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628"/>
  <workbookPr defaultThemeVersion="124226"/>
  <mc:AlternateContent xmlns:mc="http://schemas.openxmlformats.org/markup-compatibility/2006">
    <mc:Choice Requires="x15">
      <x15ac:absPath xmlns:x15ac="http://schemas.microsoft.com/office/spreadsheetml/2010/11/ac" url="https://aperc.sharepoint.com/sites/Outlook/Shared Documents/Integration/Sector models/industry/Industry modelling_8th/New approach/2_energy_intensities/1_reference_scenario/"/>
    </mc:Choice>
  </mc:AlternateContent>
  <xr:revisionPtr revIDLastSave="464" documentId="11_99A430161C8FF28AD8FEA8CF449F7019B84E386C" xr6:coauthVersionLast="46" xr6:coauthVersionMax="46" xr10:uidLastSave="{3D43A9CB-1552-4F0B-B04C-745B6A776B64}"/>
  <bookViews>
    <workbookView xWindow="-120" yWindow="-120" windowWidth="29040" windowHeight="15840" xr2:uid="{00000000-000D-0000-FFFF-FFFF00000000}"/>
  </bookViews>
  <sheets>
    <sheet name="Chem_assumptions" sheetId="30" r:id="rId1"/>
    <sheet name="Production_est" sheetId="29" r:id="rId2"/>
    <sheet name="01_AUS" sheetId="1" r:id="rId3"/>
    <sheet name="02_BD" sheetId="2" r:id="rId4"/>
    <sheet name="03_CDA" sheetId="3" r:id="rId5"/>
    <sheet name="04_CHL" sheetId="4" r:id="rId6"/>
    <sheet name="05_PRC" sheetId="5" r:id="rId7"/>
    <sheet name="06_HKC" sheetId="6" r:id="rId8"/>
    <sheet name="07_INA" sheetId="7" r:id="rId9"/>
    <sheet name="08_JPN" sheetId="8" r:id="rId10"/>
    <sheet name="09_ROK" sheetId="9" r:id="rId11"/>
    <sheet name="10_MAS" sheetId="10" r:id="rId12"/>
    <sheet name="11_MEX" sheetId="11" r:id="rId13"/>
    <sheet name="12_NZ" sheetId="12" r:id="rId14"/>
    <sheet name="13_PNG" sheetId="13" r:id="rId15"/>
    <sheet name="14_PE" sheetId="14" r:id="rId16"/>
    <sheet name="15_RP" sheetId="15" r:id="rId17"/>
    <sheet name="16_RUS" sheetId="16" r:id="rId18"/>
    <sheet name="17_SIN" sheetId="17" r:id="rId19"/>
    <sheet name="18_CT" sheetId="18" r:id="rId20"/>
    <sheet name="19_THA" sheetId="19" r:id="rId21"/>
    <sheet name="20_USA" sheetId="20" r:id="rId22"/>
    <sheet name="21_VN" sheetId="21" r:id="rId23"/>
  </sheets>
  <definedNames>
    <definedName name="amm_prop">Chem_assumptions!$B$36:$C$56</definedName>
    <definedName name="prod_est">Production_est!$E$4:$BE$339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calcChain.xml><?xml version="1.0" encoding="utf-8"?>
<calcChain xmlns="http://schemas.openxmlformats.org/spreadsheetml/2006/main">
  <c r="C61" i="30" l="1"/>
  <c r="D61" i="30"/>
  <c r="E61" i="30"/>
  <c r="F61" i="30"/>
  <c r="G61" i="30"/>
  <c r="H61" i="30"/>
  <c r="I61" i="30"/>
  <c r="J61" i="30"/>
  <c r="J84" i="30" s="1"/>
  <c r="K61" i="30"/>
  <c r="L61" i="30"/>
  <c r="M61" i="30"/>
  <c r="N61" i="30"/>
  <c r="O61" i="30"/>
  <c r="P61" i="30"/>
  <c r="Q61" i="30"/>
  <c r="R61" i="30"/>
  <c r="S61" i="30"/>
  <c r="T61" i="30"/>
  <c r="U61" i="30"/>
  <c r="V61" i="30"/>
  <c r="W61" i="30"/>
  <c r="X61" i="30"/>
  <c r="Y61" i="30"/>
  <c r="Z61" i="30"/>
  <c r="Z84" i="30" s="1"/>
  <c r="AA61" i="30"/>
  <c r="AB61" i="30"/>
  <c r="AC61" i="30"/>
  <c r="AD61" i="30"/>
  <c r="AE61" i="30"/>
  <c r="AF61" i="30"/>
  <c r="AG61" i="30"/>
  <c r="AH61" i="30"/>
  <c r="AH84" i="30" s="1"/>
  <c r="AI61" i="30"/>
  <c r="AJ61" i="30"/>
  <c r="AK61" i="30"/>
  <c r="AL61" i="30"/>
  <c r="AM61" i="30"/>
  <c r="AN61" i="30"/>
  <c r="AO61" i="30"/>
  <c r="AP61" i="30"/>
  <c r="AP84" i="30" s="1"/>
  <c r="AQ61" i="30"/>
  <c r="AR61" i="30"/>
  <c r="AS61" i="30"/>
  <c r="AT61" i="30"/>
  <c r="AU61" i="30"/>
  <c r="AV61" i="30"/>
  <c r="AW61" i="30"/>
  <c r="AX61" i="30"/>
  <c r="AX84" i="30" s="1"/>
  <c r="AY61" i="30"/>
  <c r="AZ61" i="30"/>
  <c r="BA61" i="30"/>
  <c r="BB61" i="30"/>
  <c r="BC61" i="30"/>
  <c r="C62" i="30"/>
  <c r="D62" i="30"/>
  <c r="E62" i="30"/>
  <c r="E85" i="30" s="1"/>
  <c r="F62" i="30"/>
  <c r="G62" i="30"/>
  <c r="H62" i="30"/>
  <c r="I62" i="30"/>
  <c r="J62" i="30"/>
  <c r="K62" i="30"/>
  <c r="L62" i="30"/>
  <c r="M62" i="30"/>
  <c r="M85" i="30" s="1"/>
  <c r="N62" i="30"/>
  <c r="O62" i="30"/>
  <c r="P62" i="30"/>
  <c r="Q62" i="30"/>
  <c r="R62" i="30"/>
  <c r="S62" i="30"/>
  <c r="T62" i="30"/>
  <c r="U62" i="30"/>
  <c r="U85" i="30" s="1"/>
  <c r="V62" i="30"/>
  <c r="W62" i="30"/>
  <c r="X62" i="30"/>
  <c r="Y62" i="30"/>
  <c r="Z62" i="30"/>
  <c r="AA62" i="30"/>
  <c r="AB62" i="30"/>
  <c r="AC62" i="30"/>
  <c r="AD62" i="30"/>
  <c r="AE62" i="30"/>
  <c r="AF62" i="30"/>
  <c r="AG62" i="30"/>
  <c r="AH62" i="30"/>
  <c r="AI62" i="30"/>
  <c r="AJ62" i="30"/>
  <c r="AK62" i="30"/>
  <c r="AK85" i="30" s="1"/>
  <c r="AL62" i="30"/>
  <c r="AM62" i="30"/>
  <c r="AN62" i="30"/>
  <c r="AO62" i="30"/>
  <c r="AP62" i="30"/>
  <c r="AQ62" i="30"/>
  <c r="AR62" i="30"/>
  <c r="AS62" i="30"/>
  <c r="AS85" i="30" s="1"/>
  <c r="AT62" i="30"/>
  <c r="AU62" i="30"/>
  <c r="AV62" i="30"/>
  <c r="AW62" i="30"/>
  <c r="AX62" i="30"/>
  <c r="AY62" i="30"/>
  <c r="AZ62" i="30"/>
  <c r="BA62" i="30"/>
  <c r="BA85" i="30" s="1"/>
  <c r="BB62" i="30"/>
  <c r="BC62" i="30"/>
  <c r="C63" i="30"/>
  <c r="D63" i="30"/>
  <c r="E63" i="30"/>
  <c r="F63" i="30"/>
  <c r="G63" i="30"/>
  <c r="H63" i="30"/>
  <c r="H86" i="30" s="1"/>
  <c r="I63" i="30"/>
  <c r="J63" i="30"/>
  <c r="K63" i="30"/>
  <c r="L63" i="30"/>
  <c r="M63" i="30"/>
  <c r="N63" i="30"/>
  <c r="O63" i="30"/>
  <c r="P63" i="30"/>
  <c r="P86" i="30" s="1"/>
  <c r="Q63" i="30"/>
  <c r="R63" i="30"/>
  <c r="S63" i="30"/>
  <c r="T63" i="30"/>
  <c r="U63" i="30"/>
  <c r="V63" i="30"/>
  <c r="W63" i="30"/>
  <c r="X63" i="30"/>
  <c r="X86" i="30" s="1"/>
  <c r="Y63" i="30"/>
  <c r="Z63" i="30"/>
  <c r="AA63" i="30"/>
  <c r="AB63" i="30"/>
  <c r="AC63" i="30"/>
  <c r="AD63" i="30"/>
  <c r="AE63" i="30"/>
  <c r="AF63" i="30"/>
  <c r="AF86" i="30" s="1"/>
  <c r="AG63" i="30"/>
  <c r="AH63" i="30"/>
  <c r="AI63" i="30"/>
  <c r="AJ63" i="30"/>
  <c r="AK63" i="30"/>
  <c r="AL63" i="30"/>
  <c r="AM63" i="30"/>
  <c r="AN63" i="30"/>
  <c r="AO63" i="30"/>
  <c r="AP63" i="30"/>
  <c r="AQ63" i="30"/>
  <c r="AR63" i="30"/>
  <c r="AS63" i="30"/>
  <c r="AT63" i="30"/>
  <c r="AU63" i="30"/>
  <c r="AV63" i="30"/>
  <c r="AV86" i="30" s="1"/>
  <c r="AW63" i="30"/>
  <c r="AX63" i="30"/>
  <c r="AY63" i="30"/>
  <c r="AZ63" i="30"/>
  <c r="BA63" i="30"/>
  <c r="BB63" i="30"/>
  <c r="BC63" i="30"/>
  <c r="C64" i="30"/>
  <c r="C87" i="30" s="1"/>
  <c r="D64" i="30"/>
  <c r="E64" i="30"/>
  <c r="F64" i="30"/>
  <c r="G64" i="30"/>
  <c r="H64" i="30"/>
  <c r="I64" i="30"/>
  <c r="J64" i="30"/>
  <c r="K64" i="30"/>
  <c r="K87" i="30" s="1"/>
  <c r="L64" i="30"/>
  <c r="M64" i="30"/>
  <c r="N64" i="30"/>
  <c r="O64" i="30"/>
  <c r="P64" i="30"/>
  <c r="Q64" i="30"/>
  <c r="R64" i="30"/>
  <c r="S64" i="30"/>
  <c r="S87" i="30" s="1"/>
  <c r="T64" i="30"/>
  <c r="U64" i="30"/>
  <c r="V64" i="30"/>
  <c r="W64" i="30"/>
  <c r="X64" i="30"/>
  <c r="Y64" i="30"/>
  <c r="Z64" i="30"/>
  <c r="AA64" i="30"/>
  <c r="AA87" i="30" s="1"/>
  <c r="AB64" i="30"/>
  <c r="AC64" i="30"/>
  <c r="AD64" i="30"/>
  <c r="AE64" i="30"/>
  <c r="AF64" i="30"/>
  <c r="AG64" i="30"/>
  <c r="AH64" i="30"/>
  <c r="AI64" i="30"/>
  <c r="AI87" i="30" s="1"/>
  <c r="AJ64" i="30"/>
  <c r="AK64" i="30"/>
  <c r="AL64" i="30"/>
  <c r="AM64" i="30"/>
  <c r="AN64" i="30"/>
  <c r="AO64" i="30"/>
  <c r="AP64" i="30"/>
  <c r="AQ64" i="30"/>
  <c r="AQ87" i="30" s="1"/>
  <c r="AR64" i="30"/>
  <c r="AS64" i="30"/>
  <c r="AT64" i="30"/>
  <c r="AU64" i="30"/>
  <c r="AV64" i="30"/>
  <c r="AW64" i="30"/>
  <c r="AX64" i="30"/>
  <c r="AY64" i="30"/>
  <c r="AZ64" i="30"/>
  <c r="BA64" i="30"/>
  <c r="BB64" i="30"/>
  <c r="BC64" i="30"/>
  <c r="C65" i="30"/>
  <c r="D65" i="30"/>
  <c r="E65" i="30"/>
  <c r="F65" i="30"/>
  <c r="F88" i="30" s="1"/>
  <c r="G65" i="30"/>
  <c r="H65" i="30"/>
  <c r="I65" i="30"/>
  <c r="J65" i="30"/>
  <c r="K65" i="30"/>
  <c r="L65" i="30"/>
  <c r="M65" i="30"/>
  <c r="N65" i="30"/>
  <c r="N88" i="30" s="1"/>
  <c r="O65" i="30"/>
  <c r="P65" i="30"/>
  <c r="Q65" i="30"/>
  <c r="R65" i="30"/>
  <c r="S65" i="30"/>
  <c r="T65" i="30"/>
  <c r="U65" i="30"/>
  <c r="V65" i="30"/>
  <c r="V88" i="30" s="1"/>
  <c r="W65" i="30"/>
  <c r="X65" i="30"/>
  <c r="Y65" i="30"/>
  <c r="Z65" i="30"/>
  <c r="AA65" i="30"/>
  <c r="AB65" i="30"/>
  <c r="AC65" i="30"/>
  <c r="AD65" i="30"/>
  <c r="AD88" i="30" s="1"/>
  <c r="AE65" i="30"/>
  <c r="AF65" i="30"/>
  <c r="AG65" i="30"/>
  <c r="AH65" i="30"/>
  <c r="AI65" i="30"/>
  <c r="AJ65" i="30"/>
  <c r="AK65" i="30"/>
  <c r="AL65" i="30"/>
  <c r="AL88" i="30" s="1"/>
  <c r="AM65" i="30"/>
  <c r="AN65" i="30"/>
  <c r="AO65" i="30"/>
  <c r="AP65" i="30"/>
  <c r="AQ65" i="30"/>
  <c r="AR65" i="30"/>
  <c r="AS65" i="30"/>
  <c r="AT65" i="30"/>
  <c r="AT88" i="30" s="1"/>
  <c r="AU65" i="30"/>
  <c r="AV65" i="30"/>
  <c r="AW65" i="30"/>
  <c r="AX65" i="30"/>
  <c r="AY65" i="30"/>
  <c r="AZ65" i="30"/>
  <c r="BA65" i="30"/>
  <c r="BB65" i="30"/>
  <c r="BB88" i="30" s="1"/>
  <c r="BC65" i="30"/>
  <c r="C66" i="30"/>
  <c r="D66" i="30"/>
  <c r="E66" i="30"/>
  <c r="F66" i="30"/>
  <c r="G66" i="30"/>
  <c r="H66" i="30"/>
  <c r="I66" i="30"/>
  <c r="J66" i="30"/>
  <c r="K66" i="30"/>
  <c r="L66" i="30"/>
  <c r="M66" i="30"/>
  <c r="N66" i="30"/>
  <c r="O66" i="30"/>
  <c r="P66" i="30"/>
  <c r="Q66" i="30"/>
  <c r="Q89" i="30" s="1"/>
  <c r="R66" i="30"/>
  <c r="S66" i="30"/>
  <c r="T66" i="30"/>
  <c r="U66" i="30"/>
  <c r="V66" i="30"/>
  <c r="W66" i="30"/>
  <c r="X66" i="30"/>
  <c r="Y66" i="30"/>
  <c r="Y89" i="30" s="1"/>
  <c r="Z66" i="30"/>
  <c r="AA66" i="30"/>
  <c r="AB66" i="30"/>
  <c r="AC66" i="30"/>
  <c r="AD66" i="30"/>
  <c r="AE66" i="30"/>
  <c r="AF66" i="30"/>
  <c r="AG66" i="30"/>
  <c r="AG89" i="30" s="1"/>
  <c r="AH66" i="30"/>
  <c r="AI66" i="30"/>
  <c r="AJ66" i="30"/>
  <c r="AK66" i="30"/>
  <c r="AL66" i="30"/>
  <c r="AM66" i="30"/>
  <c r="AN66" i="30"/>
  <c r="AO66" i="30"/>
  <c r="AO89" i="30" s="1"/>
  <c r="AP66" i="30"/>
  <c r="AQ66" i="30"/>
  <c r="AR66" i="30"/>
  <c r="AS66" i="30"/>
  <c r="AT66" i="30"/>
  <c r="AU66" i="30"/>
  <c r="AV66" i="30"/>
  <c r="AW66" i="30"/>
  <c r="AW89" i="30" s="1"/>
  <c r="AX66" i="30"/>
  <c r="AY66" i="30"/>
  <c r="AZ66" i="30"/>
  <c r="BA66" i="30"/>
  <c r="BB66" i="30"/>
  <c r="BC66" i="30"/>
  <c r="C67" i="30"/>
  <c r="D67" i="30"/>
  <c r="D90" i="30" s="1"/>
  <c r="E67" i="30"/>
  <c r="F67" i="30"/>
  <c r="G67" i="30"/>
  <c r="H67" i="30"/>
  <c r="I67" i="30"/>
  <c r="J67" i="30"/>
  <c r="K67" i="30"/>
  <c r="L67" i="30"/>
  <c r="L90" i="30" s="1"/>
  <c r="M67" i="30"/>
  <c r="N67" i="30"/>
  <c r="O67" i="30"/>
  <c r="P67" i="30"/>
  <c r="Q67" i="30"/>
  <c r="R67" i="30"/>
  <c r="S67" i="30"/>
  <c r="T67" i="30"/>
  <c r="U67" i="30"/>
  <c r="V67" i="30"/>
  <c r="W67" i="30"/>
  <c r="X67" i="30"/>
  <c r="Y67" i="30"/>
  <c r="Z67" i="30"/>
  <c r="AA67" i="30"/>
  <c r="AB67" i="30"/>
  <c r="AB90" i="30" s="1"/>
  <c r="AC67" i="30"/>
  <c r="AD67" i="30"/>
  <c r="AE67" i="30"/>
  <c r="AF67" i="30"/>
  <c r="AG67" i="30"/>
  <c r="AH67" i="30"/>
  <c r="AI67" i="30"/>
  <c r="AJ67" i="30"/>
  <c r="AJ90" i="30" s="1"/>
  <c r="AK67" i="30"/>
  <c r="AL67" i="30"/>
  <c r="AM67" i="30"/>
  <c r="AN67" i="30"/>
  <c r="AO67" i="30"/>
  <c r="AP67" i="30"/>
  <c r="AQ67" i="30"/>
  <c r="AR67" i="30"/>
  <c r="AR90" i="30" s="1"/>
  <c r="AS67" i="30"/>
  <c r="AT67" i="30"/>
  <c r="AU67" i="30"/>
  <c r="AV67" i="30"/>
  <c r="AW67" i="30"/>
  <c r="AX67" i="30"/>
  <c r="AY67" i="30"/>
  <c r="AZ67" i="30"/>
  <c r="AZ90" i="30" s="1"/>
  <c r="BA67" i="30"/>
  <c r="BB67" i="30"/>
  <c r="BC67" i="30"/>
  <c r="C68" i="30"/>
  <c r="D68" i="30"/>
  <c r="E68" i="30"/>
  <c r="F68" i="30"/>
  <c r="G68" i="30"/>
  <c r="G91" i="30" s="1"/>
  <c r="H68" i="30"/>
  <c r="I68" i="30"/>
  <c r="J68" i="30"/>
  <c r="K68" i="30"/>
  <c r="L68" i="30"/>
  <c r="M68" i="30"/>
  <c r="N68" i="30"/>
  <c r="O68" i="30"/>
  <c r="O91" i="30" s="1"/>
  <c r="P68" i="30"/>
  <c r="Q68" i="30"/>
  <c r="R68" i="30"/>
  <c r="S68" i="30"/>
  <c r="T68" i="30"/>
  <c r="U68" i="30"/>
  <c r="V68" i="30"/>
  <c r="W68" i="30"/>
  <c r="W91" i="30" s="1"/>
  <c r="X68" i="30"/>
  <c r="Y68" i="30"/>
  <c r="Z68" i="30"/>
  <c r="AA68" i="30"/>
  <c r="AB68" i="30"/>
  <c r="AC68" i="30"/>
  <c r="AD68" i="30"/>
  <c r="AE68" i="30"/>
  <c r="AF68" i="30"/>
  <c r="AG68" i="30"/>
  <c r="AH68" i="30"/>
  <c r="AI68" i="30"/>
  <c r="AJ68" i="30"/>
  <c r="AK68" i="30"/>
  <c r="AL68" i="30"/>
  <c r="AM68" i="30"/>
  <c r="AM91" i="30" s="1"/>
  <c r="AN68" i="30"/>
  <c r="AO68" i="30"/>
  <c r="AP68" i="30"/>
  <c r="AQ68" i="30"/>
  <c r="AR68" i="30"/>
  <c r="AS68" i="30"/>
  <c r="AT68" i="30"/>
  <c r="AU68" i="30"/>
  <c r="AU91" i="30" s="1"/>
  <c r="AV68" i="30"/>
  <c r="AW68" i="30"/>
  <c r="AX68" i="30"/>
  <c r="AY68" i="30"/>
  <c r="AZ68" i="30"/>
  <c r="BA68" i="30"/>
  <c r="BB68" i="30"/>
  <c r="BC68" i="30"/>
  <c r="BC91" i="30" s="1"/>
  <c r="C69" i="30"/>
  <c r="D69" i="30"/>
  <c r="E69" i="30"/>
  <c r="F69" i="30"/>
  <c r="G69" i="30"/>
  <c r="H69" i="30"/>
  <c r="I69" i="30"/>
  <c r="J69" i="30"/>
  <c r="J92" i="30" s="1"/>
  <c r="K69" i="30"/>
  <c r="L69" i="30"/>
  <c r="M69" i="30"/>
  <c r="N69" i="30"/>
  <c r="O69" i="30"/>
  <c r="P69" i="30"/>
  <c r="Q69" i="30"/>
  <c r="R69" i="30"/>
  <c r="R92" i="30" s="1"/>
  <c r="S69" i="30"/>
  <c r="T69" i="30"/>
  <c r="U69" i="30"/>
  <c r="V69" i="30"/>
  <c r="W69" i="30"/>
  <c r="X69" i="30"/>
  <c r="Y69" i="30"/>
  <c r="Z69" i="30"/>
  <c r="Z92" i="30" s="1"/>
  <c r="AA69" i="30"/>
  <c r="AB69" i="30"/>
  <c r="AC69" i="30"/>
  <c r="AD69" i="30"/>
  <c r="AE69" i="30"/>
  <c r="AF69" i="30"/>
  <c r="AG69" i="30"/>
  <c r="AH69" i="30"/>
  <c r="AH92" i="30" s="1"/>
  <c r="AI69" i="30"/>
  <c r="AJ69" i="30"/>
  <c r="AK69" i="30"/>
  <c r="AL69" i="30"/>
  <c r="AM69" i="30"/>
  <c r="AN69" i="30"/>
  <c r="AO69" i="30"/>
  <c r="AP69" i="30"/>
  <c r="AQ69" i="30"/>
  <c r="AR69" i="30"/>
  <c r="AS69" i="30"/>
  <c r="AT69" i="30"/>
  <c r="AU69" i="30"/>
  <c r="AV69" i="30"/>
  <c r="AW69" i="30"/>
  <c r="AX69" i="30"/>
  <c r="AX92" i="30" s="1"/>
  <c r="AY69" i="30"/>
  <c r="AZ69" i="30"/>
  <c r="BA69" i="30"/>
  <c r="BB69" i="30"/>
  <c r="BC69" i="30"/>
  <c r="C70" i="30"/>
  <c r="D70" i="30"/>
  <c r="E70" i="30"/>
  <c r="E93" i="30" s="1"/>
  <c r="F70" i="30"/>
  <c r="G70" i="30"/>
  <c r="H70" i="30"/>
  <c r="I70" i="30"/>
  <c r="J70" i="30"/>
  <c r="K70" i="30"/>
  <c r="L70" i="30"/>
  <c r="M70" i="30"/>
  <c r="M93" i="30" s="1"/>
  <c r="N70" i="30"/>
  <c r="O70" i="30"/>
  <c r="P70" i="30"/>
  <c r="Q70" i="30"/>
  <c r="R70" i="30"/>
  <c r="S70" i="30"/>
  <c r="T70" i="30"/>
  <c r="U70" i="30"/>
  <c r="U93" i="30" s="1"/>
  <c r="V70" i="30"/>
  <c r="W70" i="30"/>
  <c r="X70" i="30"/>
  <c r="Y70" i="30"/>
  <c r="Z70" i="30"/>
  <c r="AA70" i="30"/>
  <c r="AB70" i="30"/>
  <c r="AC70" i="30"/>
  <c r="AC93" i="30" s="1"/>
  <c r="AD70" i="30"/>
  <c r="AE70" i="30"/>
  <c r="AF70" i="30"/>
  <c r="AG70" i="30"/>
  <c r="AH70" i="30"/>
  <c r="AI70" i="30"/>
  <c r="AJ70" i="30"/>
  <c r="AK70" i="30"/>
  <c r="AK93" i="30" s="1"/>
  <c r="AL70" i="30"/>
  <c r="AM70" i="30"/>
  <c r="AN70" i="30"/>
  <c r="AO70" i="30"/>
  <c r="AP70" i="30"/>
  <c r="AQ70" i="30"/>
  <c r="AR70" i="30"/>
  <c r="AS70" i="30"/>
  <c r="AS93" i="30" s="1"/>
  <c r="AT70" i="30"/>
  <c r="AU70" i="30"/>
  <c r="AV70" i="30"/>
  <c r="AW70" i="30"/>
  <c r="AX70" i="30"/>
  <c r="AY70" i="30"/>
  <c r="AZ70" i="30"/>
  <c r="BA70" i="30"/>
  <c r="BB70" i="30"/>
  <c r="BC70" i="30"/>
  <c r="C71" i="30"/>
  <c r="D71" i="30"/>
  <c r="E71" i="30"/>
  <c r="F71" i="30"/>
  <c r="G71" i="30"/>
  <c r="H71" i="30"/>
  <c r="H94" i="30" s="1"/>
  <c r="I71" i="30"/>
  <c r="J71" i="30"/>
  <c r="K71" i="30"/>
  <c r="L71" i="30"/>
  <c r="M71" i="30"/>
  <c r="N71" i="30"/>
  <c r="O71" i="30"/>
  <c r="P71" i="30"/>
  <c r="P94" i="30" s="1"/>
  <c r="Q71" i="30"/>
  <c r="R71" i="30"/>
  <c r="S71" i="30"/>
  <c r="T71" i="30"/>
  <c r="U71" i="30"/>
  <c r="V71" i="30"/>
  <c r="W71" i="30"/>
  <c r="X71" i="30"/>
  <c r="X94" i="30" s="1"/>
  <c r="Y71" i="30"/>
  <c r="Z71" i="30"/>
  <c r="AA71" i="30"/>
  <c r="AB71" i="30"/>
  <c r="AC71" i="30"/>
  <c r="AD71" i="30"/>
  <c r="AE71" i="30"/>
  <c r="AF71" i="30"/>
  <c r="AF94" i="30" s="1"/>
  <c r="AG71" i="30"/>
  <c r="AH71" i="30"/>
  <c r="AI71" i="30"/>
  <c r="AJ71" i="30"/>
  <c r="AK71" i="30"/>
  <c r="AL71" i="30"/>
  <c r="AM71" i="30"/>
  <c r="AN71" i="30"/>
  <c r="AN94" i="30" s="1"/>
  <c r="AO71" i="30"/>
  <c r="AP71" i="30"/>
  <c r="AQ71" i="30"/>
  <c r="AR71" i="30"/>
  <c r="AS71" i="30"/>
  <c r="AT71" i="30"/>
  <c r="AU71" i="30"/>
  <c r="AV71" i="30"/>
  <c r="AV94" i="30" s="1"/>
  <c r="AW71" i="30"/>
  <c r="AX71" i="30"/>
  <c r="AY71" i="30"/>
  <c r="AZ71" i="30"/>
  <c r="BA71" i="30"/>
  <c r="BB71" i="30"/>
  <c r="BC71" i="30"/>
  <c r="C72" i="30"/>
  <c r="C95" i="30" s="1"/>
  <c r="D72" i="30"/>
  <c r="E72" i="30"/>
  <c r="F72" i="30"/>
  <c r="G72" i="30"/>
  <c r="H72" i="30"/>
  <c r="I72" i="30"/>
  <c r="J72" i="30"/>
  <c r="K72" i="30"/>
  <c r="K95" i="30" s="1"/>
  <c r="L72" i="30"/>
  <c r="M72" i="30"/>
  <c r="N72" i="30"/>
  <c r="O72" i="30"/>
  <c r="P72" i="30"/>
  <c r="Q72" i="30"/>
  <c r="R72" i="30"/>
  <c r="S72" i="30"/>
  <c r="S95" i="30" s="1"/>
  <c r="T72" i="30"/>
  <c r="U72" i="30"/>
  <c r="V72" i="30"/>
  <c r="W72" i="30"/>
  <c r="X72" i="30"/>
  <c r="Y72" i="30"/>
  <c r="Z72" i="30"/>
  <c r="AA72" i="30"/>
  <c r="AA95" i="30" s="1"/>
  <c r="AB72" i="30"/>
  <c r="AC72" i="30"/>
  <c r="AD72" i="30"/>
  <c r="AE72" i="30"/>
  <c r="AF72" i="30"/>
  <c r="AG72" i="30"/>
  <c r="AH72" i="30"/>
  <c r="AI72" i="30"/>
  <c r="AI95" i="30" s="1"/>
  <c r="AJ72" i="30"/>
  <c r="AK72" i="30"/>
  <c r="AL72" i="30"/>
  <c r="AM72" i="30"/>
  <c r="AN72" i="30"/>
  <c r="AO72" i="30"/>
  <c r="AP72" i="30"/>
  <c r="AQ72" i="30"/>
  <c r="AQ95" i="30" s="1"/>
  <c r="AR72" i="30"/>
  <c r="AS72" i="30"/>
  <c r="AT72" i="30"/>
  <c r="AU72" i="30"/>
  <c r="AV72" i="30"/>
  <c r="AW72" i="30"/>
  <c r="AX72" i="30"/>
  <c r="AY72" i="30"/>
  <c r="AY95" i="30" s="1"/>
  <c r="AZ72" i="30"/>
  <c r="BA72" i="30"/>
  <c r="BB72" i="30"/>
  <c r="BC72" i="30"/>
  <c r="C73" i="30"/>
  <c r="D73" i="30"/>
  <c r="E73" i="30"/>
  <c r="F73" i="30"/>
  <c r="F96" i="30" s="1"/>
  <c r="G73" i="30"/>
  <c r="H73" i="30"/>
  <c r="I73" i="30"/>
  <c r="J73" i="30"/>
  <c r="K73" i="30"/>
  <c r="L73" i="30"/>
  <c r="M73" i="30"/>
  <c r="N73" i="30"/>
  <c r="N96" i="30" s="1"/>
  <c r="O73" i="30"/>
  <c r="P73" i="30"/>
  <c r="Q73" i="30"/>
  <c r="R73" i="30"/>
  <c r="S73" i="30"/>
  <c r="T73" i="30"/>
  <c r="U73" i="30"/>
  <c r="V73" i="30"/>
  <c r="V96" i="30" s="1"/>
  <c r="W73" i="30"/>
  <c r="X73" i="30"/>
  <c r="Y73" i="30"/>
  <c r="Z73" i="30"/>
  <c r="AA73" i="30"/>
  <c r="AB73" i="30"/>
  <c r="AC73" i="30"/>
  <c r="AD73" i="30"/>
  <c r="AD96" i="30" s="1"/>
  <c r="AE73" i="30"/>
  <c r="AF73" i="30"/>
  <c r="AG73" i="30"/>
  <c r="AH73" i="30"/>
  <c r="AI73" i="30"/>
  <c r="AJ73" i="30"/>
  <c r="AK73" i="30"/>
  <c r="AL73" i="30"/>
  <c r="AL96" i="30" s="1"/>
  <c r="AM73" i="30"/>
  <c r="AN73" i="30"/>
  <c r="AO73" i="30"/>
  <c r="AP73" i="30"/>
  <c r="AQ73" i="30"/>
  <c r="AR73" i="30"/>
  <c r="AS73" i="30"/>
  <c r="AT73" i="30"/>
  <c r="AT96" i="30" s="1"/>
  <c r="AU73" i="30"/>
  <c r="AV73" i="30"/>
  <c r="AW73" i="30"/>
  <c r="AX73" i="30"/>
  <c r="AY73" i="30"/>
  <c r="AZ73" i="30"/>
  <c r="BA73" i="30"/>
  <c r="BB73" i="30"/>
  <c r="BB96" i="30" s="1"/>
  <c r="BC73" i="30"/>
  <c r="C74" i="30"/>
  <c r="D74" i="30"/>
  <c r="E74" i="30"/>
  <c r="F74" i="30"/>
  <c r="G74" i="30"/>
  <c r="H74" i="30"/>
  <c r="I74" i="30"/>
  <c r="I97" i="30" s="1"/>
  <c r="J74" i="30"/>
  <c r="K74" i="30"/>
  <c r="L74" i="30"/>
  <c r="M74" i="30"/>
  <c r="N74" i="30"/>
  <c r="O74" i="30"/>
  <c r="P74" i="30"/>
  <c r="Q74" i="30"/>
  <c r="Q97" i="30" s="1"/>
  <c r="R74" i="30"/>
  <c r="S74" i="30"/>
  <c r="T74" i="30"/>
  <c r="U74" i="30"/>
  <c r="V74" i="30"/>
  <c r="W74" i="30"/>
  <c r="X74" i="30"/>
  <c r="Y74" i="30"/>
  <c r="Y97" i="30" s="1"/>
  <c r="Z74" i="30"/>
  <c r="AA74" i="30"/>
  <c r="AB74" i="30"/>
  <c r="AC74" i="30"/>
  <c r="AD74" i="30"/>
  <c r="AE74" i="30"/>
  <c r="AF74" i="30"/>
  <c r="AG74" i="30"/>
  <c r="AG97" i="30" s="1"/>
  <c r="AH74" i="30"/>
  <c r="AI74" i="30"/>
  <c r="AJ74" i="30"/>
  <c r="AK74" i="30"/>
  <c r="AL74" i="30"/>
  <c r="AM74" i="30"/>
  <c r="AN74" i="30"/>
  <c r="AO74" i="30"/>
  <c r="AO97" i="30" s="1"/>
  <c r="AP74" i="30"/>
  <c r="AQ74" i="30"/>
  <c r="AR74" i="30"/>
  <c r="AS74" i="30"/>
  <c r="AT74" i="30"/>
  <c r="AU74" i="30"/>
  <c r="AV74" i="30"/>
  <c r="AW74" i="30"/>
  <c r="AW97" i="30" s="1"/>
  <c r="AX74" i="30"/>
  <c r="AY74" i="30"/>
  <c r="AZ74" i="30"/>
  <c r="BA74" i="30"/>
  <c r="BB74" i="30"/>
  <c r="BC74" i="30"/>
  <c r="C75" i="30"/>
  <c r="D75" i="30"/>
  <c r="D98" i="30" s="1"/>
  <c r="E75" i="30"/>
  <c r="F75" i="30"/>
  <c r="G75" i="30"/>
  <c r="H75" i="30"/>
  <c r="I75" i="30"/>
  <c r="J75" i="30"/>
  <c r="K75" i="30"/>
  <c r="L75" i="30"/>
  <c r="L98" i="30" s="1"/>
  <c r="M75" i="30"/>
  <c r="N75" i="30"/>
  <c r="O75" i="30"/>
  <c r="P75" i="30"/>
  <c r="Q75" i="30"/>
  <c r="R75" i="30"/>
  <c r="S75" i="30"/>
  <c r="T75" i="30"/>
  <c r="T98" i="30" s="1"/>
  <c r="U75" i="30"/>
  <c r="V75" i="30"/>
  <c r="W75" i="30"/>
  <c r="X75" i="30"/>
  <c r="Y75" i="30"/>
  <c r="Z75" i="30"/>
  <c r="AA75" i="30"/>
  <c r="AB75" i="30"/>
  <c r="AB98" i="30" s="1"/>
  <c r="AC75" i="30"/>
  <c r="AD75" i="30"/>
  <c r="AE75" i="30"/>
  <c r="AF75" i="30"/>
  <c r="AG75" i="30"/>
  <c r="AH75" i="30"/>
  <c r="AI75" i="30"/>
  <c r="AJ75" i="30"/>
  <c r="AJ98" i="30" s="1"/>
  <c r="AK75" i="30"/>
  <c r="AL75" i="30"/>
  <c r="AM75" i="30"/>
  <c r="AN75" i="30"/>
  <c r="AO75" i="30"/>
  <c r="AP75" i="30"/>
  <c r="AQ75" i="30"/>
  <c r="AR75" i="30"/>
  <c r="AR98" i="30" s="1"/>
  <c r="AS75" i="30"/>
  <c r="AT75" i="30"/>
  <c r="AU75" i="30"/>
  <c r="AV75" i="30"/>
  <c r="AW75" i="30"/>
  <c r="AX75" i="30"/>
  <c r="AY75" i="30"/>
  <c r="AZ75" i="30"/>
  <c r="AZ98" i="30" s="1"/>
  <c r="BA75" i="30"/>
  <c r="BB75" i="30"/>
  <c r="BC75" i="30"/>
  <c r="C76" i="30"/>
  <c r="D76" i="30"/>
  <c r="E76" i="30"/>
  <c r="F76" i="30"/>
  <c r="G76" i="30"/>
  <c r="G99" i="30" s="1"/>
  <c r="H76" i="30"/>
  <c r="I76" i="30"/>
  <c r="J76" i="30"/>
  <c r="K76" i="30"/>
  <c r="L76" i="30"/>
  <c r="M76" i="30"/>
  <c r="N76" i="30"/>
  <c r="O76" i="30"/>
  <c r="O99" i="30" s="1"/>
  <c r="P76" i="30"/>
  <c r="Q76" i="30"/>
  <c r="R76" i="30"/>
  <c r="S76" i="30"/>
  <c r="T76" i="30"/>
  <c r="U76" i="30"/>
  <c r="V76" i="30"/>
  <c r="W76" i="30"/>
  <c r="W99" i="30" s="1"/>
  <c r="X76" i="30"/>
  <c r="Y76" i="30"/>
  <c r="Z76" i="30"/>
  <c r="AA76" i="30"/>
  <c r="AB76" i="30"/>
  <c r="AC76" i="30"/>
  <c r="AD76" i="30"/>
  <c r="AE76" i="30"/>
  <c r="AE99" i="30" s="1"/>
  <c r="AF76" i="30"/>
  <c r="AG76" i="30"/>
  <c r="AH76" i="30"/>
  <c r="AI76" i="30"/>
  <c r="AJ76" i="30"/>
  <c r="AK76" i="30"/>
  <c r="AL76" i="30"/>
  <c r="AM76" i="30"/>
  <c r="AM99" i="30" s="1"/>
  <c r="AN76" i="30"/>
  <c r="AO76" i="30"/>
  <c r="AP76" i="30"/>
  <c r="AQ76" i="30"/>
  <c r="AR76" i="30"/>
  <c r="AS76" i="30"/>
  <c r="AT76" i="30"/>
  <c r="AU76" i="30"/>
  <c r="AU99" i="30" s="1"/>
  <c r="AV76" i="30"/>
  <c r="AW76" i="30"/>
  <c r="AX76" i="30"/>
  <c r="AY76" i="30"/>
  <c r="AZ76" i="30"/>
  <c r="BA76" i="30"/>
  <c r="BB76" i="30"/>
  <c r="BC76" i="30"/>
  <c r="BC99" i="30" s="1"/>
  <c r="C77" i="30"/>
  <c r="D77" i="30"/>
  <c r="E77" i="30"/>
  <c r="F77" i="30"/>
  <c r="G77" i="30"/>
  <c r="H77" i="30"/>
  <c r="I77" i="30"/>
  <c r="J77" i="30"/>
  <c r="J100" i="30" s="1"/>
  <c r="K77" i="30"/>
  <c r="L77" i="30"/>
  <c r="M77" i="30"/>
  <c r="N77" i="30"/>
  <c r="O77" i="30"/>
  <c r="P77" i="30"/>
  <c r="Q77" i="30"/>
  <c r="R77" i="30"/>
  <c r="R100" i="30" s="1"/>
  <c r="S77" i="30"/>
  <c r="T77" i="30"/>
  <c r="U77" i="30"/>
  <c r="V77" i="30"/>
  <c r="W77" i="30"/>
  <c r="X77" i="30"/>
  <c r="Y77" i="30"/>
  <c r="Z77" i="30"/>
  <c r="Z100" i="30" s="1"/>
  <c r="AA77" i="30"/>
  <c r="AB77" i="30"/>
  <c r="AC77" i="30"/>
  <c r="AD77" i="30"/>
  <c r="AE77" i="30"/>
  <c r="AF77" i="30"/>
  <c r="AG77" i="30"/>
  <c r="AH77" i="30"/>
  <c r="AH100" i="30" s="1"/>
  <c r="AI77" i="30"/>
  <c r="AJ77" i="30"/>
  <c r="AK77" i="30"/>
  <c r="AL77" i="30"/>
  <c r="AM77" i="30"/>
  <c r="AN77" i="30"/>
  <c r="AO77" i="30"/>
  <c r="AP77" i="30"/>
  <c r="AP100" i="30" s="1"/>
  <c r="AQ77" i="30"/>
  <c r="AR77" i="30"/>
  <c r="AS77" i="30"/>
  <c r="AT77" i="30"/>
  <c r="AU77" i="30"/>
  <c r="AV77" i="30"/>
  <c r="AW77" i="30"/>
  <c r="AX77" i="30"/>
  <c r="AX100" i="30" s="1"/>
  <c r="AY77" i="30"/>
  <c r="AZ77" i="30"/>
  <c r="BA77" i="30"/>
  <c r="BB77" i="30"/>
  <c r="BC77" i="30"/>
  <c r="C78" i="30"/>
  <c r="D78" i="30"/>
  <c r="E78" i="30"/>
  <c r="E101" i="30" s="1"/>
  <c r="F78" i="30"/>
  <c r="G78" i="30"/>
  <c r="H78" i="30"/>
  <c r="I78" i="30"/>
  <c r="J78" i="30"/>
  <c r="K78" i="30"/>
  <c r="L78" i="30"/>
  <c r="M78" i="30"/>
  <c r="M101" i="30" s="1"/>
  <c r="N78" i="30"/>
  <c r="O78" i="30"/>
  <c r="P78" i="30"/>
  <c r="Q78" i="30"/>
  <c r="R78" i="30"/>
  <c r="S78" i="30"/>
  <c r="T78" i="30"/>
  <c r="U78" i="30"/>
  <c r="U101" i="30" s="1"/>
  <c r="V78" i="30"/>
  <c r="W78" i="30"/>
  <c r="X78" i="30"/>
  <c r="X101" i="30" s="1"/>
  <c r="Y78" i="30"/>
  <c r="Z78" i="30"/>
  <c r="AA78" i="30"/>
  <c r="AB78" i="30"/>
  <c r="AC78" i="30"/>
  <c r="AC101" i="30" s="1"/>
  <c r="AD78" i="30"/>
  <c r="AE78" i="30"/>
  <c r="AF78" i="30"/>
  <c r="AG78" i="30"/>
  <c r="AH78" i="30"/>
  <c r="AI78" i="30"/>
  <c r="AJ78" i="30"/>
  <c r="AK78" i="30"/>
  <c r="AK101" i="30" s="1"/>
  <c r="AL78" i="30"/>
  <c r="AM78" i="30"/>
  <c r="AN78" i="30"/>
  <c r="AO78" i="30"/>
  <c r="AP78" i="30"/>
  <c r="AQ78" i="30"/>
  <c r="AR78" i="30"/>
  <c r="AS78" i="30"/>
  <c r="AS101" i="30" s="1"/>
  <c r="AT78" i="30"/>
  <c r="AU78" i="30"/>
  <c r="AV78" i="30"/>
  <c r="AW78" i="30"/>
  <c r="AX78" i="30"/>
  <c r="AY78" i="30"/>
  <c r="AZ78" i="30"/>
  <c r="BA78" i="30"/>
  <c r="BA101" i="30" s="1"/>
  <c r="BB78" i="30"/>
  <c r="BC78" i="30"/>
  <c r="C79" i="30"/>
  <c r="D79" i="30"/>
  <c r="E79" i="30"/>
  <c r="F79" i="30"/>
  <c r="G79" i="30"/>
  <c r="H79" i="30"/>
  <c r="H102" i="30" s="1"/>
  <c r="I79" i="30"/>
  <c r="J79" i="30"/>
  <c r="K79" i="30"/>
  <c r="L79" i="30"/>
  <c r="M79" i="30"/>
  <c r="N79" i="30"/>
  <c r="O79" i="30"/>
  <c r="P79" i="30"/>
  <c r="P102" i="30" s="1"/>
  <c r="Q79" i="30"/>
  <c r="R79" i="30"/>
  <c r="S79" i="30"/>
  <c r="T79" i="30"/>
  <c r="U79" i="30"/>
  <c r="V79" i="30"/>
  <c r="W79" i="30"/>
  <c r="X79" i="30"/>
  <c r="X102" i="30" s="1"/>
  <c r="Y79" i="30"/>
  <c r="Z79" i="30"/>
  <c r="AA79" i="30"/>
  <c r="AB79" i="30"/>
  <c r="AC79" i="30"/>
  <c r="AD79" i="30"/>
  <c r="AE79" i="30"/>
  <c r="AF79" i="30"/>
  <c r="AF102" i="30" s="1"/>
  <c r="AG79" i="30"/>
  <c r="AH79" i="30"/>
  <c r="AI79" i="30"/>
  <c r="AI102" i="30" s="1"/>
  <c r="AJ79" i="30"/>
  <c r="AK79" i="30"/>
  <c r="AL79" i="30"/>
  <c r="AM79" i="30"/>
  <c r="AN79" i="30"/>
  <c r="AN102" i="30" s="1"/>
  <c r="AO79" i="30"/>
  <c r="AP79" i="30"/>
  <c r="AQ79" i="30"/>
  <c r="AR79" i="30"/>
  <c r="AR102" i="30" s="1"/>
  <c r="AS79" i="30"/>
  <c r="AT79" i="30"/>
  <c r="AU79" i="30"/>
  <c r="AV79" i="30"/>
  <c r="AV102" i="30" s="1"/>
  <c r="AW79" i="30"/>
  <c r="AX79" i="30"/>
  <c r="AY79" i="30"/>
  <c r="AZ79" i="30"/>
  <c r="BA79" i="30"/>
  <c r="BB79" i="30"/>
  <c r="BC79" i="30"/>
  <c r="C80" i="30"/>
  <c r="C103" i="30" s="1"/>
  <c r="D80" i="30"/>
  <c r="E80" i="30"/>
  <c r="F80" i="30"/>
  <c r="G80" i="30"/>
  <c r="H80" i="30"/>
  <c r="I80" i="30"/>
  <c r="J80" i="30"/>
  <c r="K80" i="30"/>
  <c r="K103" i="30" s="1"/>
  <c r="L80" i="30"/>
  <c r="M80" i="30"/>
  <c r="N80" i="30"/>
  <c r="O80" i="30"/>
  <c r="P80" i="30"/>
  <c r="Q80" i="30"/>
  <c r="R80" i="30"/>
  <c r="S80" i="30"/>
  <c r="S103" i="30" s="1"/>
  <c r="T80" i="30"/>
  <c r="U80" i="30"/>
  <c r="V80" i="30"/>
  <c r="W80" i="30"/>
  <c r="X80" i="30"/>
  <c r="Y80" i="30"/>
  <c r="Z80" i="30"/>
  <c r="AA80" i="30"/>
  <c r="AA103" i="30" s="1"/>
  <c r="AB80" i="30"/>
  <c r="AC80" i="30"/>
  <c r="AD80" i="30"/>
  <c r="AE80" i="30"/>
  <c r="AF80" i="30"/>
  <c r="AG80" i="30"/>
  <c r="AH80" i="30"/>
  <c r="AI80" i="30"/>
  <c r="AI103" i="30" s="1"/>
  <c r="AJ80" i="30"/>
  <c r="AK80" i="30"/>
  <c r="AL80" i="30"/>
  <c r="AM80" i="30"/>
  <c r="AN80" i="30"/>
  <c r="AO80" i="30"/>
  <c r="AP80" i="30"/>
  <c r="AQ80" i="30"/>
  <c r="AQ103" i="30" s="1"/>
  <c r="AR80" i="30"/>
  <c r="AS80" i="30"/>
  <c r="AT80" i="30"/>
  <c r="AT103" i="30" s="1"/>
  <c r="AU80" i="30"/>
  <c r="AV80" i="30"/>
  <c r="AW80" i="30"/>
  <c r="AX80" i="30"/>
  <c r="AY80" i="30"/>
  <c r="AY103" i="30" s="1"/>
  <c r="AZ80" i="30"/>
  <c r="BA80" i="30"/>
  <c r="BB80" i="30"/>
  <c r="BC80" i="30"/>
  <c r="BC103" i="30" s="1"/>
  <c r="C81" i="30"/>
  <c r="D81" i="30"/>
  <c r="E81" i="30"/>
  <c r="F81" i="30"/>
  <c r="F104" i="30" s="1"/>
  <c r="G81" i="30"/>
  <c r="H81" i="30"/>
  <c r="I81" i="30"/>
  <c r="J81" i="30"/>
  <c r="K81" i="30"/>
  <c r="L81" i="30"/>
  <c r="M81" i="30"/>
  <c r="N81" i="30"/>
  <c r="N104" i="30" s="1"/>
  <c r="O81" i="30"/>
  <c r="P81" i="30"/>
  <c r="Q81" i="30"/>
  <c r="R81" i="30"/>
  <c r="S81" i="30"/>
  <c r="T81" i="30"/>
  <c r="U81" i="30"/>
  <c r="V81" i="30"/>
  <c r="V104" i="30" s="1"/>
  <c r="W81" i="30"/>
  <c r="X81" i="30"/>
  <c r="Y81" i="30"/>
  <c r="Z81" i="30"/>
  <c r="AA81" i="30"/>
  <c r="AB81" i="30"/>
  <c r="AC81" i="30"/>
  <c r="AD81" i="30"/>
  <c r="AD104" i="30" s="1"/>
  <c r="AE81" i="30"/>
  <c r="AF81" i="30"/>
  <c r="AG81" i="30"/>
  <c r="AH81" i="30"/>
  <c r="AI81" i="30"/>
  <c r="AJ81" i="30"/>
  <c r="AK81" i="30"/>
  <c r="AL81" i="30"/>
  <c r="AL104" i="30" s="1"/>
  <c r="AM81" i="30"/>
  <c r="AN81" i="30"/>
  <c r="AO81" i="30"/>
  <c r="AP81" i="30"/>
  <c r="AQ81" i="30"/>
  <c r="AR81" i="30"/>
  <c r="AS81" i="30"/>
  <c r="AT81" i="30"/>
  <c r="AT104" i="30" s="1"/>
  <c r="AU81" i="30"/>
  <c r="AV81" i="30"/>
  <c r="AW81" i="30"/>
  <c r="AX81" i="30"/>
  <c r="AY81" i="30"/>
  <c r="AZ81" i="30"/>
  <c r="BA81" i="30"/>
  <c r="BB81" i="30"/>
  <c r="BB104" i="30" s="1"/>
  <c r="BC81" i="30"/>
  <c r="AX94" i="30"/>
  <c r="AP94" i="30"/>
  <c r="AH94" i="30"/>
  <c r="Z94" i="30"/>
  <c r="R94" i="30"/>
  <c r="J94" i="30"/>
  <c r="BC93" i="30"/>
  <c r="AU93" i="30"/>
  <c r="AM93" i="30"/>
  <c r="AE93" i="30"/>
  <c r="W93" i="30"/>
  <c r="O93" i="30"/>
  <c r="G93" i="30"/>
  <c r="AZ92" i="30"/>
  <c r="AR92" i="30"/>
  <c r="AJ92" i="30"/>
  <c r="AB92" i="30"/>
  <c r="T92" i="30"/>
  <c r="L92" i="30"/>
  <c r="D92" i="30"/>
  <c r="AW91" i="30"/>
  <c r="AO91" i="30"/>
  <c r="AG91" i="30"/>
  <c r="Y91" i="30"/>
  <c r="Q91" i="30"/>
  <c r="I91" i="30"/>
  <c r="BB90" i="30"/>
  <c r="AT90" i="30"/>
  <c r="AL90" i="30"/>
  <c r="AD90" i="30"/>
  <c r="V90" i="30"/>
  <c r="N90" i="30"/>
  <c r="F90" i="30"/>
  <c r="AY89" i="30"/>
  <c r="AQ89" i="30"/>
  <c r="AI89" i="30"/>
  <c r="AA89" i="30"/>
  <c r="S89" i="30"/>
  <c r="K89" i="30"/>
  <c r="C89" i="30"/>
  <c r="AV88" i="30"/>
  <c r="AN88" i="30"/>
  <c r="AF88" i="30"/>
  <c r="X88" i="30"/>
  <c r="P88" i="30"/>
  <c r="H88" i="30"/>
  <c r="BA87" i="30"/>
  <c r="AS87" i="30"/>
  <c r="AK87" i="30"/>
  <c r="AC87" i="30"/>
  <c r="U87" i="30"/>
  <c r="M87" i="30"/>
  <c r="E87" i="30"/>
  <c r="AX86" i="30"/>
  <c r="AP86" i="30"/>
  <c r="AH86" i="30"/>
  <c r="Z86" i="30"/>
  <c r="R86" i="30"/>
  <c r="J86" i="30"/>
  <c r="BC85" i="30"/>
  <c r="AU85" i="30"/>
  <c r="AM85" i="30"/>
  <c r="AE85" i="30"/>
  <c r="W85" i="30"/>
  <c r="O85" i="30"/>
  <c r="G85" i="30"/>
  <c r="AZ84" i="30"/>
  <c r="AR84" i="30"/>
  <c r="AJ84" i="30"/>
  <c r="AB84" i="30"/>
  <c r="T84" i="30"/>
  <c r="L84" i="30"/>
  <c r="D84" i="30"/>
  <c r="AM58" i="30"/>
  <c r="AN58" i="30" s="1"/>
  <c r="AO58" i="30" s="1"/>
  <c r="AP58" i="30" s="1"/>
  <c r="AQ58" i="30" s="1"/>
  <c r="AR58" i="30" s="1"/>
  <c r="AS58" i="30" s="1"/>
  <c r="AT58" i="30" s="1"/>
  <c r="AU58" i="30" s="1"/>
  <c r="AV58" i="30" s="1"/>
  <c r="AW58" i="30" s="1"/>
  <c r="AX58" i="30" s="1"/>
  <c r="AY58" i="30" s="1"/>
  <c r="AZ58" i="30" s="1"/>
  <c r="BA58" i="30" s="1"/>
  <c r="BB58" i="30" s="1"/>
  <c r="BC58" i="30" s="1"/>
  <c r="AL58" i="30"/>
  <c r="AJ58" i="30"/>
  <c r="AK58" i="30" s="1"/>
  <c r="C84" i="30"/>
  <c r="E84" i="30"/>
  <c r="F84" i="30"/>
  <c r="G84" i="30"/>
  <c r="H84" i="30"/>
  <c r="I84" i="30"/>
  <c r="K84" i="30"/>
  <c r="M84" i="30"/>
  <c r="N84" i="30"/>
  <c r="O84" i="30"/>
  <c r="P84" i="30"/>
  <c r="Q84" i="30"/>
  <c r="R84" i="30"/>
  <c r="S84" i="30"/>
  <c r="U84" i="30"/>
  <c r="V84" i="30"/>
  <c r="W84" i="30"/>
  <c r="X84" i="30"/>
  <c r="Y84" i="30"/>
  <c r="AA84" i="30"/>
  <c r="AC84" i="30"/>
  <c r="AD84" i="30"/>
  <c r="AE84" i="30"/>
  <c r="AF84" i="30"/>
  <c r="AG84" i="30"/>
  <c r="AI84" i="30"/>
  <c r="AK84" i="30"/>
  <c r="AL84" i="30"/>
  <c r="AM84" i="30"/>
  <c r="AN84" i="30"/>
  <c r="AO84" i="30"/>
  <c r="AQ84" i="30"/>
  <c r="AS84" i="30"/>
  <c r="AT84" i="30"/>
  <c r="AU84" i="30"/>
  <c r="AV84" i="30"/>
  <c r="AW84" i="30"/>
  <c r="AY84" i="30"/>
  <c r="BA84" i="30"/>
  <c r="BB84" i="30"/>
  <c r="BC84" i="30"/>
  <c r="C85" i="30"/>
  <c r="D85" i="30"/>
  <c r="F85" i="30"/>
  <c r="H85" i="30"/>
  <c r="I85" i="30"/>
  <c r="J85" i="30"/>
  <c r="K85" i="30"/>
  <c r="L85" i="30"/>
  <c r="N85" i="30"/>
  <c r="P85" i="30"/>
  <c r="Q85" i="30"/>
  <c r="R85" i="30"/>
  <c r="S85" i="30"/>
  <c r="T85" i="30"/>
  <c r="V85" i="30"/>
  <c r="X85" i="30"/>
  <c r="Y85" i="30"/>
  <c r="Z85" i="30"/>
  <c r="AA85" i="30"/>
  <c r="AB85" i="30"/>
  <c r="AC85" i="30"/>
  <c r="AD85" i="30"/>
  <c r="AF85" i="30"/>
  <c r="AG85" i="30"/>
  <c r="AH85" i="30"/>
  <c r="AI85" i="30"/>
  <c r="AJ85" i="30"/>
  <c r="AL85" i="30"/>
  <c r="AN85" i="30"/>
  <c r="AO85" i="30"/>
  <c r="AP85" i="30"/>
  <c r="AQ85" i="30"/>
  <c r="AR85" i="30"/>
  <c r="AT85" i="30"/>
  <c r="AV85" i="30"/>
  <c r="AW85" i="30"/>
  <c r="AX85" i="30"/>
  <c r="AY85" i="30"/>
  <c r="AZ85" i="30"/>
  <c r="BB85" i="30"/>
  <c r="C86" i="30"/>
  <c r="D86" i="30"/>
  <c r="E86" i="30"/>
  <c r="F86" i="30"/>
  <c r="G86" i="30"/>
  <c r="I86" i="30"/>
  <c r="K86" i="30"/>
  <c r="L86" i="30"/>
  <c r="M86" i="30"/>
  <c r="N86" i="30"/>
  <c r="O86" i="30"/>
  <c r="Q86" i="30"/>
  <c r="S86" i="30"/>
  <c r="T86" i="30"/>
  <c r="U86" i="30"/>
  <c r="V86" i="30"/>
  <c r="W86" i="30"/>
  <c r="Y86" i="30"/>
  <c r="AA86" i="30"/>
  <c r="AB86" i="30"/>
  <c r="AC86" i="30"/>
  <c r="AD86" i="30"/>
  <c r="AE86" i="30"/>
  <c r="AG86" i="30"/>
  <c r="AI86" i="30"/>
  <c r="AJ86" i="30"/>
  <c r="AK86" i="30"/>
  <c r="AL86" i="30"/>
  <c r="AM86" i="30"/>
  <c r="AN86" i="30"/>
  <c r="AO86" i="30"/>
  <c r="AQ86" i="30"/>
  <c r="AR86" i="30"/>
  <c r="AS86" i="30"/>
  <c r="AT86" i="30"/>
  <c r="AU86" i="30"/>
  <c r="AW86" i="30"/>
  <c r="AY86" i="30"/>
  <c r="AZ86" i="30"/>
  <c r="BA86" i="30"/>
  <c r="BB86" i="30"/>
  <c r="BC86" i="30"/>
  <c r="D87" i="30"/>
  <c r="F87" i="30"/>
  <c r="G87" i="30"/>
  <c r="H87" i="30"/>
  <c r="I87" i="30"/>
  <c r="J87" i="30"/>
  <c r="L87" i="30"/>
  <c r="N87" i="30"/>
  <c r="O87" i="30"/>
  <c r="P87" i="30"/>
  <c r="Q87" i="30"/>
  <c r="R87" i="30"/>
  <c r="T87" i="30"/>
  <c r="V87" i="30"/>
  <c r="W87" i="30"/>
  <c r="X87" i="30"/>
  <c r="Y87" i="30"/>
  <c r="Z87" i="30"/>
  <c r="AB87" i="30"/>
  <c r="AD87" i="30"/>
  <c r="AE87" i="30"/>
  <c r="AF87" i="30"/>
  <c r="AG87" i="30"/>
  <c r="AH87" i="30"/>
  <c r="AJ87" i="30"/>
  <c r="AL87" i="30"/>
  <c r="AM87" i="30"/>
  <c r="AN87" i="30"/>
  <c r="AO87" i="30"/>
  <c r="AP87" i="30"/>
  <c r="AR87" i="30"/>
  <c r="AT87" i="30"/>
  <c r="AU87" i="30"/>
  <c r="AV87" i="30"/>
  <c r="AW87" i="30"/>
  <c r="AX87" i="30"/>
  <c r="AY87" i="30"/>
  <c r="AZ87" i="30"/>
  <c r="BB87" i="30"/>
  <c r="BC87" i="30"/>
  <c r="C88" i="30"/>
  <c r="C111" i="30" s="1"/>
  <c r="D88" i="30"/>
  <c r="E88" i="30"/>
  <c r="G88" i="30"/>
  <c r="I88" i="30"/>
  <c r="J88" i="30"/>
  <c r="K88" i="30"/>
  <c r="L88" i="30"/>
  <c r="M88" i="30"/>
  <c r="O88" i="30"/>
  <c r="Q88" i="30"/>
  <c r="R88" i="30"/>
  <c r="S88" i="30"/>
  <c r="T88" i="30"/>
  <c r="U88" i="30"/>
  <c r="W88" i="30"/>
  <c r="Y88" i="30"/>
  <c r="Z88" i="30"/>
  <c r="AA88" i="30"/>
  <c r="AB88" i="30"/>
  <c r="AC88" i="30"/>
  <c r="AE88" i="30"/>
  <c r="AG88" i="30"/>
  <c r="AH88" i="30"/>
  <c r="AI88" i="30"/>
  <c r="AJ88" i="30"/>
  <c r="AK88" i="30"/>
  <c r="AM88" i="30"/>
  <c r="AO88" i="30"/>
  <c r="AP88" i="30"/>
  <c r="AQ88" i="30"/>
  <c r="AR88" i="30"/>
  <c r="AS88" i="30"/>
  <c r="AU88" i="30"/>
  <c r="AW88" i="30"/>
  <c r="AX88" i="30"/>
  <c r="AY88" i="30"/>
  <c r="AZ88" i="30"/>
  <c r="BA88" i="30"/>
  <c r="BC88" i="30"/>
  <c r="D89" i="30"/>
  <c r="E89" i="30"/>
  <c r="F89" i="30"/>
  <c r="G89" i="30"/>
  <c r="H89" i="30"/>
  <c r="I89" i="30"/>
  <c r="J89" i="30"/>
  <c r="L89" i="30"/>
  <c r="M89" i="30"/>
  <c r="N89" i="30"/>
  <c r="O89" i="30"/>
  <c r="P89" i="30"/>
  <c r="R89" i="30"/>
  <c r="T89" i="30"/>
  <c r="U89" i="30"/>
  <c r="V89" i="30"/>
  <c r="W89" i="30"/>
  <c r="X89" i="30"/>
  <c r="Z89" i="30"/>
  <c r="AB89" i="30"/>
  <c r="AC89" i="30"/>
  <c r="AD89" i="30"/>
  <c r="AE89" i="30"/>
  <c r="AF89" i="30"/>
  <c r="AH89" i="30"/>
  <c r="AJ89" i="30"/>
  <c r="AK89" i="30"/>
  <c r="AL89" i="30"/>
  <c r="AM89" i="30"/>
  <c r="AN89" i="30"/>
  <c r="AP89" i="30"/>
  <c r="AR89" i="30"/>
  <c r="AS89" i="30"/>
  <c r="AT89" i="30"/>
  <c r="AU89" i="30"/>
  <c r="AV89" i="30"/>
  <c r="AX89" i="30"/>
  <c r="AZ89" i="30"/>
  <c r="BA89" i="30"/>
  <c r="BB89" i="30"/>
  <c r="BC89" i="30"/>
  <c r="C90" i="30"/>
  <c r="E90" i="30"/>
  <c r="G90" i="30"/>
  <c r="H90" i="30"/>
  <c r="I90" i="30"/>
  <c r="J90" i="30"/>
  <c r="K90" i="30"/>
  <c r="M90" i="30"/>
  <c r="O90" i="30"/>
  <c r="P90" i="30"/>
  <c r="Q90" i="30"/>
  <c r="R90" i="30"/>
  <c r="S90" i="30"/>
  <c r="T90" i="30"/>
  <c r="U90" i="30"/>
  <c r="W90" i="30"/>
  <c r="X90" i="30"/>
  <c r="Y90" i="30"/>
  <c r="Z90" i="30"/>
  <c r="AA90" i="30"/>
  <c r="AC90" i="30"/>
  <c r="AE90" i="30"/>
  <c r="AF90" i="30"/>
  <c r="AG90" i="30"/>
  <c r="AH90" i="30"/>
  <c r="AI90" i="30"/>
  <c r="AK90" i="30"/>
  <c r="AM90" i="30"/>
  <c r="AN90" i="30"/>
  <c r="AO90" i="30"/>
  <c r="AP90" i="30"/>
  <c r="AQ90" i="30"/>
  <c r="AS90" i="30"/>
  <c r="AU90" i="30"/>
  <c r="AV90" i="30"/>
  <c r="AW90" i="30"/>
  <c r="AX90" i="30"/>
  <c r="AY90" i="30"/>
  <c r="BA90" i="30"/>
  <c r="BC90" i="30"/>
  <c r="C91" i="30"/>
  <c r="E114" i="30" s="1"/>
  <c r="D91" i="30"/>
  <c r="E91" i="30"/>
  <c r="F91" i="30"/>
  <c r="H91" i="30"/>
  <c r="J91" i="30"/>
  <c r="K91" i="30"/>
  <c r="L91" i="30"/>
  <c r="M91" i="30"/>
  <c r="N91" i="30"/>
  <c r="P91" i="30"/>
  <c r="R91" i="30"/>
  <c r="S91" i="30"/>
  <c r="T91" i="30"/>
  <c r="U91" i="30"/>
  <c r="V91" i="30"/>
  <c r="X91" i="30"/>
  <c r="Z91" i="30"/>
  <c r="AA91" i="30"/>
  <c r="AB91" i="30"/>
  <c r="AC91" i="30"/>
  <c r="AD91" i="30"/>
  <c r="AE91" i="30"/>
  <c r="AF91" i="30"/>
  <c r="AH91" i="30"/>
  <c r="AI91" i="30"/>
  <c r="AJ91" i="30"/>
  <c r="AK91" i="30"/>
  <c r="AL91" i="30"/>
  <c r="AN91" i="30"/>
  <c r="AP91" i="30"/>
  <c r="AQ91" i="30"/>
  <c r="AR91" i="30"/>
  <c r="AS91" i="30"/>
  <c r="AT91" i="30"/>
  <c r="AV91" i="30"/>
  <c r="AX91" i="30"/>
  <c r="AY91" i="30"/>
  <c r="AZ91" i="30"/>
  <c r="BA91" i="30"/>
  <c r="BB91" i="30"/>
  <c r="C92" i="30"/>
  <c r="E92" i="30"/>
  <c r="F92" i="30"/>
  <c r="G92" i="30"/>
  <c r="H92" i="30"/>
  <c r="I92" i="30"/>
  <c r="K92" i="30"/>
  <c r="M92" i="30"/>
  <c r="N92" i="30"/>
  <c r="O92" i="30"/>
  <c r="P92" i="30"/>
  <c r="Q92" i="30"/>
  <c r="S92" i="30"/>
  <c r="U92" i="30"/>
  <c r="V92" i="30"/>
  <c r="W92" i="30"/>
  <c r="X92" i="30"/>
  <c r="Y92" i="30"/>
  <c r="AA92" i="30"/>
  <c r="AC92" i="30"/>
  <c r="AD92" i="30"/>
  <c r="AE92" i="30"/>
  <c r="AF92" i="30"/>
  <c r="AG92" i="30"/>
  <c r="AI92" i="30"/>
  <c r="AK92" i="30"/>
  <c r="AL92" i="30"/>
  <c r="AM92" i="30"/>
  <c r="AN92" i="30"/>
  <c r="AO92" i="30"/>
  <c r="AP92" i="30"/>
  <c r="AQ92" i="30"/>
  <c r="AS92" i="30"/>
  <c r="AT92" i="30"/>
  <c r="AU92" i="30"/>
  <c r="AV92" i="30"/>
  <c r="AW92" i="30"/>
  <c r="AY92" i="30"/>
  <c r="BA92" i="30"/>
  <c r="BB92" i="30"/>
  <c r="BC92" i="30"/>
  <c r="C93" i="30"/>
  <c r="D93" i="30"/>
  <c r="F93" i="30"/>
  <c r="H93" i="30"/>
  <c r="I93" i="30"/>
  <c r="J93" i="30"/>
  <c r="K93" i="30"/>
  <c r="L93" i="30"/>
  <c r="N93" i="30"/>
  <c r="P93" i="30"/>
  <c r="Q93" i="30"/>
  <c r="R93" i="30"/>
  <c r="S93" i="30"/>
  <c r="T93" i="30"/>
  <c r="V93" i="30"/>
  <c r="X93" i="30"/>
  <c r="Y93" i="30"/>
  <c r="Z93" i="30"/>
  <c r="AA93" i="30"/>
  <c r="AB93" i="30"/>
  <c r="AD93" i="30"/>
  <c r="AF93" i="30"/>
  <c r="AG93" i="30"/>
  <c r="AH93" i="30"/>
  <c r="AI93" i="30"/>
  <c r="AJ93" i="30"/>
  <c r="AL93" i="30"/>
  <c r="AN93" i="30"/>
  <c r="AO93" i="30"/>
  <c r="AP93" i="30"/>
  <c r="AQ93" i="30"/>
  <c r="AR93" i="30"/>
  <c r="AT93" i="30"/>
  <c r="AV93" i="30"/>
  <c r="AW93" i="30"/>
  <c r="AX93" i="30"/>
  <c r="AY93" i="30"/>
  <c r="AZ93" i="30"/>
  <c r="BA93" i="30"/>
  <c r="BB93" i="30"/>
  <c r="C94" i="30"/>
  <c r="D94" i="30"/>
  <c r="E94" i="30"/>
  <c r="F94" i="30"/>
  <c r="G94" i="30"/>
  <c r="I94" i="30"/>
  <c r="K94" i="30"/>
  <c r="L94" i="30"/>
  <c r="M94" i="30"/>
  <c r="N94" i="30"/>
  <c r="O94" i="30"/>
  <c r="Q94" i="30"/>
  <c r="S94" i="30"/>
  <c r="T94" i="30"/>
  <c r="U94" i="30"/>
  <c r="V94" i="30"/>
  <c r="W94" i="30"/>
  <c r="Y94" i="30"/>
  <c r="AA94" i="30"/>
  <c r="AB94" i="30"/>
  <c r="AC94" i="30"/>
  <c r="AD94" i="30"/>
  <c r="AE94" i="30"/>
  <c r="AG94" i="30"/>
  <c r="AI94" i="30"/>
  <c r="AJ94" i="30"/>
  <c r="AK94" i="30"/>
  <c r="AL94" i="30"/>
  <c r="AM94" i="30"/>
  <c r="AO94" i="30"/>
  <c r="AQ94" i="30"/>
  <c r="AR94" i="30"/>
  <c r="AS94" i="30"/>
  <c r="AT94" i="30"/>
  <c r="AU94" i="30"/>
  <c r="AW94" i="30"/>
  <c r="AY94" i="30"/>
  <c r="AZ94" i="30"/>
  <c r="BA94" i="30"/>
  <c r="BB94" i="30"/>
  <c r="BC94" i="30"/>
  <c r="D95" i="30"/>
  <c r="E95" i="30"/>
  <c r="F95" i="30"/>
  <c r="G95" i="30"/>
  <c r="H95" i="30"/>
  <c r="I95" i="30"/>
  <c r="J95" i="30"/>
  <c r="L95" i="30"/>
  <c r="M95" i="30"/>
  <c r="N95" i="30"/>
  <c r="O95" i="30"/>
  <c r="P95" i="30"/>
  <c r="Q95" i="30"/>
  <c r="R95" i="30"/>
  <c r="T95" i="30"/>
  <c r="U95" i="30"/>
  <c r="V95" i="30"/>
  <c r="W95" i="30"/>
  <c r="X95" i="30"/>
  <c r="Y95" i="30"/>
  <c r="Z95" i="30"/>
  <c r="AB95" i="30"/>
  <c r="AC95" i="30"/>
  <c r="AD95" i="30"/>
  <c r="AE95" i="30"/>
  <c r="AF95" i="30"/>
  <c r="AG95" i="30"/>
  <c r="AH95" i="30"/>
  <c r="AJ95" i="30"/>
  <c r="AK95" i="30"/>
  <c r="AL95" i="30"/>
  <c r="AM95" i="30"/>
  <c r="AN95" i="30"/>
  <c r="AO95" i="30"/>
  <c r="AP95" i="30"/>
  <c r="AR95" i="30"/>
  <c r="AS95" i="30"/>
  <c r="AT95" i="30"/>
  <c r="AU95" i="30"/>
  <c r="AV95" i="30"/>
  <c r="AW95" i="30"/>
  <c r="AX95" i="30"/>
  <c r="AZ95" i="30"/>
  <c r="BA95" i="30"/>
  <c r="BB95" i="30"/>
  <c r="BC95" i="30"/>
  <c r="C96" i="30"/>
  <c r="D96" i="30"/>
  <c r="E96" i="30"/>
  <c r="G96" i="30"/>
  <c r="H96" i="30"/>
  <c r="I96" i="30"/>
  <c r="J96" i="30"/>
  <c r="K96" i="30"/>
  <c r="L96" i="30"/>
  <c r="M96" i="30"/>
  <c r="O96" i="30"/>
  <c r="P96" i="30"/>
  <c r="Q96" i="30"/>
  <c r="R96" i="30"/>
  <c r="S96" i="30"/>
  <c r="T96" i="30"/>
  <c r="U96" i="30"/>
  <c r="W96" i="30"/>
  <c r="X96" i="30"/>
  <c r="Y96" i="30"/>
  <c r="Z96" i="30"/>
  <c r="AA96" i="30"/>
  <c r="AB96" i="30"/>
  <c r="AC96" i="30"/>
  <c r="AE96" i="30"/>
  <c r="AF96" i="30"/>
  <c r="AG96" i="30"/>
  <c r="AH96" i="30"/>
  <c r="AI96" i="30"/>
  <c r="AJ96" i="30"/>
  <c r="AK96" i="30"/>
  <c r="AM96" i="30"/>
  <c r="AN96" i="30"/>
  <c r="AO96" i="30"/>
  <c r="AP96" i="30"/>
  <c r="AQ96" i="30"/>
  <c r="AR96" i="30"/>
  <c r="AS96" i="30"/>
  <c r="AU96" i="30"/>
  <c r="AV96" i="30"/>
  <c r="AW96" i="30"/>
  <c r="AX96" i="30"/>
  <c r="AY96" i="30"/>
  <c r="AZ96" i="30"/>
  <c r="BA96" i="30"/>
  <c r="BC96" i="30"/>
  <c r="C97" i="30"/>
  <c r="C120" i="30" s="1"/>
  <c r="D97" i="30"/>
  <c r="E97" i="30"/>
  <c r="F97" i="30"/>
  <c r="G97" i="30"/>
  <c r="H97" i="30"/>
  <c r="J97" i="30"/>
  <c r="K97" i="30"/>
  <c r="L97" i="30"/>
  <c r="M97" i="30"/>
  <c r="N97" i="30"/>
  <c r="O97" i="30"/>
  <c r="P97" i="30"/>
  <c r="R97" i="30"/>
  <c r="S97" i="30"/>
  <c r="T97" i="30"/>
  <c r="U97" i="30"/>
  <c r="V97" i="30"/>
  <c r="W97" i="30"/>
  <c r="X97" i="30"/>
  <c r="Z97" i="30"/>
  <c r="AA97" i="30"/>
  <c r="AB97" i="30"/>
  <c r="AC97" i="30"/>
  <c r="AD97" i="30"/>
  <c r="AE97" i="30"/>
  <c r="AF97" i="30"/>
  <c r="AH97" i="30"/>
  <c r="AI97" i="30"/>
  <c r="AJ97" i="30"/>
  <c r="AK97" i="30"/>
  <c r="AL97" i="30"/>
  <c r="AM97" i="30"/>
  <c r="AN97" i="30"/>
  <c r="AP97" i="30"/>
  <c r="AQ97" i="30"/>
  <c r="AR97" i="30"/>
  <c r="AS97" i="30"/>
  <c r="AT97" i="30"/>
  <c r="AU97" i="30"/>
  <c r="AV97" i="30"/>
  <c r="AX97" i="30"/>
  <c r="AY97" i="30"/>
  <c r="AZ97" i="30"/>
  <c r="BA97" i="30"/>
  <c r="BB97" i="30"/>
  <c r="BC97" i="30"/>
  <c r="C98" i="30"/>
  <c r="C121" i="30" s="1"/>
  <c r="E98" i="30"/>
  <c r="F98" i="30"/>
  <c r="G98" i="30"/>
  <c r="H98" i="30"/>
  <c r="I98" i="30"/>
  <c r="J98" i="30"/>
  <c r="K98" i="30"/>
  <c r="M98" i="30"/>
  <c r="N98" i="30"/>
  <c r="O98" i="30"/>
  <c r="P98" i="30"/>
  <c r="Q98" i="30"/>
  <c r="R98" i="30"/>
  <c r="S98" i="30"/>
  <c r="U98" i="30"/>
  <c r="V98" i="30"/>
  <c r="W98" i="30"/>
  <c r="X98" i="30"/>
  <c r="Y98" i="30"/>
  <c r="Z98" i="30"/>
  <c r="AA98" i="30"/>
  <c r="AC98" i="30"/>
  <c r="AD98" i="30"/>
  <c r="AE98" i="30"/>
  <c r="AF98" i="30"/>
  <c r="AG98" i="30"/>
  <c r="AH98" i="30"/>
  <c r="AI98" i="30"/>
  <c r="AK98" i="30"/>
  <c r="AL98" i="30"/>
  <c r="AM98" i="30"/>
  <c r="AN98" i="30"/>
  <c r="AO98" i="30"/>
  <c r="AP98" i="30"/>
  <c r="AQ98" i="30"/>
  <c r="AS98" i="30"/>
  <c r="AT98" i="30"/>
  <c r="AU98" i="30"/>
  <c r="AV98" i="30"/>
  <c r="AW98" i="30"/>
  <c r="AX98" i="30"/>
  <c r="AY98" i="30"/>
  <c r="BA98" i="30"/>
  <c r="BB98" i="30"/>
  <c r="BC98" i="30"/>
  <c r="C99" i="30"/>
  <c r="D99" i="30"/>
  <c r="E99" i="30"/>
  <c r="F99" i="30"/>
  <c r="H99" i="30"/>
  <c r="I99" i="30"/>
  <c r="J99" i="30"/>
  <c r="K99" i="30"/>
  <c r="L99" i="30"/>
  <c r="M99" i="30"/>
  <c r="N99" i="30"/>
  <c r="P99" i="30"/>
  <c r="Q99" i="30"/>
  <c r="R99" i="30"/>
  <c r="S99" i="30"/>
  <c r="T99" i="30"/>
  <c r="U99" i="30"/>
  <c r="V99" i="30"/>
  <c r="X99" i="30"/>
  <c r="Y99" i="30"/>
  <c r="Z99" i="30"/>
  <c r="AA99" i="30"/>
  <c r="AB99" i="30"/>
  <c r="AC99" i="30"/>
  <c r="AD99" i="30"/>
  <c r="AF99" i="30"/>
  <c r="AG99" i="30"/>
  <c r="AH99" i="30"/>
  <c r="AI99" i="30"/>
  <c r="AJ99" i="30"/>
  <c r="AK99" i="30"/>
  <c r="AL99" i="30"/>
  <c r="AN99" i="30"/>
  <c r="AO99" i="30"/>
  <c r="AP99" i="30"/>
  <c r="AQ99" i="30"/>
  <c r="AR99" i="30"/>
  <c r="AS99" i="30"/>
  <c r="AT99" i="30"/>
  <c r="AV99" i="30"/>
  <c r="AW99" i="30"/>
  <c r="AX99" i="30"/>
  <c r="AY99" i="30"/>
  <c r="AZ99" i="30"/>
  <c r="BA99" i="30"/>
  <c r="BB99" i="30"/>
  <c r="C100" i="30"/>
  <c r="D100" i="30"/>
  <c r="E100" i="30"/>
  <c r="F100" i="30"/>
  <c r="G100" i="30"/>
  <c r="H100" i="30"/>
  <c r="I100" i="30"/>
  <c r="K100" i="30"/>
  <c r="L100" i="30"/>
  <c r="M100" i="30"/>
  <c r="N100" i="30"/>
  <c r="O100" i="30"/>
  <c r="P100" i="30"/>
  <c r="Q100" i="30"/>
  <c r="S100" i="30"/>
  <c r="T100" i="30"/>
  <c r="U100" i="30"/>
  <c r="V100" i="30"/>
  <c r="W100" i="30"/>
  <c r="X100" i="30"/>
  <c r="Y100" i="30"/>
  <c r="AA100" i="30"/>
  <c r="AB100" i="30"/>
  <c r="AC100" i="30"/>
  <c r="AD100" i="30"/>
  <c r="AE100" i="30"/>
  <c r="AF100" i="30"/>
  <c r="AG100" i="30"/>
  <c r="AI100" i="30"/>
  <c r="AJ100" i="30"/>
  <c r="AK100" i="30"/>
  <c r="AL100" i="30"/>
  <c r="AM100" i="30"/>
  <c r="AN100" i="30"/>
  <c r="AO100" i="30"/>
  <c r="AQ100" i="30"/>
  <c r="AR100" i="30"/>
  <c r="AS100" i="30"/>
  <c r="AT100" i="30"/>
  <c r="AU100" i="30"/>
  <c r="AV100" i="30"/>
  <c r="AW100" i="30"/>
  <c r="AY100" i="30"/>
  <c r="AZ100" i="30"/>
  <c r="BA100" i="30"/>
  <c r="BB100" i="30"/>
  <c r="BC100" i="30"/>
  <c r="C101" i="30"/>
  <c r="C124" i="30" s="1"/>
  <c r="D101" i="30"/>
  <c r="F101" i="30"/>
  <c r="G101" i="30"/>
  <c r="H101" i="30"/>
  <c r="I101" i="30"/>
  <c r="J101" i="30"/>
  <c r="K101" i="30"/>
  <c r="L101" i="30"/>
  <c r="N101" i="30"/>
  <c r="O101" i="30"/>
  <c r="P101" i="30"/>
  <c r="Q101" i="30"/>
  <c r="R101" i="30"/>
  <c r="S101" i="30"/>
  <c r="T101" i="30"/>
  <c r="V101" i="30"/>
  <c r="W101" i="30"/>
  <c r="Y101" i="30"/>
  <c r="Z101" i="30"/>
  <c r="AA101" i="30"/>
  <c r="AB101" i="30"/>
  <c r="AD101" i="30"/>
  <c r="AE101" i="30"/>
  <c r="AF101" i="30"/>
  <c r="AG101" i="30"/>
  <c r="AH101" i="30"/>
  <c r="AI101" i="30"/>
  <c r="AJ101" i="30"/>
  <c r="AL101" i="30"/>
  <c r="AM101" i="30"/>
  <c r="AN101" i="30"/>
  <c r="AO101" i="30"/>
  <c r="AP101" i="30"/>
  <c r="AQ101" i="30"/>
  <c r="AR101" i="30"/>
  <c r="AT101" i="30"/>
  <c r="AU101" i="30"/>
  <c r="AV101" i="30"/>
  <c r="AW101" i="30"/>
  <c r="AX101" i="30"/>
  <c r="AY101" i="30"/>
  <c r="AZ101" i="30"/>
  <c r="BB101" i="30"/>
  <c r="BC101" i="30"/>
  <c r="C102" i="30"/>
  <c r="C125" i="30" s="1"/>
  <c r="D102" i="30"/>
  <c r="E102" i="30"/>
  <c r="F102" i="30"/>
  <c r="G102" i="30"/>
  <c r="I102" i="30"/>
  <c r="J102" i="30"/>
  <c r="K102" i="30"/>
  <c r="L102" i="30"/>
  <c r="M102" i="30"/>
  <c r="N102" i="30"/>
  <c r="O102" i="30"/>
  <c r="Q102" i="30"/>
  <c r="R102" i="30"/>
  <c r="S102" i="30"/>
  <c r="T102" i="30"/>
  <c r="U102" i="30"/>
  <c r="V102" i="30"/>
  <c r="W102" i="30"/>
  <c r="Y102" i="30"/>
  <c r="Z102" i="30"/>
  <c r="AA102" i="30"/>
  <c r="AB102" i="30"/>
  <c r="AC102" i="30"/>
  <c r="AD102" i="30"/>
  <c r="AE102" i="30"/>
  <c r="AG102" i="30"/>
  <c r="AH102" i="30"/>
  <c r="AJ102" i="30"/>
  <c r="AK102" i="30"/>
  <c r="AL102" i="30"/>
  <c r="AM102" i="30"/>
  <c r="AO102" i="30"/>
  <c r="AP102" i="30"/>
  <c r="AQ102" i="30"/>
  <c r="AS102" i="30"/>
  <c r="AT102" i="30"/>
  <c r="AU102" i="30"/>
  <c r="AW102" i="30"/>
  <c r="AX102" i="30"/>
  <c r="AY102" i="30"/>
  <c r="AZ102" i="30"/>
  <c r="BA102" i="30"/>
  <c r="BB102" i="30"/>
  <c r="BC102" i="30"/>
  <c r="D103" i="30"/>
  <c r="E103" i="30"/>
  <c r="F103" i="30"/>
  <c r="G103" i="30"/>
  <c r="H103" i="30"/>
  <c r="I103" i="30"/>
  <c r="J103" i="30"/>
  <c r="L103" i="30"/>
  <c r="M103" i="30"/>
  <c r="N103" i="30"/>
  <c r="O103" i="30"/>
  <c r="P103" i="30"/>
  <c r="Q103" i="30"/>
  <c r="R103" i="30"/>
  <c r="T103" i="30"/>
  <c r="U103" i="30"/>
  <c r="V103" i="30"/>
  <c r="W103" i="30"/>
  <c r="X103" i="30"/>
  <c r="Y103" i="30"/>
  <c r="Z103" i="30"/>
  <c r="AB103" i="30"/>
  <c r="AC103" i="30"/>
  <c r="AD103" i="30"/>
  <c r="AE103" i="30"/>
  <c r="AF103" i="30"/>
  <c r="AG103" i="30"/>
  <c r="AH103" i="30"/>
  <c r="AJ103" i="30"/>
  <c r="AK103" i="30"/>
  <c r="AL103" i="30"/>
  <c r="AM103" i="30"/>
  <c r="AN103" i="30"/>
  <c r="AO103" i="30"/>
  <c r="AP103" i="30"/>
  <c r="AR103" i="30"/>
  <c r="AS103" i="30"/>
  <c r="AU103" i="30"/>
  <c r="AV103" i="30"/>
  <c r="AW103" i="30"/>
  <c r="AX103" i="30"/>
  <c r="AZ103" i="30"/>
  <c r="BA103" i="30"/>
  <c r="BB103" i="30"/>
  <c r="C104" i="30"/>
  <c r="D104" i="30"/>
  <c r="E104" i="30"/>
  <c r="G104" i="30"/>
  <c r="H104" i="30"/>
  <c r="I104" i="30"/>
  <c r="J104" i="30"/>
  <c r="K104" i="30"/>
  <c r="L104" i="30"/>
  <c r="M104" i="30"/>
  <c r="O104" i="30"/>
  <c r="P104" i="30"/>
  <c r="Q104" i="30"/>
  <c r="R104" i="30"/>
  <c r="S104" i="30"/>
  <c r="T104" i="30"/>
  <c r="U104" i="30"/>
  <c r="W104" i="30"/>
  <c r="X104" i="30"/>
  <c r="Y104" i="30"/>
  <c r="Z104" i="30"/>
  <c r="AA104" i="30"/>
  <c r="AB104" i="30"/>
  <c r="AC104" i="30"/>
  <c r="AE104" i="30"/>
  <c r="AF104" i="30"/>
  <c r="AG104" i="30"/>
  <c r="AH104" i="30"/>
  <c r="AI104" i="30"/>
  <c r="AJ104" i="30"/>
  <c r="AK104" i="30"/>
  <c r="AM104" i="30"/>
  <c r="AN104" i="30"/>
  <c r="AO104" i="30"/>
  <c r="AP104" i="30"/>
  <c r="AQ104" i="30"/>
  <c r="AR104" i="30"/>
  <c r="AS104" i="30"/>
  <c r="AU104" i="30"/>
  <c r="AV104" i="30"/>
  <c r="AW104" i="30"/>
  <c r="AX104" i="30"/>
  <c r="AY104" i="30"/>
  <c r="AZ104" i="30"/>
  <c r="BA104" i="30"/>
  <c r="BC104" i="30"/>
  <c r="E126" i="30" l="1"/>
  <c r="F111" i="30"/>
  <c r="P110" i="30"/>
  <c r="F123" i="30"/>
  <c r="E117" i="30"/>
  <c r="P127" i="30"/>
  <c r="S116" i="30"/>
  <c r="Q123" i="30"/>
  <c r="AV124" i="30"/>
  <c r="F119" i="30"/>
  <c r="AK116" i="30"/>
  <c r="K122" i="30"/>
  <c r="F122" i="30"/>
  <c r="D125" i="30"/>
  <c r="E122" i="30"/>
  <c r="AC109" i="30"/>
  <c r="BB126" i="30"/>
  <c r="AQ125" i="30"/>
  <c r="AL124" i="30"/>
  <c r="AK121" i="30"/>
  <c r="AQ119" i="30"/>
  <c r="AB113" i="30"/>
  <c r="AA120" i="30"/>
  <c r="L114" i="30"/>
  <c r="AN127" i="30"/>
  <c r="AK126" i="30"/>
  <c r="Z125" i="30"/>
  <c r="G124" i="30"/>
  <c r="P123" i="30"/>
  <c r="AB122" i="30"/>
  <c r="Z121" i="30"/>
  <c r="AU107" i="30"/>
  <c r="E112" i="30"/>
  <c r="M112" i="30"/>
  <c r="U112" i="30"/>
  <c r="AC112" i="30"/>
  <c r="AK112" i="30"/>
  <c r="AS112" i="30"/>
  <c r="BA112" i="30"/>
  <c r="H112" i="30"/>
  <c r="P112" i="30"/>
  <c r="X112" i="30"/>
  <c r="AF112" i="30"/>
  <c r="AN112" i="30"/>
  <c r="AV112" i="30"/>
  <c r="J112" i="30"/>
  <c r="R112" i="30"/>
  <c r="Z112" i="30"/>
  <c r="AH112" i="30"/>
  <c r="AP112" i="30"/>
  <c r="AX112" i="30"/>
  <c r="C112" i="30"/>
  <c r="K112" i="30"/>
  <c r="S112" i="30"/>
  <c r="AA112" i="30"/>
  <c r="AI112" i="30"/>
  <c r="AQ112" i="30"/>
  <c r="AY112" i="30"/>
  <c r="D112" i="30"/>
  <c r="T112" i="30"/>
  <c r="AJ112" i="30"/>
  <c r="AZ112" i="30"/>
  <c r="G112" i="30"/>
  <c r="W112" i="30"/>
  <c r="AM112" i="30"/>
  <c r="BC112" i="30"/>
  <c r="I112" i="30"/>
  <c r="Y112" i="30"/>
  <c r="AO112" i="30"/>
  <c r="L112" i="30"/>
  <c r="AB112" i="30"/>
  <c r="AR112" i="30"/>
  <c r="O112" i="30"/>
  <c r="AE112" i="30"/>
  <c r="AU112" i="30"/>
  <c r="AT112" i="30"/>
  <c r="F112" i="30"/>
  <c r="AW112" i="30"/>
  <c r="N112" i="30"/>
  <c r="BB112" i="30"/>
  <c r="Q112" i="30"/>
  <c r="AG112" i="30"/>
  <c r="V112" i="30"/>
  <c r="AD112" i="30"/>
  <c r="AO114" i="30"/>
  <c r="AA111" i="30"/>
  <c r="AK108" i="30"/>
  <c r="H127" i="30"/>
  <c r="AX125" i="30"/>
  <c r="AU124" i="30"/>
  <c r="AL121" i="30"/>
  <c r="AP114" i="30"/>
  <c r="H120" i="30"/>
  <c r="P120" i="30"/>
  <c r="I120" i="30"/>
  <c r="Q120" i="30"/>
  <c r="Y120" i="30"/>
  <c r="AG120" i="30"/>
  <c r="AO120" i="30"/>
  <c r="AW120" i="30"/>
  <c r="D120" i="30"/>
  <c r="L120" i="30"/>
  <c r="T120" i="30"/>
  <c r="AB120" i="30"/>
  <c r="AJ120" i="30"/>
  <c r="AR120" i="30"/>
  <c r="AZ120" i="30"/>
  <c r="E120" i="30"/>
  <c r="R120" i="30"/>
  <c r="AC120" i="30"/>
  <c r="AM120" i="30"/>
  <c r="AX120" i="30"/>
  <c r="F120" i="30"/>
  <c r="S120" i="30"/>
  <c r="AD120" i="30"/>
  <c r="AN120" i="30"/>
  <c r="AY120" i="30"/>
  <c r="G120" i="30"/>
  <c r="U120" i="30"/>
  <c r="AE120" i="30"/>
  <c r="AP120" i="30"/>
  <c r="BA120" i="30"/>
  <c r="J120" i="30"/>
  <c r="V120" i="30"/>
  <c r="AF120" i="30"/>
  <c r="AQ120" i="30"/>
  <c r="BB120" i="30"/>
  <c r="K120" i="30"/>
  <c r="W120" i="30"/>
  <c r="AH120" i="30"/>
  <c r="AS120" i="30"/>
  <c r="BC120" i="30"/>
  <c r="M120" i="30"/>
  <c r="X120" i="30"/>
  <c r="AI120" i="30"/>
  <c r="AT120" i="30"/>
  <c r="N120" i="30"/>
  <c r="O120" i="30"/>
  <c r="Z120" i="30"/>
  <c r="AL120" i="30"/>
  <c r="AA125" i="30"/>
  <c r="N118" i="30"/>
  <c r="AF118" i="30"/>
  <c r="AV118" i="30"/>
  <c r="P118" i="30"/>
  <c r="AG118" i="30"/>
  <c r="G126" i="30"/>
  <c r="Q113" i="30"/>
  <c r="AV127" i="30"/>
  <c r="Q121" i="30"/>
  <c r="AW118" i="30"/>
  <c r="M126" i="30"/>
  <c r="AS126" i="30"/>
  <c r="N126" i="30"/>
  <c r="AT126" i="30"/>
  <c r="U126" i="30"/>
  <c r="BA126" i="30"/>
  <c r="AD126" i="30"/>
  <c r="AH125" i="30"/>
  <c r="AI125" i="30"/>
  <c r="J125" i="30"/>
  <c r="AP125" i="30"/>
  <c r="S125" i="30"/>
  <c r="AY125" i="30"/>
  <c r="Q124" i="30"/>
  <c r="BC124" i="30"/>
  <c r="R124" i="30"/>
  <c r="AA124" i="30"/>
  <c r="AM124" i="30"/>
  <c r="AK122" i="30"/>
  <c r="AL122" i="30"/>
  <c r="AV122" i="30"/>
  <c r="Q122" i="30"/>
  <c r="L119" i="30"/>
  <c r="AP119" i="30"/>
  <c r="AB119" i="30"/>
  <c r="BC119" i="30"/>
  <c r="AE119" i="30"/>
  <c r="AW127" i="30"/>
  <c r="AL126" i="30"/>
  <c r="AB124" i="30"/>
  <c r="AW122" i="30"/>
  <c r="O119" i="30"/>
  <c r="G107" i="30"/>
  <c r="AG117" i="30"/>
  <c r="AW117" i="30"/>
  <c r="P117" i="30"/>
  <c r="BA117" i="30"/>
  <c r="AY111" i="30"/>
  <c r="AC126" i="30"/>
  <c r="R125" i="30"/>
  <c r="F124" i="30"/>
  <c r="AA122" i="30"/>
  <c r="AV120" i="30"/>
  <c r="AI117" i="30"/>
  <c r="AL112" i="30"/>
  <c r="X127" i="30"/>
  <c r="Y127" i="30"/>
  <c r="AF127" i="30"/>
  <c r="I127" i="30"/>
  <c r="AO127" i="30"/>
  <c r="J123" i="30"/>
  <c r="R123" i="30"/>
  <c r="Z123" i="30"/>
  <c r="AH123" i="30"/>
  <c r="AP123" i="30"/>
  <c r="AX123" i="30"/>
  <c r="E123" i="30"/>
  <c r="M123" i="30"/>
  <c r="U123" i="30"/>
  <c r="AC123" i="30"/>
  <c r="AK123" i="30"/>
  <c r="AS123" i="30"/>
  <c r="BA123" i="30"/>
  <c r="H123" i="30"/>
  <c r="S123" i="30"/>
  <c r="AD123" i="30"/>
  <c r="AN123" i="30"/>
  <c r="AY123" i="30"/>
  <c r="I123" i="30"/>
  <c r="T123" i="30"/>
  <c r="AE123" i="30"/>
  <c r="AO123" i="30"/>
  <c r="AZ123" i="30"/>
  <c r="K123" i="30"/>
  <c r="V123" i="30"/>
  <c r="AF123" i="30"/>
  <c r="AQ123" i="30"/>
  <c r="BB123" i="30"/>
  <c r="L123" i="30"/>
  <c r="W123" i="30"/>
  <c r="AG123" i="30"/>
  <c r="AR123" i="30"/>
  <c r="BC123" i="30"/>
  <c r="C123" i="30"/>
  <c r="N123" i="30"/>
  <c r="X123" i="30"/>
  <c r="AI123" i="30"/>
  <c r="AT123" i="30"/>
  <c r="D123" i="30"/>
  <c r="O123" i="30"/>
  <c r="Y123" i="30"/>
  <c r="AJ123" i="30"/>
  <c r="AU123" i="30"/>
  <c r="AA123" i="30"/>
  <c r="AB123" i="30"/>
  <c r="AL123" i="30"/>
  <c r="G123" i="30"/>
  <c r="AW123" i="30"/>
  <c r="E121" i="30"/>
  <c r="AV121" i="30"/>
  <c r="F121" i="30"/>
  <c r="AW121" i="30"/>
  <c r="P121" i="30"/>
  <c r="AA121" i="30"/>
  <c r="O116" i="30"/>
  <c r="BA116" i="30"/>
  <c r="AI116" i="30"/>
  <c r="BB116" i="30"/>
  <c r="Y114" i="30"/>
  <c r="AG127" i="30"/>
  <c r="V126" i="30"/>
  <c r="K125" i="30"/>
  <c r="AV123" i="30"/>
  <c r="P122" i="30"/>
  <c r="AU120" i="30"/>
  <c r="Q117" i="30"/>
  <c r="Y113" i="30"/>
  <c r="J127" i="30"/>
  <c r="F115" i="30"/>
  <c r="N115" i="30"/>
  <c r="V115" i="30"/>
  <c r="AD115" i="30"/>
  <c r="AL115" i="30"/>
  <c r="AT115" i="30"/>
  <c r="BB115" i="30"/>
  <c r="I115" i="30"/>
  <c r="Q115" i="30"/>
  <c r="Y115" i="30"/>
  <c r="AG115" i="30"/>
  <c r="AO115" i="30"/>
  <c r="AW115" i="30"/>
  <c r="C115" i="30"/>
  <c r="K115" i="30"/>
  <c r="S115" i="30"/>
  <c r="AA115" i="30"/>
  <c r="AI115" i="30"/>
  <c r="AQ115" i="30"/>
  <c r="AY115" i="30"/>
  <c r="E115" i="30"/>
  <c r="R115" i="30"/>
  <c r="AE115" i="30"/>
  <c r="AR115" i="30"/>
  <c r="G115" i="30"/>
  <c r="T115" i="30"/>
  <c r="AF115" i="30"/>
  <c r="AS115" i="30"/>
  <c r="L115" i="30"/>
  <c r="X115" i="30"/>
  <c r="AK115" i="30"/>
  <c r="AX115" i="30"/>
  <c r="M115" i="30"/>
  <c r="AH115" i="30"/>
  <c r="BA115" i="30"/>
  <c r="O115" i="30"/>
  <c r="AJ115" i="30"/>
  <c r="BC115" i="30"/>
  <c r="P115" i="30"/>
  <c r="AM115" i="30"/>
  <c r="U115" i="30"/>
  <c r="AN115" i="30"/>
  <c r="W115" i="30"/>
  <c r="AP115" i="30"/>
  <c r="AB115" i="30"/>
  <c r="D115" i="30"/>
  <c r="Z115" i="30"/>
  <c r="AU115" i="30"/>
  <c r="H115" i="30"/>
  <c r="AV115" i="30"/>
  <c r="J115" i="30"/>
  <c r="AC115" i="30"/>
  <c r="AZ115" i="30"/>
  <c r="Q127" i="30"/>
  <c r="F126" i="30"/>
  <c r="AM123" i="30"/>
  <c r="AK120" i="30"/>
  <c r="K116" i="30"/>
  <c r="U108" i="30"/>
  <c r="AK109" i="30"/>
  <c r="AQ111" i="30"/>
  <c r="X110" i="30"/>
  <c r="AF110" i="30"/>
  <c r="K110" i="30"/>
  <c r="U109" i="30"/>
  <c r="AP108" i="30"/>
  <c r="J108" i="30"/>
  <c r="BA108" i="30"/>
  <c r="AH108" i="30"/>
  <c r="F107" i="30"/>
  <c r="N107" i="30"/>
  <c r="V107" i="30"/>
  <c r="AD107" i="30"/>
  <c r="AL107" i="30"/>
  <c r="AT107" i="30"/>
  <c r="BB107" i="30"/>
  <c r="I107" i="30"/>
  <c r="Q107" i="30"/>
  <c r="Y107" i="30"/>
  <c r="AG107" i="30"/>
  <c r="AO107" i="30"/>
  <c r="AW107" i="30"/>
  <c r="C107" i="30"/>
  <c r="K107" i="30"/>
  <c r="S107" i="30"/>
  <c r="AA107" i="30"/>
  <c r="AI107" i="30"/>
  <c r="AQ107" i="30"/>
  <c r="AY107" i="30"/>
  <c r="D107" i="30"/>
  <c r="L107" i="30"/>
  <c r="T107" i="30"/>
  <c r="AB107" i="30"/>
  <c r="AJ107" i="30"/>
  <c r="AR107" i="30"/>
  <c r="AZ107" i="30"/>
  <c r="M107" i="30"/>
  <c r="AC107" i="30"/>
  <c r="AS107" i="30"/>
  <c r="P107" i="30"/>
  <c r="AF107" i="30"/>
  <c r="AV107" i="30"/>
  <c r="R107" i="30"/>
  <c r="AH107" i="30"/>
  <c r="AX107" i="30"/>
  <c r="E107" i="30"/>
  <c r="U107" i="30"/>
  <c r="AK107" i="30"/>
  <c r="BA107" i="30"/>
  <c r="H107" i="30"/>
  <c r="X107" i="30"/>
  <c r="AN107" i="30"/>
  <c r="J107" i="30"/>
  <c r="BC107" i="30"/>
  <c r="O107" i="30"/>
  <c r="W107" i="30"/>
  <c r="Z107" i="30"/>
  <c r="AE107" i="30"/>
  <c r="AM107" i="30"/>
  <c r="AP107" i="30"/>
  <c r="G118" i="30"/>
  <c r="O118" i="30"/>
  <c r="W118" i="30"/>
  <c r="AE118" i="30"/>
  <c r="AM118" i="30"/>
  <c r="AU118" i="30"/>
  <c r="BC118" i="30"/>
  <c r="J118" i="30"/>
  <c r="R118" i="30"/>
  <c r="Z118" i="30"/>
  <c r="AH118" i="30"/>
  <c r="AP118" i="30"/>
  <c r="AX118" i="30"/>
  <c r="H118" i="30"/>
  <c r="S118" i="30"/>
  <c r="AC118" i="30"/>
  <c r="AN118" i="30"/>
  <c r="AY118" i="30"/>
  <c r="I118" i="30"/>
  <c r="T118" i="30"/>
  <c r="AD118" i="30"/>
  <c r="AO118" i="30"/>
  <c r="AZ118" i="30"/>
  <c r="C118" i="30"/>
  <c r="M118" i="30"/>
  <c r="X118" i="30"/>
  <c r="AI118" i="30"/>
  <c r="AS118" i="30"/>
  <c r="G110" i="30"/>
  <c r="O110" i="30"/>
  <c r="W110" i="30"/>
  <c r="AE110" i="30"/>
  <c r="AM110" i="30"/>
  <c r="AU110" i="30"/>
  <c r="BC110" i="30"/>
  <c r="J110" i="30"/>
  <c r="R110" i="30"/>
  <c r="Z110" i="30"/>
  <c r="AH110" i="30"/>
  <c r="AP110" i="30"/>
  <c r="AX110" i="30"/>
  <c r="D110" i="30"/>
  <c r="L110" i="30"/>
  <c r="T110" i="30"/>
  <c r="AB110" i="30"/>
  <c r="AJ110" i="30"/>
  <c r="AR110" i="30"/>
  <c r="AZ110" i="30"/>
  <c r="E110" i="30"/>
  <c r="M110" i="30"/>
  <c r="U110" i="30"/>
  <c r="AC110" i="30"/>
  <c r="AK110" i="30"/>
  <c r="AS110" i="30"/>
  <c r="BA110" i="30"/>
  <c r="N110" i="30"/>
  <c r="AD110" i="30"/>
  <c r="AT110" i="30"/>
  <c r="Q110" i="30"/>
  <c r="AG110" i="30"/>
  <c r="AW110" i="30"/>
  <c r="C110" i="30"/>
  <c r="S110" i="30"/>
  <c r="AI110" i="30"/>
  <c r="AY110" i="30"/>
  <c r="F110" i="30"/>
  <c r="V110" i="30"/>
  <c r="AL110" i="30"/>
  <c r="BB110" i="30"/>
  <c r="I110" i="30"/>
  <c r="Y110" i="30"/>
  <c r="AO110" i="30"/>
  <c r="BC127" i="30"/>
  <c r="AU127" i="30"/>
  <c r="AM127" i="30"/>
  <c r="AE127" i="30"/>
  <c r="W127" i="30"/>
  <c r="O127" i="30"/>
  <c r="G127" i="30"/>
  <c r="AZ126" i="30"/>
  <c r="AR126" i="30"/>
  <c r="AJ126" i="30"/>
  <c r="AB126" i="30"/>
  <c r="T126" i="30"/>
  <c r="L126" i="30"/>
  <c r="D126" i="30"/>
  <c r="AW125" i="30"/>
  <c r="AO125" i="30"/>
  <c r="AG125" i="30"/>
  <c r="Y125" i="30"/>
  <c r="Q125" i="30"/>
  <c r="I125" i="30"/>
  <c r="BB124" i="30"/>
  <c r="AT124" i="30"/>
  <c r="AJ124" i="30"/>
  <c r="Z124" i="30"/>
  <c r="O124" i="30"/>
  <c r="D124" i="30"/>
  <c r="AT122" i="30"/>
  <c r="AJ122" i="30"/>
  <c r="Y122" i="30"/>
  <c r="N122" i="30"/>
  <c r="D122" i="30"/>
  <c r="AT121" i="30"/>
  <c r="AI121" i="30"/>
  <c r="Y121" i="30"/>
  <c r="N121" i="30"/>
  <c r="AZ119" i="30"/>
  <c r="AN119" i="30"/>
  <c r="AA119" i="30"/>
  <c r="K119" i="30"/>
  <c r="AT118" i="30"/>
  <c r="AB118" i="30"/>
  <c r="L118" i="30"/>
  <c r="AV117" i="30"/>
  <c r="AF117" i="30"/>
  <c r="N117" i="30"/>
  <c r="AV116" i="30"/>
  <c r="AF116" i="30"/>
  <c r="M116" i="30"/>
  <c r="AK114" i="30"/>
  <c r="BC113" i="30"/>
  <c r="AL111" i="30"/>
  <c r="AV110" i="30"/>
  <c r="H110" i="30"/>
  <c r="P109" i="30"/>
  <c r="Z108" i="30"/>
  <c r="D121" i="30"/>
  <c r="L121" i="30"/>
  <c r="T121" i="30"/>
  <c r="AB121" i="30"/>
  <c r="AJ121" i="30"/>
  <c r="AR121" i="30"/>
  <c r="AZ121" i="30"/>
  <c r="G121" i="30"/>
  <c r="O121" i="30"/>
  <c r="W121" i="30"/>
  <c r="AE121" i="30"/>
  <c r="AM121" i="30"/>
  <c r="AU121" i="30"/>
  <c r="BC121" i="30"/>
  <c r="H113" i="30"/>
  <c r="P113" i="30"/>
  <c r="X113" i="30"/>
  <c r="AF113" i="30"/>
  <c r="AN113" i="30"/>
  <c r="AV113" i="30"/>
  <c r="C113" i="30"/>
  <c r="K113" i="30"/>
  <c r="S113" i="30"/>
  <c r="AA113" i="30"/>
  <c r="AI113" i="30"/>
  <c r="AQ113" i="30"/>
  <c r="AY113" i="30"/>
  <c r="E113" i="30"/>
  <c r="M113" i="30"/>
  <c r="U113" i="30"/>
  <c r="AC113" i="30"/>
  <c r="AK113" i="30"/>
  <c r="AS113" i="30"/>
  <c r="BA113" i="30"/>
  <c r="F113" i="30"/>
  <c r="N113" i="30"/>
  <c r="V113" i="30"/>
  <c r="AD113" i="30"/>
  <c r="O113" i="30"/>
  <c r="AE113" i="30"/>
  <c r="AR113" i="30"/>
  <c r="R113" i="30"/>
  <c r="AH113" i="30"/>
  <c r="AU113" i="30"/>
  <c r="D113" i="30"/>
  <c r="T113" i="30"/>
  <c r="AJ113" i="30"/>
  <c r="AW113" i="30"/>
  <c r="G113" i="30"/>
  <c r="W113" i="30"/>
  <c r="AL113" i="30"/>
  <c r="AX113" i="30"/>
  <c r="J113" i="30"/>
  <c r="Z113" i="30"/>
  <c r="AO113" i="30"/>
  <c r="BB113" i="30"/>
  <c r="BB127" i="30"/>
  <c r="AT127" i="30"/>
  <c r="AL127" i="30"/>
  <c r="AD127" i="30"/>
  <c r="V127" i="30"/>
  <c r="N127" i="30"/>
  <c r="F127" i="30"/>
  <c r="AY126" i="30"/>
  <c r="AQ126" i="30"/>
  <c r="AI126" i="30"/>
  <c r="AA126" i="30"/>
  <c r="S126" i="30"/>
  <c r="K126" i="30"/>
  <c r="C126" i="30"/>
  <c r="AV125" i="30"/>
  <c r="AN125" i="30"/>
  <c r="AF125" i="30"/>
  <c r="X125" i="30"/>
  <c r="P125" i="30"/>
  <c r="H125" i="30"/>
  <c r="BA124" i="30"/>
  <c r="AS124" i="30"/>
  <c r="AI124" i="30"/>
  <c r="Y124" i="30"/>
  <c r="N124" i="30"/>
  <c r="AS122" i="30"/>
  <c r="AI122" i="30"/>
  <c r="X122" i="30"/>
  <c r="M122" i="30"/>
  <c r="C122" i="30"/>
  <c r="AS121" i="30"/>
  <c r="AH121" i="30"/>
  <c r="X121" i="30"/>
  <c r="M121" i="30"/>
  <c r="AY119" i="30"/>
  <c r="AM119" i="30"/>
  <c r="Y119" i="30"/>
  <c r="G119" i="30"/>
  <c r="AR118" i="30"/>
  <c r="AA118" i="30"/>
  <c r="K118" i="30"/>
  <c r="AT117" i="30"/>
  <c r="AA117" i="30"/>
  <c r="K117" i="30"/>
  <c r="AU116" i="30"/>
  <c r="AE116" i="30"/>
  <c r="BC114" i="30"/>
  <c r="AE114" i="30"/>
  <c r="AZ113" i="30"/>
  <c r="L113" i="30"/>
  <c r="AI111" i="30"/>
  <c r="AQ110" i="30"/>
  <c r="BA109" i="30"/>
  <c r="M109" i="30"/>
  <c r="E124" i="30"/>
  <c r="M124" i="30"/>
  <c r="U124" i="30"/>
  <c r="AC124" i="30"/>
  <c r="AK124" i="30"/>
  <c r="H124" i="30"/>
  <c r="P124" i="30"/>
  <c r="X124" i="30"/>
  <c r="AF124" i="30"/>
  <c r="AN124" i="30"/>
  <c r="I116" i="30"/>
  <c r="Q116" i="30"/>
  <c r="Y116" i="30"/>
  <c r="AG116" i="30"/>
  <c r="AO116" i="30"/>
  <c r="AW116" i="30"/>
  <c r="D116" i="30"/>
  <c r="L116" i="30"/>
  <c r="T116" i="30"/>
  <c r="AB116" i="30"/>
  <c r="AJ116" i="30"/>
  <c r="AR116" i="30"/>
  <c r="AZ116" i="30"/>
  <c r="F116" i="30"/>
  <c r="N116" i="30"/>
  <c r="V116" i="30"/>
  <c r="C116" i="30"/>
  <c r="P116" i="30"/>
  <c r="AC116" i="30"/>
  <c r="AM116" i="30"/>
  <c r="AX116" i="30"/>
  <c r="E116" i="30"/>
  <c r="R116" i="30"/>
  <c r="AD116" i="30"/>
  <c r="AN116" i="30"/>
  <c r="AY116" i="30"/>
  <c r="J116" i="30"/>
  <c r="W116" i="30"/>
  <c r="AH116" i="30"/>
  <c r="AS116" i="30"/>
  <c r="BC116" i="30"/>
  <c r="I108" i="30"/>
  <c r="Q108" i="30"/>
  <c r="Y108" i="30"/>
  <c r="AG108" i="30"/>
  <c r="AO108" i="30"/>
  <c r="AW108" i="30"/>
  <c r="D108" i="30"/>
  <c r="L108" i="30"/>
  <c r="T108" i="30"/>
  <c r="AB108" i="30"/>
  <c r="AJ108" i="30"/>
  <c r="AR108" i="30"/>
  <c r="AZ108" i="30"/>
  <c r="F108" i="30"/>
  <c r="N108" i="30"/>
  <c r="V108" i="30"/>
  <c r="AD108" i="30"/>
  <c r="AL108" i="30"/>
  <c r="AT108" i="30"/>
  <c r="BB108" i="30"/>
  <c r="G108" i="30"/>
  <c r="O108" i="30"/>
  <c r="W108" i="30"/>
  <c r="AE108" i="30"/>
  <c r="AM108" i="30"/>
  <c r="AU108" i="30"/>
  <c r="BC108" i="30"/>
  <c r="H108" i="30"/>
  <c r="X108" i="30"/>
  <c r="AN108" i="30"/>
  <c r="K108" i="30"/>
  <c r="AA108" i="30"/>
  <c r="AQ108" i="30"/>
  <c r="M108" i="30"/>
  <c r="AC108" i="30"/>
  <c r="AS108" i="30"/>
  <c r="P108" i="30"/>
  <c r="AF108" i="30"/>
  <c r="AV108" i="30"/>
  <c r="C108" i="30"/>
  <c r="S108" i="30"/>
  <c r="AI108" i="30"/>
  <c r="AY108" i="30"/>
  <c r="BA127" i="30"/>
  <c r="AS127" i="30"/>
  <c r="AK127" i="30"/>
  <c r="AC127" i="30"/>
  <c r="U127" i="30"/>
  <c r="M127" i="30"/>
  <c r="E127" i="30"/>
  <c r="AX126" i="30"/>
  <c r="AP126" i="30"/>
  <c r="AH126" i="30"/>
  <c r="Z126" i="30"/>
  <c r="R126" i="30"/>
  <c r="J126" i="30"/>
  <c r="BC125" i="30"/>
  <c r="AU125" i="30"/>
  <c r="AM125" i="30"/>
  <c r="AE125" i="30"/>
  <c r="W125" i="30"/>
  <c r="O125" i="30"/>
  <c r="G125" i="30"/>
  <c r="AZ124" i="30"/>
  <c r="AR124" i="30"/>
  <c r="AH124" i="30"/>
  <c r="W124" i="30"/>
  <c r="L124" i="30"/>
  <c r="BB122" i="30"/>
  <c r="AR122" i="30"/>
  <c r="AG122" i="30"/>
  <c r="V122" i="30"/>
  <c r="L122" i="30"/>
  <c r="BB121" i="30"/>
  <c r="AQ121" i="30"/>
  <c r="AG121" i="30"/>
  <c r="V121" i="30"/>
  <c r="K121" i="30"/>
  <c r="AX119" i="30"/>
  <c r="AJ119" i="30"/>
  <c r="W119" i="30"/>
  <c r="AQ118" i="30"/>
  <c r="Y118" i="30"/>
  <c r="F118" i="30"/>
  <c r="AQ117" i="30"/>
  <c r="Z117" i="30"/>
  <c r="J117" i="30"/>
  <c r="AT116" i="30"/>
  <c r="AA116" i="30"/>
  <c r="H116" i="30"/>
  <c r="BA114" i="30"/>
  <c r="AB114" i="30"/>
  <c r="AT113" i="30"/>
  <c r="I113" i="30"/>
  <c r="AN110" i="30"/>
  <c r="AV109" i="30"/>
  <c r="E109" i="30"/>
  <c r="R108" i="30"/>
  <c r="J119" i="30"/>
  <c r="R119" i="30"/>
  <c r="Z119" i="30"/>
  <c r="E119" i="30"/>
  <c r="M119" i="30"/>
  <c r="U119" i="30"/>
  <c r="H119" i="30"/>
  <c r="S119" i="30"/>
  <c r="AC119" i="30"/>
  <c r="AK119" i="30"/>
  <c r="AS119" i="30"/>
  <c r="BA119" i="30"/>
  <c r="I119" i="30"/>
  <c r="T119" i="30"/>
  <c r="AD119" i="30"/>
  <c r="AL119" i="30"/>
  <c r="AT119" i="30"/>
  <c r="BB119" i="30"/>
  <c r="C119" i="30"/>
  <c r="N119" i="30"/>
  <c r="X119" i="30"/>
  <c r="AG119" i="30"/>
  <c r="AO119" i="30"/>
  <c r="AW119" i="30"/>
  <c r="J111" i="30"/>
  <c r="R111" i="30"/>
  <c r="Z111" i="30"/>
  <c r="AH111" i="30"/>
  <c r="AP111" i="30"/>
  <c r="AX111" i="30"/>
  <c r="E111" i="30"/>
  <c r="M111" i="30"/>
  <c r="U111" i="30"/>
  <c r="AC111" i="30"/>
  <c r="AK111" i="30"/>
  <c r="AS111" i="30"/>
  <c r="BA111" i="30"/>
  <c r="G111" i="30"/>
  <c r="O111" i="30"/>
  <c r="W111" i="30"/>
  <c r="AE111" i="30"/>
  <c r="AM111" i="30"/>
  <c r="AU111" i="30"/>
  <c r="BC111" i="30"/>
  <c r="H111" i="30"/>
  <c r="P111" i="30"/>
  <c r="X111" i="30"/>
  <c r="AF111" i="30"/>
  <c r="AN111" i="30"/>
  <c r="AV111" i="30"/>
  <c r="I111" i="30"/>
  <c r="Y111" i="30"/>
  <c r="AO111" i="30"/>
  <c r="L111" i="30"/>
  <c r="AB111" i="30"/>
  <c r="AR111" i="30"/>
  <c r="N111" i="30"/>
  <c r="AD111" i="30"/>
  <c r="AT111" i="30"/>
  <c r="Q111" i="30"/>
  <c r="AG111" i="30"/>
  <c r="AW111" i="30"/>
  <c r="D111" i="30"/>
  <c r="T111" i="30"/>
  <c r="AJ111" i="30"/>
  <c r="AZ111" i="30"/>
  <c r="AZ127" i="30"/>
  <c r="AR127" i="30"/>
  <c r="AJ127" i="30"/>
  <c r="AB127" i="30"/>
  <c r="T127" i="30"/>
  <c r="L127" i="30"/>
  <c r="D127" i="30"/>
  <c r="AW126" i="30"/>
  <c r="AO126" i="30"/>
  <c r="AG126" i="30"/>
  <c r="Y126" i="30"/>
  <c r="Q126" i="30"/>
  <c r="I126" i="30"/>
  <c r="BB125" i="30"/>
  <c r="AT125" i="30"/>
  <c r="AL125" i="30"/>
  <c r="AD125" i="30"/>
  <c r="V125" i="30"/>
  <c r="N125" i="30"/>
  <c r="F125" i="30"/>
  <c r="AY124" i="30"/>
  <c r="AQ124" i="30"/>
  <c r="AG124" i="30"/>
  <c r="V124" i="30"/>
  <c r="K124" i="30"/>
  <c r="BA122" i="30"/>
  <c r="AQ122" i="30"/>
  <c r="AF122" i="30"/>
  <c r="U122" i="30"/>
  <c r="BA121" i="30"/>
  <c r="AP121" i="30"/>
  <c r="AF121" i="30"/>
  <c r="U121" i="30"/>
  <c r="J121" i="30"/>
  <c r="AV119" i="30"/>
  <c r="AI119" i="30"/>
  <c r="V119" i="30"/>
  <c r="D119" i="30"/>
  <c r="AL118" i="30"/>
  <c r="V118" i="30"/>
  <c r="E118" i="30"/>
  <c r="AP117" i="30"/>
  <c r="Y117" i="30"/>
  <c r="F117" i="30"/>
  <c r="AQ116" i="30"/>
  <c r="Z116" i="30"/>
  <c r="G116" i="30"/>
  <c r="AX114" i="30"/>
  <c r="AP113" i="30"/>
  <c r="V111" i="30"/>
  <c r="AS109" i="30"/>
  <c r="G122" i="30"/>
  <c r="O122" i="30"/>
  <c r="W122" i="30"/>
  <c r="AE122" i="30"/>
  <c r="AM122" i="30"/>
  <c r="AU122" i="30"/>
  <c r="BC122" i="30"/>
  <c r="J122" i="30"/>
  <c r="R122" i="30"/>
  <c r="Z122" i="30"/>
  <c r="AH122" i="30"/>
  <c r="AP122" i="30"/>
  <c r="AX122" i="30"/>
  <c r="C114" i="30"/>
  <c r="K114" i="30"/>
  <c r="S114" i="30"/>
  <c r="AA114" i="30"/>
  <c r="AI114" i="30"/>
  <c r="AQ114" i="30"/>
  <c r="AY114" i="30"/>
  <c r="F114" i="30"/>
  <c r="N114" i="30"/>
  <c r="V114" i="30"/>
  <c r="AD114" i="30"/>
  <c r="AL114" i="30"/>
  <c r="AT114" i="30"/>
  <c r="BB114" i="30"/>
  <c r="H114" i="30"/>
  <c r="P114" i="30"/>
  <c r="X114" i="30"/>
  <c r="AF114" i="30"/>
  <c r="AN114" i="30"/>
  <c r="AV114" i="30"/>
  <c r="D114" i="30"/>
  <c r="Q114" i="30"/>
  <c r="AC114" i="30"/>
  <c r="G114" i="30"/>
  <c r="T114" i="30"/>
  <c r="AG114" i="30"/>
  <c r="AS114" i="30"/>
  <c r="I114" i="30"/>
  <c r="U114" i="30"/>
  <c r="AH114" i="30"/>
  <c r="AU114" i="30"/>
  <c r="J114" i="30"/>
  <c r="W114" i="30"/>
  <c r="AJ114" i="30"/>
  <c r="M114" i="30"/>
  <c r="Z114" i="30"/>
  <c r="AM114" i="30"/>
  <c r="AZ114" i="30"/>
  <c r="AY127" i="30"/>
  <c r="AQ127" i="30"/>
  <c r="AI127" i="30"/>
  <c r="AA127" i="30"/>
  <c r="S127" i="30"/>
  <c r="K127" i="30"/>
  <c r="C127" i="30"/>
  <c r="AV126" i="30"/>
  <c r="AN126" i="30"/>
  <c r="AF126" i="30"/>
  <c r="X126" i="30"/>
  <c r="P126" i="30"/>
  <c r="H126" i="30"/>
  <c r="BA125" i="30"/>
  <c r="AS125" i="30"/>
  <c r="AK125" i="30"/>
  <c r="AC125" i="30"/>
  <c r="U125" i="30"/>
  <c r="M125" i="30"/>
  <c r="E125" i="30"/>
  <c r="AX124" i="30"/>
  <c r="AP124" i="30"/>
  <c r="AE124" i="30"/>
  <c r="T124" i="30"/>
  <c r="J124" i="30"/>
  <c r="AZ122" i="30"/>
  <c r="AO122" i="30"/>
  <c r="AD122" i="30"/>
  <c r="T122" i="30"/>
  <c r="I122" i="30"/>
  <c r="AY121" i="30"/>
  <c r="AO121" i="30"/>
  <c r="AD121" i="30"/>
  <c r="S121" i="30"/>
  <c r="I121" i="30"/>
  <c r="AU119" i="30"/>
  <c r="AH119" i="30"/>
  <c r="Q119" i="30"/>
  <c r="BB118" i="30"/>
  <c r="AK118" i="30"/>
  <c r="U118" i="30"/>
  <c r="D118" i="30"/>
  <c r="AL117" i="30"/>
  <c r="V117" i="30"/>
  <c r="AP116" i="30"/>
  <c r="X116" i="30"/>
  <c r="AW114" i="30"/>
  <c r="R114" i="30"/>
  <c r="AM113" i="30"/>
  <c r="S111" i="30"/>
  <c r="AA110" i="30"/>
  <c r="AX108" i="30"/>
  <c r="E108" i="30"/>
  <c r="D117" i="30"/>
  <c r="L117" i="30"/>
  <c r="T117" i="30"/>
  <c r="AB117" i="30"/>
  <c r="AJ117" i="30"/>
  <c r="AR117" i="30"/>
  <c r="AZ117" i="30"/>
  <c r="G117" i="30"/>
  <c r="O117" i="30"/>
  <c r="W117" i="30"/>
  <c r="AE117" i="30"/>
  <c r="AM117" i="30"/>
  <c r="AU117" i="30"/>
  <c r="BC117" i="30"/>
  <c r="H117" i="30"/>
  <c r="R117" i="30"/>
  <c r="AC117" i="30"/>
  <c r="AN117" i="30"/>
  <c r="AX117" i="30"/>
  <c r="I117" i="30"/>
  <c r="S117" i="30"/>
  <c r="AD117" i="30"/>
  <c r="AO117" i="30"/>
  <c r="AY117" i="30"/>
  <c r="M117" i="30"/>
  <c r="X117" i="30"/>
  <c r="AH117" i="30"/>
  <c r="AS117" i="30"/>
  <c r="D109" i="30"/>
  <c r="L109" i="30"/>
  <c r="T109" i="30"/>
  <c r="AB109" i="30"/>
  <c r="AJ109" i="30"/>
  <c r="AR109" i="30"/>
  <c r="AZ109" i="30"/>
  <c r="G109" i="30"/>
  <c r="O109" i="30"/>
  <c r="W109" i="30"/>
  <c r="AE109" i="30"/>
  <c r="AM109" i="30"/>
  <c r="AU109" i="30"/>
  <c r="BC109" i="30"/>
  <c r="I109" i="30"/>
  <c r="Q109" i="30"/>
  <c r="Y109" i="30"/>
  <c r="AG109" i="30"/>
  <c r="AO109" i="30"/>
  <c r="AW109" i="30"/>
  <c r="J109" i="30"/>
  <c r="R109" i="30"/>
  <c r="Z109" i="30"/>
  <c r="AH109" i="30"/>
  <c r="AP109" i="30"/>
  <c r="AX109" i="30"/>
  <c r="C109" i="30"/>
  <c r="S109" i="30"/>
  <c r="AI109" i="30"/>
  <c r="AY109" i="30"/>
  <c r="F109" i="30"/>
  <c r="V109" i="30"/>
  <c r="AL109" i="30"/>
  <c r="BB109" i="30"/>
  <c r="H109" i="30"/>
  <c r="X109" i="30"/>
  <c r="AN109" i="30"/>
  <c r="K109" i="30"/>
  <c r="AA109" i="30"/>
  <c r="AQ109" i="30"/>
  <c r="N109" i="30"/>
  <c r="AD109" i="30"/>
  <c r="AT109" i="30"/>
  <c r="AX127" i="30"/>
  <c r="AP127" i="30"/>
  <c r="AH127" i="30"/>
  <c r="Z127" i="30"/>
  <c r="R127" i="30"/>
  <c r="BC126" i="30"/>
  <c r="AU126" i="30"/>
  <c r="AM126" i="30"/>
  <c r="AE126" i="30"/>
  <c r="W126" i="30"/>
  <c r="O126" i="30"/>
  <c r="AZ125" i="30"/>
  <c r="AR125" i="30"/>
  <c r="AJ125" i="30"/>
  <c r="AB125" i="30"/>
  <c r="T125" i="30"/>
  <c r="L125" i="30"/>
  <c r="AW124" i="30"/>
  <c r="AO124" i="30"/>
  <c r="AD124" i="30"/>
  <c r="S124" i="30"/>
  <c r="I124" i="30"/>
  <c r="AY122" i="30"/>
  <c r="AN122" i="30"/>
  <c r="AC122" i="30"/>
  <c r="S122" i="30"/>
  <c r="H122" i="30"/>
  <c r="AX121" i="30"/>
  <c r="AN121" i="30"/>
  <c r="AC121" i="30"/>
  <c r="R121" i="30"/>
  <c r="H121" i="30"/>
  <c r="AR119" i="30"/>
  <c r="AF119" i="30"/>
  <c r="P119" i="30"/>
  <c r="BA118" i="30"/>
  <c r="AJ118" i="30"/>
  <c r="Q118" i="30"/>
  <c r="BB117" i="30"/>
  <c r="AK117" i="30"/>
  <c r="U117" i="30"/>
  <c r="C117" i="30"/>
  <c r="AL116" i="30"/>
  <c r="U116" i="30"/>
  <c r="AR114" i="30"/>
  <c r="O114" i="30"/>
  <c r="AG113" i="30"/>
  <c r="BB111" i="30"/>
  <c r="K111" i="30"/>
  <c r="AF109" i="30"/>
  <c r="L14" i="1"/>
  <c r="M14" i="1"/>
  <c r="N14" i="1"/>
  <c r="O14" i="1"/>
  <c r="P14" i="1"/>
  <c r="Q14" i="1"/>
  <c r="R14" i="1"/>
  <c r="S14" i="1"/>
  <c r="T14" i="1"/>
  <c r="U14" i="1"/>
  <c r="V14" i="1"/>
  <c r="W14" i="1"/>
  <c r="X14" i="1"/>
  <c r="Y14" i="1"/>
  <c r="Z14" i="1"/>
  <c r="AA14" i="1"/>
  <c r="AB14" i="1"/>
  <c r="AC14" i="1"/>
  <c r="AD14" i="1"/>
  <c r="AE14" i="1"/>
  <c r="AF14" i="1"/>
  <c r="AG14" i="1"/>
  <c r="AH14" i="1"/>
  <c r="AI14" i="1"/>
  <c r="AJ14" i="1"/>
  <c r="AK14" i="1"/>
  <c r="AL14" i="1"/>
  <c r="AM14" i="1"/>
  <c r="AN14" i="1"/>
  <c r="AO14" i="1"/>
  <c r="AP14" i="1"/>
  <c r="AQ14" i="1"/>
  <c r="AR14" i="1"/>
  <c r="AS14" i="1"/>
  <c r="AT14" i="1"/>
  <c r="AU14" i="1"/>
  <c r="AV14" i="1"/>
  <c r="AW14" i="1"/>
  <c r="AX14" i="1"/>
  <c r="AY14" i="1"/>
  <c r="AZ14" i="1"/>
  <c r="BA14" i="1"/>
  <c r="BB14" i="1"/>
  <c r="BC14" i="1"/>
  <c r="BD14" i="1"/>
  <c r="BE14" i="1"/>
  <c r="BF14" i="1"/>
  <c r="BG14" i="1"/>
  <c r="BH14" i="1"/>
  <c r="BI14" i="1"/>
  <c r="BJ14" i="1"/>
  <c r="BK14" i="1"/>
  <c r="L14" i="2"/>
  <c r="M14" i="2"/>
  <c r="N14" i="2"/>
  <c r="O14" i="2"/>
  <c r="P14" i="2"/>
  <c r="Q14" i="2"/>
  <c r="R14" i="2"/>
  <c r="S14" i="2"/>
  <c r="T14" i="2"/>
  <c r="U14" i="2"/>
  <c r="V14" i="2"/>
  <c r="W14" i="2"/>
  <c r="X14" i="2"/>
  <c r="Y14" i="2"/>
  <c r="Z14" i="2"/>
  <c r="AA14" i="2"/>
  <c r="AB14" i="2"/>
  <c r="AC14" i="2"/>
  <c r="AD14" i="2"/>
  <c r="AE14" i="2"/>
  <c r="AF14" i="2"/>
  <c r="AG14" i="2"/>
  <c r="AH14" i="2"/>
  <c r="AI14" i="2"/>
  <c r="AJ14" i="2"/>
  <c r="AK14" i="2"/>
  <c r="AL14" i="2"/>
  <c r="AM14" i="2"/>
  <c r="AN14" i="2"/>
  <c r="AO14" i="2"/>
  <c r="AP14" i="2"/>
  <c r="AQ14" i="2"/>
  <c r="AR14" i="2"/>
  <c r="AS14" i="2"/>
  <c r="AT14" i="2"/>
  <c r="AU14" i="2"/>
  <c r="AV14" i="2"/>
  <c r="AW14" i="2"/>
  <c r="AX14" i="2"/>
  <c r="AY14" i="2"/>
  <c r="AZ14" i="2"/>
  <c r="BA14" i="2"/>
  <c r="BB14" i="2"/>
  <c r="BC14" i="2"/>
  <c r="BD14" i="2"/>
  <c r="BE14" i="2"/>
  <c r="BF14" i="2"/>
  <c r="BG14" i="2"/>
  <c r="BH14" i="2"/>
  <c r="BI14" i="2"/>
  <c r="BJ14" i="2"/>
  <c r="BK14" i="2"/>
  <c r="L14" i="3"/>
  <c r="M14" i="3"/>
  <c r="N14" i="3"/>
  <c r="O14" i="3"/>
  <c r="P14" i="3"/>
  <c r="Q14" i="3"/>
  <c r="R14" i="3"/>
  <c r="S14" i="3"/>
  <c r="T14" i="3"/>
  <c r="U14" i="3"/>
  <c r="V14" i="3"/>
  <c r="W14" i="3"/>
  <c r="X14" i="3"/>
  <c r="Y14" i="3"/>
  <c r="Z14" i="3"/>
  <c r="AA14" i="3"/>
  <c r="AB14" i="3"/>
  <c r="AC14" i="3"/>
  <c r="AD14" i="3"/>
  <c r="AE14" i="3"/>
  <c r="AF14" i="3"/>
  <c r="AG14" i="3"/>
  <c r="AH14" i="3"/>
  <c r="AI14" i="3"/>
  <c r="AJ14" i="3"/>
  <c r="AK14" i="3"/>
  <c r="AL14" i="3"/>
  <c r="AM14" i="3"/>
  <c r="AN14" i="3"/>
  <c r="AO14" i="3"/>
  <c r="AP14" i="3"/>
  <c r="AQ14" i="3"/>
  <c r="AR14" i="3"/>
  <c r="AS14" i="3"/>
  <c r="AT14" i="3"/>
  <c r="AU14" i="3"/>
  <c r="AV14" i="3"/>
  <c r="AW14" i="3"/>
  <c r="AX14" i="3"/>
  <c r="AY14" i="3"/>
  <c r="AZ14" i="3"/>
  <c r="BA14" i="3"/>
  <c r="BB14" i="3"/>
  <c r="BC14" i="3"/>
  <c r="BD14" i="3"/>
  <c r="BE14" i="3"/>
  <c r="BF14" i="3"/>
  <c r="BG14" i="3"/>
  <c r="BH14" i="3"/>
  <c r="BI14" i="3"/>
  <c r="BJ14" i="3"/>
  <c r="BK14" i="3"/>
  <c r="L14" i="4"/>
  <c r="M14" i="4"/>
  <c r="N14" i="4"/>
  <c r="O14" i="4"/>
  <c r="P14" i="4"/>
  <c r="Q14" i="4"/>
  <c r="R14" i="4"/>
  <c r="S14" i="4"/>
  <c r="T14" i="4"/>
  <c r="U14" i="4"/>
  <c r="V14" i="4"/>
  <c r="W14" i="4"/>
  <c r="X14" i="4"/>
  <c r="Y14" i="4"/>
  <c r="Z14" i="4"/>
  <c r="AA14" i="4"/>
  <c r="AB14" i="4"/>
  <c r="AC14" i="4"/>
  <c r="AD14" i="4"/>
  <c r="AE14" i="4"/>
  <c r="AF14" i="4"/>
  <c r="AG14" i="4"/>
  <c r="AH14" i="4"/>
  <c r="AI14" i="4"/>
  <c r="AJ14" i="4"/>
  <c r="AK14" i="4"/>
  <c r="AL14" i="4"/>
  <c r="AM14" i="4"/>
  <c r="AN14" i="4"/>
  <c r="AO14" i="4"/>
  <c r="AP14" i="4"/>
  <c r="AQ14" i="4"/>
  <c r="AR14" i="4"/>
  <c r="AS14" i="4"/>
  <c r="AT14" i="4"/>
  <c r="AU14" i="4"/>
  <c r="AV14" i="4"/>
  <c r="AW14" i="4"/>
  <c r="AX14" i="4"/>
  <c r="AY14" i="4"/>
  <c r="AZ14" i="4"/>
  <c r="BA14" i="4"/>
  <c r="BB14" i="4"/>
  <c r="BC14" i="4"/>
  <c r="BD14" i="4"/>
  <c r="BE14" i="4"/>
  <c r="BF14" i="4"/>
  <c r="BG14" i="4"/>
  <c r="BH14" i="4"/>
  <c r="BI14" i="4"/>
  <c r="BJ14" i="4"/>
  <c r="BK14" i="4"/>
  <c r="L14" i="5"/>
  <c r="M14" i="5"/>
  <c r="N14" i="5"/>
  <c r="O14" i="5"/>
  <c r="P14" i="5"/>
  <c r="Q14" i="5"/>
  <c r="R14" i="5"/>
  <c r="S14" i="5"/>
  <c r="T14" i="5"/>
  <c r="U14" i="5"/>
  <c r="V14" i="5"/>
  <c r="W14" i="5"/>
  <c r="X14" i="5"/>
  <c r="Y14" i="5"/>
  <c r="Z14" i="5"/>
  <c r="AA14" i="5"/>
  <c r="AB14" i="5"/>
  <c r="AC14" i="5"/>
  <c r="AD14" i="5"/>
  <c r="AE14" i="5"/>
  <c r="AF14" i="5"/>
  <c r="AG14" i="5"/>
  <c r="AH14" i="5"/>
  <c r="AI14" i="5"/>
  <c r="AJ14" i="5"/>
  <c r="AK14" i="5"/>
  <c r="AL14" i="5"/>
  <c r="AM14" i="5"/>
  <c r="AN14" i="5"/>
  <c r="AO14" i="5"/>
  <c r="AP14" i="5"/>
  <c r="AQ14" i="5"/>
  <c r="AR14" i="5"/>
  <c r="AS14" i="5"/>
  <c r="AT14" i="5"/>
  <c r="AU14" i="5"/>
  <c r="AV14" i="5"/>
  <c r="AW14" i="5"/>
  <c r="AX14" i="5"/>
  <c r="AY14" i="5"/>
  <c r="AZ14" i="5"/>
  <c r="BA14" i="5"/>
  <c r="BB14" i="5"/>
  <c r="BC14" i="5"/>
  <c r="BD14" i="5"/>
  <c r="BE14" i="5"/>
  <c r="BF14" i="5"/>
  <c r="BG14" i="5"/>
  <c r="BH14" i="5"/>
  <c r="BI14" i="5"/>
  <c r="BJ14" i="5"/>
  <c r="BK14" i="5"/>
  <c r="L14" i="6"/>
  <c r="M14" i="6"/>
  <c r="N14" i="6"/>
  <c r="O14" i="6"/>
  <c r="P14" i="6"/>
  <c r="Q14" i="6"/>
  <c r="R14" i="6"/>
  <c r="S14" i="6"/>
  <c r="T14" i="6"/>
  <c r="U14" i="6"/>
  <c r="V14" i="6"/>
  <c r="W14" i="6"/>
  <c r="X14" i="6"/>
  <c r="Y14" i="6"/>
  <c r="Z14" i="6"/>
  <c r="AA14" i="6"/>
  <c r="AB14" i="6"/>
  <c r="AC14" i="6"/>
  <c r="AD14" i="6"/>
  <c r="AE14" i="6"/>
  <c r="AF14" i="6"/>
  <c r="AG14" i="6"/>
  <c r="AH14" i="6"/>
  <c r="AI14" i="6"/>
  <c r="AJ14" i="6"/>
  <c r="AK14" i="6"/>
  <c r="AL14" i="6"/>
  <c r="AM14" i="6"/>
  <c r="AN14" i="6"/>
  <c r="AO14" i="6"/>
  <c r="AP14" i="6"/>
  <c r="AQ14" i="6"/>
  <c r="AR14" i="6"/>
  <c r="AS14" i="6"/>
  <c r="AT14" i="6"/>
  <c r="AU14" i="6"/>
  <c r="AV14" i="6"/>
  <c r="AW14" i="6"/>
  <c r="AX14" i="6"/>
  <c r="AY14" i="6"/>
  <c r="AZ14" i="6"/>
  <c r="BA14" i="6"/>
  <c r="BB14" i="6"/>
  <c r="BC14" i="6"/>
  <c r="BD14" i="6"/>
  <c r="BE14" i="6"/>
  <c r="BF14" i="6"/>
  <c r="BG14" i="6"/>
  <c r="BH14" i="6"/>
  <c r="BI14" i="6"/>
  <c r="BJ14" i="6"/>
  <c r="BK14" i="6"/>
  <c r="L14" i="7"/>
  <c r="M14" i="7"/>
  <c r="N14" i="7"/>
  <c r="O14" i="7"/>
  <c r="P14" i="7"/>
  <c r="Q14" i="7"/>
  <c r="R14" i="7"/>
  <c r="S14" i="7"/>
  <c r="T14" i="7"/>
  <c r="U14" i="7"/>
  <c r="V14" i="7"/>
  <c r="W14" i="7"/>
  <c r="X14" i="7"/>
  <c r="Y14" i="7"/>
  <c r="Z14" i="7"/>
  <c r="AA14" i="7"/>
  <c r="AB14" i="7"/>
  <c r="AC14" i="7"/>
  <c r="AD14" i="7"/>
  <c r="AE14" i="7"/>
  <c r="AF14" i="7"/>
  <c r="AG14" i="7"/>
  <c r="AH14" i="7"/>
  <c r="AI14" i="7"/>
  <c r="AJ14" i="7"/>
  <c r="AK14" i="7"/>
  <c r="AL14" i="7"/>
  <c r="AM14" i="7"/>
  <c r="AN14" i="7"/>
  <c r="AO14" i="7"/>
  <c r="AP14" i="7"/>
  <c r="AQ14" i="7"/>
  <c r="AR14" i="7"/>
  <c r="AS14" i="7"/>
  <c r="AT14" i="7"/>
  <c r="AU14" i="7"/>
  <c r="AV14" i="7"/>
  <c r="AW14" i="7"/>
  <c r="AX14" i="7"/>
  <c r="AY14" i="7"/>
  <c r="AZ14" i="7"/>
  <c r="BA14" i="7"/>
  <c r="BB14" i="7"/>
  <c r="BC14" i="7"/>
  <c r="BD14" i="7"/>
  <c r="BE14" i="7"/>
  <c r="BF14" i="7"/>
  <c r="BG14" i="7"/>
  <c r="BH14" i="7"/>
  <c r="BI14" i="7"/>
  <c r="BJ14" i="7"/>
  <c r="BK14" i="7"/>
  <c r="L14" i="8"/>
  <c r="M14" i="8"/>
  <c r="N14" i="8"/>
  <c r="O14" i="8"/>
  <c r="P14" i="8"/>
  <c r="Q14" i="8"/>
  <c r="R14" i="8"/>
  <c r="S14" i="8"/>
  <c r="T14" i="8"/>
  <c r="U14" i="8"/>
  <c r="V14" i="8"/>
  <c r="W14" i="8"/>
  <c r="X14" i="8"/>
  <c r="Y14" i="8"/>
  <c r="Z14" i="8"/>
  <c r="AA14" i="8"/>
  <c r="AB14" i="8"/>
  <c r="AC14" i="8"/>
  <c r="AD14" i="8"/>
  <c r="AE14" i="8"/>
  <c r="AF14" i="8"/>
  <c r="AG14" i="8"/>
  <c r="AH14" i="8"/>
  <c r="AI14" i="8"/>
  <c r="AJ14" i="8"/>
  <c r="AK14" i="8"/>
  <c r="AL14" i="8"/>
  <c r="AM14" i="8"/>
  <c r="AN14" i="8"/>
  <c r="AO14" i="8"/>
  <c r="AP14" i="8"/>
  <c r="AQ14" i="8"/>
  <c r="AR14" i="8"/>
  <c r="AS14" i="8"/>
  <c r="AT14" i="8"/>
  <c r="AU14" i="8"/>
  <c r="AV14" i="8"/>
  <c r="AW14" i="8"/>
  <c r="AX14" i="8"/>
  <c r="AY14" i="8"/>
  <c r="AZ14" i="8"/>
  <c r="BA14" i="8"/>
  <c r="BB14" i="8"/>
  <c r="BC14" i="8"/>
  <c r="BD14" i="8"/>
  <c r="BE14" i="8"/>
  <c r="BF14" i="8"/>
  <c r="BG14" i="8"/>
  <c r="BH14" i="8"/>
  <c r="BI14" i="8"/>
  <c r="BJ14" i="8"/>
  <c r="BK14" i="8"/>
  <c r="L14" i="9"/>
  <c r="M14" i="9"/>
  <c r="N14" i="9"/>
  <c r="O14" i="9"/>
  <c r="P14" i="9"/>
  <c r="Q14" i="9"/>
  <c r="R14" i="9"/>
  <c r="S14" i="9"/>
  <c r="T14" i="9"/>
  <c r="U14" i="9"/>
  <c r="V14" i="9"/>
  <c r="W14" i="9"/>
  <c r="X14" i="9"/>
  <c r="Y14" i="9"/>
  <c r="Z14" i="9"/>
  <c r="AA14" i="9"/>
  <c r="AB14" i="9"/>
  <c r="AC14" i="9"/>
  <c r="AD14" i="9"/>
  <c r="AE14" i="9"/>
  <c r="AF14" i="9"/>
  <c r="AG14" i="9"/>
  <c r="AH14" i="9"/>
  <c r="AI14" i="9"/>
  <c r="AJ14" i="9"/>
  <c r="AK14" i="9"/>
  <c r="AL14" i="9"/>
  <c r="AM14" i="9"/>
  <c r="AN14" i="9"/>
  <c r="AO14" i="9"/>
  <c r="AP14" i="9"/>
  <c r="AQ14" i="9"/>
  <c r="AR14" i="9"/>
  <c r="AS14" i="9"/>
  <c r="AT14" i="9"/>
  <c r="AU14" i="9"/>
  <c r="AV14" i="9"/>
  <c r="AW14" i="9"/>
  <c r="AX14" i="9"/>
  <c r="AY14" i="9"/>
  <c r="AZ14" i="9"/>
  <c r="BA14" i="9"/>
  <c r="BB14" i="9"/>
  <c r="BC14" i="9"/>
  <c r="BD14" i="9"/>
  <c r="BE14" i="9"/>
  <c r="BF14" i="9"/>
  <c r="BG14" i="9"/>
  <c r="BH14" i="9"/>
  <c r="BI14" i="9"/>
  <c r="BJ14" i="9"/>
  <c r="BK14" i="9"/>
  <c r="L14" i="10"/>
  <c r="M14" i="10"/>
  <c r="N14" i="10"/>
  <c r="O14" i="10"/>
  <c r="P14" i="10"/>
  <c r="Q14" i="10"/>
  <c r="R14" i="10"/>
  <c r="S14" i="10"/>
  <c r="T14" i="10"/>
  <c r="U14" i="10"/>
  <c r="V14" i="10"/>
  <c r="W14" i="10"/>
  <c r="X14" i="10"/>
  <c r="Y14" i="10"/>
  <c r="Z14" i="10"/>
  <c r="AA14" i="10"/>
  <c r="AB14" i="10"/>
  <c r="AC14" i="10"/>
  <c r="AD14" i="10"/>
  <c r="AE14" i="10"/>
  <c r="AF14" i="10"/>
  <c r="AG14" i="10"/>
  <c r="AH14" i="10"/>
  <c r="AI14" i="10"/>
  <c r="AJ14" i="10"/>
  <c r="AK14" i="10"/>
  <c r="AL14" i="10"/>
  <c r="AM14" i="10"/>
  <c r="AN14" i="10"/>
  <c r="AO14" i="10"/>
  <c r="AP14" i="10"/>
  <c r="AQ14" i="10"/>
  <c r="AR14" i="10"/>
  <c r="AS14" i="10"/>
  <c r="AT14" i="10"/>
  <c r="AU14" i="10"/>
  <c r="AV14" i="10"/>
  <c r="AW14" i="10"/>
  <c r="AX14" i="10"/>
  <c r="AY14" i="10"/>
  <c r="AZ14" i="10"/>
  <c r="BA14" i="10"/>
  <c r="BB14" i="10"/>
  <c r="BC14" i="10"/>
  <c r="BD14" i="10"/>
  <c r="BE14" i="10"/>
  <c r="BF14" i="10"/>
  <c r="BG14" i="10"/>
  <c r="BH14" i="10"/>
  <c r="BI14" i="10"/>
  <c r="BJ14" i="10"/>
  <c r="BK14" i="10"/>
  <c r="L14" i="11"/>
  <c r="M14" i="11"/>
  <c r="N14" i="11"/>
  <c r="O14" i="11"/>
  <c r="P14" i="11"/>
  <c r="Q14" i="11"/>
  <c r="R14" i="11"/>
  <c r="S14" i="11"/>
  <c r="T14" i="11"/>
  <c r="U14" i="11"/>
  <c r="V14" i="11"/>
  <c r="W14" i="11"/>
  <c r="X14" i="11"/>
  <c r="Y14" i="11"/>
  <c r="Z14" i="11"/>
  <c r="AA14" i="11"/>
  <c r="AB14" i="11"/>
  <c r="AC14" i="11"/>
  <c r="AD14" i="11"/>
  <c r="AE14" i="11"/>
  <c r="AF14" i="11"/>
  <c r="AG14" i="11"/>
  <c r="AH14" i="11"/>
  <c r="AI14" i="11"/>
  <c r="AJ14" i="11"/>
  <c r="AK14" i="11"/>
  <c r="AL14" i="11"/>
  <c r="AM14" i="11"/>
  <c r="AN14" i="11"/>
  <c r="AO14" i="11"/>
  <c r="AP14" i="11"/>
  <c r="AQ14" i="11"/>
  <c r="AR14" i="11"/>
  <c r="AS14" i="11"/>
  <c r="AT14" i="11"/>
  <c r="AU14" i="11"/>
  <c r="AV14" i="11"/>
  <c r="AW14" i="11"/>
  <c r="AX14" i="11"/>
  <c r="AY14" i="11"/>
  <c r="AZ14" i="11"/>
  <c r="BA14" i="11"/>
  <c r="BB14" i="11"/>
  <c r="BC14" i="11"/>
  <c r="BD14" i="11"/>
  <c r="BE14" i="11"/>
  <c r="BF14" i="11"/>
  <c r="BG14" i="11"/>
  <c r="BH14" i="11"/>
  <c r="BI14" i="11"/>
  <c r="BJ14" i="11"/>
  <c r="BK14" i="11"/>
  <c r="L14" i="12"/>
  <c r="M14" i="12"/>
  <c r="N14" i="12"/>
  <c r="O14" i="12"/>
  <c r="P14" i="12"/>
  <c r="Q14" i="12"/>
  <c r="R14" i="12"/>
  <c r="S14" i="12"/>
  <c r="T14" i="12"/>
  <c r="U14" i="12"/>
  <c r="V14" i="12"/>
  <c r="W14" i="12"/>
  <c r="X14" i="12"/>
  <c r="Y14" i="12"/>
  <c r="Z14" i="12"/>
  <c r="AA14" i="12"/>
  <c r="AB14" i="12"/>
  <c r="AC14" i="12"/>
  <c r="AD14" i="12"/>
  <c r="AE14" i="12"/>
  <c r="AF14" i="12"/>
  <c r="AG14" i="12"/>
  <c r="AH14" i="12"/>
  <c r="AI14" i="12"/>
  <c r="AJ14" i="12"/>
  <c r="AK14" i="12"/>
  <c r="AL14" i="12"/>
  <c r="AM14" i="12"/>
  <c r="AN14" i="12"/>
  <c r="AO14" i="12"/>
  <c r="AP14" i="12"/>
  <c r="AQ14" i="12"/>
  <c r="AR14" i="12"/>
  <c r="AS14" i="12"/>
  <c r="AT14" i="12"/>
  <c r="AU14" i="12"/>
  <c r="AV14" i="12"/>
  <c r="AW14" i="12"/>
  <c r="AX14" i="12"/>
  <c r="AY14" i="12"/>
  <c r="AZ14" i="12"/>
  <c r="BA14" i="12"/>
  <c r="BB14" i="12"/>
  <c r="BC14" i="12"/>
  <c r="BD14" i="12"/>
  <c r="BE14" i="12"/>
  <c r="BF14" i="12"/>
  <c r="BG14" i="12"/>
  <c r="BH14" i="12"/>
  <c r="BI14" i="12"/>
  <c r="BJ14" i="12"/>
  <c r="BK14" i="12"/>
  <c r="L14" i="13"/>
  <c r="M14" i="13"/>
  <c r="N14" i="13"/>
  <c r="O14" i="13"/>
  <c r="P14" i="13"/>
  <c r="Q14" i="13"/>
  <c r="R14" i="13"/>
  <c r="S14" i="13"/>
  <c r="T14" i="13"/>
  <c r="U14" i="13"/>
  <c r="V14" i="13"/>
  <c r="W14" i="13"/>
  <c r="X14" i="13"/>
  <c r="Y14" i="13"/>
  <c r="Z14" i="13"/>
  <c r="AA14" i="13"/>
  <c r="AB14" i="13"/>
  <c r="AC14" i="13"/>
  <c r="AD14" i="13"/>
  <c r="AE14" i="13"/>
  <c r="AF14" i="13"/>
  <c r="AG14" i="13"/>
  <c r="AH14" i="13"/>
  <c r="AI14" i="13"/>
  <c r="AJ14" i="13"/>
  <c r="AK14" i="13"/>
  <c r="AL14" i="13"/>
  <c r="AM14" i="13"/>
  <c r="AN14" i="13"/>
  <c r="AO14" i="13"/>
  <c r="AP14" i="13"/>
  <c r="AQ14" i="13"/>
  <c r="AR14" i="13"/>
  <c r="AS14" i="13"/>
  <c r="AT14" i="13"/>
  <c r="AU14" i="13"/>
  <c r="AV14" i="13"/>
  <c r="AW14" i="13"/>
  <c r="AX14" i="13"/>
  <c r="AY14" i="13"/>
  <c r="AZ14" i="13"/>
  <c r="BA14" i="13"/>
  <c r="BB14" i="13"/>
  <c r="BC14" i="13"/>
  <c r="BD14" i="13"/>
  <c r="BE14" i="13"/>
  <c r="BF14" i="13"/>
  <c r="BG14" i="13"/>
  <c r="BH14" i="13"/>
  <c r="BI14" i="13"/>
  <c r="BJ14" i="13"/>
  <c r="BK14" i="13"/>
  <c r="L14" i="14"/>
  <c r="M14" i="14"/>
  <c r="N14" i="14"/>
  <c r="O14" i="14"/>
  <c r="P14" i="14"/>
  <c r="Q14" i="14"/>
  <c r="R14" i="14"/>
  <c r="S14" i="14"/>
  <c r="T14" i="14"/>
  <c r="U14" i="14"/>
  <c r="V14" i="14"/>
  <c r="W14" i="14"/>
  <c r="X14" i="14"/>
  <c r="Y14" i="14"/>
  <c r="Z14" i="14"/>
  <c r="AA14" i="14"/>
  <c r="AB14" i="14"/>
  <c r="AC14" i="14"/>
  <c r="AD14" i="14"/>
  <c r="AE14" i="14"/>
  <c r="AF14" i="14"/>
  <c r="AG14" i="14"/>
  <c r="AH14" i="14"/>
  <c r="AI14" i="14"/>
  <c r="AJ14" i="14"/>
  <c r="AK14" i="14"/>
  <c r="AL14" i="14"/>
  <c r="AM14" i="14"/>
  <c r="AN14" i="14"/>
  <c r="AO14" i="14"/>
  <c r="AP14" i="14"/>
  <c r="AQ14" i="14"/>
  <c r="AR14" i="14"/>
  <c r="AS14" i="14"/>
  <c r="AT14" i="14"/>
  <c r="AU14" i="14"/>
  <c r="AV14" i="14"/>
  <c r="AW14" i="14"/>
  <c r="AX14" i="14"/>
  <c r="AY14" i="14"/>
  <c r="AZ14" i="14"/>
  <c r="BA14" i="14"/>
  <c r="BB14" i="14"/>
  <c r="BC14" i="14"/>
  <c r="BD14" i="14"/>
  <c r="BE14" i="14"/>
  <c r="BF14" i="14"/>
  <c r="BG14" i="14"/>
  <c r="BH14" i="14"/>
  <c r="BI14" i="14"/>
  <c r="BJ14" i="14"/>
  <c r="BK14" i="14"/>
  <c r="L14" i="15"/>
  <c r="M14" i="15"/>
  <c r="N14" i="15"/>
  <c r="O14" i="15"/>
  <c r="P14" i="15"/>
  <c r="Q14" i="15"/>
  <c r="R14" i="15"/>
  <c r="S14" i="15"/>
  <c r="T14" i="15"/>
  <c r="U14" i="15"/>
  <c r="V14" i="15"/>
  <c r="W14" i="15"/>
  <c r="X14" i="15"/>
  <c r="Y14" i="15"/>
  <c r="Z14" i="15"/>
  <c r="AA14" i="15"/>
  <c r="AB14" i="15"/>
  <c r="AC14" i="15"/>
  <c r="AD14" i="15"/>
  <c r="AE14" i="15"/>
  <c r="AF14" i="15"/>
  <c r="AG14" i="15"/>
  <c r="AH14" i="15"/>
  <c r="AI14" i="15"/>
  <c r="AJ14" i="15"/>
  <c r="AK14" i="15"/>
  <c r="AL14" i="15"/>
  <c r="AM14" i="15"/>
  <c r="AN14" i="15"/>
  <c r="AO14" i="15"/>
  <c r="AP14" i="15"/>
  <c r="AQ14" i="15"/>
  <c r="AR14" i="15"/>
  <c r="AS14" i="15"/>
  <c r="AT14" i="15"/>
  <c r="AU14" i="15"/>
  <c r="AV14" i="15"/>
  <c r="AW14" i="15"/>
  <c r="AX14" i="15"/>
  <c r="AY14" i="15"/>
  <c r="AZ14" i="15"/>
  <c r="BA14" i="15"/>
  <c r="BB14" i="15"/>
  <c r="BC14" i="15"/>
  <c r="BD14" i="15"/>
  <c r="BE14" i="15"/>
  <c r="BF14" i="15"/>
  <c r="BG14" i="15"/>
  <c r="BH14" i="15"/>
  <c r="BI14" i="15"/>
  <c r="BJ14" i="15"/>
  <c r="BK14" i="15"/>
  <c r="L14" i="16"/>
  <c r="M14" i="16"/>
  <c r="N14" i="16"/>
  <c r="O14" i="16"/>
  <c r="P14" i="16"/>
  <c r="Q14" i="16"/>
  <c r="R14" i="16"/>
  <c r="S14" i="16"/>
  <c r="T14" i="16"/>
  <c r="U14" i="16"/>
  <c r="V14" i="16"/>
  <c r="W14" i="16"/>
  <c r="X14" i="16"/>
  <c r="Y14" i="16"/>
  <c r="Z14" i="16"/>
  <c r="AA14" i="16"/>
  <c r="AB14" i="16"/>
  <c r="AC14" i="16"/>
  <c r="AD14" i="16"/>
  <c r="AE14" i="16"/>
  <c r="AF14" i="16"/>
  <c r="AG14" i="16"/>
  <c r="AH14" i="16"/>
  <c r="AI14" i="16"/>
  <c r="AJ14" i="16"/>
  <c r="AK14" i="16"/>
  <c r="AL14" i="16"/>
  <c r="AM14" i="16"/>
  <c r="AN14" i="16"/>
  <c r="AO14" i="16"/>
  <c r="AP14" i="16"/>
  <c r="AQ14" i="16"/>
  <c r="AR14" i="16"/>
  <c r="AS14" i="16"/>
  <c r="AT14" i="16"/>
  <c r="AU14" i="16"/>
  <c r="AV14" i="16"/>
  <c r="AW14" i="16"/>
  <c r="AX14" i="16"/>
  <c r="AY14" i="16"/>
  <c r="AZ14" i="16"/>
  <c r="BA14" i="16"/>
  <c r="BB14" i="16"/>
  <c r="BC14" i="16"/>
  <c r="BD14" i="16"/>
  <c r="BE14" i="16"/>
  <c r="BF14" i="16"/>
  <c r="BG14" i="16"/>
  <c r="BH14" i="16"/>
  <c r="BI14" i="16"/>
  <c r="BJ14" i="16"/>
  <c r="BK14" i="16"/>
  <c r="L14" i="17"/>
  <c r="M14" i="17"/>
  <c r="N14" i="17"/>
  <c r="O14" i="17"/>
  <c r="P14" i="17"/>
  <c r="Q14" i="17"/>
  <c r="R14" i="17"/>
  <c r="S14" i="17"/>
  <c r="T14" i="17"/>
  <c r="U14" i="17"/>
  <c r="V14" i="17"/>
  <c r="W14" i="17"/>
  <c r="X14" i="17"/>
  <c r="Y14" i="17"/>
  <c r="Z14" i="17"/>
  <c r="AA14" i="17"/>
  <c r="AB14" i="17"/>
  <c r="AC14" i="17"/>
  <c r="AD14" i="17"/>
  <c r="AE14" i="17"/>
  <c r="AF14" i="17"/>
  <c r="AG14" i="17"/>
  <c r="AH14" i="17"/>
  <c r="AI14" i="17"/>
  <c r="AJ14" i="17"/>
  <c r="AK14" i="17"/>
  <c r="AL14" i="17"/>
  <c r="AM14" i="17"/>
  <c r="AN14" i="17"/>
  <c r="AO14" i="17"/>
  <c r="AP14" i="17"/>
  <c r="AQ14" i="17"/>
  <c r="AR14" i="17"/>
  <c r="AS14" i="17"/>
  <c r="AT14" i="17"/>
  <c r="AU14" i="17"/>
  <c r="AV14" i="17"/>
  <c r="AW14" i="17"/>
  <c r="AX14" i="17"/>
  <c r="AY14" i="17"/>
  <c r="AZ14" i="17"/>
  <c r="BA14" i="17"/>
  <c r="BB14" i="17"/>
  <c r="BC14" i="17"/>
  <c r="BD14" i="17"/>
  <c r="BE14" i="17"/>
  <c r="BF14" i="17"/>
  <c r="BG14" i="17"/>
  <c r="BH14" i="17"/>
  <c r="BI14" i="17"/>
  <c r="BJ14" i="17"/>
  <c r="BK14" i="17"/>
  <c r="L14" i="18"/>
  <c r="M14" i="18"/>
  <c r="N14" i="18"/>
  <c r="O14" i="18"/>
  <c r="P14" i="18"/>
  <c r="Q14" i="18"/>
  <c r="R14" i="18"/>
  <c r="S14" i="18"/>
  <c r="T14" i="18"/>
  <c r="U14" i="18"/>
  <c r="V14" i="18"/>
  <c r="W14" i="18"/>
  <c r="X14" i="18"/>
  <c r="Y14" i="18"/>
  <c r="Z14" i="18"/>
  <c r="AA14" i="18"/>
  <c r="AB14" i="18"/>
  <c r="AC14" i="18"/>
  <c r="AD14" i="18"/>
  <c r="AE14" i="18"/>
  <c r="AF14" i="18"/>
  <c r="AG14" i="18"/>
  <c r="AH14" i="18"/>
  <c r="AI14" i="18"/>
  <c r="AJ14" i="18"/>
  <c r="AK14" i="18"/>
  <c r="AL14" i="18"/>
  <c r="AM14" i="18"/>
  <c r="AN14" i="18"/>
  <c r="AO14" i="18"/>
  <c r="AP14" i="18"/>
  <c r="AQ14" i="18"/>
  <c r="AR14" i="18"/>
  <c r="AS14" i="18"/>
  <c r="AT14" i="18"/>
  <c r="AU14" i="18"/>
  <c r="AV14" i="18"/>
  <c r="AW14" i="18"/>
  <c r="AX14" i="18"/>
  <c r="AY14" i="18"/>
  <c r="AZ14" i="18"/>
  <c r="BA14" i="18"/>
  <c r="BB14" i="18"/>
  <c r="BC14" i="18"/>
  <c r="BD14" i="18"/>
  <c r="BE14" i="18"/>
  <c r="BF14" i="18"/>
  <c r="BG14" i="18"/>
  <c r="BH14" i="18"/>
  <c r="BI14" i="18"/>
  <c r="BJ14" i="18"/>
  <c r="BK14" i="18"/>
  <c r="L14" i="19"/>
  <c r="M14" i="19"/>
  <c r="N14" i="19"/>
  <c r="O14" i="19"/>
  <c r="P14" i="19"/>
  <c r="Q14" i="19"/>
  <c r="R14" i="19"/>
  <c r="S14" i="19"/>
  <c r="T14" i="19"/>
  <c r="U14" i="19"/>
  <c r="V14" i="19"/>
  <c r="W14" i="19"/>
  <c r="X14" i="19"/>
  <c r="Y14" i="19"/>
  <c r="Z14" i="19"/>
  <c r="AA14" i="19"/>
  <c r="AB14" i="19"/>
  <c r="AC14" i="19"/>
  <c r="AD14" i="19"/>
  <c r="AE14" i="19"/>
  <c r="AF14" i="19"/>
  <c r="AG14" i="19"/>
  <c r="AH14" i="19"/>
  <c r="AI14" i="19"/>
  <c r="AJ14" i="19"/>
  <c r="AK14" i="19"/>
  <c r="AL14" i="19"/>
  <c r="AM14" i="19"/>
  <c r="AN14" i="19"/>
  <c r="AO14" i="19"/>
  <c r="AP14" i="19"/>
  <c r="AQ14" i="19"/>
  <c r="AR14" i="19"/>
  <c r="AS14" i="19"/>
  <c r="AT14" i="19"/>
  <c r="AU14" i="19"/>
  <c r="AV14" i="19"/>
  <c r="AW14" i="19"/>
  <c r="AX14" i="19"/>
  <c r="AY14" i="19"/>
  <c r="AZ14" i="19"/>
  <c r="BA14" i="19"/>
  <c r="BB14" i="19"/>
  <c r="BC14" i="19"/>
  <c r="BD14" i="19"/>
  <c r="BE14" i="19"/>
  <c r="BF14" i="19"/>
  <c r="BG14" i="19"/>
  <c r="BH14" i="19"/>
  <c r="BI14" i="19"/>
  <c r="BJ14" i="19"/>
  <c r="BK14" i="19"/>
  <c r="L14" i="20"/>
  <c r="M14" i="20"/>
  <c r="N14" i="20"/>
  <c r="O14" i="20"/>
  <c r="P14" i="20"/>
  <c r="Q14" i="20"/>
  <c r="R14" i="20"/>
  <c r="S14" i="20"/>
  <c r="T14" i="20"/>
  <c r="U14" i="20"/>
  <c r="V14" i="20"/>
  <c r="W14" i="20"/>
  <c r="X14" i="20"/>
  <c r="Y14" i="20"/>
  <c r="Z14" i="20"/>
  <c r="AA14" i="20"/>
  <c r="AB14" i="20"/>
  <c r="AC14" i="20"/>
  <c r="AD14" i="20"/>
  <c r="AE14" i="20"/>
  <c r="AF14" i="20"/>
  <c r="AG14" i="20"/>
  <c r="AH14" i="20"/>
  <c r="AI14" i="20"/>
  <c r="AJ14" i="20"/>
  <c r="AK14" i="20"/>
  <c r="AL14" i="20"/>
  <c r="AM14" i="20"/>
  <c r="AN14" i="20"/>
  <c r="AO14" i="20"/>
  <c r="AP14" i="20"/>
  <c r="AQ14" i="20"/>
  <c r="AR14" i="20"/>
  <c r="AS14" i="20"/>
  <c r="AT14" i="20"/>
  <c r="AU14" i="20"/>
  <c r="AV14" i="20"/>
  <c r="AW14" i="20"/>
  <c r="AX14" i="20"/>
  <c r="AY14" i="20"/>
  <c r="AZ14" i="20"/>
  <c r="BA14" i="20"/>
  <c r="BB14" i="20"/>
  <c r="BC14" i="20"/>
  <c r="BD14" i="20"/>
  <c r="BE14" i="20"/>
  <c r="BF14" i="20"/>
  <c r="BG14" i="20"/>
  <c r="BH14" i="20"/>
  <c r="BI14" i="20"/>
  <c r="BJ14" i="20"/>
  <c r="BK14" i="20"/>
  <c r="L14" i="21"/>
  <c r="M14" i="21"/>
  <c r="N14" i="21"/>
  <c r="O14" i="21"/>
  <c r="P14" i="21"/>
  <c r="Q14" i="21"/>
  <c r="R14" i="21"/>
  <c r="S14" i="21"/>
  <c r="T14" i="21"/>
  <c r="U14" i="21"/>
  <c r="V14" i="21"/>
  <c r="W14" i="21"/>
  <c r="X14" i="21"/>
  <c r="Y14" i="21"/>
  <c r="Z14" i="21"/>
  <c r="AA14" i="21"/>
  <c r="AB14" i="21"/>
  <c r="AC14" i="21"/>
  <c r="AD14" i="21"/>
  <c r="AE14" i="21"/>
  <c r="AF14" i="21"/>
  <c r="AG14" i="21"/>
  <c r="AH14" i="21"/>
  <c r="AI14" i="21"/>
  <c r="AJ14" i="21"/>
  <c r="AK14" i="21"/>
  <c r="AL14" i="21"/>
  <c r="AM14" i="21"/>
  <c r="AN14" i="21"/>
  <c r="AO14" i="21"/>
  <c r="AP14" i="21"/>
  <c r="AQ14" i="21"/>
  <c r="AR14" i="21"/>
  <c r="AS14" i="21"/>
  <c r="AT14" i="21"/>
  <c r="AU14" i="21"/>
  <c r="AV14" i="21"/>
  <c r="AW14" i="21"/>
  <c r="AX14" i="21"/>
  <c r="AY14" i="21"/>
  <c r="AZ14" i="21"/>
  <c r="BA14" i="21"/>
  <c r="BB14" i="21"/>
  <c r="BC14" i="21"/>
  <c r="BD14" i="21"/>
  <c r="BE14" i="21"/>
  <c r="BF14" i="21"/>
  <c r="BG14" i="21"/>
  <c r="BH14" i="21"/>
  <c r="BI14" i="21"/>
  <c r="BJ14" i="21"/>
  <c r="BK14" i="21"/>
  <c r="J45" i="2" a="1"/>
  <c r="J45" i="2" s="1"/>
  <c r="J41" i="11" a="1"/>
  <c r="J41" i="11" s="1"/>
  <c r="J18" i="19" a="1"/>
  <c r="J18" i="19" s="1"/>
  <c r="I15" i="1"/>
  <c r="I16" i="1"/>
  <c r="I17" i="1"/>
  <c r="I18" i="1"/>
  <c r="I19" i="1"/>
  <c r="I20" i="1"/>
  <c r="I21" i="1"/>
  <c r="I22" i="1"/>
  <c r="I23" i="1"/>
  <c r="I24" i="1"/>
  <c r="I25" i="1"/>
  <c r="I26" i="1"/>
  <c r="I27" i="1"/>
  <c r="I28" i="1"/>
  <c r="I29" i="1"/>
  <c r="I30" i="1"/>
  <c r="I31" i="1"/>
  <c r="I32" i="1"/>
  <c r="I33" i="1"/>
  <c r="I34" i="1"/>
  <c r="I35" i="1"/>
  <c r="I36" i="1"/>
  <c r="I37" i="1"/>
  <c r="I38" i="1"/>
  <c r="I39" i="1"/>
  <c r="I40" i="1"/>
  <c r="I41" i="1"/>
  <c r="I42" i="1"/>
  <c r="I43" i="1"/>
  <c r="I44" i="1"/>
  <c r="I45" i="1"/>
  <c r="I46" i="1"/>
  <c r="I15" i="2"/>
  <c r="I16" i="2"/>
  <c r="I17" i="2"/>
  <c r="I18" i="2"/>
  <c r="I19" i="2"/>
  <c r="I20" i="2"/>
  <c r="I21" i="2"/>
  <c r="I22" i="2"/>
  <c r="I23" i="2"/>
  <c r="I24" i="2"/>
  <c r="I25" i="2"/>
  <c r="I26" i="2"/>
  <c r="I27" i="2"/>
  <c r="I28" i="2"/>
  <c r="I29" i="2"/>
  <c r="I30" i="2"/>
  <c r="I31" i="2"/>
  <c r="I32" i="2"/>
  <c r="I33" i="2"/>
  <c r="I34" i="2"/>
  <c r="I35" i="2"/>
  <c r="I36" i="2"/>
  <c r="I37" i="2"/>
  <c r="I38" i="2"/>
  <c r="I39" i="2"/>
  <c r="I40" i="2"/>
  <c r="I41" i="2"/>
  <c r="I42" i="2"/>
  <c r="I43" i="2"/>
  <c r="I44" i="2"/>
  <c r="I45" i="2"/>
  <c r="I46" i="2"/>
  <c r="I15" i="3"/>
  <c r="I16" i="3"/>
  <c r="J16" i="3" s="1" a="1"/>
  <c r="J16" i="3" s="1"/>
  <c r="I17" i="3"/>
  <c r="I18" i="3"/>
  <c r="I19" i="3"/>
  <c r="I20" i="3"/>
  <c r="I21" i="3"/>
  <c r="I22" i="3"/>
  <c r="I23" i="3"/>
  <c r="I24" i="3"/>
  <c r="I25" i="3"/>
  <c r="I26" i="3"/>
  <c r="I27" i="3"/>
  <c r="I28" i="3"/>
  <c r="I29" i="3"/>
  <c r="I30" i="3"/>
  <c r="I31" i="3"/>
  <c r="I32" i="3"/>
  <c r="I33" i="3"/>
  <c r="I34" i="3"/>
  <c r="I35" i="3"/>
  <c r="I36" i="3"/>
  <c r="I37" i="3"/>
  <c r="I38" i="3"/>
  <c r="I39" i="3"/>
  <c r="J39" i="3" s="1" a="1"/>
  <c r="J39" i="3" s="1"/>
  <c r="I40" i="3"/>
  <c r="I41" i="3"/>
  <c r="I42" i="3"/>
  <c r="I43" i="3"/>
  <c r="I44" i="3"/>
  <c r="I45" i="3"/>
  <c r="J45" i="3" s="1" a="1"/>
  <c r="J45" i="3" s="1"/>
  <c r="I46" i="3"/>
  <c r="I15" i="4"/>
  <c r="I16" i="4"/>
  <c r="I17" i="4"/>
  <c r="I18" i="4"/>
  <c r="I19" i="4"/>
  <c r="I20" i="4"/>
  <c r="I21" i="4"/>
  <c r="I22" i="4"/>
  <c r="I23" i="4"/>
  <c r="I24" i="4"/>
  <c r="I25" i="4"/>
  <c r="I26" i="4"/>
  <c r="I27" i="4"/>
  <c r="I28" i="4"/>
  <c r="I29" i="4"/>
  <c r="I30" i="4"/>
  <c r="I31" i="4"/>
  <c r="I32" i="4"/>
  <c r="I33" i="4"/>
  <c r="I34" i="4"/>
  <c r="I35" i="4"/>
  <c r="I36" i="4"/>
  <c r="I37" i="4"/>
  <c r="I38" i="4"/>
  <c r="I39" i="4"/>
  <c r="I40" i="4"/>
  <c r="I41" i="4"/>
  <c r="I42" i="4"/>
  <c r="I43" i="4"/>
  <c r="I44" i="4"/>
  <c r="I45" i="4"/>
  <c r="I46" i="4"/>
  <c r="I15" i="5"/>
  <c r="I16" i="5"/>
  <c r="I17" i="5"/>
  <c r="I18" i="5"/>
  <c r="I19" i="5"/>
  <c r="I20" i="5"/>
  <c r="I21" i="5"/>
  <c r="I22" i="5"/>
  <c r="I23" i="5"/>
  <c r="I24" i="5"/>
  <c r="I25" i="5"/>
  <c r="I26" i="5"/>
  <c r="I27" i="5"/>
  <c r="I28" i="5"/>
  <c r="I29" i="5"/>
  <c r="I30" i="5"/>
  <c r="I31" i="5"/>
  <c r="I32" i="5"/>
  <c r="I33" i="5"/>
  <c r="I34" i="5"/>
  <c r="I35" i="5"/>
  <c r="I36" i="5"/>
  <c r="I37" i="5"/>
  <c r="I38" i="5"/>
  <c r="I39" i="5"/>
  <c r="I40" i="5"/>
  <c r="I41" i="5"/>
  <c r="I42" i="5"/>
  <c r="I43" i="5"/>
  <c r="I44" i="5"/>
  <c r="I45" i="5"/>
  <c r="I46" i="5"/>
  <c r="J46" i="5" s="1" a="1"/>
  <c r="J46" i="5" s="1"/>
  <c r="I15" i="6"/>
  <c r="I16" i="6"/>
  <c r="I17" i="6"/>
  <c r="J17" i="6" s="1" a="1"/>
  <c r="J17" i="6" s="1"/>
  <c r="I18" i="6"/>
  <c r="I19" i="6"/>
  <c r="I20" i="6"/>
  <c r="I21" i="6"/>
  <c r="I22" i="6"/>
  <c r="I23" i="6"/>
  <c r="I24" i="6"/>
  <c r="I25" i="6"/>
  <c r="I26" i="6"/>
  <c r="I27" i="6"/>
  <c r="I28" i="6"/>
  <c r="I29" i="6"/>
  <c r="I30" i="6"/>
  <c r="I31" i="6"/>
  <c r="I32" i="6"/>
  <c r="I33" i="6"/>
  <c r="I34" i="6"/>
  <c r="I35" i="6"/>
  <c r="I36" i="6"/>
  <c r="I37" i="6"/>
  <c r="I38" i="6"/>
  <c r="I39" i="6"/>
  <c r="I40" i="6"/>
  <c r="J40" i="6" s="1" a="1"/>
  <c r="J40" i="6" s="1"/>
  <c r="I41" i="6"/>
  <c r="I42" i="6"/>
  <c r="I43" i="6"/>
  <c r="I44" i="6"/>
  <c r="I45" i="6"/>
  <c r="I46" i="6"/>
  <c r="I15" i="7"/>
  <c r="I16" i="7"/>
  <c r="I17" i="7"/>
  <c r="I18" i="7"/>
  <c r="I19" i="7"/>
  <c r="I20" i="7"/>
  <c r="I21" i="7"/>
  <c r="I22" i="7"/>
  <c r="I23" i="7"/>
  <c r="I24" i="7"/>
  <c r="I25" i="7"/>
  <c r="I26" i="7"/>
  <c r="I27" i="7"/>
  <c r="I28" i="7"/>
  <c r="I29" i="7"/>
  <c r="I30" i="7"/>
  <c r="I31" i="7"/>
  <c r="I32" i="7"/>
  <c r="I33" i="7"/>
  <c r="I34" i="7"/>
  <c r="I35" i="7"/>
  <c r="I36" i="7"/>
  <c r="I37" i="7"/>
  <c r="I38" i="7"/>
  <c r="I39" i="7"/>
  <c r="I40" i="7"/>
  <c r="I41" i="7"/>
  <c r="I42" i="7"/>
  <c r="I43" i="7"/>
  <c r="I44" i="7"/>
  <c r="I45" i="7"/>
  <c r="I46" i="7"/>
  <c r="I15" i="8"/>
  <c r="I16" i="8"/>
  <c r="I17" i="8"/>
  <c r="I18" i="8"/>
  <c r="I19" i="8"/>
  <c r="I20" i="8"/>
  <c r="I21" i="8"/>
  <c r="I22" i="8"/>
  <c r="I23" i="8"/>
  <c r="I24" i="8"/>
  <c r="I25" i="8"/>
  <c r="I26" i="8"/>
  <c r="I27" i="8"/>
  <c r="I28" i="8"/>
  <c r="I29" i="8"/>
  <c r="I30" i="8"/>
  <c r="I31" i="8"/>
  <c r="I32" i="8"/>
  <c r="I33" i="8"/>
  <c r="I34" i="8"/>
  <c r="I35" i="8"/>
  <c r="I36" i="8"/>
  <c r="I37" i="8"/>
  <c r="I38" i="8"/>
  <c r="I39" i="8"/>
  <c r="I40" i="8"/>
  <c r="I41" i="8"/>
  <c r="I42" i="8"/>
  <c r="I43" i="8"/>
  <c r="I44" i="8"/>
  <c r="I45" i="8"/>
  <c r="I46" i="8"/>
  <c r="I15" i="9"/>
  <c r="I16" i="9"/>
  <c r="I17" i="9"/>
  <c r="I18" i="9"/>
  <c r="I19" i="9"/>
  <c r="I20" i="9"/>
  <c r="I21" i="9"/>
  <c r="I22" i="9"/>
  <c r="I23" i="9"/>
  <c r="I24" i="9"/>
  <c r="I25" i="9"/>
  <c r="I26" i="9"/>
  <c r="J26" i="9" s="1" a="1"/>
  <c r="J26" i="9" s="1"/>
  <c r="I27" i="9"/>
  <c r="I28" i="9"/>
  <c r="I29" i="9"/>
  <c r="I30" i="9"/>
  <c r="I31" i="9"/>
  <c r="I32" i="9"/>
  <c r="I33" i="9"/>
  <c r="I34" i="9"/>
  <c r="I35" i="9"/>
  <c r="I36" i="9"/>
  <c r="I37" i="9"/>
  <c r="I38" i="9"/>
  <c r="I39" i="9"/>
  <c r="I40" i="9"/>
  <c r="I41" i="9"/>
  <c r="I42" i="9"/>
  <c r="I43" i="9"/>
  <c r="I44" i="9"/>
  <c r="I45" i="9"/>
  <c r="I46" i="9"/>
  <c r="I15" i="10"/>
  <c r="I16" i="10"/>
  <c r="I17" i="10"/>
  <c r="I18" i="10"/>
  <c r="I19" i="10"/>
  <c r="I20" i="10"/>
  <c r="I21" i="10"/>
  <c r="I22" i="10"/>
  <c r="I23" i="10"/>
  <c r="I24" i="10"/>
  <c r="I25" i="10"/>
  <c r="I26" i="10"/>
  <c r="I27" i="10"/>
  <c r="I28" i="10"/>
  <c r="I29" i="10"/>
  <c r="I30" i="10"/>
  <c r="I31" i="10"/>
  <c r="I32" i="10"/>
  <c r="I33" i="10"/>
  <c r="I34" i="10"/>
  <c r="I35" i="10"/>
  <c r="I36" i="10"/>
  <c r="I37" i="10"/>
  <c r="I38" i="10"/>
  <c r="I39" i="10"/>
  <c r="I40" i="10"/>
  <c r="I41" i="10"/>
  <c r="I42" i="10"/>
  <c r="I43" i="10"/>
  <c r="I44" i="10"/>
  <c r="I45" i="10"/>
  <c r="I46" i="10"/>
  <c r="I15" i="11"/>
  <c r="I16" i="11"/>
  <c r="I17" i="11"/>
  <c r="I18" i="11"/>
  <c r="I19" i="11"/>
  <c r="I20" i="11"/>
  <c r="I21" i="11"/>
  <c r="I22" i="11"/>
  <c r="I23" i="11"/>
  <c r="I24" i="11"/>
  <c r="I25" i="11"/>
  <c r="I26" i="11"/>
  <c r="I27" i="11"/>
  <c r="I28" i="11"/>
  <c r="I29" i="11"/>
  <c r="I30" i="11"/>
  <c r="I31" i="11"/>
  <c r="I32" i="11"/>
  <c r="I33" i="11"/>
  <c r="I34" i="11"/>
  <c r="I35" i="11"/>
  <c r="I36" i="11"/>
  <c r="I37" i="11"/>
  <c r="I38" i="11"/>
  <c r="I39" i="11"/>
  <c r="I40" i="11"/>
  <c r="I41" i="11"/>
  <c r="I42" i="11"/>
  <c r="I43" i="11"/>
  <c r="I44" i="11"/>
  <c r="I45" i="11"/>
  <c r="I46" i="11"/>
  <c r="I15" i="12"/>
  <c r="I16" i="12"/>
  <c r="I17" i="12"/>
  <c r="I18" i="12"/>
  <c r="I19" i="12"/>
  <c r="I20" i="12"/>
  <c r="I21" i="12"/>
  <c r="I22" i="12"/>
  <c r="I23" i="12"/>
  <c r="I24" i="12"/>
  <c r="I25" i="12"/>
  <c r="I26" i="12"/>
  <c r="I27" i="12"/>
  <c r="I28" i="12"/>
  <c r="I29" i="12"/>
  <c r="I30" i="12"/>
  <c r="I31" i="12"/>
  <c r="I32" i="12"/>
  <c r="I33" i="12"/>
  <c r="I34" i="12"/>
  <c r="I35" i="12"/>
  <c r="I36" i="12"/>
  <c r="I37" i="12"/>
  <c r="I38" i="12"/>
  <c r="I39" i="12"/>
  <c r="I40" i="12"/>
  <c r="I41" i="12"/>
  <c r="I42" i="12"/>
  <c r="I43" i="12"/>
  <c r="J43" i="12" s="1" a="1"/>
  <c r="J43" i="12" s="1"/>
  <c r="I44" i="12"/>
  <c r="I45" i="12"/>
  <c r="I46" i="12"/>
  <c r="I15" i="13"/>
  <c r="I16" i="13"/>
  <c r="I17" i="13"/>
  <c r="I18" i="13"/>
  <c r="I19" i="13"/>
  <c r="I20" i="13"/>
  <c r="I21" i="13"/>
  <c r="I22" i="13"/>
  <c r="I23" i="13"/>
  <c r="I24" i="13"/>
  <c r="I25" i="13"/>
  <c r="I26" i="13"/>
  <c r="I27" i="13"/>
  <c r="I28" i="13"/>
  <c r="I29" i="13"/>
  <c r="I30" i="13"/>
  <c r="I31" i="13"/>
  <c r="I32" i="13"/>
  <c r="I33" i="13"/>
  <c r="I34" i="13"/>
  <c r="I35" i="13"/>
  <c r="I36" i="13"/>
  <c r="I37" i="13"/>
  <c r="I38" i="13"/>
  <c r="I39" i="13"/>
  <c r="I40" i="13"/>
  <c r="I41" i="13"/>
  <c r="I42" i="13"/>
  <c r="I43" i="13"/>
  <c r="I44" i="13"/>
  <c r="I45" i="13"/>
  <c r="I46" i="13"/>
  <c r="I15" i="14"/>
  <c r="I16" i="14"/>
  <c r="I17" i="14"/>
  <c r="I18" i="14"/>
  <c r="I19" i="14"/>
  <c r="I20" i="14"/>
  <c r="I21" i="14"/>
  <c r="I22" i="14"/>
  <c r="I23" i="14"/>
  <c r="I24" i="14"/>
  <c r="I25" i="14"/>
  <c r="I26" i="14"/>
  <c r="I27" i="14"/>
  <c r="I28" i="14"/>
  <c r="I29" i="14"/>
  <c r="I30" i="14"/>
  <c r="I31" i="14"/>
  <c r="I32" i="14"/>
  <c r="I33" i="14"/>
  <c r="I34" i="14"/>
  <c r="I35" i="14"/>
  <c r="I36" i="14"/>
  <c r="I37" i="14"/>
  <c r="I38" i="14"/>
  <c r="I39" i="14"/>
  <c r="I40" i="14"/>
  <c r="I41" i="14"/>
  <c r="I42" i="14"/>
  <c r="I43" i="14"/>
  <c r="I44" i="14"/>
  <c r="I45" i="14"/>
  <c r="I46" i="14"/>
  <c r="J46" i="14" s="1" a="1"/>
  <c r="J46" i="14" s="1"/>
  <c r="I15" i="15"/>
  <c r="I16" i="15"/>
  <c r="I17" i="15"/>
  <c r="I18" i="15"/>
  <c r="I19" i="15"/>
  <c r="I20" i="15"/>
  <c r="I21" i="15"/>
  <c r="I22" i="15"/>
  <c r="I23" i="15"/>
  <c r="J23" i="15" s="1" a="1"/>
  <c r="J23" i="15" s="1"/>
  <c r="I24" i="15"/>
  <c r="I25" i="15"/>
  <c r="J25" i="15" s="1" a="1"/>
  <c r="J25" i="15" s="1"/>
  <c r="I26" i="15"/>
  <c r="I27" i="15"/>
  <c r="I28" i="15"/>
  <c r="I29" i="15"/>
  <c r="I30" i="15"/>
  <c r="I31" i="15"/>
  <c r="I32" i="15"/>
  <c r="I33" i="15"/>
  <c r="I34" i="15"/>
  <c r="I35" i="15"/>
  <c r="I36" i="15"/>
  <c r="I37" i="15"/>
  <c r="I38" i="15"/>
  <c r="I39" i="15"/>
  <c r="I40" i="15"/>
  <c r="I41" i="15"/>
  <c r="I42" i="15"/>
  <c r="I43" i="15"/>
  <c r="I44" i="15"/>
  <c r="I45" i="15"/>
  <c r="I46" i="15"/>
  <c r="I15" i="16"/>
  <c r="I16" i="16"/>
  <c r="I17" i="16"/>
  <c r="I18" i="16"/>
  <c r="I19" i="16"/>
  <c r="I20" i="16"/>
  <c r="I21" i="16"/>
  <c r="I22" i="16"/>
  <c r="I23" i="16"/>
  <c r="I24" i="16"/>
  <c r="J24" i="16" s="1" a="1"/>
  <c r="J24" i="16" s="1"/>
  <c r="I25" i="16"/>
  <c r="I26" i="16"/>
  <c r="I27" i="16"/>
  <c r="I28" i="16"/>
  <c r="I29" i="16"/>
  <c r="I30" i="16"/>
  <c r="I31" i="16"/>
  <c r="I32" i="16"/>
  <c r="I33" i="16"/>
  <c r="I34" i="16"/>
  <c r="I35" i="16"/>
  <c r="I36" i="16"/>
  <c r="I37" i="16"/>
  <c r="I38" i="16"/>
  <c r="I39" i="16"/>
  <c r="I40" i="16"/>
  <c r="I41" i="16"/>
  <c r="I42" i="16"/>
  <c r="I43" i="16"/>
  <c r="I44" i="16"/>
  <c r="I45" i="16"/>
  <c r="I46" i="16"/>
  <c r="I15" i="17"/>
  <c r="I16" i="17"/>
  <c r="I17" i="17"/>
  <c r="I18" i="17"/>
  <c r="I19" i="17"/>
  <c r="I20" i="17"/>
  <c r="I21" i="17"/>
  <c r="I22" i="17"/>
  <c r="I23" i="17"/>
  <c r="I24" i="17"/>
  <c r="I25" i="17"/>
  <c r="I26" i="17"/>
  <c r="I27" i="17"/>
  <c r="I28" i="17"/>
  <c r="I29" i="17"/>
  <c r="I30" i="17"/>
  <c r="I31" i="17"/>
  <c r="I32" i="17"/>
  <c r="I33" i="17"/>
  <c r="I34" i="17"/>
  <c r="I35" i="17"/>
  <c r="I36" i="17"/>
  <c r="I37" i="17"/>
  <c r="I38" i="17"/>
  <c r="I39" i="17"/>
  <c r="I40" i="17"/>
  <c r="I41" i="17"/>
  <c r="I42" i="17"/>
  <c r="I43" i="17"/>
  <c r="I44" i="17"/>
  <c r="I45" i="17"/>
  <c r="I46" i="17"/>
  <c r="I15" i="18"/>
  <c r="I16" i="18"/>
  <c r="I17" i="18"/>
  <c r="I18" i="18"/>
  <c r="I19" i="18"/>
  <c r="I20" i="18"/>
  <c r="I21" i="18"/>
  <c r="I22" i="18"/>
  <c r="I23" i="18"/>
  <c r="I24" i="18"/>
  <c r="I25" i="18"/>
  <c r="I26" i="18"/>
  <c r="I27" i="18"/>
  <c r="I28" i="18"/>
  <c r="I29" i="18"/>
  <c r="I30" i="18"/>
  <c r="I31" i="18"/>
  <c r="I32" i="18"/>
  <c r="I33" i="18"/>
  <c r="I34" i="18"/>
  <c r="I35" i="18"/>
  <c r="I36" i="18"/>
  <c r="I37" i="18"/>
  <c r="I38" i="18"/>
  <c r="I39" i="18"/>
  <c r="I40" i="18"/>
  <c r="I41" i="18"/>
  <c r="J41" i="18" s="1" a="1"/>
  <c r="J41" i="18" s="1"/>
  <c r="I42" i="18"/>
  <c r="I43" i="18"/>
  <c r="I44" i="18"/>
  <c r="I45" i="18"/>
  <c r="I46" i="18"/>
  <c r="I15" i="19"/>
  <c r="I16" i="19"/>
  <c r="J16" i="19" s="1" a="1"/>
  <c r="J16" i="19" s="1"/>
  <c r="I17" i="19"/>
  <c r="I18" i="19"/>
  <c r="I19" i="19"/>
  <c r="I20" i="19"/>
  <c r="I21" i="19"/>
  <c r="I22" i="19"/>
  <c r="I23" i="19"/>
  <c r="I24" i="19"/>
  <c r="I25" i="19"/>
  <c r="I26" i="19"/>
  <c r="I27" i="19"/>
  <c r="I28" i="19"/>
  <c r="I29" i="19"/>
  <c r="I30" i="19"/>
  <c r="I31" i="19"/>
  <c r="I32" i="19"/>
  <c r="I33" i="19"/>
  <c r="I34" i="19"/>
  <c r="I35" i="19"/>
  <c r="I36" i="19"/>
  <c r="I37" i="19"/>
  <c r="I38" i="19"/>
  <c r="I39" i="19"/>
  <c r="I40" i="19"/>
  <c r="I41" i="19"/>
  <c r="I42" i="19"/>
  <c r="I43" i="19"/>
  <c r="I44" i="19"/>
  <c r="I45" i="19"/>
  <c r="I46" i="19"/>
  <c r="I15" i="21"/>
  <c r="I16" i="21"/>
  <c r="I17" i="21"/>
  <c r="I18" i="21"/>
  <c r="I19" i="21"/>
  <c r="I20" i="21"/>
  <c r="I21" i="21"/>
  <c r="I22" i="21"/>
  <c r="I23" i="21"/>
  <c r="I24" i="21"/>
  <c r="I25" i="21"/>
  <c r="I26" i="21"/>
  <c r="I27" i="21"/>
  <c r="I28" i="21"/>
  <c r="I29" i="21"/>
  <c r="I30" i="21"/>
  <c r="I31" i="21"/>
  <c r="I32" i="21"/>
  <c r="I33" i="21"/>
  <c r="I34" i="21"/>
  <c r="I35" i="21"/>
  <c r="I36" i="21"/>
  <c r="I37" i="21"/>
  <c r="I38" i="21"/>
  <c r="I39" i="21"/>
  <c r="I40" i="21"/>
  <c r="I41" i="21"/>
  <c r="I42" i="21"/>
  <c r="I43" i="21"/>
  <c r="I44" i="21"/>
  <c r="I45" i="21"/>
  <c r="I46" i="21"/>
  <c r="I15" i="20"/>
  <c r="I16" i="20"/>
  <c r="I17" i="20"/>
  <c r="I18" i="20"/>
  <c r="I19" i="20"/>
  <c r="I20" i="20"/>
  <c r="I21" i="20"/>
  <c r="I22" i="20"/>
  <c r="I23" i="20"/>
  <c r="I24" i="20"/>
  <c r="I25" i="20"/>
  <c r="I26" i="20"/>
  <c r="I27" i="20"/>
  <c r="I28" i="20"/>
  <c r="I29" i="20"/>
  <c r="I30" i="20"/>
  <c r="I31" i="20"/>
  <c r="I32" i="20"/>
  <c r="I33" i="20"/>
  <c r="J33" i="20" s="1" a="1"/>
  <c r="J33" i="20" s="1"/>
  <c r="I34" i="20"/>
  <c r="I35" i="20"/>
  <c r="I36" i="20"/>
  <c r="I37" i="20"/>
  <c r="I38" i="20"/>
  <c r="J38" i="20" s="1" a="1"/>
  <c r="J38" i="20" s="1"/>
  <c r="I39" i="20"/>
  <c r="I40" i="20"/>
  <c r="I41" i="20"/>
  <c r="I42" i="20"/>
  <c r="I43" i="20"/>
  <c r="I44" i="20"/>
  <c r="I45" i="20"/>
  <c r="I46" i="20"/>
  <c r="H15" i="1"/>
  <c r="H16" i="1"/>
  <c r="H17" i="1"/>
  <c r="H18" i="1"/>
  <c r="H19" i="1"/>
  <c r="H20" i="1"/>
  <c r="H21" i="1"/>
  <c r="H22" i="1"/>
  <c r="H23" i="1"/>
  <c r="H24" i="1"/>
  <c r="H25" i="1"/>
  <c r="H26" i="1"/>
  <c r="H27" i="1"/>
  <c r="H28" i="1"/>
  <c r="H29" i="1"/>
  <c r="H30" i="1"/>
  <c r="H31" i="1"/>
  <c r="H32" i="1"/>
  <c r="H33" i="1"/>
  <c r="H34" i="1"/>
  <c r="H35" i="1"/>
  <c r="J35" i="1" s="1" a="1"/>
  <c r="J35" i="1" s="1"/>
  <c r="H36" i="1"/>
  <c r="H37" i="1"/>
  <c r="H38" i="1"/>
  <c r="H39" i="1"/>
  <c r="H40" i="1"/>
  <c r="J40" i="1" s="1" a="1"/>
  <c r="J40" i="1" s="1"/>
  <c r="H41" i="1"/>
  <c r="H42" i="1"/>
  <c r="H43" i="1"/>
  <c r="H44" i="1"/>
  <c r="H45" i="1"/>
  <c r="H46" i="1"/>
  <c r="H15" i="2"/>
  <c r="H16" i="2"/>
  <c r="H17" i="2"/>
  <c r="J17" i="2" s="1" a="1"/>
  <c r="J17" i="2" s="1"/>
  <c r="H18" i="2"/>
  <c r="H19" i="2"/>
  <c r="H20" i="2"/>
  <c r="H21" i="2"/>
  <c r="H22" i="2"/>
  <c r="H23" i="2"/>
  <c r="H24" i="2"/>
  <c r="H25" i="2"/>
  <c r="H26" i="2"/>
  <c r="J26" i="2" s="1" a="1"/>
  <c r="J26" i="2" s="1"/>
  <c r="H27" i="2"/>
  <c r="H28" i="2"/>
  <c r="H29" i="2"/>
  <c r="H30" i="2"/>
  <c r="H31" i="2"/>
  <c r="H32" i="2"/>
  <c r="H33" i="2"/>
  <c r="H34" i="2"/>
  <c r="H35" i="2"/>
  <c r="H36" i="2"/>
  <c r="H37" i="2"/>
  <c r="H38" i="2"/>
  <c r="H39" i="2"/>
  <c r="H40" i="2"/>
  <c r="H41" i="2"/>
  <c r="H42" i="2"/>
  <c r="H43" i="2"/>
  <c r="H44" i="2"/>
  <c r="H45" i="2"/>
  <c r="H46" i="2"/>
  <c r="H15" i="3"/>
  <c r="H16" i="3"/>
  <c r="H17" i="3"/>
  <c r="H18" i="3"/>
  <c r="H19" i="3"/>
  <c r="H20" i="3"/>
  <c r="H21" i="3"/>
  <c r="H22" i="3"/>
  <c r="H23" i="3"/>
  <c r="H24" i="3"/>
  <c r="H25" i="3"/>
  <c r="H26" i="3"/>
  <c r="H27" i="3"/>
  <c r="H28" i="3"/>
  <c r="H29" i="3"/>
  <c r="H30" i="3"/>
  <c r="H31" i="3"/>
  <c r="J31" i="3" s="1" a="1"/>
  <c r="J31" i="3" s="1"/>
  <c r="H32" i="3"/>
  <c r="H33" i="3"/>
  <c r="H34" i="3"/>
  <c r="H35" i="3"/>
  <c r="H36" i="3"/>
  <c r="H37" i="3"/>
  <c r="H38" i="3"/>
  <c r="H39" i="3"/>
  <c r="H40" i="3"/>
  <c r="H41" i="3"/>
  <c r="H42" i="3"/>
  <c r="H43" i="3"/>
  <c r="H44" i="3"/>
  <c r="H45" i="3"/>
  <c r="H46" i="3"/>
  <c r="H15" i="4"/>
  <c r="H16" i="4"/>
  <c r="J16" i="4" s="1" a="1"/>
  <c r="J16" i="4" s="1"/>
  <c r="H17" i="4"/>
  <c r="H18" i="4"/>
  <c r="H19" i="4"/>
  <c r="H20" i="4"/>
  <c r="H21" i="4"/>
  <c r="H22" i="4"/>
  <c r="H23" i="4"/>
  <c r="H24" i="4"/>
  <c r="H25" i="4"/>
  <c r="H26" i="4"/>
  <c r="H27" i="4"/>
  <c r="H28" i="4"/>
  <c r="H29" i="4"/>
  <c r="H30" i="4"/>
  <c r="H31" i="4"/>
  <c r="H32" i="4"/>
  <c r="H33" i="4"/>
  <c r="H34" i="4"/>
  <c r="H35" i="4"/>
  <c r="H36" i="4"/>
  <c r="H37" i="4"/>
  <c r="J37" i="4" s="1" a="1"/>
  <c r="J37" i="4" s="1"/>
  <c r="H38" i="4"/>
  <c r="H39" i="4"/>
  <c r="H40" i="4"/>
  <c r="H41" i="4"/>
  <c r="H42" i="4"/>
  <c r="H43" i="4"/>
  <c r="H44" i="4"/>
  <c r="H45" i="4"/>
  <c r="H46" i="4"/>
  <c r="J46" i="4" s="1" a="1"/>
  <c r="J46" i="4" s="1"/>
  <c r="H15" i="5"/>
  <c r="H16" i="5"/>
  <c r="J16" i="5" s="1" a="1"/>
  <c r="J16" i="5" s="1"/>
  <c r="H17" i="5"/>
  <c r="H18" i="5"/>
  <c r="H19" i="5"/>
  <c r="H20" i="5"/>
  <c r="H21" i="5"/>
  <c r="H22" i="5"/>
  <c r="H23" i="5"/>
  <c r="H24" i="5"/>
  <c r="J24" i="5" s="1" a="1"/>
  <c r="J24" i="5" s="1"/>
  <c r="H25" i="5"/>
  <c r="H26" i="5"/>
  <c r="H27" i="5"/>
  <c r="H28" i="5"/>
  <c r="H29" i="5"/>
  <c r="H30" i="5"/>
  <c r="H31" i="5"/>
  <c r="H32" i="5"/>
  <c r="J32" i="5" s="1" a="1"/>
  <c r="J32" i="5" s="1"/>
  <c r="H33" i="5"/>
  <c r="H34" i="5"/>
  <c r="H35" i="5"/>
  <c r="H36" i="5"/>
  <c r="H37" i="5"/>
  <c r="H38" i="5"/>
  <c r="H39" i="5"/>
  <c r="H40" i="5"/>
  <c r="H41" i="5"/>
  <c r="H42" i="5"/>
  <c r="H43" i="5"/>
  <c r="H44" i="5"/>
  <c r="H45" i="5"/>
  <c r="H46" i="5"/>
  <c r="H15" i="6"/>
  <c r="H16" i="6"/>
  <c r="H17" i="6"/>
  <c r="H18" i="6"/>
  <c r="H19" i="6"/>
  <c r="H20" i="6"/>
  <c r="H21" i="6"/>
  <c r="H22" i="6"/>
  <c r="H23" i="6"/>
  <c r="H24" i="6"/>
  <c r="H25" i="6"/>
  <c r="H26" i="6"/>
  <c r="H27" i="6"/>
  <c r="H28" i="6"/>
  <c r="H29" i="6"/>
  <c r="H30" i="6"/>
  <c r="H31" i="6"/>
  <c r="H32" i="6"/>
  <c r="J32" i="6" s="1" a="1"/>
  <c r="J32" i="6" s="1"/>
  <c r="H33" i="6"/>
  <c r="H34" i="6"/>
  <c r="H35" i="6"/>
  <c r="H36" i="6"/>
  <c r="H37" i="6"/>
  <c r="H38" i="6"/>
  <c r="H39" i="6"/>
  <c r="H40" i="6"/>
  <c r="H41" i="6"/>
  <c r="H42" i="6"/>
  <c r="H43" i="6"/>
  <c r="H44" i="6"/>
  <c r="H45" i="6"/>
  <c r="H46" i="6"/>
  <c r="H15" i="7"/>
  <c r="H16" i="7"/>
  <c r="H17" i="7"/>
  <c r="H18" i="7"/>
  <c r="J18" i="7" s="1" a="1"/>
  <c r="J18" i="7" s="1"/>
  <c r="H19" i="7"/>
  <c r="H20" i="7"/>
  <c r="H21" i="7"/>
  <c r="H22" i="7"/>
  <c r="H23" i="7"/>
  <c r="H24" i="7"/>
  <c r="H25" i="7"/>
  <c r="H26" i="7"/>
  <c r="H27" i="7"/>
  <c r="H28" i="7"/>
  <c r="H29" i="7"/>
  <c r="H30" i="7"/>
  <c r="H31" i="7"/>
  <c r="H32" i="7"/>
  <c r="H33" i="7"/>
  <c r="H34" i="7"/>
  <c r="J34" i="7" s="1" a="1"/>
  <c r="J34" i="7" s="1"/>
  <c r="H35" i="7"/>
  <c r="H36" i="7"/>
  <c r="H37" i="7"/>
  <c r="H38" i="7"/>
  <c r="H39" i="7"/>
  <c r="H40" i="7"/>
  <c r="H41" i="7"/>
  <c r="H42" i="7"/>
  <c r="H43" i="7"/>
  <c r="H44" i="7"/>
  <c r="H45" i="7"/>
  <c r="H46" i="7"/>
  <c r="H15" i="8"/>
  <c r="H16" i="8"/>
  <c r="H17" i="8"/>
  <c r="H18" i="8"/>
  <c r="H19" i="8"/>
  <c r="H20" i="8"/>
  <c r="H21" i="8"/>
  <c r="J21" i="8" s="1" a="1"/>
  <c r="J21" i="8" s="1"/>
  <c r="H22" i="8"/>
  <c r="H23" i="8"/>
  <c r="H24" i="8"/>
  <c r="H25" i="8"/>
  <c r="H26" i="8"/>
  <c r="H27" i="8"/>
  <c r="H28" i="8"/>
  <c r="H29" i="8"/>
  <c r="H30" i="8"/>
  <c r="H31" i="8"/>
  <c r="H32" i="8"/>
  <c r="H33" i="8"/>
  <c r="H34" i="8"/>
  <c r="H35" i="8"/>
  <c r="H36" i="8"/>
  <c r="H37" i="8"/>
  <c r="H38" i="8"/>
  <c r="H39" i="8"/>
  <c r="H40" i="8"/>
  <c r="H41" i="8"/>
  <c r="H42" i="8"/>
  <c r="H43" i="8"/>
  <c r="H44" i="8"/>
  <c r="H45" i="8"/>
  <c r="H46" i="8"/>
  <c r="H15" i="9"/>
  <c r="H16" i="9"/>
  <c r="H17" i="9"/>
  <c r="H18" i="9"/>
  <c r="H19" i="9"/>
  <c r="H20" i="9"/>
  <c r="H21" i="9"/>
  <c r="H22" i="9"/>
  <c r="H23" i="9"/>
  <c r="H24" i="9"/>
  <c r="H25" i="9"/>
  <c r="H26" i="9"/>
  <c r="H27" i="9"/>
  <c r="H28" i="9"/>
  <c r="H29" i="9"/>
  <c r="J29" i="9" s="1" a="1"/>
  <c r="J29" i="9" s="1"/>
  <c r="H30" i="9"/>
  <c r="H31" i="9"/>
  <c r="H32" i="9"/>
  <c r="H33" i="9"/>
  <c r="H34" i="9"/>
  <c r="H35" i="9"/>
  <c r="H36" i="9"/>
  <c r="H37" i="9"/>
  <c r="H38" i="9"/>
  <c r="H39" i="9"/>
  <c r="H40" i="9"/>
  <c r="H41" i="9"/>
  <c r="H42" i="9"/>
  <c r="H43" i="9"/>
  <c r="H44" i="9"/>
  <c r="H45" i="9"/>
  <c r="H46" i="9"/>
  <c r="H15" i="10"/>
  <c r="H16" i="10"/>
  <c r="H17" i="10"/>
  <c r="H18" i="10"/>
  <c r="H19" i="10"/>
  <c r="H20" i="10"/>
  <c r="H21" i="10"/>
  <c r="H22" i="10"/>
  <c r="H23" i="10"/>
  <c r="H24" i="10"/>
  <c r="H25" i="10"/>
  <c r="H26" i="10"/>
  <c r="H27" i="10"/>
  <c r="H28" i="10"/>
  <c r="H29" i="10"/>
  <c r="H30" i="10"/>
  <c r="H31" i="10"/>
  <c r="H32" i="10"/>
  <c r="H33" i="10"/>
  <c r="J33" i="10" s="1" a="1"/>
  <c r="J33" i="10" s="1"/>
  <c r="H34" i="10"/>
  <c r="H35" i="10"/>
  <c r="H36" i="10"/>
  <c r="H37" i="10"/>
  <c r="H38" i="10"/>
  <c r="H39" i="10"/>
  <c r="H40" i="10"/>
  <c r="H41" i="10"/>
  <c r="H42" i="10"/>
  <c r="H43" i="10"/>
  <c r="H44" i="10"/>
  <c r="H45" i="10"/>
  <c r="H46" i="10"/>
  <c r="H15" i="11"/>
  <c r="H16" i="11"/>
  <c r="H17" i="11"/>
  <c r="H18" i="11"/>
  <c r="H19" i="11"/>
  <c r="H20" i="11"/>
  <c r="H21" i="11"/>
  <c r="H22" i="11"/>
  <c r="H23" i="11"/>
  <c r="H24" i="11"/>
  <c r="H25" i="11"/>
  <c r="H26" i="11"/>
  <c r="H27" i="11"/>
  <c r="H28" i="11"/>
  <c r="H29" i="11"/>
  <c r="H30" i="11"/>
  <c r="H31" i="11"/>
  <c r="H32" i="11"/>
  <c r="H33" i="11"/>
  <c r="J33" i="11" s="1" a="1"/>
  <c r="J33" i="11" s="1"/>
  <c r="H34" i="11"/>
  <c r="H35" i="11"/>
  <c r="H36" i="11"/>
  <c r="H37" i="11"/>
  <c r="H38" i="11"/>
  <c r="H39" i="11"/>
  <c r="H40" i="11"/>
  <c r="H41" i="11"/>
  <c r="H42" i="11"/>
  <c r="H43" i="11"/>
  <c r="H44" i="11"/>
  <c r="H45" i="11"/>
  <c r="H46" i="11"/>
  <c r="H15" i="12"/>
  <c r="H16" i="12"/>
  <c r="H17" i="12"/>
  <c r="H18" i="12"/>
  <c r="H19" i="12"/>
  <c r="H20" i="12"/>
  <c r="H21" i="12"/>
  <c r="H22" i="12"/>
  <c r="H23" i="12"/>
  <c r="H24" i="12"/>
  <c r="H25" i="12"/>
  <c r="H26" i="12"/>
  <c r="H27" i="12"/>
  <c r="H28" i="12"/>
  <c r="H29" i="12"/>
  <c r="H30" i="12"/>
  <c r="H31" i="12"/>
  <c r="H32" i="12"/>
  <c r="H33" i="12"/>
  <c r="H34" i="12"/>
  <c r="H35" i="12"/>
  <c r="H36" i="12"/>
  <c r="H37" i="12"/>
  <c r="H38" i="12"/>
  <c r="H39" i="12"/>
  <c r="H40" i="12"/>
  <c r="H41" i="12"/>
  <c r="H42" i="12"/>
  <c r="H43" i="12"/>
  <c r="H44" i="12"/>
  <c r="H45" i="12"/>
  <c r="J45" i="12" s="1" a="1"/>
  <c r="J45" i="12" s="1"/>
  <c r="H46" i="12"/>
  <c r="H15" i="13"/>
  <c r="H16" i="13"/>
  <c r="H17" i="13"/>
  <c r="H18" i="13"/>
  <c r="H19" i="13"/>
  <c r="H20" i="13"/>
  <c r="H21" i="13"/>
  <c r="H22" i="13"/>
  <c r="H23" i="13"/>
  <c r="H24" i="13"/>
  <c r="H25" i="13"/>
  <c r="H26" i="13"/>
  <c r="H27" i="13"/>
  <c r="H28" i="13"/>
  <c r="H29" i="13"/>
  <c r="H30" i="13"/>
  <c r="H31" i="13"/>
  <c r="H32" i="13"/>
  <c r="H33" i="13"/>
  <c r="H34" i="13"/>
  <c r="H35" i="13"/>
  <c r="H36" i="13"/>
  <c r="H37" i="13"/>
  <c r="H38" i="13"/>
  <c r="H39" i="13"/>
  <c r="H40" i="13"/>
  <c r="J40" i="13" s="1" a="1"/>
  <c r="J40" i="13" s="1"/>
  <c r="H41" i="13"/>
  <c r="H42" i="13"/>
  <c r="H43" i="13"/>
  <c r="H44" i="13"/>
  <c r="H45" i="13"/>
  <c r="H46" i="13"/>
  <c r="H15" i="14"/>
  <c r="H16" i="14"/>
  <c r="J16" i="14" s="1" a="1"/>
  <c r="J16" i="14" s="1"/>
  <c r="H17" i="14"/>
  <c r="H18" i="14"/>
  <c r="H19" i="14"/>
  <c r="H20" i="14"/>
  <c r="H21" i="14"/>
  <c r="H22" i="14"/>
  <c r="H23" i="14"/>
  <c r="H24" i="14"/>
  <c r="H25" i="14"/>
  <c r="H26" i="14"/>
  <c r="H27" i="14"/>
  <c r="H28" i="14"/>
  <c r="H29" i="14"/>
  <c r="H30" i="14"/>
  <c r="H31" i="14"/>
  <c r="H32" i="14"/>
  <c r="H33" i="14"/>
  <c r="H34" i="14"/>
  <c r="H35" i="14"/>
  <c r="H36" i="14"/>
  <c r="H37" i="14"/>
  <c r="H38" i="14"/>
  <c r="H39" i="14"/>
  <c r="H40" i="14"/>
  <c r="H41" i="14"/>
  <c r="H42" i="14"/>
  <c r="H43" i="14"/>
  <c r="H44" i="14"/>
  <c r="H45" i="14"/>
  <c r="H46" i="14"/>
  <c r="H15" i="15"/>
  <c r="H16" i="15"/>
  <c r="H17" i="15"/>
  <c r="H18" i="15"/>
  <c r="H19" i="15"/>
  <c r="H20" i="15"/>
  <c r="H21" i="15"/>
  <c r="H22" i="15"/>
  <c r="H23" i="15"/>
  <c r="H24" i="15"/>
  <c r="H25" i="15"/>
  <c r="H26" i="15"/>
  <c r="H27" i="15"/>
  <c r="H28" i="15"/>
  <c r="H29" i="15"/>
  <c r="H30" i="15"/>
  <c r="H31" i="15"/>
  <c r="H32" i="15"/>
  <c r="H33" i="15"/>
  <c r="H34" i="15"/>
  <c r="H35" i="15"/>
  <c r="H36" i="15"/>
  <c r="H37" i="15"/>
  <c r="H38" i="15"/>
  <c r="H39" i="15"/>
  <c r="H40" i="15"/>
  <c r="H41" i="15"/>
  <c r="H42" i="15"/>
  <c r="H43" i="15"/>
  <c r="H44" i="15"/>
  <c r="H45" i="15"/>
  <c r="H46" i="15"/>
  <c r="H15" i="16"/>
  <c r="H16" i="16"/>
  <c r="H17" i="16"/>
  <c r="H18" i="16"/>
  <c r="H19" i="16"/>
  <c r="H20" i="16"/>
  <c r="H21" i="16"/>
  <c r="H22" i="16"/>
  <c r="H23" i="16"/>
  <c r="H24" i="16"/>
  <c r="H25" i="16"/>
  <c r="H26" i="16"/>
  <c r="H27" i="16"/>
  <c r="H28" i="16"/>
  <c r="H29" i="16"/>
  <c r="H30" i="16"/>
  <c r="H31" i="16"/>
  <c r="H32" i="16"/>
  <c r="H33" i="16"/>
  <c r="H34" i="16"/>
  <c r="H35" i="16"/>
  <c r="H36" i="16"/>
  <c r="H37" i="16"/>
  <c r="H38" i="16"/>
  <c r="H39" i="16"/>
  <c r="H40" i="16"/>
  <c r="H41" i="16"/>
  <c r="H42" i="16"/>
  <c r="H43" i="16"/>
  <c r="H44" i="16"/>
  <c r="H45" i="16"/>
  <c r="H46" i="16"/>
  <c r="H15" i="17"/>
  <c r="H16" i="17"/>
  <c r="H17" i="17"/>
  <c r="H18" i="17"/>
  <c r="H19" i="17"/>
  <c r="H20" i="17"/>
  <c r="H21" i="17"/>
  <c r="H22" i="17"/>
  <c r="H23" i="17"/>
  <c r="H24" i="17"/>
  <c r="H25" i="17"/>
  <c r="H26" i="17"/>
  <c r="H27" i="17"/>
  <c r="H28" i="17"/>
  <c r="H29" i="17"/>
  <c r="H30" i="17"/>
  <c r="H31" i="17"/>
  <c r="H32" i="17"/>
  <c r="J32" i="17" s="1" a="1"/>
  <c r="J32" i="17" s="1"/>
  <c r="H33" i="17"/>
  <c r="H34" i="17"/>
  <c r="H35" i="17"/>
  <c r="H36" i="17"/>
  <c r="H37" i="17"/>
  <c r="H38" i="17"/>
  <c r="H39" i="17"/>
  <c r="J39" i="17" s="1" a="1"/>
  <c r="J39" i="17" s="1"/>
  <c r="H40" i="17"/>
  <c r="H41" i="17"/>
  <c r="H42" i="17"/>
  <c r="H43" i="17"/>
  <c r="H44" i="17"/>
  <c r="H45" i="17"/>
  <c r="H46" i="17"/>
  <c r="H15" i="18"/>
  <c r="H16" i="18"/>
  <c r="H17" i="18"/>
  <c r="H18" i="18"/>
  <c r="H19" i="18"/>
  <c r="H20" i="18"/>
  <c r="H21" i="18"/>
  <c r="H22" i="18"/>
  <c r="H23" i="18"/>
  <c r="H24" i="18"/>
  <c r="H25" i="18"/>
  <c r="H26" i="18"/>
  <c r="H27" i="18"/>
  <c r="H28" i="18"/>
  <c r="H29" i="18"/>
  <c r="H30" i="18"/>
  <c r="H31" i="18"/>
  <c r="H32" i="18"/>
  <c r="H33" i="18"/>
  <c r="H34" i="18"/>
  <c r="H35" i="18"/>
  <c r="H36" i="18"/>
  <c r="H37" i="18"/>
  <c r="H38" i="18"/>
  <c r="H39" i="18"/>
  <c r="H40" i="18"/>
  <c r="H41" i="18"/>
  <c r="H42" i="18"/>
  <c r="H43" i="18"/>
  <c r="H44" i="18"/>
  <c r="H45" i="18"/>
  <c r="H46" i="18"/>
  <c r="H15" i="19"/>
  <c r="H16" i="19"/>
  <c r="H17" i="19"/>
  <c r="H18" i="19"/>
  <c r="H19" i="19"/>
  <c r="H20" i="19"/>
  <c r="H21" i="19"/>
  <c r="H22" i="19"/>
  <c r="H23" i="19"/>
  <c r="H24" i="19"/>
  <c r="H25" i="19"/>
  <c r="H26" i="19"/>
  <c r="H27" i="19"/>
  <c r="H28" i="19"/>
  <c r="H29" i="19"/>
  <c r="H30" i="19"/>
  <c r="H31" i="19"/>
  <c r="H32" i="19"/>
  <c r="H33" i="19"/>
  <c r="H34" i="19"/>
  <c r="H35" i="19"/>
  <c r="H36" i="19"/>
  <c r="H37" i="19"/>
  <c r="H38" i="19"/>
  <c r="H39" i="19"/>
  <c r="H40" i="19"/>
  <c r="H41" i="19"/>
  <c r="H42" i="19"/>
  <c r="H43" i="19"/>
  <c r="H44" i="19"/>
  <c r="H45" i="19"/>
  <c r="H46" i="19"/>
  <c r="J46" i="19" s="1" a="1"/>
  <c r="J46" i="19" s="1"/>
  <c r="H15" i="21"/>
  <c r="H16" i="21"/>
  <c r="H17" i="21"/>
  <c r="H18" i="21"/>
  <c r="H19" i="21"/>
  <c r="H20" i="21"/>
  <c r="H21" i="21"/>
  <c r="H22" i="21"/>
  <c r="H23" i="21"/>
  <c r="H24" i="21"/>
  <c r="H25" i="21"/>
  <c r="H26" i="21"/>
  <c r="H27" i="21"/>
  <c r="H28" i="21"/>
  <c r="H29" i="21"/>
  <c r="H30" i="21"/>
  <c r="H31" i="21"/>
  <c r="H32" i="21"/>
  <c r="H33" i="21"/>
  <c r="H34" i="21"/>
  <c r="H35" i="21"/>
  <c r="H36" i="21"/>
  <c r="H37" i="21"/>
  <c r="J37" i="21" s="1" a="1"/>
  <c r="J37" i="21" s="1"/>
  <c r="H38" i="21"/>
  <c r="H39" i="21"/>
  <c r="H40" i="21"/>
  <c r="H41" i="21"/>
  <c r="H42" i="21"/>
  <c r="H43" i="21"/>
  <c r="H44" i="21"/>
  <c r="H45" i="21"/>
  <c r="H46" i="21"/>
  <c r="H15" i="20"/>
  <c r="H16" i="20"/>
  <c r="H17" i="20"/>
  <c r="H18" i="20"/>
  <c r="H19" i="20"/>
  <c r="H20" i="20"/>
  <c r="H21" i="20"/>
  <c r="H22" i="20"/>
  <c r="H23" i="20"/>
  <c r="H24" i="20"/>
  <c r="H25" i="20"/>
  <c r="H26" i="20"/>
  <c r="H27" i="20"/>
  <c r="H28" i="20"/>
  <c r="H29" i="20"/>
  <c r="H30" i="20"/>
  <c r="H31" i="20"/>
  <c r="H32" i="20"/>
  <c r="H33" i="20"/>
  <c r="H34" i="20"/>
  <c r="H35" i="20"/>
  <c r="H36" i="20"/>
  <c r="H37" i="20"/>
  <c r="H38" i="20"/>
  <c r="H39" i="20"/>
  <c r="H40" i="20"/>
  <c r="H41" i="20"/>
  <c r="H42" i="20"/>
  <c r="H43" i="20"/>
  <c r="H44" i="20"/>
  <c r="H45" i="20"/>
  <c r="H46" i="20"/>
  <c r="J43" i="21" l="1" a="1"/>
  <c r="J43" i="21" s="1"/>
  <c r="J19" i="14" a="1"/>
  <c r="J19" i="14" s="1"/>
  <c r="J19" i="9" a="1"/>
  <c r="J19" i="9" s="1"/>
  <c r="J42" i="17" a="1"/>
  <c r="J42" i="17" s="1"/>
  <c r="J34" i="16" a="1"/>
  <c r="J34" i="16" s="1"/>
  <c r="J26" i="10" a="1"/>
  <c r="J26" i="10" s="1"/>
  <c r="J17" i="21" a="1"/>
  <c r="J17" i="21" s="1"/>
  <c r="J40" i="20" a="1"/>
  <c r="J40" i="20" s="1"/>
  <c r="J40" i="19" a="1"/>
  <c r="J40" i="19" s="1"/>
  <c r="J45" i="20" a="1"/>
  <c r="J45" i="20" s="1"/>
  <c r="J29" i="21" a="1"/>
  <c r="J29" i="21" s="1"/>
  <c r="J29" i="18" a="1"/>
  <c r="J29" i="18" s="1"/>
  <c r="J21" i="18" a="1"/>
  <c r="J21" i="18" s="1"/>
  <c r="J45" i="15" a="1"/>
  <c r="J45" i="15" s="1"/>
  <c r="J21" i="13" a="1"/>
  <c r="J21" i="13" s="1"/>
  <c r="J45" i="10" a="1"/>
  <c r="J45" i="10" s="1"/>
  <c r="J29" i="8" a="1"/>
  <c r="J29" i="8" s="1"/>
  <c r="J44" i="20" a="1"/>
  <c r="J44" i="20" s="1"/>
  <c r="J28" i="20" a="1"/>
  <c r="J28" i="20" s="1"/>
  <c r="J44" i="21" a="1"/>
  <c r="J44" i="21" s="1"/>
  <c r="J28" i="21" a="1"/>
  <c r="J28" i="21" s="1"/>
  <c r="J44" i="19" a="1"/>
  <c r="J44" i="19" s="1"/>
  <c r="J28" i="19" a="1"/>
  <c r="J28" i="19" s="1"/>
  <c r="J44" i="18" a="1"/>
  <c r="J44" i="18" s="1"/>
  <c r="J28" i="18" a="1"/>
  <c r="J28" i="18" s="1"/>
  <c r="J44" i="17" a="1"/>
  <c r="J44" i="17" s="1"/>
  <c r="J28" i="17" a="1"/>
  <c r="J28" i="17" s="1"/>
  <c r="J44" i="16" a="1"/>
  <c r="J44" i="16" s="1"/>
  <c r="J28" i="16" a="1"/>
  <c r="J28" i="16" s="1"/>
  <c r="J44" i="15" a="1"/>
  <c r="J44" i="15" s="1"/>
  <c r="J28" i="15" a="1"/>
  <c r="J28" i="15" s="1"/>
  <c r="J36" i="13" a="1"/>
  <c r="J36" i="13" s="1"/>
  <c r="J36" i="20" a="1"/>
  <c r="J36" i="20" s="1"/>
  <c r="J20" i="20" a="1"/>
  <c r="J20" i="20" s="1"/>
  <c r="J36" i="21" a="1"/>
  <c r="J36" i="21" s="1"/>
  <c r="J20" i="21" a="1"/>
  <c r="J20" i="21" s="1"/>
  <c r="J36" i="19" a="1"/>
  <c r="J36" i="19" s="1"/>
  <c r="J20" i="19" a="1"/>
  <c r="J20" i="19" s="1"/>
  <c r="J36" i="18" a="1"/>
  <c r="J36" i="18" s="1"/>
  <c r="J20" i="18" a="1"/>
  <c r="J20" i="18" s="1"/>
  <c r="J36" i="17" a="1"/>
  <c r="J36" i="17" s="1"/>
  <c r="J20" i="17" a="1"/>
  <c r="J20" i="17" s="1"/>
  <c r="J36" i="16" a="1"/>
  <c r="J36" i="16" s="1"/>
  <c r="J20" i="16" a="1"/>
  <c r="J20" i="16" s="1"/>
  <c r="J36" i="15" a="1"/>
  <c r="J36" i="15" s="1"/>
  <c r="J20" i="15" a="1"/>
  <c r="J20" i="15" s="1"/>
  <c r="J44" i="14" a="1"/>
  <c r="J44" i="14" s="1"/>
  <c r="J36" i="14" a="1"/>
  <c r="J36" i="14" s="1"/>
  <c r="J28" i="14" a="1"/>
  <c r="J28" i="14" s="1"/>
  <c r="J20" i="14" a="1"/>
  <c r="J20" i="14" s="1"/>
  <c r="J44" i="13" a="1"/>
  <c r="J44" i="13" s="1"/>
  <c r="J28" i="13" a="1"/>
  <c r="J28" i="13" s="1"/>
  <c r="J20" i="13" a="1"/>
  <c r="J20" i="13" s="1"/>
  <c r="J44" i="12" a="1"/>
  <c r="J44" i="12" s="1"/>
  <c r="J36" i="12" a="1"/>
  <c r="J36" i="12" s="1"/>
  <c r="J28" i="12" a="1"/>
  <c r="J28" i="12" s="1"/>
  <c r="J20" i="12" a="1"/>
  <c r="J20" i="12" s="1"/>
  <c r="J44" i="11" a="1"/>
  <c r="J44" i="11" s="1"/>
  <c r="J36" i="11" a="1"/>
  <c r="J36" i="11" s="1"/>
  <c r="J28" i="11" a="1"/>
  <c r="J28" i="11" s="1"/>
  <c r="J20" i="11" a="1"/>
  <c r="J20" i="11" s="1"/>
  <c r="J44" i="10" a="1"/>
  <c r="J44" i="10" s="1"/>
  <c r="J36" i="10" a="1"/>
  <c r="J36" i="10" s="1"/>
  <c r="J28" i="10" a="1"/>
  <c r="J28" i="10" s="1"/>
  <c r="J20" i="10" a="1"/>
  <c r="J20" i="10" s="1"/>
  <c r="J44" i="9" a="1"/>
  <c r="J44" i="9" s="1"/>
  <c r="J44" i="7" a="1"/>
  <c r="J44" i="7" s="1"/>
  <c r="J20" i="9" a="1"/>
  <c r="J20" i="9" s="1"/>
  <c r="J28" i="7" a="1"/>
  <c r="J28" i="7" s="1"/>
  <c r="J36" i="5" a="1"/>
  <c r="J36" i="5" s="1"/>
  <c r="J28" i="4" a="1"/>
  <c r="J28" i="4" s="1"/>
  <c r="J28" i="3" a="1"/>
  <c r="J28" i="3" s="1"/>
  <c r="J44" i="1" a="1"/>
  <c r="J44" i="1" s="1"/>
  <c r="J35" i="19" a="1"/>
  <c r="J35" i="19" s="1"/>
  <c r="J19" i="18" a="1"/>
  <c r="J19" i="18" s="1"/>
  <c r="J43" i="16" a="1"/>
  <c r="J43" i="16" s="1"/>
  <c r="J27" i="15" a="1"/>
  <c r="J27" i="15" s="1"/>
  <c r="J19" i="12" a="1"/>
  <c r="J19" i="12" s="1"/>
  <c r="J42" i="20" a="1"/>
  <c r="J42" i="20" s="1"/>
  <c r="J34" i="20" a="1"/>
  <c r="J34" i="20" s="1"/>
  <c r="J26" i="20" a="1"/>
  <c r="J26" i="20" s="1"/>
  <c r="J18" i="20" a="1"/>
  <c r="J18" i="20" s="1"/>
  <c r="J42" i="21" a="1"/>
  <c r="J42" i="21" s="1"/>
  <c r="J34" i="21" a="1"/>
  <c r="J34" i="21" s="1"/>
  <c r="J26" i="21" a="1"/>
  <c r="J26" i="21" s="1"/>
  <c r="J18" i="21" a="1"/>
  <c r="J18" i="21" s="1"/>
  <c r="J42" i="19" a="1"/>
  <c r="J42" i="19" s="1"/>
  <c r="J34" i="19" a="1"/>
  <c r="J34" i="19" s="1"/>
  <c r="J26" i="19" a="1"/>
  <c r="J26" i="19" s="1"/>
  <c r="J42" i="18" a="1"/>
  <c r="J42" i="18" s="1"/>
  <c r="J34" i="18" a="1"/>
  <c r="J34" i="18" s="1"/>
  <c r="J26" i="18" a="1"/>
  <c r="J26" i="18" s="1"/>
  <c r="J18" i="18" a="1"/>
  <c r="J18" i="18" s="1"/>
  <c r="J34" i="17" a="1"/>
  <c r="J34" i="17" s="1"/>
  <c r="J26" i="17" a="1"/>
  <c r="J26" i="17" s="1"/>
  <c r="J18" i="17" a="1"/>
  <c r="J18" i="17" s="1"/>
  <c r="J42" i="16" a="1"/>
  <c r="J42" i="16" s="1"/>
  <c r="J26" i="16" a="1"/>
  <c r="J26" i="16" s="1"/>
  <c r="J18" i="16" a="1"/>
  <c r="J18" i="16" s="1"/>
  <c r="J42" i="15" a="1"/>
  <c r="J42" i="15" s="1"/>
  <c r="J34" i="15" a="1"/>
  <c r="J34" i="15" s="1"/>
  <c r="J26" i="15" a="1"/>
  <c r="J26" i="15" s="1"/>
  <c r="J18" i="15" a="1"/>
  <c r="J18" i="15" s="1"/>
  <c r="J42" i="14" a="1"/>
  <c r="J42" i="14" s="1"/>
  <c r="J34" i="14" a="1"/>
  <c r="J34" i="14" s="1"/>
  <c r="J26" i="14" a="1"/>
  <c r="J26" i="14" s="1"/>
  <c r="J18" i="14" a="1"/>
  <c r="J18" i="14" s="1"/>
  <c r="J42" i="13" a="1"/>
  <c r="J42" i="13" s="1"/>
  <c r="J34" i="13" a="1"/>
  <c r="J34" i="13" s="1"/>
  <c r="J26" i="13" a="1"/>
  <c r="J26" i="13" s="1"/>
  <c r="J18" i="13" a="1"/>
  <c r="J18" i="13" s="1"/>
  <c r="J42" i="12" a="1"/>
  <c r="J42" i="12" s="1"/>
  <c r="J34" i="12" a="1"/>
  <c r="J34" i="12" s="1"/>
  <c r="J26" i="12" a="1"/>
  <c r="J26" i="12" s="1"/>
  <c r="J18" i="12" a="1"/>
  <c r="J18" i="12" s="1"/>
  <c r="J42" i="11" a="1"/>
  <c r="J42" i="11" s="1"/>
  <c r="J34" i="11" a="1"/>
  <c r="J34" i="11" s="1"/>
  <c r="J26" i="11" a="1"/>
  <c r="J26" i="11" s="1"/>
  <c r="J18" i="11" a="1"/>
  <c r="J18" i="11" s="1"/>
  <c r="J42" i="10" a="1"/>
  <c r="J42" i="10" s="1"/>
  <c r="J34" i="10" a="1"/>
  <c r="J34" i="10" s="1"/>
  <c r="J18" i="10" a="1"/>
  <c r="J18" i="10" s="1"/>
  <c r="J42" i="9" a="1"/>
  <c r="J42" i="9" s="1"/>
  <c r="J34" i="9" a="1"/>
  <c r="J34" i="9" s="1"/>
  <c r="J18" i="9" a="1"/>
  <c r="J18" i="9" s="1"/>
  <c r="J42" i="8" a="1"/>
  <c r="J42" i="8" s="1"/>
  <c r="J34" i="8" a="1"/>
  <c r="J34" i="8" s="1"/>
  <c r="J26" i="8" a="1"/>
  <c r="J26" i="8" s="1"/>
  <c r="J26" i="7" a="1"/>
  <c r="J26" i="7" s="1"/>
  <c r="J42" i="6" a="1"/>
  <c r="J42" i="6" s="1"/>
  <c r="J26" i="6" a="1"/>
  <c r="J26" i="6" s="1"/>
  <c r="J42" i="5" a="1"/>
  <c r="J42" i="5" s="1"/>
  <c r="J34" i="5" a="1"/>
  <c r="J34" i="5" s="1"/>
  <c r="J26" i="5" a="1"/>
  <c r="J26" i="5" s="1"/>
  <c r="J42" i="4" a="1"/>
  <c r="J42" i="4" s="1"/>
  <c r="J34" i="4" a="1"/>
  <c r="J34" i="4" s="1"/>
  <c r="J26" i="4" a="1"/>
  <c r="J26" i="4" s="1"/>
  <c r="J18" i="4" a="1"/>
  <c r="J18" i="4" s="1"/>
  <c r="J42" i="3" a="1"/>
  <c r="J42" i="3" s="1"/>
  <c r="J26" i="3" a="1"/>
  <c r="J26" i="3" s="1"/>
  <c r="J18" i="3" a="1"/>
  <c r="J18" i="3" s="1"/>
  <c r="J42" i="2" a="1"/>
  <c r="J42" i="2" s="1"/>
  <c r="J34" i="2" a="1"/>
  <c r="J34" i="2" s="1"/>
  <c r="J18" i="2" a="1"/>
  <c r="J18" i="2" s="1"/>
  <c r="J42" i="1" a="1"/>
  <c r="J42" i="1" s="1"/>
  <c r="J34" i="1" a="1"/>
  <c r="J34" i="1" s="1"/>
  <c r="J26" i="1" a="1"/>
  <c r="J26" i="1" s="1"/>
  <c r="J36" i="8" a="1"/>
  <c r="J36" i="8" s="1"/>
  <c r="J36" i="7" a="1"/>
  <c r="J36" i="7" s="1"/>
  <c r="J20" i="6" a="1"/>
  <c r="J20" i="6" s="1"/>
  <c r="J36" i="4" a="1"/>
  <c r="J36" i="4" s="1"/>
  <c r="J20" i="3" a="1"/>
  <c r="J20" i="3" s="1"/>
  <c r="J19" i="20" a="1"/>
  <c r="J19" i="20" s="1"/>
  <c r="J43" i="19" a="1"/>
  <c r="J43" i="19" s="1"/>
  <c r="J35" i="18" a="1"/>
  <c r="J35" i="18" s="1"/>
  <c r="J27" i="17" a="1"/>
  <c r="J27" i="17" s="1"/>
  <c r="J19" i="16" a="1"/>
  <c r="J19" i="16" s="1"/>
  <c r="J35" i="14" a="1"/>
  <c r="J35" i="14" s="1"/>
  <c r="J27" i="13" a="1"/>
  <c r="J27" i="13" s="1"/>
  <c r="J27" i="12" a="1"/>
  <c r="J27" i="12" s="1"/>
  <c r="J27" i="11" a="1"/>
  <c r="J27" i="11" s="1"/>
  <c r="J27" i="10" a="1"/>
  <c r="J27" i="10" s="1"/>
  <c r="J35" i="9" a="1"/>
  <c r="J35" i="9" s="1"/>
  <c r="J43" i="8" a="1"/>
  <c r="J43" i="8" s="1"/>
  <c r="J43" i="7" a="1"/>
  <c r="J43" i="7" s="1"/>
  <c r="J19" i="7" a="1"/>
  <c r="J19" i="7" s="1"/>
  <c r="J43" i="5" a="1"/>
  <c r="J43" i="5" s="1"/>
  <c r="J35" i="3" a="1"/>
  <c r="J35" i="3" s="1"/>
  <c r="J41" i="20" a="1"/>
  <c r="J41" i="20" s="1"/>
  <c r="J25" i="20" a="1"/>
  <c r="J25" i="20" s="1"/>
  <c r="J17" i="20" a="1"/>
  <c r="J17" i="20" s="1"/>
  <c r="J41" i="21" a="1"/>
  <c r="J41" i="21" s="1"/>
  <c r="J33" i="21" a="1"/>
  <c r="J33" i="21" s="1"/>
  <c r="J25" i="21" a="1"/>
  <c r="J25" i="21" s="1"/>
  <c r="J41" i="19" a="1"/>
  <c r="J41" i="19" s="1"/>
  <c r="J33" i="19" a="1"/>
  <c r="J33" i="19" s="1"/>
  <c r="J25" i="19" a="1"/>
  <c r="J25" i="19" s="1"/>
  <c r="J17" i="19" a="1"/>
  <c r="J17" i="19" s="1"/>
  <c r="J33" i="18" a="1"/>
  <c r="J33" i="18" s="1"/>
  <c r="J25" i="18" a="1"/>
  <c r="J25" i="18" s="1"/>
  <c r="J17" i="18" a="1"/>
  <c r="J17" i="18" s="1"/>
  <c r="J41" i="17" a="1"/>
  <c r="J41" i="17" s="1"/>
  <c r="J33" i="17" a="1"/>
  <c r="J33" i="17" s="1"/>
  <c r="J25" i="17" a="1"/>
  <c r="J25" i="17" s="1"/>
  <c r="J17" i="17" a="1"/>
  <c r="J17" i="17" s="1"/>
  <c r="J41" i="16" a="1"/>
  <c r="J41" i="16" s="1"/>
  <c r="J33" i="16" a="1"/>
  <c r="J33" i="16" s="1"/>
  <c r="J25" i="16" a="1"/>
  <c r="J25" i="16" s="1"/>
  <c r="J17" i="16" a="1"/>
  <c r="J17" i="16" s="1"/>
  <c r="J41" i="15" a="1"/>
  <c r="J41" i="15" s="1"/>
  <c r="J33" i="15" a="1"/>
  <c r="J33" i="15" s="1"/>
  <c r="J17" i="15" a="1"/>
  <c r="J17" i="15" s="1"/>
  <c r="J41" i="14" a="1"/>
  <c r="J41" i="14" s="1"/>
  <c r="J33" i="14" a="1"/>
  <c r="J33" i="14" s="1"/>
  <c r="J25" i="14" a="1"/>
  <c r="J25" i="14" s="1"/>
  <c r="J17" i="14" a="1"/>
  <c r="J17" i="14" s="1"/>
  <c r="J41" i="13" a="1"/>
  <c r="J41" i="13" s="1"/>
  <c r="J33" i="13" a="1"/>
  <c r="J33" i="13" s="1"/>
  <c r="J25" i="13" a="1"/>
  <c r="J25" i="13" s="1"/>
  <c r="J17" i="13" a="1"/>
  <c r="J17" i="13" s="1"/>
  <c r="J41" i="12" a="1"/>
  <c r="J41" i="12" s="1"/>
  <c r="J33" i="12" a="1"/>
  <c r="J33" i="12" s="1"/>
  <c r="J17" i="12" a="1"/>
  <c r="J17" i="12" s="1"/>
  <c r="J17" i="9" a="1"/>
  <c r="J17" i="9" s="1"/>
  <c r="J41" i="8" a="1"/>
  <c r="J41" i="8" s="1"/>
  <c r="J41" i="7" a="1"/>
  <c r="J41" i="7" s="1"/>
  <c r="J25" i="7" a="1"/>
  <c r="J25" i="7" s="1"/>
  <c r="J25" i="6" a="1"/>
  <c r="J25" i="6" s="1"/>
  <c r="J33" i="2" a="1"/>
  <c r="J33" i="2" s="1"/>
  <c r="J33" i="1" a="1"/>
  <c r="J33" i="1" s="1"/>
  <c r="J44" i="8" a="1"/>
  <c r="J44" i="8" s="1"/>
  <c r="J36" i="6" a="1"/>
  <c r="J36" i="6" s="1"/>
  <c r="J28" i="5" a="1"/>
  <c r="J28" i="5" s="1"/>
  <c r="J44" i="3" a="1"/>
  <c r="J44" i="3" s="1"/>
  <c r="J28" i="2" a="1"/>
  <c r="J28" i="2" s="1"/>
  <c r="J28" i="1" a="1"/>
  <c r="J28" i="1" s="1"/>
  <c r="J35" i="20" a="1"/>
  <c r="J35" i="20" s="1"/>
  <c r="J19" i="21" a="1"/>
  <c r="J19" i="21" s="1"/>
  <c r="J43" i="18" a="1"/>
  <c r="J43" i="18" s="1"/>
  <c r="J35" i="17" a="1"/>
  <c r="J35" i="17" s="1"/>
  <c r="J27" i="16" a="1"/>
  <c r="J27" i="16" s="1"/>
  <c r="J19" i="15" a="1"/>
  <c r="J19" i="15" s="1"/>
  <c r="J43" i="13" a="1"/>
  <c r="J43" i="13" s="1"/>
  <c r="J35" i="12" a="1"/>
  <c r="J35" i="12" s="1"/>
  <c r="J43" i="10" a="1"/>
  <c r="J43" i="10" s="1"/>
  <c r="J35" i="8" a="1"/>
  <c r="J35" i="8" s="1"/>
  <c r="J32" i="20" a="1"/>
  <c r="J32" i="20" s="1"/>
  <c r="J24" i="20" a="1"/>
  <c r="J24" i="20" s="1"/>
  <c r="J16" i="20" a="1"/>
  <c r="J16" i="20" s="1"/>
  <c r="J40" i="21" a="1"/>
  <c r="J40" i="21" s="1"/>
  <c r="J32" i="21" a="1"/>
  <c r="J32" i="21" s="1"/>
  <c r="J24" i="21" a="1"/>
  <c r="J24" i="21" s="1"/>
  <c r="J16" i="21" a="1"/>
  <c r="J16" i="21" s="1"/>
  <c r="J32" i="19" a="1"/>
  <c r="J32" i="19" s="1"/>
  <c r="J24" i="19" a="1"/>
  <c r="J24" i="19" s="1"/>
  <c r="J40" i="18" a="1"/>
  <c r="J40" i="18" s="1"/>
  <c r="J32" i="18" a="1"/>
  <c r="J32" i="18" s="1"/>
  <c r="J32" i="15" a="1"/>
  <c r="J32" i="15" s="1"/>
  <c r="J16" i="10" a="1"/>
  <c r="J16" i="10" s="1"/>
  <c r="J36" i="9" a="1"/>
  <c r="J36" i="9" s="1"/>
  <c r="J28" i="8" a="1"/>
  <c r="J28" i="8" s="1"/>
  <c r="J20" i="7" a="1"/>
  <c r="J20" i="7" s="1"/>
  <c r="J28" i="6" a="1"/>
  <c r="J28" i="6" s="1"/>
  <c r="J20" i="5" a="1"/>
  <c r="J20" i="5" s="1"/>
  <c r="J20" i="4" a="1"/>
  <c r="J20" i="4" s="1"/>
  <c r="J44" i="2" a="1"/>
  <c r="J44" i="2" s="1"/>
  <c r="J20" i="2" a="1"/>
  <c r="J20" i="2" s="1"/>
  <c r="J20" i="1" a="1"/>
  <c r="J20" i="1" s="1"/>
  <c r="J43" i="20" a="1"/>
  <c r="J43" i="20" s="1"/>
  <c r="J27" i="21" a="1"/>
  <c r="J27" i="21" s="1"/>
  <c r="J19" i="19" a="1"/>
  <c r="J19" i="19" s="1"/>
  <c r="J43" i="17" a="1"/>
  <c r="J43" i="17" s="1"/>
  <c r="J35" i="16" a="1"/>
  <c r="J35" i="16" s="1"/>
  <c r="J35" i="15" a="1"/>
  <c r="J35" i="15" s="1"/>
  <c r="J27" i="14" a="1"/>
  <c r="J27" i="14" s="1"/>
  <c r="J35" i="13" a="1"/>
  <c r="J35" i="13" s="1"/>
  <c r="J35" i="11" a="1"/>
  <c r="J35" i="11" s="1"/>
  <c r="J35" i="10" a="1"/>
  <c r="J35" i="10" s="1"/>
  <c r="J43" i="9" a="1"/>
  <c r="J43" i="9" s="1"/>
  <c r="J27" i="8" a="1"/>
  <c r="J27" i="8" s="1"/>
  <c r="J35" i="7" a="1"/>
  <c r="J35" i="7" s="1"/>
  <c r="J43" i="6" a="1"/>
  <c r="J43" i="6" s="1"/>
  <c r="J27" i="6" a="1"/>
  <c r="J27" i="6" s="1"/>
  <c r="J27" i="5" a="1"/>
  <c r="J27" i="5" s="1"/>
  <c r="J35" i="4" a="1"/>
  <c r="J35" i="4" s="1"/>
  <c r="J43" i="3" a="1"/>
  <c r="J43" i="3" s="1"/>
  <c r="J27" i="3" a="1"/>
  <c r="J27" i="3" s="1"/>
  <c r="J35" i="2" a="1"/>
  <c r="J35" i="2" s="1"/>
  <c r="J19" i="2" a="1"/>
  <c r="J19" i="2" s="1"/>
  <c r="J39" i="20" a="1"/>
  <c r="J39" i="20" s="1"/>
  <c r="J31" i="20" a="1"/>
  <c r="J31" i="20" s="1"/>
  <c r="J23" i="20" a="1"/>
  <c r="J23" i="20" s="1"/>
  <c r="J15" i="20" a="1"/>
  <c r="J15" i="20" s="1"/>
  <c r="J39" i="21" a="1"/>
  <c r="J39" i="21" s="1"/>
  <c r="J31" i="21" a="1"/>
  <c r="J31" i="21" s="1"/>
  <c r="J23" i="21" a="1"/>
  <c r="J23" i="21" s="1"/>
  <c r="J23" i="11" a="1"/>
  <c r="J23" i="11" s="1"/>
  <c r="J23" i="10" a="1"/>
  <c r="J23" i="10" s="1"/>
  <c r="J31" i="8" a="1"/>
  <c r="J31" i="8" s="1"/>
  <c r="J31" i="7" a="1"/>
  <c r="J31" i="7" s="1"/>
  <c r="J31" i="6" a="1"/>
  <c r="J31" i="6" s="1"/>
  <c r="J23" i="6" a="1"/>
  <c r="J23" i="6" s="1"/>
  <c r="J31" i="2" a="1"/>
  <c r="J31" i="2" s="1"/>
  <c r="J28" i="9" a="1"/>
  <c r="J28" i="9" s="1"/>
  <c r="J20" i="8" a="1"/>
  <c r="J20" i="8" s="1"/>
  <c r="J44" i="6" a="1"/>
  <c r="J44" i="6" s="1"/>
  <c r="J44" i="5" a="1"/>
  <c r="J44" i="5" s="1"/>
  <c r="J44" i="4" a="1"/>
  <c r="J44" i="4" s="1"/>
  <c r="J36" i="3" a="1"/>
  <c r="J36" i="3" s="1"/>
  <c r="J36" i="2" a="1"/>
  <c r="J36" i="2" s="1"/>
  <c r="J36" i="1" a="1"/>
  <c r="J36" i="1" s="1"/>
  <c r="J27" i="20" a="1"/>
  <c r="J27" i="20" s="1"/>
  <c r="J35" i="21" a="1"/>
  <c r="J35" i="21" s="1"/>
  <c r="J27" i="19" a="1"/>
  <c r="J27" i="19" s="1"/>
  <c r="J27" i="18" a="1"/>
  <c r="J27" i="18" s="1"/>
  <c r="J19" i="17" a="1"/>
  <c r="J19" i="17" s="1"/>
  <c r="J43" i="15" a="1"/>
  <c r="J43" i="15" s="1"/>
  <c r="J43" i="14" a="1"/>
  <c r="J43" i="14" s="1"/>
  <c r="J19" i="13" a="1"/>
  <c r="J19" i="13" s="1"/>
  <c r="J43" i="11" a="1"/>
  <c r="J43" i="11" s="1"/>
  <c r="J19" i="11" a="1"/>
  <c r="J19" i="11" s="1"/>
  <c r="J19" i="10" a="1"/>
  <c r="J19" i="10" s="1"/>
  <c r="J27" i="9" a="1"/>
  <c r="J27" i="9" s="1"/>
  <c r="J19" i="8" a="1"/>
  <c r="J19" i="8" s="1"/>
  <c r="J27" i="7" a="1"/>
  <c r="J27" i="7" s="1"/>
  <c r="J35" i="6" a="1"/>
  <c r="J35" i="6" s="1"/>
  <c r="J19" i="6" a="1"/>
  <c r="J19" i="6" s="1"/>
  <c r="J43" i="4" a="1"/>
  <c r="J43" i="4" s="1"/>
  <c r="J27" i="4" a="1"/>
  <c r="J27" i="4" s="1"/>
  <c r="J19" i="3" a="1"/>
  <c r="J19" i="3" s="1"/>
  <c r="J43" i="2" a="1"/>
  <c r="J43" i="2" s="1"/>
  <c r="J27" i="2" a="1"/>
  <c r="J27" i="2" s="1"/>
  <c r="J43" i="1" a="1"/>
  <c r="J43" i="1" s="1"/>
  <c r="J27" i="1" a="1"/>
  <c r="J27" i="1" s="1"/>
  <c r="J46" i="20" a="1"/>
  <c r="J46" i="20" s="1"/>
  <c r="J30" i="20" a="1"/>
  <c r="J30" i="20" s="1"/>
  <c r="J22" i="20" a="1"/>
  <c r="J22" i="20" s="1"/>
  <c r="J46" i="21" a="1"/>
  <c r="J46" i="21" s="1"/>
  <c r="J38" i="21" a="1"/>
  <c r="J38" i="21" s="1"/>
  <c r="J30" i="21" a="1"/>
  <c r="J30" i="21" s="1"/>
  <c r="J22" i="21" a="1"/>
  <c r="J22" i="21" s="1"/>
  <c r="J38" i="19" a="1"/>
  <c r="J38" i="19" s="1"/>
  <c r="J30" i="19" a="1"/>
  <c r="J30" i="19" s="1"/>
  <c r="J22" i="19" a="1"/>
  <c r="J22" i="19" s="1"/>
  <c r="J46" i="18" a="1"/>
  <c r="J46" i="18" s="1"/>
  <c r="J38" i="18" a="1"/>
  <c r="J38" i="18" s="1"/>
  <c r="J30" i="18" a="1"/>
  <c r="J30" i="18" s="1"/>
  <c r="J30" i="17" a="1"/>
  <c r="J30" i="17" s="1"/>
  <c r="J22" i="17" a="1"/>
  <c r="J22" i="17" s="1"/>
  <c r="J22" i="16" a="1"/>
  <c r="J22" i="16" s="1"/>
  <c r="J38" i="13" a="1"/>
  <c r="J38" i="13" s="1"/>
  <c r="J30" i="13" a="1"/>
  <c r="J30" i="13" s="1"/>
  <c r="J46" i="9" a="1"/>
  <c r="J46" i="9" s="1"/>
  <c r="J38" i="9" a="1"/>
  <c r="J38" i="9" s="1"/>
  <c r="J38" i="8" a="1"/>
  <c r="J38" i="8" s="1"/>
  <c r="J38" i="6" a="1"/>
  <c r="J38" i="6" s="1"/>
  <c r="J38" i="5" a="1"/>
  <c r="J38" i="5" s="1"/>
  <c r="J22" i="5" a="1"/>
  <c r="J22" i="5" s="1"/>
  <c r="J30" i="4" a="1"/>
  <c r="J30" i="4" s="1"/>
  <c r="J22" i="4" a="1"/>
  <c r="J22" i="4" s="1"/>
  <c r="J30" i="3" a="1"/>
  <c r="J30" i="3" s="1"/>
  <c r="J22" i="3" a="1"/>
  <c r="J22" i="3" s="1"/>
  <c r="J25" i="12" a="1"/>
  <c r="J25" i="12" s="1"/>
  <c r="J25" i="11" a="1"/>
  <c r="J25" i="11" s="1"/>
  <c r="J17" i="11" a="1"/>
  <c r="J17" i="11" s="1"/>
  <c r="J41" i="10" a="1"/>
  <c r="J41" i="10" s="1"/>
  <c r="J25" i="10" a="1"/>
  <c r="J25" i="10" s="1"/>
  <c r="J17" i="10" a="1"/>
  <c r="J17" i="10" s="1"/>
  <c r="J41" i="9" a="1"/>
  <c r="J41" i="9" s="1"/>
  <c r="J33" i="9" a="1"/>
  <c r="J33" i="9" s="1"/>
  <c r="J25" i="9" a="1"/>
  <c r="J25" i="9" s="1"/>
  <c r="J33" i="8" a="1"/>
  <c r="J33" i="8" s="1"/>
  <c r="J25" i="8" a="1"/>
  <c r="J25" i="8" s="1"/>
  <c r="J17" i="8" a="1"/>
  <c r="J17" i="8" s="1"/>
  <c r="J33" i="7" a="1"/>
  <c r="J33" i="7" s="1"/>
  <c r="J17" i="7" a="1"/>
  <c r="J17" i="7" s="1"/>
  <c r="J41" i="6" a="1"/>
  <c r="J41" i="6" s="1"/>
  <c r="J33" i="6" a="1"/>
  <c r="J33" i="6" s="1"/>
  <c r="J41" i="5" a="1"/>
  <c r="J41" i="5" s="1"/>
  <c r="J33" i="5" a="1"/>
  <c r="J33" i="5" s="1"/>
  <c r="J25" i="5" a="1"/>
  <c r="J25" i="5" s="1"/>
  <c r="J17" i="5" a="1"/>
  <c r="J17" i="5" s="1"/>
  <c r="J41" i="4" a="1"/>
  <c r="J41" i="4" s="1"/>
  <c r="J33" i="4" a="1"/>
  <c r="J33" i="4" s="1"/>
  <c r="J25" i="4" a="1"/>
  <c r="J25" i="4" s="1"/>
  <c r="J17" i="4" a="1"/>
  <c r="J17" i="4" s="1"/>
  <c r="J41" i="3" a="1"/>
  <c r="J41" i="3" s="1"/>
  <c r="J33" i="3" a="1"/>
  <c r="J33" i="3" s="1"/>
  <c r="J25" i="3" a="1"/>
  <c r="J25" i="3" s="1"/>
  <c r="J17" i="3" a="1"/>
  <c r="J17" i="3" s="1"/>
  <c r="J41" i="2" a="1"/>
  <c r="J41" i="2" s="1"/>
  <c r="J25" i="2" a="1"/>
  <c r="J25" i="2" s="1"/>
  <c r="J41" i="1" a="1"/>
  <c r="J41" i="1" s="1"/>
  <c r="J25" i="1" a="1"/>
  <c r="J25" i="1" s="1"/>
  <c r="J17" i="1" a="1"/>
  <c r="J17" i="1" s="1"/>
  <c r="J24" i="18" a="1"/>
  <c r="J24" i="18" s="1"/>
  <c r="J16" i="18" a="1"/>
  <c r="J16" i="18" s="1"/>
  <c r="J40" i="17" a="1"/>
  <c r="J40" i="17" s="1"/>
  <c r="J24" i="17" a="1"/>
  <c r="J24" i="17" s="1"/>
  <c r="J16" i="17" a="1"/>
  <c r="J16" i="17" s="1"/>
  <c r="J40" i="16" a="1"/>
  <c r="J40" i="16" s="1"/>
  <c r="J32" i="16" a="1"/>
  <c r="J32" i="16" s="1"/>
  <c r="J16" i="16" a="1"/>
  <c r="J16" i="16" s="1"/>
  <c r="J40" i="15" a="1"/>
  <c r="J40" i="15" s="1"/>
  <c r="J24" i="15" a="1"/>
  <c r="J24" i="15" s="1"/>
  <c r="J16" i="15" a="1"/>
  <c r="J16" i="15" s="1"/>
  <c r="J40" i="14" a="1"/>
  <c r="J40" i="14" s="1"/>
  <c r="J32" i="14" a="1"/>
  <c r="J32" i="14" s="1"/>
  <c r="J24" i="14" a="1"/>
  <c r="J24" i="14" s="1"/>
  <c r="J32" i="13" a="1"/>
  <c r="J32" i="13" s="1"/>
  <c r="J24" i="13" a="1"/>
  <c r="J24" i="13" s="1"/>
  <c r="J16" i="13" a="1"/>
  <c r="J16" i="13" s="1"/>
  <c r="J40" i="12" a="1"/>
  <c r="J40" i="12" s="1"/>
  <c r="J32" i="12" a="1"/>
  <c r="J32" i="12" s="1"/>
  <c r="J24" i="12" a="1"/>
  <c r="J24" i="12" s="1"/>
  <c r="J16" i="12" a="1"/>
  <c r="J16" i="12" s="1"/>
  <c r="J40" i="11" a="1"/>
  <c r="J40" i="11" s="1"/>
  <c r="J32" i="11" a="1"/>
  <c r="J32" i="11" s="1"/>
  <c r="J24" i="11" a="1"/>
  <c r="J24" i="11" s="1"/>
  <c r="J16" i="11" a="1"/>
  <c r="J16" i="11" s="1"/>
  <c r="J40" i="10" a="1"/>
  <c r="J40" i="10" s="1"/>
  <c r="J32" i="10" a="1"/>
  <c r="J32" i="10" s="1"/>
  <c r="J24" i="10" a="1"/>
  <c r="J24" i="10" s="1"/>
  <c r="J40" i="9" a="1"/>
  <c r="J40" i="9" s="1"/>
  <c r="J32" i="9" a="1"/>
  <c r="J32" i="9" s="1"/>
  <c r="J24" i="9" a="1"/>
  <c r="J24" i="9" s="1"/>
  <c r="J16" i="9" a="1"/>
  <c r="J16" i="9" s="1"/>
  <c r="J40" i="8" a="1"/>
  <c r="J40" i="8" s="1"/>
  <c r="J24" i="8" a="1"/>
  <c r="J24" i="8" s="1"/>
  <c r="J32" i="7" a="1"/>
  <c r="J32" i="7" s="1"/>
  <c r="J24" i="7" a="1"/>
  <c r="J24" i="7" s="1"/>
  <c r="J24" i="6" a="1"/>
  <c r="J24" i="6" s="1"/>
  <c r="J40" i="5" a="1"/>
  <c r="J40" i="5" s="1"/>
  <c r="J40" i="4" a="1"/>
  <c r="J40" i="4" s="1"/>
  <c r="J24" i="4" a="1"/>
  <c r="J24" i="4" s="1"/>
  <c r="J40" i="3" a="1"/>
  <c r="J40" i="3" s="1"/>
  <c r="J24" i="3" a="1"/>
  <c r="J24" i="3" s="1"/>
  <c r="J40" i="2" a="1"/>
  <c r="J40" i="2" s="1"/>
  <c r="J32" i="2" a="1"/>
  <c r="J32" i="2" s="1"/>
  <c r="J24" i="2" a="1"/>
  <c r="J24" i="2" s="1"/>
  <c r="J16" i="2" a="1"/>
  <c r="J16" i="2" s="1"/>
  <c r="J32" i="1" a="1"/>
  <c r="J32" i="1" s="1"/>
  <c r="J24" i="1" a="1"/>
  <c r="J24" i="1" s="1"/>
  <c r="J15" i="21" a="1"/>
  <c r="J15" i="21" s="1"/>
  <c r="J39" i="19" a="1"/>
  <c r="J39" i="19" s="1"/>
  <c r="J31" i="19" a="1"/>
  <c r="J31" i="19" s="1"/>
  <c r="J23" i="19" a="1"/>
  <c r="J23" i="19" s="1"/>
  <c r="J15" i="19" a="1"/>
  <c r="J15" i="19" s="1"/>
  <c r="J39" i="18" a="1"/>
  <c r="J39" i="18" s="1"/>
  <c r="J31" i="18" a="1"/>
  <c r="J31" i="18" s="1"/>
  <c r="J23" i="18" a="1"/>
  <c r="J23" i="18" s="1"/>
  <c r="J15" i="18" a="1"/>
  <c r="J15" i="18" s="1"/>
  <c r="J31" i="17" a="1"/>
  <c r="J31" i="17" s="1"/>
  <c r="J23" i="17" a="1"/>
  <c r="J23" i="17" s="1"/>
  <c r="J15" i="17" a="1"/>
  <c r="J15" i="17" s="1"/>
  <c r="J39" i="16" a="1"/>
  <c r="J39" i="16" s="1"/>
  <c r="J31" i="16" a="1"/>
  <c r="J31" i="16" s="1"/>
  <c r="J23" i="16" a="1"/>
  <c r="J23" i="16" s="1"/>
  <c r="J15" i="16" a="1"/>
  <c r="J15" i="16" s="1"/>
  <c r="J39" i="15" a="1"/>
  <c r="J39" i="15" s="1"/>
  <c r="J31" i="15" a="1"/>
  <c r="J31" i="15" s="1"/>
  <c r="J15" i="15" a="1"/>
  <c r="J15" i="15" s="1"/>
  <c r="J39" i="14" a="1"/>
  <c r="J39" i="14" s="1"/>
  <c r="J31" i="14" a="1"/>
  <c r="J31" i="14" s="1"/>
  <c r="J23" i="14" a="1"/>
  <c r="J23" i="14" s="1"/>
  <c r="J15" i="14" a="1"/>
  <c r="J15" i="14" s="1"/>
  <c r="J39" i="13" a="1"/>
  <c r="J39" i="13" s="1"/>
  <c r="J31" i="13" a="1"/>
  <c r="J31" i="13" s="1"/>
  <c r="J23" i="13" a="1"/>
  <c r="J23" i="13" s="1"/>
  <c r="J15" i="13" a="1"/>
  <c r="J15" i="13" s="1"/>
  <c r="J39" i="12" a="1"/>
  <c r="J39" i="12" s="1"/>
  <c r="J31" i="12" a="1"/>
  <c r="J31" i="12" s="1"/>
  <c r="J23" i="12" a="1"/>
  <c r="J23" i="12" s="1"/>
  <c r="J15" i="12" a="1"/>
  <c r="J15" i="12" s="1"/>
  <c r="J39" i="11" a="1"/>
  <c r="J39" i="11" s="1"/>
  <c r="J31" i="11" a="1"/>
  <c r="J31" i="11" s="1"/>
  <c r="J15" i="11" a="1"/>
  <c r="J15" i="11" s="1"/>
  <c r="J39" i="10" a="1"/>
  <c r="J39" i="10" s="1"/>
  <c r="J31" i="10" a="1"/>
  <c r="J31" i="10" s="1"/>
  <c r="J15" i="10" a="1"/>
  <c r="J15" i="10" s="1"/>
  <c r="J39" i="9" a="1"/>
  <c r="J39" i="9" s="1"/>
  <c r="J31" i="9" a="1"/>
  <c r="J31" i="9" s="1"/>
  <c r="J23" i="9" a="1"/>
  <c r="J23" i="9" s="1"/>
  <c r="J15" i="9" a="1"/>
  <c r="J15" i="9" s="1"/>
  <c r="J39" i="8" a="1"/>
  <c r="J39" i="8" s="1"/>
  <c r="J23" i="8" a="1"/>
  <c r="J23" i="8" s="1"/>
  <c r="J15" i="8" a="1"/>
  <c r="J15" i="8" s="1"/>
  <c r="J39" i="7" a="1"/>
  <c r="J39" i="7" s="1"/>
  <c r="J23" i="7" a="1"/>
  <c r="J23" i="7" s="1"/>
  <c r="J15" i="7" a="1"/>
  <c r="J15" i="7" s="1"/>
  <c r="J39" i="6" a="1"/>
  <c r="J39" i="6" s="1"/>
  <c r="J15" i="6" a="1"/>
  <c r="J15" i="6" s="1"/>
  <c r="J39" i="5" a="1"/>
  <c r="J39" i="5" s="1"/>
  <c r="J31" i="5" a="1"/>
  <c r="J31" i="5" s="1"/>
  <c r="J23" i="5" a="1"/>
  <c r="J23" i="5" s="1"/>
  <c r="J15" i="5" a="1"/>
  <c r="J15" i="5" s="1"/>
  <c r="J39" i="4" a="1"/>
  <c r="J39" i="4" s="1"/>
  <c r="J31" i="4" a="1"/>
  <c r="J31" i="4" s="1"/>
  <c r="J23" i="4" a="1"/>
  <c r="J23" i="4" s="1"/>
  <c r="J15" i="4" a="1"/>
  <c r="J15" i="4" s="1"/>
  <c r="J23" i="3" a="1"/>
  <c r="J23" i="3" s="1"/>
  <c r="J15" i="3" a="1"/>
  <c r="J15" i="3" s="1"/>
  <c r="J39" i="2" a="1"/>
  <c r="J39" i="2" s="1"/>
  <c r="J23" i="2" a="1"/>
  <c r="J23" i="2" s="1"/>
  <c r="J15" i="2" a="1"/>
  <c r="J15" i="2" s="1"/>
  <c r="J39" i="1" a="1"/>
  <c r="J39" i="1" s="1"/>
  <c r="J31" i="1" a="1"/>
  <c r="J31" i="1" s="1"/>
  <c r="J23" i="1" a="1"/>
  <c r="J23" i="1" s="1"/>
  <c r="J15" i="1" a="1"/>
  <c r="J15" i="1" s="1"/>
  <c r="J22" i="18" a="1"/>
  <c r="J22" i="18" s="1"/>
  <c r="J46" i="17" a="1"/>
  <c r="J46" i="17" s="1"/>
  <c r="J38" i="17" a="1"/>
  <c r="J38" i="17" s="1"/>
  <c r="J46" i="16" a="1"/>
  <c r="J46" i="16" s="1"/>
  <c r="J38" i="16" a="1"/>
  <c r="J38" i="16" s="1"/>
  <c r="J30" i="16" a="1"/>
  <c r="J30" i="16" s="1"/>
  <c r="J46" i="15" a="1"/>
  <c r="J46" i="15" s="1"/>
  <c r="J38" i="15" a="1"/>
  <c r="J38" i="15" s="1"/>
  <c r="J30" i="15" a="1"/>
  <c r="J30" i="15" s="1"/>
  <c r="J22" i="15" a="1"/>
  <c r="J22" i="15" s="1"/>
  <c r="J38" i="14" a="1"/>
  <c r="J38" i="14" s="1"/>
  <c r="J30" i="14" a="1"/>
  <c r="J30" i="14" s="1"/>
  <c r="J22" i="14" a="1"/>
  <c r="J22" i="14" s="1"/>
  <c r="J46" i="13" a="1"/>
  <c r="J46" i="13" s="1"/>
  <c r="J22" i="13" a="1"/>
  <c r="J22" i="13" s="1"/>
  <c r="J46" i="12" a="1"/>
  <c r="J46" i="12" s="1"/>
  <c r="J38" i="12" a="1"/>
  <c r="J38" i="12" s="1"/>
  <c r="J30" i="12" a="1"/>
  <c r="J30" i="12" s="1"/>
  <c r="J22" i="12" a="1"/>
  <c r="J22" i="12" s="1"/>
  <c r="J46" i="11" a="1"/>
  <c r="J46" i="11" s="1"/>
  <c r="J38" i="11" a="1"/>
  <c r="J38" i="11" s="1"/>
  <c r="J30" i="11" a="1"/>
  <c r="J30" i="11" s="1"/>
  <c r="J22" i="11" a="1"/>
  <c r="J22" i="11" s="1"/>
  <c r="J46" i="10" a="1"/>
  <c r="J46" i="10" s="1"/>
  <c r="J38" i="10" a="1"/>
  <c r="J38" i="10" s="1"/>
  <c r="J30" i="10" a="1"/>
  <c r="J30" i="10" s="1"/>
  <c r="J22" i="10" a="1"/>
  <c r="J22" i="10" s="1"/>
  <c r="J30" i="9" a="1"/>
  <c r="J30" i="9" s="1"/>
  <c r="J22" i="9" a="1"/>
  <c r="J22" i="9" s="1"/>
  <c r="J46" i="8" a="1"/>
  <c r="J46" i="8" s="1"/>
  <c r="J30" i="8" a="1"/>
  <c r="J30" i="8" s="1"/>
  <c r="J22" i="8" a="1"/>
  <c r="J22" i="8" s="1"/>
  <c r="J46" i="7" a="1"/>
  <c r="J46" i="7" s="1"/>
  <c r="J38" i="7" a="1"/>
  <c r="J38" i="7" s="1"/>
  <c r="J30" i="7" a="1"/>
  <c r="J30" i="7" s="1"/>
  <c r="J22" i="7" a="1"/>
  <c r="J22" i="7" s="1"/>
  <c r="J46" i="6" a="1"/>
  <c r="J46" i="6" s="1"/>
  <c r="J30" i="6" a="1"/>
  <c r="J30" i="6" s="1"/>
  <c r="J22" i="6" a="1"/>
  <c r="J22" i="6" s="1"/>
  <c r="J30" i="5" a="1"/>
  <c r="J30" i="5" s="1"/>
  <c r="J38" i="4" a="1"/>
  <c r="J38" i="4" s="1"/>
  <c r="J46" i="3" a="1"/>
  <c r="J46" i="3" s="1"/>
  <c r="J38" i="3" a="1"/>
  <c r="J38" i="3" s="1"/>
  <c r="J46" i="2" a="1"/>
  <c r="J46" i="2" s="1"/>
  <c r="J38" i="2" a="1"/>
  <c r="J38" i="2" s="1"/>
  <c r="J30" i="2" a="1"/>
  <c r="J30" i="2" s="1"/>
  <c r="J22" i="2" a="1"/>
  <c r="J22" i="2" s="1"/>
  <c r="J46" i="1" a="1"/>
  <c r="J46" i="1" s="1"/>
  <c r="J38" i="1" a="1"/>
  <c r="J38" i="1" s="1"/>
  <c r="J30" i="1" a="1"/>
  <c r="J30" i="1" s="1"/>
  <c r="J22" i="1" a="1"/>
  <c r="J22" i="1" s="1"/>
  <c r="J37" i="20" a="1"/>
  <c r="J37" i="20" s="1"/>
  <c r="J29" i="20" a="1"/>
  <c r="J29" i="20" s="1"/>
  <c r="J21" i="20" a="1"/>
  <c r="J21" i="20" s="1"/>
  <c r="J45" i="21" a="1"/>
  <c r="J45" i="21" s="1"/>
  <c r="J21" i="21" a="1"/>
  <c r="J21" i="21" s="1"/>
  <c r="J45" i="19" a="1"/>
  <c r="J45" i="19" s="1"/>
  <c r="J37" i="19" a="1"/>
  <c r="J37" i="19" s="1"/>
  <c r="J29" i="19" a="1"/>
  <c r="J29" i="19" s="1"/>
  <c r="J21" i="19" a="1"/>
  <c r="J21" i="19" s="1"/>
  <c r="J45" i="18" a="1"/>
  <c r="J45" i="18" s="1"/>
  <c r="J37" i="18" a="1"/>
  <c r="J37" i="18" s="1"/>
  <c r="J45" i="17" a="1"/>
  <c r="J45" i="17" s="1"/>
  <c r="J37" i="17" a="1"/>
  <c r="J37" i="17" s="1"/>
  <c r="J29" i="17" a="1"/>
  <c r="J29" i="17" s="1"/>
  <c r="J21" i="17" a="1"/>
  <c r="J21" i="17" s="1"/>
  <c r="J45" i="16" a="1"/>
  <c r="J45" i="16" s="1"/>
  <c r="J37" i="16" a="1"/>
  <c r="J37" i="16" s="1"/>
  <c r="J29" i="16" a="1"/>
  <c r="J29" i="16" s="1"/>
  <c r="J21" i="16" a="1"/>
  <c r="J21" i="16" s="1"/>
  <c r="J37" i="15" a="1"/>
  <c r="J37" i="15" s="1"/>
  <c r="J29" i="15" a="1"/>
  <c r="J29" i="15" s="1"/>
  <c r="J21" i="15" a="1"/>
  <c r="J21" i="15" s="1"/>
  <c r="J45" i="14" a="1"/>
  <c r="J45" i="14" s="1"/>
  <c r="J37" i="14" a="1"/>
  <c r="J37" i="14" s="1"/>
  <c r="J29" i="14" a="1"/>
  <c r="J29" i="14" s="1"/>
  <c r="J21" i="14" a="1"/>
  <c r="J21" i="14" s="1"/>
  <c r="J45" i="13" a="1"/>
  <c r="J45" i="13" s="1"/>
  <c r="J37" i="13" a="1"/>
  <c r="J37" i="13" s="1"/>
  <c r="J29" i="13" a="1"/>
  <c r="J29" i="13" s="1"/>
  <c r="J37" i="12" a="1"/>
  <c r="J37" i="12" s="1"/>
  <c r="J29" i="12" a="1"/>
  <c r="J29" i="12" s="1"/>
  <c r="J21" i="12" a="1"/>
  <c r="J21" i="12" s="1"/>
  <c r="J45" i="11" a="1"/>
  <c r="J45" i="11" s="1"/>
  <c r="J37" i="11" a="1"/>
  <c r="J37" i="11" s="1"/>
  <c r="J29" i="11" a="1"/>
  <c r="J29" i="11" s="1"/>
  <c r="J21" i="11" a="1"/>
  <c r="J21" i="11" s="1"/>
  <c r="J37" i="10" a="1"/>
  <c r="J37" i="10" s="1"/>
  <c r="J29" i="10" a="1"/>
  <c r="J29" i="10" s="1"/>
  <c r="J21" i="10" a="1"/>
  <c r="J21" i="10" s="1"/>
  <c r="J45" i="9" a="1"/>
  <c r="J45" i="9" s="1"/>
  <c r="J37" i="9" a="1"/>
  <c r="J37" i="9" s="1"/>
  <c r="J21" i="9" a="1"/>
  <c r="J21" i="9" s="1"/>
  <c r="J45" i="8" a="1"/>
  <c r="J45" i="8" s="1"/>
  <c r="J37" i="8" a="1"/>
  <c r="J37" i="8" s="1"/>
  <c r="J45" i="7" a="1"/>
  <c r="J45" i="7" s="1"/>
  <c r="J37" i="7" a="1"/>
  <c r="J37" i="7" s="1"/>
  <c r="J29" i="7" a="1"/>
  <c r="J29" i="7" s="1"/>
  <c r="J21" i="7" a="1"/>
  <c r="J21" i="7" s="1"/>
  <c r="J45" i="6" a="1"/>
  <c r="J45" i="6" s="1"/>
  <c r="J37" i="6" a="1"/>
  <c r="J37" i="6" s="1"/>
  <c r="J29" i="6" a="1"/>
  <c r="J29" i="6" s="1"/>
  <c r="J21" i="6" a="1"/>
  <c r="J21" i="6" s="1"/>
  <c r="J45" i="5" a="1"/>
  <c r="J45" i="5" s="1"/>
  <c r="J37" i="5" a="1"/>
  <c r="J37" i="5" s="1"/>
  <c r="J29" i="5" a="1"/>
  <c r="J29" i="5" s="1"/>
  <c r="J21" i="5" a="1"/>
  <c r="J21" i="5" s="1"/>
  <c r="J45" i="4" a="1"/>
  <c r="J45" i="4" s="1"/>
  <c r="J29" i="4" a="1"/>
  <c r="J29" i="4" s="1"/>
  <c r="J21" i="4" a="1"/>
  <c r="J21" i="4" s="1"/>
  <c r="J37" i="3" a="1"/>
  <c r="J37" i="3" s="1"/>
  <c r="J29" i="3" a="1"/>
  <c r="J29" i="3" s="1"/>
  <c r="J29" i="2" a="1"/>
  <c r="J29" i="2" s="1"/>
  <c r="J37" i="1" a="1"/>
  <c r="J37" i="1" s="1"/>
  <c r="J21" i="3" a="1"/>
  <c r="J21" i="3" s="1"/>
  <c r="J37" i="2" a="1"/>
  <c r="J37" i="2" s="1"/>
  <c r="J21" i="2" a="1"/>
  <c r="J21" i="2" s="1"/>
  <c r="J45" i="1" a="1"/>
  <c r="J45" i="1" s="1"/>
  <c r="J29" i="1" a="1"/>
  <c r="J29" i="1" s="1"/>
  <c r="J21" i="1" a="1"/>
  <c r="J21" i="1" s="1"/>
  <c r="J35" i="5" a="1"/>
  <c r="J35" i="5" s="1"/>
  <c r="J19" i="5" a="1"/>
  <c r="J19" i="5" s="1"/>
  <c r="J19" i="4" a="1"/>
  <c r="J19" i="4" s="1"/>
  <c r="J19" i="1" a="1"/>
  <c r="J19" i="1" s="1"/>
  <c r="J18" i="8" a="1"/>
  <c r="J18" i="8" s="1"/>
  <c r="J42" i="7" a="1"/>
  <c r="J42" i="7" s="1"/>
  <c r="J34" i="6" a="1"/>
  <c r="J34" i="6" s="1"/>
  <c r="J18" i="6" a="1"/>
  <c r="J18" i="6" s="1"/>
  <c r="J18" i="5" a="1"/>
  <c r="J18" i="5" s="1"/>
  <c r="J34" i="3" a="1"/>
  <c r="J34" i="3" s="1"/>
  <c r="J18" i="1" a="1"/>
  <c r="J18" i="1" s="1"/>
  <c r="J32" i="8" a="1"/>
  <c r="J32" i="8" s="1"/>
  <c r="J16" i="8" a="1"/>
  <c r="J16" i="8" s="1"/>
  <c r="J40" i="7" a="1"/>
  <c r="J40" i="7" s="1"/>
  <c r="J16" i="7" a="1"/>
  <c r="J16" i="7" s="1"/>
  <c r="J16" i="6" a="1"/>
  <c r="J16" i="6" s="1"/>
  <c r="J32" i="4" a="1"/>
  <c r="J32" i="4" s="1"/>
  <c r="J32" i="3" a="1"/>
  <c r="J32" i="3" s="1"/>
  <c r="J16" i="1" a="1"/>
  <c r="J16" i="1" s="1"/>
  <c r="BM15" i="2"/>
  <c r="BM16" i="2"/>
  <c r="BM17" i="2"/>
  <c r="BM18" i="2"/>
  <c r="BM19" i="2"/>
  <c r="BM20" i="2"/>
  <c r="BM21" i="2"/>
  <c r="BM22" i="2"/>
  <c r="BM23" i="2"/>
  <c r="BM24" i="2"/>
  <c r="BM25" i="2"/>
  <c r="BM26" i="2"/>
  <c r="BM27" i="2"/>
  <c r="BM28" i="2"/>
  <c r="BM29" i="2"/>
  <c r="BM30" i="2"/>
  <c r="BM31" i="2"/>
  <c r="BM32" i="2"/>
  <c r="BM33" i="2"/>
  <c r="BM34" i="2"/>
  <c r="BM35" i="2"/>
  <c r="BM36" i="2"/>
  <c r="BM37" i="2"/>
  <c r="BM38" i="2"/>
  <c r="BM39" i="2"/>
  <c r="BM40" i="2"/>
  <c r="BM41" i="2"/>
  <c r="BM42" i="2"/>
  <c r="BM43" i="2"/>
  <c r="BM44" i="2"/>
  <c r="BM45" i="2"/>
  <c r="BM46" i="2"/>
  <c r="BM15" i="3"/>
  <c r="BM16" i="3"/>
  <c r="BM17" i="3"/>
  <c r="BM18" i="3"/>
  <c r="BM19" i="3"/>
  <c r="BM20" i="3"/>
  <c r="BM21" i="3"/>
  <c r="BM22" i="3"/>
  <c r="BM23" i="3"/>
  <c r="BM24" i="3"/>
  <c r="BM25" i="3"/>
  <c r="BM26" i="3"/>
  <c r="BM27" i="3"/>
  <c r="BM28" i="3"/>
  <c r="BM29" i="3"/>
  <c r="BM30" i="3"/>
  <c r="BM31" i="3"/>
  <c r="BM32" i="3"/>
  <c r="BM33" i="3"/>
  <c r="BM34" i="3"/>
  <c r="BM35" i="3"/>
  <c r="BM36" i="3"/>
  <c r="BM37" i="3"/>
  <c r="BM38" i="3"/>
  <c r="BM39" i="3"/>
  <c r="BM40" i="3"/>
  <c r="BM41" i="3"/>
  <c r="BM42" i="3"/>
  <c r="BM43" i="3"/>
  <c r="BM44" i="3"/>
  <c r="BM45" i="3"/>
  <c r="BM46" i="3"/>
  <c r="BM15" i="4"/>
  <c r="BM16" i="4"/>
  <c r="BM17" i="4"/>
  <c r="BM18" i="4"/>
  <c r="BM19" i="4"/>
  <c r="BM20" i="4"/>
  <c r="BM21" i="4"/>
  <c r="BM22" i="4"/>
  <c r="BM23" i="4"/>
  <c r="BM24" i="4"/>
  <c r="BM25" i="4"/>
  <c r="BM26" i="4"/>
  <c r="BM27" i="4"/>
  <c r="BM28" i="4"/>
  <c r="BM29" i="4"/>
  <c r="BM30" i="4"/>
  <c r="BM31" i="4"/>
  <c r="BM32" i="4"/>
  <c r="BM33" i="4"/>
  <c r="BM34" i="4"/>
  <c r="BM35" i="4"/>
  <c r="BM36" i="4"/>
  <c r="BM37" i="4"/>
  <c r="BM38" i="4"/>
  <c r="BM39" i="4"/>
  <c r="BM40" i="4"/>
  <c r="BM41" i="4"/>
  <c r="BM42" i="4"/>
  <c r="BM43" i="4"/>
  <c r="BM44" i="4"/>
  <c r="BM45" i="4"/>
  <c r="BM46" i="4"/>
  <c r="BM15" i="5"/>
  <c r="BM16" i="5"/>
  <c r="BM17" i="5"/>
  <c r="BM18" i="5"/>
  <c r="BM19" i="5"/>
  <c r="BM20" i="5"/>
  <c r="BM21" i="5"/>
  <c r="BM22" i="5"/>
  <c r="BM23" i="5"/>
  <c r="BM24" i="5"/>
  <c r="BM25" i="5"/>
  <c r="BM26" i="5"/>
  <c r="BM27" i="5"/>
  <c r="BM28" i="5"/>
  <c r="BM29" i="5"/>
  <c r="BM30" i="5"/>
  <c r="BM31" i="5"/>
  <c r="BM32" i="5"/>
  <c r="BM33" i="5"/>
  <c r="BM34" i="5"/>
  <c r="BM35" i="5"/>
  <c r="BM36" i="5"/>
  <c r="BM37" i="5"/>
  <c r="BM38" i="5"/>
  <c r="BM39" i="5"/>
  <c r="BM40" i="5"/>
  <c r="BM41" i="5"/>
  <c r="BM42" i="5"/>
  <c r="BM43" i="5"/>
  <c r="BM44" i="5"/>
  <c r="BM45" i="5"/>
  <c r="BM46" i="5"/>
  <c r="BM15" i="6"/>
  <c r="BM16" i="6"/>
  <c r="BM17" i="6"/>
  <c r="BM18" i="6"/>
  <c r="BM19" i="6"/>
  <c r="BM20" i="6"/>
  <c r="BM21" i="6"/>
  <c r="BM22" i="6"/>
  <c r="BM23" i="6"/>
  <c r="BM24" i="6"/>
  <c r="BM25" i="6"/>
  <c r="BM26" i="6"/>
  <c r="BM27" i="6"/>
  <c r="BM28" i="6"/>
  <c r="BM29" i="6"/>
  <c r="BM30" i="6"/>
  <c r="BM31" i="6"/>
  <c r="BM32" i="6"/>
  <c r="BM33" i="6"/>
  <c r="BM34" i="6"/>
  <c r="BM35" i="6"/>
  <c r="BM36" i="6"/>
  <c r="BM37" i="6"/>
  <c r="BM38" i="6"/>
  <c r="BM39" i="6"/>
  <c r="BM40" i="6"/>
  <c r="BM41" i="6"/>
  <c r="BM42" i="6"/>
  <c r="BM43" i="6"/>
  <c r="BM44" i="6"/>
  <c r="BM45" i="6"/>
  <c r="BM46" i="6"/>
  <c r="BM15" i="7"/>
  <c r="BM16" i="7"/>
  <c r="BM17" i="7"/>
  <c r="BM18" i="7"/>
  <c r="BM19" i="7"/>
  <c r="BM20" i="7"/>
  <c r="BM21" i="7"/>
  <c r="BM22" i="7"/>
  <c r="BM23" i="7"/>
  <c r="BM24" i="7"/>
  <c r="BM25" i="7"/>
  <c r="BM26" i="7"/>
  <c r="BM27" i="7"/>
  <c r="BM28" i="7"/>
  <c r="BM29" i="7"/>
  <c r="BM30" i="7"/>
  <c r="BM31" i="7"/>
  <c r="BM32" i="7"/>
  <c r="BM33" i="7"/>
  <c r="BM34" i="7"/>
  <c r="BM35" i="7"/>
  <c r="BM36" i="7"/>
  <c r="BM37" i="7"/>
  <c r="BM38" i="7"/>
  <c r="BM39" i="7"/>
  <c r="BM40" i="7"/>
  <c r="BM41" i="7"/>
  <c r="BM42" i="7"/>
  <c r="BM43" i="7"/>
  <c r="BM44" i="7"/>
  <c r="BM45" i="7"/>
  <c r="BM46" i="7"/>
  <c r="BM15" i="8"/>
  <c r="BM16" i="8"/>
  <c r="BM17" i="8"/>
  <c r="BM18" i="8"/>
  <c r="BM19" i="8"/>
  <c r="BM20" i="8"/>
  <c r="BM21" i="8"/>
  <c r="BM22" i="8"/>
  <c r="BM23" i="8"/>
  <c r="BM24" i="8"/>
  <c r="BM25" i="8"/>
  <c r="BM26" i="8"/>
  <c r="BM27" i="8"/>
  <c r="BM28" i="8"/>
  <c r="BM29" i="8"/>
  <c r="BM30" i="8"/>
  <c r="BM31" i="8"/>
  <c r="BM32" i="8"/>
  <c r="BM33" i="8"/>
  <c r="BM34" i="8"/>
  <c r="BM35" i="8"/>
  <c r="BM36" i="8"/>
  <c r="BM37" i="8"/>
  <c r="BM38" i="8"/>
  <c r="BM39" i="8"/>
  <c r="BM40" i="8"/>
  <c r="BM41" i="8"/>
  <c r="BM42" i="8"/>
  <c r="BM43" i="8"/>
  <c r="BM44" i="8"/>
  <c r="BM45" i="8"/>
  <c r="BM46" i="8"/>
  <c r="BM15" i="9"/>
  <c r="BM16" i="9"/>
  <c r="BM17" i="9"/>
  <c r="BM18" i="9"/>
  <c r="BM19" i="9"/>
  <c r="BM20" i="9"/>
  <c r="BM21" i="9"/>
  <c r="BM22" i="9"/>
  <c r="BM23" i="9"/>
  <c r="BM24" i="9"/>
  <c r="BM25" i="9"/>
  <c r="BM26" i="9"/>
  <c r="BM27" i="9"/>
  <c r="BM28" i="9"/>
  <c r="BM29" i="9"/>
  <c r="BM30" i="9"/>
  <c r="BM31" i="9"/>
  <c r="BM32" i="9"/>
  <c r="BM33" i="9"/>
  <c r="BM34" i="9"/>
  <c r="BM35" i="9"/>
  <c r="BM36" i="9"/>
  <c r="BM37" i="9"/>
  <c r="BM38" i="9"/>
  <c r="BM39" i="9"/>
  <c r="BM40" i="9"/>
  <c r="BM41" i="9"/>
  <c r="BM42" i="9"/>
  <c r="BM43" i="9"/>
  <c r="BM44" i="9"/>
  <c r="BM45" i="9"/>
  <c r="BM46" i="9"/>
  <c r="BM15" i="10"/>
  <c r="BM16" i="10"/>
  <c r="BM17" i="10"/>
  <c r="BM18" i="10"/>
  <c r="BM19" i="10"/>
  <c r="BM20" i="10"/>
  <c r="BM21" i="10"/>
  <c r="BM22" i="10"/>
  <c r="BM23" i="10"/>
  <c r="BM24" i="10"/>
  <c r="BM25" i="10"/>
  <c r="BM26" i="10"/>
  <c r="BM27" i="10"/>
  <c r="BM28" i="10"/>
  <c r="BM29" i="10"/>
  <c r="BM30" i="10"/>
  <c r="BM31" i="10"/>
  <c r="BM32" i="10"/>
  <c r="BM33" i="10"/>
  <c r="BM34" i="10"/>
  <c r="BM35" i="10"/>
  <c r="BM36" i="10"/>
  <c r="BM37" i="10"/>
  <c r="BM38" i="10"/>
  <c r="BM39" i="10"/>
  <c r="BM40" i="10"/>
  <c r="BM41" i="10"/>
  <c r="BM42" i="10"/>
  <c r="BM43" i="10"/>
  <c r="BM44" i="10"/>
  <c r="BM45" i="10"/>
  <c r="BM46" i="10"/>
  <c r="BM15" i="11"/>
  <c r="BM16" i="11"/>
  <c r="BM17" i="11"/>
  <c r="BM18" i="11"/>
  <c r="BM19" i="11"/>
  <c r="BM20" i="11"/>
  <c r="BM21" i="11"/>
  <c r="BM22" i="11"/>
  <c r="BM23" i="11"/>
  <c r="BM24" i="11"/>
  <c r="BM25" i="11"/>
  <c r="BM26" i="11"/>
  <c r="BM27" i="11"/>
  <c r="BM28" i="11"/>
  <c r="BM29" i="11"/>
  <c r="BM30" i="11"/>
  <c r="BM31" i="11"/>
  <c r="BM32" i="11"/>
  <c r="BM33" i="11"/>
  <c r="BM34" i="11"/>
  <c r="BM35" i="11"/>
  <c r="BM36" i="11"/>
  <c r="BM37" i="11"/>
  <c r="BM38" i="11"/>
  <c r="BM39" i="11"/>
  <c r="BM40" i="11"/>
  <c r="BM41" i="11"/>
  <c r="BM42" i="11"/>
  <c r="BM43" i="11"/>
  <c r="BM44" i="11"/>
  <c r="BM45" i="11"/>
  <c r="BM46" i="11"/>
  <c r="BM15" i="12"/>
  <c r="BM16" i="12"/>
  <c r="BM17" i="12"/>
  <c r="BM18" i="12"/>
  <c r="BM19" i="12"/>
  <c r="BM20" i="12"/>
  <c r="BM21" i="12"/>
  <c r="BM22" i="12"/>
  <c r="BM23" i="12"/>
  <c r="BM24" i="12"/>
  <c r="BM25" i="12"/>
  <c r="BM26" i="12"/>
  <c r="BM27" i="12"/>
  <c r="BM28" i="12"/>
  <c r="BM29" i="12"/>
  <c r="BM30" i="12"/>
  <c r="BM31" i="12"/>
  <c r="BM32" i="12"/>
  <c r="BM33" i="12"/>
  <c r="BM34" i="12"/>
  <c r="BM35" i="12"/>
  <c r="BM36" i="12"/>
  <c r="BM37" i="12"/>
  <c r="BM38" i="12"/>
  <c r="BM39" i="12"/>
  <c r="BM40" i="12"/>
  <c r="BM41" i="12"/>
  <c r="BM42" i="12"/>
  <c r="BM43" i="12"/>
  <c r="BM44" i="12"/>
  <c r="BM45" i="12"/>
  <c r="BM46" i="12"/>
  <c r="BM15" i="13"/>
  <c r="BM16" i="13"/>
  <c r="BM17" i="13"/>
  <c r="BM18" i="13"/>
  <c r="BM19" i="13"/>
  <c r="BM20" i="13"/>
  <c r="BM21" i="13"/>
  <c r="BM22" i="13"/>
  <c r="BM23" i="13"/>
  <c r="BM24" i="13"/>
  <c r="BM25" i="13"/>
  <c r="BM26" i="13"/>
  <c r="BM27" i="13"/>
  <c r="BM28" i="13"/>
  <c r="BM29" i="13"/>
  <c r="BM30" i="13"/>
  <c r="BM31" i="13"/>
  <c r="BM32" i="13"/>
  <c r="BM33" i="13"/>
  <c r="BM34" i="13"/>
  <c r="BM35" i="13"/>
  <c r="BM36" i="13"/>
  <c r="BM37" i="13"/>
  <c r="BM38" i="13"/>
  <c r="BM39" i="13"/>
  <c r="BM40" i="13"/>
  <c r="BM41" i="13"/>
  <c r="BM42" i="13"/>
  <c r="BM43" i="13"/>
  <c r="BM44" i="13"/>
  <c r="BM45" i="13"/>
  <c r="BM46" i="13"/>
  <c r="BM15" i="14"/>
  <c r="BM16" i="14"/>
  <c r="BM17" i="14"/>
  <c r="BM18" i="14"/>
  <c r="BM19" i="14"/>
  <c r="BM20" i="14"/>
  <c r="BM21" i="14"/>
  <c r="BM22" i="14"/>
  <c r="BM23" i="14"/>
  <c r="BM24" i="14"/>
  <c r="BM25" i="14"/>
  <c r="BM26" i="14"/>
  <c r="BM27" i="14"/>
  <c r="BM28" i="14"/>
  <c r="BM29" i="14"/>
  <c r="BM30" i="14"/>
  <c r="BM31" i="14"/>
  <c r="BM32" i="14"/>
  <c r="BM33" i="14"/>
  <c r="BM34" i="14"/>
  <c r="BM35" i="14"/>
  <c r="BM36" i="14"/>
  <c r="BM37" i="14"/>
  <c r="BM38" i="14"/>
  <c r="BM39" i="14"/>
  <c r="BM40" i="14"/>
  <c r="BM41" i="14"/>
  <c r="BM42" i="14"/>
  <c r="BM43" i="14"/>
  <c r="BM44" i="14"/>
  <c r="BM45" i="14"/>
  <c r="BM46" i="14"/>
  <c r="BM15" i="15"/>
  <c r="BM16" i="15"/>
  <c r="BM17" i="15"/>
  <c r="BM18" i="15"/>
  <c r="BM19" i="15"/>
  <c r="BM20" i="15"/>
  <c r="BM21" i="15"/>
  <c r="BM22" i="15"/>
  <c r="BM23" i="15"/>
  <c r="BM24" i="15"/>
  <c r="BM25" i="15"/>
  <c r="BM26" i="15"/>
  <c r="BM27" i="15"/>
  <c r="BM28" i="15"/>
  <c r="BM29" i="15"/>
  <c r="BM30" i="15"/>
  <c r="BM31" i="15"/>
  <c r="BM32" i="15"/>
  <c r="BM33" i="15"/>
  <c r="BM34" i="15"/>
  <c r="BM35" i="15"/>
  <c r="BM36" i="15"/>
  <c r="BM37" i="15"/>
  <c r="BM38" i="15"/>
  <c r="BM39" i="15"/>
  <c r="BM40" i="15"/>
  <c r="BM41" i="15"/>
  <c r="BM42" i="15"/>
  <c r="BM43" i="15"/>
  <c r="BM44" i="15"/>
  <c r="BM45" i="15"/>
  <c r="BM46" i="15"/>
  <c r="BM15" i="16"/>
  <c r="BM16" i="16"/>
  <c r="BM17" i="16"/>
  <c r="BM18" i="16"/>
  <c r="BM19" i="16"/>
  <c r="BM20" i="16"/>
  <c r="BM21" i="16"/>
  <c r="BM22" i="16"/>
  <c r="BM23" i="16"/>
  <c r="BM24" i="16"/>
  <c r="BM25" i="16"/>
  <c r="BM26" i="16"/>
  <c r="BM27" i="16"/>
  <c r="BM28" i="16"/>
  <c r="BM29" i="16"/>
  <c r="BM30" i="16"/>
  <c r="BM31" i="16"/>
  <c r="BM32" i="16"/>
  <c r="BM33" i="16"/>
  <c r="BM34" i="16"/>
  <c r="BM35" i="16"/>
  <c r="BM36" i="16"/>
  <c r="BM37" i="16"/>
  <c r="BM38" i="16"/>
  <c r="BM39" i="16"/>
  <c r="BM40" i="16"/>
  <c r="BM41" i="16"/>
  <c r="BM42" i="16"/>
  <c r="BM43" i="16"/>
  <c r="BM44" i="16"/>
  <c r="BM45" i="16"/>
  <c r="BM46" i="16"/>
  <c r="BM15" i="17"/>
  <c r="BM16" i="17"/>
  <c r="BM17" i="17"/>
  <c r="BM18" i="17"/>
  <c r="BM19" i="17"/>
  <c r="BM20" i="17"/>
  <c r="BM21" i="17"/>
  <c r="BM22" i="17"/>
  <c r="BM23" i="17"/>
  <c r="BM24" i="17"/>
  <c r="BM25" i="17"/>
  <c r="BM26" i="17"/>
  <c r="BM27" i="17"/>
  <c r="BM28" i="17"/>
  <c r="BM29" i="17"/>
  <c r="BM30" i="17"/>
  <c r="BM31" i="17"/>
  <c r="BM32" i="17"/>
  <c r="BM33" i="17"/>
  <c r="BM34" i="17"/>
  <c r="BM35" i="17"/>
  <c r="BM36" i="17"/>
  <c r="BM37" i="17"/>
  <c r="BM38" i="17"/>
  <c r="BM39" i="17"/>
  <c r="BM40" i="17"/>
  <c r="BM41" i="17"/>
  <c r="BM42" i="17"/>
  <c r="BM43" i="17"/>
  <c r="BM44" i="17"/>
  <c r="BM45" i="17"/>
  <c r="BM46" i="17"/>
  <c r="BM15" i="18"/>
  <c r="BM16" i="18"/>
  <c r="BM17" i="18"/>
  <c r="BM18" i="18"/>
  <c r="BM19" i="18"/>
  <c r="BM20" i="18"/>
  <c r="BM21" i="18"/>
  <c r="BM22" i="18"/>
  <c r="BM23" i="18"/>
  <c r="BM24" i="18"/>
  <c r="BM25" i="18"/>
  <c r="BM26" i="18"/>
  <c r="BM27" i="18"/>
  <c r="BM28" i="18"/>
  <c r="BM29" i="18"/>
  <c r="BM30" i="18"/>
  <c r="BM31" i="18"/>
  <c r="BM32" i="18"/>
  <c r="BM33" i="18"/>
  <c r="BM34" i="18"/>
  <c r="BM35" i="18"/>
  <c r="BM36" i="18"/>
  <c r="BM37" i="18"/>
  <c r="BM38" i="18"/>
  <c r="BM39" i="18"/>
  <c r="BM40" i="18"/>
  <c r="BM41" i="18"/>
  <c r="BM42" i="18"/>
  <c r="BM43" i="18"/>
  <c r="BM44" i="18"/>
  <c r="BM45" i="18"/>
  <c r="BM46" i="18"/>
  <c r="BM15" i="19"/>
  <c r="BM16" i="19"/>
  <c r="BM17" i="19"/>
  <c r="BM18" i="19"/>
  <c r="BM19" i="19"/>
  <c r="BM20" i="19"/>
  <c r="BM21" i="19"/>
  <c r="BM22" i="19"/>
  <c r="BM23" i="19"/>
  <c r="BM24" i="19"/>
  <c r="BM25" i="19"/>
  <c r="BM26" i="19"/>
  <c r="BM27" i="19"/>
  <c r="BM28" i="19"/>
  <c r="BM29" i="19"/>
  <c r="BM30" i="19"/>
  <c r="BM31" i="19"/>
  <c r="BM32" i="19"/>
  <c r="BM33" i="19"/>
  <c r="BM34" i="19"/>
  <c r="BM35" i="19"/>
  <c r="BM36" i="19"/>
  <c r="BM37" i="19"/>
  <c r="BM38" i="19"/>
  <c r="BM39" i="19"/>
  <c r="BM40" i="19"/>
  <c r="BM41" i="19"/>
  <c r="BM42" i="19"/>
  <c r="BM43" i="19"/>
  <c r="BM44" i="19"/>
  <c r="BM45" i="19"/>
  <c r="BM46" i="19"/>
  <c r="BM15" i="20"/>
  <c r="BM16" i="20"/>
  <c r="BM17" i="20"/>
  <c r="BM18" i="20"/>
  <c r="BM19" i="20"/>
  <c r="BM20" i="20"/>
  <c r="BM21" i="20"/>
  <c r="BM22" i="20"/>
  <c r="BM23" i="20"/>
  <c r="BM24" i="20"/>
  <c r="BM25" i="20"/>
  <c r="BM26" i="20"/>
  <c r="BM27" i="20"/>
  <c r="BM28" i="20"/>
  <c r="BM29" i="20"/>
  <c r="BM30" i="20"/>
  <c r="BM31" i="20"/>
  <c r="BM32" i="20"/>
  <c r="BM33" i="20"/>
  <c r="BM34" i="20"/>
  <c r="BM35" i="20"/>
  <c r="BM36" i="20"/>
  <c r="BM37" i="20"/>
  <c r="BM38" i="20"/>
  <c r="BM39" i="20"/>
  <c r="BM40" i="20"/>
  <c r="BM41" i="20"/>
  <c r="BM42" i="20"/>
  <c r="BM43" i="20"/>
  <c r="BM44" i="20"/>
  <c r="BM45" i="20"/>
  <c r="BM46" i="20"/>
  <c r="BM15" i="21"/>
  <c r="BM16" i="21"/>
  <c r="BM17" i="21"/>
  <c r="BM18" i="21"/>
  <c r="BM19" i="21"/>
  <c r="BM20" i="21"/>
  <c r="BM21" i="21"/>
  <c r="BM22" i="21"/>
  <c r="BM23" i="21"/>
  <c r="BM24" i="21"/>
  <c r="BM25" i="21"/>
  <c r="BM26" i="21"/>
  <c r="BM27" i="21"/>
  <c r="BM28" i="21"/>
  <c r="BM29" i="21"/>
  <c r="BM30" i="21"/>
  <c r="BM31" i="21"/>
  <c r="BM32" i="21"/>
  <c r="BM33" i="21"/>
  <c r="BM34" i="21"/>
  <c r="BM35" i="21"/>
  <c r="BM36" i="21"/>
  <c r="BM37" i="21"/>
  <c r="BM38" i="21"/>
  <c r="BM39" i="21"/>
  <c r="BM40" i="21"/>
  <c r="BM41" i="21"/>
  <c r="BM42" i="21"/>
  <c r="BM43" i="21"/>
  <c r="BM44" i="21"/>
  <c r="BM45" i="21"/>
  <c r="BM46" i="21"/>
  <c r="BM15" i="1"/>
  <c r="BM16" i="1"/>
  <c r="BM17" i="1"/>
  <c r="BM18" i="1"/>
  <c r="BM19" i="1"/>
  <c r="BM20" i="1"/>
  <c r="BM21" i="1"/>
  <c r="BM22" i="1"/>
  <c r="BM23" i="1"/>
  <c r="BM24" i="1"/>
  <c r="BM25" i="1"/>
  <c r="BM26" i="1"/>
  <c r="BM27" i="1"/>
  <c r="BM28" i="1"/>
  <c r="BM29" i="1"/>
  <c r="BM30" i="1"/>
  <c r="BM31" i="1"/>
  <c r="BM32" i="1"/>
  <c r="BM33" i="1"/>
  <c r="BM34" i="1"/>
  <c r="BM35" i="1"/>
  <c r="BM36" i="1"/>
  <c r="BM37" i="1"/>
  <c r="BM38" i="1"/>
  <c r="BM39" i="1"/>
  <c r="BM40" i="1"/>
  <c r="BM41" i="1"/>
  <c r="BM42" i="1"/>
  <c r="BM43" i="1"/>
  <c r="BM44" i="1"/>
  <c r="BM45" i="1"/>
  <c r="BM46" i="1"/>
  <c r="BP15" i="1" l="1"/>
  <c r="BP16" i="1"/>
  <c r="BP17" i="1"/>
  <c r="BP18" i="1"/>
  <c r="BP19" i="1"/>
  <c r="BP20" i="1"/>
  <c r="BP21" i="1"/>
  <c r="BP22" i="1"/>
  <c r="BP23" i="1"/>
  <c r="BP24" i="1"/>
  <c r="BP25" i="1"/>
  <c r="BP26" i="1"/>
  <c r="BP27" i="1"/>
  <c r="BP28" i="1"/>
  <c r="BP29" i="1"/>
  <c r="BP30" i="1"/>
  <c r="BP31" i="1"/>
  <c r="BP32" i="1"/>
  <c r="BP33" i="1"/>
  <c r="BP34" i="1"/>
  <c r="BP35" i="1"/>
  <c r="BP36" i="1"/>
  <c r="BP37" i="1"/>
  <c r="BP38" i="1"/>
  <c r="BP39" i="1"/>
  <c r="BP40" i="1"/>
  <c r="BP41" i="1"/>
  <c r="BP42" i="1"/>
  <c r="BP43" i="1"/>
  <c r="BP44" i="1"/>
  <c r="BP45" i="1"/>
  <c r="BP46" i="1"/>
  <c r="BP15" i="2"/>
  <c r="BP16" i="2"/>
  <c r="BP17" i="2"/>
  <c r="BP18" i="2"/>
  <c r="BP19" i="2"/>
  <c r="BP20" i="2"/>
  <c r="BP21" i="2"/>
  <c r="BP22" i="2"/>
  <c r="BP23" i="2"/>
  <c r="BP24" i="2"/>
  <c r="BP25" i="2"/>
  <c r="BP26" i="2"/>
  <c r="BP27" i="2"/>
  <c r="BP28" i="2"/>
  <c r="BP29" i="2"/>
  <c r="BP30" i="2"/>
  <c r="BP31" i="2"/>
  <c r="BP32" i="2"/>
  <c r="BP33" i="2"/>
  <c r="BP34" i="2"/>
  <c r="BP35" i="2"/>
  <c r="BP36" i="2"/>
  <c r="BP37" i="2"/>
  <c r="BP38" i="2"/>
  <c r="BP39" i="2"/>
  <c r="BP40" i="2"/>
  <c r="BP41" i="2"/>
  <c r="BP42" i="2"/>
  <c r="BP43" i="2"/>
  <c r="BP44" i="2"/>
  <c r="BP45" i="2"/>
  <c r="BP46" i="2"/>
  <c r="BP15" i="3"/>
  <c r="BP16" i="3"/>
  <c r="BP17" i="3"/>
  <c r="BP18" i="3"/>
  <c r="BP19" i="3"/>
  <c r="BP20" i="3"/>
  <c r="BP21" i="3"/>
  <c r="BP22" i="3"/>
  <c r="BP23" i="3"/>
  <c r="BP24" i="3"/>
  <c r="BP25" i="3"/>
  <c r="BP26" i="3"/>
  <c r="BP27" i="3"/>
  <c r="BP28" i="3"/>
  <c r="BP29" i="3"/>
  <c r="BP30" i="3"/>
  <c r="BP31" i="3"/>
  <c r="BP32" i="3"/>
  <c r="BP33" i="3"/>
  <c r="BP34" i="3"/>
  <c r="BP35" i="3"/>
  <c r="BP36" i="3"/>
  <c r="BP37" i="3"/>
  <c r="BP38" i="3"/>
  <c r="BP39" i="3"/>
  <c r="BP40" i="3"/>
  <c r="BP41" i="3"/>
  <c r="BP42" i="3"/>
  <c r="BP43" i="3"/>
  <c r="BP44" i="3"/>
  <c r="BP45" i="3"/>
  <c r="BP46" i="3"/>
  <c r="BP15" i="4"/>
  <c r="BP16" i="4"/>
  <c r="BP17" i="4"/>
  <c r="BP18" i="4"/>
  <c r="BP19" i="4"/>
  <c r="BP20" i="4"/>
  <c r="BP21" i="4"/>
  <c r="BP22" i="4"/>
  <c r="BP23" i="4"/>
  <c r="BP24" i="4"/>
  <c r="BP25" i="4"/>
  <c r="BP26" i="4"/>
  <c r="BP27" i="4"/>
  <c r="BP28" i="4"/>
  <c r="BP29" i="4"/>
  <c r="BP30" i="4"/>
  <c r="BP31" i="4"/>
  <c r="BP32" i="4"/>
  <c r="BP33" i="4"/>
  <c r="BP34" i="4"/>
  <c r="BP35" i="4"/>
  <c r="BP36" i="4"/>
  <c r="BP37" i="4"/>
  <c r="BP38" i="4"/>
  <c r="BP39" i="4"/>
  <c r="BP40" i="4"/>
  <c r="BP41" i="4"/>
  <c r="BP42" i="4"/>
  <c r="BP43" i="4"/>
  <c r="BP44" i="4"/>
  <c r="BP45" i="4"/>
  <c r="BP46" i="4"/>
  <c r="BP15" i="5"/>
  <c r="BP16" i="5"/>
  <c r="BP17" i="5"/>
  <c r="BP18" i="5"/>
  <c r="BP19" i="5"/>
  <c r="BP20" i="5"/>
  <c r="BP21" i="5"/>
  <c r="BP22" i="5"/>
  <c r="BP23" i="5"/>
  <c r="BP24" i="5"/>
  <c r="BP25" i="5"/>
  <c r="BP26" i="5"/>
  <c r="BP27" i="5"/>
  <c r="BP28" i="5"/>
  <c r="BP29" i="5"/>
  <c r="BP30" i="5"/>
  <c r="BP31" i="5"/>
  <c r="BP32" i="5"/>
  <c r="BP33" i="5"/>
  <c r="BP34" i="5"/>
  <c r="BP35" i="5"/>
  <c r="BP36" i="5"/>
  <c r="BP37" i="5"/>
  <c r="BP38" i="5"/>
  <c r="BP39" i="5"/>
  <c r="BP40" i="5"/>
  <c r="BP41" i="5"/>
  <c r="BP42" i="5"/>
  <c r="BP43" i="5"/>
  <c r="BP44" i="5"/>
  <c r="BP45" i="5"/>
  <c r="BP46" i="5"/>
  <c r="BP15" i="6"/>
  <c r="BP16" i="6"/>
  <c r="BP17" i="6"/>
  <c r="BP18" i="6"/>
  <c r="BP19" i="6"/>
  <c r="BP20" i="6"/>
  <c r="BP21" i="6"/>
  <c r="BP22" i="6"/>
  <c r="BP23" i="6"/>
  <c r="BP24" i="6"/>
  <c r="BP25" i="6"/>
  <c r="BP26" i="6"/>
  <c r="BP27" i="6"/>
  <c r="BP28" i="6"/>
  <c r="BP29" i="6"/>
  <c r="BP30" i="6"/>
  <c r="BP31" i="6"/>
  <c r="BP32" i="6"/>
  <c r="BP33" i="6"/>
  <c r="BP34" i="6"/>
  <c r="BP35" i="6"/>
  <c r="BP36" i="6"/>
  <c r="BP37" i="6"/>
  <c r="BP38" i="6"/>
  <c r="BP39" i="6"/>
  <c r="BP40" i="6"/>
  <c r="BP41" i="6"/>
  <c r="BP42" i="6"/>
  <c r="BP43" i="6"/>
  <c r="BP44" i="6"/>
  <c r="BP45" i="6"/>
  <c r="BP46" i="6"/>
  <c r="BP15" i="7"/>
  <c r="BP16" i="7"/>
  <c r="BP17" i="7"/>
  <c r="BP18" i="7"/>
  <c r="BP19" i="7"/>
  <c r="BP20" i="7"/>
  <c r="BP21" i="7"/>
  <c r="BP22" i="7"/>
  <c r="BP23" i="7"/>
  <c r="BP24" i="7"/>
  <c r="BP25" i="7"/>
  <c r="BP26" i="7"/>
  <c r="BP27" i="7"/>
  <c r="BP28" i="7"/>
  <c r="BP29" i="7"/>
  <c r="BP30" i="7"/>
  <c r="BP31" i="7"/>
  <c r="BP32" i="7"/>
  <c r="BP33" i="7"/>
  <c r="BP34" i="7"/>
  <c r="BP35" i="7"/>
  <c r="BP36" i="7"/>
  <c r="BP37" i="7"/>
  <c r="BP38" i="7"/>
  <c r="BP39" i="7"/>
  <c r="BP40" i="7"/>
  <c r="BP41" i="7"/>
  <c r="BP42" i="7"/>
  <c r="BP43" i="7"/>
  <c r="BP44" i="7"/>
  <c r="BP45" i="7"/>
  <c r="BP46" i="7"/>
  <c r="BP15" i="8"/>
  <c r="BP16" i="8"/>
  <c r="BP17" i="8"/>
  <c r="BP18" i="8"/>
  <c r="BP19" i="8"/>
  <c r="BP20" i="8"/>
  <c r="BP21" i="8"/>
  <c r="BP22" i="8"/>
  <c r="BP23" i="8"/>
  <c r="BP24" i="8"/>
  <c r="BP25" i="8"/>
  <c r="BP26" i="8"/>
  <c r="BP27" i="8"/>
  <c r="BP28" i="8"/>
  <c r="BP29" i="8"/>
  <c r="BP30" i="8"/>
  <c r="BP31" i="8"/>
  <c r="BP32" i="8"/>
  <c r="BP33" i="8"/>
  <c r="BP34" i="8"/>
  <c r="BP35" i="8"/>
  <c r="BP36" i="8"/>
  <c r="BP37" i="8"/>
  <c r="BP38" i="8"/>
  <c r="BP39" i="8"/>
  <c r="BP40" i="8"/>
  <c r="BP41" i="8"/>
  <c r="BP42" i="8"/>
  <c r="BP43" i="8"/>
  <c r="BP44" i="8"/>
  <c r="BP45" i="8"/>
  <c r="BP46" i="8"/>
  <c r="BP15" i="9"/>
  <c r="BP16" i="9"/>
  <c r="BP17" i="9"/>
  <c r="BP18" i="9"/>
  <c r="BP19" i="9"/>
  <c r="BP20" i="9"/>
  <c r="BP21" i="9"/>
  <c r="BP22" i="9"/>
  <c r="BP23" i="9"/>
  <c r="BP24" i="9"/>
  <c r="BP25" i="9"/>
  <c r="BP26" i="9"/>
  <c r="BP27" i="9"/>
  <c r="BP28" i="9"/>
  <c r="BP29" i="9"/>
  <c r="BP30" i="9"/>
  <c r="BP31" i="9"/>
  <c r="BP32" i="9"/>
  <c r="BP33" i="9"/>
  <c r="BP34" i="9"/>
  <c r="BP35" i="9"/>
  <c r="BP36" i="9"/>
  <c r="BP37" i="9"/>
  <c r="BP38" i="9"/>
  <c r="BP39" i="9"/>
  <c r="BP40" i="9"/>
  <c r="BP41" i="9"/>
  <c r="BP42" i="9"/>
  <c r="BP43" i="9"/>
  <c r="BP44" i="9"/>
  <c r="BP45" i="9"/>
  <c r="BP46" i="9"/>
  <c r="BP15" i="10"/>
  <c r="BP16" i="10"/>
  <c r="BP17" i="10"/>
  <c r="BP18" i="10"/>
  <c r="BP19" i="10"/>
  <c r="BP20" i="10"/>
  <c r="BP21" i="10"/>
  <c r="BP22" i="10"/>
  <c r="BP23" i="10"/>
  <c r="BP24" i="10"/>
  <c r="BP25" i="10"/>
  <c r="BP26" i="10"/>
  <c r="BP27" i="10"/>
  <c r="BP28" i="10"/>
  <c r="BP29" i="10"/>
  <c r="BP30" i="10"/>
  <c r="BP31" i="10"/>
  <c r="BP32" i="10"/>
  <c r="BP33" i="10"/>
  <c r="BP34" i="10"/>
  <c r="BP35" i="10"/>
  <c r="BP36" i="10"/>
  <c r="BP37" i="10"/>
  <c r="BP38" i="10"/>
  <c r="BP39" i="10"/>
  <c r="BP40" i="10"/>
  <c r="BP41" i="10"/>
  <c r="BP42" i="10"/>
  <c r="BP43" i="10"/>
  <c r="BP44" i="10"/>
  <c r="BP45" i="10"/>
  <c r="BP46" i="10"/>
  <c r="BP15" i="11"/>
  <c r="BP16" i="11"/>
  <c r="BP17" i="11"/>
  <c r="BP18" i="11"/>
  <c r="BP19" i="11"/>
  <c r="BP20" i="11"/>
  <c r="BP21" i="11"/>
  <c r="BP22" i="11"/>
  <c r="BP23" i="11"/>
  <c r="BP24" i="11"/>
  <c r="BP25" i="11"/>
  <c r="BP26" i="11"/>
  <c r="BP27" i="11"/>
  <c r="BP28" i="11"/>
  <c r="BP29" i="11"/>
  <c r="BP30" i="11"/>
  <c r="BP31" i="11"/>
  <c r="BP32" i="11"/>
  <c r="BP33" i="11"/>
  <c r="BP34" i="11"/>
  <c r="BP35" i="11"/>
  <c r="BP36" i="11"/>
  <c r="BP37" i="11"/>
  <c r="BP38" i="11"/>
  <c r="BP39" i="11"/>
  <c r="BP40" i="11"/>
  <c r="BP41" i="11"/>
  <c r="BP42" i="11"/>
  <c r="BP43" i="11"/>
  <c r="BP44" i="11"/>
  <c r="BP45" i="11"/>
  <c r="BP46" i="11"/>
  <c r="BP15" i="12"/>
  <c r="BP16" i="12"/>
  <c r="BP17" i="12"/>
  <c r="BP18" i="12"/>
  <c r="BP19" i="12"/>
  <c r="BP20" i="12"/>
  <c r="BP21" i="12"/>
  <c r="BP22" i="12"/>
  <c r="BP23" i="12"/>
  <c r="BP24" i="12"/>
  <c r="BP25" i="12"/>
  <c r="BP26" i="12"/>
  <c r="BP27" i="12"/>
  <c r="BP28" i="12"/>
  <c r="BP29" i="12"/>
  <c r="BP30" i="12"/>
  <c r="BP31" i="12"/>
  <c r="BP32" i="12"/>
  <c r="BP33" i="12"/>
  <c r="BP34" i="12"/>
  <c r="BP35" i="12"/>
  <c r="BP36" i="12"/>
  <c r="BP37" i="12"/>
  <c r="BP38" i="12"/>
  <c r="BP39" i="12"/>
  <c r="BP40" i="12"/>
  <c r="BP41" i="12"/>
  <c r="BP42" i="12"/>
  <c r="BP43" i="12"/>
  <c r="BP44" i="12"/>
  <c r="BP45" i="12"/>
  <c r="BP46" i="12"/>
  <c r="BP15" i="13"/>
  <c r="BP16" i="13"/>
  <c r="BP17" i="13"/>
  <c r="BP18" i="13"/>
  <c r="BP19" i="13"/>
  <c r="BP20" i="13"/>
  <c r="BP21" i="13"/>
  <c r="BP22" i="13"/>
  <c r="BP23" i="13"/>
  <c r="BP24" i="13"/>
  <c r="BP25" i="13"/>
  <c r="BP26" i="13"/>
  <c r="BP27" i="13"/>
  <c r="BP28" i="13"/>
  <c r="BP29" i="13"/>
  <c r="BP30" i="13"/>
  <c r="BP31" i="13"/>
  <c r="BP32" i="13"/>
  <c r="BP33" i="13"/>
  <c r="BP34" i="13"/>
  <c r="BP35" i="13"/>
  <c r="BP36" i="13"/>
  <c r="BP37" i="13"/>
  <c r="BP38" i="13"/>
  <c r="BP39" i="13"/>
  <c r="BP40" i="13"/>
  <c r="BP41" i="13"/>
  <c r="BP42" i="13"/>
  <c r="BP43" i="13"/>
  <c r="BP44" i="13"/>
  <c r="BP45" i="13"/>
  <c r="BP46" i="13"/>
  <c r="BP15" i="14"/>
  <c r="BP16" i="14"/>
  <c r="BP17" i="14"/>
  <c r="BP18" i="14"/>
  <c r="BP19" i="14"/>
  <c r="BP20" i="14"/>
  <c r="BP21" i="14"/>
  <c r="BP22" i="14"/>
  <c r="BP23" i="14"/>
  <c r="BP24" i="14"/>
  <c r="BP25" i="14"/>
  <c r="BP26" i="14"/>
  <c r="BP27" i="14"/>
  <c r="BP28" i="14"/>
  <c r="BP29" i="14"/>
  <c r="BP30" i="14"/>
  <c r="BP31" i="14"/>
  <c r="BP32" i="14"/>
  <c r="BP33" i="14"/>
  <c r="BP34" i="14"/>
  <c r="BP35" i="14"/>
  <c r="BP36" i="14"/>
  <c r="BP37" i="14"/>
  <c r="BP38" i="14"/>
  <c r="BP39" i="14"/>
  <c r="BP40" i="14"/>
  <c r="BP41" i="14"/>
  <c r="BP42" i="14"/>
  <c r="BP43" i="14"/>
  <c r="BP44" i="14"/>
  <c r="BP45" i="14"/>
  <c r="BP46" i="14"/>
  <c r="BP15" i="15"/>
  <c r="BP16" i="15"/>
  <c r="BP17" i="15"/>
  <c r="BP18" i="15"/>
  <c r="BP19" i="15"/>
  <c r="BP20" i="15"/>
  <c r="BP21" i="15"/>
  <c r="BP22" i="15"/>
  <c r="BP23" i="15"/>
  <c r="BP24" i="15"/>
  <c r="BP25" i="15"/>
  <c r="BP26" i="15"/>
  <c r="BP27" i="15"/>
  <c r="BP28" i="15"/>
  <c r="BP29" i="15"/>
  <c r="BP30" i="15"/>
  <c r="BP31" i="15"/>
  <c r="BP32" i="15"/>
  <c r="BP33" i="15"/>
  <c r="BP34" i="15"/>
  <c r="BP35" i="15"/>
  <c r="BP36" i="15"/>
  <c r="BP37" i="15"/>
  <c r="BP38" i="15"/>
  <c r="BP39" i="15"/>
  <c r="BP40" i="15"/>
  <c r="BP41" i="15"/>
  <c r="BP42" i="15"/>
  <c r="BP43" i="15"/>
  <c r="BP44" i="15"/>
  <c r="BP45" i="15"/>
  <c r="BP46" i="15"/>
  <c r="BP15" i="16"/>
  <c r="BP16" i="16"/>
  <c r="BP17" i="16"/>
  <c r="BP18" i="16"/>
  <c r="BP19" i="16"/>
  <c r="BP20" i="16"/>
  <c r="BP21" i="16"/>
  <c r="BP22" i="16"/>
  <c r="BP23" i="16"/>
  <c r="BP24" i="16"/>
  <c r="BP25" i="16"/>
  <c r="BP26" i="16"/>
  <c r="BP27" i="16"/>
  <c r="BP28" i="16"/>
  <c r="BP29" i="16"/>
  <c r="BP30" i="16"/>
  <c r="BP31" i="16"/>
  <c r="BP32" i="16"/>
  <c r="BP33" i="16"/>
  <c r="BP34" i="16"/>
  <c r="BP35" i="16"/>
  <c r="BP36" i="16"/>
  <c r="BP37" i="16"/>
  <c r="BP38" i="16"/>
  <c r="BP39" i="16"/>
  <c r="BP40" i="16"/>
  <c r="BP41" i="16"/>
  <c r="BP42" i="16"/>
  <c r="BP43" i="16"/>
  <c r="BP44" i="16"/>
  <c r="BP45" i="16"/>
  <c r="BP46" i="16"/>
  <c r="BP15" i="17"/>
  <c r="BP16" i="17"/>
  <c r="BP17" i="17"/>
  <c r="BP18" i="17"/>
  <c r="BP19" i="17"/>
  <c r="BP20" i="17"/>
  <c r="BP21" i="17"/>
  <c r="BP22" i="17"/>
  <c r="BP23" i="17"/>
  <c r="BP24" i="17"/>
  <c r="BP25" i="17"/>
  <c r="BP26" i="17"/>
  <c r="BP27" i="17"/>
  <c r="BP28" i="17"/>
  <c r="BP29" i="17"/>
  <c r="BP30" i="17"/>
  <c r="BP31" i="17"/>
  <c r="BP32" i="17"/>
  <c r="BP33" i="17"/>
  <c r="BP34" i="17"/>
  <c r="BP35" i="17"/>
  <c r="BP36" i="17"/>
  <c r="BP37" i="17"/>
  <c r="BP38" i="17"/>
  <c r="BP39" i="17"/>
  <c r="BP40" i="17"/>
  <c r="BP41" i="17"/>
  <c r="BP42" i="17"/>
  <c r="BP43" i="17"/>
  <c r="BP44" i="17"/>
  <c r="BP45" i="17"/>
  <c r="BP46" i="17"/>
  <c r="BP15" i="18"/>
  <c r="BP16" i="18"/>
  <c r="BP17" i="18"/>
  <c r="BP18" i="18"/>
  <c r="BP19" i="18"/>
  <c r="BP20" i="18"/>
  <c r="BP21" i="18"/>
  <c r="BP22" i="18"/>
  <c r="BP23" i="18"/>
  <c r="BP24" i="18"/>
  <c r="BP25" i="18"/>
  <c r="BP26" i="18"/>
  <c r="BP27" i="18"/>
  <c r="BP28" i="18"/>
  <c r="BP29" i="18"/>
  <c r="BP30" i="18"/>
  <c r="BP31" i="18"/>
  <c r="BP32" i="18"/>
  <c r="BP33" i="18"/>
  <c r="BP34" i="18"/>
  <c r="BP35" i="18"/>
  <c r="BP36" i="18"/>
  <c r="BP37" i="18"/>
  <c r="BP38" i="18"/>
  <c r="BP39" i="18"/>
  <c r="BP40" i="18"/>
  <c r="BP41" i="18"/>
  <c r="BP42" i="18"/>
  <c r="BP43" i="18"/>
  <c r="BP44" i="18"/>
  <c r="BP45" i="18"/>
  <c r="BP46" i="18"/>
  <c r="BP15" i="19"/>
  <c r="BP16" i="19"/>
  <c r="BP17" i="19"/>
  <c r="BP18" i="19"/>
  <c r="BP19" i="19"/>
  <c r="BP20" i="19"/>
  <c r="BP21" i="19"/>
  <c r="BP22" i="19"/>
  <c r="BP23" i="19"/>
  <c r="BP24" i="19"/>
  <c r="BP25" i="19"/>
  <c r="BP26" i="19"/>
  <c r="BP27" i="19"/>
  <c r="BP28" i="19"/>
  <c r="BP29" i="19"/>
  <c r="BP30" i="19"/>
  <c r="BP31" i="19"/>
  <c r="BP32" i="19"/>
  <c r="BP33" i="19"/>
  <c r="BP34" i="19"/>
  <c r="BP35" i="19"/>
  <c r="BP36" i="19"/>
  <c r="BP37" i="19"/>
  <c r="BP38" i="19"/>
  <c r="BP39" i="19"/>
  <c r="BP40" i="19"/>
  <c r="BP41" i="19"/>
  <c r="BP42" i="19"/>
  <c r="BP43" i="19"/>
  <c r="BP44" i="19"/>
  <c r="BP45" i="19"/>
  <c r="BP46" i="19"/>
  <c r="BP15" i="20"/>
  <c r="BP16" i="20"/>
  <c r="BP17" i="20"/>
  <c r="BP18" i="20"/>
  <c r="BP19" i="20"/>
  <c r="BP20" i="20"/>
  <c r="BP21" i="20"/>
  <c r="BP22" i="20"/>
  <c r="BP23" i="20"/>
  <c r="BP24" i="20"/>
  <c r="BP25" i="20"/>
  <c r="BP26" i="20"/>
  <c r="BP27" i="20"/>
  <c r="BP28" i="20"/>
  <c r="BP29" i="20"/>
  <c r="BP30" i="20"/>
  <c r="BP31" i="20"/>
  <c r="BP32" i="20"/>
  <c r="BP33" i="20"/>
  <c r="BP34" i="20"/>
  <c r="BP35" i="20"/>
  <c r="BP36" i="20"/>
  <c r="BP37" i="20"/>
  <c r="BP38" i="20"/>
  <c r="BP39" i="20"/>
  <c r="BP40" i="20"/>
  <c r="BP41" i="20"/>
  <c r="BP42" i="20"/>
  <c r="BP43" i="20"/>
  <c r="BP44" i="20"/>
  <c r="BP45" i="20"/>
  <c r="BP46" i="20"/>
  <c r="BP15" i="21"/>
  <c r="BP16" i="21"/>
  <c r="BP17" i="21"/>
  <c r="BP18" i="21"/>
  <c r="BP19" i="21"/>
  <c r="BP20" i="21"/>
  <c r="BP21" i="21"/>
  <c r="BP22" i="21"/>
  <c r="BP23" i="21"/>
  <c r="BP24" i="21"/>
  <c r="BP25" i="21"/>
  <c r="BP26" i="21"/>
  <c r="BP27" i="21"/>
  <c r="BP28" i="21"/>
  <c r="BP29" i="21"/>
  <c r="BP30" i="21"/>
  <c r="BP31" i="21"/>
  <c r="BP32" i="21"/>
  <c r="BP33" i="21"/>
  <c r="BP34" i="21"/>
  <c r="BP35" i="21"/>
  <c r="BP36" i="21"/>
  <c r="BP37" i="21"/>
  <c r="BP38" i="21"/>
  <c r="BP39" i="21"/>
  <c r="BP40" i="21"/>
  <c r="BP41" i="21"/>
  <c r="BP42" i="21"/>
  <c r="BP43" i="21"/>
  <c r="BP44" i="21"/>
  <c r="BP45" i="21"/>
  <c r="BP46" i="21"/>
  <c r="F47" i="2" l="1"/>
  <c r="F47" i="3"/>
  <c r="F47" i="4"/>
  <c r="F47" i="5"/>
  <c r="F47" i="6"/>
  <c r="F47" i="7"/>
  <c r="F47" i="8"/>
  <c r="F47" i="9"/>
  <c r="F47" i="10"/>
  <c r="F47" i="11"/>
  <c r="F47" i="12"/>
  <c r="F47" i="13"/>
  <c r="F47" i="14"/>
  <c r="F47" i="15"/>
  <c r="F47" i="16"/>
  <c r="F47" i="17"/>
  <c r="F47" i="18"/>
  <c r="F47" i="19"/>
  <c r="F47" i="20"/>
  <c r="F47" i="21"/>
  <c r="F47" i="1"/>
  <c r="H6" i="1" l="1"/>
  <c r="H6" i="2"/>
  <c r="H6" i="4"/>
  <c r="H6" i="5"/>
  <c r="H6" i="6"/>
  <c r="H6" i="7"/>
  <c r="H6" i="8"/>
  <c r="H6" i="9"/>
  <c r="H6" i="10"/>
  <c r="H6" i="11"/>
  <c r="H6" i="12"/>
  <c r="H6" i="13"/>
  <c r="H6" i="14"/>
  <c r="H6" i="15"/>
  <c r="H6" i="16"/>
  <c r="H6" i="17"/>
  <c r="H6" i="18"/>
  <c r="H6" i="19"/>
  <c r="H6" i="20"/>
  <c r="H6" i="21"/>
  <c r="H6" i="3"/>
  <c r="H5" i="1"/>
  <c r="H5" i="2"/>
  <c r="H5" i="4"/>
  <c r="H5" i="5"/>
  <c r="H5" i="6"/>
  <c r="H5" i="7"/>
  <c r="H5" i="8"/>
  <c r="H5" i="9"/>
  <c r="H5" i="10"/>
  <c r="H5" i="11"/>
  <c r="H5" i="12"/>
  <c r="H5" i="13"/>
  <c r="H5" i="14"/>
  <c r="H5" i="15"/>
  <c r="H5" i="16"/>
  <c r="H5" i="17"/>
  <c r="H5" i="18"/>
  <c r="H5" i="19"/>
  <c r="H5" i="20"/>
  <c r="H5" i="21"/>
  <c r="H5" i="3"/>
  <c r="G54" i="1"/>
  <c r="G55" i="1"/>
  <c r="G56" i="1"/>
  <c r="G57" i="1"/>
  <c r="G58" i="1"/>
  <c r="G59" i="1"/>
  <c r="G60" i="1"/>
  <c r="G61" i="1"/>
  <c r="G62" i="1"/>
  <c r="G63" i="1"/>
  <c r="G64" i="1"/>
  <c r="G65" i="1"/>
  <c r="G66" i="1"/>
  <c r="G67" i="1"/>
  <c r="G68" i="1"/>
  <c r="G69" i="1"/>
  <c r="G70" i="1"/>
  <c r="G71" i="1"/>
  <c r="G72" i="1"/>
  <c r="G73" i="1"/>
  <c r="G74" i="1"/>
  <c r="G75" i="1"/>
  <c r="G76" i="1"/>
  <c r="G77" i="1"/>
  <c r="G78" i="1"/>
  <c r="G79" i="1"/>
  <c r="G80" i="1"/>
  <c r="G81" i="1"/>
  <c r="G82" i="1"/>
  <c r="G83" i="1"/>
  <c r="G84" i="1"/>
  <c r="G85" i="1"/>
  <c r="G54" i="2"/>
  <c r="G55" i="2"/>
  <c r="G56" i="2"/>
  <c r="G57" i="2"/>
  <c r="G58" i="2"/>
  <c r="G59" i="2"/>
  <c r="G60" i="2"/>
  <c r="G61" i="2"/>
  <c r="G62" i="2"/>
  <c r="G63" i="2"/>
  <c r="G64" i="2"/>
  <c r="G65" i="2"/>
  <c r="G66" i="2"/>
  <c r="G67" i="2"/>
  <c r="G68" i="2"/>
  <c r="G69" i="2"/>
  <c r="G70" i="2"/>
  <c r="G71" i="2"/>
  <c r="G72" i="2"/>
  <c r="G73" i="2"/>
  <c r="G74" i="2"/>
  <c r="G75" i="2"/>
  <c r="G76" i="2"/>
  <c r="G77" i="2"/>
  <c r="G78" i="2"/>
  <c r="G79" i="2"/>
  <c r="G80" i="2"/>
  <c r="G81" i="2"/>
  <c r="G82" i="2"/>
  <c r="G83" i="2"/>
  <c r="G84" i="2"/>
  <c r="G85" i="2"/>
  <c r="G54" i="3"/>
  <c r="G55" i="3"/>
  <c r="G56" i="3"/>
  <c r="G57" i="3"/>
  <c r="G58" i="3"/>
  <c r="G59" i="3"/>
  <c r="G60" i="3"/>
  <c r="G61" i="3"/>
  <c r="G62" i="3"/>
  <c r="G63" i="3"/>
  <c r="G64" i="3"/>
  <c r="G65" i="3"/>
  <c r="G66" i="3"/>
  <c r="G67" i="3"/>
  <c r="G68" i="3"/>
  <c r="G69" i="3"/>
  <c r="G70" i="3"/>
  <c r="G71" i="3"/>
  <c r="G72" i="3"/>
  <c r="G73" i="3"/>
  <c r="G74" i="3"/>
  <c r="G75" i="3"/>
  <c r="G76" i="3"/>
  <c r="G77" i="3"/>
  <c r="G78" i="3"/>
  <c r="G79" i="3"/>
  <c r="G80" i="3"/>
  <c r="G81" i="3"/>
  <c r="G82" i="3"/>
  <c r="G83" i="3"/>
  <c r="G84" i="3"/>
  <c r="G85" i="3"/>
  <c r="G54" i="4"/>
  <c r="G55" i="4"/>
  <c r="G56" i="4"/>
  <c r="G57" i="4"/>
  <c r="G58" i="4"/>
  <c r="G59" i="4"/>
  <c r="G60" i="4"/>
  <c r="G61" i="4"/>
  <c r="G62" i="4"/>
  <c r="G63" i="4"/>
  <c r="G64" i="4"/>
  <c r="G65" i="4"/>
  <c r="G66" i="4"/>
  <c r="G67" i="4"/>
  <c r="G68" i="4"/>
  <c r="G69" i="4"/>
  <c r="G70" i="4"/>
  <c r="G71" i="4"/>
  <c r="G72" i="4"/>
  <c r="G73" i="4"/>
  <c r="G74" i="4"/>
  <c r="G75" i="4"/>
  <c r="G76" i="4"/>
  <c r="G77" i="4"/>
  <c r="G78" i="4"/>
  <c r="G79" i="4"/>
  <c r="G80" i="4"/>
  <c r="G81" i="4"/>
  <c r="G82" i="4"/>
  <c r="G83" i="4"/>
  <c r="G84" i="4"/>
  <c r="G85" i="4"/>
  <c r="G54" i="5"/>
  <c r="G55" i="5"/>
  <c r="G56" i="5"/>
  <c r="G57" i="5"/>
  <c r="G58" i="5"/>
  <c r="G59" i="5"/>
  <c r="G60" i="5"/>
  <c r="G61" i="5"/>
  <c r="G62" i="5"/>
  <c r="G63" i="5"/>
  <c r="G64" i="5"/>
  <c r="G65" i="5"/>
  <c r="G66" i="5"/>
  <c r="G67" i="5"/>
  <c r="G68" i="5"/>
  <c r="G69" i="5"/>
  <c r="G70" i="5"/>
  <c r="G71" i="5"/>
  <c r="G72" i="5"/>
  <c r="G73" i="5"/>
  <c r="G74" i="5"/>
  <c r="G75" i="5"/>
  <c r="G76" i="5"/>
  <c r="G77" i="5"/>
  <c r="G78" i="5"/>
  <c r="G79" i="5"/>
  <c r="G80" i="5"/>
  <c r="G81" i="5"/>
  <c r="G82" i="5"/>
  <c r="G83" i="5"/>
  <c r="G84" i="5"/>
  <c r="G85" i="5"/>
  <c r="G54" i="6"/>
  <c r="G55" i="6"/>
  <c r="G56" i="6"/>
  <c r="G57" i="6"/>
  <c r="G58" i="6"/>
  <c r="G59" i="6"/>
  <c r="G60" i="6"/>
  <c r="G61" i="6"/>
  <c r="G62" i="6"/>
  <c r="G63" i="6"/>
  <c r="G64" i="6"/>
  <c r="G65" i="6"/>
  <c r="G66" i="6"/>
  <c r="G67" i="6"/>
  <c r="G68" i="6"/>
  <c r="G69" i="6"/>
  <c r="G70" i="6"/>
  <c r="G71" i="6"/>
  <c r="G72" i="6"/>
  <c r="G73" i="6"/>
  <c r="G74" i="6"/>
  <c r="G75" i="6"/>
  <c r="G76" i="6"/>
  <c r="G77" i="6"/>
  <c r="G78" i="6"/>
  <c r="G79" i="6"/>
  <c r="G80" i="6"/>
  <c r="G81" i="6"/>
  <c r="G82" i="6"/>
  <c r="G83" i="6"/>
  <c r="G84" i="6"/>
  <c r="G85" i="6"/>
  <c r="G54" i="7"/>
  <c r="G55" i="7"/>
  <c r="G56" i="7"/>
  <c r="G57" i="7"/>
  <c r="G58" i="7"/>
  <c r="G59" i="7"/>
  <c r="G60" i="7"/>
  <c r="G61" i="7"/>
  <c r="G62" i="7"/>
  <c r="G63" i="7"/>
  <c r="G64" i="7"/>
  <c r="G65" i="7"/>
  <c r="G66" i="7"/>
  <c r="G67" i="7"/>
  <c r="G68" i="7"/>
  <c r="G69" i="7"/>
  <c r="G70" i="7"/>
  <c r="G71" i="7"/>
  <c r="G72" i="7"/>
  <c r="G73" i="7"/>
  <c r="G74" i="7"/>
  <c r="G75" i="7"/>
  <c r="G76" i="7"/>
  <c r="G77" i="7"/>
  <c r="G78" i="7"/>
  <c r="G79" i="7"/>
  <c r="G80" i="7"/>
  <c r="G81" i="7"/>
  <c r="G82" i="7"/>
  <c r="G83" i="7"/>
  <c r="G84" i="7"/>
  <c r="G85" i="7"/>
  <c r="G54" i="8"/>
  <c r="G55" i="8"/>
  <c r="G56" i="8"/>
  <c r="G57" i="8"/>
  <c r="G58" i="8"/>
  <c r="G59" i="8"/>
  <c r="G60" i="8"/>
  <c r="G61" i="8"/>
  <c r="G62" i="8"/>
  <c r="G63" i="8"/>
  <c r="G64" i="8"/>
  <c r="G65" i="8"/>
  <c r="G66" i="8"/>
  <c r="G67" i="8"/>
  <c r="G68" i="8"/>
  <c r="G69" i="8"/>
  <c r="G70" i="8"/>
  <c r="G71" i="8"/>
  <c r="G72" i="8"/>
  <c r="G73" i="8"/>
  <c r="G74" i="8"/>
  <c r="G75" i="8"/>
  <c r="G76" i="8"/>
  <c r="G77" i="8"/>
  <c r="G78" i="8"/>
  <c r="G79" i="8"/>
  <c r="G80" i="8"/>
  <c r="G81" i="8"/>
  <c r="G82" i="8"/>
  <c r="G83" i="8"/>
  <c r="G84" i="8"/>
  <c r="G85" i="8"/>
  <c r="G54" i="10"/>
  <c r="G55" i="10"/>
  <c r="G56" i="10"/>
  <c r="G57" i="10"/>
  <c r="G58" i="10"/>
  <c r="G59" i="10"/>
  <c r="G60" i="10"/>
  <c r="G61" i="10"/>
  <c r="G62" i="10"/>
  <c r="G63" i="10"/>
  <c r="G64" i="10"/>
  <c r="G65" i="10"/>
  <c r="G66" i="10"/>
  <c r="G67" i="10"/>
  <c r="G68" i="10"/>
  <c r="G69" i="10"/>
  <c r="G70" i="10"/>
  <c r="G71" i="10"/>
  <c r="G72" i="10"/>
  <c r="G73" i="10"/>
  <c r="G74" i="10"/>
  <c r="G75" i="10"/>
  <c r="G76" i="10"/>
  <c r="G77" i="10"/>
  <c r="G78" i="10"/>
  <c r="G79" i="10"/>
  <c r="G80" i="10"/>
  <c r="G81" i="10"/>
  <c r="G82" i="10"/>
  <c r="G83" i="10"/>
  <c r="G84" i="10"/>
  <c r="G85" i="10"/>
  <c r="G54" i="11"/>
  <c r="G55" i="11"/>
  <c r="G56" i="11"/>
  <c r="G57" i="11"/>
  <c r="G58" i="11"/>
  <c r="G59" i="11"/>
  <c r="G60" i="11"/>
  <c r="G61" i="11"/>
  <c r="G62" i="11"/>
  <c r="G63" i="11"/>
  <c r="G64" i="11"/>
  <c r="G65" i="11"/>
  <c r="G66" i="11"/>
  <c r="G67" i="11"/>
  <c r="G68" i="11"/>
  <c r="G69" i="11"/>
  <c r="G70" i="11"/>
  <c r="G71" i="11"/>
  <c r="G72" i="11"/>
  <c r="G73" i="11"/>
  <c r="G74" i="11"/>
  <c r="G75" i="11"/>
  <c r="G76" i="11"/>
  <c r="G77" i="11"/>
  <c r="G78" i="11"/>
  <c r="G79" i="11"/>
  <c r="G80" i="11"/>
  <c r="G81" i="11"/>
  <c r="G82" i="11"/>
  <c r="G83" i="11"/>
  <c r="G84" i="11"/>
  <c r="G85" i="11"/>
  <c r="G54" i="12"/>
  <c r="G55" i="12"/>
  <c r="G56" i="12"/>
  <c r="G57" i="12"/>
  <c r="G58" i="12"/>
  <c r="G59" i="12"/>
  <c r="G60" i="12"/>
  <c r="G61" i="12"/>
  <c r="G62" i="12"/>
  <c r="G63" i="12"/>
  <c r="G64" i="12"/>
  <c r="G65" i="12"/>
  <c r="G66" i="12"/>
  <c r="G67" i="12"/>
  <c r="G68" i="12"/>
  <c r="G69" i="12"/>
  <c r="G70" i="12"/>
  <c r="G71" i="12"/>
  <c r="G72" i="12"/>
  <c r="G73" i="12"/>
  <c r="G74" i="12"/>
  <c r="G75" i="12"/>
  <c r="G76" i="12"/>
  <c r="G77" i="12"/>
  <c r="G78" i="12"/>
  <c r="G79" i="12"/>
  <c r="G80" i="12"/>
  <c r="G81" i="12"/>
  <c r="G82" i="12"/>
  <c r="G83" i="12"/>
  <c r="G84" i="12"/>
  <c r="G85" i="12"/>
  <c r="G54" i="13"/>
  <c r="G55" i="13"/>
  <c r="G56" i="13"/>
  <c r="G57" i="13"/>
  <c r="G58" i="13"/>
  <c r="G59" i="13"/>
  <c r="G60" i="13"/>
  <c r="G61" i="13"/>
  <c r="G62" i="13"/>
  <c r="G63" i="13"/>
  <c r="G64" i="13"/>
  <c r="G65" i="13"/>
  <c r="G66" i="13"/>
  <c r="G67" i="13"/>
  <c r="G68" i="13"/>
  <c r="G69" i="13"/>
  <c r="G70" i="13"/>
  <c r="G71" i="13"/>
  <c r="G72" i="13"/>
  <c r="G73" i="13"/>
  <c r="G74" i="13"/>
  <c r="G75" i="13"/>
  <c r="G76" i="13"/>
  <c r="G77" i="13"/>
  <c r="G78" i="13"/>
  <c r="G79" i="13"/>
  <c r="G80" i="13"/>
  <c r="G81" i="13"/>
  <c r="G82" i="13"/>
  <c r="G83" i="13"/>
  <c r="G84" i="13"/>
  <c r="G85" i="13"/>
  <c r="G54" i="14"/>
  <c r="G55" i="14"/>
  <c r="G56" i="14"/>
  <c r="G57" i="14"/>
  <c r="G58" i="14"/>
  <c r="G59" i="14"/>
  <c r="G60" i="14"/>
  <c r="G61" i="14"/>
  <c r="G62" i="14"/>
  <c r="G63" i="14"/>
  <c r="G64" i="14"/>
  <c r="G65" i="14"/>
  <c r="G66" i="14"/>
  <c r="G67" i="14"/>
  <c r="G68" i="14"/>
  <c r="G69" i="14"/>
  <c r="G70" i="14"/>
  <c r="G71" i="14"/>
  <c r="G72" i="14"/>
  <c r="G73" i="14"/>
  <c r="G74" i="14"/>
  <c r="G75" i="14"/>
  <c r="G76" i="14"/>
  <c r="G77" i="14"/>
  <c r="G78" i="14"/>
  <c r="G79" i="14"/>
  <c r="G80" i="14"/>
  <c r="G81" i="14"/>
  <c r="G82" i="14"/>
  <c r="G83" i="14"/>
  <c r="G84" i="14"/>
  <c r="G85" i="14"/>
  <c r="G54" i="15"/>
  <c r="G55" i="15"/>
  <c r="G56" i="15"/>
  <c r="G57" i="15"/>
  <c r="G58" i="15"/>
  <c r="G59" i="15"/>
  <c r="G60" i="15"/>
  <c r="G61" i="15"/>
  <c r="G62" i="15"/>
  <c r="G63" i="15"/>
  <c r="G64" i="15"/>
  <c r="G65" i="15"/>
  <c r="G66" i="15"/>
  <c r="G67" i="15"/>
  <c r="G68" i="15"/>
  <c r="G69" i="15"/>
  <c r="G70" i="15"/>
  <c r="G71" i="15"/>
  <c r="G72" i="15"/>
  <c r="G73" i="15"/>
  <c r="G74" i="15"/>
  <c r="G75" i="15"/>
  <c r="G76" i="15"/>
  <c r="G77" i="15"/>
  <c r="G78" i="15"/>
  <c r="G79" i="15"/>
  <c r="G80" i="15"/>
  <c r="G81" i="15"/>
  <c r="G82" i="15"/>
  <c r="G83" i="15"/>
  <c r="G84" i="15"/>
  <c r="G85" i="15"/>
  <c r="G54" i="16"/>
  <c r="G55" i="16"/>
  <c r="G56" i="16"/>
  <c r="G57" i="16"/>
  <c r="G58" i="16"/>
  <c r="G59" i="16"/>
  <c r="G60" i="16"/>
  <c r="G61" i="16"/>
  <c r="G62" i="16"/>
  <c r="G63" i="16"/>
  <c r="G64" i="16"/>
  <c r="G65" i="16"/>
  <c r="G66" i="16"/>
  <c r="G67" i="16"/>
  <c r="G68" i="16"/>
  <c r="G69" i="16"/>
  <c r="G70" i="16"/>
  <c r="G71" i="16"/>
  <c r="G72" i="16"/>
  <c r="G73" i="16"/>
  <c r="G74" i="16"/>
  <c r="G75" i="16"/>
  <c r="G76" i="16"/>
  <c r="G77" i="16"/>
  <c r="G78" i="16"/>
  <c r="G79" i="16"/>
  <c r="G80" i="16"/>
  <c r="G81" i="16"/>
  <c r="G82" i="16"/>
  <c r="G83" i="16"/>
  <c r="G84" i="16"/>
  <c r="G85" i="16"/>
  <c r="G54" i="17"/>
  <c r="G55" i="17"/>
  <c r="G56" i="17"/>
  <c r="G57" i="17"/>
  <c r="G58" i="17"/>
  <c r="G59" i="17"/>
  <c r="G60" i="17"/>
  <c r="G61" i="17"/>
  <c r="G62" i="17"/>
  <c r="G63" i="17"/>
  <c r="G64" i="17"/>
  <c r="G65" i="17"/>
  <c r="G66" i="17"/>
  <c r="G67" i="17"/>
  <c r="G68" i="17"/>
  <c r="G69" i="17"/>
  <c r="G70" i="17"/>
  <c r="G71" i="17"/>
  <c r="G72" i="17"/>
  <c r="G73" i="17"/>
  <c r="G74" i="17"/>
  <c r="G75" i="17"/>
  <c r="G76" i="17"/>
  <c r="G77" i="17"/>
  <c r="G78" i="17"/>
  <c r="G79" i="17"/>
  <c r="G80" i="17"/>
  <c r="G81" i="17"/>
  <c r="G82" i="17"/>
  <c r="G83" i="17"/>
  <c r="G84" i="17"/>
  <c r="G85" i="17"/>
  <c r="G54" i="18"/>
  <c r="G55" i="18"/>
  <c r="G56" i="18"/>
  <c r="G57" i="18"/>
  <c r="G58" i="18"/>
  <c r="G59" i="18"/>
  <c r="G60" i="18"/>
  <c r="G61" i="18"/>
  <c r="G62" i="18"/>
  <c r="G63" i="18"/>
  <c r="G64" i="18"/>
  <c r="G65" i="18"/>
  <c r="G66" i="18"/>
  <c r="G67" i="18"/>
  <c r="G68" i="18"/>
  <c r="G69" i="18"/>
  <c r="G70" i="18"/>
  <c r="G71" i="18"/>
  <c r="G72" i="18"/>
  <c r="G73" i="18"/>
  <c r="G74" i="18"/>
  <c r="G75" i="18"/>
  <c r="G76" i="18"/>
  <c r="G77" i="18"/>
  <c r="G78" i="18"/>
  <c r="G79" i="18"/>
  <c r="G80" i="18"/>
  <c r="G81" i="18"/>
  <c r="G82" i="18"/>
  <c r="G83" i="18"/>
  <c r="G84" i="18"/>
  <c r="G85" i="18"/>
  <c r="G54" i="19"/>
  <c r="G55" i="19"/>
  <c r="G56" i="19"/>
  <c r="G57" i="19"/>
  <c r="G58" i="19"/>
  <c r="G59" i="19"/>
  <c r="G60" i="19"/>
  <c r="G61" i="19"/>
  <c r="G62" i="19"/>
  <c r="G63" i="19"/>
  <c r="G64" i="19"/>
  <c r="G65" i="19"/>
  <c r="G66" i="19"/>
  <c r="G67" i="19"/>
  <c r="G68" i="19"/>
  <c r="G69" i="19"/>
  <c r="G70" i="19"/>
  <c r="G71" i="19"/>
  <c r="G72" i="19"/>
  <c r="G73" i="19"/>
  <c r="G74" i="19"/>
  <c r="G75" i="19"/>
  <c r="G76" i="19"/>
  <c r="G77" i="19"/>
  <c r="G78" i="19"/>
  <c r="G79" i="19"/>
  <c r="G80" i="19"/>
  <c r="G81" i="19"/>
  <c r="G82" i="19"/>
  <c r="G83" i="19"/>
  <c r="G84" i="19"/>
  <c r="G85" i="19"/>
  <c r="G54" i="20"/>
  <c r="G55" i="20"/>
  <c r="G56" i="20"/>
  <c r="G57" i="20"/>
  <c r="G58" i="20"/>
  <c r="G59" i="20"/>
  <c r="G60" i="20"/>
  <c r="G61" i="20"/>
  <c r="G62" i="20"/>
  <c r="G63" i="20"/>
  <c r="G64" i="20"/>
  <c r="G65" i="20"/>
  <c r="G66" i="20"/>
  <c r="G67" i="20"/>
  <c r="G68" i="20"/>
  <c r="G69" i="20"/>
  <c r="G70" i="20"/>
  <c r="G71" i="20"/>
  <c r="G72" i="20"/>
  <c r="G73" i="20"/>
  <c r="G74" i="20"/>
  <c r="G75" i="20"/>
  <c r="G76" i="20"/>
  <c r="G77" i="20"/>
  <c r="G78" i="20"/>
  <c r="G79" i="20"/>
  <c r="G80" i="20"/>
  <c r="G81" i="20"/>
  <c r="G82" i="20"/>
  <c r="G83" i="20"/>
  <c r="G84" i="20"/>
  <c r="G85" i="20"/>
  <c r="G54" i="21"/>
  <c r="G55" i="21"/>
  <c r="G56" i="21"/>
  <c r="G57" i="21"/>
  <c r="G58" i="21"/>
  <c r="G59" i="21"/>
  <c r="G60" i="21"/>
  <c r="G61" i="21"/>
  <c r="G62" i="21"/>
  <c r="G63" i="21"/>
  <c r="G64" i="21"/>
  <c r="G65" i="21"/>
  <c r="G66" i="21"/>
  <c r="G67" i="21"/>
  <c r="G68" i="21"/>
  <c r="G69" i="21"/>
  <c r="G70" i="21"/>
  <c r="G71" i="21"/>
  <c r="G72" i="21"/>
  <c r="G73" i="21"/>
  <c r="G74" i="21"/>
  <c r="G75" i="21"/>
  <c r="G76" i="21"/>
  <c r="G77" i="21"/>
  <c r="G78" i="21"/>
  <c r="G79" i="21"/>
  <c r="G80" i="21"/>
  <c r="G81" i="21"/>
  <c r="G82" i="21"/>
  <c r="G83" i="21"/>
  <c r="G84" i="21"/>
  <c r="G85" i="21"/>
  <c r="G54" i="9"/>
  <c r="G55" i="9"/>
  <c r="G56" i="9"/>
  <c r="G57" i="9"/>
  <c r="G58" i="9"/>
  <c r="G59" i="9"/>
  <c r="G60" i="9"/>
  <c r="G61" i="9"/>
  <c r="G62" i="9"/>
  <c r="G63" i="9"/>
  <c r="G64" i="9"/>
  <c r="G65" i="9"/>
  <c r="G66" i="9"/>
  <c r="G67" i="9"/>
  <c r="G68" i="9"/>
  <c r="G69" i="9"/>
  <c r="G70" i="9"/>
  <c r="G71" i="9"/>
  <c r="G72" i="9"/>
  <c r="G73" i="9"/>
  <c r="G74" i="9"/>
  <c r="G75" i="9"/>
  <c r="G76" i="9"/>
  <c r="G77" i="9"/>
  <c r="G78" i="9"/>
  <c r="G79" i="9"/>
  <c r="G80" i="9"/>
  <c r="G81" i="9"/>
  <c r="G82" i="9"/>
  <c r="G83" i="9"/>
  <c r="G84" i="9"/>
  <c r="G85" i="9"/>
  <c r="C85" i="1"/>
  <c r="BM85" i="1" s="1"/>
  <c r="B85" i="1"/>
  <c r="B117" i="1" s="1"/>
  <c r="A85" i="1"/>
  <c r="A117" i="1" s="1"/>
  <c r="BL117" i="1" s="1"/>
  <c r="C84" i="1"/>
  <c r="BM84" i="1" s="1"/>
  <c r="B84" i="1"/>
  <c r="B116" i="1" s="1"/>
  <c r="A84" i="1"/>
  <c r="BL84" i="1" s="1"/>
  <c r="C83" i="1"/>
  <c r="BM83" i="1" s="1"/>
  <c r="B83" i="1"/>
  <c r="B115" i="1" s="1"/>
  <c r="A83" i="1"/>
  <c r="A115" i="1" s="1"/>
  <c r="BL115" i="1" s="1"/>
  <c r="C82" i="1"/>
  <c r="BM82" i="1" s="1"/>
  <c r="B82" i="1"/>
  <c r="B114" i="1" s="1"/>
  <c r="A82" i="1"/>
  <c r="A114" i="1" s="1"/>
  <c r="BL114" i="1" s="1"/>
  <c r="C81" i="1"/>
  <c r="BM81" i="1" s="1"/>
  <c r="B81" i="1"/>
  <c r="B113" i="1" s="1"/>
  <c r="A81" i="1"/>
  <c r="A113" i="1" s="1"/>
  <c r="BL113" i="1" s="1"/>
  <c r="C80" i="1"/>
  <c r="BM80" i="1" s="1"/>
  <c r="B80" i="1"/>
  <c r="B112" i="1" s="1"/>
  <c r="A80" i="1"/>
  <c r="A112" i="1" s="1"/>
  <c r="BL112" i="1" s="1"/>
  <c r="C79" i="1"/>
  <c r="BM79" i="1" s="1"/>
  <c r="B79" i="1"/>
  <c r="B111" i="1" s="1"/>
  <c r="A79" i="1"/>
  <c r="BL79" i="1" s="1"/>
  <c r="C78" i="1"/>
  <c r="BM78" i="1" s="1"/>
  <c r="B78" i="1"/>
  <c r="B110" i="1" s="1"/>
  <c r="A78" i="1"/>
  <c r="A110" i="1" s="1"/>
  <c r="BL110" i="1" s="1"/>
  <c r="C77" i="1"/>
  <c r="BM77" i="1" s="1"/>
  <c r="B77" i="1"/>
  <c r="B109" i="1" s="1"/>
  <c r="A77" i="1"/>
  <c r="A109" i="1" s="1"/>
  <c r="BL109" i="1" s="1"/>
  <c r="C76" i="1"/>
  <c r="BM76" i="1" s="1"/>
  <c r="B76" i="1"/>
  <c r="B108" i="1" s="1"/>
  <c r="A76" i="1"/>
  <c r="A108" i="1" s="1"/>
  <c r="BL108" i="1" s="1"/>
  <c r="C75" i="1"/>
  <c r="BM75" i="1" s="1"/>
  <c r="B75" i="1"/>
  <c r="B107" i="1" s="1"/>
  <c r="A75" i="1"/>
  <c r="A107" i="1" s="1"/>
  <c r="BL107" i="1" s="1"/>
  <c r="C74" i="1"/>
  <c r="BM74" i="1" s="1"/>
  <c r="B74" i="1"/>
  <c r="B106" i="1" s="1"/>
  <c r="A74" i="1"/>
  <c r="A106" i="1" s="1"/>
  <c r="BL106" i="1" s="1"/>
  <c r="C73" i="1"/>
  <c r="BM73" i="1" s="1"/>
  <c r="B73" i="1"/>
  <c r="B105" i="1" s="1"/>
  <c r="A73" i="1"/>
  <c r="A105" i="1" s="1"/>
  <c r="BL105" i="1" s="1"/>
  <c r="C72" i="1"/>
  <c r="BM72" i="1" s="1"/>
  <c r="B72" i="1"/>
  <c r="B104" i="1" s="1"/>
  <c r="A72" i="1"/>
  <c r="A104" i="1" s="1"/>
  <c r="BL104" i="1" s="1"/>
  <c r="C71" i="1"/>
  <c r="BM71" i="1" s="1"/>
  <c r="B71" i="1"/>
  <c r="B103" i="1" s="1"/>
  <c r="A71" i="1"/>
  <c r="BL71" i="1" s="1"/>
  <c r="C70" i="1"/>
  <c r="BM70" i="1" s="1"/>
  <c r="B70" i="1"/>
  <c r="B102" i="1" s="1"/>
  <c r="A70" i="1"/>
  <c r="A102" i="1" s="1"/>
  <c r="BL102" i="1" s="1"/>
  <c r="C69" i="1"/>
  <c r="BM69" i="1" s="1"/>
  <c r="B69" i="1"/>
  <c r="B101" i="1" s="1"/>
  <c r="A69" i="1"/>
  <c r="A101" i="1" s="1"/>
  <c r="BL101" i="1" s="1"/>
  <c r="C68" i="1"/>
  <c r="BM68" i="1" s="1"/>
  <c r="B68" i="1"/>
  <c r="B100" i="1" s="1"/>
  <c r="A68" i="1"/>
  <c r="A100" i="1" s="1"/>
  <c r="BL100" i="1" s="1"/>
  <c r="C67" i="1"/>
  <c r="BM67" i="1" s="1"/>
  <c r="B67" i="1"/>
  <c r="B99" i="1" s="1"/>
  <c r="A67" i="1"/>
  <c r="A99" i="1" s="1"/>
  <c r="BL99" i="1" s="1"/>
  <c r="C66" i="1"/>
  <c r="BM66" i="1" s="1"/>
  <c r="B66" i="1"/>
  <c r="B98" i="1" s="1"/>
  <c r="A66" i="1"/>
  <c r="A98" i="1" s="1"/>
  <c r="BL98" i="1" s="1"/>
  <c r="C65" i="1"/>
  <c r="BM65" i="1" s="1"/>
  <c r="B65" i="1"/>
  <c r="B97" i="1" s="1"/>
  <c r="A65" i="1"/>
  <c r="A97" i="1" s="1"/>
  <c r="BL97" i="1" s="1"/>
  <c r="C64" i="1"/>
  <c r="BM64" i="1" s="1"/>
  <c r="B64" i="1"/>
  <c r="B96" i="1" s="1"/>
  <c r="A64" i="1"/>
  <c r="A96" i="1" s="1"/>
  <c r="BL96" i="1" s="1"/>
  <c r="C63" i="1"/>
  <c r="BM63" i="1" s="1"/>
  <c r="B63" i="1"/>
  <c r="B95" i="1" s="1"/>
  <c r="A63" i="1"/>
  <c r="BL63" i="1" s="1"/>
  <c r="C62" i="1"/>
  <c r="BM62" i="1" s="1"/>
  <c r="B62" i="1"/>
  <c r="B94" i="1" s="1"/>
  <c r="A62" i="1"/>
  <c r="A94" i="1" s="1"/>
  <c r="BL94" i="1" s="1"/>
  <c r="C61" i="1"/>
  <c r="BM61" i="1" s="1"/>
  <c r="B61" i="1"/>
  <c r="B93" i="1" s="1"/>
  <c r="A61" i="1"/>
  <c r="A93" i="1" s="1"/>
  <c r="BL93" i="1" s="1"/>
  <c r="C60" i="1"/>
  <c r="BM60" i="1" s="1"/>
  <c r="B60" i="1"/>
  <c r="B92" i="1" s="1"/>
  <c r="A60" i="1"/>
  <c r="A92" i="1" s="1"/>
  <c r="BL92" i="1" s="1"/>
  <c r="C59" i="1"/>
  <c r="BM59" i="1" s="1"/>
  <c r="B59" i="1"/>
  <c r="B91" i="1" s="1"/>
  <c r="A59" i="1"/>
  <c r="A91" i="1" s="1"/>
  <c r="BL91" i="1" s="1"/>
  <c r="C58" i="1"/>
  <c r="BM58" i="1" s="1"/>
  <c r="B58" i="1"/>
  <c r="B90" i="1" s="1"/>
  <c r="A58" i="1"/>
  <c r="A90" i="1" s="1"/>
  <c r="BL90" i="1" s="1"/>
  <c r="C57" i="1"/>
  <c r="BM57" i="1" s="1"/>
  <c r="B57" i="1"/>
  <c r="B89" i="1" s="1"/>
  <c r="A57" i="1"/>
  <c r="A89" i="1" s="1"/>
  <c r="BL89" i="1" s="1"/>
  <c r="C56" i="1"/>
  <c r="BM56" i="1" s="1"/>
  <c r="B56" i="1"/>
  <c r="B88" i="1" s="1"/>
  <c r="A56" i="1"/>
  <c r="A88" i="1" s="1"/>
  <c r="BL88" i="1" s="1"/>
  <c r="C55" i="1"/>
  <c r="BM55" i="1" s="1"/>
  <c r="B55" i="1"/>
  <c r="B87" i="1" s="1"/>
  <c r="A55" i="1"/>
  <c r="BL55" i="1" s="1"/>
  <c r="C54" i="1"/>
  <c r="BM54" i="1" s="1"/>
  <c r="B54" i="1"/>
  <c r="B86" i="1" s="1"/>
  <c r="A54" i="1"/>
  <c r="A86" i="1" s="1"/>
  <c r="BL86" i="1" s="1"/>
  <c r="D53" i="1"/>
  <c r="C53" i="1"/>
  <c r="C85" i="2"/>
  <c r="BM85" i="2" s="1"/>
  <c r="B85" i="2"/>
  <c r="B117" i="2" s="1"/>
  <c r="A85" i="2"/>
  <c r="C84" i="2"/>
  <c r="BM84" i="2" s="1"/>
  <c r="B84" i="2"/>
  <c r="B116" i="2" s="1"/>
  <c r="A84" i="2"/>
  <c r="C83" i="2"/>
  <c r="BM83" i="2" s="1"/>
  <c r="B83" i="2"/>
  <c r="B115" i="2" s="1"/>
  <c r="A83" i="2"/>
  <c r="BL83" i="2" s="1"/>
  <c r="C82" i="2"/>
  <c r="BM82" i="2" s="1"/>
  <c r="B82" i="2"/>
  <c r="B114" i="2" s="1"/>
  <c r="A82" i="2"/>
  <c r="C81" i="2"/>
  <c r="BM81" i="2" s="1"/>
  <c r="B81" i="2"/>
  <c r="B113" i="2" s="1"/>
  <c r="A81" i="2"/>
  <c r="C80" i="2"/>
  <c r="BM80" i="2" s="1"/>
  <c r="B80" i="2"/>
  <c r="B112" i="2" s="1"/>
  <c r="A80" i="2"/>
  <c r="BL80" i="2" s="1"/>
  <c r="C79" i="2"/>
  <c r="BM79" i="2" s="1"/>
  <c r="B79" i="2"/>
  <c r="B111" i="2" s="1"/>
  <c r="A79" i="2"/>
  <c r="C78" i="2"/>
  <c r="BM78" i="2" s="1"/>
  <c r="B78" i="2"/>
  <c r="B110" i="2" s="1"/>
  <c r="A78" i="2"/>
  <c r="C77" i="2"/>
  <c r="BM77" i="2" s="1"/>
  <c r="B77" i="2"/>
  <c r="B109" i="2" s="1"/>
  <c r="A77" i="2"/>
  <c r="C76" i="2"/>
  <c r="BM76" i="2" s="1"/>
  <c r="B76" i="2"/>
  <c r="B108" i="2" s="1"/>
  <c r="A76" i="2"/>
  <c r="C75" i="2"/>
  <c r="BM75" i="2" s="1"/>
  <c r="B75" i="2"/>
  <c r="B107" i="2" s="1"/>
  <c r="A75" i="2"/>
  <c r="BL75" i="2" s="1"/>
  <c r="C74" i="2"/>
  <c r="BM74" i="2" s="1"/>
  <c r="B74" i="2"/>
  <c r="B106" i="2" s="1"/>
  <c r="A74" i="2"/>
  <c r="C73" i="2"/>
  <c r="BM73" i="2" s="1"/>
  <c r="B73" i="2"/>
  <c r="B105" i="2" s="1"/>
  <c r="A73" i="2"/>
  <c r="C72" i="2"/>
  <c r="BM72" i="2" s="1"/>
  <c r="B72" i="2"/>
  <c r="B104" i="2" s="1"/>
  <c r="A72" i="2"/>
  <c r="BL72" i="2" s="1"/>
  <c r="C71" i="2"/>
  <c r="BM71" i="2" s="1"/>
  <c r="B71" i="2"/>
  <c r="B103" i="2" s="1"/>
  <c r="A71" i="2"/>
  <c r="C70" i="2"/>
  <c r="BM70" i="2" s="1"/>
  <c r="B70" i="2"/>
  <c r="B102" i="2" s="1"/>
  <c r="A70" i="2"/>
  <c r="C69" i="2"/>
  <c r="BM69" i="2" s="1"/>
  <c r="B69" i="2"/>
  <c r="B101" i="2" s="1"/>
  <c r="A69" i="2"/>
  <c r="C68" i="2"/>
  <c r="BM68" i="2" s="1"/>
  <c r="B68" i="2"/>
  <c r="B100" i="2" s="1"/>
  <c r="A68" i="2"/>
  <c r="C67" i="2"/>
  <c r="BM67" i="2" s="1"/>
  <c r="B67" i="2"/>
  <c r="B99" i="2" s="1"/>
  <c r="A67" i="2"/>
  <c r="BL67" i="2" s="1"/>
  <c r="C66" i="2"/>
  <c r="BM66" i="2" s="1"/>
  <c r="B66" i="2"/>
  <c r="B98" i="2" s="1"/>
  <c r="A66" i="2"/>
  <c r="C65" i="2"/>
  <c r="BM65" i="2" s="1"/>
  <c r="B65" i="2"/>
  <c r="B97" i="2" s="1"/>
  <c r="A65" i="2"/>
  <c r="C64" i="2"/>
  <c r="BM64" i="2" s="1"/>
  <c r="B64" i="2"/>
  <c r="B96" i="2" s="1"/>
  <c r="A64" i="2"/>
  <c r="C63" i="2"/>
  <c r="BM63" i="2" s="1"/>
  <c r="B63" i="2"/>
  <c r="B95" i="2" s="1"/>
  <c r="A63" i="2"/>
  <c r="C62" i="2"/>
  <c r="BM62" i="2" s="1"/>
  <c r="B62" i="2"/>
  <c r="B94" i="2" s="1"/>
  <c r="A62" i="2"/>
  <c r="C61" i="2"/>
  <c r="BM61" i="2" s="1"/>
  <c r="B61" i="2"/>
  <c r="B93" i="2" s="1"/>
  <c r="A61" i="2"/>
  <c r="C60" i="2"/>
  <c r="BM60" i="2" s="1"/>
  <c r="B60" i="2"/>
  <c r="B92" i="2" s="1"/>
  <c r="A60" i="2"/>
  <c r="C59" i="2"/>
  <c r="BM59" i="2" s="1"/>
  <c r="B59" i="2"/>
  <c r="B91" i="2" s="1"/>
  <c r="A59" i="2"/>
  <c r="BL59" i="2" s="1"/>
  <c r="C58" i="2"/>
  <c r="BM58" i="2" s="1"/>
  <c r="B58" i="2"/>
  <c r="B90" i="2" s="1"/>
  <c r="A58" i="2"/>
  <c r="C57" i="2"/>
  <c r="BM57" i="2" s="1"/>
  <c r="B57" i="2"/>
  <c r="B89" i="2" s="1"/>
  <c r="A57" i="2"/>
  <c r="C56" i="2"/>
  <c r="BM56" i="2" s="1"/>
  <c r="B56" i="2"/>
  <c r="B88" i="2" s="1"/>
  <c r="A56" i="2"/>
  <c r="C55" i="2"/>
  <c r="BM55" i="2" s="1"/>
  <c r="B55" i="2"/>
  <c r="B87" i="2" s="1"/>
  <c r="A55" i="2"/>
  <c r="C54" i="2"/>
  <c r="BM54" i="2" s="1"/>
  <c r="B54" i="2"/>
  <c r="B86" i="2" s="1"/>
  <c r="A54" i="2"/>
  <c r="BL54" i="2" s="1"/>
  <c r="D53" i="2"/>
  <c r="C53" i="2"/>
  <c r="C85" i="3"/>
  <c r="BM85" i="3" s="1"/>
  <c r="B85" i="3"/>
  <c r="B117" i="3" s="1"/>
  <c r="A85" i="3"/>
  <c r="C84" i="3"/>
  <c r="BM84" i="3" s="1"/>
  <c r="B84" i="3"/>
  <c r="B116" i="3" s="1"/>
  <c r="A84" i="3"/>
  <c r="BL84" i="3" s="1"/>
  <c r="C83" i="3"/>
  <c r="BM83" i="3" s="1"/>
  <c r="B83" i="3"/>
  <c r="B115" i="3" s="1"/>
  <c r="A83" i="3"/>
  <c r="C82" i="3"/>
  <c r="BM82" i="3" s="1"/>
  <c r="B82" i="3"/>
  <c r="B114" i="3" s="1"/>
  <c r="A82" i="3"/>
  <c r="C81" i="3"/>
  <c r="BM81" i="3" s="1"/>
  <c r="B81" i="3"/>
  <c r="B113" i="3" s="1"/>
  <c r="A81" i="3"/>
  <c r="C80" i="3"/>
  <c r="BM80" i="3" s="1"/>
  <c r="B80" i="3"/>
  <c r="B112" i="3" s="1"/>
  <c r="A80" i="3"/>
  <c r="C79" i="3"/>
  <c r="BM79" i="3" s="1"/>
  <c r="B79" i="3"/>
  <c r="B111" i="3" s="1"/>
  <c r="A79" i="3"/>
  <c r="BL79" i="3" s="1"/>
  <c r="C78" i="3"/>
  <c r="BM78" i="3" s="1"/>
  <c r="B78" i="3"/>
  <c r="B110" i="3" s="1"/>
  <c r="A78" i="3"/>
  <c r="C77" i="3"/>
  <c r="BM77" i="3" s="1"/>
  <c r="B77" i="3"/>
  <c r="B109" i="3" s="1"/>
  <c r="A77" i="3"/>
  <c r="C76" i="3"/>
  <c r="BM76" i="3" s="1"/>
  <c r="B76" i="3"/>
  <c r="B108" i="3" s="1"/>
  <c r="A76" i="3"/>
  <c r="BL76" i="3" s="1"/>
  <c r="C75" i="3"/>
  <c r="BM75" i="3" s="1"/>
  <c r="B75" i="3"/>
  <c r="B107" i="3" s="1"/>
  <c r="A75" i="3"/>
  <c r="C74" i="3"/>
  <c r="BM74" i="3" s="1"/>
  <c r="B74" i="3"/>
  <c r="B106" i="3" s="1"/>
  <c r="A74" i="3"/>
  <c r="C73" i="3"/>
  <c r="BM73" i="3" s="1"/>
  <c r="B73" i="3"/>
  <c r="B105" i="3" s="1"/>
  <c r="A73" i="3"/>
  <c r="C72" i="3"/>
  <c r="BM72" i="3" s="1"/>
  <c r="B72" i="3"/>
  <c r="B104" i="3" s="1"/>
  <c r="A72" i="3"/>
  <c r="C71" i="3"/>
  <c r="BM71" i="3" s="1"/>
  <c r="B71" i="3"/>
  <c r="B103" i="3" s="1"/>
  <c r="A71" i="3"/>
  <c r="BL71" i="3" s="1"/>
  <c r="C70" i="3"/>
  <c r="BM70" i="3" s="1"/>
  <c r="B70" i="3"/>
  <c r="B102" i="3" s="1"/>
  <c r="A70" i="3"/>
  <c r="C69" i="3"/>
  <c r="BM69" i="3" s="1"/>
  <c r="B69" i="3"/>
  <c r="B101" i="3" s="1"/>
  <c r="A69" i="3"/>
  <c r="C68" i="3"/>
  <c r="BM68" i="3" s="1"/>
  <c r="B68" i="3"/>
  <c r="B100" i="3" s="1"/>
  <c r="A68" i="3"/>
  <c r="C67" i="3"/>
  <c r="BM67" i="3" s="1"/>
  <c r="B67" i="3"/>
  <c r="B99" i="3" s="1"/>
  <c r="A67" i="3"/>
  <c r="C66" i="3"/>
  <c r="BM66" i="3" s="1"/>
  <c r="B66" i="3"/>
  <c r="B98" i="3" s="1"/>
  <c r="A66" i="3"/>
  <c r="C65" i="3"/>
  <c r="BM65" i="3" s="1"/>
  <c r="B65" i="3"/>
  <c r="B97" i="3" s="1"/>
  <c r="A65" i="3"/>
  <c r="C64" i="3"/>
  <c r="BM64" i="3" s="1"/>
  <c r="B64" i="3"/>
  <c r="B96" i="3" s="1"/>
  <c r="A64" i="3"/>
  <c r="C63" i="3"/>
  <c r="BM63" i="3" s="1"/>
  <c r="B63" i="3"/>
  <c r="B95" i="3" s="1"/>
  <c r="A63" i="3"/>
  <c r="BL63" i="3" s="1"/>
  <c r="C62" i="3"/>
  <c r="BM62" i="3" s="1"/>
  <c r="B62" i="3"/>
  <c r="B94" i="3" s="1"/>
  <c r="A62" i="3"/>
  <c r="C61" i="3"/>
  <c r="BM61" i="3" s="1"/>
  <c r="B61" i="3"/>
  <c r="B93" i="3" s="1"/>
  <c r="A61" i="3"/>
  <c r="C60" i="3"/>
  <c r="BM60" i="3" s="1"/>
  <c r="B60" i="3"/>
  <c r="B92" i="3" s="1"/>
  <c r="A60" i="3"/>
  <c r="C59" i="3"/>
  <c r="BM59" i="3" s="1"/>
  <c r="B59" i="3"/>
  <c r="B91" i="3" s="1"/>
  <c r="A59" i="3"/>
  <c r="C58" i="3"/>
  <c r="BM58" i="3" s="1"/>
  <c r="B58" i="3"/>
  <c r="B90" i="3" s="1"/>
  <c r="A58" i="3"/>
  <c r="C57" i="3"/>
  <c r="BM57" i="3" s="1"/>
  <c r="B57" i="3"/>
  <c r="B89" i="3" s="1"/>
  <c r="A57" i="3"/>
  <c r="C56" i="3"/>
  <c r="BM56" i="3" s="1"/>
  <c r="B56" i="3"/>
  <c r="B88" i="3" s="1"/>
  <c r="A56" i="3"/>
  <c r="C55" i="3"/>
  <c r="BM55" i="3" s="1"/>
  <c r="B55" i="3"/>
  <c r="B87" i="3" s="1"/>
  <c r="A55" i="3"/>
  <c r="BL55" i="3" s="1"/>
  <c r="C54" i="3"/>
  <c r="BM54" i="3" s="1"/>
  <c r="B54" i="3"/>
  <c r="B86" i="3" s="1"/>
  <c r="A54" i="3"/>
  <c r="D53" i="3"/>
  <c r="C53" i="3"/>
  <c r="C85" i="4"/>
  <c r="BM85" i="4" s="1"/>
  <c r="B85" i="4"/>
  <c r="B117" i="4" s="1"/>
  <c r="A85" i="4"/>
  <c r="C84" i="4"/>
  <c r="BM84" i="4" s="1"/>
  <c r="B84" i="4"/>
  <c r="B116" i="4" s="1"/>
  <c r="A84" i="4"/>
  <c r="C83" i="4"/>
  <c r="BM83" i="4" s="1"/>
  <c r="B83" i="4"/>
  <c r="B115" i="4" s="1"/>
  <c r="A83" i="4"/>
  <c r="C82" i="4"/>
  <c r="BM82" i="4" s="1"/>
  <c r="B82" i="4"/>
  <c r="B114" i="4" s="1"/>
  <c r="A82" i="4"/>
  <c r="C81" i="4"/>
  <c r="BM81" i="4" s="1"/>
  <c r="B81" i="4"/>
  <c r="B113" i="4" s="1"/>
  <c r="A81" i="4"/>
  <c r="C80" i="4"/>
  <c r="BM80" i="4" s="1"/>
  <c r="B80" i="4"/>
  <c r="B112" i="4" s="1"/>
  <c r="A80" i="4"/>
  <c r="BL80" i="4" s="1"/>
  <c r="C79" i="4"/>
  <c r="BM79" i="4" s="1"/>
  <c r="B79" i="4"/>
  <c r="B111" i="4" s="1"/>
  <c r="A79" i="4"/>
  <c r="C78" i="4"/>
  <c r="BM78" i="4" s="1"/>
  <c r="B78" i="4"/>
  <c r="B110" i="4" s="1"/>
  <c r="A78" i="4"/>
  <c r="C77" i="4"/>
  <c r="BM77" i="4" s="1"/>
  <c r="B77" i="4"/>
  <c r="B109" i="4" s="1"/>
  <c r="A77" i="4"/>
  <c r="C76" i="4"/>
  <c r="BM76" i="4" s="1"/>
  <c r="B76" i="4"/>
  <c r="B108" i="4" s="1"/>
  <c r="A76" i="4"/>
  <c r="C75" i="4"/>
  <c r="BM75" i="4" s="1"/>
  <c r="B75" i="4"/>
  <c r="B107" i="4" s="1"/>
  <c r="A75" i="4"/>
  <c r="BL75" i="4" s="1"/>
  <c r="C74" i="4"/>
  <c r="BM74" i="4" s="1"/>
  <c r="B74" i="4"/>
  <c r="B106" i="4" s="1"/>
  <c r="A74" i="4"/>
  <c r="C73" i="4"/>
  <c r="BM73" i="4" s="1"/>
  <c r="B73" i="4"/>
  <c r="B105" i="4" s="1"/>
  <c r="A73" i="4"/>
  <c r="C72" i="4"/>
  <c r="BM72" i="4" s="1"/>
  <c r="B72" i="4"/>
  <c r="B104" i="4" s="1"/>
  <c r="A72" i="4"/>
  <c r="BL72" i="4" s="1"/>
  <c r="C71" i="4"/>
  <c r="BM71" i="4" s="1"/>
  <c r="B71" i="4"/>
  <c r="B103" i="4" s="1"/>
  <c r="A71" i="4"/>
  <c r="C70" i="4"/>
  <c r="BM70" i="4" s="1"/>
  <c r="B70" i="4"/>
  <c r="B102" i="4" s="1"/>
  <c r="A70" i="4"/>
  <c r="BL70" i="4" s="1"/>
  <c r="C69" i="4"/>
  <c r="BM69" i="4" s="1"/>
  <c r="B69" i="4"/>
  <c r="B101" i="4" s="1"/>
  <c r="A69" i="4"/>
  <c r="C68" i="4"/>
  <c r="BM68" i="4" s="1"/>
  <c r="B68" i="4"/>
  <c r="B100" i="4" s="1"/>
  <c r="A68" i="4"/>
  <c r="C67" i="4"/>
  <c r="BM67" i="4" s="1"/>
  <c r="B67" i="4"/>
  <c r="B99" i="4" s="1"/>
  <c r="A67" i="4"/>
  <c r="BL67" i="4" s="1"/>
  <c r="C66" i="4"/>
  <c r="BM66" i="4" s="1"/>
  <c r="B66" i="4"/>
  <c r="B98" i="4" s="1"/>
  <c r="A66" i="4"/>
  <c r="C65" i="4"/>
  <c r="BM65" i="4" s="1"/>
  <c r="B65" i="4"/>
  <c r="B97" i="4" s="1"/>
  <c r="A65" i="4"/>
  <c r="C64" i="4"/>
  <c r="BM64" i="4" s="1"/>
  <c r="B64" i="4"/>
  <c r="B96" i="4" s="1"/>
  <c r="A64" i="4"/>
  <c r="C63" i="4"/>
  <c r="BM63" i="4" s="1"/>
  <c r="B63" i="4"/>
  <c r="B95" i="4" s="1"/>
  <c r="A63" i="4"/>
  <c r="C62" i="4"/>
  <c r="BM62" i="4" s="1"/>
  <c r="B62" i="4"/>
  <c r="B94" i="4" s="1"/>
  <c r="A62" i="4"/>
  <c r="BL62" i="4" s="1"/>
  <c r="C61" i="4"/>
  <c r="BM61" i="4" s="1"/>
  <c r="B61" i="4"/>
  <c r="B93" i="4" s="1"/>
  <c r="A61" i="4"/>
  <c r="C60" i="4"/>
  <c r="BM60" i="4" s="1"/>
  <c r="B60" i="4"/>
  <c r="B92" i="4" s="1"/>
  <c r="A60" i="4"/>
  <c r="C59" i="4"/>
  <c r="BM59" i="4" s="1"/>
  <c r="B59" i="4"/>
  <c r="B91" i="4" s="1"/>
  <c r="A59" i="4"/>
  <c r="BL59" i="4" s="1"/>
  <c r="C58" i="4"/>
  <c r="BM58" i="4" s="1"/>
  <c r="B58" i="4"/>
  <c r="B90" i="4" s="1"/>
  <c r="A58" i="4"/>
  <c r="C57" i="4"/>
  <c r="BM57" i="4" s="1"/>
  <c r="B57" i="4"/>
  <c r="B89" i="4" s="1"/>
  <c r="A57" i="4"/>
  <c r="C56" i="4"/>
  <c r="BM56" i="4" s="1"/>
  <c r="B56" i="4"/>
  <c r="B88" i="4" s="1"/>
  <c r="A56" i="4"/>
  <c r="C55" i="4"/>
  <c r="BM55" i="4" s="1"/>
  <c r="B55" i="4"/>
  <c r="B87" i="4" s="1"/>
  <c r="A55" i="4"/>
  <c r="C54" i="4"/>
  <c r="BM54" i="4" s="1"/>
  <c r="B54" i="4"/>
  <c r="B86" i="4" s="1"/>
  <c r="A54" i="4"/>
  <c r="D53" i="4"/>
  <c r="C53" i="4"/>
  <c r="C85" i="5"/>
  <c r="BM85" i="5" s="1"/>
  <c r="B85" i="5"/>
  <c r="B117" i="5" s="1"/>
  <c r="A85" i="5"/>
  <c r="C84" i="5"/>
  <c r="BM84" i="5" s="1"/>
  <c r="B84" i="5"/>
  <c r="B116" i="5" s="1"/>
  <c r="A84" i="5"/>
  <c r="BL84" i="5" s="1"/>
  <c r="C83" i="5"/>
  <c r="BM83" i="5" s="1"/>
  <c r="B83" i="5"/>
  <c r="B115" i="5" s="1"/>
  <c r="A83" i="5"/>
  <c r="C82" i="5"/>
  <c r="BM82" i="5" s="1"/>
  <c r="B82" i="5"/>
  <c r="B114" i="5" s="1"/>
  <c r="A82" i="5"/>
  <c r="C81" i="5"/>
  <c r="BM81" i="5" s="1"/>
  <c r="B81" i="5"/>
  <c r="B113" i="5" s="1"/>
  <c r="A81" i="5"/>
  <c r="C80" i="5"/>
  <c r="BM80" i="5" s="1"/>
  <c r="B80" i="5"/>
  <c r="B112" i="5" s="1"/>
  <c r="A80" i="5"/>
  <c r="C79" i="5"/>
  <c r="BM79" i="5" s="1"/>
  <c r="B79" i="5"/>
  <c r="B111" i="5" s="1"/>
  <c r="A79" i="5"/>
  <c r="C78" i="5"/>
  <c r="BM78" i="5" s="1"/>
  <c r="B78" i="5"/>
  <c r="B110" i="5" s="1"/>
  <c r="A78" i="5"/>
  <c r="C77" i="5"/>
  <c r="BM77" i="5" s="1"/>
  <c r="B77" i="5"/>
  <c r="B109" i="5" s="1"/>
  <c r="A77" i="5"/>
  <c r="C76" i="5"/>
  <c r="BM76" i="5" s="1"/>
  <c r="B76" i="5"/>
  <c r="B108" i="5" s="1"/>
  <c r="A76" i="5"/>
  <c r="BL76" i="5" s="1"/>
  <c r="C75" i="5"/>
  <c r="BM75" i="5" s="1"/>
  <c r="B75" i="5"/>
  <c r="B107" i="5" s="1"/>
  <c r="A75" i="5"/>
  <c r="BL75" i="5" s="1"/>
  <c r="C74" i="5"/>
  <c r="BM74" i="5" s="1"/>
  <c r="B74" i="5"/>
  <c r="B106" i="5" s="1"/>
  <c r="A74" i="5"/>
  <c r="C73" i="5"/>
  <c r="BM73" i="5" s="1"/>
  <c r="B73" i="5"/>
  <c r="B105" i="5" s="1"/>
  <c r="A73" i="5"/>
  <c r="C72" i="5"/>
  <c r="BM72" i="5" s="1"/>
  <c r="B72" i="5"/>
  <c r="B104" i="5" s="1"/>
  <c r="A72" i="5"/>
  <c r="C71" i="5"/>
  <c r="BM71" i="5" s="1"/>
  <c r="B71" i="5"/>
  <c r="B103" i="5" s="1"/>
  <c r="A71" i="5"/>
  <c r="BL71" i="5" s="1"/>
  <c r="C70" i="5"/>
  <c r="BM70" i="5" s="1"/>
  <c r="B70" i="5"/>
  <c r="B102" i="5" s="1"/>
  <c r="A70" i="5"/>
  <c r="BL70" i="5" s="1"/>
  <c r="C69" i="5"/>
  <c r="BM69" i="5" s="1"/>
  <c r="B69" i="5"/>
  <c r="B101" i="5" s="1"/>
  <c r="A69" i="5"/>
  <c r="C68" i="5"/>
  <c r="BM68" i="5" s="1"/>
  <c r="B68" i="5"/>
  <c r="B100" i="5" s="1"/>
  <c r="A68" i="5"/>
  <c r="C67" i="5"/>
  <c r="BM67" i="5" s="1"/>
  <c r="B67" i="5"/>
  <c r="B99" i="5" s="1"/>
  <c r="A67" i="5"/>
  <c r="C66" i="5"/>
  <c r="BM66" i="5" s="1"/>
  <c r="B66" i="5"/>
  <c r="B98" i="5" s="1"/>
  <c r="A66" i="5"/>
  <c r="C65" i="5"/>
  <c r="BM65" i="5" s="1"/>
  <c r="B65" i="5"/>
  <c r="B97" i="5" s="1"/>
  <c r="A65" i="5"/>
  <c r="C64" i="5"/>
  <c r="BM64" i="5" s="1"/>
  <c r="B64" i="5"/>
  <c r="B96" i="5" s="1"/>
  <c r="A64" i="5"/>
  <c r="C63" i="5"/>
  <c r="BM63" i="5" s="1"/>
  <c r="B63" i="5"/>
  <c r="B95" i="5" s="1"/>
  <c r="A63" i="5"/>
  <c r="BL63" i="5" s="1"/>
  <c r="C62" i="5"/>
  <c r="BM62" i="5" s="1"/>
  <c r="B62" i="5"/>
  <c r="B94" i="5" s="1"/>
  <c r="A62" i="5"/>
  <c r="BL62" i="5" s="1"/>
  <c r="C61" i="5"/>
  <c r="BM61" i="5" s="1"/>
  <c r="B61" i="5"/>
  <c r="B93" i="5" s="1"/>
  <c r="A61" i="5"/>
  <c r="C60" i="5"/>
  <c r="BM60" i="5" s="1"/>
  <c r="B60" i="5"/>
  <c r="B92" i="5" s="1"/>
  <c r="A60" i="5"/>
  <c r="C59" i="5"/>
  <c r="BM59" i="5" s="1"/>
  <c r="B59" i="5"/>
  <c r="B91" i="5" s="1"/>
  <c r="A59" i="5"/>
  <c r="C58" i="5"/>
  <c r="BM58" i="5" s="1"/>
  <c r="B58" i="5"/>
  <c r="B90" i="5" s="1"/>
  <c r="A58" i="5"/>
  <c r="C57" i="5"/>
  <c r="BM57" i="5" s="1"/>
  <c r="B57" i="5"/>
  <c r="B89" i="5" s="1"/>
  <c r="A57" i="5"/>
  <c r="C56" i="5"/>
  <c r="BM56" i="5" s="1"/>
  <c r="B56" i="5"/>
  <c r="B88" i="5" s="1"/>
  <c r="A56" i="5"/>
  <c r="C55" i="5"/>
  <c r="BM55" i="5" s="1"/>
  <c r="B55" i="5"/>
  <c r="B87" i="5" s="1"/>
  <c r="A55" i="5"/>
  <c r="BL55" i="5" s="1"/>
  <c r="C54" i="5"/>
  <c r="BM54" i="5" s="1"/>
  <c r="B54" i="5"/>
  <c r="B86" i="5" s="1"/>
  <c r="A54" i="5"/>
  <c r="BL54" i="5" s="1"/>
  <c r="D53" i="5"/>
  <c r="C53" i="5"/>
  <c r="C85" i="6"/>
  <c r="BM85" i="6" s="1"/>
  <c r="B85" i="6"/>
  <c r="B117" i="6" s="1"/>
  <c r="A85" i="6"/>
  <c r="C84" i="6"/>
  <c r="BM84" i="6" s="1"/>
  <c r="B84" i="6"/>
  <c r="B116" i="6" s="1"/>
  <c r="A84" i="6"/>
  <c r="C83" i="6"/>
  <c r="BM83" i="6" s="1"/>
  <c r="B83" i="6"/>
  <c r="B115" i="6" s="1"/>
  <c r="A83" i="6"/>
  <c r="C82" i="6"/>
  <c r="BM82" i="6" s="1"/>
  <c r="B82" i="6"/>
  <c r="B114" i="6" s="1"/>
  <c r="A82" i="6"/>
  <c r="C81" i="6"/>
  <c r="BM81" i="6" s="1"/>
  <c r="B81" i="6"/>
  <c r="B113" i="6" s="1"/>
  <c r="A81" i="6"/>
  <c r="C80" i="6"/>
  <c r="BM80" i="6" s="1"/>
  <c r="B80" i="6"/>
  <c r="B112" i="6" s="1"/>
  <c r="A80" i="6"/>
  <c r="BL80" i="6" s="1"/>
  <c r="C79" i="6"/>
  <c r="BM79" i="6" s="1"/>
  <c r="B79" i="6"/>
  <c r="B111" i="6" s="1"/>
  <c r="A79" i="6"/>
  <c r="BL79" i="6" s="1"/>
  <c r="C78" i="6"/>
  <c r="BM78" i="6" s="1"/>
  <c r="B78" i="6"/>
  <c r="B110" i="6" s="1"/>
  <c r="A78" i="6"/>
  <c r="C77" i="6"/>
  <c r="BM77" i="6" s="1"/>
  <c r="B77" i="6"/>
  <c r="B109" i="6" s="1"/>
  <c r="A77" i="6"/>
  <c r="C76" i="6"/>
  <c r="BM76" i="6" s="1"/>
  <c r="B76" i="6"/>
  <c r="B108" i="6" s="1"/>
  <c r="A76" i="6"/>
  <c r="C75" i="6"/>
  <c r="BM75" i="6" s="1"/>
  <c r="B75" i="6"/>
  <c r="B107" i="6" s="1"/>
  <c r="A75" i="6"/>
  <c r="BL75" i="6" s="1"/>
  <c r="C74" i="6"/>
  <c r="BM74" i="6" s="1"/>
  <c r="B74" i="6"/>
  <c r="B106" i="6" s="1"/>
  <c r="A74" i="6"/>
  <c r="C73" i="6"/>
  <c r="BM73" i="6" s="1"/>
  <c r="B73" i="6"/>
  <c r="B105" i="6" s="1"/>
  <c r="A73" i="6"/>
  <c r="C72" i="6"/>
  <c r="BM72" i="6" s="1"/>
  <c r="B72" i="6"/>
  <c r="B104" i="6" s="1"/>
  <c r="A72" i="6"/>
  <c r="BL72" i="6" s="1"/>
  <c r="C71" i="6"/>
  <c r="BM71" i="6" s="1"/>
  <c r="B71" i="6"/>
  <c r="B103" i="6" s="1"/>
  <c r="A71" i="6"/>
  <c r="C70" i="6"/>
  <c r="BM70" i="6" s="1"/>
  <c r="B70" i="6"/>
  <c r="B102" i="6" s="1"/>
  <c r="A70" i="6"/>
  <c r="C69" i="6"/>
  <c r="BM69" i="6" s="1"/>
  <c r="B69" i="6"/>
  <c r="B101" i="6" s="1"/>
  <c r="A69" i="6"/>
  <c r="C68" i="6"/>
  <c r="BM68" i="6" s="1"/>
  <c r="B68" i="6"/>
  <c r="B100" i="6" s="1"/>
  <c r="A68" i="6"/>
  <c r="C67" i="6"/>
  <c r="BM67" i="6" s="1"/>
  <c r="B67" i="6"/>
  <c r="B99" i="6" s="1"/>
  <c r="A67" i="6"/>
  <c r="BL67" i="6" s="1"/>
  <c r="C66" i="6"/>
  <c r="BM66" i="6" s="1"/>
  <c r="B66" i="6"/>
  <c r="B98" i="6" s="1"/>
  <c r="A66" i="6"/>
  <c r="C65" i="6"/>
  <c r="BM65" i="6" s="1"/>
  <c r="B65" i="6"/>
  <c r="B97" i="6" s="1"/>
  <c r="A65" i="6"/>
  <c r="C64" i="6"/>
  <c r="BM64" i="6" s="1"/>
  <c r="B64" i="6"/>
  <c r="B96" i="6" s="1"/>
  <c r="A64" i="6"/>
  <c r="C63" i="6"/>
  <c r="BM63" i="6" s="1"/>
  <c r="B63" i="6"/>
  <c r="B95" i="6" s="1"/>
  <c r="A63" i="6"/>
  <c r="C62" i="6"/>
  <c r="BM62" i="6" s="1"/>
  <c r="B62" i="6"/>
  <c r="B94" i="6" s="1"/>
  <c r="A62" i="6"/>
  <c r="BL62" i="6" s="1"/>
  <c r="C61" i="6"/>
  <c r="BM61" i="6" s="1"/>
  <c r="B61" i="6"/>
  <c r="B93" i="6" s="1"/>
  <c r="A61" i="6"/>
  <c r="C60" i="6"/>
  <c r="BM60" i="6" s="1"/>
  <c r="B60" i="6"/>
  <c r="B92" i="6" s="1"/>
  <c r="A60" i="6"/>
  <c r="C59" i="6"/>
  <c r="BM59" i="6" s="1"/>
  <c r="B59" i="6"/>
  <c r="B91" i="6" s="1"/>
  <c r="A59" i="6"/>
  <c r="BL59" i="6" s="1"/>
  <c r="C58" i="6"/>
  <c r="BM58" i="6" s="1"/>
  <c r="B58" i="6"/>
  <c r="B90" i="6" s="1"/>
  <c r="A58" i="6"/>
  <c r="C57" i="6"/>
  <c r="BM57" i="6" s="1"/>
  <c r="B57" i="6"/>
  <c r="B89" i="6" s="1"/>
  <c r="A57" i="6"/>
  <c r="C56" i="6"/>
  <c r="BM56" i="6" s="1"/>
  <c r="B56" i="6"/>
  <c r="B88" i="6" s="1"/>
  <c r="A56" i="6"/>
  <c r="C55" i="6"/>
  <c r="BM55" i="6" s="1"/>
  <c r="B55" i="6"/>
  <c r="B87" i="6" s="1"/>
  <c r="A55" i="6"/>
  <c r="C54" i="6"/>
  <c r="BM54" i="6" s="1"/>
  <c r="B54" i="6"/>
  <c r="B86" i="6" s="1"/>
  <c r="A54" i="6"/>
  <c r="D53" i="6"/>
  <c r="C53" i="6"/>
  <c r="C85" i="7"/>
  <c r="BM85" i="7" s="1"/>
  <c r="B85" i="7"/>
  <c r="B117" i="7" s="1"/>
  <c r="A85" i="7"/>
  <c r="C84" i="7"/>
  <c r="BM84" i="7" s="1"/>
  <c r="B84" i="7"/>
  <c r="B116" i="7" s="1"/>
  <c r="A84" i="7"/>
  <c r="BL84" i="7" s="1"/>
  <c r="C83" i="7"/>
  <c r="BM83" i="7" s="1"/>
  <c r="B83" i="7"/>
  <c r="B115" i="7" s="1"/>
  <c r="A83" i="7"/>
  <c r="BL83" i="7" s="1"/>
  <c r="C82" i="7"/>
  <c r="BM82" i="7" s="1"/>
  <c r="B82" i="7"/>
  <c r="B114" i="7" s="1"/>
  <c r="A82" i="7"/>
  <c r="C81" i="7"/>
  <c r="BM81" i="7" s="1"/>
  <c r="B81" i="7"/>
  <c r="B113" i="7" s="1"/>
  <c r="A81" i="7"/>
  <c r="C80" i="7"/>
  <c r="BM80" i="7" s="1"/>
  <c r="B80" i="7"/>
  <c r="B112" i="7" s="1"/>
  <c r="A80" i="7"/>
  <c r="C79" i="7"/>
  <c r="BM79" i="7" s="1"/>
  <c r="B79" i="7"/>
  <c r="B111" i="7" s="1"/>
  <c r="A79" i="7"/>
  <c r="C78" i="7"/>
  <c r="BM78" i="7" s="1"/>
  <c r="B78" i="7"/>
  <c r="B110" i="7" s="1"/>
  <c r="A78" i="7"/>
  <c r="C77" i="7"/>
  <c r="BM77" i="7" s="1"/>
  <c r="B77" i="7"/>
  <c r="B109" i="7" s="1"/>
  <c r="A77" i="7"/>
  <c r="C76" i="7"/>
  <c r="BM76" i="7" s="1"/>
  <c r="B76" i="7"/>
  <c r="B108" i="7" s="1"/>
  <c r="A76" i="7"/>
  <c r="BL76" i="7" s="1"/>
  <c r="C75" i="7"/>
  <c r="BM75" i="7" s="1"/>
  <c r="B75" i="7"/>
  <c r="B107" i="7" s="1"/>
  <c r="A75" i="7"/>
  <c r="BL75" i="7" s="1"/>
  <c r="C74" i="7"/>
  <c r="BM74" i="7" s="1"/>
  <c r="B74" i="7"/>
  <c r="B106" i="7" s="1"/>
  <c r="A74" i="7"/>
  <c r="C73" i="7"/>
  <c r="BM73" i="7" s="1"/>
  <c r="B73" i="7"/>
  <c r="B105" i="7" s="1"/>
  <c r="A73" i="7"/>
  <c r="C72" i="7"/>
  <c r="BM72" i="7" s="1"/>
  <c r="B72" i="7"/>
  <c r="B104" i="7" s="1"/>
  <c r="A72" i="7"/>
  <c r="C71" i="7"/>
  <c r="BM71" i="7" s="1"/>
  <c r="B71" i="7"/>
  <c r="B103" i="7" s="1"/>
  <c r="A71" i="7"/>
  <c r="C70" i="7"/>
  <c r="BM70" i="7" s="1"/>
  <c r="B70" i="7"/>
  <c r="B102" i="7" s="1"/>
  <c r="A70" i="7"/>
  <c r="BL70" i="7" s="1"/>
  <c r="C69" i="7"/>
  <c r="BM69" i="7" s="1"/>
  <c r="B69" i="7"/>
  <c r="B101" i="7" s="1"/>
  <c r="A69" i="7"/>
  <c r="BL69" i="7" s="1"/>
  <c r="C68" i="7"/>
  <c r="BM68" i="7" s="1"/>
  <c r="B68" i="7"/>
  <c r="B100" i="7" s="1"/>
  <c r="A68" i="7"/>
  <c r="BL68" i="7" s="1"/>
  <c r="C67" i="7"/>
  <c r="BM67" i="7" s="1"/>
  <c r="B67" i="7"/>
  <c r="B99" i="7" s="1"/>
  <c r="A67" i="7"/>
  <c r="C66" i="7"/>
  <c r="BM66" i="7" s="1"/>
  <c r="B66" i="7"/>
  <c r="B98" i="7" s="1"/>
  <c r="A66" i="7"/>
  <c r="C65" i="7"/>
  <c r="BM65" i="7" s="1"/>
  <c r="B65" i="7"/>
  <c r="B97" i="7" s="1"/>
  <c r="A65" i="7"/>
  <c r="C64" i="7"/>
  <c r="BM64" i="7" s="1"/>
  <c r="B64" i="7"/>
  <c r="B96" i="7" s="1"/>
  <c r="A64" i="7"/>
  <c r="C63" i="7"/>
  <c r="BM63" i="7" s="1"/>
  <c r="B63" i="7"/>
  <c r="B95" i="7" s="1"/>
  <c r="A63" i="7"/>
  <c r="BL63" i="7" s="1"/>
  <c r="C62" i="7"/>
  <c r="BM62" i="7" s="1"/>
  <c r="B62" i="7"/>
  <c r="B94" i="7" s="1"/>
  <c r="A62" i="7"/>
  <c r="C61" i="7"/>
  <c r="BM61" i="7" s="1"/>
  <c r="B61" i="7"/>
  <c r="B93" i="7" s="1"/>
  <c r="A61" i="7"/>
  <c r="BL61" i="7" s="1"/>
  <c r="C60" i="7"/>
  <c r="BM60" i="7" s="1"/>
  <c r="B60" i="7"/>
  <c r="B92" i="7" s="1"/>
  <c r="A60" i="7"/>
  <c r="BL60" i="7" s="1"/>
  <c r="C59" i="7"/>
  <c r="BM59" i="7" s="1"/>
  <c r="B59" i="7"/>
  <c r="B91" i="7" s="1"/>
  <c r="A59" i="7"/>
  <c r="C58" i="7"/>
  <c r="BM58" i="7" s="1"/>
  <c r="B58" i="7"/>
  <c r="B90" i="7" s="1"/>
  <c r="A58" i="7"/>
  <c r="C57" i="7"/>
  <c r="BM57" i="7" s="1"/>
  <c r="B57" i="7"/>
  <c r="B89" i="7" s="1"/>
  <c r="A57" i="7"/>
  <c r="C56" i="7"/>
  <c r="BM56" i="7" s="1"/>
  <c r="B56" i="7"/>
  <c r="B88" i="7" s="1"/>
  <c r="A56" i="7"/>
  <c r="C55" i="7"/>
  <c r="BM55" i="7" s="1"/>
  <c r="B55" i="7"/>
  <c r="B87" i="7" s="1"/>
  <c r="A55" i="7"/>
  <c r="BL55" i="7" s="1"/>
  <c r="C54" i="7"/>
  <c r="BM54" i="7" s="1"/>
  <c r="B54" i="7"/>
  <c r="B86" i="7" s="1"/>
  <c r="A54" i="7"/>
  <c r="D53" i="7"/>
  <c r="C53" i="7"/>
  <c r="C85" i="8"/>
  <c r="BM85" i="8" s="1"/>
  <c r="B85" i="8"/>
  <c r="B117" i="8" s="1"/>
  <c r="A85" i="8"/>
  <c r="BL85" i="8" s="1"/>
  <c r="C84" i="8"/>
  <c r="BM84" i="8" s="1"/>
  <c r="B84" i="8"/>
  <c r="B116" i="8" s="1"/>
  <c r="A84" i="8"/>
  <c r="C83" i="8"/>
  <c r="BM83" i="8" s="1"/>
  <c r="B83" i="8"/>
  <c r="B115" i="8" s="1"/>
  <c r="A83" i="8"/>
  <c r="C82" i="8"/>
  <c r="BM82" i="8" s="1"/>
  <c r="B82" i="8"/>
  <c r="B114" i="8" s="1"/>
  <c r="A82" i="8"/>
  <c r="C81" i="8"/>
  <c r="BM81" i="8" s="1"/>
  <c r="B81" i="8"/>
  <c r="B113" i="8" s="1"/>
  <c r="A81" i="8"/>
  <c r="C80" i="8"/>
  <c r="BM80" i="8" s="1"/>
  <c r="B80" i="8"/>
  <c r="B112" i="8" s="1"/>
  <c r="A80" i="8"/>
  <c r="BL80" i="8" s="1"/>
  <c r="C79" i="8"/>
  <c r="BM79" i="8" s="1"/>
  <c r="B79" i="8"/>
  <c r="B111" i="8" s="1"/>
  <c r="A79" i="8"/>
  <c r="BL79" i="8" s="1"/>
  <c r="C78" i="8"/>
  <c r="BM78" i="8" s="1"/>
  <c r="B78" i="8"/>
  <c r="B110" i="8" s="1"/>
  <c r="A78" i="8"/>
  <c r="BL78" i="8" s="1"/>
  <c r="C77" i="8"/>
  <c r="BM77" i="8" s="1"/>
  <c r="B77" i="8"/>
  <c r="B109" i="8" s="1"/>
  <c r="A77" i="8"/>
  <c r="BL77" i="8" s="1"/>
  <c r="C76" i="8"/>
  <c r="BM76" i="8" s="1"/>
  <c r="B76" i="8"/>
  <c r="B108" i="8" s="1"/>
  <c r="A76" i="8"/>
  <c r="C75" i="8"/>
  <c r="BM75" i="8" s="1"/>
  <c r="B75" i="8"/>
  <c r="B107" i="8" s="1"/>
  <c r="A75" i="8"/>
  <c r="C74" i="8"/>
  <c r="BM74" i="8" s="1"/>
  <c r="B74" i="8"/>
  <c r="B106" i="8" s="1"/>
  <c r="A74" i="8"/>
  <c r="C73" i="8"/>
  <c r="BM73" i="8" s="1"/>
  <c r="B73" i="8"/>
  <c r="B105" i="8" s="1"/>
  <c r="A73" i="8"/>
  <c r="C72" i="8"/>
  <c r="BM72" i="8" s="1"/>
  <c r="B72" i="8"/>
  <c r="B104" i="8" s="1"/>
  <c r="A72" i="8"/>
  <c r="BL72" i="8" s="1"/>
  <c r="C71" i="8"/>
  <c r="BM71" i="8" s="1"/>
  <c r="B71" i="8"/>
  <c r="B103" i="8" s="1"/>
  <c r="A71" i="8"/>
  <c r="C70" i="8"/>
  <c r="BM70" i="8" s="1"/>
  <c r="B70" i="8"/>
  <c r="B102" i="8" s="1"/>
  <c r="A70" i="8"/>
  <c r="C69" i="8"/>
  <c r="BM69" i="8" s="1"/>
  <c r="B69" i="8"/>
  <c r="B101" i="8" s="1"/>
  <c r="A69" i="8"/>
  <c r="C68" i="8"/>
  <c r="BM68" i="8" s="1"/>
  <c r="B68" i="8"/>
  <c r="B100" i="8" s="1"/>
  <c r="A68" i="8"/>
  <c r="C67" i="8"/>
  <c r="BM67" i="8" s="1"/>
  <c r="B67" i="8"/>
  <c r="B99" i="8" s="1"/>
  <c r="A67" i="8"/>
  <c r="BL67" i="8" s="1"/>
  <c r="C66" i="8"/>
  <c r="BM66" i="8" s="1"/>
  <c r="B66" i="8"/>
  <c r="B98" i="8" s="1"/>
  <c r="A66" i="8"/>
  <c r="C65" i="8"/>
  <c r="BM65" i="8" s="1"/>
  <c r="B65" i="8"/>
  <c r="B97" i="8" s="1"/>
  <c r="A65" i="8"/>
  <c r="BL65" i="8" s="1"/>
  <c r="C64" i="8"/>
  <c r="BM64" i="8" s="1"/>
  <c r="B64" i="8"/>
  <c r="B96" i="8" s="1"/>
  <c r="A64" i="8"/>
  <c r="BL64" i="8" s="1"/>
  <c r="C63" i="8"/>
  <c r="BM63" i="8" s="1"/>
  <c r="B63" i="8"/>
  <c r="B95" i="8" s="1"/>
  <c r="A63" i="8"/>
  <c r="C62" i="8"/>
  <c r="BM62" i="8" s="1"/>
  <c r="B62" i="8"/>
  <c r="B94" i="8" s="1"/>
  <c r="A62" i="8"/>
  <c r="C61" i="8"/>
  <c r="BM61" i="8" s="1"/>
  <c r="B61" i="8"/>
  <c r="B93" i="8" s="1"/>
  <c r="A61" i="8"/>
  <c r="C60" i="8"/>
  <c r="BM60" i="8" s="1"/>
  <c r="B60" i="8"/>
  <c r="B92" i="8" s="1"/>
  <c r="A60" i="8"/>
  <c r="C59" i="8"/>
  <c r="BM59" i="8" s="1"/>
  <c r="B59" i="8"/>
  <c r="B91" i="8" s="1"/>
  <c r="A59" i="8"/>
  <c r="BL59" i="8" s="1"/>
  <c r="C58" i="8"/>
  <c r="BM58" i="8" s="1"/>
  <c r="B58" i="8"/>
  <c r="B90" i="8" s="1"/>
  <c r="A58" i="8"/>
  <c r="C57" i="8"/>
  <c r="BM57" i="8" s="1"/>
  <c r="B57" i="8"/>
  <c r="B89" i="8" s="1"/>
  <c r="A57" i="8"/>
  <c r="BL57" i="8" s="1"/>
  <c r="C56" i="8"/>
  <c r="BM56" i="8" s="1"/>
  <c r="B56" i="8"/>
  <c r="B88" i="8" s="1"/>
  <c r="A56" i="8"/>
  <c r="BL56" i="8" s="1"/>
  <c r="C55" i="8"/>
  <c r="BM55" i="8" s="1"/>
  <c r="B55" i="8"/>
  <c r="B87" i="8" s="1"/>
  <c r="A55" i="8"/>
  <c r="C54" i="8"/>
  <c r="BM54" i="8" s="1"/>
  <c r="B54" i="8"/>
  <c r="B86" i="8" s="1"/>
  <c r="A54" i="8"/>
  <c r="D53" i="8"/>
  <c r="C53" i="8"/>
  <c r="C85" i="10"/>
  <c r="BM85" i="10" s="1"/>
  <c r="B85" i="10"/>
  <c r="B117" i="10" s="1"/>
  <c r="A85" i="10"/>
  <c r="C84" i="10"/>
  <c r="BM84" i="10" s="1"/>
  <c r="B84" i="10"/>
  <c r="B116" i="10" s="1"/>
  <c r="A84" i="10"/>
  <c r="BL84" i="10" s="1"/>
  <c r="C83" i="10"/>
  <c r="BM83" i="10" s="1"/>
  <c r="B83" i="10"/>
  <c r="B115" i="10" s="1"/>
  <c r="A83" i="10"/>
  <c r="C82" i="10"/>
  <c r="BM82" i="10" s="1"/>
  <c r="B82" i="10"/>
  <c r="B114" i="10" s="1"/>
  <c r="A82" i="10"/>
  <c r="BL82" i="10" s="1"/>
  <c r="C81" i="10"/>
  <c r="BM81" i="10" s="1"/>
  <c r="B81" i="10"/>
  <c r="B113" i="10" s="1"/>
  <c r="A81" i="10"/>
  <c r="BL81" i="10" s="1"/>
  <c r="C80" i="10"/>
  <c r="BM80" i="10" s="1"/>
  <c r="B80" i="10"/>
  <c r="B112" i="10" s="1"/>
  <c r="A80" i="10"/>
  <c r="C79" i="10"/>
  <c r="BM79" i="10" s="1"/>
  <c r="B79" i="10"/>
  <c r="B111" i="10" s="1"/>
  <c r="A79" i="10"/>
  <c r="C78" i="10"/>
  <c r="BM78" i="10" s="1"/>
  <c r="B78" i="10"/>
  <c r="B110" i="10" s="1"/>
  <c r="A78" i="10"/>
  <c r="C77" i="10"/>
  <c r="BM77" i="10" s="1"/>
  <c r="B77" i="10"/>
  <c r="B109" i="10" s="1"/>
  <c r="A77" i="10"/>
  <c r="C76" i="10"/>
  <c r="BM76" i="10" s="1"/>
  <c r="B76" i="10"/>
  <c r="B108" i="10" s="1"/>
  <c r="A76" i="10"/>
  <c r="BL76" i="10" s="1"/>
  <c r="C75" i="10"/>
  <c r="BM75" i="10" s="1"/>
  <c r="B75" i="10"/>
  <c r="B107" i="10" s="1"/>
  <c r="A75" i="10"/>
  <c r="C74" i="10"/>
  <c r="BM74" i="10" s="1"/>
  <c r="B74" i="10"/>
  <c r="B106" i="10" s="1"/>
  <c r="A74" i="10"/>
  <c r="BL74" i="10" s="1"/>
  <c r="C73" i="10"/>
  <c r="BM73" i="10" s="1"/>
  <c r="B73" i="10"/>
  <c r="B105" i="10" s="1"/>
  <c r="A73" i="10"/>
  <c r="BL73" i="10" s="1"/>
  <c r="C72" i="10"/>
  <c r="BM72" i="10" s="1"/>
  <c r="B72" i="10"/>
  <c r="B104" i="10" s="1"/>
  <c r="A72" i="10"/>
  <c r="C71" i="10"/>
  <c r="BM71" i="10" s="1"/>
  <c r="B71" i="10"/>
  <c r="B103" i="10" s="1"/>
  <c r="A71" i="10"/>
  <c r="BL71" i="10" s="1"/>
  <c r="C70" i="10"/>
  <c r="BM70" i="10" s="1"/>
  <c r="B70" i="10"/>
  <c r="B102" i="10" s="1"/>
  <c r="A70" i="10"/>
  <c r="C69" i="10"/>
  <c r="BM69" i="10" s="1"/>
  <c r="B69" i="10"/>
  <c r="B101" i="10" s="1"/>
  <c r="A69" i="10"/>
  <c r="BL69" i="10" s="1"/>
  <c r="C68" i="10"/>
  <c r="BM68" i="10" s="1"/>
  <c r="B68" i="10"/>
  <c r="B100" i="10" s="1"/>
  <c r="A68" i="10"/>
  <c r="BL68" i="10" s="1"/>
  <c r="C67" i="10"/>
  <c r="BM67" i="10" s="1"/>
  <c r="B67" i="10"/>
  <c r="B99" i="10" s="1"/>
  <c r="A67" i="10"/>
  <c r="C66" i="10"/>
  <c r="BM66" i="10" s="1"/>
  <c r="B66" i="10"/>
  <c r="B98" i="10" s="1"/>
  <c r="A66" i="10"/>
  <c r="C65" i="10"/>
  <c r="BM65" i="10" s="1"/>
  <c r="B65" i="10"/>
  <c r="B97" i="10" s="1"/>
  <c r="A65" i="10"/>
  <c r="C64" i="10"/>
  <c r="BM64" i="10" s="1"/>
  <c r="B64" i="10"/>
  <c r="B96" i="10" s="1"/>
  <c r="A64" i="10"/>
  <c r="C63" i="10"/>
  <c r="BM63" i="10" s="1"/>
  <c r="B63" i="10"/>
  <c r="B95" i="10" s="1"/>
  <c r="A63" i="10"/>
  <c r="BL63" i="10" s="1"/>
  <c r="C62" i="10"/>
  <c r="BM62" i="10" s="1"/>
  <c r="B62" i="10"/>
  <c r="B94" i="10" s="1"/>
  <c r="A62" i="10"/>
  <c r="C61" i="10"/>
  <c r="BM61" i="10" s="1"/>
  <c r="B61" i="10"/>
  <c r="B93" i="10" s="1"/>
  <c r="A61" i="10"/>
  <c r="BL61" i="10" s="1"/>
  <c r="C60" i="10"/>
  <c r="BM60" i="10" s="1"/>
  <c r="B60" i="10"/>
  <c r="B92" i="10" s="1"/>
  <c r="A60" i="10"/>
  <c r="BL60" i="10" s="1"/>
  <c r="C59" i="10"/>
  <c r="BM59" i="10" s="1"/>
  <c r="B59" i="10"/>
  <c r="B91" i="10" s="1"/>
  <c r="A59" i="10"/>
  <c r="C58" i="10"/>
  <c r="BM58" i="10" s="1"/>
  <c r="B58" i="10"/>
  <c r="B90" i="10" s="1"/>
  <c r="A58" i="10"/>
  <c r="C57" i="10"/>
  <c r="BM57" i="10" s="1"/>
  <c r="B57" i="10"/>
  <c r="B89" i="10" s="1"/>
  <c r="A57" i="10"/>
  <c r="C56" i="10"/>
  <c r="BM56" i="10" s="1"/>
  <c r="B56" i="10"/>
  <c r="B88" i="10" s="1"/>
  <c r="A56" i="10"/>
  <c r="C55" i="10"/>
  <c r="BM55" i="10" s="1"/>
  <c r="B55" i="10"/>
  <c r="B87" i="10" s="1"/>
  <c r="A55" i="10"/>
  <c r="BL55" i="10" s="1"/>
  <c r="C54" i="10"/>
  <c r="BM54" i="10" s="1"/>
  <c r="B54" i="10"/>
  <c r="B86" i="10" s="1"/>
  <c r="A54" i="10"/>
  <c r="D53" i="10"/>
  <c r="C53" i="10"/>
  <c r="C85" i="11"/>
  <c r="BM85" i="11" s="1"/>
  <c r="B85" i="11"/>
  <c r="B117" i="11" s="1"/>
  <c r="A85" i="11"/>
  <c r="BL85" i="11" s="1"/>
  <c r="C84" i="11"/>
  <c r="BM84" i="11" s="1"/>
  <c r="B84" i="11"/>
  <c r="B116" i="11" s="1"/>
  <c r="A84" i="11"/>
  <c r="C83" i="11"/>
  <c r="BM83" i="11" s="1"/>
  <c r="B83" i="11"/>
  <c r="B115" i="11" s="1"/>
  <c r="A83" i="11"/>
  <c r="C82" i="11"/>
  <c r="BM82" i="11" s="1"/>
  <c r="B82" i="11"/>
  <c r="B114" i="11" s="1"/>
  <c r="A82" i="11"/>
  <c r="C81" i="11"/>
  <c r="BM81" i="11" s="1"/>
  <c r="B81" i="11"/>
  <c r="B113" i="11" s="1"/>
  <c r="A81" i="11"/>
  <c r="C80" i="11"/>
  <c r="BM80" i="11" s="1"/>
  <c r="B80" i="11"/>
  <c r="B112" i="11" s="1"/>
  <c r="A80" i="11"/>
  <c r="BL80" i="11" s="1"/>
  <c r="C79" i="11"/>
  <c r="BM79" i="11" s="1"/>
  <c r="B79" i="11"/>
  <c r="B111" i="11" s="1"/>
  <c r="A79" i="11"/>
  <c r="C78" i="11"/>
  <c r="BM78" i="11" s="1"/>
  <c r="B78" i="11"/>
  <c r="B110" i="11" s="1"/>
  <c r="A78" i="11"/>
  <c r="BL78" i="11" s="1"/>
  <c r="C77" i="11"/>
  <c r="BM77" i="11" s="1"/>
  <c r="B77" i="11"/>
  <c r="B109" i="11" s="1"/>
  <c r="A77" i="11"/>
  <c r="BL77" i="11" s="1"/>
  <c r="C76" i="11"/>
  <c r="BM76" i="11" s="1"/>
  <c r="B76" i="11"/>
  <c r="B108" i="11" s="1"/>
  <c r="A76" i="11"/>
  <c r="C75" i="11"/>
  <c r="BM75" i="11" s="1"/>
  <c r="B75" i="11"/>
  <c r="B107" i="11" s="1"/>
  <c r="A75" i="11"/>
  <c r="C74" i="11"/>
  <c r="BM74" i="11" s="1"/>
  <c r="B74" i="11"/>
  <c r="B106" i="11" s="1"/>
  <c r="A74" i="11"/>
  <c r="C73" i="11"/>
  <c r="BM73" i="11" s="1"/>
  <c r="B73" i="11"/>
  <c r="B105" i="11" s="1"/>
  <c r="A73" i="11"/>
  <c r="C72" i="11"/>
  <c r="BM72" i="11" s="1"/>
  <c r="B72" i="11"/>
  <c r="B104" i="11" s="1"/>
  <c r="A72" i="11"/>
  <c r="BL72" i="11" s="1"/>
  <c r="C71" i="11"/>
  <c r="BM71" i="11" s="1"/>
  <c r="B71" i="11"/>
  <c r="B103" i="11" s="1"/>
  <c r="A71" i="11"/>
  <c r="C70" i="11"/>
  <c r="BM70" i="11" s="1"/>
  <c r="B70" i="11"/>
  <c r="B102" i="11" s="1"/>
  <c r="A70" i="11"/>
  <c r="C69" i="11"/>
  <c r="BM69" i="11" s="1"/>
  <c r="B69" i="11"/>
  <c r="B101" i="11" s="1"/>
  <c r="A69" i="11"/>
  <c r="C68" i="11"/>
  <c r="BM68" i="11" s="1"/>
  <c r="B68" i="11"/>
  <c r="B100" i="11" s="1"/>
  <c r="A68" i="11"/>
  <c r="C67" i="11"/>
  <c r="BM67" i="11" s="1"/>
  <c r="B67" i="11"/>
  <c r="B99" i="11" s="1"/>
  <c r="A67" i="11"/>
  <c r="BL67" i="11" s="1"/>
  <c r="C66" i="11"/>
  <c r="BM66" i="11" s="1"/>
  <c r="B66" i="11"/>
  <c r="B98" i="11" s="1"/>
  <c r="A66" i="11"/>
  <c r="C65" i="11"/>
  <c r="BM65" i="11" s="1"/>
  <c r="B65" i="11"/>
  <c r="B97" i="11" s="1"/>
  <c r="A65" i="11"/>
  <c r="BL65" i="11" s="1"/>
  <c r="C64" i="11"/>
  <c r="BM64" i="11" s="1"/>
  <c r="B64" i="11"/>
  <c r="B96" i="11" s="1"/>
  <c r="A64" i="11"/>
  <c r="BL64" i="11" s="1"/>
  <c r="C63" i="11"/>
  <c r="BM63" i="11" s="1"/>
  <c r="B63" i="11"/>
  <c r="B95" i="11" s="1"/>
  <c r="A63" i="11"/>
  <c r="C62" i="11"/>
  <c r="BM62" i="11" s="1"/>
  <c r="B62" i="11"/>
  <c r="B94" i="11" s="1"/>
  <c r="A62" i="11"/>
  <c r="C61" i="11"/>
  <c r="BM61" i="11" s="1"/>
  <c r="B61" i="11"/>
  <c r="B93" i="11" s="1"/>
  <c r="A61" i="11"/>
  <c r="C60" i="11"/>
  <c r="BM60" i="11" s="1"/>
  <c r="B60" i="11"/>
  <c r="B92" i="11" s="1"/>
  <c r="A60" i="11"/>
  <c r="C59" i="11"/>
  <c r="BM59" i="11" s="1"/>
  <c r="B59" i="11"/>
  <c r="B91" i="11" s="1"/>
  <c r="A59" i="11"/>
  <c r="BL59" i="11" s="1"/>
  <c r="C58" i="11"/>
  <c r="BM58" i="11" s="1"/>
  <c r="B58" i="11"/>
  <c r="B90" i="11" s="1"/>
  <c r="A58" i="11"/>
  <c r="C57" i="11"/>
  <c r="BM57" i="11" s="1"/>
  <c r="B57" i="11"/>
  <c r="B89" i="11" s="1"/>
  <c r="A57" i="11"/>
  <c r="BL57" i="11" s="1"/>
  <c r="C56" i="11"/>
  <c r="BM56" i="11" s="1"/>
  <c r="B56" i="11"/>
  <c r="B88" i="11" s="1"/>
  <c r="A56" i="11"/>
  <c r="BL56" i="11" s="1"/>
  <c r="C55" i="11"/>
  <c r="BM55" i="11" s="1"/>
  <c r="B55" i="11"/>
  <c r="B87" i="11" s="1"/>
  <c r="A55" i="11"/>
  <c r="C54" i="11"/>
  <c r="BM54" i="11" s="1"/>
  <c r="B54" i="11"/>
  <c r="B86" i="11" s="1"/>
  <c r="A54" i="11"/>
  <c r="D53" i="11"/>
  <c r="C53" i="11"/>
  <c r="C85" i="12"/>
  <c r="BM85" i="12" s="1"/>
  <c r="B85" i="12"/>
  <c r="B117" i="12" s="1"/>
  <c r="A85" i="12"/>
  <c r="C84" i="12"/>
  <c r="BM84" i="12" s="1"/>
  <c r="B84" i="12"/>
  <c r="B116" i="12" s="1"/>
  <c r="A84" i="12"/>
  <c r="BL84" i="12" s="1"/>
  <c r="C83" i="12"/>
  <c r="BM83" i="12" s="1"/>
  <c r="B83" i="12"/>
  <c r="B115" i="12" s="1"/>
  <c r="A83" i="12"/>
  <c r="C82" i="12"/>
  <c r="BM82" i="12" s="1"/>
  <c r="B82" i="12"/>
  <c r="B114" i="12" s="1"/>
  <c r="A82" i="12"/>
  <c r="BL82" i="12" s="1"/>
  <c r="C81" i="12"/>
  <c r="BM81" i="12" s="1"/>
  <c r="B81" i="12"/>
  <c r="B113" i="12" s="1"/>
  <c r="A81" i="12"/>
  <c r="BL81" i="12" s="1"/>
  <c r="C80" i="12"/>
  <c r="BM80" i="12" s="1"/>
  <c r="B80" i="12"/>
  <c r="B112" i="12" s="1"/>
  <c r="A80" i="12"/>
  <c r="C79" i="12"/>
  <c r="BM79" i="12" s="1"/>
  <c r="B79" i="12"/>
  <c r="B111" i="12" s="1"/>
  <c r="A79" i="12"/>
  <c r="C78" i="12"/>
  <c r="BM78" i="12" s="1"/>
  <c r="B78" i="12"/>
  <c r="B110" i="12" s="1"/>
  <c r="A78" i="12"/>
  <c r="C77" i="12"/>
  <c r="BM77" i="12" s="1"/>
  <c r="B77" i="12"/>
  <c r="B109" i="12" s="1"/>
  <c r="A77" i="12"/>
  <c r="C76" i="12"/>
  <c r="BM76" i="12" s="1"/>
  <c r="B76" i="12"/>
  <c r="B108" i="12" s="1"/>
  <c r="A76" i="12"/>
  <c r="BL76" i="12" s="1"/>
  <c r="C75" i="12"/>
  <c r="BM75" i="12" s="1"/>
  <c r="B75" i="12"/>
  <c r="B107" i="12" s="1"/>
  <c r="A75" i="12"/>
  <c r="C74" i="12"/>
  <c r="BM74" i="12" s="1"/>
  <c r="B74" i="12"/>
  <c r="B106" i="12" s="1"/>
  <c r="A74" i="12"/>
  <c r="BL74" i="12" s="1"/>
  <c r="C73" i="12"/>
  <c r="BM73" i="12" s="1"/>
  <c r="B73" i="12"/>
  <c r="B105" i="12" s="1"/>
  <c r="A73" i="12"/>
  <c r="BL73" i="12" s="1"/>
  <c r="C72" i="12"/>
  <c r="BM72" i="12" s="1"/>
  <c r="B72" i="12"/>
  <c r="B104" i="12" s="1"/>
  <c r="A72" i="12"/>
  <c r="C71" i="12"/>
  <c r="BM71" i="12" s="1"/>
  <c r="B71" i="12"/>
  <c r="B103" i="12" s="1"/>
  <c r="A71" i="12"/>
  <c r="BL71" i="12" s="1"/>
  <c r="C70" i="12"/>
  <c r="BM70" i="12" s="1"/>
  <c r="B70" i="12"/>
  <c r="B102" i="12" s="1"/>
  <c r="A70" i="12"/>
  <c r="C69" i="12"/>
  <c r="BM69" i="12" s="1"/>
  <c r="B69" i="12"/>
  <c r="B101" i="12" s="1"/>
  <c r="A69" i="12"/>
  <c r="BL69" i="12" s="1"/>
  <c r="C68" i="12"/>
  <c r="BM68" i="12" s="1"/>
  <c r="B68" i="12"/>
  <c r="B100" i="12" s="1"/>
  <c r="A68" i="12"/>
  <c r="BL68" i="12" s="1"/>
  <c r="C67" i="12"/>
  <c r="BM67" i="12" s="1"/>
  <c r="B67" i="12"/>
  <c r="B99" i="12" s="1"/>
  <c r="A67" i="12"/>
  <c r="C66" i="12"/>
  <c r="BM66" i="12" s="1"/>
  <c r="B66" i="12"/>
  <c r="B98" i="12" s="1"/>
  <c r="A66" i="12"/>
  <c r="C65" i="12"/>
  <c r="BM65" i="12" s="1"/>
  <c r="B65" i="12"/>
  <c r="B97" i="12" s="1"/>
  <c r="A65" i="12"/>
  <c r="C64" i="12"/>
  <c r="BM64" i="12" s="1"/>
  <c r="B64" i="12"/>
  <c r="B96" i="12" s="1"/>
  <c r="A64" i="12"/>
  <c r="C63" i="12"/>
  <c r="BM63" i="12" s="1"/>
  <c r="B63" i="12"/>
  <c r="B95" i="12" s="1"/>
  <c r="A63" i="12"/>
  <c r="BL63" i="12" s="1"/>
  <c r="C62" i="12"/>
  <c r="BM62" i="12" s="1"/>
  <c r="B62" i="12"/>
  <c r="B94" i="12" s="1"/>
  <c r="A62" i="12"/>
  <c r="C61" i="12"/>
  <c r="BM61" i="12" s="1"/>
  <c r="B61" i="12"/>
  <c r="B93" i="12" s="1"/>
  <c r="A61" i="12"/>
  <c r="BL61" i="12" s="1"/>
  <c r="C60" i="12"/>
  <c r="BM60" i="12" s="1"/>
  <c r="B60" i="12"/>
  <c r="B92" i="12" s="1"/>
  <c r="A60" i="12"/>
  <c r="BL60" i="12" s="1"/>
  <c r="C59" i="12"/>
  <c r="BM59" i="12" s="1"/>
  <c r="B59" i="12"/>
  <c r="B91" i="12" s="1"/>
  <c r="A59" i="12"/>
  <c r="C58" i="12"/>
  <c r="BM58" i="12" s="1"/>
  <c r="B58" i="12"/>
  <c r="B90" i="12" s="1"/>
  <c r="A58" i="12"/>
  <c r="C57" i="12"/>
  <c r="BM57" i="12" s="1"/>
  <c r="B57" i="12"/>
  <c r="B89" i="12" s="1"/>
  <c r="A57" i="12"/>
  <c r="C56" i="12"/>
  <c r="BM56" i="12" s="1"/>
  <c r="B56" i="12"/>
  <c r="B88" i="12" s="1"/>
  <c r="A56" i="12"/>
  <c r="C55" i="12"/>
  <c r="BM55" i="12" s="1"/>
  <c r="B55" i="12"/>
  <c r="B87" i="12" s="1"/>
  <c r="A55" i="12"/>
  <c r="BL55" i="12" s="1"/>
  <c r="C54" i="12"/>
  <c r="BM54" i="12" s="1"/>
  <c r="B54" i="12"/>
  <c r="B86" i="12" s="1"/>
  <c r="A54" i="12"/>
  <c r="D53" i="12"/>
  <c r="C53" i="12"/>
  <c r="C85" i="13"/>
  <c r="BM85" i="13" s="1"/>
  <c r="B85" i="13"/>
  <c r="B117" i="13" s="1"/>
  <c r="A85" i="13"/>
  <c r="BL85" i="13" s="1"/>
  <c r="C84" i="13"/>
  <c r="BM84" i="13" s="1"/>
  <c r="B84" i="13"/>
  <c r="B116" i="13" s="1"/>
  <c r="A84" i="13"/>
  <c r="C83" i="13"/>
  <c r="BM83" i="13" s="1"/>
  <c r="B83" i="13"/>
  <c r="B115" i="13" s="1"/>
  <c r="A83" i="13"/>
  <c r="C82" i="13"/>
  <c r="BM82" i="13" s="1"/>
  <c r="B82" i="13"/>
  <c r="B114" i="13" s="1"/>
  <c r="A82" i="13"/>
  <c r="C81" i="13"/>
  <c r="BM81" i="13" s="1"/>
  <c r="B81" i="13"/>
  <c r="B113" i="13" s="1"/>
  <c r="A81" i="13"/>
  <c r="C80" i="13"/>
  <c r="BM80" i="13" s="1"/>
  <c r="B80" i="13"/>
  <c r="B112" i="13" s="1"/>
  <c r="A80" i="13"/>
  <c r="BL80" i="13" s="1"/>
  <c r="C79" i="13"/>
  <c r="BM79" i="13" s="1"/>
  <c r="B79" i="13"/>
  <c r="B111" i="13" s="1"/>
  <c r="A79" i="13"/>
  <c r="C78" i="13"/>
  <c r="BM78" i="13" s="1"/>
  <c r="B78" i="13"/>
  <c r="B110" i="13" s="1"/>
  <c r="A78" i="13"/>
  <c r="BL78" i="13" s="1"/>
  <c r="C77" i="13"/>
  <c r="BM77" i="13" s="1"/>
  <c r="B77" i="13"/>
  <c r="B109" i="13" s="1"/>
  <c r="A77" i="13"/>
  <c r="BL77" i="13" s="1"/>
  <c r="C76" i="13"/>
  <c r="BM76" i="13" s="1"/>
  <c r="B76" i="13"/>
  <c r="B108" i="13" s="1"/>
  <c r="A76" i="13"/>
  <c r="C75" i="13"/>
  <c r="BM75" i="13" s="1"/>
  <c r="B75" i="13"/>
  <c r="B107" i="13" s="1"/>
  <c r="A75" i="13"/>
  <c r="C74" i="13"/>
  <c r="BM74" i="13" s="1"/>
  <c r="B74" i="13"/>
  <c r="B106" i="13" s="1"/>
  <c r="A74" i="13"/>
  <c r="C73" i="13"/>
  <c r="BM73" i="13" s="1"/>
  <c r="B73" i="13"/>
  <c r="B105" i="13" s="1"/>
  <c r="A73" i="13"/>
  <c r="C72" i="13"/>
  <c r="BM72" i="13" s="1"/>
  <c r="B72" i="13"/>
  <c r="B104" i="13" s="1"/>
  <c r="A72" i="13"/>
  <c r="C71" i="13"/>
  <c r="BM71" i="13" s="1"/>
  <c r="B71" i="13"/>
  <c r="B103" i="13" s="1"/>
  <c r="A71" i="13"/>
  <c r="C70" i="13"/>
  <c r="BM70" i="13" s="1"/>
  <c r="B70" i="13"/>
  <c r="B102" i="13" s="1"/>
  <c r="A70" i="13"/>
  <c r="C69" i="13"/>
  <c r="BM69" i="13" s="1"/>
  <c r="B69" i="13"/>
  <c r="B101" i="13" s="1"/>
  <c r="A69" i="13"/>
  <c r="C68" i="13"/>
  <c r="BM68" i="13" s="1"/>
  <c r="B68" i="13"/>
  <c r="B100" i="13" s="1"/>
  <c r="A68" i="13"/>
  <c r="C67" i="13"/>
  <c r="BM67" i="13" s="1"/>
  <c r="B67" i="13"/>
  <c r="B99" i="13" s="1"/>
  <c r="A67" i="13"/>
  <c r="BL67" i="13" s="1"/>
  <c r="C66" i="13"/>
  <c r="BM66" i="13" s="1"/>
  <c r="B66" i="13"/>
  <c r="B98" i="13" s="1"/>
  <c r="A66" i="13"/>
  <c r="C65" i="13"/>
  <c r="BM65" i="13" s="1"/>
  <c r="B65" i="13"/>
  <c r="B97" i="13" s="1"/>
  <c r="A65" i="13"/>
  <c r="C64" i="13"/>
  <c r="BM64" i="13" s="1"/>
  <c r="B64" i="13"/>
  <c r="B96" i="13" s="1"/>
  <c r="A64" i="13"/>
  <c r="BL64" i="13" s="1"/>
  <c r="C63" i="13"/>
  <c r="BM63" i="13" s="1"/>
  <c r="B63" i="13"/>
  <c r="B95" i="13" s="1"/>
  <c r="A63" i="13"/>
  <c r="C62" i="13"/>
  <c r="BM62" i="13" s="1"/>
  <c r="B62" i="13"/>
  <c r="B94" i="13" s="1"/>
  <c r="A62" i="13"/>
  <c r="BL62" i="13" s="1"/>
  <c r="C61" i="13"/>
  <c r="BM61" i="13" s="1"/>
  <c r="B61" i="13"/>
  <c r="B93" i="13" s="1"/>
  <c r="A61" i="13"/>
  <c r="C60" i="13"/>
  <c r="BM60" i="13" s="1"/>
  <c r="B60" i="13"/>
  <c r="B92" i="13" s="1"/>
  <c r="A60" i="13"/>
  <c r="C59" i="13"/>
  <c r="BM59" i="13" s="1"/>
  <c r="B59" i="13"/>
  <c r="B91" i="13" s="1"/>
  <c r="A59" i="13"/>
  <c r="C58" i="13"/>
  <c r="BM58" i="13" s="1"/>
  <c r="B58" i="13"/>
  <c r="B90" i="13" s="1"/>
  <c r="A58" i="13"/>
  <c r="C57" i="13"/>
  <c r="BM57" i="13" s="1"/>
  <c r="B57" i="13"/>
  <c r="B89" i="13" s="1"/>
  <c r="A57" i="13"/>
  <c r="C56" i="13"/>
  <c r="BM56" i="13" s="1"/>
  <c r="B56" i="13"/>
  <c r="B88" i="13" s="1"/>
  <c r="A56" i="13"/>
  <c r="BL56" i="13" s="1"/>
  <c r="C55" i="13"/>
  <c r="BM55" i="13" s="1"/>
  <c r="B55" i="13"/>
  <c r="B87" i="13" s="1"/>
  <c r="A55" i="13"/>
  <c r="C54" i="13"/>
  <c r="BM54" i="13" s="1"/>
  <c r="B54" i="13"/>
  <c r="B86" i="13" s="1"/>
  <c r="A54" i="13"/>
  <c r="BL54" i="13" s="1"/>
  <c r="D53" i="13"/>
  <c r="C53" i="13"/>
  <c r="C85" i="14"/>
  <c r="BM85" i="14" s="1"/>
  <c r="B85" i="14"/>
  <c r="B117" i="14" s="1"/>
  <c r="A85" i="14"/>
  <c r="C84" i="14"/>
  <c r="BM84" i="14" s="1"/>
  <c r="B84" i="14"/>
  <c r="B116" i="14" s="1"/>
  <c r="A84" i="14"/>
  <c r="BL84" i="14" s="1"/>
  <c r="C83" i="14"/>
  <c r="BM83" i="14" s="1"/>
  <c r="B83" i="14"/>
  <c r="B115" i="14" s="1"/>
  <c r="A83" i="14"/>
  <c r="C82" i="14"/>
  <c r="BM82" i="14" s="1"/>
  <c r="B82" i="14"/>
  <c r="B114" i="14" s="1"/>
  <c r="A82" i="14"/>
  <c r="BL82" i="14" s="1"/>
  <c r="C81" i="14"/>
  <c r="BM81" i="14" s="1"/>
  <c r="B81" i="14"/>
  <c r="B113" i="14" s="1"/>
  <c r="A81" i="14"/>
  <c r="C80" i="14"/>
  <c r="BM80" i="14" s="1"/>
  <c r="B80" i="14"/>
  <c r="B112" i="14" s="1"/>
  <c r="A80" i="14"/>
  <c r="C79" i="14"/>
  <c r="BM79" i="14" s="1"/>
  <c r="B79" i="14"/>
  <c r="B111" i="14" s="1"/>
  <c r="A79" i="14"/>
  <c r="C78" i="14"/>
  <c r="BM78" i="14" s="1"/>
  <c r="B78" i="14"/>
  <c r="B110" i="14" s="1"/>
  <c r="A78" i="14"/>
  <c r="C77" i="14"/>
  <c r="BM77" i="14" s="1"/>
  <c r="B77" i="14"/>
  <c r="B109" i="14" s="1"/>
  <c r="A77" i="14"/>
  <c r="C76" i="14"/>
  <c r="BM76" i="14" s="1"/>
  <c r="B76" i="14"/>
  <c r="B108" i="14" s="1"/>
  <c r="A76" i="14"/>
  <c r="C75" i="14"/>
  <c r="BM75" i="14" s="1"/>
  <c r="B75" i="14"/>
  <c r="B107" i="14" s="1"/>
  <c r="A75" i="14"/>
  <c r="C74" i="14"/>
  <c r="BM74" i="14" s="1"/>
  <c r="B74" i="14"/>
  <c r="B106" i="14" s="1"/>
  <c r="A74" i="14"/>
  <c r="C73" i="14"/>
  <c r="BM73" i="14" s="1"/>
  <c r="B73" i="14"/>
  <c r="B105" i="14" s="1"/>
  <c r="A73" i="14"/>
  <c r="C72" i="14"/>
  <c r="BM72" i="14" s="1"/>
  <c r="B72" i="14"/>
  <c r="B104" i="14" s="1"/>
  <c r="A72" i="14"/>
  <c r="C71" i="14"/>
  <c r="BM71" i="14" s="1"/>
  <c r="B71" i="14"/>
  <c r="B103" i="14" s="1"/>
  <c r="A71" i="14"/>
  <c r="BL71" i="14" s="1"/>
  <c r="C70" i="14"/>
  <c r="BM70" i="14" s="1"/>
  <c r="B70" i="14"/>
  <c r="B102" i="14" s="1"/>
  <c r="A70" i="14"/>
  <c r="C69" i="14"/>
  <c r="BM69" i="14" s="1"/>
  <c r="B69" i="14"/>
  <c r="B101" i="14" s="1"/>
  <c r="A69" i="14"/>
  <c r="BL69" i="14" s="1"/>
  <c r="C68" i="14"/>
  <c r="BM68" i="14" s="1"/>
  <c r="B68" i="14"/>
  <c r="B100" i="14" s="1"/>
  <c r="A68" i="14"/>
  <c r="C67" i="14"/>
  <c r="BM67" i="14" s="1"/>
  <c r="B67" i="14"/>
  <c r="B99" i="14" s="1"/>
  <c r="A67" i="14"/>
  <c r="C66" i="14"/>
  <c r="BM66" i="14" s="1"/>
  <c r="B66" i="14"/>
  <c r="B98" i="14" s="1"/>
  <c r="A66" i="14"/>
  <c r="C65" i="14"/>
  <c r="BM65" i="14" s="1"/>
  <c r="B65" i="14"/>
  <c r="B97" i="14" s="1"/>
  <c r="A65" i="14"/>
  <c r="BL65" i="14" s="1"/>
  <c r="C64" i="14"/>
  <c r="BM64" i="14" s="1"/>
  <c r="B64" i="14"/>
  <c r="B96" i="14" s="1"/>
  <c r="A64" i="14"/>
  <c r="C63" i="14"/>
  <c r="BM63" i="14" s="1"/>
  <c r="B63" i="14"/>
  <c r="B95" i="14" s="1"/>
  <c r="A63" i="14"/>
  <c r="BL63" i="14" s="1"/>
  <c r="C62" i="14"/>
  <c r="BM62" i="14" s="1"/>
  <c r="B62" i="14"/>
  <c r="B94" i="14" s="1"/>
  <c r="A62" i="14"/>
  <c r="C61" i="14"/>
  <c r="BM61" i="14" s="1"/>
  <c r="B61" i="14"/>
  <c r="B93" i="14" s="1"/>
  <c r="A61" i="14"/>
  <c r="BL61" i="14" s="1"/>
  <c r="C60" i="14"/>
  <c r="BM60" i="14" s="1"/>
  <c r="B60" i="14"/>
  <c r="B92" i="14" s="1"/>
  <c r="A60" i="14"/>
  <c r="C59" i="14"/>
  <c r="BM59" i="14" s="1"/>
  <c r="B59" i="14"/>
  <c r="B91" i="14" s="1"/>
  <c r="A59" i="14"/>
  <c r="C58" i="14"/>
  <c r="BM58" i="14" s="1"/>
  <c r="B58" i="14"/>
  <c r="B90" i="14" s="1"/>
  <c r="A58" i="14"/>
  <c r="C57" i="14"/>
  <c r="BM57" i="14" s="1"/>
  <c r="B57" i="14"/>
  <c r="B89" i="14" s="1"/>
  <c r="A57" i="14"/>
  <c r="BL57" i="14" s="1"/>
  <c r="C56" i="14"/>
  <c r="BM56" i="14" s="1"/>
  <c r="B56" i="14"/>
  <c r="B88" i="14" s="1"/>
  <c r="A56" i="14"/>
  <c r="C55" i="14"/>
  <c r="BM55" i="14" s="1"/>
  <c r="B55" i="14"/>
  <c r="B87" i="14" s="1"/>
  <c r="A55" i="14"/>
  <c r="BL55" i="14" s="1"/>
  <c r="C54" i="14"/>
  <c r="BM54" i="14" s="1"/>
  <c r="B54" i="14"/>
  <c r="B86" i="14" s="1"/>
  <c r="A54" i="14"/>
  <c r="D53" i="14"/>
  <c r="C53" i="14"/>
  <c r="C85" i="15"/>
  <c r="BM85" i="15" s="1"/>
  <c r="B85" i="15"/>
  <c r="B117" i="15" s="1"/>
  <c r="A85" i="15"/>
  <c r="C84" i="15"/>
  <c r="BM84" i="15" s="1"/>
  <c r="B84" i="15"/>
  <c r="B116" i="15" s="1"/>
  <c r="A84" i="15"/>
  <c r="C83" i="15"/>
  <c r="BM83" i="15" s="1"/>
  <c r="B83" i="15"/>
  <c r="B115" i="15" s="1"/>
  <c r="A83" i="15"/>
  <c r="C82" i="15"/>
  <c r="BM82" i="15" s="1"/>
  <c r="B82" i="15"/>
  <c r="B114" i="15" s="1"/>
  <c r="A82" i="15"/>
  <c r="BL82" i="15" s="1"/>
  <c r="C81" i="15"/>
  <c r="BM81" i="15" s="1"/>
  <c r="B81" i="15"/>
  <c r="B113" i="15" s="1"/>
  <c r="A81" i="15"/>
  <c r="C80" i="15"/>
  <c r="BM80" i="15" s="1"/>
  <c r="B80" i="15"/>
  <c r="B112" i="15" s="1"/>
  <c r="A80" i="15"/>
  <c r="BL80" i="15" s="1"/>
  <c r="C79" i="15"/>
  <c r="BM79" i="15" s="1"/>
  <c r="B79" i="15"/>
  <c r="B111" i="15" s="1"/>
  <c r="A79" i="15"/>
  <c r="C78" i="15"/>
  <c r="BM78" i="15" s="1"/>
  <c r="B78" i="15"/>
  <c r="B110" i="15" s="1"/>
  <c r="A78" i="15"/>
  <c r="BL78" i="15" s="1"/>
  <c r="C77" i="15"/>
  <c r="BM77" i="15" s="1"/>
  <c r="B77" i="15"/>
  <c r="B109" i="15" s="1"/>
  <c r="A77" i="15"/>
  <c r="C76" i="15"/>
  <c r="BM76" i="15" s="1"/>
  <c r="B76" i="15"/>
  <c r="B108" i="15" s="1"/>
  <c r="A76" i="15"/>
  <c r="C75" i="15"/>
  <c r="BM75" i="15" s="1"/>
  <c r="B75" i="15"/>
  <c r="B107" i="15" s="1"/>
  <c r="A75" i="15"/>
  <c r="C74" i="15"/>
  <c r="BM74" i="15" s="1"/>
  <c r="B74" i="15"/>
  <c r="B106" i="15" s="1"/>
  <c r="A74" i="15"/>
  <c r="BL74" i="15" s="1"/>
  <c r="C73" i="15"/>
  <c r="BM73" i="15" s="1"/>
  <c r="B73" i="15"/>
  <c r="B105" i="15" s="1"/>
  <c r="A73" i="15"/>
  <c r="C72" i="15"/>
  <c r="BM72" i="15" s="1"/>
  <c r="B72" i="15"/>
  <c r="B104" i="15" s="1"/>
  <c r="A72" i="15"/>
  <c r="BL72" i="15" s="1"/>
  <c r="C71" i="15"/>
  <c r="BM71" i="15" s="1"/>
  <c r="B71" i="15"/>
  <c r="B103" i="15" s="1"/>
  <c r="A71" i="15"/>
  <c r="C70" i="15"/>
  <c r="BM70" i="15" s="1"/>
  <c r="B70" i="15"/>
  <c r="B102" i="15" s="1"/>
  <c r="A70" i="15"/>
  <c r="C69" i="15"/>
  <c r="BM69" i="15" s="1"/>
  <c r="B69" i="15"/>
  <c r="B101" i="15" s="1"/>
  <c r="A69" i="15"/>
  <c r="BL69" i="15" s="1"/>
  <c r="C68" i="15"/>
  <c r="BM68" i="15" s="1"/>
  <c r="B68" i="15"/>
  <c r="B100" i="15" s="1"/>
  <c r="A68" i="15"/>
  <c r="C67" i="15"/>
  <c r="BM67" i="15" s="1"/>
  <c r="B67" i="15"/>
  <c r="B99" i="15" s="1"/>
  <c r="A67" i="15"/>
  <c r="BL67" i="15" s="1"/>
  <c r="C66" i="15"/>
  <c r="BM66" i="15" s="1"/>
  <c r="B66" i="15"/>
  <c r="B98" i="15" s="1"/>
  <c r="A66" i="15"/>
  <c r="C65" i="15"/>
  <c r="BM65" i="15" s="1"/>
  <c r="B65" i="15"/>
  <c r="B97" i="15" s="1"/>
  <c r="A65" i="15"/>
  <c r="BL65" i="15" s="1"/>
  <c r="C64" i="15"/>
  <c r="BM64" i="15" s="1"/>
  <c r="B64" i="15"/>
  <c r="B96" i="15" s="1"/>
  <c r="A64" i="15"/>
  <c r="C63" i="15"/>
  <c r="BM63" i="15" s="1"/>
  <c r="B63" i="15"/>
  <c r="B95" i="15" s="1"/>
  <c r="A63" i="15"/>
  <c r="C62" i="15"/>
  <c r="BM62" i="15" s="1"/>
  <c r="B62" i="15"/>
  <c r="B94" i="15" s="1"/>
  <c r="A62" i="15"/>
  <c r="C61" i="15"/>
  <c r="BM61" i="15" s="1"/>
  <c r="B61" i="15"/>
  <c r="B93" i="15" s="1"/>
  <c r="A61" i="15"/>
  <c r="BL61" i="15" s="1"/>
  <c r="C60" i="15"/>
  <c r="BM60" i="15" s="1"/>
  <c r="B60" i="15"/>
  <c r="B92" i="15" s="1"/>
  <c r="A60" i="15"/>
  <c r="C59" i="15"/>
  <c r="BM59" i="15" s="1"/>
  <c r="B59" i="15"/>
  <c r="B91" i="15" s="1"/>
  <c r="A59" i="15"/>
  <c r="BL59" i="15" s="1"/>
  <c r="C58" i="15"/>
  <c r="BM58" i="15" s="1"/>
  <c r="B58" i="15"/>
  <c r="B90" i="15" s="1"/>
  <c r="A58" i="15"/>
  <c r="C57" i="15"/>
  <c r="BM57" i="15" s="1"/>
  <c r="B57" i="15"/>
  <c r="B89" i="15" s="1"/>
  <c r="A57" i="15"/>
  <c r="BL57" i="15" s="1"/>
  <c r="C56" i="15"/>
  <c r="BM56" i="15" s="1"/>
  <c r="B56" i="15"/>
  <c r="B88" i="15" s="1"/>
  <c r="A56" i="15"/>
  <c r="C55" i="15"/>
  <c r="BM55" i="15" s="1"/>
  <c r="B55" i="15"/>
  <c r="B87" i="15" s="1"/>
  <c r="A55" i="15"/>
  <c r="C54" i="15"/>
  <c r="BM54" i="15" s="1"/>
  <c r="B54" i="15"/>
  <c r="B86" i="15" s="1"/>
  <c r="A54" i="15"/>
  <c r="D53" i="15"/>
  <c r="C53" i="15"/>
  <c r="C85" i="16"/>
  <c r="BM85" i="16" s="1"/>
  <c r="B85" i="16"/>
  <c r="B117" i="16" s="1"/>
  <c r="A85" i="16"/>
  <c r="C84" i="16"/>
  <c r="BM84" i="16" s="1"/>
  <c r="B84" i="16"/>
  <c r="B116" i="16" s="1"/>
  <c r="A84" i="16"/>
  <c r="BL84" i="16" s="1"/>
  <c r="C83" i="16"/>
  <c r="BM83" i="16" s="1"/>
  <c r="B83" i="16"/>
  <c r="B115" i="16" s="1"/>
  <c r="A83" i="16"/>
  <c r="C82" i="16"/>
  <c r="BM82" i="16" s="1"/>
  <c r="B82" i="16"/>
  <c r="B114" i="16" s="1"/>
  <c r="A82" i="16"/>
  <c r="BL82" i="16" s="1"/>
  <c r="C81" i="16"/>
  <c r="BM81" i="16" s="1"/>
  <c r="B81" i="16"/>
  <c r="B113" i="16" s="1"/>
  <c r="A81" i="16"/>
  <c r="C80" i="16"/>
  <c r="BM80" i="16" s="1"/>
  <c r="B80" i="16"/>
  <c r="B112" i="16" s="1"/>
  <c r="A80" i="16"/>
  <c r="C79" i="16"/>
  <c r="BM79" i="16" s="1"/>
  <c r="B79" i="16"/>
  <c r="B111" i="16" s="1"/>
  <c r="A79" i="16"/>
  <c r="C78" i="16"/>
  <c r="BM78" i="16" s="1"/>
  <c r="B78" i="16"/>
  <c r="B110" i="16" s="1"/>
  <c r="A78" i="16"/>
  <c r="BL78" i="16" s="1"/>
  <c r="C77" i="16"/>
  <c r="BM77" i="16" s="1"/>
  <c r="B77" i="16"/>
  <c r="B109" i="16" s="1"/>
  <c r="A77" i="16"/>
  <c r="C76" i="16"/>
  <c r="BM76" i="16" s="1"/>
  <c r="B76" i="16"/>
  <c r="B108" i="16" s="1"/>
  <c r="A76" i="16"/>
  <c r="BL76" i="16" s="1"/>
  <c r="C75" i="16"/>
  <c r="BM75" i="16" s="1"/>
  <c r="B75" i="16"/>
  <c r="B107" i="16" s="1"/>
  <c r="A75" i="16"/>
  <c r="C74" i="16"/>
  <c r="BM74" i="16" s="1"/>
  <c r="B74" i="16"/>
  <c r="B106" i="16" s="1"/>
  <c r="A74" i="16"/>
  <c r="BL74" i="16" s="1"/>
  <c r="C73" i="16"/>
  <c r="BM73" i="16" s="1"/>
  <c r="B73" i="16"/>
  <c r="B105" i="16" s="1"/>
  <c r="A73" i="16"/>
  <c r="C72" i="16"/>
  <c r="BM72" i="16" s="1"/>
  <c r="B72" i="16"/>
  <c r="B104" i="16" s="1"/>
  <c r="A72" i="16"/>
  <c r="C71" i="16"/>
  <c r="BM71" i="16" s="1"/>
  <c r="B71" i="16"/>
  <c r="B103" i="16" s="1"/>
  <c r="A71" i="16"/>
  <c r="BL71" i="16" s="1"/>
  <c r="C70" i="16"/>
  <c r="BM70" i="16" s="1"/>
  <c r="B70" i="16"/>
  <c r="B102" i="16" s="1"/>
  <c r="A70" i="16"/>
  <c r="C69" i="16"/>
  <c r="BM69" i="16" s="1"/>
  <c r="B69" i="16"/>
  <c r="B101" i="16" s="1"/>
  <c r="A69" i="16"/>
  <c r="BL69" i="16" s="1"/>
  <c r="C68" i="16"/>
  <c r="BM68" i="16" s="1"/>
  <c r="B68" i="16"/>
  <c r="B100" i="16" s="1"/>
  <c r="A68" i="16"/>
  <c r="C67" i="16"/>
  <c r="BM67" i="16" s="1"/>
  <c r="B67" i="16"/>
  <c r="B99" i="16" s="1"/>
  <c r="A67" i="16"/>
  <c r="C66" i="16"/>
  <c r="BM66" i="16" s="1"/>
  <c r="B66" i="16"/>
  <c r="B98" i="16" s="1"/>
  <c r="A66" i="16"/>
  <c r="C65" i="16"/>
  <c r="BM65" i="16" s="1"/>
  <c r="B65" i="16"/>
  <c r="B97" i="16" s="1"/>
  <c r="A65" i="16"/>
  <c r="BL65" i="16" s="1"/>
  <c r="C64" i="16"/>
  <c r="BM64" i="16" s="1"/>
  <c r="B64" i="16"/>
  <c r="B96" i="16" s="1"/>
  <c r="A64" i="16"/>
  <c r="C63" i="16"/>
  <c r="BM63" i="16" s="1"/>
  <c r="B63" i="16"/>
  <c r="B95" i="16" s="1"/>
  <c r="A63" i="16"/>
  <c r="BL63" i="16" s="1"/>
  <c r="C62" i="16"/>
  <c r="BM62" i="16" s="1"/>
  <c r="B62" i="16"/>
  <c r="B94" i="16" s="1"/>
  <c r="A62" i="16"/>
  <c r="C61" i="16"/>
  <c r="BM61" i="16" s="1"/>
  <c r="B61" i="16"/>
  <c r="B93" i="16" s="1"/>
  <c r="A61" i="16"/>
  <c r="BL61" i="16" s="1"/>
  <c r="C60" i="16"/>
  <c r="BM60" i="16" s="1"/>
  <c r="B60" i="16"/>
  <c r="B92" i="16" s="1"/>
  <c r="A60" i="16"/>
  <c r="C59" i="16"/>
  <c r="BM59" i="16" s="1"/>
  <c r="B59" i="16"/>
  <c r="B91" i="16" s="1"/>
  <c r="A59" i="16"/>
  <c r="C58" i="16"/>
  <c r="BM58" i="16" s="1"/>
  <c r="B58" i="16"/>
  <c r="B90" i="16" s="1"/>
  <c r="A58" i="16"/>
  <c r="C57" i="16"/>
  <c r="BM57" i="16" s="1"/>
  <c r="B57" i="16"/>
  <c r="B89" i="16" s="1"/>
  <c r="A57" i="16"/>
  <c r="BL57" i="16" s="1"/>
  <c r="C56" i="16"/>
  <c r="BM56" i="16" s="1"/>
  <c r="B56" i="16"/>
  <c r="B88" i="16" s="1"/>
  <c r="A56" i="16"/>
  <c r="C55" i="16"/>
  <c r="BM55" i="16" s="1"/>
  <c r="B55" i="16"/>
  <c r="B87" i="16" s="1"/>
  <c r="A55" i="16"/>
  <c r="BL55" i="16" s="1"/>
  <c r="C54" i="16"/>
  <c r="BM54" i="16" s="1"/>
  <c r="B54" i="16"/>
  <c r="B86" i="16" s="1"/>
  <c r="A54" i="16"/>
  <c r="D53" i="16"/>
  <c r="C53" i="16"/>
  <c r="C85" i="17"/>
  <c r="BM85" i="17" s="1"/>
  <c r="B85" i="17"/>
  <c r="B117" i="17" s="1"/>
  <c r="A85" i="17"/>
  <c r="C84" i="17"/>
  <c r="BM84" i="17" s="1"/>
  <c r="B84" i="17"/>
  <c r="B116" i="17" s="1"/>
  <c r="A84" i="17"/>
  <c r="C83" i="17"/>
  <c r="BM83" i="17" s="1"/>
  <c r="B83" i="17"/>
  <c r="B115" i="17" s="1"/>
  <c r="A83" i="17"/>
  <c r="C82" i="17"/>
  <c r="BM82" i="17" s="1"/>
  <c r="B82" i="17"/>
  <c r="B114" i="17" s="1"/>
  <c r="A82" i="17"/>
  <c r="BL82" i="17" s="1"/>
  <c r="C81" i="17"/>
  <c r="BM81" i="17" s="1"/>
  <c r="B81" i="17"/>
  <c r="B113" i="17" s="1"/>
  <c r="A81" i="17"/>
  <c r="C80" i="17"/>
  <c r="BM80" i="17" s="1"/>
  <c r="B80" i="17"/>
  <c r="B112" i="17" s="1"/>
  <c r="A80" i="17"/>
  <c r="BL80" i="17" s="1"/>
  <c r="C79" i="17"/>
  <c r="BM79" i="17" s="1"/>
  <c r="B79" i="17"/>
  <c r="B111" i="17" s="1"/>
  <c r="A79" i="17"/>
  <c r="C78" i="17"/>
  <c r="BM78" i="17" s="1"/>
  <c r="B78" i="17"/>
  <c r="B110" i="17" s="1"/>
  <c r="A78" i="17"/>
  <c r="BL78" i="17" s="1"/>
  <c r="C77" i="17"/>
  <c r="BM77" i="17" s="1"/>
  <c r="B77" i="17"/>
  <c r="B109" i="17" s="1"/>
  <c r="A77" i="17"/>
  <c r="C76" i="17"/>
  <c r="BM76" i="17" s="1"/>
  <c r="B76" i="17"/>
  <c r="B108" i="17" s="1"/>
  <c r="A76" i="17"/>
  <c r="C75" i="17"/>
  <c r="BM75" i="17" s="1"/>
  <c r="B75" i="17"/>
  <c r="B107" i="17" s="1"/>
  <c r="A75" i="17"/>
  <c r="C74" i="17"/>
  <c r="BM74" i="17" s="1"/>
  <c r="B74" i="17"/>
  <c r="B106" i="17" s="1"/>
  <c r="A74" i="17"/>
  <c r="BL74" i="17" s="1"/>
  <c r="C73" i="17"/>
  <c r="BM73" i="17" s="1"/>
  <c r="B73" i="17"/>
  <c r="B105" i="17" s="1"/>
  <c r="A73" i="17"/>
  <c r="C72" i="17"/>
  <c r="BM72" i="17" s="1"/>
  <c r="B72" i="17"/>
  <c r="B104" i="17" s="1"/>
  <c r="A72" i="17"/>
  <c r="C71" i="17"/>
  <c r="BM71" i="17" s="1"/>
  <c r="B71" i="17"/>
  <c r="B103" i="17" s="1"/>
  <c r="A71" i="17"/>
  <c r="C70" i="17"/>
  <c r="BM70" i="17" s="1"/>
  <c r="B70" i="17"/>
  <c r="B102" i="17" s="1"/>
  <c r="A70" i="17"/>
  <c r="C69" i="17"/>
  <c r="BM69" i="17" s="1"/>
  <c r="B69" i="17"/>
  <c r="B101" i="17" s="1"/>
  <c r="A69" i="17"/>
  <c r="BL69" i="17" s="1"/>
  <c r="C68" i="17"/>
  <c r="BM68" i="17" s="1"/>
  <c r="B68" i="17"/>
  <c r="B100" i="17" s="1"/>
  <c r="A68" i="17"/>
  <c r="C67" i="17"/>
  <c r="BM67" i="17" s="1"/>
  <c r="B67" i="17"/>
  <c r="B99" i="17" s="1"/>
  <c r="A67" i="17"/>
  <c r="C66" i="17"/>
  <c r="BM66" i="17" s="1"/>
  <c r="B66" i="17"/>
  <c r="B98" i="17" s="1"/>
  <c r="A66" i="17"/>
  <c r="C65" i="17"/>
  <c r="BM65" i="17" s="1"/>
  <c r="B65" i="17"/>
  <c r="B97" i="17" s="1"/>
  <c r="A65" i="17"/>
  <c r="BL65" i="17" s="1"/>
  <c r="C64" i="17"/>
  <c r="BM64" i="17" s="1"/>
  <c r="B64" i="17"/>
  <c r="B96" i="17" s="1"/>
  <c r="A64" i="17"/>
  <c r="C63" i="17"/>
  <c r="BM63" i="17" s="1"/>
  <c r="B63" i="17"/>
  <c r="B95" i="17" s="1"/>
  <c r="A63" i="17"/>
  <c r="C62" i="17"/>
  <c r="BM62" i="17" s="1"/>
  <c r="B62" i="17"/>
  <c r="B94" i="17" s="1"/>
  <c r="A62" i="17"/>
  <c r="C61" i="17"/>
  <c r="BM61" i="17" s="1"/>
  <c r="B61" i="17"/>
  <c r="B93" i="17" s="1"/>
  <c r="A61" i="17"/>
  <c r="BL61" i="17" s="1"/>
  <c r="C60" i="17"/>
  <c r="BM60" i="17" s="1"/>
  <c r="B60" i="17"/>
  <c r="B92" i="17" s="1"/>
  <c r="A60" i="17"/>
  <c r="C59" i="17"/>
  <c r="BM59" i="17" s="1"/>
  <c r="B59" i="17"/>
  <c r="B91" i="17" s="1"/>
  <c r="A59" i="17"/>
  <c r="C58" i="17"/>
  <c r="BM58" i="17" s="1"/>
  <c r="B58" i="17"/>
  <c r="B90" i="17" s="1"/>
  <c r="A58" i="17"/>
  <c r="C57" i="17"/>
  <c r="BM57" i="17" s="1"/>
  <c r="B57" i="17"/>
  <c r="B89" i="17" s="1"/>
  <c r="A57" i="17"/>
  <c r="BL57" i="17" s="1"/>
  <c r="C56" i="17"/>
  <c r="BM56" i="17" s="1"/>
  <c r="B56" i="17"/>
  <c r="B88" i="17" s="1"/>
  <c r="A56" i="17"/>
  <c r="C55" i="17"/>
  <c r="BM55" i="17" s="1"/>
  <c r="B55" i="17"/>
  <c r="B87" i="17" s="1"/>
  <c r="A55" i="17"/>
  <c r="C54" i="17"/>
  <c r="BM54" i="17" s="1"/>
  <c r="B54" i="17"/>
  <c r="B86" i="17" s="1"/>
  <c r="A54" i="17"/>
  <c r="D53" i="17"/>
  <c r="C53" i="17"/>
  <c r="C85" i="18"/>
  <c r="BM85" i="18" s="1"/>
  <c r="B85" i="18"/>
  <c r="B117" i="18" s="1"/>
  <c r="A85" i="18"/>
  <c r="C84" i="18"/>
  <c r="BM84" i="18" s="1"/>
  <c r="B84" i="18"/>
  <c r="B116" i="18" s="1"/>
  <c r="A84" i="18"/>
  <c r="C83" i="18"/>
  <c r="BM83" i="18" s="1"/>
  <c r="B83" i="18"/>
  <c r="B115" i="18" s="1"/>
  <c r="A83" i="18"/>
  <c r="C82" i="18"/>
  <c r="BM82" i="18" s="1"/>
  <c r="B82" i="18"/>
  <c r="B114" i="18" s="1"/>
  <c r="A82" i="18"/>
  <c r="BL82" i="18" s="1"/>
  <c r="C81" i="18"/>
  <c r="BM81" i="18" s="1"/>
  <c r="B81" i="18"/>
  <c r="B113" i="18" s="1"/>
  <c r="A81" i="18"/>
  <c r="BL81" i="18" s="1"/>
  <c r="C80" i="18"/>
  <c r="BM80" i="18" s="1"/>
  <c r="B80" i="18"/>
  <c r="B112" i="18" s="1"/>
  <c r="A80" i="18"/>
  <c r="C79" i="18"/>
  <c r="BM79" i="18" s="1"/>
  <c r="B79" i="18"/>
  <c r="B111" i="18" s="1"/>
  <c r="A79" i="18"/>
  <c r="C78" i="18"/>
  <c r="BM78" i="18" s="1"/>
  <c r="B78" i="18"/>
  <c r="B110" i="18" s="1"/>
  <c r="A78" i="18"/>
  <c r="BL78" i="18" s="1"/>
  <c r="C77" i="18"/>
  <c r="BM77" i="18" s="1"/>
  <c r="B77" i="18"/>
  <c r="B109" i="18" s="1"/>
  <c r="A77" i="18"/>
  <c r="C76" i="18"/>
  <c r="BM76" i="18" s="1"/>
  <c r="B76" i="18"/>
  <c r="B108" i="18" s="1"/>
  <c r="A76" i="18"/>
  <c r="BL76" i="18" s="1"/>
  <c r="C75" i="18"/>
  <c r="BM75" i="18" s="1"/>
  <c r="B75" i="18"/>
  <c r="B107" i="18" s="1"/>
  <c r="A75" i="18"/>
  <c r="C74" i="18"/>
  <c r="BM74" i="18" s="1"/>
  <c r="B74" i="18"/>
  <c r="B106" i="18" s="1"/>
  <c r="A74" i="18"/>
  <c r="BL74" i="18" s="1"/>
  <c r="C73" i="18"/>
  <c r="BM73" i="18" s="1"/>
  <c r="B73" i="18"/>
  <c r="B105" i="18" s="1"/>
  <c r="A73" i="18"/>
  <c r="C72" i="18"/>
  <c r="BM72" i="18" s="1"/>
  <c r="B72" i="18"/>
  <c r="B104" i="18" s="1"/>
  <c r="A72" i="18"/>
  <c r="C71" i="18"/>
  <c r="BM71" i="18" s="1"/>
  <c r="B71" i="18"/>
  <c r="B103" i="18" s="1"/>
  <c r="A71" i="18"/>
  <c r="C70" i="18"/>
  <c r="BM70" i="18" s="1"/>
  <c r="B70" i="18"/>
  <c r="B102" i="18" s="1"/>
  <c r="A70" i="18"/>
  <c r="C69" i="18"/>
  <c r="BM69" i="18" s="1"/>
  <c r="B69" i="18"/>
  <c r="B101" i="18" s="1"/>
  <c r="A69" i="18"/>
  <c r="BL69" i="18" s="1"/>
  <c r="C68" i="18"/>
  <c r="BM68" i="18" s="1"/>
  <c r="B68" i="18"/>
  <c r="B100" i="18" s="1"/>
  <c r="A68" i="18"/>
  <c r="BL68" i="18" s="1"/>
  <c r="C67" i="18"/>
  <c r="BM67" i="18" s="1"/>
  <c r="B67" i="18"/>
  <c r="B99" i="18" s="1"/>
  <c r="A67" i="18"/>
  <c r="C66" i="18"/>
  <c r="BM66" i="18" s="1"/>
  <c r="B66" i="18"/>
  <c r="B98" i="18" s="1"/>
  <c r="A66" i="18"/>
  <c r="C65" i="18"/>
  <c r="BM65" i="18" s="1"/>
  <c r="B65" i="18"/>
  <c r="B97" i="18" s="1"/>
  <c r="A65" i="18"/>
  <c r="BL65" i="18" s="1"/>
  <c r="C64" i="18"/>
  <c r="BM64" i="18" s="1"/>
  <c r="B64" i="18"/>
  <c r="B96" i="18" s="1"/>
  <c r="A64" i="18"/>
  <c r="C63" i="18"/>
  <c r="BM63" i="18" s="1"/>
  <c r="B63" i="18"/>
  <c r="B95" i="18" s="1"/>
  <c r="A63" i="18"/>
  <c r="BL63" i="18" s="1"/>
  <c r="C62" i="18"/>
  <c r="BM62" i="18" s="1"/>
  <c r="B62" i="18"/>
  <c r="B94" i="18" s="1"/>
  <c r="A62" i="18"/>
  <c r="C61" i="18"/>
  <c r="BM61" i="18" s="1"/>
  <c r="B61" i="18"/>
  <c r="B93" i="18" s="1"/>
  <c r="A61" i="18"/>
  <c r="BL61" i="18" s="1"/>
  <c r="C60" i="18"/>
  <c r="BM60" i="18" s="1"/>
  <c r="B60" i="18"/>
  <c r="B92" i="18" s="1"/>
  <c r="A60" i="18"/>
  <c r="C59" i="18"/>
  <c r="BM59" i="18" s="1"/>
  <c r="B59" i="18"/>
  <c r="B91" i="18" s="1"/>
  <c r="A59" i="18"/>
  <c r="C58" i="18"/>
  <c r="BM58" i="18" s="1"/>
  <c r="B58" i="18"/>
  <c r="B90" i="18" s="1"/>
  <c r="A58" i="18"/>
  <c r="C57" i="18"/>
  <c r="BM57" i="18" s="1"/>
  <c r="B57" i="18"/>
  <c r="B89" i="18" s="1"/>
  <c r="A57" i="18"/>
  <c r="BL57" i="18" s="1"/>
  <c r="C56" i="18"/>
  <c r="BM56" i="18" s="1"/>
  <c r="B56" i="18"/>
  <c r="B88" i="18" s="1"/>
  <c r="A56" i="18"/>
  <c r="C55" i="18"/>
  <c r="BM55" i="18" s="1"/>
  <c r="B55" i="18"/>
  <c r="B87" i="18" s="1"/>
  <c r="A55" i="18"/>
  <c r="C54" i="18"/>
  <c r="BM54" i="18" s="1"/>
  <c r="B54" i="18"/>
  <c r="B86" i="18" s="1"/>
  <c r="A54" i="18"/>
  <c r="D53" i="18"/>
  <c r="C53" i="18"/>
  <c r="C85" i="19"/>
  <c r="BM85" i="19" s="1"/>
  <c r="B85" i="19"/>
  <c r="B117" i="19" s="1"/>
  <c r="A85" i="19"/>
  <c r="C84" i="19"/>
  <c r="BM84" i="19" s="1"/>
  <c r="B84" i="19"/>
  <c r="B116" i="19" s="1"/>
  <c r="A84" i="19"/>
  <c r="C83" i="19"/>
  <c r="BM83" i="19" s="1"/>
  <c r="B83" i="19"/>
  <c r="B115" i="19" s="1"/>
  <c r="A83" i="19"/>
  <c r="C82" i="19"/>
  <c r="BM82" i="19" s="1"/>
  <c r="B82" i="19"/>
  <c r="B114" i="19" s="1"/>
  <c r="A82" i="19"/>
  <c r="BL82" i="19" s="1"/>
  <c r="C81" i="19"/>
  <c r="BM81" i="19" s="1"/>
  <c r="B81" i="19"/>
  <c r="B113" i="19" s="1"/>
  <c r="A81" i="19"/>
  <c r="C80" i="19"/>
  <c r="BM80" i="19" s="1"/>
  <c r="B80" i="19"/>
  <c r="B112" i="19" s="1"/>
  <c r="A80" i="19"/>
  <c r="C79" i="19"/>
  <c r="BM79" i="19" s="1"/>
  <c r="B79" i="19"/>
  <c r="B111" i="19" s="1"/>
  <c r="A79" i="19"/>
  <c r="C78" i="19"/>
  <c r="BM78" i="19" s="1"/>
  <c r="B78" i="19"/>
  <c r="B110" i="19" s="1"/>
  <c r="A78" i="19"/>
  <c r="BL78" i="19" s="1"/>
  <c r="C77" i="19"/>
  <c r="BM77" i="19" s="1"/>
  <c r="B77" i="19"/>
  <c r="B109" i="19" s="1"/>
  <c r="A77" i="19"/>
  <c r="BL77" i="19" s="1"/>
  <c r="C76" i="19"/>
  <c r="BM76" i="19" s="1"/>
  <c r="B76" i="19"/>
  <c r="B108" i="19" s="1"/>
  <c r="A76" i="19"/>
  <c r="C75" i="19"/>
  <c r="BM75" i="19" s="1"/>
  <c r="B75" i="19"/>
  <c r="B107" i="19" s="1"/>
  <c r="A75" i="19"/>
  <c r="C74" i="19"/>
  <c r="BM74" i="19" s="1"/>
  <c r="B74" i="19"/>
  <c r="B106" i="19" s="1"/>
  <c r="A74" i="19"/>
  <c r="BL74" i="19" s="1"/>
  <c r="C73" i="19"/>
  <c r="BM73" i="19" s="1"/>
  <c r="B73" i="19"/>
  <c r="B105" i="19" s="1"/>
  <c r="A73" i="19"/>
  <c r="C72" i="19"/>
  <c r="BM72" i="19" s="1"/>
  <c r="B72" i="19"/>
  <c r="B104" i="19" s="1"/>
  <c r="A72" i="19"/>
  <c r="C71" i="19"/>
  <c r="BM71" i="19" s="1"/>
  <c r="B71" i="19"/>
  <c r="B103" i="19" s="1"/>
  <c r="A71" i="19"/>
  <c r="C70" i="19"/>
  <c r="BM70" i="19" s="1"/>
  <c r="B70" i="19"/>
  <c r="B102" i="19" s="1"/>
  <c r="A70" i="19"/>
  <c r="C69" i="19"/>
  <c r="BM69" i="19" s="1"/>
  <c r="B69" i="19"/>
  <c r="B101" i="19" s="1"/>
  <c r="A69" i="19"/>
  <c r="BL69" i="19" s="1"/>
  <c r="C68" i="19"/>
  <c r="BM68" i="19" s="1"/>
  <c r="B68" i="19"/>
  <c r="B100" i="19" s="1"/>
  <c r="A68" i="19"/>
  <c r="C67" i="19"/>
  <c r="BM67" i="19" s="1"/>
  <c r="B67" i="19"/>
  <c r="B99" i="19" s="1"/>
  <c r="A67" i="19"/>
  <c r="C66" i="19"/>
  <c r="BM66" i="19" s="1"/>
  <c r="B66" i="19"/>
  <c r="B98" i="19" s="1"/>
  <c r="A66" i="19"/>
  <c r="C65" i="19"/>
  <c r="BM65" i="19" s="1"/>
  <c r="B65" i="19"/>
  <c r="B97" i="19" s="1"/>
  <c r="A65" i="19"/>
  <c r="BL65" i="19" s="1"/>
  <c r="C64" i="19"/>
  <c r="BM64" i="19" s="1"/>
  <c r="B64" i="19"/>
  <c r="B96" i="19" s="1"/>
  <c r="A64" i="19"/>
  <c r="BL64" i="19" s="1"/>
  <c r="C63" i="19"/>
  <c r="BM63" i="19" s="1"/>
  <c r="B63" i="19"/>
  <c r="B95" i="19" s="1"/>
  <c r="A63" i="19"/>
  <c r="C62" i="19"/>
  <c r="BM62" i="19" s="1"/>
  <c r="B62" i="19"/>
  <c r="B94" i="19" s="1"/>
  <c r="A62" i="19"/>
  <c r="C61" i="19"/>
  <c r="BM61" i="19" s="1"/>
  <c r="B61" i="19"/>
  <c r="B93" i="19" s="1"/>
  <c r="A61" i="19"/>
  <c r="BL61" i="19" s="1"/>
  <c r="C60" i="19"/>
  <c r="BM60" i="19" s="1"/>
  <c r="B60" i="19"/>
  <c r="B92" i="19" s="1"/>
  <c r="A60" i="19"/>
  <c r="C59" i="19"/>
  <c r="BM59" i="19" s="1"/>
  <c r="B59" i="19"/>
  <c r="B91" i="19" s="1"/>
  <c r="A59" i="19"/>
  <c r="C58" i="19"/>
  <c r="BM58" i="19" s="1"/>
  <c r="B58" i="19"/>
  <c r="B90" i="19" s="1"/>
  <c r="A58" i="19"/>
  <c r="C57" i="19"/>
  <c r="BM57" i="19" s="1"/>
  <c r="B57" i="19"/>
  <c r="B89" i="19" s="1"/>
  <c r="A57" i="19"/>
  <c r="BL57" i="19" s="1"/>
  <c r="C56" i="19"/>
  <c r="BM56" i="19" s="1"/>
  <c r="B56" i="19"/>
  <c r="B88" i="19" s="1"/>
  <c r="A56" i="19"/>
  <c r="C55" i="19"/>
  <c r="BM55" i="19" s="1"/>
  <c r="B55" i="19"/>
  <c r="B87" i="19" s="1"/>
  <c r="A55" i="19"/>
  <c r="C54" i="19"/>
  <c r="BM54" i="19" s="1"/>
  <c r="B54" i="19"/>
  <c r="B86" i="19" s="1"/>
  <c r="A54" i="19"/>
  <c r="D53" i="19"/>
  <c r="C53" i="19"/>
  <c r="C85" i="20"/>
  <c r="BM85" i="20" s="1"/>
  <c r="B85" i="20"/>
  <c r="B117" i="20" s="1"/>
  <c r="A85" i="20"/>
  <c r="C84" i="20"/>
  <c r="BM84" i="20" s="1"/>
  <c r="B84" i="20"/>
  <c r="B116" i="20" s="1"/>
  <c r="A84" i="20"/>
  <c r="BL84" i="20" s="1"/>
  <c r="C83" i="20"/>
  <c r="BM83" i="20" s="1"/>
  <c r="B83" i="20"/>
  <c r="B115" i="20" s="1"/>
  <c r="A83" i="20"/>
  <c r="C82" i="20"/>
  <c r="BM82" i="20" s="1"/>
  <c r="B82" i="20"/>
  <c r="B114" i="20" s="1"/>
  <c r="A82" i="20"/>
  <c r="C81" i="20"/>
  <c r="BM81" i="20" s="1"/>
  <c r="B81" i="20"/>
  <c r="B113" i="20" s="1"/>
  <c r="A81" i="20"/>
  <c r="C80" i="20"/>
  <c r="BM80" i="20" s="1"/>
  <c r="B80" i="20"/>
  <c r="B112" i="20" s="1"/>
  <c r="A80" i="20"/>
  <c r="C79" i="20"/>
  <c r="BM79" i="20" s="1"/>
  <c r="B79" i="20"/>
  <c r="B111" i="20" s="1"/>
  <c r="A79" i="20"/>
  <c r="BL79" i="20" s="1"/>
  <c r="C78" i="20"/>
  <c r="BM78" i="20" s="1"/>
  <c r="B78" i="20"/>
  <c r="B110" i="20" s="1"/>
  <c r="A78" i="20"/>
  <c r="BL78" i="20" s="1"/>
  <c r="C77" i="20"/>
  <c r="BM77" i="20" s="1"/>
  <c r="B77" i="20"/>
  <c r="B109" i="20" s="1"/>
  <c r="A77" i="20"/>
  <c r="BL77" i="20" s="1"/>
  <c r="C76" i="20"/>
  <c r="BM76" i="20" s="1"/>
  <c r="B76" i="20"/>
  <c r="B108" i="20" s="1"/>
  <c r="A76" i="20"/>
  <c r="BL76" i="20" s="1"/>
  <c r="C75" i="20"/>
  <c r="BM75" i="20" s="1"/>
  <c r="B75" i="20"/>
  <c r="B107" i="20" s="1"/>
  <c r="A75" i="20"/>
  <c r="C74" i="20"/>
  <c r="BM74" i="20" s="1"/>
  <c r="B74" i="20"/>
  <c r="B106" i="20" s="1"/>
  <c r="A74" i="20"/>
  <c r="C73" i="20"/>
  <c r="BM73" i="20" s="1"/>
  <c r="B73" i="20"/>
  <c r="B105" i="20" s="1"/>
  <c r="A73" i="20"/>
  <c r="C72" i="20"/>
  <c r="BM72" i="20" s="1"/>
  <c r="B72" i="20"/>
  <c r="B104" i="20" s="1"/>
  <c r="A72" i="20"/>
  <c r="C71" i="20"/>
  <c r="BM71" i="20" s="1"/>
  <c r="B71" i="20"/>
  <c r="B103" i="20" s="1"/>
  <c r="A71" i="20"/>
  <c r="BL71" i="20" s="1"/>
  <c r="C70" i="20"/>
  <c r="BM70" i="20" s="1"/>
  <c r="B70" i="20"/>
  <c r="B102" i="20" s="1"/>
  <c r="A70" i="20"/>
  <c r="C69" i="20"/>
  <c r="BM69" i="20" s="1"/>
  <c r="B69" i="20"/>
  <c r="B101" i="20" s="1"/>
  <c r="A69" i="20"/>
  <c r="C68" i="20"/>
  <c r="BM68" i="20" s="1"/>
  <c r="B68" i="20"/>
  <c r="B100" i="20" s="1"/>
  <c r="A68" i="20"/>
  <c r="C67" i="20"/>
  <c r="BM67" i="20" s="1"/>
  <c r="B67" i="20"/>
  <c r="B99" i="20" s="1"/>
  <c r="A67" i="20"/>
  <c r="C66" i="20"/>
  <c r="BM66" i="20" s="1"/>
  <c r="B66" i="20"/>
  <c r="B98" i="20" s="1"/>
  <c r="A66" i="20"/>
  <c r="BL66" i="20" s="1"/>
  <c r="C65" i="20"/>
  <c r="BM65" i="20" s="1"/>
  <c r="B65" i="20"/>
  <c r="B97" i="20" s="1"/>
  <c r="A65" i="20"/>
  <c r="BL65" i="20" s="1"/>
  <c r="C64" i="20"/>
  <c r="BM64" i="20" s="1"/>
  <c r="B64" i="20"/>
  <c r="B96" i="20" s="1"/>
  <c r="A64" i="20"/>
  <c r="BL64" i="20" s="1"/>
  <c r="C63" i="20"/>
  <c r="BM63" i="20" s="1"/>
  <c r="B63" i="20"/>
  <c r="B95" i="20" s="1"/>
  <c r="A63" i="20"/>
  <c r="BL63" i="20" s="1"/>
  <c r="C62" i="20"/>
  <c r="BM62" i="20" s="1"/>
  <c r="B62" i="20"/>
  <c r="B94" i="20" s="1"/>
  <c r="A62" i="20"/>
  <c r="C61" i="20"/>
  <c r="BM61" i="20" s="1"/>
  <c r="B61" i="20"/>
  <c r="B93" i="20" s="1"/>
  <c r="A61" i="20"/>
  <c r="C60" i="20"/>
  <c r="BM60" i="20" s="1"/>
  <c r="B60" i="20"/>
  <c r="B92" i="20" s="1"/>
  <c r="A60" i="20"/>
  <c r="C59" i="20"/>
  <c r="BM59" i="20" s="1"/>
  <c r="B59" i="20"/>
  <c r="B91" i="20" s="1"/>
  <c r="A59" i="20"/>
  <c r="C58" i="20"/>
  <c r="BM58" i="20" s="1"/>
  <c r="B58" i="20"/>
  <c r="B90" i="20" s="1"/>
  <c r="A58" i="20"/>
  <c r="BL58" i="20" s="1"/>
  <c r="C57" i="20"/>
  <c r="BM57" i="20" s="1"/>
  <c r="B57" i="20"/>
  <c r="B89" i="20" s="1"/>
  <c r="A57" i="20"/>
  <c r="BL57" i="20" s="1"/>
  <c r="C56" i="20"/>
  <c r="BM56" i="20" s="1"/>
  <c r="B56" i="20"/>
  <c r="B88" i="20" s="1"/>
  <c r="A56" i="20"/>
  <c r="BL56" i="20" s="1"/>
  <c r="C55" i="20"/>
  <c r="BM55" i="20" s="1"/>
  <c r="B55" i="20"/>
  <c r="B87" i="20" s="1"/>
  <c r="A55" i="20"/>
  <c r="BL55" i="20" s="1"/>
  <c r="C54" i="20"/>
  <c r="BM54" i="20" s="1"/>
  <c r="B54" i="20"/>
  <c r="B86" i="20" s="1"/>
  <c r="A54" i="20"/>
  <c r="D53" i="20"/>
  <c r="C53" i="20"/>
  <c r="C85" i="21"/>
  <c r="BM85" i="21" s="1"/>
  <c r="B85" i="21"/>
  <c r="B117" i="21" s="1"/>
  <c r="A85" i="21"/>
  <c r="A117" i="21" s="1"/>
  <c r="BL117" i="21" s="1"/>
  <c r="C84" i="21"/>
  <c r="BM84" i="21" s="1"/>
  <c r="B84" i="21"/>
  <c r="B116" i="21" s="1"/>
  <c r="A84" i="21"/>
  <c r="A116" i="21" s="1"/>
  <c r="BL116" i="21" s="1"/>
  <c r="C83" i="21"/>
  <c r="BM83" i="21" s="1"/>
  <c r="B83" i="21"/>
  <c r="B115" i="21" s="1"/>
  <c r="A83" i="21"/>
  <c r="A115" i="21" s="1"/>
  <c r="BL115" i="21" s="1"/>
  <c r="C82" i="21"/>
  <c r="BM82" i="21" s="1"/>
  <c r="B82" i="21"/>
  <c r="B114" i="21" s="1"/>
  <c r="A82" i="21"/>
  <c r="BL82" i="21" s="1"/>
  <c r="C81" i="21"/>
  <c r="BM81" i="21" s="1"/>
  <c r="B81" i="21"/>
  <c r="B113" i="21" s="1"/>
  <c r="A81" i="21"/>
  <c r="BL81" i="21" s="1"/>
  <c r="C80" i="21"/>
  <c r="BM80" i="21" s="1"/>
  <c r="B80" i="21"/>
  <c r="B112" i="21" s="1"/>
  <c r="A80" i="21"/>
  <c r="BL80" i="21" s="1"/>
  <c r="C79" i="21"/>
  <c r="BM79" i="21" s="1"/>
  <c r="B79" i="21"/>
  <c r="B111" i="21" s="1"/>
  <c r="A79" i="21"/>
  <c r="A111" i="21" s="1"/>
  <c r="BL111" i="21" s="1"/>
  <c r="C78" i="21"/>
  <c r="BM78" i="21" s="1"/>
  <c r="B78" i="21"/>
  <c r="B110" i="21" s="1"/>
  <c r="A78" i="21"/>
  <c r="A110" i="21" s="1"/>
  <c r="BL110" i="21" s="1"/>
  <c r="C77" i="21"/>
  <c r="BM77" i="21" s="1"/>
  <c r="B77" i="21"/>
  <c r="B109" i="21" s="1"/>
  <c r="A77" i="21"/>
  <c r="A109" i="21" s="1"/>
  <c r="BL109" i="21" s="1"/>
  <c r="C76" i="21"/>
  <c r="BM76" i="21" s="1"/>
  <c r="B76" i="21"/>
  <c r="B108" i="21" s="1"/>
  <c r="A76" i="21"/>
  <c r="A108" i="21" s="1"/>
  <c r="BL108" i="21" s="1"/>
  <c r="C75" i="21"/>
  <c r="BM75" i="21" s="1"/>
  <c r="B75" i="21"/>
  <c r="B107" i="21" s="1"/>
  <c r="A75" i="21"/>
  <c r="BL75" i="21" s="1"/>
  <c r="C74" i="21"/>
  <c r="BM74" i="21" s="1"/>
  <c r="B74" i="21"/>
  <c r="B106" i="21" s="1"/>
  <c r="A74" i="21"/>
  <c r="A106" i="21" s="1"/>
  <c r="BL106" i="21" s="1"/>
  <c r="C73" i="21"/>
  <c r="BM73" i="21" s="1"/>
  <c r="B73" i="21"/>
  <c r="B105" i="21" s="1"/>
  <c r="A73" i="21"/>
  <c r="A105" i="21" s="1"/>
  <c r="BL105" i="21" s="1"/>
  <c r="C72" i="21"/>
  <c r="BM72" i="21" s="1"/>
  <c r="B72" i="21"/>
  <c r="B104" i="21" s="1"/>
  <c r="A72" i="21"/>
  <c r="BL72" i="21" s="1"/>
  <c r="C71" i="21"/>
  <c r="BM71" i="21" s="1"/>
  <c r="B71" i="21"/>
  <c r="B103" i="21" s="1"/>
  <c r="A71" i="21"/>
  <c r="A103" i="21" s="1"/>
  <c r="BL103" i="21" s="1"/>
  <c r="C70" i="21"/>
  <c r="BM70" i="21" s="1"/>
  <c r="B70" i="21"/>
  <c r="B102" i="21" s="1"/>
  <c r="A70" i="21"/>
  <c r="A102" i="21" s="1"/>
  <c r="BL102" i="21" s="1"/>
  <c r="C69" i="21"/>
  <c r="BM69" i="21" s="1"/>
  <c r="B69" i="21"/>
  <c r="B101" i="21" s="1"/>
  <c r="A69" i="21"/>
  <c r="BL69" i="21" s="1"/>
  <c r="C68" i="21"/>
  <c r="BM68" i="21" s="1"/>
  <c r="B68" i="21"/>
  <c r="B100" i="21" s="1"/>
  <c r="A68" i="21"/>
  <c r="BL68" i="21" s="1"/>
  <c r="C67" i="21"/>
  <c r="BM67" i="21" s="1"/>
  <c r="B67" i="21"/>
  <c r="B99" i="21" s="1"/>
  <c r="A67" i="21"/>
  <c r="BL67" i="21" s="1"/>
  <c r="C66" i="21"/>
  <c r="BM66" i="21" s="1"/>
  <c r="B66" i="21"/>
  <c r="B98" i="21" s="1"/>
  <c r="A66" i="21"/>
  <c r="A98" i="21" s="1"/>
  <c r="BL98" i="21" s="1"/>
  <c r="C65" i="21"/>
  <c r="BM65" i="21" s="1"/>
  <c r="B65" i="21"/>
  <c r="B97" i="21" s="1"/>
  <c r="A65" i="21"/>
  <c r="A97" i="21" s="1"/>
  <c r="BL97" i="21" s="1"/>
  <c r="C64" i="21"/>
  <c r="BM64" i="21" s="1"/>
  <c r="B64" i="21"/>
  <c r="B96" i="21" s="1"/>
  <c r="A64" i="21"/>
  <c r="A96" i="21" s="1"/>
  <c r="BL96" i="21" s="1"/>
  <c r="C63" i="21"/>
  <c r="BM63" i="21" s="1"/>
  <c r="B63" i="21"/>
  <c r="B95" i="21" s="1"/>
  <c r="A63" i="21"/>
  <c r="A95" i="21" s="1"/>
  <c r="BL95" i="21" s="1"/>
  <c r="C62" i="21"/>
  <c r="BM62" i="21" s="1"/>
  <c r="B62" i="21"/>
  <c r="B94" i="21" s="1"/>
  <c r="A62" i="21"/>
  <c r="BL62" i="21" s="1"/>
  <c r="C61" i="21"/>
  <c r="BM61" i="21" s="1"/>
  <c r="B61" i="21"/>
  <c r="B93" i="21" s="1"/>
  <c r="A61" i="21"/>
  <c r="A93" i="21" s="1"/>
  <c r="BL93" i="21" s="1"/>
  <c r="C60" i="21"/>
  <c r="BM60" i="21" s="1"/>
  <c r="B60" i="21"/>
  <c r="B92" i="21" s="1"/>
  <c r="A60" i="21"/>
  <c r="A92" i="21" s="1"/>
  <c r="BL92" i="21" s="1"/>
  <c r="C59" i="21"/>
  <c r="BM59" i="21" s="1"/>
  <c r="B59" i="21"/>
  <c r="B91" i="21" s="1"/>
  <c r="A59" i="21"/>
  <c r="BL59" i="21" s="1"/>
  <c r="C58" i="21"/>
  <c r="BM58" i="21" s="1"/>
  <c r="B58" i="21"/>
  <c r="B90" i="21" s="1"/>
  <c r="A58" i="21"/>
  <c r="A90" i="21" s="1"/>
  <c r="BL90" i="21" s="1"/>
  <c r="C57" i="21"/>
  <c r="BM57" i="21" s="1"/>
  <c r="B57" i="21"/>
  <c r="B89" i="21" s="1"/>
  <c r="A57" i="21"/>
  <c r="A89" i="21" s="1"/>
  <c r="BL89" i="21" s="1"/>
  <c r="C56" i="21"/>
  <c r="BM56" i="21" s="1"/>
  <c r="B56" i="21"/>
  <c r="B88" i="21" s="1"/>
  <c r="A56" i="21"/>
  <c r="A88" i="21" s="1"/>
  <c r="BL88" i="21" s="1"/>
  <c r="C55" i="21"/>
  <c r="BM55" i="21" s="1"/>
  <c r="B55" i="21"/>
  <c r="B87" i="21" s="1"/>
  <c r="A55" i="21"/>
  <c r="A87" i="21" s="1"/>
  <c r="BL87" i="21" s="1"/>
  <c r="C54" i="21"/>
  <c r="BM54" i="21" s="1"/>
  <c r="B54" i="21"/>
  <c r="B86" i="21" s="1"/>
  <c r="A54" i="21"/>
  <c r="A86" i="21" s="1"/>
  <c r="BL86" i="21" s="1"/>
  <c r="D53" i="21"/>
  <c r="C53" i="21"/>
  <c r="C85" i="9"/>
  <c r="BM85" i="9" s="1"/>
  <c r="B85" i="9"/>
  <c r="B117" i="9" s="1"/>
  <c r="A85" i="9"/>
  <c r="BL85" i="9" s="1"/>
  <c r="C84" i="9"/>
  <c r="BM84" i="9" s="1"/>
  <c r="B84" i="9"/>
  <c r="B116" i="9" s="1"/>
  <c r="A84" i="9"/>
  <c r="BL84" i="9" s="1"/>
  <c r="C83" i="9"/>
  <c r="BM83" i="9" s="1"/>
  <c r="B83" i="9"/>
  <c r="B115" i="9" s="1"/>
  <c r="A83" i="9"/>
  <c r="C82" i="9"/>
  <c r="BM82" i="9" s="1"/>
  <c r="B82" i="9"/>
  <c r="B114" i="9" s="1"/>
  <c r="A82" i="9"/>
  <c r="C81" i="9"/>
  <c r="BM81" i="9" s="1"/>
  <c r="B81" i="9"/>
  <c r="B113" i="9" s="1"/>
  <c r="A81" i="9"/>
  <c r="C80" i="9"/>
  <c r="BM80" i="9" s="1"/>
  <c r="B80" i="9"/>
  <c r="B112" i="9" s="1"/>
  <c r="A80" i="9"/>
  <c r="C79" i="9"/>
  <c r="BM79" i="9" s="1"/>
  <c r="B79" i="9"/>
  <c r="B111" i="9" s="1"/>
  <c r="A79" i="9"/>
  <c r="BL79" i="9" s="1"/>
  <c r="C78" i="9"/>
  <c r="BM78" i="9" s="1"/>
  <c r="B78" i="9"/>
  <c r="B110" i="9" s="1"/>
  <c r="A78" i="9"/>
  <c r="BL78" i="9" s="1"/>
  <c r="C77" i="9"/>
  <c r="BM77" i="9" s="1"/>
  <c r="B77" i="9"/>
  <c r="B109" i="9" s="1"/>
  <c r="A77" i="9"/>
  <c r="BL77" i="9" s="1"/>
  <c r="C76" i="9"/>
  <c r="BM76" i="9" s="1"/>
  <c r="B76" i="9"/>
  <c r="B108" i="9" s="1"/>
  <c r="A76" i="9"/>
  <c r="BL76" i="9" s="1"/>
  <c r="C75" i="9"/>
  <c r="BM75" i="9" s="1"/>
  <c r="B75" i="9"/>
  <c r="B107" i="9" s="1"/>
  <c r="A75" i="9"/>
  <c r="C74" i="9"/>
  <c r="BM74" i="9" s="1"/>
  <c r="B74" i="9"/>
  <c r="B106" i="9" s="1"/>
  <c r="A74" i="9"/>
  <c r="C73" i="9"/>
  <c r="BM73" i="9" s="1"/>
  <c r="B73" i="9"/>
  <c r="B105" i="9" s="1"/>
  <c r="A73" i="9"/>
  <c r="C72" i="9"/>
  <c r="BM72" i="9" s="1"/>
  <c r="B72" i="9"/>
  <c r="B104" i="9" s="1"/>
  <c r="A72" i="9"/>
  <c r="C71" i="9"/>
  <c r="BM71" i="9" s="1"/>
  <c r="B71" i="9"/>
  <c r="B103" i="9" s="1"/>
  <c r="A71" i="9"/>
  <c r="BL71" i="9" s="1"/>
  <c r="C70" i="9"/>
  <c r="BM70" i="9" s="1"/>
  <c r="B70" i="9"/>
  <c r="B102" i="9" s="1"/>
  <c r="A70" i="9"/>
  <c r="C69" i="9"/>
  <c r="BM69" i="9" s="1"/>
  <c r="B69" i="9"/>
  <c r="B101" i="9" s="1"/>
  <c r="A69" i="9"/>
  <c r="C68" i="9"/>
  <c r="BM68" i="9" s="1"/>
  <c r="B68" i="9"/>
  <c r="B100" i="9" s="1"/>
  <c r="A68" i="9"/>
  <c r="C67" i="9"/>
  <c r="BM67" i="9" s="1"/>
  <c r="B67" i="9"/>
  <c r="B99" i="9" s="1"/>
  <c r="A67" i="9"/>
  <c r="C66" i="9"/>
  <c r="BM66" i="9" s="1"/>
  <c r="B66" i="9"/>
  <c r="B98" i="9" s="1"/>
  <c r="A66" i="9"/>
  <c r="BL66" i="9" s="1"/>
  <c r="C65" i="9"/>
  <c r="BM65" i="9" s="1"/>
  <c r="B65" i="9"/>
  <c r="B97" i="9" s="1"/>
  <c r="A65" i="9"/>
  <c r="BL65" i="9" s="1"/>
  <c r="C64" i="9"/>
  <c r="BM64" i="9" s="1"/>
  <c r="B64" i="9"/>
  <c r="B96" i="9" s="1"/>
  <c r="A64" i="9"/>
  <c r="BL64" i="9" s="1"/>
  <c r="C63" i="9"/>
  <c r="BM63" i="9" s="1"/>
  <c r="B63" i="9"/>
  <c r="B95" i="9" s="1"/>
  <c r="A63" i="9"/>
  <c r="BL63" i="9" s="1"/>
  <c r="C62" i="9"/>
  <c r="BM62" i="9" s="1"/>
  <c r="B62" i="9"/>
  <c r="B94" i="9" s="1"/>
  <c r="A62" i="9"/>
  <c r="C61" i="9"/>
  <c r="BM61" i="9" s="1"/>
  <c r="B61" i="9"/>
  <c r="B93" i="9" s="1"/>
  <c r="A61" i="9"/>
  <c r="C60" i="9"/>
  <c r="BM60" i="9" s="1"/>
  <c r="B60" i="9"/>
  <c r="B92" i="9" s="1"/>
  <c r="A60" i="9"/>
  <c r="C59" i="9"/>
  <c r="BM59" i="9" s="1"/>
  <c r="B59" i="9"/>
  <c r="B91" i="9" s="1"/>
  <c r="A59" i="9"/>
  <c r="C58" i="9"/>
  <c r="BM58" i="9" s="1"/>
  <c r="B58" i="9"/>
  <c r="B90" i="9" s="1"/>
  <c r="A58" i="9"/>
  <c r="BL58" i="9" s="1"/>
  <c r="C57" i="9"/>
  <c r="BM57" i="9" s="1"/>
  <c r="B57" i="9"/>
  <c r="B89" i="9" s="1"/>
  <c r="A57" i="9"/>
  <c r="BL57" i="9" s="1"/>
  <c r="C56" i="9"/>
  <c r="BM56" i="9" s="1"/>
  <c r="B56" i="9"/>
  <c r="B88" i="9" s="1"/>
  <c r="A56" i="9"/>
  <c r="BL56" i="9" s="1"/>
  <c r="C55" i="9"/>
  <c r="BM55" i="9" s="1"/>
  <c r="B55" i="9"/>
  <c r="B87" i="9" s="1"/>
  <c r="A55" i="9"/>
  <c r="BL55" i="9" s="1"/>
  <c r="C54" i="9"/>
  <c r="BM54" i="9" s="1"/>
  <c r="B54" i="9"/>
  <c r="B86" i="9" s="1"/>
  <c r="A54" i="9"/>
  <c r="D53" i="9"/>
  <c r="C53" i="9"/>
  <c r="G47" i="1"/>
  <c r="D47" i="1"/>
  <c r="A47" i="1"/>
  <c r="D47" i="2"/>
  <c r="D47" i="3"/>
  <c r="D47" i="4"/>
  <c r="D47" i="5"/>
  <c r="D47" i="6"/>
  <c r="D47" i="7"/>
  <c r="D47" i="8"/>
  <c r="D47" i="9"/>
  <c r="D47" i="10"/>
  <c r="D47" i="11"/>
  <c r="D47" i="12"/>
  <c r="D47" i="13"/>
  <c r="D47" i="14"/>
  <c r="D47" i="15"/>
  <c r="D47" i="16"/>
  <c r="D47" i="17"/>
  <c r="D47" i="18"/>
  <c r="D47" i="19"/>
  <c r="D47" i="20"/>
  <c r="D47" i="21"/>
  <c r="G47" i="2"/>
  <c r="G47" i="3"/>
  <c r="G47" i="4"/>
  <c r="G47" i="5"/>
  <c r="G47" i="6"/>
  <c r="G47" i="7"/>
  <c r="G47" i="8"/>
  <c r="G47" i="9"/>
  <c r="G47" i="10"/>
  <c r="G47" i="11"/>
  <c r="G47" i="12"/>
  <c r="G47" i="13"/>
  <c r="G47" i="14"/>
  <c r="G47" i="15"/>
  <c r="G47" i="16"/>
  <c r="G47" i="17"/>
  <c r="G47" i="18"/>
  <c r="G47" i="19"/>
  <c r="G47" i="20"/>
  <c r="G47" i="21"/>
  <c r="A47" i="2"/>
  <c r="A47" i="3"/>
  <c r="A47" i="4"/>
  <c r="A47" i="5"/>
  <c r="A47" i="6"/>
  <c r="A47" i="7"/>
  <c r="A47" i="8"/>
  <c r="A47" i="9"/>
  <c r="A47" i="10"/>
  <c r="A47" i="11"/>
  <c r="A47" i="12"/>
  <c r="A47" i="13"/>
  <c r="A47" i="14"/>
  <c r="A47" i="15"/>
  <c r="A47" i="16"/>
  <c r="A47" i="17"/>
  <c r="A47" i="18"/>
  <c r="A47" i="19"/>
  <c r="A47" i="20"/>
  <c r="A47" i="21"/>
  <c r="G6" i="1"/>
  <c r="G6" i="2"/>
  <c r="G6" i="3"/>
  <c r="G6" i="4"/>
  <c r="G6" i="5"/>
  <c r="G6" i="6"/>
  <c r="G6" i="7"/>
  <c r="G6" i="8"/>
  <c r="G6" i="9"/>
  <c r="G6" i="10"/>
  <c r="G6" i="11"/>
  <c r="G6" i="12"/>
  <c r="G6" i="13"/>
  <c r="G6" i="14"/>
  <c r="G6" i="15"/>
  <c r="G6" i="16"/>
  <c r="G6" i="17"/>
  <c r="G6" i="18"/>
  <c r="G6" i="19"/>
  <c r="G6" i="20"/>
  <c r="G6" i="21"/>
  <c r="G5" i="1"/>
  <c r="G5" i="2"/>
  <c r="G5" i="3"/>
  <c r="G5" i="4"/>
  <c r="G5" i="5"/>
  <c r="G5" i="6"/>
  <c r="G5" i="7"/>
  <c r="G5" i="8"/>
  <c r="G5" i="9"/>
  <c r="G5" i="10"/>
  <c r="G5" i="11"/>
  <c r="G5" i="12"/>
  <c r="G5" i="13"/>
  <c r="G5" i="14"/>
  <c r="G5" i="15"/>
  <c r="G5" i="16"/>
  <c r="G5" i="17"/>
  <c r="G5" i="18"/>
  <c r="G5" i="19"/>
  <c r="G5" i="20"/>
  <c r="G5" i="21"/>
  <c r="BQ46" i="2"/>
  <c r="BL46" i="2"/>
  <c r="BQ45" i="2"/>
  <c r="BL45" i="2"/>
  <c r="BQ44" i="2"/>
  <c r="BL44" i="2"/>
  <c r="BQ43" i="2"/>
  <c r="BL43" i="2"/>
  <c r="BQ42" i="2"/>
  <c r="BL42" i="2"/>
  <c r="BQ41" i="2"/>
  <c r="BL41" i="2"/>
  <c r="BQ40" i="2"/>
  <c r="BL40" i="2"/>
  <c r="BQ39" i="2"/>
  <c r="BL39" i="2"/>
  <c r="BQ38" i="2"/>
  <c r="BL38" i="2"/>
  <c r="BQ37" i="2"/>
  <c r="BL37" i="2"/>
  <c r="BQ36" i="2"/>
  <c r="BL36" i="2"/>
  <c r="BQ35" i="2"/>
  <c r="BL35" i="2"/>
  <c r="BQ34" i="2"/>
  <c r="BL34" i="2"/>
  <c r="BQ33" i="2"/>
  <c r="BL33" i="2"/>
  <c r="BQ32" i="2"/>
  <c r="BL32" i="2"/>
  <c r="BQ31" i="2"/>
  <c r="BL31" i="2"/>
  <c r="BQ30" i="2"/>
  <c r="BL30" i="2"/>
  <c r="BQ29" i="2"/>
  <c r="BL29" i="2"/>
  <c r="BQ28" i="2"/>
  <c r="BL28" i="2"/>
  <c r="BQ27" i="2"/>
  <c r="BL27" i="2"/>
  <c r="BQ26" i="2"/>
  <c r="BL26" i="2"/>
  <c r="BQ25" i="2"/>
  <c r="BL25" i="2"/>
  <c r="BQ24" i="2"/>
  <c r="BL24" i="2"/>
  <c r="BQ23" i="2"/>
  <c r="BL23" i="2"/>
  <c r="BQ22" i="2"/>
  <c r="BL22" i="2"/>
  <c r="BQ21" i="2"/>
  <c r="BL21" i="2"/>
  <c r="BQ20" i="2"/>
  <c r="BL20" i="2"/>
  <c r="BQ19" i="2"/>
  <c r="BL19" i="2"/>
  <c r="BQ18" i="2"/>
  <c r="BL18" i="2"/>
  <c r="BQ17" i="2"/>
  <c r="BL17" i="2"/>
  <c r="BQ16" i="2"/>
  <c r="BL16" i="2"/>
  <c r="BQ15" i="2"/>
  <c r="BL15" i="2"/>
  <c r="BQ46" i="3"/>
  <c r="BL46" i="3"/>
  <c r="BQ45" i="3"/>
  <c r="BL45" i="3"/>
  <c r="BQ44" i="3"/>
  <c r="BL44" i="3"/>
  <c r="BQ43" i="3"/>
  <c r="BL43" i="3"/>
  <c r="BQ42" i="3"/>
  <c r="BL42" i="3"/>
  <c r="BQ41" i="3"/>
  <c r="BL41" i="3"/>
  <c r="BQ40" i="3"/>
  <c r="BL40" i="3"/>
  <c r="BQ39" i="3"/>
  <c r="BL39" i="3"/>
  <c r="BQ38" i="3"/>
  <c r="BL38" i="3"/>
  <c r="BQ37" i="3"/>
  <c r="BL37" i="3"/>
  <c r="BQ36" i="3"/>
  <c r="BL36" i="3"/>
  <c r="BQ35" i="3"/>
  <c r="BL35" i="3"/>
  <c r="BQ34" i="3"/>
  <c r="BL34" i="3"/>
  <c r="BQ33" i="3"/>
  <c r="BL33" i="3"/>
  <c r="BQ32" i="3"/>
  <c r="BL32" i="3"/>
  <c r="BQ31" i="3"/>
  <c r="BL31" i="3"/>
  <c r="BQ30" i="3"/>
  <c r="BL30" i="3"/>
  <c r="BQ29" i="3"/>
  <c r="BL29" i="3"/>
  <c r="BQ28" i="3"/>
  <c r="BL28" i="3"/>
  <c r="BQ27" i="3"/>
  <c r="BL27" i="3"/>
  <c r="BQ26" i="3"/>
  <c r="BL26" i="3"/>
  <c r="BQ25" i="3"/>
  <c r="BL25" i="3"/>
  <c r="BQ24" i="3"/>
  <c r="BL24" i="3"/>
  <c r="BQ23" i="3"/>
  <c r="BL23" i="3"/>
  <c r="BQ22" i="3"/>
  <c r="BL22" i="3"/>
  <c r="BQ21" i="3"/>
  <c r="BL21" i="3"/>
  <c r="BQ20" i="3"/>
  <c r="BL20" i="3"/>
  <c r="BQ19" i="3"/>
  <c r="BL19" i="3"/>
  <c r="BQ18" i="3"/>
  <c r="BL18" i="3"/>
  <c r="BQ17" i="3"/>
  <c r="BL17" i="3"/>
  <c r="BQ16" i="3"/>
  <c r="BL16" i="3"/>
  <c r="BQ15" i="3"/>
  <c r="BL15" i="3"/>
  <c r="BQ46" i="4"/>
  <c r="BL46" i="4"/>
  <c r="BQ45" i="4"/>
  <c r="BL45" i="4"/>
  <c r="BQ44" i="4"/>
  <c r="BL44" i="4"/>
  <c r="BQ43" i="4"/>
  <c r="BL43" i="4"/>
  <c r="BQ42" i="4"/>
  <c r="BL42" i="4"/>
  <c r="BQ41" i="4"/>
  <c r="BL41" i="4"/>
  <c r="BQ40" i="4"/>
  <c r="BL40" i="4"/>
  <c r="BQ39" i="4"/>
  <c r="BL39" i="4"/>
  <c r="BQ38" i="4"/>
  <c r="BL38" i="4"/>
  <c r="BQ37" i="4"/>
  <c r="BL37" i="4"/>
  <c r="BQ36" i="4"/>
  <c r="BL36" i="4"/>
  <c r="BQ35" i="4"/>
  <c r="BL35" i="4"/>
  <c r="BQ34" i="4"/>
  <c r="BL34" i="4"/>
  <c r="BQ33" i="4"/>
  <c r="BL33" i="4"/>
  <c r="BQ32" i="4"/>
  <c r="BL32" i="4"/>
  <c r="BQ31" i="4"/>
  <c r="BL31" i="4"/>
  <c r="BQ30" i="4"/>
  <c r="BL30" i="4"/>
  <c r="BQ29" i="4"/>
  <c r="BL29" i="4"/>
  <c r="BQ28" i="4"/>
  <c r="BL28" i="4"/>
  <c r="BQ27" i="4"/>
  <c r="BL27" i="4"/>
  <c r="BQ26" i="4"/>
  <c r="BL26" i="4"/>
  <c r="BQ25" i="4"/>
  <c r="BL25" i="4"/>
  <c r="BQ24" i="4"/>
  <c r="BL24" i="4"/>
  <c r="BQ23" i="4"/>
  <c r="BL23" i="4"/>
  <c r="BQ22" i="4"/>
  <c r="BL22" i="4"/>
  <c r="BQ21" i="4"/>
  <c r="BL21" i="4"/>
  <c r="BQ20" i="4"/>
  <c r="BL20" i="4"/>
  <c r="BQ19" i="4"/>
  <c r="BL19" i="4"/>
  <c r="BQ18" i="4"/>
  <c r="BL18" i="4"/>
  <c r="BQ17" i="4"/>
  <c r="BL17" i="4"/>
  <c r="BQ16" i="4"/>
  <c r="BL16" i="4"/>
  <c r="BQ15" i="4"/>
  <c r="BL15" i="4"/>
  <c r="BQ46" i="5"/>
  <c r="BL46" i="5"/>
  <c r="BQ45" i="5"/>
  <c r="BL45" i="5"/>
  <c r="BQ44" i="5"/>
  <c r="BL44" i="5"/>
  <c r="BQ43" i="5"/>
  <c r="BL43" i="5"/>
  <c r="BQ42" i="5"/>
  <c r="BL42" i="5"/>
  <c r="BQ41" i="5"/>
  <c r="BL41" i="5"/>
  <c r="BQ40" i="5"/>
  <c r="BL40" i="5"/>
  <c r="BQ39" i="5"/>
  <c r="BL39" i="5"/>
  <c r="BQ38" i="5"/>
  <c r="BL38" i="5"/>
  <c r="BQ37" i="5"/>
  <c r="BL37" i="5"/>
  <c r="BQ36" i="5"/>
  <c r="BL36" i="5"/>
  <c r="BQ35" i="5"/>
  <c r="BL35" i="5"/>
  <c r="BQ34" i="5"/>
  <c r="BL34" i="5"/>
  <c r="BQ33" i="5"/>
  <c r="BL33" i="5"/>
  <c r="BQ32" i="5"/>
  <c r="BL32" i="5"/>
  <c r="BQ31" i="5"/>
  <c r="BL31" i="5"/>
  <c r="BQ30" i="5"/>
  <c r="BL30" i="5"/>
  <c r="BQ29" i="5"/>
  <c r="BL29" i="5"/>
  <c r="BQ28" i="5"/>
  <c r="BL28" i="5"/>
  <c r="BQ27" i="5"/>
  <c r="BL27" i="5"/>
  <c r="BQ26" i="5"/>
  <c r="BL26" i="5"/>
  <c r="BQ25" i="5"/>
  <c r="BL25" i="5"/>
  <c r="BQ24" i="5"/>
  <c r="BL24" i="5"/>
  <c r="BQ23" i="5"/>
  <c r="BL23" i="5"/>
  <c r="BQ22" i="5"/>
  <c r="BL22" i="5"/>
  <c r="BQ21" i="5"/>
  <c r="BL21" i="5"/>
  <c r="BQ20" i="5"/>
  <c r="BL20" i="5"/>
  <c r="BQ19" i="5"/>
  <c r="BL19" i="5"/>
  <c r="BQ18" i="5"/>
  <c r="BL18" i="5"/>
  <c r="BQ17" i="5"/>
  <c r="BL17" i="5"/>
  <c r="BQ16" i="5"/>
  <c r="BL16" i="5"/>
  <c r="BQ15" i="5"/>
  <c r="BL15" i="5"/>
  <c r="BQ46" i="6"/>
  <c r="BL46" i="6"/>
  <c r="BQ45" i="6"/>
  <c r="BL45" i="6"/>
  <c r="BQ44" i="6"/>
  <c r="BL44" i="6"/>
  <c r="BQ43" i="6"/>
  <c r="BL43" i="6"/>
  <c r="BQ42" i="6"/>
  <c r="BL42" i="6"/>
  <c r="BQ41" i="6"/>
  <c r="BL41" i="6"/>
  <c r="BQ40" i="6"/>
  <c r="BL40" i="6"/>
  <c r="BQ39" i="6"/>
  <c r="BL39" i="6"/>
  <c r="BQ38" i="6"/>
  <c r="BL38" i="6"/>
  <c r="BQ37" i="6"/>
  <c r="BL37" i="6"/>
  <c r="BQ36" i="6"/>
  <c r="BL36" i="6"/>
  <c r="BQ35" i="6"/>
  <c r="BL35" i="6"/>
  <c r="BQ34" i="6"/>
  <c r="BL34" i="6"/>
  <c r="BQ33" i="6"/>
  <c r="BL33" i="6"/>
  <c r="BQ32" i="6"/>
  <c r="BL32" i="6"/>
  <c r="BQ31" i="6"/>
  <c r="BL31" i="6"/>
  <c r="BQ30" i="6"/>
  <c r="BL30" i="6"/>
  <c r="BQ29" i="6"/>
  <c r="BL29" i="6"/>
  <c r="BQ28" i="6"/>
  <c r="BL28" i="6"/>
  <c r="BQ27" i="6"/>
  <c r="BL27" i="6"/>
  <c r="BQ26" i="6"/>
  <c r="BL26" i="6"/>
  <c r="BQ25" i="6"/>
  <c r="BL25" i="6"/>
  <c r="BQ24" i="6"/>
  <c r="BL24" i="6"/>
  <c r="BQ23" i="6"/>
  <c r="BL23" i="6"/>
  <c r="BQ22" i="6"/>
  <c r="BL22" i="6"/>
  <c r="BQ21" i="6"/>
  <c r="BL21" i="6"/>
  <c r="BQ20" i="6"/>
  <c r="BL20" i="6"/>
  <c r="BQ19" i="6"/>
  <c r="BL19" i="6"/>
  <c r="BQ18" i="6"/>
  <c r="BL18" i="6"/>
  <c r="BQ17" i="6"/>
  <c r="BL17" i="6"/>
  <c r="BQ16" i="6"/>
  <c r="BL16" i="6"/>
  <c r="BQ15" i="6"/>
  <c r="BL15" i="6"/>
  <c r="BQ46" i="7"/>
  <c r="BL46" i="7"/>
  <c r="BQ45" i="7"/>
  <c r="BL45" i="7"/>
  <c r="BQ44" i="7"/>
  <c r="BL44" i="7"/>
  <c r="BQ43" i="7"/>
  <c r="BL43" i="7"/>
  <c r="BQ42" i="7"/>
  <c r="BL42" i="7"/>
  <c r="BQ41" i="7"/>
  <c r="BL41" i="7"/>
  <c r="BQ40" i="7"/>
  <c r="BL40" i="7"/>
  <c r="BQ39" i="7"/>
  <c r="BL39" i="7"/>
  <c r="BQ38" i="7"/>
  <c r="BL38" i="7"/>
  <c r="BQ37" i="7"/>
  <c r="BL37" i="7"/>
  <c r="BQ36" i="7"/>
  <c r="BL36" i="7"/>
  <c r="BQ35" i="7"/>
  <c r="BL35" i="7"/>
  <c r="BQ34" i="7"/>
  <c r="BL34" i="7"/>
  <c r="BQ33" i="7"/>
  <c r="BL33" i="7"/>
  <c r="BQ32" i="7"/>
  <c r="BL32" i="7"/>
  <c r="BQ31" i="7"/>
  <c r="BL31" i="7"/>
  <c r="BQ30" i="7"/>
  <c r="BL30" i="7"/>
  <c r="BQ29" i="7"/>
  <c r="BL29" i="7"/>
  <c r="BQ28" i="7"/>
  <c r="BL28" i="7"/>
  <c r="BQ27" i="7"/>
  <c r="BL27" i="7"/>
  <c r="BQ26" i="7"/>
  <c r="BL26" i="7"/>
  <c r="BQ25" i="7"/>
  <c r="BL25" i="7"/>
  <c r="BQ24" i="7"/>
  <c r="BL24" i="7"/>
  <c r="BQ23" i="7"/>
  <c r="BL23" i="7"/>
  <c r="BQ22" i="7"/>
  <c r="BL22" i="7"/>
  <c r="BQ21" i="7"/>
  <c r="BL21" i="7"/>
  <c r="BQ20" i="7"/>
  <c r="BL20" i="7"/>
  <c r="BQ19" i="7"/>
  <c r="BL19" i="7"/>
  <c r="BQ18" i="7"/>
  <c r="BL18" i="7"/>
  <c r="BQ17" i="7"/>
  <c r="BL17" i="7"/>
  <c r="BQ16" i="7"/>
  <c r="BL16" i="7"/>
  <c r="BQ15" i="7"/>
  <c r="BL15" i="7"/>
  <c r="BQ46" i="8"/>
  <c r="BL46" i="8"/>
  <c r="BQ45" i="8"/>
  <c r="BL45" i="8"/>
  <c r="BQ44" i="8"/>
  <c r="BL44" i="8"/>
  <c r="BQ43" i="8"/>
  <c r="BL43" i="8"/>
  <c r="BQ42" i="8"/>
  <c r="BL42" i="8"/>
  <c r="BQ41" i="8"/>
  <c r="BL41" i="8"/>
  <c r="BQ40" i="8"/>
  <c r="BL40" i="8"/>
  <c r="BQ39" i="8"/>
  <c r="BL39" i="8"/>
  <c r="BQ38" i="8"/>
  <c r="BL38" i="8"/>
  <c r="BQ37" i="8"/>
  <c r="BL37" i="8"/>
  <c r="BQ36" i="8"/>
  <c r="BL36" i="8"/>
  <c r="BQ35" i="8"/>
  <c r="BL35" i="8"/>
  <c r="BQ34" i="8"/>
  <c r="BL34" i="8"/>
  <c r="BQ33" i="8"/>
  <c r="BL33" i="8"/>
  <c r="BQ32" i="8"/>
  <c r="BL32" i="8"/>
  <c r="BQ31" i="8"/>
  <c r="BL31" i="8"/>
  <c r="BQ30" i="8"/>
  <c r="BL30" i="8"/>
  <c r="BQ29" i="8"/>
  <c r="BL29" i="8"/>
  <c r="BQ28" i="8"/>
  <c r="BL28" i="8"/>
  <c r="BQ27" i="8"/>
  <c r="BL27" i="8"/>
  <c r="BQ26" i="8"/>
  <c r="BL26" i="8"/>
  <c r="BQ25" i="8"/>
  <c r="BL25" i="8"/>
  <c r="BQ24" i="8"/>
  <c r="BL24" i="8"/>
  <c r="BQ23" i="8"/>
  <c r="BL23" i="8"/>
  <c r="BQ22" i="8"/>
  <c r="BL22" i="8"/>
  <c r="BQ21" i="8"/>
  <c r="BL21" i="8"/>
  <c r="BQ20" i="8"/>
  <c r="BL20" i="8"/>
  <c r="BQ19" i="8"/>
  <c r="BL19" i="8"/>
  <c r="BQ18" i="8"/>
  <c r="BL18" i="8"/>
  <c r="BQ17" i="8"/>
  <c r="BL17" i="8"/>
  <c r="BQ16" i="8"/>
  <c r="BL16" i="8"/>
  <c r="BQ15" i="8"/>
  <c r="BL15" i="8"/>
  <c r="BQ46" i="9"/>
  <c r="BL46" i="9"/>
  <c r="BQ45" i="9"/>
  <c r="BL45" i="9"/>
  <c r="BQ44" i="9"/>
  <c r="BL44" i="9"/>
  <c r="BQ43" i="9"/>
  <c r="BL43" i="9"/>
  <c r="BQ42" i="9"/>
  <c r="BL42" i="9"/>
  <c r="BQ41" i="9"/>
  <c r="BL41" i="9"/>
  <c r="BQ40" i="9"/>
  <c r="BL40" i="9"/>
  <c r="BQ39" i="9"/>
  <c r="BL39" i="9"/>
  <c r="BQ38" i="9"/>
  <c r="BL38" i="9"/>
  <c r="BQ37" i="9"/>
  <c r="BL37" i="9"/>
  <c r="BQ36" i="9"/>
  <c r="BL36" i="9"/>
  <c r="BQ35" i="9"/>
  <c r="BL35" i="9"/>
  <c r="BQ34" i="9"/>
  <c r="BL34" i="9"/>
  <c r="BQ33" i="9"/>
  <c r="BL33" i="9"/>
  <c r="BQ32" i="9"/>
  <c r="BL32" i="9"/>
  <c r="BQ31" i="9"/>
  <c r="BL31" i="9"/>
  <c r="BQ30" i="9"/>
  <c r="BL30" i="9"/>
  <c r="BQ29" i="9"/>
  <c r="BL29" i="9"/>
  <c r="BQ28" i="9"/>
  <c r="BL28" i="9"/>
  <c r="BQ27" i="9"/>
  <c r="BL27" i="9"/>
  <c r="BQ26" i="9"/>
  <c r="BL26" i="9"/>
  <c r="BQ25" i="9"/>
  <c r="BL25" i="9"/>
  <c r="BQ24" i="9"/>
  <c r="BL24" i="9"/>
  <c r="BQ23" i="9"/>
  <c r="BL23" i="9"/>
  <c r="BQ22" i="9"/>
  <c r="BL22" i="9"/>
  <c r="BQ21" i="9"/>
  <c r="BL21" i="9"/>
  <c r="BQ20" i="9"/>
  <c r="BL20" i="9"/>
  <c r="BQ19" i="9"/>
  <c r="BL19" i="9"/>
  <c r="BQ18" i="9"/>
  <c r="BL18" i="9"/>
  <c r="BQ17" i="9"/>
  <c r="BL17" i="9"/>
  <c r="BQ16" i="9"/>
  <c r="BL16" i="9"/>
  <c r="BQ15" i="9"/>
  <c r="BL15" i="9"/>
  <c r="BQ46" i="10"/>
  <c r="BL46" i="10"/>
  <c r="BQ45" i="10"/>
  <c r="BL45" i="10"/>
  <c r="BQ44" i="10"/>
  <c r="BL44" i="10"/>
  <c r="BQ43" i="10"/>
  <c r="BL43" i="10"/>
  <c r="BQ42" i="10"/>
  <c r="BL42" i="10"/>
  <c r="BQ41" i="10"/>
  <c r="BL41" i="10"/>
  <c r="BQ40" i="10"/>
  <c r="BL40" i="10"/>
  <c r="BQ39" i="10"/>
  <c r="BL39" i="10"/>
  <c r="BQ38" i="10"/>
  <c r="BL38" i="10"/>
  <c r="BQ37" i="10"/>
  <c r="BL37" i="10"/>
  <c r="BQ36" i="10"/>
  <c r="BL36" i="10"/>
  <c r="BQ35" i="10"/>
  <c r="BL35" i="10"/>
  <c r="BQ34" i="10"/>
  <c r="BL34" i="10"/>
  <c r="BQ33" i="10"/>
  <c r="BL33" i="10"/>
  <c r="BQ32" i="10"/>
  <c r="BL32" i="10"/>
  <c r="BQ31" i="10"/>
  <c r="BL31" i="10"/>
  <c r="BQ30" i="10"/>
  <c r="BL30" i="10"/>
  <c r="BQ29" i="10"/>
  <c r="BL29" i="10"/>
  <c r="BQ28" i="10"/>
  <c r="BL28" i="10"/>
  <c r="BQ27" i="10"/>
  <c r="BL27" i="10"/>
  <c r="BQ26" i="10"/>
  <c r="BL26" i="10"/>
  <c r="BQ25" i="10"/>
  <c r="BL25" i="10"/>
  <c r="BQ24" i="10"/>
  <c r="BL24" i="10"/>
  <c r="BQ23" i="10"/>
  <c r="BL23" i="10"/>
  <c r="BQ22" i="10"/>
  <c r="BL22" i="10"/>
  <c r="BQ21" i="10"/>
  <c r="BL21" i="10"/>
  <c r="BQ20" i="10"/>
  <c r="BL20" i="10"/>
  <c r="BQ19" i="10"/>
  <c r="BL19" i="10"/>
  <c r="BQ18" i="10"/>
  <c r="BL18" i="10"/>
  <c r="BQ17" i="10"/>
  <c r="BL17" i="10"/>
  <c r="BQ16" i="10"/>
  <c r="BL16" i="10"/>
  <c r="BQ15" i="10"/>
  <c r="BL15" i="10"/>
  <c r="BQ46" i="11"/>
  <c r="BL46" i="11"/>
  <c r="BQ45" i="11"/>
  <c r="BL45" i="11"/>
  <c r="BQ44" i="11"/>
  <c r="BL44" i="11"/>
  <c r="BQ43" i="11"/>
  <c r="BL43" i="11"/>
  <c r="BQ42" i="11"/>
  <c r="BL42" i="11"/>
  <c r="BQ41" i="11"/>
  <c r="BL41" i="11"/>
  <c r="BQ40" i="11"/>
  <c r="BL40" i="11"/>
  <c r="BQ39" i="11"/>
  <c r="BL39" i="11"/>
  <c r="BQ38" i="11"/>
  <c r="BL38" i="11"/>
  <c r="BQ37" i="11"/>
  <c r="BL37" i="11"/>
  <c r="BQ36" i="11"/>
  <c r="BL36" i="11"/>
  <c r="BQ35" i="11"/>
  <c r="BL35" i="11"/>
  <c r="BQ34" i="11"/>
  <c r="BL34" i="11"/>
  <c r="BQ33" i="11"/>
  <c r="BL33" i="11"/>
  <c r="BQ32" i="11"/>
  <c r="BL32" i="11"/>
  <c r="BQ31" i="11"/>
  <c r="BL31" i="11"/>
  <c r="BQ30" i="11"/>
  <c r="BL30" i="11"/>
  <c r="BQ29" i="11"/>
  <c r="BL29" i="11"/>
  <c r="BQ28" i="11"/>
  <c r="BL28" i="11"/>
  <c r="BQ27" i="11"/>
  <c r="BL27" i="11"/>
  <c r="BQ26" i="11"/>
  <c r="BL26" i="11"/>
  <c r="BQ25" i="11"/>
  <c r="BL25" i="11"/>
  <c r="BQ24" i="11"/>
  <c r="BL24" i="11"/>
  <c r="BQ23" i="11"/>
  <c r="BL23" i="11"/>
  <c r="BQ22" i="11"/>
  <c r="BL22" i="11"/>
  <c r="BQ21" i="11"/>
  <c r="BL21" i="11"/>
  <c r="BQ20" i="11"/>
  <c r="BL20" i="11"/>
  <c r="BQ19" i="11"/>
  <c r="BL19" i="11"/>
  <c r="BQ18" i="11"/>
  <c r="BL18" i="11"/>
  <c r="BQ17" i="11"/>
  <c r="BL17" i="11"/>
  <c r="BQ16" i="11"/>
  <c r="BL16" i="11"/>
  <c r="BQ15" i="11"/>
  <c r="BL15" i="11"/>
  <c r="BQ46" i="12"/>
  <c r="BL46" i="12"/>
  <c r="BQ45" i="12"/>
  <c r="BL45" i="12"/>
  <c r="BQ44" i="12"/>
  <c r="BL44" i="12"/>
  <c r="BQ43" i="12"/>
  <c r="BL43" i="12"/>
  <c r="BQ42" i="12"/>
  <c r="BL42" i="12"/>
  <c r="BQ41" i="12"/>
  <c r="BL41" i="12"/>
  <c r="BQ40" i="12"/>
  <c r="BL40" i="12"/>
  <c r="BQ39" i="12"/>
  <c r="BL39" i="12"/>
  <c r="BQ38" i="12"/>
  <c r="BL38" i="12"/>
  <c r="BQ37" i="12"/>
  <c r="BL37" i="12"/>
  <c r="BQ36" i="12"/>
  <c r="BL36" i="12"/>
  <c r="BQ35" i="12"/>
  <c r="BL35" i="12"/>
  <c r="BQ34" i="12"/>
  <c r="BL34" i="12"/>
  <c r="BQ33" i="12"/>
  <c r="BL33" i="12"/>
  <c r="BQ32" i="12"/>
  <c r="BL32" i="12"/>
  <c r="BQ31" i="12"/>
  <c r="BL31" i="12"/>
  <c r="BQ30" i="12"/>
  <c r="BL30" i="12"/>
  <c r="BQ29" i="12"/>
  <c r="BL29" i="12"/>
  <c r="BQ28" i="12"/>
  <c r="BL28" i="12"/>
  <c r="BQ27" i="12"/>
  <c r="BL27" i="12"/>
  <c r="BQ26" i="12"/>
  <c r="BL26" i="12"/>
  <c r="BQ25" i="12"/>
  <c r="BL25" i="12"/>
  <c r="BQ24" i="12"/>
  <c r="BL24" i="12"/>
  <c r="BQ23" i="12"/>
  <c r="BL23" i="12"/>
  <c r="BQ22" i="12"/>
  <c r="BL22" i="12"/>
  <c r="BQ21" i="12"/>
  <c r="BL21" i="12"/>
  <c r="BQ20" i="12"/>
  <c r="BL20" i="12"/>
  <c r="BQ19" i="12"/>
  <c r="BL19" i="12"/>
  <c r="BQ18" i="12"/>
  <c r="BL18" i="12"/>
  <c r="BQ17" i="12"/>
  <c r="BL17" i="12"/>
  <c r="BQ16" i="12"/>
  <c r="BL16" i="12"/>
  <c r="BQ15" i="12"/>
  <c r="BL15" i="12"/>
  <c r="BQ46" i="13"/>
  <c r="BL46" i="13"/>
  <c r="BQ45" i="13"/>
  <c r="BL45" i="13"/>
  <c r="BQ44" i="13"/>
  <c r="BL44" i="13"/>
  <c r="BQ43" i="13"/>
  <c r="BL43" i="13"/>
  <c r="BQ42" i="13"/>
  <c r="BL42" i="13"/>
  <c r="BQ41" i="13"/>
  <c r="BL41" i="13"/>
  <c r="BQ40" i="13"/>
  <c r="BL40" i="13"/>
  <c r="BQ39" i="13"/>
  <c r="BL39" i="13"/>
  <c r="BQ38" i="13"/>
  <c r="BL38" i="13"/>
  <c r="BQ37" i="13"/>
  <c r="BL37" i="13"/>
  <c r="BQ36" i="13"/>
  <c r="BL36" i="13"/>
  <c r="BQ35" i="13"/>
  <c r="BL35" i="13"/>
  <c r="BQ34" i="13"/>
  <c r="BL34" i="13"/>
  <c r="BQ33" i="13"/>
  <c r="BL33" i="13"/>
  <c r="BQ32" i="13"/>
  <c r="BL32" i="13"/>
  <c r="BQ31" i="13"/>
  <c r="BL31" i="13"/>
  <c r="BQ30" i="13"/>
  <c r="BL30" i="13"/>
  <c r="BQ29" i="13"/>
  <c r="BL29" i="13"/>
  <c r="BQ28" i="13"/>
  <c r="BL28" i="13"/>
  <c r="BQ27" i="13"/>
  <c r="BL27" i="13"/>
  <c r="BQ26" i="13"/>
  <c r="BL26" i="13"/>
  <c r="BQ25" i="13"/>
  <c r="BL25" i="13"/>
  <c r="BQ24" i="13"/>
  <c r="BL24" i="13"/>
  <c r="BQ23" i="13"/>
  <c r="BL23" i="13"/>
  <c r="BQ22" i="13"/>
  <c r="BL22" i="13"/>
  <c r="BQ21" i="13"/>
  <c r="BL21" i="13"/>
  <c r="BQ20" i="13"/>
  <c r="BL20" i="13"/>
  <c r="BQ19" i="13"/>
  <c r="BL19" i="13"/>
  <c r="BQ18" i="13"/>
  <c r="BL18" i="13"/>
  <c r="BQ17" i="13"/>
  <c r="BL17" i="13"/>
  <c r="BQ16" i="13"/>
  <c r="BL16" i="13"/>
  <c r="BQ15" i="13"/>
  <c r="BL15" i="13"/>
  <c r="BQ46" i="14"/>
  <c r="BL46" i="14"/>
  <c r="BQ45" i="14"/>
  <c r="BL45" i="14"/>
  <c r="BQ44" i="14"/>
  <c r="BL44" i="14"/>
  <c r="BQ43" i="14"/>
  <c r="BL43" i="14"/>
  <c r="BQ42" i="14"/>
  <c r="BL42" i="14"/>
  <c r="BQ41" i="14"/>
  <c r="BL41" i="14"/>
  <c r="BQ40" i="14"/>
  <c r="BL40" i="14"/>
  <c r="BQ39" i="14"/>
  <c r="BL39" i="14"/>
  <c r="BQ38" i="14"/>
  <c r="BL38" i="14"/>
  <c r="BQ37" i="14"/>
  <c r="BL37" i="14"/>
  <c r="BQ36" i="14"/>
  <c r="BL36" i="14"/>
  <c r="BQ35" i="14"/>
  <c r="BL35" i="14"/>
  <c r="BQ34" i="14"/>
  <c r="BL34" i="14"/>
  <c r="BQ33" i="14"/>
  <c r="BL33" i="14"/>
  <c r="BQ32" i="14"/>
  <c r="BL32" i="14"/>
  <c r="BQ31" i="14"/>
  <c r="BL31" i="14"/>
  <c r="BQ30" i="14"/>
  <c r="BL30" i="14"/>
  <c r="BQ29" i="14"/>
  <c r="BL29" i="14"/>
  <c r="BQ28" i="14"/>
  <c r="BL28" i="14"/>
  <c r="BQ27" i="14"/>
  <c r="BL27" i="14"/>
  <c r="BQ26" i="14"/>
  <c r="BL26" i="14"/>
  <c r="BQ25" i="14"/>
  <c r="BL25" i="14"/>
  <c r="BQ24" i="14"/>
  <c r="BL24" i="14"/>
  <c r="BQ23" i="14"/>
  <c r="BL23" i="14"/>
  <c r="BQ22" i="14"/>
  <c r="BL22" i="14"/>
  <c r="BQ21" i="14"/>
  <c r="BL21" i="14"/>
  <c r="BQ20" i="14"/>
  <c r="BL20" i="14"/>
  <c r="BQ19" i="14"/>
  <c r="BL19" i="14"/>
  <c r="BQ18" i="14"/>
  <c r="BL18" i="14"/>
  <c r="BQ17" i="14"/>
  <c r="BL17" i="14"/>
  <c r="BQ16" i="14"/>
  <c r="BL16" i="14"/>
  <c r="BQ15" i="14"/>
  <c r="BL15" i="14"/>
  <c r="BQ46" i="15"/>
  <c r="BL46" i="15"/>
  <c r="BQ45" i="15"/>
  <c r="BL45" i="15"/>
  <c r="BQ44" i="15"/>
  <c r="BL44" i="15"/>
  <c r="BQ43" i="15"/>
  <c r="BL43" i="15"/>
  <c r="BQ42" i="15"/>
  <c r="BL42" i="15"/>
  <c r="BQ41" i="15"/>
  <c r="BL41" i="15"/>
  <c r="BQ40" i="15"/>
  <c r="BL40" i="15"/>
  <c r="BQ39" i="15"/>
  <c r="BL39" i="15"/>
  <c r="BQ38" i="15"/>
  <c r="BL38" i="15"/>
  <c r="BQ37" i="15"/>
  <c r="BL37" i="15"/>
  <c r="BQ36" i="15"/>
  <c r="BL36" i="15"/>
  <c r="BQ35" i="15"/>
  <c r="BL35" i="15"/>
  <c r="BQ34" i="15"/>
  <c r="BL34" i="15"/>
  <c r="BQ33" i="15"/>
  <c r="BL33" i="15"/>
  <c r="BQ32" i="15"/>
  <c r="BL32" i="15"/>
  <c r="BQ31" i="15"/>
  <c r="BL31" i="15"/>
  <c r="BQ30" i="15"/>
  <c r="BL30" i="15"/>
  <c r="BQ29" i="15"/>
  <c r="BL29" i="15"/>
  <c r="BQ28" i="15"/>
  <c r="BL28" i="15"/>
  <c r="BQ27" i="15"/>
  <c r="BL27" i="15"/>
  <c r="BQ26" i="15"/>
  <c r="BL26" i="15"/>
  <c r="BQ25" i="15"/>
  <c r="BL25" i="15"/>
  <c r="BQ24" i="15"/>
  <c r="BL24" i="15"/>
  <c r="BQ23" i="15"/>
  <c r="BL23" i="15"/>
  <c r="BQ22" i="15"/>
  <c r="BL22" i="15"/>
  <c r="BQ21" i="15"/>
  <c r="BL21" i="15"/>
  <c r="BQ20" i="15"/>
  <c r="BL20" i="15"/>
  <c r="BQ19" i="15"/>
  <c r="BL19" i="15"/>
  <c r="BQ18" i="15"/>
  <c r="BL18" i="15"/>
  <c r="BQ17" i="15"/>
  <c r="BL17" i="15"/>
  <c r="BQ16" i="15"/>
  <c r="BL16" i="15"/>
  <c r="BQ15" i="15"/>
  <c r="BL15" i="15"/>
  <c r="BQ46" i="16"/>
  <c r="BL46" i="16"/>
  <c r="BQ45" i="16"/>
  <c r="BL45" i="16"/>
  <c r="BQ44" i="16"/>
  <c r="BL44" i="16"/>
  <c r="BQ43" i="16"/>
  <c r="BL43" i="16"/>
  <c r="BQ42" i="16"/>
  <c r="BL42" i="16"/>
  <c r="BQ41" i="16"/>
  <c r="BL41" i="16"/>
  <c r="BQ40" i="16"/>
  <c r="BL40" i="16"/>
  <c r="BQ39" i="16"/>
  <c r="BL39" i="16"/>
  <c r="BQ38" i="16"/>
  <c r="BL38" i="16"/>
  <c r="BQ37" i="16"/>
  <c r="BL37" i="16"/>
  <c r="BQ36" i="16"/>
  <c r="BL36" i="16"/>
  <c r="BQ35" i="16"/>
  <c r="BL35" i="16"/>
  <c r="BQ34" i="16"/>
  <c r="BL34" i="16"/>
  <c r="BQ33" i="16"/>
  <c r="BL33" i="16"/>
  <c r="BQ32" i="16"/>
  <c r="BL32" i="16"/>
  <c r="BQ31" i="16"/>
  <c r="BL31" i="16"/>
  <c r="BQ30" i="16"/>
  <c r="BL30" i="16"/>
  <c r="BQ29" i="16"/>
  <c r="BL29" i="16"/>
  <c r="BQ28" i="16"/>
  <c r="BL28" i="16"/>
  <c r="BQ27" i="16"/>
  <c r="BL27" i="16"/>
  <c r="BQ26" i="16"/>
  <c r="BL26" i="16"/>
  <c r="BQ25" i="16"/>
  <c r="BL25" i="16"/>
  <c r="BQ24" i="16"/>
  <c r="BL24" i="16"/>
  <c r="BQ23" i="16"/>
  <c r="BL23" i="16"/>
  <c r="BQ22" i="16"/>
  <c r="BL22" i="16"/>
  <c r="BQ21" i="16"/>
  <c r="BL21" i="16"/>
  <c r="BQ20" i="16"/>
  <c r="BL20" i="16"/>
  <c r="BQ19" i="16"/>
  <c r="BL19" i="16"/>
  <c r="BQ18" i="16"/>
  <c r="BL18" i="16"/>
  <c r="BQ17" i="16"/>
  <c r="BL17" i="16"/>
  <c r="BQ16" i="16"/>
  <c r="BL16" i="16"/>
  <c r="BQ15" i="16"/>
  <c r="BL15" i="16"/>
  <c r="BQ46" i="17"/>
  <c r="BL46" i="17"/>
  <c r="BQ45" i="17"/>
  <c r="BL45" i="17"/>
  <c r="BQ44" i="17"/>
  <c r="BL44" i="17"/>
  <c r="BQ43" i="17"/>
  <c r="BL43" i="17"/>
  <c r="BQ42" i="17"/>
  <c r="BL42" i="17"/>
  <c r="BQ41" i="17"/>
  <c r="BL41" i="17"/>
  <c r="BQ40" i="17"/>
  <c r="BL40" i="17"/>
  <c r="BQ39" i="17"/>
  <c r="BL39" i="17"/>
  <c r="BQ38" i="17"/>
  <c r="BL38" i="17"/>
  <c r="BQ37" i="17"/>
  <c r="BL37" i="17"/>
  <c r="BQ36" i="17"/>
  <c r="BL36" i="17"/>
  <c r="BQ35" i="17"/>
  <c r="BL35" i="17"/>
  <c r="BQ34" i="17"/>
  <c r="BL34" i="17"/>
  <c r="BQ33" i="17"/>
  <c r="BL33" i="17"/>
  <c r="BQ32" i="17"/>
  <c r="BL32" i="17"/>
  <c r="BQ31" i="17"/>
  <c r="BL31" i="17"/>
  <c r="BQ30" i="17"/>
  <c r="BL30" i="17"/>
  <c r="BQ29" i="17"/>
  <c r="BL29" i="17"/>
  <c r="BQ28" i="17"/>
  <c r="BL28" i="17"/>
  <c r="BQ27" i="17"/>
  <c r="BL27" i="17"/>
  <c r="BQ26" i="17"/>
  <c r="BL26" i="17"/>
  <c r="BQ25" i="17"/>
  <c r="BL25" i="17"/>
  <c r="BQ24" i="17"/>
  <c r="BL24" i="17"/>
  <c r="BQ23" i="17"/>
  <c r="BL23" i="17"/>
  <c r="BQ22" i="17"/>
  <c r="BL22" i="17"/>
  <c r="BQ21" i="17"/>
  <c r="BL21" i="17"/>
  <c r="BQ20" i="17"/>
  <c r="BL20" i="17"/>
  <c r="BQ19" i="17"/>
  <c r="BL19" i="17"/>
  <c r="BQ18" i="17"/>
  <c r="BL18" i="17"/>
  <c r="BQ17" i="17"/>
  <c r="BL17" i="17"/>
  <c r="BQ16" i="17"/>
  <c r="BL16" i="17"/>
  <c r="BQ15" i="17"/>
  <c r="BL15" i="17"/>
  <c r="BQ46" i="18"/>
  <c r="BL46" i="18"/>
  <c r="BQ45" i="18"/>
  <c r="BL45" i="18"/>
  <c r="BQ44" i="18"/>
  <c r="BL44" i="18"/>
  <c r="BQ43" i="18"/>
  <c r="BL43" i="18"/>
  <c r="BQ42" i="18"/>
  <c r="BL42" i="18"/>
  <c r="BQ41" i="18"/>
  <c r="BL41" i="18"/>
  <c r="BQ40" i="18"/>
  <c r="BL40" i="18"/>
  <c r="BQ39" i="18"/>
  <c r="BL39" i="18"/>
  <c r="BQ38" i="18"/>
  <c r="BL38" i="18"/>
  <c r="BQ37" i="18"/>
  <c r="BL37" i="18"/>
  <c r="BQ36" i="18"/>
  <c r="BL36" i="18"/>
  <c r="BQ35" i="18"/>
  <c r="BL35" i="18"/>
  <c r="BQ34" i="18"/>
  <c r="BL34" i="18"/>
  <c r="BQ33" i="18"/>
  <c r="BL33" i="18"/>
  <c r="BQ32" i="18"/>
  <c r="BL32" i="18"/>
  <c r="BQ31" i="18"/>
  <c r="BL31" i="18"/>
  <c r="BQ30" i="18"/>
  <c r="BL30" i="18"/>
  <c r="BQ29" i="18"/>
  <c r="BL29" i="18"/>
  <c r="BQ28" i="18"/>
  <c r="BL28" i="18"/>
  <c r="BQ27" i="18"/>
  <c r="BL27" i="18"/>
  <c r="BQ26" i="18"/>
  <c r="BL26" i="18"/>
  <c r="BQ25" i="18"/>
  <c r="BL25" i="18"/>
  <c r="BQ24" i="18"/>
  <c r="BL24" i="18"/>
  <c r="BQ23" i="18"/>
  <c r="BL23" i="18"/>
  <c r="BQ22" i="18"/>
  <c r="BL22" i="18"/>
  <c r="BQ21" i="18"/>
  <c r="BL21" i="18"/>
  <c r="BQ20" i="18"/>
  <c r="BL20" i="18"/>
  <c r="BQ19" i="18"/>
  <c r="BL19" i="18"/>
  <c r="BQ18" i="18"/>
  <c r="BL18" i="18"/>
  <c r="BQ17" i="18"/>
  <c r="BL17" i="18"/>
  <c r="BQ16" i="18"/>
  <c r="BL16" i="18"/>
  <c r="BQ15" i="18"/>
  <c r="BL15" i="18"/>
  <c r="BQ46" i="19"/>
  <c r="BL46" i="19"/>
  <c r="BQ45" i="19"/>
  <c r="BL45" i="19"/>
  <c r="BQ44" i="19"/>
  <c r="BL44" i="19"/>
  <c r="BQ43" i="19"/>
  <c r="BL43" i="19"/>
  <c r="BQ42" i="19"/>
  <c r="BL42" i="19"/>
  <c r="BQ41" i="19"/>
  <c r="BL41" i="19"/>
  <c r="BQ40" i="19"/>
  <c r="BL40" i="19"/>
  <c r="BQ39" i="19"/>
  <c r="BL39" i="19"/>
  <c r="BQ38" i="19"/>
  <c r="BL38" i="19"/>
  <c r="BQ37" i="19"/>
  <c r="BL37" i="19"/>
  <c r="BQ36" i="19"/>
  <c r="BL36" i="19"/>
  <c r="BQ35" i="19"/>
  <c r="BL35" i="19"/>
  <c r="BQ34" i="19"/>
  <c r="BL34" i="19"/>
  <c r="BQ33" i="19"/>
  <c r="BL33" i="19"/>
  <c r="BQ32" i="19"/>
  <c r="BL32" i="19"/>
  <c r="BQ31" i="19"/>
  <c r="BL31" i="19"/>
  <c r="BQ30" i="19"/>
  <c r="BL30" i="19"/>
  <c r="BQ29" i="19"/>
  <c r="BL29" i="19"/>
  <c r="BQ28" i="19"/>
  <c r="BL28" i="19"/>
  <c r="BQ27" i="19"/>
  <c r="BL27" i="19"/>
  <c r="BQ26" i="19"/>
  <c r="BL26" i="19"/>
  <c r="BQ25" i="19"/>
  <c r="BL25" i="19"/>
  <c r="BQ24" i="19"/>
  <c r="BL24" i="19"/>
  <c r="BQ23" i="19"/>
  <c r="BL23" i="19"/>
  <c r="BQ22" i="19"/>
  <c r="BL22" i="19"/>
  <c r="BQ21" i="19"/>
  <c r="BL21" i="19"/>
  <c r="BQ20" i="19"/>
  <c r="BL20" i="19"/>
  <c r="BQ19" i="19"/>
  <c r="BL19" i="19"/>
  <c r="BQ18" i="19"/>
  <c r="BL18" i="19"/>
  <c r="BQ17" i="19"/>
  <c r="BL17" i="19"/>
  <c r="BQ16" i="19"/>
  <c r="BL16" i="19"/>
  <c r="BQ15" i="19"/>
  <c r="BL15" i="19"/>
  <c r="BQ46" i="20"/>
  <c r="BL46" i="20"/>
  <c r="BQ45" i="20"/>
  <c r="BL45" i="20"/>
  <c r="BQ44" i="20"/>
  <c r="BL44" i="20"/>
  <c r="BQ43" i="20"/>
  <c r="BL43" i="20"/>
  <c r="BQ42" i="20"/>
  <c r="BL42" i="20"/>
  <c r="BQ41" i="20"/>
  <c r="BL41" i="20"/>
  <c r="BQ40" i="20"/>
  <c r="BL40" i="20"/>
  <c r="BQ39" i="20"/>
  <c r="BL39" i="20"/>
  <c r="BQ38" i="20"/>
  <c r="BL38" i="20"/>
  <c r="BQ37" i="20"/>
  <c r="BL37" i="20"/>
  <c r="BQ36" i="20"/>
  <c r="BL36" i="20"/>
  <c r="BQ35" i="20"/>
  <c r="BL35" i="20"/>
  <c r="BQ34" i="20"/>
  <c r="BL34" i="20"/>
  <c r="BQ33" i="20"/>
  <c r="BL33" i="20"/>
  <c r="BQ32" i="20"/>
  <c r="BL32" i="20"/>
  <c r="BQ31" i="20"/>
  <c r="BL31" i="20"/>
  <c r="BQ30" i="20"/>
  <c r="BL30" i="20"/>
  <c r="BQ29" i="20"/>
  <c r="BL29" i="20"/>
  <c r="BQ28" i="20"/>
  <c r="BL28" i="20"/>
  <c r="BQ27" i="20"/>
  <c r="BL27" i="20"/>
  <c r="BQ26" i="20"/>
  <c r="BL26" i="20"/>
  <c r="BQ25" i="20"/>
  <c r="BL25" i="20"/>
  <c r="BQ24" i="20"/>
  <c r="BL24" i="20"/>
  <c r="BQ23" i="20"/>
  <c r="BL23" i="20"/>
  <c r="BQ22" i="20"/>
  <c r="BL22" i="20"/>
  <c r="BQ21" i="20"/>
  <c r="BL21" i="20"/>
  <c r="BQ20" i="20"/>
  <c r="BL20" i="20"/>
  <c r="BQ19" i="20"/>
  <c r="BL19" i="20"/>
  <c r="BQ18" i="20"/>
  <c r="BL18" i="20"/>
  <c r="BQ17" i="20"/>
  <c r="BL17" i="20"/>
  <c r="BQ16" i="20"/>
  <c r="BL16" i="20"/>
  <c r="BQ15" i="20"/>
  <c r="BL15" i="20"/>
  <c r="BQ46" i="21"/>
  <c r="BL46" i="21"/>
  <c r="BQ45" i="21"/>
  <c r="BL45" i="21"/>
  <c r="BQ44" i="21"/>
  <c r="BL44" i="21"/>
  <c r="BQ43" i="21"/>
  <c r="BL43" i="21"/>
  <c r="BQ42" i="21"/>
  <c r="BL42" i="21"/>
  <c r="BQ41" i="21"/>
  <c r="BL41" i="21"/>
  <c r="BQ40" i="21"/>
  <c r="BL40" i="21"/>
  <c r="BQ39" i="21"/>
  <c r="BL39" i="21"/>
  <c r="BQ38" i="21"/>
  <c r="BL38" i="21"/>
  <c r="BQ37" i="21"/>
  <c r="BL37" i="21"/>
  <c r="BQ36" i="21"/>
  <c r="BL36" i="21"/>
  <c r="BQ35" i="21"/>
  <c r="BL35" i="21"/>
  <c r="BQ34" i="21"/>
  <c r="BL34" i="21"/>
  <c r="BQ33" i="21"/>
  <c r="BL33" i="21"/>
  <c r="BQ32" i="21"/>
  <c r="BL32" i="21"/>
  <c r="BQ31" i="21"/>
  <c r="BL31" i="21"/>
  <c r="BQ30" i="21"/>
  <c r="BL30" i="21"/>
  <c r="BQ29" i="21"/>
  <c r="BL29" i="21"/>
  <c r="BQ28" i="21"/>
  <c r="BL28" i="21"/>
  <c r="BQ27" i="21"/>
  <c r="BL27" i="21"/>
  <c r="BQ26" i="21"/>
  <c r="BL26" i="21"/>
  <c r="BQ25" i="21"/>
  <c r="BL25" i="21"/>
  <c r="BQ24" i="21"/>
  <c r="BL24" i="21"/>
  <c r="BQ23" i="21"/>
  <c r="BL23" i="21"/>
  <c r="BQ22" i="21"/>
  <c r="BL22" i="21"/>
  <c r="BQ21" i="21"/>
  <c r="BL21" i="21"/>
  <c r="BQ20" i="21"/>
  <c r="BL20" i="21"/>
  <c r="BQ19" i="21"/>
  <c r="BL19" i="21"/>
  <c r="BQ18" i="21"/>
  <c r="BL18" i="21"/>
  <c r="BQ17" i="21"/>
  <c r="BL17" i="21"/>
  <c r="BQ16" i="21"/>
  <c r="BL16" i="21"/>
  <c r="BQ15" i="21"/>
  <c r="BL15" i="21"/>
  <c r="BQ46" i="1"/>
  <c r="BL46" i="1"/>
  <c r="BQ45" i="1"/>
  <c r="BL45" i="1"/>
  <c r="BQ44" i="1"/>
  <c r="BL44" i="1"/>
  <c r="BQ43" i="1"/>
  <c r="BL43" i="1"/>
  <c r="BQ42" i="1"/>
  <c r="BL42" i="1"/>
  <c r="BQ41" i="1"/>
  <c r="BL41" i="1"/>
  <c r="BQ40" i="1"/>
  <c r="BL40" i="1"/>
  <c r="BQ39" i="1"/>
  <c r="BL39" i="1"/>
  <c r="BQ38" i="1"/>
  <c r="BL38" i="1"/>
  <c r="BQ37" i="1"/>
  <c r="BL37" i="1"/>
  <c r="BQ36" i="1"/>
  <c r="BL36" i="1"/>
  <c r="BQ35" i="1"/>
  <c r="BL35" i="1"/>
  <c r="BQ34" i="1"/>
  <c r="BL34" i="1"/>
  <c r="BQ33" i="1"/>
  <c r="BL33" i="1"/>
  <c r="BQ32" i="1"/>
  <c r="BL32" i="1"/>
  <c r="BQ31" i="1"/>
  <c r="BL31" i="1"/>
  <c r="BQ30" i="1"/>
  <c r="BL30" i="1"/>
  <c r="BQ29" i="1"/>
  <c r="BL29" i="1"/>
  <c r="BQ28" i="1"/>
  <c r="BL28" i="1"/>
  <c r="BQ27" i="1"/>
  <c r="BL27" i="1"/>
  <c r="BQ26" i="1"/>
  <c r="BL26" i="1"/>
  <c r="BQ25" i="1"/>
  <c r="BL25" i="1"/>
  <c r="BQ24" i="1"/>
  <c r="BL24" i="1"/>
  <c r="BQ23" i="1"/>
  <c r="BL23" i="1"/>
  <c r="BQ22" i="1"/>
  <c r="BL22" i="1"/>
  <c r="BQ21" i="1"/>
  <c r="BL21" i="1"/>
  <c r="BQ20" i="1"/>
  <c r="BL20" i="1"/>
  <c r="BQ19" i="1"/>
  <c r="BL19" i="1"/>
  <c r="BQ18" i="1"/>
  <c r="BL18" i="1"/>
  <c r="BQ17" i="1"/>
  <c r="BL17" i="1"/>
  <c r="BQ16" i="1"/>
  <c r="BL16" i="1"/>
  <c r="BQ15" i="1"/>
  <c r="BL15" i="1"/>
  <c r="G3" i="2"/>
  <c r="G3" i="3"/>
  <c r="G3" i="4"/>
  <c r="G3" i="5"/>
  <c r="G3" i="6"/>
  <c r="G3" i="7"/>
  <c r="G3" i="8"/>
  <c r="G3" i="9"/>
  <c r="G3" i="10"/>
  <c r="G3" i="11"/>
  <c r="G3" i="12"/>
  <c r="G3" i="13"/>
  <c r="G3" i="14"/>
  <c r="G3" i="15"/>
  <c r="G3" i="16"/>
  <c r="G3" i="17"/>
  <c r="G3" i="18"/>
  <c r="G3" i="19"/>
  <c r="G3" i="20"/>
  <c r="G3" i="21"/>
  <c r="G3" i="1"/>
  <c r="K29" i="15" l="1"/>
  <c r="L29" i="15" s="1"/>
  <c r="BR29" i="15" s="1" a="1"/>
  <c r="BR29" i="15" s="1"/>
  <c r="K29" i="7"/>
  <c r="L29" i="7" s="1"/>
  <c r="BR29" i="7" s="1" a="1"/>
  <c r="BR29" i="7" s="1"/>
  <c r="BT48" i="7"/>
  <c r="K29" i="8"/>
  <c r="L29" i="8" s="1"/>
  <c r="BR29" i="8" s="1" a="1"/>
  <c r="BR29" i="8" s="1"/>
  <c r="K46" i="21"/>
  <c r="L46" i="21" s="1"/>
  <c r="BR46" i="21" s="1" a="1"/>
  <c r="BR46" i="21" s="1"/>
  <c r="K40" i="19"/>
  <c r="L40" i="19" s="1"/>
  <c r="K16" i="18"/>
  <c r="L16" i="18" s="1"/>
  <c r="K34" i="17"/>
  <c r="L34" i="17" s="1"/>
  <c r="BR34" i="17" s="1" a="1"/>
  <c r="BR34" i="17" s="1"/>
  <c r="K38" i="17"/>
  <c r="L38" i="17" s="1"/>
  <c r="BR38" i="17" s="1" a="1"/>
  <c r="BR38" i="17" s="1"/>
  <c r="K30" i="16"/>
  <c r="L30" i="16" s="1"/>
  <c r="BR30" i="16" s="1" a="1"/>
  <c r="BR30" i="16" s="1"/>
  <c r="K35" i="16"/>
  <c r="L35" i="16" s="1"/>
  <c r="BR35" i="16" s="1" a="1"/>
  <c r="BR35" i="16" s="1"/>
  <c r="K39" i="16"/>
  <c r="L39" i="16" s="1"/>
  <c r="K27" i="15"/>
  <c r="L27" i="15" s="1"/>
  <c r="BR27" i="15" s="1" a="1"/>
  <c r="BR27" i="15" s="1"/>
  <c r="BQ48" i="20"/>
  <c r="BP48" i="20" s="1"/>
  <c r="CK48" i="12"/>
  <c r="K38" i="5"/>
  <c r="L38" i="5" s="1"/>
  <c r="BR38" i="5" s="1" a="1"/>
  <c r="BR38" i="5" s="1"/>
  <c r="K35" i="4"/>
  <c r="L35" i="4" s="1"/>
  <c r="BR35" i="4" s="1" a="1"/>
  <c r="BR35" i="4" s="1"/>
  <c r="K43" i="4"/>
  <c r="L43" i="4" s="1"/>
  <c r="BR43" i="4" s="1" a="1"/>
  <c r="BR43" i="4" s="1"/>
  <c r="K27" i="3"/>
  <c r="L27" i="3" s="1"/>
  <c r="BR27" i="3" s="1" a="1"/>
  <c r="BR27" i="3" s="1"/>
  <c r="K16" i="2"/>
  <c r="L16" i="2" s="1"/>
  <c r="BR16" i="2" s="1" a="1"/>
  <c r="BR16" i="2" s="1"/>
  <c r="K20" i="2"/>
  <c r="L20" i="2" s="1"/>
  <c r="K24" i="2"/>
  <c r="L24" i="2" s="1"/>
  <c r="BR24" i="2" s="1" a="1"/>
  <c r="BR24" i="2" s="1"/>
  <c r="K32" i="2"/>
  <c r="L32" i="2" s="1"/>
  <c r="K37" i="2"/>
  <c r="L37" i="2" s="1"/>
  <c r="K45" i="2"/>
  <c r="L45" i="2" s="1"/>
  <c r="BR45" i="2" s="1" a="1"/>
  <c r="BR45" i="2" s="1"/>
  <c r="CS48" i="1"/>
  <c r="A109" i="8"/>
  <c r="BL109" i="8" s="1"/>
  <c r="C111" i="8"/>
  <c r="BM111" i="8" s="1"/>
  <c r="BS48" i="18"/>
  <c r="C91" i="21"/>
  <c r="BM91" i="21" s="1"/>
  <c r="C99" i="21"/>
  <c r="BM99" i="21" s="1"/>
  <c r="C104" i="21"/>
  <c r="BM104" i="21" s="1"/>
  <c r="C112" i="21"/>
  <c r="BM112" i="21" s="1"/>
  <c r="C88" i="1"/>
  <c r="BM88" i="1" s="1"/>
  <c r="C96" i="1"/>
  <c r="BM96" i="1" s="1"/>
  <c r="C109" i="1"/>
  <c r="BM109" i="1" s="1"/>
  <c r="C117" i="1"/>
  <c r="BM117" i="1" s="1"/>
  <c r="K44" i="7"/>
  <c r="L44" i="7" s="1"/>
  <c r="BR44" i="7" s="1" a="1"/>
  <c r="BR44" i="7" s="1"/>
  <c r="C86" i="21"/>
  <c r="BM86" i="21" s="1"/>
  <c r="C94" i="21"/>
  <c r="BM94" i="21" s="1"/>
  <c r="C102" i="21"/>
  <c r="BM102" i="21" s="1"/>
  <c r="C107" i="21"/>
  <c r="BM107" i="21" s="1"/>
  <c r="C115" i="21"/>
  <c r="BM115" i="21" s="1"/>
  <c r="C87" i="17"/>
  <c r="BM87" i="17" s="1"/>
  <c r="C89" i="14"/>
  <c r="BM89" i="14" s="1"/>
  <c r="C91" i="1"/>
  <c r="BM91" i="1" s="1"/>
  <c r="C99" i="1"/>
  <c r="BM99" i="1" s="1"/>
  <c r="C104" i="1"/>
  <c r="BM104" i="1" s="1"/>
  <c r="C112" i="1"/>
  <c r="BM112" i="1" s="1"/>
  <c r="C93" i="20"/>
  <c r="BM93" i="20" s="1"/>
  <c r="C101" i="20"/>
  <c r="BM101" i="20" s="1"/>
  <c r="C106" i="20"/>
  <c r="BM106" i="20" s="1"/>
  <c r="C114" i="20"/>
  <c r="BM114" i="20" s="1"/>
  <c r="C87" i="10"/>
  <c r="BM87" i="10" s="1"/>
  <c r="C86" i="1"/>
  <c r="BM86" i="1" s="1"/>
  <c r="C94" i="1"/>
  <c r="BM94" i="1" s="1"/>
  <c r="C102" i="1"/>
  <c r="BM102" i="1" s="1"/>
  <c r="C107" i="1"/>
  <c r="BM107" i="1" s="1"/>
  <c r="C115" i="1"/>
  <c r="BM115" i="1" s="1"/>
  <c r="BY48" i="12"/>
  <c r="K39" i="21"/>
  <c r="L39" i="21" s="1"/>
  <c r="BR39" i="21" s="1" a="1"/>
  <c r="BR39" i="21" s="1"/>
  <c r="K25" i="18"/>
  <c r="L25" i="18" s="1"/>
  <c r="BR25" i="18" s="1" a="1"/>
  <c r="BR25" i="18" s="1"/>
  <c r="K19" i="16"/>
  <c r="L19" i="16" s="1"/>
  <c r="K19" i="8"/>
  <c r="L19" i="8" s="1"/>
  <c r="BR19" i="8" s="1" a="1"/>
  <c r="BR19" i="8" s="1"/>
  <c r="BQ48" i="18"/>
  <c r="BP48" i="18" s="1"/>
  <c r="CC48" i="10"/>
  <c r="CR48" i="15"/>
  <c r="C92" i="21"/>
  <c r="BM92" i="21" s="1"/>
  <c r="C100" i="21"/>
  <c r="BM100" i="21" s="1"/>
  <c r="C105" i="21"/>
  <c r="BM105" i="21" s="1"/>
  <c r="C113" i="21"/>
  <c r="BM113" i="21" s="1"/>
  <c r="C103" i="19"/>
  <c r="BM103" i="19" s="1"/>
  <c r="C89" i="1"/>
  <c r="BM89" i="1" s="1"/>
  <c r="C87" i="21"/>
  <c r="BM87" i="21" s="1"/>
  <c r="C103" i="21"/>
  <c r="BM103" i="21" s="1"/>
  <c r="C116" i="21"/>
  <c r="BM116" i="21" s="1"/>
  <c r="C97" i="18"/>
  <c r="BM97" i="18" s="1"/>
  <c r="C110" i="18"/>
  <c r="BM110" i="18" s="1"/>
  <c r="C88" i="2"/>
  <c r="BM88" i="2" s="1"/>
  <c r="C90" i="21"/>
  <c r="BM90" i="21" s="1"/>
  <c r="C98" i="21"/>
  <c r="BM98" i="21" s="1"/>
  <c r="C111" i="21"/>
  <c r="BM111" i="21" s="1"/>
  <c r="C91" i="17"/>
  <c r="BM91" i="17" s="1"/>
  <c r="C104" i="17"/>
  <c r="BM104" i="17" s="1"/>
  <c r="A101" i="17"/>
  <c r="BL101" i="17" s="1"/>
  <c r="A91" i="2"/>
  <c r="BL91" i="2" s="1"/>
  <c r="C87" i="1"/>
  <c r="BM87" i="1" s="1"/>
  <c r="C95" i="1"/>
  <c r="BM95" i="1" s="1"/>
  <c r="C103" i="1"/>
  <c r="BM103" i="1" s="1"/>
  <c r="C108" i="1"/>
  <c r="BM108" i="1" s="1"/>
  <c r="C116" i="1"/>
  <c r="BM116" i="1" s="1"/>
  <c r="C110" i="20"/>
  <c r="BM110" i="20" s="1"/>
  <c r="C90" i="1"/>
  <c r="BM90" i="1" s="1"/>
  <c r="C98" i="1"/>
  <c r="BM98" i="1" s="1"/>
  <c r="C111" i="1"/>
  <c r="BM111" i="1" s="1"/>
  <c r="C99" i="19"/>
  <c r="BM99" i="19" s="1"/>
  <c r="C104" i="19"/>
  <c r="BM104" i="19" s="1"/>
  <c r="C112" i="19"/>
  <c r="BM112" i="19" s="1"/>
  <c r="C110" i="14"/>
  <c r="BM110" i="14" s="1"/>
  <c r="C93" i="1"/>
  <c r="BM93" i="1" s="1"/>
  <c r="C101" i="1"/>
  <c r="BM101" i="1" s="1"/>
  <c r="C106" i="1"/>
  <c r="BM106" i="1" s="1"/>
  <c r="C114" i="1"/>
  <c r="BM114" i="1" s="1"/>
  <c r="C93" i="18"/>
  <c r="BM93" i="18" s="1"/>
  <c r="C101" i="18"/>
  <c r="BM101" i="18" s="1"/>
  <c r="C106" i="18"/>
  <c r="BM106" i="18" s="1"/>
  <c r="C114" i="18"/>
  <c r="BM114" i="18" s="1"/>
  <c r="K25" i="5"/>
  <c r="L25" i="5" s="1"/>
  <c r="BR25" i="5" s="1" a="1"/>
  <c r="BR25" i="5" s="1"/>
  <c r="BQ48" i="19"/>
  <c r="BP48" i="19" s="1"/>
  <c r="CN48" i="19"/>
  <c r="BR48" i="19"/>
  <c r="CE48" i="11"/>
  <c r="CF48" i="11"/>
  <c r="CV48" i="11"/>
  <c r="C89" i="21"/>
  <c r="BM89" i="21" s="1"/>
  <c r="C97" i="21"/>
  <c r="BM97" i="21" s="1"/>
  <c r="C110" i="21"/>
  <c r="BM110" i="21" s="1"/>
  <c r="K15" i="4"/>
  <c r="L15" i="4" s="1"/>
  <c r="BR15" i="4" s="1" a="1"/>
  <c r="BR15" i="4" s="1"/>
  <c r="CD48" i="19"/>
  <c r="BQ48" i="17"/>
  <c r="BP48" i="17" s="1"/>
  <c r="BT48" i="17"/>
  <c r="CF48" i="17"/>
  <c r="CP48" i="17"/>
  <c r="CA48" i="9"/>
  <c r="BR48" i="9"/>
  <c r="CH48" i="9"/>
  <c r="BV48" i="1"/>
  <c r="CA48" i="1"/>
  <c r="CK48" i="1"/>
  <c r="C112" i="9"/>
  <c r="BM112" i="9" s="1"/>
  <c r="C92" i="1"/>
  <c r="BM92" i="1" s="1"/>
  <c r="C100" i="1"/>
  <c r="BM100" i="1" s="1"/>
  <c r="C105" i="1"/>
  <c r="BM105" i="1" s="1"/>
  <c r="C113" i="1"/>
  <c r="BM113" i="1" s="1"/>
  <c r="BQ48" i="16"/>
  <c r="BP48" i="16" s="1"/>
  <c r="BU48" i="16"/>
  <c r="CG48" i="16"/>
  <c r="CQ48" i="16"/>
  <c r="CA48" i="8"/>
  <c r="BS48" i="8"/>
  <c r="CI48" i="8"/>
  <c r="CH48" i="15"/>
  <c r="K46" i="12"/>
  <c r="L46" i="12" s="1"/>
  <c r="K33" i="5"/>
  <c r="L33" i="5" s="1"/>
  <c r="BR33" i="5" s="1" a="1"/>
  <c r="BR33" i="5" s="1"/>
  <c r="CA48" i="14"/>
  <c r="BW48" i="14"/>
  <c r="CI48" i="14"/>
  <c r="CS48" i="14"/>
  <c r="BY48" i="6"/>
  <c r="BU48" i="6"/>
  <c r="CK48" i="6"/>
  <c r="C93" i="8"/>
  <c r="BM93" i="8" s="1"/>
  <c r="C86" i="7"/>
  <c r="BM86" i="7" s="1"/>
  <c r="A104" i="2"/>
  <c r="BL104" i="2" s="1"/>
  <c r="CA48" i="15"/>
  <c r="CA48" i="7"/>
  <c r="A117" i="9"/>
  <c r="BL117" i="9" s="1"/>
  <c r="C87" i="15"/>
  <c r="BM87" i="15" s="1"/>
  <c r="C108" i="12"/>
  <c r="BM108" i="12" s="1"/>
  <c r="A109" i="11"/>
  <c r="BL109" i="11" s="1"/>
  <c r="A108" i="7"/>
  <c r="BL108" i="7" s="1"/>
  <c r="A95" i="5"/>
  <c r="BL95" i="5" s="1"/>
  <c r="BV48" i="15"/>
  <c r="A97" i="19"/>
  <c r="BL97" i="19" s="1"/>
  <c r="A114" i="15"/>
  <c r="BL114" i="15" s="1"/>
  <c r="A116" i="12"/>
  <c r="BL116" i="12" s="1"/>
  <c r="A116" i="7"/>
  <c r="BL116" i="7" s="1"/>
  <c r="A116" i="5"/>
  <c r="BL116" i="5" s="1"/>
  <c r="CW48" i="20"/>
  <c r="CX48" i="20" s="1"/>
  <c r="CY48" i="20" s="1"/>
  <c r="CZ48" i="20" s="1"/>
  <c r="DA48" i="20" s="1"/>
  <c r="DB48" i="20" s="1"/>
  <c r="DC48" i="20" s="1"/>
  <c r="DD48" i="20" s="1"/>
  <c r="DE48" i="20" s="1"/>
  <c r="DF48" i="20" s="1"/>
  <c r="DG48" i="20" s="1"/>
  <c r="DH48" i="20" s="1"/>
  <c r="DI48" i="20" s="1"/>
  <c r="DJ48" i="20" s="1"/>
  <c r="DK48" i="20" s="1"/>
  <c r="DL48" i="20" s="1"/>
  <c r="DM48" i="20" s="1"/>
  <c r="DN48" i="20" s="1"/>
  <c r="DO48" i="20" s="1"/>
  <c r="DP48" i="20" s="1"/>
  <c r="DQ48" i="20" s="1"/>
  <c r="BQ48" i="10"/>
  <c r="BP48" i="10" s="1"/>
  <c r="A94" i="13"/>
  <c r="BL94" i="13" s="1"/>
  <c r="BL64" i="1"/>
  <c r="CM48" i="20"/>
  <c r="C99" i="20"/>
  <c r="BM99" i="20" s="1"/>
  <c r="A87" i="16"/>
  <c r="BL87" i="16" s="1"/>
  <c r="BL81" i="1"/>
  <c r="CC48" i="20"/>
  <c r="A91" i="21"/>
  <c r="BL91" i="21" s="1"/>
  <c r="CU48" i="12"/>
  <c r="C111" i="20"/>
  <c r="BM111" i="20" s="1"/>
  <c r="A96" i="11"/>
  <c r="BL96" i="11" s="1"/>
  <c r="C93" i="4"/>
  <c r="BM93" i="4" s="1"/>
  <c r="CJ48" i="7"/>
  <c r="BQ48" i="21"/>
  <c r="BP48" i="21" s="1"/>
  <c r="BY48" i="21"/>
  <c r="CG48" i="21"/>
  <c r="CO48" i="21"/>
  <c r="CW48" i="21"/>
  <c r="CX48" i="21" s="1"/>
  <c r="CY48" i="21" s="1"/>
  <c r="CZ48" i="21" s="1"/>
  <c r="DA48" i="21" s="1"/>
  <c r="DB48" i="21" s="1"/>
  <c r="DC48" i="21" s="1"/>
  <c r="DD48" i="21" s="1"/>
  <c r="DE48" i="21" s="1"/>
  <c r="DF48" i="21" s="1"/>
  <c r="DG48" i="21" s="1"/>
  <c r="DH48" i="21" s="1"/>
  <c r="DI48" i="21" s="1"/>
  <c r="DJ48" i="21" s="1"/>
  <c r="DK48" i="21" s="1"/>
  <c r="DL48" i="21" s="1"/>
  <c r="DM48" i="21" s="1"/>
  <c r="DN48" i="21" s="1"/>
  <c r="DO48" i="21" s="1"/>
  <c r="DP48" i="21" s="1"/>
  <c r="DQ48" i="21" s="1"/>
  <c r="BS48" i="21"/>
  <c r="CA48" i="21"/>
  <c r="CI48" i="21"/>
  <c r="CQ48" i="21"/>
  <c r="BQ48" i="13"/>
  <c r="BP48" i="13" s="1"/>
  <c r="BY48" i="13"/>
  <c r="CG48" i="13"/>
  <c r="CO48" i="13"/>
  <c r="CW48" i="13"/>
  <c r="CX48" i="13" s="1"/>
  <c r="CY48" i="13" s="1"/>
  <c r="CZ48" i="13" s="1"/>
  <c r="DA48" i="13" s="1"/>
  <c r="DB48" i="13" s="1"/>
  <c r="DC48" i="13" s="1"/>
  <c r="DD48" i="13" s="1"/>
  <c r="DE48" i="13" s="1"/>
  <c r="DF48" i="13" s="1"/>
  <c r="DG48" i="13" s="1"/>
  <c r="DH48" i="13" s="1"/>
  <c r="DI48" i="13" s="1"/>
  <c r="DJ48" i="13" s="1"/>
  <c r="DK48" i="13" s="1"/>
  <c r="DL48" i="13" s="1"/>
  <c r="DM48" i="13" s="1"/>
  <c r="DN48" i="13" s="1"/>
  <c r="DO48" i="13" s="1"/>
  <c r="DP48" i="13" s="1"/>
  <c r="DQ48" i="13" s="1"/>
  <c r="BS48" i="13"/>
  <c r="CA48" i="13"/>
  <c r="CI48" i="13"/>
  <c r="CQ48" i="13"/>
  <c r="BT48" i="5"/>
  <c r="CB48" i="5"/>
  <c r="CJ48" i="5"/>
  <c r="CR48" i="5"/>
  <c r="BU48" i="5"/>
  <c r="BV48" i="5"/>
  <c r="CD48" i="5"/>
  <c r="BW48" i="5"/>
  <c r="BX48" i="5"/>
  <c r="CF48" i="5"/>
  <c r="CN48" i="5"/>
  <c r="CV48" i="5"/>
  <c r="BQ48" i="5"/>
  <c r="BP48" i="5" s="1"/>
  <c r="BY48" i="5"/>
  <c r="CG48" i="5"/>
  <c r="CO48" i="5"/>
  <c r="CW48" i="5"/>
  <c r="CX48" i="5" s="1"/>
  <c r="CY48" i="5" s="1"/>
  <c r="CZ48" i="5" s="1"/>
  <c r="DA48" i="5" s="1"/>
  <c r="DB48" i="5" s="1"/>
  <c r="DC48" i="5" s="1"/>
  <c r="DD48" i="5" s="1"/>
  <c r="DE48" i="5" s="1"/>
  <c r="DF48" i="5" s="1"/>
  <c r="DG48" i="5" s="1"/>
  <c r="DH48" i="5" s="1"/>
  <c r="DI48" i="5" s="1"/>
  <c r="DJ48" i="5" s="1"/>
  <c r="DK48" i="5" s="1"/>
  <c r="DL48" i="5" s="1"/>
  <c r="DM48" i="5" s="1"/>
  <c r="DN48" i="5" s="1"/>
  <c r="DO48" i="5" s="1"/>
  <c r="DP48" i="5" s="1"/>
  <c r="DQ48" i="5" s="1"/>
  <c r="BR48" i="5"/>
  <c r="BS48" i="5"/>
  <c r="CA48" i="5"/>
  <c r="CI48" i="5"/>
  <c r="CQ48" i="5"/>
  <c r="CV48" i="21"/>
  <c r="CL48" i="21"/>
  <c r="CB48" i="21"/>
  <c r="CO48" i="18"/>
  <c r="CE48" i="18"/>
  <c r="CT48" i="13"/>
  <c r="CJ48" i="13"/>
  <c r="BX48" i="13"/>
  <c r="CW48" i="10"/>
  <c r="CX48" i="10" s="1"/>
  <c r="CY48" i="10" s="1"/>
  <c r="CZ48" i="10" s="1"/>
  <c r="DA48" i="10" s="1"/>
  <c r="DB48" i="10" s="1"/>
  <c r="DC48" i="10" s="1"/>
  <c r="DD48" i="10" s="1"/>
  <c r="DE48" i="10" s="1"/>
  <c r="DF48" i="10" s="1"/>
  <c r="DG48" i="10" s="1"/>
  <c r="DH48" i="10" s="1"/>
  <c r="DI48" i="10" s="1"/>
  <c r="DJ48" i="10" s="1"/>
  <c r="DK48" i="10" s="1"/>
  <c r="DL48" i="10" s="1"/>
  <c r="DM48" i="10" s="1"/>
  <c r="DN48" i="10" s="1"/>
  <c r="DO48" i="10" s="1"/>
  <c r="DP48" i="10" s="1"/>
  <c r="DQ48" i="10" s="1"/>
  <c r="CG48" i="10"/>
  <c r="CL48" i="5"/>
  <c r="BR48" i="20"/>
  <c r="BZ48" i="20"/>
  <c r="CH48" i="20"/>
  <c r="CP48" i="20"/>
  <c r="BT48" i="20"/>
  <c r="CB48" i="20"/>
  <c r="CJ48" i="20"/>
  <c r="CR48" i="20"/>
  <c r="BR48" i="12"/>
  <c r="BZ48" i="12"/>
  <c r="CH48" i="12"/>
  <c r="CP48" i="12"/>
  <c r="BT48" i="12"/>
  <c r="CB48" i="12"/>
  <c r="CJ48" i="12"/>
  <c r="CR48" i="12"/>
  <c r="BU48" i="4"/>
  <c r="CC48" i="4"/>
  <c r="CK48" i="4"/>
  <c r="CS48" i="4"/>
  <c r="BV48" i="4"/>
  <c r="CD48" i="4"/>
  <c r="CL48" i="4"/>
  <c r="CT48" i="4"/>
  <c r="BW48" i="4"/>
  <c r="CE48" i="4"/>
  <c r="CM48" i="4"/>
  <c r="CU48" i="4"/>
  <c r="BX48" i="4"/>
  <c r="CF48" i="4"/>
  <c r="CN48" i="4"/>
  <c r="CV48" i="4"/>
  <c r="BQ48" i="4"/>
  <c r="BP48" i="4" s="1"/>
  <c r="BY48" i="4"/>
  <c r="CG48" i="4"/>
  <c r="CO48" i="4"/>
  <c r="CW48" i="4"/>
  <c r="CX48" i="4" s="1"/>
  <c r="CY48" i="4" s="1"/>
  <c r="CZ48" i="4" s="1"/>
  <c r="DA48" i="4" s="1"/>
  <c r="DB48" i="4" s="1"/>
  <c r="DC48" i="4" s="1"/>
  <c r="DD48" i="4" s="1"/>
  <c r="DE48" i="4" s="1"/>
  <c r="DF48" i="4" s="1"/>
  <c r="DG48" i="4" s="1"/>
  <c r="DH48" i="4" s="1"/>
  <c r="DI48" i="4" s="1"/>
  <c r="DJ48" i="4" s="1"/>
  <c r="DK48" i="4" s="1"/>
  <c r="DL48" i="4" s="1"/>
  <c r="DM48" i="4" s="1"/>
  <c r="DN48" i="4" s="1"/>
  <c r="DO48" i="4" s="1"/>
  <c r="DP48" i="4" s="1"/>
  <c r="DQ48" i="4" s="1"/>
  <c r="BR48" i="4"/>
  <c r="BZ48" i="4"/>
  <c r="CH48" i="4"/>
  <c r="CP48" i="4"/>
  <c r="BS48" i="4"/>
  <c r="CA48" i="4"/>
  <c r="CI48" i="4"/>
  <c r="CQ48" i="4"/>
  <c r="BT48" i="4"/>
  <c r="CB48" i="4"/>
  <c r="CJ48" i="4"/>
  <c r="CR48" i="4"/>
  <c r="CR48" i="1"/>
  <c r="CJ48" i="1"/>
  <c r="BY48" i="1"/>
  <c r="CU48" i="21"/>
  <c r="CK48" i="21"/>
  <c r="BZ48" i="21"/>
  <c r="CV48" i="20"/>
  <c r="CL48" i="20"/>
  <c r="CA48" i="20"/>
  <c r="CW48" i="19"/>
  <c r="CX48" i="19" s="1"/>
  <c r="CY48" i="19" s="1"/>
  <c r="CZ48" i="19" s="1"/>
  <c r="DA48" i="19" s="1"/>
  <c r="DB48" i="19" s="1"/>
  <c r="DC48" i="19" s="1"/>
  <c r="DD48" i="19" s="1"/>
  <c r="DE48" i="19" s="1"/>
  <c r="DF48" i="19" s="1"/>
  <c r="DG48" i="19" s="1"/>
  <c r="DH48" i="19" s="1"/>
  <c r="DI48" i="19" s="1"/>
  <c r="DJ48" i="19" s="1"/>
  <c r="DK48" i="19" s="1"/>
  <c r="DL48" i="19" s="1"/>
  <c r="DM48" i="19" s="1"/>
  <c r="DN48" i="19" s="1"/>
  <c r="DO48" i="19" s="1"/>
  <c r="DP48" i="19" s="1"/>
  <c r="DQ48" i="19" s="1"/>
  <c r="CM48" i="19"/>
  <c r="CB48" i="19"/>
  <c r="CN48" i="18"/>
  <c r="CC48" i="18"/>
  <c r="BR48" i="18"/>
  <c r="CO48" i="17"/>
  <c r="CD48" i="17"/>
  <c r="BS48" i="17"/>
  <c r="CP48" i="16"/>
  <c r="CE48" i="16"/>
  <c r="BT48" i="16"/>
  <c r="CQ48" i="15"/>
  <c r="CF48" i="15"/>
  <c r="BU48" i="15"/>
  <c r="CR48" i="14"/>
  <c r="CG48" i="14"/>
  <c r="BV48" i="14"/>
  <c r="CS48" i="13"/>
  <c r="CH48" i="13"/>
  <c r="BW48" i="13"/>
  <c r="CT48" i="12"/>
  <c r="CI48" i="12"/>
  <c r="BX48" i="12"/>
  <c r="CU48" i="11"/>
  <c r="CV48" i="10"/>
  <c r="CF48" i="10"/>
  <c r="CW48" i="9"/>
  <c r="CX48" i="9" s="1"/>
  <c r="CY48" i="9" s="1"/>
  <c r="CZ48" i="9" s="1"/>
  <c r="DA48" i="9" s="1"/>
  <c r="DB48" i="9" s="1"/>
  <c r="DC48" i="9" s="1"/>
  <c r="DD48" i="9" s="1"/>
  <c r="DE48" i="9" s="1"/>
  <c r="DF48" i="9" s="1"/>
  <c r="DG48" i="9" s="1"/>
  <c r="DH48" i="9" s="1"/>
  <c r="DI48" i="9" s="1"/>
  <c r="DJ48" i="9" s="1"/>
  <c r="DK48" i="9" s="1"/>
  <c r="DL48" i="9" s="1"/>
  <c r="DM48" i="9" s="1"/>
  <c r="DN48" i="9" s="1"/>
  <c r="DO48" i="9" s="1"/>
  <c r="DP48" i="9" s="1"/>
  <c r="DQ48" i="9" s="1"/>
  <c r="CG48" i="9"/>
  <c r="BQ48" i="9"/>
  <c r="BP48" i="9" s="1"/>
  <c r="CH48" i="8"/>
  <c r="BR48" i="8"/>
  <c r="CI48" i="7"/>
  <c r="BS48" i="7"/>
  <c r="CJ48" i="6"/>
  <c r="BT48" i="6"/>
  <c r="CK48" i="5"/>
  <c r="BS48" i="19"/>
  <c r="CA48" i="19"/>
  <c r="CI48" i="19"/>
  <c r="CQ48" i="19"/>
  <c r="BU48" i="19"/>
  <c r="CC48" i="19"/>
  <c r="CK48" i="19"/>
  <c r="CS48" i="19"/>
  <c r="BV48" i="11"/>
  <c r="CD48" i="11"/>
  <c r="CL48" i="11"/>
  <c r="CT48" i="11"/>
  <c r="BR48" i="11"/>
  <c r="BZ48" i="11"/>
  <c r="CH48" i="11"/>
  <c r="CP48" i="11"/>
  <c r="BS48" i="11"/>
  <c r="CA48" i="11"/>
  <c r="CI48" i="11"/>
  <c r="CQ48" i="11"/>
  <c r="BU48" i="11"/>
  <c r="CC48" i="11"/>
  <c r="CK48" i="11"/>
  <c r="CS48" i="11"/>
  <c r="BV48" i="3"/>
  <c r="CD48" i="3"/>
  <c r="CL48" i="3"/>
  <c r="CT48" i="3"/>
  <c r="BW48" i="3"/>
  <c r="CE48" i="3"/>
  <c r="CM48" i="3"/>
  <c r="CU48" i="3"/>
  <c r="BX48" i="3"/>
  <c r="CF48" i="3"/>
  <c r="CN48" i="3"/>
  <c r="CV48" i="3"/>
  <c r="BQ48" i="3"/>
  <c r="BP48" i="3" s="1"/>
  <c r="BY48" i="3"/>
  <c r="CG48" i="3"/>
  <c r="CO48" i="3"/>
  <c r="CW48" i="3"/>
  <c r="CX48" i="3" s="1"/>
  <c r="CY48" i="3" s="1"/>
  <c r="CZ48" i="3" s="1"/>
  <c r="DA48" i="3" s="1"/>
  <c r="DB48" i="3" s="1"/>
  <c r="DC48" i="3" s="1"/>
  <c r="DD48" i="3" s="1"/>
  <c r="DE48" i="3" s="1"/>
  <c r="DF48" i="3" s="1"/>
  <c r="DG48" i="3" s="1"/>
  <c r="DH48" i="3" s="1"/>
  <c r="DI48" i="3" s="1"/>
  <c r="DJ48" i="3" s="1"/>
  <c r="DK48" i="3" s="1"/>
  <c r="DL48" i="3" s="1"/>
  <c r="DM48" i="3" s="1"/>
  <c r="DN48" i="3" s="1"/>
  <c r="DO48" i="3" s="1"/>
  <c r="DP48" i="3" s="1"/>
  <c r="DQ48" i="3" s="1"/>
  <c r="BR48" i="3"/>
  <c r="BZ48" i="3"/>
  <c r="CH48" i="3"/>
  <c r="CP48" i="3"/>
  <c r="BS48" i="3"/>
  <c r="CA48" i="3"/>
  <c r="CI48" i="3"/>
  <c r="CQ48" i="3"/>
  <c r="BT48" i="3"/>
  <c r="CB48" i="3"/>
  <c r="CJ48" i="3"/>
  <c r="CR48" i="3"/>
  <c r="BU48" i="3"/>
  <c r="CC48" i="3"/>
  <c r="CK48" i="3"/>
  <c r="CS48" i="3"/>
  <c r="CQ48" i="1"/>
  <c r="CI48" i="1"/>
  <c r="BW48" i="1"/>
  <c r="CT48" i="21"/>
  <c r="CJ48" i="21"/>
  <c r="BX48" i="21"/>
  <c r="CU48" i="20"/>
  <c r="CK48" i="20"/>
  <c r="BY48" i="20"/>
  <c r="CV48" i="19"/>
  <c r="CL48" i="19"/>
  <c r="BZ48" i="19"/>
  <c r="CW48" i="18"/>
  <c r="CX48" i="18" s="1"/>
  <c r="CY48" i="18" s="1"/>
  <c r="CZ48" i="18" s="1"/>
  <c r="DA48" i="18" s="1"/>
  <c r="DB48" i="18" s="1"/>
  <c r="DC48" i="18" s="1"/>
  <c r="DD48" i="18" s="1"/>
  <c r="DE48" i="18" s="1"/>
  <c r="DF48" i="18" s="1"/>
  <c r="DG48" i="18" s="1"/>
  <c r="DH48" i="18" s="1"/>
  <c r="DI48" i="18" s="1"/>
  <c r="DJ48" i="18" s="1"/>
  <c r="DK48" i="18" s="1"/>
  <c r="DL48" i="18" s="1"/>
  <c r="DM48" i="18" s="1"/>
  <c r="DN48" i="18" s="1"/>
  <c r="DO48" i="18" s="1"/>
  <c r="DP48" i="18" s="1"/>
  <c r="DQ48" i="18" s="1"/>
  <c r="CM48" i="18"/>
  <c r="CA48" i="18"/>
  <c r="CN48" i="17"/>
  <c r="CB48" i="17"/>
  <c r="BR48" i="17"/>
  <c r="CO48" i="16"/>
  <c r="CC48" i="16"/>
  <c r="BS48" i="16"/>
  <c r="CP48" i="15"/>
  <c r="CD48" i="15"/>
  <c r="BT48" i="15"/>
  <c r="CQ48" i="14"/>
  <c r="CE48" i="14"/>
  <c r="BU48" i="14"/>
  <c r="CR48" i="13"/>
  <c r="CF48" i="13"/>
  <c r="BV48" i="13"/>
  <c r="CS48" i="12"/>
  <c r="CG48" i="12"/>
  <c r="BW48" i="12"/>
  <c r="CR48" i="11"/>
  <c r="CB48" i="11"/>
  <c r="CS48" i="10"/>
  <c r="CT48" i="9"/>
  <c r="CD48" i="9"/>
  <c r="CU48" i="8"/>
  <c r="CE48" i="8"/>
  <c r="CV48" i="7"/>
  <c r="CF48" i="7"/>
  <c r="CW48" i="6"/>
  <c r="CX48" i="6" s="1"/>
  <c r="CY48" i="6" s="1"/>
  <c r="CZ48" i="6" s="1"/>
  <c r="DA48" i="6" s="1"/>
  <c r="DB48" i="6" s="1"/>
  <c r="DC48" i="6" s="1"/>
  <c r="DD48" i="6" s="1"/>
  <c r="DE48" i="6" s="1"/>
  <c r="DF48" i="6" s="1"/>
  <c r="DG48" i="6" s="1"/>
  <c r="DH48" i="6" s="1"/>
  <c r="DI48" i="6" s="1"/>
  <c r="DJ48" i="6" s="1"/>
  <c r="DK48" i="6" s="1"/>
  <c r="DL48" i="6" s="1"/>
  <c r="DM48" i="6" s="1"/>
  <c r="DN48" i="6" s="1"/>
  <c r="DO48" i="6" s="1"/>
  <c r="DP48" i="6" s="1"/>
  <c r="DQ48" i="6" s="1"/>
  <c r="CG48" i="6"/>
  <c r="BQ48" i="6"/>
  <c r="BP48" i="6" s="1"/>
  <c r="CH48" i="5"/>
  <c r="BT48" i="18"/>
  <c r="CB48" i="18"/>
  <c r="CJ48" i="18"/>
  <c r="CR48" i="18"/>
  <c r="BV48" i="18"/>
  <c r="CD48" i="18"/>
  <c r="CL48" i="18"/>
  <c r="CT48" i="18"/>
  <c r="BW48" i="10"/>
  <c r="CE48" i="10"/>
  <c r="CM48" i="10"/>
  <c r="CU48" i="10"/>
  <c r="BS48" i="10"/>
  <c r="CA48" i="10"/>
  <c r="CI48" i="10"/>
  <c r="CQ48" i="10"/>
  <c r="BT48" i="10"/>
  <c r="CB48" i="10"/>
  <c r="CJ48" i="10"/>
  <c r="CR48" i="10"/>
  <c r="BV48" i="10"/>
  <c r="CD48" i="10"/>
  <c r="CL48" i="10"/>
  <c r="CT48" i="10"/>
  <c r="BW48" i="2"/>
  <c r="CE48" i="2"/>
  <c r="CM48" i="2"/>
  <c r="CU48" i="2"/>
  <c r="BX48" i="2"/>
  <c r="CF48" i="2"/>
  <c r="CN48" i="2"/>
  <c r="CV48" i="2"/>
  <c r="BQ48" i="2"/>
  <c r="BP48" i="2" s="1"/>
  <c r="BY48" i="2"/>
  <c r="CG48" i="2"/>
  <c r="CO48" i="2"/>
  <c r="CW48" i="2"/>
  <c r="CX48" i="2" s="1"/>
  <c r="CY48" i="2" s="1"/>
  <c r="CZ48" i="2" s="1"/>
  <c r="DA48" i="2" s="1"/>
  <c r="DB48" i="2" s="1"/>
  <c r="DC48" i="2" s="1"/>
  <c r="DD48" i="2" s="1"/>
  <c r="DE48" i="2" s="1"/>
  <c r="DF48" i="2" s="1"/>
  <c r="DG48" i="2" s="1"/>
  <c r="DH48" i="2" s="1"/>
  <c r="DI48" i="2" s="1"/>
  <c r="DJ48" i="2" s="1"/>
  <c r="DK48" i="2" s="1"/>
  <c r="DL48" i="2" s="1"/>
  <c r="DM48" i="2" s="1"/>
  <c r="DN48" i="2" s="1"/>
  <c r="DO48" i="2" s="1"/>
  <c r="DP48" i="2" s="1"/>
  <c r="DQ48" i="2" s="1"/>
  <c r="BR48" i="2"/>
  <c r="BZ48" i="2"/>
  <c r="CH48" i="2"/>
  <c r="CP48" i="2"/>
  <c r="BS48" i="2"/>
  <c r="CA48" i="2"/>
  <c r="CI48" i="2"/>
  <c r="CQ48" i="2"/>
  <c r="BT48" i="2"/>
  <c r="CB48" i="2"/>
  <c r="CJ48" i="2"/>
  <c r="CR48" i="2"/>
  <c r="BU48" i="2"/>
  <c r="CC48" i="2"/>
  <c r="CK48" i="2"/>
  <c r="CS48" i="2"/>
  <c r="BV48" i="2"/>
  <c r="CD48" i="2"/>
  <c r="CL48" i="2"/>
  <c r="CT48" i="2"/>
  <c r="CP48" i="1"/>
  <c r="CG48" i="1"/>
  <c r="CS48" i="21"/>
  <c r="CH48" i="21"/>
  <c r="BW48" i="21"/>
  <c r="CT48" i="20"/>
  <c r="CI48" i="20"/>
  <c r="BX48" i="20"/>
  <c r="CU48" i="19"/>
  <c r="CJ48" i="19"/>
  <c r="BY48" i="19"/>
  <c r="CV48" i="18"/>
  <c r="CK48" i="18"/>
  <c r="BZ48" i="18"/>
  <c r="CW48" i="17"/>
  <c r="CX48" i="17" s="1"/>
  <c r="CY48" i="17" s="1"/>
  <c r="CZ48" i="17" s="1"/>
  <c r="DA48" i="17" s="1"/>
  <c r="DB48" i="17" s="1"/>
  <c r="DC48" i="17" s="1"/>
  <c r="DD48" i="17" s="1"/>
  <c r="DE48" i="17" s="1"/>
  <c r="DF48" i="17" s="1"/>
  <c r="DG48" i="17" s="1"/>
  <c r="DH48" i="17" s="1"/>
  <c r="DI48" i="17" s="1"/>
  <c r="DJ48" i="17" s="1"/>
  <c r="DK48" i="17" s="1"/>
  <c r="DL48" i="17" s="1"/>
  <c r="DM48" i="17" s="1"/>
  <c r="DN48" i="17" s="1"/>
  <c r="DO48" i="17" s="1"/>
  <c r="DP48" i="17" s="1"/>
  <c r="DQ48" i="17" s="1"/>
  <c r="CL48" i="17"/>
  <c r="CA48" i="17"/>
  <c r="CM48" i="16"/>
  <c r="CB48" i="16"/>
  <c r="BR48" i="16"/>
  <c r="CN48" i="15"/>
  <c r="CC48" i="15"/>
  <c r="BS48" i="15"/>
  <c r="CO48" i="14"/>
  <c r="CD48" i="14"/>
  <c r="BT48" i="14"/>
  <c r="CP48" i="13"/>
  <c r="CE48" i="13"/>
  <c r="BU48" i="13"/>
  <c r="CQ48" i="12"/>
  <c r="CF48" i="12"/>
  <c r="BV48" i="12"/>
  <c r="CO48" i="11"/>
  <c r="BY48" i="11"/>
  <c r="CP48" i="10"/>
  <c r="BZ48" i="10"/>
  <c r="CQ48" i="9"/>
  <c r="CR48" i="8"/>
  <c r="CB48" i="8"/>
  <c r="CS48" i="7"/>
  <c r="CC48" i="7"/>
  <c r="CT48" i="6"/>
  <c r="CD48" i="6"/>
  <c r="CU48" i="5"/>
  <c r="CE48" i="5"/>
  <c r="BU48" i="17"/>
  <c r="CC48" i="17"/>
  <c r="CK48" i="17"/>
  <c r="CS48" i="17"/>
  <c r="BW48" i="17"/>
  <c r="CE48" i="17"/>
  <c r="CM48" i="17"/>
  <c r="CU48" i="17"/>
  <c r="BX48" i="9"/>
  <c r="CF48" i="9"/>
  <c r="CN48" i="9"/>
  <c r="CV48" i="9"/>
  <c r="BT48" i="9"/>
  <c r="CB48" i="9"/>
  <c r="CJ48" i="9"/>
  <c r="CR48" i="9"/>
  <c r="BU48" i="9"/>
  <c r="CC48" i="9"/>
  <c r="CK48" i="9"/>
  <c r="CS48" i="9"/>
  <c r="BW48" i="9"/>
  <c r="CE48" i="9"/>
  <c r="CM48" i="9"/>
  <c r="CU48" i="9"/>
  <c r="BX48" i="1"/>
  <c r="CF48" i="1"/>
  <c r="BR48" i="1"/>
  <c r="BZ48" i="1"/>
  <c r="CH48" i="1"/>
  <c r="CW48" i="1"/>
  <c r="CX48" i="1" s="1"/>
  <c r="CY48" i="1" s="1"/>
  <c r="CZ48" i="1" s="1"/>
  <c r="DA48" i="1" s="1"/>
  <c r="DB48" i="1" s="1"/>
  <c r="DC48" i="1" s="1"/>
  <c r="DD48" i="1" s="1"/>
  <c r="DE48" i="1" s="1"/>
  <c r="DF48" i="1" s="1"/>
  <c r="DG48" i="1" s="1"/>
  <c r="DH48" i="1" s="1"/>
  <c r="DI48" i="1" s="1"/>
  <c r="DJ48" i="1" s="1"/>
  <c r="DK48" i="1" s="1"/>
  <c r="DL48" i="1" s="1"/>
  <c r="DM48" i="1" s="1"/>
  <c r="DN48" i="1" s="1"/>
  <c r="DO48" i="1" s="1"/>
  <c r="DP48" i="1" s="1"/>
  <c r="DQ48" i="1" s="1"/>
  <c r="CO48" i="1"/>
  <c r="CE48" i="1"/>
  <c r="BU48" i="1"/>
  <c r="CR48" i="21"/>
  <c r="CF48" i="21"/>
  <c r="BV48" i="21"/>
  <c r="CS48" i="20"/>
  <c r="CG48" i="20"/>
  <c r="BW48" i="20"/>
  <c r="CT48" i="19"/>
  <c r="CH48" i="19"/>
  <c r="BX48" i="19"/>
  <c r="CU48" i="18"/>
  <c r="CI48" i="18"/>
  <c r="BY48" i="18"/>
  <c r="CV48" i="17"/>
  <c r="CJ48" i="17"/>
  <c r="BZ48" i="17"/>
  <c r="CW48" i="16"/>
  <c r="CX48" i="16" s="1"/>
  <c r="CY48" i="16" s="1"/>
  <c r="CZ48" i="16" s="1"/>
  <c r="DA48" i="16" s="1"/>
  <c r="DB48" i="16" s="1"/>
  <c r="DC48" i="16" s="1"/>
  <c r="DD48" i="16" s="1"/>
  <c r="DE48" i="16" s="1"/>
  <c r="DF48" i="16" s="1"/>
  <c r="DG48" i="16" s="1"/>
  <c r="DH48" i="16" s="1"/>
  <c r="DI48" i="16" s="1"/>
  <c r="DJ48" i="16" s="1"/>
  <c r="DK48" i="16" s="1"/>
  <c r="DL48" i="16" s="1"/>
  <c r="DM48" i="16" s="1"/>
  <c r="DN48" i="16" s="1"/>
  <c r="DO48" i="16" s="1"/>
  <c r="DP48" i="16" s="1"/>
  <c r="DQ48" i="16" s="1"/>
  <c r="CK48" i="16"/>
  <c r="CA48" i="16"/>
  <c r="CL48" i="15"/>
  <c r="CB48" i="15"/>
  <c r="BR48" i="15"/>
  <c r="CM48" i="14"/>
  <c r="CC48" i="14"/>
  <c r="BS48" i="14"/>
  <c r="CN48" i="13"/>
  <c r="CD48" i="13"/>
  <c r="BT48" i="13"/>
  <c r="CO48" i="12"/>
  <c r="CE48" i="12"/>
  <c r="BU48" i="12"/>
  <c r="CN48" i="11"/>
  <c r="BX48" i="11"/>
  <c r="CO48" i="10"/>
  <c r="BY48" i="10"/>
  <c r="CP48" i="9"/>
  <c r="BZ48" i="9"/>
  <c r="CQ48" i="8"/>
  <c r="CR48" i="7"/>
  <c r="CB48" i="7"/>
  <c r="CS48" i="6"/>
  <c r="CC48" i="6"/>
  <c r="CT48" i="5"/>
  <c r="CC48" i="5"/>
  <c r="BV48" i="16"/>
  <c r="CD48" i="16"/>
  <c r="CL48" i="16"/>
  <c r="CT48" i="16"/>
  <c r="BX48" i="16"/>
  <c r="CF48" i="16"/>
  <c r="CN48" i="16"/>
  <c r="CV48" i="16"/>
  <c r="BQ48" i="8"/>
  <c r="BP48" i="8" s="1"/>
  <c r="BY48" i="8"/>
  <c r="CG48" i="8"/>
  <c r="CO48" i="8"/>
  <c r="CW48" i="8"/>
  <c r="CX48" i="8" s="1"/>
  <c r="CY48" i="8" s="1"/>
  <c r="CZ48" i="8" s="1"/>
  <c r="DA48" i="8" s="1"/>
  <c r="DB48" i="8" s="1"/>
  <c r="DC48" i="8" s="1"/>
  <c r="DD48" i="8" s="1"/>
  <c r="DE48" i="8" s="1"/>
  <c r="DF48" i="8" s="1"/>
  <c r="DG48" i="8" s="1"/>
  <c r="DH48" i="8" s="1"/>
  <c r="DI48" i="8" s="1"/>
  <c r="DJ48" i="8" s="1"/>
  <c r="DK48" i="8" s="1"/>
  <c r="DL48" i="8" s="1"/>
  <c r="DM48" i="8" s="1"/>
  <c r="DN48" i="8" s="1"/>
  <c r="DO48" i="8" s="1"/>
  <c r="DP48" i="8" s="1"/>
  <c r="DQ48" i="8" s="1"/>
  <c r="BU48" i="8"/>
  <c r="CC48" i="8"/>
  <c r="CK48" i="8"/>
  <c r="CS48" i="8"/>
  <c r="BV48" i="8"/>
  <c r="CD48" i="8"/>
  <c r="CL48" i="8"/>
  <c r="CT48" i="8"/>
  <c r="BX48" i="8"/>
  <c r="CF48" i="8"/>
  <c r="CN48" i="8"/>
  <c r="CV48" i="8"/>
  <c r="CV48" i="1"/>
  <c r="CN48" i="1"/>
  <c r="CD48" i="1"/>
  <c r="BT48" i="1"/>
  <c r="CP48" i="21"/>
  <c r="CE48" i="21"/>
  <c r="BU48" i="21"/>
  <c r="CQ48" i="20"/>
  <c r="CF48" i="20"/>
  <c r="BV48" i="20"/>
  <c r="CR48" i="19"/>
  <c r="CG48" i="19"/>
  <c r="BW48" i="19"/>
  <c r="CS48" i="18"/>
  <c r="CH48" i="18"/>
  <c r="BX48" i="18"/>
  <c r="CT48" i="17"/>
  <c r="CI48" i="17"/>
  <c r="BY48" i="17"/>
  <c r="CU48" i="16"/>
  <c r="CJ48" i="16"/>
  <c r="BZ48" i="16"/>
  <c r="CV48" i="15"/>
  <c r="CK48" i="15"/>
  <c r="CW48" i="14"/>
  <c r="CX48" i="14" s="1"/>
  <c r="CY48" i="14" s="1"/>
  <c r="CZ48" i="14" s="1"/>
  <c r="DA48" i="14" s="1"/>
  <c r="DB48" i="14" s="1"/>
  <c r="DC48" i="14" s="1"/>
  <c r="DD48" i="14" s="1"/>
  <c r="DE48" i="14" s="1"/>
  <c r="DF48" i="14" s="1"/>
  <c r="DG48" i="14" s="1"/>
  <c r="DH48" i="14" s="1"/>
  <c r="DI48" i="14" s="1"/>
  <c r="DJ48" i="14" s="1"/>
  <c r="DK48" i="14" s="1"/>
  <c r="DL48" i="14" s="1"/>
  <c r="DM48" i="14" s="1"/>
  <c r="DN48" i="14" s="1"/>
  <c r="DO48" i="14" s="1"/>
  <c r="DP48" i="14" s="1"/>
  <c r="DQ48" i="14" s="1"/>
  <c r="CL48" i="14"/>
  <c r="CB48" i="14"/>
  <c r="BQ48" i="14"/>
  <c r="BP48" i="14" s="1"/>
  <c r="CM48" i="13"/>
  <c r="CC48" i="13"/>
  <c r="BR48" i="13"/>
  <c r="CN48" i="12"/>
  <c r="CD48" i="12"/>
  <c r="BS48" i="12"/>
  <c r="CM48" i="11"/>
  <c r="BW48" i="11"/>
  <c r="CN48" i="10"/>
  <c r="BX48" i="10"/>
  <c r="CO48" i="9"/>
  <c r="BY48" i="9"/>
  <c r="CP48" i="8"/>
  <c r="BZ48" i="8"/>
  <c r="CQ48" i="7"/>
  <c r="CR48" i="6"/>
  <c r="CB48" i="6"/>
  <c r="CS48" i="5"/>
  <c r="BZ48" i="5"/>
  <c r="BW48" i="15"/>
  <c r="CE48" i="15"/>
  <c r="CM48" i="15"/>
  <c r="CU48" i="15"/>
  <c r="BQ48" i="15"/>
  <c r="BP48" i="15" s="1"/>
  <c r="BY48" i="15"/>
  <c r="CG48" i="15"/>
  <c r="CO48" i="15"/>
  <c r="CW48" i="15"/>
  <c r="CX48" i="15" s="1"/>
  <c r="CY48" i="15" s="1"/>
  <c r="CZ48" i="15" s="1"/>
  <c r="DA48" i="15" s="1"/>
  <c r="DB48" i="15" s="1"/>
  <c r="DC48" i="15" s="1"/>
  <c r="DD48" i="15" s="1"/>
  <c r="DE48" i="15" s="1"/>
  <c r="DF48" i="15" s="1"/>
  <c r="DG48" i="15" s="1"/>
  <c r="DH48" i="15" s="1"/>
  <c r="DI48" i="15" s="1"/>
  <c r="DJ48" i="15" s="1"/>
  <c r="DK48" i="15" s="1"/>
  <c r="DL48" i="15" s="1"/>
  <c r="DM48" i="15" s="1"/>
  <c r="DN48" i="15" s="1"/>
  <c r="DO48" i="15" s="1"/>
  <c r="DP48" i="15" s="1"/>
  <c r="DQ48" i="15" s="1"/>
  <c r="BR48" i="7"/>
  <c r="BZ48" i="7"/>
  <c r="CH48" i="7"/>
  <c r="CP48" i="7"/>
  <c r="BV48" i="7"/>
  <c r="CD48" i="7"/>
  <c r="CL48" i="7"/>
  <c r="CT48" i="7"/>
  <c r="BW48" i="7"/>
  <c r="CE48" i="7"/>
  <c r="CM48" i="7"/>
  <c r="CU48" i="7"/>
  <c r="BQ48" i="7"/>
  <c r="BP48" i="7" s="1"/>
  <c r="BY48" i="7"/>
  <c r="CG48" i="7"/>
  <c r="CO48" i="7"/>
  <c r="CW48" i="7"/>
  <c r="CX48" i="7" s="1"/>
  <c r="CY48" i="7" s="1"/>
  <c r="CZ48" i="7" s="1"/>
  <c r="DA48" i="7" s="1"/>
  <c r="DB48" i="7" s="1"/>
  <c r="DC48" i="7" s="1"/>
  <c r="DD48" i="7" s="1"/>
  <c r="DE48" i="7" s="1"/>
  <c r="DF48" i="7" s="1"/>
  <c r="DG48" i="7" s="1"/>
  <c r="DH48" i="7" s="1"/>
  <c r="DI48" i="7" s="1"/>
  <c r="DJ48" i="7" s="1"/>
  <c r="DK48" i="7" s="1"/>
  <c r="DL48" i="7" s="1"/>
  <c r="DM48" i="7" s="1"/>
  <c r="DN48" i="7" s="1"/>
  <c r="DO48" i="7" s="1"/>
  <c r="DP48" i="7" s="1"/>
  <c r="DQ48" i="7" s="1"/>
  <c r="CU48" i="1"/>
  <c r="CM48" i="1"/>
  <c r="CC48" i="1"/>
  <c r="BS48" i="1"/>
  <c r="CN48" i="21"/>
  <c r="CD48" i="21"/>
  <c r="BT48" i="21"/>
  <c r="CO48" i="20"/>
  <c r="CE48" i="20"/>
  <c r="BU48" i="20"/>
  <c r="CP48" i="19"/>
  <c r="CF48" i="19"/>
  <c r="BV48" i="19"/>
  <c r="CQ48" i="18"/>
  <c r="CG48" i="18"/>
  <c r="BW48" i="18"/>
  <c r="CR48" i="17"/>
  <c r="CH48" i="17"/>
  <c r="BX48" i="17"/>
  <c r="CS48" i="16"/>
  <c r="CI48" i="16"/>
  <c r="BY48" i="16"/>
  <c r="CT48" i="15"/>
  <c r="CJ48" i="15"/>
  <c r="BZ48" i="15"/>
  <c r="CU48" i="14"/>
  <c r="CK48" i="14"/>
  <c r="CV48" i="13"/>
  <c r="CL48" i="13"/>
  <c r="CB48" i="13"/>
  <c r="CW48" i="12"/>
  <c r="CX48" i="12" s="1"/>
  <c r="CY48" i="12" s="1"/>
  <c r="CZ48" i="12" s="1"/>
  <c r="DA48" i="12" s="1"/>
  <c r="DB48" i="12" s="1"/>
  <c r="DC48" i="12" s="1"/>
  <c r="DD48" i="12" s="1"/>
  <c r="DE48" i="12" s="1"/>
  <c r="DF48" i="12" s="1"/>
  <c r="DG48" i="12" s="1"/>
  <c r="DH48" i="12" s="1"/>
  <c r="DI48" i="12" s="1"/>
  <c r="DJ48" i="12" s="1"/>
  <c r="DK48" i="12" s="1"/>
  <c r="DL48" i="12" s="1"/>
  <c r="DM48" i="12" s="1"/>
  <c r="DN48" i="12" s="1"/>
  <c r="DO48" i="12" s="1"/>
  <c r="DP48" i="12" s="1"/>
  <c r="DQ48" i="12" s="1"/>
  <c r="CM48" i="12"/>
  <c r="CC48" i="12"/>
  <c r="BQ48" i="12"/>
  <c r="BP48" i="12" s="1"/>
  <c r="CJ48" i="11"/>
  <c r="BT48" i="11"/>
  <c r="CK48" i="10"/>
  <c r="BU48" i="10"/>
  <c r="CL48" i="9"/>
  <c r="BV48" i="9"/>
  <c r="CM48" i="8"/>
  <c r="BW48" i="8"/>
  <c r="CN48" i="7"/>
  <c r="BX48" i="7"/>
  <c r="CO48" i="6"/>
  <c r="CP48" i="5"/>
  <c r="BX48" i="14"/>
  <c r="CF48" i="14"/>
  <c r="CN48" i="14"/>
  <c r="CV48" i="14"/>
  <c r="BR48" i="14"/>
  <c r="BZ48" i="14"/>
  <c r="CH48" i="14"/>
  <c r="CP48" i="14"/>
  <c r="BS48" i="6"/>
  <c r="CA48" i="6"/>
  <c r="CI48" i="6"/>
  <c r="CQ48" i="6"/>
  <c r="BW48" i="6"/>
  <c r="CE48" i="6"/>
  <c r="CM48" i="6"/>
  <c r="CU48" i="6"/>
  <c r="BX48" i="6"/>
  <c r="CF48" i="6"/>
  <c r="CN48" i="6"/>
  <c r="CV48" i="6"/>
  <c r="BR48" i="6"/>
  <c r="BZ48" i="6"/>
  <c r="CH48" i="6"/>
  <c r="CP48" i="6"/>
  <c r="CT48" i="1"/>
  <c r="CL48" i="1"/>
  <c r="CB48" i="1"/>
  <c r="BQ48" i="1"/>
  <c r="BP48" i="1" s="1"/>
  <c r="CM48" i="21"/>
  <c r="CC48" i="21"/>
  <c r="BR48" i="21"/>
  <c r="CN48" i="20"/>
  <c r="CD48" i="20"/>
  <c r="BS48" i="20"/>
  <c r="CO48" i="19"/>
  <c r="CE48" i="19"/>
  <c r="BT48" i="19"/>
  <c r="CP48" i="18"/>
  <c r="CF48" i="18"/>
  <c r="BU48" i="18"/>
  <c r="CQ48" i="17"/>
  <c r="CG48" i="17"/>
  <c r="BV48" i="17"/>
  <c r="CR48" i="16"/>
  <c r="CH48" i="16"/>
  <c r="BW48" i="16"/>
  <c r="CS48" i="15"/>
  <c r="CI48" i="15"/>
  <c r="BX48" i="15"/>
  <c r="CT48" i="14"/>
  <c r="CJ48" i="14"/>
  <c r="BY48" i="14"/>
  <c r="CU48" i="13"/>
  <c r="CK48" i="13"/>
  <c r="BZ48" i="13"/>
  <c r="CV48" i="12"/>
  <c r="CL48" i="12"/>
  <c r="CA48" i="12"/>
  <c r="CW48" i="11"/>
  <c r="CX48" i="11" s="1"/>
  <c r="CY48" i="11" s="1"/>
  <c r="CZ48" i="11" s="1"/>
  <c r="DA48" i="11" s="1"/>
  <c r="DB48" i="11" s="1"/>
  <c r="DC48" i="11" s="1"/>
  <c r="DD48" i="11" s="1"/>
  <c r="DE48" i="11" s="1"/>
  <c r="DF48" i="11" s="1"/>
  <c r="DG48" i="11" s="1"/>
  <c r="DH48" i="11" s="1"/>
  <c r="DI48" i="11" s="1"/>
  <c r="DJ48" i="11" s="1"/>
  <c r="DK48" i="11" s="1"/>
  <c r="DL48" i="11" s="1"/>
  <c r="DM48" i="11" s="1"/>
  <c r="DN48" i="11" s="1"/>
  <c r="DO48" i="11" s="1"/>
  <c r="DP48" i="11" s="1"/>
  <c r="DQ48" i="11" s="1"/>
  <c r="CG48" i="11"/>
  <c r="BQ48" i="11"/>
  <c r="BP48" i="11" s="1"/>
  <c r="CH48" i="10"/>
  <c r="BR48" i="10"/>
  <c r="CI48" i="9"/>
  <c r="BS48" i="9"/>
  <c r="CJ48" i="8"/>
  <c r="BT48" i="8"/>
  <c r="CK48" i="7"/>
  <c r="BU48" i="7"/>
  <c r="CL48" i="6"/>
  <c r="BV48" i="6"/>
  <c r="CM48" i="5"/>
  <c r="C112" i="15"/>
  <c r="BM112" i="15" s="1"/>
  <c r="K26" i="14"/>
  <c r="L26" i="14" s="1"/>
  <c r="K39" i="14"/>
  <c r="L39" i="14" s="1"/>
  <c r="BR39" i="14" s="1" a="1"/>
  <c r="BR39" i="14" s="1"/>
  <c r="K19" i="13"/>
  <c r="L19" i="13" s="1"/>
  <c r="BR19" i="13" s="1" a="1"/>
  <c r="BR19" i="13" s="1"/>
  <c r="K23" i="13"/>
  <c r="L23" i="13" s="1"/>
  <c r="BR23" i="13" s="1" a="1"/>
  <c r="BR23" i="13" s="1"/>
  <c r="K31" i="13"/>
  <c r="L31" i="13" s="1"/>
  <c r="K32" i="12"/>
  <c r="L32" i="12" s="1"/>
  <c r="K37" i="12"/>
  <c r="L37" i="12" s="1"/>
  <c r="K45" i="12"/>
  <c r="L45" i="12" s="1"/>
  <c r="K41" i="11"/>
  <c r="L41" i="11" s="1"/>
  <c r="K21" i="10"/>
  <c r="L21" i="10" s="1"/>
  <c r="BR21" i="10" s="1" a="1"/>
  <c r="BR21" i="10" s="1"/>
  <c r="K30" i="9"/>
  <c r="L30" i="9" s="1"/>
  <c r="K46" i="6"/>
  <c r="L46" i="6" s="1"/>
  <c r="BR46" i="6" s="1" a="1"/>
  <c r="BR46" i="6" s="1"/>
  <c r="K22" i="5"/>
  <c r="L22" i="5" s="1"/>
  <c r="C93" i="21"/>
  <c r="BM93" i="21" s="1"/>
  <c r="A104" i="21"/>
  <c r="BL104" i="21" s="1"/>
  <c r="C117" i="21"/>
  <c r="BM117" i="21" s="1"/>
  <c r="C108" i="19"/>
  <c r="BM108" i="19" s="1"/>
  <c r="C107" i="18"/>
  <c r="BM107" i="18" s="1"/>
  <c r="A89" i="17"/>
  <c r="BL89" i="17" s="1"/>
  <c r="C103" i="17"/>
  <c r="BM103" i="17" s="1"/>
  <c r="C112" i="17"/>
  <c r="BM112" i="17" s="1"/>
  <c r="C89" i="16"/>
  <c r="BM89" i="16" s="1"/>
  <c r="A108" i="16"/>
  <c r="BL108" i="16" s="1"/>
  <c r="A89" i="15"/>
  <c r="BL89" i="15" s="1"/>
  <c r="C103" i="15"/>
  <c r="BM103" i="15" s="1"/>
  <c r="A99" i="13"/>
  <c r="BL99" i="13" s="1"/>
  <c r="A92" i="12"/>
  <c r="BL92" i="12" s="1"/>
  <c r="C116" i="12"/>
  <c r="BM116" i="12" s="1"/>
  <c r="C111" i="11"/>
  <c r="BM111" i="11" s="1"/>
  <c r="A101" i="10"/>
  <c r="BL101" i="10" s="1"/>
  <c r="C113" i="3"/>
  <c r="BM113" i="3" s="1"/>
  <c r="A115" i="2"/>
  <c r="BL115" i="2" s="1"/>
  <c r="BL85" i="1"/>
  <c r="K42" i="1"/>
  <c r="L42" i="1" s="1"/>
  <c r="BR42" i="1" s="1" a="1"/>
  <c r="BR42" i="1" s="1"/>
  <c r="K34" i="1"/>
  <c r="L34" i="1" s="1"/>
  <c r="K29" i="1"/>
  <c r="L29" i="1" s="1"/>
  <c r="K21" i="1"/>
  <c r="L21" i="1" s="1"/>
  <c r="K30" i="6"/>
  <c r="L30" i="6" s="1"/>
  <c r="BR30" i="6" s="1" a="1"/>
  <c r="BR30" i="6" s="1"/>
  <c r="K35" i="6"/>
  <c r="L35" i="6" s="1"/>
  <c r="K23" i="5"/>
  <c r="L23" i="5" s="1"/>
  <c r="A88" i="9"/>
  <c r="BL88" i="9" s="1"/>
  <c r="A94" i="21"/>
  <c r="BL94" i="21" s="1"/>
  <c r="C106" i="21"/>
  <c r="BM106" i="21" s="1"/>
  <c r="A96" i="20"/>
  <c r="BL96" i="20" s="1"/>
  <c r="C87" i="19"/>
  <c r="BM87" i="19" s="1"/>
  <c r="A101" i="19"/>
  <c r="BL101" i="19" s="1"/>
  <c r="A110" i="19"/>
  <c r="BL110" i="19" s="1"/>
  <c r="A108" i="18"/>
  <c r="BL108" i="18" s="1"/>
  <c r="A114" i="17"/>
  <c r="BL114" i="17" s="1"/>
  <c r="C110" i="16"/>
  <c r="BM110" i="16" s="1"/>
  <c r="C91" i="15"/>
  <c r="BM91" i="15" s="1"/>
  <c r="A97" i="14"/>
  <c r="BL97" i="14" s="1"/>
  <c r="C97" i="12"/>
  <c r="BM97" i="12" s="1"/>
  <c r="A97" i="11"/>
  <c r="BL97" i="11" s="1"/>
  <c r="C102" i="10"/>
  <c r="BM102" i="10" s="1"/>
  <c r="C114" i="8"/>
  <c r="BM114" i="8" s="1"/>
  <c r="A93" i="7"/>
  <c r="BL93" i="7" s="1"/>
  <c r="A111" i="6"/>
  <c r="BL111" i="6" s="1"/>
  <c r="BL68" i="1"/>
  <c r="K24" i="13"/>
  <c r="L24" i="13" s="1"/>
  <c r="BR24" i="13" s="1" a="1"/>
  <c r="BR24" i="13" s="1"/>
  <c r="K45" i="13"/>
  <c r="L45" i="13" s="1"/>
  <c r="K38" i="12"/>
  <c r="L38" i="12" s="1"/>
  <c r="BR38" i="12" s="1" a="1"/>
  <c r="BR38" i="12" s="1"/>
  <c r="K25" i="11"/>
  <c r="L25" i="11" s="1"/>
  <c r="BR25" i="11" s="1" a="1"/>
  <c r="BR25" i="11" s="1"/>
  <c r="K19" i="9"/>
  <c r="L19" i="9" s="1"/>
  <c r="C92" i="9"/>
  <c r="BM92" i="9" s="1"/>
  <c r="C105" i="9"/>
  <c r="BM105" i="9" s="1"/>
  <c r="A107" i="21"/>
  <c r="BL107" i="21" s="1"/>
  <c r="C98" i="20"/>
  <c r="BM98" i="20" s="1"/>
  <c r="A109" i="20"/>
  <c r="BL109" i="20" s="1"/>
  <c r="A89" i="19"/>
  <c r="BL89" i="19" s="1"/>
  <c r="C89" i="18"/>
  <c r="BM89" i="18" s="1"/>
  <c r="A114" i="18"/>
  <c r="BL114" i="18" s="1"/>
  <c r="A93" i="17"/>
  <c r="BL93" i="17" s="1"/>
  <c r="C114" i="17"/>
  <c r="BM114" i="17" s="1"/>
  <c r="A93" i="16"/>
  <c r="BL93" i="16" s="1"/>
  <c r="A93" i="15"/>
  <c r="BL93" i="15" s="1"/>
  <c r="C116" i="15"/>
  <c r="BM116" i="15" s="1"/>
  <c r="C97" i="14"/>
  <c r="BM97" i="14" s="1"/>
  <c r="A109" i="13"/>
  <c r="BL109" i="13" s="1"/>
  <c r="C114" i="11"/>
  <c r="BM114" i="11" s="1"/>
  <c r="A106" i="10"/>
  <c r="BL106" i="10" s="1"/>
  <c r="A117" i="8"/>
  <c r="BL117" i="8" s="1"/>
  <c r="A112" i="6"/>
  <c r="BL112" i="6" s="1"/>
  <c r="K40" i="1"/>
  <c r="L40" i="1" s="1"/>
  <c r="BR40" i="1" s="1" a="1"/>
  <c r="BR40" i="1" s="1"/>
  <c r="K27" i="1"/>
  <c r="L27" i="1" s="1"/>
  <c r="K19" i="1"/>
  <c r="L19" i="1" s="1"/>
  <c r="A99" i="21"/>
  <c r="BL99" i="21" s="1"/>
  <c r="C95" i="18"/>
  <c r="BM95" i="18" s="1"/>
  <c r="A106" i="17"/>
  <c r="BL106" i="17" s="1"/>
  <c r="C116" i="17"/>
  <c r="BM116" i="17" s="1"/>
  <c r="C97" i="16"/>
  <c r="BM97" i="16" s="1"/>
  <c r="A116" i="16"/>
  <c r="BL116" i="16" s="1"/>
  <c r="A106" i="15"/>
  <c r="BL106" i="15" s="1"/>
  <c r="A86" i="13"/>
  <c r="BL86" i="13" s="1"/>
  <c r="A104" i="8"/>
  <c r="BL104" i="8" s="1"/>
  <c r="A100" i="7"/>
  <c r="BL100" i="7" s="1"/>
  <c r="C114" i="4"/>
  <c r="BM114" i="4" s="1"/>
  <c r="K44" i="15"/>
  <c r="L44" i="15" s="1"/>
  <c r="K20" i="14"/>
  <c r="L20" i="14" s="1"/>
  <c r="K18" i="11"/>
  <c r="L18" i="11" s="1"/>
  <c r="BR18" i="11" s="1" a="1"/>
  <c r="BR18" i="11" s="1"/>
  <c r="K26" i="11"/>
  <c r="L26" i="11" s="1"/>
  <c r="BR26" i="11" s="1" a="1"/>
  <c r="BR26" i="11" s="1"/>
  <c r="K39" i="11"/>
  <c r="L39" i="11" s="1"/>
  <c r="BR39" i="11" s="1" a="1"/>
  <c r="BR39" i="11" s="1"/>
  <c r="K16" i="9"/>
  <c r="L16" i="9" s="1"/>
  <c r="BR16" i="9" s="1" a="1"/>
  <c r="BR16" i="9" s="1"/>
  <c r="K33" i="9"/>
  <c r="L33" i="9" s="1"/>
  <c r="A98" i="9"/>
  <c r="BL98" i="9" s="1"/>
  <c r="A112" i="21"/>
  <c r="BL112" i="21" s="1"/>
  <c r="A88" i="20"/>
  <c r="BL88" i="20" s="1"/>
  <c r="C112" i="20"/>
  <c r="BM112" i="20" s="1"/>
  <c r="C91" i="19"/>
  <c r="BM91" i="19" s="1"/>
  <c r="A97" i="18"/>
  <c r="BL97" i="18" s="1"/>
  <c r="C95" i="17"/>
  <c r="BM95" i="17" s="1"/>
  <c r="C106" i="17"/>
  <c r="BM106" i="17" s="1"/>
  <c r="C95" i="15"/>
  <c r="BM95" i="15" s="1"/>
  <c r="A103" i="14"/>
  <c r="BL103" i="14" s="1"/>
  <c r="A88" i="13"/>
  <c r="BL88" i="13" s="1"/>
  <c r="A89" i="11"/>
  <c r="BL89" i="11" s="1"/>
  <c r="BL56" i="1"/>
  <c r="BL73" i="1"/>
  <c r="K17" i="21"/>
  <c r="L17" i="21" s="1"/>
  <c r="K20" i="6"/>
  <c r="L20" i="6" s="1"/>
  <c r="BR20" i="6" s="1" a="1"/>
  <c r="BR20" i="6" s="1"/>
  <c r="K17" i="4"/>
  <c r="L17" i="4" s="1"/>
  <c r="K38" i="4"/>
  <c r="L38" i="4" s="1"/>
  <c r="BR38" i="4" s="1" a="1"/>
  <c r="BR38" i="4" s="1"/>
  <c r="K39" i="3"/>
  <c r="L39" i="3" s="1"/>
  <c r="BR39" i="3" s="1" a="1"/>
  <c r="BR39" i="3" s="1"/>
  <c r="K43" i="3"/>
  <c r="L43" i="3" s="1"/>
  <c r="BR43" i="3" s="1" a="1"/>
  <c r="BR43" i="3" s="1"/>
  <c r="K15" i="2"/>
  <c r="L15" i="2" s="1"/>
  <c r="BR15" i="2" s="1" a="1"/>
  <c r="BR15" i="2" s="1"/>
  <c r="K27" i="2"/>
  <c r="L27" i="2" s="1"/>
  <c r="K31" i="2"/>
  <c r="L31" i="2" s="1"/>
  <c r="K40" i="2"/>
  <c r="L40" i="2" s="1"/>
  <c r="K44" i="2"/>
  <c r="L44" i="2" s="1"/>
  <c r="BR44" i="2" s="1" a="1"/>
  <c r="BR44" i="2" s="1"/>
  <c r="C98" i="9"/>
  <c r="BM98" i="9" s="1"/>
  <c r="A111" i="9"/>
  <c r="BL111" i="9" s="1"/>
  <c r="C101" i="21"/>
  <c r="BM101" i="21" s="1"/>
  <c r="A89" i="20"/>
  <c r="BL89" i="20" s="1"/>
  <c r="A93" i="19"/>
  <c r="BL93" i="19" s="1"/>
  <c r="C116" i="19"/>
  <c r="BM116" i="19" s="1"/>
  <c r="A100" i="18"/>
  <c r="BL100" i="18" s="1"/>
  <c r="A101" i="16"/>
  <c r="BL101" i="16" s="1"/>
  <c r="A110" i="15"/>
  <c r="BL110" i="15" s="1"/>
  <c r="C88" i="13"/>
  <c r="BM88" i="13" s="1"/>
  <c r="C90" i="11"/>
  <c r="BM90" i="11" s="1"/>
  <c r="BL77" i="1"/>
  <c r="K24" i="10"/>
  <c r="L24" i="10" s="1"/>
  <c r="K29" i="9"/>
  <c r="L29" i="9" s="1"/>
  <c r="BR29" i="9" s="1" a="1"/>
  <c r="BR29" i="9" s="1"/>
  <c r="K22" i="4"/>
  <c r="L22" i="4" s="1"/>
  <c r="BR22" i="4" s="1" a="1"/>
  <c r="BR22" i="4" s="1"/>
  <c r="C99" i="9"/>
  <c r="BM99" i="9" s="1"/>
  <c r="C111" i="9"/>
  <c r="BM111" i="9" s="1"/>
  <c r="C88" i="21"/>
  <c r="BM88" i="21" s="1"/>
  <c r="C114" i="21"/>
  <c r="BM114" i="21" s="1"/>
  <c r="C90" i="20"/>
  <c r="BM90" i="20" s="1"/>
  <c r="A106" i="19"/>
  <c r="BL106" i="19" s="1"/>
  <c r="C103" i="18"/>
  <c r="BM103" i="18" s="1"/>
  <c r="C99" i="17"/>
  <c r="BM99" i="17" s="1"/>
  <c r="A110" i="17"/>
  <c r="BL110" i="17" s="1"/>
  <c r="A103" i="16"/>
  <c r="BL103" i="16" s="1"/>
  <c r="C99" i="15"/>
  <c r="BM99" i="15" s="1"/>
  <c r="A87" i="14"/>
  <c r="BL87" i="14" s="1"/>
  <c r="C106" i="14"/>
  <c r="BM106" i="14" s="1"/>
  <c r="BL60" i="1"/>
  <c r="K46" i="1"/>
  <c r="L46" i="1" s="1"/>
  <c r="BR46" i="1" s="1" a="1"/>
  <c r="BR46" i="1" s="1"/>
  <c r="K17" i="1"/>
  <c r="L17" i="1" s="1"/>
  <c r="K41" i="1"/>
  <c r="L41" i="1" s="1"/>
  <c r="K33" i="1"/>
  <c r="L33" i="1" s="1"/>
  <c r="K28" i="1"/>
  <c r="L28" i="1" s="1"/>
  <c r="K20" i="1"/>
  <c r="L20" i="1" s="1"/>
  <c r="K16" i="20"/>
  <c r="L16" i="20" s="1"/>
  <c r="BR16" i="20" s="1" a="1"/>
  <c r="BR16" i="20" s="1"/>
  <c r="K39" i="18"/>
  <c r="L39" i="18" s="1"/>
  <c r="BR39" i="18" s="1" a="1"/>
  <c r="BR39" i="18" s="1"/>
  <c r="K43" i="18"/>
  <c r="L43" i="18" s="1"/>
  <c r="K44" i="17"/>
  <c r="L44" i="17" s="1"/>
  <c r="K16" i="16"/>
  <c r="L16" i="16" s="1"/>
  <c r="K24" i="16"/>
  <c r="L24" i="16" s="1"/>
  <c r="K28" i="16"/>
  <c r="L28" i="16" s="1"/>
  <c r="K33" i="16"/>
  <c r="L33" i="16" s="1"/>
  <c r="K25" i="15"/>
  <c r="L25" i="15" s="1"/>
  <c r="K20" i="12"/>
  <c r="L20" i="12" s="1"/>
  <c r="K42" i="11"/>
  <c r="L42" i="11" s="1"/>
  <c r="K22" i="8"/>
  <c r="L22" i="8" s="1"/>
  <c r="BR22" i="8" s="1" a="1"/>
  <c r="BR22" i="8" s="1"/>
  <c r="K39" i="8"/>
  <c r="L39" i="8" s="1"/>
  <c r="K41" i="5"/>
  <c r="L41" i="5" s="1"/>
  <c r="K46" i="4"/>
  <c r="L46" i="4" s="1"/>
  <c r="BR46" i="4" s="1" a="1"/>
  <c r="BR46" i="4" s="1"/>
  <c r="K25" i="4"/>
  <c r="L25" i="4" s="1"/>
  <c r="K36" i="10"/>
  <c r="L36" i="10" s="1"/>
  <c r="K44" i="10"/>
  <c r="L44" i="10" s="1"/>
  <c r="K35" i="9"/>
  <c r="L35" i="9" s="1"/>
  <c r="BR35" i="9" s="1" a="1"/>
  <c r="BR35" i="9" s="1"/>
  <c r="K43" i="9"/>
  <c r="L43" i="9" s="1"/>
  <c r="K27" i="8"/>
  <c r="L27" i="8" s="1"/>
  <c r="K36" i="8"/>
  <c r="L36" i="8" s="1"/>
  <c r="BR36" i="8" s="1" a="1"/>
  <c r="BR36" i="8" s="1"/>
  <c r="K19" i="3"/>
  <c r="L19" i="3" s="1"/>
  <c r="K30" i="4"/>
  <c r="L30" i="4" s="1"/>
  <c r="K25" i="21"/>
  <c r="L25" i="21" s="1"/>
  <c r="BR25" i="21" s="1" a="1"/>
  <c r="BR25" i="21" s="1"/>
  <c r="K39" i="20"/>
  <c r="L39" i="20" s="1"/>
  <c r="K43" i="20"/>
  <c r="L43" i="20" s="1"/>
  <c r="K15" i="19"/>
  <c r="L15" i="19" s="1"/>
  <c r="BR15" i="19" s="1" a="1"/>
  <c r="BR15" i="19" s="1"/>
  <c r="K19" i="19"/>
  <c r="L19" i="19" s="1"/>
  <c r="K28" i="18"/>
  <c r="L28" i="18" s="1"/>
  <c r="BR28" i="18" s="1" a="1"/>
  <c r="BR28" i="18" s="1"/>
  <c r="K33" i="18"/>
  <c r="L33" i="18" s="1"/>
  <c r="BR33" i="18" s="1" a="1"/>
  <c r="BR33" i="18" s="1"/>
  <c r="K17" i="17"/>
  <c r="L17" i="17" s="1"/>
  <c r="BR17" i="17" s="1" a="1"/>
  <c r="BR17" i="17" s="1"/>
  <c r="K26" i="12"/>
  <c r="L26" i="12" s="1"/>
  <c r="BR26" i="12" s="1" a="1"/>
  <c r="BR26" i="12" s="1"/>
  <c r="K40" i="9"/>
  <c r="L40" i="9" s="1"/>
  <c r="K16" i="8"/>
  <c r="L16" i="8" s="1"/>
  <c r="BR16" i="8" s="1" a="1"/>
  <c r="BR16" i="8" s="1"/>
  <c r="K24" i="8"/>
  <c r="L24" i="8" s="1"/>
  <c r="K32" i="8"/>
  <c r="L32" i="8" s="1"/>
  <c r="K41" i="8"/>
  <c r="L41" i="8" s="1"/>
  <c r="BR41" i="8" s="1" a="1"/>
  <c r="BR41" i="8" s="1"/>
  <c r="K45" i="8"/>
  <c r="L45" i="8" s="1"/>
  <c r="BR45" i="8" s="1" a="1"/>
  <c r="BR45" i="8" s="1"/>
  <c r="K21" i="7"/>
  <c r="L21" i="7" s="1"/>
  <c r="K25" i="7"/>
  <c r="L25" i="7" s="1"/>
  <c r="K34" i="7"/>
  <c r="L34" i="7" s="1"/>
  <c r="K23" i="12"/>
  <c r="L23" i="12" s="1"/>
  <c r="BR23" i="12" s="1" a="1"/>
  <c r="BR23" i="12" s="1"/>
  <c r="K16" i="4"/>
  <c r="L16" i="4" s="1"/>
  <c r="BR16" i="4" s="1" a="1"/>
  <c r="BR16" i="4" s="1"/>
  <c r="K27" i="4"/>
  <c r="L27" i="4" s="1"/>
  <c r="K40" i="4"/>
  <c r="L40" i="4" s="1"/>
  <c r="BR40" i="4" s="1" a="1"/>
  <c r="BR40" i="4" s="1"/>
  <c r="K24" i="3"/>
  <c r="L24" i="3" s="1"/>
  <c r="BR24" i="3" s="1" a="1"/>
  <c r="BR24" i="3" s="1"/>
  <c r="K25" i="2"/>
  <c r="L25" i="2" s="1"/>
  <c r="BR25" i="2" s="1" a="1"/>
  <c r="BR25" i="2" s="1"/>
  <c r="K29" i="2"/>
  <c r="L29" i="2" s="1"/>
  <c r="BR29" i="2" s="1" a="1"/>
  <c r="BR29" i="2" s="1"/>
  <c r="K22" i="21"/>
  <c r="L22" i="21" s="1"/>
  <c r="K15" i="20"/>
  <c r="L15" i="20" s="1"/>
  <c r="K33" i="19"/>
  <c r="L33" i="19" s="1"/>
  <c r="BR33" i="19" s="1" a="1"/>
  <c r="BR33" i="19" s="1"/>
  <c r="K45" i="19"/>
  <c r="L45" i="19" s="1"/>
  <c r="BR45" i="19" s="1" a="1"/>
  <c r="BR45" i="19" s="1"/>
  <c r="K20" i="15"/>
  <c r="L20" i="15" s="1"/>
  <c r="K33" i="15"/>
  <c r="L33" i="15" s="1"/>
  <c r="K37" i="15"/>
  <c r="L37" i="15" s="1"/>
  <c r="BR37" i="15" s="1" a="1"/>
  <c r="BR37" i="15" s="1"/>
  <c r="K41" i="15"/>
  <c r="L41" i="15" s="1"/>
  <c r="BR41" i="15" s="1" a="1"/>
  <c r="BR41" i="15" s="1"/>
  <c r="K45" i="15"/>
  <c r="L45" i="15" s="1"/>
  <c r="BR45" i="15" s="1" a="1"/>
  <c r="BR45" i="15" s="1"/>
  <c r="K17" i="14"/>
  <c r="L17" i="14" s="1"/>
  <c r="K37" i="9"/>
  <c r="L37" i="9" s="1"/>
  <c r="BR37" i="9" s="1" a="1"/>
  <c r="BR37" i="9" s="1"/>
  <c r="K45" i="9"/>
  <c r="L45" i="9" s="1"/>
  <c r="K17" i="8"/>
  <c r="L17" i="8" s="1"/>
  <c r="BR17" i="8" s="1" a="1"/>
  <c r="BR17" i="8" s="1"/>
  <c r="K19" i="20"/>
  <c r="L19" i="20" s="1"/>
  <c r="K23" i="20"/>
  <c r="L23" i="20" s="1"/>
  <c r="BR23" i="20" s="1" a="1"/>
  <c r="BR23" i="20" s="1"/>
  <c r="K27" i="20"/>
  <c r="L27" i="20" s="1"/>
  <c r="K31" i="20"/>
  <c r="L31" i="20" s="1"/>
  <c r="K27" i="19"/>
  <c r="L27" i="19" s="1"/>
  <c r="K44" i="18"/>
  <c r="L44" i="18" s="1"/>
  <c r="K17" i="15"/>
  <c r="L17" i="15" s="1"/>
  <c r="K15" i="11"/>
  <c r="L15" i="11" s="1"/>
  <c r="BR15" i="11" s="1" a="1"/>
  <c r="BR15" i="11" s="1"/>
  <c r="K21" i="8"/>
  <c r="L21" i="8" s="1"/>
  <c r="BR21" i="8" s="1" a="1"/>
  <c r="BR21" i="8" s="1"/>
  <c r="K25" i="8"/>
  <c r="L25" i="8" s="1"/>
  <c r="K34" i="8"/>
  <c r="L34" i="8" s="1"/>
  <c r="BR34" i="8" s="1" a="1"/>
  <c r="BR34" i="8" s="1"/>
  <c r="K30" i="5"/>
  <c r="L30" i="5" s="1"/>
  <c r="BR30" i="5" s="1" a="1"/>
  <c r="BR30" i="5" s="1"/>
  <c r="K46" i="5"/>
  <c r="L46" i="5" s="1"/>
  <c r="K36" i="19"/>
  <c r="L36" i="19" s="1"/>
  <c r="K44" i="19"/>
  <c r="L44" i="19" s="1"/>
  <c r="K44" i="1"/>
  <c r="L44" i="1" s="1"/>
  <c r="K36" i="1"/>
  <c r="L36" i="1" s="1"/>
  <c r="K31" i="1"/>
  <c r="L31" i="1" s="1"/>
  <c r="BR31" i="1" s="1" a="1"/>
  <c r="BR31" i="1" s="1"/>
  <c r="K23" i="1"/>
  <c r="L23" i="1" s="1"/>
  <c r="BR23" i="1" s="1" a="1"/>
  <c r="BR23" i="1" s="1"/>
  <c r="K15" i="1"/>
  <c r="L15" i="1" s="1"/>
  <c r="BR15" i="1" s="1" a="1"/>
  <c r="BR15" i="1" s="1"/>
  <c r="K39" i="1"/>
  <c r="L39" i="1" s="1"/>
  <c r="BR39" i="1" s="1" a="1"/>
  <c r="BR39" i="1" s="1"/>
  <c r="K26" i="1"/>
  <c r="L26" i="1" s="1"/>
  <c r="BR26" i="1" s="1" a="1"/>
  <c r="BR26" i="1" s="1"/>
  <c r="K18" i="1"/>
  <c r="L18" i="1" s="1"/>
  <c r="K40" i="21"/>
  <c r="L40" i="21" s="1"/>
  <c r="BR40" i="21" s="1" a="1"/>
  <c r="BR40" i="21" s="1"/>
  <c r="K40" i="20"/>
  <c r="L40" i="20" s="1"/>
  <c r="K16" i="19"/>
  <c r="L16" i="19" s="1"/>
  <c r="K28" i="19"/>
  <c r="L28" i="19" s="1"/>
  <c r="BR28" i="19" s="1" a="1"/>
  <c r="BR28" i="19" s="1"/>
  <c r="K41" i="19"/>
  <c r="L41" i="19" s="1"/>
  <c r="BR41" i="19" s="1" a="1"/>
  <c r="BR41" i="19" s="1"/>
  <c r="K24" i="18"/>
  <c r="L24" i="18" s="1"/>
  <c r="BR24" i="18" s="1" a="1"/>
  <c r="BR24" i="18" s="1"/>
  <c r="K37" i="18"/>
  <c r="L37" i="18" s="1"/>
  <c r="BR37" i="18" s="1" a="1"/>
  <c r="BR37" i="18" s="1"/>
  <c r="K41" i="18"/>
  <c r="L41" i="18" s="1"/>
  <c r="BR41" i="18" s="1" a="1"/>
  <c r="BR41" i="18" s="1"/>
  <c r="K20" i="17"/>
  <c r="L20" i="17" s="1"/>
  <c r="BR20" i="17" s="1" a="1"/>
  <c r="BR20" i="17" s="1"/>
  <c r="K34" i="16"/>
  <c r="L34" i="16" s="1"/>
  <c r="K38" i="15"/>
  <c r="L38" i="15" s="1"/>
  <c r="K15" i="13"/>
  <c r="L15" i="13" s="1"/>
  <c r="BR15" i="13" s="1" a="1"/>
  <c r="BR15" i="13" s="1"/>
  <c r="K44" i="13"/>
  <c r="L44" i="13" s="1"/>
  <c r="K36" i="12"/>
  <c r="L36" i="12" s="1"/>
  <c r="K20" i="11"/>
  <c r="L20" i="11" s="1"/>
  <c r="K28" i="9"/>
  <c r="L28" i="9" s="1"/>
  <c r="BR28" i="9" s="1" a="1"/>
  <c r="BR28" i="9" s="1"/>
  <c r="K42" i="8"/>
  <c r="L42" i="8" s="1"/>
  <c r="K22" i="7"/>
  <c r="L22" i="7" s="1"/>
  <c r="K26" i="7"/>
  <c r="L26" i="7" s="1"/>
  <c r="K42" i="7"/>
  <c r="L42" i="7" s="1"/>
  <c r="K18" i="6"/>
  <c r="L18" i="6" s="1"/>
  <c r="K26" i="6"/>
  <c r="L26" i="6" s="1"/>
  <c r="BR26" i="6" s="1" a="1"/>
  <c r="BR26" i="6" s="1"/>
  <c r="K32" i="10"/>
  <c r="L32" i="10" s="1"/>
  <c r="K20" i="5"/>
  <c r="L20" i="5" s="1"/>
  <c r="K31" i="5"/>
  <c r="L31" i="5" s="1"/>
  <c r="K36" i="5"/>
  <c r="L36" i="5" s="1"/>
  <c r="K43" i="5"/>
  <c r="L43" i="5" s="1"/>
  <c r="K15" i="3"/>
  <c r="L15" i="3" s="1"/>
  <c r="BR15" i="3" s="1" a="1"/>
  <c r="BR15" i="3" s="1"/>
  <c r="K40" i="3"/>
  <c r="L40" i="3" s="1"/>
  <c r="K29" i="21"/>
  <c r="L29" i="21" s="1"/>
  <c r="K41" i="21"/>
  <c r="L41" i="21" s="1"/>
  <c r="BR41" i="21" s="1" a="1"/>
  <c r="BR41" i="21" s="1"/>
  <c r="K17" i="19"/>
  <c r="L17" i="19" s="1"/>
  <c r="BR17" i="19" s="1" a="1"/>
  <c r="BR17" i="19" s="1"/>
  <c r="K38" i="18"/>
  <c r="L38" i="18" s="1"/>
  <c r="K21" i="17"/>
  <c r="L21" i="17" s="1"/>
  <c r="K18" i="16"/>
  <c r="L18" i="16" s="1"/>
  <c r="K26" i="16"/>
  <c r="L26" i="16" s="1"/>
  <c r="BR26" i="16" s="1" a="1"/>
  <c r="BR26" i="16" s="1"/>
  <c r="K19" i="15"/>
  <c r="L19" i="15" s="1"/>
  <c r="K23" i="15"/>
  <c r="L23" i="15" s="1"/>
  <c r="K27" i="14"/>
  <c r="L27" i="14" s="1"/>
  <c r="K36" i="14"/>
  <c r="L36" i="14" s="1"/>
  <c r="BR36" i="14" s="1" a="1"/>
  <c r="BR36" i="14" s="1"/>
  <c r="K44" i="14"/>
  <c r="L44" i="14" s="1"/>
  <c r="K28" i="12"/>
  <c r="L28" i="12" s="1"/>
  <c r="K33" i="11"/>
  <c r="L33" i="11" s="1"/>
  <c r="K17" i="9"/>
  <c r="L17" i="9" s="1"/>
  <c r="BR17" i="9" s="1" a="1"/>
  <c r="BR17" i="9" s="1"/>
  <c r="K15" i="7"/>
  <c r="L15" i="7" s="1"/>
  <c r="BR15" i="7" s="1" a="1"/>
  <c r="BR15" i="7" s="1"/>
  <c r="K23" i="6"/>
  <c r="L23" i="6" s="1"/>
  <c r="K22" i="10"/>
  <c r="L22" i="10" s="1"/>
  <c r="BR22" i="10" s="1" a="1"/>
  <c r="BR22" i="10" s="1"/>
  <c r="K38" i="10"/>
  <c r="L38" i="10" s="1"/>
  <c r="BR38" i="10" s="1" a="1"/>
  <c r="BR38" i="10" s="1"/>
  <c r="K28" i="5"/>
  <c r="L28" i="5" s="1"/>
  <c r="K44" i="5"/>
  <c r="L44" i="5" s="1"/>
  <c r="K38" i="21"/>
  <c r="L38" i="21" s="1"/>
  <c r="BR38" i="21" s="1" a="1"/>
  <c r="BR38" i="21" s="1"/>
  <c r="K35" i="20"/>
  <c r="L35" i="20" s="1"/>
  <c r="K35" i="19"/>
  <c r="L35" i="19" s="1"/>
  <c r="BR35" i="19" s="1" a="1"/>
  <c r="BR35" i="19" s="1"/>
  <c r="K43" i="19"/>
  <c r="L43" i="19" s="1"/>
  <c r="BR43" i="19" s="1" a="1"/>
  <c r="BR43" i="19" s="1"/>
  <c r="K46" i="19"/>
  <c r="L46" i="19" s="1"/>
  <c r="K35" i="17"/>
  <c r="L35" i="17" s="1"/>
  <c r="K43" i="17"/>
  <c r="L43" i="17" s="1"/>
  <c r="BR43" i="17" s="1" a="1"/>
  <c r="BR43" i="17" s="1"/>
  <c r="K23" i="16"/>
  <c r="L23" i="16" s="1"/>
  <c r="K27" i="16"/>
  <c r="L27" i="16" s="1"/>
  <c r="K31" i="16"/>
  <c r="L31" i="16" s="1"/>
  <c r="K16" i="15"/>
  <c r="L16" i="15" s="1"/>
  <c r="K31" i="15"/>
  <c r="L31" i="15" s="1"/>
  <c r="K28" i="14"/>
  <c r="L28" i="14" s="1"/>
  <c r="K21" i="13"/>
  <c r="L21" i="13" s="1"/>
  <c r="BR21" i="13" s="1" a="1"/>
  <c r="BR21" i="13" s="1"/>
  <c r="K25" i="13"/>
  <c r="L25" i="13" s="1"/>
  <c r="K38" i="13"/>
  <c r="L38" i="13" s="1"/>
  <c r="BR38" i="13" s="1" a="1"/>
  <c r="BR38" i="13" s="1"/>
  <c r="K29" i="12"/>
  <c r="L29" i="12" s="1"/>
  <c r="BR29" i="12" s="1" a="1"/>
  <c r="BR29" i="12" s="1"/>
  <c r="K38" i="11"/>
  <c r="L38" i="11" s="1"/>
  <c r="BR38" i="11" s="1" a="1"/>
  <c r="BR38" i="11" s="1"/>
  <c r="K35" i="10"/>
  <c r="L35" i="10" s="1"/>
  <c r="K46" i="10"/>
  <c r="L46" i="10" s="1"/>
  <c r="BR46" i="10" s="1" a="1"/>
  <c r="BR46" i="10" s="1"/>
  <c r="K37" i="8"/>
  <c r="L37" i="8" s="1"/>
  <c r="K40" i="8"/>
  <c r="L40" i="8" s="1"/>
  <c r="BR40" i="8" s="1" a="1"/>
  <c r="BR40" i="8" s="1"/>
  <c r="K20" i="7"/>
  <c r="L20" i="7" s="1"/>
  <c r="BR20" i="7" s="1" a="1"/>
  <c r="BR20" i="7" s="1"/>
  <c r="K28" i="6"/>
  <c r="L28" i="6" s="1"/>
  <c r="BR28" i="6" s="1" a="1"/>
  <c r="BR28" i="6" s="1"/>
  <c r="K28" i="15"/>
  <c r="L28" i="15" s="1"/>
  <c r="K39" i="13"/>
  <c r="L39" i="13" s="1"/>
  <c r="BR39" i="13" s="1" a="1"/>
  <c r="BR39" i="13" s="1"/>
  <c r="K42" i="3"/>
  <c r="L42" i="3" s="1"/>
  <c r="K33" i="21"/>
  <c r="L33" i="21" s="1"/>
  <c r="K36" i="20"/>
  <c r="L36" i="20" s="1"/>
  <c r="K44" i="20"/>
  <c r="L44" i="20" s="1"/>
  <c r="K23" i="19"/>
  <c r="L23" i="19" s="1"/>
  <c r="K17" i="18"/>
  <c r="L17" i="18" s="1"/>
  <c r="BR17" i="18" s="1" a="1"/>
  <c r="BR17" i="18" s="1"/>
  <c r="K21" i="18"/>
  <c r="L21" i="18" s="1"/>
  <c r="K29" i="18"/>
  <c r="L29" i="18" s="1"/>
  <c r="K45" i="18"/>
  <c r="L45" i="18" s="1"/>
  <c r="BR45" i="18" s="1" a="1"/>
  <c r="BR45" i="18" s="1"/>
  <c r="K29" i="17"/>
  <c r="L29" i="17" s="1"/>
  <c r="BR29" i="17" s="1" a="1"/>
  <c r="BR29" i="17" s="1"/>
  <c r="K41" i="17"/>
  <c r="L41" i="17" s="1"/>
  <c r="K45" i="17"/>
  <c r="L45" i="17" s="1"/>
  <c r="K17" i="16"/>
  <c r="L17" i="16" s="1"/>
  <c r="K43" i="16"/>
  <c r="L43" i="16" s="1"/>
  <c r="K15" i="15"/>
  <c r="L15" i="15" s="1"/>
  <c r="BR15" i="15" s="1" a="1"/>
  <c r="BR15" i="15" s="1"/>
  <c r="K42" i="15"/>
  <c r="L42" i="15" s="1"/>
  <c r="K18" i="14"/>
  <c r="L18" i="14" s="1"/>
  <c r="BR18" i="14" s="1" a="1"/>
  <c r="BR18" i="14" s="1"/>
  <c r="K26" i="13"/>
  <c r="L26" i="13" s="1"/>
  <c r="K42" i="13"/>
  <c r="L42" i="13" s="1"/>
  <c r="BR42" i="13" s="1" a="1"/>
  <c r="BR42" i="13" s="1"/>
  <c r="K21" i="12"/>
  <c r="L21" i="12" s="1"/>
  <c r="K38" i="1"/>
  <c r="L38" i="1" s="1"/>
  <c r="BR38" i="1" s="1" a="1"/>
  <c r="BR38" i="1" s="1"/>
  <c r="K25" i="1"/>
  <c r="L25" i="1" s="1"/>
  <c r="BR25" i="1" s="1" a="1"/>
  <c r="BR25" i="1" s="1"/>
  <c r="K26" i="21"/>
  <c r="L26" i="21" s="1"/>
  <c r="K34" i="18"/>
  <c r="L34" i="18" s="1"/>
  <c r="K42" i="18"/>
  <c r="L42" i="18" s="1"/>
  <c r="K42" i="17"/>
  <c r="L42" i="17" s="1"/>
  <c r="BR42" i="17" s="1" a="1"/>
  <c r="BR42" i="17" s="1"/>
  <c r="K21" i="16"/>
  <c r="L21" i="16" s="1"/>
  <c r="BR21" i="16" s="1" a="1"/>
  <c r="BR21" i="16" s="1"/>
  <c r="K36" i="16"/>
  <c r="L36" i="16" s="1"/>
  <c r="BR36" i="16" s="1" a="1"/>
  <c r="BR36" i="16" s="1"/>
  <c r="K22" i="14"/>
  <c r="L22" i="14" s="1"/>
  <c r="K43" i="14"/>
  <c r="L43" i="14" s="1"/>
  <c r="K45" i="1"/>
  <c r="L45" i="1" s="1"/>
  <c r="BR45" i="1" s="1" a="1"/>
  <c r="BR45" i="1" s="1"/>
  <c r="K37" i="1"/>
  <c r="L37" i="1" s="1"/>
  <c r="K32" i="1"/>
  <c r="L32" i="1" s="1"/>
  <c r="K24" i="1"/>
  <c r="L24" i="1" s="1"/>
  <c r="K16" i="1"/>
  <c r="L16" i="1" s="1"/>
  <c r="BR16" i="1" s="1" a="1"/>
  <c r="BR16" i="1" s="1"/>
  <c r="K23" i="21"/>
  <c r="L23" i="21" s="1"/>
  <c r="K42" i="21"/>
  <c r="L42" i="21" s="1"/>
  <c r="BR42" i="21" s="1" a="1"/>
  <c r="BR42" i="21" s="1"/>
  <c r="K17" i="20"/>
  <c r="L17" i="20" s="1"/>
  <c r="K34" i="20"/>
  <c r="L34" i="20" s="1"/>
  <c r="K20" i="19"/>
  <c r="L20" i="19" s="1"/>
  <c r="BR20" i="19" s="1" a="1"/>
  <c r="BR20" i="19" s="1"/>
  <c r="K24" i="19"/>
  <c r="L24" i="19" s="1"/>
  <c r="BR24" i="19" s="1" a="1"/>
  <c r="BR24" i="19" s="1"/>
  <c r="K32" i="19"/>
  <c r="L32" i="19" s="1"/>
  <c r="BR32" i="19" s="1" a="1"/>
  <c r="BR32" i="19" s="1"/>
  <c r="K30" i="18"/>
  <c r="L30" i="18" s="1"/>
  <c r="K15" i="17"/>
  <c r="L15" i="17" s="1"/>
  <c r="BR15" i="17" s="1" a="1"/>
  <c r="BR15" i="17" s="1"/>
  <c r="K18" i="17"/>
  <c r="L18" i="17" s="1"/>
  <c r="BR18" i="17" s="1" a="1"/>
  <c r="BR18" i="17" s="1"/>
  <c r="K22" i="17"/>
  <c r="L22" i="17" s="1"/>
  <c r="BR22" i="17" s="1" a="1"/>
  <c r="BR22" i="17" s="1"/>
  <c r="K26" i="17"/>
  <c r="L26" i="17" s="1"/>
  <c r="BR26" i="17" s="1" a="1"/>
  <c r="BR26" i="17" s="1"/>
  <c r="K30" i="17"/>
  <c r="L30" i="17" s="1"/>
  <c r="BR30" i="17" s="1" a="1"/>
  <c r="BR30" i="17" s="1"/>
  <c r="K39" i="17"/>
  <c r="L39" i="17" s="1"/>
  <c r="K22" i="16"/>
  <c r="L22" i="16" s="1"/>
  <c r="K29" i="16"/>
  <c r="L29" i="16" s="1"/>
  <c r="BR29" i="16" s="1" a="1"/>
  <c r="BR29" i="16" s="1"/>
  <c r="K40" i="16"/>
  <c r="L40" i="16" s="1"/>
  <c r="K35" i="15"/>
  <c r="L35" i="15" s="1"/>
  <c r="K15" i="14"/>
  <c r="L15" i="14" s="1"/>
  <c r="BR15" i="14" s="1" a="1"/>
  <c r="BR15" i="14" s="1"/>
  <c r="K18" i="10"/>
  <c r="L18" i="10" s="1"/>
  <c r="K44" i="12"/>
  <c r="L44" i="12" s="1"/>
  <c r="BR44" i="12" s="1" a="1"/>
  <c r="BR44" i="12" s="1"/>
  <c r="K19" i="11"/>
  <c r="L19" i="11" s="1"/>
  <c r="K30" i="11"/>
  <c r="L30" i="11" s="1"/>
  <c r="K34" i="21"/>
  <c r="L34" i="21" s="1"/>
  <c r="K31" i="19"/>
  <c r="L31" i="19" s="1"/>
  <c r="K43" i="1"/>
  <c r="L43" i="1" s="1"/>
  <c r="K35" i="1"/>
  <c r="L35" i="1" s="1"/>
  <c r="BR35" i="1" s="1" a="1"/>
  <c r="BR35" i="1" s="1"/>
  <c r="K30" i="1"/>
  <c r="L30" i="1" s="1"/>
  <c r="K22" i="1"/>
  <c r="L22" i="1" s="1"/>
  <c r="K18" i="20"/>
  <c r="L18" i="20" s="1"/>
  <c r="K22" i="20"/>
  <c r="L22" i="20" s="1"/>
  <c r="BR22" i="20" s="1" a="1"/>
  <c r="BR22" i="20" s="1"/>
  <c r="K26" i="20"/>
  <c r="L26" i="20" s="1"/>
  <c r="BR26" i="20" s="1" a="1"/>
  <c r="BR26" i="20" s="1"/>
  <c r="K30" i="20"/>
  <c r="L30" i="20" s="1"/>
  <c r="BR30" i="20" s="1" a="1"/>
  <c r="BR30" i="20" s="1"/>
  <c r="K46" i="20"/>
  <c r="L46" i="20" s="1"/>
  <c r="K37" i="19"/>
  <c r="L37" i="19" s="1"/>
  <c r="BR37" i="19" s="1" a="1"/>
  <c r="BR37" i="19" s="1"/>
  <c r="K20" i="18"/>
  <c r="L20" i="18" s="1"/>
  <c r="K27" i="18"/>
  <c r="L27" i="18" s="1"/>
  <c r="BR27" i="18" s="1" a="1"/>
  <c r="BR27" i="18" s="1"/>
  <c r="K16" i="17"/>
  <c r="L16" i="17" s="1"/>
  <c r="K36" i="17"/>
  <c r="L36" i="17" s="1"/>
  <c r="BR36" i="17" s="1" a="1"/>
  <c r="BR36" i="17" s="1"/>
  <c r="K41" i="16"/>
  <c r="L41" i="16" s="1"/>
  <c r="K45" i="16"/>
  <c r="L45" i="16" s="1"/>
  <c r="K21" i="15"/>
  <c r="L21" i="15" s="1"/>
  <c r="K36" i="15"/>
  <c r="L36" i="15" s="1"/>
  <c r="K24" i="14"/>
  <c r="L24" i="14" s="1"/>
  <c r="BR24" i="14" s="1" a="1"/>
  <c r="BR24" i="14" s="1"/>
  <c r="K32" i="14"/>
  <c r="L32" i="14" s="1"/>
  <c r="K33" i="14"/>
  <c r="L33" i="14" s="1"/>
  <c r="BR33" i="14" s="1" a="1"/>
  <c r="BR33" i="14" s="1"/>
  <c r="K37" i="14"/>
  <c r="L37" i="14" s="1"/>
  <c r="BR37" i="14" s="1" a="1"/>
  <c r="BR37" i="14" s="1"/>
  <c r="K16" i="13"/>
  <c r="L16" i="13" s="1"/>
  <c r="BR16" i="13" s="1" a="1"/>
  <c r="BR16" i="13" s="1"/>
  <c r="K31" i="12"/>
  <c r="L31" i="12" s="1"/>
  <c r="K33" i="20"/>
  <c r="L33" i="20" s="1"/>
  <c r="BR33" i="20" s="1" a="1"/>
  <c r="BR33" i="20" s="1"/>
  <c r="K21" i="21"/>
  <c r="L21" i="21" s="1"/>
  <c r="BR21" i="21" s="1" a="1"/>
  <c r="BR21" i="21" s="1"/>
  <c r="K22" i="19"/>
  <c r="L22" i="19" s="1"/>
  <c r="K32" i="18"/>
  <c r="L32" i="18" s="1"/>
  <c r="K24" i="17"/>
  <c r="L24" i="17" s="1"/>
  <c r="K32" i="17"/>
  <c r="L32" i="17" s="1"/>
  <c r="K17" i="13"/>
  <c r="L17" i="13" s="1"/>
  <c r="K25" i="12"/>
  <c r="L25" i="12" s="1"/>
  <c r="K33" i="12"/>
  <c r="L33" i="12" s="1"/>
  <c r="K41" i="12"/>
  <c r="L41" i="12" s="1"/>
  <c r="K17" i="11"/>
  <c r="L17" i="11" s="1"/>
  <c r="BR17" i="11" s="1" a="1"/>
  <c r="BR17" i="11" s="1"/>
  <c r="K27" i="11"/>
  <c r="L27" i="11" s="1"/>
  <c r="K46" i="11"/>
  <c r="L46" i="11" s="1"/>
  <c r="BR46" i="11" s="1" a="1"/>
  <c r="BR46" i="11" s="1"/>
  <c r="K25" i="10"/>
  <c r="L25" i="10" s="1"/>
  <c r="K20" i="9"/>
  <c r="L20" i="9" s="1"/>
  <c r="K24" i="9"/>
  <c r="L24" i="9" s="1"/>
  <c r="K31" i="9"/>
  <c r="L31" i="9" s="1"/>
  <c r="K46" i="9"/>
  <c r="L46" i="9" s="1"/>
  <c r="K31" i="7"/>
  <c r="L31" i="7" s="1"/>
  <c r="K35" i="7"/>
  <c r="L35" i="7" s="1"/>
  <c r="K39" i="7"/>
  <c r="L39" i="7" s="1"/>
  <c r="K43" i="7"/>
  <c r="L43" i="7" s="1"/>
  <c r="K15" i="6"/>
  <c r="L15" i="6" s="1"/>
  <c r="BR15" i="6" s="1" a="1"/>
  <c r="BR15" i="6" s="1"/>
  <c r="K19" i="6"/>
  <c r="L19" i="6" s="1"/>
  <c r="K39" i="6"/>
  <c r="L39" i="6" s="1"/>
  <c r="BR39" i="6" s="1" a="1"/>
  <c r="BR39" i="6" s="1"/>
  <c r="K15" i="5"/>
  <c r="L15" i="5" s="1"/>
  <c r="BR15" i="5" s="1" a="1"/>
  <c r="BR15" i="5" s="1"/>
  <c r="K27" i="5"/>
  <c r="L27" i="5" s="1"/>
  <c r="K35" i="5"/>
  <c r="L35" i="5" s="1"/>
  <c r="K21" i="4"/>
  <c r="L21" i="4" s="1"/>
  <c r="K16" i="3"/>
  <c r="L16" i="3" s="1"/>
  <c r="BR16" i="3" s="1" a="1"/>
  <c r="BR16" i="3" s="1"/>
  <c r="K31" i="3"/>
  <c r="L31" i="3" s="1"/>
  <c r="K36" i="13"/>
  <c r="L36" i="13" s="1"/>
  <c r="BR36" i="13" s="1" a="1"/>
  <c r="BR36" i="13" s="1"/>
  <c r="K34" i="12"/>
  <c r="L34" i="12" s="1"/>
  <c r="K42" i="12"/>
  <c r="L42" i="12" s="1"/>
  <c r="K28" i="11"/>
  <c r="L28" i="11" s="1"/>
  <c r="BR28" i="11" s="1" a="1"/>
  <c r="BR28" i="11" s="1"/>
  <c r="K43" i="11"/>
  <c r="L43" i="11" s="1"/>
  <c r="K15" i="10"/>
  <c r="L15" i="10" s="1"/>
  <c r="BR15" i="10" s="1" a="1"/>
  <c r="BR15" i="10" s="1"/>
  <c r="K19" i="10"/>
  <c r="L19" i="10" s="1"/>
  <c r="BR19" i="10" s="1" a="1"/>
  <c r="BR19" i="10" s="1"/>
  <c r="K23" i="10"/>
  <c r="L23" i="10" s="1"/>
  <c r="K30" i="10"/>
  <c r="L30" i="10" s="1"/>
  <c r="K21" i="9"/>
  <c r="L21" i="9" s="1"/>
  <c r="K25" i="9"/>
  <c r="L25" i="9" s="1"/>
  <c r="BR25" i="9" s="1" a="1"/>
  <c r="BR25" i="9" s="1"/>
  <c r="K36" i="9"/>
  <c r="L36" i="9" s="1"/>
  <c r="K28" i="7"/>
  <c r="L28" i="7" s="1"/>
  <c r="K32" i="7"/>
  <c r="L32" i="7" s="1"/>
  <c r="BR32" i="7" s="1" a="1"/>
  <c r="BR32" i="7" s="1"/>
  <c r="K33" i="7"/>
  <c r="L33" i="7" s="1"/>
  <c r="BR33" i="7" s="1" a="1"/>
  <c r="BR33" i="7" s="1"/>
  <c r="K36" i="7"/>
  <c r="L36" i="7" s="1"/>
  <c r="K16" i="6"/>
  <c r="L16" i="6" s="1"/>
  <c r="K31" i="6"/>
  <c r="L31" i="6" s="1"/>
  <c r="BR31" i="6" s="1" a="1"/>
  <c r="BR31" i="6" s="1"/>
  <c r="K36" i="6"/>
  <c r="L36" i="6" s="1"/>
  <c r="K40" i="6"/>
  <c r="L40" i="6" s="1"/>
  <c r="K44" i="6"/>
  <c r="L44" i="6" s="1"/>
  <c r="K24" i="5"/>
  <c r="L24" i="5" s="1"/>
  <c r="K28" i="3"/>
  <c r="L28" i="3" s="1"/>
  <c r="BR28" i="3" s="1" a="1"/>
  <c r="BR28" i="3" s="1"/>
  <c r="K32" i="3"/>
  <c r="L32" i="3" s="1"/>
  <c r="BR32" i="3" s="1" a="1"/>
  <c r="BR32" i="3" s="1"/>
  <c r="K37" i="3"/>
  <c r="L37" i="3" s="1"/>
  <c r="K33" i="2"/>
  <c r="L33" i="2" s="1"/>
  <c r="K20" i="13"/>
  <c r="L20" i="13" s="1"/>
  <c r="K32" i="13"/>
  <c r="L32" i="13" s="1"/>
  <c r="BR32" i="13" s="1" a="1"/>
  <c r="BR32" i="13" s="1"/>
  <c r="K37" i="13"/>
  <c r="L37" i="13" s="1"/>
  <c r="BR37" i="13" s="1" a="1"/>
  <c r="BR37" i="13" s="1"/>
  <c r="K35" i="12"/>
  <c r="L35" i="12" s="1"/>
  <c r="K39" i="12"/>
  <c r="L39" i="12" s="1"/>
  <c r="K22" i="11"/>
  <c r="L22" i="11" s="1"/>
  <c r="BR22" i="11" s="1" a="1"/>
  <c r="BR22" i="11" s="1"/>
  <c r="K20" i="10"/>
  <c r="L20" i="10" s="1"/>
  <c r="BR20" i="10" s="1" a="1"/>
  <c r="BR20" i="10" s="1"/>
  <c r="K31" i="10"/>
  <c r="L31" i="10" s="1"/>
  <c r="BR31" i="10" s="1" a="1"/>
  <c r="BR31" i="10" s="1"/>
  <c r="K43" i="10"/>
  <c r="L43" i="10" s="1"/>
  <c r="BR43" i="10" s="1" a="1"/>
  <c r="BR43" i="10" s="1"/>
  <c r="K22" i="9"/>
  <c r="L22" i="9" s="1"/>
  <c r="K41" i="9"/>
  <c r="L41" i="9" s="1"/>
  <c r="BR41" i="9" s="1" a="1"/>
  <c r="BR41" i="9" s="1"/>
  <c r="K38" i="8"/>
  <c r="L38" i="8" s="1"/>
  <c r="BR38" i="8" s="1" a="1"/>
  <c r="BR38" i="8" s="1"/>
  <c r="K37" i="7"/>
  <c r="L37" i="7" s="1"/>
  <c r="BR37" i="7" s="1" a="1"/>
  <c r="BR37" i="7" s="1"/>
  <c r="K41" i="7"/>
  <c r="L41" i="7" s="1"/>
  <c r="BR41" i="7" s="1" a="1"/>
  <c r="BR41" i="7" s="1"/>
  <c r="K45" i="7"/>
  <c r="L45" i="7" s="1"/>
  <c r="BR45" i="7" s="1" a="1"/>
  <c r="BR45" i="7" s="1"/>
  <c r="K21" i="6"/>
  <c r="L21" i="6" s="1"/>
  <c r="K33" i="6"/>
  <c r="L33" i="6" s="1"/>
  <c r="K41" i="6"/>
  <c r="L41" i="6" s="1"/>
  <c r="BR41" i="6" s="1" a="1"/>
  <c r="BR41" i="6" s="1"/>
  <c r="K17" i="5"/>
  <c r="L17" i="5" s="1"/>
  <c r="K37" i="5"/>
  <c r="L37" i="5" s="1"/>
  <c r="BR37" i="5" s="1" a="1"/>
  <c r="BR37" i="5" s="1"/>
  <c r="K23" i="4"/>
  <c r="L23" i="4" s="1"/>
  <c r="BR23" i="4" s="1" a="1"/>
  <c r="BR23" i="4" s="1"/>
  <c r="K17" i="10"/>
  <c r="L17" i="10" s="1"/>
  <c r="K23" i="9"/>
  <c r="L23" i="9" s="1"/>
  <c r="BR23" i="9" s="1" a="1"/>
  <c r="BR23" i="9" s="1"/>
  <c r="K27" i="9"/>
  <c r="L27" i="9" s="1"/>
  <c r="BR27" i="9" s="1" a="1"/>
  <c r="BR27" i="9" s="1"/>
  <c r="K38" i="7"/>
  <c r="L38" i="7" s="1"/>
  <c r="K46" i="7"/>
  <c r="L46" i="7" s="1"/>
  <c r="K29" i="6"/>
  <c r="L29" i="6" s="1"/>
  <c r="K34" i="6"/>
  <c r="L34" i="6" s="1"/>
  <c r="BR34" i="6" s="1" a="1"/>
  <c r="BR34" i="6" s="1"/>
  <c r="K42" i="6"/>
  <c r="L42" i="6" s="1"/>
  <c r="K31" i="4"/>
  <c r="L31" i="4" s="1"/>
  <c r="K22" i="3"/>
  <c r="L22" i="3" s="1"/>
  <c r="BR22" i="3" s="1" a="1"/>
  <c r="BR22" i="3" s="1"/>
  <c r="K30" i="3"/>
  <c r="L30" i="3" s="1"/>
  <c r="K35" i="3"/>
  <c r="L35" i="3" s="1"/>
  <c r="K35" i="2"/>
  <c r="L35" i="2" s="1"/>
  <c r="K42" i="9"/>
  <c r="L42" i="9" s="1"/>
  <c r="BR42" i="9" s="1" a="1"/>
  <c r="BR42" i="9" s="1"/>
  <c r="K20" i="8"/>
  <c r="L20" i="8" s="1"/>
  <c r="K23" i="7"/>
  <c r="L23" i="7" s="1"/>
  <c r="BR23" i="7" s="1" a="1"/>
  <c r="BR23" i="7" s="1"/>
  <c r="K22" i="6"/>
  <c r="L22" i="6" s="1"/>
  <c r="K28" i="4"/>
  <c r="L28" i="4" s="1"/>
  <c r="K36" i="4"/>
  <c r="L36" i="4" s="1"/>
  <c r="K39" i="2"/>
  <c r="L39" i="2" s="1"/>
  <c r="K43" i="2"/>
  <c r="L43" i="2" s="1"/>
  <c r="M38" i="17"/>
  <c r="BS38" i="17" s="1" a="1"/>
  <c r="BS38" i="17" s="1"/>
  <c r="M17" i="8"/>
  <c r="BS17" i="8" s="1" a="1"/>
  <c r="BS17" i="8" s="1"/>
  <c r="M19" i="13"/>
  <c r="BS19" i="13" s="1" a="1"/>
  <c r="BS19" i="13" s="1"/>
  <c r="M35" i="9"/>
  <c r="BS35" i="9" s="1" a="1"/>
  <c r="BS35" i="9" s="1"/>
  <c r="M30" i="16"/>
  <c r="BS30" i="16" s="1" a="1"/>
  <c r="BS30" i="16" s="1"/>
  <c r="M40" i="4"/>
  <c r="BS40" i="4" s="1" a="1"/>
  <c r="BS40" i="4" s="1"/>
  <c r="M29" i="7"/>
  <c r="BS29" i="7" s="1" a="1"/>
  <c r="BS29" i="7" s="1"/>
  <c r="M45" i="2"/>
  <c r="BS45" i="2" s="1" a="1"/>
  <c r="BS45" i="2" s="1"/>
  <c r="M30" i="6"/>
  <c r="BS30" i="6" s="1" a="1"/>
  <c r="BS30" i="6" s="1"/>
  <c r="M33" i="20"/>
  <c r="BS33" i="20" s="1" a="1"/>
  <c r="BS33" i="20" s="1"/>
  <c r="M24" i="18"/>
  <c r="BS24" i="18" s="1" a="1"/>
  <c r="BS24" i="18" s="1"/>
  <c r="M35" i="16"/>
  <c r="BS35" i="16" s="1" a="1"/>
  <c r="BS35" i="16" s="1"/>
  <c r="M29" i="15"/>
  <c r="BS29" i="15" s="1" a="1"/>
  <c r="BS29" i="15" s="1"/>
  <c r="M35" i="4"/>
  <c r="BS35" i="4" s="1" a="1"/>
  <c r="BS35" i="4" s="1"/>
  <c r="M39" i="14"/>
  <c r="BS39" i="14" s="1" a="1"/>
  <c r="BS39" i="14" s="1"/>
  <c r="M16" i="9"/>
  <c r="BS16" i="9" s="1" a="1"/>
  <c r="BS16" i="9" s="1"/>
  <c r="M18" i="14"/>
  <c r="BS18" i="14" s="1" a="1"/>
  <c r="BS18" i="14" s="1"/>
  <c r="M43" i="4"/>
  <c r="BS43" i="4" s="1" a="1"/>
  <c r="BS43" i="4" s="1"/>
  <c r="K24" i="21"/>
  <c r="L24" i="21" s="1"/>
  <c r="BR24" i="21" s="1" a="1"/>
  <c r="BR24" i="21" s="1"/>
  <c r="K27" i="21"/>
  <c r="L27" i="21" s="1"/>
  <c r="BR27" i="21" s="1" a="1"/>
  <c r="BR27" i="21" s="1"/>
  <c r="K30" i="21"/>
  <c r="L30" i="21" s="1"/>
  <c r="BR30" i="21" s="1" a="1"/>
  <c r="BR30" i="21" s="1"/>
  <c r="K36" i="21"/>
  <c r="L36" i="21" s="1"/>
  <c r="BR36" i="21" s="1" a="1"/>
  <c r="BR36" i="21" s="1"/>
  <c r="K45" i="21"/>
  <c r="L45" i="21" s="1"/>
  <c r="BR45" i="21" s="1" a="1"/>
  <c r="BR45" i="21" s="1"/>
  <c r="K21" i="20"/>
  <c r="L21" i="20" s="1"/>
  <c r="BR21" i="20" s="1" a="1"/>
  <c r="BR21" i="20" s="1"/>
  <c r="K29" i="20"/>
  <c r="L29" i="20" s="1"/>
  <c r="BR29" i="20" s="1" a="1"/>
  <c r="BR29" i="20" s="1"/>
  <c r="K38" i="20"/>
  <c r="L38" i="20" s="1"/>
  <c r="BR38" i="20" s="1" a="1"/>
  <c r="BR38" i="20" s="1"/>
  <c r="K41" i="20"/>
  <c r="L41" i="20" s="1"/>
  <c r="BR41" i="20" s="1" a="1"/>
  <c r="BR41" i="20" s="1"/>
  <c r="K35" i="18"/>
  <c r="L35" i="18" s="1"/>
  <c r="BR35" i="18" s="1" a="1"/>
  <c r="BR35" i="18" s="1"/>
  <c r="K20" i="16"/>
  <c r="L20" i="16" s="1"/>
  <c r="BR20" i="16" s="1" a="1"/>
  <c r="BR20" i="16" s="1"/>
  <c r="K18" i="15"/>
  <c r="L18" i="15" s="1"/>
  <c r="BR18" i="15" s="1" a="1"/>
  <c r="BR18" i="15" s="1"/>
  <c r="K24" i="15"/>
  <c r="L24" i="15" s="1"/>
  <c r="BR24" i="15" s="1" a="1"/>
  <c r="BR24" i="15" s="1"/>
  <c r="K30" i="15"/>
  <c r="L30" i="15" s="1"/>
  <c r="BR30" i="15" s="1" a="1"/>
  <c r="BR30" i="15" s="1"/>
  <c r="K34" i="15"/>
  <c r="L34" i="15" s="1"/>
  <c r="BR34" i="15" s="1" a="1"/>
  <c r="BR34" i="15" s="1"/>
  <c r="K16" i="14"/>
  <c r="L16" i="14" s="1"/>
  <c r="BR16" i="14" s="1" a="1"/>
  <c r="BR16" i="14" s="1"/>
  <c r="K19" i="14"/>
  <c r="L19" i="14" s="1"/>
  <c r="BR19" i="14" s="1" a="1"/>
  <c r="BR19" i="14" s="1"/>
  <c r="K29" i="14"/>
  <c r="L29" i="14" s="1"/>
  <c r="BR29" i="14" s="1" a="1"/>
  <c r="BR29" i="14" s="1"/>
  <c r="K34" i="13"/>
  <c r="L34" i="13" s="1"/>
  <c r="BR34" i="13" s="1" a="1"/>
  <c r="BR34" i="13" s="1"/>
  <c r="K31" i="11"/>
  <c r="L31" i="11" s="1"/>
  <c r="BR31" i="11" s="1" a="1"/>
  <c r="BR31" i="11" s="1"/>
  <c r="K37" i="11"/>
  <c r="L37" i="11" s="1"/>
  <c r="BR37" i="11" s="1" a="1"/>
  <c r="BR37" i="11" s="1"/>
  <c r="K28" i="10"/>
  <c r="L28" i="10" s="1"/>
  <c r="BR28" i="10" s="1" a="1"/>
  <c r="BR28" i="10" s="1"/>
  <c r="K32" i="9"/>
  <c r="L32" i="9" s="1"/>
  <c r="BR32" i="9" s="1" a="1"/>
  <c r="BR32" i="9" s="1"/>
  <c r="K33" i="8"/>
  <c r="L33" i="8" s="1"/>
  <c r="BR33" i="8" s="1" a="1"/>
  <c r="BR33" i="8" s="1"/>
  <c r="K19" i="7"/>
  <c r="L19" i="7" s="1"/>
  <c r="BR19" i="7" s="1" a="1"/>
  <c r="BR19" i="7" s="1"/>
  <c r="K40" i="7"/>
  <c r="L40" i="7" s="1"/>
  <c r="BR40" i="7" s="1" a="1"/>
  <c r="BR40" i="7" s="1"/>
  <c r="K45" i="6"/>
  <c r="L45" i="6" s="1"/>
  <c r="BR45" i="6" s="1" a="1"/>
  <c r="BR45" i="6" s="1"/>
  <c r="K16" i="5"/>
  <c r="L16" i="5" s="1"/>
  <c r="BR16" i="5" s="1" a="1"/>
  <c r="BR16" i="5" s="1"/>
  <c r="K32" i="5"/>
  <c r="L32" i="5" s="1"/>
  <c r="BR32" i="5" s="1" a="1"/>
  <c r="BR32" i="5" s="1"/>
  <c r="K19" i="4"/>
  <c r="L19" i="4" s="1"/>
  <c r="BR19" i="4" s="1" a="1"/>
  <c r="BR19" i="4" s="1"/>
  <c r="K29" i="4"/>
  <c r="L29" i="4" s="1"/>
  <c r="BR29" i="4" s="1" a="1"/>
  <c r="BR29" i="4" s="1"/>
  <c r="K42" i="4"/>
  <c r="L42" i="4" s="1"/>
  <c r="BR42" i="4" s="1" a="1"/>
  <c r="BR42" i="4" s="1"/>
  <c r="K26" i="3"/>
  <c r="L26" i="3" s="1"/>
  <c r="BR26" i="3" s="1" a="1"/>
  <c r="BR26" i="3" s="1"/>
  <c r="K33" i="3"/>
  <c r="L33" i="3" s="1"/>
  <c r="BR33" i="3" s="1" a="1"/>
  <c r="BR33" i="3" s="1"/>
  <c r="K36" i="3"/>
  <c r="L36" i="3" s="1"/>
  <c r="BR36" i="3" s="1" a="1"/>
  <c r="BR36" i="3" s="1"/>
  <c r="K46" i="3"/>
  <c r="L46" i="3" s="1"/>
  <c r="BR46" i="3" s="1" a="1"/>
  <c r="BR46" i="3" s="1"/>
  <c r="K17" i="2"/>
  <c r="L17" i="2" s="1"/>
  <c r="BR17" i="2" s="1" a="1"/>
  <c r="BR17" i="2" s="1"/>
  <c r="K46" i="2"/>
  <c r="L46" i="2" s="1"/>
  <c r="BR46" i="2" s="1" a="1"/>
  <c r="BR46" i="2" s="1"/>
  <c r="K41" i="13"/>
  <c r="L41" i="13" s="1"/>
  <c r="BR41" i="13" s="1" a="1"/>
  <c r="BR41" i="13" s="1"/>
  <c r="K16" i="12"/>
  <c r="L16" i="12" s="1"/>
  <c r="BR16" i="12" s="1" a="1"/>
  <c r="BR16" i="12" s="1"/>
  <c r="K22" i="12"/>
  <c r="L22" i="12" s="1"/>
  <c r="BR22" i="12" s="1" a="1"/>
  <c r="BR22" i="12" s="1"/>
  <c r="K23" i="11"/>
  <c r="L23" i="11" s="1"/>
  <c r="BR23" i="11" s="1" a="1"/>
  <c r="BR23" i="11" s="1"/>
  <c r="K34" i="11"/>
  <c r="L34" i="11" s="1"/>
  <c r="BR34" i="11" s="1" a="1"/>
  <c r="BR34" i="11" s="1"/>
  <c r="K37" i="10"/>
  <c r="L37" i="10" s="1"/>
  <c r="BR37" i="10" s="1" a="1"/>
  <c r="BR37" i="10" s="1"/>
  <c r="K40" i="10"/>
  <c r="L40" i="10" s="1"/>
  <c r="BR40" i="10" s="1" a="1"/>
  <c r="BR40" i="10" s="1"/>
  <c r="K38" i="9"/>
  <c r="L38" i="9" s="1"/>
  <c r="BR38" i="9" s="1" a="1"/>
  <c r="BR38" i="9" s="1"/>
  <c r="K44" i="9"/>
  <c r="L44" i="9" s="1"/>
  <c r="BR44" i="9" s="1" a="1"/>
  <c r="BR44" i="9" s="1"/>
  <c r="K15" i="8"/>
  <c r="K18" i="8"/>
  <c r="L18" i="8" s="1"/>
  <c r="BR18" i="8" s="1" a="1"/>
  <c r="BR18" i="8" s="1"/>
  <c r="K30" i="8"/>
  <c r="L30" i="8" s="1"/>
  <c r="BR30" i="8" s="1" a="1"/>
  <c r="BR30" i="8" s="1"/>
  <c r="K16" i="7"/>
  <c r="L16" i="7" s="1"/>
  <c r="BR16" i="7" s="1" a="1"/>
  <c r="BR16" i="7" s="1"/>
  <c r="K24" i="6"/>
  <c r="L24" i="6" s="1"/>
  <c r="BR24" i="6" s="1" a="1"/>
  <c r="BR24" i="6" s="1"/>
  <c r="K27" i="6"/>
  <c r="L27" i="6" s="1"/>
  <c r="BR27" i="6" s="1" a="1"/>
  <c r="BR27" i="6" s="1"/>
  <c r="K43" i="6"/>
  <c r="L43" i="6" s="1"/>
  <c r="BR43" i="6" s="1" a="1"/>
  <c r="BR43" i="6" s="1"/>
  <c r="K26" i="5"/>
  <c r="L26" i="5" s="1"/>
  <c r="BR26" i="5" s="1" a="1"/>
  <c r="BR26" i="5" s="1"/>
  <c r="K29" i="5"/>
  <c r="L29" i="5" s="1"/>
  <c r="BR29" i="5" s="1" a="1"/>
  <c r="BR29" i="5" s="1"/>
  <c r="K39" i="5"/>
  <c r="L39" i="5" s="1"/>
  <c r="BR39" i="5" s="1" a="1"/>
  <c r="BR39" i="5" s="1"/>
  <c r="K42" i="5"/>
  <c r="L42" i="5" s="1"/>
  <c r="BR42" i="5" s="1" a="1"/>
  <c r="BR42" i="5" s="1"/>
  <c r="K45" i="5"/>
  <c r="L45" i="5" s="1"/>
  <c r="BR45" i="5" s="1" a="1"/>
  <c r="BR45" i="5" s="1"/>
  <c r="K20" i="4"/>
  <c r="L20" i="4" s="1"/>
  <c r="BR20" i="4" s="1" a="1"/>
  <c r="BR20" i="4" s="1"/>
  <c r="K26" i="4"/>
  <c r="L26" i="4" s="1"/>
  <c r="BR26" i="4" s="1" a="1"/>
  <c r="BR26" i="4" s="1"/>
  <c r="K33" i="4"/>
  <c r="L33" i="4" s="1"/>
  <c r="BR33" i="4" s="1" a="1"/>
  <c r="BR33" i="4" s="1"/>
  <c r="K39" i="4"/>
  <c r="L39" i="4" s="1"/>
  <c r="BR39" i="4" s="1" a="1"/>
  <c r="BR39" i="4" s="1"/>
  <c r="K17" i="3"/>
  <c r="L17" i="3" s="1"/>
  <c r="BR17" i="3" s="1" a="1"/>
  <c r="BR17" i="3" s="1"/>
  <c r="K20" i="3"/>
  <c r="L20" i="3" s="1"/>
  <c r="BR20" i="3" s="1" a="1"/>
  <c r="BR20" i="3" s="1"/>
  <c r="K23" i="3"/>
  <c r="L23" i="3" s="1"/>
  <c r="BR23" i="3" s="1" a="1"/>
  <c r="BR23" i="3" s="1"/>
  <c r="K34" i="3"/>
  <c r="L34" i="3" s="1"/>
  <c r="BR34" i="3" s="1" a="1"/>
  <c r="BR34" i="3" s="1"/>
  <c r="K18" i="2"/>
  <c r="L18" i="2" s="1"/>
  <c r="BR18" i="2" s="1" a="1"/>
  <c r="BR18" i="2" s="1"/>
  <c r="K21" i="2"/>
  <c r="L21" i="2" s="1"/>
  <c r="BR21" i="2" s="1" a="1"/>
  <c r="BR21" i="2" s="1"/>
  <c r="K28" i="2"/>
  <c r="L28" i="2" s="1"/>
  <c r="BR28" i="2" s="1" a="1"/>
  <c r="BR28" i="2" s="1"/>
  <c r="K36" i="2"/>
  <c r="L36" i="2" s="1"/>
  <c r="BR36" i="2" s="1" a="1"/>
  <c r="BR36" i="2" s="1"/>
  <c r="K15" i="21"/>
  <c r="K18" i="21"/>
  <c r="L18" i="21" s="1"/>
  <c r="BR18" i="21" s="1" a="1"/>
  <c r="BR18" i="21" s="1"/>
  <c r="K28" i="21"/>
  <c r="L28" i="21" s="1"/>
  <c r="BR28" i="21" s="1" a="1"/>
  <c r="BR28" i="21" s="1"/>
  <c r="K31" i="21"/>
  <c r="L31" i="21" s="1"/>
  <c r="BR31" i="21" s="1" a="1"/>
  <c r="BR31" i="21" s="1"/>
  <c r="K37" i="21"/>
  <c r="L37" i="21" s="1"/>
  <c r="BR37" i="21" s="1" a="1"/>
  <c r="BR37" i="21" s="1"/>
  <c r="K42" i="20"/>
  <c r="L42" i="20" s="1"/>
  <c r="BR42" i="20" s="1" a="1"/>
  <c r="BR42" i="20" s="1"/>
  <c r="K25" i="19"/>
  <c r="L25" i="19" s="1"/>
  <c r="BR25" i="19" s="1" a="1"/>
  <c r="BR25" i="19" s="1"/>
  <c r="K36" i="18"/>
  <c r="L36" i="18" s="1"/>
  <c r="BR36" i="18" s="1" a="1"/>
  <c r="BR36" i="18" s="1"/>
  <c r="K23" i="17"/>
  <c r="L23" i="17" s="1"/>
  <c r="BR23" i="17" s="1" a="1"/>
  <c r="BR23" i="17" s="1"/>
  <c r="K46" i="17"/>
  <c r="L46" i="17" s="1"/>
  <c r="BR46" i="17" s="1" a="1"/>
  <c r="BR46" i="17" s="1"/>
  <c r="K37" i="16"/>
  <c r="L37" i="16" s="1"/>
  <c r="BR37" i="16" s="1" a="1"/>
  <c r="BR37" i="16" s="1"/>
  <c r="K44" i="16"/>
  <c r="L44" i="16" s="1"/>
  <c r="BR44" i="16" s="1" a="1"/>
  <c r="BR44" i="16" s="1"/>
  <c r="K23" i="14"/>
  <c r="L23" i="14" s="1"/>
  <c r="BR23" i="14" s="1" a="1"/>
  <c r="BR23" i="14" s="1"/>
  <c r="K30" i="14"/>
  <c r="L30" i="14" s="1"/>
  <c r="BR30" i="14" s="1" a="1"/>
  <c r="BR30" i="14" s="1"/>
  <c r="K18" i="13"/>
  <c r="L18" i="13" s="1"/>
  <c r="BR18" i="13" s="1" a="1"/>
  <c r="BR18" i="13" s="1"/>
  <c r="K28" i="13"/>
  <c r="L28" i="13" s="1"/>
  <c r="BR28" i="13" s="1" a="1"/>
  <c r="BR28" i="13" s="1"/>
  <c r="K43" i="12"/>
  <c r="L43" i="12" s="1"/>
  <c r="BR43" i="12" s="1" a="1"/>
  <c r="BR43" i="12" s="1"/>
  <c r="K29" i="11"/>
  <c r="L29" i="11" s="1"/>
  <c r="BR29" i="11" s="1" a="1"/>
  <c r="BR29" i="11" s="1"/>
  <c r="K15" i="9"/>
  <c r="K17" i="7"/>
  <c r="L17" i="7" s="1"/>
  <c r="BR17" i="7" s="1" a="1"/>
  <c r="BR17" i="7" s="1"/>
  <c r="K40" i="5"/>
  <c r="L40" i="5" s="1"/>
  <c r="BR40" i="5" s="1" a="1"/>
  <c r="BR40" i="5" s="1"/>
  <c r="K24" i="4"/>
  <c r="L24" i="4" s="1"/>
  <c r="BR24" i="4" s="1" a="1"/>
  <c r="BR24" i="4" s="1"/>
  <c r="K37" i="4"/>
  <c r="L37" i="4" s="1"/>
  <c r="BR37" i="4" s="1" a="1"/>
  <c r="BR37" i="4" s="1"/>
  <c r="K21" i="3"/>
  <c r="L21" i="3" s="1"/>
  <c r="BR21" i="3" s="1" a="1"/>
  <c r="BR21" i="3" s="1"/>
  <c r="K22" i="2"/>
  <c r="L22" i="2" s="1"/>
  <c r="BR22" i="2" s="1" a="1"/>
  <c r="BR22" i="2" s="1"/>
  <c r="K26" i="10"/>
  <c r="L26" i="10" s="1"/>
  <c r="BR26" i="10" s="1" a="1"/>
  <c r="BR26" i="10" s="1"/>
  <c r="K41" i="10"/>
  <c r="L41" i="10" s="1"/>
  <c r="BR41" i="10" s="1" a="1"/>
  <c r="BR41" i="10" s="1"/>
  <c r="K28" i="8"/>
  <c r="L28" i="8" s="1"/>
  <c r="BR28" i="8" s="1" a="1"/>
  <c r="BR28" i="8" s="1"/>
  <c r="K43" i="8"/>
  <c r="L43" i="8" s="1"/>
  <c r="BR43" i="8" s="1" a="1"/>
  <c r="BR43" i="8" s="1"/>
  <c r="K46" i="8"/>
  <c r="L46" i="8" s="1"/>
  <c r="BR46" i="8" s="1" a="1"/>
  <c r="BR46" i="8" s="1"/>
  <c r="K25" i="6"/>
  <c r="L25" i="6" s="1"/>
  <c r="BR25" i="6" s="1" a="1"/>
  <c r="BR25" i="6" s="1"/>
  <c r="K37" i="6"/>
  <c r="L37" i="6" s="1"/>
  <c r="BR37" i="6" s="1" a="1"/>
  <c r="BR37" i="6" s="1"/>
  <c r="K32" i="21"/>
  <c r="L32" i="21" s="1"/>
  <c r="BR32" i="21" s="1" a="1"/>
  <c r="BR32" i="21" s="1"/>
  <c r="K43" i="21"/>
  <c r="L43" i="21" s="1"/>
  <c r="BR43" i="21" s="1" a="1"/>
  <c r="BR43" i="21" s="1"/>
  <c r="K25" i="20"/>
  <c r="L25" i="20" s="1"/>
  <c r="BR25" i="20" s="1" a="1"/>
  <c r="BR25" i="20" s="1"/>
  <c r="K38" i="19"/>
  <c r="L38" i="19" s="1"/>
  <c r="BR38" i="19" s="1" a="1"/>
  <c r="BR38" i="19" s="1"/>
  <c r="K46" i="18"/>
  <c r="L46" i="18" s="1"/>
  <c r="BR46" i="18" s="1" a="1"/>
  <c r="BR46" i="18" s="1"/>
  <c r="K27" i="17"/>
  <c r="L27" i="17" s="1"/>
  <c r="BR27" i="17" s="1" a="1"/>
  <c r="BR27" i="17" s="1"/>
  <c r="K40" i="17"/>
  <c r="L40" i="17" s="1"/>
  <c r="BR40" i="17" s="1" a="1"/>
  <c r="BR40" i="17" s="1"/>
  <c r="K31" i="14"/>
  <c r="L31" i="14" s="1"/>
  <c r="BR31" i="14" s="1" a="1"/>
  <c r="BR31" i="14" s="1"/>
  <c r="K41" i="14"/>
  <c r="L41" i="14" s="1"/>
  <c r="BR41" i="14" s="1" a="1"/>
  <c r="BR41" i="14" s="1"/>
  <c r="K29" i="13"/>
  <c r="L29" i="13" s="1"/>
  <c r="BR29" i="13" s="1" a="1"/>
  <c r="BR29" i="13" s="1"/>
  <c r="K46" i="13"/>
  <c r="L46" i="13" s="1"/>
  <c r="BR46" i="13" s="1" a="1"/>
  <c r="BR46" i="13" s="1"/>
  <c r="K17" i="12"/>
  <c r="L17" i="12" s="1"/>
  <c r="BR17" i="12" s="1" a="1"/>
  <c r="BR17" i="12" s="1"/>
  <c r="K21" i="11"/>
  <c r="L21" i="11" s="1"/>
  <c r="BR21" i="11" s="1" a="1"/>
  <c r="BR21" i="11" s="1"/>
  <c r="K35" i="11"/>
  <c r="L35" i="11" s="1"/>
  <c r="BR35" i="11" s="1" a="1"/>
  <c r="BR35" i="11" s="1"/>
  <c r="K44" i="11"/>
  <c r="L44" i="11" s="1"/>
  <c r="BR44" i="11" s="1" a="1"/>
  <c r="BR44" i="11" s="1"/>
  <c r="K34" i="4"/>
  <c r="L34" i="4" s="1"/>
  <c r="BR34" i="4" s="1" a="1"/>
  <c r="BR34" i="4" s="1"/>
  <c r="K44" i="4"/>
  <c r="L44" i="4" s="1"/>
  <c r="BR44" i="4" s="1" a="1"/>
  <c r="BR44" i="4" s="1"/>
  <c r="K18" i="3"/>
  <c r="L18" i="3" s="1"/>
  <c r="BR18" i="3" s="1" a="1"/>
  <c r="BR18" i="3" s="1"/>
  <c r="K25" i="3"/>
  <c r="L25" i="3" s="1"/>
  <c r="BR25" i="3" s="1" a="1"/>
  <c r="BR25" i="3" s="1"/>
  <c r="K38" i="3"/>
  <c r="L38" i="3" s="1"/>
  <c r="BR38" i="3" s="1" a="1"/>
  <c r="BR38" i="3" s="1"/>
  <c r="K41" i="3"/>
  <c r="L41" i="3" s="1"/>
  <c r="BR41" i="3" s="1" a="1"/>
  <c r="BR41" i="3" s="1"/>
  <c r="K44" i="3"/>
  <c r="L44" i="3" s="1"/>
  <c r="BR44" i="3" s="1" a="1"/>
  <c r="BR44" i="3" s="1"/>
  <c r="K19" i="2"/>
  <c r="L19" i="2" s="1"/>
  <c r="BR19" i="2" s="1" a="1"/>
  <c r="BR19" i="2" s="1"/>
  <c r="K26" i="2"/>
  <c r="L26" i="2" s="1"/>
  <c r="BR26" i="2" s="1" a="1"/>
  <c r="BR26" i="2" s="1"/>
  <c r="K30" i="2"/>
  <c r="L30" i="2" s="1"/>
  <c r="BR30" i="2" s="1" a="1"/>
  <c r="BR30" i="2" s="1"/>
  <c r="K34" i="2"/>
  <c r="L34" i="2" s="1"/>
  <c r="BR34" i="2" s="1" a="1"/>
  <c r="BR34" i="2" s="1"/>
  <c r="K41" i="2"/>
  <c r="L41" i="2" s="1"/>
  <c r="BR41" i="2" s="1" a="1"/>
  <c r="BR41" i="2" s="1"/>
  <c r="K15" i="16"/>
  <c r="K26" i="15"/>
  <c r="L26" i="15" s="1"/>
  <c r="BR26" i="15" s="1" a="1"/>
  <c r="BR26" i="15" s="1"/>
  <c r="K32" i="15"/>
  <c r="L32" i="15" s="1"/>
  <c r="BR32" i="15" s="1" a="1"/>
  <c r="BR32" i="15" s="1"/>
  <c r="K39" i="15"/>
  <c r="L39" i="15" s="1"/>
  <c r="BR39" i="15" s="1" a="1"/>
  <c r="BR39" i="15" s="1"/>
  <c r="K46" i="15"/>
  <c r="L46" i="15" s="1"/>
  <c r="BR46" i="15" s="1" a="1"/>
  <c r="BR46" i="15" s="1"/>
  <c r="K21" i="14"/>
  <c r="L21" i="14" s="1"/>
  <c r="BR21" i="14" s="1" a="1"/>
  <c r="BR21" i="14" s="1"/>
  <c r="K34" i="14"/>
  <c r="L34" i="14" s="1"/>
  <c r="BR34" i="14" s="1" a="1"/>
  <c r="BR34" i="14" s="1"/>
  <c r="K33" i="10"/>
  <c r="L33" i="10" s="1"/>
  <c r="BR33" i="10" s="1" a="1"/>
  <c r="BR33" i="10" s="1"/>
  <c r="K44" i="8"/>
  <c r="L44" i="8" s="1"/>
  <c r="BR44" i="8" s="1" a="1"/>
  <c r="BR44" i="8" s="1"/>
  <c r="K18" i="7"/>
  <c r="L18" i="7" s="1"/>
  <c r="BR18" i="7" s="1" a="1"/>
  <c r="BR18" i="7" s="1"/>
  <c r="K24" i="7"/>
  <c r="L24" i="7" s="1"/>
  <c r="BR24" i="7" s="1" a="1"/>
  <c r="BR24" i="7" s="1"/>
  <c r="K30" i="7"/>
  <c r="L30" i="7" s="1"/>
  <c r="BR30" i="7" s="1" a="1"/>
  <c r="BR30" i="7" s="1"/>
  <c r="K38" i="6"/>
  <c r="L38" i="6" s="1"/>
  <c r="BR38" i="6" s="1" a="1"/>
  <c r="BR38" i="6" s="1"/>
  <c r="K18" i="5"/>
  <c r="L18" i="5" s="1"/>
  <c r="BR18" i="5" s="1" a="1"/>
  <c r="BR18" i="5" s="1"/>
  <c r="K21" i="5"/>
  <c r="L21" i="5" s="1"/>
  <c r="BR21" i="5" s="1" a="1"/>
  <c r="BR21" i="5" s="1"/>
  <c r="K34" i="5"/>
  <c r="L34" i="5" s="1"/>
  <c r="BR34" i="5" s="1" a="1"/>
  <c r="BR34" i="5" s="1"/>
  <c r="K41" i="4"/>
  <c r="L41" i="4" s="1"/>
  <c r="BR41" i="4" s="1" a="1"/>
  <c r="BR41" i="4" s="1"/>
  <c r="K20" i="21"/>
  <c r="L20" i="21" s="1"/>
  <c r="BR20" i="21" s="1" a="1"/>
  <c r="BR20" i="21" s="1"/>
  <c r="K35" i="21"/>
  <c r="L35" i="21" s="1"/>
  <c r="BR35" i="21" s="1" a="1"/>
  <c r="BR35" i="21" s="1"/>
  <c r="K44" i="21"/>
  <c r="L44" i="21" s="1"/>
  <c r="BR44" i="21" s="1" a="1"/>
  <c r="BR44" i="21" s="1"/>
  <c r="K20" i="20"/>
  <c r="L20" i="20" s="1"/>
  <c r="BR20" i="20" s="1" a="1"/>
  <c r="BR20" i="20" s="1"/>
  <c r="K28" i="20"/>
  <c r="L28" i="20" s="1"/>
  <c r="BR28" i="20" s="1" a="1"/>
  <c r="BR28" i="20" s="1"/>
  <c r="K30" i="19"/>
  <c r="L30" i="19" s="1"/>
  <c r="BR30" i="19" s="1" a="1"/>
  <c r="BR30" i="19" s="1"/>
  <c r="K19" i="18"/>
  <c r="L19" i="18" s="1"/>
  <c r="BR19" i="18" s="1" a="1"/>
  <c r="BR19" i="18" s="1"/>
  <c r="K22" i="18"/>
  <c r="L22" i="18" s="1"/>
  <c r="BR22" i="18" s="1" a="1"/>
  <c r="BR22" i="18" s="1"/>
  <c r="K25" i="17"/>
  <c r="L25" i="17" s="1"/>
  <c r="BR25" i="17" s="1" a="1"/>
  <c r="BR25" i="17" s="1"/>
  <c r="K31" i="17"/>
  <c r="L31" i="17" s="1"/>
  <c r="BR31" i="17" s="1" a="1"/>
  <c r="BR31" i="17" s="1"/>
  <c r="K32" i="16"/>
  <c r="L32" i="16" s="1"/>
  <c r="BR32" i="16" s="1" a="1"/>
  <c r="BR32" i="16" s="1"/>
  <c r="K42" i="16"/>
  <c r="L42" i="16" s="1"/>
  <c r="BR42" i="16" s="1" a="1"/>
  <c r="BR42" i="16" s="1"/>
  <c r="K46" i="16"/>
  <c r="L46" i="16" s="1"/>
  <c r="BR46" i="16" s="1" a="1"/>
  <c r="BR46" i="16" s="1"/>
  <c r="K40" i="15"/>
  <c r="L40" i="15" s="1"/>
  <c r="BR40" i="15" s="1" a="1"/>
  <c r="BR40" i="15" s="1"/>
  <c r="K43" i="15"/>
  <c r="L43" i="15" s="1"/>
  <c r="BR43" i="15" s="1" a="1"/>
  <c r="BR43" i="15" s="1"/>
  <c r="K25" i="14"/>
  <c r="L25" i="14" s="1"/>
  <c r="BR25" i="14" s="1" a="1"/>
  <c r="BR25" i="14" s="1"/>
  <c r="K38" i="14"/>
  <c r="L38" i="14" s="1"/>
  <c r="BR38" i="14" s="1" a="1"/>
  <c r="BR38" i="14" s="1"/>
  <c r="K42" i="14"/>
  <c r="L42" i="14" s="1"/>
  <c r="BR42" i="14" s="1" a="1"/>
  <c r="BR42" i="14" s="1"/>
  <c r="K27" i="13"/>
  <c r="L27" i="13" s="1"/>
  <c r="BR27" i="13" s="1" a="1"/>
  <c r="BR27" i="13" s="1"/>
  <c r="K30" i="13"/>
  <c r="L30" i="13" s="1"/>
  <c r="BR30" i="13" s="1" a="1"/>
  <c r="BR30" i="13" s="1"/>
  <c r="K33" i="13"/>
  <c r="L33" i="13" s="1"/>
  <c r="BR33" i="13" s="1" a="1"/>
  <c r="BR33" i="13" s="1"/>
  <c r="K40" i="13"/>
  <c r="L40" i="13" s="1"/>
  <c r="BR40" i="13" s="1" a="1"/>
  <c r="BR40" i="13" s="1"/>
  <c r="K15" i="12"/>
  <c r="K18" i="12"/>
  <c r="L18" i="12" s="1"/>
  <c r="BR18" i="12" s="1" a="1"/>
  <c r="BR18" i="12" s="1"/>
  <c r="K24" i="12"/>
  <c r="L24" i="12" s="1"/>
  <c r="BR24" i="12" s="1" a="1"/>
  <c r="BR24" i="12" s="1"/>
  <c r="K30" i="12"/>
  <c r="L30" i="12" s="1"/>
  <c r="BR30" i="12" s="1" a="1"/>
  <c r="BR30" i="12" s="1"/>
  <c r="K36" i="11"/>
  <c r="L36" i="11" s="1"/>
  <c r="BR36" i="11" s="1" a="1"/>
  <c r="BR36" i="11" s="1"/>
  <c r="K16" i="10"/>
  <c r="L16" i="10" s="1"/>
  <c r="BR16" i="10" s="1" a="1"/>
  <c r="BR16" i="10" s="1"/>
  <c r="K27" i="10"/>
  <c r="L27" i="10" s="1"/>
  <c r="BR27" i="10" s="1" a="1"/>
  <c r="BR27" i="10" s="1"/>
  <c r="K39" i="10"/>
  <c r="L39" i="10" s="1"/>
  <c r="BR39" i="10" s="1" a="1"/>
  <c r="BR39" i="10" s="1"/>
  <c r="K23" i="8"/>
  <c r="L23" i="8" s="1"/>
  <c r="BR23" i="8" s="1" a="1"/>
  <c r="BR23" i="8" s="1"/>
  <c r="K26" i="8"/>
  <c r="L26" i="8" s="1"/>
  <c r="BR26" i="8" s="1" a="1"/>
  <c r="BR26" i="8" s="1"/>
  <c r="K17" i="6"/>
  <c r="L17" i="6" s="1"/>
  <c r="BR17" i="6" s="1" a="1"/>
  <c r="BR17" i="6" s="1"/>
  <c r="K32" i="6"/>
  <c r="L32" i="6" s="1"/>
  <c r="BR32" i="6" s="1" a="1"/>
  <c r="BR32" i="6" s="1"/>
  <c r="K19" i="5"/>
  <c r="L19" i="5" s="1"/>
  <c r="BR19" i="5" s="1" a="1"/>
  <c r="BR19" i="5" s="1"/>
  <c r="K18" i="4"/>
  <c r="L18" i="4" s="1"/>
  <c r="BR18" i="4" s="1" a="1"/>
  <c r="BR18" i="4" s="1"/>
  <c r="K32" i="4"/>
  <c r="L32" i="4" s="1"/>
  <c r="BR32" i="4" s="1" a="1"/>
  <c r="BR32" i="4" s="1"/>
  <c r="K45" i="4"/>
  <c r="L45" i="4" s="1"/>
  <c r="BR45" i="4" s="1" a="1"/>
  <c r="BR45" i="4" s="1"/>
  <c r="K29" i="3"/>
  <c r="L29" i="3" s="1"/>
  <c r="BR29" i="3" s="1" a="1"/>
  <c r="BR29" i="3" s="1"/>
  <c r="K45" i="3"/>
  <c r="L45" i="3" s="1"/>
  <c r="BR45" i="3" s="1" a="1"/>
  <c r="BR45" i="3" s="1"/>
  <c r="K23" i="2"/>
  <c r="L23" i="2" s="1"/>
  <c r="BR23" i="2" s="1" a="1"/>
  <c r="BR23" i="2" s="1"/>
  <c r="K38" i="2"/>
  <c r="L38" i="2" s="1"/>
  <c r="BR38" i="2" s="1" a="1"/>
  <c r="BR38" i="2" s="1"/>
  <c r="K42" i="2"/>
  <c r="L42" i="2" s="1"/>
  <c r="BR42" i="2" s="1" a="1"/>
  <c r="BR42" i="2" s="1"/>
  <c r="A91" i="19"/>
  <c r="BL91" i="19" s="1"/>
  <c r="BL59" i="19"/>
  <c r="C93" i="19"/>
  <c r="BM93" i="19" s="1"/>
  <c r="A99" i="19"/>
  <c r="BL99" i="19" s="1"/>
  <c r="BL67" i="19"/>
  <c r="C101" i="19"/>
  <c r="BM101" i="19" s="1"/>
  <c r="A104" i="19"/>
  <c r="BL104" i="19" s="1"/>
  <c r="BL72" i="19"/>
  <c r="C106" i="19"/>
  <c r="BM106" i="19" s="1"/>
  <c r="A112" i="19"/>
  <c r="BL112" i="19" s="1"/>
  <c r="BL80" i="19"/>
  <c r="C114" i="19"/>
  <c r="BM114" i="19" s="1"/>
  <c r="A90" i="18"/>
  <c r="BL90" i="18" s="1"/>
  <c r="BL58" i="18"/>
  <c r="C92" i="18"/>
  <c r="BM92" i="18" s="1"/>
  <c r="A98" i="18"/>
  <c r="BL98" i="18" s="1"/>
  <c r="BL66" i="18"/>
  <c r="C100" i="18"/>
  <c r="BM100" i="18" s="1"/>
  <c r="C105" i="18"/>
  <c r="BM105" i="18" s="1"/>
  <c r="A111" i="18"/>
  <c r="BL111" i="18" s="1"/>
  <c r="BL79" i="18"/>
  <c r="C113" i="18"/>
  <c r="BM113" i="18" s="1"/>
  <c r="A87" i="17"/>
  <c r="BL87" i="17" s="1"/>
  <c r="BL55" i="17"/>
  <c r="C89" i="17"/>
  <c r="BM89" i="17" s="1"/>
  <c r="A95" i="17"/>
  <c r="BL95" i="17" s="1"/>
  <c r="BL63" i="17"/>
  <c r="C97" i="17"/>
  <c r="BM97" i="17" s="1"/>
  <c r="A103" i="17"/>
  <c r="BL103" i="17" s="1"/>
  <c r="BL71" i="17"/>
  <c r="A108" i="17"/>
  <c r="BL108" i="17" s="1"/>
  <c r="BL76" i="17"/>
  <c r="C110" i="17"/>
  <c r="BM110" i="17" s="1"/>
  <c r="A116" i="17"/>
  <c r="BL116" i="17" s="1"/>
  <c r="BL84" i="17"/>
  <c r="C104" i="16"/>
  <c r="BM104" i="16" s="1"/>
  <c r="A99" i="15"/>
  <c r="BL99" i="15" s="1"/>
  <c r="A106" i="14"/>
  <c r="BL106" i="14" s="1"/>
  <c r="BL74" i="14"/>
  <c r="C103" i="14"/>
  <c r="BM103" i="14" s="1"/>
  <c r="C86" i="13"/>
  <c r="BM86" i="13" s="1"/>
  <c r="A92" i="13"/>
  <c r="BL92" i="13" s="1"/>
  <c r="BL60" i="13"/>
  <c r="C94" i="13"/>
  <c r="BM94" i="13" s="1"/>
  <c r="A100" i="13"/>
  <c r="BL100" i="13" s="1"/>
  <c r="BL68" i="13"/>
  <c r="C102" i="13"/>
  <c r="BM102" i="13" s="1"/>
  <c r="A105" i="13"/>
  <c r="BL105" i="13" s="1"/>
  <c r="BL73" i="13"/>
  <c r="C107" i="13"/>
  <c r="BM107" i="13" s="1"/>
  <c r="A113" i="13"/>
  <c r="BL113" i="13" s="1"/>
  <c r="BL81" i="13"/>
  <c r="C115" i="13"/>
  <c r="BM115" i="13" s="1"/>
  <c r="A88" i="12"/>
  <c r="BL88" i="12" s="1"/>
  <c r="BL56" i="12"/>
  <c r="C90" i="12"/>
  <c r="BM90" i="12" s="1"/>
  <c r="A96" i="12"/>
  <c r="BL96" i="12" s="1"/>
  <c r="BL64" i="12"/>
  <c r="C98" i="12"/>
  <c r="BM98" i="12" s="1"/>
  <c r="A109" i="12"/>
  <c r="BL109" i="12" s="1"/>
  <c r="BL77" i="12"/>
  <c r="C111" i="12"/>
  <c r="BM111" i="12" s="1"/>
  <c r="A117" i="12"/>
  <c r="BL117" i="12" s="1"/>
  <c r="BL85" i="12"/>
  <c r="A90" i="11"/>
  <c r="BL90" i="11" s="1"/>
  <c r="BL58" i="11"/>
  <c r="C92" i="11"/>
  <c r="BM92" i="11" s="1"/>
  <c r="A98" i="11"/>
  <c r="BL98" i="11" s="1"/>
  <c r="BL66" i="11"/>
  <c r="C100" i="11"/>
  <c r="BM100" i="11" s="1"/>
  <c r="C105" i="11"/>
  <c r="BM105" i="11" s="1"/>
  <c r="A111" i="11"/>
  <c r="BL111" i="11" s="1"/>
  <c r="BL79" i="11"/>
  <c r="C113" i="11"/>
  <c r="BM113" i="11" s="1"/>
  <c r="A87" i="10"/>
  <c r="BL87" i="10" s="1"/>
  <c r="C94" i="10"/>
  <c r="BM94" i="10" s="1"/>
  <c r="A113" i="10"/>
  <c r="BL113" i="10" s="1"/>
  <c r="A86" i="8"/>
  <c r="BL86" i="8" s="1"/>
  <c r="BL54" i="8"/>
  <c r="C88" i="8"/>
  <c r="BM88" i="8" s="1"/>
  <c r="A94" i="8"/>
  <c r="BL94" i="8" s="1"/>
  <c r="BL62" i="8"/>
  <c r="C96" i="8"/>
  <c r="BM96" i="8" s="1"/>
  <c r="A102" i="8"/>
  <c r="BL102" i="8" s="1"/>
  <c r="BL70" i="8"/>
  <c r="A107" i="8"/>
  <c r="BL107" i="8" s="1"/>
  <c r="BL75" i="8"/>
  <c r="C109" i="8"/>
  <c r="BM109" i="8" s="1"/>
  <c r="A115" i="8"/>
  <c r="BL115" i="8" s="1"/>
  <c r="BL83" i="8"/>
  <c r="C117" i="8"/>
  <c r="BM117" i="8" s="1"/>
  <c r="C99" i="8"/>
  <c r="BM99" i="8" s="1"/>
  <c r="A86" i="7"/>
  <c r="BL86" i="7" s="1"/>
  <c r="BL54" i="7"/>
  <c r="C88" i="7"/>
  <c r="BM88" i="7" s="1"/>
  <c r="A94" i="7"/>
  <c r="BL94" i="7" s="1"/>
  <c r="BL62" i="7"/>
  <c r="C96" i="7"/>
  <c r="BM96" i="7" s="1"/>
  <c r="C117" i="7"/>
  <c r="BM117" i="7" s="1"/>
  <c r="A107" i="7"/>
  <c r="BL107" i="7" s="1"/>
  <c r="A99" i="6"/>
  <c r="BL99" i="6" s="1"/>
  <c r="A104" i="6"/>
  <c r="BL104" i="6" s="1"/>
  <c r="A91" i="5"/>
  <c r="BL91" i="5" s="1"/>
  <c r="BL59" i="5"/>
  <c r="C93" i="5"/>
  <c r="BM93" i="5" s="1"/>
  <c r="A99" i="5"/>
  <c r="BL99" i="5" s="1"/>
  <c r="BL67" i="5"/>
  <c r="C101" i="5"/>
  <c r="BM101" i="5" s="1"/>
  <c r="A104" i="5"/>
  <c r="BL104" i="5" s="1"/>
  <c r="BL72" i="5"/>
  <c r="C106" i="5"/>
  <c r="BM106" i="5" s="1"/>
  <c r="A112" i="5"/>
  <c r="BL112" i="5" s="1"/>
  <c r="BL80" i="5"/>
  <c r="C114" i="5"/>
  <c r="BM114" i="5" s="1"/>
  <c r="A94" i="5"/>
  <c r="BL94" i="5" s="1"/>
  <c r="A90" i="4"/>
  <c r="BL90" i="4" s="1"/>
  <c r="BL58" i="4"/>
  <c r="C92" i="4"/>
  <c r="BM92" i="4" s="1"/>
  <c r="A98" i="4"/>
  <c r="BL98" i="4" s="1"/>
  <c r="BL66" i="4"/>
  <c r="C100" i="4"/>
  <c r="BM100" i="4" s="1"/>
  <c r="C105" i="4"/>
  <c r="BM105" i="4" s="1"/>
  <c r="A111" i="4"/>
  <c r="BL111" i="4" s="1"/>
  <c r="BL79" i="4"/>
  <c r="C113" i="4"/>
  <c r="BM113" i="4" s="1"/>
  <c r="C86" i="3"/>
  <c r="BM86" i="3" s="1"/>
  <c r="A92" i="3"/>
  <c r="BL92" i="3" s="1"/>
  <c r="BL60" i="3"/>
  <c r="C94" i="3"/>
  <c r="BM94" i="3" s="1"/>
  <c r="A100" i="3"/>
  <c r="BL100" i="3" s="1"/>
  <c r="BL68" i="3"/>
  <c r="C102" i="3"/>
  <c r="BM102" i="3" s="1"/>
  <c r="A105" i="3"/>
  <c r="BL105" i="3" s="1"/>
  <c r="BL73" i="3"/>
  <c r="C107" i="3"/>
  <c r="BM107" i="3" s="1"/>
  <c r="A113" i="3"/>
  <c r="BL113" i="3" s="1"/>
  <c r="BL81" i="3"/>
  <c r="C115" i="3"/>
  <c r="BM115" i="3" s="1"/>
  <c r="C89" i="3"/>
  <c r="BM89" i="3" s="1"/>
  <c r="A87" i="2"/>
  <c r="BL87" i="2" s="1"/>
  <c r="BL55" i="2"/>
  <c r="C89" i="2"/>
  <c r="BM89" i="2" s="1"/>
  <c r="A95" i="2"/>
  <c r="BL95" i="2" s="1"/>
  <c r="BL63" i="2"/>
  <c r="C97" i="2"/>
  <c r="BM97" i="2" s="1"/>
  <c r="A103" i="2"/>
  <c r="BL103" i="2" s="1"/>
  <c r="BL71" i="2"/>
  <c r="A108" i="2"/>
  <c r="BL108" i="2" s="1"/>
  <c r="BL76" i="2"/>
  <c r="C110" i="2"/>
  <c r="BM110" i="2" s="1"/>
  <c r="A116" i="2"/>
  <c r="BL116" i="2" s="1"/>
  <c r="BL84" i="2"/>
  <c r="C110" i="1"/>
  <c r="BM110" i="1" s="1"/>
  <c r="BL54" i="21"/>
  <c r="BL58" i="21"/>
  <c r="BL66" i="21"/>
  <c r="BL70" i="21"/>
  <c r="BL79" i="21"/>
  <c r="BL83" i="21"/>
  <c r="C87" i="20"/>
  <c r="BM87" i="20" s="1"/>
  <c r="A93" i="20"/>
  <c r="BL93" i="20" s="1"/>
  <c r="BL61" i="20"/>
  <c r="C95" i="20"/>
  <c r="BM95" i="20" s="1"/>
  <c r="A101" i="20"/>
  <c r="BL101" i="20" s="1"/>
  <c r="BL69" i="20"/>
  <c r="C103" i="20"/>
  <c r="BM103" i="20" s="1"/>
  <c r="A106" i="20"/>
  <c r="BL106" i="20" s="1"/>
  <c r="BL74" i="20"/>
  <c r="C108" i="20"/>
  <c r="BM108" i="20" s="1"/>
  <c r="A114" i="20"/>
  <c r="BL114" i="20" s="1"/>
  <c r="BL82" i="20"/>
  <c r="C116" i="20"/>
  <c r="BM116" i="20" s="1"/>
  <c r="A86" i="19"/>
  <c r="BL86" i="19" s="1"/>
  <c r="BL54" i="19"/>
  <c r="C88" i="19"/>
  <c r="BM88" i="19" s="1"/>
  <c r="A94" i="19"/>
  <c r="BL94" i="19" s="1"/>
  <c r="BL62" i="19"/>
  <c r="C96" i="19"/>
  <c r="BM96" i="19" s="1"/>
  <c r="A102" i="19"/>
  <c r="BL102" i="19" s="1"/>
  <c r="BL70" i="19"/>
  <c r="A107" i="19"/>
  <c r="BL107" i="19" s="1"/>
  <c r="BL75" i="19"/>
  <c r="C109" i="19"/>
  <c r="BM109" i="19" s="1"/>
  <c r="A115" i="19"/>
  <c r="BL115" i="19" s="1"/>
  <c r="BL83" i="19"/>
  <c r="C117" i="19"/>
  <c r="BM117" i="19" s="1"/>
  <c r="A90" i="17"/>
  <c r="BL90" i="17" s="1"/>
  <c r="BL58" i="17"/>
  <c r="C92" i="17"/>
  <c r="BM92" i="17" s="1"/>
  <c r="A98" i="17"/>
  <c r="BL98" i="17" s="1"/>
  <c r="BL66" i="17"/>
  <c r="C100" i="17"/>
  <c r="BM100" i="17" s="1"/>
  <c r="C105" i="17"/>
  <c r="BM105" i="17" s="1"/>
  <c r="A111" i="17"/>
  <c r="BL111" i="17" s="1"/>
  <c r="BL79" i="17"/>
  <c r="C113" i="17"/>
  <c r="BM113" i="17" s="1"/>
  <c r="C86" i="16"/>
  <c r="BM86" i="16" s="1"/>
  <c r="A92" i="16"/>
  <c r="BL92" i="16" s="1"/>
  <c r="BL60" i="16"/>
  <c r="C94" i="16"/>
  <c r="BM94" i="16" s="1"/>
  <c r="A100" i="16"/>
  <c r="BL100" i="16" s="1"/>
  <c r="BL68" i="16"/>
  <c r="C102" i="16"/>
  <c r="BM102" i="16" s="1"/>
  <c r="A105" i="16"/>
  <c r="BL105" i="16" s="1"/>
  <c r="BL73" i="16"/>
  <c r="C107" i="16"/>
  <c r="BM107" i="16" s="1"/>
  <c r="A113" i="16"/>
  <c r="BL113" i="16" s="1"/>
  <c r="BL81" i="16"/>
  <c r="C115" i="16"/>
  <c r="BM115" i="16" s="1"/>
  <c r="C112" i="16"/>
  <c r="BM112" i="16" s="1"/>
  <c r="A86" i="15"/>
  <c r="BL86" i="15" s="1"/>
  <c r="BL54" i="15"/>
  <c r="C88" i="15"/>
  <c r="BM88" i="15" s="1"/>
  <c r="A94" i="15"/>
  <c r="BL94" i="15" s="1"/>
  <c r="BL62" i="15"/>
  <c r="C96" i="15"/>
  <c r="BM96" i="15" s="1"/>
  <c r="A102" i="15"/>
  <c r="BL102" i="15" s="1"/>
  <c r="BL70" i="15"/>
  <c r="A107" i="15"/>
  <c r="BL107" i="15" s="1"/>
  <c r="BL75" i="15"/>
  <c r="C109" i="15"/>
  <c r="BM109" i="15" s="1"/>
  <c r="A115" i="15"/>
  <c r="BL115" i="15" s="1"/>
  <c r="BL83" i="15"/>
  <c r="C117" i="15"/>
  <c r="BM117" i="15" s="1"/>
  <c r="A104" i="15"/>
  <c r="BL104" i="15" s="1"/>
  <c r="A88" i="14"/>
  <c r="BL88" i="14" s="1"/>
  <c r="BL56" i="14"/>
  <c r="C90" i="14"/>
  <c r="BM90" i="14" s="1"/>
  <c r="A96" i="14"/>
  <c r="BL96" i="14" s="1"/>
  <c r="BL64" i="14"/>
  <c r="C98" i="14"/>
  <c r="BM98" i="14" s="1"/>
  <c r="A109" i="14"/>
  <c r="BL109" i="14" s="1"/>
  <c r="BL77" i="14"/>
  <c r="C111" i="14"/>
  <c r="BM111" i="14" s="1"/>
  <c r="A117" i="14"/>
  <c r="BL117" i="14" s="1"/>
  <c r="BL85" i="14"/>
  <c r="A114" i="14"/>
  <c r="BL114" i="14" s="1"/>
  <c r="A87" i="13"/>
  <c r="BL87" i="13" s="1"/>
  <c r="BL55" i="13"/>
  <c r="C89" i="13"/>
  <c r="BM89" i="13" s="1"/>
  <c r="A95" i="13"/>
  <c r="BL95" i="13" s="1"/>
  <c r="BL63" i="13"/>
  <c r="C97" i="13"/>
  <c r="BM97" i="13" s="1"/>
  <c r="A103" i="13"/>
  <c r="BL103" i="13" s="1"/>
  <c r="BL71" i="13"/>
  <c r="A108" i="13"/>
  <c r="BL108" i="13" s="1"/>
  <c r="BL76" i="13"/>
  <c r="C110" i="13"/>
  <c r="BM110" i="13" s="1"/>
  <c r="A116" i="13"/>
  <c r="BL116" i="13" s="1"/>
  <c r="BL84" i="13"/>
  <c r="A91" i="12"/>
  <c r="BL91" i="12" s="1"/>
  <c r="BL59" i="12"/>
  <c r="C93" i="12"/>
  <c r="BM93" i="12" s="1"/>
  <c r="A99" i="12"/>
  <c r="BL99" i="12" s="1"/>
  <c r="BL67" i="12"/>
  <c r="C101" i="12"/>
  <c r="BM101" i="12" s="1"/>
  <c r="A104" i="12"/>
  <c r="BL104" i="12" s="1"/>
  <c r="BL72" i="12"/>
  <c r="C106" i="12"/>
  <c r="BM106" i="12" s="1"/>
  <c r="A112" i="12"/>
  <c r="BL112" i="12" s="1"/>
  <c r="BL80" i="12"/>
  <c r="C114" i="12"/>
  <c r="BM114" i="12" s="1"/>
  <c r="C87" i="11"/>
  <c r="BM87" i="11" s="1"/>
  <c r="A93" i="11"/>
  <c r="BL93" i="11" s="1"/>
  <c r="BL61" i="11"/>
  <c r="C95" i="11"/>
  <c r="BM95" i="11" s="1"/>
  <c r="A101" i="11"/>
  <c r="BL101" i="11" s="1"/>
  <c r="BL69" i="11"/>
  <c r="C103" i="11"/>
  <c r="BM103" i="11" s="1"/>
  <c r="A106" i="11"/>
  <c r="BL106" i="11" s="1"/>
  <c r="BL74" i="11"/>
  <c r="C108" i="11"/>
  <c r="BM108" i="11" s="1"/>
  <c r="A114" i="11"/>
  <c r="BL114" i="11" s="1"/>
  <c r="BL82" i="11"/>
  <c r="C116" i="11"/>
  <c r="BM116" i="11" s="1"/>
  <c r="A95" i="10"/>
  <c r="BL95" i="10" s="1"/>
  <c r="A89" i="7"/>
  <c r="BL89" i="7" s="1"/>
  <c r="BL57" i="7"/>
  <c r="C91" i="7"/>
  <c r="BM91" i="7" s="1"/>
  <c r="A97" i="7"/>
  <c r="BL97" i="7" s="1"/>
  <c r="BL65" i="7"/>
  <c r="C99" i="7"/>
  <c r="BM99" i="7" s="1"/>
  <c r="C104" i="7"/>
  <c r="BM104" i="7" s="1"/>
  <c r="A110" i="7"/>
  <c r="BL110" i="7" s="1"/>
  <c r="BL78" i="7"/>
  <c r="C112" i="7"/>
  <c r="BM112" i="7" s="1"/>
  <c r="A86" i="6"/>
  <c r="BL86" i="6" s="1"/>
  <c r="BL54" i="6"/>
  <c r="C96" i="6"/>
  <c r="BM96" i="6" s="1"/>
  <c r="A102" i="6"/>
  <c r="BL102" i="6" s="1"/>
  <c r="BL70" i="6"/>
  <c r="A115" i="6"/>
  <c r="BL115" i="6" s="1"/>
  <c r="BL83" i="6"/>
  <c r="CP50" i="5"/>
  <c r="CP121" i="5" s="1" a="1"/>
  <c r="CP121" i="5" s="1"/>
  <c r="A115" i="5"/>
  <c r="BL115" i="5" s="1"/>
  <c r="BL83" i="5"/>
  <c r="C117" i="5"/>
  <c r="BM117" i="5" s="1"/>
  <c r="C87" i="4"/>
  <c r="BM87" i="4" s="1"/>
  <c r="A93" i="4"/>
  <c r="BL93" i="4" s="1"/>
  <c r="BL61" i="4"/>
  <c r="C95" i="4"/>
  <c r="BM95" i="4" s="1"/>
  <c r="A101" i="4"/>
  <c r="BL101" i="4" s="1"/>
  <c r="BL69" i="4"/>
  <c r="C103" i="4"/>
  <c r="BM103" i="4" s="1"/>
  <c r="A106" i="4"/>
  <c r="BL106" i="4" s="1"/>
  <c r="BL74" i="4"/>
  <c r="C108" i="4"/>
  <c r="BM108" i="4" s="1"/>
  <c r="A114" i="4"/>
  <c r="BL114" i="4" s="1"/>
  <c r="BL82" i="4"/>
  <c r="C116" i="4"/>
  <c r="BM116" i="4" s="1"/>
  <c r="A116" i="3"/>
  <c r="BL116" i="3" s="1"/>
  <c r="A90" i="2"/>
  <c r="BL90" i="2" s="1"/>
  <c r="BL58" i="2"/>
  <c r="C92" i="2"/>
  <c r="BM92" i="2" s="1"/>
  <c r="A98" i="2"/>
  <c r="BL98" i="2" s="1"/>
  <c r="BL66" i="2"/>
  <c r="C100" i="2"/>
  <c r="BM100" i="2" s="1"/>
  <c r="C105" i="2"/>
  <c r="BM105" i="2" s="1"/>
  <c r="A111" i="2"/>
  <c r="BL111" i="2" s="1"/>
  <c r="BL79" i="2"/>
  <c r="C113" i="2"/>
  <c r="BM113" i="2" s="1"/>
  <c r="A95" i="1"/>
  <c r="BL95" i="1" s="1"/>
  <c r="A111" i="1"/>
  <c r="BL111" i="1" s="1"/>
  <c r="C87" i="9"/>
  <c r="BM87" i="9" s="1"/>
  <c r="A93" i="9"/>
  <c r="BL93" i="9" s="1"/>
  <c r="BL61" i="9"/>
  <c r="C95" i="9"/>
  <c r="BM95" i="9" s="1"/>
  <c r="A101" i="9"/>
  <c r="BL101" i="9" s="1"/>
  <c r="BL69" i="9"/>
  <c r="C103" i="9"/>
  <c r="BM103" i="9" s="1"/>
  <c r="A106" i="9"/>
  <c r="BL106" i="9" s="1"/>
  <c r="BL74" i="9"/>
  <c r="C108" i="9"/>
  <c r="BM108" i="9" s="1"/>
  <c r="A114" i="9"/>
  <c r="BL114" i="9" s="1"/>
  <c r="BL82" i="9"/>
  <c r="C116" i="9"/>
  <c r="BM116" i="9" s="1"/>
  <c r="A89" i="9"/>
  <c r="BL89" i="9" s="1"/>
  <c r="A100" i="21"/>
  <c r="BL100" i="21" s="1"/>
  <c r="A113" i="21"/>
  <c r="BL113" i="21" s="1"/>
  <c r="A117" i="20"/>
  <c r="BL117" i="20" s="1"/>
  <c r="BL85" i="20"/>
  <c r="C89" i="20"/>
  <c r="BM89" i="20" s="1"/>
  <c r="A95" i="20"/>
  <c r="BL95" i="20" s="1"/>
  <c r="A108" i="20"/>
  <c r="BL108" i="20" s="1"/>
  <c r="C95" i="19"/>
  <c r="BM95" i="19" s="1"/>
  <c r="A109" i="19"/>
  <c r="BL109" i="19" s="1"/>
  <c r="A88" i="18"/>
  <c r="BL88" i="18" s="1"/>
  <c r="BL56" i="18"/>
  <c r="C90" i="18"/>
  <c r="BM90" i="18" s="1"/>
  <c r="A96" i="18"/>
  <c r="BL96" i="18" s="1"/>
  <c r="BL64" i="18"/>
  <c r="C98" i="18"/>
  <c r="BM98" i="18" s="1"/>
  <c r="A109" i="18"/>
  <c r="BL109" i="18" s="1"/>
  <c r="BL77" i="18"/>
  <c r="C111" i="18"/>
  <c r="BM111" i="18" s="1"/>
  <c r="A117" i="18"/>
  <c r="BL117" i="18" s="1"/>
  <c r="BL85" i="18"/>
  <c r="C108" i="18"/>
  <c r="BM108" i="18" s="1"/>
  <c r="C116" i="18"/>
  <c r="BM116" i="18" s="1"/>
  <c r="C108" i="17"/>
  <c r="BM108" i="17" s="1"/>
  <c r="C87" i="16"/>
  <c r="BM87" i="16" s="1"/>
  <c r="A95" i="16"/>
  <c r="BL95" i="16" s="1"/>
  <c r="A106" i="16"/>
  <c r="BL106" i="16" s="1"/>
  <c r="C93" i="15"/>
  <c r="BM93" i="15" s="1"/>
  <c r="A101" i="15"/>
  <c r="BL101" i="15" s="1"/>
  <c r="C104" i="15"/>
  <c r="BM104" i="15" s="1"/>
  <c r="A112" i="15"/>
  <c r="BL112" i="15" s="1"/>
  <c r="A91" i="14"/>
  <c r="BL91" i="14" s="1"/>
  <c r="BL59" i="14"/>
  <c r="C93" i="14"/>
  <c r="BM93" i="14" s="1"/>
  <c r="A99" i="14"/>
  <c r="BL99" i="14" s="1"/>
  <c r="BL67" i="14"/>
  <c r="C101" i="14"/>
  <c r="BM101" i="14" s="1"/>
  <c r="A104" i="14"/>
  <c r="BL104" i="14" s="1"/>
  <c r="BL72" i="14"/>
  <c r="A112" i="14"/>
  <c r="BL112" i="14" s="1"/>
  <c r="BL80" i="14"/>
  <c r="C114" i="14"/>
  <c r="BM114" i="14" s="1"/>
  <c r="C91" i="14"/>
  <c r="BM91" i="14" s="1"/>
  <c r="A116" i="14"/>
  <c r="BL116" i="14" s="1"/>
  <c r="A90" i="13"/>
  <c r="BL90" i="13" s="1"/>
  <c r="BL58" i="13"/>
  <c r="C92" i="13"/>
  <c r="BM92" i="13" s="1"/>
  <c r="A98" i="13"/>
  <c r="BL98" i="13" s="1"/>
  <c r="BL66" i="13"/>
  <c r="C100" i="13"/>
  <c r="BM100" i="13" s="1"/>
  <c r="C105" i="13"/>
  <c r="BM105" i="13" s="1"/>
  <c r="A111" i="13"/>
  <c r="BL111" i="13" s="1"/>
  <c r="BL79" i="13"/>
  <c r="C113" i="13"/>
  <c r="BM113" i="13" s="1"/>
  <c r="C90" i="13"/>
  <c r="BM90" i="13" s="1"/>
  <c r="C101" i="13"/>
  <c r="BM101" i="13" s="1"/>
  <c r="A110" i="13"/>
  <c r="BL110" i="13" s="1"/>
  <c r="A86" i="12"/>
  <c r="BL86" i="12" s="1"/>
  <c r="BL54" i="12"/>
  <c r="C88" i="12"/>
  <c r="BM88" i="12" s="1"/>
  <c r="A94" i="12"/>
  <c r="BL94" i="12" s="1"/>
  <c r="BL62" i="12"/>
  <c r="C96" i="12"/>
  <c r="BM96" i="12" s="1"/>
  <c r="A102" i="12"/>
  <c r="BL102" i="12" s="1"/>
  <c r="BL70" i="12"/>
  <c r="A107" i="12"/>
  <c r="BL107" i="12" s="1"/>
  <c r="BL75" i="12"/>
  <c r="C109" i="12"/>
  <c r="BM109" i="12" s="1"/>
  <c r="A115" i="12"/>
  <c r="BL115" i="12" s="1"/>
  <c r="BL83" i="12"/>
  <c r="C117" i="12"/>
  <c r="BM117" i="12" s="1"/>
  <c r="A100" i="12"/>
  <c r="BL100" i="12" s="1"/>
  <c r="C110" i="12"/>
  <c r="BM110" i="12" s="1"/>
  <c r="A91" i="11"/>
  <c r="BL91" i="11" s="1"/>
  <c r="C98" i="11"/>
  <c r="BM98" i="11" s="1"/>
  <c r="A117" i="11"/>
  <c r="BL117" i="11" s="1"/>
  <c r="A90" i="10"/>
  <c r="BL90" i="10" s="1"/>
  <c r="BL58" i="10"/>
  <c r="C92" i="10"/>
  <c r="BM92" i="10" s="1"/>
  <c r="A98" i="10"/>
  <c r="BL98" i="10" s="1"/>
  <c r="BL66" i="10"/>
  <c r="C100" i="10"/>
  <c r="BM100" i="10" s="1"/>
  <c r="C105" i="10"/>
  <c r="BM105" i="10" s="1"/>
  <c r="A111" i="10"/>
  <c r="BL111" i="10" s="1"/>
  <c r="BL79" i="10"/>
  <c r="C113" i="10"/>
  <c r="BM113" i="10" s="1"/>
  <c r="C95" i="10"/>
  <c r="BM95" i="10" s="1"/>
  <c r="A103" i="10"/>
  <c r="BL103" i="10" s="1"/>
  <c r="C107" i="10"/>
  <c r="BM107" i="10" s="1"/>
  <c r="A114" i="10"/>
  <c r="BL114" i="10" s="1"/>
  <c r="C86" i="8"/>
  <c r="BM86" i="8" s="1"/>
  <c r="A92" i="8"/>
  <c r="BL92" i="8" s="1"/>
  <c r="BL60" i="8"/>
  <c r="C94" i="8"/>
  <c r="BM94" i="8" s="1"/>
  <c r="A100" i="8"/>
  <c r="BL100" i="8" s="1"/>
  <c r="BL68" i="8"/>
  <c r="C102" i="8"/>
  <c r="BM102" i="8" s="1"/>
  <c r="A105" i="8"/>
  <c r="BL105" i="8" s="1"/>
  <c r="BL73" i="8"/>
  <c r="C107" i="8"/>
  <c r="BM107" i="8" s="1"/>
  <c r="A113" i="8"/>
  <c r="BL113" i="8" s="1"/>
  <c r="BL81" i="8"/>
  <c r="C115" i="8"/>
  <c r="BM115" i="8" s="1"/>
  <c r="A88" i="8"/>
  <c r="BL88" i="8" s="1"/>
  <c r="C101" i="8"/>
  <c r="BM101" i="8" s="1"/>
  <c r="C104" i="8"/>
  <c r="BM104" i="8" s="1"/>
  <c r="A110" i="8"/>
  <c r="BL110" i="8" s="1"/>
  <c r="C102" i="7"/>
  <c r="BM102" i="7" s="1"/>
  <c r="A105" i="7"/>
  <c r="BL105" i="7" s="1"/>
  <c r="BL73" i="7"/>
  <c r="C107" i="7"/>
  <c r="BM107" i="7" s="1"/>
  <c r="A113" i="7"/>
  <c r="BL113" i="7" s="1"/>
  <c r="BL81" i="7"/>
  <c r="C115" i="7"/>
  <c r="BM115" i="7" s="1"/>
  <c r="A87" i="7"/>
  <c r="BL87" i="7" s="1"/>
  <c r="C94" i="7"/>
  <c r="BM94" i="7" s="1"/>
  <c r="C109" i="7"/>
  <c r="BM109" i="7" s="1"/>
  <c r="A89" i="6"/>
  <c r="BL89" i="6" s="1"/>
  <c r="BL57" i="6"/>
  <c r="C91" i="6"/>
  <c r="BM91" i="6" s="1"/>
  <c r="A97" i="6"/>
  <c r="BL97" i="6" s="1"/>
  <c r="BL65" i="6"/>
  <c r="C99" i="6"/>
  <c r="BM99" i="6" s="1"/>
  <c r="C104" i="6"/>
  <c r="BM104" i="6" s="1"/>
  <c r="A110" i="6"/>
  <c r="BL110" i="6" s="1"/>
  <c r="BL78" i="6"/>
  <c r="C112" i="6"/>
  <c r="BM112" i="6" s="1"/>
  <c r="C100" i="6"/>
  <c r="BM100" i="6" s="1"/>
  <c r="C105" i="6"/>
  <c r="BM105" i="6" s="1"/>
  <c r="C113" i="6"/>
  <c r="BM113" i="6" s="1"/>
  <c r="A89" i="5"/>
  <c r="BL89" i="5" s="1"/>
  <c r="BL57" i="5"/>
  <c r="C91" i="5"/>
  <c r="BM91" i="5" s="1"/>
  <c r="A97" i="5"/>
  <c r="BL97" i="5" s="1"/>
  <c r="BL65" i="5"/>
  <c r="C99" i="5"/>
  <c r="BM99" i="5" s="1"/>
  <c r="C104" i="5"/>
  <c r="BM104" i="5" s="1"/>
  <c r="A110" i="5"/>
  <c r="BL110" i="5" s="1"/>
  <c r="BL78" i="5"/>
  <c r="C112" i="5"/>
  <c r="BM112" i="5" s="1"/>
  <c r="A86" i="5"/>
  <c r="BL86" i="5" s="1"/>
  <c r="C96" i="5"/>
  <c r="BM96" i="5" s="1"/>
  <c r="A88" i="4"/>
  <c r="BL88" i="4" s="1"/>
  <c r="BL56" i="4"/>
  <c r="C90" i="4"/>
  <c r="BM90" i="4" s="1"/>
  <c r="A96" i="4"/>
  <c r="BL96" i="4" s="1"/>
  <c r="BL64" i="4"/>
  <c r="C98" i="4"/>
  <c r="BM98" i="4" s="1"/>
  <c r="A109" i="4"/>
  <c r="BL109" i="4" s="1"/>
  <c r="BL77" i="4"/>
  <c r="C111" i="4"/>
  <c r="BM111" i="4" s="1"/>
  <c r="A117" i="4"/>
  <c r="BL117" i="4" s="1"/>
  <c r="BL85" i="4"/>
  <c r="A94" i="4"/>
  <c r="BL94" i="4" s="1"/>
  <c r="A104" i="4"/>
  <c r="BL104" i="4" s="1"/>
  <c r="A90" i="3"/>
  <c r="BL90" i="3" s="1"/>
  <c r="BL58" i="3"/>
  <c r="A98" i="3"/>
  <c r="BL98" i="3" s="1"/>
  <c r="BL66" i="3"/>
  <c r="C100" i="3"/>
  <c r="BM100" i="3" s="1"/>
  <c r="C105" i="3"/>
  <c r="BM105" i="3" s="1"/>
  <c r="C92" i="3"/>
  <c r="BM92" i="3" s="1"/>
  <c r="C87" i="2"/>
  <c r="BM87" i="2" s="1"/>
  <c r="A93" i="2"/>
  <c r="BL93" i="2" s="1"/>
  <c r="BL61" i="2"/>
  <c r="C95" i="2"/>
  <c r="BM95" i="2" s="1"/>
  <c r="A101" i="2"/>
  <c r="BL101" i="2" s="1"/>
  <c r="BL69" i="2"/>
  <c r="C103" i="2"/>
  <c r="BM103" i="2" s="1"/>
  <c r="A106" i="2"/>
  <c r="BL106" i="2" s="1"/>
  <c r="BL74" i="2"/>
  <c r="C108" i="2"/>
  <c r="BM108" i="2" s="1"/>
  <c r="A114" i="2"/>
  <c r="BL114" i="2" s="1"/>
  <c r="BL82" i="2"/>
  <c r="C116" i="2"/>
  <c r="BM116" i="2" s="1"/>
  <c r="C93" i="2"/>
  <c r="BM93" i="2" s="1"/>
  <c r="C117" i="2"/>
  <c r="BM117" i="2" s="1"/>
  <c r="C97" i="1"/>
  <c r="BM97" i="1" s="1"/>
  <c r="BL57" i="1"/>
  <c r="BL61" i="1"/>
  <c r="BL65" i="1"/>
  <c r="BL69" i="1"/>
  <c r="BL74" i="1"/>
  <c r="BL78" i="1"/>
  <c r="BL82" i="1"/>
  <c r="BL55" i="21"/>
  <c r="BL63" i="21"/>
  <c r="BL71" i="21"/>
  <c r="BL76" i="21"/>
  <c r="BL84" i="21"/>
  <c r="C89" i="9"/>
  <c r="BM89" i="9" s="1"/>
  <c r="A95" i="9"/>
  <c r="BL95" i="9" s="1"/>
  <c r="A108" i="9"/>
  <c r="BL108" i="9" s="1"/>
  <c r="C95" i="21"/>
  <c r="BM95" i="21" s="1"/>
  <c r="A101" i="21"/>
  <c r="BL101" i="21" s="1"/>
  <c r="C108" i="21"/>
  <c r="BM108" i="21" s="1"/>
  <c r="A114" i="21"/>
  <c r="BL114" i="21" s="1"/>
  <c r="A91" i="20"/>
  <c r="BL91" i="20" s="1"/>
  <c r="BL59" i="20"/>
  <c r="A99" i="20"/>
  <c r="BL99" i="20" s="1"/>
  <c r="BL67" i="20"/>
  <c r="A104" i="20"/>
  <c r="BL104" i="20" s="1"/>
  <c r="BL72" i="20"/>
  <c r="A112" i="20"/>
  <c r="BL112" i="20" s="1"/>
  <c r="BL80" i="20"/>
  <c r="A90" i="20"/>
  <c r="BL90" i="20" s="1"/>
  <c r="C100" i="20"/>
  <c r="BM100" i="20" s="1"/>
  <c r="C113" i="20"/>
  <c r="BM113" i="20" s="1"/>
  <c r="C86" i="19"/>
  <c r="BM86" i="19" s="1"/>
  <c r="A92" i="19"/>
  <c r="BL92" i="19" s="1"/>
  <c r="BL60" i="19"/>
  <c r="C94" i="19"/>
  <c r="BM94" i="19" s="1"/>
  <c r="A100" i="19"/>
  <c r="BL100" i="19" s="1"/>
  <c r="BL68" i="19"/>
  <c r="C102" i="19"/>
  <c r="BM102" i="19" s="1"/>
  <c r="A105" i="19"/>
  <c r="BL105" i="19" s="1"/>
  <c r="BL73" i="19"/>
  <c r="C107" i="19"/>
  <c r="BM107" i="19" s="1"/>
  <c r="A113" i="19"/>
  <c r="BL113" i="19" s="1"/>
  <c r="BL81" i="19"/>
  <c r="C115" i="19"/>
  <c r="BM115" i="19" s="1"/>
  <c r="A96" i="19"/>
  <c r="BL96" i="19" s="1"/>
  <c r="A91" i="18"/>
  <c r="BL91" i="18" s="1"/>
  <c r="BL59" i="18"/>
  <c r="A99" i="18"/>
  <c r="BL99" i="18" s="1"/>
  <c r="BL67" i="18"/>
  <c r="A104" i="18"/>
  <c r="BL104" i="18" s="1"/>
  <c r="BL72" i="18"/>
  <c r="A112" i="18"/>
  <c r="BL112" i="18" s="1"/>
  <c r="BL80" i="18"/>
  <c r="C91" i="18"/>
  <c r="BM91" i="18" s="1"/>
  <c r="C99" i="18"/>
  <c r="BM99" i="18" s="1"/>
  <c r="A110" i="18"/>
  <c r="BL110" i="18" s="1"/>
  <c r="A88" i="17"/>
  <c r="BL88" i="17" s="1"/>
  <c r="BL56" i="17"/>
  <c r="C90" i="17"/>
  <c r="BM90" i="17" s="1"/>
  <c r="A96" i="17"/>
  <c r="BL96" i="17" s="1"/>
  <c r="BL64" i="17"/>
  <c r="C98" i="17"/>
  <c r="BM98" i="17" s="1"/>
  <c r="A109" i="17"/>
  <c r="BL109" i="17" s="1"/>
  <c r="BL77" i="17"/>
  <c r="C111" i="17"/>
  <c r="BM111" i="17" s="1"/>
  <c r="A117" i="17"/>
  <c r="BL117" i="17" s="1"/>
  <c r="BL85" i="17"/>
  <c r="A90" i="16"/>
  <c r="BL90" i="16" s="1"/>
  <c r="BL58" i="16"/>
  <c r="C92" i="16"/>
  <c r="BM92" i="16" s="1"/>
  <c r="A98" i="16"/>
  <c r="BL98" i="16" s="1"/>
  <c r="BL66" i="16"/>
  <c r="C100" i="16"/>
  <c r="BM100" i="16" s="1"/>
  <c r="C105" i="16"/>
  <c r="BM105" i="16" s="1"/>
  <c r="A111" i="16"/>
  <c r="BL111" i="16" s="1"/>
  <c r="BL79" i="16"/>
  <c r="C113" i="16"/>
  <c r="BM113" i="16" s="1"/>
  <c r="A89" i="16"/>
  <c r="BL89" i="16" s="1"/>
  <c r="C95" i="16"/>
  <c r="BM95" i="16" s="1"/>
  <c r="A114" i="16"/>
  <c r="BL114" i="16" s="1"/>
  <c r="C86" i="15"/>
  <c r="BM86" i="15" s="1"/>
  <c r="A92" i="15"/>
  <c r="BL92" i="15" s="1"/>
  <c r="BL60" i="15"/>
  <c r="C94" i="15"/>
  <c r="BM94" i="15" s="1"/>
  <c r="A100" i="15"/>
  <c r="BL100" i="15" s="1"/>
  <c r="BL68" i="15"/>
  <c r="C102" i="15"/>
  <c r="BM102" i="15" s="1"/>
  <c r="A105" i="15"/>
  <c r="BL105" i="15" s="1"/>
  <c r="BL73" i="15"/>
  <c r="C107" i="15"/>
  <c r="BM107" i="15" s="1"/>
  <c r="A113" i="15"/>
  <c r="BL113" i="15" s="1"/>
  <c r="BL81" i="15"/>
  <c r="C115" i="15"/>
  <c r="BM115" i="15" s="1"/>
  <c r="C101" i="15"/>
  <c r="BM101" i="15" s="1"/>
  <c r="A86" i="14"/>
  <c r="BL86" i="14" s="1"/>
  <c r="BL54" i="14"/>
  <c r="C88" i="14"/>
  <c r="BM88" i="14" s="1"/>
  <c r="A94" i="14"/>
  <c r="BL94" i="14" s="1"/>
  <c r="BL62" i="14"/>
  <c r="C96" i="14"/>
  <c r="BM96" i="14" s="1"/>
  <c r="A102" i="14"/>
  <c r="BL102" i="14" s="1"/>
  <c r="BL70" i="14"/>
  <c r="A107" i="14"/>
  <c r="BL107" i="14" s="1"/>
  <c r="BL75" i="14"/>
  <c r="C109" i="14"/>
  <c r="BM109" i="14" s="1"/>
  <c r="A115" i="14"/>
  <c r="BL115" i="14" s="1"/>
  <c r="BL83" i="14"/>
  <c r="C117" i="14"/>
  <c r="BM117" i="14" s="1"/>
  <c r="C99" i="14"/>
  <c r="BM99" i="14" s="1"/>
  <c r="C116" i="14"/>
  <c r="BM116" i="14" s="1"/>
  <c r="C87" i="13"/>
  <c r="BM87" i="13" s="1"/>
  <c r="A93" i="13"/>
  <c r="BL93" i="13" s="1"/>
  <c r="BL61" i="13"/>
  <c r="C95" i="13"/>
  <c r="BM95" i="13" s="1"/>
  <c r="A101" i="13"/>
  <c r="BL101" i="13" s="1"/>
  <c r="BL69" i="13"/>
  <c r="C103" i="13"/>
  <c r="BM103" i="13" s="1"/>
  <c r="A106" i="13"/>
  <c r="BL106" i="13" s="1"/>
  <c r="BL74" i="13"/>
  <c r="C108" i="13"/>
  <c r="BM108" i="13" s="1"/>
  <c r="A114" i="13"/>
  <c r="BL114" i="13" s="1"/>
  <c r="BL82" i="13"/>
  <c r="C116" i="13"/>
  <c r="BM116" i="13" s="1"/>
  <c r="C111" i="13"/>
  <c r="BM111" i="13" s="1"/>
  <c r="A89" i="12"/>
  <c r="BL89" i="12" s="1"/>
  <c r="BL57" i="12"/>
  <c r="C91" i="12"/>
  <c r="BM91" i="12" s="1"/>
  <c r="A97" i="12"/>
  <c r="BL97" i="12" s="1"/>
  <c r="BL65" i="12"/>
  <c r="C99" i="12"/>
  <c r="BM99" i="12" s="1"/>
  <c r="C104" i="12"/>
  <c r="BM104" i="12" s="1"/>
  <c r="A110" i="12"/>
  <c r="BL110" i="12" s="1"/>
  <c r="BL78" i="12"/>
  <c r="C112" i="12"/>
  <c r="BM112" i="12" s="1"/>
  <c r="C86" i="12"/>
  <c r="BM86" i="12" s="1"/>
  <c r="A93" i="12"/>
  <c r="BL93" i="12" s="1"/>
  <c r="A105" i="12"/>
  <c r="BL105" i="12" s="1"/>
  <c r="C91" i="11"/>
  <c r="BM91" i="11" s="1"/>
  <c r="A99" i="11"/>
  <c r="BL99" i="11" s="1"/>
  <c r="A110" i="11"/>
  <c r="BL110" i="11" s="1"/>
  <c r="C89" i="10"/>
  <c r="BM89" i="10" s="1"/>
  <c r="C103" i="10"/>
  <c r="BM103" i="10" s="1"/>
  <c r="A108" i="10"/>
  <c r="BL108" i="10" s="1"/>
  <c r="C115" i="10"/>
  <c r="BM115" i="10" s="1"/>
  <c r="A87" i="8"/>
  <c r="BL87" i="8" s="1"/>
  <c r="BL55" i="8"/>
  <c r="C89" i="8"/>
  <c r="BM89" i="8" s="1"/>
  <c r="A95" i="8"/>
  <c r="BL95" i="8" s="1"/>
  <c r="BL63" i="8"/>
  <c r="C97" i="8"/>
  <c r="BM97" i="8" s="1"/>
  <c r="A103" i="8"/>
  <c r="BL103" i="8" s="1"/>
  <c r="BL71" i="8"/>
  <c r="A108" i="8"/>
  <c r="BL108" i="8" s="1"/>
  <c r="BL76" i="8"/>
  <c r="C110" i="8"/>
  <c r="BM110" i="8" s="1"/>
  <c r="A116" i="8"/>
  <c r="BL116" i="8" s="1"/>
  <c r="BL84" i="8"/>
  <c r="A96" i="8"/>
  <c r="BL96" i="8" s="1"/>
  <c r="C105" i="8"/>
  <c r="BM105" i="8" s="1"/>
  <c r="A111" i="8"/>
  <c r="BL111" i="8" s="1"/>
  <c r="A103" i="7"/>
  <c r="BL103" i="7" s="1"/>
  <c r="BL71" i="7"/>
  <c r="C110" i="7"/>
  <c r="BM110" i="7" s="1"/>
  <c r="C87" i="7"/>
  <c r="BM87" i="7" s="1"/>
  <c r="A95" i="7"/>
  <c r="BL95" i="7" s="1"/>
  <c r="A101" i="7"/>
  <c r="BL101" i="7" s="1"/>
  <c r="C86" i="6"/>
  <c r="BM86" i="6" s="1"/>
  <c r="A92" i="6"/>
  <c r="BL92" i="6" s="1"/>
  <c r="BL60" i="6"/>
  <c r="C94" i="6"/>
  <c r="BM94" i="6" s="1"/>
  <c r="A100" i="6"/>
  <c r="BL100" i="6" s="1"/>
  <c r="BL68" i="6"/>
  <c r="C102" i="6"/>
  <c r="BM102" i="6" s="1"/>
  <c r="A105" i="6"/>
  <c r="BL105" i="6" s="1"/>
  <c r="BL73" i="6"/>
  <c r="C107" i="6"/>
  <c r="BM107" i="6" s="1"/>
  <c r="A113" i="6"/>
  <c r="BL113" i="6" s="1"/>
  <c r="BL81" i="6"/>
  <c r="C115" i="6"/>
  <c r="BM115" i="6" s="1"/>
  <c r="C88" i="6"/>
  <c r="BM88" i="6" s="1"/>
  <c r="C101" i="6"/>
  <c r="BM101" i="6" s="1"/>
  <c r="C106" i="6"/>
  <c r="BM106" i="6" s="1"/>
  <c r="C114" i="6"/>
  <c r="BM114" i="6" s="1"/>
  <c r="C86" i="5"/>
  <c r="BM86" i="5" s="1"/>
  <c r="A92" i="5"/>
  <c r="BL92" i="5" s="1"/>
  <c r="BL60" i="5"/>
  <c r="C94" i="5"/>
  <c r="BM94" i="5" s="1"/>
  <c r="A100" i="5"/>
  <c r="BL100" i="5" s="1"/>
  <c r="BL68" i="5"/>
  <c r="C102" i="5"/>
  <c r="BM102" i="5" s="1"/>
  <c r="A105" i="5"/>
  <c r="BL105" i="5" s="1"/>
  <c r="BL73" i="5"/>
  <c r="C107" i="5"/>
  <c r="BM107" i="5" s="1"/>
  <c r="A113" i="5"/>
  <c r="BL113" i="5" s="1"/>
  <c r="BL81" i="5"/>
  <c r="C115" i="5"/>
  <c r="BM115" i="5" s="1"/>
  <c r="A87" i="5"/>
  <c r="BL87" i="5" s="1"/>
  <c r="C97" i="5"/>
  <c r="BM97" i="5" s="1"/>
  <c r="C106" i="4"/>
  <c r="BM106" i="4" s="1"/>
  <c r="C117" i="4"/>
  <c r="BM117" i="4" s="1"/>
  <c r="C87" i="3"/>
  <c r="BM87" i="3" s="1"/>
  <c r="A93" i="3"/>
  <c r="BL93" i="3" s="1"/>
  <c r="BL61" i="3"/>
  <c r="C95" i="3"/>
  <c r="BM95" i="3" s="1"/>
  <c r="A101" i="3"/>
  <c r="BL101" i="3" s="1"/>
  <c r="BL69" i="3"/>
  <c r="C103" i="3"/>
  <c r="BM103" i="3" s="1"/>
  <c r="A106" i="3"/>
  <c r="BL106" i="3" s="1"/>
  <c r="BL74" i="3"/>
  <c r="C108" i="3"/>
  <c r="BM108" i="3" s="1"/>
  <c r="A114" i="3"/>
  <c r="BL114" i="3" s="1"/>
  <c r="BL82" i="3"/>
  <c r="C116" i="3"/>
  <c r="BM116" i="3" s="1"/>
  <c r="A95" i="3"/>
  <c r="BL95" i="3" s="1"/>
  <c r="A88" i="2"/>
  <c r="BL88" i="2" s="1"/>
  <c r="BL56" i="2"/>
  <c r="C90" i="2"/>
  <c r="BM90" i="2" s="1"/>
  <c r="A96" i="2"/>
  <c r="BL96" i="2" s="1"/>
  <c r="BL64" i="2"/>
  <c r="C98" i="2"/>
  <c r="BM98" i="2" s="1"/>
  <c r="A109" i="2"/>
  <c r="BL109" i="2" s="1"/>
  <c r="BL77" i="2"/>
  <c r="C111" i="2"/>
  <c r="BM111" i="2" s="1"/>
  <c r="A117" i="2"/>
  <c r="BL117" i="2" s="1"/>
  <c r="BL85" i="2"/>
  <c r="C106" i="2"/>
  <c r="BM106" i="2" s="1"/>
  <c r="A116" i="1"/>
  <c r="BL116" i="1" s="1"/>
  <c r="A91" i="9"/>
  <c r="BL91" i="9" s="1"/>
  <c r="BL59" i="9"/>
  <c r="C93" i="9"/>
  <c r="BM93" i="9" s="1"/>
  <c r="A99" i="9"/>
  <c r="BL99" i="9" s="1"/>
  <c r="BL67" i="9"/>
  <c r="C101" i="9"/>
  <c r="BM101" i="9" s="1"/>
  <c r="A104" i="9"/>
  <c r="BL104" i="9" s="1"/>
  <c r="BL72" i="9"/>
  <c r="C106" i="9"/>
  <c r="BM106" i="9" s="1"/>
  <c r="A112" i="9"/>
  <c r="BL112" i="9" s="1"/>
  <c r="BL80" i="9"/>
  <c r="C114" i="9"/>
  <c r="BM114" i="9" s="1"/>
  <c r="A90" i="9"/>
  <c r="BL90" i="9" s="1"/>
  <c r="C100" i="9"/>
  <c r="BM100" i="9" s="1"/>
  <c r="C113" i="9"/>
  <c r="BM113" i="9" s="1"/>
  <c r="A86" i="20"/>
  <c r="BL86" i="20" s="1"/>
  <c r="BL54" i="20"/>
  <c r="C88" i="20"/>
  <c r="BM88" i="20" s="1"/>
  <c r="A94" i="20"/>
  <c r="BL94" i="20" s="1"/>
  <c r="BL62" i="20"/>
  <c r="C96" i="20"/>
  <c r="BM96" i="20" s="1"/>
  <c r="A102" i="20"/>
  <c r="BL102" i="20" s="1"/>
  <c r="BL70" i="20"/>
  <c r="A107" i="20"/>
  <c r="BL107" i="20" s="1"/>
  <c r="BL75" i="20"/>
  <c r="C109" i="20"/>
  <c r="BM109" i="20" s="1"/>
  <c r="A115" i="20"/>
  <c r="BL115" i="20" s="1"/>
  <c r="BL83" i="20"/>
  <c r="C117" i="20"/>
  <c r="BM117" i="20" s="1"/>
  <c r="A87" i="19"/>
  <c r="BL87" i="19" s="1"/>
  <c r="BL55" i="19"/>
  <c r="C89" i="19"/>
  <c r="BM89" i="19" s="1"/>
  <c r="A95" i="19"/>
  <c r="BL95" i="19" s="1"/>
  <c r="BL63" i="19"/>
  <c r="C97" i="19"/>
  <c r="BM97" i="19" s="1"/>
  <c r="A103" i="19"/>
  <c r="BL103" i="19" s="1"/>
  <c r="BL71" i="19"/>
  <c r="A108" i="19"/>
  <c r="BL108" i="19" s="1"/>
  <c r="BL76" i="19"/>
  <c r="C110" i="19"/>
  <c r="BM110" i="19" s="1"/>
  <c r="A116" i="19"/>
  <c r="BL116" i="19" s="1"/>
  <c r="BL84" i="19"/>
  <c r="A86" i="18"/>
  <c r="BL86" i="18" s="1"/>
  <c r="BL54" i="18"/>
  <c r="C88" i="18"/>
  <c r="BM88" i="18" s="1"/>
  <c r="A94" i="18"/>
  <c r="BL94" i="18" s="1"/>
  <c r="BL62" i="18"/>
  <c r="C96" i="18"/>
  <c r="BM96" i="18" s="1"/>
  <c r="A102" i="18"/>
  <c r="BL102" i="18" s="1"/>
  <c r="BL70" i="18"/>
  <c r="A107" i="18"/>
  <c r="BL107" i="18" s="1"/>
  <c r="BL75" i="18"/>
  <c r="C109" i="18"/>
  <c r="BM109" i="18" s="1"/>
  <c r="A115" i="18"/>
  <c r="BL115" i="18" s="1"/>
  <c r="BL83" i="18"/>
  <c r="C117" i="18"/>
  <c r="BM117" i="18" s="1"/>
  <c r="A93" i="18"/>
  <c r="BL93" i="18" s="1"/>
  <c r="A91" i="17"/>
  <c r="BL91" i="17" s="1"/>
  <c r="BL59" i="17"/>
  <c r="C93" i="17"/>
  <c r="BM93" i="17" s="1"/>
  <c r="A99" i="17"/>
  <c r="BL99" i="17" s="1"/>
  <c r="BL67" i="17"/>
  <c r="C101" i="17"/>
  <c r="BM101" i="17" s="1"/>
  <c r="A104" i="17"/>
  <c r="BL104" i="17" s="1"/>
  <c r="BL72" i="17"/>
  <c r="A97" i="16"/>
  <c r="BL97" i="16" s="1"/>
  <c r="C103" i="16"/>
  <c r="BM103" i="16" s="1"/>
  <c r="A87" i="15"/>
  <c r="BL87" i="15" s="1"/>
  <c r="BL55" i="15"/>
  <c r="C89" i="15"/>
  <c r="BM89" i="15" s="1"/>
  <c r="A95" i="15"/>
  <c r="BL95" i="15" s="1"/>
  <c r="BL63" i="15"/>
  <c r="C97" i="15"/>
  <c r="BM97" i="15" s="1"/>
  <c r="A103" i="15"/>
  <c r="BL103" i="15" s="1"/>
  <c r="BL71" i="15"/>
  <c r="A108" i="15"/>
  <c r="BL108" i="15" s="1"/>
  <c r="BL76" i="15"/>
  <c r="C110" i="15"/>
  <c r="BM110" i="15" s="1"/>
  <c r="A116" i="15"/>
  <c r="BL116" i="15" s="1"/>
  <c r="BL84" i="15"/>
  <c r="C106" i="15"/>
  <c r="BM106" i="15" s="1"/>
  <c r="C104" i="14"/>
  <c r="BM104" i="14" s="1"/>
  <c r="A110" i="14"/>
  <c r="BL110" i="14" s="1"/>
  <c r="BL78" i="14"/>
  <c r="C112" i="14"/>
  <c r="BM112" i="14" s="1"/>
  <c r="A93" i="14"/>
  <c r="BL93" i="14" s="1"/>
  <c r="C105" i="14"/>
  <c r="BM105" i="14" s="1"/>
  <c r="A112" i="13"/>
  <c r="BL112" i="13" s="1"/>
  <c r="A87" i="12"/>
  <c r="BL87" i="12" s="1"/>
  <c r="C94" i="12"/>
  <c r="BM94" i="12" s="1"/>
  <c r="A101" i="12"/>
  <c r="BL101" i="12" s="1"/>
  <c r="A113" i="12"/>
  <c r="BL113" i="12" s="1"/>
  <c r="A86" i="11"/>
  <c r="BL86" i="11" s="1"/>
  <c r="BL54" i="11"/>
  <c r="C88" i="11"/>
  <c r="BM88" i="11" s="1"/>
  <c r="A94" i="11"/>
  <c r="BL94" i="11" s="1"/>
  <c r="BL62" i="11"/>
  <c r="C96" i="11"/>
  <c r="BM96" i="11" s="1"/>
  <c r="A102" i="11"/>
  <c r="BL102" i="11" s="1"/>
  <c r="BL70" i="11"/>
  <c r="A107" i="11"/>
  <c r="BL107" i="11" s="1"/>
  <c r="BL75" i="11"/>
  <c r="C109" i="11"/>
  <c r="BM109" i="11" s="1"/>
  <c r="A115" i="11"/>
  <c r="BL115" i="11" s="1"/>
  <c r="BL83" i="11"/>
  <c r="C117" i="11"/>
  <c r="BM117" i="11" s="1"/>
  <c r="C99" i="11"/>
  <c r="BM99" i="11" s="1"/>
  <c r="A104" i="11"/>
  <c r="BL104" i="11" s="1"/>
  <c r="A88" i="10"/>
  <c r="BL88" i="10" s="1"/>
  <c r="BL56" i="10"/>
  <c r="C90" i="10"/>
  <c r="BM90" i="10" s="1"/>
  <c r="A96" i="10"/>
  <c r="BL96" i="10" s="1"/>
  <c r="BL64" i="10"/>
  <c r="C98" i="10"/>
  <c r="BM98" i="10" s="1"/>
  <c r="A109" i="10"/>
  <c r="BL109" i="10" s="1"/>
  <c r="BL77" i="10"/>
  <c r="C111" i="10"/>
  <c r="BM111" i="10" s="1"/>
  <c r="A117" i="10"/>
  <c r="BL117" i="10" s="1"/>
  <c r="BL85" i="10"/>
  <c r="C97" i="10"/>
  <c r="BM97" i="10" s="1"/>
  <c r="C108" i="10"/>
  <c r="BM108" i="10" s="1"/>
  <c r="A116" i="10"/>
  <c r="BL116" i="10" s="1"/>
  <c r="A90" i="8"/>
  <c r="BL90" i="8" s="1"/>
  <c r="BL58" i="8"/>
  <c r="C92" i="8"/>
  <c r="BM92" i="8" s="1"/>
  <c r="A98" i="8"/>
  <c r="BL98" i="8" s="1"/>
  <c r="BL66" i="8"/>
  <c r="C100" i="8"/>
  <c r="BM100" i="8" s="1"/>
  <c r="A89" i="8"/>
  <c r="BL89" i="8" s="1"/>
  <c r="A90" i="7"/>
  <c r="BL90" i="7" s="1"/>
  <c r="BL58" i="7"/>
  <c r="C92" i="7"/>
  <c r="BM92" i="7" s="1"/>
  <c r="A98" i="7"/>
  <c r="BL98" i="7" s="1"/>
  <c r="BL66" i="7"/>
  <c r="C100" i="7"/>
  <c r="BM100" i="7" s="1"/>
  <c r="C105" i="7"/>
  <c r="BM105" i="7" s="1"/>
  <c r="A111" i="7"/>
  <c r="BL111" i="7" s="1"/>
  <c r="BL79" i="7"/>
  <c r="C113" i="7"/>
  <c r="BM113" i="7" s="1"/>
  <c r="C95" i="7"/>
  <c r="BM95" i="7" s="1"/>
  <c r="A102" i="7"/>
  <c r="BL102" i="7" s="1"/>
  <c r="A115" i="7"/>
  <c r="BL115" i="7" s="1"/>
  <c r="A87" i="6"/>
  <c r="BL87" i="6" s="1"/>
  <c r="BL55" i="6"/>
  <c r="C89" i="6"/>
  <c r="BM89" i="6" s="1"/>
  <c r="A95" i="6"/>
  <c r="BL95" i="6" s="1"/>
  <c r="BL63" i="6"/>
  <c r="C97" i="6"/>
  <c r="BM97" i="6" s="1"/>
  <c r="A103" i="6"/>
  <c r="BL103" i="6" s="1"/>
  <c r="BL71" i="6"/>
  <c r="A108" i="6"/>
  <c r="BL108" i="6" s="1"/>
  <c r="BL76" i="6"/>
  <c r="C110" i="6"/>
  <c r="BM110" i="6" s="1"/>
  <c r="A116" i="6"/>
  <c r="BL116" i="6" s="1"/>
  <c r="BL84" i="6"/>
  <c r="A91" i="6"/>
  <c r="BL91" i="6" s="1"/>
  <c r="A107" i="6"/>
  <c r="BL107" i="6" s="1"/>
  <c r="C88" i="5"/>
  <c r="BM88" i="5" s="1"/>
  <c r="A107" i="5"/>
  <c r="BL107" i="5" s="1"/>
  <c r="A86" i="4"/>
  <c r="BL86" i="4" s="1"/>
  <c r="BL54" i="4"/>
  <c r="C96" i="4"/>
  <c r="BM96" i="4" s="1"/>
  <c r="A115" i="4"/>
  <c r="BL115" i="4" s="1"/>
  <c r="BL83" i="4"/>
  <c r="A99" i="4"/>
  <c r="BL99" i="4" s="1"/>
  <c r="A107" i="4"/>
  <c r="BL107" i="4" s="1"/>
  <c r="A88" i="3"/>
  <c r="BL88" i="3" s="1"/>
  <c r="BL56" i="3"/>
  <c r="C90" i="3"/>
  <c r="BM90" i="3" s="1"/>
  <c r="A96" i="3"/>
  <c r="BL96" i="3" s="1"/>
  <c r="BL64" i="3"/>
  <c r="C98" i="3"/>
  <c r="BM98" i="3" s="1"/>
  <c r="A109" i="3"/>
  <c r="BL109" i="3" s="1"/>
  <c r="BL77" i="3"/>
  <c r="C111" i="3"/>
  <c r="BM111" i="3" s="1"/>
  <c r="A117" i="3"/>
  <c r="BL117" i="3" s="1"/>
  <c r="BL85" i="3"/>
  <c r="A108" i="3"/>
  <c r="BL108" i="3" s="1"/>
  <c r="C96" i="2"/>
  <c r="BM96" i="2" s="1"/>
  <c r="A107" i="2"/>
  <c r="BL107" i="2" s="1"/>
  <c r="A103" i="1"/>
  <c r="BL103" i="1" s="1"/>
  <c r="BL54" i="1"/>
  <c r="BL58" i="1"/>
  <c r="BL62" i="1"/>
  <c r="BL66" i="1"/>
  <c r="BL70" i="1"/>
  <c r="BL75" i="1"/>
  <c r="BL83" i="1"/>
  <c r="BL56" i="21"/>
  <c r="BL60" i="21"/>
  <c r="BL64" i="21"/>
  <c r="BL73" i="21"/>
  <c r="BL77" i="21"/>
  <c r="BL85" i="21"/>
  <c r="A86" i="9"/>
  <c r="BL86" i="9" s="1"/>
  <c r="BL54" i="9"/>
  <c r="C88" i="9"/>
  <c r="BM88" i="9" s="1"/>
  <c r="A94" i="9"/>
  <c r="BL94" i="9" s="1"/>
  <c r="BL62" i="9"/>
  <c r="C96" i="9"/>
  <c r="BM96" i="9" s="1"/>
  <c r="A102" i="9"/>
  <c r="BL102" i="9" s="1"/>
  <c r="BL70" i="9"/>
  <c r="A107" i="9"/>
  <c r="BL107" i="9" s="1"/>
  <c r="BL75" i="9"/>
  <c r="C109" i="9"/>
  <c r="BM109" i="9" s="1"/>
  <c r="A115" i="9"/>
  <c r="BL115" i="9" s="1"/>
  <c r="BL83" i="9"/>
  <c r="C117" i="9"/>
  <c r="BM117" i="9" s="1"/>
  <c r="C90" i="9"/>
  <c r="BM90" i="9" s="1"/>
  <c r="A96" i="9"/>
  <c r="BL96" i="9" s="1"/>
  <c r="A109" i="9"/>
  <c r="BL109" i="9" s="1"/>
  <c r="C96" i="21"/>
  <c r="BM96" i="21" s="1"/>
  <c r="C109" i="21"/>
  <c r="BM109" i="21" s="1"/>
  <c r="C91" i="20"/>
  <c r="BM91" i="20" s="1"/>
  <c r="A97" i="20"/>
  <c r="BL97" i="20" s="1"/>
  <c r="C104" i="20"/>
  <c r="BM104" i="20" s="1"/>
  <c r="A110" i="20"/>
  <c r="BL110" i="20" s="1"/>
  <c r="A90" i="19"/>
  <c r="BL90" i="19" s="1"/>
  <c r="BL58" i="19"/>
  <c r="C92" i="19"/>
  <c r="BM92" i="19" s="1"/>
  <c r="A98" i="19"/>
  <c r="BL98" i="19" s="1"/>
  <c r="BL66" i="19"/>
  <c r="C100" i="19"/>
  <c r="BM100" i="19" s="1"/>
  <c r="C105" i="19"/>
  <c r="BM105" i="19" s="1"/>
  <c r="A111" i="19"/>
  <c r="BL111" i="19" s="1"/>
  <c r="BL79" i="19"/>
  <c r="C113" i="19"/>
  <c r="BM113" i="19" s="1"/>
  <c r="C104" i="18"/>
  <c r="BM104" i="18" s="1"/>
  <c r="C112" i="18"/>
  <c r="BM112" i="18" s="1"/>
  <c r="A86" i="17"/>
  <c r="BL86" i="17" s="1"/>
  <c r="BL54" i="17"/>
  <c r="C88" i="17"/>
  <c r="BM88" i="17" s="1"/>
  <c r="A94" i="17"/>
  <c r="BL94" i="17" s="1"/>
  <c r="BL62" i="17"/>
  <c r="C96" i="17"/>
  <c r="BM96" i="17" s="1"/>
  <c r="A102" i="17"/>
  <c r="BL102" i="17" s="1"/>
  <c r="BL70" i="17"/>
  <c r="A107" i="17"/>
  <c r="BL107" i="17" s="1"/>
  <c r="BL75" i="17"/>
  <c r="C109" i="17"/>
  <c r="BM109" i="17" s="1"/>
  <c r="A115" i="17"/>
  <c r="BL115" i="17" s="1"/>
  <c r="BL83" i="17"/>
  <c r="C117" i="17"/>
  <c r="BM117" i="17" s="1"/>
  <c r="A88" i="16"/>
  <c r="BL88" i="16" s="1"/>
  <c r="BL56" i="16"/>
  <c r="C90" i="16"/>
  <c r="BM90" i="16" s="1"/>
  <c r="A96" i="16"/>
  <c r="BL96" i="16" s="1"/>
  <c r="BL64" i="16"/>
  <c r="C98" i="16"/>
  <c r="BM98" i="16" s="1"/>
  <c r="A109" i="16"/>
  <c r="BL109" i="16" s="1"/>
  <c r="BL77" i="16"/>
  <c r="C111" i="16"/>
  <c r="BM111" i="16" s="1"/>
  <c r="A117" i="16"/>
  <c r="BL117" i="16" s="1"/>
  <c r="BL85" i="16"/>
  <c r="C108" i="16"/>
  <c r="BM108" i="16" s="1"/>
  <c r="A90" i="15"/>
  <c r="BL90" i="15" s="1"/>
  <c r="BL58" i="15"/>
  <c r="C92" i="15"/>
  <c r="BM92" i="15" s="1"/>
  <c r="A98" i="15"/>
  <c r="BL98" i="15" s="1"/>
  <c r="BL66" i="15"/>
  <c r="C100" i="15"/>
  <c r="BM100" i="15" s="1"/>
  <c r="C105" i="15"/>
  <c r="BM105" i="15" s="1"/>
  <c r="A111" i="15"/>
  <c r="BL111" i="15" s="1"/>
  <c r="BL79" i="15"/>
  <c r="C113" i="15"/>
  <c r="BM113" i="15" s="1"/>
  <c r="C114" i="15"/>
  <c r="BM114" i="15" s="1"/>
  <c r="C86" i="14"/>
  <c r="BM86" i="14" s="1"/>
  <c r="A92" i="14"/>
  <c r="BL92" i="14" s="1"/>
  <c r="BL60" i="14"/>
  <c r="C94" i="14"/>
  <c r="BM94" i="14" s="1"/>
  <c r="A100" i="14"/>
  <c r="BL100" i="14" s="1"/>
  <c r="BL68" i="14"/>
  <c r="C102" i="14"/>
  <c r="BM102" i="14" s="1"/>
  <c r="A105" i="14"/>
  <c r="BL105" i="14" s="1"/>
  <c r="BL73" i="14"/>
  <c r="C107" i="14"/>
  <c r="BM107" i="14" s="1"/>
  <c r="A113" i="14"/>
  <c r="BL113" i="14" s="1"/>
  <c r="BL81" i="14"/>
  <c r="C115" i="14"/>
  <c r="BM115" i="14" s="1"/>
  <c r="A101" i="14"/>
  <c r="BL101" i="14" s="1"/>
  <c r="A91" i="13"/>
  <c r="BL91" i="13" s="1"/>
  <c r="BL59" i="13"/>
  <c r="C93" i="13"/>
  <c r="BM93" i="13" s="1"/>
  <c r="A104" i="13"/>
  <c r="BL104" i="13" s="1"/>
  <c r="BL72" i="13"/>
  <c r="C106" i="13"/>
  <c r="BM106" i="13" s="1"/>
  <c r="C114" i="13"/>
  <c r="BM114" i="13" s="1"/>
  <c r="C87" i="12"/>
  <c r="BM87" i="12" s="1"/>
  <c r="A95" i="12"/>
  <c r="BL95" i="12" s="1"/>
  <c r="C102" i="12"/>
  <c r="BM102" i="12" s="1"/>
  <c r="A106" i="12"/>
  <c r="BL106" i="12" s="1"/>
  <c r="C93" i="11"/>
  <c r="BM93" i="11" s="1"/>
  <c r="C104" i="11"/>
  <c r="BM104" i="11" s="1"/>
  <c r="A112" i="11"/>
  <c r="BL112" i="11" s="1"/>
  <c r="A91" i="10"/>
  <c r="BL91" i="10" s="1"/>
  <c r="BL59" i="10"/>
  <c r="C93" i="10"/>
  <c r="BM93" i="10" s="1"/>
  <c r="A99" i="10"/>
  <c r="BL99" i="10" s="1"/>
  <c r="BL67" i="10"/>
  <c r="C101" i="10"/>
  <c r="BM101" i="10" s="1"/>
  <c r="A104" i="10"/>
  <c r="BL104" i="10" s="1"/>
  <c r="BL72" i="10"/>
  <c r="C106" i="10"/>
  <c r="BM106" i="10" s="1"/>
  <c r="A112" i="10"/>
  <c r="BL112" i="10" s="1"/>
  <c r="BL80" i="10"/>
  <c r="C114" i="10"/>
  <c r="BM114" i="10" s="1"/>
  <c r="A92" i="10"/>
  <c r="BL92" i="10" s="1"/>
  <c r="C116" i="10"/>
  <c r="BM116" i="10" s="1"/>
  <c r="C87" i="8"/>
  <c r="BM87" i="8" s="1"/>
  <c r="A93" i="8"/>
  <c r="BL93" i="8" s="1"/>
  <c r="BL61" i="8"/>
  <c r="C95" i="8"/>
  <c r="BM95" i="8" s="1"/>
  <c r="A101" i="8"/>
  <c r="BL101" i="8" s="1"/>
  <c r="BL69" i="8"/>
  <c r="C103" i="8"/>
  <c r="BM103" i="8" s="1"/>
  <c r="A106" i="8"/>
  <c r="BL106" i="8" s="1"/>
  <c r="BL74" i="8"/>
  <c r="C108" i="8"/>
  <c r="BM108" i="8" s="1"/>
  <c r="A114" i="8"/>
  <c r="BL114" i="8" s="1"/>
  <c r="BL82" i="8"/>
  <c r="C116" i="8"/>
  <c r="BM116" i="8" s="1"/>
  <c r="C90" i="8"/>
  <c r="BM90" i="8" s="1"/>
  <c r="A97" i="8"/>
  <c r="BL97" i="8" s="1"/>
  <c r="C106" i="8"/>
  <c r="BM106" i="8" s="1"/>
  <c r="A112" i="8"/>
  <c r="BL112" i="8" s="1"/>
  <c r="C103" i="7"/>
  <c r="BM103" i="7" s="1"/>
  <c r="A106" i="7"/>
  <c r="BL106" i="7" s="1"/>
  <c r="BL74" i="7"/>
  <c r="C108" i="7"/>
  <c r="BM108" i="7" s="1"/>
  <c r="A114" i="7"/>
  <c r="BL114" i="7" s="1"/>
  <c r="BL82" i="7"/>
  <c r="C116" i="7"/>
  <c r="BM116" i="7" s="1"/>
  <c r="C89" i="7"/>
  <c r="BM89" i="7" s="1"/>
  <c r="A90" i="6"/>
  <c r="BL90" i="6" s="1"/>
  <c r="BL58" i="6"/>
  <c r="C92" i="6"/>
  <c r="BM92" i="6" s="1"/>
  <c r="A98" i="6"/>
  <c r="BL98" i="6" s="1"/>
  <c r="BL66" i="6"/>
  <c r="C93" i="6"/>
  <c r="BM93" i="6" s="1"/>
  <c r="A90" i="5"/>
  <c r="BL90" i="5" s="1"/>
  <c r="BL58" i="5"/>
  <c r="C92" i="5"/>
  <c r="BM92" i="5" s="1"/>
  <c r="A98" i="5"/>
  <c r="BL98" i="5" s="1"/>
  <c r="BL66" i="5"/>
  <c r="C100" i="5"/>
  <c r="BM100" i="5" s="1"/>
  <c r="C105" i="5"/>
  <c r="BM105" i="5" s="1"/>
  <c r="A111" i="5"/>
  <c r="BL111" i="5" s="1"/>
  <c r="BL79" i="5"/>
  <c r="C113" i="5"/>
  <c r="BM113" i="5" s="1"/>
  <c r="C89" i="5"/>
  <c r="BM89" i="5" s="1"/>
  <c r="A108" i="5"/>
  <c r="BL108" i="5" s="1"/>
  <c r="A89" i="4"/>
  <c r="BL89" i="4" s="1"/>
  <c r="BL57" i="4"/>
  <c r="C91" i="4"/>
  <c r="BM91" i="4" s="1"/>
  <c r="A97" i="4"/>
  <c r="BL97" i="4" s="1"/>
  <c r="BL65" i="4"/>
  <c r="C99" i="4"/>
  <c r="BM99" i="4" s="1"/>
  <c r="C104" i="4"/>
  <c r="BM104" i="4" s="1"/>
  <c r="A110" i="4"/>
  <c r="BL110" i="4" s="1"/>
  <c r="BL78" i="4"/>
  <c r="C112" i="4"/>
  <c r="BM112" i="4" s="1"/>
  <c r="A91" i="3"/>
  <c r="BL91" i="3" s="1"/>
  <c r="BL59" i="3"/>
  <c r="C93" i="3"/>
  <c r="BM93" i="3" s="1"/>
  <c r="A99" i="3"/>
  <c r="BL99" i="3" s="1"/>
  <c r="BL67" i="3"/>
  <c r="C101" i="3"/>
  <c r="BM101" i="3" s="1"/>
  <c r="A104" i="3"/>
  <c r="BL104" i="3" s="1"/>
  <c r="BL72" i="3"/>
  <c r="C106" i="3"/>
  <c r="BM106" i="3" s="1"/>
  <c r="A112" i="3"/>
  <c r="BL112" i="3" s="1"/>
  <c r="BL80" i="3"/>
  <c r="C114" i="3"/>
  <c r="BM114" i="3" s="1"/>
  <c r="C97" i="3"/>
  <c r="BM97" i="3" s="1"/>
  <c r="C110" i="3"/>
  <c r="BM110" i="3" s="1"/>
  <c r="CS50" i="2"/>
  <c r="CS121" i="2" s="1" a="1"/>
  <c r="CS121" i="2" s="1"/>
  <c r="BW50" i="2"/>
  <c r="BW121" i="2" s="1" a="1"/>
  <c r="BW121" i="2" s="1"/>
  <c r="A94" i="2"/>
  <c r="BL94" i="2" s="1"/>
  <c r="BL62" i="2"/>
  <c r="A102" i="2"/>
  <c r="BL102" i="2" s="1"/>
  <c r="BL70" i="2"/>
  <c r="C109" i="2"/>
  <c r="BM109" i="2" s="1"/>
  <c r="A99" i="2"/>
  <c r="BL99" i="2" s="1"/>
  <c r="C91" i="9"/>
  <c r="BM91" i="9" s="1"/>
  <c r="A97" i="9"/>
  <c r="BL97" i="9" s="1"/>
  <c r="C104" i="9"/>
  <c r="BM104" i="9" s="1"/>
  <c r="A110" i="9"/>
  <c r="BL110" i="9" s="1"/>
  <c r="C86" i="20"/>
  <c r="BM86" i="20" s="1"/>
  <c r="A92" i="20"/>
  <c r="BL92" i="20" s="1"/>
  <c r="BL60" i="20"/>
  <c r="C94" i="20"/>
  <c r="BM94" i="20" s="1"/>
  <c r="A100" i="20"/>
  <c r="BL100" i="20" s="1"/>
  <c r="BL68" i="20"/>
  <c r="C102" i="20"/>
  <c r="BM102" i="20" s="1"/>
  <c r="A105" i="20"/>
  <c r="BL105" i="20" s="1"/>
  <c r="BL73" i="20"/>
  <c r="C107" i="20"/>
  <c r="BM107" i="20" s="1"/>
  <c r="A113" i="20"/>
  <c r="BL113" i="20" s="1"/>
  <c r="BL81" i="20"/>
  <c r="C115" i="20"/>
  <c r="BM115" i="20" s="1"/>
  <c r="A87" i="20"/>
  <c r="BL87" i="20" s="1"/>
  <c r="C97" i="20"/>
  <c r="BM97" i="20" s="1"/>
  <c r="A103" i="20"/>
  <c r="BL103" i="20" s="1"/>
  <c r="A116" i="20"/>
  <c r="BL116" i="20" s="1"/>
  <c r="C90" i="19"/>
  <c r="BM90" i="19" s="1"/>
  <c r="A114" i="19"/>
  <c r="BL114" i="19" s="1"/>
  <c r="C86" i="18"/>
  <c r="BM86" i="18" s="1"/>
  <c r="A92" i="18"/>
  <c r="BL92" i="18" s="1"/>
  <c r="BL60" i="18"/>
  <c r="C102" i="18"/>
  <c r="BM102" i="18" s="1"/>
  <c r="A105" i="18"/>
  <c r="BL105" i="18" s="1"/>
  <c r="BL73" i="18"/>
  <c r="C115" i="18"/>
  <c r="BM115" i="18" s="1"/>
  <c r="C87" i="18"/>
  <c r="BM87" i="18" s="1"/>
  <c r="C94" i="18"/>
  <c r="BM94" i="18" s="1"/>
  <c r="A101" i="18"/>
  <c r="BL101" i="18" s="1"/>
  <c r="A106" i="18"/>
  <c r="BL106" i="18" s="1"/>
  <c r="A113" i="18"/>
  <c r="BL113" i="18" s="1"/>
  <c r="A97" i="17"/>
  <c r="BL97" i="17" s="1"/>
  <c r="A112" i="17"/>
  <c r="BL112" i="17" s="1"/>
  <c r="A91" i="16"/>
  <c r="BL91" i="16" s="1"/>
  <c r="BL59" i="16"/>
  <c r="C93" i="16"/>
  <c r="BM93" i="16" s="1"/>
  <c r="A99" i="16"/>
  <c r="BL99" i="16" s="1"/>
  <c r="BL67" i="16"/>
  <c r="C101" i="16"/>
  <c r="BM101" i="16" s="1"/>
  <c r="A104" i="16"/>
  <c r="BL104" i="16" s="1"/>
  <c r="BL72" i="16"/>
  <c r="C106" i="16"/>
  <c r="BM106" i="16" s="1"/>
  <c r="A112" i="16"/>
  <c r="BL112" i="16" s="1"/>
  <c r="BL80" i="16"/>
  <c r="C114" i="16"/>
  <c r="BM114" i="16" s="1"/>
  <c r="C91" i="16"/>
  <c r="BM91" i="16" s="1"/>
  <c r="A110" i="16"/>
  <c r="BL110" i="16" s="1"/>
  <c r="C116" i="16"/>
  <c r="BM116" i="16" s="1"/>
  <c r="A97" i="15"/>
  <c r="BL97" i="15" s="1"/>
  <c r="C108" i="15"/>
  <c r="BM108" i="15" s="1"/>
  <c r="A108" i="14"/>
  <c r="BL108" i="14" s="1"/>
  <c r="BL76" i="14"/>
  <c r="C87" i="14"/>
  <c r="BM87" i="14" s="1"/>
  <c r="A95" i="14"/>
  <c r="BL95" i="14" s="1"/>
  <c r="C108" i="14"/>
  <c r="BM108" i="14" s="1"/>
  <c r="CH50" i="13"/>
  <c r="CH121" i="13" s="1" a="1"/>
  <c r="CH121" i="13" s="1"/>
  <c r="C96" i="13"/>
  <c r="BM96" i="13" s="1"/>
  <c r="A102" i="13"/>
  <c r="BL102" i="13" s="1"/>
  <c r="BL70" i="13"/>
  <c r="A107" i="13"/>
  <c r="BL107" i="13" s="1"/>
  <c r="BL75" i="13"/>
  <c r="C109" i="13"/>
  <c r="BM109" i="13" s="1"/>
  <c r="A115" i="13"/>
  <c r="BL115" i="13" s="1"/>
  <c r="BL83" i="13"/>
  <c r="C117" i="13"/>
  <c r="BM117" i="13" s="1"/>
  <c r="A96" i="13"/>
  <c r="BL96" i="13" s="1"/>
  <c r="C104" i="13"/>
  <c r="BM104" i="13" s="1"/>
  <c r="A117" i="13"/>
  <c r="BL117" i="13" s="1"/>
  <c r="A90" i="12"/>
  <c r="BL90" i="12" s="1"/>
  <c r="BL58" i="12"/>
  <c r="C92" i="12"/>
  <c r="BM92" i="12" s="1"/>
  <c r="A98" i="12"/>
  <c r="BL98" i="12" s="1"/>
  <c r="BL66" i="12"/>
  <c r="C100" i="12"/>
  <c r="BM100" i="12" s="1"/>
  <c r="C105" i="12"/>
  <c r="BM105" i="12" s="1"/>
  <c r="A111" i="12"/>
  <c r="BL111" i="12" s="1"/>
  <c r="BL79" i="12"/>
  <c r="C113" i="12"/>
  <c r="BM113" i="12" s="1"/>
  <c r="C95" i="12"/>
  <c r="BM95" i="12" s="1"/>
  <c r="A103" i="12"/>
  <c r="BL103" i="12" s="1"/>
  <c r="C107" i="12"/>
  <c r="BM107" i="12" s="1"/>
  <c r="A114" i="12"/>
  <c r="BL114" i="12" s="1"/>
  <c r="C86" i="11"/>
  <c r="BM86" i="11" s="1"/>
  <c r="A92" i="11"/>
  <c r="BL92" i="11" s="1"/>
  <c r="BL60" i="11"/>
  <c r="C94" i="11"/>
  <c r="BM94" i="11" s="1"/>
  <c r="A100" i="11"/>
  <c r="BL100" i="11" s="1"/>
  <c r="BL68" i="11"/>
  <c r="C102" i="11"/>
  <c r="BM102" i="11" s="1"/>
  <c r="A105" i="11"/>
  <c r="BL105" i="11" s="1"/>
  <c r="BL73" i="11"/>
  <c r="C107" i="11"/>
  <c r="BM107" i="11" s="1"/>
  <c r="A113" i="11"/>
  <c r="BL113" i="11" s="1"/>
  <c r="BL81" i="11"/>
  <c r="C115" i="11"/>
  <c r="BM115" i="11" s="1"/>
  <c r="A88" i="11"/>
  <c r="BL88" i="11" s="1"/>
  <c r="C101" i="11"/>
  <c r="BM101" i="11" s="1"/>
  <c r="C112" i="11"/>
  <c r="BM112" i="11" s="1"/>
  <c r="A86" i="10"/>
  <c r="BL86" i="10" s="1"/>
  <c r="BL54" i="10"/>
  <c r="C88" i="10"/>
  <c r="BM88" i="10" s="1"/>
  <c r="A94" i="10"/>
  <c r="BL94" i="10" s="1"/>
  <c r="BL62" i="10"/>
  <c r="C96" i="10"/>
  <c r="BM96" i="10" s="1"/>
  <c r="A102" i="10"/>
  <c r="BL102" i="10" s="1"/>
  <c r="BL70" i="10"/>
  <c r="A107" i="10"/>
  <c r="BL107" i="10" s="1"/>
  <c r="BL75" i="10"/>
  <c r="C109" i="10"/>
  <c r="BM109" i="10" s="1"/>
  <c r="A115" i="10"/>
  <c r="BL115" i="10" s="1"/>
  <c r="BL83" i="10"/>
  <c r="C117" i="10"/>
  <c r="BM117" i="10" s="1"/>
  <c r="A100" i="10"/>
  <c r="BL100" i="10" s="1"/>
  <c r="C110" i="10"/>
  <c r="BM110" i="10" s="1"/>
  <c r="A91" i="8"/>
  <c r="BL91" i="8" s="1"/>
  <c r="C98" i="8"/>
  <c r="BM98" i="8" s="1"/>
  <c r="C112" i="8"/>
  <c r="BM112" i="8" s="1"/>
  <c r="A88" i="7"/>
  <c r="BL88" i="7" s="1"/>
  <c r="BL56" i="7"/>
  <c r="C90" i="7"/>
  <c r="BM90" i="7" s="1"/>
  <c r="A96" i="7"/>
  <c r="BL96" i="7" s="1"/>
  <c r="BL64" i="7"/>
  <c r="C98" i="7"/>
  <c r="BM98" i="7" s="1"/>
  <c r="A109" i="7"/>
  <c r="BL109" i="7" s="1"/>
  <c r="BL77" i="7"/>
  <c r="C111" i="7"/>
  <c r="BM111" i="7" s="1"/>
  <c r="A117" i="7"/>
  <c r="BL117" i="7" s="1"/>
  <c r="BL85" i="7"/>
  <c r="C97" i="7"/>
  <c r="BM97" i="7" s="1"/>
  <c r="C87" i="6"/>
  <c r="BM87" i="6" s="1"/>
  <c r="A93" i="6"/>
  <c r="BL93" i="6" s="1"/>
  <c r="BL61" i="6"/>
  <c r="C95" i="6"/>
  <c r="BM95" i="6" s="1"/>
  <c r="A101" i="6"/>
  <c r="BL101" i="6" s="1"/>
  <c r="BL69" i="6"/>
  <c r="C103" i="6"/>
  <c r="BM103" i="6" s="1"/>
  <c r="A106" i="6"/>
  <c r="BL106" i="6" s="1"/>
  <c r="BL74" i="6"/>
  <c r="C108" i="6"/>
  <c r="BM108" i="6" s="1"/>
  <c r="A114" i="6"/>
  <c r="BL114" i="6" s="1"/>
  <c r="BL82" i="6"/>
  <c r="C116" i="6"/>
  <c r="BM116" i="6" s="1"/>
  <c r="A94" i="6"/>
  <c r="BL94" i="6" s="1"/>
  <c r="C117" i="6"/>
  <c r="BM117" i="6" s="1"/>
  <c r="C87" i="5"/>
  <c r="BM87" i="5" s="1"/>
  <c r="A93" i="5"/>
  <c r="BL93" i="5" s="1"/>
  <c r="BL61" i="5"/>
  <c r="C95" i="5"/>
  <c r="BM95" i="5" s="1"/>
  <c r="A101" i="5"/>
  <c r="BL101" i="5" s="1"/>
  <c r="BL69" i="5"/>
  <c r="C103" i="5"/>
  <c r="BM103" i="5" s="1"/>
  <c r="A106" i="5"/>
  <c r="BL106" i="5" s="1"/>
  <c r="BL74" i="5"/>
  <c r="C108" i="5"/>
  <c r="BM108" i="5" s="1"/>
  <c r="A114" i="5"/>
  <c r="BL114" i="5" s="1"/>
  <c r="BL82" i="5"/>
  <c r="C116" i="5"/>
  <c r="BM116" i="5" s="1"/>
  <c r="A102" i="5"/>
  <c r="BL102" i="5" s="1"/>
  <c r="C109" i="5"/>
  <c r="BM109" i="5" s="1"/>
  <c r="C86" i="4"/>
  <c r="BM86" i="4" s="1"/>
  <c r="A92" i="4"/>
  <c r="BL92" i="4" s="1"/>
  <c r="BL60" i="4"/>
  <c r="C94" i="4"/>
  <c r="BM94" i="4" s="1"/>
  <c r="A100" i="4"/>
  <c r="BL100" i="4" s="1"/>
  <c r="BL68" i="4"/>
  <c r="C102" i="4"/>
  <c r="BM102" i="4" s="1"/>
  <c r="A105" i="4"/>
  <c r="BL105" i="4" s="1"/>
  <c r="BL73" i="4"/>
  <c r="C107" i="4"/>
  <c r="BM107" i="4" s="1"/>
  <c r="A113" i="4"/>
  <c r="BL113" i="4" s="1"/>
  <c r="BL81" i="4"/>
  <c r="C115" i="4"/>
  <c r="BM115" i="4" s="1"/>
  <c r="C88" i="4"/>
  <c r="BM88" i="4" s="1"/>
  <c r="C101" i="4"/>
  <c r="BM101" i="4" s="1"/>
  <c r="C109" i="4"/>
  <c r="BM109" i="4" s="1"/>
  <c r="A86" i="3"/>
  <c r="BL86" i="3" s="1"/>
  <c r="BL54" i="3"/>
  <c r="C88" i="3"/>
  <c r="BM88" i="3" s="1"/>
  <c r="A94" i="3"/>
  <c r="BL94" i="3" s="1"/>
  <c r="BL62" i="3"/>
  <c r="C96" i="3"/>
  <c r="BM96" i="3" s="1"/>
  <c r="A102" i="3"/>
  <c r="BL102" i="3" s="1"/>
  <c r="BL70" i="3"/>
  <c r="A107" i="3"/>
  <c r="BL107" i="3" s="1"/>
  <c r="BL75" i="3"/>
  <c r="C109" i="3"/>
  <c r="BM109" i="3" s="1"/>
  <c r="A115" i="3"/>
  <c r="BL115" i="3" s="1"/>
  <c r="BL83" i="3"/>
  <c r="C117" i="3"/>
  <c r="BM117" i="3" s="1"/>
  <c r="A111" i="3"/>
  <c r="BL111" i="3" s="1"/>
  <c r="A89" i="2"/>
  <c r="BL89" i="2" s="1"/>
  <c r="BL57" i="2"/>
  <c r="C91" i="2"/>
  <c r="BM91" i="2" s="1"/>
  <c r="A97" i="2"/>
  <c r="BL97" i="2" s="1"/>
  <c r="BL65" i="2"/>
  <c r="C99" i="2"/>
  <c r="BM99" i="2" s="1"/>
  <c r="C104" i="2"/>
  <c r="BM104" i="2" s="1"/>
  <c r="A110" i="2"/>
  <c r="BL110" i="2" s="1"/>
  <c r="BL78" i="2"/>
  <c r="C112" i="2"/>
  <c r="BM112" i="2" s="1"/>
  <c r="A86" i="2"/>
  <c r="BL86" i="2" s="1"/>
  <c r="A112" i="2"/>
  <c r="BL112" i="2" s="1"/>
  <c r="A87" i="1"/>
  <c r="BL87" i="1" s="1"/>
  <c r="BL59" i="1"/>
  <c r="BL67" i="1"/>
  <c r="BL72" i="1"/>
  <c r="BL76" i="1"/>
  <c r="BL80" i="1"/>
  <c r="BL57" i="21"/>
  <c r="BL61" i="21"/>
  <c r="BL65" i="21"/>
  <c r="BL74" i="21"/>
  <c r="BL78" i="21"/>
  <c r="C86" i="9"/>
  <c r="BM86" i="9" s="1"/>
  <c r="A92" i="9"/>
  <c r="BL92" i="9" s="1"/>
  <c r="BL60" i="9"/>
  <c r="C94" i="9"/>
  <c r="BM94" i="9" s="1"/>
  <c r="A100" i="9"/>
  <c r="BL100" i="9" s="1"/>
  <c r="BL68" i="9"/>
  <c r="C102" i="9"/>
  <c r="BM102" i="9" s="1"/>
  <c r="A105" i="9"/>
  <c r="BL105" i="9" s="1"/>
  <c r="BL73" i="9"/>
  <c r="C107" i="9"/>
  <c r="BM107" i="9" s="1"/>
  <c r="A113" i="9"/>
  <c r="BL113" i="9" s="1"/>
  <c r="BL81" i="9"/>
  <c r="C115" i="9"/>
  <c r="BM115" i="9" s="1"/>
  <c r="A87" i="9"/>
  <c r="BL87" i="9" s="1"/>
  <c r="C97" i="9"/>
  <c r="BM97" i="9" s="1"/>
  <c r="A103" i="9"/>
  <c r="BL103" i="9" s="1"/>
  <c r="C110" i="9"/>
  <c r="BM110" i="9" s="1"/>
  <c r="A116" i="9"/>
  <c r="BL116" i="9" s="1"/>
  <c r="C92" i="20"/>
  <c r="BM92" i="20" s="1"/>
  <c r="A98" i="20"/>
  <c r="BL98" i="20" s="1"/>
  <c r="C105" i="20"/>
  <c r="BM105" i="20" s="1"/>
  <c r="A111" i="20"/>
  <c r="BL111" i="20" s="1"/>
  <c r="A88" i="19"/>
  <c r="BL88" i="19" s="1"/>
  <c r="BL56" i="19"/>
  <c r="C98" i="19"/>
  <c r="BM98" i="19" s="1"/>
  <c r="C111" i="19"/>
  <c r="BM111" i="19" s="1"/>
  <c r="A117" i="19"/>
  <c r="BL117" i="19" s="1"/>
  <c r="BL85" i="19"/>
  <c r="A87" i="18"/>
  <c r="BL87" i="18" s="1"/>
  <c r="BL55" i="18"/>
  <c r="A103" i="18"/>
  <c r="BL103" i="18" s="1"/>
  <c r="BL71" i="18"/>
  <c r="A116" i="18"/>
  <c r="BL116" i="18" s="1"/>
  <c r="BL84" i="18"/>
  <c r="A89" i="18"/>
  <c r="BL89" i="18" s="1"/>
  <c r="A95" i="18"/>
  <c r="BL95" i="18" s="1"/>
  <c r="C86" i="17"/>
  <c r="BM86" i="17" s="1"/>
  <c r="A92" i="17"/>
  <c r="BL92" i="17" s="1"/>
  <c r="BL60" i="17"/>
  <c r="C94" i="17"/>
  <c r="BM94" i="17" s="1"/>
  <c r="A100" i="17"/>
  <c r="BL100" i="17" s="1"/>
  <c r="BL68" i="17"/>
  <c r="C102" i="17"/>
  <c r="BM102" i="17" s="1"/>
  <c r="A105" i="17"/>
  <c r="BL105" i="17" s="1"/>
  <c r="BL73" i="17"/>
  <c r="C107" i="17"/>
  <c r="BM107" i="17" s="1"/>
  <c r="A113" i="17"/>
  <c r="BL113" i="17" s="1"/>
  <c r="BL81" i="17"/>
  <c r="C115" i="17"/>
  <c r="BM115" i="17" s="1"/>
  <c r="A86" i="16"/>
  <c r="BL86" i="16" s="1"/>
  <c r="BL54" i="16"/>
  <c r="C88" i="16"/>
  <c r="BM88" i="16" s="1"/>
  <c r="A94" i="16"/>
  <c r="BL94" i="16" s="1"/>
  <c r="BL62" i="16"/>
  <c r="C96" i="16"/>
  <c r="BM96" i="16" s="1"/>
  <c r="A102" i="16"/>
  <c r="BL102" i="16" s="1"/>
  <c r="BL70" i="16"/>
  <c r="A107" i="16"/>
  <c r="BL107" i="16" s="1"/>
  <c r="BL75" i="16"/>
  <c r="C109" i="16"/>
  <c r="BM109" i="16" s="1"/>
  <c r="A115" i="16"/>
  <c r="BL115" i="16" s="1"/>
  <c r="BL83" i="16"/>
  <c r="C117" i="16"/>
  <c r="BM117" i="16" s="1"/>
  <c r="C99" i="16"/>
  <c r="BM99" i="16" s="1"/>
  <c r="A88" i="15"/>
  <c r="BL88" i="15" s="1"/>
  <c r="BL56" i="15"/>
  <c r="C90" i="15"/>
  <c r="BM90" i="15" s="1"/>
  <c r="A96" i="15"/>
  <c r="BL96" i="15" s="1"/>
  <c r="BL64" i="15"/>
  <c r="C98" i="15"/>
  <c r="BM98" i="15" s="1"/>
  <c r="A109" i="15"/>
  <c r="BL109" i="15" s="1"/>
  <c r="BL77" i="15"/>
  <c r="C111" i="15"/>
  <c r="BM111" i="15" s="1"/>
  <c r="A117" i="15"/>
  <c r="BL117" i="15" s="1"/>
  <c r="BL85" i="15"/>
  <c r="A91" i="15"/>
  <c r="BL91" i="15" s="1"/>
  <c r="A90" i="14"/>
  <c r="BL90" i="14" s="1"/>
  <c r="BL58" i="14"/>
  <c r="C92" i="14"/>
  <c r="BM92" i="14" s="1"/>
  <c r="A98" i="14"/>
  <c r="BL98" i="14" s="1"/>
  <c r="BL66" i="14"/>
  <c r="C100" i="14"/>
  <c r="BM100" i="14" s="1"/>
  <c r="A111" i="14"/>
  <c r="BL111" i="14" s="1"/>
  <c r="BL79" i="14"/>
  <c r="C113" i="14"/>
  <c r="BM113" i="14" s="1"/>
  <c r="A89" i="14"/>
  <c r="BL89" i="14" s="1"/>
  <c r="C95" i="14"/>
  <c r="BM95" i="14" s="1"/>
  <c r="A89" i="13"/>
  <c r="BL89" i="13" s="1"/>
  <c r="BL57" i="13"/>
  <c r="C91" i="13"/>
  <c r="BM91" i="13" s="1"/>
  <c r="A97" i="13"/>
  <c r="BL97" i="13" s="1"/>
  <c r="BL65" i="13"/>
  <c r="C99" i="13"/>
  <c r="BM99" i="13" s="1"/>
  <c r="C112" i="13"/>
  <c r="BM112" i="13" s="1"/>
  <c r="C98" i="13"/>
  <c r="BM98" i="13" s="1"/>
  <c r="C89" i="12"/>
  <c r="BM89" i="12" s="1"/>
  <c r="C103" i="12"/>
  <c r="BM103" i="12" s="1"/>
  <c r="A108" i="12"/>
  <c r="BL108" i="12" s="1"/>
  <c r="C115" i="12"/>
  <c r="BM115" i="12" s="1"/>
  <c r="A87" i="11"/>
  <c r="BL87" i="11" s="1"/>
  <c r="BL55" i="11"/>
  <c r="C89" i="11"/>
  <c r="BM89" i="11" s="1"/>
  <c r="A95" i="11"/>
  <c r="BL95" i="11" s="1"/>
  <c r="BL63" i="11"/>
  <c r="C97" i="11"/>
  <c r="BM97" i="11" s="1"/>
  <c r="A103" i="11"/>
  <c r="BL103" i="11" s="1"/>
  <c r="BL71" i="11"/>
  <c r="A108" i="11"/>
  <c r="BL108" i="11" s="1"/>
  <c r="BL76" i="11"/>
  <c r="C110" i="11"/>
  <c r="BM110" i="11" s="1"/>
  <c r="A116" i="11"/>
  <c r="BL116" i="11" s="1"/>
  <c r="BL84" i="11"/>
  <c r="C106" i="11"/>
  <c r="BM106" i="11" s="1"/>
  <c r="A89" i="10"/>
  <c r="BL89" i="10" s="1"/>
  <c r="BL57" i="10"/>
  <c r="C91" i="10"/>
  <c r="BM91" i="10" s="1"/>
  <c r="A97" i="10"/>
  <c r="BL97" i="10" s="1"/>
  <c r="BL65" i="10"/>
  <c r="C99" i="10"/>
  <c r="BM99" i="10" s="1"/>
  <c r="C104" i="10"/>
  <c r="BM104" i="10" s="1"/>
  <c r="A110" i="10"/>
  <c r="BL110" i="10" s="1"/>
  <c r="BL78" i="10"/>
  <c r="C112" i="10"/>
  <c r="BM112" i="10" s="1"/>
  <c r="C86" i="10"/>
  <c r="BM86" i="10" s="1"/>
  <c r="A93" i="10"/>
  <c r="BL93" i="10" s="1"/>
  <c r="A105" i="10"/>
  <c r="BL105" i="10" s="1"/>
  <c r="C91" i="8"/>
  <c r="BM91" i="8" s="1"/>
  <c r="A99" i="8"/>
  <c r="BL99" i="8" s="1"/>
  <c r="C113" i="8"/>
  <c r="BM113" i="8" s="1"/>
  <c r="A91" i="7"/>
  <c r="BL91" i="7" s="1"/>
  <c r="BL59" i="7"/>
  <c r="C93" i="7"/>
  <c r="BM93" i="7" s="1"/>
  <c r="A99" i="7"/>
  <c r="BL99" i="7" s="1"/>
  <c r="BL67" i="7"/>
  <c r="C101" i="7"/>
  <c r="BM101" i="7" s="1"/>
  <c r="A104" i="7"/>
  <c r="BL104" i="7" s="1"/>
  <c r="BL72" i="7"/>
  <c r="C106" i="7"/>
  <c r="BM106" i="7" s="1"/>
  <c r="A112" i="7"/>
  <c r="BL112" i="7" s="1"/>
  <c r="BL80" i="7"/>
  <c r="C114" i="7"/>
  <c r="BM114" i="7" s="1"/>
  <c r="A92" i="7"/>
  <c r="BL92" i="7" s="1"/>
  <c r="A88" i="6"/>
  <c r="BL88" i="6" s="1"/>
  <c r="BL56" i="6"/>
  <c r="C90" i="6"/>
  <c r="BM90" i="6" s="1"/>
  <c r="A96" i="6"/>
  <c r="BL96" i="6" s="1"/>
  <c r="BL64" i="6"/>
  <c r="C98" i="6"/>
  <c r="BM98" i="6" s="1"/>
  <c r="A109" i="6"/>
  <c r="BL109" i="6" s="1"/>
  <c r="BL77" i="6"/>
  <c r="C111" i="6"/>
  <c r="BM111" i="6" s="1"/>
  <c r="A117" i="6"/>
  <c r="BL117" i="6" s="1"/>
  <c r="BL85" i="6"/>
  <c r="C109" i="6"/>
  <c r="BM109" i="6" s="1"/>
  <c r="A88" i="5"/>
  <c r="BL88" i="5" s="1"/>
  <c r="BL56" i="5"/>
  <c r="C90" i="5"/>
  <c r="BM90" i="5" s="1"/>
  <c r="A96" i="5"/>
  <c r="BL96" i="5" s="1"/>
  <c r="BL64" i="5"/>
  <c r="C98" i="5"/>
  <c r="BM98" i="5" s="1"/>
  <c r="A109" i="5"/>
  <c r="BL109" i="5" s="1"/>
  <c r="BL77" i="5"/>
  <c r="C111" i="5"/>
  <c r="BM111" i="5" s="1"/>
  <c r="A117" i="5"/>
  <c r="BL117" i="5" s="1"/>
  <c r="BL85" i="5"/>
  <c r="A103" i="5"/>
  <c r="BL103" i="5" s="1"/>
  <c r="C110" i="5"/>
  <c r="BM110" i="5" s="1"/>
  <c r="A87" i="4"/>
  <c r="BL87" i="4" s="1"/>
  <c r="BL55" i="4"/>
  <c r="C89" i="4"/>
  <c r="BM89" i="4" s="1"/>
  <c r="A95" i="4"/>
  <c r="BL95" i="4" s="1"/>
  <c r="BL63" i="4"/>
  <c r="C97" i="4"/>
  <c r="BM97" i="4" s="1"/>
  <c r="A103" i="4"/>
  <c r="BL103" i="4" s="1"/>
  <c r="BL71" i="4"/>
  <c r="A108" i="4"/>
  <c r="BL108" i="4" s="1"/>
  <c r="BL76" i="4"/>
  <c r="C110" i="4"/>
  <c r="BM110" i="4" s="1"/>
  <c r="A116" i="4"/>
  <c r="BL116" i="4" s="1"/>
  <c r="BL84" i="4"/>
  <c r="A91" i="4"/>
  <c r="BL91" i="4" s="1"/>
  <c r="A102" i="4"/>
  <c r="BL102" i="4" s="1"/>
  <c r="A112" i="4"/>
  <c r="BL112" i="4" s="1"/>
  <c r="A89" i="3"/>
  <c r="BL89" i="3" s="1"/>
  <c r="BL57" i="3"/>
  <c r="C91" i="3"/>
  <c r="BM91" i="3" s="1"/>
  <c r="A97" i="3"/>
  <c r="BL97" i="3" s="1"/>
  <c r="BL65" i="3"/>
  <c r="C99" i="3"/>
  <c r="BM99" i="3" s="1"/>
  <c r="C104" i="3"/>
  <c r="BM104" i="3" s="1"/>
  <c r="A110" i="3"/>
  <c r="BL110" i="3" s="1"/>
  <c r="BL78" i="3"/>
  <c r="C112" i="3"/>
  <c r="BM112" i="3" s="1"/>
  <c r="A87" i="3"/>
  <c r="BL87" i="3" s="1"/>
  <c r="A103" i="3"/>
  <c r="BL103" i="3" s="1"/>
  <c r="C86" i="2"/>
  <c r="BM86" i="2" s="1"/>
  <c r="A92" i="2"/>
  <c r="BL92" i="2" s="1"/>
  <c r="BL60" i="2"/>
  <c r="C94" i="2"/>
  <c r="BM94" i="2" s="1"/>
  <c r="A100" i="2"/>
  <c r="BL100" i="2" s="1"/>
  <c r="BL68" i="2"/>
  <c r="C102" i="2"/>
  <c r="BM102" i="2" s="1"/>
  <c r="A105" i="2"/>
  <c r="BL105" i="2" s="1"/>
  <c r="BL73" i="2"/>
  <c r="C107" i="2"/>
  <c r="BM107" i="2" s="1"/>
  <c r="A113" i="2"/>
  <c r="BL113" i="2" s="1"/>
  <c r="BL81" i="2"/>
  <c r="C115" i="2"/>
  <c r="BM115" i="2" s="1"/>
  <c r="C101" i="2"/>
  <c r="BM101" i="2" s="1"/>
  <c r="C114" i="2"/>
  <c r="BM114" i="2" s="1"/>
  <c r="CH50" i="5"/>
  <c r="CH121" i="5" s="1" a="1"/>
  <c r="CH121" i="5" s="1"/>
  <c r="BZ50" i="13"/>
  <c r="BZ121" i="13" s="1" a="1"/>
  <c r="BZ121" i="13" s="1"/>
  <c r="CI50" i="5"/>
  <c r="CA50" i="13"/>
  <c r="CA121" i="13" s="1" a="1"/>
  <c r="CA121" i="13" s="1"/>
  <c r="BS50" i="5"/>
  <c r="BS121" i="5" s="1" a="1"/>
  <c r="BS121" i="5" s="1"/>
  <c r="CQ50" i="13"/>
  <c r="CQ121" i="13" s="1" a="1"/>
  <c r="CQ121" i="13" s="1"/>
  <c r="CR50" i="2"/>
  <c r="CR121" i="2" s="1" a="1"/>
  <c r="CR121" i="2" s="1"/>
  <c r="CJ50" i="2"/>
  <c r="CJ121" i="2" s="1" a="1"/>
  <c r="CJ121" i="2" s="1"/>
  <c r="CB50" i="2"/>
  <c r="CB121" i="2" s="1" a="1"/>
  <c r="CB121" i="2" s="1"/>
  <c r="BT50" i="2"/>
  <c r="CQ50" i="2"/>
  <c r="CQ121" i="2" s="1" a="1"/>
  <c r="CQ121" i="2" s="1"/>
  <c r="CI50" i="2"/>
  <c r="CI121" i="2" s="1" a="1"/>
  <c r="CI121" i="2" s="1"/>
  <c r="CA50" i="2"/>
  <c r="CA121" i="2" s="1" a="1"/>
  <c r="CA121" i="2" s="1"/>
  <c r="BS50" i="2"/>
  <c r="BS121" i="2" s="1" a="1"/>
  <c r="BS121" i="2" s="1"/>
  <c r="CP50" i="2"/>
  <c r="CP121" i="2" s="1" a="1"/>
  <c r="CP121" i="2" s="1"/>
  <c r="CH50" i="2"/>
  <c r="CH121" i="2" s="1" a="1"/>
  <c r="CH121" i="2" s="1"/>
  <c r="BZ50" i="2"/>
  <c r="BZ121" i="2" s="1" a="1"/>
  <c r="BZ121" i="2" s="1"/>
  <c r="BR50" i="2"/>
  <c r="CW50" i="2"/>
  <c r="CO50" i="2"/>
  <c r="CO121" i="2" s="1" a="1"/>
  <c r="CO121" i="2" s="1"/>
  <c r="CG50" i="2"/>
  <c r="CG121" i="2" s="1" a="1"/>
  <c r="CG121" i="2" s="1"/>
  <c r="BY50" i="2"/>
  <c r="BY121" i="2" s="1" a="1"/>
  <c r="BY121" i="2" s="1"/>
  <c r="BQ50" i="2"/>
  <c r="BQ121" i="2" s="1" a="1"/>
  <c r="BQ121" i="2" s="1"/>
  <c r="CV50" i="2"/>
  <c r="CV121" i="2" s="1" a="1"/>
  <c r="CV121" i="2" s="1"/>
  <c r="CN50" i="2"/>
  <c r="CN121" i="2" s="1" a="1"/>
  <c r="CN121" i="2" s="1"/>
  <c r="CF50" i="2"/>
  <c r="BX50" i="2"/>
  <c r="BX121" i="2" s="1" a="1"/>
  <c r="BX121" i="2" s="1"/>
  <c r="CU50" i="2"/>
  <c r="CU121" i="2" s="1" a="1"/>
  <c r="CU121" i="2" s="1"/>
  <c r="CM50" i="2"/>
  <c r="CM121" i="2" s="1" a="1"/>
  <c r="CM121" i="2" s="1"/>
  <c r="CE50" i="2"/>
  <c r="CE121" i="2" s="1" a="1"/>
  <c r="CE121" i="2" s="1"/>
  <c r="CW50" i="10"/>
  <c r="CW50" i="18"/>
  <c r="CK50" i="2"/>
  <c r="CK121" i="2" s="1" a="1"/>
  <c r="CK121" i="2" s="1"/>
  <c r="CW50" i="3"/>
  <c r="CW50" i="11"/>
  <c r="CW50" i="19"/>
  <c r="CL50" i="2"/>
  <c r="CL121" i="2" s="1" a="1"/>
  <c r="CL121" i="2" s="1"/>
  <c r="CW50" i="4"/>
  <c r="CW50" i="12"/>
  <c r="CW50" i="5"/>
  <c r="CO50" i="5"/>
  <c r="CO121" i="5" s="1" a="1"/>
  <c r="CO121" i="5" s="1"/>
  <c r="CG50" i="5"/>
  <c r="CG121" i="5" s="1" a="1"/>
  <c r="CG121" i="5" s="1"/>
  <c r="BY50" i="5"/>
  <c r="BQ50" i="5"/>
  <c r="BQ121" i="5" s="1" a="1"/>
  <c r="BQ121" i="5" s="1"/>
  <c r="CV50" i="5"/>
  <c r="CV121" i="5" s="1" a="1"/>
  <c r="CV121" i="5" s="1"/>
  <c r="CN50" i="5"/>
  <c r="CN121" i="5" s="1" a="1"/>
  <c r="CN121" i="5" s="1"/>
  <c r="CF50" i="5"/>
  <c r="CF121" i="5" s="1" a="1"/>
  <c r="CF121" i="5" s="1"/>
  <c r="BX50" i="5"/>
  <c r="CU50" i="5"/>
  <c r="CU121" i="5" s="1" a="1"/>
  <c r="CU121" i="5" s="1"/>
  <c r="CM50" i="5"/>
  <c r="CE50" i="5"/>
  <c r="BW50" i="5"/>
  <c r="BW121" i="5" s="1" a="1"/>
  <c r="BW121" i="5" s="1"/>
  <c r="CT50" i="5"/>
  <c r="CT121" i="5" s="1" a="1"/>
  <c r="CT121" i="5" s="1"/>
  <c r="CL50" i="5"/>
  <c r="CL121" i="5" s="1" a="1"/>
  <c r="CL121" i="5" s="1"/>
  <c r="CD50" i="5"/>
  <c r="CD121" i="5" s="1" a="1"/>
  <c r="CD121" i="5" s="1"/>
  <c r="BV50" i="5"/>
  <c r="BV121" i="5" s="1" a="1"/>
  <c r="BV121" i="5" s="1"/>
  <c r="CS50" i="5"/>
  <c r="CS121" i="5" s="1" a="1"/>
  <c r="CS121" i="5" s="1"/>
  <c r="CK50" i="5"/>
  <c r="CK121" i="5" s="1" a="1"/>
  <c r="CK121" i="5" s="1"/>
  <c r="CC50" i="5"/>
  <c r="CC121" i="5" s="1" a="1"/>
  <c r="CC121" i="5" s="1"/>
  <c r="BU50" i="5"/>
  <c r="CR50" i="5"/>
  <c r="CR121" i="5" s="1" a="1"/>
  <c r="CR121" i="5" s="1"/>
  <c r="CJ50" i="5"/>
  <c r="CJ121" i="5" s="1" a="1"/>
  <c r="CJ121" i="5" s="1"/>
  <c r="CB50" i="5"/>
  <c r="CB121" i="5" s="1" a="1"/>
  <c r="CB121" i="5" s="1"/>
  <c r="BT50" i="5"/>
  <c r="BT121" i="5" s="1" a="1"/>
  <c r="BT121" i="5" s="1"/>
  <c r="CW50" i="13"/>
  <c r="CO50" i="13"/>
  <c r="CO121" i="13" s="1" a="1"/>
  <c r="CO121" i="13" s="1"/>
  <c r="CG50" i="13"/>
  <c r="CG121" i="13" s="1" a="1"/>
  <c r="CG121" i="13" s="1"/>
  <c r="BY50" i="13"/>
  <c r="BY121" i="13" s="1" a="1"/>
  <c r="BY121" i="13" s="1"/>
  <c r="BQ50" i="13"/>
  <c r="BQ121" i="13" s="1" a="1"/>
  <c r="BQ121" i="13" s="1"/>
  <c r="CV50" i="13"/>
  <c r="CV121" i="13" s="1" a="1"/>
  <c r="CV121" i="13" s="1"/>
  <c r="CN50" i="13"/>
  <c r="CN121" i="13" s="1" a="1"/>
  <c r="CN121" i="13" s="1"/>
  <c r="CF50" i="13"/>
  <c r="CF121" i="13" s="1" a="1"/>
  <c r="CF121" i="13" s="1"/>
  <c r="BX50" i="13"/>
  <c r="BX121" i="13" s="1" a="1"/>
  <c r="BX121" i="13" s="1"/>
  <c r="CU50" i="13"/>
  <c r="CU121" i="13" s="1" a="1"/>
  <c r="CU121" i="13" s="1"/>
  <c r="CM50" i="13"/>
  <c r="CM121" i="13" s="1" a="1"/>
  <c r="CM121" i="13" s="1"/>
  <c r="CE50" i="13"/>
  <c r="CE121" i="13" s="1" a="1"/>
  <c r="CE121" i="13" s="1"/>
  <c r="BW50" i="13"/>
  <c r="BW121" i="13" s="1" a="1"/>
  <c r="BW121" i="13" s="1"/>
  <c r="CT50" i="13"/>
  <c r="CT121" i="13" s="1" a="1"/>
  <c r="CT121" i="13" s="1"/>
  <c r="CL50" i="13"/>
  <c r="CL121" i="13" s="1" a="1"/>
  <c r="CL121" i="13" s="1"/>
  <c r="CD50" i="13"/>
  <c r="CD121" i="13" s="1" a="1"/>
  <c r="CD121" i="13" s="1"/>
  <c r="BV50" i="13"/>
  <c r="BV121" i="13" s="1" a="1"/>
  <c r="BV121" i="13" s="1"/>
  <c r="CS50" i="13"/>
  <c r="CS121" i="13" s="1" a="1"/>
  <c r="CS121" i="13" s="1"/>
  <c r="CK50" i="13"/>
  <c r="CK121" i="13" s="1" a="1"/>
  <c r="CK121" i="13" s="1"/>
  <c r="CC50" i="13"/>
  <c r="CC121" i="13" s="1" a="1"/>
  <c r="CC121" i="13" s="1"/>
  <c r="BU50" i="13"/>
  <c r="CR50" i="13"/>
  <c r="CJ50" i="13"/>
  <c r="CB50" i="13"/>
  <c r="BT50" i="13"/>
  <c r="BT121" i="13" s="1" a="1"/>
  <c r="BT121" i="13" s="1"/>
  <c r="CW50" i="21"/>
  <c r="CT50" i="2"/>
  <c r="CT121" i="2" s="1" a="1"/>
  <c r="CT121" i="2" s="1"/>
  <c r="CQ50" i="5"/>
  <c r="CQ121" i="5" s="1" a="1"/>
  <c r="CQ121" i="5" s="1"/>
  <c r="CI50" i="13"/>
  <c r="CI121" i="13" s="1" a="1"/>
  <c r="CI121" i="13" s="1"/>
  <c r="BU50" i="2"/>
  <c r="BU121" i="2" s="1" a="1"/>
  <c r="BU121" i="2" s="1"/>
  <c r="BR50" i="5"/>
  <c r="BR121" i="5" s="1" a="1"/>
  <c r="BR121" i="5" s="1"/>
  <c r="CW50" i="6"/>
  <c r="CP50" i="13"/>
  <c r="CP121" i="13" s="1" a="1"/>
  <c r="CP121" i="13" s="1"/>
  <c r="BV50" i="2"/>
  <c r="CW50" i="7"/>
  <c r="CW50" i="20"/>
  <c r="CW50" i="8"/>
  <c r="CW50" i="16"/>
  <c r="CC50" i="2"/>
  <c r="CC121" i="2" s="1" a="1"/>
  <c r="CC121" i="2" s="1"/>
  <c r="BZ50" i="5"/>
  <c r="BZ121" i="5" s="1" a="1"/>
  <c r="BZ121" i="5" s="1"/>
  <c r="BR50" i="13"/>
  <c r="BR121" i="13" s="1" a="1"/>
  <c r="BR121" i="13" s="1"/>
  <c r="CW50" i="14"/>
  <c r="CW50" i="1"/>
  <c r="CW50" i="9"/>
  <c r="CW50" i="17"/>
  <c r="CD50" i="2"/>
  <c r="CD121" i="2" s="1" a="1"/>
  <c r="CD121" i="2" s="1"/>
  <c r="CA50" i="5"/>
  <c r="CA121" i="5" s="1" a="1"/>
  <c r="CA121" i="5" s="1"/>
  <c r="BS50" i="13"/>
  <c r="CW50" i="15"/>
  <c r="K16" i="21"/>
  <c r="L16" i="21" s="1"/>
  <c r="BR16" i="21" s="1" a="1"/>
  <c r="BR16" i="21" s="1"/>
  <c r="K18" i="19"/>
  <c r="L18" i="19" s="1"/>
  <c r="BR18" i="19" s="1" a="1"/>
  <c r="BR18" i="19" s="1"/>
  <c r="K15" i="18"/>
  <c r="K31" i="18"/>
  <c r="L31" i="18" s="1"/>
  <c r="BR31" i="18" s="1" a="1"/>
  <c r="BR31" i="18" s="1"/>
  <c r="K26" i="19"/>
  <c r="L26" i="19" s="1"/>
  <c r="BR26" i="19" s="1" a="1"/>
  <c r="BR26" i="19" s="1"/>
  <c r="K39" i="19"/>
  <c r="L39" i="19" s="1"/>
  <c r="BR39" i="19" s="1" a="1"/>
  <c r="BR39" i="19" s="1"/>
  <c r="K23" i="18"/>
  <c r="L23" i="18" s="1"/>
  <c r="BR23" i="18" s="1" a="1"/>
  <c r="BR23" i="18" s="1"/>
  <c r="K32" i="20"/>
  <c r="L32" i="20" s="1"/>
  <c r="BR32" i="20" s="1" a="1"/>
  <c r="BR32" i="20" s="1"/>
  <c r="K37" i="20"/>
  <c r="L37" i="20" s="1"/>
  <c r="BR37" i="20" s="1" a="1"/>
  <c r="BR37" i="20" s="1"/>
  <c r="K45" i="20"/>
  <c r="L45" i="20" s="1"/>
  <c r="BR45" i="20" s="1" a="1"/>
  <c r="BR45" i="20" s="1"/>
  <c r="K21" i="19"/>
  <c r="L21" i="19" s="1"/>
  <c r="BR21" i="19" s="1" a="1"/>
  <c r="BR21" i="19" s="1"/>
  <c r="K29" i="19"/>
  <c r="L29" i="19" s="1"/>
  <c r="BR29" i="19" s="1" a="1"/>
  <c r="BR29" i="19" s="1"/>
  <c r="K34" i="19"/>
  <c r="L34" i="19" s="1"/>
  <c r="BR34" i="19" s="1" a="1"/>
  <c r="BR34" i="19" s="1"/>
  <c r="K42" i="19"/>
  <c r="L42" i="19" s="1"/>
  <c r="BR42" i="19" s="1" a="1"/>
  <c r="BR42" i="19" s="1"/>
  <c r="K18" i="18"/>
  <c r="L18" i="18" s="1"/>
  <c r="BR18" i="18" s="1" a="1"/>
  <c r="BR18" i="18" s="1"/>
  <c r="K26" i="18"/>
  <c r="L26" i="18" s="1"/>
  <c r="BR26" i="18" s="1" a="1"/>
  <c r="BR26" i="18" s="1"/>
  <c r="K24" i="20"/>
  <c r="L24" i="20" s="1"/>
  <c r="BR24" i="20" s="1" a="1"/>
  <c r="BR24" i="20" s="1"/>
  <c r="K33" i="17"/>
  <c r="L33" i="17" s="1"/>
  <c r="BR33" i="17" s="1" a="1"/>
  <c r="BR33" i="17" s="1"/>
  <c r="K35" i="14"/>
  <c r="L35" i="14" s="1"/>
  <c r="BR35" i="14" s="1" a="1"/>
  <c r="BR35" i="14" s="1"/>
  <c r="K19" i="21"/>
  <c r="L19" i="21" s="1"/>
  <c r="BR19" i="21" s="1" a="1"/>
  <c r="BR19" i="21" s="1"/>
  <c r="K40" i="18"/>
  <c r="L40" i="18" s="1"/>
  <c r="BR40" i="18" s="1" a="1"/>
  <c r="BR40" i="18" s="1"/>
  <c r="K25" i="16"/>
  <c r="L25" i="16" s="1"/>
  <c r="BR25" i="16" s="1" a="1"/>
  <c r="BR25" i="16" s="1"/>
  <c r="K22" i="15"/>
  <c r="L22" i="15" s="1"/>
  <c r="BR22" i="15" s="1" a="1"/>
  <c r="BR22" i="15" s="1"/>
  <c r="K43" i="13"/>
  <c r="L43" i="13" s="1"/>
  <c r="BR43" i="13" s="1" a="1"/>
  <c r="BR43" i="13" s="1"/>
  <c r="K40" i="11"/>
  <c r="L40" i="11" s="1"/>
  <c r="BR40" i="11" s="1" a="1"/>
  <c r="BR40" i="11" s="1"/>
  <c r="K45" i="10"/>
  <c r="L45" i="10" s="1"/>
  <c r="BR45" i="10" s="1" a="1"/>
  <c r="BR45" i="10" s="1"/>
  <c r="K35" i="8"/>
  <c r="L35" i="8" s="1"/>
  <c r="BR35" i="8" s="1" a="1"/>
  <c r="BR35" i="8" s="1"/>
  <c r="K19" i="17"/>
  <c r="L19" i="17" s="1"/>
  <c r="BR19" i="17" s="1" a="1"/>
  <c r="BR19" i="17" s="1"/>
  <c r="K28" i="17"/>
  <c r="L28" i="17" s="1"/>
  <c r="BR28" i="17" s="1" a="1"/>
  <c r="BR28" i="17" s="1"/>
  <c r="K29" i="10"/>
  <c r="L29" i="10" s="1"/>
  <c r="BR29" i="10" s="1" a="1"/>
  <c r="BR29" i="10" s="1"/>
  <c r="K34" i="9"/>
  <c r="L34" i="9" s="1"/>
  <c r="BR34" i="9" s="1" a="1"/>
  <c r="BR34" i="9" s="1"/>
  <c r="K40" i="14"/>
  <c r="L40" i="14" s="1"/>
  <c r="BR40" i="14" s="1" a="1"/>
  <c r="BR40" i="14" s="1"/>
  <c r="K38" i="16"/>
  <c r="L38" i="16" s="1"/>
  <c r="BR38" i="16" s="1" a="1"/>
  <c r="BR38" i="16" s="1"/>
  <c r="K37" i="17"/>
  <c r="L37" i="17" s="1"/>
  <c r="BR37" i="17" s="1" a="1"/>
  <c r="BR37" i="17" s="1"/>
  <c r="K24" i="11"/>
  <c r="L24" i="11" s="1"/>
  <c r="BR24" i="11" s="1" a="1"/>
  <c r="BR24" i="11" s="1"/>
  <c r="K18" i="9"/>
  <c r="L18" i="9" s="1"/>
  <c r="BR18" i="9" s="1" a="1"/>
  <c r="BR18" i="9" s="1"/>
  <c r="K46" i="14"/>
  <c r="L46" i="14" s="1"/>
  <c r="BR46" i="14" s="1" a="1"/>
  <c r="BR46" i="14" s="1"/>
  <c r="K19" i="12"/>
  <c r="L19" i="12" s="1"/>
  <c r="BR19" i="12" s="1" a="1"/>
  <c r="BR19" i="12" s="1"/>
  <c r="K45" i="11"/>
  <c r="L45" i="11" s="1"/>
  <c r="BR45" i="11" s="1" a="1"/>
  <c r="BR45" i="11" s="1"/>
  <c r="K39" i="9"/>
  <c r="L39" i="9" s="1"/>
  <c r="BR39" i="9" s="1" a="1"/>
  <c r="BR39" i="9" s="1"/>
  <c r="K40" i="12"/>
  <c r="L40" i="12" s="1"/>
  <c r="BR40" i="12" s="1" a="1"/>
  <c r="BR40" i="12" s="1"/>
  <c r="K34" i="10"/>
  <c r="L34" i="10" s="1"/>
  <c r="BR34" i="10" s="1" a="1"/>
  <c r="BR34" i="10" s="1"/>
  <c r="K31" i="8"/>
  <c r="L31" i="8" s="1"/>
  <c r="BR31" i="8" s="1" a="1"/>
  <c r="BR31" i="8" s="1"/>
  <c r="K22" i="13"/>
  <c r="L22" i="13" s="1"/>
  <c r="BR22" i="13" s="1" a="1"/>
  <c r="BR22" i="13" s="1"/>
  <c r="K32" i="11"/>
  <c r="L32" i="11" s="1"/>
  <c r="BR32" i="11" s="1" a="1"/>
  <c r="BR32" i="11" s="1"/>
  <c r="K26" i="9"/>
  <c r="L26" i="9" s="1"/>
  <c r="BR26" i="9" s="1" a="1"/>
  <c r="BR26" i="9" s="1"/>
  <c r="K27" i="12"/>
  <c r="L27" i="12" s="1"/>
  <c r="BR27" i="12" s="1" a="1"/>
  <c r="BR27" i="12" s="1"/>
  <c r="K45" i="14"/>
  <c r="L45" i="14" s="1"/>
  <c r="BR45" i="14" s="1" a="1"/>
  <c r="BR45" i="14" s="1"/>
  <c r="K35" i="13"/>
  <c r="L35" i="13" s="1"/>
  <c r="BR35" i="13" s="1" a="1"/>
  <c r="BR35" i="13" s="1"/>
  <c r="K16" i="11"/>
  <c r="L16" i="11" s="1"/>
  <c r="BR16" i="11" s="1" a="1"/>
  <c r="BR16" i="11" s="1"/>
  <c r="K42" i="10"/>
  <c r="L42" i="10" s="1"/>
  <c r="BR42" i="10" s="1" a="1"/>
  <c r="BR42" i="10" s="1"/>
  <c r="K27" i="7"/>
  <c r="L27" i="7" s="1"/>
  <c r="BR27" i="7" s="1" a="1"/>
  <c r="BR27" i="7" s="1"/>
  <c r="CI121" i="5" l="1" a="1"/>
  <c r="CI121" i="5" s="1"/>
  <c r="CI122" i="5" s="1"/>
  <c r="BU121" i="13" a="1"/>
  <c r="BU121" i="13" s="1"/>
  <c r="BU122" i="13" s="1"/>
  <c r="CF121" i="2" a="1"/>
  <c r="CF121" i="2" s="1"/>
  <c r="CF122" i="2" s="1"/>
  <c r="BS121" i="13" a="1"/>
  <c r="BS121" i="13" s="1"/>
  <c r="BS122" i="13" s="1"/>
  <c r="CR121" i="13" a="1"/>
  <c r="CR121" i="13" s="1"/>
  <c r="CR122" i="13" s="1"/>
  <c r="BR121" i="2" a="1"/>
  <c r="BR121" i="2" s="1"/>
  <c r="BR122" i="2" s="1"/>
  <c r="BU121" i="5" a="1"/>
  <c r="BU121" i="5" s="1"/>
  <c r="BU122" i="5" s="1"/>
  <c r="CM49" i="5"/>
  <c r="CM121" i="5" a="1"/>
  <c r="CM121" i="5" s="1"/>
  <c r="CM122" i="5" s="1"/>
  <c r="BT121" i="2" a="1"/>
  <c r="BT121" i="2" s="1"/>
  <c r="BT122" i="2" s="1"/>
  <c r="BV121" i="2" a="1"/>
  <c r="BV121" i="2" s="1"/>
  <c r="BV122" i="2" s="1"/>
  <c r="BX49" i="5"/>
  <c r="BX121" i="5" a="1"/>
  <c r="BX121" i="5" s="1"/>
  <c r="BX122" i="5" s="1"/>
  <c r="CB49" i="13"/>
  <c r="CB121" i="13" a="1"/>
  <c r="CB121" i="13" s="1"/>
  <c r="CJ121" i="13" a="1"/>
  <c r="CJ121" i="13" s="1"/>
  <c r="CJ122" i="13" s="1"/>
  <c r="BY49" i="5"/>
  <c r="BY121" i="5" a="1"/>
  <c r="BY121" i="5" s="1"/>
  <c r="CE121" i="5" a="1"/>
  <c r="CE121" i="5" s="1"/>
  <c r="CE122" i="5" s="1"/>
  <c r="CW121" i="16" a="1"/>
  <c r="CW121" i="16" s="1"/>
  <c r="CW122" i="16" s="1"/>
  <c r="CW49" i="16"/>
  <c r="CX50" i="16"/>
  <c r="CW121" i="13" a="1"/>
  <c r="CW121" i="13" s="1"/>
  <c r="CW122" i="13" s="1"/>
  <c r="CX50" i="13"/>
  <c r="CW49" i="13"/>
  <c r="CW121" i="18" a="1"/>
  <c r="CW121" i="18" s="1"/>
  <c r="CW122" i="18" s="1"/>
  <c r="CX50" i="18"/>
  <c r="CW49" i="18"/>
  <c r="CW121" i="1" a="1"/>
  <c r="CW121" i="1" s="1"/>
  <c r="CW122" i="1" s="1"/>
  <c r="CX50" i="1"/>
  <c r="CW49" i="1"/>
  <c r="CW49" i="12"/>
  <c r="CW121" i="12" a="1"/>
  <c r="CW121" i="12" s="1"/>
  <c r="CW122" i="12" s="1"/>
  <c r="CX50" i="12"/>
  <c r="CW121" i="10" a="1"/>
  <c r="CW121" i="10" s="1"/>
  <c r="CW122" i="10" s="1"/>
  <c r="CX50" i="10"/>
  <c r="CW49" i="10"/>
  <c r="CW121" i="15" a="1"/>
  <c r="CW121" i="15" s="1"/>
  <c r="CW122" i="15" s="1"/>
  <c r="CX50" i="15"/>
  <c r="CW49" i="15"/>
  <c r="CW49" i="4"/>
  <c r="CW121" i="4" a="1"/>
  <c r="CW121" i="4" s="1"/>
  <c r="CW122" i="4" s="1"/>
  <c r="CX50" i="4"/>
  <c r="CW121" i="11" a="1"/>
  <c r="CW121" i="11" s="1"/>
  <c r="CW122" i="11" s="1"/>
  <c r="CW49" i="11"/>
  <c r="CX50" i="11"/>
  <c r="CW121" i="2" a="1"/>
  <c r="CW121" i="2" s="1"/>
  <c r="CW122" i="2" s="1"/>
  <c r="CW49" i="2"/>
  <c r="CX50" i="2"/>
  <c r="CW49" i="20"/>
  <c r="CW121" i="20" a="1"/>
  <c r="CW121" i="20" s="1"/>
  <c r="CW122" i="20" s="1"/>
  <c r="CX50" i="20"/>
  <c r="CW121" i="3" a="1"/>
  <c r="CW121" i="3" s="1"/>
  <c r="CW122" i="3" s="1"/>
  <c r="CW49" i="3"/>
  <c r="CX50" i="3"/>
  <c r="CW121" i="19" a="1"/>
  <c r="CW121" i="19" s="1"/>
  <c r="CW122" i="19" s="1"/>
  <c r="CW49" i="19"/>
  <c r="CX50" i="19"/>
  <c r="CW121" i="17" a="1"/>
  <c r="CW121" i="17" s="1"/>
  <c r="CW122" i="17" s="1"/>
  <c r="CX50" i="17"/>
  <c r="CW49" i="17"/>
  <c r="CW121" i="21" a="1"/>
  <c r="CW121" i="21" s="1"/>
  <c r="CW122" i="21" s="1"/>
  <c r="CX50" i="21"/>
  <c r="CW49" i="21"/>
  <c r="CW121" i="9" a="1"/>
  <c r="CW121" i="9" s="1"/>
  <c r="CW122" i="9" s="1"/>
  <c r="CW49" i="9"/>
  <c r="CX50" i="9"/>
  <c r="CW121" i="14" a="1"/>
  <c r="CW121" i="14" s="1"/>
  <c r="CW122" i="14" s="1"/>
  <c r="CX50" i="14"/>
  <c r="CW49" i="14"/>
  <c r="CW121" i="7" a="1"/>
  <c r="CW121" i="7" s="1"/>
  <c r="CW122" i="7" s="1"/>
  <c r="CX50" i="7"/>
  <c r="CW49" i="7"/>
  <c r="CW121" i="6" a="1"/>
  <c r="CW121" i="6" s="1"/>
  <c r="CW122" i="6" s="1"/>
  <c r="CW49" i="6"/>
  <c r="CX50" i="6"/>
  <c r="CW121" i="8" a="1"/>
  <c r="CW121" i="8" s="1"/>
  <c r="CW122" i="8" s="1"/>
  <c r="CX50" i="8"/>
  <c r="CW49" i="8"/>
  <c r="CW121" i="5" a="1"/>
  <c r="CW121" i="5" s="1"/>
  <c r="CW122" i="5" s="1"/>
  <c r="CX50" i="5"/>
  <c r="CW49" i="5"/>
  <c r="CP122" i="13"/>
  <c r="M29" i="8"/>
  <c r="BS29" i="8" s="1" a="1"/>
  <c r="BS29" i="8" s="1"/>
  <c r="M35" i="1"/>
  <c r="BS35" i="1" s="1" a="1"/>
  <c r="BS35" i="1" s="1"/>
  <c r="M23" i="7"/>
  <c r="BS23" i="7" s="1" a="1"/>
  <c r="BS23" i="7" s="1"/>
  <c r="M41" i="7"/>
  <c r="BS41" i="7" s="1" a="1"/>
  <c r="BS41" i="7" s="1"/>
  <c r="M44" i="7"/>
  <c r="BS44" i="7" s="1" a="1"/>
  <c r="BS44" i="7" s="1"/>
  <c r="M25" i="5"/>
  <c r="BS25" i="5" s="1" a="1"/>
  <c r="BS25" i="5" s="1"/>
  <c r="M26" i="1"/>
  <c r="BS26" i="1" s="1" a="1"/>
  <c r="BS26" i="1" s="1"/>
  <c r="M22" i="6"/>
  <c r="BS22" i="6" s="1" a="1"/>
  <c r="BS22" i="6" s="1"/>
  <c r="BR22" i="6" a="1"/>
  <c r="BR22" i="6" s="1"/>
  <c r="M31" i="4"/>
  <c r="BS31" i="4" s="1" a="1"/>
  <c r="BS31" i="4" s="1"/>
  <c r="BR31" i="4" a="1"/>
  <c r="BR31" i="4" s="1"/>
  <c r="M17" i="10"/>
  <c r="BS17" i="10" s="1" a="1"/>
  <c r="BS17" i="10" s="1"/>
  <c r="BR17" i="10" a="1"/>
  <c r="BR17" i="10" s="1"/>
  <c r="M36" i="7"/>
  <c r="BS36" i="7" s="1" a="1"/>
  <c r="BS36" i="7" s="1"/>
  <c r="BR36" i="7" a="1"/>
  <c r="BR36" i="7" s="1"/>
  <c r="M23" i="10"/>
  <c r="BS23" i="10" s="1" a="1"/>
  <c r="BS23" i="10" s="1"/>
  <c r="BR23" i="10" a="1"/>
  <c r="BR23" i="10" s="1"/>
  <c r="M31" i="3"/>
  <c r="BS31" i="3" s="1" a="1"/>
  <c r="BS31" i="3" s="1"/>
  <c r="BR31" i="3" a="1"/>
  <c r="BR31" i="3" s="1"/>
  <c r="M20" i="9"/>
  <c r="BS20" i="9" s="1" a="1"/>
  <c r="BS20" i="9" s="1"/>
  <c r="BR20" i="9" a="1"/>
  <c r="BR20" i="9" s="1"/>
  <c r="M17" i="13"/>
  <c r="BS17" i="13" s="1" a="1"/>
  <c r="BS17" i="13" s="1"/>
  <c r="BR17" i="13" a="1"/>
  <c r="BR17" i="13" s="1"/>
  <c r="M41" i="16"/>
  <c r="BS41" i="16" s="1" a="1"/>
  <c r="BS41" i="16" s="1"/>
  <c r="BR41" i="16" a="1"/>
  <c r="BR41" i="16" s="1"/>
  <c r="M34" i="21"/>
  <c r="BS34" i="21" s="1" a="1"/>
  <c r="BS34" i="21" s="1"/>
  <c r="BR34" i="21" a="1"/>
  <c r="BR34" i="21" s="1"/>
  <c r="M30" i="18"/>
  <c r="BS30" i="18" s="1" a="1"/>
  <c r="BS30" i="18" s="1"/>
  <c r="BR30" i="18" a="1"/>
  <c r="BR30" i="18" s="1"/>
  <c r="M41" i="17"/>
  <c r="BS41" i="17" s="1" a="1"/>
  <c r="BS41" i="17" s="1"/>
  <c r="BR41" i="17" a="1"/>
  <c r="BR41" i="17" s="1"/>
  <c r="M36" i="20"/>
  <c r="BS36" i="20" s="1" a="1"/>
  <c r="BS36" i="20" s="1"/>
  <c r="BR36" i="20" a="1"/>
  <c r="BR36" i="20" s="1"/>
  <c r="M37" i="8"/>
  <c r="BS37" i="8" s="1" a="1"/>
  <c r="BS37" i="8" s="1"/>
  <c r="BR37" i="8" a="1"/>
  <c r="BR37" i="8" s="1"/>
  <c r="M28" i="14"/>
  <c r="BS28" i="14" s="1" a="1"/>
  <c r="BS28" i="14" s="1"/>
  <c r="BR28" i="14" a="1"/>
  <c r="BR28" i="14" s="1"/>
  <c r="M46" i="19"/>
  <c r="BS46" i="19" s="1" a="1"/>
  <c r="BS46" i="19" s="1"/>
  <c r="BR46" i="19" a="1"/>
  <c r="BR46" i="19" s="1"/>
  <c r="M27" i="14"/>
  <c r="BS27" i="14" s="1" a="1"/>
  <c r="BS27" i="14" s="1"/>
  <c r="BR27" i="14" a="1"/>
  <c r="BR27" i="14" s="1"/>
  <c r="M32" i="10"/>
  <c r="BS32" i="10" s="1" a="1"/>
  <c r="BS32" i="10" s="1"/>
  <c r="BR32" i="10" a="1"/>
  <c r="BR32" i="10" s="1"/>
  <c r="M20" i="11"/>
  <c r="BS20" i="11" s="1" a="1"/>
  <c r="BS20" i="11" s="1"/>
  <c r="BR20" i="11" a="1"/>
  <c r="BR20" i="11" s="1"/>
  <c r="M36" i="19"/>
  <c r="BS36" i="19" s="1" a="1"/>
  <c r="BS36" i="19" s="1"/>
  <c r="BR36" i="19" a="1"/>
  <c r="BR36" i="19" s="1"/>
  <c r="M44" i="18"/>
  <c r="BS44" i="18" s="1" a="1"/>
  <c r="BS44" i="18" s="1"/>
  <c r="BR44" i="18" a="1"/>
  <c r="BR44" i="18" s="1"/>
  <c r="M24" i="8"/>
  <c r="BS24" i="8" s="1" a="1"/>
  <c r="BS24" i="8" s="1"/>
  <c r="BR24" i="8" a="1"/>
  <c r="BR24" i="8" s="1"/>
  <c r="M43" i="9"/>
  <c r="BS43" i="9" s="1" a="1"/>
  <c r="BS43" i="9" s="1"/>
  <c r="BR43" i="9" a="1"/>
  <c r="BR43" i="9" s="1"/>
  <c r="M44" i="17"/>
  <c r="BS44" i="17" s="1" a="1"/>
  <c r="BS44" i="17" s="1"/>
  <c r="BR44" i="17" a="1"/>
  <c r="BR44" i="17" s="1"/>
  <c r="M17" i="1"/>
  <c r="BS17" i="1" s="1" a="1"/>
  <c r="BS17" i="1" s="1"/>
  <c r="BR17" i="1" a="1"/>
  <c r="BR17" i="1" s="1"/>
  <c r="M40" i="2"/>
  <c r="BS40" i="2" s="1" a="1"/>
  <c r="BS40" i="2" s="1"/>
  <c r="BR40" i="2" a="1"/>
  <c r="BR40" i="2" s="1"/>
  <c r="M33" i="9"/>
  <c r="BS33" i="9" s="1" a="1"/>
  <c r="BS33" i="9" s="1"/>
  <c r="BR33" i="9" a="1"/>
  <c r="BR33" i="9" s="1"/>
  <c r="M19" i="9"/>
  <c r="BS19" i="9" s="1" a="1"/>
  <c r="BS19" i="9" s="1"/>
  <c r="BR19" i="9" a="1"/>
  <c r="BR19" i="9" s="1"/>
  <c r="M23" i="5"/>
  <c r="BS23" i="5" s="1" a="1"/>
  <c r="BS23" i="5" s="1"/>
  <c r="BR23" i="5" a="1"/>
  <c r="BR23" i="5" s="1"/>
  <c r="M45" i="12"/>
  <c r="BS45" i="12" s="1" a="1"/>
  <c r="BS45" i="12" s="1"/>
  <c r="BR45" i="12" a="1"/>
  <c r="BR45" i="12" s="1"/>
  <c r="M42" i="6"/>
  <c r="BS42" i="6" s="1" a="1"/>
  <c r="BS42" i="6" s="1"/>
  <c r="BR42" i="6" a="1"/>
  <c r="BR42" i="6" s="1"/>
  <c r="M39" i="12"/>
  <c r="BS39" i="12" s="1" a="1"/>
  <c r="BS39" i="12" s="1"/>
  <c r="BR39" i="12" a="1"/>
  <c r="BR39" i="12" s="1"/>
  <c r="M43" i="7"/>
  <c r="BS43" i="7" s="1" a="1"/>
  <c r="BS43" i="7" s="1"/>
  <c r="BR43" i="7" a="1"/>
  <c r="BR43" i="7" s="1"/>
  <c r="M25" i="10"/>
  <c r="BS25" i="10" s="1" a="1"/>
  <c r="BS25" i="10" s="1"/>
  <c r="BR25" i="10" a="1"/>
  <c r="BR25" i="10" s="1"/>
  <c r="M32" i="17"/>
  <c r="BS32" i="17" s="1" a="1"/>
  <c r="BS32" i="17" s="1"/>
  <c r="BR32" i="17" a="1"/>
  <c r="BR32" i="17" s="1"/>
  <c r="M30" i="11"/>
  <c r="BS30" i="11" s="1" a="1"/>
  <c r="BS30" i="11" s="1"/>
  <c r="BR30" i="11" a="1"/>
  <c r="BR30" i="11" s="1"/>
  <c r="M22" i="16"/>
  <c r="BS22" i="16" s="1" a="1"/>
  <c r="BS22" i="16" s="1"/>
  <c r="BR22" i="16" a="1"/>
  <c r="BR22" i="16" s="1"/>
  <c r="M24" i="1"/>
  <c r="BS24" i="1" s="1" a="1"/>
  <c r="BS24" i="1" s="1"/>
  <c r="BR24" i="1" a="1"/>
  <c r="BR24" i="1" s="1"/>
  <c r="M26" i="13"/>
  <c r="BS26" i="13" s="1" a="1"/>
  <c r="BS26" i="13" s="1"/>
  <c r="BR26" i="13" a="1"/>
  <c r="BR26" i="13" s="1"/>
  <c r="M33" i="21"/>
  <c r="BS33" i="21" s="1" a="1"/>
  <c r="BS33" i="21" s="1"/>
  <c r="BR33" i="21" a="1"/>
  <c r="BR33" i="21" s="1"/>
  <c r="M31" i="15"/>
  <c r="BS31" i="15" s="1" a="1"/>
  <c r="BS31" i="15" s="1"/>
  <c r="BR31" i="15" a="1"/>
  <c r="BR31" i="15" s="1"/>
  <c r="M23" i="6"/>
  <c r="BS23" i="6" s="1" a="1"/>
  <c r="BS23" i="6" s="1"/>
  <c r="BR23" i="6" a="1"/>
  <c r="BR23" i="6" s="1"/>
  <c r="M23" i="15"/>
  <c r="BS23" i="15" s="1" a="1"/>
  <c r="BS23" i="15" s="1"/>
  <c r="BR23" i="15" a="1"/>
  <c r="BR23" i="15" s="1"/>
  <c r="M29" i="21"/>
  <c r="BS29" i="21" s="1" a="1"/>
  <c r="BS29" i="21" s="1"/>
  <c r="BR29" i="21" a="1"/>
  <c r="BR29" i="21" s="1"/>
  <c r="M36" i="12"/>
  <c r="BS36" i="12" s="1" a="1"/>
  <c r="BS36" i="12" s="1"/>
  <c r="BR36" i="12" a="1"/>
  <c r="BR36" i="12" s="1"/>
  <c r="M46" i="5"/>
  <c r="BS46" i="5" s="1" a="1"/>
  <c r="BS46" i="5" s="1"/>
  <c r="BR46" i="5" a="1"/>
  <c r="BR46" i="5" s="1"/>
  <c r="M27" i="19"/>
  <c r="BS27" i="19" s="1" a="1"/>
  <c r="BS27" i="19" s="1"/>
  <c r="BR27" i="19" a="1"/>
  <c r="BR27" i="19" s="1"/>
  <c r="M17" i="14"/>
  <c r="BS17" i="14" s="1" a="1"/>
  <c r="BS17" i="14" s="1"/>
  <c r="BR17" i="14" a="1"/>
  <c r="BR17" i="14" s="1"/>
  <c r="M15" i="20"/>
  <c r="BS15" i="20" s="1" a="1"/>
  <c r="BS15" i="20" s="1"/>
  <c r="BR15" i="20" a="1"/>
  <c r="BR15" i="20" s="1"/>
  <c r="M43" i="20"/>
  <c r="BS43" i="20" s="1" a="1"/>
  <c r="BS43" i="20" s="1"/>
  <c r="BR43" i="20" a="1"/>
  <c r="BR43" i="20" s="1"/>
  <c r="M42" i="11"/>
  <c r="BS42" i="11" s="1" a="1"/>
  <c r="BS42" i="11" s="1"/>
  <c r="BR42" i="11" a="1"/>
  <c r="BR42" i="11" s="1"/>
  <c r="M43" i="18"/>
  <c r="BS43" i="18" s="1" a="1"/>
  <c r="BS43" i="18" s="1"/>
  <c r="BR43" i="18" a="1"/>
  <c r="BR43" i="18" s="1"/>
  <c r="M31" i="2"/>
  <c r="BS31" i="2" s="1" a="1"/>
  <c r="BS31" i="2" s="1"/>
  <c r="BR31" i="2" a="1"/>
  <c r="BR31" i="2" s="1"/>
  <c r="M17" i="21"/>
  <c r="BS17" i="21" s="1" a="1"/>
  <c r="BS17" i="21" s="1"/>
  <c r="BR17" i="21" a="1"/>
  <c r="BR17" i="21" s="1"/>
  <c r="M35" i="6"/>
  <c r="BS35" i="6" s="1" a="1"/>
  <c r="BS35" i="6" s="1"/>
  <c r="BR35" i="6" a="1"/>
  <c r="BR35" i="6" s="1"/>
  <c r="M37" i="12"/>
  <c r="BS37" i="12" s="1" a="1"/>
  <c r="BS37" i="12" s="1"/>
  <c r="BR37" i="12" a="1"/>
  <c r="BR37" i="12" s="1"/>
  <c r="M20" i="8"/>
  <c r="BS20" i="8" s="1" a="1"/>
  <c r="BS20" i="8" s="1"/>
  <c r="BR20" i="8" a="1"/>
  <c r="BR20" i="8" s="1"/>
  <c r="M35" i="12"/>
  <c r="BS35" i="12" s="1" a="1"/>
  <c r="BS35" i="12" s="1"/>
  <c r="BR35" i="12" a="1"/>
  <c r="BR35" i="12" s="1"/>
  <c r="M24" i="5"/>
  <c r="BS24" i="5" s="1" a="1"/>
  <c r="BS24" i="5" s="1"/>
  <c r="BR24" i="5" a="1"/>
  <c r="BR24" i="5" s="1"/>
  <c r="M21" i="4"/>
  <c r="BS21" i="4" s="1" a="1"/>
  <c r="BS21" i="4" s="1"/>
  <c r="BR21" i="4" a="1"/>
  <c r="BR21" i="4" s="1"/>
  <c r="M39" i="7"/>
  <c r="BS39" i="7" s="1" a="1"/>
  <c r="BS39" i="7" s="1"/>
  <c r="BR39" i="7" a="1"/>
  <c r="BR39" i="7" s="1"/>
  <c r="M24" i="17"/>
  <c r="BS24" i="17" s="1" a="1"/>
  <c r="BS24" i="17" s="1"/>
  <c r="BR24" i="17" a="1"/>
  <c r="BR24" i="17" s="1"/>
  <c r="M16" i="17"/>
  <c r="BS16" i="17" s="1" a="1"/>
  <c r="BS16" i="17" s="1"/>
  <c r="BR16" i="17" a="1"/>
  <c r="BR16" i="17" s="1"/>
  <c r="M18" i="20"/>
  <c r="BS18" i="20" s="1" a="1"/>
  <c r="BS18" i="20" s="1"/>
  <c r="BR18" i="20" a="1"/>
  <c r="BR18" i="20" s="1"/>
  <c r="M19" i="11"/>
  <c r="BS19" i="11" s="1" a="1"/>
  <c r="BS19" i="11" s="1"/>
  <c r="BR19" i="11" a="1"/>
  <c r="BR19" i="11" s="1"/>
  <c r="M39" i="17"/>
  <c r="BS39" i="17" s="1" a="1"/>
  <c r="BS39" i="17" s="1"/>
  <c r="BR39" i="17" a="1"/>
  <c r="BR39" i="17" s="1"/>
  <c r="M32" i="1"/>
  <c r="BS32" i="1" s="1" a="1"/>
  <c r="BS32" i="1" s="1"/>
  <c r="BR32" i="1" a="1"/>
  <c r="BR32" i="1" s="1"/>
  <c r="M42" i="18"/>
  <c r="BS42" i="18" s="1" a="1"/>
  <c r="BS42" i="18" s="1"/>
  <c r="BR42" i="18" a="1"/>
  <c r="BR42" i="18" s="1"/>
  <c r="M42" i="3"/>
  <c r="BS42" i="3" s="1" a="1"/>
  <c r="BS42" i="3" s="1"/>
  <c r="BR42" i="3" a="1"/>
  <c r="BR42" i="3" s="1"/>
  <c r="M35" i="10"/>
  <c r="BS35" i="10" s="1" a="1"/>
  <c r="BS35" i="10" s="1"/>
  <c r="BR35" i="10" a="1"/>
  <c r="BR35" i="10" s="1"/>
  <c r="M16" i="15"/>
  <c r="BS16" i="15" s="1" a="1"/>
  <c r="BS16" i="15" s="1"/>
  <c r="BR16" i="15" a="1"/>
  <c r="BR16" i="15" s="1"/>
  <c r="M19" i="15"/>
  <c r="BS19" i="15" s="1" a="1"/>
  <c r="BS19" i="15" s="1"/>
  <c r="BR19" i="15" a="1"/>
  <c r="BR19" i="15" s="1"/>
  <c r="M40" i="3"/>
  <c r="BS40" i="3" s="1" a="1"/>
  <c r="BS40" i="3" s="1"/>
  <c r="BR40" i="3" a="1"/>
  <c r="BR40" i="3" s="1"/>
  <c r="M18" i="6"/>
  <c r="BS18" i="6" s="1" a="1"/>
  <c r="BS18" i="6" s="1"/>
  <c r="BR18" i="6" a="1"/>
  <c r="BR18" i="6" s="1"/>
  <c r="M44" i="13"/>
  <c r="BS44" i="13" s="1" a="1"/>
  <c r="BS44" i="13" s="1"/>
  <c r="BR44" i="13" a="1"/>
  <c r="BR44" i="13" s="1"/>
  <c r="M31" i="20"/>
  <c r="BS31" i="20" s="1" a="1"/>
  <c r="BS31" i="20" s="1"/>
  <c r="BR31" i="20" a="1"/>
  <c r="BR31" i="20" s="1"/>
  <c r="M22" i="21"/>
  <c r="BS22" i="21" s="1" a="1"/>
  <c r="BS22" i="21" s="1"/>
  <c r="BR22" i="21" a="1"/>
  <c r="BR22" i="21" s="1"/>
  <c r="M34" i="7"/>
  <c r="BS34" i="7" s="1" a="1"/>
  <c r="BS34" i="7" s="1"/>
  <c r="BR34" i="7" a="1"/>
  <c r="BR34" i="7" s="1"/>
  <c r="M40" i="9"/>
  <c r="BS40" i="9" s="1" a="1"/>
  <c r="BS40" i="9" s="1"/>
  <c r="BR40" i="9" a="1"/>
  <c r="BR40" i="9" s="1"/>
  <c r="M39" i="20"/>
  <c r="BS39" i="20" s="1" a="1"/>
  <c r="BS39" i="20" s="1"/>
  <c r="BR39" i="20" a="1"/>
  <c r="BR39" i="20" s="1"/>
  <c r="M44" i="10"/>
  <c r="BS44" i="10" s="1" a="1"/>
  <c r="BS44" i="10" s="1"/>
  <c r="BR44" i="10" a="1"/>
  <c r="BR44" i="10" s="1"/>
  <c r="M20" i="12"/>
  <c r="BS20" i="12" s="1" a="1"/>
  <c r="BS20" i="12" s="1"/>
  <c r="BR20" i="12" a="1"/>
  <c r="BR20" i="12" s="1"/>
  <c r="M24" i="10"/>
  <c r="BS24" i="10" s="1" a="1"/>
  <c r="BS24" i="10" s="1"/>
  <c r="BR24" i="10" a="1"/>
  <c r="BR24" i="10" s="1"/>
  <c r="M27" i="2"/>
  <c r="BS27" i="2" s="1" a="1"/>
  <c r="BS27" i="2" s="1"/>
  <c r="BR27" i="2" a="1"/>
  <c r="BR27" i="2" s="1"/>
  <c r="BR98" i="2" s="1"/>
  <c r="M19" i="1"/>
  <c r="BS19" i="1" s="1" a="1"/>
  <c r="BS19" i="1" s="1"/>
  <c r="BR19" i="1" a="1"/>
  <c r="BR19" i="1" s="1"/>
  <c r="M32" i="12"/>
  <c r="BS32" i="12" s="1" a="1"/>
  <c r="BS32" i="12" s="1"/>
  <c r="BR32" i="12" a="1"/>
  <c r="BR32" i="12" s="1"/>
  <c r="M29" i="6"/>
  <c r="BS29" i="6" s="1" a="1"/>
  <c r="BS29" i="6" s="1"/>
  <c r="BR29" i="6" a="1"/>
  <c r="BR29" i="6" s="1"/>
  <c r="M17" i="5"/>
  <c r="BS17" i="5" s="1" a="1"/>
  <c r="BS17" i="5" s="1"/>
  <c r="BR17" i="5" a="1"/>
  <c r="BR17" i="5" s="1"/>
  <c r="M44" i="6"/>
  <c r="BS44" i="6" s="1" a="1"/>
  <c r="BS44" i="6" s="1"/>
  <c r="BR44" i="6" a="1"/>
  <c r="BR44" i="6" s="1"/>
  <c r="M28" i="7"/>
  <c r="BS28" i="7" s="1" a="1"/>
  <c r="BS28" i="7" s="1"/>
  <c r="BR28" i="7" a="1"/>
  <c r="BR28" i="7" s="1"/>
  <c r="M43" i="11"/>
  <c r="BS43" i="11" s="1" a="1"/>
  <c r="BS43" i="11" s="1"/>
  <c r="BR43" i="11" a="1"/>
  <c r="BR43" i="11" s="1"/>
  <c r="M35" i="5"/>
  <c r="BS35" i="5" s="1" a="1"/>
  <c r="BS35" i="5" s="1"/>
  <c r="BR35" i="5" a="1"/>
  <c r="BR35" i="5" s="1"/>
  <c r="M35" i="7"/>
  <c r="BS35" i="7" s="1" a="1"/>
  <c r="BS35" i="7" s="1"/>
  <c r="BR35" i="7" a="1"/>
  <c r="BR35" i="7" s="1"/>
  <c r="M27" i="11"/>
  <c r="BS27" i="11" s="1" a="1"/>
  <c r="BS27" i="11" s="1"/>
  <c r="BR27" i="11" a="1"/>
  <c r="BR27" i="11" s="1"/>
  <c r="M32" i="18"/>
  <c r="BS32" i="18" s="1" a="1"/>
  <c r="BS32" i="18" s="1"/>
  <c r="BR32" i="18" a="1"/>
  <c r="BR32" i="18" s="1"/>
  <c r="M32" i="14"/>
  <c r="BS32" i="14" s="1" a="1"/>
  <c r="BS32" i="14" s="1"/>
  <c r="BR32" i="14" a="1"/>
  <c r="BR32" i="14" s="1"/>
  <c r="M22" i="1"/>
  <c r="BS22" i="1" s="1" a="1"/>
  <c r="BS22" i="1" s="1"/>
  <c r="BR22" i="1" a="1"/>
  <c r="BR22" i="1" s="1"/>
  <c r="M37" i="1"/>
  <c r="BS37" i="1" s="1" a="1"/>
  <c r="BS37" i="1" s="1"/>
  <c r="BR37" i="1" a="1"/>
  <c r="BR37" i="1" s="1"/>
  <c r="M34" i="18"/>
  <c r="BS34" i="18" s="1" a="1"/>
  <c r="BS34" i="18" s="1"/>
  <c r="BR34" i="18" a="1"/>
  <c r="BR34" i="18" s="1"/>
  <c r="M42" i="15"/>
  <c r="BS42" i="15" s="1" a="1"/>
  <c r="BS42" i="15" s="1"/>
  <c r="BR42" i="15" a="1"/>
  <c r="BR42" i="15" s="1"/>
  <c r="M29" i="18"/>
  <c r="BS29" i="18" s="1" a="1"/>
  <c r="BS29" i="18" s="1"/>
  <c r="BR29" i="18" a="1"/>
  <c r="BR29" i="18" s="1"/>
  <c r="M31" i="16"/>
  <c r="BS31" i="16" s="1" a="1"/>
  <c r="BS31" i="16" s="1"/>
  <c r="BR31" i="16" a="1"/>
  <c r="BR31" i="16" s="1"/>
  <c r="M35" i="20"/>
  <c r="BS35" i="20" s="1" a="1"/>
  <c r="BS35" i="20" s="1"/>
  <c r="BR35" i="20" a="1"/>
  <c r="BR35" i="20" s="1"/>
  <c r="M42" i="7"/>
  <c r="BS42" i="7" s="1" a="1"/>
  <c r="BS42" i="7" s="1"/>
  <c r="BR42" i="7" a="1"/>
  <c r="BR42" i="7" s="1"/>
  <c r="M27" i="20"/>
  <c r="BS27" i="20" s="1" a="1"/>
  <c r="BS27" i="20" s="1"/>
  <c r="BR27" i="20" a="1"/>
  <c r="BR27" i="20" s="1"/>
  <c r="M25" i="7"/>
  <c r="BS25" i="7" s="1" a="1"/>
  <c r="BS25" i="7" s="1"/>
  <c r="BR25" i="7" a="1"/>
  <c r="BR25" i="7" s="1"/>
  <c r="M36" i="10"/>
  <c r="BS36" i="10" s="1" a="1"/>
  <c r="BS36" i="10" s="1"/>
  <c r="BR36" i="10" a="1"/>
  <c r="BR36" i="10" s="1"/>
  <c r="M25" i="15"/>
  <c r="BS25" i="15" s="1" a="1"/>
  <c r="BS25" i="15" s="1"/>
  <c r="BR25" i="15" a="1"/>
  <c r="BR25" i="15" s="1"/>
  <c r="M27" i="1"/>
  <c r="BS27" i="1" s="1" a="1"/>
  <c r="BS27" i="1" s="1"/>
  <c r="BR27" i="1" a="1"/>
  <c r="BR27" i="1" s="1"/>
  <c r="M45" i="13"/>
  <c r="BS45" i="13" s="1" a="1"/>
  <c r="BS45" i="13" s="1"/>
  <c r="BR45" i="13" a="1"/>
  <c r="BR45" i="13" s="1"/>
  <c r="M21" i="1"/>
  <c r="BS21" i="1" s="1" a="1"/>
  <c r="BS21" i="1" s="1"/>
  <c r="BR21" i="1" a="1"/>
  <c r="BR21" i="1" s="1"/>
  <c r="M22" i="5"/>
  <c r="BS22" i="5" s="1" a="1"/>
  <c r="BS22" i="5" s="1"/>
  <c r="BR22" i="5" a="1"/>
  <c r="BR22" i="5" s="1"/>
  <c r="M31" i="13"/>
  <c r="BS31" i="13" s="1" a="1"/>
  <c r="BS31" i="13" s="1"/>
  <c r="BR31" i="13" a="1"/>
  <c r="BR31" i="13" s="1"/>
  <c r="M37" i="2"/>
  <c r="BS37" i="2" s="1" a="1"/>
  <c r="BS37" i="2" s="1"/>
  <c r="BR37" i="2" a="1"/>
  <c r="BR37" i="2" s="1"/>
  <c r="M43" i="2"/>
  <c r="BS43" i="2" s="1" a="1"/>
  <c r="BS43" i="2" s="1"/>
  <c r="BR43" i="2" a="1"/>
  <c r="BR43" i="2" s="1"/>
  <c r="M35" i="2"/>
  <c r="BS35" i="2" s="1" a="1"/>
  <c r="BS35" i="2" s="1"/>
  <c r="BR35" i="2" a="1"/>
  <c r="BR35" i="2" s="1"/>
  <c r="M46" i="7"/>
  <c r="BS46" i="7" s="1" a="1"/>
  <c r="BS46" i="7" s="1"/>
  <c r="BR46" i="7" a="1"/>
  <c r="BR46" i="7" s="1"/>
  <c r="M22" i="9"/>
  <c r="BS22" i="9" s="1" a="1"/>
  <c r="BS22" i="9" s="1"/>
  <c r="BR22" i="9" a="1"/>
  <c r="BR22" i="9" s="1"/>
  <c r="M40" i="6"/>
  <c r="BS40" i="6" s="1" a="1"/>
  <c r="BS40" i="6" s="1"/>
  <c r="BR40" i="6" a="1"/>
  <c r="BR40" i="6" s="1"/>
  <c r="M36" i="9"/>
  <c r="BS36" i="9" s="1" a="1"/>
  <c r="BS36" i="9" s="1"/>
  <c r="BR36" i="9" a="1"/>
  <c r="BR36" i="9" s="1"/>
  <c r="M27" i="5"/>
  <c r="BS27" i="5" s="1" a="1"/>
  <c r="BS27" i="5" s="1"/>
  <c r="BR27" i="5" a="1"/>
  <c r="BR27" i="5" s="1"/>
  <c r="M31" i="7"/>
  <c r="BS31" i="7" s="1" a="1"/>
  <c r="BS31" i="7" s="1"/>
  <c r="BR31" i="7" a="1"/>
  <c r="BR31" i="7" s="1"/>
  <c r="M22" i="19"/>
  <c r="BS22" i="19" s="1" a="1"/>
  <c r="BS22" i="19" s="1"/>
  <c r="BR22" i="19" a="1"/>
  <c r="BR22" i="19" s="1"/>
  <c r="M20" i="18"/>
  <c r="BS20" i="18" s="1" a="1"/>
  <c r="BS20" i="18" s="1"/>
  <c r="BR20" i="18" a="1"/>
  <c r="BR20" i="18" s="1"/>
  <c r="M30" i="1"/>
  <c r="BS30" i="1" s="1" a="1"/>
  <c r="BS30" i="1" s="1"/>
  <c r="BR30" i="1" a="1"/>
  <c r="BR30" i="1" s="1"/>
  <c r="M18" i="10"/>
  <c r="BS18" i="10" s="1" a="1"/>
  <c r="BS18" i="10" s="1"/>
  <c r="BR18" i="10" a="1"/>
  <c r="BR18" i="10" s="1"/>
  <c r="M34" i="20"/>
  <c r="BS34" i="20" s="1" a="1"/>
  <c r="BS34" i="20" s="1"/>
  <c r="BR34" i="20" a="1"/>
  <c r="BR34" i="20" s="1"/>
  <c r="M26" i="21"/>
  <c r="BS26" i="21" s="1" a="1"/>
  <c r="BS26" i="21" s="1"/>
  <c r="BR26" i="21" a="1"/>
  <c r="BR26" i="21" s="1"/>
  <c r="M21" i="18"/>
  <c r="BS21" i="18" s="1" a="1"/>
  <c r="BS21" i="18" s="1"/>
  <c r="BR21" i="18" a="1"/>
  <c r="BR21" i="18" s="1"/>
  <c r="M28" i="15"/>
  <c r="BS28" i="15" s="1" a="1"/>
  <c r="BS28" i="15" s="1"/>
  <c r="BR28" i="15" a="1"/>
  <c r="BR28" i="15" s="1"/>
  <c r="M27" i="16"/>
  <c r="BS27" i="16" s="1" a="1"/>
  <c r="BS27" i="16" s="1"/>
  <c r="BR27" i="16" a="1"/>
  <c r="BR27" i="16" s="1"/>
  <c r="M33" i="11"/>
  <c r="BS33" i="11" s="1" a="1"/>
  <c r="BS33" i="11" s="1"/>
  <c r="BR33" i="11" a="1"/>
  <c r="BR33" i="11" s="1"/>
  <c r="M18" i="16"/>
  <c r="BS18" i="16" s="1" a="1"/>
  <c r="BS18" i="16" s="1"/>
  <c r="BR18" i="16" a="1"/>
  <c r="BR18" i="16" s="1"/>
  <c r="M43" i="5"/>
  <c r="BS43" i="5" s="1" a="1"/>
  <c r="BS43" i="5" s="1"/>
  <c r="BR43" i="5" a="1"/>
  <c r="BR43" i="5" s="1"/>
  <c r="M26" i="7"/>
  <c r="BS26" i="7" s="1" a="1"/>
  <c r="BS26" i="7" s="1"/>
  <c r="BR26" i="7" a="1"/>
  <c r="BR26" i="7" s="1"/>
  <c r="M38" i="15"/>
  <c r="BS38" i="15" s="1" a="1"/>
  <c r="BS38" i="15" s="1"/>
  <c r="BR38" i="15" a="1"/>
  <c r="BR38" i="15" s="1"/>
  <c r="M16" i="19"/>
  <c r="BS16" i="19" s="1" a="1"/>
  <c r="BS16" i="19" s="1"/>
  <c r="BR16" i="19" a="1"/>
  <c r="BR16" i="19" s="1"/>
  <c r="M25" i="8"/>
  <c r="BS25" i="8" s="1" a="1"/>
  <c r="BS25" i="8" s="1"/>
  <c r="BR25" i="8" a="1"/>
  <c r="BR25" i="8" s="1"/>
  <c r="M21" i="7"/>
  <c r="BS21" i="7" s="1" a="1"/>
  <c r="BS21" i="7" s="1"/>
  <c r="BR21" i="7" a="1"/>
  <c r="BR21" i="7" s="1"/>
  <c r="M30" i="4"/>
  <c r="BS30" i="4" s="1" a="1"/>
  <c r="BS30" i="4" s="1"/>
  <c r="BR30" i="4" a="1"/>
  <c r="BR30" i="4" s="1"/>
  <c r="M25" i="4"/>
  <c r="BS25" i="4" s="1" a="1"/>
  <c r="BS25" i="4" s="1"/>
  <c r="BR25" i="4" a="1"/>
  <c r="BR25" i="4" s="1"/>
  <c r="M33" i="16"/>
  <c r="BS33" i="16" s="1" a="1"/>
  <c r="BS33" i="16" s="1"/>
  <c r="BR33" i="16" a="1"/>
  <c r="BR33" i="16" s="1"/>
  <c r="M20" i="1"/>
  <c r="BS20" i="1" s="1" a="1"/>
  <c r="BS20" i="1" s="1"/>
  <c r="BR20" i="1" a="1"/>
  <c r="BR20" i="1" s="1"/>
  <c r="M29" i="1"/>
  <c r="BS29" i="1" s="1" a="1"/>
  <c r="BS29" i="1" s="1"/>
  <c r="BR29" i="1" a="1"/>
  <c r="BR29" i="1" s="1"/>
  <c r="M46" i="12"/>
  <c r="BS46" i="12" s="1" a="1"/>
  <c r="BS46" i="12" s="1"/>
  <c r="BR46" i="12" a="1"/>
  <c r="BR46" i="12" s="1"/>
  <c r="M19" i="16"/>
  <c r="BS19" i="16" s="1" a="1"/>
  <c r="BS19" i="16" s="1"/>
  <c r="BR19" i="16" a="1"/>
  <c r="BR19" i="16" s="1"/>
  <c r="M32" i="2"/>
  <c r="BS32" i="2" s="1" a="1"/>
  <c r="BS32" i="2" s="1"/>
  <c r="BR32" i="2" a="1"/>
  <c r="BR32" i="2" s="1"/>
  <c r="M16" i="18"/>
  <c r="BS16" i="18" s="1" a="1"/>
  <c r="BS16" i="18" s="1"/>
  <c r="BR16" i="18" a="1"/>
  <c r="BR16" i="18" s="1"/>
  <c r="M39" i="2"/>
  <c r="BS39" i="2" s="1" a="1"/>
  <c r="BS39" i="2" s="1"/>
  <c r="BR39" i="2" a="1"/>
  <c r="BR39" i="2" s="1"/>
  <c r="M35" i="3"/>
  <c r="BS35" i="3" s="1" a="1"/>
  <c r="BS35" i="3" s="1"/>
  <c r="BR35" i="3" a="1"/>
  <c r="BR35" i="3" s="1"/>
  <c r="M38" i="7"/>
  <c r="BS38" i="7" s="1" a="1"/>
  <c r="BS38" i="7" s="1"/>
  <c r="BR38" i="7" a="1"/>
  <c r="BR38" i="7" s="1"/>
  <c r="M33" i="6"/>
  <c r="BS33" i="6" s="1" a="1"/>
  <c r="BS33" i="6" s="1"/>
  <c r="BR33" i="6" a="1"/>
  <c r="BR33" i="6" s="1"/>
  <c r="M20" i="13"/>
  <c r="BS20" i="13" s="1" a="1"/>
  <c r="BS20" i="13" s="1"/>
  <c r="BR20" i="13" a="1"/>
  <c r="BR20" i="13" s="1"/>
  <c r="M36" i="6"/>
  <c r="BS36" i="6" s="1" a="1"/>
  <c r="BS36" i="6" s="1"/>
  <c r="BR36" i="6" a="1"/>
  <c r="BR36" i="6" s="1"/>
  <c r="M42" i="12"/>
  <c r="BS42" i="12" s="1" a="1"/>
  <c r="BS42" i="12" s="1"/>
  <c r="BR42" i="12" a="1"/>
  <c r="BR42" i="12" s="1"/>
  <c r="M46" i="9"/>
  <c r="BS46" i="9" s="1" a="1"/>
  <c r="BS46" i="9" s="1"/>
  <c r="BR46" i="9" a="1"/>
  <c r="BR46" i="9" s="1"/>
  <c r="M41" i="12"/>
  <c r="BS41" i="12" s="1" a="1"/>
  <c r="BS41" i="12" s="1"/>
  <c r="BR41" i="12" a="1"/>
  <c r="BR41" i="12" s="1"/>
  <c r="M36" i="15"/>
  <c r="BS36" i="15" s="1" a="1"/>
  <c r="BS36" i="15" s="1"/>
  <c r="BR36" i="15" a="1"/>
  <c r="BR36" i="15" s="1"/>
  <c r="M17" i="20"/>
  <c r="BS17" i="20" s="1" a="1"/>
  <c r="BS17" i="20" s="1"/>
  <c r="BR17" i="20" a="1"/>
  <c r="BR17" i="20" s="1"/>
  <c r="M43" i="14"/>
  <c r="BS43" i="14" s="1" a="1"/>
  <c r="BS43" i="14" s="1"/>
  <c r="BR43" i="14" a="1"/>
  <c r="BR43" i="14" s="1"/>
  <c r="M43" i="16"/>
  <c r="BS43" i="16" s="1" a="1"/>
  <c r="BS43" i="16" s="1"/>
  <c r="BR43" i="16" a="1"/>
  <c r="BR43" i="16" s="1"/>
  <c r="M23" i="16"/>
  <c r="BS23" i="16" s="1" a="1"/>
  <c r="BS23" i="16" s="1"/>
  <c r="BR23" i="16" a="1"/>
  <c r="BR23" i="16" s="1"/>
  <c r="M44" i="5"/>
  <c r="BS44" i="5" s="1" a="1"/>
  <c r="BS44" i="5" s="1"/>
  <c r="BR44" i="5" a="1"/>
  <c r="BR44" i="5" s="1"/>
  <c r="M28" i="12"/>
  <c r="BS28" i="12" s="1" a="1"/>
  <c r="BS28" i="12" s="1"/>
  <c r="BR28" i="12" a="1"/>
  <c r="BR28" i="12" s="1"/>
  <c r="M21" i="17"/>
  <c r="BS21" i="17" s="1" a="1"/>
  <c r="BS21" i="17" s="1"/>
  <c r="BR21" i="17" a="1"/>
  <c r="BR21" i="17" s="1"/>
  <c r="M36" i="5"/>
  <c r="BS36" i="5" s="1" a="1"/>
  <c r="BS36" i="5" s="1"/>
  <c r="BR36" i="5" a="1"/>
  <c r="BR36" i="5" s="1"/>
  <c r="M22" i="7"/>
  <c r="BS22" i="7" s="1" a="1"/>
  <c r="BS22" i="7" s="1"/>
  <c r="BR22" i="7" a="1"/>
  <c r="BR22" i="7" s="1"/>
  <c r="M34" i="16"/>
  <c r="BS34" i="16" s="1" a="1"/>
  <c r="BS34" i="16" s="1"/>
  <c r="BR34" i="16" a="1"/>
  <c r="BR34" i="16" s="1"/>
  <c r="M40" i="20"/>
  <c r="BS40" i="20" s="1" a="1"/>
  <c r="BS40" i="20" s="1"/>
  <c r="BR40" i="20" a="1"/>
  <c r="BR40" i="20" s="1"/>
  <c r="M36" i="1"/>
  <c r="BS36" i="1" s="1" a="1"/>
  <c r="BS36" i="1" s="1"/>
  <c r="BR36" i="1" a="1"/>
  <c r="BR36" i="1" s="1"/>
  <c r="M19" i="20"/>
  <c r="BS19" i="20" s="1" a="1"/>
  <c r="BS19" i="20" s="1"/>
  <c r="BR19" i="20" a="1"/>
  <c r="BR19" i="20" s="1"/>
  <c r="M33" i="15"/>
  <c r="BS33" i="15" s="1" a="1"/>
  <c r="BS33" i="15" s="1"/>
  <c r="BR33" i="15" a="1"/>
  <c r="BR33" i="15" s="1"/>
  <c r="M19" i="3"/>
  <c r="BS19" i="3" s="1" a="1"/>
  <c r="BS19" i="3" s="1"/>
  <c r="BR19" i="3" a="1"/>
  <c r="BR19" i="3" s="1"/>
  <c r="M28" i="16"/>
  <c r="BS28" i="16" s="1" a="1"/>
  <c r="BS28" i="16" s="1"/>
  <c r="BR28" i="16" a="1"/>
  <c r="BR28" i="16" s="1"/>
  <c r="M28" i="1"/>
  <c r="BS28" i="1" s="1" a="1"/>
  <c r="BS28" i="1" s="1"/>
  <c r="BR28" i="1" a="1"/>
  <c r="BR28" i="1" s="1"/>
  <c r="M20" i="14"/>
  <c r="BS20" i="14" s="1" a="1"/>
  <c r="BS20" i="14" s="1"/>
  <c r="BR20" i="14" a="1"/>
  <c r="BR20" i="14" s="1"/>
  <c r="M34" i="1"/>
  <c r="BS34" i="1" s="1" a="1"/>
  <c r="BS34" i="1" s="1"/>
  <c r="BR34" i="1" a="1"/>
  <c r="BR34" i="1" s="1"/>
  <c r="M30" i="9"/>
  <c r="BS30" i="9" s="1" a="1"/>
  <c r="BS30" i="9" s="1"/>
  <c r="BR30" i="9" a="1"/>
  <c r="BR30" i="9" s="1"/>
  <c r="M40" i="19"/>
  <c r="BS40" i="19" s="1" a="1"/>
  <c r="BS40" i="19" s="1"/>
  <c r="BR40" i="19" a="1"/>
  <c r="BR40" i="19" s="1"/>
  <c r="M36" i="4"/>
  <c r="BS36" i="4" s="1" a="1"/>
  <c r="BS36" i="4" s="1"/>
  <c r="BR36" i="4" a="1"/>
  <c r="BR36" i="4" s="1"/>
  <c r="M30" i="3"/>
  <c r="BS30" i="3" s="1" a="1"/>
  <c r="BS30" i="3" s="1"/>
  <c r="BR30" i="3" a="1"/>
  <c r="BR30" i="3" s="1"/>
  <c r="M21" i="6"/>
  <c r="BS21" i="6" s="1" a="1"/>
  <c r="BS21" i="6" s="1"/>
  <c r="BR21" i="6" a="1"/>
  <c r="BR21" i="6" s="1"/>
  <c r="M33" i="2"/>
  <c r="BS33" i="2" s="1" a="1"/>
  <c r="BS33" i="2" s="1"/>
  <c r="BR33" i="2" a="1"/>
  <c r="BR33" i="2" s="1"/>
  <c r="M21" i="9"/>
  <c r="BS21" i="9" s="1" a="1"/>
  <c r="BS21" i="9" s="1"/>
  <c r="BR21" i="9" a="1"/>
  <c r="BR21" i="9" s="1"/>
  <c r="M34" i="12"/>
  <c r="BS34" i="12" s="1" a="1"/>
  <c r="BS34" i="12" s="1"/>
  <c r="BR34" i="12" a="1"/>
  <c r="BR34" i="12" s="1"/>
  <c r="M31" i="9"/>
  <c r="BS31" i="9" s="1" a="1"/>
  <c r="BS31" i="9" s="1"/>
  <c r="BR31" i="9" a="1"/>
  <c r="BR31" i="9" s="1"/>
  <c r="M33" i="12"/>
  <c r="BS33" i="12" s="1" a="1"/>
  <c r="BS33" i="12" s="1"/>
  <c r="BR33" i="12" a="1"/>
  <c r="BR33" i="12" s="1"/>
  <c r="M21" i="15"/>
  <c r="BS21" i="15" s="1" a="1"/>
  <c r="BS21" i="15" s="1"/>
  <c r="BR21" i="15" a="1"/>
  <c r="BR21" i="15" s="1"/>
  <c r="M46" i="20"/>
  <c r="BS46" i="20" s="1" a="1"/>
  <c r="BS46" i="20" s="1"/>
  <c r="BR46" i="20" a="1"/>
  <c r="BR46" i="20" s="1"/>
  <c r="M43" i="1"/>
  <c r="BS43" i="1" s="1" a="1"/>
  <c r="BS43" i="1" s="1"/>
  <c r="BR43" i="1" a="1"/>
  <c r="BR43" i="1" s="1"/>
  <c r="M35" i="15"/>
  <c r="BS35" i="15" s="1" a="1"/>
  <c r="BS35" i="15" s="1"/>
  <c r="BR35" i="15" a="1"/>
  <c r="BR35" i="15" s="1"/>
  <c r="M22" i="14"/>
  <c r="BS22" i="14" s="1" a="1"/>
  <c r="BS22" i="14" s="1"/>
  <c r="BR22" i="14" a="1"/>
  <c r="BR22" i="14" s="1"/>
  <c r="M17" i="16"/>
  <c r="BS17" i="16" s="1" a="1"/>
  <c r="BS17" i="16" s="1"/>
  <c r="BR17" i="16" a="1"/>
  <c r="BR17" i="16" s="1"/>
  <c r="M23" i="19"/>
  <c r="BS23" i="19" s="1" a="1"/>
  <c r="BS23" i="19" s="1"/>
  <c r="BR23" i="19" a="1"/>
  <c r="BR23" i="19" s="1"/>
  <c r="M25" i="13"/>
  <c r="BS25" i="13" s="1" a="1"/>
  <c r="BS25" i="13" s="1"/>
  <c r="BR25" i="13" a="1"/>
  <c r="BR25" i="13" s="1"/>
  <c r="M28" i="5"/>
  <c r="BS28" i="5" s="1" a="1"/>
  <c r="BS28" i="5" s="1"/>
  <c r="BR28" i="5" a="1"/>
  <c r="BR28" i="5" s="1"/>
  <c r="M44" i="14"/>
  <c r="BS44" i="14" s="1" a="1"/>
  <c r="BS44" i="14" s="1"/>
  <c r="BR44" i="14" a="1"/>
  <c r="BR44" i="14" s="1"/>
  <c r="M38" i="18"/>
  <c r="BS38" i="18" s="1" a="1"/>
  <c r="BS38" i="18" s="1"/>
  <c r="BR38" i="18" a="1"/>
  <c r="BR38" i="18" s="1"/>
  <c r="M31" i="5"/>
  <c r="BS31" i="5" s="1" a="1"/>
  <c r="BS31" i="5" s="1"/>
  <c r="BR31" i="5" a="1"/>
  <c r="BR31" i="5" s="1"/>
  <c r="M42" i="8"/>
  <c r="BS42" i="8" s="1" a="1"/>
  <c r="BS42" i="8" s="1"/>
  <c r="BR42" i="8" a="1"/>
  <c r="BR42" i="8" s="1"/>
  <c r="M44" i="1"/>
  <c r="BS44" i="1" s="1" a="1"/>
  <c r="BS44" i="1" s="1"/>
  <c r="BR44" i="1" a="1"/>
  <c r="BR44" i="1" s="1"/>
  <c r="M20" i="15"/>
  <c r="BS20" i="15" s="1" a="1"/>
  <c r="BS20" i="15" s="1"/>
  <c r="BR20" i="15" a="1"/>
  <c r="BR20" i="15" s="1"/>
  <c r="M41" i="5"/>
  <c r="BS41" i="5" s="1" a="1"/>
  <c r="BS41" i="5" s="1"/>
  <c r="BR41" i="5" a="1"/>
  <c r="BR41" i="5" s="1"/>
  <c r="M24" i="16"/>
  <c r="BS24" i="16" s="1" a="1"/>
  <c r="BS24" i="16" s="1"/>
  <c r="BR24" i="16" a="1"/>
  <c r="BR24" i="16" s="1"/>
  <c r="M33" i="1"/>
  <c r="BS33" i="1" s="1" a="1"/>
  <c r="BS33" i="1" s="1"/>
  <c r="BR33" i="1" a="1"/>
  <c r="BR33" i="1" s="1"/>
  <c r="M44" i="15"/>
  <c r="BS44" i="15" s="1" a="1"/>
  <c r="BS44" i="15" s="1"/>
  <c r="BR44" i="15" a="1"/>
  <c r="BR44" i="15" s="1"/>
  <c r="M20" i="2"/>
  <c r="BS20" i="2" s="1" a="1"/>
  <c r="BS20" i="2" s="1"/>
  <c r="BR20" i="2" a="1"/>
  <c r="BR20" i="2" s="1"/>
  <c r="M28" i="4"/>
  <c r="BS28" i="4" s="1" a="1"/>
  <c r="BS28" i="4" s="1"/>
  <c r="BR28" i="4" a="1"/>
  <c r="BR28" i="4" s="1"/>
  <c r="M37" i="3"/>
  <c r="BS37" i="3" s="1" a="1"/>
  <c r="BS37" i="3" s="1"/>
  <c r="BR37" i="3" a="1"/>
  <c r="BR37" i="3" s="1"/>
  <c r="M16" i="6"/>
  <c r="BS16" i="6" s="1" a="1"/>
  <c r="BS16" i="6" s="1"/>
  <c r="BR16" i="6" a="1"/>
  <c r="BR16" i="6" s="1"/>
  <c r="M30" i="10"/>
  <c r="BS30" i="10" s="1" a="1"/>
  <c r="BS30" i="10" s="1"/>
  <c r="BR30" i="10" a="1"/>
  <c r="BR30" i="10" s="1"/>
  <c r="M19" i="6"/>
  <c r="BS19" i="6" s="1" a="1"/>
  <c r="BS19" i="6" s="1"/>
  <c r="BR19" i="6" a="1"/>
  <c r="BR19" i="6" s="1"/>
  <c r="M24" i="9"/>
  <c r="BS24" i="9" s="1" a="1"/>
  <c r="BS24" i="9" s="1"/>
  <c r="BR24" i="9" a="1"/>
  <c r="BR24" i="9" s="1"/>
  <c r="M25" i="12"/>
  <c r="BS25" i="12" s="1" a="1"/>
  <c r="BS25" i="12" s="1"/>
  <c r="BR25" i="12" a="1"/>
  <c r="BR25" i="12" s="1"/>
  <c r="M31" i="12"/>
  <c r="BS31" i="12" s="1" a="1"/>
  <c r="BS31" i="12" s="1"/>
  <c r="BR31" i="12" a="1"/>
  <c r="BR31" i="12" s="1"/>
  <c r="M45" i="16"/>
  <c r="BS45" i="16" s="1" a="1"/>
  <c r="BS45" i="16" s="1"/>
  <c r="BR45" i="16" a="1"/>
  <c r="BR45" i="16" s="1"/>
  <c r="M31" i="19"/>
  <c r="BS31" i="19" s="1" a="1"/>
  <c r="BS31" i="19" s="1"/>
  <c r="BR31" i="19" a="1"/>
  <c r="BR31" i="19" s="1"/>
  <c r="M40" i="16"/>
  <c r="BS40" i="16" s="1" a="1"/>
  <c r="BS40" i="16" s="1"/>
  <c r="BR40" i="16" a="1"/>
  <c r="BR40" i="16" s="1"/>
  <c r="M23" i="21"/>
  <c r="BS23" i="21" s="1" a="1"/>
  <c r="BS23" i="21" s="1"/>
  <c r="BR23" i="21" a="1"/>
  <c r="BR23" i="21" s="1"/>
  <c r="M21" i="12"/>
  <c r="BS21" i="12" s="1" a="1"/>
  <c r="BS21" i="12" s="1"/>
  <c r="BR21" i="12" a="1"/>
  <c r="BR21" i="12" s="1"/>
  <c r="M45" i="17"/>
  <c r="BS45" i="17" s="1" a="1"/>
  <c r="BS45" i="17" s="1"/>
  <c r="BR45" i="17" a="1"/>
  <c r="BR45" i="17" s="1"/>
  <c r="M44" i="20"/>
  <c r="BS44" i="20" s="1" a="1"/>
  <c r="BS44" i="20" s="1"/>
  <c r="BR44" i="20" a="1"/>
  <c r="BR44" i="20" s="1"/>
  <c r="M35" i="17"/>
  <c r="BS35" i="17" s="1" a="1"/>
  <c r="BS35" i="17" s="1"/>
  <c r="BR35" i="17" a="1"/>
  <c r="BR35" i="17" s="1"/>
  <c r="M20" i="5"/>
  <c r="BS20" i="5" s="1" a="1"/>
  <c r="BS20" i="5" s="1"/>
  <c r="BR20" i="5" a="1"/>
  <c r="BR20" i="5" s="1"/>
  <c r="M18" i="1"/>
  <c r="BS18" i="1" s="1" a="1"/>
  <c r="BS18" i="1" s="1"/>
  <c r="BR18" i="1" a="1"/>
  <c r="BR18" i="1" s="1"/>
  <c r="M44" i="19"/>
  <c r="BS44" i="19" s="1" a="1"/>
  <c r="BS44" i="19" s="1"/>
  <c r="BR44" i="19" a="1"/>
  <c r="BR44" i="19" s="1"/>
  <c r="M17" i="15"/>
  <c r="BS17" i="15" s="1" a="1"/>
  <c r="BS17" i="15" s="1"/>
  <c r="BR17" i="15" a="1"/>
  <c r="BR17" i="15" s="1"/>
  <c r="M45" i="9"/>
  <c r="BS45" i="9" s="1" a="1"/>
  <c r="BS45" i="9" s="1"/>
  <c r="BR45" i="9" a="1"/>
  <c r="BR45" i="9" s="1"/>
  <c r="M27" i="4"/>
  <c r="BS27" i="4" s="1" a="1"/>
  <c r="BS27" i="4" s="1"/>
  <c r="BR27" i="4" a="1"/>
  <c r="BR27" i="4" s="1"/>
  <c r="M32" i="8"/>
  <c r="BS32" i="8" s="1" a="1"/>
  <c r="BS32" i="8" s="1"/>
  <c r="BR32" i="8" a="1"/>
  <c r="BR32" i="8" s="1"/>
  <c r="M19" i="19"/>
  <c r="BS19" i="19" s="1" a="1"/>
  <c r="BS19" i="19" s="1"/>
  <c r="BR19" i="19" a="1"/>
  <c r="BR19" i="19" s="1"/>
  <c r="M27" i="8"/>
  <c r="BS27" i="8" s="1" a="1"/>
  <c r="BS27" i="8" s="1"/>
  <c r="BR27" i="8" a="1"/>
  <c r="BR27" i="8" s="1"/>
  <c r="M39" i="8"/>
  <c r="BS39" i="8" s="1" a="1"/>
  <c r="BS39" i="8" s="1"/>
  <c r="BR39" i="8" a="1"/>
  <c r="BR39" i="8" s="1"/>
  <c r="M16" i="16"/>
  <c r="BS16" i="16" s="1" a="1"/>
  <c r="BS16" i="16" s="1"/>
  <c r="BR16" i="16" a="1"/>
  <c r="BR16" i="16" s="1"/>
  <c r="M41" i="1"/>
  <c r="BS41" i="1" s="1" a="1"/>
  <c r="BS41" i="1" s="1"/>
  <c r="BR41" i="1" a="1"/>
  <c r="BR41" i="1" s="1"/>
  <c r="M17" i="4"/>
  <c r="BS17" i="4" s="1" a="1"/>
  <c r="BS17" i="4" s="1"/>
  <c r="BR17" i="4" a="1"/>
  <c r="BR17" i="4" s="1"/>
  <c r="M41" i="11"/>
  <c r="BS41" i="11" s="1" a="1"/>
  <c r="BS41" i="11" s="1"/>
  <c r="BR41" i="11" a="1"/>
  <c r="BR41" i="11" s="1"/>
  <c r="M26" i="14"/>
  <c r="BS26" i="14" s="1" a="1"/>
  <c r="BS26" i="14" s="1"/>
  <c r="BR26" i="14" a="1"/>
  <c r="BR26" i="14" s="1"/>
  <c r="M39" i="16"/>
  <c r="BS39" i="16" s="1" a="1"/>
  <c r="BS39" i="16" s="1"/>
  <c r="BR39" i="16" a="1"/>
  <c r="BR39" i="16" s="1"/>
  <c r="CF122" i="13"/>
  <c r="BX122" i="13"/>
  <c r="M30" i="17"/>
  <c r="BS30" i="17" s="1" a="1"/>
  <c r="BS30" i="17" s="1"/>
  <c r="CU122" i="13"/>
  <c r="CS122" i="13"/>
  <c r="CA122" i="13"/>
  <c r="M24" i="13"/>
  <c r="BS24" i="13" s="1" a="1"/>
  <c r="BS24" i="13" s="1"/>
  <c r="M20" i="19"/>
  <c r="BS20" i="19" s="1" a="1"/>
  <c r="BS20" i="19" s="1"/>
  <c r="M19" i="8"/>
  <c r="BS19" i="8" s="1" a="1"/>
  <c r="BS19" i="8" s="1"/>
  <c r="M27" i="18"/>
  <c r="BS27" i="18" s="1" a="1"/>
  <c r="BS27" i="18" s="1"/>
  <c r="M34" i="17"/>
  <c r="M33" i="5"/>
  <c r="BS33" i="5" s="1" a="1"/>
  <c r="BS33" i="5" s="1"/>
  <c r="M28" i="19"/>
  <c r="M44" i="12"/>
  <c r="BS44" i="12" s="1" a="1"/>
  <c r="BS44" i="12" s="1"/>
  <c r="M22" i="8"/>
  <c r="BS22" i="8" s="1" a="1"/>
  <c r="BS22" i="8" s="1"/>
  <c r="M39" i="21"/>
  <c r="M24" i="2"/>
  <c r="BS24" i="2" s="1" a="1"/>
  <c r="BS24" i="2" s="1"/>
  <c r="M39" i="1"/>
  <c r="M43" i="17"/>
  <c r="BS43" i="17" s="1" a="1"/>
  <c r="BS43" i="17" s="1"/>
  <c r="M27" i="9"/>
  <c r="BS27" i="9" s="1" a="1"/>
  <c r="BS27" i="9" s="1"/>
  <c r="M15" i="3"/>
  <c r="BS15" i="3" s="1" a="1"/>
  <c r="BS15" i="3" s="1"/>
  <c r="M21" i="10"/>
  <c r="BS21" i="10" s="1" a="1"/>
  <c r="BS21" i="10" s="1"/>
  <c r="M17" i="9"/>
  <c r="BS17" i="9" s="1" a="1"/>
  <c r="BS17" i="9" s="1"/>
  <c r="M38" i="11"/>
  <c r="M26" i="16"/>
  <c r="BS26" i="16" s="1" a="1"/>
  <c r="BS26" i="16" s="1"/>
  <c r="M39" i="3"/>
  <c r="BS39" i="3" s="1" a="1"/>
  <c r="BS39" i="3" s="1"/>
  <c r="M21" i="13"/>
  <c r="BS21" i="13" s="1" a="1"/>
  <c r="BS21" i="13" s="1"/>
  <c r="M41" i="6"/>
  <c r="BS41" i="6" s="1" a="1"/>
  <c r="BS41" i="6" s="1"/>
  <c r="CU122" i="2"/>
  <c r="CJ122" i="5"/>
  <c r="M42" i="17"/>
  <c r="BS42" i="17" s="1" a="1"/>
  <c r="BS42" i="17" s="1"/>
  <c r="M43" i="10"/>
  <c r="M25" i="2"/>
  <c r="M36" i="17"/>
  <c r="CO122" i="13"/>
  <c r="CK122" i="2"/>
  <c r="CI122" i="2"/>
  <c r="CO122" i="2"/>
  <c r="CN122" i="5"/>
  <c r="M29" i="17"/>
  <c r="BS29" i="17" s="1" a="1"/>
  <c r="BS29" i="17" s="1"/>
  <c r="M38" i="5"/>
  <c r="BS38" i="5" s="1" a="1"/>
  <c r="BS38" i="5" s="1"/>
  <c r="M32" i="13"/>
  <c r="BS32" i="13" s="1" a="1"/>
  <c r="BS32" i="13" s="1"/>
  <c r="M46" i="10"/>
  <c r="BS46" i="10" s="1" a="1"/>
  <c r="BS46" i="10" s="1"/>
  <c r="M25" i="18"/>
  <c r="BS25" i="18" s="1" a="1"/>
  <c r="BS25" i="18" s="1"/>
  <c r="M26" i="11"/>
  <c r="BS26" i="11" s="1" a="1"/>
  <c r="BS26" i="11" s="1"/>
  <c r="M33" i="18"/>
  <c r="BS33" i="18" s="1" a="1"/>
  <c r="BS33" i="18" s="1"/>
  <c r="M41" i="15"/>
  <c r="BS41" i="15" s="1" a="1"/>
  <c r="BS41" i="15" s="1"/>
  <c r="M45" i="8"/>
  <c r="M26" i="12"/>
  <c r="M46" i="21"/>
  <c r="BS46" i="21" s="1" a="1"/>
  <c r="BS46" i="21" s="1"/>
  <c r="M40" i="8"/>
  <c r="BS40" i="8" s="1" a="1"/>
  <c r="BS40" i="8" s="1"/>
  <c r="M29" i="2"/>
  <c r="M37" i="15"/>
  <c r="M27" i="15"/>
  <c r="BS27" i="15" s="1" a="1"/>
  <c r="BS27" i="15" s="1"/>
  <c r="M22" i="4"/>
  <c r="M16" i="2"/>
  <c r="M45" i="19"/>
  <c r="BS45" i="19" s="1" a="1"/>
  <c r="BS45" i="19" s="1"/>
  <c r="BT122" i="13"/>
  <c r="BR122" i="13"/>
  <c r="CP122" i="5"/>
  <c r="M28" i="11"/>
  <c r="BS28" i="11" s="1" a="1"/>
  <c r="BS28" i="11" s="1"/>
  <c r="BZ122" i="5"/>
  <c r="CL122" i="5"/>
  <c r="M31" i="10"/>
  <c r="M31" i="6"/>
  <c r="BS31" i="6" s="1" a="1"/>
  <c r="BS31" i="6" s="1"/>
  <c r="M44" i="2"/>
  <c r="BS44" i="2" s="1" a="1"/>
  <c r="BS44" i="2" s="1"/>
  <c r="M25" i="11"/>
  <c r="M16" i="20"/>
  <c r="M27" i="3"/>
  <c r="BS27" i="3" s="1" a="1"/>
  <c r="BS27" i="3" s="1"/>
  <c r="BZ122" i="13"/>
  <c r="CL122" i="13"/>
  <c r="M45" i="15"/>
  <c r="M38" i="8"/>
  <c r="M16" i="4"/>
  <c r="BS16" i="4" s="1" a="1"/>
  <c r="BS16" i="4" s="1"/>
  <c r="M40" i="1"/>
  <c r="BS40" i="1" s="1" a="1"/>
  <c r="BS40" i="1" s="1"/>
  <c r="M29" i="16"/>
  <c r="BS29" i="16" s="1" a="1"/>
  <c r="BS29" i="16" s="1"/>
  <c r="M20" i="17"/>
  <c r="M40" i="21"/>
  <c r="BW122" i="13"/>
  <c r="CT122" i="2"/>
  <c r="CR122" i="2"/>
  <c r="CP122" i="2"/>
  <c r="CO122" i="5"/>
  <c r="CS122" i="5"/>
  <c r="M16" i="13"/>
  <c r="CJ49" i="5"/>
  <c r="M31" i="1"/>
  <c r="M33" i="7"/>
  <c r="BS33" i="7" s="1" a="1"/>
  <c r="BS33" i="7" s="1"/>
  <c r="M26" i="20"/>
  <c r="BS26" i="20" s="1" a="1"/>
  <c r="BS26" i="20" s="1"/>
  <c r="M21" i="16"/>
  <c r="BS21" i="16" s="1" a="1"/>
  <c r="BS21" i="16" s="1"/>
  <c r="M28" i="3"/>
  <c r="BS28" i="3" s="1" a="1"/>
  <c r="BS28" i="3" s="1"/>
  <c r="M16" i="1"/>
  <c r="BS16" i="1" s="1" a="1"/>
  <c r="BS16" i="1" s="1"/>
  <c r="M22" i="10"/>
  <c r="BS22" i="10" s="1" a="1"/>
  <c r="BS22" i="10" s="1"/>
  <c r="CP49" i="13"/>
  <c r="CK122" i="5"/>
  <c r="M16" i="8"/>
  <c r="M41" i="18"/>
  <c r="M28" i="6"/>
  <c r="M21" i="8"/>
  <c r="BS21" i="8" s="1" a="1"/>
  <c r="BS21" i="8" s="1"/>
  <c r="BQ89" i="2"/>
  <c r="BQ93" i="2"/>
  <c r="BQ97" i="2"/>
  <c r="BQ101" i="2"/>
  <c r="BQ106" i="2"/>
  <c r="BQ110" i="2"/>
  <c r="BQ114" i="2"/>
  <c r="BQ117" i="2"/>
  <c r="BQ86" i="2"/>
  <c r="BQ90" i="2"/>
  <c r="BQ94" i="2"/>
  <c r="BQ98" i="2"/>
  <c r="BQ102" i="2"/>
  <c r="BQ107" i="2"/>
  <c r="BQ111" i="2"/>
  <c r="BQ115" i="2"/>
  <c r="BQ91" i="2"/>
  <c r="BQ99" i="2"/>
  <c r="BQ104" i="2"/>
  <c r="BQ112" i="2"/>
  <c r="BQ113" i="2"/>
  <c r="BQ95" i="2"/>
  <c r="BQ105" i="2"/>
  <c r="BQ88" i="2"/>
  <c r="BQ96" i="2"/>
  <c r="BQ87" i="2"/>
  <c r="BQ108" i="2"/>
  <c r="BQ100" i="2"/>
  <c r="BQ103" i="2"/>
  <c r="BQ92" i="2"/>
  <c r="BP50" i="2"/>
  <c r="BQ109" i="2"/>
  <c r="CD122" i="13"/>
  <c r="CQ122" i="13"/>
  <c r="CT122" i="5"/>
  <c r="M23" i="20"/>
  <c r="BS23" i="20" s="1" a="1"/>
  <c r="BS23" i="20" s="1"/>
  <c r="M46" i="1"/>
  <c r="M41" i="21"/>
  <c r="BS41" i="21" s="1" a="1"/>
  <c r="BS41" i="21" s="1"/>
  <c r="M18" i="11"/>
  <c r="BS18" i="11" s="1" a="1"/>
  <c r="BS18" i="11" s="1"/>
  <c r="M42" i="1"/>
  <c r="BS42" i="1" s="1" a="1"/>
  <c r="BS42" i="1" s="1"/>
  <c r="M38" i="12"/>
  <c r="BQ117" i="5"/>
  <c r="BQ86" i="5"/>
  <c r="BQ90" i="5"/>
  <c r="BQ94" i="5"/>
  <c r="BQ98" i="5"/>
  <c r="BQ102" i="5"/>
  <c r="BQ107" i="5"/>
  <c r="BQ111" i="5"/>
  <c r="BQ115" i="5"/>
  <c r="BQ87" i="5"/>
  <c r="BQ91" i="5"/>
  <c r="BQ95" i="5"/>
  <c r="BQ99" i="5"/>
  <c r="BQ103" i="5"/>
  <c r="BQ104" i="5"/>
  <c r="BQ108" i="5"/>
  <c r="BQ112" i="5"/>
  <c r="BQ88" i="5"/>
  <c r="BQ96" i="5"/>
  <c r="BQ109" i="5"/>
  <c r="BQ93" i="5"/>
  <c r="BQ105" i="5"/>
  <c r="BQ97" i="5"/>
  <c r="BQ106" i="5"/>
  <c r="BQ100" i="5"/>
  <c r="BQ113" i="5"/>
  <c r="BQ114" i="5"/>
  <c r="BQ101" i="5"/>
  <c r="BQ89" i="5"/>
  <c r="BQ92" i="5"/>
  <c r="BQ110" i="5"/>
  <c r="BP50" i="5"/>
  <c r="CI122" i="13"/>
  <c r="M23" i="4"/>
  <c r="BS23" i="4" s="1" a="1"/>
  <c r="BS23" i="4" s="1"/>
  <c r="M37" i="7"/>
  <c r="BS37" i="7" s="1" a="1"/>
  <c r="BS37" i="7" s="1"/>
  <c r="M18" i="17"/>
  <c r="BW122" i="5"/>
  <c r="M46" i="6"/>
  <c r="BS46" i="6" s="1" a="1"/>
  <c r="BS46" i="6" s="1"/>
  <c r="M20" i="6"/>
  <c r="BQ117" i="13"/>
  <c r="BQ87" i="13"/>
  <c r="BQ91" i="13"/>
  <c r="BQ95" i="13"/>
  <c r="BQ99" i="13"/>
  <c r="BQ103" i="13"/>
  <c r="BQ104" i="13"/>
  <c r="BQ108" i="13"/>
  <c r="BQ112" i="13"/>
  <c r="BQ88" i="13"/>
  <c r="BQ92" i="13"/>
  <c r="BQ96" i="13"/>
  <c r="BQ100" i="13"/>
  <c r="BQ105" i="13"/>
  <c r="BQ109" i="13"/>
  <c r="BQ113" i="13"/>
  <c r="BQ102" i="13"/>
  <c r="BQ106" i="13"/>
  <c r="BQ107" i="13"/>
  <c r="BQ114" i="13"/>
  <c r="BQ98" i="13"/>
  <c r="BQ94" i="13"/>
  <c r="BQ101" i="13"/>
  <c r="BQ89" i="13"/>
  <c r="BQ111" i="13"/>
  <c r="BQ93" i="13"/>
  <c r="BQ115" i="13"/>
  <c r="BQ86" i="13"/>
  <c r="BQ110" i="13"/>
  <c r="BQ97" i="13"/>
  <c r="BQ90" i="13"/>
  <c r="BP50" i="13"/>
  <c r="CC122" i="13"/>
  <c r="BW122" i="2"/>
  <c r="M23" i="12"/>
  <c r="BS23" i="12" s="1" a="1"/>
  <c r="BS23" i="12" s="1"/>
  <c r="M26" i="6"/>
  <c r="BS26" i="6" s="1" a="1"/>
  <c r="BS26" i="6" s="1"/>
  <c r="M23" i="13"/>
  <c r="BS23" i="13" s="1" a="1"/>
  <c r="BS23" i="13" s="1"/>
  <c r="M41" i="8"/>
  <c r="M38" i="1"/>
  <c r="M39" i="6"/>
  <c r="BS39" i="6" s="1" a="1"/>
  <c r="BS39" i="6" s="1"/>
  <c r="CM122" i="2"/>
  <c r="CB122" i="5"/>
  <c r="M25" i="9"/>
  <c r="M39" i="18"/>
  <c r="BS39" i="18" s="1" a="1"/>
  <c r="BS39" i="18" s="1"/>
  <c r="CG122" i="13"/>
  <c r="CC122" i="2"/>
  <c r="CA122" i="2"/>
  <c r="CG122" i="2"/>
  <c r="BR122" i="5"/>
  <c r="CF122" i="5"/>
  <c r="M30" i="5"/>
  <c r="M28" i="18"/>
  <c r="CR122" i="5"/>
  <c r="M24" i="14"/>
  <c r="BS24" i="14" s="1" a="1"/>
  <c r="BS24" i="14" s="1"/>
  <c r="M24" i="3"/>
  <c r="CQ122" i="2"/>
  <c r="BX122" i="2"/>
  <c r="CV122" i="5"/>
  <c r="M43" i="3"/>
  <c r="BS43" i="3" s="1" a="1"/>
  <c r="BS43" i="3" s="1"/>
  <c r="M39" i="11"/>
  <c r="BS39" i="11" s="1" a="1"/>
  <c r="BS39" i="11" s="1"/>
  <c r="CE122" i="13"/>
  <c r="CU122" i="5"/>
  <c r="M45" i="18"/>
  <c r="CA122" i="5"/>
  <c r="M45" i="1"/>
  <c r="BS45" i="1" s="1" a="1"/>
  <c r="BS45" i="1" s="1"/>
  <c r="BV122" i="13"/>
  <c r="CH122" i="5"/>
  <c r="M36" i="16"/>
  <c r="BS36" i="16" s="1" a="1"/>
  <c r="BS36" i="16" s="1"/>
  <c r="CE122" i="2"/>
  <c r="M37" i="14"/>
  <c r="M29" i="12"/>
  <c r="BT122" i="5"/>
  <c r="CD122" i="5"/>
  <c r="M34" i="6"/>
  <c r="M41" i="9"/>
  <c r="CB49" i="5"/>
  <c r="BY122" i="13"/>
  <c r="BU122" i="2"/>
  <c r="BS122" i="2"/>
  <c r="BY122" i="2"/>
  <c r="CQ122" i="5"/>
  <c r="BV122" i="5"/>
  <c r="M37" i="9"/>
  <c r="M37" i="5"/>
  <c r="M25" i="1"/>
  <c r="BS25" i="1" s="1" a="1"/>
  <c r="BS25" i="1" s="1"/>
  <c r="M37" i="19"/>
  <c r="BS37" i="19" s="1" a="1"/>
  <c r="BS37" i="19" s="1"/>
  <c r="M22" i="20"/>
  <c r="BS22" i="20" s="1" a="1"/>
  <c r="BS22" i="20" s="1"/>
  <c r="M20" i="7"/>
  <c r="M17" i="11"/>
  <c r="M23" i="1"/>
  <c r="BS23" i="1" s="1" a="1"/>
  <c r="BS23" i="1" s="1"/>
  <c r="CK122" i="13"/>
  <c r="M22" i="11"/>
  <c r="CJ49" i="13"/>
  <c r="M35" i="19"/>
  <c r="BS35" i="19" s="1" a="1"/>
  <c r="BS35" i="19" s="1"/>
  <c r="M38" i="4"/>
  <c r="M29" i="9"/>
  <c r="M36" i="13"/>
  <c r="M43" i="19"/>
  <c r="M32" i="19"/>
  <c r="CS122" i="2"/>
  <c r="CT122" i="13"/>
  <c r="CH122" i="13"/>
  <c r="CL122" i="2"/>
  <c r="CV122" i="2"/>
  <c r="CG122" i="5"/>
  <c r="M34" i="8"/>
  <c r="CM122" i="13"/>
  <c r="CV122" i="13"/>
  <c r="CJ122" i="2"/>
  <c r="CH122" i="2"/>
  <c r="CN122" i="13"/>
  <c r="CD122" i="2"/>
  <c r="CB122" i="2"/>
  <c r="BZ122" i="2"/>
  <c r="CN122" i="2"/>
  <c r="BS122" i="5"/>
  <c r="CC122" i="5"/>
  <c r="M32" i="3"/>
  <c r="M32" i="7"/>
  <c r="BS32" i="7" s="1" a="1"/>
  <c r="BS32" i="7" s="1"/>
  <c r="M24" i="19"/>
  <c r="M22" i="3"/>
  <c r="M45" i="7"/>
  <c r="BS45" i="7" s="1" a="1"/>
  <c r="BS45" i="7" s="1"/>
  <c r="BY122" i="5"/>
  <c r="M17" i="17"/>
  <c r="BS17" i="17" s="1" a="1"/>
  <c r="BS17" i="17" s="1"/>
  <c r="M41" i="19"/>
  <c r="M21" i="21"/>
  <c r="BS21" i="21" s="1" a="1"/>
  <c r="BS21" i="21" s="1"/>
  <c r="M38" i="21"/>
  <c r="M25" i="21"/>
  <c r="BS25" i="21" s="1" a="1"/>
  <c r="BS25" i="21" s="1"/>
  <c r="M26" i="17"/>
  <c r="BS26" i="17" s="1" a="1"/>
  <c r="BS26" i="17" s="1"/>
  <c r="M16" i="3"/>
  <c r="BS16" i="3" s="1" a="1"/>
  <c r="BS16" i="3" s="1"/>
  <c r="M23" i="9"/>
  <c r="CB122" i="13"/>
  <c r="M33" i="19"/>
  <c r="M17" i="18"/>
  <c r="M30" i="20"/>
  <c r="M42" i="21"/>
  <c r="M46" i="11"/>
  <c r="M46" i="4"/>
  <c r="M38" i="10"/>
  <c r="M28" i="9"/>
  <c r="M36" i="14"/>
  <c r="M17" i="19"/>
  <c r="M39" i="13"/>
  <c r="BS39" i="13" s="1" a="1"/>
  <c r="BS39" i="13" s="1"/>
  <c r="M36" i="8"/>
  <c r="BS36" i="8" s="1" a="1"/>
  <c r="BS36" i="8" s="1"/>
  <c r="M37" i="18"/>
  <c r="M19" i="10"/>
  <c r="M37" i="13"/>
  <c r="K47" i="1"/>
  <c r="M42" i="9"/>
  <c r="BS42" i="9" s="1" a="1"/>
  <c r="BS42" i="9" s="1"/>
  <c r="M15" i="11"/>
  <c r="BS15" i="11" s="1" a="1"/>
  <c r="BS15" i="11" s="1"/>
  <c r="M33" i="14"/>
  <c r="M38" i="13"/>
  <c r="BS38" i="13" s="1" a="1"/>
  <c r="BS38" i="13" s="1"/>
  <c r="L47" i="20"/>
  <c r="L47" i="11"/>
  <c r="M22" i="17"/>
  <c r="BT49" i="13"/>
  <c r="BR49" i="13"/>
  <c r="BR55" i="13" s="1"/>
  <c r="M20" i="10"/>
  <c r="M42" i="13"/>
  <c r="CR49" i="13"/>
  <c r="M39" i="9"/>
  <c r="BS39" i="9" s="1" a="1"/>
  <c r="BS39" i="9" s="1"/>
  <c r="M27" i="12"/>
  <c r="BS27" i="12" s="1" a="1"/>
  <c r="BS27" i="12" s="1"/>
  <c r="M45" i="11"/>
  <c r="BS45" i="11" s="1" a="1"/>
  <c r="BS45" i="11" s="1"/>
  <c r="M34" i="9"/>
  <c r="BS34" i="9" s="1" a="1"/>
  <c r="BS34" i="9" s="1"/>
  <c r="M43" i="13"/>
  <c r="BS43" i="13" s="1" a="1"/>
  <c r="BS43" i="13" s="1"/>
  <c r="M37" i="20"/>
  <c r="BS37" i="20" s="1" a="1"/>
  <c r="BS37" i="20" s="1"/>
  <c r="M18" i="19"/>
  <c r="BS18" i="19" s="1" a="1"/>
  <c r="BS18" i="19" s="1"/>
  <c r="BX50" i="10"/>
  <c r="CF50" i="10"/>
  <c r="CN50" i="10"/>
  <c r="CV50" i="10"/>
  <c r="BQ50" i="10"/>
  <c r="BQ121" i="10" s="1" a="1"/>
  <c r="BQ121" i="10" s="1"/>
  <c r="BY50" i="10"/>
  <c r="CG50" i="10"/>
  <c r="CO50" i="10"/>
  <c r="BR50" i="10"/>
  <c r="BZ50" i="10"/>
  <c r="CH50" i="10"/>
  <c r="CP50" i="10"/>
  <c r="BS50" i="10"/>
  <c r="CA50" i="10"/>
  <c r="CI50" i="10"/>
  <c r="CQ50" i="10"/>
  <c r="BT50" i="10"/>
  <c r="CB50" i="10"/>
  <c r="CJ50" i="10"/>
  <c r="CR50" i="10"/>
  <c r="BU50" i="10"/>
  <c r="CC50" i="10"/>
  <c r="CK50" i="10"/>
  <c r="CS50" i="10"/>
  <c r="BV50" i="10"/>
  <c r="CD50" i="10"/>
  <c r="CL50" i="10"/>
  <c r="CT50" i="10"/>
  <c r="BW50" i="10"/>
  <c r="CE50" i="10"/>
  <c r="CM50" i="10"/>
  <c r="CU50" i="10"/>
  <c r="BR50" i="8"/>
  <c r="BZ50" i="8"/>
  <c r="CH50" i="8"/>
  <c r="CP50" i="8"/>
  <c r="BS50" i="8"/>
  <c r="CA50" i="8"/>
  <c r="CI50" i="8"/>
  <c r="CQ50" i="8"/>
  <c r="BT50" i="8"/>
  <c r="CB50" i="8"/>
  <c r="CJ50" i="8"/>
  <c r="CR50" i="8"/>
  <c r="BU50" i="8"/>
  <c r="CC50" i="8"/>
  <c r="CK50" i="8"/>
  <c r="CS50" i="8"/>
  <c r="BV50" i="8"/>
  <c r="CD50" i="8"/>
  <c r="CD121" i="8" s="1" a="1"/>
  <c r="CD121" i="8" s="1"/>
  <c r="CL50" i="8"/>
  <c r="CT50" i="8"/>
  <c r="BW50" i="8"/>
  <c r="CE50" i="8"/>
  <c r="CM50" i="8"/>
  <c r="CU50" i="8"/>
  <c r="BX50" i="8"/>
  <c r="CF50" i="8"/>
  <c r="CN50" i="8"/>
  <c r="CV50" i="8"/>
  <c r="BQ50" i="8"/>
  <c r="BQ121" i="8" s="1" a="1"/>
  <c r="BQ121" i="8" s="1"/>
  <c r="BY50" i="8"/>
  <c r="CG50" i="8"/>
  <c r="CO50" i="8"/>
  <c r="M15" i="4"/>
  <c r="BS15" i="4" s="1" a="1"/>
  <c r="BS15" i="4" s="1"/>
  <c r="L47" i="4"/>
  <c r="M32" i="4"/>
  <c r="BS32" i="4" s="1" a="1"/>
  <c r="BS32" i="4" s="1"/>
  <c r="M23" i="8"/>
  <c r="BS23" i="8" s="1" a="1"/>
  <c r="BS23" i="8" s="1"/>
  <c r="K47" i="12"/>
  <c r="L15" i="12"/>
  <c r="BR15" i="12" s="1" a="1"/>
  <c r="BR15" i="12" s="1"/>
  <c r="M25" i="14"/>
  <c r="BS25" i="14" s="1" a="1"/>
  <c r="BS25" i="14" s="1"/>
  <c r="M22" i="18"/>
  <c r="BS22" i="18" s="1" a="1"/>
  <c r="BS22" i="18" s="1"/>
  <c r="L47" i="2"/>
  <c r="M15" i="2"/>
  <c r="BS15" i="2" s="1" a="1"/>
  <c r="BS15" i="2" s="1"/>
  <c r="M21" i="5"/>
  <c r="BS21" i="5" s="1" a="1"/>
  <c r="BS21" i="5" s="1"/>
  <c r="M33" i="10"/>
  <c r="BS33" i="10" s="1" a="1"/>
  <c r="BS33" i="10" s="1"/>
  <c r="K47" i="16"/>
  <c r="L15" i="16"/>
  <c r="BR15" i="16" s="1" a="1"/>
  <c r="BR15" i="16" s="1"/>
  <c r="M44" i="3"/>
  <c r="BS44" i="3" s="1" a="1"/>
  <c r="BS44" i="3" s="1"/>
  <c r="M35" i="11"/>
  <c r="BS35" i="11" s="1" a="1"/>
  <c r="BS35" i="11" s="1"/>
  <c r="M40" i="17"/>
  <c r="BS40" i="17" s="1" a="1"/>
  <c r="BS40" i="17" s="1"/>
  <c r="M37" i="6"/>
  <c r="BS37" i="6" s="1" a="1"/>
  <c r="BS37" i="6" s="1"/>
  <c r="K47" i="20"/>
  <c r="M29" i="11"/>
  <c r="BS29" i="11" s="1" a="1"/>
  <c r="BS29" i="11" s="1"/>
  <c r="M44" i="16"/>
  <c r="BS44" i="16" s="1" a="1"/>
  <c r="BS44" i="16" s="1"/>
  <c r="M37" i="21"/>
  <c r="BS37" i="21" s="1" a="1"/>
  <c r="BS37" i="21" s="1"/>
  <c r="M18" i="2"/>
  <c r="BS18" i="2" s="1" a="1"/>
  <c r="BS18" i="2" s="1"/>
  <c r="M20" i="4"/>
  <c r="BS20" i="4" s="1" a="1"/>
  <c r="BS20" i="4" s="1"/>
  <c r="M24" i="6"/>
  <c r="BS24" i="6" s="1" a="1"/>
  <c r="BS24" i="6" s="1"/>
  <c r="M40" i="10"/>
  <c r="BS40" i="10" s="1" a="1"/>
  <c r="BS40" i="10" s="1"/>
  <c r="M15" i="14"/>
  <c r="BS15" i="14" s="1" a="1"/>
  <c r="BS15" i="14" s="1"/>
  <c r="L47" i="14"/>
  <c r="M42" i="4"/>
  <c r="BS42" i="4" s="1" a="1"/>
  <c r="BS42" i="4" s="1"/>
  <c r="M19" i="7"/>
  <c r="BS19" i="7" s="1" a="1"/>
  <c r="BS19" i="7" s="1"/>
  <c r="M19" i="14"/>
  <c r="BS19" i="14" s="1" a="1"/>
  <c r="BS19" i="14" s="1"/>
  <c r="M36" i="21"/>
  <c r="BS36" i="21" s="1" a="1"/>
  <c r="BS36" i="21" s="1"/>
  <c r="M15" i="15"/>
  <c r="BS15" i="15" s="1" a="1"/>
  <c r="BS15" i="15" s="1"/>
  <c r="L47" i="15"/>
  <c r="N20" i="1"/>
  <c r="BT20" i="1" s="1" a="1"/>
  <c r="BT20" i="1" s="1"/>
  <c r="N20" i="11"/>
  <c r="BT20" i="11" s="1" a="1"/>
  <c r="BT20" i="11" s="1"/>
  <c r="N39" i="20"/>
  <c r="BT39" i="20" s="1" a="1"/>
  <c r="BT39" i="20" s="1"/>
  <c r="N17" i="21"/>
  <c r="BT17" i="21" s="1" a="1"/>
  <c r="BT17" i="21" s="1"/>
  <c r="N24" i="8"/>
  <c r="BT24" i="8" s="1" a="1"/>
  <c r="BT24" i="8" s="1"/>
  <c r="N37" i="8"/>
  <c r="BT37" i="8" s="1" a="1"/>
  <c r="BT37" i="8" s="1"/>
  <c r="M15" i="5"/>
  <c r="BS15" i="5" s="1" a="1"/>
  <c r="BS15" i="5" s="1"/>
  <c r="L47" i="5"/>
  <c r="L47" i="6"/>
  <c r="M15" i="6"/>
  <c r="BS15" i="6" s="1" a="1"/>
  <c r="BS15" i="6" s="1"/>
  <c r="M24" i="20"/>
  <c r="BS24" i="20" s="1" a="1"/>
  <c r="BS24" i="20" s="1"/>
  <c r="M26" i="9"/>
  <c r="BS26" i="9" s="1" a="1"/>
  <c r="BS26" i="9" s="1"/>
  <c r="M19" i="12"/>
  <c r="BS19" i="12" s="1" a="1"/>
  <c r="BS19" i="12" s="1"/>
  <c r="M29" i="10"/>
  <c r="BS29" i="10" s="1" a="1"/>
  <c r="BS29" i="10" s="1"/>
  <c r="M22" i="15"/>
  <c r="BS22" i="15" s="1" a="1"/>
  <c r="BS22" i="15" s="1"/>
  <c r="M26" i="18"/>
  <c r="BS26" i="18" s="1" a="1"/>
  <c r="BS26" i="18" s="1"/>
  <c r="M32" i="20"/>
  <c r="BS32" i="20" s="1" a="1"/>
  <c r="BS32" i="20" s="1"/>
  <c r="M16" i="21"/>
  <c r="BS16" i="21" s="1" a="1"/>
  <c r="BS16" i="21" s="1"/>
  <c r="BR50" i="16"/>
  <c r="BZ50" i="16"/>
  <c r="CH50" i="16"/>
  <c r="CP50" i="16"/>
  <c r="BS50" i="16"/>
  <c r="CA50" i="16"/>
  <c r="CI50" i="16"/>
  <c r="CQ50" i="16"/>
  <c r="BT50" i="16"/>
  <c r="CB50" i="16"/>
  <c r="CJ50" i="16"/>
  <c r="CR50" i="16"/>
  <c r="BU50" i="16"/>
  <c r="CC50" i="16"/>
  <c r="CK50" i="16"/>
  <c r="CS50" i="16"/>
  <c r="BV50" i="16"/>
  <c r="CD50" i="16"/>
  <c r="CD121" i="16" s="1" a="1"/>
  <c r="CD121" i="16" s="1"/>
  <c r="CL50" i="16"/>
  <c r="CT50" i="16"/>
  <c r="BW50" i="16"/>
  <c r="CE50" i="16"/>
  <c r="CM50" i="16"/>
  <c r="CU50" i="16"/>
  <c r="BX50" i="16"/>
  <c r="CF50" i="16"/>
  <c r="CN50" i="16"/>
  <c r="CV50" i="16"/>
  <c r="BQ50" i="16"/>
  <c r="BY50" i="16"/>
  <c r="CG50" i="16"/>
  <c r="CO50" i="16"/>
  <c r="BV50" i="4"/>
  <c r="CD50" i="4"/>
  <c r="CL50" i="4"/>
  <c r="CT50" i="4"/>
  <c r="BW50" i="4"/>
  <c r="CE50" i="4"/>
  <c r="CM50" i="4"/>
  <c r="CU50" i="4"/>
  <c r="BX50" i="4"/>
  <c r="CF50" i="4"/>
  <c r="CN50" i="4"/>
  <c r="CV50" i="4"/>
  <c r="BQ50" i="4"/>
  <c r="BQ121" i="4" s="1" a="1"/>
  <c r="BQ121" i="4" s="1"/>
  <c r="BY50" i="4"/>
  <c r="CG50" i="4"/>
  <c r="CO50" i="4"/>
  <c r="BR50" i="4"/>
  <c r="BZ50" i="4"/>
  <c r="CH50" i="4"/>
  <c r="CP50" i="4"/>
  <c r="BS50" i="4"/>
  <c r="CA50" i="4"/>
  <c r="CI50" i="4"/>
  <c r="CQ50" i="4"/>
  <c r="BT50" i="4"/>
  <c r="CB50" i="4"/>
  <c r="CJ50" i="4"/>
  <c r="CR50" i="4"/>
  <c r="BU50" i="4"/>
  <c r="CC50" i="4"/>
  <c r="CK50" i="4"/>
  <c r="CS50" i="4"/>
  <c r="M15" i="13"/>
  <c r="BS15" i="13" s="1" a="1"/>
  <c r="BS15" i="13" s="1"/>
  <c r="L47" i="13"/>
  <c r="BR86" i="13"/>
  <c r="M18" i="4"/>
  <c r="BS18" i="4" s="1" a="1"/>
  <c r="BS18" i="4" s="1"/>
  <c r="M39" i="10"/>
  <c r="BS39" i="10" s="1" a="1"/>
  <c r="BS39" i="10" s="1"/>
  <c r="M40" i="13"/>
  <c r="BS40" i="13" s="1" a="1"/>
  <c r="BS40" i="13" s="1"/>
  <c r="BR111" i="13"/>
  <c r="M43" i="15"/>
  <c r="BS43" i="15" s="1" a="1"/>
  <c r="BS43" i="15" s="1"/>
  <c r="M19" i="18"/>
  <c r="BS19" i="18" s="1" a="1"/>
  <c r="BS19" i="18" s="1"/>
  <c r="L47" i="17"/>
  <c r="M15" i="17"/>
  <c r="BS15" i="17" s="1" a="1"/>
  <c r="BS15" i="17" s="1"/>
  <c r="M18" i="5"/>
  <c r="BS18" i="5" s="1" a="1"/>
  <c r="BS18" i="5" s="1"/>
  <c r="K47" i="11"/>
  <c r="K47" i="17"/>
  <c r="M41" i="3"/>
  <c r="BS41" i="3" s="1" a="1"/>
  <c r="BS41" i="3" s="1"/>
  <c r="M21" i="11"/>
  <c r="BS21" i="11" s="1" a="1"/>
  <c r="BS21" i="11" s="1"/>
  <c r="M27" i="17"/>
  <c r="BS27" i="17" s="1" a="1"/>
  <c r="BS27" i="17" s="1"/>
  <c r="M25" i="6"/>
  <c r="BS25" i="6" s="1" a="1"/>
  <c r="BS25" i="6" s="1"/>
  <c r="M22" i="2"/>
  <c r="BS22" i="2" s="1" a="1"/>
  <c r="BS22" i="2" s="1"/>
  <c r="M43" i="12"/>
  <c r="BS43" i="12" s="1" a="1"/>
  <c r="BS43" i="12" s="1"/>
  <c r="M37" i="16"/>
  <c r="BS37" i="16" s="1" a="1"/>
  <c r="BS37" i="16" s="1"/>
  <c r="M31" i="21"/>
  <c r="BS31" i="21" s="1" a="1"/>
  <c r="BS31" i="21" s="1"/>
  <c r="M34" i="3"/>
  <c r="BS34" i="3" s="1" a="1"/>
  <c r="BS34" i="3" s="1"/>
  <c r="M45" i="5"/>
  <c r="BS45" i="5" s="1" a="1"/>
  <c r="BS45" i="5" s="1"/>
  <c r="M37" i="10"/>
  <c r="BS37" i="10" s="1" a="1"/>
  <c r="BS37" i="10" s="1"/>
  <c r="M46" i="2"/>
  <c r="BS46" i="2" s="1" a="1"/>
  <c r="BS46" i="2" s="1"/>
  <c r="M29" i="4"/>
  <c r="BS29" i="4" s="1" a="1"/>
  <c r="BS29" i="4" s="1"/>
  <c r="M33" i="8"/>
  <c r="BS33" i="8" s="1" a="1"/>
  <c r="BS33" i="8" s="1"/>
  <c r="M16" i="14"/>
  <c r="BS16" i="14" s="1" a="1"/>
  <c r="BS16" i="14" s="1"/>
  <c r="M35" i="18"/>
  <c r="BS35" i="18" s="1" a="1"/>
  <c r="BS35" i="18" s="1"/>
  <c r="M30" i="21"/>
  <c r="BS30" i="21" s="1" a="1"/>
  <c r="BS30" i="21" s="1"/>
  <c r="N43" i="4"/>
  <c r="BT43" i="4" s="1" a="1"/>
  <c r="BT43" i="4" s="1"/>
  <c r="N18" i="6"/>
  <c r="BT18" i="6" s="1" a="1"/>
  <c r="BT18" i="6" s="1"/>
  <c r="N26" i="7"/>
  <c r="BT26" i="7" s="1" a="1"/>
  <c r="BT26" i="7" s="1"/>
  <c r="N20" i="8"/>
  <c r="BT20" i="8" s="1" a="1"/>
  <c r="BT20" i="8" s="1"/>
  <c r="N19" i="9"/>
  <c r="BT19" i="9" s="1" a="1"/>
  <c r="BT19" i="9" s="1"/>
  <c r="N25" i="13"/>
  <c r="BT25" i="13" s="1" a="1"/>
  <c r="BT25" i="13" s="1"/>
  <c r="K47" i="15"/>
  <c r="N23" i="19"/>
  <c r="BT23" i="19" s="1" a="1"/>
  <c r="BT23" i="19" s="1"/>
  <c r="N33" i="21"/>
  <c r="BT33" i="21" s="1" a="1"/>
  <c r="BT33" i="21" s="1"/>
  <c r="N42" i="8"/>
  <c r="BT42" i="8" s="1" a="1"/>
  <c r="BT42" i="8" s="1"/>
  <c r="N17" i="13"/>
  <c r="BT17" i="13" s="1" a="1"/>
  <c r="BT17" i="13" s="1"/>
  <c r="N35" i="16"/>
  <c r="BT35" i="16" s="1" a="1"/>
  <c r="BT35" i="16" s="1"/>
  <c r="N17" i="5"/>
  <c r="BT17" i="5" s="1" a="1"/>
  <c r="BT17" i="5" s="1"/>
  <c r="N21" i="6"/>
  <c r="BT21" i="6" s="1" a="1"/>
  <c r="BT21" i="6" s="1"/>
  <c r="N33" i="11"/>
  <c r="BT33" i="11" s="1" a="1"/>
  <c r="BT33" i="11" s="1"/>
  <c r="N35" i="12"/>
  <c r="BT35" i="12" s="1" a="1"/>
  <c r="BT35" i="12" s="1"/>
  <c r="N17" i="15"/>
  <c r="BT17" i="15" s="1" a="1"/>
  <c r="BT17" i="15" s="1"/>
  <c r="N16" i="16"/>
  <c r="BT16" i="16" s="1" a="1"/>
  <c r="BT16" i="16" s="1"/>
  <c r="N29" i="1"/>
  <c r="BT29" i="1" s="1" a="1"/>
  <c r="BT29" i="1" s="1"/>
  <c r="N30" i="1"/>
  <c r="BT30" i="1" s="1" a="1"/>
  <c r="BT30" i="1" s="1"/>
  <c r="N42" i="18"/>
  <c r="BT42" i="18" s="1" a="1"/>
  <c r="BT42" i="18" s="1"/>
  <c r="N28" i="16"/>
  <c r="BT28" i="16" s="1" a="1"/>
  <c r="BT28" i="16" s="1"/>
  <c r="N28" i="5"/>
  <c r="BT28" i="5" s="1" a="1"/>
  <c r="BT28" i="5" s="1"/>
  <c r="N25" i="7"/>
  <c r="BT25" i="7" s="1" a="1"/>
  <c r="BT25" i="7" s="1"/>
  <c r="N31" i="15"/>
  <c r="BT31" i="15" s="1" a="1"/>
  <c r="BT31" i="15" s="1"/>
  <c r="N20" i="18"/>
  <c r="BT20" i="18" s="1" a="1"/>
  <c r="BT20" i="18" s="1"/>
  <c r="N40" i="19"/>
  <c r="BT40" i="19" s="1" a="1"/>
  <c r="BT40" i="19" s="1"/>
  <c r="N33" i="2"/>
  <c r="BT33" i="2" s="1" a="1"/>
  <c r="BT33" i="2" s="1"/>
  <c r="N36" i="6"/>
  <c r="BT36" i="6" s="1" a="1"/>
  <c r="BT36" i="6" s="1"/>
  <c r="N32" i="7"/>
  <c r="BT32" i="7" s="1" a="1"/>
  <c r="BT32" i="7" s="1"/>
  <c r="N43" i="9"/>
  <c r="BT43" i="9" s="1" a="1"/>
  <c r="BT43" i="9" s="1"/>
  <c r="N21" i="9"/>
  <c r="BT21" i="9" s="1" a="1"/>
  <c r="BT21" i="9" s="1"/>
  <c r="N16" i="15"/>
  <c r="BT16" i="15" s="1" a="1"/>
  <c r="BT16" i="15" s="1"/>
  <c r="N35" i="17"/>
  <c r="BT35" i="17" s="1" a="1"/>
  <c r="BT35" i="17" s="1"/>
  <c r="N44" i="19"/>
  <c r="BT44" i="19" s="1" a="1"/>
  <c r="BT44" i="19" s="1"/>
  <c r="N17" i="20"/>
  <c r="BT17" i="20" s="1" a="1"/>
  <c r="BT17" i="20" s="1"/>
  <c r="N32" i="1"/>
  <c r="BT32" i="1" s="1" a="1"/>
  <c r="BT32" i="1" s="1"/>
  <c r="N23" i="15"/>
  <c r="BT23" i="15" s="1" a="1"/>
  <c r="BT23" i="15" s="1"/>
  <c r="N40" i="2"/>
  <c r="BT40" i="2" s="1" a="1"/>
  <c r="BT40" i="2" s="1"/>
  <c r="N43" i="5"/>
  <c r="BT43" i="5" s="1" a="1"/>
  <c r="BT43" i="5" s="1"/>
  <c r="N23" i="6"/>
  <c r="BT23" i="6" s="1" a="1"/>
  <c r="BT23" i="6" s="1"/>
  <c r="N22" i="10"/>
  <c r="BT22" i="10" s="1" a="1"/>
  <c r="BT22" i="10" s="1"/>
  <c r="N29" i="16"/>
  <c r="BT29" i="16" s="1" a="1"/>
  <c r="BT29" i="16" s="1"/>
  <c r="N30" i="17"/>
  <c r="BT30" i="17" s="1" a="1"/>
  <c r="BT30" i="17" s="1"/>
  <c r="N30" i="18"/>
  <c r="BT30" i="18" s="1" a="1"/>
  <c r="BT30" i="18" s="1"/>
  <c r="N20" i="19"/>
  <c r="BT20" i="19" s="1" a="1"/>
  <c r="BT20" i="19" s="1"/>
  <c r="N37" i="1"/>
  <c r="BT37" i="1" s="1" a="1"/>
  <c r="BT37" i="1" s="1"/>
  <c r="N31" i="3"/>
  <c r="BT31" i="3" s="1" a="1"/>
  <c r="BT31" i="3" s="1"/>
  <c r="N17" i="4"/>
  <c r="BT17" i="4" s="1" a="1"/>
  <c r="BT17" i="4" s="1"/>
  <c r="K47" i="5"/>
  <c r="K47" i="6"/>
  <c r="N31" i="7"/>
  <c r="BT31" i="7" s="1" a="1"/>
  <c r="BT31" i="7" s="1"/>
  <c r="N31" i="9"/>
  <c r="BT31" i="9" s="1" a="1"/>
  <c r="BT31" i="9" s="1"/>
  <c r="N25" i="10"/>
  <c r="BT25" i="10" s="1" a="1"/>
  <c r="BT25" i="10" s="1"/>
  <c r="N35" i="2"/>
  <c r="BT35" i="2" s="1" a="1"/>
  <c r="BT35" i="2" s="1"/>
  <c r="N35" i="6"/>
  <c r="BT35" i="6" s="1" a="1"/>
  <c r="BT35" i="6" s="1"/>
  <c r="N38" i="17"/>
  <c r="BT38" i="17" s="1" a="1"/>
  <c r="BT38" i="17" s="1"/>
  <c r="M45" i="14"/>
  <c r="BS45" i="14" s="1" a="1"/>
  <c r="BS45" i="14" s="1"/>
  <c r="M32" i="11"/>
  <c r="BS32" i="11" s="1" a="1"/>
  <c r="BS32" i="11" s="1"/>
  <c r="M46" i="14"/>
  <c r="BS46" i="14" s="1" a="1"/>
  <c r="BS46" i="14" s="1"/>
  <c r="M28" i="17"/>
  <c r="BS28" i="17" s="1" a="1"/>
  <c r="BS28" i="17" s="1"/>
  <c r="M25" i="16"/>
  <c r="BS25" i="16" s="1" a="1"/>
  <c r="BS25" i="16" s="1"/>
  <c r="M18" i="18"/>
  <c r="BS18" i="18" s="1" a="1"/>
  <c r="BS18" i="18" s="1"/>
  <c r="M23" i="18"/>
  <c r="BS23" i="18" s="1" a="1"/>
  <c r="BS23" i="18" s="1"/>
  <c r="BQ120" i="2"/>
  <c r="BQ50" i="17"/>
  <c r="BY50" i="17"/>
  <c r="CG50" i="17"/>
  <c r="CO50" i="17"/>
  <c r="BR50" i="17"/>
  <c r="BZ50" i="17"/>
  <c r="CH50" i="17"/>
  <c r="CP50" i="17"/>
  <c r="BS50" i="17"/>
  <c r="BS121" i="17" s="1" a="1"/>
  <c r="BS121" i="17" s="1"/>
  <c r="CA50" i="17"/>
  <c r="CI50" i="17"/>
  <c r="CQ50" i="17"/>
  <c r="BT50" i="17"/>
  <c r="CB50" i="17"/>
  <c r="CJ50" i="17"/>
  <c r="CR50" i="17"/>
  <c r="BU50" i="17"/>
  <c r="CC50" i="17"/>
  <c r="CK50" i="17"/>
  <c r="CS50" i="17"/>
  <c r="BV50" i="17"/>
  <c r="CD50" i="17"/>
  <c r="CL50" i="17"/>
  <c r="CT50" i="17"/>
  <c r="BW50" i="17"/>
  <c r="CE50" i="17"/>
  <c r="CM50" i="17"/>
  <c r="CU50" i="17"/>
  <c r="BX50" i="17"/>
  <c r="CF50" i="17"/>
  <c r="CN50" i="17"/>
  <c r="CV50" i="17"/>
  <c r="BT50" i="14"/>
  <c r="CB50" i="14"/>
  <c r="CJ50" i="14"/>
  <c r="CR50" i="14"/>
  <c r="BU50" i="14"/>
  <c r="CC50" i="14"/>
  <c r="CK50" i="14"/>
  <c r="CS50" i="14"/>
  <c r="BV50" i="14"/>
  <c r="CD50" i="14"/>
  <c r="CL50" i="14"/>
  <c r="CT50" i="14"/>
  <c r="BW50" i="14"/>
  <c r="CE50" i="14"/>
  <c r="CM50" i="14"/>
  <c r="CU50" i="14"/>
  <c r="BX50" i="14"/>
  <c r="CF50" i="14"/>
  <c r="CN50" i="14"/>
  <c r="CV50" i="14"/>
  <c r="BQ50" i="14"/>
  <c r="BQ121" i="14" s="1" a="1"/>
  <c r="BQ121" i="14" s="1"/>
  <c r="BY50" i="14"/>
  <c r="CG50" i="14"/>
  <c r="CO50" i="14"/>
  <c r="BR50" i="14"/>
  <c r="BZ50" i="14"/>
  <c r="CH50" i="14"/>
  <c r="CP50" i="14"/>
  <c r="BS50" i="14"/>
  <c r="CA50" i="14"/>
  <c r="CI50" i="14"/>
  <c r="CQ50" i="14"/>
  <c r="CQ49" i="14" s="1"/>
  <c r="BR96" i="5"/>
  <c r="BR109" i="5"/>
  <c r="BR101" i="5"/>
  <c r="BR104" i="5"/>
  <c r="BR107" i="5"/>
  <c r="BR108" i="5"/>
  <c r="BR112" i="5"/>
  <c r="BR114" i="5"/>
  <c r="BR115" i="5"/>
  <c r="BW50" i="19"/>
  <c r="CE50" i="19"/>
  <c r="CM50" i="19"/>
  <c r="CU50" i="19"/>
  <c r="BX50" i="19"/>
  <c r="CF50" i="19"/>
  <c r="CN50" i="19"/>
  <c r="CV50" i="19"/>
  <c r="BQ50" i="19"/>
  <c r="BQ121" i="19" s="1" a="1"/>
  <c r="BQ121" i="19" s="1"/>
  <c r="BY50" i="19"/>
  <c r="CG50" i="19"/>
  <c r="CO50" i="19"/>
  <c r="BR50" i="19"/>
  <c r="BZ50" i="19"/>
  <c r="CH50" i="19"/>
  <c r="CP50" i="19"/>
  <c r="BS50" i="19"/>
  <c r="CA50" i="19"/>
  <c r="CA49" i="19" s="1"/>
  <c r="CI50" i="19"/>
  <c r="CQ50" i="19"/>
  <c r="BT50" i="19"/>
  <c r="CB50" i="19"/>
  <c r="CJ50" i="19"/>
  <c r="CR50" i="19"/>
  <c r="BU50" i="19"/>
  <c r="CC50" i="19"/>
  <c r="CK50" i="19"/>
  <c r="CS50" i="19"/>
  <c r="BV50" i="19"/>
  <c r="CD50" i="19"/>
  <c r="CD121" i="19" s="1" a="1"/>
  <c r="CD121" i="19" s="1"/>
  <c r="CL50" i="19"/>
  <c r="CT50" i="19"/>
  <c r="M42" i="2"/>
  <c r="BS42" i="2" s="1" a="1"/>
  <c r="BS42" i="2" s="1"/>
  <c r="M27" i="10"/>
  <c r="BS27" i="10" s="1" a="1"/>
  <c r="BS27" i="10" s="1"/>
  <c r="M33" i="13"/>
  <c r="BS33" i="13" s="1" a="1"/>
  <c r="BS33" i="13" s="1"/>
  <c r="BR104" i="13"/>
  <c r="M40" i="15"/>
  <c r="BS40" i="15" s="1" a="1"/>
  <c r="BS40" i="15" s="1"/>
  <c r="M30" i="19"/>
  <c r="BS30" i="19" s="1" a="1"/>
  <c r="BS30" i="19" s="1"/>
  <c r="K47" i="3"/>
  <c r="M38" i="6"/>
  <c r="BS38" i="6" s="1" a="1"/>
  <c r="BS38" i="6" s="1"/>
  <c r="M34" i="14"/>
  <c r="BS34" i="14" s="1" a="1"/>
  <c r="BS34" i="14" s="1"/>
  <c r="M41" i="2"/>
  <c r="BS41" i="2" s="1" a="1"/>
  <c r="BS41" i="2" s="1"/>
  <c r="M38" i="3"/>
  <c r="BS38" i="3" s="1" a="1"/>
  <c r="BS38" i="3" s="1"/>
  <c r="M17" i="12"/>
  <c r="BS17" i="12" s="1" a="1"/>
  <c r="BS17" i="12" s="1"/>
  <c r="M46" i="18"/>
  <c r="BS46" i="18" s="1" a="1"/>
  <c r="BS46" i="18" s="1"/>
  <c r="M46" i="8"/>
  <c r="BS46" i="8" s="1" a="1"/>
  <c r="BS46" i="8" s="1"/>
  <c r="M21" i="3"/>
  <c r="BS21" i="3" s="1" a="1"/>
  <c r="BS21" i="3" s="1"/>
  <c r="M28" i="13"/>
  <c r="BS28" i="13" s="1" a="1"/>
  <c r="BS28" i="13" s="1"/>
  <c r="M28" i="21"/>
  <c r="BS28" i="21" s="1" a="1"/>
  <c r="BS28" i="21" s="1"/>
  <c r="M23" i="3"/>
  <c r="BS23" i="3" s="1" a="1"/>
  <c r="BS23" i="3" s="1"/>
  <c r="M42" i="5"/>
  <c r="BS42" i="5" s="1" a="1"/>
  <c r="BS42" i="5" s="1"/>
  <c r="M16" i="7"/>
  <c r="BS16" i="7" s="1" a="1"/>
  <c r="BS16" i="7" s="1"/>
  <c r="M34" i="11"/>
  <c r="BS34" i="11" s="1" a="1"/>
  <c r="BS34" i="11" s="1"/>
  <c r="M19" i="4"/>
  <c r="BS19" i="4" s="1" a="1"/>
  <c r="BS19" i="4" s="1"/>
  <c r="M32" i="9"/>
  <c r="BS32" i="9" s="1" a="1"/>
  <c r="BS32" i="9" s="1"/>
  <c r="M34" i="15"/>
  <c r="BS34" i="15" s="1" a="1"/>
  <c r="BS34" i="15" s="1"/>
  <c r="M27" i="21"/>
  <c r="BS27" i="21" s="1" a="1"/>
  <c r="BS27" i="21" s="1"/>
  <c r="N36" i="4"/>
  <c r="BT36" i="4" s="1" a="1"/>
  <c r="BT36" i="4" s="1"/>
  <c r="N45" i="9"/>
  <c r="BT45" i="9" s="1" a="1"/>
  <c r="BT45" i="9" s="1"/>
  <c r="N32" i="10"/>
  <c r="BT32" i="10" s="1" a="1"/>
  <c r="BT32" i="10" s="1"/>
  <c r="N39" i="14"/>
  <c r="BT39" i="14" s="1" a="1"/>
  <c r="BT39" i="14" s="1"/>
  <c r="N41" i="5"/>
  <c r="BT41" i="5" s="1" a="1"/>
  <c r="BT41" i="5" s="1"/>
  <c r="N29" i="6"/>
  <c r="BT29" i="6" s="1" a="1"/>
  <c r="BT29" i="6" s="1"/>
  <c r="N36" i="10"/>
  <c r="BT36" i="10" s="1" a="1"/>
  <c r="BT36" i="10" s="1"/>
  <c r="N45" i="7"/>
  <c r="BT45" i="7" s="1" a="1"/>
  <c r="BT45" i="7" s="1"/>
  <c r="N32" i="18"/>
  <c r="BT32" i="18" s="1" a="1"/>
  <c r="BT32" i="18" s="1"/>
  <c r="N43" i="1"/>
  <c r="BT43" i="1" s="1" a="1"/>
  <c r="BT43" i="1" s="1"/>
  <c r="N44" i="13"/>
  <c r="BT44" i="13" s="1" a="1"/>
  <c r="BT44" i="13" s="1"/>
  <c r="N37" i="19"/>
  <c r="BT37" i="19" s="1" a="1"/>
  <c r="BT37" i="19" s="1"/>
  <c r="L47" i="10"/>
  <c r="M15" i="10"/>
  <c r="BS15" i="10" s="1" a="1"/>
  <c r="BS15" i="10" s="1"/>
  <c r="N44" i="7"/>
  <c r="BT44" i="7" s="1" a="1"/>
  <c r="BT44" i="7" s="1"/>
  <c r="N17" i="9"/>
  <c r="BT17" i="9" s="1" a="1"/>
  <c r="BT17" i="9" s="1"/>
  <c r="N26" i="17"/>
  <c r="BT26" i="17" s="1" a="1"/>
  <c r="BT26" i="17" s="1"/>
  <c r="N36" i="8"/>
  <c r="BT36" i="8" s="1" a="1"/>
  <c r="BT36" i="8" s="1"/>
  <c r="N43" i="14"/>
  <c r="BT43" i="14" s="1" a="1"/>
  <c r="BT43" i="14" s="1"/>
  <c r="M15" i="7"/>
  <c r="BS15" i="7" s="1" a="1"/>
  <c r="BS15" i="7" s="1"/>
  <c r="L47" i="7"/>
  <c r="N25" i="18"/>
  <c r="BT25" i="18" s="1" a="1"/>
  <c r="BT25" i="18" s="1"/>
  <c r="M40" i="11"/>
  <c r="BS40" i="11" s="1" a="1"/>
  <c r="BS40" i="11" s="1"/>
  <c r="M27" i="7"/>
  <c r="BS27" i="7" s="1" a="1"/>
  <c r="BS27" i="7" s="1"/>
  <c r="BR93" i="13"/>
  <c r="M22" i="13"/>
  <c r="BS22" i="13" s="1" a="1"/>
  <c r="BS22" i="13" s="1"/>
  <c r="M18" i="9"/>
  <c r="BS18" i="9" s="1" a="1"/>
  <c r="BS18" i="9" s="1"/>
  <c r="M19" i="17"/>
  <c r="BS19" i="17" s="1" a="1"/>
  <c r="BS19" i="17" s="1"/>
  <c r="M40" i="18"/>
  <c r="BS40" i="18" s="1" a="1"/>
  <c r="BS40" i="18" s="1"/>
  <c r="M42" i="19"/>
  <c r="BS42" i="19" s="1" a="1"/>
  <c r="BS42" i="19" s="1"/>
  <c r="M39" i="19"/>
  <c r="BS39" i="19" s="1" a="1"/>
  <c r="BS39" i="19" s="1"/>
  <c r="BQ50" i="9"/>
  <c r="BQ121" i="9" s="1" a="1"/>
  <c r="BQ121" i="9" s="1"/>
  <c r="BY50" i="9"/>
  <c r="CG50" i="9"/>
  <c r="CO50" i="9"/>
  <c r="BR50" i="9"/>
  <c r="BZ50" i="9"/>
  <c r="CH50" i="9"/>
  <c r="CP50" i="9"/>
  <c r="BS50" i="9"/>
  <c r="CA50" i="9"/>
  <c r="CI50" i="9"/>
  <c r="CQ50" i="9"/>
  <c r="BT50" i="9"/>
  <c r="CB50" i="9"/>
  <c r="CJ50" i="9"/>
  <c r="CR50" i="9"/>
  <c r="BU50" i="9"/>
  <c r="CC50" i="9"/>
  <c r="CK50" i="9"/>
  <c r="CS50" i="9"/>
  <c r="BV50" i="9"/>
  <c r="CD50" i="9"/>
  <c r="CD121" i="9" s="1" a="1"/>
  <c r="CD121" i="9" s="1"/>
  <c r="CL50" i="9"/>
  <c r="CT50" i="9"/>
  <c r="BW50" i="9"/>
  <c r="BW49" i="9" s="1"/>
  <c r="CE50" i="9"/>
  <c r="CM50" i="9"/>
  <c r="CU50" i="9"/>
  <c r="BX50" i="9"/>
  <c r="CF50" i="9"/>
  <c r="CN50" i="9"/>
  <c r="CV50" i="9"/>
  <c r="BS50" i="15"/>
  <c r="CA50" i="15"/>
  <c r="CI50" i="15"/>
  <c r="CQ50" i="15"/>
  <c r="BT50" i="15"/>
  <c r="CB50" i="15"/>
  <c r="CJ50" i="15"/>
  <c r="CR50" i="15"/>
  <c r="BU50" i="15"/>
  <c r="CC50" i="15"/>
  <c r="CK50" i="15"/>
  <c r="CS50" i="15"/>
  <c r="BV50" i="15"/>
  <c r="CD50" i="15"/>
  <c r="CL50" i="15"/>
  <c r="CT50" i="15"/>
  <c r="BW50" i="15"/>
  <c r="BW121" i="15" s="1" a="1"/>
  <c r="BW121" i="15" s="1"/>
  <c r="CE50" i="15"/>
  <c r="CM50" i="15"/>
  <c r="CU50" i="15"/>
  <c r="BX50" i="15"/>
  <c r="CF50" i="15"/>
  <c r="CN50" i="15"/>
  <c r="CV50" i="15"/>
  <c r="BQ50" i="15"/>
  <c r="BQ121" i="15" s="1" a="1"/>
  <c r="BQ121" i="15" s="1"/>
  <c r="BY50" i="15"/>
  <c r="CG50" i="15"/>
  <c r="CO50" i="15"/>
  <c r="BR50" i="15"/>
  <c r="BZ50" i="15"/>
  <c r="CH50" i="15"/>
  <c r="CP50" i="15"/>
  <c r="BS50" i="7"/>
  <c r="CA50" i="7"/>
  <c r="CI50" i="7"/>
  <c r="CQ50" i="7"/>
  <c r="BT50" i="7"/>
  <c r="CB50" i="7"/>
  <c r="CJ50" i="7"/>
  <c r="CR50" i="7"/>
  <c r="BU50" i="7"/>
  <c r="CC50" i="7"/>
  <c r="CK50" i="7"/>
  <c r="CS50" i="7"/>
  <c r="BV50" i="7"/>
  <c r="CD50" i="7"/>
  <c r="CL50" i="7"/>
  <c r="CT50" i="7"/>
  <c r="CT49" i="7" s="1"/>
  <c r="BW50" i="7"/>
  <c r="CE50" i="7"/>
  <c r="CM50" i="7"/>
  <c r="CU50" i="7"/>
  <c r="BX50" i="7"/>
  <c r="CF50" i="7"/>
  <c r="CN50" i="7"/>
  <c r="CV50" i="7"/>
  <c r="CV49" i="7" s="1"/>
  <c r="BQ50" i="7"/>
  <c r="BQ121" i="7" s="1" a="1"/>
  <c r="BQ121" i="7" s="1"/>
  <c r="BY50" i="7"/>
  <c r="CG50" i="7"/>
  <c r="CO50" i="7"/>
  <c r="BR50" i="7"/>
  <c r="BZ50" i="7"/>
  <c r="CH50" i="7"/>
  <c r="CP50" i="7"/>
  <c r="M38" i="2"/>
  <c r="BS38" i="2" s="1" a="1"/>
  <c r="BS38" i="2" s="1"/>
  <c r="M19" i="5"/>
  <c r="BS19" i="5" s="1" a="1"/>
  <c r="BS19" i="5" s="1"/>
  <c r="M16" i="10"/>
  <c r="BS16" i="10" s="1" a="1"/>
  <c r="BS16" i="10" s="1"/>
  <c r="M30" i="13"/>
  <c r="BS30" i="13" s="1" a="1"/>
  <c r="BS30" i="13" s="1"/>
  <c r="BR101" i="13"/>
  <c r="M46" i="16"/>
  <c r="BS46" i="16" s="1" a="1"/>
  <c r="BS46" i="16" s="1"/>
  <c r="M28" i="20"/>
  <c r="BS28" i="20" s="1" a="1"/>
  <c r="BS28" i="20" s="1"/>
  <c r="M41" i="4"/>
  <c r="BS41" i="4" s="1" a="1"/>
  <c r="BS41" i="4" s="1"/>
  <c r="M30" i="7"/>
  <c r="BS30" i="7" s="1" a="1"/>
  <c r="BS30" i="7" s="1"/>
  <c r="M21" i="14"/>
  <c r="BS21" i="14" s="1" a="1"/>
  <c r="BS21" i="14" s="1"/>
  <c r="M34" i="2"/>
  <c r="BS34" i="2" s="1" a="1"/>
  <c r="BS34" i="2" s="1"/>
  <c r="M25" i="3"/>
  <c r="BS25" i="3" s="1" a="1"/>
  <c r="BS25" i="3" s="1"/>
  <c r="M46" i="13"/>
  <c r="BS46" i="13" s="1" a="1"/>
  <c r="BS46" i="13" s="1"/>
  <c r="M38" i="19"/>
  <c r="BS38" i="19" s="1" a="1"/>
  <c r="BS38" i="19" s="1"/>
  <c r="M43" i="8"/>
  <c r="BS43" i="8" s="1" a="1"/>
  <c r="BS43" i="8" s="1"/>
  <c r="M37" i="4"/>
  <c r="BS37" i="4" s="1" a="1"/>
  <c r="BS37" i="4" s="1"/>
  <c r="M18" i="13"/>
  <c r="BS18" i="13" s="1" a="1"/>
  <c r="BS18" i="13" s="1"/>
  <c r="M46" i="17"/>
  <c r="BS46" i="17" s="1" a="1"/>
  <c r="BS46" i="17" s="1"/>
  <c r="M18" i="21"/>
  <c r="BS18" i="21" s="1" a="1"/>
  <c r="BS18" i="21" s="1"/>
  <c r="M20" i="3"/>
  <c r="BS20" i="3" s="1" a="1"/>
  <c r="BS20" i="3" s="1"/>
  <c r="M39" i="5"/>
  <c r="BS39" i="5" s="1" a="1"/>
  <c r="BS39" i="5" s="1"/>
  <c r="M30" i="8"/>
  <c r="BS30" i="8" s="1" a="1"/>
  <c r="BS30" i="8" s="1"/>
  <c r="M23" i="11"/>
  <c r="BS23" i="11" s="1" a="1"/>
  <c r="BS23" i="11" s="1"/>
  <c r="M17" i="2"/>
  <c r="BS17" i="2" s="1" a="1"/>
  <c r="BS17" i="2" s="1"/>
  <c r="M32" i="5"/>
  <c r="BS32" i="5" s="1" a="1"/>
  <c r="BS32" i="5" s="1"/>
  <c r="M28" i="10"/>
  <c r="BS28" i="10" s="1" a="1"/>
  <c r="BS28" i="10" s="1"/>
  <c r="M30" i="15"/>
  <c r="BS30" i="15" s="1" a="1"/>
  <c r="BS30" i="15" s="1"/>
  <c r="M41" i="20"/>
  <c r="BS41" i="20" s="1" a="1"/>
  <c r="BS41" i="20" s="1"/>
  <c r="M24" i="21"/>
  <c r="BS24" i="21" s="1" a="1"/>
  <c r="BS24" i="21" s="1"/>
  <c r="N22" i="5"/>
  <c r="BT22" i="5" s="1" a="1"/>
  <c r="BT22" i="5" s="1"/>
  <c r="N42" i="7"/>
  <c r="BT42" i="7" s="1" a="1"/>
  <c r="BT42" i="7" s="1"/>
  <c r="N23" i="7"/>
  <c r="BT23" i="7" s="1" a="1"/>
  <c r="BT23" i="7" s="1"/>
  <c r="N30" i="11"/>
  <c r="BT30" i="11" s="1" a="1"/>
  <c r="BT30" i="11" s="1"/>
  <c r="N31" i="12"/>
  <c r="BT31" i="12" s="1" a="1"/>
  <c r="BT31" i="12" s="1"/>
  <c r="N41" i="17"/>
  <c r="BT41" i="17" s="1" a="1"/>
  <c r="BT41" i="17" s="1"/>
  <c r="N44" i="20"/>
  <c r="BT44" i="20" s="1" a="1"/>
  <c r="BT44" i="20" s="1"/>
  <c r="N44" i="12"/>
  <c r="BT44" i="12" s="1" a="1"/>
  <c r="BT44" i="12" s="1"/>
  <c r="N17" i="14"/>
  <c r="BT17" i="14" s="1" a="1"/>
  <c r="BT17" i="14" s="1"/>
  <c r="N33" i="15"/>
  <c r="BT33" i="15" s="1" a="1"/>
  <c r="BT33" i="15" s="1"/>
  <c r="N27" i="1"/>
  <c r="BT27" i="1" s="1" a="1"/>
  <c r="BT27" i="1" s="1"/>
  <c r="N42" i="17"/>
  <c r="BT42" i="17" s="1" a="1"/>
  <c r="BT42" i="17" s="1"/>
  <c r="N30" i="4"/>
  <c r="BT30" i="4" s="1" a="1"/>
  <c r="BT30" i="4" s="1"/>
  <c r="N28" i="14"/>
  <c r="BT28" i="14" s="1" a="1"/>
  <c r="BT28" i="14" s="1"/>
  <c r="N34" i="16"/>
  <c r="BT34" i="16" s="1" a="1"/>
  <c r="BT34" i="16" s="1"/>
  <c r="N44" i="17"/>
  <c r="BT44" i="17" s="1" a="1"/>
  <c r="BT44" i="17" s="1"/>
  <c r="N16" i="19"/>
  <c r="BT16" i="19" s="1" a="1"/>
  <c r="BT16" i="19" s="1"/>
  <c r="N45" i="12"/>
  <c r="BT45" i="12" s="1" a="1"/>
  <c r="BT45" i="12" s="1"/>
  <c r="N46" i="19"/>
  <c r="BT46" i="19" s="1" a="1"/>
  <c r="BT46" i="19" s="1"/>
  <c r="N45" i="2"/>
  <c r="BT45" i="2" s="1" a="1"/>
  <c r="BT45" i="2" s="1"/>
  <c r="N21" i="7"/>
  <c r="BT21" i="7" s="1" a="1"/>
  <c r="BT21" i="7" s="1"/>
  <c r="N29" i="8"/>
  <c r="BT29" i="8" s="1" a="1"/>
  <c r="BT29" i="8" s="1"/>
  <c r="N32" i="14"/>
  <c r="BT32" i="14" s="1" a="1"/>
  <c r="BT32" i="14" s="1"/>
  <c r="N21" i="15"/>
  <c r="BT21" i="15" s="1" a="1"/>
  <c r="BT21" i="15" s="1"/>
  <c r="N35" i="1"/>
  <c r="BT35" i="1" s="1" a="1"/>
  <c r="BT35" i="1" s="1"/>
  <c r="N32" i="2"/>
  <c r="BT32" i="2" s="1" a="1"/>
  <c r="BT32" i="2" s="1"/>
  <c r="N24" i="5"/>
  <c r="BT24" i="5" s="1" a="1"/>
  <c r="BT24" i="5" s="1"/>
  <c r="N28" i="7"/>
  <c r="BT28" i="7" s="1" a="1"/>
  <c r="BT28" i="7" s="1"/>
  <c r="N36" i="9"/>
  <c r="BT36" i="9" s="1" a="1"/>
  <c r="BT36" i="9" s="1"/>
  <c r="K47" i="10"/>
  <c r="N42" i="12"/>
  <c r="BT42" i="12" s="1" a="1"/>
  <c r="BT42" i="12" s="1"/>
  <c r="N44" i="15"/>
  <c r="BT44" i="15" s="1" a="1"/>
  <c r="BT44" i="15" s="1"/>
  <c r="N33" i="16"/>
  <c r="BT33" i="16" s="1" a="1"/>
  <c r="BT33" i="16" s="1"/>
  <c r="N24" i="2"/>
  <c r="BT24" i="2" s="1" a="1"/>
  <c r="BT24" i="2" s="1"/>
  <c r="N36" i="5"/>
  <c r="BT36" i="5" s="1" a="1"/>
  <c r="BT36" i="5" s="1"/>
  <c r="N32" i="8"/>
  <c r="BT32" i="8" s="1" a="1"/>
  <c r="BT32" i="8" s="1"/>
  <c r="N19" i="13"/>
  <c r="BT19" i="13" s="1" a="1"/>
  <c r="BT19" i="13" s="1"/>
  <c r="N36" i="19"/>
  <c r="BT36" i="19" s="1" a="1"/>
  <c r="BT36" i="19" s="1"/>
  <c r="N34" i="20"/>
  <c r="BT34" i="20" s="1" a="1"/>
  <c r="BT34" i="20" s="1"/>
  <c r="N34" i="18"/>
  <c r="BT34" i="18" s="1" a="1"/>
  <c r="BT34" i="18" s="1"/>
  <c r="N38" i="15"/>
  <c r="BT38" i="15" s="1" a="1"/>
  <c r="BT38" i="15" s="1"/>
  <c r="N27" i="3"/>
  <c r="BT27" i="3" s="1" a="1"/>
  <c r="BT27" i="3" s="1"/>
  <c r="N46" i="5"/>
  <c r="BT46" i="5" s="1" a="1"/>
  <c r="BT46" i="5" s="1"/>
  <c r="N33" i="12"/>
  <c r="BT33" i="12" s="1" a="1"/>
  <c r="BT33" i="12" s="1"/>
  <c r="K47" i="7"/>
  <c r="M40" i="14"/>
  <c r="BS40" i="14" s="1" a="1"/>
  <c r="BS40" i="14" s="1"/>
  <c r="M42" i="10"/>
  <c r="BS42" i="10" s="1" a="1"/>
  <c r="BS42" i="10" s="1"/>
  <c r="M31" i="8"/>
  <c r="BS31" i="8" s="1" a="1"/>
  <c r="BS31" i="8" s="1"/>
  <c r="M24" i="11"/>
  <c r="BS24" i="11" s="1" a="1"/>
  <c r="BS24" i="11" s="1"/>
  <c r="M19" i="21"/>
  <c r="BS19" i="21" s="1" a="1"/>
  <c r="BS19" i="21" s="1"/>
  <c r="M34" i="19"/>
  <c r="BS34" i="19" s="1" a="1"/>
  <c r="BS34" i="19" s="1"/>
  <c r="M26" i="19"/>
  <c r="BS26" i="19" s="1" a="1"/>
  <c r="BS26" i="19" s="1"/>
  <c r="BW50" i="3"/>
  <c r="CE50" i="3"/>
  <c r="CM50" i="3"/>
  <c r="CU50" i="3"/>
  <c r="BX50" i="3"/>
  <c r="CF50" i="3"/>
  <c r="CN50" i="3"/>
  <c r="CV50" i="3"/>
  <c r="BQ50" i="3"/>
  <c r="BQ121" i="3" s="1" a="1"/>
  <c r="BQ121" i="3" s="1"/>
  <c r="BY50" i="3"/>
  <c r="CG50" i="3"/>
  <c r="CO50" i="3"/>
  <c r="BR50" i="3"/>
  <c r="BZ50" i="3"/>
  <c r="CH50" i="3"/>
  <c r="CP50" i="3"/>
  <c r="BS50" i="3"/>
  <c r="CA50" i="3"/>
  <c r="CI50" i="3"/>
  <c r="CQ50" i="3"/>
  <c r="BT50" i="3"/>
  <c r="CB50" i="3"/>
  <c r="CJ50" i="3"/>
  <c r="CR50" i="3"/>
  <c r="BU50" i="3"/>
  <c r="CC50" i="3"/>
  <c r="CK50" i="3"/>
  <c r="CS50" i="3"/>
  <c r="BV50" i="3"/>
  <c r="CD50" i="3"/>
  <c r="CD121" i="3" s="1" a="1"/>
  <c r="CD121" i="3" s="1"/>
  <c r="CL50" i="3"/>
  <c r="CT50" i="3"/>
  <c r="BQ120" i="13"/>
  <c r="BQ50" i="1"/>
  <c r="BQ121" i="1" s="1" a="1"/>
  <c r="BQ121" i="1" s="1"/>
  <c r="BY50" i="1"/>
  <c r="CG50" i="1"/>
  <c r="CO50" i="1"/>
  <c r="BR50" i="1"/>
  <c r="BZ50" i="1"/>
  <c r="CH50" i="1"/>
  <c r="CP50" i="1"/>
  <c r="BS50" i="1"/>
  <c r="CA50" i="1"/>
  <c r="CI50" i="1"/>
  <c r="CQ50" i="1"/>
  <c r="BT50" i="1"/>
  <c r="CB50" i="1"/>
  <c r="CJ50" i="1"/>
  <c r="CR50" i="1"/>
  <c r="BU50" i="1"/>
  <c r="CC50" i="1"/>
  <c r="CK50" i="1"/>
  <c r="CS50" i="1"/>
  <c r="BV50" i="1"/>
  <c r="CD50" i="1"/>
  <c r="CL50" i="1"/>
  <c r="CT50" i="1"/>
  <c r="BW50" i="1"/>
  <c r="CE50" i="1"/>
  <c r="CM50" i="1"/>
  <c r="CU50" i="1"/>
  <c r="BX50" i="1"/>
  <c r="CF50" i="1"/>
  <c r="CN50" i="1"/>
  <c r="CV50" i="1"/>
  <c r="M23" i="2"/>
  <c r="BS23" i="2" s="1" a="1"/>
  <c r="BS23" i="2" s="1"/>
  <c r="M36" i="11"/>
  <c r="BS36" i="11" s="1" a="1"/>
  <c r="BS36" i="11" s="1"/>
  <c r="M27" i="13"/>
  <c r="BS27" i="13" s="1" a="1"/>
  <c r="BS27" i="13" s="1"/>
  <c r="M42" i="16"/>
  <c r="BS42" i="16" s="1" a="1"/>
  <c r="BS42" i="16" s="1"/>
  <c r="M20" i="20"/>
  <c r="BS20" i="20" s="1" a="1"/>
  <c r="BS20" i="20" s="1"/>
  <c r="M24" i="7"/>
  <c r="BS24" i="7" s="1" a="1"/>
  <c r="BS24" i="7" s="1"/>
  <c r="M46" i="15"/>
  <c r="BS46" i="15" s="1" a="1"/>
  <c r="BS46" i="15" s="1"/>
  <c r="M18" i="3"/>
  <c r="BS18" i="3" s="1" a="1"/>
  <c r="BS18" i="3" s="1"/>
  <c r="M29" i="13"/>
  <c r="BS29" i="13" s="1" a="1"/>
  <c r="BS29" i="13" s="1"/>
  <c r="M25" i="20"/>
  <c r="BS25" i="20" s="1" a="1"/>
  <c r="BS25" i="20" s="1"/>
  <c r="M28" i="8"/>
  <c r="BS28" i="8" s="1" a="1"/>
  <c r="BS28" i="8" s="1"/>
  <c r="M24" i="4"/>
  <c r="BS24" i="4" s="1" a="1"/>
  <c r="BS24" i="4" s="1"/>
  <c r="M23" i="17"/>
  <c r="BS23" i="17" s="1" a="1"/>
  <c r="BS23" i="17" s="1"/>
  <c r="K47" i="21"/>
  <c r="L15" i="21"/>
  <c r="BR15" i="21" s="1" a="1"/>
  <c r="BR15" i="21" s="1"/>
  <c r="M17" i="3"/>
  <c r="BS17" i="3" s="1" a="1"/>
  <c r="BS17" i="3" s="1"/>
  <c r="M29" i="5"/>
  <c r="BS29" i="5" s="1" a="1"/>
  <c r="BS29" i="5" s="1"/>
  <c r="M18" i="8"/>
  <c r="BS18" i="8" s="1" a="1"/>
  <c r="BS18" i="8" s="1"/>
  <c r="M46" i="3"/>
  <c r="BS46" i="3" s="1" a="1"/>
  <c r="BS46" i="3" s="1"/>
  <c r="M16" i="5"/>
  <c r="BS16" i="5" s="1" a="1"/>
  <c r="BS16" i="5" s="1"/>
  <c r="M37" i="11"/>
  <c r="BS37" i="11" s="1" a="1"/>
  <c r="BS37" i="11" s="1"/>
  <c r="M24" i="15"/>
  <c r="BS24" i="15" s="1" a="1"/>
  <c r="BS24" i="15" s="1"/>
  <c r="M38" i="20"/>
  <c r="BS38" i="20" s="1" a="1"/>
  <c r="BS38" i="20" s="1"/>
  <c r="K47" i="14"/>
  <c r="N26" i="11"/>
  <c r="BT26" i="11" s="1" a="1"/>
  <c r="BT26" i="11" s="1"/>
  <c r="N16" i="9"/>
  <c r="BT16" i="9" s="1" a="1"/>
  <c r="BT16" i="9" s="1"/>
  <c r="N35" i="4"/>
  <c r="BT35" i="4" s="1" a="1"/>
  <c r="BT35" i="4" s="1"/>
  <c r="N25" i="5"/>
  <c r="BT25" i="5" s="1" a="1"/>
  <c r="BT25" i="5" s="1"/>
  <c r="N46" i="7"/>
  <c r="BT46" i="7" s="1" a="1"/>
  <c r="BT46" i="7" s="1"/>
  <c r="N33" i="9"/>
  <c r="BT33" i="9" s="1" a="1"/>
  <c r="BT33" i="9" s="1"/>
  <c r="N17" i="10"/>
  <c r="BT17" i="10" s="1" a="1"/>
  <c r="BT17" i="10" s="1"/>
  <c r="L47" i="19"/>
  <c r="M15" i="19"/>
  <c r="BS15" i="19" s="1" a="1"/>
  <c r="BS15" i="19" s="1"/>
  <c r="N34" i="21"/>
  <c r="BT34" i="21" s="1" a="1"/>
  <c r="BT34" i="21" s="1"/>
  <c r="N22" i="8"/>
  <c r="BT22" i="8" s="1" a="1"/>
  <c r="BT22" i="8" s="1"/>
  <c r="N22" i="20"/>
  <c r="BT22" i="20" s="1" a="1"/>
  <c r="BT22" i="20" s="1"/>
  <c r="N40" i="4"/>
  <c r="BT40" i="4" s="1" a="1"/>
  <c r="BT40" i="4" s="1"/>
  <c r="N43" i="18"/>
  <c r="BT43" i="18" s="1" a="1"/>
  <c r="BT43" i="18" s="1"/>
  <c r="N20" i="2"/>
  <c r="BT20" i="2" s="1" a="1"/>
  <c r="BT20" i="2" s="1"/>
  <c r="N17" i="8"/>
  <c r="BT17" i="8" s="1" a="1"/>
  <c r="BT17" i="8" s="1"/>
  <c r="M45" i="20"/>
  <c r="BS45" i="20" s="1" a="1"/>
  <c r="BS45" i="20" s="1"/>
  <c r="M16" i="11"/>
  <c r="BS16" i="11" s="1" a="1"/>
  <c r="BS16" i="11" s="1"/>
  <c r="M34" i="10"/>
  <c r="BS34" i="10" s="1" a="1"/>
  <c r="BS34" i="10" s="1"/>
  <c r="M37" i="17"/>
  <c r="BS37" i="17" s="1" a="1"/>
  <c r="BS37" i="17" s="1"/>
  <c r="M35" i="8"/>
  <c r="BS35" i="8" s="1" a="1"/>
  <c r="BS35" i="8" s="1"/>
  <c r="M35" i="14"/>
  <c r="BS35" i="14" s="1" a="1"/>
  <c r="BS35" i="14" s="1"/>
  <c r="M29" i="19"/>
  <c r="BS29" i="19" s="1" a="1"/>
  <c r="BS29" i="19" s="1"/>
  <c r="M31" i="18"/>
  <c r="BS31" i="18" s="1" a="1"/>
  <c r="BS31" i="18" s="1"/>
  <c r="BR91" i="2"/>
  <c r="BR87" i="2"/>
  <c r="BR96" i="2"/>
  <c r="BR100" i="2"/>
  <c r="BR95" i="2"/>
  <c r="BR108" i="2"/>
  <c r="BR115" i="2"/>
  <c r="BR120" i="2"/>
  <c r="BV50" i="20"/>
  <c r="CD50" i="20"/>
  <c r="CD121" i="20" s="1" a="1"/>
  <c r="CD121" i="20" s="1"/>
  <c r="CL50" i="20"/>
  <c r="CT50" i="20"/>
  <c r="BW50" i="20"/>
  <c r="CE50" i="20"/>
  <c r="CM50" i="20"/>
  <c r="CU50" i="20"/>
  <c r="BX50" i="20"/>
  <c r="CF50" i="20"/>
  <c r="CN50" i="20"/>
  <c r="CV50" i="20"/>
  <c r="BQ50" i="20"/>
  <c r="BQ121" i="20" s="1" a="1"/>
  <c r="BQ121" i="20" s="1"/>
  <c r="BY50" i="20"/>
  <c r="CG50" i="20"/>
  <c r="CO50" i="20"/>
  <c r="BR50" i="20"/>
  <c r="BZ50" i="20"/>
  <c r="CH50" i="20"/>
  <c r="CP50" i="20"/>
  <c r="BS50" i="20"/>
  <c r="CA50" i="20"/>
  <c r="CI50" i="20"/>
  <c r="CQ50" i="20"/>
  <c r="BT50" i="20"/>
  <c r="CB50" i="20"/>
  <c r="CJ50" i="20"/>
  <c r="CR50" i="20"/>
  <c r="BU50" i="20"/>
  <c r="CC50" i="20"/>
  <c r="CK50" i="20"/>
  <c r="CS50" i="20"/>
  <c r="M45" i="3"/>
  <c r="BS45" i="3" s="1" a="1"/>
  <c r="BS45" i="3" s="1"/>
  <c r="M32" i="6"/>
  <c r="BS32" i="6" s="1" a="1"/>
  <c r="BS32" i="6" s="1"/>
  <c r="M30" i="12"/>
  <c r="BS30" i="12" s="1" a="1"/>
  <c r="BS30" i="12" s="1"/>
  <c r="M42" i="14"/>
  <c r="BS42" i="14" s="1" a="1"/>
  <c r="BS42" i="14" s="1"/>
  <c r="M32" i="16"/>
  <c r="BS32" i="16" s="1" a="1"/>
  <c r="BS32" i="16" s="1"/>
  <c r="M44" i="21"/>
  <c r="BS44" i="21" s="1" a="1"/>
  <c r="BS44" i="21" s="1"/>
  <c r="K47" i="4"/>
  <c r="M18" i="7"/>
  <c r="BS18" i="7" s="1" a="1"/>
  <c r="BS18" i="7" s="1"/>
  <c r="M39" i="15"/>
  <c r="BS39" i="15" s="1" a="1"/>
  <c r="BS39" i="15" s="1"/>
  <c r="M30" i="2"/>
  <c r="BS30" i="2" s="1" a="1"/>
  <c r="BS30" i="2" s="1"/>
  <c r="M44" i="4"/>
  <c r="BS44" i="4" s="1" a="1"/>
  <c r="BS44" i="4" s="1"/>
  <c r="K47" i="13"/>
  <c r="M43" i="21"/>
  <c r="BS43" i="21" s="1" a="1"/>
  <c r="BS43" i="21" s="1"/>
  <c r="M41" i="10"/>
  <c r="BS41" i="10" s="1" a="1"/>
  <c r="BS41" i="10" s="1"/>
  <c r="M40" i="5"/>
  <c r="BS40" i="5" s="1" a="1"/>
  <c r="BS40" i="5" s="1"/>
  <c r="M30" i="14"/>
  <c r="BS30" i="14" s="1" a="1"/>
  <c r="BS30" i="14" s="1"/>
  <c r="M36" i="18"/>
  <c r="BS36" i="18" s="1" a="1"/>
  <c r="BS36" i="18" s="1"/>
  <c r="M36" i="2"/>
  <c r="BS36" i="2" s="1" a="1"/>
  <c r="BS36" i="2" s="1"/>
  <c r="M39" i="4"/>
  <c r="BS39" i="4" s="1" a="1"/>
  <c r="BS39" i="4" s="1"/>
  <c r="M26" i="5"/>
  <c r="BS26" i="5" s="1" a="1"/>
  <c r="BS26" i="5" s="1"/>
  <c r="K47" i="8"/>
  <c r="L15" i="8"/>
  <c r="BR15" i="8" s="1" a="1"/>
  <c r="BR15" i="8" s="1"/>
  <c r="M22" i="12"/>
  <c r="BS22" i="12" s="1" a="1"/>
  <c r="BS22" i="12" s="1"/>
  <c r="M36" i="3"/>
  <c r="BS36" i="3" s="1" a="1"/>
  <c r="BS36" i="3" s="1"/>
  <c r="M45" i="6"/>
  <c r="BS45" i="6" s="1" a="1"/>
  <c r="BS45" i="6" s="1"/>
  <c r="M31" i="11"/>
  <c r="BS31" i="11" s="1" a="1"/>
  <c r="BS31" i="11" s="1"/>
  <c r="M18" i="15"/>
  <c r="BS18" i="15" s="1" a="1"/>
  <c r="BS18" i="15" s="1"/>
  <c r="M29" i="20"/>
  <c r="BS29" i="20" s="1" a="1"/>
  <c r="BS29" i="20" s="1"/>
  <c r="N15" i="3"/>
  <c r="BT15" i="3" s="1" a="1"/>
  <c r="BT15" i="3" s="1"/>
  <c r="N46" i="6"/>
  <c r="BT46" i="6" s="1" a="1"/>
  <c r="BT46" i="6" s="1"/>
  <c r="N34" i="7"/>
  <c r="BT34" i="7" s="1" a="1"/>
  <c r="BT34" i="7" s="1"/>
  <c r="N24" i="10"/>
  <c r="BT24" i="10" s="1" a="1"/>
  <c r="BT24" i="10" s="1"/>
  <c r="N45" i="13"/>
  <c r="BT45" i="13" s="1" a="1"/>
  <c r="BT45" i="13" s="1"/>
  <c r="N18" i="14"/>
  <c r="BT18" i="14" s="1" a="1"/>
  <c r="BT18" i="14" s="1"/>
  <c r="N24" i="16"/>
  <c r="BT24" i="16" s="1" a="1"/>
  <c r="BT24" i="16" s="1"/>
  <c r="N29" i="17"/>
  <c r="BT29" i="17" s="1" a="1"/>
  <c r="BT29" i="17" s="1"/>
  <c r="N29" i="21"/>
  <c r="BT29" i="21" s="1" a="1"/>
  <c r="BT29" i="21" s="1"/>
  <c r="N19" i="8"/>
  <c r="BT19" i="8" s="1" a="1"/>
  <c r="BT19" i="8" s="1"/>
  <c r="N29" i="15"/>
  <c r="BT29" i="15" s="1" a="1"/>
  <c r="BT29" i="15" s="1"/>
  <c r="N31" i="16"/>
  <c r="BT31" i="16" s="1" a="1"/>
  <c r="BT31" i="16" s="1"/>
  <c r="K47" i="19"/>
  <c r="N28" i="1"/>
  <c r="BT28" i="1" s="1" a="1"/>
  <c r="BT28" i="1" s="1"/>
  <c r="N23" i="4"/>
  <c r="BT23" i="4" s="1" a="1"/>
  <c r="BT23" i="4" s="1"/>
  <c r="N33" i="6"/>
  <c r="BT33" i="6" s="1" a="1"/>
  <c r="BT33" i="6" s="1"/>
  <c r="N41" i="7"/>
  <c r="BT41" i="7" s="1" a="1"/>
  <c r="BT41" i="7" s="1"/>
  <c r="N20" i="14"/>
  <c r="BT20" i="14" s="1" a="1"/>
  <c r="BT20" i="14" s="1"/>
  <c r="N23" i="16"/>
  <c r="BT23" i="16" s="1" a="1"/>
  <c r="BT23" i="16" s="1"/>
  <c r="N32" i="17"/>
  <c r="BT32" i="17" s="1" a="1"/>
  <c r="BT32" i="17" s="1"/>
  <c r="N24" i="18"/>
  <c r="BT24" i="18" s="1" a="1"/>
  <c r="BT24" i="18" s="1"/>
  <c r="N22" i="19"/>
  <c r="BT22" i="19" s="1" a="1"/>
  <c r="BT22" i="19" s="1"/>
  <c r="N42" i="1"/>
  <c r="BT42" i="1" s="1" a="1"/>
  <c r="BT42" i="1" s="1"/>
  <c r="N33" i="20"/>
  <c r="BT33" i="20" s="1" a="1"/>
  <c r="BT33" i="20" s="1"/>
  <c r="N30" i="6"/>
  <c r="BT30" i="6" s="1" a="1"/>
  <c r="BT30" i="6" s="1"/>
  <c r="N32" i="12"/>
  <c r="BT32" i="12" s="1" a="1"/>
  <c r="BT32" i="12" s="1"/>
  <c r="N27" i="19"/>
  <c r="BT27" i="19" s="1" a="1"/>
  <c r="BT27" i="19" s="1"/>
  <c r="N37" i="2"/>
  <c r="BT37" i="2" s="1" a="1"/>
  <c r="BT37" i="2" s="1"/>
  <c r="N44" i="5"/>
  <c r="BT44" i="5" s="1" a="1"/>
  <c r="BT44" i="5" s="1"/>
  <c r="N33" i="7"/>
  <c r="BT33" i="7" s="1" a="1"/>
  <c r="BT33" i="7" s="1"/>
  <c r="N24" i="13"/>
  <c r="BT24" i="13" s="1" a="1"/>
  <c r="BT24" i="13" s="1"/>
  <c r="N45" i="16"/>
  <c r="BT45" i="16" s="1" a="1"/>
  <c r="BT45" i="16" s="1"/>
  <c r="N16" i="17"/>
  <c r="BT16" i="17" s="1" a="1"/>
  <c r="BT16" i="17" s="1"/>
  <c r="N26" i="14"/>
  <c r="BT26" i="14" s="1" a="1"/>
  <c r="BT26" i="14" s="1"/>
  <c r="N44" i="6"/>
  <c r="BT44" i="6" s="1" a="1"/>
  <c r="BT44" i="6" s="1"/>
  <c r="N16" i="6"/>
  <c r="BT16" i="6" s="1" a="1"/>
  <c r="BT16" i="6" s="1"/>
  <c r="N30" i="10"/>
  <c r="BT30" i="10" s="1" a="1"/>
  <c r="BT30" i="10" s="1"/>
  <c r="N43" i="11"/>
  <c r="BT43" i="11" s="1" a="1"/>
  <c r="BT43" i="11" s="1"/>
  <c r="N30" i="16"/>
  <c r="BT30" i="16" s="1" a="1"/>
  <c r="BT30" i="16" s="1"/>
  <c r="N23" i="21"/>
  <c r="BT23" i="21" s="1" a="1"/>
  <c r="BT23" i="21" s="1"/>
  <c r="N26" i="21"/>
  <c r="BT26" i="21" s="1" a="1"/>
  <c r="BT26" i="21" s="1"/>
  <c r="N31" i="5"/>
  <c r="BT31" i="5" s="1" a="1"/>
  <c r="BT31" i="5" s="1"/>
  <c r="N35" i="10"/>
  <c r="BT35" i="10" s="1" a="1"/>
  <c r="BT35" i="10" s="1"/>
  <c r="N35" i="15"/>
  <c r="BT35" i="15" s="1" a="1"/>
  <c r="BT35" i="15" s="1"/>
  <c r="N42" i="11"/>
  <c r="BT42" i="11" s="1" a="1"/>
  <c r="BT42" i="11" s="1"/>
  <c r="N36" i="1"/>
  <c r="BT36" i="1" s="1" a="1"/>
  <c r="BT36" i="1" s="1"/>
  <c r="N16" i="3"/>
  <c r="BT16" i="3" s="1" a="1"/>
  <c r="BT16" i="3" s="1"/>
  <c r="N35" i="5"/>
  <c r="BT35" i="5" s="1" a="1"/>
  <c r="BT35" i="5" s="1"/>
  <c r="N39" i="7"/>
  <c r="BT39" i="7" s="1" a="1"/>
  <c r="BT39" i="7" s="1"/>
  <c r="N20" i="9"/>
  <c r="BT20" i="9" s="1" a="1"/>
  <c r="BT20" i="9" s="1"/>
  <c r="N27" i="11"/>
  <c r="BT27" i="11" s="1" a="1"/>
  <c r="BT27" i="11" s="1"/>
  <c r="N25" i="12"/>
  <c r="BT25" i="12" s="1" a="1"/>
  <c r="BT25" i="12" s="1"/>
  <c r="N22" i="14"/>
  <c r="BT22" i="14" s="1" a="1"/>
  <c r="BT22" i="14" s="1"/>
  <c r="N27" i="2"/>
  <c r="BT27" i="2" s="1" a="1"/>
  <c r="BT27" i="2" s="1"/>
  <c r="M35" i="13"/>
  <c r="BS35" i="13" s="1" a="1"/>
  <c r="BS35" i="13" s="1"/>
  <c r="BR106" i="13"/>
  <c r="M40" i="12"/>
  <c r="BS40" i="12" s="1" a="1"/>
  <c r="BS40" i="12" s="1"/>
  <c r="M38" i="16"/>
  <c r="BS38" i="16" s="1" a="1"/>
  <c r="BS38" i="16" s="1"/>
  <c r="M45" i="10"/>
  <c r="BS45" i="10" s="1" a="1"/>
  <c r="BS45" i="10" s="1"/>
  <c r="M33" i="17"/>
  <c r="BS33" i="17" s="1" a="1"/>
  <c r="BS33" i="17" s="1"/>
  <c r="M21" i="19"/>
  <c r="BS21" i="19" s="1" a="1"/>
  <c r="BS21" i="19" s="1"/>
  <c r="K47" i="18"/>
  <c r="L15" i="18"/>
  <c r="BR15" i="18" s="1" a="1"/>
  <c r="BR15" i="18" s="1"/>
  <c r="BW50" i="11"/>
  <c r="CE50" i="11"/>
  <c r="CM50" i="11"/>
  <c r="CU50" i="11"/>
  <c r="BX50" i="11"/>
  <c r="CF50" i="11"/>
  <c r="CN50" i="11"/>
  <c r="CV50" i="11"/>
  <c r="BQ50" i="11"/>
  <c r="BQ121" i="11" s="1" a="1"/>
  <c r="BQ121" i="11" s="1"/>
  <c r="BY50" i="11"/>
  <c r="CG50" i="11"/>
  <c r="CO50" i="11"/>
  <c r="BR50" i="11"/>
  <c r="BZ50" i="11"/>
  <c r="CH50" i="11"/>
  <c r="CP50" i="11"/>
  <c r="BS50" i="11"/>
  <c r="CA50" i="11"/>
  <c r="CI50" i="11"/>
  <c r="CQ50" i="11"/>
  <c r="BT50" i="11"/>
  <c r="CB50" i="11"/>
  <c r="CJ50" i="11"/>
  <c r="CR50" i="11"/>
  <c r="BU50" i="11"/>
  <c r="CC50" i="11"/>
  <c r="CK50" i="11"/>
  <c r="CS50" i="11"/>
  <c r="BV50" i="11"/>
  <c r="CD50" i="11"/>
  <c r="CD121" i="11" s="1" a="1"/>
  <c r="CD121" i="11" s="1"/>
  <c r="CL50" i="11"/>
  <c r="CT50" i="11"/>
  <c r="BV50" i="12"/>
  <c r="CD50" i="12"/>
  <c r="CD121" i="12" s="1" a="1"/>
  <c r="CD121" i="12" s="1"/>
  <c r="CL50" i="12"/>
  <c r="CT50" i="12"/>
  <c r="BW50" i="12"/>
  <c r="CE50" i="12"/>
  <c r="CM50" i="12"/>
  <c r="CU50" i="12"/>
  <c r="BX50" i="12"/>
  <c r="CF50" i="12"/>
  <c r="CN50" i="12"/>
  <c r="CV50" i="12"/>
  <c r="BQ50" i="12"/>
  <c r="BQ121" i="12" s="1" a="1"/>
  <c r="BQ121" i="12" s="1"/>
  <c r="BY50" i="12"/>
  <c r="CG50" i="12"/>
  <c r="CO50" i="12"/>
  <c r="BR50" i="12"/>
  <c r="BZ50" i="12"/>
  <c r="CH50" i="12"/>
  <c r="CP50" i="12"/>
  <c r="BS50" i="12"/>
  <c r="CA50" i="12"/>
  <c r="CI50" i="12"/>
  <c r="CQ50" i="12"/>
  <c r="BT50" i="12"/>
  <c r="CB50" i="12"/>
  <c r="CJ50" i="12"/>
  <c r="CR50" i="12"/>
  <c r="BU50" i="12"/>
  <c r="CC50" i="12"/>
  <c r="CK50" i="12"/>
  <c r="CS50" i="12"/>
  <c r="BS96" i="5"/>
  <c r="BT50" i="6"/>
  <c r="CB50" i="6"/>
  <c r="CJ50" i="6"/>
  <c r="CR50" i="6"/>
  <c r="BU50" i="6"/>
  <c r="CC50" i="6"/>
  <c r="CK50" i="6"/>
  <c r="CS50" i="6"/>
  <c r="BV50" i="6"/>
  <c r="CD50" i="6"/>
  <c r="CD121" i="6" s="1" a="1"/>
  <c r="CD121" i="6" s="1"/>
  <c r="CL50" i="6"/>
  <c r="CT50" i="6"/>
  <c r="BW50" i="6"/>
  <c r="CE50" i="6"/>
  <c r="CM50" i="6"/>
  <c r="CU50" i="6"/>
  <c r="BX50" i="6"/>
  <c r="CF50" i="6"/>
  <c r="CN50" i="6"/>
  <c r="CV50" i="6"/>
  <c r="BQ50" i="6"/>
  <c r="BQ121" i="6" s="1" a="1"/>
  <c r="BQ121" i="6" s="1"/>
  <c r="BY50" i="6"/>
  <c r="CG50" i="6"/>
  <c r="CO50" i="6"/>
  <c r="BR50" i="6"/>
  <c r="BZ50" i="6"/>
  <c r="CH50" i="6"/>
  <c r="CP50" i="6"/>
  <c r="BS50" i="6"/>
  <c r="CA50" i="6"/>
  <c r="CI50" i="6"/>
  <c r="CQ50" i="6"/>
  <c r="M29" i="3"/>
  <c r="BS29" i="3" s="1" a="1"/>
  <c r="BS29" i="3" s="1"/>
  <c r="M17" i="6"/>
  <c r="BS17" i="6" s="1" a="1"/>
  <c r="BS17" i="6" s="1"/>
  <c r="M24" i="12"/>
  <c r="BS24" i="12" s="1" a="1"/>
  <c r="BS24" i="12" s="1"/>
  <c r="M38" i="14"/>
  <c r="BS38" i="14" s="1" a="1"/>
  <c r="BS38" i="14" s="1"/>
  <c r="M31" i="17"/>
  <c r="BS31" i="17" s="1" a="1"/>
  <c r="BS31" i="17" s="1"/>
  <c r="M35" i="21"/>
  <c r="BS35" i="21" s="1" a="1"/>
  <c r="BS35" i="21" s="1"/>
  <c r="M34" i="5"/>
  <c r="BS34" i="5" s="1" a="1"/>
  <c r="BS34" i="5" s="1"/>
  <c r="M44" i="8"/>
  <c r="BS44" i="8" s="1" a="1"/>
  <c r="BS44" i="8" s="1"/>
  <c r="M32" i="15"/>
  <c r="BS32" i="15" s="1" a="1"/>
  <c r="BS32" i="15" s="1"/>
  <c r="M26" i="2"/>
  <c r="BS26" i="2" s="1" a="1"/>
  <c r="BS26" i="2" s="1"/>
  <c r="M34" i="4"/>
  <c r="BS34" i="4" s="1" a="1"/>
  <c r="BS34" i="4" s="1"/>
  <c r="M41" i="14"/>
  <c r="BS41" i="14" s="1" a="1"/>
  <c r="BS41" i="14" s="1"/>
  <c r="M32" i="21"/>
  <c r="BS32" i="21" s="1" a="1"/>
  <c r="BS32" i="21" s="1"/>
  <c r="M26" i="10"/>
  <c r="BS26" i="10" s="1" a="1"/>
  <c r="BS26" i="10" s="1"/>
  <c r="M17" i="7"/>
  <c r="BS17" i="7" s="1" a="1"/>
  <c r="BS17" i="7" s="1"/>
  <c r="M23" i="14"/>
  <c r="BS23" i="14" s="1" a="1"/>
  <c r="BS23" i="14" s="1"/>
  <c r="M25" i="19"/>
  <c r="BS25" i="19" s="1" a="1"/>
  <c r="BS25" i="19" s="1"/>
  <c r="M28" i="2"/>
  <c r="BS28" i="2" s="1" a="1"/>
  <c r="BS28" i="2" s="1"/>
  <c r="M33" i="4"/>
  <c r="BS33" i="4" s="1" a="1"/>
  <c r="BS33" i="4" s="1"/>
  <c r="M43" i="6"/>
  <c r="BS43" i="6" s="1" a="1"/>
  <c r="BS43" i="6" s="1"/>
  <c r="M44" i="9"/>
  <c r="BS44" i="9" s="1" a="1"/>
  <c r="BS44" i="9" s="1"/>
  <c r="M16" i="12"/>
  <c r="BS16" i="12" s="1" a="1"/>
  <c r="BS16" i="12" s="1"/>
  <c r="M33" i="3"/>
  <c r="BS33" i="3" s="1" a="1"/>
  <c r="BS33" i="3" s="1"/>
  <c r="M34" i="13"/>
  <c r="BS34" i="13" s="1" a="1"/>
  <c r="BS34" i="13" s="1"/>
  <c r="M21" i="20"/>
  <c r="BS21" i="20" s="1" a="1"/>
  <c r="BS21" i="20" s="1"/>
  <c r="N43" i="2"/>
  <c r="BT43" i="2" s="1" a="1"/>
  <c r="BT43" i="2" s="1"/>
  <c r="N21" i="10"/>
  <c r="BT21" i="10" s="1" a="1"/>
  <c r="BT21" i="10" s="1"/>
  <c r="N18" i="10"/>
  <c r="BT18" i="10" s="1" a="1"/>
  <c r="BT18" i="10" s="1"/>
  <c r="N38" i="18"/>
  <c r="BT38" i="18" s="1" a="1"/>
  <c r="BT38" i="18" s="1"/>
  <c r="N35" i="3"/>
  <c r="BT35" i="3" s="1" a="1"/>
  <c r="BT35" i="3" s="1"/>
  <c r="N31" i="4"/>
  <c r="BT31" i="4" s="1" a="1"/>
  <c r="BT31" i="4" s="1"/>
  <c r="N42" i="6"/>
  <c r="BT42" i="6" s="1" a="1"/>
  <c r="BT42" i="6" s="1"/>
  <c r="N38" i="7"/>
  <c r="BT38" i="7" s="1" a="1"/>
  <c r="BT38" i="7" s="1"/>
  <c r="N43" i="20"/>
  <c r="BT43" i="20" s="1" a="1"/>
  <c r="BT43" i="20" s="1"/>
  <c r="M15" i="1"/>
  <c r="BS15" i="1" s="1" a="1"/>
  <c r="BS15" i="1" s="1"/>
  <c r="L47" i="1"/>
  <c r="BR92" i="13"/>
  <c r="BR94" i="13"/>
  <c r="BR107" i="13"/>
  <c r="BR87" i="13"/>
  <c r="BR95" i="13"/>
  <c r="BR103" i="13"/>
  <c r="BR108" i="13"/>
  <c r="BR110" i="13"/>
  <c r="BR90" i="13"/>
  <c r="BR109" i="13"/>
  <c r="BR113" i="13"/>
  <c r="BX50" i="18"/>
  <c r="CF50" i="18"/>
  <c r="CN50" i="18"/>
  <c r="CV50" i="18"/>
  <c r="BQ50" i="18"/>
  <c r="BQ121" i="18" s="1" a="1"/>
  <c r="BQ121" i="18" s="1"/>
  <c r="BY50" i="18"/>
  <c r="CG50" i="18"/>
  <c r="CO50" i="18"/>
  <c r="BR50" i="18"/>
  <c r="BZ50" i="18"/>
  <c r="CH50" i="18"/>
  <c r="CP50" i="18"/>
  <c r="BS50" i="18"/>
  <c r="CA50" i="18"/>
  <c r="CI50" i="18"/>
  <c r="CQ50" i="18"/>
  <c r="BT50" i="18"/>
  <c r="CB50" i="18"/>
  <c r="CJ50" i="18"/>
  <c r="CR50" i="18"/>
  <c r="BU50" i="18"/>
  <c r="BU121" i="18" s="1" a="1"/>
  <c r="BU121" i="18" s="1"/>
  <c r="CC50" i="18"/>
  <c r="CK50" i="18"/>
  <c r="CS50" i="18"/>
  <c r="BV50" i="18"/>
  <c r="CD50" i="18"/>
  <c r="CD121" i="18" s="1" a="1"/>
  <c r="CD121" i="18" s="1"/>
  <c r="CL50" i="18"/>
  <c r="CT50" i="18"/>
  <c r="BW50" i="18"/>
  <c r="CE50" i="18"/>
  <c r="CM50" i="18"/>
  <c r="CU50" i="18"/>
  <c r="BQ120" i="5"/>
  <c r="BU50" i="21"/>
  <c r="CC50" i="21"/>
  <c r="CK50" i="21"/>
  <c r="CS50" i="21"/>
  <c r="BV50" i="21"/>
  <c r="CD50" i="21"/>
  <c r="CL50" i="21"/>
  <c r="CT50" i="21"/>
  <c r="BW50" i="21"/>
  <c r="CE50" i="21"/>
  <c r="CM50" i="21"/>
  <c r="CU50" i="21"/>
  <c r="BX50" i="21"/>
  <c r="CF50" i="21"/>
  <c r="CN50" i="21"/>
  <c r="CV50" i="21"/>
  <c r="BQ50" i="21"/>
  <c r="BQ121" i="21" s="1" a="1"/>
  <c r="BQ121" i="21" s="1"/>
  <c r="BY50" i="21"/>
  <c r="CG50" i="21"/>
  <c r="CO50" i="21"/>
  <c r="BR50" i="21"/>
  <c r="BZ50" i="21"/>
  <c r="CH50" i="21"/>
  <c r="CP50" i="21"/>
  <c r="BS50" i="21"/>
  <c r="BS121" i="21" s="1" a="1"/>
  <c r="BS121" i="21" s="1"/>
  <c r="CA50" i="21"/>
  <c r="CA121" i="21" s="1" a="1"/>
  <c r="CA121" i="21" s="1"/>
  <c r="CI50" i="21"/>
  <c r="CQ50" i="21"/>
  <c r="BT50" i="21"/>
  <c r="CB50" i="21"/>
  <c r="CJ50" i="21"/>
  <c r="CR50" i="21"/>
  <c r="M45" i="4"/>
  <c r="BS45" i="4" s="1" a="1"/>
  <c r="BS45" i="4" s="1"/>
  <c r="M26" i="8"/>
  <c r="BS26" i="8" s="1" a="1"/>
  <c r="BS26" i="8" s="1"/>
  <c r="M18" i="12"/>
  <c r="BS18" i="12" s="1" a="1"/>
  <c r="BS18" i="12" s="1"/>
  <c r="M25" i="17"/>
  <c r="BS25" i="17" s="1" a="1"/>
  <c r="BS25" i="17" s="1"/>
  <c r="M20" i="21"/>
  <c r="BS20" i="21" s="1" a="1"/>
  <c r="BS20" i="21" s="1"/>
  <c r="M26" i="15"/>
  <c r="BS26" i="15" s="1" a="1"/>
  <c r="BS26" i="15" s="1"/>
  <c r="M19" i="2"/>
  <c r="BS19" i="2" s="1" a="1"/>
  <c r="BS19" i="2" s="1"/>
  <c r="M44" i="11"/>
  <c r="BS44" i="11" s="1" a="1"/>
  <c r="BS44" i="11" s="1"/>
  <c r="M31" i="14"/>
  <c r="BS31" i="14" s="1" a="1"/>
  <c r="BS31" i="14" s="1"/>
  <c r="K47" i="2"/>
  <c r="K47" i="9"/>
  <c r="L15" i="9"/>
  <c r="BR15" i="9" s="1" a="1"/>
  <c r="BR15" i="9" s="1"/>
  <c r="M42" i="20"/>
  <c r="BS42" i="20" s="1" a="1"/>
  <c r="BS42" i="20" s="1"/>
  <c r="M21" i="2"/>
  <c r="BS21" i="2" s="1" a="1"/>
  <c r="BS21" i="2" s="1"/>
  <c r="M26" i="4"/>
  <c r="BS26" i="4" s="1" a="1"/>
  <c r="BS26" i="4" s="1"/>
  <c r="M27" i="6"/>
  <c r="BS27" i="6" s="1" a="1"/>
  <c r="BS27" i="6" s="1"/>
  <c r="M38" i="9"/>
  <c r="BS38" i="9" s="1" a="1"/>
  <c r="BS38" i="9" s="1"/>
  <c r="M41" i="13"/>
  <c r="BS41" i="13" s="1" a="1"/>
  <c r="BS41" i="13" s="1"/>
  <c r="M26" i="3"/>
  <c r="BS26" i="3" s="1" a="1"/>
  <c r="BS26" i="3" s="1"/>
  <c r="M40" i="7"/>
  <c r="BS40" i="7" s="1" a="1"/>
  <c r="BS40" i="7" s="1"/>
  <c r="M29" i="14"/>
  <c r="BS29" i="14" s="1" a="1"/>
  <c r="BS29" i="14" s="1"/>
  <c r="M20" i="16"/>
  <c r="BS20" i="16" s="1" a="1"/>
  <c r="BS20" i="16" s="1"/>
  <c r="M45" i="21"/>
  <c r="BS45" i="21" s="1" a="1"/>
  <c r="BS45" i="21" s="1"/>
  <c r="L47" i="3"/>
  <c r="N28" i="4"/>
  <c r="BT28" i="4" s="1" a="1"/>
  <c r="BT28" i="4" s="1"/>
  <c r="N27" i="8"/>
  <c r="BT27" i="8" s="1" a="1"/>
  <c r="BT27" i="8" s="1"/>
  <c r="N19" i="11"/>
  <c r="BT19" i="11" s="1" a="1"/>
  <c r="BT19" i="11" s="1"/>
  <c r="N42" i="15"/>
  <c r="BT42" i="15" s="1" a="1"/>
  <c r="BT42" i="15" s="1"/>
  <c r="N31" i="20"/>
  <c r="BT31" i="20" s="1" a="1"/>
  <c r="BT31" i="20" s="1"/>
  <c r="N23" i="20"/>
  <c r="BT23" i="20" s="1" a="1"/>
  <c r="BT23" i="20" s="1"/>
  <c r="N22" i="7"/>
  <c r="BT22" i="7" s="1" a="1"/>
  <c r="BT22" i="7" s="1"/>
  <c r="N20" i="12"/>
  <c r="BT20" i="12" s="1" a="1"/>
  <c r="BT20" i="12" s="1"/>
  <c r="N25" i="15"/>
  <c r="BT25" i="15" s="1" a="1"/>
  <c r="BT25" i="15" s="1"/>
  <c r="N27" i="16"/>
  <c r="BT27" i="16" s="1" a="1"/>
  <c r="BT27" i="16" s="1"/>
  <c r="N19" i="20"/>
  <c r="BT19" i="20" s="1" a="1"/>
  <c r="BT19" i="20" s="1"/>
  <c r="N41" i="1"/>
  <c r="BT41" i="1" s="1" a="1"/>
  <c r="BT41" i="1" s="1"/>
  <c r="N19" i="15"/>
  <c r="BT19" i="15" s="1" a="1"/>
  <c r="BT19" i="15" s="1"/>
  <c r="N22" i="9"/>
  <c r="BT22" i="9" s="1" a="1"/>
  <c r="BT22" i="9" s="1"/>
  <c r="N39" i="12"/>
  <c r="BT39" i="12" s="1" a="1"/>
  <c r="BT39" i="12" s="1"/>
  <c r="N20" i="13"/>
  <c r="BT20" i="13" s="1" a="1"/>
  <c r="BT20" i="13" s="1"/>
  <c r="N28" i="15"/>
  <c r="BT28" i="15" s="1" a="1"/>
  <c r="BT28" i="15" s="1"/>
  <c r="N19" i="16"/>
  <c r="BT19" i="16" s="1" a="1"/>
  <c r="BT19" i="16" s="1"/>
  <c r="N24" i="17"/>
  <c r="BT24" i="17" s="1" a="1"/>
  <c r="BT24" i="17" s="1"/>
  <c r="N16" i="18"/>
  <c r="BT16" i="18" s="1" a="1"/>
  <c r="BT16" i="18" s="1"/>
  <c r="N21" i="1"/>
  <c r="BT21" i="1" s="1" a="1"/>
  <c r="BT21" i="1" s="1"/>
  <c r="N18" i="20"/>
  <c r="BT18" i="20" s="1" a="1"/>
  <c r="BT18" i="20" s="1"/>
  <c r="N30" i="9"/>
  <c r="BT30" i="9" s="1" a="1"/>
  <c r="BT30" i="9" s="1"/>
  <c r="N29" i="7"/>
  <c r="BT29" i="7" s="1" a="1"/>
  <c r="BT29" i="7" s="1"/>
  <c r="N40" i="9"/>
  <c r="BT40" i="9" s="1" a="1"/>
  <c r="BT40" i="9" s="1"/>
  <c r="N36" i="15"/>
  <c r="BT36" i="15" s="1" a="1"/>
  <c r="BT36" i="15" s="1"/>
  <c r="N35" i="20"/>
  <c r="BT35" i="20" s="1" a="1"/>
  <c r="BT35" i="20" s="1"/>
  <c r="N21" i="16"/>
  <c r="BT21" i="16" s="1" a="1"/>
  <c r="BT21" i="16" s="1"/>
  <c r="N23" i="5"/>
  <c r="BT23" i="5" s="1" a="1"/>
  <c r="BT23" i="5" s="1"/>
  <c r="N39" i="16"/>
  <c r="BT39" i="16" s="1" a="1"/>
  <c r="BT39" i="16" s="1"/>
  <c r="N40" i="6"/>
  <c r="BT40" i="6" s="1" a="1"/>
  <c r="BT40" i="6" s="1"/>
  <c r="N36" i="7"/>
  <c r="BT36" i="7" s="1" a="1"/>
  <c r="BT36" i="7" s="1"/>
  <c r="N25" i="8"/>
  <c r="BT25" i="8" s="1" a="1"/>
  <c r="BT25" i="8" s="1"/>
  <c r="N20" i="15"/>
  <c r="BT20" i="15" s="1" a="1"/>
  <c r="BT20" i="15" s="1"/>
  <c r="N43" i="17"/>
  <c r="BT43" i="17" s="1" a="1"/>
  <c r="BT43" i="17" s="1"/>
  <c r="N26" i="13"/>
  <c r="BT26" i="13" s="1" a="1"/>
  <c r="BT26" i="13" s="1"/>
  <c r="N20" i="5"/>
  <c r="BT20" i="5" s="1" a="1"/>
  <c r="BT20" i="5" s="1"/>
  <c r="N35" i="9"/>
  <c r="BT35" i="9" s="1" a="1"/>
  <c r="BT35" i="9" s="1"/>
  <c r="N40" i="16"/>
  <c r="BT40" i="16" s="1" a="1"/>
  <c r="BT40" i="16" s="1"/>
  <c r="N39" i="17"/>
  <c r="BT39" i="17" s="1" a="1"/>
  <c r="BT39" i="17" s="1"/>
  <c r="N24" i="1"/>
  <c r="BT24" i="1" s="1" a="1"/>
  <c r="BT24" i="1" s="1"/>
  <c r="N37" i="12"/>
  <c r="BT37" i="12" s="1" a="1"/>
  <c r="BT37" i="12" s="1"/>
  <c r="N19" i="19"/>
  <c r="BT19" i="19" s="1" a="1"/>
  <c r="BT19" i="19" s="1"/>
  <c r="N21" i="4"/>
  <c r="BT21" i="4" s="1" a="1"/>
  <c r="BT21" i="4" s="1"/>
  <c r="N19" i="6"/>
  <c r="BT19" i="6" s="1" a="1"/>
  <c r="BT19" i="6" s="1"/>
  <c r="N46" i="9"/>
  <c r="BT46" i="9" s="1" a="1"/>
  <c r="BT46" i="9" s="1"/>
  <c r="N21" i="12"/>
  <c r="BT21" i="12" s="1" a="1"/>
  <c r="BT21" i="12" s="1"/>
  <c r="N27" i="15"/>
  <c r="BT27" i="15" s="1" a="1"/>
  <c r="BT27" i="15" s="1"/>
  <c r="N28" i="12"/>
  <c r="BT28" i="12" s="1" a="1"/>
  <c r="BT28" i="12" s="1"/>
  <c r="CJ49" i="2"/>
  <c r="CE49" i="13"/>
  <c r="CN49" i="2"/>
  <c r="CD49" i="2"/>
  <c r="CP49" i="2"/>
  <c r="CR49" i="2"/>
  <c r="CV49" i="2"/>
  <c r="CT49" i="5"/>
  <c r="BT49" i="5"/>
  <c r="CA49" i="5"/>
  <c r="CN49" i="5"/>
  <c r="BT49" i="9"/>
  <c r="CO49" i="13"/>
  <c r="BW49" i="13"/>
  <c r="CL49" i="13"/>
  <c r="CC49" i="13"/>
  <c r="CK49" i="12"/>
  <c r="BS49" i="5"/>
  <c r="CV49" i="5"/>
  <c r="CF49" i="2"/>
  <c r="BV49" i="2"/>
  <c r="BS49" i="2"/>
  <c r="BU49" i="2"/>
  <c r="CH49" i="5"/>
  <c r="CI49" i="5"/>
  <c r="CD49" i="5"/>
  <c r="BQ49" i="5"/>
  <c r="CG49" i="13"/>
  <c r="CV49" i="13"/>
  <c r="CD49" i="13"/>
  <c r="CB49" i="8"/>
  <c r="BU49" i="13"/>
  <c r="BS49" i="13"/>
  <c r="BS49" i="15"/>
  <c r="CU49" i="12"/>
  <c r="CE49" i="5"/>
  <c r="BX49" i="2"/>
  <c r="CU49" i="2"/>
  <c r="CA49" i="2"/>
  <c r="CC49" i="2"/>
  <c r="CR49" i="5"/>
  <c r="CQ49" i="5"/>
  <c r="BR49" i="5"/>
  <c r="BY49" i="13"/>
  <c r="CN49" i="13"/>
  <c r="BV49" i="13"/>
  <c r="CA49" i="13"/>
  <c r="BZ49" i="13"/>
  <c r="CO49" i="2"/>
  <c r="BW49" i="11"/>
  <c r="CM49" i="2"/>
  <c r="CI49" i="2"/>
  <c r="CK49" i="2"/>
  <c r="CG49" i="3"/>
  <c r="CG49" i="2"/>
  <c r="BY49" i="2"/>
  <c r="CG49" i="5"/>
  <c r="BU49" i="5"/>
  <c r="CU49" i="5"/>
  <c r="BQ49" i="13"/>
  <c r="CF49" i="13"/>
  <c r="CU49" i="10"/>
  <c r="CI49" i="13"/>
  <c r="CL49" i="2"/>
  <c r="CE49" i="2"/>
  <c r="CQ49" i="2"/>
  <c r="CS49" i="2"/>
  <c r="BQ49" i="2"/>
  <c r="BW49" i="5"/>
  <c r="CC49" i="5"/>
  <c r="BV49" i="5"/>
  <c r="BX49" i="13"/>
  <c r="CD49" i="8"/>
  <c r="CQ49" i="13"/>
  <c r="CO49" i="12"/>
  <c r="CH49" i="2"/>
  <c r="CK49" i="13"/>
  <c r="CH49" i="13"/>
  <c r="BW49" i="2"/>
  <c r="BR49" i="2"/>
  <c r="BT49" i="2"/>
  <c r="BV49" i="3"/>
  <c r="CK49" i="5"/>
  <c r="CL49" i="5"/>
  <c r="CF49" i="5"/>
  <c r="CU49" i="13"/>
  <c r="CT49" i="13"/>
  <c r="CT49" i="2"/>
  <c r="BZ49" i="2"/>
  <c r="CB49" i="2"/>
  <c r="CO49" i="5"/>
  <c r="CS49" i="5"/>
  <c r="BZ49" i="5"/>
  <c r="CP49" i="5"/>
  <c r="BQ49" i="11"/>
  <c r="CM49" i="13"/>
  <c r="CS49" i="13"/>
  <c r="CN49" i="10"/>
  <c r="BU121" i="12" l="1" a="1"/>
  <c r="BU121" i="12" s="1"/>
  <c r="BU122" i="12" s="1"/>
  <c r="BX121" i="11" a="1"/>
  <c r="BX121" i="11" s="1"/>
  <c r="BX122" i="11" s="1"/>
  <c r="CR121" i="1" a="1"/>
  <c r="CR121" i="1" s="1"/>
  <c r="CR122" i="1" s="1"/>
  <c r="CC121" i="15" a="1"/>
  <c r="CC121" i="15" s="1"/>
  <c r="CC122" i="15" s="1"/>
  <c r="CC121" i="19" a="1"/>
  <c r="CC121" i="19" s="1"/>
  <c r="CC122" i="19" s="1"/>
  <c r="CM121" i="17" a="1"/>
  <c r="CM121" i="17" s="1"/>
  <c r="CM122" i="17" s="1"/>
  <c r="CL121" i="16" a="1"/>
  <c r="CL121" i="16" s="1"/>
  <c r="CL122" i="16" s="1"/>
  <c r="CK121" i="10" a="1"/>
  <c r="CK121" i="10" s="1"/>
  <c r="CK122" i="10" s="1"/>
  <c r="CY50" i="14"/>
  <c r="CX121" i="14" a="1"/>
  <c r="CX121" i="14" s="1"/>
  <c r="CX122" i="14" s="1"/>
  <c r="CX49" i="14"/>
  <c r="CI121" i="21" a="1"/>
  <c r="CI121" i="21" s="1"/>
  <c r="CI122" i="21" s="1"/>
  <c r="CG121" i="21" a="1"/>
  <c r="CG121" i="21" s="1"/>
  <c r="CG122" i="21" s="1"/>
  <c r="CM121" i="21" a="1"/>
  <c r="CM121" i="21" s="1"/>
  <c r="CM122" i="21" s="1"/>
  <c r="CK121" i="21" a="1"/>
  <c r="CK121" i="21" s="1"/>
  <c r="CK122" i="21" s="1"/>
  <c r="CT121" i="18" a="1"/>
  <c r="CT121" i="18" s="1"/>
  <c r="CT122" i="18" s="1"/>
  <c r="CR121" i="18" a="1"/>
  <c r="CR121" i="18" s="1"/>
  <c r="CR122" i="18" s="1"/>
  <c r="CP121" i="18" a="1"/>
  <c r="CP121" i="18" s="1"/>
  <c r="CP122" i="18" s="1"/>
  <c r="CV121" i="18" a="1"/>
  <c r="CV121" i="18" s="1"/>
  <c r="CV122" i="18" s="1"/>
  <c r="CH121" i="6" a="1"/>
  <c r="CH121" i="6" s="1"/>
  <c r="CH122" i="6" s="1"/>
  <c r="CN121" i="6" a="1"/>
  <c r="CN121" i="6" s="1"/>
  <c r="CN122" i="6" s="1"/>
  <c r="CL121" i="6" a="1"/>
  <c r="CL121" i="6" s="1"/>
  <c r="CL122" i="6" s="1"/>
  <c r="CJ121" i="6" a="1"/>
  <c r="CJ121" i="6" s="1"/>
  <c r="CJ122" i="6" s="1"/>
  <c r="CR121" i="12" a="1"/>
  <c r="CR121" i="12" s="1"/>
  <c r="CR122" i="12" s="1"/>
  <c r="CP121" i="12" a="1"/>
  <c r="CP121" i="12" s="1"/>
  <c r="CP122" i="12" s="1"/>
  <c r="CV121" i="12" a="1"/>
  <c r="CV121" i="12" s="1"/>
  <c r="CV122" i="12" s="1"/>
  <c r="CT121" i="12" a="1"/>
  <c r="CT121" i="12" s="1"/>
  <c r="CT122" i="12" s="1"/>
  <c r="CS121" i="11" a="1"/>
  <c r="CS121" i="11" s="1"/>
  <c r="CS122" i="11" s="1"/>
  <c r="CQ121" i="11" a="1"/>
  <c r="CQ121" i="11" s="1"/>
  <c r="CQ122" i="11" s="1"/>
  <c r="CO121" i="11" a="1"/>
  <c r="CO121" i="11" s="1"/>
  <c r="CO122" i="11" s="1"/>
  <c r="CU121" i="11" a="1"/>
  <c r="CU121" i="11" s="1"/>
  <c r="CU122" i="11" s="1"/>
  <c r="CK121" i="20" a="1"/>
  <c r="CK121" i="20" s="1"/>
  <c r="CK122" i="20" s="1"/>
  <c r="CI121" i="20" a="1"/>
  <c r="CI121" i="20" s="1"/>
  <c r="CI122" i="20" s="1"/>
  <c r="CG121" i="20" a="1"/>
  <c r="CG121" i="20" s="1"/>
  <c r="CG122" i="20" s="1"/>
  <c r="CM121" i="20" a="1"/>
  <c r="CM121" i="20" s="1"/>
  <c r="CM122" i="20" s="1"/>
  <c r="CN121" i="1" a="1"/>
  <c r="CN121" i="1" s="1"/>
  <c r="CN122" i="1" s="1"/>
  <c r="CL121" i="1" a="1"/>
  <c r="CL121" i="1" s="1"/>
  <c r="CL122" i="1" s="1"/>
  <c r="CJ121" i="1" a="1"/>
  <c r="CJ121" i="1" s="1"/>
  <c r="CJ122" i="1" s="1"/>
  <c r="CH121" i="1" a="1"/>
  <c r="CH121" i="1" s="1"/>
  <c r="CH122" i="1" s="1"/>
  <c r="CT121" i="3" a="1"/>
  <c r="CT121" i="3" s="1"/>
  <c r="CT122" i="3" s="1"/>
  <c r="CR121" i="3" a="1"/>
  <c r="CR121" i="3" s="1"/>
  <c r="CR122" i="3" s="1"/>
  <c r="CP121" i="3" a="1"/>
  <c r="CP121" i="3" s="1"/>
  <c r="CP122" i="3" s="1"/>
  <c r="CV121" i="3" a="1"/>
  <c r="CV121" i="3" s="1"/>
  <c r="CV122" i="3" s="1"/>
  <c r="BW121" i="7" a="1"/>
  <c r="BW121" i="7" s="1"/>
  <c r="BW122" i="7" s="1"/>
  <c r="BU121" i="7" a="1"/>
  <c r="BU121" i="7" s="1"/>
  <c r="BU122" i="7" s="1"/>
  <c r="BS121" i="7" a="1"/>
  <c r="BS121" i="7" s="1"/>
  <c r="BS122" i="7" s="1"/>
  <c r="BU121" i="15" a="1"/>
  <c r="BU121" i="15" s="1"/>
  <c r="BU122" i="15" s="1"/>
  <c r="BS121" i="15" a="1"/>
  <c r="BS121" i="15" s="1"/>
  <c r="BS122" i="15" s="1"/>
  <c r="BW121" i="9" a="1"/>
  <c r="BW121" i="9" s="1"/>
  <c r="BW122" i="9" s="1"/>
  <c r="BU121" i="9" a="1"/>
  <c r="BU121" i="9" s="1"/>
  <c r="BU122" i="9" s="1"/>
  <c r="BS121" i="9" a="1"/>
  <c r="BS121" i="9" s="1"/>
  <c r="BS122" i="9" s="1"/>
  <c r="BU121" i="19" a="1"/>
  <c r="BU121" i="19" s="1"/>
  <c r="BU122" i="19" s="1"/>
  <c r="BS121" i="19" a="1"/>
  <c r="BS121" i="19" s="1"/>
  <c r="BS122" i="19" s="1"/>
  <c r="BW121" i="19" a="1"/>
  <c r="BW121" i="19" s="1"/>
  <c r="BW122" i="19" s="1"/>
  <c r="BZ121" i="14" a="1"/>
  <c r="BZ121" i="14" s="1"/>
  <c r="BZ122" i="14" s="1"/>
  <c r="CF121" i="14" a="1"/>
  <c r="CF121" i="14" s="1"/>
  <c r="CF122" i="14" s="1"/>
  <c r="CD121" i="14" a="1"/>
  <c r="CD121" i="14" s="1"/>
  <c r="CD122" i="14" s="1"/>
  <c r="CB121" i="14" a="1"/>
  <c r="CB121" i="14" s="1"/>
  <c r="CB122" i="14" s="1"/>
  <c r="CE121" i="17" a="1"/>
  <c r="CE121" i="17" s="1"/>
  <c r="CE122" i="17" s="1"/>
  <c r="CC121" i="17" a="1"/>
  <c r="CC121" i="17" s="1"/>
  <c r="CC122" i="17" s="1"/>
  <c r="CA121" i="17" a="1"/>
  <c r="CA121" i="17" s="1"/>
  <c r="CA122" i="17" s="1"/>
  <c r="BY121" i="17" a="1"/>
  <c r="BY121" i="17" s="1"/>
  <c r="BY122" i="17" s="1"/>
  <c r="CB121" i="4" a="1"/>
  <c r="CB121" i="4" s="1"/>
  <c r="CB122" i="4" s="1"/>
  <c r="BZ121" i="4" a="1"/>
  <c r="BZ121" i="4" s="1"/>
  <c r="BZ122" i="4" s="1"/>
  <c r="CF121" i="4" a="1"/>
  <c r="CF121" i="4" s="1"/>
  <c r="CF122" i="4" s="1"/>
  <c r="CD121" i="4" a="1"/>
  <c r="CD121" i="4" s="1"/>
  <c r="CD122" i="4" s="1"/>
  <c r="CF121" i="16" a="1"/>
  <c r="CF121" i="16" s="1"/>
  <c r="CF122" i="16" s="1"/>
  <c r="CB121" i="16" a="1"/>
  <c r="CB121" i="16" s="1"/>
  <c r="CB122" i="16" s="1"/>
  <c r="BZ121" i="16" a="1"/>
  <c r="BZ121" i="16" s="1"/>
  <c r="BZ122" i="16" s="1"/>
  <c r="BY121" i="8" a="1"/>
  <c r="BY121" i="8" s="1"/>
  <c r="BY122" i="8" s="1"/>
  <c r="CE121" i="8" a="1"/>
  <c r="CE121" i="8" s="1"/>
  <c r="CE122" i="8" s="1"/>
  <c r="CC121" i="8" a="1"/>
  <c r="CC121" i="8" s="1"/>
  <c r="CC122" i="8" s="1"/>
  <c r="CA121" i="8" a="1"/>
  <c r="CA121" i="8" s="1"/>
  <c r="CA122" i="8" s="1"/>
  <c r="CE121" i="10" a="1"/>
  <c r="CE121" i="10" s="1"/>
  <c r="CE122" i="10" s="1"/>
  <c r="CC121" i="10" a="1"/>
  <c r="CC121" i="10" s="1"/>
  <c r="CC122" i="10" s="1"/>
  <c r="CA121" i="10" a="1"/>
  <c r="CA121" i="10" s="1"/>
  <c r="CA122" i="10" s="1"/>
  <c r="BY121" i="10" a="1"/>
  <c r="BY121" i="10" s="1"/>
  <c r="BY122" i="10" s="1"/>
  <c r="CX121" i="6" a="1"/>
  <c r="CX121" i="6" s="1"/>
  <c r="CX122" i="6" s="1"/>
  <c r="CX49" i="6"/>
  <c r="CY50" i="6"/>
  <c r="CY50" i="17"/>
  <c r="CX121" i="17" a="1"/>
  <c r="CX121" i="17" s="1"/>
  <c r="CX122" i="17" s="1"/>
  <c r="CX49" i="17"/>
  <c r="CY50" i="20"/>
  <c r="CX121" i="20" a="1"/>
  <c r="CX121" i="20" s="1"/>
  <c r="CX122" i="20" s="1"/>
  <c r="CX49" i="20"/>
  <c r="CX121" i="10" a="1"/>
  <c r="CX121" i="10" s="1"/>
  <c r="CX122" i="10" s="1"/>
  <c r="CY50" i="10"/>
  <c r="CX49" i="10"/>
  <c r="CS121" i="21" a="1"/>
  <c r="CS121" i="21" s="1"/>
  <c r="CS122" i="21" s="1"/>
  <c r="CQ121" i="20" a="1"/>
  <c r="CQ121" i="20" s="1"/>
  <c r="CQ122" i="20" s="1"/>
  <c r="CV121" i="1" a="1"/>
  <c r="CV121" i="1" s="1"/>
  <c r="CV122" i="1" s="1"/>
  <c r="BS121" i="3" a="1"/>
  <c r="BS121" i="3" s="1"/>
  <c r="BS122" i="3" s="1"/>
  <c r="CE121" i="15" a="1"/>
  <c r="CE121" i="15" s="1"/>
  <c r="CE122" i="15" s="1"/>
  <c r="CC121" i="9" a="1"/>
  <c r="CC121" i="9" s="1"/>
  <c r="CC122" i="9" s="1"/>
  <c r="CN121" i="14" a="1"/>
  <c r="CN121" i="14" s="1"/>
  <c r="CN122" i="14" s="1"/>
  <c r="CI121" i="17" a="1"/>
  <c r="CI121" i="17" s="1"/>
  <c r="CI122" i="17" s="1"/>
  <c r="CN121" i="4" a="1"/>
  <c r="CN121" i="4" s="1"/>
  <c r="CN122" i="4" s="1"/>
  <c r="CM121" i="8" a="1"/>
  <c r="CM121" i="8" s="1"/>
  <c r="CM122" i="8" s="1"/>
  <c r="CI121" i="10" a="1"/>
  <c r="CI121" i="10" s="1"/>
  <c r="CI122" i="10" s="1"/>
  <c r="BY121" i="21" a="1"/>
  <c r="BY121" i="21" s="1"/>
  <c r="BY122" i="21" s="1"/>
  <c r="CJ121" i="18" a="1"/>
  <c r="CJ121" i="18" s="1"/>
  <c r="CJ122" i="18" s="1"/>
  <c r="BZ121" i="6" a="1"/>
  <c r="BZ121" i="6" s="1"/>
  <c r="BZ122" i="6" s="1"/>
  <c r="CH121" i="12" a="1"/>
  <c r="CH121" i="12" s="1"/>
  <c r="CH122" i="12" s="1"/>
  <c r="CG121" i="11" a="1"/>
  <c r="CG121" i="11" s="1"/>
  <c r="CG122" i="11" s="1"/>
  <c r="CJ121" i="3" a="1"/>
  <c r="CJ121" i="3" s="1"/>
  <c r="CJ122" i="3" s="1"/>
  <c r="CT121" i="15" a="1"/>
  <c r="CT121" i="15" s="1"/>
  <c r="CT122" i="15" s="1"/>
  <c r="CR121" i="9" a="1"/>
  <c r="CR121" i="9" s="1"/>
  <c r="CR122" i="9" s="1"/>
  <c r="BX121" i="16" a="1"/>
  <c r="BX121" i="16" s="1"/>
  <c r="BX122" i="16" s="1"/>
  <c r="CY50" i="9"/>
  <c r="CX121" i="9" a="1"/>
  <c r="CX121" i="9" s="1"/>
  <c r="CX122" i="9" s="1"/>
  <c r="CX49" i="9"/>
  <c r="CY50" i="4"/>
  <c r="CX121" i="4" a="1"/>
  <c r="CX121" i="4" s="1"/>
  <c r="CX122" i="4" s="1"/>
  <c r="CX49" i="4"/>
  <c r="BV121" i="1" a="1"/>
  <c r="BV121" i="1" s="1"/>
  <c r="BV122" i="1" s="1"/>
  <c r="CF121" i="3" a="1"/>
  <c r="CF121" i="3" s="1"/>
  <c r="CF122" i="3" s="1"/>
  <c r="CJ121" i="7" a="1"/>
  <c r="CJ121" i="7" s="1"/>
  <c r="CJ122" i="7" s="1"/>
  <c r="CN121" i="9" a="1"/>
  <c r="CN121" i="9" s="1"/>
  <c r="CN122" i="9" s="1"/>
  <c r="CU121" i="4" a="1"/>
  <c r="CU121" i="4" s="1"/>
  <c r="CU122" i="4" s="1"/>
  <c r="CO121" i="21" a="1"/>
  <c r="CO121" i="21" s="1"/>
  <c r="CO122" i="21" s="1"/>
  <c r="BS121" i="18" a="1"/>
  <c r="BS121" i="18" s="1"/>
  <c r="BS122" i="18" s="1"/>
  <c r="CT121" i="6" a="1"/>
  <c r="CT121" i="6" s="1"/>
  <c r="CT122" i="6" s="1"/>
  <c r="BS121" i="12" a="1"/>
  <c r="BS121" i="12" s="1"/>
  <c r="BS122" i="12" s="1"/>
  <c r="BR121" i="11" a="1"/>
  <c r="BR121" i="11" s="1"/>
  <c r="BR122" i="11" s="1"/>
  <c r="BR123" i="2"/>
  <c r="BR116" i="2" s="1"/>
  <c r="BU121" i="3" a="1"/>
  <c r="BU121" i="3" s="1"/>
  <c r="BU122" i="3" s="1"/>
  <c r="CC121" i="7" a="1"/>
  <c r="CC121" i="7" s="1"/>
  <c r="CC122" i="7" s="1"/>
  <c r="BY121" i="9" a="1"/>
  <c r="BY121" i="9" s="1"/>
  <c r="BY122" i="9" s="1"/>
  <c r="BY121" i="19" a="1"/>
  <c r="BY121" i="19" s="1"/>
  <c r="BY122" i="19" s="1"/>
  <c r="CJ121" i="14" a="1"/>
  <c r="CJ121" i="14" s="1"/>
  <c r="CJ122" i="14" s="1"/>
  <c r="CH121" i="4" a="1"/>
  <c r="CH121" i="4" s="1"/>
  <c r="CH122" i="4" s="1"/>
  <c r="CH121" i="16" a="1"/>
  <c r="CH121" i="16" s="1"/>
  <c r="CH122" i="16" s="1"/>
  <c r="CI121" i="8" a="1"/>
  <c r="CI121" i="8" s="1"/>
  <c r="CI122" i="8" s="1"/>
  <c r="CC121" i="21" a="1"/>
  <c r="CC121" i="21" s="1"/>
  <c r="CC122" i="21" s="1"/>
  <c r="CK121" i="11" a="1"/>
  <c r="CK121" i="11" s="1"/>
  <c r="CK122" i="11" s="1"/>
  <c r="CE121" i="20" a="1"/>
  <c r="CE121" i="20" s="1"/>
  <c r="CE122" i="20" s="1"/>
  <c r="CB121" i="1" a="1"/>
  <c r="CB121" i="1" s="1"/>
  <c r="CB122" i="1" s="1"/>
  <c r="CH121" i="3" a="1"/>
  <c r="CH121" i="3" s="1"/>
  <c r="CH122" i="3" s="1"/>
  <c r="CR121" i="7" a="1"/>
  <c r="CR121" i="7" s="1"/>
  <c r="CR122" i="7" s="1"/>
  <c r="CR121" i="15" a="1"/>
  <c r="CR121" i="15" s="1"/>
  <c r="CR122" i="15" s="1"/>
  <c r="CT121" i="19" a="1"/>
  <c r="CT121" i="19" s="1"/>
  <c r="CT122" i="19" s="1"/>
  <c r="BX121" i="14" a="1"/>
  <c r="BX121" i="14" s="1"/>
  <c r="BX122" i="14" s="1"/>
  <c r="BW121" i="17" a="1"/>
  <c r="BW121" i="17" s="1"/>
  <c r="BW122" i="17" s="1"/>
  <c r="BT121" i="4" a="1"/>
  <c r="BT121" i="4" s="1"/>
  <c r="BT122" i="4" s="1"/>
  <c r="BT121" i="16" a="1"/>
  <c r="BT121" i="16" s="1"/>
  <c r="BT122" i="16" s="1"/>
  <c r="BU121" i="8" a="1"/>
  <c r="BU121" i="8" s="1"/>
  <c r="BU122" i="8" s="1"/>
  <c r="BS121" i="8" a="1"/>
  <c r="BS121" i="8" s="1"/>
  <c r="BS122" i="8" s="1"/>
  <c r="CY50" i="18"/>
  <c r="CX121" i="18" a="1"/>
  <c r="CX121" i="18" s="1"/>
  <c r="CX122" i="18" s="1"/>
  <c r="CX49" i="18"/>
  <c r="BV121" i="6" a="1"/>
  <c r="BV121" i="6" s="1"/>
  <c r="BV122" i="6" s="1"/>
  <c r="CB121" i="12" a="1"/>
  <c r="CB121" i="12" s="1"/>
  <c r="CB122" i="12" s="1"/>
  <c r="CC121" i="11" a="1"/>
  <c r="CC121" i="11" s="1"/>
  <c r="CC122" i="11" s="1"/>
  <c r="BT121" i="1" a="1"/>
  <c r="BT121" i="1" s="1"/>
  <c r="BT122" i="1" s="1"/>
  <c r="BZ121" i="3" a="1"/>
  <c r="BZ121" i="3" s="1"/>
  <c r="BZ122" i="3" s="1"/>
  <c r="CN121" i="15" a="1"/>
  <c r="CN121" i="15" s="1"/>
  <c r="CN122" i="15" s="1"/>
  <c r="CL121" i="9" a="1"/>
  <c r="CL121" i="9" s="1"/>
  <c r="CL122" i="9" s="1"/>
  <c r="CJ121" i="19" a="1"/>
  <c r="CJ121" i="19" s="1"/>
  <c r="CJ122" i="19" s="1"/>
  <c r="CU121" i="14" a="1"/>
  <c r="CU121" i="14" s="1"/>
  <c r="CU122" i="14" s="1"/>
  <c r="CP121" i="17" a="1"/>
  <c r="CP121" i="17" s="1"/>
  <c r="CP122" i="17" s="1"/>
  <c r="CS121" i="4" a="1"/>
  <c r="CS121" i="4" s="1"/>
  <c r="CS122" i="4" s="1"/>
  <c r="CU121" i="16" a="1"/>
  <c r="CU121" i="16" s="1"/>
  <c r="CU122" i="16" s="1"/>
  <c r="CR121" i="8" a="1"/>
  <c r="CR121" i="8" s="1"/>
  <c r="CR122" i="8" s="1"/>
  <c r="CV121" i="10" a="1"/>
  <c r="CV121" i="10" s="1"/>
  <c r="CV122" i="10" s="1"/>
  <c r="CR121" i="21" a="1"/>
  <c r="CR121" i="21" s="1"/>
  <c r="CR122" i="21" s="1"/>
  <c r="CP121" i="21" a="1"/>
  <c r="CP121" i="21" s="1"/>
  <c r="CP122" i="21" s="1"/>
  <c r="CV121" i="21" a="1"/>
  <c r="CV121" i="21" s="1"/>
  <c r="CV122" i="21" s="1"/>
  <c r="CT121" i="21" a="1"/>
  <c r="CT121" i="21" s="1"/>
  <c r="CT122" i="21" s="1"/>
  <c r="BV121" i="18" a="1"/>
  <c r="BV121" i="18" s="1"/>
  <c r="BV122" i="18" s="1"/>
  <c r="BT121" i="18" a="1"/>
  <c r="BT121" i="18" s="1"/>
  <c r="BT122" i="18" s="1"/>
  <c r="BR121" i="18" a="1"/>
  <c r="BR121" i="18" s="1"/>
  <c r="BR122" i="18" s="1"/>
  <c r="BX121" i="18" a="1"/>
  <c r="BX121" i="18" s="1"/>
  <c r="BX122" i="18" s="1"/>
  <c r="CQ121" i="6" a="1"/>
  <c r="CQ121" i="6" s="1"/>
  <c r="CQ122" i="6" s="1"/>
  <c r="CO121" i="6" a="1"/>
  <c r="CO121" i="6" s="1"/>
  <c r="CO122" i="6" s="1"/>
  <c r="CU121" i="6" a="1"/>
  <c r="CU121" i="6" s="1"/>
  <c r="CU122" i="6" s="1"/>
  <c r="CS121" i="6" a="1"/>
  <c r="CS121" i="6" s="1"/>
  <c r="CS122" i="6" s="1"/>
  <c r="BT121" i="12" a="1"/>
  <c r="BT121" i="12" s="1"/>
  <c r="BT122" i="12" s="1"/>
  <c r="BR121" i="12" a="1"/>
  <c r="BR121" i="12" s="1"/>
  <c r="BR122" i="12" s="1"/>
  <c r="BX121" i="12" a="1"/>
  <c r="BX121" i="12" s="1"/>
  <c r="BX122" i="12" s="1"/>
  <c r="BV121" i="12" a="1"/>
  <c r="BV121" i="12" s="1"/>
  <c r="BV122" i="12" s="1"/>
  <c r="BU121" i="11" a="1"/>
  <c r="BU121" i="11" s="1"/>
  <c r="BU122" i="11" s="1"/>
  <c r="BS121" i="11" a="1"/>
  <c r="BS121" i="11" s="1"/>
  <c r="BS122" i="11" s="1"/>
  <c r="BW121" i="11" a="1"/>
  <c r="BW121" i="11" s="1"/>
  <c r="BW122" i="11" s="1"/>
  <c r="CR121" i="20" a="1"/>
  <c r="CR121" i="20" s="1"/>
  <c r="CR122" i="20" s="1"/>
  <c r="CP121" i="20" a="1"/>
  <c r="CP121" i="20" s="1"/>
  <c r="CP122" i="20" s="1"/>
  <c r="CV121" i="20" a="1"/>
  <c r="CV121" i="20" s="1"/>
  <c r="CV122" i="20" s="1"/>
  <c r="CT121" i="20" a="1"/>
  <c r="CT121" i="20" s="1"/>
  <c r="CT122" i="20" s="1"/>
  <c r="CU121" i="1" a="1"/>
  <c r="CU121" i="1" s="1"/>
  <c r="CU122" i="1" s="1"/>
  <c r="CS121" i="1" a="1"/>
  <c r="CS121" i="1" s="1"/>
  <c r="CS122" i="1" s="1"/>
  <c r="CQ121" i="1" a="1"/>
  <c r="CQ121" i="1" s="1"/>
  <c r="CQ122" i="1" s="1"/>
  <c r="CO121" i="1" a="1"/>
  <c r="CO121" i="1" s="1"/>
  <c r="CO122" i="1" s="1"/>
  <c r="BV121" i="3" a="1"/>
  <c r="BV121" i="3" s="1"/>
  <c r="BV122" i="3" s="1"/>
  <c r="BT121" i="3" a="1"/>
  <c r="BT121" i="3" s="1"/>
  <c r="BT122" i="3" s="1"/>
  <c r="BR121" i="3" a="1"/>
  <c r="BR121" i="3" s="1"/>
  <c r="BR122" i="3" s="1"/>
  <c r="BX121" i="3" a="1"/>
  <c r="BX121" i="3" s="1"/>
  <c r="BX122" i="3" s="1"/>
  <c r="BZ121" i="7" a="1"/>
  <c r="BZ121" i="7" s="1"/>
  <c r="BZ122" i="7" s="1"/>
  <c r="CF121" i="7" a="1"/>
  <c r="CF121" i="7" s="1"/>
  <c r="CF122" i="7" s="1"/>
  <c r="CD121" i="7" a="1"/>
  <c r="CD121" i="7" s="1"/>
  <c r="CD122" i="7" s="1"/>
  <c r="CB121" i="7" a="1"/>
  <c r="CB121" i="7" s="1"/>
  <c r="CB122" i="7" s="1"/>
  <c r="BZ121" i="15" a="1"/>
  <c r="BZ121" i="15" s="1"/>
  <c r="BZ122" i="15" s="1"/>
  <c r="CF121" i="15" a="1"/>
  <c r="CF121" i="15" s="1"/>
  <c r="CF122" i="15" s="1"/>
  <c r="CD121" i="15" a="1"/>
  <c r="CD121" i="15" s="1"/>
  <c r="CD122" i="15" s="1"/>
  <c r="CB121" i="15" a="1"/>
  <c r="CB121" i="15" s="1"/>
  <c r="CB122" i="15" s="1"/>
  <c r="CF121" i="9" a="1"/>
  <c r="CF121" i="9" s="1"/>
  <c r="CF122" i="9" s="1"/>
  <c r="CB121" i="9" a="1"/>
  <c r="CB121" i="9" s="1"/>
  <c r="CB122" i="9" s="1"/>
  <c r="BZ121" i="9" a="1"/>
  <c r="BZ121" i="9" s="1"/>
  <c r="BZ122" i="9" s="1"/>
  <c r="CB121" i="19" a="1"/>
  <c r="CB121" i="19" s="1"/>
  <c r="CB122" i="19" s="1"/>
  <c r="BZ121" i="19" a="1"/>
  <c r="BZ121" i="19" s="1"/>
  <c r="BZ122" i="19" s="1"/>
  <c r="CF121" i="19" a="1"/>
  <c r="CF121" i="19" s="1"/>
  <c r="CF122" i="19" s="1"/>
  <c r="CI121" i="14" a="1"/>
  <c r="CI121" i="14" s="1"/>
  <c r="CI122" i="14" s="1"/>
  <c r="CG121" i="14" a="1"/>
  <c r="CG121" i="14" s="1"/>
  <c r="CG122" i="14" s="1"/>
  <c r="CM121" i="14" a="1"/>
  <c r="CM121" i="14" s="1"/>
  <c r="CM122" i="14" s="1"/>
  <c r="CK121" i="14" a="1"/>
  <c r="CK121" i="14" s="1"/>
  <c r="CK122" i="14" s="1"/>
  <c r="CN121" i="17" a="1"/>
  <c r="CN121" i="17" s="1"/>
  <c r="CN122" i="17" s="1"/>
  <c r="CL121" i="17" a="1"/>
  <c r="CL121" i="17" s="1"/>
  <c r="CL122" i="17" s="1"/>
  <c r="CJ121" i="17" a="1"/>
  <c r="CJ121" i="17" s="1"/>
  <c r="CJ122" i="17" s="1"/>
  <c r="CH121" i="17" a="1"/>
  <c r="CH121" i="17" s="1"/>
  <c r="CH122" i="17" s="1"/>
  <c r="CK121" i="4" a="1"/>
  <c r="CK121" i="4" s="1"/>
  <c r="CK122" i="4" s="1"/>
  <c r="CI121" i="4" a="1"/>
  <c r="CI121" i="4" s="1"/>
  <c r="CI122" i="4" s="1"/>
  <c r="CG121" i="4" a="1"/>
  <c r="CG121" i="4" s="1"/>
  <c r="CG122" i="4" s="1"/>
  <c r="CM121" i="4" a="1"/>
  <c r="CM121" i="4" s="1"/>
  <c r="CM122" i="4" s="1"/>
  <c r="CG121" i="16" a="1"/>
  <c r="CG121" i="16" s="1"/>
  <c r="CG122" i="16" s="1"/>
  <c r="CM121" i="16" a="1"/>
  <c r="CM121" i="16" s="1"/>
  <c r="CM122" i="16" s="1"/>
  <c r="CK121" i="16" a="1"/>
  <c r="CK121" i="16" s="1"/>
  <c r="CK122" i="16" s="1"/>
  <c r="CI121" i="16" a="1"/>
  <c r="CI121" i="16" s="1"/>
  <c r="CI122" i="16" s="1"/>
  <c r="CN121" i="8" a="1"/>
  <c r="CN121" i="8" s="1"/>
  <c r="CN122" i="8" s="1"/>
  <c r="CL121" i="8" a="1"/>
  <c r="CL121" i="8" s="1"/>
  <c r="CL122" i="8" s="1"/>
  <c r="CJ121" i="8" a="1"/>
  <c r="CJ121" i="8" s="1"/>
  <c r="CJ122" i="8" s="1"/>
  <c r="CH121" i="8" a="1"/>
  <c r="CH121" i="8" s="1"/>
  <c r="CH122" i="8" s="1"/>
  <c r="CL121" i="10" a="1"/>
  <c r="CL121" i="10" s="1"/>
  <c r="CL122" i="10" s="1"/>
  <c r="CJ121" i="10" a="1"/>
  <c r="CJ121" i="10" s="1"/>
  <c r="CJ122" i="10" s="1"/>
  <c r="CH121" i="10" a="1"/>
  <c r="CH121" i="10" s="1"/>
  <c r="CH122" i="10" s="1"/>
  <c r="CN121" i="10" a="1"/>
  <c r="CN121" i="10" s="1"/>
  <c r="CN122" i="10" s="1"/>
  <c r="CX121" i="5" a="1"/>
  <c r="CX121" i="5" s="1"/>
  <c r="CX122" i="5" s="1"/>
  <c r="CY50" i="5"/>
  <c r="CX49" i="5"/>
  <c r="CX121" i="2" a="1"/>
  <c r="CX121" i="2" s="1"/>
  <c r="CX122" i="2" s="1"/>
  <c r="CY50" i="2"/>
  <c r="CX49" i="2"/>
  <c r="CU121" i="21" a="1"/>
  <c r="CU121" i="21" s="1"/>
  <c r="CU122" i="21" s="1"/>
  <c r="CR121" i="6" a="1"/>
  <c r="CR121" i="6" s="1"/>
  <c r="CR122" i="6" s="1"/>
  <c r="BW121" i="12" a="1"/>
  <c r="BW121" i="12" s="1"/>
  <c r="BW122" i="12" s="1"/>
  <c r="CS121" i="20" a="1"/>
  <c r="CS121" i="20" s="1"/>
  <c r="CS122" i="20" s="1"/>
  <c r="CE121" i="7" a="1"/>
  <c r="CE121" i="7" s="1"/>
  <c r="CE122" i="7" s="1"/>
  <c r="CA121" i="15" a="1"/>
  <c r="CA121" i="15" s="1"/>
  <c r="CA122" i="15" s="1"/>
  <c r="CA121" i="19" a="1"/>
  <c r="CA121" i="19" s="1"/>
  <c r="CA122" i="19" s="1"/>
  <c r="CL121" i="14" a="1"/>
  <c r="CL121" i="14" s="1"/>
  <c r="CL122" i="14" s="1"/>
  <c r="CJ121" i="4" a="1"/>
  <c r="CJ121" i="4" s="1"/>
  <c r="CJ122" i="4" s="1"/>
  <c r="CJ121" i="16" a="1"/>
  <c r="CJ121" i="16" s="1"/>
  <c r="CJ122" i="16" s="1"/>
  <c r="CM121" i="10" a="1"/>
  <c r="CM121" i="10" s="1"/>
  <c r="CM122" i="10" s="1"/>
  <c r="CN121" i="18" a="1"/>
  <c r="CN121" i="18" s="1"/>
  <c r="CN122" i="18" s="1"/>
  <c r="CJ121" i="12" a="1"/>
  <c r="CJ121" i="12" s="1"/>
  <c r="CJ122" i="12" s="1"/>
  <c r="CI121" i="11" a="1"/>
  <c r="CI121" i="11" s="1"/>
  <c r="CI122" i="11" s="1"/>
  <c r="CC121" i="20" a="1"/>
  <c r="CC121" i="20" s="1"/>
  <c r="CC122" i="20" s="1"/>
  <c r="CF121" i="1" a="1"/>
  <c r="CF121" i="1" s="1"/>
  <c r="CF122" i="1" s="1"/>
  <c r="BZ121" i="1" a="1"/>
  <c r="BZ121" i="1" s="1"/>
  <c r="BZ122" i="1" s="1"/>
  <c r="CV121" i="7" a="1"/>
  <c r="CV121" i="7" s="1"/>
  <c r="CV122" i="7" s="1"/>
  <c r="CP121" i="15" a="1"/>
  <c r="CP121" i="15" s="1"/>
  <c r="CP122" i="15" s="1"/>
  <c r="CT121" i="9" a="1"/>
  <c r="CT121" i="9" s="1"/>
  <c r="CT122" i="9" s="1"/>
  <c r="CP121" i="19" a="1"/>
  <c r="CP121" i="19" s="1"/>
  <c r="CP122" i="19" s="1"/>
  <c r="BU121" i="17" a="1"/>
  <c r="BU121" i="17" s="1"/>
  <c r="BU122" i="17" s="1"/>
  <c r="BX121" i="4" a="1"/>
  <c r="BX121" i="4" s="1"/>
  <c r="BX122" i="4" s="1"/>
  <c r="BV121" i="16" a="1"/>
  <c r="BV121" i="16" s="1"/>
  <c r="BV122" i="16" s="1"/>
  <c r="BW121" i="8" a="1"/>
  <c r="BW121" i="8" s="1"/>
  <c r="BW122" i="8" s="1"/>
  <c r="BW121" i="10" a="1"/>
  <c r="BW121" i="10" s="1"/>
  <c r="BW122" i="10" s="1"/>
  <c r="BU121" i="21" a="1"/>
  <c r="BU121" i="21" s="1"/>
  <c r="BU122" i="21" s="1"/>
  <c r="BZ121" i="18" a="1"/>
  <c r="BZ121" i="18" s="1"/>
  <c r="BZ122" i="18" s="1"/>
  <c r="BX121" i="6" a="1"/>
  <c r="BX121" i="6" s="1"/>
  <c r="BX122" i="6" s="1"/>
  <c r="CF121" i="12" a="1"/>
  <c r="CF121" i="12" s="1"/>
  <c r="CF122" i="12" s="1"/>
  <c r="CA121" i="11" a="1"/>
  <c r="CA121" i="11" s="1"/>
  <c r="CA122" i="11" s="1"/>
  <c r="BS121" i="20" a="1"/>
  <c r="BS121" i="20" s="1"/>
  <c r="BS122" i="20" s="1"/>
  <c r="CN121" i="7" a="1"/>
  <c r="CN121" i="7" s="1"/>
  <c r="CN122" i="7" s="1"/>
  <c r="CL121" i="15" a="1"/>
  <c r="CL121" i="15" s="1"/>
  <c r="CL122" i="15" s="1"/>
  <c r="CH121" i="9" a="1"/>
  <c r="CH121" i="9" s="1"/>
  <c r="CH122" i="9" s="1"/>
  <c r="CN121" i="19" a="1"/>
  <c r="CN121" i="19" s="1"/>
  <c r="CN122" i="19" s="1"/>
  <c r="CS121" i="14" a="1"/>
  <c r="CS121" i="14" s="1"/>
  <c r="CS122" i="14" s="1"/>
  <c r="CR121" i="17" a="1"/>
  <c r="CR121" i="17" s="1"/>
  <c r="CR122" i="17" s="1"/>
  <c r="CQ121" i="4" a="1"/>
  <c r="CQ121" i="4" s="1"/>
  <c r="CQ122" i="4" s="1"/>
  <c r="CS121" i="16" a="1"/>
  <c r="CS121" i="16" s="1"/>
  <c r="CS122" i="16" s="1"/>
  <c r="CP121" i="8" a="1"/>
  <c r="CP121" i="8" s="1"/>
  <c r="CP122" i="8" s="1"/>
  <c r="CT121" i="10" a="1"/>
  <c r="CT121" i="10" s="1"/>
  <c r="CT122" i="10" s="1"/>
  <c r="CR49" i="7"/>
  <c r="CJ121" i="21" a="1"/>
  <c r="CJ121" i="21" s="1"/>
  <c r="CJ122" i="21" s="1"/>
  <c r="CH121" i="21" a="1"/>
  <c r="CH121" i="21" s="1"/>
  <c r="CH122" i="21" s="1"/>
  <c r="CN121" i="21" a="1"/>
  <c r="CN121" i="21" s="1"/>
  <c r="CN122" i="21" s="1"/>
  <c r="CL121" i="21" a="1"/>
  <c r="CL121" i="21" s="1"/>
  <c r="CL122" i="21" s="1"/>
  <c r="CU121" i="18" a="1"/>
  <c r="CU121" i="18" s="1"/>
  <c r="CU122" i="18" s="1"/>
  <c r="CS121" i="18" a="1"/>
  <c r="CS121" i="18" s="1"/>
  <c r="CS122" i="18" s="1"/>
  <c r="CQ121" i="18" a="1"/>
  <c r="CQ121" i="18" s="1"/>
  <c r="CQ122" i="18" s="1"/>
  <c r="CO121" i="18" a="1"/>
  <c r="CO121" i="18" s="1"/>
  <c r="CO122" i="18" s="1"/>
  <c r="CI121" i="6" a="1"/>
  <c r="CI121" i="6" s="1"/>
  <c r="CI122" i="6" s="1"/>
  <c r="CG121" i="6" a="1"/>
  <c r="CG121" i="6" s="1"/>
  <c r="CG122" i="6" s="1"/>
  <c r="CM121" i="6" a="1"/>
  <c r="CM121" i="6" s="1"/>
  <c r="CM122" i="6" s="1"/>
  <c r="CK121" i="6" a="1"/>
  <c r="CK121" i="6" s="1"/>
  <c r="CK122" i="6" s="1"/>
  <c r="CS121" i="12" a="1"/>
  <c r="CS121" i="12" s="1"/>
  <c r="CS122" i="12" s="1"/>
  <c r="CQ121" i="12" a="1"/>
  <c r="CQ121" i="12" s="1"/>
  <c r="CQ122" i="12" s="1"/>
  <c r="CO121" i="12" a="1"/>
  <c r="CO121" i="12" s="1"/>
  <c r="CO122" i="12" s="1"/>
  <c r="CU121" i="12" a="1"/>
  <c r="CU121" i="12" s="1"/>
  <c r="CU122" i="12" s="1"/>
  <c r="CT121" i="11" a="1"/>
  <c r="CT121" i="11" s="1"/>
  <c r="CT122" i="11" s="1"/>
  <c r="CR121" i="11" a="1"/>
  <c r="CR121" i="11" s="1"/>
  <c r="CR122" i="11" s="1"/>
  <c r="CP121" i="11" a="1"/>
  <c r="CP121" i="11" s="1"/>
  <c r="CP122" i="11" s="1"/>
  <c r="CV121" i="11" a="1"/>
  <c r="CV121" i="11" s="1"/>
  <c r="CV122" i="11" s="1"/>
  <c r="CJ121" i="20" a="1"/>
  <c r="CJ121" i="20" s="1"/>
  <c r="CJ122" i="20" s="1"/>
  <c r="CH121" i="20" a="1"/>
  <c r="CH121" i="20" s="1"/>
  <c r="CH122" i="20" s="1"/>
  <c r="CN121" i="20" a="1"/>
  <c r="CN121" i="20" s="1"/>
  <c r="CN122" i="20" s="1"/>
  <c r="CL121" i="20" a="1"/>
  <c r="CL121" i="20" s="1"/>
  <c r="CL122" i="20" s="1"/>
  <c r="CM121" i="1" a="1"/>
  <c r="CM121" i="1" s="1"/>
  <c r="CM122" i="1" s="1"/>
  <c r="CK121" i="1" a="1"/>
  <c r="CK121" i="1" s="1"/>
  <c r="CK122" i="1" s="1"/>
  <c r="CI121" i="1" a="1"/>
  <c r="CI121" i="1" s="1"/>
  <c r="CI122" i="1" s="1"/>
  <c r="CG121" i="1" a="1"/>
  <c r="CG121" i="1" s="1"/>
  <c r="CG122" i="1" s="1"/>
  <c r="CS121" i="3" a="1"/>
  <c r="CS121" i="3" s="1"/>
  <c r="CS122" i="3" s="1"/>
  <c r="CQ121" i="3" a="1"/>
  <c r="CQ121" i="3" s="1"/>
  <c r="CQ122" i="3" s="1"/>
  <c r="CO121" i="3" a="1"/>
  <c r="CO121" i="3" s="1"/>
  <c r="CO122" i="3" s="1"/>
  <c r="CU121" i="3" a="1"/>
  <c r="CU121" i="3" s="1"/>
  <c r="CU122" i="3" s="1"/>
  <c r="BR121" i="7" a="1"/>
  <c r="BR121" i="7" s="1"/>
  <c r="BR122" i="7" s="1"/>
  <c r="BX121" i="7" a="1"/>
  <c r="BX121" i="7" s="1"/>
  <c r="BX122" i="7" s="1"/>
  <c r="BV121" i="7" a="1"/>
  <c r="BV121" i="7" s="1"/>
  <c r="BV122" i="7" s="1"/>
  <c r="BT121" i="7" a="1"/>
  <c r="BT121" i="7" s="1"/>
  <c r="BT122" i="7" s="1"/>
  <c r="BR121" i="15" a="1"/>
  <c r="BR121" i="15" s="1"/>
  <c r="BR122" i="15" s="1"/>
  <c r="BX121" i="15" a="1"/>
  <c r="BX121" i="15" s="1"/>
  <c r="BX122" i="15" s="1"/>
  <c r="BV121" i="15" a="1"/>
  <c r="BV121" i="15" s="1"/>
  <c r="BV122" i="15" s="1"/>
  <c r="BT121" i="15" a="1"/>
  <c r="BT121" i="15" s="1"/>
  <c r="BT122" i="15" s="1"/>
  <c r="BX121" i="9" a="1"/>
  <c r="BX121" i="9" s="1"/>
  <c r="BX122" i="9" s="1"/>
  <c r="BV121" i="9" a="1"/>
  <c r="BV121" i="9" s="1"/>
  <c r="BV122" i="9" s="1"/>
  <c r="BT121" i="9" a="1"/>
  <c r="BT121" i="9" s="1"/>
  <c r="BT122" i="9" s="1"/>
  <c r="BR121" i="9" a="1"/>
  <c r="BR121" i="9" s="1"/>
  <c r="BR122" i="9" s="1"/>
  <c r="BV121" i="19" a="1"/>
  <c r="BV121" i="19" s="1"/>
  <c r="BV122" i="19" s="1"/>
  <c r="BT121" i="19" a="1"/>
  <c r="BT121" i="19" s="1"/>
  <c r="BT122" i="19" s="1"/>
  <c r="BR121" i="19" a="1"/>
  <c r="BR121" i="19" s="1"/>
  <c r="BR122" i="19" s="1"/>
  <c r="BX121" i="19" a="1"/>
  <c r="BX121" i="19" s="1"/>
  <c r="BX122" i="19" s="1"/>
  <c r="CA121" i="14" a="1"/>
  <c r="CA121" i="14" s="1"/>
  <c r="CA122" i="14" s="1"/>
  <c r="BY121" i="14" a="1"/>
  <c r="BY121" i="14" s="1"/>
  <c r="BY122" i="14" s="1"/>
  <c r="CE121" i="14" a="1"/>
  <c r="CE121" i="14" s="1"/>
  <c r="CE122" i="14" s="1"/>
  <c r="CC121" i="14" a="1"/>
  <c r="CC121" i="14" s="1"/>
  <c r="CC122" i="14" s="1"/>
  <c r="CF121" i="17" a="1"/>
  <c r="CF121" i="17" s="1"/>
  <c r="CF122" i="17" s="1"/>
  <c r="CD121" i="17" a="1"/>
  <c r="CD121" i="17" s="1"/>
  <c r="CD122" i="17" s="1"/>
  <c r="CB121" i="17" a="1"/>
  <c r="CB121" i="17" s="1"/>
  <c r="CB122" i="17" s="1"/>
  <c r="BZ121" i="17" a="1"/>
  <c r="BZ121" i="17" s="1"/>
  <c r="BZ122" i="17" s="1"/>
  <c r="CC121" i="4" a="1"/>
  <c r="CC121" i="4" s="1"/>
  <c r="CC122" i="4" s="1"/>
  <c r="CA121" i="4" a="1"/>
  <c r="CA121" i="4" s="1"/>
  <c r="CA122" i="4" s="1"/>
  <c r="BY121" i="4" a="1"/>
  <c r="BY121" i="4" s="1"/>
  <c r="BY122" i="4" s="1"/>
  <c r="CE121" i="4" a="1"/>
  <c r="CE121" i="4" s="1"/>
  <c r="CE122" i="4" s="1"/>
  <c r="BY121" i="16" a="1"/>
  <c r="BY121" i="16" s="1"/>
  <c r="BY122" i="16" s="1"/>
  <c r="CE121" i="16" a="1"/>
  <c r="CE121" i="16" s="1"/>
  <c r="CE122" i="16" s="1"/>
  <c r="CC121" i="16" a="1"/>
  <c r="CC121" i="16" s="1"/>
  <c r="CC122" i="16" s="1"/>
  <c r="CA121" i="16" a="1"/>
  <c r="CA121" i="16" s="1"/>
  <c r="CA122" i="16" s="1"/>
  <c r="CF121" i="8" a="1"/>
  <c r="CF121" i="8" s="1"/>
  <c r="CF122" i="8" s="1"/>
  <c r="CB121" i="8" a="1"/>
  <c r="CB121" i="8" s="1"/>
  <c r="CB122" i="8" s="1"/>
  <c r="BZ121" i="8" a="1"/>
  <c r="BZ121" i="8" s="1"/>
  <c r="BZ122" i="8" s="1"/>
  <c r="CD121" i="10" a="1"/>
  <c r="CD121" i="10" s="1"/>
  <c r="CD122" i="10" s="1"/>
  <c r="CB121" i="10" a="1"/>
  <c r="CB121" i="10" s="1"/>
  <c r="CB122" i="10" s="1"/>
  <c r="BZ121" i="10" a="1"/>
  <c r="BZ121" i="10" s="1"/>
  <c r="BZ122" i="10" s="1"/>
  <c r="CF121" i="10" a="1"/>
  <c r="CF121" i="10" s="1"/>
  <c r="CF122" i="10" s="1"/>
  <c r="CX121" i="7" a="1"/>
  <c r="CX121" i="7" s="1"/>
  <c r="CX122" i="7" s="1"/>
  <c r="CY50" i="7"/>
  <c r="CX49" i="7"/>
  <c r="CY50" i="13"/>
  <c r="CX121" i="13" a="1"/>
  <c r="CX121" i="13" s="1"/>
  <c r="CX122" i="13" s="1"/>
  <c r="CX49" i="13"/>
  <c r="CP121" i="6" a="1"/>
  <c r="CP121" i="6" s="1"/>
  <c r="CP122" i="6" s="1"/>
  <c r="BV121" i="11" a="1"/>
  <c r="BV121" i="11" s="1"/>
  <c r="BV122" i="11" s="1"/>
  <c r="CO121" i="20" a="1"/>
  <c r="CO121" i="20" s="1"/>
  <c r="CO122" i="20" s="1"/>
  <c r="CT121" i="1" a="1"/>
  <c r="CT121" i="1" s="1"/>
  <c r="CT122" i="1" s="1"/>
  <c r="BW121" i="3" a="1"/>
  <c r="BW121" i="3" s="1"/>
  <c r="BW122" i="3" s="1"/>
  <c r="BY121" i="15" a="1"/>
  <c r="BY121" i="15" s="1"/>
  <c r="BY122" i="15" s="1"/>
  <c r="CE121" i="9" a="1"/>
  <c r="CE121" i="9" s="1"/>
  <c r="CE122" i="9" s="1"/>
  <c r="CH121" i="14" a="1"/>
  <c r="CH121" i="14" s="1"/>
  <c r="CH122" i="14" s="1"/>
  <c r="CG121" i="17" a="1"/>
  <c r="CG121" i="17" s="1"/>
  <c r="CG122" i="17" s="1"/>
  <c r="CL121" i="4" a="1"/>
  <c r="CL121" i="4" s="1"/>
  <c r="CL122" i="4" s="1"/>
  <c r="CG121" i="8" a="1"/>
  <c r="CG121" i="8" s="1"/>
  <c r="CG122" i="8" s="1"/>
  <c r="CG121" i="10" a="1"/>
  <c r="CG121" i="10" s="1"/>
  <c r="CG122" i="10" s="1"/>
  <c r="CE121" i="21" a="1"/>
  <c r="CE121" i="21" s="1"/>
  <c r="CE122" i="21" s="1"/>
  <c r="CH121" i="18" a="1"/>
  <c r="CH121" i="18" s="1"/>
  <c r="CH122" i="18" s="1"/>
  <c r="CF121" i="6" a="1"/>
  <c r="CF121" i="6" s="1"/>
  <c r="CF122" i="6" s="1"/>
  <c r="CN121" i="12" a="1"/>
  <c r="CN121" i="12" s="1"/>
  <c r="CN122" i="12" s="1"/>
  <c r="CL121" i="12" a="1"/>
  <c r="CL121" i="12" s="1"/>
  <c r="CL122" i="12" s="1"/>
  <c r="BY121" i="20" a="1"/>
  <c r="BY121" i="20" s="1"/>
  <c r="BY122" i="20" s="1"/>
  <c r="CL121" i="3" a="1"/>
  <c r="CL121" i="3" s="1"/>
  <c r="CL122" i="3" s="1"/>
  <c r="CP121" i="7" a="1"/>
  <c r="CP121" i="7" s="1"/>
  <c r="CP122" i="7" s="1"/>
  <c r="CV121" i="15" a="1"/>
  <c r="CV121" i="15" s="1"/>
  <c r="CV122" i="15" s="1"/>
  <c r="CP121" i="9" a="1"/>
  <c r="CP121" i="9" s="1"/>
  <c r="CP122" i="9" s="1"/>
  <c r="CR121" i="19" a="1"/>
  <c r="CR121" i="19" s="1"/>
  <c r="CR122" i="19" s="1"/>
  <c r="BR121" i="14" a="1"/>
  <c r="BR121" i="14" s="1"/>
  <c r="BR122" i="14" s="1"/>
  <c r="BT121" i="14" a="1"/>
  <c r="BT121" i="14" s="1"/>
  <c r="BT122" i="14" s="1"/>
  <c r="BR121" i="4" a="1"/>
  <c r="BR121" i="4" s="1"/>
  <c r="BR122" i="4" s="1"/>
  <c r="BU121" i="10" a="1"/>
  <c r="BU121" i="10" s="1"/>
  <c r="BU122" i="10" s="1"/>
  <c r="BW121" i="21" a="1"/>
  <c r="BW121" i="21" s="1"/>
  <c r="BW122" i="21" s="1"/>
  <c r="CB121" i="18" a="1"/>
  <c r="CB121" i="18" s="1"/>
  <c r="CB122" i="18" s="1"/>
  <c r="BR121" i="6" a="1"/>
  <c r="BR121" i="6" s="1"/>
  <c r="BR122" i="6" s="1"/>
  <c r="BT121" i="6" a="1"/>
  <c r="BT121" i="6" s="1"/>
  <c r="BT122" i="6" s="1"/>
  <c r="BZ121" i="12" a="1"/>
  <c r="BZ121" i="12" s="1"/>
  <c r="BZ122" i="12" s="1"/>
  <c r="CE121" i="11" a="1"/>
  <c r="CE121" i="11" s="1"/>
  <c r="CE122" i="11" s="1"/>
  <c r="BU121" i="20" a="1"/>
  <c r="BU121" i="20" s="1"/>
  <c r="BU122" i="20" s="1"/>
  <c r="BX121" i="1" a="1"/>
  <c r="BX121" i="1" s="1"/>
  <c r="BX122" i="1" s="1"/>
  <c r="CB121" i="3" a="1"/>
  <c r="CB121" i="3" s="1"/>
  <c r="CB122" i="3" s="1"/>
  <c r="CL121" i="7" a="1"/>
  <c r="CL121" i="7" s="1"/>
  <c r="CL122" i="7" s="1"/>
  <c r="CJ121" i="15" a="1"/>
  <c r="CJ121" i="15" s="1"/>
  <c r="CJ122" i="15" s="1"/>
  <c r="CL121" i="19" a="1"/>
  <c r="CL121" i="19" s="1"/>
  <c r="CL122" i="19" s="1"/>
  <c r="CQ121" i="14" a="1"/>
  <c r="CQ121" i="14" s="1"/>
  <c r="CQ122" i="14" s="1"/>
  <c r="CV121" i="17" a="1"/>
  <c r="CV121" i="17" s="1"/>
  <c r="CV122" i="17" s="1"/>
  <c r="CO121" i="16" a="1"/>
  <c r="CO121" i="16" s="1"/>
  <c r="CO122" i="16" s="1"/>
  <c r="CV121" i="8" a="1"/>
  <c r="CV121" i="8" s="1"/>
  <c r="CV122" i="8" s="1"/>
  <c r="CP121" i="10" a="1"/>
  <c r="CP121" i="10" s="1"/>
  <c r="CP122" i="10" s="1"/>
  <c r="CY50" i="19"/>
  <c r="CX121" i="19" a="1"/>
  <c r="CX121" i="19" s="1"/>
  <c r="CX122" i="19" s="1"/>
  <c r="CX49" i="19"/>
  <c r="BX49" i="16"/>
  <c r="CB121" i="21" a="1"/>
  <c r="CB121" i="21" s="1"/>
  <c r="CB122" i="21" s="1"/>
  <c r="BZ121" i="21" a="1"/>
  <c r="BZ121" i="21" s="1"/>
  <c r="BZ122" i="21" s="1"/>
  <c r="CF121" i="21" a="1"/>
  <c r="CF121" i="21" s="1"/>
  <c r="CF122" i="21" s="1"/>
  <c r="CD121" i="21" a="1"/>
  <c r="CD121" i="21" s="1"/>
  <c r="CD122" i="21" s="1"/>
  <c r="CM121" i="18" a="1"/>
  <c r="CM121" i="18" s="1"/>
  <c r="CM122" i="18" s="1"/>
  <c r="CK121" i="18" a="1"/>
  <c r="CK121" i="18" s="1"/>
  <c r="CK122" i="18" s="1"/>
  <c r="CI121" i="18" a="1"/>
  <c r="CI121" i="18" s="1"/>
  <c r="CI122" i="18" s="1"/>
  <c r="CG121" i="18" a="1"/>
  <c r="CG121" i="18" s="1"/>
  <c r="CG122" i="18" s="1"/>
  <c r="CA121" i="6" a="1"/>
  <c r="CA121" i="6" s="1"/>
  <c r="CA122" i="6" s="1"/>
  <c r="BY121" i="6" a="1"/>
  <c r="BY121" i="6" s="1"/>
  <c r="BY122" i="6" s="1"/>
  <c r="CE121" i="6" a="1"/>
  <c r="CE121" i="6" s="1"/>
  <c r="CE122" i="6" s="1"/>
  <c r="CC121" i="6" a="1"/>
  <c r="CC121" i="6" s="1"/>
  <c r="CC122" i="6" s="1"/>
  <c r="CK121" i="12" a="1"/>
  <c r="CK121" i="12" s="1"/>
  <c r="CK122" i="12" s="1"/>
  <c r="CI121" i="12" a="1"/>
  <c r="CI121" i="12" s="1"/>
  <c r="CI122" i="12" s="1"/>
  <c r="CG121" i="12" a="1"/>
  <c r="CG121" i="12" s="1"/>
  <c r="CG122" i="12" s="1"/>
  <c r="CM121" i="12" a="1"/>
  <c r="CM121" i="12" s="1"/>
  <c r="CM122" i="12" s="1"/>
  <c r="CL121" i="11" a="1"/>
  <c r="CL121" i="11" s="1"/>
  <c r="CL122" i="11" s="1"/>
  <c r="CJ121" i="11" a="1"/>
  <c r="CJ121" i="11" s="1"/>
  <c r="CJ122" i="11" s="1"/>
  <c r="CH121" i="11" a="1"/>
  <c r="CH121" i="11" s="1"/>
  <c r="CH122" i="11" s="1"/>
  <c r="CN121" i="11" a="1"/>
  <c r="CN121" i="11" s="1"/>
  <c r="CN122" i="11" s="1"/>
  <c r="CB121" i="20" a="1"/>
  <c r="CB121" i="20" s="1"/>
  <c r="CB122" i="20" s="1"/>
  <c r="BZ121" i="20" a="1"/>
  <c r="BZ121" i="20" s="1"/>
  <c r="BZ122" i="20" s="1"/>
  <c r="CF121" i="20" a="1"/>
  <c r="CF121" i="20" s="1"/>
  <c r="CF122" i="20" s="1"/>
  <c r="CE121" i="1" a="1"/>
  <c r="CE121" i="1" s="1"/>
  <c r="CE122" i="1" s="1"/>
  <c r="CC121" i="1" a="1"/>
  <c r="CC121" i="1" s="1"/>
  <c r="CC122" i="1" s="1"/>
  <c r="CA121" i="1" a="1"/>
  <c r="CA121" i="1" s="1"/>
  <c r="CA122" i="1" s="1"/>
  <c r="BY121" i="1" a="1"/>
  <c r="BY121" i="1" s="1"/>
  <c r="BY122" i="1" s="1"/>
  <c r="CK121" i="3" a="1"/>
  <c r="CK121" i="3" s="1"/>
  <c r="CK122" i="3" s="1"/>
  <c r="CI121" i="3" a="1"/>
  <c r="CI121" i="3" s="1"/>
  <c r="CI122" i="3" s="1"/>
  <c r="CG121" i="3" a="1"/>
  <c r="CG121" i="3" s="1"/>
  <c r="CG122" i="3" s="1"/>
  <c r="CM121" i="3" a="1"/>
  <c r="CM121" i="3" s="1"/>
  <c r="CM122" i="3" s="1"/>
  <c r="CO121" i="7" a="1"/>
  <c r="CO121" i="7" s="1"/>
  <c r="CO122" i="7" s="1"/>
  <c r="CU121" i="7" a="1"/>
  <c r="CU121" i="7" s="1"/>
  <c r="CU122" i="7" s="1"/>
  <c r="CS121" i="7" a="1"/>
  <c r="CS121" i="7" s="1"/>
  <c r="CS122" i="7" s="1"/>
  <c r="CQ121" i="7" a="1"/>
  <c r="CQ121" i="7" s="1"/>
  <c r="CQ122" i="7" s="1"/>
  <c r="CO121" i="15" a="1"/>
  <c r="CO121" i="15" s="1"/>
  <c r="CO122" i="15" s="1"/>
  <c r="CU121" i="15" a="1"/>
  <c r="CU121" i="15" s="1"/>
  <c r="CU122" i="15" s="1"/>
  <c r="CS121" i="15" a="1"/>
  <c r="CS121" i="15" s="1"/>
  <c r="CS122" i="15" s="1"/>
  <c r="CQ121" i="15" a="1"/>
  <c r="CQ121" i="15" s="1"/>
  <c r="CQ122" i="15" s="1"/>
  <c r="CU121" i="9" a="1"/>
  <c r="CU121" i="9" s="1"/>
  <c r="CU122" i="9" s="1"/>
  <c r="CS121" i="9" a="1"/>
  <c r="CS121" i="9" s="1"/>
  <c r="CS122" i="9" s="1"/>
  <c r="CQ121" i="9" a="1"/>
  <c r="CQ121" i="9" s="1"/>
  <c r="CQ122" i="9" s="1"/>
  <c r="CO121" i="9" a="1"/>
  <c r="CO121" i="9" s="1"/>
  <c r="CO122" i="9" s="1"/>
  <c r="CS121" i="19" a="1"/>
  <c r="CS121" i="19" s="1"/>
  <c r="CS122" i="19" s="1"/>
  <c r="CQ121" i="19" a="1"/>
  <c r="CQ121" i="19" s="1"/>
  <c r="CQ122" i="19" s="1"/>
  <c r="CO121" i="19" a="1"/>
  <c r="CO121" i="19" s="1"/>
  <c r="CO122" i="19" s="1"/>
  <c r="CU121" i="19" a="1"/>
  <c r="CU121" i="19" s="1"/>
  <c r="CU122" i="19" s="1"/>
  <c r="BS121" i="14" a="1"/>
  <c r="BS121" i="14" s="1"/>
  <c r="BS122" i="14" s="1"/>
  <c r="BW121" i="14" a="1"/>
  <c r="BW121" i="14" s="1"/>
  <c r="BW122" i="14" s="1"/>
  <c r="BU121" i="14" a="1"/>
  <c r="BU121" i="14" s="1"/>
  <c r="BU122" i="14" s="1"/>
  <c r="BX121" i="17" a="1"/>
  <c r="BX121" i="17" s="1"/>
  <c r="BX122" i="17" s="1"/>
  <c r="BV121" i="17" a="1"/>
  <c r="BV121" i="17" s="1"/>
  <c r="BV122" i="17" s="1"/>
  <c r="BT121" i="17" a="1"/>
  <c r="BT121" i="17" s="1"/>
  <c r="BT122" i="17" s="1"/>
  <c r="BR121" i="17" a="1"/>
  <c r="BR121" i="17" s="1"/>
  <c r="BR122" i="17" s="1"/>
  <c r="BU121" i="4" a="1"/>
  <c r="BU121" i="4" s="1"/>
  <c r="BU122" i="4" s="1"/>
  <c r="BS121" i="4" a="1"/>
  <c r="BS121" i="4" s="1"/>
  <c r="BS122" i="4" s="1"/>
  <c r="BW121" i="4" a="1"/>
  <c r="BW121" i="4" s="1"/>
  <c r="BW122" i="4" s="1"/>
  <c r="BQ49" i="16"/>
  <c r="BQ121" i="16" a="1"/>
  <c r="BQ121" i="16" s="1"/>
  <c r="BW121" i="16" a="1"/>
  <c r="BW121" i="16" s="1"/>
  <c r="BW122" i="16" s="1"/>
  <c r="BU121" i="16" a="1"/>
  <c r="BU121" i="16" s="1"/>
  <c r="BU122" i="16" s="1"/>
  <c r="BS121" i="16" a="1"/>
  <c r="BS121" i="16" s="1"/>
  <c r="BS122" i="16" s="1"/>
  <c r="BX121" i="8" a="1"/>
  <c r="BX121" i="8" s="1"/>
  <c r="BX122" i="8" s="1"/>
  <c r="BV121" i="8" a="1"/>
  <c r="BV121" i="8" s="1"/>
  <c r="BV122" i="8" s="1"/>
  <c r="BT121" i="8" a="1"/>
  <c r="BT121" i="8" s="1"/>
  <c r="BT122" i="8" s="1"/>
  <c r="BR121" i="8" a="1"/>
  <c r="BR121" i="8" s="1"/>
  <c r="BR122" i="8" s="1"/>
  <c r="BV121" i="10" a="1"/>
  <c r="BV121" i="10" s="1"/>
  <c r="BV122" i="10" s="1"/>
  <c r="BT121" i="10" a="1"/>
  <c r="BT121" i="10" s="1"/>
  <c r="BT122" i="10" s="1"/>
  <c r="BR121" i="10" a="1"/>
  <c r="BR121" i="10" s="1"/>
  <c r="BR122" i="10" s="1"/>
  <c r="BX121" i="10" a="1"/>
  <c r="BX121" i="10" s="1"/>
  <c r="BX122" i="10" s="1"/>
  <c r="CY50" i="21"/>
  <c r="CX121" i="21" a="1"/>
  <c r="CX121" i="21" s="1"/>
  <c r="CX122" i="21" s="1"/>
  <c r="CX49" i="21"/>
  <c r="CY50" i="3"/>
  <c r="CX121" i="3" a="1"/>
  <c r="CX121" i="3" s="1"/>
  <c r="CX122" i="3" s="1"/>
  <c r="CX49" i="3"/>
  <c r="CX121" i="15" a="1"/>
  <c r="CX121" i="15" s="1"/>
  <c r="CX122" i="15" s="1"/>
  <c r="CY50" i="15"/>
  <c r="CX49" i="15"/>
  <c r="CQ121" i="21" a="1"/>
  <c r="CQ121" i="21" s="1"/>
  <c r="CQ122" i="21" s="1"/>
  <c r="BW121" i="18" a="1"/>
  <c r="BW121" i="18" s="1"/>
  <c r="BW122" i="18" s="1"/>
  <c r="CV121" i="6" a="1"/>
  <c r="CV121" i="6" s="1"/>
  <c r="CV122" i="6" s="1"/>
  <c r="BT121" i="11" a="1"/>
  <c r="BT121" i="11" s="1"/>
  <c r="BT122" i="11" s="1"/>
  <c r="CU121" i="20" a="1"/>
  <c r="CU121" i="20" s="1"/>
  <c r="CU122" i="20" s="1"/>
  <c r="CP121" i="1" a="1"/>
  <c r="CP121" i="1" s="1"/>
  <c r="CP122" i="1" s="1"/>
  <c r="BY121" i="7" a="1"/>
  <c r="BY121" i="7" s="1"/>
  <c r="BY122" i="7" s="1"/>
  <c r="CA121" i="7" a="1"/>
  <c r="CA121" i="7" s="1"/>
  <c r="CA122" i="7" s="1"/>
  <c r="CA121" i="9" a="1"/>
  <c r="CA121" i="9" s="1"/>
  <c r="CA122" i="9" s="1"/>
  <c r="CE121" i="19" a="1"/>
  <c r="CE121" i="19" s="1"/>
  <c r="CE122" i="19" s="1"/>
  <c r="CK121" i="17" a="1"/>
  <c r="CK121" i="17" s="1"/>
  <c r="CK122" i="17" s="1"/>
  <c r="CN121" i="16" a="1"/>
  <c r="CN121" i="16" s="1"/>
  <c r="CN122" i="16" s="1"/>
  <c r="CK121" i="8" a="1"/>
  <c r="CK121" i="8" s="1"/>
  <c r="CK122" i="8" s="1"/>
  <c r="CL121" i="18" a="1"/>
  <c r="CL121" i="18" s="1"/>
  <c r="CL122" i="18" s="1"/>
  <c r="CB121" i="6" a="1"/>
  <c r="CB121" i="6" s="1"/>
  <c r="CB122" i="6" s="1"/>
  <c r="CM121" i="11" a="1"/>
  <c r="CM121" i="11" s="1"/>
  <c r="CM122" i="11" s="1"/>
  <c r="CA121" i="20" a="1"/>
  <c r="CA121" i="20" s="1"/>
  <c r="CA122" i="20" s="1"/>
  <c r="CD121" i="1" a="1"/>
  <c r="CD121" i="1" s="1"/>
  <c r="CD122" i="1" s="1"/>
  <c r="CN121" i="3" a="1"/>
  <c r="CN121" i="3" s="1"/>
  <c r="CN122" i="3" s="1"/>
  <c r="CT121" i="7" a="1"/>
  <c r="CT121" i="7" s="1"/>
  <c r="CT122" i="7" s="1"/>
  <c r="CV121" i="9" a="1"/>
  <c r="CV121" i="9" s="1"/>
  <c r="CV122" i="9" s="1"/>
  <c r="CV121" i="19" a="1"/>
  <c r="CV121" i="19" s="1"/>
  <c r="CV122" i="19" s="1"/>
  <c r="BV121" i="14" a="1"/>
  <c r="BV121" i="14" s="1"/>
  <c r="BV122" i="14" s="1"/>
  <c r="BQ49" i="17"/>
  <c r="BQ62" i="17" s="1"/>
  <c r="BQ121" i="17" a="1"/>
  <c r="BQ121" i="17" s="1"/>
  <c r="BV121" i="4" a="1"/>
  <c r="BV121" i="4" s="1"/>
  <c r="BV122" i="4" s="1"/>
  <c r="BR121" i="16" a="1"/>
  <c r="BR121" i="16" s="1"/>
  <c r="BR122" i="16" s="1"/>
  <c r="BS121" i="10" a="1"/>
  <c r="BS121" i="10" s="1"/>
  <c r="BS122" i="10" s="1"/>
  <c r="CF121" i="18" a="1"/>
  <c r="CF121" i="18" s="1"/>
  <c r="CF122" i="18" s="1"/>
  <c r="BY121" i="11" a="1"/>
  <c r="BY121" i="11" s="1"/>
  <c r="BY122" i="11" s="1"/>
  <c r="BW121" i="20" a="1"/>
  <c r="BW121" i="20" s="1"/>
  <c r="BW122" i="20" s="1"/>
  <c r="BR121" i="1" a="1"/>
  <c r="BR121" i="1" s="1"/>
  <c r="BR122" i="1" s="1"/>
  <c r="CH121" i="7" a="1"/>
  <c r="CH121" i="7" s="1"/>
  <c r="CH122" i="7" s="1"/>
  <c r="CH121" i="15" a="1"/>
  <c r="CH121" i="15" s="1"/>
  <c r="CH122" i="15" s="1"/>
  <c r="CJ121" i="9" a="1"/>
  <c r="CJ121" i="9" s="1"/>
  <c r="CJ122" i="9" s="1"/>
  <c r="CH121" i="19" a="1"/>
  <c r="CH121" i="19" s="1"/>
  <c r="CH122" i="19" s="1"/>
  <c r="CO121" i="14" a="1"/>
  <c r="CO121" i="14" s="1"/>
  <c r="CO122" i="14" s="1"/>
  <c r="CT121" i="17" a="1"/>
  <c r="CT121" i="17" s="1"/>
  <c r="CT122" i="17" s="1"/>
  <c r="CO121" i="4" a="1"/>
  <c r="CO121" i="4" s="1"/>
  <c r="CO122" i="4" s="1"/>
  <c r="CQ121" i="16" a="1"/>
  <c r="CQ121" i="16" s="1"/>
  <c r="CQ122" i="16" s="1"/>
  <c r="CT121" i="8" a="1"/>
  <c r="CT121" i="8" s="1"/>
  <c r="CT122" i="8" s="1"/>
  <c r="CR121" i="10" a="1"/>
  <c r="CR121" i="10" s="1"/>
  <c r="CR122" i="10" s="1"/>
  <c r="CX121" i="12" a="1"/>
  <c r="CX121" i="12" s="1"/>
  <c r="CX122" i="12" s="1"/>
  <c r="CX49" i="12"/>
  <c r="CY50" i="12"/>
  <c r="CR49" i="1"/>
  <c r="BT121" i="21" a="1"/>
  <c r="BT121" i="21" s="1"/>
  <c r="BT122" i="21" s="1"/>
  <c r="BR121" i="21" a="1"/>
  <c r="BR121" i="21" s="1"/>
  <c r="BR122" i="21" s="1"/>
  <c r="BX121" i="21" a="1"/>
  <c r="BX121" i="21" s="1"/>
  <c r="BX122" i="21" s="1"/>
  <c r="BV121" i="21" a="1"/>
  <c r="BV121" i="21" s="1"/>
  <c r="BV122" i="21" s="1"/>
  <c r="CE121" i="18" a="1"/>
  <c r="CE121" i="18" s="1"/>
  <c r="CE122" i="18" s="1"/>
  <c r="CC121" i="18" a="1"/>
  <c r="CC121" i="18" s="1"/>
  <c r="CC122" i="18" s="1"/>
  <c r="CA121" i="18" a="1"/>
  <c r="CA121" i="18" s="1"/>
  <c r="CA122" i="18" s="1"/>
  <c r="BY121" i="18" a="1"/>
  <c r="BY121" i="18" s="1"/>
  <c r="BY122" i="18" s="1"/>
  <c r="BS121" i="6" a="1"/>
  <c r="BS121" i="6" s="1"/>
  <c r="BS122" i="6" s="1"/>
  <c r="BW121" i="6" a="1"/>
  <c r="BW121" i="6" s="1"/>
  <c r="BW122" i="6" s="1"/>
  <c r="BU121" i="6" a="1"/>
  <c r="BU121" i="6" s="1"/>
  <c r="BU122" i="6" s="1"/>
  <c r="CC121" i="12" a="1"/>
  <c r="CC121" i="12" s="1"/>
  <c r="CC122" i="12" s="1"/>
  <c r="CA121" i="12" a="1"/>
  <c r="CA121" i="12" s="1"/>
  <c r="CA122" i="12" s="1"/>
  <c r="BY121" i="12" a="1"/>
  <c r="BY121" i="12" s="1"/>
  <c r="BY122" i="12" s="1"/>
  <c r="CE121" i="12" a="1"/>
  <c r="CE121" i="12" s="1"/>
  <c r="CE122" i="12" s="1"/>
  <c r="CB121" i="11" a="1"/>
  <c r="CB121" i="11" s="1"/>
  <c r="CB122" i="11" s="1"/>
  <c r="BZ121" i="11" a="1"/>
  <c r="BZ121" i="11" s="1"/>
  <c r="BZ122" i="11" s="1"/>
  <c r="CF121" i="11" a="1"/>
  <c r="CF121" i="11" s="1"/>
  <c r="CF122" i="11" s="1"/>
  <c r="BT121" i="20" a="1"/>
  <c r="BT121" i="20" s="1"/>
  <c r="BT122" i="20" s="1"/>
  <c r="BR121" i="20" a="1"/>
  <c r="BR121" i="20" s="1"/>
  <c r="BR122" i="20" s="1"/>
  <c r="BX121" i="20" a="1"/>
  <c r="BX121" i="20" s="1"/>
  <c r="BX122" i="20" s="1"/>
  <c r="BV121" i="20" a="1"/>
  <c r="BV121" i="20" s="1"/>
  <c r="BV122" i="20" s="1"/>
  <c r="BW121" i="1" a="1"/>
  <c r="BW121" i="1" s="1"/>
  <c r="BW122" i="1" s="1"/>
  <c r="BU121" i="1" a="1"/>
  <c r="BU121" i="1" s="1"/>
  <c r="BU122" i="1" s="1"/>
  <c r="BS121" i="1" a="1"/>
  <c r="BS121" i="1" s="1"/>
  <c r="BS122" i="1" s="1"/>
  <c r="CC121" i="3" a="1"/>
  <c r="CC121" i="3" s="1"/>
  <c r="CC122" i="3" s="1"/>
  <c r="CA121" i="3" a="1"/>
  <c r="CA121" i="3" s="1"/>
  <c r="CA122" i="3" s="1"/>
  <c r="BY121" i="3" a="1"/>
  <c r="BY121" i="3" s="1"/>
  <c r="BY122" i="3" s="1"/>
  <c r="CE121" i="3" a="1"/>
  <c r="CE121" i="3" s="1"/>
  <c r="CE122" i="3" s="1"/>
  <c r="CG121" i="7" a="1"/>
  <c r="CG121" i="7" s="1"/>
  <c r="CG122" i="7" s="1"/>
  <c r="CM121" i="7" a="1"/>
  <c r="CM121" i="7" s="1"/>
  <c r="CM122" i="7" s="1"/>
  <c r="CK121" i="7" a="1"/>
  <c r="CK121" i="7" s="1"/>
  <c r="CK122" i="7" s="1"/>
  <c r="CI121" i="7" a="1"/>
  <c r="CI121" i="7" s="1"/>
  <c r="CI122" i="7" s="1"/>
  <c r="CG121" i="15" a="1"/>
  <c r="CG121" i="15" s="1"/>
  <c r="CG122" i="15" s="1"/>
  <c r="CM121" i="15" a="1"/>
  <c r="CM121" i="15" s="1"/>
  <c r="CM122" i="15" s="1"/>
  <c r="CK121" i="15" a="1"/>
  <c r="CK121" i="15" s="1"/>
  <c r="CK122" i="15" s="1"/>
  <c r="CI121" i="15" a="1"/>
  <c r="CI121" i="15" s="1"/>
  <c r="CI122" i="15" s="1"/>
  <c r="CM121" i="9" a="1"/>
  <c r="CM121" i="9" s="1"/>
  <c r="CM122" i="9" s="1"/>
  <c r="CK121" i="9" a="1"/>
  <c r="CK121" i="9" s="1"/>
  <c r="CK122" i="9" s="1"/>
  <c r="CI121" i="9" a="1"/>
  <c r="CI121" i="9" s="1"/>
  <c r="CI122" i="9" s="1"/>
  <c r="CG121" i="9" a="1"/>
  <c r="CG121" i="9" s="1"/>
  <c r="CG122" i="9" s="1"/>
  <c r="CK121" i="19" a="1"/>
  <c r="CK121" i="19" s="1"/>
  <c r="CK122" i="19" s="1"/>
  <c r="CI121" i="19" a="1"/>
  <c r="CI121" i="19" s="1"/>
  <c r="CI122" i="19" s="1"/>
  <c r="CG121" i="19" a="1"/>
  <c r="CG121" i="19" s="1"/>
  <c r="CG122" i="19" s="1"/>
  <c r="CM121" i="19" a="1"/>
  <c r="CM121" i="19" s="1"/>
  <c r="CM122" i="19" s="1"/>
  <c r="CP121" i="14" a="1"/>
  <c r="CP121" i="14" s="1"/>
  <c r="CP122" i="14" s="1"/>
  <c r="CV121" i="14" a="1"/>
  <c r="CV121" i="14" s="1"/>
  <c r="CV122" i="14" s="1"/>
  <c r="CT121" i="14" a="1"/>
  <c r="CT121" i="14" s="1"/>
  <c r="CT122" i="14" s="1"/>
  <c r="CR121" i="14" a="1"/>
  <c r="CR121" i="14" s="1"/>
  <c r="CR122" i="14" s="1"/>
  <c r="CU121" i="17" a="1"/>
  <c r="CU121" i="17" s="1"/>
  <c r="CU122" i="17" s="1"/>
  <c r="CS121" i="17" a="1"/>
  <c r="CS121" i="17" s="1"/>
  <c r="CS122" i="17" s="1"/>
  <c r="CQ121" i="17" a="1"/>
  <c r="CQ121" i="17" s="1"/>
  <c r="CQ122" i="17" s="1"/>
  <c r="CO121" i="17" a="1"/>
  <c r="CO121" i="17" s="1"/>
  <c r="CO122" i="17" s="1"/>
  <c r="CR121" i="4" a="1"/>
  <c r="CR121" i="4" s="1"/>
  <c r="CR122" i="4" s="1"/>
  <c r="CP121" i="4" a="1"/>
  <c r="CP121" i="4" s="1"/>
  <c r="CP122" i="4" s="1"/>
  <c r="CV121" i="4" a="1"/>
  <c r="CV121" i="4" s="1"/>
  <c r="CV122" i="4" s="1"/>
  <c r="CT121" i="4" a="1"/>
  <c r="CT121" i="4" s="1"/>
  <c r="CT122" i="4" s="1"/>
  <c r="CV121" i="16" a="1"/>
  <c r="CV121" i="16" s="1"/>
  <c r="CV122" i="16" s="1"/>
  <c r="CT121" i="16" a="1"/>
  <c r="CT121" i="16" s="1"/>
  <c r="CT122" i="16" s="1"/>
  <c r="CR121" i="16" a="1"/>
  <c r="CR121" i="16" s="1"/>
  <c r="CR122" i="16" s="1"/>
  <c r="CP121" i="16" a="1"/>
  <c r="CP121" i="16" s="1"/>
  <c r="CP122" i="16" s="1"/>
  <c r="CO121" i="8" a="1"/>
  <c r="CO121" i="8" s="1"/>
  <c r="CO122" i="8" s="1"/>
  <c r="CU121" i="8" a="1"/>
  <c r="CU121" i="8" s="1"/>
  <c r="CU122" i="8" s="1"/>
  <c r="CS121" i="8" a="1"/>
  <c r="CS121" i="8" s="1"/>
  <c r="CS122" i="8" s="1"/>
  <c r="CQ121" i="8" a="1"/>
  <c r="CQ121" i="8" s="1"/>
  <c r="CQ122" i="8" s="1"/>
  <c r="CU121" i="10" a="1"/>
  <c r="CU121" i="10" s="1"/>
  <c r="CU122" i="10" s="1"/>
  <c r="CS121" i="10" a="1"/>
  <c r="CS121" i="10" s="1"/>
  <c r="CS122" i="10" s="1"/>
  <c r="CQ121" i="10" a="1"/>
  <c r="CQ121" i="10" s="1"/>
  <c r="CQ122" i="10" s="1"/>
  <c r="CO121" i="10" a="1"/>
  <c r="CO121" i="10" s="1"/>
  <c r="CO122" i="10" s="1"/>
  <c r="CY50" i="8"/>
  <c r="CX121" i="8" a="1"/>
  <c r="CX121" i="8" s="1"/>
  <c r="CX122" i="8" s="1"/>
  <c r="CX49" i="8"/>
  <c r="CY50" i="11"/>
  <c r="CX121" i="11" a="1"/>
  <c r="CX121" i="11" s="1"/>
  <c r="CX122" i="11" s="1"/>
  <c r="CX49" i="11"/>
  <c r="CY50" i="1"/>
  <c r="CX121" i="1" a="1"/>
  <c r="CX121" i="1" s="1"/>
  <c r="CX122" i="1" s="1"/>
  <c r="CX49" i="1"/>
  <c r="CY50" i="16"/>
  <c r="CX121" i="16" a="1"/>
  <c r="CX121" i="16" s="1"/>
  <c r="CX122" i="16" s="1"/>
  <c r="CX49" i="16"/>
  <c r="CV49" i="9"/>
  <c r="CE49" i="19"/>
  <c r="BS49" i="10"/>
  <c r="BS74" i="10" s="1"/>
  <c r="N38" i="5"/>
  <c r="BT38" i="5" s="1" a="1"/>
  <c r="BT38" i="5" s="1"/>
  <c r="N26" i="16"/>
  <c r="BT26" i="16" s="1" a="1"/>
  <c r="BT26" i="16" s="1"/>
  <c r="CH49" i="6"/>
  <c r="N26" i="1"/>
  <c r="BT26" i="1" s="1" a="1"/>
  <c r="BT26" i="1" s="1"/>
  <c r="N33" i="18"/>
  <c r="BT33" i="18" s="1" a="1"/>
  <c r="BT33" i="18" s="1"/>
  <c r="N18" i="11"/>
  <c r="BT18" i="11" s="1" a="1"/>
  <c r="BT18" i="11" s="1"/>
  <c r="N36" i="16"/>
  <c r="BT36" i="16" s="1" a="1"/>
  <c r="BT36" i="16" s="1"/>
  <c r="N34" i="1"/>
  <c r="BT34" i="1" s="1" a="1"/>
  <c r="BT34" i="1" s="1"/>
  <c r="N31" i="13"/>
  <c r="BT31" i="13" s="1" a="1"/>
  <c r="BT31" i="13" s="1"/>
  <c r="N37" i="7"/>
  <c r="BT37" i="7" s="1" a="1"/>
  <c r="BT37" i="7" s="1"/>
  <c r="N22" i="6"/>
  <c r="BT22" i="6" s="1" a="1"/>
  <c r="BT22" i="6" s="1"/>
  <c r="N40" i="8"/>
  <c r="BT40" i="8" s="1" a="1"/>
  <c r="BT40" i="8" s="1"/>
  <c r="N22" i="21"/>
  <c r="BT22" i="21" s="1" a="1"/>
  <c r="BT22" i="21" s="1"/>
  <c r="BR102" i="2"/>
  <c r="N31" i="6"/>
  <c r="BT31" i="6" s="1" a="1"/>
  <c r="BT31" i="6" s="1"/>
  <c r="N39" i="8"/>
  <c r="BT39" i="8" s="1" a="1"/>
  <c r="BT39" i="8" s="1"/>
  <c r="N44" i="18"/>
  <c r="BT44" i="18" s="1" a="1"/>
  <c r="BT44" i="18" s="1"/>
  <c r="N45" i="19"/>
  <c r="BT45" i="19" s="1" a="1"/>
  <c r="BT45" i="19" s="1"/>
  <c r="N40" i="20"/>
  <c r="BT40" i="20" s="1" a="1"/>
  <c r="BT40" i="20" s="1"/>
  <c r="N45" i="17"/>
  <c r="BT45" i="17" s="1" a="1"/>
  <c r="BT45" i="17" s="1"/>
  <c r="N18" i="1"/>
  <c r="BT18" i="1" s="1" a="1"/>
  <c r="BT18" i="1" s="1"/>
  <c r="N27" i="5"/>
  <c r="BT27" i="5" s="1" a="1"/>
  <c r="BT27" i="5" s="1"/>
  <c r="N41" i="16"/>
  <c r="BT41" i="16" s="1" a="1"/>
  <c r="BT41" i="16" s="1"/>
  <c r="N27" i="4"/>
  <c r="BT27" i="4" s="1" a="1"/>
  <c r="BT27" i="4" s="1"/>
  <c r="N39" i="18"/>
  <c r="BT39" i="18" s="1" a="1"/>
  <c r="BT39" i="18" s="1"/>
  <c r="N44" i="14"/>
  <c r="BT44" i="14" s="1" a="1"/>
  <c r="BT44" i="14" s="1"/>
  <c r="N36" i="20"/>
  <c r="BT36" i="20" s="1" a="1"/>
  <c r="BT36" i="20" s="1"/>
  <c r="N31" i="2"/>
  <c r="BT31" i="2" s="1" a="1"/>
  <c r="BT31" i="2" s="1"/>
  <c r="N31" i="19"/>
  <c r="BT31" i="19" s="1" a="1"/>
  <c r="BT31" i="19" s="1"/>
  <c r="N21" i="21"/>
  <c r="BT21" i="21" s="1" a="1"/>
  <c r="BT21" i="21" s="1"/>
  <c r="N33" i="1"/>
  <c r="BT33" i="1" s="1" a="1"/>
  <c r="BT33" i="1" s="1"/>
  <c r="N21" i="17"/>
  <c r="BT21" i="17" s="1" a="1"/>
  <c r="BT21" i="17" s="1"/>
  <c r="N44" i="1"/>
  <c r="BT44" i="1" s="1" a="1"/>
  <c r="BT44" i="1" s="1"/>
  <c r="N39" i="2"/>
  <c r="BT39" i="2" s="1" a="1"/>
  <c r="BT39" i="2" s="1"/>
  <c r="N27" i="9"/>
  <c r="BT27" i="9" s="1" a="1"/>
  <c r="BT27" i="9" s="1"/>
  <c r="N35" i="7"/>
  <c r="BT35" i="7" s="1" a="1"/>
  <c r="BT35" i="7" s="1"/>
  <c r="N40" i="1"/>
  <c r="BT40" i="1" s="1" a="1"/>
  <c r="BT40" i="1" s="1"/>
  <c r="N23" i="10"/>
  <c r="BT23" i="10" s="1" a="1"/>
  <c r="BT23" i="10" s="1"/>
  <c r="N18" i="16"/>
  <c r="BT18" i="16" s="1" a="1"/>
  <c r="BT18" i="16" s="1"/>
  <c r="N34" i="12"/>
  <c r="BT34" i="12" s="1" a="1"/>
  <c r="BT34" i="12" s="1"/>
  <c r="N45" i="1"/>
  <c r="BT45" i="1" s="1" a="1"/>
  <c r="BT45" i="1" s="1"/>
  <c r="N27" i="20"/>
  <c r="BT27" i="20" s="1" a="1"/>
  <c r="BT27" i="20" s="1"/>
  <c r="BR106" i="2"/>
  <c r="N17" i="1"/>
  <c r="BT17" i="1" s="1" a="1"/>
  <c r="BT17" i="1" s="1"/>
  <c r="N16" i="4"/>
  <c r="BT16" i="4" s="1" a="1"/>
  <c r="BT16" i="4" s="1"/>
  <c r="N15" i="20"/>
  <c r="BT15" i="20" s="1" a="1"/>
  <c r="BT15" i="20" s="1"/>
  <c r="BR99" i="5"/>
  <c r="N41" i="12"/>
  <c r="BT41" i="12" s="1" a="1"/>
  <c r="BT41" i="12" s="1"/>
  <c r="N36" i="12"/>
  <c r="BT36" i="12" s="1" a="1"/>
  <c r="BT36" i="12" s="1"/>
  <c r="N42" i="3"/>
  <c r="BT42" i="3" s="1" a="1"/>
  <c r="BT42" i="3" s="1"/>
  <c r="N28" i="3"/>
  <c r="BT28" i="3" s="1" a="1"/>
  <c r="BT28" i="3" s="1"/>
  <c r="N43" i="3"/>
  <c r="BT43" i="3" s="1" a="1"/>
  <c r="BT43" i="3" s="1"/>
  <c r="N25" i="4"/>
  <c r="BT25" i="4" s="1" a="1"/>
  <c r="BT25" i="4" s="1"/>
  <c r="N23" i="1"/>
  <c r="BT23" i="1" s="1" a="1"/>
  <c r="BT23" i="1" s="1"/>
  <c r="N46" i="12"/>
  <c r="BT46" i="12" s="1" a="1"/>
  <c r="BT46" i="12" s="1"/>
  <c r="N27" i="18"/>
  <c r="BT27" i="18" s="1" a="1"/>
  <c r="BT27" i="18" s="1"/>
  <c r="N46" i="20"/>
  <c r="BT46" i="20" s="1" a="1"/>
  <c r="BT46" i="20" s="1"/>
  <c r="N21" i="8"/>
  <c r="BT21" i="8" s="1" a="1"/>
  <c r="BT21" i="8" s="1"/>
  <c r="N19" i="1"/>
  <c r="BT19" i="1" s="1" a="1"/>
  <c r="BT19" i="1" s="1"/>
  <c r="N24" i="9"/>
  <c r="BT24" i="9" s="1" a="1"/>
  <c r="BT24" i="9" s="1"/>
  <c r="N43" i="16"/>
  <c r="BT43" i="16" s="1" a="1"/>
  <c r="BT43" i="16" s="1"/>
  <c r="N46" i="21"/>
  <c r="BT46" i="21" s="1" a="1"/>
  <c r="BT46" i="21" s="1"/>
  <c r="N29" i="18"/>
  <c r="BT29" i="18" s="1" a="1"/>
  <c r="BT29" i="18" s="1"/>
  <c r="N40" i="3"/>
  <c r="BT40" i="3" s="1" a="1"/>
  <c r="BT40" i="3" s="1"/>
  <c r="N27" i="14"/>
  <c r="BT27" i="14" s="1" a="1"/>
  <c r="BT27" i="14" s="1"/>
  <c r="N22" i="1"/>
  <c r="BT22" i="1" s="1" a="1"/>
  <c r="BT22" i="1" s="1"/>
  <c r="N44" i="10"/>
  <c r="BT44" i="10" s="1" a="1"/>
  <c r="BT44" i="10" s="1"/>
  <c r="N41" i="11"/>
  <c r="BT41" i="11" s="1" a="1"/>
  <c r="BT41" i="11" s="1"/>
  <c r="N30" i="3"/>
  <c r="BT30" i="3" s="1" a="1"/>
  <c r="BT30" i="3" s="1"/>
  <c r="N15" i="11"/>
  <c r="BT15" i="11" s="1" a="1"/>
  <c r="BT15" i="11" s="1"/>
  <c r="N37" i="3"/>
  <c r="BT37" i="3" s="1" a="1"/>
  <c r="BT37" i="3" s="1"/>
  <c r="N46" i="10"/>
  <c r="BT46" i="10" s="1" a="1"/>
  <c r="BT46" i="10" s="1"/>
  <c r="N39" i="3"/>
  <c r="BT39" i="3" s="1" a="1"/>
  <c r="BT39" i="3" s="1"/>
  <c r="N23" i="13"/>
  <c r="BT23" i="13" s="1" a="1"/>
  <c r="BT23" i="13" s="1"/>
  <c r="N44" i="2"/>
  <c r="BT44" i="2" s="1" a="1"/>
  <c r="BT44" i="2" s="1"/>
  <c r="N17" i="16"/>
  <c r="BT17" i="16" s="1" a="1"/>
  <c r="BT17" i="16" s="1"/>
  <c r="N33" i="5"/>
  <c r="BT33" i="5" s="1" a="1"/>
  <c r="BT33" i="5" s="1"/>
  <c r="N32" i="13"/>
  <c r="BT32" i="13" s="1" a="1"/>
  <c r="BT32" i="13" s="1"/>
  <c r="N21" i="18"/>
  <c r="BT21" i="18" s="1" a="1"/>
  <c r="BT21" i="18" s="1"/>
  <c r="N43" i="7"/>
  <c r="BT43" i="7" s="1" a="1"/>
  <c r="BT43" i="7" s="1"/>
  <c r="N22" i="16"/>
  <c r="BT22" i="16" s="1" a="1"/>
  <c r="BT22" i="16" s="1"/>
  <c r="N26" i="20"/>
  <c r="BT26" i="20" s="1" a="1"/>
  <c r="BT26" i="20" s="1"/>
  <c r="N21" i="13"/>
  <c r="BT21" i="13" s="1" a="1"/>
  <c r="BT21" i="13" s="1"/>
  <c r="BR88" i="5"/>
  <c r="N19" i="3"/>
  <c r="BT19" i="3" s="1" a="1"/>
  <c r="BT19" i="3" s="1"/>
  <c r="N42" i="13"/>
  <c r="BT42" i="13" s="1" a="1"/>
  <c r="BT42" i="13" s="1"/>
  <c r="BS42" i="13" a="1"/>
  <c r="BS42" i="13" s="1"/>
  <c r="N33" i="14"/>
  <c r="BT33" i="14" s="1" a="1"/>
  <c r="BT33" i="14" s="1"/>
  <c r="BS33" i="14" a="1"/>
  <c r="BS33" i="14" s="1"/>
  <c r="N42" i="21"/>
  <c r="BT42" i="21" s="1" a="1"/>
  <c r="BT42" i="21" s="1"/>
  <c r="BS42" i="21" a="1"/>
  <c r="BS42" i="21" s="1"/>
  <c r="N22" i="3"/>
  <c r="BT22" i="3" s="1" a="1"/>
  <c r="BT22" i="3" s="1"/>
  <c r="BS22" i="3" a="1"/>
  <c r="BS22" i="3" s="1"/>
  <c r="N34" i="8"/>
  <c r="BT34" i="8" s="1" a="1"/>
  <c r="BT34" i="8" s="1"/>
  <c r="BS34" i="8" a="1"/>
  <c r="BS34" i="8" s="1"/>
  <c r="N32" i="19"/>
  <c r="BT32" i="19" s="1" a="1"/>
  <c r="BT32" i="19" s="1"/>
  <c r="BS32" i="19" a="1"/>
  <c r="BS32" i="19" s="1"/>
  <c r="N37" i="9"/>
  <c r="BT37" i="9" s="1" a="1"/>
  <c r="BT37" i="9" s="1"/>
  <c r="BS37" i="9" a="1"/>
  <c r="BS37" i="9" s="1"/>
  <c r="N41" i="8"/>
  <c r="BT41" i="8" s="1" a="1"/>
  <c r="BT41" i="8" s="1"/>
  <c r="BS41" i="8" a="1"/>
  <c r="BS41" i="8" s="1"/>
  <c r="N16" i="20"/>
  <c r="BT16" i="20" s="1" a="1"/>
  <c r="BT16" i="20" s="1"/>
  <c r="BS16" i="20" a="1"/>
  <c r="BS16" i="20" s="1"/>
  <c r="N29" i="2"/>
  <c r="BT29" i="2" s="1" a="1"/>
  <c r="BT29" i="2" s="1"/>
  <c r="BS29" i="2" a="1"/>
  <c r="BS29" i="2" s="1"/>
  <c r="N28" i="19"/>
  <c r="BT28" i="19" s="1" a="1"/>
  <c r="BT28" i="19" s="1"/>
  <c r="BS28" i="19" a="1"/>
  <c r="BS28" i="19" s="1"/>
  <c r="N20" i="10"/>
  <c r="BT20" i="10" s="1" a="1"/>
  <c r="BT20" i="10" s="1"/>
  <c r="BS20" i="10" a="1"/>
  <c r="BS20" i="10" s="1"/>
  <c r="N30" i="20"/>
  <c r="BT30" i="20" s="1" a="1"/>
  <c r="BT30" i="20" s="1"/>
  <c r="BS30" i="20" a="1"/>
  <c r="BS30" i="20" s="1"/>
  <c r="N43" i="19"/>
  <c r="BT43" i="19" s="1" a="1"/>
  <c r="BT43" i="19" s="1"/>
  <c r="BS43" i="19" a="1"/>
  <c r="BS43" i="19" s="1"/>
  <c r="N41" i="9"/>
  <c r="BT41" i="9" s="1" a="1"/>
  <c r="BT41" i="9" s="1"/>
  <c r="BS41" i="9" a="1"/>
  <c r="BS41" i="9" s="1"/>
  <c r="N25" i="11"/>
  <c r="BT25" i="11" s="1" a="1"/>
  <c r="BT25" i="11" s="1"/>
  <c r="BS25" i="11" a="1"/>
  <c r="BS25" i="11" s="1"/>
  <c r="N17" i="19"/>
  <c r="BT17" i="19" s="1" a="1"/>
  <c r="BT17" i="19" s="1"/>
  <c r="BS17" i="19" a="1"/>
  <c r="BS17" i="19" s="1"/>
  <c r="N17" i="18"/>
  <c r="BT17" i="18" s="1" a="1"/>
  <c r="BT17" i="18" s="1"/>
  <c r="BS17" i="18" a="1"/>
  <c r="BS17" i="18" s="1"/>
  <c r="N38" i="21"/>
  <c r="BT38" i="21" s="1" a="1"/>
  <c r="BT38" i="21" s="1"/>
  <c r="BS38" i="21" a="1"/>
  <c r="BS38" i="21" s="1"/>
  <c r="N24" i="19"/>
  <c r="BT24" i="19" s="1" a="1"/>
  <c r="BT24" i="19" s="1"/>
  <c r="BS24" i="19" a="1"/>
  <c r="BS24" i="19" s="1"/>
  <c r="N36" i="13"/>
  <c r="BT36" i="13" s="1" a="1"/>
  <c r="BT36" i="13" s="1"/>
  <c r="BS36" i="13" a="1"/>
  <c r="BS36" i="13" s="1"/>
  <c r="N17" i="11"/>
  <c r="BT17" i="11" s="1" a="1"/>
  <c r="BT17" i="11" s="1"/>
  <c r="BS17" i="11" a="1"/>
  <c r="BS17" i="11" s="1"/>
  <c r="N34" i="6"/>
  <c r="BT34" i="6" s="1" a="1"/>
  <c r="BT34" i="6" s="1"/>
  <c r="BS34" i="6" a="1"/>
  <c r="BS34" i="6" s="1"/>
  <c r="N28" i="18"/>
  <c r="BT28" i="18" s="1" a="1"/>
  <c r="BT28" i="18" s="1"/>
  <c r="BS28" i="18" a="1"/>
  <c r="BS28" i="18" s="1"/>
  <c r="N18" i="17"/>
  <c r="BT18" i="17" s="1" a="1"/>
  <c r="BT18" i="17" s="1"/>
  <c r="BS18" i="17" a="1"/>
  <c r="BS18" i="17" s="1"/>
  <c r="N28" i="6"/>
  <c r="BT28" i="6" s="1" a="1"/>
  <c r="BT28" i="6" s="1"/>
  <c r="BS28" i="6" a="1"/>
  <c r="BS28" i="6" s="1"/>
  <c r="N36" i="17"/>
  <c r="BT36" i="17" s="1" a="1"/>
  <c r="BT36" i="17" s="1"/>
  <c r="BS36" i="17" a="1"/>
  <c r="BS36" i="17" s="1"/>
  <c r="N34" i="17"/>
  <c r="BT34" i="17" s="1" a="1"/>
  <c r="BT34" i="17" s="1"/>
  <c r="BS34" i="17" a="1"/>
  <c r="BS34" i="17" s="1"/>
  <c r="N36" i="14"/>
  <c r="BT36" i="14" s="1" a="1"/>
  <c r="BT36" i="14" s="1"/>
  <c r="BS36" i="14" a="1"/>
  <c r="BS36" i="14" s="1"/>
  <c r="N33" i="19"/>
  <c r="BT33" i="19" s="1" a="1"/>
  <c r="BT33" i="19" s="1"/>
  <c r="BS33" i="19" a="1"/>
  <c r="BS33" i="19" s="1"/>
  <c r="N29" i="9"/>
  <c r="BT29" i="9" s="1" a="1"/>
  <c r="BT29" i="9" s="1"/>
  <c r="BS29" i="9" a="1"/>
  <c r="BS29" i="9" s="1"/>
  <c r="N20" i="7"/>
  <c r="BT20" i="7" s="1" a="1"/>
  <c r="BT20" i="7" s="1"/>
  <c r="BS20" i="7" a="1"/>
  <c r="BS20" i="7" s="1"/>
  <c r="N30" i="5"/>
  <c r="BT30" i="5" s="1" a="1"/>
  <c r="BT30" i="5" s="1"/>
  <c r="BS30" i="5" a="1"/>
  <c r="BS30" i="5" s="1"/>
  <c r="N25" i="9"/>
  <c r="BT25" i="9" s="1" a="1"/>
  <c r="BT25" i="9" s="1"/>
  <c r="BS25" i="9" a="1"/>
  <c r="BS25" i="9" s="1"/>
  <c r="N46" i="1"/>
  <c r="BT46" i="1" s="1" a="1"/>
  <c r="BT46" i="1" s="1"/>
  <c r="BS46" i="1" a="1"/>
  <c r="BS46" i="1" s="1"/>
  <c r="N41" i="18"/>
  <c r="BT41" i="18" s="1" a="1"/>
  <c r="BT41" i="18" s="1"/>
  <c r="BS41" i="18" a="1"/>
  <c r="BS41" i="18" s="1"/>
  <c r="N38" i="8"/>
  <c r="BT38" i="8" s="1" a="1"/>
  <c r="BT38" i="8" s="1"/>
  <c r="BS38" i="8" a="1"/>
  <c r="BS38" i="8" s="1"/>
  <c r="N26" i="12"/>
  <c r="BT26" i="12" s="1" a="1"/>
  <c r="BT26" i="12" s="1"/>
  <c r="BS26" i="12" a="1"/>
  <c r="BS26" i="12" s="1"/>
  <c r="N25" i="2"/>
  <c r="BT25" i="2" s="1" a="1"/>
  <c r="BT25" i="2" s="1"/>
  <c r="BS25" i="2" a="1"/>
  <c r="BS25" i="2" s="1"/>
  <c r="N39" i="1"/>
  <c r="BT39" i="1" s="1" a="1"/>
  <c r="BT39" i="1" s="1"/>
  <c r="BS39" i="1" a="1"/>
  <c r="BS39" i="1" s="1"/>
  <c r="N22" i="17"/>
  <c r="BT22" i="17" s="1" a="1"/>
  <c r="BT22" i="17" s="1"/>
  <c r="BS22" i="17" a="1"/>
  <c r="BS22" i="17" s="1"/>
  <c r="N37" i="13"/>
  <c r="BT37" i="13" s="1" a="1"/>
  <c r="BT37" i="13" s="1"/>
  <c r="BS37" i="13" a="1"/>
  <c r="BS37" i="13" s="1"/>
  <c r="N28" i="9"/>
  <c r="BT28" i="9" s="1" a="1"/>
  <c r="BT28" i="9" s="1"/>
  <c r="BS28" i="9" a="1"/>
  <c r="BS28" i="9" s="1"/>
  <c r="N41" i="19"/>
  <c r="BT41" i="19" s="1" a="1"/>
  <c r="BT41" i="19" s="1"/>
  <c r="BS41" i="19" a="1"/>
  <c r="BS41" i="19" s="1"/>
  <c r="N32" i="3"/>
  <c r="BT32" i="3" s="1" a="1"/>
  <c r="BT32" i="3" s="1"/>
  <c r="BS32" i="3" a="1"/>
  <c r="BS32" i="3" s="1"/>
  <c r="N38" i="4"/>
  <c r="BT38" i="4" s="1" a="1"/>
  <c r="BT38" i="4" s="1"/>
  <c r="BS38" i="4" a="1"/>
  <c r="BS38" i="4" s="1"/>
  <c r="N16" i="8"/>
  <c r="BT16" i="8" s="1" a="1"/>
  <c r="BT16" i="8" s="1"/>
  <c r="BS16" i="8" a="1"/>
  <c r="BS16" i="8" s="1"/>
  <c r="N45" i="15"/>
  <c r="BT45" i="15" s="1" a="1"/>
  <c r="BT45" i="15" s="1"/>
  <c r="BS45" i="15" a="1"/>
  <c r="BS45" i="15" s="1"/>
  <c r="N31" i="10"/>
  <c r="BT31" i="10" s="1" a="1"/>
  <c r="BT31" i="10" s="1"/>
  <c r="BS31" i="10" a="1"/>
  <c r="BS31" i="10" s="1"/>
  <c r="N16" i="2"/>
  <c r="BT16" i="2" s="1" a="1"/>
  <c r="BT16" i="2" s="1"/>
  <c r="BS16" i="2" a="1"/>
  <c r="BS16" i="2" s="1"/>
  <c r="N45" i="8"/>
  <c r="BT45" i="8" s="1" a="1"/>
  <c r="BT45" i="8" s="1"/>
  <c r="BS45" i="8" a="1"/>
  <c r="BS45" i="8" s="1"/>
  <c r="N43" i="10"/>
  <c r="BT43" i="10" s="1" a="1"/>
  <c r="BT43" i="10" s="1"/>
  <c r="BS43" i="10" a="1"/>
  <c r="BS43" i="10" s="1"/>
  <c r="N38" i="11"/>
  <c r="BT38" i="11" s="1" a="1"/>
  <c r="BT38" i="11" s="1"/>
  <c r="BS38" i="11" a="1"/>
  <c r="BS38" i="11" s="1"/>
  <c r="N38" i="10"/>
  <c r="BT38" i="10" s="1" a="1"/>
  <c r="BT38" i="10" s="1"/>
  <c r="BS38" i="10" a="1"/>
  <c r="BS38" i="10" s="1"/>
  <c r="N23" i="9"/>
  <c r="BT23" i="9" s="1" a="1"/>
  <c r="BT23" i="9" s="1"/>
  <c r="BS23" i="9" a="1"/>
  <c r="BS23" i="9" s="1"/>
  <c r="N29" i="12"/>
  <c r="BT29" i="12" s="1" a="1"/>
  <c r="BT29" i="12" s="1"/>
  <c r="BS29" i="12" a="1"/>
  <c r="BS29" i="12" s="1"/>
  <c r="N45" i="18"/>
  <c r="BT45" i="18" s="1" a="1"/>
  <c r="BT45" i="18" s="1"/>
  <c r="BS45" i="18" a="1"/>
  <c r="BS45" i="18" s="1"/>
  <c r="N31" i="1"/>
  <c r="BT31" i="1" s="1" a="1"/>
  <c r="BT31" i="1" s="1"/>
  <c r="BS31" i="1" a="1"/>
  <c r="BS31" i="1" s="1"/>
  <c r="N22" i="4"/>
  <c r="BT22" i="4" s="1" a="1"/>
  <c r="BT22" i="4" s="1"/>
  <c r="BS22" i="4" a="1"/>
  <c r="BS22" i="4" s="1"/>
  <c r="N39" i="21"/>
  <c r="BT39" i="21" s="1" a="1"/>
  <c r="BT39" i="21" s="1"/>
  <c r="BS39" i="21" a="1"/>
  <c r="BS39" i="21" s="1"/>
  <c r="N19" i="10"/>
  <c r="BT19" i="10" s="1" a="1"/>
  <c r="BT19" i="10" s="1"/>
  <c r="BS19" i="10" a="1"/>
  <c r="BS19" i="10" s="1"/>
  <c r="N46" i="4"/>
  <c r="BT46" i="4" s="1" a="1"/>
  <c r="BT46" i="4" s="1"/>
  <c r="BS46" i="4" a="1"/>
  <c r="BS46" i="4" s="1"/>
  <c r="N37" i="14"/>
  <c r="BT37" i="14" s="1" a="1"/>
  <c r="BT37" i="14" s="1"/>
  <c r="BS37" i="14" a="1"/>
  <c r="BS37" i="14" s="1"/>
  <c r="N40" i="21"/>
  <c r="BT40" i="21" s="1" a="1"/>
  <c r="BT40" i="21" s="1"/>
  <c r="BS40" i="21" a="1"/>
  <c r="BS40" i="21" s="1"/>
  <c r="N37" i="18"/>
  <c r="BT37" i="18" s="1" a="1"/>
  <c r="BT37" i="18" s="1"/>
  <c r="BS37" i="18" a="1"/>
  <c r="BS37" i="18" s="1"/>
  <c r="N46" i="11"/>
  <c r="BT46" i="11" s="1" a="1"/>
  <c r="BT46" i="11" s="1"/>
  <c r="BS46" i="11" a="1"/>
  <c r="BS46" i="11" s="1"/>
  <c r="N22" i="11"/>
  <c r="BT22" i="11" s="1" a="1"/>
  <c r="BT22" i="11" s="1"/>
  <c r="BS22" i="11" a="1"/>
  <c r="BS22" i="11" s="1"/>
  <c r="N37" i="5"/>
  <c r="BT37" i="5" s="1" a="1"/>
  <c r="BT37" i="5" s="1"/>
  <c r="BS37" i="5" a="1"/>
  <c r="BS37" i="5" s="1"/>
  <c r="N24" i="3"/>
  <c r="BT24" i="3" s="1" a="1"/>
  <c r="BT24" i="3" s="1"/>
  <c r="BS24" i="3" a="1"/>
  <c r="BS24" i="3" s="1"/>
  <c r="N38" i="1"/>
  <c r="BT38" i="1" s="1" a="1"/>
  <c r="BT38" i="1" s="1"/>
  <c r="BS38" i="1" a="1"/>
  <c r="BS38" i="1" s="1"/>
  <c r="N20" i="6"/>
  <c r="BT20" i="6" s="1" a="1"/>
  <c r="BT20" i="6" s="1"/>
  <c r="BS20" i="6" a="1"/>
  <c r="BS20" i="6" s="1"/>
  <c r="N38" i="12"/>
  <c r="BT38" i="12" s="1" a="1"/>
  <c r="BT38" i="12" s="1"/>
  <c r="BS38" i="12" a="1"/>
  <c r="BS38" i="12" s="1"/>
  <c r="N16" i="13"/>
  <c r="BT16" i="13" s="1" a="1"/>
  <c r="BT16" i="13" s="1"/>
  <c r="BS16" i="13" a="1"/>
  <c r="BS16" i="13" s="1"/>
  <c r="N20" i="17"/>
  <c r="BT20" i="17" s="1" a="1"/>
  <c r="BT20" i="17" s="1"/>
  <c r="BS20" i="17" a="1"/>
  <c r="BS20" i="17" s="1"/>
  <c r="N37" i="15"/>
  <c r="BT37" i="15" s="1" a="1"/>
  <c r="BT37" i="15" s="1"/>
  <c r="BS37" i="15" a="1"/>
  <c r="BS37" i="15" s="1"/>
  <c r="BR93" i="5"/>
  <c r="BR115" i="13"/>
  <c r="N41" i="6"/>
  <c r="BT41" i="6" s="1" a="1"/>
  <c r="BT41" i="6" s="1"/>
  <c r="BR94" i="5"/>
  <c r="CQ49" i="6"/>
  <c r="CV49" i="15"/>
  <c r="BR102" i="13"/>
  <c r="BR110" i="2"/>
  <c r="CP49" i="9"/>
  <c r="CT49" i="9"/>
  <c r="CP49" i="19"/>
  <c r="CO49" i="14"/>
  <c r="CT49" i="17"/>
  <c r="CR49" i="15"/>
  <c r="CR49" i="9"/>
  <c r="CV49" i="17"/>
  <c r="CU49" i="14"/>
  <c r="N35" i="19"/>
  <c r="BT35" i="19" s="1" a="1"/>
  <c r="BT35" i="19" s="1"/>
  <c r="CP49" i="17"/>
  <c r="BZ49" i="7"/>
  <c r="N41" i="15"/>
  <c r="BT41" i="15" s="1" a="1"/>
  <c r="BT41" i="15" s="1"/>
  <c r="CT49" i="15"/>
  <c r="CS49" i="14"/>
  <c r="CI49" i="14"/>
  <c r="CH49" i="15"/>
  <c r="BR117" i="5"/>
  <c r="N38" i="13"/>
  <c r="CA49" i="18"/>
  <c r="CE49" i="18"/>
  <c r="CG49" i="18"/>
  <c r="CG49" i="20"/>
  <c r="BX49" i="10"/>
  <c r="CO49" i="8"/>
  <c r="BR98" i="5"/>
  <c r="CS49" i="10"/>
  <c r="CT49" i="12"/>
  <c r="CU49" i="19"/>
  <c r="N24" i="14"/>
  <c r="BV49" i="7"/>
  <c r="BR88" i="13"/>
  <c r="BR114" i="2"/>
  <c r="CG49" i="12"/>
  <c r="N39" i="13"/>
  <c r="CP49" i="4"/>
  <c r="BR103" i="2"/>
  <c r="BR89" i="2"/>
  <c r="BS112" i="5"/>
  <c r="BR113" i="2"/>
  <c r="CS49" i="17"/>
  <c r="BS49" i="19"/>
  <c r="BS79" i="19" s="1"/>
  <c r="N42" i="9"/>
  <c r="BR102" i="5"/>
  <c r="BZ49" i="3"/>
  <c r="BY49" i="19"/>
  <c r="CQ49" i="7"/>
  <c r="CM49" i="19"/>
  <c r="CF49" i="9"/>
  <c r="BV49" i="20"/>
  <c r="BU49" i="19"/>
  <c r="CC49" i="19"/>
  <c r="CG49" i="19"/>
  <c r="BU49" i="1"/>
  <c r="BS49" i="1"/>
  <c r="BS66" i="1" s="1"/>
  <c r="BV49" i="6"/>
  <c r="BW49" i="1"/>
  <c r="BR95" i="5"/>
  <c r="N28" i="11"/>
  <c r="BT28" i="11" s="1" a="1"/>
  <c r="BT28" i="11" s="1"/>
  <c r="BX49" i="6"/>
  <c r="CD49" i="4"/>
  <c r="CE49" i="8"/>
  <c r="N39" i="11"/>
  <c r="BR104" i="2"/>
  <c r="CK49" i="19"/>
  <c r="BR93" i="2"/>
  <c r="CA49" i="4"/>
  <c r="CO49" i="16"/>
  <c r="N39" i="6"/>
  <c r="BT39" i="6" s="1" a="1"/>
  <c r="BT39" i="6" s="1"/>
  <c r="CM49" i="11"/>
  <c r="CI49" i="19"/>
  <c r="BX49" i="18"/>
  <c r="CU49" i="18"/>
  <c r="BR112" i="2"/>
  <c r="BR117" i="2"/>
  <c r="CA49" i="14"/>
  <c r="CG49" i="4"/>
  <c r="CQ49" i="16"/>
  <c r="CC49" i="4"/>
  <c r="CM49" i="4"/>
  <c r="N26" i="6"/>
  <c r="CU49" i="16"/>
  <c r="CI49" i="10"/>
  <c r="BQ83" i="16"/>
  <c r="BQ84" i="16"/>
  <c r="BQ85" i="16"/>
  <c r="BQ54" i="16"/>
  <c r="BQ58" i="16"/>
  <c r="BQ62" i="16"/>
  <c r="BQ66" i="16"/>
  <c r="BQ70" i="16"/>
  <c r="BQ75" i="16"/>
  <c r="BQ79" i="16"/>
  <c r="BQ55" i="16"/>
  <c r="BQ59" i="16"/>
  <c r="BQ63" i="16"/>
  <c r="BQ67" i="16"/>
  <c r="BQ71" i="16"/>
  <c r="BQ72" i="16"/>
  <c r="BQ76" i="16"/>
  <c r="BQ80" i="16"/>
  <c r="BQ57" i="16"/>
  <c r="BQ61" i="16"/>
  <c r="BQ65" i="16"/>
  <c r="BQ69" i="16"/>
  <c r="BQ74" i="16"/>
  <c r="BQ78" i="16"/>
  <c r="BQ82" i="16"/>
  <c r="BQ56" i="16"/>
  <c r="BQ64" i="16"/>
  <c r="BQ77" i="16"/>
  <c r="BQ60" i="16"/>
  <c r="BQ68" i="16"/>
  <c r="BQ73" i="16"/>
  <c r="BQ81" i="16"/>
  <c r="BP49" i="16"/>
  <c r="BR49" i="14"/>
  <c r="BR80" i="14" s="1"/>
  <c r="CI49" i="20"/>
  <c r="BQ89" i="6"/>
  <c r="BQ93" i="6"/>
  <c r="BQ97" i="6"/>
  <c r="BQ101" i="6"/>
  <c r="BQ106" i="6"/>
  <c r="BQ110" i="6"/>
  <c r="BQ114" i="6"/>
  <c r="BQ117" i="6"/>
  <c r="BQ86" i="6"/>
  <c r="BQ90" i="6"/>
  <c r="BQ94" i="6"/>
  <c r="BQ98" i="6"/>
  <c r="BQ102" i="6"/>
  <c r="BQ107" i="6"/>
  <c r="BQ111" i="6"/>
  <c r="BQ115" i="6"/>
  <c r="BQ87" i="6"/>
  <c r="BQ95" i="6"/>
  <c r="BQ103" i="6"/>
  <c r="BQ108" i="6"/>
  <c r="BQ109" i="6"/>
  <c r="BQ91" i="6"/>
  <c r="BQ113" i="6"/>
  <c r="BQ100" i="6"/>
  <c r="BQ88" i="6"/>
  <c r="BQ105" i="6"/>
  <c r="BQ96" i="6"/>
  <c r="BQ99" i="6"/>
  <c r="BQ112" i="6"/>
  <c r="BQ92" i="6"/>
  <c r="BQ104" i="6"/>
  <c r="BP50" i="6"/>
  <c r="BQ88" i="11"/>
  <c r="BQ92" i="11"/>
  <c r="BQ96" i="11"/>
  <c r="BQ100" i="11"/>
  <c r="BQ105" i="11"/>
  <c r="BQ109" i="11"/>
  <c r="BQ113" i="11"/>
  <c r="BQ117" i="11"/>
  <c r="BQ95" i="11"/>
  <c r="BQ102" i="11"/>
  <c r="BQ106" i="11"/>
  <c r="BQ90" i="11"/>
  <c r="BQ97" i="11"/>
  <c r="BQ112" i="11"/>
  <c r="BQ91" i="11"/>
  <c r="BQ98" i="11"/>
  <c r="BQ86" i="11"/>
  <c r="BQ114" i="11"/>
  <c r="BQ87" i="11"/>
  <c r="BQ104" i="11"/>
  <c r="BQ89" i="11"/>
  <c r="BQ99" i="11"/>
  <c r="BQ107" i="11"/>
  <c r="BQ115" i="11"/>
  <c r="BQ93" i="11"/>
  <c r="BQ111" i="11"/>
  <c r="BQ94" i="11"/>
  <c r="BQ108" i="11"/>
  <c r="BQ110" i="11"/>
  <c r="BQ101" i="11"/>
  <c r="BQ103" i="11"/>
  <c r="BP50" i="11"/>
  <c r="N23" i="12"/>
  <c r="BT23" i="12" s="1" a="1"/>
  <c r="BT23" i="12" s="1"/>
  <c r="N25" i="21"/>
  <c r="BT25" i="21" s="1" a="1"/>
  <c r="BT25" i="21" s="1"/>
  <c r="BQ117" i="19"/>
  <c r="BQ89" i="19"/>
  <c r="BQ93" i="19"/>
  <c r="BQ97" i="19"/>
  <c r="BQ101" i="19"/>
  <c r="BQ106" i="19"/>
  <c r="BQ110" i="19"/>
  <c r="BQ114" i="19"/>
  <c r="BQ86" i="19"/>
  <c r="BQ90" i="19"/>
  <c r="BQ94" i="19"/>
  <c r="BQ98" i="19"/>
  <c r="BQ102" i="19"/>
  <c r="BQ107" i="19"/>
  <c r="BQ111" i="19"/>
  <c r="BQ115" i="19"/>
  <c r="BQ96" i="19"/>
  <c r="BQ103" i="19"/>
  <c r="BQ108" i="19"/>
  <c r="BQ92" i="19"/>
  <c r="BQ99" i="19"/>
  <c r="BQ88" i="19"/>
  <c r="BQ95" i="19"/>
  <c r="BQ105" i="19"/>
  <c r="BQ87" i="19"/>
  <c r="BQ109" i="19"/>
  <c r="BQ100" i="19"/>
  <c r="BQ112" i="19"/>
  <c r="BQ91" i="19"/>
  <c r="BQ113" i="19"/>
  <c r="BQ104" i="19"/>
  <c r="BP50" i="19"/>
  <c r="N41" i="21"/>
  <c r="BP117" i="13"/>
  <c r="BP89" i="13"/>
  <c r="BP93" i="13"/>
  <c r="BP97" i="13"/>
  <c r="BP101" i="13"/>
  <c r="BP106" i="13"/>
  <c r="BP110" i="13"/>
  <c r="BP114" i="13"/>
  <c r="BP90" i="13"/>
  <c r="BP96" i="13"/>
  <c r="BP112" i="13"/>
  <c r="BP91" i="13"/>
  <c r="BP98" i="13"/>
  <c r="BP86" i="13"/>
  <c r="BP92" i="13"/>
  <c r="BP108" i="13"/>
  <c r="BP115" i="13"/>
  <c r="BP88" i="13"/>
  <c r="BP104" i="13"/>
  <c r="BP111" i="13"/>
  <c r="BP102" i="13"/>
  <c r="BP94" i="13"/>
  <c r="BP99" i="13"/>
  <c r="BP109" i="13"/>
  <c r="BP87" i="13"/>
  <c r="BP95" i="13"/>
  <c r="BP105" i="13"/>
  <c r="BP107" i="13"/>
  <c r="BP100" i="13"/>
  <c r="BP103" i="13"/>
  <c r="BP113" i="13"/>
  <c r="BQ117" i="18"/>
  <c r="BQ86" i="18"/>
  <c r="BQ90" i="18"/>
  <c r="BQ94" i="18"/>
  <c r="BQ98" i="18"/>
  <c r="BQ102" i="18"/>
  <c r="BQ107" i="18"/>
  <c r="BQ111" i="18"/>
  <c r="BQ115" i="18"/>
  <c r="BQ87" i="18"/>
  <c r="BQ91" i="18"/>
  <c r="BQ95" i="18"/>
  <c r="BQ99" i="18"/>
  <c r="BQ103" i="18"/>
  <c r="BQ104" i="18"/>
  <c r="BQ108" i="18"/>
  <c r="BQ112" i="18"/>
  <c r="BQ97" i="18"/>
  <c r="BQ109" i="18"/>
  <c r="BQ93" i="18"/>
  <c r="BQ100" i="18"/>
  <c r="BQ89" i="18"/>
  <c r="BQ96" i="18"/>
  <c r="BQ113" i="18"/>
  <c r="BQ105" i="18"/>
  <c r="BQ88" i="18"/>
  <c r="BQ110" i="18"/>
  <c r="BQ101" i="18"/>
  <c r="BQ106" i="18"/>
  <c r="BQ92" i="18"/>
  <c r="BP50" i="18"/>
  <c r="BQ114" i="18"/>
  <c r="BQ85" i="11"/>
  <c r="BQ54" i="11"/>
  <c r="BQ58" i="11"/>
  <c r="BQ62" i="11"/>
  <c r="BQ66" i="11"/>
  <c r="BQ70" i="11"/>
  <c r="BQ75" i="11"/>
  <c r="BQ79" i="11"/>
  <c r="BQ55" i="11"/>
  <c r="BQ59" i="11"/>
  <c r="BQ63" i="11"/>
  <c r="BQ67" i="11"/>
  <c r="BQ71" i="11"/>
  <c r="BQ72" i="11"/>
  <c r="BQ76" i="11"/>
  <c r="BQ80" i="11"/>
  <c r="BQ83" i="11"/>
  <c r="BQ57" i="11"/>
  <c r="BQ61" i="11"/>
  <c r="BQ65" i="11"/>
  <c r="BQ69" i="11"/>
  <c r="BQ74" i="11"/>
  <c r="BQ78" i="11"/>
  <c r="BQ82" i="11"/>
  <c r="BQ56" i="11"/>
  <c r="BQ64" i="11"/>
  <c r="BQ77" i="11"/>
  <c r="BQ60" i="11"/>
  <c r="BQ68" i="11"/>
  <c r="BQ73" i="11"/>
  <c r="BQ81" i="11"/>
  <c r="BQ84" i="11"/>
  <c r="BP49" i="11"/>
  <c r="BT49" i="3"/>
  <c r="N16" i="1"/>
  <c r="BT16" i="1" s="1" a="1"/>
  <c r="BT16" i="1" s="1"/>
  <c r="BT49" i="14"/>
  <c r="BQ83" i="13"/>
  <c r="BQ84" i="13"/>
  <c r="BQ54" i="13"/>
  <c r="BQ58" i="13"/>
  <c r="BQ62" i="13"/>
  <c r="BQ66" i="13"/>
  <c r="BQ70" i="13"/>
  <c r="BQ75" i="13"/>
  <c r="BQ79" i="13"/>
  <c r="BQ85" i="13"/>
  <c r="BQ55" i="13"/>
  <c r="BQ59" i="13"/>
  <c r="BQ63" i="13"/>
  <c r="BQ67" i="13"/>
  <c r="BQ71" i="13"/>
  <c r="BQ72" i="13"/>
  <c r="BQ76" i="13"/>
  <c r="BQ80" i="13"/>
  <c r="BQ57" i="13"/>
  <c r="BQ61" i="13"/>
  <c r="BQ65" i="13"/>
  <c r="BQ69" i="13"/>
  <c r="BQ74" i="13"/>
  <c r="BQ78" i="13"/>
  <c r="BQ82" i="13"/>
  <c r="BQ56" i="13"/>
  <c r="BQ64" i="13"/>
  <c r="BQ77" i="13"/>
  <c r="BQ60" i="13"/>
  <c r="BQ68" i="13"/>
  <c r="BQ73" i="13"/>
  <c r="BQ81" i="13"/>
  <c r="BP49" i="13"/>
  <c r="CE49" i="10"/>
  <c r="BY49" i="8"/>
  <c r="BQ87" i="4"/>
  <c r="BQ91" i="4"/>
  <c r="BQ95" i="4"/>
  <c r="BQ99" i="4"/>
  <c r="BQ103" i="4"/>
  <c r="BQ104" i="4"/>
  <c r="BQ108" i="4"/>
  <c r="BQ112" i="4"/>
  <c r="BQ88" i="4"/>
  <c r="BQ92" i="4"/>
  <c r="BQ96" i="4"/>
  <c r="BQ100" i="4"/>
  <c r="BQ105" i="4"/>
  <c r="BQ109" i="4"/>
  <c r="BQ113" i="4"/>
  <c r="BQ89" i="4"/>
  <c r="BQ97" i="4"/>
  <c r="BQ110" i="4"/>
  <c r="BQ111" i="4"/>
  <c r="BQ93" i="4"/>
  <c r="BQ115" i="4"/>
  <c r="BQ106" i="4"/>
  <c r="BQ117" i="4"/>
  <c r="BQ90" i="4"/>
  <c r="BQ107" i="4"/>
  <c r="BQ94" i="4"/>
  <c r="BQ101" i="4"/>
  <c r="BQ98" i="4"/>
  <c r="BQ114" i="4"/>
  <c r="BQ102" i="4"/>
  <c r="BP50" i="4"/>
  <c r="BQ86" i="4"/>
  <c r="BQ87" i="12"/>
  <c r="BQ91" i="12"/>
  <c r="BQ95" i="12"/>
  <c r="BQ99" i="12"/>
  <c r="BQ103" i="12"/>
  <c r="BQ104" i="12"/>
  <c r="BQ89" i="12"/>
  <c r="BQ96" i="12"/>
  <c r="BQ92" i="12"/>
  <c r="BQ98" i="12"/>
  <c r="BQ113" i="12"/>
  <c r="BQ93" i="12"/>
  <c r="BQ105" i="12"/>
  <c r="BQ110" i="12"/>
  <c r="BQ114" i="12"/>
  <c r="BQ117" i="12"/>
  <c r="BQ86" i="12"/>
  <c r="BQ101" i="12"/>
  <c r="BQ106" i="12"/>
  <c r="BQ97" i="12"/>
  <c r="BQ100" i="12"/>
  <c r="BQ115" i="12"/>
  <c r="BQ102" i="12"/>
  <c r="BQ108" i="12"/>
  <c r="BQ94" i="12"/>
  <c r="BQ90" i="12"/>
  <c r="BQ109" i="12"/>
  <c r="BQ111" i="12"/>
  <c r="BQ112" i="12"/>
  <c r="BP50" i="12"/>
  <c r="BQ88" i="12"/>
  <c r="BQ107" i="12"/>
  <c r="BP89" i="2"/>
  <c r="BP93" i="2"/>
  <c r="BP97" i="2"/>
  <c r="BP101" i="2"/>
  <c r="BP106" i="2"/>
  <c r="BP110" i="2"/>
  <c r="BP114" i="2"/>
  <c r="BP117" i="2"/>
  <c r="BP86" i="2"/>
  <c r="BP90" i="2"/>
  <c r="BP94" i="2"/>
  <c r="BP98" i="2"/>
  <c r="BP102" i="2"/>
  <c r="BP107" i="2"/>
  <c r="BP111" i="2"/>
  <c r="BP115" i="2"/>
  <c r="BP92" i="2"/>
  <c r="BP100" i="2"/>
  <c r="BP105" i="2"/>
  <c r="BP113" i="2"/>
  <c r="BP87" i="2"/>
  <c r="BP95" i="2"/>
  <c r="BP103" i="2"/>
  <c r="BP108" i="2"/>
  <c r="BP91" i="2"/>
  <c r="BP104" i="2"/>
  <c r="BP96" i="2"/>
  <c r="BP109" i="2"/>
  <c r="BP112" i="2"/>
  <c r="BP99" i="2"/>
  <c r="BP88" i="2"/>
  <c r="CM49" i="20"/>
  <c r="CC49" i="8"/>
  <c r="CU49" i="20"/>
  <c r="CF49" i="14"/>
  <c r="CO49" i="20"/>
  <c r="CA49" i="17"/>
  <c r="BQ83" i="5"/>
  <c r="BQ84" i="5"/>
  <c r="BQ85" i="5"/>
  <c r="BQ54" i="5"/>
  <c r="BQ58" i="5"/>
  <c r="BQ62" i="5"/>
  <c r="BQ66" i="5"/>
  <c r="BQ70" i="5"/>
  <c r="BQ75" i="5"/>
  <c r="BQ79" i="5"/>
  <c r="BQ55" i="5"/>
  <c r="BQ59" i="5"/>
  <c r="BQ63" i="5"/>
  <c r="BQ67" i="5"/>
  <c r="BQ71" i="5"/>
  <c r="BQ72" i="5"/>
  <c r="BQ76" i="5"/>
  <c r="BQ80" i="5"/>
  <c r="BQ65" i="5"/>
  <c r="BQ77" i="5"/>
  <c r="BQ61" i="5"/>
  <c r="BQ68" i="5"/>
  <c r="BQ57" i="5"/>
  <c r="BQ64" i="5"/>
  <c r="BQ81" i="5"/>
  <c r="BQ73" i="5"/>
  <c r="BQ56" i="5"/>
  <c r="BQ78" i="5"/>
  <c r="BQ69" i="5"/>
  <c r="BP49" i="5"/>
  <c r="BQ82" i="5"/>
  <c r="BQ74" i="5"/>
  <c r="BQ60" i="5"/>
  <c r="BR111" i="2"/>
  <c r="BQ88" i="7"/>
  <c r="BQ92" i="7"/>
  <c r="BQ96" i="7"/>
  <c r="BQ100" i="7"/>
  <c r="BQ105" i="7"/>
  <c r="BQ109" i="7"/>
  <c r="BQ113" i="7"/>
  <c r="BQ89" i="7"/>
  <c r="BQ93" i="7"/>
  <c r="BQ97" i="7"/>
  <c r="BQ101" i="7"/>
  <c r="BQ106" i="7"/>
  <c r="BQ110" i="7"/>
  <c r="BQ114" i="7"/>
  <c r="BQ86" i="7"/>
  <c r="BQ94" i="7"/>
  <c r="BQ102" i="7"/>
  <c r="BQ107" i="7"/>
  <c r="BQ115" i="7"/>
  <c r="BQ91" i="7"/>
  <c r="BQ95" i="7"/>
  <c r="BQ104" i="7"/>
  <c r="BQ98" i="7"/>
  <c r="BQ90" i="7"/>
  <c r="BQ108" i="7"/>
  <c r="BQ117" i="7"/>
  <c r="BQ112" i="7"/>
  <c r="BQ103" i="7"/>
  <c r="BQ99" i="7"/>
  <c r="BQ87" i="7"/>
  <c r="BQ111" i="7"/>
  <c r="BP50" i="7"/>
  <c r="BQ117" i="17"/>
  <c r="BQ87" i="17"/>
  <c r="BQ91" i="17"/>
  <c r="BQ95" i="17"/>
  <c r="BQ99" i="17"/>
  <c r="BQ103" i="17"/>
  <c r="BQ104" i="17"/>
  <c r="BQ108" i="17"/>
  <c r="BQ112" i="17"/>
  <c r="BQ88" i="17"/>
  <c r="BQ92" i="17"/>
  <c r="BQ96" i="17"/>
  <c r="BQ100" i="17"/>
  <c r="BQ105" i="17"/>
  <c r="BQ109" i="17"/>
  <c r="BQ113" i="17"/>
  <c r="BQ98" i="17"/>
  <c r="BQ110" i="17"/>
  <c r="BQ94" i="17"/>
  <c r="BQ101" i="17"/>
  <c r="BQ90" i="17"/>
  <c r="BQ97" i="17"/>
  <c r="BQ107" i="17"/>
  <c r="BQ89" i="17"/>
  <c r="BQ111" i="17"/>
  <c r="BQ102" i="17"/>
  <c r="BQ106" i="17"/>
  <c r="BQ114" i="17"/>
  <c r="BQ93" i="17"/>
  <c r="BQ115" i="17"/>
  <c r="BP50" i="17"/>
  <c r="BQ86" i="17"/>
  <c r="BQ87" i="8"/>
  <c r="BQ91" i="8"/>
  <c r="BQ95" i="8"/>
  <c r="BQ99" i="8"/>
  <c r="BQ103" i="8"/>
  <c r="BQ104" i="8"/>
  <c r="BQ108" i="8"/>
  <c r="BQ112" i="8"/>
  <c r="BQ88" i="8"/>
  <c r="BQ92" i="8"/>
  <c r="BQ96" i="8"/>
  <c r="BQ100" i="8"/>
  <c r="BQ105" i="8"/>
  <c r="BQ109" i="8"/>
  <c r="BQ113" i="8"/>
  <c r="BQ93" i="8"/>
  <c r="BQ101" i="8"/>
  <c r="BQ106" i="8"/>
  <c r="BQ114" i="8"/>
  <c r="BQ107" i="8"/>
  <c r="BQ89" i="8"/>
  <c r="BQ102" i="8"/>
  <c r="BQ111" i="8"/>
  <c r="BQ97" i="8"/>
  <c r="BQ115" i="8"/>
  <c r="BQ110" i="8"/>
  <c r="BQ86" i="8"/>
  <c r="BQ90" i="8"/>
  <c r="BQ117" i="8"/>
  <c r="BQ94" i="8"/>
  <c r="BQ98" i="8"/>
  <c r="BP50" i="8"/>
  <c r="BP117" i="5"/>
  <c r="BP86" i="5"/>
  <c r="BP90" i="5"/>
  <c r="BP94" i="5"/>
  <c r="BP98" i="5"/>
  <c r="BP102" i="5"/>
  <c r="BP107" i="5"/>
  <c r="BP111" i="5"/>
  <c r="BP115" i="5"/>
  <c r="BP87" i="5"/>
  <c r="BP91" i="5"/>
  <c r="BP95" i="5"/>
  <c r="BP99" i="5"/>
  <c r="BP103" i="5"/>
  <c r="BP104" i="5"/>
  <c r="BP108" i="5"/>
  <c r="BP112" i="5"/>
  <c r="BP89" i="5"/>
  <c r="BP97" i="5"/>
  <c r="BP110" i="5"/>
  <c r="BP92" i="5"/>
  <c r="BP100" i="5"/>
  <c r="BP105" i="5"/>
  <c r="BP113" i="5"/>
  <c r="BP109" i="5"/>
  <c r="BP93" i="5"/>
  <c r="BP101" i="5"/>
  <c r="BP106" i="5"/>
  <c r="BP88" i="5"/>
  <c r="BP114" i="5"/>
  <c r="BP96" i="5"/>
  <c r="BR49" i="3"/>
  <c r="BR61" i="3" s="1"/>
  <c r="CC49" i="20"/>
  <c r="BQ117" i="21"/>
  <c r="BQ87" i="21"/>
  <c r="BQ91" i="21"/>
  <c r="BQ95" i="21"/>
  <c r="BQ99" i="21"/>
  <c r="BQ103" i="21"/>
  <c r="BQ104" i="21"/>
  <c r="BQ108" i="21"/>
  <c r="BQ112" i="21"/>
  <c r="BQ88" i="21"/>
  <c r="BQ92" i="21"/>
  <c r="BQ96" i="21"/>
  <c r="BQ100" i="21"/>
  <c r="BQ105" i="21"/>
  <c r="BQ109" i="21"/>
  <c r="BQ113" i="21"/>
  <c r="BQ94" i="21"/>
  <c r="BQ101" i="21"/>
  <c r="BQ102" i="21"/>
  <c r="BQ106" i="21"/>
  <c r="BQ90" i="21"/>
  <c r="BQ97" i="21"/>
  <c r="BQ86" i="21"/>
  <c r="BQ93" i="21"/>
  <c r="BQ115" i="21"/>
  <c r="BQ107" i="21"/>
  <c r="BQ98" i="21"/>
  <c r="BQ114" i="21"/>
  <c r="BQ110" i="21"/>
  <c r="BQ89" i="21"/>
  <c r="BQ111" i="21"/>
  <c r="BP50" i="21"/>
  <c r="BQ117" i="20"/>
  <c r="BQ88" i="20"/>
  <c r="BQ92" i="20"/>
  <c r="BQ96" i="20"/>
  <c r="BQ100" i="20"/>
  <c r="BQ105" i="20"/>
  <c r="BQ109" i="20"/>
  <c r="BQ113" i="20"/>
  <c r="BQ89" i="20"/>
  <c r="BQ93" i="20"/>
  <c r="BQ97" i="20"/>
  <c r="BQ101" i="20"/>
  <c r="BQ106" i="20"/>
  <c r="BQ110" i="20"/>
  <c r="BQ114" i="20"/>
  <c r="BQ95" i="20"/>
  <c r="BQ102" i="20"/>
  <c r="BQ103" i="20"/>
  <c r="BQ107" i="20"/>
  <c r="BQ91" i="20"/>
  <c r="BQ98" i="20"/>
  <c r="BQ87" i="20"/>
  <c r="BQ94" i="20"/>
  <c r="BQ111" i="20"/>
  <c r="BQ115" i="20"/>
  <c r="BQ86" i="20"/>
  <c r="BQ108" i="20"/>
  <c r="BQ104" i="20"/>
  <c r="BQ99" i="20"/>
  <c r="BP50" i="20"/>
  <c r="BQ112" i="20"/>
  <c r="BQ90" i="20"/>
  <c r="BQ117" i="1"/>
  <c r="BQ86" i="1"/>
  <c r="BQ90" i="1"/>
  <c r="BQ94" i="1"/>
  <c r="BQ98" i="1"/>
  <c r="BQ102" i="1"/>
  <c r="BQ107" i="1"/>
  <c r="BQ111" i="1"/>
  <c r="BQ115" i="1"/>
  <c r="BQ87" i="1"/>
  <c r="BQ91" i="1"/>
  <c r="BQ95" i="1"/>
  <c r="BQ99" i="1"/>
  <c r="BQ103" i="1"/>
  <c r="BQ104" i="1"/>
  <c r="BQ108" i="1"/>
  <c r="BQ112" i="1"/>
  <c r="BQ92" i="1"/>
  <c r="BQ100" i="1"/>
  <c r="BQ105" i="1"/>
  <c r="BQ113" i="1"/>
  <c r="BQ97" i="1"/>
  <c r="BQ109" i="1"/>
  <c r="BQ101" i="1"/>
  <c r="BQ110" i="1"/>
  <c r="BQ89" i="1"/>
  <c r="BQ88" i="1"/>
  <c r="BQ106" i="1"/>
  <c r="BQ114" i="1"/>
  <c r="BQ93" i="1"/>
  <c r="BP50" i="1"/>
  <c r="BQ96" i="1"/>
  <c r="BQ89" i="15"/>
  <c r="BQ93" i="15"/>
  <c r="BQ97" i="15"/>
  <c r="BQ101" i="15"/>
  <c r="BQ106" i="15"/>
  <c r="BQ110" i="15"/>
  <c r="BQ114" i="15"/>
  <c r="BQ86" i="15"/>
  <c r="BQ90" i="15"/>
  <c r="BQ94" i="15"/>
  <c r="BQ98" i="15"/>
  <c r="BQ102" i="15"/>
  <c r="BQ107" i="15"/>
  <c r="BQ111" i="15"/>
  <c r="BQ115" i="15"/>
  <c r="BQ100" i="15"/>
  <c r="BQ104" i="15"/>
  <c r="BQ105" i="15"/>
  <c r="BQ112" i="15"/>
  <c r="BQ96" i="15"/>
  <c r="BQ103" i="15"/>
  <c r="BQ92" i="15"/>
  <c r="BQ99" i="15"/>
  <c r="BQ87" i="15"/>
  <c r="BQ109" i="15"/>
  <c r="BQ91" i="15"/>
  <c r="BQ113" i="15"/>
  <c r="BQ95" i="15"/>
  <c r="BQ117" i="15"/>
  <c r="BQ88" i="15"/>
  <c r="BQ108" i="15"/>
  <c r="BP50" i="15"/>
  <c r="BP120" i="2"/>
  <c r="BQ89" i="10"/>
  <c r="BQ93" i="10"/>
  <c r="BQ97" i="10"/>
  <c r="BQ101" i="10"/>
  <c r="BQ106" i="10"/>
  <c r="BQ110" i="10"/>
  <c r="BQ114" i="10"/>
  <c r="BQ117" i="10"/>
  <c r="BQ96" i="10"/>
  <c r="BQ103" i="10"/>
  <c r="BQ107" i="10"/>
  <c r="BQ91" i="10"/>
  <c r="BQ98" i="10"/>
  <c r="BQ113" i="10"/>
  <c r="BQ92" i="10"/>
  <c r="BQ99" i="10"/>
  <c r="BQ90" i="10"/>
  <c r="BQ100" i="10"/>
  <c r="BQ108" i="10"/>
  <c r="BQ102" i="10"/>
  <c r="BQ109" i="10"/>
  <c r="BQ86" i="10"/>
  <c r="BQ115" i="10"/>
  <c r="BQ88" i="10"/>
  <c r="BQ94" i="10"/>
  <c r="BQ104" i="10"/>
  <c r="BQ112" i="10"/>
  <c r="BQ95" i="10"/>
  <c r="BQ105" i="10"/>
  <c r="BP50" i="10"/>
  <c r="BQ87" i="10"/>
  <c r="BQ111" i="10"/>
  <c r="BQ122" i="2"/>
  <c r="BP122" i="2" s="1"/>
  <c r="BP121" i="2"/>
  <c r="BQ122" i="13"/>
  <c r="BP122" i="13" s="1"/>
  <c r="BP121" i="13"/>
  <c r="CD49" i="14"/>
  <c r="CA49" i="21"/>
  <c r="CF49" i="6"/>
  <c r="CR49" i="11"/>
  <c r="CA49" i="20"/>
  <c r="CA49" i="8"/>
  <c r="CM49" i="21"/>
  <c r="BV49" i="14"/>
  <c r="CA49" i="10"/>
  <c r="BP120" i="5"/>
  <c r="BP120" i="13"/>
  <c r="BQ117" i="9"/>
  <c r="BQ86" i="9"/>
  <c r="BQ90" i="9"/>
  <c r="BQ94" i="9"/>
  <c r="BQ98" i="9"/>
  <c r="BQ102" i="9"/>
  <c r="BQ107" i="9"/>
  <c r="BQ111" i="9"/>
  <c r="BQ115" i="9"/>
  <c r="BQ87" i="9"/>
  <c r="BQ97" i="9"/>
  <c r="BQ108" i="9"/>
  <c r="BQ92" i="9"/>
  <c r="BQ99" i="9"/>
  <c r="BQ114" i="9"/>
  <c r="BQ93" i="9"/>
  <c r="BQ100" i="9"/>
  <c r="BQ104" i="9"/>
  <c r="BQ89" i="9"/>
  <c r="BQ106" i="9"/>
  <c r="BQ103" i="9"/>
  <c r="BQ110" i="9"/>
  <c r="BQ95" i="9"/>
  <c r="BQ112" i="9"/>
  <c r="BQ101" i="9"/>
  <c r="BQ91" i="9"/>
  <c r="BQ105" i="9"/>
  <c r="BQ113" i="9"/>
  <c r="BQ96" i="9"/>
  <c r="BQ109" i="9"/>
  <c r="BQ88" i="9"/>
  <c r="BP50" i="9"/>
  <c r="BQ88" i="16"/>
  <c r="BQ92" i="16"/>
  <c r="BQ96" i="16"/>
  <c r="BQ100" i="16"/>
  <c r="BQ105" i="16"/>
  <c r="BQ109" i="16"/>
  <c r="BQ113" i="16"/>
  <c r="BQ89" i="16"/>
  <c r="BQ93" i="16"/>
  <c r="BQ97" i="16"/>
  <c r="BQ101" i="16"/>
  <c r="BQ106" i="16"/>
  <c r="BQ110" i="16"/>
  <c r="BQ114" i="16"/>
  <c r="BQ99" i="16"/>
  <c r="BQ104" i="16"/>
  <c r="BQ111" i="16"/>
  <c r="BQ95" i="16"/>
  <c r="BQ102" i="16"/>
  <c r="BQ91" i="16"/>
  <c r="BQ98" i="16"/>
  <c r="BQ117" i="16"/>
  <c r="BQ115" i="16"/>
  <c r="BQ107" i="16"/>
  <c r="BQ90" i="16"/>
  <c r="BQ112" i="16"/>
  <c r="BQ86" i="16"/>
  <c r="BQ108" i="16"/>
  <c r="BQ87" i="16"/>
  <c r="BQ94" i="16"/>
  <c r="BP50" i="16"/>
  <c r="BQ103" i="16"/>
  <c r="CP49" i="11"/>
  <c r="CF49" i="3"/>
  <c r="CK49" i="20"/>
  <c r="BQ68" i="17"/>
  <c r="BS49" i="18"/>
  <c r="BS55" i="18" s="1"/>
  <c r="BQ84" i="2"/>
  <c r="BQ55" i="2"/>
  <c r="BQ59" i="2"/>
  <c r="BQ63" i="2"/>
  <c r="BQ67" i="2"/>
  <c r="BQ71" i="2"/>
  <c r="BQ72" i="2"/>
  <c r="BQ76" i="2"/>
  <c r="BQ80" i="2"/>
  <c r="BQ85" i="2"/>
  <c r="BQ56" i="2"/>
  <c r="BQ60" i="2"/>
  <c r="BQ64" i="2"/>
  <c r="BQ68" i="2"/>
  <c r="BQ73" i="2"/>
  <c r="BQ77" i="2"/>
  <c r="BQ81" i="2"/>
  <c r="BQ62" i="2"/>
  <c r="BQ69" i="2"/>
  <c r="BQ70" i="2"/>
  <c r="BQ74" i="2"/>
  <c r="BQ83" i="2"/>
  <c r="BQ58" i="2"/>
  <c r="BQ65" i="2"/>
  <c r="BQ66" i="2"/>
  <c r="BQ82" i="2"/>
  <c r="BQ54" i="2"/>
  <c r="BQ61" i="2"/>
  <c r="BQ78" i="2"/>
  <c r="BQ79" i="2"/>
  <c r="BQ57" i="2"/>
  <c r="BP49" i="2"/>
  <c r="BQ75" i="2"/>
  <c r="CK49" i="21"/>
  <c r="CT49" i="11"/>
  <c r="CG49" i="10"/>
  <c r="CC49" i="10"/>
  <c r="CI49" i="12"/>
  <c r="BR96" i="13"/>
  <c r="BR105" i="2"/>
  <c r="BQ88" i="3"/>
  <c r="BQ92" i="3"/>
  <c r="BQ96" i="3"/>
  <c r="BQ100" i="3"/>
  <c r="BQ105" i="3"/>
  <c r="BQ109" i="3"/>
  <c r="BQ113" i="3"/>
  <c r="BQ89" i="3"/>
  <c r="BQ93" i="3"/>
  <c r="BQ97" i="3"/>
  <c r="BQ101" i="3"/>
  <c r="BQ106" i="3"/>
  <c r="BQ110" i="3"/>
  <c r="BQ114" i="3"/>
  <c r="BQ117" i="3"/>
  <c r="BQ90" i="3"/>
  <c r="BQ98" i="3"/>
  <c r="BQ111" i="3"/>
  <c r="BQ95" i="3"/>
  <c r="BQ107" i="3"/>
  <c r="BQ99" i="3"/>
  <c r="BQ108" i="3"/>
  <c r="BQ87" i="3"/>
  <c r="BQ102" i="3"/>
  <c r="BQ103" i="3"/>
  <c r="BQ86" i="3"/>
  <c r="BQ94" i="3"/>
  <c r="BQ112" i="3"/>
  <c r="BQ115" i="3"/>
  <c r="BQ91" i="3"/>
  <c r="BQ104" i="3"/>
  <c r="BP50" i="3"/>
  <c r="BQ117" i="14"/>
  <c r="BQ86" i="14"/>
  <c r="BQ90" i="14"/>
  <c r="BQ94" i="14"/>
  <c r="BQ98" i="14"/>
  <c r="BQ102" i="14"/>
  <c r="BQ107" i="14"/>
  <c r="BQ111" i="14"/>
  <c r="BQ115" i="14"/>
  <c r="BQ87" i="14"/>
  <c r="BQ91" i="14"/>
  <c r="BQ95" i="14"/>
  <c r="BQ99" i="14"/>
  <c r="BQ103" i="14"/>
  <c r="BQ104" i="14"/>
  <c r="BQ108" i="14"/>
  <c r="BQ112" i="14"/>
  <c r="BQ101" i="14"/>
  <c r="BQ105" i="14"/>
  <c r="BQ106" i="14"/>
  <c r="BQ113" i="14"/>
  <c r="BQ97" i="14"/>
  <c r="BQ93" i="14"/>
  <c r="BQ100" i="14"/>
  <c r="BQ109" i="14"/>
  <c r="BQ92" i="14"/>
  <c r="BQ114" i="14"/>
  <c r="BQ88" i="14"/>
  <c r="BQ110" i="14"/>
  <c r="BQ89" i="14"/>
  <c r="BP50" i="14"/>
  <c r="BQ96" i="14"/>
  <c r="BQ122" i="5"/>
  <c r="BP122" i="5" s="1"/>
  <c r="BP121" i="5"/>
  <c r="CG49" i="6"/>
  <c r="CK49" i="18"/>
  <c r="CF49" i="7"/>
  <c r="CG49" i="11"/>
  <c r="BR94" i="2"/>
  <c r="CO49" i="18"/>
  <c r="CC49" i="11"/>
  <c r="BV49" i="16"/>
  <c r="BY49" i="17"/>
  <c r="CF49" i="12"/>
  <c r="CA49" i="11"/>
  <c r="CD49" i="3"/>
  <c r="CD49" i="12"/>
  <c r="BQ49" i="20"/>
  <c r="BU49" i="17"/>
  <c r="CE49" i="1"/>
  <c r="BT49" i="12"/>
  <c r="CN49" i="3"/>
  <c r="CH49" i="8"/>
  <c r="BT49" i="16"/>
  <c r="BR49" i="12"/>
  <c r="BR55" i="12" s="1"/>
  <c r="BW49" i="17"/>
  <c r="BW49" i="20"/>
  <c r="CR49" i="20"/>
  <c r="BS49" i="17"/>
  <c r="BS78" i="17" s="1"/>
  <c r="CP49" i="20"/>
  <c r="BX49" i="14"/>
  <c r="BR49" i="16"/>
  <c r="BR72" i="16" s="1"/>
  <c r="BS109" i="13"/>
  <c r="CF49" i="10"/>
  <c r="CR49" i="19"/>
  <c r="BX49" i="8"/>
  <c r="BZ49" i="20"/>
  <c r="CS49" i="8"/>
  <c r="CK49" i="8"/>
  <c r="CB49" i="3"/>
  <c r="BU49" i="9"/>
  <c r="CL49" i="3"/>
  <c r="BR49" i="10"/>
  <c r="BR57" i="10" s="1"/>
  <c r="CB49" i="6"/>
  <c r="BS49" i="16"/>
  <c r="BS67" i="16" s="1"/>
  <c r="BV49" i="10"/>
  <c r="BR49" i="4"/>
  <c r="BR69" i="4" s="1"/>
  <c r="CL49" i="4"/>
  <c r="CI49" i="15"/>
  <c r="CJ49" i="20"/>
  <c r="CV49" i="21"/>
  <c r="CH49" i="7"/>
  <c r="CC49" i="1"/>
  <c r="BU49" i="16"/>
  <c r="CU49" i="8"/>
  <c r="CT49" i="19"/>
  <c r="CI49" i="8"/>
  <c r="BW49" i="19"/>
  <c r="CK49" i="10"/>
  <c r="CB49" i="4"/>
  <c r="CU49" i="1"/>
  <c r="CD49" i="6"/>
  <c r="BT49" i="8"/>
  <c r="CE49" i="7"/>
  <c r="CA49" i="1"/>
  <c r="CP49" i="15"/>
  <c r="BR91" i="13"/>
  <c r="N25" i="1"/>
  <c r="BT25" i="1" s="1" a="1"/>
  <c r="BT25" i="1" s="1"/>
  <c r="BR49" i="8"/>
  <c r="BR64" i="8" s="1"/>
  <c r="CH49" i="4"/>
  <c r="CB49" i="20"/>
  <c r="CT49" i="4"/>
  <c r="CM49" i="12"/>
  <c r="CC49" i="17"/>
  <c r="BR49" i="6"/>
  <c r="BR71" i="6" s="1"/>
  <c r="BS88" i="5"/>
  <c r="BR86" i="2"/>
  <c r="BS88" i="13"/>
  <c r="BT49" i="10"/>
  <c r="CB49" i="19"/>
  <c r="CM49" i="8"/>
  <c r="CQ49" i="8"/>
  <c r="CJ49" i="11"/>
  <c r="CV49" i="20"/>
  <c r="BQ49" i="15"/>
  <c r="BR120" i="13"/>
  <c r="BR123" i="13" s="1"/>
  <c r="BR116" i="13" s="1"/>
  <c r="CL49" i="11"/>
  <c r="CD49" i="19"/>
  <c r="BQ49" i="19"/>
  <c r="BZ49" i="19"/>
  <c r="BU49" i="15"/>
  <c r="BV49" i="8"/>
  <c r="BT49" i="6"/>
  <c r="CT49" i="20"/>
  <c r="BZ49" i="4"/>
  <c r="BZ49" i="21"/>
  <c r="CQ49" i="10"/>
  <c r="BW49" i="15"/>
  <c r="CC49" i="12"/>
  <c r="N17" i="17"/>
  <c r="CM49" i="9"/>
  <c r="CA49" i="12"/>
  <c r="CH49" i="20"/>
  <c r="CM49" i="10"/>
  <c r="CN49" i="19"/>
  <c r="CB49" i="14"/>
  <c r="CH49" i="11"/>
  <c r="BT49" i="4"/>
  <c r="BT70" i="4" s="1"/>
  <c r="CG49" i="17"/>
  <c r="CO49" i="10"/>
  <c r="CJ49" i="4"/>
  <c r="CG49" i="8"/>
  <c r="CV49" i="11"/>
  <c r="BW49" i="16"/>
  <c r="BR114" i="13"/>
  <c r="BR85" i="13"/>
  <c r="BR105" i="5"/>
  <c r="BS99" i="5"/>
  <c r="BS106" i="5"/>
  <c r="BS115" i="5"/>
  <c r="CD122" i="20"/>
  <c r="CD122" i="3"/>
  <c r="BS102" i="2"/>
  <c r="BS107" i="5"/>
  <c r="BR103" i="5"/>
  <c r="BW122" i="15"/>
  <c r="BR61" i="13"/>
  <c r="CD122" i="19"/>
  <c r="BS94" i="13"/>
  <c r="BR54" i="13"/>
  <c r="CD122" i="8"/>
  <c r="CD122" i="11"/>
  <c r="BR57" i="13"/>
  <c r="CJ49" i="10"/>
  <c r="CN49" i="20"/>
  <c r="BS91" i="13"/>
  <c r="CD122" i="18"/>
  <c r="BS115" i="13"/>
  <c r="BR113" i="5"/>
  <c r="BR86" i="5"/>
  <c r="BS115" i="2"/>
  <c r="BS103" i="2"/>
  <c r="BR110" i="5"/>
  <c r="BR67" i="13"/>
  <c r="CL49" i="10"/>
  <c r="CN49" i="11"/>
  <c r="BV49" i="17"/>
  <c r="BU49" i="7"/>
  <c r="BS109" i="5"/>
  <c r="BR99" i="2"/>
  <c r="BR74" i="13"/>
  <c r="BS98" i="2"/>
  <c r="BS95" i="13"/>
  <c r="BS108" i="2"/>
  <c r="BS91" i="2"/>
  <c r="BR87" i="5"/>
  <c r="BR100" i="5"/>
  <c r="BR68" i="13"/>
  <c r="BR66" i="13"/>
  <c r="BS117" i="5"/>
  <c r="BS90" i="13"/>
  <c r="BS95" i="2"/>
  <c r="BR88" i="2"/>
  <c r="BR106" i="5"/>
  <c r="BS106" i="2"/>
  <c r="BS111" i="2"/>
  <c r="BR79" i="13"/>
  <c r="BR97" i="13"/>
  <c r="BS110" i="13"/>
  <c r="BR49" i="17"/>
  <c r="BR56" i="17" s="1"/>
  <c r="CU49" i="6"/>
  <c r="BS91" i="5"/>
  <c r="BY49" i="12"/>
  <c r="CO49" i="1"/>
  <c r="CC49" i="15"/>
  <c r="BW49" i="7"/>
  <c r="CK49" i="1"/>
  <c r="BU49" i="21"/>
  <c r="BS94" i="5"/>
  <c r="BR90" i="2"/>
  <c r="BS104" i="5"/>
  <c r="BR97" i="2"/>
  <c r="CD122" i="12"/>
  <c r="BR97" i="5"/>
  <c r="BS120" i="2"/>
  <c r="BS123" i="2" s="1"/>
  <c r="BS116" i="2" s="1"/>
  <c r="BS92" i="13"/>
  <c r="BR90" i="5"/>
  <c r="CD122" i="9"/>
  <c r="BS122" i="17"/>
  <c r="BS96" i="13"/>
  <c r="BR120" i="5"/>
  <c r="BR123" i="5" s="1"/>
  <c r="BR116" i="5" s="1"/>
  <c r="CD122" i="16"/>
  <c r="BR78" i="13"/>
  <c r="BR91" i="5"/>
  <c r="BS120" i="13"/>
  <c r="BS123" i="13" s="1"/>
  <c r="BS116" i="13" s="1"/>
  <c r="BR107" i="2"/>
  <c r="BR69" i="13"/>
  <c r="CE49" i="9"/>
  <c r="BZ49" i="11"/>
  <c r="BS98" i="5"/>
  <c r="CP49" i="7"/>
  <c r="CJ49" i="3"/>
  <c r="CE49" i="12"/>
  <c r="BR73" i="13"/>
  <c r="BS102" i="5"/>
  <c r="BS103" i="13"/>
  <c r="BR92" i="5"/>
  <c r="CA49" i="9"/>
  <c r="CV49" i="10"/>
  <c r="BQ49" i="14"/>
  <c r="BX49" i="17"/>
  <c r="BS102" i="13"/>
  <c r="BS87" i="2"/>
  <c r="BR80" i="13"/>
  <c r="BR92" i="2"/>
  <c r="CA122" i="21"/>
  <c r="BR117" i="13"/>
  <c r="CD122" i="6"/>
  <c r="BS95" i="5"/>
  <c r="BS93" i="5"/>
  <c r="BR109" i="2"/>
  <c r="BS110" i="2"/>
  <c r="BR76" i="13"/>
  <c r="CA49" i="15"/>
  <c r="CV49" i="3"/>
  <c r="CC49" i="9"/>
  <c r="BY49" i="16"/>
  <c r="CH49" i="3"/>
  <c r="BS97" i="13"/>
  <c r="CA49" i="16"/>
  <c r="CL49" i="20"/>
  <c r="CP49" i="14"/>
  <c r="BW49" i="4"/>
  <c r="CI49" i="1"/>
  <c r="CJ49" i="8"/>
  <c r="CO49" i="6"/>
  <c r="CS49" i="6"/>
  <c r="BY49" i="15"/>
  <c r="BW49" i="14"/>
  <c r="BQ49" i="7"/>
  <c r="CB49" i="11"/>
  <c r="CI49" i="6"/>
  <c r="CM49" i="1"/>
  <c r="BS49" i="7"/>
  <c r="BS61" i="7" s="1"/>
  <c r="CE49" i="15"/>
  <c r="BS122" i="21"/>
  <c r="BU122" i="18"/>
  <c r="BR89" i="13"/>
  <c r="BS114" i="2"/>
  <c r="BR111" i="5"/>
  <c r="BR101" i="2"/>
  <c r="BR72" i="13"/>
  <c r="BR89" i="5"/>
  <c r="BS114" i="5"/>
  <c r="BS104" i="2"/>
  <c r="BS96" i="2"/>
  <c r="BR71" i="13"/>
  <c r="CE49" i="11"/>
  <c r="CJ49" i="6"/>
  <c r="CD49" i="1"/>
  <c r="CS49" i="12"/>
  <c r="BU49" i="20"/>
  <c r="CM49" i="3"/>
  <c r="CE49" i="20"/>
  <c r="BX49" i="15"/>
  <c r="BS49" i="20"/>
  <c r="BS58" i="20" s="1"/>
  <c r="BZ49" i="6"/>
  <c r="BV49" i="12"/>
  <c r="CL49" i="6"/>
  <c r="CF49" i="1"/>
  <c r="CK49" i="16"/>
  <c r="BX49" i="12"/>
  <c r="CU49" i="7"/>
  <c r="CE49" i="4"/>
  <c r="BU49" i="11"/>
  <c r="CO49" i="7"/>
  <c r="BY49" i="20"/>
  <c r="CN49" i="6"/>
  <c r="CS49" i="21"/>
  <c r="CQ49" i="17"/>
  <c r="CI49" i="18"/>
  <c r="BS49" i="11"/>
  <c r="BS49" i="4"/>
  <c r="BS75" i="4" s="1"/>
  <c r="CH49" i="14"/>
  <c r="BU49" i="4"/>
  <c r="BT49" i="15"/>
  <c r="CV49" i="14"/>
  <c r="BR49" i="9"/>
  <c r="BR81" i="9" s="1"/>
  <c r="CT49" i="8"/>
  <c r="CQ49" i="12"/>
  <c r="CC49" i="3"/>
  <c r="BV49" i="15"/>
  <c r="CH49" i="12"/>
  <c r="CR49" i="14"/>
  <c r="BX49" i="9"/>
  <c r="BY49" i="11"/>
  <c r="CB49" i="21"/>
  <c r="CT49" i="14"/>
  <c r="CB49" i="1"/>
  <c r="CA49" i="3"/>
  <c r="BZ49" i="1"/>
  <c r="BV49" i="19"/>
  <c r="BV49" i="9"/>
  <c r="BY49" i="4"/>
  <c r="CK49" i="9"/>
  <c r="CM49" i="6"/>
  <c r="CD49" i="18"/>
  <c r="CB49" i="18"/>
  <c r="BQ49" i="3"/>
  <c r="CS49" i="1"/>
  <c r="CK49" i="15"/>
  <c r="BU49" i="8"/>
  <c r="CN49" i="18"/>
  <c r="CO49" i="17"/>
  <c r="CG49" i="15"/>
  <c r="CK49" i="6"/>
  <c r="BY49" i="10"/>
  <c r="BW49" i="3"/>
  <c r="CI49" i="9"/>
  <c r="BZ49" i="14"/>
  <c r="CQ49" i="1"/>
  <c r="CN49" i="21"/>
  <c r="CA49" i="7"/>
  <c r="CI49" i="16"/>
  <c r="BZ49" i="18"/>
  <c r="CM49" i="15"/>
  <c r="CN49" i="14"/>
  <c r="BQ49" i="8"/>
  <c r="CK49" i="17"/>
  <c r="CR49" i="4"/>
  <c r="CT49" i="3"/>
  <c r="BS49" i="8"/>
  <c r="BS56" i="8" s="1"/>
  <c r="CG49" i="16"/>
  <c r="CM49" i="16"/>
  <c r="CR49" i="3"/>
  <c r="CL49" i="14"/>
  <c r="BW49" i="8"/>
  <c r="CI49" i="17"/>
  <c r="CL49" i="21"/>
  <c r="CM49" i="17"/>
  <c r="BY49" i="7"/>
  <c r="CJ49" i="14"/>
  <c r="BU49" i="10"/>
  <c r="CA49" i="6"/>
  <c r="BW49" i="10"/>
  <c r="BU49" i="18"/>
  <c r="BZ49" i="10"/>
  <c r="CS49" i="9"/>
  <c r="CQ49" i="15"/>
  <c r="CM49" i="7"/>
  <c r="BR49" i="1"/>
  <c r="BR69" i="1" s="1"/>
  <c r="CK49" i="7"/>
  <c r="BR99" i="13"/>
  <c r="BR65" i="13"/>
  <c r="BR63" i="13"/>
  <c r="CP49" i="21"/>
  <c r="CR49" i="18"/>
  <c r="BV49" i="1"/>
  <c r="CU49" i="9"/>
  <c r="BS76" i="13"/>
  <c r="BR82" i="13"/>
  <c r="BR77" i="13"/>
  <c r="BR83" i="13"/>
  <c r="CD49" i="10"/>
  <c r="CG49" i="7"/>
  <c r="BR49" i="20"/>
  <c r="BR65" i="20" s="1"/>
  <c r="CO49" i="15"/>
  <c r="CO49" i="4"/>
  <c r="BY49" i="18"/>
  <c r="CB49" i="10"/>
  <c r="BZ49" i="17"/>
  <c r="CU49" i="15"/>
  <c r="CB49" i="16"/>
  <c r="CI49" i="7"/>
  <c r="BR81" i="13"/>
  <c r="BR75" i="13"/>
  <c r="M47" i="11"/>
  <c r="BT49" i="1"/>
  <c r="CD49" i="20"/>
  <c r="BZ49" i="16"/>
  <c r="BY49" i="21"/>
  <c r="BU49" i="3"/>
  <c r="CS49" i="15"/>
  <c r="BR60" i="13"/>
  <c r="BR64" i="13"/>
  <c r="BR70" i="13"/>
  <c r="CJ49" i="19"/>
  <c r="BS49" i="14"/>
  <c r="BS59" i="14" s="1"/>
  <c r="CQ49" i="9"/>
  <c r="CL49" i="19"/>
  <c r="BU49" i="12"/>
  <c r="CD49" i="16"/>
  <c r="CC49" i="21"/>
  <c r="BY49" i="3"/>
  <c r="BW49" i="18"/>
  <c r="CF49" i="16"/>
  <c r="CF49" i="8"/>
  <c r="BS49" i="3"/>
  <c r="BS66" i="3" s="1"/>
  <c r="BR59" i="13"/>
  <c r="BR56" i="13"/>
  <c r="BR62" i="13"/>
  <c r="CT49" i="18"/>
  <c r="CV49" i="19"/>
  <c r="CE49" i="3"/>
  <c r="CR49" i="21"/>
  <c r="BZ49" i="8"/>
  <c r="BR58" i="13"/>
  <c r="BR84" i="13"/>
  <c r="CP49" i="18"/>
  <c r="CH49" i="19"/>
  <c r="BW49" i="21"/>
  <c r="BR49" i="7"/>
  <c r="BR62" i="7" s="1"/>
  <c r="CD49" i="21"/>
  <c r="CP49" i="10"/>
  <c r="BX49" i="7"/>
  <c r="BX49" i="21"/>
  <c r="BR49" i="15"/>
  <c r="BR84" i="15" s="1"/>
  <c r="BV49" i="11"/>
  <c r="CF49" i="19"/>
  <c r="CO49" i="3"/>
  <c r="CT49" i="10"/>
  <c r="CS49" i="3"/>
  <c r="CV49" i="8"/>
  <c r="BQ49" i="6"/>
  <c r="CD49" i="9"/>
  <c r="BV49" i="4"/>
  <c r="BU49" i="6"/>
  <c r="BX49" i="19"/>
  <c r="CS49" i="4"/>
  <c r="CI49" i="21"/>
  <c r="CL49" i="12"/>
  <c r="CK49" i="11"/>
  <c r="CI49" i="11"/>
  <c r="BR49" i="19"/>
  <c r="BR67" i="19" s="1"/>
  <c r="BX49" i="3"/>
  <c r="BY49" i="14"/>
  <c r="BV49" i="21"/>
  <c r="CF49" i="15"/>
  <c r="BW49" i="6"/>
  <c r="BR49" i="18"/>
  <c r="BR83" i="18" s="1"/>
  <c r="CD49" i="15"/>
  <c r="CU49" i="3"/>
  <c r="BX49" i="11"/>
  <c r="CQ49" i="3"/>
  <c r="CP49" i="8"/>
  <c r="CM49" i="14"/>
  <c r="BR49" i="21"/>
  <c r="BR65" i="21" s="1"/>
  <c r="CB49" i="9"/>
  <c r="CP49" i="12"/>
  <c r="CR49" i="8"/>
  <c r="CR49" i="6"/>
  <c r="CS49" i="19"/>
  <c r="CU49" i="4"/>
  <c r="BQ49" i="1"/>
  <c r="CQ49" i="4"/>
  <c r="CJ49" i="16"/>
  <c r="CL49" i="15"/>
  <c r="BQ49" i="10"/>
  <c r="BT49" i="20"/>
  <c r="BW49" i="12"/>
  <c r="BV49" i="18"/>
  <c r="CE49" i="14"/>
  <c r="BT49" i="21"/>
  <c r="CH49" i="17"/>
  <c r="BX49" i="4"/>
  <c r="CF49" i="17"/>
  <c r="CN49" i="9"/>
  <c r="CL49" i="8"/>
  <c r="CF49" i="18"/>
  <c r="CT49" i="16"/>
  <c r="CQ49" i="19"/>
  <c r="CJ49" i="12"/>
  <c r="CH49" i="21"/>
  <c r="BR49" i="11"/>
  <c r="BR63" i="11" s="1"/>
  <c r="CE49" i="21"/>
  <c r="CH49" i="16"/>
  <c r="CL49" i="9"/>
  <c r="CC49" i="14"/>
  <c r="CN49" i="16"/>
  <c r="CH49" i="10"/>
  <c r="CV49" i="6"/>
  <c r="CT49" i="21"/>
  <c r="BT49" i="18"/>
  <c r="BR105" i="13"/>
  <c r="M47" i="20"/>
  <c r="CF49" i="21"/>
  <c r="CS49" i="20"/>
  <c r="CN49" i="17"/>
  <c r="CH49" i="9"/>
  <c r="CI49" i="4"/>
  <c r="CR49" i="16"/>
  <c r="CT49" i="6"/>
  <c r="CD49" i="17"/>
  <c r="CH49" i="18"/>
  <c r="CV49" i="18"/>
  <c r="BR100" i="13"/>
  <c r="CP49" i="6"/>
  <c r="BZ49" i="15"/>
  <c r="CV49" i="16"/>
  <c r="CJ49" i="9"/>
  <c r="CK49" i="3"/>
  <c r="CD49" i="7"/>
  <c r="CJ49" i="21"/>
  <c r="CQ49" i="20"/>
  <c r="CS49" i="18"/>
  <c r="CN49" i="15"/>
  <c r="CQ49" i="11"/>
  <c r="CV49" i="1"/>
  <c r="CQ49" i="18"/>
  <c r="CV49" i="12"/>
  <c r="BZ49" i="9"/>
  <c r="CP49" i="1"/>
  <c r="CN49" i="1"/>
  <c r="CP49" i="16"/>
  <c r="CL49" i="1"/>
  <c r="CL49" i="16"/>
  <c r="CK49" i="14"/>
  <c r="CF49" i="11"/>
  <c r="CI49" i="3"/>
  <c r="BT49" i="19"/>
  <c r="CF49" i="20"/>
  <c r="CG49" i="21"/>
  <c r="CB49" i="17"/>
  <c r="CN49" i="8"/>
  <c r="CS49" i="11"/>
  <c r="CB49" i="7"/>
  <c r="CG49" i="14"/>
  <c r="BX49" i="20"/>
  <c r="BT49" i="11"/>
  <c r="BT49" i="7"/>
  <c r="BR98" i="13"/>
  <c r="CC49" i="6"/>
  <c r="N41" i="13"/>
  <c r="BT41" i="13" s="1" a="1"/>
  <c r="BT41" i="13" s="1"/>
  <c r="N19" i="2"/>
  <c r="BT19" i="2" s="1" a="1"/>
  <c r="BT19" i="2" s="1"/>
  <c r="BS58" i="2"/>
  <c r="O35" i="3"/>
  <c r="BU35" i="3" s="1" a="1"/>
  <c r="BU35" i="3" s="1"/>
  <c r="N33" i="3"/>
  <c r="BT33" i="3" s="1" a="1"/>
  <c r="BT33" i="3" s="1"/>
  <c r="N33" i="4"/>
  <c r="BT33" i="4" s="1" a="1"/>
  <c r="BT33" i="4" s="1"/>
  <c r="N34" i="4"/>
  <c r="BT34" i="4" s="1" a="1"/>
  <c r="BT34" i="4" s="1"/>
  <c r="BS105" i="4"/>
  <c r="N24" i="12"/>
  <c r="BT24" i="12" s="1" a="1"/>
  <c r="BT24" i="12" s="1"/>
  <c r="BR75" i="9"/>
  <c r="BR58" i="9"/>
  <c r="O21" i="12"/>
  <c r="BU21" i="12" s="1" a="1"/>
  <c r="BU21" i="12" s="1"/>
  <c r="O24" i="19"/>
  <c r="BU24" i="19" s="1" a="1"/>
  <c r="BU24" i="19" s="1"/>
  <c r="O31" i="13"/>
  <c r="BU31" i="13" s="1" a="1"/>
  <c r="BU31" i="13" s="1"/>
  <c r="O16" i="2"/>
  <c r="BU16" i="2" s="1" a="1"/>
  <c r="BU16" i="2" s="1"/>
  <c r="BT55" i="2"/>
  <c r="O21" i="16"/>
  <c r="BU21" i="16" s="1" a="1"/>
  <c r="BU21" i="16" s="1"/>
  <c r="O36" i="15"/>
  <c r="BU36" i="15" s="1" a="1"/>
  <c r="BU36" i="15" s="1"/>
  <c r="O29" i="2"/>
  <c r="BU29" i="2" s="1" a="1"/>
  <c r="BU29" i="2" s="1"/>
  <c r="BT68" i="2"/>
  <c r="O18" i="20"/>
  <c r="BU18" i="20" s="1" a="1"/>
  <c r="BU18" i="20" s="1"/>
  <c r="O19" i="16"/>
  <c r="BU19" i="16" s="1" a="1"/>
  <c r="BU19" i="16" s="1"/>
  <c r="O22" i="9"/>
  <c r="BU22" i="9" s="1" a="1"/>
  <c r="BU22" i="9" s="1"/>
  <c r="O41" i="1"/>
  <c r="BU41" i="1" s="1" a="1"/>
  <c r="BU41" i="1" s="1"/>
  <c r="O41" i="15"/>
  <c r="BU41" i="15" s="1" a="1"/>
  <c r="BU41" i="15" s="1"/>
  <c r="N20" i="16"/>
  <c r="BT20" i="16" s="1" a="1"/>
  <c r="BT20" i="16" s="1"/>
  <c r="O25" i="9"/>
  <c r="BU25" i="9" s="1" a="1"/>
  <c r="BU25" i="9" s="1"/>
  <c r="N26" i="2"/>
  <c r="BT26" i="2" s="1" a="1"/>
  <c r="BT26" i="2" s="1"/>
  <c r="BS65" i="2"/>
  <c r="BQ120" i="6"/>
  <c r="BR90" i="12"/>
  <c r="BR94" i="12"/>
  <c r="BR102" i="12"/>
  <c r="BR107" i="12"/>
  <c r="BR115" i="12"/>
  <c r="BR87" i="12"/>
  <c r="BR95" i="12"/>
  <c r="BR103" i="12"/>
  <c r="BR108" i="12"/>
  <c r="BR120" i="12"/>
  <c r="BR88" i="12"/>
  <c r="BR96" i="12"/>
  <c r="BR109" i="12"/>
  <c r="BR117" i="12"/>
  <c r="BR89" i="12"/>
  <c r="BR97" i="12"/>
  <c r="BR110" i="12"/>
  <c r="BR91" i="12"/>
  <c r="BR98" i="12"/>
  <c r="BR111" i="12"/>
  <c r="BR92" i="12"/>
  <c r="BR99" i="12"/>
  <c r="BR104" i="12"/>
  <c r="BR112" i="12"/>
  <c r="BR100" i="12"/>
  <c r="BR105" i="12"/>
  <c r="BR113" i="12"/>
  <c r="BR93" i="12"/>
  <c r="BR101" i="12"/>
  <c r="BR106" i="12"/>
  <c r="BR114" i="12"/>
  <c r="N38" i="16"/>
  <c r="BT38" i="16" s="1" a="1"/>
  <c r="BT38" i="16" s="1"/>
  <c r="O40" i="20"/>
  <c r="BU40" i="20" s="1" a="1"/>
  <c r="BU40" i="20" s="1"/>
  <c r="O25" i="12"/>
  <c r="BU25" i="12" s="1" a="1"/>
  <c r="BU25" i="12" s="1"/>
  <c r="O34" i="17"/>
  <c r="BU34" i="17" s="1" a="1"/>
  <c r="BU34" i="17" s="1"/>
  <c r="O38" i="12"/>
  <c r="BU38" i="12" s="1" a="1"/>
  <c r="BU38" i="12" s="1"/>
  <c r="O39" i="21"/>
  <c r="BU39" i="21" s="1" a="1"/>
  <c r="BU39" i="21" s="1"/>
  <c r="O44" i="14"/>
  <c r="BU44" i="14" s="1" a="1"/>
  <c r="BU44" i="14" s="1"/>
  <c r="BT115" i="14"/>
  <c r="O16" i="6"/>
  <c r="BU16" i="6" s="1" a="1"/>
  <c r="BU16" i="6" s="1"/>
  <c r="O26" i="14"/>
  <c r="BU26" i="14" s="1" a="1"/>
  <c r="BU26" i="14" s="1"/>
  <c r="BT97" i="14"/>
  <c r="O45" i="16"/>
  <c r="BU45" i="16" s="1" a="1"/>
  <c r="BU45" i="16" s="1"/>
  <c r="O33" i="7"/>
  <c r="BU33" i="7" s="1" a="1"/>
  <c r="BU33" i="7" s="1"/>
  <c r="BT104" i="7"/>
  <c r="O32" i="12"/>
  <c r="BU32" i="12" s="1" a="1"/>
  <c r="BU32" i="12" s="1"/>
  <c r="O42" i="1"/>
  <c r="BU42" i="1" s="1" a="1"/>
  <c r="BU42" i="1" s="1"/>
  <c r="O32" i="17"/>
  <c r="BU32" i="17" s="1" a="1"/>
  <c r="BU32" i="17" s="1"/>
  <c r="O18" i="11"/>
  <c r="BU18" i="11" s="1" a="1"/>
  <c r="BU18" i="11" s="1"/>
  <c r="O23" i="4"/>
  <c r="BU23" i="4" s="1" a="1"/>
  <c r="BU23" i="4" s="1"/>
  <c r="O27" i="20"/>
  <c r="BU27" i="20" s="1" a="1"/>
  <c r="BU27" i="20" s="1"/>
  <c r="N29" i="20"/>
  <c r="BT29" i="20" s="1" a="1"/>
  <c r="BT29" i="20" s="1"/>
  <c r="N36" i="3"/>
  <c r="BT36" i="3" s="1" a="1"/>
  <c r="BT36" i="3" s="1"/>
  <c r="N44" i="21"/>
  <c r="BT44" i="21" s="1" a="1"/>
  <c r="BT44" i="21" s="1"/>
  <c r="N32" i="6"/>
  <c r="BT32" i="6" s="1" a="1"/>
  <c r="BT32" i="6" s="1"/>
  <c r="BS102" i="18"/>
  <c r="N31" i="18"/>
  <c r="BT31" i="18" s="1" a="1"/>
  <c r="BT31" i="18" s="1"/>
  <c r="O40" i="21"/>
  <c r="BU40" i="21" s="1" a="1"/>
  <c r="BU40" i="21" s="1"/>
  <c r="BT111" i="21"/>
  <c r="O31" i="2"/>
  <c r="BU31" i="2" s="1" a="1"/>
  <c r="BU31" i="2" s="1"/>
  <c r="O39" i="6"/>
  <c r="BU39" i="6" s="1" a="1"/>
  <c r="BU39" i="6" s="1"/>
  <c r="O38" i="15"/>
  <c r="BU38" i="15" s="1" a="1"/>
  <c r="BU38" i="15" s="1"/>
  <c r="O22" i="16"/>
  <c r="BU22" i="16" s="1" a="1"/>
  <c r="BU22" i="16" s="1"/>
  <c r="O36" i="5"/>
  <c r="BU36" i="5" s="1" a="1"/>
  <c r="BU36" i="5" s="1"/>
  <c r="BT75" i="5"/>
  <c r="O33" i="16"/>
  <c r="BU33" i="16" s="1" a="1"/>
  <c r="BU33" i="16" s="1"/>
  <c r="O44" i="12"/>
  <c r="BU44" i="12" s="1" a="1"/>
  <c r="BU44" i="12" s="1"/>
  <c r="N17" i="2"/>
  <c r="BT17" i="2" s="1" a="1"/>
  <c r="BT17" i="2" s="1"/>
  <c r="BS56" i="2"/>
  <c r="N20" i="3"/>
  <c r="BT20" i="3" s="1" a="1"/>
  <c r="BT20" i="3" s="1"/>
  <c r="N16" i="10"/>
  <c r="BT16" i="10" s="1" a="1"/>
  <c r="BT16" i="10" s="1"/>
  <c r="CN49" i="7"/>
  <c r="CL49" i="7"/>
  <c r="CJ49" i="7"/>
  <c r="N40" i="18"/>
  <c r="BT40" i="18" s="1" a="1"/>
  <c r="BT40" i="18" s="1"/>
  <c r="N27" i="7"/>
  <c r="BT27" i="7" s="1" a="1"/>
  <c r="BT27" i="7" s="1"/>
  <c r="N15" i="10"/>
  <c r="BT15" i="10" s="1" a="1"/>
  <c r="BT15" i="10" s="1"/>
  <c r="M47" i="10"/>
  <c r="O37" i="19"/>
  <c r="BU37" i="19" s="1" a="1"/>
  <c r="BU37" i="19" s="1"/>
  <c r="O21" i="21"/>
  <c r="BU21" i="21" s="1" a="1"/>
  <c r="BU21" i="21" s="1"/>
  <c r="BT110" i="14"/>
  <c r="O39" i="14"/>
  <c r="BU39" i="14" s="1" a="1"/>
  <c r="BU39" i="14" s="1"/>
  <c r="N34" i="14"/>
  <c r="BT34" i="14" s="1" a="1"/>
  <c r="BT34" i="14" s="1"/>
  <c r="N40" i="15"/>
  <c r="BT40" i="15" s="1" a="1"/>
  <c r="BT40" i="15" s="1"/>
  <c r="N42" i="2"/>
  <c r="BT42" i="2" s="1" a="1"/>
  <c r="BT42" i="2" s="1"/>
  <c r="BS81" i="2"/>
  <c r="BS90" i="19"/>
  <c r="BS98" i="19"/>
  <c r="BS91" i="19"/>
  <c r="BS93" i="19"/>
  <c r="BS106" i="19"/>
  <c r="BS87" i="19"/>
  <c r="BS107" i="19"/>
  <c r="BS114" i="19"/>
  <c r="BS115" i="19"/>
  <c r="BS120" i="19"/>
  <c r="BS99" i="19"/>
  <c r="BS117" i="19"/>
  <c r="BS102" i="19"/>
  <c r="BS94" i="19"/>
  <c r="BS108" i="19"/>
  <c r="BS111" i="19"/>
  <c r="CL49" i="17"/>
  <c r="CJ49" i="17"/>
  <c r="N25" i="16"/>
  <c r="BT25" i="16" s="1" a="1"/>
  <c r="BT25" i="16" s="1"/>
  <c r="O41" i="12"/>
  <c r="BU41" i="12" s="1" a="1"/>
  <c r="BU41" i="12" s="1"/>
  <c r="O23" i="6"/>
  <c r="BU23" i="6" s="1" a="1"/>
  <c r="BU23" i="6" s="1"/>
  <c r="O23" i="15"/>
  <c r="BU23" i="15" s="1" a="1"/>
  <c r="BU23" i="15" s="1"/>
  <c r="O44" i="19"/>
  <c r="BU44" i="19" s="1" a="1"/>
  <c r="BU44" i="19" s="1"/>
  <c r="O28" i="11"/>
  <c r="BU28" i="11" s="1" a="1"/>
  <c r="BU28" i="11" s="1"/>
  <c r="O32" i="7"/>
  <c r="BU32" i="7" s="1" a="1"/>
  <c r="BU32" i="7" s="1"/>
  <c r="BT103" i="7"/>
  <c r="O40" i="19"/>
  <c r="BU40" i="19" s="1" a="1"/>
  <c r="BU40" i="19" s="1"/>
  <c r="O31" i="15"/>
  <c r="BU31" i="15" s="1" a="1"/>
  <c r="BU31" i="15" s="1"/>
  <c r="O44" i="1"/>
  <c r="BU44" i="1" s="1" a="1"/>
  <c r="BU44" i="1" s="1"/>
  <c r="O42" i="18"/>
  <c r="BU42" i="18" s="1" a="1"/>
  <c r="BU42" i="18" s="1"/>
  <c r="O44" i="18"/>
  <c r="BU44" i="18" s="1" a="1"/>
  <c r="BU44" i="18" s="1"/>
  <c r="O33" i="11"/>
  <c r="BU33" i="11" s="1" a="1"/>
  <c r="BU33" i="11" s="1"/>
  <c r="O42" i="3"/>
  <c r="BU42" i="3" s="1" a="1"/>
  <c r="BU42" i="3" s="1"/>
  <c r="O20" i="17"/>
  <c r="BU20" i="17" s="1" a="1"/>
  <c r="BU20" i="17" s="1"/>
  <c r="O37" i="9"/>
  <c r="BU37" i="9" s="1" a="1"/>
  <c r="BU37" i="9" s="1"/>
  <c r="O33" i="21"/>
  <c r="BU33" i="21" s="1" a="1"/>
  <c r="BU33" i="21" s="1"/>
  <c r="N15" i="17"/>
  <c r="BT15" i="17" s="1" a="1"/>
  <c r="BT15" i="17" s="1"/>
  <c r="M47" i="17"/>
  <c r="N40" i="13"/>
  <c r="BT40" i="13" s="1" a="1"/>
  <c r="BT40" i="13" s="1"/>
  <c r="BQ120" i="4"/>
  <c r="BQ49" i="4"/>
  <c r="CE49" i="16"/>
  <c r="CC49" i="16"/>
  <c r="O39" i="2"/>
  <c r="BU39" i="2" s="1" a="1"/>
  <c r="BU39" i="2" s="1"/>
  <c r="N19" i="7"/>
  <c r="BT19" i="7" s="1" a="1"/>
  <c r="BT19" i="7" s="1"/>
  <c r="N40" i="17"/>
  <c r="BT40" i="17" s="1" a="1"/>
  <c r="BT40" i="17" s="1"/>
  <c r="N25" i="14"/>
  <c r="BT25" i="14" s="1" a="1"/>
  <c r="BT25" i="14" s="1"/>
  <c r="N18" i="19"/>
  <c r="BT18" i="19" s="1" a="1"/>
  <c r="BT18" i="19" s="1"/>
  <c r="N34" i="9"/>
  <c r="BT34" i="9" s="1" a="1"/>
  <c r="BT34" i="9" s="1"/>
  <c r="N39" i="9"/>
  <c r="BT39" i="9" s="1" a="1"/>
  <c r="BT39" i="9" s="1"/>
  <c r="N34" i="5"/>
  <c r="BT34" i="5" s="1" a="1"/>
  <c r="BT34" i="5" s="1"/>
  <c r="BS73" i="5"/>
  <c r="O35" i="9"/>
  <c r="BU35" i="9" s="1" a="1"/>
  <c r="BU35" i="9" s="1"/>
  <c r="O16" i="8"/>
  <c r="BU16" i="8" s="1" a="1"/>
  <c r="BU16" i="8" s="1"/>
  <c r="BT87" i="8"/>
  <c r="O31" i="20"/>
  <c r="BU31" i="20" s="1" a="1"/>
  <c r="BU31" i="20" s="1"/>
  <c r="O22" i="6"/>
  <c r="BU22" i="6" s="1" a="1"/>
  <c r="BU22" i="6" s="1"/>
  <c r="N26" i="15"/>
  <c r="BT26" i="15" s="1" a="1"/>
  <c r="BT26" i="15" s="1"/>
  <c r="N25" i="17"/>
  <c r="BT25" i="17" s="1" a="1"/>
  <c r="BT25" i="17" s="1"/>
  <c r="N45" i="4"/>
  <c r="BT45" i="4" s="1" a="1"/>
  <c r="BT45" i="4" s="1"/>
  <c r="BS120" i="4"/>
  <c r="BS104" i="21"/>
  <c r="BS112" i="21"/>
  <c r="BS92" i="21"/>
  <c r="BS100" i="21"/>
  <c r="BS105" i="21"/>
  <c r="BS93" i="21"/>
  <c r="BS94" i="21"/>
  <c r="BS88" i="21"/>
  <c r="BS96" i="21"/>
  <c r="BS117" i="21"/>
  <c r="BS97" i="21"/>
  <c r="BS49" i="21"/>
  <c r="BR92" i="18"/>
  <c r="BR100" i="18"/>
  <c r="BR105" i="18"/>
  <c r="BR113" i="18"/>
  <c r="BR93" i="18"/>
  <c r="BR101" i="18"/>
  <c r="BR106" i="18"/>
  <c r="BR114" i="18"/>
  <c r="BR94" i="18"/>
  <c r="BR102" i="18"/>
  <c r="BR107" i="18"/>
  <c r="BR115" i="18"/>
  <c r="BR87" i="18"/>
  <c r="BR95" i="18"/>
  <c r="BR103" i="18"/>
  <c r="BR108" i="18"/>
  <c r="BR120" i="18"/>
  <c r="BR88" i="18"/>
  <c r="BR96" i="18"/>
  <c r="BR109" i="18"/>
  <c r="BR117" i="18"/>
  <c r="BR89" i="18"/>
  <c r="BR97" i="18"/>
  <c r="BR110" i="18"/>
  <c r="BR90" i="18"/>
  <c r="BR98" i="18"/>
  <c r="BR111" i="18"/>
  <c r="BR91" i="18"/>
  <c r="BR99" i="18"/>
  <c r="BR104" i="18"/>
  <c r="BR112" i="18"/>
  <c r="O38" i="5"/>
  <c r="BU38" i="5" s="1" a="1"/>
  <c r="BU38" i="5" s="1"/>
  <c r="BT77" i="5"/>
  <c r="O38" i="7"/>
  <c r="BU38" i="7" s="1" a="1"/>
  <c r="BU38" i="7" s="1"/>
  <c r="O38" i="18"/>
  <c r="BU38" i="18" s="1" a="1"/>
  <c r="BU38" i="18" s="1"/>
  <c r="O21" i="10"/>
  <c r="BU21" i="10" s="1" a="1"/>
  <c r="BU21" i="10" s="1"/>
  <c r="N16" i="12"/>
  <c r="BT16" i="12" s="1" a="1"/>
  <c r="BT16" i="12" s="1"/>
  <c r="N28" i="2"/>
  <c r="BT28" i="2" s="1" a="1"/>
  <c r="BT28" i="2" s="1"/>
  <c r="BS67" i="2"/>
  <c r="N26" i="10"/>
  <c r="BT26" i="10" s="1" a="1"/>
  <c r="BT26" i="10" s="1"/>
  <c r="N35" i="21"/>
  <c r="BT35" i="21" s="1" a="1"/>
  <c r="BT35" i="21" s="1"/>
  <c r="N17" i="6"/>
  <c r="BT17" i="6" s="1" a="1"/>
  <c r="BT17" i="6" s="1"/>
  <c r="BS90" i="11"/>
  <c r="BS98" i="11"/>
  <c r="BS113" i="11"/>
  <c r="BS86" i="11"/>
  <c r="BS99" i="11"/>
  <c r="BS114" i="11"/>
  <c r="BS101" i="11"/>
  <c r="BS104" i="11"/>
  <c r="BS89" i="11"/>
  <c r="BS91" i="11"/>
  <c r="BS110" i="11"/>
  <c r="BS97" i="11"/>
  <c r="BS112" i="11"/>
  <c r="O36" i="20"/>
  <c r="BU36" i="20" s="1" a="1"/>
  <c r="BU36" i="20" s="1"/>
  <c r="BT107" i="20"/>
  <c r="O45" i="13"/>
  <c r="BU45" i="13" s="1" a="1"/>
  <c r="BU45" i="13" s="1"/>
  <c r="O46" i="6"/>
  <c r="BU46" i="6" s="1" a="1"/>
  <c r="BU46" i="6" s="1"/>
  <c r="N22" i="12"/>
  <c r="BT22" i="12" s="1" a="1"/>
  <c r="BT22" i="12" s="1"/>
  <c r="N30" i="2"/>
  <c r="BT30" i="2" s="1" a="1"/>
  <c r="BT30" i="2" s="1"/>
  <c r="BS69" i="2"/>
  <c r="N37" i="17"/>
  <c r="BT37" i="17" s="1" a="1"/>
  <c r="BT37" i="17" s="1"/>
  <c r="O17" i="8"/>
  <c r="BU17" i="8" s="1" a="1"/>
  <c r="BU17" i="8" s="1"/>
  <c r="O21" i="8"/>
  <c r="BU21" i="8" s="1" a="1"/>
  <c r="BU21" i="8" s="1"/>
  <c r="O45" i="8"/>
  <c r="BU45" i="8" s="1" a="1"/>
  <c r="BU45" i="8" s="1"/>
  <c r="N15" i="19"/>
  <c r="BT15" i="19" s="1" a="1"/>
  <c r="BT15" i="19" s="1"/>
  <c r="M47" i="19"/>
  <c r="N37" i="11"/>
  <c r="BT37" i="11" s="1" a="1"/>
  <c r="BT37" i="11" s="1"/>
  <c r="N18" i="8"/>
  <c r="BT18" i="8" s="1" a="1"/>
  <c r="BT18" i="8" s="1"/>
  <c r="N23" i="17"/>
  <c r="BT23" i="17" s="1" a="1"/>
  <c r="BT23" i="17" s="1"/>
  <c r="N25" i="20"/>
  <c r="BT25" i="20" s="1" a="1"/>
  <c r="BT25" i="20" s="1"/>
  <c r="N46" i="15"/>
  <c r="BT46" i="15" s="1" a="1"/>
  <c r="BT46" i="15" s="1"/>
  <c r="BS85" i="15"/>
  <c r="N42" i="16"/>
  <c r="BT42" i="16" s="1" a="1"/>
  <c r="BT42" i="16" s="1"/>
  <c r="N23" i="2"/>
  <c r="BT23" i="2" s="1" a="1"/>
  <c r="BT23" i="2" s="1"/>
  <c r="BX49" i="1"/>
  <c r="BR93" i="1"/>
  <c r="BR101" i="1"/>
  <c r="BR86" i="1"/>
  <c r="BR94" i="1"/>
  <c r="BR102" i="1"/>
  <c r="BR87" i="1"/>
  <c r="BR95" i="1"/>
  <c r="BR103" i="1"/>
  <c r="BR88" i="1"/>
  <c r="BR96" i="1"/>
  <c r="BR89" i="1"/>
  <c r="BR97" i="1"/>
  <c r="BR90" i="1"/>
  <c r="BR98" i="1"/>
  <c r="BR91" i="1"/>
  <c r="BR104" i="1"/>
  <c r="BR112" i="1"/>
  <c r="BR92" i="1"/>
  <c r="BR105" i="1"/>
  <c r="BR113" i="1"/>
  <c r="BR99" i="1"/>
  <c r="BR106" i="1"/>
  <c r="BR114" i="1"/>
  <c r="BR100" i="1"/>
  <c r="BR107" i="1"/>
  <c r="BR115" i="1"/>
  <c r="BR108" i="1"/>
  <c r="BR120" i="1"/>
  <c r="BR110" i="1"/>
  <c r="BR111" i="1"/>
  <c r="BR109" i="1"/>
  <c r="BR117" i="1"/>
  <c r="BS86" i="3"/>
  <c r="BS87" i="3"/>
  <c r="BS102" i="3"/>
  <c r="BS90" i="3"/>
  <c r="BS98" i="3"/>
  <c r="BS101" i="3"/>
  <c r="BS110" i="3"/>
  <c r="BS111" i="3"/>
  <c r="BS99" i="3"/>
  <c r="BS113" i="3"/>
  <c r="BS106" i="3"/>
  <c r="BS114" i="3"/>
  <c r="BS108" i="3"/>
  <c r="N34" i="19"/>
  <c r="BT34" i="19" s="1" a="1"/>
  <c r="BT34" i="19" s="1"/>
  <c r="N31" i="8"/>
  <c r="BT31" i="8" s="1" a="1"/>
  <c r="BT31" i="8" s="1"/>
  <c r="O28" i="7"/>
  <c r="BU28" i="7" s="1" a="1"/>
  <c r="BU28" i="7" s="1"/>
  <c r="BT99" i="7"/>
  <c r="O36" i="17"/>
  <c r="BU36" i="17" s="1" a="1"/>
  <c r="BU36" i="17" s="1"/>
  <c r="O29" i="8"/>
  <c r="BU29" i="8" s="1" a="1"/>
  <c r="BU29" i="8" s="1"/>
  <c r="O16" i="19"/>
  <c r="BU16" i="19" s="1" a="1"/>
  <c r="BU16" i="19" s="1"/>
  <c r="O34" i="16"/>
  <c r="BU34" i="16" s="1" a="1"/>
  <c r="BU34" i="16" s="1"/>
  <c r="O42" i="17"/>
  <c r="BU42" i="17" s="1" a="1"/>
  <c r="BU42" i="17" s="1"/>
  <c r="O41" i="18"/>
  <c r="BU41" i="18" s="1" a="1"/>
  <c r="BU41" i="18" s="1"/>
  <c r="O23" i="7"/>
  <c r="BU23" i="7" s="1" a="1"/>
  <c r="BU23" i="7" s="1"/>
  <c r="BT94" i="7"/>
  <c r="N41" i="20"/>
  <c r="BT41" i="20" s="1" a="1"/>
  <c r="BT41" i="20" s="1"/>
  <c r="N37" i="4"/>
  <c r="BT37" i="4" s="1" a="1"/>
  <c r="BT37" i="4" s="1"/>
  <c r="BS108" i="4"/>
  <c r="N25" i="3"/>
  <c r="BT25" i="3" s="1" a="1"/>
  <c r="BT25" i="3" s="1"/>
  <c r="N41" i="4"/>
  <c r="BT41" i="4" s="1" a="1"/>
  <c r="BT41" i="4" s="1"/>
  <c r="BS112" i="4"/>
  <c r="BR86" i="7"/>
  <c r="BR94" i="7"/>
  <c r="BR87" i="7"/>
  <c r="BR95" i="7"/>
  <c r="BR89" i="7"/>
  <c r="BR90" i="7"/>
  <c r="BR98" i="7"/>
  <c r="BR91" i="7"/>
  <c r="BR93" i="7"/>
  <c r="BR110" i="7"/>
  <c r="BR111" i="7"/>
  <c r="BR88" i="7"/>
  <c r="BR104" i="7"/>
  <c r="BR112" i="7"/>
  <c r="BR92" i="7"/>
  <c r="BR100" i="7"/>
  <c r="BR105" i="7"/>
  <c r="BR113" i="7"/>
  <c r="BR101" i="7"/>
  <c r="BR106" i="7"/>
  <c r="BR114" i="7"/>
  <c r="BR102" i="7"/>
  <c r="BR107" i="7"/>
  <c r="BR115" i="7"/>
  <c r="BR96" i="7"/>
  <c r="BR103" i="7"/>
  <c r="BR108" i="7"/>
  <c r="BR97" i="7"/>
  <c r="BR120" i="7"/>
  <c r="BR109" i="7"/>
  <c r="BR117" i="7"/>
  <c r="BR99" i="7"/>
  <c r="CJ49" i="15"/>
  <c r="CO49" i="9"/>
  <c r="N40" i="11"/>
  <c r="BT40" i="11" s="1" a="1"/>
  <c r="BT40" i="11" s="1"/>
  <c r="O43" i="14"/>
  <c r="BU43" i="14" s="1" a="1"/>
  <c r="BU43" i="14" s="1"/>
  <c r="O17" i="9"/>
  <c r="BU17" i="9" s="1" a="1"/>
  <c r="BU17" i="9" s="1"/>
  <c r="BT88" i="9"/>
  <c r="O38" i="21"/>
  <c r="BU38" i="21" s="1" a="1"/>
  <c r="BU38" i="21" s="1"/>
  <c r="BT109" i="21"/>
  <c r="O36" i="4"/>
  <c r="BU36" i="4" s="1" a="1"/>
  <c r="BU36" i="4" s="1"/>
  <c r="N34" i="15"/>
  <c r="BT34" i="15" s="1" a="1"/>
  <c r="BT34" i="15" s="1"/>
  <c r="N34" i="11"/>
  <c r="BT34" i="11" s="1" a="1"/>
  <c r="BT34" i="11" s="1"/>
  <c r="N28" i="21"/>
  <c r="BT28" i="21" s="1" a="1"/>
  <c r="BT28" i="21" s="1"/>
  <c r="N46" i="18"/>
  <c r="BT46" i="18" s="1" a="1"/>
  <c r="BT46" i="18" s="1"/>
  <c r="BS117" i="18"/>
  <c r="BQ120" i="19"/>
  <c r="BS88" i="14"/>
  <c r="BS89" i="14"/>
  <c r="BS97" i="14"/>
  <c r="BS110" i="14"/>
  <c r="BS98" i="14"/>
  <c r="BS91" i="14"/>
  <c r="BS99" i="14"/>
  <c r="BS93" i="14"/>
  <c r="BS114" i="14"/>
  <c r="BS95" i="14"/>
  <c r="BS103" i="14"/>
  <c r="BS115" i="14"/>
  <c r="O25" i="10"/>
  <c r="BU25" i="10" s="1" a="1"/>
  <c r="BU25" i="10" s="1"/>
  <c r="O29" i="16"/>
  <c r="BU29" i="16" s="1" a="1"/>
  <c r="BU29" i="16" s="1"/>
  <c r="O25" i="13"/>
  <c r="BU25" i="13" s="1" a="1"/>
  <c r="BU25" i="13" s="1"/>
  <c r="O20" i="8"/>
  <c r="BU20" i="8" s="1" a="1"/>
  <c r="BU20" i="8" s="1"/>
  <c r="N30" i="21"/>
  <c r="BT30" i="21" s="1" a="1"/>
  <c r="BT30" i="21" s="1"/>
  <c r="N29" i="4"/>
  <c r="BT29" i="4" s="1" a="1"/>
  <c r="BT29" i="4" s="1"/>
  <c r="BS100" i="4"/>
  <c r="N45" i="5"/>
  <c r="BT45" i="5" s="1" a="1"/>
  <c r="BT45" i="5" s="1"/>
  <c r="BS84" i="5"/>
  <c r="N43" i="12"/>
  <c r="BT43" i="12" s="1" a="1"/>
  <c r="BT43" i="12" s="1"/>
  <c r="N21" i="11"/>
  <c r="BT21" i="11" s="1" a="1"/>
  <c r="BT21" i="11" s="1"/>
  <c r="N39" i="10"/>
  <c r="BT39" i="10" s="1" a="1"/>
  <c r="BT39" i="10" s="1"/>
  <c r="CV49" i="4"/>
  <c r="BQ120" i="16"/>
  <c r="BS90" i="16"/>
  <c r="BS98" i="16"/>
  <c r="BS111" i="16"/>
  <c r="BS99" i="16"/>
  <c r="BS104" i="16"/>
  <c r="BS112" i="16"/>
  <c r="BS92" i="16"/>
  <c r="BS100" i="16"/>
  <c r="BS105" i="16"/>
  <c r="BS93" i="16"/>
  <c r="BS101" i="16"/>
  <c r="BS106" i="16"/>
  <c r="BS114" i="16"/>
  <c r="BS94" i="16"/>
  <c r="BS102" i="16"/>
  <c r="BS107" i="16"/>
  <c r="BS87" i="16"/>
  <c r="BS95" i="16"/>
  <c r="BS120" i="16"/>
  <c r="BS88" i="16"/>
  <c r="BS89" i="16"/>
  <c r="BS97" i="16"/>
  <c r="BS110" i="16"/>
  <c r="N26" i="18"/>
  <c r="BT26" i="18" s="1" a="1"/>
  <c r="BT26" i="18" s="1"/>
  <c r="N26" i="9"/>
  <c r="BT26" i="9" s="1" a="1"/>
  <c r="BT26" i="9" s="1"/>
  <c r="O29" i="12"/>
  <c r="BU29" i="12" s="1" a="1"/>
  <c r="BU29" i="12" s="1"/>
  <c r="O33" i="14"/>
  <c r="BU33" i="14" s="1" a="1"/>
  <c r="BU33" i="14" s="1"/>
  <c r="O25" i="2"/>
  <c r="BU25" i="2" s="1" a="1"/>
  <c r="BU25" i="2" s="1"/>
  <c r="O20" i="1"/>
  <c r="BU20" i="1" s="1" a="1"/>
  <c r="BU20" i="1" s="1"/>
  <c r="N24" i="6"/>
  <c r="BT24" i="6" s="1" a="1"/>
  <c r="BT24" i="6" s="1"/>
  <c r="N44" i="16"/>
  <c r="BT44" i="16" s="1" a="1"/>
  <c r="BT44" i="16" s="1"/>
  <c r="N21" i="2"/>
  <c r="BT21" i="2" s="1" a="1"/>
  <c r="BT21" i="2" s="1"/>
  <c r="N20" i="21"/>
  <c r="BT20" i="21" s="1" a="1"/>
  <c r="BT20" i="21" s="1"/>
  <c r="N21" i="20"/>
  <c r="BT21" i="20" s="1" a="1"/>
  <c r="BT21" i="20" s="1"/>
  <c r="BR73" i="19"/>
  <c r="BR63" i="6"/>
  <c r="BR85" i="6"/>
  <c r="BR82" i="6"/>
  <c r="BR83" i="6"/>
  <c r="CO49" i="11"/>
  <c r="CE49" i="6"/>
  <c r="BS74" i="2"/>
  <c r="BS82" i="2"/>
  <c r="BS70" i="2"/>
  <c r="BS83" i="2"/>
  <c r="BS55" i="2"/>
  <c r="BS63" i="2"/>
  <c r="BS71" i="2"/>
  <c r="BS76" i="2"/>
  <c r="BS84" i="2"/>
  <c r="BS64" i="2"/>
  <c r="BS78" i="2"/>
  <c r="BS66" i="2"/>
  <c r="BS79" i="2"/>
  <c r="BS59" i="2"/>
  <c r="BS72" i="2"/>
  <c r="CN49" i="12"/>
  <c r="BT61" i="9"/>
  <c r="O28" i="12"/>
  <c r="BU28" i="12" s="1" a="1"/>
  <c r="BU28" i="12" s="1"/>
  <c r="O17" i="11"/>
  <c r="BU17" i="11" s="1" a="1"/>
  <c r="BU17" i="11" s="1"/>
  <c r="BT88" i="11"/>
  <c r="O19" i="6"/>
  <c r="BU19" i="6" s="1" a="1"/>
  <c r="BU19" i="6" s="1"/>
  <c r="BT90" i="6"/>
  <c r="O19" i="19"/>
  <c r="BU19" i="19" s="1" a="1"/>
  <c r="BU19" i="19" s="1"/>
  <c r="BT90" i="19"/>
  <c r="O44" i="2"/>
  <c r="BU44" i="2" s="1" a="1"/>
  <c r="BU44" i="2" s="1"/>
  <c r="BT83" i="2"/>
  <c r="O43" i="17"/>
  <c r="BU43" i="17" s="1" a="1"/>
  <c r="BU43" i="17" s="1"/>
  <c r="O25" i="8"/>
  <c r="BU25" i="8" s="1" a="1"/>
  <c r="BU25" i="8" s="1"/>
  <c r="O23" i="1"/>
  <c r="BU23" i="1" s="1" a="1"/>
  <c r="BU23" i="1" s="1"/>
  <c r="O21" i="1"/>
  <c r="BU21" i="1" s="1" a="1"/>
  <c r="BU21" i="1" s="1"/>
  <c r="O28" i="15"/>
  <c r="BU28" i="15" s="1" a="1"/>
  <c r="BU28" i="15" s="1"/>
  <c r="O37" i="7"/>
  <c r="BU37" i="7" s="1" a="1"/>
  <c r="BU37" i="7" s="1"/>
  <c r="O19" i="20"/>
  <c r="BU19" i="20" s="1" a="1"/>
  <c r="BU19" i="20" s="1"/>
  <c r="O20" i="12"/>
  <c r="BU20" i="12" s="1" a="1"/>
  <c r="BU20" i="12" s="1"/>
  <c r="N29" i="14"/>
  <c r="BT29" i="14" s="1" a="1"/>
  <c r="BT29" i="14" s="1"/>
  <c r="N38" i="9"/>
  <c r="BT38" i="9" s="1" a="1"/>
  <c r="BT38" i="9" s="1"/>
  <c r="N42" i="20"/>
  <c r="BT42" i="20" s="1" a="1"/>
  <c r="BT42" i="20" s="1"/>
  <c r="BQ120" i="21"/>
  <c r="BQ49" i="21"/>
  <c r="O39" i="18"/>
  <c r="BU39" i="18" s="1" a="1"/>
  <c r="BU39" i="18" s="1"/>
  <c r="O27" i="18"/>
  <c r="BU27" i="18" s="1" a="1"/>
  <c r="BU27" i="18" s="1"/>
  <c r="O38" i="4"/>
  <c r="BU38" i="4" s="1" a="1"/>
  <c r="BU38" i="4" s="1"/>
  <c r="O20" i="10"/>
  <c r="BU20" i="10" s="1" a="1"/>
  <c r="BU20" i="10" s="1"/>
  <c r="N44" i="9"/>
  <c r="BT44" i="9" s="1" a="1"/>
  <c r="BT44" i="9" s="1"/>
  <c r="N25" i="19"/>
  <c r="BT25" i="19" s="1" a="1"/>
  <c r="BT25" i="19" s="1"/>
  <c r="BQ120" i="11"/>
  <c r="N21" i="19"/>
  <c r="BT21" i="19" s="1" a="1"/>
  <c r="BT21" i="19" s="1"/>
  <c r="N40" i="12"/>
  <c r="BT40" i="12" s="1" a="1"/>
  <c r="BT40" i="12" s="1"/>
  <c r="O38" i="11"/>
  <c r="BU38" i="11" s="1" a="1"/>
  <c r="BU38" i="11" s="1"/>
  <c r="O27" i="11"/>
  <c r="BU27" i="11" s="1" a="1"/>
  <c r="BU27" i="11" s="1"/>
  <c r="O35" i="5"/>
  <c r="BU35" i="5" s="1" a="1"/>
  <c r="BU35" i="5" s="1"/>
  <c r="O42" i="11"/>
  <c r="BU42" i="11" s="1" a="1"/>
  <c r="BU42" i="11" s="1"/>
  <c r="O35" i="10"/>
  <c r="BU35" i="10" s="1" a="1"/>
  <c r="BU35" i="10" s="1"/>
  <c r="O31" i="1"/>
  <c r="BU31" i="1" s="1" a="1"/>
  <c r="BU31" i="1" s="1"/>
  <c r="O28" i="19"/>
  <c r="BU28" i="19" s="1" a="1"/>
  <c r="BU28" i="19" s="1"/>
  <c r="O34" i="12"/>
  <c r="BU34" i="12" s="1" a="1"/>
  <c r="BU34" i="12" s="1"/>
  <c r="O44" i="6"/>
  <c r="BU44" i="6" s="1" a="1"/>
  <c r="BU44" i="6" s="1"/>
  <c r="O45" i="1"/>
  <c r="BU45" i="1" s="1" a="1"/>
  <c r="BU45" i="1" s="1"/>
  <c r="O44" i="5"/>
  <c r="BU44" i="5" s="1" a="1"/>
  <c r="BU44" i="5" s="1"/>
  <c r="O30" i="6"/>
  <c r="BU30" i="6" s="1" a="1"/>
  <c r="BU30" i="6" s="1"/>
  <c r="O23" i="16"/>
  <c r="BU23" i="16" s="1" a="1"/>
  <c r="BU23" i="16" s="1"/>
  <c r="O24" i="10"/>
  <c r="BU24" i="10" s="1" a="1"/>
  <c r="BU24" i="10" s="1"/>
  <c r="N18" i="15"/>
  <c r="BT18" i="15" s="1" a="1"/>
  <c r="BT18" i="15" s="1"/>
  <c r="N36" i="2"/>
  <c r="BT36" i="2" s="1" a="1"/>
  <c r="BT36" i="2" s="1"/>
  <c r="N41" i="10"/>
  <c r="BT41" i="10" s="1" a="1"/>
  <c r="BT41" i="10" s="1"/>
  <c r="N32" i="16"/>
  <c r="BT32" i="16" s="1" a="1"/>
  <c r="BT32" i="16" s="1"/>
  <c r="N45" i="3"/>
  <c r="BT45" i="3" s="1" a="1"/>
  <c r="BT45" i="3" s="1"/>
  <c r="BS93" i="20"/>
  <c r="BS86" i="20"/>
  <c r="BS94" i="20"/>
  <c r="BS88" i="20"/>
  <c r="BS89" i="20"/>
  <c r="BS97" i="20"/>
  <c r="BS102" i="20"/>
  <c r="BS107" i="20"/>
  <c r="BS115" i="20"/>
  <c r="BS117" i="20"/>
  <c r="BS90" i="20"/>
  <c r="BS110" i="20"/>
  <c r="BS111" i="20"/>
  <c r="BS104" i="20"/>
  <c r="BS98" i="20"/>
  <c r="BS105" i="20"/>
  <c r="BS106" i="20"/>
  <c r="BS114" i="20"/>
  <c r="N34" i="10"/>
  <c r="BT34" i="10" s="1" a="1"/>
  <c r="BT34" i="10" s="1"/>
  <c r="O46" i="7"/>
  <c r="BU46" i="7" s="1" a="1"/>
  <c r="BU46" i="7" s="1"/>
  <c r="O19" i="1"/>
  <c r="BU19" i="1" s="1" a="1"/>
  <c r="BU19" i="1" s="1"/>
  <c r="CP49" i="3"/>
  <c r="BQ120" i="3"/>
  <c r="O33" i="12"/>
  <c r="BU33" i="12" s="1" a="1"/>
  <c r="BU33" i="12" s="1"/>
  <c r="O46" i="5"/>
  <c r="BU46" i="5" s="1" a="1"/>
  <c r="BU46" i="5" s="1"/>
  <c r="BT85" i="5"/>
  <c r="O34" i="18"/>
  <c r="BU34" i="18" s="1" a="1"/>
  <c r="BU34" i="18" s="1"/>
  <c r="O19" i="13"/>
  <c r="BU19" i="13" s="1" a="1"/>
  <c r="BU19" i="13" s="1"/>
  <c r="O24" i="2"/>
  <c r="BU24" i="2" s="1" a="1"/>
  <c r="BU24" i="2" s="1"/>
  <c r="BT63" i="2"/>
  <c r="O44" i="15"/>
  <c r="BU44" i="15" s="1" a="1"/>
  <c r="BU44" i="15" s="1"/>
  <c r="BR86" i="15"/>
  <c r="BR94" i="15"/>
  <c r="BR102" i="15"/>
  <c r="BR107" i="15"/>
  <c r="BR87" i="15"/>
  <c r="BR95" i="15"/>
  <c r="BR103" i="15"/>
  <c r="BR88" i="15"/>
  <c r="BR96" i="15"/>
  <c r="BR109" i="15"/>
  <c r="BR89" i="15"/>
  <c r="BR97" i="15"/>
  <c r="BR90" i="15"/>
  <c r="BR98" i="15"/>
  <c r="BR111" i="15"/>
  <c r="BR91" i="15"/>
  <c r="BR99" i="15"/>
  <c r="BR104" i="15"/>
  <c r="BR100" i="15"/>
  <c r="BR108" i="15"/>
  <c r="BR115" i="15"/>
  <c r="BR101" i="15"/>
  <c r="BR110" i="15"/>
  <c r="BR120" i="15"/>
  <c r="BR113" i="15"/>
  <c r="BR117" i="15"/>
  <c r="BR112" i="15"/>
  <c r="BR92" i="15"/>
  <c r="BR105" i="15"/>
  <c r="BR93" i="15"/>
  <c r="BR106" i="15"/>
  <c r="BR114" i="15"/>
  <c r="CB49" i="15"/>
  <c r="CG49" i="9"/>
  <c r="N19" i="17"/>
  <c r="BT19" i="17" s="1" a="1"/>
  <c r="BT19" i="17" s="1"/>
  <c r="BS90" i="17"/>
  <c r="O44" i="13"/>
  <c r="BU44" i="13" s="1" a="1"/>
  <c r="BU44" i="13" s="1"/>
  <c r="O32" i="18"/>
  <c r="BU32" i="18" s="1" a="1"/>
  <c r="BU32" i="18" s="1"/>
  <c r="O36" i="10"/>
  <c r="BU36" i="10" s="1" a="1"/>
  <c r="BU36" i="10" s="1"/>
  <c r="O39" i="8"/>
  <c r="BU39" i="8" s="1" a="1"/>
  <c r="BU39" i="8" s="1"/>
  <c r="BT110" i="8"/>
  <c r="N33" i="13"/>
  <c r="BT33" i="13" s="1" a="1"/>
  <c r="BT33" i="13" s="1"/>
  <c r="BS72" i="13"/>
  <c r="BQ120" i="14"/>
  <c r="BU49" i="14"/>
  <c r="BT49" i="17"/>
  <c r="BR88" i="17"/>
  <c r="BR96" i="17"/>
  <c r="BR89" i="17"/>
  <c r="BR97" i="17"/>
  <c r="BR90" i="17"/>
  <c r="BR98" i="17"/>
  <c r="BR91" i="17"/>
  <c r="BR99" i="17"/>
  <c r="BR104" i="17"/>
  <c r="BR92" i="17"/>
  <c r="BR100" i="17"/>
  <c r="BR105" i="17"/>
  <c r="BR93" i="17"/>
  <c r="BR101" i="17"/>
  <c r="BR86" i="17"/>
  <c r="BR94" i="17"/>
  <c r="BR102" i="17"/>
  <c r="BR108" i="17"/>
  <c r="BR120" i="17"/>
  <c r="BR109" i="17"/>
  <c r="BR117" i="17"/>
  <c r="BR87" i="17"/>
  <c r="BR110" i="17"/>
  <c r="BR95" i="17"/>
  <c r="BR111" i="17"/>
  <c r="BR103" i="17"/>
  <c r="BR112" i="17"/>
  <c r="BR113" i="17"/>
  <c r="BR106" i="17"/>
  <c r="BR114" i="17"/>
  <c r="BR107" i="17"/>
  <c r="BR115" i="17"/>
  <c r="N28" i="17"/>
  <c r="BT28" i="17" s="1" a="1"/>
  <c r="BT28" i="17" s="1"/>
  <c r="O38" i="17"/>
  <c r="BU38" i="17" s="1" a="1"/>
  <c r="BU38" i="17" s="1"/>
  <c r="O17" i="4"/>
  <c r="BU17" i="4" s="1" a="1"/>
  <c r="BU17" i="4" s="1"/>
  <c r="O37" i="1"/>
  <c r="BU37" i="1" s="1" a="1"/>
  <c r="BU37" i="1" s="1"/>
  <c r="O43" i="5"/>
  <c r="BU43" i="5" s="1" a="1"/>
  <c r="BU43" i="5" s="1"/>
  <c r="O32" i="1"/>
  <c r="BU32" i="1" s="1" a="1"/>
  <c r="BU32" i="1" s="1"/>
  <c r="O35" i="17"/>
  <c r="BU35" i="17" s="1" a="1"/>
  <c r="BU35" i="17" s="1"/>
  <c r="O36" i="6"/>
  <c r="BU36" i="6" s="1" a="1"/>
  <c r="BU36" i="6" s="1"/>
  <c r="O22" i="1"/>
  <c r="BU22" i="1" s="1" a="1"/>
  <c r="BU22" i="1" s="1"/>
  <c r="O25" i="7"/>
  <c r="BU25" i="7" s="1" a="1"/>
  <c r="BU25" i="7" s="1"/>
  <c r="O28" i="16"/>
  <c r="BU28" i="16" s="1" a="1"/>
  <c r="BU28" i="16" s="1"/>
  <c r="O30" i="1"/>
  <c r="BU30" i="1" s="1" a="1"/>
  <c r="BU30" i="1" s="1"/>
  <c r="O16" i="16"/>
  <c r="BU16" i="16" s="1" a="1"/>
  <c r="BU16" i="16" s="1"/>
  <c r="O35" i="16"/>
  <c r="BU35" i="16" s="1" a="1"/>
  <c r="BU35" i="16" s="1"/>
  <c r="O42" i="8"/>
  <c r="BU42" i="8" s="1" a="1"/>
  <c r="BU42" i="8" s="1"/>
  <c r="O23" i="19"/>
  <c r="BU23" i="19" s="1" a="1"/>
  <c r="BU23" i="19" s="1"/>
  <c r="N35" i="18"/>
  <c r="BT35" i="18" s="1" a="1"/>
  <c r="BT35" i="18" s="1"/>
  <c r="BS106" i="18"/>
  <c r="CN49" i="4"/>
  <c r="N36" i="21"/>
  <c r="BT36" i="21" s="1" a="1"/>
  <c r="BT36" i="21" s="1"/>
  <c r="N42" i="4"/>
  <c r="BT42" i="4" s="1" a="1"/>
  <c r="BT42" i="4" s="1"/>
  <c r="N35" i="11"/>
  <c r="BT35" i="11" s="1" a="1"/>
  <c r="BT35" i="11" s="1"/>
  <c r="N21" i="5"/>
  <c r="BT21" i="5" s="1" a="1"/>
  <c r="BT21" i="5" s="1"/>
  <c r="BS60" i="5"/>
  <c r="M15" i="12"/>
  <c r="BS15" i="12" s="1" a="1"/>
  <c r="BS15" i="12" s="1"/>
  <c r="L47" i="12"/>
  <c r="N15" i="4"/>
  <c r="BT15" i="4" s="1" a="1"/>
  <c r="BT15" i="4" s="1"/>
  <c r="M47" i="4"/>
  <c r="BS86" i="4"/>
  <c r="N37" i="20"/>
  <c r="BT37" i="20" s="1" a="1"/>
  <c r="BT37" i="20" s="1"/>
  <c r="N45" i="11"/>
  <c r="BT45" i="11" s="1" a="1"/>
  <c r="BT45" i="11" s="1"/>
  <c r="O35" i="7"/>
  <c r="BU35" i="7" s="1" a="1"/>
  <c r="BU35" i="7" s="1"/>
  <c r="N26" i="8"/>
  <c r="BT26" i="8" s="1" a="1"/>
  <c r="BT26" i="8" s="1"/>
  <c r="CU49" i="11"/>
  <c r="BZ49" i="12"/>
  <c r="BS66" i="19"/>
  <c r="BS70" i="19"/>
  <c r="O22" i="7"/>
  <c r="BU22" i="7" s="1" a="1"/>
  <c r="BU22" i="7" s="1"/>
  <c r="O45" i="18"/>
  <c r="BU45" i="18" s="1" a="1"/>
  <c r="BU45" i="18" s="1"/>
  <c r="O19" i="11"/>
  <c r="BU19" i="11" s="1" a="1"/>
  <c r="BU19" i="11" s="1"/>
  <c r="O28" i="4"/>
  <c r="BU28" i="4" s="1" a="1"/>
  <c r="BU28" i="4" s="1"/>
  <c r="N31" i="14"/>
  <c r="BT31" i="14" s="1" a="1"/>
  <c r="BT31" i="14" s="1"/>
  <c r="CM49" i="18"/>
  <c r="O43" i="20"/>
  <c r="BU43" i="20" s="1" a="1"/>
  <c r="BU43" i="20" s="1"/>
  <c r="O42" i="6"/>
  <c r="BU42" i="6" s="1" a="1"/>
  <c r="BU42" i="6" s="1"/>
  <c r="O18" i="10"/>
  <c r="BU18" i="10" s="1" a="1"/>
  <c r="BU18" i="10" s="1"/>
  <c r="BT89" i="10"/>
  <c r="N34" i="13"/>
  <c r="BT34" i="13" s="1" a="1"/>
  <c r="BT34" i="13" s="1"/>
  <c r="BS73" i="13"/>
  <c r="N32" i="21"/>
  <c r="BT32" i="21" s="1" a="1"/>
  <c r="BT32" i="21" s="1"/>
  <c r="N32" i="15"/>
  <c r="BT32" i="15" s="1" a="1"/>
  <c r="BT32" i="15" s="1"/>
  <c r="N31" i="17"/>
  <c r="BT31" i="17" s="1" a="1"/>
  <c r="BT31" i="17" s="1"/>
  <c r="BS102" i="17"/>
  <c r="N29" i="3"/>
  <c r="BT29" i="3" s="1" a="1"/>
  <c r="BT29" i="3" s="1"/>
  <c r="BR92" i="6"/>
  <c r="BR100" i="6"/>
  <c r="BR105" i="6"/>
  <c r="BR93" i="6"/>
  <c r="BR101" i="6"/>
  <c r="BR86" i="6"/>
  <c r="BR94" i="6"/>
  <c r="BR102" i="6"/>
  <c r="BR88" i="6"/>
  <c r="BR96" i="6"/>
  <c r="BR89" i="6"/>
  <c r="BR97" i="6"/>
  <c r="BR110" i="6"/>
  <c r="BR91" i="6"/>
  <c r="BR111" i="6"/>
  <c r="BR95" i="6"/>
  <c r="BR98" i="6"/>
  <c r="BR99" i="6"/>
  <c r="BR113" i="6"/>
  <c r="BR90" i="6"/>
  <c r="BR103" i="6"/>
  <c r="BR106" i="6"/>
  <c r="BR114" i="6"/>
  <c r="BR107" i="6"/>
  <c r="BR115" i="6"/>
  <c r="BR108" i="6"/>
  <c r="BR120" i="6"/>
  <c r="BR109" i="6"/>
  <c r="BR87" i="6"/>
  <c r="BR104" i="6"/>
  <c r="BR117" i="6"/>
  <c r="BR112" i="6"/>
  <c r="O31" i="16"/>
  <c r="BU31" i="16" s="1" a="1"/>
  <c r="BU31" i="16" s="1"/>
  <c r="O27" i="9"/>
  <c r="BU27" i="9" s="1" a="1"/>
  <c r="BU27" i="9" s="1"/>
  <c r="O29" i="17"/>
  <c r="BU29" i="17" s="1" a="1"/>
  <c r="BU29" i="17" s="1"/>
  <c r="L47" i="8"/>
  <c r="M15" i="8"/>
  <c r="BS15" i="8" s="1" a="1"/>
  <c r="BS15" i="8" s="1"/>
  <c r="N39" i="15"/>
  <c r="BT39" i="15" s="1" a="1"/>
  <c r="BT39" i="15" s="1"/>
  <c r="N42" i="14"/>
  <c r="BT42" i="14" s="1" a="1"/>
  <c r="BT42" i="14" s="1"/>
  <c r="BQ120" i="20"/>
  <c r="N29" i="19"/>
  <c r="BT29" i="19" s="1" a="1"/>
  <c r="BT29" i="19" s="1"/>
  <c r="O42" i="21"/>
  <c r="BU42" i="21" s="1" a="1"/>
  <c r="BU42" i="21" s="1"/>
  <c r="BT113" i="21"/>
  <c r="O20" i="2"/>
  <c r="BU20" i="2" s="1" a="1"/>
  <c r="BU20" i="2" s="1"/>
  <c r="BT59" i="2"/>
  <c r="O40" i="4"/>
  <c r="BU40" i="4" s="1" a="1"/>
  <c r="BU40" i="4" s="1"/>
  <c r="O46" i="4"/>
  <c r="BU46" i="4" s="1" a="1"/>
  <c r="BU46" i="4" s="1"/>
  <c r="N16" i="5"/>
  <c r="BT16" i="5" s="1" a="1"/>
  <c r="BT16" i="5" s="1"/>
  <c r="BS55" i="5"/>
  <c r="N29" i="5"/>
  <c r="BT29" i="5" s="1" a="1"/>
  <c r="BT29" i="5" s="1"/>
  <c r="N29" i="13"/>
  <c r="BT29" i="13" s="1" a="1"/>
  <c r="BT29" i="13" s="1"/>
  <c r="N24" i="7"/>
  <c r="BT24" i="7" s="1" a="1"/>
  <c r="BT24" i="7" s="1"/>
  <c r="BS95" i="7"/>
  <c r="N27" i="13"/>
  <c r="BT27" i="13" s="1" a="1"/>
  <c r="BT27" i="13" s="1"/>
  <c r="BS66" i="13"/>
  <c r="N19" i="21"/>
  <c r="BT19" i="21" s="1" a="1"/>
  <c r="BT19" i="21" s="1"/>
  <c r="N42" i="10"/>
  <c r="BT42" i="10" s="1" a="1"/>
  <c r="BT42" i="10" s="1"/>
  <c r="O27" i="3"/>
  <c r="BU27" i="3" s="1" a="1"/>
  <c r="BU27" i="3" s="1"/>
  <c r="BT98" i="3"/>
  <c r="O38" i="1"/>
  <c r="BU38" i="1" s="1" a="1"/>
  <c r="BU38" i="1" s="1"/>
  <c r="O21" i="15"/>
  <c r="BU21" i="15" s="1" a="1"/>
  <c r="BU21" i="15" s="1"/>
  <c r="O21" i="7"/>
  <c r="BU21" i="7" s="1" a="1"/>
  <c r="BU21" i="7" s="1"/>
  <c r="O45" i="2"/>
  <c r="BU45" i="2" s="1" a="1"/>
  <c r="BU45" i="2" s="1"/>
  <c r="BT84" i="2"/>
  <c r="O34" i="1"/>
  <c r="BU34" i="1" s="1" a="1"/>
  <c r="BU34" i="1" s="1"/>
  <c r="O28" i="14"/>
  <c r="BU28" i="14" s="1" a="1"/>
  <c r="BU28" i="14" s="1"/>
  <c r="BT99" i="14"/>
  <c r="O27" i="1"/>
  <c r="BU27" i="1" s="1" a="1"/>
  <c r="BU27" i="1" s="1"/>
  <c r="O21" i="13"/>
  <c r="BU21" i="13" s="1" a="1"/>
  <c r="BU21" i="13" s="1"/>
  <c r="O42" i="7"/>
  <c r="BU42" i="7" s="1" a="1"/>
  <c r="BU42" i="7" s="1"/>
  <c r="N30" i="15"/>
  <c r="BT30" i="15" s="1" a="1"/>
  <c r="BT30" i="15" s="1"/>
  <c r="N23" i="11"/>
  <c r="BT23" i="11" s="1" a="1"/>
  <c r="BT23" i="11" s="1"/>
  <c r="N18" i="21"/>
  <c r="BT18" i="21" s="1" a="1"/>
  <c r="BT18" i="21" s="1"/>
  <c r="N43" i="8"/>
  <c r="BT43" i="8" s="1" a="1"/>
  <c r="BT43" i="8" s="1"/>
  <c r="N34" i="2"/>
  <c r="BT34" i="2" s="1" a="1"/>
  <c r="BT34" i="2" s="1"/>
  <c r="N28" i="20"/>
  <c r="BT28" i="20" s="1" a="1"/>
  <c r="BT28" i="20" s="1"/>
  <c r="N19" i="5"/>
  <c r="BT19" i="5" s="1" a="1"/>
  <c r="BT19" i="5" s="1"/>
  <c r="CS49" i="7"/>
  <c r="BT107" i="15"/>
  <c r="BS91" i="9"/>
  <c r="BS92" i="9"/>
  <c r="BS93" i="9"/>
  <c r="BS87" i="9"/>
  <c r="BS88" i="9"/>
  <c r="BS90" i="9"/>
  <c r="BS113" i="9"/>
  <c r="BS101" i="9"/>
  <c r="BS106" i="9"/>
  <c r="BS114" i="9"/>
  <c r="BS102" i="9"/>
  <c r="BS107" i="9"/>
  <c r="BS95" i="9"/>
  <c r="BS120" i="9"/>
  <c r="BS117" i="9"/>
  <c r="BS98" i="9"/>
  <c r="BS99" i="9"/>
  <c r="BS104" i="9"/>
  <c r="BS111" i="9"/>
  <c r="BS49" i="9"/>
  <c r="BY49" i="9"/>
  <c r="N39" i="19"/>
  <c r="BT39" i="19" s="1" a="1"/>
  <c r="BT39" i="19" s="1"/>
  <c r="O25" i="18"/>
  <c r="BU25" i="18" s="1" a="1"/>
  <c r="BU25" i="18" s="1"/>
  <c r="O46" i="11"/>
  <c r="BU46" i="11" s="1" a="1"/>
  <c r="BU46" i="11" s="1"/>
  <c r="O44" i="7"/>
  <c r="BU44" i="7" s="1" a="1"/>
  <c r="BU44" i="7" s="1"/>
  <c r="BT110" i="3"/>
  <c r="O39" i="3"/>
  <c r="BU39" i="3" s="1" a="1"/>
  <c r="BU39" i="3" s="1"/>
  <c r="N32" i="9"/>
  <c r="BT32" i="9" s="1" a="1"/>
  <c r="BT32" i="9" s="1"/>
  <c r="N16" i="7"/>
  <c r="BT16" i="7" s="1" a="1"/>
  <c r="BT16" i="7" s="1"/>
  <c r="N28" i="13"/>
  <c r="BT28" i="13" s="1" a="1"/>
  <c r="BT28" i="13" s="1"/>
  <c r="N17" i="12"/>
  <c r="BT17" i="12" s="1" a="1"/>
  <c r="BT17" i="12" s="1"/>
  <c r="N38" i="6"/>
  <c r="BT38" i="6" s="1" a="1"/>
  <c r="BT38" i="6" s="1"/>
  <c r="N27" i="10"/>
  <c r="BT27" i="10" s="1" a="1"/>
  <c r="BT27" i="10" s="1"/>
  <c r="CU49" i="17"/>
  <c r="N23" i="18"/>
  <c r="BT23" i="18" s="1" a="1"/>
  <c r="BT23" i="18" s="1"/>
  <c r="BS94" i="18"/>
  <c r="O35" i="6"/>
  <c r="BU35" i="6" s="1" a="1"/>
  <c r="BU35" i="6" s="1"/>
  <c r="O21" i="9"/>
  <c r="BU21" i="9" s="1" a="1"/>
  <c r="BU21" i="9" s="1"/>
  <c r="BT92" i="9"/>
  <c r="O28" i="5"/>
  <c r="BU28" i="5" s="1" a="1"/>
  <c r="BU28" i="5" s="1"/>
  <c r="BT67" i="5"/>
  <c r="O36" i="12"/>
  <c r="BU36" i="12" s="1" a="1"/>
  <c r="BU36" i="12" s="1"/>
  <c r="O26" i="7"/>
  <c r="BU26" i="7" s="1" a="1"/>
  <c r="BU26" i="7" s="1"/>
  <c r="N46" i="2"/>
  <c r="BT46" i="2" s="1" a="1"/>
  <c r="BT46" i="2" s="1"/>
  <c r="N34" i="3"/>
  <c r="BT34" i="3" s="1" a="1"/>
  <c r="BT34" i="3" s="1"/>
  <c r="N22" i="2"/>
  <c r="BT22" i="2" s="1" a="1"/>
  <c r="BT22" i="2" s="1"/>
  <c r="N41" i="3"/>
  <c r="BT41" i="3" s="1" a="1"/>
  <c r="BT41" i="3" s="1"/>
  <c r="N19" i="18"/>
  <c r="BT19" i="18" s="1" a="1"/>
  <c r="BT19" i="18" s="1"/>
  <c r="BS90" i="18"/>
  <c r="BR86" i="4"/>
  <c r="BR87" i="4"/>
  <c r="BR89" i="4"/>
  <c r="BR90" i="4"/>
  <c r="BR96" i="4"/>
  <c r="BR97" i="4"/>
  <c r="BR98" i="4"/>
  <c r="BR91" i="4"/>
  <c r="BR99" i="4"/>
  <c r="BR92" i="4"/>
  <c r="BR100" i="4"/>
  <c r="BR105" i="4"/>
  <c r="BR93" i="4"/>
  <c r="BR101" i="4"/>
  <c r="BR94" i="4"/>
  <c r="BR102" i="4"/>
  <c r="BR88" i="4"/>
  <c r="BR95" i="4"/>
  <c r="BR103" i="4"/>
  <c r="BR104" i="4"/>
  <c r="BR112" i="4"/>
  <c r="BR113" i="4"/>
  <c r="BR114" i="4"/>
  <c r="BR107" i="4"/>
  <c r="BR108" i="4"/>
  <c r="BR120" i="4"/>
  <c r="BR109" i="4"/>
  <c r="BR117" i="4"/>
  <c r="BR106" i="4"/>
  <c r="BR111" i="4"/>
  <c r="BR110" i="4"/>
  <c r="BR115" i="4"/>
  <c r="CF49" i="4"/>
  <c r="N22" i="15"/>
  <c r="BT22" i="15" s="1" a="1"/>
  <c r="BT22" i="15" s="1"/>
  <c r="N24" i="20"/>
  <c r="BT24" i="20" s="1" a="1"/>
  <c r="BT24" i="20" s="1"/>
  <c r="N15" i="5"/>
  <c r="BT15" i="5" s="1" a="1"/>
  <c r="BT15" i="5" s="1"/>
  <c r="M47" i="5"/>
  <c r="O28" i="3"/>
  <c r="BU28" i="3" s="1" a="1"/>
  <c r="BU28" i="3" s="1"/>
  <c r="BT99" i="3"/>
  <c r="O26" i="12"/>
  <c r="BU26" i="12" s="1" a="1"/>
  <c r="BU26" i="12" s="1"/>
  <c r="O41" i="19"/>
  <c r="BU41" i="19" s="1" a="1"/>
  <c r="BU41" i="19" s="1"/>
  <c r="O17" i="21"/>
  <c r="BU17" i="21" s="1" a="1"/>
  <c r="BU17" i="21" s="1"/>
  <c r="N20" i="4"/>
  <c r="BT20" i="4" s="1" a="1"/>
  <c r="BT20" i="4" s="1"/>
  <c r="N29" i="11"/>
  <c r="BT29" i="11" s="1" a="1"/>
  <c r="BT29" i="11" s="1"/>
  <c r="N15" i="2"/>
  <c r="BT15" i="2" s="1" a="1"/>
  <c r="BT15" i="2" s="1"/>
  <c r="M47" i="2"/>
  <c r="BR94" i="8"/>
  <c r="BR87" i="8"/>
  <c r="BR88" i="8"/>
  <c r="BR89" i="8"/>
  <c r="BR90" i="8"/>
  <c r="BR98" i="8"/>
  <c r="BR103" i="8"/>
  <c r="BR108" i="8"/>
  <c r="BR120" i="8"/>
  <c r="BR92" i="8"/>
  <c r="BR109" i="8"/>
  <c r="BR117" i="8"/>
  <c r="BR93" i="8"/>
  <c r="BR110" i="8"/>
  <c r="BR95" i="8"/>
  <c r="BR91" i="8"/>
  <c r="BR96" i="8"/>
  <c r="BR99" i="8"/>
  <c r="BR104" i="8"/>
  <c r="BR112" i="8"/>
  <c r="BR97" i="8"/>
  <c r="BR100" i="8"/>
  <c r="BR105" i="8"/>
  <c r="BR113" i="8"/>
  <c r="BR101" i="8"/>
  <c r="BR107" i="8"/>
  <c r="BR111" i="8"/>
  <c r="BR106" i="8"/>
  <c r="BR115" i="8"/>
  <c r="BR102" i="8"/>
  <c r="BR114" i="8"/>
  <c r="BS89" i="10"/>
  <c r="BS93" i="10"/>
  <c r="BS101" i="10"/>
  <c r="BS106" i="10"/>
  <c r="BS94" i="10"/>
  <c r="BS107" i="10"/>
  <c r="BS115" i="10"/>
  <c r="BS95" i="10"/>
  <c r="BS103" i="10"/>
  <c r="BS96" i="10"/>
  <c r="BS117" i="10"/>
  <c r="BS97" i="10"/>
  <c r="BS92" i="10"/>
  <c r="BS88" i="10"/>
  <c r="O42" i="15"/>
  <c r="BU42" i="15" s="1" a="1"/>
  <c r="BU42" i="15" s="1"/>
  <c r="O17" i="18"/>
  <c r="BU17" i="18" s="1" a="1"/>
  <c r="BU17" i="18" s="1"/>
  <c r="BS99" i="6"/>
  <c r="BS104" i="6"/>
  <c r="BS92" i="6"/>
  <c r="BS100" i="6"/>
  <c r="BS93" i="6"/>
  <c r="BS101" i="6"/>
  <c r="BS87" i="6"/>
  <c r="BS89" i="6"/>
  <c r="BS117" i="6"/>
  <c r="BS110" i="6"/>
  <c r="BS97" i="6"/>
  <c r="BS112" i="6"/>
  <c r="BS102" i="6"/>
  <c r="BS113" i="6"/>
  <c r="BS90" i="6"/>
  <c r="BS106" i="6"/>
  <c r="BS107" i="6"/>
  <c r="BS94" i="6"/>
  <c r="BS111" i="6"/>
  <c r="BS115" i="6"/>
  <c r="CB49" i="12"/>
  <c r="BS69" i="10"/>
  <c r="BR58" i="5"/>
  <c r="BR66" i="5"/>
  <c r="BR79" i="5"/>
  <c r="BR59" i="5"/>
  <c r="BR67" i="5"/>
  <c r="BR72" i="5"/>
  <c r="BR80" i="5"/>
  <c r="BR60" i="5"/>
  <c r="BR68" i="5"/>
  <c r="BR73" i="5"/>
  <c r="BR81" i="5"/>
  <c r="BR61" i="5"/>
  <c r="BR69" i="5"/>
  <c r="BR74" i="5"/>
  <c r="BR82" i="5"/>
  <c r="BR54" i="5"/>
  <c r="BR62" i="5"/>
  <c r="BR70" i="5"/>
  <c r="BR75" i="5"/>
  <c r="BR83" i="5"/>
  <c r="BR55" i="5"/>
  <c r="BR63" i="5"/>
  <c r="BR71" i="5"/>
  <c r="BR76" i="5"/>
  <c r="BR84" i="5"/>
  <c r="BR56" i="5"/>
  <c r="BR64" i="5"/>
  <c r="BR77" i="5"/>
  <c r="BR85" i="5"/>
  <c r="BR57" i="5"/>
  <c r="BR65" i="5"/>
  <c r="BR78" i="5"/>
  <c r="BT76" i="19"/>
  <c r="BS66" i="5"/>
  <c r="BS59" i="5"/>
  <c r="BS67" i="5"/>
  <c r="BS72" i="5"/>
  <c r="BS80" i="5"/>
  <c r="BS61" i="5"/>
  <c r="BS74" i="5"/>
  <c r="BS82" i="5"/>
  <c r="BS62" i="5"/>
  <c r="BS70" i="5"/>
  <c r="BS75" i="5"/>
  <c r="BS83" i="5"/>
  <c r="BS63" i="5"/>
  <c r="BS56" i="5"/>
  <c r="BS64" i="5"/>
  <c r="BS77" i="5"/>
  <c r="BS85" i="5"/>
  <c r="O43" i="3"/>
  <c r="BU43" i="3" s="1" a="1"/>
  <c r="BU43" i="3" s="1"/>
  <c r="O37" i="12"/>
  <c r="BU37" i="12" s="1" a="1"/>
  <c r="BU37" i="12" s="1"/>
  <c r="O39" i="17"/>
  <c r="BU39" i="17" s="1" a="1"/>
  <c r="BU39" i="17" s="1"/>
  <c r="O20" i="5"/>
  <c r="BU20" i="5" s="1" a="1"/>
  <c r="BU20" i="5" s="1"/>
  <c r="O26" i="13"/>
  <c r="BU26" i="13" s="1" a="1"/>
  <c r="BU26" i="13" s="1"/>
  <c r="O20" i="15"/>
  <c r="BU20" i="15" s="1" a="1"/>
  <c r="BU20" i="15" s="1"/>
  <c r="O36" i="7"/>
  <c r="BU36" i="7" s="1" a="1"/>
  <c r="BU36" i="7" s="1"/>
  <c r="O39" i="16"/>
  <c r="BU39" i="16" s="1" a="1"/>
  <c r="BU39" i="16" s="1"/>
  <c r="BT110" i="16"/>
  <c r="O35" i="20"/>
  <c r="BU35" i="20" s="1" a="1"/>
  <c r="BU35" i="20" s="1"/>
  <c r="BT106" i="20"/>
  <c r="O40" i="9"/>
  <c r="BU40" i="9" s="1" a="1"/>
  <c r="BU40" i="9" s="1"/>
  <c r="BT111" i="9"/>
  <c r="O30" i="9"/>
  <c r="BU30" i="9" s="1" a="1"/>
  <c r="BU30" i="9" s="1"/>
  <c r="BT101" i="9"/>
  <c r="O16" i="18"/>
  <c r="BU16" i="18" s="1" a="1"/>
  <c r="BU16" i="18" s="1"/>
  <c r="O20" i="13"/>
  <c r="BU20" i="13" s="1" a="1"/>
  <c r="BU20" i="13" s="1"/>
  <c r="O28" i="6"/>
  <c r="BU28" i="6" s="1" a="1"/>
  <c r="BU28" i="6" s="1"/>
  <c r="BT99" i="6"/>
  <c r="O27" i="16"/>
  <c r="BU27" i="16" s="1" a="1"/>
  <c r="BU27" i="16" s="1"/>
  <c r="BT98" i="16"/>
  <c r="O17" i="16"/>
  <c r="BU17" i="16" s="1" a="1"/>
  <c r="BU17" i="16" s="1"/>
  <c r="N40" i="7"/>
  <c r="BT40" i="7" s="1" a="1"/>
  <c r="BT40" i="7" s="1"/>
  <c r="BS111" i="7"/>
  <c r="N27" i="6"/>
  <c r="BT27" i="6" s="1" a="1"/>
  <c r="BT27" i="6" s="1"/>
  <c r="N44" i="11"/>
  <c r="BT44" i="11" s="1" a="1"/>
  <c r="BT44" i="11" s="1"/>
  <c r="CC49" i="18"/>
  <c r="O37" i="14"/>
  <c r="BU37" i="14" s="1" a="1"/>
  <c r="BU37" i="14" s="1"/>
  <c r="BT108" i="14"/>
  <c r="O37" i="5"/>
  <c r="BU37" i="5" s="1" a="1"/>
  <c r="BU37" i="5" s="1"/>
  <c r="N44" i="8"/>
  <c r="BT44" i="8" s="1" a="1"/>
  <c r="BT44" i="8" s="1"/>
  <c r="N38" i="14"/>
  <c r="BT38" i="14" s="1" a="1"/>
  <c r="BT38" i="14" s="1"/>
  <c r="BS106" i="12"/>
  <c r="BS94" i="12"/>
  <c r="BS102" i="12"/>
  <c r="BS107" i="12"/>
  <c r="BS115" i="12"/>
  <c r="BS103" i="12"/>
  <c r="BS108" i="12"/>
  <c r="BS120" i="12"/>
  <c r="BS96" i="12"/>
  <c r="BS117" i="12"/>
  <c r="BS97" i="12"/>
  <c r="BS110" i="12"/>
  <c r="BS91" i="12"/>
  <c r="BS111" i="12"/>
  <c r="BS92" i="12"/>
  <c r="BS99" i="12"/>
  <c r="BS104" i="12"/>
  <c r="BS112" i="12"/>
  <c r="BS105" i="12"/>
  <c r="BS113" i="12"/>
  <c r="BS49" i="12"/>
  <c r="CD49" i="11"/>
  <c r="N33" i="17"/>
  <c r="BT33" i="17" s="1" a="1"/>
  <c r="BT33" i="17" s="1"/>
  <c r="BS104" i="17"/>
  <c r="N35" i="13"/>
  <c r="BT35" i="13" s="1" a="1"/>
  <c r="BT35" i="13" s="1"/>
  <c r="O27" i="2"/>
  <c r="BU27" i="2" s="1" a="1"/>
  <c r="BU27" i="2" s="1"/>
  <c r="O20" i="9"/>
  <c r="BU20" i="9" s="1" a="1"/>
  <c r="BU20" i="9" s="1"/>
  <c r="BT91" i="9"/>
  <c r="O16" i="3"/>
  <c r="BU16" i="3" s="1" a="1"/>
  <c r="BU16" i="3" s="1"/>
  <c r="BT87" i="3"/>
  <c r="O18" i="16"/>
  <c r="BU18" i="16" s="1" a="1"/>
  <c r="BU18" i="16" s="1"/>
  <c r="O20" i="7"/>
  <c r="BU20" i="7" s="1" a="1"/>
  <c r="BU20" i="7" s="1"/>
  <c r="O26" i="21"/>
  <c r="BU26" i="21" s="1" a="1"/>
  <c r="BU26" i="21" s="1"/>
  <c r="BT97" i="21"/>
  <c r="O30" i="16"/>
  <c r="BU30" i="16" s="1" a="1"/>
  <c r="BU30" i="16" s="1"/>
  <c r="BT101" i="16"/>
  <c r="O43" i="11"/>
  <c r="BU43" i="11" s="1" a="1"/>
  <c r="BU43" i="11" s="1"/>
  <c r="BT108" i="3"/>
  <c r="O46" i="20"/>
  <c r="BU46" i="20" s="1" a="1"/>
  <c r="BU46" i="20" s="1"/>
  <c r="BT117" i="20"/>
  <c r="O24" i="13"/>
  <c r="BU24" i="13" s="1" a="1"/>
  <c r="BU24" i="13" s="1"/>
  <c r="O37" i="2"/>
  <c r="BU37" i="2" s="1" a="1"/>
  <c r="BU37" i="2" s="1"/>
  <c r="O33" i="20"/>
  <c r="BU33" i="20" s="1" a="1"/>
  <c r="BU33" i="20" s="1"/>
  <c r="BT104" i="20"/>
  <c r="O22" i="19"/>
  <c r="BU22" i="19" s="1" a="1"/>
  <c r="BU22" i="19" s="1"/>
  <c r="O20" i="14"/>
  <c r="BU20" i="14" s="1" a="1"/>
  <c r="BU20" i="14" s="1"/>
  <c r="BT91" i="14"/>
  <c r="O41" i="7"/>
  <c r="BU41" i="7" s="1" a="1"/>
  <c r="BU41" i="7" s="1"/>
  <c r="N31" i="11"/>
  <c r="BT31" i="11" s="1" a="1"/>
  <c r="BT31" i="11" s="1"/>
  <c r="N36" i="18"/>
  <c r="BT36" i="18" s="1" a="1"/>
  <c r="BT36" i="18" s="1"/>
  <c r="BS107" i="18"/>
  <c r="N43" i="21"/>
  <c r="BT43" i="21" s="1" a="1"/>
  <c r="BT43" i="21" s="1"/>
  <c r="N18" i="7"/>
  <c r="BT18" i="7" s="1" a="1"/>
  <c r="BT18" i="7" s="1"/>
  <c r="BS89" i="7"/>
  <c r="N35" i="14"/>
  <c r="BT35" i="14" s="1" a="1"/>
  <c r="BT35" i="14" s="1"/>
  <c r="O25" i="5"/>
  <c r="BU25" i="5" s="1" a="1"/>
  <c r="BU25" i="5" s="1"/>
  <c r="O16" i="9"/>
  <c r="BU16" i="9" s="1" a="1"/>
  <c r="BU16" i="9" s="1"/>
  <c r="BT87" i="9"/>
  <c r="CG49" i="1"/>
  <c r="N40" i="14"/>
  <c r="BT40" i="14" s="1" a="1"/>
  <c r="BT40" i="14" s="1"/>
  <c r="O24" i="9"/>
  <c r="BU24" i="9" s="1" a="1"/>
  <c r="BU24" i="9" s="1"/>
  <c r="BT95" i="9"/>
  <c r="O34" i="20"/>
  <c r="BU34" i="20" s="1" a="1"/>
  <c r="BU34" i="20" s="1"/>
  <c r="BT105" i="20"/>
  <c r="O42" i="12"/>
  <c r="BU42" i="12" s="1" a="1"/>
  <c r="BU42" i="12" s="1"/>
  <c r="BQ120" i="9"/>
  <c r="BQ49" i="9"/>
  <c r="N18" i="9"/>
  <c r="BT18" i="9" s="1" a="1"/>
  <c r="BT18" i="9" s="1"/>
  <c r="O38" i="10"/>
  <c r="BU38" i="10" s="1" a="1"/>
  <c r="BU38" i="10" s="1"/>
  <c r="BT109" i="10"/>
  <c r="O37" i="13"/>
  <c r="BU37" i="13" s="1" a="1"/>
  <c r="BU37" i="13" s="1"/>
  <c r="O29" i="6"/>
  <c r="BU29" i="6" s="1" a="1"/>
  <c r="BU29" i="6" s="1"/>
  <c r="O33" i="1"/>
  <c r="BU33" i="1" s="1" a="1"/>
  <c r="BU33" i="1" s="1"/>
  <c r="N21" i="3"/>
  <c r="BT21" i="3" s="1" a="1"/>
  <c r="BT21" i="3" s="1"/>
  <c r="BT94" i="19"/>
  <c r="BT108" i="19"/>
  <c r="BR89" i="19"/>
  <c r="BR97" i="19"/>
  <c r="BR90" i="19"/>
  <c r="BR98" i="19"/>
  <c r="BR91" i="19"/>
  <c r="BR99" i="19"/>
  <c r="BR104" i="19"/>
  <c r="BR92" i="19"/>
  <c r="BR93" i="19"/>
  <c r="BR101" i="19"/>
  <c r="BR106" i="19"/>
  <c r="BR86" i="19"/>
  <c r="BR94" i="19"/>
  <c r="BR102" i="19"/>
  <c r="BR107" i="19"/>
  <c r="BR87" i="19"/>
  <c r="BR115" i="19"/>
  <c r="BR120" i="19"/>
  <c r="BR109" i="19"/>
  <c r="BR117" i="19"/>
  <c r="BR100" i="19"/>
  <c r="BR110" i="19"/>
  <c r="BR88" i="19"/>
  <c r="BR103" i="19"/>
  <c r="BR108" i="19"/>
  <c r="BR111" i="19"/>
  <c r="BR95" i="19"/>
  <c r="BR96" i="19"/>
  <c r="BR113" i="19"/>
  <c r="BR105" i="19"/>
  <c r="BR114" i="19"/>
  <c r="BR112" i="19"/>
  <c r="N46" i="14"/>
  <c r="BT46" i="14" s="1" a="1"/>
  <c r="BT46" i="14" s="1"/>
  <c r="O31" i="9"/>
  <c r="BU31" i="9" s="1" a="1"/>
  <c r="BU31" i="9" s="1"/>
  <c r="BT102" i="9"/>
  <c r="O31" i="3"/>
  <c r="BU31" i="3" s="1" a="1"/>
  <c r="BU31" i="3" s="1"/>
  <c r="BT102" i="3"/>
  <c r="O20" i="19"/>
  <c r="BU20" i="19" s="1" a="1"/>
  <c r="BU20" i="19" s="1"/>
  <c r="O23" i="13"/>
  <c r="BU23" i="13" s="1" a="1"/>
  <c r="BU23" i="13" s="1"/>
  <c r="O40" i="3"/>
  <c r="BU40" i="3" s="1" a="1"/>
  <c r="BU40" i="3" s="1"/>
  <c r="O17" i="20"/>
  <c r="BU17" i="20" s="1" a="1"/>
  <c r="BU17" i="20" s="1"/>
  <c r="BT88" i="20"/>
  <c r="O16" i="15"/>
  <c r="BU16" i="15" s="1" a="1"/>
  <c r="BU16" i="15" s="1"/>
  <c r="O33" i="2"/>
  <c r="BU33" i="2" s="1" a="1"/>
  <c r="BU33" i="2" s="1"/>
  <c r="O20" i="18"/>
  <c r="BU20" i="18" s="1" a="1"/>
  <c r="BU20" i="18" s="1"/>
  <c r="O44" i="10"/>
  <c r="BU44" i="10" s="1" a="1"/>
  <c r="BU44" i="10" s="1"/>
  <c r="BT115" i="10"/>
  <c r="O29" i="1"/>
  <c r="BU29" i="1" s="1" a="1"/>
  <c r="BU29" i="1" s="1"/>
  <c r="O17" i="15"/>
  <c r="BU17" i="15" s="1" a="1"/>
  <c r="BU17" i="15" s="1"/>
  <c r="O21" i="6"/>
  <c r="BU21" i="6" s="1" a="1"/>
  <c r="BU21" i="6" s="1"/>
  <c r="O37" i="15"/>
  <c r="BU37" i="15" s="1" a="1"/>
  <c r="BU37" i="15" s="1"/>
  <c r="O22" i="3"/>
  <c r="BU22" i="3" s="1" a="1"/>
  <c r="BU22" i="3" s="1"/>
  <c r="N18" i="4"/>
  <c r="BT18" i="4" s="1" a="1"/>
  <c r="BT18" i="4" s="1"/>
  <c r="BS89" i="4"/>
  <c r="N29" i="10"/>
  <c r="BT29" i="10" s="1" a="1"/>
  <c r="BT29" i="10" s="1"/>
  <c r="N15" i="15"/>
  <c r="BT15" i="15" s="1" a="1"/>
  <c r="BT15" i="15" s="1"/>
  <c r="M47" i="15"/>
  <c r="BS86" i="15"/>
  <c r="N44" i="3"/>
  <c r="BT44" i="3" s="1" a="1"/>
  <c r="BT44" i="3" s="1"/>
  <c r="N23" i="8"/>
  <c r="BT23" i="8" s="1" a="1"/>
  <c r="BT23" i="8" s="1"/>
  <c r="CR49" i="10"/>
  <c r="BQ120" i="10"/>
  <c r="N27" i="12"/>
  <c r="BT27" i="12" s="1" a="1"/>
  <c r="BT27" i="12" s="1"/>
  <c r="O23" i="20"/>
  <c r="BU23" i="20" s="1" a="1"/>
  <c r="BU23" i="20" s="1"/>
  <c r="N15" i="1"/>
  <c r="BT15" i="1" s="1" a="1"/>
  <c r="BT15" i="1" s="1"/>
  <c r="M47" i="1"/>
  <c r="CU49" i="21"/>
  <c r="CO49" i="21"/>
  <c r="BS49" i="6"/>
  <c r="BY49" i="6"/>
  <c r="BT83" i="5"/>
  <c r="O27" i="4"/>
  <c r="BU27" i="4" s="1" a="1"/>
  <c r="BU27" i="4" s="1"/>
  <c r="O27" i="8"/>
  <c r="BU27" i="8" s="1" a="1"/>
  <c r="BU27" i="8" s="1"/>
  <c r="N26" i="3"/>
  <c r="BT26" i="3" s="1" a="1"/>
  <c r="BT26" i="3" s="1"/>
  <c r="N26" i="4"/>
  <c r="BT26" i="4" s="1" a="1"/>
  <c r="BT26" i="4" s="1"/>
  <c r="BS97" i="4"/>
  <c r="M15" i="9"/>
  <c r="BS15" i="9" s="1" a="1"/>
  <c r="BS15" i="9" s="1"/>
  <c r="L47" i="9"/>
  <c r="BR86" i="9"/>
  <c r="N18" i="12"/>
  <c r="BT18" i="12" s="1" a="1"/>
  <c r="BT18" i="12" s="1"/>
  <c r="BT92" i="21"/>
  <c r="BR92" i="21"/>
  <c r="BR100" i="21"/>
  <c r="BR105" i="21"/>
  <c r="BR113" i="21"/>
  <c r="BR93" i="21"/>
  <c r="BR101" i="21"/>
  <c r="BR106" i="21"/>
  <c r="BR114" i="21"/>
  <c r="BR94" i="21"/>
  <c r="BR102" i="21"/>
  <c r="BR107" i="21"/>
  <c r="BR115" i="21"/>
  <c r="BR87" i="21"/>
  <c r="BR95" i="21"/>
  <c r="BR103" i="21"/>
  <c r="BR108" i="21"/>
  <c r="BR120" i="21"/>
  <c r="BR88" i="21"/>
  <c r="BR96" i="21"/>
  <c r="BR109" i="21"/>
  <c r="BR117" i="21"/>
  <c r="BR89" i="21"/>
  <c r="BR97" i="21"/>
  <c r="BR110" i="21"/>
  <c r="BR90" i="21"/>
  <c r="BR98" i="21"/>
  <c r="BR111" i="21"/>
  <c r="BR91" i="21"/>
  <c r="BR99" i="21"/>
  <c r="BR104" i="21"/>
  <c r="BR112" i="21"/>
  <c r="BS91" i="18"/>
  <c r="BS104" i="18"/>
  <c r="BS92" i="18"/>
  <c r="BS100" i="18"/>
  <c r="BS105" i="18"/>
  <c r="BS113" i="18"/>
  <c r="BS101" i="18"/>
  <c r="BS114" i="18"/>
  <c r="BS115" i="18"/>
  <c r="BS87" i="18"/>
  <c r="BS95" i="18"/>
  <c r="BS103" i="18"/>
  <c r="BS96" i="18"/>
  <c r="BS109" i="18"/>
  <c r="BS110" i="18"/>
  <c r="BS98" i="18"/>
  <c r="BS111" i="18"/>
  <c r="BR112" i="13"/>
  <c r="O25" i="1"/>
  <c r="BU25" i="1" s="1" a="1"/>
  <c r="BU25" i="1" s="1"/>
  <c r="O28" i="18"/>
  <c r="BU28" i="18" s="1" a="1"/>
  <c r="BU28" i="18" s="1"/>
  <c r="O31" i="4"/>
  <c r="BU31" i="4" s="1" a="1"/>
  <c r="BU31" i="4" s="1"/>
  <c r="O46" i="1"/>
  <c r="BU46" i="1" s="1" a="1"/>
  <c r="BU46" i="1" s="1"/>
  <c r="O43" i="2"/>
  <c r="BU43" i="2" s="1" a="1"/>
  <c r="BU43" i="2" s="1"/>
  <c r="N43" i="6"/>
  <c r="BT43" i="6" s="1" a="1"/>
  <c r="BT43" i="6" s="1"/>
  <c r="N23" i="14"/>
  <c r="BT23" i="14" s="1" a="1"/>
  <c r="BT23" i="14" s="1"/>
  <c r="N41" i="14"/>
  <c r="BT41" i="14" s="1" a="1"/>
  <c r="BT41" i="14" s="1"/>
  <c r="CR49" i="12"/>
  <c r="BQ120" i="12"/>
  <c r="BQ49" i="12"/>
  <c r="BT104" i="11"/>
  <c r="BR91" i="11"/>
  <c r="BR99" i="11"/>
  <c r="BR93" i="11"/>
  <c r="BR101" i="11"/>
  <c r="BR106" i="11"/>
  <c r="BR114" i="11"/>
  <c r="BR86" i="11"/>
  <c r="BR87" i="11"/>
  <c r="BR95" i="11"/>
  <c r="BR103" i="11"/>
  <c r="BR108" i="11"/>
  <c r="BR120" i="11"/>
  <c r="BR88" i="11"/>
  <c r="BR96" i="11"/>
  <c r="BR89" i="11"/>
  <c r="BR97" i="11"/>
  <c r="BR110" i="11"/>
  <c r="BR90" i="11"/>
  <c r="BR109" i="11"/>
  <c r="BR92" i="11"/>
  <c r="BR104" i="11"/>
  <c r="BR111" i="11"/>
  <c r="BR94" i="11"/>
  <c r="BR98" i="11"/>
  <c r="BR113" i="11"/>
  <c r="BR100" i="11"/>
  <c r="BR115" i="11"/>
  <c r="BR102" i="11"/>
  <c r="BR117" i="11"/>
  <c r="BR105" i="11"/>
  <c r="BR112" i="11"/>
  <c r="BR107" i="11"/>
  <c r="N45" i="10"/>
  <c r="BT45" i="10" s="1" a="1"/>
  <c r="BT45" i="10" s="1"/>
  <c r="O16" i="17"/>
  <c r="BU16" i="17" s="1" a="1"/>
  <c r="BU16" i="17" s="1"/>
  <c r="O29" i="15"/>
  <c r="BU29" i="15" s="1" a="1"/>
  <c r="BU29" i="15" s="1"/>
  <c r="O19" i="8"/>
  <c r="BU19" i="8" s="1" a="1"/>
  <c r="BU19" i="8" s="1"/>
  <c r="O24" i="16"/>
  <c r="BU24" i="16" s="1" a="1"/>
  <c r="BU24" i="16" s="1"/>
  <c r="M47" i="3"/>
  <c r="N30" i="14"/>
  <c r="BT30" i="14" s="1" a="1"/>
  <c r="BT30" i="14" s="1"/>
  <c r="N16" i="11"/>
  <c r="BT16" i="11" s="1" a="1"/>
  <c r="BT16" i="11" s="1"/>
  <c r="O32" i="19"/>
  <c r="BU32" i="19" s="1" a="1"/>
  <c r="BU32" i="19" s="1"/>
  <c r="O43" i="18"/>
  <c r="BU43" i="18" s="1" a="1"/>
  <c r="BU43" i="18" s="1"/>
  <c r="O22" i="20"/>
  <c r="BU22" i="20" s="1" a="1"/>
  <c r="BU22" i="20" s="1"/>
  <c r="O41" i="9"/>
  <c r="BU41" i="9" s="1" a="1"/>
  <c r="BU41" i="9" s="1"/>
  <c r="BT112" i="9"/>
  <c r="N38" i="20"/>
  <c r="BT38" i="20" s="1" a="1"/>
  <c r="BT38" i="20" s="1"/>
  <c r="N46" i="3"/>
  <c r="BT46" i="3" s="1" a="1"/>
  <c r="BT46" i="3" s="1"/>
  <c r="N17" i="3"/>
  <c r="BT17" i="3" s="1" a="1"/>
  <c r="BT17" i="3" s="1"/>
  <c r="N24" i="4"/>
  <c r="BT24" i="4" s="1" a="1"/>
  <c r="BT24" i="4" s="1"/>
  <c r="BS95" i="4"/>
  <c r="N18" i="3"/>
  <c r="BT18" i="3" s="1" a="1"/>
  <c r="BT18" i="3" s="1"/>
  <c r="N36" i="11"/>
  <c r="BT36" i="11" s="1" a="1"/>
  <c r="BT36" i="11" s="1"/>
  <c r="BS92" i="1"/>
  <c r="BS100" i="1"/>
  <c r="BS93" i="1"/>
  <c r="BS101" i="1"/>
  <c r="BS94" i="1"/>
  <c r="BS87" i="1"/>
  <c r="BS95" i="1"/>
  <c r="BS103" i="1"/>
  <c r="BS88" i="1"/>
  <c r="BS96" i="1"/>
  <c r="BS89" i="1"/>
  <c r="BS97" i="1"/>
  <c r="BS90" i="1"/>
  <c r="BS111" i="1"/>
  <c r="BS91" i="1"/>
  <c r="BS104" i="1"/>
  <c r="BS112" i="1"/>
  <c r="BS98" i="1"/>
  <c r="BS105" i="1"/>
  <c r="BS113" i="1"/>
  <c r="BS99" i="1"/>
  <c r="BS106" i="1"/>
  <c r="BS114" i="1"/>
  <c r="BS107" i="1"/>
  <c r="BS115" i="1"/>
  <c r="BS120" i="1"/>
  <c r="BS108" i="1"/>
  <c r="BY49" i="1"/>
  <c r="BR93" i="3"/>
  <c r="BR87" i="3"/>
  <c r="BR88" i="3"/>
  <c r="BR89" i="3"/>
  <c r="BR90" i="3"/>
  <c r="BR103" i="3"/>
  <c r="BR91" i="3"/>
  <c r="BR95" i="3"/>
  <c r="BR96" i="3"/>
  <c r="BR97" i="3"/>
  <c r="BR86" i="3"/>
  <c r="BR99" i="3"/>
  <c r="BR104" i="3"/>
  <c r="BR102" i="3"/>
  <c r="BR100" i="3"/>
  <c r="BR110" i="3"/>
  <c r="BR94" i="3"/>
  <c r="BR111" i="3"/>
  <c r="BR112" i="3"/>
  <c r="BR113" i="3"/>
  <c r="BR106" i="3"/>
  <c r="BR114" i="3"/>
  <c r="BR101" i="3"/>
  <c r="BR107" i="3"/>
  <c r="BR115" i="3"/>
  <c r="BR92" i="3"/>
  <c r="BR108" i="3"/>
  <c r="BR120" i="3"/>
  <c r="BR98" i="3"/>
  <c r="BR105" i="3"/>
  <c r="BR109" i="3"/>
  <c r="BR117" i="3"/>
  <c r="O24" i="5"/>
  <c r="BU24" i="5" s="1" a="1"/>
  <c r="BU24" i="5" s="1"/>
  <c r="O35" i="1"/>
  <c r="BU35" i="1" s="1" a="1"/>
  <c r="BU35" i="1" s="1"/>
  <c r="O32" i="14"/>
  <c r="BU32" i="14" s="1" a="1"/>
  <c r="BU32" i="14" s="1"/>
  <c r="O20" i="6"/>
  <c r="BU20" i="6" s="1" a="1"/>
  <c r="BU20" i="6" s="1"/>
  <c r="O46" i="19"/>
  <c r="BU46" i="19" s="1" a="1"/>
  <c r="BU46" i="19" s="1"/>
  <c r="O22" i="11"/>
  <c r="BU22" i="11" s="1" a="1"/>
  <c r="BU22" i="11" s="1"/>
  <c r="O30" i="4"/>
  <c r="BU30" i="4" s="1" a="1"/>
  <c r="BU30" i="4" s="1"/>
  <c r="O33" i="15"/>
  <c r="BU33" i="15" s="1" a="1"/>
  <c r="BU33" i="15" s="1"/>
  <c r="O44" i="20"/>
  <c r="BU44" i="20" s="1" a="1"/>
  <c r="BU44" i="20" s="1"/>
  <c r="BT115" i="20"/>
  <c r="O31" i="12"/>
  <c r="BU31" i="12" s="1" a="1"/>
  <c r="BU31" i="12" s="1"/>
  <c r="O22" i="5"/>
  <c r="BU22" i="5" s="1" a="1"/>
  <c r="BU22" i="5" s="1"/>
  <c r="N28" i="10"/>
  <c r="BT28" i="10" s="1" a="1"/>
  <c r="BT28" i="10" s="1"/>
  <c r="N30" i="8"/>
  <c r="BT30" i="8" s="1" a="1"/>
  <c r="BT30" i="8" s="1"/>
  <c r="N46" i="17"/>
  <c r="BT46" i="17" s="1" a="1"/>
  <c r="BT46" i="17" s="1"/>
  <c r="BS117" i="17"/>
  <c r="N38" i="19"/>
  <c r="BT38" i="19" s="1" a="1"/>
  <c r="BT38" i="19" s="1"/>
  <c r="N21" i="14"/>
  <c r="BT21" i="14" s="1" a="1"/>
  <c r="BT21" i="14" s="1"/>
  <c r="N46" i="16"/>
  <c r="BT46" i="16" s="1" a="1"/>
  <c r="BT46" i="16" s="1"/>
  <c r="N38" i="2"/>
  <c r="BT38" i="2" s="1" a="1"/>
  <c r="BT38" i="2" s="1"/>
  <c r="CC49" i="7"/>
  <c r="N22" i="13"/>
  <c r="BT22" i="13" s="1" a="1"/>
  <c r="BT22" i="13" s="1"/>
  <c r="O36" i="8"/>
  <c r="BU36" i="8" s="1" a="1"/>
  <c r="BU36" i="8" s="1"/>
  <c r="O33" i="19"/>
  <c r="BU33" i="19" s="1" a="1"/>
  <c r="BU33" i="19" s="1"/>
  <c r="O32" i="10"/>
  <c r="BU32" i="10" s="1" a="1"/>
  <c r="BU32" i="10" s="1"/>
  <c r="N27" i="21"/>
  <c r="BT27" i="21" s="1" a="1"/>
  <c r="BT27" i="21" s="1"/>
  <c r="N19" i="4"/>
  <c r="BT19" i="4" s="1" a="1"/>
  <c r="BT19" i="4" s="1"/>
  <c r="BS90" i="4"/>
  <c r="N42" i="5"/>
  <c r="BT42" i="5" s="1" a="1"/>
  <c r="BT42" i="5" s="1"/>
  <c r="N38" i="3"/>
  <c r="BT38" i="3" s="1" a="1"/>
  <c r="BT38" i="3" s="1"/>
  <c r="N30" i="19"/>
  <c r="BT30" i="19" s="1" a="1"/>
  <c r="BT30" i="19" s="1"/>
  <c r="BR89" i="14"/>
  <c r="BR97" i="14"/>
  <c r="BR110" i="14"/>
  <c r="BR90" i="14"/>
  <c r="BR98" i="14"/>
  <c r="BR111" i="14"/>
  <c r="BR91" i="14"/>
  <c r="BR99" i="14"/>
  <c r="BR104" i="14"/>
  <c r="BR112" i="14"/>
  <c r="BR92" i="14"/>
  <c r="BR100" i="14"/>
  <c r="BR105" i="14"/>
  <c r="BR113" i="14"/>
  <c r="BR93" i="14"/>
  <c r="BR101" i="14"/>
  <c r="BR106" i="14"/>
  <c r="BR114" i="14"/>
  <c r="BR86" i="14"/>
  <c r="BR94" i="14"/>
  <c r="BR102" i="14"/>
  <c r="BR107" i="14"/>
  <c r="BR115" i="14"/>
  <c r="BR87" i="14"/>
  <c r="BR95" i="14"/>
  <c r="BR103" i="14"/>
  <c r="BR108" i="14"/>
  <c r="BR109" i="14"/>
  <c r="BR88" i="14"/>
  <c r="BR120" i="14"/>
  <c r="BR96" i="14"/>
  <c r="BR117" i="14"/>
  <c r="CE49" i="17"/>
  <c r="O41" i="11"/>
  <c r="BU41" i="11" s="1" a="1"/>
  <c r="BU41" i="11" s="1"/>
  <c r="O18" i="6"/>
  <c r="BU18" i="6" s="1" a="1"/>
  <c r="BU18" i="6" s="1"/>
  <c r="N16" i="14"/>
  <c r="BT16" i="14" s="1" a="1"/>
  <c r="BT16" i="14" s="1"/>
  <c r="N37" i="10"/>
  <c r="BT37" i="10" s="1" a="1"/>
  <c r="BT37" i="10" s="1"/>
  <c r="N31" i="21"/>
  <c r="BT31" i="21" s="1" a="1"/>
  <c r="BT31" i="21" s="1"/>
  <c r="N25" i="6"/>
  <c r="BT25" i="6" s="1" a="1"/>
  <c r="BT25" i="6" s="1"/>
  <c r="CK49" i="4"/>
  <c r="BT99" i="16"/>
  <c r="BT106" i="16"/>
  <c r="BT102" i="16"/>
  <c r="BR91" i="16"/>
  <c r="BR99" i="16"/>
  <c r="BR104" i="16"/>
  <c r="BR112" i="16"/>
  <c r="BR92" i="16"/>
  <c r="BR100" i="16"/>
  <c r="BR105" i="16"/>
  <c r="BR113" i="16"/>
  <c r="BR93" i="16"/>
  <c r="BR101" i="16"/>
  <c r="BR106" i="16"/>
  <c r="BR114" i="16"/>
  <c r="BR94" i="16"/>
  <c r="BR102" i="16"/>
  <c r="BR107" i="16"/>
  <c r="BR115" i="16"/>
  <c r="BR87" i="16"/>
  <c r="BR95" i="16"/>
  <c r="BR103" i="16"/>
  <c r="BR108" i="16"/>
  <c r="BR120" i="16"/>
  <c r="BR88" i="16"/>
  <c r="BR96" i="16"/>
  <c r="BR109" i="16"/>
  <c r="BR117" i="16"/>
  <c r="BR89" i="16"/>
  <c r="BR97" i="16"/>
  <c r="BR110" i="16"/>
  <c r="BR111" i="16"/>
  <c r="BR90" i="16"/>
  <c r="BR98" i="16"/>
  <c r="N16" i="21"/>
  <c r="BT16" i="21" s="1" a="1"/>
  <c r="BT16" i="21" s="1"/>
  <c r="O28" i="9"/>
  <c r="BU28" i="9" s="1" a="1"/>
  <c r="BU28" i="9" s="1"/>
  <c r="BT99" i="9"/>
  <c r="O24" i="8"/>
  <c r="BU24" i="8" s="1" a="1"/>
  <c r="BU24" i="8" s="1"/>
  <c r="O29" i="9"/>
  <c r="BU29" i="9" s="1" a="1"/>
  <c r="BU29" i="9" s="1"/>
  <c r="O39" i="20"/>
  <c r="BU39" i="20" s="1" a="1"/>
  <c r="BU39" i="20" s="1"/>
  <c r="BT110" i="20"/>
  <c r="O20" i="11"/>
  <c r="BU20" i="11" s="1" a="1"/>
  <c r="BU20" i="11" s="1"/>
  <c r="N15" i="14"/>
  <c r="BT15" i="14" s="1" a="1"/>
  <c r="BT15" i="14" s="1"/>
  <c r="M47" i="14"/>
  <c r="N18" i="2"/>
  <c r="BT18" i="2" s="1" a="1"/>
  <c r="BT18" i="2" s="1"/>
  <c r="M15" i="16"/>
  <c r="BS15" i="16" s="1" a="1"/>
  <c r="BS15" i="16" s="1"/>
  <c r="L47" i="16"/>
  <c r="N43" i="13"/>
  <c r="BT43" i="13" s="1" a="1"/>
  <c r="BT43" i="13" s="1"/>
  <c r="BS56" i="1"/>
  <c r="BS73" i="1"/>
  <c r="BS83" i="1"/>
  <c r="BR62" i="18"/>
  <c r="BR84" i="18"/>
  <c r="BR72" i="18"/>
  <c r="CJ49" i="18"/>
  <c r="BS62" i="15"/>
  <c r="BS70" i="15"/>
  <c r="BS75" i="15"/>
  <c r="BS83" i="15"/>
  <c r="BS55" i="15"/>
  <c r="BS56" i="15"/>
  <c r="BS64" i="15"/>
  <c r="BS77" i="15"/>
  <c r="BS58" i="15"/>
  <c r="BS66" i="15"/>
  <c r="BS59" i="15"/>
  <c r="BS67" i="15"/>
  <c r="BS72" i="15"/>
  <c r="BS80" i="15"/>
  <c r="BS60" i="15"/>
  <c r="BS68" i="15"/>
  <c r="BS74" i="15"/>
  <c r="BS81" i="15"/>
  <c r="BS60" i="13"/>
  <c r="BS62" i="13"/>
  <c r="BS70" i="13"/>
  <c r="BS83" i="13"/>
  <c r="BS63" i="13"/>
  <c r="BS71" i="13"/>
  <c r="BS84" i="13"/>
  <c r="BS56" i="13"/>
  <c r="BS64" i="13"/>
  <c r="BS77" i="13"/>
  <c r="BS65" i="13"/>
  <c r="BS78" i="13"/>
  <c r="BS58" i="13"/>
  <c r="BS59" i="13"/>
  <c r="CL49" i="18"/>
  <c r="BR55" i="16"/>
  <c r="BR67" i="16"/>
  <c r="BR80" i="16"/>
  <c r="BR73" i="16"/>
  <c r="BR81" i="16"/>
  <c r="BR69" i="16"/>
  <c r="BR82" i="16"/>
  <c r="BR75" i="16"/>
  <c r="BR83" i="16"/>
  <c r="BR71" i="16"/>
  <c r="BR84" i="16"/>
  <c r="BR77" i="16"/>
  <c r="BR57" i="16"/>
  <c r="BR66" i="16"/>
  <c r="O27" i="15"/>
  <c r="BU27" i="15" s="1" a="1"/>
  <c r="BU27" i="15" s="1"/>
  <c r="O46" i="9"/>
  <c r="BU46" i="9" s="1" a="1"/>
  <c r="BU46" i="9" s="1"/>
  <c r="O21" i="4"/>
  <c r="BU21" i="4" s="1" a="1"/>
  <c r="BU21" i="4" s="1"/>
  <c r="O24" i="1"/>
  <c r="BU24" i="1" s="1" a="1"/>
  <c r="BU24" i="1" s="1"/>
  <c r="O40" i="16"/>
  <c r="BU40" i="16" s="1" a="1"/>
  <c r="BU40" i="16" s="1"/>
  <c r="O40" i="6"/>
  <c r="BU40" i="6" s="1" a="1"/>
  <c r="BU40" i="6" s="1"/>
  <c r="O23" i="5"/>
  <c r="BU23" i="5" s="1" a="1"/>
  <c r="BU23" i="5" s="1"/>
  <c r="O29" i="7"/>
  <c r="BU29" i="7" s="1" a="1"/>
  <c r="BU29" i="7" s="1"/>
  <c r="O24" i="17"/>
  <c r="BU24" i="17" s="1" a="1"/>
  <c r="BU24" i="17" s="1"/>
  <c r="O39" i="12"/>
  <c r="BU39" i="12" s="1" a="1"/>
  <c r="BU39" i="12" s="1"/>
  <c r="O19" i="15"/>
  <c r="BU19" i="15" s="1" a="1"/>
  <c r="BU19" i="15" s="1"/>
  <c r="O25" i="15"/>
  <c r="BU25" i="15" s="1" a="1"/>
  <c r="BU25" i="15" s="1"/>
  <c r="N45" i="21"/>
  <c r="BT45" i="21" s="1" a="1"/>
  <c r="BT45" i="21" s="1"/>
  <c r="CQ49" i="21"/>
  <c r="BQ120" i="18"/>
  <c r="BQ49" i="18"/>
  <c r="O40" i="8"/>
  <c r="BU40" i="8" s="1" a="1"/>
  <c r="BU40" i="8" s="1"/>
  <c r="O41" i="8"/>
  <c r="BU41" i="8" s="1" a="1"/>
  <c r="BU41" i="8" s="1"/>
  <c r="N17" i="7"/>
  <c r="BT17" i="7" s="1" a="1"/>
  <c r="BT17" i="7" s="1"/>
  <c r="O22" i="14"/>
  <c r="BU22" i="14" s="1" a="1"/>
  <c r="BU22" i="14" s="1"/>
  <c r="O39" i="7"/>
  <c r="BU39" i="7" s="1" a="1"/>
  <c r="BU39" i="7" s="1"/>
  <c r="O36" i="1"/>
  <c r="BU36" i="1" s="1" a="1"/>
  <c r="BU36" i="1" s="1"/>
  <c r="O35" i="15"/>
  <c r="BU35" i="15" s="1" a="1"/>
  <c r="BU35" i="15" s="1"/>
  <c r="O31" i="5"/>
  <c r="BU31" i="5" s="1" a="1"/>
  <c r="BU31" i="5" s="1"/>
  <c r="O23" i="21"/>
  <c r="BU23" i="21" s="1" a="1"/>
  <c r="BU23" i="21" s="1"/>
  <c r="O30" i="10"/>
  <c r="BU30" i="10" s="1" a="1"/>
  <c r="BU30" i="10" s="1"/>
  <c r="O25" i="11"/>
  <c r="BU25" i="11" s="1" a="1"/>
  <c r="BU25" i="11" s="1"/>
  <c r="O27" i="19"/>
  <c r="BU27" i="19" s="1" a="1"/>
  <c r="BU27" i="19" s="1"/>
  <c r="O24" i="18"/>
  <c r="BU24" i="18" s="1" a="1"/>
  <c r="BU24" i="18" s="1"/>
  <c r="O33" i="6"/>
  <c r="BU33" i="6" s="1" a="1"/>
  <c r="BU33" i="6" s="1"/>
  <c r="O28" i="1"/>
  <c r="BU28" i="1" s="1" a="1"/>
  <c r="BU28" i="1" s="1"/>
  <c r="O15" i="3"/>
  <c r="BU15" i="3" s="1" a="1"/>
  <c r="BU15" i="3" s="1"/>
  <c r="N45" i="6"/>
  <c r="BT45" i="6" s="1" a="1"/>
  <c r="BT45" i="6" s="1"/>
  <c r="N26" i="5"/>
  <c r="BT26" i="5" s="1" a="1"/>
  <c r="BT26" i="5" s="1"/>
  <c r="N30" i="12"/>
  <c r="BT30" i="12" s="1" a="1"/>
  <c r="BT30" i="12" s="1"/>
  <c r="BT102" i="20"/>
  <c r="BR93" i="20"/>
  <c r="BR101" i="20"/>
  <c r="BR86" i="20"/>
  <c r="BR94" i="20"/>
  <c r="BR87" i="20"/>
  <c r="BR95" i="20"/>
  <c r="BR89" i="20"/>
  <c r="BR97" i="20"/>
  <c r="BR90" i="20"/>
  <c r="BR98" i="20"/>
  <c r="BR103" i="20"/>
  <c r="BR108" i="20"/>
  <c r="BR120" i="20"/>
  <c r="BR109" i="20"/>
  <c r="BR117" i="20"/>
  <c r="BR99" i="20"/>
  <c r="BR110" i="20"/>
  <c r="BR111" i="20"/>
  <c r="BR88" i="20"/>
  <c r="BR92" i="20"/>
  <c r="BR104" i="20"/>
  <c r="BR112" i="20"/>
  <c r="BR96" i="20"/>
  <c r="BR105" i="20"/>
  <c r="BR113" i="20"/>
  <c r="BR106" i="20"/>
  <c r="BR114" i="20"/>
  <c r="BR107" i="20"/>
  <c r="BR115" i="20"/>
  <c r="BR100" i="20"/>
  <c r="BR91" i="20"/>
  <c r="BR102" i="20"/>
  <c r="O17" i="10"/>
  <c r="BU17" i="10" s="1" a="1"/>
  <c r="BU17" i="10" s="1"/>
  <c r="BT88" i="10"/>
  <c r="O35" i="4"/>
  <c r="BU35" i="4" s="1" a="1"/>
  <c r="BU35" i="4" s="1"/>
  <c r="O17" i="1"/>
  <c r="BU17" i="1" s="1" a="1"/>
  <c r="BU17" i="1" s="1"/>
  <c r="O26" i="11"/>
  <c r="BU26" i="11" s="1" a="1"/>
  <c r="BU26" i="11" s="1"/>
  <c r="M15" i="21"/>
  <c r="BS15" i="21" s="1" a="1"/>
  <c r="BS15" i="21" s="1"/>
  <c r="L47" i="21"/>
  <c r="N28" i="8"/>
  <c r="BT28" i="8" s="1" a="1"/>
  <c r="BT28" i="8" s="1"/>
  <c r="CT49" i="1"/>
  <c r="BQ120" i="1"/>
  <c r="O43" i="7"/>
  <c r="BU43" i="7" s="1" a="1"/>
  <c r="BU43" i="7" s="1"/>
  <c r="O26" i="1"/>
  <c r="BU26" i="1" s="1" a="1"/>
  <c r="BU26" i="1" s="1"/>
  <c r="O36" i="19"/>
  <c r="BU36" i="19" s="1" a="1"/>
  <c r="BU36" i="19" s="1"/>
  <c r="O32" i="8"/>
  <c r="BU32" i="8" s="1" a="1"/>
  <c r="BU32" i="8" s="1"/>
  <c r="N32" i="5"/>
  <c r="BT32" i="5" s="1" a="1"/>
  <c r="BT32" i="5" s="1"/>
  <c r="BQ120" i="7"/>
  <c r="BS93" i="7"/>
  <c r="BS94" i="7"/>
  <c r="BS97" i="7"/>
  <c r="BS99" i="7"/>
  <c r="BS109" i="7"/>
  <c r="BS117" i="7"/>
  <c r="BS110" i="7"/>
  <c r="BS104" i="7"/>
  <c r="BS112" i="7"/>
  <c r="BS92" i="7"/>
  <c r="BS100" i="7"/>
  <c r="BS105" i="7"/>
  <c r="BS113" i="7"/>
  <c r="BS106" i="7"/>
  <c r="BS114" i="7"/>
  <c r="BS102" i="7"/>
  <c r="BS107" i="7"/>
  <c r="BS115" i="7"/>
  <c r="BS120" i="7"/>
  <c r="BS103" i="7"/>
  <c r="BS108" i="7"/>
  <c r="BS96" i="7"/>
  <c r="N42" i="19"/>
  <c r="BT42" i="19" s="1" a="1"/>
  <c r="BT42" i="19" s="1"/>
  <c r="O43" i="1"/>
  <c r="BU43" i="1" s="1" a="1"/>
  <c r="BU43" i="1" s="1"/>
  <c r="O45" i="7"/>
  <c r="BU45" i="7" s="1" a="1"/>
  <c r="BU45" i="7" s="1"/>
  <c r="O41" i="5"/>
  <c r="BU41" i="5" s="1" a="1"/>
  <c r="BU41" i="5" s="1"/>
  <c r="CO49" i="19"/>
  <c r="BT104" i="14"/>
  <c r="BS87" i="17"/>
  <c r="BS95" i="17"/>
  <c r="BS103" i="17"/>
  <c r="BS88" i="17"/>
  <c r="BS96" i="17"/>
  <c r="BS97" i="17"/>
  <c r="BS91" i="17"/>
  <c r="BS92" i="17"/>
  <c r="BS100" i="17"/>
  <c r="BS101" i="17"/>
  <c r="BS115" i="17"/>
  <c r="BS120" i="17"/>
  <c r="BS109" i="17"/>
  <c r="BS110" i="17"/>
  <c r="BS112" i="17"/>
  <c r="BS113" i="17"/>
  <c r="BS106" i="17"/>
  <c r="BS114" i="17"/>
  <c r="N18" i="18"/>
  <c r="BT18" i="18" s="1" a="1"/>
  <c r="BT18" i="18" s="1"/>
  <c r="N32" i="11"/>
  <c r="BT32" i="11" s="1" a="1"/>
  <c r="BT32" i="11" s="1"/>
  <c r="O35" i="2"/>
  <c r="BU35" i="2" s="1" a="1"/>
  <c r="BU35" i="2" s="1"/>
  <c r="O31" i="7"/>
  <c r="BU31" i="7" s="1" a="1"/>
  <c r="BU31" i="7" s="1"/>
  <c r="O30" i="18"/>
  <c r="BU30" i="18" s="1" a="1"/>
  <c r="BU30" i="18" s="1"/>
  <c r="O22" i="10"/>
  <c r="BU22" i="10" s="1" a="1"/>
  <c r="BU22" i="10" s="1"/>
  <c r="BT93" i="10"/>
  <c r="O40" i="2"/>
  <c r="BU40" i="2" s="1" a="1"/>
  <c r="BU40" i="2" s="1"/>
  <c r="O27" i="14"/>
  <c r="BU27" i="14" s="1" a="1"/>
  <c r="BU27" i="14" s="1"/>
  <c r="O43" i="9"/>
  <c r="BU43" i="9" s="1" a="1"/>
  <c r="BU43" i="9" s="1"/>
  <c r="BT114" i="9"/>
  <c r="O21" i="17"/>
  <c r="BU21" i="17" s="1" a="1"/>
  <c r="BU21" i="17" s="1"/>
  <c r="O26" i="16"/>
  <c r="BU26" i="16" s="1" a="1"/>
  <c r="BU26" i="16" s="1"/>
  <c r="O22" i="4"/>
  <c r="BU22" i="4" s="1" a="1"/>
  <c r="BU22" i="4" s="1"/>
  <c r="O35" i="12"/>
  <c r="BU35" i="12" s="1" a="1"/>
  <c r="BU35" i="12" s="1"/>
  <c r="O17" i="5"/>
  <c r="BU17" i="5" s="1" a="1"/>
  <c r="BU17" i="5" s="1"/>
  <c r="O45" i="19"/>
  <c r="BU45" i="19" s="1" a="1"/>
  <c r="BU45" i="19" s="1"/>
  <c r="O17" i="13"/>
  <c r="BU17" i="13" s="1" a="1"/>
  <c r="BU17" i="13" s="1"/>
  <c r="O39" i="1"/>
  <c r="BU39" i="1" s="1" a="1"/>
  <c r="BU39" i="1" s="1"/>
  <c r="O45" i="17"/>
  <c r="BU45" i="17" s="1" a="1"/>
  <c r="BU45" i="17" s="1"/>
  <c r="N43" i="15"/>
  <c r="BT43" i="15" s="1" a="1"/>
  <c r="BT43" i="15" s="1"/>
  <c r="BS114" i="15"/>
  <c r="CS49" i="16"/>
  <c r="N19" i="12"/>
  <c r="BT19" i="12" s="1" a="1"/>
  <c r="BT19" i="12" s="1"/>
  <c r="N15" i="6"/>
  <c r="BT15" i="6" s="1" a="1"/>
  <c r="BT15" i="6" s="1"/>
  <c r="M47" i="6"/>
  <c r="N19" i="14"/>
  <c r="BT19" i="14" s="1" a="1"/>
  <c r="BT19" i="14" s="1"/>
  <c r="N37" i="6"/>
  <c r="BT37" i="6" s="1" a="1"/>
  <c r="BT37" i="6" s="1"/>
  <c r="N32" i="4"/>
  <c r="BT32" i="4" s="1" a="1"/>
  <c r="BT32" i="4" s="1"/>
  <c r="BS103" i="4"/>
  <c r="BR54" i="2"/>
  <c r="BR62" i="2"/>
  <c r="BR70" i="2"/>
  <c r="BR75" i="2"/>
  <c r="BR83" i="2"/>
  <c r="BR55" i="2"/>
  <c r="BR63" i="2"/>
  <c r="BR71" i="2"/>
  <c r="BR76" i="2"/>
  <c r="BR84" i="2"/>
  <c r="BR56" i="2"/>
  <c r="BR64" i="2"/>
  <c r="BR77" i="2"/>
  <c r="BR85" i="2"/>
  <c r="BR57" i="2"/>
  <c r="BR65" i="2"/>
  <c r="BR78" i="2"/>
  <c r="BR58" i="2"/>
  <c r="BR66" i="2"/>
  <c r="BR79" i="2"/>
  <c r="BR59" i="2"/>
  <c r="BR67" i="2"/>
  <c r="BR72" i="2"/>
  <c r="BR80" i="2"/>
  <c r="BR60" i="2"/>
  <c r="BR68" i="2"/>
  <c r="BR73" i="2"/>
  <c r="BR81" i="2"/>
  <c r="BR61" i="2"/>
  <c r="BR69" i="2"/>
  <c r="BR74" i="2"/>
  <c r="BR82" i="2"/>
  <c r="O23" i="9"/>
  <c r="BU23" i="9" s="1" a="1"/>
  <c r="BU23" i="9" s="1"/>
  <c r="L47" i="18"/>
  <c r="M15" i="18"/>
  <c r="BS15" i="18" s="1" a="1"/>
  <c r="BS15" i="18" s="1"/>
  <c r="O45" i="15"/>
  <c r="BU45" i="15" s="1" a="1"/>
  <c r="BU45" i="15" s="1"/>
  <c r="O29" i="21"/>
  <c r="BU29" i="21" s="1" a="1"/>
  <c r="BU29" i="21" s="1"/>
  <c r="O18" i="14"/>
  <c r="BU18" i="14" s="1" a="1"/>
  <c r="BU18" i="14" s="1"/>
  <c r="O34" i="7"/>
  <c r="BU34" i="7" s="1" a="1"/>
  <c r="BU34" i="7" s="1"/>
  <c r="N39" i="4"/>
  <c r="BT39" i="4" s="1" a="1"/>
  <c r="BT39" i="4" s="1"/>
  <c r="N40" i="5"/>
  <c r="BT40" i="5" s="1" a="1"/>
  <c r="BT40" i="5" s="1"/>
  <c r="N44" i="4"/>
  <c r="BT44" i="4" s="1" a="1"/>
  <c r="BT44" i="4" s="1"/>
  <c r="BS115" i="4"/>
  <c r="N35" i="8"/>
  <c r="BT35" i="8" s="1" a="1"/>
  <c r="BT35" i="8" s="1"/>
  <c r="N45" i="20"/>
  <c r="BT45" i="20" s="1" a="1"/>
  <c r="BT45" i="20" s="1"/>
  <c r="O22" i="17"/>
  <c r="BU22" i="17" s="1" a="1"/>
  <c r="BU22" i="17" s="1"/>
  <c r="O22" i="8"/>
  <c r="BU22" i="8" s="1" a="1"/>
  <c r="BU22" i="8" s="1"/>
  <c r="O34" i="21"/>
  <c r="BU34" i="21" s="1" a="1"/>
  <c r="BU34" i="21" s="1"/>
  <c r="O33" i="9"/>
  <c r="BU33" i="9" s="1" a="1"/>
  <c r="BU33" i="9" s="1"/>
  <c r="N24" i="15"/>
  <c r="BT24" i="15" s="1" a="1"/>
  <c r="BT24" i="15" s="1"/>
  <c r="N20" i="20"/>
  <c r="BT20" i="20" s="1" a="1"/>
  <c r="BT20" i="20" s="1"/>
  <c r="CJ49" i="1"/>
  <c r="CH49" i="1"/>
  <c r="N26" i="19"/>
  <c r="BT26" i="19" s="1" a="1"/>
  <c r="BT26" i="19" s="1"/>
  <c r="N24" i="11"/>
  <c r="BT24" i="11" s="1" a="1"/>
  <c r="BT24" i="11" s="1"/>
  <c r="O36" i="9"/>
  <c r="BU36" i="9" s="1" a="1"/>
  <c r="BU36" i="9" s="1"/>
  <c r="O32" i="2"/>
  <c r="BU32" i="2" s="1" a="1"/>
  <c r="BU32" i="2" s="1"/>
  <c r="O26" i="20"/>
  <c r="BU26" i="20" s="1" a="1"/>
  <c r="BU26" i="20" s="1"/>
  <c r="O46" i="10"/>
  <c r="BU46" i="10" s="1" a="1"/>
  <c r="BU46" i="10" s="1"/>
  <c r="BT117" i="10"/>
  <c r="O45" i="12"/>
  <c r="BU45" i="12" s="1" a="1"/>
  <c r="BU45" i="12" s="1"/>
  <c r="O44" i="17"/>
  <c r="BU44" i="17" s="1" a="1"/>
  <c r="BU44" i="17" s="1"/>
  <c r="O17" i="14"/>
  <c r="BU17" i="14" s="1" a="1"/>
  <c r="BU17" i="14" s="1"/>
  <c r="O41" i="17"/>
  <c r="BU41" i="17" s="1" a="1"/>
  <c r="BU41" i="17" s="1"/>
  <c r="O30" i="11"/>
  <c r="BU30" i="11" s="1" a="1"/>
  <c r="BU30" i="11" s="1"/>
  <c r="N24" i="21"/>
  <c r="BT24" i="21" s="1" a="1"/>
  <c r="BT24" i="21" s="1"/>
  <c r="N39" i="5"/>
  <c r="BT39" i="5" s="1" a="1"/>
  <c r="BT39" i="5" s="1"/>
  <c r="N18" i="13"/>
  <c r="BT18" i="13" s="1" a="1"/>
  <c r="BT18" i="13" s="1"/>
  <c r="N46" i="13"/>
  <c r="BT46" i="13" s="1" a="1"/>
  <c r="BT46" i="13" s="1"/>
  <c r="N30" i="7"/>
  <c r="BT30" i="7" s="1" a="1"/>
  <c r="BT30" i="7" s="1"/>
  <c r="N30" i="13"/>
  <c r="BT30" i="13" s="1" a="1"/>
  <c r="BT30" i="13" s="1"/>
  <c r="BQ120" i="15"/>
  <c r="BS106" i="15"/>
  <c r="BS94" i="15"/>
  <c r="BS102" i="15"/>
  <c r="BS87" i="15"/>
  <c r="BS88" i="15"/>
  <c r="BS96" i="15"/>
  <c r="BS90" i="15"/>
  <c r="BS98" i="15"/>
  <c r="BS111" i="15"/>
  <c r="BS99" i="15"/>
  <c r="BS107" i="15"/>
  <c r="BS100" i="15"/>
  <c r="BS109" i="15"/>
  <c r="BS115" i="15"/>
  <c r="BS113" i="15"/>
  <c r="BS112" i="15"/>
  <c r="BS91" i="15"/>
  <c r="BS104" i="15"/>
  <c r="BS92" i="15"/>
  <c r="BT93" i="9"/>
  <c r="BT98" i="9"/>
  <c r="BR92" i="9"/>
  <c r="BR93" i="9"/>
  <c r="BR94" i="9"/>
  <c r="BR88" i="9"/>
  <c r="BR89" i="9"/>
  <c r="BR101" i="9"/>
  <c r="BR106" i="9"/>
  <c r="BR114" i="9"/>
  <c r="BR102" i="9"/>
  <c r="BR107" i="9"/>
  <c r="BR115" i="9"/>
  <c r="BR87" i="9"/>
  <c r="BR95" i="9"/>
  <c r="BR103" i="9"/>
  <c r="BR108" i="9"/>
  <c r="BR120" i="9"/>
  <c r="BR96" i="9"/>
  <c r="BR109" i="9"/>
  <c r="BR117" i="9"/>
  <c r="BR91" i="9"/>
  <c r="BR97" i="9"/>
  <c r="BR110" i="9"/>
  <c r="BR98" i="9"/>
  <c r="BR111" i="9"/>
  <c r="BR99" i="9"/>
  <c r="BR90" i="9"/>
  <c r="BR100" i="9"/>
  <c r="BR104" i="9"/>
  <c r="BR105" i="9"/>
  <c r="BR112" i="9"/>
  <c r="BR113" i="9"/>
  <c r="N15" i="7"/>
  <c r="BT15" i="7" s="1" a="1"/>
  <c r="BT15" i="7" s="1"/>
  <c r="M47" i="7"/>
  <c r="O26" i="17"/>
  <c r="BU26" i="17" s="1" a="1"/>
  <c r="BU26" i="17" s="1"/>
  <c r="O43" i="19"/>
  <c r="BU43" i="19" s="1" a="1"/>
  <c r="BU43" i="19" s="1"/>
  <c r="O45" i="9"/>
  <c r="BU45" i="9" s="1" a="1"/>
  <c r="BU45" i="9" s="1"/>
  <c r="N23" i="3"/>
  <c r="BT23" i="3" s="1" a="1"/>
  <c r="BT23" i="3" s="1"/>
  <c r="N46" i="8"/>
  <c r="BT46" i="8" s="1" a="1"/>
  <c r="BT46" i="8" s="1"/>
  <c r="N41" i="2"/>
  <c r="BT41" i="2" s="1" a="1"/>
  <c r="BT41" i="2" s="1"/>
  <c r="CR49" i="17"/>
  <c r="BQ120" i="17"/>
  <c r="N45" i="14"/>
  <c r="BT45" i="14" s="1" a="1"/>
  <c r="BT45" i="14" s="1"/>
  <c r="O30" i="17"/>
  <c r="BU30" i="17" s="1" a="1"/>
  <c r="BU30" i="17" s="1"/>
  <c r="O19" i="9"/>
  <c r="BU19" i="9" s="1" a="1"/>
  <c r="BU19" i="9" s="1"/>
  <c r="O43" i="4"/>
  <c r="BU43" i="4" s="1" a="1"/>
  <c r="BU43" i="4" s="1"/>
  <c r="N33" i="8"/>
  <c r="BT33" i="8" s="1" a="1"/>
  <c r="BT33" i="8" s="1"/>
  <c r="N37" i="16"/>
  <c r="BT37" i="16" s="1" a="1"/>
  <c r="BT37" i="16" s="1"/>
  <c r="N27" i="17"/>
  <c r="BT27" i="17" s="1" a="1"/>
  <c r="BT27" i="17" s="1"/>
  <c r="N18" i="5"/>
  <c r="BT18" i="5" s="1" a="1"/>
  <c r="BT18" i="5" s="1"/>
  <c r="N15" i="13"/>
  <c r="BT15" i="13" s="1" a="1"/>
  <c r="BT15" i="13" s="1"/>
  <c r="M47" i="13"/>
  <c r="BS87" i="4"/>
  <c r="BS88" i="4"/>
  <c r="BS96" i="4"/>
  <c r="BS98" i="4"/>
  <c r="BS99" i="4"/>
  <c r="BS92" i="4"/>
  <c r="BS93" i="4"/>
  <c r="BS101" i="4"/>
  <c r="BS94" i="4"/>
  <c r="BS102" i="4"/>
  <c r="BS111" i="4"/>
  <c r="BS107" i="4"/>
  <c r="BS106" i="4"/>
  <c r="BS109" i="4"/>
  <c r="BS114" i="4"/>
  <c r="N32" i="20"/>
  <c r="BT32" i="20" s="1" a="1"/>
  <c r="BT32" i="20" s="1"/>
  <c r="O37" i="8"/>
  <c r="BU37" i="8" s="1" a="1"/>
  <c r="BU37" i="8" s="1"/>
  <c r="O30" i="20"/>
  <c r="BU30" i="20" s="1" a="1"/>
  <c r="BU30" i="20" s="1"/>
  <c r="O43" i="10"/>
  <c r="BU43" i="10" s="1" a="1"/>
  <c r="BU43" i="10" s="1"/>
  <c r="O34" i="6"/>
  <c r="BU34" i="6" s="1" a="1"/>
  <c r="BU34" i="6" s="1"/>
  <c r="O36" i="16"/>
  <c r="BU36" i="16" s="1" a="1"/>
  <c r="BU36" i="16" s="1"/>
  <c r="N40" i="10"/>
  <c r="BT40" i="10" s="1" a="1"/>
  <c r="BT40" i="10" s="1"/>
  <c r="N37" i="21"/>
  <c r="BT37" i="21" s="1" a="1"/>
  <c r="BT37" i="21" s="1"/>
  <c r="N33" i="10"/>
  <c r="BT33" i="10" s="1" a="1"/>
  <c r="BT33" i="10" s="1"/>
  <c r="N22" i="18"/>
  <c r="BT22" i="18" s="1" a="1"/>
  <c r="BT22" i="18" s="1"/>
  <c r="BQ120" i="8"/>
  <c r="BS93" i="8"/>
  <c r="BS87" i="8"/>
  <c r="BS88" i="8"/>
  <c r="BS90" i="8"/>
  <c r="BS107" i="8"/>
  <c r="BS103" i="8"/>
  <c r="BS108" i="8"/>
  <c r="BS120" i="8"/>
  <c r="BS92" i="8"/>
  <c r="BS95" i="8"/>
  <c r="BS111" i="8"/>
  <c r="BS91" i="8"/>
  <c r="BS96" i="8"/>
  <c r="BS113" i="8"/>
  <c r="BS98" i="8"/>
  <c r="BS100" i="8"/>
  <c r="BS110" i="8"/>
  <c r="BS114" i="8"/>
  <c r="BR90" i="10"/>
  <c r="BR86" i="10"/>
  <c r="BR91" i="10"/>
  <c r="BR94" i="10"/>
  <c r="BR102" i="10"/>
  <c r="BR107" i="10"/>
  <c r="BR115" i="10"/>
  <c r="BR95" i="10"/>
  <c r="BR103" i="10"/>
  <c r="BR108" i="10"/>
  <c r="BR120" i="10"/>
  <c r="BR96" i="10"/>
  <c r="BR109" i="10"/>
  <c r="BR117" i="10"/>
  <c r="BR97" i="10"/>
  <c r="BR110" i="10"/>
  <c r="BR98" i="10"/>
  <c r="BR111" i="10"/>
  <c r="BR99" i="10"/>
  <c r="BR104" i="10"/>
  <c r="BR112" i="10"/>
  <c r="BR88" i="10"/>
  <c r="BR92" i="10"/>
  <c r="BR100" i="10"/>
  <c r="BR105" i="10"/>
  <c r="BR113" i="10"/>
  <c r="BR87" i="10"/>
  <c r="BR93" i="10"/>
  <c r="BR101" i="10"/>
  <c r="BR89" i="10"/>
  <c r="BR106" i="10"/>
  <c r="BR114" i="10"/>
  <c r="BR59" i="19" l="1"/>
  <c r="BR85" i="19"/>
  <c r="BR57" i="19"/>
  <c r="BR56" i="19"/>
  <c r="BR83" i="19"/>
  <c r="BR70" i="19"/>
  <c r="BR61" i="19"/>
  <c r="BQ77" i="17"/>
  <c r="BQ69" i="17"/>
  <c r="BR79" i="12"/>
  <c r="BQ61" i="17"/>
  <c r="BQ71" i="17"/>
  <c r="BQ63" i="17"/>
  <c r="BQ58" i="17"/>
  <c r="BS63" i="10"/>
  <c r="BS61" i="10"/>
  <c r="BS71" i="10"/>
  <c r="BS60" i="10"/>
  <c r="BS85" i="10"/>
  <c r="BS57" i="10"/>
  <c r="BS83" i="10"/>
  <c r="BS64" i="10"/>
  <c r="BS75" i="10"/>
  <c r="BS56" i="10"/>
  <c r="BS62" i="10"/>
  <c r="BR83" i="14"/>
  <c r="BR75" i="14"/>
  <c r="BR123" i="14"/>
  <c r="BR116" i="14" s="1"/>
  <c r="BR123" i="7"/>
  <c r="BR116" i="7" s="1"/>
  <c r="BR123" i="15"/>
  <c r="BR116" i="15" s="1"/>
  <c r="BR123" i="12"/>
  <c r="BR116" i="12" s="1"/>
  <c r="BQ64" i="17"/>
  <c r="BQ57" i="17"/>
  <c r="BQ59" i="17"/>
  <c r="BQ54" i="17"/>
  <c r="BS123" i="19"/>
  <c r="BS116" i="19" s="1"/>
  <c r="BQ56" i="17"/>
  <c r="BQ85" i="17"/>
  <c r="BQ55" i="17"/>
  <c r="BQ84" i="17"/>
  <c r="BS123" i="1"/>
  <c r="BS116" i="1" s="1"/>
  <c r="BS70" i="14"/>
  <c r="BR123" i="17"/>
  <c r="BR116" i="17" s="1"/>
  <c r="BP49" i="17"/>
  <c r="BQ82" i="17"/>
  <c r="BQ80" i="17"/>
  <c r="BQ79" i="17"/>
  <c r="BQ83" i="17"/>
  <c r="BR55" i="3"/>
  <c r="BQ81" i="17"/>
  <c r="BQ78" i="17"/>
  <c r="BQ76" i="17"/>
  <c r="BQ75" i="17"/>
  <c r="BS123" i="7"/>
  <c r="BS116" i="7" s="1"/>
  <c r="BR123" i="3"/>
  <c r="BR116" i="3" s="1"/>
  <c r="BQ73" i="17"/>
  <c r="BQ74" i="17"/>
  <c r="BQ72" i="17"/>
  <c r="BQ70" i="17"/>
  <c r="BQ66" i="17"/>
  <c r="BQ60" i="17"/>
  <c r="BQ65" i="17"/>
  <c r="BQ67" i="17"/>
  <c r="BR123" i="16"/>
  <c r="BR116" i="16" s="1"/>
  <c r="BS123" i="9"/>
  <c r="BS116" i="9" s="1"/>
  <c r="BS123" i="8"/>
  <c r="BS116" i="8" s="1"/>
  <c r="BS76" i="1"/>
  <c r="BS59" i="1"/>
  <c r="BS71" i="1"/>
  <c r="BS58" i="1"/>
  <c r="BR123" i="8"/>
  <c r="BR116" i="8" s="1"/>
  <c r="CY121" i="15" a="1"/>
  <c r="CY121" i="15" s="1"/>
  <c r="CY122" i="15" s="1"/>
  <c r="CZ50" i="15"/>
  <c r="CY49" i="15"/>
  <c r="CZ50" i="13"/>
  <c r="CY121" i="13" a="1"/>
  <c r="CY121" i="13" s="1"/>
  <c r="CY122" i="13" s="1"/>
  <c r="CY49" i="13"/>
  <c r="BS67" i="1"/>
  <c r="BS81" i="1"/>
  <c r="BS69" i="1"/>
  <c r="BS57" i="1"/>
  <c r="CZ50" i="9"/>
  <c r="CY121" i="9" a="1"/>
  <c r="CY121" i="9" s="1"/>
  <c r="CY122" i="9" s="1"/>
  <c r="CY49" i="9"/>
  <c r="CY121" i="20" a="1"/>
  <c r="CY121" i="20" s="1"/>
  <c r="CY122" i="20" s="1"/>
  <c r="CZ50" i="20"/>
  <c r="CY49" i="20"/>
  <c r="CY121" i="12" a="1"/>
  <c r="CY121" i="12" s="1"/>
  <c r="CY122" i="12" s="1"/>
  <c r="CZ50" i="12"/>
  <c r="CY49" i="12"/>
  <c r="CY121" i="18" a="1"/>
  <c r="CY121" i="18" s="1"/>
  <c r="CY122" i="18" s="1"/>
  <c r="CZ50" i="18"/>
  <c r="CY49" i="18"/>
  <c r="BR123" i="20"/>
  <c r="BR116" i="20" s="1"/>
  <c r="BS75" i="1"/>
  <c r="BS80" i="1"/>
  <c r="BS62" i="1"/>
  <c r="BS75" i="17"/>
  <c r="CY121" i="16" a="1"/>
  <c r="CY121" i="16" s="1"/>
  <c r="CY122" i="16" s="1"/>
  <c r="CY49" i="16"/>
  <c r="CZ50" i="16"/>
  <c r="CZ50" i="11"/>
  <c r="CY121" i="11" a="1"/>
  <c r="CY121" i="11" s="1"/>
  <c r="CY122" i="11" s="1"/>
  <c r="CY49" i="11"/>
  <c r="CY121" i="7" a="1"/>
  <c r="CY121" i="7" s="1"/>
  <c r="CY122" i="7" s="1"/>
  <c r="CZ50" i="7"/>
  <c r="CY49" i="7"/>
  <c r="CY121" i="2" a="1"/>
  <c r="CY121" i="2" s="1"/>
  <c r="CY122" i="2" s="1"/>
  <c r="CZ50" i="2"/>
  <c r="CY49" i="2"/>
  <c r="BS65" i="1"/>
  <c r="BS72" i="1"/>
  <c r="BS61" i="1"/>
  <c r="BS123" i="12"/>
  <c r="BS116" i="12" s="1"/>
  <c r="BR123" i="6"/>
  <c r="BR116" i="6" s="1"/>
  <c r="BS80" i="17"/>
  <c r="CY121" i="3" a="1"/>
  <c r="CY121" i="3" s="1"/>
  <c r="CY122" i="3" s="1"/>
  <c r="CZ50" i="3"/>
  <c r="CY49" i="3"/>
  <c r="CY121" i="10" a="1"/>
  <c r="CY121" i="10" s="1"/>
  <c r="CY122" i="10" s="1"/>
  <c r="CZ50" i="10"/>
  <c r="CY49" i="10"/>
  <c r="CZ50" i="17"/>
  <c r="CY121" i="17" a="1"/>
  <c r="CY121" i="17" s="1"/>
  <c r="CY122" i="17" s="1"/>
  <c r="CY49" i="17"/>
  <c r="BS123" i="4"/>
  <c r="BS116" i="4" s="1"/>
  <c r="BR123" i="10"/>
  <c r="BR116" i="10" s="1"/>
  <c r="BR123" i="9"/>
  <c r="BR116" i="9" s="1"/>
  <c r="BS63" i="1"/>
  <c r="BS64" i="1"/>
  <c r="BS68" i="1"/>
  <c r="BR123" i="11"/>
  <c r="BR116" i="11" s="1"/>
  <c r="BR123" i="4"/>
  <c r="BR116" i="4" s="1"/>
  <c r="BR123" i="1"/>
  <c r="BR116" i="1" s="1"/>
  <c r="BR123" i="18"/>
  <c r="BR116" i="18" s="1"/>
  <c r="CZ50" i="19"/>
  <c r="CY121" i="19" a="1"/>
  <c r="CY121" i="19" s="1"/>
  <c r="CY122" i="19" s="1"/>
  <c r="CY49" i="19"/>
  <c r="BS82" i="1"/>
  <c r="BS55" i="1"/>
  <c r="BS60" i="1"/>
  <c r="BR123" i="21"/>
  <c r="BR116" i="21" s="1"/>
  <c r="BR123" i="19"/>
  <c r="BR116" i="19" s="1"/>
  <c r="BS123" i="16"/>
  <c r="BS116" i="16" s="1"/>
  <c r="CY49" i="8"/>
  <c r="CY121" i="8" a="1"/>
  <c r="CY121" i="8" s="1"/>
  <c r="CY122" i="8" s="1"/>
  <c r="CZ50" i="8"/>
  <c r="CY121" i="4" a="1"/>
  <c r="CY121" i="4" s="1"/>
  <c r="CY122" i="4" s="1"/>
  <c r="CZ50" i="4"/>
  <c r="CY49" i="4"/>
  <c r="CY121" i="6" a="1"/>
  <c r="CY121" i="6" s="1"/>
  <c r="CY122" i="6" s="1"/>
  <c r="CY49" i="6"/>
  <c r="CZ50" i="6"/>
  <c r="BS84" i="1"/>
  <c r="BS74" i="1"/>
  <c r="BS79" i="1"/>
  <c r="CZ50" i="1"/>
  <c r="CY121" i="1" a="1"/>
  <c r="CY121" i="1" s="1"/>
  <c r="CY122" i="1" s="1"/>
  <c r="CY49" i="1"/>
  <c r="CZ50" i="21"/>
  <c r="CY121" i="21" a="1"/>
  <c r="CY121" i="21" s="1"/>
  <c r="CY122" i="21" s="1"/>
  <c r="CY49" i="21"/>
  <c r="CY121" i="5" a="1"/>
  <c r="CY121" i="5" s="1"/>
  <c r="CY122" i="5" s="1"/>
  <c r="CZ50" i="5"/>
  <c r="CY49" i="5"/>
  <c r="CY121" i="14" a="1"/>
  <c r="CY121" i="14" s="1"/>
  <c r="CY122" i="14" s="1"/>
  <c r="CZ50" i="14"/>
  <c r="CY49" i="14"/>
  <c r="BS62" i="19"/>
  <c r="BS58" i="19"/>
  <c r="O33" i="18"/>
  <c r="BU33" i="18" s="1" a="1"/>
  <c r="BU33" i="18" s="1"/>
  <c r="BS85" i="19"/>
  <c r="BS82" i="19"/>
  <c r="BS84" i="19"/>
  <c r="BS74" i="19"/>
  <c r="BS76" i="19"/>
  <c r="BS61" i="19"/>
  <c r="BS64" i="19"/>
  <c r="BS55" i="19"/>
  <c r="BS67" i="19"/>
  <c r="BS73" i="19"/>
  <c r="BS54" i="19"/>
  <c r="BS83" i="19"/>
  <c r="BS59" i="19"/>
  <c r="BS56" i="20"/>
  <c r="BS75" i="19"/>
  <c r="BS68" i="2"/>
  <c r="BS110" i="1"/>
  <c r="BS95" i="19"/>
  <c r="BS76" i="5"/>
  <c r="BT101" i="3"/>
  <c r="O18" i="1"/>
  <c r="BU18" i="1" s="1" a="1"/>
  <c r="BU18" i="1" s="1"/>
  <c r="BS78" i="1"/>
  <c r="O19" i="3"/>
  <c r="BU19" i="3" s="1" a="1"/>
  <c r="BU19" i="3" s="1"/>
  <c r="BS99" i="18"/>
  <c r="O16" i="4"/>
  <c r="BU16" i="4" s="1" a="1"/>
  <c r="BU16" i="4" s="1"/>
  <c r="O15" i="20"/>
  <c r="BU15" i="20" s="1" a="1"/>
  <c r="BU15" i="20" s="1"/>
  <c r="O36" i="13"/>
  <c r="BU36" i="13" s="1" a="1"/>
  <c r="BU36" i="13" s="1"/>
  <c r="O16" i="20"/>
  <c r="BU16" i="20" s="1" a="1"/>
  <c r="BU16" i="20" s="1"/>
  <c r="O22" i="21"/>
  <c r="BU22" i="21" s="1" a="1"/>
  <c r="BU22" i="21" s="1"/>
  <c r="BS108" i="18"/>
  <c r="O15" i="11"/>
  <c r="BU15" i="11" s="1" a="1"/>
  <c r="BU15" i="11" s="1"/>
  <c r="BT69" i="5"/>
  <c r="O31" i="19"/>
  <c r="BU31" i="19" s="1" a="1"/>
  <c r="BU31" i="19" s="1"/>
  <c r="O42" i="13"/>
  <c r="BU42" i="13" s="1" a="1"/>
  <c r="BU42" i="13" s="1"/>
  <c r="O27" i="5"/>
  <c r="BU27" i="5" s="1" a="1"/>
  <c r="BU27" i="5" s="1"/>
  <c r="BS114" i="10"/>
  <c r="O31" i="10"/>
  <c r="BU31" i="10" s="1" a="1"/>
  <c r="BU31" i="10" s="1"/>
  <c r="O30" i="3"/>
  <c r="BU30" i="3" s="1" a="1"/>
  <c r="BU30" i="3" s="1"/>
  <c r="O43" i="16"/>
  <c r="BU43" i="16" s="1" a="1"/>
  <c r="BU43" i="16" s="1"/>
  <c r="O37" i="3"/>
  <c r="BU37" i="3" s="1" a="1"/>
  <c r="BU37" i="3" s="1"/>
  <c r="BT96" i="21"/>
  <c r="BS88" i="19"/>
  <c r="O21" i="18"/>
  <c r="BU21" i="18" s="1" a="1"/>
  <c r="BU21" i="18" s="1"/>
  <c r="BT102" i="10"/>
  <c r="BS55" i="13"/>
  <c r="O30" i="5"/>
  <c r="BU30" i="5" s="1" a="1"/>
  <c r="BU30" i="5" s="1"/>
  <c r="O41" i="6"/>
  <c r="BU41" i="6" s="1" a="1"/>
  <c r="BU41" i="6" s="1"/>
  <c r="BT72" i="5"/>
  <c r="BS81" i="13"/>
  <c r="BS107" i="13"/>
  <c r="BS69" i="5"/>
  <c r="BS102" i="10"/>
  <c r="O32" i="3"/>
  <c r="BU32" i="3" s="1" a="1"/>
  <c r="BU32" i="3" s="1"/>
  <c r="BS105" i="17"/>
  <c r="BT94" i="10"/>
  <c r="O25" i="4"/>
  <c r="BU25" i="4" s="1" a="1"/>
  <c r="BU25" i="4" s="1"/>
  <c r="O16" i="13"/>
  <c r="BU16" i="13" s="1" a="1"/>
  <c r="BU16" i="13" s="1"/>
  <c r="BS70" i="10"/>
  <c r="O31" i="6"/>
  <c r="BU31" i="6" s="1" a="1"/>
  <c r="BU31" i="6" s="1"/>
  <c r="BT90" i="10"/>
  <c r="O18" i="17"/>
  <c r="BU18" i="17" s="1" a="1"/>
  <c r="BU18" i="17" s="1"/>
  <c r="O33" i="5"/>
  <c r="BU33" i="5" s="1" a="1"/>
  <c r="BU33" i="5" s="1"/>
  <c r="O41" i="16"/>
  <c r="BU41" i="16" s="1" a="1"/>
  <c r="BU41" i="16" s="1"/>
  <c r="O25" i="21"/>
  <c r="BU25" i="21" s="1" a="1"/>
  <c r="BU25" i="21" s="1"/>
  <c r="O35" i="19"/>
  <c r="BU35" i="19" s="1" a="1"/>
  <c r="BU35" i="19" s="1"/>
  <c r="BS89" i="17"/>
  <c r="O23" i="10"/>
  <c r="BU23" i="10" s="1" a="1"/>
  <c r="BU23" i="10" s="1"/>
  <c r="BS75" i="13"/>
  <c r="O24" i="3"/>
  <c r="BU24" i="3" s="1" a="1"/>
  <c r="BU24" i="3" s="1"/>
  <c r="BT103" i="3"/>
  <c r="BS112" i="18"/>
  <c r="O37" i="18"/>
  <c r="BU37" i="18" s="1" a="1"/>
  <c r="BU37" i="18" s="1"/>
  <c r="BT107" i="14"/>
  <c r="O29" i="18"/>
  <c r="BU29" i="18" s="1" a="1"/>
  <c r="BU29" i="18" s="1"/>
  <c r="BS56" i="19"/>
  <c r="O19" i="10"/>
  <c r="BU19" i="10" s="1" a="1"/>
  <c r="BU19" i="10" s="1"/>
  <c r="BS87" i="20"/>
  <c r="O46" i="12"/>
  <c r="BU46" i="12" s="1" a="1"/>
  <c r="BU46" i="12" s="1"/>
  <c r="O38" i="8"/>
  <c r="BU38" i="8" s="1" a="1"/>
  <c r="BU38" i="8" s="1"/>
  <c r="BS109" i="11"/>
  <c r="BS111" i="21"/>
  <c r="BS87" i="13"/>
  <c r="BS103" i="3"/>
  <c r="BT66" i="5"/>
  <c r="O34" i="8"/>
  <c r="BU34" i="8" s="1" a="1"/>
  <c r="BU34" i="8" s="1"/>
  <c r="O32" i="13"/>
  <c r="BU32" i="13" s="1" a="1"/>
  <c r="BU32" i="13" s="1"/>
  <c r="O36" i="14"/>
  <c r="BU36" i="14" s="1" a="1"/>
  <c r="BU36" i="14" s="1"/>
  <c r="BS82" i="10"/>
  <c r="O46" i="21"/>
  <c r="BU46" i="21" s="1" a="1"/>
  <c r="BU46" i="21" s="1"/>
  <c r="BS63" i="19"/>
  <c r="O40" i="1"/>
  <c r="BU40" i="1" s="1" a="1"/>
  <c r="BU40" i="1" s="1"/>
  <c r="BS110" i="21"/>
  <c r="O17" i="19"/>
  <c r="BU17" i="19" s="1" a="1"/>
  <c r="BU17" i="19" s="1"/>
  <c r="BS108" i="5"/>
  <c r="O42" i="9"/>
  <c r="BU42" i="9" s="1" a="1"/>
  <c r="BU42" i="9" s="1"/>
  <c r="BT42" i="9" a="1"/>
  <c r="BT42" i="9" s="1"/>
  <c r="O39" i="13"/>
  <c r="BU39" i="13" s="1" a="1"/>
  <c r="BU39" i="13" s="1"/>
  <c r="BT39" i="13" a="1"/>
  <c r="BT39" i="13" s="1"/>
  <c r="O38" i="13"/>
  <c r="BU38" i="13" s="1" a="1"/>
  <c r="BU38" i="13" s="1"/>
  <c r="BT38" i="13" a="1"/>
  <c r="BT38" i="13" s="1"/>
  <c r="BT77" i="13" s="1"/>
  <c r="O26" i="6"/>
  <c r="BU26" i="6" s="1" a="1"/>
  <c r="BU26" i="6" s="1"/>
  <c r="BT26" i="6" a="1"/>
  <c r="BT26" i="6" s="1"/>
  <c r="O39" i="11"/>
  <c r="BU39" i="11" s="1" a="1"/>
  <c r="BU39" i="11" s="1"/>
  <c r="BT39" i="11" a="1"/>
  <c r="BT39" i="11" s="1"/>
  <c r="O17" i="17"/>
  <c r="BU17" i="17" s="1" a="1"/>
  <c r="BU17" i="17" s="1"/>
  <c r="BT17" i="17" a="1"/>
  <c r="BT17" i="17" s="1"/>
  <c r="O24" i="14"/>
  <c r="BU24" i="14" s="1" a="1"/>
  <c r="BU24" i="14" s="1"/>
  <c r="BT24" i="14" a="1"/>
  <c r="BT24" i="14" s="1"/>
  <c r="BT63" i="14" s="1"/>
  <c r="O41" i="21"/>
  <c r="BU41" i="21" s="1" a="1"/>
  <c r="BU41" i="21" s="1"/>
  <c r="BT41" i="21" a="1"/>
  <c r="BT41" i="21" s="1"/>
  <c r="BS103" i="19"/>
  <c r="BS100" i="2"/>
  <c r="BS84" i="15"/>
  <c r="BS69" i="16"/>
  <c r="BT109" i="15"/>
  <c r="BS71" i="16"/>
  <c r="BS59" i="10"/>
  <c r="BS109" i="12"/>
  <c r="BT113" i="11"/>
  <c r="BS91" i="6"/>
  <c r="BS91" i="10"/>
  <c r="BS112" i="9"/>
  <c r="BS71" i="19"/>
  <c r="BS108" i="15"/>
  <c r="BR78" i="4"/>
  <c r="BT94" i="6"/>
  <c r="BS112" i="19"/>
  <c r="BT62" i="6"/>
  <c r="BS80" i="19"/>
  <c r="BT91" i="17"/>
  <c r="BS77" i="11"/>
  <c r="BS96" i="11"/>
  <c r="BS112" i="8"/>
  <c r="BT77" i="15"/>
  <c r="BR83" i="12"/>
  <c r="BS83" i="20"/>
  <c r="BS105" i="14"/>
  <c r="O23" i="12"/>
  <c r="BU23" i="12" s="1" a="1"/>
  <c r="BU23" i="12" s="1"/>
  <c r="BR79" i="16"/>
  <c r="BR85" i="16"/>
  <c r="BR63" i="16"/>
  <c r="BR61" i="16"/>
  <c r="BR59" i="16"/>
  <c r="BS76" i="15"/>
  <c r="BS85" i="1"/>
  <c r="BS117" i="1"/>
  <c r="BS102" i="1"/>
  <c r="BS100" i="12"/>
  <c r="BR81" i="12"/>
  <c r="BS74" i="17"/>
  <c r="BS79" i="20"/>
  <c r="BR79" i="10"/>
  <c r="BR81" i="6"/>
  <c r="BR64" i="9"/>
  <c r="BS55" i="20"/>
  <c r="BR69" i="6"/>
  <c r="BR73" i="9"/>
  <c r="BS117" i="4"/>
  <c r="BS120" i="15"/>
  <c r="BS123" i="15" s="1"/>
  <c r="BS116" i="15" s="1"/>
  <c r="BS107" i="17"/>
  <c r="BR58" i="16"/>
  <c r="BR64" i="16"/>
  <c r="BR70" i="16"/>
  <c r="BR68" i="16"/>
  <c r="BS70" i="1"/>
  <c r="BR77" i="3"/>
  <c r="BT91" i="8"/>
  <c r="BS94" i="9"/>
  <c r="BS64" i="17"/>
  <c r="BS96" i="20"/>
  <c r="BR79" i="6"/>
  <c r="BS117" i="11"/>
  <c r="BR85" i="12"/>
  <c r="BR78" i="16"/>
  <c r="BR56" i="16"/>
  <c r="BR62" i="16"/>
  <c r="BR60" i="16"/>
  <c r="BS114" i="12"/>
  <c r="BR65" i="3"/>
  <c r="BS84" i="17"/>
  <c r="BT113" i="17"/>
  <c r="BR75" i="21"/>
  <c r="BR66" i="6"/>
  <c r="BS93" i="3"/>
  <c r="BS108" i="9"/>
  <c r="BR73" i="21"/>
  <c r="BT106" i="10"/>
  <c r="BR65" i="16"/>
  <c r="BR76" i="16"/>
  <c r="BR74" i="16"/>
  <c r="BS79" i="15"/>
  <c r="BR60" i="3"/>
  <c r="BS70" i="20"/>
  <c r="BR68" i="21"/>
  <c r="BT63" i="10"/>
  <c r="BT88" i="4"/>
  <c r="BT95" i="10"/>
  <c r="BT96" i="10"/>
  <c r="BR82" i="8"/>
  <c r="BT87" i="19"/>
  <c r="BS82" i="17"/>
  <c r="BS59" i="17"/>
  <c r="BS56" i="17"/>
  <c r="BR54" i="6"/>
  <c r="BR74" i="6"/>
  <c r="BR77" i="6"/>
  <c r="BR55" i="6"/>
  <c r="BR78" i="8"/>
  <c r="BS69" i="17"/>
  <c r="BS71" i="17"/>
  <c r="BR75" i="6"/>
  <c r="BR61" i="6"/>
  <c r="BR58" i="6"/>
  <c r="BR64" i="6"/>
  <c r="BR56" i="8"/>
  <c r="BR82" i="7"/>
  <c r="BS109" i="6"/>
  <c r="BT99" i="4"/>
  <c r="BS81" i="17"/>
  <c r="BS65" i="17"/>
  <c r="BS63" i="17"/>
  <c r="BR73" i="6"/>
  <c r="BR80" i="6"/>
  <c r="BR78" i="6"/>
  <c r="BR56" i="6"/>
  <c r="BS88" i="11"/>
  <c r="BR66" i="11"/>
  <c r="BS73" i="17"/>
  <c r="BS57" i="17"/>
  <c r="BS55" i="17"/>
  <c r="BR70" i="6"/>
  <c r="BR72" i="6"/>
  <c r="BR84" i="6"/>
  <c r="BR64" i="11"/>
  <c r="BS68" i="17"/>
  <c r="BS77" i="17"/>
  <c r="BR68" i="6"/>
  <c r="BR67" i="6"/>
  <c r="BR65" i="6"/>
  <c r="BR76" i="6"/>
  <c r="BR80" i="8"/>
  <c r="BS83" i="17"/>
  <c r="BS60" i="17"/>
  <c r="BS112" i="20"/>
  <c r="BR60" i="6"/>
  <c r="BR62" i="6"/>
  <c r="BR59" i="6"/>
  <c r="BR57" i="6"/>
  <c r="BR84" i="8"/>
  <c r="BT115" i="6"/>
  <c r="BS115" i="8"/>
  <c r="BR61" i="14"/>
  <c r="BS72" i="11"/>
  <c r="BR69" i="8"/>
  <c r="BR67" i="8"/>
  <c r="BR65" i="8"/>
  <c r="BR76" i="8"/>
  <c r="BR71" i="7"/>
  <c r="BT101" i="6"/>
  <c r="BS105" i="6"/>
  <c r="BR72" i="8"/>
  <c r="BR81" i="14"/>
  <c r="BR61" i="8"/>
  <c r="BR59" i="8"/>
  <c r="BR57" i="8"/>
  <c r="BR71" i="8"/>
  <c r="BR61" i="7"/>
  <c r="BS109" i="9"/>
  <c r="BS91" i="16"/>
  <c r="BR85" i="1"/>
  <c r="BS101" i="5"/>
  <c r="BS93" i="15"/>
  <c r="BS109" i="8"/>
  <c r="BR59" i="14"/>
  <c r="BS120" i="18"/>
  <c r="BS123" i="18" s="1"/>
  <c r="BS116" i="18" s="1"/>
  <c r="BR83" i="8"/>
  <c r="BR81" i="8"/>
  <c r="BR79" i="8"/>
  <c r="BR85" i="8"/>
  <c r="BR63" i="8"/>
  <c r="BS59" i="16"/>
  <c r="BT60" i="16"/>
  <c r="BR82" i="1"/>
  <c r="BR79" i="14"/>
  <c r="BS94" i="17"/>
  <c r="BT92" i="16"/>
  <c r="BR75" i="8"/>
  <c r="BR73" i="8"/>
  <c r="BR77" i="8"/>
  <c r="BR55" i="8"/>
  <c r="BT58" i="16"/>
  <c r="BT109" i="11"/>
  <c r="BR70" i="8"/>
  <c r="BR68" i="8"/>
  <c r="BR66" i="8"/>
  <c r="BR82" i="11"/>
  <c r="BR71" i="1"/>
  <c r="BR74" i="8"/>
  <c r="BR64" i="14"/>
  <c r="BS61" i="15"/>
  <c r="BT90" i="16"/>
  <c r="BR62" i="8"/>
  <c r="BR60" i="8"/>
  <c r="BR58" i="8"/>
  <c r="BR72" i="11"/>
  <c r="BS62" i="17"/>
  <c r="BR67" i="1"/>
  <c r="BT100" i="16"/>
  <c r="BS65" i="10"/>
  <c r="BR70" i="21"/>
  <c r="BR80" i="4"/>
  <c r="BR67" i="9"/>
  <c r="BR78" i="9"/>
  <c r="BR56" i="9"/>
  <c r="BR70" i="9"/>
  <c r="BR68" i="9"/>
  <c r="BR59" i="9"/>
  <c r="BR84" i="9"/>
  <c r="BR62" i="9"/>
  <c r="BR60" i="9"/>
  <c r="BS96" i="14"/>
  <c r="BR56" i="4"/>
  <c r="BR80" i="9"/>
  <c r="BR65" i="9"/>
  <c r="BR76" i="9"/>
  <c r="BR82" i="9"/>
  <c r="BT61" i="6"/>
  <c r="BS80" i="10"/>
  <c r="BR70" i="4"/>
  <c r="BR72" i="9"/>
  <c r="BR57" i="9"/>
  <c r="BR71" i="9"/>
  <c r="BR74" i="9"/>
  <c r="BT92" i="10"/>
  <c r="BS103" i="6"/>
  <c r="BS112" i="10"/>
  <c r="BT68" i="16"/>
  <c r="BR66" i="21"/>
  <c r="BS72" i="18"/>
  <c r="BR79" i="9"/>
  <c r="BR85" i="9"/>
  <c r="BR63" i="9"/>
  <c r="BR69" i="9"/>
  <c r="BS71" i="15"/>
  <c r="BR77" i="21"/>
  <c r="BS56" i="18"/>
  <c r="BR77" i="9"/>
  <c r="BR55" i="9"/>
  <c r="BR61" i="9"/>
  <c r="BT113" i="6"/>
  <c r="BS103" i="15"/>
  <c r="BS58" i="10"/>
  <c r="BS90" i="10"/>
  <c r="BS69" i="18"/>
  <c r="BR66" i="9"/>
  <c r="BR83" i="9"/>
  <c r="O16" i="1"/>
  <c r="BU16" i="1" s="1" a="1"/>
  <c r="BU16" i="1" s="1"/>
  <c r="BT81" i="6"/>
  <c r="BS66" i="8"/>
  <c r="BR85" i="3"/>
  <c r="BR71" i="3"/>
  <c r="BR73" i="3"/>
  <c r="BR71" i="12"/>
  <c r="BR69" i="12"/>
  <c r="BR67" i="12"/>
  <c r="BR65" i="12"/>
  <c r="BS93" i="11"/>
  <c r="BT83" i="6"/>
  <c r="BS84" i="8"/>
  <c r="BR82" i="3"/>
  <c r="BR66" i="3"/>
  <c r="BR63" i="3"/>
  <c r="BR68" i="3"/>
  <c r="BR63" i="12"/>
  <c r="BR61" i="12"/>
  <c r="BR59" i="12"/>
  <c r="BR57" i="12"/>
  <c r="BS96" i="9"/>
  <c r="BT70" i="6"/>
  <c r="BS69" i="20"/>
  <c r="BT69" i="6"/>
  <c r="BR84" i="3"/>
  <c r="BR81" i="3"/>
  <c r="BR57" i="3"/>
  <c r="BR62" i="3"/>
  <c r="BR72" i="3"/>
  <c r="BR75" i="12"/>
  <c r="BR73" i="12"/>
  <c r="BR77" i="12"/>
  <c r="BS82" i="7"/>
  <c r="BR54" i="12"/>
  <c r="BR79" i="3"/>
  <c r="BR75" i="3"/>
  <c r="BR54" i="3"/>
  <c r="BR67" i="3"/>
  <c r="BR70" i="12"/>
  <c r="BR68" i="12"/>
  <c r="BR66" i="12"/>
  <c r="BS65" i="7"/>
  <c r="BS107" i="14"/>
  <c r="BT106" i="3"/>
  <c r="BR58" i="3"/>
  <c r="BR80" i="3"/>
  <c r="BR64" i="3"/>
  <c r="BR74" i="3"/>
  <c r="BR59" i="3"/>
  <c r="BR62" i="12"/>
  <c r="BR60" i="12"/>
  <c r="BR58" i="12"/>
  <c r="BR64" i="12"/>
  <c r="BS68" i="7"/>
  <c r="BT89" i="17"/>
  <c r="BS70" i="11"/>
  <c r="BQ123" i="2"/>
  <c r="BP123" i="2" s="1"/>
  <c r="BP116" i="2" s="1"/>
  <c r="BR83" i="3"/>
  <c r="BR56" i="3"/>
  <c r="BR69" i="3"/>
  <c r="BR84" i="12"/>
  <c r="BR82" i="12"/>
  <c r="BR80" i="12"/>
  <c r="BR78" i="12"/>
  <c r="BR56" i="12"/>
  <c r="BT74" i="3"/>
  <c r="BS61" i="8"/>
  <c r="BR78" i="3"/>
  <c r="BR70" i="3"/>
  <c r="BR76" i="3"/>
  <c r="BR76" i="12"/>
  <c r="BR74" i="12"/>
  <c r="BR72" i="12"/>
  <c r="BS101" i="20"/>
  <c r="BS82" i="11"/>
  <c r="BS60" i="11"/>
  <c r="BS57" i="11"/>
  <c r="BS54" i="11"/>
  <c r="BR67" i="11"/>
  <c r="BR83" i="11"/>
  <c r="BR79" i="11"/>
  <c r="BR77" i="11"/>
  <c r="BR55" i="11"/>
  <c r="BR83" i="7"/>
  <c r="BR59" i="7"/>
  <c r="BR56" i="7"/>
  <c r="BR54" i="7"/>
  <c r="BS84" i="11"/>
  <c r="BT105" i="17"/>
  <c r="BR75" i="1"/>
  <c r="BR68" i="1"/>
  <c r="BR78" i="1"/>
  <c r="BR61" i="1"/>
  <c r="BS73" i="11"/>
  <c r="BS80" i="11"/>
  <c r="BS85" i="11"/>
  <c r="BR54" i="11"/>
  <c r="BR74" i="11"/>
  <c r="BR78" i="7"/>
  <c r="BR79" i="7"/>
  <c r="BR76" i="7"/>
  <c r="BR69" i="7"/>
  <c r="BR65" i="1"/>
  <c r="BR80" i="1"/>
  <c r="BR72" i="1"/>
  <c r="BS61" i="11"/>
  <c r="BS67" i="11"/>
  <c r="BS55" i="11"/>
  <c r="BR80" i="11"/>
  <c r="BR62" i="11"/>
  <c r="BR58" i="11"/>
  <c r="BR56" i="11"/>
  <c r="BR74" i="7"/>
  <c r="BR66" i="7"/>
  <c r="BR63" i="7"/>
  <c r="BR81" i="7"/>
  <c r="BR77" i="1"/>
  <c r="BR74" i="1"/>
  <c r="BR66" i="1"/>
  <c r="BR63" i="1"/>
  <c r="BR59" i="1"/>
  <c r="BS98" i="7"/>
  <c r="BS74" i="11"/>
  <c r="BS59" i="11"/>
  <c r="BS64" i="11"/>
  <c r="BT89" i="11"/>
  <c r="BR70" i="11"/>
  <c r="BR81" i="11"/>
  <c r="BR78" i="11"/>
  <c r="BR84" i="11"/>
  <c r="BR57" i="7"/>
  <c r="BR72" i="7"/>
  <c r="BR58" i="7"/>
  <c r="BR55" i="7"/>
  <c r="BR73" i="7"/>
  <c r="BS54" i="17"/>
  <c r="BR56" i="1"/>
  <c r="BR70" i="1"/>
  <c r="BR64" i="1"/>
  <c r="BR55" i="1"/>
  <c r="BR58" i="1"/>
  <c r="BT59" i="8"/>
  <c r="BS66" i="11"/>
  <c r="BS78" i="11"/>
  <c r="BS56" i="11"/>
  <c r="BR61" i="11"/>
  <c r="BR73" i="11"/>
  <c r="BR76" i="11"/>
  <c r="BR85" i="7"/>
  <c r="BR67" i="7"/>
  <c r="BR77" i="7"/>
  <c r="BR75" i="7"/>
  <c r="BR68" i="7"/>
  <c r="BS68" i="11"/>
  <c r="BR84" i="1"/>
  <c r="BR57" i="1"/>
  <c r="BR79" i="1"/>
  <c r="BR62" i="1"/>
  <c r="BT80" i="1"/>
  <c r="BT75" i="10"/>
  <c r="BS81" i="11"/>
  <c r="BS83" i="11"/>
  <c r="BR75" i="11"/>
  <c r="BR85" i="11"/>
  <c r="BR68" i="11"/>
  <c r="BR65" i="11"/>
  <c r="BR71" i="11"/>
  <c r="BR84" i="7"/>
  <c r="BR70" i="7"/>
  <c r="BR60" i="7"/>
  <c r="BS100" i="9"/>
  <c r="BR76" i="1"/>
  <c r="BR81" i="1"/>
  <c r="BR54" i="1"/>
  <c r="BT75" i="15"/>
  <c r="BS86" i="17"/>
  <c r="BS58" i="11"/>
  <c r="BS69" i="11"/>
  <c r="BS65" i="11"/>
  <c r="BR69" i="11"/>
  <c r="BR59" i="11"/>
  <c r="BR60" i="11"/>
  <c r="BR57" i="11"/>
  <c r="BR80" i="7"/>
  <c r="BR65" i="7"/>
  <c r="BR64" i="7"/>
  <c r="BS93" i="12"/>
  <c r="BS109" i="21"/>
  <c r="BR83" i="1"/>
  <c r="BR73" i="1"/>
  <c r="BR60" i="1"/>
  <c r="BQ84" i="6"/>
  <c r="BQ85" i="6"/>
  <c r="BQ54" i="6"/>
  <c r="BQ83" i="6"/>
  <c r="BQ55" i="6"/>
  <c r="BQ58" i="6"/>
  <c r="BQ62" i="6"/>
  <c r="BQ66" i="6"/>
  <c r="BQ70" i="6"/>
  <c r="BQ75" i="6"/>
  <c r="BQ79" i="6"/>
  <c r="BQ59" i="6"/>
  <c r="BQ63" i="6"/>
  <c r="BQ67" i="6"/>
  <c r="BQ71" i="6"/>
  <c r="BQ72" i="6"/>
  <c r="BQ76" i="6"/>
  <c r="BQ80" i="6"/>
  <c r="BQ57" i="6"/>
  <c r="BQ61" i="6"/>
  <c r="BQ65" i="6"/>
  <c r="BQ69" i="6"/>
  <c r="BQ74" i="6"/>
  <c r="BQ78" i="6"/>
  <c r="BQ82" i="6"/>
  <c r="BQ56" i="6"/>
  <c r="BQ64" i="6"/>
  <c r="BQ77" i="6"/>
  <c r="BQ60" i="6"/>
  <c r="BQ68" i="6"/>
  <c r="BQ73" i="6"/>
  <c r="BQ81" i="6"/>
  <c r="BP49" i="6"/>
  <c r="BQ122" i="14"/>
  <c r="BP122" i="14" s="1"/>
  <c r="BP121" i="14"/>
  <c r="BR67" i="18"/>
  <c r="BP120" i="10"/>
  <c r="BR62" i="4"/>
  <c r="BS84" i="18"/>
  <c r="BP88" i="3"/>
  <c r="BP92" i="3"/>
  <c r="BP96" i="3"/>
  <c r="BP100" i="3"/>
  <c r="BP105" i="3"/>
  <c r="BP109" i="3"/>
  <c r="BP113" i="3"/>
  <c r="BP89" i="3"/>
  <c r="BP93" i="3"/>
  <c r="BP97" i="3"/>
  <c r="BP101" i="3"/>
  <c r="BP106" i="3"/>
  <c r="BP110" i="3"/>
  <c r="BP114" i="3"/>
  <c r="BP91" i="3"/>
  <c r="BP99" i="3"/>
  <c r="BP104" i="3"/>
  <c r="BP112" i="3"/>
  <c r="BP86" i="3"/>
  <c r="BP94" i="3"/>
  <c r="BP102" i="3"/>
  <c r="BP107" i="3"/>
  <c r="BP115" i="3"/>
  <c r="BP87" i="3"/>
  <c r="BP111" i="3"/>
  <c r="BP98" i="3"/>
  <c r="BP90" i="3"/>
  <c r="BP95" i="3"/>
  <c r="BP117" i="3"/>
  <c r="BP103" i="3"/>
  <c r="BP108" i="3"/>
  <c r="BS101" i="15"/>
  <c r="BR85" i="14"/>
  <c r="BR63" i="14"/>
  <c r="BR74" i="14"/>
  <c r="BR72" i="14"/>
  <c r="BR60" i="18"/>
  <c r="BR58" i="18"/>
  <c r="BR64" i="18"/>
  <c r="BR75" i="18"/>
  <c r="BP120" i="12"/>
  <c r="BP120" i="9"/>
  <c r="BR85" i="15"/>
  <c r="BS85" i="20"/>
  <c r="BS80" i="20"/>
  <c r="BS65" i="20"/>
  <c r="BT60" i="10"/>
  <c r="BR55" i="21"/>
  <c r="BR61" i="21"/>
  <c r="BR59" i="21"/>
  <c r="BR57" i="21"/>
  <c r="BP120" i="19"/>
  <c r="BT115" i="18"/>
  <c r="BR68" i="4"/>
  <c r="BR66" i="4"/>
  <c r="BR83" i="4"/>
  <c r="BR61" i="4"/>
  <c r="BS83" i="18"/>
  <c r="BQ84" i="10"/>
  <c r="BQ85" i="10"/>
  <c r="BQ54" i="10"/>
  <c r="BQ58" i="10"/>
  <c r="BQ62" i="10"/>
  <c r="BQ66" i="10"/>
  <c r="BQ70" i="10"/>
  <c r="BQ75" i="10"/>
  <c r="BQ79" i="10"/>
  <c r="BQ83" i="10"/>
  <c r="BQ55" i="10"/>
  <c r="BQ59" i="10"/>
  <c r="BQ63" i="10"/>
  <c r="BQ67" i="10"/>
  <c r="BQ71" i="10"/>
  <c r="BQ72" i="10"/>
  <c r="BQ76" i="10"/>
  <c r="BQ80" i="10"/>
  <c r="BQ57" i="10"/>
  <c r="BQ61" i="10"/>
  <c r="BQ65" i="10"/>
  <c r="BQ69" i="10"/>
  <c r="BQ74" i="10"/>
  <c r="BQ78" i="10"/>
  <c r="BQ82" i="10"/>
  <c r="BQ56" i="10"/>
  <c r="BQ64" i="10"/>
  <c r="BQ77" i="10"/>
  <c r="BQ60" i="10"/>
  <c r="BQ68" i="10"/>
  <c r="BQ73" i="10"/>
  <c r="BQ81" i="10"/>
  <c r="BP49" i="10"/>
  <c r="BQ83" i="8"/>
  <c r="BQ84" i="8"/>
  <c r="BQ54" i="8"/>
  <c r="BQ58" i="8"/>
  <c r="BQ62" i="8"/>
  <c r="BQ66" i="8"/>
  <c r="BQ70" i="8"/>
  <c r="BQ75" i="8"/>
  <c r="BQ79" i="8"/>
  <c r="BQ55" i="8"/>
  <c r="BQ59" i="8"/>
  <c r="BQ63" i="8"/>
  <c r="BQ67" i="8"/>
  <c r="BQ71" i="8"/>
  <c r="BQ72" i="8"/>
  <c r="BQ76" i="8"/>
  <c r="BQ80" i="8"/>
  <c r="BQ85" i="8"/>
  <c r="BQ57" i="8"/>
  <c r="BQ61" i="8"/>
  <c r="BQ65" i="8"/>
  <c r="BQ69" i="8"/>
  <c r="BQ74" i="8"/>
  <c r="BQ78" i="8"/>
  <c r="BQ82" i="8"/>
  <c r="BQ56" i="8"/>
  <c r="BQ64" i="8"/>
  <c r="BQ77" i="8"/>
  <c r="BQ60" i="8"/>
  <c r="BQ68" i="8"/>
  <c r="BQ73" i="8"/>
  <c r="BQ81" i="8"/>
  <c r="BP49" i="8"/>
  <c r="BQ85" i="7"/>
  <c r="BQ54" i="7"/>
  <c r="BQ58" i="7"/>
  <c r="BQ62" i="7"/>
  <c r="BQ66" i="7"/>
  <c r="BQ70" i="7"/>
  <c r="BQ75" i="7"/>
  <c r="BQ79" i="7"/>
  <c r="BQ55" i="7"/>
  <c r="BQ59" i="7"/>
  <c r="BQ63" i="7"/>
  <c r="BQ67" i="7"/>
  <c r="BQ71" i="7"/>
  <c r="BQ72" i="7"/>
  <c r="BQ76" i="7"/>
  <c r="BQ80" i="7"/>
  <c r="BQ83" i="7"/>
  <c r="BQ57" i="7"/>
  <c r="BQ61" i="7"/>
  <c r="BQ65" i="7"/>
  <c r="BQ69" i="7"/>
  <c r="BQ74" i="7"/>
  <c r="BQ78" i="7"/>
  <c r="BQ82" i="7"/>
  <c r="BQ84" i="7"/>
  <c r="BQ56" i="7"/>
  <c r="BQ64" i="7"/>
  <c r="BQ77" i="7"/>
  <c r="BQ60" i="7"/>
  <c r="BQ68" i="7"/>
  <c r="BQ73" i="7"/>
  <c r="BQ81" i="7"/>
  <c r="BP49" i="7"/>
  <c r="BP117" i="14"/>
  <c r="BP88" i="14"/>
  <c r="BP92" i="14"/>
  <c r="BP96" i="14"/>
  <c r="BP100" i="14"/>
  <c r="BP105" i="14"/>
  <c r="BP109" i="14"/>
  <c r="BP113" i="14"/>
  <c r="BP89" i="14"/>
  <c r="BP95" i="14"/>
  <c r="BP111" i="14"/>
  <c r="BP90" i="14"/>
  <c r="BP97" i="14"/>
  <c r="BP103" i="14"/>
  <c r="BP91" i="14"/>
  <c r="BP107" i="14"/>
  <c r="BP114" i="14"/>
  <c r="BP87" i="14"/>
  <c r="BP110" i="14"/>
  <c r="BP94" i="14"/>
  <c r="BP104" i="14"/>
  <c r="BP98" i="14"/>
  <c r="BP108" i="14"/>
  <c r="BP86" i="14"/>
  <c r="BP99" i="14"/>
  <c r="BP112" i="14"/>
  <c r="BP101" i="14"/>
  <c r="BP102" i="14"/>
  <c r="BP93" i="14"/>
  <c r="BP106" i="14"/>
  <c r="BP115" i="14"/>
  <c r="BQ122" i="10"/>
  <c r="BP122" i="10" s="1"/>
  <c r="BP121" i="10"/>
  <c r="BP117" i="17"/>
  <c r="BP89" i="17"/>
  <c r="BP93" i="17"/>
  <c r="BP97" i="17"/>
  <c r="BP101" i="17"/>
  <c r="BP106" i="17"/>
  <c r="BP110" i="17"/>
  <c r="BP114" i="17"/>
  <c r="BP86" i="17"/>
  <c r="BP92" i="17"/>
  <c r="BP108" i="17"/>
  <c r="BP115" i="17"/>
  <c r="BP87" i="17"/>
  <c r="BP94" i="17"/>
  <c r="BP100" i="17"/>
  <c r="BP88" i="17"/>
  <c r="BP104" i="17"/>
  <c r="BP111" i="17"/>
  <c r="BP103" i="17"/>
  <c r="BP107" i="17"/>
  <c r="BP113" i="17"/>
  <c r="BP98" i="17"/>
  <c r="BP102" i="17"/>
  <c r="BP90" i="17"/>
  <c r="BP112" i="17"/>
  <c r="BP95" i="17"/>
  <c r="BP105" i="17"/>
  <c r="BP91" i="17"/>
  <c r="BP96" i="17"/>
  <c r="BP99" i="17"/>
  <c r="BP109" i="17"/>
  <c r="BP87" i="12"/>
  <c r="BP91" i="12"/>
  <c r="BP95" i="12"/>
  <c r="BP99" i="12"/>
  <c r="BP103" i="12"/>
  <c r="BP104" i="12"/>
  <c r="BP88" i="12"/>
  <c r="BP92" i="12"/>
  <c r="BP96" i="12"/>
  <c r="BP100" i="12"/>
  <c r="BP105" i="12"/>
  <c r="BP117" i="12"/>
  <c r="BP102" i="12"/>
  <c r="BP106" i="12"/>
  <c r="BP110" i="12"/>
  <c r="BP109" i="12"/>
  <c r="BP86" i="12"/>
  <c r="BP101" i="12"/>
  <c r="BP94" i="12"/>
  <c r="BP111" i="12"/>
  <c r="BP115" i="12"/>
  <c r="BP107" i="12"/>
  <c r="BP113" i="12"/>
  <c r="BP89" i="12"/>
  <c r="BP108" i="12"/>
  <c r="BP90" i="12"/>
  <c r="BP112" i="12"/>
  <c r="BP93" i="12"/>
  <c r="BP97" i="12"/>
  <c r="BP98" i="12"/>
  <c r="BP114" i="12"/>
  <c r="BQ122" i="18"/>
  <c r="BP122" i="18" s="1"/>
  <c r="BP121" i="18"/>
  <c r="BT107" i="10"/>
  <c r="BP120" i="1"/>
  <c r="BR65" i="18"/>
  <c r="BT98" i="11"/>
  <c r="BR72" i="4"/>
  <c r="BS67" i="18"/>
  <c r="BQ85" i="3"/>
  <c r="BQ55" i="3"/>
  <c r="BQ59" i="3"/>
  <c r="BQ63" i="3"/>
  <c r="BQ67" i="3"/>
  <c r="BQ71" i="3"/>
  <c r="BQ72" i="3"/>
  <c r="BQ76" i="3"/>
  <c r="BQ80" i="3"/>
  <c r="BQ56" i="3"/>
  <c r="BQ60" i="3"/>
  <c r="BQ64" i="3"/>
  <c r="BQ68" i="3"/>
  <c r="BQ73" i="3"/>
  <c r="BQ77" i="3"/>
  <c r="BQ84" i="3"/>
  <c r="BQ62" i="3"/>
  <c r="BQ69" i="3"/>
  <c r="BQ70" i="3"/>
  <c r="BQ74" i="3"/>
  <c r="BQ58" i="3"/>
  <c r="BQ65" i="3"/>
  <c r="BQ83" i="3"/>
  <c r="BQ54" i="3"/>
  <c r="BQ57" i="3"/>
  <c r="BQ75" i="3"/>
  <c r="BQ79" i="3"/>
  <c r="BQ81" i="3"/>
  <c r="BQ61" i="3"/>
  <c r="BQ78" i="3"/>
  <c r="BP49" i="3"/>
  <c r="BQ66" i="3"/>
  <c r="BQ82" i="3"/>
  <c r="BP120" i="8"/>
  <c r="BR77" i="14"/>
  <c r="BR55" i="14"/>
  <c r="BR69" i="14"/>
  <c r="BR67" i="14"/>
  <c r="BR80" i="18"/>
  <c r="BR78" i="18"/>
  <c r="BR56" i="18"/>
  <c r="BR70" i="18"/>
  <c r="BR63" i="15"/>
  <c r="BS72" i="20"/>
  <c r="BS57" i="20"/>
  <c r="BT64" i="10"/>
  <c r="BP120" i="3"/>
  <c r="BQ83" i="21"/>
  <c r="BQ84" i="21"/>
  <c r="BQ85" i="21"/>
  <c r="BQ62" i="21"/>
  <c r="BQ56" i="21"/>
  <c r="BQ60" i="21"/>
  <c r="BQ64" i="21"/>
  <c r="BQ68" i="21"/>
  <c r="BQ73" i="21"/>
  <c r="BQ77" i="21"/>
  <c r="BQ81" i="21"/>
  <c r="BP49" i="21"/>
  <c r="BQ54" i="21"/>
  <c r="BQ66" i="21"/>
  <c r="BQ79" i="21"/>
  <c r="BQ57" i="21"/>
  <c r="BQ61" i="21"/>
  <c r="BQ65" i="21"/>
  <c r="BQ69" i="21"/>
  <c r="BQ74" i="21"/>
  <c r="BQ78" i="21"/>
  <c r="BQ82" i="21"/>
  <c r="BQ58" i="21"/>
  <c r="BQ70" i="21"/>
  <c r="BQ75" i="21"/>
  <c r="BQ55" i="21"/>
  <c r="BQ59" i="21"/>
  <c r="BQ63" i="21"/>
  <c r="BQ67" i="21"/>
  <c r="BQ71" i="21"/>
  <c r="BQ72" i="21"/>
  <c r="BQ76" i="21"/>
  <c r="BQ80" i="21"/>
  <c r="BR83" i="21"/>
  <c r="BR81" i="21"/>
  <c r="BR79" i="21"/>
  <c r="BR85" i="21"/>
  <c r="BT59" i="1"/>
  <c r="BR60" i="4"/>
  <c r="BR58" i="4"/>
  <c r="BR64" i="4"/>
  <c r="BR75" i="4"/>
  <c r="BS80" i="18"/>
  <c r="BS64" i="18"/>
  <c r="BS82" i="18"/>
  <c r="BQ83" i="4"/>
  <c r="BQ54" i="4"/>
  <c r="BQ58" i="4"/>
  <c r="BQ62" i="4"/>
  <c r="BQ66" i="4"/>
  <c r="BQ70" i="4"/>
  <c r="BQ75" i="4"/>
  <c r="BQ79" i="4"/>
  <c r="BQ55" i="4"/>
  <c r="BQ59" i="4"/>
  <c r="BQ63" i="4"/>
  <c r="BQ67" i="4"/>
  <c r="BQ71" i="4"/>
  <c r="BQ72" i="4"/>
  <c r="BQ76" i="4"/>
  <c r="BQ80" i="4"/>
  <c r="BQ84" i="4"/>
  <c r="BQ65" i="4"/>
  <c r="BQ77" i="4"/>
  <c r="BQ61" i="4"/>
  <c r="BQ68" i="4"/>
  <c r="BQ57" i="4"/>
  <c r="BQ64" i="4"/>
  <c r="BQ85" i="4"/>
  <c r="BQ74" i="4"/>
  <c r="BQ56" i="4"/>
  <c r="BQ78" i="4"/>
  <c r="BQ69" i="4"/>
  <c r="BQ73" i="4"/>
  <c r="BQ81" i="4"/>
  <c r="BQ82" i="4"/>
  <c r="BQ60" i="4"/>
  <c r="BP49" i="4"/>
  <c r="BP120" i="6"/>
  <c r="BQ85" i="19"/>
  <c r="BQ83" i="19"/>
  <c r="BQ54" i="19"/>
  <c r="BQ55" i="19"/>
  <c r="BQ84" i="19"/>
  <c r="BQ56" i="19"/>
  <c r="BQ60" i="19"/>
  <c r="BQ64" i="19"/>
  <c r="BQ68" i="19"/>
  <c r="BQ73" i="19"/>
  <c r="BQ77" i="19"/>
  <c r="BQ81" i="19"/>
  <c r="BQ58" i="19"/>
  <c r="BQ62" i="19"/>
  <c r="BQ67" i="19"/>
  <c r="BQ75" i="19"/>
  <c r="BQ80" i="19"/>
  <c r="BQ59" i="19"/>
  <c r="BQ78" i="19"/>
  <c r="BQ57" i="19"/>
  <c r="BQ72" i="19"/>
  <c r="BQ63" i="19"/>
  <c r="BQ69" i="19"/>
  <c r="BQ76" i="19"/>
  <c r="BQ82" i="19"/>
  <c r="BQ65" i="19"/>
  <c r="BQ70" i="19"/>
  <c r="BP49" i="19"/>
  <c r="BQ61" i="19"/>
  <c r="BQ66" i="19"/>
  <c r="BQ71" i="19"/>
  <c r="BQ74" i="19"/>
  <c r="BQ79" i="19"/>
  <c r="BP117" i="21"/>
  <c r="BP89" i="21"/>
  <c r="BP93" i="21"/>
  <c r="BP97" i="21"/>
  <c r="BP101" i="21"/>
  <c r="BP106" i="21"/>
  <c r="BP110" i="21"/>
  <c r="BP114" i="21"/>
  <c r="BP88" i="21"/>
  <c r="BP104" i="21"/>
  <c r="BP111" i="21"/>
  <c r="BP90" i="21"/>
  <c r="BP96" i="21"/>
  <c r="BP112" i="21"/>
  <c r="BP103" i="21"/>
  <c r="BP107" i="21"/>
  <c r="BP113" i="21"/>
  <c r="BP99" i="21"/>
  <c r="BP109" i="21"/>
  <c r="BP94" i="21"/>
  <c r="BP98" i="21"/>
  <c r="BP86" i="21"/>
  <c r="BP108" i="21"/>
  <c r="BP91" i="21"/>
  <c r="BP87" i="21"/>
  <c r="BP100" i="21"/>
  <c r="BP102" i="21"/>
  <c r="BP95" i="21"/>
  <c r="BP92" i="21"/>
  <c r="BP105" i="21"/>
  <c r="BP115" i="21"/>
  <c r="BQ122" i="12"/>
  <c r="BP122" i="12" s="1"/>
  <c r="BP121" i="12"/>
  <c r="BP85" i="13"/>
  <c r="BP83" i="13"/>
  <c r="BP56" i="13"/>
  <c r="BP60" i="13"/>
  <c r="BP64" i="13"/>
  <c r="BP68" i="13"/>
  <c r="BP73" i="13"/>
  <c r="BP77" i="13"/>
  <c r="BP81" i="13"/>
  <c r="BP54" i="13"/>
  <c r="BP62" i="13"/>
  <c r="BP70" i="13"/>
  <c r="BP75" i="13"/>
  <c r="BP57" i="13"/>
  <c r="BP65" i="13"/>
  <c r="BP78" i="13"/>
  <c r="BP61" i="13"/>
  <c r="BP69" i="13"/>
  <c r="BP74" i="13"/>
  <c r="BP82" i="13"/>
  <c r="BP55" i="13"/>
  <c r="BP72" i="13"/>
  <c r="BP58" i="13"/>
  <c r="BP76" i="13"/>
  <c r="BP59" i="13"/>
  <c r="BP79" i="13"/>
  <c r="BP84" i="13"/>
  <c r="BP63" i="13"/>
  <c r="BP80" i="13"/>
  <c r="BP66" i="13"/>
  <c r="BP67" i="13"/>
  <c r="BP71" i="13"/>
  <c r="BP83" i="11"/>
  <c r="BP56" i="11"/>
  <c r="BP60" i="11"/>
  <c r="BP64" i="11"/>
  <c r="BP68" i="11"/>
  <c r="BP73" i="11"/>
  <c r="BP77" i="11"/>
  <c r="BP81" i="11"/>
  <c r="BP85" i="11"/>
  <c r="BP54" i="11"/>
  <c r="BP62" i="11"/>
  <c r="BP70" i="11"/>
  <c r="BP75" i="11"/>
  <c r="BP57" i="11"/>
  <c r="BP65" i="11"/>
  <c r="BP78" i="11"/>
  <c r="BP84" i="11"/>
  <c r="BP61" i="11"/>
  <c r="BP69" i="11"/>
  <c r="BP74" i="11"/>
  <c r="BP82" i="11"/>
  <c r="BP55" i="11"/>
  <c r="BP72" i="11"/>
  <c r="BP66" i="11"/>
  <c r="BP58" i="11"/>
  <c r="BP76" i="11"/>
  <c r="BP59" i="11"/>
  <c r="BP79" i="11"/>
  <c r="BP63" i="11"/>
  <c r="BP80" i="11"/>
  <c r="BP67" i="11"/>
  <c r="BP71" i="11"/>
  <c r="BQ122" i="6"/>
  <c r="BP122" i="6" s="1"/>
  <c r="BP121" i="6"/>
  <c r="BP87" i="8"/>
  <c r="BP91" i="8"/>
  <c r="BP95" i="8"/>
  <c r="BP99" i="8"/>
  <c r="BP103" i="8"/>
  <c r="BP104" i="8"/>
  <c r="BP108" i="8"/>
  <c r="BP112" i="8"/>
  <c r="BP88" i="8"/>
  <c r="BP92" i="8"/>
  <c r="BP96" i="8"/>
  <c r="BP100" i="8"/>
  <c r="BP105" i="8"/>
  <c r="BP109" i="8"/>
  <c r="BP113" i="8"/>
  <c r="BP86" i="8"/>
  <c r="BP94" i="8"/>
  <c r="BP102" i="8"/>
  <c r="BP107" i="8"/>
  <c r="BP115" i="8"/>
  <c r="BP89" i="8"/>
  <c r="BP97" i="8"/>
  <c r="BP110" i="8"/>
  <c r="BP117" i="8"/>
  <c r="BP98" i="8"/>
  <c r="BP101" i="8"/>
  <c r="BP111" i="8"/>
  <c r="BP90" i="8"/>
  <c r="BP93" i="8"/>
  <c r="BP114" i="8"/>
  <c r="BP106" i="8"/>
  <c r="BP88" i="11"/>
  <c r="BP92" i="11"/>
  <c r="BP96" i="11"/>
  <c r="BP100" i="11"/>
  <c r="BP105" i="11"/>
  <c r="BP109" i="11"/>
  <c r="BP113" i="11"/>
  <c r="BP89" i="11"/>
  <c r="BP93" i="11"/>
  <c r="BP97" i="11"/>
  <c r="BP101" i="11"/>
  <c r="BP106" i="11"/>
  <c r="BP110" i="11"/>
  <c r="BP114" i="11"/>
  <c r="BP90" i="11"/>
  <c r="BP112" i="11"/>
  <c r="BP103" i="11"/>
  <c r="BP107" i="11"/>
  <c r="BP86" i="11"/>
  <c r="BP108" i="11"/>
  <c r="BP115" i="11"/>
  <c r="BP95" i="11"/>
  <c r="BP117" i="11"/>
  <c r="BP99" i="11"/>
  <c r="BP102" i="11"/>
  <c r="BP91" i="11"/>
  <c r="BP104" i="11"/>
  <c r="BP98" i="11"/>
  <c r="BP111" i="11"/>
  <c r="BP94" i="11"/>
  <c r="BP87" i="11"/>
  <c r="BT76" i="9"/>
  <c r="BS95" i="3"/>
  <c r="BP85" i="17"/>
  <c r="BP83" i="17"/>
  <c r="BP84" i="17"/>
  <c r="BP56" i="17"/>
  <c r="BP60" i="17"/>
  <c r="BP64" i="17"/>
  <c r="BP68" i="17"/>
  <c r="BP73" i="17"/>
  <c r="BP77" i="17"/>
  <c r="BP81" i="17"/>
  <c r="BP54" i="17"/>
  <c r="BP62" i="17"/>
  <c r="BP70" i="17"/>
  <c r="BP75" i="17"/>
  <c r="BP57" i="17"/>
  <c r="BP65" i="17"/>
  <c r="BP78" i="17"/>
  <c r="BP61" i="17"/>
  <c r="BP69" i="17"/>
  <c r="BP74" i="17"/>
  <c r="BP82" i="17"/>
  <c r="BP55" i="17"/>
  <c r="BP72" i="17"/>
  <c r="BP67" i="17"/>
  <c r="BP58" i="17"/>
  <c r="BP76" i="17"/>
  <c r="BP59" i="17"/>
  <c r="BP79" i="17"/>
  <c r="BP66" i="17"/>
  <c r="BP63" i="17"/>
  <c r="BP80" i="17"/>
  <c r="BP71" i="17"/>
  <c r="BQ122" i="1"/>
  <c r="BP122" i="1" s="1"/>
  <c r="BP121" i="1"/>
  <c r="BP88" i="7"/>
  <c r="BP92" i="7"/>
  <c r="BP96" i="7"/>
  <c r="BP100" i="7"/>
  <c r="BP105" i="7"/>
  <c r="BP109" i="7"/>
  <c r="BP113" i="7"/>
  <c r="BP89" i="7"/>
  <c r="BP93" i="7"/>
  <c r="BP97" i="7"/>
  <c r="BP101" i="7"/>
  <c r="BP106" i="7"/>
  <c r="BP110" i="7"/>
  <c r="BP114" i="7"/>
  <c r="BP87" i="7"/>
  <c r="BP95" i="7"/>
  <c r="BP103" i="7"/>
  <c r="BP108" i="7"/>
  <c r="BP117" i="7"/>
  <c r="BP90" i="7"/>
  <c r="BP98" i="7"/>
  <c r="BP111" i="7"/>
  <c r="BP115" i="7"/>
  <c r="BP107" i="7"/>
  <c r="BP94" i="7"/>
  <c r="BP112" i="7"/>
  <c r="BP99" i="7"/>
  <c r="BP86" i="7"/>
  <c r="BP104" i="7"/>
  <c r="BP102" i="7"/>
  <c r="BP91" i="7"/>
  <c r="BP87" i="4"/>
  <c r="BP91" i="4"/>
  <c r="BP95" i="4"/>
  <c r="BP99" i="4"/>
  <c r="BP103" i="4"/>
  <c r="BP104" i="4"/>
  <c r="BP108" i="4"/>
  <c r="BP112" i="4"/>
  <c r="BP88" i="4"/>
  <c r="BP92" i="4"/>
  <c r="BP96" i="4"/>
  <c r="BP100" i="4"/>
  <c r="BP105" i="4"/>
  <c r="BP109" i="4"/>
  <c r="BP113" i="4"/>
  <c r="BP117" i="4"/>
  <c r="BP90" i="4"/>
  <c r="BP98" i="4"/>
  <c r="BP111" i="4"/>
  <c r="BP93" i="4"/>
  <c r="BP101" i="4"/>
  <c r="BP106" i="4"/>
  <c r="BP114" i="4"/>
  <c r="BP89" i="4"/>
  <c r="BP102" i="4"/>
  <c r="BP115" i="4"/>
  <c r="BP94" i="4"/>
  <c r="BP86" i="4"/>
  <c r="BP110" i="4"/>
  <c r="BP97" i="4"/>
  <c r="BP107" i="4"/>
  <c r="BR56" i="14"/>
  <c r="BR70" i="14"/>
  <c r="BR73" i="14"/>
  <c r="BS69" i="15"/>
  <c r="BR59" i="18"/>
  <c r="BR57" i="18"/>
  <c r="BR71" i="18"/>
  <c r="BR74" i="18"/>
  <c r="BS88" i="18"/>
  <c r="BT92" i="8"/>
  <c r="BT94" i="4"/>
  <c r="BS75" i="20"/>
  <c r="BS62" i="20"/>
  <c r="BR84" i="21"/>
  <c r="BR62" i="21"/>
  <c r="BR60" i="21"/>
  <c r="BR58" i="21"/>
  <c r="BR64" i="21"/>
  <c r="BR67" i="4"/>
  <c r="BR65" i="4"/>
  <c r="BR76" i="4"/>
  <c r="BR54" i="4"/>
  <c r="BS59" i="18"/>
  <c r="BS76" i="18"/>
  <c r="BS73" i="18"/>
  <c r="BQ83" i="1"/>
  <c r="BQ55" i="1"/>
  <c r="BQ59" i="1"/>
  <c r="BQ63" i="1"/>
  <c r="BQ67" i="1"/>
  <c r="BQ71" i="1"/>
  <c r="BQ72" i="1"/>
  <c r="BQ76" i="1"/>
  <c r="BQ80" i="1"/>
  <c r="BQ84" i="1"/>
  <c r="BQ56" i="1"/>
  <c r="BQ60" i="1"/>
  <c r="BQ64" i="1"/>
  <c r="BQ68" i="1"/>
  <c r="BQ73" i="1"/>
  <c r="BQ77" i="1"/>
  <c r="BQ81" i="1"/>
  <c r="BQ62" i="1"/>
  <c r="BQ69" i="1"/>
  <c r="BQ70" i="1"/>
  <c r="BQ74" i="1"/>
  <c r="BQ58" i="1"/>
  <c r="BQ65" i="1"/>
  <c r="BQ57" i="1"/>
  <c r="BQ75" i="1"/>
  <c r="BQ61" i="1"/>
  <c r="BQ78" i="1"/>
  <c r="BQ54" i="1"/>
  <c r="BQ66" i="1"/>
  <c r="BQ79" i="1"/>
  <c r="BQ82" i="1"/>
  <c r="BP49" i="1"/>
  <c r="BQ85" i="1"/>
  <c r="BT56" i="4"/>
  <c r="BQ123" i="13"/>
  <c r="BP117" i="15"/>
  <c r="BP87" i="15"/>
  <c r="BP91" i="15"/>
  <c r="BP95" i="15"/>
  <c r="BP99" i="15"/>
  <c r="BP103" i="15"/>
  <c r="BP104" i="15"/>
  <c r="BP108" i="15"/>
  <c r="BP112" i="15"/>
  <c r="BP88" i="15"/>
  <c r="BP94" i="15"/>
  <c r="BP110" i="15"/>
  <c r="BP89" i="15"/>
  <c r="BP96" i="15"/>
  <c r="BP102" i="15"/>
  <c r="BP90" i="15"/>
  <c r="BP106" i="15"/>
  <c r="BP113" i="15"/>
  <c r="BP86" i="15"/>
  <c r="BP109" i="15"/>
  <c r="BP115" i="15"/>
  <c r="BP100" i="15"/>
  <c r="BP92" i="15"/>
  <c r="BP114" i="15"/>
  <c r="BP97" i="15"/>
  <c r="BP107" i="15"/>
  <c r="BP98" i="15"/>
  <c r="BP105" i="15"/>
  <c r="BP93" i="15"/>
  <c r="BP101" i="15"/>
  <c r="BP111" i="15"/>
  <c r="BQ122" i="21"/>
  <c r="BP122" i="21" s="1"/>
  <c r="BP121" i="21"/>
  <c r="BP87" i="19"/>
  <c r="BP91" i="19"/>
  <c r="BP95" i="19"/>
  <c r="BP99" i="19"/>
  <c r="BP103" i="19"/>
  <c r="BP104" i="19"/>
  <c r="BP108" i="19"/>
  <c r="BP112" i="19"/>
  <c r="BP117" i="19"/>
  <c r="BP90" i="19"/>
  <c r="BP106" i="19"/>
  <c r="BP113" i="19"/>
  <c r="BP92" i="19"/>
  <c r="BP98" i="19"/>
  <c r="BP114" i="19"/>
  <c r="BP86" i="19"/>
  <c r="BP109" i="19"/>
  <c r="BP115" i="19"/>
  <c r="BP101" i="19"/>
  <c r="BP105" i="19"/>
  <c r="BP111" i="19"/>
  <c r="BP96" i="19"/>
  <c r="BP100" i="19"/>
  <c r="BP88" i="19"/>
  <c r="BP110" i="19"/>
  <c r="BP93" i="19"/>
  <c r="BP94" i="19"/>
  <c r="BP102" i="19"/>
  <c r="BP89" i="19"/>
  <c r="BP97" i="19"/>
  <c r="BP107" i="19"/>
  <c r="BP84" i="16"/>
  <c r="BP83" i="16"/>
  <c r="BP56" i="16"/>
  <c r="BP60" i="16"/>
  <c r="BP64" i="16"/>
  <c r="BP68" i="16"/>
  <c r="BP73" i="16"/>
  <c r="BP77" i="16"/>
  <c r="BP81" i="16"/>
  <c r="BP54" i="16"/>
  <c r="BP62" i="16"/>
  <c r="BP70" i="16"/>
  <c r="BP75" i="16"/>
  <c r="BP57" i="16"/>
  <c r="BP65" i="16"/>
  <c r="BP78" i="16"/>
  <c r="BP61" i="16"/>
  <c r="BP69" i="16"/>
  <c r="BP74" i="16"/>
  <c r="BP82" i="16"/>
  <c r="BP66" i="16"/>
  <c r="BP72" i="16"/>
  <c r="BP67" i="16"/>
  <c r="BP76" i="16"/>
  <c r="BP71" i="16"/>
  <c r="BP85" i="16"/>
  <c r="BP58" i="16"/>
  <c r="BP55" i="16"/>
  <c r="BP59" i="16"/>
  <c r="BP79" i="16"/>
  <c r="BP63" i="16"/>
  <c r="BP80" i="16"/>
  <c r="BP120" i="21"/>
  <c r="BQ122" i="17"/>
  <c r="BP122" i="17" s="1"/>
  <c r="BP121" i="17"/>
  <c r="BR82" i="18"/>
  <c r="BR84" i="4"/>
  <c r="BS81" i="18"/>
  <c r="BP86" i="16"/>
  <c r="BP90" i="16"/>
  <c r="BP94" i="16"/>
  <c r="BP98" i="16"/>
  <c r="BP102" i="16"/>
  <c r="BP107" i="16"/>
  <c r="BP111" i="16"/>
  <c r="BP115" i="16"/>
  <c r="BP87" i="16"/>
  <c r="BP93" i="16"/>
  <c r="BP109" i="16"/>
  <c r="BP88" i="16"/>
  <c r="BP95" i="16"/>
  <c r="BP101" i="16"/>
  <c r="BP89" i="16"/>
  <c r="BP105" i="16"/>
  <c r="BP112" i="16"/>
  <c r="BP117" i="16"/>
  <c r="BP108" i="16"/>
  <c r="BP114" i="16"/>
  <c r="BP92" i="16"/>
  <c r="BP96" i="16"/>
  <c r="BP106" i="16"/>
  <c r="BP97" i="16"/>
  <c r="BP103" i="16"/>
  <c r="BP91" i="16"/>
  <c r="BP113" i="16"/>
  <c r="BP99" i="16"/>
  <c r="BP100" i="16"/>
  <c r="BP110" i="16"/>
  <c r="BP104" i="16"/>
  <c r="BR78" i="14"/>
  <c r="BR84" i="14"/>
  <c r="BR62" i="14"/>
  <c r="BR68" i="14"/>
  <c r="BR66" i="14"/>
  <c r="BQ84" i="18"/>
  <c r="BQ85" i="18"/>
  <c r="BQ54" i="18"/>
  <c r="BQ58" i="18"/>
  <c r="BQ62" i="18"/>
  <c r="BQ66" i="18"/>
  <c r="BQ70" i="18"/>
  <c r="BQ75" i="18"/>
  <c r="BQ79" i="18"/>
  <c r="BQ55" i="18"/>
  <c r="BQ59" i="18"/>
  <c r="BQ63" i="18"/>
  <c r="BQ67" i="18"/>
  <c r="BQ71" i="18"/>
  <c r="BQ72" i="18"/>
  <c r="BQ76" i="18"/>
  <c r="BQ80" i="18"/>
  <c r="BQ57" i="18"/>
  <c r="BQ61" i="18"/>
  <c r="BQ65" i="18"/>
  <c r="BQ69" i="18"/>
  <c r="BQ74" i="18"/>
  <c r="BQ78" i="18"/>
  <c r="BQ82" i="18"/>
  <c r="BQ56" i="18"/>
  <c r="BQ64" i="18"/>
  <c r="BQ77" i="18"/>
  <c r="BQ60" i="18"/>
  <c r="BQ68" i="18"/>
  <c r="BQ73" i="18"/>
  <c r="BQ81" i="18"/>
  <c r="BQ83" i="18"/>
  <c r="BP49" i="18"/>
  <c r="BR81" i="18"/>
  <c r="BR79" i="18"/>
  <c r="BR85" i="18"/>
  <c r="BR63" i="18"/>
  <c r="BR69" i="18"/>
  <c r="BS77" i="1"/>
  <c r="BT55" i="6"/>
  <c r="BR82" i="15"/>
  <c r="BT112" i="21"/>
  <c r="BS82" i="20"/>
  <c r="BS61" i="20"/>
  <c r="BS54" i="20"/>
  <c r="BP120" i="14"/>
  <c r="BR76" i="21"/>
  <c r="BR82" i="21"/>
  <c r="BR80" i="21"/>
  <c r="BR78" i="21"/>
  <c r="BR56" i="21"/>
  <c r="BR59" i="4"/>
  <c r="BR57" i="4"/>
  <c r="BR71" i="4"/>
  <c r="BR82" i="4"/>
  <c r="BS66" i="18"/>
  <c r="BS71" i="18"/>
  <c r="BS68" i="18"/>
  <c r="BQ85" i="15"/>
  <c r="BQ83" i="15"/>
  <c r="BQ54" i="15"/>
  <c r="BQ58" i="15"/>
  <c r="BQ62" i="15"/>
  <c r="BQ66" i="15"/>
  <c r="BQ70" i="15"/>
  <c r="BQ75" i="15"/>
  <c r="BQ79" i="15"/>
  <c r="BQ55" i="15"/>
  <c r="BQ59" i="15"/>
  <c r="BQ63" i="15"/>
  <c r="BQ67" i="15"/>
  <c r="BQ71" i="15"/>
  <c r="BQ72" i="15"/>
  <c r="BQ76" i="15"/>
  <c r="BQ80" i="15"/>
  <c r="BQ84" i="15"/>
  <c r="BQ57" i="15"/>
  <c r="BQ61" i="15"/>
  <c r="BQ65" i="15"/>
  <c r="BQ69" i="15"/>
  <c r="BQ74" i="15"/>
  <c r="BQ78" i="15"/>
  <c r="BQ82" i="15"/>
  <c r="BQ56" i="15"/>
  <c r="BQ64" i="15"/>
  <c r="BQ77" i="15"/>
  <c r="BQ60" i="15"/>
  <c r="BQ68" i="15"/>
  <c r="BQ73" i="15"/>
  <c r="BQ81" i="15"/>
  <c r="BP49" i="15"/>
  <c r="BQ83" i="20"/>
  <c r="BQ84" i="20"/>
  <c r="BQ85" i="20"/>
  <c r="BQ56" i="20"/>
  <c r="BQ60" i="20"/>
  <c r="BQ64" i="20"/>
  <c r="BQ68" i="20"/>
  <c r="BQ73" i="20"/>
  <c r="BQ77" i="20"/>
  <c r="BQ81" i="20"/>
  <c r="BQ57" i="20"/>
  <c r="BQ62" i="20"/>
  <c r="BQ67" i="20"/>
  <c r="BQ75" i="20"/>
  <c r="BQ80" i="20"/>
  <c r="BQ65" i="20"/>
  <c r="BQ70" i="20"/>
  <c r="BQ58" i="20"/>
  <c r="BQ63" i="20"/>
  <c r="BQ69" i="20"/>
  <c r="BQ76" i="20"/>
  <c r="BQ59" i="20"/>
  <c r="BQ72" i="20"/>
  <c r="BQ82" i="20"/>
  <c r="BQ54" i="20"/>
  <c r="BQ78" i="20"/>
  <c r="BQ55" i="20"/>
  <c r="BQ61" i="20"/>
  <c r="BQ66" i="20"/>
  <c r="BQ71" i="20"/>
  <c r="BQ74" i="20"/>
  <c r="BQ79" i="20"/>
  <c r="BP49" i="20"/>
  <c r="BQ122" i="16"/>
  <c r="BP122" i="16" s="1"/>
  <c r="BP121" i="16"/>
  <c r="BQ122" i="8"/>
  <c r="BP122" i="8" s="1"/>
  <c r="BP121" i="8"/>
  <c r="BP85" i="5"/>
  <c r="BP56" i="5"/>
  <c r="BP60" i="5"/>
  <c r="BP64" i="5"/>
  <c r="BP68" i="5"/>
  <c r="BP73" i="5"/>
  <c r="BP77" i="5"/>
  <c r="BP81" i="5"/>
  <c r="BP83" i="5"/>
  <c r="BP84" i="5"/>
  <c r="BP59" i="5"/>
  <c r="BP75" i="5"/>
  <c r="BP82" i="5"/>
  <c r="BP54" i="5"/>
  <c r="BP61" i="5"/>
  <c r="BP67" i="5"/>
  <c r="BP55" i="5"/>
  <c r="BP78" i="5"/>
  <c r="BP70" i="5"/>
  <c r="BP74" i="5"/>
  <c r="BP80" i="5"/>
  <c r="BP58" i="5"/>
  <c r="BP71" i="5"/>
  <c r="BP62" i="5"/>
  <c r="BP72" i="5"/>
  <c r="BP63" i="5"/>
  <c r="BP69" i="5"/>
  <c r="BP57" i="5"/>
  <c r="BP79" i="5"/>
  <c r="BP66" i="5"/>
  <c r="BP76" i="5"/>
  <c r="BP65" i="5"/>
  <c r="BQ122" i="4"/>
  <c r="BP122" i="4" s="1"/>
  <c r="BP121" i="4"/>
  <c r="BQ122" i="11"/>
  <c r="BP122" i="11" s="1"/>
  <c r="BP121" i="11"/>
  <c r="BT108" i="9"/>
  <c r="BR65" i="14"/>
  <c r="BR76" i="14"/>
  <c r="BR54" i="14"/>
  <c r="BR60" i="14"/>
  <c r="BR58" i="14"/>
  <c r="BP120" i="7"/>
  <c r="BT111" i="20"/>
  <c r="BP120" i="18"/>
  <c r="BR73" i="18"/>
  <c r="BR77" i="18"/>
  <c r="BR55" i="18"/>
  <c r="BR61" i="18"/>
  <c r="BT88" i="19"/>
  <c r="BT87" i="6"/>
  <c r="BR81" i="15"/>
  <c r="BT60" i="8"/>
  <c r="BS78" i="20"/>
  <c r="BS74" i="20"/>
  <c r="BS66" i="20"/>
  <c r="BR71" i="21"/>
  <c r="BR74" i="21"/>
  <c r="BR72" i="21"/>
  <c r="BR81" i="4"/>
  <c r="BR79" i="4"/>
  <c r="BR85" i="4"/>
  <c r="BR63" i="4"/>
  <c r="BR74" i="4"/>
  <c r="BS78" i="18"/>
  <c r="BS63" i="18"/>
  <c r="BS60" i="18"/>
  <c r="BQ122" i="3"/>
  <c r="BP122" i="3" s="1"/>
  <c r="BP121" i="3"/>
  <c r="BP117" i="20"/>
  <c r="BP86" i="20"/>
  <c r="BP90" i="20"/>
  <c r="BP94" i="20"/>
  <c r="BP98" i="20"/>
  <c r="BP102" i="20"/>
  <c r="BP107" i="20"/>
  <c r="BP111" i="20"/>
  <c r="BP115" i="20"/>
  <c r="BP89" i="20"/>
  <c r="BP105" i="20"/>
  <c r="BP112" i="20"/>
  <c r="BP91" i="20"/>
  <c r="BP97" i="20"/>
  <c r="BP113" i="20"/>
  <c r="BP108" i="20"/>
  <c r="BP114" i="20"/>
  <c r="BP100" i="20"/>
  <c r="BP104" i="20"/>
  <c r="BP110" i="20"/>
  <c r="BP88" i="20"/>
  <c r="BP101" i="20"/>
  <c r="BP92" i="20"/>
  <c r="BP93" i="20"/>
  <c r="BP99" i="20"/>
  <c r="BP87" i="20"/>
  <c r="BP109" i="20"/>
  <c r="BP95" i="20"/>
  <c r="BP96" i="20"/>
  <c r="BP106" i="20"/>
  <c r="BP103" i="20"/>
  <c r="BQ122" i="7"/>
  <c r="BP122" i="7" s="1"/>
  <c r="BP121" i="7"/>
  <c r="BP117" i="18"/>
  <c r="BP88" i="18"/>
  <c r="BP92" i="18"/>
  <c r="BP96" i="18"/>
  <c r="BP100" i="18"/>
  <c r="BP105" i="18"/>
  <c r="BP109" i="18"/>
  <c r="BP113" i="18"/>
  <c r="BP91" i="18"/>
  <c r="BP107" i="18"/>
  <c r="BP114" i="18"/>
  <c r="BP86" i="18"/>
  <c r="BP93" i="18"/>
  <c r="BP99" i="18"/>
  <c r="BP115" i="18"/>
  <c r="BP87" i="18"/>
  <c r="BP110" i="18"/>
  <c r="BP102" i="18"/>
  <c r="BP106" i="18"/>
  <c r="BP112" i="18"/>
  <c r="BP90" i="18"/>
  <c r="BP103" i="18"/>
  <c r="BP94" i="18"/>
  <c r="BP104" i="18"/>
  <c r="BP95" i="18"/>
  <c r="BP101" i="18"/>
  <c r="BP108" i="18"/>
  <c r="BP97" i="18"/>
  <c r="BP98" i="18"/>
  <c r="BP111" i="18"/>
  <c r="BP89" i="18"/>
  <c r="BP89" i="6"/>
  <c r="BP93" i="6"/>
  <c r="BP97" i="6"/>
  <c r="BP101" i="6"/>
  <c r="BP106" i="6"/>
  <c r="BP110" i="6"/>
  <c r="BP114" i="6"/>
  <c r="BP117" i="6"/>
  <c r="BP86" i="6"/>
  <c r="BP90" i="6"/>
  <c r="BP94" i="6"/>
  <c r="BP98" i="6"/>
  <c r="BP102" i="6"/>
  <c r="BP107" i="6"/>
  <c r="BP111" i="6"/>
  <c r="BP115" i="6"/>
  <c r="BP88" i="6"/>
  <c r="BP96" i="6"/>
  <c r="BP109" i="6"/>
  <c r="BP91" i="6"/>
  <c r="BP99" i="6"/>
  <c r="BP104" i="6"/>
  <c r="BP112" i="6"/>
  <c r="BP87" i="6"/>
  <c r="BP100" i="6"/>
  <c r="BP103" i="6"/>
  <c r="BP113" i="6"/>
  <c r="BP92" i="6"/>
  <c r="BP105" i="6"/>
  <c r="BP108" i="6"/>
  <c r="BP95" i="6"/>
  <c r="BP120" i="15"/>
  <c r="BP120" i="11"/>
  <c r="BP120" i="16"/>
  <c r="BP120" i="4"/>
  <c r="BQ122" i="9"/>
  <c r="BP122" i="9" s="1"/>
  <c r="BP121" i="9"/>
  <c r="BP117" i="1"/>
  <c r="BP86" i="1"/>
  <c r="BP90" i="1"/>
  <c r="BP94" i="1"/>
  <c r="BP98" i="1"/>
  <c r="BP102" i="1"/>
  <c r="BP107" i="1"/>
  <c r="BP111" i="1"/>
  <c r="BP115" i="1"/>
  <c r="BP87" i="1"/>
  <c r="BP91" i="1"/>
  <c r="BP95" i="1"/>
  <c r="BP99" i="1"/>
  <c r="BP103" i="1"/>
  <c r="BP104" i="1"/>
  <c r="BP108" i="1"/>
  <c r="BP112" i="1"/>
  <c r="BP93" i="1"/>
  <c r="BP101" i="1"/>
  <c r="BP106" i="1"/>
  <c r="BP114" i="1"/>
  <c r="BP88" i="1"/>
  <c r="BP96" i="1"/>
  <c r="BP109" i="1"/>
  <c r="BP89" i="1"/>
  <c r="BP113" i="1"/>
  <c r="BP105" i="1"/>
  <c r="BP92" i="1"/>
  <c r="BP97" i="1"/>
  <c r="BP100" i="1"/>
  <c r="BP110" i="1"/>
  <c r="BS91" i="7"/>
  <c r="BR76" i="18"/>
  <c r="BT111" i="19"/>
  <c r="BP120" i="17"/>
  <c r="BR57" i="14"/>
  <c r="BR71" i="14"/>
  <c r="BR82" i="14"/>
  <c r="BR68" i="18"/>
  <c r="BR66" i="18"/>
  <c r="BS109" i="1"/>
  <c r="BQ83" i="12"/>
  <c r="BQ85" i="12"/>
  <c r="BQ54" i="12"/>
  <c r="BQ58" i="12"/>
  <c r="BQ62" i="12"/>
  <c r="BQ66" i="12"/>
  <c r="BQ70" i="12"/>
  <c r="BQ75" i="12"/>
  <c r="BQ79" i="12"/>
  <c r="BQ55" i="12"/>
  <c r="BQ59" i="12"/>
  <c r="BQ63" i="12"/>
  <c r="BQ67" i="12"/>
  <c r="BQ71" i="12"/>
  <c r="BQ72" i="12"/>
  <c r="BQ76" i="12"/>
  <c r="BQ80" i="12"/>
  <c r="BQ57" i="12"/>
  <c r="BQ61" i="12"/>
  <c r="BQ65" i="12"/>
  <c r="BQ69" i="12"/>
  <c r="BQ74" i="12"/>
  <c r="BQ78" i="12"/>
  <c r="BQ82" i="12"/>
  <c r="BQ84" i="12"/>
  <c r="BQ56" i="12"/>
  <c r="BQ64" i="12"/>
  <c r="BQ77" i="12"/>
  <c r="BQ60" i="12"/>
  <c r="BQ68" i="12"/>
  <c r="BQ73" i="12"/>
  <c r="BQ81" i="12"/>
  <c r="BP49" i="12"/>
  <c r="BT95" i="19"/>
  <c r="BQ83" i="9"/>
  <c r="BQ84" i="9"/>
  <c r="BQ54" i="9"/>
  <c r="BQ58" i="9"/>
  <c r="BQ62" i="9"/>
  <c r="BQ66" i="9"/>
  <c r="BQ70" i="9"/>
  <c r="BQ75" i="9"/>
  <c r="BQ79" i="9"/>
  <c r="BQ55" i="9"/>
  <c r="BQ59" i="9"/>
  <c r="BQ63" i="9"/>
  <c r="BQ67" i="9"/>
  <c r="BQ71" i="9"/>
  <c r="BQ72" i="9"/>
  <c r="BQ76" i="9"/>
  <c r="BQ80" i="9"/>
  <c r="BQ57" i="9"/>
  <c r="BQ61" i="9"/>
  <c r="BQ65" i="9"/>
  <c r="BQ69" i="9"/>
  <c r="BQ74" i="9"/>
  <c r="BQ78" i="9"/>
  <c r="BQ82" i="9"/>
  <c r="BQ56" i="9"/>
  <c r="BQ64" i="9"/>
  <c r="BQ77" i="9"/>
  <c r="BQ60" i="9"/>
  <c r="BQ68" i="9"/>
  <c r="BQ73" i="9"/>
  <c r="BQ81" i="9"/>
  <c r="BP49" i="9"/>
  <c r="BQ85" i="9"/>
  <c r="BR79" i="15"/>
  <c r="BP120" i="20"/>
  <c r="BS73" i="20"/>
  <c r="BR63" i="21"/>
  <c r="BR69" i="21"/>
  <c r="BR67" i="21"/>
  <c r="BR73" i="4"/>
  <c r="BR77" i="4"/>
  <c r="BR55" i="4"/>
  <c r="BS77" i="18"/>
  <c r="BQ84" i="14"/>
  <c r="BQ85" i="14"/>
  <c r="BQ83" i="14"/>
  <c r="BQ54" i="14"/>
  <c r="BQ58" i="14"/>
  <c r="BQ62" i="14"/>
  <c r="BQ66" i="14"/>
  <c r="BQ70" i="14"/>
  <c r="BQ75" i="14"/>
  <c r="BQ79" i="14"/>
  <c r="BQ55" i="14"/>
  <c r="BQ59" i="14"/>
  <c r="BQ63" i="14"/>
  <c r="BQ67" i="14"/>
  <c r="BQ71" i="14"/>
  <c r="BQ72" i="14"/>
  <c r="BQ76" i="14"/>
  <c r="BQ80" i="14"/>
  <c r="BQ57" i="14"/>
  <c r="BQ61" i="14"/>
  <c r="BQ65" i="14"/>
  <c r="BQ69" i="14"/>
  <c r="BQ74" i="14"/>
  <c r="BQ78" i="14"/>
  <c r="BQ82" i="14"/>
  <c r="BQ56" i="14"/>
  <c r="BQ64" i="14"/>
  <c r="BQ77" i="14"/>
  <c r="BQ60" i="14"/>
  <c r="BQ68" i="14"/>
  <c r="BQ73" i="14"/>
  <c r="BQ81" i="14"/>
  <c r="BP49" i="14"/>
  <c r="BP57" i="2"/>
  <c r="BP61" i="2"/>
  <c r="BP65" i="2"/>
  <c r="BP69" i="2"/>
  <c r="BP74" i="2"/>
  <c r="BP78" i="2"/>
  <c r="BP82" i="2"/>
  <c r="BP56" i="2"/>
  <c r="BP72" i="2"/>
  <c r="BP79" i="2"/>
  <c r="BP83" i="2"/>
  <c r="BP58" i="2"/>
  <c r="BP64" i="2"/>
  <c r="BP80" i="2"/>
  <c r="BP71" i="2"/>
  <c r="BP75" i="2"/>
  <c r="BP81" i="2"/>
  <c r="BP55" i="2"/>
  <c r="BP73" i="2"/>
  <c r="BP84" i="2"/>
  <c r="BP59" i="2"/>
  <c r="BP68" i="2"/>
  <c r="BP76" i="2"/>
  <c r="BP85" i="2"/>
  <c r="BP60" i="2"/>
  <c r="BP70" i="2"/>
  <c r="BP77" i="2"/>
  <c r="BP54" i="2"/>
  <c r="BP63" i="2"/>
  <c r="BP62" i="2"/>
  <c r="BP66" i="2"/>
  <c r="BP67" i="2"/>
  <c r="BP117" i="9"/>
  <c r="BP86" i="9"/>
  <c r="BP90" i="9"/>
  <c r="BP94" i="9"/>
  <c r="BP98" i="9"/>
  <c r="BP102" i="9"/>
  <c r="BP107" i="9"/>
  <c r="BP111" i="9"/>
  <c r="BP115" i="9"/>
  <c r="BP87" i="9"/>
  <c r="BP91" i="9"/>
  <c r="BP95" i="9"/>
  <c r="BP99" i="9"/>
  <c r="BP103" i="9"/>
  <c r="BP104" i="9"/>
  <c r="BP108" i="9"/>
  <c r="BP112" i="9"/>
  <c r="BP92" i="9"/>
  <c r="BP114" i="9"/>
  <c r="BP109" i="9"/>
  <c r="BP88" i="9"/>
  <c r="BP110" i="9"/>
  <c r="BP101" i="9"/>
  <c r="BP93" i="9"/>
  <c r="BP89" i="9"/>
  <c r="BP105" i="9"/>
  <c r="BP97" i="9"/>
  <c r="BP113" i="9"/>
  <c r="BP96" i="9"/>
  <c r="BP106" i="9"/>
  <c r="BP100" i="9"/>
  <c r="BQ123" i="5"/>
  <c r="BP89" i="10"/>
  <c r="BP93" i="10"/>
  <c r="BP97" i="10"/>
  <c r="BP101" i="10"/>
  <c r="BP106" i="10"/>
  <c r="BP110" i="10"/>
  <c r="BP114" i="10"/>
  <c r="BP117" i="10"/>
  <c r="BP86" i="10"/>
  <c r="BP90" i="10"/>
  <c r="BP94" i="10"/>
  <c r="BP98" i="10"/>
  <c r="BP102" i="10"/>
  <c r="BP107" i="10"/>
  <c r="BP111" i="10"/>
  <c r="BP115" i="10"/>
  <c r="BP91" i="10"/>
  <c r="BP113" i="10"/>
  <c r="BP108" i="10"/>
  <c r="BP87" i="10"/>
  <c r="BP109" i="10"/>
  <c r="BP88" i="10"/>
  <c r="BP99" i="10"/>
  <c r="BP105" i="10"/>
  <c r="BP92" i="10"/>
  <c r="BP103" i="10"/>
  <c r="BP104" i="10"/>
  <c r="BP96" i="10"/>
  <c r="BP112" i="10"/>
  <c r="BP95" i="10"/>
  <c r="BP100" i="10"/>
  <c r="BQ122" i="15"/>
  <c r="BP122" i="15" s="1"/>
  <c r="BP121" i="15"/>
  <c r="BQ122" i="20"/>
  <c r="BP122" i="20" s="1"/>
  <c r="BP121" i="20"/>
  <c r="BQ122" i="19"/>
  <c r="BP122" i="19" s="1"/>
  <c r="BP121" i="19"/>
  <c r="BS73" i="15"/>
  <c r="BT62" i="4"/>
  <c r="BS78" i="16"/>
  <c r="BS63" i="16"/>
  <c r="BS61" i="16"/>
  <c r="BS79" i="16"/>
  <c r="BS81" i="8"/>
  <c r="BS58" i="8"/>
  <c r="BS76" i="8"/>
  <c r="BS81" i="7"/>
  <c r="BS76" i="7"/>
  <c r="BS60" i="7"/>
  <c r="BT69" i="4"/>
  <c r="BT65" i="6"/>
  <c r="BS83" i="16"/>
  <c r="BS73" i="16"/>
  <c r="BS68" i="8"/>
  <c r="BS78" i="8"/>
  <c r="BS71" i="8"/>
  <c r="BS66" i="7"/>
  <c r="BS71" i="7"/>
  <c r="BS80" i="7"/>
  <c r="BT80" i="18"/>
  <c r="BT67" i="4"/>
  <c r="BS65" i="16"/>
  <c r="BS75" i="16"/>
  <c r="BS68" i="16"/>
  <c r="BS66" i="16"/>
  <c r="BS60" i="8"/>
  <c r="BS57" i="8"/>
  <c r="BS63" i="8"/>
  <c r="BS105" i="9"/>
  <c r="BS85" i="7"/>
  <c r="BS64" i="7"/>
  <c r="BS75" i="7"/>
  <c r="BS72" i="7"/>
  <c r="BT66" i="4"/>
  <c r="BS57" i="16"/>
  <c r="BS70" i="16"/>
  <c r="BS60" i="16"/>
  <c r="BS58" i="16"/>
  <c r="BS80" i="8"/>
  <c r="BS77" i="8"/>
  <c r="BS55" i="8"/>
  <c r="BS77" i="10"/>
  <c r="BS97" i="9"/>
  <c r="BT61" i="16"/>
  <c r="BS73" i="7"/>
  <c r="BS77" i="7"/>
  <c r="BS70" i="7"/>
  <c r="BS67" i="7"/>
  <c r="BT81" i="1"/>
  <c r="BT85" i="4"/>
  <c r="BT93" i="16"/>
  <c r="BS62" i="16"/>
  <c r="BS80" i="16"/>
  <c r="BS55" i="16"/>
  <c r="BS59" i="8"/>
  <c r="BS83" i="8"/>
  <c r="BS109" i="10"/>
  <c r="BS84" i="7"/>
  <c r="BS58" i="7"/>
  <c r="BS62" i="7"/>
  <c r="BS59" i="7"/>
  <c r="BT113" i="1"/>
  <c r="BT66" i="20"/>
  <c r="BS105" i="15"/>
  <c r="BS90" i="7"/>
  <c r="BT98" i="20"/>
  <c r="BS56" i="16"/>
  <c r="BS82" i="16"/>
  <c r="BS72" i="16"/>
  <c r="BS79" i="8"/>
  <c r="BS64" i="8"/>
  <c r="BS75" i="8"/>
  <c r="BS95" i="12"/>
  <c r="BS83" i="7"/>
  <c r="BS78" i="7"/>
  <c r="BS74" i="7"/>
  <c r="BS84" i="16"/>
  <c r="BS74" i="16"/>
  <c r="BS108" i="14"/>
  <c r="BT100" i="8"/>
  <c r="BR56" i="10"/>
  <c r="BT79" i="19"/>
  <c r="BT55" i="16"/>
  <c r="BR55" i="10"/>
  <c r="BS81" i="3"/>
  <c r="BR75" i="10"/>
  <c r="BS69" i="3"/>
  <c r="BS66" i="4"/>
  <c r="BT87" i="16"/>
  <c r="BR69" i="10"/>
  <c r="BS75" i="3"/>
  <c r="BR74" i="17"/>
  <c r="BS64" i="4"/>
  <c r="BT106" i="9"/>
  <c r="BS111" i="17"/>
  <c r="BS110" i="9"/>
  <c r="BR81" i="10"/>
  <c r="BS54" i="3"/>
  <c r="BS79" i="17"/>
  <c r="BR67" i="10"/>
  <c r="BS58" i="3"/>
  <c r="BS102" i="8"/>
  <c r="BS123" i="17"/>
  <c r="BS116" i="17" s="1"/>
  <c r="BT77" i="4"/>
  <c r="BT113" i="3"/>
  <c r="BT99" i="11"/>
  <c r="BT78" i="6"/>
  <c r="BT112" i="19"/>
  <c r="BT56" i="19"/>
  <c r="BT109" i="8"/>
  <c r="BT72" i="16"/>
  <c r="BR64" i="10"/>
  <c r="BR83" i="10"/>
  <c r="BR61" i="10"/>
  <c r="BR59" i="10"/>
  <c r="BR64" i="19"/>
  <c r="BR75" i="19"/>
  <c r="BR81" i="19"/>
  <c r="BR79" i="19"/>
  <c r="BS76" i="3"/>
  <c r="BS70" i="3"/>
  <c r="BR72" i="17"/>
  <c r="BS85" i="4"/>
  <c r="BS81" i="16"/>
  <c r="BT110" i="6"/>
  <c r="BT63" i="19"/>
  <c r="BS73" i="10"/>
  <c r="BS66" i="14"/>
  <c r="BS87" i="10"/>
  <c r="BT109" i="4"/>
  <c r="BT102" i="15"/>
  <c r="BR85" i="10"/>
  <c r="BR70" i="10"/>
  <c r="BR73" i="10"/>
  <c r="BT83" i="1"/>
  <c r="BR78" i="19"/>
  <c r="BR84" i="19"/>
  <c r="BR62" i="19"/>
  <c r="BR68" i="19"/>
  <c r="BR66" i="19"/>
  <c r="BS109" i="16"/>
  <c r="BT115" i="1"/>
  <c r="BS74" i="3"/>
  <c r="BS61" i="3"/>
  <c r="BS104" i="19"/>
  <c r="BS70" i="4"/>
  <c r="BT66" i="18"/>
  <c r="BR85" i="20"/>
  <c r="BT93" i="6"/>
  <c r="BT55" i="19"/>
  <c r="BT68" i="8"/>
  <c r="BS72" i="19"/>
  <c r="BR84" i="10"/>
  <c r="BR62" i="10"/>
  <c r="BR68" i="10"/>
  <c r="BR66" i="10"/>
  <c r="BR77" i="19"/>
  <c r="BR76" i="19"/>
  <c r="BR54" i="19"/>
  <c r="BR60" i="19"/>
  <c r="BR58" i="19"/>
  <c r="BS67" i="3"/>
  <c r="BS62" i="4"/>
  <c r="BS89" i="8"/>
  <c r="BT71" i="18"/>
  <c r="BR75" i="20"/>
  <c r="BS77" i="16"/>
  <c r="BT62" i="19"/>
  <c r="BS105" i="10"/>
  <c r="BR78" i="10"/>
  <c r="BR76" i="10"/>
  <c r="BR54" i="10"/>
  <c r="BR60" i="10"/>
  <c r="BR58" i="10"/>
  <c r="BR71" i="19"/>
  <c r="BR82" i="19"/>
  <c r="BR80" i="19"/>
  <c r="BS107" i="3"/>
  <c r="BS78" i="3"/>
  <c r="BS71" i="3"/>
  <c r="BS79" i="3"/>
  <c r="BS69" i="4"/>
  <c r="BS105" i="8"/>
  <c r="BT104" i="16"/>
  <c r="BR69" i="20"/>
  <c r="BS70" i="8"/>
  <c r="BT80" i="19"/>
  <c r="BR77" i="10"/>
  <c r="BR71" i="10"/>
  <c r="BR82" i="10"/>
  <c r="BR80" i="10"/>
  <c r="BR65" i="10"/>
  <c r="BT81" i="3"/>
  <c r="BR63" i="19"/>
  <c r="BR74" i="19"/>
  <c r="BR72" i="19"/>
  <c r="BS63" i="3"/>
  <c r="BR57" i="20"/>
  <c r="BS73" i="8"/>
  <c r="BS55" i="10"/>
  <c r="BT77" i="8"/>
  <c r="BR63" i="10"/>
  <c r="BR74" i="10"/>
  <c r="BR72" i="10"/>
  <c r="BR65" i="19"/>
  <c r="BR55" i="19"/>
  <c r="BR69" i="19"/>
  <c r="BS113" i="16"/>
  <c r="BS82" i="3"/>
  <c r="BS55" i="3"/>
  <c r="BR63" i="17"/>
  <c r="BT80" i="16"/>
  <c r="BS114" i="13"/>
  <c r="BT68" i="9"/>
  <c r="BS87" i="21"/>
  <c r="BT93" i="5"/>
  <c r="BT85" i="19"/>
  <c r="BT95" i="5"/>
  <c r="BT114" i="18"/>
  <c r="BS112" i="14"/>
  <c r="BT114" i="2"/>
  <c r="BS65" i="4"/>
  <c r="BT76" i="15"/>
  <c r="BT59" i="19"/>
  <c r="BT100" i="6"/>
  <c r="BS89" i="9"/>
  <c r="BT70" i="19"/>
  <c r="BS111" i="14"/>
  <c r="BT108" i="5"/>
  <c r="BT110" i="17"/>
  <c r="BT82" i="3"/>
  <c r="BS93" i="2"/>
  <c r="BT75" i="12"/>
  <c r="BS62" i="18"/>
  <c r="BT78" i="3"/>
  <c r="BT81" i="7"/>
  <c r="BT98" i="1"/>
  <c r="BT60" i="7"/>
  <c r="BT66" i="3"/>
  <c r="BS63" i="7"/>
  <c r="BS100" i="19"/>
  <c r="BT66" i="9"/>
  <c r="BS120" i="11"/>
  <c r="BS123" i="11" s="1"/>
  <c r="BS116" i="11" s="1"/>
  <c r="BS107" i="21"/>
  <c r="BT103" i="1"/>
  <c r="BS104" i="13"/>
  <c r="BT83" i="15"/>
  <c r="BT117" i="5"/>
  <c r="BT85" i="7"/>
  <c r="BS100" i="14"/>
  <c r="BT67" i="15"/>
  <c r="BT111" i="1"/>
  <c r="BT115" i="2"/>
  <c r="BT56" i="11"/>
  <c r="BS60" i="20"/>
  <c r="BS95" i="6"/>
  <c r="BT96" i="2"/>
  <c r="BS65" i="18"/>
  <c r="BS120" i="5"/>
  <c r="BS123" i="5" s="1"/>
  <c r="BS116" i="5" s="1"/>
  <c r="BT56" i="9"/>
  <c r="BT56" i="8"/>
  <c r="BT117" i="6"/>
  <c r="BT72" i="21"/>
  <c r="BT115" i="19"/>
  <c r="BT80" i="12"/>
  <c r="BT107" i="5"/>
  <c r="BT102" i="2"/>
  <c r="BS100" i="20"/>
  <c r="BT103" i="17"/>
  <c r="BT84" i="16"/>
  <c r="BT114" i="4"/>
  <c r="BT106" i="4"/>
  <c r="BS69" i="7"/>
  <c r="BS95" i="21"/>
  <c r="BS74" i="8"/>
  <c r="BS90" i="12"/>
  <c r="BT87" i="17"/>
  <c r="BS86" i="1"/>
  <c r="BT96" i="5"/>
  <c r="BS114" i="21"/>
  <c r="BT108" i="2"/>
  <c r="BT57" i="16"/>
  <c r="BS106" i="13"/>
  <c r="BS98" i="6"/>
  <c r="BT67" i="6"/>
  <c r="BT79" i="9"/>
  <c r="BT67" i="3"/>
  <c r="BS99" i="13"/>
  <c r="BT100" i="18"/>
  <c r="BT96" i="18"/>
  <c r="BS70" i="17"/>
  <c r="BT81" i="8"/>
  <c r="BS65" i="8"/>
  <c r="BT74" i="16"/>
  <c r="BT107" i="6"/>
  <c r="BT114" i="5"/>
  <c r="BS99" i="17"/>
  <c r="BT67" i="7"/>
  <c r="BS94" i="2"/>
  <c r="BS84" i="4"/>
  <c r="BS70" i="18"/>
  <c r="BT104" i="5"/>
  <c r="BT87" i="2"/>
  <c r="BT60" i="12"/>
  <c r="BR55" i="17"/>
  <c r="BR69" i="17"/>
  <c r="BR67" i="17"/>
  <c r="BR65" i="17"/>
  <c r="BS73" i="4"/>
  <c r="BS90" i="2"/>
  <c r="BS93" i="17"/>
  <c r="BS108" i="13"/>
  <c r="BS120" i="6"/>
  <c r="BS123" i="6" s="1"/>
  <c r="BS116" i="6" s="1"/>
  <c r="BS108" i="21"/>
  <c r="BT58" i="9"/>
  <c r="BR86" i="18"/>
  <c r="BT92" i="17"/>
  <c r="BT56" i="10"/>
  <c r="BT95" i="18"/>
  <c r="BT61" i="14"/>
  <c r="BS120" i="21"/>
  <c r="BS123" i="21" s="1"/>
  <c r="BS116" i="21" s="1"/>
  <c r="BT95" i="17"/>
  <c r="BT96" i="4"/>
  <c r="BT85" i="9"/>
  <c r="BR86" i="16"/>
  <c r="BS96" i="6"/>
  <c r="BS85" i="17"/>
  <c r="BT101" i="4"/>
  <c r="BT59" i="6"/>
  <c r="BT103" i="19"/>
  <c r="BS94" i="14"/>
  <c r="BT76" i="5"/>
  <c r="BS57" i="4"/>
  <c r="BT83" i="10"/>
  <c r="BT56" i="20"/>
  <c r="BT70" i="3"/>
  <c r="BT88" i="18"/>
  <c r="BT99" i="5"/>
  <c r="BS90" i="5"/>
  <c r="BS89" i="21"/>
  <c r="BT67" i="14"/>
  <c r="BS113" i="10"/>
  <c r="BS100" i="13"/>
  <c r="BT79" i="4"/>
  <c r="BR54" i="8"/>
  <c r="BT70" i="16"/>
  <c r="BS108" i="20"/>
  <c r="BS92" i="5"/>
  <c r="BT101" i="1"/>
  <c r="BT78" i="8"/>
  <c r="BS58" i="17"/>
  <c r="BT95" i="2"/>
  <c r="BS96" i="19"/>
  <c r="BT98" i="18"/>
  <c r="BT92" i="1"/>
  <c r="BT94" i="1"/>
  <c r="BS91" i="21"/>
  <c r="BT91" i="1"/>
  <c r="BT72" i="14"/>
  <c r="BS68" i="4"/>
  <c r="BS85" i="18"/>
  <c r="BT75" i="4"/>
  <c r="BT82" i="14"/>
  <c r="BT84" i="8"/>
  <c r="BS76" i="17"/>
  <c r="BS79" i="18"/>
  <c r="BS88" i="2"/>
  <c r="BT65" i="14"/>
  <c r="BT96" i="12"/>
  <c r="BR83" i="17"/>
  <c r="BR61" i="17"/>
  <c r="BR59" i="17"/>
  <c r="BR57" i="17"/>
  <c r="BS77" i="4"/>
  <c r="BS82" i="4"/>
  <c r="BS113" i="13"/>
  <c r="BS66" i="17"/>
  <c r="BS108" i="6"/>
  <c r="BT82" i="10"/>
  <c r="BS86" i="13"/>
  <c r="BS117" i="13"/>
  <c r="BT87" i="4"/>
  <c r="BT75" i="9"/>
  <c r="BS63" i="15"/>
  <c r="BS83" i="4"/>
  <c r="BS58" i="4"/>
  <c r="BT63" i="16"/>
  <c r="BS89" i="12"/>
  <c r="BT108" i="18"/>
  <c r="BS75" i="18"/>
  <c r="BT59" i="14"/>
  <c r="BT69" i="16"/>
  <c r="BT55" i="3"/>
  <c r="BS72" i="17"/>
  <c r="BS79" i="7"/>
  <c r="BT74" i="20"/>
  <c r="BT98" i="5"/>
  <c r="BT113" i="8"/>
  <c r="BT56" i="21"/>
  <c r="BS86" i="5"/>
  <c r="BS66" i="10"/>
  <c r="BS55" i="7"/>
  <c r="BT85" i="21"/>
  <c r="BS110" i="19"/>
  <c r="BT60" i="15"/>
  <c r="BT57" i="10"/>
  <c r="BT74" i="7"/>
  <c r="BS74" i="18"/>
  <c r="BT67" i="16"/>
  <c r="BT58" i="10"/>
  <c r="BT108" i="1"/>
  <c r="BT70" i="10"/>
  <c r="BT115" i="5"/>
  <c r="BT73" i="12"/>
  <c r="BS78" i="10"/>
  <c r="BS80" i="4"/>
  <c r="BT62" i="7"/>
  <c r="BS99" i="2"/>
  <c r="BT109" i="18"/>
  <c r="BS113" i="21"/>
  <c r="BT70" i="20"/>
  <c r="BS89" i="19"/>
  <c r="BT110" i="2"/>
  <c r="BS111" i="13"/>
  <c r="BT94" i="15"/>
  <c r="BS64" i="16"/>
  <c r="BS54" i="10"/>
  <c r="BT64" i="9"/>
  <c r="BT80" i="15"/>
  <c r="BT71" i="3"/>
  <c r="BT57" i="1"/>
  <c r="BR75" i="17"/>
  <c r="BR81" i="17"/>
  <c r="BR79" i="17"/>
  <c r="BR85" i="17"/>
  <c r="BS74" i="4"/>
  <c r="BS72" i="4"/>
  <c r="BS112" i="13"/>
  <c r="BT65" i="16"/>
  <c r="BT92" i="4"/>
  <c r="BT101" i="17"/>
  <c r="BT84" i="9"/>
  <c r="BT97" i="17"/>
  <c r="BT57" i="14"/>
  <c r="BS82" i="15"/>
  <c r="BT82" i="9"/>
  <c r="BT61" i="10"/>
  <c r="BS101" i="12"/>
  <c r="BT69" i="10"/>
  <c r="BS56" i="7"/>
  <c r="BT79" i="16"/>
  <c r="BT78" i="20"/>
  <c r="BT67" i="9"/>
  <c r="BS102" i="21"/>
  <c r="BS117" i="16"/>
  <c r="BS69" i="8"/>
  <c r="BT83" i="20"/>
  <c r="BT71" i="14"/>
  <c r="BS63" i="4"/>
  <c r="BT80" i="9"/>
  <c r="BS87" i="11"/>
  <c r="BS114" i="6"/>
  <c r="BT102" i="4"/>
  <c r="BT98" i="8"/>
  <c r="BT62" i="20"/>
  <c r="BS54" i="15"/>
  <c r="BT104" i="18"/>
  <c r="BT92" i="6"/>
  <c r="BT91" i="18"/>
  <c r="BT79" i="3"/>
  <c r="BT70" i="9"/>
  <c r="BT101" i="5"/>
  <c r="BT73" i="20"/>
  <c r="BS109" i="14"/>
  <c r="BT76" i="14"/>
  <c r="BS58" i="18"/>
  <c r="BS117" i="2"/>
  <c r="BT60" i="9"/>
  <c r="BS94" i="11"/>
  <c r="BS90" i="21"/>
  <c r="BS100" i="5"/>
  <c r="BT91" i="2"/>
  <c r="BT120" i="18"/>
  <c r="BT123" i="18" s="1"/>
  <c r="BT116" i="18" s="1"/>
  <c r="BS54" i="4"/>
  <c r="BT58" i="1"/>
  <c r="BS107" i="2"/>
  <c r="BS115" i="9"/>
  <c r="BT110" i="18"/>
  <c r="BS113" i="20"/>
  <c r="BT58" i="20"/>
  <c r="BT96" i="8"/>
  <c r="BT58" i="19"/>
  <c r="BS92" i="2"/>
  <c r="BT69" i="3"/>
  <c r="BS92" i="11"/>
  <c r="BS101" i="21"/>
  <c r="BS99" i="21"/>
  <c r="BT64" i="21"/>
  <c r="BS111" i="11"/>
  <c r="BS101" i="2"/>
  <c r="BT75" i="20"/>
  <c r="BT71" i="7"/>
  <c r="BT78" i="14"/>
  <c r="BT115" i="12"/>
  <c r="BT79" i="21"/>
  <c r="BS115" i="21"/>
  <c r="BT103" i="12"/>
  <c r="BR70" i="17"/>
  <c r="BR73" i="17"/>
  <c r="BR77" i="17"/>
  <c r="BS89" i="13"/>
  <c r="BT112" i="17"/>
  <c r="BT85" i="10"/>
  <c r="BS95" i="11"/>
  <c r="BT72" i="9"/>
  <c r="BT93" i="17"/>
  <c r="BS98" i="21"/>
  <c r="BT114" i="3"/>
  <c r="BS120" i="10"/>
  <c r="BS123" i="10" s="1"/>
  <c r="BS116" i="10" s="1"/>
  <c r="BR54" i="9"/>
  <c r="BT92" i="18"/>
  <c r="BS106" i="14"/>
  <c r="BS102" i="11"/>
  <c r="BT61" i="19"/>
  <c r="BT85" i="20"/>
  <c r="BT65" i="21"/>
  <c r="BT59" i="9"/>
  <c r="BT56" i="16"/>
  <c r="BT87" i="18"/>
  <c r="BT78" i="16"/>
  <c r="BT91" i="5"/>
  <c r="BS100" i="11"/>
  <c r="BS103" i="9"/>
  <c r="BT83" i="7"/>
  <c r="BT99" i="15"/>
  <c r="BS113" i="14"/>
  <c r="BS103" i="21"/>
  <c r="BT74" i="10"/>
  <c r="BS106" i="11"/>
  <c r="BT64" i="7"/>
  <c r="BT106" i="17"/>
  <c r="BS89" i="15"/>
  <c r="BT94" i="16"/>
  <c r="BT99" i="19"/>
  <c r="BT106" i="5"/>
  <c r="BS92" i="19"/>
  <c r="BT74" i="9"/>
  <c r="BS62" i="2"/>
  <c r="BT70" i="15"/>
  <c r="BS96" i="3"/>
  <c r="BT82" i="16"/>
  <c r="BT73" i="16"/>
  <c r="BT107" i="17"/>
  <c r="BS105" i="19"/>
  <c r="BS117" i="15"/>
  <c r="BS108" i="11"/>
  <c r="BS88" i="6"/>
  <c r="BS87" i="12"/>
  <c r="BT77" i="7"/>
  <c r="BT113" i="18"/>
  <c r="BS65" i="15"/>
  <c r="BT55" i="8"/>
  <c r="BS105" i="5"/>
  <c r="BS113" i="2"/>
  <c r="BS97" i="2"/>
  <c r="BT112" i="1"/>
  <c r="BT100" i="2"/>
  <c r="BR84" i="17"/>
  <c r="BR62" i="17"/>
  <c r="BR68" i="17"/>
  <c r="BR66" i="17"/>
  <c r="BS67" i="4"/>
  <c r="BS56" i="4"/>
  <c r="BS61" i="4"/>
  <c r="BS72" i="3"/>
  <c r="BT55" i="20"/>
  <c r="BT62" i="10"/>
  <c r="BT75" i="16"/>
  <c r="BT69" i="20"/>
  <c r="BS72" i="8"/>
  <c r="BS85" i="8"/>
  <c r="BT54" i="20"/>
  <c r="BS54" i="7"/>
  <c r="BT62" i="9"/>
  <c r="BS71" i="4"/>
  <c r="BS86" i="6"/>
  <c r="BT120" i="17"/>
  <c r="BT123" i="17" s="1"/>
  <c r="BT116" i="17" s="1"/>
  <c r="BT93" i="4"/>
  <c r="BT66" i="14"/>
  <c r="BT101" i="18"/>
  <c r="BS103" i="11"/>
  <c r="BS92" i="14"/>
  <c r="BS99" i="10"/>
  <c r="BS107" i="11"/>
  <c r="BT61" i="20"/>
  <c r="BS101" i="14"/>
  <c r="BT99" i="18"/>
  <c r="BT98" i="4"/>
  <c r="BS82" i="8"/>
  <c r="BS98" i="12"/>
  <c r="BS94" i="8"/>
  <c r="BT61" i="3"/>
  <c r="BT104" i="2"/>
  <c r="BS117" i="14"/>
  <c r="BT77" i="10"/>
  <c r="BT63" i="9"/>
  <c r="BT75" i="14"/>
  <c r="BS115" i="11"/>
  <c r="BS95" i="20"/>
  <c r="BT117" i="4"/>
  <c r="BS80" i="3"/>
  <c r="BT106" i="6"/>
  <c r="BS105" i="2"/>
  <c r="BT120" i="2"/>
  <c r="BT123" i="2" s="1"/>
  <c r="BT116" i="2" s="1"/>
  <c r="BT102" i="6"/>
  <c r="BS98" i="13"/>
  <c r="BS87" i="5"/>
  <c r="BT81" i="21"/>
  <c r="BT100" i="17"/>
  <c r="BS102" i="14"/>
  <c r="BT61" i="7"/>
  <c r="BS64" i="20"/>
  <c r="BS81" i="4"/>
  <c r="BT103" i="18"/>
  <c r="BT112" i="6"/>
  <c r="BT105" i="18"/>
  <c r="BT59" i="10"/>
  <c r="BT76" i="7"/>
  <c r="BT114" i="17"/>
  <c r="BT58" i="6"/>
  <c r="BS115" i="16"/>
  <c r="BS105" i="11"/>
  <c r="BT77" i="21"/>
  <c r="BT62" i="12"/>
  <c r="BT72" i="7"/>
  <c r="BT83" i="14"/>
  <c r="BR76" i="17"/>
  <c r="BR54" i="17"/>
  <c r="BR60" i="17"/>
  <c r="BR58" i="17"/>
  <c r="BR64" i="17"/>
  <c r="BS79" i="4"/>
  <c r="BS55" i="4"/>
  <c r="BS60" i="4"/>
  <c r="BS101" i="13"/>
  <c r="BT56" i="14"/>
  <c r="BT115" i="17"/>
  <c r="BT65" i="20"/>
  <c r="BS78" i="4"/>
  <c r="BS67" i="8"/>
  <c r="BT71" i="10"/>
  <c r="BS93" i="13"/>
  <c r="BT86" i="11"/>
  <c r="BS100" i="10"/>
  <c r="BT55" i="9"/>
  <c r="BS57" i="7"/>
  <c r="BT72" i="20"/>
  <c r="BT76" i="3"/>
  <c r="BT98" i="2"/>
  <c r="BT66" i="16"/>
  <c r="BT69" i="9"/>
  <c r="BS59" i="4"/>
  <c r="BT65" i="7"/>
  <c r="BS88" i="12"/>
  <c r="BT85" i="11"/>
  <c r="BS110" i="15"/>
  <c r="BS100" i="3"/>
  <c r="BS105" i="13"/>
  <c r="BT82" i="20"/>
  <c r="BR86" i="12"/>
  <c r="BT93" i="1"/>
  <c r="BT109" i="17"/>
  <c r="BS103" i="16"/>
  <c r="BT120" i="1"/>
  <c r="BT123" i="1" s="1"/>
  <c r="BT116" i="1" s="1"/>
  <c r="BT102" i="1"/>
  <c r="BS76" i="4"/>
  <c r="BT112" i="18"/>
  <c r="BS86" i="19"/>
  <c r="BS106" i="21"/>
  <c r="BT109" i="5"/>
  <c r="BT60" i="21"/>
  <c r="BR71" i="17"/>
  <c r="BR82" i="17"/>
  <c r="BR80" i="17"/>
  <c r="BR78" i="17"/>
  <c r="BT93" i="19"/>
  <c r="BT107" i="9"/>
  <c r="BS88" i="7"/>
  <c r="BT57" i="11"/>
  <c r="BS110" i="4"/>
  <c r="BS95" i="15"/>
  <c r="BS54" i="1"/>
  <c r="BT105" i="16"/>
  <c r="BR77" i="20"/>
  <c r="BR68" i="20"/>
  <c r="BR62" i="20"/>
  <c r="BR64" i="20"/>
  <c r="BT66" i="2"/>
  <c r="BT82" i="11"/>
  <c r="BS64" i="14"/>
  <c r="BS82" i="14"/>
  <c r="BS78" i="14"/>
  <c r="BS96" i="16"/>
  <c r="BT103" i="10"/>
  <c r="BT94" i="9"/>
  <c r="BT88" i="16"/>
  <c r="BR79" i="20"/>
  <c r="BR82" i="20"/>
  <c r="BR60" i="20"/>
  <c r="BR56" i="20"/>
  <c r="BT78" i="2"/>
  <c r="BS56" i="14"/>
  <c r="BS61" i="14"/>
  <c r="BS62" i="11"/>
  <c r="BS61" i="13"/>
  <c r="BR70" i="20"/>
  <c r="BR74" i="20"/>
  <c r="BR67" i="20"/>
  <c r="BR63" i="20"/>
  <c r="BS76" i="14"/>
  <c r="BS81" i="14"/>
  <c r="BS65" i="14"/>
  <c r="BS81" i="20"/>
  <c r="BT66" i="11"/>
  <c r="BT117" i="11"/>
  <c r="BT54" i="11"/>
  <c r="BT59" i="5"/>
  <c r="BR61" i="20"/>
  <c r="BR84" i="20"/>
  <c r="BR81" i="20"/>
  <c r="BR59" i="20"/>
  <c r="BR55" i="20"/>
  <c r="BT74" i="6"/>
  <c r="BS71" i="14"/>
  <c r="BS73" i="14"/>
  <c r="BS57" i="14"/>
  <c r="BT92" i="15"/>
  <c r="BS104" i="4"/>
  <c r="BS97" i="15"/>
  <c r="BT93" i="20"/>
  <c r="BS80" i="13"/>
  <c r="BT114" i="16"/>
  <c r="BT61" i="11"/>
  <c r="BR78" i="20"/>
  <c r="BR76" i="20"/>
  <c r="BR73" i="20"/>
  <c r="BR66" i="20"/>
  <c r="BS63" i="14"/>
  <c r="BS68" i="14"/>
  <c r="BT64" i="8"/>
  <c r="BT77" i="11"/>
  <c r="BT67" i="11"/>
  <c r="BT72" i="11"/>
  <c r="BT78" i="21"/>
  <c r="BS72" i="14"/>
  <c r="BT90" i="20"/>
  <c r="BR71" i="20"/>
  <c r="BR80" i="20"/>
  <c r="BR58" i="20"/>
  <c r="BS68" i="5"/>
  <c r="BS83" i="14"/>
  <c r="BS67" i="14"/>
  <c r="BT58" i="11"/>
  <c r="BS91" i="4"/>
  <c r="BS76" i="11"/>
  <c r="BR54" i="20"/>
  <c r="BR83" i="20"/>
  <c r="BR72" i="20"/>
  <c r="BS75" i="14"/>
  <c r="BT109" i="7"/>
  <c r="BT81" i="11"/>
  <c r="BS78" i="15"/>
  <c r="BT82" i="5"/>
  <c r="BT68" i="6"/>
  <c r="BT67" i="19"/>
  <c r="BT120" i="8"/>
  <c r="BT123" i="8" s="1"/>
  <c r="BT116" i="8" s="1"/>
  <c r="BS101" i="8"/>
  <c r="BT120" i="16"/>
  <c r="BT123" i="16" s="1"/>
  <c r="BT116" i="16" s="1"/>
  <c r="BT74" i="5"/>
  <c r="BT64" i="5"/>
  <c r="BT60" i="6"/>
  <c r="BT75" i="6"/>
  <c r="BT70" i="2"/>
  <c r="BS60" i="19"/>
  <c r="BS67" i="17"/>
  <c r="BS60" i="2"/>
  <c r="BT114" i="10"/>
  <c r="BT114" i="14"/>
  <c r="BS87" i="7"/>
  <c r="BT94" i="20"/>
  <c r="BT114" i="20"/>
  <c r="BR54" i="16"/>
  <c r="BT95" i="16"/>
  <c r="BT110" i="21"/>
  <c r="BT80" i="6"/>
  <c r="BT83" i="19"/>
  <c r="BS98" i="10"/>
  <c r="BS104" i="14"/>
  <c r="BT57" i="20"/>
  <c r="BT103" i="14"/>
  <c r="BS57" i="15"/>
  <c r="BT89" i="16"/>
  <c r="BS110" i="10"/>
  <c r="BT107" i="4"/>
  <c r="BT79" i="20"/>
  <c r="BS97" i="8"/>
  <c r="BS108" i="17"/>
  <c r="BT95" i="14"/>
  <c r="BS74" i="13"/>
  <c r="BT111" i="3"/>
  <c r="BT104" i="21"/>
  <c r="BT62" i="16"/>
  <c r="BS68" i="20"/>
  <c r="BT73" i="18"/>
  <c r="BT101" i="10"/>
  <c r="BT117" i="21"/>
  <c r="BT76" i="2"/>
  <c r="BT102" i="19"/>
  <c r="BT114" i="11"/>
  <c r="BS106" i="8"/>
  <c r="BT96" i="9"/>
  <c r="BT93" i="14"/>
  <c r="BT84" i="18"/>
  <c r="BT68" i="18"/>
  <c r="BS79" i="11"/>
  <c r="BT93" i="3"/>
  <c r="BS97" i="18"/>
  <c r="BR54" i="15"/>
  <c r="BR67" i="15"/>
  <c r="BR65" i="15"/>
  <c r="BR76" i="15"/>
  <c r="BS86" i="10"/>
  <c r="BT111" i="4"/>
  <c r="BT112" i="15"/>
  <c r="BS61" i="17"/>
  <c r="BS92" i="20"/>
  <c r="BT70" i="1"/>
  <c r="BT89" i="1"/>
  <c r="BT117" i="9"/>
  <c r="BS113" i="4"/>
  <c r="BT91" i="10"/>
  <c r="BT76" i="18"/>
  <c r="BT60" i="18"/>
  <c r="BS67" i="13"/>
  <c r="BR83" i="15"/>
  <c r="BR61" i="15"/>
  <c r="BR59" i="15"/>
  <c r="BR57" i="15"/>
  <c r="BR71" i="15"/>
  <c r="BT115" i="15"/>
  <c r="BT100" i="9"/>
  <c r="BT89" i="20"/>
  <c r="BT78" i="18"/>
  <c r="BT55" i="18"/>
  <c r="BT72" i="18"/>
  <c r="BS75" i="11"/>
  <c r="BS79" i="13"/>
  <c r="BT88" i="21"/>
  <c r="BS58" i="5"/>
  <c r="BR75" i="15"/>
  <c r="BR73" i="15"/>
  <c r="BR77" i="15"/>
  <c r="BR55" i="15"/>
  <c r="BT77" i="18"/>
  <c r="BT83" i="18"/>
  <c r="BT67" i="18"/>
  <c r="BS68" i="13"/>
  <c r="BT90" i="11"/>
  <c r="BT85" i="6"/>
  <c r="BT64" i="2"/>
  <c r="BS62" i="8"/>
  <c r="BS81" i="10"/>
  <c r="BR74" i="15"/>
  <c r="BR68" i="15"/>
  <c r="BR66" i="15"/>
  <c r="BR86" i="8"/>
  <c r="BS78" i="19"/>
  <c r="BS104" i="8"/>
  <c r="BS117" i="8"/>
  <c r="N47" i="20"/>
  <c r="BT104" i="9"/>
  <c r="BT82" i="18"/>
  <c r="BT59" i="18"/>
  <c r="BR70" i="15"/>
  <c r="BR60" i="15"/>
  <c r="BR58" i="15"/>
  <c r="BR64" i="15"/>
  <c r="BT88" i="8"/>
  <c r="BS57" i="19"/>
  <c r="BT62" i="15"/>
  <c r="BS104" i="3"/>
  <c r="BS99" i="8"/>
  <c r="BT64" i="18"/>
  <c r="BT81" i="18"/>
  <c r="BS54" i="5"/>
  <c r="BR62" i="15"/>
  <c r="BR80" i="15"/>
  <c r="BR78" i="15"/>
  <c r="BR56" i="15"/>
  <c r="BT108" i="7"/>
  <c r="BT56" i="18"/>
  <c r="BS82" i="13"/>
  <c r="BT72" i="2"/>
  <c r="BR69" i="15"/>
  <c r="BR72" i="15"/>
  <c r="BT90" i="1"/>
  <c r="BS111" i="10"/>
  <c r="BS79" i="10"/>
  <c r="BT73" i="8"/>
  <c r="BT105" i="8"/>
  <c r="O37" i="16"/>
  <c r="BU37" i="16" s="1" a="1"/>
  <c r="BU37" i="16" s="1"/>
  <c r="P19" i="9"/>
  <c r="BV19" i="9" s="1" a="1"/>
  <c r="BV19" i="9" s="1"/>
  <c r="O46" i="8"/>
  <c r="BU46" i="8" s="1" a="1"/>
  <c r="BU46" i="8" s="1"/>
  <c r="BT90" i="9"/>
  <c r="BS91" i="20"/>
  <c r="BS59" i="20"/>
  <c r="O40" i="5"/>
  <c r="BU40" i="5" s="1" a="1"/>
  <c r="BU40" i="5" s="1"/>
  <c r="P29" i="21"/>
  <c r="BV29" i="21" s="1" a="1"/>
  <c r="BV29" i="21" s="1"/>
  <c r="O37" i="6"/>
  <c r="BU37" i="6" s="1" a="1"/>
  <c r="BU37" i="6" s="1"/>
  <c r="P39" i="1"/>
  <c r="BV39" i="1" s="1" a="1"/>
  <c r="BV39" i="1" s="1"/>
  <c r="P35" i="12"/>
  <c r="BV35" i="12" s="1" a="1"/>
  <c r="BV35" i="12" s="1"/>
  <c r="P26" i="16"/>
  <c r="BV26" i="16" s="1" a="1"/>
  <c r="BV26" i="16" s="1"/>
  <c r="P16" i="20"/>
  <c r="BV16" i="20" s="1" a="1"/>
  <c r="BV16" i="20" s="1"/>
  <c r="O18" i="18"/>
  <c r="BU18" i="18" s="1" a="1"/>
  <c r="BU18" i="18" s="1"/>
  <c r="BT98" i="14"/>
  <c r="P43" i="1"/>
  <c r="BV43" i="1" s="1" a="1"/>
  <c r="BV43" i="1" s="1"/>
  <c r="BS101" i="7"/>
  <c r="BT71" i="8"/>
  <c r="BT103" i="8"/>
  <c r="N15" i="21"/>
  <c r="BT15" i="21" s="1" a="1"/>
  <c r="BT15" i="21" s="1"/>
  <c r="M47" i="21"/>
  <c r="BS54" i="21"/>
  <c r="P17" i="10"/>
  <c r="BV17" i="10" s="1" a="1"/>
  <c r="BV17" i="10" s="1"/>
  <c r="O26" i="5"/>
  <c r="BU26" i="5" s="1" a="1"/>
  <c r="BU26" i="5" s="1"/>
  <c r="BT104" i="6"/>
  <c r="BT72" i="6"/>
  <c r="BT98" i="19"/>
  <c r="BT66" i="19"/>
  <c r="BT107" i="1"/>
  <c r="BT75" i="1"/>
  <c r="BT79" i="8"/>
  <c r="BT111" i="8"/>
  <c r="P25" i="15"/>
  <c r="BV25" i="15" s="1" a="1"/>
  <c r="BV25" i="15" s="1"/>
  <c r="P40" i="6"/>
  <c r="BV40" i="6" s="1" a="1"/>
  <c r="BV40" i="6" s="1"/>
  <c r="P40" i="16"/>
  <c r="BV40" i="16" s="1" a="1"/>
  <c r="BV40" i="16" s="1"/>
  <c r="P27" i="15"/>
  <c r="BV27" i="15" s="1" a="1"/>
  <c r="BV27" i="15" s="1"/>
  <c r="BT74" i="4"/>
  <c r="P20" i="11"/>
  <c r="BV20" i="11" s="1" a="1"/>
  <c r="BV20" i="11" s="1"/>
  <c r="P24" i="8"/>
  <c r="BV24" i="8" s="1" a="1"/>
  <c r="BV24" i="8" s="1"/>
  <c r="O37" i="10"/>
  <c r="BU37" i="10" s="1" a="1"/>
  <c r="BU37" i="10" s="1"/>
  <c r="O30" i="19"/>
  <c r="BU30" i="19" s="1" a="1"/>
  <c r="BU30" i="19" s="1"/>
  <c r="O27" i="21"/>
  <c r="BU27" i="21" s="1" a="1"/>
  <c r="BU27" i="21" s="1"/>
  <c r="P36" i="8"/>
  <c r="BV36" i="8" s="1" a="1"/>
  <c r="BV36" i="8" s="1"/>
  <c r="O40" i="10"/>
  <c r="BU40" i="10" s="1" a="1"/>
  <c r="BU40" i="10" s="1"/>
  <c r="BS62" i="3"/>
  <c r="BS94" i="3"/>
  <c r="P15" i="20"/>
  <c r="BV15" i="20" s="1" a="1"/>
  <c r="BV15" i="20" s="1"/>
  <c r="O18" i="13"/>
  <c r="BU18" i="13" s="1" a="1"/>
  <c r="BU18" i="13" s="1"/>
  <c r="P41" i="17"/>
  <c r="BV41" i="17" s="1" a="1"/>
  <c r="BV41" i="17" s="1"/>
  <c r="P46" i="10"/>
  <c r="BV46" i="10" s="1" a="1"/>
  <c r="BV46" i="10" s="1"/>
  <c r="O24" i="11"/>
  <c r="BU24" i="11" s="1" a="1"/>
  <c r="BU24" i="11" s="1"/>
  <c r="O20" i="20"/>
  <c r="BU20" i="20" s="1" a="1"/>
  <c r="BU20" i="20" s="1"/>
  <c r="P33" i="9"/>
  <c r="BV33" i="9" s="1" a="1"/>
  <c r="BV33" i="9" s="1"/>
  <c r="P22" i="17"/>
  <c r="BV22" i="17" s="1" a="1"/>
  <c r="BV22" i="17" s="1"/>
  <c r="BT84" i="15"/>
  <c r="BT120" i="15"/>
  <c r="BT123" i="15" s="1"/>
  <c r="BT116" i="15" s="1"/>
  <c r="BS90" i="14"/>
  <c r="BS58" i="14"/>
  <c r="O19" i="12"/>
  <c r="BU19" i="12" s="1" a="1"/>
  <c r="BU19" i="12" s="1"/>
  <c r="BT88" i="13"/>
  <c r="BT56" i="13"/>
  <c r="BT111" i="2"/>
  <c r="BT79" i="2"/>
  <c r="BT70" i="7"/>
  <c r="BT102" i="7"/>
  <c r="BT109" i="13"/>
  <c r="P32" i="8"/>
  <c r="BV32" i="8" s="1" a="1"/>
  <c r="BV32" i="8" s="1"/>
  <c r="BT65" i="11"/>
  <c r="BT97" i="11"/>
  <c r="P33" i="6"/>
  <c r="BV33" i="6" s="1" a="1"/>
  <c r="BV33" i="6" s="1"/>
  <c r="P27" i="19"/>
  <c r="BV27" i="19" s="1" a="1"/>
  <c r="BV27" i="19" s="1"/>
  <c r="P36" i="1"/>
  <c r="BV36" i="1" s="1" a="1"/>
  <c r="BV36" i="1" s="1"/>
  <c r="P40" i="8"/>
  <c r="BV40" i="8" s="1" a="1"/>
  <c r="BV40" i="8" s="1"/>
  <c r="BT58" i="15"/>
  <c r="BT90" i="15"/>
  <c r="BT68" i="7"/>
  <c r="BT100" i="7"/>
  <c r="BT95" i="1"/>
  <c r="BT63" i="1"/>
  <c r="BT55" i="4"/>
  <c r="N15" i="16"/>
  <c r="BT15" i="16" s="1" a="1"/>
  <c r="BT15" i="16" s="1"/>
  <c r="M47" i="16"/>
  <c r="BT112" i="16"/>
  <c r="BS87" i="14"/>
  <c r="BS55" i="14"/>
  <c r="BS109" i="3"/>
  <c r="BS77" i="3"/>
  <c r="BS61" i="18"/>
  <c r="BS93" i="18"/>
  <c r="O15" i="13"/>
  <c r="BU15" i="13" s="1" a="1"/>
  <c r="BU15" i="13" s="1"/>
  <c r="N47" i="13"/>
  <c r="P30" i="17"/>
  <c r="BV30" i="17" s="1" a="1"/>
  <c r="BV30" i="17" s="1"/>
  <c r="O23" i="3"/>
  <c r="BU23" i="3" s="1" a="1"/>
  <c r="BU23" i="3" s="1"/>
  <c r="BT107" i="13"/>
  <c r="BT75" i="13"/>
  <c r="O15" i="7"/>
  <c r="BU15" i="7" s="1" a="1"/>
  <c r="BU15" i="7" s="1"/>
  <c r="N47" i="7"/>
  <c r="BS110" i="5"/>
  <c r="BS78" i="5"/>
  <c r="BS97" i="19"/>
  <c r="BS65" i="19"/>
  <c r="BT73" i="21"/>
  <c r="BT105" i="21"/>
  <c r="BS120" i="20"/>
  <c r="BS123" i="20" s="1"/>
  <c r="BS116" i="20" s="1"/>
  <c r="BS84" i="20"/>
  <c r="O39" i="4"/>
  <c r="BU39" i="4" s="1" a="1"/>
  <c r="BU39" i="4" s="1"/>
  <c r="P45" i="15"/>
  <c r="BV45" i="15" s="1" a="1"/>
  <c r="BV45" i="15" s="1"/>
  <c r="O19" i="14"/>
  <c r="BU19" i="14" s="1" a="1"/>
  <c r="BU19" i="14" s="1"/>
  <c r="P17" i="13"/>
  <c r="BV17" i="13" s="1" a="1"/>
  <c r="BV17" i="13" s="1"/>
  <c r="P21" i="17"/>
  <c r="BV21" i="17" s="1" a="1"/>
  <c r="BV21" i="17" s="1"/>
  <c r="P40" i="2"/>
  <c r="BV40" i="2" s="1" a="1"/>
  <c r="BV40" i="2" s="1"/>
  <c r="P31" i="7"/>
  <c r="BV31" i="7" s="1" a="1"/>
  <c r="BV31" i="7" s="1"/>
  <c r="BT88" i="14"/>
  <c r="P38" i="13"/>
  <c r="BV38" i="13" s="1" a="1"/>
  <c r="BV38" i="13" s="1"/>
  <c r="BT75" i="19"/>
  <c r="BT107" i="19"/>
  <c r="P26" i="11"/>
  <c r="BV26" i="11" s="1" a="1"/>
  <c r="BV26" i="11" s="1"/>
  <c r="O45" i="6"/>
  <c r="BU45" i="6" s="1" a="1"/>
  <c r="BU45" i="6" s="1"/>
  <c r="BT103" i="13"/>
  <c r="BT71" i="13"/>
  <c r="BT64" i="11"/>
  <c r="BT96" i="11"/>
  <c r="BT62" i="21"/>
  <c r="BT94" i="21"/>
  <c r="BT78" i="7"/>
  <c r="BT110" i="7"/>
  <c r="P19" i="15"/>
  <c r="BV19" i="15" s="1" a="1"/>
  <c r="BV19" i="15" s="1"/>
  <c r="P29" i="7"/>
  <c r="BV29" i="7" s="1" a="1"/>
  <c r="BV29" i="7" s="1"/>
  <c r="P24" i="1"/>
  <c r="BV24" i="1" s="1" a="1"/>
  <c r="BV24" i="1" s="1"/>
  <c r="BS54" i="13"/>
  <c r="BT61" i="4"/>
  <c r="BS89" i="2"/>
  <c r="BS57" i="2"/>
  <c r="P39" i="20"/>
  <c r="BV39" i="20" s="1" a="1"/>
  <c r="BV39" i="20" s="1"/>
  <c r="P28" i="9"/>
  <c r="BV28" i="9" s="1" a="1"/>
  <c r="BV28" i="9" s="1"/>
  <c r="O16" i="14"/>
  <c r="BU16" i="14" s="1" a="1"/>
  <c r="BU16" i="14" s="1"/>
  <c r="O38" i="3"/>
  <c r="BU38" i="3" s="1" a="1"/>
  <c r="BU38" i="3" s="1"/>
  <c r="P32" i="10"/>
  <c r="BV32" i="10" s="1" a="1"/>
  <c r="BV32" i="10" s="1"/>
  <c r="O22" i="13"/>
  <c r="BU22" i="13" s="1" a="1"/>
  <c r="BU22" i="13" s="1"/>
  <c r="O22" i="18"/>
  <c r="BU22" i="18" s="1" a="1"/>
  <c r="BU22" i="18" s="1"/>
  <c r="P36" i="16"/>
  <c r="BV36" i="16" s="1" a="1"/>
  <c r="BV36" i="16" s="1"/>
  <c r="P30" i="20"/>
  <c r="BV30" i="20" s="1" a="1"/>
  <c r="BV30" i="20" s="1"/>
  <c r="BS89" i="5"/>
  <c r="BS57" i="5"/>
  <c r="BS120" i="14"/>
  <c r="BS123" i="14" s="1"/>
  <c r="BS116" i="14" s="1"/>
  <c r="BS84" i="14"/>
  <c r="P36" i="13"/>
  <c r="BV36" i="13" s="1" a="1"/>
  <c r="BV36" i="13" s="1"/>
  <c r="BT120" i="9"/>
  <c r="BT123" i="9" s="1"/>
  <c r="BT116" i="9" s="1"/>
  <c r="O30" i="13"/>
  <c r="BU30" i="13" s="1" a="1"/>
  <c r="BU30" i="13" s="1"/>
  <c r="O39" i="5"/>
  <c r="BU39" i="5" s="1" a="1"/>
  <c r="BU39" i="5" s="1"/>
  <c r="P17" i="14"/>
  <c r="BV17" i="14" s="1" a="1"/>
  <c r="BV17" i="14" s="1"/>
  <c r="P44" i="17"/>
  <c r="BV44" i="17" s="1" a="1"/>
  <c r="BV44" i="17" s="1"/>
  <c r="P26" i="20"/>
  <c r="BV26" i="20" s="1" a="1"/>
  <c r="BV26" i="20" s="1"/>
  <c r="O26" i="19"/>
  <c r="BU26" i="19" s="1" a="1"/>
  <c r="BU26" i="19" s="1"/>
  <c r="P34" i="21"/>
  <c r="BV34" i="21" s="1" a="1"/>
  <c r="BV34" i="21" s="1"/>
  <c r="O45" i="20"/>
  <c r="BU45" i="20" s="1" a="1"/>
  <c r="BU45" i="20" s="1"/>
  <c r="BT73" i="7"/>
  <c r="BT105" i="7"/>
  <c r="N15" i="18"/>
  <c r="BT15" i="18" s="1" a="1"/>
  <c r="BT15" i="18" s="1"/>
  <c r="M47" i="18"/>
  <c r="BT120" i="19"/>
  <c r="BT123" i="19" s="1"/>
  <c r="BT116" i="19" s="1"/>
  <c r="BT84" i="19"/>
  <c r="BT58" i="3"/>
  <c r="BT90" i="3"/>
  <c r="BT106" i="2"/>
  <c r="BT74" i="2"/>
  <c r="BT112" i="5"/>
  <c r="BT80" i="5"/>
  <c r="BS113" i="19"/>
  <c r="BS81" i="19"/>
  <c r="P36" i="19"/>
  <c r="BV36" i="19" s="1" a="1"/>
  <c r="BV36" i="19" s="1"/>
  <c r="BT88" i="1"/>
  <c r="BT56" i="1"/>
  <c r="BT54" i="3"/>
  <c r="BT86" i="3"/>
  <c r="P32" i="13"/>
  <c r="BV32" i="13" s="1" a="1"/>
  <c r="BV32" i="13" s="1"/>
  <c r="P25" i="11"/>
  <c r="BV25" i="11" s="1" a="1"/>
  <c r="BV25" i="11" s="1"/>
  <c r="P23" i="21"/>
  <c r="BV23" i="21" s="1" a="1"/>
  <c r="BV23" i="21" s="1"/>
  <c r="P39" i="7"/>
  <c r="BV39" i="7" s="1" a="1"/>
  <c r="BV39" i="7" s="1"/>
  <c r="O17" i="7"/>
  <c r="BU17" i="7" s="1" a="1"/>
  <c r="BU17" i="7" s="1"/>
  <c r="BT78" i="12"/>
  <c r="BT110" i="12"/>
  <c r="BT55" i="1"/>
  <c r="BT87" i="1"/>
  <c r="BS57" i="13"/>
  <c r="BT64" i="4"/>
  <c r="O18" i="2"/>
  <c r="BU18" i="2" s="1" a="1"/>
  <c r="BU18" i="2" s="1"/>
  <c r="BT87" i="13"/>
  <c r="BT55" i="13"/>
  <c r="BT110" i="13"/>
  <c r="BT78" i="13"/>
  <c r="BT97" i="16"/>
  <c r="BT89" i="6"/>
  <c r="BT57" i="6"/>
  <c r="BS113" i="5"/>
  <c r="BS81" i="5"/>
  <c r="BT72" i="19"/>
  <c r="BT104" i="19"/>
  <c r="BS104" i="10"/>
  <c r="BS72" i="10"/>
  <c r="BT73" i="6"/>
  <c r="BT105" i="6"/>
  <c r="BT76" i="8"/>
  <c r="BT108" i="8"/>
  <c r="O18" i="5"/>
  <c r="BU18" i="5" s="1" a="1"/>
  <c r="BU18" i="5" s="1"/>
  <c r="O33" i="8"/>
  <c r="BU33" i="8" s="1" a="1"/>
  <c r="BU33" i="8" s="1"/>
  <c r="O45" i="14"/>
  <c r="BU45" i="14" s="1" a="1"/>
  <c r="BU45" i="14" s="1"/>
  <c r="BT82" i="19"/>
  <c r="BT114" i="19"/>
  <c r="BT106" i="19"/>
  <c r="BT74" i="19"/>
  <c r="BT84" i="12"/>
  <c r="BT120" i="12"/>
  <c r="BT123" i="12" s="1"/>
  <c r="BT116" i="12" s="1"/>
  <c r="BT103" i="2"/>
  <c r="BT71" i="2"/>
  <c r="BT93" i="8"/>
  <c r="BT61" i="8"/>
  <c r="P34" i="7"/>
  <c r="BV34" i="7" s="1" a="1"/>
  <c r="BV34" i="7" s="1"/>
  <c r="O43" i="15"/>
  <c r="BU43" i="15" s="1" a="1"/>
  <c r="BU43" i="15" s="1"/>
  <c r="P45" i="19"/>
  <c r="BV45" i="19" s="1" a="1"/>
  <c r="BV45" i="19" s="1"/>
  <c r="P19" i="3"/>
  <c r="BV19" i="3" s="1" a="1"/>
  <c r="BV19" i="3" s="1"/>
  <c r="P43" i="9"/>
  <c r="BV43" i="9" s="1" a="1"/>
  <c r="BV43" i="9" s="1"/>
  <c r="P22" i="10"/>
  <c r="BV22" i="10" s="1" a="1"/>
  <c r="BV22" i="10" s="1"/>
  <c r="P35" i="2"/>
  <c r="BV35" i="2" s="1" a="1"/>
  <c r="BV35" i="2" s="1"/>
  <c r="BS98" i="17"/>
  <c r="P41" i="5"/>
  <c r="BV41" i="5" s="1" a="1"/>
  <c r="BV41" i="5" s="1"/>
  <c r="O42" i="19"/>
  <c r="BU42" i="19" s="1" a="1"/>
  <c r="BU42" i="19" s="1"/>
  <c r="BS103" i="5"/>
  <c r="BS71" i="5"/>
  <c r="BT97" i="1"/>
  <c r="BT65" i="1"/>
  <c r="P17" i="1"/>
  <c r="BV17" i="1" s="1" a="1"/>
  <c r="BV17" i="1" s="1"/>
  <c r="BT101" i="20"/>
  <c r="N47" i="3"/>
  <c r="BT61" i="21"/>
  <c r="BT93" i="21"/>
  <c r="BT102" i="5"/>
  <c r="BT70" i="5"/>
  <c r="BT112" i="8"/>
  <c r="BT80" i="8"/>
  <c r="P39" i="12"/>
  <c r="BV39" i="12" s="1" a="1"/>
  <c r="BV39" i="12" s="1"/>
  <c r="P41" i="16"/>
  <c r="BV41" i="16" s="1" a="1"/>
  <c r="BV41" i="16" s="1"/>
  <c r="P21" i="4"/>
  <c r="BV21" i="4" s="1" a="1"/>
  <c r="BV21" i="4" s="1"/>
  <c r="BS85" i="13"/>
  <c r="BS86" i="14"/>
  <c r="BS54" i="14"/>
  <c r="O25" i="6"/>
  <c r="BU25" i="6" s="1" a="1"/>
  <c r="BU25" i="6" s="1"/>
  <c r="P18" i="6"/>
  <c r="BV18" i="6" s="1" a="1"/>
  <c r="BV18" i="6" s="1"/>
  <c r="O42" i="5"/>
  <c r="BU42" i="5" s="1" a="1"/>
  <c r="BU42" i="5" s="1"/>
  <c r="P33" i="19"/>
  <c r="BV33" i="19" s="1" a="1"/>
  <c r="BV33" i="19" s="1"/>
  <c r="O33" i="10"/>
  <c r="BU33" i="10" s="1" a="1"/>
  <c r="BU33" i="10" s="1"/>
  <c r="P34" i="6"/>
  <c r="BV34" i="6" s="1" a="1"/>
  <c r="BV34" i="6" s="1"/>
  <c r="P37" i="8"/>
  <c r="BV37" i="8" s="1" a="1"/>
  <c r="BV37" i="8" s="1"/>
  <c r="BS112" i="2"/>
  <c r="BS80" i="2"/>
  <c r="P43" i="19"/>
  <c r="BV43" i="19" s="1" a="1"/>
  <c r="BV43" i="19" s="1"/>
  <c r="O30" i="7"/>
  <c r="BU30" i="7" s="1" a="1"/>
  <c r="BU30" i="7" s="1"/>
  <c r="O24" i="21"/>
  <c r="BU24" i="21" s="1" a="1"/>
  <c r="BU24" i="21" s="1"/>
  <c r="P45" i="12"/>
  <c r="BV45" i="12" s="1" a="1"/>
  <c r="BV45" i="12" s="1"/>
  <c r="P32" i="2"/>
  <c r="BV32" i="2" s="1" a="1"/>
  <c r="BV32" i="2" s="1"/>
  <c r="P22" i="8"/>
  <c r="BV22" i="8" s="1" a="1"/>
  <c r="BV22" i="8" s="1"/>
  <c r="O35" i="8"/>
  <c r="BU35" i="8" s="1" a="1"/>
  <c r="BU35" i="8" s="1"/>
  <c r="P18" i="14"/>
  <c r="BV18" i="14" s="1" a="1"/>
  <c r="BV18" i="14" s="1"/>
  <c r="P23" i="9"/>
  <c r="BV23" i="9" s="1" a="1"/>
  <c r="BV23" i="9" s="1"/>
  <c r="BT88" i="5"/>
  <c r="BT56" i="5"/>
  <c r="BT89" i="14"/>
  <c r="BT84" i="7"/>
  <c r="BT120" i="7"/>
  <c r="BT123" i="7" s="1"/>
  <c r="BT116" i="7" s="1"/>
  <c r="O32" i="5"/>
  <c r="BU32" i="5" s="1" a="1"/>
  <c r="BU32" i="5" s="1"/>
  <c r="P26" i="1"/>
  <c r="BV26" i="1" s="1" a="1"/>
  <c r="BV26" i="1" s="1"/>
  <c r="O28" i="8"/>
  <c r="BU28" i="8" s="1" a="1"/>
  <c r="BU28" i="8" s="1"/>
  <c r="BT97" i="20"/>
  <c r="P15" i="3"/>
  <c r="BV15" i="3" s="1" a="1"/>
  <c r="BV15" i="3" s="1"/>
  <c r="P24" i="18"/>
  <c r="BV24" i="18" s="1" a="1"/>
  <c r="BV24" i="18" s="1"/>
  <c r="P31" i="5"/>
  <c r="BV31" i="5" s="1" a="1"/>
  <c r="BV31" i="5" s="1"/>
  <c r="P22" i="14"/>
  <c r="BV22" i="14" s="1" a="1"/>
  <c r="BV22" i="14" s="1"/>
  <c r="BU61" i="14"/>
  <c r="P41" i="8"/>
  <c r="BV41" i="8" s="1" a="1"/>
  <c r="BV41" i="8" s="1"/>
  <c r="BT94" i="5"/>
  <c r="BT62" i="5"/>
  <c r="BT63" i="18"/>
  <c r="BS71" i="11"/>
  <c r="BS69" i="13"/>
  <c r="BT107" i="16"/>
  <c r="BT111" i="16"/>
  <c r="BT80" i="11"/>
  <c r="BT112" i="11"/>
  <c r="BT63" i="3"/>
  <c r="BT95" i="3"/>
  <c r="BS103" i="20"/>
  <c r="BS71" i="20"/>
  <c r="O27" i="17"/>
  <c r="BU27" i="17" s="1" a="1"/>
  <c r="BU27" i="17" s="1"/>
  <c r="P43" i="4"/>
  <c r="BV43" i="4" s="1" a="1"/>
  <c r="BV43" i="4" s="1"/>
  <c r="O41" i="2"/>
  <c r="BU41" i="2" s="1" a="1"/>
  <c r="BU41" i="2" s="1"/>
  <c r="P45" i="9"/>
  <c r="BV45" i="9" s="1" a="1"/>
  <c r="BV45" i="9" s="1"/>
  <c r="BT69" i="11"/>
  <c r="BT101" i="11"/>
  <c r="O44" i="4"/>
  <c r="BU44" i="4" s="1" a="1"/>
  <c r="BU44" i="4" s="1"/>
  <c r="O32" i="4"/>
  <c r="BU32" i="4" s="1" a="1"/>
  <c r="BU32" i="4" s="1"/>
  <c r="P45" i="17"/>
  <c r="BV45" i="17" s="1" a="1"/>
  <c r="BV45" i="17" s="1"/>
  <c r="P17" i="5"/>
  <c r="BV17" i="5" s="1" a="1"/>
  <c r="BV17" i="5" s="1"/>
  <c r="P22" i="4"/>
  <c r="BV22" i="4" s="1" a="1"/>
  <c r="BV22" i="4" s="1"/>
  <c r="P27" i="14"/>
  <c r="BV27" i="14" s="1" a="1"/>
  <c r="BV27" i="14" s="1"/>
  <c r="BU66" i="14"/>
  <c r="P30" i="18"/>
  <c r="BV30" i="18" s="1" a="1"/>
  <c r="BV30" i="18" s="1"/>
  <c r="O32" i="11"/>
  <c r="BU32" i="11" s="1" a="1"/>
  <c r="BU32" i="11" s="1"/>
  <c r="P45" i="7"/>
  <c r="BV45" i="7" s="1" a="1"/>
  <c r="BV45" i="7" s="1"/>
  <c r="BS86" i="7"/>
  <c r="BT82" i="7"/>
  <c r="BT114" i="7"/>
  <c r="BR54" i="21"/>
  <c r="BR86" i="21"/>
  <c r="P35" i="4"/>
  <c r="BV35" i="4" s="1" a="1"/>
  <c r="BV35" i="4" s="1"/>
  <c r="BT86" i="20"/>
  <c r="BT87" i="20"/>
  <c r="O30" i="12"/>
  <c r="BU30" i="12" s="1" a="1"/>
  <c r="BU30" i="12" s="1"/>
  <c r="BT67" i="1"/>
  <c r="BT99" i="1"/>
  <c r="BT74" i="15"/>
  <c r="BT106" i="15"/>
  <c r="O45" i="21"/>
  <c r="BU45" i="21" s="1" a="1"/>
  <c r="BU45" i="21" s="1"/>
  <c r="P24" i="17"/>
  <c r="BV24" i="17" s="1" a="1"/>
  <c r="BV24" i="17" s="1"/>
  <c r="P23" i="5"/>
  <c r="BV23" i="5" s="1" a="1"/>
  <c r="BV23" i="5" s="1"/>
  <c r="P46" i="9"/>
  <c r="BV46" i="9" s="1" a="1"/>
  <c r="BV46" i="9" s="1"/>
  <c r="BT69" i="18"/>
  <c r="BS63" i="11"/>
  <c r="BT60" i="4"/>
  <c r="O43" i="13"/>
  <c r="BU43" i="13" s="1" a="1"/>
  <c r="BU43" i="13" s="1"/>
  <c r="O15" i="14"/>
  <c r="BU15" i="14" s="1" a="1"/>
  <c r="BU15" i="14" s="1"/>
  <c r="N47" i="14"/>
  <c r="P29" i="9"/>
  <c r="BV29" i="9" s="1" a="1"/>
  <c r="BV29" i="9" s="1"/>
  <c r="O16" i="21"/>
  <c r="BU16" i="21" s="1" a="1"/>
  <c r="BU16" i="21" s="1"/>
  <c r="O31" i="21"/>
  <c r="BU31" i="21" s="1" a="1"/>
  <c r="BU31" i="21" s="1"/>
  <c r="P41" i="11"/>
  <c r="BV41" i="11" s="1" a="1"/>
  <c r="BV41" i="11" s="1"/>
  <c r="O19" i="4"/>
  <c r="BU19" i="4" s="1" a="1"/>
  <c r="BU19" i="4" s="1"/>
  <c r="O37" i="21"/>
  <c r="BU37" i="21" s="1" a="1"/>
  <c r="BU37" i="21" s="1"/>
  <c r="P43" i="10"/>
  <c r="BV43" i="10" s="1" a="1"/>
  <c r="BV43" i="10" s="1"/>
  <c r="O32" i="20"/>
  <c r="BU32" i="20" s="1" a="1"/>
  <c r="BU32" i="20" s="1"/>
  <c r="BS108" i="16"/>
  <c r="BS76" i="16"/>
  <c r="P26" i="17"/>
  <c r="BV26" i="17" s="1" a="1"/>
  <c r="BV26" i="17" s="1"/>
  <c r="O46" i="13"/>
  <c r="BU46" i="13" s="1" a="1"/>
  <c r="BU46" i="13" s="1"/>
  <c r="P30" i="11"/>
  <c r="BV30" i="11" s="1" a="1"/>
  <c r="BV30" i="11" s="1"/>
  <c r="P16" i="4"/>
  <c r="BV16" i="4" s="1" a="1"/>
  <c r="BV16" i="4" s="1"/>
  <c r="P36" i="9"/>
  <c r="BV36" i="9" s="1" a="1"/>
  <c r="BV36" i="9" s="1"/>
  <c r="O24" i="15"/>
  <c r="BU24" i="15" s="1" a="1"/>
  <c r="BU24" i="15" s="1"/>
  <c r="BS111" i="5"/>
  <c r="BS79" i="5"/>
  <c r="BT68" i="21"/>
  <c r="BT100" i="21"/>
  <c r="O15" i="6"/>
  <c r="BU15" i="6" s="1" a="1"/>
  <c r="BU15" i="6" s="1"/>
  <c r="N47" i="6"/>
  <c r="BT110" i="1"/>
  <c r="BT78" i="1"/>
  <c r="BT74" i="12"/>
  <c r="BT106" i="12"/>
  <c r="BS57" i="18"/>
  <c r="BS89" i="18"/>
  <c r="BT114" i="1"/>
  <c r="BT82" i="1"/>
  <c r="P43" i="7"/>
  <c r="BV43" i="7" s="1" a="1"/>
  <c r="BV43" i="7" s="1"/>
  <c r="BS97" i="5"/>
  <c r="BS65" i="5"/>
  <c r="P28" i="1"/>
  <c r="BV28" i="1" s="1" a="1"/>
  <c r="BV28" i="1" s="1"/>
  <c r="P30" i="10"/>
  <c r="BV30" i="10" s="1" a="1"/>
  <c r="BV30" i="10" s="1"/>
  <c r="P35" i="15"/>
  <c r="BV35" i="15" s="1" a="1"/>
  <c r="BV35" i="15" s="1"/>
  <c r="P23" i="10"/>
  <c r="BV23" i="10" s="1" a="1"/>
  <c r="BV23" i="10" s="1"/>
  <c r="BT64" i="15"/>
  <c r="BT96" i="15"/>
  <c r="BT111" i="6"/>
  <c r="BT79" i="6"/>
  <c r="BT66" i="15"/>
  <c r="BT98" i="15"/>
  <c r="BR54" i="18"/>
  <c r="BT82" i="4"/>
  <c r="BT59" i="11"/>
  <c r="BT91" i="11"/>
  <c r="BT63" i="8"/>
  <c r="BT95" i="8"/>
  <c r="BS108" i="10"/>
  <c r="BS76" i="10"/>
  <c r="BS101" i="19"/>
  <c r="BS69" i="19"/>
  <c r="BT75" i="8"/>
  <c r="BT107" i="8"/>
  <c r="BS109" i="19"/>
  <c r="BS77" i="19"/>
  <c r="O18" i="3"/>
  <c r="BU18" i="3" s="1" a="1"/>
  <c r="BU18" i="3" s="1"/>
  <c r="O38" i="20"/>
  <c r="BU38" i="20" s="1" a="1"/>
  <c r="BU38" i="20" s="1"/>
  <c r="P32" i="19"/>
  <c r="BV32" i="19" s="1" a="1"/>
  <c r="BV32" i="19" s="1"/>
  <c r="O30" i="14"/>
  <c r="BU30" i="14" s="1" a="1"/>
  <c r="BU30" i="14" s="1"/>
  <c r="BT100" i="15"/>
  <c r="BT68" i="15"/>
  <c r="BT117" i="1"/>
  <c r="BT85" i="1"/>
  <c r="BS97" i="3"/>
  <c r="BS65" i="3"/>
  <c r="BS83" i="3"/>
  <c r="BS115" i="3"/>
  <c r="O29" i="10"/>
  <c r="BU29" i="10" s="1" a="1"/>
  <c r="BU29" i="10" s="1"/>
  <c r="P33" i="18"/>
  <c r="BV33" i="18" s="1" a="1"/>
  <c r="BV33" i="18" s="1"/>
  <c r="P21" i="6"/>
  <c r="BV21" i="6" s="1" a="1"/>
  <c r="BV21" i="6" s="1"/>
  <c r="P20" i="18"/>
  <c r="BV20" i="18" s="1" a="1"/>
  <c r="BV20" i="18" s="1"/>
  <c r="P40" i="3"/>
  <c r="BV40" i="3" s="1" a="1"/>
  <c r="BV40" i="3" s="1"/>
  <c r="P31" i="9"/>
  <c r="BV31" i="9" s="1" a="1"/>
  <c r="BV31" i="9" s="1"/>
  <c r="O21" i="3"/>
  <c r="BU21" i="3" s="1" a="1"/>
  <c r="BU21" i="3" s="1"/>
  <c r="P30" i="5"/>
  <c r="BV30" i="5" s="1" a="1"/>
  <c r="BV30" i="5" s="1"/>
  <c r="O40" i="14"/>
  <c r="BU40" i="14" s="1" a="1"/>
  <c r="BU40" i="14" s="1"/>
  <c r="BT113" i="13"/>
  <c r="BT81" i="13"/>
  <c r="O27" i="6"/>
  <c r="BU27" i="6" s="1" a="1"/>
  <c r="BU27" i="6" s="1"/>
  <c r="P28" i="6"/>
  <c r="BV28" i="6" s="1" a="1"/>
  <c r="BV28" i="6" s="1"/>
  <c r="P40" i="9"/>
  <c r="BV40" i="9" s="1" a="1"/>
  <c r="BV40" i="9" s="1"/>
  <c r="P20" i="15"/>
  <c r="BV20" i="15" s="1" a="1"/>
  <c r="BV20" i="15" s="1"/>
  <c r="P37" i="12"/>
  <c r="BV37" i="12" s="1" a="1"/>
  <c r="BV37" i="12" s="1"/>
  <c r="BS60" i="14"/>
  <c r="P17" i="18"/>
  <c r="BV17" i="18" s="1" a="1"/>
  <c r="BV17" i="18" s="1"/>
  <c r="BT81" i="15"/>
  <c r="BT113" i="15"/>
  <c r="O38" i="19"/>
  <c r="BU38" i="19" s="1" a="1"/>
  <c r="BU38" i="19" s="1"/>
  <c r="P22" i="5"/>
  <c r="BV22" i="5" s="1" a="1"/>
  <c r="BV22" i="5" s="1"/>
  <c r="P46" i="19"/>
  <c r="BV46" i="19" s="1" a="1"/>
  <c r="BV46" i="19" s="1"/>
  <c r="P24" i="5"/>
  <c r="BV24" i="5" s="1" a="1"/>
  <c r="BV24" i="5" s="1"/>
  <c r="P29" i="15"/>
  <c r="BV29" i="15" s="1" a="1"/>
  <c r="BV29" i="15" s="1"/>
  <c r="BT93" i="11"/>
  <c r="O23" i="14"/>
  <c r="BU23" i="14" s="1" a="1"/>
  <c r="BU23" i="14" s="1"/>
  <c r="P46" i="1"/>
  <c r="BV46" i="1" s="1" a="1"/>
  <c r="BV46" i="1" s="1"/>
  <c r="O26" i="3"/>
  <c r="BU26" i="3" s="1" a="1"/>
  <c r="BU26" i="3" s="1"/>
  <c r="P23" i="20"/>
  <c r="BV23" i="20" s="1" a="1"/>
  <c r="BV23" i="20" s="1"/>
  <c r="O44" i="3"/>
  <c r="BU44" i="3" s="1" a="1"/>
  <c r="BU44" i="3" s="1"/>
  <c r="BT56" i="15"/>
  <c r="BT88" i="15"/>
  <c r="BT62" i="13"/>
  <c r="BT94" i="13"/>
  <c r="BT104" i="1"/>
  <c r="BT72" i="1"/>
  <c r="P25" i="5"/>
  <c r="BV25" i="5" s="1" a="1"/>
  <c r="BV25" i="5" s="1"/>
  <c r="O31" i="11"/>
  <c r="BU31" i="11" s="1" a="1"/>
  <c r="BU31" i="11" s="1"/>
  <c r="P22" i="19"/>
  <c r="BV22" i="19" s="1" a="1"/>
  <c r="BV22" i="19" s="1"/>
  <c r="P46" i="20"/>
  <c r="BV46" i="20" s="1" a="1"/>
  <c r="BV46" i="20" s="1"/>
  <c r="P26" i="21"/>
  <c r="BV26" i="21" s="1" a="1"/>
  <c r="BV26" i="21" s="1"/>
  <c r="P20" i="9"/>
  <c r="BV20" i="9" s="1" a="1"/>
  <c r="BV20" i="9" s="1"/>
  <c r="BT91" i="6"/>
  <c r="P42" i="13"/>
  <c r="BV42" i="13" s="1" a="1"/>
  <c r="BV42" i="13" s="1"/>
  <c r="BT59" i="13"/>
  <c r="BT91" i="13"/>
  <c r="BT65" i="13"/>
  <c r="BT97" i="13"/>
  <c r="BS80" i="14"/>
  <c r="O38" i="2"/>
  <c r="BU38" i="2" s="1" a="1"/>
  <c r="BU38" i="2" s="1"/>
  <c r="BT70" i="12"/>
  <c r="BT102" i="12"/>
  <c r="O24" i="4"/>
  <c r="BU24" i="4" s="1" a="1"/>
  <c r="BU24" i="4" s="1"/>
  <c r="P41" i="9"/>
  <c r="BV41" i="9" s="1" a="1"/>
  <c r="BV41" i="9" s="1"/>
  <c r="O16" i="11"/>
  <c r="BU16" i="11" s="1" a="1"/>
  <c r="BU16" i="11" s="1"/>
  <c r="O18" i="12"/>
  <c r="BU18" i="12" s="1" a="1"/>
  <c r="BU18" i="12" s="1"/>
  <c r="BS54" i="6"/>
  <c r="BS62" i="6"/>
  <c r="BS70" i="6"/>
  <c r="BS75" i="6"/>
  <c r="BS83" i="6"/>
  <c r="BS55" i="6"/>
  <c r="BS63" i="6"/>
  <c r="BS71" i="6"/>
  <c r="BS76" i="6"/>
  <c r="BS84" i="6"/>
  <c r="BS56" i="6"/>
  <c r="BS64" i="6"/>
  <c r="BS77" i="6"/>
  <c r="BS85" i="6"/>
  <c r="BS57" i="6"/>
  <c r="BS65" i="6"/>
  <c r="BS78" i="6"/>
  <c r="BS58" i="6"/>
  <c r="BS66" i="6"/>
  <c r="BS79" i="6"/>
  <c r="BS60" i="6"/>
  <c r="BS68" i="6"/>
  <c r="BS73" i="6"/>
  <c r="BS81" i="6"/>
  <c r="BS61" i="6"/>
  <c r="BS67" i="6"/>
  <c r="BS69" i="6"/>
  <c r="BS72" i="6"/>
  <c r="BS74" i="6"/>
  <c r="BS80" i="6"/>
  <c r="BS82" i="6"/>
  <c r="BS59" i="6"/>
  <c r="O27" i="12"/>
  <c r="BU27" i="12" s="1" a="1"/>
  <c r="BU27" i="12" s="1"/>
  <c r="P22" i="3"/>
  <c r="BV22" i="3" s="1" a="1"/>
  <c r="BV22" i="3" s="1"/>
  <c r="P17" i="15"/>
  <c r="BV17" i="15" s="1" a="1"/>
  <c r="BV17" i="15" s="1"/>
  <c r="P33" i="2"/>
  <c r="BV33" i="2" s="1" a="1"/>
  <c r="BV33" i="2" s="1"/>
  <c r="P23" i="13"/>
  <c r="BV23" i="13" s="1" a="1"/>
  <c r="BV23" i="13" s="1"/>
  <c r="O46" i="14"/>
  <c r="BU46" i="14" s="1" a="1"/>
  <c r="BU46" i="14" s="1"/>
  <c r="BT117" i="19"/>
  <c r="BT91" i="19"/>
  <c r="P33" i="1"/>
  <c r="BV33" i="1" s="1" a="1"/>
  <c r="BV33" i="1" s="1"/>
  <c r="P38" i="10"/>
  <c r="BV38" i="10" s="1" a="1"/>
  <c r="BV38" i="10" s="1"/>
  <c r="BT59" i="7"/>
  <c r="BT91" i="7"/>
  <c r="O40" i="7"/>
  <c r="BU40" i="7" s="1" a="1"/>
  <c r="BU40" i="7" s="1"/>
  <c r="P20" i="13"/>
  <c r="BV20" i="13" s="1" a="1"/>
  <c r="BV20" i="13" s="1"/>
  <c r="P35" i="20"/>
  <c r="BV35" i="20" s="1" a="1"/>
  <c r="BV35" i="20" s="1"/>
  <c r="P26" i="13"/>
  <c r="BV26" i="13" s="1" a="1"/>
  <c r="BV26" i="13" s="1"/>
  <c r="P27" i="5"/>
  <c r="BV27" i="5" s="1" a="1"/>
  <c r="BV27" i="5" s="1"/>
  <c r="BS68" i="10"/>
  <c r="BS85" i="14"/>
  <c r="BS74" i="14"/>
  <c r="O38" i="6"/>
  <c r="BU38" i="6" s="1" a="1"/>
  <c r="BU38" i="6" s="1"/>
  <c r="O32" i="9"/>
  <c r="BU32" i="9" s="1" a="1"/>
  <c r="BU32" i="9" s="1"/>
  <c r="P44" i="7"/>
  <c r="BV44" i="7" s="1" a="1"/>
  <c r="BV44" i="7" s="1"/>
  <c r="BT108" i="15"/>
  <c r="BT66" i="8"/>
  <c r="BS109" i="2"/>
  <c r="BS77" i="2"/>
  <c r="O46" i="17"/>
  <c r="BU46" i="17" s="1" a="1"/>
  <c r="BU46" i="17" s="1"/>
  <c r="P31" i="12"/>
  <c r="BV31" i="12" s="1" a="1"/>
  <c r="BV31" i="12" s="1"/>
  <c r="P30" i="4"/>
  <c r="BV30" i="4" s="1" a="1"/>
  <c r="BV30" i="4" s="1"/>
  <c r="P20" i="6"/>
  <c r="BV20" i="6" s="1" a="1"/>
  <c r="BV20" i="6" s="1"/>
  <c r="BS56" i="3"/>
  <c r="BS88" i="3"/>
  <c r="P16" i="17"/>
  <c r="BV16" i="17" s="1" a="1"/>
  <c r="BV16" i="17" s="1"/>
  <c r="O43" i="6"/>
  <c r="BU43" i="6" s="1" a="1"/>
  <c r="BU43" i="6" s="1"/>
  <c r="P31" i="4"/>
  <c r="BV31" i="4" s="1" a="1"/>
  <c r="BV31" i="4" s="1"/>
  <c r="P27" i="8"/>
  <c r="BV27" i="8" s="1" a="1"/>
  <c r="BV27" i="8" s="1"/>
  <c r="BT100" i="1"/>
  <c r="BT68" i="1"/>
  <c r="BT55" i="15"/>
  <c r="BT87" i="15"/>
  <c r="O18" i="7"/>
  <c r="BU18" i="7" s="1" a="1"/>
  <c r="BU18" i="7" s="1"/>
  <c r="P33" i="20"/>
  <c r="BV33" i="20" s="1" a="1"/>
  <c r="BV33" i="20" s="1"/>
  <c r="P20" i="7"/>
  <c r="BV20" i="7" s="1" a="1"/>
  <c r="BV20" i="7" s="1"/>
  <c r="P27" i="2"/>
  <c r="BV27" i="2" s="1" a="1"/>
  <c r="BV27" i="2" s="1"/>
  <c r="BS63" i="12"/>
  <c r="BS71" i="12"/>
  <c r="BS76" i="12"/>
  <c r="BS84" i="12"/>
  <c r="BS56" i="12"/>
  <c r="BS64" i="12"/>
  <c r="BS77" i="12"/>
  <c r="BS85" i="12"/>
  <c r="BS57" i="12"/>
  <c r="BS65" i="12"/>
  <c r="BS78" i="12"/>
  <c r="BS58" i="12"/>
  <c r="BS66" i="12"/>
  <c r="BS79" i="12"/>
  <c r="BS55" i="12"/>
  <c r="BS59" i="12"/>
  <c r="BS67" i="12"/>
  <c r="BS72" i="12"/>
  <c r="BS80" i="12"/>
  <c r="BS60" i="12"/>
  <c r="BS68" i="12"/>
  <c r="BS73" i="12"/>
  <c r="BS81" i="12"/>
  <c r="BS61" i="12"/>
  <c r="BS69" i="12"/>
  <c r="BS74" i="12"/>
  <c r="BS82" i="12"/>
  <c r="BS62" i="12"/>
  <c r="BS70" i="12"/>
  <c r="BS75" i="12"/>
  <c r="BS83" i="12"/>
  <c r="O38" i="14"/>
  <c r="BU38" i="14" s="1" a="1"/>
  <c r="BU38" i="14" s="1"/>
  <c r="P37" i="14"/>
  <c r="BV37" i="14" s="1" a="1"/>
  <c r="BV37" i="14" s="1"/>
  <c r="O44" i="11"/>
  <c r="BU44" i="11" s="1" a="1"/>
  <c r="BU44" i="11" s="1"/>
  <c r="BS77" i="14"/>
  <c r="BS69" i="14"/>
  <c r="P39" i="3"/>
  <c r="BV39" i="3" s="1" a="1"/>
  <c r="BV39" i="3" s="1"/>
  <c r="BS99" i="20"/>
  <c r="BS67" i="20"/>
  <c r="BT105" i="1"/>
  <c r="BT73" i="1"/>
  <c r="BT109" i="1"/>
  <c r="BT77" i="1"/>
  <c r="O36" i="11"/>
  <c r="BU36" i="11" s="1" a="1"/>
  <c r="BU36" i="11" s="1"/>
  <c r="O17" i="3"/>
  <c r="BU17" i="3" s="1" a="1"/>
  <c r="BU17" i="3" s="1"/>
  <c r="P22" i="20"/>
  <c r="BV22" i="20" s="1" a="1"/>
  <c r="BV22" i="20" s="1"/>
  <c r="O15" i="1"/>
  <c r="BU15" i="1" s="1" a="1"/>
  <c r="BU15" i="1" s="1"/>
  <c r="N47" i="1"/>
  <c r="P37" i="15"/>
  <c r="BV37" i="15" s="1" a="1"/>
  <c r="BV37" i="15" s="1"/>
  <c r="P29" i="1"/>
  <c r="BV29" i="1" s="1" a="1"/>
  <c r="BV29" i="1" s="1"/>
  <c r="P16" i="15"/>
  <c r="BV16" i="15" s="1" a="1"/>
  <c r="BV16" i="15" s="1"/>
  <c r="P20" i="19"/>
  <c r="BV20" i="19" s="1" a="1"/>
  <c r="BV20" i="19" s="1"/>
  <c r="P29" i="6"/>
  <c r="BV29" i="6" s="1" a="1"/>
  <c r="BV29" i="6" s="1"/>
  <c r="O18" i="9"/>
  <c r="BU18" i="9" s="1" a="1"/>
  <c r="BU18" i="9" s="1"/>
  <c r="P34" i="20"/>
  <c r="BV34" i="20" s="1" a="1"/>
  <c r="BV34" i="20" s="1"/>
  <c r="BT80" i="7"/>
  <c r="BT112" i="7"/>
  <c r="P17" i="16"/>
  <c r="BV17" i="16" s="1" a="1"/>
  <c r="BV17" i="16" s="1"/>
  <c r="P16" i="18"/>
  <c r="BV16" i="18" s="1" a="1"/>
  <c r="BV16" i="18" s="1"/>
  <c r="P39" i="16"/>
  <c r="BV39" i="16" s="1" a="1"/>
  <c r="BV39" i="16" s="1"/>
  <c r="P20" i="5"/>
  <c r="BV20" i="5" s="1" a="1"/>
  <c r="BV20" i="5" s="1"/>
  <c r="BT71" i="19"/>
  <c r="O28" i="20"/>
  <c r="BU28" i="20" s="1" a="1"/>
  <c r="BU28" i="20" s="1"/>
  <c r="O23" i="11"/>
  <c r="BU23" i="11" s="1" a="1"/>
  <c r="BU23" i="11" s="1"/>
  <c r="P34" i="1"/>
  <c r="BV34" i="1" s="1" a="1"/>
  <c r="BV34" i="1" s="1"/>
  <c r="P38" i="1"/>
  <c r="BV38" i="1" s="1" a="1"/>
  <c r="BV38" i="1" s="1"/>
  <c r="O19" i="21"/>
  <c r="BU19" i="21" s="1" a="1"/>
  <c r="BU19" i="21" s="1"/>
  <c r="O46" i="16"/>
  <c r="BU46" i="16" s="1" a="1"/>
  <c r="BU46" i="16" s="1"/>
  <c r="O30" i="8"/>
  <c r="BU30" i="8" s="1" a="1"/>
  <c r="BU30" i="8" s="1"/>
  <c r="P44" i="20"/>
  <c r="BV44" i="20" s="1" a="1"/>
  <c r="BV44" i="20" s="1"/>
  <c r="P22" i="11"/>
  <c r="BV22" i="11" s="1" a="1"/>
  <c r="BV22" i="11" s="1"/>
  <c r="P32" i="14"/>
  <c r="BV32" i="14" s="1" a="1"/>
  <c r="BV32" i="14" s="1"/>
  <c r="BS117" i="3"/>
  <c r="BS85" i="3"/>
  <c r="P24" i="16"/>
  <c r="BV24" i="16" s="1" a="1"/>
  <c r="BV24" i="16" s="1"/>
  <c r="P28" i="18"/>
  <c r="BV28" i="18" s="1" a="1"/>
  <c r="BV28" i="18" s="1"/>
  <c r="N15" i="9"/>
  <c r="BT15" i="9" s="1" a="1"/>
  <c r="BT15" i="9" s="1"/>
  <c r="M47" i="9"/>
  <c r="BS54" i="9"/>
  <c r="P27" i="4"/>
  <c r="BV27" i="4" s="1" a="1"/>
  <c r="BV27" i="4" s="1"/>
  <c r="BT63" i="5"/>
  <c r="BT108" i="13"/>
  <c r="BT76" i="13"/>
  <c r="BT113" i="12"/>
  <c r="BT81" i="12"/>
  <c r="P21" i="18"/>
  <c r="BV21" i="18" s="1" a="1"/>
  <c r="BV21" i="18" s="1"/>
  <c r="O35" i="14"/>
  <c r="BU35" i="14" s="1" a="1"/>
  <c r="BU35" i="14" s="1"/>
  <c r="O43" i="21"/>
  <c r="BU43" i="21" s="1" a="1"/>
  <c r="BU43" i="21" s="1"/>
  <c r="P41" i="7"/>
  <c r="BV41" i="7" s="1" a="1"/>
  <c r="BV41" i="7" s="1"/>
  <c r="P37" i="2"/>
  <c r="BV37" i="2" s="1" a="1"/>
  <c r="BV37" i="2" s="1"/>
  <c r="P43" i="11"/>
  <c r="BV43" i="11" s="1" a="1"/>
  <c r="BV43" i="11" s="1"/>
  <c r="P18" i="16"/>
  <c r="BV18" i="16" s="1" a="1"/>
  <c r="BV18" i="16" s="1"/>
  <c r="O35" i="13"/>
  <c r="BU35" i="13" s="1" a="1"/>
  <c r="BU35" i="13" s="1"/>
  <c r="O44" i="8"/>
  <c r="BU44" i="8" s="1" a="1"/>
  <c r="BU44" i="8" s="1"/>
  <c r="P36" i="14"/>
  <c r="BV36" i="14" s="1" a="1"/>
  <c r="BV36" i="14" s="1"/>
  <c r="BU75" i="14"/>
  <c r="P36" i="7"/>
  <c r="BV36" i="7" s="1" a="1"/>
  <c r="BV36" i="7" s="1"/>
  <c r="P39" i="17"/>
  <c r="BV39" i="17" s="1" a="1"/>
  <c r="BV39" i="17" s="1"/>
  <c r="P43" i="3"/>
  <c r="BV43" i="3" s="1" a="1"/>
  <c r="BV43" i="3" s="1"/>
  <c r="BS79" i="14"/>
  <c r="BS73" i="3"/>
  <c r="BS105" i="3"/>
  <c r="BT104" i="15"/>
  <c r="BT72" i="15"/>
  <c r="BT106" i="1"/>
  <c r="BT74" i="1"/>
  <c r="O46" i="3"/>
  <c r="BU46" i="3" s="1" a="1"/>
  <c r="BU46" i="3" s="1"/>
  <c r="P43" i="18"/>
  <c r="BV43" i="18" s="1" a="1"/>
  <c r="BV43" i="18" s="1"/>
  <c r="BT58" i="8"/>
  <c r="BT90" i="8"/>
  <c r="BT96" i="1"/>
  <c r="BT64" i="1"/>
  <c r="BT82" i="2"/>
  <c r="O15" i="15"/>
  <c r="BU15" i="15" s="1" a="1"/>
  <c r="BU15" i="15" s="1"/>
  <c r="N47" i="15"/>
  <c r="O18" i="4"/>
  <c r="BU18" i="4" s="1" a="1"/>
  <c r="BU18" i="4" s="1"/>
  <c r="P44" i="10"/>
  <c r="BV44" i="10" s="1" a="1"/>
  <c r="BV44" i="10" s="1"/>
  <c r="P17" i="20"/>
  <c r="BV17" i="20" s="1" a="1"/>
  <c r="BV17" i="20" s="1"/>
  <c r="P31" i="3"/>
  <c r="BV31" i="3" s="1" a="1"/>
  <c r="BV31" i="3" s="1"/>
  <c r="P37" i="13"/>
  <c r="BV37" i="13" s="1" a="1"/>
  <c r="BV37" i="13" s="1"/>
  <c r="P42" i="12"/>
  <c r="BV42" i="12" s="1" a="1"/>
  <c r="BV42" i="12" s="1"/>
  <c r="P24" i="9"/>
  <c r="BV24" i="9" s="1" a="1"/>
  <c r="BV24" i="9" s="1"/>
  <c r="BT95" i="13"/>
  <c r="BT63" i="13"/>
  <c r="P27" i="16"/>
  <c r="BV27" i="16" s="1" a="1"/>
  <c r="BV27" i="16" s="1"/>
  <c r="P30" i="9"/>
  <c r="BV30" i="9" s="1" a="1"/>
  <c r="BV30" i="9" s="1"/>
  <c r="BT75" i="7"/>
  <c r="BT107" i="7"/>
  <c r="BS67" i="10"/>
  <c r="O22" i="15"/>
  <c r="BU22" i="15" s="1" a="1"/>
  <c r="BU22" i="15" s="1"/>
  <c r="O34" i="3"/>
  <c r="BU34" i="3" s="1" a="1"/>
  <c r="BU34" i="3" s="1"/>
  <c r="P28" i="5"/>
  <c r="BV28" i="5" s="1" a="1"/>
  <c r="BV28" i="5" s="1"/>
  <c r="O31" i="17"/>
  <c r="BU31" i="17" s="1" a="1"/>
  <c r="BU31" i="17" s="1"/>
  <c r="O21" i="14"/>
  <c r="BU21" i="14" s="1" a="1"/>
  <c r="BU21" i="14" s="1"/>
  <c r="O28" i="10"/>
  <c r="BU28" i="10" s="1" a="1"/>
  <c r="BU28" i="10" s="1"/>
  <c r="P33" i="15"/>
  <c r="BV33" i="15" s="1" a="1"/>
  <c r="BV33" i="15" s="1"/>
  <c r="P35" i="1"/>
  <c r="BV35" i="1" s="1" a="1"/>
  <c r="BV35" i="1" s="1"/>
  <c r="BS89" i="3"/>
  <c r="BS57" i="3"/>
  <c r="BS77" i="20"/>
  <c r="BS109" i="20"/>
  <c r="P19" i="8"/>
  <c r="BV19" i="8" s="1" a="1"/>
  <c r="BV19" i="8" s="1"/>
  <c r="O45" i="10"/>
  <c r="BU45" i="10" s="1" a="1"/>
  <c r="BU45" i="10" s="1"/>
  <c r="O41" i="14"/>
  <c r="BU41" i="14" s="1" a="1"/>
  <c r="BU41" i="14" s="1"/>
  <c r="P43" i="2"/>
  <c r="BV43" i="2" s="1" a="1"/>
  <c r="BV43" i="2" s="1"/>
  <c r="P25" i="1"/>
  <c r="BV25" i="1" s="1" a="1"/>
  <c r="BV25" i="1" s="1"/>
  <c r="O26" i="4"/>
  <c r="BU26" i="4" s="1" a="1"/>
  <c r="BU26" i="4" s="1"/>
  <c r="N47" i="11"/>
  <c r="BT61" i="5"/>
  <c r="BS85" i="16"/>
  <c r="O23" i="8"/>
  <c r="BU23" i="8" s="1" a="1"/>
  <c r="BU23" i="8" s="1"/>
  <c r="BS60" i="3"/>
  <c r="BS92" i="3"/>
  <c r="P16" i="9"/>
  <c r="BV16" i="9" s="1" a="1"/>
  <c r="BV16" i="9" s="1"/>
  <c r="O36" i="18"/>
  <c r="BU36" i="18" s="1" a="1"/>
  <c r="BU36" i="18" s="1"/>
  <c r="P20" i="14"/>
  <c r="BV20" i="14" s="1" a="1"/>
  <c r="BV20" i="14" s="1"/>
  <c r="BU59" i="14"/>
  <c r="P24" i="13"/>
  <c r="BV24" i="13" s="1" a="1"/>
  <c r="BV24" i="13" s="1"/>
  <c r="P30" i="16"/>
  <c r="BV30" i="16" s="1" a="1"/>
  <c r="BV30" i="16" s="1"/>
  <c r="P16" i="3"/>
  <c r="BV16" i="3" s="1" a="1"/>
  <c r="BV16" i="3" s="1"/>
  <c r="O33" i="17"/>
  <c r="BU33" i="17" s="1" a="1"/>
  <c r="BU33" i="17" s="1"/>
  <c r="P37" i="5"/>
  <c r="BV37" i="5" s="1" a="1"/>
  <c r="BV37" i="5" s="1"/>
  <c r="BT59" i="15"/>
  <c r="BT91" i="15"/>
  <c r="BT76" i="12"/>
  <c r="BT108" i="12"/>
  <c r="BS84" i="10"/>
  <c r="BS62" i="14"/>
  <c r="P42" i="15"/>
  <c r="BV42" i="15" s="1" a="1"/>
  <c r="BV42" i="15" s="1"/>
  <c r="BS86" i="2"/>
  <c r="BS54" i="2"/>
  <c r="P28" i="3"/>
  <c r="BV28" i="3" s="1" a="1"/>
  <c r="BV28" i="3" s="1"/>
  <c r="P31" i="16"/>
  <c r="BV31" i="16" s="1" a="1"/>
  <c r="BV31" i="16" s="1"/>
  <c r="O17" i="12"/>
  <c r="BU17" i="12" s="1" a="1"/>
  <c r="BU17" i="12" s="1"/>
  <c r="P46" i="11"/>
  <c r="BV46" i="11" s="1" a="1"/>
  <c r="BV46" i="11" s="1"/>
  <c r="O32" i="15"/>
  <c r="BU32" i="15" s="1" a="1"/>
  <c r="BU32" i="15" s="1"/>
  <c r="P18" i="10"/>
  <c r="BV18" i="10" s="1" a="1"/>
  <c r="BV18" i="10" s="1"/>
  <c r="O35" i="11"/>
  <c r="BU35" i="11" s="1" a="1"/>
  <c r="BU35" i="11" s="1"/>
  <c r="O35" i="18"/>
  <c r="BU35" i="18" s="1" a="1"/>
  <c r="BU35" i="18" s="1"/>
  <c r="P28" i="16"/>
  <c r="BV28" i="16" s="1" a="1"/>
  <c r="BV28" i="16" s="1"/>
  <c r="P19" i="10"/>
  <c r="BV19" i="10" s="1" a="1"/>
  <c r="BV19" i="10" s="1"/>
  <c r="P37" i="1"/>
  <c r="BV37" i="1" s="1" a="1"/>
  <c r="BV37" i="1" s="1"/>
  <c r="P39" i="8"/>
  <c r="BV39" i="8" s="1" a="1"/>
  <c r="BV39" i="8" s="1"/>
  <c r="O19" i="17"/>
  <c r="BU19" i="17" s="1" a="1"/>
  <c r="BU19" i="17" s="1"/>
  <c r="BT96" i="7"/>
  <c r="P34" i="18"/>
  <c r="BV34" i="18" s="1" a="1"/>
  <c r="BV34" i="18" s="1"/>
  <c r="P44" i="5"/>
  <c r="BV44" i="5" s="1" a="1"/>
  <c r="BV44" i="5" s="1"/>
  <c r="P34" i="12"/>
  <c r="BV34" i="12" s="1" a="1"/>
  <c r="BV34" i="12" s="1"/>
  <c r="P42" i="11"/>
  <c r="BV42" i="11" s="1" a="1"/>
  <c r="BV42" i="11" s="1"/>
  <c r="O40" i="12"/>
  <c r="BU40" i="12" s="1" a="1"/>
  <c r="BU40" i="12" s="1"/>
  <c r="O42" i="20"/>
  <c r="BU42" i="20" s="1" a="1"/>
  <c r="BU42" i="20" s="1"/>
  <c r="P19" i="20"/>
  <c r="BV19" i="20" s="1" a="1"/>
  <c r="BV19" i="20" s="1"/>
  <c r="P25" i="8"/>
  <c r="BV25" i="8" s="1" a="1"/>
  <c r="BV25" i="8" s="1"/>
  <c r="P19" i="19"/>
  <c r="BV19" i="19" s="1" a="1"/>
  <c r="BV19" i="19" s="1"/>
  <c r="BT71" i="1"/>
  <c r="BT61" i="1"/>
  <c r="O20" i="21"/>
  <c r="BU20" i="21" s="1" a="1"/>
  <c r="BU20" i="21" s="1"/>
  <c r="P30" i="3"/>
  <c r="BV30" i="3" s="1" a="1"/>
  <c r="BV30" i="3" s="1"/>
  <c r="P29" i="12"/>
  <c r="BV29" i="12" s="1" a="1"/>
  <c r="BV29" i="12" s="1"/>
  <c r="O34" i="5"/>
  <c r="BU34" i="5" s="1" a="1"/>
  <c r="BU34" i="5" s="1"/>
  <c r="O31" i="18"/>
  <c r="BU31" i="18" s="1" a="1"/>
  <c r="BU31" i="18" s="1"/>
  <c r="BT105" i="12"/>
  <c r="O15" i="2"/>
  <c r="BU15" i="2" s="1" a="1"/>
  <c r="BU15" i="2" s="1"/>
  <c r="N47" i="2"/>
  <c r="P17" i="21"/>
  <c r="BV17" i="21" s="1" a="1"/>
  <c r="BV17" i="21" s="1"/>
  <c r="O19" i="18"/>
  <c r="BU19" i="18" s="1" a="1"/>
  <c r="BU19" i="18" s="1"/>
  <c r="O46" i="2"/>
  <c r="BU46" i="2" s="1" a="1"/>
  <c r="BU46" i="2" s="1"/>
  <c r="P21" i="9"/>
  <c r="BV21" i="9" s="1" a="1"/>
  <c r="BV21" i="9" s="1"/>
  <c r="BS59" i="9"/>
  <c r="BS67" i="9"/>
  <c r="BS72" i="9"/>
  <c r="BS80" i="9"/>
  <c r="BS60" i="9"/>
  <c r="BS68" i="9"/>
  <c r="BS73" i="9"/>
  <c r="BS81" i="9"/>
  <c r="BS61" i="9"/>
  <c r="BS69" i="9"/>
  <c r="BS74" i="9"/>
  <c r="BS82" i="9"/>
  <c r="BS62" i="9"/>
  <c r="BS70" i="9"/>
  <c r="BS75" i="9"/>
  <c r="BS83" i="9"/>
  <c r="BS55" i="9"/>
  <c r="BS63" i="9"/>
  <c r="BS71" i="9"/>
  <c r="BS76" i="9"/>
  <c r="BS84" i="9"/>
  <c r="BS56" i="9"/>
  <c r="BS64" i="9"/>
  <c r="BS77" i="9"/>
  <c r="BS85" i="9"/>
  <c r="BS57" i="9"/>
  <c r="BS65" i="9"/>
  <c r="BS78" i="9"/>
  <c r="BS58" i="9"/>
  <c r="BS66" i="9"/>
  <c r="BS79" i="9"/>
  <c r="O34" i="2"/>
  <c r="BU34" i="2" s="1" a="1"/>
  <c r="BU34" i="2" s="1"/>
  <c r="O30" i="15"/>
  <c r="BU30" i="15" s="1" a="1"/>
  <c r="BU30" i="15" s="1"/>
  <c r="P45" i="2"/>
  <c r="BV45" i="2" s="1" a="1"/>
  <c r="BV45" i="2" s="1"/>
  <c r="P31" i="6"/>
  <c r="BV31" i="6" s="1" a="1"/>
  <c r="BV31" i="6" s="1"/>
  <c r="O27" i="13"/>
  <c r="BU27" i="13" s="1" a="1"/>
  <c r="BU27" i="13" s="1"/>
  <c r="O16" i="5"/>
  <c r="BU16" i="5" s="1" a="1"/>
  <c r="BU16" i="5" s="1"/>
  <c r="P42" i="21"/>
  <c r="BV42" i="21" s="1" a="1"/>
  <c r="BV42" i="21" s="1"/>
  <c r="O42" i="14"/>
  <c r="BU42" i="14" s="1" a="1"/>
  <c r="BU42" i="14" s="1"/>
  <c r="P45" i="18"/>
  <c r="BV45" i="18" s="1" a="1"/>
  <c r="BV45" i="18" s="1"/>
  <c r="BS63" i="20"/>
  <c r="BT113" i="7"/>
  <c r="BS120" i="3"/>
  <c r="BS123" i="3" s="1"/>
  <c r="BS116" i="3" s="1"/>
  <c r="BS84" i="3"/>
  <c r="P38" i="4"/>
  <c r="BV38" i="4" s="1" a="1"/>
  <c r="BV38" i="4" s="1"/>
  <c r="BT117" i="12"/>
  <c r="BT85" i="12"/>
  <c r="BT62" i="1"/>
  <c r="BT60" i="1"/>
  <c r="O15" i="5"/>
  <c r="BU15" i="5" s="1" a="1"/>
  <c r="BU15" i="5" s="1"/>
  <c r="N47" i="5"/>
  <c r="P26" i="7"/>
  <c r="BV26" i="7" s="1" a="1"/>
  <c r="BV26" i="7" s="1"/>
  <c r="O28" i="13"/>
  <c r="BU28" i="13" s="1" a="1"/>
  <c r="BU28" i="13" s="1"/>
  <c r="P29" i="18"/>
  <c r="BV29" i="18" s="1" a="1"/>
  <c r="BV29" i="18" s="1"/>
  <c r="P25" i="18"/>
  <c r="BV25" i="18" s="1" a="1"/>
  <c r="BV25" i="18" s="1"/>
  <c r="P29" i="17"/>
  <c r="BV29" i="17" s="1" a="1"/>
  <c r="BV29" i="17" s="1"/>
  <c r="O32" i="21"/>
  <c r="BU32" i="21" s="1" a="1"/>
  <c r="BU32" i="21" s="1"/>
  <c r="P42" i="6"/>
  <c r="BV42" i="6" s="1" a="1"/>
  <c r="BV42" i="6" s="1"/>
  <c r="BS76" i="20"/>
  <c r="O15" i="4"/>
  <c r="BU15" i="4" s="1" a="1"/>
  <c r="BU15" i="4" s="1"/>
  <c r="N47" i="4"/>
  <c r="P23" i="19"/>
  <c r="BV23" i="19" s="1" a="1"/>
  <c r="BV23" i="19" s="1"/>
  <c r="P25" i="7"/>
  <c r="BV25" i="7" s="1" a="1"/>
  <c r="BV25" i="7" s="1"/>
  <c r="P35" i="17"/>
  <c r="BV35" i="17" s="1" a="1"/>
  <c r="BV35" i="17" s="1"/>
  <c r="P17" i="4"/>
  <c r="BV17" i="4" s="1" a="1"/>
  <c r="BV17" i="4" s="1"/>
  <c r="BT75" i="17"/>
  <c r="BT83" i="17"/>
  <c r="BT55" i="17"/>
  <c r="BT63" i="17"/>
  <c r="BT71" i="17"/>
  <c r="BT84" i="17"/>
  <c r="BT56" i="17"/>
  <c r="BT77" i="17"/>
  <c r="BT57" i="17"/>
  <c r="BT65" i="17"/>
  <c r="BT78" i="17"/>
  <c r="BT59" i="17"/>
  <c r="BT80" i="17"/>
  <c r="BT60" i="17"/>
  <c r="BT68" i="17"/>
  <c r="BT73" i="17"/>
  <c r="BT81" i="17"/>
  <c r="BT61" i="17"/>
  <c r="BT69" i="17"/>
  <c r="BT74" i="17"/>
  <c r="BT82" i="17"/>
  <c r="P36" i="10"/>
  <c r="BV36" i="10" s="1" a="1"/>
  <c r="BV36" i="10" s="1"/>
  <c r="P44" i="15"/>
  <c r="BV44" i="15" s="1" a="1"/>
  <c r="BV44" i="15" s="1"/>
  <c r="P46" i="5"/>
  <c r="BV46" i="5" s="1" a="1"/>
  <c r="BV46" i="5" s="1"/>
  <c r="P46" i="7"/>
  <c r="BV46" i="7" s="1" a="1"/>
  <c r="BV46" i="7" s="1"/>
  <c r="O45" i="3"/>
  <c r="BU45" i="3" s="1" a="1"/>
  <c r="BU45" i="3" s="1"/>
  <c r="O18" i="15"/>
  <c r="BU18" i="15" s="1" a="1"/>
  <c r="BU18" i="15" s="1"/>
  <c r="P23" i="16"/>
  <c r="BV23" i="16" s="1" a="1"/>
  <c r="BV23" i="16" s="1"/>
  <c r="P24" i="14"/>
  <c r="BV24" i="14" s="1" a="1"/>
  <c r="BV24" i="14" s="1"/>
  <c r="P28" i="19"/>
  <c r="BV28" i="19" s="1" a="1"/>
  <c r="BV28" i="19" s="1"/>
  <c r="P35" i="5"/>
  <c r="BV35" i="5" s="1" a="1"/>
  <c r="BV35" i="5" s="1"/>
  <c r="O21" i="19"/>
  <c r="BU21" i="19" s="1" a="1"/>
  <c r="BU21" i="19" s="1"/>
  <c r="O38" i="9"/>
  <c r="BU38" i="9" s="1" a="1"/>
  <c r="BU38" i="9" s="1"/>
  <c r="P37" i="7"/>
  <c r="BV37" i="7" s="1" a="1"/>
  <c r="BV37" i="7" s="1"/>
  <c r="P46" i="12"/>
  <c r="BV46" i="12" s="1" a="1"/>
  <c r="BV46" i="12" s="1"/>
  <c r="P43" i="17"/>
  <c r="BV43" i="17" s="1" a="1"/>
  <c r="BV43" i="17" s="1"/>
  <c r="P19" i="6"/>
  <c r="BV19" i="6" s="1" a="1"/>
  <c r="BV19" i="6" s="1"/>
  <c r="BS85" i="2"/>
  <c r="O29" i="11"/>
  <c r="BU29" i="11" s="1" a="1"/>
  <c r="BU29" i="11" s="1"/>
  <c r="P41" i="19"/>
  <c r="BV41" i="19" s="1" a="1"/>
  <c r="BV41" i="19" s="1"/>
  <c r="O41" i="3"/>
  <c r="BU41" i="3" s="1" a="1"/>
  <c r="BU41" i="3" s="1"/>
  <c r="P35" i="6"/>
  <c r="BV35" i="6" s="1" a="1"/>
  <c r="BV35" i="6" s="1"/>
  <c r="O43" i="8"/>
  <c r="BU43" i="8" s="1" a="1"/>
  <c r="BU43" i="8" s="1"/>
  <c r="P42" i="7"/>
  <c r="BV42" i="7" s="1" a="1"/>
  <c r="BV42" i="7" s="1"/>
  <c r="P27" i="1"/>
  <c r="BV27" i="1" s="1" a="1"/>
  <c r="BV27" i="1" s="1"/>
  <c r="P21" i="7"/>
  <c r="BV21" i="7" s="1" a="1"/>
  <c r="BV21" i="7" s="1"/>
  <c r="P27" i="3"/>
  <c r="BV27" i="3" s="1" a="1"/>
  <c r="BV27" i="3" s="1"/>
  <c r="O24" i="7"/>
  <c r="BU24" i="7" s="1" a="1"/>
  <c r="BU24" i="7" s="1"/>
  <c r="P46" i="4"/>
  <c r="BV46" i="4" s="1" a="1"/>
  <c r="BV46" i="4" s="1"/>
  <c r="O29" i="19"/>
  <c r="BU29" i="19" s="1" a="1"/>
  <c r="BU29" i="19" s="1"/>
  <c r="O39" i="15"/>
  <c r="BU39" i="15" s="1" a="1"/>
  <c r="BU39" i="15" s="1"/>
  <c r="O31" i="14"/>
  <c r="BU31" i="14" s="1" a="1"/>
  <c r="BU31" i="14" s="1"/>
  <c r="P22" i="7"/>
  <c r="BV22" i="7" s="1" a="1"/>
  <c r="BV22" i="7" s="1"/>
  <c r="O42" i="4"/>
  <c r="BU42" i="4" s="1" a="1"/>
  <c r="BU42" i="4" s="1"/>
  <c r="P32" i="1"/>
  <c r="BV32" i="1" s="1" a="1"/>
  <c r="BV32" i="1" s="1"/>
  <c r="BT115" i="7"/>
  <c r="BT72" i="12"/>
  <c r="BT104" i="12"/>
  <c r="O25" i="19"/>
  <c r="BU25" i="19" s="1" a="1"/>
  <c r="BU25" i="19" s="1"/>
  <c r="P27" i="18"/>
  <c r="BV27" i="18" s="1" a="1"/>
  <c r="BV27" i="18" s="1"/>
  <c r="BT79" i="1"/>
  <c r="BT71" i="12"/>
  <c r="BT65" i="12"/>
  <c r="BT97" i="12"/>
  <c r="O24" i="20"/>
  <c r="BU24" i="20" s="1" a="1"/>
  <c r="BU24" i="20" s="1"/>
  <c r="O27" i="10"/>
  <c r="BU27" i="10" s="1" a="1"/>
  <c r="BU27" i="10" s="1"/>
  <c r="O16" i="7"/>
  <c r="BU16" i="7" s="1" a="1"/>
  <c r="BU16" i="7" s="1"/>
  <c r="P46" i="21"/>
  <c r="BV46" i="21" s="1" a="1"/>
  <c r="BV46" i="21" s="1"/>
  <c r="O39" i="19"/>
  <c r="BU39" i="19" s="1" a="1"/>
  <c r="BU39" i="19" s="1"/>
  <c r="BT60" i="13"/>
  <c r="BT92" i="13"/>
  <c r="P21" i="15"/>
  <c r="BV21" i="15" s="1" a="1"/>
  <c r="BV21" i="15" s="1"/>
  <c r="N15" i="8"/>
  <c r="BT15" i="8" s="1" a="1"/>
  <c r="BT15" i="8" s="1"/>
  <c r="M47" i="8"/>
  <c r="P27" i="9"/>
  <c r="BV27" i="9" s="1" a="1"/>
  <c r="BV27" i="9" s="1"/>
  <c r="O29" i="3"/>
  <c r="BU29" i="3" s="1" a="1"/>
  <c r="BU29" i="3" s="1"/>
  <c r="O34" i="13"/>
  <c r="BU34" i="13" s="1" a="1"/>
  <c r="BU34" i="13" s="1"/>
  <c r="P43" i="20"/>
  <c r="BV43" i="20" s="1" a="1"/>
  <c r="BV43" i="20" s="1"/>
  <c r="BS68" i="19"/>
  <c r="P42" i="8"/>
  <c r="BV42" i="8" s="1" a="1"/>
  <c r="BV42" i="8" s="1"/>
  <c r="P16" i="16"/>
  <c r="BV16" i="16" s="1" a="1"/>
  <c r="BV16" i="16" s="1"/>
  <c r="P22" i="1"/>
  <c r="BV22" i="1" s="1" a="1"/>
  <c r="BV22" i="1" s="1"/>
  <c r="P38" i="17"/>
  <c r="BV38" i="17" s="1" a="1"/>
  <c r="BV38" i="17" s="1"/>
  <c r="P32" i="18"/>
  <c r="BV32" i="18" s="1" a="1"/>
  <c r="BV32" i="18" s="1"/>
  <c r="BT93" i="7"/>
  <c r="P24" i="2"/>
  <c r="BV24" i="2" s="1" a="1"/>
  <c r="BV24" i="2" s="1"/>
  <c r="P33" i="12"/>
  <c r="BV33" i="12" s="1" a="1"/>
  <c r="BV33" i="12" s="1"/>
  <c r="O34" i="10"/>
  <c r="BU34" i="10" s="1" a="1"/>
  <c r="BU34" i="10" s="1"/>
  <c r="O32" i="16"/>
  <c r="BU32" i="16" s="1" a="1"/>
  <c r="BU32" i="16" s="1"/>
  <c r="P24" i="10"/>
  <c r="BV24" i="10" s="1" a="1"/>
  <c r="BV24" i="10" s="1"/>
  <c r="P45" i="1"/>
  <c r="BV45" i="1" s="1" a="1"/>
  <c r="BV45" i="1" s="1"/>
  <c r="P31" i="1"/>
  <c r="BV31" i="1" s="1" a="1"/>
  <c r="BV31" i="1" s="1"/>
  <c r="P27" i="11"/>
  <c r="BV27" i="11" s="1" a="1"/>
  <c r="BV27" i="11" s="1"/>
  <c r="O29" i="14"/>
  <c r="BU29" i="14" s="1" a="1"/>
  <c r="BU29" i="14" s="1"/>
  <c r="P28" i="15"/>
  <c r="BV28" i="15" s="1" a="1"/>
  <c r="BV28" i="15" s="1"/>
  <c r="P40" i="1"/>
  <c r="BV40" i="1" s="1" a="1"/>
  <c r="BV40" i="1" s="1"/>
  <c r="P44" i="2"/>
  <c r="BV44" i="2" s="1" a="1"/>
  <c r="BV44" i="2" s="1"/>
  <c r="P17" i="11"/>
  <c r="BV17" i="11" s="1" a="1"/>
  <c r="BV17" i="11" s="1"/>
  <c r="BS73" i="2"/>
  <c r="BS61" i="2"/>
  <c r="O34" i="15"/>
  <c r="BU34" i="15" s="1" a="1"/>
  <c r="BU34" i="15" s="1"/>
  <c r="P17" i="9"/>
  <c r="BV17" i="9" s="1" a="1"/>
  <c r="BV17" i="9" s="1"/>
  <c r="BS112" i="3"/>
  <c r="O25" i="20"/>
  <c r="BU25" i="20" s="1" a="1"/>
  <c r="BU25" i="20" s="1"/>
  <c r="O20" i="4"/>
  <c r="BU20" i="4" s="1" a="1"/>
  <c r="BU20" i="4" s="1"/>
  <c r="P26" i="12"/>
  <c r="BV26" i="12" s="1" a="1"/>
  <c r="BV26" i="12" s="1"/>
  <c r="O22" i="2"/>
  <c r="BU22" i="2" s="1" a="1"/>
  <c r="BU22" i="2" s="1"/>
  <c r="P36" i="12"/>
  <c r="BV36" i="12" s="1" a="1"/>
  <c r="BV36" i="12" s="1"/>
  <c r="O23" i="18"/>
  <c r="BU23" i="18" s="1" a="1"/>
  <c r="BU23" i="18" s="1"/>
  <c r="O19" i="5"/>
  <c r="BU19" i="5" s="1" a="1"/>
  <c r="BU19" i="5" s="1"/>
  <c r="O18" i="21"/>
  <c r="BU18" i="21" s="1" a="1"/>
  <c r="BU18" i="21" s="1"/>
  <c r="P21" i="13"/>
  <c r="BV21" i="13" s="1" a="1"/>
  <c r="BV21" i="13" s="1"/>
  <c r="P28" i="14"/>
  <c r="BV28" i="14" s="1" a="1"/>
  <c r="BV28" i="14" s="1"/>
  <c r="O42" i="10"/>
  <c r="BU42" i="10" s="1" a="1"/>
  <c r="BU42" i="10" s="1"/>
  <c r="O29" i="13"/>
  <c r="BU29" i="13" s="1" a="1"/>
  <c r="BU29" i="13" s="1"/>
  <c r="P40" i="4"/>
  <c r="BV40" i="4" s="1" a="1"/>
  <c r="BV40" i="4" s="1"/>
  <c r="P28" i="4"/>
  <c r="BV28" i="4" s="1" a="1"/>
  <c r="BV28" i="4" s="1"/>
  <c r="O26" i="8"/>
  <c r="BU26" i="8" s="1" a="1"/>
  <c r="BU26" i="8" s="1"/>
  <c r="O45" i="11"/>
  <c r="BU45" i="11" s="1" a="1"/>
  <c r="BU45" i="11" s="1"/>
  <c r="N15" i="12"/>
  <c r="BT15" i="12" s="1" a="1"/>
  <c r="BT15" i="12" s="1"/>
  <c r="M47" i="12"/>
  <c r="O36" i="21"/>
  <c r="BU36" i="21" s="1" a="1"/>
  <c r="BU36" i="21" s="1"/>
  <c r="P30" i="1"/>
  <c r="BV30" i="1" s="1" a="1"/>
  <c r="BV30" i="1" s="1"/>
  <c r="BT83" i="13"/>
  <c r="BT115" i="13"/>
  <c r="BT117" i="7"/>
  <c r="BT92" i="7"/>
  <c r="BT90" i="13"/>
  <c r="BT58" i="13"/>
  <c r="O44" i="9"/>
  <c r="BU44" i="9" s="1" a="1"/>
  <c r="BU44" i="9" s="1"/>
  <c r="P39" i="18"/>
  <c r="BV39" i="18" s="1" a="1"/>
  <c r="BV39" i="18" s="1"/>
  <c r="BT59" i="12"/>
  <c r="BT91" i="12"/>
  <c r="BT67" i="12"/>
  <c r="BT99" i="12"/>
  <c r="BS75" i="2"/>
  <c r="BT66" i="1"/>
  <c r="BT84" i="1"/>
  <c r="O25" i="14"/>
  <c r="BU25" i="14" s="1" a="1"/>
  <c r="BU25" i="14" s="1"/>
  <c r="BS59" i="3"/>
  <c r="BS91" i="3"/>
  <c r="BT109" i="12"/>
  <c r="BT77" i="12"/>
  <c r="P35" i="16"/>
  <c r="BV35" i="16" s="1" a="1"/>
  <c r="BV35" i="16" s="1"/>
  <c r="P36" i="6"/>
  <c r="BV36" i="6" s="1" a="1"/>
  <c r="BV36" i="6" s="1"/>
  <c r="P43" i="5"/>
  <c r="BV43" i="5" s="1" a="1"/>
  <c r="BV43" i="5" s="1"/>
  <c r="O28" i="17"/>
  <c r="BU28" i="17" s="1" a="1"/>
  <c r="BU28" i="17" s="1"/>
  <c r="O33" i="13"/>
  <c r="BU33" i="13" s="1" a="1"/>
  <c r="BU33" i="13" s="1"/>
  <c r="P44" i="13"/>
  <c r="BV44" i="13" s="1" a="1"/>
  <c r="BV44" i="13" s="1"/>
  <c r="BT97" i="7"/>
  <c r="P19" i="13"/>
  <c r="BV19" i="13" s="1" a="1"/>
  <c r="BV19" i="13" s="1"/>
  <c r="P19" i="1"/>
  <c r="BV19" i="1" s="1" a="1"/>
  <c r="BV19" i="1" s="1"/>
  <c r="O41" i="10"/>
  <c r="BU41" i="10" s="1" a="1"/>
  <c r="BU41" i="10" s="1"/>
  <c r="P30" i="6"/>
  <c r="BV30" i="6" s="1" a="1"/>
  <c r="BV30" i="6" s="1"/>
  <c r="P44" i="6"/>
  <c r="BV44" i="6" s="1" a="1"/>
  <c r="BV44" i="6" s="1"/>
  <c r="P35" i="10"/>
  <c r="BV35" i="10" s="1" a="1"/>
  <c r="BV35" i="10" s="1"/>
  <c r="P38" i="11"/>
  <c r="BV38" i="11" s="1" a="1"/>
  <c r="BV38" i="11" s="1"/>
  <c r="P20" i="12"/>
  <c r="BV20" i="12" s="1" a="1"/>
  <c r="BV20" i="12" s="1"/>
  <c r="P21" i="1"/>
  <c r="BV21" i="1" s="1" a="1"/>
  <c r="BV21" i="1" s="1"/>
  <c r="P23" i="1"/>
  <c r="BV23" i="1" s="1" a="1"/>
  <c r="BV23" i="1" s="1"/>
  <c r="P28" i="12"/>
  <c r="BV28" i="12" s="1" a="1"/>
  <c r="BV28" i="12" s="1"/>
  <c r="BT76" i="1"/>
  <c r="BS68" i="3"/>
  <c r="O29" i="5"/>
  <c r="BU29" i="5" s="1" a="1"/>
  <c r="BU29" i="5" s="1"/>
  <c r="P20" i="2"/>
  <c r="BV20" i="2" s="1" a="1"/>
  <c r="BV20" i="2" s="1"/>
  <c r="P19" i="11"/>
  <c r="BV19" i="11" s="1" a="1"/>
  <c r="BV19" i="11" s="1"/>
  <c r="P35" i="7"/>
  <c r="BV35" i="7" s="1" a="1"/>
  <c r="BV35" i="7" s="1"/>
  <c r="O37" i="20"/>
  <c r="BU37" i="20" s="1" a="1"/>
  <c r="BU37" i="20" s="1"/>
  <c r="O21" i="5"/>
  <c r="BU21" i="5" s="1" a="1"/>
  <c r="BU21" i="5" s="1"/>
  <c r="BT106" i="7"/>
  <c r="O36" i="2"/>
  <c r="BU36" i="2" s="1" a="1"/>
  <c r="BU36" i="2" s="1"/>
  <c r="P20" i="10"/>
  <c r="BV20" i="10" s="1" a="1"/>
  <c r="BV20" i="10" s="1"/>
  <c r="BT69" i="1"/>
  <c r="BT68" i="12"/>
  <c r="BT100" i="12"/>
  <c r="O29" i="4"/>
  <c r="BU29" i="4" s="1" a="1"/>
  <c r="BU29" i="4" s="1"/>
  <c r="P29" i="16"/>
  <c r="BV29" i="16" s="1" a="1"/>
  <c r="BV29" i="16" s="1"/>
  <c r="O26" i="10"/>
  <c r="BU26" i="10" s="1" a="1"/>
  <c r="BU26" i="10" s="1"/>
  <c r="P21" i="10"/>
  <c r="BV21" i="10" s="1" a="1"/>
  <c r="BV21" i="10" s="1"/>
  <c r="P33" i="21"/>
  <c r="BV33" i="21" s="1" a="1"/>
  <c r="BV33" i="21" s="1"/>
  <c r="P33" i="11"/>
  <c r="BV33" i="11" s="1" a="1"/>
  <c r="BV33" i="11" s="1"/>
  <c r="P31" i="15"/>
  <c r="BV31" i="15" s="1" a="1"/>
  <c r="BV31" i="15" s="1"/>
  <c r="P44" i="19"/>
  <c r="BV44" i="19" s="1" a="1"/>
  <c r="BV44" i="19" s="1"/>
  <c r="P41" i="12"/>
  <c r="BV41" i="12" s="1" a="1"/>
  <c r="BV41" i="12" s="1"/>
  <c r="BT107" i="12"/>
  <c r="O37" i="4"/>
  <c r="BU37" i="4" s="1" a="1"/>
  <c r="BU37" i="4" s="1"/>
  <c r="P41" i="18"/>
  <c r="BV41" i="18" s="1" a="1"/>
  <c r="BV41" i="18" s="1"/>
  <c r="P16" i="19"/>
  <c r="BV16" i="19" s="1" a="1"/>
  <c r="BV16" i="19" s="1"/>
  <c r="O15" i="19"/>
  <c r="BU15" i="19" s="1" a="1"/>
  <c r="BU15" i="19" s="1"/>
  <c r="N47" i="19"/>
  <c r="P17" i="8"/>
  <c r="BV17" i="8" s="1" a="1"/>
  <c r="BV17" i="8" s="1"/>
  <c r="O30" i="2"/>
  <c r="BU30" i="2" s="1" a="1"/>
  <c r="BU30" i="2" s="1"/>
  <c r="P36" i="20"/>
  <c r="BV36" i="20" s="1" a="1"/>
  <c r="BV36" i="20" s="1"/>
  <c r="O45" i="4"/>
  <c r="BU45" i="4" s="1" a="1"/>
  <c r="BU45" i="4" s="1"/>
  <c r="O34" i="9"/>
  <c r="BU34" i="9" s="1" a="1"/>
  <c r="BU34" i="9" s="1"/>
  <c r="P23" i="15"/>
  <c r="BV23" i="15" s="1" a="1"/>
  <c r="BV23" i="15" s="1"/>
  <c r="O25" i="16"/>
  <c r="BU25" i="16" s="1" a="1"/>
  <c r="BU25" i="16" s="1"/>
  <c r="O15" i="10"/>
  <c r="BU15" i="10" s="1" a="1"/>
  <c r="BU15" i="10" s="1"/>
  <c r="N47" i="10"/>
  <c r="O20" i="3"/>
  <c r="BU20" i="3" s="1" a="1"/>
  <c r="BU20" i="3" s="1"/>
  <c r="P36" i="5"/>
  <c r="BV36" i="5" s="1" a="1"/>
  <c r="BV36" i="5" s="1"/>
  <c r="P31" i="2"/>
  <c r="BV31" i="2" s="1" a="1"/>
  <c r="BV31" i="2" s="1"/>
  <c r="O44" i="21"/>
  <c r="BU44" i="21" s="1" a="1"/>
  <c r="BU44" i="21" s="1"/>
  <c r="P23" i="4"/>
  <c r="BV23" i="4" s="1" a="1"/>
  <c r="BV23" i="4" s="1"/>
  <c r="P32" i="12"/>
  <c r="BV32" i="12" s="1" a="1"/>
  <c r="BV32" i="12" s="1"/>
  <c r="P16" i="6"/>
  <c r="BV16" i="6" s="1" a="1"/>
  <c r="BV16" i="6" s="1"/>
  <c r="P38" i="12"/>
  <c r="BV38" i="12" s="1" a="1"/>
  <c r="BV38" i="12" s="1"/>
  <c r="P40" i="20"/>
  <c r="BV40" i="20" s="1" a="1"/>
  <c r="BV40" i="20" s="1"/>
  <c r="BT112" i="12"/>
  <c r="O26" i="2"/>
  <c r="BU26" i="2" s="1" a="1"/>
  <c r="BU26" i="2" s="1"/>
  <c r="P41" i="1"/>
  <c r="BV41" i="1" s="1" a="1"/>
  <c r="BV41" i="1" s="1"/>
  <c r="P29" i="2"/>
  <c r="BV29" i="2" s="1" a="1"/>
  <c r="BV29" i="2" s="1"/>
  <c r="P24" i="19"/>
  <c r="BV24" i="19" s="1" a="1"/>
  <c r="BV24" i="19" s="1"/>
  <c r="O34" i="4"/>
  <c r="BU34" i="4" s="1" a="1"/>
  <c r="BU34" i="4" s="1"/>
  <c r="O21" i="11"/>
  <c r="BU21" i="11" s="1" a="1"/>
  <c r="BU21" i="11" s="1"/>
  <c r="O30" i="21"/>
  <c r="BU30" i="21" s="1" a="1"/>
  <c r="BU30" i="21" s="1"/>
  <c r="P25" i="10"/>
  <c r="BV25" i="10" s="1" a="1"/>
  <c r="BV25" i="10" s="1"/>
  <c r="O23" i="2"/>
  <c r="BU23" i="2" s="1" a="1"/>
  <c r="BU23" i="2" s="1"/>
  <c r="O23" i="17"/>
  <c r="BU23" i="17" s="1" a="1"/>
  <c r="BU23" i="17" s="1"/>
  <c r="O28" i="2"/>
  <c r="BU28" i="2" s="1" a="1"/>
  <c r="BU28" i="2" s="1"/>
  <c r="P38" i="18"/>
  <c r="BV38" i="18" s="1" a="1"/>
  <c r="BV38" i="18" s="1"/>
  <c r="O40" i="17"/>
  <c r="BU40" i="17" s="1" a="1"/>
  <c r="BU40" i="17" s="1"/>
  <c r="P37" i="9"/>
  <c r="BV37" i="9" s="1" a="1"/>
  <c r="BV37" i="9" s="1"/>
  <c r="P44" i="18"/>
  <c r="BV44" i="18" s="1" a="1"/>
  <c r="BV44" i="18" s="1"/>
  <c r="P40" i="19"/>
  <c r="BV40" i="19" s="1" a="1"/>
  <c r="BV40" i="19" s="1"/>
  <c r="O42" i="2"/>
  <c r="BU42" i="2" s="1" a="1"/>
  <c r="BU42" i="2" s="1"/>
  <c r="BT94" i="12"/>
  <c r="BT92" i="12"/>
  <c r="BT83" i="12"/>
  <c r="O21" i="2"/>
  <c r="BU21" i="2" s="1" a="1"/>
  <c r="BU21" i="2" s="1"/>
  <c r="O44" i="16"/>
  <c r="BU44" i="16" s="1" a="1"/>
  <c r="BU44" i="16" s="1"/>
  <c r="O26" i="9"/>
  <c r="BU26" i="9" s="1" a="1"/>
  <c r="BU26" i="9" s="1"/>
  <c r="O46" i="18"/>
  <c r="BU46" i="18" s="1" a="1"/>
  <c r="BU46" i="18" s="1"/>
  <c r="P36" i="4"/>
  <c r="BV36" i="4" s="1" a="1"/>
  <c r="BV36" i="4" s="1"/>
  <c r="P43" i="14"/>
  <c r="BV43" i="14" s="1" a="1"/>
  <c r="BV43" i="14" s="1"/>
  <c r="O41" i="20"/>
  <c r="BU41" i="20" s="1" a="1"/>
  <c r="BU41" i="20" s="1"/>
  <c r="P42" i="17"/>
  <c r="BV42" i="17" s="1" a="1"/>
  <c r="BV42" i="17" s="1"/>
  <c r="P28" i="7"/>
  <c r="BV28" i="7" s="1" a="1"/>
  <c r="BV28" i="7" s="1"/>
  <c r="P45" i="8"/>
  <c r="BV45" i="8" s="1" a="1"/>
  <c r="BV45" i="8" s="1"/>
  <c r="O37" i="17"/>
  <c r="BU37" i="17" s="1" a="1"/>
  <c r="BU37" i="17" s="1"/>
  <c r="O22" i="12"/>
  <c r="BU22" i="12" s="1" a="1"/>
  <c r="BU22" i="12" s="1"/>
  <c r="P23" i="12"/>
  <c r="BV23" i="12" s="1" a="1"/>
  <c r="BV23" i="12" s="1"/>
  <c r="O25" i="17"/>
  <c r="BU25" i="17" s="1" a="1"/>
  <c r="BU25" i="17" s="1"/>
  <c r="P31" i="20"/>
  <c r="BV31" i="20" s="1" a="1"/>
  <c r="BV31" i="20" s="1"/>
  <c r="O18" i="19"/>
  <c r="BU18" i="19" s="1" a="1"/>
  <c r="BU18" i="19" s="1"/>
  <c r="O40" i="13"/>
  <c r="BU40" i="13" s="1" a="1"/>
  <c r="BU40" i="13" s="1"/>
  <c r="O27" i="7"/>
  <c r="BU27" i="7" s="1" a="1"/>
  <c r="BU27" i="7" s="1"/>
  <c r="O17" i="2"/>
  <c r="BU17" i="2" s="1" a="1"/>
  <c r="BU17" i="2" s="1"/>
  <c r="P22" i="16"/>
  <c r="BV22" i="16" s="1" a="1"/>
  <c r="BV22" i="16" s="1"/>
  <c r="O36" i="3"/>
  <c r="BU36" i="3" s="1" a="1"/>
  <c r="BU36" i="3" s="1"/>
  <c r="P18" i="11"/>
  <c r="BV18" i="11" s="1" a="1"/>
  <c r="BV18" i="11" s="1"/>
  <c r="P33" i="7"/>
  <c r="BV33" i="7" s="1" a="1"/>
  <c r="BV33" i="7" s="1"/>
  <c r="P44" i="14"/>
  <c r="BV44" i="14" s="1" a="1"/>
  <c r="BV44" i="14" s="1"/>
  <c r="P34" i="17"/>
  <c r="BV34" i="17" s="1" a="1"/>
  <c r="BV34" i="17" s="1"/>
  <c r="O38" i="16"/>
  <c r="BU38" i="16" s="1" a="1"/>
  <c r="BU38" i="16" s="1"/>
  <c r="P22" i="9"/>
  <c r="BV22" i="9" s="1" a="1"/>
  <c r="BV22" i="9" s="1"/>
  <c r="P36" i="15"/>
  <c r="BV36" i="15" s="1" a="1"/>
  <c r="BV36" i="15" s="1"/>
  <c r="O33" i="4"/>
  <c r="BU33" i="4" s="1" a="1"/>
  <c r="BU33" i="4" s="1"/>
  <c r="O21" i="20"/>
  <c r="BU21" i="20" s="1" a="1"/>
  <c r="BU21" i="20" s="1"/>
  <c r="O43" i="12"/>
  <c r="BU43" i="12" s="1" a="1"/>
  <c r="BU43" i="12" s="1"/>
  <c r="P20" i="8"/>
  <c r="BV20" i="8" s="1" a="1"/>
  <c r="BV20" i="8" s="1"/>
  <c r="O42" i="16"/>
  <c r="BU42" i="16" s="1" a="1"/>
  <c r="BU42" i="16" s="1"/>
  <c r="O18" i="8"/>
  <c r="BU18" i="8" s="1" a="1"/>
  <c r="BU18" i="8" s="1"/>
  <c r="O17" i="6"/>
  <c r="BU17" i="6" s="1" a="1"/>
  <c r="BU17" i="6" s="1"/>
  <c r="O16" i="12"/>
  <c r="BU16" i="12" s="1" a="1"/>
  <c r="BU16" i="12" s="1"/>
  <c r="P38" i="7"/>
  <c r="BV38" i="7" s="1" a="1"/>
  <c r="BV38" i="7" s="1"/>
  <c r="BS55" i="21"/>
  <c r="BS63" i="21"/>
  <c r="BS71" i="21"/>
  <c r="BS76" i="21"/>
  <c r="BS84" i="21"/>
  <c r="BS56" i="21"/>
  <c r="BS64" i="21"/>
  <c r="BS77" i="21"/>
  <c r="BS85" i="21"/>
  <c r="BS57" i="21"/>
  <c r="BS65" i="21"/>
  <c r="BS78" i="21"/>
  <c r="BS58" i="21"/>
  <c r="BS66" i="21"/>
  <c r="BS79" i="21"/>
  <c r="BS59" i="21"/>
  <c r="BS67" i="21"/>
  <c r="BS72" i="21"/>
  <c r="BS80" i="21"/>
  <c r="BS60" i="21"/>
  <c r="BS68" i="21"/>
  <c r="BS73" i="21"/>
  <c r="BS81" i="21"/>
  <c r="BS61" i="21"/>
  <c r="BS69" i="21"/>
  <c r="BS74" i="21"/>
  <c r="BS82" i="21"/>
  <c r="BS62" i="21"/>
  <c r="BS70" i="21"/>
  <c r="BS75" i="21"/>
  <c r="BS83" i="21"/>
  <c r="O19" i="7"/>
  <c r="BU19" i="7" s="1" a="1"/>
  <c r="BU19" i="7" s="1"/>
  <c r="P20" i="17"/>
  <c r="BV20" i="17" s="1" a="1"/>
  <c r="BV20" i="17" s="1"/>
  <c r="P42" i="18"/>
  <c r="BV42" i="18" s="1" a="1"/>
  <c r="BV42" i="18" s="1"/>
  <c r="P32" i="7"/>
  <c r="BV32" i="7" s="1" a="1"/>
  <c r="BV32" i="7" s="1"/>
  <c r="P23" i="6"/>
  <c r="BV23" i="6" s="1" a="1"/>
  <c r="BV23" i="6" s="1"/>
  <c r="O40" i="15"/>
  <c r="BU40" i="15" s="1" a="1"/>
  <c r="BU40" i="15" s="1"/>
  <c r="P21" i="21"/>
  <c r="BV21" i="21" s="1" a="1"/>
  <c r="BV21" i="21" s="1"/>
  <c r="O40" i="18"/>
  <c r="BU40" i="18" s="1" a="1"/>
  <c r="BU40" i="18" s="1"/>
  <c r="P38" i="15"/>
  <c r="BV38" i="15" s="1" a="1"/>
  <c r="BV38" i="15" s="1"/>
  <c r="BT64" i="12"/>
  <c r="O19" i="2"/>
  <c r="BU19" i="2" s="1" a="1"/>
  <c r="BU19" i="2" s="1"/>
  <c r="O24" i="6"/>
  <c r="BU24" i="6" s="1" a="1"/>
  <c r="BU24" i="6" s="1"/>
  <c r="P25" i="2"/>
  <c r="BV25" i="2" s="1" a="1"/>
  <c r="BV25" i="2" s="1"/>
  <c r="O26" i="18"/>
  <c r="BU26" i="18" s="1" a="1"/>
  <c r="BU26" i="18" s="1"/>
  <c r="BT64" i="13"/>
  <c r="BT96" i="13"/>
  <c r="O28" i="21"/>
  <c r="BU28" i="21" s="1" a="1"/>
  <c r="BU28" i="21" s="1"/>
  <c r="O40" i="11"/>
  <c r="BU40" i="11" s="1" a="1"/>
  <c r="BU40" i="11" s="1"/>
  <c r="O41" i="4"/>
  <c r="BU41" i="4" s="1" a="1"/>
  <c r="BU41" i="4" s="1"/>
  <c r="P23" i="7"/>
  <c r="BV23" i="7" s="1" a="1"/>
  <c r="BV23" i="7" s="1"/>
  <c r="P38" i="8"/>
  <c r="BV38" i="8" s="1" a="1"/>
  <c r="BV38" i="8" s="1"/>
  <c r="P29" i="8"/>
  <c r="BV29" i="8" s="1" a="1"/>
  <c r="BV29" i="8" s="1"/>
  <c r="O31" i="8"/>
  <c r="BU31" i="8" s="1" a="1"/>
  <c r="BU31" i="8" s="1"/>
  <c r="P46" i="6"/>
  <c r="BV46" i="6" s="1" a="1"/>
  <c r="BV46" i="6" s="1"/>
  <c r="O26" i="15"/>
  <c r="BU26" i="15" s="1" a="1"/>
  <c r="BU26" i="15" s="1"/>
  <c r="P16" i="8"/>
  <c r="BV16" i="8" s="1" a="1"/>
  <c r="BV16" i="8" s="1"/>
  <c r="BS64" i="3"/>
  <c r="P44" i="12"/>
  <c r="BV44" i="12" s="1" a="1"/>
  <c r="BV44" i="12" s="1"/>
  <c r="P40" i="21"/>
  <c r="BV40" i="21" s="1" a="1"/>
  <c r="BV40" i="21" s="1"/>
  <c r="O29" i="20"/>
  <c r="BU29" i="20" s="1" a="1"/>
  <c r="BU29" i="20" s="1"/>
  <c r="P32" i="17"/>
  <c r="BV32" i="17" s="1" a="1"/>
  <c r="BV32" i="17" s="1"/>
  <c r="P45" i="16"/>
  <c r="BV45" i="16" s="1" a="1"/>
  <c r="BV45" i="16" s="1"/>
  <c r="P39" i="21"/>
  <c r="BV39" i="21" s="1" a="1"/>
  <c r="BV39" i="21" s="1"/>
  <c r="P33" i="5"/>
  <c r="BV33" i="5" s="1" a="1"/>
  <c r="BV33" i="5" s="1"/>
  <c r="O20" i="16"/>
  <c r="BU20" i="16" s="1" a="1"/>
  <c r="BU20" i="16" s="1"/>
  <c r="P19" i="16"/>
  <c r="BV19" i="16" s="1" a="1"/>
  <c r="BV19" i="16" s="1"/>
  <c r="P21" i="16"/>
  <c r="BV21" i="16" s="1" a="1"/>
  <c r="BV21" i="16" s="1"/>
  <c r="P16" i="2"/>
  <c r="BV16" i="2" s="1" a="1"/>
  <c r="BV16" i="2" s="1"/>
  <c r="P21" i="12"/>
  <c r="BV21" i="12" s="1" a="1"/>
  <c r="BV21" i="12" s="1"/>
  <c r="O33" i="3"/>
  <c r="BU33" i="3" s="1" a="1"/>
  <c r="BU33" i="3" s="1"/>
  <c r="O45" i="5"/>
  <c r="BU45" i="5" s="1" a="1"/>
  <c r="BU45" i="5" s="1"/>
  <c r="P25" i="13"/>
  <c r="BV25" i="13" s="1" a="1"/>
  <c r="BV25" i="13" s="1"/>
  <c r="O46" i="15"/>
  <c r="BU46" i="15" s="1" a="1"/>
  <c r="BU46" i="15" s="1"/>
  <c r="O37" i="11"/>
  <c r="BU37" i="11" s="1" a="1"/>
  <c r="BU37" i="11" s="1"/>
  <c r="BT84" i="13"/>
  <c r="BT120" i="13"/>
  <c r="BT123" i="13" s="1"/>
  <c r="BT116" i="13" s="1"/>
  <c r="O35" i="21"/>
  <c r="BU35" i="21" s="1" a="1"/>
  <c r="BU35" i="21" s="1"/>
  <c r="P38" i="5"/>
  <c r="BV38" i="5" s="1" a="1"/>
  <c r="BV38" i="5" s="1"/>
  <c r="P39" i="2"/>
  <c r="BV39" i="2" s="1" a="1"/>
  <c r="BV39" i="2" s="1"/>
  <c r="O15" i="17"/>
  <c r="BU15" i="17" s="1" a="1"/>
  <c r="BU15" i="17" s="1"/>
  <c r="N47" i="17"/>
  <c r="P42" i="3"/>
  <c r="BV42" i="3" s="1" a="1"/>
  <c r="BV42" i="3" s="1"/>
  <c r="P44" i="1"/>
  <c r="BV44" i="1" s="1" a="1"/>
  <c r="BV44" i="1" s="1"/>
  <c r="P28" i="11"/>
  <c r="BV28" i="11" s="1" a="1"/>
  <c r="BV28" i="11" s="1"/>
  <c r="O34" i="14"/>
  <c r="BU34" i="14" s="1" a="1"/>
  <c r="BU34" i="14" s="1"/>
  <c r="P37" i="19"/>
  <c r="BV37" i="19" s="1" a="1"/>
  <c r="BV37" i="19" s="1"/>
  <c r="BT70" i="13"/>
  <c r="BT102" i="13"/>
  <c r="O41" i="13"/>
  <c r="BU41" i="13" s="1" a="1"/>
  <c r="BU41" i="13" s="1"/>
  <c r="P20" i="1"/>
  <c r="BV20" i="1" s="1" a="1"/>
  <c r="BV20" i="1" s="1"/>
  <c r="P33" i="14"/>
  <c r="BV33" i="14" s="1" a="1"/>
  <c r="BV33" i="14" s="1"/>
  <c r="O39" i="10"/>
  <c r="BU39" i="10" s="1" a="1"/>
  <c r="BU39" i="10" s="1"/>
  <c r="O34" i="11"/>
  <c r="BU34" i="11" s="1" a="1"/>
  <c r="BU34" i="11" s="1"/>
  <c r="P38" i="21"/>
  <c r="BV38" i="21" s="1" a="1"/>
  <c r="BV38" i="21" s="1"/>
  <c r="O25" i="3"/>
  <c r="BU25" i="3" s="1" a="1"/>
  <c r="BU25" i="3" s="1"/>
  <c r="P34" i="16"/>
  <c r="BV34" i="16" s="1" a="1"/>
  <c r="BV34" i="16" s="1"/>
  <c r="P36" i="17"/>
  <c r="BV36" i="17" s="1" a="1"/>
  <c r="BV36" i="17" s="1"/>
  <c r="O34" i="19"/>
  <c r="BU34" i="19" s="1" a="1"/>
  <c r="BU34" i="19" s="1"/>
  <c r="P21" i="8"/>
  <c r="BV21" i="8" s="1" a="1"/>
  <c r="BV21" i="8" s="1"/>
  <c r="P45" i="13"/>
  <c r="BV45" i="13" s="1" a="1"/>
  <c r="BV45" i="13" s="1"/>
  <c r="P22" i="6"/>
  <c r="BV22" i="6" s="1" a="1"/>
  <c r="BV22" i="6" s="1"/>
  <c r="P35" i="9"/>
  <c r="BV35" i="9" s="1" a="1"/>
  <c r="BV35" i="9" s="1"/>
  <c r="O39" i="9"/>
  <c r="BU39" i="9" s="1" a="1"/>
  <c r="BU39" i="9" s="1"/>
  <c r="P39" i="14"/>
  <c r="BV39" i="14" s="1" a="1"/>
  <c r="BV39" i="14" s="1"/>
  <c r="O16" i="10"/>
  <c r="BU16" i="10" s="1" a="1"/>
  <c r="BU16" i="10" s="1"/>
  <c r="P33" i="16"/>
  <c r="BV33" i="16" s="1" a="1"/>
  <c r="BV33" i="16" s="1"/>
  <c r="P39" i="6"/>
  <c r="BV39" i="6" s="1" a="1"/>
  <c r="BV39" i="6" s="1"/>
  <c r="O32" i="6"/>
  <c r="BU32" i="6" s="1" a="1"/>
  <c r="BU32" i="6" s="1"/>
  <c r="P27" i="20"/>
  <c r="BV27" i="20" s="1" a="1"/>
  <c r="BV27" i="20" s="1"/>
  <c r="P42" i="1"/>
  <c r="BV42" i="1" s="1" a="1"/>
  <c r="BV42" i="1" s="1"/>
  <c r="P26" i="14"/>
  <c r="BV26" i="14" s="1" a="1"/>
  <c r="BV26" i="14" s="1"/>
  <c r="P25" i="12"/>
  <c r="BV25" i="12" s="1" a="1"/>
  <c r="BV25" i="12" s="1"/>
  <c r="P25" i="9"/>
  <c r="BV25" i="9" s="1" a="1"/>
  <c r="BV25" i="9" s="1"/>
  <c r="P41" i="15"/>
  <c r="BV41" i="15" s="1" a="1"/>
  <c r="BV41" i="15" s="1"/>
  <c r="P18" i="20"/>
  <c r="BV18" i="20" s="1" a="1"/>
  <c r="BV18" i="20" s="1"/>
  <c r="P31" i="13"/>
  <c r="BV31" i="13" s="1" a="1"/>
  <c r="BV31" i="13" s="1"/>
  <c r="O24" i="12"/>
  <c r="BU24" i="12" s="1" a="1"/>
  <c r="BU24" i="12" s="1"/>
  <c r="P35" i="3"/>
  <c r="BV35" i="3" s="1" a="1"/>
  <c r="BV35" i="3" s="1"/>
  <c r="CZ121" i="5" l="1" a="1"/>
  <c r="CZ121" i="5" s="1"/>
  <c r="CZ122" i="5" s="1"/>
  <c r="CZ49" i="5"/>
  <c r="DA50" i="5"/>
  <c r="CZ121" i="1" a="1"/>
  <c r="CZ121" i="1" s="1"/>
  <c r="CZ122" i="1" s="1"/>
  <c r="CZ49" i="1"/>
  <c r="DA50" i="1"/>
  <c r="CZ121" i="4" a="1"/>
  <c r="CZ121" i="4" s="1"/>
  <c r="CZ122" i="4" s="1"/>
  <c r="DA50" i="4"/>
  <c r="CZ49" i="4"/>
  <c r="CZ49" i="16"/>
  <c r="CZ121" i="16" a="1"/>
  <c r="CZ121" i="16" s="1"/>
  <c r="CZ122" i="16" s="1"/>
  <c r="DA50" i="16"/>
  <c r="DA50" i="18"/>
  <c r="CZ121" i="18" a="1"/>
  <c r="CZ121" i="18" s="1"/>
  <c r="CZ122" i="18" s="1"/>
  <c r="CZ49" i="18"/>
  <c r="CZ121" i="7" a="1"/>
  <c r="CZ121" i="7" s="1"/>
  <c r="CZ122" i="7" s="1"/>
  <c r="CZ49" i="7"/>
  <c r="DA50" i="7"/>
  <c r="CZ49" i="8"/>
  <c r="CZ121" i="8" a="1"/>
  <c r="CZ121" i="8" s="1"/>
  <c r="CZ122" i="8" s="1"/>
  <c r="DA50" i="8"/>
  <c r="DA50" i="9"/>
  <c r="CZ121" i="9" a="1"/>
  <c r="CZ121" i="9" s="1"/>
  <c r="CZ122" i="9" s="1"/>
  <c r="CZ49" i="9"/>
  <c r="CZ121" i="6" a="1"/>
  <c r="CZ121" i="6" s="1"/>
  <c r="CZ122" i="6" s="1"/>
  <c r="CZ49" i="6"/>
  <c r="DA50" i="6"/>
  <c r="DA50" i="17"/>
  <c r="CZ121" i="17" a="1"/>
  <c r="CZ121" i="17" s="1"/>
  <c r="CZ122" i="17" s="1"/>
  <c r="CZ49" i="17"/>
  <c r="CZ121" i="3" a="1"/>
  <c r="CZ121" i="3" s="1"/>
  <c r="CZ122" i="3" s="1"/>
  <c r="DA50" i="3"/>
  <c r="CZ49" i="3"/>
  <c r="CZ121" i="12" a="1"/>
  <c r="CZ121" i="12" s="1"/>
  <c r="CZ122" i="12" s="1"/>
  <c r="DA50" i="12"/>
  <c r="CZ49" i="12"/>
  <c r="DA50" i="13"/>
  <c r="CZ121" i="13" a="1"/>
  <c r="CZ121" i="13" s="1"/>
  <c r="CZ122" i="13" s="1"/>
  <c r="CZ49" i="13"/>
  <c r="DA50" i="14"/>
  <c r="CZ121" i="14" a="1"/>
  <c r="CZ121" i="14" s="1"/>
  <c r="CZ122" i="14" s="1"/>
  <c r="CZ49" i="14"/>
  <c r="CZ121" i="21" a="1"/>
  <c r="CZ121" i="21" s="1"/>
  <c r="CZ122" i="21" s="1"/>
  <c r="CZ49" i="21"/>
  <c r="DA50" i="21"/>
  <c r="CZ121" i="10" a="1"/>
  <c r="CZ121" i="10" s="1"/>
  <c r="CZ122" i="10" s="1"/>
  <c r="DA50" i="10"/>
  <c r="CZ49" i="10"/>
  <c r="CZ121" i="15" a="1"/>
  <c r="CZ121" i="15" s="1"/>
  <c r="CZ122" i="15" s="1"/>
  <c r="DA50" i="15"/>
  <c r="CZ49" i="15"/>
  <c r="DA50" i="19"/>
  <c r="CZ121" i="19" a="1"/>
  <c r="CZ121" i="19" s="1"/>
  <c r="CZ122" i="19" s="1"/>
  <c r="CZ49" i="19"/>
  <c r="CZ121" i="2" a="1"/>
  <c r="CZ121" i="2" s="1"/>
  <c r="CZ122" i="2" s="1"/>
  <c r="DA50" i="2"/>
  <c r="CZ49" i="2"/>
  <c r="CZ121" i="11" a="1"/>
  <c r="CZ121" i="11" s="1"/>
  <c r="CZ122" i="11" s="1"/>
  <c r="CZ49" i="11"/>
  <c r="DA50" i="11"/>
  <c r="CZ49" i="20"/>
  <c r="CZ121" i="20" a="1"/>
  <c r="CZ121" i="20" s="1"/>
  <c r="CZ122" i="20" s="1"/>
  <c r="DA50" i="20"/>
  <c r="P24" i="3"/>
  <c r="BV24" i="3" s="1" a="1"/>
  <c r="BV24" i="3" s="1"/>
  <c r="P16" i="1"/>
  <c r="BV16" i="1" s="1" a="1"/>
  <c r="BV16" i="1" s="1"/>
  <c r="P34" i="8"/>
  <c r="BV34" i="8" s="1" a="1"/>
  <c r="BV34" i="8" s="1"/>
  <c r="P17" i="19"/>
  <c r="BV17" i="19" s="1" a="1"/>
  <c r="BV17" i="19" s="1"/>
  <c r="P18" i="1"/>
  <c r="BV18" i="1" s="1" a="1"/>
  <c r="BV18" i="1" s="1"/>
  <c r="P18" i="17"/>
  <c r="BV18" i="17" s="1" a="1"/>
  <c r="BV18" i="17" s="1"/>
  <c r="P31" i="10"/>
  <c r="BV31" i="10" s="1" a="1"/>
  <c r="BV31" i="10" s="1"/>
  <c r="P26" i="6"/>
  <c r="BV26" i="6" s="1" a="1"/>
  <c r="BV26" i="6" s="1"/>
  <c r="P32" i="3"/>
  <c r="BV32" i="3" s="1" a="1"/>
  <c r="BV32" i="3" s="1"/>
  <c r="P41" i="21"/>
  <c r="BV41" i="21" s="1" a="1"/>
  <c r="BV41" i="21" s="1"/>
  <c r="P22" i="21"/>
  <c r="BV22" i="21" s="1" a="1"/>
  <c r="BV22" i="21" s="1"/>
  <c r="BT81" i="9"/>
  <c r="P25" i="4"/>
  <c r="BV25" i="4" s="1" a="1"/>
  <c r="BV25" i="4" s="1"/>
  <c r="P31" i="19"/>
  <c r="BV31" i="19" s="1" a="1"/>
  <c r="BV31" i="19" s="1"/>
  <c r="P16" i="13"/>
  <c r="BV16" i="13" s="1" a="1"/>
  <c r="BV16" i="13" s="1"/>
  <c r="P37" i="3"/>
  <c r="BV37" i="3" s="1" a="1"/>
  <c r="BV37" i="3" s="1"/>
  <c r="BT113" i="9"/>
  <c r="P17" i="17"/>
  <c r="BV17" i="17" s="1" a="1"/>
  <c r="BV17" i="17" s="1"/>
  <c r="P43" i="16"/>
  <c r="BV43" i="16" s="1" a="1"/>
  <c r="BV43" i="16" s="1"/>
  <c r="P25" i="21"/>
  <c r="BV25" i="21" s="1" a="1"/>
  <c r="BV25" i="21" s="1"/>
  <c r="P15" i="11"/>
  <c r="BV15" i="11" s="1" a="1"/>
  <c r="BV15" i="11" s="1"/>
  <c r="P35" i="19"/>
  <c r="BV35" i="19" s="1" a="1"/>
  <c r="BV35" i="19" s="1"/>
  <c r="BQ116" i="2"/>
  <c r="P39" i="11"/>
  <c r="BV39" i="11" s="1" a="1"/>
  <c r="BV39" i="11" s="1"/>
  <c r="P41" i="6"/>
  <c r="BV41" i="6" s="1" a="1"/>
  <c r="BV41" i="6" s="1"/>
  <c r="P39" i="13"/>
  <c r="BV39" i="13" s="1" a="1"/>
  <c r="BV39" i="13" s="1"/>
  <c r="P42" i="9"/>
  <c r="BV42" i="9" s="1" a="1"/>
  <c r="BV42" i="9" s="1"/>
  <c r="P37" i="18"/>
  <c r="BV37" i="18" s="1" a="1"/>
  <c r="BV37" i="18" s="1"/>
  <c r="BT110" i="11"/>
  <c r="BT78" i="11"/>
  <c r="BT88" i="17"/>
  <c r="BQ123" i="21"/>
  <c r="BQ116" i="21" s="1"/>
  <c r="BQ123" i="17"/>
  <c r="BQ116" i="17" s="1"/>
  <c r="BT80" i="21"/>
  <c r="BQ123" i="11"/>
  <c r="BP123" i="11" s="1"/>
  <c r="BP116" i="11" s="1"/>
  <c r="BT97" i="6"/>
  <c r="BQ123" i="4"/>
  <c r="BP123" i="4" s="1"/>
  <c r="BP116" i="4" s="1"/>
  <c r="BQ123" i="18"/>
  <c r="BP123" i="18" s="1"/>
  <c r="BP116" i="18" s="1"/>
  <c r="BQ123" i="20"/>
  <c r="BQ116" i="20" s="1"/>
  <c r="BQ123" i="16"/>
  <c r="BQ116" i="16" s="1"/>
  <c r="BQ123" i="6"/>
  <c r="BP85" i="21"/>
  <c r="BP83" i="21"/>
  <c r="BP84" i="21"/>
  <c r="BP56" i="21"/>
  <c r="BP60" i="21"/>
  <c r="BP64" i="21"/>
  <c r="BP68" i="21"/>
  <c r="BP73" i="21"/>
  <c r="BP77" i="21"/>
  <c r="BP81" i="21"/>
  <c r="BP54" i="21"/>
  <c r="BP66" i="21"/>
  <c r="BP57" i="21"/>
  <c r="BP61" i="21"/>
  <c r="BP65" i="21"/>
  <c r="BP69" i="21"/>
  <c r="BP74" i="21"/>
  <c r="BP78" i="21"/>
  <c r="BP82" i="21"/>
  <c r="BP58" i="21"/>
  <c r="BP75" i="21"/>
  <c r="BP62" i="21"/>
  <c r="BP70" i="21"/>
  <c r="BP79" i="21"/>
  <c r="BP55" i="21"/>
  <c r="BP59" i="21"/>
  <c r="BP63" i="21"/>
  <c r="BP67" i="21"/>
  <c r="BP71" i="21"/>
  <c r="BP72" i="21"/>
  <c r="BP76" i="21"/>
  <c r="BP80" i="21"/>
  <c r="BQ123" i="1"/>
  <c r="BP84" i="8"/>
  <c r="BP85" i="8"/>
  <c r="BP56" i="8"/>
  <c r="BP60" i="8"/>
  <c r="BP64" i="8"/>
  <c r="BP68" i="8"/>
  <c r="BP73" i="8"/>
  <c r="BP77" i="8"/>
  <c r="BP81" i="8"/>
  <c r="BP54" i="8"/>
  <c r="BP62" i="8"/>
  <c r="BP70" i="8"/>
  <c r="BP75" i="8"/>
  <c r="BP83" i="8"/>
  <c r="BP57" i="8"/>
  <c r="BP65" i="8"/>
  <c r="BP78" i="8"/>
  <c r="BP61" i="8"/>
  <c r="BP69" i="8"/>
  <c r="BP74" i="8"/>
  <c r="BP82" i="8"/>
  <c r="BP66" i="8"/>
  <c r="BP55" i="8"/>
  <c r="BP76" i="8"/>
  <c r="BP67" i="8"/>
  <c r="BP71" i="8"/>
  <c r="BP72" i="8"/>
  <c r="BP58" i="8"/>
  <c r="BP59" i="8"/>
  <c r="BP79" i="8"/>
  <c r="BP63" i="8"/>
  <c r="BP80" i="8"/>
  <c r="BQ123" i="12"/>
  <c r="BQ123" i="10"/>
  <c r="BP84" i="12"/>
  <c r="BP83" i="12"/>
  <c r="BP85" i="12"/>
  <c r="BP56" i="12"/>
  <c r="BP60" i="12"/>
  <c r="BP64" i="12"/>
  <c r="BP68" i="12"/>
  <c r="BP73" i="12"/>
  <c r="BP77" i="12"/>
  <c r="BP81" i="12"/>
  <c r="BP54" i="12"/>
  <c r="BP62" i="12"/>
  <c r="BP70" i="12"/>
  <c r="BP75" i="12"/>
  <c r="BP57" i="12"/>
  <c r="BP65" i="12"/>
  <c r="BP78" i="12"/>
  <c r="BP61" i="12"/>
  <c r="BP69" i="12"/>
  <c r="BP74" i="12"/>
  <c r="BP82" i="12"/>
  <c r="BP66" i="12"/>
  <c r="BP76" i="12"/>
  <c r="BP67" i="12"/>
  <c r="BP72" i="12"/>
  <c r="BP71" i="12"/>
  <c r="BP55" i="12"/>
  <c r="BP58" i="12"/>
  <c r="BP59" i="12"/>
  <c r="BP79" i="12"/>
  <c r="BP63" i="12"/>
  <c r="BP80" i="12"/>
  <c r="BP84" i="18"/>
  <c r="BP56" i="18"/>
  <c r="BP60" i="18"/>
  <c r="BP64" i="18"/>
  <c r="BP68" i="18"/>
  <c r="BP73" i="18"/>
  <c r="BP77" i="18"/>
  <c r="BP81" i="18"/>
  <c r="BP85" i="18"/>
  <c r="BP54" i="18"/>
  <c r="BP62" i="18"/>
  <c r="BP70" i="18"/>
  <c r="BP75" i="18"/>
  <c r="BP57" i="18"/>
  <c r="BP65" i="18"/>
  <c r="BP78" i="18"/>
  <c r="BP83" i="18"/>
  <c r="BP61" i="18"/>
  <c r="BP69" i="18"/>
  <c r="BP74" i="18"/>
  <c r="BP82" i="18"/>
  <c r="BP66" i="18"/>
  <c r="BP67" i="18"/>
  <c r="BP72" i="18"/>
  <c r="BP71" i="18"/>
  <c r="BP76" i="18"/>
  <c r="BP55" i="18"/>
  <c r="BP58" i="18"/>
  <c r="BP59" i="18"/>
  <c r="BP79" i="18"/>
  <c r="BP63" i="18"/>
  <c r="BP80" i="18"/>
  <c r="BP84" i="4"/>
  <c r="BP83" i="4"/>
  <c r="BP56" i="4"/>
  <c r="BP60" i="4"/>
  <c r="BP64" i="4"/>
  <c r="BP68" i="4"/>
  <c r="BP73" i="4"/>
  <c r="BP77" i="4"/>
  <c r="BP81" i="4"/>
  <c r="BP59" i="4"/>
  <c r="BP75" i="4"/>
  <c r="BP82" i="4"/>
  <c r="BP54" i="4"/>
  <c r="BP61" i="4"/>
  <c r="BP67" i="4"/>
  <c r="BP55" i="4"/>
  <c r="BP78" i="4"/>
  <c r="BP85" i="4"/>
  <c r="BP70" i="4"/>
  <c r="BP74" i="4"/>
  <c r="BP80" i="4"/>
  <c r="BP65" i="4"/>
  <c r="BP69" i="4"/>
  <c r="BP57" i="4"/>
  <c r="BP79" i="4"/>
  <c r="BP62" i="4"/>
  <c r="BP72" i="4"/>
  <c r="BP63" i="4"/>
  <c r="BP66" i="4"/>
  <c r="BP71" i="4"/>
  <c r="BP76" i="4"/>
  <c r="BP58" i="4"/>
  <c r="BP83" i="3"/>
  <c r="BP57" i="3"/>
  <c r="BP61" i="3"/>
  <c r="BP65" i="3"/>
  <c r="BP69" i="3"/>
  <c r="BP74" i="3"/>
  <c r="BP78" i="3"/>
  <c r="BP56" i="3"/>
  <c r="BP72" i="3"/>
  <c r="BP79" i="3"/>
  <c r="BP58" i="3"/>
  <c r="BP64" i="3"/>
  <c r="BP80" i="3"/>
  <c r="BP71" i="3"/>
  <c r="BP75" i="3"/>
  <c r="BP81" i="3"/>
  <c r="BP66" i="3"/>
  <c r="BP82" i="3"/>
  <c r="BP67" i="3"/>
  <c r="BP59" i="3"/>
  <c r="BP68" i="3"/>
  <c r="BP76" i="3"/>
  <c r="BP62" i="3"/>
  <c r="BP63" i="3"/>
  <c r="BP70" i="3"/>
  <c r="BP84" i="3"/>
  <c r="BP60" i="3"/>
  <c r="BP77" i="3"/>
  <c r="BP85" i="3"/>
  <c r="BP54" i="3"/>
  <c r="BP55" i="3"/>
  <c r="BP73" i="3"/>
  <c r="BQ123" i="19"/>
  <c r="BP83" i="15"/>
  <c r="BP56" i="15"/>
  <c r="BP60" i="15"/>
  <c r="BP64" i="15"/>
  <c r="BP68" i="15"/>
  <c r="BP73" i="15"/>
  <c r="BP77" i="15"/>
  <c r="BP81" i="15"/>
  <c r="BP54" i="15"/>
  <c r="BP62" i="15"/>
  <c r="BP70" i="15"/>
  <c r="BP75" i="15"/>
  <c r="BP84" i="15"/>
  <c r="BP57" i="15"/>
  <c r="BP65" i="15"/>
  <c r="BP78" i="15"/>
  <c r="BP61" i="15"/>
  <c r="BP69" i="15"/>
  <c r="BP74" i="15"/>
  <c r="BP82" i="15"/>
  <c r="BP55" i="15"/>
  <c r="BP72" i="15"/>
  <c r="BP85" i="15"/>
  <c r="BP58" i="15"/>
  <c r="BP76" i="15"/>
  <c r="BP66" i="15"/>
  <c r="BP59" i="15"/>
  <c r="BP79" i="15"/>
  <c r="BP63" i="15"/>
  <c r="BP80" i="15"/>
  <c r="BP67" i="15"/>
  <c r="BP71" i="15"/>
  <c r="BQ123" i="14"/>
  <c r="BQ116" i="13"/>
  <c r="BP123" i="13"/>
  <c r="BP116" i="13" s="1"/>
  <c r="BP83" i="7"/>
  <c r="BP85" i="7"/>
  <c r="BP84" i="7"/>
  <c r="BP56" i="7"/>
  <c r="BP60" i="7"/>
  <c r="BP64" i="7"/>
  <c r="BP68" i="7"/>
  <c r="BP73" i="7"/>
  <c r="BP77" i="7"/>
  <c r="BP81" i="7"/>
  <c r="BP54" i="7"/>
  <c r="BP62" i="7"/>
  <c r="BP70" i="7"/>
  <c r="BP75" i="7"/>
  <c r="BP57" i="7"/>
  <c r="BP65" i="7"/>
  <c r="BP78" i="7"/>
  <c r="BP61" i="7"/>
  <c r="BP69" i="7"/>
  <c r="BP74" i="7"/>
  <c r="BP82" i="7"/>
  <c r="BP55" i="7"/>
  <c r="BP72" i="7"/>
  <c r="BP66" i="7"/>
  <c r="BP58" i="7"/>
  <c r="BP76" i="7"/>
  <c r="BP59" i="7"/>
  <c r="BP79" i="7"/>
  <c r="BP63" i="7"/>
  <c r="BP80" i="7"/>
  <c r="BP67" i="7"/>
  <c r="BP71" i="7"/>
  <c r="BP83" i="10"/>
  <c r="BP84" i="10"/>
  <c r="BP85" i="10"/>
  <c r="BP56" i="10"/>
  <c r="BP60" i="10"/>
  <c r="BP64" i="10"/>
  <c r="BP68" i="10"/>
  <c r="BP73" i="10"/>
  <c r="BP77" i="10"/>
  <c r="BP81" i="10"/>
  <c r="BP54" i="10"/>
  <c r="BP62" i="10"/>
  <c r="BP70" i="10"/>
  <c r="BP75" i="10"/>
  <c r="BP57" i="10"/>
  <c r="BP65" i="10"/>
  <c r="BP78" i="10"/>
  <c r="BP61" i="10"/>
  <c r="BP69" i="10"/>
  <c r="BP74" i="10"/>
  <c r="BP82" i="10"/>
  <c r="BP66" i="10"/>
  <c r="BP72" i="10"/>
  <c r="BP76" i="10"/>
  <c r="BP67" i="10"/>
  <c r="BP71" i="10"/>
  <c r="BP58" i="10"/>
  <c r="BP55" i="10"/>
  <c r="BP59" i="10"/>
  <c r="BP79" i="10"/>
  <c r="BP63" i="10"/>
  <c r="BP80" i="10"/>
  <c r="BP84" i="6"/>
  <c r="BP56" i="6"/>
  <c r="BP85" i="6"/>
  <c r="BP54" i="6"/>
  <c r="BP55" i="6"/>
  <c r="BP60" i="6"/>
  <c r="BP64" i="6"/>
  <c r="BP68" i="6"/>
  <c r="BP73" i="6"/>
  <c r="BP77" i="6"/>
  <c r="BP81" i="6"/>
  <c r="BP62" i="6"/>
  <c r="BP70" i="6"/>
  <c r="BP75" i="6"/>
  <c r="BP57" i="6"/>
  <c r="BP65" i="6"/>
  <c r="BP78" i="6"/>
  <c r="BP61" i="6"/>
  <c r="BP69" i="6"/>
  <c r="BP74" i="6"/>
  <c r="BP82" i="6"/>
  <c r="BP83" i="6"/>
  <c r="BP66" i="6"/>
  <c r="BP76" i="6"/>
  <c r="BP67" i="6"/>
  <c r="BP71" i="6"/>
  <c r="BP58" i="6"/>
  <c r="BP72" i="6"/>
  <c r="BP59" i="6"/>
  <c r="BP79" i="6"/>
  <c r="BP63" i="6"/>
  <c r="BP80" i="6"/>
  <c r="BP85" i="14"/>
  <c r="BP83" i="14"/>
  <c r="BP56" i="14"/>
  <c r="BP60" i="14"/>
  <c r="BP64" i="14"/>
  <c r="BP68" i="14"/>
  <c r="BP73" i="14"/>
  <c r="BP77" i="14"/>
  <c r="BP81" i="14"/>
  <c r="BP54" i="14"/>
  <c r="BP62" i="14"/>
  <c r="BP70" i="14"/>
  <c r="BP75" i="14"/>
  <c r="BP84" i="14"/>
  <c r="BP57" i="14"/>
  <c r="BP65" i="14"/>
  <c r="BP78" i="14"/>
  <c r="BP61" i="14"/>
  <c r="BP69" i="14"/>
  <c r="BP74" i="14"/>
  <c r="BP82" i="14"/>
  <c r="BP66" i="14"/>
  <c r="BP55" i="14"/>
  <c r="BP76" i="14"/>
  <c r="BP67" i="14"/>
  <c r="BP71" i="14"/>
  <c r="BP72" i="14"/>
  <c r="BP58" i="14"/>
  <c r="BP59" i="14"/>
  <c r="BP79" i="14"/>
  <c r="BP63" i="14"/>
  <c r="BP80" i="14"/>
  <c r="BQ116" i="5"/>
  <c r="BP123" i="5"/>
  <c r="BP116" i="5" s="1"/>
  <c r="BP85" i="9"/>
  <c r="BP84" i="9"/>
  <c r="BP56" i="9"/>
  <c r="BP60" i="9"/>
  <c r="BP64" i="9"/>
  <c r="BP68" i="9"/>
  <c r="BP73" i="9"/>
  <c r="BP77" i="9"/>
  <c r="BP81" i="9"/>
  <c r="BP54" i="9"/>
  <c r="BP62" i="9"/>
  <c r="BP70" i="9"/>
  <c r="BP75" i="9"/>
  <c r="BP57" i="9"/>
  <c r="BP65" i="9"/>
  <c r="BP78" i="9"/>
  <c r="BP61" i="9"/>
  <c r="BP69" i="9"/>
  <c r="BP74" i="9"/>
  <c r="BP82" i="9"/>
  <c r="BP55" i="9"/>
  <c r="BP72" i="9"/>
  <c r="BP83" i="9"/>
  <c r="BP58" i="9"/>
  <c r="BP76" i="9"/>
  <c r="BP66" i="9"/>
  <c r="BP59" i="9"/>
  <c r="BP79" i="9"/>
  <c r="BP63" i="9"/>
  <c r="BP80" i="9"/>
  <c r="BP67" i="9"/>
  <c r="BP71" i="9"/>
  <c r="BQ123" i="7"/>
  <c r="BQ123" i="15"/>
  <c r="BQ123" i="3"/>
  <c r="BQ123" i="8"/>
  <c r="BQ123" i="9"/>
  <c r="BP123" i="21"/>
  <c r="BP116" i="21" s="1"/>
  <c r="BP84" i="20"/>
  <c r="BP85" i="20"/>
  <c r="BP57" i="20"/>
  <c r="BP61" i="20"/>
  <c r="BP65" i="20"/>
  <c r="BP69" i="20"/>
  <c r="BP74" i="20"/>
  <c r="BP78" i="20"/>
  <c r="BP55" i="20"/>
  <c r="BP71" i="20"/>
  <c r="BP58" i="20"/>
  <c r="BP63" i="20"/>
  <c r="BP68" i="20"/>
  <c r="BP76" i="20"/>
  <c r="BP81" i="20"/>
  <c r="BP73" i="20"/>
  <c r="BP82" i="20"/>
  <c r="BP60" i="20"/>
  <c r="BP54" i="20"/>
  <c r="BP59" i="20"/>
  <c r="BP64" i="20"/>
  <c r="BP70" i="20"/>
  <c r="BP72" i="20"/>
  <c r="BP77" i="20"/>
  <c r="BP66" i="20"/>
  <c r="BP79" i="20"/>
  <c r="BP83" i="20"/>
  <c r="BP56" i="20"/>
  <c r="BP62" i="20"/>
  <c r="BP67" i="20"/>
  <c r="BP75" i="20"/>
  <c r="BP80" i="20"/>
  <c r="BP85" i="1"/>
  <c r="BP57" i="1"/>
  <c r="BP61" i="1"/>
  <c r="BP65" i="1"/>
  <c r="BP69" i="1"/>
  <c r="BP74" i="1"/>
  <c r="BP78" i="1"/>
  <c r="BP82" i="1"/>
  <c r="BP84" i="1"/>
  <c r="BP56" i="1"/>
  <c r="BP72" i="1"/>
  <c r="BP79" i="1"/>
  <c r="BP58" i="1"/>
  <c r="BP64" i="1"/>
  <c r="BP80" i="1"/>
  <c r="BP71" i="1"/>
  <c r="BP75" i="1"/>
  <c r="BP81" i="1"/>
  <c r="BP83" i="1"/>
  <c r="BP67" i="1"/>
  <c r="BP60" i="1"/>
  <c r="BP70" i="1"/>
  <c r="BP77" i="1"/>
  <c r="BP66" i="1"/>
  <c r="BP54" i="1"/>
  <c r="BP62" i="1"/>
  <c r="BP63" i="1"/>
  <c r="BP59" i="1"/>
  <c r="BP68" i="1"/>
  <c r="BP73" i="1"/>
  <c r="BP76" i="1"/>
  <c r="BP55" i="1"/>
  <c r="BP83" i="19"/>
  <c r="BP84" i="19"/>
  <c r="BP85" i="19"/>
  <c r="BP56" i="19"/>
  <c r="BP54" i="19"/>
  <c r="BP57" i="19"/>
  <c r="BP61" i="19"/>
  <c r="BP65" i="19"/>
  <c r="BP69" i="19"/>
  <c r="BP74" i="19"/>
  <c r="BP78" i="19"/>
  <c r="BP82" i="19"/>
  <c r="BP55" i="19"/>
  <c r="BP60" i="19"/>
  <c r="BP63" i="19"/>
  <c r="BP68" i="19"/>
  <c r="BP76" i="19"/>
  <c r="BP81" i="19"/>
  <c r="BP58" i="19"/>
  <c r="BP66" i="19"/>
  <c r="BP73" i="19"/>
  <c r="BP59" i="19"/>
  <c r="BP64" i="19"/>
  <c r="BP70" i="19"/>
  <c r="BP72" i="19"/>
  <c r="BP77" i="19"/>
  <c r="BP71" i="19"/>
  <c r="BP79" i="19"/>
  <c r="BP62" i="19"/>
  <c r="BP67" i="19"/>
  <c r="BP75" i="19"/>
  <c r="BP80" i="19"/>
  <c r="BT104" i="17"/>
  <c r="BU115" i="14"/>
  <c r="BU114" i="14"/>
  <c r="BU98" i="14"/>
  <c r="BT94" i="17"/>
  <c r="BU99" i="14"/>
  <c r="BU95" i="14"/>
  <c r="BT90" i="17"/>
  <c r="BU107" i="14"/>
  <c r="BS86" i="9"/>
  <c r="BU93" i="14"/>
  <c r="BU97" i="14"/>
  <c r="BU110" i="14"/>
  <c r="BS86" i="12"/>
  <c r="BT86" i="17"/>
  <c r="BT111" i="17"/>
  <c r="BT102" i="17"/>
  <c r="BU108" i="14"/>
  <c r="BU89" i="14"/>
  <c r="BU88" i="14"/>
  <c r="BU91" i="14"/>
  <c r="BT108" i="17"/>
  <c r="BT99" i="17"/>
  <c r="BT117" i="17"/>
  <c r="BS86" i="21"/>
  <c r="BU104" i="14"/>
  <c r="BT96" i="17"/>
  <c r="BU103" i="14"/>
  <c r="BT98" i="17"/>
  <c r="BU57" i="14"/>
  <c r="BT72" i="17"/>
  <c r="BT85" i="17"/>
  <c r="BU71" i="14"/>
  <c r="BT66" i="17"/>
  <c r="BU56" i="14"/>
  <c r="BU76" i="14"/>
  <c r="BU63" i="14"/>
  <c r="O47" i="20"/>
  <c r="BT70" i="17"/>
  <c r="O47" i="3"/>
  <c r="BT58" i="17"/>
  <c r="BU103" i="3"/>
  <c r="BU71" i="3"/>
  <c r="BU64" i="12"/>
  <c r="BU96" i="12"/>
  <c r="BU98" i="20"/>
  <c r="BU66" i="20"/>
  <c r="BU104" i="16"/>
  <c r="BU72" i="16"/>
  <c r="BU93" i="6"/>
  <c r="BU61" i="6"/>
  <c r="BU75" i="17"/>
  <c r="BU107" i="17"/>
  <c r="BU109" i="21"/>
  <c r="BU77" i="21"/>
  <c r="BU59" i="1"/>
  <c r="BU91" i="1"/>
  <c r="P37" i="11"/>
  <c r="BV37" i="11" s="1" a="1"/>
  <c r="BV37" i="11" s="1"/>
  <c r="BT120" i="5"/>
  <c r="BT123" i="5" s="1"/>
  <c r="BT116" i="5" s="1"/>
  <c r="BT84" i="5"/>
  <c r="BU92" i="16"/>
  <c r="BU60" i="16"/>
  <c r="BT68" i="20"/>
  <c r="BT100" i="20"/>
  <c r="BU117" i="6"/>
  <c r="BU85" i="6"/>
  <c r="P31" i="8"/>
  <c r="BV31" i="8" s="1" a="1"/>
  <c r="BV31" i="8" s="1"/>
  <c r="P41" i="4"/>
  <c r="BV41" i="4" s="1" a="1"/>
  <c r="BV41" i="4" s="1"/>
  <c r="BT95" i="6"/>
  <c r="BT63" i="6"/>
  <c r="P40" i="18"/>
  <c r="BV40" i="18" s="1" a="1"/>
  <c r="BV40" i="18" s="1"/>
  <c r="Q32" i="7"/>
  <c r="BW32" i="7" s="1" a="1"/>
  <c r="BW32" i="7" s="1"/>
  <c r="BT57" i="8"/>
  <c r="BT89" i="8"/>
  <c r="BT60" i="20"/>
  <c r="BT92" i="20"/>
  <c r="BU75" i="15"/>
  <c r="BU107" i="15"/>
  <c r="BT77" i="16"/>
  <c r="BT109" i="16"/>
  <c r="BU89" i="11"/>
  <c r="BU57" i="11"/>
  <c r="BT88" i="2"/>
  <c r="BT56" i="2"/>
  <c r="P40" i="13"/>
  <c r="BV40" i="13" s="1" a="1"/>
  <c r="BV40" i="13" s="1"/>
  <c r="Q23" i="12"/>
  <c r="BW23" i="12" s="1" a="1"/>
  <c r="BW23" i="12" s="1"/>
  <c r="Q28" i="7"/>
  <c r="BW28" i="7" s="1" a="1"/>
  <c r="BW28" i="7" s="1"/>
  <c r="P26" i="9"/>
  <c r="BV26" i="9" s="1" a="1"/>
  <c r="BV26" i="9" s="1"/>
  <c r="Q37" i="9"/>
  <c r="BW37" i="9" s="1" a="1"/>
  <c r="BW37" i="9" s="1"/>
  <c r="Q38" i="18"/>
  <c r="BW38" i="18" s="1" a="1"/>
  <c r="BW38" i="18" s="1"/>
  <c r="Q25" i="10"/>
  <c r="BW25" i="10" s="1" a="1"/>
  <c r="BW25" i="10" s="1"/>
  <c r="Q24" i="19"/>
  <c r="BW24" i="19" s="1" a="1"/>
  <c r="BW24" i="19" s="1"/>
  <c r="BU87" i="6"/>
  <c r="BU55" i="6"/>
  <c r="BU102" i="2"/>
  <c r="BU70" i="2"/>
  <c r="P15" i="10"/>
  <c r="BV15" i="10" s="1" a="1"/>
  <c r="BV15" i="10" s="1"/>
  <c r="O47" i="10"/>
  <c r="Q17" i="8"/>
  <c r="BW17" i="8" s="1" a="1"/>
  <c r="BW17" i="8" s="1"/>
  <c r="BU112" i="18"/>
  <c r="BU80" i="18"/>
  <c r="Q44" i="19"/>
  <c r="BW44" i="19" s="1" a="1"/>
  <c r="BW44" i="19" s="1"/>
  <c r="Q21" i="10"/>
  <c r="BW21" i="10" s="1" a="1"/>
  <c r="BW21" i="10" s="1"/>
  <c r="BU59" i="10"/>
  <c r="BU91" i="10"/>
  <c r="P37" i="20"/>
  <c r="BV37" i="20" s="1" a="1"/>
  <c r="BV37" i="20" s="1"/>
  <c r="BU67" i="12"/>
  <c r="BU99" i="12"/>
  <c r="BU59" i="12"/>
  <c r="BU91" i="12"/>
  <c r="BU101" i="6"/>
  <c r="BU69" i="6"/>
  <c r="BU90" i="13"/>
  <c r="BU58" i="13"/>
  <c r="BT72" i="13"/>
  <c r="BT104" i="13"/>
  <c r="BU106" i="16"/>
  <c r="BU74" i="16"/>
  <c r="BT65" i="8"/>
  <c r="BT97" i="8"/>
  <c r="P29" i="13"/>
  <c r="BV29" i="13" s="1" a="1"/>
  <c r="BV29" i="13" s="1"/>
  <c r="P18" i="21"/>
  <c r="BV18" i="21" s="1" a="1"/>
  <c r="BV18" i="21" s="1"/>
  <c r="BU75" i="12"/>
  <c r="BU107" i="12"/>
  <c r="BT73" i="15"/>
  <c r="BT105" i="15"/>
  <c r="Q44" i="2"/>
  <c r="BW44" i="2" s="1" a="1"/>
  <c r="BW44" i="2" s="1"/>
  <c r="Q27" i="11"/>
  <c r="BW27" i="11" s="1" a="1"/>
  <c r="BW27" i="11" s="1"/>
  <c r="Q24" i="10"/>
  <c r="BW24" i="10" s="1" a="1"/>
  <c r="BW24" i="10" s="1"/>
  <c r="Q33" i="12"/>
  <c r="BW33" i="12" s="1" a="1"/>
  <c r="BW33" i="12" s="1"/>
  <c r="Q42" i="8"/>
  <c r="BW42" i="8" s="1" a="1"/>
  <c r="BW42" i="8" s="1"/>
  <c r="BU98" i="9"/>
  <c r="BU66" i="9"/>
  <c r="P27" i="10"/>
  <c r="BV27" i="10" s="1" a="1"/>
  <c r="BV27" i="10" s="1"/>
  <c r="BU98" i="18"/>
  <c r="BU66" i="18"/>
  <c r="P29" i="19"/>
  <c r="BV29" i="19" s="1" a="1"/>
  <c r="BV29" i="19" s="1"/>
  <c r="Q21" i="7"/>
  <c r="BW21" i="7" s="1" a="1"/>
  <c r="BW21" i="7" s="1"/>
  <c r="Q35" i="6"/>
  <c r="BW35" i="6" s="1" a="1"/>
  <c r="BW35" i="6" s="1"/>
  <c r="BU82" i="17"/>
  <c r="BU114" i="17"/>
  <c r="Q28" i="19"/>
  <c r="BW28" i="19" s="1" a="1"/>
  <c r="BW28" i="19" s="1"/>
  <c r="P45" i="3"/>
  <c r="BV45" i="3" s="1" a="1"/>
  <c r="BV45" i="3" s="1"/>
  <c r="Q44" i="15"/>
  <c r="BW44" i="15" s="1" a="1"/>
  <c r="BW44" i="15" s="1"/>
  <c r="BU74" i="17"/>
  <c r="BU106" i="17"/>
  <c r="BT86" i="4"/>
  <c r="BT54" i="4"/>
  <c r="BU68" i="17"/>
  <c r="BU100" i="17"/>
  <c r="Q29" i="18"/>
  <c r="BW29" i="18" s="1" a="1"/>
  <c r="BW29" i="18" s="1"/>
  <c r="Q45" i="18"/>
  <c r="BW45" i="18" s="1" a="1"/>
  <c r="BW45" i="18" s="1"/>
  <c r="P16" i="5"/>
  <c r="BV16" i="5" s="1" a="1"/>
  <c r="BV16" i="5" s="1"/>
  <c r="BU92" i="9"/>
  <c r="BU60" i="9"/>
  <c r="BT86" i="2"/>
  <c r="BT54" i="2"/>
  <c r="BU68" i="12"/>
  <c r="BU100" i="12"/>
  <c r="Q42" i="11"/>
  <c r="BW42" i="11" s="1" a="1"/>
  <c r="BW42" i="11" s="1"/>
  <c r="BU78" i="8"/>
  <c r="BU110" i="8"/>
  <c r="BU97" i="6"/>
  <c r="BU65" i="6"/>
  <c r="Q18" i="10"/>
  <c r="BW18" i="10" s="1" a="1"/>
  <c r="BW18" i="10" s="1"/>
  <c r="P17" i="12"/>
  <c r="BV17" i="12" s="1" a="1"/>
  <c r="BV17" i="12" s="1"/>
  <c r="Q16" i="3"/>
  <c r="BW16" i="3" s="1" a="1"/>
  <c r="BW16" i="3" s="1"/>
  <c r="P36" i="18"/>
  <c r="BV36" i="18" s="1" a="1"/>
  <c r="BV36" i="18" s="1"/>
  <c r="BT94" i="8"/>
  <c r="BT62" i="8"/>
  <c r="P41" i="14"/>
  <c r="BV41" i="14" s="1" a="1"/>
  <c r="BV41" i="14" s="1"/>
  <c r="BU72" i="15"/>
  <c r="BU104" i="15"/>
  <c r="BU81" i="12"/>
  <c r="BU113" i="12"/>
  <c r="BU83" i="10"/>
  <c r="BU115" i="10"/>
  <c r="P15" i="15"/>
  <c r="BV15" i="15" s="1" a="1"/>
  <c r="BV15" i="15" s="1"/>
  <c r="O47" i="15"/>
  <c r="Q39" i="17"/>
  <c r="BW39" i="17" s="1" a="1"/>
  <c r="BW39" i="17" s="1"/>
  <c r="P35" i="13"/>
  <c r="BV35" i="13" s="1" a="1"/>
  <c r="BV35" i="13" s="1"/>
  <c r="Q41" i="7"/>
  <c r="BW41" i="7" s="1" a="1"/>
  <c r="BW41" i="7" s="1"/>
  <c r="Q28" i="18"/>
  <c r="BW28" i="18" s="1" a="1"/>
  <c r="BW28" i="18" s="1"/>
  <c r="P30" i="8"/>
  <c r="BV30" i="8" s="1" a="1"/>
  <c r="BV30" i="8" s="1"/>
  <c r="Q34" i="1"/>
  <c r="BW34" i="1" s="1" a="1"/>
  <c r="BW34" i="1" s="1"/>
  <c r="BU88" i="16"/>
  <c r="BU56" i="16"/>
  <c r="BU100" i="6"/>
  <c r="BU68" i="6"/>
  <c r="BU76" i="15"/>
  <c r="BU108" i="15"/>
  <c r="BU110" i="3"/>
  <c r="BU78" i="3"/>
  <c r="BU72" i="20"/>
  <c r="BU104" i="20"/>
  <c r="P43" i="6"/>
  <c r="BV43" i="6" s="1" a="1"/>
  <c r="BV43" i="6" s="1"/>
  <c r="Q20" i="6"/>
  <c r="BW20" i="6" s="1" a="1"/>
  <c r="BW20" i="6" s="1"/>
  <c r="BT71" i="9"/>
  <c r="BT103" i="9"/>
  <c r="Q26" i="13"/>
  <c r="BW26" i="13" s="1" a="1"/>
  <c r="BW26" i="13" s="1"/>
  <c r="BT85" i="14"/>
  <c r="BT117" i="14"/>
  <c r="Q22" i="3"/>
  <c r="BW22" i="3" s="1" a="1"/>
  <c r="BW22" i="3" s="1"/>
  <c r="BT55" i="11"/>
  <c r="BT87" i="11"/>
  <c r="BT109" i="2"/>
  <c r="BT77" i="2"/>
  <c r="BU113" i="13"/>
  <c r="BU81" i="13"/>
  <c r="BU97" i="21"/>
  <c r="BU65" i="21"/>
  <c r="BU96" i="5"/>
  <c r="BU64" i="5"/>
  <c r="BT83" i="3"/>
  <c r="BT115" i="3"/>
  <c r="BT62" i="14"/>
  <c r="BT94" i="14"/>
  <c r="Q46" i="19"/>
  <c r="BW46" i="19" s="1" a="1"/>
  <c r="BW46" i="19" s="1"/>
  <c r="BU76" i="12"/>
  <c r="BU108" i="12"/>
  <c r="BT98" i="6"/>
  <c r="BT66" i="6"/>
  <c r="BU101" i="5"/>
  <c r="BU69" i="5"/>
  <c r="BU91" i="18"/>
  <c r="BU59" i="18"/>
  <c r="BU103" i="19"/>
  <c r="BU71" i="19"/>
  <c r="BU101" i="11"/>
  <c r="BU69" i="11"/>
  <c r="BT71" i="20"/>
  <c r="BT103" i="20"/>
  <c r="BT90" i="4"/>
  <c r="BT58" i="4"/>
  <c r="BT82" i="13"/>
  <c r="BT114" i="13"/>
  <c r="Q35" i="4"/>
  <c r="BW35" i="4" s="1" a="1"/>
  <c r="BW35" i="4" s="1"/>
  <c r="BT71" i="11"/>
  <c r="BT103" i="11"/>
  <c r="BU88" i="5"/>
  <c r="BU56" i="5"/>
  <c r="BU82" i="4"/>
  <c r="BU114" i="4"/>
  <c r="Q41" i="8"/>
  <c r="BW41" i="8" s="1" a="1"/>
  <c r="BW41" i="8" s="1"/>
  <c r="Q24" i="18"/>
  <c r="BW24" i="18" s="1" a="1"/>
  <c r="BW24" i="18" s="1"/>
  <c r="BT63" i="21"/>
  <c r="BT95" i="21"/>
  <c r="BU76" i="8"/>
  <c r="BU108" i="8"/>
  <c r="BT113" i="5"/>
  <c r="BT81" i="5"/>
  <c r="BU87" i="13"/>
  <c r="BU55" i="13"/>
  <c r="BU60" i="4"/>
  <c r="BU92" i="4"/>
  <c r="Q17" i="1"/>
  <c r="BW17" i="1" s="1" a="1"/>
  <c r="BW17" i="1" s="1"/>
  <c r="BU112" i="5"/>
  <c r="BU80" i="5"/>
  <c r="Q43" i="9"/>
  <c r="BW43" i="9" s="1" a="1"/>
  <c r="BW43" i="9" s="1"/>
  <c r="BT89" i="5"/>
  <c r="BT57" i="5"/>
  <c r="P17" i="7"/>
  <c r="BV17" i="7" s="1" a="1"/>
  <c r="BV17" i="7" s="1"/>
  <c r="Q32" i="13"/>
  <c r="BW32" i="13" s="1" a="1"/>
  <c r="BW32" i="13" s="1"/>
  <c r="BT84" i="20"/>
  <c r="BT120" i="20"/>
  <c r="BT123" i="20" s="1"/>
  <c r="BT116" i="20" s="1"/>
  <c r="BU65" i="20"/>
  <c r="BU97" i="20"/>
  <c r="BT69" i="13"/>
  <c r="BT101" i="13"/>
  <c r="BU107" i="16"/>
  <c r="BU75" i="16"/>
  <c r="P38" i="3"/>
  <c r="BV38" i="3" s="1" a="1"/>
  <c r="BV38" i="3" s="1"/>
  <c r="BU100" i="7"/>
  <c r="BU68" i="7"/>
  <c r="P45" i="6"/>
  <c r="BV45" i="6" s="1" a="1"/>
  <c r="BV45" i="6" s="1"/>
  <c r="BT110" i="4"/>
  <c r="BT78" i="4"/>
  <c r="Q27" i="19"/>
  <c r="BW27" i="19" s="1" a="1"/>
  <c r="BW27" i="19" s="1"/>
  <c r="BT63" i="11"/>
  <c r="BT95" i="11"/>
  <c r="BT57" i="13"/>
  <c r="BT89" i="13"/>
  <c r="Q34" i="8"/>
  <c r="BW34" i="8" s="1" a="1"/>
  <c r="BW34" i="8" s="1"/>
  <c r="P30" i="19"/>
  <c r="BV30" i="19" s="1" a="1"/>
  <c r="BV30" i="19" s="1"/>
  <c r="BU91" i="11"/>
  <c r="BU59" i="11"/>
  <c r="BU111" i="16"/>
  <c r="BU79" i="16"/>
  <c r="BT97" i="5"/>
  <c r="BT65" i="5"/>
  <c r="BU55" i="20"/>
  <c r="BU87" i="20"/>
  <c r="BU78" i="1"/>
  <c r="BU110" i="1"/>
  <c r="BU90" i="9"/>
  <c r="BU58" i="9"/>
  <c r="BU106" i="3"/>
  <c r="BU74" i="3"/>
  <c r="Q35" i="3"/>
  <c r="BW35" i="3" s="1" a="1"/>
  <c r="BW35" i="3" s="1"/>
  <c r="Q32" i="3"/>
  <c r="BW32" i="3" s="1" a="1"/>
  <c r="BW32" i="3" s="1"/>
  <c r="Q25" i="12"/>
  <c r="BW25" i="12" s="1" a="1"/>
  <c r="BW25" i="12" s="1"/>
  <c r="Q27" i="20"/>
  <c r="BW27" i="20" s="1" a="1"/>
  <c r="BW27" i="20" s="1"/>
  <c r="Q33" i="16"/>
  <c r="BW33" i="16" s="1" a="1"/>
  <c r="BW33" i="16" s="1"/>
  <c r="Q22" i="6"/>
  <c r="BW22" i="6" s="1" a="1"/>
  <c r="BW22" i="6" s="1"/>
  <c r="Q36" i="17"/>
  <c r="BW36" i="17" s="1" a="1"/>
  <c r="BW36" i="17" s="1"/>
  <c r="Q38" i="21"/>
  <c r="BW38" i="21" s="1" a="1"/>
  <c r="BW38" i="21" s="1"/>
  <c r="Q20" i="1"/>
  <c r="BW20" i="1" s="1" a="1"/>
  <c r="BW20" i="1" s="1"/>
  <c r="BU108" i="19"/>
  <c r="BU76" i="19"/>
  <c r="BU109" i="5"/>
  <c r="BU77" i="5"/>
  <c r="BT85" i="15"/>
  <c r="BT117" i="15"/>
  <c r="P45" i="5"/>
  <c r="BV45" i="5" s="1" a="1"/>
  <c r="BV45" i="5" s="1"/>
  <c r="Q21" i="16"/>
  <c r="BW21" i="16" s="1" a="1"/>
  <c r="BW21" i="16" s="1"/>
  <c r="P29" i="20"/>
  <c r="BV29" i="20" s="1" a="1"/>
  <c r="BV29" i="20" s="1"/>
  <c r="Q46" i="6"/>
  <c r="BW46" i="6" s="1" a="1"/>
  <c r="BW46" i="6" s="1"/>
  <c r="BU68" i="8"/>
  <c r="BU100" i="8"/>
  <c r="BT79" i="11"/>
  <c r="BT111" i="11"/>
  <c r="P24" i="6"/>
  <c r="BV24" i="6" s="1" a="1"/>
  <c r="BV24" i="6" s="1"/>
  <c r="BU92" i="21"/>
  <c r="BU60" i="21"/>
  <c r="BU113" i="18"/>
  <c r="BU81" i="18"/>
  <c r="P18" i="8"/>
  <c r="BV18" i="8" s="1" a="1"/>
  <c r="BV18" i="8" s="1"/>
  <c r="P21" i="20"/>
  <c r="BV21" i="20" s="1" a="1"/>
  <c r="BV21" i="20" s="1"/>
  <c r="Q36" i="15"/>
  <c r="BW36" i="15" s="1" a="1"/>
  <c r="BW36" i="15" s="1"/>
  <c r="P38" i="16"/>
  <c r="BV38" i="16" s="1" a="1"/>
  <c r="BV38" i="16" s="1"/>
  <c r="Q18" i="11"/>
  <c r="BW18" i="11" s="1" a="1"/>
  <c r="BW18" i="11" s="1"/>
  <c r="P17" i="2"/>
  <c r="BV17" i="2" s="1" a="1"/>
  <c r="BV17" i="2" s="1"/>
  <c r="BT89" i="19"/>
  <c r="BT57" i="19"/>
  <c r="BT61" i="12"/>
  <c r="BT93" i="12"/>
  <c r="BT65" i="9"/>
  <c r="BT97" i="9"/>
  <c r="BT99" i="2"/>
  <c r="BT67" i="2"/>
  <c r="BT69" i="21"/>
  <c r="BT101" i="21"/>
  <c r="BU110" i="11"/>
  <c r="BU78" i="11"/>
  <c r="P26" i="2"/>
  <c r="BV26" i="2" s="1" a="1"/>
  <c r="BV26" i="2" s="1"/>
  <c r="Q16" i="6"/>
  <c r="BW16" i="6" s="1" a="1"/>
  <c r="BW16" i="6" s="1"/>
  <c r="Q31" i="2"/>
  <c r="BW31" i="2" s="1" a="1"/>
  <c r="BW31" i="2" s="1"/>
  <c r="BT64" i="16"/>
  <c r="BT96" i="16"/>
  <c r="BT120" i="4"/>
  <c r="BT123" i="4" s="1"/>
  <c r="BT116" i="4" s="1"/>
  <c r="BT84" i="4"/>
  <c r="BT86" i="19"/>
  <c r="BT54" i="19"/>
  <c r="Q41" i="18"/>
  <c r="BW41" i="18" s="1" a="1"/>
  <c r="BW41" i="18" s="1"/>
  <c r="BU70" i="15"/>
  <c r="BU102" i="15"/>
  <c r="BT65" i="10"/>
  <c r="BT97" i="10"/>
  <c r="Q20" i="10"/>
  <c r="BW20" i="10" s="1" a="1"/>
  <c r="BW20" i="10" s="1"/>
  <c r="BU74" i="7"/>
  <c r="BU106" i="7"/>
  <c r="Q28" i="12"/>
  <c r="BW28" i="12" s="1" a="1"/>
  <c r="BW28" i="12" s="1"/>
  <c r="Q20" i="12"/>
  <c r="BW20" i="12" s="1" a="1"/>
  <c r="BW20" i="12" s="1"/>
  <c r="Q30" i="6"/>
  <c r="BW30" i="6" s="1" a="1"/>
  <c r="BW30" i="6" s="1"/>
  <c r="Q19" i="13"/>
  <c r="BW19" i="13" s="1" a="1"/>
  <c r="BW19" i="13" s="1"/>
  <c r="P33" i="13"/>
  <c r="BV33" i="13" s="1" a="1"/>
  <c r="BV33" i="13" s="1"/>
  <c r="Q35" i="16"/>
  <c r="BW35" i="16" s="1" a="1"/>
  <c r="BW35" i="16" s="1"/>
  <c r="BT75" i="21"/>
  <c r="BT107" i="21"/>
  <c r="P26" i="8"/>
  <c r="BV26" i="8" s="1" a="1"/>
  <c r="BV26" i="8" s="1"/>
  <c r="BT81" i="10"/>
  <c r="BT113" i="10"/>
  <c r="BT90" i="5"/>
  <c r="BT58" i="5"/>
  <c r="Q36" i="12"/>
  <c r="BW36" i="12" s="1" a="1"/>
  <c r="BW36" i="12" s="1"/>
  <c r="P34" i="15"/>
  <c r="BV34" i="15" s="1" a="1"/>
  <c r="BV34" i="15" s="1"/>
  <c r="BU79" i="1"/>
  <c r="BU111" i="1"/>
  <c r="BU70" i="1"/>
  <c r="BU102" i="1"/>
  <c r="BT71" i="16"/>
  <c r="BT103" i="16"/>
  <c r="BU95" i="2"/>
  <c r="BU63" i="2"/>
  <c r="BU77" i="17"/>
  <c r="BU109" i="17"/>
  <c r="Q27" i="9"/>
  <c r="BW27" i="9" s="1" a="1"/>
  <c r="BW27" i="9" s="1"/>
  <c r="BT78" i="19"/>
  <c r="BT110" i="19"/>
  <c r="BT63" i="20"/>
  <c r="BT95" i="20"/>
  <c r="Q27" i="18"/>
  <c r="BW27" i="18" s="1" a="1"/>
  <c r="BW27" i="18" s="1"/>
  <c r="BU61" i="7"/>
  <c r="BU93" i="7"/>
  <c r="BU85" i="4"/>
  <c r="BU117" i="4"/>
  <c r="BU66" i="1"/>
  <c r="BU98" i="1"/>
  <c r="BT80" i="3"/>
  <c r="BT112" i="3"/>
  <c r="Q43" i="17"/>
  <c r="BW43" i="17" s="1" a="1"/>
  <c r="BW43" i="17" s="1"/>
  <c r="BU117" i="7"/>
  <c r="BU85" i="7"/>
  <c r="BU75" i="10"/>
  <c r="BU107" i="10"/>
  <c r="Q35" i="17"/>
  <c r="BW35" i="17" s="1" a="1"/>
  <c r="BW35" i="17" s="1"/>
  <c r="Q29" i="17"/>
  <c r="BW29" i="17" s="1" a="1"/>
  <c r="BW29" i="17" s="1"/>
  <c r="BT67" i="13"/>
  <c r="BT99" i="13"/>
  <c r="BT66" i="13"/>
  <c r="BT98" i="13"/>
  <c r="BT69" i="15"/>
  <c r="BT101" i="15"/>
  <c r="Q21" i="9"/>
  <c r="BW21" i="9" s="1" a="1"/>
  <c r="BW21" i="9" s="1"/>
  <c r="Q29" i="12"/>
  <c r="BW29" i="12" s="1" a="1"/>
  <c r="BW29" i="12" s="1"/>
  <c r="BU58" i="20"/>
  <c r="BU90" i="20"/>
  <c r="BU73" i="12"/>
  <c r="BU105" i="12"/>
  <c r="BU105" i="18"/>
  <c r="BU73" i="18"/>
  <c r="Q39" i="8"/>
  <c r="BW39" i="8" s="1" a="1"/>
  <c r="BW39" i="8" s="1"/>
  <c r="BT71" i="15"/>
  <c r="BT103" i="15"/>
  <c r="BU102" i="16"/>
  <c r="BU70" i="16"/>
  <c r="BU81" i="15"/>
  <c r="BU113" i="15"/>
  <c r="BU101" i="16"/>
  <c r="BU69" i="16"/>
  <c r="BU87" i="9"/>
  <c r="BU55" i="9"/>
  <c r="P23" i="8"/>
  <c r="BV23" i="8" s="1" a="1"/>
  <c r="BV23" i="8" s="1"/>
  <c r="BT97" i="4"/>
  <c r="BT65" i="4"/>
  <c r="Q33" i="15"/>
  <c r="BW33" i="15" s="1" a="1"/>
  <c r="BW33" i="15" s="1"/>
  <c r="P31" i="17"/>
  <c r="BV31" i="17" s="1" a="1"/>
  <c r="BV31" i="17" s="1"/>
  <c r="Q42" i="12"/>
  <c r="BW42" i="12" s="1" a="1"/>
  <c r="BW42" i="12" s="1"/>
  <c r="Q44" i="10"/>
  <c r="BW44" i="10" s="1" a="1"/>
  <c r="BW44" i="10" s="1"/>
  <c r="BU107" i="7"/>
  <c r="BU75" i="7"/>
  <c r="BU89" i="16"/>
  <c r="BU57" i="16"/>
  <c r="BT82" i="21"/>
  <c r="BT114" i="21"/>
  <c r="BT85" i="16"/>
  <c r="BT117" i="16"/>
  <c r="Q17" i="16"/>
  <c r="BW17" i="16" s="1" a="1"/>
  <c r="BW17" i="16" s="1"/>
  <c r="Q29" i="6"/>
  <c r="BW29" i="6" s="1" a="1"/>
  <c r="BW29" i="6" s="1"/>
  <c r="Q37" i="15"/>
  <c r="BW37" i="15" s="1" a="1"/>
  <c r="BW37" i="15" s="1"/>
  <c r="Q39" i="3"/>
  <c r="BW39" i="3" s="1" a="1"/>
  <c r="BW39" i="3" s="1"/>
  <c r="Q37" i="14"/>
  <c r="BW37" i="14" s="1" a="1"/>
  <c r="BW37" i="14" s="1"/>
  <c r="BS54" i="12"/>
  <c r="Q33" i="20"/>
  <c r="BW33" i="20" s="1" a="1"/>
  <c r="BW33" i="20" s="1"/>
  <c r="BU55" i="17"/>
  <c r="BU87" i="17"/>
  <c r="BU69" i="4"/>
  <c r="BU101" i="4"/>
  <c r="P32" i="9"/>
  <c r="BV32" i="9" s="1" a="1"/>
  <c r="BV32" i="9" s="1"/>
  <c r="BU74" i="20"/>
  <c r="BU106" i="20"/>
  <c r="BU77" i="10"/>
  <c r="BU109" i="10"/>
  <c r="Q23" i="13"/>
  <c r="BW23" i="13" s="1" a="1"/>
  <c r="BW23" i="13" s="1"/>
  <c r="BT98" i="12"/>
  <c r="BT66" i="12"/>
  <c r="P16" i="11"/>
  <c r="BV16" i="11" s="1" a="1"/>
  <c r="BV16" i="11" s="1"/>
  <c r="P38" i="2"/>
  <c r="BV38" i="2" s="1" a="1"/>
  <c r="BV38" i="2" s="1"/>
  <c r="Q42" i="13"/>
  <c r="BW42" i="13" s="1" a="1"/>
  <c r="BW42" i="13" s="1"/>
  <c r="Q26" i="21"/>
  <c r="BW26" i="21" s="1" a="1"/>
  <c r="BW26" i="21" s="1"/>
  <c r="Q25" i="5"/>
  <c r="BW25" i="5" s="1" a="1"/>
  <c r="BW25" i="5" s="1"/>
  <c r="P44" i="3"/>
  <c r="BV44" i="3" s="1" a="1"/>
  <c r="BV44" i="3" s="1"/>
  <c r="P23" i="14"/>
  <c r="BV23" i="14" s="1" a="1"/>
  <c r="BV23" i="14" s="1"/>
  <c r="Q37" i="12"/>
  <c r="BW37" i="12" s="1" a="1"/>
  <c r="BW37" i="12" s="1"/>
  <c r="P27" i="6"/>
  <c r="BV27" i="6" s="1" a="1"/>
  <c r="BV27" i="6" s="1"/>
  <c r="Q30" i="5"/>
  <c r="BW30" i="5" s="1" a="1"/>
  <c r="BW30" i="5" s="1"/>
  <c r="Q20" i="18"/>
  <c r="BW20" i="18" s="1" a="1"/>
  <c r="BW20" i="18" s="1"/>
  <c r="Q32" i="19"/>
  <c r="BW32" i="19" s="1" a="1"/>
  <c r="BW32" i="19" s="1"/>
  <c r="Q30" i="11"/>
  <c r="BW30" i="11" s="1" a="1"/>
  <c r="BW30" i="11" s="1"/>
  <c r="P32" i="20"/>
  <c r="BV32" i="20" s="1" a="1"/>
  <c r="BV32" i="20" s="1"/>
  <c r="P19" i="4"/>
  <c r="BV19" i="4" s="1" a="1"/>
  <c r="BV19" i="4" s="1"/>
  <c r="BT55" i="21"/>
  <c r="BT87" i="21"/>
  <c r="P43" i="13"/>
  <c r="BV43" i="13" s="1" a="1"/>
  <c r="BV43" i="13" s="1"/>
  <c r="BU94" i="5"/>
  <c r="BU62" i="5"/>
  <c r="P32" i="11"/>
  <c r="BV32" i="11" s="1" a="1"/>
  <c r="BV32" i="11" s="1"/>
  <c r="Q17" i="5"/>
  <c r="BW17" i="5" s="1" a="1"/>
  <c r="BW17" i="5" s="1"/>
  <c r="Q43" i="4"/>
  <c r="BW43" i="4" s="1" a="1"/>
  <c r="BW43" i="4" s="1"/>
  <c r="BU86" i="3"/>
  <c r="BU54" i="3"/>
  <c r="P24" i="21"/>
  <c r="BV24" i="21" s="1" a="1"/>
  <c r="BV24" i="21" s="1"/>
  <c r="Q37" i="8"/>
  <c r="BW37" i="8" s="1" a="1"/>
  <c r="BW37" i="8" s="1"/>
  <c r="P42" i="5"/>
  <c r="BV42" i="5" s="1" a="1"/>
  <c r="BV42" i="5" s="1"/>
  <c r="Q21" i="4"/>
  <c r="BW21" i="4" s="1" a="1"/>
  <c r="BW21" i="4" s="1"/>
  <c r="BU56" i="1"/>
  <c r="BU88" i="1"/>
  <c r="Q41" i="5"/>
  <c r="BW41" i="5" s="1" a="1"/>
  <c r="BW41" i="5" s="1"/>
  <c r="BU90" i="3"/>
  <c r="BU58" i="3"/>
  <c r="P18" i="5"/>
  <c r="BV18" i="5" s="1" a="1"/>
  <c r="BV18" i="5" s="1"/>
  <c r="BU110" i="7"/>
  <c r="BU78" i="7"/>
  <c r="P45" i="20"/>
  <c r="BV45" i="20" s="1" a="1"/>
  <c r="BV45" i="20" s="1"/>
  <c r="Q26" i="20"/>
  <c r="BW26" i="20" s="1" a="1"/>
  <c r="BW26" i="20" s="1"/>
  <c r="P30" i="13"/>
  <c r="BV30" i="13" s="1" a="1"/>
  <c r="BV30" i="13" s="1"/>
  <c r="Q36" i="16"/>
  <c r="BW36" i="16" s="1" a="1"/>
  <c r="BW36" i="16" s="1"/>
  <c r="BT77" i="3"/>
  <c r="BT109" i="3"/>
  <c r="Q29" i="7"/>
  <c r="BW29" i="7" s="1" a="1"/>
  <c r="BW29" i="7" s="1"/>
  <c r="BU97" i="11"/>
  <c r="BU65" i="11"/>
  <c r="P39" i="4"/>
  <c r="BV39" i="4" s="1" a="1"/>
  <c r="BV39" i="4" s="1"/>
  <c r="BT62" i="3"/>
  <c r="BT94" i="3"/>
  <c r="P15" i="13"/>
  <c r="BV15" i="13" s="1" a="1"/>
  <c r="BV15" i="13" s="1"/>
  <c r="O47" i="13"/>
  <c r="BS86" i="16"/>
  <c r="BS54" i="16"/>
  <c r="Q40" i="8"/>
  <c r="BW40" i="8" s="1" a="1"/>
  <c r="BW40" i="8" s="1"/>
  <c r="BU104" i="6"/>
  <c r="BU72" i="6"/>
  <c r="P24" i="11"/>
  <c r="BV24" i="11" s="1" a="1"/>
  <c r="BV24" i="11" s="1"/>
  <c r="P18" i="13"/>
  <c r="BV18" i="13" s="1" a="1"/>
  <c r="BV18" i="13" s="1"/>
  <c r="BT79" i="10"/>
  <c r="BT111" i="10"/>
  <c r="Q20" i="11"/>
  <c r="BW20" i="11" s="1" a="1"/>
  <c r="BW20" i="11" s="1"/>
  <c r="Q40" i="16"/>
  <c r="BW40" i="16" s="1" a="1"/>
  <c r="BW40" i="16" s="1"/>
  <c r="P26" i="5"/>
  <c r="BV26" i="5" s="1" a="1"/>
  <c r="BV26" i="5" s="1"/>
  <c r="Q16" i="20"/>
  <c r="BW16" i="20" s="1" a="1"/>
  <c r="BW16" i="20" s="1"/>
  <c r="Q39" i="1"/>
  <c r="BW39" i="1" s="1" a="1"/>
  <c r="BW39" i="1" s="1"/>
  <c r="Q19" i="9"/>
  <c r="BW19" i="9" s="1" a="1"/>
  <c r="BW19" i="9" s="1"/>
  <c r="BT55" i="10"/>
  <c r="BT87" i="10"/>
  <c r="BU120" i="13"/>
  <c r="BU123" i="13" s="1"/>
  <c r="BU116" i="13" s="1"/>
  <c r="BU84" i="13"/>
  <c r="BU105" i="16"/>
  <c r="BU73" i="16"/>
  <c r="BT73" i="11"/>
  <c r="BT105" i="11"/>
  <c r="BT112" i="13"/>
  <c r="BT80" i="13"/>
  <c r="Q37" i="19"/>
  <c r="BW37" i="19" s="1" a="1"/>
  <c r="BW37" i="19" s="1"/>
  <c r="BU99" i="11"/>
  <c r="BU67" i="11"/>
  <c r="P15" i="17"/>
  <c r="BV15" i="17" s="1" a="1"/>
  <c r="BV15" i="17" s="1"/>
  <c r="O47" i="17"/>
  <c r="Q38" i="5"/>
  <c r="BW38" i="5" s="1" a="1"/>
  <c r="BW38" i="5" s="1"/>
  <c r="P46" i="15"/>
  <c r="BV46" i="15" s="1" a="1"/>
  <c r="BV46" i="15" s="1"/>
  <c r="P33" i="3"/>
  <c r="BV33" i="3" s="1" a="1"/>
  <c r="BV33" i="3" s="1"/>
  <c r="BU90" i="16"/>
  <c r="BU58" i="16"/>
  <c r="BU110" i="21"/>
  <c r="BU78" i="21"/>
  <c r="BU111" i="21"/>
  <c r="BU79" i="21"/>
  <c r="BU55" i="8"/>
  <c r="BU87" i="8"/>
  <c r="Q29" i="8"/>
  <c r="BW29" i="8" s="1" a="1"/>
  <c r="BW29" i="8" s="1"/>
  <c r="P40" i="11"/>
  <c r="BV40" i="11" s="1" a="1"/>
  <c r="BV40" i="11" s="1"/>
  <c r="BT90" i="2"/>
  <c r="BT58" i="2"/>
  <c r="Q21" i="21"/>
  <c r="BW21" i="21" s="1" a="1"/>
  <c r="BW21" i="21" s="1"/>
  <c r="Q42" i="18"/>
  <c r="BW42" i="18" s="1" a="1"/>
  <c r="BW42" i="18" s="1"/>
  <c r="BU109" i="7"/>
  <c r="BU77" i="7"/>
  <c r="BT81" i="16"/>
  <c r="BT113" i="16"/>
  <c r="BT104" i="4"/>
  <c r="BT72" i="4"/>
  <c r="BU93" i="9"/>
  <c r="BU61" i="9"/>
  <c r="BU73" i="17"/>
  <c r="BU105" i="17"/>
  <c r="P36" i="3"/>
  <c r="BV36" i="3" s="1" a="1"/>
  <c r="BV36" i="3" s="1"/>
  <c r="P18" i="19"/>
  <c r="BV18" i="19" s="1" a="1"/>
  <c r="BV18" i="19" s="1"/>
  <c r="P22" i="12"/>
  <c r="BV22" i="12" s="1" a="1"/>
  <c r="BV22" i="12" s="1"/>
  <c r="BU56" i="17"/>
  <c r="BU88" i="17"/>
  <c r="P28" i="2"/>
  <c r="BV28" i="2" s="1" a="1"/>
  <c r="BV28" i="2" s="1"/>
  <c r="P30" i="21"/>
  <c r="BV30" i="21" s="1" a="1"/>
  <c r="BV30" i="21" s="1"/>
  <c r="BT97" i="2"/>
  <c r="BT65" i="2"/>
  <c r="BU71" i="12"/>
  <c r="BU103" i="12"/>
  <c r="BU107" i="5"/>
  <c r="BU75" i="5"/>
  <c r="P25" i="16"/>
  <c r="BV25" i="16" s="1" a="1"/>
  <c r="BV25" i="16" s="1"/>
  <c r="P45" i="4"/>
  <c r="BV45" i="4" s="1" a="1"/>
  <c r="BV45" i="4" s="1"/>
  <c r="BT108" i="4"/>
  <c r="BT76" i="4"/>
  <c r="Q31" i="15"/>
  <c r="BW31" i="15" s="1" a="1"/>
  <c r="BW31" i="15" s="1"/>
  <c r="P26" i="10"/>
  <c r="BV26" i="10" s="1" a="1"/>
  <c r="BV26" i="10" s="1"/>
  <c r="BT107" i="2"/>
  <c r="BT75" i="2"/>
  <c r="Q35" i="7"/>
  <c r="BW35" i="7" s="1" a="1"/>
  <c r="BW35" i="7" s="1"/>
  <c r="BU91" i="2"/>
  <c r="BU59" i="2"/>
  <c r="BU57" i="17"/>
  <c r="BU89" i="17"/>
  <c r="BU109" i="11"/>
  <c r="BU77" i="11"/>
  <c r="BU110" i="18"/>
  <c r="BU78" i="18"/>
  <c r="P36" i="21"/>
  <c r="BV36" i="21" s="1" a="1"/>
  <c r="BV36" i="21" s="1"/>
  <c r="P42" i="10"/>
  <c r="BV42" i="10" s="1" a="1"/>
  <c r="BV42" i="10" s="1"/>
  <c r="P19" i="5"/>
  <c r="BV19" i="5" s="1" a="1"/>
  <c r="BV19" i="5" s="1"/>
  <c r="BT93" i="2"/>
  <c r="BT61" i="2"/>
  <c r="Q40" i="1"/>
  <c r="BW40" i="1" s="1" a="1"/>
  <c r="BW40" i="1" s="1"/>
  <c r="Q31" i="1"/>
  <c r="BW31" i="1" s="1" a="1"/>
  <c r="BW31" i="1" s="1"/>
  <c r="P32" i="16"/>
  <c r="BV32" i="16" s="1" a="1"/>
  <c r="BV32" i="16" s="1"/>
  <c r="Q24" i="2"/>
  <c r="BW24" i="2" s="1" a="1"/>
  <c r="BW24" i="2" s="1"/>
  <c r="Q38" i="17"/>
  <c r="BW38" i="17" s="1" a="1"/>
  <c r="BW38" i="17" s="1"/>
  <c r="BU82" i="20"/>
  <c r="BU114" i="20"/>
  <c r="BS54" i="8"/>
  <c r="BS86" i="8"/>
  <c r="P39" i="19"/>
  <c r="BV39" i="19" s="1" a="1"/>
  <c r="BV39" i="19" s="1"/>
  <c r="P24" i="20"/>
  <c r="BV24" i="20" s="1" a="1"/>
  <c r="BV24" i="20" s="1"/>
  <c r="BT64" i="19"/>
  <c r="BT96" i="19"/>
  <c r="BU71" i="1"/>
  <c r="BU103" i="1"/>
  <c r="Q22" i="7"/>
  <c r="BW22" i="7" s="1" a="1"/>
  <c r="BW22" i="7" s="1"/>
  <c r="Q46" i="4"/>
  <c r="BW46" i="4" s="1" a="1"/>
  <c r="BW46" i="4" s="1"/>
  <c r="Q27" i="1"/>
  <c r="BW27" i="1" s="1" a="1"/>
  <c r="BW27" i="1" s="1"/>
  <c r="P41" i="3"/>
  <c r="BV41" i="3" s="1" a="1"/>
  <c r="BV41" i="3" s="1"/>
  <c r="BU85" i="12"/>
  <c r="BU117" i="12"/>
  <c r="Q24" i="14"/>
  <c r="BW24" i="14" s="1" a="1"/>
  <c r="BW24" i="14" s="1"/>
  <c r="Q46" i="7"/>
  <c r="BW46" i="7" s="1" a="1"/>
  <c r="BW46" i="7" s="1"/>
  <c r="Q36" i="10"/>
  <c r="BW36" i="10" s="1" a="1"/>
  <c r="BW36" i="10" s="1"/>
  <c r="BT64" i="17"/>
  <c r="BU96" i="7"/>
  <c r="BU64" i="7"/>
  <c r="P15" i="4"/>
  <c r="BV15" i="4" s="1" a="1"/>
  <c r="BV15" i="4" s="1"/>
  <c r="O47" i="4"/>
  <c r="P28" i="13"/>
  <c r="BV28" i="13" s="1" a="1"/>
  <c r="BV28" i="13" s="1"/>
  <c r="P27" i="13"/>
  <c r="BV27" i="13" s="1" a="1"/>
  <c r="BV27" i="13" s="1"/>
  <c r="P30" i="15"/>
  <c r="BV30" i="15" s="1" a="1"/>
  <c r="BV30" i="15" s="1"/>
  <c r="BT117" i="2"/>
  <c r="BT85" i="2"/>
  <c r="P15" i="2"/>
  <c r="BV15" i="2" s="1" a="1"/>
  <c r="BV15" i="2" s="1"/>
  <c r="O47" i="2"/>
  <c r="BU101" i="3"/>
  <c r="BU69" i="3"/>
  <c r="Q19" i="20"/>
  <c r="BW19" i="20" s="1" a="1"/>
  <c r="BW19" i="20" s="1"/>
  <c r="Q34" i="12"/>
  <c r="BW34" i="12" s="1" a="1"/>
  <c r="BW34" i="12" s="1"/>
  <c r="Q34" i="18"/>
  <c r="BW34" i="18" s="1" a="1"/>
  <c r="BW34" i="18" s="1"/>
  <c r="BU76" i="1"/>
  <c r="BU108" i="1"/>
  <c r="BT106" i="18"/>
  <c r="BT74" i="18"/>
  <c r="P32" i="15"/>
  <c r="BV32" i="15" s="1" a="1"/>
  <c r="BV32" i="15" s="1"/>
  <c r="Q31" i="16"/>
  <c r="BW31" i="16" s="1" a="1"/>
  <c r="BW31" i="16" s="1"/>
  <c r="Q42" i="15"/>
  <c r="BW42" i="15" s="1" a="1"/>
  <c r="BW42" i="15" s="1"/>
  <c r="Q30" i="16"/>
  <c r="BW30" i="16" s="1" a="1"/>
  <c r="BW30" i="16" s="1"/>
  <c r="Q16" i="9"/>
  <c r="BW16" i="9" s="1" a="1"/>
  <c r="BW16" i="9" s="1"/>
  <c r="P26" i="4"/>
  <c r="BV26" i="4" s="1" a="1"/>
  <c r="BV26" i="4" s="1"/>
  <c r="BT67" i="10"/>
  <c r="BT99" i="10"/>
  <c r="BU99" i="5"/>
  <c r="BU67" i="5"/>
  <c r="BU108" i="13"/>
  <c r="BU76" i="13"/>
  <c r="Q36" i="7"/>
  <c r="BW36" i="7" s="1" a="1"/>
  <c r="BW36" i="7" s="1"/>
  <c r="Q18" i="16"/>
  <c r="BW18" i="16" s="1" a="1"/>
  <c r="BW18" i="16" s="1"/>
  <c r="P43" i="21"/>
  <c r="BV43" i="21" s="1" a="1"/>
  <c r="BV43" i="21" s="1"/>
  <c r="BU66" i="4"/>
  <c r="BU98" i="4"/>
  <c r="Q32" i="14"/>
  <c r="BW32" i="14" s="1" a="1"/>
  <c r="BW32" i="14" s="1"/>
  <c r="P46" i="16"/>
  <c r="BV46" i="16" s="1" a="1"/>
  <c r="BV46" i="16" s="1"/>
  <c r="Q20" i="5"/>
  <c r="BW20" i="5" s="1" a="1"/>
  <c r="BW20" i="5" s="1"/>
  <c r="BU91" i="19"/>
  <c r="BU59" i="19"/>
  <c r="BU61" i="20"/>
  <c r="BU93" i="20"/>
  <c r="BT77" i="14"/>
  <c r="BT109" i="14"/>
  <c r="BU98" i="2"/>
  <c r="BU66" i="2"/>
  <c r="BT57" i="7"/>
  <c r="BT89" i="7"/>
  <c r="Q16" i="17"/>
  <c r="BW16" i="17" s="1" a="1"/>
  <c r="BW16" i="17" s="1"/>
  <c r="Q30" i="4"/>
  <c r="BW30" i="4" s="1" a="1"/>
  <c r="BW30" i="4" s="1"/>
  <c r="BT77" i="6"/>
  <c r="BT109" i="6"/>
  <c r="Q35" i="20"/>
  <c r="BW35" i="20" s="1" a="1"/>
  <c r="BW35" i="20" s="1"/>
  <c r="Q38" i="10"/>
  <c r="BW38" i="10" s="1" a="1"/>
  <c r="BW38" i="10" s="1"/>
  <c r="BU94" i="13"/>
  <c r="BU62" i="13"/>
  <c r="P27" i="12"/>
  <c r="BV27" i="12" s="1" a="1"/>
  <c r="BV27" i="12" s="1"/>
  <c r="BU112" i="9"/>
  <c r="BU80" i="9"/>
  <c r="BU85" i="20"/>
  <c r="BU117" i="20"/>
  <c r="BU62" i="20"/>
  <c r="BU94" i="20"/>
  <c r="BU59" i="15"/>
  <c r="BU91" i="15"/>
  <c r="BT60" i="3"/>
  <c r="BT92" i="3"/>
  <c r="BU92" i="6"/>
  <c r="BU60" i="6"/>
  <c r="BT77" i="20"/>
  <c r="BT109" i="20"/>
  <c r="BU94" i="10"/>
  <c r="BU62" i="10"/>
  <c r="BU67" i="1"/>
  <c r="BU99" i="1"/>
  <c r="BU107" i="9"/>
  <c r="BU75" i="9"/>
  <c r="P46" i="13"/>
  <c r="BV46" i="13" s="1" a="1"/>
  <c r="BV46" i="13" s="1"/>
  <c r="BU114" i="10"/>
  <c r="BU82" i="10"/>
  <c r="P16" i="21"/>
  <c r="BV16" i="21" s="1" a="1"/>
  <c r="BV16" i="21" s="1"/>
  <c r="Q23" i="5"/>
  <c r="BW23" i="5" s="1" a="1"/>
  <c r="BW23" i="5" s="1"/>
  <c r="BU101" i="18"/>
  <c r="BU69" i="18"/>
  <c r="BU84" i="17"/>
  <c r="BU120" i="17"/>
  <c r="BU123" i="17" s="1"/>
  <c r="BU116" i="17" s="1"/>
  <c r="Q22" i="14"/>
  <c r="BW22" i="14" s="1" a="1"/>
  <c r="BW22" i="14" s="1"/>
  <c r="BU65" i="1"/>
  <c r="BU97" i="1"/>
  <c r="BU103" i="2"/>
  <c r="BU71" i="2"/>
  <c r="BT69" i="7"/>
  <c r="BT101" i="7"/>
  <c r="Q34" i="6"/>
  <c r="BW34" i="6" s="1" a="1"/>
  <c r="BW34" i="6" s="1"/>
  <c r="BU89" i="6"/>
  <c r="BU57" i="6"/>
  <c r="BU55" i="1"/>
  <c r="BU87" i="1"/>
  <c r="Q19" i="3"/>
  <c r="BW19" i="3" s="1" a="1"/>
  <c r="BW19" i="3" s="1"/>
  <c r="Q39" i="7"/>
  <c r="BW39" i="7" s="1" a="1"/>
  <c r="BW39" i="7" s="1"/>
  <c r="BU105" i="21"/>
  <c r="BU73" i="21"/>
  <c r="BU83" i="17"/>
  <c r="BU115" i="17"/>
  <c r="BT93" i="18"/>
  <c r="BT61" i="18"/>
  <c r="BT55" i="14"/>
  <c r="BT87" i="14"/>
  <c r="BU58" i="15"/>
  <c r="BU90" i="15"/>
  <c r="Q26" i="11"/>
  <c r="BW26" i="11" s="1" a="1"/>
  <c r="BW26" i="11" s="1"/>
  <c r="BU70" i="7"/>
  <c r="BU102" i="7"/>
  <c r="BU88" i="13"/>
  <c r="BU56" i="13"/>
  <c r="P23" i="3"/>
  <c r="BV23" i="3" s="1" a="1"/>
  <c r="BV23" i="3" s="1"/>
  <c r="BU79" i="8"/>
  <c r="BU111" i="8"/>
  <c r="Q33" i="6"/>
  <c r="BW33" i="6" s="1" a="1"/>
  <c r="BW33" i="6" s="1"/>
  <c r="BU61" i="17"/>
  <c r="BU93" i="17"/>
  <c r="BU85" i="10"/>
  <c r="BU117" i="10"/>
  <c r="BU54" i="20"/>
  <c r="BU86" i="20"/>
  <c r="P40" i="10"/>
  <c r="BV40" i="10" s="1" a="1"/>
  <c r="BV40" i="10" s="1"/>
  <c r="BU111" i="6"/>
  <c r="BU79" i="6"/>
  <c r="BU56" i="10"/>
  <c r="BU88" i="10"/>
  <c r="BT108" i="6"/>
  <c r="BT76" i="6"/>
  <c r="BT76" i="16"/>
  <c r="BT108" i="16"/>
  <c r="BT95" i="12"/>
  <c r="BT63" i="12"/>
  <c r="BT103" i="6"/>
  <c r="BT71" i="6"/>
  <c r="P24" i="12"/>
  <c r="BV24" i="12" s="1" a="1"/>
  <c r="BV24" i="12" s="1"/>
  <c r="Q18" i="20"/>
  <c r="BW18" i="20" s="1" a="1"/>
  <c r="BW18" i="20" s="1"/>
  <c r="P32" i="6"/>
  <c r="BV32" i="6" s="1" a="1"/>
  <c r="BV32" i="6" s="1"/>
  <c r="P16" i="10"/>
  <c r="BV16" i="10" s="1" a="1"/>
  <c r="BV16" i="10" s="1"/>
  <c r="Q39" i="14"/>
  <c r="BW39" i="14" s="1" a="1"/>
  <c r="BW39" i="14" s="1"/>
  <c r="Q45" i="13"/>
  <c r="BW45" i="13" s="1" a="1"/>
  <c r="BW45" i="13" s="1"/>
  <c r="Q34" i="16"/>
  <c r="BW34" i="16" s="1" a="1"/>
  <c r="BW34" i="16" s="1"/>
  <c r="P34" i="11"/>
  <c r="BV34" i="11" s="1" a="1"/>
  <c r="BV34" i="11" s="1"/>
  <c r="P41" i="13"/>
  <c r="BV41" i="13" s="1" a="1"/>
  <c r="BV41" i="13" s="1"/>
  <c r="P34" i="14"/>
  <c r="BV34" i="14" s="1" a="1"/>
  <c r="BV34" i="14" s="1"/>
  <c r="Q28" i="11"/>
  <c r="BW28" i="11" s="1" a="1"/>
  <c r="BW28" i="11" s="1"/>
  <c r="BT74" i="21"/>
  <c r="BT106" i="21"/>
  <c r="BT72" i="3"/>
  <c r="BT104" i="3"/>
  <c r="Q19" i="16"/>
  <c r="BW19" i="16" s="1" a="1"/>
  <c r="BW19" i="16" s="1"/>
  <c r="Q39" i="21"/>
  <c r="BW39" i="21" s="1" a="1"/>
  <c r="BW39" i="21" s="1"/>
  <c r="Q40" i="21"/>
  <c r="BW40" i="21" s="1" a="1"/>
  <c r="BW40" i="21" s="1"/>
  <c r="Q16" i="8"/>
  <c r="BW16" i="8" s="1" a="1"/>
  <c r="BW16" i="8" s="1"/>
  <c r="BU77" i="8"/>
  <c r="BU109" i="8"/>
  <c r="BU96" i="21"/>
  <c r="BU64" i="21"/>
  <c r="P19" i="2"/>
  <c r="BV19" i="2" s="1" a="1"/>
  <c r="BV19" i="2" s="1"/>
  <c r="BT79" i="15"/>
  <c r="BT111" i="15"/>
  <c r="BU59" i="17"/>
  <c r="BU91" i="17"/>
  <c r="Q38" i="7"/>
  <c r="BW38" i="7" s="1" a="1"/>
  <c r="BW38" i="7" s="1"/>
  <c r="P42" i="16"/>
  <c r="BV42" i="16" s="1" a="1"/>
  <c r="BV42" i="16" s="1"/>
  <c r="P33" i="4"/>
  <c r="BV33" i="4" s="1" a="1"/>
  <c r="BV33" i="4" s="1"/>
  <c r="Q22" i="9"/>
  <c r="BW22" i="9" s="1" a="1"/>
  <c r="BW22" i="9" s="1"/>
  <c r="Q34" i="17"/>
  <c r="BW34" i="17" s="1" a="1"/>
  <c r="BW34" i="17" s="1"/>
  <c r="BT75" i="3"/>
  <c r="BT107" i="3"/>
  <c r="BU70" i="20"/>
  <c r="BU102" i="20"/>
  <c r="BU81" i="17"/>
  <c r="BU113" i="17"/>
  <c r="Q43" i="14"/>
  <c r="BW43" i="14" s="1" a="1"/>
  <c r="BW43" i="14" s="1"/>
  <c r="Q17" i="17"/>
  <c r="BW17" i="17" s="1" a="1"/>
  <c r="BW17" i="17" s="1"/>
  <c r="BU111" i="19"/>
  <c r="BU79" i="19"/>
  <c r="BT60" i="11"/>
  <c r="BT92" i="11"/>
  <c r="BU100" i="2"/>
  <c r="BU68" i="2"/>
  <c r="Q32" i="12"/>
  <c r="BW32" i="12" s="1" a="1"/>
  <c r="BW32" i="12" s="1"/>
  <c r="Q36" i="5"/>
  <c r="BW36" i="5" s="1" a="1"/>
  <c r="BW36" i="5" s="1"/>
  <c r="BU62" i="15"/>
  <c r="BU94" i="15"/>
  <c r="BU75" i="20"/>
  <c r="BU107" i="20"/>
  <c r="P15" i="19"/>
  <c r="BV15" i="19" s="1" a="1"/>
  <c r="BV15" i="19" s="1"/>
  <c r="O47" i="19"/>
  <c r="P37" i="4"/>
  <c r="BV37" i="4" s="1" a="1"/>
  <c r="BV37" i="4" s="1"/>
  <c r="BU104" i="11"/>
  <c r="BU72" i="11"/>
  <c r="BU100" i="16"/>
  <c r="BU68" i="16"/>
  <c r="P36" i="2"/>
  <c r="BV36" i="2" s="1" a="1"/>
  <c r="BV36" i="2" s="1"/>
  <c r="Q20" i="2"/>
  <c r="BW20" i="2" s="1" a="1"/>
  <c r="BW20" i="2" s="1"/>
  <c r="Q18" i="17"/>
  <c r="BW18" i="17" s="1" a="1"/>
  <c r="BW18" i="17" s="1"/>
  <c r="Q38" i="11"/>
  <c r="BW38" i="11" s="1" a="1"/>
  <c r="BW38" i="11" s="1"/>
  <c r="P28" i="17"/>
  <c r="BV28" i="17" s="1" a="1"/>
  <c r="BV28" i="17" s="1"/>
  <c r="Q39" i="18"/>
  <c r="BW39" i="18" s="1" a="1"/>
  <c r="BW39" i="18" s="1"/>
  <c r="BU67" i="4"/>
  <c r="BU99" i="4"/>
  <c r="P22" i="2"/>
  <c r="BV22" i="2" s="1" a="1"/>
  <c r="BV22" i="2" s="1"/>
  <c r="BT64" i="20"/>
  <c r="BT96" i="20"/>
  <c r="BU67" i="15"/>
  <c r="BU99" i="15"/>
  <c r="BU84" i="1"/>
  <c r="BU120" i="1"/>
  <c r="BU123" i="1" s="1"/>
  <c r="BU116" i="1" s="1"/>
  <c r="BT73" i="10"/>
  <c r="BT105" i="10"/>
  <c r="BU82" i="14"/>
  <c r="BU78" i="14"/>
  <c r="BU61" i="1"/>
  <c r="BU93" i="1"/>
  <c r="Q43" i="20"/>
  <c r="BW43" i="20" s="1" a="1"/>
  <c r="BW43" i="20" s="1"/>
  <c r="BU117" i="21"/>
  <c r="BU85" i="21"/>
  <c r="P25" i="19"/>
  <c r="BV25" i="19" s="1" a="1"/>
  <c r="BV25" i="19" s="1"/>
  <c r="Q32" i="1"/>
  <c r="BW32" i="1" s="1" a="1"/>
  <c r="BW32" i="1" s="1"/>
  <c r="BT70" i="14"/>
  <c r="BT102" i="14"/>
  <c r="BT63" i="7"/>
  <c r="BT95" i="7"/>
  <c r="BU81" i="7"/>
  <c r="BU113" i="7"/>
  <c r="BU112" i="19"/>
  <c r="BU80" i="19"/>
  <c r="Q46" i="12"/>
  <c r="BW46" i="12" s="1" a="1"/>
  <c r="BW46" i="12" s="1"/>
  <c r="BT92" i="19"/>
  <c r="BT60" i="19"/>
  <c r="BU94" i="16"/>
  <c r="BU62" i="16"/>
  <c r="Q25" i="7"/>
  <c r="BW25" i="7" s="1" a="1"/>
  <c r="BW25" i="7" s="1"/>
  <c r="BU65" i="7"/>
  <c r="BU97" i="7"/>
  <c r="BT81" i="14"/>
  <c r="BT113" i="14"/>
  <c r="BU102" i="6"/>
  <c r="BU70" i="6"/>
  <c r="BT105" i="2"/>
  <c r="BT73" i="2"/>
  <c r="P46" i="2"/>
  <c r="BV46" i="2" s="1" a="1"/>
  <c r="BV46" i="2" s="1"/>
  <c r="Q30" i="3"/>
  <c r="BW30" i="3" s="1" a="1"/>
  <c r="BW30" i="3" s="1"/>
  <c r="BU90" i="19"/>
  <c r="BU58" i="19"/>
  <c r="BT81" i="20"/>
  <c r="BT113" i="20"/>
  <c r="BU115" i="5"/>
  <c r="BU83" i="5"/>
  <c r="BU112" i="6"/>
  <c r="BU80" i="6"/>
  <c r="Q37" i="1"/>
  <c r="BW37" i="1" s="1" a="1"/>
  <c r="BW37" i="1" s="1"/>
  <c r="P35" i="18"/>
  <c r="BV35" i="18" s="1" a="1"/>
  <c r="BV35" i="18" s="1"/>
  <c r="BU99" i="3"/>
  <c r="BU67" i="3"/>
  <c r="BU108" i="5"/>
  <c r="BU76" i="5"/>
  <c r="BU95" i="13"/>
  <c r="BU63" i="13"/>
  <c r="BU64" i="1"/>
  <c r="BU96" i="1"/>
  <c r="P28" i="10"/>
  <c r="BV28" i="10" s="1" a="1"/>
  <c r="BV28" i="10" s="1"/>
  <c r="Q28" i="5"/>
  <c r="BW28" i="5" s="1" a="1"/>
  <c r="BW28" i="5" s="1"/>
  <c r="BU101" i="9"/>
  <c r="BU69" i="9"/>
  <c r="Q37" i="13"/>
  <c r="BW37" i="13" s="1" a="1"/>
  <c r="BW37" i="13" s="1"/>
  <c r="BU114" i="11"/>
  <c r="BU82" i="11"/>
  <c r="BT74" i="14"/>
  <c r="BT106" i="14"/>
  <c r="Q27" i="4"/>
  <c r="BW27" i="4" s="1" a="1"/>
  <c r="BW27" i="4" s="1"/>
  <c r="BU93" i="11"/>
  <c r="BU61" i="11"/>
  <c r="BT58" i="21"/>
  <c r="BT90" i="21"/>
  <c r="BT62" i="11"/>
  <c r="BT94" i="11"/>
  <c r="BU91" i="5"/>
  <c r="BU59" i="5"/>
  <c r="Q20" i="19"/>
  <c r="BW20" i="19" s="1" a="1"/>
  <c r="BW20" i="19" s="1"/>
  <c r="Q22" i="20"/>
  <c r="BW22" i="20" s="1" a="1"/>
  <c r="BW22" i="20" s="1"/>
  <c r="P38" i="14"/>
  <c r="BV38" i="14" s="1" a="1"/>
  <c r="BV38" i="14" s="1"/>
  <c r="Q27" i="2"/>
  <c r="BW27" i="2" s="1" a="1"/>
  <c r="BW27" i="2" s="1"/>
  <c r="P18" i="7"/>
  <c r="BV18" i="7" s="1" a="1"/>
  <c r="BV18" i="7" s="1"/>
  <c r="BU66" i="8"/>
  <c r="BU98" i="8"/>
  <c r="BU70" i="12"/>
  <c r="BU102" i="12"/>
  <c r="P38" i="6"/>
  <c r="BV38" i="6" s="1" a="1"/>
  <c r="BV38" i="6" s="1"/>
  <c r="BU91" i="13"/>
  <c r="BU59" i="13"/>
  <c r="BU72" i="1"/>
  <c r="BU104" i="1"/>
  <c r="BU104" i="2"/>
  <c r="BU72" i="2"/>
  <c r="Q41" i="9"/>
  <c r="BW41" i="9" s="1" a="1"/>
  <c r="BW41" i="9" s="1"/>
  <c r="Q46" i="20"/>
  <c r="BW46" i="20" s="1" a="1"/>
  <c r="BW46" i="20" s="1"/>
  <c r="Q23" i="20"/>
  <c r="BW23" i="20" s="1" a="1"/>
  <c r="BW23" i="20" s="1"/>
  <c r="BU68" i="15"/>
  <c r="BU100" i="15"/>
  <c r="BU93" i="5"/>
  <c r="BU61" i="5"/>
  <c r="Q20" i="15"/>
  <c r="BW20" i="15" s="1" a="1"/>
  <c r="BW20" i="15" s="1"/>
  <c r="P21" i="3"/>
  <c r="BV21" i="3" s="1" a="1"/>
  <c r="BV21" i="3" s="1"/>
  <c r="Q21" i="6"/>
  <c r="BW21" i="6" s="1" a="1"/>
  <c r="BW21" i="6" s="1"/>
  <c r="P38" i="20"/>
  <c r="BV38" i="20" s="1" a="1"/>
  <c r="BV38" i="20" s="1"/>
  <c r="Q23" i="10"/>
  <c r="BW23" i="10" s="1" a="1"/>
  <c r="BW23" i="10" s="1"/>
  <c r="Q28" i="1"/>
  <c r="BW28" i="1" s="1" a="1"/>
  <c r="BW28" i="1" s="1"/>
  <c r="Q36" i="9"/>
  <c r="BW36" i="9" s="1" a="1"/>
  <c r="BW36" i="9" s="1"/>
  <c r="BT85" i="13"/>
  <c r="BT117" i="13"/>
  <c r="Q43" i="10"/>
  <c r="BW43" i="10" s="1" a="1"/>
  <c r="BW43" i="10" s="1"/>
  <c r="BU100" i="9"/>
  <c r="BU68" i="9"/>
  <c r="BU63" i="17"/>
  <c r="BU95" i="17"/>
  <c r="BT69" i="12"/>
  <c r="BT101" i="12"/>
  <c r="Q30" i="18"/>
  <c r="BW30" i="18" s="1" a="1"/>
  <c r="BW30" i="18" s="1"/>
  <c r="Q45" i="17"/>
  <c r="BW45" i="17" s="1" a="1"/>
  <c r="BW45" i="17" s="1"/>
  <c r="P27" i="17"/>
  <c r="BV27" i="17" s="1" a="1"/>
  <c r="BV27" i="17" s="1"/>
  <c r="BU102" i="5"/>
  <c r="BU70" i="5"/>
  <c r="Q15" i="3"/>
  <c r="BW15" i="3" s="1" a="1"/>
  <c r="BW15" i="3" s="1"/>
  <c r="Q26" i="1"/>
  <c r="BW26" i="1" s="1" a="1"/>
  <c r="BW26" i="1" s="1"/>
  <c r="Q18" i="14"/>
  <c r="BW18" i="14" s="1" a="1"/>
  <c r="BW18" i="14" s="1"/>
  <c r="Q32" i="2"/>
  <c r="BW32" i="2" s="1" a="1"/>
  <c r="BW32" i="2" s="1"/>
  <c r="P30" i="7"/>
  <c r="BV30" i="7" s="1" a="1"/>
  <c r="BV30" i="7" s="1"/>
  <c r="BU105" i="6"/>
  <c r="BU73" i="6"/>
  <c r="Q18" i="6"/>
  <c r="BW18" i="6" s="1" a="1"/>
  <c r="BW18" i="6" s="1"/>
  <c r="Q16" i="1"/>
  <c r="BW16" i="1" s="1" a="1"/>
  <c r="BW16" i="1" s="1"/>
  <c r="BU106" i="2"/>
  <c r="BU74" i="2"/>
  <c r="BU120" i="19"/>
  <c r="BU123" i="19" s="1"/>
  <c r="BU116" i="19" s="1"/>
  <c r="BU84" i="19"/>
  <c r="BU105" i="7"/>
  <c r="BU73" i="7"/>
  <c r="BU94" i="21"/>
  <c r="BU62" i="21"/>
  <c r="BS54" i="18"/>
  <c r="BS86" i="18"/>
  <c r="Q34" i="21"/>
  <c r="BW34" i="21" s="1" a="1"/>
  <c r="BW34" i="21" s="1"/>
  <c r="Q44" i="17"/>
  <c r="BW44" i="17" s="1" a="1"/>
  <c r="BW44" i="17" s="1"/>
  <c r="BU107" i="13"/>
  <c r="BU75" i="13"/>
  <c r="P22" i="18"/>
  <c r="BV22" i="18" s="1" a="1"/>
  <c r="BV22" i="18" s="1"/>
  <c r="P16" i="14"/>
  <c r="BV16" i="14" s="1" a="1"/>
  <c r="BV16" i="14" s="1"/>
  <c r="Q19" i="15"/>
  <c r="BW19" i="15" s="1" a="1"/>
  <c r="BW19" i="15" s="1"/>
  <c r="Q31" i="7"/>
  <c r="BW31" i="7" s="1" a="1"/>
  <c r="BW31" i="7" s="1"/>
  <c r="Q17" i="13"/>
  <c r="BW17" i="13" s="1" a="1"/>
  <c r="BW17" i="13" s="1"/>
  <c r="BU69" i="17"/>
  <c r="BU101" i="17"/>
  <c r="O15" i="16"/>
  <c r="BU15" i="16" s="1" a="1"/>
  <c r="BU15" i="16" s="1"/>
  <c r="N47" i="16"/>
  <c r="BU75" i="1"/>
  <c r="BU107" i="1"/>
  <c r="Q22" i="17"/>
  <c r="BW22" i="17" s="1" a="1"/>
  <c r="BW22" i="17" s="1"/>
  <c r="Q46" i="10"/>
  <c r="BW46" i="10" s="1" a="1"/>
  <c r="BW46" i="10" s="1"/>
  <c r="BU75" i="8"/>
  <c r="BU107" i="8"/>
  <c r="Q40" i="6"/>
  <c r="BW40" i="6" s="1" a="1"/>
  <c r="BW40" i="6" s="1"/>
  <c r="Q17" i="10"/>
  <c r="BW17" i="10" s="1" a="1"/>
  <c r="BW17" i="10" s="1"/>
  <c r="BU82" i="1"/>
  <c r="BU114" i="1"/>
  <c r="P37" i="6"/>
  <c r="BV37" i="6" s="1" a="1"/>
  <c r="BV37" i="6" s="1"/>
  <c r="P37" i="16"/>
  <c r="BV37" i="16" s="1" a="1"/>
  <c r="BV37" i="16" s="1"/>
  <c r="BU57" i="1"/>
  <c r="BU89" i="1"/>
  <c r="BU80" i="15"/>
  <c r="BU112" i="15"/>
  <c r="BT78" i="9"/>
  <c r="BT110" i="9"/>
  <c r="BU60" i="8"/>
  <c r="BU92" i="8"/>
  <c r="BU114" i="16"/>
  <c r="BU82" i="16"/>
  <c r="BT78" i="10"/>
  <c r="BT110" i="10"/>
  <c r="BT73" i="14"/>
  <c r="BT105" i="14"/>
  <c r="BU83" i="1"/>
  <c r="BU115" i="1"/>
  <c r="P35" i="21"/>
  <c r="BV35" i="21" s="1" a="1"/>
  <c r="BV35" i="21" s="1"/>
  <c r="BU60" i="12"/>
  <c r="BU92" i="12"/>
  <c r="BT59" i="16"/>
  <c r="BT91" i="16"/>
  <c r="BU120" i="16"/>
  <c r="BU123" i="16" s="1"/>
  <c r="BU116" i="16" s="1"/>
  <c r="BU84" i="16"/>
  <c r="BU83" i="12"/>
  <c r="BU115" i="12"/>
  <c r="BT97" i="15"/>
  <c r="BT65" i="15"/>
  <c r="Q38" i="8"/>
  <c r="BW38" i="8" s="1" a="1"/>
  <c r="BW38" i="8" s="1"/>
  <c r="Q25" i="21"/>
  <c r="BW25" i="21" s="1" a="1"/>
  <c r="BW25" i="21" s="1"/>
  <c r="BT97" i="18"/>
  <c r="BT65" i="18"/>
  <c r="P40" i="15"/>
  <c r="BV40" i="15" s="1" a="1"/>
  <c r="BV40" i="15" s="1"/>
  <c r="Q20" i="17"/>
  <c r="BW20" i="17" s="1" a="1"/>
  <c r="BW20" i="17" s="1"/>
  <c r="P16" i="12"/>
  <c r="BV16" i="12" s="1" a="1"/>
  <c r="BV16" i="12" s="1"/>
  <c r="BU59" i="8"/>
  <c r="BU91" i="8"/>
  <c r="BU113" i="9"/>
  <c r="BU81" i="9"/>
  <c r="Q31" i="20"/>
  <c r="BW31" i="20" s="1" a="1"/>
  <c r="BW31" i="20" s="1"/>
  <c r="P37" i="17"/>
  <c r="BV37" i="17" s="1" a="1"/>
  <c r="BV37" i="17" s="1"/>
  <c r="Q42" i="17"/>
  <c r="BW42" i="17" s="1" a="1"/>
  <c r="BW42" i="17" s="1"/>
  <c r="BU75" i="4"/>
  <c r="BU107" i="4"/>
  <c r="BT83" i="16"/>
  <c r="BT115" i="16"/>
  <c r="Q40" i="19"/>
  <c r="BW40" i="19" s="1" a="1"/>
  <c r="BW40" i="19" s="1"/>
  <c r="P23" i="17"/>
  <c r="BV23" i="17" s="1" a="1"/>
  <c r="BV23" i="17" s="1"/>
  <c r="P21" i="11"/>
  <c r="BV21" i="11" s="1" a="1"/>
  <c r="BV21" i="11" s="1"/>
  <c r="Q29" i="2"/>
  <c r="BW29" i="2" s="1" a="1"/>
  <c r="BW29" i="2" s="1"/>
  <c r="BU79" i="20"/>
  <c r="BU111" i="20"/>
  <c r="BU62" i="4"/>
  <c r="BU94" i="4"/>
  <c r="BT59" i="3"/>
  <c r="BT91" i="3"/>
  <c r="Q23" i="15"/>
  <c r="BW23" i="15" s="1" a="1"/>
  <c r="BW23" i="15" s="1"/>
  <c r="Q36" i="20"/>
  <c r="BW36" i="20" s="1" a="1"/>
  <c r="BW36" i="20" s="1"/>
  <c r="Q33" i="11"/>
  <c r="BW33" i="11" s="1" a="1"/>
  <c r="BW33" i="11" s="1"/>
  <c r="Q29" i="16"/>
  <c r="BW29" i="16" s="1" a="1"/>
  <c r="BW29" i="16" s="1"/>
  <c r="BT100" i="5"/>
  <c r="BT68" i="5"/>
  <c r="BU62" i="1"/>
  <c r="BU94" i="1"/>
  <c r="BU106" i="10"/>
  <c r="BU74" i="10"/>
  <c r="BT80" i="10"/>
  <c r="BT112" i="10"/>
  <c r="BU114" i="5"/>
  <c r="BU82" i="5"/>
  <c r="BT83" i="9"/>
  <c r="BT115" i="9"/>
  <c r="BU69" i="1"/>
  <c r="BU101" i="1"/>
  <c r="Q28" i="4"/>
  <c r="BW28" i="4" s="1" a="1"/>
  <c r="BW28" i="4" s="1"/>
  <c r="Q28" i="14"/>
  <c r="BW28" i="14" s="1" a="1"/>
  <c r="BW28" i="14" s="1"/>
  <c r="BU65" i="12"/>
  <c r="BU97" i="12"/>
  <c r="P25" i="20"/>
  <c r="BV25" i="20" s="1" a="1"/>
  <c r="BV25" i="20" s="1"/>
  <c r="Q28" i="15"/>
  <c r="BW28" i="15" s="1" a="1"/>
  <c r="BW28" i="15" s="1"/>
  <c r="Q45" i="1"/>
  <c r="BW45" i="1" s="1" a="1"/>
  <c r="BW45" i="1" s="1"/>
  <c r="P34" i="10"/>
  <c r="BV34" i="10" s="1" a="1"/>
  <c r="BV34" i="10" s="1"/>
  <c r="BU103" i="18"/>
  <c r="BU71" i="18"/>
  <c r="BU72" i="14"/>
  <c r="Q22" i="1"/>
  <c r="BW22" i="1" s="1" a="1"/>
  <c r="BW22" i="1" s="1"/>
  <c r="BT105" i="13"/>
  <c r="BT73" i="13"/>
  <c r="O15" i="8"/>
  <c r="BU15" i="8" s="1" a="1"/>
  <c r="BU15" i="8" s="1"/>
  <c r="N47" i="8"/>
  <c r="Q46" i="21"/>
  <c r="BW46" i="21" s="1" a="1"/>
  <c r="BW46" i="21" s="1"/>
  <c r="BT113" i="4"/>
  <c r="BT81" i="4"/>
  <c r="P31" i="14"/>
  <c r="BV31" i="14" s="1" a="1"/>
  <c r="BV31" i="14" s="1"/>
  <c r="P24" i="7"/>
  <c r="BV24" i="7" s="1" a="1"/>
  <c r="BV24" i="7" s="1"/>
  <c r="Q42" i="7"/>
  <c r="BW42" i="7" s="1" a="1"/>
  <c r="BW42" i="7" s="1"/>
  <c r="Q41" i="19"/>
  <c r="BW41" i="19" s="1" a="1"/>
  <c r="BW41" i="19" s="1"/>
  <c r="BU108" i="7"/>
  <c r="BU76" i="7"/>
  <c r="P21" i="19"/>
  <c r="BV21" i="19" s="1" a="1"/>
  <c r="BV21" i="19" s="1"/>
  <c r="Q23" i="16"/>
  <c r="BW23" i="16" s="1" a="1"/>
  <c r="BW23" i="16" s="1"/>
  <c r="BT62" i="17"/>
  <c r="BU113" i="6"/>
  <c r="BU81" i="6"/>
  <c r="Q26" i="7"/>
  <c r="BW26" i="7" s="1" a="1"/>
  <c r="BW26" i="7" s="1"/>
  <c r="P42" i="14"/>
  <c r="BV42" i="14" s="1" a="1"/>
  <c r="BV42" i="14" s="1"/>
  <c r="Q31" i="6"/>
  <c r="BW31" i="6" s="1" a="1"/>
  <c r="BW31" i="6" s="1"/>
  <c r="P34" i="2"/>
  <c r="BV34" i="2" s="1" a="1"/>
  <c r="BV34" i="2" s="1"/>
  <c r="BT90" i="18"/>
  <c r="BT58" i="18"/>
  <c r="BT102" i="18"/>
  <c r="BT70" i="18"/>
  <c r="BT59" i="21"/>
  <c r="BT91" i="21"/>
  <c r="Q19" i="19"/>
  <c r="BW19" i="19" s="1" a="1"/>
  <c r="BW19" i="19" s="1"/>
  <c r="P42" i="20"/>
  <c r="BV42" i="20" s="1" a="1"/>
  <c r="BV42" i="20" s="1"/>
  <c r="Q44" i="5"/>
  <c r="BW44" i="5" s="1" a="1"/>
  <c r="BW44" i="5" s="1"/>
  <c r="Q41" i="6"/>
  <c r="BW41" i="6" s="1" a="1"/>
  <c r="BW41" i="6" s="1"/>
  <c r="BU58" i="10"/>
  <c r="BU90" i="10"/>
  <c r="BT74" i="11"/>
  <c r="BT106" i="11"/>
  <c r="Q28" i="3"/>
  <c r="BW28" i="3" s="1" a="1"/>
  <c r="BW28" i="3" s="1"/>
  <c r="Q37" i="5"/>
  <c r="BW37" i="5" s="1" a="1"/>
  <c r="BW37" i="5" s="1"/>
  <c r="Q24" i="13"/>
  <c r="BW24" i="13" s="1" a="1"/>
  <c r="BW24" i="13" s="1"/>
  <c r="Q25" i="1"/>
  <c r="BW25" i="1" s="1" a="1"/>
  <c r="BW25" i="1" s="1"/>
  <c r="BT84" i="10"/>
  <c r="BT120" i="10"/>
  <c r="BT123" i="10" s="1"/>
  <c r="BT116" i="10" s="1"/>
  <c r="BU74" i="1"/>
  <c r="BU106" i="1"/>
  <c r="BT60" i="14"/>
  <c r="BT92" i="14"/>
  <c r="P34" i="3"/>
  <c r="BV34" i="3" s="1" a="1"/>
  <c r="BV34" i="3" s="1"/>
  <c r="Q30" i="9"/>
  <c r="BW30" i="9" s="1" a="1"/>
  <c r="BW30" i="9" s="1"/>
  <c r="BU102" i="3"/>
  <c r="BU70" i="3"/>
  <c r="BT89" i="4"/>
  <c r="BT57" i="4"/>
  <c r="BU114" i="18"/>
  <c r="BU82" i="18"/>
  <c r="Q36" i="14"/>
  <c r="BW36" i="14" s="1" a="1"/>
  <c r="BW36" i="14" s="1"/>
  <c r="Q43" i="11"/>
  <c r="BW43" i="11" s="1" a="1"/>
  <c r="BW43" i="11" s="1"/>
  <c r="P35" i="14"/>
  <c r="BV35" i="14" s="1" a="1"/>
  <c r="BV35" i="14" s="1"/>
  <c r="Q22" i="11"/>
  <c r="BW22" i="11" s="1" a="1"/>
  <c r="BW22" i="11" s="1"/>
  <c r="P19" i="21"/>
  <c r="BV19" i="21" s="1" a="1"/>
  <c r="BV19" i="21" s="1"/>
  <c r="P23" i="11"/>
  <c r="BV23" i="11" s="1" a="1"/>
  <c r="BV23" i="11" s="1"/>
  <c r="BU110" i="16"/>
  <c r="BU78" i="16"/>
  <c r="BU73" i="20"/>
  <c r="BU105" i="20"/>
  <c r="BU55" i="15"/>
  <c r="BU87" i="15"/>
  <c r="BT86" i="1"/>
  <c r="BT54" i="1"/>
  <c r="BT56" i="3"/>
  <c r="BT88" i="3"/>
  <c r="BU59" i="7"/>
  <c r="BU91" i="7"/>
  <c r="BU108" i="18"/>
  <c r="BU76" i="18"/>
  <c r="Q27" i="8"/>
  <c r="BW27" i="8" s="1" a="1"/>
  <c r="BW27" i="8" s="1"/>
  <c r="Q31" i="12"/>
  <c r="BW31" i="12" s="1" a="1"/>
  <c r="BW31" i="12" s="1"/>
  <c r="Q20" i="13"/>
  <c r="BW20" i="13" s="1" a="1"/>
  <c r="BW20" i="13" s="1"/>
  <c r="Q33" i="1"/>
  <c r="BW33" i="1" s="1" a="1"/>
  <c r="BW33" i="1" s="1"/>
  <c r="Q33" i="2"/>
  <c r="BW33" i="2" s="1" a="1"/>
  <c r="BW33" i="2" s="1"/>
  <c r="BT95" i="4"/>
  <c r="BT63" i="4"/>
  <c r="BU93" i="19"/>
  <c r="BU61" i="19"/>
  <c r="BT65" i="3"/>
  <c r="BT97" i="3"/>
  <c r="Q29" i="15"/>
  <c r="BW29" i="15" s="1" a="1"/>
  <c r="BW29" i="15" s="1"/>
  <c r="Q22" i="5"/>
  <c r="BW22" i="5" s="1" a="1"/>
  <c r="BW22" i="5" s="1"/>
  <c r="BU88" i="18"/>
  <c r="BU56" i="18"/>
  <c r="BU111" i="9"/>
  <c r="BU79" i="9"/>
  <c r="BT79" i="14"/>
  <c r="BT111" i="14"/>
  <c r="BU102" i="9"/>
  <c r="BU70" i="9"/>
  <c r="BU104" i="18"/>
  <c r="BU72" i="18"/>
  <c r="BT57" i="3"/>
  <c r="BT89" i="3"/>
  <c r="BU74" i="15"/>
  <c r="BU106" i="15"/>
  <c r="BU55" i="4"/>
  <c r="BU87" i="4"/>
  <c r="BU65" i="17"/>
  <c r="BU97" i="17"/>
  <c r="BT76" i="21"/>
  <c r="BT108" i="21"/>
  <c r="BU112" i="11"/>
  <c r="BU80" i="11"/>
  <c r="Q29" i="9"/>
  <c r="BW29" i="9" s="1" a="1"/>
  <c r="BW29" i="9" s="1"/>
  <c r="Q24" i="17"/>
  <c r="BW24" i="17" s="1" a="1"/>
  <c r="BW24" i="17" s="1"/>
  <c r="P30" i="12"/>
  <c r="BV30" i="12" s="1" a="1"/>
  <c r="BV30" i="12" s="1"/>
  <c r="BT103" i="4"/>
  <c r="BT71" i="4"/>
  <c r="BU120" i="9"/>
  <c r="BU123" i="9" s="1"/>
  <c r="BU116" i="9" s="1"/>
  <c r="BU84" i="9"/>
  <c r="Q31" i="5"/>
  <c r="BW31" i="5" s="1" a="1"/>
  <c r="BW31" i="5" s="1"/>
  <c r="BT103" i="5"/>
  <c r="BT71" i="5"/>
  <c r="BT106" i="8"/>
  <c r="BT74" i="8"/>
  <c r="BU84" i="12"/>
  <c r="BU120" i="12"/>
  <c r="BU123" i="12" s="1"/>
  <c r="BU116" i="12" s="1"/>
  <c r="BU114" i="19"/>
  <c r="BU82" i="19"/>
  <c r="BT72" i="10"/>
  <c r="BT104" i="10"/>
  <c r="BT64" i="6"/>
  <c r="BT96" i="6"/>
  <c r="BU112" i="16"/>
  <c r="BU80" i="16"/>
  <c r="Q35" i="2"/>
  <c r="BW35" i="2" s="1" a="1"/>
  <c r="BW35" i="2" s="1"/>
  <c r="Q45" i="19"/>
  <c r="BW45" i="19" s="1" a="1"/>
  <c r="BW45" i="19" s="1"/>
  <c r="Q34" i="7"/>
  <c r="BW34" i="7" s="1" a="1"/>
  <c r="BW34" i="7" s="1"/>
  <c r="BT84" i="14"/>
  <c r="BT120" i="14"/>
  <c r="BT123" i="14" s="1"/>
  <c r="BT116" i="14" s="1"/>
  <c r="Q23" i="21"/>
  <c r="BW23" i="21" s="1" a="1"/>
  <c r="BW23" i="21" s="1"/>
  <c r="Q36" i="13"/>
  <c r="BW36" i="13" s="1" a="1"/>
  <c r="BW36" i="13" s="1"/>
  <c r="BT61" i="13"/>
  <c r="BT93" i="13"/>
  <c r="BU99" i="9"/>
  <c r="BU67" i="9"/>
  <c r="BU63" i="1"/>
  <c r="BU95" i="1"/>
  <c r="BU111" i="2"/>
  <c r="BU79" i="2"/>
  <c r="BT58" i="14"/>
  <c r="BT90" i="14"/>
  <c r="BT54" i="7"/>
  <c r="BT86" i="7"/>
  <c r="Q30" i="17"/>
  <c r="BW30" i="17" s="1" a="1"/>
  <c r="BW30" i="17" s="1"/>
  <c r="Q36" i="1"/>
  <c r="BW36" i="1" s="1" a="1"/>
  <c r="BW36" i="1" s="1"/>
  <c r="BT58" i="12"/>
  <c r="BT90" i="12"/>
  <c r="BU104" i="9"/>
  <c r="BU72" i="9"/>
  <c r="Q15" i="20"/>
  <c r="BW15" i="20" s="1" a="1"/>
  <c r="BW15" i="20" s="1"/>
  <c r="Q36" i="8"/>
  <c r="BW36" i="8" s="1" a="1"/>
  <c r="BW36" i="8" s="1"/>
  <c r="BT76" i="10"/>
  <c r="BT108" i="10"/>
  <c r="BU64" i="15"/>
  <c r="BU96" i="15"/>
  <c r="Q43" i="1"/>
  <c r="BW43" i="1" s="1" a="1"/>
  <c r="BW43" i="1" s="1"/>
  <c r="BU97" i="16"/>
  <c r="BU65" i="16"/>
  <c r="BU100" i="21"/>
  <c r="BU68" i="21"/>
  <c r="BU57" i="20"/>
  <c r="BU89" i="20"/>
  <c r="Q18" i="1"/>
  <c r="BW18" i="1" s="1" a="1"/>
  <c r="BW18" i="1" s="1"/>
  <c r="Q41" i="15"/>
  <c r="BW41" i="15" s="1" a="1"/>
  <c r="BW41" i="15" s="1"/>
  <c r="Q26" i="14"/>
  <c r="BW26" i="14" s="1" a="1"/>
  <c r="BW26" i="14" s="1"/>
  <c r="P39" i="9"/>
  <c r="BV39" i="9" s="1" a="1"/>
  <c r="BV39" i="9" s="1"/>
  <c r="Q21" i="8"/>
  <c r="BW21" i="8" s="1" a="1"/>
  <c r="BW21" i="8" s="1"/>
  <c r="P39" i="10"/>
  <c r="BV39" i="10" s="1" a="1"/>
  <c r="BV39" i="10" s="1"/>
  <c r="Q44" i="1"/>
  <c r="BW44" i="1" s="1" a="1"/>
  <c r="BW44" i="1" s="1"/>
  <c r="Q21" i="12"/>
  <c r="BW21" i="12" s="1" a="1"/>
  <c r="BW21" i="12" s="1"/>
  <c r="P20" i="16"/>
  <c r="BV20" i="16" s="1" a="1"/>
  <c r="BV20" i="16" s="1"/>
  <c r="Q45" i="16"/>
  <c r="BW45" i="16" s="1" a="1"/>
  <c r="BW45" i="16" s="1"/>
  <c r="Q44" i="12"/>
  <c r="BW44" i="12" s="1" a="1"/>
  <c r="BW44" i="12" s="1"/>
  <c r="P26" i="15"/>
  <c r="BV26" i="15" s="1" a="1"/>
  <c r="BV26" i="15" s="1"/>
  <c r="BU94" i="7"/>
  <c r="BU62" i="7"/>
  <c r="BT67" i="21"/>
  <c r="BT99" i="21"/>
  <c r="P26" i="18"/>
  <c r="BV26" i="18" s="1" a="1"/>
  <c r="BV26" i="18" s="1"/>
  <c r="BU77" i="15"/>
  <c r="BU109" i="15"/>
  <c r="BU94" i="6"/>
  <c r="BU62" i="6"/>
  <c r="BT58" i="7"/>
  <c r="BT90" i="7"/>
  <c r="BT55" i="12"/>
  <c r="BT87" i="12"/>
  <c r="Q20" i="8"/>
  <c r="BW20" i="8" s="1" a="1"/>
  <c r="BW20" i="8" s="1"/>
  <c r="Q44" i="14"/>
  <c r="BW44" i="14" s="1" a="1"/>
  <c r="BW44" i="14" s="1"/>
  <c r="BT66" i="7"/>
  <c r="BT98" i="7"/>
  <c r="Q45" i="8"/>
  <c r="BW45" i="8" s="1" a="1"/>
  <c r="BW45" i="8" s="1"/>
  <c r="BT80" i="20"/>
  <c r="BT112" i="20"/>
  <c r="Q36" i="4"/>
  <c r="BW36" i="4" s="1" a="1"/>
  <c r="BW36" i="4" s="1"/>
  <c r="P44" i="16"/>
  <c r="BV44" i="16" s="1" a="1"/>
  <c r="BV44" i="16" s="1"/>
  <c r="BU115" i="18"/>
  <c r="BU83" i="18"/>
  <c r="P40" i="17"/>
  <c r="BV40" i="17" s="1" a="1"/>
  <c r="BV40" i="17" s="1"/>
  <c r="BT94" i="2"/>
  <c r="BT62" i="2"/>
  <c r="BT105" i="4"/>
  <c r="BT73" i="4"/>
  <c r="BU80" i="1"/>
  <c r="BU112" i="1"/>
  <c r="Q40" i="20"/>
  <c r="BW40" i="20" s="1" a="1"/>
  <c r="BW40" i="20" s="1"/>
  <c r="Q23" i="4"/>
  <c r="BW23" i="4" s="1" a="1"/>
  <c r="BW23" i="4" s="1"/>
  <c r="P20" i="3"/>
  <c r="BV20" i="3" s="1" a="1"/>
  <c r="BV20" i="3" s="1"/>
  <c r="BT73" i="9"/>
  <c r="BT105" i="9"/>
  <c r="BT101" i="2"/>
  <c r="BT69" i="2"/>
  <c r="BU80" i="12"/>
  <c r="BU112" i="12"/>
  <c r="BU104" i="21"/>
  <c r="BU72" i="21"/>
  <c r="BT100" i="4"/>
  <c r="BT68" i="4"/>
  <c r="BT92" i="5"/>
  <c r="BT60" i="5"/>
  <c r="P29" i="5"/>
  <c r="BV29" i="5" s="1" a="1"/>
  <c r="BV29" i="5" s="1"/>
  <c r="Q23" i="1"/>
  <c r="BW23" i="1" s="1" a="1"/>
  <c r="BW23" i="1" s="1"/>
  <c r="Q35" i="10"/>
  <c r="BW35" i="10" s="1" a="1"/>
  <c r="BW35" i="10" s="1"/>
  <c r="P41" i="10"/>
  <c r="BV41" i="10" s="1" a="1"/>
  <c r="BV41" i="10" s="1"/>
  <c r="Q43" i="5"/>
  <c r="BW43" i="5" s="1" a="1"/>
  <c r="BW43" i="5" s="1"/>
  <c r="P44" i="9"/>
  <c r="BV44" i="9" s="1" a="1"/>
  <c r="BV44" i="9" s="1"/>
  <c r="Q30" i="1"/>
  <c r="BW30" i="1" s="1" a="1"/>
  <c r="BW30" i="1" s="1"/>
  <c r="O15" i="12"/>
  <c r="BU15" i="12" s="1" a="1"/>
  <c r="BU15" i="12" s="1"/>
  <c r="N47" i="12"/>
  <c r="BU79" i="4"/>
  <c r="BU111" i="4"/>
  <c r="BU92" i="13"/>
  <c r="BU60" i="13"/>
  <c r="Q26" i="12"/>
  <c r="BW26" i="12" s="1" a="1"/>
  <c r="BW26" i="12" s="1"/>
  <c r="BU88" i="11"/>
  <c r="BU56" i="11"/>
  <c r="P29" i="14"/>
  <c r="BV29" i="14" s="1" a="1"/>
  <c r="BV29" i="14" s="1"/>
  <c r="Q32" i="18"/>
  <c r="BW32" i="18" s="1" a="1"/>
  <c r="BW32" i="18" s="1"/>
  <c r="BU67" i="14"/>
  <c r="BU65" i="14"/>
  <c r="BU87" i="16"/>
  <c r="BU55" i="16"/>
  <c r="P34" i="13"/>
  <c r="BV34" i="13" s="1" a="1"/>
  <c r="BV34" i="13" s="1"/>
  <c r="BU60" i="15"/>
  <c r="BU92" i="15"/>
  <c r="BT55" i="7"/>
  <c r="BT87" i="7"/>
  <c r="P42" i="4"/>
  <c r="BV42" i="4" s="1" a="1"/>
  <c r="BV42" i="4" s="1"/>
  <c r="BT110" i="15"/>
  <c r="BT78" i="15"/>
  <c r="BU98" i="3"/>
  <c r="BU66" i="3"/>
  <c r="BT114" i="8"/>
  <c r="BT82" i="8"/>
  <c r="BT68" i="11"/>
  <c r="BT100" i="11"/>
  <c r="Q37" i="7"/>
  <c r="BW37" i="7" s="1" a="1"/>
  <c r="BW37" i="7" s="1"/>
  <c r="BU106" i="5"/>
  <c r="BU74" i="5"/>
  <c r="BT89" i="15"/>
  <c r="BT57" i="15"/>
  <c r="BU117" i="5"/>
  <c r="BU85" i="5"/>
  <c r="BT67" i="17"/>
  <c r="BT76" i="17"/>
  <c r="BT54" i="17"/>
  <c r="Q42" i="6"/>
  <c r="BW42" i="6" s="1" a="1"/>
  <c r="BW42" i="6" s="1"/>
  <c r="BU96" i="18"/>
  <c r="BU64" i="18"/>
  <c r="BT86" i="5"/>
  <c r="BT54" i="5"/>
  <c r="BU113" i="21"/>
  <c r="BU81" i="21"/>
  <c r="BU120" i="2"/>
  <c r="BU123" i="2" s="1"/>
  <c r="BU116" i="2" s="1"/>
  <c r="BU84" i="2"/>
  <c r="P19" i="18"/>
  <c r="BV19" i="18" s="1" a="1"/>
  <c r="BV19" i="18" s="1"/>
  <c r="P31" i="18"/>
  <c r="BV31" i="18" s="1" a="1"/>
  <c r="BV31" i="18" s="1"/>
  <c r="P20" i="21"/>
  <c r="BV20" i="21" s="1" a="1"/>
  <c r="BV20" i="21" s="1"/>
  <c r="BU64" i="8"/>
  <c r="BU96" i="8"/>
  <c r="BT111" i="12"/>
  <c r="BT79" i="12"/>
  <c r="BU70" i="10"/>
  <c r="BU102" i="10"/>
  <c r="Q19" i="10"/>
  <c r="BW19" i="10" s="1" a="1"/>
  <c r="BW19" i="10" s="1"/>
  <c r="P35" i="11"/>
  <c r="BV35" i="11" s="1" a="1"/>
  <c r="BV35" i="11" s="1"/>
  <c r="BU117" i="11"/>
  <c r="BU85" i="11"/>
  <c r="BU112" i="21"/>
  <c r="BU80" i="21"/>
  <c r="BU114" i="2"/>
  <c r="BU82" i="2"/>
  <c r="P45" i="10"/>
  <c r="BV45" i="10" s="1" a="1"/>
  <c r="BV45" i="10" s="1"/>
  <c r="Q35" i="1"/>
  <c r="BW35" i="1" s="1" a="1"/>
  <c r="BW35" i="1" s="1"/>
  <c r="P21" i="14"/>
  <c r="BV21" i="14" s="1" a="1"/>
  <c r="BV21" i="14" s="1"/>
  <c r="BT73" i="3"/>
  <c r="BT105" i="3"/>
  <c r="BU98" i="16"/>
  <c r="BU66" i="16"/>
  <c r="Q31" i="3"/>
  <c r="BW31" i="3" s="1" a="1"/>
  <c r="BW31" i="3" s="1"/>
  <c r="P18" i="4"/>
  <c r="BV18" i="4" s="1" a="1"/>
  <c r="BV18" i="4" s="1"/>
  <c r="Q43" i="18"/>
  <c r="BW43" i="18" s="1" a="1"/>
  <c r="BW43" i="18" s="1"/>
  <c r="BU114" i="3"/>
  <c r="BU82" i="3"/>
  <c r="BT115" i="8"/>
  <c r="BT83" i="8"/>
  <c r="BU108" i="2"/>
  <c r="BU76" i="2"/>
  <c r="BU92" i="18"/>
  <c r="BU60" i="18"/>
  <c r="BU95" i="16"/>
  <c r="BU63" i="16"/>
  <c r="BU83" i="20"/>
  <c r="BU115" i="20"/>
  <c r="BU77" i="1"/>
  <c r="BU109" i="1"/>
  <c r="BT67" i="20"/>
  <c r="BT99" i="20"/>
  <c r="Q39" i="16"/>
  <c r="BW39" i="16" s="1" a="1"/>
  <c r="BW39" i="16" s="1"/>
  <c r="Q34" i="20"/>
  <c r="BW34" i="20" s="1" a="1"/>
  <c r="BW34" i="20" s="1"/>
  <c r="Q16" i="15"/>
  <c r="BW16" i="15" s="1" a="1"/>
  <c r="BW16" i="15" s="1"/>
  <c r="P17" i="3"/>
  <c r="BV17" i="3" s="1" a="1"/>
  <c r="BV17" i="3" s="1"/>
  <c r="Q20" i="7"/>
  <c r="BW20" i="7" s="1" a="1"/>
  <c r="BW20" i="7" s="1"/>
  <c r="BU70" i="4"/>
  <c r="BU102" i="4"/>
  <c r="BU98" i="5"/>
  <c r="BU66" i="5"/>
  <c r="BT111" i="7"/>
  <c r="BT79" i="7"/>
  <c r="BU56" i="15"/>
  <c r="BU88" i="15"/>
  <c r="P24" i="4"/>
  <c r="BV24" i="4" s="1" a="1"/>
  <c r="BV24" i="4" s="1"/>
  <c r="Q22" i="19"/>
  <c r="BW22" i="19" s="1" a="1"/>
  <c r="BW22" i="19" s="1"/>
  <c r="P26" i="3"/>
  <c r="BV26" i="3" s="1" a="1"/>
  <c r="BV26" i="3" s="1"/>
  <c r="BU95" i="5"/>
  <c r="BU63" i="5"/>
  <c r="BT77" i="19"/>
  <c r="BT109" i="19"/>
  <c r="Q17" i="18"/>
  <c r="BW17" i="18" s="1" a="1"/>
  <c r="BW17" i="18" s="1"/>
  <c r="Q40" i="9"/>
  <c r="BW40" i="9" s="1" a="1"/>
  <c r="BW40" i="9" s="1"/>
  <c r="P40" i="14"/>
  <c r="BV40" i="14" s="1" a="1"/>
  <c r="BV40" i="14" s="1"/>
  <c r="Q31" i="9"/>
  <c r="BW31" i="9" s="1" a="1"/>
  <c r="BW31" i="9" s="1"/>
  <c r="Q33" i="18"/>
  <c r="BW33" i="18" s="1" a="1"/>
  <c r="BW33" i="18" s="1"/>
  <c r="BU86" i="11"/>
  <c r="BU54" i="11"/>
  <c r="P18" i="3"/>
  <c r="BV18" i="3" s="1" a="1"/>
  <c r="BV18" i="3" s="1"/>
  <c r="Q35" i="15"/>
  <c r="BW35" i="15" s="1" a="1"/>
  <c r="BW35" i="15" s="1"/>
  <c r="BT86" i="6"/>
  <c r="BT54" i="6"/>
  <c r="Q16" i="4"/>
  <c r="BW16" i="4" s="1" a="1"/>
  <c r="BW16" i="4" s="1"/>
  <c r="Q26" i="17"/>
  <c r="BW26" i="17" s="1" a="1"/>
  <c r="BW26" i="17" s="1"/>
  <c r="P37" i="21"/>
  <c r="BV37" i="21" s="1" a="1"/>
  <c r="BV37" i="21" s="1"/>
  <c r="Q41" i="11"/>
  <c r="BW41" i="11" s="1" a="1"/>
  <c r="BW41" i="11" s="1"/>
  <c r="BT54" i="14"/>
  <c r="BT86" i="14"/>
  <c r="BU117" i="9"/>
  <c r="BU85" i="9"/>
  <c r="BT84" i="21"/>
  <c r="BT120" i="21"/>
  <c r="BT123" i="21" s="1"/>
  <c r="BT116" i="21" s="1"/>
  <c r="Q27" i="14"/>
  <c r="BW27" i="14" s="1" a="1"/>
  <c r="BW27" i="14" s="1"/>
  <c r="P32" i="4"/>
  <c r="BV32" i="4" s="1" a="1"/>
  <c r="BV32" i="4" s="1"/>
  <c r="Q45" i="9"/>
  <c r="BW45" i="9" s="1" a="1"/>
  <c r="BW45" i="9" s="1"/>
  <c r="BU93" i="21"/>
  <c r="BU61" i="21"/>
  <c r="BT99" i="8"/>
  <c r="BT67" i="8"/>
  <c r="P32" i="5"/>
  <c r="BV32" i="5" s="1" a="1"/>
  <c r="BV32" i="5" s="1"/>
  <c r="P35" i="8"/>
  <c r="BV35" i="8" s="1" a="1"/>
  <c r="BV35" i="8" s="1"/>
  <c r="Q45" i="12"/>
  <c r="BW45" i="12" s="1" a="1"/>
  <c r="BW45" i="12" s="1"/>
  <c r="Q43" i="19"/>
  <c r="BW43" i="19" s="1" a="1"/>
  <c r="BW43" i="19" s="1"/>
  <c r="P33" i="10"/>
  <c r="BV33" i="10" s="1" a="1"/>
  <c r="BV33" i="10" s="1"/>
  <c r="P25" i="6"/>
  <c r="BV25" i="6" s="1" a="1"/>
  <c r="BV25" i="6" s="1"/>
  <c r="Q41" i="16"/>
  <c r="BW41" i="16" s="1" a="1"/>
  <c r="BW41" i="16" s="1"/>
  <c r="BU61" i="10"/>
  <c r="BU93" i="10"/>
  <c r="BT114" i="15"/>
  <c r="BT82" i="15"/>
  <c r="P45" i="14"/>
  <c r="BV45" i="14" s="1" a="1"/>
  <c r="BV45" i="14" s="1"/>
  <c r="Q25" i="11"/>
  <c r="BW25" i="11" s="1" a="1"/>
  <c r="BW25" i="11" s="1"/>
  <c r="BU107" i="19"/>
  <c r="BU75" i="19"/>
  <c r="O15" i="18"/>
  <c r="BU15" i="18" s="1" a="1"/>
  <c r="BU15" i="18" s="1"/>
  <c r="N47" i="18"/>
  <c r="Q17" i="14"/>
  <c r="BW17" i="14" s="1" a="1"/>
  <c r="BW17" i="14" s="1"/>
  <c r="P22" i="13"/>
  <c r="BV22" i="13" s="1" a="1"/>
  <c r="BV22" i="13" s="1"/>
  <c r="Q28" i="9"/>
  <c r="BW28" i="9" s="1" a="1"/>
  <c r="BW28" i="9" s="1"/>
  <c r="Q24" i="1"/>
  <c r="BW24" i="1" s="1" a="1"/>
  <c r="BW24" i="1" s="1"/>
  <c r="BU109" i="13"/>
  <c r="BU77" i="13"/>
  <c r="Q40" i="2"/>
  <c r="BW40" i="2" s="1" a="1"/>
  <c r="BW40" i="2" s="1"/>
  <c r="P19" i="14"/>
  <c r="BV19" i="14" s="1" a="1"/>
  <c r="BV19" i="14" s="1"/>
  <c r="P19" i="12"/>
  <c r="BV19" i="12" s="1" a="1"/>
  <c r="BV19" i="12" s="1"/>
  <c r="Q33" i="9"/>
  <c r="BW33" i="9" s="1" a="1"/>
  <c r="BW33" i="9" s="1"/>
  <c r="BT66" i="21"/>
  <c r="BT98" i="21"/>
  <c r="P37" i="10"/>
  <c r="BV37" i="10" s="1" a="1"/>
  <c r="BV37" i="10" s="1"/>
  <c r="Q25" i="15"/>
  <c r="BW25" i="15" s="1" a="1"/>
  <c r="BW25" i="15" s="1"/>
  <c r="Q26" i="16"/>
  <c r="BW26" i="16" s="1" a="1"/>
  <c r="BW26" i="16" s="1"/>
  <c r="Q29" i="21"/>
  <c r="BW29" i="21" s="1" a="1"/>
  <c r="BW29" i="21" s="1"/>
  <c r="BU102" i="13"/>
  <c r="BU70" i="13"/>
  <c r="BU96" i="9"/>
  <c r="BU64" i="9"/>
  <c r="BU78" i="6"/>
  <c r="BU110" i="6"/>
  <c r="BU106" i="9"/>
  <c r="BU74" i="9"/>
  <c r="BT73" i="19"/>
  <c r="BT105" i="19"/>
  <c r="BT64" i="3"/>
  <c r="BT96" i="3"/>
  <c r="BU113" i="3"/>
  <c r="BU81" i="3"/>
  <c r="BU110" i="2"/>
  <c r="BU78" i="2"/>
  <c r="BU96" i="13"/>
  <c r="BU64" i="13"/>
  <c r="BU87" i="2"/>
  <c r="BU55" i="2"/>
  <c r="BU104" i="5"/>
  <c r="BU72" i="5"/>
  <c r="BU71" i="17"/>
  <c r="BU103" i="17"/>
  <c r="Q23" i="7"/>
  <c r="BW23" i="7" s="1" a="1"/>
  <c r="BW23" i="7" s="1"/>
  <c r="P28" i="21"/>
  <c r="BV28" i="21" s="1" a="1"/>
  <c r="BV28" i="21" s="1"/>
  <c r="BU96" i="2"/>
  <c r="BU64" i="2"/>
  <c r="Q38" i="15"/>
  <c r="BW38" i="15" s="1" a="1"/>
  <c r="BW38" i="15" s="1"/>
  <c r="Q23" i="6"/>
  <c r="BW23" i="6" s="1" a="1"/>
  <c r="BW23" i="6" s="1"/>
  <c r="P19" i="7"/>
  <c r="BV19" i="7" s="1" a="1"/>
  <c r="BV19" i="7" s="1"/>
  <c r="BT56" i="6"/>
  <c r="BT88" i="6"/>
  <c r="BT82" i="12"/>
  <c r="BT114" i="12"/>
  <c r="BU72" i="7"/>
  <c r="BU104" i="7"/>
  <c r="BU93" i="16"/>
  <c r="BU61" i="16"/>
  <c r="P27" i="7"/>
  <c r="BV27" i="7" s="1" a="1"/>
  <c r="BV27" i="7" s="1"/>
  <c r="P25" i="17"/>
  <c r="BV25" i="17" s="1" a="1"/>
  <c r="BV25" i="17" s="1"/>
  <c r="BU84" i="8"/>
  <c r="BU120" i="8"/>
  <c r="BU123" i="8" s="1"/>
  <c r="BU116" i="8" s="1"/>
  <c r="P41" i="20"/>
  <c r="BV41" i="20" s="1" a="1"/>
  <c r="BV41" i="20" s="1"/>
  <c r="BT117" i="18"/>
  <c r="BT85" i="18"/>
  <c r="BT92" i="2"/>
  <c r="BT60" i="2"/>
  <c r="BT113" i="2"/>
  <c r="BT81" i="2"/>
  <c r="Q44" i="18"/>
  <c r="BW44" i="18" s="1" a="1"/>
  <c r="BW44" i="18" s="1"/>
  <c r="P23" i="2"/>
  <c r="BV23" i="2" s="1" a="1"/>
  <c r="BV23" i="2" s="1"/>
  <c r="P34" i="4"/>
  <c r="BV34" i="4" s="1" a="1"/>
  <c r="BV34" i="4" s="1"/>
  <c r="Q41" i="1"/>
  <c r="BW41" i="1" s="1" a="1"/>
  <c r="BW41" i="1" s="1"/>
  <c r="BU77" i="12"/>
  <c r="BU109" i="12"/>
  <c r="BT83" i="21"/>
  <c r="BT115" i="21"/>
  <c r="BT54" i="10"/>
  <c r="BT86" i="10"/>
  <c r="P34" i="9"/>
  <c r="BV34" i="9" s="1" a="1"/>
  <c r="BV34" i="9" s="1"/>
  <c r="P30" i="2"/>
  <c r="BV30" i="2" s="1" a="1"/>
  <c r="BV30" i="2" s="1"/>
  <c r="BU87" i="19"/>
  <c r="BU55" i="19"/>
  <c r="Q41" i="12"/>
  <c r="BW41" i="12" s="1" a="1"/>
  <c r="BW41" i="12" s="1"/>
  <c r="Q33" i="21"/>
  <c r="BW33" i="21" s="1" a="1"/>
  <c r="BW33" i="21" s="1"/>
  <c r="P29" i="4"/>
  <c r="BV29" i="4" s="1" a="1"/>
  <c r="BV29" i="4" s="1"/>
  <c r="P21" i="5"/>
  <c r="BV21" i="5" s="1" a="1"/>
  <c r="BV21" i="5" s="1"/>
  <c r="BU90" i="11"/>
  <c r="BU58" i="11"/>
  <c r="BU60" i="1"/>
  <c r="BU92" i="1"/>
  <c r="BU115" i="6"/>
  <c r="BU83" i="6"/>
  <c r="BU58" i="1"/>
  <c r="BU90" i="1"/>
  <c r="BU115" i="13"/>
  <c r="BU83" i="13"/>
  <c r="BU107" i="6"/>
  <c r="BU75" i="6"/>
  <c r="BT64" i="14"/>
  <c r="BT96" i="14"/>
  <c r="BT84" i="11"/>
  <c r="BT120" i="11"/>
  <c r="BT123" i="11" s="1"/>
  <c r="BT116" i="11" s="1"/>
  <c r="Q40" i="4"/>
  <c r="BW40" i="4" s="1" a="1"/>
  <c r="BW40" i="4" s="1"/>
  <c r="Q21" i="13"/>
  <c r="BW21" i="13" s="1" a="1"/>
  <c r="BW21" i="13" s="1"/>
  <c r="BT94" i="18"/>
  <c r="BT62" i="18"/>
  <c r="BT91" i="4"/>
  <c r="BT59" i="4"/>
  <c r="BU88" i="9"/>
  <c r="BU56" i="9"/>
  <c r="Q17" i="11"/>
  <c r="BW17" i="11" s="1" a="1"/>
  <c r="BW17" i="11" s="1"/>
  <c r="BT68" i="14"/>
  <c r="BT100" i="14"/>
  <c r="BU83" i="14"/>
  <c r="Q16" i="16"/>
  <c r="BW16" i="16" s="1" a="1"/>
  <c r="BW16" i="16" s="1"/>
  <c r="BT68" i="3"/>
  <c r="BT100" i="3"/>
  <c r="Q21" i="15"/>
  <c r="BW21" i="15" s="1" a="1"/>
  <c r="BW21" i="15" s="1"/>
  <c r="P16" i="7"/>
  <c r="BV16" i="7" s="1" a="1"/>
  <c r="BV16" i="7" s="1"/>
  <c r="P39" i="15"/>
  <c r="BV39" i="15" s="1" a="1"/>
  <c r="BV39" i="15" s="1"/>
  <c r="Q27" i="3"/>
  <c r="BW27" i="3" s="1" a="1"/>
  <c r="BW27" i="3" s="1"/>
  <c r="P43" i="8"/>
  <c r="BV43" i="8" s="1" a="1"/>
  <c r="BV43" i="8" s="1"/>
  <c r="P29" i="11"/>
  <c r="BV29" i="11" s="1" a="1"/>
  <c r="BV29" i="11" s="1"/>
  <c r="BU90" i="6"/>
  <c r="BU58" i="6"/>
  <c r="BT77" i="9"/>
  <c r="BT109" i="9"/>
  <c r="Q35" i="5"/>
  <c r="BW35" i="5" s="1" a="1"/>
  <c r="BW35" i="5" s="1"/>
  <c r="P18" i="15"/>
  <c r="BV18" i="15" s="1" a="1"/>
  <c r="BV18" i="15" s="1"/>
  <c r="Q46" i="5"/>
  <c r="BW46" i="5" s="1" a="1"/>
  <c r="BW46" i="5" s="1"/>
  <c r="BU56" i="4"/>
  <c r="BU88" i="4"/>
  <c r="BU94" i="19"/>
  <c r="BU62" i="19"/>
  <c r="BT71" i="21"/>
  <c r="BT103" i="21"/>
  <c r="Q25" i="18"/>
  <c r="BW25" i="18" s="1" a="1"/>
  <c r="BW25" i="18" s="1"/>
  <c r="BU77" i="4"/>
  <c r="BU109" i="4"/>
  <c r="Q42" i="21"/>
  <c r="BW42" i="21" s="1" a="1"/>
  <c r="BW42" i="21" s="1"/>
  <c r="Q45" i="2"/>
  <c r="BW45" i="2" s="1" a="1"/>
  <c r="BW45" i="2" s="1"/>
  <c r="BU88" i="21"/>
  <c r="BU56" i="21"/>
  <c r="BT105" i="5"/>
  <c r="BT73" i="5"/>
  <c r="Q25" i="8"/>
  <c r="BW25" i="8" s="1" a="1"/>
  <c r="BW25" i="8" s="1"/>
  <c r="P40" i="12"/>
  <c r="BV40" i="12" s="1" a="1"/>
  <c r="BV40" i="12" s="1"/>
  <c r="BU99" i="16"/>
  <c r="BU67" i="16"/>
  <c r="Q46" i="11"/>
  <c r="BW46" i="11" s="1" a="1"/>
  <c r="BW46" i="11" s="1"/>
  <c r="Q41" i="21"/>
  <c r="BW41" i="21" s="1" a="1"/>
  <c r="BW41" i="21" s="1"/>
  <c r="P33" i="17"/>
  <c r="BV33" i="17" s="1" a="1"/>
  <c r="BV33" i="17" s="1"/>
  <c r="Q20" i="14"/>
  <c r="BW20" i="14" s="1" a="1"/>
  <c r="BW20" i="14" s="1"/>
  <c r="Q43" i="2"/>
  <c r="BW43" i="2" s="1" a="1"/>
  <c r="BW43" i="2" s="1"/>
  <c r="BU58" i="8"/>
  <c r="BU90" i="8"/>
  <c r="BT61" i="15"/>
  <c r="BT93" i="15"/>
  <c r="Q27" i="16"/>
  <c r="BW27" i="16" s="1" a="1"/>
  <c r="BW27" i="16" s="1"/>
  <c r="BU95" i="9"/>
  <c r="BU63" i="9"/>
  <c r="BU56" i="20"/>
  <c r="BU88" i="20"/>
  <c r="BT54" i="15"/>
  <c r="BT86" i="15"/>
  <c r="BT85" i="3"/>
  <c r="BT117" i="3"/>
  <c r="Q43" i="3"/>
  <c r="BW43" i="3" s="1" a="1"/>
  <c r="BW43" i="3" s="1"/>
  <c r="P44" i="8"/>
  <c r="BV44" i="8" s="1" a="1"/>
  <c r="BV44" i="8" s="1"/>
  <c r="Q37" i="2"/>
  <c r="BW37" i="2" s="1" a="1"/>
  <c r="BW37" i="2" s="1"/>
  <c r="Q21" i="18"/>
  <c r="BW21" i="18" s="1" a="1"/>
  <c r="BW21" i="18" s="1"/>
  <c r="O15" i="9"/>
  <c r="BU15" i="9" s="1" a="1"/>
  <c r="BU15" i="9" s="1"/>
  <c r="N47" i="9"/>
  <c r="Q24" i="16"/>
  <c r="BW24" i="16" s="1" a="1"/>
  <c r="BW24" i="16" s="1"/>
  <c r="Q44" i="20"/>
  <c r="BW44" i="20" s="1" a="1"/>
  <c r="BW44" i="20" s="1"/>
  <c r="Q38" i="1"/>
  <c r="BW38" i="1" s="1" a="1"/>
  <c r="BW38" i="1" s="1"/>
  <c r="P28" i="20"/>
  <c r="BV28" i="20" s="1" a="1"/>
  <c r="BV28" i="20" s="1"/>
  <c r="BU87" i="18"/>
  <c r="BU55" i="18"/>
  <c r="BT57" i="9"/>
  <c r="BT89" i="9"/>
  <c r="BU68" i="1"/>
  <c r="BU100" i="1"/>
  <c r="P15" i="1"/>
  <c r="BV15" i="1" s="1" a="1"/>
  <c r="BV15" i="1" s="1"/>
  <c r="O47" i="1"/>
  <c r="BT75" i="11"/>
  <c r="BT107" i="11"/>
  <c r="BT83" i="11"/>
  <c r="BT115" i="11"/>
  <c r="BU108" i="3"/>
  <c r="BU76" i="3"/>
  <c r="Q31" i="4"/>
  <c r="BW31" i="4" s="1" a="1"/>
  <c r="BW31" i="4" s="1"/>
  <c r="P46" i="17"/>
  <c r="BV46" i="17" s="1" a="1"/>
  <c r="BV46" i="17" s="1"/>
  <c r="BU115" i="7"/>
  <c r="BU83" i="7"/>
  <c r="Q27" i="5"/>
  <c r="BW27" i="5" s="1" a="1"/>
  <c r="BW27" i="5" s="1"/>
  <c r="P40" i="7"/>
  <c r="BV40" i="7" s="1" a="1"/>
  <c r="BV40" i="7" s="1"/>
  <c r="Q17" i="15"/>
  <c r="BW17" i="15" s="1" a="1"/>
  <c r="BW17" i="15" s="1"/>
  <c r="BT89" i="12"/>
  <c r="BT57" i="12"/>
  <c r="BU91" i="9"/>
  <c r="BU59" i="9"/>
  <c r="BT70" i="11"/>
  <c r="BT102" i="11"/>
  <c r="BU85" i="1"/>
  <c r="BU117" i="1"/>
  <c r="Q24" i="5"/>
  <c r="BW24" i="5" s="1" a="1"/>
  <c r="BW24" i="5" s="1"/>
  <c r="P38" i="19"/>
  <c r="BV38" i="19" s="1" a="1"/>
  <c r="BV38" i="19" s="1"/>
  <c r="BU99" i="6"/>
  <c r="BU67" i="6"/>
  <c r="BU102" i="19"/>
  <c r="BU70" i="19"/>
  <c r="BU111" i="3"/>
  <c r="BU79" i="3"/>
  <c r="BT68" i="10"/>
  <c r="BT100" i="10"/>
  <c r="O47" i="11"/>
  <c r="BT69" i="14"/>
  <c r="BT101" i="14"/>
  <c r="BU69" i="10"/>
  <c r="BU101" i="10"/>
  <c r="BU82" i="7"/>
  <c r="BU114" i="7"/>
  <c r="BT63" i="15"/>
  <c r="BT95" i="15"/>
  <c r="BU95" i="3"/>
  <c r="BU63" i="3"/>
  <c r="BT70" i="21"/>
  <c r="BT102" i="21"/>
  <c r="Q46" i="9"/>
  <c r="BW46" i="9" s="1" a="1"/>
  <c r="BW46" i="9" s="1"/>
  <c r="P45" i="21"/>
  <c r="BV45" i="21" s="1" a="1"/>
  <c r="BV45" i="21" s="1"/>
  <c r="BU84" i="7"/>
  <c r="BU120" i="7"/>
  <c r="BU123" i="7" s="1"/>
  <c r="BU116" i="7" s="1"/>
  <c r="BU61" i="4"/>
  <c r="BU93" i="4"/>
  <c r="BT115" i="4"/>
  <c r="BT83" i="4"/>
  <c r="BT112" i="2"/>
  <c r="BT80" i="2"/>
  <c r="Q22" i="21"/>
  <c r="BW22" i="21" s="1" a="1"/>
  <c r="BW22" i="21" s="1"/>
  <c r="P28" i="8"/>
  <c r="BV28" i="8" s="1" a="1"/>
  <c r="BV28" i="8" s="1"/>
  <c r="BU94" i="9"/>
  <c r="BU62" i="9"/>
  <c r="BU61" i="8"/>
  <c r="BU93" i="8"/>
  <c r="BU106" i="19"/>
  <c r="BU74" i="19"/>
  <c r="BU104" i="19"/>
  <c r="BU72" i="19"/>
  <c r="BU110" i="13"/>
  <c r="BU78" i="13"/>
  <c r="BU78" i="12"/>
  <c r="BU110" i="12"/>
  <c r="BT81" i="19"/>
  <c r="BT113" i="19"/>
  <c r="Q22" i="10"/>
  <c r="BW22" i="10" s="1" a="1"/>
  <c r="BW22" i="10" s="1"/>
  <c r="P43" i="15"/>
  <c r="BV43" i="15" s="1" a="1"/>
  <c r="BV43" i="15" s="1"/>
  <c r="BT72" i="8"/>
  <c r="BT104" i="8"/>
  <c r="BT89" i="2"/>
  <c r="BT57" i="2"/>
  <c r="BU96" i="11"/>
  <c r="BU64" i="11"/>
  <c r="Q36" i="19"/>
  <c r="BW36" i="19" s="1" a="1"/>
  <c r="BW36" i="19" s="1"/>
  <c r="BT97" i="19"/>
  <c r="BT65" i="19"/>
  <c r="BT110" i="5"/>
  <c r="BT78" i="5"/>
  <c r="BU69" i="20"/>
  <c r="BU101" i="20"/>
  <c r="BU71" i="10"/>
  <c r="BU103" i="10"/>
  <c r="BU78" i="20"/>
  <c r="BU110" i="20"/>
  <c r="Q38" i="13"/>
  <c r="BW38" i="13" s="1" a="1"/>
  <c r="BW38" i="13" s="1"/>
  <c r="BU60" i="17"/>
  <c r="BU92" i="17"/>
  <c r="BU84" i="15"/>
  <c r="BU120" i="15"/>
  <c r="BU123" i="15" s="1"/>
  <c r="BU116" i="15" s="1"/>
  <c r="P15" i="7"/>
  <c r="BV15" i="7" s="1" a="1"/>
  <c r="BV15" i="7" s="1"/>
  <c r="O47" i="7"/>
  <c r="BU71" i="8"/>
  <c r="BU103" i="8"/>
  <c r="BT59" i="20"/>
  <c r="BT91" i="20"/>
  <c r="BU80" i="17"/>
  <c r="BU112" i="17"/>
  <c r="P27" i="21"/>
  <c r="BV27" i="21" s="1" a="1"/>
  <c r="BV27" i="21" s="1"/>
  <c r="BU63" i="8"/>
  <c r="BU95" i="8"/>
  <c r="BU66" i="15"/>
  <c r="BU98" i="15"/>
  <c r="O15" i="21"/>
  <c r="BU15" i="21" s="1" a="1"/>
  <c r="BU15" i="21" s="1"/>
  <c r="N47" i="21"/>
  <c r="BT89" i="18"/>
  <c r="BT57" i="18"/>
  <c r="BU74" i="12"/>
  <c r="BU106" i="12"/>
  <c r="BT111" i="5"/>
  <c r="BT79" i="5"/>
  <c r="BT85" i="8"/>
  <c r="BT117" i="8"/>
  <c r="BU81" i="1"/>
  <c r="BU113" i="1"/>
  <c r="Q31" i="13"/>
  <c r="BW31" i="13" s="1" a="1"/>
  <c r="BW31" i="13" s="1"/>
  <c r="Q25" i="9"/>
  <c r="BW25" i="9" s="1" a="1"/>
  <c r="BW25" i="9" s="1"/>
  <c r="Q42" i="1"/>
  <c r="BW42" i="1" s="1" a="1"/>
  <c r="BW42" i="1" s="1"/>
  <c r="Q39" i="6"/>
  <c r="BW39" i="6" s="1" a="1"/>
  <c r="BW39" i="6" s="1"/>
  <c r="Q35" i="9"/>
  <c r="BW35" i="9" s="1" a="1"/>
  <c r="BW35" i="9" s="1"/>
  <c r="P34" i="19"/>
  <c r="BV34" i="19" s="1" a="1"/>
  <c r="BV34" i="19" s="1"/>
  <c r="P25" i="3"/>
  <c r="BV25" i="3" s="1" a="1"/>
  <c r="BV25" i="3" s="1"/>
  <c r="Q33" i="14"/>
  <c r="BW33" i="14" s="1" a="1"/>
  <c r="BW33" i="14" s="1"/>
  <c r="Q42" i="3"/>
  <c r="BW42" i="3" s="1" a="1"/>
  <c r="BW42" i="3" s="1"/>
  <c r="Q39" i="2"/>
  <c r="BW39" i="2" s="1" a="1"/>
  <c r="BW39" i="2" s="1"/>
  <c r="BT76" i="11"/>
  <c r="BT108" i="11"/>
  <c r="Q25" i="13"/>
  <c r="BW25" i="13" s="1" a="1"/>
  <c r="BW25" i="13" s="1"/>
  <c r="Q16" i="2"/>
  <c r="BW16" i="2" s="1" a="1"/>
  <c r="BW16" i="2" s="1"/>
  <c r="Q33" i="5"/>
  <c r="BW33" i="5" s="1" a="1"/>
  <c r="BW33" i="5" s="1"/>
  <c r="Q32" i="17"/>
  <c r="BW32" i="17" s="1" a="1"/>
  <c r="BW32" i="17" s="1"/>
  <c r="BT102" i="8"/>
  <c r="BT70" i="8"/>
  <c r="BT112" i="4"/>
  <c r="BT80" i="4"/>
  <c r="Q25" i="2"/>
  <c r="BW25" i="2" s="1" a="1"/>
  <c r="BW25" i="2" s="1"/>
  <c r="BT111" i="18"/>
  <c r="BT79" i="18"/>
  <c r="BU103" i="7"/>
  <c r="BU71" i="7"/>
  <c r="P17" i="6"/>
  <c r="BV17" i="6" s="1" a="1"/>
  <c r="BV17" i="6" s="1"/>
  <c r="P43" i="12"/>
  <c r="BV43" i="12" s="1" a="1"/>
  <c r="BV43" i="12" s="1"/>
  <c r="Q33" i="7"/>
  <c r="BW33" i="7" s="1" a="1"/>
  <c r="BW33" i="7" s="1"/>
  <c r="Q22" i="16"/>
  <c r="BW22" i="16" s="1" a="1"/>
  <c r="BW22" i="16" s="1"/>
  <c r="BT79" i="13"/>
  <c r="BT111" i="13"/>
  <c r="BU62" i="12"/>
  <c r="BU94" i="12"/>
  <c r="BU67" i="7"/>
  <c r="BU99" i="7"/>
  <c r="P46" i="18"/>
  <c r="BV46" i="18" s="1" a="1"/>
  <c r="BV46" i="18" s="1"/>
  <c r="P21" i="2"/>
  <c r="BV21" i="2" s="1" a="1"/>
  <c r="BV21" i="2" s="1"/>
  <c r="P42" i="2"/>
  <c r="BV42" i="2" s="1" a="1"/>
  <c r="BV42" i="2" s="1"/>
  <c r="BU108" i="9"/>
  <c r="BU76" i="9"/>
  <c r="BU109" i="18"/>
  <c r="BU77" i="18"/>
  <c r="BU64" i="10"/>
  <c r="BU96" i="10"/>
  <c r="BU95" i="19"/>
  <c r="BU63" i="19"/>
  <c r="BU88" i="19"/>
  <c r="BU56" i="19"/>
  <c r="Q38" i="12"/>
  <c r="BW38" i="12" s="1" a="1"/>
  <c r="BW38" i="12" s="1"/>
  <c r="P44" i="21"/>
  <c r="BV44" i="21" s="1" a="1"/>
  <c r="BV44" i="21" s="1"/>
  <c r="BU56" i="8"/>
  <c r="BU88" i="8"/>
  <c r="Q16" i="19"/>
  <c r="BW16" i="19" s="1" a="1"/>
  <c r="BW16" i="19" s="1"/>
  <c r="BU115" i="19"/>
  <c r="BU83" i="19"/>
  <c r="BU92" i="10"/>
  <c r="BU60" i="10"/>
  <c r="BT76" i="20"/>
  <c r="BT108" i="20"/>
  <c r="Q19" i="11"/>
  <c r="BW19" i="11" s="1" a="1"/>
  <c r="BW19" i="11" s="1"/>
  <c r="Q21" i="1"/>
  <c r="BW21" i="1" s="1" a="1"/>
  <c r="BW21" i="1" s="1"/>
  <c r="Q44" i="6"/>
  <c r="BW44" i="6" s="1" a="1"/>
  <c r="BW44" i="6" s="1"/>
  <c r="Q19" i="1"/>
  <c r="BW19" i="1" s="1" a="1"/>
  <c r="BW19" i="1" s="1"/>
  <c r="Q44" i="13"/>
  <c r="BW44" i="13" s="1" a="1"/>
  <c r="BW44" i="13" s="1"/>
  <c r="Q36" i="6"/>
  <c r="BW36" i="6" s="1" a="1"/>
  <c r="BW36" i="6" s="1"/>
  <c r="P25" i="14"/>
  <c r="BV25" i="14" s="1" a="1"/>
  <c r="BV25" i="14" s="1"/>
  <c r="P45" i="11"/>
  <c r="BV45" i="11" s="1" a="1"/>
  <c r="BV45" i="11" s="1"/>
  <c r="BT100" i="13"/>
  <c r="BT68" i="13"/>
  <c r="BT57" i="21"/>
  <c r="BT89" i="21"/>
  <c r="P23" i="18"/>
  <c r="BV23" i="18" s="1" a="1"/>
  <c r="BV23" i="18" s="1"/>
  <c r="P20" i="4"/>
  <c r="BV20" i="4" s="1" a="1"/>
  <c r="BV20" i="4" s="1"/>
  <c r="Q17" i="9"/>
  <c r="BW17" i="9" s="1" a="1"/>
  <c r="BW17" i="9" s="1"/>
  <c r="BU115" i="2"/>
  <c r="BU83" i="2"/>
  <c r="BU98" i="11"/>
  <c r="BU66" i="11"/>
  <c r="BU63" i="10"/>
  <c r="BU95" i="10"/>
  <c r="BU72" i="12"/>
  <c r="BU104" i="12"/>
  <c r="BU81" i="8"/>
  <c r="BU113" i="8"/>
  <c r="P29" i="3"/>
  <c r="BV29" i="3" s="1" a="1"/>
  <c r="BV29" i="3" s="1"/>
  <c r="BT66" i="10"/>
  <c r="BT98" i="10"/>
  <c r="BT100" i="19"/>
  <c r="BT68" i="19"/>
  <c r="BU60" i="7"/>
  <c r="BU92" i="7"/>
  <c r="BU106" i="6"/>
  <c r="BU74" i="6"/>
  <c r="Q19" i="6"/>
  <c r="BW19" i="6" s="1" a="1"/>
  <c r="BW19" i="6" s="1"/>
  <c r="P38" i="9"/>
  <c r="BV38" i="9" s="1" a="1"/>
  <c r="BV38" i="9" s="1"/>
  <c r="BU99" i="19"/>
  <c r="BU67" i="19"/>
  <c r="BT84" i="3"/>
  <c r="BT120" i="3"/>
  <c r="BT123" i="3" s="1"/>
  <c r="BT116" i="3" s="1"/>
  <c r="BU83" i="15"/>
  <c r="BU115" i="15"/>
  <c r="BT79" i="17"/>
  <c r="Q17" i="4"/>
  <c r="BW17" i="4" s="1" a="1"/>
  <c r="BW17" i="4" s="1"/>
  <c r="Q23" i="19"/>
  <c r="BW23" i="19" s="1" a="1"/>
  <c r="BW23" i="19" s="1"/>
  <c r="P32" i="21"/>
  <c r="BV32" i="21" s="1" a="1"/>
  <c r="BV32" i="21" s="1"/>
  <c r="BU100" i="18"/>
  <c r="BU68" i="18"/>
  <c r="P15" i="5"/>
  <c r="BV15" i="5" s="1" a="1"/>
  <c r="BV15" i="5" s="1"/>
  <c r="O47" i="5"/>
  <c r="Q38" i="4"/>
  <c r="BW38" i="4" s="1" a="1"/>
  <c r="BW38" i="4" s="1"/>
  <c r="BU120" i="18"/>
  <c r="BU123" i="18" s="1"/>
  <c r="BU116" i="18" s="1"/>
  <c r="BU84" i="18"/>
  <c r="BT87" i="5"/>
  <c r="BT55" i="5"/>
  <c r="Q17" i="21"/>
  <c r="BW17" i="21" s="1" a="1"/>
  <c r="BW17" i="21" s="1"/>
  <c r="P34" i="5"/>
  <c r="BV34" i="5" s="1" a="1"/>
  <c r="BV34" i="5" s="1"/>
  <c r="BU113" i="11"/>
  <c r="BU81" i="11"/>
  <c r="P19" i="17"/>
  <c r="BV19" i="17" s="1" a="1"/>
  <c r="BV19" i="17" s="1"/>
  <c r="Q28" i="16"/>
  <c r="BW28" i="16" s="1" a="1"/>
  <c r="BW28" i="16" s="1"/>
  <c r="BU57" i="10"/>
  <c r="BU89" i="10"/>
  <c r="BT56" i="12"/>
  <c r="BT88" i="12"/>
  <c r="BU87" i="3"/>
  <c r="BU55" i="3"/>
  <c r="BT107" i="18"/>
  <c r="BT75" i="18"/>
  <c r="BT80" i="14"/>
  <c r="BT112" i="14"/>
  <c r="Q19" i="8"/>
  <c r="BW19" i="8" s="1" a="1"/>
  <c r="BW19" i="8" s="1"/>
  <c r="P22" i="15"/>
  <c r="BV22" i="15" s="1" a="1"/>
  <c r="BV22" i="15" s="1"/>
  <c r="Q24" i="9"/>
  <c r="BW24" i="9" s="1" a="1"/>
  <c r="BW24" i="9" s="1"/>
  <c r="Q17" i="20"/>
  <c r="BW17" i="20" s="1" a="1"/>
  <c r="BW17" i="20" s="1"/>
  <c r="P46" i="3"/>
  <c r="BV46" i="3" s="1" a="1"/>
  <c r="BV46" i="3" s="1"/>
  <c r="BU78" i="17"/>
  <c r="BU110" i="17"/>
  <c r="BT74" i="13"/>
  <c r="BT106" i="13"/>
  <c r="BU112" i="7"/>
  <c r="BU80" i="7"/>
  <c r="BU99" i="18"/>
  <c r="BU67" i="18"/>
  <c r="BT69" i="8"/>
  <c r="BT101" i="8"/>
  <c r="BU73" i="1"/>
  <c r="BU105" i="1"/>
  <c r="Q16" i="18"/>
  <c r="BW16" i="18" s="1" a="1"/>
  <c r="BW16" i="18" s="1"/>
  <c r="P18" i="9"/>
  <c r="BV18" i="9" s="1" a="1"/>
  <c r="BV18" i="9" s="1"/>
  <c r="Q29" i="1"/>
  <c r="BW29" i="1" s="1" a="1"/>
  <c r="BW29" i="1" s="1"/>
  <c r="P36" i="11"/>
  <c r="BV36" i="11" s="1" a="1"/>
  <c r="BV36" i="11" s="1"/>
  <c r="P44" i="11"/>
  <c r="BV44" i="11" s="1" a="1"/>
  <c r="BV44" i="11" s="1"/>
  <c r="BT114" i="6"/>
  <c r="BT82" i="6"/>
  <c r="BU91" i="6"/>
  <c r="BU59" i="6"/>
  <c r="Q44" i="7"/>
  <c r="BW44" i="7" s="1" a="1"/>
  <c r="BW44" i="7" s="1"/>
  <c r="BU97" i="13"/>
  <c r="BU65" i="13"/>
  <c r="P46" i="14"/>
  <c r="BV46" i="14" s="1" a="1"/>
  <c r="BV46" i="14" s="1"/>
  <c r="BU93" i="3"/>
  <c r="BU61" i="3"/>
  <c r="P18" i="12"/>
  <c r="BV18" i="12" s="1" a="1"/>
  <c r="BV18" i="12" s="1"/>
  <c r="Q20" i="9"/>
  <c r="BW20" i="9" s="1" a="1"/>
  <c r="BW20" i="9" s="1"/>
  <c r="P31" i="11"/>
  <c r="BV31" i="11" s="1" a="1"/>
  <c r="BV31" i="11" s="1"/>
  <c r="Q46" i="1"/>
  <c r="BW46" i="1" s="1" a="1"/>
  <c r="BW46" i="1" s="1"/>
  <c r="BU117" i="19"/>
  <c r="BU85" i="19"/>
  <c r="Q28" i="6"/>
  <c r="BW28" i="6" s="1" a="1"/>
  <c r="BW28" i="6" s="1"/>
  <c r="Q31" i="19"/>
  <c r="BW31" i="19" s="1" a="1"/>
  <c r="BW31" i="19" s="1"/>
  <c r="Q40" i="3"/>
  <c r="BW40" i="3" s="1" a="1"/>
  <c r="BW40" i="3" s="1"/>
  <c r="P29" i="10"/>
  <c r="BV29" i="10" s="1" a="1"/>
  <c r="BV29" i="10" s="1"/>
  <c r="P30" i="14"/>
  <c r="BV30" i="14" s="1" a="1"/>
  <c r="BV30" i="14" s="1"/>
  <c r="Q30" i="10"/>
  <c r="BW30" i="10" s="1" a="1"/>
  <c r="BW30" i="10" s="1"/>
  <c r="Q43" i="7"/>
  <c r="BW43" i="7" s="1" a="1"/>
  <c r="BW43" i="7" s="1"/>
  <c r="P15" i="6"/>
  <c r="BV15" i="6" s="1" a="1"/>
  <c r="BV15" i="6" s="1"/>
  <c r="O47" i="6"/>
  <c r="P24" i="15"/>
  <c r="BV24" i="15" s="1" a="1"/>
  <c r="BV24" i="15" s="1"/>
  <c r="Q24" i="3"/>
  <c r="BW24" i="3" s="1" a="1"/>
  <c r="BW24" i="3" s="1"/>
  <c r="P31" i="21"/>
  <c r="BV31" i="21" s="1" a="1"/>
  <c r="BV31" i="21" s="1"/>
  <c r="P15" i="14"/>
  <c r="BV15" i="14" s="1" a="1"/>
  <c r="BV15" i="14" s="1"/>
  <c r="O47" i="14"/>
  <c r="BU64" i="4"/>
  <c r="BU96" i="4"/>
  <c r="BU74" i="4"/>
  <c r="BU106" i="4"/>
  <c r="Q45" i="7"/>
  <c r="BW45" i="7" s="1" a="1"/>
  <c r="BW45" i="7" s="1"/>
  <c r="Q22" i="4"/>
  <c r="BW22" i="4" s="1" a="1"/>
  <c r="BW22" i="4" s="1"/>
  <c r="P44" i="4"/>
  <c r="BV44" i="4" s="1" a="1"/>
  <c r="BV44" i="4" s="1"/>
  <c r="P41" i="2"/>
  <c r="BV41" i="2" s="1" a="1"/>
  <c r="BV41" i="2" s="1"/>
  <c r="BU80" i="8"/>
  <c r="BU112" i="8"/>
  <c r="BU95" i="18"/>
  <c r="BU63" i="18"/>
  <c r="Q23" i="9"/>
  <c r="BW23" i="9" s="1" a="1"/>
  <c r="BW23" i="9" s="1"/>
  <c r="Q22" i="8"/>
  <c r="BW22" i="8" s="1" a="1"/>
  <c r="BW22" i="8" s="1"/>
  <c r="Q35" i="19"/>
  <c r="BW35" i="19" s="1" a="1"/>
  <c r="BW35" i="19" s="1"/>
  <c r="Q33" i="19"/>
  <c r="BW33" i="19" s="1" a="1"/>
  <c r="BW33" i="19" s="1"/>
  <c r="Q39" i="13"/>
  <c r="BW39" i="13" s="1" a="1"/>
  <c r="BW39" i="13" s="1"/>
  <c r="Q39" i="12"/>
  <c r="BW39" i="12" s="1" a="1"/>
  <c r="BW39" i="12" s="1"/>
  <c r="P42" i="19"/>
  <c r="BV42" i="19" s="1" a="1"/>
  <c r="BV42" i="19" s="1"/>
  <c r="BU114" i="9"/>
  <c r="BU82" i="9"/>
  <c r="P33" i="8"/>
  <c r="BV33" i="8" s="1" a="1"/>
  <c r="BV33" i="8" s="1"/>
  <c r="P18" i="2"/>
  <c r="BV18" i="2" s="1" a="1"/>
  <c r="BV18" i="2" s="1"/>
  <c r="BT56" i="7"/>
  <c r="BT88" i="7"/>
  <c r="BU103" i="13"/>
  <c r="BU71" i="13"/>
  <c r="P26" i="19"/>
  <c r="BV26" i="19" s="1" a="1"/>
  <c r="BV26" i="19" s="1"/>
  <c r="P39" i="5"/>
  <c r="BV39" i="5" s="1" a="1"/>
  <c r="BV39" i="5" s="1"/>
  <c r="Q30" i="20"/>
  <c r="BW30" i="20" s="1" a="1"/>
  <c r="BW30" i="20" s="1"/>
  <c r="Q32" i="10"/>
  <c r="BW32" i="10" s="1" a="1"/>
  <c r="BW32" i="10" s="1"/>
  <c r="Q39" i="20"/>
  <c r="BW39" i="20" s="1" a="1"/>
  <c r="BW39" i="20" s="1"/>
  <c r="BT120" i="6"/>
  <c r="BT123" i="6" s="1"/>
  <c r="BT116" i="6" s="1"/>
  <c r="BT84" i="6"/>
  <c r="Q21" i="17"/>
  <c r="BW21" i="17" s="1" a="1"/>
  <c r="BW21" i="17" s="1"/>
  <c r="Q45" i="15"/>
  <c r="BW45" i="15" s="1" a="1"/>
  <c r="BW45" i="15" s="1"/>
  <c r="BT54" i="13"/>
  <c r="BT86" i="13"/>
  <c r="BU98" i="19"/>
  <c r="BU66" i="19"/>
  <c r="Q32" i="8"/>
  <c r="BW32" i="8" s="1" a="1"/>
  <c r="BW32" i="8" s="1"/>
  <c r="P20" i="20"/>
  <c r="BV20" i="20" s="1" a="1"/>
  <c r="BV20" i="20" s="1"/>
  <c r="Q41" i="17"/>
  <c r="BW41" i="17" s="1" a="1"/>
  <c r="BW41" i="17" s="1"/>
  <c r="BU73" i="8"/>
  <c r="BU105" i="8"/>
  <c r="BT69" i="19"/>
  <c r="BT101" i="19"/>
  <c r="Q24" i="8"/>
  <c r="BW24" i="8" s="1" a="1"/>
  <c r="BW24" i="8" s="1"/>
  <c r="Q27" i="15"/>
  <c r="BW27" i="15" s="1" a="1"/>
  <c r="BW27" i="15" s="1"/>
  <c r="P18" i="18"/>
  <c r="BV18" i="18" s="1" a="1"/>
  <c r="BV18" i="18" s="1"/>
  <c r="Q35" i="12"/>
  <c r="BW35" i="12" s="1" a="1"/>
  <c r="BW35" i="12" s="1"/>
  <c r="P40" i="5"/>
  <c r="BV40" i="5" s="1" a="1"/>
  <c r="BV40" i="5" s="1"/>
  <c r="P46" i="8"/>
  <c r="BV46" i="8" s="1" a="1"/>
  <c r="BV46" i="8" s="1"/>
  <c r="Q26" i="6" l="1"/>
  <c r="BW26" i="6" s="1" a="1"/>
  <c r="BW26" i="6" s="1"/>
  <c r="DA121" i="2" a="1"/>
  <c r="DA121" i="2" s="1"/>
  <c r="DA122" i="2" s="1"/>
  <c r="DA49" i="2"/>
  <c r="DB50" i="2"/>
  <c r="DA121" i="15" a="1"/>
  <c r="DA121" i="15" s="1"/>
  <c r="DA122" i="15" s="1"/>
  <c r="DA49" i="15"/>
  <c r="DB50" i="15"/>
  <c r="DA121" i="6" a="1"/>
  <c r="DA121" i="6" s="1"/>
  <c r="DA122" i="6" s="1"/>
  <c r="DA49" i="6"/>
  <c r="DB50" i="6"/>
  <c r="DA49" i="4"/>
  <c r="DA121" i="4" a="1"/>
  <c r="DA121" i="4" s="1"/>
  <c r="DA122" i="4" s="1"/>
  <c r="DB50" i="4"/>
  <c r="DB50" i="20"/>
  <c r="DA121" i="20" a="1"/>
  <c r="DA121" i="20" s="1"/>
  <c r="DA122" i="20" s="1"/>
  <c r="DA49" i="20"/>
  <c r="DA49" i="8"/>
  <c r="DA121" i="8" a="1"/>
  <c r="DA121" i="8" s="1"/>
  <c r="DA122" i="8" s="1"/>
  <c r="DB50" i="8"/>
  <c r="DA121" i="18" a="1"/>
  <c r="DA121" i="18" s="1"/>
  <c r="DA122" i="18" s="1"/>
  <c r="DB50" i="18"/>
  <c r="DA49" i="18"/>
  <c r="DA121" i="14" a="1"/>
  <c r="DA121" i="14" s="1"/>
  <c r="DA122" i="14" s="1"/>
  <c r="DB50" i="14"/>
  <c r="DA49" i="14"/>
  <c r="DA121" i="3" a="1"/>
  <c r="DA121" i="3" s="1"/>
  <c r="DA122" i="3" s="1"/>
  <c r="DB50" i="3"/>
  <c r="DA49" i="3"/>
  <c r="DA121" i="1" a="1"/>
  <c r="DA121" i="1" s="1"/>
  <c r="DA122" i="1" s="1"/>
  <c r="DA49" i="1"/>
  <c r="DB50" i="1"/>
  <c r="DA121" i="10" a="1"/>
  <c r="DA121" i="10" s="1"/>
  <c r="DA122" i="10" s="1"/>
  <c r="DB50" i="10"/>
  <c r="DA49" i="10"/>
  <c r="DA121" i="11" a="1"/>
  <c r="DA121" i="11" s="1"/>
  <c r="DA122" i="11" s="1"/>
  <c r="DA49" i="11"/>
  <c r="DB50" i="11"/>
  <c r="DA121" i="7" a="1"/>
  <c r="DA121" i="7" s="1"/>
  <c r="DA122" i="7" s="1"/>
  <c r="DB50" i="7"/>
  <c r="DA49" i="7"/>
  <c r="DA49" i="16"/>
  <c r="DA121" i="16" a="1"/>
  <c r="DA121" i="16" s="1"/>
  <c r="DA122" i="16" s="1"/>
  <c r="DB50" i="16"/>
  <c r="DB50" i="19"/>
  <c r="DA121" i="19" a="1"/>
  <c r="DA121" i="19" s="1"/>
  <c r="DA122" i="19" s="1"/>
  <c r="DA49" i="19"/>
  <c r="DA121" i="21" a="1"/>
  <c r="DA121" i="21" s="1"/>
  <c r="DA122" i="21" s="1"/>
  <c r="DB50" i="21"/>
  <c r="DA49" i="21"/>
  <c r="DB50" i="13"/>
  <c r="DA121" i="13" a="1"/>
  <c r="DA121" i="13" s="1"/>
  <c r="DA122" i="13" s="1"/>
  <c r="DA49" i="13"/>
  <c r="DA121" i="5" a="1"/>
  <c r="DA121" i="5" s="1"/>
  <c r="DA122" i="5" s="1"/>
  <c r="DA49" i="5"/>
  <c r="DB50" i="5"/>
  <c r="DB50" i="17"/>
  <c r="DA121" i="17" a="1"/>
  <c r="DA121" i="17" s="1"/>
  <c r="DA122" i="17" s="1"/>
  <c r="DA49" i="17"/>
  <c r="DA49" i="9"/>
  <c r="DA121" i="9" a="1"/>
  <c r="DA121" i="9" s="1"/>
  <c r="DA122" i="9" s="1"/>
  <c r="DB50" i="9"/>
  <c r="DA121" i="12" a="1"/>
  <c r="DA121" i="12" s="1"/>
  <c r="DA122" i="12" s="1"/>
  <c r="DB50" i="12"/>
  <c r="DA49" i="12"/>
  <c r="Q17" i="19"/>
  <c r="BW17" i="19" s="1" a="1"/>
  <c r="BW17" i="19" s="1"/>
  <c r="Q37" i="3"/>
  <c r="BW37" i="3" s="1" a="1"/>
  <c r="BW37" i="3" s="1"/>
  <c r="Q31" i="10"/>
  <c r="BW31" i="10" s="1" a="1"/>
  <c r="BW31" i="10" s="1"/>
  <c r="Q39" i="11"/>
  <c r="BW39" i="11" s="1" a="1"/>
  <c r="BW39" i="11" s="1"/>
  <c r="Q16" i="13"/>
  <c r="BW16" i="13" s="1" a="1"/>
  <c r="BW16" i="13" s="1"/>
  <c r="Q25" i="4"/>
  <c r="BW25" i="4" s="1" a="1"/>
  <c r="BW25" i="4" s="1"/>
  <c r="Q43" i="16"/>
  <c r="BW43" i="16" s="1" a="1"/>
  <c r="BW43" i="16" s="1"/>
  <c r="BP123" i="17"/>
  <c r="BP116" i="17" s="1"/>
  <c r="Q15" i="11"/>
  <c r="BW15" i="11" s="1" a="1"/>
  <c r="BW15" i="11" s="1"/>
  <c r="Q42" i="9"/>
  <c r="BW42" i="9" s="1" a="1"/>
  <c r="BW42" i="9" s="1"/>
  <c r="Q37" i="18"/>
  <c r="BW37" i="18" s="1" a="1"/>
  <c r="BW37" i="18" s="1"/>
  <c r="BQ116" i="11"/>
  <c r="BQ116" i="18"/>
  <c r="BQ116" i="4"/>
  <c r="BP123" i="16"/>
  <c r="BP116" i="16" s="1"/>
  <c r="BP123" i="20"/>
  <c r="BP116" i="20" s="1"/>
  <c r="BQ116" i="9"/>
  <c r="BP123" i="9"/>
  <c r="BP116" i="9" s="1"/>
  <c r="BQ116" i="1"/>
  <c r="BP123" i="1"/>
  <c r="BP116" i="1" s="1"/>
  <c r="BP123" i="3"/>
  <c r="BP116" i="3" s="1"/>
  <c r="BQ116" i="3"/>
  <c r="BP123" i="14"/>
  <c r="BP116" i="14" s="1"/>
  <c r="BQ116" i="14"/>
  <c r="BQ116" i="8"/>
  <c r="BP123" i="8"/>
  <c r="BP116" i="8" s="1"/>
  <c r="BQ116" i="15"/>
  <c r="BP123" i="15"/>
  <c r="BP116" i="15" s="1"/>
  <c r="BP123" i="10"/>
  <c r="BP116" i="10" s="1"/>
  <c r="BQ116" i="10"/>
  <c r="BQ116" i="7"/>
  <c r="BP123" i="7"/>
  <c r="BP116" i="7" s="1"/>
  <c r="BQ116" i="19"/>
  <c r="BP123" i="19"/>
  <c r="BP116" i="19" s="1"/>
  <c r="BQ116" i="12"/>
  <c r="BP123" i="12"/>
  <c r="BP116" i="12" s="1"/>
  <c r="BP123" i="6"/>
  <c r="BP116" i="6" s="1"/>
  <c r="BQ116" i="6"/>
  <c r="P47" i="3"/>
  <c r="BU110" i="5"/>
  <c r="BU78" i="5"/>
  <c r="BV74" i="19"/>
  <c r="BV106" i="19"/>
  <c r="Q15" i="14"/>
  <c r="BW15" i="14" s="1" a="1"/>
  <c r="BW15" i="14" s="1"/>
  <c r="P47" i="14"/>
  <c r="Q24" i="15"/>
  <c r="BW24" i="15" s="1" a="1"/>
  <c r="BW24" i="15" s="1"/>
  <c r="BU105" i="5"/>
  <c r="BU73" i="5"/>
  <c r="BU85" i="8"/>
  <c r="BU117" i="8"/>
  <c r="BV66" i="15"/>
  <c r="BV98" i="15"/>
  <c r="BV112" i="17"/>
  <c r="BV80" i="17"/>
  <c r="R45" i="15"/>
  <c r="BX45" i="15" s="1" a="1"/>
  <c r="BX45" i="15" s="1"/>
  <c r="Q39" i="5"/>
  <c r="BW39" i="5" s="1" a="1"/>
  <c r="BW39" i="5" s="1"/>
  <c r="Q18" i="2"/>
  <c r="BW18" i="2" s="1" a="1"/>
  <c r="BW18" i="2" s="1"/>
  <c r="Q42" i="19"/>
  <c r="BW42" i="19" s="1" a="1"/>
  <c r="BW42" i="19" s="1"/>
  <c r="R35" i="19"/>
  <c r="BX35" i="19" s="1" a="1"/>
  <c r="BX35" i="19" s="1"/>
  <c r="R45" i="7"/>
  <c r="BX45" i="7" s="1" a="1"/>
  <c r="BX45" i="7" s="1"/>
  <c r="BU102" i="21"/>
  <c r="BU70" i="21"/>
  <c r="BU86" i="6"/>
  <c r="BU54" i="6"/>
  <c r="BV79" i="3"/>
  <c r="BV111" i="3"/>
  <c r="BV117" i="1"/>
  <c r="BV85" i="1"/>
  <c r="Q36" i="11"/>
  <c r="BW36" i="11" s="1" a="1"/>
  <c r="BW36" i="11" s="1"/>
  <c r="R24" i="9"/>
  <c r="BX24" i="9" s="1" a="1"/>
  <c r="BX24" i="9" s="1"/>
  <c r="Q19" i="17"/>
  <c r="BW19" i="17" s="1" a="1"/>
  <c r="BW19" i="17" s="1"/>
  <c r="Q34" i="5"/>
  <c r="BW34" i="5" s="1" a="1"/>
  <c r="BW34" i="5" s="1"/>
  <c r="BU103" i="21"/>
  <c r="BU71" i="21"/>
  <c r="R19" i="6"/>
  <c r="BX19" i="6" s="1" a="1"/>
  <c r="BX19" i="6" s="1"/>
  <c r="Q20" i="4"/>
  <c r="BW20" i="4" s="1" a="1"/>
  <c r="BW20" i="4" s="1"/>
  <c r="Q45" i="11"/>
  <c r="BW45" i="11" s="1" a="1"/>
  <c r="BW45" i="11" s="1"/>
  <c r="R19" i="1"/>
  <c r="BX19" i="1" s="1" a="1"/>
  <c r="BX19" i="1" s="1"/>
  <c r="R33" i="7"/>
  <c r="BX33" i="7" s="1" a="1"/>
  <c r="BX33" i="7" s="1"/>
  <c r="Q17" i="6"/>
  <c r="BW17" i="6" s="1" a="1"/>
  <c r="BW17" i="6" s="1"/>
  <c r="R32" i="17"/>
  <c r="BX32" i="17" s="1" a="1"/>
  <c r="BX32" i="17" s="1"/>
  <c r="Q25" i="3"/>
  <c r="BW25" i="3" s="1" a="1"/>
  <c r="BW25" i="3" s="1"/>
  <c r="R42" i="1"/>
  <c r="BX42" i="1" s="1" a="1"/>
  <c r="BX42" i="1" s="1"/>
  <c r="Q15" i="7"/>
  <c r="BW15" i="7" s="1" a="1"/>
  <c r="BW15" i="7" s="1"/>
  <c r="P47" i="7"/>
  <c r="R38" i="13"/>
  <c r="BX38" i="13" s="1" a="1"/>
  <c r="BX38" i="13" s="1"/>
  <c r="R22" i="10"/>
  <c r="BX22" i="10" s="1" a="1"/>
  <c r="BX22" i="10" s="1"/>
  <c r="Q28" i="8"/>
  <c r="BW28" i="8" s="1" a="1"/>
  <c r="BW28" i="8" s="1"/>
  <c r="BU109" i="19"/>
  <c r="BU77" i="19"/>
  <c r="BU111" i="7"/>
  <c r="BU79" i="7"/>
  <c r="BV70" i="4"/>
  <c r="BV102" i="4"/>
  <c r="R38" i="1"/>
  <c r="BX38" i="1" s="1" a="1"/>
  <c r="BX38" i="1" s="1"/>
  <c r="BV60" i="18"/>
  <c r="BV92" i="18"/>
  <c r="BV66" i="16"/>
  <c r="BV98" i="16"/>
  <c r="BV80" i="21"/>
  <c r="BV112" i="21"/>
  <c r="BU79" i="12"/>
  <c r="BU111" i="12"/>
  <c r="BV120" i="2"/>
  <c r="BV123" i="2" s="1"/>
  <c r="BV116" i="2" s="1"/>
  <c r="BV84" i="2"/>
  <c r="BU57" i="15"/>
  <c r="BU89" i="15"/>
  <c r="BU100" i="11"/>
  <c r="BU68" i="11"/>
  <c r="BU87" i="7"/>
  <c r="BU55" i="7"/>
  <c r="R17" i="11"/>
  <c r="BX17" i="11" s="1" a="1"/>
  <c r="BX17" i="11" s="1"/>
  <c r="R21" i="13"/>
  <c r="BX21" i="13" s="1" a="1"/>
  <c r="BX21" i="13" s="1"/>
  <c r="R33" i="21"/>
  <c r="BX33" i="21" s="1" a="1"/>
  <c r="BX33" i="21" s="1"/>
  <c r="BU105" i="9"/>
  <c r="BU73" i="9"/>
  <c r="R41" i="1"/>
  <c r="BX41" i="1" s="1" a="1"/>
  <c r="BX41" i="1" s="1"/>
  <c r="Q37" i="10"/>
  <c r="BW37" i="10" s="1" a="1"/>
  <c r="BW37" i="10" s="1"/>
  <c r="Q19" i="12"/>
  <c r="BW19" i="12" s="1" a="1"/>
  <c r="BW19" i="12" s="1"/>
  <c r="BV95" i="1"/>
  <c r="BV63" i="1"/>
  <c r="BT86" i="18"/>
  <c r="BT54" i="18"/>
  <c r="Q45" i="14"/>
  <c r="BW45" i="14" s="1" a="1"/>
  <c r="BW45" i="14" s="1"/>
  <c r="Q25" i="6"/>
  <c r="BW25" i="6" s="1" a="1"/>
  <c r="BW25" i="6" s="1"/>
  <c r="Q35" i="8"/>
  <c r="BW35" i="8" s="1" a="1"/>
  <c r="BW35" i="8" s="1"/>
  <c r="R45" i="9"/>
  <c r="BX45" i="9" s="1" a="1"/>
  <c r="BX45" i="9" s="1"/>
  <c r="R26" i="17"/>
  <c r="BX26" i="17" s="1" a="1"/>
  <c r="BX26" i="17" s="1"/>
  <c r="R35" i="15"/>
  <c r="BX35" i="15" s="1" a="1"/>
  <c r="BX35" i="15" s="1"/>
  <c r="R31" i="9"/>
  <c r="BX31" i="9" s="1" a="1"/>
  <c r="BX31" i="9" s="1"/>
  <c r="Q24" i="4"/>
  <c r="BW24" i="4" s="1" a="1"/>
  <c r="BW24" i="4" s="1"/>
  <c r="R16" i="15"/>
  <c r="BX16" i="15" s="1" a="1"/>
  <c r="BX16" i="15" s="1"/>
  <c r="BU57" i="4"/>
  <c r="BU89" i="4"/>
  <c r="BU92" i="14"/>
  <c r="BU60" i="14"/>
  <c r="R19" i="10"/>
  <c r="BX19" i="10" s="1" a="1"/>
  <c r="BX19" i="10" s="1"/>
  <c r="Q20" i="21"/>
  <c r="BW20" i="21" s="1" a="1"/>
  <c r="BW20" i="21" s="1"/>
  <c r="BV71" i="18"/>
  <c r="BV103" i="18"/>
  <c r="BT86" i="12"/>
  <c r="BT54" i="12"/>
  <c r="R43" i="5"/>
  <c r="BX43" i="5" s="1" a="1"/>
  <c r="BX43" i="5" s="1"/>
  <c r="Q29" i="5"/>
  <c r="BW29" i="5" s="1" a="1"/>
  <c r="BW29" i="5" s="1"/>
  <c r="Q20" i="3"/>
  <c r="BW20" i="3" s="1" a="1"/>
  <c r="BW20" i="3" s="1"/>
  <c r="R45" i="8"/>
  <c r="BX45" i="8" s="1" a="1"/>
  <c r="BX45" i="8" s="1"/>
  <c r="R45" i="16"/>
  <c r="BX45" i="16" s="1" a="1"/>
  <c r="BX45" i="16" s="1"/>
  <c r="Q39" i="10"/>
  <c r="BW39" i="10" s="1" a="1"/>
  <c r="BW39" i="10" s="1"/>
  <c r="R29" i="9"/>
  <c r="BX29" i="9" s="1" a="1"/>
  <c r="BX29" i="9" s="1"/>
  <c r="R27" i="8"/>
  <c r="BX27" i="8" s="1" a="1"/>
  <c r="BX27" i="8" s="1"/>
  <c r="R22" i="11"/>
  <c r="BX22" i="11" s="1" a="1"/>
  <c r="BX22" i="11" s="1"/>
  <c r="BV107" i="14"/>
  <c r="BV75" i="14"/>
  <c r="R30" i="9"/>
  <c r="BX30" i="9" s="1" a="1"/>
  <c r="BX30" i="9" s="1"/>
  <c r="R28" i="3"/>
  <c r="BX28" i="3" s="1" a="1"/>
  <c r="BX28" i="3" s="1"/>
  <c r="R41" i="6"/>
  <c r="BX41" i="6" s="1" a="1"/>
  <c r="BX41" i="6" s="1"/>
  <c r="R31" i="6"/>
  <c r="BX31" i="6" s="1" a="1"/>
  <c r="BX31" i="6" s="1"/>
  <c r="BU102" i="14"/>
  <c r="BU70" i="14"/>
  <c r="P15" i="8"/>
  <c r="BV15" i="8" s="1" a="1"/>
  <c r="BV15" i="8" s="1"/>
  <c r="O47" i="8"/>
  <c r="Q34" i="10"/>
  <c r="BW34" i="10" s="1" a="1"/>
  <c r="BW34" i="10" s="1"/>
  <c r="BU62" i="17"/>
  <c r="BU94" i="17"/>
  <c r="BU55" i="12"/>
  <c r="BU87" i="12"/>
  <c r="BV64" i="21"/>
  <c r="BV96" i="21"/>
  <c r="BV85" i="10"/>
  <c r="BV117" i="10"/>
  <c r="R17" i="13"/>
  <c r="BX17" i="13" s="1" a="1"/>
  <c r="BX17" i="13" s="1"/>
  <c r="Q22" i="18"/>
  <c r="BW22" i="18" s="1" a="1"/>
  <c r="BW22" i="18" s="1"/>
  <c r="R26" i="1"/>
  <c r="BX26" i="1" s="1" a="1"/>
  <c r="BX26" i="1" s="1"/>
  <c r="BV120" i="17"/>
  <c r="BV123" i="17" s="1"/>
  <c r="BV116" i="17" s="1"/>
  <c r="BV84" i="17"/>
  <c r="BV75" i="9"/>
  <c r="BV107" i="9"/>
  <c r="BV60" i="6"/>
  <c r="BV92" i="6"/>
  <c r="BV61" i="20"/>
  <c r="BV93" i="20"/>
  <c r="BV66" i="4"/>
  <c r="BV98" i="4"/>
  <c r="BV108" i="13"/>
  <c r="BV76" i="13"/>
  <c r="BU117" i="2"/>
  <c r="BU85" i="2"/>
  <c r="BU93" i="2"/>
  <c r="BU61" i="2"/>
  <c r="Q28" i="17"/>
  <c r="BW28" i="17" s="1" a="1"/>
  <c r="BW28" i="17" s="1"/>
  <c r="R20" i="2"/>
  <c r="BX20" i="2" s="1" a="1"/>
  <c r="BX20" i="2" s="1"/>
  <c r="Q37" i="4"/>
  <c r="BW37" i="4" s="1" a="1"/>
  <c r="BW37" i="4" s="1"/>
  <c r="BV107" i="5"/>
  <c r="BV75" i="5"/>
  <c r="BU72" i="4"/>
  <c r="BU104" i="4"/>
  <c r="BV58" i="16"/>
  <c r="BV90" i="16"/>
  <c r="BU105" i="14"/>
  <c r="BU73" i="14"/>
  <c r="BV120" i="13"/>
  <c r="BV123" i="13" s="1"/>
  <c r="BV116" i="13" s="1"/>
  <c r="BV84" i="13"/>
  <c r="BV73" i="6"/>
  <c r="BV105" i="6"/>
  <c r="BV61" i="14"/>
  <c r="BV93" i="14"/>
  <c r="BU87" i="21"/>
  <c r="BU55" i="21"/>
  <c r="BV69" i="4"/>
  <c r="BV101" i="4"/>
  <c r="Q26" i="4"/>
  <c r="BW26" i="4" s="1" a="1"/>
  <c r="BW26" i="4" s="1"/>
  <c r="R42" i="15"/>
  <c r="BX42" i="15" s="1" a="1"/>
  <c r="BX42" i="15" s="1"/>
  <c r="BU98" i="13"/>
  <c r="BU66" i="13"/>
  <c r="Q15" i="4"/>
  <c r="BW15" i="4" s="1" a="1"/>
  <c r="BW15" i="4" s="1"/>
  <c r="P47" i="4"/>
  <c r="BV63" i="14"/>
  <c r="BV95" i="14"/>
  <c r="BV85" i="4"/>
  <c r="BV117" i="4"/>
  <c r="BU63" i="20"/>
  <c r="BU95" i="20"/>
  <c r="BV109" i="17"/>
  <c r="BV77" i="17"/>
  <c r="BV111" i="1"/>
  <c r="BV79" i="1"/>
  <c r="BU107" i="21"/>
  <c r="BU75" i="21"/>
  <c r="BU65" i="10"/>
  <c r="BU97" i="10"/>
  <c r="BU96" i="16"/>
  <c r="BU64" i="16"/>
  <c r="BV78" i="11"/>
  <c r="BV110" i="11"/>
  <c r="BU111" i="11"/>
  <c r="BU79" i="11"/>
  <c r="BU85" i="15"/>
  <c r="BU117" i="15"/>
  <c r="R19" i="9"/>
  <c r="BX19" i="9" s="1" a="1"/>
  <c r="BX19" i="9" s="1"/>
  <c r="R40" i="16"/>
  <c r="BX40" i="16" s="1" a="1"/>
  <c r="BX40" i="16" s="1"/>
  <c r="Q24" i="11"/>
  <c r="BW24" i="11" s="1" a="1"/>
  <c r="BW24" i="11" s="1"/>
  <c r="BU78" i="4"/>
  <c r="BU110" i="4"/>
  <c r="BU84" i="20"/>
  <c r="BU120" i="20"/>
  <c r="BU123" i="20" s="1"/>
  <c r="BU116" i="20" s="1"/>
  <c r="BV112" i="5"/>
  <c r="BV80" i="5"/>
  <c r="BU113" i="5"/>
  <c r="BU81" i="5"/>
  <c r="BU103" i="11"/>
  <c r="BU71" i="11"/>
  <c r="BU58" i="4"/>
  <c r="BU90" i="4"/>
  <c r="BV101" i="5"/>
  <c r="BV69" i="5"/>
  <c r="BU94" i="14"/>
  <c r="BU62" i="14"/>
  <c r="BV113" i="13"/>
  <c r="BV81" i="13"/>
  <c r="BV94" i="13"/>
  <c r="BV62" i="13"/>
  <c r="BV72" i="20"/>
  <c r="BV104" i="20"/>
  <c r="R37" i="15"/>
  <c r="BX37" i="15" s="1" a="1"/>
  <c r="BX37" i="15" s="1"/>
  <c r="R42" i="12"/>
  <c r="BX42" i="12" s="1" a="1"/>
  <c r="BX42" i="12" s="1"/>
  <c r="Q23" i="8"/>
  <c r="BW23" i="8" s="1" a="1"/>
  <c r="BW23" i="8" s="1"/>
  <c r="R39" i="8"/>
  <c r="BX39" i="8" s="1" a="1"/>
  <c r="BX39" i="8" s="1"/>
  <c r="R29" i="12"/>
  <c r="BX29" i="12" s="1" a="1"/>
  <c r="BX29" i="12" s="1"/>
  <c r="R35" i="17"/>
  <c r="BX35" i="17" s="1" a="1"/>
  <c r="BX35" i="17" s="1"/>
  <c r="R27" i="18"/>
  <c r="BX27" i="18" s="1" a="1"/>
  <c r="BX27" i="18" s="1"/>
  <c r="Q33" i="13"/>
  <c r="BW33" i="13" s="1" a="1"/>
  <c r="BW33" i="13" s="1"/>
  <c r="R28" i="12"/>
  <c r="BX28" i="12" s="1" a="1"/>
  <c r="BX28" i="12" s="1"/>
  <c r="Q26" i="2"/>
  <c r="BW26" i="2" s="1" a="1"/>
  <c r="BW26" i="2" s="1"/>
  <c r="Q17" i="2"/>
  <c r="BW17" i="2" s="1" a="1"/>
  <c r="BW17" i="2" s="1"/>
  <c r="Q21" i="20"/>
  <c r="BW21" i="20" s="1" a="1"/>
  <c r="BW21" i="20" s="1"/>
  <c r="Q24" i="6"/>
  <c r="BW24" i="6" s="1" a="1"/>
  <c r="BW24" i="6" s="1"/>
  <c r="Q29" i="20"/>
  <c r="BW29" i="20" s="1" a="1"/>
  <c r="BW29" i="20" s="1"/>
  <c r="R38" i="21"/>
  <c r="BX38" i="21" s="1" a="1"/>
  <c r="BX38" i="21" s="1"/>
  <c r="R27" i="20"/>
  <c r="BX27" i="20" s="1" a="1"/>
  <c r="BX27" i="20" s="1"/>
  <c r="R34" i="8"/>
  <c r="BX34" i="8" s="1" a="1"/>
  <c r="BX34" i="8" s="1"/>
  <c r="R32" i="13"/>
  <c r="BX32" i="13" s="1" a="1"/>
  <c r="BX32" i="13" s="1"/>
  <c r="R43" i="9"/>
  <c r="BX43" i="9" s="1" a="1"/>
  <c r="BX43" i="9" s="1"/>
  <c r="BV64" i="4"/>
  <c r="BV96" i="4"/>
  <c r="Q43" i="6"/>
  <c r="BW43" i="6" s="1" a="1"/>
  <c r="BW43" i="6" s="1"/>
  <c r="R41" i="7"/>
  <c r="BX41" i="7" s="1" a="1"/>
  <c r="BX41" i="7" s="1"/>
  <c r="BV55" i="3"/>
  <c r="BV87" i="3"/>
  <c r="BU87" i="5"/>
  <c r="BU55" i="5"/>
  <c r="BU120" i="3"/>
  <c r="BU123" i="3" s="1"/>
  <c r="BU116" i="3" s="1"/>
  <c r="BU84" i="3"/>
  <c r="BV92" i="7"/>
  <c r="BV60" i="7"/>
  <c r="BV66" i="11"/>
  <c r="BV98" i="11"/>
  <c r="R17" i="8"/>
  <c r="BX17" i="8" s="1" a="1"/>
  <c r="BX17" i="8" s="1"/>
  <c r="BV109" i="18"/>
  <c r="BV77" i="18"/>
  <c r="BV94" i="12"/>
  <c r="BV62" i="12"/>
  <c r="BV103" i="7"/>
  <c r="BV71" i="7"/>
  <c r="BU70" i="8"/>
  <c r="BU102" i="8"/>
  <c r="Q18" i="18"/>
  <c r="BW18" i="18" s="1" a="1"/>
  <c r="BW18" i="18" s="1"/>
  <c r="BU113" i="19"/>
  <c r="BU81" i="19"/>
  <c r="Q18" i="12"/>
  <c r="BW18" i="12" s="1" a="1"/>
  <c r="BW18" i="12" s="1"/>
  <c r="BV63" i="9"/>
  <c r="BV95" i="9"/>
  <c r="BU59" i="4"/>
  <c r="BU91" i="4"/>
  <c r="Q46" i="8"/>
  <c r="BW46" i="8" s="1" a="1"/>
  <c r="BW46" i="8" s="1"/>
  <c r="R27" i="15"/>
  <c r="BX27" i="15" s="1" a="1"/>
  <c r="BX27" i="15" s="1"/>
  <c r="R41" i="17"/>
  <c r="BX41" i="17" s="1" a="1"/>
  <c r="BX41" i="17" s="1"/>
  <c r="BV92" i="17"/>
  <c r="BV60" i="17"/>
  <c r="BV78" i="20"/>
  <c r="BV110" i="20"/>
  <c r="BU97" i="19"/>
  <c r="BU65" i="19"/>
  <c r="BU72" i="8"/>
  <c r="BU104" i="8"/>
  <c r="BV110" i="12"/>
  <c r="BV78" i="12"/>
  <c r="BV61" i="8"/>
  <c r="BV93" i="8"/>
  <c r="BU112" i="2"/>
  <c r="BU80" i="2"/>
  <c r="Q31" i="21"/>
  <c r="BW31" i="21" s="1" a="1"/>
  <c r="BW31" i="21" s="1"/>
  <c r="BU101" i="14"/>
  <c r="BU69" i="14"/>
  <c r="R40" i="3"/>
  <c r="BX40" i="3" s="1" a="1"/>
  <c r="BX40" i="3" s="1"/>
  <c r="R46" i="1"/>
  <c r="BX46" i="1" s="1" a="1"/>
  <c r="BX46" i="1" s="1"/>
  <c r="BV100" i="1"/>
  <c r="BV68" i="1"/>
  <c r="BV58" i="8"/>
  <c r="BV90" i="8"/>
  <c r="BV56" i="21"/>
  <c r="BV88" i="21"/>
  <c r="BV77" i="4"/>
  <c r="BV109" i="4"/>
  <c r="Q32" i="21"/>
  <c r="BW32" i="21" s="1" a="1"/>
  <c r="BW32" i="21" s="1"/>
  <c r="BU100" i="3"/>
  <c r="BU68" i="3"/>
  <c r="BU94" i="18"/>
  <c r="BU62" i="18"/>
  <c r="BU96" i="14"/>
  <c r="BU64" i="14"/>
  <c r="BV83" i="6"/>
  <c r="BV115" i="6"/>
  <c r="BU113" i="2"/>
  <c r="BU81" i="2"/>
  <c r="BV104" i="5"/>
  <c r="BV72" i="5"/>
  <c r="BV110" i="2"/>
  <c r="BV78" i="2"/>
  <c r="BU105" i="19"/>
  <c r="BU73" i="19"/>
  <c r="BV64" i="9"/>
  <c r="BV96" i="9"/>
  <c r="P15" i="21"/>
  <c r="BV15" i="21" s="1" a="1"/>
  <c r="BV15" i="21" s="1"/>
  <c r="O47" i="21"/>
  <c r="BV61" i="21"/>
  <c r="BV93" i="21"/>
  <c r="Q38" i="19"/>
  <c r="BW38" i="19" s="1" a="1"/>
  <c r="BW38" i="19" s="1"/>
  <c r="Q40" i="7"/>
  <c r="BW40" i="7" s="1" a="1"/>
  <c r="BW40" i="7" s="1"/>
  <c r="R31" i="4"/>
  <c r="BX31" i="4" s="1" a="1"/>
  <c r="BX31" i="4" s="1"/>
  <c r="BV83" i="20"/>
  <c r="BV115" i="20"/>
  <c r="R21" i="18"/>
  <c r="BX21" i="18" s="1" a="1"/>
  <c r="BX21" i="18" s="1"/>
  <c r="R27" i="16"/>
  <c r="BX27" i="16" s="1" a="1"/>
  <c r="BX27" i="16" s="1"/>
  <c r="R41" i="21"/>
  <c r="BX41" i="21" s="1" a="1"/>
  <c r="BX41" i="21" s="1"/>
  <c r="Q40" i="12"/>
  <c r="BW40" i="12" s="1" a="1"/>
  <c r="BW40" i="12" s="1"/>
  <c r="R45" i="2"/>
  <c r="BX45" i="2" s="1" a="1"/>
  <c r="BX45" i="2" s="1"/>
  <c r="Q18" i="15"/>
  <c r="BW18" i="15" s="1" a="1"/>
  <c r="BW18" i="15" s="1"/>
  <c r="Q29" i="11"/>
  <c r="BW29" i="11" s="1" a="1"/>
  <c r="BW29" i="11" s="1"/>
  <c r="Q16" i="7"/>
  <c r="BW16" i="7" s="1" a="1"/>
  <c r="BW16" i="7" s="1"/>
  <c r="BV79" i="4"/>
  <c r="BV111" i="4"/>
  <c r="BV112" i="12"/>
  <c r="BV80" i="12"/>
  <c r="BU73" i="4"/>
  <c r="BU105" i="4"/>
  <c r="BU64" i="17"/>
  <c r="BU96" i="17"/>
  <c r="Q19" i="7"/>
  <c r="BW19" i="7" s="1" a="1"/>
  <c r="BW19" i="7" s="1"/>
  <c r="BU99" i="21"/>
  <c r="BU67" i="21"/>
  <c r="BV68" i="21"/>
  <c r="BV100" i="21"/>
  <c r="R24" i="1"/>
  <c r="BX24" i="1" s="1" a="1"/>
  <c r="BX24" i="1" s="1"/>
  <c r="Q33" i="10"/>
  <c r="BW33" i="10" s="1" a="1"/>
  <c r="BW33" i="10" s="1"/>
  <c r="BU103" i="5"/>
  <c r="BU71" i="5"/>
  <c r="BU71" i="4"/>
  <c r="BU103" i="4"/>
  <c r="BV55" i="4"/>
  <c r="BV87" i="4"/>
  <c r="BU89" i="3"/>
  <c r="BU57" i="3"/>
  <c r="BU111" i="14"/>
  <c r="BU79" i="14"/>
  <c r="BV76" i="18"/>
  <c r="BV108" i="18"/>
  <c r="BV73" i="20"/>
  <c r="BV105" i="20"/>
  <c r="Q18" i="4"/>
  <c r="BW18" i="4" s="1" a="1"/>
  <c r="BW18" i="4" s="1"/>
  <c r="Q21" i="14"/>
  <c r="BW21" i="14" s="1" a="1"/>
  <c r="BW21" i="14" s="1"/>
  <c r="BU102" i="18"/>
  <c r="BU70" i="18"/>
  <c r="R32" i="18"/>
  <c r="BX32" i="18" s="1" a="1"/>
  <c r="BX32" i="18" s="1"/>
  <c r="Q41" i="10"/>
  <c r="BW41" i="10" s="1" a="1"/>
  <c r="BW41" i="10" s="1"/>
  <c r="BV62" i="4"/>
  <c r="BV94" i="4"/>
  <c r="BU115" i="16"/>
  <c r="BU83" i="16"/>
  <c r="BU91" i="16"/>
  <c r="BU59" i="16"/>
  <c r="BV82" i="16"/>
  <c r="BV114" i="16"/>
  <c r="BV97" i="14"/>
  <c r="BV65" i="14"/>
  <c r="BV105" i="7"/>
  <c r="BV73" i="7"/>
  <c r="BV93" i="5"/>
  <c r="BV61" i="5"/>
  <c r="BV91" i="13"/>
  <c r="BV59" i="13"/>
  <c r="BU105" i="3"/>
  <c r="BU73" i="3"/>
  <c r="BV96" i="1"/>
  <c r="BV64" i="1"/>
  <c r="BV115" i="5"/>
  <c r="BV83" i="5"/>
  <c r="BU113" i="14"/>
  <c r="BU81" i="14"/>
  <c r="Q31" i="14"/>
  <c r="BW31" i="14" s="1" a="1"/>
  <c r="BW31" i="14" s="1"/>
  <c r="BU105" i="10"/>
  <c r="BU73" i="10"/>
  <c r="Q23" i="17"/>
  <c r="BW23" i="17" s="1" a="1"/>
  <c r="BW23" i="17" s="1"/>
  <c r="Q16" i="12"/>
  <c r="BW16" i="12" s="1" a="1"/>
  <c r="BW16" i="12" s="1"/>
  <c r="R25" i="21"/>
  <c r="BX25" i="21" s="1" a="1"/>
  <c r="BX25" i="21" s="1"/>
  <c r="R46" i="10"/>
  <c r="BX46" i="10" s="1" a="1"/>
  <c r="BX46" i="10" s="1"/>
  <c r="BV102" i="7"/>
  <c r="BV70" i="7"/>
  <c r="BU69" i="7"/>
  <c r="BU101" i="7"/>
  <c r="BV54" i="3"/>
  <c r="BV86" i="3"/>
  <c r="R45" i="17"/>
  <c r="BX45" i="17" s="1" a="1"/>
  <c r="BX45" i="17" s="1"/>
  <c r="R36" i="9"/>
  <c r="BX36" i="9" s="1" a="1"/>
  <c r="BX36" i="9" s="1"/>
  <c r="R21" i="6"/>
  <c r="BX21" i="6" s="1" a="1"/>
  <c r="BX21" i="6" s="1"/>
  <c r="R22" i="20"/>
  <c r="BX22" i="20" s="1" a="1"/>
  <c r="BX22" i="20" s="1"/>
  <c r="R27" i="4"/>
  <c r="BX27" i="4" s="1" a="1"/>
  <c r="BX27" i="4" s="1"/>
  <c r="R37" i="13"/>
  <c r="BX37" i="13" s="1" a="1"/>
  <c r="BX37" i="13" s="1"/>
  <c r="Q46" i="2"/>
  <c r="BW46" i="2" s="1" a="1"/>
  <c r="BW46" i="2" s="1"/>
  <c r="Q22" i="2"/>
  <c r="BW22" i="2" s="1" a="1"/>
  <c r="BW22" i="2" s="1"/>
  <c r="BU107" i="2"/>
  <c r="BU75" i="2"/>
  <c r="BU86" i="19"/>
  <c r="BU54" i="19"/>
  <c r="R36" i="5"/>
  <c r="BX36" i="5" s="1" a="1"/>
  <c r="BX36" i="5" s="1"/>
  <c r="Q33" i="4"/>
  <c r="BW33" i="4" s="1" a="1"/>
  <c r="BW33" i="4" s="1"/>
  <c r="R19" i="16"/>
  <c r="BX19" i="16" s="1" a="1"/>
  <c r="BX19" i="16" s="1"/>
  <c r="Q34" i="14"/>
  <c r="BW34" i="14" s="1" a="1"/>
  <c r="BW34" i="14" s="1"/>
  <c r="R45" i="13"/>
  <c r="BX45" i="13" s="1" a="1"/>
  <c r="BX45" i="13" s="1"/>
  <c r="R34" i="6"/>
  <c r="BX34" i="6" s="1" a="1"/>
  <c r="BX34" i="6" s="1"/>
  <c r="R22" i="14"/>
  <c r="BX22" i="14" s="1" a="1"/>
  <c r="BX22" i="14" s="1"/>
  <c r="Q16" i="21"/>
  <c r="BW16" i="21" s="1" a="1"/>
  <c r="BW16" i="21" s="1"/>
  <c r="R30" i="4"/>
  <c r="BX30" i="4" s="1" a="1"/>
  <c r="BX30" i="4" s="1"/>
  <c r="BU117" i="16"/>
  <c r="BU85" i="16"/>
  <c r="BU114" i="21"/>
  <c r="BU82" i="21"/>
  <c r="BV55" i="9"/>
  <c r="BV87" i="9"/>
  <c r="BV70" i="16"/>
  <c r="BV102" i="16"/>
  <c r="BV105" i="18"/>
  <c r="BV73" i="18"/>
  <c r="BU86" i="2"/>
  <c r="BU54" i="2"/>
  <c r="Q27" i="13"/>
  <c r="BW27" i="13" s="1" a="1"/>
  <c r="BW27" i="13" s="1"/>
  <c r="R24" i="14"/>
  <c r="BX24" i="14" s="1" a="1"/>
  <c r="BX24" i="14" s="1"/>
  <c r="R46" i="4"/>
  <c r="BX46" i="4" s="1" a="1"/>
  <c r="BX46" i="4" s="1"/>
  <c r="Q24" i="20"/>
  <c r="BW24" i="20" s="1" a="1"/>
  <c r="BW24" i="20" s="1"/>
  <c r="R38" i="17"/>
  <c r="BX38" i="17" s="1" a="1"/>
  <c r="BX38" i="17" s="1"/>
  <c r="R40" i="1"/>
  <c r="BX40" i="1" s="1" a="1"/>
  <c r="BX40" i="1" s="1"/>
  <c r="Q36" i="21"/>
  <c r="BW36" i="21" s="1" a="1"/>
  <c r="BW36" i="21" s="1"/>
  <c r="Q26" i="10"/>
  <c r="BW26" i="10" s="1" a="1"/>
  <c r="BW26" i="10" s="1"/>
  <c r="Q25" i="16"/>
  <c r="BW25" i="16" s="1" a="1"/>
  <c r="BW25" i="16" s="1"/>
  <c r="R39" i="11"/>
  <c r="BX39" i="11" s="1" a="1"/>
  <c r="BX39" i="11" s="1"/>
  <c r="Q40" i="11"/>
  <c r="BW40" i="11" s="1" a="1"/>
  <c r="BW40" i="11" s="1"/>
  <c r="Q46" i="15"/>
  <c r="BW46" i="15" s="1" a="1"/>
  <c r="BW46" i="15" s="1"/>
  <c r="BV76" i="19"/>
  <c r="BV108" i="19"/>
  <c r="BV110" i="1"/>
  <c r="BV78" i="1"/>
  <c r="BV59" i="11"/>
  <c r="BV91" i="11"/>
  <c r="Q39" i="4"/>
  <c r="BW39" i="4" s="1" a="1"/>
  <c r="BW39" i="4" s="1"/>
  <c r="Q45" i="20"/>
  <c r="BW45" i="20" s="1" a="1"/>
  <c r="BW45" i="20" s="1"/>
  <c r="R41" i="5"/>
  <c r="BX41" i="5" s="1" a="1"/>
  <c r="BX41" i="5" s="1"/>
  <c r="Q42" i="5"/>
  <c r="BW42" i="5" s="1" a="1"/>
  <c r="BW42" i="5" s="1"/>
  <c r="Q32" i="11"/>
  <c r="BW32" i="11" s="1" a="1"/>
  <c r="BW32" i="11" s="1"/>
  <c r="Q19" i="4"/>
  <c r="BW19" i="4" s="1" a="1"/>
  <c r="BW19" i="4" s="1"/>
  <c r="R30" i="5"/>
  <c r="BX30" i="5" s="1" a="1"/>
  <c r="BX30" i="5" s="1"/>
  <c r="Q23" i="14"/>
  <c r="BW23" i="14" s="1" a="1"/>
  <c r="BW23" i="14" s="1"/>
  <c r="R42" i="13"/>
  <c r="BX42" i="13" s="1" a="1"/>
  <c r="BX42" i="13" s="1"/>
  <c r="R23" i="13"/>
  <c r="BX23" i="13" s="1" a="1"/>
  <c r="BX23" i="13" s="1"/>
  <c r="R33" i="20"/>
  <c r="BX33" i="20" s="1" a="1"/>
  <c r="BX33" i="20" s="1"/>
  <c r="BV68" i="6"/>
  <c r="BV100" i="6"/>
  <c r="BU70" i="17"/>
  <c r="BU102" i="17"/>
  <c r="BV60" i="9"/>
  <c r="BV92" i="9"/>
  <c r="BU73" i="15"/>
  <c r="BU105" i="15"/>
  <c r="BU65" i="8"/>
  <c r="BU97" i="8"/>
  <c r="BV90" i="13"/>
  <c r="BV58" i="13"/>
  <c r="BV57" i="11"/>
  <c r="BV89" i="11"/>
  <c r="BU57" i="8"/>
  <c r="BU89" i="8"/>
  <c r="BV107" i="17"/>
  <c r="BV75" i="17"/>
  <c r="BV96" i="12"/>
  <c r="BV64" i="12"/>
  <c r="BU120" i="6"/>
  <c r="BU123" i="6" s="1"/>
  <c r="BU116" i="6" s="1"/>
  <c r="BU84" i="6"/>
  <c r="BU56" i="7"/>
  <c r="BU88" i="7"/>
  <c r="BV85" i="19"/>
  <c r="BV117" i="19"/>
  <c r="BV61" i="3"/>
  <c r="BV93" i="3"/>
  <c r="BV97" i="13"/>
  <c r="BV65" i="13"/>
  <c r="BV105" i="1"/>
  <c r="BV73" i="1"/>
  <c r="BU106" i="13"/>
  <c r="BU74" i="13"/>
  <c r="Q15" i="15"/>
  <c r="BW15" i="15" s="1" a="1"/>
  <c r="BW15" i="15" s="1"/>
  <c r="P47" i="15"/>
  <c r="R16" i="3"/>
  <c r="BX16" i="3" s="1" a="1"/>
  <c r="BX16" i="3" s="1"/>
  <c r="Q16" i="5"/>
  <c r="BW16" i="5" s="1" a="1"/>
  <c r="BW16" i="5" s="1"/>
  <c r="Q45" i="3"/>
  <c r="BW45" i="3" s="1" a="1"/>
  <c r="BW45" i="3" s="1"/>
  <c r="R21" i="7"/>
  <c r="BX21" i="7" s="1" a="1"/>
  <c r="BX21" i="7" s="1"/>
  <c r="R27" i="11"/>
  <c r="BX27" i="11" s="1" a="1"/>
  <c r="BX27" i="11" s="1"/>
  <c r="BU89" i="21"/>
  <c r="BU57" i="21"/>
  <c r="BV92" i="10"/>
  <c r="BV60" i="10"/>
  <c r="R38" i="18"/>
  <c r="BX38" i="18" s="1" a="1"/>
  <c r="BX38" i="18" s="1"/>
  <c r="R23" i="12"/>
  <c r="BX23" i="12" s="1" a="1"/>
  <c r="BX23" i="12" s="1"/>
  <c r="R32" i="7"/>
  <c r="BX32" i="7" s="1" a="1"/>
  <c r="BX32" i="7" s="1"/>
  <c r="Q31" i="8"/>
  <c r="BW31" i="8" s="1" a="1"/>
  <c r="BW31" i="8" s="1"/>
  <c r="BV95" i="8"/>
  <c r="BV63" i="8"/>
  <c r="R39" i="20"/>
  <c r="BX39" i="20" s="1" a="1"/>
  <c r="BX39" i="20" s="1"/>
  <c r="Q41" i="2"/>
  <c r="BW41" i="2" s="1" a="1"/>
  <c r="BW41" i="2" s="1"/>
  <c r="BV70" i="19"/>
  <c r="BV102" i="19"/>
  <c r="BV115" i="7"/>
  <c r="BV83" i="7"/>
  <c r="R29" i="1"/>
  <c r="BX29" i="1" s="1" a="1"/>
  <c r="BX29" i="1" s="1"/>
  <c r="R19" i="8"/>
  <c r="BX19" i="8" s="1" a="1"/>
  <c r="BX19" i="8" s="1"/>
  <c r="R17" i="21"/>
  <c r="BX17" i="21" s="1" a="1"/>
  <c r="BX17" i="21" s="1"/>
  <c r="R38" i="4"/>
  <c r="BX38" i="4" s="1" a="1"/>
  <c r="BX38" i="4" s="1"/>
  <c r="BV62" i="19"/>
  <c r="BV94" i="19"/>
  <c r="Q29" i="3"/>
  <c r="BW29" i="3" s="1" a="1"/>
  <c r="BW29" i="3" s="1"/>
  <c r="Q23" i="18"/>
  <c r="BW23" i="18" s="1" a="1"/>
  <c r="BW23" i="18" s="1"/>
  <c r="Q25" i="14"/>
  <c r="BW25" i="14" s="1" a="1"/>
  <c r="BW25" i="14" s="1"/>
  <c r="R44" i="6"/>
  <c r="BX44" i="6" s="1" a="1"/>
  <c r="BX44" i="6" s="1"/>
  <c r="Q42" i="2"/>
  <c r="BW42" i="2" s="1" a="1"/>
  <c r="BW42" i="2" s="1"/>
  <c r="R33" i="5"/>
  <c r="BX33" i="5" s="1" a="1"/>
  <c r="BX33" i="5" s="1"/>
  <c r="R39" i="2"/>
  <c r="BX39" i="2" s="1" a="1"/>
  <c r="BX39" i="2" s="1"/>
  <c r="Q34" i="19"/>
  <c r="BW34" i="19" s="1" a="1"/>
  <c r="BW34" i="19" s="1"/>
  <c r="R25" i="9"/>
  <c r="BX25" i="9" s="1" a="1"/>
  <c r="BX25" i="9" s="1"/>
  <c r="R22" i="21"/>
  <c r="BX22" i="21" s="1" a="1"/>
  <c r="BX22" i="21" s="1"/>
  <c r="BV95" i="5"/>
  <c r="BV63" i="5"/>
  <c r="BV98" i="5"/>
  <c r="BV66" i="5"/>
  <c r="R44" i="20"/>
  <c r="BX44" i="20" s="1" a="1"/>
  <c r="BX44" i="20" s="1"/>
  <c r="BV108" i="2"/>
  <c r="BV76" i="2"/>
  <c r="BV114" i="2"/>
  <c r="BV82" i="2"/>
  <c r="BV85" i="11"/>
  <c r="BV117" i="11"/>
  <c r="BV64" i="8"/>
  <c r="BV96" i="8"/>
  <c r="BV81" i="21"/>
  <c r="BV113" i="21"/>
  <c r="BV106" i="5"/>
  <c r="BV74" i="5"/>
  <c r="BU82" i="8"/>
  <c r="BU114" i="8"/>
  <c r="BV60" i="15"/>
  <c r="BV92" i="15"/>
  <c r="R40" i="4"/>
  <c r="BX40" i="4" s="1" a="1"/>
  <c r="BX40" i="4" s="1"/>
  <c r="R41" i="12"/>
  <c r="BX41" i="12" s="1" a="1"/>
  <c r="BX41" i="12" s="1"/>
  <c r="Q34" i="4"/>
  <c r="BW34" i="4" s="1" a="1"/>
  <c r="BW34" i="4" s="1"/>
  <c r="Q25" i="17"/>
  <c r="BW25" i="17" s="1" a="1"/>
  <c r="BW25" i="17" s="1"/>
  <c r="BU90" i="7"/>
  <c r="BU58" i="7"/>
  <c r="Q28" i="21"/>
  <c r="BW28" i="21" s="1" a="1"/>
  <c r="BW28" i="21" s="1"/>
  <c r="R29" i="21"/>
  <c r="BX29" i="21" s="1" a="1"/>
  <c r="BX29" i="21" s="1"/>
  <c r="BU90" i="14"/>
  <c r="BU58" i="14"/>
  <c r="BV67" i="9"/>
  <c r="BV99" i="9"/>
  <c r="P15" i="18"/>
  <c r="BV15" i="18" s="1" a="1"/>
  <c r="BV15" i="18" s="1"/>
  <c r="O47" i="18"/>
  <c r="BU72" i="10"/>
  <c r="BU104" i="10"/>
  <c r="Q32" i="5"/>
  <c r="BW32" i="5" s="1" a="1"/>
  <c r="BW32" i="5" s="1"/>
  <c r="Q32" i="4"/>
  <c r="BW32" i="4" s="1" a="1"/>
  <c r="BW32" i="4" s="1"/>
  <c r="R16" i="4"/>
  <c r="BX16" i="4" s="1" a="1"/>
  <c r="BX16" i="4" s="1"/>
  <c r="Q18" i="3"/>
  <c r="BW18" i="3" s="1" a="1"/>
  <c r="BW18" i="3" s="1"/>
  <c r="Q40" i="14"/>
  <c r="BW40" i="14" s="1" a="1"/>
  <c r="BW40" i="14" s="1"/>
  <c r="R37" i="18"/>
  <c r="BX37" i="18" s="1" a="1"/>
  <c r="BX37" i="18" s="1"/>
  <c r="R34" i="20"/>
  <c r="BX34" i="20" s="1" a="1"/>
  <c r="BX34" i="20" s="1"/>
  <c r="BV70" i="3"/>
  <c r="BV102" i="3"/>
  <c r="BV106" i="1"/>
  <c r="BV74" i="1"/>
  <c r="Q31" i="18"/>
  <c r="BW31" i="18" s="1" a="1"/>
  <c r="BW31" i="18" s="1"/>
  <c r="BV108" i="7"/>
  <c r="BV76" i="7"/>
  <c r="BU105" i="13"/>
  <c r="BU73" i="13"/>
  <c r="BV97" i="12"/>
  <c r="BV65" i="12"/>
  <c r="P15" i="12"/>
  <c r="BV15" i="12" s="1" a="1"/>
  <c r="BV15" i="12" s="1"/>
  <c r="O47" i="12"/>
  <c r="BU80" i="10"/>
  <c r="BU112" i="10"/>
  <c r="R23" i="4"/>
  <c r="BX23" i="4" s="1" a="1"/>
  <c r="BX23" i="4" s="1"/>
  <c r="Q44" i="16"/>
  <c r="BW44" i="16" s="1" a="1"/>
  <c r="BW44" i="16" s="1"/>
  <c r="Q20" i="16"/>
  <c r="BW20" i="16" s="1" a="1"/>
  <c r="BW20" i="16" s="1"/>
  <c r="R26" i="14"/>
  <c r="BX26" i="14" s="1" a="1"/>
  <c r="BX26" i="14" s="1"/>
  <c r="R34" i="7"/>
  <c r="BX34" i="7" s="1" a="1"/>
  <c r="BX34" i="7" s="1"/>
  <c r="R22" i="5"/>
  <c r="BX22" i="5" s="1" a="1"/>
  <c r="BX22" i="5" s="1"/>
  <c r="R20" i="13"/>
  <c r="BX20" i="13" s="1" a="1"/>
  <c r="BX20" i="13" s="1"/>
  <c r="Q34" i="3"/>
  <c r="BW34" i="3" s="1" a="1"/>
  <c r="BW34" i="3" s="1"/>
  <c r="R25" i="1"/>
  <c r="BX25" i="1" s="1" a="1"/>
  <c r="BX25" i="1" s="1"/>
  <c r="R44" i="5"/>
  <c r="BX44" i="5" s="1" a="1"/>
  <c r="BX44" i="5" s="1"/>
  <c r="Q42" i="14"/>
  <c r="BW42" i="14" s="1" a="1"/>
  <c r="BW42" i="14" s="1"/>
  <c r="BV80" i="19"/>
  <c r="BV112" i="19"/>
  <c r="BV120" i="1"/>
  <c r="BV123" i="1" s="1"/>
  <c r="BV116" i="1" s="1"/>
  <c r="BV84" i="1"/>
  <c r="BV99" i="14"/>
  <c r="BV67" i="14"/>
  <c r="BV75" i="20"/>
  <c r="BV107" i="20"/>
  <c r="BV79" i="19"/>
  <c r="BV111" i="19"/>
  <c r="BV113" i="17"/>
  <c r="BV81" i="17"/>
  <c r="BV91" i="17"/>
  <c r="BV59" i="17"/>
  <c r="BV77" i="8"/>
  <c r="BV109" i="8"/>
  <c r="BU108" i="16"/>
  <c r="BU76" i="16"/>
  <c r="BV88" i="10"/>
  <c r="BV56" i="10"/>
  <c r="BV93" i="17"/>
  <c r="BV61" i="17"/>
  <c r="BT54" i="16"/>
  <c r="BT86" i="16"/>
  <c r="R31" i="7"/>
  <c r="BX31" i="7" s="1" a="1"/>
  <c r="BX31" i="7" s="1"/>
  <c r="Q30" i="7"/>
  <c r="BW30" i="7" s="1" a="1"/>
  <c r="BW30" i="7" s="1"/>
  <c r="BV101" i="18"/>
  <c r="BV69" i="18"/>
  <c r="BV99" i="1"/>
  <c r="BV67" i="1"/>
  <c r="BU92" i="3"/>
  <c r="BU60" i="3"/>
  <c r="BV62" i="20"/>
  <c r="BV94" i="20"/>
  <c r="BU57" i="7"/>
  <c r="BU89" i="7"/>
  <c r="BU106" i="18"/>
  <c r="BU74" i="18"/>
  <c r="BV96" i="7"/>
  <c r="BV64" i="7"/>
  <c r="BV117" i="12"/>
  <c r="BV85" i="12"/>
  <c r="BV82" i="20"/>
  <c r="BV114" i="20"/>
  <c r="Q36" i="2"/>
  <c r="BW36" i="2" s="1" a="1"/>
  <c r="BW36" i="2" s="1"/>
  <c r="BV103" i="12"/>
  <c r="BV71" i="12"/>
  <c r="BV88" i="17"/>
  <c r="BV56" i="17"/>
  <c r="BU113" i="16"/>
  <c r="BU81" i="16"/>
  <c r="BU90" i="2"/>
  <c r="BU58" i="2"/>
  <c r="BV55" i="8"/>
  <c r="BV87" i="8"/>
  <c r="BU112" i="13"/>
  <c r="BU80" i="13"/>
  <c r="BV110" i="14"/>
  <c r="BV78" i="14"/>
  <c r="BV57" i="20"/>
  <c r="BV89" i="20"/>
  <c r="BV65" i="11"/>
  <c r="BV97" i="11"/>
  <c r="BV58" i="3"/>
  <c r="BV90" i="3"/>
  <c r="BV77" i="10"/>
  <c r="BV109" i="10"/>
  <c r="BV87" i="17"/>
  <c r="BV55" i="17"/>
  <c r="Q46" i="16"/>
  <c r="BW46" i="16" s="1" a="1"/>
  <c r="BW46" i="16" s="1"/>
  <c r="Q43" i="21"/>
  <c r="BW43" i="21" s="1" a="1"/>
  <c r="BW43" i="21" s="1"/>
  <c r="R16" i="9"/>
  <c r="BX16" i="9" s="1" a="1"/>
  <c r="BX16" i="9" s="1"/>
  <c r="R31" i="16"/>
  <c r="BX31" i="16" s="1" a="1"/>
  <c r="BX31" i="16" s="1"/>
  <c r="R34" i="18"/>
  <c r="BX34" i="18" s="1" a="1"/>
  <c r="BX34" i="18" s="1"/>
  <c r="BV93" i="7"/>
  <c r="BV61" i="7"/>
  <c r="BU110" i="19"/>
  <c r="BU78" i="19"/>
  <c r="BV95" i="2"/>
  <c r="BV63" i="2"/>
  <c r="BV70" i="15"/>
  <c r="BV102" i="15"/>
  <c r="BU101" i="21"/>
  <c r="BU69" i="21"/>
  <c r="BU61" i="12"/>
  <c r="BU93" i="12"/>
  <c r="BV113" i="18"/>
  <c r="BV81" i="18"/>
  <c r="BV100" i="8"/>
  <c r="BV68" i="8"/>
  <c r="BV109" i="5"/>
  <c r="BV77" i="5"/>
  <c r="R37" i="19"/>
  <c r="BX37" i="19" s="1" a="1"/>
  <c r="BX37" i="19" s="1"/>
  <c r="R39" i="1"/>
  <c r="BX39" i="1" s="1" a="1"/>
  <c r="BX39" i="1" s="1"/>
  <c r="R20" i="11"/>
  <c r="BX20" i="11" s="1" a="1"/>
  <c r="BX20" i="11" s="1"/>
  <c r="BV75" i="16"/>
  <c r="BV107" i="16"/>
  <c r="BV108" i="8"/>
  <c r="BV76" i="8"/>
  <c r="BU71" i="20"/>
  <c r="BU103" i="20"/>
  <c r="BU98" i="6"/>
  <c r="BU66" i="6"/>
  <c r="BU115" i="3"/>
  <c r="BU83" i="3"/>
  <c r="BU109" i="2"/>
  <c r="BU77" i="2"/>
  <c r="R29" i="6"/>
  <c r="BX29" i="6" s="1" a="1"/>
  <c r="BX29" i="6" s="1"/>
  <c r="Q31" i="17"/>
  <c r="BW31" i="17" s="1" a="1"/>
  <c r="BW31" i="17" s="1"/>
  <c r="R21" i="9"/>
  <c r="BX21" i="9" s="1" a="1"/>
  <c r="BX21" i="9" s="1"/>
  <c r="Q34" i="15"/>
  <c r="BW34" i="15" s="1" a="1"/>
  <c r="BW34" i="15" s="1"/>
  <c r="Q26" i="8"/>
  <c r="BW26" i="8" s="1" a="1"/>
  <c r="BW26" i="8" s="1"/>
  <c r="R19" i="13"/>
  <c r="BX19" i="13" s="1" a="1"/>
  <c r="BX19" i="13" s="1"/>
  <c r="R18" i="11"/>
  <c r="BX18" i="11" s="1" a="1"/>
  <c r="BX18" i="11" s="1"/>
  <c r="Q18" i="8"/>
  <c r="BW18" i="8" s="1" a="1"/>
  <c r="BW18" i="8" s="1"/>
  <c r="R36" i="17"/>
  <c r="BX36" i="17" s="1" a="1"/>
  <c r="BX36" i="17" s="1"/>
  <c r="R25" i="12"/>
  <c r="BX25" i="12" s="1" a="1"/>
  <c r="BX25" i="12" s="1"/>
  <c r="Q45" i="6"/>
  <c r="BW45" i="6" s="1" a="1"/>
  <c r="BW45" i="6" s="1"/>
  <c r="Q17" i="7"/>
  <c r="BW17" i="7" s="1" a="1"/>
  <c r="BW17" i="7" s="1"/>
  <c r="R46" i="19"/>
  <c r="BX46" i="19" s="1" a="1"/>
  <c r="BX46" i="19" s="1"/>
  <c r="R22" i="3"/>
  <c r="BX22" i="3" s="1" a="1"/>
  <c r="BX22" i="3" s="1"/>
  <c r="R26" i="13"/>
  <c r="BX26" i="13" s="1" a="1"/>
  <c r="BX26" i="13" s="1"/>
  <c r="R34" i="1"/>
  <c r="BX34" i="1" s="1" a="1"/>
  <c r="BX34" i="1" s="1"/>
  <c r="Q35" i="13"/>
  <c r="BW35" i="13" s="1" a="1"/>
  <c r="BW35" i="13" s="1"/>
  <c r="BU112" i="14"/>
  <c r="BU80" i="14"/>
  <c r="BU56" i="12"/>
  <c r="BU88" i="12"/>
  <c r="BV84" i="18"/>
  <c r="BV120" i="18"/>
  <c r="BV123" i="18" s="1"/>
  <c r="BV116" i="18" s="1"/>
  <c r="BV67" i="19"/>
  <c r="BV99" i="19"/>
  <c r="BU100" i="19"/>
  <c r="BU68" i="19"/>
  <c r="BV81" i="8"/>
  <c r="BV113" i="8"/>
  <c r="BV115" i="2"/>
  <c r="BV83" i="2"/>
  <c r="Q18" i="21"/>
  <c r="BW18" i="21" s="1" a="1"/>
  <c r="BW18" i="21" s="1"/>
  <c r="R21" i="10"/>
  <c r="BX21" i="10" s="1" a="1"/>
  <c r="BX21" i="10" s="1"/>
  <c r="BV56" i="19"/>
  <c r="BV88" i="19"/>
  <c r="BV76" i="9"/>
  <c r="BV108" i="9"/>
  <c r="BU111" i="13"/>
  <c r="BU79" i="13"/>
  <c r="BU111" i="18"/>
  <c r="BU79" i="18"/>
  <c r="BU59" i="20"/>
  <c r="BU91" i="20"/>
  <c r="R21" i="17"/>
  <c r="BX21" i="17" s="1" a="1"/>
  <c r="BX21" i="17" s="1"/>
  <c r="Q33" i="8"/>
  <c r="BW33" i="8" s="1" a="1"/>
  <c r="BW33" i="8" s="1"/>
  <c r="R39" i="12"/>
  <c r="BX39" i="12" s="1" a="1"/>
  <c r="BX39" i="12" s="1"/>
  <c r="R22" i="8"/>
  <c r="BX22" i="8" s="1" a="1"/>
  <c r="BX22" i="8" s="1"/>
  <c r="BU102" i="11"/>
  <c r="BU70" i="11"/>
  <c r="Q40" i="5"/>
  <c r="BW40" i="5" s="1" a="1"/>
  <c r="BW40" i="5" s="1"/>
  <c r="BV71" i="10"/>
  <c r="BV103" i="10"/>
  <c r="BV62" i="9"/>
  <c r="BV94" i="9"/>
  <c r="BU83" i="4"/>
  <c r="BU115" i="4"/>
  <c r="R24" i="3"/>
  <c r="BX24" i="3" s="1" a="1"/>
  <c r="BX24" i="3" s="1"/>
  <c r="BV114" i="7"/>
  <c r="BV82" i="7"/>
  <c r="BV54" i="11"/>
  <c r="BV86" i="11"/>
  <c r="R31" i="19"/>
  <c r="BX31" i="19" s="1" a="1"/>
  <c r="BX31" i="19" s="1"/>
  <c r="Q31" i="11"/>
  <c r="BW31" i="11" s="1" a="1"/>
  <c r="BW31" i="11" s="1"/>
  <c r="Q46" i="14"/>
  <c r="BW46" i="14" s="1" a="1"/>
  <c r="BW46" i="14" s="1"/>
  <c r="R44" i="7"/>
  <c r="BX44" i="7" s="1" a="1"/>
  <c r="BX44" i="7" s="1"/>
  <c r="BV76" i="3"/>
  <c r="BV108" i="3"/>
  <c r="BU89" i="9"/>
  <c r="BU57" i="9"/>
  <c r="BU117" i="3"/>
  <c r="BU85" i="3"/>
  <c r="BU61" i="15"/>
  <c r="BU93" i="15"/>
  <c r="BU86" i="5"/>
  <c r="BU54" i="5"/>
  <c r="R23" i="19"/>
  <c r="BX23" i="19" s="1" a="1"/>
  <c r="BX23" i="19" s="1"/>
  <c r="BV75" i="6"/>
  <c r="BV107" i="6"/>
  <c r="BV92" i="1"/>
  <c r="BV60" i="1"/>
  <c r="BU115" i="21"/>
  <c r="BU83" i="21"/>
  <c r="BU92" i="2"/>
  <c r="BU60" i="2"/>
  <c r="BV87" i="2"/>
  <c r="BV55" i="2"/>
  <c r="BV81" i="3"/>
  <c r="BV113" i="3"/>
  <c r="BV74" i="9"/>
  <c r="BV106" i="9"/>
  <c r="BV102" i="13"/>
  <c r="BV70" i="13"/>
  <c r="BU120" i="21"/>
  <c r="BU123" i="21" s="1"/>
  <c r="BU116" i="21" s="1"/>
  <c r="BU84" i="21"/>
  <c r="R24" i="5"/>
  <c r="BX24" i="5" s="1" a="1"/>
  <c r="BX24" i="5" s="1"/>
  <c r="R27" i="5"/>
  <c r="BX27" i="5" s="1" a="1"/>
  <c r="BX27" i="5" s="1"/>
  <c r="BV63" i="16"/>
  <c r="BV95" i="16"/>
  <c r="R37" i="2"/>
  <c r="BX37" i="2" s="1" a="1"/>
  <c r="BX37" i="2" s="1"/>
  <c r="R43" i="2"/>
  <c r="BX43" i="2" s="1" a="1"/>
  <c r="BX43" i="2" s="1"/>
  <c r="R46" i="11"/>
  <c r="BX46" i="11" s="1" a="1"/>
  <c r="BX46" i="11" s="1"/>
  <c r="R25" i="8"/>
  <c r="BX25" i="8" s="1" a="1"/>
  <c r="BX25" i="8" s="1"/>
  <c r="R42" i="21"/>
  <c r="BX42" i="21" s="1" a="1"/>
  <c r="BX42" i="21" s="1"/>
  <c r="R35" i="5"/>
  <c r="BX35" i="5" s="1" a="1"/>
  <c r="BX35" i="5" s="1"/>
  <c r="Q43" i="8"/>
  <c r="BW43" i="8" s="1" a="1"/>
  <c r="BW43" i="8" s="1"/>
  <c r="R21" i="15"/>
  <c r="BX21" i="15" s="1" a="1"/>
  <c r="BX21" i="15" s="1"/>
  <c r="BU92" i="5"/>
  <c r="BU60" i="5"/>
  <c r="BU94" i="2"/>
  <c r="BU62" i="2"/>
  <c r="BU66" i="7"/>
  <c r="BU98" i="7"/>
  <c r="BV62" i="6"/>
  <c r="BV94" i="6"/>
  <c r="BV94" i="7"/>
  <c r="BV62" i="7"/>
  <c r="BV65" i="16"/>
  <c r="BV97" i="16"/>
  <c r="Q19" i="14"/>
  <c r="BW19" i="14" s="1" a="1"/>
  <c r="BW19" i="14" s="1"/>
  <c r="R28" i="9"/>
  <c r="BX28" i="9" s="1" a="1"/>
  <c r="BX28" i="9" s="1"/>
  <c r="BV82" i="19"/>
  <c r="BV114" i="19"/>
  <c r="BV98" i="14"/>
  <c r="BV66" i="14"/>
  <c r="BV80" i="11"/>
  <c r="BV112" i="11"/>
  <c r="BV79" i="9"/>
  <c r="BV111" i="9"/>
  <c r="BU97" i="3"/>
  <c r="BU65" i="3"/>
  <c r="BV91" i="7"/>
  <c r="BV59" i="7"/>
  <c r="BV78" i="16"/>
  <c r="BV110" i="16"/>
  <c r="R31" i="3"/>
  <c r="BX31" i="3" s="1" a="1"/>
  <c r="BX31" i="3" s="1"/>
  <c r="R35" i="1"/>
  <c r="BX35" i="1" s="1" a="1"/>
  <c r="BX35" i="1" s="1"/>
  <c r="BU90" i="18"/>
  <c r="BU58" i="18"/>
  <c r="R37" i="7"/>
  <c r="BX37" i="7" s="1" a="1"/>
  <c r="BX37" i="7" s="1"/>
  <c r="Q34" i="13"/>
  <c r="BW34" i="13" s="1" a="1"/>
  <c r="BW34" i="13" s="1"/>
  <c r="R26" i="12"/>
  <c r="BX26" i="12" s="1" a="1"/>
  <c r="BX26" i="12" s="1"/>
  <c r="BV101" i="1"/>
  <c r="BV69" i="1"/>
  <c r="BV74" i="10"/>
  <c r="BV106" i="10"/>
  <c r="BV79" i="20"/>
  <c r="BV111" i="20"/>
  <c r="BU79" i="17"/>
  <c r="BU111" i="17"/>
  <c r="BV75" i="4"/>
  <c r="BV107" i="4"/>
  <c r="BV81" i="9"/>
  <c r="BV113" i="9"/>
  <c r="BV59" i="8"/>
  <c r="BV91" i="8"/>
  <c r="BU65" i="15"/>
  <c r="BU97" i="15"/>
  <c r="BV92" i="12"/>
  <c r="BV60" i="12"/>
  <c r="BV60" i="8"/>
  <c r="BV92" i="8"/>
  <c r="BV80" i="15"/>
  <c r="BV112" i="15"/>
  <c r="BV75" i="8"/>
  <c r="BV107" i="8"/>
  <c r="BV107" i="13"/>
  <c r="BV75" i="13"/>
  <c r="BV84" i="19"/>
  <c r="BV120" i="19"/>
  <c r="BV123" i="19" s="1"/>
  <c r="BV116" i="19" s="1"/>
  <c r="BU69" i="12"/>
  <c r="BU101" i="12"/>
  <c r="BV68" i="15"/>
  <c r="BV100" i="15"/>
  <c r="BV104" i="2"/>
  <c r="BV72" i="2"/>
  <c r="BV102" i="12"/>
  <c r="BV70" i="12"/>
  <c r="BU94" i="11"/>
  <c r="BU62" i="11"/>
  <c r="BU106" i="14"/>
  <c r="BU74" i="14"/>
  <c r="BV95" i="13"/>
  <c r="BV63" i="13"/>
  <c r="BU81" i="20"/>
  <c r="BU113" i="20"/>
  <c r="BV97" i="7"/>
  <c r="BV65" i="7"/>
  <c r="R41" i="19"/>
  <c r="BX41" i="19" s="1" a="1"/>
  <c r="BX41" i="19" s="1"/>
  <c r="BV93" i="1"/>
  <c r="BV61" i="1"/>
  <c r="R45" i="1"/>
  <c r="BX45" i="1" s="1" a="1"/>
  <c r="BX45" i="1" s="1"/>
  <c r="R28" i="14"/>
  <c r="BX28" i="14" s="1" a="1"/>
  <c r="BX28" i="14" s="1"/>
  <c r="R36" i="20"/>
  <c r="BX36" i="20" s="1" a="1"/>
  <c r="BX36" i="20" s="1"/>
  <c r="R40" i="19"/>
  <c r="BX40" i="19" s="1" a="1"/>
  <c r="BX40" i="19" s="1"/>
  <c r="R42" i="17"/>
  <c r="BX42" i="17" s="1" a="1"/>
  <c r="BX42" i="17" s="1"/>
  <c r="R20" i="17"/>
  <c r="BX20" i="17" s="1" a="1"/>
  <c r="BX20" i="17" s="1"/>
  <c r="R38" i="8"/>
  <c r="BX38" i="8" s="1" a="1"/>
  <c r="BX38" i="8" s="1"/>
  <c r="Q37" i="16"/>
  <c r="BW37" i="16" s="1" a="1"/>
  <c r="BW37" i="16" s="1"/>
  <c r="R17" i="10"/>
  <c r="BX17" i="10" s="1" a="1"/>
  <c r="BX17" i="10" s="1"/>
  <c r="R22" i="17"/>
  <c r="BX22" i="17" s="1" a="1"/>
  <c r="BX22" i="17" s="1"/>
  <c r="BV58" i="15"/>
  <c r="BV90" i="15"/>
  <c r="BV115" i="17"/>
  <c r="BV83" i="17"/>
  <c r="BV87" i="1"/>
  <c r="BV55" i="1"/>
  <c r="BV103" i="2"/>
  <c r="BV71" i="2"/>
  <c r="R15" i="3"/>
  <c r="BX15" i="3" s="1" a="1"/>
  <c r="BX15" i="3" s="1"/>
  <c r="R30" i="18"/>
  <c r="BX30" i="18" s="1" a="1"/>
  <c r="BX30" i="18" s="1"/>
  <c r="R28" i="1"/>
  <c r="BX28" i="1" s="1" a="1"/>
  <c r="BX28" i="1" s="1"/>
  <c r="Q21" i="3"/>
  <c r="BW21" i="3" s="1" a="1"/>
  <c r="BW21" i="3" s="1"/>
  <c r="R23" i="20"/>
  <c r="BX23" i="20" s="1" a="1"/>
  <c r="BX23" i="20" s="1"/>
  <c r="Q18" i="7"/>
  <c r="BW18" i="7" s="1" a="1"/>
  <c r="BW18" i="7" s="1"/>
  <c r="Q35" i="18"/>
  <c r="BW35" i="18" s="1" a="1"/>
  <c r="BW35" i="18" s="1"/>
  <c r="R25" i="7"/>
  <c r="BX25" i="7" s="1" a="1"/>
  <c r="BX25" i="7" s="1"/>
  <c r="R46" i="12"/>
  <c r="BX46" i="12" s="1" a="1"/>
  <c r="BX46" i="12" s="1"/>
  <c r="R43" i="20"/>
  <c r="BX43" i="20" s="1" a="1"/>
  <c r="BX43" i="20" s="1"/>
  <c r="BV77" i="11"/>
  <c r="BV109" i="11"/>
  <c r="Q15" i="19"/>
  <c r="BW15" i="19" s="1" a="1"/>
  <c r="BW15" i="19" s="1"/>
  <c r="P47" i="19"/>
  <c r="R32" i="12"/>
  <c r="BX32" i="12" s="1" a="1"/>
  <c r="BX32" i="12" s="1"/>
  <c r="R17" i="17"/>
  <c r="BX17" i="17" s="1" a="1"/>
  <c r="BX17" i="17" s="1"/>
  <c r="Q42" i="16"/>
  <c r="BW42" i="16" s="1" a="1"/>
  <c r="BW42" i="16" s="1"/>
  <c r="Q19" i="2"/>
  <c r="BW19" i="2" s="1" a="1"/>
  <c r="BW19" i="2" s="1"/>
  <c r="R16" i="8"/>
  <c r="BX16" i="8" s="1" a="1"/>
  <c r="BX16" i="8" s="1"/>
  <c r="Q41" i="13"/>
  <c r="BW41" i="13" s="1" a="1"/>
  <c r="BW41" i="13" s="1"/>
  <c r="R39" i="14"/>
  <c r="BX39" i="14" s="1" a="1"/>
  <c r="BX39" i="14" s="1"/>
  <c r="R18" i="20"/>
  <c r="BX18" i="20" s="1" a="1"/>
  <c r="BX18" i="20" s="1"/>
  <c r="R26" i="11"/>
  <c r="BX26" i="11" s="1" a="1"/>
  <c r="BX26" i="11" s="1"/>
  <c r="R19" i="3"/>
  <c r="BX19" i="3" s="1" a="1"/>
  <c r="BX19" i="3" s="1"/>
  <c r="R38" i="10"/>
  <c r="BX38" i="10" s="1" a="1"/>
  <c r="BX38" i="10" s="1"/>
  <c r="R16" i="17"/>
  <c r="BX16" i="17" s="1" a="1"/>
  <c r="BX16" i="17" s="1"/>
  <c r="BV103" i="14"/>
  <c r="BV71" i="14"/>
  <c r="BV57" i="16"/>
  <c r="BV89" i="16"/>
  <c r="BV69" i="16"/>
  <c r="BV101" i="16"/>
  <c r="BU71" i="15"/>
  <c r="BU103" i="15"/>
  <c r="BV105" i="12"/>
  <c r="BV73" i="12"/>
  <c r="Q15" i="2"/>
  <c r="BW15" i="2" s="1" a="1"/>
  <c r="BW15" i="2" s="1"/>
  <c r="P47" i="2"/>
  <c r="R22" i="7"/>
  <c r="BX22" i="7" s="1" a="1"/>
  <c r="BX22" i="7" s="1"/>
  <c r="Q39" i="19"/>
  <c r="BW39" i="19" s="1" a="1"/>
  <c r="BW39" i="19" s="1"/>
  <c r="R24" i="2"/>
  <c r="BX24" i="2" s="1" a="1"/>
  <c r="BX24" i="2" s="1"/>
  <c r="R31" i="15"/>
  <c r="BX31" i="15" s="1" a="1"/>
  <c r="BX31" i="15" s="1"/>
  <c r="Q30" i="21"/>
  <c r="BW30" i="21" s="1" a="1"/>
  <c r="BW30" i="21" s="1"/>
  <c r="Q22" i="12"/>
  <c r="BW22" i="12" s="1" a="1"/>
  <c r="BW22" i="12" s="1"/>
  <c r="R42" i="18"/>
  <c r="BX42" i="18" s="1" a="1"/>
  <c r="BX42" i="18" s="1"/>
  <c r="R29" i="8"/>
  <c r="BX29" i="8" s="1" a="1"/>
  <c r="BX29" i="8" s="1"/>
  <c r="R38" i="5"/>
  <c r="BX38" i="5" s="1" a="1"/>
  <c r="BX38" i="5" s="1"/>
  <c r="BV55" i="20"/>
  <c r="BV87" i="20"/>
  <c r="BV79" i="8"/>
  <c r="BV111" i="8"/>
  <c r="BU86" i="13"/>
  <c r="BU54" i="13"/>
  <c r="R36" i="16"/>
  <c r="BX36" i="16" s="1" a="1"/>
  <c r="BX36" i="16" s="1"/>
  <c r="R37" i="8"/>
  <c r="BX37" i="8" s="1" a="1"/>
  <c r="BX37" i="8" s="1"/>
  <c r="Q32" i="20"/>
  <c r="BW32" i="20" s="1" a="1"/>
  <c r="BW32" i="20" s="1"/>
  <c r="Q27" i="6"/>
  <c r="BW27" i="6" s="1" a="1"/>
  <c r="BW27" i="6" s="1"/>
  <c r="Q44" i="3"/>
  <c r="BW44" i="3" s="1" a="1"/>
  <c r="BW44" i="3" s="1"/>
  <c r="Q38" i="2"/>
  <c r="BW38" i="2" s="1" a="1"/>
  <c r="BW38" i="2" s="1"/>
  <c r="BV108" i="14"/>
  <c r="BV76" i="14"/>
  <c r="BV56" i="16"/>
  <c r="BV88" i="16"/>
  <c r="BV72" i="15"/>
  <c r="BV104" i="15"/>
  <c r="BV107" i="12"/>
  <c r="BV75" i="12"/>
  <c r="BV69" i="6"/>
  <c r="BV101" i="6"/>
  <c r="BV80" i="18"/>
  <c r="BV112" i="18"/>
  <c r="BV102" i="2"/>
  <c r="BV70" i="2"/>
  <c r="BU109" i="16"/>
  <c r="BU77" i="16"/>
  <c r="BV60" i="16"/>
  <c r="BV92" i="16"/>
  <c r="BV61" i="6"/>
  <c r="BV93" i="6"/>
  <c r="BV71" i="3"/>
  <c r="BV103" i="3"/>
  <c r="BV88" i="1"/>
  <c r="BV56" i="1"/>
  <c r="BV95" i="18"/>
  <c r="BV63" i="18"/>
  <c r="BU69" i="8"/>
  <c r="BU101" i="8"/>
  <c r="BV110" i="17"/>
  <c r="BV78" i="17"/>
  <c r="Q41" i="14"/>
  <c r="BW41" i="14" s="1" a="1"/>
  <c r="BW41" i="14" s="1"/>
  <c r="Q17" i="12"/>
  <c r="BW17" i="12" s="1" a="1"/>
  <c r="BW17" i="12" s="1"/>
  <c r="R45" i="18"/>
  <c r="BX45" i="18" s="1" a="1"/>
  <c r="BX45" i="18" s="1"/>
  <c r="R28" i="19"/>
  <c r="BX28" i="19" s="1" a="1"/>
  <c r="BX28" i="19" s="1"/>
  <c r="Q29" i="19"/>
  <c r="BW29" i="19" s="1" a="1"/>
  <c r="BW29" i="19" s="1"/>
  <c r="R42" i="8"/>
  <c r="BX42" i="8" s="1" a="1"/>
  <c r="BX42" i="8" s="1"/>
  <c r="R44" i="2"/>
  <c r="BX44" i="2" s="1" a="1"/>
  <c r="BX44" i="2" s="1"/>
  <c r="BU100" i="13"/>
  <c r="BU68" i="13"/>
  <c r="BV83" i="19"/>
  <c r="BV115" i="19"/>
  <c r="BU54" i="10"/>
  <c r="BU86" i="10"/>
  <c r="R17" i="19"/>
  <c r="BX17" i="19" s="1" a="1"/>
  <c r="BX17" i="19" s="1"/>
  <c r="R37" i="9"/>
  <c r="BX37" i="9" s="1" a="1"/>
  <c r="BX37" i="9" s="1"/>
  <c r="Q40" i="13"/>
  <c r="BW40" i="13" s="1" a="1"/>
  <c r="BW40" i="13" s="1"/>
  <c r="Q40" i="18"/>
  <c r="BW40" i="18" s="1" a="1"/>
  <c r="BW40" i="18" s="1"/>
  <c r="BU111" i="5"/>
  <c r="BU79" i="5"/>
  <c r="Q26" i="19"/>
  <c r="BW26" i="19" s="1" a="1"/>
  <c r="BW26" i="19" s="1"/>
  <c r="BV63" i="3"/>
  <c r="BV95" i="3"/>
  <c r="Q15" i="6"/>
  <c r="BW15" i="6" s="1" a="1"/>
  <c r="BW15" i="6" s="1"/>
  <c r="P47" i="6"/>
  <c r="Q30" i="14"/>
  <c r="BW30" i="14" s="1" a="1"/>
  <c r="BW30" i="14" s="1"/>
  <c r="BU117" i="14"/>
  <c r="BU85" i="14"/>
  <c r="R24" i="8"/>
  <c r="BX24" i="8" s="1" a="1"/>
  <c r="BX24" i="8" s="1"/>
  <c r="Q20" i="20"/>
  <c r="BW20" i="20" s="1" a="1"/>
  <c r="BW20" i="20" s="1"/>
  <c r="BV110" i="13"/>
  <c r="BV78" i="13"/>
  <c r="BV106" i="12"/>
  <c r="BV74" i="12"/>
  <c r="BV103" i="8"/>
  <c r="BV71" i="8"/>
  <c r="R32" i="10"/>
  <c r="BX32" i="10" s="1" a="1"/>
  <c r="BX32" i="10" s="1"/>
  <c r="R39" i="13"/>
  <c r="BX39" i="13" s="1" a="1"/>
  <c r="BX39" i="13" s="1"/>
  <c r="R23" i="9"/>
  <c r="BX23" i="9" s="1" a="1"/>
  <c r="BX23" i="9" s="1"/>
  <c r="Q44" i="4"/>
  <c r="BW44" i="4" s="1" a="1"/>
  <c r="BW44" i="4" s="1"/>
  <c r="R43" i="7"/>
  <c r="BX43" i="7" s="1" a="1"/>
  <c r="BX43" i="7" s="1"/>
  <c r="P47" i="11"/>
  <c r="BV67" i="6"/>
  <c r="BV99" i="6"/>
  <c r="BV59" i="9"/>
  <c r="BV91" i="9"/>
  <c r="R37" i="3"/>
  <c r="BX37" i="3" s="1" a="1"/>
  <c r="BX37" i="3" s="1"/>
  <c r="Q18" i="9"/>
  <c r="BW18" i="9" s="1" a="1"/>
  <c r="BW18" i="9" s="1"/>
  <c r="Q46" i="3"/>
  <c r="BW46" i="3" s="1" a="1"/>
  <c r="BW46" i="3" s="1"/>
  <c r="Q22" i="15"/>
  <c r="BW22" i="15" s="1" a="1"/>
  <c r="BW22" i="15" s="1"/>
  <c r="BV56" i="4"/>
  <c r="BV88" i="4"/>
  <c r="R36" i="6"/>
  <c r="BX36" i="6" s="1" a="1"/>
  <c r="BX36" i="6" s="1"/>
  <c r="R21" i="1"/>
  <c r="BX21" i="1" s="1" a="1"/>
  <c r="BX21" i="1" s="1"/>
  <c r="Q44" i="21"/>
  <c r="BW44" i="21" s="1" a="1"/>
  <c r="BW44" i="21" s="1"/>
  <c r="Q21" i="2"/>
  <c r="BW21" i="2" s="1" a="1"/>
  <c r="BW21" i="2" s="1"/>
  <c r="R16" i="2"/>
  <c r="BX16" i="2" s="1" a="1"/>
  <c r="BX16" i="2" s="1"/>
  <c r="R42" i="3"/>
  <c r="BX42" i="3" s="1" a="1"/>
  <c r="BX42" i="3" s="1"/>
  <c r="R35" i="9"/>
  <c r="BX35" i="9" s="1" a="1"/>
  <c r="BX35" i="9" s="1"/>
  <c r="R31" i="13"/>
  <c r="BX31" i="13" s="1" a="1"/>
  <c r="BX31" i="13" s="1"/>
  <c r="Q45" i="21"/>
  <c r="BW45" i="21" s="1" a="1"/>
  <c r="BW45" i="21" s="1"/>
  <c r="BV56" i="15"/>
  <c r="BV88" i="15"/>
  <c r="BU54" i="1"/>
  <c r="BU86" i="1"/>
  <c r="R24" i="16"/>
  <c r="BX24" i="16" s="1" a="1"/>
  <c r="BX24" i="16" s="1"/>
  <c r="BU83" i="8"/>
  <c r="BU115" i="8"/>
  <c r="BV91" i="14"/>
  <c r="BV59" i="14"/>
  <c r="BV66" i="3"/>
  <c r="BV98" i="3"/>
  <c r="Q21" i="5"/>
  <c r="BW21" i="5" s="1" a="1"/>
  <c r="BW21" i="5" s="1"/>
  <c r="Q23" i="2"/>
  <c r="BW23" i="2" s="1" a="1"/>
  <c r="BW23" i="2" s="1"/>
  <c r="Q27" i="7"/>
  <c r="BW27" i="7" s="1" a="1"/>
  <c r="BW27" i="7" s="1"/>
  <c r="R23" i="6"/>
  <c r="BX23" i="6" s="1" a="1"/>
  <c r="BX23" i="6" s="1"/>
  <c r="R23" i="7"/>
  <c r="BX23" i="7" s="1" a="1"/>
  <c r="BX23" i="7" s="1"/>
  <c r="R26" i="16"/>
  <c r="BX26" i="16" s="1" a="1"/>
  <c r="BX26" i="16" s="1"/>
  <c r="BV111" i="2"/>
  <c r="BV79" i="2"/>
  <c r="BU93" i="13"/>
  <c r="BU61" i="13"/>
  <c r="R43" i="19"/>
  <c r="BX43" i="19" s="1" a="1"/>
  <c r="BX43" i="19" s="1"/>
  <c r="R27" i="14"/>
  <c r="BX27" i="14" s="1" a="1"/>
  <c r="BX27" i="14" s="1"/>
  <c r="R41" i="11"/>
  <c r="BX41" i="11" s="1" a="1"/>
  <c r="BX41" i="11" s="1"/>
  <c r="R40" i="9"/>
  <c r="BX40" i="9" s="1" a="1"/>
  <c r="BX40" i="9" s="1"/>
  <c r="Q26" i="3"/>
  <c r="BW26" i="3" s="1" a="1"/>
  <c r="BW26" i="3" s="1"/>
  <c r="R20" i="7"/>
  <c r="BX20" i="7" s="1" a="1"/>
  <c r="BX20" i="7" s="1"/>
  <c r="R39" i="16"/>
  <c r="BX39" i="16" s="1" a="1"/>
  <c r="BX39" i="16" s="1"/>
  <c r="BU84" i="10"/>
  <c r="BU120" i="10"/>
  <c r="BU123" i="10" s="1"/>
  <c r="BU116" i="10" s="1"/>
  <c r="Q19" i="18"/>
  <c r="BW19" i="18" s="1" a="1"/>
  <c r="BW19" i="18" s="1"/>
  <c r="BU81" i="4"/>
  <c r="BU113" i="4"/>
  <c r="R30" i="1"/>
  <c r="BX30" i="1" s="1" a="1"/>
  <c r="BX30" i="1" s="1"/>
  <c r="R35" i="10"/>
  <c r="BX35" i="10" s="1" a="1"/>
  <c r="BX35" i="10" s="1"/>
  <c r="R40" i="20"/>
  <c r="BX40" i="20" s="1" a="1"/>
  <c r="BX40" i="20" s="1"/>
  <c r="Q40" i="17"/>
  <c r="BW40" i="17" s="1" a="1"/>
  <c r="BW40" i="17" s="1"/>
  <c r="R36" i="4"/>
  <c r="BX36" i="4" s="1" a="1"/>
  <c r="BX36" i="4" s="1"/>
  <c r="R42" i="9"/>
  <c r="BX42" i="9" s="1" a="1"/>
  <c r="BX42" i="9" s="1"/>
  <c r="R20" i="8"/>
  <c r="BX20" i="8" s="1" a="1"/>
  <c r="BX20" i="8" s="1"/>
  <c r="Q26" i="15"/>
  <c r="BW26" i="15" s="1" a="1"/>
  <c r="BW26" i="15" s="1"/>
  <c r="R21" i="12"/>
  <c r="BX21" i="12" s="1" a="1"/>
  <c r="BX21" i="12" s="1"/>
  <c r="R21" i="8"/>
  <c r="BX21" i="8" s="1" a="1"/>
  <c r="BX21" i="8" s="1"/>
  <c r="R41" i="15"/>
  <c r="BX41" i="15" s="1" a="1"/>
  <c r="BX41" i="15" s="1"/>
  <c r="R36" i="8"/>
  <c r="BX36" i="8" s="1" a="1"/>
  <c r="BX36" i="8" s="1"/>
  <c r="BV101" i="17"/>
  <c r="BV69" i="17"/>
  <c r="R36" i="13"/>
  <c r="BX36" i="13" s="1" a="1"/>
  <c r="BX36" i="13" s="1"/>
  <c r="R45" i="19"/>
  <c r="BX45" i="19" s="1" a="1"/>
  <c r="BX45" i="19" s="1"/>
  <c r="Q30" i="12"/>
  <c r="BW30" i="12" s="1" a="1"/>
  <c r="BW30" i="12" s="1"/>
  <c r="R29" i="15"/>
  <c r="BX29" i="15" s="1" a="1"/>
  <c r="BX29" i="15" s="1"/>
  <c r="R33" i="2"/>
  <c r="BX33" i="2" s="1" a="1"/>
  <c r="BX33" i="2" s="1"/>
  <c r="R31" i="12"/>
  <c r="BX31" i="12" s="1" a="1"/>
  <c r="BX31" i="12" s="1"/>
  <c r="Q23" i="11"/>
  <c r="BW23" i="11" s="1" a="1"/>
  <c r="BW23" i="11" s="1"/>
  <c r="Q35" i="14"/>
  <c r="BW35" i="14" s="1" a="1"/>
  <c r="BW35" i="14" s="1"/>
  <c r="R24" i="13"/>
  <c r="BX24" i="13" s="1" a="1"/>
  <c r="BX24" i="13" s="1"/>
  <c r="Q42" i="20"/>
  <c r="BW42" i="20" s="1" a="1"/>
  <c r="BW42" i="20" s="1"/>
  <c r="R26" i="7"/>
  <c r="BX26" i="7" s="1" a="1"/>
  <c r="BX26" i="7" s="1"/>
  <c r="BV62" i="16"/>
  <c r="BV94" i="16"/>
  <c r="BV113" i="7"/>
  <c r="BV81" i="7"/>
  <c r="BV85" i="21"/>
  <c r="BV117" i="21"/>
  <c r="R22" i="1"/>
  <c r="BX22" i="1" s="1" a="1"/>
  <c r="BX22" i="1" s="1"/>
  <c r="BV67" i="15"/>
  <c r="BV99" i="15"/>
  <c r="BV67" i="4"/>
  <c r="BV99" i="4"/>
  <c r="BV68" i="16"/>
  <c r="BV100" i="16"/>
  <c r="BV62" i="15"/>
  <c r="BV94" i="15"/>
  <c r="BV100" i="2"/>
  <c r="BV68" i="2"/>
  <c r="BU76" i="17"/>
  <c r="BU108" i="17"/>
  <c r="BU79" i="15"/>
  <c r="BU111" i="15"/>
  <c r="BU108" i="6"/>
  <c r="BU76" i="6"/>
  <c r="BV79" i="6"/>
  <c r="BV111" i="6"/>
  <c r="P15" i="16"/>
  <c r="BV15" i="16" s="1" a="1"/>
  <c r="BV15" i="16" s="1"/>
  <c r="O47" i="16"/>
  <c r="R19" i="15"/>
  <c r="BX19" i="15" s="1" a="1"/>
  <c r="BX19" i="15" s="1"/>
  <c r="R44" i="17"/>
  <c r="BX44" i="17" s="1" a="1"/>
  <c r="BX44" i="17" s="1"/>
  <c r="R16" i="1"/>
  <c r="BX16" i="1" s="1" a="1"/>
  <c r="BX16" i="1" s="1"/>
  <c r="R32" i="2"/>
  <c r="BX32" i="2" s="1" a="1"/>
  <c r="BX32" i="2" s="1"/>
  <c r="BV114" i="10"/>
  <c r="BV82" i="10"/>
  <c r="BV62" i="10"/>
  <c r="BV94" i="10"/>
  <c r="BV59" i="15"/>
  <c r="BV91" i="15"/>
  <c r="BV85" i="20"/>
  <c r="BV117" i="20"/>
  <c r="BV98" i="2"/>
  <c r="BV66" i="2"/>
  <c r="BV59" i="19"/>
  <c r="BV91" i="19"/>
  <c r="BV99" i="5"/>
  <c r="BV67" i="5"/>
  <c r="BV108" i="1"/>
  <c r="BV76" i="1"/>
  <c r="BV103" i="1"/>
  <c r="BV71" i="1"/>
  <c r="BV78" i="18"/>
  <c r="BV110" i="18"/>
  <c r="R38" i="11"/>
  <c r="BX38" i="11" s="1" a="1"/>
  <c r="BX38" i="11" s="1"/>
  <c r="BV114" i="14"/>
  <c r="BV82" i="14"/>
  <c r="BV105" i="17"/>
  <c r="BV73" i="17"/>
  <c r="BV109" i="7"/>
  <c r="BV77" i="7"/>
  <c r="BV79" i="21"/>
  <c r="BV111" i="21"/>
  <c r="BU105" i="11"/>
  <c r="BU73" i="11"/>
  <c r="BU87" i="10"/>
  <c r="BU55" i="10"/>
  <c r="BU63" i="12"/>
  <c r="BU95" i="12"/>
  <c r="BU111" i="10"/>
  <c r="BU79" i="10"/>
  <c r="BV72" i="6"/>
  <c r="BV104" i="6"/>
  <c r="BU94" i="3"/>
  <c r="BU62" i="3"/>
  <c r="BV74" i="20"/>
  <c r="BV106" i="20"/>
  <c r="R32" i="14"/>
  <c r="BX32" i="14" s="1" a="1"/>
  <c r="BX32" i="14" s="1"/>
  <c r="R18" i="16"/>
  <c r="BX18" i="16" s="1" a="1"/>
  <c r="BX18" i="16" s="1"/>
  <c r="R30" i="16"/>
  <c r="BX30" i="16" s="1" a="1"/>
  <c r="BX30" i="16" s="1"/>
  <c r="Q32" i="15"/>
  <c r="BW32" i="15" s="1" a="1"/>
  <c r="BW32" i="15" s="1"/>
  <c r="R34" i="12"/>
  <c r="BX34" i="12" s="1" a="1"/>
  <c r="BX34" i="12" s="1"/>
  <c r="BU99" i="13"/>
  <c r="BU67" i="13"/>
  <c r="BV107" i="10"/>
  <c r="BV75" i="10"/>
  <c r="BU112" i="3"/>
  <c r="BU80" i="3"/>
  <c r="BU103" i="16"/>
  <c r="BU71" i="16"/>
  <c r="BU90" i="5"/>
  <c r="BU58" i="5"/>
  <c r="BV106" i="7"/>
  <c r="BV74" i="7"/>
  <c r="BU99" i="2"/>
  <c r="BU67" i="2"/>
  <c r="BU89" i="19"/>
  <c r="BU57" i="19"/>
  <c r="BV60" i="21"/>
  <c r="BV92" i="21"/>
  <c r="BU54" i="17"/>
  <c r="BU86" i="17"/>
  <c r="R16" i="20"/>
  <c r="BX16" i="20" s="1" a="1"/>
  <c r="BX16" i="20" s="1"/>
  <c r="R40" i="8"/>
  <c r="BX40" i="8" s="1" a="1"/>
  <c r="BX40" i="8" s="1"/>
  <c r="BU101" i="13"/>
  <c r="BU69" i="13"/>
  <c r="BU89" i="5"/>
  <c r="BU57" i="5"/>
  <c r="R21" i="4"/>
  <c r="BX21" i="4" s="1" a="1"/>
  <c r="BX21" i="4" s="1"/>
  <c r="BU95" i="21"/>
  <c r="BU63" i="21"/>
  <c r="BV82" i="4"/>
  <c r="BV114" i="4"/>
  <c r="BU114" i="13"/>
  <c r="BU82" i="13"/>
  <c r="BV69" i="11"/>
  <c r="BV101" i="11"/>
  <c r="BV71" i="19"/>
  <c r="BV103" i="19"/>
  <c r="BV108" i="12"/>
  <c r="BV76" i="12"/>
  <c r="BV96" i="5"/>
  <c r="BV64" i="5"/>
  <c r="BU87" i="11"/>
  <c r="BU55" i="11"/>
  <c r="R37" i="14"/>
  <c r="BX37" i="14" s="1" a="1"/>
  <c r="BX37" i="14" s="1"/>
  <c r="R17" i="16"/>
  <c r="BX17" i="16" s="1" a="1"/>
  <c r="BX17" i="16" s="1"/>
  <c r="R33" i="15"/>
  <c r="BX33" i="15" s="1" a="1"/>
  <c r="BX33" i="15" s="1"/>
  <c r="R36" i="12"/>
  <c r="BX36" i="12" s="1" a="1"/>
  <c r="BX36" i="12" s="1"/>
  <c r="R30" i="6"/>
  <c r="BX30" i="6" s="1" a="1"/>
  <c r="BX30" i="6" s="1"/>
  <c r="R41" i="18"/>
  <c r="BX41" i="18" s="1" a="1"/>
  <c r="BX41" i="18" s="1"/>
  <c r="R31" i="2"/>
  <c r="BX31" i="2" s="1" a="1"/>
  <c r="BX31" i="2" s="1"/>
  <c r="Q38" i="16"/>
  <c r="BW38" i="16" s="1" a="1"/>
  <c r="BW38" i="16" s="1"/>
  <c r="R21" i="16"/>
  <c r="BX21" i="16" s="1" a="1"/>
  <c r="BX21" i="16" s="1"/>
  <c r="R22" i="6"/>
  <c r="BX22" i="6" s="1" a="1"/>
  <c r="BX22" i="6" s="1"/>
  <c r="R32" i="3"/>
  <c r="BX32" i="3" s="1" a="1"/>
  <c r="BX32" i="3" s="1"/>
  <c r="R17" i="1"/>
  <c r="BX17" i="1" s="1" a="1"/>
  <c r="BX17" i="1" s="1"/>
  <c r="R24" i="18"/>
  <c r="BX24" i="18" s="1" a="1"/>
  <c r="BX24" i="18" s="1"/>
  <c r="Q30" i="8"/>
  <c r="BW30" i="8" s="1" a="1"/>
  <c r="BW30" i="8" s="1"/>
  <c r="R39" i="17"/>
  <c r="BX39" i="17" s="1" a="1"/>
  <c r="BX39" i="17" s="1"/>
  <c r="BV57" i="10"/>
  <c r="BV89" i="10"/>
  <c r="BV81" i="11"/>
  <c r="BV113" i="11"/>
  <c r="BV104" i="12"/>
  <c r="BV72" i="12"/>
  <c r="Q29" i="13"/>
  <c r="BW29" i="13" s="1" a="1"/>
  <c r="BW29" i="13" s="1"/>
  <c r="R44" i="19"/>
  <c r="BX44" i="19" s="1" a="1"/>
  <c r="BX44" i="19" s="1"/>
  <c r="BV63" i="19"/>
  <c r="BV95" i="19"/>
  <c r="BU97" i="9"/>
  <c r="BU65" i="9"/>
  <c r="BU108" i="11"/>
  <c r="BU76" i="11"/>
  <c r="BV84" i="15"/>
  <c r="BV120" i="15"/>
  <c r="BV123" i="15" s="1"/>
  <c r="BV116" i="15" s="1"/>
  <c r="BV72" i="19"/>
  <c r="BV104" i="19"/>
  <c r="BU86" i="14"/>
  <c r="BU54" i="14"/>
  <c r="R15" i="11"/>
  <c r="BX15" i="11" s="1" a="1"/>
  <c r="BX15" i="11" s="1"/>
  <c r="R20" i="9"/>
  <c r="BX20" i="9" s="1" a="1"/>
  <c r="BX20" i="9" s="1"/>
  <c r="BV87" i="18"/>
  <c r="BV55" i="18"/>
  <c r="BV56" i="20"/>
  <c r="BV88" i="20"/>
  <c r="BV67" i="16"/>
  <c r="BV99" i="16"/>
  <c r="R17" i="4"/>
  <c r="BX17" i="4" s="1" a="1"/>
  <c r="BX17" i="4" s="1"/>
  <c r="BV56" i="9"/>
  <c r="BV88" i="9"/>
  <c r="BV115" i="13"/>
  <c r="BV83" i="13"/>
  <c r="BV55" i="19"/>
  <c r="BV87" i="19"/>
  <c r="BV109" i="12"/>
  <c r="BV77" i="12"/>
  <c r="BU117" i="18"/>
  <c r="BU85" i="18"/>
  <c r="BU82" i="12"/>
  <c r="BU114" i="12"/>
  <c r="BV96" i="2"/>
  <c r="BV64" i="2"/>
  <c r="BV96" i="13"/>
  <c r="BV64" i="13"/>
  <c r="BV72" i="14"/>
  <c r="BV104" i="14"/>
  <c r="BV78" i="6"/>
  <c r="BV110" i="6"/>
  <c r="BV75" i="19"/>
  <c r="BV107" i="19"/>
  <c r="BU82" i="15"/>
  <c r="BU114" i="15"/>
  <c r="BV85" i="9"/>
  <c r="BV117" i="9"/>
  <c r="R17" i="15"/>
  <c r="BX17" i="15" s="1" a="1"/>
  <c r="BX17" i="15" s="1"/>
  <c r="BU67" i="20"/>
  <c r="BU99" i="20"/>
  <c r="BT54" i="9"/>
  <c r="BT86" i="9"/>
  <c r="Q44" i="8"/>
  <c r="BW44" i="8" s="1" a="1"/>
  <c r="BW44" i="8" s="1"/>
  <c r="R20" i="14"/>
  <c r="BX20" i="14" s="1" a="1"/>
  <c r="BX20" i="14" s="1"/>
  <c r="R27" i="3"/>
  <c r="BX27" i="3" s="1" a="1"/>
  <c r="BX27" i="3" s="1"/>
  <c r="BU68" i="4"/>
  <c r="BU100" i="4"/>
  <c r="BU101" i="2"/>
  <c r="BU69" i="2"/>
  <c r="BV115" i="18"/>
  <c r="BV83" i="18"/>
  <c r="BU112" i="20"/>
  <c r="BU80" i="20"/>
  <c r="BV77" i="15"/>
  <c r="BV109" i="15"/>
  <c r="BV64" i="15"/>
  <c r="BV96" i="15"/>
  <c r="BV72" i="9"/>
  <c r="BV104" i="9"/>
  <c r="R40" i="2"/>
  <c r="BX40" i="2" s="1" a="1"/>
  <c r="BX40" i="2" s="1"/>
  <c r="Q22" i="13"/>
  <c r="BW22" i="13" s="1" a="1"/>
  <c r="BW22" i="13" s="1"/>
  <c r="BV64" i="11"/>
  <c r="BV96" i="11"/>
  <c r="BV80" i="16"/>
  <c r="BV112" i="16"/>
  <c r="BV120" i="12"/>
  <c r="BV123" i="12" s="1"/>
  <c r="BV116" i="12" s="1"/>
  <c r="BV84" i="12"/>
  <c r="BU108" i="21"/>
  <c r="BU76" i="21"/>
  <c r="BV104" i="18"/>
  <c r="BV72" i="18"/>
  <c r="BV56" i="18"/>
  <c r="BV88" i="18"/>
  <c r="BV61" i="19"/>
  <c r="BV93" i="19"/>
  <c r="BU88" i="3"/>
  <c r="BU56" i="3"/>
  <c r="Q45" i="10"/>
  <c r="BW45" i="10" s="1" a="1"/>
  <c r="BW45" i="10" s="1"/>
  <c r="BU106" i="11"/>
  <c r="BU74" i="11"/>
  <c r="BV81" i="6"/>
  <c r="BV113" i="6"/>
  <c r="Q42" i="4"/>
  <c r="BW42" i="4" s="1" a="1"/>
  <c r="BW42" i="4" s="1"/>
  <c r="BU115" i="9"/>
  <c r="BU83" i="9"/>
  <c r="BV94" i="1"/>
  <c r="BV62" i="1"/>
  <c r="BV115" i="14"/>
  <c r="BV83" i="14"/>
  <c r="BU97" i="18"/>
  <c r="BU65" i="18"/>
  <c r="BV115" i="12"/>
  <c r="BV83" i="12"/>
  <c r="BV115" i="1"/>
  <c r="BV83" i="1"/>
  <c r="BU110" i="9"/>
  <c r="BU78" i="9"/>
  <c r="BV89" i="1"/>
  <c r="BV57" i="1"/>
  <c r="BV114" i="1"/>
  <c r="BV82" i="1"/>
  <c r="BV54" i="20"/>
  <c r="BV86" i="20"/>
  <c r="R30" i="17"/>
  <c r="BX30" i="17" s="1" a="1"/>
  <c r="BX30" i="17" s="1"/>
  <c r="BV62" i="21"/>
  <c r="BV94" i="21"/>
  <c r="BV106" i="2"/>
  <c r="BV74" i="2"/>
  <c r="BV102" i="5"/>
  <c r="BV70" i="5"/>
  <c r="BV95" i="17"/>
  <c r="BV63" i="17"/>
  <c r="BV104" i="1"/>
  <c r="BV72" i="1"/>
  <c r="BU90" i="21"/>
  <c r="BU58" i="21"/>
  <c r="BV82" i="11"/>
  <c r="BV114" i="11"/>
  <c r="BV108" i="5"/>
  <c r="BV76" i="5"/>
  <c r="BV58" i="19"/>
  <c r="BV90" i="19"/>
  <c r="BU105" i="2"/>
  <c r="BU73" i="2"/>
  <c r="R23" i="16"/>
  <c r="BX23" i="16" s="1" a="1"/>
  <c r="BX23" i="16" s="1"/>
  <c r="R42" i="7"/>
  <c r="BX42" i="7" s="1" a="1"/>
  <c r="BX42" i="7" s="1"/>
  <c r="R46" i="21"/>
  <c r="BX46" i="21" s="1" a="1"/>
  <c r="BX46" i="21" s="1"/>
  <c r="R28" i="15"/>
  <c r="BX28" i="15" s="1" a="1"/>
  <c r="BX28" i="15" s="1"/>
  <c r="R28" i="4"/>
  <c r="BX28" i="4" s="1" a="1"/>
  <c r="BX28" i="4" s="1"/>
  <c r="R29" i="16"/>
  <c r="BX29" i="16" s="1" a="1"/>
  <c r="BX29" i="16" s="1"/>
  <c r="R23" i="15"/>
  <c r="BX23" i="15" s="1" a="1"/>
  <c r="BX23" i="15" s="1"/>
  <c r="R29" i="2"/>
  <c r="BX29" i="2" s="1" a="1"/>
  <c r="BX29" i="2" s="1"/>
  <c r="Q37" i="17"/>
  <c r="BW37" i="17" s="1" a="1"/>
  <c r="BW37" i="17" s="1"/>
  <c r="Q40" i="15"/>
  <c r="BW40" i="15" s="1" a="1"/>
  <c r="BW40" i="15" s="1"/>
  <c r="Q37" i="6"/>
  <c r="BW37" i="6" s="1" a="1"/>
  <c r="BW37" i="6" s="1"/>
  <c r="R40" i="6"/>
  <c r="BX40" i="6" s="1" a="1"/>
  <c r="BX40" i="6" s="1"/>
  <c r="BU87" i="14"/>
  <c r="BU55" i="14"/>
  <c r="BV73" i="21"/>
  <c r="BV105" i="21"/>
  <c r="BV57" i="6"/>
  <c r="BV89" i="6"/>
  <c r="BV89" i="14"/>
  <c r="BV57" i="14"/>
  <c r="R43" i="10"/>
  <c r="BX43" i="10" s="1" a="1"/>
  <c r="BX43" i="10" s="1"/>
  <c r="R23" i="10"/>
  <c r="BX23" i="10" s="1" a="1"/>
  <c r="BX23" i="10" s="1"/>
  <c r="R20" i="15"/>
  <c r="BX20" i="15" s="1" a="1"/>
  <c r="BX20" i="15" s="1"/>
  <c r="R46" i="20"/>
  <c r="BX46" i="20" s="1" a="1"/>
  <c r="BX46" i="20" s="1"/>
  <c r="R27" i="2"/>
  <c r="BX27" i="2" s="1" a="1"/>
  <c r="BX27" i="2" s="1"/>
  <c r="R20" i="19"/>
  <c r="BX20" i="19" s="1" a="1"/>
  <c r="BX20" i="19" s="1"/>
  <c r="R28" i="5"/>
  <c r="BX28" i="5" s="1" a="1"/>
  <c r="BX28" i="5" s="1"/>
  <c r="R37" i="1"/>
  <c r="BX37" i="1" s="1" a="1"/>
  <c r="BX37" i="1" s="1"/>
  <c r="R32" i="1"/>
  <c r="BX32" i="1" s="1" a="1"/>
  <c r="BX32" i="1" s="1"/>
  <c r="R39" i="18"/>
  <c r="BX39" i="18" s="1" a="1"/>
  <c r="BX39" i="18" s="1"/>
  <c r="BV89" i="17"/>
  <c r="BV57" i="17"/>
  <c r="R43" i="14"/>
  <c r="BX43" i="14" s="1" a="1"/>
  <c r="BX43" i="14" s="1"/>
  <c r="R34" i="17"/>
  <c r="BX34" i="17" s="1" a="1"/>
  <c r="BX34" i="17" s="1"/>
  <c r="R38" i="7"/>
  <c r="BX38" i="7" s="1" a="1"/>
  <c r="BX38" i="7" s="1"/>
  <c r="R40" i="21"/>
  <c r="BX40" i="21" s="1" a="1"/>
  <c r="BX40" i="21" s="1"/>
  <c r="Q34" i="11"/>
  <c r="BW34" i="11" s="1" a="1"/>
  <c r="BW34" i="11" s="1"/>
  <c r="Q16" i="10"/>
  <c r="BW16" i="10" s="1" a="1"/>
  <c r="BW16" i="10" s="1"/>
  <c r="Q24" i="12"/>
  <c r="BW24" i="12" s="1" a="1"/>
  <c r="BW24" i="12" s="1"/>
  <c r="Q40" i="10"/>
  <c r="BW40" i="10" s="1" a="1"/>
  <c r="BW40" i="10" s="1"/>
  <c r="R33" i="6"/>
  <c r="BX33" i="6" s="1" a="1"/>
  <c r="BX33" i="6" s="1"/>
  <c r="Q23" i="3"/>
  <c r="BW23" i="3" s="1" a="1"/>
  <c r="BW23" i="3" s="1"/>
  <c r="R35" i="20"/>
  <c r="BX35" i="20" s="1" a="1"/>
  <c r="BX35" i="20" s="1"/>
  <c r="BV91" i="5"/>
  <c r="BV59" i="5"/>
  <c r="BV107" i="7"/>
  <c r="BV75" i="7"/>
  <c r="BV58" i="20"/>
  <c r="BV90" i="20"/>
  <c r="Q28" i="13"/>
  <c r="BW28" i="13" s="1" a="1"/>
  <c r="BW28" i="13" s="1"/>
  <c r="R36" i="10"/>
  <c r="BX36" i="10" s="1" a="1"/>
  <c r="BX36" i="10" s="1"/>
  <c r="Q41" i="3"/>
  <c r="BW41" i="3" s="1" a="1"/>
  <c r="BW41" i="3" s="1"/>
  <c r="Q32" i="16"/>
  <c r="BW32" i="16" s="1" a="1"/>
  <c r="BW32" i="16" s="1"/>
  <c r="Q19" i="5"/>
  <c r="BW19" i="5" s="1" a="1"/>
  <c r="BW19" i="5" s="1"/>
  <c r="R35" i="7"/>
  <c r="BX35" i="7" s="1" a="1"/>
  <c r="BX35" i="7" s="1"/>
  <c r="Q28" i="2"/>
  <c r="BW28" i="2" s="1" a="1"/>
  <c r="BW28" i="2" s="1"/>
  <c r="Q18" i="19"/>
  <c r="BW18" i="19" s="1" a="1"/>
  <c r="BW18" i="19" s="1"/>
  <c r="R21" i="21"/>
  <c r="BX21" i="21" s="1" a="1"/>
  <c r="BX21" i="21" s="1"/>
  <c r="BU97" i="5"/>
  <c r="BU65" i="5"/>
  <c r="BU89" i="13"/>
  <c r="BU57" i="13"/>
  <c r="Q15" i="13"/>
  <c r="BW15" i="13" s="1" a="1"/>
  <c r="BW15" i="13" s="1"/>
  <c r="P47" i="13"/>
  <c r="Q30" i="13"/>
  <c r="BW30" i="13" s="1" a="1"/>
  <c r="BW30" i="13" s="1"/>
  <c r="Q18" i="5"/>
  <c r="BW18" i="5" s="1" a="1"/>
  <c r="BW18" i="5" s="1"/>
  <c r="BV60" i="4"/>
  <c r="BV92" i="4"/>
  <c r="Q24" i="21"/>
  <c r="BW24" i="21" s="1" a="1"/>
  <c r="BW24" i="21" s="1"/>
  <c r="R43" i="4"/>
  <c r="BX43" i="4" s="1" a="1"/>
  <c r="BX43" i="4" s="1"/>
  <c r="Q43" i="13"/>
  <c r="BW43" i="13" s="1" a="1"/>
  <c r="BW43" i="13" s="1"/>
  <c r="R30" i="11"/>
  <c r="BX30" i="11" s="1" a="1"/>
  <c r="BX30" i="11" s="1"/>
  <c r="R32" i="19"/>
  <c r="BX32" i="19" s="1" a="1"/>
  <c r="BX32" i="19" s="1"/>
  <c r="R37" i="12"/>
  <c r="BX37" i="12" s="1" a="1"/>
  <c r="BX37" i="12" s="1"/>
  <c r="R25" i="5"/>
  <c r="BX25" i="5" s="1" a="1"/>
  <c r="BX25" i="5" s="1"/>
  <c r="Q16" i="11"/>
  <c r="BW16" i="11" s="1" a="1"/>
  <c r="BW16" i="11" s="1"/>
  <c r="BV78" i="3"/>
  <c r="BV110" i="3"/>
  <c r="BV115" i="10"/>
  <c r="BV83" i="10"/>
  <c r="BV65" i="6"/>
  <c r="BV97" i="6"/>
  <c r="BV100" i="17"/>
  <c r="BV68" i="17"/>
  <c r="BV114" i="17"/>
  <c r="BV82" i="17"/>
  <c r="BV66" i="9"/>
  <c r="BV98" i="9"/>
  <c r="BV74" i="16"/>
  <c r="BV106" i="16"/>
  <c r="BV91" i="12"/>
  <c r="BV59" i="12"/>
  <c r="BV91" i="10"/>
  <c r="BV59" i="10"/>
  <c r="BV55" i="6"/>
  <c r="BV87" i="6"/>
  <c r="BV75" i="15"/>
  <c r="BV107" i="15"/>
  <c r="BV85" i="6"/>
  <c r="BV117" i="6"/>
  <c r="BU120" i="5"/>
  <c r="BU123" i="5" s="1"/>
  <c r="BU116" i="5" s="1"/>
  <c r="BU84" i="5"/>
  <c r="BV91" i="1"/>
  <c r="BV59" i="1"/>
  <c r="BV72" i="16"/>
  <c r="BV104" i="16"/>
  <c r="BV74" i="3"/>
  <c r="BV106" i="3"/>
  <c r="BU101" i="19"/>
  <c r="BU69" i="19"/>
  <c r="BV66" i="19"/>
  <c r="BV98" i="19"/>
  <c r="BU109" i="3"/>
  <c r="BU77" i="3"/>
  <c r="BV80" i="8"/>
  <c r="BV112" i="8"/>
  <c r="BV74" i="4"/>
  <c r="BV106" i="4"/>
  <c r="BV59" i="6"/>
  <c r="BV91" i="6"/>
  <c r="BV99" i="18"/>
  <c r="BV67" i="18"/>
  <c r="R18" i="10"/>
  <c r="BX18" i="10" s="1" a="1"/>
  <c r="BX18" i="10" s="1"/>
  <c r="R42" i="11"/>
  <c r="BX42" i="11" s="1" a="1"/>
  <c r="BX42" i="11" s="1"/>
  <c r="R33" i="12"/>
  <c r="BX33" i="12" s="1" a="1"/>
  <c r="BX33" i="12" s="1"/>
  <c r="BU76" i="20"/>
  <c r="BU108" i="20"/>
  <c r="Q15" i="10"/>
  <c r="BW15" i="10" s="1" a="1"/>
  <c r="BW15" i="10" s="1"/>
  <c r="P47" i="10"/>
  <c r="R24" i="19"/>
  <c r="BX24" i="19" s="1" a="1"/>
  <c r="BX24" i="19" s="1"/>
  <c r="Q26" i="9"/>
  <c r="BW26" i="9" s="1" a="1"/>
  <c r="BW26" i="9" s="1"/>
  <c r="Q37" i="11"/>
  <c r="BW37" i="11" s="1" a="1"/>
  <c r="BW37" i="11" s="1"/>
  <c r="R35" i="12"/>
  <c r="BX35" i="12" s="1" a="1"/>
  <c r="BX35" i="12" s="1"/>
  <c r="R32" i="8"/>
  <c r="BX32" i="8" s="1" a="1"/>
  <c r="BX32" i="8" s="1"/>
  <c r="BV69" i="20"/>
  <c r="BV101" i="20"/>
  <c r="BV61" i="4"/>
  <c r="BV93" i="4"/>
  <c r="BV69" i="10"/>
  <c r="BV101" i="10"/>
  <c r="R28" i="6"/>
  <c r="BX28" i="6" s="1" a="1"/>
  <c r="BX28" i="6" s="1"/>
  <c r="BU115" i="11"/>
  <c r="BU83" i="11"/>
  <c r="Q15" i="5"/>
  <c r="BW15" i="5" s="1" a="1"/>
  <c r="BW15" i="5" s="1"/>
  <c r="P47" i="5"/>
  <c r="BU109" i="9"/>
  <c r="BU77" i="9"/>
  <c r="BV58" i="11"/>
  <c r="BV90" i="11"/>
  <c r="BV61" i="16"/>
  <c r="BV93" i="16"/>
  <c r="BU89" i="18"/>
  <c r="BU57" i="18"/>
  <c r="R30" i="20"/>
  <c r="BX30" i="20" s="1" a="1"/>
  <c r="BX30" i="20" s="1"/>
  <c r="R33" i="19"/>
  <c r="BX33" i="19" s="1" a="1"/>
  <c r="BX33" i="19" s="1"/>
  <c r="R22" i="4"/>
  <c r="BX22" i="4" s="1" a="1"/>
  <c r="BX22" i="4" s="1"/>
  <c r="BU63" i="15"/>
  <c r="BU95" i="15"/>
  <c r="R30" i="10"/>
  <c r="BX30" i="10" s="1" a="1"/>
  <c r="BX30" i="10" s="1"/>
  <c r="BU100" i="10"/>
  <c r="BU68" i="10"/>
  <c r="BU57" i="12"/>
  <c r="BU89" i="12"/>
  <c r="Q44" i="11"/>
  <c r="BW44" i="11" s="1" a="1"/>
  <c r="BW44" i="11" s="1"/>
  <c r="R16" i="18"/>
  <c r="BX16" i="18" s="1" a="1"/>
  <c r="BX16" i="18" s="1"/>
  <c r="R17" i="20"/>
  <c r="BX17" i="20" s="1" a="1"/>
  <c r="BX17" i="20" s="1"/>
  <c r="R28" i="16"/>
  <c r="BX28" i="16" s="1" a="1"/>
  <c r="BX28" i="16" s="1"/>
  <c r="Q38" i="9"/>
  <c r="BW38" i="9" s="1" a="1"/>
  <c r="BW38" i="9" s="1"/>
  <c r="R17" i="9"/>
  <c r="BX17" i="9" s="1" a="1"/>
  <c r="BX17" i="9" s="1"/>
  <c r="R44" i="13"/>
  <c r="BX44" i="13" s="1" a="1"/>
  <c r="BX44" i="13" s="1"/>
  <c r="R19" i="11"/>
  <c r="BX19" i="11" s="1" a="1"/>
  <c r="BX19" i="11" s="1"/>
  <c r="R16" i="19"/>
  <c r="BX16" i="19" s="1" a="1"/>
  <c r="BX16" i="19" s="1"/>
  <c r="R38" i="12"/>
  <c r="BX38" i="12" s="1" a="1"/>
  <c r="BX38" i="12" s="1"/>
  <c r="Q46" i="18"/>
  <c r="BW46" i="18" s="1" a="1"/>
  <c r="BW46" i="18" s="1"/>
  <c r="R22" i="16"/>
  <c r="BX22" i="16" s="1" a="1"/>
  <c r="BX22" i="16" s="1"/>
  <c r="Q43" i="12"/>
  <c r="BW43" i="12" s="1" a="1"/>
  <c r="BW43" i="12" s="1"/>
  <c r="R25" i="2"/>
  <c r="BX25" i="2" s="1" a="1"/>
  <c r="BX25" i="2" s="1"/>
  <c r="R25" i="13"/>
  <c r="BX25" i="13" s="1" a="1"/>
  <c r="BX25" i="13" s="1"/>
  <c r="R33" i="14"/>
  <c r="BX33" i="14" s="1" a="1"/>
  <c r="BX33" i="14" s="1"/>
  <c r="R39" i="6"/>
  <c r="BX39" i="6" s="1" a="1"/>
  <c r="BX39" i="6" s="1"/>
  <c r="BU98" i="21"/>
  <c r="BU66" i="21"/>
  <c r="BU86" i="7"/>
  <c r="BU54" i="7"/>
  <c r="R36" i="19"/>
  <c r="BX36" i="19" s="1" a="1"/>
  <c r="BX36" i="19" s="1"/>
  <c r="Q43" i="15"/>
  <c r="BW43" i="15" s="1" a="1"/>
  <c r="BW43" i="15" s="1"/>
  <c r="R46" i="9"/>
  <c r="BX46" i="9" s="1" a="1"/>
  <c r="BX46" i="9" s="1"/>
  <c r="BU85" i="17"/>
  <c r="BU117" i="17"/>
  <c r="Q15" i="1"/>
  <c r="BW15" i="1" s="1" a="1"/>
  <c r="BW15" i="1" s="1"/>
  <c r="P47" i="1"/>
  <c r="Q28" i="20"/>
  <c r="BW28" i="20" s="1" a="1"/>
  <c r="BW28" i="20" s="1"/>
  <c r="BV82" i="3"/>
  <c r="BV114" i="3"/>
  <c r="BU72" i="17"/>
  <c r="BU104" i="17"/>
  <c r="BV70" i="10"/>
  <c r="BV102" i="10"/>
  <c r="BV64" i="18"/>
  <c r="BV96" i="18"/>
  <c r="BV117" i="5"/>
  <c r="BV85" i="5"/>
  <c r="BU78" i="15"/>
  <c r="BU110" i="15"/>
  <c r="BV55" i="16"/>
  <c r="BV87" i="16"/>
  <c r="Q29" i="4"/>
  <c r="BW29" i="4" s="1" a="1"/>
  <c r="BW29" i="4" s="1"/>
  <c r="Q30" i="2"/>
  <c r="BW30" i="2" s="1" a="1"/>
  <c r="BW30" i="2" s="1"/>
  <c r="R44" i="18"/>
  <c r="BX44" i="18" s="1" a="1"/>
  <c r="BX44" i="18" s="1"/>
  <c r="Q41" i="20"/>
  <c r="BW41" i="20" s="1" a="1"/>
  <c r="BW41" i="20" s="1"/>
  <c r="R38" i="15"/>
  <c r="BX38" i="15" s="1" a="1"/>
  <c r="BX38" i="15" s="1"/>
  <c r="R25" i="15"/>
  <c r="BX25" i="15" s="1" a="1"/>
  <c r="BX25" i="15" s="1"/>
  <c r="R33" i="9"/>
  <c r="BX33" i="9" s="1" a="1"/>
  <c r="BX33" i="9" s="1"/>
  <c r="BV88" i="14"/>
  <c r="BV56" i="14"/>
  <c r="R25" i="11"/>
  <c r="BX25" i="11" s="1" a="1"/>
  <c r="BX25" i="11" s="1"/>
  <c r="R41" i="16"/>
  <c r="BX41" i="16" s="1" a="1"/>
  <c r="BX41" i="16" s="1"/>
  <c r="R45" i="12"/>
  <c r="BX45" i="12" s="1" a="1"/>
  <c r="BX45" i="12" s="1"/>
  <c r="Q37" i="21"/>
  <c r="BW37" i="21" s="1" a="1"/>
  <c r="BW37" i="21" s="1"/>
  <c r="R33" i="18"/>
  <c r="BX33" i="18" s="1" a="1"/>
  <c r="BX33" i="18" s="1"/>
  <c r="R17" i="18"/>
  <c r="BX17" i="18" s="1" a="1"/>
  <c r="BX17" i="18" s="1"/>
  <c r="R22" i="19"/>
  <c r="BX22" i="19" s="1" a="1"/>
  <c r="BX22" i="19" s="1"/>
  <c r="Q17" i="3"/>
  <c r="BW17" i="3" s="1" a="1"/>
  <c r="BW17" i="3" s="1"/>
  <c r="BV82" i="18"/>
  <c r="BV114" i="18"/>
  <c r="Q35" i="11"/>
  <c r="BW35" i="11" s="1" a="1"/>
  <c r="BW35" i="11" s="1"/>
  <c r="R42" i="6"/>
  <c r="BX42" i="6" s="1" a="1"/>
  <c r="BX42" i="6" s="1"/>
  <c r="BU100" i="14"/>
  <c r="BU68" i="14"/>
  <c r="Q44" i="9"/>
  <c r="BW44" i="9" s="1" a="1"/>
  <c r="BW44" i="9" s="1"/>
  <c r="R23" i="1"/>
  <c r="BX23" i="1" s="1" a="1"/>
  <c r="BX23" i="1" s="1"/>
  <c r="R44" i="14"/>
  <c r="BX44" i="14" s="1" a="1"/>
  <c r="BX44" i="14" s="1"/>
  <c r="Q26" i="18"/>
  <c r="BW26" i="18" s="1" a="1"/>
  <c r="BW26" i="18" s="1"/>
  <c r="R44" i="12"/>
  <c r="BX44" i="12" s="1" a="1"/>
  <c r="BX44" i="12" s="1"/>
  <c r="R44" i="1"/>
  <c r="BX44" i="1" s="1" a="1"/>
  <c r="BX44" i="1" s="1"/>
  <c r="Q39" i="9"/>
  <c r="BW39" i="9" s="1" a="1"/>
  <c r="BW39" i="9" s="1"/>
  <c r="R18" i="1"/>
  <c r="BX18" i="1" s="1" a="1"/>
  <c r="BX18" i="1" s="1"/>
  <c r="R43" i="1"/>
  <c r="BX43" i="1" s="1" a="1"/>
  <c r="BX43" i="1" s="1"/>
  <c r="P47" i="20"/>
  <c r="BV107" i="1"/>
  <c r="BV75" i="1"/>
  <c r="R23" i="21"/>
  <c r="BX23" i="21" s="1" a="1"/>
  <c r="BX23" i="21" s="1"/>
  <c r="R35" i="2"/>
  <c r="BX35" i="2" s="1" a="1"/>
  <c r="BX35" i="2" s="1"/>
  <c r="R31" i="5"/>
  <c r="BX31" i="5" s="1" a="1"/>
  <c r="BX31" i="5" s="1"/>
  <c r="R24" i="17"/>
  <c r="BX24" i="17" s="1" a="1"/>
  <c r="BX24" i="17" s="1"/>
  <c r="R33" i="1"/>
  <c r="BX33" i="1" s="1" a="1"/>
  <c r="BX33" i="1" s="1"/>
  <c r="Q19" i="21"/>
  <c r="BW19" i="21" s="1" a="1"/>
  <c r="BW19" i="21" s="1"/>
  <c r="R43" i="11"/>
  <c r="BX43" i="11" s="1" a="1"/>
  <c r="BX43" i="11" s="1"/>
  <c r="R37" i="5"/>
  <c r="BX37" i="5" s="1" a="1"/>
  <c r="BX37" i="5" s="1"/>
  <c r="R19" i="19"/>
  <c r="BX19" i="19" s="1" a="1"/>
  <c r="BX19" i="19" s="1"/>
  <c r="Q34" i="2"/>
  <c r="BW34" i="2" s="1" a="1"/>
  <c r="BW34" i="2" s="1"/>
  <c r="BU92" i="19"/>
  <c r="BU60" i="19"/>
  <c r="BU95" i="7"/>
  <c r="BU63" i="7"/>
  <c r="BT86" i="8"/>
  <c r="BT54" i="8"/>
  <c r="BU64" i="20"/>
  <c r="BU96" i="20"/>
  <c r="BV72" i="11"/>
  <c r="BV104" i="11"/>
  <c r="BU92" i="11"/>
  <c r="BU60" i="11"/>
  <c r="BV70" i="20"/>
  <c r="BV102" i="20"/>
  <c r="BU106" i="21"/>
  <c r="BU74" i="21"/>
  <c r="Q16" i="14"/>
  <c r="BW16" i="14" s="1" a="1"/>
  <c r="BW16" i="14" s="1"/>
  <c r="R34" i="21"/>
  <c r="BX34" i="21" s="1" a="1"/>
  <c r="BX34" i="21" s="1"/>
  <c r="R18" i="6"/>
  <c r="BX18" i="6" s="1" a="1"/>
  <c r="BX18" i="6" s="1"/>
  <c r="R18" i="14"/>
  <c r="BX18" i="14" s="1" a="1"/>
  <c r="BX18" i="14" s="1"/>
  <c r="BU66" i="17"/>
  <c r="BU98" i="17"/>
  <c r="BU77" i="20"/>
  <c r="BU109" i="20"/>
  <c r="BV80" i="9"/>
  <c r="BV112" i="9"/>
  <c r="BU109" i="6"/>
  <c r="BU77" i="6"/>
  <c r="BU109" i="14"/>
  <c r="BU77" i="14"/>
  <c r="BU67" i="10"/>
  <c r="BU99" i="10"/>
  <c r="BV69" i="3"/>
  <c r="BV101" i="3"/>
  <c r="BU96" i="19"/>
  <c r="BU64" i="19"/>
  <c r="R18" i="17"/>
  <c r="BX18" i="17" s="1" a="1"/>
  <c r="BX18" i="17" s="1"/>
  <c r="BV61" i="9"/>
  <c r="BV93" i="9"/>
  <c r="BV78" i="21"/>
  <c r="BV110" i="21"/>
  <c r="BV67" i="11"/>
  <c r="BV99" i="11"/>
  <c r="BV73" i="16"/>
  <c r="BV105" i="16"/>
  <c r="BU103" i="6"/>
  <c r="BU71" i="6"/>
  <c r="BV110" i="7"/>
  <c r="BV78" i="7"/>
  <c r="BV94" i="5"/>
  <c r="BV62" i="5"/>
  <c r="BU117" i="13"/>
  <c r="BU85" i="13"/>
  <c r="BU66" i="12"/>
  <c r="BU98" i="12"/>
  <c r="R20" i="5"/>
  <c r="BX20" i="5" s="1" a="1"/>
  <c r="BX20" i="5" s="1"/>
  <c r="R36" i="7"/>
  <c r="BX36" i="7" s="1" a="1"/>
  <c r="BX36" i="7" s="1"/>
  <c r="R19" i="20"/>
  <c r="BX19" i="20" s="1" a="1"/>
  <c r="BX19" i="20" s="1"/>
  <c r="BU69" i="15"/>
  <c r="BU101" i="15"/>
  <c r="BU54" i="4"/>
  <c r="BU86" i="4"/>
  <c r="BV117" i="7"/>
  <c r="BV85" i="7"/>
  <c r="BV98" i="1"/>
  <c r="BV66" i="1"/>
  <c r="BV102" i="1"/>
  <c r="BV70" i="1"/>
  <c r="BU113" i="10"/>
  <c r="BU81" i="10"/>
  <c r="BU84" i="4"/>
  <c r="BU120" i="4"/>
  <c r="BU123" i="4" s="1"/>
  <c r="BU116" i="4" s="1"/>
  <c r="BU107" i="3"/>
  <c r="BU75" i="3"/>
  <c r="BU104" i="3"/>
  <c r="BU72" i="3"/>
  <c r="Q15" i="17"/>
  <c r="BW15" i="17" s="1" a="1"/>
  <c r="BW15" i="17" s="1"/>
  <c r="P47" i="17"/>
  <c r="Q26" i="5"/>
  <c r="BW26" i="5" s="1" a="1"/>
  <c r="BW26" i="5" s="1"/>
  <c r="Q18" i="13"/>
  <c r="BW18" i="13" s="1" a="1"/>
  <c r="BW18" i="13" s="1"/>
  <c r="BV100" i="7"/>
  <c r="BV68" i="7"/>
  <c r="BV65" i="20"/>
  <c r="BV97" i="20"/>
  <c r="BV87" i="13"/>
  <c r="BV55" i="13"/>
  <c r="BV88" i="5"/>
  <c r="BV56" i="5"/>
  <c r="BV91" i="18"/>
  <c r="BV59" i="18"/>
  <c r="BV65" i="21"/>
  <c r="BV97" i="21"/>
  <c r="BU103" i="9"/>
  <c r="BU71" i="9"/>
  <c r="R39" i="3"/>
  <c r="BX39" i="3" s="1" a="1"/>
  <c r="BX39" i="3" s="1"/>
  <c r="R44" i="10"/>
  <c r="BX44" i="10" s="1" a="1"/>
  <c r="BX44" i="10" s="1"/>
  <c r="R26" i="6"/>
  <c r="BX26" i="6" s="1" a="1"/>
  <c r="BX26" i="6" s="1"/>
  <c r="R29" i="17"/>
  <c r="BX29" i="17" s="1" a="1"/>
  <c r="BX29" i="17" s="1"/>
  <c r="R43" i="17"/>
  <c r="BX43" i="17" s="1" a="1"/>
  <c r="BX43" i="17" s="1"/>
  <c r="R27" i="9"/>
  <c r="BX27" i="9" s="1" a="1"/>
  <c r="BX27" i="9" s="1"/>
  <c r="R35" i="16"/>
  <c r="BX35" i="16" s="1" a="1"/>
  <c r="BX35" i="16" s="1"/>
  <c r="R20" i="12"/>
  <c r="BX20" i="12" s="1" a="1"/>
  <c r="BX20" i="12" s="1"/>
  <c r="R20" i="10"/>
  <c r="BX20" i="10" s="1" a="1"/>
  <c r="BX20" i="10" s="1"/>
  <c r="R16" i="6"/>
  <c r="BX16" i="6" s="1" a="1"/>
  <c r="BX16" i="6" s="1"/>
  <c r="R36" i="15"/>
  <c r="BX36" i="15" s="1" a="1"/>
  <c r="BX36" i="15" s="1"/>
  <c r="R46" i="6"/>
  <c r="BX46" i="6" s="1" a="1"/>
  <c r="BX46" i="6" s="1"/>
  <c r="Q45" i="5"/>
  <c r="BW45" i="5" s="1" a="1"/>
  <c r="BW45" i="5" s="1"/>
  <c r="R20" i="1"/>
  <c r="BX20" i="1" s="1" a="1"/>
  <c r="BX20" i="1" s="1"/>
  <c r="R33" i="16"/>
  <c r="BX33" i="16" s="1" a="1"/>
  <c r="BX33" i="16" s="1"/>
  <c r="R35" i="3"/>
  <c r="BX35" i="3" s="1" a="1"/>
  <c r="BX35" i="3" s="1"/>
  <c r="Q30" i="19"/>
  <c r="BW30" i="19" s="1" a="1"/>
  <c r="BW30" i="19" s="1"/>
  <c r="R27" i="19"/>
  <c r="BX27" i="19" s="1" a="1"/>
  <c r="BX27" i="19" s="1"/>
  <c r="Q38" i="3"/>
  <c r="BW38" i="3" s="1" a="1"/>
  <c r="BW38" i="3" s="1"/>
  <c r="R41" i="8"/>
  <c r="BX41" i="8" s="1" a="1"/>
  <c r="BX41" i="8" s="1"/>
  <c r="R35" i="4"/>
  <c r="BX35" i="4" s="1" a="1"/>
  <c r="BX35" i="4" s="1"/>
  <c r="R20" i="6"/>
  <c r="BX20" i="6" s="1" a="1"/>
  <c r="BX20" i="6" s="1"/>
  <c r="R28" i="18"/>
  <c r="BX28" i="18" s="1" a="1"/>
  <c r="BX28" i="18" s="1"/>
  <c r="BU107" i="18"/>
  <c r="BU75" i="18"/>
  <c r="BV68" i="18"/>
  <c r="BV100" i="18"/>
  <c r="BV83" i="15"/>
  <c r="BV115" i="15"/>
  <c r="BV74" i="6"/>
  <c r="BV106" i="6"/>
  <c r="BU98" i="10"/>
  <c r="BU66" i="10"/>
  <c r="BV63" i="10"/>
  <c r="BV95" i="10"/>
  <c r="Q37" i="20"/>
  <c r="BW37" i="20" s="1" a="1"/>
  <c r="BW37" i="20" s="1"/>
  <c r="BV64" i="10"/>
  <c r="BV96" i="10"/>
  <c r="R28" i="7"/>
  <c r="BX28" i="7" s="1" a="1"/>
  <c r="BX28" i="7" s="1"/>
  <c r="Q41" i="4"/>
  <c r="BW41" i="4" s="1" a="1"/>
  <c r="BW41" i="4" s="1"/>
  <c r="BU89" i="2"/>
  <c r="BU57" i="2"/>
  <c r="BV120" i="7"/>
  <c r="BV123" i="7" s="1"/>
  <c r="BV116" i="7" s="1"/>
  <c r="BV84" i="7"/>
  <c r="Q29" i="10"/>
  <c r="BW29" i="10" s="1" a="1"/>
  <c r="BW29" i="10" s="1"/>
  <c r="BU107" i="11"/>
  <c r="BU75" i="11"/>
  <c r="BU58" i="17"/>
  <c r="BU90" i="17"/>
  <c r="BV58" i="6"/>
  <c r="BV90" i="6"/>
  <c r="BU120" i="11"/>
  <c r="BU123" i="11" s="1"/>
  <c r="BU116" i="11" s="1"/>
  <c r="BU84" i="11"/>
  <c r="BV90" i="1"/>
  <c r="BV58" i="1"/>
  <c r="BV104" i="7"/>
  <c r="BV72" i="7"/>
  <c r="BU88" i="6"/>
  <c r="BU56" i="6"/>
  <c r="BV103" i="17"/>
  <c r="BV71" i="17"/>
  <c r="BU96" i="3"/>
  <c r="BU64" i="3"/>
  <c r="BV113" i="1"/>
  <c r="BV81" i="1"/>
  <c r="BT54" i="21"/>
  <c r="BT86" i="21"/>
  <c r="Q27" i="21"/>
  <c r="BW27" i="21" s="1" a="1"/>
  <c r="BW27" i="21" s="1"/>
  <c r="BV109" i="13"/>
  <c r="BV77" i="13"/>
  <c r="BV61" i="10"/>
  <c r="BV93" i="10"/>
  <c r="BU67" i="8"/>
  <c r="BU99" i="8"/>
  <c r="Q46" i="17"/>
  <c r="BW46" i="17" s="1" a="1"/>
  <c r="BW46" i="17" s="1"/>
  <c r="BV109" i="1"/>
  <c r="BV77" i="1"/>
  <c r="P15" i="9"/>
  <c r="BV15" i="9" s="1" a="1"/>
  <c r="BV15" i="9" s="1"/>
  <c r="O47" i="9"/>
  <c r="R43" i="3"/>
  <c r="BX43" i="3" s="1" a="1"/>
  <c r="BX43" i="3" s="1"/>
  <c r="Q33" i="17"/>
  <c r="BW33" i="17" s="1" a="1"/>
  <c r="BW33" i="17" s="1"/>
  <c r="R31" i="10"/>
  <c r="BX31" i="10" s="1" a="1"/>
  <c r="BX31" i="10" s="1"/>
  <c r="R25" i="18"/>
  <c r="BX25" i="18" s="1" a="1"/>
  <c r="BX25" i="18" s="1"/>
  <c r="R46" i="5"/>
  <c r="BX46" i="5" s="1" a="1"/>
  <c r="BX46" i="5" s="1"/>
  <c r="Q39" i="15"/>
  <c r="BW39" i="15" s="1" a="1"/>
  <c r="BW39" i="15" s="1"/>
  <c r="R16" i="16"/>
  <c r="BX16" i="16" s="1" a="1"/>
  <c r="BX16" i="16" s="1"/>
  <c r="BV56" i="11"/>
  <c r="BV88" i="11"/>
  <c r="BV92" i="13"/>
  <c r="BV60" i="13"/>
  <c r="BV72" i="21"/>
  <c r="BV104" i="21"/>
  <c r="Q34" i="9"/>
  <c r="BW34" i="9" s="1" a="1"/>
  <c r="BW34" i="9" s="1"/>
  <c r="BV112" i="1"/>
  <c r="BV80" i="1"/>
  <c r="BU76" i="10"/>
  <c r="BU108" i="10"/>
  <c r="BU58" i="12"/>
  <c r="BU90" i="12"/>
  <c r="R17" i="14"/>
  <c r="BX17" i="14" s="1" a="1"/>
  <c r="BX17" i="14" s="1"/>
  <c r="BU120" i="14"/>
  <c r="BU123" i="14" s="1"/>
  <c r="BU116" i="14" s="1"/>
  <c r="BU84" i="14"/>
  <c r="BU96" i="6"/>
  <c r="BU64" i="6"/>
  <c r="BU74" i="8"/>
  <c r="BU106" i="8"/>
  <c r="BV84" i="9"/>
  <c r="BV120" i="9"/>
  <c r="BV123" i="9" s="1"/>
  <c r="BV116" i="9" s="1"/>
  <c r="BV97" i="17"/>
  <c r="BV65" i="17"/>
  <c r="BV74" i="15"/>
  <c r="BV106" i="15"/>
  <c r="BV70" i="9"/>
  <c r="BV102" i="9"/>
  <c r="BU63" i="4"/>
  <c r="BU95" i="4"/>
  <c r="BV55" i="15"/>
  <c r="BV87" i="15"/>
  <c r="R43" i="18"/>
  <c r="BX43" i="18" s="1" a="1"/>
  <c r="BX43" i="18" s="1"/>
  <c r="BV90" i="10"/>
  <c r="BV58" i="10"/>
  <c r="BU91" i="21"/>
  <c r="BU59" i="21"/>
  <c r="Q29" i="14"/>
  <c r="BW29" i="14" s="1" a="1"/>
  <c r="BW29" i="14" s="1"/>
  <c r="BV114" i="5"/>
  <c r="BV82" i="5"/>
  <c r="BU100" i="5"/>
  <c r="BU68" i="5"/>
  <c r="BU91" i="3"/>
  <c r="BU59" i="3"/>
  <c r="BV120" i="8"/>
  <c r="BV123" i="8" s="1"/>
  <c r="BV116" i="8" s="1"/>
  <c r="BV84" i="8"/>
  <c r="BV84" i="16"/>
  <c r="BV120" i="16"/>
  <c r="BV123" i="16" s="1"/>
  <c r="BV116" i="16" s="1"/>
  <c r="BU110" i="10"/>
  <c r="BU78" i="10"/>
  <c r="R15" i="20"/>
  <c r="BX15" i="20" s="1" a="1"/>
  <c r="BX15" i="20" s="1"/>
  <c r="R36" i="1"/>
  <c r="BX36" i="1" s="1" a="1"/>
  <c r="BX36" i="1" s="1"/>
  <c r="BV68" i="9"/>
  <c r="BV100" i="9"/>
  <c r="BV66" i="8"/>
  <c r="BV98" i="8"/>
  <c r="BV61" i="11"/>
  <c r="BV93" i="11"/>
  <c r="R36" i="14"/>
  <c r="BX36" i="14" s="1" a="1"/>
  <c r="BX36" i="14" s="1"/>
  <c r="BV69" i="9"/>
  <c r="BV101" i="9"/>
  <c r="BV67" i="3"/>
  <c r="BV99" i="3"/>
  <c r="BV80" i="6"/>
  <c r="BV112" i="6"/>
  <c r="BV70" i="6"/>
  <c r="BV102" i="6"/>
  <c r="Q21" i="19"/>
  <c r="BW21" i="19" s="1" a="1"/>
  <c r="BW21" i="19" s="1"/>
  <c r="Q24" i="7"/>
  <c r="BW24" i="7" s="1" a="1"/>
  <c r="BW24" i="7" s="1"/>
  <c r="Q25" i="20"/>
  <c r="BW25" i="20" s="1" a="1"/>
  <c r="BW25" i="20" s="1"/>
  <c r="R33" i="11"/>
  <c r="BX33" i="11" s="1" a="1"/>
  <c r="BX33" i="11" s="1"/>
  <c r="Q21" i="11"/>
  <c r="BW21" i="11" s="1" a="1"/>
  <c r="BW21" i="11" s="1"/>
  <c r="R31" i="20"/>
  <c r="BX31" i="20" s="1" a="1"/>
  <c r="BX31" i="20" s="1"/>
  <c r="Q35" i="21"/>
  <c r="BW35" i="21" s="1" a="1"/>
  <c r="BW35" i="21" s="1"/>
  <c r="BV88" i="13"/>
  <c r="BV56" i="13"/>
  <c r="BU93" i="18"/>
  <c r="BU61" i="18"/>
  <c r="BV97" i="1"/>
  <c r="BV65" i="1"/>
  <c r="Q27" i="17"/>
  <c r="BW27" i="17" s="1" a="1"/>
  <c r="BW27" i="17" s="1"/>
  <c r="Q38" i="20"/>
  <c r="BW38" i="20" s="1" a="1"/>
  <c r="BW38" i="20" s="1"/>
  <c r="R41" i="9"/>
  <c r="BX41" i="9" s="1" a="1"/>
  <c r="BX41" i="9" s="1"/>
  <c r="Q38" i="6"/>
  <c r="BW38" i="6" s="1" a="1"/>
  <c r="BW38" i="6" s="1"/>
  <c r="Q38" i="14"/>
  <c r="BW38" i="14" s="1" a="1"/>
  <c r="BW38" i="14" s="1"/>
  <c r="Q28" i="10"/>
  <c r="BW28" i="10" s="1" a="1"/>
  <c r="BW28" i="10" s="1"/>
  <c r="R30" i="3"/>
  <c r="BX30" i="3" s="1" a="1"/>
  <c r="BX30" i="3" s="1"/>
  <c r="Q25" i="19"/>
  <c r="BW25" i="19" s="1" a="1"/>
  <c r="BW25" i="19" s="1"/>
  <c r="BU67" i="17"/>
  <c r="BU99" i="17"/>
  <c r="BV91" i="2"/>
  <c r="BV59" i="2"/>
  <c r="BU76" i="4"/>
  <c r="BU108" i="4"/>
  <c r="R22" i="9"/>
  <c r="BX22" i="9" s="1" a="1"/>
  <c r="BX22" i="9" s="1"/>
  <c r="R39" i="21"/>
  <c r="BX39" i="21" s="1" a="1"/>
  <c r="BX39" i="21" s="1"/>
  <c r="R28" i="11"/>
  <c r="BX28" i="11" s="1" a="1"/>
  <c r="BX28" i="11" s="1"/>
  <c r="R34" i="16"/>
  <c r="BX34" i="16" s="1" a="1"/>
  <c r="BX34" i="16" s="1"/>
  <c r="Q32" i="6"/>
  <c r="BW32" i="6" s="1" a="1"/>
  <c r="BW32" i="6" s="1"/>
  <c r="R39" i="7"/>
  <c r="BX39" i="7" s="1" a="1"/>
  <c r="BX39" i="7" s="1"/>
  <c r="R23" i="5"/>
  <c r="BX23" i="5" s="1" a="1"/>
  <c r="BX23" i="5" s="1"/>
  <c r="Q46" i="13"/>
  <c r="BW46" i="13" s="1" a="1"/>
  <c r="BW46" i="13" s="1"/>
  <c r="Q27" i="12"/>
  <c r="BW27" i="12" s="1" a="1"/>
  <c r="BW27" i="12" s="1"/>
  <c r="BU65" i="4"/>
  <c r="BU97" i="4"/>
  <c r="BV81" i="15"/>
  <c r="BV113" i="15"/>
  <c r="Q30" i="15"/>
  <c r="BW30" i="15" s="1" a="1"/>
  <c r="BW30" i="15" s="1"/>
  <c r="R46" i="7"/>
  <c r="BX46" i="7" s="1" a="1"/>
  <c r="BX46" i="7" s="1"/>
  <c r="R27" i="1"/>
  <c r="BX27" i="1" s="1" a="1"/>
  <c r="BX27" i="1" s="1"/>
  <c r="R31" i="1"/>
  <c r="BX31" i="1" s="1" a="1"/>
  <c r="BX31" i="1" s="1"/>
  <c r="Q42" i="10"/>
  <c r="BW42" i="10" s="1" a="1"/>
  <c r="BW42" i="10" s="1"/>
  <c r="Q45" i="4"/>
  <c r="BW45" i="4" s="1" a="1"/>
  <c r="BW45" i="4" s="1"/>
  <c r="Q36" i="3"/>
  <c r="BW36" i="3" s="1" a="1"/>
  <c r="BW36" i="3" s="1"/>
  <c r="Q33" i="3"/>
  <c r="BW33" i="3" s="1" a="1"/>
  <c r="BW33" i="3" s="1"/>
  <c r="BV58" i="9"/>
  <c r="BV90" i="9"/>
  <c r="BV79" i="16"/>
  <c r="BV111" i="16"/>
  <c r="BU95" i="11"/>
  <c r="BU63" i="11"/>
  <c r="R29" i="7"/>
  <c r="BX29" i="7" s="1" a="1"/>
  <c r="BX29" i="7" s="1"/>
  <c r="R26" i="20"/>
  <c r="BX26" i="20" s="1" a="1"/>
  <c r="BX26" i="20" s="1"/>
  <c r="R16" i="13"/>
  <c r="BX16" i="13" s="1" a="1"/>
  <c r="BX16" i="13" s="1"/>
  <c r="R17" i="5"/>
  <c r="BX17" i="5" s="1" a="1"/>
  <c r="BX17" i="5" s="1"/>
  <c r="R20" i="18"/>
  <c r="BX20" i="18" s="1" a="1"/>
  <c r="BX20" i="18" s="1"/>
  <c r="R26" i="21"/>
  <c r="BX26" i="21" s="1" a="1"/>
  <c r="BX26" i="21" s="1"/>
  <c r="Q32" i="9"/>
  <c r="BW32" i="9" s="1" a="1"/>
  <c r="BW32" i="9" s="1"/>
  <c r="BV76" i="15"/>
  <c r="BV108" i="15"/>
  <c r="BV113" i="12"/>
  <c r="BV81" i="12"/>
  <c r="BU62" i="8"/>
  <c r="BU94" i="8"/>
  <c r="BV78" i="8"/>
  <c r="BV110" i="8"/>
  <c r="BV100" i="12"/>
  <c r="BV68" i="12"/>
  <c r="BV106" i="17"/>
  <c r="BV74" i="17"/>
  <c r="BV66" i="18"/>
  <c r="BV98" i="18"/>
  <c r="BU104" i="13"/>
  <c r="BU72" i="13"/>
  <c r="BV99" i="12"/>
  <c r="BV67" i="12"/>
  <c r="BU97" i="2"/>
  <c r="BU65" i="2"/>
  <c r="BU88" i="2"/>
  <c r="BU56" i="2"/>
  <c r="BU60" i="20"/>
  <c r="BU92" i="20"/>
  <c r="BU95" i="6"/>
  <c r="BU63" i="6"/>
  <c r="BU68" i="20"/>
  <c r="BU100" i="20"/>
  <c r="BV77" i="21"/>
  <c r="BV109" i="21"/>
  <c r="BV66" i="20"/>
  <c r="BV98" i="20"/>
  <c r="BV105" i="8"/>
  <c r="BV73" i="8"/>
  <c r="BV103" i="13"/>
  <c r="BV71" i="13"/>
  <c r="BV82" i="9"/>
  <c r="BV114" i="9"/>
  <c r="R25" i="4"/>
  <c r="BX25" i="4" s="1" a="1"/>
  <c r="BX25" i="4" s="1"/>
  <c r="BU82" i="6"/>
  <c r="BU114" i="6"/>
  <c r="BV112" i="7"/>
  <c r="BV80" i="7"/>
  <c r="BU54" i="15"/>
  <c r="BU86" i="15"/>
  <c r="Q36" i="18"/>
  <c r="BW36" i="18" s="1" a="1"/>
  <c r="BW36" i="18" s="1"/>
  <c r="R29" i="18"/>
  <c r="BX29" i="18" s="1" a="1"/>
  <c r="BX29" i="18" s="1"/>
  <c r="R44" i="15"/>
  <c r="BX44" i="15" s="1" a="1"/>
  <c r="BX44" i="15" s="1"/>
  <c r="R35" i="6"/>
  <c r="BX35" i="6" s="1" a="1"/>
  <c r="BX35" i="6" s="1"/>
  <c r="Q27" i="10"/>
  <c r="BW27" i="10" s="1" a="1"/>
  <c r="BW27" i="10" s="1"/>
  <c r="R24" i="10"/>
  <c r="BX24" i="10" s="1" a="1"/>
  <c r="BX24" i="10" s="1"/>
  <c r="BV56" i="8"/>
  <c r="BV88" i="8"/>
  <c r="R25" i="10"/>
  <c r="BX25" i="10" s="1" a="1"/>
  <c r="BX25" i="10" s="1"/>
  <c r="BV99" i="7"/>
  <c r="BV67" i="7"/>
  <c r="BU80" i="4"/>
  <c r="BU112" i="4"/>
  <c r="DB121" i="9" l="1" a="1"/>
  <c r="DB121" i="9" s="1"/>
  <c r="DB122" i="9" s="1"/>
  <c r="DC50" i="9"/>
  <c r="DB49" i="9"/>
  <c r="DB121" i="14" a="1"/>
  <c r="DB121" i="14" s="1"/>
  <c r="DB122" i="14" s="1"/>
  <c r="DC50" i="14"/>
  <c r="DB49" i="14"/>
  <c r="DB121" i="1" a="1"/>
  <c r="DB121" i="1" s="1"/>
  <c r="DB122" i="1" s="1"/>
  <c r="DB49" i="1"/>
  <c r="DC50" i="1"/>
  <c r="DB121" i="19" a="1"/>
  <c r="DB121" i="19" s="1"/>
  <c r="DB122" i="19" s="1"/>
  <c r="DB49" i="19"/>
  <c r="DC50" i="19"/>
  <c r="DB121" i="20" a="1"/>
  <c r="DB121" i="20" s="1"/>
  <c r="DB122" i="20" s="1"/>
  <c r="DC50" i="20"/>
  <c r="DB49" i="20"/>
  <c r="DB121" i="15" a="1"/>
  <c r="DB121" i="15" s="1"/>
  <c r="DB122" i="15" s="1"/>
  <c r="DC50" i="15"/>
  <c r="DB49" i="15"/>
  <c r="DB121" i="16" a="1"/>
  <c r="DB121" i="16" s="1"/>
  <c r="DB122" i="16" s="1"/>
  <c r="DB49" i="16"/>
  <c r="DC50" i="16"/>
  <c r="DB121" i="11" a="1"/>
  <c r="DB121" i="11" s="1"/>
  <c r="DB122" i="11" s="1"/>
  <c r="DC50" i="11"/>
  <c r="DB49" i="11"/>
  <c r="DB121" i="18" a="1"/>
  <c r="DB121" i="18" s="1"/>
  <c r="DB122" i="18" s="1"/>
  <c r="DC50" i="18"/>
  <c r="DB49" i="18"/>
  <c r="DB121" i="4" a="1"/>
  <c r="DB121" i="4" s="1"/>
  <c r="DB122" i="4" s="1"/>
  <c r="DC50" i="4"/>
  <c r="DB49" i="4"/>
  <c r="DB121" i="13" a="1"/>
  <c r="DB121" i="13" s="1"/>
  <c r="DB122" i="13" s="1"/>
  <c r="DC50" i="13"/>
  <c r="DB49" i="13"/>
  <c r="DB121" i="12" a="1"/>
  <c r="DB121" i="12" s="1"/>
  <c r="DB122" i="12" s="1"/>
  <c r="DC50" i="12"/>
  <c r="DB49" i="12"/>
  <c r="DB121" i="17" a="1"/>
  <c r="DB121" i="17" s="1"/>
  <c r="DB122" i="17" s="1"/>
  <c r="DC50" i="17"/>
  <c r="DB49" i="17"/>
  <c r="DB121" i="3" a="1"/>
  <c r="DB121" i="3" s="1"/>
  <c r="DB122" i="3" s="1"/>
  <c r="DC50" i="3"/>
  <c r="DB49" i="3"/>
  <c r="DB121" i="8" a="1"/>
  <c r="DB121" i="8" s="1"/>
  <c r="DB122" i="8" s="1"/>
  <c r="DB49" i="8"/>
  <c r="DC50" i="8"/>
  <c r="DB121" i="2" a="1"/>
  <c r="DB121" i="2" s="1"/>
  <c r="DB122" i="2" s="1"/>
  <c r="DC50" i="2"/>
  <c r="DB49" i="2"/>
  <c r="DB121" i="5" a="1"/>
  <c r="DB121" i="5" s="1"/>
  <c r="DB122" i="5" s="1"/>
  <c r="DC50" i="5"/>
  <c r="DB49" i="5"/>
  <c r="DB121" i="21" a="1"/>
  <c r="DB121" i="21" s="1"/>
  <c r="DB122" i="21" s="1"/>
  <c r="DC50" i="21"/>
  <c r="DB49" i="21"/>
  <c r="DB121" i="6" a="1"/>
  <c r="DB121" i="6" s="1"/>
  <c r="DB122" i="6" s="1"/>
  <c r="DC50" i="6"/>
  <c r="DB49" i="6"/>
  <c r="DB121" i="7" a="1"/>
  <c r="DB121" i="7" s="1"/>
  <c r="DB122" i="7" s="1"/>
  <c r="DB49" i="7"/>
  <c r="DC50" i="7"/>
  <c r="DB121" i="10" a="1"/>
  <c r="DB121" i="10" s="1"/>
  <c r="DB122" i="10" s="1"/>
  <c r="DC50" i="10"/>
  <c r="DB49" i="10"/>
  <c r="R43" i="16"/>
  <c r="BX43" i="16" s="1" a="1"/>
  <c r="BX43" i="16" s="1"/>
  <c r="Q47" i="20"/>
  <c r="R46" i="13"/>
  <c r="BX46" i="13" s="1" a="1"/>
  <c r="BX46" i="13" s="1"/>
  <c r="BW104" i="11"/>
  <c r="BW72" i="11"/>
  <c r="S28" i="18"/>
  <c r="BY28" i="18" s="1" a="1"/>
  <c r="BY28" i="18" s="1"/>
  <c r="BW105" i="21"/>
  <c r="BW73" i="21"/>
  <c r="BW62" i="1"/>
  <c r="BW94" i="1"/>
  <c r="BW88" i="9"/>
  <c r="BW56" i="9"/>
  <c r="BV76" i="11"/>
  <c r="BV108" i="11"/>
  <c r="BV86" i="13"/>
  <c r="BV54" i="13"/>
  <c r="R34" i="11"/>
  <c r="BX34" i="11" s="1" a="1"/>
  <c r="BX34" i="11" s="1"/>
  <c r="S29" i="16"/>
  <c r="BY29" i="16" s="1" a="1"/>
  <c r="BY29" i="16" s="1"/>
  <c r="S44" i="17"/>
  <c r="BY44" i="17" s="1" a="1"/>
  <c r="BY44" i="17" s="1"/>
  <c r="BW75" i="8"/>
  <c r="BW107" i="8"/>
  <c r="BW60" i="1"/>
  <c r="BW92" i="1"/>
  <c r="S24" i="8"/>
  <c r="BY24" i="8" s="1" a="1"/>
  <c r="BY24" i="8" s="1"/>
  <c r="S18" i="20"/>
  <c r="BY18" i="20" s="1" a="1"/>
  <c r="BY18" i="20" s="1"/>
  <c r="R37" i="16"/>
  <c r="BX37" i="16" s="1" a="1"/>
  <c r="BX37" i="16" s="1"/>
  <c r="S46" i="11"/>
  <c r="BY46" i="11" s="1" a="1"/>
  <c r="BY46" i="11" s="1"/>
  <c r="R46" i="14"/>
  <c r="BX46" i="14" s="1" a="1"/>
  <c r="BX46" i="14" s="1"/>
  <c r="BW100" i="6"/>
  <c r="BW68" i="6"/>
  <c r="BV73" i="4"/>
  <c r="BV105" i="4"/>
  <c r="R45" i="20"/>
  <c r="BX45" i="20" s="1" a="1"/>
  <c r="BX45" i="20" s="1"/>
  <c r="BW61" i="20"/>
  <c r="BW93" i="20"/>
  <c r="BW66" i="16"/>
  <c r="BW98" i="16"/>
  <c r="BW68" i="12"/>
  <c r="BW100" i="12"/>
  <c r="R28" i="17"/>
  <c r="BX28" i="17" s="1" a="1"/>
  <c r="BX28" i="17" s="1"/>
  <c r="BV63" i="4"/>
  <c r="BV95" i="4"/>
  <c r="BV105" i="5"/>
  <c r="BV73" i="5"/>
  <c r="R27" i="10"/>
  <c r="BX27" i="10" s="1" a="1"/>
  <c r="BX27" i="10" s="1"/>
  <c r="BW68" i="7"/>
  <c r="BW100" i="7"/>
  <c r="BV72" i="3"/>
  <c r="BV104" i="3"/>
  <c r="R42" i="10"/>
  <c r="BX42" i="10" s="1" a="1"/>
  <c r="BX42" i="10" s="1"/>
  <c r="R30" i="15"/>
  <c r="BX30" i="15" s="1" a="1"/>
  <c r="BX30" i="15" s="1"/>
  <c r="R27" i="12"/>
  <c r="BX27" i="12" s="1" a="1"/>
  <c r="BX27" i="12" s="1"/>
  <c r="S39" i="7"/>
  <c r="BY39" i="7" s="1" a="1"/>
  <c r="BY39" i="7" s="1"/>
  <c r="S39" i="21"/>
  <c r="BY39" i="21" s="1" a="1"/>
  <c r="BY39" i="21" s="1"/>
  <c r="BV99" i="10"/>
  <c r="BV67" i="10"/>
  <c r="BW80" i="9"/>
  <c r="BW112" i="9"/>
  <c r="BW102" i="20"/>
  <c r="BW70" i="20"/>
  <c r="BV95" i="7"/>
  <c r="BV63" i="7"/>
  <c r="BW54" i="20"/>
  <c r="BW86" i="20"/>
  <c r="BW82" i="18"/>
  <c r="BW114" i="18"/>
  <c r="S25" i="18"/>
  <c r="BY25" i="18" s="1" a="1"/>
  <c r="BY25" i="18" s="1"/>
  <c r="BV66" i="21"/>
  <c r="BV98" i="21"/>
  <c r="BV68" i="10"/>
  <c r="BV100" i="10"/>
  <c r="BW67" i="7"/>
  <c r="BW99" i="7"/>
  <c r="R38" i="3"/>
  <c r="BX38" i="3" s="1" a="1"/>
  <c r="BX38" i="3" s="1"/>
  <c r="S33" i="16"/>
  <c r="BY33" i="16" s="1" a="1"/>
  <c r="BY33" i="16" s="1"/>
  <c r="BW107" i="15"/>
  <c r="BW75" i="15"/>
  <c r="S35" i="16"/>
  <c r="BY35" i="16" s="1" a="1"/>
  <c r="BY35" i="16" s="1"/>
  <c r="S26" i="6"/>
  <c r="BY26" i="6" s="1" a="1"/>
  <c r="BY26" i="6" s="1"/>
  <c r="R18" i="13"/>
  <c r="BX18" i="13" s="1" a="1"/>
  <c r="BX18" i="13" s="1"/>
  <c r="BW58" i="20"/>
  <c r="BW90" i="20"/>
  <c r="BW91" i="5"/>
  <c r="BW59" i="5"/>
  <c r="S18" i="17"/>
  <c r="BY18" i="17" s="1" a="1"/>
  <c r="BY18" i="17" s="1"/>
  <c r="BW89" i="14"/>
  <c r="BW57" i="14"/>
  <c r="BW114" i="11"/>
  <c r="BW82" i="11"/>
  <c r="BW63" i="17"/>
  <c r="BW95" i="17"/>
  <c r="BW57" i="1"/>
  <c r="BW89" i="1"/>
  <c r="BV97" i="18"/>
  <c r="BV65" i="18"/>
  <c r="S33" i="18"/>
  <c r="BY33" i="18" s="1" a="1"/>
  <c r="BY33" i="18" s="1"/>
  <c r="S25" i="11"/>
  <c r="BY25" i="11" s="1" a="1"/>
  <c r="BY25" i="11" s="1"/>
  <c r="S38" i="15"/>
  <c r="BY38" i="15" s="1" a="1"/>
  <c r="BY38" i="15" s="1"/>
  <c r="R29" i="4"/>
  <c r="BX29" i="4" s="1" a="1"/>
  <c r="BX29" i="4" s="1"/>
  <c r="R28" i="20"/>
  <c r="BX28" i="20" s="1" a="1"/>
  <c r="BX28" i="20" s="1"/>
  <c r="BW117" i="9"/>
  <c r="BW85" i="9"/>
  <c r="BW96" i="13"/>
  <c r="BW64" i="13"/>
  <c r="BW93" i="16"/>
  <c r="BW61" i="16"/>
  <c r="BW90" i="11"/>
  <c r="BW58" i="11"/>
  <c r="BW55" i="18"/>
  <c r="BW87" i="18"/>
  <c r="BW101" i="10"/>
  <c r="BW69" i="10"/>
  <c r="BW74" i="12"/>
  <c r="BW106" i="12"/>
  <c r="BW95" i="19"/>
  <c r="BW63" i="19"/>
  <c r="S18" i="10"/>
  <c r="BY18" i="10" s="1" a="1"/>
  <c r="BY18" i="10" s="1"/>
  <c r="BW96" i="5"/>
  <c r="BW64" i="5"/>
  <c r="BV114" i="13"/>
  <c r="BV82" i="13"/>
  <c r="BV89" i="5"/>
  <c r="BV57" i="5"/>
  <c r="R28" i="2"/>
  <c r="BX28" i="2" s="1" a="1"/>
  <c r="BX28" i="2" s="1"/>
  <c r="R41" i="3"/>
  <c r="BX41" i="3" s="1" a="1"/>
  <c r="BX41" i="3" s="1"/>
  <c r="S35" i="20"/>
  <c r="BY35" i="20" s="1" a="1"/>
  <c r="BY35" i="20" s="1"/>
  <c r="R24" i="12"/>
  <c r="BX24" i="12" s="1" a="1"/>
  <c r="BX24" i="12" s="1"/>
  <c r="S38" i="7"/>
  <c r="BY38" i="7" s="1" a="1"/>
  <c r="BY38" i="7" s="1"/>
  <c r="S37" i="1"/>
  <c r="BY37" i="1" s="1" a="1"/>
  <c r="BY37" i="1" s="1"/>
  <c r="S46" i="20"/>
  <c r="BY46" i="20" s="1" a="1"/>
  <c r="BY46" i="20" s="1"/>
  <c r="S40" i="6"/>
  <c r="BY40" i="6" s="1" a="1"/>
  <c r="BY40" i="6" s="1"/>
  <c r="S29" i="2"/>
  <c r="BY29" i="2" s="1" a="1"/>
  <c r="BY29" i="2" s="1"/>
  <c r="S28" i="15"/>
  <c r="BY28" i="15" s="1" a="1"/>
  <c r="BY28" i="15" s="1"/>
  <c r="BW91" i="14"/>
  <c r="BW59" i="14"/>
  <c r="S44" i="19"/>
  <c r="BY44" i="19" s="1" a="1"/>
  <c r="BY44" i="19" s="1"/>
  <c r="R30" i="8"/>
  <c r="BX30" i="8" s="1" a="1"/>
  <c r="BX30" i="8" s="1"/>
  <c r="S22" i="6"/>
  <c r="BY22" i="6" s="1" a="1"/>
  <c r="BY22" i="6" s="1"/>
  <c r="S41" i="18"/>
  <c r="BY41" i="18" s="1" a="1"/>
  <c r="BY41" i="18" s="1"/>
  <c r="S30" i="16"/>
  <c r="BY30" i="16" s="1" a="1"/>
  <c r="BY30" i="16" s="1"/>
  <c r="S16" i="1"/>
  <c r="BY16" i="1" s="1" a="1"/>
  <c r="BY16" i="1" s="1"/>
  <c r="BW95" i="13"/>
  <c r="BW63" i="13"/>
  <c r="BW104" i="2"/>
  <c r="BW72" i="2"/>
  <c r="BW107" i="13"/>
  <c r="BW75" i="13"/>
  <c r="BW60" i="8"/>
  <c r="BW92" i="8"/>
  <c r="BW113" i="9"/>
  <c r="BW81" i="9"/>
  <c r="BW106" i="10"/>
  <c r="BW74" i="10"/>
  <c r="BW111" i="9"/>
  <c r="BW79" i="9"/>
  <c r="BW114" i="19"/>
  <c r="BW82" i="19"/>
  <c r="BW62" i="7"/>
  <c r="BW94" i="7"/>
  <c r="BV92" i="5"/>
  <c r="BV60" i="5"/>
  <c r="BV84" i="21"/>
  <c r="BV120" i="21"/>
  <c r="BV123" i="21" s="1"/>
  <c r="BV116" i="21" s="1"/>
  <c r="BW113" i="3"/>
  <c r="BW81" i="3"/>
  <c r="BV92" i="2"/>
  <c r="BV60" i="2"/>
  <c r="BW108" i="3"/>
  <c r="BW76" i="3"/>
  <c r="S43" i="7"/>
  <c r="BY43" i="7" s="1" a="1"/>
  <c r="BY43" i="7" s="1"/>
  <c r="S39" i="13"/>
  <c r="BY39" i="13" s="1" a="1"/>
  <c r="BY39" i="13" s="1"/>
  <c r="R30" i="14"/>
  <c r="BX30" i="14" s="1" a="1"/>
  <c r="BX30" i="14" s="1"/>
  <c r="BW88" i="19"/>
  <c r="BW56" i="19"/>
  <c r="BV68" i="19"/>
  <c r="BV100" i="19"/>
  <c r="BV88" i="12"/>
  <c r="BV56" i="12"/>
  <c r="BV66" i="6"/>
  <c r="BV98" i="6"/>
  <c r="BW75" i="16"/>
  <c r="BW107" i="16"/>
  <c r="BV93" i="12"/>
  <c r="BV61" i="12"/>
  <c r="BV78" i="19"/>
  <c r="BV110" i="19"/>
  <c r="R15" i="2"/>
  <c r="BX15" i="2" s="1" a="1"/>
  <c r="BX15" i="2" s="1"/>
  <c r="Q47" i="2"/>
  <c r="S19" i="3"/>
  <c r="BY19" i="3" s="1" a="1"/>
  <c r="BY19" i="3" s="1"/>
  <c r="R41" i="13"/>
  <c r="BX41" i="13" s="1" a="1"/>
  <c r="BX41" i="13" s="1"/>
  <c r="S17" i="17"/>
  <c r="BY17" i="17" s="1" a="1"/>
  <c r="BY17" i="17" s="1"/>
  <c r="BW64" i="7"/>
  <c r="BW96" i="7"/>
  <c r="BW62" i="20"/>
  <c r="BW94" i="20"/>
  <c r="BW69" i="18"/>
  <c r="BW101" i="18"/>
  <c r="S22" i="17"/>
  <c r="BY22" i="17" s="1" a="1"/>
  <c r="BY22" i="17" s="1"/>
  <c r="S20" i="17"/>
  <c r="BY20" i="17" s="1" a="1"/>
  <c r="BY20" i="17" s="1"/>
  <c r="S28" i="14"/>
  <c r="BY28" i="14" s="1" a="1"/>
  <c r="BY28" i="14" s="1"/>
  <c r="S37" i="7"/>
  <c r="BY37" i="7" s="1" a="1"/>
  <c r="BY37" i="7" s="1"/>
  <c r="S35" i="1"/>
  <c r="BY35" i="1" s="1" a="1"/>
  <c r="BY35" i="1" s="1"/>
  <c r="S28" i="9"/>
  <c r="BY28" i="9" s="1" a="1"/>
  <c r="BY28" i="9" s="1"/>
  <c r="S42" i="21"/>
  <c r="BY42" i="21" s="1" a="1"/>
  <c r="BY42" i="21" s="1"/>
  <c r="S37" i="2"/>
  <c r="BY37" i="2" s="1" a="1"/>
  <c r="BY37" i="2" s="1"/>
  <c r="S31" i="19"/>
  <c r="BY31" i="19" s="1" a="1"/>
  <c r="BY31" i="19" s="1"/>
  <c r="S21" i="17"/>
  <c r="BY21" i="17" s="1" a="1"/>
  <c r="BY21" i="17" s="1"/>
  <c r="R18" i="21"/>
  <c r="BX18" i="21" s="1" a="1"/>
  <c r="BX18" i="21" s="1"/>
  <c r="S34" i="1"/>
  <c r="BY34" i="1" s="1" a="1"/>
  <c r="BY34" i="1" s="1"/>
  <c r="R17" i="7"/>
  <c r="BX17" i="7" s="1" a="1"/>
  <c r="BX17" i="7" s="1"/>
  <c r="BW90" i="13"/>
  <c r="BW58" i="13"/>
  <c r="BW92" i="9"/>
  <c r="BW60" i="9"/>
  <c r="BW78" i="1"/>
  <c r="BW110" i="1"/>
  <c r="BW73" i="18"/>
  <c r="BW105" i="18"/>
  <c r="BV85" i="16"/>
  <c r="BV117" i="16"/>
  <c r="BV101" i="7"/>
  <c r="BV69" i="7"/>
  <c r="BW115" i="5"/>
  <c r="BW83" i="5"/>
  <c r="S34" i="7"/>
  <c r="BY34" i="7" s="1" a="1"/>
  <c r="BY34" i="7" s="1"/>
  <c r="R32" i="4"/>
  <c r="BX32" i="4" s="1" a="1"/>
  <c r="BX32" i="4" s="1"/>
  <c r="BW111" i="4"/>
  <c r="BW79" i="4"/>
  <c r="BW110" i="2"/>
  <c r="BW78" i="2"/>
  <c r="BW115" i="6"/>
  <c r="BW83" i="6"/>
  <c r="BW68" i="1"/>
  <c r="BW100" i="1"/>
  <c r="BW110" i="20"/>
  <c r="BW78" i="20"/>
  <c r="BW62" i="12"/>
  <c r="BW94" i="12"/>
  <c r="BW60" i="7"/>
  <c r="BW92" i="7"/>
  <c r="BV54" i="15"/>
  <c r="BV86" i="15"/>
  <c r="S23" i="13"/>
  <c r="BY23" i="13" s="1" a="1"/>
  <c r="BY23" i="13" s="1"/>
  <c r="R42" i="5"/>
  <c r="BX42" i="5" s="1" a="1"/>
  <c r="BX42" i="5" s="1"/>
  <c r="R40" i="11"/>
  <c r="BX40" i="11" s="1" a="1"/>
  <c r="BX40" i="11" s="1"/>
  <c r="R26" i="10"/>
  <c r="BX26" i="10" s="1" a="1"/>
  <c r="BX26" i="10" s="1"/>
  <c r="R24" i="20"/>
  <c r="BX24" i="20" s="1" a="1"/>
  <c r="BX24" i="20" s="1"/>
  <c r="S22" i="14"/>
  <c r="BY22" i="14" s="1" a="1"/>
  <c r="BY22" i="14" s="1"/>
  <c r="BV105" i="14"/>
  <c r="BV73" i="14"/>
  <c r="BW107" i="5"/>
  <c r="BW75" i="5"/>
  <c r="BW108" i="13"/>
  <c r="BW76" i="13"/>
  <c r="BW107" i="9"/>
  <c r="BW75" i="9"/>
  <c r="BV94" i="17"/>
  <c r="BV62" i="17"/>
  <c r="BV57" i="4"/>
  <c r="BV89" i="4"/>
  <c r="BV87" i="7"/>
  <c r="BV55" i="7"/>
  <c r="BV111" i="12"/>
  <c r="BV79" i="12"/>
  <c r="S32" i="13"/>
  <c r="BY32" i="13" s="1" a="1"/>
  <c r="BY32" i="13" s="1"/>
  <c r="BW109" i="21"/>
  <c r="BW77" i="21"/>
  <c r="BV88" i="2"/>
  <c r="BV56" i="2"/>
  <c r="BW66" i="18"/>
  <c r="BW98" i="18"/>
  <c r="BV94" i="8"/>
  <c r="BV62" i="8"/>
  <c r="BV63" i="11"/>
  <c r="BV95" i="11"/>
  <c r="R15" i="4"/>
  <c r="BX15" i="4" s="1" a="1"/>
  <c r="BX15" i="4" s="1"/>
  <c r="Q47" i="4"/>
  <c r="R37" i="4"/>
  <c r="BX37" i="4" s="1" a="1"/>
  <c r="BX37" i="4" s="1"/>
  <c r="R34" i="10"/>
  <c r="BX34" i="10" s="1" a="1"/>
  <c r="BX34" i="10" s="1"/>
  <c r="BW112" i="6"/>
  <c r="BW80" i="6"/>
  <c r="BW93" i="11"/>
  <c r="BW61" i="11"/>
  <c r="BV110" i="10"/>
  <c r="BV78" i="10"/>
  <c r="R20" i="21"/>
  <c r="BX20" i="21" s="1" a="1"/>
  <c r="BX20" i="21" s="1"/>
  <c r="S16" i="15"/>
  <c r="BY16" i="15" s="1" a="1"/>
  <c r="BY16" i="15" s="1"/>
  <c r="S35" i="15"/>
  <c r="BY35" i="15" s="1" a="1"/>
  <c r="BY35" i="15" s="1"/>
  <c r="R25" i="6"/>
  <c r="BX25" i="6" s="1" a="1"/>
  <c r="BX25" i="6" s="1"/>
  <c r="R19" i="12"/>
  <c r="BX19" i="12" s="1" a="1"/>
  <c r="BX19" i="12" s="1"/>
  <c r="BW104" i="21"/>
  <c r="BW72" i="21"/>
  <c r="BW93" i="10"/>
  <c r="BW61" i="10"/>
  <c r="S42" i="1"/>
  <c r="BY42" i="1" s="1" a="1"/>
  <c r="BY42" i="1" s="1"/>
  <c r="S33" i="7"/>
  <c r="BY33" i="7" s="1" a="1"/>
  <c r="BY33" i="7" s="1"/>
  <c r="BW90" i="6"/>
  <c r="BW58" i="6"/>
  <c r="BW84" i="7"/>
  <c r="BW120" i="7"/>
  <c r="BW123" i="7" s="1"/>
  <c r="BW116" i="7" s="1"/>
  <c r="BV110" i="5"/>
  <c r="BV78" i="5"/>
  <c r="BV109" i="14"/>
  <c r="BV77" i="14"/>
  <c r="S20" i="10"/>
  <c r="BY20" i="10" s="1" a="1"/>
  <c r="BY20" i="10" s="1"/>
  <c r="BW83" i="1"/>
  <c r="BW115" i="1"/>
  <c r="S44" i="18"/>
  <c r="BY44" i="18" s="1" a="1"/>
  <c r="BY44" i="18" s="1"/>
  <c r="S37" i="14"/>
  <c r="BY37" i="14" s="1" a="1"/>
  <c r="BY37" i="14" s="1"/>
  <c r="S34" i="12"/>
  <c r="BY34" i="12" s="1" a="1"/>
  <c r="BY34" i="12" s="1"/>
  <c r="BV111" i="17"/>
  <c r="BV79" i="17"/>
  <c r="BW84" i="18"/>
  <c r="BW120" i="18"/>
  <c r="BW123" i="18" s="1"/>
  <c r="BW116" i="18" s="1"/>
  <c r="S31" i="15"/>
  <c r="BY31" i="15" s="1" a="1"/>
  <c r="BY31" i="15" s="1"/>
  <c r="S16" i="17"/>
  <c r="BY16" i="17" s="1" a="1"/>
  <c r="BY16" i="17" s="1"/>
  <c r="BV73" i="15"/>
  <c r="BV105" i="15"/>
  <c r="BW88" i="21"/>
  <c r="BW56" i="21"/>
  <c r="R23" i="14"/>
  <c r="BX23" i="14" s="1" a="1"/>
  <c r="BX23" i="14" s="1"/>
  <c r="S24" i="14"/>
  <c r="BY24" i="14" s="1" a="1"/>
  <c r="BY24" i="14" s="1"/>
  <c r="BW96" i="21"/>
  <c r="BW64" i="21"/>
  <c r="S46" i="1"/>
  <c r="BY46" i="1" s="1" a="1"/>
  <c r="BY46" i="1" s="1"/>
  <c r="BV63" i="6"/>
  <c r="BV95" i="6"/>
  <c r="S45" i="9"/>
  <c r="BY45" i="9" s="1" a="1"/>
  <c r="BY45" i="9" s="1"/>
  <c r="BV86" i="7"/>
  <c r="BV54" i="7"/>
  <c r="BW106" i="6"/>
  <c r="BW74" i="6"/>
  <c r="BV107" i="18"/>
  <c r="BV75" i="18"/>
  <c r="S29" i="7"/>
  <c r="BY29" i="7" s="1" a="1"/>
  <c r="BY29" i="7" s="1"/>
  <c r="R33" i="3"/>
  <c r="BX33" i="3" s="1" a="1"/>
  <c r="BX33" i="3" s="1"/>
  <c r="BW70" i="1"/>
  <c r="BW102" i="1"/>
  <c r="BV71" i="6"/>
  <c r="BV103" i="6"/>
  <c r="BW93" i="9"/>
  <c r="BW61" i="9"/>
  <c r="R28" i="10"/>
  <c r="BX28" i="10" s="1" a="1"/>
  <c r="BX28" i="10" s="1"/>
  <c r="S41" i="9"/>
  <c r="BY41" i="9" s="1" a="1"/>
  <c r="BY41" i="9" s="1"/>
  <c r="S31" i="20"/>
  <c r="BY31" i="20" s="1" a="1"/>
  <c r="BY31" i="20" s="1"/>
  <c r="R24" i="7"/>
  <c r="BX24" i="7" s="1" a="1"/>
  <c r="BX24" i="7" s="1"/>
  <c r="S43" i="18"/>
  <c r="BY43" i="18" s="1" a="1"/>
  <c r="BY43" i="18" s="1"/>
  <c r="BW88" i="14"/>
  <c r="BW56" i="14"/>
  <c r="BV73" i="9"/>
  <c r="BV105" i="9"/>
  <c r="BW55" i="16"/>
  <c r="BW87" i="16"/>
  <c r="BW70" i="10"/>
  <c r="BW102" i="10"/>
  <c r="Q15" i="9"/>
  <c r="BW15" i="9" s="1" a="1"/>
  <c r="BW15" i="9" s="1"/>
  <c r="P47" i="9"/>
  <c r="R27" i="21"/>
  <c r="BX27" i="21" s="1" a="1"/>
  <c r="BX27" i="21" s="1"/>
  <c r="R29" i="10"/>
  <c r="BX29" i="10" s="1" a="1"/>
  <c r="BX29" i="10" s="1"/>
  <c r="S28" i="7"/>
  <c r="BY28" i="7" s="1" a="1"/>
  <c r="BY28" i="7" s="1"/>
  <c r="BW106" i="4"/>
  <c r="BW74" i="4"/>
  <c r="BW98" i="19"/>
  <c r="BW66" i="19"/>
  <c r="BW59" i="1"/>
  <c r="BW91" i="1"/>
  <c r="BW87" i="6"/>
  <c r="BW55" i="6"/>
  <c r="BW98" i="9"/>
  <c r="BW66" i="9"/>
  <c r="BW115" i="10"/>
  <c r="BW83" i="10"/>
  <c r="BV97" i="5"/>
  <c r="BV65" i="5"/>
  <c r="S19" i="20"/>
  <c r="BY19" i="20" s="1" a="1"/>
  <c r="BY19" i="20" s="1"/>
  <c r="S20" i="5"/>
  <c r="BY20" i="5" s="1" a="1"/>
  <c r="BY20" i="5" s="1"/>
  <c r="S18" i="14"/>
  <c r="BY18" i="14" s="1" a="1"/>
  <c r="BY18" i="14" s="1"/>
  <c r="S43" i="11"/>
  <c r="BY43" i="11" s="1" a="1"/>
  <c r="BY43" i="11" s="1"/>
  <c r="S24" i="17"/>
  <c r="BY24" i="17" s="1" a="1"/>
  <c r="BY24" i="17" s="1"/>
  <c r="S18" i="1"/>
  <c r="BY18" i="1" s="1" a="1"/>
  <c r="BY18" i="1" s="1"/>
  <c r="R26" i="18"/>
  <c r="BX26" i="18" s="1" a="1"/>
  <c r="BX26" i="18" s="1"/>
  <c r="BV56" i="3"/>
  <c r="BV88" i="3"/>
  <c r="BV76" i="21"/>
  <c r="BV108" i="21"/>
  <c r="BV80" i="20"/>
  <c r="BV112" i="20"/>
  <c r="BV86" i="1"/>
  <c r="BV54" i="1"/>
  <c r="S46" i="9"/>
  <c r="BY46" i="9" s="1" a="1"/>
  <c r="BY46" i="9" s="1"/>
  <c r="S25" i="13"/>
  <c r="BY25" i="13" s="1" a="1"/>
  <c r="BY25" i="13" s="1"/>
  <c r="S22" i="16"/>
  <c r="BY22" i="16" s="1" a="1"/>
  <c r="BY22" i="16" s="1"/>
  <c r="S19" i="11"/>
  <c r="BY19" i="11" s="1" a="1"/>
  <c r="BY19" i="11" s="1"/>
  <c r="S16" i="18"/>
  <c r="BY16" i="18" s="1" a="1"/>
  <c r="BY16" i="18" s="1"/>
  <c r="S30" i="10"/>
  <c r="BY30" i="10" s="1" a="1"/>
  <c r="BY30" i="10" s="1"/>
  <c r="BW69" i="20"/>
  <c r="BW101" i="20"/>
  <c r="S35" i="12"/>
  <c r="BY35" i="12" s="1" a="1"/>
  <c r="BY35" i="12" s="1"/>
  <c r="S24" i="19"/>
  <c r="BY24" i="19" s="1" a="1"/>
  <c r="BY24" i="19" s="1"/>
  <c r="S25" i="5"/>
  <c r="BY25" i="5" s="1" a="1"/>
  <c r="BY25" i="5" s="1"/>
  <c r="R43" i="13"/>
  <c r="BX43" i="13" s="1" a="1"/>
  <c r="BX43" i="13" s="1"/>
  <c r="R18" i="5"/>
  <c r="BX18" i="5" s="1" a="1"/>
  <c r="BX18" i="5" s="1"/>
  <c r="BW74" i="7"/>
  <c r="BW106" i="7"/>
  <c r="BW107" i="10"/>
  <c r="BW75" i="10"/>
  <c r="BV62" i="3"/>
  <c r="BV94" i="3"/>
  <c r="BV55" i="10"/>
  <c r="BV87" i="10"/>
  <c r="BW73" i="17"/>
  <c r="BW105" i="17"/>
  <c r="BW99" i="5"/>
  <c r="BW67" i="5"/>
  <c r="BW59" i="15"/>
  <c r="BW91" i="15"/>
  <c r="BV76" i="6"/>
  <c r="BV108" i="6"/>
  <c r="BW94" i="15"/>
  <c r="BW62" i="15"/>
  <c r="BW117" i="21"/>
  <c r="BW85" i="21"/>
  <c r="S20" i="14"/>
  <c r="BY20" i="14" s="1" a="1"/>
  <c r="BY20" i="14" s="1"/>
  <c r="BW56" i="15"/>
  <c r="BW88" i="15"/>
  <c r="BW88" i="4"/>
  <c r="BW56" i="4"/>
  <c r="BW91" i="9"/>
  <c r="BW59" i="9"/>
  <c r="BV100" i="13"/>
  <c r="BV68" i="13"/>
  <c r="BW63" i="18"/>
  <c r="BW95" i="18"/>
  <c r="BW60" i="16"/>
  <c r="BW92" i="16"/>
  <c r="BW101" i="6"/>
  <c r="BW69" i="6"/>
  <c r="BW88" i="16"/>
  <c r="BW56" i="16"/>
  <c r="BW89" i="16"/>
  <c r="BW57" i="16"/>
  <c r="Q15" i="16"/>
  <c r="BW15" i="16" s="1" a="1"/>
  <c r="BW15" i="16" s="1"/>
  <c r="P47" i="16"/>
  <c r="S24" i="13"/>
  <c r="BY24" i="13" s="1" a="1"/>
  <c r="BY24" i="13" s="1"/>
  <c r="S33" i="2"/>
  <c r="BY33" i="2" s="1" a="1"/>
  <c r="BY33" i="2" s="1"/>
  <c r="S36" i="13"/>
  <c r="BY36" i="13" s="1" a="1"/>
  <c r="BY36" i="13" s="1"/>
  <c r="S21" i="8"/>
  <c r="BY21" i="8" s="1" a="1"/>
  <c r="BY21" i="8" s="1"/>
  <c r="S42" i="9"/>
  <c r="BY42" i="9" s="1" a="1"/>
  <c r="BY42" i="9" s="1"/>
  <c r="S35" i="10"/>
  <c r="BY35" i="10" s="1" a="1"/>
  <c r="BY35" i="10" s="1"/>
  <c r="S40" i="9"/>
  <c r="BY40" i="9" s="1" a="1"/>
  <c r="BY40" i="9" s="1"/>
  <c r="S43" i="19"/>
  <c r="BY43" i="19" s="1" a="1"/>
  <c r="BY43" i="19" s="1"/>
  <c r="S23" i="7"/>
  <c r="BY23" i="7" s="1" a="1"/>
  <c r="BY23" i="7" s="1"/>
  <c r="R21" i="5"/>
  <c r="BX21" i="5" s="1" a="1"/>
  <c r="BX21" i="5" s="1"/>
  <c r="R45" i="21"/>
  <c r="BX45" i="21" s="1" a="1"/>
  <c r="BX45" i="21" s="1"/>
  <c r="S42" i="3"/>
  <c r="BY42" i="3" s="1" a="1"/>
  <c r="BY42" i="3" s="1"/>
  <c r="R21" i="2"/>
  <c r="BX21" i="2" s="1" a="1"/>
  <c r="BX21" i="2" s="1"/>
  <c r="S37" i="3"/>
  <c r="BY37" i="3" s="1" a="1"/>
  <c r="BY37" i="3" s="1"/>
  <c r="BW103" i="10"/>
  <c r="BW71" i="10"/>
  <c r="BV59" i="20"/>
  <c r="BV91" i="20"/>
  <c r="BV54" i="6"/>
  <c r="BV86" i="6"/>
  <c r="S17" i="19"/>
  <c r="BY17" i="19" s="1" a="1"/>
  <c r="BY17" i="19" s="1"/>
  <c r="R29" i="19"/>
  <c r="BX29" i="19" s="1" a="1"/>
  <c r="BX29" i="19" s="1"/>
  <c r="R17" i="12"/>
  <c r="BX17" i="12" s="1" a="1"/>
  <c r="BX17" i="12" s="1"/>
  <c r="R27" i="6"/>
  <c r="BX27" i="6" s="1" a="1"/>
  <c r="BX27" i="6" s="1"/>
  <c r="S36" i="16"/>
  <c r="BY36" i="16" s="1" a="1"/>
  <c r="BY36" i="16" s="1"/>
  <c r="R22" i="12"/>
  <c r="BX22" i="12" s="1" a="1"/>
  <c r="BX22" i="12" s="1"/>
  <c r="R39" i="19"/>
  <c r="BX39" i="19" s="1" a="1"/>
  <c r="BX39" i="19" s="1"/>
  <c r="BW97" i="11"/>
  <c r="BW65" i="11"/>
  <c r="BW55" i="8"/>
  <c r="BW87" i="8"/>
  <c r="BW71" i="12"/>
  <c r="BW103" i="12"/>
  <c r="S25" i="7"/>
  <c r="BY25" i="7" s="1" a="1"/>
  <c r="BY25" i="7" s="1"/>
  <c r="S23" i="20"/>
  <c r="BY23" i="20" s="1" a="1"/>
  <c r="BY23" i="20" s="1"/>
  <c r="S30" i="18"/>
  <c r="BY30" i="18" s="1" a="1"/>
  <c r="BY30" i="18" s="1"/>
  <c r="BW88" i="10"/>
  <c r="BW56" i="10"/>
  <c r="BW81" i="17"/>
  <c r="BW113" i="17"/>
  <c r="BW84" i="1"/>
  <c r="BW120" i="1"/>
  <c r="BW123" i="1" s="1"/>
  <c r="BW116" i="1" s="1"/>
  <c r="BW70" i="3"/>
  <c r="BW102" i="3"/>
  <c r="BV90" i="14"/>
  <c r="BV58" i="14"/>
  <c r="BW60" i="15"/>
  <c r="BW92" i="15"/>
  <c r="BW64" i="8"/>
  <c r="BW96" i="8"/>
  <c r="BW83" i="7"/>
  <c r="BW115" i="7"/>
  <c r="S22" i="8"/>
  <c r="BY22" i="8" s="1" a="1"/>
  <c r="BY22" i="8" s="1"/>
  <c r="BW97" i="13"/>
  <c r="BW65" i="13"/>
  <c r="BV84" i="6"/>
  <c r="BV120" i="6"/>
  <c r="BV123" i="6" s="1"/>
  <c r="BV116" i="6" s="1"/>
  <c r="S19" i="13"/>
  <c r="BY19" i="13" s="1" a="1"/>
  <c r="BY19" i="13" s="1"/>
  <c r="S21" i="9"/>
  <c r="BY21" i="9" s="1" a="1"/>
  <c r="BY21" i="9" s="1"/>
  <c r="S39" i="1"/>
  <c r="BY39" i="1" s="1" a="1"/>
  <c r="BY39" i="1" s="1"/>
  <c r="S34" i="18"/>
  <c r="BY34" i="18" s="1" a="1"/>
  <c r="BY34" i="18" s="1"/>
  <c r="R46" i="16"/>
  <c r="BX46" i="16" s="1" a="1"/>
  <c r="BX46" i="16" s="1"/>
  <c r="R30" i="7"/>
  <c r="BX30" i="7" s="1" a="1"/>
  <c r="BX30" i="7" s="1"/>
  <c r="S44" i="5"/>
  <c r="BY44" i="5" s="1" a="1"/>
  <c r="BY44" i="5" s="1"/>
  <c r="BW97" i="14"/>
  <c r="BW65" i="14"/>
  <c r="BV83" i="16"/>
  <c r="BV115" i="16"/>
  <c r="BU54" i="12"/>
  <c r="BU86" i="12"/>
  <c r="BV79" i="14"/>
  <c r="BV111" i="14"/>
  <c r="BV103" i="5"/>
  <c r="BV71" i="5"/>
  <c r="S40" i="4"/>
  <c r="BY40" i="4" s="1" a="1"/>
  <c r="BY40" i="4" s="1"/>
  <c r="S39" i="2"/>
  <c r="BY39" i="2" s="1" a="1"/>
  <c r="BY39" i="2" s="1"/>
  <c r="S44" i="6"/>
  <c r="BY44" i="6" s="1" a="1"/>
  <c r="BY44" i="6" s="1"/>
  <c r="S29" i="1"/>
  <c r="BY29" i="1" s="1" a="1"/>
  <c r="BY29" i="1" s="1"/>
  <c r="S39" i="20"/>
  <c r="BY39" i="20" s="1" a="1"/>
  <c r="BY39" i="20" s="1"/>
  <c r="S23" i="12"/>
  <c r="BY23" i="12" s="1" a="1"/>
  <c r="BY23" i="12" s="1"/>
  <c r="S21" i="7"/>
  <c r="BY21" i="7" s="1" a="1"/>
  <c r="BY21" i="7" s="1"/>
  <c r="BW113" i="13"/>
  <c r="BW81" i="13"/>
  <c r="BV58" i="4"/>
  <c r="BV90" i="4"/>
  <c r="S41" i="5"/>
  <c r="BY41" i="5" s="1" a="1"/>
  <c r="BY41" i="5" s="1"/>
  <c r="BV75" i="21"/>
  <c r="BV107" i="21"/>
  <c r="BW117" i="4"/>
  <c r="BW85" i="4"/>
  <c r="BW105" i="6"/>
  <c r="BW73" i="6"/>
  <c r="R34" i="14"/>
  <c r="BX34" i="14" s="1" a="1"/>
  <c r="BX34" i="14" s="1"/>
  <c r="S36" i="5"/>
  <c r="BY36" i="5" s="1" a="1"/>
  <c r="BY36" i="5" s="1"/>
  <c r="S37" i="13"/>
  <c r="BY37" i="13" s="1" a="1"/>
  <c r="BY37" i="13" s="1"/>
  <c r="S36" i="9"/>
  <c r="BY36" i="9" s="1" a="1"/>
  <c r="BY36" i="9" s="1"/>
  <c r="R23" i="17"/>
  <c r="BX23" i="17" s="1" a="1"/>
  <c r="BX23" i="17" s="1"/>
  <c r="R18" i="4"/>
  <c r="BX18" i="4" s="1" a="1"/>
  <c r="BX18" i="4" s="1"/>
  <c r="R16" i="7"/>
  <c r="BX16" i="7" s="1" a="1"/>
  <c r="BX16" i="7" s="1"/>
  <c r="R40" i="12"/>
  <c r="BX40" i="12" s="1" a="1"/>
  <c r="BX40" i="12" s="1"/>
  <c r="BV71" i="21"/>
  <c r="BV103" i="21"/>
  <c r="BV70" i="21"/>
  <c r="BV102" i="21"/>
  <c r="BW80" i="17"/>
  <c r="BW112" i="17"/>
  <c r="BV89" i="18"/>
  <c r="BV57" i="18"/>
  <c r="S38" i="21"/>
  <c r="BY38" i="21" s="1" a="1"/>
  <c r="BY38" i="21" s="1"/>
  <c r="R17" i="2"/>
  <c r="BX17" i="2" s="1" a="1"/>
  <c r="BX17" i="2" s="1"/>
  <c r="S27" i="18"/>
  <c r="BY27" i="18" s="1" a="1"/>
  <c r="BY27" i="18" s="1"/>
  <c r="R23" i="8"/>
  <c r="BX23" i="8" s="1" a="1"/>
  <c r="BX23" i="8" s="1"/>
  <c r="R24" i="11"/>
  <c r="BX24" i="11" s="1" a="1"/>
  <c r="BX24" i="11" s="1"/>
  <c r="BW91" i="2"/>
  <c r="BW59" i="2"/>
  <c r="BW65" i="1"/>
  <c r="BW97" i="1"/>
  <c r="BU54" i="8"/>
  <c r="BU86" i="8"/>
  <c r="S41" i="6"/>
  <c r="BY41" i="6" s="1" a="1"/>
  <c r="BY41" i="6" s="1"/>
  <c r="S22" i="11"/>
  <c r="BY22" i="11" s="1" a="1"/>
  <c r="BY22" i="11" s="1"/>
  <c r="R39" i="10"/>
  <c r="BX39" i="10" s="1" a="1"/>
  <c r="BX39" i="10" s="1"/>
  <c r="BW90" i="10"/>
  <c r="BW58" i="10"/>
  <c r="BW65" i="17"/>
  <c r="BW97" i="17"/>
  <c r="BV120" i="14"/>
  <c r="BV123" i="14" s="1"/>
  <c r="BV116" i="14" s="1"/>
  <c r="BV84" i="14"/>
  <c r="BV76" i="10"/>
  <c r="BV108" i="10"/>
  <c r="S33" i="21"/>
  <c r="BY33" i="21" s="1" a="1"/>
  <c r="BY33" i="21" s="1"/>
  <c r="S22" i="10"/>
  <c r="BY22" i="10" s="1" a="1"/>
  <c r="BY22" i="10" s="1"/>
  <c r="BV64" i="3"/>
  <c r="BV96" i="3"/>
  <c r="S19" i="6"/>
  <c r="BY19" i="6" s="1" a="1"/>
  <c r="BY19" i="6" s="1"/>
  <c r="S45" i="7"/>
  <c r="BY45" i="7" s="1" a="1"/>
  <c r="BY45" i="7" s="1"/>
  <c r="R39" i="5"/>
  <c r="BX39" i="5" s="1" a="1"/>
  <c r="BX39" i="5" s="1"/>
  <c r="BV63" i="15"/>
  <c r="BV95" i="15"/>
  <c r="BW87" i="13"/>
  <c r="BW55" i="13"/>
  <c r="BV64" i="19"/>
  <c r="BV96" i="19"/>
  <c r="BV76" i="20"/>
  <c r="BV108" i="20"/>
  <c r="R30" i="19"/>
  <c r="BX30" i="19" s="1" a="1"/>
  <c r="BX30" i="19" s="1"/>
  <c r="S45" i="12"/>
  <c r="BY45" i="12" s="1" a="1"/>
  <c r="BY45" i="12" s="1"/>
  <c r="BW96" i="2"/>
  <c r="BW64" i="2"/>
  <c r="R19" i="5"/>
  <c r="BX19" i="5" s="1" a="1"/>
  <c r="BX19" i="5" s="1"/>
  <c r="S23" i="10"/>
  <c r="BY23" i="10" s="1" a="1"/>
  <c r="BY23" i="10" s="1"/>
  <c r="R38" i="16"/>
  <c r="BX38" i="16" s="1" a="1"/>
  <c r="BX38" i="16" s="1"/>
  <c r="S40" i="8"/>
  <c r="BY40" i="8" s="1" a="1"/>
  <c r="BY40" i="8" s="1"/>
  <c r="BW65" i="7"/>
  <c r="BW97" i="7"/>
  <c r="BW112" i="11"/>
  <c r="BW80" i="11"/>
  <c r="BV85" i="3"/>
  <c r="BV117" i="3"/>
  <c r="BW115" i="2"/>
  <c r="BW83" i="2"/>
  <c r="BW68" i="8"/>
  <c r="BW100" i="8"/>
  <c r="S40" i="19"/>
  <c r="BY40" i="19" s="1" a="1"/>
  <c r="BY40" i="19" s="1"/>
  <c r="S26" i="12"/>
  <c r="BY26" i="12" s="1" a="1"/>
  <c r="BY26" i="12" s="1"/>
  <c r="S39" i="12"/>
  <c r="BY39" i="12" s="1" a="1"/>
  <c r="BY39" i="12" s="1"/>
  <c r="BW89" i="11"/>
  <c r="BW57" i="11"/>
  <c r="S43" i="16"/>
  <c r="BY43" i="16" s="1" a="1"/>
  <c r="BY43" i="16" s="1"/>
  <c r="BV62" i="18"/>
  <c r="BV94" i="18"/>
  <c r="R32" i="11"/>
  <c r="BX32" i="11" s="1" a="1"/>
  <c r="BX32" i="11" s="1"/>
  <c r="BV102" i="14"/>
  <c r="BV70" i="14"/>
  <c r="BV104" i="10"/>
  <c r="BV72" i="10"/>
  <c r="BW101" i="9"/>
  <c r="BW69" i="9"/>
  <c r="BW80" i="1"/>
  <c r="BW112" i="1"/>
  <c r="BV81" i="19"/>
  <c r="BV113" i="19"/>
  <c r="S35" i="6"/>
  <c r="BY35" i="6" s="1" a="1"/>
  <c r="BY35" i="6" s="1"/>
  <c r="R36" i="18"/>
  <c r="BX36" i="18" s="1" a="1"/>
  <c r="BX36" i="18" s="1"/>
  <c r="BV71" i="9"/>
  <c r="BV103" i="9"/>
  <c r="BW88" i="5"/>
  <c r="BW56" i="5"/>
  <c r="BV75" i="3"/>
  <c r="BV107" i="3"/>
  <c r="S31" i="1"/>
  <c r="BY31" i="1" s="1" a="1"/>
  <c r="BY31" i="1" s="1"/>
  <c r="R32" i="6"/>
  <c r="BX32" i="6" s="1" a="1"/>
  <c r="BX32" i="6" s="1"/>
  <c r="S22" i="9"/>
  <c r="BY22" i="9" s="1" a="1"/>
  <c r="BY22" i="9" s="1"/>
  <c r="BV77" i="20"/>
  <c r="BV109" i="20"/>
  <c r="BV60" i="11"/>
  <c r="BV92" i="11"/>
  <c r="BV60" i="19"/>
  <c r="BV92" i="19"/>
  <c r="S15" i="20"/>
  <c r="BY15" i="20" s="1" a="1"/>
  <c r="BY15" i="20" s="1"/>
  <c r="S17" i="14"/>
  <c r="BY17" i="14" s="1" a="1"/>
  <c r="BY17" i="14" s="1"/>
  <c r="R34" i="9"/>
  <c r="BX34" i="9" s="1" a="1"/>
  <c r="BX34" i="9" s="1"/>
  <c r="S16" i="16"/>
  <c r="BY16" i="16" s="1" a="1"/>
  <c r="BY16" i="16" s="1"/>
  <c r="S31" i="10"/>
  <c r="BY31" i="10" s="1" a="1"/>
  <c r="BY31" i="10" s="1"/>
  <c r="S35" i="4"/>
  <c r="BY35" i="4" s="1" a="1"/>
  <c r="BY35" i="4" s="1"/>
  <c r="S27" i="19"/>
  <c r="BY27" i="19" s="1" a="1"/>
  <c r="BY27" i="19" s="1"/>
  <c r="S20" i="1"/>
  <c r="BY20" i="1" s="1" a="1"/>
  <c r="BY20" i="1" s="1"/>
  <c r="S16" i="6"/>
  <c r="BY16" i="6" s="1" a="1"/>
  <c r="BY16" i="6" s="1"/>
  <c r="S27" i="9"/>
  <c r="BY27" i="9" s="1" a="1"/>
  <c r="BY27" i="9" s="1"/>
  <c r="S44" i="10"/>
  <c r="BY44" i="10" s="1" a="1"/>
  <c r="BY44" i="10" s="1"/>
  <c r="R26" i="5"/>
  <c r="BX26" i="5" s="1" a="1"/>
  <c r="BX26" i="5" s="1"/>
  <c r="BW89" i="6"/>
  <c r="BW57" i="6"/>
  <c r="BV105" i="2"/>
  <c r="BV73" i="2"/>
  <c r="BV58" i="21"/>
  <c r="BV90" i="21"/>
  <c r="BW102" i="5"/>
  <c r="BW70" i="5"/>
  <c r="BV78" i="9"/>
  <c r="BV110" i="9"/>
  <c r="BW115" i="14"/>
  <c r="BW83" i="14"/>
  <c r="BW113" i="6"/>
  <c r="BW81" i="6"/>
  <c r="R17" i="3"/>
  <c r="BX17" i="3" s="1" a="1"/>
  <c r="BX17" i="3" s="1"/>
  <c r="R37" i="21"/>
  <c r="BX37" i="21" s="1" a="1"/>
  <c r="BX37" i="21" s="1"/>
  <c r="R41" i="20"/>
  <c r="BX41" i="20" s="1" a="1"/>
  <c r="BX41" i="20" s="1"/>
  <c r="BV82" i="15"/>
  <c r="BV114" i="15"/>
  <c r="BV117" i="18"/>
  <c r="BV85" i="18"/>
  <c r="BW115" i="13"/>
  <c r="BW83" i="13"/>
  <c r="BW99" i="16"/>
  <c r="BW67" i="16"/>
  <c r="BV83" i="11"/>
  <c r="BV115" i="11"/>
  <c r="S30" i="20"/>
  <c r="BY30" i="20" s="1" a="1"/>
  <c r="BY30" i="20" s="1"/>
  <c r="BV86" i="10"/>
  <c r="BV54" i="10"/>
  <c r="BW76" i="12"/>
  <c r="BW108" i="12"/>
  <c r="BW114" i="4"/>
  <c r="BW82" i="4"/>
  <c r="BV101" i="13"/>
  <c r="BV69" i="13"/>
  <c r="S35" i="7"/>
  <c r="BY35" i="7" s="1" a="1"/>
  <c r="BY35" i="7" s="1"/>
  <c r="S36" i="10"/>
  <c r="BY36" i="10" s="1" a="1"/>
  <c r="BY36" i="10" s="1"/>
  <c r="R23" i="3"/>
  <c r="BX23" i="3" s="1" a="1"/>
  <c r="BX23" i="3" s="1"/>
  <c r="R16" i="10"/>
  <c r="BX16" i="10" s="1" a="1"/>
  <c r="BX16" i="10" s="1"/>
  <c r="S34" i="17"/>
  <c r="BY34" i="17" s="1" a="1"/>
  <c r="BY34" i="17" s="1"/>
  <c r="S28" i="5"/>
  <c r="BY28" i="5" s="1" a="1"/>
  <c r="BY28" i="5" s="1"/>
  <c r="S20" i="15"/>
  <c r="BY20" i="15" s="1" a="1"/>
  <c r="BY20" i="15" s="1"/>
  <c r="R37" i="6"/>
  <c r="BX37" i="6" s="1" a="1"/>
  <c r="BX37" i="6" s="1"/>
  <c r="S23" i="15"/>
  <c r="BY23" i="15" s="1" a="1"/>
  <c r="BY23" i="15" s="1"/>
  <c r="S46" i="21"/>
  <c r="BY46" i="21" s="1" a="1"/>
  <c r="BY46" i="21" s="1"/>
  <c r="S17" i="15"/>
  <c r="BY17" i="15" s="1" a="1"/>
  <c r="BY17" i="15" s="1"/>
  <c r="S17" i="4"/>
  <c r="BY17" i="4" s="1" a="1"/>
  <c r="BY17" i="4" s="1"/>
  <c r="S20" i="9"/>
  <c r="BY20" i="9" s="1" a="1"/>
  <c r="BY20" i="9" s="1"/>
  <c r="R29" i="13"/>
  <c r="BX29" i="13" s="1" a="1"/>
  <c r="BX29" i="13" s="1"/>
  <c r="S24" i="18"/>
  <c r="BY24" i="18" s="1" a="1"/>
  <c r="BY24" i="18" s="1"/>
  <c r="S21" i="16"/>
  <c r="BY21" i="16" s="1" a="1"/>
  <c r="BY21" i="16" s="1"/>
  <c r="S30" i="6"/>
  <c r="BY30" i="6" s="1" a="1"/>
  <c r="BY30" i="6" s="1"/>
  <c r="S17" i="16"/>
  <c r="BY17" i="16" s="1" a="1"/>
  <c r="BY17" i="16" s="1"/>
  <c r="S18" i="16"/>
  <c r="BY18" i="16" s="1" a="1"/>
  <c r="BY18" i="16" s="1"/>
  <c r="BV74" i="14"/>
  <c r="BV106" i="14"/>
  <c r="BW68" i="15"/>
  <c r="BW100" i="15"/>
  <c r="BW60" i="12"/>
  <c r="BW92" i="12"/>
  <c r="BW107" i="4"/>
  <c r="BW75" i="4"/>
  <c r="BW69" i="1"/>
  <c r="BW101" i="1"/>
  <c r="BW110" i="16"/>
  <c r="BW78" i="16"/>
  <c r="BW94" i="6"/>
  <c r="BW62" i="6"/>
  <c r="BW63" i="16"/>
  <c r="BW95" i="16"/>
  <c r="BW87" i="2"/>
  <c r="BW55" i="2"/>
  <c r="BV83" i="21"/>
  <c r="BV115" i="21"/>
  <c r="BV61" i="15"/>
  <c r="BV93" i="15"/>
  <c r="S32" i="10"/>
  <c r="BY32" i="10" s="1" a="1"/>
  <c r="BY32" i="10" s="1"/>
  <c r="R20" i="20"/>
  <c r="BX20" i="20" s="1" a="1"/>
  <c r="BX20" i="20" s="1"/>
  <c r="BV111" i="18"/>
  <c r="BV79" i="18"/>
  <c r="BW99" i="19"/>
  <c r="BW67" i="19"/>
  <c r="BV80" i="14"/>
  <c r="BV112" i="14"/>
  <c r="BW109" i="5"/>
  <c r="BW77" i="5"/>
  <c r="BV69" i="21"/>
  <c r="BV101" i="21"/>
  <c r="BW61" i="7"/>
  <c r="BW93" i="7"/>
  <c r="S26" i="11"/>
  <c r="BY26" i="11" s="1" a="1"/>
  <c r="BY26" i="11" s="1"/>
  <c r="S16" i="8"/>
  <c r="BY16" i="8" s="1" a="1"/>
  <c r="BY16" i="8" s="1"/>
  <c r="S32" i="12"/>
  <c r="BY32" i="12" s="1" a="1"/>
  <c r="BY32" i="12" s="1"/>
  <c r="BV106" i="18"/>
  <c r="BV74" i="18"/>
  <c r="BV60" i="3"/>
  <c r="BV92" i="3"/>
  <c r="Q47" i="3"/>
  <c r="S17" i="10"/>
  <c r="BY17" i="10" s="1" a="1"/>
  <c r="BY17" i="10" s="1"/>
  <c r="S42" i="17"/>
  <c r="BY42" i="17" s="1" a="1"/>
  <c r="BY42" i="17" s="1"/>
  <c r="S45" i="1"/>
  <c r="BY45" i="1" s="1" a="1"/>
  <c r="BY45" i="1" s="1"/>
  <c r="S31" i="3"/>
  <c r="BY31" i="3" s="1" a="1"/>
  <c r="BY31" i="3" s="1"/>
  <c r="R19" i="14"/>
  <c r="BX19" i="14" s="1" a="1"/>
  <c r="BX19" i="14" s="1"/>
  <c r="S21" i="15"/>
  <c r="BY21" i="15" s="1" a="1"/>
  <c r="BY21" i="15" s="1"/>
  <c r="S25" i="8"/>
  <c r="BY25" i="8" s="1" a="1"/>
  <c r="BY25" i="8" s="1"/>
  <c r="S44" i="7"/>
  <c r="BY44" i="7" s="1" a="1"/>
  <c r="BY44" i="7" s="1"/>
  <c r="BW61" i="8"/>
  <c r="BW93" i="8"/>
  <c r="S26" i="13"/>
  <c r="BY26" i="13" s="1" a="1"/>
  <c r="BY26" i="13" s="1"/>
  <c r="R45" i="6"/>
  <c r="BX45" i="6" s="1" a="1"/>
  <c r="BX45" i="6" s="1"/>
  <c r="BV57" i="8"/>
  <c r="BV89" i="8"/>
  <c r="BV65" i="8"/>
  <c r="BV97" i="8"/>
  <c r="BV102" i="17"/>
  <c r="BV70" i="17"/>
  <c r="BW108" i="19"/>
  <c r="BW76" i="19"/>
  <c r="BW102" i="16"/>
  <c r="BW70" i="16"/>
  <c r="BV107" i="2"/>
  <c r="BV75" i="2"/>
  <c r="BW70" i="7"/>
  <c r="BW102" i="7"/>
  <c r="S26" i="14"/>
  <c r="BY26" i="14" s="1" a="1"/>
  <c r="BY26" i="14" s="1"/>
  <c r="R44" i="16"/>
  <c r="BX44" i="16" s="1" a="1"/>
  <c r="BX44" i="16" s="1"/>
  <c r="BV102" i="18"/>
  <c r="BV70" i="18"/>
  <c r="R40" i="14"/>
  <c r="BX40" i="14" s="1" a="1"/>
  <c r="BX40" i="14" s="1"/>
  <c r="R32" i="5"/>
  <c r="BX32" i="5" s="1" a="1"/>
  <c r="BX32" i="5" s="1"/>
  <c r="BV96" i="17"/>
  <c r="BV64" i="17"/>
  <c r="BW93" i="21"/>
  <c r="BW61" i="21"/>
  <c r="BW104" i="5"/>
  <c r="BW72" i="5"/>
  <c r="BV96" i="14"/>
  <c r="BV64" i="14"/>
  <c r="BW109" i="4"/>
  <c r="BW77" i="4"/>
  <c r="BW77" i="18"/>
  <c r="BW109" i="18"/>
  <c r="BV84" i="3"/>
  <c r="BV120" i="3"/>
  <c r="BV123" i="3" s="1"/>
  <c r="BV116" i="3" s="1"/>
  <c r="R15" i="15"/>
  <c r="BX15" i="15" s="1" a="1"/>
  <c r="BX15" i="15" s="1"/>
  <c r="Q47" i="15"/>
  <c r="S42" i="13"/>
  <c r="BY42" i="13" s="1" a="1"/>
  <c r="BY42" i="13" s="1"/>
  <c r="R19" i="4"/>
  <c r="BX19" i="4" s="1" a="1"/>
  <c r="BX19" i="4" s="1"/>
  <c r="BW112" i="5"/>
  <c r="BW80" i="5"/>
  <c r="R36" i="21"/>
  <c r="BX36" i="21" s="1" a="1"/>
  <c r="BX36" i="21" s="1"/>
  <c r="S46" i="4"/>
  <c r="BY46" i="4" s="1" a="1"/>
  <c r="BY46" i="4" s="1"/>
  <c r="S34" i="6"/>
  <c r="BY34" i="6" s="1" a="1"/>
  <c r="BY34" i="6" s="1"/>
  <c r="BW58" i="16"/>
  <c r="BW90" i="16"/>
  <c r="BW98" i="4"/>
  <c r="BW66" i="4"/>
  <c r="BW84" i="17"/>
  <c r="BW120" i="17"/>
  <c r="BW123" i="17" s="1"/>
  <c r="BW116" i="17" s="1"/>
  <c r="BW117" i="10"/>
  <c r="BW85" i="10"/>
  <c r="BV68" i="11"/>
  <c r="BV100" i="11"/>
  <c r="BW112" i="21"/>
  <c r="BW80" i="21"/>
  <c r="BW102" i="4"/>
  <c r="BW70" i="4"/>
  <c r="BU86" i="21"/>
  <c r="BU54" i="21"/>
  <c r="R32" i="21"/>
  <c r="BX32" i="21" s="1" a="1"/>
  <c r="BX32" i="21" s="1"/>
  <c r="R31" i="21"/>
  <c r="BX31" i="21" s="1" a="1"/>
  <c r="BX31" i="21" s="1"/>
  <c r="S41" i="17"/>
  <c r="BY41" i="17" s="1" a="1"/>
  <c r="BY41" i="17" s="1"/>
  <c r="R18" i="18"/>
  <c r="BX18" i="18" s="1" a="1"/>
  <c r="BX18" i="18" s="1"/>
  <c r="BV68" i="20"/>
  <c r="BV100" i="20"/>
  <c r="BV97" i="2"/>
  <c r="BV65" i="2"/>
  <c r="BW74" i="17"/>
  <c r="BW106" i="17"/>
  <c r="BW81" i="12"/>
  <c r="BW113" i="12"/>
  <c r="BW79" i="16"/>
  <c r="BW111" i="16"/>
  <c r="S20" i="2"/>
  <c r="BY20" i="2" s="1" a="1"/>
  <c r="BY20" i="2" s="1"/>
  <c r="S26" i="1"/>
  <c r="BY26" i="1" s="1" a="1"/>
  <c r="BY26" i="1" s="1"/>
  <c r="BW99" i="3"/>
  <c r="BW67" i="3"/>
  <c r="BW66" i="8"/>
  <c r="BW98" i="8"/>
  <c r="BW120" i="16"/>
  <c r="BW123" i="16" s="1"/>
  <c r="BW116" i="16" s="1"/>
  <c r="BW84" i="16"/>
  <c r="BV59" i="3"/>
  <c r="BV91" i="3"/>
  <c r="S19" i="10"/>
  <c r="BY19" i="10" s="1" a="1"/>
  <c r="BY19" i="10" s="1"/>
  <c r="S26" i="17"/>
  <c r="BY26" i="17" s="1" a="1"/>
  <c r="BY26" i="17" s="1"/>
  <c r="R45" i="14"/>
  <c r="BX45" i="14" s="1" a="1"/>
  <c r="BX45" i="14" s="1"/>
  <c r="R37" i="10"/>
  <c r="BX37" i="10" s="1" a="1"/>
  <c r="BX37" i="10" s="1"/>
  <c r="BW92" i="13"/>
  <c r="BW60" i="13"/>
  <c r="BW109" i="13"/>
  <c r="BW77" i="13"/>
  <c r="R25" i="3"/>
  <c r="BX25" i="3" s="1" a="1"/>
  <c r="BX25" i="3" s="1"/>
  <c r="BW58" i="1"/>
  <c r="BW90" i="1"/>
  <c r="BW63" i="9"/>
  <c r="BW95" i="9"/>
  <c r="BW106" i="19"/>
  <c r="BW74" i="19"/>
  <c r="R24" i="15"/>
  <c r="BX24" i="15" s="1" a="1"/>
  <c r="BX24" i="15" s="1"/>
  <c r="S44" i="15"/>
  <c r="BY44" i="15" s="1" a="1"/>
  <c r="BY44" i="15" s="1"/>
  <c r="BV117" i="17"/>
  <c r="BV85" i="17"/>
  <c r="S43" i="17"/>
  <c r="BY43" i="17" s="1" a="1"/>
  <c r="BY43" i="17" s="1"/>
  <c r="BW90" i="19"/>
  <c r="BW58" i="19"/>
  <c r="BW110" i="6"/>
  <c r="BW78" i="6"/>
  <c r="BW103" i="19"/>
  <c r="BW71" i="19"/>
  <c r="S33" i="6"/>
  <c r="BY33" i="6" s="1" a="1"/>
  <c r="BY33" i="6" s="1"/>
  <c r="R40" i="15"/>
  <c r="BX40" i="15" s="1" a="1"/>
  <c r="BX40" i="15" s="1"/>
  <c r="R42" i="4"/>
  <c r="BX42" i="4" s="1" a="1"/>
  <c r="BX42" i="4" s="1"/>
  <c r="S36" i="12"/>
  <c r="BY36" i="12" s="1" a="1"/>
  <c r="BY36" i="12" s="1"/>
  <c r="S38" i="11"/>
  <c r="BY38" i="11" s="1" a="1"/>
  <c r="BY38" i="11" s="1"/>
  <c r="BV65" i="15"/>
  <c r="BV97" i="15"/>
  <c r="BV109" i="2"/>
  <c r="BV77" i="2"/>
  <c r="BW67" i="1"/>
  <c r="BW99" i="1"/>
  <c r="S27" i="5"/>
  <c r="BY27" i="5" s="1" a="1"/>
  <c r="BY27" i="5" s="1"/>
  <c r="Q15" i="21"/>
  <c r="BW15" i="21" s="1" a="1"/>
  <c r="BW15" i="21" s="1"/>
  <c r="P47" i="21"/>
  <c r="S17" i="8"/>
  <c r="BY17" i="8" s="1" a="1"/>
  <c r="BY17" i="8" s="1"/>
  <c r="S41" i="7"/>
  <c r="BY41" i="7" s="1" a="1"/>
  <c r="BY41" i="7" s="1"/>
  <c r="BW58" i="9"/>
  <c r="BW90" i="9"/>
  <c r="S42" i="15"/>
  <c r="BY42" i="15" s="1" a="1"/>
  <c r="BY42" i="15" s="1"/>
  <c r="R22" i="18"/>
  <c r="BX22" i="18" s="1" a="1"/>
  <c r="BX22" i="18" s="1"/>
  <c r="BV75" i="11"/>
  <c r="BV107" i="11"/>
  <c r="BW115" i="15"/>
  <c r="BW83" i="15"/>
  <c r="R32" i="9"/>
  <c r="BX32" i="9" s="1" a="1"/>
  <c r="BX32" i="9" s="1"/>
  <c r="S17" i="5"/>
  <c r="BY17" i="5" s="1" a="1"/>
  <c r="BY17" i="5" s="1"/>
  <c r="R36" i="3"/>
  <c r="BX36" i="3" s="1" a="1"/>
  <c r="BX36" i="3" s="1"/>
  <c r="BW66" i="1"/>
  <c r="BW98" i="1"/>
  <c r="BV117" i="13"/>
  <c r="BV85" i="13"/>
  <c r="BW73" i="16"/>
  <c r="BW105" i="16"/>
  <c r="R38" i="20"/>
  <c r="BX38" i="20" s="1" a="1"/>
  <c r="BX38" i="20" s="1"/>
  <c r="R21" i="11"/>
  <c r="BX21" i="11" s="1" a="1"/>
  <c r="BX21" i="11" s="1"/>
  <c r="R21" i="19"/>
  <c r="BX21" i="19" s="1" a="1"/>
  <c r="BX21" i="19" s="1"/>
  <c r="BV78" i="15"/>
  <c r="BV110" i="15"/>
  <c r="BV104" i="17"/>
  <c r="BV72" i="17"/>
  <c r="BW67" i="18"/>
  <c r="BW99" i="18"/>
  <c r="BW80" i="8"/>
  <c r="BW112" i="8"/>
  <c r="BV69" i="19"/>
  <c r="BV101" i="19"/>
  <c r="BV120" i="5"/>
  <c r="BV123" i="5" s="1"/>
  <c r="BV116" i="5" s="1"/>
  <c r="BV84" i="5"/>
  <c r="BW91" i="10"/>
  <c r="BW59" i="10"/>
  <c r="BW82" i="17"/>
  <c r="BW114" i="17"/>
  <c r="BV86" i="17"/>
  <c r="BV54" i="17"/>
  <c r="S18" i="6"/>
  <c r="BY18" i="6" s="1" a="1"/>
  <c r="BY18" i="6" s="1"/>
  <c r="R34" i="2"/>
  <c r="BX34" i="2" s="1" a="1"/>
  <c r="BX34" i="2" s="1"/>
  <c r="R19" i="21"/>
  <c r="BX19" i="21" s="1" a="1"/>
  <c r="BX19" i="21" s="1"/>
  <c r="S31" i="5"/>
  <c r="BY31" i="5" s="1" a="1"/>
  <c r="BY31" i="5" s="1"/>
  <c r="R39" i="9"/>
  <c r="BX39" i="9" s="1" a="1"/>
  <c r="BX39" i="9" s="1"/>
  <c r="S44" i="14"/>
  <c r="BY44" i="14" s="1" a="1"/>
  <c r="BY44" i="14" s="1"/>
  <c r="S42" i="6"/>
  <c r="BY42" i="6" s="1" a="1"/>
  <c r="BY42" i="6" s="1"/>
  <c r="BW93" i="19"/>
  <c r="BW61" i="19"/>
  <c r="BW84" i="12"/>
  <c r="BW120" i="12"/>
  <c r="BW123" i="12" s="1"/>
  <c r="BW116" i="12" s="1"/>
  <c r="BW72" i="9"/>
  <c r="BW104" i="9"/>
  <c r="BW83" i="18"/>
  <c r="BW115" i="18"/>
  <c r="R15" i="1"/>
  <c r="BX15" i="1" s="1" a="1"/>
  <c r="BX15" i="1" s="1"/>
  <c r="Q47" i="1"/>
  <c r="R43" i="15"/>
  <c r="BX43" i="15" s="1" a="1"/>
  <c r="BX43" i="15" s="1"/>
  <c r="R46" i="18"/>
  <c r="BX46" i="18" s="1" a="1"/>
  <c r="BX46" i="18" s="1"/>
  <c r="S44" i="13"/>
  <c r="BY44" i="13" s="1" a="1"/>
  <c r="BY44" i="13" s="1"/>
  <c r="S28" i="16"/>
  <c r="BY28" i="16" s="1" a="1"/>
  <c r="BY28" i="16" s="1"/>
  <c r="R44" i="11"/>
  <c r="BX44" i="11" s="1" a="1"/>
  <c r="BX44" i="11" s="1"/>
  <c r="BW72" i="12"/>
  <c r="BW104" i="12"/>
  <c r="S37" i="12"/>
  <c r="BY37" i="12" s="1" a="1"/>
  <c r="BY37" i="12" s="1"/>
  <c r="S43" i="4"/>
  <c r="BY43" i="4" s="1" a="1"/>
  <c r="BY43" i="4" s="1"/>
  <c r="R30" i="13"/>
  <c r="BX30" i="13" s="1" a="1"/>
  <c r="BX30" i="13" s="1"/>
  <c r="BW92" i="21"/>
  <c r="BW60" i="21"/>
  <c r="BV90" i="5"/>
  <c r="BV58" i="5"/>
  <c r="BV99" i="13"/>
  <c r="BV67" i="13"/>
  <c r="BW104" i="6"/>
  <c r="BW72" i="6"/>
  <c r="BV73" i="11"/>
  <c r="BV105" i="11"/>
  <c r="BW114" i="14"/>
  <c r="BW82" i="14"/>
  <c r="BW78" i="18"/>
  <c r="BW110" i="18"/>
  <c r="BW91" i="19"/>
  <c r="BW59" i="19"/>
  <c r="BW62" i="10"/>
  <c r="BW94" i="10"/>
  <c r="BV79" i="15"/>
  <c r="BV111" i="15"/>
  <c r="BW68" i="16"/>
  <c r="BW100" i="16"/>
  <c r="BW81" i="7"/>
  <c r="BW113" i="7"/>
  <c r="BV81" i="4"/>
  <c r="BV113" i="4"/>
  <c r="BV83" i="8"/>
  <c r="BV115" i="8"/>
  <c r="BW86" i="11"/>
  <c r="BW54" i="11"/>
  <c r="BW56" i="1"/>
  <c r="BW88" i="1"/>
  <c r="BV77" i="16"/>
  <c r="BV109" i="16"/>
  <c r="BW75" i="12"/>
  <c r="BW107" i="12"/>
  <c r="BW108" i="14"/>
  <c r="BW76" i="14"/>
  <c r="BW79" i="8"/>
  <c r="BW111" i="8"/>
  <c r="BW73" i="12"/>
  <c r="BW105" i="12"/>
  <c r="BW103" i="14"/>
  <c r="BW71" i="14"/>
  <c r="BW109" i="11"/>
  <c r="BW77" i="11"/>
  <c r="BW83" i="17"/>
  <c r="BW115" i="17"/>
  <c r="R35" i="14"/>
  <c r="BX35" i="14" s="1" a="1"/>
  <c r="BX35" i="14" s="1"/>
  <c r="S29" i="15"/>
  <c r="BY29" i="15" s="1" a="1"/>
  <c r="BY29" i="15" s="1"/>
  <c r="S21" i="12"/>
  <c r="BY21" i="12" s="1" a="1"/>
  <c r="BY21" i="12" s="1"/>
  <c r="S36" i="4"/>
  <c r="BY36" i="4" s="1" a="1"/>
  <c r="BY36" i="4" s="1"/>
  <c r="S30" i="1"/>
  <c r="BY30" i="1" s="1" a="1"/>
  <c r="BY30" i="1" s="1"/>
  <c r="S39" i="16"/>
  <c r="BY39" i="16" s="1" a="1"/>
  <c r="BY39" i="16" s="1"/>
  <c r="S23" i="6"/>
  <c r="BY23" i="6" s="1" a="1"/>
  <c r="BY23" i="6" s="1"/>
  <c r="S24" i="16"/>
  <c r="BY24" i="16" s="1" a="1"/>
  <c r="BY24" i="16" s="1"/>
  <c r="S16" i="2"/>
  <c r="BY16" i="2" s="1" a="1"/>
  <c r="BY16" i="2" s="1"/>
  <c r="R44" i="21"/>
  <c r="BX44" i="21" s="1" a="1"/>
  <c r="BX44" i="21" s="1"/>
  <c r="R22" i="15"/>
  <c r="BX22" i="15" s="1" a="1"/>
  <c r="BX22" i="15" s="1"/>
  <c r="BV83" i="4"/>
  <c r="BV115" i="4"/>
  <c r="BW63" i="8"/>
  <c r="BW95" i="8"/>
  <c r="R15" i="6"/>
  <c r="BX15" i="6" s="1" a="1"/>
  <c r="BX15" i="6" s="1"/>
  <c r="Q47" i="6"/>
  <c r="R40" i="18"/>
  <c r="BX40" i="18" s="1" a="1"/>
  <c r="BX40" i="18" s="1"/>
  <c r="S28" i="19"/>
  <c r="BY28" i="19" s="1" a="1"/>
  <c r="BY28" i="19" s="1"/>
  <c r="R41" i="14"/>
  <c r="BX41" i="14" s="1" a="1"/>
  <c r="BX41" i="14" s="1"/>
  <c r="S38" i="5"/>
  <c r="BY38" i="5" s="1" a="1"/>
  <c r="BY38" i="5" s="1"/>
  <c r="R30" i="21"/>
  <c r="BX30" i="21" s="1" a="1"/>
  <c r="BX30" i="21" s="1"/>
  <c r="S22" i="7"/>
  <c r="BY22" i="7" s="1" a="1"/>
  <c r="BY22" i="7" s="1"/>
  <c r="BW55" i="17"/>
  <c r="BW87" i="17"/>
  <c r="BW57" i="20"/>
  <c r="BW89" i="20"/>
  <c r="BV90" i="2"/>
  <c r="BV58" i="2"/>
  <c r="BV54" i="19"/>
  <c r="BV86" i="19"/>
  <c r="R35" i="18"/>
  <c r="BX35" i="18" s="1" a="1"/>
  <c r="BX35" i="18" s="1"/>
  <c r="R21" i="3"/>
  <c r="BX21" i="3" s="1" a="1"/>
  <c r="BX21" i="3" s="1"/>
  <c r="BW54" i="3"/>
  <c r="BW86" i="3"/>
  <c r="BV76" i="16"/>
  <c r="BV108" i="16"/>
  <c r="BW111" i="19"/>
  <c r="BW79" i="19"/>
  <c r="BW65" i="12"/>
  <c r="BW97" i="12"/>
  <c r="BV82" i="8"/>
  <c r="BV114" i="8"/>
  <c r="BW117" i="11"/>
  <c r="BW85" i="11"/>
  <c r="BW98" i="5"/>
  <c r="BW66" i="5"/>
  <c r="BV85" i="14"/>
  <c r="BV117" i="14"/>
  <c r="BW78" i="12"/>
  <c r="BW110" i="12"/>
  <c r="BW61" i="3"/>
  <c r="BW93" i="3"/>
  <c r="R18" i="8"/>
  <c r="BX18" i="8" s="1" a="1"/>
  <c r="BX18" i="8" s="1"/>
  <c r="R26" i="8"/>
  <c r="BX26" i="8" s="1" a="1"/>
  <c r="BX26" i="8" s="1"/>
  <c r="R31" i="17"/>
  <c r="BX31" i="17" s="1" a="1"/>
  <c r="BX31" i="17" s="1"/>
  <c r="S37" i="19"/>
  <c r="BY37" i="19" s="1" a="1"/>
  <c r="BY37" i="19" s="1"/>
  <c r="S31" i="16"/>
  <c r="BY31" i="16" s="1" a="1"/>
  <c r="BY31" i="16" s="1"/>
  <c r="R36" i="2"/>
  <c r="BX36" i="2" s="1" a="1"/>
  <c r="BX36" i="2" s="1"/>
  <c r="S31" i="7"/>
  <c r="BY31" i="7" s="1" a="1"/>
  <c r="BY31" i="7" s="1"/>
  <c r="BW91" i="13"/>
  <c r="BW59" i="13"/>
  <c r="BW114" i="16"/>
  <c r="BW82" i="16"/>
  <c r="BW94" i="4"/>
  <c r="BW62" i="4"/>
  <c r="Q15" i="12"/>
  <c r="BW15" i="12" s="1" a="1"/>
  <c r="BW15" i="12" s="1"/>
  <c r="P47" i="12"/>
  <c r="R31" i="18"/>
  <c r="BX31" i="18" s="1" a="1"/>
  <c r="BX31" i="18" s="1"/>
  <c r="BV57" i="3"/>
  <c r="BV89" i="3"/>
  <c r="R25" i="17"/>
  <c r="BX25" i="17" s="1" a="1"/>
  <c r="BX25" i="17" s="1"/>
  <c r="S22" i="21"/>
  <c r="BY22" i="21" s="1" a="1"/>
  <c r="BY22" i="21" s="1"/>
  <c r="S33" i="5"/>
  <c r="BY33" i="5" s="1" a="1"/>
  <c r="BY33" i="5" s="1"/>
  <c r="R25" i="14"/>
  <c r="BX25" i="14" s="1" a="1"/>
  <c r="BX25" i="14" s="1"/>
  <c r="S38" i="4"/>
  <c r="BY38" i="4" s="1" a="1"/>
  <c r="BY38" i="4" s="1"/>
  <c r="S38" i="18"/>
  <c r="BY38" i="18" s="1" a="1"/>
  <c r="BY38" i="18" s="1"/>
  <c r="R45" i="3"/>
  <c r="BX45" i="3" s="1" a="1"/>
  <c r="BX45" i="3" s="1"/>
  <c r="BV94" i="14"/>
  <c r="BV62" i="14"/>
  <c r="BV71" i="11"/>
  <c r="BV103" i="11"/>
  <c r="BV84" i="20"/>
  <c r="BV120" i="20"/>
  <c r="BV123" i="20" s="1"/>
  <c r="BV116" i="20" s="1"/>
  <c r="BW110" i="11"/>
  <c r="BW78" i="11"/>
  <c r="BW79" i="1"/>
  <c r="BW111" i="1"/>
  <c r="BW95" i="14"/>
  <c r="BW63" i="14"/>
  <c r="BW101" i="4"/>
  <c r="BW69" i="4"/>
  <c r="S19" i="16"/>
  <c r="BY19" i="16" s="1" a="1"/>
  <c r="BY19" i="16" s="1"/>
  <c r="S27" i="4"/>
  <c r="BY27" i="4" s="1" a="1"/>
  <c r="BY27" i="4" s="1"/>
  <c r="S45" i="17"/>
  <c r="BY45" i="17" s="1" a="1"/>
  <c r="BY45" i="17" s="1"/>
  <c r="S46" i="10"/>
  <c r="BY46" i="10" s="1" a="1"/>
  <c r="BY46" i="10" s="1"/>
  <c r="R29" i="11"/>
  <c r="BX29" i="11" s="1" a="1"/>
  <c r="BX29" i="11" s="1"/>
  <c r="S41" i="21"/>
  <c r="BY41" i="21" s="1" a="1"/>
  <c r="BY41" i="21" s="1"/>
  <c r="S31" i="4"/>
  <c r="BY31" i="4" s="1" a="1"/>
  <c r="BY31" i="4" s="1"/>
  <c r="BW85" i="1"/>
  <c r="BW117" i="1"/>
  <c r="S27" i="15"/>
  <c r="BY27" i="15" s="1" a="1"/>
  <c r="BY27" i="15" s="1"/>
  <c r="BV89" i="12"/>
  <c r="BV57" i="12"/>
  <c r="BW56" i="8"/>
  <c r="BW88" i="8"/>
  <c r="BW80" i="7"/>
  <c r="BW112" i="7"/>
  <c r="R29" i="20"/>
  <c r="BX29" i="20" s="1" a="1"/>
  <c r="BX29" i="20" s="1"/>
  <c r="R26" i="2"/>
  <c r="BX26" i="2" s="1" a="1"/>
  <c r="BX26" i="2" s="1"/>
  <c r="S35" i="17"/>
  <c r="BY35" i="17" s="1" a="1"/>
  <c r="BY35" i="17" s="1"/>
  <c r="S42" i="12"/>
  <c r="BY42" i="12" s="1" a="1"/>
  <c r="BY42" i="12" s="1"/>
  <c r="S40" i="16"/>
  <c r="BY40" i="16" s="1" a="1"/>
  <c r="BY40" i="16" s="1"/>
  <c r="BW113" i="15"/>
  <c r="BW81" i="15"/>
  <c r="BV99" i="17"/>
  <c r="BV67" i="17"/>
  <c r="BV93" i="18"/>
  <c r="BV61" i="18"/>
  <c r="Q15" i="8"/>
  <c r="BW15" i="8" s="1" a="1"/>
  <c r="BW15" i="8" s="1"/>
  <c r="P47" i="8"/>
  <c r="S28" i="3"/>
  <c r="BY28" i="3" s="1" a="1"/>
  <c r="BY28" i="3" s="1"/>
  <c r="S27" i="8"/>
  <c r="BY27" i="8" s="1" a="1"/>
  <c r="BY27" i="8" s="1"/>
  <c r="S45" i="16"/>
  <c r="BY45" i="16" s="1" a="1"/>
  <c r="BY45" i="16" s="1"/>
  <c r="R20" i="3"/>
  <c r="BX20" i="3" s="1" a="1"/>
  <c r="BX20" i="3" s="1"/>
  <c r="R24" i="4"/>
  <c r="BX24" i="4" s="1" a="1"/>
  <c r="BX24" i="4" s="1"/>
  <c r="BW120" i="9"/>
  <c r="BW123" i="9" s="1"/>
  <c r="BW116" i="9" s="1"/>
  <c r="BW84" i="9"/>
  <c r="S21" i="13"/>
  <c r="BY21" i="13" s="1" a="1"/>
  <c r="BY21" i="13" s="1"/>
  <c r="S38" i="13"/>
  <c r="BY38" i="13" s="1" a="1"/>
  <c r="BY38" i="13" s="1"/>
  <c r="BW71" i="17"/>
  <c r="BW103" i="17"/>
  <c r="S19" i="1"/>
  <c r="BY19" i="1" s="1" a="1"/>
  <c r="BY19" i="1" s="1"/>
  <c r="S24" i="9"/>
  <c r="BY24" i="9" s="1" a="1"/>
  <c r="BY24" i="9" s="1"/>
  <c r="S35" i="19"/>
  <c r="BY35" i="19" s="1" a="1"/>
  <c r="BY35" i="19" s="1"/>
  <c r="BV86" i="14"/>
  <c r="BV54" i="14"/>
  <c r="R39" i="15"/>
  <c r="BX39" i="15" s="1" a="1"/>
  <c r="BX39" i="15" s="1"/>
  <c r="BV74" i="11"/>
  <c r="BV106" i="11"/>
  <c r="BW93" i="4"/>
  <c r="BW61" i="4"/>
  <c r="R15" i="10"/>
  <c r="BX15" i="10" s="1" a="1"/>
  <c r="BX15" i="10" s="1"/>
  <c r="Q47" i="10"/>
  <c r="R28" i="13"/>
  <c r="BX28" i="13" s="1" a="1"/>
  <c r="BX28" i="13" s="1"/>
  <c r="S20" i="19"/>
  <c r="BY20" i="19" s="1" a="1"/>
  <c r="BY20" i="19" s="1"/>
  <c r="S42" i="7"/>
  <c r="BY42" i="7" s="1" a="1"/>
  <c r="BY42" i="7" s="1"/>
  <c r="BW61" i="1"/>
  <c r="BW93" i="1"/>
  <c r="BW59" i="7"/>
  <c r="BW91" i="7"/>
  <c r="BW64" i="12"/>
  <c r="BW96" i="12"/>
  <c r="S20" i="13"/>
  <c r="BY20" i="13" s="1" a="1"/>
  <c r="BY20" i="13" s="1"/>
  <c r="BW100" i="21"/>
  <c r="BW68" i="21"/>
  <c r="BW96" i="9"/>
  <c r="BW64" i="9"/>
  <c r="S40" i="1"/>
  <c r="BY40" i="1" s="1" a="1"/>
  <c r="BY40" i="1" s="1"/>
  <c r="S30" i="4"/>
  <c r="BY30" i="4" s="1" a="1"/>
  <c r="BY30" i="4" s="1"/>
  <c r="BV57" i="15"/>
  <c r="BV89" i="15"/>
  <c r="BW73" i="8"/>
  <c r="BW105" i="8"/>
  <c r="S32" i="17"/>
  <c r="BY32" i="17" s="1" a="1"/>
  <c r="BY32" i="17" s="1"/>
  <c r="BW84" i="15"/>
  <c r="BW120" i="15"/>
  <c r="BW123" i="15" s="1"/>
  <c r="BW116" i="15" s="1"/>
  <c r="BW95" i="10"/>
  <c r="BW63" i="10"/>
  <c r="BW68" i="18"/>
  <c r="BW100" i="18"/>
  <c r="BW96" i="4"/>
  <c r="BW64" i="4"/>
  <c r="S26" i="21"/>
  <c r="BY26" i="21" s="1" a="1"/>
  <c r="BY26" i="21" s="1"/>
  <c r="S16" i="13"/>
  <c r="BY16" i="13" s="1" a="1"/>
  <c r="BY16" i="13" s="1"/>
  <c r="BV84" i="4"/>
  <c r="BV120" i="4"/>
  <c r="BV123" i="4" s="1"/>
  <c r="BV116" i="4" s="1"/>
  <c r="BW85" i="7"/>
  <c r="BW117" i="7"/>
  <c r="BW94" i="5"/>
  <c r="BW62" i="5"/>
  <c r="BW99" i="11"/>
  <c r="BW67" i="11"/>
  <c r="R25" i="19"/>
  <c r="BX25" i="19" s="1" a="1"/>
  <c r="BX25" i="19" s="1"/>
  <c r="R38" i="14"/>
  <c r="BX38" i="14" s="1" a="1"/>
  <c r="BX38" i="14" s="1"/>
  <c r="R27" i="17"/>
  <c r="BX27" i="17" s="1" a="1"/>
  <c r="BX27" i="17" s="1"/>
  <c r="S33" i="11"/>
  <c r="BY33" i="11" s="1" a="1"/>
  <c r="BY33" i="11" s="1"/>
  <c r="S36" i="14"/>
  <c r="BY36" i="14" s="1" a="1"/>
  <c r="BY36" i="14" s="1"/>
  <c r="BV100" i="14"/>
  <c r="BV68" i="14"/>
  <c r="BW117" i="5"/>
  <c r="BW85" i="5"/>
  <c r="BW114" i="3"/>
  <c r="BW82" i="3"/>
  <c r="R46" i="17"/>
  <c r="BX46" i="17" s="1" a="1"/>
  <c r="BX46" i="17" s="1"/>
  <c r="R37" i="20"/>
  <c r="BX37" i="20" s="1" a="1"/>
  <c r="BX37" i="20" s="1"/>
  <c r="BW91" i="6"/>
  <c r="BW59" i="6"/>
  <c r="BW106" i="3"/>
  <c r="BW74" i="3"/>
  <c r="BW117" i="6"/>
  <c r="BW85" i="6"/>
  <c r="BW59" i="12"/>
  <c r="BW91" i="12"/>
  <c r="BW68" i="17"/>
  <c r="BW100" i="17"/>
  <c r="BW78" i="3"/>
  <c r="BW110" i="3"/>
  <c r="R15" i="17"/>
  <c r="BX15" i="17" s="1" a="1"/>
  <c r="BX15" i="17" s="1"/>
  <c r="Q47" i="17"/>
  <c r="S36" i="7"/>
  <c r="BY36" i="7" s="1" a="1"/>
  <c r="BY36" i="7" s="1"/>
  <c r="S34" i="21"/>
  <c r="BY34" i="21" s="1" a="1"/>
  <c r="BY34" i="21" s="1"/>
  <c r="S19" i="19"/>
  <c r="BY19" i="19" s="1" a="1"/>
  <c r="BY19" i="19" s="1"/>
  <c r="S35" i="2"/>
  <c r="BY35" i="2" s="1" a="1"/>
  <c r="BY35" i="2" s="1"/>
  <c r="S44" i="1"/>
  <c r="BY44" i="1" s="1" a="1"/>
  <c r="BY44" i="1" s="1"/>
  <c r="S23" i="1"/>
  <c r="BY23" i="1" s="1" a="1"/>
  <c r="BY23" i="1" s="1"/>
  <c r="R35" i="11"/>
  <c r="BX35" i="11" s="1" a="1"/>
  <c r="BX35" i="11" s="1"/>
  <c r="BW56" i="18"/>
  <c r="BW88" i="18"/>
  <c r="BW112" i="16"/>
  <c r="BW80" i="16"/>
  <c r="BW64" i="15"/>
  <c r="BW96" i="15"/>
  <c r="BV101" i="2"/>
  <c r="BV69" i="2"/>
  <c r="S36" i="19"/>
  <c r="BY36" i="19" s="1" a="1"/>
  <c r="BY36" i="19" s="1"/>
  <c r="S39" i="6"/>
  <c r="BY39" i="6" s="1" a="1"/>
  <c r="BY39" i="6" s="1"/>
  <c r="S25" i="2"/>
  <c r="BY25" i="2" s="1" a="1"/>
  <c r="BY25" i="2" s="1"/>
  <c r="S38" i="12"/>
  <c r="BY38" i="12" s="1" a="1"/>
  <c r="BY38" i="12" s="1"/>
  <c r="S17" i="9"/>
  <c r="BY17" i="9" s="1" a="1"/>
  <c r="BY17" i="9" s="1"/>
  <c r="S22" i="4"/>
  <c r="BY22" i="4" s="1" a="1"/>
  <c r="BY22" i="4" s="1"/>
  <c r="BV86" i="5"/>
  <c r="BV54" i="5"/>
  <c r="R37" i="11"/>
  <c r="BX37" i="11" s="1" a="1"/>
  <c r="BX37" i="11" s="1"/>
  <c r="BW113" i="11"/>
  <c r="BW81" i="11"/>
  <c r="S32" i="19"/>
  <c r="BY32" i="19" s="1" a="1"/>
  <c r="BY32" i="19" s="1"/>
  <c r="R24" i="21"/>
  <c r="BX24" i="21" s="1" a="1"/>
  <c r="BX24" i="21" s="1"/>
  <c r="BV57" i="19"/>
  <c r="BV89" i="19"/>
  <c r="BV71" i="16"/>
  <c r="BV103" i="16"/>
  <c r="BV79" i="10"/>
  <c r="BV111" i="10"/>
  <c r="BW111" i="21"/>
  <c r="BW79" i="21"/>
  <c r="BW71" i="1"/>
  <c r="BW103" i="1"/>
  <c r="BW98" i="2"/>
  <c r="BW66" i="2"/>
  <c r="BW114" i="10"/>
  <c r="BW82" i="10"/>
  <c r="BV108" i="17"/>
  <c r="BV76" i="17"/>
  <c r="BW99" i="4"/>
  <c r="BW67" i="4"/>
  <c r="BW94" i="16"/>
  <c r="BW62" i="16"/>
  <c r="BW69" i="17"/>
  <c r="BW101" i="17"/>
  <c r="BV84" i="10"/>
  <c r="BV120" i="10"/>
  <c r="BV123" i="10" s="1"/>
  <c r="BV116" i="10" s="1"/>
  <c r="R22" i="13"/>
  <c r="BX22" i="13" s="1" a="1"/>
  <c r="BX22" i="13" s="1"/>
  <c r="S15" i="11"/>
  <c r="BY15" i="11" s="1" a="1"/>
  <c r="BY15" i="11" s="1"/>
  <c r="BW78" i="17"/>
  <c r="BW110" i="17"/>
  <c r="BW71" i="3"/>
  <c r="BW103" i="3"/>
  <c r="BW102" i="2"/>
  <c r="BW70" i="2"/>
  <c r="BW72" i="15"/>
  <c r="BW104" i="15"/>
  <c r="BW92" i="4"/>
  <c r="BW60" i="4"/>
  <c r="BW87" i="20"/>
  <c r="BW55" i="20"/>
  <c r="BV71" i="15"/>
  <c r="BV103" i="15"/>
  <c r="BW103" i="2"/>
  <c r="BW71" i="2"/>
  <c r="BW58" i="15"/>
  <c r="BW90" i="15"/>
  <c r="S22" i="1"/>
  <c r="BY22" i="1" s="1" a="1"/>
  <c r="BY22" i="1" s="1"/>
  <c r="S26" i="7"/>
  <c r="BY26" i="7" s="1" a="1"/>
  <c r="BY26" i="7" s="1"/>
  <c r="R23" i="11"/>
  <c r="BX23" i="11" s="1" a="1"/>
  <c r="BX23" i="11" s="1"/>
  <c r="R30" i="12"/>
  <c r="BX30" i="12" s="1" a="1"/>
  <c r="BX30" i="12" s="1"/>
  <c r="S36" i="8"/>
  <c r="BY36" i="8" s="1" a="1"/>
  <c r="BY36" i="8" s="1"/>
  <c r="R26" i="15"/>
  <c r="BX26" i="15" s="1" a="1"/>
  <c r="BX26" i="15" s="1"/>
  <c r="R40" i="17"/>
  <c r="BX40" i="17" s="1" a="1"/>
  <c r="BX40" i="17" s="1"/>
  <c r="S20" i="7"/>
  <c r="BY20" i="7" s="1" a="1"/>
  <c r="BY20" i="7" s="1"/>
  <c r="S41" i="11"/>
  <c r="BY41" i="11" s="1" a="1"/>
  <c r="BY41" i="11" s="1"/>
  <c r="R27" i="7"/>
  <c r="BX27" i="7" s="1" a="1"/>
  <c r="BX27" i="7" s="1"/>
  <c r="S31" i="13"/>
  <c r="BY31" i="13" s="1" a="1"/>
  <c r="BY31" i="13" s="1"/>
  <c r="S21" i="1"/>
  <c r="BY21" i="1" s="1" a="1"/>
  <c r="BY21" i="1" s="1"/>
  <c r="R46" i="3"/>
  <c r="BX46" i="3" s="1" a="1"/>
  <c r="BX46" i="3" s="1"/>
  <c r="BW94" i="9"/>
  <c r="BW62" i="9"/>
  <c r="R40" i="13"/>
  <c r="BX40" i="13" s="1" a="1"/>
  <c r="BX40" i="13" s="1"/>
  <c r="S44" i="2"/>
  <c r="BY44" i="2" s="1" a="1"/>
  <c r="BY44" i="2" s="1"/>
  <c r="S45" i="18"/>
  <c r="BY45" i="18" s="1" a="1"/>
  <c r="BY45" i="18" s="1"/>
  <c r="R38" i="2"/>
  <c r="BX38" i="2" s="1" a="1"/>
  <c r="BX38" i="2" s="1"/>
  <c r="R32" i="20"/>
  <c r="BX32" i="20" s="1" a="1"/>
  <c r="BX32" i="20" s="1"/>
  <c r="S29" i="8"/>
  <c r="BY29" i="8" s="1" a="1"/>
  <c r="BY29" i="8" s="1"/>
  <c r="BW102" i="15"/>
  <c r="BW70" i="15"/>
  <c r="BW109" i="10"/>
  <c r="BW77" i="10"/>
  <c r="BW110" i="14"/>
  <c r="BW78" i="14"/>
  <c r="BV81" i="16"/>
  <c r="BV113" i="16"/>
  <c r="R15" i="19"/>
  <c r="BX15" i="19" s="1" a="1"/>
  <c r="BX15" i="19" s="1"/>
  <c r="Q47" i="19"/>
  <c r="S43" i="20"/>
  <c r="BY43" i="20" s="1" a="1"/>
  <c r="BY43" i="20" s="1"/>
  <c r="S28" i="1"/>
  <c r="BY28" i="1" s="1" a="1"/>
  <c r="BY28" i="1" s="1"/>
  <c r="BW77" i="8"/>
  <c r="BW109" i="8"/>
  <c r="BW75" i="20"/>
  <c r="BW107" i="20"/>
  <c r="BW112" i="19"/>
  <c r="BW80" i="19"/>
  <c r="BV105" i="13"/>
  <c r="BV73" i="13"/>
  <c r="BW106" i="5"/>
  <c r="BW74" i="5"/>
  <c r="BW114" i="2"/>
  <c r="BW82" i="2"/>
  <c r="BW95" i="5"/>
  <c r="BW63" i="5"/>
  <c r="BW62" i="19"/>
  <c r="BW94" i="19"/>
  <c r="BV70" i="11"/>
  <c r="BV102" i="11"/>
  <c r="BW95" i="3"/>
  <c r="BW63" i="3"/>
  <c r="BV111" i="5"/>
  <c r="BV79" i="5"/>
  <c r="BV72" i="8"/>
  <c r="BV104" i="8"/>
  <c r="BW92" i="10"/>
  <c r="BW60" i="10"/>
  <c r="BV106" i="13"/>
  <c r="BV74" i="13"/>
  <c r="BW117" i="19"/>
  <c r="BW85" i="19"/>
  <c r="S25" i="12"/>
  <c r="BY25" i="12" s="1" a="1"/>
  <c r="BY25" i="12" s="1"/>
  <c r="S18" i="11"/>
  <c r="BY18" i="11" s="1" a="1"/>
  <c r="BY18" i="11" s="1"/>
  <c r="R34" i="15"/>
  <c r="BX34" i="15" s="1" a="1"/>
  <c r="BX34" i="15" s="1"/>
  <c r="S29" i="6"/>
  <c r="BY29" i="6" s="1" a="1"/>
  <c r="BY29" i="6" s="1"/>
  <c r="S16" i="9"/>
  <c r="BY16" i="9" s="1" a="1"/>
  <c r="BY16" i="9" s="1"/>
  <c r="S25" i="1"/>
  <c r="BY25" i="1" s="1" a="1"/>
  <c r="BY25" i="1" s="1"/>
  <c r="BW93" i="5"/>
  <c r="BW61" i="5"/>
  <c r="BV59" i="16"/>
  <c r="BV91" i="16"/>
  <c r="S34" i="20"/>
  <c r="BY34" i="20" s="1" a="1"/>
  <c r="BY34" i="20" s="1"/>
  <c r="BW87" i="4"/>
  <c r="BW55" i="4"/>
  <c r="BU86" i="18"/>
  <c r="BU54" i="18"/>
  <c r="S29" i="21"/>
  <c r="BY29" i="21" s="1" a="1"/>
  <c r="BY29" i="21" s="1"/>
  <c r="R34" i="4"/>
  <c r="BX34" i="4" s="1" a="1"/>
  <c r="BX34" i="4" s="1"/>
  <c r="S44" i="20"/>
  <c r="BY44" i="20" s="1" a="1"/>
  <c r="BY44" i="20" s="1"/>
  <c r="S25" i="9"/>
  <c r="BY25" i="9" s="1" a="1"/>
  <c r="BY25" i="9" s="1"/>
  <c r="R23" i="18"/>
  <c r="BX23" i="18" s="1" a="1"/>
  <c r="BX23" i="18" s="1"/>
  <c r="S17" i="21"/>
  <c r="BY17" i="21" s="1" a="1"/>
  <c r="BY17" i="21" s="1"/>
  <c r="R31" i="8"/>
  <c r="BX31" i="8" s="1" a="1"/>
  <c r="BX31" i="8" s="1"/>
  <c r="R16" i="5"/>
  <c r="BX16" i="5" s="1" a="1"/>
  <c r="BX16" i="5" s="1"/>
  <c r="BW104" i="20"/>
  <c r="BW72" i="20"/>
  <c r="BW101" i="5"/>
  <c r="BW69" i="5"/>
  <c r="BV78" i="4"/>
  <c r="BV110" i="4"/>
  <c r="BV85" i="15"/>
  <c r="BV117" i="15"/>
  <c r="BV64" i="16"/>
  <c r="BV96" i="16"/>
  <c r="BW77" i="17"/>
  <c r="BW109" i="17"/>
  <c r="BV98" i="13"/>
  <c r="BV66" i="13"/>
  <c r="BV55" i="21"/>
  <c r="BV87" i="21"/>
  <c r="R22" i="2"/>
  <c r="BX22" i="2" s="1" a="1"/>
  <c r="BX22" i="2" s="1"/>
  <c r="S22" i="20"/>
  <c r="BY22" i="20" s="1" a="1"/>
  <c r="BY22" i="20" s="1"/>
  <c r="S25" i="21"/>
  <c r="BY25" i="21" s="1" a="1"/>
  <c r="BY25" i="21" s="1"/>
  <c r="R31" i="14"/>
  <c r="BX31" i="14" s="1" a="1"/>
  <c r="BX31" i="14" s="1"/>
  <c r="R41" i="10"/>
  <c r="BX41" i="10" s="1" a="1"/>
  <c r="BX41" i="10" s="1"/>
  <c r="R33" i="10"/>
  <c r="BX33" i="10" s="1" a="1"/>
  <c r="BX33" i="10" s="1"/>
  <c r="R19" i="7"/>
  <c r="BX19" i="7" s="1" a="1"/>
  <c r="BX19" i="7" s="1"/>
  <c r="R18" i="15"/>
  <c r="BX18" i="15" s="1" a="1"/>
  <c r="BX18" i="15" s="1"/>
  <c r="S27" i="16"/>
  <c r="BY27" i="16" s="1" a="1"/>
  <c r="BY27" i="16" s="1"/>
  <c r="R40" i="7"/>
  <c r="BX40" i="7" s="1" a="1"/>
  <c r="BX40" i="7" s="1"/>
  <c r="BW111" i="3"/>
  <c r="BW79" i="3"/>
  <c r="BV85" i="8"/>
  <c r="BV117" i="8"/>
  <c r="BV82" i="6"/>
  <c r="BV114" i="6"/>
  <c r="BW114" i="9"/>
  <c r="BW82" i="9"/>
  <c r="S34" i="8"/>
  <c r="BY34" i="8" s="1" a="1"/>
  <c r="BY34" i="8" s="1"/>
  <c r="R24" i="6"/>
  <c r="BX24" i="6" s="1" a="1"/>
  <c r="BX24" i="6" s="1"/>
  <c r="S28" i="12"/>
  <c r="BY28" i="12" s="1" a="1"/>
  <c r="BY28" i="12" s="1"/>
  <c r="S29" i="12"/>
  <c r="BY29" i="12" s="1" a="1"/>
  <c r="BY29" i="12" s="1"/>
  <c r="S37" i="15"/>
  <c r="BY37" i="15" s="1" a="1"/>
  <c r="BY37" i="15" s="1"/>
  <c r="S19" i="9"/>
  <c r="BY19" i="9" s="1" a="1"/>
  <c r="BY19" i="9" s="1"/>
  <c r="BV65" i="4"/>
  <c r="BV97" i="4"/>
  <c r="BW88" i="13"/>
  <c r="BW56" i="13"/>
  <c r="S30" i="9"/>
  <c r="BY30" i="9" s="1" a="1"/>
  <c r="BY30" i="9" s="1"/>
  <c r="R29" i="5"/>
  <c r="BX29" i="5" s="1" a="1"/>
  <c r="BX29" i="5" s="1"/>
  <c r="BW102" i="9"/>
  <c r="BW70" i="9"/>
  <c r="BV74" i="8"/>
  <c r="BV106" i="8"/>
  <c r="S41" i="1"/>
  <c r="BY41" i="1" s="1" a="1"/>
  <c r="BY41" i="1" s="1"/>
  <c r="S17" i="11"/>
  <c r="BY17" i="11" s="1" a="1"/>
  <c r="BY17" i="11" s="1"/>
  <c r="BV56" i="6"/>
  <c r="BV88" i="6"/>
  <c r="R45" i="11"/>
  <c r="BX45" i="11" s="1" a="1"/>
  <c r="BX45" i="11" s="1"/>
  <c r="R34" i="5"/>
  <c r="BX34" i="5" s="1" a="1"/>
  <c r="BX34" i="5" s="1"/>
  <c r="R36" i="11"/>
  <c r="BX36" i="11" s="1" a="1"/>
  <c r="BX36" i="11" s="1"/>
  <c r="R42" i="19"/>
  <c r="BX42" i="19" s="1" a="1"/>
  <c r="BX42" i="19" s="1"/>
  <c r="S45" i="15"/>
  <c r="BY45" i="15" s="1" a="1"/>
  <c r="BY45" i="15" s="1"/>
  <c r="R15" i="14"/>
  <c r="BX15" i="14" s="1" a="1"/>
  <c r="BX15" i="14" s="1"/>
  <c r="Q47" i="14"/>
  <c r="BV98" i="17"/>
  <c r="BV66" i="17"/>
  <c r="S41" i="8"/>
  <c r="BY41" i="8" s="1" a="1"/>
  <c r="BY41" i="8" s="1"/>
  <c r="BW106" i="2"/>
  <c r="BW74" i="2"/>
  <c r="S33" i="9"/>
  <c r="BY33" i="9" s="1" a="1"/>
  <c r="BY33" i="9" s="1"/>
  <c r="BW77" i="12"/>
  <c r="BW109" i="12"/>
  <c r="S21" i="21"/>
  <c r="BY21" i="21" s="1" a="1"/>
  <c r="BY21" i="21" s="1"/>
  <c r="S43" i="14"/>
  <c r="BY43" i="14" s="1" a="1"/>
  <c r="BY43" i="14" s="1"/>
  <c r="BV93" i="13"/>
  <c r="BV61" i="13"/>
  <c r="R44" i="8"/>
  <c r="BX44" i="8" s="1" a="1"/>
  <c r="BX44" i="8" s="1"/>
  <c r="S17" i="1"/>
  <c r="BY17" i="1" s="1" a="1"/>
  <c r="BY17" i="1" s="1"/>
  <c r="BV101" i="12"/>
  <c r="BV69" i="12"/>
  <c r="BW102" i="13"/>
  <c r="BW70" i="13"/>
  <c r="R44" i="4"/>
  <c r="BX44" i="4" s="1" a="1"/>
  <c r="BX44" i="4" s="1"/>
  <c r="R19" i="2"/>
  <c r="BX19" i="2" s="1" a="1"/>
  <c r="BX19" i="2" s="1"/>
  <c r="S15" i="3"/>
  <c r="BY15" i="3" s="1" a="1"/>
  <c r="BY15" i="3" s="1"/>
  <c r="R43" i="8"/>
  <c r="BX43" i="8" s="1" a="1"/>
  <c r="BX43" i="8" s="1"/>
  <c r="S22" i="3"/>
  <c r="BY22" i="3" s="1" a="1"/>
  <c r="BY22" i="3" s="1"/>
  <c r="S23" i="4"/>
  <c r="BY23" i="4" s="1" a="1"/>
  <c r="BY23" i="4" s="1"/>
  <c r="R18" i="3"/>
  <c r="BX18" i="3" s="1" a="1"/>
  <c r="BX18" i="3" s="1"/>
  <c r="BW115" i="20"/>
  <c r="BW83" i="20"/>
  <c r="BV87" i="5"/>
  <c r="BV55" i="5"/>
  <c r="BV93" i="2"/>
  <c r="BV61" i="2"/>
  <c r="BV90" i="7"/>
  <c r="BV58" i="7"/>
  <c r="BW66" i="15"/>
  <c r="BW98" i="15"/>
  <c r="BW67" i="12"/>
  <c r="BW99" i="12"/>
  <c r="BV100" i="5"/>
  <c r="BV68" i="5"/>
  <c r="BW96" i="10"/>
  <c r="BW64" i="10"/>
  <c r="S24" i="10"/>
  <c r="BY24" i="10" s="1" a="1"/>
  <c r="BY24" i="10" s="1"/>
  <c r="S29" i="18"/>
  <c r="BY29" i="18" s="1" a="1"/>
  <c r="BY29" i="18" s="1"/>
  <c r="S25" i="4"/>
  <c r="BY25" i="4" s="1" a="1"/>
  <c r="BY25" i="4" s="1"/>
  <c r="BW59" i="18"/>
  <c r="BW91" i="18"/>
  <c r="BW65" i="20"/>
  <c r="BW97" i="20"/>
  <c r="R45" i="4"/>
  <c r="BX45" i="4" s="1" a="1"/>
  <c r="BX45" i="4" s="1"/>
  <c r="S46" i="7"/>
  <c r="BY46" i="7" s="1" a="1"/>
  <c r="BY46" i="7" s="1"/>
  <c r="S23" i="5"/>
  <c r="BY23" i="5" s="1" a="1"/>
  <c r="BY23" i="5" s="1"/>
  <c r="S28" i="11"/>
  <c r="BY28" i="11" s="1" a="1"/>
  <c r="BY28" i="11" s="1"/>
  <c r="BW69" i="3"/>
  <c r="BW101" i="3"/>
  <c r="BV77" i="6"/>
  <c r="BV109" i="6"/>
  <c r="BV74" i="21"/>
  <c r="BV106" i="21"/>
  <c r="BV64" i="20"/>
  <c r="BV96" i="20"/>
  <c r="BW75" i="1"/>
  <c r="BW107" i="1"/>
  <c r="R29" i="14"/>
  <c r="BX29" i="14" s="1" a="1"/>
  <c r="BX29" i="14" s="1"/>
  <c r="S46" i="5"/>
  <c r="BY46" i="5" s="1" a="1"/>
  <c r="BY46" i="5" s="1"/>
  <c r="S43" i="3"/>
  <c r="BY43" i="3" s="1" a="1"/>
  <c r="BY43" i="3" s="1"/>
  <c r="BV80" i="4"/>
  <c r="BV112" i="4"/>
  <c r="S20" i="6"/>
  <c r="BY20" i="6" s="1" a="1"/>
  <c r="BY20" i="6" s="1"/>
  <c r="S35" i="3"/>
  <c r="BY35" i="3" s="1" a="1"/>
  <c r="BY35" i="3" s="1"/>
  <c r="S46" i="6"/>
  <c r="BY46" i="6" s="1" a="1"/>
  <c r="BY46" i="6" s="1"/>
  <c r="S20" i="12"/>
  <c r="BY20" i="12" s="1" a="1"/>
  <c r="BY20" i="12" s="1"/>
  <c r="S29" i="17"/>
  <c r="BY29" i="17" s="1" a="1"/>
  <c r="BY29" i="17" s="1"/>
  <c r="S39" i="3"/>
  <c r="BY39" i="3" s="1" a="1"/>
  <c r="BY39" i="3" s="1"/>
  <c r="BV87" i="14"/>
  <c r="BV55" i="14"/>
  <c r="BW108" i="5"/>
  <c r="BW76" i="5"/>
  <c r="BW72" i="1"/>
  <c r="BW104" i="1"/>
  <c r="BW94" i="21"/>
  <c r="BW62" i="21"/>
  <c r="BW82" i="1"/>
  <c r="BW114" i="1"/>
  <c r="BW83" i="12"/>
  <c r="BW115" i="12"/>
  <c r="BV83" i="9"/>
  <c r="BV115" i="9"/>
  <c r="S17" i="18"/>
  <c r="BY17" i="18" s="1" a="1"/>
  <c r="BY17" i="18" s="1"/>
  <c r="S41" i="16"/>
  <c r="BY41" i="16" s="1" a="1"/>
  <c r="BY41" i="16" s="1"/>
  <c r="S25" i="15"/>
  <c r="BY25" i="15" s="1" a="1"/>
  <c r="BY25" i="15" s="1"/>
  <c r="R30" i="2"/>
  <c r="BX30" i="2" s="1" a="1"/>
  <c r="BX30" i="2" s="1"/>
  <c r="BW104" i="14"/>
  <c r="BW72" i="14"/>
  <c r="BV114" i="12"/>
  <c r="BV82" i="12"/>
  <c r="BW87" i="19"/>
  <c r="BW55" i="19"/>
  <c r="BV77" i="9"/>
  <c r="BV109" i="9"/>
  <c r="BW88" i="20"/>
  <c r="BW56" i="20"/>
  <c r="BW72" i="19"/>
  <c r="BW104" i="19"/>
  <c r="BW99" i="6"/>
  <c r="BW67" i="6"/>
  <c r="BW71" i="8"/>
  <c r="BW103" i="8"/>
  <c r="BV65" i="9"/>
  <c r="BV97" i="9"/>
  <c r="S42" i="11"/>
  <c r="BY42" i="11" s="1" a="1"/>
  <c r="BY42" i="11" s="1"/>
  <c r="BV55" i="11"/>
  <c r="BV87" i="11"/>
  <c r="BW101" i="11"/>
  <c r="BW69" i="11"/>
  <c r="R15" i="13"/>
  <c r="BX15" i="13" s="1" a="1"/>
  <c r="BX15" i="13" s="1"/>
  <c r="Q47" i="13"/>
  <c r="R18" i="19"/>
  <c r="BX18" i="19" s="1" a="1"/>
  <c r="BX18" i="19" s="1"/>
  <c r="R32" i="16"/>
  <c r="BX32" i="16" s="1" a="1"/>
  <c r="BX32" i="16" s="1"/>
  <c r="R40" i="10"/>
  <c r="BX40" i="10" s="1" a="1"/>
  <c r="BX40" i="10" s="1"/>
  <c r="S40" i="21"/>
  <c r="BY40" i="21" s="1" a="1"/>
  <c r="BY40" i="21" s="1"/>
  <c r="S32" i="1"/>
  <c r="BY32" i="1" s="1" a="1"/>
  <c r="BY32" i="1" s="1"/>
  <c r="S27" i="2"/>
  <c r="BY27" i="2" s="1" a="1"/>
  <c r="BY27" i="2" s="1"/>
  <c r="S43" i="10"/>
  <c r="BY43" i="10" s="1" a="1"/>
  <c r="BY43" i="10" s="1"/>
  <c r="R37" i="17"/>
  <c r="BX37" i="17" s="1" a="1"/>
  <c r="BX37" i="17" s="1"/>
  <c r="S28" i="4"/>
  <c r="BY28" i="4" s="1" a="1"/>
  <c r="BY28" i="4" s="1"/>
  <c r="S23" i="16"/>
  <c r="BY23" i="16" s="1" a="1"/>
  <c r="BY23" i="16" s="1"/>
  <c r="S30" i="17"/>
  <c r="BY30" i="17" s="1" a="1"/>
  <c r="BY30" i="17" s="1"/>
  <c r="R45" i="10"/>
  <c r="BX45" i="10" s="1" a="1"/>
  <c r="BX45" i="10" s="1"/>
  <c r="BW111" i="2"/>
  <c r="BW79" i="2"/>
  <c r="BW98" i="3"/>
  <c r="BW66" i="3"/>
  <c r="S39" i="17"/>
  <c r="BY39" i="17" s="1" a="1"/>
  <c r="BY39" i="17" s="1"/>
  <c r="S32" i="3"/>
  <c r="BY32" i="3" s="1" a="1"/>
  <c r="BY32" i="3" s="1"/>
  <c r="S31" i="2"/>
  <c r="BY31" i="2" s="1" a="1"/>
  <c r="BY31" i="2" s="1"/>
  <c r="S33" i="15"/>
  <c r="BY33" i="15" s="1" a="1"/>
  <c r="BY33" i="15" s="1"/>
  <c r="S21" i="4"/>
  <c r="BY21" i="4" s="1" a="1"/>
  <c r="BY21" i="4" s="1"/>
  <c r="S16" i="20"/>
  <c r="BY16" i="20" s="1" a="1"/>
  <c r="BY16" i="20" s="1"/>
  <c r="R32" i="15"/>
  <c r="BX32" i="15" s="1" a="1"/>
  <c r="BX32" i="15" s="1"/>
  <c r="S32" i="2"/>
  <c r="BY32" i="2" s="1" a="1"/>
  <c r="BY32" i="2" s="1"/>
  <c r="S19" i="15"/>
  <c r="BY19" i="15" s="1" a="1"/>
  <c r="BY19" i="15" s="1"/>
  <c r="BV81" i="20"/>
  <c r="BV113" i="20"/>
  <c r="BW70" i="12"/>
  <c r="BW102" i="12"/>
  <c r="BW120" i="19"/>
  <c r="BW123" i="19" s="1"/>
  <c r="BW116" i="19" s="1"/>
  <c r="BW84" i="19"/>
  <c r="BW80" i="15"/>
  <c r="BW112" i="15"/>
  <c r="BW59" i="8"/>
  <c r="BW91" i="8"/>
  <c r="BW79" i="20"/>
  <c r="BW111" i="20"/>
  <c r="BV58" i="18"/>
  <c r="BV90" i="18"/>
  <c r="BV65" i="3"/>
  <c r="BV97" i="3"/>
  <c r="BW98" i="14"/>
  <c r="BW66" i="14"/>
  <c r="BW97" i="16"/>
  <c r="BW65" i="16"/>
  <c r="BV94" i="2"/>
  <c r="BV62" i="2"/>
  <c r="BW106" i="9"/>
  <c r="BW74" i="9"/>
  <c r="BW107" i="6"/>
  <c r="BW75" i="6"/>
  <c r="BV57" i="9"/>
  <c r="BV89" i="9"/>
  <c r="S23" i="9"/>
  <c r="BY23" i="9" s="1" a="1"/>
  <c r="BY23" i="9" s="1"/>
  <c r="BV65" i="19"/>
  <c r="BV97" i="19"/>
  <c r="BW108" i="9"/>
  <c r="BW76" i="9"/>
  <c r="BW81" i="8"/>
  <c r="BW113" i="8"/>
  <c r="BV83" i="3"/>
  <c r="BV115" i="3"/>
  <c r="BW76" i="8"/>
  <c r="BW108" i="8"/>
  <c r="BW81" i="18"/>
  <c r="BW113" i="18"/>
  <c r="BW95" i="2"/>
  <c r="BW63" i="2"/>
  <c r="S38" i="10"/>
  <c r="BY38" i="10" s="1" a="1"/>
  <c r="BY38" i="10" s="1"/>
  <c r="S39" i="14"/>
  <c r="BY39" i="14" s="1" a="1"/>
  <c r="BY39" i="14" s="1"/>
  <c r="R42" i="16"/>
  <c r="BX42" i="16" s="1" a="1"/>
  <c r="BX42" i="16" s="1"/>
  <c r="BW85" i="12"/>
  <c r="BW117" i="12"/>
  <c r="BV89" i="7"/>
  <c r="BV57" i="7"/>
  <c r="S38" i="8"/>
  <c r="BY38" i="8" s="1" a="1"/>
  <c r="BY38" i="8" s="1"/>
  <c r="S36" i="20"/>
  <c r="BY36" i="20" s="1" a="1"/>
  <c r="BY36" i="20" s="1"/>
  <c r="S41" i="19"/>
  <c r="BY41" i="19" s="1" a="1"/>
  <c r="BY41" i="19" s="1"/>
  <c r="R34" i="13"/>
  <c r="BX34" i="13" s="1" a="1"/>
  <c r="BX34" i="13" s="1"/>
  <c r="S35" i="5"/>
  <c r="BY35" i="5" s="1" a="1"/>
  <c r="BY35" i="5" s="1"/>
  <c r="S43" i="2"/>
  <c r="BY43" i="2" s="1" a="1"/>
  <c r="BY43" i="2" s="1"/>
  <c r="S24" i="5"/>
  <c r="BY24" i="5" s="1" a="1"/>
  <c r="BY24" i="5" s="1"/>
  <c r="S23" i="19"/>
  <c r="BY23" i="19" s="1" a="1"/>
  <c r="BY23" i="19" s="1"/>
  <c r="R31" i="11"/>
  <c r="BX31" i="11" s="1" a="1"/>
  <c r="BX31" i="11" s="1"/>
  <c r="S24" i="3"/>
  <c r="BY24" i="3" s="1" a="1"/>
  <c r="BY24" i="3" s="1"/>
  <c r="R40" i="5"/>
  <c r="BX40" i="5" s="1" a="1"/>
  <c r="BX40" i="5" s="1"/>
  <c r="R33" i="8"/>
  <c r="BX33" i="8" s="1" a="1"/>
  <c r="BX33" i="8" s="1"/>
  <c r="S21" i="10"/>
  <c r="BY21" i="10" s="1" a="1"/>
  <c r="BY21" i="10" s="1"/>
  <c r="R35" i="13"/>
  <c r="BX35" i="13" s="1" a="1"/>
  <c r="BX35" i="13" s="1"/>
  <c r="S46" i="19"/>
  <c r="BY46" i="19" s="1" a="1"/>
  <c r="BY46" i="19" s="1"/>
  <c r="BW75" i="17"/>
  <c r="BW107" i="17"/>
  <c r="BW91" i="11"/>
  <c r="BW59" i="11"/>
  <c r="BV82" i="21"/>
  <c r="BV114" i="21"/>
  <c r="BV81" i="14"/>
  <c r="BV113" i="14"/>
  <c r="BV73" i="3"/>
  <c r="BV105" i="3"/>
  <c r="S22" i="5"/>
  <c r="BY22" i="5" s="1" a="1"/>
  <c r="BY22" i="5" s="1"/>
  <c r="R20" i="16"/>
  <c r="BX20" i="16" s="1" a="1"/>
  <c r="BX20" i="16" s="1"/>
  <c r="BW76" i="18"/>
  <c r="BW108" i="18"/>
  <c r="S16" i="4"/>
  <c r="BY16" i="4" s="1" a="1"/>
  <c r="BY16" i="4" s="1"/>
  <c r="BV67" i="21"/>
  <c r="BV99" i="21"/>
  <c r="BW80" i="12"/>
  <c r="BW112" i="12"/>
  <c r="BV73" i="19"/>
  <c r="BV105" i="19"/>
  <c r="BV113" i="2"/>
  <c r="BV81" i="2"/>
  <c r="BV68" i="3"/>
  <c r="BV100" i="3"/>
  <c r="BW58" i="8"/>
  <c r="BW90" i="8"/>
  <c r="BV112" i="2"/>
  <c r="BV80" i="2"/>
  <c r="BW71" i="7"/>
  <c r="BW103" i="7"/>
  <c r="BW98" i="11"/>
  <c r="BW66" i="11"/>
  <c r="BW87" i="3"/>
  <c r="BW55" i="3"/>
  <c r="S33" i="20"/>
  <c r="BY33" i="20" s="1" a="1"/>
  <c r="BY33" i="20" s="1"/>
  <c r="S30" i="5"/>
  <c r="BY30" i="5" s="1" a="1"/>
  <c r="BY30" i="5" s="1"/>
  <c r="R39" i="4"/>
  <c r="BX39" i="4" s="1" a="1"/>
  <c r="BX39" i="4" s="1"/>
  <c r="R46" i="15"/>
  <c r="BX46" i="15" s="1" a="1"/>
  <c r="BX46" i="15" s="1"/>
  <c r="R25" i="16"/>
  <c r="BX25" i="16" s="1" a="1"/>
  <c r="BX25" i="16" s="1"/>
  <c r="S38" i="17"/>
  <c r="BY38" i="17" s="1" a="1"/>
  <c r="BY38" i="17" s="1"/>
  <c r="R27" i="13"/>
  <c r="BX27" i="13" s="1" a="1"/>
  <c r="BX27" i="13" s="1"/>
  <c r="R16" i="21"/>
  <c r="BX16" i="21" s="1" a="1"/>
  <c r="BX16" i="21" s="1"/>
  <c r="BW120" i="13"/>
  <c r="BW123" i="13" s="1"/>
  <c r="BW116" i="13" s="1"/>
  <c r="BW84" i="13"/>
  <c r="BV72" i="4"/>
  <c r="BV104" i="4"/>
  <c r="BV117" i="2"/>
  <c r="BV85" i="2"/>
  <c r="BW92" i="6"/>
  <c r="BW60" i="6"/>
  <c r="BV87" i="12"/>
  <c r="BV55" i="12"/>
  <c r="BW71" i="18"/>
  <c r="BW103" i="18"/>
  <c r="BV60" i="14"/>
  <c r="BV92" i="14"/>
  <c r="BW63" i="1"/>
  <c r="BW95" i="1"/>
  <c r="BW120" i="2"/>
  <c r="BW123" i="2" s="1"/>
  <c r="BW116" i="2" s="1"/>
  <c r="BW84" i="2"/>
  <c r="BW60" i="18"/>
  <c r="BW92" i="18"/>
  <c r="BV77" i="19"/>
  <c r="BV109" i="19"/>
  <c r="S40" i="3"/>
  <c r="BY40" i="3" s="1" a="1"/>
  <c r="BY40" i="3" s="1"/>
  <c r="R46" i="8"/>
  <c r="BX46" i="8" s="1" a="1"/>
  <c r="BX46" i="8" s="1"/>
  <c r="R43" i="6"/>
  <c r="BX43" i="6" s="1" a="1"/>
  <c r="BX43" i="6" s="1"/>
  <c r="S43" i="9"/>
  <c r="BY43" i="9" s="1" a="1"/>
  <c r="BY43" i="9" s="1"/>
  <c r="BW98" i="20"/>
  <c r="BW66" i="20"/>
  <c r="BV60" i="20"/>
  <c r="BV92" i="20"/>
  <c r="BV104" i="13"/>
  <c r="BV72" i="13"/>
  <c r="BW78" i="8"/>
  <c r="BW110" i="8"/>
  <c r="BV54" i="4"/>
  <c r="BV86" i="4"/>
  <c r="R26" i="4"/>
  <c r="BX26" i="4" s="1" a="1"/>
  <c r="BX26" i="4" s="1"/>
  <c r="S17" i="13"/>
  <c r="BY17" i="13" s="1" a="1"/>
  <c r="BY17" i="13" s="1"/>
  <c r="BW102" i="6"/>
  <c r="BW70" i="6"/>
  <c r="BW100" i="9"/>
  <c r="BW68" i="9"/>
  <c r="BW84" i="8"/>
  <c r="BW120" i="8"/>
  <c r="BW123" i="8" s="1"/>
  <c r="BW116" i="8" s="1"/>
  <c r="BW114" i="5"/>
  <c r="BW82" i="5"/>
  <c r="S31" i="9"/>
  <c r="BY31" i="9" s="1" a="1"/>
  <c r="BY31" i="9" s="1"/>
  <c r="R35" i="8"/>
  <c r="BX35" i="8" s="1" a="1"/>
  <c r="BX35" i="8" s="1"/>
  <c r="BW77" i="1"/>
  <c r="BW109" i="1"/>
  <c r="BV67" i="8"/>
  <c r="BV99" i="8"/>
  <c r="R15" i="7"/>
  <c r="BX15" i="7" s="1" a="1"/>
  <c r="BX15" i="7" s="1"/>
  <c r="Q47" i="7"/>
  <c r="R17" i="6"/>
  <c r="BX17" i="6" s="1" a="1"/>
  <c r="BX17" i="6" s="1"/>
  <c r="BV59" i="4"/>
  <c r="BV91" i="4"/>
  <c r="BV90" i="17"/>
  <c r="BV58" i="17"/>
  <c r="BV89" i="2"/>
  <c r="BV57" i="2"/>
  <c r="BW97" i="21"/>
  <c r="BW65" i="21"/>
  <c r="S27" i="1"/>
  <c r="BY27" i="1" s="1" a="1"/>
  <c r="BY27" i="1" s="1"/>
  <c r="S34" i="16"/>
  <c r="BY34" i="16" s="1" a="1"/>
  <c r="BY34" i="16" s="1"/>
  <c r="BW107" i="14"/>
  <c r="BW75" i="14"/>
  <c r="R33" i="17"/>
  <c r="BX33" i="17" s="1" a="1"/>
  <c r="BX33" i="17" s="1"/>
  <c r="R45" i="5"/>
  <c r="BX45" i="5" s="1" a="1"/>
  <c r="BX45" i="5" s="1"/>
  <c r="BW75" i="7"/>
  <c r="BW107" i="7"/>
  <c r="S22" i="19"/>
  <c r="BY22" i="19" s="1" a="1"/>
  <c r="BY22" i="19" s="1"/>
  <c r="BW107" i="19"/>
  <c r="BW75" i="19"/>
  <c r="S33" i="12"/>
  <c r="BY33" i="12" s="1" a="1"/>
  <c r="BY33" i="12" s="1"/>
  <c r="BV63" i="21"/>
  <c r="BV95" i="21"/>
  <c r="S39" i="18"/>
  <c r="BY39" i="18" s="1" a="1"/>
  <c r="BY39" i="18" s="1"/>
  <c r="Q47" i="11"/>
  <c r="S32" i="14"/>
  <c r="BY32" i="14" s="1" a="1"/>
  <c r="BY32" i="14" s="1"/>
  <c r="BV62" i="11"/>
  <c r="BV94" i="11"/>
  <c r="BV98" i="7"/>
  <c r="BV66" i="7"/>
  <c r="BV111" i="13"/>
  <c r="BV79" i="13"/>
  <c r="BV71" i="20"/>
  <c r="BV103" i="20"/>
  <c r="BW82" i="20"/>
  <c r="BW114" i="20"/>
  <c r="BW87" i="9"/>
  <c r="BW55" i="9"/>
  <c r="BW64" i="1"/>
  <c r="BW96" i="1"/>
  <c r="BW105" i="20"/>
  <c r="BW73" i="20"/>
  <c r="BV70" i="8"/>
  <c r="BV102" i="8"/>
  <c r="S39" i="11"/>
  <c r="BY39" i="11" s="1" a="1"/>
  <c r="BY39" i="11" s="1"/>
  <c r="BV112" i="10"/>
  <c r="BV80" i="10"/>
  <c r="BV111" i="7"/>
  <c r="BV79" i="7"/>
  <c r="R18" i="12"/>
  <c r="BX18" i="12" s="1" a="1"/>
  <c r="BX18" i="12" s="1"/>
  <c r="BW108" i="15"/>
  <c r="BW76" i="15"/>
  <c r="BW88" i="11"/>
  <c r="BW56" i="11"/>
  <c r="BV84" i="11"/>
  <c r="BV120" i="11"/>
  <c r="BV123" i="11" s="1"/>
  <c r="BV116" i="11" s="1"/>
  <c r="S25" i="10"/>
  <c r="BY25" i="10" s="1" a="1"/>
  <c r="BY25" i="10" s="1"/>
  <c r="BV98" i="10"/>
  <c r="BV66" i="10"/>
  <c r="S20" i="18"/>
  <c r="BY20" i="18" s="1" a="1"/>
  <c r="BY20" i="18" s="1"/>
  <c r="S26" i="20"/>
  <c r="BY26" i="20" s="1" a="1"/>
  <c r="BY26" i="20" s="1"/>
  <c r="BV113" i="10"/>
  <c r="BV81" i="10"/>
  <c r="BV69" i="15"/>
  <c r="BV101" i="15"/>
  <c r="BV98" i="12"/>
  <c r="BV66" i="12"/>
  <c r="BW78" i="7"/>
  <c r="BW110" i="7"/>
  <c r="BW110" i="21"/>
  <c r="BW78" i="21"/>
  <c r="S30" i="3"/>
  <c r="BY30" i="3" s="1" a="1"/>
  <c r="BY30" i="3" s="1"/>
  <c r="R38" i="6"/>
  <c r="BX38" i="6" s="1" a="1"/>
  <c r="BX38" i="6" s="1"/>
  <c r="R35" i="21"/>
  <c r="BX35" i="21" s="1" a="1"/>
  <c r="BX35" i="21" s="1"/>
  <c r="R25" i="20"/>
  <c r="BX25" i="20" s="1" a="1"/>
  <c r="BX25" i="20" s="1"/>
  <c r="S36" i="1"/>
  <c r="BY36" i="1" s="1" a="1"/>
  <c r="BY36" i="1" s="1"/>
  <c r="BW64" i="18"/>
  <c r="BW96" i="18"/>
  <c r="BU86" i="9"/>
  <c r="BU54" i="9"/>
  <c r="R41" i="4"/>
  <c r="BX41" i="4" s="1" a="1"/>
  <c r="BX41" i="4" s="1"/>
  <c r="BV77" i="3"/>
  <c r="BV109" i="3"/>
  <c r="BW104" i="16"/>
  <c r="BW72" i="16"/>
  <c r="S36" i="15"/>
  <c r="BY36" i="15" s="1" a="1"/>
  <c r="BY36" i="15" s="1"/>
  <c r="BW106" i="16"/>
  <c r="BW74" i="16"/>
  <c r="BW97" i="6"/>
  <c r="BW65" i="6"/>
  <c r="BV89" i="13"/>
  <c r="BV57" i="13"/>
  <c r="BW57" i="17"/>
  <c r="BW89" i="17"/>
  <c r="R16" i="14"/>
  <c r="BX16" i="14" s="1" a="1"/>
  <c r="BX16" i="14" s="1"/>
  <c r="S37" i="5"/>
  <c r="BY37" i="5" s="1" a="1"/>
  <c r="BY37" i="5" s="1"/>
  <c r="S33" i="1"/>
  <c r="BY33" i="1" s="1" a="1"/>
  <c r="BY33" i="1" s="1"/>
  <c r="S23" i="21"/>
  <c r="BY23" i="21" s="1" a="1"/>
  <c r="BY23" i="21" s="1"/>
  <c r="S43" i="1"/>
  <c r="BY43" i="1" s="1" a="1"/>
  <c r="BY43" i="1" s="1"/>
  <c r="S44" i="12"/>
  <c r="BY44" i="12" s="1" a="1"/>
  <c r="BY44" i="12" s="1"/>
  <c r="R44" i="9"/>
  <c r="BX44" i="9" s="1" a="1"/>
  <c r="BX44" i="9" s="1"/>
  <c r="BW72" i="18"/>
  <c r="BW104" i="18"/>
  <c r="BW96" i="11"/>
  <c r="BW64" i="11"/>
  <c r="BW77" i="15"/>
  <c r="BW109" i="15"/>
  <c r="BV68" i="4"/>
  <c r="BV100" i="4"/>
  <c r="BV67" i="20"/>
  <c r="BV99" i="20"/>
  <c r="S33" i="14"/>
  <c r="BY33" i="14" s="1" a="1"/>
  <c r="BY33" i="14" s="1"/>
  <c r="R43" i="12"/>
  <c r="BX43" i="12" s="1" a="1"/>
  <c r="BX43" i="12" s="1"/>
  <c r="S16" i="19"/>
  <c r="BY16" i="19" s="1" a="1"/>
  <c r="BY16" i="19" s="1"/>
  <c r="R38" i="9"/>
  <c r="BX38" i="9" s="1" a="1"/>
  <c r="BX38" i="9" s="1"/>
  <c r="S17" i="20"/>
  <c r="BY17" i="20" s="1" a="1"/>
  <c r="BY17" i="20" s="1"/>
  <c r="S33" i="19"/>
  <c r="BY33" i="19" s="1" a="1"/>
  <c r="BY33" i="19" s="1"/>
  <c r="R15" i="5"/>
  <c r="BX15" i="5" s="1" a="1"/>
  <c r="BX15" i="5" s="1"/>
  <c r="Q47" i="5"/>
  <c r="S28" i="6"/>
  <c r="BY28" i="6" s="1" a="1"/>
  <c r="BY28" i="6" s="1"/>
  <c r="S32" i="8"/>
  <c r="BY32" i="8" s="1" a="1"/>
  <c r="BY32" i="8" s="1"/>
  <c r="R26" i="9"/>
  <c r="BX26" i="9" s="1" a="1"/>
  <c r="BX26" i="9" s="1"/>
  <c r="BW89" i="10"/>
  <c r="BW57" i="10"/>
  <c r="R16" i="11"/>
  <c r="BX16" i="11" s="1" a="1"/>
  <c r="BX16" i="11" s="1"/>
  <c r="S30" i="11"/>
  <c r="BY30" i="11" s="1" a="1"/>
  <c r="BY30" i="11" s="1"/>
  <c r="BV99" i="2"/>
  <c r="BV67" i="2"/>
  <c r="BV80" i="3"/>
  <c r="BV112" i="3"/>
  <c r="BW106" i="20"/>
  <c r="BW74" i="20"/>
  <c r="BV95" i="12"/>
  <c r="BV63" i="12"/>
  <c r="BW77" i="7"/>
  <c r="BW109" i="7"/>
  <c r="BW76" i="1"/>
  <c r="BW108" i="1"/>
  <c r="BW85" i="20"/>
  <c r="BW117" i="20"/>
  <c r="BW111" i="6"/>
  <c r="BW79" i="6"/>
  <c r="BW100" i="2"/>
  <c r="BW68" i="2"/>
  <c r="BW67" i="15"/>
  <c r="BW99" i="15"/>
  <c r="S40" i="2"/>
  <c r="BY40" i="2" s="1" a="1"/>
  <c r="BY40" i="2" s="1"/>
  <c r="S27" i="3"/>
  <c r="BY27" i="3" s="1" a="1"/>
  <c r="BY27" i="3" s="1"/>
  <c r="BW115" i="19"/>
  <c r="BW83" i="19"/>
  <c r="BV69" i="8"/>
  <c r="BV101" i="8"/>
  <c r="BW93" i="6"/>
  <c r="BW61" i="6"/>
  <c r="BW80" i="18"/>
  <c r="BW112" i="18"/>
  <c r="BW101" i="16"/>
  <c r="BW69" i="16"/>
  <c r="BW55" i="1"/>
  <c r="BW87" i="1"/>
  <c r="BU86" i="16"/>
  <c r="BU54" i="16"/>
  <c r="R42" i="20"/>
  <c r="BX42" i="20" s="1" a="1"/>
  <c r="BX42" i="20" s="1"/>
  <c r="S31" i="12"/>
  <c r="BY31" i="12" s="1" a="1"/>
  <c r="BY31" i="12" s="1"/>
  <c r="S45" i="19"/>
  <c r="BY45" i="19" s="1" a="1"/>
  <c r="BY45" i="19" s="1"/>
  <c r="S41" i="15"/>
  <c r="BY41" i="15" s="1" a="1"/>
  <c r="BY41" i="15" s="1"/>
  <c r="S20" i="8"/>
  <c r="BY20" i="8" s="1" a="1"/>
  <c r="BY20" i="8" s="1"/>
  <c r="S40" i="20"/>
  <c r="BY40" i="20" s="1" a="1"/>
  <c r="BY40" i="20" s="1"/>
  <c r="R19" i="18"/>
  <c r="BX19" i="18" s="1" a="1"/>
  <c r="BX19" i="18" s="1"/>
  <c r="R26" i="3"/>
  <c r="BX26" i="3" s="1" a="1"/>
  <c r="BX26" i="3" s="1"/>
  <c r="S27" i="14"/>
  <c r="BY27" i="14" s="1" a="1"/>
  <c r="BY27" i="14" s="1"/>
  <c r="S26" i="16"/>
  <c r="BY26" i="16" s="1" a="1"/>
  <c r="BY26" i="16" s="1"/>
  <c r="R23" i="2"/>
  <c r="BX23" i="2" s="1" a="1"/>
  <c r="BX23" i="2" s="1"/>
  <c r="S35" i="9"/>
  <c r="BY35" i="9" s="1" a="1"/>
  <c r="BY35" i="9" s="1"/>
  <c r="S36" i="6"/>
  <c r="BY36" i="6" s="1" a="1"/>
  <c r="BY36" i="6" s="1"/>
  <c r="R18" i="9"/>
  <c r="BX18" i="9" s="1" a="1"/>
  <c r="BX18" i="9" s="1"/>
  <c r="BW82" i="7"/>
  <c r="BW114" i="7"/>
  <c r="BW110" i="13"/>
  <c r="BW78" i="13"/>
  <c r="BV69" i="14"/>
  <c r="BV101" i="14"/>
  <c r="R26" i="19"/>
  <c r="BX26" i="19" s="1" a="1"/>
  <c r="BX26" i="19" s="1"/>
  <c r="S37" i="9"/>
  <c r="BY37" i="9" s="1" a="1"/>
  <c r="BY37" i="9" s="1"/>
  <c r="S42" i="8"/>
  <c r="BY42" i="8" s="1" a="1"/>
  <c r="BY42" i="8" s="1"/>
  <c r="R44" i="3"/>
  <c r="BX44" i="3" s="1" a="1"/>
  <c r="BX44" i="3" s="1"/>
  <c r="S37" i="8"/>
  <c r="BY37" i="8" s="1" a="1"/>
  <c r="BY37" i="8" s="1"/>
  <c r="S42" i="18"/>
  <c r="BY42" i="18" s="1" a="1"/>
  <c r="BY42" i="18" s="1"/>
  <c r="S24" i="2"/>
  <c r="BY24" i="2" s="1" a="1"/>
  <c r="BY24" i="2" s="1"/>
  <c r="BV86" i="2"/>
  <c r="BV54" i="2"/>
  <c r="BW90" i="3"/>
  <c r="BW58" i="3"/>
  <c r="BV112" i="13"/>
  <c r="BV80" i="13"/>
  <c r="BW56" i="17"/>
  <c r="BW88" i="17"/>
  <c r="S46" i="12"/>
  <c r="BY46" i="12" s="1" a="1"/>
  <c r="BY46" i="12" s="1"/>
  <c r="R18" i="7"/>
  <c r="BX18" i="7" s="1" a="1"/>
  <c r="BX18" i="7" s="1"/>
  <c r="BW61" i="17"/>
  <c r="BW93" i="17"/>
  <c r="BW59" i="17"/>
  <c r="BW91" i="17"/>
  <c r="BW99" i="14"/>
  <c r="BW67" i="14"/>
  <c r="BW76" i="7"/>
  <c r="BW108" i="7"/>
  <c r="BW74" i="1"/>
  <c r="BW106" i="1"/>
  <c r="BW99" i="9"/>
  <c r="BW67" i="9"/>
  <c r="BW113" i="21"/>
  <c r="BW81" i="21"/>
  <c r="BW108" i="2"/>
  <c r="BW76" i="2"/>
  <c r="BW102" i="19"/>
  <c r="BW70" i="19"/>
  <c r="BW60" i="17"/>
  <c r="BW92" i="17"/>
  <c r="BV57" i="21"/>
  <c r="BV89" i="21"/>
  <c r="BW73" i="1"/>
  <c r="BW105" i="1"/>
  <c r="BV88" i="7"/>
  <c r="BV56" i="7"/>
  <c r="S36" i="17"/>
  <c r="BY36" i="17" s="1" a="1"/>
  <c r="BY36" i="17" s="1"/>
  <c r="S20" i="11"/>
  <c r="BY20" i="11" s="1" a="1"/>
  <c r="BY20" i="11" s="1"/>
  <c r="R43" i="21"/>
  <c r="BX43" i="21" s="1" a="1"/>
  <c r="BX43" i="21" s="1"/>
  <c r="R42" i="14"/>
  <c r="BX42" i="14" s="1" a="1"/>
  <c r="BX42" i="14" s="1"/>
  <c r="R34" i="3"/>
  <c r="BX34" i="3" s="1" a="1"/>
  <c r="BX34" i="3" s="1"/>
  <c r="BW73" i="7"/>
  <c r="BW105" i="7"/>
  <c r="S37" i="18"/>
  <c r="BY37" i="18" s="1" a="1"/>
  <c r="BY37" i="18" s="1"/>
  <c r="BV71" i="4"/>
  <c r="BV103" i="4"/>
  <c r="Q15" i="18"/>
  <c r="BW15" i="18" s="1" a="1"/>
  <c r="BW15" i="18" s="1"/>
  <c r="P47" i="18"/>
  <c r="R28" i="21"/>
  <c r="BX28" i="21" s="1" a="1"/>
  <c r="BX28" i="21" s="1"/>
  <c r="S41" i="12"/>
  <c r="BY41" i="12" s="1" a="1"/>
  <c r="BY41" i="12" s="1"/>
  <c r="R34" i="19"/>
  <c r="BX34" i="19" s="1" a="1"/>
  <c r="BX34" i="19" s="1"/>
  <c r="R42" i="2"/>
  <c r="BX42" i="2" s="1" a="1"/>
  <c r="BX42" i="2" s="1"/>
  <c r="R29" i="3"/>
  <c r="BX29" i="3" s="1" a="1"/>
  <c r="BX29" i="3" s="1"/>
  <c r="S19" i="8"/>
  <c r="BY19" i="8" s="1" a="1"/>
  <c r="BY19" i="8" s="1"/>
  <c r="R41" i="2"/>
  <c r="BX41" i="2" s="1" a="1"/>
  <c r="BX41" i="2" s="1"/>
  <c r="S32" i="7"/>
  <c r="BY32" i="7" s="1" a="1"/>
  <c r="BY32" i="7" s="1"/>
  <c r="S27" i="11"/>
  <c r="BY27" i="11" s="1" a="1"/>
  <c r="BY27" i="11" s="1"/>
  <c r="S16" i="3"/>
  <c r="BY16" i="3" s="1" a="1"/>
  <c r="BY16" i="3" s="1"/>
  <c r="BW94" i="13"/>
  <c r="BW62" i="13"/>
  <c r="BV113" i="5"/>
  <c r="BV81" i="5"/>
  <c r="BV79" i="11"/>
  <c r="BV111" i="11"/>
  <c r="BV97" i="10"/>
  <c r="BV65" i="10"/>
  <c r="BV63" i="20"/>
  <c r="BV95" i="20"/>
  <c r="BW93" i="14"/>
  <c r="BW61" i="14"/>
  <c r="S45" i="13"/>
  <c r="BY45" i="13" s="1" a="1"/>
  <c r="BY45" i="13" s="1"/>
  <c r="R33" i="4"/>
  <c r="BX33" i="4" s="1" a="1"/>
  <c r="BX33" i="4" s="1"/>
  <c r="R46" i="2"/>
  <c r="BX46" i="2" s="1" a="1"/>
  <c r="BX46" i="2" s="1"/>
  <c r="S21" i="6"/>
  <c r="BY21" i="6" s="1" a="1"/>
  <c r="BY21" i="6" s="1"/>
  <c r="R16" i="12"/>
  <c r="BX16" i="12" s="1" a="1"/>
  <c r="BX16" i="12" s="1"/>
  <c r="S32" i="18"/>
  <c r="BY32" i="18" s="1" a="1"/>
  <c r="BY32" i="18" s="1"/>
  <c r="R21" i="14"/>
  <c r="BX21" i="14" s="1" a="1"/>
  <c r="BX21" i="14" s="1"/>
  <c r="S24" i="1"/>
  <c r="BY24" i="1" s="1" a="1"/>
  <c r="BY24" i="1" s="1"/>
  <c r="S45" i="2"/>
  <c r="BY45" i="2" s="1" a="1"/>
  <c r="BY45" i="2" s="1"/>
  <c r="S21" i="18"/>
  <c r="BY21" i="18" s="1" a="1"/>
  <c r="BY21" i="18" s="1"/>
  <c r="R38" i="19"/>
  <c r="BX38" i="19" s="1" a="1"/>
  <c r="BX38" i="19" s="1"/>
  <c r="BW103" i="13"/>
  <c r="BW71" i="13"/>
  <c r="S27" i="20"/>
  <c r="BY27" i="20" s="1" a="1"/>
  <c r="BY27" i="20" s="1"/>
  <c r="R21" i="20"/>
  <c r="BX21" i="20" s="1" a="1"/>
  <c r="BX21" i="20" s="1"/>
  <c r="R33" i="13"/>
  <c r="BX33" i="13" s="1" a="1"/>
  <c r="BX33" i="13" s="1"/>
  <c r="S39" i="8"/>
  <c r="BY39" i="8" s="1" a="1"/>
  <c r="BY39" i="8" s="1"/>
  <c r="BV76" i="4"/>
  <c r="BV108" i="4"/>
  <c r="BV73" i="10"/>
  <c r="BV105" i="10"/>
  <c r="S31" i="6"/>
  <c r="BY31" i="6" s="1" a="1"/>
  <c r="BY31" i="6" s="1"/>
  <c r="S29" i="9"/>
  <c r="BY29" i="9" s="1" a="1"/>
  <c r="BY29" i="9" s="1"/>
  <c r="S45" i="8"/>
  <c r="BY45" i="8" s="1" a="1"/>
  <c r="BY45" i="8" s="1"/>
  <c r="S43" i="5"/>
  <c r="BY43" i="5" s="1" a="1"/>
  <c r="BY43" i="5" s="1"/>
  <c r="BV59" i="21"/>
  <c r="BV91" i="21"/>
  <c r="BW87" i="15"/>
  <c r="BW55" i="15"/>
  <c r="BW74" i="15"/>
  <c r="BW106" i="15"/>
  <c r="BV64" i="6"/>
  <c r="BV96" i="6"/>
  <c r="BV90" i="12"/>
  <c r="BV58" i="12"/>
  <c r="S38" i="1"/>
  <c r="BY38" i="1" s="1" a="1"/>
  <c r="BY38" i="1" s="1"/>
  <c r="R28" i="8"/>
  <c r="BX28" i="8" s="1" a="1"/>
  <c r="BX28" i="8" s="1"/>
  <c r="BW81" i="1"/>
  <c r="BW113" i="1"/>
  <c r="BW72" i="7"/>
  <c r="BW104" i="7"/>
  <c r="R20" i="4"/>
  <c r="BX20" i="4" s="1" a="1"/>
  <c r="BX20" i="4" s="1"/>
  <c r="R19" i="17"/>
  <c r="BX19" i="17" s="1" a="1"/>
  <c r="BX19" i="17" s="1"/>
  <c r="R18" i="2"/>
  <c r="BX18" i="2" s="1" a="1"/>
  <c r="BX18" i="2" s="1"/>
  <c r="DC121" i="11" l="1" a="1"/>
  <c r="DC121" i="11" s="1"/>
  <c r="DC122" i="11" s="1"/>
  <c r="DD50" i="11"/>
  <c r="DC49" i="11"/>
  <c r="DC121" i="5" a="1"/>
  <c r="DC121" i="5" s="1"/>
  <c r="DC122" i="5" s="1"/>
  <c r="DC49" i="5"/>
  <c r="DD50" i="5"/>
  <c r="DC121" i="12" a="1"/>
  <c r="DC121" i="12" s="1"/>
  <c r="DC122" i="12" s="1"/>
  <c r="DD50" i="12"/>
  <c r="DC49" i="12"/>
  <c r="DC121" i="4" a="1"/>
  <c r="DC121" i="4" s="1"/>
  <c r="DC122" i="4" s="1"/>
  <c r="DD50" i="4"/>
  <c r="DC49" i="4"/>
  <c r="DC121" i="20" a="1"/>
  <c r="DC121" i="20" s="1"/>
  <c r="DC122" i="20" s="1"/>
  <c r="DD50" i="20"/>
  <c r="DC49" i="20"/>
  <c r="DC121" i="3" a="1"/>
  <c r="DC121" i="3" s="1"/>
  <c r="DC122" i="3" s="1"/>
  <c r="DC49" i="3"/>
  <c r="DD50" i="3"/>
  <c r="DC121" i="16" a="1"/>
  <c r="DC121" i="16" s="1"/>
  <c r="DC122" i="16" s="1"/>
  <c r="DD50" i="16"/>
  <c r="DC49" i="16"/>
  <c r="DC121" i="6" a="1"/>
  <c r="DC121" i="6" s="1"/>
  <c r="DC122" i="6" s="1"/>
  <c r="DC49" i="6"/>
  <c r="DD50" i="6"/>
  <c r="DC121" i="19" a="1"/>
  <c r="DC121" i="19" s="1"/>
  <c r="DC122" i="19" s="1"/>
  <c r="DC49" i="19"/>
  <c r="DD50" i="19"/>
  <c r="DC121" i="14" a="1"/>
  <c r="DC121" i="14" s="1"/>
  <c r="DC122" i="14" s="1"/>
  <c r="DC49" i="14"/>
  <c r="DD50" i="14"/>
  <c r="DC121" i="2" a="1"/>
  <c r="DC121" i="2" s="1"/>
  <c r="DC122" i="2" s="1"/>
  <c r="DC49" i="2"/>
  <c r="DD50" i="2"/>
  <c r="DC121" i="18" a="1"/>
  <c r="DC121" i="18" s="1"/>
  <c r="DC122" i="18" s="1"/>
  <c r="DD50" i="18"/>
  <c r="DC49" i="18"/>
  <c r="DC121" i="10" a="1"/>
  <c r="DC121" i="10" s="1"/>
  <c r="DC122" i="10" s="1"/>
  <c r="DC49" i="10"/>
  <c r="DD50" i="10"/>
  <c r="DC121" i="13" a="1"/>
  <c r="DC121" i="13" s="1"/>
  <c r="DC122" i="13" s="1"/>
  <c r="DC49" i="13"/>
  <c r="DD50" i="13"/>
  <c r="DC121" i="21" a="1"/>
  <c r="DC121" i="21" s="1"/>
  <c r="DC122" i="21" s="1"/>
  <c r="DD50" i="21"/>
  <c r="DC49" i="21"/>
  <c r="DC121" i="8" a="1"/>
  <c r="DC121" i="8" s="1"/>
  <c r="DC122" i="8" s="1"/>
  <c r="DD50" i="8"/>
  <c r="DC49" i="8"/>
  <c r="DC121" i="17" a="1"/>
  <c r="DC121" i="17" s="1"/>
  <c r="DC122" i="17" s="1"/>
  <c r="DD50" i="17"/>
  <c r="DC49" i="17"/>
  <c r="DC121" i="15" a="1"/>
  <c r="DC121" i="15" s="1"/>
  <c r="DC122" i="15" s="1"/>
  <c r="DC49" i="15"/>
  <c r="DD50" i="15"/>
  <c r="DC121" i="9" a="1"/>
  <c r="DC121" i="9" s="1"/>
  <c r="DC122" i="9" s="1"/>
  <c r="DD50" i="9"/>
  <c r="DC49" i="9"/>
  <c r="DC121" i="7" a="1"/>
  <c r="DC121" i="7" s="1"/>
  <c r="DC122" i="7" s="1"/>
  <c r="DC49" i="7"/>
  <c r="DD50" i="7"/>
  <c r="DC121" i="1" a="1"/>
  <c r="DC121" i="1" s="1"/>
  <c r="DC122" i="1" s="1"/>
  <c r="DD50" i="1"/>
  <c r="DC49" i="1"/>
  <c r="S28" i="8"/>
  <c r="BY28" i="8" s="1" a="1"/>
  <c r="BY28" i="8" s="1"/>
  <c r="S21" i="20"/>
  <c r="BY21" i="20" s="1" a="1"/>
  <c r="BY21" i="20" s="1"/>
  <c r="BW109" i="19"/>
  <c r="BW77" i="19"/>
  <c r="BW92" i="14"/>
  <c r="BW60" i="14"/>
  <c r="BW117" i="2"/>
  <c r="BW85" i="2"/>
  <c r="BW112" i="2"/>
  <c r="BW80" i="2"/>
  <c r="BW105" i="19"/>
  <c r="BW73" i="19"/>
  <c r="R15" i="18"/>
  <c r="BX15" i="18" s="1" a="1"/>
  <c r="BX15" i="18" s="1"/>
  <c r="Q47" i="18"/>
  <c r="S34" i="3"/>
  <c r="BY34" i="3" s="1" a="1"/>
  <c r="BY34" i="3" s="1"/>
  <c r="BX95" i="2"/>
  <c r="BX63" i="2"/>
  <c r="BX107" i="6"/>
  <c r="BX75" i="6"/>
  <c r="BX65" i="16"/>
  <c r="BX97" i="16"/>
  <c r="S19" i="18"/>
  <c r="BY19" i="18" s="1" a="1"/>
  <c r="BY19" i="18" s="1"/>
  <c r="T45" i="19"/>
  <c r="BZ45" i="19" s="1" a="1"/>
  <c r="BZ45" i="19" s="1"/>
  <c r="T40" i="2"/>
  <c r="BZ40" i="2" s="1" a="1"/>
  <c r="BZ40" i="2" s="1"/>
  <c r="S16" i="11"/>
  <c r="BY16" i="11" s="1" a="1"/>
  <c r="BY16" i="11" s="1"/>
  <c r="T28" i="6"/>
  <c r="BZ28" i="6" s="1" a="1"/>
  <c r="BZ28" i="6" s="1"/>
  <c r="BW109" i="9"/>
  <c r="BW77" i="9"/>
  <c r="BX62" i="21"/>
  <c r="BX94" i="21"/>
  <c r="T36" i="1"/>
  <c r="BZ36" i="1" s="1" a="1"/>
  <c r="BZ36" i="1" s="1"/>
  <c r="T30" i="3"/>
  <c r="BZ30" i="3" s="1" a="1"/>
  <c r="BZ30" i="3" s="1"/>
  <c r="T32" i="14"/>
  <c r="BZ32" i="14" s="1" a="1"/>
  <c r="BZ32" i="14" s="1"/>
  <c r="BW72" i="17"/>
  <c r="BW104" i="17"/>
  <c r="BX70" i="9"/>
  <c r="BX102" i="9"/>
  <c r="S26" i="4"/>
  <c r="BY26" i="4" s="1" a="1"/>
  <c r="BY26" i="4" s="1"/>
  <c r="BW85" i="8"/>
  <c r="BW117" i="8"/>
  <c r="BW98" i="13"/>
  <c r="BW66" i="13"/>
  <c r="BW110" i="4"/>
  <c r="BW78" i="4"/>
  <c r="BX87" i="4"/>
  <c r="BX55" i="4"/>
  <c r="S33" i="8"/>
  <c r="BY33" i="8" s="1" a="1"/>
  <c r="BY33" i="8" s="1"/>
  <c r="T23" i="19"/>
  <c r="BZ23" i="19" s="1" a="1"/>
  <c r="BZ23" i="19" s="1"/>
  <c r="BW105" i="13"/>
  <c r="BW73" i="13"/>
  <c r="BX78" i="14"/>
  <c r="BX110" i="14"/>
  <c r="T32" i="2"/>
  <c r="BZ32" i="2" s="1" a="1"/>
  <c r="BZ32" i="2" s="1"/>
  <c r="BX104" i="15"/>
  <c r="BX72" i="15"/>
  <c r="T28" i="4"/>
  <c r="BZ28" i="4" s="1" a="1"/>
  <c r="BZ28" i="4" s="1"/>
  <c r="T32" i="1"/>
  <c r="BZ32" i="1" s="1" a="1"/>
  <c r="BZ32" i="1" s="1"/>
  <c r="S18" i="19"/>
  <c r="BY18" i="19" s="1" a="1"/>
  <c r="BY18" i="19" s="1"/>
  <c r="BX81" i="11"/>
  <c r="BX113" i="11"/>
  <c r="BX80" i="16"/>
  <c r="BX112" i="16"/>
  <c r="BX117" i="6"/>
  <c r="BX85" i="6"/>
  <c r="BX117" i="5"/>
  <c r="BX85" i="5"/>
  <c r="BX94" i="5"/>
  <c r="BX62" i="5"/>
  <c r="BW89" i="3"/>
  <c r="BW57" i="3"/>
  <c r="T22" i="3"/>
  <c r="BZ22" i="3" s="1" a="1"/>
  <c r="BZ22" i="3" s="1"/>
  <c r="BW115" i="4"/>
  <c r="BW83" i="4"/>
  <c r="T21" i="21"/>
  <c r="BZ21" i="21" s="1" a="1"/>
  <c r="BZ21" i="21" s="1"/>
  <c r="T41" i="8"/>
  <c r="BZ41" i="8" s="1" a="1"/>
  <c r="BZ41" i="8" s="1"/>
  <c r="S36" i="11"/>
  <c r="BY36" i="11" s="1" a="1"/>
  <c r="BY36" i="11" s="1"/>
  <c r="S29" i="5"/>
  <c r="BY29" i="5" s="1" a="1"/>
  <c r="BY29" i="5" s="1"/>
  <c r="BX100" i="12"/>
  <c r="BX68" i="12"/>
  <c r="BW79" i="7"/>
  <c r="BW111" i="7"/>
  <c r="BW104" i="10"/>
  <c r="BW72" i="10"/>
  <c r="BX64" i="21"/>
  <c r="BX96" i="21"/>
  <c r="BX56" i="21"/>
  <c r="BX88" i="21"/>
  <c r="BX83" i="20"/>
  <c r="BX115" i="20"/>
  <c r="BX57" i="11"/>
  <c r="BX89" i="11"/>
  <c r="BW54" i="19"/>
  <c r="BW86" i="19"/>
  <c r="S32" i="20"/>
  <c r="BY32" i="20" s="1" a="1"/>
  <c r="BY32" i="20" s="1"/>
  <c r="S40" i="13"/>
  <c r="BY40" i="13" s="1" a="1"/>
  <c r="BY40" i="13" s="1"/>
  <c r="T20" i="7"/>
  <c r="BZ20" i="7" s="1" a="1"/>
  <c r="BZ20" i="7" s="1"/>
  <c r="S30" i="12"/>
  <c r="BY30" i="12" s="1" a="1"/>
  <c r="BY30" i="12" s="1"/>
  <c r="BW93" i="13"/>
  <c r="BW61" i="13"/>
  <c r="BW108" i="11"/>
  <c r="BW76" i="11"/>
  <c r="BX56" i="9"/>
  <c r="BX88" i="9"/>
  <c r="BX75" i="19"/>
  <c r="BX107" i="19"/>
  <c r="BX106" i="2"/>
  <c r="BX74" i="2"/>
  <c r="BX107" i="7"/>
  <c r="BX75" i="7"/>
  <c r="S46" i="17"/>
  <c r="BY46" i="17" s="1" a="1"/>
  <c r="BY46" i="17" s="1"/>
  <c r="T36" i="14"/>
  <c r="BZ36" i="14" s="1" a="1"/>
  <c r="BZ36" i="14" s="1"/>
  <c r="S38" i="14"/>
  <c r="BY38" i="14" s="1" a="1"/>
  <c r="BY38" i="14" s="1"/>
  <c r="T32" i="17"/>
  <c r="BZ32" i="17" s="1" a="1"/>
  <c r="BZ32" i="17" s="1"/>
  <c r="T40" i="1"/>
  <c r="BZ40" i="1" s="1" a="1"/>
  <c r="BZ40" i="1" s="1"/>
  <c r="T20" i="19"/>
  <c r="BZ20" i="19" s="1" a="1"/>
  <c r="BZ20" i="19" s="1"/>
  <c r="T35" i="19"/>
  <c r="BZ35" i="19" s="1" a="1"/>
  <c r="BZ35" i="19" s="1"/>
  <c r="BX92" i="13"/>
  <c r="BX60" i="13"/>
  <c r="BW95" i="4"/>
  <c r="BW63" i="4"/>
  <c r="BW91" i="3"/>
  <c r="BW59" i="3"/>
  <c r="T28" i="3"/>
  <c r="BZ28" i="3" s="1" a="1"/>
  <c r="BZ28" i="3" s="1"/>
  <c r="BW97" i="2"/>
  <c r="BW65" i="2"/>
  <c r="BX58" i="16"/>
  <c r="BX90" i="16"/>
  <c r="BW96" i="14"/>
  <c r="BW64" i="14"/>
  <c r="BW64" i="17"/>
  <c r="BW96" i="17"/>
  <c r="BW70" i="18"/>
  <c r="BW102" i="18"/>
  <c r="T37" i="19"/>
  <c r="BZ37" i="19" s="1" a="1"/>
  <c r="BZ37" i="19" s="1"/>
  <c r="S30" i="21"/>
  <c r="BY30" i="21" s="1" a="1"/>
  <c r="BY30" i="21" s="1"/>
  <c r="S41" i="14"/>
  <c r="BY41" i="14" s="1" a="1"/>
  <c r="BY41" i="14" s="1"/>
  <c r="BX87" i="2"/>
  <c r="BX55" i="2"/>
  <c r="BX92" i="12"/>
  <c r="BX60" i="12"/>
  <c r="BX82" i="4"/>
  <c r="BX114" i="4"/>
  <c r="BW115" i="11"/>
  <c r="BW83" i="11"/>
  <c r="T42" i="6"/>
  <c r="BZ42" i="6" s="1" a="1"/>
  <c r="BZ42" i="6" s="1"/>
  <c r="S19" i="21"/>
  <c r="BY19" i="21" s="1" a="1"/>
  <c r="BY19" i="21" s="1"/>
  <c r="S21" i="19"/>
  <c r="BY21" i="19" s="1" a="1"/>
  <c r="BY21" i="19" s="1"/>
  <c r="T17" i="5"/>
  <c r="BZ17" i="5" s="1" a="1"/>
  <c r="BZ17" i="5" s="1"/>
  <c r="T41" i="7"/>
  <c r="BZ41" i="7" s="1" a="1"/>
  <c r="BZ41" i="7" s="1"/>
  <c r="BX66" i="5"/>
  <c r="BX98" i="5"/>
  <c r="BX77" i="11"/>
  <c r="BX109" i="11"/>
  <c r="S40" i="15"/>
  <c r="BY40" i="15" s="1" a="1"/>
  <c r="BY40" i="15" s="1"/>
  <c r="T44" i="15"/>
  <c r="BZ44" i="15" s="1" a="1"/>
  <c r="BZ44" i="15" s="1"/>
  <c r="BW108" i="10"/>
  <c r="BW76" i="10"/>
  <c r="BX90" i="10"/>
  <c r="BX58" i="10"/>
  <c r="BX97" i="1"/>
  <c r="BX65" i="1"/>
  <c r="BW57" i="18"/>
  <c r="BW89" i="18"/>
  <c r="T34" i="6"/>
  <c r="BZ34" i="6" s="1" a="1"/>
  <c r="BZ34" i="6" s="1"/>
  <c r="BW111" i="14"/>
  <c r="BW79" i="14"/>
  <c r="BW83" i="16"/>
  <c r="BW115" i="16"/>
  <c r="BX115" i="7"/>
  <c r="BX83" i="7"/>
  <c r="BX70" i="3"/>
  <c r="BX102" i="3"/>
  <c r="T17" i="10"/>
  <c r="BZ17" i="10" s="1" a="1"/>
  <c r="BZ17" i="10" s="1"/>
  <c r="BX55" i="8"/>
  <c r="BX87" i="8"/>
  <c r="BW59" i="20"/>
  <c r="BW91" i="20"/>
  <c r="BX57" i="16"/>
  <c r="BX89" i="16"/>
  <c r="BX95" i="18"/>
  <c r="BX63" i="18"/>
  <c r="T17" i="15"/>
  <c r="BZ17" i="15" s="1" a="1"/>
  <c r="BZ17" i="15" s="1"/>
  <c r="T20" i="15"/>
  <c r="BZ20" i="15" s="1" a="1"/>
  <c r="BZ20" i="15" s="1"/>
  <c r="S23" i="3"/>
  <c r="BY23" i="3" s="1" a="1"/>
  <c r="BY23" i="3" s="1"/>
  <c r="S17" i="3"/>
  <c r="BY17" i="3" s="1" a="1"/>
  <c r="BY17" i="3" s="1"/>
  <c r="T44" i="10"/>
  <c r="BZ44" i="10" s="1" a="1"/>
  <c r="BZ44" i="10" s="1"/>
  <c r="T27" i="19"/>
  <c r="BZ27" i="19" s="1" a="1"/>
  <c r="BZ27" i="19" s="1"/>
  <c r="S34" i="9"/>
  <c r="BY34" i="9" s="1" a="1"/>
  <c r="BY34" i="9" s="1"/>
  <c r="BW103" i="6"/>
  <c r="BW71" i="6"/>
  <c r="T39" i="12"/>
  <c r="BZ39" i="12" s="1" a="1"/>
  <c r="BZ39" i="12" s="1"/>
  <c r="BW90" i="5"/>
  <c r="BW58" i="5"/>
  <c r="BW101" i="19"/>
  <c r="BW69" i="19"/>
  <c r="BW110" i="5"/>
  <c r="BW78" i="5"/>
  <c r="T22" i="10"/>
  <c r="BZ22" i="10" s="1" a="1"/>
  <c r="BZ22" i="10" s="1"/>
  <c r="S39" i="10"/>
  <c r="BY39" i="10" s="1" a="1"/>
  <c r="BY39" i="10" s="1"/>
  <c r="BX98" i="18"/>
  <c r="BX66" i="18"/>
  <c r="BW79" i="12"/>
  <c r="BW111" i="12"/>
  <c r="S23" i="17"/>
  <c r="BY23" i="17" s="1" a="1"/>
  <c r="BY23" i="17" s="1"/>
  <c r="S34" i="14"/>
  <c r="BY34" i="14" s="1" a="1"/>
  <c r="BY34" i="14" s="1"/>
  <c r="T21" i="7"/>
  <c r="BZ21" i="7" s="1" a="1"/>
  <c r="BZ21" i="7" s="1"/>
  <c r="T44" i="6"/>
  <c r="BZ44" i="6" s="1" a="1"/>
  <c r="BZ44" i="6" s="1"/>
  <c r="T34" i="18"/>
  <c r="BZ34" i="18" s="1" a="1"/>
  <c r="BZ34" i="18" s="1"/>
  <c r="S22" i="12"/>
  <c r="BY22" i="12" s="1" a="1"/>
  <c r="BY22" i="12" s="1"/>
  <c r="S29" i="19"/>
  <c r="BY29" i="19" s="1" a="1"/>
  <c r="BY29" i="19" s="1"/>
  <c r="BW120" i="21"/>
  <c r="BW123" i="21" s="1"/>
  <c r="BW116" i="21" s="1"/>
  <c r="BW84" i="21"/>
  <c r="BX79" i="9"/>
  <c r="BX111" i="9"/>
  <c r="T21" i="8"/>
  <c r="BZ21" i="8" s="1" a="1"/>
  <c r="BZ21" i="8" s="1"/>
  <c r="BX59" i="14"/>
  <c r="BX91" i="14"/>
  <c r="S18" i="5"/>
  <c r="BY18" i="5" s="1" a="1"/>
  <c r="BY18" i="5" s="1"/>
  <c r="T35" i="12"/>
  <c r="BZ35" i="12" s="1" a="1"/>
  <c r="BZ35" i="12" s="1"/>
  <c r="BX85" i="9"/>
  <c r="BX117" i="9"/>
  <c r="BX82" i="11"/>
  <c r="BX114" i="11"/>
  <c r="BX59" i="5"/>
  <c r="BX91" i="5"/>
  <c r="BV54" i="9"/>
  <c r="BV86" i="9"/>
  <c r="T31" i="20"/>
  <c r="BZ31" i="20" s="1" a="1"/>
  <c r="BZ31" i="20" s="1"/>
  <c r="T29" i="7"/>
  <c r="BZ29" i="7" s="1" a="1"/>
  <c r="BZ29" i="7" s="1"/>
  <c r="T45" i="9"/>
  <c r="BZ45" i="9" s="1" a="1"/>
  <c r="BZ45" i="9" s="1"/>
  <c r="T20" i="10"/>
  <c r="BZ20" i="10" s="1" a="1"/>
  <c r="BZ20" i="10" s="1"/>
  <c r="S19" i="12"/>
  <c r="BY19" i="12" s="1" a="1"/>
  <c r="BY19" i="12" s="1"/>
  <c r="S20" i="21"/>
  <c r="BY20" i="21" s="1" a="1"/>
  <c r="BY20" i="21" s="1"/>
  <c r="BW108" i="4"/>
  <c r="BW76" i="4"/>
  <c r="S26" i="10"/>
  <c r="BY26" i="10" s="1" a="1"/>
  <c r="BY26" i="10" s="1"/>
  <c r="T23" i="13"/>
  <c r="BZ23" i="13" s="1" a="1"/>
  <c r="BZ23" i="13" s="1"/>
  <c r="BX105" i="1"/>
  <c r="BX73" i="1"/>
  <c r="BX108" i="2"/>
  <c r="BX76" i="2"/>
  <c r="BX76" i="7"/>
  <c r="BX108" i="7"/>
  <c r="T20" i="17"/>
  <c r="BZ20" i="17" s="1" a="1"/>
  <c r="BZ20" i="17" s="1"/>
  <c r="BW86" i="2"/>
  <c r="BW54" i="2"/>
  <c r="BX83" i="19"/>
  <c r="BX115" i="19"/>
  <c r="BX99" i="15"/>
  <c r="BX67" i="15"/>
  <c r="BX108" i="1"/>
  <c r="BX76" i="1"/>
  <c r="BW80" i="3"/>
  <c r="BW112" i="3"/>
  <c r="BW100" i="4"/>
  <c r="BW68" i="4"/>
  <c r="BX74" i="16"/>
  <c r="BX106" i="16"/>
  <c r="BX96" i="18"/>
  <c r="BX64" i="18"/>
  <c r="BX78" i="7"/>
  <c r="BX110" i="7"/>
  <c r="T18" i="20"/>
  <c r="BZ18" i="20" s="1" a="1"/>
  <c r="BZ18" i="20" s="1"/>
  <c r="S46" i="13"/>
  <c r="BY46" i="13" s="1" a="1"/>
  <c r="BY46" i="13" s="1"/>
  <c r="BX109" i="1"/>
  <c r="BX77" i="1"/>
  <c r="BX68" i="9"/>
  <c r="BX100" i="9"/>
  <c r="BX66" i="20"/>
  <c r="BX98" i="20"/>
  <c r="S38" i="19"/>
  <c r="BY38" i="19" s="1" a="1"/>
  <c r="BY38" i="19" s="1"/>
  <c r="S21" i="14"/>
  <c r="BY21" i="14" s="1" a="1"/>
  <c r="BY21" i="14" s="1"/>
  <c r="S46" i="2"/>
  <c r="BY46" i="2" s="1" a="1"/>
  <c r="BY46" i="2" s="1"/>
  <c r="S41" i="2"/>
  <c r="BY41" i="2" s="1" a="1"/>
  <c r="BY41" i="2" s="1"/>
  <c r="S34" i="19"/>
  <c r="BY34" i="19" s="1" a="1"/>
  <c r="BY34" i="19" s="1"/>
  <c r="BW113" i="14"/>
  <c r="BW81" i="14"/>
  <c r="T24" i="2"/>
  <c r="BZ24" i="2" s="1" a="1"/>
  <c r="BZ24" i="2" s="1"/>
  <c r="T36" i="6"/>
  <c r="BZ36" i="6" s="1" a="1"/>
  <c r="BZ36" i="6" s="1"/>
  <c r="T26" i="16"/>
  <c r="BZ26" i="16" s="1" a="1"/>
  <c r="BZ26" i="16" s="1"/>
  <c r="BX79" i="20"/>
  <c r="BX111" i="20"/>
  <c r="BX102" i="12"/>
  <c r="BX70" i="12"/>
  <c r="BW86" i="5"/>
  <c r="BW54" i="5"/>
  <c r="S38" i="9"/>
  <c r="BY38" i="9" s="1" a="1"/>
  <c r="BY38" i="9" s="1"/>
  <c r="T23" i="21"/>
  <c r="BZ23" i="21" s="1" a="1"/>
  <c r="BZ23" i="21" s="1"/>
  <c r="BW96" i="20"/>
  <c r="BW64" i="20"/>
  <c r="S33" i="17"/>
  <c r="BY33" i="17" s="1" a="1"/>
  <c r="BY33" i="17" s="1"/>
  <c r="BW88" i="6"/>
  <c r="BW56" i="6"/>
  <c r="T31" i="9"/>
  <c r="BZ31" i="9" s="1" a="1"/>
  <c r="BZ31" i="9" s="1"/>
  <c r="S46" i="8"/>
  <c r="BY46" i="8" s="1" a="1"/>
  <c r="BY46" i="8" s="1"/>
  <c r="S27" i="13"/>
  <c r="BY27" i="13" s="1" a="1"/>
  <c r="BY27" i="13" s="1"/>
  <c r="S39" i="4"/>
  <c r="BY39" i="4" s="1" a="1"/>
  <c r="BY39" i="4" s="1"/>
  <c r="T16" i="4"/>
  <c r="BZ16" i="4" s="1" a="1"/>
  <c r="BZ16" i="4" s="1"/>
  <c r="BX85" i="19"/>
  <c r="BX117" i="19"/>
  <c r="BW111" i="5"/>
  <c r="BW79" i="5"/>
  <c r="BX95" i="5"/>
  <c r="BX63" i="5"/>
  <c r="S34" i="13"/>
  <c r="BY34" i="13" s="1" a="1"/>
  <c r="BY34" i="13" s="1"/>
  <c r="T39" i="14"/>
  <c r="BZ39" i="14" s="1" a="1"/>
  <c r="BZ39" i="14" s="1"/>
  <c r="BW71" i="15"/>
  <c r="BW103" i="15"/>
  <c r="BX102" i="2"/>
  <c r="BX70" i="2"/>
  <c r="BW120" i="10"/>
  <c r="BW123" i="10" s="1"/>
  <c r="BW116" i="10" s="1"/>
  <c r="BW84" i="10"/>
  <c r="BW76" i="17"/>
  <c r="BW108" i="17"/>
  <c r="BX79" i="21"/>
  <c r="BX111" i="21"/>
  <c r="BW86" i="13"/>
  <c r="BW54" i="13"/>
  <c r="T42" i="11"/>
  <c r="BZ42" i="11" s="1" a="1"/>
  <c r="BZ42" i="11" s="1"/>
  <c r="T41" i="16"/>
  <c r="BZ41" i="16" s="1" a="1"/>
  <c r="BZ41" i="16" s="1"/>
  <c r="T46" i="6"/>
  <c r="BZ46" i="6" s="1" a="1"/>
  <c r="BZ46" i="6" s="1"/>
  <c r="T46" i="5"/>
  <c r="BZ46" i="5" s="1" a="1"/>
  <c r="BZ46" i="5" s="1"/>
  <c r="T23" i="5"/>
  <c r="BZ23" i="5" s="1" a="1"/>
  <c r="BZ23" i="5" s="1"/>
  <c r="S18" i="3"/>
  <c r="BY18" i="3" s="1" a="1"/>
  <c r="BY18" i="3" s="1"/>
  <c r="BW82" i="8"/>
  <c r="BW114" i="8"/>
  <c r="S44" i="4"/>
  <c r="BY44" i="4" s="1" a="1"/>
  <c r="BY44" i="4" s="1"/>
  <c r="BW83" i="8"/>
  <c r="BW115" i="8"/>
  <c r="BW105" i="5"/>
  <c r="BW73" i="5"/>
  <c r="T29" i="12"/>
  <c r="BZ29" i="12" s="1" a="1"/>
  <c r="BZ29" i="12" s="1"/>
  <c r="S40" i="7"/>
  <c r="BY40" i="7" s="1" a="1"/>
  <c r="BY40" i="7" s="1"/>
  <c r="S33" i="10"/>
  <c r="BY33" i="10" s="1" a="1"/>
  <c r="BY33" i="10" s="1"/>
  <c r="T25" i="21"/>
  <c r="BZ25" i="21" s="1" a="1"/>
  <c r="BZ25" i="21" s="1"/>
  <c r="T17" i="21"/>
  <c r="BZ17" i="21" s="1" a="1"/>
  <c r="BZ17" i="21" s="1"/>
  <c r="T44" i="20"/>
  <c r="BZ44" i="20" s="1" a="1"/>
  <c r="BZ44" i="20" s="1"/>
  <c r="T18" i="11"/>
  <c r="BZ18" i="11" s="1" a="1"/>
  <c r="BZ18" i="11" s="1"/>
  <c r="BW109" i="2"/>
  <c r="BW77" i="2"/>
  <c r="BX102" i="13"/>
  <c r="BX70" i="13"/>
  <c r="BW79" i="17"/>
  <c r="BW111" i="17"/>
  <c r="BW94" i="11"/>
  <c r="BW62" i="11"/>
  <c r="S22" i="13"/>
  <c r="BY22" i="13" s="1" a="1"/>
  <c r="BY22" i="13" s="1"/>
  <c r="S37" i="11"/>
  <c r="BY37" i="11" s="1" a="1"/>
  <c r="BY37" i="11" s="1"/>
  <c r="T17" i="9"/>
  <c r="BZ17" i="9" s="1" a="1"/>
  <c r="BZ17" i="9" s="1"/>
  <c r="T36" i="19"/>
  <c r="BZ36" i="19" s="1" a="1"/>
  <c r="BZ36" i="19" s="1"/>
  <c r="T35" i="2"/>
  <c r="BZ35" i="2" s="1" a="1"/>
  <c r="BZ35" i="2" s="1"/>
  <c r="T36" i="7"/>
  <c r="BZ36" i="7" s="1" a="1"/>
  <c r="BZ36" i="7" s="1"/>
  <c r="T33" i="11"/>
  <c r="BZ33" i="11" s="1" a="1"/>
  <c r="BZ33" i="11" s="1"/>
  <c r="BW96" i="19"/>
  <c r="BW64" i="19"/>
  <c r="BW99" i="13"/>
  <c r="BW67" i="13"/>
  <c r="S24" i="4"/>
  <c r="BY24" i="4" s="1" a="1"/>
  <c r="BY24" i="4" s="1"/>
  <c r="S20" i="3"/>
  <c r="BY20" i="3" s="1" a="1"/>
  <c r="BY20" i="3" s="1"/>
  <c r="BV86" i="8"/>
  <c r="BV54" i="8"/>
  <c r="S26" i="2"/>
  <c r="BY26" i="2" s="1" a="1"/>
  <c r="BY26" i="2" s="1"/>
  <c r="BX102" i="4"/>
  <c r="BX70" i="4"/>
  <c r="T19" i="16"/>
  <c r="BZ19" i="16" s="1" a="1"/>
  <c r="BZ19" i="16" s="1"/>
  <c r="BW120" i="3"/>
  <c r="BW123" i="3" s="1"/>
  <c r="BW116" i="3" s="1"/>
  <c r="BW84" i="3"/>
  <c r="S25" i="14"/>
  <c r="BY25" i="14" s="1" a="1"/>
  <c r="BY25" i="14" s="1"/>
  <c r="S25" i="17"/>
  <c r="BY25" i="17" s="1" a="1"/>
  <c r="BY25" i="17" s="1"/>
  <c r="S31" i="18"/>
  <c r="BY31" i="18" s="1" a="1"/>
  <c r="BY31" i="18" s="1"/>
  <c r="BX102" i="7"/>
  <c r="BX70" i="7"/>
  <c r="BW70" i="17"/>
  <c r="BW102" i="17"/>
  <c r="BW92" i="3"/>
  <c r="BW60" i="3"/>
  <c r="BX77" i="5"/>
  <c r="BX109" i="5"/>
  <c r="BX67" i="19"/>
  <c r="BX99" i="19"/>
  <c r="T16" i="2"/>
  <c r="BZ16" i="2" s="1" a="1"/>
  <c r="BZ16" i="2" s="1"/>
  <c r="T21" i="12"/>
  <c r="BZ21" i="12" s="1" a="1"/>
  <c r="BZ21" i="12" s="1"/>
  <c r="T43" i="4"/>
  <c r="BZ43" i="4" s="1" a="1"/>
  <c r="BZ43" i="4" s="1"/>
  <c r="S44" i="11"/>
  <c r="BY44" i="11" s="1" a="1"/>
  <c r="BY44" i="11" s="1"/>
  <c r="BX83" i="14"/>
  <c r="BX115" i="14"/>
  <c r="BW105" i="2"/>
  <c r="BW73" i="2"/>
  <c r="BW92" i="11"/>
  <c r="BW60" i="11"/>
  <c r="BW103" i="9"/>
  <c r="BW71" i="9"/>
  <c r="BW61" i="18"/>
  <c r="BW93" i="18"/>
  <c r="BX56" i="8"/>
  <c r="BX88" i="8"/>
  <c r="T27" i="5"/>
  <c r="BZ27" i="5" s="1" a="1"/>
  <c r="BZ27" i="5" s="1"/>
  <c r="T38" i="11"/>
  <c r="BZ38" i="11" s="1" a="1"/>
  <c r="BZ38" i="11" s="1"/>
  <c r="BX72" i="6"/>
  <c r="BX104" i="6"/>
  <c r="BX82" i="17"/>
  <c r="BX114" i="17"/>
  <c r="S37" i="10"/>
  <c r="BY37" i="10" s="1" a="1"/>
  <c r="BY37" i="10" s="1"/>
  <c r="T19" i="10"/>
  <c r="BZ19" i="10" s="1" a="1"/>
  <c r="BZ19" i="10" s="1"/>
  <c r="T26" i="1"/>
  <c r="BZ26" i="1" s="1" a="1"/>
  <c r="BZ26" i="1" s="1"/>
  <c r="S18" i="18"/>
  <c r="BY18" i="18" s="1" a="1"/>
  <c r="BY18" i="18" s="1"/>
  <c r="BX85" i="4"/>
  <c r="BX117" i="4"/>
  <c r="BW90" i="4"/>
  <c r="BW58" i="4"/>
  <c r="S40" i="14"/>
  <c r="BY40" i="14" s="1" a="1"/>
  <c r="BY40" i="14" s="1"/>
  <c r="S44" i="16"/>
  <c r="BY44" i="16" s="1" a="1"/>
  <c r="BY44" i="16" s="1"/>
  <c r="BW120" i="6"/>
  <c r="BW123" i="6" s="1"/>
  <c r="BW116" i="6" s="1"/>
  <c r="BW84" i="6"/>
  <c r="T44" i="7"/>
  <c r="BZ44" i="7" s="1" a="1"/>
  <c r="BZ44" i="7" s="1"/>
  <c r="T31" i="3"/>
  <c r="BZ31" i="3" s="1" a="1"/>
  <c r="BZ31" i="3" s="1"/>
  <c r="T16" i="8"/>
  <c r="BZ16" i="8" s="1" a="1"/>
  <c r="BZ16" i="8" s="1"/>
  <c r="S20" i="20"/>
  <c r="BY20" i="20" s="1" a="1"/>
  <c r="BY20" i="20" s="1"/>
  <c r="T18" i="16"/>
  <c r="BZ18" i="16" s="1" a="1"/>
  <c r="BZ18" i="16" s="1"/>
  <c r="T24" i="18"/>
  <c r="BZ24" i="18" s="1" a="1"/>
  <c r="BZ24" i="18" s="1"/>
  <c r="BX59" i="9"/>
  <c r="BX91" i="9"/>
  <c r="BX85" i="21"/>
  <c r="BX117" i="21"/>
  <c r="BX67" i="5"/>
  <c r="BX99" i="5"/>
  <c r="BX107" i="10"/>
  <c r="BX75" i="10"/>
  <c r="BX66" i="9"/>
  <c r="BX98" i="9"/>
  <c r="BX106" i="4"/>
  <c r="BX74" i="4"/>
  <c r="BX56" i="14"/>
  <c r="BX88" i="14"/>
  <c r="S32" i="6"/>
  <c r="BY32" i="6" s="1" a="1"/>
  <c r="BY32" i="6" s="1"/>
  <c r="BX97" i="12"/>
  <c r="BX65" i="12"/>
  <c r="BX79" i="8"/>
  <c r="BX111" i="8"/>
  <c r="S19" i="5"/>
  <c r="BY19" i="5" s="1" a="1"/>
  <c r="BY19" i="5" s="1"/>
  <c r="S30" i="19"/>
  <c r="BY30" i="19" s="1" a="1"/>
  <c r="BY30" i="19" s="1"/>
  <c r="S39" i="5"/>
  <c r="BY39" i="5" s="1" a="1"/>
  <c r="BY39" i="5" s="1"/>
  <c r="BX72" i="21"/>
  <c r="BX104" i="21"/>
  <c r="T27" i="18"/>
  <c r="BZ27" i="18" s="1" a="1"/>
  <c r="BZ27" i="18" s="1"/>
  <c r="S40" i="12"/>
  <c r="BY40" i="12" s="1" a="1"/>
  <c r="BY40" i="12" s="1"/>
  <c r="BX75" i="9"/>
  <c r="BX107" i="9"/>
  <c r="BX94" i="12"/>
  <c r="BX62" i="12"/>
  <c r="BX110" i="2"/>
  <c r="BX78" i="2"/>
  <c r="BX83" i="5"/>
  <c r="BX115" i="5"/>
  <c r="BX110" i="1"/>
  <c r="BX78" i="1"/>
  <c r="BX101" i="18"/>
  <c r="BX69" i="18"/>
  <c r="BX75" i="16"/>
  <c r="BX107" i="16"/>
  <c r="S45" i="21"/>
  <c r="BY45" i="21" s="1" a="1"/>
  <c r="BY45" i="21" s="1"/>
  <c r="T40" i="9"/>
  <c r="BZ40" i="9" s="1" a="1"/>
  <c r="BZ40" i="9" s="1"/>
  <c r="BX107" i="13"/>
  <c r="BX75" i="13"/>
  <c r="R15" i="16"/>
  <c r="BX15" i="16" s="1" a="1"/>
  <c r="BX15" i="16" s="1"/>
  <c r="Q47" i="16"/>
  <c r="T20" i="14"/>
  <c r="BZ20" i="14" s="1" a="1"/>
  <c r="BZ20" i="14" s="1"/>
  <c r="BW114" i="13"/>
  <c r="BW82" i="13"/>
  <c r="BX58" i="11"/>
  <c r="BX90" i="11"/>
  <c r="T43" i="11"/>
  <c r="BZ43" i="11" s="1" a="1"/>
  <c r="BZ43" i="11" s="1"/>
  <c r="T20" i="5"/>
  <c r="BZ20" i="5" s="1" a="1"/>
  <c r="BZ20" i="5" s="1"/>
  <c r="BX80" i="9"/>
  <c r="BX112" i="9"/>
  <c r="BX63" i="14"/>
  <c r="BX95" i="14"/>
  <c r="BW96" i="6"/>
  <c r="BW64" i="6"/>
  <c r="S37" i="4"/>
  <c r="BY37" i="4" s="1" a="1"/>
  <c r="BY37" i="4" s="1"/>
  <c r="BX103" i="13"/>
  <c r="BX71" i="13"/>
  <c r="BW111" i="11"/>
  <c r="BW79" i="11"/>
  <c r="T34" i="1"/>
  <c r="BZ34" i="1" s="1" a="1"/>
  <c r="BZ34" i="1" s="1"/>
  <c r="T37" i="2"/>
  <c r="BZ37" i="2" s="1" a="1"/>
  <c r="BZ37" i="2" s="1"/>
  <c r="T37" i="7"/>
  <c r="BZ37" i="7" s="1" a="1"/>
  <c r="BZ37" i="7" s="1"/>
  <c r="BX61" i="17"/>
  <c r="BX93" i="17"/>
  <c r="BX56" i="17"/>
  <c r="BX88" i="17"/>
  <c r="S15" i="2"/>
  <c r="BY15" i="2" s="1" a="1"/>
  <c r="BY15" i="2" s="1"/>
  <c r="R47" i="2"/>
  <c r="BW101" i="14"/>
  <c r="BW69" i="14"/>
  <c r="T44" i="19"/>
  <c r="BZ44" i="19" s="1" a="1"/>
  <c r="BZ44" i="19" s="1"/>
  <c r="T28" i="15"/>
  <c r="BZ28" i="15" s="1" a="1"/>
  <c r="BZ28" i="15" s="1"/>
  <c r="T37" i="1"/>
  <c r="BZ37" i="1" s="1" a="1"/>
  <c r="BZ37" i="1" s="1"/>
  <c r="S41" i="3"/>
  <c r="BY41" i="3" s="1" a="1"/>
  <c r="BY41" i="3" s="1"/>
  <c r="S29" i="4"/>
  <c r="BY29" i="4" s="1" a="1"/>
  <c r="BY29" i="4" s="1"/>
  <c r="T35" i="16"/>
  <c r="BZ35" i="16" s="1" a="1"/>
  <c r="BZ35" i="16" s="1"/>
  <c r="T25" i="18"/>
  <c r="BZ25" i="18" s="1" a="1"/>
  <c r="BZ25" i="18" s="1"/>
  <c r="T39" i="7"/>
  <c r="BZ39" i="7" s="1" a="1"/>
  <c r="BZ39" i="7" s="1"/>
  <c r="BW117" i="14"/>
  <c r="BW85" i="14"/>
  <c r="BX115" i="17"/>
  <c r="BX83" i="17"/>
  <c r="BW89" i="2"/>
  <c r="BW57" i="2"/>
  <c r="T38" i="1"/>
  <c r="BZ38" i="1" s="1" a="1"/>
  <c r="BZ38" i="1" s="1"/>
  <c r="T29" i="9"/>
  <c r="BZ29" i="9" s="1" a="1"/>
  <c r="BZ29" i="9" s="1"/>
  <c r="T27" i="20"/>
  <c r="BZ27" i="20" s="1" a="1"/>
  <c r="BZ27" i="20" s="1"/>
  <c r="BX92" i="18"/>
  <c r="BX60" i="18"/>
  <c r="BX71" i="18"/>
  <c r="BX103" i="18"/>
  <c r="BW104" i="4"/>
  <c r="BW72" i="4"/>
  <c r="BX87" i="3"/>
  <c r="BX55" i="3"/>
  <c r="BX58" i="8"/>
  <c r="BX90" i="8"/>
  <c r="BX112" i="12"/>
  <c r="BX80" i="12"/>
  <c r="S42" i="14"/>
  <c r="BY42" i="14" s="1" a="1"/>
  <c r="BY42" i="14" s="1"/>
  <c r="BX113" i="18"/>
  <c r="BX81" i="18"/>
  <c r="BX81" i="8"/>
  <c r="BX113" i="8"/>
  <c r="BX66" i="14"/>
  <c r="BX98" i="14"/>
  <c r="T40" i="20"/>
  <c r="BZ40" i="20" s="1" a="1"/>
  <c r="BZ40" i="20" s="1"/>
  <c r="T31" i="12"/>
  <c r="BZ31" i="12" s="1" a="1"/>
  <c r="BZ31" i="12" s="1"/>
  <c r="BX55" i="19"/>
  <c r="BX87" i="19"/>
  <c r="BW115" i="9"/>
  <c r="BW83" i="9"/>
  <c r="BX104" i="1"/>
  <c r="BX72" i="1"/>
  <c r="S25" i="20"/>
  <c r="BY25" i="20" s="1" a="1"/>
  <c r="BY25" i="20" s="1"/>
  <c r="BX110" i="18"/>
  <c r="BX78" i="18"/>
  <c r="BX61" i="19"/>
  <c r="BX93" i="19"/>
  <c r="S17" i="6"/>
  <c r="BY17" i="6" s="1" a="1"/>
  <c r="BY17" i="6" s="1"/>
  <c r="T40" i="3"/>
  <c r="BZ40" i="3" s="1" a="1"/>
  <c r="BZ40" i="3" s="1"/>
  <c r="BX77" i="17"/>
  <c r="BX109" i="17"/>
  <c r="T46" i="19"/>
  <c r="BZ46" i="19" s="1" a="1"/>
  <c r="BZ46" i="19" s="1"/>
  <c r="S40" i="5"/>
  <c r="BY40" i="5" s="1" a="1"/>
  <c r="BY40" i="5" s="1"/>
  <c r="T24" i="5"/>
  <c r="BZ24" i="5" s="1" a="1"/>
  <c r="BZ24" i="5" s="1"/>
  <c r="BX80" i="19"/>
  <c r="BX112" i="19"/>
  <c r="BX109" i="10"/>
  <c r="BX77" i="10"/>
  <c r="S32" i="15"/>
  <c r="BY32" i="15" s="1" a="1"/>
  <c r="BY32" i="15" s="1"/>
  <c r="T31" i="2"/>
  <c r="BZ31" i="2" s="1" a="1"/>
  <c r="BZ31" i="2" s="1"/>
  <c r="S45" i="10"/>
  <c r="BY45" i="10" s="1" a="1"/>
  <c r="BY45" i="10" s="1"/>
  <c r="S37" i="17"/>
  <c r="BY37" i="17" s="1" a="1"/>
  <c r="BY37" i="17" s="1"/>
  <c r="T40" i="21"/>
  <c r="BZ40" i="21" s="1" a="1"/>
  <c r="BZ40" i="21" s="1"/>
  <c r="BX88" i="18"/>
  <c r="BX56" i="18"/>
  <c r="BX78" i="3"/>
  <c r="BX110" i="3"/>
  <c r="BX74" i="3"/>
  <c r="BX106" i="3"/>
  <c r="BW100" i="14"/>
  <c r="BW68" i="14"/>
  <c r="BX117" i="7"/>
  <c r="BX85" i="7"/>
  <c r="BX64" i="4"/>
  <c r="BX96" i="4"/>
  <c r="BX94" i="4"/>
  <c r="BX62" i="4"/>
  <c r="S43" i="8"/>
  <c r="BY43" i="8" s="1" a="1"/>
  <c r="BY43" i="8" s="1"/>
  <c r="S44" i="8"/>
  <c r="BY44" i="8" s="1" a="1"/>
  <c r="BY44" i="8" s="1"/>
  <c r="S34" i="5"/>
  <c r="BY34" i="5" s="1" a="1"/>
  <c r="BY34" i="5" s="1"/>
  <c r="BX99" i="12"/>
  <c r="BX67" i="12"/>
  <c r="BX66" i="16"/>
  <c r="BX98" i="16"/>
  <c r="BW112" i="10"/>
  <c r="BW80" i="10"/>
  <c r="BX61" i="20"/>
  <c r="BX93" i="20"/>
  <c r="BW62" i="18"/>
  <c r="BW94" i="18"/>
  <c r="BW105" i="4"/>
  <c r="BW73" i="4"/>
  <c r="BX73" i="20"/>
  <c r="BX105" i="20"/>
  <c r="BX55" i="9"/>
  <c r="BX87" i="9"/>
  <c r="BX96" i="12"/>
  <c r="BX64" i="12"/>
  <c r="BX99" i="1"/>
  <c r="BX67" i="1"/>
  <c r="S15" i="19"/>
  <c r="BY15" i="19" s="1" a="1"/>
  <c r="BY15" i="19" s="1"/>
  <c r="R47" i="19"/>
  <c r="S38" i="2"/>
  <c r="BY38" i="2" s="1" a="1"/>
  <c r="BY38" i="2" s="1"/>
  <c r="T31" i="13"/>
  <c r="BZ31" i="13" s="1" a="1"/>
  <c r="BZ31" i="13" s="1"/>
  <c r="S40" i="17"/>
  <c r="BY40" i="17" s="1" a="1"/>
  <c r="BY40" i="17" s="1"/>
  <c r="S23" i="11"/>
  <c r="BY23" i="11" s="1" a="1"/>
  <c r="BY23" i="11" s="1"/>
  <c r="BW95" i="21"/>
  <c r="BW63" i="21"/>
  <c r="BX109" i="12"/>
  <c r="BX77" i="12"/>
  <c r="BW106" i="11"/>
  <c r="BW74" i="11"/>
  <c r="BW54" i="17"/>
  <c r="BW86" i="17"/>
  <c r="BX72" i="11"/>
  <c r="BX104" i="11"/>
  <c r="S25" i="19"/>
  <c r="BY25" i="19" s="1" a="1"/>
  <c r="BY25" i="19" s="1"/>
  <c r="S28" i="13"/>
  <c r="BY28" i="13" s="1" a="1"/>
  <c r="BY28" i="13" s="1"/>
  <c r="BX84" i="16"/>
  <c r="BX120" i="16"/>
  <c r="BX123" i="16" s="1"/>
  <c r="BX116" i="16" s="1"/>
  <c r="BX79" i="16"/>
  <c r="BX111" i="16"/>
  <c r="BW68" i="20"/>
  <c r="BW100" i="20"/>
  <c r="T31" i="4"/>
  <c r="BZ31" i="4" s="1" a="1"/>
  <c r="BZ31" i="4" s="1"/>
  <c r="BX117" i="10"/>
  <c r="BX85" i="10"/>
  <c r="S45" i="3"/>
  <c r="BY45" i="3" s="1" a="1"/>
  <c r="BY45" i="3" s="1"/>
  <c r="BX72" i="5"/>
  <c r="BX104" i="5"/>
  <c r="BV86" i="12"/>
  <c r="BV54" i="12"/>
  <c r="T31" i="7"/>
  <c r="BZ31" i="7" s="1" a="1"/>
  <c r="BZ31" i="7" s="1"/>
  <c r="S31" i="17"/>
  <c r="BY31" i="17" s="1" a="1"/>
  <c r="BY31" i="17" s="1"/>
  <c r="S21" i="3"/>
  <c r="BY21" i="3" s="1" a="1"/>
  <c r="BY21" i="3" s="1"/>
  <c r="T38" i="5"/>
  <c r="BZ38" i="5" s="1" a="1"/>
  <c r="BZ38" i="5" s="1"/>
  <c r="T28" i="19"/>
  <c r="BZ28" i="19" s="1" a="1"/>
  <c r="BZ28" i="19" s="1"/>
  <c r="BX63" i="16"/>
  <c r="BX95" i="16"/>
  <c r="BX78" i="16"/>
  <c r="BX110" i="16"/>
  <c r="BX100" i="15"/>
  <c r="BX68" i="15"/>
  <c r="BX108" i="12"/>
  <c r="BX76" i="12"/>
  <c r="BX67" i="16"/>
  <c r="BX99" i="16"/>
  <c r="BW82" i="15"/>
  <c r="BW114" i="15"/>
  <c r="T44" i="14"/>
  <c r="BZ44" i="14" s="1" a="1"/>
  <c r="BZ44" i="14" s="1"/>
  <c r="S34" i="2"/>
  <c r="BY34" i="2" s="1" a="1"/>
  <c r="BY34" i="2" s="1"/>
  <c r="S21" i="11"/>
  <c r="BY21" i="11" s="1" a="1"/>
  <c r="BY21" i="11" s="1"/>
  <c r="S32" i="9"/>
  <c r="BY32" i="9" s="1" a="1"/>
  <c r="BY32" i="9" s="1"/>
  <c r="S22" i="18"/>
  <c r="BY22" i="18" s="1" a="1"/>
  <c r="BY22" i="18" s="1"/>
  <c r="T17" i="8"/>
  <c r="BZ17" i="8" s="1" a="1"/>
  <c r="BZ17" i="8" s="1"/>
  <c r="BX107" i="12"/>
  <c r="BX75" i="12"/>
  <c r="T33" i="6"/>
  <c r="BZ33" i="6" s="1" a="1"/>
  <c r="BZ33" i="6" s="1"/>
  <c r="T43" i="17"/>
  <c r="BZ43" i="17" s="1" a="1"/>
  <c r="BZ43" i="17" s="1"/>
  <c r="BW63" i="15"/>
  <c r="BW95" i="15"/>
  <c r="BW120" i="14"/>
  <c r="BW123" i="14" s="1"/>
  <c r="BW116" i="14" s="1"/>
  <c r="BW84" i="14"/>
  <c r="BX91" i="2"/>
  <c r="BX59" i="2"/>
  <c r="BX112" i="17"/>
  <c r="BX80" i="17"/>
  <c r="T46" i="4"/>
  <c r="BZ46" i="4" s="1" a="1"/>
  <c r="BZ46" i="4" s="1"/>
  <c r="S19" i="4"/>
  <c r="BY19" i="4" s="1" a="1"/>
  <c r="BY19" i="4" s="1"/>
  <c r="BW54" i="15"/>
  <c r="BW86" i="15"/>
  <c r="BX65" i="14"/>
  <c r="BX97" i="14"/>
  <c r="S45" i="6"/>
  <c r="BY45" i="6" s="1" a="1"/>
  <c r="BY45" i="6" s="1"/>
  <c r="BX64" i="8"/>
  <c r="BX96" i="8"/>
  <c r="BX65" i="11"/>
  <c r="BX97" i="11"/>
  <c r="BX103" i="10"/>
  <c r="BX71" i="10"/>
  <c r="BX56" i="16"/>
  <c r="BX88" i="16"/>
  <c r="BW100" i="13"/>
  <c r="BW68" i="13"/>
  <c r="T20" i="9"/>
  <c r="BZ20" i="9" s="1" a="1"/>
  <c r="BZ20" i="9" s="1"/>
  <c r="T46" i="21"/>
  <c r="BZ46" i="21" s="1" a="1"/>
  <c r="BZ46" i="21" s="1"/>
  <c r="T28" i="5"/>
  <c r="BZ28" i="5" s="1" a="1"/>
  <c r="BZ28" i="5" s="1"/>
  <c r="T36" i="10"/>
  <c r="BZ36" i="10" s="1" a="1"/>
  <c r="BZ36" i="10" s="1"/>
  <c r="T27" i="9"/>
  <c r="BZ27" i="9" s="1" a="1"/>
  <c r="BZ27" i="9" s="1"/>
  <c r="T35" i="4"/>
  <c r="BZ35" i="4" s="1" a="1"/>
  <c r="BZ35" i="4" s="1"/>
  <c r="T17" i="14"/>
  <c r="BZ17" i="14" s="1" a="1"/>
  <c r="BZ17" i="14" s="1"/>
  <c r="BX82" i="16"/>
  <c r="BX114" i="16"/>
  <c r="T26" i="12"/>
  <c r="BZ26" i="12" s="1" a="1"/>
  <c r="BZ26" i="12" s="1"/>
  <c r="T40" i="8"/>
  <c r="BZ40" i="8" s="1" a="1"/>
  <c r="BZ40" i="8" s="1"/>
  <c r="BX120" i="7"/>
  <c r="BX123" i="7" s="1"/>
  <c r="BX116" i="7" s="1"/>
  <c r="BX84" i="7"/>
  <c r="T33" i="21"/>
  <c r="BZ33" i="21" s="1" a="1"/>
  <c r="BZ33" i="21" s="1"/>
  <c r="BX61" i="11"/>
  <c r="BX93" i="11"/>
  <c r="BW88" i="2"/>
  <c r="BW56" i="2"/>
  <c r="BW55" i="7"/>
  <c r="BW87" i="7"/>
  <c r="T36" i="9"/>
  <c r="BZ36" i="9" s="1" a="1"/>
  <c r="BZ36" i="9" s="1"/>
  <c r="T23" i="12"/>
  <c r="BZ23" i="12" s="1" a="1"/>
  <c r="BZ23" i="12" s="1"/>
  <c r="T39" i="2"/>
  <c r="BZ39" i="2" s="1" a="1"/>
  <c r="BZ39" i="2" s="1"/>
  <c r="T44" i="5"/>
  <c r="BZ44" i="5" s="1" a="1"/>
  <c r="BZ44" i="5" s="1"/>
  <c r="T39" i="1"/>
  <c r="BZ39" i="1" s="1" a="1"/>
  <c r="BZ39" i="1" s="1"/>
  <c r="T30" i="18"/>
  <c r="BZ30" i="18" s="1" a="1"/>
  <c r="BZ30" i="18" s="1"/>
  <c r="T36" i="16"/>
  <c r="BZ36" i="16" s="1" a="1"/>
  <c r="BZ36" i="16" s="1"/>
  <c r="BX56" i="19"/>
  <c r="BX88" i="19"/>
  <c r="BX108" i="3"/>
  <c r="BX76" i="3"/>
  <c r="BW92" i="5"/>
  <c r="BW60" i="5"/>
  <c r="T36" i="13"/>
  <c r="BZ36" i="13" s="1" a="1"/>
  <c r="BZ36" i="13" s="1"/>
  <c r="S43" i="13"/>
  <c r="BY43" i="13" s="1" a="1"/>
  <c r="BY43" i="13" s="1"/>
  <c r="T19" i="11"/>
  <c r="BZ19" i="11" s="1" a="1"/>
  <c r="BZ19" i="11" s="1"/>
  <c r="BW65" i="18"/>
  <c r="BW97" i="18"/>
  <c r="BX57" i="14"/>
  <c r="BX89" i="14"/>
  <c r="BX58" i="20"/>
  <c r="BX90" i="20"/>
  <c r="BX67" i="7"/>
  <c r="BX99" i="7"/>
  <c r="R15" i="9"/>
  <c r="BX15" i="9" s="1" a="1"/>
  <c r="BX15" i="9" s="1"/>
  <c r="Q47" i="9"/>
  <c r="T41" i="9"/>
  <c r="BZ41" i="9" s="1" a="1"/>
  <c r="BZ41" i="9" s="1"/>
  <c r="T24" i="14"/>
  <c r="BZ24" i="14" s="1" a="1"/>
  <c r="BZ24" i="14" s="1"/>
  <c r="BX87" i="17"/>
  <c r="BX55" i="17"/>
  <c r="S25" i="6"/>
  <c r="BY25" i="6" s="1" a="1"/>
  <c r="BY25" i="6" s="1"/>
  <c r="T32" i="13"/>
  <c r="BZ32" i="13" s="1" a="1"/>
  <c r="BZ32" i="13" s="1"/>
  <c r="S40" i="11"/>
  <c r="BY40" i="11" s="1" a="1"/>
  <c r="BY40" i="11" s="1"/>
  <c r="BW89" i="21"/>
  <c r="BW57" i="21"/>
  <c r="BX81" i="21"/>
  <c r="BX113" i="21"/>
  <c r="T22" i="17"/>
  <c r="BZ22" i="17" s="1" a="1"/>
  <c r="BZ22" i="17" s="1"/>
  <c r="T17" i="17"/>
  <c r="BZ17" i="17" s="1" a="1"/>
  <c r="BZ17" i="17" s="1"/>
  <c r="S30" i="14"/>
  <c r="BY30" i="14" s="1" a="1"/>
  <c r="BY30" i="14" s="1"/>
  <c r="BX112" i="18"/>
  <c r="BX80" i="18"/>
  <c r="BX100" i="2"/>
  <c r="BX68" i="2"/>
  <c r="BX109" i="7"/>
  <c r="BX77" i="7"/>
  <c r="BW99" i="2"/>
  <c r="BW67" i="2"/>
  <c r="BX89" i="10"/>
  <c r="BX57" i="10"/>
  <c r="BX109" i="15"/>
  <c r="BX77" i="15"/>
  <c r="BX89" i="17"/>
  <c r="BX57" i="17"/>
  <c r="BW66" i="12"/>
  <c r="BW98" i="12"/>
  <c r="S46" i="14"/>
  <c r="BY46" i="14" s="1" a="1"/>
  <c r="BY46" i="14" s="1"/>
  <c r="T44" i="17"/>
  <c r="BZ44" i="17" s="1" a="1"/>
  <c r="BZ44" i="17" s="1"/>
  <c r="S18" i="2"/>
  <c r="BY18" i="2" s="1" a="1"/>
  <c r="BY18" i="2" s="1"/>
  <c r="BX82" i="5"/>
  <c r="BX114" i="5"/>
  <c r="BX70" i="6"/>
  <c r="BX102" i="6"/>
  <c r="BX78" i="8"/>
  <c r="BX110" i="8"/>
  <c r="T21" i="18"/>
  <c r="BZ21" i="18" s="1" a="1"/>
  <c r="BZ21" i="18" s="1"/>
  <c r="T32" i="18"/>
  <c r="BZ32" i="18" s="1" a="1"/>
  <c r="BZ32" i="18" s="1"/>
  <c r="S33" i="4"/>
  <c r="BY33" i="4" s="1" a="1"/>
  <c r="BY33" i="4" s="1"/>
  <c r="T16" i="3"/>
  <c r="BZ16" i="3" s="1" a="1"/>
  <c r="BZ16" i="3" s="1"/>
  <c r="T19" i="8"/>
  <c r="BZ19" i="8" s="1" a="1"/>
  <c r="BZ19" i="8" s="1"/>
  <c r="T41" i="12"/>
  <c r="BZ41" i="12" s="1" a="1"/>
  <c r="BZ41" i="12" s="1"/>
  <c r="BW114" i="21"/>
  <c r="BW82" i="21"/>
  <c r="BX107" i="17"/>
  <c r="BX75" i="17"/>
  <c r="T42" i="18"/>
  <c r="BZ42" i="18" s="1" a="1"/>
  <c r="BZ42" i="18" s="1"/>
  <c r="T42" i="8"/>
  <c r="BZ42" i="8" s="1" a="1"/>
  <c r="BZ42" i="8" s="1"/>
  <c r="T27" i="14"/>
  <c r="BZ27" i="14" s="1" a="1"/>
  <c r="BZ27" i="14" s="1"/>
  <c r="BX59" i="8"/>
  <c r="BX91" i="8"/>
  <c r="BW113" i="20"/>
  <c r="BW81" i="20"/>
  <c r="BW97" i="9"/>
  <c r="BW65" i="9"/>
  <c r="S15" i="5"/>
  <c r="BY15" i="5" s="1" a="1"/>
  <c r="BY15" i="5" s="1"/>
  <c r="R47" i="5"/>
  <c r="T16" i="19"/>
  <c r="BZ16" i="19" s="1" a="1"/>
  <c r="BZ16" i="19" s="1"/>
  <c r="S44" i="9"/>
  <c r="BY44" i="9" s="1" a="1"/>
  <c r="BY44" i="9" s="1"/>
  <c r="T33" i="1"/>
  <c r="BZ33" i="1" s="1" a="1"/>
  <c r="BZ33" i="1" s="1"/>
  <c r="BW106" i="21"/>
  <c r="BW74" i="21"/>
  <c r="BX65" i="20"/>
  <c r="BX97" i="20"/>
  <c r="BX96" i="10"/>
  <c r="BX64" i="10"/>
  <c r="BW57" i="12"/>
  <c r="BW89" i="12"/>
  <c r="BX78" i="11"/>
  <c r="BX110" i="11"/>
  <c r="T39" i="18"/>
  <c r="BZ39" i="18" s="1" a="1"/>
  <c r="BZ39" i="18" s="1"/>
  <c r="T22" i="19"/>
  <c r="BZ22" i="19" s="1" a="1"/>
  <c r="BZ22" i="19" s="1"/>
  <c r="BW54" i="7"/>
  <c r="BW86" i="7"/>
  <c r="BX82" i="9"/>
  <c r="BX114" i="9"/>
  <c r="BX79" i="3"/>
  <c r="BX111" i="3"/>
  <c r="T38" i="17"/>
  <c r="BZ38" i="17" s="1" a="1"/>
  <c r="BZ38" i="17" s="1"/>
  <c r="BW91" i="16"/>
  <c r="BW59" i="16"/>
  <c r="BW106" i="13"/>
  <c r="BW74" i="13"/>
  <c r="BX95" i="3"/>
  <c r="BX63" i="3"/>
  <c r="BX114" i="2"/>
  <c r="BX82" i="2"/>
  <c r="T41" i="19"/>
  <c r="BZ41" i="19" s="1" a="1"/>
  <c r="BZ41" i="19" s="1"/>
  <c r="T38" i="10"/>
  <c r="BZ38" i="10" s="1" a="1"/>
  <c r="BZ38" i="10" s="1"/>
  <c r="BX55" i="20"/>
  <c r="BX87" i="20"/>
  <c r="BX71" i="3"/>
  <c r="BX103" i="3"/>
  <c r="BX69" i="17"/>
  <c r="BX101" i="17"/>
  <c r="BX114" i="10"/>
  <c r="BX82" i="10"/>
  <c r="BW111" i="10"/>
  <c r="BW79" i="10"/>
  <c r="S15" i="13"/>
  <c r="BY15" i="13" s="1" a="1"/>
  <c r="BY15" i="13" s="1"/>
  <c r="R47" i="13"/>
  <c r="T17" i="18"/>
  <c r="BZ17" i="18" s="1" a="1"/>
  <c r="BZ17" i="18" s="1"/>
  <c r="T39" i="3"/>
  <c r="BZ39" i="3" s="1" a="1"/>
  <c r="BZ39" i="3" s="1"/>
  <c r="T35" i="3"/>
  <c r="BZ35" i="3" s="1" a="1"/>
  <c r="BZ35" i="3" s="1"/>
  <c r="S29" i="14"/>
  <c r="BY29" i="14" s="1" a="1"/>
  <c r="BY29" i="14" s="1"/>
  <c r="T46" i="7"/>
  <c r="BZ46" i="7" s="1" a="1"/>
  <c r="BZ46" i="7" s="1"/>
  <c r="T25" i="4"/>
  <c r="BZ25" i="4" s="1" a="1"/>
  <c r="BZ25" i="4" s="1"/>
  <c r="T23" i="4"/>
  <c r="BZ23" i="4" s="1" a="1"/>
  <c r="BZ23" i="4" s="1"/>
  <c r="R47" i="3"/>
  <c r="BX72" i="9"/>
  <c r="BX104" i="9"/>
  <c r="BX120" i="15"/>
  <c r="BX123" i="15" s="1"/>
  <c r="BX116" i="15" s="1"/>
  <c r="BX84" i="15"/>
  <c r="BW120" i="11"/>
  <c r="BW123" i="11" s="1"/>
  <c r="BW116" i="11" s="1"/>
  <c r="BW84" i="11"/>
  <c r="BX56" i="11"/>
  <c r="BX88" i="11"/>
  <c r="T28" i="12"/>
  <c r="BZ28" i="12" s="1" a="1"/>
  <c r="BZ28" i="12" s="1"/>
  <c r="T27" i="16"/>
  <c r="BZ27" i="16" s="1" a="1"/>
  <c r="BZ27" i="16" s="1"/>
  <c r="S41" i="10"/>
  <c r="BY41" i="10" s="1" a="1"/>
  <c r="BY41" i="10" s="1"/>
  <c r="T22" i="20"/>
  <c r="BZ22" i="20" s="1" a="1"/>
  <c r="BZ22" i="20" s="1"/>
  <c r="S23" i="18"/>
  <c r="BY23" i="18" s="1" a="1"/>
  <c r="BY23" i="18" s="1"/>
  <c r="S34" i="4"/>
  <c r="BY34" i="4" s="1" a="1"/>
  <c r="BY34" i="4" s="1"/>
  <c r="T34" i="20"/>
  <c r="BZ34" i="20" s="1" a="1"/>
  <c r="BZ34" i="20" s="1"/>
  <c r="T16" i="9"/>
  <c r="BZ16" i="9" s="1" a="1"/>
  <c r="BZ16" i="9" s="1"/>
  <c r="T25" i="12"/>
  <c r="BZ25" i="12" s="1" a="1"/>
  <c r="BZ25" i="12" s="1"/>
  <c r="T28" i="1"/>
  <c r="BZ28" i="1" s="1" a="1"/>
  <c r="BZ28" i="1" s="1"/>
  <c r="BX84" i="18"/>
  <c r="BX120" i="18"/>
  <c r="BX123" i="18" s="1"/>
  <c r="BX116" i="18" s="1"/>
  <c r="BW117" i="3"/>
  <c r="BW85" i="3"/>
  <c r="BW66" i="7"/>
  <c r="BW98" i="7"/>
  <c r="BW97" i="15"/>
  <c r="BW65" i="15"/>
  <c r="BX65" i="7"/>
  <c r="BX97" i="7"/>
  <c r="S24" i="21"/>
  <c r="BY24" i="21" s="1" a="1"/>
  <c r="BY24" i="21" s="1"/>
  <c r="T38" i="12"/>
  <c r="BZ38" i="12" s="1" a="1"/>
  <c r="BZ38" i="12" s="1"/>
  <c r="S35" i="11"/>
  <c r="BY35" i="11" s="1" a="1"/>
  <c r="BY35" i="11" s="1"/>
  <c r="BX87" i="13"/>
  <c r="BX55" i="13"/>
  <c r="BW86" i="10"/>
  <c r="BW54" i="10"/>
  <c r="T24" i="9"/>
  <c r="BZ24" i="9" s="1" a="1"/>
  <c r="BZ24" i="9" s="1"/>
  <c r="T45" i="16"/>
  <c r="BZ45" i="16" s="1" a="1"/>
  <c r="BZ45" i="16" s="1"/>
  <c r="R15" i="8"/>
  <c r="BX15" i="8" s="1" a="1"/>
  <c r="BX15" i="8" s="1"/>
  <c r="Q47" i="8"/>
  <c r="T40" i="16"/>
  <c r="BZ40" i="16" s="1" a="1"/>
  <c r="BZ40" i="16" s="1"/>
  <c r="S29" i="20"/>
  <c r="BY29" i="20" s="1" a="1"/>
  <c r="BY29" i="20" s="1"/>
  <c r="BX80" i="21"/>
  <c r="BX112" i="21"/>
  <c r="T46" i="10"/>
  <c r="BZ46" i="10" s="1" a="1"/>
  <c r="BZ46" i="10" s="1"/>
  <c r="T33" i="5"/>
  <c r="BZ33" i="5" s="1" a="1"/>
  <c r="BZ33" i="5" s="1"/>
  <c r="BW107" i="2"/>
  <c r="BW75" i="2"/>
  <c r="BW65" i="8"/>
  <c r="BW97" i="8"/>
  <c r="BW74" i="18"/>
  <c r="BW106" i="18"/>
  <c r="BW79" i="18"/>
  <c r="BW111" i="18"/>
  <c r="T24" i="16"/>
  <c r="BZ24" i="16" s="1" a="1"/>
  <c r="BZ24" i="16" s="1"/>
  <c r="T39" i="16"/>
  <c r="BZ39" i="16" s="1" a="1"/>
  <c r="BZ39" i="16" s="1"/>
  <c r="T29" i="15"/>
  <c r="BZ29" i="15" s="1" a="1"/>
  <c r="BZ29" i="15" s="1"/>
  <c r="T37" i="12"/>
  <c r="BZ37" i="12" s="1" a="1"/>
  <c r="BZ37" i="12" s="1"/>
  <c r="T28" i="16"/>
  <c r="BZ28" i="16" s="1" a="1"/>
  <c r="BZ28" i="16" s="1"/>
  <c r="S43" i="15"/>
  <c r="BY43" i="15" s="1" a="1"/>
  <c r="BY43" i="15" s="1"/>
  <c r="BW110" i="9"/>
  <c r="BW78" i="9"/>
  <c r="BX89" i="6"/>
  <c r="BX57" i="6"/>
  <c r="BW109" i="20"/>
  <c r="BW77" i="20"/>
  <c r="BX113" i="15"/>
  <c r="BX81" i="15"/>
  <c r="BV54" i="21"/>
  <c r="BV86" i="21"/>
  <c r="T36" i="12"/>
  <c r="BZ36" i="12" s="1" a="1"/>
  <c r="BZ36" i="12" s="1"/>
  <c r="S24" i="15"/>
  <c r="BY24" i="15" s="1" a="1"/>
  <c r="BY24" i="15" s="1"/>
  <c r="S45" i="14"/>
  <c r="BY45" i="14" s="1" a="1"/>
  <c r="BY45" i="14" s="1"/>
  <c r="T20" i="2"/>
  <c r="BZ20" i="2" s="1" a="1"/>
  <c r="BZ20" i="2" s="1"/>
  <c r="T41" i="17"/>
  <c r="BZ41" i="17" s="1" a="1"/>
  <c r="BZ41" i="17" s="1"/>
  <c r="BW107" i="21"/>
  <c r="BW75" i="21"/>
  <c r="BX113" i="13"/>
  <c r="BX81" i="13"/>
  <c r="T26" i="14"/>
  <c r="BZ26" i="14" s="1" a="1"/>
  <c r="BZ26" i="14" s="1"/>
  <c r="BX97" i="13"/>
  <c r="BX65" i="13"/>
  <c r="T25" i="8"/>
  <c r="BZ25" i="8" s="1" a="1"/>
  <c r="BZ25" i="8" s="1"/>
  <c r="BX120" i="1"/>
  <c r="BX123" i="1" s="1"/>
  <c r="BX116" i="1" s="1"/>
  <c r="BX84" i="1"/>
  <c r="T26" i="11"/>
  <c r="BZ26" i="11" s="1" a="1"/>
  <c r="BZ26" i="11" s="1"/>
  <c r="T32" i="10"/>
  <c r="BZ32" i="10" s="1" a="1"/>
  <c r="BZ32" i="10" s="1"/>
  <c r="T17" i="16"/>
  <c r="BZ17" i="16" s="1" a="1"/>
  <c r="BZ17" i="16" s="1"/>
  <c r="S29" i="13"/>
  <c r="BY29" i="13" s="1" a="1"/>
  <c r="BY29" i="13" s="1"/>
  <c r="BX56" i="4"/>
  <c r="BX88" i="4"/>
  <c r="BX94" i="15"/>
  <c r="BX62" i="15"/>
  <c r="BX73" i="17"/>
  <c r="BX105" i="17"/>
  <c r="BX74" i="7"/>
  <c r="BX106" i="7"/>
  <c r="BW80" i="20"/>
  <c r="BW112" i="20"/>
  <c r="BX87" i="6"/>
  <c r="BX55" i="6"/>
  <c r="BX102" i="10"/>
  <c r="BX70" i="10"/>
  <c r="BX54" i="20"/>
  <c r="BX86" i="20"/>
  <c r="T43" i="16"/>
  <c r="BZ43" i="16" s="1" a="1"/>
  <c r="BZ43" i="16" s="1"/>
  <c r="BX79" i="19"/>
  <c r="BX111" i="19"/>
  <c r="BW77" i="16"/>
  <c r="BW109" i="16"/>
  <c r="T45" i="7"/>
  <c r="BZ45" i="7" s="1" a="1"/>
  <c r="BZ45" i="7" s="1"/>
  <c r="T22" i="11"/>
  <c r="BZ22" i="11" s="1" a="1"/>
  <c r="BZ22" i="11" s="1"/>
  <c r="S17" i="2"/>
  <c r="BY17" i="2" s="1" a="1"/>
  <c r="BY17" i="2" s="1"/>
  <c r="S16" i="7"/>
  <c r="BY16" i="7" s="1" a="1"/>
  <c r="BY16" i="7" s="1"/>
  <c r="BX108" i="13"/>
  <c r="BX76" i="13"/>
  <c r="BX78" i="20"/>
  <c r="BX110" i="20"/>
  <c r="BX111" i="4"/>
  <c r="BX79" i="4"/>
  <c r="BW69" i="7"/>
  <c r="BW101" i="7"/>
  <c r="BX60" i="9"/>
  <c r="BX92" i="9"/>
  <c r="BX62" i="20"/>
  <c r="BX94" i="20"/>
  <c r="BW98" i="6"/>
  <c r="BW66" i="6"/>
  <c r="T17" i="19"/>
  <c r="BZ17" i="19" s="1" a="1"/>
  <c r="BZ17" i="19" s="1"/>
  <c r="T37" i="3"/>
  <c r="BZ37" i="3" s="1" a="1"/>
  <c r="BZ37" i="3" s="1"/>
  <c r="S21" i="5"/>
  <c r="BY21" i="5" s="1" a="1"/>
  <c r="BY21" i="5" s="1"/>
  <c r="BX106" i="10"/>
  <c r="BX74" i="10"/>
  <c r="BX104" i="2"/>
  <c r="BX72" i="2"/>
  <c r="BX96" i="5"/>
  <c r="BX64" i="5"/>
  <c r="BX101" i="10"/>
  <c r="BX69" i="10"/>
  <c r="BX61" i="16"/>
  <c r="BX93" i="16"/>
  <c r="S26" i="18"/>
  <c r="BY26" i="18" s="1" a="1"/>
  <c r="BY26" i="18" s="1"/>
  <c r="T18" i="14"/>
  <c r="BZ18" i="14" s="1" a="1"/>
  <c r="BZ18" i="14" s="1"/>
  <c r="T19" i="20"/>
  <c r="BZ19" i="20" s="1" a="1"/>
  <c r="BZ19" i="20" s="1"/>
  <c r="T28" i="7"/>
  <c r="BZ28" i="7" s="1" a="1"/>
  <c r="BZ28" i="7" s="1"/>
  <c r="BX114" i="18"/>
  <c r="BX82" i="18"/>
  <c r="BW99" i="10"/>
  <c r="BW67" i="10"/>
  <c r="BW94" i="14"/>
  <c r="BW62" i="14"/>
  <c r="T16" i="17"/>
  <c r="BZ16" i="17" s="1" a="1"/>
  <c r="BZ16" i="17" s="1"/>
  <c r="BX83" i="18"/>
  <c r="BX115" i="18"/>
  <c r="BX72" i="7"/>
  <c r="BX104" i="7"/>
  <c r="BX106" i="15"/>
  <c r="BX74" i="15"/>
  <c r="BX61" i="14"/>
  <c r="BX93" i="14"/>
  <c r="BW113" i="5"/>
  <c r="BW81" i="5"/>
  <c r="S18" i="21"/>
  <c r="BY18" i="21" s="1" a="1"/>
  <c r="BY18" i="21" s="1"/>
  <c r="T42" i="21"/>
  <c r="BZ42" i="21" s="1" a="1"/>
  <c r="BZ42" i="21" s="1"/>
  <c r="BW112" i="13"/>
  <c r="BW80" i="13"/>
  <c r="BX110" i="13"/>
  <c r="BX78" i="13"/>
  <c r="T41" i="18"/>
  <c r="BZ41" i="18" s="1" a="1"/>
  <c r="BZ41" i="18" s="1"/>
  <c r="T29" i="2"/>
  <c r="BZ29" i="2" s="1" a="1"/>
  <c r="BZ29" i="2" s="1"/>
  <c r="T38" i="7"/>
  <c r="BZ38" i="7" s="1" a="1"/>
  <c r="BZ38" i="7" s="1"/>
  <c r="S28" i="2"/>
  <c r="BY28" i="2" s="1" a="1"/>
  <c r="BY28" i="2" s="1"/>
  <c r="T18" i="10"/>
  <c r="BZ18" i="10" s="1" a="1"/>
  <c r="BZ18" i="10" s="1"/>
  <c r="T38" i="15"/>
  <c r="BZ38" i="15" s="1" a="1"/>
  <c r="BZ38" i="15" s="1"/>
  <c r="T18" i="17"/>
  <c r="BZ18" i="17" s="1" a="1"/>
  <c r="BZ18" i="17" s="1"/>
  <c r="S27" i="12"/>
  <c r="BY27" i="12" s="1" a="1"/>
  <c r="BY27" i="12" s="1"/>
  <c r="BX85" i="11"/>
  <c r="BX117" i="11"/>
  <c r="BX95" i="8"/>
  <c r="BX63" i="8"/>
  <c r="BX68" i="16"/>
  <c r="BX100" i="16"/>
  <c r="BX99" i="18"/>
  <c r="BX67" i="18"/>
  <c r="BW58" i="17"/>
  <c r="BW90" i="17"/>
  <c r="T43" i="5"/>
  <c r="BZ43" i="5" s="1" a="1"/>
  <c r="BZ43" i="5" s="1"/>
  <c r="T31" i="6"/>
  <c r="BZ31" i="6" s="1" a="1"/>
  <c r="BZ31" i="6" s="1"/>
  <c r="T39" i="8"/>
  <c r="BZ39" i="8" s="1" a="1"/>
  <c r="BZ39" i="8" s="1"/>
  <c r="BX120" i="2"/>
  <c r="BX123" i="2" s="1"/>
  <c r="BX116" i="2" s="1"/>
  <c r="BX84" i="2"/>
  <c r="BW55" i="12"/>
  <c r="BW87" i="12"/>
  <c r="BX120" i="13"/>
  <c r="BX123" i="13" s="1"/>
  <c r="BX116" i="13" s="1"/>
  <c r="BX84" i="13"/>
  <c r="BX66" i="11"/>
  <c r="BX98" i="11"/>
  <c r="BW100" i="3"/>
  <c r="BW68" i="3"/>
  <c r="BW99" i="21"/>
  <c r="BW67" i="21"/>
  <c r="S43" i="21"/>
  <c r="BY43" i="21" s="1" a="1"/>
  <c r="BY43" i="21" s="1"/>
  <c r="T36" i="17"/>
  <c r="BZ36" i="17" s="1" a="1"/>
  <c r="BZ36" i="17" s="1"/>
  <c r="BW57" i="7"/>
  <c r="BW89" i="7"/>
  <c r="BX76" i="8"/>
  <c r="BX108" i="8"/>
  <c r="BX76" i="9"/>
  <c r="BX108" i="9"/>
  <c r="BX74" i="9"/>
  <c r="BX106" i="9"/>
  <c r="BW65" i="3"/>
  <c r="BW97" i="3"/>
  <c r="T20" i="8"/>
  <c r="BZ20" i="8" s="1" a="1"/>
  <c r="BZ20" i="8" s="1"/>
  <c r="S42" i="20"/>
  <c r="BY42" i="20" s="1" a="1"/>
  <c r="BY42" i="20" s="1"/>
  <c r="S26" i="9"/>
  <c r="BY26" i="9" s="1" a="1"/>
  <c r="BY26" i="9" s="1"/>
  <c r="BX72" i="19"/>
  <c r="BX104" i="19"/>
  <c r="BW82" i="12"/>
  <c r="BW114" i="12"/>
  <c r="BX115" i="12"/>
  <c r="BX83" i="12"/>
  <c r="BX108" i="5"/>
  <c r="BX76" i="5"/>
  <c r="S35" i="21"/>
  <c r="BY35" i="21" s="1" a="1"/>
  <c r="BY35" i="21" s="1"/>
  <c r="T26" i="20"/>
  <c r="BZ26" i="20" s="1" a="1"/>
  <c r="BZ26" i="20" s="1"/>
  <c r="T25" i="10"/>
  <c r="BZ25" i="10" s="1" a="1"/>
  <c r="BZ25" i="10" s="1"/>
  <c r="S18" i="12"/>
  <c r="BY18" i="12" s="1" a="1"/>
  <c r="BY18" i="12" s="1"/>
  <c r="T39" i="11"/>
  <c r="BZ39" i="11" s="1" a="1"/>
  <c r="BZ39" i="11" s="1"/>
  <c r="BX73" i="16"/>
  <c r="BX105" i="16"/>
  <c r="BX88" i="13"/>
  <c r="BX56" i="13"/>
  <c r="T43" i="9"/>
  <c r="BZ43" i="9" s="1" a="1"/>
  <c r="BZ43" i="9" s="1"/>
  <c r="BW64" i="16"/>
  <c r="BW96" i="16"/>
  <c r="BX69" i="5"/>
  <c r="BX101" i="5"/>
  <c r="S20" i="16"/>
  <c r="BY20" i="16" s="1" a="1"/>
  <c r="BY20" i="16" s="1"/>
  <c r="S35" i="13"/>
  <c r="BY35" i="13" s="1" a="1"/>
  <c r="BY35" i="13" s="1"/>
  <c r="T24" i="3"/>
  <c r="BZ24" i="3" s="1" a="1"/>
  <c r="BZ24" i="3" s="1"/>
  <c r="T43" i="2"/>
  <c r="BZ43" i="2" s="1" a="1"/>
  <c r="BZ43" i="2" s="1"/>
  <c r="BX75" i="20"/>
  <c r="BX107" i="20"/>
  <c r="BX62" i="9"/>
  <c r="BX94" i="9"/>
  <c r="T16" i="20"/>
  <c r="BZ16" i="20" s="1" a="1"/>
  <c r="BZ16" i="20" s="1"/>
  <c r="T32" i="3"/>
  <c r="BZ32" i="3" s="1" a="1"/>
  <c r="BZ32" i="3" s="1"/>
  <c r="T30" i="17"/>
  <c r="BZ30" i="17" s="1" a="1"/>
  <c r="BZ30" i="17" s="1"/>
  <c r="T43" i="10"/>
  <c r="BZ43" i="10" s="1" a="1"/>
  <c r="BZ43" i="10" s="1"/>
  <c r="S40" i="10"/>
  <c r="BY40" i="10" s="1" a="1"/>
  <c r="BY40" i="10" s="1"/>
  <c r="BW101" i="2"/>
  <c r="BW69" i="2"/>
  <c r="BX100" i="17"/>
  <c r="BX68" i="17"/>
  <c r="BW120" i="4"/>
  <c r="BW123" i="4" s="1"/>
  <c r="BW116" i="4" s="1"/>
  <c r="BW84" i="4"/>
  <c r="BX100" i="18"/>
  <c r="BX68" i="18"/>
  <c r="BX86" i="3"/>
  <c r="BX54" i="3"/>
  <c r="T33" i="9"/>
  <c r="BZ33" i="9" s="1" a="1"/>
  <c r="BZ33" i="9" s="1"/>
  <c r="BW86" i="14"/>
  <c r="BW54" i="14"/>
  <c r="T45" i="15"/>
  <c r="BZ45" i="15" s="1" a="1"/>
  <c r="BZ45" i="15" s="1"/>
  <c r="S45" i="11"/>
  <c r="BY45" i="11" s="1" a="1"/>
  <c r="BY45" i="11" s="1"/>
  <c r="T17" i="11"/>
  <c r="BZ17" i="11" s="1" a="1"/>
  <c r="BZ17" i="11" s="1"/>
  <c r="BX58" i="9"/>
  <c r="BX90" i="9"/>
  <c r="BW95" i="6"/>
  <c r="BW63" i="6"/>
  <c r="BW89" i="15"/>
  <c r="BW57" i="15"/>
  <c r="BW93" i="2"/>
  <c r="BW61" i="2"/>
  <c r="BW87" i="5"/>
  <c r="BW55" i="5"/>
  <c r="BX68" i="21"/>
  <c r="BX100" i="21"/>
  <c r="BX100" i="6"/>
  <c r="BX68" i="6"/>
  <c r="T45" i="18"/>
  <c r="BZ45" i="18" s="1" a="1"/>
  <c r="BZ45" i="18" s="1"/>
  <c r="S46" i="3"/>
  <c r="BY46" i="3" s="1" a="1"/>
  <c r="BY46" i="3" s="1"/>
  <c r="S27" i="7"/>
  <c r="BY27" i="7" s="1" a="1"/>
  <c r="BY27" i="7" s="1"/>
  <c r="S26" i="15"/>
  <c r="BY26" i="15" s="1" a="1"/>
  <c r="BY26" i="15" s="1"/>
  <c r="T26" i="7"/>
  <c r="BZ26" i="7" s="1" a="1"/>
  <c r="BZ26" i="7" s="1"/>
  <c r="BX71" i="19"/>
  <c r="BX103" i="19"/>
  <c r="BX61" i="4"/>
  <c r="BX93" i="4"/>
  <c r="BX96" i="2"/>
  <c r="BX64" i="2"/>
  <c r="BX94" i="1"/>
  <c r="BX62" i="1"/>
  <c r="BX58" i="19"/>
  <c r="BX90" i="19"/>
  <c r="S15" i="17"/>
  <c r="BY15" i="17" s="1" a="1"/>
  <c r="BY15" i="17" s="1"/>
  <c r="R47" i="17"/>
  <c r="T16" i="13"/>
  <c r="BZ16" i="13" s="1" a="1"/>
  <c r="BZ16" i="13" s="1"/>
  <c r="BW78" i="15"/>
  <c r="BW110" i="15"/>
  <c r="BX63" i="9"/>
  <c r="BX95" i="9"/>
  <c r="BX113" i="12"/>
  <c r="BX81" i="12"/>
  <c r="T41" i="21"/>
  <c r="BZ41" i="21" s="1" a="1"/>
  <c r="BZ41" i="21" s="1"/>
  <c r="BX120" i="17"/>
  <c r="BX123" i="17" s="1"/>
  <c r="BX116" i="17" s="1"/>
  <c r="BX84" i="17"/>
  <c r="BX109" i="18"/>
  <c r="BX77" i="18"/>
  <c r="BX61" i="21"/>
  <c r="BX93" i="21"/>
  <c r="R15" i="12"/>
  <c r="BX15" i="12" s="1" a="1"/>
  <c r="BX15" i="12" s="1"/>
  <c r="Q47" i="12"/>
  <c r="S36" i="2"/>
  <c r="BY36" i="2" s="1" a="1"/>
  <c r="BY36" i="2" s="1"/>
  <c r="S26" i="8"/>
  <c r="BY26" i="8" s="1" a="1"/>
  <c r="BY26" i="8" s="1"/>
  <c r="S35" i="18"/>
  <c r="BY35" i="18" s="1" a="1"/>
  <c r="BY35" i="18" s="1"/>
  <c r="S40" i="18"/>
  <c r="BY40" i="18" s="1" a="1"/>
  <c r="BY40" i="18" s="1"/>
  <c r="BW93" i="15"/>
  <c r="BW61" i="15"/>
  <c r="BX101" i="1"/>
  <c r="BX69" i="1"/>
  <c r="BW106" i="14"/>
  <c r="BW74" i="14"/>
  <c r="BX115" i="13"/>
  <c r="BX83" i="13"/>
  <c r="BW54" i="1"/>
  <c r="BW86" i="1"/>
  <c r="S39" i="9"/>
  <c r="BY39" i="9" s="1" a="1"/>
  <c r="BY39" i="9" s="1"/>
  <c r="T18" i="6"/>
  <c r="BZ18" i="6" s="1" a="1"/>
  <c r="BZ18" i="6" s="1"/>
  <c r="S38" i="20"/>
  <c r="BY38" i="20" s="1" a="1"/>
  <c r="BY38" i="20" s="1"/>
  <c r="T42" i="15"/>
  <c r="BZ42" i="15" s="1" a="1"/>
  <c r="BZ42" i="15" s="1"/>
  <c r="BX97" i="17"/>
  <c r="BX65" i="17"/>
  <c r="BW102" i="21"/>
  <c r="BW70" i="21"/>
  <c r="S36" i="21"/>
  <c r="BY36" i="21" s="1" a="1"/>
  <c r="BY36" i="21" s="1"/>
  <c r="T42" i="13"/>
  <c r="BZ42" i="13" s="1" a="1"/>
  <c r="BZ42" i="13" s="1"/>
  <c r="S15" i="15"/>
  <c r="BY15" i="15" s="1" a="1"/>
  <c r="BY15" i="15" s="1"/>
  <c r="R47" i="15"/>
  <c r="T26" i="13"/>
  <c r="BZ26" i="13" s="1" a="1"/>
  <c r="BZ26" i="13" s="1"/>
  <c r="BX92" i="15"/>
  <c r="BX60" i="15"/>
  <c r="T45" i="1"/>
  <c r="BZ45" i="1" s="1" a="1"/>
  <c r="BZ45" i="1" s="1"/>
  <c r="BX69" i="6"/>
  <c r="BX101" i="6"/>
  <c r="T17" i="4"/>
  <c r="BZ17" i="4" s="1" a="1"/>
  <c r="BZ17" i="4" s="1"/>
  <c r="T23" i="15"/>
  <c r="BZ23" i="15" s="1" a="1"/>
  <c r="BZ23" i="15" s="1"/>
  <c r="T34" i="17"/>
  <c r="BZ34" i="17" s="1" a="1"/>
  <c r="BZ34" i="17" s="1"/>
  <c r="T35" i="7"/>
  <c r="BZ35" i="7" s="1" a="1"/>
  <c r="BZ35" i="7" s="1"/>
  <c r="S41" i="20"/>
  <c r="BY41" i="20" s="1" a="1"/>
  <c r="BY41" i="20" s="1"/>
  <c r="T16" i="6"/>
  <c r="BZ16" i="6" s="1" a="1"/>
  <c r="BZ16" i="6" s="1"/>
  <c r="T31" i="10"/>
  <c r="BZ31" i="10" s="1" a="1"/>
  <c r="BZ31" i="10" s="1"/>
  <c r="R47" i="20"/>
  <c r="BX102" i="1"/>
  <c r="BX70" i="1"/>
  <c r="BW75" i="18"/>
  <c r="BW107" i="18"/>
  <c r="T40" i="19"/>
  <c r="BZ40" i="19" s="1" a="1"/>
  <c r="BZ40" i="19" s="1"/>
  <c r="S38" i="16"/>
  <c r="BY38" i="16" s="1" a="1"/>
  <c r="BY38" i="16" s="1"/>
  <c r="BX120" i="12"/>
  <c r="BX123" i="12" s="1"/>
  <c r="BX116" i="12" s="1"/>
  <c r="BX84" i="12"/>
  <c r="BX80" i="6"/>
  <c r="BX112" i="6"/>
  <c r="BW95" i="11"/>
  <c r="BW63" i="11"/>
  <c r="BX77" i="21"/>
  <c r="BX109" i="21"/>
  <c r="BW89" i="4"/>
  <c r="BW57" i="4"/>
  <c r="T37" i="13"/>
  <c r="BZ37" i="13" s="1" a="1"/>
  <c r="BZ37" i="13" s="1"/>
  <c r="T39" i="20"/>
  <c r="BZ39" i="20" s="1" a="1"/>
  <c r="BZ39" i="20" s="1"/>
  <c r="T40" i="4"/>
  <c r="BZ40" i="4" s="1" a="1"/>
  <c r="BZ40" i="4" s="1"/>
  <c r="S30" i="7"/>
  <c r="BY30" i="7" s="1" a="1"/>
  <c r="BY30" i="7" s="1"/>
  <c r="T21" i="9"/>
  <c r="BZ21" i="9" s="1" a="1"/>
  <c r="BZ21" i="9" s="1"/>
  <c r="T23" i="20"/>
  <c r="BZ23" i="20" s="1" a="1"/>
  <c r="BZ23" i="20" s="1"/>
  <c r="S27" i="6"/>
  <c r="BY27" i="6" s="1" a="1"/>
  <c r="BY27" i="6" s="1"/>
  <c r="BW92" i="2"/>
  <c r="BW60" i="2"/>
  <c r="T23" i="7"/>
  <c r="BZ23" i="7" s="1" a="1"/>
  <c r="BZ23" i="7" s="1"/>
  <c r="T35" i="10"/>
  <c r="BZ35" i="10" s="1" a="1"/>
  <c r="BZ35" i="10" s="1"/>
  <c r="T33" i="2"/>
  <c r="BZ33" i="2" s="1" a="1"/>
  <c r="BZ33" i="2" s="1"/>
  <c r="T25" i="5"/>
  <c r="BZ25" i="5" s="1" a="1"/>
  <c r="BZ25" i="5" s="1"/>
  <c r="T30" i="10"/>
  <c r="BZ30" i="10" s="1" a="1"/>
  <c r="BZ30" i="10" s="1"/>
  <c r="T22" i="16"/>
  <c r="BZ22" i="16" s="1" a="1"/>
  <c r="BZ22" i="16" s="1"/>
  <c r="BX89" i="1"/>
  <c r="BX57" i="1"/>
  <c r="BW68" i="10"/>
  <c r="BW100" i="10"/>
  <c r="T43" i="18"/>
  <c r="BZ43" i="18" s="1" a="1"/>
  <c r="BZ43" i="18" s="1"/>
  <c r="S28" i="10"/>
  <c r="BY28" i="10" s="1" a="1"/>
  <c r="BY28" i="10" s="1"/>
  <c r="S23" i="14"/>
  <c r="BY23" i="14" s="1" a="1"/>
  <c r="BY23" i="14" s="1"/>
  <c r="BX102" i="15"/>
  <c r="BX70" i="15"/>
  <c r="BX105" i="12"/>
  <c r="BX73" i="12"/>
  <c r="T44" i="18"/>
  <c r="BZ44" i="18" s="1" a="1"/>
  <c r="BZ44" i="18" s="1"/>
  <c r="T33" i="7"/>
  <c r="BZ33" i="7" s="1" a="1"/>
  <c r="BZ33" i="7" s="1"/>
  <c r="T35" i="15"/>
  <c r="BZ35" i="15" s="1" a="1"/>
  <c r="BZ35" i="15" s="1"/>
  <c r="BW86" i="4"/>
  <c r="BW54" i="4"/>
  <c r="T22" i="14"/>
  <c r="BZ22" i="14" s="1" a="1"/>
  <c r="BZ22" i="14" s="1"/>
  <c r="S42" i="5"/>
  <c r="BY42" i="5" s="1" a="1"/>
  <c r="BY42" i="5" s="1"/>
  <c r="BX92" i="17"/>
  <c r="BX60" i="17"/>
  <c r="BX67" i="9"/>
  <c r="BX99" i="9"/>
  <c r="S41" i="13"/>
  <c r="BY41" i="13" s="1" a="1"/>
  <c r="BY41" i="13" s="1"/>
  <c r="T39" i="13"/>
  <c r="BZ39" i="13" s="1" a="1"/>
  <c r="BZ39" i="13" s="1"/>
  <c r="BX87" i="1"/>
  <c r="BX55" i="1"/>
  <c r="BX93" i="6"/>
  <c r="BX61" i="6"/>
  <c r="BX79" i="6"/>
  <c r="BX111" i="6"/>
  <c r="BW63" i="12"/>
  <c r="BW95" i="12"/>
  <c r="BX64" i="11"/>
  <c r="BX96" i="11"/>
  <c r="BW89" i="13"/>
  <c r="BW57" i="13"/>
  <c r="BX72" i="16"/>
  <c r="BX104" i="16"/>
  <c r="BW101" i="15"/>
  <c r="BW69" i="15"/>
  <c r="T46" i="11"/>
  <c r="BZ46" i="11" s="1" a="1"/>
  <c r="BZ46" i="11" s="1"/>
  <c r="T24" i="8"/>
  <c r="BZ24" i="8" s="1" a="1"/>
  <c r="BZ24" i="8" s="1"/>
  <c r="T29" i="16"/>
  <c r="BZ29" i="16" s="1" a="1"/>
  <c r="BZ29" i="16" s="1"/>
  <c r="T28" i="18"/>
  <c r="BZ28" i="18" s="1" a="1"/>
  <c r="BZ28" i="18" s="1"/>
  <c r="S19" i="17"/>
  <c r="BY19" i="17" s="1" a="1"/>
  <c r="BY19" i="17" s="1"/>
  <c r="BX84" i="8"/>
  <c r="BX120" i="8"/>
  <c r="BX123" i="8" s="1"/>
  <c r="BX116" i="8" s="1"/>
  <c r="BW104" i="13"/>
  <c r="BW72" i="13"/>
  <c r="T45" i="2"/>
  <c r="BZ45" i="2" s="1" a="1"/>
  <c r="BZ45" i="2" s="1"/>
  <c r="S16" i="12"/>
  <c r="BY16" i="12" s="1" a="1"/>
  <c r="BY16" i="12" s="1"/>
  <c r="T45" i="13"/>
  <c r="BZ45" i="13" s="1" a="1"/>
  <c r="BZ45" i="13" s="1"/>
  <c r="T27" i="11"/>
  <c r="BZ27" i="11" s="1" a="1"/>
  <c r="BZ27" i="11" s="1"/>
  <c r="S29" i="3"/>
  <c r="BY29" i="3" s="1" a="1"/>
  <c r="BY29" i="3" s="1"/>
  <c r="S28" i="21"/>
  <c r="BY28" i="21" s="1" a="1"/>
  <c r="BY28" i="21" s="1"/>
  <c r="BX59" i="11"/>
  <c r="BX91" i="11"/>
  <c r="S18" i="7"/>
  <c r="BY18" i="7" s="1" a="1"/>
  <c r="BY18" i="7" s="1"/>
  <c r="T37" i="8"/>
  <c r="BZ37" i="8" s="1" a="1"/>
  <c r="BZ37" i="8" s="1"/>
  <c r="T37" i="9"/>
  <c r="BZ37" i="9" s="1" a="1"/>
  <c r="BZ37" i="9" s="1"/>
  <c r="T35" i="9"/>
  <c r="BZ35" i="9" s="1" a="1"/>
  <c r="BZ35" i="9" s="1"/>
  <c r="S26" i="3"/>
  <c r="BY26" i="3" s="1" a="1"/>
  <c r="BY26" i="3" s="1"/>
  <c r="BX112" i="15"/>
  <c r="BX80" i="15"/>
  <c r="BX66" i="3"/>
  <c r="BX98" i="3"/>
  <c r="BX69" i="11"/>
  <c r="BX101" i="11"/>
  <c r="BX71" i="8"/>
  <c r="BX103" i="8"/>
  <c r="T33" i="19"/>
  <c r="BZ33" i="19" s="1" a="1"/>
  <c r="BZ33" i="19" s="1"/>
  <c r="S43" i="12"/>
  <c r="BY43" i="12" s="1" a="1"/>
  <c r="BY43" i="12" s="1"/>
  <c r="T44" i="12"/>
  <c r="BZ44" i="12" s="1" a="1"/>
  <c r="BZ44" i="12" s="1"/>
  <c r="T37" i="5"/>
  <c r="BZ37" i="5" s="1" a="1"/>
  <c r="BZ37" i="5" s="1"/>
  <c r="BX107" i="15"/>
  <c r="BX75" i="15"/>
  <c r="BW112" i="4"/>
  <c r="BW80" i="4"/>
  <c r="BW109" i="6"/>
  <c r="BW77" i="6"/>
  <c r="BX59" i="18"/>
  <c r="BX91" i="18"/>
  <c r="T34" i="16"/>
  <c r="BZ34" i="16" s="1" a="1"/>
  <c r="BZ34" i="16" s="1"/>
  <c r="S15" i="7"/>
  <c r="BY15" i="7" s="1" a="1"/>
  <c r="BY15" i="7" s="1"/>
  <c r="R47" i="7"/>
  <c r="T17" i="13"/>
  <c r="BZ17" i="13" s="1" a="1"/>
  <c r="BZ17" i="13" s="1"/>
  <c r="BW114" i="6"/>
  <c r="BW82" i="6"/>
  <c r="S25" i="16"/>
  <c r="BY25" i="16" s="1" a="1"/>
  <c r="BY25" i="16" s="1"/>
  <c r="T30" i="5"/>
  <c r="BZ30" i="5" s="1" a="1"/>
  <c r="BZ30" i="5" s="1"/>
  <c r="BX61" i="5"/>
  <c r="BX93" i="5"/>
  <c r="BX92" i="10"/>
  <c r="BX60" i="10"/>
  <c r="BW102" i="11"/>
  <c r="BW70" i="11"/>
  <c r="BX74" i="5"/>
  <c r="BX106" i="5"/>
  <c r="T36" i="20"/>
  <c r="BZ36" i="20" s="1" a="1"/>
  <c r="BZ36" i="20" s="1"/>
  <c r="T23" i="9"/>
  <c r="BZ23" i="9" s="1" a="1"/>
  <c r="BZ23" i="9" s="1"/>
  <c r="BX90" i="15"/>
  <c r="BX58" i="15"/>
  <c r="BX60" i="4"/>
  <c r="BX92" i="4"/>
  <c r="BX78" i="17"/>
  <c r="BX110" i="17"/>
  <c r="BX62" i="16"/>
  <c r="BX94" i="16"/>
  <c r="BX98" i="2"/>
  <c r="BX66" i="2"/>
  <c r="BW103" i="16"/>
  <c r="BW71" i="16"/>
  <c r="S30" i="2"/>
  <c r="BY30" i="2" s="1" a="1"/>
  <c r="BY30" i="2" s="1"/>
  <c r="T29" i="17"/>
  <c r="BZ29" i="17" s="1" a="1"/>
  <c r="BZ29" i="17" s="1"/>
  <c r="S45" i="4"/>
  <c r="BY45" i="4" s="1" a="1"/>
  <c r="BY45" i="4" s="1"/>
  <c r="T29" i="18"/>
  <c r="BZ29" i="18" s="1" a="1"/>
  <c r="BZ29" i="18" s="1"/>
  <c r="T15" i="3"/>
  <c r="BZ15" i="3" s="1" a="1"/>
  <c r="BZ15" i="3" s="1"/>
  <c r="BX82" i="14"/>
  <c r="BX114" i="14"/>
  <c r="BW113" i="19"/>
  <c r="BW81" i="19"/>
  <c r="BX112" i="1"/>
  <c r="BX80" i="1"/>
  <c r="BX69" i="9"/>
  <c r="BX101" i="9"/>
  <c r="T19" i="9"/>
  <c r="BZ19" i="9" s="1" a="1"/>
  <c r="BZ19" i="9" s="1"/>
  <c r="S24" i="6"/>
  <c r="BY24" i="6" s="1" a="1"/>
  <c r="BY24" i="6" s="1"/>
  <c r="S18" i="15"/>
  <c r="BY18" i="15" s="1" a="1"/>
  <c r="BY18" i="15" s="1"/>
  <c r="S22" i="2"/>
  <c r="BY22" i="2" s="1" a="1"/>
  <c r="BY22" i="2" s="1"/>
  <c r="S16" i="5"/>
  <c r="BY16" i="5" s="1" a="1"/>
  <c r="BY16" i="5" s="1"/>
  <c r="T29" i="21"/>
  <c r="BZ29" i="21" s="1" a="1"/>
  <c r="BZ29" i="21" s="1"/>
  <c r="T29" i="6"/>
  <c r="BZ29" i="6" s="1" a="1"/>
  <c r="BZ29" i="6" s="1"/>
  <c r="BX68" i="8"/>
  <c r="BX100" i="8"/>
  <c r="BX115" i="2"/>
  <c r="BX83" i="2"/>
  <c r="BX92" i="1"/>
  <c r="BX60" i="1"/>
  <c r="BX80" i="11"/>
  <c r="BX112" i="11"/>
  <c r="BX75" i="8"/>
  <c r="BX107" i="8"/>
  <c r="BX93" i="1"/>
  <c r="BX61" i="1"/>
  <c r="BX54" i="11"/>
  <c r="BX86" i="11"/>
  <c r="T32" i="19"/>
  <c r="BZ32" i="19" s="1" a="1"/>
  <c r="BZ32" i="19" s="1"/>
  <c r="T22" i="4"/>
  <c r="BZ22" i="4" s="1" a="1"/>
  <c r="BZ22" i="4" s="1"/>
  <c r="T25" i="2"/>
  <c r="BZ25" i="2" s="1" a="1"/>
  <c r="BZ25" i="2" s="1"/>
  <c r="T23" i="1"/>
  <c r="BZ23" i="1" s="1" a="1"/>
  <c r="BZ23" i="1" s="1"/>
  <c r="T19" i="19"/>
  <c r="BZ19" i="19" s="1" a="1"/>
  <c r="BZ19" i="19" s="1"/>
  <c r="BW108" i="20"/>
  <c r="BW76" i="20"/>
  <c r="BW66" i="17"/>
  <c r="BW98" i="17"/>
  <c r="BX65" i="21"/>
  <c r="BX97" i="21"/>
  <c r="BX69" i="4"/>
  <c r="BX101" i="4"/>
  <c r="BX91" i="13"/>
  <c r="BX59" i="13"/>
  <c r="BX113" i="7"/>
  <c r="BX81" i="7"/>
  <c r="S15" i="10"/>
  <c r="BY15" i="10" s="1" a="1"/>
  <c r="BY15" i="10" s="1"/>
  <c r="R47" i="10"/>
  <c r="S39" i="15"/>
  <c r="BY39" i="15" s="1" a="1"/>
  <c r="BY39" i="15" s="1"/>
  <c r="BX90" i="1"/>
  <c r="BX58" i="1"/>
  <c r="BX109" i="13"/>
  <c r="BX77" i="13"/>
  <c r="BX66" i="8"/>
  <c r="BX98" i="8"/>
  <c r="T42" i="12"/>
  <c r="BZ42" i="12" s="1" a="1"/>
  <c r="BZ42" i="12" s="1"/>
  <c r="BX98" i="15"/>
  <c r="BX66" i="15"/>
  <c r="BW100" i="11"/>
  <c r="BW68" i="11"/>
  <c r="T45" i="17"/>
  <c r="BZ45" i="17" s="1" a="1"/>
  <c r="BZ45" i="17" s="1"/>
  <c r="T38" i="18"/>
  <c r="BZ38" i="18" s="1" a="1"/>
  <c r="BZ38" i="18" s="1"/>
  <c r="T22" i="21"/>
  <c r="BZ22" i="21" s="1" a="1"/>
  <c r="BZ22" i="21" s="1"/>
  <c r="BX70" i="16"/>
  <c r="BX102" i="16"/>
  <c r="BW57" i="8"/>
  <c r="BW89" i="8"/>
  <c r="BX93" i="7"/>
  <c r="BX61" i="7"/>
  <c r="BW86" i="6"/>
  <c r="BW54" i="6"/>
  <c r="S22" i="15"/>
  <c r="BY22" i="15" s="1" a="1"/>
  <c r="BY22" i="15" s="1"/>
  <c r="T30" i="1"/>
  <c r="BZ30" i="1" s="1" a="1"/>
  <c r="BZ30" i="1" s="1"/>
  <c r="S35" i="14"/>
  <c r="BY35" i="14" s="1" a="1"/>
  <c r="BY35" i="14" s="1"/>
  <c r="T44" i="13"/>
  <c r="BZ44" i="13" s="1" a="1"/>
  <c r="BZ44" i="13" s="1"/>
  <c r="BX102" i="5"/>
  <c r="BX70" i="5"/>
  <c r="BW107" i="3"/>
  <c r="BW75" i="3"/>
  <c r="R15" i="21"/>
  <c r="BX15" i="21" s="1" a="1"/>
  <c r="BX15" i="21" s="1"/>
  <c r="Q47" i="21"/>
  <c r="BW113" i="4"/>
  <c r="BW81" i="4"/>
  <c r="T26" i="17"/>
  <c r="BZ26" i="17" s="1" a="1"/>
  <c r="BZ26" i="17" s="1"/>
  <c r="S31" i="21"/>
  <c r="BY31" i="21" s="1" a="1"/>
  <c r="BY31" i="21" s="1"/>
  <c r="T21" i="15"/>
  <c r="BZ21" i="15" s="1" a="1"/>
  <c r="BZ21" i="15" s="1"/>
  <c r="BX113" i="17"/>
  <c r="BX81" i="17"/>
  <c r="T30" i="6"/>
  <c r="BZ30" i="6" s="1" a="1"/>
  <c r="BZ30" i="6" s="1"/>
  <c r="BW108" i="6"/>
  <c r="BW76" i="6"/>
  <c r="BW87" i="10"/>
  <c r="BW55" i="10"/>
  <c r="BX69" i="20"/>
  <c r="BX101" i="20"/>
  <c r="BW108" i="21"/>
  <c r="BW76" i="21"/>
  <c r="BW97" i="5"/>
  <c r="BW65" i="5"/>
  <c r="BX91" i="1"/>
  <c r="BX59" i="1"/>
  <c r="BX55" i="16"/>
  <c r="BX87" i="16"/>
  <c r="T15" i="20"/>
  <c r="BZ15" i="20" s="1" a="1"/>
  <c r="BZ15" i="20" s="1"/>
  <c r="T31" i="1"/>
  <c r="BZ31" i="1" s="1" a="1"/>
  <c r="BZ31" i="1" s="1"/>
  <c r="S36" i="18"/>
  <c r="BY36" i="18" s="1" a="1"/>
  <c r="BY36" i="18" s="1"/>
  <c r="T45" i="12"/>
  <c r="BZ45" i="12" s="1" a="1"/>
  <c r="BZ45" i="12" s="1"/>
  <c r="T41" i="6"/>
  <c r="BZ41" i="6" s="1" a="1"/>
  <c r="BZ41" i="6" s="1"/>
  <c r="S24" i="11"/>
  <c r="BY24" i="11" s="1" a="1"/>
  <c r="BY24" i="11" s="1"/>
  <c r="T38" i="21"/>
  <c r="BZ38" i="21" s="1" a="1"/>
  <c r="BZ38" i="21" s="1"/>
  <c r="S18" i="4"/>
  <c r="BY18" i="4" s="1" a="1"/>
  <c r="BY18" i="4" s="1"/>
  <c r="BX107" i="5"/>
  <c r="BX75" i="5"/>
  <c r="BX112" i="5"/>
  <c r="BX80" i="5"/>
  <c r="BX100" i="1"/>
  <c r="BX68" i="1"/>
  <c r="BW85" i="16"/>
  <c r="BW117" i="16"/>
  <c r="BX90" i="13"/>
  <c r="BX58" i="13"/>
  <c r="BX64" i="7"/>
  <c r="BX96" i="7"/>
  <c r="BW110" i="19"/>
  <c r="BW78" i="19"/>
  <c r="BW56" i="12"/>
  <c r="BW88" i="12"/>
  <c r="S21" i="2"/>
  <c r="BY21" i="2" s="1" a="1"/>
  <c r="BY21" i="2" s="1"/>
  <c r="BX94" i="7"/>
  <c r="BX62" i="7"/>
  <c r="BX81" i="9"/>
  <c r="BX113" i="9"/>
  <c r="BX95" i="13"/>
  <c r="BX63" i="13"/>
  <c r="BX63" i="19"/>
  <c r="BX95" i="19"/>
  <c r="BX87" i="18"/>
  <c r="BX55" i="18"/>
  <c r="BX96" i="13"/>
  <c r="BX64" i="13"/>
  <c r="T18" i="1"/>
  <c r="BZ18" i="1" s="1" a="1"/>
  <c r="BZ18" i="1" s="1"/>
  <c r="S29" i="10"/>
  <c r="BY29" i="10" s="1" a="1"/>
  <c r="BY29" i="10" s="1"/>
  <c r="BW63" i="7"/>
  <c r="BW95" i="7"/>
  <c r="BW72" i="3"/>
  <c r="BW104" i="3"/>
  <c r="BX117" i="1"/>
  <c r="BX85" i="1"/>
  <c r="T31" i="15"/>
  <c r="BZ31" i="15" s="1" a="1"/>
  <c r="BZ31" i="15" s="1"/>
  <c r="T34" i="12"/>
  <c r="BZ34" i="12" s="1" a="1"/>
  <c r="BZ34" i="12" s="1"/>
  <c r="BX113" i="1"/>
  <c r="BX81" i="1"/>
  <c r="BX87" i="15"/>
  <c r="BX55" i="15"/>
  <c r="BW73" i="10"/>
  <c r="BW105" i="10"/>
  <c r="BW63" i="20"/>
  <c r="BW95" i="20"/>
  <c r="BW103" i="4"/>
  <c r="BW71" i="4"/>
  <c r="T21" i="17"/>
  <c r="BZ21" i="17" s="1" a="1"/>
  <c r="BZ21" i="17" s="1"/>
  <c r="T28" i="9"/>
  <c r="BZ28" i="9" s="1" a="1"/>
  <c r="BZ28" i="9" s="1"/>
  <c r="BX67" i="14"/>
  <c r="BX99" i="14"/>
  <c r="BX58" i="3"/>
  <c r="BX90" i="3"/>
  <c r="BX82" i="7"/>
  <c r="BX114" i="7"/>
  <c r="T16" i="1"/>
  <c r="BZ16" i="1" s="1" a="1"/>
  <c r="BZ16" i="1" s="1"/>
  <c r="T22" i="6"/>
  <c r="BZ22" i="6" s="1" a="1"/>
  <c r="BZ22" i="6" s="1"/>
  <c r="T40" i="6"/>
  <c r="BZ40" i="6" s="1" a="1"/>
  <c r="BZ40" i="6" s="1"/>
  <c r="S24" i="12"/>
  <c r="BY24" i="12" s="1" a="1"/>
  <c r="BY24" i="12" s="1"/>
  <c r="T25" i="11"/>
  <c r="BZ25" i="11" s="1" a="1"/>
  <c r="BZ25" i="11" s="1"/>
  <c r="S18" i="13"/>
  <c r="BY18" i="13" s="1" a="1"/>
  <c r="BY18" i="13" s="1"/>
  <c r="T33" i="16"/>
  <c r="BZ33" i="16" s="1" a="1"/>
  <c r="BZ33" i="16" s="1"/>
  <c r="S30" i="15"/>
  <c r="BY30" i="15" s="1" a="1"/>
  <c r="BY30" i="15" s="1"/>
  <c r="BW108" i="16"/>
  <c r="BW76" i="16"/>
  <c r="BW105" i="11"/>
  <c r="BW73" i="11"/>
  <c r="BW91" i="4"/>
  <c r="BW59" i="4"/>
  <c r="T45" i="8"/>
  <c r="BZ45" i="8" s="1" a="1"/>
  <c r="BZ45" i="8" s="1"/>
  <c r="S33" i="13"/>
  <c r="BY33" i="13" s="1" a="1"/>
  <c r="BY33" i="13" s="1"/>
  <c r="BX95" i="1"/>
  <c r="BX63" i="1"/>
  <c r="T21" i="6"/>
  <c r="BZ21" i="6" s="1" a="1"/>
  <c r="BZ21" i="6" s="1"/>
  <c r="BX71" i="7"/>
  <c r="BX103" i="7"/>
  <c r="BW113" i="2"/>
  <c r="BW81" i="2"/>
  <c r="BV54" i="18"/>
  <c r="BV86" i="18"/>
  <c r="BX108" i="18"/>
  <c r="BX76" i="18"/>
  <c r="T20" i="11"/>
  <c r="BZ20" i="11" s="1" a="1"/>
  <c r="BZ20" i="11" s="1"/>
  <c r="BX117" i="12"/>
  <c r="BX85" i="12"/>
  <c r="BW83" i="3"/>
  <c r="BW115" i="3"/>
  <c r="BW97" i="19"/>
  <c r="BW65" i="19"/>
  <c r="BW89" i="9"/>
  <c r="BW57" i="9"/>
  <c r="BW94" i="2"/>
  <c r="BW62" i="2"/>
  <c r="T41" i="15"/>
  <c r="BZ41" i="15" s="1" a="1"/>
  <c r="BZ41" i="15" s="1"/>
  <c r="T27" i="3"/>
  <c r="BZ27" i="3" s="1" a="1"/>
  <c r="BZ27" i="3" s="1"/>
  <c r="T30" i="11"/>
  <c r="BZ30" i="11" s="1" a="1"/>
  <c r="BZ30" i="11" s="1"/>
  <c r="T32" i="8"/>
  <c r="BZ32" i="8" s="1" a="1"/>
  <c r="BZ32" i="8" s="1"/>
  <c r="BX56" i="20"/>
  <c r="BX88" i="20"/>
  <c r="BX72" i="14"/>
  <c r="BX104" i="14"/>
  <c r="BX114" i="1"/>
  <c r="BX82" i="1"/>
  <c r="BW87" i="14"/>
  <c r="BW55" i="14"/>
  <c r="T36" i="15"/>
  <c r="BZ36" i="15" s="1" a="1"/>
  <c r="BZ36" i="15" s="1"/>
  <c r="S41" i="4"/>
  <c r="BY41" i="4" s="1" a="1"/>
  <c r="BY41" i="4" s="1"/>
  <c r="S38" i="6"/>
  <c r="BY38" i="6" s="1" a="1"/>
  <c r="BY38" i="6" s="1"/>
  <c r="T20" i="18"/>
  <c r="BZ20" i="18" s="1" a="1"/>
  <c r="BZ20" i="18" s="1"/>
  <c r="BX104" i="12"/>
  <c r="BX72" i="12"/>
  <c r="BW120" i="5"/>
  <c r="BW123" i="5" s="1"/>
  <c r="BW116" i="5" s="1"/>
  <c r="BW84" i="5"/>
  <c r="BX98" i="1"/>
  <c r="BX66" i="1"/>
  <c r="BW74" i="8"/>
  <c r="BW106" i="8"/>
  <c r="S43" i="6"/>
  <c r="BY43" i="6" s="1" a="1"/>
  <c r="BY43" i="6" s="1"/>
  <c r="BW87" i="21"/>
  <c r="BW55" i="21"/>
  <c r="BW117" i="15"/>
  <c r="BW85" i="15"/>
  <c r="BX72" i="20"/>
  <c r="BX104" i="20"/>
  <c r="T22" i="5"/>
  <c r="BZ22" i="5" s="1" a="1"/>
  <c r="BZ22" i="5" s="1"/>
  <c r="T21" i="10"/>
  <c r="BZ21" i="10" s="1" a="1"/>
  <c r="BZ21" i="10" s="1"/>
  <c r="S31" i="11"/>
  <c r="BY31" i="11" s="1" a="1"/>
  <c r="BY31" i="11" s="1"/>
  <c r="T35" i="5"/>
  <c r="BZ35" i="5" s="1" a="1"/>
  <c r="BZ35" i="5" s="1"/>
  <c r="BX77" i="8"/>
  <c r="BX109" i="8"/>
  <c r="BW81" i="16"/>
  <c r="BW113" i="16"/>
  <c r="T19" i="15"/>
  <c r="BZ19" i="15" s="1" a="1"/>
  <c r="BZ19" i="15" s="1"/>
  <c r="T21" i="4"/>
  <c r="BZ21" i="4" s="1" a="1"/>
  <c r="BZ21" i="4" s="1"/>
  <c r="T39" i="17"/>
  <c r="BZ39" i="17" s="1" a="1"/>
  <c r="BZ39" i="17" s="1"/>
  <c r="T23" i="16"/>
  <c r="BZ23" i="16" s="1" a="1"/>
  <c r="BZ23" i="16" s="1"/>
  <c r="T27" i="2"/>
  <c r="BZ27" i="2" s="1" a="1"/>
  <c r="BZ27" i="2" s="1"/>
  <c r="S32" i="16"/>
  <c r="BY32" i="16" s="1" a="1"/>
  <c r="BY32" i="16" s="1"/>
  <c r="BX96" i="15"/>
  <c r="BX64" i="15"/>
  <c r="BX91" i="12"/>
  <c r="BX59" i="12"/>
  <c r="BX91" i="6"/>
  <c r="BX59" i="6"/>
  <c r="BX82" i="3"/>
  <c r="BX114" i="3"/>
  <c r="BX67" i="11"/>
  <c r="BX99" i="11"/>
  <c r="BX95" i="10"/>
  <c r="BX63" i="10"/>
  <c r="BW90" i="2"/>
  <c r="BW58" i="2"/>
  <c r="BX88" i="1"/>
  <c r="BX56" i="1"/>
  <c r="T43" i="14"/>
  <c r="BZ43" i="14" s="1" a="1"/>
  <c r="BZ43" i="14" s="1"/>
  <c r="S15" i="14"/>
  <c r="BY15" i="14" s="1" a="1"/>
  <c r="BY15" i="14" s="1"/>
  <c r="R47" i="14"/>
  <c r="S42" i="19"/>
  <c r="BY42" i="19" s="1" a="1"/>
  <c r="BY42" i="19" s="1"/>
  <c r="T41" i="1"/>
  <c r="BZ41" i="1" s="1" a="1"/>
  <c r="BZ41" i="1" s="1"/>
  <c r="T30" i="9"/>
  <c r="BZ30" i="9" s="1" a="1"/>
  <c r="BZ30" i="9" s="1"/>
  <c r="BX108" i="15"/>
  <c r="BX76" i="15"/>
  <c r="BX73" i="8"/>
  <c r="BX105" i="8"/>
  <c r="BW58" i="7"/>
  <c r="BW90" i="7"/>
  <c r="BW102" i="14"/>
  <c r="BW70" i="14"/>
  <c r="BW70" i="8"/>
  <c r="BW102" i="8"/>
  <c r="BX64" i="9"/>
  <c r="BX96" i="9"/>
  <c r="BX96" i="1"/>
  <c r="BX64" i="1"/>
  <c r="BW73" i="15"/>
  <c r="BW105" i="15"/>
  <c r="BX82" i="20"/>
  <c r="BX114" i="20"/>
  <c r="T29" i="8"/>
  <c r="BZ29" i="8" s="1" a="1"/>
  <c r="BZ29" i="8" s="1"/>
  <c r="T44" i="2"/>
  <c r="BZ44" i="2" s="1" a="1"/>
  <c r="BZ44" i="2" s="1"/>
  <c r="T21" i="1"/>
  <c r="BZ21" i="1" s="1" a="1"/>
  <c r="BZ21" i="1" s="1"/>
  <c r="T41" i="11"/>
  <c r="BZ41" i="11" s="1" a="1"/>
  <c r="BZ41" i="11" s="1"/>
  <c r="T36" i="8"/>
  <c r="BZ36" i="8" s="1" a="1"/>
  <c r="BZ36" i="8" s="1"/>
  <c r="T22" i="1"/>
  <c r="BZ22" i="1" s="1" a="1"/>
  <c r="BZ22" i="1" s="1"/>
  <c r="R47" i="11"/>
  <c r="BX78" i="6"/>
  <c r="BX110" i="6"/>
  <c r="BX115" i="1"/>
  <c r="BX83" i="1"/>
  <c r="BX73" i="21"/>
  <c r="BX105" i="21"/>
  <c r="S37" i="20"/>
  <c r="BY37" i="20" s="1" a="1"/>
  <c r="BY37" i="20" s="1"/>
  <c r="S27" i="17"/>
  <c r="BY27" i="17" s="1" a="1"/>
  <c r="BY27" i="17" s="1"/>
  <c r="T26" i="21"/>
  <c r="BZ26" i="21" s="1" a="1"/>
  <c r="BZ26" i="21" s="1"/>
  <c r="T30" i="4"/>
  <c r="BZ30" i="4" s="1" a="1"/>
  <c r="BZ30" i="4" s="1"/>
  <c r="T20" i="13"/>
  <c r="BZ20" i="13" s="1" a="1"/>
  <c r="BZ20" i="13" s="1"/>
  <c r="T42" i="7"/>
  <c r="BZ42" i="7" s="1" a="1"/>
  <c r="BZ42" i="7" s="1"/>
  <c r="T19" i="1"/>
  <c r="BZ19" i="1" s="1" a="1"/>
  <c r="BZ19" i="1" s="1"/>
  <c r="T38" i="13"/>
  <c r="BZ38" i="13" s="1" a="1"/>
  <c r="BZ38" i="13" s="1"/>
  <c r="T27" i="8"/>
  <c r="BZ27" i="8" s="1" a="1"/>
  <c r="BZ27" i="8" s="1"/>
  <c r="BX74" i="17"/>
  <c r="BX106" i="17"/>
  <c r="T27" i="15"/>
  <c r="BZ27" i="15" s="1" a="1"/>
  <c r="BZ27" i="15" s="1"/>
  <c r="S29" i="11"/>
  <c r="BY29" i="11" s="1" a="1"/>
  <c r="BY29" i="11" s="1"/>
  <c r="BX66" i="4"/>
  <c r="BX98" i="4"/>
  <c r="BX109" i="4"/>
  <c r="BX77" i="4"/>
  <c r="T31" i="16"/>
  <c r="BZ31" i="16" s="1" a="1"/>
  <c r="BZ31" i="16" s="1"/>
  <c r="S18" i="8"/>
  <c r="BY18" i="8" s="1" a="1"/>
  <c r="BY18" i="8" s="1"/>
  <c r="T22" i="7"/>
  <c r="BZ22" i="7" s="1" a="1"/>
  <c r="BZ22" i="7" s="1"/>
  <c r="BW115" i="21"/>
  <c r="BW83" i="21"/>
  <c r="BX62" i="6"/>
  <c r="BX94" i="6"/>
  <c r="BX107" i="4"/>
  <c r="BX75" i="4"/>
  <c r="BW101" i="13"/>
  <c r="BW69" i="13"/>
  <c r="BW85" i="18"/>
  <c r="BW117" i="18"/>
  <c r="S15" i="1"/>
  <c r="BY15" i="1" s="1" a="1"/>
  <c r="BY15" i="1" s="1"/>
  <c r="R47" i="1"/>
  <c r="T31" i="5"/>
  <c r="BZ31" i="5" s="1" a="1"/>
  <c r="BZ31" i="5" s="1"/>
  <c r="S36" i="3"/>
  <c r="BY36" i="3" s="1" a="1"/>
  <c r="BY36" i="3" s="1"/>
  <c r="S42" i="4"/>
  <c r="BY42" i="4" s="1" a="1"/>
  <c r="BY42" i="4" s="1"/>
  <c r="BW96" i="3"/>
  <c r="BW64" i="3"/>
  <c r="BW103" i="21"/>
  <c r="BW71" i="21"/>
  <c r="BW103" i="5"/>
  <c r="BW71" i="5"/>
  <c r="BW90" i="14"/>
  <c r="BW58" i="14"/>
  <c r="T42" i="17"/>
  <c r="BZ42" i="17" s="1" a="1"/>
  <c r="BZ42" i="17" s="1"/>
  <c r="BX103" i="12"/>
  <c r="BX71" i="12"/>
  <c r="BX60" i="16"/>
  <c r="BX92" i="16"/>
  <c r="S37" i="6"/>
  <c r="BY37" i="6" s="1" a="1"/>
  <c r="BY37" i="6" s="1"/>
  <c r="S16" i="10"/>
  <c r="BY16" i="10" s="1" a="1"/>
  <c r="BY16" i="10" s="1"/>
  <c r="T30" i="20"/>
  <c r="BZ30" i="20" s="1" a="1"/>
  <c r="BZ30" i="20" s="1"/>
  <c r="S37" i="21"/>
  <c r="BY37" i="21" s="1" a="1"/>
  <c r="BY37" i="21" s="1"/>
  <c r="S26" i="5"/>
  <c r="BY26" i="5" s="1" a="1"/>
  <c r="BY26" i="5" s="1"/>
  <c r="T20" i="1"/>
  <c r="BZ20" i="1" s="1" a="1"/>
  <c r="BZ20" i="1" s="1"/>
  <c r="T16" i="16"/>
  <c r="BZ16" i="16" s="1" a="1"/>
  <c r="BZ16" i="16" s="1"/>
  <c r="BX61" i="9"/>
  <c r="BX93" i="9"/>
  <c r="BX106" i="6"/>
  <c r="BX74" i="6"/>
  <c r="BW103" i="11"/>
  <c r="BW71" i="11"/>
  <c r="BX94" i="10"/>
  <c r="BX62" i="10"/>
  <c r="BX58" i="6"/>
  <c r="BX90" i="6"/>
  <c r="BW62" i="8"/>
  <c r="BW94" i="8"/>
  <c r="T36" i="5"/>
  <c r="BZ36" i="5" s="1" a="1"/>
  <c r="BZ36" i="5" s="1"/>
  <c r="T41" i="5"/>
  <c r="BZ41" i="5" s="1" a="1"/>
  <c r="BZ41" i="5" s="1"/>
  <c r="T29" i="1"/>
  <c r="BZ29" i="1" s="1" a="1"/>
  <c r="BZ29" i="1" s="1"/>
  <c r="S46" i="16"/>
  <c r="BY46" i="16" s="1" a="1"/>
  <c r="BY46" i="16" s="1"/>
  <c r="T19" i="13"/>
  <c r="BZ19" i="13" s="1" a="1"/>
  <c r="BZ19" i="13" s="1"/>
  <c r="BX61" i="8"/>
  <c r="BX93" i="8"/>
  <c r="T25" i="7"/>
  <c r="BZ25" i="7" s="1" a="1"/>
  <c r="BZ25" i="7" s="1"/>
  <c r="S39" i="19"/>
  <c r="BY39" i="19" s="1" a="1"/>
  <c r="BY39" i="19" s="1"/>
  <c r="S17" i="12"/>
  <c r="BY17" i="12" s="1" a="1"/>
  <c r="BY17" i="12" s="1"/>
  <c r="BX113" i="3"/>
  <c r="BX81" i="3"/>
  <c r="BX82" i="19"/>
  <c r="BX114" i="19"/>
  <c r="T42" i="9"/>
  <c r="BZ42" i="9" s="1" a="1"/>
  <c r="BZ42" i="9" s="1"/>
  <c r="T24" i="13"/>
  <c r="BZ24" i="13" s="1" a="1"/>
  <c r="BZ24" i="13" s="1"/>
  <c r="T24" i="19"/>
  <c r="BZ24" i="19" s="1" a="1"/>
  <c r="BZ24" i="19" s="1"/>
  <c r="T16" i="18"/>
  <c r="BZ16" i="18" s="1" a="1"/>
  <c r="BZ16" i="18" s="1"/>
  <c r="T25" i="13"/>
  <c r="BZ25" i="13" s="1" a="1"/>
  <c r="BZ25" i="13" s="1"/>
  <c r="BX95" i="17"/>
  <c r="BX63" i="17"/>
  <c r="BW98" i="21"/>
  <c r="BW66" i="21"/>
  <c r="S24" i="7"/>
  <c r="BY24" i="7" s="1" a="1"/>
  <c r="BY24" i="7" s="1"/>
  <c r="S33" i="3"/>
  <c r="BY33" i="3" s="1" a="1"/>
  <c r="BY33" i="3" s="1"/>
  <c r="T46" i="1"/>
  <c r="BZ46" i="1" s="1" a="1"/>
  <c r="BZ46" i="1" s="1"/>
  <c r="BX76" i="14"/>
  <c r="BX108" i="14"/>
  <c r="T42" i="1"/>
  <c r="BZ42" i="1" s="1" a="1"/>
  <c r="BZ42" i="1" s="1"/>
  <c r="T16" i="15"/>
  <c r="BZ16" i="15" s="1" a="1"/>
  <c r="BZ16" i="15" s="1"/>
  <c r="S34" i="10"/>
  <c r="BY34" i="10" s="1" a="1"/>
  <c r="BY34" i="10" s="1"/>
  <c r="S15" i="4"/>
  <c r="BY15" i="4" s="1" a="1"/>
  <c r="BY15" i="4" s="1"/>
  <c r="R47" i="4"/>
  <c r="S24" i="20"/>
  <c r="BY24" i="20" s="1" a="1"/>
  <c r="BY24" i="20" s="1"/>
  <c r="S32" i="4"/>
  <c r="BY32" i="4" s="1" a="1"/>
  <c r="BY32" i="4" s="1"/>
  <c r="BX105" i="7"/>
  <c r="BX73" i="7"/>
  <c r="BW56" i="7"/>
  <c r="BW88" i="7"/>
  <c r="BX70" i="19"/>
  <c r="BX102" i="19"/>
  <c r="BX106" i="1"/>
  <c r="BX74" i="1"/>
  <c r="T28" i="14"/>
  <c r="BZ28" i="14" s="1" a="1"/>
  <c r="BZ28" i="14" s="1"/>
  <c r="T19" i="3"/>
  <c r="BZ19" i="3" s="1" a="1"/>
  <c r="BZ19" i="3" s="1"/>
  <c r="T43" i="7"/>
  <c r="BZ43" i="7" s="1" a="1"/>
  <c r="BZ43" i="7" s="1"/>
  <c r="BX69" i="16"/>
  <c r="BX101" i="16"/>
  <c r="BW69" i="8"/>
  <c r="BW101" i="8"/>
  <c r="BX85" i="20"/>
  <c r="BX117" i="20"/>
  <c r="BX74" i="20"/>
  <c r="BX106" i="20"/>
  <c r="BW67" i="20"/>
  <c r="BW99" i="20"/>
  <c r="BX72" i="18"/>
  <c r="BX104" i="18"/>
  <c r="T26" i="6"/>
  <c r="BZ26" i="6" s="1" a="1"/>
  <c r="BZ26" i="6" s="1"/>
  <c r="BW109" i="3"/>
  <c r="BW77" i="3"/>
  <c r="BX78" i="21"/>
  <c r="BX110" i="21"/>
  <c r="BW113" i="10"/>
  <c r="BW81" i="10"/>
  <c r="BW98" i="10"/>
  <c r="BW66" i="10"/>
  <c r="BW67" i="17"/>
  <c r="BW99" i="17"/>
  <c r="BW84" i="20"/>
  <c r="BW120" i="20"/>
  <c r="BW123" i="20" s="1"/>
  <c r="BW116" i="20" s="1"/>
  <c r="S37" i="16"/>
  <c r="BY37" i="16" s="1" a="1"/>
  <c r="BY37" i="16" s="1"/>
  <c r="S34" i="11"/>
  <c r="BY34" i="11" s="1" a="1"/>
  <c r="BY34" i="11" s="1"/>
  <c r="S20" i="4"/>
  <c r="BY20" i="4" s="1" a="1"/>
  <c r="BY20" i="4" s="1"/>
  <c r="BW67" i="8"/>
  <c r="BW99" i="8"/>
  <c r="BW60" i="20"/>
  <c r="BW92" i="20"/>
  <c r="T24" i="1"/>
  <c r="BZ24" i="1" s="1" a="1"/>
  <c r="BZ24" i="1" s="1"/>
  <c r="BX60" i="6"/>
  <c r="BX92" i="6"/>
  <c r="T32" i="7"/>
  <c r="BZ32" i="7" s="1" a="1"/>
  <c r="BZ32" i="7" s="1"/>
  <c r="S42" i="2"/>
  <c r="BY42" i="2" s="1" a="1"/>
  <c r="BY42" i="2" s="1"/>
  <c r="T37" i="18"/>
  <c r="BZ37" i="18" s="1" a="1"/>
  <c r="BZ37" i="18" s="1"/>
  <c r="BW73" i="3"/>
  <c r="BW105" i="3"/>
  <c r="T46" i="12"/>
  <c r="BZ46" i="12" s="1" a="1"/>
  <c r="BZ46" i="12" s="1"/>
  <c r="S44" i="3"/>
  <c r="BY44" i="3" s="1" a="1"/>
  <c r="BY44" i="3" s="1"/>
  <c r="S26" i="19"/>
  <c r="BY26" i="19" s="1" a="1"/>
  <c r="BY26" i="19" s="1"/>
  <c r="S18" i="9"/>
  <c r="BY18" i="9" s="1" a="1"/>
  <c r="BY18" i="9" s="1"/>
  <c r="S23" i="2"/>
  <c r="BY23" i="2" s="1" a="1"/>
  <c r="BY23" i="2" s="1"/>
  <c r="BW58" i="18"/>
  <c r="BW90" i="18"/>
  <c r="BX84" i="19"/>
  <c r="BX120" i="19"/>
  <c r="BX123" i="19" s="1"/>
  <c r="BX116" i="19" s="1"/>
  <c r="BX111" i="2"/>
  <c r="BX79" i="2"/>
  <c r="BW87" i="11"/>
  <c r="BW55" i="11"/>
  <c r="BX67" i="6"/>
  <c r="BX99" i="6"/>
  <c r="T17" i="20"/>
  <c r="BZ17" i="20" s="1" a="1"/>
  <c r="BZ17" i="20" s="1"/>
  <c r="T33" i="14"/>
  <c r="BZ33" i="14" s="1" a="1"/>
  <c r="BZ33" i="14" s="1"/>
  <c r="T43" i="1"/>
  <c r="BZ43" i="1" s="1" a="1"/>
  <c r="BZ43" i="1" s="1"/>
  <c r="S16" i="14"/>
  <c r="BY16" i="14" s="1" a="1"/>
  <c r="BY16" i="14" s="1"/>
  <c r="BX107" i="1"/>
  <c r="BX75" i="1"/>
  <c r="BX69" i="3"/>
  <c r="BX101" i="3"/>
  <c r="BX71" i="14"/>
  <c r="BX103" i="14"/>
  <c r="T33" i="12"/>
  <c r="BZ33" i="12" s="1" a="1"/>
  <c r="BZ33" i="12" s="1"/>
  <c r="S45" i="5"/>
  <c r="BY45" i="5" s="1" a="1"/>
  <c r="BY45" i="5" s="1"/>
  <c r="T27" i="1"/>
  <c r="BZ27" i="1" s="1" a="1"/>
  <c r="BZ27" i="1" s="1"/>
  <c r="S35" i="8"/>
  <c r="BY35" i="8" s="1" a="1"/>
  <c r="BY35" i="8" s="1"/>
  <c r="BW97" i="4"/>
  <c r="BW65" i="4"/>
  <c r="S16" i="21"/>
  <c r="BY16" i="21" s="1" a="1"/>
  <c r="BY16" i="21" s="1"/>
  <c r="S46" i="15"/>
  <c r="BY46" i="15" s="1" a="1"/>
  <c r="BY46" i="15" s="1"/>
  <c r="T33" i="20"/>
  <c r="BZ33" i="20" s="1" a="1"/>
  <c r="BZ33" i="20" s="1"/>
  <c r="BW72" i="8"/>
  <c r="BW104" i="8"/>
  <c r="BX62" i="19"/>
  <c r="BX94" i="19"/>
  <c r="T38" i="8"/>
  <c r="BZ38" i="8" s="1" a="1"/>
  <c r="BZ38" i="8" s="1"/>
  <c r="S42" i="16"/>
  <c r="BY42" i="16" s="1" a="1"/>
  <c r="BY42" i="16" s="1"/>
  <c r="BX103" i="2"/>
  <c r="BX71" i="2"/>
  <c r="T33" i="15"/>
  <c r="BZ33" i="15" s="1" a="1"/>
  <c r="BZ33" i="15" s="1"/>
  <c r="BX67" i="4"/>
  <c r="BX99" i="4"/>
  <c r="BX103" i="1"/>
  <c r="BX71" i="1"/>
  <c r="BW89" i="19"/>
  <c r="BW57" i="19"/>
  <c r="T25" i="15"/>
  <c r="BZ25" i="15" s="1" a="1"/>
  <c r="BZ25" i="15" s="1"/>
  <c r="T20" i="12"/>
  <c r="BZ20" i="12" s="1" a="1"/>
  <c r="BZ20" i="12" s="1"/>
  <c r="T20" i="6"/>
  <c r="BZ20" i="6" s="1" a="1"/>
  <c r="BZ20" i="6" s="1"/>
  <c r="T43" i="3"/>
  <c r="BZ43" i="3" s="1" a="1"/>
  <c r="BZ43" i="3" s="1"/>
  <c r="T28" i="11"/>
  <c r="BZ28" i="11" s="1" a="1"/>
  <c r="BZ28" i="11" s="1"/>
  <c r="T24" i="10"/>
  <c r="BZ24" i="10" s="1" a="1"/>
  <c r="BZ24" i="10" s="1"/>
  <c r="BX61" i="3"/>
  <c r="BX93" i="3"/>
  <c r="S19" i="2"/>
  <c r="BY19" i="2" s="1" a="1"/>
  <c r="BY19" i="2" s="1"/>
  <c r="T17" i="1"/>
  <c r="BZ17" i="1" s="1" a="1"/>
  <c r="BZ17" i="1" s="1"/>
  <c r="BX60" i="21"/>
  <c r="BX92" i="21"/>
  <c r="BX80" i="8"/>
  <c r="BX112" i="8"/>
  <c r="BW107" i="11"/>
  <c r="BW75" i="11"/>
  <c r="BW100" i="5"/>
  <c r="BW68" i="5"/>
  <c r="T37" i="15"/>
  <c r="BZ37" i="15" s="1" a="1"/>
  <c r="BZ37" i="15" s="1"/>
  <c r="T34" i="8"/>
  <c r="BZ34" i="8" s="1" a="1"/>
  <c r="BZ34" i="8" s="1"/>
  <c r="S19" i="7"/>
  <c r="BY19" i="7" s="1" a="1"/>
  <c r="BY19" i="7" s="1"/>
  <c r="S31" i="14"/>
  <c r="BY31" i="14" s="1" a="1"/>
  <c r="BY31" i="14" s="1"/>
  <c r="S31" i="8"/>
  <c r="BY31" i="8" s="1" a="1"/>
  <c r="BY31" i="8" s="1"/>
  <c r="T25" i="9"/>
  <c r="BZ25" i="9" s="1" a="1"/>
  <c r="BZ25" i="9" s="1"/>
  <c r="T25" i="1"/>
  <c r="BZ25" i="1" s="1" a="1"/>
  <c r="BZ25" i="1" s="1"/>
  <c r="S34" i="15"/>
  <c r="BY34" i="15" s="1" a="1"/>
  <c r="BY34" i="15" s="1"/>
  <c r="T43" i="20"/>
  <c r="BZ43" i="20" s="1" a="1"/>
  <c r="BZ43" i="20" s="1"/>
  <c r="BW103" i="20"/>
  <c r="BW71" i="20"/>
  <c r="BW111" i="13"/>
  <c r="BW79" i="13"/>
  <c r="BX91" i="7"/>
  <c r="BX59" i="7"/>
  <c r="BW69" i="12"/>
  <c r="BW101" i="12"/>
  <c r="T15" i="11"/>
  <c r="BZ15" i="11" s="1" a="1"/>
  <c r="BZ15" i="11" s="1"/>
  <c r="T39" i="6"/>
  <c r="BZ39" i="6" s="1" a="1"/>
  <c r="BZ39" i="6" s="1"/>
  <c r="T44" i="1"/>
  <c r="BZ44" i="1" s="1" a="1"/>
  <c r="BZ44" i="1" s="1"/>
  <c r="T34" i="21"/>
  <c r="BZ34" i="21" s="1" a="1"/>
  <c r="BZ34" i="21" s="1"/>
  <c r="BW85" i="17"/>
  <c r="BW117" i="17"/>
  <c r="BX75" i="14"/>
  <c r="BX107" i="14"/>
  <c r="BW109" i="14"/>
  <c r="BW77" i="14"/>
  <c r="BX103" i="17"/>
  <c r="BX71" i="17"/>
  <c r="BX111" i="1"/>
  <c r="BX79" i="1"/>
  <c r="BX59" i="19"/>
  <c r="BX91" i="19"/>
  <c r="BX74" i="19"/>
  <c r="BX106" i="19"/>
  <c r="T21" i="13"/>
  <c r="BZ21" i="13" s="1" a="1"/>
  <c r="BZ21" i="13" s="1"/>
  <c r="BX99" i="3"/>
  <c r="BX67" i="3"/>
  <c r="T35" i="17"/>
  <c r="BZ35" i="17" s="1" a="1"/>
  <c r="BZ35" i="17" s="1"/>
  <c r="T27" i="4"/>
  <c r="BZ27" i="4" s="1" a="1"/>
  <c r="BZ27" i="4" s="1"/>
  <c r="T38" i="4"/>
  <c r="BZ38" i="4" s="1" a="1"/>
  <c r="BZ38" i="4" s="1"/>
  <c r="BX76" i="19"/>
  <c r="BX108" i="19"/>
  <c r="BW101" i="21"/>
  <c r="BW69" i="21"/>
  <c r="BW112" i="14"/>
  <c r="BW80" i="14"/>
  <c r="S15" i="6"/>
  <c r="BY15" i="6" s="1" a="1"/>
  <c r="BY15" i="6" s="1"/>
  <c r="R47" i="6"/>
  <c r="S44" i="21"/>
  <c r="BY44" i="21" s="1" a="1"/>
  <c r="BY44" i="21" s="1"/>
  <c r="T23" i="6"/>
  <c r="BZ23" i="6" s="1" a="1"/>
  <c r="BZ23" i="6" s="1"/>
  <c r="T36" i="4"/>
  <c r="BZ36" i="4" s="1" a="1"/>
  <c r="BZ36" i="4" s="1"/>
  <c r="S30" i="13"/>
  <c r="BY30" i="13" s="1" a="1"/>
  <c r="BY30" i="13" s="1"/>
  <c r="S46" i="18"/>
  <c r="BY46" i="18" s="1" a="1"/>
  <c r="BY46" i="18" s="1"/>
  <c r="BX113" i="6"/>
  <c r="BX81" i="6"/>
  <c r="BW90" i="21"/>
  <c r="BW58" i="21"/>
  <c r="BW92" i="19"/>
  <c r="BW60" i="19"/>
  <c r="BX56" i="5"/>
  <c r="BX88" i="5"/>
  <c r="BX80" i="7"/>
  <c r="BX112" i="7"/>
  <c r="BW111" i="15"/>
  <c r="BW79" i="15"/>
  <c r="BX115" i="15"/>
  <c r="BX83" i="15"/>
  <c r="S25" i="3"/>
  <c r="BY25" i="3" s="1" a="1"/>
  <c r="BY25" i="3" s="1"/>
  <c r="S32" i="21"/>
  <c r="BY32" i="21" s="1" a="1"/>
  <c r="BY32" i="21" s="1"/>
  <c r="BX73" i="6"/>
  <c r="BX105" i="6"/>
  <c r="S32" i="5"/>
  <c r="BY32" i="5" s="1" a="1"/>
  <c r="BY32" i="5" s="1"/>
  <c r="S19" i="14"/>
  <c r="BY19" i="14" s="1" a="1"/>
  <c r="BY19" i="14" s="1"/>
  <c r="BX88" i="10"/>
  <c r="BX56" i="10"/>
  <c r="T32" i="12"/>
  <c r="BZ32" i="12" s="1" a="1"/>
  <c r="BZ32" i="12" s="1"/>
  <c r="T21" i="16"/>
  <c r="BZ21" i="16" s="1" a="1"/>
  <c r="BZ21" i="16" s="1"/>
  <c r="BX88" i="15"/>
  <c r="BX56" i="15"/>
  <c r="BX91" i="15"/>
  <c r="BX59" i="15"/>
  <c r="BW94" i="3"/>
  <c r="BW62" i="3"/>
  <c r="BW88" i="3"/>
  <c r="BW56" i="3"/>
  <c r="BX115" i="10"/>
  <c r="BX83" i="10"/>
  <c r="BX66" i="19"/>
  <c r="BX98" i="19"/>
  <c r="BW105" i="9"/>
  <c r="BW73" i="9"/>
  <c r="T22" i="9"/>
  <c r="BZ22" i="9" s="1" a="1"/>
  <c r="BZ22" i="9" s="1"/>
  <c r="T35" i="6"/>
  <c r="BZ35" i="6" s="1" a="1"/>
  <c r="BZ35" i="6" s="1"/>
  <c r="S32" i="11"/>
  <c r="BY32" i="11" s="1" a="1"/>
  <c r="BY32" i="11" s="1"/>
  <c r="BX110" i="12"/>
  <c r="BX78" i="12"/>
  <c r="T23" i="10"/>
  <c r="BZ23" i="10" s="1" a="1"/>
  <c r="BZ23" i="10" s="1"/>
  <c r="T19" i="6"/>
  <c r="BZ19" i="6" s="1" a="1"/>
  <c r="BZ19" i="6" s="1"/>
  <c r="BX93" i="10"/>
  <c r="BX61" i="10"/>
  <c r="BW110" i="10"/>
  <c r="BW78" i="10"/>
  <c r="S23" i="8"/>
  <c r="BY23" i="8" s="1" a="1"/>
  <c r="BY23" i="8" s="1"/>
  <c r="BW62" i="17"/>
  <c r="BW94" i="17"/>
  <c r="BW105" i="14"/>
  <c r="BW73" i="14"/>
  <c r="BX92" i="7"/>
  <c r="BX60" i="7"/>
  <c r="BX83" i="6"/>
  <c r="BX115" i="6"/>
  <c r="BX105" i="18"/>
  <c r="BX73" i="18"/>
  <c r="T22" i="8"/>
  <c r="BZ22" i="8" s="1" a="1"/>
  <c r="BZ22" i="8" s="1"/>
  <c r="BW61" i="12"/>
  <c r="BW93" i="12"/>
  <c r="BW68" i="19"/>
  <c r="BW100" i="19"/>
  <c r="T42" i="3"/>
  <c r="BZ42" i="3" s="1" a="1"/>
  <c r="BZ42" i="3" s="1"/>
  <c r="T43" i="19"/>
  <c r="BZ43" i="19" s="1" a="1"/>
  <c r="BZ43" i="19" s="1"/>
  <c r="BX60" i="8"/>
  <c r="BX92" i="8"/>
  <c r="BV54" i="16"/>
  <c r="BV86" i="16"/>
  <c r="BW89" i="5"/>
  <c r="BW57" i="5"/>
  <c r="BX106" i="12"/>
  <c r="BX74" i="12"/>
  <c r="T46" i="9"/>
  <c r="BZ46" i="9" s="1" a="1"/>
  <c r="BZ46" i="9" s="1"/>
  <c r="T24" i="17"/>
  <c r="BZ24" i="17" s="1" a="1"/>
  <c r="BZ24" i="17" s="1"/>
  <c r="S27" i="21"/>
  <c r="BY27" i="21" s="1" a="1"/>
  <c r="BY27" i="21" s="1"/>
  <c r="BX70" i="20"/>
  <c r="BX102" i="20"/>
  <c r="BX100" i="7"/>
  <c r="BX68" i="7"/>
  <c r="BX84" i="9"/>
  <c r="BX120" i="9"/>
  <c r="BX123" i="9" s="1"/>
  <c r="BX116" i="9" s="1"/>
  <c r="T37" i="14"/>
  <c r="BZ37" i="14" s="1" a="1"/>
  <c r="BZ37" i="14" s="1"/>
  <c r="BX91" i="10"/>
  <c r="BX59" i="10"/>
  <c r="BW58" i="12"/>
  <c r="BW90" i="12"/>
  <c r="BW91" i="21"/>
  <c r="BW59" i="21"/>
  <c r="BW97" i="10"/>
  <c r="BW65" i="10"/>
  <c r="BX94" i="13"/>
  <c r="BX62" i="13"/>
  <c r="T34" i="7"/>
  <c r="BZ34" i="7" s="1" a="1"/>
  <c r="BZ34" i="7" s="1"/>
  <c r="S17" i="7"/>
  <c r="BY17" i="7" s="1" a="1"/>
  <c r="BY17" i="7" s="1"/>
  <c r="T31" i="19"/>
  <c r="BZ31" i="19" s="1" a="1"/>
  <c r="BZ31" i="19" s="1"/>
  <c r="T35" i="1"/>
  <c r="BZ35" i="1" s="1" a="1"/>
  <c r="BZ35" i="1" s="1"/>
  <c r="BX59" i="17"/>
  <c r="BX91" i="17"/>
  <c r="T30" i="16"/>
  <c r="BZ30" i="16" s="1" a="1"/>
  <c r="BZ30" i="16" s="1"/>
  <c r="S30" i="8"/>
  <c r="BY30" i="8" s="1" a="1"/>
  <c r="BY30" i="8" s="1"/>
  <c r="T46" i="20"/>
  <c r="BZ46" i="20" s="1" a="1"/>
  <c r="BZ46" i="20" s="1"/>
  <c r="T35" i="20"/>
  <c r="BZ35" i="20" s="1" a="1"/>
  <c r="BZ35" i="20" s="1"/>
  <c r="S28" i="20"/>
  <c r="BY28" i="20" s="1" a="1"/>
  <c r="BY28" i="20" s="1"/>
  <c r="T33" i="18"/>
  <c r="BZ33" i="18" s="1" a="1"/>
  <c r="BZ33" i="18" s="1"/>
  <c r="BX65" i="6"/>
  <c r="BX97" i="6"/>
  <c r="S38" i="3"/>
  <c r="BY38" i="3" s="1" a="1"/>
  <c r="BY38" i="3" s="1"/>
  <c r="T39" i="21"/>
  <c r="BZ39" i="21" s="1" a="1"/>
  <c r="BZ39" i="21" s="1"/>
  <c r="S42" i="10"/>
  <c r="BY42" i="10" s="1" a="1"/>
  <c r="BY42" i="10" s="1"/>
  <c r="S27" i="10"/>
  <c r="BY27" i="10" s="1" a="1"/>
  <c r="BY27" i="10" s="1"/>
  <c r="S28" i="17"/>
  <c r="BY28" i="17" s="1" a="1"/>
  <c r="BY28" i="17" s="1"/>
  <c r="S45" i="20"/>
  <c r="BY45" i="20" s="1" a="1"/>
  <c r="BY45" i="20" s="1"/>
  <c r="BX57" i="20"/>
  <c r="BX89" i="20"/>
  <c r="BW117" i="13"/>
  <c r="BW85" i="13"/>
  <c r="DD121" i="1" l="1" a="1"/>
  <c r="DD121" i="1" s="1"/>
  <c r="DD122" i="1" s="1"/>
  <c r="DE50" i="1"/>
  <c r="DD49" i="1"/>
  <c r="DD121" i="8" a="1"/>
  <c r="DD121" i="8" s="1"/>
  <c r="DD122" i="8" s="1"/>
  <c r="DE50" i="8"/>
  <c r="DD49" i="8"/>
  <c r="DD121" i="15" a="1"/>
  <c r="DD121" i="15" s="1"/>
  <c r="DD122" i="15" s="1"/>
  <c r="DD49" i="15"/>
  <c r="DE50" i="15"/>
  <c r="DD121" i="18" a="1"/>
  <c r="DD121" i="18" s="1"/>
  <c r="DD122" i="18" s="1"/>
  <c r="DE50" i="18"/>
  <c r="DD49" i="18"/>
  <c r="DD121" i="20" a="1"/>
  <c r="DD121" i="20" s="1"/>
  <c r="DD122" i="20" s="1"/>
  <c r="DE50" i="20"/>
  <c r="DD49" i="20"/>
  <c r="DD121" i="5" a="1"/>
  <c r="DD121" i="5" s="1"/>
  <c r="DD122" i="5" s="1"/>
  <c r="DD49" i="5"/>
  <c r="DE50" i="5"/>
  <c r="DD121" i="19" a="1"/>
  <c r="DD121" i="19" s="1"/>
  <c r="DD122" i="19" s="1"/>
  <c r="DD49" i="19"/>
  <c r="DE50" i="19"/>
  <c r="DD121" i="16" a="1"/>
  <c r="DD121" i="16" s="1"/>
  <c r="DD122" i="16" s="1"/>
  <c r="DE50" i="16"/>
  <c r="DD49" i="16"/>
  <c r="DD121" i="7" a="1"/>
  <c r="DD121" i="7" s="1"/>
  <c r="DD122" i="7" s="1"/>
  <c r="DD49" i="7"/>
  <c r="DE50" i="7"/>
  <c r="DD121" i="21" a="1"/>
  <c r="DD121" i="21" s="1"/>
  <c r="DD122" i="21" s="1"/>
  <c r="DE50" i="21"/>
  <c r="DD49" i="21"/>
  <c r="DD121" i="10" a="1"/>
  <c r="DD121" i="10" s="1"/>
  <c r="DD122" i="10" s="1"/>
  <c r="DE50" i="10"/>
  <c r="DD49" i="10"/>
  <c r="DD121" i="2" a="1"/>
  <c r="DD121" i="2" s="1"/>
  <c r="DD122" i="2" s="1"/>
  <c r="DE50" i="2"/>
  <c r="DD49" i="2"/>
  <c r="DD121" i="3" a="1"/>
  <c r="DD121" i="3" s="1"/>
  <c r="DD122" i="3" s="1"/>
  <c r="DE50" i="3"/>
  <c r="DD49" i="3"/>
  <c r="DD121" i="4" a="1"/>
  <c r="DD121" i="4" s="1"/>
  <c r="DD122" i="4" s="1"/>
  <c r="DE50" i="4"/>
  <c r="DD49" i="4"/>
  <c r="DD121" i="17" a="1"/>
  <c r="DD121" i="17" s="1"/>
  <c r="DD122" i="17" s="1"/>
  <c r="DE50" i="17"/>
  <c r="DD49" i="17"/>
  <c r="DD121" i="11" a="1"/>
  <c r="DD121" i="11" s="1"/>
  <c r="DD122" i="11" s="1"/>
  <c r="DE50" i="11"/>
  <c r="DD49" i="11"/>
  <c r="DD121" i="9" a="1"/>
  <c r="DD121" i="9" s="1"/>
  <c r="DD122" i="9" s="1"/>
  <c r="DD49" i="9"/>
  <c r="DE50" i="9"/>
  <c r="DD121" i="6" a="1"/>
  <c r="DD121" i="6" s="1"/>
  <c r="DD122" i="6" s="1"/>
  <c r="DD49" i="6"/>
  <c r="DE50" i="6"/>
  <c r="DD121" i="13" a="1"/>
  <c r="DD121" i="13" s="1"/>
  <c r="DD122" i="13" s="1"/>
  <c r="DD49" i="13"/>
  <c r="DE50" i="13"/>
  <c r="DD121" i="14" a="1"/>
  <c r="DD121" i="14" s="1"/>
  <c r="DD122" i="14" s="1"/>
  <c r="DE50" i="14"/>
  <c r="DD49" i="14"/>
  <c r="DD121" i="12" a="1"/>
  <c r="DD121" i="12" s="1"/>
  <c r="DD122" i="12" s="1"/>
  <c r="DD49" i="12"/>
  <c r="DE50" i="12"/>
  <c r="S47" i="11"/>
  <c r="U27" i="4"/>
  <c r="CA27" i="4" s="1" a="1"/>
  <c r="CA27" i="4" s="1"/>
  <c r="T27" i="10"/>
  <c r="BZ27" i="10" s="1" a="1"/>
  <c r="BZ27" i="10" s="1"/>
  <c r="BY85" i="20"/>
  <c r="BY117" i="20"/>
  <c r="U31" i="19"/>
  <c r="CA31" i="19" s="1" a="1"/>
  <c r="CA31" i="19" s="1"/>
  <c r="BY117" i="9"/>
  <c r="BY85" i="9"/>
  <c r="U43" i="19"/>
  <c r="CA43" i="19" s="1" a="1"/>
  <c r="CA43" i="19" s="1"/>
  <c r="U22" i="8"/>
  <c r="CA22" i="8" s="1" a="1"/>
  <c r="CA22" i="8" s="1"/>
  <c r="T23" i="8"/>
  <c r="BZ23" i="8" s="1" a="1"/>
  <c r="BZ23" i="8" s="1"/>
  <c r="U23" i="10"/>
  <c r="CA23" i="10" s="1" a="1"/>
  <c r="CA23" i="10" s="1"/>
  <c r="U35" i="6"/>
  <c r="CA35" i="6" s="1" a="1"/>
  <c r="CA35" i="6" s="1"/>
  <c r="BX103" i="5"/>
  <c r="BX71" i="5"/>
  <c r="BY74" i="17"/>
  <c r="BY106" i="17"/>
  <c r="U34" i="21"/>
  <c r="CA34" i="21" s="1" a="1"/>
  <c r="CA34" i="21" s="1"/>
  <c r="BY96" i="1"/>
  <c r="BY64" i="1"/>
  <c r="BX70" i="14"/>
  <c r="BX102" i="14"/>
  <c r="BY63" i="10"/>
  <c r="BY95" i="10"/>
  <c r="BY91" i="12"/>
  <c r="BY59" i="12"/>
  <c r="BY77" i="8"/>
  <c r="BY109" i="8"/>
  <c r="BX117" i="15"/>
  <c r="BX85" i="15"/>
  <c r="T35" i="8"/>
  <c r="BZ35" i="8" s="1" a="1"/>
  <c r="BZ35" i="8" s="1"/>
  <c r="U33" i="14"/>
  <c r="CA33" i="14" s="1" a="1"/>
  <c r="CA33" i="14" s="1"/>
  <c r="T18" i="9"/>
  <c r="BZ18" i="9" s="1" a="1"/>
  <c r="BZ18" i="9" s="1"/>
  <c r="BY71" i="7"/>
  <c r="BY103" i="7"/>
  <c r="T34" i="11"/>
  <c r="BZ34" i="11" s="1" a="1"/>
  <c r="BZ34" i="11" s="1"/>
  <c r="U26" i="6"/>
  <c r="CA26" i="6" s="1" a="1"/>
  <c r="CA26" i="6" s="1"/>
  <c r="BY90" i="3"/>
  <c r="BY58" i="3"/>
  <c r="BX63" i="20"/>
  <c r="BX95" i="20"/>
  <c r="U16" i="15"/>
  <c r="CA16" i="15" s="1" a="1"/>
  <c r="CA16" i="15" s="1"/>
  <c r="BX72" i="3"/>
  <c r="BX104" i="3"/>
  <c r="BY112" i="5"/>
  <c r="BY80" i="5"/>
  <c r="BY91" i="1"/>
  <c r="BY59" i="1"/>
  <c r="BX87" i="10"/>
  <c r="BX55" i="10"/>
  <c r="U42" i="17"/>
  <c r="CA42" i="17" s="1" a="1"/>
  <c r="CA42" i="17" s="1"/>
  <c r="BX113" i="4"/>
  <c r="BX81" i="4"/>
  <c r="U31" i="5"/>
  <c r="CA31" i="5" s="1" a="1"/>
  <c r="CA31" i="5" s="1"/>
  <c r="BY61" i="7"/>
  <c r="BY93" i="7"/>
  <c r="U19" i="1"/>
  <c r="CA19" i="1" s="1" a="1"/>
  <c r="CA19" i="1" s="1"/>
  <c r="U20" i="13"/>
  <c r="CA20" i="13" s="1" a="1"/>
  <c r="CA20" i="13" s="1"/>
  <c r="T37" i="20"/>
  <c r="BZ37" i="20" s="1" a="1"/>
  <c r="BZ37" i="20" s="1"/>
  <c r="BY92" i="1"/>
  <c r="BY60" i="1"/>
  <c r="T42" i="19"/>
  <c r="BZ42" i="19" s="1" a="1"/>
  <c r="BZ42" i="19" s="1"/>
  <c r="BY98" i="2"/>
  <c r="BY66" i="2"/>
  <c r="BY58" i="15"/>
  <c r="BY90" i="15"/>
  <c r="BX70" i="11"/>
  <c r="BX102" i="11"/>
  <c r="U20" i="18"/>
  <c r="CA20" i="18" s="1" a="1"/>
  <c r="CA20" i="18" s="1"/>
  <c r="U41" i="15"/>
  <c r="CA41" i="15" s="1" a="1"/>
  <c r="CA41" i="15" s="1"/>
  <c r="BY104" i="16"/>
  <c r="BY72" i="16"/>
  <c r="T24" i="12"/>
  <c r="BZ24" i="12" s="1" a="1"/>
  <c r="BZ24" i="12" s="1"/>
  <c r="U16" i="1"/>
  <c r="CA16" i="1" s="1" a="1"/>
  <c r="CA16" i="1" s="1"/>
  <c r="U28" i="9"/>
  <c r="CA28" i="9" s="1" a="1"/>
  <c r="CA28" i="9" s="1"/>
  <c r="BX100" i="10"/>
  <c r="BX68" i="10"/>
  <c r="T18" i="4"/>
  <c r="BZ18" i="4" s="1" a="1"/>
  <c r="BZ18" i="4" s="1"/>
  <c r="BY102" i="1"/>
  <c r="BY70" i="1"/>
  <c r="BY101" i="1"/>
  <c r="BY69" i="1"/>
  <c r="BY93" i="21"/>
  <c r="BY61" i="21"/>
  <c r="BX86" i="10"/>
  <c r="BX54" i="10"/>
  <c r="U19" i="19"/>
  <c r="CA19" i="19" s="1" a="1"/>
  <c r="CA19" i="19" s="1"/>
  <c r="U32" i="19"/>
  <c r="CA32" i="19" s="1" a="1"/>
  <c r="CA32" i="19" s="1"/>
  <c r="T16" i="5"/>
  <c r="BZ16" i="5" s="1" a="1"/>
  <c r="BZ16" i="5" s="1"/>
  <c r="T24" i="6"/>
  <c r="BZ24" i="6" s="1" a="1"/>
  <c r="BZ24" i="6" s="1"/>
  <c r="U29" i="18"/>
  <c r="CA29" i="18" s="1" a="1"/>
  <c r="CA29" i="18" s="1"/>
  <c r="T30" i="2"/>
  <c r="BZ30" i="2" s="1" a="1"/>
  <c r="BZ30" i="2" s="1"/>
  <c r="U36" i="20"/>
  <c r="CA36" i="20" s="1" a="1"/>
  <c r="CA36" i="20" s="1"/>
  <c r="U17" i="13"/>
  <c r="CA17" i="13" s="1" a="1"/>
  <c r="CA17" i="13" s="1"/>
  <c r="BY104" i="19"/>
  <c r="BY72" i="19"/>
  <c r="BY76" i="8"/>
  <c r="BY108" i="8"/>
  <c r="T28" i="21"/>
  <c r="BZ28" i="21" s="1" a="1"/>
  <c r="BZ28" i="21" s="1"/>
  <c r="T16" i="12"/>
  <c r="BZ16" i="12" s="1" a="1"/>
  <c r="BZ16" i="12" s="1"/>
  <c r="T19" i="17"/>
  <c r="BZ19" i="17" s="1" a="1"/>
  <c r="BZ19" i="17" s="1"/>
  <c r="U24" i="8"/>
  <c r="CA24" i="8" s="1" a="1"/>
  <c r="CA24" i="8" s="1"/>
  <c r="BY93" i="14"/>
  <c r="BY61" i="14"/>
  <c r="BY74" i="15"/>
  <c r="BY106" i="15"/>
  <c r="U43" i="18"/>
  <c r="CA43" i="18" s="1" a="1"/>
  <c r="CA43" i="18" s="1"/>
  <c r="BY69" i="10"/>
  <c r="BY101" i="10"/>
  <c r="U33" i="2"/>
  <c r="CA33" i="2" s="1" a="1"/>
  <c r="CA33" i="2" s="1"/>
  <c r="T27" i="6"/>
  <c r="BZ27" i="6" s="1" a="1"/>
  <c r="BZ27" i="6" s="1"/>
  <c r="U40" i="4"/>
  <c r="CA40" i="4" s="1" a="1"/>
  <c r="CA40" i="4" s="1"/>
  <c r="U40" i="19"/>
  <c r="CA40" i="19" s="1" a="1"/>
  <c r="CA40" i="19" s="1"/>
  <c r="BY87" i="6"/>
  <c r="BY55" i="6"/>
  <c r="BY62" i="15"/>
  <c r="BY94" i="15"/>
  <c r="T38" i="20"/>
  <c r="BZ38" i="20" s="1" a="1"/>
  <c r="BZ38" i="20" s="1"/>
  <c r="T26" i="8"/>
  <c r="BZ26" i="8" s="1" a="1"/>
  <c r="BZ26" i="8" s="1"/>
  <c r="U16" i="13"/>
  <c r="CA16" i="13" s="1" a="1"/>
  <c r="CA16" i="13" s="1"/>
  <c r="BY65" i="7"/>
  <c r="BY97" i="7"/>
  <c r="BY84" i="18"/>
  <c r="BY120" i="18"/>
  <c r="BY123" i="18" s="1"/>
  <c r="BY116" i="18" s="1"/>
  <c r="T40" i="10"/>
  <c r="BZ40" i="10" s="1" a="1"/>
  <c r="BZ40" i="10" s="1"/>
  <c r="U16" i="20"/>
  <c r="CA16" i="20" s="1" a="1"/>
  <c r="CA16" i="20" s="1"/>
  <c r="U24" i="3"/>
  <c r="CA24" i="3" s="1" a="1"/>
  <c r="CA24" i="3" s="1"/>
  <c r="U26" i="20"/>
  <c r="CA26" i="20" s="1" a="1"/>
  <c r="CA26" i="20" s="1"/>
  <c r="U20" i="8"/>
  <c r="CA20" i="8" s="1" a="1"/>
  <c r="CA20" i="8" s="1"/>
  <c r="U43" i="5"/>
  <c r="CA43" i="5" s="1" a="1"/>
  <c r="CA43" i="5" s="1"/>
  <c r="BY57" i="17"/>
  <c r="BY89" i="17"/>
  <c r="BY77" i="7"/>
  <c r="BY109" i="7"/>
  <c r="BX57" i="21"/>
  <c r="BX89" i="21"/>
  <c r="U19" i="20"/>
  <c r="CA19" i="20" s="1" a="1"/>
  <c r="CA19" i="20" s="1"/>
  <c r="BX88" i="2"/>
  <c r="BX56" i="2"/>
  <c r="U45" i="7"/>
  <c r="CA45" i="7" s="1" a="1"/>
  <c r="CA45" i="7" s="1"/>
  <c r="BY80" i="17"/>
  <c r="BY112" i="17"/>
  <c r="T43" i="15"/>
  <c r="BZ43" i="15" s="1" a="1"/>
  <c r="BZ43" i="15" s="1"/>
  <c r="BY110" i="16"/>
  <c r="BY78" i="16"/>
  <c r="BY85" i="10"/>
  <c r="BY117" i="10"/>
  <c r="BW54" i="8"/>
  <c r="BW86" i="8"/>
  <c r="BX74" i="11"/>
  <c r="BX106" i="11"/>
  <c r="BY99" i="1"/>
  <c r="BY67" i="1"/>
  <c r="BX73" i="4"/>
  <c r="BX105" i="4"/>
  <c r="BY66" i="16"/>
  <c r="BY98" i="16"/>
  <c r="BY62" i="4"/>
  <c r="BY94" i="4"/>
  <c r="BY106" i="3"/>
  <c r="BY74" i="3"/>
  <c r="T15" i="13"/>
  <c r="BZ15" i="13" s="1" a="1"/>
  <c r="BZ15" i="13" s="1"/>
  <c r="S47" i="13"/>
  <c r="U33" i="1"/>
  <c r="CA33" i="1" s="1" a="1"/>
  <c r="CA33" i="1" s="1"/>
  <c r="BY87" i="3"/>
  <c r="BY55" i="3"/>
  <c r="T40" i="11"/>
  <c r="BZ40" i="11" s="1" a="1"/>
  <c r="BZ40" i="11" s="1"/>
  <c r="BY83" i="5"/>
  <c r="BY115" i="5"/>
  <c r="U33" i="21"/>
  <c r="CA33" i="21" s="1" a="1"/>
  <c r="CA33" i="21" s="1"/>
  <c r="U27" i="9"/>
  <c r="CA27" i="9" s="1" a="1"/>
  <c r="CA27" i="9" s="1"/>
  <c r="U46" i="21"/>
  <c r="CA46" i="21" s="1" a="1"/>
  <c r="CA46" i="21" s="1"/>
  <c r="T19" i="4"/>
  <c r="BZ19" i="4" s="1" a="1"/>
  <c r="BZ19" i="4" s="1"/>
  <c r="BY104" i="6"/>
  <c r="BY72" i="6"/>
  <c r="BX71" i="9"/>
  <c r="BX103" i="9"/>
  <c r="BY115" i="14"/>
  <c r="BY83" i="14"/>
  <c r="U28" i="19"/>
  <c r="CA28" i="19" s="1" a="1"/>
  <c r="CA28" i="19" s="1"/>
  <c r="U31" i="7"/>
  <c r="CA31" i="7" s="1" a="1"/>
  <c r="CA31" i="7" s="1"/>
  <c r="BX99" i="13"/>
  <c r="BX67" i="13"/>
  <c r="BX62" i="11"/>
  <c r="BX94" i="11"/>
  <c r="BX105" i="5"/>
  <c r="BX73" i="5"/>
  <c r="T37" i="17"/>
  <c r="BZ37" i="17" s="1" a="1"/>
  <c r="BZ37" i="17" s="1"/>
  <c r="U46" i="19"/>
  <c r="CA46" i="19" s="1" a="1"/>
  <c r="CA46" i="19" s="1"/>
  <c r="U40" i="3"/>
  <c r="CA40" i="3" s="1" a="1"/>
  <c r="CA40" i="3" s="1"/>
  <c r="T25" i="20"/>
  <c r="BZ25" i="20" s="1" a="1"/>
  <c r="BZ25" i="20" s="1"/>
  <c r="U27" i="20"/>
  <c r="CA27" i="20" s="1" a="1"/>
  <c r="CA27" i="20" s="1"/>
  <c r="U25" i="18"/>
  <c r="CA25" i="18" s="1" a="1"/>
  <c r="CA25" i="18" s="1"/>
  <c r="T41" i="3"/>
  <c r="BZ41" i="3" s="1" a="1"/>
  <c r="BZ41" i="3" s="1"/>
  <c r="BX76" i="4"/>
  <c r="BX108" i="4"/>
  <c r="BY83" i="7"/>
  <c r="BY115" i="7"/>
  <c r="BY58" i="10"/>
  <c r="BY90" i="10"/>
  <c r="BY109" i="11"/>
  <c r="BY77" i="11"/>
  <c r="BY92" i="12"/>
  <c r="BY60" i="12"/>
  <c r="BX102" i="18"/>
  <c r="BX70" i="18"/>
  <c r="BY90" i="16"/>
  <c r="BY58" i="16"/>
  <c r="U35" i="2"/>
  <c r="CA35" i="2" s="1" a="1"/>
  <c r="CA35" i="2" s="1"/>
  <c r="BX76" i="11"/>
  <c r="BX108" i="11"/>
  <c r="BY96" i="21"/>
  <c r="BY64" i="21"/>
  <c r="T44" i="4"/>
  <c r="BZ44" i="4" s="1" a="1"/>
  <c r="BZ44" i="4" s="1"/>
  <c r="U46" i="5"/>
  <c r="CA46" i="5" s="1" a="1"/>
  <c r="CA46" i="5" s="1"/>
  <c r="U42" i="11"/>
  <c r="CA42" i="11" s="1" a="1"/>
  <c r="CA42" i="11" s="1"/>
  <c r="T34" i="13"/>
  <c r="BZ34" i="13" s="1" a="1"/>
  <c r="BZ34" i="13" s="1"/>
  <c r="T46" i="8"/>
  <c r="BZ46" i="8" s="1" a="1"/>
  <c r="BZ46" i="8" s="1"/>
  <c r="BY97" i="16"/>
  <c r="BY65" i="16"/>
  <c r="T41" i="2"/>
  <c r="BZ41" i="2" s="1" a="1"/>
  <c r="BZ41" i="2" s="1"/>
  <c r="U18" i="20"/>
  <c r="CA18" i="20" s="1" a="1"/>
  <c r="CA18" i="20" s="1"/>
  <c r="U20" i="10"/>
  <c r="CA20" i="10" s="1" a="1"/>
  <c r="CA20" i="10" s="1"/>
  <c r="BY60" i="8"/>
  <c r="BY92" i="8"/>
  <c r="BX93" i="12"/>
  <c r="BX61" i="12"/>
  <c r="BY115" i="6"/>
  <c r="BY83" i="6"/>
  <c r="BY98" i="19"/>
  <c r="BY66" i="19"/>
  <c r="T23" i="3"/>
  <c r="BZ23" i="3" s="1" a="1"/>
  <c r="BZ23" i="3" s="1"/>
  <c r="T40" i="15"/>
  <c r="BZ40" i="15" s="1" a="1"/>
  <c r="BZ40" i="15" s="1"/>
  <c r="U17" i="5"/>
  <c r="CA17" i="5" s="1" a="1"/>
  <c r="CA17" i="5" s="1"/>
  <c r="T30" i="21"/>
  <c r="BZ30" i="21" s="1" a="1"/>
  <c r="BZ30" i="21" s="1"/>
  <c r="U28" i="3"/>
  <c r="CA28" i="3" s="1" a="1"/>
  <c r="CA28" i="3" s="1"/>
  <c r="U35" i="19"/>
  <c r="CA35" i="19" s="1" a="1"/>
  <c r="CA35" i="19" s="1"/>
  <c r="T38" i="14"/>
  <c r="BZ38" i="14" s="1" a="1"/>
  <c r="BZ38" i="14" s="1"/>
  <c r="T40" i="13"/>
  <c r="BZ40" i="13" s="1" a="1"/>
  <c r="BZ40" i="13" s="1"/>
  <c r="T29" i="5"/>
  <c r="BZ29" i="5" s="1" a="1"/>
  <c r="BZ29" i="5" s="1"/>
  <c r="BY94" i="19"/>
  <c r="BY62" i="19"/>
  <c r="U36" i="1"/>
  <c r="CA36" i="1" s="1" a="1"/>
  <c r="CA36" i="1" s="1"/>
  <c r="U28" i="6"/>
  <c r="CA28" i="6" s="1" a="1"/>
  <c r="CA28" i="6" s="1"/>
  <c r="U45" i="19"/>
  <c r="CA45" i="19" s="1" a="1"/>
  <c r="CA45" i="19" s="1"/>
  <c r="BX67" i="8"/>
  <c r="BX99" i="8"/>
  <c r="BY102" i="19"/>
  <c r="BY70" i="19"/>
  <c r="U46" i="20"/>
  <c r="CA46" i="20" s="1" a="1"/>
  <c r="CA46" i="20" s="1"/>
  <c r="BX56" i="7"/>
  <c r="BX88" i="7"/>
  <c r="U46" i="9"/>
  <c r="CA46" i="9" s="1" a="1"/>
  <c r="CA46" i="9" s="1"/>
  <c r="BY113" i="3"/>
  <c r="BY81" i="3"/>
  <c r="BY93" i="9"/>
  <c r="BY61" i="9"/>
  <c r="T32" i="5"/>
  <c r="BZ32" i="5" s="1" a="1"/>
  <c r="BZ32" i="5" s="1"/>
  <c r="BY75" i="4"/>
  <c r="BY107" i="4"/>
  <c r="T15" i="6"/>
  <c r="BZ15" i="6" s="1" a="1"/>
  <c r="BZ15" i="6" s="1"/>
  <c r="S47" i="6"/>
  <c r="U35" i="17"/>
  <c r="CA35" i="17" s="1" a="1"/>
  <c r="CA35" i="17" s="1"/>
  <c r="BY115" i="1"/>
  <c r="BY83" i="1"/>
  <c r="U15" i="11"/>
  <c r="CA15" i="11" s="1" a="1"/>
  <c r="CA15" i="11" s="1"/>
  <c r="U25" i="1"/>
  <c r="CA25" i="1" s="1" a="1"/>
  <c r="CA25" i="1" s="1"/>
  <c r="T31" i="14"/>
  <c r="BZ31" i="14" s="1" a="1"/>
  <c r="BZ31" i="14" s="1"/>
  <c r="U24" i="10"/>
  <c r="CA24" i="10" s="1" a="1"/>
  <c r="CA24" i="10" s="1"/>
  <c r="U20" i="12"/>
  <c r="CA20" i="12" s="1" a="1"/>
  <c r="CA20" i="12" s="1"/>
  <c r="U38" i="8"/>
  <c r="CA38" i="8" s="1" a="1"/>
  <c r="CA38" i="8" s="1"/>
  <c r="T46" i="15"/>
  <c r="BZ46" i="15" s="1" a="1"/>
  <c r="BZ46" i="15" s="1"/>
  <c r="BY98" i="1"/>
  <c r="BY66" i="1"/>
  <c r="BY56" i="20"/>
  <c r="BY88" i="20"/>
  <c r="BX65" i="19"/>
  <c r="BX97" i="19"/>
  <c r="BX76" i="16"/>
  <c r="BX108" i="16"/>
  <c r="U19" i="3"/>
  <c r="CA19" i="3" s="1" a="1"/>
  <c r="CA19" i="3" s="1"/>
  <c r="T24" i="20"/>
  <c r="BZ24" i="20" s="1" a="1"/>
  <c r="BZ24" i="20" s="1"/>
  <c r="T33" i="3"/>
  <c r="BZ33" i="3" s="1" a="1"/>
  <c r="BZ33" i="3" s="1"/>
  <c r="BY96" i="13"/>
  <c r="BY64" i="13"/>
  <c r="BY95" i="13"/>
  <c r="BY63" i="13"/>
  <c r="BX88" i="12"/>
  <c r="BX56" i="12"/>
  <c r="BY90" i="13"/>
  <c r="BY58" i="13"/>
  <c r="U41" i="5"/>
  <c r="CA41" i="5" s="1" a="1"/>
  <c r="CA41" i="5" s="1"/>
  <c r="U20" i="1"/>
  <c r="CA20" i="1" s="1" a="1"/>
  <c r="CA20" i="1" s="1"/>
  <c r="T16" i="10"/>
  <c r="BZ16" i="10" s="1" a="1"/>
  <c r="BZ16" i="10" s="1"/>
  <c r="T42" i="4"/>
  <c r="BZ42" i="4" s="1" a="1"/>
  <c r="BZ42" i="4" s="1"/>
  <c r="BX86" i="1"/>
  <c r="BX54" i="1"/>
  <c r="U22" i="7"/>
  <c r="CA22" i="7" s="1" a="1"/>
  <c r="CA22" i="7" s="1"/>
  <c r="BY69" i="4"/>
  <c r="BY101" i="4"/>
  <c r="U21" i="1"/>
  <c r="CA21" i="1" s="1" a="1"/>
  <c r="CA21" i="1" s="1"/>
  <c r="BX54" i="14"/>
  <c r="BX86" i="14"/>
  <c r="U27" i="2"/>
  <c r="CA27" i="2" s="1" a="1"/>
  <c r="CA27" i="2" s="1"/>
  <c r="U19" i="15"/>
  <c r="CA19" i="15" s="1" a="1"/>
  <c r="CA19" i="15" s="1"/>
  <c r="T31" i="11"/>
  <c r="BZ31" i="11" s="1" a="1"/>
  <c r="BZ31" i="11" s="1"/>
  <c r="BX109" i="6"/>
  <c r="BX77" i="6"/>
  <c r="BY71" i="8"/>
  <c r="BY103" i="8"/>
  <c r="BX104" i="13"/>
  <c r="BX72" i="13"/>
  <c r="U33" i="16"/>
  <c r="CA33" i="16" s="1" a="1"/>
  <c r="CA33" i="16" s="1"/>
  <c r="BY111" i="6"/>
  <c r="BY79" i="6"/>
  <c r="BY60" i="17"/>
  <c r="BY92" i="17"/>
  <c r="T29" i="10"/>
  <c r="BZ29" i="10" s="1" a="1"/>
  <c r="BZ29" i="10" s="1"/>
  <c r="BY109" i="21"/>
  <c r="BY77" i="21"/>
  <c r="U31" i="1"/>
  <c r="CA31" i="1" s="1" a="1"/>
  <c r="CA31" i="1" s="1"/>
  <c r="BX70" i="21"/>
  <c r="BX102" i="21"/>
  <c r="U30" i="1"/>
  <c r="CA30" i="1" s="1" a="1"/>
  <c r="CA30" i="1" s="1"/>
  <c r="U22" i="21"/>
  <c r="CA22" i="21" s="1" a="1"/>
  <c r="CA22" i="21" s="1"/>
  <c r="BY94" i="1"/>
  <c r="BY62" i="1"/>
  <c r="BY100" i="6"/>
  <c r="BY68" i="6"/>
  <c r="BX93" i="2"/>
  <c r="BX61" i="2"/>
  <c r="BY90" i="9"/>
  <c r="BY58" i="9"/>
  <c r="BX120" i="4"/>
  <c r="BX123" i="4" s="1"/>
  <c r="BX116" i="4" s="1"/>
  <c r="BX84" i="4"/>
  <c r="BY69" i="5"/>
  <c r="BY101" i="5"/>
  <c r="U33" i="19"/>
  <c r="CA33" i="19" s="1" a="1"/>
  <c r="CA33" i="19" s="1"/>
  <c r="U37" i="8"/>
  <c r="CA37" i="8" s="1" a="1"/>
  <c r="CA37" i="8" s="1"/>
  <c r="BX100" i="3"/>
  <c r="BX68" i="3"/>
  <c r="BY120" i="2"/>
  <c r="BY123" i="2" s="1"/>
  <c r="BY116" i="2" s="1"/>
  <c r="BY84" i="2"/>
  <c r="BY117" i="11"/>
  <c r="BY85" i="11"/>
  <c r="BY110" i="13"/>
  <c r="BY78" i="13"/>
  <c r="U22" i="14"/>
  <c r="CA22" i="14" s="1" a="1"/>
  <c r="CA22" i="14" s="1"/>
  <c r="U35" i="15"/>
  <c r="CA35" i="15" s="1" a="1"/>
  <c r="CA35" i="15" s="1"/>
  <c r="U30" i="10"/>
  <c r="CA30" i="10" s="1" a="1"/>
  <c r="CA30" i="10" s="1"/>
  <c r="BY74" i="10"/>
  <c r="BY106" i="10"/>
  <c r="BY62" i="20"/>
  <c r="BY94" i="20"/>
  <c r="BY110" i="20"/>
  <c r="BY78" i="20"/>
  <c r="U16" i="6"/>
  <c r="CA16" i="6" s="1" a="1"/>
  <c r="CA16" i="6" s="1"/>
  <c r="U23" i="15"/>
  <c r="CA23" i="15" s="1" a="1"/>
  <c r="CA23" i="15" s="1"/>
  <c r="BY120" i="1"/>
  <c r="BY123" i="1" s="1"/>
  <c r="BY116" i="1" s="1"/>
  <c r="BY84" i="1"/>
  <c r="T15" i="15"/>
  <c r="BZ15" i="15" s="1" a="1"/>
  <c r="BZ15" i="15" s="1"/>
  <c r="S47" i="15"/>
  <c r="BY89" i="6"/>
  <c r="BY57" i="6"/>
  <c r="BX111" i="18"/>
  <c r="BX79" i="18"/>
  <c r="BX107" i="2"/>
  <c r="BX75" i="2"/>
  <c r="U26" i="7"/>
  <c r="CA26" i="7" s="1" a="1"/>
  <c r="CA26" i="7" s="1"/>
  <c r="U45" i="18"/>
  <c r="CA45" i="18" s="1" a="1"/>
  <c r="CA45" i="18" s="1"/>
  <c r="BY88" i="11"/>
  <c r="BY56" i="11"/>
  <c r="BY104" i="9"/>
  <c r="BY72" i="9"/>
  <c r="BY82" i="10"/>
  <c r="BY114" i="10"/>
  <c r="BX106" i="13"/>
  <c r="BX74" i="13"/>
  <c r="BY114" i="9"/>
  <c r="BY82" i="9"/>
  <c r="BY110" i="11"/>
  <c r="BY78" i="11"/>
  <c r="BX74" i="21"/>
  <c r="BX106" i="21"/>
  <c r="U18" i="17"/>
  <c r="CA18" i="17" s="1" a="1"/>
  <c r="CA18" i="17" s="1"/>
  <c r="U38" i="7"/>
  <c r="CA38" i="7" s="1" a="1"/>
  <c r="CA38" i="7" s="1"/>
  <c r="T18" i="21"/>
  <c r="BZ18" i="21" s="1" a="1"/>
  <c r="BZ18" i="21" s="1"/>
  <c r="BY89" i="14"/>
  <c r="BY57" i="14"/>
  <c r="BX92" i="5"/>
  <c r="BX60" i="5"/>
  <c r="T17" i="2"/>
  <c r="BZ17" i="2" s="1" a="1"/>
  <c r="BZ17" i="2" s="1"/>
  <c r="BX100" i="13"/>
  <c r="BX68" i="13"/>
  <c r="U41" i="17"/>
  <c r="CA41" i="17" s="1" a="1"/>
  <c r="CA41" i="17" s="1"/>
  <c r="BX95" i="15"/>
  <c r="BX63" i="15"/>
  <c r="BY99" i="16"/>
  <c r="BY67" i="16"/>
  <c r="U39" i="16"/>
  <c r="CA39" i="16" s="1" a="1"/>
  <c r="CA39" i="16" s="1"/>
  <c r="U46" i="10"/>
  <c r="CA46" i="10" s="1" a="1"/>
  <c r="CA46" i="10" s="1"/>
  <c r="T35" i="11"/>
  <c r="BZ35" i="11" s="1" a="1"/>
  <c r="BZ35" i="11" s="1"/>
  <c r="U28" i="1"/>
  <c r="CA28" i="1" s="1" a="1"/>
  <c r="CA28" i="1" s="1"/>
  <c r="T34" i="4"/>
  <c r="BZ34" i="4" s="1" a="1"/>
  <c r="BZ34" i="4" s="1"/>
  <c r="U27" i="16"/>
  <c r="CA27" i="16" s="1" a="1"/>
  <c r="CA27" i="16" s="1"/>
  <c r="U23" i="4"/>
  <c r="CA23" i="4" s="1" a="1"/>
  <c r="CA23" i="4" s="1"/>
  <c r="U35" i="3"/>
  <c r="CA35" i="3" s="1" a="1"/>
  <c r="CA35" i="3" s="1"/>
  <c r="U38" i="17"/>
  <c r="CA38" i="17" s="1" a="1"/>
  <c r="CA38" i="17" s="1"/>
  <c r="BY61" i="19"/>
  <c r="BY93" i="19"/>
  <c r="BX83" i="9"/>
  <c r="BX115" i="9"/>
  <c r="U16" i="3"/>
  <c r="CA16" i="3" s="1" a="1"/>
  <c r="CA16" i="3" s="1"/>
  <c r="BY103" i="13"/>
  <c r="BY71" i="13"/>
  <c r="S15" i="9"/>
  <c r="BY15" i="9" s="1" a="1"/>
  <c r="BY15" i="9" s="1"/>
  <c r="R47" i="9"/>
  <c r="BY107" i="13"/>
  <c r="BY75" i="13"/>
  <c r="BY107" i="16"/>
  <c r="BY75" i="16"/>
  <c r="U44" i="5"/>
  <c r="CA44" i="5" s="1" a="1"/>
  <c r="CA44" i="5" s="1"/>
  <c r="BY98" i="9"/>
  <c r="BY66" i="9"/>
  <c r="BY91" i="9"/>
  <c r="BY59" i="9"/>
  <c r="BX120" i="6"/>
  <c r="BX123" i="6" s="1"/>
  <c r="BX116" i="6" s="1"/>
  <c r="BX84" i="6"/>
  <c r="BY85" i="4"/>
  <c r="BY117" i="4"/>
  <c r="U33" i="6"/>
  <c r="CA33" i="6" s="1" a="1"/>
  <c r="CA33" i="6" s="1"/>
  <c r="T32" i="9"/>
  <c r="BZ32" i="9" s="1" a="1"/>
  <c r="BZ32" i="9" s="1"/>
  <c r="U44" i="14"/>
  <c r="CA44" i="14" s="1" a="1"/>
  <c r="CA44" i="14" s="1"/>
  <c r="BY77" i="5"/>
  <c r="BY109" i="5"/>
  <c r="BY70" i="4"/>
  <c r="BY102" i="4"/>
  <c r="T28" i="13"/>
  <c r="BZ28" i="13" s="1" a="1"/>
  <c r="BZ28" i="13" s="1"/>
  <c r="T23" i="11"/>
  <c r="BZ23" i="11" s="1" a="1"/>
  <c r="BZ23" i="11" s="1"/>
  <c r="T34" i="5"/>
  <c r="BZ34" i="5" s="1" a="1"/>
  <c r="BZ34" i="5" s="1"/>
  <c r="BX120" i="10"/>
  <c r="BX123" i="10" s="1"/>
  <c r="BX116" i="10" s="1"/>
  <c r="BX84" i="10"/>
  <c r="BX56" i="6"/>
  <c r="BX88" i="6"/>
  <c r="BY102" i="12"/>
  <c r="BY70" i="12"/>
  <c r="BX81" i="14"/>
  <c r="BX113" i="14"/>
  <c r="BY100" i="9"/>
  <c r="BY68" i="9"/>
  <c r="BY108" i="1"/>
  <c r="BY76" i="1"/>
  <c r="T37" i="4"/>
  <c r="BZ37" i="4" s="1" a="1"/>
  <c r="BZ37" i="4" s="1"/>
  <c r="BY91" i="5"/>
  <c r="BY59" i="5"/>
  <c r="BX69" i="19"/>
  <c r="BX101" i="19"/>
  <c r="BX103" i="6"/>
  <c r="BX71" i="6"/>
  <c r="U44" i="7"/>
  <c r="CA44" i="7" s="1" a="1"/>
  <c r="CA44" i="7" s="1"/>
  <c r="U19" i="10"/>
  <c r="CA19" i="10" s="1" a="1"/>
  <c r="CA19" i="10" s="1"/>
  <c r="U38" i="11"/>
  <c r="CA38" i="11" s="1" a="1"/>
  <c r="CA38" i="11" s="1"/>
  <c r="U21" i="12"/>
  <c r="CA21" i="12" s="1" a="1"/>
  <c r="CA21" i="12" s="1"/>
  <c r="T31" i="18"/>
  <c r="BZ31" i="18" s="1" a="1"/>
  <c r="BZ31" i="18" s="1"/>
  <c r="U19" i="16"/>
  <c r="CA19" i="16" s="1" a="1"/>
  <c r="CA19" i="16" s="1"/>
  <c r="BX91" i="3"/>
  <c r="BX59" i="3"/>
  <c r="T37" i="11"/>
  <c r="BZ37" i="11" s="1" a="1"/>
  <c r="BZ37" i="11" s="1"/>
  <c r="U25" i="21"/>
  <c r="CA25" i="21" s="1" a="1"/>
  <c r="CA25" i="21" s="1"/>
  <c r="BY117" i="6"/>
  <c r="BY85" i="6"/>
  <c r="U16" i="4"/>
  <c r="CA16" i="4" s="1" a="1"/>
  <c r="CA16" i="4" s="1"/>
  <c r="U26" i="16"/>
  <c r="CA26" i="16" s="1" a="1"/>
  <c r="CA26" i="16" s="1"/>
  <c r="BX117" i="2"/>
  <c r="BX85" i="2"/>
  <c r="BY59" i="17"/>
  <c r="BY91" i="17"/>
  <c r="BY120" i="9"/>
  <c r="BY123" i="9" s="1"/>
  <c r="BY116" i="9" s="1"/>
  <c r="BY84" i="9"/>
  <c r="BY106" i="12"/>
  <c r="BY74" i="12"/>
  <c r="U21" i="8"/>
  <c r="CA21" i="8" s="1" a="1"/>
  <c r="CA21" i="8" s="1"/>
  <c r="T22" i="12"/>
  <c r="BZ22" i="12" s="1" a="1"/>
  <c r="BZ22" i="12" s="1"/>
  <c r="U44" i="6"/>
  <c r="CA44" i="6" s="1" a="1"/>
  <c r="CA44" i="6" s="1"/>
  <c r="BY110" i="12"/>
  <c r="BY78" i="12"/>
  <c r="U27" i="19"/>
  <c r="CA27" i="19" s="1" a="1"/>
  <c r="CA27" i="19" s="1"/>
  <c r="BY59" i="15"/>
  <c r="BY91" i="15"/>
  <c r="BY56" i="10"/>
  <c r="BY88" i="10"/>
  <c r="BX60" i="19"/>
  <c r="BX92" i="19"/>
  <c r="BY108" i="19"/>
  <c r="BY76" i="19"/>
  <c r="BY59" i="19"/>
  <c r="BY91" i="19"/>
  <c r="BY107" i="14"/>
  <c r="BY75" i="14"/>
  <c r="BX101" i="12"/>
  <c r="BX69" i="12"/>
  <c r="BX71" i="20"/>
  <c r="BX103" i="20"/>
  <c r="U23" i="19"/>
  <c r="CA23" i="19" s="1" a="1"/>
  <c r="CA23" i="19" s="1"/>
  <c r="BX55" i="11"/>
  <c r="BX87" i="11"/>
  <c r="BX90" i="18"/>
  <c r="BX58" i="18"/>
  <c r="S15" i="18"/>
  <c r="BY15" i="18" s="1" a="1"/>
  <c r="BY15" i="18" s="1"/>
  <c r="R47" i="18"/>
  <c r="T28" i="8"/>
  <c r="BZ28" i="8" s="1" a="1"/>
  <c r="BZ28" i="8" s="1"/>
  <c r="BX98" i="10"/>
  <c r="BX66" i="10"/>
  <c r="BY62" i="10"/>
  <c r="BY94" i="10"/>
  <c r="BX113" i="10"/>
  <c r="BX81" i="10"/>
  <c r="T42" i="10"/>
  <c r="BZ42" i="10" s="1" a="1"/>
  <c r="BZ42" i="10" s="1"/>
  <c r="BY72" i="18"/>
  <c r="BY104" i="18"/>
  <c r="BX69" i="8"/>
  <c r="BX101" i="8"/>
  <c r="T17" i="7"/>
  <c r="BZ17" i="7" s="1" a="1"/>
  <c r="BZ17" i="7" s="1"/>
  <c r="U42" i="3"/>
  <c r="CA42" i="3" s="1" a="1"/>
  <c r="CA42" i="3" s="1"/>
  <c r="U22" i="9"/>
  <c r="CA22" i="9" s="1" a="1"/>
  <c r="CA22" i="9" s="1"/>
  <c r="BY92" i="16"/>
  <c r="BY60" i="16"/>
  <c r="BY103" i="12"/>
  <c r="BY71" i="12"/>
  <c r="U36" i="4"/>
  <c r="CA36" i="4" s="1" a="1"/>
  <c r="CA36" i="4" s="1"/>
  <c r="U44" i="1"/>
  <c r="CA44" i="1" s="1" a="1"/>
  <c r="CA44" i="1" s="1"/>
  <c r="BY96" i="9"/>
  <c r="BY64" i="9"/>
  <c r="BX58" i="7"/>
  <c r="BX90" i="7"/>
  <c r="BY88" i="1"/>
  <c r="BY56" i="1"/>
  <c r="BY99" i="11"/>
  <c r="BY67" i="11"/>
  <c r="BY64" i="15"/>
  <c r="BY96" i="15"/>
  <c r="BY72" i="15"/>
  <c r="BY104" i="15"/>
  <c r="BX55" i="21"/>
  <c r="BX87" i="21"/>
  <c r="U27" i="1"/>
  <c r="CA27" i="1" s="1" a="1"/>
  <c r="CA27" i="1" s="1"/>
  <c r="U17" i="20"/>
  <c r="CA17" i="20" s="1" a="1"/>
  <c r="CA17" i="20" s="1"/>
  <c r="T26" i="19"/>
  <c r="BZ26" i="19" s="1" a="1"/>
  <c r="BZ26" i="19" s="1"/>
  <c r="T37" i="16"/>
  <c r="BZ37" i="16" s="1" a="1"/>
  <c r="BZ37" i="16" s="1"/>
  <c r="BY99" i="14"/>
  <c r="BY67" i="14"/>
  <c r="BX54" i="4"/>
  <c r="BX86" i="4"/>
  <c r="BY113" i="1"/>
  <c r="BY81" i="1"/>
  <c r="BX95" i="7"/>
  <c r="BX63" i="7"/>
  <c r="U25" i="13"/>
  <c r="CA25" i="13" s="1" a="1"/>
  <c r="CA25" i="13" s="1"/>
  <c r="U24" i="13"/>
  <c r="CA24" i="13" s="1" a="1"/>
  <c r="CA24" i="13" s="1"/>
  <c r="T17" i="12"/>
  <c r="BZ17" i="12" s="1" a="1"/>
  <c r="BZ17" i="12" s="1"/>
  <c r="U19" i="13"/>
  <c r="CA19" i="13" s="1" a="1"/>
  <c r="CA19" i="13" s="1"/>
  <c r="BY75" i="5"/>
  <c r="BY107" i="5"/>
  <c r="BX97" i="5"/>
  <c r="BX65" i="5"/>
  <c r="BX108" i="6"/>
  <c r="BX76" i="6"/>
  <c r="BX75" i="3"/>
  <c r="BX107" i="3"/>
  <c r="BX57" i="8"/>
  <c r="BX89" i="8"/>
  <c r="BY66" i="8"/>
  <c r="BY98" i="8"/>
  <c r="U30" i="4"/>
  <c r="CA30" i="4" s="1" a="1"/>
  <c r="CA30" i="4" s="1"/>
  <c r="BY93" i="1"/>
  <c r="BY61" i="1"/>
  <c r="BY115" i="2"/>
  <c r="BY83" i="2"/>
  <c r="BY101" i="9"/>
  <c r="BY69" i="9"/>
  <c r="BY94" i="16"/>
  <c r="BY62" i="16"/>
  <c r="BY60" i="10"/>
  <c r="BY92" i="10"/>
  <c r="T38" i="6"/>
  <c r="BZ38" i="6" s="1" a="1"/>
  <c r="BZ38" i="6" s="1"/>
  <c r="U32" i="8"/>
  <c r="CA32" i="8" s="1" a="1"/>
  <c r="CA32" i="8" s="1"/>
  <c r="T33" i="13"/>
  <c r="BZ33" i="13" s="1" a="1"/>
  <c r="BZ33" i="13" s="1"/>
  <c r="BX89" i="13"/>
  <c r="BX57" i="13"/>
  <c r="U40" i="6"/>
  <c r="CA40" i="6" s="1" a="1"/>
  <c r="CA40" i="6" s="1"/>
  <c r="U21" i="17"/>
  <c r="CA21" i="17" s="1" a="1"/>
  <c r="CA21" i="17" s="1"/>
  <c r="BY105" i="12"/>
  <c r="BY73" i="12"/>
  <c r="U38" i="21"/>
  <c r="CA38" i="21" s="1" a="1"/>
  <c r="CA38" i="21" s="1"/>
  <c r="BY54" i="20"/>
  <c r="BY86" i="20"/>
  <c r="T31" i="21"/>
  <c r="BZ31" i="21" s="1" a="1"/>
  <c r="BZ31" i="21" s="1"/>
  <c r="BW86" i="21"/>
  <c r="BW54" i="21"/>
  <c r="BY77" i="18"/>
  <c r="BY109" i="18"/>
  <c r="BY113" i="12"/>
  <c r="BY81" i="12"/>
  <c r="T15" i="10"/>
  <c r="BZ15" i="10" s="1" a="1"/>
  <c r="BZ15" i="10" s="1"/>
  <c r="S47" i="10"/>
  <c r="U23" i="1"/>
  <c r="CA23" i="1" s="1" a="1"/>
  <c r="CA23" i="1" s="1"/>
  <c r="U29" i="6"/>
  <c r="CA29" i="6" s="1" a="1"/>
  <c r="CA29" i="6" s="1"/>
  <c r="T22" i="2"/>
  <c r="BZ22" i="2" s="1" a="1"/>
  <c r="BZ22" i="2" s="1"/>
  <c r="U19" i="9"/>
  <c r="CA19" i="9" s="1" a="1"/>
  <c r="CA19" i="9" s="1"/>
  <c r="T45" i="4"/>
  <c r="BZ45" i="4" s="1" a="1"/>
  <c r="BZ45" i="4" s="1"/>
  <c r="U30" i="5"/>
  <c r="CA30" i="5" s="1" a="1"/>
  <c r="CA30" i="5" s="1"/>
  <c r="BY76" i="5"/>
  <c r="BY108" i="5"/>
  <c r="BX97" i="3"/>
  <c r="BX65" i="3"/>
  <c r="BX57" i="7"/>
  <c r="BX89" i="7"/>
  <c r="T29" i="3"/>
  <c r="BZ29" i="3" s="1" a="1"/>
  <c r="BZ29" i="3" s="1"/>
  <c r="U45" i="2"/>
  <c r="CA45" i="2" s="1" a="1"/>
  <c r="CA45" i="2" s="1"/>
  <c r="U46" i="11"/>
  <c r="CA46" i="11" s="1" a="1"/>
  <c r="CA46" i="11" s="1"/>
  <c r="U39" i="13"/>
  <c r="CA39" i="13" s="1" a="1"/>
  <c r="CA39" i="13" s="1"/>
  <c r="BY64" i="5"/>
  <c r="BY96" i="5"/>
  <c r="U35" i="10"/>
  <c r="CA35" i="10" s="1" a="1"/>
  <c r="CA35" i="10" s="1"/>
  <c r="U23" i="20"/>
  <c r="CA23" i="20" s="1" a="1"/>
  <c r="CA23" i="20" s="1"/>
  <c r="U39" i="20"/>
  <c r="CA39" i="20" s="1" a="1"/>
  <c r="CA39" i="20" s="1"/>
  <c r="BX80" i="20"/>
  <c r="BX112" i="20"/>
  <c r="BY88" i="4"/>
  <c r="BY56" i="4"/>
  <c r="U45" i="1"/>
  <c r="CA45" i="1" s="1" a="1"/>
  <c r="CA45" i="1" s="1"/>
  <c r="BY113" i="13"/>
  <c r="BY81" i="13"/>
  <c r="U18" i="6"/>
  <c r="CA18" i="6" s="1" a="1"/>
  <c r="CA18" i="6" s="1"/>
  <c r="T40" i="18"/>
  <c r="BZ40" i="18" s="1" a="1"/>
  <c r="BZ40" i="18" s="1"/>
  <c r="T36" i="2"/>
  <c r="BZ36" i="2" s="1" a="1"/>
  <c r="BZ36" i="2" s="1"/>
  <c r="BX97" i="15"/>
  <c r="BX65" i="15"/>
  <c r="U17" i="11"/>
  <c r="CA17" i="11" s="1" a="1"/>
  <c r="CA17" i="11" s="1"/>
  <c r="U33" i="9"/>
  <c r="CA33" i="9" s="1" a="1"/>
  <c r="CA33" i="9" s="1"/>
  <c r="U43" i="10"/>
  <c r="CA43" i="10" s="1" a="1"/>
  <c r="CA43" i="10" s="1"/>
  <c r="T35" i="13"/>
  <c r="BZ35" i="13" s="1" a="1"/>
  <c r="BZ35" i="13" s="1"/>
  <c r="U43" i="9"/>
  <c r="CA43" i="9" s="1" a="1"/>
  <c r="CA43" i="9" s="1"/>
  <c r="U39" i="11"/>
  <c r="CA39" i="11" s="1" a="1"/>
  <c r="CA39" i="11" s="1"/>
  <c r="T35" i="21"/>
  <c r="BZ35" i="21" s="1" a="1"/>
  <c r="BZ35" i="21" s="1"/>
  <c r="BY77" i="15"/>
  <c r="BY109" i="15"/>
  <c r="BY100" i="2"/>
  <c r="BY68" i="2"/>
  <c r="U18" i="14"/>
  <c r="CA18" i="14" s="1" a="1"/>
  <c r="CA18" i="14" s="1"/>
  <c r="T21" i="5"/>
  <c r="BZ21" i="5" s="1" a="1"/>
  <c r="BZ21" i="5" s="1"/>
  <c r="BY93" i="11"/>
  <c r="BY61" i="11"/>
  <c r="T29" i="13"/>
  <c r="BZ29" i="13" s="1" a="1"/>
  <c r="BZ29" i="13" s="1"/>
  <c r="BY97" i="11"/>
  <c r="BY65" i="11"/>
  <c r="BY97" i="14"/>
  <c r="BY65" i="14"/>
  <c r="BY91" i="2"/>
  <c r="BY59" i="2"/>
  <c r="T24" i="15"/>
  <c r="BZ24" i="15" s="1" a="1"/>
  <c r="BZ24" i="15" s="1"/>
  <c r="U28" i="16"/>
  <c r="CA28" i="16" s="1" a="1"/>
  <c r="CA28" i="16" s="1"/>
  <c r="BY95" i="16"/>
  <c r="BY63" i="16"/>
  <c r="S15" i="8"/>
  <c r="BY15" i="8" s="1" a="1"/>
  <c r="BY15" i="8" s="1"/>
  <c r="R47" i="8"/>
  <c r="BY109" i="12"/>
  <c r="BY77" i="12"/>
  <c r="BY96" i="12"/>
  <c r="BY64" i="12"/>
  <c r="BX62" i="18"/>
  <c r="BX94" i="18"/>
  <c r="BY99" i="12"/>
  <c r="BY67" i="12"/>
  <c r="BY96" i="4"/>
  <c r="BY64" i="4"/>
  <c r="BY110" i="3"/>
  <c r="BY78" i="3"/>
  <c r="BY77" i="17"/>
  <c r="BY109" i="17"/>
  <c r="U22" i="19"/>
  <c r="CA22" i="19" s="1" a="1"/>
  <c r="CA22" i="19" s="1"/>
  <c r="T44" i="9"/>
  <c r="BZ44" i="9" s="1" a="1"/>
  <c r="BZ44" i="9" s="1"/>
  <c r="BY81" i="8"/>
  <c r="BY113" i="8"/>
  <c r="BX72" i="4"/>
  <c r="BX104" i="4"/>
  <c r="BX69" i="14"/>
  <c r="BX101" i="14"/>
  <c r="U32" i="13"/>
  <c r="CA32" i="13" s="1" a="1"/>
  <c r="CA32" i="13" s="1"/>
  <c r="BY90" i="11"/>
  <c r="BY58" i="11"/>
  <c r="U36" i="13"/>
  <c r="CA36" i="13" s="1" a="1"/>
  <c r="CA36" i="13" s="1"/>
  <c r="U36" i="16"/>
  <c r="CA36" i="16" s="1" a="1"/>
  <c r="CA36" i="16" s="1"/>
  <c r="BY110" i="2"/>
  <c r="BY78" i="2"/>
  <c r="U20" i="9"/>
  <c r="CA20" i="9" s="1" a="1"/>
  <c r="CA20" i="9" s="1"/>
  <c r="T45" i="6"/>
  <c r="BZ45" i="6" s="1" a="1"/>
  <c r="BZ45" i="6" s="1"/>
  <c r="U46" i="4"/>
  <c r="CA46" i="4" s="1" a="1"/>
  <c r="CA46" i="4" s="1"/>
  <c r="BX60" i="11"/>
  <c r="BX92" i="11"/>
  <c r="U38" i="5"/>
  <c r="CA38" i="5" s="1" a="1"/>
  <c r="CA38" i="5" s="1"/>
  <c r="U31" i="4"/>
  <c r="CA31" i="4" s="1" a="1"/>
  <c r="CA31" i="4" s="1"/>
  <c r="BX64" i="19"/>
  <c r="BX96" i="19"/>
  <c r="BX111" i="17"/>
  <c r="BX79" i="17"/>
  <c r="BX54" i="19"/>
  <c r="BX86" i="19"/>
  <c r="BX83" i="8"/>
  <c r="BX115" i="8"/>
  <c r="T45" i="10"/>
  <c r="BZ45" i="10" s="1" a="1"/>
  <c r="BZ45" i="10" s="1"/>
  <c r="T17" i="6"/>
  <c r="BZ17" i="6" s="1" a="1"/>
  <c r="BZ17" i="6" s="1"/>
  <c r="U31" i="12"/>
  <c r="CA31" i="12" s="1" a="1"/>
  <c r="CA31" i="12" s="1"/>
  <c r="T42" i="14"/>
  <c r="BZ42" i="14" s="1" a="1"/>
  <c r="BZ42" i="14" s="1"/>
  <c r="U29" i="9"/>
  <c r="CA29" i="9" s="1" a="1"/>
  <c r="CA29" i="9" s="1"/>
  <c r="U37" i="1"/>
  <c r="CA37" i="1" s="1" a="1"/>
  <c r="CA37" i="1" s="1"/>
  <c r="BY76" i="7"/>
  <c r="BY108" i="7"/>
  <c r="U20" i="5"/>
  <c r="CA20" i="5" s="1" a="1"/>
  <c r="CA20" i="5" s="1"/>
  <c r="BY111" i="9"/>
  <c r="BY79" i="9"/>
  <c r="T30" i="19"/>
  <c r="BZ30" i="19" s="1" a="1"/>
  <c r="BZ30" i="19" s="1"/>
  <c r="T32" i="6"/>
  <c r="BZ32" i="6" s="1" a="1"/>
  <c r="BZ32" i="6" s="1"/>
  <c r="BY63" i="18"/>
  <c r="BY95" i="18"/>
  <c r="BX108" i="10"/>
  <c r="BX76" i="10"/>
  <c r="BY66" i="5"/>
  <c r="BY98" i="5"/>
  <c r="BX96" i="17"/>
  <c r="BX64" i="17"/>
  <c r="T20" i="3"/>
  <c r="BZ20" i="3" s="1" a="1"/>
  <c r="BZ20" i="3" s="1"/>
  <c r="BX93" i="13"/>
  <c r="BX61" i="13"/>
  <c r="BY83" i="20"/>
  <c r="BY115" i="20"/>
  <c r="BX104" i="10"/>
  <c r="BX72" i="10"/>
  <c r="U46" i="6"/>
  <c r="CA46" i="6" s="1" a="1"/>
  <c r="CA46" i="6" s="1"/>
  <c r="BY55" i="4"/>
  <c r="BY87" i="4"/>
  <c r="BY102" i="9"/>
  <c r="BY70" i="9"/>
  <c r="BY107" i="6"/>
  <c r="BY75" i="6"/>
  <c r="T46" i="2"/>
  <c r="BZ46" i="2" s="1" a="1"/>
  <c r="BZ46" i="2" s="1"/>
  <c r="U20" i="17"/>
  <c r="CA20" i="17" s="1" a="1"/>
  <c r="CA20" i="17" s="1"/>
  <c r="BX59" i="21"/>
  <c r="BX91" i="21"/>
  <c r="U45" i="9"/>
  <c r="CA45" i="9" s="1" a="1"/>
  <c r="CA45" i="9" s="1"/>
  <c r="U35" i="12"/>
  <c r="CA35" i="12" s="1" a="1"/>
  <c r="CA35" i="12" s="1"/>
  <c r="BY60" i="7"/>
  <c r="BY92" i="7"/>
  <c r="U39" i="12"/>
  <c r="CA39" i="12" s="1" a="1"/>
  <c r="CA39" i="12" s="1"/>
  <c r="BY83" i="10"/>
  <c r="BY115" i="10"/>
  <c r="U20" i="15"/>
  <c r="CA20" i="15" s="1" a="1"/>
  <c r="CA20" i="15" s="1"/>
  <c r="U17" i="10"/>
  <c r="CA17" i="10" s="1" a="1"/>
  <c r="CA17" i="10" s="1"/>
  <c r="T21" i="19"/>
  <c r="BZ21" i="19" s="1" a="1"/>
  <c r="BZ21" i="19" s="1"/>
  <c r="U37" i="19"/>
  <c r="CA37" i="19" s="1" a="1"/>
  <c r="CA37" i="19" s="1"/>
  <c r="U20" i="19"/>
  <c r="CA20" i="19" s="1" a="1"/>
  <c r="CA20" i="19" s="1"/>
  <c r="U36" i="14"/>
  <c r="CA36" i="14" s="1" a="1"/>
  <c r="CA36" i="14" s="1"/>
  <c r="T30" i="12"/>
  <c r="BZ30" i="12" s="1" a="1"/>
  <c r="BZ30" i="12" s="1"/>
  <c r="T32" i="20"/>
  <c r="BZ32" i="20" s="1" a="1"/>
  <c r="BZ32" i="20" s="1"/>
  <c r="BX75" i="11"/>
  <c r="BX107" i="11"/>
  <c r="BY93" i="3"/>
  <c r="BY61" i="3"/>
  <c r="BX57" i="19"/>
  <c r="BX89" i="19"/>
  <c r="BY103" i="2"/>
  <c r="BY71" i="2"/>
  <c r="BX72" i="8"/>
  <c r="BX104" i="8"/>
  <c r="T16" i="11"/>
  <c r="BZ16" i="11" s="1" a="1"/>
  <c r="BZ16" i="11" s="1"/>
  <c r="T19" i="18"/>
  <c r="BZ19" i="18" s="1" a="1"/>
  <c r="BZ19" i="18" s="1"/>
  <c r="U35" i="20"/>
  <c r="CA35" i="20" s="1" a="1"/>
  <c r="CA35" i="20" s="1"/>
  <c r="BY61" i="8"/>
  <c r="BY93" i="8"/>
  <c r="BX84" i="20"/>
  <c r="BX120" i="20"/>
  <c r="BX123" i="20" s="1"/>
  <c r="BX116" i="20" s="1"/>
  <c r="T30" i="8"/>
  <c r="BZ30" i="8" s="1" a="1"/>
  <c r="BZ30" i="8" s="1"/>
  <c r="BX71" i="11"/>
  <c r="BX103" i="11"/>
  <c r="U32" i="12"/>
  <c r="CA32" i="12" s="1" a="1"/>
  <c r="CA32" i="12" s="1"/>
  <c r="BX64" i="3"/>
  <c r="BX96" i="3"/>
  <c r="BY94" i="6"/>
  <c r="BY62" i="6"/>
  <c r="BY110" i="6"/>
  <c r="BY78" i="6"/>
  <c r="U25" i="9"/>
  <c r="CA25" i="9" s="1" a="1"/>
  <c r="CA25" i="9" s="1"/>
  <c r="T19" i="7"/>
  <c r="BZ19" i="7" s="1" a="1"/>
  <c r="BZ19" i="7" s="1"/>
  <c r="U17" i="1"/>
  <c r="CA17" i="1" s="1" a="1"/>
  <c r="CA17" i="1" s="1"/>
  <c r="U28" i="11"/>
  <c r="CA28" i="11" s="1" a="1"/>
  <c r="CA28" i="11" s="1"/>
  <c r="U25" i="15"/>
  <c r="CA25" i="15" s="1" a="1"/>
  <c r="CA25" i="15" s="1"/>
  <c r="U33" i="15"/>
  <c r="CA33" i="15" s="1" a="1"/>
  <c r="CA33" i="15" s="1"/>
  <c r="T16" i="21"/>
  <c r="BZ16" i="21" s="1" a="1"/>
  <c r="BZ16" i="21" s="1"/>
  <c r="BX120" i="5"/>
  <c r="BX123" i="5" s="1"/>
  <c r="BX116" i="5" s="1"/>
  <c r="BX84" i="5"/>
  <c r="BX55" i="14"/>
  <c r="BX87" i="14"/>
  <c r="BX115" i="3"/>
  <c r="BX83" i="3"/>
  <c r="BY76" i="18"/>
  <c r="BY108" i="18"/>
  <c r="BY95" i="1"/>
  <c r="BY63" i="1"/>
  <c r="BX59" i="4"/>
  <c r="BX91" i="4"/>
  <c r="U28" i="14"/>
  <c r="CA28" i="14" s="1" a="1"/>
  <c r="CA28" i="14" s="1"/>
  <c r="U42" i="1"/>
  <c r="CA42" i="1" s="1" a="1"/>
  <c r="CA42" i="1" s="1"/>
  <c r="T24" i="7"/>
  <c r="BZ24" i="7" s="1" a="1"/>
  <c r="BZ24" i="7" s="1"/>
  <c r="BY55" i="18"/>
  <c r="BY87" i="18"/>
  <c r="BY113" i="9"/>
  <c r="BY81" i="9"/>
  <c r="BX78" i="19"/>
  <c r="BX110" i="19"/>
  <c r="BX85" i="16"/>
  <c r="BX117" i="16"/>
  <c r="U36" i="5"/>
  <c r="CA36" i="5" s="1" a="1"/>
  <c r="CA36" i="5" s="1"/>
  <c r="T26" i="5"/>
  <c r="BZ26" i="5" s="1" a="1"/>
  <c r="BZ26" i="5" s="1"/>
  <c r="T37" i="6"/>
  <c r="BZ37" i="6" s="1" a="1"/>
  <c r="BZ37" i="6" s="1"/>
  <c r="T36" i="3"/>
  <c r="BZ36" i="3" s="1" a="1"/>
  <c r="BZ36" i="3" s="1"/>
  <c r="T15" i="1"/>
  <c r="BZ15" i="1" s="1" a="1"/>
  <c r="BZ15" i="1" s="1"/>
  <c r="S47" i="1"/>
  <c r="T18" i="8"/>
  <c r="BZ18" i="8" s="1" a="1"/>
  <c r="BZ18" i="8" s="1"/>
  <c r="U27" i="8"/>
  <c r="CA27" i="8" s="1" a="1"/>
  <c r="CA27" i="8" s="1"/>
  <c r="BY97" i="21"/>
  <c r="BY65" i="21"/>
  <c r="U22" i="1"/>
  <c r="CA22" i="1" s="1" a="1"/>
  <c r="CA22" i="1" s="1"/>
  <c r="U44" i="2"/>
  <c r="CA44" i="2" s="1" a="1"/>
  <c r="CA44" i="2" s="1"/>
  <c r="U30" i="9"/>
  <c r="CA30" i="9" s="1" a="1"/>
  <c r="CA30" i="9" s="1"/>
  <c r="T15" i="14"/>
  <c r="BZ15" i="14" s="1" a="1"/>
  <c r="BZ15" i="14" s="1"/>
  <c r="S47" i="14"/>
  <c r="U23" i="16"/>
  <c r="CA23" i="16" s="1" a="1"/>
  <c r="CA23" i="16" s="1"/>
  <c r="U21" i="10"/>
  <c r="CA21" i="10" s="1" a="1"/>
  <c r="CA21" i="10" s="1"/>
  <c r="BX80" i="4"/>
  <c r="BX112" i="4"/>
  <c r="BY101" i="11"/>
  <c r="BY69" i="11"/>
  <c r="BY91" i="11"/>
  <c r="BY59" i="11"/>
  <c r="BY84" i="8"/>
  <c r="BY120" i="8"/>
  <c r="BY123" i="8" s="1"/>
  <c r="BY116" i="8" s="1"/>
  <c r="T18" i="13"/>
  <c r="BZ18" i="13" s="1" a="1"/>
  <c r="BZ18" i="13" s="1"/>
  <c r="U34" i="12"/>
  <c r="CA34" i="12" s="1" a="1"/>
  <c r="CA34" i="12" s="1"/>
  <c r="BY89" i="1"/>
  <c r="BY57" i="1"/>
  <c r="BX63" i="11"/>
  <c r="BX95" i="11"/>
  <c r="S47" i="20"/>
  <c r="U38" i="18"/>
  <c r="CA38" i="18" s="1" a="1"/>
  <c r="CA38" i="18" s="1"/>
  <c r="U42" i="12"/>
  <c r="CA42" i="12" s="1" a="1"/>
  <c r="CA42" i="12" s="1"/>
  <c r="BY96" i="2"/>
  <c r="BY64" i="2"/>
  <c r="BY100" i="21"/>
  <c r="BY68" i="21"/>
  <c r="BX64" i="16"/>
  <c r="BX96" i="16"/>
  <c r="BX54" i="7"/>
  <c r="BX86" i="7"/>
  <c r="U37" i="5"/>
  <c r="CA37" i="5" s="1" a="1"/>
  <c r="CA37" i="5" s="1"/>
  <c r="T26" i="3"/>
  <c r="BZ26" i="3" s="1" a="1"/>
  <c r="BZ26" i="3" s="1"/>
  <c r="T18" i="7"/>
  <c r="BZ18" i="7" s="1" a="1"/>
  <c r="BZ18" i="7" s="1"/>
  <c r="BY98" i="11"/>
  <c r="BY66" i="11"/>
  <c r="BY67" i="18"/>
  <c r="BY99" i="18"/>
  <c r="BX112" i="13"/>
  <c r="BX80" i="13"/>
  <c r="BY72" i="7"/>
  <c r="BY104" i="7"/>
  <c r="BX62" i="14"/>
  <c r="BX94" i="14"/>
  <c r="U25" i="5"/>
  <c r="CA25" i="5" s="1" a="1"/>
  <c r="CA25" i="5" s="1"/>
  <c r="BY62" i="7"/>
  <c r="BY94" i="7"/>
  <c r="BY92" i="9"/>
  <c r="BY60" i="9"/>
  <c r="T41" i="20"/>
  <c r="BZ41" i="20" s="1" a="1"/>
  <c r="BZ41" i="20" s="1"/>
  <c r="U17" i="4"/>
  <c r="CA17" i="4" s="1" a="1"/>
  <c r="CA17" i="4" s="1"/>
  <c r="U42" i="13"/>
  <c r="CA42" i="13" s="1" a="1"/>
  <c r="CA42" i="13" s="1"/>
  <c r="BX78" i="9"/>
  <c r="BX110" i="9"/>
  <c r="BW54" i="12"/>
  <c r="BW86" i="12"/>
  <c r="BX86" i="17"/>
  <c r="BX54" i="17"/>
  <c r="T26" i="15"/>
  <c r="BZ26" i="15" s="1" a="1"/>
  <c r="BZ26" i="15" s="1"/>
  <c r="BX84" i="11"/>
  <c r="BX120" i="11"/>
  <c r="BX123" i="11" s="1"/>
  <c r="BX116" i="11" s="1"/>
  <c r="BY69" i="17"/>
  <c r="BY101" i="17"/>
  <c r="BX59" i="16"/>
  <c r="BX91" i="16"/>
  <c r="BX89" i="12"/>
  <c r="BX57" i="12"/>
  <c r="BX65" i="9"/>
  <c r="BX97" i="9"/>
  <c r="U36" i="17"/>
  <c r="CA36" i="17" s="1" a="1"/>
  <c r="CA36" i="17" s="1"/>
  <c r="BY78" i="8"/>
  <c r="BY110" i="8"/>
  <c r="U38" i="15"/>
  <c r="CA38" i="15" s="1" a="1"/>
  <c r="CA38" i="15" s="1"/>
  <c r="U29" i="2"/>
  <c r="CA29" i="2" s="1" a="1"/>
  <c r="CA29" i="2" s="1"/>
  <c r="BX97" i="18"/>
  <c r="BX65" i="18"/>
  <c r="BY108" i="3"/>
  <c r="BY76" i="3"/>
  <c r="U22" i="11"/>
  <c r="CA22" i="11" s="1" a="1"/>
  <c r="CA22" i="11" s="1"/>
  <c r="BY88" i="16"/>
  <c r="BY56" i="16"/>
  <c r="U26" i="11"/>
  <c r="CA26" i="11" s="1" a="1"/>
  <c r="CA26" i="11" s="1"/>
  <c r="U26" i="14"/>
  <c r="CA26" i="14" s="1" a="1"/>
  <c r="CA26" i="14" s="1"/>
  <c r="U20" i="2"/>
  <c r="CA20" i="2" s="1" a="1"/>
  <c r="CA20" i="2" s="1"/>
  <c r="BY107" i="12"/>
  <c r="BY75" i="12"/>
  <c r="BY108" i="12"/>
  <c r="BY76" i="12"/>
  <c r="U24" i="16"/>
  <c r="CA24" i="16" s="1" a="1"/>
  <c r="CA24" i="16" s="1"/>
  <c r="BY120" i="16"/>
  <c r="BY123" i="16" s="1"/>
  <c r="BY116" i="16" s="1"/>
  <c r="BY84" i="16"/>
  <c r="U38" i="12"/>
  <c r="CA38" i="12" s="1" a="1"/>
  <c r="CA38" i="12" s="1"/>
  <c r="U25" i="12"/>
  <c r="CA25" i="12" s="1" a="1"/>
  <c r="CA25" i="12" s="1"/>
  <c r="T23" i="18"/>
  <c r="BZ23" i="18" s="1" a="1"/>
  <c r="BZ23" i="18" s="1"/>
  <c r="U28" i="12"/>
  <c r="CA28" i="12" s="1" a="1"/>
  <c r="CA28" i="12" s="1"/>
  <c r="U25" i="4"/>
  <c r="CA25" i="4" s="1" a="1"/>
  <c r="CA25" i="4" s="1"/>
  <c r="U39" i="3"/>
  <c r="CA39" i="3" s="1" a="1"/>
  <c r="CA39" i="3" s="1"/>
  <c r="BY77" i="10"/>
  <c r="BY109" i="10"/>
  <c r="BY78" i="18"/>
  <c r="BY110" i="18"/>
  <c r="BY87" i="19"/>
  <c r="BY55" i="19"/>
  <c r="U42" i="8"/>
  <c r="CA42" i="8" s="1" a="1"/>
  <c r="CA42" i="8" s="1"/>
  <c r="T33" i="4"/>
  <c r="BZ33" i="4" s="1" a="1"/>
  <c r="BZ33" i="4" s="1"/>
  <c r="T30" i="14"/>
  <c r="BZ30" i="14" s="1" a="1"/>
  <c r="BZ30" i="14" s="1"/>
  <c r="BY95" i="14"/>
  <c r="BY63" i="14"/>
  <c r="U19" i="11"/>
  <c r="CA19" i="11" s="1" a="1"/>
  <c r="CA19" i="11" s="1"/>
  <c r="BY69" i="18"/>
  <c r="BY101" i="18"/>
  <c r="U39" i="2"/>
  <c r="CA39" i="2" s="1" a="1"/>
  <c r="CA39" i="2" s="1"/>
  <c r="BY75" i="10"/>
  <c r="BY107" i="10"/>
  <c r="T21" i="11"/>
  <c r="BZ21" i="11" s="1" a="1"/>
  <c r="BZ21" i="11" s="1"/>
  <c r="BX60" i="3"/>
  <c r="BX92" i="3"/>
  <c r="T25" i="19"/>
  <c r="BZ25" i="19" s="1" a="1"/>
  <c r="BZ25" i="19" s="1"/>
  <c r="T40" i="17"/>
  <c r="BZ40" i="17" s="1" a="1"/>
  <c r="BZ40" i="17" s="1"/>
  <c r="T44" i="8"/>
  <c r="BZ44" i="8" s="1" a="1"/>
  <c r="BZ44" i="8" s="1"/>
  <c r="BY102" i="2"/>
  <c r="BY70" i="2"/>
  <c r="BY95" i="5"/>
  <c r="BY63" i="5"/>
  <c r="BY79" i="20"/>
  <c r="BY111" i="20"/>
  <c r="BY109" i="1"/>
  <c r="BY77" i="1"/>
  <c r="BY106" i="16"/>
  <c r="BY74" i="16"/>
  <c r="BY67" i="15"/>
  <c r="BY99" i="15"/>
  <c r="BX86" i="2"/>
  <c r="BX54" i="2"/>
  <c r="U37" i="7"/>
  <c r="CA37" i="7" s="1" a="1"/>
  <c r="CA37" i="7" s="1"/>
  <c r="BY114" i="11"/>
  <c r="BY82" i="11"/>
  <c r="BY91" i="14"/>
  <c r="BY59" i="14"/>
  <c r="U40" i="9"/>
  <c r="CA40" i="9" s="1" a="1"/>
  <c r="CA40" i="9" s="1"/>
  <c r="BX90" i="5"/>
  <c r="BX58" i="5"/>
  <c r="U24" i="18"/>
  <c r="CA24" i="18" s="1" a="1"/>
  <c r="CA24" i="18" s="1"/>
  <c r="T37" i="10"/>
  <c r="BZ37" i="10" s="1" a="1"/>
  <c r="BZ37" i="10" s="1"/>
  <c r="U27" i="5"/>
  <c r="CA27" i="5" s="1" a="1"/>
  <c r="CA27" i="5" s="1"/>
  <c r="T25" i="17"/>
  <c r="BZ25" i="17" s="1" a="1"/>
  <c r="BZ25" i="17" s="1"/>
  <c r="BX95" i="4"/>
  <c r="BX63" i="4"/>
  <c r="BY104" i="11"/>
  <c r="BY72" i="11"/>
  <c r="T22" i="13"/>
  <c r="BZ22" i="13" s="1" a="1"/>
  <c r="BZ22" i="13" s="1"/>
  <c r="U44" i="20"/>
  <c r="CA44" i="20" s="1" a="1"/>
  <c r="CA44" i="20" s="1"/>
  <c r="T33" i="10"/>
  <c r="BZ33" i="10" s="1" a="1"/>
  <c r="BZ33" i="10" s="1"/>
  <c r="BX57" i="3"/>
  <c r="BX89" i="3"/>
  <c r="BX110" i="4"/>
  <c r="BX78" i="4"/>
  <c r="U31" i="9"/>
  <c r="CA31" i="9" s="1" a="1"/>
  <c r="CA31" i="9" s="1"/>
  <c r="U36" i="6"/>
  <c r="CA36" i="6" s="1" a="1"/>
  <c r="CA36" i="6" s="1"/>
  <c r="BX60" i="14"/>
  <c r="BX92" i="14"/>
  <c r="BY94" i="13"/>
  <c r="BY62" i="13"/>
  <c r="T20" i="21"/>
  <c r="BZ20" i="21" s="1" a="1"/>
  <c r="BZ20" i="21" s="1"/>
  <c r="U29" i="7"/>
  <c r="CA29" i="7" s="1" a="1"/>
  <c r="CA29" i="7" s="1"/>
  <c r="BX89" i="5"/>
  <c r="BX57" i="5"/>
  <c r="U21" i="7"/>
  <c r="CA21" i="7" s="1" a="1"/>
  <c r="CA21" i="7" s="1"/>
  <c r="U44" i="10"/>
  <c r="CA44" i="10" s="1" a="1"/>
  <c r="CA44" i="10" s="1"/>
  <c r="BY56" i="15"/>
  <c r="BY88" i="15"/>
  <c r="BY105" i="6"/>
  <c r="BY73" i="6"/>
  <c r="BY111" i="1"/>
  <c r="BY79" i="1"/>
  <c r="BX117" i="17"/>
  <c r="BX85" i="17"/>
  <c r="BY59" i="7"/>
  <c r="BY91" i="7"/>
  <c r="T36" i="11"/>
  <c r="BZ36" i="11" s="1" a="1"/>
  <c r="BZ36" i="11" s="1"/>
  <c r="U22" i="3"/>
  <c r="CA22" i="3" s="1" a="1"/>
  <c r="CA22" i="3" s="1"/>
  <c r="T18" i="19"/>
  <c r="BZ18" i="19" s="1" a="1"/>
  <c r="BZ18" i="19" s="1"/>
  <c r="U32" i="2"/>
  <c r="CA32" i="2" s="1" a="1"/>
  <c r="CA32" i="2" s="1"/>
  <c r="T33" i="8"/>
  <c r="BZ33" i="8" s="1" a="1"/>
  <c r="BZ33" i="8" s="1"/>
  <c r="BY103" i="14"/>
  <c r="BY71" i="14"/>
  <c r="BY111" i="2"/>
  <c r="BY79" i="2"/>
  <c r="BX62" i="8"/>
  <c r="BX94" i="8"/>
  <c r="BY110" i="21"/>
  <c r="BY78" i="21"/>
  <c r="U33" i="18"/>
  <c r="CA33" i="18" s="1" a="1"/>
  <c r="CA33" i="18" s="1"/>
  <c r="BX66" i="21"/>
  <c r="BX98" i="21"/>
  <c r="U21" i="16"/>
  <c r="CA21" i="16" s="1" a="1"/>
  <c r="CA21" i="16" s="1"/>
  <c r="T45" i="20"/>
  <c r="BZ45" i="20" s="1" a="1"/>
  <c r="BZ45" i="20" s="1"/>
  <c r="U39" i="21"/>
  <c r="CA39" i="21" s="1" a="1"/>
  <c r="CA39" i="21" s="1"/>
  <c r="BX67" i="20"/>
  <c r="BX99" i="20"/>
  <c r="BY101" i="16"/>
  <c r="BY69" i="16"/>
  <c r="U34" i="7"/>
  <c r="CA34" i="7" s="1" a="1"/>
  <c r="CA34" i="7" s="1"/>
  <c r="U37" i="14"/>
  <c r="CA37" i="14" s="1" a="1"/>
  <c r="CA37" i="14" s="1"/>
  <c r="T27" i="21"/>
  <c r="BZ27" i="21" s="1" a="1"/>
  <c r="BZ27" i="21" s="1"/>
  <c r="T32" i="11"/>
  <c r="BZ32" i="11" s="1" a="1"/>
  <c r="BZ32" i="11" s="1"/>
  <c r="BX71" i="21"/>
  <c r="BX103" i="21"/>
  <c r="T25" i="3"/>
  <c r="BZ25" i="3" s="1" a="1"/>
  <c r="BZ25" i="3" s="1"/>
  <c r="BX117" i="18"/>
  <c r="BX85" i="18"/>
  <c r="U23" i="6"/>
  <c r="CA23" i="6" s="1" a="1"/>
  <c r="CA23" i="6" s="1"/>
  <c r="BY77" i="4"/>
  <c r="BY109" i="4"/>
  <c r="U39" i="6"/>
  <c r="CA39" i="6" s="1" a="1"/>
  <c r="CA39" i="6" s="1"/>
  <c r="BY82" i="20"/>
  <c r="BY114" i="20"/>
  <c r="BX70" i="8"/>
  <c r="BX102" i="8"/>
  <c r="BY73" i="8"/>
  <c r="BY105" i="8"/>
  <c r="BX90" i="2"/>
  <c r="BX58" i="2"/>
  <c r="BY114" i="3"/>
  <c r="BY82" i="3"/>
  <c r="T45" i="5"/>
  <c r="BZ45" i="5" s="1" a="1"/>
  <c r="BZ45" i="5" s="1"/>
  <c r="T16" i="14"/>
  <c r="BZ16" i="14" s="1" a="1"/>
  <c r="BZ16" i="14" s="1"/>
  <c r="T44" i="3"/>
  <c r="BZ44" i="3" s="1" a="1"/>
  <c r="BZ44" i="3" s="1"/>
  <c r="U37" i="18"/>
  <c r="CA37" i="18" s="1" a="1"/>
  <c r="CA37" i="18" s="1"/>
  <c r="U24" i="1"/>
  <c r="CA24" i="1" s="1" a="1"/>
  <c r="CA24" i="1" s="1"/>
  <c r="T20" i="4"/>
  <c r="BZ20" i="4" s="1" a="1"/>
  <c r="BZ20" i="4" s="1"/>
  <c r="BX71" i="4"/>
  <c r="BX103" i="4"/>
  <c r="T15" i="4"/>
  <c r="BZ15" i="4" s="1" a="1"/>
  <c r="BZ15" i="4" s="1"/>
  <c r="S47" i="4"/>
  <c r="U16" i="18"/>
  <c r="CA16" i="18" s="1" a="1"/>
  <c r="CA16" i="18" s="1"/>
  <c r="U42" i="9"/>
  <c r="CA42" i="9" s="1" a="1"/>
  <c r="CA42" i="9" s="1"/>
  <c r="T39" i="19"/>
  <c r="BZ39" i="19" s="1" a="1"/>
  <c r="BZ39" i="19" s="1"/>
  <c r="T46" i="16"/>
  <c r="BZ46" i="16" s="1" a="1"/>
  <c r="BZ46" i="16" s="1"/>
  <c r="BX76" i="21"/>
  <c r="BX108" i="21"/>
  <c r="BY102" i="16"/>
  <c r="BY70" i="16"/>
  <c r="T29" i="11"/>
  <c r="BZ29" i="11" s="1" a="1"/>
  <c r="BZ29" i="11" s="1"/>
  <c r="U26" i="21"/>
  <c r="CA26" i="21" s="1" a="1"/>
  <c r="CA26" i="21" s="1"/>
  <c r="BY75" i="8"/>
  <c r="BY107" i="8"/>
  <c r="BY68" i="8"/>
  <c r="BY100" i="8"/>
  <c r="BY114" i="14"/>
  <c r="BY82" i="14"/>
  <c r="BY78" i="17"/>
  <c r="BY110" i="17"/>
  <c r="BY61" i="5"/>
  <c r="BY93" i="5"/>
  <c r="BX82" i="6"/>
  <c r="BX114" i="6"/>
  <c r="T41" i="4"/>
  <c r="BZ41" i="4" s="1" a="1"/>
  <c r="BZ41" i="4" s="1"/>
  <c r="U30" i="11"/>
  <c r="CA30" i="11" s="1" a="1"/>
  <c r="CA30" i="11" s="1"/>
  <c r="U20" i="11"/>
  <c r="CA20" i="11" s="1" a="1"/>
  <c r="CA20" i="11" s="1"/>
  <c r="U45" i="8"/>
  <c r="CA45" i="8" s="1" a="1"/>
  <c r="CA45" i="8" s="1"/>
  <c r="BY70" i="15"/>
  <c r="BY102" i="15"/>
  <c r="U18" i="1"/>
  <c r="CA18" i="1" s="1" a="1"/>
  <c r="CA18" i="1" s="1"/>
  <c r="BX92" i="2"/>
  <c r="BX60" i="2"/>
  <c r="T24" i="11"/>
  <c r="BZ24" i="11" s="1" a="1"/>
  <c r="BZ24" i="11" s="1"/>
  <c r="BY120" i="12"/>
  <c r="BY123" i="12" s="1"/>
  <c r="BY116" i="12" s="1"/>
  <c r="BY84" i="12"/>
  <c r="U15" i="20"/>
  <c r="CA15" i="20" s="1" a="1"/>
  <c r="CA15" i="20" s="1"/>
  <c r="BY60" i="15"/>
  <c r="BY92" i="15"/>
  <c r="BY65" i="17"/>
  <c r="BY97" i="17"/>
  <c r="S15" i="21"/>
  <c r="BY15" i="21" s="1" a="1"/>
  <c r="BY15" i="21" s="1"/>
  <c r="R47" i="21"/>
  <c r="BY115" i="13"/>
  <c r="BY83" i="13"/>
  <c r="BX93" i="15"/>
  <c r="BX61" i="15"/>
  <c r="BY84" i="17"/>
  <c r="BY120" i="17"/>
  <c r="BY123" i="17" s="1"/>
  <c r="BY116" i="17" s="1"/>
  <c r="U25" i="2"/>
  <c r="CA25" i="2" s="1" a="1"/>
  <c r="CA25" i="2" s="1"/>
  <c r="U29" i="21"/>
  <c r="CA29" i="21" s="1" a="1"/>
  <c r="CA29" i="21" s="1"/>
  <c r="S47" i="3"/>
  <c r="T25" i="16"/>
  <c r="BZ25" i="16" s="1" a="1"/>
  <c r="BZ25" i="16" s="1"/>
  <c r="BY115" i="12"/>
  <c r="BY83" i="12"/>
  <c r="BY106" i="9"/>
  <c r="BY74" i="9"/>
  <c r="U27" i="11"/>
  <c r="CA27" i="11" s="1" a="1"/>
  <c r="CA27" i="11" s="1"/>
  <c r="U28" i="18"/>
  <c r="CA28" i="18" s="1" a="1"/>
  <c r="CA28" i="18" s="1"/>
  <c r="T41" i="13"/>
  <c r="BZ41" i="13" s="1" a="1"/>
  <c r="BZ41" i="13" s="1"/>
  <c r="U33" i="7"/>
  <c r="CA33" i="7" s="1" a="1"/>
  <c r="CA33" i="7" s="1"/>
  <c r="T23" i="14"/>
  <c r="BZ23" i="14" s="1" a="1"/>
  <c r="BZ23" i="14" s="1"/>
  <c r="U23" i="7"/>
  <c r="CA23" i="7" s="1" a="1"/>
  <c r="CA23" i="7" s="1"/>
  <c r="U21" i="9"/>
  <c r="CA21" i="9" s="1" a="1"/>
  <c r="CA21" i="9" s="1"/>
  <c r="BY108" i="13"/>
  <c r="BY76" i="13"/>
  <c r="BY74" i="7"/>
  <c r="BY106" i="7"/>
  <c r="BX75" i="21"/>
  <c r="BX107" i="21"/>
  <c r="T39" i="9"/>
  <c r="BZ39" i="9" s="1" a="1"/>
  <c r="BZ39" i="9" s="1"/>
  <c r="BY112" i="21"/>
  <c r="BY80" i="21"/>
  <c r="BX98" i="7"/>
  <c r="BX66" i="7"/>
  <c r="T45" i="11"/>
  <c r="BZ45" i="11" s="1" a="1"/>
  <c r="BZ45" i="11" s="1"/>
  <c r="U30" i="17"/>
  <c r="CA30" i="17" s="1" a="1"/>
  <c r="CA30" i="17" s="1"/>
  <c r="T20" i="16"/>
  <c r="BZ20" i="16" s="1" a="1"/>
  <c r="BZ20" i="16" s="1"/>
  <c r="T18" i="12"/>
  <c r="BZ18" i="12" s="1" a="1"/>
  <c r="BZ18" i="12" s="1"/>
  <c r="T26" i="9"/>
  <c r="BZ26" i="9" s="1" a="1"/>
  <c r="BZ26" i="9" s="1"/>
  <c r="BY75" i="17"/>
  <c r="BY107" i="17"/>
  <c r="U39" i="8"/>
  <c r="CA39" i="8" s="1" a="1"/>
  <c r="CA39" i="8" s="1"/>
  <c r="BY57" i="10"/>
  <c r="BY89" i="10"/>
  <c r="T26" i="18"/>
  <c r="BZ26" i="18" s="1" a="1"/>
  <c r="BZ26" i="18" s="1"/>
  <c r="U37" i="3"/>
  <c r="CA37" i="3" s="1" a="1"/>
  <c r="CA37" i="3" s="1"/>
  <c r="U17" i="16"/>
  <c r="CA17" i="16" s="1" a="1"/>
  <c r="CA17" i="16" s="1"/>
  <c r="U36" i="12"/>
  <c r="CA36" i="12" s="1" a="1"/>
  <c r="CA36" i="12" s="1"/>
  <c r="U37" i="12"/>
  <c r="CA37" i="12" s="1" a="1"/>
  <c r="CA37" i="12" s="1"/>
  <c r="BX68" i="20"/>
  <c r="BX100" i="20"/>
  <c r="U45" i="16"/>
  <c r="CA45" i="16" s="1" a="1"/>
  <c r="CA45" i="16" s="1"/>
  <c r="BX63" i="21"/>
  <c r="BX95" i="21"/>
  <c r="BY87" i="9"/>
  <c r="BY55" i="9"/>
  <c r="BY61" i="20"/>
  <c r="BY93" i="20"/>
  <c r="BY85" i="7"/>
  <c r="BY117" i="7"/>
  <c r="BY56" i="18"/>
  <c r="BY88" i="18"/>
  <c r="U38" i="10"/>
  <c r="CA38" i="10" s="1" a="1"/>
  <c r="CA38" i="10" s="1"/>
  <c r="U39" i="18"/>
  <c r="CA39" i="18" s="1" a="1"/>
  <c r="CA39" i="18" s="1"/>
  <c r="U16" i="19"/>
  <c r="CA16" i="19" s="1" a="1"/>
  <c r="CA16" i="19" s="1"/>
  <c r="BY81" i="18"/>
  <c r="BY113" i="18"/>
  <c r="BY112" i="12"/>
  <c r="BY80" i="12"/>
  <c r="BY71" i="18"/>
  <c r="BY103" i="18"/>
  <c r="BY83" i="17"/>
  <c r="BY115" i="17"/>
  <c r="BY56" i="17"/>
  <c r="BY88" i="17"/>
  <c r="U24" i="14"/>
  <c r="CA24" i="14" s="1" a="1"/>
  <c r="CA24" i="14" s="1"/>
  <c r="BX114" i="13"/>
  <c r="BX82" i="13"/>
  <c r="U30" i="18"/>
  <c r="CA30" i="18" s="1" a="1"/>
  <c r="CA30" i="18" s="1"/>
  <c r="BY94" i="12"/>
  <c r="BY62" i="12"/>
  <c r="BY79" i="8"/>
  <c r="BY111" i="8"/>
  <c r="BY88" i="14"/>
  <c r="BY56" i="14"/>
  <c r="U36" i="10"/>
  <c r="CA36" i="10" s="1" a="1"/>
  <c r="CA36" i="10" s="1"/>
  <c r="BY56" i="8"/>
  <c r="BY88" i="8"/>
  <c r="T21" i="3"/>
  <c r="BZ21" i="3" s="1" a="1"/>
  <c r="BZ21" i="3" s="1"/>
  <c r="BY102" i="13"/>
  <c r="BY70" i="13"/>
  <c r="T15" i="19"/>
  <c r="BZ15" i="19" s="1" a="1"/>
  <c r="BZ15" i="19" s="1"/>
  <c r="S47" i="19"/>
  <c r="BX82" i="8"/>
  <c r="BX114" i="8"/>
  <c r="U31" i="2"/>
  <c r="CA31" i="2" s="1" a="1"/>
  <c r="CA31" i="2" s="1"/>
  <c r="U24" i="5"/>
  <c r="CA24" i="5" s="1" a="1"/>
  <c r="CA24" i="5" s="1"/>
  <c r="U40" i="20"/>
  <c r="CA40" i="20" s="1" a="1"/>
  <c r="CA40" i="20" s="1"/>
  <c r="U38" i="1"/>
  <c r="CA38" i="1" s="1" a="1"/>
  <c r="CA38" i="1" s="1"/>
  <c r="U35" i="16"/>
  <c r="CA35" i="16" s="1" a="1"/>
  <c r="CA35" i="16" s="1"/>
  <c r="U28" i="15"/>
  <c r="CA28" i="15" s="1" a="1"/>
  <c r="CA28" i="15" s="1"/>
  <c r="BY108" i="2"/>
  <c r="BY76" i="2"/>
  <c r="U43" i="11"/>
  <c r="CA43" i="11" s="1" a="1"/>
  <c r="CA43" i="11" s="1"/>
  <c r="U20" i="14"/>
  <c r="CA20" i="14" s="1" a="1"/>
  <c r="CA20" i="14" s="1"/>
  <c r="BX84" i="21"/>
  <c r="BX120" i="21"/>
  <c r="BX123" i="21" s="1"/>
  <c r="BX116" i="21" s="1"/>
  <c r="BX111" i="12"/>
  <c r="BX79" i="12"/>
  <c r="T19" i="5"/>
  <c r="BZ19" i="5" s="1" a="1"/>
  <c r="BZ19" i="5" s="1"/>
  <c r="BY89" i="16"/>
  <c r="BY57" i="16"/>
  <c r="BY55" i="8"/>
  <c r="BY87" i="8"/>
  <c r="BX83" i="16"/>
  <c r="BX115" i="16"/>
  <c r="BX57" i="18"/>
  <c r="BX89" i="18"/>
  <c r="BX83" i="11"/>
  <c r="BX115" i="11"/>
  <c r="BY87" i="2"/>
  <c r="BY55" i="2"/>
  <c r="BX64" i="14"/>
  <c r="BX96" i="14"/>
  <c r="T24" i="4"/>
  <c r="BZ24" i="4" s="1" a="1"/>
  <c r="BZ24" i="4" s="1"/>
  <c r="U33" i="11"/>
  <c r="CA33" i="11" s="1" a="1"/>
  <c r="CA33" i="11" s="1"/>
  <c r="BY107" i="19"/>
  <c r="BY75" i="19"/>
  <c r="BY88" i="21"/>
  <c r="BY56" i="21"/>
  <c r="BX79" i="7"/>
  <c r="BX111" i="7"/>
  <c r="T18" i="3"/>
  <c r="BZ18" i="3" s="1" a="1"/>
  <c r="BZ18" i="3" s="1"/>
  <c r="T39" i="4"/>
  <c r="BZ39" i="4" s="1" a="1"/>
  <c r="BZ39" i="4" s="1"/>
  <c r="BY94" i="21"/>
  <c r="BY62" i="21"/>
  <c r="T21" i="14"/>
  <c r="BZ21" i="14" s="1" a="1"/>
  <c r="BZ21" i="14" s="1"/>
  <c r="U23" i="13"/>
  <c r="CA23" i="13" s="1" a="1"/>
  <c r="CA23" i="13" s="1"/>
  <c r="BX90" i="12"/>
  <c r="BX58" i="12"/>
  <c r="BY68" i="7"/>
  <c r="BY100" i="7"/>
  <c r="T18" i="5"/>
  <c r="BZ18" i="5" s="1" a="1"/>
  <c r="BZ18" i="5" s="1"/>
  <c r="BY73" i="18"/>
  <c r="BY105" i="18"/>
  <c r="BX73" i="14"/>
  <c r="BX105" i="14"/>
  <c r="BX110" i="10"/>
  <c r="BX78" i="10"/>
  <c r="U17" i="15"/>
  <c r="CA17" i="15" s="1" a="1"/>
  <c r="CA17" i="15" s="1"/>
  <c r="U34" i="6"/>
  <c r="CA34" i="6" s="1" a="1"/>
  <c r="CA34" i="6" s="1"/>
  <c r="BX58" i="21"/>
  <c r="BX90" i="21"/>
  <c r="U40" i="1"/>
  <c r="CA40" i="1" s="1" a="1"/>
  <c r="CA40" i="1" s="1"/>
  <c r="T46" i="17"/>
  <c r="BZ46" i="17" s="1" a="1"/>
  <c r="BZ46" i="17" s="1"/>
  <c r="U20" i="7"/>
  <c r="CA20" i="7" s="1" a="1"/>
  <c r="CA20" i="7" s="1"/>
  <c r="BY80" i="8"/>
  <c r="BY112" i="8"/>
  <c r="BY103" i="1"/>
  <c r="BY71" i="1"/>
  <c r="BX65" i="4"/>
  <c r="BX97" i="4"/>
  <c r="U32" i="14"/>
  <c r="CA32" i="14" s="1" a="1"/>
  <c r="CA32" i="14" s="1"/>
  <c r="U40" i="2"/>
  <c r="CA40" i="2" s="1" a="1"/>
  <c r="CA40" i="2" s="1"/>
  <c r="BX60" i="20"/>
  <c r="BX92" i="20"/>
  <c r="BY114" i="19"/>
  <c r="BY82" i="19"/>
  <c r="BY73" i="7"/>
  <c r="BY105" i="7"/>
  <c r="BY108" i="14"/>
  <c r="BY76" i="14"/>
  <c r="BX99" i="17"/>
  <c r="BX67" i="17"/>
  <c r="BX77" i="3"/>
  <c r="BX109" i="3"/>
  <c r="T28" i="20"/>
  <c r="BZ28" i="20" s="1" a="1"/>
  <c r="BZ28" i="20" s="1"/>
  <c r="U30" i="16"/>
  <c r="CA30" i="16" s="1" a="1"/>
  <c r="CA30" i="16" s="1"/>
  <c r="BY106" i="1"/>
  <c r="BY74" i="1"/>
  <c r="BY90" i="6"/>
  <c r="BY58" i="6"/>
  <c r="T32" i="21"/>
  <c r="BZ32" i="21" s="1" a="1"/>
  <c r="BZ32" i="21" s="1"/>
  <c r="T46" i="18"/>
  <c r="BZ46" i="18" s="1" a="1"/>
  <c r="BZ46" i="18" s="1"/>
  <c r="BX83" i="21"/>
  <c r="BX115" i="21"/>
  <c r="U38" i="4"/>
  <c r="CA38" i="4" s="1" a="1"/>
  <c r="CA38" i="4" s="1"/>
  <c r="BY92" i="13"/>
  <c r="BY60" i="13"/>
  <c r="U43" i="20"/>
  <c r="CA43" i="20" s="1" a="1"/>
  <c r="CA43" i="20" s="1"/>
  <c r="T31" i="8"/>
  <c r="BZ31" i="8" s="1" a="1"/>
  <c r="BZ31" i="8" s="1"/>
  <c r="U34" i="8"/>
  <c r="CA34" i="8" s="1" a="1"/>
  <c r="CA34" i="8" s="1"/>
  <c r="T19" i="2"/>
  <c r="BZ19" i="2" s="1" a="1"/>
  <c r="BZ19" i="2" s="1"/>
  <c r="U43" i="3"/>
  <c r="CA43" i="3" s="1" a="1"/>
  <c r="CA43" i="3" s="1"/>
  <c r="BY104" i="12"/>
  <c r="BY72" i="12"/>
  <c r="BY114" i="1"/>
  <c r="BY82" i="1"/>
  <c r="BX94" i="2"/>
  <c r="BX62" i="2"/>
  <c r="BY117" i="12"/>
  <c r="BY85" i="12"/>
  <c r="BX113" i="2"/>
  <c r="BX81" i="2"/>
  <c r="BY82" i="7"/>
  <c r="BY114" i="7"/>
  <c r="T32" i="4"/>
  <c r="BZ32" i="4" s="1" a="1"/>
  <c r="BZ32" i="4" s="1"/>
  <c r="BX105" i="10"/>
  <c r="BX73" i="10"/>
  <c r="BY95" i="19"/>
  <c r="BY63" i="19"/>
  <c r="BY64" i="7"/>
  <c r="BY96" i="7"/>
  <c r="BY100" i="1"/>
  <c r="BY68" i="1"/>
  <c r="T37" i="21"/>
  <c r="BZ37" i="21" s="1" a="1"/>
  <c r="BZ37" i="21" s="1"/>
  <c r="U31" i="16"/>
  <c r="CA31" i="16" s="1" a="1"/>
  <c r="CA31" i="16" s="1"/>
  <c r="BX68" i="11"/>
  <c r="BX100" i="11"/>
  <c r="BY109" i="13"/>
  <c r="BY77" i="13"/>
  <c r="BY81" i="7"/>
  <c r="BY113" i="7"/>
  <c r="BX98" i="17"/>
  <c r="BX66" i="17"/>
  <c r="U36" i="8"/>
  <c r="CA36" i="8" s="1" a="1"/>
  <c r="CA36" i="8" s="1"/>
  <c r="U29" i="8"/>
  <c r="CA29" i="8" s="1" a="1"/>
  <c r="CA29" i="8" s="1"/>
  <c r="BY112" i="1"/>
  <c r="BY80" i="1"/>
  <c r="U43" i="14"/>
  <c r="CA43" i="14" s="1" a="1"/>
  <c r="CA43" i="14" s="1"/>
  <c r="U39" i="17"/>
  <c r="CA39" i="17" s="1" a="1"/>
  <c r="CA39" i="17" s="1"/>
  <c r="U22" i="5"/>
  <c r="CA22" i="5" s="1" a="1"/>
  <c r="CA22" i="5" s="1"/>
  <c r="T43" i="6"/>
  <c r="BZ43" i="6" s="1" a="1"/>
  <c r="BZ43" i="6" s="1"/>
  <c r="BY75" i="15"/>
  <c r="BY107" i="15"/>
  <c r="BY98" i="3"/>
  <c r="BY66" i="3"/>
  <c r="BY92" i="6"/>
  <c r="BY60" i="6"/>
  <c r="BY96" i="11"/>
  <c r="BY64" i="11"/>
  <c r="BY93" i="6"/>
  <c r="BY61" i="6"/>
  <c r="U31" i="15"/>
  <c r="CA31" i="15" s="1" a="1"/>
  <c r="CA31" i="15" s="1"/>
  <c r="T21" i="2"/>
  <c r="BZ21" i="2" s="1" a="1"/>
  <c r="BZ21" i="2" s="1"/>
  <c r="BY112" i="6"/>
  <c r="BY80" i="6"/>
  <c r="U45" i="12"/>
  <c r="CA45" i="12" s="1" a="1"/>
  <c r="CA45" i="12" s="1"/>
  <c r="BY101" i="6"/>
  <c r="BY69" i="6"/>
  <c r="U21" i="15"/>
  <c r="CA21" i="15" s="1" a="1"/>
  <c r="CA21" i="15" s="1"/>
  <c r="U26" i="17"/>
  <c r="CA26" i="17" s="1" a="1"/>
  <c r="CA26" i="17" s="1"/>
  <c r="U44" i="13"/>
  <c r="CA44" i="13" s="1" a="1"/>
  <c r="CA44" i="13" s="1"/>
  <c r="T22" i="15"/>
  <c r="BZ22" i="15" s="1" a="1"/>
  <c r="BZ22" i="15" s="1"/>
  <c r="U45" i="17"/>
  <c r="CA45" i="17" s="1" a="1"/>
  <c r="CA45" i="17" s="1"/>
  <c r="BY61" i="4"/>
  <c r="BY93" i="4"/>
  <c r="BX89" i="15"/>
  <c r="BX57" i="15"/>
  <c r="BY86" i="3"/>
  <c r="BY54" i="3"/>
  <c r="BY68" i="17"/>
  <c r="BY100" i="17"/>
  <c r="BY94" i="9"/>
  <c r="BY62" i="9"/>
  <c r="T15" i="7"/>
  <c r="BZ15" i="7" s="1" a="1"/>
  <c r="BZ15" i="7" s="1"/>
  <c r="S47" i="7"/>
  <c r="U44" i="12"/>
  <c r="CA44" i="12" s="1" a="1"/>
  <c r="CA44" i="12" s="1"/>
  <c r="U35" i="9"/>
  <c r="CA35" i="9" s="1" a="1"/>
  <c r="CA35" i="9" s="1"/>
  <c r="BY120" i="13"/>
  <c r="BY123" i="13" s="1"/>
  <c r="BY116" i="13" s="1"/>
  <c r="BY84" i="13"/>
  <c r="BY100" i="16"/>
  <c r="BY68" i="16"/>
  <c r="BY83" i="18"/>
  <c r="BY115" i="18"/>
  <c r="BX99" i="10"/>
  <c r="BX67" i="10"/>
  <c r="BX101" i="7"/>
  <c r="BX69" i="7"/>
  <c r="U37" i="13"/>
  <c r="CA37" i="13" s="1" a="1"/>
  <c r="CA37" i="13" s="1"/>
  <c r="BX77" i="16"/>
  <c r="BX109" i="16"/>
  <c r="U35" i="7"/>
  <c r="CA35" i="7" s="1" a="1"/>
  <c r="CA35" i="7" s="1"/>
  <c r="BY97" i="13"/>
  <c r="BY65" i="13"/>
  <c r="T36" i="21"/>
  <c r="BZ36" i="21" s="1" a="1"/>
  <c r="BZ36" i="21" s="1"/>
  <c r="BY81" i="15"/>
  <c r="BY113" i="15"/>
  <c r="BX74" i="18"/>
  <c r="BX106" i="18"/>
  <c r="S15" i="12"/>
  <c r="BY15" i="12" s="1" a="1"/>
  <c r="BY15" i="12" s="1"/>
  <c r="R47" i="12"/>
  <c r="U41" i="21"/>
  <c r="CA41" i="21" s="1" a="1"/>
  <c r="CA41" i="21" s="1"/>
  <c r="T15" i="17"/>
  <c r="BZ15" i="17" s="1" a="1"/>
  <c r="BZ15" i="17" s="1"/>
  <c r="S47" i="17"/>
  <c r="T27" i="7"/>
  <c r="BZ27" i="7" s="1" a="1"/>
  <c r="BZ27" i="7" s="1"/>
  <c r="BY84" i="15"/>
  <c r="BY120" i="15"/>
  <c r="BY123" i="15" s="1"/>
  <c r="BY116" i="15" s="1"/>
  <c r="BY103" i="3"/>
  <c r="BY71" i="3"/>
  <c r="BY114" i="2"/>
  <c r="BY82" i="2"/>
  <c r="BY64" i="10"/>
  <c r="BY96" i="10"/>
  <c r="BX81" i="20"/>
  <c r="BX113" i="20"/>
  <c r="BX82" i="21"/>
  <c r="BX114" i="21"/>
  <c r="BY102" i="6"/>
  <c r="BY70" i="6"/>
  <c r="U18" i="10"/>
  <c r="CA18" i="10" s="1" a="1"/>
  <c r="CA18" i="10" s="1"/>
  <c r="BY55" i="17"/>
  <c r="BY87" i="17"/>
  <c r="BY67" i="7"/>
  <c r="BY99" i="7"/>
  <c r="BY88" i="19"/>
  <c r="BY56" i="19"/>
  <c r="BY114" i="16"/>
  <c r="BY82" i="16"/>
  <c r="BY71" i="10"/>
  <c r="BY103" i="10"/>
  <c r="T29" i="20"/>
  <c r="BZ29" i="20" s="1" a="1"/>
  <c r="BZ29" i="20" s="1"/>
  <c r="T24" i="21"/>
  <c r="BZ24" i="21" s="1" a="1"/>
  <c r="BZ24" i="21" s="1"/>
  <c r="U16" i="9"/>
  <c r="CA16" i="9" s="1" a="1"/>
  <c r="CA16" i="9" s="1"/>
  <c r="U22" i="20"/>
  <c r="CA22" i="20" s="1" a="1"/>
  <c r="CA22" i="20" s="1"/>
  <c r="U46" i="7"/>
  <c r="CA46" i="7" s="1" a="1"/>
  <c r="CA46" i="7" s="1"/>
  <c r="U17" i="18"/>
  <c r="CA17" i="18" s="1" a="1"/>
  <c r="CA17" i="18" s="1"/>
  <c r="BY112" i="19"/>
  <c r="BY80" i="19"/>
  <c r="BX86" i="5"/>
  <c r="BX54" i="5"/>
  <c r="U42" i="18"/>
  <c r="CA42" i="18" s="1" a="1"/>
  <c r="CA42" i="18" s="1"/>
  <c r="U41" i="12"/>
  <c r="CA41" i="12" s="1" a="1"/>
  <c r="CA41" i="12" s="1"/>
  <c r="U32" i="18"/>
  <c r="CA32" i="18" s="1" a="1"/>
  <c r="CA32" i="18" s="1"/>
  <c r="U44" i="17"/>
  <c r="CA44" i="17" s="1" a="1"/>
  <c r="CA44" i="17" s="1"/>
  <c r="U17" i="17"/>
  <c r="CA17" i="17" s="1" a="1"/>
  <c r="CA17" i="17" s="1"/>
  <c r="BY112" i="9"/>
  <c r="BY80" i="9"/>
  <c r="T43" i="13"/>
  <c r="BZ43" i="13" s="1" a="1"/>
  <c r="BZ43" i="13" s="1"/>
  <c r="U23" i="12"/>
  <c r="CA23" i="12" s="1" a="1"/>
  <c r="CA23" i="12" s="1"/>
  <c r="U40" i="8"/>
  <c r="CA40" i="8" s="1" a="1"/>
  <c r="CA40" i="8" s="1"/>
  <c r="U17" i="14"/>
  <c r="CA17" i="14" s="1" a="1"/>
  <c r="CA17" i="14" s="1"/>
  <c r="BY99" i="5"/>
  <c r="BY67" i="5"/>
  <c r="U17" i="8"/>
  <c r="CA17" i="8" s="1" a="1"/>
  <c r="CA17" i="8" s="1"/>
  <c r="BX70" i="17"/>
  <c r="BX102" i="17"/>
  <c r="BX120" i="3"/>
  <c r="BX123" i="3" s="1"/>
  <c r="BX116" i="3" s="1"/>
  <c r="BX84" i="3"/>
  <c r="U31" i="13"/>
  <c r="CA31" i="13" s="1" a="1"/>
  <c r="CA31" i="13" s="1"/>
  <c r="T43" i="8"/>
  <c r="BZ43" i="8" s="1" a="1"/>
  <c r="BZ43" i="8" s="1"/>
  <c r="BY111" i="21"/>
  <c r="BY79" i="21"/>
  <c r="BX103" i="15"/>
  <c r="BX71" i="15"/>
  <c r="BX111" i="5"/>
  <c r="BX79" i="5"/>
  <c r="BY78" i="7"/>
  <c r="BY110" i="7"/>
  <c r="BX68" i="4"/>
  <c r="BX100" i="4"/>
  <c r="BY83" i="19"/>
  <c r="BY115" i="19"/>
  <c r="T15" i="2"/>
  <c r="BZ15" i="2" s="1" a="1"/>
  <c r="BZ15" i="2" s="1"/>
  <c r="S47" i="2"/>
  <c r="U37" i="2"/>
  <c r="CA37" i="2" s="1" a="1"/>
  <c r="CA37" i="2" s="1"/>
  <c r="BW86" i="16"/>
  <c r="BW54" i="16"/>
  <c r="T45" i="21"/>
  <c r="BZ45" i="21" s="1" a="1"/>
  <c r="BZ45" i="21" s="1"/>
  <c r="T40" i="12"/>
  <c r="BZ40" i="12" s="1" a="1"/>
  <c r="BZ40" i="12" s="1"/>
  <c r="BX78" i="5"/>
  <c r="BX110" i="5"/>
  <c r="U18" i="16"/>
  <c r="CA18" i="16" s="1" a="1"/>
  <c r="CA18" i="16" s="1"/>
  <c r="U16" i="8"/>
  <c r="CA16" i="8" s="1" a="1"/>
  <c r="CA16" i="8" s="1"/>
  <c r="T44" i="16"/>
  <c r="BZ44" i="16" s="1" a="1"/>
  <c r="BZ44" i="16" s="1"/>
  <c r="T18" i="18"/>
  <c r="BZ18" i="18" s="1" a="1"/>
  <c r="BZ18" i="18" s="1"/>
  <c r="T44" i="11"/>
  <c r="BZ44" i="11" s="1" a="1"/>
  <c r="BZ44" i="11" s="1"/>
  <c r="U16" i="2"/>
  <c r="CA16" i="2" s="1" a="1"/>
  <c r="CA16" i="2" s="1"/>
  <c r="T25" i="14"/>
  <c r="BZ25" i="14" s="1" a="1"/>
  <c r="BZ25" i="14" s="1"/>
  <c r="BX97" i="2"/>
  <c r="BX65" i="2"/>
  <c r="BY75" i="7"/>
  <c r="BY107" i="7"/>
  <c r="U36" i="19"/>
  <c r="CA36" i="19" s="1" a="1"/>
  <c r="CA36" i="19" s="1"/>
  <c r="U17" i="21"/>
  <c r="CA17" i="21" s="1" a="1"/>
  <c r="CA17" i="21" s="1"/>
  <c r="T40" i="7"/>
  <c r="BZ40" i="7" s="1" a="1"/>
  <c r="BZ40" i="7" s="1"/>
  <c r="BY62" i="5"/>
  <c r="BY94" i="5"/>
  <c r="BY112" i="16"/>
  <c r="BY80" i="16"/>
  <c r="BY110" i="14"/>
  <c r="BY78" i="14"/>
  <c r="BX98" i="13"/>
  <c r="BX66" i="13"/>
  <c r="U23" i="21"/>
  <c r="CA23" i="21" s="1" a="1"/>
  <c r="CA23" i="21" s="1"/>
  <c r="BX73" i="19"/>
  <c r="BX105" i="19"/>
  <c r="BX77" i="19"/>
  <c r="BX109" i="19"/>
  <c r="BX117" i="13"/>
  <c r="BX85" i="13"/>
  <c r="BX65" i="10"/>
  <c r="BX97" i="10"/>
  <c r="T19" i="12"/>
  <c r="BZ19" i="12" s="1" a="1"/>
  <c r="BZ19" i="12" s="1"/>
  <c r="BY102" i="20"/>
  <c r="BY70" i="20"/>
  <c r="U34" i="18"/>
  <c r="CA34" i="18" s="1" a="1"/>
  <c r="CA34" i="18" s="1"/>
  <c r="T34" i="14"/>
  <c r="BZ34" i="14" s="1" a="1"/>
  <c r="BZ34" i="14" s="1"/>
  <c r="T39" i="10"/>
  <c r="BZ39" i="10" s="1" a="1"/>
  <c r="BZ39" i="10" s="1"/>
  <c r="BX56" i="3"/>
  <c r="BX88" i="3"/>
  <c r="BY83" i="15"/>
  <c r="BY115" i="15"/>
  <c r="BY80" i="7"/>
  <c r="BY112" i="7"/>
  <c r="T19" i="21"/>
  <c r="BZ19" i="21" s="1" a="1"/>
  <c r="BZ19" i="21" s="1"/>
  <c r="BX80" i="14"/>
  <c r="BX112" i="14"/>
  <c r="BY71" i="17"/>
  <c r="BY103" i="17"/>
  <c r="U41" i="8"/>
  <c r="CA41" i="8" s="1" a="1"/>
  <c r="CA41" i="8" s="1"/>
  <c r="U32" i="1"/>
  <c r="CA32" i="1" s="1" a="1"/>
  <c r="CA32" i="1" s="1"/>
  <c r="T26" i="4"/>
  <c r="BZ26" i="4" s="1" a="1"/>
  <c r="BZ26" i="4" s="1"/>
  <c r="BY101" i="3"/>
  <c r="BY69" i="3"/>
  <c r="BX105" i="3"/>
  <c r="BX73" i="3"/>
  <c r="T21" i="20"/>
  <c r="BZ21" i="20" s="1" a="1"/>
  <c r="BZ21" i="20" s="1"/>
  <c r="BY106" i="6"/>
  <c r="BY74" i="6"/>
  <c r="T28" i="17"/>
  <c r="BZ28" i="17" s="1" a="1"/>
  <c r="BZ28" i="17" s="1"/>
  <c r="T38" i="3"/>
  <c r="BZ38" i="3" s="1" a="1"/>
  <c r="BZ38" i="3" s="1"/>
  <c r="BY74" i="20"/>
  <c r="BY106" i="20"/>
  <c r="U35" i="1"/>
  <c r="CA35" i="1" s="1" a="1"/>
  <c r="CA35" i="1" s="1"/>
  <c r="BY63" i="17"/>
  <c r="BY95" i="17"/>
  <c r="U19" i="6"/>
  <c r="CA19" i="6" s="1" a="1"/>
  <c r="CA19" i="6" s="1"/>
  <c r="BX58" i="14"/>
  <c r="BX90" i="14"/>
  <c r="BX101" i="13"/>
  <c r="BX69" i="13"/>
  <c r="T44" i="21"/>
  <c r="BZ44" i="21" s="1" a="1"/>
  <c r="BZ44" i="21" s="1"/>
  <c r="BY66" i="4"/>
  <c r="BY98" i="4"/>
  <c r="U21" i="13"/>
  <c r="CA21" i="13" s="1" a="1"/>
  <c r="CA21" i="13" s="1"/>
  <c r="BX105" i="15"/>
  <c r="BX73" i="15"/>
  <c r="BY76" i="15"/>
  <c r="BY108" i="15"/>
  <c r="BY91" i="6"/>
  <c r="BY59" i="6"/>
  <c r="BX81" i="16"/>
  <c r="BX113" i="16"/>
  <c r="BY72" i="20"/>
  <c r="BY104" i="20"/>
  <c r="U33" i="12"/>
  <c r="CA33" i="12" s="1" a="1"/>
  <c r="CA33" i="12" s="1"/>
  <c r="U43" i="1"/>
  <c r="CA43" i="1" s="1" a="1"/>
  <c r="CA43" i="1" s="1"/>
  <c r="T23" i="2"/>
  <c r="BZ23" i="2" s="1" a="1"/>
  <c r="BZ23" i="2" s="1"/>
  <c r="U46" i="12"/>
  <c r="CA46" i="12" s="1" a="1"/>
  <c r="CA46" i="12" s="1"/>
  <c r="T42" i="2"/>
  <c r="BZ42" i="2" s="1" a="1"/>
  <c r="BZ42" i="2" s="1"/>
  <c r="U43" i="7"/>
  <c r="CA43" i="7" s="1" a="1"/>
  <c r="CA43" i="7" s="1"/>
  <c r="T34" i="10"/>
  <c r="BZ34" i="10" s="1" a="1"/>
  <c r="BZ34" i="10" s="1"/>
  <c r="BY117" i="1"/>
  <c r="BY85" i="1"/>
  <c r="U24" i="19"/>
  <c r="CA24" i="19" s="1" a="1"/>
  <c r="CA24" i="19" s="1"/>
  <c r="U25" i="7"/>
  <c r="CA25" i="7" s="1" a="1"/>
  <c r="CA25" i="7" s="1"/>
  <c r="U29" i="1"/>
  <c r="CA29" i="1" s="1" a="1"/>
  <c r="CA29" i="1" s="1"/>
  <c r="BY87" i="16"/>
  <c r="BY55" i="16"/>
  <c r="BY69" i="20"/>
  <c r="BY101" i="20"/>
  <c r="BY66" i="15"/>
  <c r="BY98" i="15"/>
  <c r="U38" i="13"/>
  <c r="CA38" i="13" s="1" a="1"/>
  <c r="CA38" i="13" s="1"/>
  <c r="U42" i="7"/>
  <c r="CA42" i="7" s="1" a="1"/>
  <c r="CA42" i="7" s="1"/>
  <c r="T27" i="17"/>
  <c r="BZ27" i="17" s="1" a="1"/>
  <c r="BZ27" i="17" s="1"/>
  <c r="BY112" i="11"/>
  <c r="BY80" i="11"/>
  <c r="U41" i="1"/>
  <c r="CA41" i="1" s="1" a="1"/>
  <c r="CA41" i="1" s="1"/>
  <c r="BX71" i="16"/>
  <c r="BX103" i="16"/>
  <c r="BY92" i="4"/>
  <c r="BY60" i="4"/>
  <c r="BY74" i="5"/>
  <c r="BY106" i="5"/>
  <c r="U36" i="15"/>
  <c r="CA36" i="15" s="1" a="1"/>
  <c r="CA36" i="15" s="1"/>
  <c r="U27" i="3"/>
  <c r="CA27" i="3" s="1" a="1"/>
  <c r="CA27" i="3" s="1"/>
  <c r="U21" i="6"/>
  <c r="CA21" i="6" s="1" a="1"/>
  <c r="CA21" i="6" s="1"/>
  <c r="BX101" i="15"/>
  <c r="BX69" i="15"/>
  <c r="U25" i="11"/>
  <c r="CA25" i="11" s="1" a="1"/>
  <c r="CA25" i="11" s="1"/>
  <c r="U22" i="6"/>
  <c r="CA22" i="6" s="1" a="1"/>
  <c r="CA22" i="6" s="1"/>
  <c r="U41" i="6"/>
  <c r="CA41" i="6" s="1" a="1"/>
  <c r="CA41" i="6" s="1"/>
  <c r="BX107" i="18"/>
  <c r="BX75" i="18"/>
  <c r="U30" i="6"/>
  <c r="CA30" i="6" s="1" a="1"/>
  <c r="CA30" i="6" s="1"/>
  <c r="BX74" i="14"/>
  <c r="BX106" i="14"/>
  <c r="BX110" i="15"/>
  <c r="BX78" i="15"/>
  <c r="U22" i="4"/>
  <c r="CA22" i="4" s="1" a="1"/>
  <c r="CA22" i="4" s="1"/>
  <c r="T18" i="15"/>
  <c r="BZ18" i="15" s="1" a="1"/>
  <c r="BZ18" i="15" s="1"/>
  <c r="U15" i="3"/>
  <c r="CA15" i="3" s="1" a="1"/>
  <c r="CA15" i="3" s="1"/>
  <c r="U29" i="17"/>
  <c r="CA29" i="17" s="1" a="1"/>
  <c r="CA29" i="17" s="1"/>
  <c r="U23" i="9"/>
  <c r="CA23" i="9" s="1" a="1"/>
  <c r="CA23" i="9" s="1"/>
  <c r="BY105" i="16"/>
  <c r="BY73" i="16"/>
  <c r="BX114" i="12"/>
  <c r="BX82" i="12"/>
  <c r="BY108" i="9"/>
  <c r="BY76" i="9"/>
  <c r="U45" i="13"/>
  <c r="CA45" i="13" s="1" a="1"/>
  <c r="CA45" i="13" s="1"/>
  <c r="U29" i="16"/>
  <c r="CA29" i="16" s="1" a="1"/>
  <c r="CA29" i="16" s="1"/>
  <c r="BX113" i="5"/>
  <c r="BX81" i="5"/>
  <c r="U44" i="18"/>
  <c r="CA44" i="18" s="1" a="1"/>
  <c r="CA44" i="18" s="1"/>
  <c r="T28" i="10"/>
  <c r="BZ28" i="10" s="1" a="1"/>
  <c r="BZ28" i="10" s="1"/>
  <c r="BY61" i="16"/>
  <c r="BY93" i="16"/>
  <c r="T30" i="7"/>
  <c r="BZ30" i="7" s="1" a="1"/>
  <c r="BZ30" i="7" s="1"/>
  <c r="T38" i="16"/>
  <c r="BZ38" i="16" s="1" a="1"/>
  <c r="BZ38" i="16" s="1"/>
  <c r="BY70" i="10"/>
  <c r="BY102" i="10"/>
  <c r="BY73" i="17"/>
  <c r="BY105" i="17"/>
  <c r="U26" i="13"/>
  <c r="CA26" i="13" s="1" a="1"/>
  <c r="CA26" i="13" s="1"/>
  <c r="U42" i="15"/>
  <c r="CA42" i="15" s="1" a="1"/>
  <c r="CA42" i="15" s="1"/>
  <c r="T35" i="18"/>
  <c r="BZ35" i="18" s="1" a="1"/>
  <c r="BZ35" i="18" s="1"/>
  <c r="BX85" i="3"/>
  <c r="BX117" i="3"/>
  <c r="U45" i="15"/>
  <c r="CA45" i="15" s="1" a="1"/>
  <c r="CA45" i="15" s="1"/>
  <c r="U32" i="3"/>
  <c r="CA32" i="3" s="1" a="1"/>
  <c r="CA32" i="3" s="1"/>
  <c r="U43" i="2"/>
  <c r="CA43" i="2" s="1" a="1"/>
  <c r="CA43" i="2" s="1"/>
  <c r="U25" i="10"/>
  <c r="CA25" i="10" s="1" a="1"/>
  <c r="CA25" i="10" s="1"/>
  <c r="T42" i="20"/>
  <c r="BZ42" i="20" s="1" a="1"/>
  <c r="BZ42" i="20" s="1"/>
  <c r="T43" i="21"/>
  <c r="BZ43" i="21" s="1" a="1"/>
  <c r="BZ43" i="21" s="1"/>
  <c r="U31" i="6"/>
  <c r="CA31" i="6" s="1" a="1"/>
  <c r="CA31" i="6" s="1"/>
  <c r="BX98" i="12"/>
  <c r="BX66" i="12"/>
  <c r="BX99" i="2"/>
  <c r="BX67" i="2"/>
  <c r="BY80" i="18"/>
  <c r="BY112" i="18"/>
  <c r="BY113" i="21"/>
  <c r="BY81" i="21"/>
  <c r="U16" i="17"/>
  <c r="CA16" i="17" s="1" a="1"/>
  <c r="CA16" i="17" s="1"/>
  <c r="U28" i="7"/>
  <c r="CA28" i="7" s="1" a="1"/>
  <c r="CA28" i="7" s="1"/>
  <c r="U17" i="19"/>
  <c r="CA17" i="19" s="1" a="1"/>
  <c r="CA17" i="19" s="1"/>
  <c r="BX87" i="7"/>
  <c r="BX55" i="7"/>
  <c r="U43" i="16"/>
  <c r="CA43" i="16" s="1" a="1"/>
  <c r="CA43" i="16" s="1"/>
  <c r="U32" i="10"/>
  <c r="CA32" i="10" s="1" a="1"/>
  <c r="CA32" i="10" s="1"/>
  <c r="BY64" i="8"/>
  <c r="BY96" i="8"/>
  <c r="BX84" i="14"/>
  <c r="BX120" i="14"/>
  <c r="BX123" i="14" s="1"/>
  <c r="BX116" i="14" s="1"/>
  <c r="BY68" i="15"/>
  <c r="BY100" i="15"/>
  <c r="BY104" i="5"/>
  <c r="BY72" i="5"/>
  <c r="BY111" i="16"/>
  <c r="BY79" i="16"/>
  <c r="BY95" i="9"/>
  <c r="BY63" i="9"/>
  <c r="BY105" i="20"/>
  <c r="BY73" i="20"/>
  <c r="BX112" i="10"/>
  <c r="BX80" i="10"/>
  <c r="BX68" i="14"/>
  <c r="BX100" i="14"/>
  <c r="BX86" i="13"/>
  <c r="BX54" i="13"/>
  <c r="U41" i="19"/>
  <c r="CA41" i="19" s="1" a="1"/>
  <c r="CA41" i="19" s="1"/>
  <c r="BY98" i="14"/>
  <c r="BY66" i="14"/>
  <c r="BY58" i="8"/>
  <c r="BY90" i="8"/>
  <c r="BY60" i="18"/>
  <c r="BY92" i="18"/>
  <c r="BX89" i="2"/>
  <c r="BX57" i="2"/>
  <c r="BX85" i="14"/>
  <c r="BX117" i="14"/>
  <c r="BY61" i="17"/>
  <c r="BY93" i="17"/>
  <c r="BX64" i="6"/>
  <c r="BX96" i="6"/>
  <c r="U41" i="9"/>
  <c r="CA41" i="9" s="1" a="1"/>
  <c r="CA41" i="9" s="1"/>
  <c r="BY110" i="1"/>
  <c r="BY78" i="1"/>
  <c r="BY107" i="9"/>
  <c r="BY75" i="9"/>
  <c r="BY97" i="12"/>
  <c r="BY65" i="12"/>
  <c r="BY74" i="4"/>
  <c r="BY106" i="4"/>
  <c r="U28" i="5"/>
  <c r="CA28" i="5" s="1" a="1"/>
  <c r="CA28" i="5" s="1"/>
  <c r="BY82" i="17"/>
  <c r="BY114" i="17"/>
  <c r="BX61" i="18"/>
  <c r="BX93" i="18"/>
  <c r="BX105" i="2"/>
  <c r="BX73" i="2"/>
  <c r="T31" i="17"/>
  <c r="BZ31" i="17" s="1" a="1"/>
  <c r="BZ31" i="17" s="1"/>
  <c r="T45" i="3"/>
  <c r="BZ45" i="3" s="1" a="1"/>
  <c r="BZ45" i="3" s="1"/>
  <c r="BX109" i="2"/>
  <c r="BX77" i="2"/>
  <c r="U40" i="21"/>
  <c r="CA40" i="21" s="1" a="1"/>
  <c r="CA40" i="21" s="1"/>
  <c r="T32" i="15"/>
  <c r="BZ32" i="15" s="1" a="1"/>
  <c r="BZ32" i="15" s="1"/>
  <c r="T40" i="5"/>
  <c r="BZ40" i="5" s="1" a="1"/>
  <c r="BZ40" i="5" s="1"/>
  <c r="U39" i="7"/>
  <c r="CA39" i="7" s="1" a="1"/>
  <c r="CA39" i="7" s="1"/>
  <c r="T29" i="4"/>
  <c r="BZ29" i="4" s="1" a="1"/>
  <c r="BZ29" i="4" s="1"/>
  <c r="U44" i="19"/>
  <c r="CA44" i="19" s="1" a="1"/>
  <c r="CA44" i="19" s="1"/>
  <c r="BY105" i="1"/>
  <c r="BY73" i="1"/>
  <c r="BY66" i="18"/>
  <c r="BY98" i="18"/>
  <c r="T39" i="5"/>
  <c r="BZ39" i="5" s="1" a="1"/>
  <c r="BZ39" i="5" s="1"/>
  <c r="BX59" i="20"/>
  <c r="BX91" i="20"/>
  <c r="BY102" i="3"/>
  <c r="BY70" i="3"/>
  <c r="BX79" i="14"/>
  <c r="BX111" i="14"/>
  <c r="BY97" i="1"/>
  <c r="BY65" i="1"/>
  <c r="BY82" i="4"/>
  <c r="BY114" i="4"/>
  <c r="T26" i="2"/>
  <c r="BZ26" i="2" s="1" a="1"/>
  <c r="BZ26" i="2" s="1"/>
  <c r="U36" i="7"/>
  <c r="CA36" i="7" s="1" a="1"/>
  <c r="CA36" i="7" s="1"/>
  <c r="BY88" i="9"/>
  <c r="BY56" i="9"/>
  <c r="BY89" i="11"/>
  <c r="BY57" i="11"/>
  <c r="BY100" i="12"/>
  <c r="BY68" i="12"/>
  <c r="U23" i="5"/>
  <c r="CA23" i="5" s="1" a="1"/>
  <c r="CA23" i="5" s="1"/>
  <c r="U41" i="16"/>
  <c r="CA41" i="16" s="1" a="1"/>
  <c r="CA41" i="16" s="1"/>
  <c r="U39" i="14"/>
  <c r="CA39" i="14" s="1" a="1"/>
  <c r="CA39" i="14" s="1"/>
  <c r="T27" i="13"/>
  <c r="BZ27" i="13" s="1" a="1"/>
  <c r="BZ27" i="13" s="1"/>
  <c r="BX104" i="17"/>
  <c r="BX72" i="17"/>
  <c r="BX77" i="9"/>
  <c r="BX109" i="9"/>
  <c r="BY95" i="2"/>
  <c r="BY63" i="2"/>
  <c r="T34" i="19"/>
  <c r="BZ34" i="19" s="1" a="1"/>
  <c r="BZ34" i="19" s="1"/>
  <c r="T38" i="19"/>
  <c r="BZ38" i="19" s="1" a="1"/>
  <c r="BZ38" i="19" s="1"/>
  <c r="T46" i="13"/>
  <c r="BZ46" i="13" s="1" a="1"/>
  <c r="BZ46" i="13" s="1"/>
  <c r="T26" i="10"/>
  <c r="BZ26" i="10" s="1" a="1"/>
  <c r="BZ26" i="10" s="1"/>
  <c r="U31" i="20"/>
  <c r="CA31" i="20" s="1" a="1"/>
  <c r="CA31" i="20" s="1"/>
  <c r="BX68" i="19"/>
  <c r="BX100" i="19"/>
  <c r="BX94" i="17"/>
  <c r="BX62" i="17"/>
  <c r="BY61" i="10"/>
  <c r="BY93" i="10"/>
  <c r="BX73" i="9"/>
  <c r="BX105" i="9"/>
  <c r="T17" i="3"/>
  <c r="BZ17" i="3" s="1" a="1"/>
  <c r="BZ17" i="3" s="1"/>
  <c r="U44" i="15"/>
  <c r="CA44" i="15" s="1" a="1"/>
  <c r="CA44" i="15" s="1"/>
  <c r="U41" i="7"/>
  <c r="CA41" i="7" s="1" a="1"/>
  <c r="CA41" i="7" s="1"/>
  <c r="BY113" i="6"/>
  <c r="BY81" i="6"/>
  <c r="T41" i="14"/>
  <c r="BZ41" i="14" s="1" a="1"/>
  <c r="BZ41" i="14" s="1"/>
  <c r="U32" i="17"/>
  <c r="CA32" i="17" s="1" a="1"/>
  <c r="CA32" i="17" s="1"/>
  <c r="BY92" i="21"/>
  <c r="BY60" i="21"/>
  <c r="BY67" i="4"/>
  <c r="BY99" i="4"/>
  <c r="U30" i="3"/>
  <c r="CA30" i="3" s="1" a="1"/>
  <c r="CA30" i="3" s="1"/>
  <c r="T34" i="3"/>
  <c r="BZ34" i="3" s="1" a="1"/>
  <c r="BZ34" i="3" s="1"/>
  <c r="U24" i="17"/>
  <c r="CA24" i="17" s="1" a="1"/>
  <c r="CA24" i="17" s="1"/>
  <c r="T19" i="14"/>
  <c r="BZ19" i="14" s="1" a="1"/>
  <c r="BZ19" i="14" s="1"/>
  <c r="T30" i="13"/>
  <c r="BZ30" i="13" s="1" a="1"/>
  <c r="BZ30" i="13" s="1"/>
  <c r="BX54" i="6"/>
  <c r="BX86" i="6"/>
  <c r="BY105" i="21"/>
  <c r="BY73" i="21"/>
  <c r="BY86" i="11"/>
  <c r="BY54" i="11"/>
  <c r="T34" i="15"/>
  <c r="BZ34" i="15" s="1" a="1"/>
  <c r="BZ34" i="15" s="1"/>
  <c r="U37" i="15"/>
  <c r="CA37" i="15" s="1" a="1"/>
  <c r="CA37" i="15" s="1"/>
  <c r="U20" i="6"/>
  <c r="CA20" i="6" s="1" a="1"/>
  <c r="CA20" i="6" s="1"/>
  <c r="T42" i="16"/>
  <c r="BZ42" i="16" s="1" a="1"/>
  <c r="BZ42" i="16" s="1"/>
  <c r="U33" i="20"/>
  <c r="CA33" i="20" s="1" a="1"/>
  <c r="CA33" i="20" s="1"/>
  <c r="BX74" i="8"/>
  <c r="BX106" i="8"/>
  <c r="BY104" i="14"/>
  <c r="BY72" i="14"/>
  <c r="BX57" i="9"/>
  <c r="BX89" i="9"/>
  <c r="U32" i="7"/>
  <c r="CA32" i="7" s="1" a="1"/>
  <c r="CA32" i="7" s="1"/>
  <c r="BX73" i="11"/>
  <c r="BX105" i="11"/>
  <c r="BY97" i="6"/>
  <c r="BY65" i="6"/>
  <c r="BY55" i="15"/>
  <c r="BY87" i="15"/>
  <c r="U46" i="1"/>
  <c r="CA46" i="1" s="1" a="1"/>
  <c r="CA46" i="1" s="1"/>
  <c r="U16" i="16"/>
  <c r="CA16" i="16" s="1" a="1"/>
  <c r="CA16" i="16" s="1"/>
  <c r="U30" i="20"/>
  <c r="CA30" i="20" s="1" a="1"/>
  <c r="CA30" i="20" s="1"/>
  <c r="BY81" i="17"/>
  <c r="BY113" i="17"/>
  <c r="BY102" i="5"/>
  <c r="BY70" i="5"/>
  <c r="U27" i="15"/>
  <c r="CA27" i="15" s="1" a="1"/>
  <c r="CA27" i="15" s="1"/>
  <c r="BY90" i="1"/>
  <c r="BY58" i="1"/>
  <c r="BY91" i="13"/>
  <c r="BY59" i="13"/>
  <c r="BX76" i="20"/>
  <c r="BX108" i="20"/>
  <c r="U41" i="11"/>
  <c r="CA41" i="11" s="1" a="1"/>
  <c r="CA41" i="11" s="1"/>
  <c r="BX81" i="19"/>
  <c r="BX113" i="19"/>
  <c r="T32" i="16"/>
  <c r="BZ32" i="16" s="1" a="1"/>
  <c r="BZ32" i="16" s="1"/>
  <c r="U21" i="4"/>
  <c r="CA21" i="4" s="1" a="1"/>
  <c r="CA21" i="4" s="1"/>
  <c r="U35" i="5"/>
  <c r="CA35" i="5" s="1" a="1"/>
  <c r="CA35" i="5" s="1"/>
  <c r="BY59" i="18"/>
  <c r="BY91" i="18"/>
  <c r="BY80" i="15"/>
  <c r="BY112" i="15"/>
  <c r="T30" i="15"/>
  <c r="BZ30" i="15" s="1" a="1"/>
  <c r="BZ30" i="15" s="1"/>
  <c r="BX95" i="12"/>
  <c r="BX63" i="12"/>
  <c r="BY87" i="1"/>
  <c r="BY55" i="1"/>
  <c r="BY99" i="9"/>
  <c r="BY67" i="9"/>
  <c r="BX57" i="4"/>
  <c r="BX89" i="4"/>
  <c r="T36" i="18"/>
  <c r="BZ36" i="18" s="1" a="1"/>
  <c r="BZ36" i="18" s="1"/>
  <c r="T35" i="14"/>
  <c r="BZ35" i="14" s="1" a="1"/>
  <c r="BZ35" i="14" s="1"/>
  <c r="T39" i="15"/>
  <c r="BZ39" i="15" s="1" a="1"/>
  <c r="BZ39" i="15" s="1"/>
  <c r="BY90" i="19"/>
  <c r="BY58" i="19"/>
  <c r="BY103" i="19"/>
  <c r="BY71" i="19"/>
  <c r="BX55" i="5"/>
  <c r="BX87" i="5"/>
  <c r="BX95" i="6"/>
  <c r="BX63" i="6"/>
  <c r="BY68" i="18"/>
  <c r="BY100" i="18"/>
  <c r="BX101" i="2"/>
  <c r="BX69" i="2"/>
  <c r="BY75" i="20"/>
  <c r="BY107" i="20"/>
  <c r="BY88" i="13"/>
  <c r="BY56" i="13"/>
  <c r="U34" i="16"/>
  <c r="CA34" i="16" s="1" a="1"/>
  <c r="CA34" i="16" s="1"/>
  <c r="T43" i="12"/>
  <c r="BZ43" i="12" s="1" a="1"/>
  <c r="BZ43" i="12" s="1"/>
  <c r="U37" i="9"/>
  <c r="CA37" i="9" s="1" a="1"/>
  <c r="CA37" i="9" s="1"/>
  <c r="BX67" i="21"/>
  <c r="BX99" i="21"/>
  <c r="BX87" i="12"/>
  <c r="BX55" i="12"/>
  <c r="BX90" i="17"/>
  <c r="BX58" i="17"/>
  <c r="BY63" i="8"/>
  <c r="BY95" i="8"/>
  <c r="T42" i="5"/>
  <c r="BZ42" i="5" s="1" a="1"/>
  <c r="BZ42" i="5" s="1"/>
  <c r="BY82" i="18"/>
  <c r="BY114" i="18"/>
  <c r="U22" i="16"/>
  <c r="CA22" i="16" s="1" a="1"/>
  <c r="CA22" i="16" s="1"/>
  <c r="BY104" i="2"/>
  <c r="BY72" i="2"/>
  <c r="BX66" i="6"/>
  <c r="BX98" i="6"/>
  <c r="BY79" i="4"/>
  <c r="BY111" i="4"/>
  <c r="BY111" i="19"/>
  <c r="BY79" i="19"/>
  <c r="U31" i="10"/>
  <c r="CA31" i="10" s="1" a="1"/>
  <c r="CA31" i="10" s="1"/>
  <c r="U34" i="17"/>
  <c r="CA34" i="17" s="1" a="1"/>
  <c r="CA34" i="17" s="1"/>
  <c r="BX86" i="15"/>
  <c r="BX54" i="15"/>
  <c r="BX77" i="20"/>
  <c r="BX109" i="20"/>
  <c r="BX65" i="8"/>
  <c r="BX97" i="8"/>
  <c r="BY87" i="13"/>
  <c r="BY55" i="13"/>
  <c r="T46" i="3"/>
  <c r="BZ46" i="3" s="1" a="1"/>
  <c r="BZ46" i="3" s="1"/>
  <c r="BX111" i="10"/>
  <c r="BX79" i="10"/>
  <c r="BY55" i="20"/>
  <c r="BY87" i="20"/>
  <c r="BY95" i="3"/>
  <c r="BY63" i="3"/>
  <c r="BY65" i="20"/>
  <c r="BY97" i="20"/>
  <c r="BY59" i="8"/>
  <c r="BY91" i="8"/>
  <c r="BY114" i="5"/>
  <c r="BY82" i="5"/>
  <c r="T27" i="12"/>
  <c r="BZ27" i="12" s="1" a="1"/>
  <c r="BZ27" i="12" s="1"/>
  <c r="T28" i="2"/>
  <c r="BZ28" i="2" s="1" a="1"/>
  <c r="BZ28" i="2" s="1"/>
  <c r="U41" i="18"/>
  <c r="CA41" i="18" s="1" a="1"/>
  <c r="CA41" i="18" s="1"/>
  <c r="U42" i="21"/>
  <c r="CA42" i="21" s="1" a="1"/>
  <c r="CA42" i="21" s="1"/>
  <c r="BY90" i="20"/>
  <c r="BY58" i="20"/>
  <c r="T16" i="7"/>
  <c r="BZ16" i="7" s="1" a="1"/>
  <c r="BZ16" i="7" s="1"/>
  <c r="BY84" i="7"/>
  <c r="BY120" i="7"/>
  <c r="BY123" i="7" s="1"/>
  <c r="BY116" i="7" s="1"/>
  <c r="U25" i="8"/>
  <c r="CA25" i="8" s="1" a="1"/>
  <c r="CA25" i="8" s="1"/>
  <c r="T45" i="14"/>
  <c r="BZ45" i="14" s="1" a="1"/>
  <c r="BZ45" i="14" s="1"/>
  <c r="BX114" i="15"/>
  <c r="BX82" i="15"/>
  <c r="U29" i="15"/>
  <c r="CA29" i="15" s="1" a="1"/>
  <c r="CA29" i="15" s="1"/>
  <c r="U33" i="5"/>
  <c r="CA33" i="5" s="1" a="1"/>
  <c r="CA33" i="5" s="1"/>
  <c r="U40" i="16"/>
  <c r="CA40" i="16" s="1" a="1"/>
  <c r="CA40" i="16" s="1"/>
  <c r="U24" i="9"/>
  <c r="CA24" i="9" s="1" a="1"/>
  <c r="CA24" i="9" s="1"/>
  <c r="U34" i="20"/>
  <c r="CA34" i="20" s="1" a="1"/>
  <c r="CA34" i="20" s="1"/>
  <c r="T41" i="10"/>
  <c r="BZ41" i="10" s="1" a="1"/>
  <c r="BZ41" i="10" s="1"/>
  <c r="T29" i="14"/>
  <c r="BZ29" i="14" s="1" a="1"/>
  <c r="BZ29" i="14" s="1"/>
  <c r="BY104" i="1"/>
  <c r="BY72" i="1"/>
  <c r="T15" i="5"/>
  <c r="BZ15" i="5" s="1" a="1"/>
  <c r="BZ15" i="5" s="1"/>
  <c r="S47" i="5"/>
  <c r="U27" i="14"/>
  <c r="CA27" i="14" s="1" a="1"/>
  <c r="CA27" i="14" s="1"/>
  <c r="U19" i="8"/>
  <c r="CA19" i="8" s="1" a="1"/>
  <c r="CA19" i="8" s="1"/>
  <c r="U21" i="18"/>
  <c r="CA21" i="18" s="1" a="1"/>
  <c r="CA21" i="18" s="1"/>
  <c r="T18" i="2"/>
  <c r="BZ18" i="2" s="1" a="1"/>
  <c r="BZ18" i="2" s="1"/>
  <c r="T46" i="14"/>
  <c r="BZ46" i="14" s="1" a="1"/>
  <c r="BZ46" i="14" s="1"/>
  <c r="U22" i="17"/>
  <c r="CA22" i="17" s="1" a="1"/>
  <c r="CA22" i="17" s="1"/>
  <c r="BX79" i="11"/>
  <c r="BX111" i="11"/>
  <c r="T25" i="6"/>
  <c r="BZ25" i="6" s="1" a="1"/>
  <c r="BZ25" i="6" s="1"/>
  <c r="BW86" i="9"/>
  <c r="BW54" i="9"/>
  <c r="U39" i="1"/>
  <c r="CA39" i="1" s="1" a="1"/>
  <c r="CA39" i="1" s="1"/>
  <c r="U36" i="9"/>
  <c r="CA36" i="9" s="1" a="1"/>
  <c r="CA36" i="9" s="1"/>
  <c r="BY104" i="21"/>
  <c r="BY72" i="21"/>
  <c r="U26" i="12"/>
  <c r="CA26" i="12" s="1" a="1"/>
  <c r="CA26" i="12" s="1"/>
  <c r="U35" i="4"/>
  <c r="CA35" i="4" s="1" a="1"/>
  <c r="CA35" i="4" s="1"/>
  <c r="BY117" i="21"/>
  <c r="BY85" i="21"/>
  <c r="BX58" i="4"/>
  <c r="BX90" i="4"/>
  <c r="U43" i="17"/>
  <c r="CA43" i="17" s="1" a="1"/>
  <c r="CA43" i="17" s="1"/>
  <c r="T22" i="18"/>
  <c r="BZ22" i="18" s="1" a="1"/>
  <c r="BZ22" i="18" s="1"/>
  <c r="T34" i="2"/>
  <c r="BZ34" i="2" s="1" a="1"/>
  <c r="BZ34" i="2" s="1"/>
  <c r="BY67" i="19"/>
  <c r="BY99" i="19"/>
  <c r="BY70" i="7"/>
  <c r="BY102" i="7"/>
  <c r="T38" i="2"/>
  <c r="BZ38" i="2" s="1" a="1"/>
  <c r="BZ38" i="2" s="1"/>
  <c r="BX108" i="17"/>
  <c r="BX76" i="17"/>
  <c r="BY85" i="19"/>
  <c r="BY117" i="19"/>
  <c r="BY111" i="3"/>
  <c r="BY79" i="3"/>
  <c r="BX64" i="20"/>
  <c r="BX96" i="20"/>
  <c r="BY66" i="20"/>
  <c r="BY98" i="20"/>
  <c r="BY64" i="18"/>
  <c r="BY96" i="18"/>
  <c r="BX80" i="3"/>
  <c r="BX112" i="3"/>
  <c r="U34" i="1"/>
  <c r="CA34" i="1" s="1" a="1"/>
  <c r="CA34" i="1" s="1"/>
  <c r="S15" i="16"/>
  <c r="BY15" i="16" s="1" a="1"/>
  <c r="BY15" i="16" s="1"/>
  <c r="R47" i="16"/>
  <c r="U27" i="18"/>
  <c r="CA27" i="18" s="1" a="1"/>
  <c r="CA27" i="18" s="1"/>
  <c r="T20" i="20"/>
  <c r="BZ20" i="20" s="1" a="1"/>
  <c r="BZ20" i="20" s="1"/>
  <c r="U31" i="3"/>
  <c r="CA31" i="3" s="1" a="1"/>
  <c r="CA31" i="3" s="1"/>
  <c r="T40" i="14"/>
  <c r="BZ40" i="14" s="1" a="1"/>
  <c r="BZ40" i="14" s="1"/>
  <c r="U26" i="1"/>
  <c r="CA26" i="1" s="1" a="1"/>
  <c r="CA26" i="1" s="1"/>
  <c r="U43" i="4"/>
  <c r="CA43" i="4" s="1" a="1"/>
  <c r="CA43" i="4" s="1"/>
  <c r="BY106" i="2"/>
  <c r="BY74" i="2"/>
  <c r="U17" i="9"/>
  <c r="CA17" i="9" s="1" a="1"/>
  <c r="CA17" i="9" s="1"/>
  <c r="U18" i="11"/>
  <c r="CA18" i="11" s="1" a="1"/>
  <c r="CA18" i="11" s="1"/>
  <c r="U29" i="12"/>
  <c r="CA29" i="12" s="1" a="1"/>
  <c r="CA29" i="12" s="1"/>
  <c r="BX83" i="4"/>
  <c r="BX115" i="4"/>
  <c r="BY85" i="5"/>
  <c r="BY117" i="5"/>
  <c r="BY113" i="11"/>
  <c r="BY81" i="11"/>
  <c r="BX105" i="13"/>
  <c r="BX73" i="13"/>
  <c r="BX85" i="8"/>
  <c r="BX117" i="8"/>
  <c r="T33" i="17"/>
  <c r="BZ33" i="17" s="1" a="1"/>
  <c r="BZ33" i="17" s="1"/>
  <c r="T38" i="9"/>
  <c r="BZ38" i="9" s="1" a="1"/>
  <c r="BZ38" i="9" s="1"/>
  <c r="U24" i="2"/>
  <c r="CA24" i="2" s="1" a="1"/>
  <c r="CA24" i="2" s="1"/>
  <c r="BX112" i="2"/>
  <c r="BX80" i="2"/>
  <c r="BY57" i="20"/>
  <c r="BY89" i="20"/>
  <c r="BY59" i="10"/>
  <c r="BY91" i="10"/>
  <c r="T29" i="19"/>
  <c r="BZ29" i="19" s="1" a="1"/>
  <c r="BZ29" i="19" s="1"/>
  <c r="T23" i="17"/>
  <c r="BZ23" i="17" s="1" a="1"/>
  <c r="BZ23" i="17" s="1"/>
  <c r="U22" i="10"/>
  <c r="CA22" i="10" s="1" a="1"/>
  <c r="CA22" i="10" s="1"/>
  <c r="T34" i="9"/>
  <c r="BZ34" i="9" s="1" a="1"/>
  <c r="BZ34" i="9" s="1"/>
  <c r="BX94" i="3"/>
  <c r="BX62" i="3"/>
  <c r="BX111" i="15"/>
  <c r="BX79" i="15"/>
  <c r="BY56" i="5"/>
  <c r="BY88" i="5"/>
  <c r="U42" i="6"/>
  <c r="CA42" i="6" s="1" a="1"/>
  <c r="CA42" i="6" s="1"/>
  <c r="BX69" i="21"/>
  <c r="BX101" i="21"/>
  <c r="BY99" i="3"/>
  <c r="BY67" i="3"/>
  <c r="BY74" i="19"/>
  <c r="BY106" i="19"/>
  <c r="BX77" i="14"/>
  <c r="BX109" i="14"/>
  <c r="BX111" i="13"/>
  <c r="BX79" i="13"/>
  <c r="BX100" i="5"/>
  <c r="BX68" i="5"/>
  <c r="U21" i="21"/>
  <c r="CA21" i="21" s="1" a="1"/>
  <c r="CA21" i="21" s="1"/>
  <c r="U28" i="4"/>
  <c r="CA28" i="4" s="1" a="1"/>
  <c r="CA28" i="4" s="1"/>
  <c r="BY107" i="1"/>
  <c r="BY75" i="1"/>
  <c r="BY99" i="6"/>
  <c r="BY67" i="6"/>
  <c r="BY120" i="19"/>
  <c r="BY123" i="19" s="1"/>
  <c r="BY116" i="19" s="1"/>
  <c r="BY84" i="19"/>
  <c r="BW54" i="18"/>
  <c r="BW86" i="18"/>
  <c r="DE121" i="14" l="1" a="1"/>
  <c r="DE121" i="14" s="1"/>
  <c r="DE122" i="14" s="1"/>
  <c r="DE49" i="14"/>
  <c r="DF50" i="14"/>
  <c r="DE121" i="6" a="1"/>
  <c r="DE121" i="6" s="1"/>
  <c r="DE122" i="6" s="1"/>
  <c r="DE49" i="6"/>
  <c r="DF50" i="6"/>
  <c r="DE121" i="19" a="1"/>
  <c r="DE121" i="19" s="1"/>
  <c r="DE122" i="19" s="1"/>
  <c r="DF50" i="19"/>
  <c r="DE49" i="19"/>
  <c r="DE121" i="2" a="1"/>
  <c r="DE121" i="2" s="1"/>
  <c r="DE122" i="2" s="1"/>
  <c r="DF50" i="2"/>
  <c r="DE49" i="2"/>
  <c r="DE121" i="3" a="1"/>
  <c r="DE121" i="3" s="1"/>
  <c r="DE122" i="3" s="1"/>
  <c r="DE49" i="3"/>
  <c r="DF50" i="3"/>
  <c r="DE121" i="7" a="1"/>
  <c r="DE121" i="7" s="1"/>
  <c r="DE122" i="7" s="1"/>
  <c r="DF50" i="7"/>
  <c r="DE49" i="7"/>
  <c r="DE121" i="9" a="1"/>
  <c r="DE121" i="9" s="1"/>
  <c r="DE122" i="9" s="1"/>
  <c r="DF50" i="9"/>
  <c r="DE49" i="9"/>
  <c r="DE121" i="5" a="1"/>
  <c r="DE121" i="5" s="1"/>
  <c r="DE122" i="5" s="1"/>
  <c r="DE49" i="5"/>
  <c r="DF50" i="5"/>
  <c r="DE121" i="8" a="1"/>
  <c r="DE121" i="8" s="1"/>
  <c r="DE122" i="8" s="1"/>
  <c r="DF50" i="8"/>
  <c r="DE49" i="8"/>
  <c r="DE121" i="13" a="1"/>
  <c r="DE121" i="13" s="1"/>
  <c r="DE122" i="13" s="1"/>
  <c r="DF50" i="13"/>
  <c r="DE49" i="13"/>
  <c r="DE121" i="17" a="1"/>
  <c r="DE121" i="17" s="1"/>
  <c r="DE122" i="17" s="1"/>
  <c r="DF50" i="17"/>
  <c r="DE49" i="17"/>
  <c r="DE121" i="10" a="1"/>
  <c r="DE121" i="10" s="1"/>
  <c r="DE122" i="10" s="1"/>
  <c r="DE49" i="10"/>
  <c r="DF50" i="10"/>
  <c r="DE121" i="18" a="1"/>
  <c r="DE121" i="18" s="1"/>
  <c r="DE122" i="18" s="1"/>
  <c r="DF50" i="18"/>
  <c r="DE49" i="18"/>
  <c r="DE121" i="12" a="1"/>
  <c r="DE121" i="12" s="1"/>
  <c r="DE122" i="12" s="1"/>
  <c r="DE49" i="12"/>
  <c r="DF50" i="12"/>
  <c r="DE121" i="16" a="1"/>
  <c r="DE121" i="16" s="1"/>
  <c r="DE122" i="16" s="1"/>
  <c r="DE49" i="16"/>
  <c r="DF50" i="16"/>
  <c r="DE121" i="15" a="1"/>
  <c r="DE121" i="15" s="1"/>
  <c r="DE122" i="15" s="1"/>
  <c r="DF50" i="15"/>
  <c r="DE49" i="15"/>
  <c r="DE121" i="1" a="1"/>
  <c r="DE121" i="1" s="1"/>
  <c r="DE122" i="1" s="1"/>
  <c r="DF50" i="1"/>
  <c r="DE49" i="1"/>
  <c r="DE121" i="11" a="1"/>
  <c r="DE121" i="11" s="1"/>
  <c r="DE122" i="11" s="1"/>
  <c r="DE49" i="11"/>
  <c r="DF50" i="11"/>
  <c r="DE121" i="4" a="1"/>
  <c r="DE121" i="4" s="1"/>
  <c r="DE122" i="4" s="1"/>
  <c r="DE49" i="4"/>
  <c r="DF50" i="4"/>
  <c r="DE121" i="21" a="1"/>
  <c r="DE121" i="21" s="1"/>
  <c r="DE122" i="21" s="1"/>
  <c r="DF50" i="21"/>
  <c r="DE49" i="21"/>
  <c r="DE121" i="20" a="1"/>
  <c r="DE121" i="20" s="1"/>
  <c r="DE122" i="20" s="1"/>
  <c r="DE49" i="20"/>
  <c r="DF50" i="20"/>
  <c r="T47" i="11"/>
  <c r="T47" i="20"/>
  <c r="T47" i="3"/>
  <c r="V29" i="12"/>
  <c r="CB29" i="12" s="1" a="1"/>
  <c r="CB29" i="12" s="1"/>
  <c r="V22" i="10"/>
  <c r="CB22" i="10" s="1" a="1"/>
  <c r="CB22" i="10" s="1"/>
  <c r="U33" i="17"/>
  <c r="CA33" i="17" s="1" a="1"/>
  <c r="CA33" i="17" s="1"/>
  <c r="BZ114" i="17"/>
  <c r="BZ82" i="17"/>
  <c r="BZ111" i="16"/>
  <c r="BZ79" i="16"/>
  <c r="BZ112" i="18"/>
  <c r="BZ80" i="18"/>
  <c r="BY62" i="17"/>
  <c r="BY94" i="17"/>
  <c r="BZ88" i="9"/>
  <c r="BZ56" i="9"/>
  <c r="BY111" i="14"/>
  <c r="BY79" i="14"/>
  <c r="BZ98" i="18"/>
  <c r="BZ66" i="18"/>
  <c r="V43" i="17"/>
  <c r="CB43" i="17" s="1" a="1"/>
  <c r="CB43" i="17" s="1"/>
  <c r="V26" i="12"/>
  <c r="CB26" i="12" s="1" a="1"/>
  <c r="CB26" i="12" s="1"/>
  <c r="BZ90" i="8"/>
  <c r="BZ58" i="8"/>
  <c r="U15" i="5"/>
  <c r="CA15" i="5" s="1" a="1"/>
  <c r="CA15" i="5" s="1"/>
  <c r="T47" i="5"/>
  <c r="U41" i="10"/>
  <c r="CA41" i="10" s="1" a="1"/>
  <c r="CA41" i="10" s="1"/>
  <c r="V40" i="16"/>
  <c r="CB40" i="16" s="1" a="1"/>
  <c r="CB40" i="16" s="1"/>
  <c r="U45" i="14"/>
  <c r="CA45" i="14" s="1" a="1"/>
  <c r="CA45" i="14" s="1"/>
  <c r="BY55" i="7"/>
  <c r="BY87" i="7"/>
  <c r="V41" i="18"/>
  <c r="CB41" i="18" s="1" a="1"/>
  <c r="CB41" i="18" s="1"/>
  <c r="BZ70" i="10"/>
  <c r="BZ102" i="10"/>
  <c r="V34" i="16"/>
  <c r="CB34" i="16" s="1" a="1"/>
  <c r="CB34" i="16" s="1"/>
  <c r="BY75" i="18"/>
  <c r="BY107" i="18"/>
  <c r="V20" i="6"/>
  <c r="CB20" i="6" s="1" a="1"/>
  <c r="CB20" i="6" s="1"/>
  <c r="U19" i="14"/>
  <c r="CA19" i="14" s="1" a="1"/>
  <c r="CA19" i="14" s="1"/>
  <c r="V30" i="3"/>
  <c r="CB30" i="3" s="1" a="1"/>
  <c r="CB30" i="3" s="1"/>
  <c r="BZ103" i="17"/>
  <c r="BZ71" i="17"/>
  <c r="V41" i="7"/>
  <c r="CB41" i="7" s="1" a="1"/>
  <c r="CB41" i="7" s="1"/>
  <c r="BY77" i="19"/>
  <c r="BY109" i="19"/>
  <c r="BZ78" i="14"/>
  <c r="BZ110" i="14"/>
  <c r="BY97" i="2"/>
  <c r="BY65" i="2"/>
  <c r="BY111" i="5"/>
  <c r="BY79" i="5"/>
  <c r="V41" i="19"/>
  <c r="CB41" i="19" s="1" a="1"/>
  <c r="CB41" i="19" s="1"/>
  <c r="V32" i="10"/>
  <c r="CB32" i="10" s="1" a="1"/>
  <c r="CB32" i="10" s="1"/>
  <c r="BZ99" i="7"/>
  <c r="BZ67" i="7"/>
  <c r="BY81" i="20"/>
  <c r="BY113" i="20"/>
  <c r="BZ120" i="15"/>
  <c r="BZ123" i="15" s="1"/>
  <c r="BZ116" i="15" s="1"/>
  <c r="BZ84" i="15"/>
  <c r="BZ113" i="15"/>
  <c r="BZ81" i="15"/>
  <c r="BY67" i="10"/>
  <c r="BY99" i="10"/>
  <c r="BZ100" i="16"/>
  <c r="BZ68" i="16"/>
  <c r="BZ100" i="17"/>
  <c r="BZ68" i="17"/>
  <c r="V30" i="6"/>
  <c r="CB30" i="6" s="1" a="1"/>
  <c r="CB30" i="6" s="1"/>
  <c r="V25" i="11"/>
  <c r="CB25" i="11" s="1" a="1"/>
  <c r="CB25" i="11" s="1"/>
  <c r="V36" i="15"/>
  <c r="CB36" i="15" s="1" a="1"/>
  <c r="CB36" i="15" s="1"/>
  <c r="V42" i="7"/>
  <c r="CB42" i="7" s="1" a="1"/>
  <c r="CB42" i="7" s="1"/>
  <c r="V25" i="7"/>
  <c r="CB25" i="7" s="1" a="1"/>
  <c r="CB25" i="7" s="1"/>
  <c r="U23" i="2"/>
  <c r="CA23" i="2" s="1" a="1"/>
  <c r="CA23" i="2" s="1"/>
  <c r="U44" i="21"/>
  <c r="CA44" i="21" s="1" a="1"/>
  <c r="CA44" i="21" s="1"/>
  <c r="U21" i="20"/>
  <c r="CA21" i="20" s="1" a="1"/>
  <c r="CA21" i="20" s="1"/>
  <c r="V32" i="1"/>
  <c r="CB32" i="1" s="1" a="1"/>
  <c r="CB32" i="1" s="1"/>
  <c r="V17" i="21"/>
  <c r="CB17" i="21" s="1" a="1"/>
  <c r="CB17" i="21" s="1"/>
  <c r="U25" i="14"/>
  <c r="CA25" i="14" s="1" a="1"/>
  <c r="CA25" i="14" s="1"/>
  <c r="BZ55" i="8"/>
  <c r="BZ87" i="8"/>
  <c r="BY120" i="21"/>
  <c r="BY123" i="21" s="1"/>
  <c r="BY116" i="21" s="1"/>
  <c r="BY84" i="21"/>
  <c r="BY86" i="2"/>
  <c r="BY54" i="2"/>
  <c r="BY82" i="8"/>
  <c r="BY114" i="8"/>
  <c r="BZ111" i="8"/>
  <c r="BZ79" i="8"/>
  <c r="V44" i="17"/>
  <c r="CB44" i="17" s="1" a="1"/>
  <c r="CB44" i="17" s="1"/>
  <c r="V22" i="20"/>
  <c r="CB22" i="20" s="1" a="1"/>
  <c r="CB22" i="20" s="1"/>
  <c r="BZ80" i="21"/>
  <c r="BZ112" i="21"/>
  <c r="BY54" i="7"/>
  <c r="BY86" i="7"/>
  <c r="V45" i="17"/>
  <c r="CB45" i="17" s="1" a="1"/>
  <c r="CB45" i="17" s="1"/>
  <c r="V21" i="15"/>
  <c r="CB21" i="15" s="1" a="1"/>
  <c r="CB21" i="15" s="1"/>
  <c r="U21" i="2"/>
  <c r="CA21" i="2" s="1" a="1"/>
  <c r="CA21" i="2" s="1"/>
  <c r="BY114" i="6"/>
  <c r="BY82" i="6"/>
  <c r="BY103" i="4"/>
  <c r="BY71" i="4"/>
  <c r="BY90" i="2"/>
  <c r="BY58" i="2"/>
  <c r="BY85" i="18"/>
  <c r="BY117" i="18"/>
  <c r="U28" i="20"/>
  <c r="CA28" i="20" s="1" a="1"/>
  <c r="CA28" i="20" s="1"/>
  <c r="BZ111" i="2"/>
  <c r="BZ79" i="2"/>
  <c r="U46" i="17"/>
  <c r="CA46" i="17" s="1" a="1"/>
  <c r="CA46" i="17" s="1"/>
  <c r="V34" i="6"/>
  <c r="CB34" i="6" s="1" a="1"/>
  <c r="CB34" i="6" s="1"/>
  <c r="BZ99" i="15"/>
  <c r="BZ67" i="15"/>
  <c r="BZ95" i="5"/>
  <c r="BZ63" i="5"/>
  <c r="BZ63" i="14"/>
  <c r="BZ95" i="14"/>
  <c r="V16" i="19"/>
  <c r="CB16" i="19" s="1" a="1"/>
  <c r="CB16" i="19" s="1"/>
  <c r="V45" i="16"/>
  <c r="CB45" i="16" s="1" a="1"/>
  <c r="CB45" i="16" s="1"/>
  <c r="V17" i="16"/>
  <c r="CB17" i="16" s="1" a="1"/>
  <c r="CB17" i="16" s="1"/>
  <c r="BY97" i="9"/>
  <c r="BY65" i="9"/>
  <c r="BY120" i="11"/>
  <c r="BY123" i="11" s="1"/>
  <c r="BY116" i="11" s="1"/>
  <c r="BY84" i="11"/>
  <c r="BY110" i="9"/>
  <c r="BY78" i="9"/>
  <c r="BZ92" i="9"/>
  <c r="BZ60" i="9"/>
  <c r="BZ68" i="21"/>
  <c r="BZ100" i="21"/>
  <c r="BY112" i="4"/>
  <c r="BY80" i="4"/>
  <c r="BY100" i="11"/>
  <c r="BY68" i="11"/>
  <c r="BZ87" i="18"/>
  <c r="BZ55" i="18"/>
  <c r="U20" i="4"/>
  <c r="CA20" i="4" s="1" a="1"/>
  <c r="CA20" i="4" s="1"/>
  <c r="U16" i="14"/>
  <c r="CA16" i="14" s="1" a="1"/>
  <c r="CA16" i="14" s="1"/>
  <c r="BY98" i="21"/>
  <c r="BY66" i="21"/>
  <c r="BZ103" i="2"/>
  <c r="BZ71" i="2"/>
  <c r="V29" i="7"/>
  <c r="CB29" i="7" s="1" a="1"/>
  <c r="CB29" i="7" s="1"/>
  <c r="V31" i="9"/>
  <c r="CB31" i="9" s="1" a="1"/>
  <c r="CB31" i="9" s="1"/>
  <c r="U33" i="10"/>
  <c r="CA33" i="10" s="1" a="1"/>
  <c r="CA33" i="10" s="1"/>
  <c r="BZ98" i="5"/>
  <c r="BZ66" i="5"/>
  <c r="V37" i="7"/>
  <c r="CB37" i="7" s="1" a="1"/>
  <c r="CB37" i="7" s="1"/>
  <c r="V42" i="8"/>
  <c r="CB42" i="8" s="1" a="1"/>
  <c r="CB42" i="8" s="1"/>
  <c r="V39" i="3"/>
  <c r="CB39" i="3" s="1" a="1"/>
  <c r="CB39" i="3" s="1"/>
  <c r="V25" i="12"/>
  <c r="CB25" i="12" s="1" a="1"/>
  <c r="CB25" i="12" s="1"/>
  <c r="V26" i="11"/>
  <c r="CB26" i="11" s="1" a="1"/>
  <c r="CB26" i="11" s="1"/>
  <c r="BZ109" i="15"/>
  <c r="BZ77" i="15"/>
  <c r="U26" i="15"/>
  <c r="CA26" i="15" s="1" a="1"/>
  <c r="CA26" i="15" s="1"/>
  <c r="BY57" i="7"/>
  <c r="BY89" i="7"/>
  <c r="V34" i="12"/>
  <c r="CB34" i="12" s="1" a="1"/>
  <c r="CB34" i="12" s="1"/>
  <c r="V23" i="16"/>
  <c r="CB23" i="16" s="1" a="1"/>
  <c r="CB23" i="16" s="1"/>
  <c r="BZ93" i="1"/>
  <c r="BZ61" i="1"/>
  <c r="BY86" i="1"/>
  <c r="BY54" i="1"/>
  <c r="U26" i="5"/>
  <c r="CA26" i="5" s="1" a="1"/>
  <c r="CA26" i="5" s="1"/>
  <c r="V28" i="14"/>
  <c r="CB28" i="14" s="1" a="1"/>
  <c r="CB28" i="14" s="1"/>
  <c r="V33" i="15"/>
  <c r="CB33" i="15" s="1" a="1"/>
  <c r="CB33" i="15" s="1"/>
  <c r="U19" i="7"/>
  <c r="CA19" i="7" s="1" a="1"/>
  <c r="CA19" i="7" s="1"/>
  <c r="U30" i="8"/>
  <c r="CA30" i="8" s="1" a="1"/>
  <c r="CA30" i="8" s="1"/>
  <c r="V35" i="20"/>
  <c r="CB35" i="20" s="1" a="1"/>
  <c r="CB35" i="20" s="1"/>
  <c r="U32" i="20"/>
  <c r="CA32" i="20" s="1" a="1"/>
  <c r="CA32" i="20" s="1"/>
  <c r="V37" i="19"/>
  <c r="CB37" i="19" s="1" a="1"/>
  <c r="CB37" i="19" s="1"/>
  <c r="BZ106" i="12"/>
  <c r="BZ74" i="12"/>
  <c r="V20" i="17"/>
  <c r="CB20" i="17" s="1" a="1"/>
  <c r="CB20" i="17" s="1"/>
  <c r="V37" i="1"/>
  <c r="CB37" i="1" s="1" a="1"/>
  <c r="CB37" i="1" s="1"/>
  <c r="V31" i="12"/>
  <c r="CB31" i="12" s="1" a="1"/>
  <c r="CB31" i="12" s="1"/>
  <c r="U45" i="10"/>
  <c r="CA45" i="10" s="1" a="1"/>
  <c r="CA45" i="10" s="1"/>
  <c r="V31" i="4"/>
  <c r="CB31" i="4" s="1" a="1"/>
  <c r="CB31" i="4" s="1"/>
  <c r="U45" i="6"/>
  <c r="CA45" i="6" s="1" a="1"/>
  <c r="CA45" i="6" s="1"/>
  <c r="BZ103" i="13"/>
  <c r="BZ71" i="13"/>
  <c r="V22" i="19"/>
  <c r="CB22" i="19" s="1" a="1"/>
  <c r="CB22" i="19" s="1"/>
  <c r="BZ114" i="9"/>
  <c r="BZ82" i="9"/>
  <c r="BZ88" i="11"/>
  <c r="BZ56" i="11"/>
  <c r="BY79" i="18"/>
  <c r="BY111" i="18"/>
  <c r="BZ74" i="10"/>
  <c r="BZ106" i="10"/>
  <c r="BZ120" i="2"/>
  <c r="BZ123" i="2" s="1"/>
  <c r="BZ116" i="2" s="1"/>
  <c r="BZ84" i="2"/>
  <c r="BZ101" i="5"/>
  <c r="BZ69" i="5"/>
  <c r="BZ68" i="6"/>
  <c r="BZ100" i="6"/>
  <c r="U31" i="21"/>
  <c r="CA31" i="21" s="1" a="1"/>
  <c r="CA31" i="21" s="1"/>
  <c r="BY104" i="13"/>
  <c r="BY72" i="13"/>
  <c r="BZ101" i="4"/>
  <c r="BZ69" i="4"/>
  <c r="BZ90" i="13"/>
  <c r="BZ58" i="13"/>
  <c r="BY108" i="16"/>
  <c r="BY76" i="16"/>
  <c r="BZ98" i="1"/>
  <c r="BZ66" i="1"/>
  <c r="BZ115" i="1"/>
  <c r="BZ83" i="1"/>
  <c r="BZ81" i="3"/>
  <c r="BZ113" i="3"/>
  <c r="BY81" i="10"/>
  <c r="BY113" i="10"/>
  <c r="BY67" i="8"/>
  <c r="BY99" i="8"/>
  <c r="BZ115" i="6"/>
  <c r="BZ83" i="6"/>
  <c r="V16" i="4"/>
  <c r="CB16" i="4" s="1" a="1"/>
  <c r="CB16" i="4" s="1"/>
  <c r="U37" i="11"/>
  <c r="CA37" i="11" s="1" a="1"/>
  <c r="CA37" i="11" s="1"/>
  <c r="V21" i="12"/>
  <c r="CB21" i="12" s="1" a="1"/>
  <c r="CB21" i="12" s="1"/>
  <c r="BY73" i="5"/>
  <c r="BY105" i="5"/>
  <c r="BY99" i="13"/>
  <c r="BY67" i="13"/>
  <c r="BY103" i="9"/>
  <c r="BY71" i="9"/>
  <c r="V23" i="4"/>
  <c r="CB23" i="4" s="1" a="1"/>
  <c r="CB23" i="4" s="1"/>
  <c r="U35" i="11"/>
  <c r="CA35" i="11" s="1" a="1"/>
  <c r="CA35" i="11" s="1"/>
  <c r="V38" i="7"/>
  <c r="CB38" i="7" s="1" a="1"/>
  <c r="CB38" i="7" s="1"/>
  <c r="BZ61" i="14"/>
  <c r="BZ93" i="14"/>
  <c r="BZ104" i="19"/>
  <c r="BZ72" i="19"/>
  <c r="BZ61" i="21"/>
  <c r="BZ93" i="21"/>
  <c r="V31" i="1"/>
  <c r="CB31" i="1" s="1" a="1"/>
  <c r="CB31" i="1" s="1"/>
  <c r="V22" i="7"/>
  <c r="CB22" i="7" s="1" a="1"/>
  <c r="CB22" i="7" s="1"/>
  <c r="V20" i="1"/>
  <c r="CB20" i="1" s="1" a="1"/>
  <c r="CB20" i="1" s="1"/>
  <c r="V19" i="3"/>
  <c r="CB19" i="3" s="1" a="1"/>
  <c r="CB19" i="3" s="1"/>
  <c r="V20" i="12"/>
  <c r="CB20" i="12" s="1" a="1"/>
  <c r="CB20" i="12" s="1"/>
  <c r="BY86" i="6"/>
  <c r="BY54" i="6"/>
  <c r="U32" i="5"/>
  <c r="CA32" i="5" s="1" a="1"/>
  <c r="CA32" i="5" s="1"/>
  <c r="V45" i="19"/>
  <c r="CB45" i="19" s="1" a="1"/>
  <c r="CB45" i="19" s="1"/>
  <c r="U29" i="5"/>
  <c r="CA29" i="5" s="1" a="1"/>
  <c r="CA29" i="5" s="1"/>
  <c r="V28" i="3"/>
  <c r="CB28" i="3" s="1" a="1"/>
  <c r="CB28" i="3" s="1"/>
  <c r="U23" i="3"/>
  <c r="CA23" i="3" s="1" a="1"/>
  <c r="CA23" i="3" s="1"/>
  <c r="BY112" i="2"/>
  <c r="BY80" i="2"/>
  <c r="V46" i="5"/>
  <c r="CB46" i="5" s="1" a="1"/>
  <c r="CB46" i="5" s="1"/>
  <c r="BY112" i="3"/>
  <c r="BY80" i="3"/>
  <c r="BY64" i="20"/>
  <c r="BY96" i="20"/>
  <c r="BZ85" i="21"/>
  <c r="BZ117" i="21"/>
  <c r="BY86" i="13"/>
  <c r="BY54" i="13"/>
  <c r="BY82" i="15"/>
  <c r="BY114" i="15"/>
  <c r="V45" i="7"/>
  <c r="CB45" i="7" s="1" a="1"/>
  <c r="CB45" i="7" s="1"/>
  <c r="BZ65" i="20"/>
  <c r="BZ97" i="20"/>
  <c r="BY77" i="20"/>
  <c r="BY109" i="20"/>
  <c r="V40" i="19"/>
  <c r="CB40" i="19" s="1" a="1"/>
  <c r="CB40" i="19" s="1"/>
  <c r="V24" i="8"/>
  <c r="CB24" i="8" s="1" a="1"/>
  <c r="CB24" i="8" s="1"/>
  <c r="V17" i="13"/>
  <c r="CB17" i="13" s="1" a="1"/>
  <c r="CB17" i="13" s="1"/>
  <c r="U24" i="6"/>
  <c r="CA24" i="6" s="1" a="1"/>
  <c r="CA24" i="6" s="1"/>
  <c r="V19" i="19"/>
  <c r="CB19" i="19" s="1" a="1"/>
  <c r="CB19" i="19" s="1"/>
  <c r="BZ87" i="1"/>
  <c r="BZ55" i="1"/>
  <c r="V26" i="6"/>
  <c r="CB26" i="6" s="1" a="1"/>
  <c r="CB26" i="6" s="1"/>
  <c r="V33" i="14"/>
  <c r="CB33" i="14" s="1" a="1"/>
  <c r="CB33" i="14" s="1"/>
  <c r="V34" i="21"/>
  <c r="CB34" i="21" s="1" a="1"/>
  <c r="CB34" i="21" s="1"/>
  <c r="BZ93" i="8"/>
  <c r="BZ61" i="8"/>
  <c r="BZ113" i="6"/>
  <c r="BZ81" i="6"/>
  <c r="V31" i="3"/>
  <c r="CB31" i="3" s="1" a="1"/>
  <c r="CB31" i="3" s="1"/>
  <c r="V26" i="1"/>
  <c r="CB26" i="1" s="1" a="1"/>
  <c r="CB26" i="1" s="1"/>
  <c r="U40" i="14"/>
  <c r="CA40" i="14" s="1" a="1"/>
  <c r="CA40" i="14" s="1"/>
  <c r="V19" i="8"/>
  <c r="CB19" i="8" s="1" a="1"/>
  <c r="CB19" i="8" s="1"/>
  <c r="BZ73" i="20"/>
  <c r="BZ105" i="20"/>
  <c r="BZ96" i="8"/>
  <c r="BZ64" i="8"/>
  <c r="U16" i="7"/>
  <c r="CA16" i="7" s="1" a="1"/>
  <c r="CA16" i="7" s="1"/>
  <c r="BY99" i="2"/>
  <c r="BY67" i="2"/>
  <c r="V31" i="10"/>
  <c r="CB31" i="10" s="1" a="1"/>
  <c r="CB31" i="10" s="1"/>
  <c r="U36" i="18"/>
  <c r="CA36" i="18" s="1" a="1"/>
  <c r="CA36" i="18" s="1"/>
  <c r="BZ117" i="1"/>
  <c r="BZ85" i="1"/>
  <c r="BZ108" i="15"/>
  <c r="BZ76" i="15"/>
  <c r="BZ95" i="17"/>
  <c r="BZ63" i="17"/>
  <c r="V32" i="17"/>
  <c r="CB32" i="17" s="1" a="1"/>
  <c r="CB32" i="17" s="1"/>
  <c r="BZ115" i="15"/>
  <c r="BZ83" i="15"/>
  <c r="BZ70" i="20"/>
  <c r="BZ102" i="20"/>
  <c r="U38" i="19"/>
  <c r="CA38" i="19" s="1" a="1"/>
  <c r="CA38" i="19" s="1"/>
  <c r="V39" i="14"/>
  <c r="CB39" i="14" s="1" a="1"/>
  <c r="CB39" i="14" s="1"/>
  <c r="U26" i="2"/>
  <c r="CA26" i="2" s="1" a="1"/>
  <c r="CA26" i="2" s="1"/>
  <c r="U40" i="5"/>
  <c r="CA40" i="5" s="1" a="1"/>
  <c r="CA40" i="5" s="1"/>
  <c r="BZ112" i="9"/>
  <c r="BZ80" i="9"/>
  <c r="BZ82" i="16"/>
  <c r="BZ114" i="16"/>
  <c r="V28" i="7"/>
  <c r="CB28" i="7" s="1" a="1"/>
  <c r="CB28" i="7" s="1"/>
  <c r="U42" i="20"/>
  <c r="CA42" i="20" s="1" a="1"/>
  <c r="CA42" i="20" s="1"/>
  <c r="V45" i="15"/>
  <c r="CB45" i="15" s="1" a="1"/>
  <c r="CB45" i="15" s="1"/>
  <c r="V42" i="15"/>
  <c r="CB42" i="15" s="1" a="1"/>
  <c r="CB42" i="15" s="1"/>
  <c r="BY109" i="16"/>
  <c r="BY77" i="16"/>
  <c r="U28" i="10"/>
  <c r="CA28" i="10" s="1" a="1"/>
  <c r="CA28" i="10" s="1"/>
  <c r="V29" i="16"/>
  <c r="CB29" i="16" s="1" a="1"/>
  <c r="CB29" i="16" s="1"/>
  <c r="V29" i="17"/>
  <c r="CB29" i="17" s="1" a="1"/>
  <c r="CB29" i="17" s="1"/>
  <c r="BZ93" i="4"/>
  <c r="BZ61" i="4"/>
  <c r="BZ112" i="1"/>
  <c r="BZ80" i="1"/>
  <c r="BZ109" i="13"/>
  <c r="BZ77" i="13"/>
  <c r="BZ95" i="19"/>
  <c r="BZ63" i="19"/>
  <c r="BZ114" i="7"/>
  <c r="BZ82" i="7"/>
  <c r="BZ114" i="1"/>
  <c r="BZ82" i="1"/>
  <c r="BZ90" i="6"/>
  <c r="BZ58" i="6"/>
  <c r="BY109" i="3"/>
  <c r="BY77" i="3"/>
  <c r="BZ112" i="8"/>
  <c r="BZ80" i="8"/>
  <c r="BY90" i="21"/>
  <c r="BY58" i="21"/>
  <c r="BZ107" i="19"/>
  <c r="BZ75" i="19"/>
  <c r="BZ87" i="2"/>
  <c r="BZ55" i="2"/>
  <c r="V16" i="8"/>
  <c r="CB16" i="8" s="1" a="1"/>
  <c r="CB16" i="8" s="1"/>
  <c r="U45" i="21"/>
  <c r="CA45" i="21" s="1" a="1"/>
  <c r="CA45" i="21" s="1"/>
  <c r="U15" i="2"/>
  <c r="CA15" i="2" s="1" a="1"/>
  <c r="CA15" i="2" s="1"/>
  <c r="T47" i="2"/>
  <c r="U43" i="8"/>
  <c r="CA43" i="8" s="1" a="1"/>
  <c r="CA43" i="8" s="1"/>
  <c r="V40" i="8"/>
  <c r="CB40" i="8" s="1" a="1"/>
  <c r="CB40" i="8" s="1"/>
  <c r="BZ103" i="18"/>
  <c r="BZ71" i="18"/>
  <c r="BZ87" i="9"/>
  <c r="BZ55" i="9"/>
  <c r="V41" i="21"/>
  <c r="CB41" i="21" s="1" a="1"/>
  <c r="CB41" i="21" s="1"/>
  <c r="BY107" i="21"/>
  <c r="BY75" i="21"/>
  <c r="BZ108" i="13"/>
  <c r="BZ76" i="13"/>
  <c r="BY61" i="15"/>
  <c r="BY93" i="15"/>
  <c r="U43" i="6"/>
  <c r="CA43" i="6" s="1" a="1"/>
  <c r="CA43" i="6" s="1"/>
  <c r="U32" i="4"/>
  <c r="CA32" i="4" s="1" a="1"/>
  <c r="CA32" i="4" s="1"/>
  <c r="U19" i="2"/>
  <c r="CA19" i="2" s="1" a="1"/>
  <c r="CA19" i="2" s="1"/>
  <c r="U46" i="18"/>
  <c r="CA46" i="18" s="1" a="1"/>
  <c r="CA46" i="18" s="1"/>
  <c r="V40" i="2"/>
  <c r="CB40" i="2" s="1" a="1"/>
  <c r="CB40" i="2" s="1"/>
  <c r="BZ111" i="1"/>
  <c r="BZ79" i="1"/>
  <c r="BY89" i="3"/>
  <c r="BY57" i="3"/>
  <c r="BZ104" i="11"/>
  <c r="BZ72" i="11"/>
  <c r="V28" i="15"/>
  <c r="CB28" i="15" s="1" a="1"/>
  <c r="CB28" i="15" s="1"/>
  <c r="V24" i="5"/>
  <c r="CB24" i="5" s="1" a="1"/>
  <c r="CB24" i="5" s="1"/>
  <c r="BY86" i="19"/>
  <c r="BY54" i="19"/>
  <c r="V24" i="14"/>
  <c r="CB24" i="14" s="1" a="1"/>
  <c r="CB24" i="14" s="1"/>
  <c r="BZ110" i="18"/>
  <c r="BZ78" i="18"/>
  <c r="BZ76" i="3"/>
  <c r="BZ108" i="3"/>
  <c r="U26" i="9"/>
  <c r="CA26" i="9" s="1" a="1"/>
  <c r="CA26" i="9" s="1"/>
  <c r="U45" i="11"/>
  <c r="CA45" i="11" s="1" a="1"/>
  <c r="CA45" i="11" s="1"/>
  <c r="U39" i="9"/>
  <c r="CA39" i="9" s="1" a="1"/>
  <c r="CA39" i="9" s="1"/>
  <c r="V21" i="9"/>
  <c r="CB21" i="9" s="1" a="1"/>
  <c r="CB21" i="9" s="1"/>
  <c r="BY96" i="16"/>
  <c r="BY64" i="16"/>
  <c r="V29" i="21"/>
  <c r="CB29" i="21" s="1" a="1"/>
  <c r="CB29" i="21" s="1"/>
  <c r="BZ54" i="20"/>
  <c r="BZ86" i="20"/>
  <c r="U41" i="4"/>
  <c r="CA41" i="4" s="1" a="1"/>
  <c r="CA41" i="4" s="1"/>
  <c r="U29" i="11"/>
  <c r="CA29" i="11" s="1" a="1"/>
  <c r="CA29" i="11" s="1"/>
  <c r="V16" i="18"/>
  <c r="CB16" i="18" s="1" a="1"/>
  <c r="CB16" i="18" s="1"/>
  <c r="BZ95" i="1"/>
  <c r="BZ63" i="1"/>
  <c r="BY84" i="5"/>
  <c r="BY120" i="5"/>
  <c r="BY123" i="5" s="1"/>
  <c r="BY116" i="5" s="1"/>
  <c r="BZ94" i="6"/>
  <c r="BZ62" i="6"/>
  <c r="U27" i="21"/>
  <c r="CA27" i="21" s="1" a="1"/>
  <c r="CA27" i="21" s="1"/>
  <c r="V32" i="2"/>
  <c r="CB32" i="2" s="1" a="1"/>
  <c r="CB32" i="2" s="1"/>
  <c r="BZ92" i="7"/>
  <c r="BZ60" i="7"/>
  <c r="BY91" i="21"/>
  <c r="BY59" i="21"/>
  <c r="BZ83" i="20"/>
  <c r="BZ115" i="20"/>
  <c r="V27" i="5"/>
  <c r="CB27" i="5" s="1" a="1"/>
  <c r="CB27" i="5" s="1"/>
  <c r="BZ79" i="9"/>
  <c r="BZ111" i="9"/>
  <c r="BY83" i="8"/>
  <c r="BY115" i="8"/>
  <c r="BY92" i="11"/>
  <c r="BY60" i="11"/>
  <c r="BY101" i="14"/>
  <c r="BY69" i="14"/>
  <c r="BZ96" i="4"/>
  <c r="BZ64" i="4"/>
  <c r="BZ109" i="12"/>
  <c r="BZ77" i="12"/>
  <c r="V38" i="15"/>
  <c r="CB38" i="15" s="1" a="1"/>
  <c r="CB38" i="15" s="1"/>
  <c r="BZ113" i="13"/>
  <c r="BZ81" i="13"/>
  <c r="U18" i="7"/>
  <c r="CA18" i="7" s="1" a="1"/>
  <c r="CA18" i="7" s="1"/>
  <c r="BY86" i="14"/>
  <c r="BY54" i="14"/>
  <c r="V22" i="1"/>
  <c r="CB22" i="1" s="1" a="1"/>
  <c r="CB22" i="1" s="1"/>
  <c r="BZ107" i="5"/>
  <c r="BZ75" i="5"/>
  <c r="BZ96" i="15"/>
  <c r="BZ64" i="15"/>
  <c r="BZ96" i="9"/>
  <c r="BZ64" i="9"/>
  <c r="BY58" i="18"/>
  <c r="BY90" i="18"/>
  <c r="BY101" i="12"/>
  <c r="BY69" i="12"/>
  <c r="BY92" i="19"/>
  <c r="BY60" i="19"/>
  <c r="V35" i="12"/>
  <c r="CB35" i="12" s="1" a="1"/>
  <c r="CB35" i="12" s="1"/>
  <c r="BZ85" i="6"/>
  <c r="BZ117" i="6"/>
  <c r="BZ91" i="5"/>
  <c r="BZ59" i="5"/>
  <c r="BZ109" i="5"/>
  <c r="BZ77" i="5"/>
  <c r="V32" i="13"/>
  <c r="CB32" i="13" s="1" a="1"/>
  <c r="CB32" i="13" s="1"/>
  <c r="T15" i="8"/>
  <c r="BZ15" i="8" s="1" a="1"/>
  <c r="BZ15" i="8" s="1"/>
  <c r="S47" i="8"/>
  <c r="V43" i="9"/>
  <c r="CB43" i="9" s="1" a="1"/>
  <c r="CB43" i="9" s="1"/>
  <c r="V17" i="11"/>
  <c r="CB17" i="11" s="1" a="1"/>
  <c r="CB17" i="11" s="1"/>
  <c r="U40" i="18"/>
  <c r="CA40" i="18" s="1" a="1"/>
  <c r="CA40" i="18" s="1"/>
  <c r="V35" i="10"/>
  <c r="CB35" i="10" s="1" a="1"/>
  <c r="CB35" i="10" s="1"/>
  <c r="V45" i="2"/>
  <c r="CB45" i="2" s="1" a="1"/>
  <c r="CB45" i="2" s="1"/>
  <c r="V30" i="5"/>
  <c r="CB30" i="5" s="1" a="1"/>
  <c r="CB30" i="5" s="1"/>
  <c r="V29" i="6"/>
  <c r="CB29" i="6" s="1" a="1"/>
  <c r="CB29" i="6" s="1"/>
  <c r="U33" i="13"/>
  <c r="CA33" i="13" s="1" a="1"/>
  <c r="CA33" i="13" s="1"/>
  <c r="V30" i="4"/>
  <c r="CB30" i="4" s="1" a="1"/>
  <c r="CB30" i="4" s="1"/>
  <c r="V19" i="13"/>
  <c r="CB19" i="13" s="1" a="1"/>
  <c r="CB19" i="13" s="1"/>
  <c r="U37" i="16"/>
  <c r="CA37" i="16" s="1" a="1"/>
  <c r="CA37" i="16" s="1"/>
  <c r="V27" i="1"/>
  <c r="CB27" i="1" s="1" a="1"/>
  <c r="CB27" i="1" s="1"/>
  <c r="V44" i="1"/>
  <c r="CB44" i="1" s="1" a="1"/>
  <c r="CB44" i="1" s="1"/>
  <c r="V42" i="3"/>
  <c r="CB42" i="3" s="1" a="1"/>
  <c r="CB42" i="3" s="1"/>
  <c r="U42" i="10"/>
  <c r="CA42" i="10" s="1" a="1"/>
  <c r="CA42" i="10" s="1"/>
  <c r="U28" i="8"/>
  <c r="CA28" i="8" s="1" a="1"/>
  <c r="CA28" i="8" s="1"/>
  <c r="BZ94" i="19"/>
  <c r="BZ62" i="19"/>
  <c r="V44" i="6"/>
  <c r="CB44" i="6" s="1" a="1"/>
  <c r="CB44" i="6" s="1"/>
  <c r="BZ109" i="11"/>
  <c r="BZ77" i="11"/>
  <c r="BY76" i="4"/>
  <c r="BY108" i="4"/>
  <c r="U34" i="5"/>
  <c r="CA34" i="5" s="1" a="1"/>
  <c r="CA34" i="5" s="1"/>
  <c r="U28" i="13"/>
  <c r="CA28" i="13" s="1" a="1"/>
  <c r="CA28" i="13" s="1"/>
  <c r="U32" i="9"/>
  <c r="CA32" i="9" s="1" a="1"/>
  <c r="CA32" i="9" s="1"/>
  <c r="BZ98" i="16"/>
  <c r="BZ66" i="16"/>
  <c r="BZ85" i="10"/>
  <c r="BZ117" i="10"/>
  <c r="BZ112" i="17"/>
  <c r="BZ80" i="17"/>
  <c r="BZ89" i="17"/>
  <c r="BZ57" i="17"/>
  <c r="BZ120" i="18"/>
  <c r="BZ123" i="18" s="1"/>
  <c r="BZ116" i="18" s="1"/>
  <c r="BZ84" i="18"/>
  <c r="V22" i="14"/>
  <c r="CB22" i="14" s="1" a="1"/>
  <c r="CB22" i="14" s="1"/>
  <c r="V33" i="19"/>
  <c r="CB33" i="19" s="1" a="1"/>
  <c r="CB33" i="19" s="1"/>
  <c r="V22" i="21"/>
  <c r="CB22" i="21" s="1" a="1"/>
  <c r="CB22" i="21" s="1"/>
  <c r="BZ104" i="16"/>
  <c r="BZ72" i="16"/>
  <c r="BY102" i="11"/>
  <c r="BY70" i="11"/>
  <c r="BZ92" i="1"/>
  <c r="BZ60" i="1"/>
  <c r="BZ112" i="5"/>
  <c r="BZ80" i="5"/>
  <c r="BZ63" i="10"/>
  <c r="BZ95" i="10"/>
  <c r="V15" i="11"/>
  <c r="CB15" i="11" s="1" a="1"/>
  <c r="CB15" i="11" s="1"/>
  <c r="BZ85" i="20"/>
  <c r="BZ117" i="20"/>
  <c r="BZ67" i="6"/>
  <c r="BZ99" i="6"/>
  <c r="BY111" i="13"/>
  <c r="BY79" i="13"/>
  <c r="BY101" i="21"/>
  <c r="BY69" i="21"/>
  <c r="U41" i="2"/>
  <c r="CA41" i="2" s="1" a="1"/>
  <c r="CA41" i="2" s="1"/>
  <c r="BY85" i="8"/>
  <c r="BY117" i="8"/>
  <c r="BY83" i="4"/>
  <c r="BY115" i="4"/>
  <c r="BZ106" i="2"/>
  <c r="BZ74" i="2"/>
  <c r="U41" i="3"/>
  <c r="CA41" i="3" s="1" a="1"/>
  <c r="CA41" i="3" s="1"/>
  <c r="U25" i="20"/>
  <c r="CA25" i="20" s="1" a="1"/>
  <c r="CA25" i="20" s="1"/>
  <c r="V46" i="21"/>
  <c r="CB46" i="21" s="1" a="1"/>
  <c r="CB46" i="21" s="1"/>
  <c r="U43" i="15"/>
  <c r="CA43" i="15" s="1" a="1"/>
  <c r="CA43" i="15" s="1"/>
  <c r="V26" i="20"/>
  <c r="CB26" i="20" s="1" a="1"/>
  <c r="CB26" i="20" s="1"/>
  <c r="U38" i="20"/>
  <c r="CA38" i="20" s="1" a="1"/>
  <c r="CA38" i="20" s="1"/>
  <c r="BZ111" i="4"/>
  <c r="BZ79" i="4"/>
  <c r="BZ114" i="18"/>
  <c r="BZ82" i="18"/>
  <c r="BY58" i="17"/>
  <c r="BY90" i="17"/>
  <c r="BZ75" i="20"/>
  <c r="BZ107" i="20"/>
  <c r="BY55" i="5"/>
  <c r="BY87" i="5"/>
  <c r="V16" i="1"/>
  <c r="CB16" i="1" s="1" a="1"/>
  <c r="CB16" i="1" s="1"/>
  <c r="BY76" i="20"/>
  <c r="BY108" i="20"/>
  <c r="BZ102" i="5"/>
  <c r="BZ70" i="5"/>
  <c r="BZ87" i="15"/>
  <c r="BZ55" i="15"/>
  <c r="BY105" i="11"/>
  <c r="BY73" i="11"/>
  <c r="BY74" i="8"/>
  <c r="BY106" i="8"/>
  <c r="V22" i="8"/>
  <c r="CB22" i="8" s="1" a="1"/>
  <c r="CB22" i="8" s="1"/>
  <c r="BY105" i="9"/>
  <c r="BY73" i="9"/>
  <c r="V18" i="11"/>
  <c r="CB18" i="11" s="1" a="1"/>
  <c r="CB18" i="11" s="1"/>
  <c r="U23" i="17"/>
  <c r="CA23" i="17" s="1" a="1"/>
  <c r="CA23" i="17" s="1"/>
  <c r="V17" i="9"/>
  <c r="CB17" i="9" s="1" a="1"/>
  <c r="CB17" i="9" s="1"/>
  <c r="V27" i="18"/>
  <c r="CB27" i="18" s="1" a="1"/>
  <c r="CB27" i="18" s="1"/>
  <c r="BY96" i="6"/>
  <c r="BY64" i="6"/>
  <c r="BZ104" i="5"/>
  <c r="BZ72" i="5"/>
  <c r="BZ95" i="2"/>
  <c r="BZ63" i="2"/>
  <c r="BZ100" i="12"/>
  <c r="BZ68" i="12"/>
  <c r="BZ70" i="3"/>
  <c r="BZ102" i="3"/>
  <c r="BX54" i="16"/>
  <c r="BX86" i="16"/>
  <c r="U25" i="6"/>
  <c r="CA25" i="6" s="1" a="1"/>
  <c r="CA25" i="6" s="1"/>
  <c r="BY117" i="14"/>
  <c r="BY85" i="14"/>
  <c r="V34" i="20"/>
  <c r="CB34" i="20" s="1" a="1"/>
  <c r="CB34" i="20" s="1"/>
  <c r="V33" i="5"/>
  <c r="CB33" i="5" s="1" a="1"/>
  <c r="CB33" i="5" s="1"/>
  <c r="V25" i="8"/>
  <c r="CB25" i="8" s="1" a="1"/>
  <c r="CB25" i="8" s="1"/>
  <c r="U28" i="2"/>
  <c r="CA28" i="2" s="1" a="1"/>
  <c r="CA28" i="2" s="1"/>
  <c r="BZ93" i="16"/>
  <c r="BZ61" i="16"/>
  <c r="BY69" i="15"/>
  <c r="BY101" i="15"/>
  <c r="BZ106" i="5"/>
  <c r="BZ74" i="5"/>
  <c r="BZ80" i="11"/>
  <c r="BZ112" i="11"/>
  <c r="BZ98" i="15"/>
  <c r="BZ66" i="15"/>
  <c r="BZ69" i="20"/>
  <c r="BZ101" i="20"/>
  <c r="V46" i="1"/>
  <c r="CB46" i="1" s="1" a="1"/>
  <c r="CB46" i="1" s="1"/>
  <c r="V37" i="15"/>
  <c r="CB37" i="15" s="1" a="1"/>
  <c r="CB37" i="15" s="1"/>
  <c r="V24" i="17"/>
  <c r="CB24" i="17" s="1" a="1"/>
  <c r="CB24" i="17" s="1"/>
  <c r="BY112" i="14"/>
  <c r="BY80" i="14"/>
  <c r="V44" i="15"/>
  <c r="CB44" i="15" s="1" a="1"/>
  <c r="CB44" i="15" s="1"/>
  <c r="V31" i="20"/>
  <c r="CB31" i="20" s="1" a="1"/>
  <c r="CB31" i="20" s="1"/>
  <c r="BY105" i="19"/>
  <c r="BY73" i="19"/>
  <c r="BZ80" i="16"/>
  <c r="BZ112" i="16"/>
  <c r="BZ115" i="19"/>
  <c r="BZ83" i="19"/>
  <c r="BY71" i="15"/>
  <c r="BY103" i="15"/>
  <c r="V41" i="9"/>
  <c r="CB41" i="9" s="1" a="1"/>
  <c r="CB41" i="9" s="1"/>
  <c r="V43" i="16"/>
  <c r="CB43" i="16" s="1" a="1"/>
  <c r="CB43" i="16" s="1"/>
  <c r="BZ87" i="17"/>
  <c r="BZ55" i="17"/>
  <c r="BZ64" i="10"/>
  <c r="BZ96" i="10"/>
  <c r="BZ97" i="13"/>
  <c r="BZ65" i="13"/>
  <c r="U38" i="16"/>
  <c r="CA38" i="16" s="1" a="1"/>
  <c r="CA38" i="16" s="1"/>
  <c r="BZ115" i="18"/>
  <c r="BZ83" i="18"/>
  <c r="BZ120" i="13"/>
  <c r="BZ123" i="13" s="1"/>
  <c r="BZ116" i="13" s="1"/>
  <c r="BZ84" i="13"/>
  <c r="BZ54" i="3"/>
  <c r="BZ86" i="3"/>
  <c r="V22" i="4"/>
  <c r="CB22" i="4" s="1" a="1"/>
  <c r="CB22" i="4" s="1"/>
  <c r="V41" i="1"/>
  <c r="CB41" i="1" s="1" a="1"/>
  <c r="CB41" i="1" s="1"/>
  <c r="V38" i="13"/>
  <c r="CB38" i="13" s="1" a="1"/>
  <c r="CB38" i="13" s="1"/>
  <c r="V24" i="19"/>
  <c r="CB24" i="19" s="1" a="1"/>
  <c r="CB24" i="19" s="1"/>
  <c r="V43" i="7"/>
  <c r="CB43" i="7" s="1" a="1"/>
  <c r="CB43" i="7" s="1"/>
  <c r="V43" i="1"/>
  <c r="CB43" i="1" s="1" a="1"/>
  <c r="CB43" i="1" s="1"/>
  <c r="V19" i="6"/>
  <c r="CB19" i="6" s="1" a="1"/>
  <c r="CB19" i="6" s="1"/>
  <c r="U38" i="3"/>
  <c r="CA38" i="3" s="1" a="1"/>
  <c r="CA38" i="3" s="1"/>
  <c r="V41" i="8"/>
  <c r="CB41" i="8" s="1" a="1"/>
  <c r="CB41" i="8" s="1"/>
  <c r="U19" i="21"/>
  <c r="CA19" i="21" s="1" a="1"/>
  <c r="CA19" i="21" s="1"/>
  <c r="BY78" i="10"/>
  <c r="BY110" i="10"/>
  <c r="V36" i="19"/>
  <c r="CB36" i="19" s="1" a="1"/>
  <c r="CB36" i="19" s="1"/>
  <c r="V16" i="2"/>
  <c r="CB16" i="2" s="1" a="1"/>
  <c r="CB16" i="2" s="1"/>
  <c r="BZ57" i="16"/>
  <c r="BZ89" i="16"/>
  <c r="BZ102" i="13"/>
  <c r="BZ70" i="13"/>
  <c r="BZ88" i="8"/>
  <c r="BZ56" i="8"/>
  <c r="BZ94" i="12"/>
  <c r="BZ62" i="12"/>
  <c r="BZ88" i="17"/>
  <c r="BZ56" i="17"/>
  <c r="V32" i="18"/>
  <c r="CB32" i="18" s="1" a="1"/>
  <c r="CB32" i="18" s="1"/>
  <c r="V16" i="9"/>
  <c r="CB16" i="9" s="1" a="1"/>
  <c r="CB16" i="9" s="1"/>
  <c r="BX86" i="12"/>
  <c r="BX54" i="12"/>
  <c r="U36" i="21"/>
  <c r="CA36" i="21" s="1" a="1"/>
  <c r="CA36" i="21" s="1"/>
  <c r="V37" i="13"/>
  <c r="CB37" i="13" s="1" a="1"/>
  <c r="CB37" i="13" s="1"/>
  <c r="U15" i="7"/>
  <c r="CA15" i="7" s="1" a="1"/>
  <c r="CA15" i="7" s="1"/>
  <c r="T47" i="7"/>
  <c r="U22" i="15"/>
  <c r="CA22" i="15" s="1" a="1"/>
  <c r="CA22" i="15" s="1"/>
  <c r="BZ102" i="15"/>
  <c r="BZ70" i="15"/>
  <c r="BZ93" i="5"/>
  <c r="BZ61" i="5"/>
  <c r="BZ68" i="8"/>
  <c r="BZ100" i="8"/>
  <c r="BZ73" i="8"/>
  <c r="BZ105" i="8"/>
  <c r="BY71" i="21"/>
  <c r="BY103" i="21"/>
  <c r="BZ71" i="14"/>
  <c r="BZ103" i="14"/>
  <c r="V40" i="1"/>
  <c r="CB40" i="1" s="1" a="1"/>
  <c r="CB40" i="1" s="1"/>
  <c r="BZ88" i="15"/>
  <c r="BZ56" i="15"/>
  <c r="BZ94" i="13"/>
  <c r="BZ62" i="13"/>
  <c r="U18" i="3"/>
  <c r="CA18" i="3" s="1" a="1"/>
  <c r="CA18" i="3" s="1"/>
  <c r="V33" i="11"/>
  <c r="CB33" i="11" s="1" a="1"/>
  <c r="CB33" i="11" s="1"/>
  <c r="BZ59" i="14"/>
  <c r="BZ91" i="14"/>
  <c r="BZ106" i="16"/>
  <c r="BZ74" i="16"/>
  <c r="BZ102" i="2"/>
  <c r="BZ70" i="2"/>
  <c r="V39" i="18"/>
  <c r="CB39" i="18" s="1" a="1"/>
  <c r="CB39" i="18" s="1"/>
  <c r="V37" i="3"/>
  <c r="CB37" i="3" s="1" a="1"/>
  <c r="CB37" i="3" s="1"/>
  <c r="BY89" i="12"/>
  <c r="BY57" i="12"/>
  <c r="BZ94" i="7"/>
  <c r="BZ62" i="7"/>
  <c r="BY112" i="13"/>
  <c r="BY80" i="13"/>
  <c r="U25" i="16"/>
  <c r="CA25" i="16" s="1" a="1"/>
  <c r="CA25" i="16" s="1"/>
  <c r="BZ96" i="2"/>
  <c r="BZ64" i="2"/>
  <c r="BX54" i="21"/>
  <c r="BX86" i="21"/>
  <c r="BZ89" i="1"/>
  <c r="BZ57" i="1"/>
  <c r="BZ120" i="8"/>
  <c r="BZ123" i="8" s="1"/>
  <c r="BZ116" i="8" s="1"/>
  <c r="BZ84" i="8"/>
  <c r="BY117" i="16"/>
  <c r="BY85" i="16"/>
  <c r="BY86" i="4"/>
  <c r="BY54" i="4"/>
  <c r="V24" i="1"/>
  <c r="CB24" i="1" s="1" a="1"/>
  <c r="CB24" i="1" s="1"/>
  <c r="U45" i="5"/>
  <c r="CA45" i="5" s="1" a="1"/>
  <c r="CA45" i="5" s="1"/>
  <c r="V23" i="6"/>
  <c r="CB23" i="6" s="1" a="1"/>
  <c r="CB23" i="6" s="1"/>
  <c r="BZ76" i="14"/>
  <c r="BZ108" i="14"/>
  <c r="BZ78" i="21"/>
  <c r="BZ110" i="21"/>
  <c r="BZ104" i="18"/>
  <c r="BZ72" i="18"/>
  <c r="BY89" i="19"/>
  <c r="BY57" i="19"/>
  <c r="V21" i="7"/>
  <c r="CB21" i="7" s="1" a="1"/>
  <c r="CB21" i="7" s="1"/>
  <c r="U20" i="21"/>
  <c r="CA20" i="21" s="1" a="1"/>
  <c r="CA20" i="21" s="1"/>
  <c r="V44" i="20"/>
  <c r="CB44" i="20" s="1" a="1"/>
  <c r="CB44" i="20" s="1"/>
  <c r="BY64" i="17"/>
  <c r="BY96" i="17"/>
  <c r="BY76" i="10"/>
  <c r="BY108" i="10"/>
  <c r="V40" i="9"/>
  <c r="CB40" i="9" s="1" a="1"/>
  <c r="CB40" i="9" s="1"/>
  <c r="U44" i="8"/>
  <c r="CA44" i="8" s="1" a="1"/>
  <c r="CA44" i="8" s="1"/>
  <c r="U21" i="11"/>
  <c r="CA21" i="11" s="1" a="1"/>
  <c r="CA21" i="11" s="1"/>
  <c r="BZ90" i="11"/>
  <c r="BZ58" i="11"/>
  <c r="U30" i="14"/>
  <c r="CA30" i="14" s="1" a="1"/>
  <c r="CA30" i="14" s="1"/>
  <c r="V25" i="4"/>
  <c r="CB25" i="4" s="1" a="1"/>
  <c r="CB25" i="4" s="1"/>
  <c r="V38" i="12"/>
  <c r="CB38" i="12" s="1" a="1"/>
  <c r="CB38" i="12" s="1"/>
  <c r="V42" i="13"/>
  <c r="CB42" i="13" s="1" a="1"/>
  <c r="CB42" i="13" s="1"/>
  <c r="BY97" i="3"/>
  <c r="BY65" i="3"/>
  <c r="BZ113" i="12"/>
  <c r="BZ81" i="12"/>
  <c r="U15" i="1"/>
  <c r="CA15" i="1" s="1" a="1"/>
  <c r="CA15" i="1" s="1"/>
  <c r="T47" i="1"/>
  <c r="V36" i="5"/>
  <c r="CB36" i="5" s="1" a="1"/>
  <c r="CB36" i="5" s="1"/>
  <c r="V25" i="15"/>
  <c r="CB25" i="15" s="1" a="1"/>
  <c r="CB25" i="15" s="1"/>
  <c r="V25" i="9"/>
  <c r="CB25" i="9" s="1" a="1"/>
  <c r="CB25" i="9" s="1"/>
  <c r="U19" i="18"/>
  <c r="CA19" i="18" s="1" a="1"/>
  <c r="CA19" i="18" s="1"/>
  <c r="U30" i="12"/>
  <c r="CA30" i="12" s="1" a="1"/>
  <c r="CA30" i="12" s="1"/>
  <c r="U21" i="19"/>
  <c r="CA21" i="19" s="1" a="1"/>
  <c r="CA21" i="19" s="1"/>
  <c r="BZ110" i="12"/>
  <c r="BZ78" i="12"/>
  <c r="BZ120" i="9"/>
  <c r="BZ123" i="9" s="1"/>
  <c r="BZ116" i="9" s="1"/>
  <c r="BZ84" i="9"/>
  <c r="V46" i="6"/>
  <c r="CB46" i="6" s="1" a="1"/>
  <c r="CB46" i="6" s="1"/>
  <c r="BY91" i="3"/>
  <c r="BY59" i="3"/>
  <c r="BY103" i="6"/>
  <c r="BY71" i="6"/>
  <c r="V20" i="5"/>
  <c r="CB20" i="5" s="1" a="1"/>
  <c r="CB20" i="5" s="1"/>
  <c r="V38" i="5"/>
  <c r="CB38" i="5" s="1" a="1"/>
  <c r="CB38" i="5" s="1"/>
  <c r="V20" i="9"/>
  <c r="CB20" i="9" s="1" a="1"/>
  <c r="CB20" i="9" s="1"/>
  <c r="BZ75" i="16"/>
  <c r="BZ107" i="16"/>
  <c r="BY60" i="5"/>
  <c r="BY92" i="5"/>
  <c r="BY106" i="13"/>
  <c r="BY74" i="13"/>
  <c r="BZ89" i="6"/>
  <c r="BZ57" i="6"/>
  <c r="BY100" i="3"/>
  <c r="BY68" i="3"/>
  <c r="BY120" i="4"/>
  <c r="BY123" i="4" s="1"/>
  <c r="BY116" i="4" s="1"/>
  <c r="BY84" i="4"/>
  <c r="BZ94" i="1"/>
  <c r="BZ62" i="1"/>
  <c r="BZ92" i="17"/>
  <c r="BZ60" i="17"/>
  <c r="BZ103" i="8"/>
  <c r="BZ71" i="8"/>
  <c r="BY88" i="12"/>
  <c r="BY56" i="12"/>
  <c r="BY65" i="19"/>
  <c r="BY97" i="19"/>
  <c r="BY56" i="7"/>
  <c r="BY88" i="7"/>
  <c r="BX54" i="18"/>
  <c r="BX86" i="18"/>
  <c r="V23" i="19"/>
  <c r="CB23" i="19" s="1" a="1"/>
  <c r="CB23" i="19" s="1"/>
  <c r="BY93" i="12"/>
  <c r="BY61" i="12"/>
  <c r="V38" i="11"/>
  <c r="CB38" i="11" s="1" a="1"/>
  <c r="CB38" i="11" s="1"/>
  <c r="U37" i="4"/>
  <c r="CA37" i="4" s="1" a="1"/>
  <c r="CA37" i="4" s="1"/>
  <c r="BZ104" i="6"/>
  <c r="BZ72" i="6"/>
  <c r="V27" i="16"/>
  <c r="CB27" i="16" s="1" a="1"/>
  <c r="CB27" i="16" s="1"/>
  <c r="V46" i="10"/>
  <c r="CB46" i="10" s="1" a="1"/>
  <c r="CB46" i="10" s="1"/>
  <c r="V41" i="17"/>
  <c r="CB41" i="17" s="1" a="1"/>
  <c r="CB41" i="17" s="1"/>
  <c r="V18" i="17"/>
  <c r="CB18" i="17" s="1" a="1"/>
  <c r="CB18" i="17" s="1"/>
  <c r="V45" i="18"/>
  <c r="CB45" i="18" s="1" a="1"/>
  <c r="CB45" i="18" s="1"/>
  <c r="BZ94" i="15"/>
  <c r="BZ62" i="15"/>
  <c r="BZ101" i="1"/>
  <c r="BZ69" i="1"/>
  <c r="V33" i="16"/>
  <c r="CB33" i="16" s="1" a="1"/>
  <c r="CB33" i="16" s="1"/>
  <c r="U31" i="11"/>
  <c r="CA31" i="11" s="1" a="1"/>
  <c r="CA31" i="11" s="1"/>
  <c r="V21" i="1"/>
  <c r="CB21" i="1" s="1" a="1"/>
  <c r="CB21" i="1" s="1"/>
  <c r="V41" i="5"/>
  <c r="CB41" i="5" s="1" a="1"/>
  <c r="CB41" i="5" s="1"/>
  <c r="V24" i="10"/>
  <c r="CB24" i="10" s="1" a="1"/>
  <c r="CB24" i="10" s="1"/>
  <c r="U15" i="6"/>
  <c r="CA15" i="6" s="1" a="1"/>
  <c r="CA15" i="6" s="1"/>
  <c r="T47" i="6"/>
  <c r="V46" i="20"/>
  <c r="CB46" i="20" s="1" a="1"/>
  <c r="CB46" i="20" s="1"/>
  <c r="V28" i="6"/>
  <c r="CB28" i="6" s="1" a="1"/>
  <c r="CB28" i="6" s="1"/>
  <c r="U40" i="13"/>
  <c r="CA40" i="13" s="1" a="1"/>
  <c r="CA40" i="13" s="1"/>
  <c r="U30" i="21"/>
  <c r="CA30" i="21" s="1" a="1"/>
  <c r="CA30" i="21" s="1"/>
  <c r="U46" i="8"/>
  <c r="CA46" i="8" s="1" a="1"/>
  <c r="CA46" i="8" s="1"/>
  <c r="U44" i="4"/>
  <c r="CA44" i="4" s="1" a="1"/>
  <c r="CA44" i="4" s="1"/>
  <c r="V35" i="2"/>
  <c r="CB35" i="2" s="1" a="1"/>
  <c r="CB35" i="2" s="1"/>
  <c r="BZ96" i="18"/>
  <c r="BZ64" i="18"/>
  <c r="BZ79" i="3"/>
  <c r="BZ111" i="3"/>
  <c r="BZ102" i="7"/>
  <c r="BZ70" i="7"/>
  <c r="BZ98" i="9"/>
  <c r="BZ66" i="9"/>
  <c r="U15" i="13"/>
  <c r="CA15" i="13" s="1" a="1"/>
  <c r="CA15" i="13" s="1"/>
  <c r="T47" i="13"/>
  <c r="BZ63" i="3"/>
  <c r="BZ95" i="3"/>
  <c r="V40" i="4"/>
  <c r="CB40" i="4" s="1" a="1"/>
  <c r="CB40" i="4" s="1"/>
  <c r="V43" i="18"/>
  <c r="CB43" i="18" s="1" a="1"/>
  <c r="CB43" i="18" s="1"/>
  <c r="U19" i="17"/>
  <c r="CA19" i="17" s="1" a="1"/>
  <c r="CA19" i="17" s="1"/>
  <c r="V36" i="20"/>
  <c r="CB36" i="20" s="1" a="1"/>
  <c r="CB36" i="20" s="1"/>
  <c r="U16" i="5"/>
  <c r="CA16" i="5" s="1" a="1"/>
  <c r="CA16" i="5" s="1"/>
  <c r="BY57" i="4"/>
  <c r="BY89" i="4"/>
  <c r="BY95" i="12"/>
  <c r="BY63" i="12"/>
  <c r="U37" i="20"/>
  <c r="CA37" i="20" s="1" a="1"/>
  <c r="CA37" i="20" s="1"/>
  <c r="V31" i="5"/>
  <c r="CB31" i="5" s="1" a="1"/>
  <c r="CB31" i="5" s="1"/>
  <c r="V16" i="15"/>
  <c r="CB16" i="15" s="1" a="1"/>
  <c r="CB16" i="15" s="1"/>
  <c r="U34" i="11"/>
  <c r="CA34" i="11" s="1" a="1"/>
  <c r="CA34" i="11" s="1"/>
  <c r="U35" i="8"/>
  <c r="CA35" i="8" s="1" a="1"/>
  <c r="CA35" i="8" s="1"/>
  <c r="BZ74" i="6"/>
  <c r="BZ106" i="6"/>
  <c r="BZ114" i="19"/>
  <c r="BZ82" i="19"/>
  <c r="BY66" i="10"/>
  <c r="BY98" i="10"/>
  <c r="BY105" i="2"/>
  <c r="BY73" i="2"/>
  <c r="BZ107" i="9"/>
  <c r="BZ75" i="9"/>
  <c r="U46" i="14"/>
  <c r="CA46" i="14" s="1" a="1"/>
  <c r="CA46" i="14" s="1"/>
  <c r="BZ100" i="15"/>
  <c r="BZ68" i="15"/>
  <c r="BY98" i="12"/>
  <c r="BY66" i="12"/>
  <c r="BY117" i="3"/>
  <c r="BY85" i="3"/>
  <c r="V22" i="16"/>
  <c r="CB22" i="16" s="1" a="1"/>
  <c r="CB22" i="16" s="1"/>
  <c r="BZ76" i="9"/>
  <c r="BZ108" i="9"/>
  <c r="BY78" i="15"/>
  <c r="BY110" i="15"/>
  <c r="U30" i="15"/>
  <c r="CA30" i="15" s="1" a="1"/>
  <c r="CA30" i="15" s="1"/>
  <c r="V35" i="5"/>
  <c r="CB35" i="5" s="1" a="1"/>
  <c r="CB35" i="5" s="1"/>
  <c r="V41" i="11"/>
  <c r="CB41" i="11" s="1" a="1"/>
  <c r="CB41" i="11" s="1"/>
  <c r="V27" i="15"/>
  <c r="CB27" i="15" s="1" a="1"/>
  <c r="CB27" i="15" s="1"/>
  <c r="V30" i="20"/>
  <c r="CB30" i="20" s="1" a="1"/>
  <c r="CB30" i="20" s="1"/>
  <c r="BZ103" i="7"/>
  <c r="BZ71" i="7"/>
  <c r="BZ72" i="20"/>
  <c r="BZ104" i="20"/>
  <c r="U41" i="14"/>
  <c r="CA41" i="14" s="1" a="1"/>
  <c r="CA41" i="14" s="1"/>
  <c r="U34" i="19"/>
  <c r="CA34" i="19" s="1" a="1"/>
  <c r="CA34" i="19" s="1"/>
  <c r="V41" i="16"/>
  <c r="CB41" i="16" s="1" a="1"/>
  <c r="CB41" i="16" s="1"/>
  <c r="V44" i="19"/>
  <c r="CB44" i="19" s="1" a="1"/>
  <c r="CB44" i="19" s="1"/>
  <c r="U32" i="15"/>
  <c r="CA32" i="15" s="1" a="1"/>
  <c r="CA32" i="15" s="1"/>
  <c r="V16" i="17"/>
  <c r="CB16" i="17" s="1" a="1"/>
  <c r="CB16" i="17" s="1"/>
  <c r="V25" i="10"/>
  <c r="CB25" i="10" s="1" a="1"/>
  <c r="CB25" i="10" s="1"/>
  <c r="V26" i="13"/>
  <c r="CB26" i="13" s="1" a="1"/>
  <c r="CB26" i="13" s="1"/>
  <c r="BY69" i="7"/>
  <c r="BY101" i="7"/>
  <c r="V44" i="18"/>
  <c r="CB44" i="18" s="1" a="1"/>
  <c r="CB44" i="18" s="1"/>
  <c r="V45" i="13"/>
  <c r="CB45" i="13" s="1" a="1"/>
  <c r="CB45" i="13" s="1"/>
  <c r="BZ112" i="6"/>
  <c r="BZ80" i="6"/>
  <c r="BZ60" i="6"/>
  <c r="BZ92" i="6"/>
  <c r="BY113" i="2"/>
  <c r="BY81" i="2"/>
  <c r="BZ104" i="12"/>
  <c r="BZ72" i="12"/>
  <c r="BZ92" i="13"/>
  <c r="BZ60" i="13"/>
  <c r="BY67" i="17"/>
  <c r="BY99" i="17"/>
  <c r="U39" i="10"/>
  <c r="CA39" i="10" s="1" a="1"/>
  <c r="CA39" i="10" s="1"/>
  <c r="BY90" i="12"/>
  <c r="BY58" i="12"/>
  <c r="BZ62" i="21"/>
  <c r="BZ94" i="21"/>
  <c r="BY115" i="11"/>
  <c r="BY83" i="11"/>
  <c r="V18" i="16"/>
  <c r="CB18" i="16" s="1" a="1"/>
  <c r="CB18" i="16" s="1"/>
  <c r="V31" i="13"/>
  <c r="CB31" i="13" s="1" a="1"/>
  <c r="CB31" i="13" s="1"/>
  <c r="V17" i="8"/>
  <c r="CB17" i="8" s="1" a="1"/>
  <c r="CB17" i="8" s="1"/>
  <c r="V23" i="12"/>
  <c r="CB23" i="12" s="1" a="1"/>
  <c r="CB23" i="12" s="1"/>
  <c r="V17" i="17"/>
  <c r="CB17" i="17" s="1" a="1"/>
  <c r="CB17" i="17" s="1"/>
  <c r="BZ112" i="12"/>
  <c r="BZ80" i="12"/>
  <c r="BZ88" i="18"/>
  <c r="BZ56" i="18"/>
  <c r="BY95" i="21"/>
  <c r="BY63" i="21"/>
  <c r="BZ57" i="10"/>
  <c r="BZ89" i="10"/>
  <c r="BY66" i="7"/>
  <c r="BY98" i="7"/>
  <c r="BZ115" i="13"/>
  <c r="BZ83" i="13"/>
  <c r="BZ120" i="12"/>
  <c r="BZ123" i="12" s="1"/>
  <c r="BZ116" i="12" s="1"/>
  <c r="BZ84" i="12"/>
  <c r="V31" i="15"/>
  <c r="CB31" i="15" s="1" a="1"/>
  <c r="CB31" i="15" s="1"/>
  <c r="V22" i="5"/>
  <c r="CB22" i="5" s="1" a="1"/>
  <c r="CB22" i="5" s="1"/>
  <c r="V29" i="8"/>
  <c r="CB29" i="8" s="1" a="1"/>
  <c r="CB29" i="8" s="1"/>
  <c r="V34" i="8"/>
  <c r="CB34" i="8" s="1" a="1"/>
  <c r="CB34" i="8" s="1"/>
  <c r="U32" i="21"/>
  <c r="CA32" i="21" s="1" a="1"/>
  <c r="CA32" i="21" s="1"/>
  <c r="V32" i="14"/>
  <c r="CB32" i="14" s="1" a="1"/>
  <c r="CB32" i="14" s="1"/>
  <c r="V17" i="15"/>
  <c r="CB17" i="15" s="1" a="1"/>
  <c r="CB17" i="15" s="1"/>
  <c r="V23" i="13"/>
  <c r="CB23" i="13" s="1" a="1"/>
  <c r="CB23" i="13" s="1"/>
  <c r="BY95" i="4"/>
  <c r="BY63" i="4"/>
  <c r="V20" i="14"/>
  <c r="CB20" i="14" s="1" a="1"/>
  <c r="CB20" i="14" s="1"/>
  <c r="V35" i="16"/>
  <c r="CB35" i="16" s="1" a="1"/>
  <c r="CB35" i="16" s="1"/>
  <c r="V31" i="2"/>
  <c r="CB31" i="2" s="1" a="1"/>
  <c r="CB31" i="2" s="1"/>
  <c r="U15" i="19"/>
  <c r="CA15" i="19" s="1" a="1"/>
  <c r="CA15" i="19" s="1"/>
  <c r="T47" i="19"/>
  <c r="BZ77" i="10"/>
  <c r="BZ109" i="10"/>
  <c r="BZ108" i="12"/>
  <c r="BZ76" i="12"/>
  <c r="U18" i="12"/>
  <c r="CA18" i="12" s="1" a="1"/>
  <c r="CA18" i="12" s="1"/>
  <c r="V23" i="7"/>
  <c r="CB23" i="7" s="1" a="1"/>
  <c r="CB23" i="7" s="1"/>
  <c r="U41" i="13"/>
  <c r="CA41" i="13" s="1" a="1"/>
  <c r="CA41" i="13" s="1"/>
  <c r="V25" i="2"/>
  <c r="CB25" i="2" s="1" a="1"/>
  <c r="CB25" i="2" s="1"/>
  <c r="V15" i="20"/>
  <c r="CB15" i="20" s="1" a="1"/>
  <c r="CB15" i="20" s="1"/>
  <c r="V18" i="1"/>
  <c r="CB18" i="1" s="1" a="1"/>
  <c r="CB18" i="1" s="1"/>
  <c r="V45" i="8"/>
  <c r="CB45" i="8" s="1" a="1"/>
  <c r="CB45" i="8" s="1"/>
  <c r="U46" i="16"/>
  <c r="CA46" i="16" s="1" a="1"/>
  <c r="CA46" i="16" s="1"/>
  <c r="BZ108" i="18"/>
  <c r="BZ76" i="18"/>
  <c r="V37" i="14"/>
  <c r="CB37" i="14" s="1" a="1"/>
  <c r="CB37" i="14" s="1"/>
  <c r="V39" i="21"/>
  <c r="CB39" i="21" s="1" a="1"/>
  <c r="CB39" i="21" s="1"/>
  <c r="V33" i="18"/>
  <c r="CB33" i="18" s="1" a="1"/>
  <c r="CB33" i="18" s="1"/>
  <c r="U18" i="19"/>
  <c r="CA18" i="19" s="1" a="1"/>
  <c r="CA18" i="19" s="1"/>
  <c r="BZ75" i="6"/>
  <c r="BZ107" i="6"/>
  <c r="BY93" i="13"/>
  <c r="BY61" i="13"/>
  <c r="U25" i="17"/>
  <c r="CA25" i="17" s="1" a="1"/>
  <c r="CA25" i="17" s="1"/>
  <c r="U37" i="10"/>
  <c r="CA37" i="10" s="1" a="1"/>
  <c r="CA37" i="10" s="1"/>
  <c r="BY79" i="17"/>
  <c r="BY111" i="17"/>
  <c r="V19" i="11"/>
  <c r="CB19" i="11" s="1" a="1"/>
  <c r="CB19" i="11" s="1"/>
  <c r="BZ99" i="12"/>
  <c r="BZ67" i="12"/>
  <c r="BZ91" i="2"/>
  <c r="BZ59" i="2"/>
  <c r="BZ61" i="11"/>
  <c r="BZ93" i="11"/>
  <c r="BZ88" i="4"/>
  <c r="BZ56" i="4"/>
  <c r="U26" i="3"/>
  <c r="CA26" i="3" s="1" a="1"/>
  <c r="CA26" i="3" s="1"/>
  <c r="V42" i="12"/>
  <c r="CB42" i="12" s="1" a="1"/>
  <c r="CB42" i="12" s="1"/>
  <c r="BY89" i="13"/>
  <c r="BY57" i="13"/>
  <c r="U15" i="14"/>
  <c r="CA15" i="14" s="1" a="1"/>
  <c r="CA15" i="14" s="1"/>
  <c r="T47" i="14"/>
  <c r="BY107" i="3"/>
  <c r="BY75" i="3"/>
  <c r="BY63" i="7"/>
  <c r="BY95" i="7"/>
  <c r="BZ67" i="11"/>
  <c r="BZ99" i="11"/>
  <c r="BZ103" i="12"/>
  <c r="BZ71" i="12"/>
  <c r="BY87" i="11"/>
  <c r="BY55" i="11"/>
  <c r="BZ75" i="14"/>
  <c r="BZ107" i="14"/>
  <c r="BZ56" i="10"/>
  <c r="BZ88" i="10"/>
  <c r="V39" i="12"/>
  <c r="CB39" i="12" s="1" a="1"/>
  <c r="CB39" i="12" s="1"/>
  <c r="V45" i="9"/>
  <c r="CB45" i="9" s="1" a="1"/>
  <c r="CB45" i="9" s="1"/>
  <c r="BY117" i="2"/>
  <c r="BY85" i="2"/>
  <c r="U20" i="3"/>
  <c r="CA20" i="3" s="1" a="1"/>
  <c r="CA20" i="3" s="1"/>
  <c r="U32" i="6"/>
  <c r="CA32" i="6" s="1" a="1"/>
  <c r="CA32" i="6" s="1"/>
  <c r="BZ68" i="9"/>
  <c r="BZ100" i="9"/>
  <c r="BY88" i="6"/>
  <c r="BY56" i="6"/>
  <c r="BZ59" i="9"/>
  <c r="BZ91" i="9"/>
  <c r="V36" i="16"/>
  <c r="CB36" i="16" s="1" a="1"/>
  <c r="CB36" i="16" s="1"/>
  <c r="U21" i="5"/>
  <c r="CA21" i="5" s="1" a="1"/>
  <c r="CA21" i="5" s="1"/>
  <c r="U35" i="13"/>
  <c r="CA35" i="13" s="1" a="1"/>
  <c r="CA35" i="13" s="1"/>
  <c r="V18" i="6"/>
  <c r="CB18" i="6" s="1" a="1"/>
  <c r="CB18" i="6" s="1"/>
  <c r="U29" i="3"/>
  <c r="CA29" i="3" s="1" a="1"/>
  <c r="CA29" i="3" s="1"/>
  <c r="U45" i="4"/>
  <c r="CA45" i="4" s="1" a="1"/>
  <c r="CA45" i="4" s="1"/>
  <c r="V23" i="1"/>
  <c r="CB23" i="1" s="1" a="1"/>
  <c r="CB23" i="1" s="1"/>
  <c r="V21" i="17"/>
  <c r="CB21" i="17" s="1" a="1"/>
  <c r="CB21" i="17" s="1"/>
  <c r="V32" i="8"/>
  <c r="CB32" i="8" s="1" a="1"/>
  <c r="CB32" i="8" s="1"/>
  <c r="U17" i="12"/>
  <c r="CA17" i="12" s="1" a="1"/>
  <c r="CA17" i="12" s="1"/>
  <c r="U26" i="19"/>
  <c r="CA26" i="19" s="1" a="1"/>
  <c r="CA26" i="19" s="1"/>
  <c r="U17" i="7"/>
  <c r="CA17" i="7" s="1" a="1"/>
  <c r="CA17" i="7" s="1"/>
  <c r="BZ98" i="19"/>
  <c r="BZ66" i="19"/>
  <c r="U22" i="12"/>
  <c r="CA22" i="12" s="1" a="1"/>
  <c r="CA22" i="12" s="1"/>
  <c r="BZ64" i="21"/>
  <c r="BZ96" i="21"/>
  <c r="BZ58" i="16"/>
  <c r="BZ90" i="16"/>
  <c r="BZ58" i="10"/>
  <c r="BZ90" i="10"/>
  <c r="V33" i="6"/>
  <c r="CB33" i="6" s="1" a="1"/>
  <c r="CB33" i="6" s="1"/>
  <c r="BX54" i="9"/>
  <c r="BX86" i="9"/>
  <c r="BZ55" i="3"/>
  <c r="BZ87" i="3"/>
  <c r="BZ109" i="17"/>
  <c r="BZ77" i="17"/>
  <c r="BY73" i="4"/>
  <c r="BY105" i="4"/>
  <c r="BZ78" i="16"/>
  <c r="BZ110" i="16"/>
  <c r="BZ97" i="7"/>
  <c r="BZ65" i="7"/>
  <c r="V23" i="15"/>
  <c r="CB23" i="15" s="1" a="1"/>
  <c r="CB23" i="15" s="1"/>
  <c r="V30" i="1"/>
  <c r="CB30" i="1" s="1" a="1"/>
  <c r="CB30" i="1" s="1"/>
  <c r="BY100" i="10"/>
  <c r="BY68" i="10"/>
  <c r="BZ90" i="15"/>
  <c r="BZ58" i="15"/>
  <c r="BY81" i="4"/>
  <c r="BY113" i="4"/>
  <c r="BY104" i="3"/>
  <c r="BY72" i="3"/>
  <c r="BY85" i="15"/>
  <c r="BY117" i="15"/>
  <c r="BY102" i="14"/>
  <c r="BY70" i="14"/>
  <c r="BZ107" i="1"/>
  <c r="BZ75" i="1"/>
  <c r="BY109" i="14"/>
  <c r="BY77" i="14"/>
  <c r="BZ88" i="5"/>
  <c r="BZ56" i="5"/>
  <c r="BY105" i="13"/>
  <c r="BY73" i="13"/>
  <c r="V25" i="18"/>
  <c r="CB25" i="18" s="1" a="1"/>
  <c r="CB25" i="18" s="1"/>
  <c r="V40" i="3"/>
  <c r="CB40" i="3" s="1" a="1"/>
  <c r="CB40" i="3" s="1"/>
  <c r="V31" i="7"/>
  <c r="CB31" i="7" s="1" a="1"/>
  <c r="CB31" i="7" s="1"/>
  <c r="V27" i="9"/>
  <c r="CB27" i="9" s="1" a="1"/>
  <c r="CB27" i="9" s="1"/>
  <c r="BY111" i="11"/>
  <c r="BY79" i="11"/>
  <c r="V24" i="3"/>
  <c r="CB24" i="3" s="1" a="1"/>
  <c r="CB24" i="3" s="1"/>
  <c r="BY98" i="6"/>
  <c r="BY66" i="6"/>
  <c r="BY87" i="12"/>
  <c r="BY55" i="12"/>
  <c r="BY101" i="2"/>
  <c r="BY69" i="2"/>
  <c r="U18" i="4"/>
  <c r="CA18" i="4" s="1" a="1"/>
  <c r="CA18" i="4" s="1"/>
  <c r="U24" i="12"/>
  <c r="CA24" i="12" s="1" a="1"/>
  <c r="CA24" i="12" s="1"/>
  <c r="BZ91" i="13"/>
  <c r="BZ59" i="13"/>
  <c r="V35" i="6"/>
  <c r="CB35" i="6" s="1" a="1"/>
  <c r="CB35" i="6" s="1"/>
  <c r="V43" i="19"/>
  <c r="CB43" i="19" s="1" a="1"/>
  <c r="CB43" i="19" s="1"/>
  <c r="U27" i="10"/>
  <c r="CA27" i="10" s="1" a="1"/>
  <c r="CA27" i="10" s="1"/>
  <c r="BY109" i="2"/>
  <c r="BY77" i="2"/>
  <c r="V28" i="4"/>
  <c r="CB28" i="4" s="1" a="1"/>
  <c r="CB28" i="4" s="1"/>
  <c r="V42" i="6"/>
  <c r="CB42" i="6" s="1" a="1"/>
  <c r="CB42" i="6" s="1"/>
  <c r="U34" i="9"/>
  <c r="CA34" i="9" s="1" a="1"/>
  <c r="CA34" i="9" s="1"/>
  <c r="BY100" i="19"/>
  <c r="BY68" i="19"/>
  <c r="BY109" i="9"/>
  <c r="BY77" i="9"/>
  <c r="BZ114" i="4"/>
  <c r="BZ82" i="4"/>
  <c r="BY59" i="20"/>
  <c r="BY91" i="20"/>
  <c r="T15" i="16"/>
  <c r="BZ15" i="16" s="1" a="1"/>
  <c r="BZ15" i="16" s="1"/>
  <c r="S47" i="16"/>
  <c r="U38" i="2"/>
  <c r="CA38" i="2" s="1" a="1"/>
  <c r="CA38" i="2" s="1"/>
  <c r="U34" i="2"/>
  <c r="CA34" i="2" s="1" a="1"/>
  <c r="CA34" i="2" s="1"/>
  <c r="V36" i="9"/>
  <c r="CB36" i="9" s="1" a="1"/>
  <c r="CB36" i="9" s="1"/>
  <c r="BY89" i="2"/>
  <c r="BY57" i="2"/>
  <c r="BZ66" i="14"/>
  <c r="BZ98" i="14"/>
  <c r="V29" i="15"/>
  <c r="CB29" i="15" s="1" a="1"/>
  <c r="CB29" i="15" s="1"/>
  <c r="U27" i="12"/>
  <c r="CA27" i="12" s="1" a="1"/>
  <c r="CA27" i="12" s="1"/>
  <c r="U46" i="3"/>
  <c r="CA46" i="3" s="1" a="1"/>
  <c r="CA46" i="3" s="1"/>
  <c r="V37" i="9"/>
  <c r="CB37" i="9" s="1" a="1"/>
  <c r="CB37" i="9" s="1"/>
  <c r="U39" i="15"/>
  <c r="CA39" i="15" s="1" a="1"/>
  <c r="CA39" i="15" s="1"/>
  <c r="BZ92" i="4"/>
  <c r="BZ60" i="4"/>
  <c r="BZ55" i="16"/>
  <c r="BZ87" i="16"/>
  <c r="V32" i="7"/>
  <c r="CB32" i="7" s="1" a="1"/>
  <c r="CB32" i="7" s="1"/>
  <c r="V33" i="20"/>
  <c r="CB33" i="20" s="1" a="1"/>
  <c r="CB33" i="20" s="1"/>
  <c r="BY88" i="3"/>
  <c r="BY56" i="3"/>
  <c r="BY65" i="10"/>
  <c r="BY97" i="10"/>
  <c r="BZ94" i="5"/>
  <c r="BZ62" i="5"/>
  <c r="BY78" i="5"/>
  <c r="BY110" i="5"/>
  <c r="BY68" i="4"/>
  <c r="BY100" i="4"/>
  <c r="BZ79" i="21"/>
  <c r="BZ111" i="21"/>
  <c r="BY120" i="3"/>
  <c r="BY123" i="3" s="1"/>
  <c r="BY116" i="3" s="1"/>
  <c r="BY84" i="3"/>
  <c r="BZ102" i="6"/>
  <c r="BZ70" i="6"/>
  <c r="BZ114" i="2"/>
  <c r="BZ82" i="2"/>
  <c r="U30" i="7"/>
  <c r="CA30" i="7" s="1" a="1"/>
  <c r="CA30" i="7" s="1"/>
  <c r="V15" i="3"/>
  <c r="CB15" i="3" s="1" a="1"/>
  <c r="CB15" i="3" s="1"/>
  <c r="V41" i="6"/>
  <c r="CB41" i="6" s="1" a="1"/>
  <c r="CB41" i="6" s="1"/>
  <c r="V21" i="6"/>
  <c r="CB21" i="6" s="1" a="1"/>
  <c r="CB21" i="6" s="1"/>
  <c r="U42" i="2"/>
  <c r="CA42" i="2" s="1" a="1"/>
  <c r="CA42" i="2" s="1"/>
  <c r="V33" i="12"/>
  <c r="CB33" i="12" s="1" a="1"/>
  <c r="CB33" i="12" s="1"/>
  <c r="V21" i="13"/>
  <c r="CB21" i="13" s="1" a="1"/>
  <c r="CB21" i="13" s="1"/>
  <c r="U28" i="17"/>
  <c r="CA28" i="17" s="1" a="1"/>
  <c r="CA28" i="17" s="1"/>
  <c r="BY105" i="14"/>
  <c r="BY73" i="14"/>
  <c r="U19" i="12"/>
  <c r="CA19" i="12" s="1" a="1"/>
  <c r="CA19" i="12" s="1"/>
  <c r="V23" i="21"/>
  <c r="CB23" i="21" s="1" a="1"/>
  <c r="CB23" i="21" s="1"/>
  <c r="U44" i="11"/>
  <c r="CA44" i="11" s="1" a="1"/>
  <c r="CA44" i="11" s="1"/>
  <c r="BY57" i="18"/>
  <c r="BY89" i="18"/>
  <c r="BY114" i="13"/>
  <c r="BY82" i="13"/>
  <c r="V41" i="12"/>
  <c r="CB41" i="12" s="1" a="1"/>
  <c r="CB41" i="12" s="1"/>
  <c r="V17" i="18"/>
  <c r="CB17" i="18" s="1" a="1"/>
  <c r="CB17" i="18" s="1"/>
  <c r="U24" i="21"/>
  <c r="CA24" i="21" s="1" a="1"/>
  <c r="CA24" i="21" s="1"/>
  <c r="V18" i="10"/>
  <c r="CB18" i="10" s="1" a="1"/>
  <c r="CB18" i="10" s="1"/>
  <c r="U27" i="7"/>
  <c r="CA27" i="7" s="1" a="1"/>
  <c r="CA27" i="7" s="1"/>
  <c r="T15" i="12"/>
  <c r="BZ15" i="12" s="1" a="1"/>
  <c r="BZ15" i="12" s="1"/>
  <c r="S47" i="12"/>
  <c r="BZ74" i="9"/>
  <c r="BZ106" i="9"/>
  <c r="V44" i="13"/>
  <c r="CB44" i="13" s="1" a="1"/>
  <c r="CB44" i="13" s="1"/>
  <c r="V45" i="12"/>
  <c r="CB45" i="12" s="1" a="1"/>
  <c r="CB45" i="12" s="1"/>
  <c r="BZ110" i="17"/>
  <c r="BZ78" i="17"/>
  <c r="BZ75" i="8"/>
  <c r="BZ107" i="8"/>
  <c r="BY70" i="8"/>
  <c r="BY102" i="8"/>
  <c r="BZ109" i="4"/>
  <c r="BZ77" i="4"/>
  <c r="BY89" i="5"/>
  <c r="BY57" i="5"/>
  <c r="BY92" i="14"/>
  <c r="BY60" i="14"/>
  <c r="U24" i="4"/>
  <c r="CA24" i="4" s="1" a="1"/>
  <c r="CA24" i="4" s="1"/>
  <c r="BY58" i="5"/>
  <c r="BY90" i="5"/>
  <c r="BZ82" i="11"/>
  <c r="BZ114" i="11"/>
  <c r="BZ109" i="1"/>
  <c r="BZ77" i="1"/>
  <c r="BZ75" i="10"/>
  <c r="BZ107" i="10"/>
  <c r="BZ101" i="18"/>
  <c r="BZ69" i="18"/>
  <c r="V38" i="10"/>
  <c r="CB38" i="10" s="1" a="1"/>
  <c r="CB38" i="10" s="1"/>
  <c r="V37" i="12"/>
  <c r="CB37" i="12" s="1" a="1"/>
  <c r="CB37" i="12" s="1"/>
  <c r="BY65" i="18"/>
  <c r="BY97" i="18"/>
  <c r="BZ110" i="8"/>
  <c r="BZ78" i="8"/>
  <c r="BY91" i="16"/>
  <c r="BY59" i="16"/>
  <c r="BY94" i="14"/>
  <c r="BY62" i="14"/>
  <c r="BZ99" i="18"/>
  <c r="BZ67" i="18"/>
  <c r="T15" i="21"/>
  <c r="BZ15" i="21" s="1" a="1"/>
  <c r="BZ15" i="21" s="1"/>
  <c r="S47" i="21"/>
  <c r="BZ91" i="11"/>
  <c r="BZ59" i="11"/>
  <c r="BY78" i="19"/>
  <c r="BY110" i="19"/>
  <c r="U15" i="4"/>
  <c r="CA15" i="4" s="1" a="1"/>
  <c r="CA15" i="4" s="1"/>
  <c r="T47" i="4"/>
  <c r="V37" i="18"/>
  <c r="CB37" i="18" s="1" a="1"/>
  <c r="CB37" i="18" s="1"/>
  <c r="BY96" i="3"/>
  <c r="BY64" i="3"/>
  <c r="BZ105" i="7"/>
  <c r="BZ73" i="7"/>
  <c r="BY84" i="20"/>
  <c r="BY120" i="20"/>
  <c r="BY123" i="20" s="1"/>
  <c r="BY116" i="20" s="1"/>
  <c r="BZ61" i="3"/>
  <c r="BZ93" i="3"/>
  <c r="V36" i="6"/>
  <c r="CB36" i="6" s="1" a="1"/>
  <c r="CB36" i="6" s="1"/>
  <c r="U22" i="13"/>
  <c r="CA22" i="13" s="1" a="1"/>
  <c r="CA22" i="13" s="1"/>
  <c r="U40" i="17"/>
  <c r="CA40" i="17" s="1" a="1"/>
  <c r="CA40" i="17" s="1"/>
  <c r="V28" i="12"/>
  <c r="CB28" i="12" s="1" a="1"/>
  <c r="CB28" i="12" s="1"/>
  <c r="V20" i="2"/>
  <c r="CB20" i="2" s="1" a="1"/>
  <c r="CB20" i="2" s="1"/>
  <c r="V22" i="11"/>
  <c r="CB22" i="11" s="1" a="1"/>
  <c r="CB22" i="11" s="1"/>
  <c r="BZ107" i="17"/>
  <c r="BZ75" i="17"/>
  <c r="V17" i="4"/>
  <c r="CB17" i="4" s="1" a="1"/>
  <c r="CB17" i="4" s="1"/>
  <c r="BZ96" i="5"/>
  <c r="BZ64" i="5"/>
  <c r="BZ108" i="5"/>
  <c r="BZ76" i="5"/>
  <c r="BZ109" i="18"/>
  <c r="BZ77" i="18"/>
  <c r="U18" i="13"/>
  <c r="CA18" i="13" s="1" a="1"/>
  <c r="CA18" i="13" s="1"/>
  <c r="BZ101" i="9"/>
  <c r="BZ69" i="9"/>
  <c r="BZ66" i="8"/>
  <c r="BZ98" i="8"/>
  <c r="U36" i="3"/>
  <c r="CA36" i="3" s="1" a="1"/>
  <c r="CA36" i="3" s="1"/>
  <c r="U24" i="7"/>
  <c r="CA24" i="7" s="1" a="1"/>
  <c r="CA24" i="7" s="1"/>
  <c r="V28" i="11"/>
  <c r="CB28" i="11" s="1" a="1"/>
  <c r="CB28" i="11" s="1"/>
  <c r="V32" i="12"/>
  <c r="CB32" i="12" s="1" a="1"/>
  <c r="CB32" i="12" s="1"/>
  <c r="U16" i="11"/>
  <c r="CA16" i="11" s="1" a="1"/>
  <c r="CA16" i="11" s="1"/>
  <c r="V36" i="14"/>
  <c r="CB36" i="14" s="1" a="1"/>
  <c r="CB36" i="14" s="1"/>
  <c r="V17" i="10"/>
  <c r="CB17" i="10" s="1" a="1"/>
  <c r="CB17" i="10" s="1"/>
  <c r="U46" i="2"/>
  <c r="CA46" i="2" s="1" a="1"/>
  <c r="CA46" i="2" s="1"/>
  <c r="BY69" i="19"/>
  <c r="BY101" i="19"/>
  <c r="V29" i="9"/>
  <c r="CB29" i="9" s="1" a="1"/>
  <c r="CB29" i="9" s="1"/>
  <c r="U17" i="6"/>
  <c r="CA17" i="6" s="1" a="1"/>
  <c r="CA17" i="6" s="1"/>
  <c r="BZ107" i="13"/>
  <c r="BZ75" i="13"/>
  <c r="BZ99" i="16"/>
  <c r="BZ67" i="16"/>
  <c r="BY106" i="21"/>
  <c r="BY74" i="21"/>
  <c r="BZ82" i="10"/>
  <c r="BZ114" i="10"/>
  <c r="BZ78" i="20"/>
  <c r="BZ110" i="20"/>
  <c r="BZ110" i="13"/>
  <c r="BZ78" i="13"/>
  <c r="BZ90" i="9"/>
  <c r="BZ58" i="9"/>
  <c r="BY54" i="10"/>
  <c r="BY86" i="10"/>
  <c r="BZ79" i="6"/>
  <c r="BZ111" i="6"/>
  <c r="BY109" i="6"/>
  <c r="BY77" i="6"/>
  <c r="BZ95" i="13"/>
  <c r="BZ63" i="13"/>
  <c r="BZ56" i="20"/>
  <c r="BZ88" i="20"/>
  <c r="T15" i="18"/>
  <c r="BZ15" i="18" s="1" a="1"/>
  <c r="BZ15" i="18" s="1"/>
  <c r="S47" i="18"/>
  <c r="V27" i="19"/>
  <c r="CB27" i="19" s="1" a="1"/>
  <c r="CB27" i="19" s="1"/>
  <c r="BZ92" i="8"/>
  <c r="BZ60" i="8"/>
  <c r="BZ65" i="16"/>
  <c r="BZ97" i="16"/>
  <c r="V25" i="21"/>
  <c r="CB25" i="21" s="1" a="1"/>
  <c r="CB25" i="21" s="1"/>
  <c r="V19" i="16"/>
  <c r="CB19" i="16" s="1" a="1"/>
  <c r="CB19" i="16" s="1"/>
  <c r="V19" i="10"/>
  <c r="CB19" i="10" s="1" a="1"/>
  <c r="CB19" i="10" s="1"/>
  <c r="V16" i="3"/>
  <c r="CB16" i="3" s="1" a="1"/>
  <c r="CB16" i="3" s="1"/>
  <c r="V38" i="17"/>
  <c r="CB38" i="17" s="1" a="1"/>
  <c r="CB38" i="17" s="1"/>
  <c r="U34" i="4"/>
  <c r="CA34" i="4" s="1" a="1"/>
  <c r="CA34" i="4" s="1"/>
  <c r="V39" i="16"/>
  <c r="CB39" i="16" s="1" a="1"/>
  <c r="CB39" i="16" s="1"/>
  <c r="V26" i="7"/>
  <c r="CB26" i="7" s="1" a="1"/>
  <c r="CB26" i="7" s="1"/>
  <c r="BZ55" i="6"/>
  <c r="BZ87" i="6"/>
  <c r="BZ69" i="10"/>
  <c r="BZ101" i="10"/>
  <c r="U29" i="10"/>
  <c r="CA29" i="10" s="1" a="1"/>
  <c r="CA29" i="10" s="1"/>
  <c r="V19" i="15"/>
  <c r="CB19" i="15" s="1" a="1"/>
  <c r="CB19" i="15" s="1"/>
  <c r="U42" i="4"/>
  <c r="CA42" i="4" s="1" a="1"/>
  <c r="CA42" i="4" s="1"/>
  <c r="U33" i="3"/>
  <c r="CA33" i="3" s="1" a="1"/>
  <c r="CA33" i="3" s="1"/>
  <c r="U46" i="15"/>
  <c r="CA46" i="15" s="1" a="1"/>
  <c r="CA46" i="15" s="1"/>
  <c r="U31" i="14"/>
  <c r="CA31" i="14" s="1" a="1"/>
  <c r="CA31" i="14" s="1"/>
  <c r="V36" i="1"/>
  <c r="CB36" i="1" s="1" a="1"/>
  <c r="CB36" i="1" s="1"/>
  <c r="U38" i="14"/>
  <c r="CA38" i="14" s="1" a="1"/>
  <c r="CA38" i="14" s="1"/>
  <c r="V17" i="5"/>
  <c r="CB17" i="5" s="1" a="1"/>
  <c r="CB17" i="5" s="1"/>
  <c r="BZ59" i="10"/>
  <c r="BZ91" i="10"/>
  <c r="U34" i="13"/>
  <c r="CA34" i="13" s="1" a="1"/>
  <c r="CA34" i="13" s="1"/>
  <c r="BZ66" i="20"/>
  <c r="BZ98" i="20"/>
  <c r="BZ117" i="19"/>
  <c r="BZ85" i="19"/>
  <c r="BZ99" i="19"/>
  <c r="BZ67" i="19"/>
  <c r="BZ72" i="21"/>
  <c r="BZ104" i="21"/>
  <c r="U40" i="11"/>
  <c r="CA40" i="11" s="1" a="1"/>
  <c r="CA40" i="11" s="1"/>
  <c r="BZ104" i="1"/>
  <c r="BZ72" i="1"/>
  <c r="BZ58" i="20"/>
  <c r="BZ90" i="20"/>
  <c r="BZ114" i="5"/>
  <c r="BZ82" i="5"/>
  <c r="BZ55" i="20"/>
  <c r="BZ87" i="20"/>
  <c r="BZ87" i="13"/>
  <c r="BZ55" i="13"/>
  <c r="U27" i="6"/>
  <c r="CA27" i="6" s="1" a="1"/>
  <c r="CA27" i="6" s="1"/>
  <c r="U16" i="12"/>
  <c r="CA16" i="12" s="1" a="1"/>
  <c r="CA16" i="12" s="1"/>
  <c r="U30" i="2"/>
  <c r="CA30" i="2" s="1" a="1"/>
  <c r="CA30" i="2" s="1"/>
  <c r="V20" i="13"/>
  <c r="CB20" i="13" s="1" a="1"/>
  <c r="CB20" i="13" s="1"/>
  <c r="BZ62" i="10"/>
  <c r="BZ94" i="10"/>
  <c r="BZ98" i="4"/>
  <c r="BZ66" i="4"/>
  <c r="V24" i="2"/>
  <c r="CB24" i="2" s="1" a="1"/>
  <c r="CB24" i="2" s="1"/>
  <c r="BZ60" i="21"/>
  <c r="BZ92" i="21"/>
  <c r="U29" i="19"/>
  <c r="CA29" i="19" s="1" a="1"/>
  <c r="CA29" i="19" s="1"/>
  <c r="U38" i="9"/>
  <c r="CA38" i="9" s="1" a="1"/>
  <c r="CA38" i="9" s="1"/>
  <c r="V43" i="4"/>
  <c r="CB43" i="4" s="1" a="1"/>
  <c r="CB43" i="4" s="1"/>
  <c r="U20" i="20"/>
  <c r="CA20" i="20" s="1" a="1"/>
  <c r="CA20" i="20" s="1"/>
  <c r="BZ105" i="1"/>
  <c r="BZ73" i="1"/>
  <c r="BY61" i="18"/>
  <c r="BY93" i="18"/>
  <c r="BZ106" i="4"/>
  <c r="BZ74" i="4"/>
  <c r="BZ110" i="1"/>
  <c r="BZ78" i="1"/>
  <c r="BZ93" i="17"/>
  <c r="BZ61" i="17"/>
  <c r="U18" i="2"/>
  <c r="CA18" i="2" s="1" a="1"/>
  <c r="CA18" i="2" s="1"/>
  <c r="V27" i="14"/>
  <c r="CB27" i="14" s="1" a="1"/>
  <c r="CB27" i="14" s="1"/>
  <c r="BY100" i="14"/>
  <c r="BY68" i="14"/>
  <c r="BZ63" i="9"/>
  <c r="BZ95" i="9"/>
  <c r="BZ81" i="21"/>
  <c r="BZ113" i="21"/>
  <c r="BY114" i="12"/>
  <c r="BY82" i="12"/>
  <c r="BY106" i="14"/>
  <c r="BY74" i="14"/>
  <c r="V21" i="4"/>
  <c r="CB21" i="4" s="1" a="1"/>
  <c r="CB21" i="4" s="1"/>
  <c r="V16" i="16"/>
  <c r="CB16" i="16" s="1" a="1"/>
  <c r="CB16" i="16" s="1"/>
  <c r="BY113" i="16"/>
  <c r="BY81" i="16"/>
  <c r="BY73" i="15"/>
  <c r="BY105" i="15"/>
  <c r="BY101" i="13"/>
  <c r="BY69" i="13"/>
  <c r="BY105" i="3"/>
  <c r="BY73" i="3"/>
  <c r="U17" i="3"/>
  <c r="CA17" i="3" s="1" a="1"/>
  <c r="CA17" i="3" s="1"/>
  <c r="U26" i="10"/>
  <c r="CA26" i="10" s="1" a="1"/>
  <c r="CA26" i="10" s="1"/>
  <c r="V23" i="5"/>
  <c r="CB23" i="5" s="1" a="1"/>
  <c r="CB23" i="5" s="1"/>
  <c r="U39" i="5"/>
  <c r="CA39" i="5" s="1" a="1"/>
  <c r="CA39" i="5" s="1"/>
  <c r="U29" i="4"/>
  <c r="CA29" i="4" s="1" a="1"/>
  <c r="CA29" i="4" s="1"/>
  <c r="V40" i="21"/>
  <c r="CB40" i="21" s="1" a="1"/>
  <c r="CB40" i="21" s="1"/>
  <c r="U45" i="3"/>
  <c r="CA45" i="3" s="1" a="1"/>
  <c r="CA45" i="3" s="1"/>
  <c r="BZ88" i="19"/>
  <c r="BZ56" i="19"/>
  <c r="V31" i="6"/>
  <c r="CB31" i="6" s="1" a="1"/>
  <c r="CB31" i="6" s="1"/>
  <c r="V43" i="2"/>
  <c r="CB43" i="2" s="1" a="1"/>
  <c r="CB43" i="2" s="1"/>
  <c r="U18" i="15"/>
  <c r="CA18" i="15" s="1" a="1"/>
  <c r="CA18" i="15" s="1"/>
  <c r="BZ93" i="6"/>
  <c r="BZ61" i="6"/>
  <c r="BZ66" i="3"/>
  <c r="BZ98" i="3"/>
  <c r="BY66" i="17"/>
  <c r="BY98" i="17"/>
  <c r="BZ100" i="1"/>
  <c r="BZ68" i="1"/>
  <c r="BY73" i="10"/>
  <c r="BY105" i="10"/>
  <c r="BZ117" i="12"/>
  <c r="BZ85" i="12"/>
  <c r="BZ106" i="1"/>
  <c r="BZ74" i="1"/>
  <c r="BY65" i="4"/>
  <c r="BY97" i="4"/>
  <c r="U34" i="14"/>
  <c r="CA34" i="14" s="1" a="1"/>
  <c r="CA34" i="14" s="1"/>
  <c r="BY79" i="7"/>
  <c r="BY111" i="7"/>
  <c r="U18" i="18"/>
  <c r="CA18" i="18" s="1" a="1"/>
  <c r="CA18" i="18" s="1"/>
  <c r="BZ108" i="2"/>
  <c r="BZ76" i="2"/>
  <c r="U43" i="13"/>
  <c r="CA43" i="13" s="1" a="1"/>
  <c r="CA43" i="13" s="1"/>
  <c r="BZ113" i="18"/>
  <c r="BZ81" i="18"/>
  <c r="BZ117" i="7"/>
  <c r="BZ85" i="7"/>
  <c r="BY68" i="20"/>
  <c r="BY100" i="20"/>
  <c r="BY54" i="17"/>
  <c r="BY86" i="17"/>
  <c r="BZ74" i="7"/>
  <c r="BZ106" i="7"/>
  <c r="V35" i="9"/>
  <c r="CB35" i="9" s="1" a="1"/>
  <c r="CB35" i="9" s="1"/>
  <c r="BZ97" i="17"/>
  <c r="BZ65" i="17"/>
  <c r="V39" i="17"/>
  <c r="CB39" i="17" s="1" a="1"/>
  <c r="CB39" i="17" s="1"/>
  <c r="V36" i="8"/>
  <c r="CB36" i="8" s="1" a="1"/>
  <c r="CB36" i="8" s="1"/>
  <c r="U31" i="8"/>
  <c r="CA31" i="8" s="1" a="1"/>
  <c r="CA31" i="8" s="1"/>
  <c r="V38" i="4"/>
  <c r="CB38" i="4" s="1" a="1"/>
  <c r="CB38" i="4" s="1"/>
  <c r="BZ101" i="16"/>
  <c r="BZ69" i="16"/>
  <c r="BZ91" i="7"/>
  <c r="BZ59" i="7"/>
  <c r="U18" i="5"/>
  <c r="CA18" i="5" s="1" a="1"/>
  <c r="CA18" i="5" s="1"/>
  <c r="U21" i="14"/>
  <c r="CA21" i="14" s="1" a="1"/>
  <c r="CA21" i="14" s="1"/>
  <c r="BY110" i="4"/>
  <c r="BY78" i="4"/>
  <c r="U19" i="5"/>
  <c r="CA19" i="5" s="1" a="1"/>
  <c r="CA19" i="5" s="1"/>
  <c r="V43" i="11"/>
  <c r="CB43" i="11" s="1" a="1"/>
  <c r="CB43" i="11" s="1"/>
  <c r="V38" i="1"/>
  <c r="CB38" i="1" s="1" a="1"/>
  <c r="CB38" i="1" s="1"/>
  <c r="V36" i="10"/>
  <c r="CB36" i="10" s="1" a="1"/>
  <c r="CB36" i="10" s="1"/>
  <c r="V30" i="18"/>
  <c r="CB30" i="18" s="1" a="1"/>
  <c r="CB30" i="18" s="1"/>
  <c r="BZ107" i="12"/>
  <c r="BZ75" i="12"/>
  <c r="U26" i="18"/>
  <c r="CA26" i="18" s="1" a="1"/>
  <c r="CA26" i="18" s="1"/>
  <c r="V39" i="8"/>
  <c r="CB39" i="8" s="1" a="1"/>
  <c r="CB39" i="8" s="1"/>
  <c r="U20" i="16"/>
  <c r="CA20" i="16" s="1" a="1"/>
  <c r="CA20" i="16" s="1"/>
  <c r="U23" i="14"/>
  <c r="CA23" i="14" s="1" a="1"/>
  <c r="CA23" i="14" s="1"/>
  <c r="V28" i="18"/>
  <c r="CB28" i="18" s="1" a="1"/>
  <c r="CB28" i="18" s="1"/>
  <c r="V20" i="11"/>
  <c r="CB20" i="11" s="1" a="1"/>
  <c r="CB20" i="11" s="1"/>
  <c r="U39" i="19"/>
  <c r="CA39" i="19" s="1" a="1"/>
  <c r="CA39" i="19" s="1"/>
  <c r="BY115" i="3"/>
  <c r="BY83" i="3"/>
  <c r="BZ110" i="6"/>
  <c r="BZ78" i="6"/>
  <c r="U25" i="3"/>
  <c r="CA25" i="3" s="1" a="1"/>
  <c r="CA25" i="3" s="1"/>
  <c r="V34" i="7"/>
  <c r="CB34" i="7" s="1" a="1"/>
  <c r="CB34" i="7" s="1"/>
  <c r="U45" i="20"/>
  <c r="CA45" i="20" s="1" a="1"/>
  <c r="CA45" i="20" s="1"/>
  <c r="V22" i="3"/>
  <c r="CB22" i="3" s="1" a="1"/>
  <c r="CB22" i="3" s="1"/>
  <c r="BZ95" i="18"/>
  <c r="BZ63" i="18"/>
  <c r="BY64" i="19"/>
  <c r="BY96" i="19"/>
  <c r="BY72" i="4"/>
  <c r="BY104" i="4"/>
  <c r="BY62" i="18"/>
  <c r="BY94" i="18"/>
  <c r="BZ63" i="16"/>
  <c r="BZ95" i="16"/>
  <c r="BZ65" i="14"/>
  <c r="BZ97" i="14"/>
  <c r="V36" i="17"/>
  <c r="CB36" i="17" s="1" a="1"/>
  <c r="CB36" i="17" s="1"/>
  <c r="BY80" i="20"/>
  <c r="BY112" i="20"/>
  <c r="V25" i="5"/>
  <c r="CB25" i="5" s="1" a="1"/>
  <c r="CB25" i="5" s="1"/>
  <c r="V37" i="5"/>
  <c r="CB37" i="5" s="1" a="1"/>
  <c r="CB37" i="5" s="1"/>
  <c r="V38" i="18"/>
  <c r="CB38" i="18" s="1" a="1"/>
  <c r="CB38" i="18" s="1"/>
  <c r="BZ60" i="10"/>
  <c r="BZ92" i="10"/>
  <c r="V30" i="9"/>
  <c r="CB30" i="9" s="1" a="1"/>
  <c r="CB30" i="9" s="1"/>
  <c r="V27" i="8"/>
  <c r="CB27" i="8" s="1" a="1"/>
  <c r="CB27" i="8" s="1"/>
  <c r="BY108" i="6"/>
  <c r="BY76" i="6"/>
  <c r="BZ113" i="1"/>
  <c r="BZ81" i="1"/>
  <c r="BY87" i="21"/>
  <c r="BY55" i="21"/>
  <c r="BZ88" i="1"/>
  <c r="BZ56" i="1"/>
  <c r="BZ91" i="19"/>
  <c r="BZ59" i="19"/>
  <c r="BZ91" i="15"/>
  <c r="BZ59" i="15"/>
  <c r="U30" i="19"/>
  <c r="CA30" i="19" s="1" a="1"/>
  <c r="CA30" i="19" s="1"/>
  <c r="BY113" i="14"/>
  <c r="BY81" i="14"/>
  <c r="BZ117" i="4"/>
  <c r="BZ85" i="4"/>
  <c r="V36" i="13"/>
  <c r="CB36" i="13" s="1" a="1"/>
  <c r="CB36" i="13" s="1"/>
  <c r="BY115" i="9"/>
  <c r="BY83" i="9"/>
  <c r="V28" i="16"/>
  <c r="CB28" i="16" s="1" a="1"/>
  <c r="CB28" i="16" s="1"/>
  <c r="BZ57" i="14"/>
  <c r="BZ89" i="14"/>
  <c r="U35" i="21"/>
  <c r="CA35" i="21" s="1" a="1"/>
  <c r="CA35" i="21" s="1"/>
  <c r="V43" i="10"/>
  <c r="CB43" i="10" s="1" a="1"/>
  <c r="CB43" i="10" s="1"/>
  <c r="V39" i="20"/>
  <c r="CB39" i="20" s="1" a="1"/>
  <c r="CB39" i="20" s="1"/>
  <c r="V39" i="13"/>
  <c r="CB39" i="13" s="1" a="1"/>
  <c r="CB39" i="13" s="1"/>
  <c r="V19" i="9"/>
  <c r="CB19" i="9" s="1" a="1"/>
  <c r="CB19" i="9" s="1"/>
  <c r="BZ77" i="21"/>
  <c r="BZ109" i="21"/>
  <c r="V40" i="6"/>
  <c r="CB40" i="6" s="1" a="1"/>
  <c r="CB40" i="6" s="1"/>
  <c r="U38" i="6"/>
  <c r="CA38" i="6" s="1" a="1"/>
  <c r="CA38" i="6" s="1"/>
  <c r="V24" i="13"/>
  <c r="CB24" i="13" s="1" a="1"/>
  <c r="CB24" i="13" s="1"/>
  <c r="V17" i="20"/>
  <c r="CB17" i="20" s="1" a="1"/>
  <c r="CB17" i="20" s="1"/>
  <c r="V21" i="8"/>
  <c r="CB21" i="8" s="1" a="1"/>
  <c r="CB21" i="8" s="1"/>
  <c r="V26" i="16"/>
  <c r="CB26" i="16" s="1" a="1"/>
  <c r="CB26" i="16" s="1"/>
  <c r="BY70" i="18"/>
  <c r="BY102" i="18"/>
  <c r="BZ115" i="7"/>
  <c r="BZ83" i="7"/>
  <c r="BZ115" i="5"/>
  <c r="BZ83" i="5"/>
  <c r="T15" i="9"/>
  <c r="BZ15" i="9" s="1" a="1"/>
  <c r="BZ15" i="9" s="1"/>
  <c r="S47" i="9"/>
  <c r="BZ74" i="3"/>
  <c r="BZ106" i="3"/>
  <c r="BZ99" i="1"/>
  <c r="BZ67" i="1"/>
  <c r="BY89" i="21"/>
  <c r="BY57" i="21"/>
  <c r="BY54" i="15"/>
  <c r="BY86" i="15"/>
  <c r="V16" i="6"/>
  <c r="CB16" i="6" s="1" a="1"/>
  <c r="CB16" i="6" s="1"/>
  <c r="V30" i="10"/>
  <c r="CB30" i="10" s="1" a="1"/>
  <c r="CB30" i="10" s="1"/>
  <c r="BZ98" i="2"/>
  <c r="BZ66" i="2"/>
  <c r="BY55" i="10"/>
  <c r="BY87" i="10"/>
  <c r="BY63" i="20"/>
  <c r="BY95" i="20"/>
  <c r="BZ77" i="8"/>
  <c r="BZ109" i="8"/>
  <c r="BZ96" i="1"/>
  <c r="BZ64" i="1"/>
  <c r="BZ85" i="9"/>
  <c r="BZ117" i="9"/>
  <c r="BZ106" i="19"/>
  <c r="BZ74" i="19"/>
  <c r="BY79" i="15"/>
  <c r="BY111" i="15"/>
  <c r="V20" i="10"/>
  <c r="CB20" i="10" s="1" a="1"/>
  <c r="CB20" i="10" s="1"/>
  <c r="BZ81" i="11"/>
  <c r="BZ113" i="11"/>
  <c r="V27" i="20"/>
  <c r="CB27" i="20" s="1" a="1"/>
  <c r="CB27" i="20" s="1"/>
  <c r="V46" i="19"/>
  <c r="CB46" i="19" s="1" a="1"/>
  <c r="CB46" i="19" s="1"/>
  <c r="V28" i="19"/>
  <c r="CB28" i="19" s="1" a="1"/>
  <c r="CB28" i="19" s="1"/>
  <c r="V33" i="21"/>
  <c r="CB33" i="21" s="1" a="1"/>
  <c r="CB33" i="21" s="1"/>
  <c r="V33" i="1"/>
  <c r="CB33" i="1" s="1" a="1"/>
  <c r="CB33" i="1" s="1"/>
  <c r="V19" i="20"/>
  <c r="CB19" i="20" s="1" a="1"/>
  <c r="CB19" i="20" s="1"/>
  <c r="V43" i="5"/>
  <c r="CB43" i="5" s="1" a="1"/>
  <c r="CB43" i="5" s="1"/>
  <c r="V16" i="20"/>
  <c r="CB16" i="20" s="1" a="1"/>
  <c r="CB16" i="20" s="1"/>
  <c r="V16" i="13"/>
  <c r="CB16" i="13" s="1" a="1"/>
  <c r="CB16" i="13" s="1"/>
  <c r="BZ104" i="2"/>
  <c r="BZ72" i="2"/>
  <c r="BY99" i="21"/>
  <c r="BY67" i="21"/>
  <c r="BZ100" i="18"/>
  <c r="BZ68" i="18"/>
  <c r="BZ103" i="19"/>
  <c r="BZ71" i="19"/>
  <c r="BZ91" i="18"/>
  <c r="BZ59" i="18"/>
  <c r="BY81" i="19"/>
  <c r="BY113" i="19"/>
  <c r="BZ90" i="1"/>
  <c r="BZ58" i="1"/>
  <c r="BZ113" i="17"/>
  <c r="BZ81" i="17"/>
  <c r="BY89" i="9"/>
  <c r="BY57" i="9"/>
  <c r="V23" i="10"/>
  <c r="CB23" i="10" s="1" a="1"/>
  <c r="CB23" i="10" s="1"/>
  <c r="V27" i="4"/>
  <c r="CB27" i="4" s="1" a="1"/>
  <c r="CB27" i="4" s="1"/>
  <c r="BZ99" i="4"/>
  <c r="BZ67" i="4"/>
  <c r="V21" i="21"/>
  <c r="CB21" i="21" s="1" a="1"/>
  <c r="CB21" i="21" s="1"/>
  <c r="BZ61" i="10"/>
  <c r="BZ93" i="10"/>
  <c r="BY72" i="17"/>
  <c r="BY104" i="17"/>
  <c r="BZ89" i="11"/>
  <c r="BZ57" i="11"/>
  <c r="BZ97" i="1"/>
  <c r="BZ65" i="1"/>
  <c r="V34" i="1"/>
  <c r="CB34" i="1" s="1" a="1"/>
  <c r="CB34" i="1" s="1"/>
  <c r="U22" i="18"/>
  <c r="CA22" i="18" s="1" a="1"/>
  <c r="CA22" i="18" s="1"/>
  <c r="V35" i="4"/>
  <c r="CB35" i="4" s="1" a="1"/>
  <c r="CB35" i="4" s="1"/>
  <c r="V39" i="1"/>
  <c r="CB39" i="1" s="1" a="1"/>
  <c r="CB39" i="1" s="1"/>
  <c r="V22" i="17"/>
  <c r="CB22" i="17" s="1" a="1"/>
  <c r="CB22" i="17" s="1"/>
  <c r="BZ92" i="18"/>
  <c r="BZ60" i="18"/>
  <c r="BY54" i="5"/>
  <c r="BY86" i="5"/>
  <c r="U29" i="14"/>
  <c r="CA29" i="14" s="1" a="1"/>
  <c r="CA29" i="14" s="1"/>
  <c r="V24" i="9"/>
  <c r="CB24" i="9" s="1" a="1"/>
  <c r="CB24" i="9" s="1"/>
  <c r="V42" i="21"/>
  <c r="CB42" i="21" s="1" a="1"/>
  <c r="CB42" i="21" s="1"/>
  <c r="BZ105" i="17"/>
  <c r="BZ73" i="17"/>
  <c r="BY81" i="5"/>
  <c r="BY113" i="5"/>
  <c r="U43" i="12"/>
  <c r="CA43" i="12" s="1" a="1"/>
  <c r="CA43" i="12" s="1"/>
  <c r="U35" i="14"/>
  <c r="CA35" i="14" s="1" a="1"/>
  <c r="CA35" i="14" s="1"/>
  <c r="BY103" i="16"/>
  <c r="BY71" i="16"/>
  <c r="U42" i="16"/>
  <c r="CA42" i="16" s="1" a="1"/>
  <c r="CA42" i="16" s="1"/>
  <c r="U34" i="15"/>
  <c r="CA34" i="15" s="1" a="1"/>
  <c r="CA34" i="15" s="1"/>
  <c r="U30" i="13"/>
  <c r="CA30" i="13" s="1" a="1"/>
  <c r="CA30" i="13" s="1"/>
  <c r="U34" i="3"/>
  <c r="CA34" i="3" s="1" a="1"/>
  <c r="CA34" i="3" s="1"/>
  <c r="BY117" i="13"/>
  <c r="BY85" i="13"/>
  <c r="BY98" i="13"/>
  <c r="BY66" i="13"/>
  <c r="BZ107" i="7"/>
  <c r="BZ75" i="7"/>
  <c r="BZ110" i="7"/>
  <c r="BZ78" i="7"/>
  <c r="BY70" i="17"/>
  <c r="BY102" i="17"/>
  <c r="BZ99" i="5"/>
  <c r="BZ67" i="5"/>
  <c r="V17" i="19"/>
  <c r="CB17" i="19" s="1" a="1"/>
  <c r="CB17" i="19" s="1"/>
  <c r="BY114" i="21"/>
  <c r="BY82" i="21"/>
  <c r="BZ71" i="3"/>
  <c r="BZ103" i="3"/>
  <c r="BY74" i="18"/>
  <c r="BY106" i="18"/>
  <c r="BZ94" i="9"/>
  <c r="BZ62" i="9"/>
  <c r="BY57" i="15"/>
  <c r="BY89" i="15"/>
  <c r="V22" i="6"/>
  <c r="CB22" i="6" s="1" a="1"/>
  <c r="CB22" i="6" s="1"/>
  <c r="V27" i="3"/>
  <c r="CB27" i="3" s="1" a="1"/>
  <c r="CB27" i="3" s="1"/>
  <c r="U27" i="17"/>
  <c r="CA27" i="17" s="1" a="1"/>
  <c r="CA27" i="17" s="1"/>
  <c r="V29" i="1"/>
  <c r="CB29" i="1" s="1" a="1"/>
  <c r="CB29" i="1" s="1"/>
  <c r="U34" i="10"/>
  <c r="CA34" i="10" s="1" a="1"/>
  <c r="CA34" i="10" s="1"/>
  <c r="V46" i="12"/>
  <c r="CB46" i="12" s="1" a="1"/>
  <c r="CB46" i="12" s="1"/>
  <c r="V35" i="1"/>
  <c r="CB35" i="1" s="1" a="1"/>
  <c r="CB35" i="1" s="1"/>
  <c r="U26" i="4"/>
  <c r="CA26" i="4" s="1" a="1"/>
  <c r="CA26" i="4" s="1"/>
  <c r="BZ105" i="18"/>
  <c r="BZ73" i="18"/>
  <c r="U40" i="7"/>
  <c r="CA40" i="7" s="1" a="1"/>
  <c r="CA40" i="7" s="1"/>
  <c r="BY115" i="16"/>
  <c r="BY83" i="16"/>
  <c r="BY111" i="12"/>
  <c r="BY79" i="12"/>
  <c r="V37" i="2"/>
  <c r="CB37" i="2" s="1" a="1"/>
  <c r="CB37" i="2" s="1"/>
  <c r="BZ56" i="14"/>
  <c r="BZ88" i="14"/>
  <c r="V42" i="18"/>
  <c r="CB42" i="18" s="1" a="1"/>
  <c r="CB42" i="18" s="1"/>
  <c r="V46" i="7"/>
  <c r="CB46" i="7" s="1" a="1"/>
  <c r="CB46" i="7" s="1"/>
  <c r="U29" i="20"/>
  <c r="CA29" i="20" s="1" a="1"/>
  <c r="CA29" i="20" s="1"/>
  <c r="V35" i="7"/>
  <c r="CB35" i="7" s="1" a="1"/>
  <c r="CB35" i="7" s="1"/>
  <c r="BZ115" i="12"/>
  <c r="BZ83" i="12"/>
  <c r="V26" i="17"/>
  <c r="CB26" i="17" s="1" a="1"/>
  <c r="CB26" i="17" s="1"/>
  <c r="BZ82" i="14"/>
  <c r="BZ114" i="14"/>
  <c r="BZ70" i="16"/>
  <c r="BZ102" i="16"/>
  <c r="BY108" i="21"/>
  <c r="BY76" i="21"/>
  <c r="BZ82" i="3"/>
  <c r="BZ114" i="3"/>
  <c r="BZ82" i="20"/>
  <c r="BZ114" i="20"/>
  <c r="V30" i="16"/>
  <c r="CB30" i="16" s="1" a="1"/>
  <c r="CB30" i="16" s="1"/>
  <c r="V20" i="7"/>
  <c r="CB20" i="7" s="1" a="1"/>
  <c r="CB20" i="7" s="1"/>
  <c r="U39" i="4"/>
  <c r="CA39" i="4" s="1" a="1"/>
  <c r="CA39" i="4" s="1"/>
  <c r="BZ79" i="20"/>
  <c r="BZ111" i="20"/>
  <c r="BY92" i="3"/>
  <c r="BY60" i="3"/>
  <c r="V36" i="12"/>
  <c r="CB36" i="12" s="1" a="1"/>
  <c r="CB36" i="12" s="1"/>
  <c r="BZ101" i="17"/>
  <c r="BZ69" i="17"/>
  <c r="BZ104" i="7"/>
  <c r="BZ72" i="7"/>
  <c r="BZ98" i="11"/>
  <c r="BZ66" i="11"/>
  <c r="BY95" i="11"/>
  <c r="BY63" i="11"/>
  <c r="BZ69" i="11"/>
  <c r="BZ101" i="11"/>
  <c r="BZ65" i="21"/>
  <c r="BZ97" i="21"/>
  <c r="BZ113" i="9"/>
  <c r="BZ81" i="9"/>
  <c r="U44" i="3"/>
  <c r="CA44" i="3" s="1" a="1"/>
  <c r="CA44" i="3" s="1"/>
  <c r="V39" i="6"/>
  <c r="CB39" i="6" s="1" a="1"/>
  <c r="CB39" i="6" s="1"/>
  <c r="BY103" i="11"/>
  <c r="BY71" i="11"/>
  <c r="BZ92" i="16"/>
  <c r="BZ60" i="16"/>
  <c r="BY72" i="8"/>
  <c r="BY104" i="8"/>
  <c r="BY107" i="11"/>
  <c r="BY75" i="11"/>
  <c r="BZ83" i="10"/>
  <c r="BZ115" i="10"/>
  <c r="V24" i="18"/>
  <c r="CB24" i="18" s="1" a="1"/>
  <c r="CB24" i="18" s="1"/>
  <c r="U25" i="19"/>
  <c r="CA25" i="19" s="1" a="1"/>
  <c r="CA25" i="19" s="1"/>
  <c r="BZ110" i="2"/>
  <c r="BZ78" i="2"/>
  <c r="U33" i="4"/>
  <c r="CA33" i="4" s="1" a="1"/>
  <c r="CA33" i="4" s="1"/>
  <c r="U23" i="18"/>
  <c r="CA23" i="18" s="1" a="1"/>
  <c r="CA23" i="18" s="1"/>
  <c r="V24" i="16"/>
  <c r="CB24" i="16" s="1" a="1"/>
  <c r="CB24" i="16" s="1"/>
  <c r="V26" i="14"/>
  <c r="CB26" i="14" s="1" a="1"/>
  <c r="CB26" i="14" s="1"/>
  <c r="BZ100" i="2"/>
  <c r="BZ68" i="2"/>
  <c r="U41" i="20"/>
  <c r="CA41" i="20" s="1" a="1"/>
  <c r="CA41" i="20" s="1"/>
  <c r="V21" i="10"/>
  <c r="CB21" i="10" s="1" a="1"/>
  <c r="CB21" i="10" s="1"/>
  <c r="BZ115" i="2"/>
  <c r="BZ83" i="2"/>
  <c r="BY57" i="8"/>
  <c r="BY89" i="8"/>
  <c r="U37" i="6"/>
  <c r="CA37" i="6" s="1" a="1"/>
  <c r="CA37" i="6" s="1"/>
  <c r="V42" i="1"/>
  <c r="CB42" i="1" s="1" a="1"/>
  <c r="CB42" i="1" s="1"/>
  <c r="U16" i="21"/>
  <c r="CA16" i="21" s="1" a="1"/>
  <c r="CA16" i="21" s="1"/>
  <c r="V17" i="1"/>
  <c r="CB17" i="1" s="1" a="1"/>
  <c r="CB17" i="1" s="1"/>
  <c r="V20" i="19"/>
  <c r="CB20" i="19" s="1" a="1"/>
  <c r="CB20" i="19" s="1"/>
  <c r="V20" i="15"/>
  <c r="CB20" i="15" s="1" a="1"/>
  <c r="CB20" i="15" s="1"/>
  <c r="U42" i="14"/>
  <c r="CA42" i="14" s="1" a="1"/>
  <c r="CA42" i="14" s="1"/>
  <c r="V46" i="4"/>
  <c r="CB46" i="4" s="1" a="1"/>
  <c r="CB46" i="4" s="1"/>
  <c r="U44" i="9"/>
  <c r="CA44" i="9" s="1" a="1"/>
  <c r="CA44" i="9" s="1"/>
  <c r="BY63" i="15"/>
  <c r="BY95" i="15"/>
  <c r="BY100" i="13"/>
  <c r="BY68" i="13"/>
  <c r="V18" i="14"/>
  <c r="CB18" i="14" s="1" a="1"/>
  <c r="CB18" i="14" s="1"/>
  <c r="V39" i="11"/>
  <c r="CB39" i="11" s="1" a="1"/>
  <c r="CB39" i="11" s="1"/>
  <c r="BZ72" i="9"/>
  <c r="BZ104" i="9"/>
  <c r="BY107" i="2"/>
  <c r="BY75" i="2"/>
  <c r="BZ120" i="1"/>
  <c r="BZ123" i="1" s="1"/>
  <c r="BZ116" i="1" s="1"/>
  <c r="BZ84" i="1"/>
  <c r="BZ62" i="20"/>
  <c r="BZ94" i="20"/>
  <c r="BZ117" i="11"/>
  <c r="BZ85" i="11"/>
  <c r="BY93" i="2"/>
  <c r="BY61" i="2"/>
  <c r="U15" i="10"/>
  <c r="CA15" i="10" s="1" a="1"/>
  <c r="CA15" i="10" s="1"/>
  <c r="T47" i="10"/>
  <c r="V38" i="21"/>
  <c r="CB38" i="21" s="1" a="1"/>
  <c r="CB38" i="21" s="1"/>
  <c r="BZ96" i="13"/>
  <c r="BZ64" i="13"/>
  <c r="BZ107" i="4"/>
  <c r="BZ75" i="4"/>
  <c r="BZ93" i="9"/>
  <c r="BZ61" i="9"/>
  <c r="U31" i="18"/>
  <c r="CA31" i="18" s="1" a="1"/>
  <c r="CA31" i="18" s="1"/>
  <c r="V44" i="7"/>
  <c r="CB44" i="7" s="1" a="1"/>
  <c r="CB44" i="7" s="1"/>
  <c r="BY94" i="11"/>
  <c r="BY62" i="11"/>
  <c r="BZ83" i="14"/>
  <c r="BZ115" i="14"/>
  <c r="V44" i="5"/>
  <c r="CB44" i="5" s="1" a="1"/>
  <c r="CB44" i="5" s="1"/>
  <c r="V35" i="3"/>
  <c r="CB35" i="3" s="1" a="1"/>
  <c r="CB35" i="3" s="1"/>
  <c r="V28" i="1"/>
  <c r="CB28" i="1" s="1" a="1"/>
  <c r="CB28" i="1" s="1"/>
  <c r="BY88" i="2"/>
  <c r="BY56" i="2"/>
  <c r="U18" i="21"/>
  <c r="CA18" i="21" s="1" a="1"/>
  <c r="CA18" i="21" s="1"/>
  <c r="BZ106" i="15"/>
  <c r="BZ74" i="15"/>
  <c r="BZ108" i="8"/>
  <c r="BZ76" i="8"/>
  <c r="V27" i="2"/>
  <c r="CB27" i="2" s="1" a="1"/>
  <c r="CB27" i="2" s="1"/>
  <c r="U16" i="10"/>
  <c r="CA16" i="10" s="1" a="1"/>
  <c r="CA16" i="10" s="1"/>
  <c r="U24" i="20"/>
  <c r="CA24" i="20" s="1" a="1"/>
  <c r="CA24" i="20" s="1"/>
  <c r="V38" i="8"/>
  <c r="CB38" i="8" s="1" a="1"/>
  <c r="CB38" i="8" s="1"/>
  <c r="V25" i="1"/>
  <c r="CB25" i="1" s="1" a="1"/>
  <c r="CB25" i="1" s="1"/>
  <c r="BZ106" i="17"/>
  <c r="BZ74" i="17"/>
  <c r="V46" i="9"/>
  <c r="CB46" i="9" s="1" a="1"/>
  <c r="CB46" i="9" s="1"/>
  <c r="V35" i="19"/>
  <c r="CB35" i="19" s="1" a="1"/>
  <c r="CB35" i="19" s="1"/>
  <c r="U40" i="15"/>
  <c r="CA40" i="15" s="1" a="1"/>
  <c r="CA40" i="15" s="1"/>
  <c r="BZ57" i="20"/>
  <c r="BZ89" i="20"/>
  <c r="V42" i="11"/>
  <c r="CB42" i="11" s="1" a="1"/>
  <c r="CB42" i="11" s="1"/>
  <c r="BY76" i="17"/>
  <c r="BY108" i="17"/>
  <c r="BY90" i="4"/>
  <c r="BY58" i="4"/>
  <c r="BZ91" i="8"/>
  <c r="BZ59" i="8"/>
  <c r="BY79" i="10"/>
  <c r="BY111" i="10"/>
  <c r="BY65" i="8"/>
  <c r="BY97" i="8"/>
  <c r="V33" i="2"/>
  <c r="CB33" i="2" s="1" a="1"/>
  <c r="CB33" i="2" s="1"/>
  <c r="U28" i="21"/>
  <c r="CA28" i="21" s="1" a="1"/>
  <c r="CA28" i="21" s="1"/>
  <c r="V29" i="18"/>
  <c r="CB29" i="18" s="1" a="1"/>
  <c r="CB29" i="18" s="1"/>
  <c r="V32" i="19"/>
  <c r="CB32" i="19" s="1" a="1"/>
  <c r="CB32" i="19" s="1"/>
  <c r="BZ67" i="9"/>
  <c r="BZ99" i="9"/>
  <c r="BZ112" i="15"/>
  <c r="BZ80" i="15"/>
  <c r="V20" i="18"/>
  <c r="CB20" i="18" s="1" a="1"/>
  <c r="CB20" i="18" s="1"/>
  <c r="U42" i="19"/>
  <c r="CA42" i="19" s="1" a="1"/>
  <c r="CA42" i="19" s="1"/>
  <c r="V19" i="1"/>
  <c r="CB19" i="1" s="1" a="1"/>
  <c r="CB19" i="1" s="1"/>
  <c r="V42" i="17"/>
  <c r="CB42" i="17" s="1" a="1"/>
  <c r="CB42" i="17" s="1"/>
  <c r="U18" i="9"/>
  <c r="CA18" i="9" s="1" a="1"/>
  <c r="CA18" i="9" s="1"/>
  <c r="BY62" i="8"/>
  <c r="BY94" i="8"/>
  <c r="BZ102" i="19"/>
  <c r="BZ70" i="19"/>
  <c r="BZ97" i="12"/>
  <c r="BZ65" i="12"/>
  <c r="V21" i="18"/>
  <c r="CB21" i="18" s="1" a="1"/>
  <c r="CB21" i="18" s="1"/>
  <c r="BY80" i="10"/>
  <c r="BY112" i="10"/>
  <c r="BY120" i="14"/>
  <c r="BY123" i="14" s="1"/>
  <c r="BY116" i="14" s="1"/>
  <c r="BY84" i="14"/>
  <c r="V34" i="17"/>
  <c r="CB34" i="17" s="1" a="1"/>
  <c r="CB34" i="17" s="1"/>
  <c r="U42" i="5"/>
  <c r="CA42" i="5" s="1" a="1"/>
  <c r="CA42" i="5" s="1"/>
  <c r="BZ105" i="16"/>
  <c r="BZ73" i="16"/>
  <c r="U32" i="16"/>
  <c r="CA32" i="16" s="1" a="1"/>
  <c r="CA32" i="16" s="1"/>
  <c r="BZ59" i="6"/>
  <c r="BZ91" i="6"/>
  <c r="BY90" i="14"/>
  <c r="BY58" i="14"/>
  <c r="BZ69" i="3"/>
  <c r="BZ101" i="3"/>
  <c r="BZ80" i="7"/>
  <c r="BZ112" i="7"/>
  <c r="U46" i="13"/>
  <c r="CA46" i="13" s="1" a="1"/>
  <c r="CA46" i="13" s="1"/>
  <c r="U27" i="13"/>
  <c r="CA27" i="13" s="1" a="1"/>
  <c r="CA27" i="13" s="1"/>
  <c r="V36" i="7"/>
  <c r="CB36" i="7" s="1" a="1"/>
  <c r="CB36" i="7" s="1"/>
  <c r="V39" i="7"/>
  <c r="CB39" i="7" s="1" a="1"/>
  <c r="CB39" i="7" s="1"/>
  <c r="U31" i="17"/>
  <c r="CA31" i="17" s="1" a="1"/>
  <c r="CA31" i="17" s="1"/>
  <c r="V28" i="5"/>
  <c r="CB28" i="5" s="1" a="1"/>
  <c r="CB28" i="5" s="1"/>
  <c r="BZ112" i="19"/>
  <c r="BZ80" i="19"/>
  <c r="BZ71" i="10"/>
  <c r="BZ103" i="10"/>
  <c r="U43" i="21"/>
  <c r="CA43" i="21" s="1" a="1"/>
  <c r="CA43" i="21" s="1"/>
  <c r="V32" i="3"/>
  <c r="CB32" i="3" s="1" a="1"/>
  <c r="CB32" i="3" s="1"/>
  <c r="U35" i="18"/>
  <c r="CA35" i="18" s="1" a="1"/>
  <c r="CA35" i="18" s="1"/>
  <c r="V23" i="9"/>
  <c r="CB23" i="9" s="1" a="1"/>
  <c r="CB23" i="9" s="1"/>
  <c r="BZ101" i="6"/>
  <c r="BZ69" i="6"/>
  <c r="BZ96" i="11"/>
  <c r="BZ64" i="11"/>
  <c r="BZ107" i="15"/>
  <c r="BZ75" i="15"/>
  <c r="BZ113" i="7"/>
  <c r="BZ81" i="7"/>
  <c r="BZ96" i="7"/>
  <c r="BZ64" i="7"/>
  <c r="BY94" i="2"/>
  <c r="BY62" i="2"/>
  <c r="BY115" i="21"/>
  <c r="BY83" i="21"/>
  <c r="BY60" i="20"/>
  <c r="BY92" i="20"/>
  <c r="BZ103" i="1"/>
  <c r="BZ71" i="1"/>
  <c r="V34" i="18"/>
  <c r="CB34" i="18" s="1" a="1"/>
  <c r="CB34" i="18" s="1"/>
  <c r="BZ56" i="21"/>
  <c r="BZ88" i="21"/>
  <c r="BY96" i="14"/>
  <c r="BY64" i="14"/>
  <c r="U44" i="16"/>
  <c r="CA44" i="16" s="1" a="1"/>
  <c r="CA44" i="16" s="1"/>
  <c r="U40" i="12"/>
  <c r="CA40" i="12" s="1" a="1"/>
  <c r="CA40" i="12" s="1"/>
  <c r="V17" i="14"/>
  <c r="CB17" i="14" s="1" a="1"/>
  <c r="CB17" i="14" s="1"/>
  <c r="BZ115" i="17"/>
  <c r="BZ83" i="17"/>
  <c r="BZ61" i="20"/>
  <c r="BZ93" i="20"/>
  <c r="U15" i="17"/>
  <c r="CA15" i="17" s="1" a="1"/>
  <c r="CA15" i="17" s="1"/>
  <c r="T47" i="17"/>
  <c r="V44" i="12"/>
  <c r="CB44" i="12" s="1" a="1"/>
  <c r="CB44" i="12" s="1"/>
  <c r="BZ120" i="17"/>
  <c r="BZ123" i="17" s="1"/>
  <c r="BZ116" i="17" s="1"/>
  <c r="BZ84" i="17"/>
  <c r="BZ92" i="15"/>
  <c r="BZ60" i="15"/>
  <c r="BY92" i="2"/>
  <c r="BY60" i="2"/>
  <c r="V43" i="14"/>
  <c r="CB43" i="14" s="1" a="1"/>
  <c r="CB43" i="14" s="1"/>
  <c r="V31" i="16"/>
  <c r="CB31" i="16" s="1" a="1"/>
  <c r="CB31" i="16" s="1"/>
  <c r="U37" i="21"/>
  <c r="CA37" i="21" s="1" a="1"/>
  <c r="CA37" i="21" s="1"/>
  <c r="V43" i="3"/>
  <c r="CB43" i="3" s="1" a="1"/>
  <c r="CB43" i="3" s="1"/>
  <c r="V43" i="20"/>
  <c r="CB43" i="20" s="1" a="1"/>
  <c r="CB43" i="20" s="1"/>
  <c r="BY67" i="20"/>
  <c r="BY99" i="20"/>
  <c r="BY85" i="17"/>
  <c r="BY117" i="17"/>
  <c r="BZ105" i="6"/>
  <c r="BZ73" i="6"/>
  <c r="V40" i="20"/>
  <c r="CB40" i="20" s="1" a="1"/>
  <c r="CB40" i="20" s="1"/>
  <c r="U21" i="3"/>
  <c r="CA21" i="3" s="1" a="1"/>
  <c r="CA21" i="3" s="1"/>
  <c r="BZ87" i="19"/>
  <c r="BZ55" i="19"/>
  <c r="BZ84" i="16"/>
  <c r="BZ120" i="16"/>
  <c r="BZ123" i="16" s="1"/>
  <c r="BZ116" i="16" s="1"/>
  <c r="BZ56" i="16"/>
  <c r="BZ88" i="16"/>
  <c r="V30" i="17"/>
  <c r="CB30" i="17" s="1" a="1"/>
  <c r="CB30" i="17" s="1"/>
  <c r="V33" i="7"/>
  <c r="CB33" i="7" s="1" a="1"/>
  <c r="CB33" i="7" s="1"/>
  <c r="V27" i="11"/>
  <c r="CB27" i="11" s="1" a="1"/>
  <c r="CB27" i="11" s="1"/>
  <c r="U24" i="11"/>
  <c r="CA24" i="11" s="1" a="1"/>
  <c r="CA24" i="11" s="1"/>
  <c r="V30" i="11"/>
  <c r="CB30" i="11" s="1" a="1"/>
  <c r="CB30" i="11" s="1"/>
  <c r="V26" i="21"/>
  <c r="CB26" i="21" s="1" a="1"/>
  <c r="CB26" i="21" s="1"/>
  <c r="V42" i="9"/>
  <c r="CB42" i="9" s="1" a="1"/>
  <c r="CB42" i="9" s="1"/>
  <c r="BY59" i="4"/>
  <c r="BY91" i="4"/>
  <c r="BY87" i="14"/>
  <c r="BY55" i="14"/>
  <c r="U32" i="11"/>
  <c r="CA32" i="11" s="1" a="1"/>
  <c r="CA32" i="11" s="1"/>
  <c r="V21" i="16"/>
  <c r="CB21" i="16" s="1" a="1"/>
  <c r="CB21" i="16" s="1"/>
  <c r="U33" i="8"/>
  <c r="CA33" i="8" s="1" a="1"/>
  <c r="CA33" i="8" s="1"/>
  <c r="U36" i="11"/>
  <c r="CA36" i="11" s="1" a="1"/>
  <c r="CA36" i="11" s="1"/>
  <c r="V44" i="10"/>
  <c r="CB44" i="10" s="1" a="1"/>
  <c r="CB44" i="10" s="1"/>
  <c r="BZ100" i="7"/>
  <c r="BZ68" i="7"/>
  <c r="BZ102" i="9"/>
  <c r="BZ70" i="9"/>
  <c r="BY72" i="10"/>
  <c r="BY104" i="10"/>
  <c r="BZ108" i="7"/>
  <c r="BZ76" i="7"/>
  <c r="V39" i="2"/>
  <c r="CB39" i="2" s="1" a="1"/>
  <c r="CB39" i="2" s="1"/>
  <c r="BZ113" i="8"/>
  <c r="BZ81" i="8"/>
  <c r="BZ78" i="3"/>
  <c r="BZ110" i="3"/>
  <c r="BZ96" i="12"/>
  <c r="BZ64" i="12"/>
  <c r="BZ97" i="11"/>
  <c r="BZ65" i="11"/>
  <c r="V29" i="2"/>
  <c r="CB29" i="2" s="1" a="1"/>
  <c r="CB29" i="2" s="1"/>
  <c r="BY65" i="15"/>
  <c r="BY97" i="15"/>
  <c r="BZ105" i="12"/>
  <c r="BZ73" i="12"/>
  <c r="BZ62" i="16"/>
  <c r="BZ94" i="16"/>
  <c r="V44" i="2"/>
  <c r="CB44" i="2" s="1" a="1"/>
  <c r="CB44" i="2" s="1"/>
  <c r="U18" i="8"/>
  <c r="CA18" i="8" s="1" a="1"/>
  <c r="CA18" i="8" s="1"/>
  <c r="BY65" i="5"/>
  <c r="BY97" i="5"/>
  <c r="BZ67" i="14"/>
  <c r="BZ99" i="14"/>
  <c r="BZ104" i="15"/>
  <c r="BZ72" i="15"/>
  <c r="BY58" i="7"/>
  <c r="BY90" i="7"/>
  <c r="BY69" i="8"/>
  <c r="BY101" i="8"/>
  <c r="BZ74" i="20"/>
  <c r="BZ106" i="20"/>
  <c r="BY71" i="20"/>
  <c r="BY103" i="20"/>
  <c r="BZ108" i="19"/>
  <c r="BZ76" i="19"/>
  <c r="BZ91" i="17"/>
  <c r="BZ59" i="17"/>
  <c r="BZ108" i="1"/>
  <c r="BZ76" i="1"/>
  <c r="BZ102" i="12"/>
  <c r="BZ70" i="12"/>
  <c r="BY84" i="10"/>
  <c r="BY120" i="10"/>
  <c r="BY123" i="10" s="1"/>
  <c r="BY116" i="10" s="1"/>
  <c r="BZ102" i="4"/>
  <c r="BZ70" i="4"/>
  <c r="BY120" i="6"/>
  <c r="BY123" i="6" s="1"/>
  <c r="BY116" i="6" s="1"/>
  <c r="BY84" i="6"/>
  <c r="BZ93" i="19"/>
  <c r="BZ61" i="19"/>
  <c r="BX54" i="8"/>
  <c r="BX86" i="8"/>
  <c r="U24" i="15"/>
  <c r="CA24" i="15" s="1" a="1"/>
  <c r="CA24" i="15" s="1"/>
  <c r="U29" i="13"/>
  <c r="CA29" i="13" s="1" a="1"/>
  <c r="CA29" i="13" s="1"/>
  <c r="BZ110" i="11"/>
  <c r="BZ78" i="11"/>
  <c r="V33" i="9"/>
  <c r="CB33" i="9" s="1" a="1"/>
  <c r="CB33" i="9" s="1"/>
  <c r="U36" i="2"/>
  <c r="CA36" i="2" s="1" a="1"/>
  <c r="CA36" i="2" s="1"/>
  <c r="V45" i="1"/>
  <c r="CB45" i="1" s="1" a="1"/>
  <c r="CB45" i="1" s="1"/>
  <c r="V23" i="20"/>
  <c r="CB23" i="20" s="1" a="1"/>
  <c r="CB23" i="20" s="1"/>
  <c r="V46" i="11"/>
  <c r="CB46" i="11" s="1" a="1"/>
  <c r="CB46" i="11" s="1"/>
  <c r="U22" i="2"/>
  <c r="CA22" i="2" s="1" a="1"/>
  <c r="CA22" i="2" s="1"/>
  <c r="BY102" i="21"/>
  <c r="BY70" i="21"/>
  <c r="V25" i="13"/>
  <c r="CB25" i="13" s="1" a="1"/>
  <c r="CB25" i="13" s="1"/>
  <c r="V36" i="4"/>
  <c r="CB36" i="4" s="1" a="1"/>
  <c r="CB36" i="4" s="1"/>
  <c r="V22" i="9"/>
  <c r="CB22" i="9" s="1" a="1"/>
  <c r="CB22" i="9" s="1"/>
  <c r="BZ87" i="4"/>
  <c r="BZ55" i="4"/>
  <c r="BY108" i="11"/>
  <c r="BY76" i="11"/>
  <c r="BZ92" i="12"/>
  <c r="BZ60" i="12"/>
  <c r="U23" i="11"/>
  <c r="CA23" i="11" s="1" a="1"/>
  <c r="CA23" i="11" s="1"/>
  <c r="V44" i="14"/>
  <c r="CB44" i="14" s="1" a="1"/>
  <c r="CB44" i="14" s="1"/>
  <c r="BZ94" i="4"/>
  <c r="BZ62" i="4"/>
  <c r="BY74" i="11"/>
  <c r="BY106" i="11"/>
  <c r="U17" i="2"/>
  <c r="CA17" i="2" s="1" a="1"/>
  <c r="CA17" i="2" s="1"/>
  <c r="BZ109" i="7"/>
  <c r="BZ77" i="7"/>
  <c r="U15" i="15"/>
  <c r="CA15" i="15" s="1" a="1"/>
  <c r="CA15" i="15" s="1"/>
  <c r="T47" i="15"/>
  <c r="V35" i="15"/>
  <c r="CB35" i="15" s="1" a="1"/>
  <c r="CB35" i="15" s="1"/>
  <c r="V37" i="8"/>
  <c r="CB37" i="8" s="1" a="1"/>
  <c r="CB37" i="8" s="1"/>
  <c r="BZ102" i="1"/>
  <c r="BZ70" i="1"/>
  <c r="BZ93" i="7"/>
  <c r="BZ61" i="7"/>
  <c r="BZ91" i="1"/>
  <c r="BZ59" i="1"/>
  <c r="BZ58" i="3"/>
  <c r="BZ90" i="3"/>
  <c r="BZ91" i="12"/>
  <c r="BZ59" i="12"/>
  <c r="BZ86" i="11"/>
  <c r="BZ54" i="11"/>
  <c r="V35" i="17"/>
  <c r="CB35" i="17" s="1" a="1"/>
  <c r="CB35" i="17" s="1"/>
  <c r="BY103" i="5"/>
  <c r="BY71" i="5"/>
  <c r="BZ120" i="19"/>
  <c r="BZ123" i="19" s="1"/>
  <c r="BZ116" i="19" s="1"/>
  <c r="BZ84" i="19"/>
  <c r="BY100" i="5"/>
  <c r="BY68" i="5"/>
  <c r="BZ67" i="3"/>
  <c r="BZ99" i="3"/>
  <c r="BY94" i="3"/>
  <c r="BY62" i="3"/>
  <c r="V18" i="20"/>
  <c r="CB18" i="20" s="1" a="1"/>
  <c r="CB18" i="20" s="1"/>
  <c r="BZ117" i="5"/>
  <c r="BZ85" i="5"/>
  <c r="U37" i="17"/>
  <c r="CA37" i="17" s="1" a="1"/>
  <c r="CA37" i="17" s="1"/>
  <c r="U19" i="4"/>
  <c r="CA19" i="4" s="1" a="1"/>
  <c r="CA19" i="4" s="1"/>
  <c r="BZ120" i="7"/>
  <c r="BZ123" i="7" s="1"/>
  <c r="BZ116" i="7" s="1"/>
  <c r="BZ84" i="7"/>
  <c r="V20" i="8"/>
  <c r="CB20" i="8" s="1" a="1"/>
  <c r="CB20" i="8" s="1"/>
  <c r="U40" i="10"/>
  <c r="CA40" i="10" s="1" a="1"/>
  <c r="CA40" i="10" s="1"/>
  <c r="U26" i="8"/>
  <c r="CA26" i="8" s="1" a="1"/>
  <c r="CA26" i="8" s="1"/>
  <c r="BZ111" i="19"/>
  <c r="BZ79" i="19"/>
  <c r="BZ63" i="8"/>
  <c r="BZ95" i="8"/>
  <c r="BZ88" i="13"/>
  <c r="BZ56" i="13"/>
  <c r="BY95" i="6"/>
  <c r="BY63" i="6"/>
  <c r="BZ90" i="19"/>
  <c r="BZ58" i="19"/>
  <c r="V28" i="9"/>
  <c r="CB28" i="9" s="1" a="1"/>
  <c r="CB28" i="9" s="1"/>
  <c r="V41" i="15"/>
  <c r="CB41" i="15" s="1" a="1"/>
  <c r="CB41" i="15" s="1"/>
  <c r="BZ97" i="6"/>
  <c r="BZ65" i="6"/>
  <c r="BZ72" i="14"/>
  <c r="BZ104" i="14"/>
  <c r="BZ73" i="21"/>
  <c r="BZ105" i="21"/>
  <c r="U23" i="8"/>
  <c r="CA23" i="8" s="1" a="1"/>
  <c r="CA23" i="8" s="1"/>
  <c r="V31" i="19"/>
  <c r="CB31" i="19" s="1" a="1"/>
  <c r="CB31" i="19" s="1"/>
  <c r="DF121" i="18" l="1" a="1"/>
  <c r="DF121" i="18" s="1"/>
  <c r="DF122" i="18" s="1"/>
  <c r="DF49" i="18"/>
  <c r="DG50" i="18"/>
  <c r="DF121" i="19" a="1"/>
  <c r="DF121" i="19" s="1"/>
  <c r="DF122" i="19" s="1"/>
  <c r="DG50" i="19"/>
  <c r="DF49" i="19"/>
  <c r="DF121" i="21" a="1"/>
  <c r="DF121" i="21" s="1"/>
  <c r="DF122" i="21" s="1"/>
  <c r="DF49" i="21"/>
  <c r="DG50" i="21"/>
  <c r="DF121" i="13" a="1"/>
  <c r="DF121" i="13" s="1"/>
  <c r="DF122" i="13" s="1"/>
  <c r="DG50" i="13"/>
  <c r="DF49" i="13"/>
  <c r="DF121" i="3" a="1"/>
  <c r="DF121" i="3" s="1"/>
  <c r="DF122" i="3" s="1"/>
  <c r="DG50" i="3"/>
  <c r="DF49" i="3"/>
  <c r="DF121" i="10" a="1"/>
  <c r="DF121" i="10" s="1"/>
  <c r="DF122" i="10" s="1"/>
  <c r="DG50" i="10"/>
  <c r="DF49" i="10"/>
  <c r="DF121" i="4" a="1"/>
  <c r="DF121" i="4" s="1"/>
  <c r="DF122" i="4" s="1"/>
  <c r="DG50" i="4"/>
  <c r="DF49" i="4"/>
  <c r="DF121" i="12" a="1"/>
  <c r="DF121" i="12" s="1"/>
  <c r="DF122" i="12" s="1"/>
  <c r="DF49" i="12"/>
  <c r="DG50" i="12"/>
  <c r="DF121" i="9" a="1"/>
  <c r="DF121" i="9" s="1"/>
  <c r="DF122" i="9" s="1"/>
  <c r="DG50" i="9"/>
  <c r="DF49" i="9"/>
  <c r="DF121" i="1" a="1"/>
  <c r="DF121" i="1" s="1"/>
  <c r="DF122" i="1" s="1"/>
  <c r="DG50" i="1"/>
  <c r="DF49" i="1"/>
  <c r="DF121" i="8" a="1"/>
  <c r="DF121" i="8" s="1"/>
  <c r="DF122" i="8" s="1"/>
  <c r="DG50" i="8"/>
  <c r="DF49" i="8"/>
  <c r="DF121" i="20" a="1"/>
  <c r="DF121" i="20" s="1"/>
  <c r="DF122" i="20" s="1"/>
  <c r="DG50" i="20"/>
  <c r="DF49" i="20"/>
  <c r="DF121" i="15" a="1"/>
  <c r="DF121" i="15" s="1"/>
  <c r="DF122" i="15" s="1"/>
  <c r="DG50" i="15"/>
  <c r="DF49" i="15"/>
  <c r="DF121" i="2" a="1"/>
  <c r="DF121" i="2" s="1"/>
  <c r="DF122" i="2" s="1"/>
  <c r="DG50" i="2"/>
  <c r="DF49" i="2"/>
  <c r="DF121" i="14" a="1"/>
  <c r="DF121" i="14" s="1"/>
  <c r="DF122" i="14" s="1"/>
  <c r="DG50" i="14"/>
  <c r="DF49" i="14"/>
  <c r="DF121" i="11" a="1"/>
  <c r="DF121" i="11" s="1"/>
  <c r="DF122" i="11" s="1"/>
  <c r="DG50" i="11"/>
  <c r="DF49" i="11"/>
  <c r="DF121" i="17" a="1"/>
  <c r="DF121" i="17" s="1"/>
  <c r="DF122" i="17" s="1"/>
  <c r="DG50" i="17"/>
  <c r="DF49" i="17"/>
  <c r="DF121" i="5" a="1"/>
  <c r="DF121" i="5" s="1"/>
  <c r="DF122" i="5" s="1"/>
  <c r="DG50" i="5"/>
  <c r="DF49" i="5"/>
  <c r="DF121" i="6" a="1"/>
  <c r="DF121" i="6" s="1"/>
  <c r="DF122" i="6" s="1"/>
  <c r="DF49" i="6"/>
  <c r="DG50" i="6"/>
  <c r="DF121" i="16" a="1"/>
  <c r="DF121" i="16" s="1"/>
  <c r="DF122" i="16" s="1"/>
  <c r="DG50" i="16"/>
  <c r="DF49" i="16"/>
  <c r="DF121" i="7" a="1"/>
  <c r="DF121" i="7" s="1"/>
  <c r="DF122" i="7" s="1"/>
  <c r="DG50" i="7"/>
  <c r="DF49" i="7"/>
  <c r="U47" i="3"/>
  <c r="BZ108" i="17"/>
  <c r="BZ76" i="17"/>
  <c r="BZ88" i="2"/>
  <c r="BZ56" i="2"/>
  <c r="CA74" i="17"/>
  <c r="CA106" i="17"/>
  <c r="CA75" i="4"/>
  <c r="CA107" i="4"/>
  <c r="CA115" i="2"/>
  <c r="CA83" i="2"/>
  <c r="BZ76" i="21"/>
  <c r="BZ108" i="21"/>
  <c r="W34" i="18"/>
  <c r="CC34" i="18" s="1" a="1"/>
  <c r="CC34" i="18" s="1"/>
  <c r="V27" i="13"/>
  <c r="CB27" i="13" s="1" a="1"/>
  <c r="CB27" i="13" s="1"/>
  <c r="W33" i="2"/>
  <c r="CC33" i="2" s="1" a="1"/>
  <c r="CC33" i="2" s="1"/>
  <c r="W25" i="1"/>
  <c r="CC25" i="1" s="1" a="1"/>
  <c r="CC25" i="1" s="1"/>
  <c r="CA81" i="1"/>
  <c r="CA113" i="1"/>
  <c r="CA70" i="19"/>
  <c r="CA102" i="19"/>
  <c r="W35" i="17"/>
  <c r="CC35" i="17" s="1" a="1"/>
  <c r="CC35" i="17" s="1"/>
  <c r="W35" i="15"/>
  <c r="CC35" i="15" s="1" a="1"/>
  <c r="CC35" i="15" s="1"/>
  <c r="W36" i="4"/>
  <c r="CC36" i="4" s="1" a="1"/>
  <c r="CC36" i="4" s="1"/>
  <c r="V22" i="2"/>
  <c r="CB22" i="2" s="1" a="1"/>
  <c r="CB22" i="2" s="1"/>
  <c r="W45" i="1"/>
  <c r="CC45" i="1" s="1" a="1"/>
  <c r="CC45" i="1" s="1"/>
  <c r="V29" i="13"/>
  <c r="CB29" i="13" s="1" a="1"/>
  <c r="CB29" i="13" s="1"/>
  <c r="W44" i="2"/>
  <c r="CC44" i="2" s="1" a="1"/>
  <c r="CC44" i="2" s="1"/>
  <c r="W21" i="16"/>
  <c r="CC21" i="16" s="1" a="1"/>
  <c r="CC21" i="16" s="1"/>
  <c r="CA113" i="9"/>
  <c r="CA81" i="9"/>
  <c r="BZ95" i="11"/>
  <c r="BZ63" i="11"/>
  <c r="V37" i="21"/>
  <c r="CB37" i="21" s="1" a="1"/>
  <c r="CB37" i="21" s="1"/>
  <c r="BZ83" i="16"/>
  <c r="BZ115" i="16"/>
  <c r="CA94" i="9"/>
  <c r="CA62" i="9"/>
  <c r="BZ82" i="21"/>
  <c r="BZ114" i="21"/>
  <c r="BZ102" i="17"/>
  <c r="BZ70" i="17"/>
  <c r="BZ117" i="13"/>
  <c r="BZ85" i="13"/>
  <c r="BZ113" i="5"/>
  <c r="BZ81" i="5"/>
  <c r="CA92" i="18"/>
  <c r="CA60" i="18"/>
  <c r="BZ113" i="19"/>
  <c r="BZ81" i="19"/>
  <c r="CA71" i="19"/>
  <c r="CA103" i="19"/>
  <c r="W42" i="11"/>
  <c r="CC42" i="11" s="1" a="1"/>
  <c r="CC42" i="11" s="1"/>
  <c r="CA117" i="9"/>
  <c r="CA85" i="9"/>
  <c r="CA77" i="8"/>
  <c r="CA109" i="8"/>
  <c r="V16" i="10"/>
  <c r="CB16" i="10" s="1" a="1"/>
  <c r="CB16" i="10" s="1"/>
  <c r="V18" i="21"/>
  <c r="CB18" i="21" s="1" a="1"/>
  <c r="CB18" i="21" s="1"/>
  <c r="CA83" i="7"/>
  <c r="CA115" i="7"/>
  <c r="W20" i="19"/>
  <c r="CC20" i="19" s="1" a="1"/>
  <c r="CC20" i="19" s="1"/>
  <c r="W42" i="1"/>
  <c r="CC42" i="1" s="1" a="1"/>
  <c r="CC42" i="1" s="1"/>
  <c r="W21" i="10"/>
  <c r="CC21" i="10" s="1" a="1"/>
  <c r="CC21" i="10" s="1"/>
  <c r="CA97" i="14"/>
  <c r="CA65" i="14"/>
  <c r="BZ83" i="3"/>
  <c r="BZ115" i="3"/>
  <c r="CA107" i="12"/>
  <c r="CA75" i="12"/>
  <c r="W20" i="7"/>
  <c r="CC20" i="7" s="1" a="1"/>
  <c r="CC20" i="7" s="1"/>
  <c r="W26" i="17"/>
  <c r="CC26" i="17" s="1" a="1"/>
  <c r="CC26" i="17" s="1"/>
  <c r="W46" i="7"/>
  <c r="CC46" i="7" s="1" a="1"/>
  <c r="CC46" i="7" s="1"/>
  <c r="V26" i="4"/>
  <c r="CB26" i="4" s="1" a="1"/>
  <c r="CB26" i="4" s="1"/>
  <c r="W29" i="1"/>
  <c r="CC29" i="1" s="1" a="1"/>
  <c r="CC29" i="1" s="1"/>
  <c r="V34" i="15"/>
  <c r="CB34" i="15" s="1" a="1"/>
  <c r="CB34" i="15" s="1"/>
  <c r="BZ74" i="14"/>
  <c r="BZ106" i="14"/>
  <c r="W42" i="21"/>
  <c r="CC42" i="21" s="1" a="1"/>
  <c r="CC42" i="21" s="1"/>
  <c r="V22" i="18"/>
  <c r="CB22" i="18" s="1" a="1"/>
  <c r="CB22" i="18" s="1"/>
  <c r="W19" i="20"/>
  <c r="CC19" i="20" s="1" a="1"/>
  <c r="CC19" i="20" s="1"/>
  <c r="CA85" i="19"/>
  <c r="CA117" i="19"/>
  <c r="W20" i="10"/>
  <c r="CC20" i="10" s="1" a="1"/>
  <c r="CC20" i="10" s="1"/>
  <c r="W24" i="13"/>
  <c r="CC24" i="13" s="1" a="1"/>
  <c r="CC24" i="13" s="1"/>
  <c r="W19" i="9"/>
  <c r="CC19" i="9" s="1" a="1"/>
  <c r="CC19" i="9" s="1"/>
  <c r="W43" i="10"/>
  <c r="CC43" i="10" s="1" a="1"/>
  <c r="CC43" i="10" s="1"/>
  <c r="CA109" i="18"/>
  <c r="CA77" i="18"/>
  <c r="W34" i="7"/>
  <c r="CC34" i="7" s="1" a="1"/>
  <c r="CC34" i="7" s="1"/>
  <c r="V23" i="14"/>
  <c r="CB23" i="14" s="1" a="1"/>
  <c r="CB23" i="14" s="1"/>
  <c r="W43" i="11"/>
  <c r="CC43" i="11" s="1" a="1"/>
  <c r="CC43" i="11" s="1"/>
  <c r="W38" i="4"/>
  <c r="CC38" i="4" s="1" a="1"/>
  <c r="CC38" i="4" s="1"/>
  <c r="W39" i="17"/>
  <c r="CC39" i="17" s="1" a="1"/>
  <c r="CC39" i="17" s="1"/>
  <c r="V43" i="13"/>
  <c r="CB43" i="13" s="1" a="1"/>
  <c r="CB43" i="13" s="1"/>
  <c r="V34" i="14"/>
  <c r="CB34" i="14" s="1" a="1"/>
  <c r="CB34" i="14" s="1"/>
  <c r="V39" i="5"/>
  <c r="CB39" i="5" s="1" a="1"/>
  <c r="CB39" i="5" s="1"/>
  <c r="V38" i="9"/>
  <c r="CB38" i="9" s="1" a="1"/>
  <c r="CB38" i="9" s="1"/>
  <c r="CA91" i="13"/>
  <c r="CA59" i="13"/>
  <c r="BZ87" i="12"/>
  <c r="BZ55" i="12"/>
  <c r="V40" i="11"/>
  <c r="CB40" i="11" s="1" a="1"/>
  <c r="CB40" i="11" s="1"/>
  <c r="W36" i="1"/>
  <c r="CC36" i="1" s="1" a="1"/>
  <c r="CC36" i="1" s="1"/>
  <c r="V42" i="4"/>
  <c r="CB42" i="4" s="1" a="1"/>
  <c r="CB42" i="4" s="1"/>
  <c r="W38" i="17"/>
  <c r="CC38" i="17" s="1" a="1"/>
  <c r="CC38" i="17" s="1"/>
  <c r="W25" i="21"/>
  <c r="CC25" i="21" s="1" a="1"/>
  <c r="CC25" i="21" s="1"/>
  <c r="V46" i="2"/>
  <c r="CB46" i="2" s="1" a="1"/>
  <c r="CB46" i="2" s="1"/>
  <c r="V36" i="3"/>
  <c r="CB36" i="3" s="1" a="1"/>
  <c r="CB36" i="3" s="1"/>
  <c r="CA75" i="6"/>
  <c r="CA107" i="6"/>
  <c r="U15" i="21"/>
  <c r="CA15" i="21" s="1" a="1"/>
  <c r="CA15" i="21" s="1"/>
  <c r="T47" i="21"/>
  <c r="W38" i="10"/>
  <c r="CC38" i="10" s="1" a="1"/>
  <c r="CC38" i="10" s="1"/>
  <c r="W41" i="12"/>
  <c r="CC41" i="12" s="1" a="1"/>
  <c r="CC41" i="12" s="1"/>
  <c r="W23" i="21"/>
  <c r="CC23" i="21" s="1" a="1"/>
  <c r="CC23" i="21" s="1"/>
  <c r="W21" i="13"/>
  <c r="CC21" i="13" s="1" a="1"/>
  <c r="CC21" i="13" s="1"/>
  <c r="W41" i="6"/>
  <c r="CC41" i="6" s="1" a="1"/>
  <c r="CC41" i="6" s="1"/>
  <c r="W37" i="9"/>
  <c r="CC37" i="9" s="1" a="1"/>
  <c r="CC37" i="9" s="1"/>
  <c r="V34" i="2"/>
  <c r="CB34" i="2" s="1" a="1"/>
  <c r="CB34" i="2" s="1"/>
  <c r="BZ105" i="9"/>
  <c r="BZ73" i="9"/>
  <c r="BZ66" i="10"/>
  <c r="BZ98" i="10"/>
  <c r="BZ89" i="4"/>
  <c r="BZ57" i="4"/>
  <c r="CA96" i="18"/>
  <c r="CA64" i="18"/>
  <c r="V17" i="7"/>
  <c r="CB17" i="7" s="1" a="1"/>
  <c r="CB17" i="7" s="1"/>
  <c r="BZ88" i="12"/>
  <c r="BZ56" i="12"/>
  <c r="CA62" i="1"/>
  <c r="CA94" i="1"/>
  <c r="BZ106" i="13"/>
  <c r="BZ74" i="13"/>
  <c r="V20" i="3"/>
  <c r="CB20" i="3" s="1" a="1"/>
  <c r="CB20" i="3" s="1"/>
  <c r="BZ76" i="10"/>
  <c r="BZ108" i="10"/>
  <c r="W37" i="14"/>
  <c r="CC37" i="14" s="1" a="1"/>
  <c r="CC37" i="14" s="1"/>
  <c r="W45" i="8"/>
  <c r="CC45" i="8" s="1" a="1"/>
  <c r="CC45" i="8" s="1"/>
  <c r="CA106" i="16"/>
  <c r="CA74" i="16"/>
  <c r="W17" i="15"/>
  <c r="CC17" i="15" s="1" a="1"/>
  <c r="CC17" i="15" s="1"/>
  <c r="CA73" i="8"/>
  <c r="CA105" i="8"/>
  <c r="CA94" i="12"/>
  <c r="CA62" i="12"/>
  <c r="BZ103" i="15"/>
  <c r="BZ71" i="15"/>
  <c r="BZ80" i="14"/>
  <c r="BZ112" i="14"/>
  <c r="CA101" i="20"/>
  <c r="CA69" i="20"/>
  <c r="BZ101" i="15"/>
  <c r="BZ69" i="15"/>
  <c r="BZ106" i="8"/>
  <c r="BZ74" i="8"/>
  <c r="BZ76" i="20"/>
  <c r="BZ108" i="20"/>
  <c r="CA107" i="20"/>
  <c r="CA75" i="20"/>
  <c r="W40" i="4"/>
  <c r="CC40" i="4" s="1" a="1"/>
  <c r="CC40" i="4" s="1"/>
  <c r="V46" i="8"/>
  <c r="CB46" i="8" s="1" a="1"/>
  <c r="CB46" i="8" s="1"/>
  <c r="CA67" i="6"/>
  <c r="CA99" i="6"/>
  <c r="W24" i="10"/>
  <c r="CC24" i="10" s="1" a="1"/>
  <c r="CC24" i="10" s="1"/>
  <c r="W33" i="16"/>
  <c r="CC33" i="16" s="1" a="1"/>
  <c r="CC33" i="16" s="1"/>
  <c r="W18" i="17"/>
  <c r="CC18" i="17" s="1" a="1"/>
  <c r="CC18" i="17" s="1"/>
  <c r="CA96" i="9"/>
  <c r="CA64" i="9"/>
  <c r="V15" i="1"/>
  <c r="CB15" i="1" s="1" a="1"/>
  <c r="CB15" i="1" s="1"/>
  <c r="U47" i="1"/>
  <c r="W42" i="13"/>
  <c r="CC42" i="13" s="1" a="1"/>
  <c r="CC42" i="13" s="1"/>
  <c r="V20" i="21"/>
  <c r="CB20" i="21" s="1" a="1"/>
  <c r="CB20" i="21" s="1"/>
  <c r="V45" i="5"/>
  <c r="CB45" i="5" s="1" a="1"/>
  <c r="CB45" i="5" s="1"/>
  <c r="V25" i="16"/>
  <c r="CB25" i="16" s="1" a="1"/>
  <c r="CB25" i="16" s="1"/>
  <c r="W37" i="3"/>
  <c r="CC37" i="3" s="1" a="1"/>
  <c r="CC37" i="3" s="1"/>
  <c r="V15" i="7"/>
  <c r="CB15" i="7" s="1" a="1"/>
  <c r="CB15" i="7" s="1"/>
  <c r="U47" i="7"/>
  <c r="W16" i="9"/>
  <c r="CC16" i="9" s="1" a="1"/>
  <c r="CC16" i="9" s="1"/>
  <c r="W36" i="19"/>
  <c r="CC36" i="19" s="1" a="1"/>
  <c r="CC36" i="19" s="1"/>
  <c r="W41" i="8"/>
  <c r="CC41" i="8" s="1" a="1"/>
  <c r="CC41" i="8" s="1"/>
  <c r="W43" i="1"/>
  <c r="CC43" i="1" s="1" a="1"/>
  <c r="CC43" i="1" s="1"/>
  <c r="W41" i="1"/>
  <c r="CC41" i="1" s="1" a="1"/>
  <c r="CC41" i="1" s="1"/>
  <c r="W44" i="15"/>
  <c r="CC44" i="15" s="1" a="1"/>
  <c r="CC44" i="15" s="1"/>
  <c r="W46" i="1"/>
  <c r="CC46" i="1" s="1" a="1"/>
  <c r="CC46" i="1" s="1"/>
  <c r="V28" i="2"/>
  <c r="CB28" i="2" s="1" a="1"/>
  <c r="CB28" i="2" s="1"/>
  <c r="W17" i="9"/>
  <c r="CC17" i="9" s="1" a="1"/>
  <c r="CC17" i="9" s="1"/>
  <c r="CA97" i="20"/>
  <c r="CA65" i="20"/>
  <c r="V43" i="15"/>
  <c r="CB43" i="15" s="1" a="1"/>
  <c r="CB43" i="15" s="1"/>
  <c r="BZ64" i="20"/>
  <c r="BZ96" i="20"/>
  <c r="W15" i="11"/>
  <c r="CC15" i="11" s="1" a="1"/>
  <c r="CC15" i="11" s="1"/>
  <c r="W22" i="14"/>
  <c r="CC22" i="14" s="1" a="1"/>
  <c r="CC22" i="14" s="1"/>
  <c r="V34" i="5"/>
  <c r="CB34" i="5" s="1" a="1"/>
  <c r="CB34" i="5" s="1"/>
  <c r="CA90" i="13"/>
  <c r="CA58" i="13"/>
  <c r="CA101" i="5"/>
  <c r="CA69" i="5"/>
  <c r="CA88" i="11"/>
  <c r="CA56" i="11"/>
  <c r="W32" i="13"/>
  <c r="CC32" i="13" s="1" a="1"/>
  <c r="CC32" i="13" s="1"/>
  <c r="W38" i="15"/>
  <c r="CC38" i="15" s="1" a="1"/>
  <c r="CC38" i="15" s="1"/>
  <c r="BZ66" i="21"/>
  <c r="BZ98" i="21"/>
  <c r="CA92" i="9"/>
  <c r="CA60" i="9"/>
  <c r="CA95" i="5"/>
  <c r="CA63" i="5"/>
  <c r="V46" i="18"/>
  <c r="CB46" i="18" s="1" a="1"/>
  <c r="CB46" i="18" s="1"/>
  <c r="V43" i="6"/>
  <c r="CB43" i="6" s="1" a="1"/>
  <c r="CB43" i="6" s="1"/>
  <c r="W40" i="8"/>
  <c r="CC40" i="8" s="1" a="1"/>
  <c r="CC40" i="8" s="1"/>
  <c r="BZ84" i="21"/>
  <c r="BZ120" i="21"/>
  <c r="BZ123" i="21" s="1"/>
  <c r="BZ116" i="21" s="1"/>
  <c r="W28" i="7"/>
  <c r="CC28" i="7" s="1" a="1"/>
  <c r="CC28" i="7" s="1"/>
  <c r="V26" i="2"/>
  <c r="CB26" i="2" s="1" a="1"/>
  <c r="CB26" i="2" s="1"/>
  <c r="W31" i="10"/>
  <c r="CC31" i="10" s="1" a="1"/>
  <c r="CC31" i="10" s="1"/>
  <c r="W26" i="1"/>
  <c r="CC26" i="1" s="1" a="1"/>
  <c r="CC26" i="1" s="1"/>
  <c r="W17" i="13"/>
  <c r="CC17" i="13" s="1" a="1"/>
  <c r="CC17" i="13" s="1"/>
  <c r="W46" i="5"/>
  <c r="CC46" i="5" s="1" a="1"/>
  <c r="CC46" i="5" s="1"/>
  <c r="V29" i="5"/>
  <c r="CB29" i="5" s="1" a="1"/>
  <c r="CB29" i="5" s="1"/>
  <c r="W20" i="12"/>
  <c r="CC20" i="12" s="1" a="1"/>
  <c r="CC20" i="12" s="1"/>
  <c r="W31" i="1"/>
  <c r="CC31" i="1" s="1" a="1"/>
  <c r="CC31" i="1" s="1"/>
  <c r="W38" i="7"/>
  <c r="CC38" i="7" s="1" a="1"/>
  <c r="CC38" i="7" s="1"/>
  <c r="CA55" i="4"/>
  <c r="CA87" i="4"/>
  <c r="CA70" i="4"/>
  <c r="CA102" i="4"/>
  <c r="CA108" i="1"/>
  <c r="CA76" i="1"/>
  <c r="CA76" i="19"/>
  <c r="CA108" i="19"/>
  <c r="BZ90" i="7"/>
  <c r="BZ58" i="7"/>
  <c r="W26" i="11"/>
  <c r="CC26" i="11" s="1" a="1"/>
  <c r="CC26" i="11" s="1"/>
  <c r="W37" i="7"/>
  <c r="CC37" i="7" s="1" a="1"/>
  <c r="CC37" i="7" s="1"/>
  <c r="CA68" i="7"/>
  <c r="CA100" i="7"/>
  <c r="W17" i="16"/>
  <c r="CC17" i="16" s="1" a="1"/>
  <c r="CC17" i="16" s="1"/>
  <c r="BZ92" i="2"/>
  <c r="BZ60" i="2"/>
  <c r="BZ60" i="20"/>
  <c r="BZ92" i="20"/>
  <c r="CA64" i="7"/>
  <c r="CA96" i="7"/>
  <c r="CA96" i="11"/>
  <c r="CA64" i="11"/>
  <c r="V19" i="14"/>
  <c r="CB19" i="14" s="1" a="1"/>
  <c r="CB19" i="14" s="1"/>
  <c r="W40" i="16"/>
  <c r="CC40" i="16" s="1" a="1"/>
  <c r="CC40" i="16" s="1"/>
  <c r="CA97" i="12"/>
  <c r="CA65" i="12"/>
  <c r="V26" i="8"/>
  <c r="CB26" i="8" s="1" a="1"/>
  <c r="CB26" i="8" s="1"/>
  <c r="CA96" i="13"/>
  <c r="CA64" i="13"/>
  <c r="W28" i="9"/>
  <c r="CC28" i="9" s="1" a="1"/>
  <c r="CC28" i="9" s="1"/>
  <c r="W20" i="8"/>
  <c r="CC20" i="8" s="1" a="1"/>
  <c r="CC20" i="8" s="1"/>
  <c r="CA74" i="15"/>
  <c r="CA106" i="15"/>
  <c r="BZ100" i="13"/>
  <c r="BZ68" i="13"/>
  <c r="CA92" i="16"/>
  <c r="CA60" i="16"/>
  <c r="W40" i="20"/>
  <c r="CC40" i="20" s="1" a="1"/>
  <c r="CC40" i="20" s="1"/>
  <c r="W28" i="5"/>
  <c r="CC28" i="5" s="1" a="1"/>
  <c r="CC28" i="5" s="1"/>
  <c r="BZ90" i="4"/>
  <c r="BZ58" i="4"/>
  <c r="BZ86" i="15"/>
  <c r="BZ54" i="15"/>
  <c r="CA115" i="14"/>
  <c r="CA83" i="14"/>
  <c r="BZ107" i="2"/>
  <c r="BZ75" i="2"/>
  <c r="BZ95" i="15"/>
  <c r="BZ63" i="15"/>
  <c r="CA115" i="10"/>
  <c r="CA83" i="10"/>
  <c r="BZ103" i="11"/>
  <c r="BZ71" i="11"/>
  <c r="W42" i="9"/>
  <c r="CC42" i="9" s="1" a="1"/>
  <c r="CC42" i="9" s="1"/>
  <c r="V24" i="11"/>
  <c r="CB24" i="11" s="1" a="1"/>
  <c r="CB24" i="11" s="1"/>
  <c r="CA102" i="16"/>
  <c r="CA70" i="16"/>
  <c r="V44" i="16"/>
  <c r="CB44" i="16" s="1" a="1"/>
  <c r="CB44" i="16" s="1"/>
  <c r="W23" i="9"/>
  <c r="CC23" i="9" s="1" a="1"/>
  <c r="CC23" i="9" s="1"/>
  <c r="V43" i="21"/>
  <c r="CB43" i="21" s="1" a="1"/>
  <c r="CB43" i="21" s="1"/>
  <c r="V31" i="17"/>
  <c r="CB31" i="17" s="1" a="1"/>
  <c r="CB31" i="17" s="1"/>
  <c r="V46" i="13"/>
  <c r="CB46" i="13" s="1" a="1"/>
  <c r="CB46" i="13" s="1"/>
  <c r="V42" i="5"/>
  <c r="CB42" i="5" s="1" a="1"/>
  <c r="CB42" i="5" s="1"/>
  <c r="W21" i="18"/>
  <c r="CC21" i="18" s="1" a="1"/>
  <c r="CC21" i="18" s="1"/>
  <c r="V42" i="19"/>
  <c r="CB42" i="19" s="1" a="1"/>
  <c r="CB42" i="19" s="1"/>
  <c r="W32" i="19"/>
  <c r="CC32" i="19" s="1" a="1"/>
  <c r="CC32" i="19" s="1"/>
  <c r="W46" i="9"/>
  <c r="CC46" i="9" s="1" a="1"/>
  <c r="CC46" i="9" s="1"/>
  <c r="W38" i="8"/>
  <c r="CC38" i="8" s="1" a="1"/>
  <c r="CC38" i="8" s="1"/>
  <c r="CA98" i="2"/>
  <c r="CA66" i="2"/>
  <c r="CA115" i="5"/>
  <c r="CA83" i="5"/>
  <c r="W44" i="7"/>
  <c r="CC44" i="7" s="1" a="1"/>
  <c r="CC44" i="7" s="1"/>
  <c r="CA77" i="21"/>
  <c r="CA109" i="21"/>
  <c r="BZ108" i="6"/>
  <c r="BZ76" i="6"/>
  <c r="W26" i="14"/>
  <c r="CC26" i="14" s="1" a="1"/>
  <c r="CC26" i="14" s="1"/>
  <c r="V44" i="3"/>
  <c r="CB44" i="3" s="1" a="1"/>
  <c r="CB44" i="3" s="1"/>
  <c r="W36" i="12"/>
  <c r="CC36" i="12" s="1" a="1"/>
  <c r="CC36" i="12" s="1"/>
  <c r="CA113" i="18"/>
  <c r="CA81" i="18"/>
  <c r="CA106" i="1"/>
  <c r="CA74" i="1"/>
  <c r="BZ98" i="17"/>
  <c r="BZ66" i="17"/>
  <c r="BZ113" i="16"/>
  <c r="BZ81" i="16"/>
  <c r="BZ114" i="12"/>
  <c r="BZ82" i="12"/>
  <c r="CA95" i="9"/>
  <c r="CA63" i="9"/>
  <c r="CA61" i="17"/>
  <c r="CA93" i="17"/>
  <c r="CA66" i="4"/>
  <c r="CA98" i="4"/>
  <c r="CA87" i="13"/>
  <c r="CA55" i="13"/>
  <c r="W46" i="19"/>
  <c r="CC46" i="19" s="1" a="1"/>
  <c r="CC46" i="19" s="1"/>
  <c r="BY86" i="9"/>
  <c r="BY54" i="9"/>
  <c r="BZ77" i="6"/>
  <c r="BZ109" i="6"/>
  <c r="CA110" i="13"/>
  <c r="CA78" i="13"/>
  <c r="BZ74" i="21"/>
  <c r="BZ106" i="21"/>
  <c r="CA107" i="13"/>
  <c r="CA75" i="13"/>
  <c r="BZ101" i="19"/>
  <c r="BZ69" i="19"/>
  <c r="W38" i="18"/>
  <c r="CC38" i="18" s="1" a="1"/>
  <c r="CC38" i="18" s="1"/>
  <c r="CA75" i="17"/>
  <c r="CA107" i="17"/>
  <c r="BZ64" i="3"/>
  <c r="BZ96" i="3"/>
  <c r="BZ110" i="19"/>
  <c r="BZ78" i="19"/>
  <c r="BZ91" i="16"/>
  <c r="BZ59" i="16"/>
  <c r="CA101" i="18"/>
  <c r="CA69" i="18"/>
  <c r="BZ90" i="5"/>
  <c r="BZ58" i="5"/>
  <c r="BZ70" i="8"/>
  <c r="BZ102" i="8"/>
  <c r="BZ89" i="15"/>
  <c r="BZ57" i="15"/>
  <c r="BZ84" i="3"/>
  <c r="BZ120" i="3"/>
  <c r="BZ123" i="3" s="1"/>
  <c r="BZ116" i="3" s="1"/>
  <c r="CA94" i="5"/>
  <c r="CA62" i="5"/>
  <c r="CA87" i="16"/>
  <c r="CA55" i="16"/>
  <c r="CA98" i="14"/>
  <c r="CA66" i="14"/>
  <c r="BZ59" i="20"/>
  <c r="BZ91" i="20"/>
  <c r="BZ100" i="19"/>
  <c r="BZ68" i="19"/>
  <c r="W20" i="13"/>
  <c r="CC20" i="13" s="1" a="1"/>
  <c r="CC20" i="13" s="1"/>
  <c r="V16" i="12"/>
  <c r="CB16" i="12" s="1" a="1"/>
  <c r="CB16" i="12" s="1"/>
  <c r="BZ70" i="14"/>
  <c r="BZ102" i="14"/>
  <c r="CA58" i="15"/>
  <c r="CA90" i="15"/>
  <c r="CA65" i="7"/>
  <c r="CA97" i="7"/>
  <c r="CA87" i="3"/>
  <c r="CA55" i="3"/>
  <c r="U15" i="18"/>
  <c r="CA15" i="18" s="1" a="1"/>
  <c r="CA15" i="18" s="1"/>
  <c r="T47" i="18"/>
  <c r="BZ56" i="6"/>
  <c r="BZ88" i="6"/>
  <c r="CA88" i="10"/>
  <c r="CA56" i="10"/>
  <c r="CA103" i="12"/>
  <c r="CA71" i="12"/>
  <c r="W36" i="6"/>
  <c r="CC36" i="6" s="1" a="1"/>
  <c r="CC36" i="6" s="1"/>
  <c r="V15" i="4"/>
  <c r="CB15" i="4" s="1" a="1"/>
  <c r="CB15" i="4" s="1"/>
  <c r="U47" i="4"/>
  <c r="CA120" i="12"/>
  <c r="CA123" i="12" s="1"/>
  <c r="CA116" i="12" s="1"/>
  <c r="CA84" i="12"/>
  <c r="U15" i="12"/>
  <c r="CA15" i="12" s="1" a="1"/>
  <c r="CA15" i="12" s="1"/>
  <c r="T47" i="12"/>
  <c r="BZ90" i="12"/>
  <c r="BZ58" i="12"/>
  <c r="CA104" i="12"/>
  <c r="CA72" i="12"/>
  <c r="CA86" i="3"/>
  <c r="CA54" i="3"/>
  <c r="BZ85" i="3"/>
  <c r="BZ117" i="3"/>
  <c r="BZ109" i="2"/>
  <c r="BZ77" i="2"/>
  <c r="V34" i="9"/>
  <c r="CB34" i="9" s="1" a="1"/>
  <c r="CB34" i="9" s="1"/>
  <c r="V27" i="10"/>
  <c r="CB27" i="10" s="1" a="1"/>
  <c r="CB27" i="10" s="1"/>
  <c r="V18" i="4"/>
  <c r="CB18" i="4" s="1" a="1"/>
  <c r="CB18" i="4" s="1"/>
  <c r="W25" i="18"/>
  <c r="CC25" i="18" s="1" a="1"/>
  <c r="CC25" i="18" s="1"/>
  <c r="V17" i="12"/>
  <c r="CB17" i="12" s="1" a="1"/>
  <c r="CB17" i="12" s="1"/>
  <c r="W23" i="1"/>
  <c r="CC23" i="1" s="1" a="1"/>
  <c r="CC23" i="1" s="1"/>
  <c r="V35" i="13"/>
  <c r="CB35" i="13" s="1" a="1"/>
  <c r="CB35" i="13" s="1"/>
  <c r="V15" i="14"/>
  <c r="CB15" i="14" s="1" a="1"/>
  <c r="CB15" i="14" s="1"/>
  <c r="U47" i="14"/>
  <c r="BZ96" i="17"/>
  <c r="BZ64" i="17"/>
  <c r="BZ89" i="19"/>
  <c r="BZ57" i="19"/>
  <c r="CA57" i="1"/>
  <c r="CA89" i="1"/>
  <c r="CA91" i="14"/>
  <c r="CA59" i="14"/>
  <c r="W34" i="8"/>
  <c r="CC34" i="8" s="1" a="1"/>
  <c r="CC34" i="8" s="1"/>
  <c r="W23" i="12"/>
  <c r="CC23" i="12" s="1" a="1"/>
  <c r="CC23" i="12" s="1"/>
  <c r="V32" i="15"/>
  <c r="CB32" i="15" s="1" a="1"/>
  <c r="CB32" i="15" s="1"/>
  <c r="V41" i="14"/>
  <c r="CB41" i="14" s="1" a="1"/>
  <c r="CB41" i="14" s="1"/>
  <c r="W30" i="20"/>
  <c r="CC30" i="20" s="1" a="1"/>
  <c r="CC30" i="20" s="1"/>
  <c r="V30" i="15"/>
  <c r="CB30" i="15" s="1" a="1"/>
  <c r="CB30" i="15" s="1"/>
  <c r="V35" i="8"/>
  <c r="CB35" i="8" s="1" a="1"/>
  <c r="CB35" i="8" s="1"/>
  <c r="V37" i="20"/>
  <c r="CB37" i="20" s="1" a="1"/>
  <c r="CB37" i="20" s="1"/>
  <c r="W36" i="20"/>
  <c r="CC36" i="20" s="1" a="1"/>
  <c r="CC36" i="20" s="1"/>
  <c r="W28" i="6"/>
  <c r="CC28" i="6" s="1" a="1"/>
  <c r="CC28" i="6" s="1"/>
  <c r="CA112" i="5"/>
  <c r="CA80" i="5"/>
  <c r="W25" i="9"/>
  <c r="CC25" i="9" s="1" a="1"/>
  <c r="CC25" i="9" s="1"/>
  <c r="CA60" i="7"/>
  <c r="CA92" i="7"/>
  <c r="CA95" i="1"/>
  <c r="CA63" i="1"/>
  <c r="CA110" i="18"/>
  <c r="CA78" i="18"/>
  <c r="CA108" i="13"/>
  <c r="CA76" i="13"/>
  <c r="CA103" i="18"/>
  <c r="CA71" i="18"/>
  <c r="BZ77" i="3"/>
  <c r="BZ109" i="3"/>
  <c r="CA82" i="7"/>
  <c r="CA114" i="7"/>
  <c r="CA61" i="4"/>
  <c r="CA93" i="4"/>
  <c r="BZ77" i="16"/>
  <c r="BZ109" i="16"/>
  <c r="W43" i="16"/>
  <c r="CC43" i="16" s="1" a="1"/>
  <c r="CC43" i="16" s="1"/>
  <c r="CA64" i="8"/>
  <c r="CA96" i="8"/>
  <c r="BZ94" i="17"/>
  <c r="BZ62" i="17"/>
  <c r="CA61" i="8"/>
  <c r="CA93" i="8"/>
  <c r="CA55" i="1"/>
  <c r="CA87" i="1"/>
  <c r="W26" i="20"/>
  <c r="CC26" i="20" s="1" a="1"/>
  <c r="CC26" i="20" s="1"/>
  <c r="V25" i="20"/>
  <c r="CB25" i="20" s="1" a="1"/>
  <c r="CB25" i="20" s="1"/>
  <c r="BZ99" i="8"/>
  <c r="BZ67" i="8"/>
  <c r="W19" i="13"/>
  <c r="CC19" i="13" s="1" a="1"/>
  <c r="CC19" i="13" s="1"/>
  <c r="W30" i="5"/>
  <c r="CC30" i="5" s="1" a="1"/>
  <c r="CC30" i="5" s="1"/>
  <c r="W17" i="11"/>
  <c r="CC17" i="11" s="1" a="1"/>
  <c r="CC17" i="11" s="1"/>
  <c r="V27" i="21"/>
  <c r="CB27" i="21" s="1" a="1"/>
  <c r="CB27" i="21" s="1"/>
  <c r="W21" i="9"/>
  <c r="CC21" i="9" s="1" a="1"/>
  <c r="CC21" i="9" s="1"/>
  <c r="W24" i="5"/>
  <c r="CC24" i="5" s="1" a="1"/>
  <c r="CC24" i="5" s="1"/>
  <c r="BZ90" i="2"/>
  <c r="BZ58" i="2"/>
  <c r="CA112" i="21"/>
  <c r="CA80" i="21"/>
  <c r="V45" i="21"/>
  <c r="CB45" i="21" s="1" a="1"/>
  <c r="CB45" i="21" s="1"/>
  <c r="CA68" i="17"/>
  <c r="CA100" i="17"/>
  <c r="CA81" i="15"/>
  <c r="CA113" i="15"/>
  <c r="CA110" i="14"/>
  <c r="CA78" i="14"/>
  <c r="CA71" i="17"/>
  <c r="CA103" i="17"/>
  <c r="BZ107" i="18"/>
  <c r="BZ75" i="18"/>
  <c r="CA102" i="3"/>
  <c r="CA70" i="3"/>
  <c r="CA84" i="19"/>
  <c r="CA120" i="19"/>
  <c r="CA123" i="19" s="1"/>
  <c r="CA116" i="19" s="1"/>
  <c r="CA90" i="3"/>
  <c r="CA58" i="3"/>
  <c r="BZ74" i="11"/>
  <c r="BZ106" i="11"/>
  <c r="W16" i="4"/>
  <c r="CC16" i="4" s="1" a="1"/>
  <c r="CC16" i="4" s="1"/>
  <c r="W31" i="4"/>
  <c r="CC31" i="4" s="1" a="1"/>
  <c r="CC31" i="4" s="1"/>
  <c r="W37" i="1"/>
  <c r="CC37" i="1" s="1" a="1"/>
  <c r="CC37" i="1" s="1"/>
  <c r="W37" i="19"/>
  <c r="CC37" i="19" s="1" a="1"/>
  <c r="CC37" i="19" s="1"/>
  <c r="V19" i="7"/>
  <c r="CB19" i="7" s="1" a="1"/>
  <c r="CB19" i="7" s="1"/>
  <c r="CA96" i="12"/>
  <c r="CA64" i="12"/>
  <c r="W29" i="7"/>
  <c r="CC29" i="7" s="1" a="1"/>
  <c r="CC29" i="7" s="1"/>
  <c r="BZ55" i="14"/>
  <c r="BZ87" i="14"/>
  <c r="CA120" i="16"/>
  <c r="CA123" i="16" s="1"/>
  <c r="CA116" i="16" s="1"/>
  <c r="CA84" i="16"/>
  <c r="V21" i="2"/>
  <c r="CB21" i="2" s="1" a="1"/>
  <c r="CB21" i="2" s="1"/>
  <c r="V21" i="20"/>
  <c r="CB21" i="20" s="1" a="1"/>
  <c r="CB21" i="20" s="1"/>
  <c r="W25" i="7"/>
  <c r="CC25" i="7" s="1" a="1"/>
  <c r="CC25" i="7" s="1"/>
  <c r="W25" i="11"/>
  <c r="CC25" i="11" s="1" a="1"/>
  <c r="CC25" i="11" s="1"/>
  <c r="CA80" i="7"/>
  <c r="CA112" i="7"/>
  <c r="CA59" i="6"/>
  <c r="CA91" i="6"/>
  <c r="CA112" i="18"/>
  <c r="CA80" i="18"/>
  <c r="BZ80" i="10"/>
  <c r="BZ112" i="10"/>
  <c r="W26" i="12"/>
  <c r="CC26" i="12" s="1" a="1"/>
  <c r="CC26" i="12" s="1"/>
  <c r="CA89" i="20"/>
  <c r="CA57" i="20"/>
  <c r="CA120" i="1"/>
  <c r="CA123" i="1" s="1"/>
  <c r="CA116" i="1" s="1"/>
  <c r="CA84" i="1"/>
  <c r="V40" i="12"/>
  <c r="CB40" i="12" s="1" a="1"/>
  <c r="CB40" i="12" s="1"/>
  <c r="W32" i="3"/>
  <c r="CC32" i="3" s="1" a="1"/>
  <c r="CC32" i="3" s="1"/>
  <c r="W19" i="1"/>
  <c r="CC19" i="1" s="1" a="1"/>
  <c r="CC19" i="1" s="1"/>
  <c r="W35" i="19"/>
  <c r="CC35" i="19" s="1" a="1"/>
  <c r="CC35" i="19" s="1"/>
  <c r="BZ57" i="21"/>
  <c r="BZ89" i="21"/>
  <c r="W46" i="4"/>
  <c r="CC46" i="4" s="1" a="1"/>
  <c r="CC46" i="4" s="1"/>
  <c r="W31" i="19"/>
  <c r="CC31" i="19" s="1" a="1"/>
  <c r="CC31" i="19" s="1"/>
  <c r="BZ62" i="8"/>
  <c r="BZ94" i="8"/>
  <c r="BZ97" i="8"/>
  <c r="BZ65" i="8"/>
  <c r="V19" i="4"/>
  <c r="CB19" i="4" s="1" a="1"/>
  <c r="CB19" i="4" s="1"/>
  <c r="W44" i="14"/>
  <c r="CC44" i="14" s="1" a="1"/>
  <c r="CC44" i="14" s="1"/>
  <c r="V36" i="2"/>
  <c r="CB36" i="2" s="1" a="1"/>
  <c r="CB36" i="2" s="1"/>
  <c r="V24" i="15"/>
  <c r="CB24" i="15" s="1" a="1"/>
  <c r="CB24" i="15" s="1"/>
  <c r="CA100" i="2"/>
  <c r="CA68" i="2"/>
  <c r="W44" i="10"/>
  <c r="CC44" i="10" s="1" a="1"/>
  <c r="CC44" i="10" s="1"/>
  <c r="V32" i="11"/>
  <c r="CB32" i="11" s="1" a="1"/>
  <c r="CB32" i="11" s="1"/>
  <c r="CA65" i="21"/>
  <c r="CA97" i="21"/>
  <c r="CA69" i="17"/>
  <c r="CA101" i="17"/>
  <c r="W31" i="16"/>
  <c r="CC31" i="16" s="1" a="1"/>
  <c r="CC31" i="16" s="1"/>
  <c r="CA78" i="7"/>
  <c r="CA110" i="7"/>
  <c r="CA73" i="17"/>
  <c r="CA105" i="17"/>
  <c r="BZ57" i="9"/>
  <c r="BZ89" i="9"/>
  <c r="CA91" i="18"/>
  <c r="CA59" i="18"/>
  <c r="CA100" i="18"/>
  <c r="CA68" i="18"/>
  <c r="W27" i="2"/>
  <c r="CC27" i="2" s="1" a="1"/>
  <c r="CC27" i="2" s="1"/>
  <c r="W44" i="5"/>
  <c r="CC44" i="5" s="1" a="1"/>
  <c r="CC44" i="5" s="1"/>
  <c r="BZ102" i="18"/>
  <c r="BZ70" i="18"/>
  <c r="W38" i="21"/>
  <c r="CC38" i="21" s="1" a="1"/>
  <c r="CC38" i="21" s="1"/>
  <c r="BZ81" i="14"/>
  <c r="BZ113" i="14"/>
  <c r="V37" i="6"/>
  <c r="CB37" i="6" s="1" a="1"/>
  <c r="CB37" i="6" s="1"/>
  <c r="CA95" i="16"/>
  <c r="CA63" i="16"/>
  <c r="BZ96" i="19"/>
  <c r="BZ64" i="19"/>
  <c r="W42" i="18"/>
  <c r="CC42" i="18" s="1" a="1"/>
  <c r="CC42" i="18" s="1"/>
  <c r="W35" i="1"/>
  <c r="CC35" i="1" s="1" a="1"/>
  <c r="CC35" i="1" s="1"/>
  <c r="V27" i="17"/>
  <c r="CB27" i="17" s="1" a="1"/>
  <c r="CB27" i="17" s="1"/>
  <c r="V42" i="16"/>
  <c r="CB42" i="16" s="1" a="1"/>
  <c r="CB42" i="16" s="1"/>
  <c r="V43" i="12"/>
  <c r="CB43" i="12" s="1" a="1"/>
  <c r="CB43" i="12" s="1"/>
  <c r="W24" i="9"/>
  <c r="CC24" i="9" s="1" a="1"/>
  <c r="CC24" i="9" s="1"/>
  <c r="W22" i="17"/>
  <c r="CC22" i="17" s="1" a="1"/>
  <c r="CC22" i="17" s="1"/>
  <c r="W27" i="4"/>
  <c r="CC27" i="4" s="1" a="1"/>
  <c r="CC27" i="4" s="1"/>
  <c r="W16" i="13"/>
  <c r="CC16" i="13" s="1" a="1"/>
  <c r="CC16" i="13" s="1"/>
  <c r="CA104" i="21"/>
  <c r="CA72" i="21"/>
  <c r="CA98" i="20"/>
  <c r="CA66" i="20"/>
  <c r="V38" i="6"/>
  <c r="CB38" i="6" s="1" a="1"/>
  <c r="CB38" i="6" s="1"/>
  <c r="W39" i="13"/>
  <c r="CC39" i="13" s="1" a="1"/>
  <c r="CC39" i="13" s="1"/>
  <c r="V35" i="21"/>
  <c r="CB35" i="21" s="1" a="1"/>
  <c r="CB35" i="21" s="1"/>
  <c r="W36" i="13"/>
  <c r="CC36" i="13" s="1" a="1"/>
  <c r="CC36" i="13" s="1"/>
  <c r="V30" i="19"/>
  <c r="CB30" i="19" s="1" a="1"/>
  <c r="CB30" i="19" s="1"/>
  <c r="CA66" i="8"/>
  <c r="CA98" i="8"/>
  <c r="CA108" i="5"/>
  <c r="CA76" i="5"/>
  <c r="W36" i="17"/>
  <c r="CC36" i="17" s="1" a="1"/>
  <c r="CC36" i="17" s="1"/>
  <c r="V25" i="3"/>
  <c r="CB25" i="3" s="1" a="1"/>
  <c r="CB25" i="3" s="1"/>
  <c r="V39" i="19"/>
  <c r="CB39" i="19" s="1" a="1"/>
  <c r="CB39" i="19" s="1"/>
  <c r="V20" i="16"/>
  <c r="CB20" i="16" s="1" a="1"/>
  <c r="CB20" i="16" s="1"/>
  <c r="W30" i="18"/>
  <c r="CC30" i="18" s="1" a="1"/>
  <c r="CC30" i="18" s="1"/>
  <c r="V19" i="5"/>
  <c r="CB19" i="5" s="1" a="1"/>
  <c r="CB19" i="5" s="1"/>
  <c r="BZ60" i="14"/>
  <c r="BZ92" i="14"/>
  <c r="V31" i="8"/>
  <c r="CB31" i="8" s="1" a="1"/>
  <c r="CB31" i="8" s="1"/>
  <c r="V18" i="15"/>
  <c r="CB18" i="15" s="1" a="1"/>
  <c r="CB18" i="15" s="1"/>
  <c r="V45" i="3"/>
  <c r="CB45" i="3" s="1" a="1"/>
  <c r="CB45" i="3" s="1"/>
  <c r="W23" i="5"/>
  <c r="CC23" i="5" s="1" a="1"/>
  <c r="CC23" i="5" s="1"/>
  <c r="W16" i="16"/>
  <c r="CC16" i="16" s="1" a="1"/>
  <c r="CC16" i="16" s="1"/>
  <c r="W27" i="14"/>
  <c r="CC27" i="14" s="1" a="1"/>
  <c r="CC27" i="14" s="1"/>
  <c r="V20" i="20"/>
  <c r="CB20" i="20" s="1" a="1"/>
  <c r="CB20" i="20" s="1"/>
  <c r="V29" i="19"/>
  <c r="CB29" i="19" s="1" a="1"/>
  <c r="CB29" i="19" s="1"/>
  <c r="BZ98" i="6"/>
  <c r="BZ66" i="6"/>
  <c r="V31" i="14"/>
  <c r="CB31" i="14" s="1" a="1"/>
  <c r="CB31" i="14" s="1"/>
  <c r="W19" i="15"/>
  <c r="CC19" i="15" s="1" a="1"/>
  <c r="CC19" i="15" s="1"/>
  <c r="W26" i="7"/>
  <c r="CC26" i="7" s="1" a="1"/>
  <c r="CC26" i="7" s="1"/>
  <c r="W16" i="3"/>
  <c r="CC16" i="3" s="1" a="1"/>
  <c r="CC16" i="3" s="1"/>
  <c r="V17" i="6"/>
  <c r="CB17" i="6" s="1" a="1"/>
  <c r="CB17" i="6" s="1"/>
  <c r="W17" i="10"/>
  <c r="CC17" i="10" s="1" a="1"/>
  <c r="CC17" i="10" s="1"/>
  <c r="W32" i="12"/>
  <c r="CC32" i="12" s="1" a="1"/>
  <c r="CC32" i="12" s="1"/>
  <c r="CA93" i="11"/>
  <c r="CA61" i="11"/>
  <c r="BZ111" i="17"/>
  <c r="BZ79" i="17"/>
  <c r="W45" i="12"/>
  <c r="CC45" i="12" s="1" a="1"/>
  <c r="CC45" i="12" s="1"/>
  <c r="BZ98" i="7"/>
  <c r="BZ66" i="7"/>
  <c r="V19" i="12"/>
  <c r="CB19" i="12" s="1" a="1"/>
  <c r="CB19" i="12" s="1"/>
  <c r="W33" i="12"/>
  <c r="CC33" i="12" s="1" a="1"/>
  <c r="CC33" i="12" s="1"/>
  <c r="V46" i="3"/>
  <c r="CB46" i="3" s="1" a="1"/>
  <c r="CB46" i="3" s="1"/>
  <c r="V38" i="2"/>
  <c r="CB38" i="2" s="1" a="1"/>
  <c r="CB38" i="2" s="1"/>
  <c r="CA81" i="6"/>
  <c r="CA113" i="6"/>
  <c r="CA82" i="19"/>
  <c r="CA114" i="19"/>
  <c r="CA95" i="3"/>
  <c r="CA63" i="3"/>
  <c r="CA98" i="9"/>
  <c r="CA66" i="9"/>
  <c r="CA101" i="1"/>
  <c r="CA69" i="1"/>
  <c r="CA72" i="6"/>
  <c r="CA104" i="6"/>
  <c r="BZ120" i="4"/>
  <c r="BZ123" i="4" s="1"/>
  <c r="BZ116" i="4" s="1"/>
  <c r="BZ84" i="4"/>
  <c r="BZ92" i="5"/>
  <c r="BZ60" i="5"/>
  <c r="V25" i="17"/>
  <c r="CB25" i="17" s="1" a="1"/>
  <c r="CB25" i="17" s="1"/>
  <c r="V18" i="19"/>
  <c r="CB18" i="19" s="1" a="1"/>
  <c r="CB18" i="19" s="1"/>
  <c r="W18" i="1"/>
  <c r="CC18" i="1" s="1" a="1"/>
  <c r="CC18" i="1" s="1"/>
  <c r="BZ112" i="13"/>
  <c r="BZ80" i="13"/>
  <c r="BZ86" i="19"/>
  <c r="BZ54" i="19"/>
  <c r="W20" i="14"/>
  <c r="CC20" i="14" s="1" a="1"/>
  <c r="CC20" i="14" s="1"/>
  <c r="CA68" i="8"/>
  <c r="CA100" i="8"/>
  <c r="CA56" i="8"/>
  <c r="CA88" i="8"/>
  <c r="CA97" i="13"/>
  <c r="CA65" i="13"/>
  <c r="CA83" i="19"/>
  <c r="CA115" i="19"/>
  <c r="CA66" i="15"/>
  <c r="CA98" i="15"/>
  <c r="BZ85" i="14"/>
  <c r="BZ117" i="14"/>
  <c r="BZ105" i="11"/>
  <c r="BZ73" i="11"/>
  <c r="CA117" i="20"/>
  <c r="CA85" i="20"/>
  <c r="W41" i="5"/>
  <c r="CC41" i="5" s="1" a="1"/>
  <c r="CC41" i="5" s="1"/>
  <c r="CA80" i="17"/>
  <c r="CA112" i="17"/>
  <c r="CA62" i="19"/>
  <c r="CA94" i="19"/>
  <c r="CA85" i="6"/>
  <c r="CA117" i="6"/>
  <c r="BZ92" i="19"/>
  <c r="BZ60" i="19"/>
  <c r="CA64" i="15"/>
  <c r="CA96" i="15"/>
  <c r="CA109" i="12"/>
  <c r="CA77" i="12"/>
  <c r="BZ60" i="11"/>
  <c r="BZ92" i="11"/>
  <c r="W21" i="7"/>
  <c r="CC21" i="7" s="1" a="1"/>
  <c r="CC21" i="7" s="1"/>
  <c r="W24" i="1"/>
  <c r="CC24" i="1" s="1" a="1"/>
  <c r="CC24" i="1" s="1"/>
  <c r="W39" i="18"/>
  <c r="CC39" i="18" s="1" a="1"/>
  <c r="CC39" i="18" s="1"/>
  <c r="W37" i="13"/>
  <c r="CC37" i="13" s="1" a="1"/>
  <c r="CC37" i="13" s="1"/>
  <c r="W32" i="18"/>
  <c r="CC32" i="18" s="1" a="1"/>
  <c r="CC32" i="18" s="1"/>
  <c r="V38" i="3"/>
  <c r="CB38" i="3" s="1" a="1"/>
  <c r="CB38" i="3" s="1"/>
  <c r="W43" i="7"/>
  <c r="CC43" i="7" s="1" a="1"/>
  <c r="CC43" i="7" s="1"/>
  <c r="W22" i="4"/>
  <c r="CC22" i="4" s="1" a="1"/>
  <c r="CC22" i="4" s="1"/>
  <c r="V38" i="16"/>
  <c r="CB38" i="16" s="1" a="1"/>
  <c r="CB38" i="16" s="1"/>
  <c r="CA114" i="16"/>
  <c r="CA82" i="16"/>
  <c r="W25" i="8"/>
  <c r="CC25" i="8" s="1" a="1"/>
  <c r="CC25" i="8" s="1"/>
  <c r="V23" i="17"/>
  <c r="CB23" i="17" s="1" a="1"/>
  <c r="CB23" i="17" s="1"/>
  <c r="W22" i="8"/>
  <c r="CC22" i="8" s="1" a="1"/>
  <c r="CC22" i="8" s="1"/>
  <c r="W16" i="1"/>
  <c r="CC16" i="1" s="1" a="1"/>
  <c r="CC16" i="1" s="1"/>
  <c r="BZ80" i="3"/>
  <c r="BZ112" i="3"/>
  <c r="V28" i="8"/>
  <c r="CB28" i="8" s="1" a="1"/>
  <c r="CB28" i="8" s="1"/>
  <c r="CA83" i="1"/>
  <c r="CA115" i="1"/>
  <c r="CA69" i="4"/>
  <c r="CA101" i="4"/>
  <c r="CA120" i="2"/>
  <c r="CA123" i="2" s="1"/>
  <c r="CA116" i="2" s="1"/>
  <c r="CA84" i="2"/>
  <c r="CA114" i="9"/>
  <c r="CA82" i="9"/>
  <c r="CA87" i="18"/>
  <c r="CA55" i="18"/>
  <c r="CA100" i="21"/>
  <c r="CA68" i="21"/>
  <c r="BZ78" i="9"/>
  <c r="BZ110" i="9"/>
  <c r="CA67" i="15"/>
  <c r="CA99" i="15"/>
  <c r="V19" i="2"/>
  <c r="CB19" i="2" s="1" a="1"/>
  <c r="CB19" i="2" s="1"/>
  <c r="W41" i="21"/>
  <c r="CC41" i="21" s="1" a="1"/>
  <c r="CC41" i="21" s="1"/>
  <c r="CA55" i="8"/>
  <c r="CA87" i="8"/>
  <c r="W29" i="17"/>
  <c r="CC29" i="17" s="1" a="1"/>
  <c r="CC29" i="17" s="1"/>
  <c r="W42" i="15"/>
  <c r="CC42" i="15" s="1" a="1"/>
  <c r="CC42" i="15" s="1"/>
  <c r="W39" i="14"/>
  <c r="CC39" i="14" s="1" a="1"/>
  <c r="CC39" i="14" s="1"/>
  <c r="W32" i="17"/>
  <c r="CC32" i="17" s="1" a="1"/>
  <c r="CC32" i="17" s="1"/>
  <c r="V36" i="18"/>
  <c r="CB36" i="18" s="1" a="1"/>
  <c r="CB36" i="18" s="1"/>
  <c r="W31" i="3"/>
  <c r="CC31" i="3" s="1" a="1"/>
  <c r="CC31" i="3" s="1"/>
  <c r="CA105" i="21"/>
  <c r="CA73" i="21"/>
  <c r="CA63" i="8"/>
  <c r="CA95" i="8"/>
  <c r="CA84" i="7"/>
  <c r="CA120" i="7"/>
  <c r="CA123" i="7" s="1"/>
  <c r="CA116" i="7" s="1"/>
  <c r="W45" i="19"/>
  <c r="CC45" i="19" s="1" a="1"/>
  <c r="CC45" i="19" s="1"/>
  <c r="W19" i="3"/>
  <c r="CC19" i="3" s="1" a="1"/>
  <c r="CC19" i="3" s="1"/>
  <c r="V35" i="11"/>
  <c r="CB35" i="11" s="1" a="1"/>
  <c r="CB35" i="11" s="1"/>
  <c r="CA61" i="19"/>
  <c r="CA93" i="19"/>
  <c r="BZ71" i="20"/>
  <c r="BZ103" i="20"/>
  <c r="CA72" i="15"/>
  <c r="CA104" i="15"/>
  <c r="BZ97" i="15"/>
  <c r="BZ65" i="15"/>
  <c r="W25" i="12"/>
  <c r="CC25" i="12" s="1" a="1"/>
  <c r="CC25" i="12" s="1"/>
  <c r="V16" i="14"/>
  <c r="CB16" i="14" s="1" a="1"/>
  <c r="CB16" i="14" s="1"/>
  <c r="W45" i="16"/>
  <c r="CC45" i="16" s="1" a="1"/>
  <c r="CC45" i="16" s="1"/>
  <c r="CA73" i="6"/>
  <c r="CA105" i="6"/>
  <c r="BZ67" i="20"/>
  <c r="BZ99" i="20"/>
  <c r="CA60" i="15"/>
  <c r="CA92" i="15"/>
  <c r="CA93" i="20"/>
  <c r="CA61" i="20"/>
  <c r="BZ64" i="14"/>
  <c r="BZ96" i="14"/>
  <c r="CA69" i="6"/>
  <c r="CA101" i="6"/>
  <c r="W41" i="7"/>
  <c r="CC41" i="7" s="1" a="1"/>
  <c r="CC41" i="7" s="1"/>
  <c r="W20" i="6"/>
  <c r="CC20" i="6" s="1" a="1"/>
  <c r="CC20" i="6" s="1"/>
  <c r="W41" i="18"/>
  <c r="CC41" i="18" s="1" a="1"/>
  <c r="CC41" i="18" s="1"/>
  <c r="V41" i="10"/>
  <c r="CB41" i="10" s="1" a="1"/>
  <c r="CB41" i="10" s="1"/>
  <c r="CA82" i="17"/>
  <c r="CA114" i="17"/>
  <c r="BZ104" i="17"/>
  <c r="BZ72" i="17"/>
  <c r="V23" i="8"/>
  <c r="CB23" i="8" s="1" a="1"/>
  <c r="CB23" i="8" s="1"/>
  <c r="CA117" i="11"/>
  <c r="CA85" i="11"/>
  <c r="CA115" i="12"/>
  <c r="CA83" i="12"/>
  <c r="W20" i="18"/>
  <c r="CC20" i="18" s="1" a="1"/>
  <c r="CC20" i="18" s="1"/>
  <c r="CA67" i="1"/>
  <c r="CA99" i="1"/>
  <c r="V31" i="18"/>
  <c r="CB31" i="18" s="1" a="1"/>
  <c r="CB31" i="18" s="1"/>
  <c r="BZ54" i="10"/>
  <c r="BZ86" i="10"/>
  <c r="V42" i="14"/>
  <c r="CB42" i="14" s="1" a="1"/>
  <c r="CB42" i="14" s="1"/>
  <c r="CA88" i="1"/>
  <c r="CA56" i="1"/>
  <c r="BZ80" i="20"/>
  <c r="BZ112" i="20"/>
  <c r="W24" i="16"/>
  <c r="CC24" i="16" s="1" a="1"/>
  <c r="CC24" i="16" s="1"/>
  <c r="V25" i="19"/>
  <c r="CB25" i="19" s="1" a="1"/>
  <c r="CB25" i="19" s="1"/>
  <c r="BZ110" i="4"/>
  <c r="BZ78" i="4"/>
  <c r="CA101" i="16"/>
  <c r="CA69" i="16"/>
  <c r="CA74" i="7"/>
  <c r="CA106" i="7"/>
  <c r="BZ111" i="7"/>
  <c r="BZ79" i="7"/>
  <c r="CA117" i="12"/>
  <c r="CA85" i="12"/>
  <c r="CA98" i="3"/>
  <c r="CA66" i="3"/>
  <c r="CA56" i="19"/>
  <c r="CA88" i="19"/>
  <c r="BZ73" i="3"/>
  <c r="BZ105" i="3"/>
  <c r="BZ68" i="14"/>
  <c r="BZ100" i="14"/>
  <c r="CA110" i="1"/>
  <c r="CA78" i="1"/>
  <c r="CA73" i="1"/>
  <c r="CA105" i="1"/>
  <c r="CA94" i="10"/>
  <c r="CA62" i="10"/>
  <c r="CA87" i="20"/>
  <c r="CA55" i="20"/>
  <c r="W33" i="21"/>
  <c r="CC33" i="21" s="1" a="1"/>
  <c r="CC33" i="21" s="1"/>
  <c r="W27" i="20"/>
  <c r="CC27" i="20" s="1" a="1"/>
  <c r="CC27" i="20" s="1"/>
  <c r="CA101" i="10"/>
  <c r="CA69" i="10"/>
  <c r="U15" i="9"/>
  <c r="CA15" i="9" s="1" a="1"/>
  <c r="CA15" i="9" s="1"/>
  <c r="T47" i="9"/>
  <c r="CA79" i="6"/>
  <c r="CA111" i="6"/>
  <c r="CA110" i="20"/>
  <c r="CA78" i="20"/>
  <c r="W27" i="8"/>
  <c r="CC27" i="8" s="1" a="1"/>
  <c r="CC27" i="8" s="1"/>
  <c r="W37" i="5"/>
  <c r="CC37" i="5" s="1" a="1"/>
  <c r="CC37" i="5" s="1"/>
  <c r="CA93" i="3"/>
  <c r="CA61" i="3"/>
  <c r="CA91" i="11"/>
  <c r="CA59" i="11"/>
  <c r="CA78" i="8"/>
  <c r="CA110" i="8"/>
  <c r="CA107" i="10"/>
  <c r="CA75" i="10"/>
  <c r="V21" i="14"/>
  <c r="CB21" i="14" s="1" a="1"/>
  <c r="CB21" i="14" s="1"/>
  <c r="CA106" i="9"/>
  <c r="CA74" i="9"/>
  <c r="BZ89" i="18"/>
  <c r="BZ57" i="18"/>
  <c r="CA114" i="2"/>
  <c r="CA82" i="2"/>
  <c r="CA79" i="21"/>
  <c r="CA111" i="21"/>
  <c r="BZ65" i="10"/>
  <c r="BZ97" i="10"/>
  <c r="BZ89" i="2"/>
  <c r="BZ57" i="2"/>
  <c r="CA82" i="4"/>
  <c r="CA114" i="4"/>
  <c r="V27" i="6"/>
  <c r="CB27" i="6" s="1" a="1"/>
  <c r="CB27" i="6" s="1"/>
  <c r="CA88" i="5"/>
  <c r="CA56" i="5"/>
  <c r="BZ117" i="15"/>
  <c r="BZ85" i="15"/>
  <c r="BZ68" i="10"/>
  <c r="BZ100" i="10"/>
  <c r="W39" i="16"/>
  <c r="CC39" i="16" s="1" a="1"/>
  <c r="CC39" i="16" s="1"/>
  <c r="CA90" i="10"/>
  <c r="CA58" i="10"/>
  <c r="CA100" i="9"/>
  <c r="CA68" i="9"/>
  <c r="CA107" i="14"/>
  <c r="CA75" i="14"/>
  <c r="CA99" i="11"/>
  <c r="CA67" i="11"/>
  <c r="W22" i="11"/>
  <c r="CC22" i="11" s="1" a="1"/>
  <c r="CC22" i="11" s="1"/>
  <c r="V40" i="17"/>
  <c r="CB40" i="17" s="1" a="1"/>
  <c r="CB40" i="17" s="1"/>
  <c r="BZ95" i="4"/>
  <c r="BZ63" i="4"/>
  <c r="CA115" i="13"/>
  <c r="CA83" i="13"/>
  <c r="V27" i="7"/>
  <c r="CB27" i="7" s="1" a="1"/>
  <c r="CB27" i="7" s="1"/>
  <c r="BZ63" i="21"/>
  <c r="BZ95" i="21"/>
  <c r="BZ113" i="2"/>
  <c r="BZ81" i="2"/>
  <c r="W15" i="3"/>
  <c r="CC15" i="3" s="1" a="1"/>
  <c r="CC15" i="3" s="1"/>
  <c r="CA104" i="20"/>
  <c r="CA72" i="20"/>
  <c r="BZ98" i="12"/>
  <c r="BZ66" i="12"/>
  <c r="BY86" i="16"/>
  <c r="BY54" i="16"/>
  <c r="W42" i="6"/>
  <c r="CC42" i="6" s="1" a="1"/>
  <c r="CC42" i="6" s="1"/>
  <c r="W43" i="19"/>
  <c r="CC43" i="19" s="1" a="1"/>
  <c r="CC43" i="19" s="1"/>
  <c r="W24" i="3"/>
  <c r="CC24" i="3" s="1" a="1"/>
  <c r="CC24" i="3" s="1"/>
  <c r="W27" i="9"/>
  <c r="CC27" i="9" s="1" a="1"/>
  <c r="CC27" i="9" s="1"/>
  <c r="W30" i="1"/>
  <c r="CC30" i="1" s="1" a="1"/>
  <c r="CC30" i="1" s="1"/>
  <c r="W33" i="6"/>
  <c r="CC33" i="6" s="1" a="1"/>
  <c r="CC33" i="6" s="1"/>
  <c r="BZ93" i="12"/>
  <c r="BZ61" i="12"/>
  <c r="V45" i="4"/>
  <c r="CB45" i="4" s="1" a="1"/>
  <c r="CB45" i="4" s="1"/>
  <c r="V21" i="5"/>
  <c r="CB21" i="5" s="1" a="1"/>
  <c r="CB21" i="5" s="1"/>
  <c r="CA120" i="9"/>
  <c r="CA123" i="9" s="1"/>
  <c r="CA116" i="9" s="1"/>
  <c r="CA84" i="9"/>
  <c r="CA90" i="11"/>
  <c r="CA58" i="11"/>
  <c r="CA104" i="18"/>
  <c r="CA72" i="18"/>
  <c r="CA86" i="20"/>
  <c r="CA54" i="20"/>
  <c r="V41" i="13"/>
  <c r="CB41" i="13" s="1" a="1"/>
  <c r="CB41" i="13" s="1"/>
  <c r="W29" i="8"/>
  <c r="CC29" i="8" s="1" a="1"/>
  <c r="CC29" i="8" s="1"/>
  <c r="W17" i="8"/>
  <c r="CC17" i="8" s="1" a="1"/>
  <c r="CC17" i="8" s="1"/>
  <c r="W26" i="13"/>
  <c r="CC26" i="13" s="1" a="1"/>
  <c r="CC26" i="13" s="1"/>
  <c r="W44" i="19"/>
  <c r="CC44" i="19" s="1" a="1"/>
  <c r="CC44" i="19" s="1"/>
  <c r="W27" i="15"/>
  <c r="CC27" i="15" s="1" a="1"/>
  <c r="CC27" i="15" s="1"/>
  <c r="V46" i="14"/>
  <c r="CB46" i="14" s="1" a="1"/>
  <c r="CB46" i="14" s="1"/>
  <c r="V34" i="11"/>
  <c r="CB34" i="11" s="1" a="1"/>
  <c r="CB34" i="11" s="1"/>
  <c r="BZ90" i="17"/>
  <c r="BZ58" i="17"/>
  <c r="CA106" i="2"/>
  <c r="CA74" i="2"/>
  <c r="W46" i="20"/>
  <c r="CC46" i="20" s="1" a="1"/>
  <c r="CC46" i="20" s="1"/>
  <c r="CA60" i="1"/>
  <c r="CA92" i="1"/>
  <c r="W41" i="17"/>
  <c r="CC41" i="17" s="1" a="1"/>
  <c r="CC41" i="17" s="1"/>
  <c r="BZ108" i="4"/>
  <c r="BZ76" i="4"/>
  <c r="W23" i="19"/>
  <c r="CC23" i="19" s="1" a="1"/>
  <c r="CC23" i="19" s="1"/>
  <c r="W46" i="6"/>
  <c r="CC46" i="6" s="1" a="1"/>
  <c r="CC46" i="6" s="1"/>
  <c r="V21" i="19"/>
  <c r="CB21" i="19" s="1" a="1"/>
  <c r="CB21" i="19" s="1"/>
  <c r="W25" i="15"/>
  <c r="CC25" i="15" s="1" a="1"/>
  <c r="CC25" i="15" s="1"/>
  <c r="W38" i="12"/>
  <c r="CC38" i="12" s="1" a="1"/>
  <c r="CC38" i="12" s="1"/>
  <c r="V21" i="11"/>
  <c r="CB21" i="11" s="1" a="1"/>
  <c r="CB21" i="11" s="1"/>
  <c r="BZ75" i="21"/>
  <c r="BZ107" i="21"/>
  <c r="CA58" i="6"/>
  <c r="CA90" i="6"/>
  <c r="CA63" i="19"/>
  <c r="CA95" i="19"/>
  <c r="CA112" i="9"/>
  <c r="CA80" i="9"/>
  <c r="CA63" i="17"/>
  <c r="CA95" i="17"/>
  <c r="CA104" i="5"/>
  <c r="CA72" i="5"/>
  <c r="BZ64" i="6"/>
  <c r="BZ96" i="6"/>
  <c r="V41" i="3"/>
  <c r="CB41" i="3" s="1" a="1"/>
  <c r="CB41" i="3" s="1"/>
  <c r="CA61" i="21"/>
  <c r="CA93" i="21"/>
  <c r="BZ71" i="9"/>
  <c r="BZ103" i="9"/>
  <c r="BZ81" i="10"/>
  <c r="BZ113" i="10"/>
  <c r="W44" i="1"/>
  <c r="CC44" i="1" s="1" a="1"/>
  <c r="CC44" i="1" s="1"/>
  <c r="W30" i="4"/>
  <c r="CC30" i="4" s="1" a="1"/>
  <c r="CC30" i="4" s="1"/>
  <c r="W45" i="2"/>
  <c r="CC45" i="2" s="1" a="1"/>
  <c r="CC45" i="2" s="1"/>
  <c r="W43" i="9"/>
  <c r="CC43" i="9" s="1" a="1"/>
  <c r="CC43" i="9" s="1"/>
  <c r="BZ89" i="7"/>
  <c r="BZ57" i="7"/>
  <c r="W16" i="18"/>
  <c r="CC16" i="18" s="1" a="1"/>
  <c r="CC16" i="18" s="1"/>
  <c r="W29" i="21"/>
  <c r="CC29" i="21" s="1" a="1"/>
  <c r="CC29" i="21" s="1"/>
  <c r="V39" i="9"/>
  <c r="CB39" i="9" s="1" a="1"/>
  <c r="CB39" i="9" s="1"/>
  <c r="W28" i="15"/>
  <c r="CC28" i="15" s="1" a="1"/>
  <c r="CC28" i="15" s="1"/>
  <c r="BZ103" i="4"/>
  <c r="BZ71" i="4"/>
  <c r="BZ114" i="8"/>
  <c r="BZ82" i="8"/>
  <c r="W16" i="8"/>
  <c r="CC16" i="8" s="1" a="1"/>
  <c r="CC16" i="8" s="1"/>
  <c r="CA100" i="16"/>
  <c r="CA68" i="16"/>
  <c r="CA84" i="15"/>
  <c r="CA120" i="15"/>
  <c r="CA123" i="15" s="1"/>
  <c r="CA116" i="15" s="1"/>
  <c r="BZ109" i="19"/>
  <c r="BZ77" i="19"/>
  <c r="CA58" i="8"/>
  <c r="CA90" i="8"/>
  <c r="W34" i="21"/>
  <c r="CC34" i="21" s="1" a="1"/>
  <c r="CC34" i="21" s="1"/>
  <c r="CA58" i="19"/>
  <c r="CA90" i="19"/>
  <c r="W24" i="8"/>
  <c r="CC24" i="8" s="1" a="1"/>
  <c r="CC24" i="8" s="1"/>
  <c r="W45" i="7"/>
  <c r="CC45" i="7" s="1" a="1"/>
  <c r="CC45" i="7" s="1"/>
  <c r="BZ62" i="3"/>
  <c r="BZ94" i="3"/>
  <c r="BZ103" i="5"/>
  <c r="BZ71" i="5"/>
  <c r="CA91" i="1"/>
  <c r="CA59" i="1"/>
  <c r="CA62" i="4"/>
  <c r="CA94" i="4"/>
  <c r="BZ70" i="21"/>
  <c r="BZ102" i="21"/>
  <c r="W22" i="19"/>
  <c r="CC22" i="19" s="1" a="1"/>
  <c r="CC22" i="19" s="1"/>
  <c r="V32" i="20"/>
  <c r="CB32" i="20" s="1" a="1"/>
  <c r="CB32" i="20" s="1"/>
  <c r="W33" i="15"/>
  <c r="CC33" i="15" s="1" a="1"/>
  <c r="CC33" i="15" s="1"/>
  <c r="V26" i="15"/>
  <c r="CB26" i="15" s="1" a="1"/>
  <c r="CB26" i="15" s="1"/>
  <c r="CA110" i="3"/>
  <c r="CA78" i="3"/>
  <c r="BZ72" i="10"/>
  <c r="BZ104" i="10"/>
  <c r="BZ91" i="4"/>
  <c r="BZ59" i="4"/>
  <c r="CA55" i="19"/>
  <c r="CA87" i="19"/>
  <c r="W34" i="6"/>
  <c r="CC34" i="6" s="1" a="1"/>
  <c r="CC34" i="6" s="1"/>
  <c r="V28" i="20"/>
  <c r="CB28" i="20" s="1" a="1"/>
  <c r="CB28" i="20" s="1"/>
  <c r="W21" i="15"/>
  <c r="CC21" i="15" s="1" a="1"/>
  <c r="CC21" i="15" s="1"/>
  <c r="W22" i="20"/>
  <c r="CC22" i="20" s="1" a="1"/>
  <c r="CC22" i="20" s="1"/>
  <c r="V25" i="14"/>
  <c r="CB25" i="14" s="1" a="1"/>
  <c r="CB25" i="14" s="1"/>
  <c r="W30" i="6"/>
  <c r="CC30" i="6" s="1" a="1"/>
  <c r="CC30" i="6" s="1"/>
  <c r="BZ86" i="5"/>
  <c r="BZ54" i="5"/>
  <c r="W43" i="17"/>
  <c r="CC43" i="17" s="1" a="1"/>
  <c r="CC43" i="17" s="1"/>
  <c r="V33" i="17"/>
  <c r="CB33" i="17" s="1" a="1"/>
  <c r="CB33" i="17" s="1"/>
  <c r="BZ62" i="11"/>
  <c r="BZ94" i="11"/>
  <c r="BZ75" i="11"/>
  <c r="BZ107" i="11"/>
  <c r="CA114" i="14"/>
  <c r="CA82" i="14"/>
  <c r="W34" i="17"/>
  <c r="CC34" i="17" s="1" a="1"/>
  <c r="CC34" i="17" s="1"/>
  <c r="BZ79" i="10"/>
  <c r="BZ111" i="10"/>
  <c r="V17" i="2"/>
  <c r="CB17" i="2" s="1" a="1"/>
  <c r="CB17" i="2" s="1"/>
  <c r="V23" i="11"/>
  <c r="CB23" i="11" s="1" a="1"/>
  <c r="CB23" i="11" s="1"/>
  <c r="W22" i="9"/>
  <c r="CC22" i="9" s="1" a="1"/>
  <c r="CC22" i="9" s="1"/>
  <c r="W25" i="13"/>
  <c r="CC25" i="13" s="1" a="1"/>
  <c r="CC25" i="13" s="1"/>
  <c r="W46" i="11"/>
  <c r="CC46" i="11" s="1" a="1"/>
  <c r="CC46" i="11" s="1"/>
  <c r="W33" i="9"/>
  <c r="CC33" i="9" s="1" a="1"/>
  <c r="CC33" i="9" s="1"/>
  <c r="CA110" i="2"/>
  <c r="CA78" i="2"/>
  <c r="V36" i="11"/>
  <c r="CB36" i="11" s="1" a="1"/>
  <c r="CB36" i="11" s="1"/>
  <c r="CA101" i="11"/>
  <c r="CA69" i="11"/>
  <c r="CA98" i="11"/>
  <c r="CA66" i="11"/>
  <c r="BZ60" i="3"/>
  <c r="BZ92" i="3"/>
  <c r="W43" i="20"/>
  <c r="CC43" i="20" s="1" a="1"/>
  <c r="CC43" i="20" s="1"/>
  <c r="W43" i="14"/>
  <c r="CC43" i="14" s="1" a="1"/>
  <c r="CC43" i="14" s="1"/>
  <c r="W44" i="12"/>
  <c r="CC44" i="12" s="1" a="1"/>
  <c r="CC44" i="12" s="1"/>
  <c r="CA88" i="14"/>
  <c r="CA56" i="14"/>
  <c r="BZ106" i="18"/>
  <c r="BZ74" i="18"/>
  <c r="CA75" i="7"/>
  <c r="CA107" i="7"/>
  <c r="BZ71" i="16"/>
  <c r="BZ103" i="16"/>
  <c r="W42" i="17"/>
  <c r="CC42" i="17" s="1" a="1"/>
  <c r="CC42" i="17" s="1"/>
  <c r="BZ67" i="21"/>
  <c r="BZ99" i="21"/>
  <c r="BZ111" i="15"/>
  <c r="BZ79" i="15"/>
  <c r="W28" i="1"/>
  <c r="CC28" i="1" s="1" a="1"/>
  <c r="CC28" i="1" s="1"/>
  <c r="CA110" i="11"/>
  <c r="CA78" i="11"/>
  <c r="BZ115" i="9"/>
  <c r="BZ83" i="9"/>
  <c r="W17" i="1"/>
  <c r="CC17" i="1" s="1" a="1"/>
  <c r="CC17" i="1" s="1"/>
  <c r="V41" i="20"/>
  <c r="CB41" i="20" s="1" a="1"/>
  <c r="CB41" i="20" s="1"/>
  <c r="BZ94" i="18"/>
  <c r="BZ62" i="18"/>
  <c r="CA95" i="18"/>
  <c r="CA63" i="18"/>
  <c r="V39" i="4"/>
  <c r="CB39" i="4" s="1" a="1"/>
  <c r="CB39" i="4" s="1"/>
  <c r="W30" i="16"/>
  <c r="CC30" i="16" s="1" a="1"/>
  <c r="CC30" i="16" s="1"/>
  <c r="W35" i="7"/>
  <c r="CC35" i="7" s="1" a="1"/>
  <c r="CC35" i="7" s="1"/>
  <c r="V40" i="7"/>
  <c r="CB40" i="7" s="1" a="1"/>
  <c r="CB40" i="7" s="1"/>
  <c r="W46" i="12"/>
  <c r="CC46" i="12" s="1" a="1"/>
  <c r="CC46" i="12" s="1"/>
  <c r="W27" i="3"/>
  <c r="CC27" i="3" s="1" a="1"/>
  <c r="CC27" i="3" s="1"/>
  <c r="W17" i="19"/>
  <c r="CC17" i="19" s="1" a="1"/>
  <c r="CC17" i="19" s="1"/>
  <c r="V34" i="3"/>
  <c r="CB34" i="3" s="1" a="1"/>
  <c r="CB34" i="3" s="1"/>
  <c r="V29" i="14"/>
  <c r="CB29" i="14" s="1" a="1"/>
  <c r="CB29" i="14" s="1"/>
  <c r="W39" i="1"/>
  <c r="CC39" i="1" s="1" a="1"/>
  <c r="CC39" i="1" s="1"/>
  <c r="W34" i="1"/>
  <c r="CC34" i="1" s="1" a="1"/>
  <c r="CC34" i="1" s="1"/>
  <c r="W23" i="10"/>
  <c r="CC23" i="10" s="1" a="1"/>
  <c r="CC23" i="10" s="1"/>
  <c r="W16" i="20"/>
  <c r="CC16" i="20" s="1" a="1"/>
  <c r="CC16" i="20" s="1"/>
  <c r="CA72" i="1"/>
  <c r="CA104" i="1"/>
  <c r="CA67" i="19"/>
  <c r="CA99" i="19"/>
  <c r="W30" i="10"/>
  <c r="CC30" i="10" s="1" a="1"/>
  <c r="CC30" i="10" s="1"/>
  <c r="CA97" i="16"/>
  <c r="CA65" i="16"/>
  <c r="W40" i="6"/>
  <c r="CC40" i="6" s="1" a="1"/>
  <c r="CC40" i="6" s="1"/>
  <c r="W39" i="20"/>
  <c r="CC39" i="20" s="1" a="1"/>
  <c r="CC39" i="20" s="1"/>
  <c r="CA101" i="9"/>
  <c r="CA69" i="9"/>
  <c r="W25" i="5"/>
  <c r="CC25" i="5" s="1" a="1"/>
  <c r="CC25" i="5" s="1"/>
  <c r="W22" i="3"/>
  <c r="CC22" i="3" s="1" a="1"/>
  <c r="CC22" i="3" s="1"/>
  <c r="W20" i="11"/>
  <c r="CC20" i="11" s="1" a="1"/>
  <c r="CC20" i="11" s="1"/>
  <c r="W39" i="8"/>
  <c r="CC39" i="8" s="1" a="1"/>
  <c r="CC39" i="8" s="1"/>
  <c r="W36" i="10"/>
  <c r="CC36" i="10" s="1" a="1"/>
  <c r="CC36" i="10" s="1"/>
  <c r="BZ89" i="5"/>
  <c r="BZ57" i="5"/>
  <c r="W35" i="9"/>
  <c r="CC35" i="9" s="1" a="1"/>
  <c r="CC35" i="9" s="1"/>
  <c r="V18" i="18"/>
  <c r="CB18" i="18" s="1" a="1"/>
  <c r="CB18" i="18" s="1"/>
  <c r="W43" i="2"/>
  <c r="CC43" i="2" s="1" a="1"/>
  <c r="CC43" i="2" s="1"/>
  <c r="W40" i="21"/>
  <c r="CC40" i="21" s="1" a="1"/>
  <c r="CC40" i="21" s="1"/>
  <c r="V26" i="10"/>
  <c r="CB26" i="10" s="1" a="1"/>
  <c r="CB26" i="10" s="1"/>
  <c r="V18" i="2"/>
  <c r="CB18" i="2" s="1" a="1"/>
  <c r="CB18" i="2" s="1"/>
  <c r="W43" i="4"/>
  <c r="CC43" i="4" s="1" a="1"/>
  <c r="CC43" i="4" s="1"/>
  <c r="W17" i="5"/>
  <c r="CC17" i="5" s="1" a="1"/>
  <c r="CC17" i="5" s="1"/>
  <c r="V46" i="15"/>
  <c r="CB46" i="15" s="1" a="1"/>
  <c r="CB46" i="15" s="1"/>
  <c r="V29" i="10"/>
  <c r="CB29" i="10" s="1" a="1"/>
  <c r="CB29" i="10" s="1"/>
  <c r="CA110" i="16"/>
  <c r="CA78" i="16"/>
  <c r="W19" i="10"/>
  <c r="CC19" i="10" s="1" a="1"/>
  <c r="CC19" i="10" s="1"/>
  <c r="W29" i="9"/>
  <c r="CC29" i="9" s="1" a="1"/>
  <c r="CC29" i="9" s="1"/>
  <c r="W36" i="14"/>
  <c r="CC36" i="14" s="1" a="1"/>
  <c r="CC36" i="14" s="1"/>
  <c r="W28" i="11"/>
  <c r="CC28" i="11" s="1" a="1"/>
  <c r="CC28" i="11" s="1"/>
  <c r="CA91" i="2"/>
  <c r="CA59" i="2"/>
  <c r="V24" i="4"/>
  <c r="CB24" i="4" s="1" a="1"/>
  <c r="CB24" i="4" s="1"/>
  <c r="W44" i="13"/>
  <c r="CC44" i="13" s="1" a="1"/>
  <c r="CC44" i="13" s="1"/>
  <c r="CA89" i="10"/>
  <c r="CA57" i="10"/>
  <c r="V24" i="21"/>
  <c r="CB24" i="21" s="1" a="1"/>
  <c r="CB24" i="21" s="1"/>
  <c r="V42" i="2"/>
  <c r="CB42" i="2" s="1" a="1"/>
  <c r="CB42" i="2" s="1"/>
  <c r="BZ101" i="7"/>
  <c r="BZ69" i="7"/>
  <c r="W33" i="20"/>
  <c r="CC33" i="20" s="1" a="1"/>
  <c r="CC33" i="20" s="1"/>
  <c r="V27" i="12"/>
  <c r="CB27" i="12" s="1" a="1"/>
  <c r="CB27" i="12" s="1"/>
  <c r="CA67" i="4"/>
  <c r="CA99" i="4"/>
  <c r="W35" i="6"/>
  <c r="CC35" i="6" s="1" a="1"/>
  <c r="CC35" i="6" s="1"/>
  <c r="CA70" i="7"/>
  <c r="CA102" i="7"/>
  <c r="CA62" i="15"/>
  <c r="CA94" i="15"/>
  <c r="V22" i="12"/>
  <c r="CB22" i="12" s="1" a="1"/>
  <c r="CB22" i="12" s="1"/>
  <c r="CA71" i="8"/>
  <c r="CA103" i="8"/>
  <c r="BZ68" i="3"/>
  <c r="BZ100" i="3"/>
  <c r="CA107" i="16"/>
  <c r="CA75" i="16"/>
  <c r="W45" i="9"/>
  <c r="CC45" i="9" s="1" a="1"/>
  <c r="CC45" i="9" s="1"/>
  <c r="CA113" i="12"/>
  <c r="CA81" i="12"/>
  <c r="W19" i="11"/>
  <c r="CC19" i="11" s="1" a="1"/>
  <c r="CC19" i="11" s="1"/>
  <c r="W33" i="18"/>
  <c r="CC33" i="18" s="1" a="1"/>
  <c r="CC33" i="18" s="1"/>
  <c r="U47" i="20"/>
  <c r="CA62" i="7"/>
  <c r="CA94" i="7"/>
  <c r="V15" i="19"/>
  <c r="CB15" i="19" s="1" a="1"/>
  <c r="CB15" i="19" s="1"/>
  <c r="U47" i="19"/>
  <c r="CA103" i="14"/>
  <c r="CA71" i="14"/>
  <c r="CA93" i="5"/>
  <c r="CA61" i="5"/>
  <c r="CA102" i="13"/>
  <c r="CA70" i="13"/>
  <c r="CA120" i="13"/>
  <c r="CA123" i="13" s="1"/>
  <c r="CA116" i="13" s="1"/>
  <c r="CA84" i="13"/>
  <c r="CA96" i="10"/>
  <c r="CA64" i="10"/>
  <c r="CA112" i="16"/>
  <c r="CA80" i="16"/>
  <c r="CA112" i="11"/>
  <c r="CA80" i="11"/>
  <c r="CA55" i="15"/>
  <c r="CA87" i="15"/>
  <c r="V19" i="17"/>
  <c r="CB19" i="17" s="1" a="1"/>
  <c r="CB19" i="17" s="1"/>
  <c r="BZ86" i="13"/>
  <c r="BZ54" i="13"/>
  <c r="W35" i="2"/>
  <c r="CC35" i="2" s="1" a="1"/>
  <c r="CC35" i="2" s="1"/>
  <c r="BZ69" i="21"/>
  <c r="BZ101" i="21"/>
  <c r="BZ54" i="6"/>
  <c r="BZ86" i="6"/>
  <c r="W21" i="1"/>
  <c r="CC21" i="1" s="1" a="1"/>
  <c r="CC21" i="1" s="1"/>
  <c r="CA117" i="10"/>
  <c r="CA85" i="10"/>
  <c r="V37" i="4"/>
  <c r="CB37" i="4" s="1" a="1"/>
  <c r="CB37" i="4" s="1"/>
  <c r="CA91" i="9"/>
  <c r="CA59" i="9"/>
  <c r="CA91" i="5"/>
  <c r="CA59" i="5"/>
  <c r="BZ101" i="12"/>
  <c r="BZ69" i="12"/>
  <c r="CA107" i="5"/>
  <c r="CA75" i="5"/>
  <c r="CA64" i="4"/>
  <c r="CA96" i="4"/>
  <c r="BZ83" i="8"/>
  <c r="BZ115" i="8"/>
  <c r="CA115" i="20"/>
  <c r="CA83" i="20"/>
  <c r="CA104" i="11"/>
  <c r="CA72" i="11"/>
  <c r="CA111" i="1"/>
  <c r="CA79" i="1"/>
  <c r="BZ93" i="15"/>
  <c r="BZ61" i="15"/>
  <c r="V36" i="21"/>
  <c r="CB36" i="21" s="1" a="1"/>
  <c r="CB36" i="21" s="1"/>
  <c r="W19" i="6"/>
  <c r="CC19" i="6" s="1" a="1"/>
  <c r="CC19" i="6" s="1"/>
  <c r="W24" i="19"/>
  <c r="CC24" i="19" s="1" a="1"/>
  <c r="CC24" i="19" s="1"/>
  <c r="W41" i="9"/>
  <c r="CC41" i="9" s="1" a="1"/>
  <c r="CC41" i="9" s="1"/>
  <c r="W24" i="17"/>
  <c r="CC24" i="17" s="1" a="1"/>
  <c r="CC24" i="17" s="1"/>
  <c r="W33" i="5"/>
  <c r="CC33" i="5" s="1" a="1"/>
  <c r="CC33" i="5" s="1"/>
  <c r="V25" i="6"/>
  <c r="CB25" i="6" s="1" a="1"/>
  <c r="CB25" i="6" s="1"/>
  <c r="BZ112" i="2"/>
  <c r="BZ80" i="2"/>
  <c r="W22" i="21"/>
  <c r="CC22" i="21" s="1" a="1"/>
  <c r="CC22" i="21" s="1"/>
  <c r="V32" i="9"/>
  <c r="CB32" i="9" s="1" a="1"/>
  <c r="CB32" i="9" s="1"/>
  <c r="V42" i="10"/>
  <c r="CB42" i="10" s="1" a="1"/>
  <c r="CB42" i="10" s="1"/>
  <c r="CA98" i="1"/>
  <c r="CA66" i="1"/>
  <c r="BZ104" i="13"/>
  <c r="BZ72" i="13"/>
  <c r="CA106" i="10"/>
  <c r="CA74" i="10"/>
  <c r="BY54" i="8"/>
  <c r="BY86" i="8"/>
  <c r="V18" i="7"/>
  <c r="CB18" i="7" s="1" a="1"/>
  <c r="CB18" i="7" s="1"/>
  <c r="BZ68" i="11"/>
  <c r="BZ100" i="11"/>
  <c r="BZ120" i="11"/>
  <c r="BZ123" i="11" s="1"/>
  <c r="BZ116" i="11" s="1"/>
  <c r="BZ84" i="11"/>
  <c r="CA63" i="14"/>
  <c r="CA95" i="14"/>
  <c r="V32" i="4"/>
  <c r="CB32" i="4" s="1" a="1"/>
  <c r="CB32" i="4" s="1"/>
  <c r="V43" i="8"/>
  <c r="CB43" i="8" s="1" a="1"/>
  <c r="CB43" i="8" s="1"/>
  <c r="W29" i="16"/>
  <c r="CC29" i="16" s="1" a="1"/>
  <c r="CC29" i="16" s="1"/>
  <c r="W45" i="15"/>
  <c r="CC45" i="15" s="1" a="1"/>
  <c r="CC45" i="15" s="1"/>
  <c r="V38" i="19"/>
  <c r="CB38" i="19" s="1" a="1"/>
  <c r="CB38" i="19" s="1"/>
  <c r="W19" i="8"/>
  <c r="CC19" i="8" s="1" a="1"/>
  <c r="CC19" i="8" s="1"/>
  <c r="CA104" i="14"/>
  <c r="CA72" i="14"/>
  <c r="W19" i="19"/>
  <c r="CC19" i="19" s="1" a="1"/>
  <c r="CC19" i="19" s="1"/>
  <c r="CA79" i="19"/>
  <c r="CA111" i="19"/>
  <c r="V23" i="3"/>
  <c r="CB23" i="3" s="1" a="1"/>
  <c r="CB23" i="3" s="1"/>
  <c r="V32" i="5"/>
  <c r="CB32" i="5" s="1" a="1"/>
  <c r="CB32" i="5" s="1"/>
  <c r="W20" i="1"/>
  <c r="CC20" i="1" s="1" a="1"/>
  <c r="CC20" i="1" s="1"/>
  <c r="W23" i="4"/>
  <c r="CC23" i="4" s="1" a="1"/>
  <c r="CC23" i="4" s="1"/>
  <c r="CA92" i="12"/>
  <c r="CA60" i="12"/>
  <c r="V31" i="21"/>
  <c r="CB31" i="21" s="1" a="1"/>
  <c r="CB31" i="21" s="1"/>
  <c r="BZ84" i="10"/>
  <c r="BZ120" i="10"/>
  <c r="BZ123" i="10" s="1"/>
  <c r="BZ116" i="10" s="1"/>
  <c r="CA59" i="17"/>
  <c r="CA91" i="17"/>
  <c r="CA106" i="20"/>
  <c r="CA74" i="20"/>
  <c r="CA99" i="14"/>
  <c r="CA67" i="14"/>
  <c r="CA94" i="16"/>
  <c r="CA62" i="16"/>
  <c r="W39" i="3"/>
  <c r="CC39" i="3" s="1" a="1"/>
  <c r="CC39" i="3" s="1"/>
  <c r="V33" i="10"/>
  <c r="CB33" i="10" s="1" a="1"/>
  <c r="CB33" i="10" s="1"/>
  <c r="V20" i="4"/>
  <c r="CB20" i="4" s="1" a="1"/>
  <c r="CB20" i="4" s="1"/>
  <c r="W16" i="19"/>
  <c r="CC16" i="19" s="1" a="1"/>
  <c r="CC16" i="19" s="1"/>
  <c r="BZ117" i="17"/>
  <c r="BZ85" i="17"/>
  <c r="CA84" i="17"/>
  <c r="CA120" i="17"/>
  <c r="CA123" i="17" s="1"/>
  <c r="CA116" i="17" s="1"/>
  <c r="CA83" i="17"/>
  <c r="CA115" i="17"/>
  <c r="CA56" i="21"/>
  <c r="CA88" i="21"/>
  <c r="BZ83" i="21"/>
  <c r="BZ115" i="21"/>
  <c r="CA81" i="7"/>
  <c r="CA113" i="7"/>
  <c r="CA103" i="10"/>
  <c r="CA71" i="10"/>
  <c r="CA93" i="10"/>
  <c r="CA61" i="10"/>
  <c r="V15" i="15"/>
  <c r="CB15" i="15" s="1" a="1"/>
  <c r="CB15" i="15" s="1"/>
  <c r="U47" i="15"/>
  <c r="CA104" i="9"/>
  <c r="CA72" i="9"/>
  <c r="W29" i="2"/>
  <c r="CC29" i="2" s="1" a="1"/>
  <c r="CC29" i="2" s="1"/>
  <c r="W26" i="21"/>
  <c r="CC26" i="21" s="1" a="1"/>
  <c r="CC26" i="21" s="1"/>
  <c r="W30" i="17"/>
  <c r="CC30" i="17" s="1" a="1"/>
  <c r="CC30" i="17" s="1"/>
  <c r="W39" i="7"/>
  <c r="CC39" i="7" s="1" a="1"/>
  <c r="CC39" i="7" s="1"/>
  <c r="V18" i="9"/>
  <c r="CB18" i="9" s="1" a="1"/>
  <c r="CB18" i="9" s="1"/>
  <c r="W29" i="18"/>
  <c r="CC29" i="18" s="1" a="1"/>
  <c r="CC29" i="18" s="1"/>
  <c r="CA80" i="15"/>
  <c r="CA112" i="15"/>
  <c r="V37" i="17"/>
  <c r="CB37" i="17" s="1" a="1"/>
  <c r="CB37" i="17" s="1"/>
  <c r="W18" i="20"/>
  <c r="CC18" i="20" s="1" a="1"/>
  <c r="CC18" i="20" s="1"/>
  <c r="W41" i="15"/>
  <c r="CC41" i="15" s="1" a="1"/>
  <c r="CC41" i="15" s="1"/>
  <c r="V40" i="10"/>
  <c r="CB40" i="10" s="1" a="1"/>
  <c r="CB40" i="10" s="1"/>
  <c r="CA76" i="8"/>
  <c r="CA108" i="8"/>
  <c r="CA94" i="20"/>
  <c r="CA62" i="20"/>
  <c r="BZ57" i="8"/>
  <c r="BZ89" i="8"/>
  <c r="W39" i="2"/>
  <c r="CC39" i="2" s="1" a="1"/>
  <c r="CC39" i="2" s="1"/>
  <c r="BZ104" i="8"/>
  <c r="BZ72" i="8"/>
  <c r="W30" i="11"/>
  <c r="CC30" i="11" s="1" a="1"/>
  <c r="CC30" i="11" s="1"/>
  <c r="W27" i="11"/>
  <c r="CC27" i="11" s="1" a="1"/>
  <c r="CC27" i="11" s="1"/>
  <c r="V21" i="3"/>
  <c r="CB21" i="3" s="1" a="1"/>
  <c r="CB21" i="3" s="1"/>
  <c r="CA114" i="3"/>
  <c r="CA82" i="3"/>
  <c r="BZ86" i="17"/>
  <c r="BZ54" i="17"/>
  <c r="W17" i="14"/>
  <c r="CC17" i="14" s="1" a="1"/>
  <c r="CC17" i="14" s="1"/>
  <c r="V35" i="18"/>
  <c r="CB35" i="18" s="1" a="1"/>
  <c r="CB35" i="18" s="1"/>
  <c r="W36" i="7"/>
  <c r="CC36" i="7" s="1" a="1"/>
  <c r="CC36" i="7" s="1"/>
  <c r="V32" i="16"/>
  <c r="CB32" i="16" s="1" a="1"/>
  <c r="CB32" i="16" s="1"/>
  <c r="CA81" i="17"/>
  <c r="CA113" i="17"/>
  <c r="V28" i="21"/>
  <c r="CB28" i="21" s="1" a="1"/>
  <c r="CB28" i="21" s="1"/>
  <c r="V40" i="15"/>
  <c r="CB40" i="15" s="1" a="1"/>
  <c r="CB40" i="15" s="1"/>
  <c r="BZ63" i="20"/>
  <c r="BZ95" i="20"/>
  <c r="CA106" i="3"/>
  <c r="CA74" i="3"/>
  <c r="V15" i="10"/>
  <c r="CB15" i="10" s="1" a="1"/>
  <c r="CB15" i="10" s="1"/>
  <c r="U47" i="10"/>
  <c r="W39" i="11"/>
  <c r="CC39" i="11" s="1" a="1"/>
  <c r="CC39" i="11" s="1"/>
  <c r="V44" i="9"/>
  <c r="CB44" i="9" s="1" a="1"/>
  <c r="CB44" i="9" s="1"/>
  <c r="CA59" i="15"/>
  <c r="CA91" i="15"/>
  <c r="BZ55" i="21"/>
  <c r="BZ87" i="21"/>
  <c r="V23" i="18"/>
  <c r="CB23" i="18" s="1" a="1"/>
  <c r="CB23" i="18" s="1"/>
  <c r="W24" i="18"/>
  <c r="CC24" i="18" s="1" a="1"/>
  <c r="CC24" i="18" s="1"/>
  <c r="BZ68" i="20"/>
  <c r="BZ100" i="20"/>
  <c r="CA108" i="2"/>
  <c r="CA76" i="2"/>
  <c r="BZ73" i="10"/>
  <c r="BZ105" i="10"/>
  <c r="CA61" i="6"/>
  <c r="CA93" i="6"/>
  <c r="BZ101" i="13"/>
  <c r="BZ69" i="13"/>
  <c r="CA74" i="4"/>
  <c r="CA106" i="4"/>
  <c r="CA92" i="21"/>
  <c r="CA60" i="21"/>
  <c r="CA114" i="5"/>
  <c r="CA82" i="5"/>
  <c r="W33" i="1"/>
  <c r="CC33" i="1" s="1" a="1"/>
  <c r="CC33" i="1" s="1"/>
  <c r="W28" i="19"/>
  <c r="CC28" i="19" s="1" a="1"/>
  <c r="CC28" i="19" s="1"/>
  <c r="CA55" i="6"/>
  <c r="CA87" i="6"/>
  <c r="W26" i="16"/>
  <c r="CC26" i="16" s="1" a="1"/>
  <c r="CC26" i="16" s="1"/>
  <c r="CA88" i="20"/>
  <c r="CA56" i="20"/>
  <c r="CA99" i="16"/>
  <c r="CA67" i="16"/>
  <c r="W30" i="9"/>
  <c r="CC30" i="9" s="1" a="1"/>
  <c r="CC30" i="9" s="1"/>
  <c r="CA96" i="5"/>
  <c r="CA64" i="5"/>
  <c r="BZ84" i="20"/>
  <c r="BZ120" i="20"/>
  <c r="BZ123" i="20" s="1"/>
  <c r="BZ116" i="20" s="1"/>
  <c r="CA99" i="18"/>
  <c r="CA67" i="18"/>
  <c r="BZ97" i="18"/>
  <c r="BZ65" i="18"/>
  <c r="CA77" i="1"/>
  <c r="CA109" i="1"/>
  <c r="V18" i="5"/>
  <c r="CB18" i="5" s="1" a="1"/>
  <c r="CB18" i="5" s="1"/>
  <c r="CA75" i="8"/>
  <c r="CA107" i="8"/>
  <c r="CA70" i="6"/>
  <c r="CA102" i="6"/>
  <c r="BZ100" i="4"/>
  <c r="BZ68" i="4"/>
  <c r="BZ56" i="3"/>
  <c r="BZ88" i="3"/>
  <c r="CA60" i="4"/>
  <c r="CA92" i="4"/>
  <c r="BZ77" i="14"/>
  <c r="BZ109" i="14"/>
  <c r="BZ72" i="3"/>
  <c r="BZ104" i="3"/>
  <c r="BZ105" i="4"/>
  <c r="BZ73" i="4"/>
  <c r="CA90" i="16"/>
  <c r="CA58" i="16"/>
  <c r="CA66" i="19"/>
  <c r="CA98" i="19"/>
  <c r="BZ87" i="11"/>
  <c r="BZ55" i="11"/>
  <c r="BZ95" i="7"/>
  <c r="BZ63" i="7"/>
  <c r="BZ89" i="13"/>
  <c r="BZ57" i="13"/>
  <c r="CA56" i="4"/>
  <c r="CA88" i="4"/>
  <c r="W20" i="2"/>
  <c r="CC20" i="2" s="1" a="1"/>
  <c r="CC20" i="2" s="1"/>
  <c r="CA108" i="18"/>
  <c r="CA76" i="18"/>
  <c r="CA108" i="12"/>
  <c r="CA76" i="12"/>
  <c r="W18" i="10"/>
  <c r="CC18" i="10" s="1" a="1"/>
  <c r="CC18" i="10" s="1"/>
  <c r="CA88" i="18"/>
  <c r="CA56" i="18"/>
  <c r="BZ115" i="11"/>
  <c r="BZ83" i="11"/>
  <c r="BZ99" i="17"/>
  <c r="BZ67" i="17"/>
  <c r="CA60" i="6"/>
  <c r="CA92" i="6"/>
  <c r="V30" i="7"/>
  <c r="CB30" i="7" s="1" a="1"/>
  <c r="CB30" i="7" s="1"/>
  <c r="CA71" i="7"/>
  <c r="CA103" i="7"/>
  <c r="BZ110" i="15"/>
  <c r="BZ78" i="15"/>
  <c r="CA68" i="15"/>
  <c r="CA100" i="15"/>
  <c r="CA107" i="9"/>
  <c r="CA75" i="9"/>
  <c r="U15" i="16"/>
  <c r="CA15" i="16" s="1" a="1"/>
  <c r="CA15" i="16" s="1"/>
  <c r="T47" i="16"/>
  <c r="W28" i="4"/>
  <c r="CC28" i="4" s="1" a="1"/>
  <c r="CC28" i="4" s="1"/>
  <c r="CA74" i="6"/>
  <c r="CA106" i="6"/>
  <c r="W31" i="7"/>
  <c r="CC31" i="7" s="1" a="1"/>
  <c r="CC31" i="7" s="1"/>
  <c r="W23" i="15"/>
  <c r="CC23" i="15" s="1" a="1"/>
  <c r="CC23" i="15" s="1"/>
  <c r="W32" i="8"/>
  <c r="CC32" i="8" s="1" a="1"/>
  <c r="CC32" i="8" s="1"/>
  <c r="V29" i="3"/>
  <c r="CB29" i="3" s="1" a="1"/>
  <c r="CB29" i="3" s="1"/>
  <c r="W36" i="16"/>
  <c r="CC36" i="16" s="1" a="1"/>
  <c r="CC36" i="16" s="1"/>
  <c r="BZ71" i="6"/>
  <c r="BZ103" i="6"/>
  <c r="CA110" i="12"/>
  <c r="CA78" i="12"/>
  <c r="W42" i="12"/>
  <c r="CC42" i="12" s="1" a="1"/>
  <c r="CC42" i="12" s="1"/>
  <c r="CA78" i="21"/>
  <c r="CA110" i="21"/>
  <c r="BZ85" i="16"/>
  <c r="BZ117" i="16"/>
  <c r="W15" i="20"/>
  <c r="CC15" i="20" s="1" a="1"/>
  <c r="CC15" i="20" s="1"/>
  <c r="W23" i="7"/>
  <c r="CC23" i="7" s="1" a="1"/>
  <c r="CC23" i="7" s="1"/>
  <c r="CA102" i="2"/>
  <c r="CA70" i="2"/>
  <c r="CA94" i="13"/>
  <c r="CA62" i="13"/>
  <c r="W32" i="14"/>
  <c r="CC32" i="14" s="1" a="1"/>
  <c r="CC32" i="14" s="1"/>
  <c r="W22" i="5"/>
  <c r="CC22" i="5" s="1" a="1"/>
  <c r="CC22" i="5" s="1"/>
  <c r="W31" i="13"/>
  <c r="CC31" i="13" s="1" a="1"/>
  <c r="CC31" i="13" s="1"/>
  <c r="W45" i="13"/>
  <c r="CC45" i="13" s="1" a="1"/>
  <c r="CC45" i="13" s="1"/>
  <c r="W25" i="10"/>
  <c r="CC25" i="10" s="1" a="1"/>
  <c r="CC25" i="10" s="1"/>
  <c r="W41" i="16"/>
  <c r="CC41" i="16" s="1" a="1"/>
  <c r="CC41" i="16" s="1"/>
  <c r="W41" i="11"/>
  <c r="CC41" i="11" s="1" a="1"/>
  <c r="CC41" i="11" s="1"/>
  <c r="W16" i="15"/>
  <c r="CC16" i="15" s="1" a="1"/>
  <c r="CC16" i="15" s="1"/>
  <c r="CA114" i="18"/>
  <c r="CA82" i="18"/>
  <c r="BZ115" i="4"/>
  <c r="BZ83" i="4"/>
  <c r="V30" i="21"/>
  <c r="CB30" i="21" s="1" a="1"/>
  <c r="CB30" i="21" s="1"/>
  <c r="BZ70" i="11"/>
  <c r="BZ102" i="11"/>
  <c r="CA120" i="18"/>
  <c r="CA123" i="18" s="1"/>
  <c r="CA116" i="18" s="1"/>
  <c r="CA84" i="18"/>
  <c r="W46" i="10"/>
  <c r="CC46" i="10" s="1" a="1"/>
  <c r="CC46" i="10" s="1"/>
  <c r="CA109" i="11"/>
  <c r="CA77" i="11"/>
  <c r="W20" i="9"/>
  <c r="CC20" i="9" s="1" a="1"/>
  <c r="CC20" i="9" s="1"/>
  <c r="W20" i="5"/>
  <c r="CC20" i="5" s="1" a="1"/>
  <c r="CC20" i="5" s="1"/>
  <c r="V30" i="12"/>
  <c r="CB30" i="12" s="1" a="1"/>
  <c r="CB30" i="12" s="1"/>
  <c r="W36" i="5"/>
  <c r="CC36" i="5" s="1" a="1"/>
  <c r="CC36" i="5" s="1"/>
  <c r="W25" i="4"/>
  <c r="CC25" i="4" s="1" a="1"/>
  <c r="CC25" i="4" s="1"/>
  <c r="V44" i="8"/>
  <c r="CB44" i="8" s="1" a="1"/>
  <c r="CB44" i="8" s="1"/>
  <c r="W44" i="20"/>
  <c r="CC44" i="20" s="1" a="1"/>
  <c r="CC44" i="20" s="1"/>
  <c r="CA62" i="6"/>
  <c r="CA94" i="6"/>
  <c r="W33" i="11"/>
  <c r="CC33" i="11" s="1" a="1"/>
  <c r="CC33" i="11" s="1"/>
  <c r="W40" i="1"/>
  <c r="CC40" i="1" s="1" a="1"/>
  <c r="CC40" i="1" s="1"/>
  <c r="V22" i="15"/>
  <c r="CB22" i="15" s="1" a="1"/>
  <c r="CB22" i="15" s="1"/>
  <c r="CA87" i="2"/>
  <c r="CA55" i="2"/>
  <c r="BZ58" i="21"/>
  <c r="BZ90" i="21"/>
  <c r="CA109" i="13"/>
  <c r="CA77" i="13"/>
  <c r="CA102" i="20"/>
  <c r="CA70" i="20"/>
  <c r="CA76" i="15"/>
  <c r="CA108" i="15"/>
  <c r="CA105" i="20"/>
  <c r="CA73" i="20"/>
  <c r="CA98" i="18"/>
  <c r="CA66" i="18"/>
  <c r="CA89" i="11"/>
  <c r="CA57" i="11"/>
  <c r="CA85" i="21"/>
  <c r="CA117" i="21"/>
  <c r="V41" i="2"/>
  <c r="CB41" i="2" s="1" a="1"/>
  <c r="CB41" i="2" s="1"/>
  <c r="CA72" i="19"/>
  <c r="CA104" i="19"/>
  <c r="BZ99" i="13"/>
  <c r="BZ67" i="13"/>
  <c r="CA83" i="6"/>
  <c r="CA115" i="6"/>
  <c r="CA113" i="3"/>
  <c r="CA81" i="3"/>
  <c r="W27" i="1"/>
  <c r="CC27" i="1" s="1" a="1"/>
  <c r="CC27" i="1" s="1"/>
  <c r="V33" i="13"/>
  <c r="CB33" i="13" s="1" a="1"/>
  <c r="CB33" i="13" s="1"/>
  <c r="W35" i="10"/>
  <c r="CC35" i="10" s="1" a="1"/>
  <c r="CC35" i="10" s="1"/>
  <c r="CA61" i="1"/>
  <c r="CA93" i="1"/>
  <c r="CA98" i="5"/>
  <c r="CA66" i="5"/>
  <c r="V29" i="11"/>
  <c r="CB29" i="11" s="1" a="1"/>
  <c r="CB29" i="11" s="1"/>
  <c r="V45" i="11"/>
  <c r="CB45" i="11" s="1" a="1"/>
  <c r="CB45" i="11" s="1"/>
  <c r="W24" i="14"/>
  <c r="CC24" i="14" s="1" a="1"/>
  <c r="CC24" i="14" s="1"/>
  <c r="CA111" i="2"/>
  <c r="CA79" i="2"/>
  <c r="BZ67" i="10"/>
  <c r="BZ99" i="10"/>
  <c r="BZ81" i="20"/>
  <c r="BZ113" i="20"/>
  <c r="BZ111" i="5"/>
  <c r="BZ79" i="5"/>
  <c r="BZ87" i="7"/>
  <c r="BZ55" i="7"/>
  <c r="BZ79" i="14"/>
  <c r="BZ111" i="14"/>
  <c r="W33" i="14"/>
  <c r="CC33" i="14" s="1" a="1"/>
  <c r="CC33" i="14" s="1"/>
  <c r="BZ63" i="6"/>
  <c r="BZ95" i="6"/>
  <c r="W40" i="19"/>
  <c r="CC40" i="19" s="1" a="1"/>
  <c r="CC40" i="19" s="1"/>
  <c r="CA99" i="3"/>
  <c r="CA67" i="3"/>
  <c r="CA61" i="7"/>
  <c r="CA93" i="7"/>
  <c r="W21" i="12"/>
  <c r="CC21" i="12" s="1" a="1"/>
  <c r="CC21" i="12" s="1"/>
  <c r="V45" i="10"/>
  <c r="CB45" i="10" s="1" a="1"/>
  <c r="CB45" i="10" s="1"/>
  <c r="W20" i="17"/>
  <c r="CC20" i="17" s="1" a="1"/>
  <c r="CC20" i="17" s="1"/>
  <c r="W35" i="20"/>
  <c r="CC35" i="20" s="1" a="1"/>
  <c r="CC35" i="20" s="1"/>
  <c r="W28" i="14"/>
  <c r="CC28" i="14" s="1" a="1"/>
  <c r="CC28" i="14" s="1"/>
  <c r="W23" i="16"/>
  <c r="CC23" i="16" s="1" a="1"/>
  <c r="CC23" i="16" s="1"/>
  <c r="CA81" i="8"/>
  <c r="CA113" i="8"/>
  <c r="CA102" i="9"/>
  <c r="CA70" i="9"/>
  <c r="V46" i="17"/>
  <c r="CB46" i="17" s="1" a="1"/>
  <c r="CB46" i="17" s="1"/>
  <c r="W45" i="17"/>
  <c r="CC45" i="17" s="1" a="1"/>
  <c r="CC45" i="17" s="1"/>
  <c r="W44" i="17"/>
  <c r="CC44" i="17" s="1" a="1"/>
  <c r="CC44" i="17" s="1"/>
  <c r="W17" i="21"/>
  <c r="CC17" i="21" s="1" a="1"/>
  <c r="CC17" i="21" s="1"/>
  <c r="V44" i="21"/>
  <c r="CB44" i="21" s="1" a="1"/>
  <c r="CB44" i="21" s="1"/>
  <c r="W42" i="7"/>
  <c r="CC42" i="7" s="1" a="1"/>
  <c r="CC42" i="7" s="1"/>
  <c r="W32" i="10"/>
  <c r="CC32" i="10" s="1" a="1"/>
  <c r="CC32" i="10" s="1"/>
  <c r="CA101" i="3"/>
  <c r="CA69" i="3"/>
  <c r="CA105" i="16"/>
  <c r="CA73" i="16"/>
  <c r="BZ84" i="14"/>
  <c r="BZ120" i="14"/>
  <c r="BZ123" i="14" s="1"/>
  <c r="BZ116" i="14" s="1"/>
  <c r="V15" i="5"/>
  <c r="CB15" i="5" s="1" a="1"/>
  <c r="CB15" i="5" s="1"/>
  <c r="U47" i="5"/>
  <c r="W22" i="10"/>
  <c r="CC22" i="10" s="1" a="1"/>
  <c r="CC22" i="10" s="1"/>
  <c r="CA93" i="9"/>
  <c r="CA61" i="9"/>
  <c r="CA114" i="20"/>
  <c r="CA82" i="20"/>
  <c r="CA99" i="9"/>
  <c r="CA67" i="9"/>
  <c r="CA59" i="8"/>
  <c r="CA91" i="8"/>
  <c r="W37" i="8"/>
  <c r="CC37" i="8" s="1" a="1"/>
  <c r="CC37" i="8" s="1"/>
  <c r="W23" i="20"/>
  <c r="CC23" i="20" s="1" a="1"/>
  <c r="CC23" i="20" s="1"/>
  <c r="V18" i="8"/>
  <c r="CB18" i="8" s="1" a="1"/>
  <c r="CB18" i="8" s="1"/>
  <c r="V33" i="8"/>
  <c r="CB33" i="8" s="1" a="1"/>
  <c r="CB33" i="8" s="1"/>
  <c r="CA72" i="7"/>
  <c r="CA104" i="7"/>
  <c r="CA111" i="20"/>
  <c r="CA79" i="20"/>
  <c r="W43" i="3"/>
  <c r="CC43" i="3" s="1" a="1"/>
  <c r="CC43" i="3" s="1"/>
  <c r="BZ111" i="12"/>
  <c r="BZ79" i="12"/>
  <c r="CA105" i="18"/>
  <c r="CA73" i="18"/>
  <c r="CA103" i="3"/>
  <c r="CA71" i="3"/>
  <c r="CA99" i="5"/>
  <c r="CA67" i="5"/>
  <c r="BZ98" i="13"/>
  <c r="BZ66" i="13"/>
  <c r="CA90" i="1"/>
  <c r="CA58" i="1"/>
  <c r="CA104" i="2"/>
  <c r="CA72" i="2"/>
  <c r="CA74" i="19"/>
  <c r="CA106" i="19"/>
  <c r="CA64" i="1"/>
  <c r="CA96" i="1"/>
  <c r="V24" i="20"/>
  <c r="CB24" i="20" s="1" a="1"/>
  <c r="CB24" i="20" s="1"/>
  <c r="W35" i="3"/>
  <c r="CC35" i="3" s="1" a="1"/>
  <c r="CC35" i="3" s="1"/>
  <c r="CA89" i="14"/>
  <c r="CA57" i="14"/>
  <c r="CA85" i="4"/>
  <c r="CA117" i="4"/>
  <c r="W20" i="15"/>
  <c r="CC20" i="15" s="1" a="1"/>
  <c r="CC20" i="15" s="1"/>
  <c r="V16" i="21"/>
  <c r="CB16" i="21" s="1" a="1"/>
  <c r="CB16" i="21" s="1"/>
  <c r="BZ104" i="4"/>
  <c r="BZ72" i="4"/>
  <c r="CA78" i="6"/>
  <c r="CA110" i="6"/>
  <c r="V29" i="20"/>
  <c r="CB29" i="20" s="1" a="1"/>
  <c r="CB29" i="20" s="1"/>
  <c r="W37" i="2"/>
  <c r="CC37" i="2" s="1" a="1"/>
  <c r="CC37" i="2" s="1"/>
  <c r="V34" i="10"/>
  <c r="CB34" i="10" s="1" a="1"/>
  <c r="CB34" i="10" s="1"/>
  <c r="W22" i="6"/>
  <c r="CC22" i="6" s="1" a="1"/>
  <c r="CC22" i="6" s="1"/>
  <c r="V30" i="13"/>
  <c r="CB30" i="13" s="1" a="1"/>
  <c r="CB30" i="13" s="1"/>
  <c r="W35" i="4"/>
  <c r="CC35" i="4" s="1" a="1"/>
  <c r="CC35" i="4" s="1"/>
  <c r="W21" i="21"/>
  <c r="CC21" i="21" s="1" a="1"/>
  <c r="CC21" i="21" s="1"/>
  <c r="W43" i="5"/>
  <c r="CC43" i="5" s="1" a="1"/>
  <c r="CC43" i="5" s="1"/>
  <c r="W16" i="6"/>
  <c r="CC16" i="6" s="1" a="1"/>
  <c r="CC16" i="6" s="1"/>
  <c r="CA60" i="8"/>
  <c r="CA92" i="8"/>
  <c r="W17" i="20"/>
  <c r="CC17" i="20" s="1" a="1"/>
  <c r="CC17" i="20" s="1"/>
  <c r="W28" i="16"/>
  <c r="CC28" i="16" s="1" a="1"/>
  <c r="CC28" i="16" s="1"/>
  <c r="V45" i="20"/>
  <c r="CB45" i="20" s="1" a="1"/>
  <c r="CB45" i="20" s="1"/>
  <c r="W28" i="18"/>
  <c r="CC28" i="18" s="1" a="1"/>
  <c r="CC28" i="18" s="1"/>
  <c r="V26" i="18"/>
  <c r="CB26" i="18" s="1" a="1"/>
  <c r="CB26" i="18" s="1"/>
  <c r="W38" i="1"/>
  <c r="CC38" i="1" s="1" a="1"/>
  <c r="CC38" i="1" s="1"/>
  <c r="W36" i="8"/>
  <c r="CC36" i="8" s="1" a="1"/>
  <c r="CC36" i="8" s="1"/>
  <c r="W31" i="6"/>
  <c r="CC31" i="6" s="1" a="1"/>
  <c r="CC31" i="6" s="1"/>
  <c r="V29" i="4"/>
  <c r="CB29" i="4" s="1" a="1"/>
  <c r="CB29" i="4" s="1"/>
  <c r="V17" i="3"/>
  <c r="CB17" i="3" s="1" a="1"/>
  <c r="CB17" i="3" s="1"/>
  <c r="W21" i="4"/>
  <c r="CC21" i="4" s="1" a="1"/>
  <c r="CC21" i="4" s="1"/>
  <c r="CA95" i="2"/>
  <c r="CA63" i="2"/>
  <c r="BZ101" i="2"/>
  <c r="BZ69" i="2"/>
  <c r="BZ105" i="13"/>
  <c r="BZ73" i="13"/>
  <c r="V38" i="14"/>
  <c r="CB38" i="14" s="1" a="1"/>
  <c r="CB38" i="14" s="1"/>
  <c r="V33" i="3"/>
  <c r="CB33" i="3" s="1" a="1"/>
  <c r="CB33" i="3" s="1"/>
  <c r="V34" i="4"/>
  <c r="CB34" i="4" s="1" a="1"/>
  <c r="CB34" i="4" s="1"/>
  <c r="W19" i="16"/>
  <c r="CC19" i="16" s="1" a="1"/>
  <c r="CC19" i="16" s="1"/>
  <c r="W27" i="19"/>
  <c r="CC27" i="19" s="1" a="1"/>
  <c r="CC27" i="19" s="1"/>
  <c r="V16" i="11"/>
  <c r="CB16" i="11" s="1" a="1"/>
  <c r="CB16" i="11" s="1"/>
  <c r="V24" i="7"/>
  <c r="CB24" i="7" s="1" a="1"/>
  <c r="CB24" i="7" s="1"/>
  <c r="V18" i="13"/>
  <c r="CB18" i="13" s="1" a="1"/>
  <c r="CB18" i="13" s="1"/>
  <c r="W17" i="4"/>
  <c r="CC17" i="4" s="1" a="1"/>
  <c r="CC17" i="4" s="1"/>
  <c r="CA99" i="12"/>
  <c r="CA67" i="12"/>
  <c r="BZ93" i="13"/>
  <c r="BZ61" i="13"/>
  <c r="W37" i="18"/>
  <c r="CC37" i="18" s="1" a="1"/>
  <c r="CC37" i="18" s="1"/>
  <c r="BY86" i="21"/>
  <c r="BY54" i="21"/>
  <c r="W37" i="12"/>
  <c r="CC37" i="12" s="1" a="1"/>
  <c r="CC37" i="12" s="1"/>
  <c r="W17" i="18"/>
  <c r="CC17" i="18" s="1" a="1"/>
  <c r="CC17" i="18" s="1"/>
  <c r="V44" i="11"/>
  <c r="CB44" i="11" s="1" a="1"/>
  <c r="CB44" i="11" s="1"/>
  <c r="V28" i="17"/>
  <c r="CB28" i="17" s="1" a="1"/>
  <c r="CB28" i="17" s="1"/>
  <c r="W21" i="6"/>
  <c r="CC21" i="6" s="1" a="1"/>
  <c r="CC21" i="6" s="1"/>
  <c r="W32" i="7"/>
  <c r="CC32" i="7" s="1" a="1"/>
  <c r="CC32" i="7" s="1"/>
  <c r="V39" i="15"/>
  <c r="CB39" i="15" s="1" a="1"/>
  <c r="CB39" i="15" s="1"/>
  <c r="W29" i="15"/>
  <c r="CC29" i="15" s="1" a="1"/>
  <c r="CC29" i="15" s="1"/>
  <c r="W36" i="9"/>
  <c r="CC36" i="9" s="1" a="1"/>
  <c r="CC36" i="9" s="1"/>
  <c r="BZ95" i="12"/>
  <c r="BZ63" i="12"/>
  <c r="CA111" i="3"/>
  <c r="CA79" i="3"/>
  <c r="BZ97" i="19"/>
  <c r="BZ65" i="19"/>
  <c r="CA60" i="17"/>
  <c r="CA92" i="17"/>
  <c r="CA57" i="6"/>
  <c r="CA89" i="6"/>
  <c r="V32" i="6"/>
  <c r="CB32" i="6" s="1" a="1"/>
  <c r="CB32" i="6" s="1"/>
  <c r="W39" i="12"/>
  <c r="CC39" i="12" s="1" a="1"/>
  <c r="CC39" i="12" s="1"/>
  <c r="BZ65" i="3"/>
  <c r="BZ97" i="3"/>
  <c r="W39" i="21"/>
  <c r="CC39" i="21" s="1" a="1"/>
  <c r="CC39" i="21" s="1"/>
  <c r="V46" i="16"/>
  <c r="CB46" i="16" s="1" a="1"/>
  <c r="CB46" i="16" s="1"/>
  <c r="CA96" i="2"/>
  <c r="CA64" i="2"/>
  <c r="BZ89" i="12"/>
  <c r="BZ57" i="12"/>
  <c r="W31" i="2"/>
  <c r="CC31" i="2" s="1" a="1"/>
  <c r="CC31" i="2" s="1"/>
  <c r="W23" i="13"/>
  <c r="CC23" i="13" s="1" a="1"/>
  <c r="CC23" i="13" s="1"/>
  <c r="BZ71" i="21"/>
  <c r="BZ103" i="21"/>
  <c r="CA70" i="15"/>
  <c r="CA102" i="15"/>
  <c r="CA56" i="17"/>
  <c r="CA88" i="17"/>
  <c r="CA89" i="16"/>
  <c r="CA57" i="16"/>
  <c r="BZ78" i="10"/>
  <c r="BZ110" i="10"/>
  <c r="CA115" i="18"/>
  <c r="CA83" i="18"/>
  <c r="CA55" i="17"/>
  <c r="CA87" i="17"/>
  <c r="BZ105" i="19"/>
  <c r="BZ73" i="19"/>
  <c r="CA106" i="5"/>
  <c r="CA74" i="5"/>
  <c r="CA93" i="16"/>
  <c r="CA61" i="16"/>
  <c r="CA102" i="5"/>
  <c r="CA70" i="5"/>
  <c r="BZ87" i="5"/>
  <c r="BZ55" i="5"/>
  <c r="W43" i="18"/>
  <c r="CC43" i="18" s="1" a="1"/>
  <c r="CC43" i="18" s="1"/>
  <c r="V15" i="13"/>
  <c r="CB15" i="13" s="1" a="1"/>
  <c r="CB15" i="13" s="1"/>
  <c r="U47" i="13"/>
  <c r="V44" i="4"/>
  <c r="CB44" i="4" s="1" a="1"/>
  <c r="CB44" i="4" s="1"/>
  <c r="BZ111" i="13"/>
  <c r="BZ79" i="13"/>
  <c r="V15" i="6"/>
  <c r="CB15" i="6" s="1" a="1"/>
  <c r="CB15" i="6" s="1"/>
  <c r="U47" i="6"/>
  <c r="V31" i="11"/>
  <c r="CB31" i="11" s="1" a="1"/>
  <c r="CB31" i="11" s="1"/>
  <c r="W45" i="18"/>
  <c r="CC45" i="18" s="1" a="1"/>
  <c r="CC45" i="18" s="1"/>
  <c r="CA98" i="16"/>
  <c r="CA66" i="16"/>
  <c r="W38" i="11"/>
  <c r="CC38" i="11" s="1" a="1"/>
  <c r="CC38" i="11" s="1"/>
  <c r="CA109" i="5"/>
  <c r="CA77" i="5"/>
  <c r="BZ90" i="18"/>
  <c r="BZ58" i="18"/>
  <c r="BZ86" i="1"/>
  <c r="BZ54" i="1"/>
  <c r="BZ69" i="14"/>
  <c r="BZ101" i="14"/>
  <c r="CA111" i="9"/>
  <c r="CA79" i="9"/>
  <c r="W23" i="6"/>
  <c r="CC23" i="6" s="1" a="1"/>
  <c r="CC23" i="6" s="1"/>
  <c r="BZ57" i="3"/>
  <c r="BZ89" i="3"/>
  <c r="BZ86" i="7"/>
  <c r="BZ54" i="7"/>
  <c r="W16" i="2"/>
  <c r="CC16" i="2" s="1" a="1"/>
  <c r="CC16" i="2" s="1"/>
  <c r="V19" i="21"/>
  <c r="CB19" i="21" s="1" a="1"/>
  <c r="CB19" i="21" s="1"/>
  <c r="W38" i="13"/>
  <c r="CC38" i="13" s="1" a="1"/>
  <c r="CC38" i="13" s="1"/>
  <c r="W31" i="20"/>
  <c r="CC31" i="20" s="1" a="1"/>
  <c r="CC31" i="20" s="1"/>
  <c r="W37" i="15"/>
  <c r="CC37" i="15" s="1" a="1"/>
  <c r="CC37" i="15" s="1"/>
  <c r="W34" i="20"/>
  <c r="CC34" i="20" s="1" a="1"/>
  <c r="CC34" i="20" s="1"/>
  <c r="W27" i="18"/>
  <c r="CC27" i="18" s="1" a="1"/>
  <c r="CC27" i="18" s="1"/>
  <c r="W18" i="11"/>
  <c r="CC18" i="11" s="1" a="1"/>
  <c r="CC18" i="11" s="1"/>
  <c r="BZ77" i="20"/>
  <c r="BZ109" i="20"/>
  <c r="W46" i="21"/>
  <c r="CC46" i="21" s="1" a="1"/>
  <c r="CC46" i="21" s="1"/>
  <c r="CA86" i="11"/>
  <c r="CA54" i="11"/>
  <c r="W33" i="19"/>
  <c r="CC33" i="19" s="1" a="1"/>
  <c r="CC33" i="19" s="1"/>
  <c r="V28" i="13"/>
  <c r="CB28" i="13" s="1" a="1"/>
  <c r="CB28" i="13" s="1"/>
  <c r="W44" i="6"/>
  <c r="CC44" i="6" s="1" a="1"/>
  <c r="CC44" i="6" s="1"/>
  <c r="W42" i="3"/>
  <c r="CC42" i="3" s="1" a="1"/>
  <c r="CC42" i="3" s="1"/>
  <c r="BZ76" i="16"/>
  <c r="BZ108" i="16"/>
  <c r="CA68" i="6"/>
  <c r="CA100" i="6"/>
  <c r="BZ111" i="18"/>
  <c r="BZ79" i="18"/>
  <c r="U15" i="8"/>
  <c r="CA15" i="8" s="1" a="1"/>
  <c r="CA15" i="8" s="1"/>
  <c r="T47" i="8"/>
  <c r="CA106" i="12"/>
  <c r="CA74" i="12"/>
  <c r="W22" i="1"/>
  <c r="CC22" i="1" s="1" a="1"/>
  <c r="CC22" i="1" s="1"/>
  <c r="W27" i="5"/>
  <c r="CC27" i="5" s="1" a="1"/>
  <c r="CC27" i="5" s="1"/>
  <c r="CA103" i="2"/>
  <c r="CA71" i="2"/>
  <c r="BZ112" i="4"/>
  <c r="BZ80" i="4"/>
  <c r="BZ65" i="9"/>
  <c r="BZ97" i="9"/>
  <c r="W40" i="2"/>
  <c r="CC40" i="2" s="1" a="1"/>
  <c r="CC40" i="2" s="1"/>
  <c r="BZ86" i="2"/>
  <c r="BZ54" i="2"/>
  <c r="V28" i="10"/>
  <c r="CB28" i="10" s="1" a="1"/>
  <c r="CB28" i="10" s="1"/>
  <c r="V42" i="20"/>
  <c r="CB42" i="20" s="1" a="1"/>
  <c r="CB42" i="20" s="1"/>
  <c r="V40" i="5"/>
  <c r="CB40" i="5" s="1" a="1"/>
  <c r="CB40" i="5" s="1"/>
  <c r="V16" i="7"/>
  <c r="CB16" i="7" s="1" a="1"/>
  <c r="CB16" i="7" s="1"/>
  <c r="V40" i="14"/>
  <c r="CB40" i="14" s="1" a="1"/>
  <c r="CB40" i="14" s="1"/>
  <c r="CA65" i="6"/>
  <c r="CA97" i="6"/>
  <c r="V24" i="6"/>
  <c r="CB24" i="6" s="1" a="1"/>
  <c r="CB24" i="6" s="1"/>
  <c r="W28" i="3"/>
  <c r="CC28" i="3" s="1" a="1"/>
  <c r="CC28" i="3" s="1"/>
  <c r="W22" i="7"/>
  <c r="CC22" i="7" s="1" a="1"/>
  <c r="CC22" i="7" s="1"/>
  <c r="BZ108" i="11"/>
  <c r="BZ76" i="11"/>
  <c r="BZ84" i="6"/>
  <c r="BZ120" i="6"/>
  <c r="BZ123" i="6" s="1"/>
  <c r="BZ116" i="6" s="1"/>
  <c r="CA102" i="12"/>
  <c r="CA70" i="12"/>
  <c r="BZ69" i="8"/>
  <c r="BZ101" i="8"/>
  <c r="BZ97" i="5"/>
  <c r="BZ65" i="5"/>
  <c r="CA105" i="12"/>
  <c r="CA73" i="12"/>
  <c r="W42" i="8"/>
  <c r="CC42" i="8" s="1" a="1"/>
  <c r="CC42" i="8" s="1"/>
  <c r="W31" i="9"/>
  <c r="CC31" i="9" s="1" a="1"/>
  <c r="CC31" i="9" s="1"/>
  <c r="CA71" i="1"/>
  <c r="CA103" i="1"/>
  <c r="BZ94" i="2"/>
  <c r="BZ62" i="2"/>
  <c r="CA75" i="15"/>
  <c r="CA107" i="15"/>
  <c r="CA80" i="19"/>
  <c r="CA112" i="19"/>
  <c r="W30" i="3"/>
  <c r="CC30" i="3" s="1" a="1"/>
  <c r="CC30" i="3" s="1"/>
  <c r="W34" i="16"/>
  <c r="CC34" i="16" s="1" a="1"/>
  <c r="CC34" i="16" s="1"/>
  <c r="V45" i="14"/>
  <c r="CB45" i="14" s="1" a="1"/>
  <c r="CB45" i="14" s="1"/>
  <c r="CA100" i="12"/>
  <c r="CA68" i="12"/>
  <c r="BZ93" i="2"/>
  <c r="BZ61" i="2"/>
  <c r="W33" i="7"/>
  <c r="CC33" i="7" s="1" a="1"/>
  <c r="CC33" i="7" s="1"/>
  <c r="V15" i="17"/>
  <c r="CB15" i="17" s="1" a="1"/>
  <c r="CB15" i="17" s="1"/>
  <c r="U47" i="17"/>
  <c r="CA113" i="11"/>
  <c r="CA81" i="11"/>
  <c r="BZ55" i="10"/>
  <c r="BZ87" i="10"/>
  <c r="W18" i="14"/>
  <c r="CC18" i="14" s="1" a="1"/>
  <c r="CC18" i="14" s="1"/>
  <c r="CA59" i="19"/>
  <c r="CA91" i="19"/>
  <c r="CA92" i="10"/>
  <c r="CA60" i="10"/>
  <c r="V33" i="4"/>
  <c r="CB33" i="4" s="1" a="1"/>
  <c r="CB33" i="4" s="1"/>
  <c r="W39" i="6"/>
  <c r="CC39" i="6" s="1" a="1"/>
  <c r="CC39" i="6" s="1"/>
  <c r="CA59" i="7"/>
  <c r="CA91" i="7"/>
  <c r="CA65" i="17"/>
  <c r="CA97" i="17"/>
  <c r="CA85" i="7"/>
  <c r="CA117" i="7"/>
  <c r="BZ97" i="4"/>
  <c r="BZ65" i="4"/>
  <c r="CA68" i="1"/>
  <c r="CA100" i="1"/>
  <c r="BZ105" i="15"/>
  <c r="BZ73" i="15"/>
  <c r="V35" i="14"/>
  <c r="CB35" i="14" s="1" a="1"/>
  <c r="CB35" i="14" s="1"/>
  <c r="CA81" i="21"/>
  <c r="CA113" i="21"/>
  <c r="BZ93" i="18"/>
  <c r="BZ61" i="18"/>
  <c r="CA90" i="20"/>
  <c r="CA58" i="20"/>
  <c r="CA91" i="10"/>
  <c r="CA59" i="10"/>
  <c r="W21" i="8"/>
  <c r="CC21" i="8" s="1" a="1"/>
  <c r="CC21" i="8" s="1"/>
  <c r="CA95" i="13"/>
  <c r="CA63" i="13"/>
  <c r="CA90" i="9"/>
  <c r="CA58" i="9"/>
  <c r="CA114" i="10"/>
  <c r="CA82" i="10"/>
  <c r="CA73" i="7"/>
  <c r="CA105" i="7"/>
  <c r="BZ62" i="14"/>
  <c r="BZ94" i="14"/>
  <c r="CA114" i="11"/>
  <c r="CA82" i="11"/>
  <c r="CA77" i="4"/>
  <c r="CA109" i="4"/>
  <c r="CA78" i="17"/>
  <c r="CA110" i="17"/>
  <c r="BZ114" i="13"/>
  <c r="BZ82" i="13"/>
  <c r="BZ73" i="14"/>
  <c r="BZ105" i="14"/>
  <c r="BZ110" i="5"/>
  <c r="BZ78" i="5"/>
  <c r="BZ109" i="9"/>
  <c r="BZ77" i="9"/>
  <c r="W24" i="2"/>
  <c r="CC24" i="2" s="1" a="1"/>
  <c r="CC24" i="2" s="1"/>
  <c r="V30" i="2"/>
  <c r="CB30" i="2" s="1" a="1"/>
  <c r="CB30" i="2" s="1"/>
  <c r="BZ79" i="11"/>
  <c r="BZ111" i="11"/>
  <c r="V34" i="13"/>
  <c r="CB34" i="13" s="1" a="1"/>
  <c r="CB34" i="13" s="1"/>
  <c r="CA75" i="1"/>
  <c r="CA107" i="1"/>
  <c r="BZ113" i="4"/>
  <c r="BZ81" i="4"/>
  <c r="CA77" i="17"/>
  <c r="CA109" i="17"/>
  <c r="CA64" i="21"/>
  <c r="CA96" i="21"/>
  <c r="BY54" i="18"/>
  <c r="BY86" i="18"/>
  <c r="BZ117" i="2"/>
  <c r="BZ85" i="2"/>
  <c r="BZ75" i="3"/>
  <c r="BZ107" i="3"/>
  <c r="W28" i="12"/>
  <c r="CC28" i="12" s="1" a="1"/>
  <c r="CC28" i="12" s="1"/>
  <c r="V22" i="13"/>
  <c r="CB22" i="13" s="1" a="1"/>
  <c r="CB22" i="13" s="1"/>
  <c r="BZ86" i="4"/>
  <c r="BZ54" i="4"/>
  <c r="CA109" i="10"/>
  <c r="CA77" i="10"/>
  <c r="BY86" i="12"/>
  <c r="BY54" i="12"/>
  <c r="CA112" i="12"/>
  <c r="CA80" i="12"/>
  <c r="CA94" i="21"/>
  <c r="CA62" i="21"/>
  <c r="CA92" i="13"/>
  <c r="CA60" i="13"/>
  <c r="CA80" i="6"/>
  <c r="CA112" i="6"/>
  <c r="CA108" i="9"/>
  <c r="CA76" i="9"/>
  <c r="BZ105" i="2"/>
  <c r="BZ73" i="2"/>
  <c r="V24" i="12"/>
  <c r="CB24" i="12" s="1" a="1"/>
  <c r="CB24" i="12" s="1"/>
  <c r="W40" i="3"/>
  <c r="CC40" i="3" s="1" a="1"/>
  <c r="CC40" i="3" s="1"/>
  <c r="BZ88" i="7"/>
  <c r="BZ56" i="7"/>
  <c r="V26" i="19"/>
  <c r="CB26" i="19" s="1" a="1"/>
  <c r="CB26" i="19" s="1"/>
  <c r="W21" i="17"/>
  <c r="CC21" i="17" s="1" a="1"/>
  <c r="CC21" i="17" s="1"/>
  <c r="W18" i="6"/>
  <c r="CC18" i="6" s="1" a="1"/>
  <c r="CC18" i="6" s="1"/>
  <c r="BZ59" i="3"/>
  <c r="BZ91" i="3"/>
  <c r="BZ54" i="14"/>
  <c r="BZ86" i="14"/>
  <c r="V26" i="3"/>
  <c r="CB26" i="3" s="1" a="1"/>
  <c r="CB26" i="3" s="1"/>
  <c r="V37" i="10"/>
  <c r="CB37" i="10" s="1" a="1"/>
  <c r="CB37" i="10" s="1"/>
  <c r="CA108" i="14"/>
  <c r="CA76" i="14"/>
  <c r="CA84" i="8"/>
  <c r="CA120" i="8"/>
  <c r="CA123" i="8" s="1"/>
  <c r="CA116" i="8" s="1"/>
  <c r="W25" i="2"/>
  <c r="CC25" i="2" s="1" a="1"/>
  <c r="CC25" i="2" s="1"/>
  <c r="V18" i="12"/>
  <c r="CB18" i="12" s="1" a="1"/>
  <c r="CB18" i="12" s="1"/>
  <c r="W35" i="16"/>
  <c r="CC35" i="16" s="1" a="1"/>
  <c r="CC35" i="16" s="1"/>
  <c r="CA56" i="15"/>
  <c r="CA88" i="15"/>
  <c r="V32" i="21"/>
  <c r="CB32" i="21" s="1" a="1"/>
  <c r="CB32" i="21" s="1"/>
  <c r="W31" i="15"/>
  <c r="CC31" i="15" s="1" a="1"/>
  <c r="CC31" i="15" s="1"/>
  <c r="W17" i="17"/>
  <c r="CC17" i="17" s="1" a="1"/>
  <c r="CC17" i="17" s="1"/>
  <c r="W18" i="16"/>
  <c r="CC18" i="16" s="1" a="1"/>
  <c r="CC18" i="16" s="1"/>
  <c r="V39" i="10"/>
  <c r="CB39" i="10" s="1" a="1"/>
  <c r="CB39" i="10" s="1"/>
  <c r="W44" i="18"/>
  <c r="CC44" i="18" s="1" a="1"/>
  <c r="CC44" i="18" s="1"/>
  <c r="W16" i="17"/>
  <c r="CC16" i="17" s="1" a="1"/>
  <c r="CC16" i="17" s="1"/>
  <c r="V34" i="19"/>
  <c r="CB34" i="19" s="1" a="1"/>
  <c r="CB34" i="19" s="1"/>
  <c r="W35" i="5"/>
  <c r="CC35" i="5" s="1" a="1"/>
  <c r="CC35" i="5" s="1"/>
  <c r="W22" i="16"/>
  <c r="CC22" i="16" s="1" a="1"/>
  <c r="CC22" i="16" s="1"/>
  <c r="W31" i="5"/>
  <c r="CC31" i="5" s="1" a="1"/>
  <c r="CC31" i="5" s="1"/>
  <c r="V16" i="5"/>
  <c r="CB16" i="5" s="1" a="1"/>
  <c r="CB16" i="5" s="1"/>
  <c r="CA79" i="4"/>
  <c r="CA111" i="4"/>
  <c r="BZ85" i="8"/>
  <c r="BZ117" i="8"/>
  <c r="V40" i="13"/>
  <c r="CB40" i="13" s="1" a="1"/>
  <c r="CB40" i="13" s="1"/>
  <c r="CA95" i="10"/>
  <c r="CA63" i="10"/>
  <c r="CA104" i="16"/>
  <c r="CA72" i="16"/>
  <c r="CA57" i="17"/>
  <c r="CA89" i="17"/>
  <c r="W27" i="16"/>
  <c r="CC27" i="16" s="1" a="1"/>
  <c r="CC27" i="16" s="1"/>
  <c r="W38" i="5"/>
  <c r="CC38" i="5" s="1" a="1"/>
  <c r="CC38" i="5" s="1"/>
  <c r="V19" i="18"/>
  <c r="CB19" i="18" s="1" a="1"/>
  <c r="CB19" i="18" s="1"/>
  <c r="CA113" i="13"/>
  <c r="CA81" i="13"/>
  <c r="V30" i="14"/>
  <c r="CB30" i="14" s="1" a="1"/>
  <c r="CB30" i="14" s="1"/>
  <c r="W40" i="9"/>
  <c r="CC40" i="9" s="1" a="1"/>
  <c r="CC40" i="9" s="1"/>
  <c r="BZ59" i="21"/>
  <c r="BZ91" i="21"/>
  <c r="BZ120" i="5"/>
  <c r="BZ123" i="5" s="1"/>
  <c r="BZ116" i="5" s="1"/>
  <c r="BZ84" i="5"/>
  <c r="BZ64" i="16"/>
  <c r="BZ96" i="16"/>
  <c r="CA108" i="3"/>
  <c r="CA76" i="3"/>
  <c r="V18" i="3"/>
  <c r="CB18" i="3" s="1" a="1"/>
  <c r="CB18" i="3" s="1"/>
  <c r="CA87" i="9"/>
  <c r="CA55" i="9"/>
  <c r="CA75" i="19"/>
  <c r="CA107" i="19"/>
  <c r="CA80" i="8"/>
  <c r="CA112" i="8"/>
  <c r="CA114" i="1"/>
  <c r="CA82" i="1"/>
  <c r="CA80" i="1"/>
  <c r="CA112" i="1"/>
  <c r="CA83" i="15"/>
  <c r="CA115" i="15"/>
  <c r="CA117" i="1"/>
  <c r="CA85" i="1"/>
  <c r="BZ99" i="2"/>
  <c r="BZ67" i="2"/>
  <c r="CA88" i="9"/>
  <c r="CA56" i="9"/>
  <c r="V38" i="20"/>
  <c r="CB38" i="20" s="1" a="1"/>
  <c r="CB38" i="20" s="1"/>
  <c r="BZ114" i="15"/>
  <c r="BZ82" i="15"/>
  <c r="U47" i="11"/>
  <c r="CA93" i="14"/>
  <c r="CA61" i="14"/>
  <c r="BZ105" i="5"/>
  <c r="BZ73" i="5"/>
  <c r="V37" i="16"/>
  <c r="CB37" i="16" s="1" a="1"/>
  <c r="CB37" i="16" s="1"/>
  <c r="W29" i="6"/>
  <c r="CC29" i="6" s="1" a="1"/>
  <c r="CC29" i="6" s="1"/>
  <c r="V40" i="18"/>
  <c r="CB40" i="18" s="1" a="1"/>
  <c r="CB40" i="18" s="1"/>
  <c r="CA103" i="13"/>
  <c r="CA71" i="13"/>
  <c r="W35" i="12"/>
  <c r="CC35" i="12" s="1" a="1"/>
  <c r="CC35" i="12" s="1"/>
  <c r="CA77" i="15"/>
  <c r="CA109" i="15"/>
  <c r="W32" i="2"/>
  <c r="CC32" i="2" s="1" a="1"/>
  <c r="CC32" i="2" s="1"/>
  <c r="V41" i="4"/>
  <c r="CB41" i="4" s="1" a="1"/>
  <c r="CB41" i="4" s="1"/>
  <c r="V26" i="9"/>
  <c r="CB26" i="9" s="1" a="1"/>
  <c r="CB26" i="9" s="1"/>
  <c r="BZ117" i="18"/>
  <c r="BZ85" i="18"/>
  <c r="BZ82" i="6"/>
  <c r="BZ114" i="6"/>
  <c r="CA79" i="8"/>
  <c r="CA111" i="8"/>
  <c r="V15" i="2"/>
  <c r="CB15" i="2" s="1" a="1"/>
  <c r="CB15" i="2" s="1"/>
  <c r="U47" i="2"/>
  <c r="CA67" i="7"/>
  <c r="CA99" i="7"/>
  <c r="BZ97" i="2"/>
  <c r="BZ65" i="2"/>
  <c r="CA102" i="10"/>
  <c r="CA70" i="10"/>
  <c r="CA97" i="1"/>
  <c r="CA65" i="1"/>
  <c r="W26" i="6"/>
  <c r="CC26" i="6" s="1" a="1"/>
  <c r="CC26" i="6" s="1"/>
  <c r="CA88" i="13"/>
  <c r="CA56" i="13"/>
  <c r="CA117" i="5"/>
  <c r="CA85" i="5"/>
  <c r="BZ100" i="5"/>
  <c r="BZ68" i="5"/>
  <c r="CA91" i="12"/>
  <c r="CA59" i="12"/>
  <c r="CA102" i="1"/>
  <c r="CA70" i="1"/>
  <c r="CA77" i="7"/>
  <c r="CA109" i="7"/>
  <c r="V37" i="11"/>
  <c r="CB37" i="11" s="1" a="1"/>
  <c r="CB37" i="11" s="1"/>
  <c r="V45" i="6"/>
  <c r="CB45" i="6" s="1" a="1"/>
  <c r="CB45" i="6" s="1"/>
  <c r="W31" i="12"/>
  <c r="CC31" i="12" s="1" a="1"/>
  <c r="CC31" i="12" s="1"/>
  <c r="V30" i="8"/>
  <c r="CB30" i="8" s="1" a="1"/>
  <c r="CB30" i="8" s="1"/>
  <c r="V26" i="5"/>
  <c r="CB26" i="5" s="1" a="1"/>
  <c r="CB26" i="5" s="1"/>
  <c r="W34" i="12"/>
  <c r="CC34" i="12" s="1" a="1"/>
  <c r="CC34" i="12" s="1"/>
  <c r="CA97" i="11"/>
  <c r="CA65" i="11"/>
  <c r="CA76" i="7"/>
  <c r="CA108" i="7"/>
  <c r="CA88" i="16"/>
  <c r="CA56" i="16"/>
  <c r="W32" i="1"/>
  <c r="CC32" i="1" s="1" a="1"/>
  <c r="CC32" i="1" s="1"/>
  <c r="V23" i="2"/>
  <c r="CB23" i="2" s="1" a="1"/>
  <c r="CB23" i="2" s="1"/>
  <c r="W36" i="15"/>
  <c r="CC36" i="15" s="1" a="1"/>
  <c r="CC36" i="15" s="1"/>
  <c r="W41" i="19"/>
  <c r="CC41" i="19" s="1" a="1"/>
  <c r="CC41" i="19" s="1"/>
  <c r="BZ58" i="14"/>
  <c r="BZ90" i="14"/>
  <c r="CA111" i="16"/>
  <c r="CA79" i="16"/>
  <c r="W29" i="12"/>
  <c r="CC29" i="12" s="1" a="1"/>
  <c r="CC29" i="12" s="1"/>
  <c r="DG121" i="7" l="1" a="1"/>
  <c r="DG121" i="7" s="1"/>
  <c r="DG122" i="7" s="1"/>
  <c r="DG49" i="7"/>
  <c r="DH50" i="7"/>
  <c r="DG121" i="3" a="1"/>
  <c r="DG121" i="3" s="1"/>
  <c r="DG122" i="3" s="1"/>
  <c r="DH50" i="3"/>
  <c r="DG49" i="3"/>
  <c r="DG121" i="2" a="1"/>
  <c r="DG121" i="2" s="1"/>
  <c r="DG122" i="2" s="1"/>
  <c r="DG49" i="2"/>
  <c r="DH50" i="2"/>
  <c r="DG121" i="11" a="1"/>
  <c r="DG121" i="11" s="1"/>
  <c r="DG122" i="11" s="1"/>
  <c r="DH50" i="11"/>
  <c r="DG49" i="11"/>
  <c r="DG121" i="19" a="1"/>
  <c r="DG121" i="19" s="1"/>
  <c r="DG122" i="19" s="1"/>
  <c r="DH50" i="19"/>
  <c r="DG49" i="19"/>
  <c r="DG121" i="1" a="1"/>
  <c r="DG121" i="1" s="1"/>
  <c r="DG122" i="1" s="1"/>
  <c r="DH50" i="1"/>
  <c r="DG49" i="1"/>
  <c r="DG121" i="5" a="1"/>
  <c r="DG121" i="5" s="1"/>
  <c r="DG122" i="5" s="1"/>
  <c r="DG49" i="5"/>
  <c r="DH50" i="5"/>
  <c r="DG121" i="4" a="1"/>
  <c r="DG121" i="4" s="1"/>
  <c r="DG122" i="4" s="1"/>
  <c r="DG49" i="4"/>
  <c r="DH50" i="4"/>
  <c r="DG121" i="16" a="1"/>
  <c r="DG121" i="16" s="1"/>
  <c r="DG122" i="16" s="1"/>
  <c r="DH50" i="16"/>
  <c r="DG49" i="16"/>
  <c r="DG121" i="8" a="1"/>
  <c r="DG121" i="8" s="1"/>
  <c r="DG122" i="8" s="1"/>
  <c r="DG49" i="8"/>
  <c r="DH50" i="8"/>
  <c r="DG121" i="9" a="1"/>
  <c r="DG121" i="9" s="1"/>
  <c r="DG122" i="9" s="1"/>
  <c r="DH50" i="9"/>
  <c r="DG49" i="9"/>
  <c r="DG121" i="13" a="1"/>
  <c r="DG121" i="13" s="1"/>
  <c r="DG122" i="13" s="1"/>
  <c r="DG49" i="13"/>
  <c r="DH50" i="13"/>
  <c r="DG121" i="18" a="1"/>
  <c r="DG121" i="18" s="1"/>
  <c r="DG122" i="18" s="1"/>
  <c r="DG49" i="18"/>
  <c r="DH50" i="18"/>
  <c r="DG121" i="14" a="1"/>
  <c r="DG121" i="14" s="1"/>
  <c r="DG122" i="14" s="1"/>
  <c r="DH50" i="14"/>
  <c r="DG49" i="14"/>
  <c r="DG121" i="15" a="1"/>
  <c r="DG121" i="15" s="1"/>
  <c r="DG122" i="15" s="1"/>
  <c r="DH50" i="15"/>
  <c r="DG49" i="15"/>
  <c r="DG121" i="20" a="1"/>
  <c r="DG121" i="20" s="1"/>
  <c r="DG122" i="20" s="1"/>
  <c r="DG49" i="20"/>
  <c r="DH50" i="20"/>
  <c r="DG121" i="6" a="1"/>
  <c r="DG121" i="6" s="1"/>
  <c r="DG122" i="6" s="1"/>
  <c r="DG49" i="6"/>
  <c r="DH50" i="6"/>
  <c r="DG121" i="17" a="1"/>
  <c r="DG121" i="17" s="1"/>
  <c r="DG122" i="17" s="1"/>
  <c r="DH50" i="17"/>
  <c r="DG49" i="17"/>
  <c r="DG121" i="12" a="1"/>
  <c r="DG121" i="12" s="1"/>
  <c r="DG122" i="12" s="1"/>
  <c r="DG49" i="12"/>
  <c r="DH50" i="12"/>
  <c r="DG121" i="10" a="1"/>
  <c r="DG121" i="10" s="1"/>
  <c r="DG122" i="10" s="1"/>
  <c r="DH50" i="10"/>
  <c r="DG49" i="10"/>
  <c r="DG121" i="21" a="1"/>
  <c r="DG121" i="21" s="1"/>
  <c r="DG122" i="21" s="1"/>
  <c r="DH50" i="21"/>
  <c r="DG49" i="21"/>
  <c r="CB100" i="12"/>
  <c r="CB68" i="12"/>
  <c r="W26" i="5"/>
  <c r="CC26" i="5" s="1" a="1"/>
  <c r="CC26" i="5" s="1"/>
  <c r="W41" i="4"/>
  <c r="CC41" i="4" s="1" a="1"/>
  <c r="CC41" i="4" s="1"/>
  <c r="CB102" i="12"/>
  <c r="CB70" i="12"/>
  <c r="W37" i="11"/>
  <c r="CC37" i="11" s="1" a="1"/>
  <c r="CC37" i="11" s="1"/>
  <c r="W38" i="20"/>
  <c r="CC38" i="20" s="1" a="1"/>
  <c r="CC38" i="20" s="1"/>
  <c r="CA101" i="14"/>
  <c r="CA69" i="14"/>
  <c r="CB74" i="5"/>
  <c r="CB106" i="5"/>
  <c r="CA110" i="10"/>
  <c r="CA78" i="10"/>
  <c r="CA71" i="21"/>
  <c r="CA103" i="21"/>
  <c r="CB96" i="2"/>
  <c r="CB64" i="2"/>
  <c r="CA97" i="3"/>
  <c r="CA65" i="3"/>
  <c r="CB92" i="17"/>
  <c r="CB60" i="17"/>
  <c r="CA95" i="12"/>
  <c r="CA63" i="12"/>
  <c r="CB99" i="12"/>
  <c r="CB67" i="12"/>
  <c r="CB69" i="3"/>
  <c r="CB101" i="3"/>
  <c r="CB67" i="3"/>
  <c r="CB99" i="3"/>
  <c r="CA55" i="7"/>
  <c r="CA87" i="7"/>
  <c r="W28" i="10"/>
  <c r="CC28" i="10" s="1" a="1"/>
  <c r="CC28" i="10" s="1"/>
  <c r="X27" i="5"/>
  <c r="CD27" i="5" s="1" a="1"/>
  <c r="CD27" i="5" s="1"/>
  <c r="CB104" i="19"/>
  <c r="CB72" i="19"/>
  <c r="CB57" i="11"/>
  <c r="CB89" i="11"/>
  <c r="CB108" i="15"/>
  <c r="CB76" i="15"/>
  <c r="CA90" i="21"/>
  <c r="CA58" i="21"/>
  <c r="CB94" i="6"/>
  <c r="CB62" i="6"/>
  <c r="X43" i="18"/>
  <c r="CD43" i="18" s="1" a="1"/>
  <c r="CD43" i="18" s="1"/>
  <c r="X39" i="12"/>
  <c r="CD39" i="12" s="1" a="1"/>
  <c r="CD39" i="12" s="1"/>
  <c r="X36" i="9"/>
  <c r="CD36" i="9" s="1" a="1"/>
  <c r="CD36" i="9" s="1"/>
  <c r="X21" i="6"/>
  <c r="CD21" i="6" s="1" a="1"/>
  <c r="CD21" i="6" s="1"/>
  <c r="X37" i="12"/>
  <c r="CD37" i="12" s="1" a="1"/>
  <c r="CD37" i="12" s="1"/>
  <c r="CA87" i="11"/>
  <c r="CA55" i="11"/>
  <c r="CA104" i="3"/>
  <c r="CA72" i="3"/>
  <c r="CA88" i="3"/>
  <c r="CA56" i="3"/>
  <c r="W26" i="18"/>
  <c r="CC26" i="18" s="1" a="1"/>
  <c r="CC26" i="18" s="1"/>
  <c r="W30" i="13"/>
  <c r="CC30" i="13" s="1" a="1"/>
  <c r="CC30" i="13" s="1"/>
  <c r="W29" i="20"/>
  <c r="CC29" i="20" s="1" a="1"/>
  <c r="CC29" i="20" s="1"/>
  <c r="X20" i="15"/>
  <c r="CD20" i="15" s="1" a="1"/>
  <c r="CD20" i="15" s="1"/>
  <c r="W24" i="20"/>
  <c r="CC24" i="20" s="1" a="1"/>
  <c r="CC24" i="20" s="1"/>
  <c r="CB113" i="7"/>
  <c r="CB81" i="7"/>
  <c r="CB120" i="17"/>
  <c r="CB123" i="17" s="1"/>
  <c r="CB116" i="17" s="1"/>
  <c r="CB84" i="17"/>
  <c r="CB62" i="16"/>
  <c r="CB94" i="16"/>
  <c r="CA120" i="10"/>
  <c r="CA123" i="10" s="1"/>
  <c r="CA116" i="10" s="1"/>
  <c r="CA84" i="10"/>
  <c r="X21" i="12"/>
  <c r="CD21" i="12" s="1" a="1"/>
  <c r="CD21" i="12" s="1"/>
  <c r="CB74" i="10"/>
  <c r="CB106" i="10"/>
  <c r="CA61" i="15"/>
  <c r="CA93" i="15"/>
  <c r="CB83" i="20"/>
  <c r="CB115" i="20"/>
  <c r="CA101" i="12"/>
  <c r="CA69" i="12"/>
  <c r="CA69" i="21"/>
  <c r="CA101" i="21"/>
  <c r="CB112" i="11"/>
  <c r="CB80" i="11"/>
  <c r="CB70" i="13"/>
  <c r="CB102" i="13"/>
  <c r="CB57" i="10"/>
  <c r="CB89" i="10"/>
  <c r="CB104" i="1"/>
  <c r="CB72" i="1"/>
  <c r="W15" i="10"/>
  <c r="CC15" i="10" s="1" a="1"/>
  <c r="CC15" i="10" s="1"/>
  <c r="V47" i="10"/>
  <c r="W40" i="15"/>
  <c r="CC40" i="15" s="1" a="1"/>
  <c r="CC40" i="15" s="1"/>
  <c r="CB98" i="11"/>
  <c r="CB66" i="11"/>
  <c r="CB89" i="20"/>
  <c r="CB57" i="20"/>
  <c r="CB100" i="18"/>
  <c r="CB68" i="18"/>
  <c r="CA54" i="15"/>
  <c r="CA86" i="15"/>
  <c r="W20" i="4"/>
  <c r="CC20" i="4" s="1" a="1"/>
  <c r="CC20" i="4" s="1"/>
  <c r="CB59" i="1"/>
  <c r="CB91" i="1"/>
  <c r="CB90" i="19"/>
  <c r="CB58" i="19"/>
  <c r="W38" i="19"/>
  <c r="CC38" i="19" s="1" a="1"/>
  <c r="CC38" i="19" s="1"/>
  <c r="W32" i="4"/>
  <c r="CC32" i="4" s="1" a="1"/>
  <c r="CC32" i="4" s="1"/>
  <c r="CA103" i="9"/>
  <c r="CA71" i="9"/>
  <c r="CA64" i="6"/>
  <c r="CA96" i="6"/>
  <c r="CB95" i="19"/>
  <c r="CB63" i="19"/>
  <c r="CB60" i="1"/>
  <c r="CB92" i="1"/>
  <c r="CB84" i="9"/>
  <c r="CB120" i="9"/>
  <c r="CB123" i="9" s="1"/>
  <c r="CB116" i="9" s="1"/>
  <c r="CB106" i="6"/>
  <c r="CB74" i="6"/>
  <c r="CB115" i="13"/>
  <c r="CB83" i="13"/>
  <c r="CB99" i="11"/>
  <c r="CB67" i="11"/>
  <c r="CA97" i="10"/>
  <c r="CA65" i="10"/>
  <c r="CB74" i="9"/>
  <c r="CB106" i="9"/>
  <c r="X36" i="10"/>
  <c r="CD36" i="10" s="1" a="1"/>
  <c r="CD36" i="10" s="1"/>
  <c r="X25" i="5"/>
  <c r="CD25" i="5" s="1" a="1"/>
  <c r="CD25" i="5" s="1"/>
  <c r="X16" i="20"/>
  <c r="CD16" i="20" s="1" a="1"/>
  <c r="CD16" i="20" s="1"/>
  <c r="W29" i="14"/>
  <c r="CC29" i="14" s="1" a="1"/>
  <c r="CC29" i="14" s="1"/>
  <c r="X27" i="3"/>
  <c r="CD27" i="3" s="1" a="1"/>
  <c r="CD27" i="3" s="1"/>
  <c r="X30" i="16"/>
  <c r="CD30" i="16" s="1" a="1"/>
  <c r="CD30" i="16" s="1"/>
  <c r="W41" i="20"/>
  <c r="CC41" i="20" s="1" a="1"/>
  <c r="CC41" i="20" s="1"/>
  <c r="X42" i="17"/>
  <c r="CD42" i="17" s="1" a="1"/>
  <c r="CD42" i="17" s="1"/>
  <c r="X43" i="20"/>
  <c r="CD43" i="20" s="1" a="1"/>
  <c r="CD43" i="20" s="1"/>
  <c r="X46" i="11"/>
  <c r="CD46" i="11" s="1" a="1"/>
  <c r="CD46" i="11" s="1"/>
  <c r="W17" i="2"/>
  <c r="CC17" i="2" s="1" a="1"/>
  <c r="CC17" i="2" s="1"/>
  <c r="X43" i="17"/>
  <c r="CD43" i="17" s="1" a="1"/>
  <c r="CD43" i="17" s="1"/>
  <c r="W28" i="20"/>
  <c r="CC28" i="20" s="1" a="1"/>
  <c r="CC28" i="20" s="1"/>
  <c r="W32" i="20"/>
  <c r="CC32" i="20" s="1" a="1"/>
  <c r="CC32" i="20" s="1"/>
  <c r="CB100" i="21"/>
  <c r="CB68" i="21"/>
  <c r="CB83" i="1"/>
  <c r="CB115" i="1"/>
  <c r="X38" i="12"/>
  <c r="CD38" i="12" s="1" a="1"/>
  <c r="CD38" i="12" s="1"/>
  <c r="CA105" i="11"/>
  <c r="CA73" i="11"/>
  <c r="CB97" i="13"/>
  <c r="CB65" i="13"/>
  <c r="CA92" i="5"/>
  <c r="CA60" i="5"/>
  <c r="CB104" i="6"/>
  <c r="CB72" i="6"/>
  <c r="CB114" i="19"/>
  <c r="CB82" i="19"/>
  <c r="X39" i="16"/>
  <c r="CD39" i="16" s="1" a="1"/>
  <c r="CD39" i="16" s="1"/>
  <c r="W27" i="6"/>
  <c r="CC27" i="6" s="1" a="1"/>
  <c r="CC27" i="6" s="1"/>
  <c r="CB104" i="21"/>
  <c r="CB72" i="21"/>
  <c r="CB63" i="16"/>
  <c r="CB95" i="16"/>
  <c r="CB91" i="18"/>
  <c r="CB59" i="18"/>
  <c r="CB59" i="6"/>
  <c r="CB91" i="6"/>
  <c r="CB96" i="12"/>
  <c r="CB64" i="12"/>
  <c r="CA106" i="11"/>
  <c r="CA74" i="11"/>
  <c r="W36" i="18"/>
  <c r="CC36" i="18" s="1" a="1"/>
  <c r="CC36" i="18" s="1"/>
  <c r="X29" i="17"/>
  <c r="CD29" i="17" s="1" a="1"/>
  <c r="CD29" i="17" s="1"/>
  <c r="W28" i="8"/>
  <c r="CC28" i="8" s="1" a="1"/>
  <c r="CC28" i="8" s="1"/>
  <c r="W23" i="17"/>
  <c r="CC23" i="17" s="1" a="1"/>
  <c r="CC23" i="17" s="1"/>
  <c r="X22" i="4"/>
  <c r="CD22" i="4" s="1" a="1"/>
  <c r="CD22" i="4" s="1"/>
  <c r="X32" i="18"/>
  <c r="CD32" i="18" s="1" a="1"/>
  <c r="CD32" i="18" s="1"/>
  <c r="X39" i="18"/>
  <c r="CD39" i="18" s="1" a="1"/>
  <c r="CD39" i="18" s="1"/>
  <c r="X41" i="5"/>
  <c r="CD41" i="5" s="1" a="1"/>
  <c r="CD41" i="5" s="1"/>
  <c r="CB57" i="1"/>
  <c r="CB89" i="1"/>
  <c r="CA109" i="2"/>
  <c r="CA77" i="2"/>
  <c r="CA90" i="12"/>
  <c r="CA58" i="12"/>
  <c r="X16" i="3"/>
  <c r="CD16" i="3" s="1" a="1"/>
  <c r="CD16" i="3" s="1"/>
  <c r="X27" i="14"/>
  <c r="CD27" i="14" s="1" a="1"/>
  <c r="CD27" i="14" s="1"/>
  <c r="W18" i="15"/>
  <c r="CC18" i="15" s="1" a="1"/>
  <c r="CC18" i="15" s="1"/>
  <c r="CA90" i="5"/>
  <c r="CA58" i="5"/>
  <c r="CA96" i="3"/>
  <c r="CA64" i="3"/>
  <c r="CA69" i="19"/>
  <c r="CA101" i="19"/>
  <c r="CA77" i="6"/>
  <c r="CA109" i="6"/>
  <c r="CB98" i="4"/>
  <c r="CB66" i="4"/>
  <c r="CA114" i="12"/>
  <c r="CA82" i="12"/>
  <c r="CB113" i="18"/>
  <c r="CB81" i="18"/>
  <c r="CB115" i="5"/>
  <c r="CB83" i="5"/>
  <c r="CA63" i="15"/>
  <c r="CA95" i="15"/>
  <c r="CB83" i="14"/>
  <c r="CB115" i="14"/>
  <c r="CB102" i="19"/>
  <c r="CB70" i="19"/>
  <c r="CB90" i="1"/>
  <c r="CB58" i="1"/>
  <c r="CB97" i="12"/>
  <c r="CB65" i="12"/>
  <c r="CA92" i="2"/>
  <c r="CA60" i="2"/>
  <c r="CB102" i="4"/>
  <c r="CB70" i="4"/>
  <c r="X21" i="9"/>
  <c r="CD21" i="9" s="1" a="1"/>
  <c r="CD21" i="9" s="1"/>
  <c r="X17" i="11"/>
  <c r="CD17" i="11" s="1" a="1"/>
  <c r="CD17" i="11" s="1"/>
  <c r="CA96" i="20"/>
  <c r="CA64" i="20"/>
  <c r="CA74" i="8"/>
  <c r="CA106" i="8"/>
  <c r="CA112" i="14"/>
  <c r="CA80" i="14"/>
  <c r="CA86" i="14"/>
  <c r="CA54" i="14"/>
  <c r="CB96" i="18"/>
  <c r="CB64" i="18"/>
  <c r="W15" i="4"/>
  <c r="CC15" i="4" s="1" a="1"/>
  <c r="CC15" i="4" s="1"/>
  <c r="V47" i="4"/>
  <c r="CB91" i="13"/>
  <c r="CB59" i="13"/>
  <c r="X46" i="19"/>
  <c r="CD46" i="19" s="1" a="1"/>
  <c r="CD46" i="19" s="1"/>
  <c r="W44" i="3"/>
  <c r="CC44" i="3" s="1" a="1"/>
  <c r="CC44" i="3" s="1"/>
  <c r="X38" i="8"/>
  <c r="CD38" i="8" s="1" a="1"/>
  <c r="CD38" i="8" s="1"/>
  <c r="X21" i="18"/>
  <c r="CD21" i="18" s="1" a="1"/>
  <c r="CD21" i="18" s="1"/>
  <c r="W43" i="21"/>
  <c r="CC43" i="21" s="1" a="1"/>
  <c r="CC43" i="21" s="1"/>
  <c r="X20" i="8"/>
  <c r="CD20" i="8" s="1" a="1"/>
  <c r="CD20" i="8" s="1"/>
  <c r="X26" i="11"/>
  <c r="CD26" i="11" s="1" a="1"/>
  <c r="CD26" i="11" s="1"/>
  <c r="X31" i="1"/>
  <c r="CD31" i="1" s="1" a="1"/>
  <c r="CD31" i="1" s="1"/>
  <c r="X17" i="13"/>
  <c r="CD17" i="13" s="1" a="1"/>
  <c r="CD17" i="13" s="1"/>
  <c r="X28" i="7"/>
  <c r="CD28" i="7" s="1" a="1"/>
  <c r="CD28" i="7" s="1"/>
  <c r="W46" i="18"/>
  <c r="CC46" i="18" s="1" a="1"/>
  <c r="CC46" i="18" s="1"/>
  <c r="X22" i="14"/>
  <c r="CD22" i="14" s="1" a="1"/>
  <c r="CD22" i="14" s="1"/>
  <c r="CB117" i="1"/>
  <c r="CB85" i="1"/>
  <c r="CB112" i="8"/>
  <c r="CB80" i="8"/>
  <c r="W15" i="7"/>
  <c r="CC15" i="7" s="1" a="1"/>
  <c r="CC15" i="7" s="1"/>
  <c r="V47" i="7"/>
  <c r="W20" i="21"/>
  <c r="CC20" i="21" s="1" a="1"/>
  <c r="CC20" i="21" s="1"/>
  <c r="CB76" i="14"/>
  <c r="CB108" i="14"/>
  <c r="CA91" i="3"/>
  <c r="CA59" i="3"/>
  <c r="CA56" i="7"/>
  <c r="CA88" i="7"/>
  <c r="CB112" i="6"/>
  <c r="CB80" i="6"/>
  <c r="CB96" i="21"/>
  <c r="CB64" i="21"/>
  <c r="CA111" i="11"/>
  <c r="CA79" i="11"/>
  <c r="CA110" i="5"/>
  <c r="CA78" i="5"/>
  <c r="CB109" i="4"/>
  <c r="CB77" i="4"/>
  <c r="W23" i="14"/>
  <c r="CC23" i="14" s="1" a="1"/>
  <c r="CC23" i="14" s="1"/>
  <c r="X43" i="10"/>
  <c r="CD43" i="10" s="1" a="1"/>
  <c r="CD43" i="10" s="1"/>
  <c r="X46" i="7"/>
  <c r="CD46" i="7" s="1" a="1"/>
  <c r="CD46" i="7" s="1"/>
  <c r="X42" i="1"/>
  <c r="CD42" i="1" s="1" a="1"/>
  <c r="CD42" i="1" s="1"/>
  <c r="X21" i="16"/>
  <c r="CD21" i="16" s="1" a="1"/>
  <c r="CD21" i="16" s="1"/>
  <c r="X45" i="1"/>
  <c r="CD45" i="1" s="1" a="1"/>
  <c r="CD45" i="1" s="1"/>
  <c r="X35" i="17"/>
  <c r="CD35" i="17" s="1" a="1"/>
  <c r="CD35" i="17" s="1"/>
  <c r="X25" i="1"/>
  <c r="CD25" i="1" s="1" a="1"/>
  <c r="CD25" i="1" s="1"/>
  <c r="CB103" i="1"/>
  <c r="CB71" i="1"/>
  <c r="CA97" i="9"/>
  <c r="CA65" i="9"/>
  <c r="X32" i="1"/>
  <c r="CD32" i="1" s="1" a="1"/>
  <c r="CD32" i="1" s="1"/>
  <c r="X31" i="12"/>
  <c r="CD31" i="12" s="1" a="1"/>
  <c r="CD31" i="12" s="1"/>
  <c r="W15" i="2"/>
  <c r="CC15" i="2" s="1" a="1"/>
  <c r="CC15" i="2" s="1"/>
  <c r="V47" i="2"/>
  <c r="W26" i="9"/>
  <c r="CC26" i="9" s="1" a="1"/>
  <c r="CC26" i="9" s="1"/>
  <c r="CA111" i="18"/>
  <c r="CA79" i="18"/>
  <c r="W30" i="14"/>
  <c r="CC30" i="14" s="1" a="1"/>
  <c r="CC30" i="14" s="1"/>
  <c r="X35" i="5"/>
  <c r="CD35" i="5" s="1" a="1"/>
  <c r="CD35" i="5" s="1"/>
  <c r="W39" i="10"/>
  <c r="CC39" i="10" s="1" a="1"/>
  <c r="CC39" i="10" s="1"/>
  <c r="W32" i="21"/>
  <c r="CC32" i="21" s="1" a="1"/>
  <c r="CC32" i="21" s="1"/>
  <c r="X25" i="2"/>
  <c r="CD25" i="2" s="1" a="1"/>
  <c r="CD25" i="2" s="1"/>
  <c r="W26" i="3"/>
  <c r="CC26" i="3" s="1" a="1"/>
  <c r="CC26" i="3" s="1"/>
  <c r="X21" i="17"/>
  <c r="CD21" i="17" s="1" a="1"/>
  <c r="CD21" i="17" s="1"/>
  <c r="W24" i="12"/>
  <c r="CC24" i="12" s="1" a="1"/>
  <c r="CC24" i="12" s="1"/>
  <c r="X28" i="12"/>
  <c r="CD28" i="12" s="1" a="1"/>
  <c r="CD28" i="12" s="1"/>
  <c r="CA105" i="13"/>
  <c r="CA73" i="13"/>
  <c r="CB95" i="2"/>
  <c r="CB63" i="2"/>
  <c r="CB92" i="8"/>
  <c r="CB60" i="8"/>
  <c r="X30" i="3"/>
  <c r="CD30" i="3" s="1" a="1"/>
  <c r="CD30" i="3" s="1"/>
  <c r="X28" i="3"/>
  <c r="CD28" i="3" s="1" a="1"/>
  <c r="CD28" i="3" s="1"/>
  <c r="W16" i="7"/>
  <c r="CC16" i="7" s="1" a="1"/>
  <c r="CC16" i="7" s="1"/>
  <c r="BZ86" i="8"/>
  <c r="BZ54" i="8"/>
  <c r="X33" i="19"/>
  <c r="CD33" i="19" s="1" a="1"/>
  <c r="CD33" i="19" s="1"/>
  <c r="X18" i="11"/>
  <c r="CD18" i="11" s="1" a="1"/>
  <c r="CD18" i="11" s="1"/>
  <c r="X37" i="15"/>
  <c r="CD37" i="15" s="1" a="1"/>
  <c r="CD37" i="15" s="1"/>
  <c r="W19" i="21"/>
  <c r="CC19" i="21" s="1" a="1"/>
  <c r="CC19" i="21" s="1"/>
  <c r="X23" i="6"/>
  <c r="CD23" i="6" s="1" a="1"/>
  <c r="CD23" i="6" s="1"/>
  <c r="CB120" i="18"/>
  <c r="CB123" i="18" s="1"/>
  <c r="CB116" i="18" s="1"/>
  <c r="CB84" i="18"/>
  <c r="CB62" i="13"/>
  <c r="CB94" i="13"/>
  <c r="CA117" i="16"/>
  <c r="CA85" i="16"/>
  <c r="CA71" i="6"/>
  <c r="CA103" i="6"/>
  <c r="CB100" i="15"/>
  <c r="CB68" i="15"/>
  <c r="CA67" i="17"/>
  <c r="CA99" i="17"/>
  <c r="CB108" i="12"/>
  <c r="CB76" i="12"/>
  <c r="W16" i="11"/>
  <c r="CC16" i="11" s="1" a="1"/>
  <c r="CC16" i="11" s="1"/>
  <c r="W33" i="3"/>
  <c r="CC33" i="3" s="1" a="1"/>
  <c r="CC33" i="3" s="1"/>
  <c r="W17" i="3"/>
  <c r="CC17" i="3" s="1" a="1"/>
  <c r="CC17" i="3" s="1"/>
  <c r="CB99" i="18"/>
  <c r="CB67" i="18"/>
  <c r="CB88" i="20"/>
  <c r="CB56" i="20"/>
  <c r="CB114" i="5"/>
  <c r="CB82" i="5"/>
  <c r="CB93" i="6"/>
  <c r="CB61" i="6"/>
  <c r="CA57" i="8"/>
  <c r="CA89" i="8"/>
  <c r="CB61" i="10"/>
  <c r="CB93" i="10"/>
  <c r="X42" i="7"/>
  <c r="CD42" i="7" s="1" a="1"/>
  <c r="CD42" i="7" s="1"/>
  <c r="X45" i="17"/>
  <c r="CD45" i="17" s="1" a="1"/>
  <c r="CD45" i="17" s="1"/>
  <c r="X23" i="16"/>
  <c r="CD23" i="16" s="1" a="1"/>
  <c r="CD23" i="16" s="1"/>
  <c r="W45" i="10"/>
  <c r="CC45" i="10" s="1" a="1"/>
  <c r="CC45" i="10" s="1"/>
  <c r="CB72" i="14"/>
  <c r="CB104" i="14"/>
  <c r="X35" i="10"/>
  <c r="CD35" i="10" s="1" a="1"/>
  <c r="CD35" i="10" s="1"/>
  <c r="W22" i="15"/>
  <c r="CC22" i="15" s="1" a="1"/>
  <c r="CC22" i="15" s="1"/>
  <c r="X44" i="20"/>
  <c r="CD44" i="20" s="1" a="1"/>
  <c r="CD44" i="20" s="1"/>
  <c r="W30" i="12"/>
  <c r="CC30" i="12" s="1" a="1"/>
  <c r="CC30" i="12" s="1"/>
  <c r="W30" i="21"/>
  <c r="CC30" i="21" s="1" a="1"/>
  <c r="CC30" i="21" s="1"/>
  <c r="X41" i="11"/>
  <c r="CD41" i="11" s="1" a="1"/>
  <c r="CD41" i="11" s="1"/>
  <c r="X31" i="13"/>
  <c r="CD31" i="13" s="1" a="1"/>
  <c r="CD31" i="13" s="1"/>
  <c r="CB75" i="16"/>
  <c r="CB107" i="16"/>
  <c r="CB94" i="15"/>
  <c r="CB62" i="15"/>
  <c r="CB99" i="4"/>
  <c r="CB67" i="4"/>
  <c r="X18" i="10"/>
  <c r="CD18" i="10" s="1" a="1"/>
  <c r="CD18" i="10" s="1"/>
  <c r="X33" i="1"/>
  <c r="CD33" i="1" s="1" a="1"/>
  <c r="CD33" i="1" s="1"/>
  <c r="CA67" i="21"/>
  <c r="CA99" i="21"/>
  <c r="CB107" i="7"/>
  <c r="CB75" i="7"/>
  <c r="X27" i="11"/>
  <c r="CD27" i="11" s="1" a="1"/>
  <c r="CD27" i="11" s="1"/>
  <c r="X18" i="20"/>
  <c r="CD18" i="20" s="1" a="1"/>
  <c r="CD18" i="20" s="1"/>
  <c r="X29" i="18"/>
  <c r="CD29" i="18" s="1" a="1"/>
  <c r="CD29" i="18" s="1"/>
  <c r="CA104" i="10"/>
  <c r="CA72" i="10"/>
  <c r="CA102" i="21"/>
  <c r="CA70" i="21"/>
  <c r="X20" i="1"/>
  <c r="CD20" i="1" s="1" a="1"/>
  <c r="CD20" i="1" s="1"/>
  <c r="X19" i="19"/>
  <c r="CD19" i="19" s="1" a="1"/>
  <c r="CD19" i="19" s="1"/>
  <c r="CB120" i="15"/>
  <c r="CB123" i="15" s="1"/>
  <c r="CB116" i="15" s="1"/>
  <c r="CB84" i="15"/>
  <c r="W32" i="9"/>
  <c r="CC32" i="9" s="1" a="1"/>
  <c r="CC32" i="9" s="1"/>
  <c r="W25" i="6"/>
  <c r="CC25" i="6" s="1" a="1"/>
  <c r="CC25" i="6" s="1"/>
  <c r="X24" i="19"/>
  <c r="CD24" i="19" s="1" a="1"/>
  <c r="CD24" i="19" s="1"/>
  <c r="X21" i="1"/>
  <c r="CD21" i="1" s="1" a="1"/>
  <c r="CD21" i="1" s="1"/>
  <c r="X45" i="9"/>
  <c r="CD45" i="9" s="1" a="1"/>
  <c r="CD45" i="9" s="1"/>
  <c r="X35" i="6"/>
  <c r="CD35" i="6" s="1" a="1"/>
  <c r="CD35" i="6" s="1"/>
  <c r="X44" i="13"/>
  <c r="CD44" i="13" s="1" a="1"/>
  <c r="CD44" i="13" s="1"/>
  <c r="X28" i="11"/>
  <c r="CD28" i="11" s="1" a="1"/>
  <c r="CD28" i="11" s="1"/>
  <c r="W26" i="10"/>
  <c r="CC26" i="10" s="1" a="1"/>
  <c r="CC26" i="10" s="1"/>
  <c r="X35" i="9"/>
  <c r="CD35" i="9" s="1" a="1"/>
  <c r="CD35" i="9" s="1"/>
  <c r="CB110" i="8"/>
  <c r="CB78" i="8"/>
  <c r="CB69" i="10"/>
  <c r="CB101" i="10"/>
  <c r="CB62" i="10"/>
  <c r="CB94" i="10"/>
  <c r="CB117" i="12"/>
  <c r="CB85" i="12"/>
  <c r="CA78" i="4"/>
  <c r="CA110" i="4"/>
  <c r="CB88" i="1"/>
  <c r="CB56" i="1"/>
  <c r="CB67" i="1"/>
  <c r="CB99" i="1"/>
  <c r="CA107" i="11"/>
  <c r="CA75" i="11"/>
  <c r="CB64" i="13"/>
  <c r="CB96" i="13"/>
  <c r="CA96" i="14"/>
  <c r="CA64" i="14"/>
  <c r="CB73" i="6"/>
  <c r="CB105" i="6"/>
  <c r="CB105" i="21"/>
  <c r="CB73" i="21"/>
  <c r="X29" i="21"/>
  <c r="CD29" i="21" s="1" a="1"/>
  <c r="CD29" i="21" s="1"/>
  <c r="X44" i="1"/>
  <c r="CD44" i="1" s="1" a="1"/>
  <c r="CD44" i="1" s="1"/>
  <c r="CA112" i="3"/>
  <c r="CA80" i="3"/>
  <c r="CB109" i="12"/>
  <c r="CB77" i="12"/>
  <c r="W34" i="11"/>
  <c r="CC34" i="11" s="1" a="1"/>
  <c r="CC34" i="11" s="1"/>
  <c r="X26" i="13"/>
  <c r="CD26" i="13" s="1" a="1"/>
  <c r="CD26" i="13" s="1"/>
  <c r="W21" i="5"/>
  <c r="CC21" i="5" s="1" a="1"/>
  <c r="CC21" i="5" s="1"/>
  <c r="X33" i="6"/>
  <c r="CD33" i="6" s="1" a="1"/>
  <c r="CD33" i="6" s="1"/>
  <c r="X43" i="19"/>
  <c r="CD43" i="19" s="1" a="1"/>
  <c r="CD43" i="19" s="1"/>
  <c r="CA66" i="7"/>
  <c r="CA98" i="7"/>
  <c r="CB76" i="5"/>
  <c r="CB108" i="5"/>
  <c r="BZ86" i="9"/>
  <c r="BZ54" i="9"/>
  <c r="X33" i="21"/>
  <c r="CD33" i="21" s="1" a="1"/>
  <c r="CD33" i="21" s="1"/>
  <c r="X24" i="16"/>
  <c r="CD24" i="16" s="1" a="1"/>
  <c r="CD24" i="16" s="1"/>
  <c r="X20" i="18"/>
  <c r="CD20" i="18" s="1" a="1"/>
  <c r="CD20" i="18" s="1"/>
  <c r="X20" i="6"/>
  <c r="CD20" i="6" s="1" a="1"/>
  <c r="CD20" i="6" s="1"/>
  <c r="X25" i="12"/>
  <c r="CD25" i="12" s="1" a="1"/>
  <c r="CD25" i="12" s="1"/>
  <c r="W35" i="11"/>
  <c r="CC35" i="11" s="1" a="1"/>
  <c r="CC35" i="11" s="1"/>
  <c r="CB71" i="17"/>
  <c r="CB103" i="17"/>
  <c r="CA90" i="2"/>
  <c r="CA58" i="2"/>
  <c r="CB96" i="8"/>
  <c r="CB64" i="8"/>
  <c r="CB114" i="7"/>
  <c r="CB82" i="7"/>
  <c r="CB76" i="13"/>
  <c r="CB108" i="13"/>
  <c r="CB63" i="1"/>
  <c r="CB95" i="1"/>
  <c r="X18" i="1"/>
  <c r="CD18" i="1" s="1" a="1"/>
  <c r="CD18" i="1" s="1"/>
  <c r="W38" i="2"/>
  <c r="CC38" i="2" s="1" a="1"/>
  <c r="CC38" i="2" s="1"/>
  <c r="W19" i="12"/>
  <c r="CC19" i="12" s="1" a="1"/>
  <c r="CC19" i="12" s="1"/>
  <c r="CB103" i="12"/>
  <c r="CB71" i="12"/>
  <c r="CB97" i="7"/>
  <c r="CB65" i="7"/>
  <c r="CB55" i="16"/>
  <c r="CB87" i="16"/>
  <c r="CA70" i="8"/>
  <c r="CA102" i="8"/>
  <c r="W19" i="5"/>
  <c r="CC19" i="5" s="1" a="1"/>
  <c r="CC19" i="5" s="1"/>
  <c r="W25" i="3"/>
  <c r="CC25" i="3" s="1" a="1"/>
  <c r="CC25" i="3" s="1"/>
  <c r="W30" i="19"/>
  <c r="CC30" i="19" s="1" a="1"/>
  <c r="CC30" i="19" s="1"/>
  <c r="W38" i="6"/>
  <c r="CC38" i="6" s="1" a="1"/>
  <c r="CC38" i="6" s="1"/>
  <c r="X27" i="4"/>
  <c r="CD27" i="4" s="1" a="1"/>
  <c r="CD27" i="4" s="1"/>
  <c r="W43" i="12"/>
  <c r="CC43" i="12" s="1" a="1"/>
  <c r="CC43" i="12" s="1"/>
  <c r="X42" i="18"/>
  <c r="CD42" i="18" s="1" a="1"/>
  <c r="CD42" i="18" s="1"/>
  <c r="X44" i="5"/>
  <c r="CD44" i="5" s="1" a="1"/>
  <c r="CD44" i="5" s="1"/>
  <c r="W24" i="15"/>
  <c r="CC24" i="15" s="1" a="1"/>
  <c r="CC24" i="15" s="1"/>
  <c r="X44" i="14"/>
  <c r="CD44" i="14" s="1" a="1"/>
  <c r="CD44" i="14" s="1"/>
  <c r="X31" i="19"/>
  <c r="CD31" i="19" s="1" a="1"/>
  <c r="CD31" i="19" s="1"/>
  <c r="X19" i="1"/>
  <c r="CD19" i="1" s="1" a="1"/>
  <c r="CD19" i="1" s="1"/>
  <c r="X26" i="12"/>
  <c r="CD26" i="12" s="1" a="1"/>
  <c r="CD26" i="12" s="1"/>
  <c r="W21" i="2"/>
  <c r="CC21" i="2" s="1" a="1"/>
  <c r="CC21" i="2" s="1"/>
  <c r="X31" i="4"/>
  <c r="CD31" i="4" s="1" a="1"/>
  <c r="CD31" i="4" s="1"/>
  <c r="CA98" i="21"/>
  <c r="CA66" i="21"/>
  <c r="CB101" i="5"/>
  <c r="CB69" i="5"/>
  <c r="W25" i="20"/>
  <c r="CC25" i="20" s="1" a="1"/>
  <c r="CC25" i="20" s="1"/>
  <c r="W35" i="8"/>
  <c r="CC35" i="8" s="1" a="1"/>
  <c r="CC35" i="8" s="1"/>
  <c r="W41" i="14"/>
  <c r="CC41" i="14" s="1" a="1"/>
  <c r="CC41" i="14" s="1"/>
  <c r="X25" i="18"/>
  <c r="CD25" i="18" s="1" a="1"/>
  <c r="CD25" i="18" s="1"/>
  <c r="CB107" i="6"/>
  <c r="CB75" i="6"/>
  <c r="X20" i="13"/>
  <c r="CD20" i="13" s="1" a="1"/>
  <c r="CD20" i="13" s="1"/>
  <c r="CB109" i="18"/>
  <c r="CB77" i="18"/>
  <c r="CB85" i="9"/>
  <c r="CB117" i="9"/>
  <c r="CA113" i="5"/>
  <c r="CA81" i="5"/>
  <c r="CB62" i="9"/>
  <c r="CB94" i="9"/>
  <c r="CA95" i="11"/>
  <c r="CA63" i="11"/>
  <c r="CB67" i="9"/>
  <c r="CB99" i="9"/>
  <c r="CB56" i="16"/>
  <c r="CB88" i="16"/>
  <c r="CB91" i="12"/>
  <c r="CB59" i="12"/>
  <c r="CB65" i="1"/>
  <c r="CB97" i="1"/>
  <c r="CB86" i="11"/>
  <c r="CB54" i="11"/>
  <c r="X46" i="1"/>
  <c r="CD46" i="1" s="1" a="1"/>
  <c r="CD46" i="1" s="1"/>
  <c r="X41" i="8"/>
  <c r="CD41" i="8" s="1" a="1"/>
  <c r="CD41" i="8" s="1"/>
  <c r="CB76" i="3"/>
  <c r="CB108" i="3"/>
  <c r="CB81" i="13"/>
  <c r="CB113" i="13"/>
  <c r="X37" i="14"/>
  <c r="CD37" i="14" s="1" a="1"/>
  <c r="CD37" i="14" s="1"/>
  <c r="W20" i="3"/>
  <c r="CC20" i="3" s="1" a="1"/>
  <c r="CC20" i="3" s="1"/>
  <c r="W17" i="7"/>
  <c r="CC17" i="7" s="1" a="1"/>
  <c r="CC17" i="7" s="1"/>
  <c r="X41" i="6"/>
  <c r="CD41" i="6" s="1" a="1"/>
  <c r="CD41" i="6" s="1"/>
  <c r="CB77" i="10"/>
  <c r="CB109" i="10"/>
  <c r="X25" i="21"/>
  <c r="CD25" i="21" s="1" a="1"/>
  <c r="CD25" i="21" s="1"/>
  <c r="W40" i="11"/>
  <c r="CC40" i="11" s="1" a="1"/>
  <c r="CC40" i="11" s="1"/>
  <c r="W39" i="5"/>
  <c r="CC39" i="5" s="1" a="1"/>
  <c r="CC39" i="5" s="1"/>
  <c r="X38" i="4"/>
  <c r="CD38" i="4" s="1" a="1"/>
  <c r="CD38" i="4" s="1"/>
  <c r="CB105" i="7"/>
  <c r="CB73" i="7"/>
  <c r="CB58" i="9"/>
  <c r="CB90" i="9"/>
  <c r="CB90" i="20"/>
  <c r="CB58" i="20"/>
  <c r="CA73" i="15"/>
  <c r="CA105" i="15"/>
  <c r="CB97" i="17"/>
  <c r="CB65" i="17"/>
  <c r="CB59" i="19"/>
  <c r="CB91" i="19"/>
  <c r="CA57" i="21"/>
  <c r="CA89" i="21"/>
  <c r="CB81" i="11"/>
  <c r="CB113" i="11"/>
  <c r="CA93" i="2"/>
  <c r="CA61" i="2"/>
  <c r="CB104" i="2"/>
  <c r="CB72" i="2"/>
  <c r="CA97" i="5"/>
  <c r="CA65" i="5"/>
  <c r="CB105" i="12"/>
  <c r="CB73" i="12"/>
  <c r="CA87" i="5"/>
  <c r="CA55" i="5"/>
  <c r="CA73" i="19"/>
  <c r="CA105" i="19"/>
  <c r="X18" i="16"/>
  <c r="CD18" i="16" s="1" a="1"/>
  <c r="CD18" i="16" s="1"/>
  <c r="CA65" i="19"/>
  <c r="CA97" i="19"/>
  <c r="W34" i="13"/>
  <c r="CC34" i="13" s="1" a="1"/>
  <c r="CC34" i="13" s="1"/>
  <c r="X24" i="2"/>
  <c r="CD24" i="2" s="1" a="1"/>
  <c r="CD24" i="2" s="1"/>
  <c r="X21" i="8"/>
  <c r="CD21" i="8" s="1" a="1"/>
  <c r="CD21" i="8" s="1"/>
  <c r="CB70" i="9"/>
  <c r="CB102" i="9"/>
  <c r="CA63" i="6"/>
  <c r="CA95" i="6"/>
  <c r="CB81" i="3"/>
  <c r="CB113" i="3"/>
  <c r="CB98" i="18"/>
  <c r="CB66" i="18"/>
  <c r="CB70" i="20"/>
  <c r="CB102" i="20"/>
  <c r="CB87" i="2"/>
  <c r="CB55" i="2"/>
  <c r="X45" i="18"/>
  <c r="CD45" i="18" s="1" a="1"/>
  <c r="CD45" i="18" s="1"/>
  <c r="CA83" i="4"/>
  <c r="CA115" i="4"/>
  <c r="X23" i="13"/>
  <c r="CD23" i="13" s="1" a="1"/>
  <c r="CD23" i="13" s="1"/>
  <c r="W46" i="16"/>
  <c r="CC46" i="16" s="1" a="1"/>
  <c r="CC46" i="16" s="1"/>
  <c r="W32" i="6"/>
  <c r="CC32" i="6" s="1" a="1"/>
  <c r="CC32" i="6" s="1"/>
  <c r="X29" i="15"/>
  <c r="CD29" i="15" s="1" a="1"/>
  <c r="CD29" i="15" s="1"/>
  <c r="W28" i="17"/>
  <c r="CC28" i="17" s="1" a="1"/>
  <c r="CC28" i="17" s="1"/>
  <c r="CB88" i="4"/>
  <c r="CB56" i="4"/>
  <c r="CB98" i="19"/>
  <c r="CB66" i="19"/>
  <c r="CA109" i="14"/>
  <c r="CA77" i="14"/>
  <c r="CA68" i="4"/>
  <c r="CA100" i="4"/>
  <c r="X28" i="18"/>
  <c r="CD28" i="18" s="1" a="1"/>
  <c r="CD28" i="18" s="1"/>
  <c r="X17" i="20"/>
  <c r="CD17" i="20" s="1" a="1"/>
  <c r="CD17" i="20" s="1"/>
  <c r="X43" i="5"/>
  <c r="CD43" i="5" s="1" a="1"/>
  <c r="CD43" i="5" s="1"/>
  <c r="X22" i="6"/>
  <c r="CD22" i="6" s="1" a="1"/>
  <c r="CD22" i="6" s="1"/>
  <c r="W18" i="8"/>
  <c r="CC18" i="8" s="1" a="1"/>
  <c r="CC18" i="8" s="1"/>
  <c r="X22" i="10"/>
  <c r="CD22" i="10" s="1" a="1"/>
  <c r="CD22" i="10" s="1"/>
  <c r="CA83" i="21"/>
  <c r="CA115" i="21"/>
  <c r="CA85" i="17"/>
  <c r="CA117" i="17"/>
  <c r="CB67" i="14"/>
  <c r="CB99" i="14"/>
  <c r="X33" i="14"/>
  <c r="CD33" i="14" s="1" a="1"/>
  <c r="CD33" i="14" s="1"/>
  <c r="CB63" i="14"/>
  <c r="CB95" i="14"/>
  <c r="CA104" i="13"/>
  <c r="CA72" i="13"/>
  <c r="CB111" i="1"/>
  <c r="CB79" i="1"/>
  <c r="CA83" i="8"/>
  <c r="CA115" i="8"/>
  <c r="CB85" i="10"/>
  <c r="CB117" i="10"/>
  <c r="CB80" i="16"/>
  <c r="CB112" i="16"/>
  <c r="CB93" i="5"/>
  <c r="CB61" i="5"/>
  <c r="CB94" i="7"/>
  <c r="CB62" i="7"/>
  <c r="X36" i="16"/>
  <c r="CD36" i="16" s="1" a="1"/>
  <c r="CD36" i="16" s="1"/>
  <c r="X23" i="15"/>
  <c r="CD23" i="15" s="1" a="1"/>
  <c r="CD23" i="15" s="1"/>
  <c r="X28" i="4"/>
  <c r="CD28" i="4" s="1" a="1"/>
  <c r="CD28" i="4" s="1"/>
  <c r="CA89" i="5"/>
  <c r="CA57" i="5"/>
  <c r="CB69" i="9"/>
  <c r="CB101" i="9"/>
  <c r="CB65" i="16"/>
  <c r="CB97" i="16"/>
  <c r="CB95" i="18"/>
  <c r="CB63" i="18"/>
  <c r="CA115" i="9"/>
  <c r="CA83" i="9"/>
  <c r="W28" i="21"/>
  <c r="CC28" i="21" s="1" a="1"/>
  <c r="CC28" i="21" s="1"/>
  <c r="X36" i="7"/>
  <c r="CD36" i="7" s="1" a="1"/>
  <c r="CD36" i="7" s="1"/>
  <c r="CB101" i="11"/>
  <c r="CB69" i="11"/>
  <c r="CA76" i="17"/>
  <c r="CA108" i="17"/>
  <c r="CA89" i="9"/>
  <c r="CA57" i="9"/>
  <c r="CB65" i="21"/>
  <c r="CB97" i="21"/>
  <c r="W15" i="15"/>
  <c r="CC15" i="15" s="1" a="1"/>
  <c r="CC15" i="15" s="1"/>
  <c r="V47" i="15"/>
  <c r="W33" i="10"/>
  <c r="CC33" i="10" s="1" a="1"/>
  <c r="CC33" i="10" s="1"/>
  <c r="W31" i="21"/>
  <c r="CC31" i="21" s="1" a="1"/>
  <c r="CC31" i="21" s="1"/>
  <c r="CA103" i="5"/>
  <c r="CA71" i="5"/>
  <c r="X45" i="15"/>
  <c r="CD45" i="15" s="1" a="1"/>
  <c r="CD45" i="15" s="1"/>
  <c r="CB93" i="21"/>
  <c r="CB61" i="21"/>
  <c r="CB72" i="5"/>
  <c r="CB104" i="5"/>
  <c r="CB90" i="6"/>
  <c r="CB58" i="6"/>
  <c r="CA58" i="17"/>
  <c r="CA90" i="17"/>
  <c r="CB104" i="18"/>
  <c r="CB72" i="18"/>
  <c r="CA93" i="12"/>
  <c r="CA61" i="12"/>
  <c r="CA113" i="2"/>
  <c r="CA81" i="2"/>
  <c r="CB75" i="14"/>
  <c r="CB107" i="14"/>
  <c r="CA100" i="10"/>
  <c r="CA68" i="10"/>
  <c r="CB114" i="4"/>
  <c r="CB82" i="4"/>
  <c r="CB111" i="21"/>
  <c r="CB79" i="21"/>
  <c r="X39" i="8"/>
  <c r="CD39" i="8" s="1" a="1"/>
  <c r="CD39" i="8" s="1"/>
  <c r="X30" i="10"/>
  <c r="CD30" i="10" s="1" a="1"/>
  <c r="CD30" i="10" s="1"/>
  <c r="X23" i="10"/>
  <c r="CD23" i="10" s="1" a="1"/>
  <c r="CD23" i="10" s="1"/>
  <c r="X46" i="12"/>
  <c r="CD46" i="12" s="1" a="1"/>
  <c r="CD46" i="12" s="1"/>
  <c r="W39" i="4"/>
  <c r="CC39" i="4" s="1" a="1"/>
  <c r="CC39" i="4" s="1"/>
  <c r="X17" i="1"/>
  <c r="CD17" i="1" s="1" a="1"/>
  <c r="CD17" i="1" s="1"/>
  <c r="X28" i="1"/>
  <c r="CD28" i="1" s="1" a="1"/>
  <c r="CD28" i="1" s="1"/>
  <c r="W36" i="11"/>
  <c r="CC36" i="11" s="1" a="1"/>
  <c r="CC36" i="11" s="1"/>
  <c r="X25" i="13"/>
  <c r="CD25" i="13" s="1" a="1"/>
  <c r="CD25" i="13" s="1"/>
  <c r="W25" i="14"/>
  <c r="CC25" i="14" s="1" a="1"/>
  <c r="CC25" i="14" s="1"/>
  <c r="X34" i="6"/>
  <c r="CD34" i="6" s="1" a="1"/>
  <c r="CD34" i="6" s="1"/>
  <c r="X34" i="21"/>
  <c r="CD34" i="21" s="1" a="1"/>
  <c r="CD34" i="21" s="1"/>
  <c r="CB87" i="18"/>
  <c r="CB55" i="18"/>
  <c r="CB82" i="9"/>
  <c r="CB114" i="9"/>
  <c r="W41" i="3"/>
  <c r="CC41" i="3" s="1" a="1"/>
  <c r="CC41" i="3" s="1"/>
  <c r="CB96" i="15"/>
  <c r="CB64" i="15"/>
  <c r="CB94" i="19"/>
  <c r="CB62" i="19"/>
  <c r="CB117" i="20"/>
  <c r="CB85" i="20"/>
  <c r="CA117" i="14"/>
  <c r="CA85" i="14"/>
  <c r="CB88" i="8"/>
  <c r="CB56" i="8"/>
  <c r="W45" i="4"/>
  <c r="CC45" i="4" s="1" a="1"/>
  <c r="CC45" i="4" s="1"/>
  <c r="CB101" i="1"/>
  <c r="CB69" i="1"/>
  <c r="CB113" i="6"/>
  <c r="CB81" i="6"/>
  <c r="V47" i="3"/>
  <c r="W27" i="7"/>
  <c r="CC27" i="7" s="1" a="1"/>
  <c r="CC27" i="7" s="1"/>
  <c r="X37" i="5"/>
  <c r="CD37" i="5" s="1" a="1"/>
  <c r="CD37" i="5" s="1"/>
  <c r="CA102" i="18"/>
  <c r="CA70" i="18"/>
  <c r="CB112" i="7"/>
  <c r="CB80" i="7"/>
  <c r="CB58" i="3"/>
  <c r="CB90" i="3"/>
  <c r="X32" i="17"/>
  <c r="CD32" i="17" s="1" a="1"/>
  <c r="CD32" i="17" s="1"/>
  <c r="W19" i="2"/>
  <c r="CC19" i="2" s="1" a="1"/>
  <c r="CC19" i="2" s="1"/>
  <c r="X25" i="8"/>
  <c r="CD25" i="8" s="1" a="1"/>
  <c r="CD25" i="8" s="1"/>
  <c r="X43" i="7"/>
  <c r="CD43" i="7" s="1" a="1"/>
  <c r="CD43" i="7" s="1"/>
  <c r="X37" i="13"/>
  <c r="CD37" i="13" s="1" a="1"/>
  <c r="CD37" i="13" s="1"/>
  <c r="X24" i="1"/>
  <c r="CD24" i="1" s="1" a="1"/>
  <c r="CD24" i="1" s="1"/>
  <c r="CB59" i="14"/>
  <c r="CB91" i="14"/>
  <c r="CA57" i="19"/>
  <c r="CA89" i="19"/>
  <c r="CA117" i="3"/>
  <c r="CA85" i="3"/>
  <c r="X32" i="12"/>
  <c r="CD32" i="12" s="1" a="1"/>
  <c r="CD32" i="12" s="1"/>
  <c r="X26" i="7"/>
  <c r="CD26" i="7" s="1" a="1"/>
  <c r="CD26" i="7" s="1"/>
  <c r="X16" i="16"/>
  <c r="CD16" i="16" s="1" a="1"/>
  <c r="CD16" i="16" s="1"/>
  <c r="W31" i="8"/>
  <c r="CC31" i="8" s="1" a="1"/>
  <c r="CC31" i="8" s="1"/>
  <c r="CB101" i="18"/>
  <c r="CB69" i="18"/>
  <c r="CB107" i="17"/>
  <c r="CB75" i="17"/>
  <c r="CB75" i="13"/>
  <c r="CB107" i="13"/>
  <c r="CA113" i="16"/>
  <c r="CA81" i="16"/>
  <c r="CB98" i="2"/>
  <c r="CB66" i="2"/>
  <c r="CB70" i="16"/>
  <c r="CB102" i="16"/>
  <c r="CA103" i="11"/>
  <c r="CA71" i="11"/>
  <c r="CA107" i="2"/>
  <c r="CA75" i="2"/>
  <c r="CA58" i="4"/>
  <c r="CA90" i="4"/>
  <c r="CB117" i="4"/>
  <c r="CB85" i="4"/>
  <c r="CB71" i="3"/>
  <c r="CB103" i="3"/>
  <c r="CB64" i="11"/>
  <c r="CB96" i="11"/>
  <c r="CA58" i="7"/>
  <c r="CA90" i="7"/>
  <c r="W27" i="21"/>
  <c r="CC27" i="21" s="1" a="1"/>
  <c r="CC27" i="21" s="1"/>
  <c r="X30" i="5"/>
  <c r="CD30" i="5" s="1" a="1"/>
  <c r="CD30" i="5" s="1"/>
  <c r="CB97" i="20"/>
  <c r="CB65" i="20"/>
  <c r="CB99" i="6"/>
  <c r="CB67" i="6"/>
  <c r="CA71" i="15"/>
  <c r="CA103" i="15"/>
  <c r="W15" i="14"/>
  <c r="CC15" i="14" s="1" a="1"/>
  <c r="CC15" i="14" s="1"/>
  <c r="V47" i="14"/>
  <c r="CA106" i="13"/>
  <c r="CA74" i="13"/>
  <c r="CA57" i="4"/>
  <c r="CA89" i="4"/>
  <c r="X36" i="6"/>
  <c r="CD36" i="6" s="1" a="1"/>
  <c r="CD36" i="6" s="1"/>
  <c r="X38" i="18"/>
  <c r="CD38" i="18" s="1" a="1"/>
  <c r="CD38" i="18" s="1"/>
  <c r="X46" i="9"/>
  <c r="CD46" i="9" s="1" a="1"/>
  <c r="CD46" i="9" s="1"/>
  <c r="W42" i="5"/>
  <c r="CC42" i="5" s="1" a="1"/>
  <c r="CC42" i="5" s="1"/>
  <c r="X23" i="9"/>
  <c r="CD23" i="9" s="1" a="1"/>
  <c r="CD23" i="9" s="1"/>
  <c r="W24" i="11"/>
  <c r="CC24" i="11" s="1" a="1"/>
  <c r="CC24" i="11" s="1"/>
  <c r="X28" i="9"/>
  <c r="CD28" i="9" s="1" a="1"/>
  <c r="CD28" i="9" s="1"/>
  <c r="X17" i="16"/>
  <c r="CD17" i="16" s="1" a="1"/>
  <c r="CD17" i="16" s="1"/>
  <c r="X20" i="12"/>
  <c r="CD20" i="12" s="1" a="1"/>
  <c r="CD20" i="12" s="1"/>
  <c r="X26" i="1"/>
  <c r="CD26" i="1" s="1" a="1"/>
  <c r="CD26" i="1" s="1"/>
  <c r="V47" i="11"/>
  <c r="CB56" i="9"/>
  <c r="CB88" i="9"/>
  <c r="CB115" i="15"/>
  <c r="CB83" i="15"/>
  <c r="CB107" i="19"/>
  <c r="CB75" i="19"/>
  <c r="X37" i="3"/>
  <c r="CD37" i="3" s="1" a="1"/>
  <c r="CD37" i="3" s="1"/>
  <c r="X42" i="13"/>
  <c r="CD42" i="13" s="1" a="1"/>
  <c r="CD42" i="13" s="1"/>
  <c r="CB89" i="17"/>
  <c r="CB57" i="17"/>
  <c r="CA85" i="8"/>
  <c r="CA117" i="8"/>
  <c r="CB88" i="15"/>
  <c r="CB56" i="15"/>
  <c r="CA105" i="2"/>
  <c r="CA73" i="2"/>
  <c r="CB92" i="13"/>
  <c r="CB60" i="13"/>
  <c r="X38" i="10"/>
  <c r="CD38" i="10" s="1" a="1"/>
  <c r="CD38" i="10" s="1"/>
  <c r="CA107" i="3"/>
  <c r="CA75" i="3"/>
  <c r="CB77" i="17"/>
  <c r="CB109" i="17"/>
  <c r="CA105" i="14"/>
  <c r="CA73" i="14"/>
  <c r="X34" i="7"/>
  <c r="CD34" i="7" s="1" a="1"/>
  <c r="CD34" i="7" s="1"/>
  <c r="X19" i="9"/>
  <c r="CD19" i="9" s="1" a="1"/>
  <c r="CD19" i="9" s="1"/>
  <c r="X19" i="20"/>
  <c r="CD19" i="20" s="1" a="1"/>
  <c r="CD19" i="20" s="1"/>
  <c r="W34" i="15"/>
  <c r="CC34" i="15" s="1" a="1"/>
  <c r="CC34" i="15" s="1"/>
  <c r="X26" i="17"/>
  <c r="CD26" i="17" s="1" a="1"/>
  <c r="CD26" i="17" s="1"/>
  <c r="X20" i="19"/>
  <c r="CD20" i="19" s="1" a="1"/>
  <c r="CD20" i="19" s="1"/>
  <c r="W18" i="21"/>
  <c r="CC18" i="21" s="1" a="1"/>
  <c r="CC18" i="21" s="1"/>
  <c r="X42" i="11"/>
  <c r="CD42" i="11" s="1" a="1"/>
  <c r="CD42" i="11" s="1"/>
  <c r="W22" i="2"/>
  <c r="CC22" i="2" s="1" a="1"/>
  <c r="CC22" i="2" s="1"/>
  <c r="X33" i="2"/>
  <c r="CD33" i="2" s="1" a="1"/>
  <c r="CD33" i="2" s="1"/>
  <c r="X29" i="6"/>
  <c r="CD29" i="6" s="1" a="1"/>
  <c r="CD29" i="6" s="1"/>
  <c r="X36" i="15"/>
  <c r="CD36" i="15" s="1" a="1"/>
  <c r="CD36" i="15" s="1"/>
  <c r="CA108" i="16"/>
  <c r="CA76" i="16"/>
  <c r="CB112" i="19"/>
  <c r="CB80" i="19"/>
  <c r="CA84" i="6"/>
  <c r="CA120" i="6"/>
  <c r="CA123" i="6" s="1"/>
  <c r="CA116" i="6" s="1"/>
  <c r="W40" i="18"/>
  <c r="CC40" i="18" s="1" a="1"/>
  <c r="CC40" i="18" s="1"/>
  <c r="X41" i="19"/>
  <c r="CD41" i="19" s="1" a="1"/>
  <c r="CD41" i="19" s="1"/>
  <c r="X34" i="12"/>
  <c r="CD34" i="12" s="1" a="1"/>
  <c r="CD34" i="12" s="1"/>
  <c r="W45" i="6"/>
  <c r="CC45" i="6" s="1" a="1"/>
  <c r="CC45" i="6" s="1"/>
  <c r="CB100" i="6"/>
  <c r="CB68" i="6"/>
  <c r="W16" i="5"/>
  <c r="CC16" i="5" s="1" a="1"/>
  <c r="CC16" i="5" s="1"/>
  <c r="W34" i="19"/>
  <c r="CC34" i="19" s="1" a="1"/>
  <c r="CC34" i="19" s="1"/>
  <c r="CB57" i="16"/>
  <c r="CB89" i="16"/>
  <c r="W26" i="19"/>
  <c r="CC26" i="19" s="1" a="1"/>
  <c r="CC26" i="19" s="1"/>
  <c r="CB110" i="6"/>
  <c r="CB78" i="6"/>
  <c r="CB57" i="14"/>
  <c r="CB89" i="14"/>
  <c r="CA54" i="17"/>
  <c r="CA86" i="17"/>
  <c r="X31" i="9"/>
  <c r="CD31" i="9" s="1" a="1"/>
  <c r="CD31" i="9" s="1"/>
  <c r="W24" i="6"/>
  <c r="CC24" i="6" s="1" a="1"/>
  <c r="CC24" i="6" s="1"/>
  <c r="CA111" i="5"/>
  <c r="CA79" i="5"/>
  <c r="V15" i="8"/>
  <c r="CB15" i="8" s="1" a="1"/>
  <c r="CB15" i="8" s="1"/>
  <c r="U47" i="8"/>
  <c r="X42" i="3"/>
  <c r="CD42" i="3" s="1" a="1"/>
  <c r="CD42" i="3" s="1"/>
  <c r="X27" i="18"/>
  <c r="CD27" i="18" s="1" a="1"/>
  <c r="CD27" i="18" s="1"/>
  <c r="X31" i="20"/>
  <c r="CD31" i="20" s="1" a="1"/>
  <c r="CD31" i="20" s="1"/>
  <c r="X16" i="2"/>
  <c r="CD16" i="2" s="1" a="1"/>
  <c r="CD16" i="2" s="1"/>
  <c r="CA102" i="11"/>
  <c r="CA70" i="11"/>
  <c r="W44" i="4"/>
  <c r="CC44" i="4" s="1" a="1"/>
  <c r="CC44" i="4" s="1"/>
  <c r="CB102" i="2"/>
  <c r="CB70" i="2"/>
  <c r="CB110" i="21"/>
  <c r="CB78" i="21"/>
  <c r="CA78" i="15"/>
  <c r="CA110" i="15"/>
  <c r="CA115" i="11"/>
  <c r="CA83" i="11"/>
  <c r="X17" i="4"/>
  <c r="CD17" i="4" s="1" a="1"/>
  <c r="CD17" i="4" s="1"/>
  <c r="X27" i="19"/>
  <c r="CD27" i="19" s="1" a="1"/>
  <c r="CD27" i="19" s="1"/>
  <c r="W38" i="14"/>
  <c r="CC38" i="14" s="1" a="1"/>
  <c r="CC38" i="14" s="1"/>
  <c r="W29" i="4"/>
  <c r="CC29" i="4" s="1" a="1"/>
  <c r="CC29" i="4" s="1"/>
  <c r="CA120" i="20"/>
  <c r="CA123" i="20" s="1"/>
  <c r="CA116" i="20" s="1"/>
  <c r="CA84" i="20"/>
  <c r="CB92" i="21"/>
  <c r="CB60" i="21"/>
  <c r="CA105" i="10"/>
  <c r="CA73" i="10"/>
  <c r="CB94" i="20"/>
  <c r="CB62" i="20"/>
  <c r="CA86" i="5"/>
  <c r="CA54" i="5"/>
  <c r="W44" i="21"/>
  <c r="CC44" i="21" s="1" a="1"/>
  <c r="CC44" i="21" s="1"/>
  <c r="W46" i="17"/>
  <c r="CC46" i="17" s="1" a="1"/>
  <c r="CC46" i="17" s="1"/>
  <c r="X28" i="14"/>
  <c r="CD28" i="14" s="1" a="1"/>
  <c r="CD28" i="14" s="1"/>
  <c r="X24" i="14"/>
  <c r="CD24" i="14" s="1" a="1"/>
  <c r="CD24" i="14" s="1"/>
  <c r="W33" i="13"/>
  <c r="CC33" i="13" s="1" a="1"/>
  <c r="CC33" i="13" s="1"/>
  <c r="X40" i="1"/>
  <c r="CD40" i="1" s="1" a="1"/>
  <c r="CD40" i="1" s="1"/>
  <c r="W44" i="8"/>
  <c r="CC44" i="8" s="1" a="1"/>
  <c r="CC44" i="8" s="1"/>
  <c r="X46" i="10"/>
  <c r="CD46" i="10" s="1" a="1"/>
  <c r="CD46" i="10" s="1"/>
  <c r="X41" i="16"/>
  <c r="CD41" i="16" s="1" a="1"/>
  <c r="CD41" i="16" s="1"/>
  <c r="X22" i="5"/>
  <c r="CD22" i="5" s="1" a="1"/>
  <c r="CD22" i="5" s="1"/>
  <c r="X23" i="7"/>
  <c r="CD23" i="7" s="1" a="1"/>
  <c r="CD23" i="7" s="1"/>
  <c r="CB113" i="12"/>
  <c r="CB81" i="12"/>
  <c r="CA100" i="3"/>
  <c r="CA68" i="3"/>
  <c r="BZ86" i="16"/>
  <c r="BZ54" i="16"/>
  <c r="W18" i="5"/>
  <c r="CC18" i="5" s="1" a="1"/>
  <c r="CC18" i="5" s="1"/>
  <c r="X30" i="9"/>
  <c r="CD30" i="9" s="1" a="1"/>
  <c r="CD30" i="9" s="1"/>
  <c r="X26" i="16"/>
  <c r="CD26" i="16" s="1" a="1"/>
  <c r="CD26" i="16" s="1"/>
  <c r="X24" i="18"/>
  <c r="CD24" i="18" s="1" a="1"/>
  <c r="CD24" i="18" s="1"/>
  <c r="W44" i="9"/>
  <c r="CC44" i="9" s="1" a="1"/>
  <c r="CC44" i="9" s="1"/>
  <c r="CA106" i="18"/>
  <c r="CA74" i="18"/>
  <c r="X30" i="11"/>
  <c r="CD30" i="11" s="1" a="1"/>
  <c r="CD30" i="11" s="1"/>
  <c r="W37" i="17"/>
  <c r="CC37" i="17" s="1" a="1"/>
  <c r="CC37" i="17" s="1"/>
  <c r="W18" i="9"/>
  <c r="CC18" i="9" s="1" a="1"/>
  <c r="CC18" i="9" s="1"/>
  <c r="X26" i="21"/>
  <c r="CD26" i="21" s="1" a="1"/>
  <c r="CD26" i="21" s="1"/>
  <c r="CB78" i="3"/>
  <c r="CB110" i="3"/>
  <c r="W32" i="5"/>
  <c r="CC32" i="5" s="1" a="1"/>
  <c r="CC32" i="5" s="1"/>
  <c r="CB68" i="16"/>
  <c r="CB100" i="16"/>
  <c r="CA57" i="7"/>
  <c r="CA89" i="7"/>
  <c r="X22" i="21"/>
  <c r="CD22" i="21" s="1" a="1"/>
  <c r="CD22" i="21" s="1"/>
  <c r="X33" i="5"/>
  <c r="CD33" i="5" s="1" a="1"/>
  <c r="CD33" i="5" s="1"/>
  <c r="X19" i="6"/>
  <c r="CD19" i="6" s="1" a="1"/>
  <c r="CD19" i="6" s="1"/>
  <c r="W19" i="17"/>
  <c r="CC19" i="17" s="1" a="1"/>
  <c r="CC19" i="17" s="1"/>
  <c r="X33" i="18"/>
  <c r="CD33" i="18" s="1" a="1"/>
  <c r="CD33" i="18" s="1"/>
  <c r="W22" i="12"/>
  <c r="CC22" i="12" s="1" a="1"/>
  <c r="CC22" i="12" s="1"/>
  <c r="W42" i="2"/>
  <c r="CC42" i="2" s="1" a="1"/>
  <c r="CC42" i="2" s="1"/>
  <c r="X36" i="14"/>
  <c r="CD36" i="14" s="1" a="1"/>
  <c r="CD36" i="14" s="1"/>
  <c r="W29" i="10"/>
  <c r="CC29" i="10" s="1" a="1"/>
  <c r="CC29" i="10" s="1"/>
  <c r="X43" i="4"/>
  <c r="CD43" i="4" s="1" a="1"/>
  <c r="CD43" i="4" s="1"/>
  <c r="X40" i="21"/>
  <c r="CD40" i="21" s="1" a="1"/>
  <c r="CD40" i="21" s="1"/>
  <c r="CB91" i="11"/>
  <c r="CB59" i="11"/>
  <c r="CB78" i="20"/>
  <c r="CB110" i="20"/>
  <c r="CB105" i="1"/>
  <c r="CB73" i="1"/>
  <c r="CA105" i="3"/>
  <c r="CA73" i="3"/>
  <c r="CA79" i="7"/>
  <c r="CA111" i="7"/>
  <c r="CB115" i="12"/>
  <c r="CB83" i="12"/>
  <c r="CB61" i="9"/>
  <c r="CB93" i="9"/>
  <c r="CB73" i="17"/>
  <c r="CB105" i="17"/>
  <c r="CB101" i="6"/>
  <c r="CB69" i="6"/>
  <c r="CB61" i="20"/>
  <c r="CB93" i="20"/>
  <c r="CA65" i="15"/>
  <c r="CA97" i="15"/>
  <c r="CB93" i="19"/>
  <c r="CB61" i="19"/>
  <c r="CB120" i="7"/>
  <c r="CB123" i="7" s="1"/>
  <c r="CB116" i="7" s="1"/>
  <c r="CB84" i="7"/>
  <c r="X16" i="18"/>
  <c r="CD16" i="18" s="1" a="1"/>
  <c r="CD16" i="18" s="1"/>
  <c r="X43" i="9"/>
  <c r="CD43" i="9" s="1" a="1"/>
  <c r="CD43" i="9" s="1"/>
  <c r="X25" i="15"/>
  <c r="CD25" i="15" s="1" a="1"/>
  <c r="CD25" i="15" s="1"/>
  <c r="X23" i="19"/>
  <c r="CD23" i="19" s="1" a="1"/>
  <c r="CD23" i="19" s="1"/>
  <c r="X46" i="20"/>
  <c r="CD46" i="20" s="1" a="1"/>
  <c r="CD46" i="20" s="1"/>
  <c r="W46" i="14"/>
  <c r="CC46" i="14" s="1" a="1"/>
  <c r="CC46" i="14" s="1"/>
  <c r="X17" i="8"/>
  <c r="CD17" i="8" s="1" a="1"/>
  <c r="CD17" i="8" s="1"/>
  <c r="CA84" i="4"/>
  <c r="CA120" i="4"/>
  <c r="CA123" i="4" s="1"/>
  <c r="CA116" i="4" s="1"/>
  <c r="X30" i="1"/>
  <c r="CD30" i="1" s="1" a="1"/>
  <c r="CD30" i="1" s="1"/>
  <c r="X42" i="6"/>
  <c r="CD42" i="6" s="1" a="1"/>
  <c r="CD42" i="6" s="1"/>
  <c r="CB54" i="3"/>
  <c r="CB86" i="3"/>
  <c r="W40" i="17"/>
  <c r="CC40" i="17" s="1" a="1"/>
  <c r="CC40" i="17" s="1"/>
  <c r="CA92" i="14"/>
  <c r="CA60" i="14"/>
  <c r="CB98" i="8"/>
  <c r="CB66" i="8"/>
  <c r="V15" i="9"/>
  <c r="CB15" i="9" s="1" a="1"/>
  <c r="CB15" i="9" s="1"/>
  <c r="U47" i="9"/>
  <c r="W31" i="18"/>
  <c r="CC31" i="18" s="1" a="1"/>
  <c r="CC31" i="18" s="1"/>
  <c r="X41" i="7"/>
  <c r="CD41" i="7" s="1" a="1"/>
  <c r="CD41" i="7" s="1"/>
  <c r="X19" i="3"/>
  <c r="CD19" i="3" s="1" a="1"/>
  <c r="CD19" i="3" s="1"/>
  <c r="CB78" i="14"/>
  <c r="CB110" i="14"/>
  <c r="CB87" i="1"/>
  <c r="CB55" i="1"/>
  <c r="CA109" i="3"/>
  <c r="CA77" i="3"/>
  <c r="CB92" i="7"/>
  <c r="CB60" i="7"/>
  <c r="X20" i="14"/>
  <c r="CD20" i="14" s="1" a="1"/>
  <c r="CD20" i="14" s="1"/>
  <c r="W18" i="19"/>
  <c r="CC18" i="19" s="1" a="1"/>
  <c r="CC18" i="19" s="1"/>
  <c r="W46" i="3"/>
  <c r="CC46" i="3" s="1" a="1"/>
  <c r="CC46" i="3" s="1"/>
  <c r="CB56" i="10"/>
  <c r="CB88" i="10"/>
  <c r="CB90" i="15"/>
  <c r="CB58" i="15"/>
  <c r="CA68" i="19"/>
  <c r="CA100" i="19"/>
  <c r="CB62" i="5"/>
  <c r="CB94" i="5"/>
  <c r="X30" i="18"/>
  <c r="CD30" i="18" s="1" a="1"/>
  <c r="CD30" i="18" s="1"/>
  <c r="X36" i="17"/>
  <c r="CD36" i="17" s="1" a="1"/>
  <c r="CD36" i="17" s="1"/>
  <c r="X36" i="13"/>
  <c r="CD36" i="13" s="1" a="1"/>
  <c r="CD36" i="13" s="1"/>
  <c r="W42" i="16"/>
  <c r="CC42" i="16" s="1" a="1"/>
  <c r="CC42" i="16" s="1"/>
  <c r="X27" i="2"/>
  <c r="CD27" i="2" s="1" a="1"/>
  <c r="CD27" i="2" s="1"/>
  <c r="X31" i="16"/>
  <c r="CD31" i="16" s="1" a="1"/>
  <c r="CD31" i="16" s="1"/>
  <c r="W32" i="11"/>
  <c r="CC32" i="11" s="1" a="1"/>
  <c r="CC32" i="11" s="1"/>
  <c r="W36" i="2"/>
  <c r="CC36" i="2" s="1" a="1"/>
  <c r="CC36" i="2" s="1"/>
  <c r="W19" i="4"/>
  <c r="CC19" i="4" s="1" a="1"/>
  <c r="CC19" i="4" s="1"/>
  <c r="X46" i="4"/>
  <c r="CD46" i="4" s="1" a="1"/>
  <c r="CD46" i="4" s="1"/>
  <c r="X32" i="3"/>
  <c r="CD32" i="3" s="1" a="1"/>
  <c r="CD32" i="3" s="1"/>
  <c r="X25" i="11"/>
  <c r="CD25" i="11" s="1" a="1"/>
  <c r="CD25" i="11" s="1"/>
  <c r="W19" i="7"/>
  <c r="CC19" i="7" s="1" a="1"/>
  <c r="CC19" i="7" s="1"/>
  <c r="CA84" i="21"/>
  <c r="CA120" i="21"/>
  <c r="CA123" i="21" s="1"/>
  <c r="CA116" i="21" s="1"/>
  <c r="CB58" i="13"/>
  <c r="CB90" i="13"/>
  <c r="X26" i="20"/>
  <c r="CD26" i="20" s="1" a="1"/>
  <c r="CD26" i="20" s="1"/>
  <c r="X28" i="6"/>
  <c r="CD28" i="6" s="1" a="1"/>
  <c r="CD28" i="6" s="1"/>
  <c r="W32" i="15"/>
  <c r="CC32" i="15" s="1" a="1"/>
  <c r="CC32" i="15" s="1"/>
  <c r="W35" i="13"/>
  <c r="CC35" i="13" s="1" a="1"/>
  <c r="CC35" i="13" s="1"/>
  <c r="W18" i="4"/>
  <c r="CC18" i="4" s="1" a="1"/>
  <c r="CC18" i="4" s="1"/>
  <c r="BZ86" i="18"/>
  <c r="BZ54" i="18"/>
  <c r="CB65" i="14"/>
  <c r="CB97" i="14"/>
  <c r="CB103" i="19"/>
  <c r="CB71" i="19"/>
  <c r="CA117" i="13"/>
  <c r="CA85" i="13"/>
  <c r="CA115" i="16"/>
  <c r="CA83" i="16"/>
  <c r="CB81" i="9"/>
  <c r="CB113" i="9"/>
  <c r="CB99" i="5"/>
  <c r="CB67" i="5"/>
  <c r="CB79" i="16"/>
  <c r="CB111" i="16"/>
  <c r="CA100" i="5"/>
  <c r="CA68" i="5"/>
  <c r="CB70" i="10"/>
  <c r="CB102" i="10"/>
  <c r="CB111" i="8"/>
  <c r="CB79" i="8"/>
  <c r="CB109" i="15"/>
  <c r="CB77" i="15"/>
  <c r="X15" i="11"/>
  <c r="CD15" i="11" s="1" a="1"/>
  <c r="CD15" i="11" s="1"/>
  <c r="X17" i="9"/>
  <c r="CD17" i="9" s="1" a="1"/>
  <c r="CD17" i="9" s="1"/>
  <c r="X44" i="15"/>
  <c r="CD44" i="15" s="1" a="1"/>
  <c r="CD44" i="15" s="1"/>
  <c r="X36" i="19"/>
  <c r="CD36" i="19" s="1" a="1"/>
  <c r="CD36" i="19" s="1"/>
  <c r="W25" i="16"/>
  <c r="CC25" i="16" s="1" a="1"/>
  <c r="CC25" i="16" s="1"/>
  <c r="CA54" i="1"/>
  <c r="CA86" i="1"/>
  <c r="X18" i="17"/>
  <c r="CD18" i="17" s="1" a="1"/>
  <c r="CD18" i="17" s="1"/>
  <c r="W46" i="8"/>
  <c r="CC46" i="8" s="1" a="1"/>
  <c r="CC46" i="8" s="1"/>
  <c r="X17" i="15"/>
  <c r="CD17" i="15" s="1" a="1"/>
  <c r="CD17" i="15" s="1"/>
  <c r="W34" i="2"/>
  <c r="CC34" i="2" s="1" a="1"/>
  <c r="CC34" i="2" s="1"/>
  <c r="X21" i="13"/>
  <c r="CD21" i="13" s="1" a="1"/>
  <c r="CD21" i="13" s="1"/>
  <c r="BZ54" i="21"/>
  <c r="BZ86" i="21"/>
  <c r="W36" i="3"/>
  <c r="CC36" i="3" s="1" a="1"/>
  <c r="CC36" i="3" s="1"/>
  <c r="X38" i="17"/>
  <c r="CD38" i="17" s="1" a="1"/>
  <c r="CD38" i="17" s="1"/>
  <c r="W34" i="14"/>
  <c r="CC34" i="14" s="1" a="1"/>
  <c r="CC34" i="14" s="1"/>
  <c r="CB63" i="13"/>
  <c r="CB95" i="13"/>
  <c r="CA93" i="18"/>
  <c r="CA61" i="18"/>
  <c r="CB68" i="1"/>
  <c r="CB100" i="1"/>
  <c r="CB91" i="7"/>
  <c r="CB59" i="7"/>
  <c r="CA87" i="10"/>
  <c r="CA55" i="10"/>
  <c r="CB115" i="2"/>
  <c r="CB83" i="2"/>
  <c r="CB107" i="4"/>
  <c r="CB75" i="4"/>
  <c r="CA98" i="13"/>
  <c r="CA66" i="13"/>
  <c r="CA90" i="18"/>
  <c r="CA58" i="18"/>
  <c r="CB66" i="16"/>
  <c r="CB98" i="16"/>
  <c r="CA111" i="13"/>
  <c r="CA79" i="13"/>
  <c r="CB70" i="5"/>
  <c r="CB102" i="5"/>
  <c r="CB55" i="17"/>
  <c r="CB87" i="17"/>
  <c r="CB88" i="17"/>
  <c r="CB56" i="17"/>
  <c r="X35" i="16"/>
  <c r="CD35" i="16" s="1" a="1"/>
  <c r="CD35" i="16" s="1"/>
  <c r="X39" i="6"/>
  <c r="CD39" i="6" s="1" a="1"/>
  <c r="CD39" i="6" s="1"/>
  <c r="X18" i="14"/>
  <c r="CD18" i="14" s="1" a="1"/>
  <c r="CD18" i="14" s="1"/>
  <c r="CA120" i="14"/>
  <c r="CA123" i="14" s="1"/>
  <c r="CA116" i="14" s="1"/>
  <c r="CA84" i="14"/>
  <c r="CB113" i="8"/>
  <c r="CB81" i="8"/>
  <c r="W40" i="5"/>
  <c r="CC40" i="5" s="1" a="1"/>
  <c r="CC40" i="5" s="1"/>
  <c r="CB115" i="6"/>
  <c r="CB83" i="6"/>
  <c r="CB85" i="21"/>
  <c r="CB117" i="21"/>
  <c r="CB105" i="20"/>
  <c r="CB73" i="20"/>
  <c r="CB77" i="13"/>
  <c r="CB109" i="13"/>
  <c r="W31" i="11"/>
  <c r="CC31" i="11" s="1" a="1"/>
  <c r="CC31" i="11" s="1"/>
  <c r="CA86" i="13"/>
  <c r="CA54" i="13"/>
  <c r="X31" i="2"/>
  <c r="CD31" i="2" s="1" a="1"/>
  <c r="CD31" i="2" s="1"/>
  <c r="X39" i="21"/>
  <c r="CD39" i="21" s="1" a="1"/>
  <c r="CD39" i="21" s="1"/>
  <c r="W39" i="15"/>
  <c r="CC39" i="15" s="1" a="1"/>
  <c r="CC39" i="15" s="1"/>
  <c r="W44" i="11"/>
  <c r="CC44" i="11" s="1" a="1"/>
  <c r="CC44" i="11" s="1"/>
  <c r="CB108" i="18"/>
  <c r="CB76" i="18"/>
  <c r="CA89" i="13"/>
  <c r="CA57" i="13"/>
  <c r="CB58" i="16"/>
  <c r="CB90" i="16"/>
  <c r="CB102" i="6"/>
  <c r="CB70" i="6"/>
  <c r="W45" i="20"/>
  <c r="CC45" i="20" s="1" a="1"/>
  <c r="CC45" i="20" s="1"/>
  <c r="X21" i="21"/>
  <c r="CD21" i="21" s="1" a="1"/>
  <c r="CD21" i="21" s="1"/>
  <c r="W34" i="10"/>
  <c r="CC34" i="10" s="1" a="1"/>
  <c r="CC34" i="10" s="1"/>
  <c r="X23" i="20"/>
  <c r="CD23" i="20" s="1" a="1"/>
  <c r="CD23" i="20" s="1"/>
  <c r="CB71" i="10"/>
  <c r="CB103" i="10"/>
  <c r="CB88" i="21"/>
  <c r="CB56" i="21"/>
  <c r="CB106" i="20"/>
  <c r="CB74" i="20"/>
  <c r="CA120" i="11"/>
  <c r="CA123" i="11" s="1"/>
  <c r="CA116" i="11" s="1"/>
  <c r="CA84" i="11"/>
  <c r="CB66" i="1"/>
  <c r="CB98" i="1"/>
  <c r="CB72" i="11"/>
  <c r="CB104" i="11"/>
  <c r="CB96" i="4"/>
  <c r="CB64" i="4"/>
  <c r="CB91" i="5"/>
  <c r="CB59" i="5"/>
  <c r="CB64" i="10"/>
  <c r="CB96" i="10"/>
  <c r="CB71" i="14"/>
  <c r="CB103" i="14"/>
  <c r="CB86" i="20"/>
  <c r="CB54" i="20"/>
  <c r="X42" i="12"/>
  <c r="CD42" i="12" s="1" a="1"/>
  <c r="CD42" i="12" s="1"/>
  <c r="W29" i="3"/>
  <c r="CC29" i="3" s="1" a="1"/>
  <c r="CC29" i="3" s="1"/>
  <c r="CA94" i="18"/>
  <c r="CA62" i="18"/>
  <c r="CB110" i="11"/>
  <c r="CB78" i="11"/>
  <c r="W35" i="18"/>
  <c r="CC35" i="18" s="1" a="1"/>
  <c r="CC35" i="18" s="1"/>
  <c r="CA92" i="3"/>
  <c r="CA60" i="3"/>
  <c r="CA111" i="10"/>
  <c r="CA79" i="10"/>
  <c r="CB110" i="7"/>
  <c r="CB78" i="7"/>
  <c r="CB100" i="2"/>
  <c r="CB68" i="2"/>
  <c r="X39" i="3"/>
  <c r="CD39" i="3" s="1" a="1"/>
  <c r="CD39" i="3" s="1"/>
  <c r="CA94" i="3"/>
  <c r="CA62" i="3"/>
  <c r="CB90" i="8"/>
  <c r="CB58" i="8"/>
  <c r="X29" i="16"/>
  <c r="CD29" i="16" s="1" a="1"/>
  <c r="CD29" i="16" s="1"/>
  <c r="W18" i="7"/>
  <c r="CC18" i="7" s="1" a="1"/>
  <c r="CC18" i="7" s="1"/>
  <c r="CB63" i="17"/>
  <c r="CB95" i="17"/>
  <c r="CA75" i="21"/>
  <c r="CA107" i="21"/>
  <c r="CA76" i="4"/>
  <c r="CA108" i="4"/>
  <c r="CA54" i="19"/>
  <c r="CA86" i="19"/>
  <c r="CB58" i="11"/>
  <c r="CB90" i="11"/>
  <c r="CA98" i="12"/>
  <c r="CA66" i="12"/>
  <c r="CA63" i="21"/>
  <c r="CA95" i="21"/>
  <c r="CA63" i="4"/>
  <c r="CA95" i="4"/>
  <c r="CB68" i="9"/>
  <c r="CB100" i="9"/>
  <c r="CA85" i="15"/>
  <c r="CA117" i="15"/>
  <c r="CA89" i="2"/>
  <c r="CA57" i="2"/>
  <c r="CB114" i="2"/>
  <c r="CB82" i="2"/>
  <c r="X20" i="11"/>
  <c r="CD20" i="11" s="1" a="1"/>
  <c r="CD20" i="11" s="1"/>
  <c r="X39" i="20"/>
  <c r="CD39" i="20" s="1" a="1"/>
  <c r="CD39" i="20" s="1"/>
  <c r="X34" i="1"/>
  <c r="CD34" i="1" s="1" a="1"/>
  <c r="CD34" i="1" s="1"/>
  <c r="W34" i="3"/>
  <c r="CC34" i="3" s="1" a="1"/>
  <c r="CC34" i="3" s="1"/>
  <c r="W40" i="7"/>
  <c r="CC40" i="7" s="1" a="1"/>
  <c r="CC40" i="7" s="1"/>
  <c r="X44" i="12"/>
  <c r="CD44" i="12" s="1" a="1"/>
  <c r="CD44" i="12" s="1"/>
  <c r="X22" i="9"/>
  <c r="CD22" i="9" s="1" a="1"/>
  <c r="CD22" i="9" s="1"/>
  <c r="X34" i="17"/>
  <c r="CD34" i="17" s="1" a="1"/>
  <c r="CD34" i="17" s="1"/>
  <c r="X30" i="6"/>
  <c r="CD30" i="6" s="1" a="1"/>
  <c r="CD30" i="6" s="1"/>
  <c r="X22" i="20"/>
  <c r="CD22" i="20" s="1" a="1"/>
  <c r="CD22" i="20" s="1"/>
  <c r="W26" i="15"/>
  <c r="CC26" i="15" s="1" a="1"/>
  <c r="CC26" i="15" s="1"/>
  <c r="X22" i="19"/>
  <c r="CD22" i="19" s="1" a="1"/>
  <c r="CD22" i="19" s="1"/>
  <c r="X45" i="7"/>
  <c r="CD45" i="7" s="1" a="1"/>
  <c r="CD45" i="7" s="1"/>
  <c r="CB99" i="15"/>
  <c r="CB67" i="15"/>
  <c r="CB120" i="2"/>
  <c r="CB123" i="2" s="1"/>
  <c r="CB116" i="2" s="1"/>
  <c r="CB84" i="2"/>
  <c r="CA60" i="19"/>
  <c r="CA92" i="19"/>
  <c r="CB98" i="15"/>
  <c r="CB66" i="15"/>
  <c r="CB100" i="8"/>
  <c r="CB68" i="8"/>
  <c r="CB66" i="9"/>
  <c r="CB98" i="9"/>
  <c r="X15" i="3"/>
  <c r="CD15" i="3" s="1" a="1"/>
  <c r="CD15" i="3" s="1"/>
  <c r="CA79" i="17"/>
  <c r="CA111" i="17"/>
  <c r="W21" i="14"/>
  <c r="CC21" i="14" s="1" a="1"/>
  <c r="CC21" i="14" s="1"/>
  <c r="X27" i="8"/>
  <c r="CD27" i="8" s="1" a="1"/>
  <c r="CD27" i="8" s="1"/>
  <c r="CA112" i="10"/>
  <c r="CA80" i="10"/>
  <c r="CB84" i="16"/>
  <c r="CB120" i="16"/>
  <c r="CB123" i="16" s="1"/>
  <c r="CB116" i="16" s="1"/>
  <c r="CB120" i="19"/>
  <c r="CB123" i="19" s="1"/>
  <c r="CB116" i="19" s="1"/>
  <c r="CB84" i="19"/>
  <c r="CB70" i="3"/>
  <c r="CB102" i="3"/>
  <c r="X39" i="14"/>
  <c r="CD39" i="14" s="1" a="1"/>
  <c r="CD39" i="14" s="1"/>
  <c r="X16" i="1"/>
  <c r="CD16" i="1" s="1" a="1"/>
  <c r="CD16" i="1" s="1"/>
  <c r="W38" i="3"/>
  <c r="CC38" i="3" s="1" a="1"/>
  <c r="CC38" i="3" s="1"/>
  <c r="X21" i="7"/>
  <c r="CD21" i="7" s="1" a="1"/>
  <c r="CD21" i="7" s="1"/>
  <c r="CA64" i="17"/>
  <c r="CA96" i="17"/>
  <c r="X17" i="10"/>
  <c r="CD17" i="10" s="1" a="1"/>
  <c r="CD17" i="10" s="1"/>
  <c r="X19" i="15"/>
  <c r="CD19" i="15" s="1" a="1"/>
  <c r="CD19" i="15" s="1"/>
  <c r="W29" i="19"/>
  <c r="CC29" i="19" s="1" a="1"/>
  <c r="CC29" i="19" s="1"/>
  <c r="X23" i="5"/>
  <c r="CD23" i="5" s="1" a="1"/>
  <c r="CD23" i="5" s="1"/>
  <c r="CA91" i="16"/>
  <c r="CA59" i="16"/>
  <c r="CA106" i="21"/>
  <c r="CA74" i="21"/>
  <c r="CB61" i="17"/>
  <c r="CB93" i="17"/>
  <c r="CA66" i="17"/>
  <c r="CA98" i="17"/>
  <c r="CB77" i="21"/>
  <c r="CB109" i="21"/>
  <c r="CB83" i="10"/>
  <c r="CB115" i="10"/>
  <c r="CA111" i="12"/>
  <c r="CA79" i="12"/>
  <c r="CB96" i="7"/>
  <c r="CB64" i="7"/>
  <c r="CB108" i="19"/>
  <c r="CB76" i="19"/>
  <c r="W45" i="21"/>
  <c r="CC45" i="21" s="1" a="1"/>
  <c r="CC45" i="21" s="1"/>
  <c r="X19" i="13"/>
  <c r="CD19" i="13" s="1" a="1"/>
  <c r="CD19" i="13" s="1"/>
  <c r="CB82" i="16"/>
  <c r="CB114" i="16"/>
  <c r="CB64" i="9"/>
  <c r="CB96" i="9"/>
  <c r="CB75" i="20"/>
  <c r="CB107" i="20"/>
  <c r="CA69" i="15"/>
  <c r="CA101" i="15"/>
  <c r="CB94" i="12"/>
  <c r="CB62" i="12"/>
  <c r="CB62" i="1"/>
  <c r="CB94" i="1"/>
  <c r="CA98" i="10"/>
  <c r="CA66" i="10"/>
  <c r="X26" i="14"/>
  <c r="CD26" i="14" s="1" a="1"/>
  <c r="CD26" i="14" s="1"/>
  <c r="X32" i="19"/>
  <c r="CD32" i="19" s="1" a="1"/>
  <c r="CD32" i="19" s="1"/>
  <c r="W46" i="13"/>
  <c r="CC46" i="13" s="1" a="1"/>
  <c r="CC46" i="13" s="1"/>
  <c r="W44" i="16"/>
  <c r="CC44" i="16" s="1" a="1"/>
  <c r="CC44" i="16" s="1"/>
  <c r="X42" i="9"/>
  <c r="CD42" i="9" s="1" a="1"/>
  <c r="CD42" i="9" s="1"/>
  <c r="X28" i="5"/>
  <c r="CD28" i="5" s="1" a="1"/>
  <c r="CD28" i="5" s="1"/>
  <c r="X40" i="16"/>
  <c r="CD40" i="16" s="1" a="1"/>
  <c r="CD40" i="16" s="1"/>
  <c r="W29" i="5"/>
  <c r="CC29" i="5" s="1" a="1"/>
  <c r="CC29" i="5" s="1"/>
  <c r="X31" i="10"/>
  <c r="CD31" i="10" s="1" a="1"/>
  <c r="CD31" i="10" s="1"/>
  <c r="X40" i="8"/>
  <c r="CD40" i="8" s="1" a="1"/>
  <c r="CD40" i="8" s="1"/>
  <c r="X38" i="15"/>
  <c r="CD38" i="15" s="1" a="1"/>
  <c r="CD38" i="15" s="1"/>
  <c r="CB112" i="1"/>
  <c r="CB80" i="1"/>
  <c r="CB55" i="9"/>
  <c r="CB87" i="9"/>
  <c r="CA96" i="16"/>
  <c r="CA64" i="16"/>
  <c r="CB72" i="16"/>
  <c r="CB104" i="16"/>
  <c r="CB111" i="4"/>
  <c r="CB79" i="4"/>
  <c r="CB94" i="21"/>
  <c r="CB62" i="21"/>
  <c r="CA81" i="4"/>
  <c r="CA113" i="4"/>
  <c r="CA114" i="13"/>
  <c r="CA82" i="13"/>
  <c r="X24" i="13"/>
  <c r="CD24" i="13" s="1" a="1"/>
  <c r="CD24" i="13" s="1"/>
  <c r="W22" i="18"/>
  <c r="CC22" i="18" s="1" a="1"/>
  <c r="CC22" i="18" s="1"/>
  <c r="X29" i="1"/>
  <c r="CD29" i="1" s="1" a="1"/>
  <c r="CD29" i="1" s="1"/>
  <c r="X20" i="7"/>
  <c r="CD20" i="7" s="1" a="1"/>
  <c r="CD20" i="7" s="1"/>
  <c r="W16" i="10"/>
  <c r="CC16" i="10" s="1" a="1"/>
  <c r="CC16" i="10" s="1"/>
  <c r="X44" i="2"/>
  <c r="CD44" i="2" s="1" a="1"/>
  <c r="CD44" i="2" s="1"/>
  <c r="X36" i="4"/>
  <c r="CD36" i="4" s="1" a="1"/>
  <c r="CD36" i="4" s="1"/>
  <c r="W27" i="13"/>
  <c r="CC27" i="13" s="1" a="1"/>
  <c r="CC27" i="13" s="1"/>
  <c r="CB97" i="6"/>
  <c r="CB65" i="6"/>
  <c r="W18" i="3"/>
  <c r="CC18" i="3" s="1" a="1"/>
  <c r="CC18" i="3" s="1"/>
  <c r="W19" i="18"/>
  <c r="CC19" i="18" s="1" a="1"/>
  <c r="CC19" i="18" s="1"/>
  <c r="X27" i="16"/>
  <c r="CD27" i="16" s="1" a="1"/>
  <c r="CD27" i="16" s="1"/>
  <c r="X31" i="5"/>
  <c r="CD31" i="5" s="1" a="1"/>
  <c r="CD31" i="5" s="1"/>
  <c r="X16" i="17"/>
  <c r="CD16" i="17" s="1" a="1"/>
  <c r="CD16" i="17" s="1"/>
  <c r="CB74" i="16"/>
  <c r="CB106" i="16"/>
  <c r="CA101" i="2"/>
  <c r="CA69" i="2"/>
  <c r="CA106" i="14"/>
  <c r="CA74" i="14"/>
  <c r="CA72" i="4"/>
  <c r="CA104" i="4"/>
  <c r="W15" i="17"/>
  <c r="CC15" i="17" s="1" a="1"/>
  <c r="CC15" i="17" s="1"/>
  <c r="V47" i="17"/>
  <c r="W45" i="14"/>
  <c r="CC45" i="14" s="1" a="1"/>
  <c r="CC45" i="14" s="1"/>
  <c r="X42" i="8"/>
  <c r="CD42" i="8" s="1" a="1"/>
  <c r="CD42" i="8" s="1"/>
  <c r="CA113" i="20"/>
  <c r="CA81" i="20"/>
  <c r="CB111" i="2"/>
  <c r="CB79" i="2"/>
  <c r="CB93" i="1"/>
  <c r="CB61" i="1"/>
  <c r="X44" i="6"/>
  <c r="CD44" i="6" s="1" a="1"/>
  <c r="CD44" i="6" s="1"/>
  <c r="X46" i="21"/>
  <c r="CD46" i="21" s="1" a="1"/>
  <c r="CD46" i="21" s="1"/>
  <c r="X34" i="20"/>
  <c r="CD34" i="20" s="1" a="1"/>
  <c r="CD34" i="20" s="1"/>
  <c r="X38" i="13"/>
  <c r="CD38" i="13" s="1" a="1"/>
  <c r="CD38" i="13" s="1"/>
  <c r="CB109" i="11"/>
  <c r="CB77" i="11"/>
  <c r="CA54" i="6"/>
  <c r="CA86" i="6"/>
  <c r="CB103" i="7"/>
  <c r="CB71" i="7"/>
  <c r="CB88" i="18"/>
  <c r="CB56" i="18"/>
  <c r="X37" i="18"/>
  <c r="CD37" i="18" s="1" a="1"/>
  <c r="CD37" i="18" s="1"/>
  <c r="W18" i="13"/>
  <c r="CC18" i="13" s="1" a="1"/>
  <c r="CC18" i="13" s="1"/>
  <c r="X19" i="16"/>
  <c r="CD19" i="16" s="1" a="1"/>
  <c r="CD19" i="16" s="1"/>
  <c r="X31" i="6"/>
  <c r="CD31" i="6" s="1" a="1"/>
  <c r="CD31" i="6" s="1"/>
  <c r="CB109" i="1"/>
  <c r="CB77" i="1"/>
  <c r="CB67" i="16"/>
  <c r="CB99" i="16"/>
  <c r="CB87" i="6"/>
  <c r="CB55" i="6"/>
  <c r="CB106" i="4"/>
  <c r="CB74" i="4"/>
  <c r="CB108" i="2"/>
  <c r="CB76" i="2"/>
  <c r="CA55" i="21"/>
  <c r="CA87" i="21"/>
  <c r="CB74" i="3"/>
  <c r="CB106" i="3"/>
  <c r="CB82" i="3"/>
  <c r="CB114" i="3"/>
  <c r="CA72" i="8"/>
  <c r="CA104" i="8"/>
  <c r="CB108" i="8"/>
  <c r="CB76" i="8"/>
  <c r="W15" i="5"/>
  <c r="CC15" i="5" s="1" a="1"/>
  <c r="CC15" i="5" s="1"/>
  <c r="V47" i="5"/>
  <c r="X32" i="10"/>
  <c r="CD32" i="10" s="1" a="1"/>
  <c r="CD32" i="10" s="1"/>
  <c r="X17" i="21"/>
  <c r="CD17" i="21" s="1" a="1"/>
  <c r="CD17" i="21" s="1"/>
  <c r="X35" i="20"/>
  <c r="CD35" i="20" s="1" a="1"/>
  <c r="CD35" i="20" s="1"/>
  <c r="CB111" i="19"/>
  <c r="CB79" i="19"/>
  <c r="W45" i="11"/>
  <c r="CC45" i="11" s="1" a="1"/>
  <c r="CC45" i="11" s="1"/>
  <c r="X27" i="1"/>
  <c r="CD27" i="1" s="1" a="1"/>
  <c r="CD27" i="1" s="1"/>
  <c r="X33" i="11"/>
  <c r="CD33" i="11" s="1" a="1"/>
  <c r="CD33" i="11" s="1"/>
  <c r="X25" i="4"/>
  <c r="CD25" i="4" s="1" a="1"/>
  <c r="CD25" i="4" s="1"/>
  <c r="X20" i="5"/>
  <c r="CD20" i="5" s="1" a="1"/>
  <c r="CD20" i="5" s="1"/>
  <c r="X25" i="10"/>
  <c r="CD25" i="10" s="1" a="1"/>
  <c r="CD25" i="10" s="1"/>
  <c r="X32" i="14"/>
  <c r="CD32" i="14" s="1" a="1"/>
  <c r="CD32" i="14" s="1"/>
  <c r="V47" i="20"/>
  <c r="CB103" i="8"/>
  <c r="CB71" i="8"/>
  <c r="CB102" i="7"/>
  <c r="CB70" i="7"/>
  <c r="V15" i="16"/>
  <c r="CB15" i="16" s="1" a="1"/>
  <c r="CB15" i="16" s="1"/>
  <c r="U47" i="16"/>
  <c r="W23" i="18"/>
  <c r="CC23" i="18" s="1" a="1"/>
  <c r="CC23" i="18" s="1"/>
  <c r="X39" i="11"/>
  <c r="CD39" i="11" s="1" a="1"/>
  <c r="CD39" i="11" s="1"/>
  <c r="CA103" i="16"/>
  <c r="CA71" i="16"/>
  <c r="W21" i="3"/>
  <c r="CC21" i="3" s="1" a="1"/>
  <c r="CC21" i="3" s="1"/>
  <c r="W40" i="10"/>
  <c r="CC40" i="10" s="1" a="1"/>
  <c r="CC40" i="10" s="1"/>
  <c r="X39" i="7"/>
  <c r="CD39" i="7" s="1" a="1"/>
  <c r="CD39" i="7" s="1"/>
  <c r="X29" i="2"/>
  <c r="CD29" i="2" s="1" a="1"/>
  <c r="CD29" i="2" s="1"/>
  <c r="CB87" i="19"/>
  <c r="CB55" i="19"/>
  <c r="W23" i="3"/>
  <c r="CC23" i="3" s="1" a="1"/>
  <c r="CC23" i="3" s="1"/>
  <c r="X19" i="8"/>
  <c r="CD19" i="8" s="1" a="1"/>
  <c r="CD19" i="8" s="1"/>
  <c r="CA82" i="8"/>
  <c r="CA114" i="8"/>
  <c r="CA113" i="10"/>
  <c r="CA81" i="10"/>
  <c r="X24" i="17"/>
  <c r="CD24" i="17" s="1" a="1"/>
  <c r="CD24" i="17" s="1"/>
  <c r="W36" i="21"/>
  <c r="CC36" i="21" s="1" a="1"/>
  <c r="CC36" i="21" s="1"/>
  <c r="W37" i="4"/>
  <c r="CC37" i="4" s="1" a="1"/>
  <c r="CC37" i="4" s="1"/>
  <c r="X19" i="11"/>
  <c r="CD19" i="11" s="1" a="1"/>
  <c r="CD19" i="11" s="1"/>
  <c r="W27" i="12"/>
  <c r="CC27" i="12" s="1" a="1"/>
  <c r="CC27" i="12" s="1"/>
  <c r="W24" i="21"/>
  <c r="CC24" i="21" s="1" a="1"/>
  <c r="CC24" i="21" s="1"/>
  <c r="W24" i="4"/>
  <c r="CC24" i="4" s="1" a="1"/>
  <c r="CC24" i="4" s="1"/>
  <c r="X29" i="9"/>
  <c r="CD29" i="9" s="1" a="1"/>
  <c r="CD29" i="9" s="1"/>
  <c r="W46" i="15"/>
  <c r="CC46" i="15" s="1" a="1"/>
  <c r="CC46" i="15" s="1"/>
  <c r="W18" i="2"/>
  <c r="CC18" i="2" s="1" a="1"/>
  <c r="CC18" i="2" s="1"/>
  <c r="X43" i="2"/>
  <c r="CD43" i="2" s="1" a="1"/>
  <c r="CD43" i="2" s="1"/>
  <c r="CB61" i="3"/>
  <c r="CB93" i="3"/>
  <c r="CB111" i="6"/>
  <c r="CB79" i="6"/>
  <c r="CB110" i="1"/>
  <c r="CB78" i="1"/>
  <c r="CB88" i="19"/>
  <c r="CB56" i="19"/>
  <c r="CB106" i="7"/>
  <c r="CB74" i="7"/>
  <c r="X43" i="14"/>
  <c r="CD43" i="14" s="1" a="1"/>
  <c r="CD43" i="14" s="1"/>
  <c r="CB72" i="9"/>
  <c r="CB104" i="9"/>
  <c r="CA94" i="11"/>
  <c r="CA62" i="11"/>
  <c r="CA72" i="17"/>
  <c r="CA104" i="17"/>
  <c r="CB92" i="15"/>
  <c r="CB60" i="15"/>
  <c r="CB104" i="15"/>
  <c r="CB72" i="15"/>
  <c r="CB95" i="8"/>
  <c r="CB63" i="8"/>
  <c r="X28" i="15"/>
  <c r="CD28" i="15" s="1" a="1"/>
  <c r="CD28" i="15" s="1"/>
  <c r="X45" i="2"/>
  <c r="CD45" i="2" s="1" a="1"/>
  <c r="CD45" i="2" s="1"/>
  <c r="W21" i="19"/>
  <c r="CC21" i="19" s="1" a="1"/>
  <c r="CC21" i="19" s="1"/>
  <c r="X27" i="15"/>
  <c r="CD27" i="15" s="1" a="1"/>
  <c r="CD27" i="15" s="1"/>
  <c r="X29" i="8"/>
  <c r="CD29" i="8" s="1" a="1"/>
  <c r="CD29" i="8" s="1"/>
  <c r="X27" i="9"/>
  <c r="CD27" i="9" s="1" a="1"/>
  <c r="CD27" i="9" s="1"/>
  <c r="CB93" i="11"/>
  <c r="CB61" i="11"/>
  <c r="W41" i="10"/>
  <c r="CC41" i="10" s="1" a="1"/>
  <c r="CC41" i="10" s="1"/>
  <c r="X45" i="16"/>
  <c r="CD45" i="16" s="1" a="1"/>
  <c r="CD45" i="16" s="1"/>
  <c r="X45" i="19"/>
  <c r="CD45" i="19" s="1" a="1"/>
  <c r="CD45" i="19" s="1"/>
  <c r="X31" i="3"/>
  <c r="CD31" i="3" s="1" a="1"/>
  <c r="CD31" i="3" s="1"/>
  <c r="CB113" i="15"/>
  <c r="CB81" i="15"/>
  <c r="CB112" i="21"/>
  <c r="CB80" i="21"/>
  <c r="CB93" i="8"/>
  <c r="CB61" i="8"/>
  <c r="CA109" i="16"/>
  <c r="CA77" i="16"/>
  <c r="W25" i="17"/>
  <c r="CC25" i="17" s="1" a="1"/>
  <c r="CC25" i="17" s="1"/>
  <c r="CB120" i="12"/>
  <c r="CB123" i="12" s="1"/>
  <c r="CB116" i="12" s="1"/>
  <c r="CB84" i="12"/>
  <c r="CA56" i="6"/>
  <c r="CA88" i="6"/>
  <c r="CA102" i="14"/>
  <c r="CA70" i="14"/>
  <c r="CA91" i="20"/>
  <c r="CA59" i="20"/>
  <c r="CA120" i="3"/>
  <c r="CA123" i="3" s="1"/>
  <c r="CA116" i="3" s="1"/>
  <c r="CA84" i="3"/>
  <c r="W20" i="16"/>
  <c r="CC20" i="16" s="1" a="1"/>
  <c r="CC20" i="16" s="1"/>
  <c r="W35" i="21"/>
  <c r="CC35" i="21" s="1" a="1"/>
  <c r="CC35" i="21" s="1"/>
  <c r="X22" i="17"/>
  <c r="CD22" i="17" s="1" a="1"/>
  <c r="CD22" i="17" s="1"/>
  <c r="W27" i="17"/>
  <c r="CC27" i="17" s="1" a="1"/>
  <c r="CC27" i="17" s="1"/>
  <c r="X38" i="21"/>
  <c r="CD38" i="21" s="1" a="1"/>
  <c r="CD38" i="21" s="1"/>
  <c r="X44" i="10"/>
  <c r="CD44" i="10" s="1" a="1"/>
  <c r="CD44" i="10" s="1"/>
  <c r="W40" i="12"/>
  <c r="CC40" i="12" s="1" a="1"/>
  <c r="CC40" i="12" s="1"/>
  <c r="X25" i="7"/>
  <c r="CD25" i="7" s="1" a="1"/>
  <c r="CD25" i="7" s="1"/>
  <c r="X37" i="19"/>
  <c r="CD37" i="19" s="1" a="1"/>
  <c r="CD37" i="19" s="1"/>
  <c r="CB63" i="5"/>
  <c r="CB95" i="5"/>
  <c r="X43" i="16"/>
  <c r="CD43" i="16" s="1" a="1"/>
  <c r="CD43" i="16" s="1"/>
  <c r="X25" i="9"/>
  <c r="CD25" i="9" s="1" a="1"/>
  <c r="CD25" i="9" s="1"/>
  <c r="X36" i="20"/>
  <c r="CD36" i="20" s="1" a="1"/>
  <c r="CD36" i="20" s="1"/>
  <c r="W30" i="15"/>
  <c r="CC30" i="15" s="1" a="1"/>
  <c r="CC30" i="15" s="1"/>
  <c r="X23" i="12"/>
  <c r="CD23" i="12" s="1" a="1"/>
  <c r="CD23" i="12" s="1"/>
  <c r="X23" i="1"/>
  <c r="CD23" i="1" s="1" a="1"/>
  <c r="CD23" i="1" s="1"/>
  <c r="W27" i="10"/>
  <c r="CC27" i="10" s="1" a="1"/>
  <c r="CC27" i="10" s="1"/>
  <c r="BZ86" i="12"/>
  <c r="BZ54" i="12"/>
  <c r="V15" i="18"/>
  <c r="CB15" i="18" s="1" a="1"/>
  <c r="CB15" i="18" s="1"/>
  <c r="U47" i="18"/>
  <c r="CB107" i="12"/>
  <c r="CB75" i="12"/>
  <c r="CB115" i="7"/>
  <c r="CB83" i="7"/>
  <c r="CA81" i="19"/>
  <c r="CA113" i="19"/>
  <c r="CA70" i="17"/>
  <c r="CA102" i="17"/>
  <c r="CB79" i="20"/>
  <c r="CB111" i="20"/>
  <c r="CA65" i="8"/>
  <c r="CA97" i="8"/>
  <c r="CA90" i="14"/>
  <c r="CA58" i="14"/>
  <c r="CB108" i="7"/>
  <c r="CB76" i="7"/>
  <c r="CB109" i="7"/>
  <c r="CB77" i="7"/>
  <c r="CB117" i="5"/>
  <c r="CB85" i="5"/>
  <c r="CA97" i="2"/>
  <c r="CA65" i="2"/>
  <c r="CA82" i="6"/>
  <c r="CA114" i="6"/>
  <c r="CB71" i="13"/>
  <c r="CB103" i="13"/>
  <c r="CA105" i="5"/>
  <c r="CA73" i="5"/>
  <c r="X41" i="1"/>
  <c r="CD41" i="1" s="1" a="1"/>
  <c r="CD41" i="1" s="1"/>
  <c r="X16" i="9"/>
  <c r="CD16" i="9" s="1" a="1"/>
  <c r="CD16" i="9" s="1"/>
  <c r="CA120" i="5"/>
  <c r="CA123" i="5" s="1"/>
  <c r="CA116" i="5" s="1"/>
  <c r="CA84" i="5"/>
  <c r="W15" i="1"/>
  <c r="CC15" i="1" s="1" a="1"/>
  <c r="CC15" i="1" s="1"/>
  <c r="V47" i="1"/>
  <c r="X33" i="16"/>
  <c r="CD33" i="16" s="1" a="1"/>
  <c r="CD33" i="16" s="1"/>
  <c r="X40" i="4"/>
  <c r="CD40" i="4" s="1" a="1"/>
  <c r="CD40" i="4" s="1"/>
  <c r="X23" i="21"/>
  <c r="CD23" i="21" s="1" a="1"/>
  <c r="CD23" i="21" s="1"/>
  <c r="V15" i="21"/>
  <c r="CB15" i="21" s="1" a="1"/>
  <c r="CB15" i="21" s="1"/>
  <c r="U47" i="21"/>
  <c r="W42" i="4"/>
  <c r="CC42" i="4" s="1" a="1"/>
  <c r="CC42" i="4" s="1"/>
  <c r="W43" i="13"/>
  <c r="CC43" i="13" s="1" a="1"/>
  <c r="CC43" i="13" s="1"/>
  <c r="CB114" i="11"/>
  <c r="CB82" i="11"/>
  <c r="CB59" i="10"/>
  <c r="CB91" i="10"/>
  <c r="CB113" i="21"/>
  <c r="CB81" i="21"/>
  <c r="CA65" i="4"/>
  <c r="CA97" i="4"/>
  <c r="CB60" i="10"/>
  <c r="CB92" i="10"/>
  <c r="CA76" i="21"/>
  <c r="CA108" i="21"/>
  <c r="CA100" i="13"/>
  <c r="CA68" i="13"/>
  <c r="CB106" i="15"/>
  <c r="CB74" i="15"/>
  <c r="CB105" i="18"/>
  <c r="CB73" i="18"/>
  <c r="CB107" i="15"/>
  <c r="CB75" i="15"/>
  <c r="CA89" i="3"/>
  <c r="CA57" i="3"/>
  <c r="CB106" i="12"/>
  <c r="CB74" i="12"/>
  <c r="W40" i="13"/>
  <c r="CC40" i="13" s="1" a="1"/>
  <c r="CC40" i="13" s="1"/>
  <c r="CA69" i="8"/>
  <c r="CA101" i="8"/>
  <c r="X26" i="6"/>
  <c r="CD26" i="6" s="1" a="1"/>
  <c r="CD26" i="6" s="1"/>
  <c r="X35" i="12"/>
  <c r="CD35" i="12" s="1" a="1"/>
  <c r="CD35" i="12" s="1"/>
  <c r="CB79" i="9"/>
  <c r="CB111" i="9"/>
  <c r="CB77" i="5"/>
  <c r="CB109" i="5"/>
  <c r="X22" i="16"/>
  <c r="CD22" i="16" s="1" a="1"/>
  <c r="CD22" i="16" s="1"/>
  <c r="CB115" i="18"/>
  <c r="CB83" i="18"/>
  <c r="CB102" i="15"/>
  <c r="CB70" i="15"/>
  <c r="CA89" i="12"/>
  <c r="CA57" i="12"/>
  <c r="CA108" i="10"/>
  <c r="CA76" i="10"/>
  <c r="CB89" i="6"/>
  <c r="CB57" i="6"/>
  <c r="CB79" i="3"/>
  <c r="CB111" i="3"/>
  <c r="CA93" i="13"/>
  <c r="CA61" i="13"/>
  <c r="W30" i="2"/>
  <c r="CC30" i="2" s="1" a="1"/>
  <c r="CC30" i="2" s="1"/>
  <c r="W35" i="14"/>
  <c r="CC35" i="14" s="1" a="1"/>
  <c r="CC35" i="14" s="1"/>
  <c r="W33" i="4"/>
  <c r="CC33" i="4" s="1" a="1"/>
  <c r="CC33" i="4" s="1"/>
  <c r="CB104" i="7"/>
  <c r="CB72" i="7"/>
  <c r="CB73" i="16"/>
  <c r="CB105" i="16"/>
  <c r="CB93" i="7"/>
  <c r="CB61" i="7"/>
  <c r="CA111" i="14"/>
  <c r="CA79" i="14"/>
  <c r="W42" i="20"/>
  <c r="CC42" i="20" s="1" a="1"/>
  <c r="CC42" i="20" s="1"/>
  <c r="X40" i="2"/>
  <c r="CD40" i="2" s="1" a="1"/>
  <c r="CD40" i="2" s="1"/>
  <c r="X22" i="1"/>
  <c r="CD22" i="1" s="1" a="1"/>
  <c r="CD22" i="1" s="1"/>
  <c r="CA99" i="13"/>
  <c r="CA67" i="13"/>
  <c r="X38" i="11"/>
  <c r="CD38" i="11" s="1" a="1"/>
  <c r="CD38" i="11" s="1"/>
  <c r="W15" i="13"/>
  <c r="CC15" i="13" s="1" a="1"/>
  <c r="CC15" i="13" s="1"/>
  <c r="V47" i="13"/>
  <c r="X32" i="7"/>
  <c r="CD32" i="7" s="1" a="1"/>
  <c r="CD32" i="7" s="1"/>
  <c r="X17" i="18"/>
  <c r="CD17" i="18" s="1" a="1"/>
  <c r="CD17" i="18" s="1"/>
  <c r="CA63" i="7"/>
  <c r="CA95" i="7"/>
  <c r="CA73" i="4"/>
  <c r="CA105" i="4"/>
  <c r="CB92" i="4"/>
  <c r="CB60" i="4"/>
  <c r="CB107" i="8"/>
  <c r="CB75" i="8"/>
  <c r="X38" i="1"/>
  <c r="CD38" i="1" s="1" a="1"/>
  <c r="CD38" i="1" s="1"/>
  <c r="X28" i="16"/>
  <c r="CD28" i="16" s="1" a="1"/>
  <c r="CD28" i="16" s="1"/>
  <c r="X16" i="6"/>
  <c r="CD16" i="6" s="1" a="1"/>
  <c r="CD16" i="6" s="1"/>
  <c r="X35" i="4"/>
  <c r="CD35" i="4" s="1" a="1"/>
  <c r="CD35" i="4" s="1"/>
  <c r="X37" i="2"/>
  <c r="CD37" i="2" s="1" a="1"/>
  <c r="CD37" i="2" s="1"/>
  <c r="W16" i="21"/>
  <c r="CC16" i="21" s="1" a="1"/>
  <c r="CC16" i="21" s="1"/>
  <c r="X35" i="3"/>
  <c r="CD35" i="3" s="1" a="1"/>
  <c r="CD35" i="3" s="1"/>
  <c r="X43" i="3"/>
  <c r="CD43" i="3" s="1" a="1"/>
  <c r="CD43" i="3" s="1"/>
  <c r="W33" i="8"/>
  <c r="CC33" i="8" s="1" a="1"/>
  <c r="CC33" i="8" s="1"/>
  <c r="X37" i="8"/>
  <c r="CD37" i="8" s="1" a="1"/>
  <c r="CD37" i="8" s="1"/>
  <c r="CB83" i="17"/>
  <c r="CB115" i="17"/>
  <c r="CB59" i="17"/>
  <c r="CB91" i="17"/>
  <c r="X40" i="19"/>
  <c r="CD40" i="19" s="1" a="1"/>
  <c r="CD40" i="19" s="1"/>
  <c r="CA100" i="11"/>
  <c r="CA68" i="11"/>
  <c r="CA112" i="2"/>
  <c r="CA80" i="2"/>
  <c r="CB75" i="5"/>
  <c r="CB107" i="5"/>
  <c r="CB59" i="9"/>
  <c r="CB91" i="9"/>
  <c r="CB87" i="15"/>
  <c r="CB55" i="15"/>
  <c r="CB84" i="13"/>
  <c r="CB120" i="13"/>
  <c r="CB123" i="13" s="1"/>
  <c r="CB116" i="13" s="1"/>
  <c r="X15" i="20"/>
  <c r="CD15" i="20" s="1" a="1"/>
  <c r="CD15" i="20" s="1"/>
  <c r="X32" i="8"/>
  <c r="CD32" i="8" s="1" a="1"/>
  <c r="CD32" i="8" s="1"/>
  <c r="X31" i="7"/>
  <c r="CD31" i="7" s="1" a="1"/>
  <c r="CD31" i="7" s="1"/>
  <c r="CA69" i="7"/>
  <c r="CA101" i="7"/>
  <c r="CB91" i="2"/>
  <c r="CB59" i="2"/>
  <c r="CB99" i="19"/>
  <c r="CB67" i="19"/>
  <c r="CA86" i="10"/>
  <c r="CA54" i="10"/>
  <c r="W32" i="16"/>
  <c r="CC32" i="16" s="1" a="1"/>
  <c r="CC32" i="16" s="1"/>
  <c r="CB56" i="14"/>
  <c r="CB88" i="14"/>
  <c r="CB110" i="2"/>
  <c r="CB78" i="2"/>
  <c r="CB112" i="15"/>
  <c r="CB80" i="15"/>
  <c r="CB69" i="17"/>
  <c r="CB101" i="17"/>
  <c r="X16" i="19"/>
  <c r="CD16" i="19" s="1" a="1"/>
  <c r="CD16" i="19" s="1"/>
  <c r="CB94" i="4"/>
  <c r="CB62" i="4"/>
  <c r="W43" i="8"/>
  <c r="CC43" i="8" s="1" a="1"/>
  <c r="CC43" i="8" s="1"/>
  <c r="W42" i="10"/>
  <c r="CC42" i="10" s="1" a="1"/>
  <c r="CC42" i="10" s="1"/>
  <c r="CB80" i="9"/>
  <c r="CB112" i="9"/>
  <c r="CB106" i="2"/>
  <c r="CB74" i="2"/>
  <c r="W15" i="19"/>
  <c r="CC15" i="19" s="1" a="1"/>
  <c r="CC15" i="19" s="1"/>
  <c r="V47" i="19"/>
  <c r="CB72" i="20"/>
  <c r="CB104" i="20"/>
  <c r="CB58" i="10"/>
  <c r="CB90" i="10"/>
  <c r="CB56" i="5"/>
  <c r="CB88" i="5"/>
  <c r="CA89" i="18"/>
  <c r="CA57" i="18"/>
  <c r="X22" i="3"/>
  <c r="CD22" i="3" s="1" a="1"/>
  <c r="CD22" i="3" s="1"/>
  <c r="X40" i="6"/>
  <c r="CD40" i="6" s="1" a="1"/>
  <c r="CD40" i="6" s="1"/>
  <c r="X39" i="1"/>
  <c r="CD39" i="1" s="1" a="1"/>
  <c r="CD39" i="1" s="1"/>
  <c r="X17" i="19"/>
  <c r="CD17" i="19" s="1" a="1"/>
  <c r="CD17" i="19" s="1"/>
  <c r="X35" i="7"/>
  <c r="CD35" i="7" s="1" a="1"/>
  <c r="CD35" i="7" s="1"/>
  <c r="CB82" i="14"/>
  <c r="CB114" i="14"/>
  <c r="X33" i="9"/>
  <c r="CD33" i="9" s="1" a="1"/>
  <c r="CD33" i="9" s="1"/>
  <c r="W23" i="11"/>
  <c r="CC23" i="11" s="1" a="1"/>
  <c r="CC23" i="11" s="1"/>
  <c r="W33" i="17"/>
  <c r="CC33" i="17" s="1" a="1"/>
  <c r="CC33" i="17" s="1"/>
  <c r="X21" i="15"/>
  <c r="CD21" i="15" s="1" a="1"/>
  <c r="CD21" i="15" s="1"/>
  <c r="X33" i="15"/>
  <c r="CD33" i="15" s="1" a="1"/>
  <c r="CD33" i="15" s="1"/>
  <c r="X24" i="8"/>
  <c r="CD24" i="8" s="1" a="1"/>
  <c r="CD24" i="8" s="1"/>
  <c r="CB87" i="8"/>
  <c r="CB55" i="8"/>
  <c r="CA110" i="9"/>
  <c r="CA78" i="9"/>
  <c r="CB101" i="4"/>
  <c r="CB69" i="4"/>
  <c r="CA92" i="11"/>
  <c r="CA60" i="11"/>
  <c r="CB117" i="6"/>
  <c r="CB85" i="6"/>
  <c r="CB112" i="17"/>
  <c r="CB80" i="17"/>
  <c r="CB115" i="19"/>
  <c r="CB83" i="19"/>
  <c r="CA112" i="13"/>
  <c r="CA80" i="13"/>
  <c r="CB63" i="3"/>
  <c r="CB95" i="3"/>
  <c r="X22" i="11"/>
  <c r="CD22" i="11" s="1" a="1"/>
  <c r="CD22" i="11" s="1"/>
  <c r="CB98" i="20"/>
  <c r="CB66" i="20"/>
  <c r="CA64" i="19"/>
  <c r="CA96" i="19"/>
  <c r="CA113" i="14"/>
  <c r="CA81" i="14"/>
  <c r="CA62" i="8"/>
  <c r="CA94" i="8"/>
  <c r="CB112" i="18"/>
  <c r="CB80" i="18"/>
  <c r="CA87" i="14"/>
  <c r="CA55" i="14"/>
  <c r="X42" i="15"/>
  <c r="CD42" i="15" s="1" a="1"/>
  <c r="CD42" i="15" s="1"/>
  <c r="X41" i="21"/>
  <c r="CD41" i="21" s="1" a="1"/>
  <c r="CD41" i="21" s="1"/>
  <c r="X22" i="8"/>
  <c r="CD22" i="8" s="1" a="1"/>
  <c r="CD22" i="8" s="1"/>
  <c r="W38" i="16"/>
  <c r="CC38" i="16" s="1" a="1"/>
  <c r="CC38" i="16" s="1"/>
  <c r="CB104" i="12"/>
  <c r="CB72" i="12"/>
  <c r="X45" i="12"/>
  <c r="CD45" i="12" s="1" a="1"/>
  <c r="CD45" i="12" s="1"/>
  <c r="W17" i="6"/>
  <c r="CC17" i="6" s="1" a="1"/>
  <c r="CC17" i="6" s="1"/>
  <c r="W31" i="14"/>
  <c r="CC31" i="14" s="1" a="1"/>
  <c r="CC31" i="14" s="1"/>
  <c r="W20" i="20"/>
  <c r="CC20" i="20" s="1" a="1"/>
  <c r="CC20" i="20" s="1"/>
  <c r="W45" i="3"/>
  <c r="CC45" i="3" s="1" a="1"/>
  <c r="CC45" i="3" s="1"/>
  <c r="CA78" i="19"/>
  <c r="CA110" i="19"/>
  <c r="CB78" i="13"/>
  <c r="CB110" i="13"/>
  <c r="CB55" i="13"/>
  <c r="CB87" i="13"/>
  <c r="CB63" i="9"/>
  <c r="CB95" i="9"/>
  <c r="CB74" i="1"/>
  <c r="CB106" i="1"/>
  <c r="CA76" i="6"/>
  <c r="CA108" i="6"/>
  <c r="CB74" i="19"/>
  <c r="CB106" i="19"/>
  <c r="CA92" i="20"/>
  <c r="CA60" i="20"/>
  <c r="CB100" i="7"/>
  <c r="CB68" i="7"/>
  <c r="CB76" i="1"/>
  <c r="CB108" i="1"/>
  <c r="CB87" i="4"/>
  <c r="CB55" i="4"/>
  <c r="X24" i="5"/>
  <c r="CD24" i="5" s="1" a="1"/>
  <c r="CD24" i="5" s="1"/>
  <c r="CA108" i="20"/>
  <c r="CA76" i="20"/>
  <c r="CB69" i="20"/>
  <c r="CB101" i="20"/>
  <c r="CB105" i="8"/>
  <c r="CB73" i="8"/>
  <c r="CA88" i="12"/>
  <c r="CA56" i="12"/>
  <c r="CA105" i="9"/>
  <c r="CA73" i="9"/>
  <c r="CA54" i="4"/>
  <c r="CA86" i="4"/>
  <c r="CA87" i="12"/>
  <c r="CA55" i="12"/>
  <c r="X36" i="12"/>
  <c r="CD36" i="12" s="1" a="1"/>
  <c r="CD36" i="12" s="1"/>
  <c r="X44" i="7"/>
  <c r="CD44" i="7" s="1" a="1"/>
  <c r="CD44" i="7" s="1"/>
  <c r="W42" i="19"/>
  <c r="CC42" i="19" s="1" a="1"/>
  <c r="CC42" i="19" s="1"/>
  <c r="W31" i="17"/>
  <c r="CC31" i="17" s="1" a="1"/>
  <c r="CC31" i="17" s="1"/>
  <c r="X40" i="20"/>
  <c r="CD40" i="20" s="1" a="1"/>
  <c r="CD40" i="20" s="1"/>
  <c r="W26" i="8"/>
  <c r="CC26" i="8" s="1" a="1"/>
  <c r="CC26" i="8" s="1"/>
  <c r="W19" i="14"/>
  <c r="CC19" i="14" s="1" a="1"/>
  <c r="CC19" i="14" s="1"/>
  <c r="X37" i="7"/>
  <c r="CD37" i="7" s="1" a="1"/>
  <c r="CD37" i="7" s="1"/>
  <c r="X38" i="7"/>
  <c r="CD38" i="7" s="1" a="1"/>
  <c r="CD38" i="7" s="1"/>
  <c r="X46" i="5"/>
  <c r="CD46" i="5" s="1" a="1"/>
  <c r="CD46" i="5" s="1"/>
  <c r="W26" i="2"/>
  <c r="CC26" i="2" s="1" a="1"/>
  <c r="CC26" i="2" s="1"/>
  <c r="W43" i="6"/>
  <c r="CC43" i="6" s="1" a="1"/>
  <c r="CC43" i="6" s="1"/>
  <c r="X32" i="13"/>
  <c r="CD32" i="13" s="1" a="1"/>
  <c r="CD32" i="13" s="1"/>
  <c r="W34" i="5"/>
  <c r="CC34" i="5" s="1" a="1"/>
  <c r="CC34" i="5" s="1"/>
  <c r="CA82" i="15"/>
  <c r="CA114" i="15"/>
  <c r="CA99" i="2"/>
  <c r="CA67" i="2"/>
  <c r="CB82" i="1"/>
  <c r="CB114" i="1"/>
  <c r="CA54" i="7"/>
  <c r="CA86" i="7"/>
  <c r="W45" i="5"/>
  <c r="CC45" i="5" s="1" a="1"/>
  <c r="CC45" i="5" s="1"/>
  <c r="CB63" i="10"/>
  <c r="CB95" i="10"/>
  <c r="CB120" i="8"/>
  <c r="CB123" i="8" s="1"/>
  <c r="CB116" i="8" s="1"/>
  <c r="CB84" i="8"/>
  <c r="CB76" i="9"/>
  <c r="CB108" i="9"/>
  <c r="CB112" i="12"/>
  <c r="CB80" i="12"/>
  <c r="CA117" i="2"/>
  <c r="CA85" i="2"/>
  <c r="CB75" i="1"/>
  <c r="CB107" i="1"/>
  <c r="CA109" i="9"/>
  <c r="CA77" i="9"/>
  <c r="CB110" i="17"/>
  <c r="CB78" i="17"/>
  <c r="X43" i="11"/>
  <c r="CD43" i="11" s="1" a="1"/>
  <c r="CD43" i="11" s="1"/>
  <c r="X20" i="10"/>
  <c r="CD20" i="10" s="1" a="1"/>
  <c r="CD20" i="10" s="1"/>
  <c r="X42" i="21"/>
  <c r="CD42" i="21" s="1" a="1"/>
  <c r="CD42" i="21" s="1"/>
  <c r="W26" i="4"/>
  <c r="CC26" i="4" s="1" a="1"/>
  <c r="CC26" i="4" s="1"/>
  <c r="X21" i="10"/>
  <c r="CD21" i="10" s="1" a="1"/>
  <c r="CD21" i="10" s="1"/>
  <c r="W37" i="21"/>
  <c r="CC37" i="21" s="1" a="1"/>
  <c r="CC37" i="21" s="1"/>
  <c r="W29" i="13"/>
  <c r="CC29" i="13" s="1" a="1"/>
  <c r="CC29" i="13" s="1"/>
  <c r="X35" i="15"/>
  <c r="CD35" i="15" s="1" a="1"/>
  <c r="CD35" i="15" s="1"/>
  <c r="X34" i="18"/>
  <c r="CD34" i="18" s="1" a="1"/>
  <c r="CD34" i="18" s="1"/>
  <c r="CA80" i="4"/>
  <c r="CA112" i="4"/>
  <c r="X29" i="12"/>
  <c r="CD29" i="12" s="1" a="1"/>
  <c r="CD29" i="12" s="1"/>
  <c r="X17" i="17"/>
  <c r="CD17" i="17" s="1" a="1"/>
  <c r="CD17" i="17" s="1"/>
  <c r="CA94" i="2"/>
  <c r="CA62" i="2"/>
  <c r="CB103" i="2"/>
  <c r="CB71" i="2"/>
  <c r="W37" i="16"/>
  <c r="CC37" i="16" s="1" a="1"/>
  <c r="CC37" i="16" s="1"/>
  <c r="W23" i="2"/>
  <c r="CC23" i="2" s="1" a="1"/>
  <c r="CC23" i="2" s="1"/>
  <c r="W30" i="8"/>
  <c r="CC30" i="8" s="1" a="1"/>
  <c r="CC30" i="8" s="1"/>
  <c r="CA108" i="11"/>
  <c r="CA76" i="11"/>
  <c r="CA86" i="2"/>
  <c r="CA54" i="2"/>
  <c r="X32" i="2"/>
  <c r="CD32" i="2" s="1" a="1"/>
  <c r="CD32" i="2" s="1"/>
  <c r="CA109" i="20"/>
  <c r="CA77" i="20"/>
  <c r="X40" i="9"/>
  <c r="CD40" i="9" s="1" a="1"/>
  <c r="CD40" i="9" s="1"/>
  <c r="X38" i="5"/>
  <c r="CD38" i="5" s="1" a="1"/>
  <c r="CD38" i="5" s="1"/>
  <c r="CB61" i="16"/>
  <c r="CB93" i="16"/>
  <c r="X44" i="18"/>
  <c r="CD44" i="18" s="1" a="1"/>
  <c r="CD44" i="18" s="1"/>
  <c r="X31" i="15"/>
  <c r="CD31" i="15" s="1" a="1"/>
  <c r="CD31" i="15" s="1"/>
  <c r="W18" i="12"/>
  <c r="CC18" i="12" s="1" a="1"/>
  <c r="CC18" i="12" s="1"/>
  <c r="W37" i="10"/>
  <c r="CC37" i="10" s="1" a="1"/>
  <c r="CC37" i="10" s="1"/>
  <c r="X18" i="6"/>
  <c r="CD18" i="6" s="1" a="1"/>
  <c r="CD18" i="6" s="1"/>
  <c r="X40" i="3"/>
  <c r="CD40" i="3" s="1" a="1"/>
  <c r="CD40" i="3" s="1"/>
  <c r="W22" i="13"/>
  <c r="CC22" i="13" s="1" a="1"/>
  <c r="CC22" i="13" s="1"/>
  <c r="X33" i="7"/>
  <c r="CD33" i="7" s="1" a="1"/>
  <c r="CD33" i="7" s="1"/>
  <c r="X34" i="16"/>
  <c r="CD34" i="16" s="1" a="1"/>
  <c r="CD34" i="16" s="1"/>
  <c r="X22" i="7"/>
  <c r="CD22" i="7" s="1" a="1"/>
  <c r="CD22" i="7" s="1"/>
  <c r="W40" i="14"/>
  <c r="CC40" i="14" s="1" a="1"/>
  <c r="CC40" i="14" s="1"/>
  <c r="CA99" i="10"/>
  <c r="CA67" i="10"/>
  <c r="CB66" i="5"/>
  <c r="CB98" i="5"/>
  <c r="W28" i="13"/>
  <c r="CC28" i="13" s="1" a="1"/>
  <c r="CC28" i="13" s="1"/>
  <c r="W15" i="6"/>
  <c r="CC15" i="6" s="1" a="1"/>
  <c r="CC15" i="6" s="1"/>
  <c r="V47" i="6"/>
  <c r="CB114" i="18"/>
  <c r="CB82" i="18"/>
  <c r="CB110" i="12"/>
  <c r="CB78" i="12"/>
  <c r="CB75" i="9"/>
  <c r="CB107" i="9"/>
  <c r="CB92" i="6"/>
  <c r="CB60" i="6"/>
  <c r="W24" i="7"/>
  <c r="CC24" i="7" s="1" a="1"/>
  <c r="CC24" i="7" s="1"/>
  <c r="W34" i="4"/>
  <c r="CC34" i="4" s="1" a="1"/>
  <c r="CC34" i="4" s="1"/>
  <c r="X21" i="4"/>
  <c r="CD21" i="4" s="1" a="1"/>
  <c r="CD21" i="4" s="1"/>
  <c r="X36" i="8"/>
  <c r="CD36" i="8" s="1" a="1"/>
  <c r="CD36" i="8" s="1"/>
  <c r="CA97" i="18"/>
  <c r="CA65" i="18"/>
  <c r="CA101" i="13"/>
  <c r="CA69" i="13"/>
  <c r="CA100" i="20"/>
  <c r="CA68" i="20"/>
  <c r="CB91" i="15"/>
  <c r="CB59" i="15"/>
  <c r="CA95" i="20"/>
  <c r="CA63" i="20"/>
  <c r="X44" i="17"/>
  <c r="CD44" i="17" s="1" a="1"/>
  <c r="CD44" i="17" s="1"/>
  <c r="X20" i="17"/>
  <c r="CD20" i="17" s="1" a="1"/>
  <c r="CD20" i="17" s="1"/>
  <c r="CB92" i="12"/>
  <c r="CB60" i="12"/>
  <c r="W29" i="11"/>
  <c r="CC29" i="11" s="1" a="1"/>
  <c r="CC29" i="11" s="1"/>
  <c r="W41" i="2"/>
  <c r="CC41" i="2" s="1" a="1"/>
  <c r="CC41" i="2" s="1"/>
  <c r="X36" i="5"/>
  <c r="CD36" i="5" s="1" a="1"/>
  <c r="CD36" i="5" s="1"/>
  <c r="X20" i="9"/>
  <c r="CD20" i="9" s="1" a="1"/>
  <c r="CD20" i="9" s="1"/>
  <c r="X16" i="15"/>
  <c r="CD16" i="15" s="1" a="1"/>
  <c r="CD16" i="15" s="1"/>
  <c r="X45" i="13"/>
  <c r="CD45" i="13" s="1" a="1"/>
  <c r="CD45" i="13" s="1"/>
  <c r="W30" i="7"/>
  <c r="CC30" i="7" s="1" a="1"/>
  <c r="CC30" i="7" s="1"/>
  <c r="X20" i="2"/>
  <c r="CD20" i="2" s="1" a="1"/>
  <c r="CD20" i="2" s="1"/>
  <c r="X28" i="19"/>
  <c r="CD28" i="19" s="1" a="1"/>
  <c r="CD28" i="19" s="1"/>
  <c r="CA79" i="15"/>
  <c r="CA111" i="15"/>
  <c r="X17" i="14"/>
  <c r="CD17" i="14" s="1" a="1"/>
  <c r="CD17" i="14" s="1"/>
  <c r="X39" i="2"/>
  <c r="CD39" i="2" s="1" a="1"/>
  <c r="CD39" i="2" s="1"/>
  <c r="X41" i="15"/>
  <c r="CD41" i="15" s="1" a="1"/>
  <c r="CD41" i="15" s="1"/>
  <c r="X30" i="17"/>
  <c r="CD30" i="17" s="1" a="1"/>
  <c r="CD30" i="17" s="1"/>
  <c r="CA59" i="4"/>
  <c r="CA91" i="4"/>
  <c r="X23" i="4"/>
  <c r="CD23" i="4" s="1" a="1"/>
  <c r="CD23" i="4" s="1"/>
  <c r="CA77" i="19"/>
  <c r="CA109" i="19"/>
  <c r="CA71" i="4"/>
  <c r="CA103" i="4"/>
  <c r="X41" i="9"/>
  <c r="CD41" i="9" s="1" a="1"/>
  <c r="CD41" i="9" s="1"/>
  <c r="X35" i="2"/>
  <c r="CD35" i="2" s="1" a="1"/>
  <c r="CD35" i="2" s="1"/>
  <c r="X33" i="20"/>
  <c r="CD33" i="20" s="1" a="1"/>
  <c r="CD33" i="20" s="1"/>
  <c r="X19" i="10"/>
  <c r="CD19" i="10" s="1" a="1"/>
  <c r="CD19" i="10" s="1"/>
  <c r="X17" i="5"/>
  <c r="CD17" i="5" s="1" a="1"/>
  <c r="CD17" i="5" s="1"/>
  <c r="W18" i="18"/>
  <c r="CC18" i="18" s="1" a="1"/>
  <c r="CC18" i="18" s="1"/>
  <c r="CB75" i="10"/>
  <c r="CB107" i="10"/>
  <c r="CB64" i="5"/>
  <c r="CB96" i="5"/>
  <c r="CB55" i="20"/>
  <c r="CB87" i="20"/>
  <c r="CA100" i="14"/>
  <c r="CA68" i="14"/>
  <c r="CB66" i="3"/>
  <c r="CB98" i="3"/>
  <c r="CB69" i="16"/>
  <c r="CB101" i="16"/>
  <c r="CA112" i="20"/>
  <c r="CA80" i="20"/>
  <c r="CB113" i="17"/>
  <c r="CB81" i="17"/>
  <c r="CB114" i="20"/>
  <c r="CB82" i="20"/>
  <c r="CB117" i="11"/>
  <c r="CB85" i="11"/>
  <c r="CA88" i="2"/>
  <c r="CA56" i="2"/>
  <c r="CB114" i="17"/>
  <c r="CB82" i="17"/>
  <c r="CA99" i="20"/>
  <c r="CA67" i="20"/>
  <c r="CA103" i="20"/>
  <c r="CA71" i="20"/>
  <c r="X16" i="8"/>
  <c r="CD16" i="8" s="1" a="1"/>
  <c r="CD16" i="8" s="1"/>
  <c r="W39" i="9"/>
  <c r="CC39" i="9" s="1" a="1"/>
  <c r="CC39" i="9" s="1"/>
  <c r="X30" i="4"/>
  <c r="CD30" i="4" s="1" a="1"/>
  <c r="CD30" i="4" s="1"/>
  <c r="W21" i="11"/>
  <c r="CC21" i="11" s="1" a="1"/>
  <c r="CC21" i="11" s="1"/>
  <c r="X46" i="6"/>
  <c r="CD46" i="6" s="1" a="1"/>
  <c r="CD46" i="6" s="1"/>
  <c r="X41" i="17"/>
  <c r="CD41" i="17" s="1" a="1"/>
  <c r="CD41" i="17" s="1"/>
  <c r="X44" i="19"/>
  <c r="CD44" i="19" s="1" a="1"/>
  <c r="CD44" i="19" s="1"/>
  <c r="W41" i="13"/>
  <c r="CC41" i="13" s="1" a="1"/>
  <c r="CC41" i="13" s="1"/>
  <c r="X24" i="3"/>
  <c r="CD24" i="3" s="1" a="1"/>
  <c r="CD24" i="3" s="1"/>
  <c r="CB78" i="16"/>
  <c r="CB110" i="16"/>
  <c r="CA66" i="6"/>
  <c r="CA98" i="6"/>
  <c r="X27" i="20"/>
  <c r="CD27" i="20" s="1" a="1"/>
  <c r="CD27" i="20" s="1"/>
  <c r="W25" i="19"/>
  <c r="CC25" i="19" s="1" a="1"/>
  <c r="CC25" i="19" s="1"/>
  <c r="W42" i="14"/>
  <c r="CC42" i="14" s="1" a="1"/>
  <c r="CC42" i="14" s="1"/>
  <c r="W23" i="8"/>
  <c r="CC23" i="8" s="1" a="1"/>
  <c r="CC23" i="8" s="1"/>
  <c r="X41" i="18"/>
  <c r="CD41" i="18" s="1" a="1"/>
  <c r="CD41" i="18" s="1"/>
  <c r="W16" i="14"/>
  <c r="CC16" i="14" s="1" a="1"/>
  <c r="CC16" i="14" s="1"/>
  <c r="CA107" i="18"/>
  <c r="CA75" i="18"/>
  <c r="CB68" i="17"/>
  <c r="CB100" i="17"/>
  <c r="CA67" i="8"/>
  <c r="CA99" i="8"/>
  <c r="CA62" i="17"/>
  <c r="CA94" i="17"/>
  <c r="CB93" i="4"/>
  <c r="CB61" i="4"/>
  <c r="CB103" i="18"/>
  <c r="CB71" i="18"/>
  <c r="CB110" i="18"/>
  <c r="CB78" i="18"/>
  <c r="CB80" i="5"/>
  <c r="CB112" i="5"/>
  <c r="X33" i="12"/>
  <c r="CD33" i="12" s="1" a="1"/>
  <c r="CD33" i="12" s="1"/>
  <c r="CB55" i="3"/>
  <c r="CB87" i="3"/>
  <c r="CB66" i="14"/>
  <c r="CB98" i="14"/>
  <c r="CA57" i="15"/>
  <c r="CA89" i="15"/>
  <c r="W39" i="19"/>
  <c r="CC39" i="19" s="1" a="1"/>
  <c r="CC39" i="19" s="1"/>
  <c r="X39" i="13"/>
  <c r="CD39" i="13" s="1" a="1"/>
  <c r="CD39" i="13" s="1"/>
  <c r="X16" i="13"/>
  <c r="CD16" i="13" s="1" a="1"/>
  <c r="CD16" i="13" s="1"/>
  <c r="X24" i="9"/>
  <c r="CD24" i="9" s="1" a="1"/>
  <c r="CD24" i="9" s="1"/>
  <c r="X35" i="1"/>
  <c r="CD35" i="1" s="1" a="1"/>
  <c r="CD35" i="1" s="1"/>
  <c r="W37" i="6"/>
  <c r="CC37" i="6" s="1" a="1"/>
  <c r="CC37" i="6" s="1"/>
  <c r="X35" i="19"/>
  <c r="CD35" i="19" s="1" a="1"/>
  <c r="CD35" i="19" s="1"/>
  <c r="W21" i="20"/>
  <c r="CC21" i="20" s="1" a="1"/>
  <c r="CC21" i="20" s="1"/>
  <c r="X29" i="7"/>
  <c r="CD29" i="7" s="1" a="1"/>
  <c r="CD29" i="7" s="1"/>
  <c r="X37" i="1"/>
  <c r="CD37" i="1" s="1" a="1"/>
  <c r="CD37" i="1" s="1"/>
  <c r="X16" i="4"/>
  <c r="CD16" i="4" s="1" a="1"/>
  <c r="CD16" i="4" s="1"/>
  <c r="CB60" i="9"/>
  <c r="CB92" i="9"/>
  <c r="CB56" i="11"/>
  <c r="CB88" i="11"/>
  <c r="W37" i="20"/>
  <c r="CC37" i="20" s="1" a="1"/>
  <c r="CC37" i="20" s="1"/>
  <c r="X30" i="20"/>
  <c r="CD30" i="20" s="1" a="1"/>
  <c r="CD30" i="20" s="1"/>
  <c r="X34" i="8"/>
  <c r="CD34" i="8" s="1" a="1"/>
  <c r="CD34" i="8" s="1"/>
  <c r="W17" i="12"/>
  <c r="CC17" i="12" s="1" a="1"/>
  <c r="CC17" i="12" s="1"/>
  <c r="W34" i="9"/>
  <c r="CC34" i="9" s="1" a="1"/>
  <c r="CC34" i="9" s="1"/>
  <c r="V15" i="12"/>
  <c r="CB15" i="12" s="1" a="1"/>
  <c r="CB15" i="12" s="1"/>
  <c r="U47" i="12"/>
  <c r="W16" i="12"/>
  <c r="CC16" i="12" s="1" a="1"/>
  <c r="CC16" i="12" s="1"/>
  <c r="CB117" i="19"/>
  <c r="CB85" i="19"/>
  <c r="CA115" i="3"/>
  <c r="CA83" i="3"/>
  <c r="CB109" i="8"/>
  <c r="CB77" i="8"/>
  <c r="CB92" i="18"/>
  <c r="CB60" i="18"/>
  <c r="CA114" i="21"/>
  <c r="CA82" i="21"/>
  <c r="CB91" i="8"/>
  <c r="CB59" i="8"/>
  <c r="CB97" i="11"/>
  <c r="CB65" i="11"/>
  <c r="CB70" i="1"/>
  <c r="CB102" i="1"/>
  <c r="CB56" i="13"/>
  <c r="CB88" i="13"/>
  <c r="CB99" i="7"/>
  <c r="CB67" i="7"/>
  <c r="CA117" i="18"/>
  <c r="CA85" i="18"/>
  <c r="CB61" i="14"/>
  <c r="CB93" i="14"/>
  <c r="W43" i="15"/>
  <c r="CC43" i="15" s="1" a="1"/>
  <c r="CC43" i="15" s="1"/>
  <c r="W28" i="2"/>
  <c r="CC28" i="2" s="1" a="1"/>
  <c r="CC28" i="2" s="1"/>
  <c r="X43" i="1"/>
  <c r="CD43" i="1" s="1" a="1"/>
  <c r="CD43" i="1" s="1"/>
  <c r="CA59" i="21"/>
  <c r="CA91" i="21"/>
  <c r="X24" i="10"/>
  <c r="CD24" i="10" s="1" a="1"/>
  <c r="CD24" i="10" s="1"/>
  <c r="X45" i="8"/>
  <c r="CD45" i="8" s="1" a="1"/>
  <c r="CD45" i="8" s="1"/>
  <c r="X37" i="9"/>
  <c r="CD37" i="9" s="1" a="1"/>
  <c r="CD37" i="9" s="1"/>
  <c r="X41" i="12"/>
  <c r="CD41" i="12" s="1" a="1"/>
  <c r="CD41" i="12" s="1"/>
  <c r="W46" i="2"/>
  <c r="CC46" i="2" s="1" a="1"/>
  <c r="CC46" i="2" s="1"/>
  <c r="X36" i="1"/>
  <c r="CD36" i="1" s="1" a="1"/>
  <c r="CD36" i="1" s="1"/>
  <c r="W38" i="9"/>
  <c r="CC38" i="9" s="1" a="1"/>
  <c r="CC38" i="9" s="1"/>
  <c r="X39" i="17"/>
  <c r="CD39" i="17" s="1" a="1"/>
  <c r="CD39" i="17" s="1"/>
  <c r="CA94" i="14"/>
  <c r="CA62" i="14"/>
  <c r="CB82" i="10"/>
  <c r="CB114" i="10"/>
  <c r="CB117" i="7"/>
  <c r="CB85" i="7"/>
  <c r="CB113" i="1"/>
  <c r="CB81" i="1"/>
  <c r="CB60" i="16"/>
  <c r="CB92" i="16"/>
  <c r="CB120" i="1"/>
  <c r="CB123" i="1" s="1"/>
  <c r="CB116" i="1" s="1"/>
  <c r="CB84" i="1"/>
  <c r="CB106" i="17"/>
  <c r="CB74" i="17"/>
  <c r="CB96" i="1"/>
  <c r="CB64" i="1"/>
  <c r="DH121" i="17" l="1" a="1"/>
  <c r="DH121" i="17" s="1"/>
  <c r="DH122" i="17" s="1"/>
  <c r="DI50" i="17"/>
  <c r="DH49" i="17"/>
  <c r="DH121" i="14" a="1"/>
  <c r="DH121" i="14" s="1"/>
  <c r="DH122" i="14" s="1"/>
  <c r="DH49" i="14"/>
  <c r="DI50" i="14"/>
  <c r="DH121" i="16" a="1"/>
  <c r="DH121" i="16" s="1"/>
  <c r="DH122" i="16" s="1"/>
  <c r="DH49" i="16"/>
  <c r="DI50" i="16"/>
  <c r="DH121" i="21" a="1"/>
  <c r="DH121" i="21" s="1"/>
  <c r="DH122" i="21" s="1"/>
  <c r="DI50" i="21"/>
  <c r="DH49" i="21"/>
  <c r="DH121" i="1" a="1"/>
  <c r="DH121" i="1" s="1"/>
  <c r="DH122" i="1" s="1"/>
  <c r="DH49" i="1"/>
  <c r="DI50" i="1"/>
  <c r="DH121" i="2" a="1"/>
  <c r="DH121" i="2" s="1"/>
  <c r="DH122" i="2" s="1"/>
  <c r="DH49" i="2"/>
  <c r="DI50" i="2"/>
  <c r="DH121" i="10" a="1"/>
  <c r="DH121" i="10" s="1"/>
  <c r="DH122" i="10" s="1"/>
  <c r="DH49" i="10"/>
  <c r="DI50" i="10"/>
  <c r="DH121" i="6" a="1"/>
  <c r="DH121" i="6" s="1"/>
  <c r="DH122" i="6" s="1"/>
  <c r="DI50" i="6"/>
  <c r="DH49" i="6"/>
  <c r="DH121" i="9" a="1"/>
  <c r="DH121" i="9" s="1"/>
  <c r="DH122" i="9" s="1"/>
  <c r="DI50" i="9"/>
  <c r="DH49" i="9"/>
  <c r="DH121" i="4" a="1"/>
  <c r="DH121" i="4" s="1"/>
  <c r="DH122" i="4" s="1"/>
  <c r="DH49" i="4"/>
  <c r="DI50" i="4"/>
  <c r="DH121" i="7" a="1"/>
  <c r="DH121" i="7" s="1"/>
  <c r="DH122" i="7" s="1"/>
  <c r="DI50" i="7"/>
  <c r="DH49" i="7"/>
  <c r="DH121" i="11" a="1"/>
  <c r="DH121" i="11" s="1"/>
  <c r="DH122" i="11" s="1"/>
  <c r="DI50" i="11"/>
  <c r="DH49" i="11"/>
  <c r="DH121" i="18" a="1"/>
  <c r="DH121" i="18" s="1"/>
  <c r="DH122" i="18" s="1"/>
  <c r="DI50" i="18"/>
  <c r="DH49" i="18"/>
  <c r="DH121" i="12" a="1"/>
  <c r="DH121" i="12" s="1"/>
  <c r="DH122" i="12" s="1"/>
  <c r="DI50" i="12"/>
  <c r="DH49" i="12"/>
  <c r="DH121" i="8" a="1"/>
  <c r="DH121" i="8" s="1"/>
  <c r="DH122" i="8" s="1"/>
  <c r="DH49" i="8"/>
  <c r="DI50" i="8"/>
  <c r="DH121" i="19" a="1"/>
  <c r="DH121" i="19" s="1"/>
  <c r="DH122" i="19" s="1"/>
  <c r="DH49" i="19"/>
  <c r="DI50" i="19"/>
  <c r="DH121" i="20" a="1"/>
  <c r="DH121" i="20" s="1"/>
  <c r="DH122" i="20" s="1"/>
  <c r="DH49" i="20"/>
  <c r="DI50" i="20"/>
  <c r="DH121" i="15" a="1"/>
  <c r="DH121" i="15" s="1"/>
  <c r="DH122" i="15" s="1"/>
  <c r="DI50" i="15"/>
  <c r="DH49" i="15"/>
  <c r="DH121" i="5" a="1"/>
  <c r="DH121" i="5" s="1"/>
  <c r="DH122" i="5" s="1"/>
  <c r="DI50" i="5"/>
  <c r="DH49" i="5"/>
  <c r="DH121" i="3" a="1"/>
  <c r="DH121" i="3" s="1"/>
  <c r="DH122" i="3" s="1"/>
  <c r="DH49" i="3"/>
  <c r="DI50" i="3"/>
  <c r="DH121" i="13" a="1"/>
  <c r="DH121" i="13" s="1"/>
  <c r="DH122" i="13" s="1"/>
  <c r="DI50" i="13"/>
  <c r="DH49" i="13"/>
  <c r="W47" i="20"/>
  <c r="Y45" i="8"/>
  <c r="CE45" i="8" s="1" a="1"/>
  <c r="CE45" i="8" s="1"/>
  <c r="CC95" i="9"/>
  <c r="CC63" i="9"/>
  <c r="CB112" i="13"/>
  <c r="CB80" i="13"/>
  <c r="CC110" i="2"/>
  <c r="CC78" i="2"/>
  <c r="CB77" i="9"/>
  <c r="CB109" i="9"/>
  <c r="CC108" i="9"/>
  <c r="CC76" i="9"/>
  <c r="CC114" i="1"/>
  <c r="CC82" i="1"/>
  <c r="CB87" i="12"/>
  <c r="CB55" i="12"/>
  <c r="X17" i="12"/>
  <c r="CD17" i="12" s="1" a="1"/>
  <c r="CD17" i="12" s="1"/>
  <c r="Y37" i="1"/>
  <c r="CE37" i="1" s="1" a="1"/>
  <c r="CE37" i="1" s="1"/>
  <c r="Y35" i="19"/>
  <c r="CE35" i="19" s="1" a="1"/>
  <c r="CE35" i="19" s="1"/>
  <c r="Y24" i="9"/>
  <c r="CE24" i="9" s="1" a="1"/>
  <c r="CE24" i="9" s="1"/>
  <c r="Y33" i="12"/>
  <c r="CE33" i="12" s="1" a="1"/>
  <c r="CE33" i="12" s="1"/>
  <c r="X23" i="8"/>
  <c r="CD23" i="8" s="1" a="1"/>
  <c r="CD23" i="8" s="1"/>
  <c r="Y27" i="20"/>
  <c r="CE27" i="20" s="1" a="1"/>
  <c r="CE27" i="20" s="1"/>
  <c r="X41" i="13"/>
  <c r="CD41" i="13" s="1" a="1"/>
  <c r="CD41" i="13" s="1"/>
  <c r="X21" i="11"/>
  <c r="CD21" i="11" s="1" a="1"/>
  <c r="CD21" i="11" s="1"/>
  <c r="Y35" i="2"/>
  <c r="CE35" i="2" s="1" a="1"/>
  <c r="CE35" i="2" s="1"/>
  <c r="Y23" i="4"/>
  <c r="CE23" i="4" s="1" a="1"/>
  <c r="CE23" i="4" s="1"/>
  <c r="Y39" i="2"/>
  <c r="CE39" i="2" s="1" a="1"/>
  <c r="CE39" i="2" s="1"/>
  <c r="Y36" i="5"/>
  <c r="CE36" i="5" s="1" a="1"/>
  <c r="CE36" i="5" s="1"/>
  <c r="Y20" i="17"/>
  <c r="CE20" i="17" s="1" a="1"/>
  <c r="CE20" i="17" s="1"/>
  <c r="Y21" i="4"/>
  <c r="CE21" i="4" s="1" a="1"/>
  <c r="CE21" i="4" s="1"/>
  <c r="CC104" i="7"/>
  <c r="CC72" i="7"/>
  <c r="CC57" i="6"/>
  <c r="CC89" i="6"/>
  <c r="CC115" i="18"/>
  <c r="CC83" i="18"/>
  <c r="CB101" i="8"/>
  <c r="CB69" i="8"/>
  <c r="CC105" i="18"/>
  <c r="CC73" i="18"/>
  <c r="CC92" i="10"/>
  <c r="CC60" i="10"/>
  <c r="CC114" i="11"/>
  <c r="CC82" i="11"/>
  <c r="CB114" i="6"/>
  <c r="CB82" i="6"/>
  <c r="CC108" i="7"/>
  <c r="CC76" i="7"/>
  <c r="CB102" i="17"/>
  <c r="CB70" i="17"/>
  <c r="CC95" i="5"/>
  <c r="CC63" i="5"/>
  <c r="CB70" i="14"/>
  <c r="CB102" i="14"/>
  <c r="CC61" i="8"/>
  <c r="CC93" i="8"/>
  <c r="CC63" i="8"/>
  <c r="CC95" i="8"/>
  <c r="CB104" i="17"/>
  <c r="CB72" i="17"/>
  <c r="CC79" i="6"/>
  <c r="CC111" i="6"/>
  <c r="X15" i="19"/>
  <c r="CD15" i="19" s="1" a="1"/>
  <c r="CD15" i="19" s="1"/>
  <c r="W47" i="19"/>
  <c r="X43" i="8"/>
  <c r="CD43" i="8" s="1" a="1"/>
  <c r="CD43" i="8" s="1"/>
  <c r="X32" i="16"/>
  <c r="CD32" i="16" s="1" a="1"/>
  <c r="CD32" i="16" s="1"/>
  <c r="CC71" i="8"/>
  <c r="CC103" i="8"/>
  <c r="Y35" i="3"/>
  <c r="CE35" i="3" s="1" a="1"/>
  <c r="CE35" i="3" s="1"/>
  <c r="Y16" i="6"/>
  <c r="CE16" i="6" s="1" a="1"/>
  <c r="CE16" i="6" s="1"/>
  <c r="Y32" i="7"/>
  <c r="CE32" i="7" s="1" a="1"/>
  <c r="CE32" i="7" s="1"/>
  <c r="CB113" i="20"/>
  <c r="CB81" i="20"/>
  <c r="CB101" i="2"/>
  <c r="CB69" i="2"/>
  <c r="CC93" i="16"/>
  <c r="CC61" i="16"/>
  <c r="CC65" i="6"/>
  <c r="CC97" i="6"/>
  <c r="CB113" i="4"/>
  <c r="CB81" i="4"/>
  <c r="Y23" i="21"/>
  <c r="CE23" i="21" s="1" a="1"/>
  <c r="CE23" i="21" s="1"/>
  <c r="W15" i="18"/>
  <c r="CC15" i="18" s="1" a="1"/>
  <c r="CC15" i="18" s="1"/>
  <c r="V47" i="18"/>
  <c r="Y23" i="12"/>
  <c r="CE23" i="12" s="1" a="1"/>
  <c r="CE23" i="12" s="1"/>
  <c r="Y43" i="16"/>
  <c r="CE43" i="16" s="1" a="1"/>
  <c r="CE43" i="16" s="1"/>
  <c r="X40" i="12"/>
  <c r="CD40" i="12" s="1" a="1"/>
  <c r="CD40" i="12" s="1"/>
  <c r="X27" i="17"/>
  <c r="CD27" i="17" s="1" a="1"/>
  <c r="CD27" i="17" s="1"/>
  <c r="Y31" i="3"/>
  <c r="CE31" i="3" s="1" a="1"/>
  <c r="CE31" i="3" s="1"/>
  <c r="Y27" i="15"/>
  <c r="CE27" i="15" s="1" a="1"/>
  <c r="CE27" i="15" s="1"/>
  <c r="Y43" i="14"/>
  <c r="CE43" i="14" s="1" a="1"/>
  <c r="CE43" i="14" s="1"/>
  <c r="X46" i="15"/>
  <c r="CD46" i="15" s="1" a="1"/>
  <c r="CD46" i="15" s="1"/>
  <c r="X27" i="12"/>
  <c r="CD27" i="12" s="1" a="1"/>
  <c r="CD27" i="12" s="1"/>
  <c r="Y24" i="17"/>
  <c r="CE24" i="17" s="1" a="1"/>
  <c r="CE24" i="17" s="1"/>
  <c r="X23" i="3"/>
  <c r="CD23" i="3" s="1" a="1"/>
  <c r="CD23" i="3" s="1"/>
  <c r="X40" i="10"/>
  <c r="CD40" i="10" s="1" a="1"/>
  <c r="CD40" i="10" s="1"/>
  <c r="X23" i="18"/>
  <c r="CD23" i="18" s="1" a="1"/>
  <c r="CD23" i="18" s="1"/>
  <c r="Y25" i="4"/>
  <c r="CE25" i="4" s="1" a="1"/>
  <c r="CE25" i="4" s="1"/>
  <c r="CC109" i="13"/>
  <c r="CC77" i="13"/>
  <c r="CB84" i="14"/>
  <c r="CB120" i="14"/>
  <c r="CB123" i="14" s="1"/>
  <c r="CB116" i="14" s="1"/>
  <c r="Y16" i="17"/>
  <c r="CE16" i="17" s="1" a="1"/>
  <c r="CE16" i="17" s="1"/>
  <c r="X18" i="3"/>
  <c r="CD18" i="3" s="1" a="1"/>
  <c r="CD18" i="3" s="1"/>
  <c r="Y44" i="2"/>
  <c r="CE44" i="2" s="1" a="1"/>
  <c r="CE44" i="2" s="1"/>
  <c r="X22" i="18"/>
  <c r="CD22" i="18" s="1" a="1"/>
  <c r="CD22" i="18" s="1"/>
  <c r="Y31" i="10"/>
  <c r="CE31" i="10" s="1" a="1"/>
  <c r="CE31" i="10" s="1"/>
  <c r="Y42" i="9"/>
  <c r="CE42" i="9" s="1" a="1"/>
  <c r="CE42" i="9" s="1"/>
  <c r="Y26" i="14"/>
  <c r="CE26" i="14" s="1" a="1"/>
  <c r="CE26" i="14" s="1"/>
  <c r="Y17" i="10"/>
  <c r="CE17" i="10" s="1" a="1"/>
  <c r="CE17" i="10" s="1"/>
  <c r="X38" i="3"/>
  <c r="CD38" i="3" s="1" a="1"/>
  <c r="CD38" i="3" s="1"/>
  <c r="Y27" i="8"/>
  <c r="CE27" i="8" s="1" a="1"/>
  <c r="CE27" i="8" s="1"/>
  <c r="CC61" i="19"/>
  <c r="CC93" i="19"/>
  <c r="CC73" i="17"/>
  <c r="CC105" i="17"/>
  <c r="CB73" i="3"/>
  <c r="CB105" i="3"/>
  <c r="CB89" i="7"/>
  <c r="CB57" i="7"/>
  <c r="CC110" i="3"/>
  <c r="CC78" i="3"/>
  <c r="CB68" i="3"/>
  <c r="CB100" i="3"/>
  <c r="CB84" i="20"/>
  <c r="CB120" i="20"/>
  <c r="CB123" i="20" s="1"/>
  <c r="CB116" i="20" s="1"/>
  <c r="CC110" i="21"/>
  <c r="CC78" i="21"/>
  <c r="CC89" i="14"/>
  <c r="CC57" i="14"/>
  <c r="CB75" i="3"/>
  <c r="CB107" i="3"/>
  <c r="CC88" i="15"/>
  <c r="CC56" i="15"/>
  <c r="CB64" i="16"/>
  <c r="CB96" i="16"/>
  <c r="CC86" i="11"/>
  <c r="CC54" i="11"/>
  <c r="X35" i="13"/>
  <c r="CD35" i="13" s="1" a="1"/>
  <c r="CD35" i="13" s="1"/>
  <c r="Y26" i="20"/>
  <c r="CE26" i="20" s="1" a="1"/>
  <c r="CE26" i="20" s="1"/>
  <c r="Y25" i="11"/>
  <c r="CE25" i="11" s="1" a="1"/>
  <c r="CE25" i="11" s="1"/>
  <c r="X36" i="2"/>
  <c r="CD36" i="2" s="1" a="1"/>
  <c r="CD36" i="2" s="1"/>
  <c r="X42" i="16"/>
  <c r="CD42" i="16" s="1" a="1"/>
  <c r="CD42" i="16" s="1"/>
  <c r="Y30" i="18"/>
  <c r="CE30" i="18" s="1" a="1"/>
  <c r="CE30" i="18" s="1"/>
  <c r="CC56" i="8"/>
  <c r="CC88" i="8"/>
  <c r="CC96" i="15"/>
  <c r="CC64" i="15"/>
  <c r="CC111" i="21"/>
  <c r="CC79" i="21"/>
  <c r="CB90" i="17"/>
  <c r="CB58" i="17"/>
  <c r="CC97" i="21"/>
  <c r="CC65" i="21"/>
  <c r="CC101" i="11"/>
  <c r="CC69" i="11"/>
  <c r="CC97" i="16"/>
  <c r="CC65" i="16"/>
  <c r="CC93" i="5"/>
  <c r="CC61" i="5"/>
  <c r="CB115" i="8"/>
  <c r="CB83" i="8"/>
  <c r="CC99" i="14"/>
  <c r="CC67" i="14"/>
  <c r="CB100" i="4"/>
  <c r="CB68" i="4"/>
  <c r="CB115" i="4"/>
  <c r="CB83" i="4"/>
  <c r="CC98" i="18"/>
  <c r="CC66" i="18"/>
  <c r="X40" i="18"/>
  <c r="CD40" i="18" s="1" a="1"/>
  <c r="CD40" i="18" s="1"/>
  <c r="Y36" i="15"/>
  <c r="CE36" i="15" s="1" a="1"/>
  <c r="CE36" i="15" s="1"/>
  <c r="X22" i="2"/>
  <c r="CD22" i="2" s="1" a="1"/>
  <c r="CD22" i="2" s="1"/>
  <c r="Y26" i="17"/>
  <c r="CE26" i="17" s="1" a="1"/>
  <c r="CE26" i="17" s="1"/>
  <c r="Y34" i="7"/>
  <c r="CE34" i="7" s="1" a="1"/>
  <c r="CE34" i="7" s="1"/>
  <c r="Y38" i="10"/>
  <c r="CE38" i="10" s="1" a="1"/>
  <c r="CE38" i="10" s="1"/>
  <c r="CC91" i="12"/>
  <c r="CC59" i="12"/>
  <c r="CC117" i="9"/>
  <c r="CC85" i="9"/>
  <c r="CC75" i="6"/>
  <c r="CC107" i="6"/>
  <c r="X15" i="14"/>
  <c r="CD15" i="14" s="1" a="1"/>
  <c r="CD15" i="14" s="1"/>
  <c r="W47" i="14"/>
  <c r="Y32" i="12"/>
  <c r="CE32" i="12" s="1" a="1"/>
  <c r="CE32" i="12" s="1"/>
  <c r="Y43" i="7"/>
  <c r="CE43" i="7" s="1" a="1"/>
  <c r="CE43" i="7" s="1"/>
  <c r="CC73" i="6"/>
  <c r="CC105" i="6"/>
  <c r="CC99" i="1"/>
  <c r="CC67" i="1"/>
  <c r="CC84" i="15"/>
  <c r="CC120" i="15"/>
  <c r="CC123" i="15" s="1"/>
  <c r="CC116" i="15" s="1"/>
  <c r="CB86" i="15"/>
  <c r="CB54" i="15"/>
  <c r="X28" i="21"/>
  <c r="CD28" i="21" s="1" a="1"/>
  <c r="CD28" i="21" s="1"/>
  <c r="Y28" i="4"/>
  <c r="CE28" i="4" s="1" a="1"/>
  <c r="CE28" i="4" s="1"/>
  <c r="Y33" i="14"/>
  <c r="CE33" i="14" s="1" a="1"/>
  <c r="CE33" i="14" s="1"/>
  <c r="Y22" i="10"/>
  <c r="CE22" i="10" s="1" a="1"/>
  <c r="CE22" i="10" s="1"/>
  <c r="Y17" i="20"/>
  <c r="CE17" i="20" s="1" a="1"/>
  <c r="CE17" i="20" s="1"/>
  <c r="Y21" i="8"/>
  <c r="CE21" i="8" s="1" a="1"/>
  <c r="CE21" i="8" s="1"/>
  <c r="Y18" i="16"/>
  <c r="CE18" i="16" s="1" a="1"/>
  <c r="CE18" i="16" s="1"/>
  <c r="Y25" i="21"/>
  <c r="CE25" i="21" s="1" a="1"/>
  <c r="CE25" i="21" s="1"/>
  <c r="X20" i="3"/>
  <c r="CD20" i="3" s="1" a="1"/>
  <c r="CD20" i="3" s="1"/>
  <c r="Y41" i="8"/>
  <c r="CE41" i="8" s="1" a="1"/>
  <c r="CE41" i="8" s="1"/>
  <c r="Y20" i="13"/>
  <c r="CE20" i="13" s="1" a="1"/>
  <c r="CE20" i="13" s="1"/>
  <c r="X35" i="8"/>
  <c r="CD35" i="8" s="1" a="1"/>
  <c r="CD35" i="8" s="1"/>
  <c r="Y31" i="4"/>
  <c r="CE31" i="4" s="1" a="1"/>
  <c r="CE31" i="4" s="1"/>
  <c r="Y31" i="19"/>
  <c r="CE31" i="19" s="1" a="1"/>
  <c r="CE31" i="19" s="1"/>
  <c r="X38" i="6"/>
  <c r="CD38" i="6" s="1" a="1"/>
  <c r="CD38" i="6" s="1"/>
  <c r="Y25" i="12"/>
  <c r="CE25" i="12" s="1" a="1"/>
  <c r="CE25" i="12" s="1"/>
  <c r="Y33" i="21"/>
  <c r="CE33" i="21" s="1" a="1"/>
  <c r="CE33" i="21" s="1"/>
  <c r="X21" i="5"/>
  <c r="CD21" i="5" s="1" a="1"/>
  <c r="CD21" i="5" s="1"/>
  <c r="Y28" i="11"/>
  <c r="CE28" i="11" s="1" a="1"/>
  <c r="CE28" i="11" s="1"/>
  <c r="Y21" i="1"/>
  <c r="CE21" i="1" s="1" a="1"/>
  <c r="CE21" i="1" s="1"/>
  <c r="Y27" i="11"/>
  <c r="CE27" i="11" s="1" a="1"/>
  <c r="CE27" i="11" s="1"/>
  <c r="Y33" i="1"/>
  <c r="CE33" i="1" s="1" a="1"/>
  <c r="CE33" i="1" s="1"/>
  <c r="X30" i="12"/>
  <c r="CD30" i="12" s="1" a="1"/>
  <c r="CD30" i="12" s="1"/>
  <c r="Y35" i="10"/>
  <c r="CE35" i="10" s="1" a="1"/>
  <c r="CE35" i="10" s="1"/>
  <c r="Y45" i="17"/>
  <c r="CE45" i="17" s="1" a="1"/>
  <c r="CE45" i="17" s="1"/>
  <c r="Y23" i="6"/>
  <c r="CE23" i="6" s="1" a="1"/>
  <c r="CE23" i="6" s="1"/>
  <c r="Y33" i="19"/>
  <c r="CE33" i="19" s="1" a="1"/>
  <c r="CE33" i="19" s="1"/>
  <c r="Y30" i="3"/>
  <c r="CE30" i="3" s="1" a="1"/>
  <c r="CE30" i="3" s="1"/>
  <c r="Y28" i="12"/>
  <c r="CE28" i="12" s="1" a="1"/>
  <c r="CE28" i="12" s="1"/>
  <c r="Y25" i="2"/>
  <c r="CE25" i="2" s="1" a="1"/>
  <c r="CE25" i="2" s="1"/>
  <c r="X30" i="14"/>
  <c r="CD30" i="14" s="1" a="1"/>
  <c r="CD30" i="14" s="1"/>
  <c r="CB65" i="9"/>
  <c r="CB97" i="9"/>
  <c r="Y32" i="1"/>
  <c r="CE32" i="1" s="1" a="1"/>
  <c r="CE32" i="1" s="1"/>
  <c r="Y35" i="17"/>
  <c r="CE35" i="17" s="1" a="1"/>
  <c r="CE35" i="17" s="1"/>
  <c r="X23" i="14"/>
  <c r="CD23" i="14" s="1" a="1"/>
  <c r="CD23" i="14" s="1"/>
  <c r="CC88" i="13"/>
  <c r="CC56" i="13"/>
  <c r="CC59" i="8"/>
  <c r="CC91" i="8"/>
  <c r="CC92" i="18"/>
  <c r="CC60" i="18"/>
  <c r="Y17" i="11"/>
  <c r="CE17" i="11" s="1" a="1"/>
  <c r="CE17" i="11" s="1"/>
  <c r="Y16" i="3"/>
  <c r="CE16" i="3" s="1" a="1"/>
  <c r="CE16" i="3" s="1"/>
  <c r="Y22" i="4"/>
  <c r="CE22" i="4" s="1" a="1"/>
  <c r="CE22" i="4" s="1"/>
  <c r="Y29" i="17"/>
  <c r="CE29" i="17" s="1" a="1"/>
  <c r="CE29" i="17" s="1"/>
  <c r="X27" i="6"/>
  <c r="CD27" i="6" s="1" a="1"/>
  <c r="CD27" i="6" s="1"/>
  <c r="Y38" i="12"/>
  <c r="CE38" i="12" s="1" a="1"/>
  <c r="CE38" i="12" s="1"/>
  <c r="X28" i="20"/>
  <c r="CD28" i="20" s="1" a="1"/>
  <c r="CD28" i="20" s="1"/>
  <c r="Y46" i="11"/>
  <c r="CE46" i="11" s="1" a="1"/>
  <c r="CE46" i="11" s="1"/>
  <c r="Y30" i="16"/>
  <c r="CE30" i="16" s="1" a="1"/>
  <c r="CE30" i="16" s="1"/>
  <c r="Y25" i="5"/>
  <c r="CE25" i="5" s="1" a="1"/>
  <c r="CE25" i="5" s="1"/>
  <c r="X32" i="4"/>
  <c r="CD32" i="4" s="1" a="1"/>
  <c r="CD32" i="4" s="1"/>
  <c r="X20" i="4"/>
  <c r="CD20" i="4" s="1" a="1"/>
  <c r="CD20" i="4" s="1"/>
  <c r="CC92" i="12"/>
  <c r="CC60" i="12"/>
  <c r="CC59" i="15"/>
  <c r="CC91" i="15"/>
  <c r="CB97" i="18"/>
  <c r="CB65" i="18"/>
  <c r="CC110" i="12"/>
  <c r="CC78" i="12"/>
  <c r="CB67" i="10"/>
  <c r="CB99" i="10"/>
  <c r="Y39" i="17"/>
  <c r="CE39" i="17" s="1" a="1"/>
  <c r="CE39" i="17" s="1"/>
  <c r="CC74" i="19"/>
  <c r="CC106" i="19"/>
  <c r="CC98" i="20"/>
  <c r="CC66" i="20"/>
  <c r="CC94" i="4"/>
  <c r="CC62" i="4"/>
  <c r="CC73" i="8"/>
  <c r="CC105" i="8"/>
  <c r="CC101" i="4"/>
  <c r="CC69" i="4"/>
  <c r="CC88" i="5"/>
  <c r="CC56" i="5"/>
  <c r="CC112" i="9"/>
  <c r="CC80" i="9"/>
  <c r="CC67" i="19"/>
  <c r="CC99" i="19"/>
  <c r="CC120" i="13"/>
  <c r="CC123" i="13" s="1"/>
  <c r="CC116" i="13" s="1"/>
  <c r="CC84" i="13"/>
  <c r="CB112" i="2"/>
  <c r="CB80" i="2"/>
  <c r="CC83" i="17"/>
  <c r="CC115" i="17"/>
  <c r="CB105" i="4"/>
  <c r="CB73" i="4"/>
  <c r="Y33" i="7"/>
  <c r="CE33" i="7" s="1" a="1"/>
  <c r="CE33" i="7" s="1"/>
  <c r="Y18" i="6"/>
  <c r="CE18" i="6" s="1" a="1"/>
  <c r="CE18" i="6" s="1"/>
  <c r="Y44" i="18"/>
  <c r="CE44" i="18" s="1" a="1"/>
  <c r="CE44" i="18" s="1"/>
  <c r="X30" i="8"/>
  <c r="CD30" i="8" s="1" a="1"/>
  <c r="CD30" i="8" s="1"/>
  <c r="Y34" i="18"/>
  <c r="CE34" i="18" s="1" a="1"/>
  <c r="CE34" i="18" s="1"/>
  <c r="Y21" i="10"/>
  <c r="CE21" i="10" s="1" a="1"/>
  <c r="CE21" i="10" s="1"/>
  <c r="Y43" i="11"/>
  <c r="CE43" i="11" s="1" a="1"/>
  <c r="CE43" i="11" s="1"/>
  <c r="X43" i="6"/>
  <c r="CD43" i="6" s="1" a="1"/>
  <c r="CD43" i="6" s="1"/>
  <c r="Y37" i="7"/>
  <c r="CE37" i="7" s="1" a="1"/>
  <c r="CE37" i="7" s="1"/>
  <c r="X31" i="17"/>
  <c r="CD31" i="17" s="1" a="1"/>
  <c r="CD31" i="17" s="1"/>
  <c r="Y24" i="5"/>
  <c r="CE24" i="5" s="1" a="1"/>
  <c r="CE24" i="5" s="1"/>
  <c r="X31" i="14"/>
  <c r="CD31" i="14" s="1" a="1"/>
  <c r="CD31" i="14" s="1"/>
  <c r="Y22" i="8"/>
  <c r="CE22" i="8" s="1" a="1"/>
  <c r="CE22" i="8" s="1"/>
  <c r="Y24" i="8"/>
  <c r="CE24" i="8" s="1" a="1"/>
  <c r="CE24" i="8" s="1"/>
  <c r="X33" i="17"/>
  <c r="CD33" i="17" s="1" a="1"/>
  <c r="CD33" i="17" s="1"/>
  <c r="Y40" i="6"/>
  <c r="CE40" i="6" s="1" a="1"/>
  <c r="CE40" i="6" s="1"/>
  <c r="Y32" i="8"/>
  <c r="CE32" i="8" s="1" a="1"/>
  <c r="CE32" i="8" s="1"/>
  <c r="CC79" i="19"/>
  <c r="CC111" i="19"/>
  <c r="CC76" i="8"/>
  <c r="CC108" i="8"/>
  <c r="CB55" i="21"/>
  <c r="CB87" i="21"/>
  <c r="CC99" i="16"/>
  <c r="CC67" i="16"/>
  <c r="CB86" i="13"/>
  <c r="CB54" i="13"/>
  <c r="X42" i="20"/>
  <c r="CD42" i="20" s="1" a="1"/>
  <c r="CD42" i="20" s="1"/>
  <c r="X30" i="2"/>
  <c r="CD30" i="2" s="1" a="1"/>
  <c r="CD30" i="2" s="1"/>
  <c r="Y22" i="16"/>
  <c r="CE22" i="16" s="1" a="1"/>
  <c r="CE22" i="16" s="1"/>
  <c r="Y26" i="6"/>
  <c r="CE26" i="6" s="1" a="1"/>
  <c r="CE26" i="6" s="1"/>
  <c r="X42" i="4"/>
  <c r="CD42" i="4" s="1" a="1"/>
  <c r="CD42" i="4" s="1"/>
  <c r="X15" i="1"/>
  <c r="CD15" i="1" s="1" a="1"/>
  <c r="CD15" i="1" s="1"/>
  <c r="W47" i="1"/>
  <c r="CB101" i="15"/>
  <c r="CB69" i="15"/>
  <c r="CC61" i="17"/>
  <c r="CC93" i="17"/>
  <c r="CC84" i="19"/>
  <c r="CC120" i="19"/>
  <c r="CC123" i="19" s="1"/>
  <c r="CC116" i="19" s="1"/>
  <c r="CC98" i="9"/>
  <c r="CC66" i="9"/>
  <c r="CB92" i="19"/>
  <c r="CB60" i="19"/>
  <c r="CC100" i="9"/>
  <c r="CC68" i="9"/>
  <c r="CC90" i="11"/>
  <c r="CC58" i="11"/>
  <c r="CB60" i="3"/>
  <c r="CB92" i="3"/>
  <c r="CA86" i="16"/>
  <c r="CA54" i="16"/>
  <c r="CC103" i="14"/>
  <c r="CC71" i="14"/>
  <c r="CC104" i="11"/>
  <c r="CC72" i="11"/>
  <c r="CC106" i="20"/>
  <c r="CC74" i="20"/>
  <c r="X15" i="5"/>
  <c r="CD15" i="5" s="1" a="1"/>
  <c r="CD15" i="5" s="1"/>
  <c r="W47" i="5"/>
  <c r="Y38" i="13"/>
  <c r="CE38" i="13" s="1" a="1"/>
  <c r="CE38" i="13" s="1"/>
  <c r="X45" i="14"/>
  <c r="CD45" i="14" s="1" a="1"/>
  <c r="CD45" i="14" s="1"/>
  <c r="CC102" i="5"/>
  <c r="CC70" i="5"/>
  <c r="CB55" i="10"/>
  <c r="CB87" i="10"/>
  <c r="CC95" i="13"/>
  <c r="CC63" i="13"/>
  <c r="CB68" i="5"/>
  <c r="CB100" i="5"/>
  <c r="CB83" i="16"/>
  <c r="CB115" i="16"/>
  <c r="CC90" i="13"/>
  <c r="CC58" i="13"/>
  <c r="CC94" i="5"/>
  <c r="CC62" i="5"/>
  <c r="CC87" i="1"/>
  <c r="CC55" i="1"/>
  <c r="CB60" i="14"/>
  <c r="CB92" i="14"/>
  <c r="Y22" i="19"/>
  <c r="CE22" i="19" s="1" a="1"/>
  <c r="CE22" i="19" s="1"/>
  <c r="Y34" i="17"/>
  <c r="CE34" i="17" s="1" a="1"/>
  <c r="CE34" i="17" s="1"/>
  <c r="X34" i="3"/>
  <c r="CD34" i="3" s="1" a="1"/>
  <c r="CD34" i="3" s="1"/>
  <c r="X18" i="7"/>
  <c r="CD18" i="7" s="1" a="1"/>
  <c r="CD18" i="7" s="1"/>
  <c r="Y39" i="3"/>
  <c r="CE39" i="3" s="1" a="1"/>
  <c r="CE39" i="3" s="1"/>
  <c r="X29" i="3"/>
  <c r="CD29" i="3" s="1" a="1"/>
  <c r="CD29" i="3" s="1"/>
  <c r="X45" i="20"/>
  <c r="CD45" i="20" s="1" a="1"/>
  <c r="CD45" i="20" s="1"/>
  <c r="Y39" i="21"/>
  <c r="CE39" i="21" s="1" a="1"/>
  <c r="CE39" i="21" s="1"/>
  <c r="Y18" i="14"/>
  <c r="CE18" i="14" s="1" a="1"/>
  <c r="CE18" i="14" s="1"/>
  <c r="X36" i="3"/>
  <c r="CD36" i="3" s="1" a="1"/>
  <c r="CD36" i="3" s="1"/>
  <c r="Y17" i="15"/>
  <c r="CE17" i="15" s="1" a="1"/>
  <c r="CE17" i="15" s="1"/>
  <c r="X25" i="16"/>
  <c r="CD25" i="16" s="1" a="1"/>
  <c r="CD25" i="16" s="1"/>
  <c r="W47" i="11"/>
  <c r="CB103" i="15"/>
  <c r="CB71" i="15"/>
  <c r="CC103" i="3"/>
  <c r="CC71" i="3"/>
  <c r="CB71" i="11"/>
  <c r="CB103" i="11"/>
  <c r="CB85" i="3"/>
  <c r="CB117" i="3"/>
  <c r="CC90" i="3"/>
  <c r="CC58" i="3"/>
  <c r="W15" i="9"/>
  <c r="CC15" i="9" s="1" a="1"/>
  <c r="CC15" i="9" s="1"/>
  <c r="V47" i="9"/>
  <c r="Y17" i="8"/>
  <c r="CE17" i="8" s="1" a="1"/>
  <c r="CE17" i="8" s="1"/>
  <c r="Y25" i="15"/>
  <c r="CE25" i="15" s="1" a="1"/>
  <c r="CE25" i="15" s="1"/>
  <c r="Y40" i="21"/>
  <c r="CE40" i="21" s="1" a="1"/>
  <c r="CE40" i="21" s="1"/>
  <c r="X19" i="17"/>
  <c r="CD19" i="17" s="1" a="1"/>
  <c r="CD19" i="17" s="1"/>
  <c r="Y26" i="21"/>
  <c r="CE26" i="21" s="1" a="1"/>
  <c r="CE26" i="21" s="1"/>
  <c r="Y30" i="11"/>
  <c r="CE30" i="11" s="1" a="1"/>
  <c r="CE30" i="11" s="1"/>
  <c r="Y26" i="16"/>
  <c r="CE26" i="16" s="1" a="1"/>
  <c r="CE26" i="16" s="1"/>
  <c r="Y22" i="5"/>
  <c r="CE22" i="5" s="1" a="1"/>
  <c r="CE22" i="5" s="1"/>
  <c r="X44" i="8"/>
  <c r="CD44" i="8" s="1" a="1"/>
  <c r="CD44" i="8" s="1"/>
  <c r="Y28" i="14"/>
  <c r="CE28" i="14" s="1" a="1"/>
  <c r="CE28" i="14" s="1"/>
  <c r="X29" i="4"/>
  <c r="CD29" i="4" s="1" a="1"/>
  <c r="CD29" i="4" s="1"/>
  <c r="X44" i="4"/>
  <c r="CD44" i="4" s="1" a="1"/>
  <c r="CD44" i="4" s="1"/>
  <c r="Y27" i="18"/>
  <c r="CE27" i="18" s="1" a="1"/>
  <c r="CE27" i="18" s="1"/>
  <c r="CB105" i="19"/>
  <c r="CB73" i="19"/>
  <c r="CB120" i="6"/>
  <c r="CB123" i="6" s="1"/>
  <c r="CB116" i="6" s="1"/>
  <c r="CB84" i="6"/>
  <c r="CC68" i="6"/>
  <c r="CC100" i="6"/>
  <c r="CC113" i="11"/>
  <c r="CC81" i="11"/>
  <c r="CB105" i="15"/>
  <c r="CB73" i="15"/>
  <c r="Y20" i="12"/>
  <c r="CE20" i="12" s="1" a="1"/>
  <c r="CE20" i="12" s="1"/>
  <c r="Y46" i="9"/>
  <c r="CE46" i="9" s="1" a="1"/>
  <c r="CE46" i="9" s="1"/>
  <c r="Y36" i="6"/>
  <c r="CE36" i="6" s="1" a="1"/>
  <c r="CE36" i="6" s="1"/>
  <c r="CC101" i="5"/>
  <c r="CC69" i="5"/>
  <c r="CB102" i="8"/>
  <c r="CB70" i="8"/>
  <c r="CC64" i="8"/>
  <c r="CC96" i="8"/>
  <c r="Y34" i="6"/>
  <c r="CE34" i="6" s="1" a="1"/>
  <c r="CE34" i="6" s="1"/>
  <c r="Y28" i="1"/>
  <c r="CE28" i="1" s="1" a="1"/>
  <c r="CE28" i="1" s="1"/>
  <c r="Y45" i="15"/>
  <c r="CE45" i="15" s="1" a="1"/>
  <c r="CE45" i="15" s="1"/>
  <c r="Y23" i="15"/>
  <c r="CE23" i="15" s="1" a="1"/>
  <c r="CE23" i="15" s="1"/>
  <c r="CB89" i="8"/>
  <c r="CB57" i="8"/>
  <c r="CC99" i="18"/>
  <c r="CC67" i="18"/>
  <c r="CB103" i="6"/>
  <c r="CB71" i="6"/>
  <c r="CC120" i="18"/>
  <c r="CC123" i="18" s="1"/>
  <c r="CC116" i="18" s="1"/>
  <c r="CC84" i="18"/>
  <c r="CC95" i="2"/>
  <c r="CC63" i="2"/>
  <c r="CC77" i="4"/>
  <c r="CC109" i="4"/>
  <c r="CC108" i="14"/>
  <c r="CC76" i="14"/>
  <c r="CC117" i="1"/>
  <c r="CC85" i="1"/>
  <c r="CB96" i="20"/>
  <c r="CB64" i="20"/>
  <c r="CB92" i="2"/>
  <c r="CB60" i="2"/>
  <c r="CC115" i="14"/>
  <c r="CC83" i="14"/>
  <c r="CC113" i="18"/>
  <c r="CC81" i="18"/>
  <c r="CB69" i="19"/>
  <c r="CB101" i="19"/>
  <c r="CB90" i="12"/>
  <c r="CB58" i="12"/>
  <c r="CC59" i="6"/>
  <c r="CC91" i="6"/>
  <c r="CC97" i="13"/>
  <c r="CC65" i="13"/>
  <c r="CC115" i="13"/>
  <c r="CC83" i="13"/>
  <c r="CC63" i="19"/>
  <c r="CC95" i="19"/>
  <c r="CC58" i="19"/>
  <c r="CC90" i="19"/>
  <c r="CC89" i="10"/>
  <c r="CC57" i="10"/>
  <c r="CC102" i="13"/>
  <c r="CC70" i="13"/>
  <c r="CC115" i="20"/>
  <c r="CC83" i="20"/>
  <c r="CC113" i="7"/>
  <c r="CC81" i="7"/>
  <c r="CB56" i="3"/>
  <c r="CB88" i="3"/>
  <c r="CB90" i="21"/>
  <c r="CB58" i="21"/>
  <c r="CB95" i="12"/>
  <c r="CB63" i="12"/>
  <c r="CB71" i="21"/>
  <c r="CB103" i="21"/>
  <c r="X26" i="9"/>
  <c r="CD26" i="9" s="1" a="1"/>
  <c r="CD26" i="9" s="1"/>
  <c r="CC120" i="1"/>
  <c r="CC123" i="1" s="1"/>
  <c r="CC116" i="1" s="1"/>
  <c r="CC84" i="1"/>
  <c r="CC113" i="1"/>
  <c r="CC81" i="1"/>
  <c r="CB91" i="21"/>
  <c r="CB59" i="21"/>
  <c r="Y17" i="13"/>
  <c r="CE17" i="13" s="1" a="1"/>
  <c r="CE17" i="13" s="1"/>
  <c r="Y20" i="8"/>
  <c r="CE20" i="8" s="1" a="1"/>
  <c r="CE20" i="8" s="1"/>
  <c r="Y21" i="18"/>
  <c r="CE21" i="18" s="1" a="1"/>
  <c r="CE21" i="18" s="1"/>
  <c r="CC92" i="9"/>
  <c r="CC60" i="9"/>
  <c r="CC112" i="5"/>
  <c r="CC80" i="5"/>
  <c r="CB94" i="17"/>
  <c r="CB62" i="17"/>
  <c r="CB107" i="18"/>
  <c r="CB75" i="18"/>
  <c r="CC110" i="16"/>
  <c r="CC78" i="16"/>
  <c r="CC114" i="20"/>
  <c r="CC82" i="20"/>
  <c r="CC98" i="3"/>
  <c r="CC66" i="3"/>
  <c r="CC107" i="10"/>
  <c r="CC75" i="10"/>
  <c r="CB109" i="19"/>
  <c r="CB77" i="19"/>
  <c r="X15" i="10"/>
  <c r="CD15" i="10" s="1" a="1"/>
  <c r="CD15" i="10" s="1"/>
  <c r="W47" i="10"/>
  <c r="Y21" i="12"/>
  <c r="CE21" i="12" s="1" a="1"/>
  <c r="CE21" i="12" s="1"/>
  <c r="Y20" i="15"/>
  <c r="CE20" i="15" s="1" a="1"/>
  <c r="CE20" i="15" s="1"/>
  <c r="X26" i="18"/>
  <c r="CD26" i="18" s="1" a="1"/>
  <c r="CD26" i="18" s="1"/>
  <c r="Y39" i="12"/>
  <c r="CE39" i="12" s="1" a="1"/>
  <c r="CE39" i="12" s="1"/>
  <c r="X28" i="10"/>
  <c r="CD28" i="10" s="1" a="1"/>
  <c r="CD28" i="10" s="1"/>
  <c r="CB88" i="12"/>
  <c r="CB56" i="12"/>
  <c r="CC104" i="12"/>
  <c r="CC72" i="12"/>
  <c r="CB60" i="11"/>
  <c r="CB92" i="11"/>
  <c r="CC107" i="5"/>
  <c r="CC75" i="5"/>
  <c r="X38" i="9"/>
  <c r="CD38" i="9" s="1" a="1"/>
  <c r="CD38" i="9" s="1"/>
  <c r="Y37" i="9"/>
  <c r="CE37" i="9" s="1" a="1"/>
  <c r="CE37" i="9" s="1"/>
  <c r="Y43" i="1"/>
  <c r="CE43" i="1" s="1" a="1"/>
  <c r="CE43" i="1" s="1"/>
  <c r="X16" i="12"/>
  <c r="CD16" i="12" s="1" a="1"/>
  <c r="CD16" i="12" s="1"/>
  <c r="CC100" i="7"/>
  <c r="CC68" i="7"/>
  <c r="CC87" i="13"/>
  <c r="CC55" i="13"/>
  <c r="CC83" i="19"/>
  <c r="CC115" i="19"/>
  <c r="CC107" i="1"/>
  <c r="CC75" i="1"/>
  <c r="CC84" i="8"/>
  <c r="CC120" i="8"/>
  <c r="CC123" i="8" s="1"/>
  <c r="CC116" i="8" s="1"/>
  <c r="CB99" i="2"/>
  <c r="CB67" i="2"/>
  <c r="CA86" i="12"/>
  <c r="CA54" i="12"/>
  <c r="Y34" i="8"/>
  <c r="CE34" i="8" s="1" a="1"/>
  <c r="CE34" i="8" s="1"/>
  <c r="Y29" i="7"/>
  <c r="CE29" i="7" s="1" a="1"/>
  <c r="CE29" i="7" s="1"/>
  <c r="Y16" i="13"/>
  <c r="CE16" i="13" s="1" a="1"/>
  <c r="CE16" i="13" s="1"/>
  <c r="Y44" i="19"/>
  <c r="CE44" i="19" s="1" a="1"/>
  <c r="CE44" i="19" s="1"/>
  <c r="Y30" i="4"/>
  <c r="CE30" i="4" s="1" a="1"/>
  <c r="CE30" i="4" s="1"/>
  <c r="Y17" i="5"/>
  <c r="CE17" i="5" s="1" a="1"/>
  <c r="CE17" i="5" s="1"/>
  <c r="Y41" i="9"/>
  <c r="CE41" i="9" s="1" a="1"/>
  <c r="CE41" i="9" s="1"/>
  <c r="Y28" i="19"/>
  <c r="CE28" i="19" s="1" a="1"/>
  <c r="CE28" i="19" s="1"/>
  <c r="Y45" i="13"/>
  <c r="CE45" i="13" s="1" a="1"/>
  <c r="CE45" i="13" s="1"/>
  <c r="X41" i="2"/>
  <c r="CD41" i="2" s="1" a="1"/>
  <c r="CD41" i="2" s="1"/>
  <c r="Y44" i="17"/>
  <c r="CE44" i="17" s="1" a="1"/>
  <c r="CE44" i="17" s="1"/>
  <c r="X34" i="4"/>
  <c r="CD34" i="4" s="1" a="1"/>
  <c r="CD34" i="4" s="1"/>
  <c r="CB79" i="14"/>
  <c r="CB111" i="14"/>
  <c r="CB76" i="10"/>
  <c r="CB108" i="10"/>
  <c r="CC103" i="2"/>
  <c r="CC71" i="2"/>
  <c r="CB94" i="2"/>
  <c r="CB62" i="2"/>
  <c r="CC56" i="17"/>
  <c r="CC88" i="17"/>
  <c r="CC106" i="15"/>
  <c r="CC74" i="15"/>
  <c r="CB97" i="4"/>
  <c r="CB65" i="4"/>
  <c r="CB84" i="5"/>
  <c r="CB120" i="5"/>
  <c r="CB123" i="5" s="1"/>
  <c r="CB116" i="5" s="1"/>
  <c r="CB97" i="2"/>
  <c r="CB65" i="2"/>
  <c r="CB58" i="14"/>
  <c r="CB90" i="14"/>
  <c r="CB81" i="19"/>
  <c r="CB113" i="19"/>
  <c r="CB88" i="6"/>
  <c r="CB56" i="6"/>
  <c r="CC112" i="21"/>
  <c r="CC80" i="21"/>
  <c r="CC104" i="15"/>
  <c r="CC72" i="15"/>
  <c r="CC106" i="7"/>
  <c r="CC74" i="7"/>
  <c r="CC93" i="3"/>
  <c r="CC61" i="3"/>
  <c r="CC86" i="20"/>
  <c r="CC54" i="20"/>
  <c r="Y40" i="19"/>
  <c r="CE40" i="19" s="1" a="1"/>
  <c r="CE40" i="19" s="1"/>
  <c r="Y37" i="8"/>
  <c r="CE37" i="8" s="1" a="1"/>
  <c r="CE37" i="8" s="1"/>
  <c r="X16" i="21"/>
  <c r="CD16" i="21" s="1" a="1"/>
  <c r="CD16" i="21" s="1"/>
  <c r="Y28" i="16"/>
  <c r="CE28" i="16" s="1" a="1"/>
  <c r="CE28" i="16" s="1"/>
  <c r="CB104" i="4"/>
  <c r="CB72" i="4"/>
  <c r="X30" i="15"/>
  <c r="CD30" i="15" s="1" a="1"/>
  <c r="CD30" i="15" s="1"/>
  <c r="Y22" i="17"/>
  <c r="CE22" i="17" s="1" a="1"/>
  <c r="CE22" i="17" s="1"/>
  <c r="Y45" i="19"/>
  <c r="CE45" i="19" s="1" a="1"/>
  <c r="CE45" i="19" s="1"/>
  <c r="Y27" i="9"/>
  <c r="CE27" i="9" s="1" a="1"/>
  <c r="CE27" i="9" s="1"/>
  <c r="X21" i="19"/>
  <c r="CD21" i="19" s="1" a="1"/>
  <c r="CD21" i="19" s="1"/>
  <c r="Y29" i="9"/>
  <c r="CE29" i="9" s="1" a="1"/>
  <c r="CE29" i="9" s="1"/>
  <c r="Y19" i="11"/>
  <c r="CE19" i="11" s="1" a="1"/>
  <c r="CE19" i="11" s="1"/>
  <c r="X21" i="3"/>
  <c r="CD21" i="3" s="1" a="1"/>
  <c r="CD21" i="3" s="1"/>
  <c r="Y32" i="14"/>
  <c r="CE32" i="14" s="1" a="1"/>
  <c r="CE32" i="14" s="1"/>
  <c r="Y33" i="11"/>
  <c r="CE33" i="11" s="1" a="1"/>
  <c r="CE33" i="11" s="1"/>
  <c r="Y35" i="20"/>
  <c r="CE35" i="20" s="1" a="1"/>
  <c r="CE35" i="20" s="1"/>
  <c r="CC90" i="16"/>
  <c r="CC58" i="16"/>
  <c r="CC105" i="20"/>
  <c r="CC73" i="20"/>
  <c r="CB54" i="17"/>
  <c r="CB86" i="17"/>
  <c r="Y31" i="5"/>
  <c r="CE31" i="5" s="1" a="1"/>
  <c r="CE31" i="5" s="1"/>
  <c r="X16" i="10"/>
  <c r="CD16" i="10" s="1" a="1"/>
  <c r="CD16" i="10" s="1"/>
  <c r="Y24" i="13"/>
  <c r="CE24" i="13" s="1" a="1"/>
  <c r="CE24" i="13" s="1"/>
  <c r="X29" i="5"/>
  <c r="CD29" i="5" s="1" a="1"/>
  <c r="CD29" i="5" s="1"/>
  <c r="X44" i="16"/>
  <c r="CD44" i="16" s="1" a="1"/>
  <c r="CD44" i="16" s="1"/>
  <c r="Y19" i="13"/>
  <c r="CE19" i="13" s="1" a="1"/>
  <c r="CE19" i="13" s="1"/>
  <c r="Y23" i="5"/>
  <c r="CE23" i="5" s="1" a="1"/>
  <c r="CE23" i="5" s="1"/>
  <c r="Y16" i="1"/>
  <c r="CE16" i="1" s="1" a="1"/>
  <c r="CE16" i="1" s="1"/>
  <c r="X21" i="14"/>
  <c r="CD21" i="14" s="1" a="1"/>
  <c r="CD21" i="14" s="1"/>
  <c r="CB97" i="15"/>
  <c r="CB65" i="15"/>
  <c r="CC93" i="9"/>
  <c r="CC61" i="9"/>
  <c r="CC105" i="1"/>
  <c r="CC73" i="1"/>
  <c r="CC100" i="16"/>
  <c r="CC68" i="16"/>
  <c r="CB106" i="18"/>
  <c r="CB74" i="18"/>
  <c r="CC81" i="12"/>
  <c r="CC113" i="12"/>
  <c r="CC94" i="20"/>
  <c r="CC62" i="20"/>
  <c r="CC102" i="2"/>
  <c r="CC70" i="2"/>
  <c r="CB111" i="5"/>
  <c r="CB79" i="5"/>
  <c r="CC78" i="6"/>
  <c r="CC110" i="6"/>
  <c r="CB117" i="8"/>
  <c r="CB85" i="8"/>
  <c r="CC75" i="19"/>
  <c r="CC107" i="19"/>
  <c r="Y15" i="11"/>
  <c r="CE15" i="11" s="1" a="1"/>
  <c r="CE15" i="11" s="1"/>
  <c r="X32" i="15"/>
  <c r="CD32" i="15" s="1" a="1"/>
  <c r="CD32" i="15" s="1"/>
  <c r="Y32" i="3"/>
  <c r="CE32" i="3" s="1" a="1"/>
  <c r="CE32" i="3" s="1"/>
  <c r="X32" i="11"/>
  <c r="CD32" i="11" s="1" a="1"/>
  <c r="CD32" i="11" s="1"/>
  <c r="X46" i="3"/>
  <c r="CD46" i="3" s="1" a="1"/>
  <c r="CD46" i="3" s="1"/>
  <c r="Y19" i="3"/>
  <c r="CE19" i="3" s="1" a="1"/>
  <c r="CE19" i="3" s="1"/>
  <c r="CC81" i="6"/>
  <c r="CC113" i="6"/>
  <c r="CB85" i="14"/>
  <c r="CB117" i="14"/>
  <c r="CC114" i="9"/>
  <c r="CC82" i="9"/>
  <c r="CC114" i="4"/>
  <c r="CC82" i="4"/>
  <c r="CB113" i="2"/>
  <c r="CB81" i="2"/>
  <c r="CC58" i="6"/>
  <c r="CC90" i="6"/>
  <c r="CB57" i="9"/>
  <c r="CB89" i="9"/>
  <c r="CC101" i="9"/>
  <c r="CC69" i="9"/>
  <c r="CC112" i="16"/>
  <c r="CC80" i="16"/>
  <c r="CC111" i="1"/>
  <c r="CC79" i="1"/>
  <c r="CB85" i="17"/>
  <c r="CB117" i="17"/>
  <c r="CB77" i="14"/>
  <c r="CB109" i="14"/>
  <c r="CC113" i="3"/>
  <c r="CC81" i="3"/>
  <c r="X34" i="19"/>
  <c r="CD34" i="19" s="1" a="1"/>
  <c r="CD34" i="19" s="1"/>
  <c r="X45" i="6"/>
  <c r="CD45" i="6" s="1" a="1"/>
  <c r="CD45" i="6" s="1"/>
  <c r="Y29" i="6"/>
  <c r="CE29" i="6" s="1" a="1"/>
  <c r="CE29" i="6" s="1"/>
  <c r="Y42" i="11"/>
  <c r="CE42" i="11" s="1" a="1"/>
  <c r="CE42" i="11" s="1"/>
  <c r="X34" i="15"/>
  <c r="CD34" i="15" s="1" a="1"/>
  <c r="CD34" i="15" s="1"/>
  <c r="CC88" i="16"/>
  <c r="CC56" i="16"/>
  <c r="CB95" i="11"/>
  <c r="CB63" i="11"/>
  <c r="Y30" i="5"/>
  <c r="CE30" i="5" s="1" a="1"/>
  <c r="CE30" i="5" s="1"/>
  <c r="X31" i="8"/>
  <c r="CD31" i="8" s="1" a="1"/>
  <c r="CD31" i="8" s="1"/>
  <c r="Y25" i="8"/>
  <c r="CE25" i="8" s="1" a="1"/>
  <c r="CE25" i="8" s="1"/>
  <c r="CB120" i="4"/>
  <c r="CB123" i="4" s="1"/>
  <c r="CB116" i="4" s="1"/>
  <c r="CB84" i="4"/>
  <c r="CB64" i="14"/>
  <c r="CB96" i="14"/>
  <c r="CC88" i="1"/>
  <c r="CC56" i="1"/>
  <c r="CC94" i="10"/>
  <c r="CC62" i="10"/>
  <c r="X15" i="15"/>
  <c r="CD15" i="15" s="1" a="1"/>
  <c r="CD15" i="15" s="1"/>
  <c r="W47" i="15"/>
  <c r="CC62" i="15"/>
  <c r="CC94" i="15"/>
  <c r="X18" i="8"/>
  <c r="CD18" i="8" s="1" a="1"/>
  <c r="CD18" i="8" s="1"/>
  <c r="Y28" i="18"/>
  <c r="CE28" i="18" s="1" a="1"/>
  <c r="CE28" i="18" s="1"/>
  <c r="X32" i="6"/>
  <c r="CD32" i="6" s="1" a="1"/>
  <c r="CD32" i="6" s="1"/>
  <c r="Y45" i="18"/>
  <c r="CE45" i="18" s="1" a="1"/>
  <c r="CE45" i="18" s="1"/>
  <c r="Y24" i="2"/>
  <c r="CE24" i="2" s="1" a="1"/>
  <c r="CE24" i="2" s="1"/>
  <c r="Y38" i="4"/>
  <c r="CE38" i="4" s="1" a="1"/>
  <c r="CE38" i="4" s="1"/>
  <c r="Y37" i="14"/>
  <c r="CE37" i="14" s="1" a="1"/>
  <c r="CE37" i="14" s="1"/>
  <c r="Y46" i="1"/>
  <c r="CE46" i="1" s="1" a="1"/>
  <c r="CE46" i="1" s="1"/>
  <c r="X25" i="20"/>
  <c r="CD25" i="20" s="1" a="1"/>
  <c r="CD25" i="20" s="1"/>
  <c r="X21" i="2"/>
  <c r="CD21" i="2" s="1" a="1"/>
  <c r="CD21" i="2" s="1"/>
  <c r="Y44" i="14"/>
  <c r="CE44" i="14" s="1" a="1"/>
  <c r="CE44" i="14" s="1"/>
  <c r="Y42" i="18"/>
  <c r="CE42" i="18" s="1" a="1"/>
  <c r="CE42" i="18" s="1"/>
  <c r="X30" i="19"/>
  <c r="CD30" i="19" s="1" a="1"/>
  <c r="CD30" i="19" s="1"/>
  <c r="X19" i="12"/>
  <c r="CD19" i="12" s="1" a="1"/>
  <c r="CD19" i="12" s="1"/>
  <c r="Y20" i="6"/>
  <c r="CE20" i="6" s="1" a="1"/>
  <c r="CE20" i="6" s="1"/>
  <c r="Y26" i="13"/>
  <c r="CE26" i="13" s="1" a="1"/>
  <c r="CE26" i="13" s="1"/>
  <c r="Y44" i="13"/>
  <c r="CE44" i="13" s="1" a="1"/>
  <c r="CE44" i="13" s="1"/>
  <c r="Y24" i="19"/>
  <c r="CE24" i="19" s="1" a="1"/>
  <c r="CE24" i="19" s="1"/>
  <c r="Y19" i="19"/>
  <c r="CE19" i="19" s="1" a="1"/>
  <c r="CE19" i="19" s="1"/>
  <c r="Y18" i="10"/>
  <c r="CE18" i="10" s="1" a="1"/>
  <c r="CE18" i="10" s="1"/>
  <c r="Y31" i="13"/>
  <c r="CE31" i="13" s="1" a="1"/>
  <c r="CE31" i="13" s="1"/>
  <c r="Y44" i="20"/>
  <c r="CE44" i="20" s="1" a="1"/>
  <c r="CE44" i="20" s="1"/>
  <c r="Y42" i="7"/>
  <c r="CE42" i="7" s="1" a="1"/>
  <c r="CE42" i="7" s="1"/>
  <c r="X17" i="3"/>
  <c r="CD17" i="3" s="1" a="1"/>
  <c r="CD17" i="3" s="1"/>
  <c r="X19" i="21"/>
  <c r="CD19" i="21" s="1" a="1"/>
  <c r="CD19" i="21" s="1"/>
  <c r="X24" i="12"/>
  <c r="CD24" i="12" s="1" a="1"/>
  <c r="CD24" i="12" s="1"/>
  <c r="X32" i="21"/>
  <c r="CD32" i="21" s="1" a="1"/>
  <c r="CD32" i="21" s="1"/>
  <c r="CB86" i="2"/>
  <c r="CB54" i="2"/>
  <c r="Y45" i="1"/>
  <c r="CE45" i="1" s="1" a="1"/>
  <c r="CE45" i="1" s="1"/>
  <c r="Y42" i="1"/>
  <c r="CE42" i="1" s="1" a="1"/>
  <c r="CE42" i="1" s="1"/>
  <c r="X20" i="21"/>
  <c r="CD20" i="21" s="1" a="1"/>
  <c r="CD20" i="21" s="1"/>
  <c r="CC93" i="14"/>
  <c r="CC61" i="14"/>
  <c r="CC102" i="1"/>
  <c r="CC70" i="1"/>
  <c r="CC77" i="8"/>
  <c r="CC109" i="8"/>
  <c r="CB86" i="4"/>
  <c r="CB54" i="4"/>
  <c r="Y21" i="9"/>
  <c r="CE21" i="9" s="1" a="1"/>
  <c r="CE21" i="9" s="1"/>
  <c r="Y41" i="5"/>
  <c r="CE41" i="5" s="1" a="1"/>
  <c r="CE41" i="5" s="1"/>
  <c r="X23" i="17"/>
  <c r="CD23" i="17" s="1" a="1"/>
  <c r="CD23" i="17" s="1"/>
  <c r="X36" i="18"/>
  <c r="CD36" i="18" s="1" a="1"/>
  <c r="CD36" i="18" s="1"/>
  <c r="Y39" i="16"/>
  <c r="CE39" i="16" s="1" a="1"/>
  <c r="CE39" i="16" s="1"/>
  <c r="Y43" i="20"/>
  <c r="CE43" i="20" s="1" a="1"/>
  <c r="CE43" i="20" s="1"/>
  <c r="Y27" i="3"/>
  <c r="CE27" i="3" s="1" a="1"/>
  <c r="CE27" i="3" s="1"/>
  <c r="Y36" i="10"/>
  <c r="CE36" i="10" s="1" a="1"/>
  <c r="CE36" i="10" s="1"/>
  <c r="X38" i="19"/>
  <c r="CD38" i="19" s="1" a="1"/>
  <c r="CD38" i="19" s="1"/>
  <c r="CB68" i="20"/>
  <c r="CB100" i="20"/>
  <c r="CC108" i="12"/>
  <c r="CC76" i="12"/>
  <c r="CC114" i="18"/>
  <c r="CC82" i="18"/>
  <c r="CB112" i="4"/>
  <c r="CB80" i="4"/>
  <c r="CC110" i="13"/>
  <c r="CC78" i="13"/>
  <c r="CB78" i="9"/>
  <c r="CB110" i="9"/>
  <c r="CC90" i="10"/>
  <c r="CC58" i="10"/>
  <c r="CC69" i="17"/>
  <c r="CC101" i="17"/>
  <c r="CC91" i="2"/>
  <c r="CC59" i="2"/>
  <c r="CC55" i="15"/>
  <c r="CC87" i="15"/>
  <c r="CB100" i="11"/>
  <c r="CB68" i="11"/>
  <c r="CB95" i="7"/>
  <c r="CB63" i="7"/>
  <c r="X40" i="14"/>
  <c r="CD40" i="14" s="1" a="1"/>
  <c r="CD40" i="14" s="1"/>
  <c r="X37" i="10"/>
  <c r="CD37" i="10" s="1" a="1"/>
  <c r="CD37" i="10" s="1"/>
  <c r="Y32" i="2"/>
  <c r="CE32" i="2" s="1" a="1"/>
  <c r="CE32" i="2" s="1"/>
  <c r="X23" i="2"/>
  <c r="CD23" i="2" s="1" a="1"/>
  <c r="CD23" i="2" s="1"/>
  <c r="Y17" i="17"/>
  <c r="CE17" i="17" s="1" a="1"/>
  <c r="CE17" i="17" s="1"/>
  <c r="Y35" i="15"/>
  <c r="CE35" i="15" s="1" a="1"/>
  <c r="CE35" i="15" s="1"/>
  <c r="X26" i="4"/>
  <c r="CD26" i="4" s="1" a="1"/>
  <c r="CD26" i="4" s="1"/>
  <c r="X45" i="5"/>
  <c r="CD45" i="5" s="1" a="1"/>
  <c r="CD45" i="5" s="1"/>
  <c r="X26" i="2"/>
  <c r="CD26" i="2" s="1" a="1"/>
  <c r="CD26" i="2" s="1"/>
  <c r="X19" i="14"/>
  <c r="CD19" i="14" s="1" a="1"/>
  <c r="CD19" i="14" s="1"/>
  <c r="X42" i="19"/>
  <c r="CD42" i="19" s="1" a="1"/>
  <c r="CD42" i="19" s="1"/>
  <c r="X17" i="6"/>
  <c r="CD17" i="6" s="1" a="1"/>
  <c r="CD17" i="6" s="1"/>
  <c r="Y41" i="21"/>
  <c r="CE41" i="21" s="1" a="1"/>
  <c r="CE41" i="21" s="1"/>
  <c r="Y33" i="15"/>
  <c r="CE33" i="15" s="1" a="1"/>
  <c r="CE33" i="15" s="1"/>
  <c r="Y35" i="7"/>
  <c r="CE35" i="7" s="1" a="1"/>
  <c r="CE35" i="7" s="1"/>
  <c r="Y22" i="3"/>
  <c r="CE22" i="3" s="1" a="1"/>
  <c r="CE22" i="3" s="1"/>
  <c r="CC55" i="19"/>
  <c r="CC87" i="19"/>
  <c r="CB104" i="8"/>
  <c r="CB72" i="8"/>
  <c r="CC108" i="2"/>
  <c r="CC76" i="2"/>
  <c r="CC109" i="1"/>
  <c r="CC77" i="1"/>
  <c r="X15" i="13"/>
  <c r="CD15" i="13" s="1" a="1"/>
  <c r="CD15" i="13" s="1"/>
  <c r="W47" i="13"/>
  <c r="X33" i="4"/>
  <c r="CD33" i="4" s="1" a="1"/>
  <c r="CD33" i="4" s="1"/>
  <c r="CC111" i="4"/>
  <c r="CC79" i="4"/>
  <c r="CB66" i="10"/>
  <c r="CB98" i="10"/>
  <c r="CC107" i="20"/>
  <c r="CC75" i="20"/>
  <c r="CC76" i="19"/>
  <c r="CC108" i="19"/>
  <c r="CC115" i="10"/>
  <c r="CC83" i="10"/>
  <c r="CB106" i="21"/>
  <c r="CB74" i="21"/>
  <c r="CB64" i="17"/>
  <c r="CB96" i="17"/>
  <c r="CC120" i="16"/>
  <c r="CC123" i="16" s="1"/>
  <c r="CC116" i="16" s="1"/>
  <c r="CC84" i="16"/>
  <c r="CC120" i="2"/>
  <c r="CC123" i="2" s="1"/>
  <c r="CC116" i="2" s="1"/>
  <c r="CC84" i="2"/>
  <c r="CC114" i="2"/>
  <c r="CC82" i="2"/>
  <c r="CB95" i="4"/>
  <c r="CB63" i="4"/>
  <c r="CB108" i="4"/>
  <c r="CB76" i="4"/>
  <c r="CC100" i="2"/>
  <c r="CC68" i="2"/>
  <c r="W15" i="16"/>
  <c r="CC15" i="16" s="1" a="1"/>
  <c r="CC15" i="16" s="1"/>
  <c r="V47" i="16"/>
  <c r="CC96" i="10"/>
  <c r="CC64" i="10"/>
  <c r="CC98" i="1"/>
  <c r="CC66" i="1"/>
  <c r="CC88" i="21"/>
  <c r="CC56" i="21"/>
  <c r="Y19" i="16"/>
  <c r="CE19" i="16" s="1" a="1"/>
  <c r="CE19" i="16" s="1"/>
  <c r="Y34" i="20"/>
  <c r="CE34" i="20" s="1" a="1"/>
  <c r="CE34" i="20" s="1"/>
  <c r="CC98" i="16"/>
  <c r="CC66" i="16"/>
  <c r="CB66" i="13"/>
  <c r="CB98" i="13"/>
  <c r="CC91" i="7"/>
  <c r="CC59" i="7"/>
  <c r="CC109" i="15"/>
  <c r="CC77" i="15"/>
  <c r="CC111" i="16"/>
  <c r="CC79" i="16"/>
  <c r="CB117" i="13"/>
  <c r="CB85" i="13"/>
  <c r="CB120" i="21"/>
  <c r="CB123" i="21" s="1"/>
  <c r="CB116" i="21" s="1"/>
  <c r="CB84" i="21"/>
  <c r="CB100" i="19"/>
  <c r="CB68" i="19"/>
  <c r="X26" i="15"/>
  <c r="CD26" i="15" s="1" a="1"/>
  <c r="CD26" i="15" s="1"/>
  <c r="Y22" i="9"/>
  <c r="CE22" i="9" s="1" a="1"/>
  <c r="CE22" i="9" s="1"/>
  <c r="Y34" i="1"/>
  <c r="CE34" i="1" s="1" a="1"/>
  <c r="CE34" i="1" s="1"/>
  <c r="Y29" i="16"/>
  <c r="CE29" i="16" s="1" a="1"/>
  <c r="CE29" i="16" s="1"/>
  <c r="X35" i="18"/>
  <c r="CD35" i="18" s="1" a="1"/>
  <c r="CD35" i="18" s="1"/>
  <c r="Y42" i="12"/>
  <c r="CE42" i="12" s="1" a="1"/>
  <c r="CE42" i="12" s="1"/>
  <c r="Y23" i="20"/>
  <c r="CE23" i="20" s="1" a="1"/>
  <c r="CE23" i="20" s="1"/>
  <c r="Y31" i="2"/>
  <c r="CE31" i="2" s="1" a="1"/>
  <c r="CE31" i="2" s="1"/>
  <c r="X40" i="5"/>
  <c r="CD40" i="5" s="1" a="1"/>
  <c r="CD40" i="5" s="1"/>
  <c r="Y39" i="6"/>
  <c r="CE39" i="6" s="1" a="1"/>
  <c r="CE39" i="6" s="1"/>
  <c r="X46" i="8"/>
  <c r="CD46" i="8" s="1" a="1"/>
  <c r="CD46" i="8" s="1"/>
  <c r="Y36" i="19"/>
  <c r="CE36" i="19" s="1" a="1"/>
  <c r="CE36" i="19" s="1"/>
  <c r="CC85" i="4"/>
  <c r="CC117" i="4"/>
  <c r="CC102" i="16"/>
  <c r="CC70" i="16"/>
  <c r="CC107" i="13"/>
  <c r="CC75" i="13"/>
  <c r="CB89" i="19"/>
  <c r="CB57" i="19"/>
  <c r="CC112" i="7"/>
  <c r="CC80" i="7"/>
  <c r="Y42" i="6"/>
  <c r="CE42" i="6" s="1" a="1"/>
  <c r="CE42" i="6" s="1"/>
  <c r="X46" i="14"/>
  <c r="CD46" i="14" s="1" a="1"/>
  <c r="CD46" i="14" s="1"/>
  <c r="Y43" i="9"/>
  <c r="CE43" i="9" s="1" a="1"/>
  <c r="CE43" i="9" s="1"/>
  <c r="Y43" i="4"/>
  <c r="CE43" i="4" s="1" a="1"/>
  <c r="CE43" i="4" s="1"/>
  <c r="X42" i="2"/>
  <c r="CD42" i="2" s="1" a="1"/>
  <c r="CD42" i="2" s="1"/>
  <c r="Y19" i="6"/>
  <c r="CE19" i="6" s="1" a="1"/>
  <c r="CE19" i="6" s="1"/>
  <c r="X18" i="9"/>
  <c r="CD18" i="9" s="1" a="1"/>
  <c r="CD18" i="9" s="1"/>
  <c r="Y30" i="9"/>
  <c r="CE30" i="9" s="1" a="1"/>
  <c r="CE30" i="9" s="1"/>
  <c r="Y41" i="16"/>
  <c r="CE41" i="16" s="1" a="1"/>
  <c r="CE41" i="16" s="1"/>
  <c r="Y40" i="1"/>
  <c r="CE40" i="1" s="1" a="1"/>
  <c r="CE40" i="1" s="1"/>
  <c r="X46" i="17"/>
  <c r="CD46" i="17" s="1" a="1"/>
  <c r="CD46" i="17" s="1"/>
  <c r="X38" i="14"/>
  <c r="CD38" i="14" s="1" a="1"/>
  <c r="CD38" i="14" s="1"/>
  <c r="Y42" i="3"/>
  <c r="CE42" i="3" s="1" a="1"/>
  <c r="CE42" i="3" s="1"/>
  <c r="CB95" i="6"/>
  <c r="CB63" i="6"/>
  <c r="CB87" i="5"/>
  <c r="CB55" i="5"/>
  <c r="CC105" i="12"/>
  <c r="CC73" i="12"/>
  <c r="CC104" i="2"/>
  <c r="CC72" i="2"/>
  <c r="CB57" i="21"/>
  <c r="CB89" i="21"/>
  <c r="CC90" i="20"/>
  <c r="CC58" i="20"/>
  <c r="CC113" i="13"/>
  <c r="CC81" i="13"/>
  <c r="Y17" i="16"/>
  <c r="CE17" i="16" s="1" a="1"/>
  <c r="CE17" i="16" s="1"/>
  <c r="X24" i="11"/>
  <c r="CD24" i="11" s="1" a="1"/>
  <c r="CD24" i="11" s="1"/>
  <c r="CB98" i="21"/>
  <c r="CB66" i="21"/>
  <c r="CC87" i="16"/>
  <c r="CC55" i="16"/>
  <c r="CC95" i="1"/>
  <c r="CC63" i="1"/>
  <c r="CB90" i="2"/>
  <c r="CB58" i="2"/>
  <c r="CB98" i="7"/>
  <c r="CB66" i="7"/>
  <c r="X45" i="4"/>
  <c r="CD45" i="4" s="1" a="1"/>
  <c r="CD45" i="4" s="1"/>
  <c r="X25" i="14"/>
  <c r="CD25" i="14" s="1" a="1"/>
  <c r="CD25" i="14" s="1"/>
  <c r="Y17" i="1"/>
  <c r="CE17" i="1" s="1" a="1"/>
  <c r="CE17" i="1" s="1"/>
  <c r="Y23" i="10"/>
  <c r="CE23" i="10" s="1" a="1"/>
  <c r="CE23" i="10" s="1"/>
  <c r="CC107" i="16"/>
  <c r="CC75" i="16"/>
  <c r="CC61" i="6"/>
  <c r="CC93" i="6"/>
  <c r="CB67" i="17"/>
  <c r="CB99" i="17"/>
  <c r="CB85" i="16"/>
  <c r="CB117" i="16"/>
  <c r="CB73" i="13"/>
  <c r="CB105" i="13"/>
  <c r="CB78" i="5"/>
  <c r="CB110" i="5"/>
  <c r="CC80" i="6"/>
  <c r="CC112" i="6"/>
  <c r="CC96" i="18"/>
  <c r="CC64" i="18"/>
  <c r="CC97" i="12"/>
  <c r="CC65" i="12"/>
  <c r="CB95" i="15"/>
  <c r="CB63" i="15"/>
  <c r="CB114" i="12"/>
  <c r="CB82" i="12"/>
  <c r="CB64" i="3"/>
  <c r="CB96" i="3"/>
  <c r="CB109" i="2"/>
  <c r="CB77" i="2"/>
  <c r="CC91" i="18"/>
  <c r="CC59" i="18"/>
  <c r="CC82" i="19"/>
  <c r="CC114" i="19"/>
  <c r="CB105" i="11"/>
  <c r="CB73" i="11"/>
  <c r="CC115" i="1"/>
  <c r="CC83" i="1"/>
  <c r="CC106" i="9"/>
  <c r="CC74" i="9"/>
  <c r="CC74" i="6"/>
  <c r="CC106" i="6"/>
  <c r="CB64" i="6"/>
  <c r="CB96" i="6"/>
  <c r="CC91" i="1"/>
  <c r="CC59" i="1"/>
  <c r="CC100" i="18"/>
  <c r="CC68" i="18"/>
  <c r="CC112" i="11"/>
  <c r="CC80" i="11"/>
  <c r="CB93" i="15"/>
  <c r="CB61" i="15"/>
  <c r="CB84" i="10"/>
  <c r="CB120" i="10"/>
  <c r="CB123" i="10" s="1"/>
  <c r="CB116" i="10" s="1"/>
  <c r="CB72" i="3"/>
  <c r="CB104" i="3"/>
  <c r="CC108" i="15"/>
  <c r="CC76" i="15"/>
  <c r="CB87" i="7"/>
  <c r="CB55" i="7"/>
  <c r="CC60" i="17"/>
  <c r="CC92" i="17"/>
  <c r="CB78" i="10"/>
  <c r="CB110" i="10"/>
  <c r="CC92" i="16"/>
  <c r="CC60" i="16"/>
  <c r="CC117" i="7"/>
  <c r="CC85" i="7"/>
  <c r="CB86" i="7"/>
  <c r="CB54" i="7"/>
  <c r="Y22" i="14"/>
  <c r="CE22" i="14" s="1" a="1"/>
  <c r="CE22" i="14" s="1"/>
  <c r="Y31" i="1"/>
  <c r="CE31" i="1" s="1" a="1"/>
  <c r="CE31" i="1" s="1"/>
  <c r="Y38" i="8"/>
  <c r="CE38" i="8" s="1" a="1"/>
  <c r="CE38" i="8" s="1"/>
  <c r="CB89" i="15"/>
  <c r="CB57" i="15"/>
  <c r="CC110" i="18"/>
  <c r="CC78" i="18"/>
  <c r="CB99" i="8"/>
  <c r="CB67" i="8"/>
  <c r="CC82" i="17"/>
  <c r="CC114" i="17"/>
  <c r="CC81" i="17"/>
  <c r="CC113" i="17"/>
  <c r="CB68" i="14"/>
  <c r="CB100" i="14"/>
  <c r="X29" i="20"/>
  <c r="CD29" i="20" s="1" a="1"/>
  <c r="CD29" i="20" s="1"/>
  <c r="Y37" i="12"/>
  <c r="CE37" i="12" s="1" a="1"/>
  <c r="CE37" i="12" s="1"/>
  <c r="Y43" i="18"/>
  <c r="CE43" i="18" s="1" a="1"/>
  <c r="CE43" i="18" s="1"/>
  <c r="X41" i="4"/>
  <c r="CD41" i="4" s="1" a="1"/>
  <c r="CD41" i="4" s="1"/>
  <c r="X28" i="2"/>
  <c r="CD28" i="2" s="1" a="1"/>
  <c r="CD28" i="2" s="1"/>
  <c r="CB92" i="20"/>
  <c r="CB60" i="20"/>
  <c r="CB55" i="14"/>
  <c r="CB87" i="14"/>
  <c r="CC80" i="17"/>
  <c r="CC112" i="17"/>
  <c r="CC88" i="14"/>
  <c r="CC56" i="14"/>
  <c r="CB117" i="2"/>
  <c r="CB85" i="2"/>
  <c r="CC95" i="10"/>
  <c r="CC63" i="10"/>
  <c r="CB114" i="15"/>
  <c r="CB82" i="15"/>
  <c r="W15" i="12"/>
  <c r="CC15" i="12" s="1" a="1"/>
  <c r="CC15" i="12" s="1"/>
  <c r="V47" i="12"/>
  <c r="Y30" i="20"/>
  <c r="CE30" i="20" s="1" a="1"/>
  <c r="CE30" i="20" s="1"/>
  <c r="X21" i="20"/>
  <c r="CD21" i="20" s="1" a="1"/>
  <c r="CD21" i="20" s="1"/>
  <c r="X37" i="6"/>
  <c r="CD37" i="6" s="1" a="1"/>
  <c r="CD37" i="6" s="1"/>
  <c r="Y39" i="13"/>
  <c r="CE39" i="13" s="1" a="1"/>
  <c r="CE39" i="13" s="1"/>
  <c r="X16" i="14"/>
  <c r="CD16" i="14" s="1" a="1"/>
  <c r="CD16" i="14" s="1"/>
  <c r="X42" i="14"/>
  <c r="CD42" i="14" s="1" a="1"/>
  <c r="CD42" i="14" s="1"/>
  <c r="Y41" i="17"/>
  <c r="CE41" i="17" s="1" a="1"/>
  <c r="CE41" i="17" s="1"/>
  <c r="X39" i="9"/>
  <c r="CD39" i="9" s="1" a="1"/>
  <c r="CD39" i="9" s="1"/>
  <c r="Y19" i="10"/>
  <c r="CE19" i="10" s="1" a="1"/>
  <c r="CE19" i="10" s="1"/>
  <c r="Y30" i="17"/>
  <c r="CE30" i="17" s="1" a="1"/>
  <c r="CE30" i="17" s="1"/>
  <c r="Y17" i="14"/>
  <c r="CE17" i="14" s="1" a="1"/>
  <c r="CE17" i="14" s="1"/>
  <c r="Y20" i="2"/>
  <c r="CE20" i="2" s="1" a="1"/>
  <c r="CE20" i="2" s="1"/>
  <c r="Y16" i="15"/>
  <c r="CE16" i="15" s="1" a="1"/>
  <c r="CE16" i="15" s="1"/>
  <c r="X29" i="11"/>
  <c r="CD29" i="11" s="1" a="1"/>
  <c r="CD29" i="11" s="1"/>
  <c r="X24" i="7"/>
  <c r="CD24" i="7" s="1" a="1"/>
  <c r="CD24" i="7" s="1"/>
  <c r="CB99" i="13"/>
  <c r="CB67" i="13"/>
  <c r="CC93" i="7"/>
  <c r="CC61" i="7"/>
  <c r="CB61" i="13"/>
  <c r="CB93" i="13"/>
  <c r="CB89" i="12"/>
  <c r="CB57" i="12"/>
  <c r="CC109" i="5"/>
  <c r="CC77" i="5"/>
  <c r="CB76" i="16"/>
  <c r="CB108" i="16"/>
  <c r="CC100" i="12"/>
  <c r="CC68" i="12"/>
  <c r="CB68" i="13"/>
  <c r="CB100" i="13"/>
  <c r="CC113" i="21"/>
  <c r="CC81" i="21"/>
  <c r="CB105" i="5"/>
  <c r="CB73" i="5"/>
  <c r="CC117" i="5"/>
  <c r="CC85" i="5"/>
  <c r="CB97" i="8"/>
  <c r="CB65" i="8"/>
  <c r="CC115" i="7"/>
  <c r="CC83" i="7"/>
  <c r="CB84" i="3"/>
  <c r="CB120" i="3"/>
  <c r="CB123" i="3" s="1"/>
  <c r="CB116" i="3" s="1"/>
  <c r="CC120" i="12"/>
  <c r="CC123" i="12" s="1"/>
  <c r="CC116" i="12" s="1"/>
  <c r="CC84" i="12"/>
  <c r="CC81" i="15"/>
  <c r="CC113" i="15"/>
  <c r="CC93" i="11"/>
  <c r="CC61" i="11"/>
  <c r="CC92" i="15"/>
  <c r="CC60" i="15"/>
  <c r="CB94" i="11"/>
  <c r="CB62" i="11"/>
  <c r="CC56" i="19"/>
  <c r="CC88" i="19"/>
  <c r="Y16" i="19"/>
  <c r="CE16" i="19" s="1" a="1"/>
  <c r="CE16" i="19" s="1"/>
  <c r="Y15" i="20"/>
  <c r="CE15" i="20" s="1" a="1"/>
  <c r="CE15" i="20" s="1"/>
  <c r="X33" i="8"/>
  <c r="CD33" i="8" s="1" a="1"/>
  <c r="CD33" i="8" s="1"/>
  <c r="Y37" i="2"/>
  <c r="CE37" i="2" s="1" a="1"/>
  <c r="CE37" i="2" s="1"/>
  <c r="Y38" i="1"/>
  <c r="CE38" i="1" s="1" a="1"/>
  <c r="CE38" i="1" s="1"/>
  <c r="CC109" i="11"/>
  <c r="CC77" i="11"/>
  <c r="CC93" i="1"/>
  <c r="CC61" i="1"/>
  <c r="CB74" i="14"/>
  <c r="CB106" i="14"/>
  <c r="CB111" i="13"/>
  <c r="CB79" i="13"/>
  <c r="CA86" i="21"/>
  <c r="CA54" i="21"/>
  <c r="Y40" i="4"/>
  <c r="CE40" i="4" s="1" a="1"/>
  <c r="CE40" i="4" s="1"/>
  <c r="CC87" i="9"/>
  <c r="CC55" i="9"/>
  <c r="X27" i="10"/>
  <c r="CD27" i="10" s="1" a="1"/>
  <c r="CD27" i="10" s="1"/>
  <c r="Y36" i="20"/>
  <c r="CE36" i="20" s="1" a="1"/>
  <c r="CE36" i="20" s="1"/>
  <c r="Y37" i="19"/>
  <c r="CE37" i="19" s="1" a="1"/>
  <c r="CE37" i="19" s="1"/>
  <c r="Y44" i="10"/>
  <c r="CE44" i="10" s="1" a="1"/>
  <c r="CE44" i="10" s="1"/>
  <c r="X35" i="21"/>
  <c r="CD35" i="21" s="1" a="1"/>
  <c r="CD35" i="21" s="1"/>
  <c r="X25" i="17"/>
  <c r="CD25" i="17" s="1" a="1"/>
  <c r="CD25" i="17" s="1"/>
  <c r="Y45" i="16"/>
  <c r="CE45" i="16" s="1" a="1"/>
  <c r="CE45" i="16" s="1"/>
  <c r="Y45" i="2"/>
  <c r="CE45" i="2" s="1" a="1"/>
  <c r="CE45" i="2" s="1"/>
  <c r="Y43" i="2"/>
  <c r="CE43" i="2" s="1" a="1"/>
  <c r="CE43" i="2" s="1"/>
  <c r="X24" i="4"/>
  <c r="CD24" i="4" s="1" a="1"/>
  <c r="CD24" i="4" s="1"/>
  <c r="X37" i="4"/>
  <c r="CD37" i="4" s="1" a="1"/>
  <c r="CD37" i="4" s="1"/>
  <c r="Y29" i="2"/>
  <c r="CE29" i="2" s="1" a="1"/>
  <c r="CE29" i="2" s="1"/>
  <c r="Y25" i="10"/>
  <c r="CE25" i="10" s="1" a="1"/>
  <c r="CE25" i="10" s="1"/>
  <c r="Y27" i="1"/>
  <c r="CE27" i="1" s="1" a="1"/>
  <c r="CE27" i="1" s="1"/>
  <c r="Y17" i="21"/>
  <c r="CE17" i="21" s="1" a="1"/>
  <c r="CE17" i="21" s="1"/>
  <c r="CB89" i="13"/>
  <c r="CB57" i="13"/>
  <c r="CC117" i="21"/>
  <c r="CC85" i="21"/>
  <c r="X15" i="17"/>
  <c r="CD15" i="17" s="1" a="1"/>
  <c r="CD15" i="17" s="1"/>
  <c r="W47" i="17"/>
  <c r="Y27" i="16"/>
  <c r="CE27" i="16" s="1" a="1"/>
  <c r="CE27" i="16" s="1"/>
  <c r="X27" i="13"/>
  <c r="CD27" i="13" s="1" a="1"/>
  <c r="CD27" i="13" s="1"/>
  <c r="Y20" i="7"/>
  <c r="CE20" i="7" s="1" a="1"/>
  <c r="CE20" i="7" s="1"/>
  <c r="Y38" i="15"/>
  <c r="CE38" i="15" s="1" a="1"/>
  <c r="CE38" i="15" s="1"/>
  <c r="Y40" i="16"/>
  <c r="CE40" i="16" s="1" a="1"/>
  <c r="CE40" i="16" s="1"/>
  <c r="X46" i="13"/>
  <c r="CD46" i="13" s="1" a="1"/>
  <c r="CD46" i="13" s="1"/>
  <c r="X45" i="21"/>
  <c r="CD45" i="21" s="1" a="1"/>
  <c r="CD45" i="21" s="1"/>
  <c r="X29" i="19"/>
  <c r="CD29" i="19" s="1" a="1"/>
  <c r="CD29" i="19" s="1"/>
  <c r="CC93" i="20"/>
  <c r="CC61" i="20"/>
  <c r="CC115" i="12"/>
  <c r="CC83" i="12"/>
  <c r="CC110" i="20"/>
  <c r="CC78" i="20"/>
  <c r="CB73" i="10"/>
  <c r="CB105" i="10"/>
  <c r="CB83" i="11"/>
  <c r="CB115" i="11"/>
  <c r="CC106" i="16"/>
  <c r="CC74" i="16"/>
  <c r="CB73" i="14"/>
  <c r="CB105" i="14"/>
  <c r="CC92" i="13"/>
  <c r="CC60" i="13"/>
  <c r="CC57" i="17"/>
  <c r="CC89" i="17"/>
  <c r="CC83" i="15"/>
  <c r="CC115" i="15"/>
  <c r="Y46" i="4"/>
  <c r="CE46" i="4" s="1" a="1"/>
  <c r="CE46" i="4" s="1"/>
  <c r="Y31" i="16"/>
  <c r="CE31" i="16" s="1" a="1"/>
  <c r="CE31" i="16" s="1"/>
  <c r="Y36" i="13"/>
  <c r="CE36" i="13" s="1" a="1"/>
  <c r="CE36" i="13" s="1"/>
  <c r="X18" i="19"/>
  <c r="CD18" i="19" s="1" a="1"/>
  <c r="CD18" i="19" s="1"/>
  <c r="Y41" i="7"/>
  <c r="CE41" i="7" s="1" a="1"/>
  <c r="CE41" i="7" s="1"/>
  <c r="CC101" i="1"/>
  <c r="CC69" i="1"/>
  <c r="CC117" i="20"/>
  <c r="CC85" i="20"/>
  <c r="CC87" i="18"/>
  <c r="CC55" i="18"/>
  <c r="CB68" i="10"/>
  <c r="CB100" i="10"/>
  <c r="CB93" i="12"/>
  <c r="CB61" i="12"/>
  <c r="CC104" i="5"/>
  <c r="CC72" i="5"/>
  <c r="CB71" i="5"/>
  <c r="CB103" i="5"/>
  <c r="CB76" i="17"/>
  <c r="CB108" i="17"/>
  <c r="CB83" i="9"/>
  <c r="CB115" i="9"/>
  <c r="CB89" i="5"/>
  <c r="CB57" i="5"/>
  <c r="CC117" i="10"/>
  <c r="CC85" i="10"/>
  <c r="CB104" i="13"/>
  <c r="CB72" i="13"/>
  <c r="CB83" i="21"/>
  <c r="CB115" i="21"/>
  <c r="CC66" i="19"/>
  <c r="CC98" i="19"/>
  <c r="CC87" i="2"/>
  <c r="CC55" i="2"/>
  <c r="CA54" i="8"/>
  <c r="CA86" i="8"/>
  <c r="X24" i="6"/>
  <c r="CD24" i="6" s="1" a="1"/>
  <c r="CD24" i="6" s="1"/>
  <c r="X16" i="5"/>
  <c r="CD16" i="5" s="1" a="1"/>
  <c r="CD16" i="5" s="1"/>
  <c r="Y34" i="12"/>
  <c r="CE34" i="12" s="1" a="1"/>
  <c r="CE34" i="12" s="1"/>
  <c r="Y33" i="2"/>
  <c r="CE33" i="2" s="1" a="1"/>
  <c r="CE33" i="2" s="1"/>
  <c r="X18" i="21"/>
  <c r="CD18" i="21" s="1" a="1"/>
  <c r="CD18" i="21" s="1"/>
  <c r="Y19" i="20"/>
  <c r="CE19" i="20" s="1" a="1"/>
  <c r="CE19" i="20" s="1"/>
  <c r="Y42" i="13"/>
  <c r="CE42" i="13" s="1" a="1"/>
  <c r="CE42" i="13" s="1"/>
  <c r="CC99" i="9"/>
  <c r="CC67" i="9"/>
  <c r="CC94" i="9"/>
  <c r="CC62" i="9"/>
  <c r="X27" i="21"/>
  <c r="CD27" i="21" s="1" a="1"/>
  <c r="CD27" i="21" s="1"/>
  <c r="Y16" i="16"/>
  <c r="CE16" i="16" s="1" a="1"/>
  <c r="CE16" i="16" s="1"/>
  <c r="Y24" i="1"/>
  <c r="CE24" i="1" s="1" a="1"/>
  <c r="CE24" i="1" s="1"/>
  <c r="X19" i="2"/>
  <c r="CD19" i="2" s="1" a="1"/>
  <c r="CD19" i="2" s="1"/>
  <c r="X27" i="7"/>
  <c r="CD27" i="7" s="1" a="1"/>
  <c r="CD27" i="7" s="1"/>
  <c r="CC105" i="21"/>
  <c r="CC73" i="21"/>
  <c r="CC96" i="13"/>
  <c r="CC64" i="13"/>
  <c r="CB110" i="4"/>
  <c r="CB78" i="4"/>
  <c r="CC101" i="10"/>
  <c r="CC69" i="10"/>
  <c r="CB102" i="21"/>
  <c r="CB70" i="21"/>
  <c r="Y36" i="16"/>
  <c r="CE36" i="16" s="1" a="1"/>
  <c r="CE36" i="16" s="1"/>
  <c r="Y22" i="6"/>
  <c r="CE22" i="6" s="1" a="1"/>
  <c r="CE22" i="6" s="1"/>
  <c r="X28" i="17"/>
  <c r="CD28" i="17" s="1" a="1"/>
  <c r="CD28" i="17" s="1"/>
  <c r="X46" i="16"/>
  <c r="CD46" i="16" s="1" a="1"/>
  <c r="CD46" i="16" s="1"/>
  <c r="X34" i="13"/>
  <c r="CD34" i="13" s="1" a="1"/>
  <c r="CD34" i="13" s="1"/>
  <c r="X39" i="5"/>
  <c r="CD39" i="5" s="1" a="1"/>
  <c r="CD39" i="5" s="1"/>
  <c r="Y41" i="6"/>
  <c r="CE41" i="6" s="1" a="1"/>
  <c r="CE41" i="6" s="1"/>
  <c r="Y25" i="18"/>
  <c r="CE25" i="18" s="1" a="1"/>
  <c r="CE25" i="18" s="1"/>
  <c r="Y26" i="12"/>
  <c r="CE26" i="12" s="1" a="1"/>
  <c r="CE26" i="12" s="1"/>
  <c r="X24" i="15"/>
  <c r="CD24" i="15" s="1" a="1"/>
  <c r="CD24" i="15" s="1"/>
  <c r="X43" i="12"/>
  <c r="CD43" i="12" s="1" a="1"/>
  <c r="CD43" i="12" s="1"/>
  <c r="X25" i="3"/>
  <c r="CD25" i="3" s="1" a="1"/>
  <c r="CD25" i="3" s="1"/>
  <c r="X38" i="2"/>
  <c r="CD38" i="2" s="1" a="1"/>
  <c r="CD38" i="2" s="1"/>
  <c r="Y20" i="18"/>
  <c r="CE20" i="18" s="1" a="1"/>
  <c r="CE20" i="18" s="1"/>
  <c r="Y43" i="19"/>
  <c r="CE43" i="19" s="1" a="1"/>
  <c r="CE43" i="19" s="1"/>
  <c r="X34" i="11"/>
  <c r="CD34" i="11" s="1" a="1"/>
  <c r="CD34" i="11" s="1"/>
  <c r="Y44" i="1"/>
  <c r="CE44" i="1" s="1" a="1"/>
  <c r="CE44" i="1" s="1"/>
  <c r="Y35" i="9"/>
  <c r="CE35" i="9" s="1" a="1"/>
  <c r="CE35" i="9" s="1"/>
  <c r="Y35" i="6"/>
  <c r="CE35" i="6" s="1" a="1"/>
  <c r="CE35" i="6" s="1"/>
  <c r="X25" i="6"/>
  <c r="CD25" i="6" s="1" a="1"/>
  <c r="CD25" i="6" s="1"/>
  <c r="Y20" i="1"/>
  <c r="CE20" i="1" s="1" a="1"/>
  <c r="CE20" i="1" s="1"/>
  <c r="Y29" i="18"/>
  <c r="CE29" i="18" s="1" a="1"/>
  <c r="CE29" i="18" s="1"/>
  <c r="Y41" i="11"/>
  <c r="CE41" i="11" s="1" a="1"/>
  <c r="CE41" i="11" s="1"/>
  <c r="X22" i="15"/>
  <c r="CD22" i="15" s="1" a="1"/>
  <c r="CD22" i="15" s="1"/>
  <c r="X45" i="10"/>
  <c r="CD45" i="10" s="1" a="1"/>
  <c r="CD45" i="10" s="1"/>
  <c r="X33" i="3"/>
  <c r="CD33" i="3" s="1" a="1"/>
  <c r="CD33" i="3" s="1"/>
  <c r="Y37" i="15"/>
  <c r="CE37" i="15" s="1" a="1"/>
  <c r="CE37" i="15" s="1"/>
  <c r="X16" i="7"/>
  <c r="CD16" i="7" s="1" a="1"/>
  <c r="CD16" i="7" s="1"/>
  <c r="Y21" i="17"/>
  <c r="CE21" i="17" s="1" a="1"/>
  <c r="CE21" i="17" s="1"/>
  <c r="X39" i="10"/>
  <c r="CD39" i="10" s="1" a="1"/>
  <c r="CD39" i="10" s="1"/>
  <c r="X15" i="2"/>
  <c r="CD15" i="2" s="1" a="1"/>
  <c r="CD15" i="2" s="1"/>
  <c r="W47" i="2"/>
  <c r="Y21" i="16"/>
  <c r="CE21" i="16" s="1" a="1"/>
  <c r="CE21" i="16" s="1"/>
  <c r="Y46" i="7"/>
  <c r="CE46" i="7" s="1" a="1"/>
  <c r="CE46" i="7" s="1"/>
  <c r="CB117" i="18"/>
  <c r="CB85" i="18"/>
  <c r="CC97" i="11"/>
  <c r="CC65" i="11"/>
  <c r="CB83" i="3"/>
  <c r="CB115" i="3"/>
  <c r="X15" i="4"/>
  <c r="CD15" i="4" s="1" a="1"/>
  <c r="CD15" i="4" s="1"/>
  <c r="W47" i="4"/>
  <c r="X18" i="15"/>
  <c r="CD18" i="15" s="1" a="1"/>
  <c r="CD18" i="15" s="1"/>
  <c r="Y39" i="18"/>
  <c r="CE39" i="18" s="1" a="1"/>
  <c r="CE39" i="18" s="1"/>
  <c r="X28" i="8"/>
  <c r="CD28" i="8" s="1" a="1"/>
  <c r="CD28" i="8" s="1"/>
  <c r="Y43" i="17"/>
  <c r="CE43" i="17" s="1" a="1"/>
  <c r="CE43" i="17" s="1"/>
  <c r="Y42" i="17"/>
  <c r="CE42" i="17" s="1" a="1"/>
  <c r="CE42" i="17" s="1"/>
  <c r="X29" i="14"/>
  <c r="CD29" i="14" s="1" a="1"/>
  <c r="CD29" i="14" s="1"/>
  <c r="CB69" i="13"/>
  <c r="CB101" i="13"/>
  <c r="CC60" i="6"/>
  <c r="CC92" i="6"/>
  <c r="CB77" i="20"/>
  <c r="CB109" i="20"/>
  <c r="CB97" i="5"/>
  <c r="CB65" i="5"/>
  <c r="Y36" i="1"/>
  <c r="CE36" i="1" s="1" a="1"/>
  <c r="CE36" i="1" s="1"/>
  <c r="CB81" i="14"/>
  <c r="CB113" i="14"/>
  <c r="Y24" i="10"/>
  <c r="CE24" i="10" s="1" a="1"/>
  <c r="CE24" i="10" s="1"/>
  <c r="CB76" i="20"/>
  <c r="CB108" i="20"/>
  <c r="CB110" i="19"/>
  <c r="CB78" i="19"/>
  <c r="CB96" i="19"/>
  <c r="CB64" i="19"/>
  <c r="CC85" i="6"/>
  <c r="CC117" i="6"/>
  <c r="CB89" i="18"/>
  <c r="CB57" i="18"/>
  <c r="CC80" i="15"/>
  <c r="CC112" i="15"/>
  <c r="CB101" i="7"/>
  <c r="CB69" i="7"/>
  <c r="CC91" i="9"/>
  <c r="CC59" i="9"/>
  <c r="CB86" i="6"/>
  <c r="CB54" i="6"/>
  <c r="X28" i="13"/>
  <c r="CD28" i="13" s="1" a="1"/>
  <c r="CD28" i="13" s="1"/>
  <c r="Y22" i="7"/>
  <c r="CE22" i="7" s="1" a="1"/>
  <c r="CE22" i="7" s="1"/>
  <c r="X22" i="13"/>
  <c r="CD22" i="13" s="1" a="1"/>
  <c r="CD22" i="13" s="1"/>
  <c r="X18" i="12"/>
  <c r="CD18" i="12" s="1" a="1"/>
  <c r="CD18" i="12" s="1"/>
  <c r="Y38" i="5"/>
  <c r="CE38" i="5" s="1" a="1"/>
  <c r="CE38" i="5" s="1"/>
  <c r="X37" i="16"/>
  <c r="CD37" i="16" s="1" a="1"/>
  <c r="CD37" i="16" s="1"/>
  <c r="Y29" i="12"/>
  <c r="CE29" i="12" s="1" a="1"/>
  <c r="CE29" i="12" s="1"/>
  <c r="X29" i="13"/>
  <c r="CD29" i="13" s="1" a="1"/>
  <c r="CD29" i="13" s="1"/>
  <c r="Y42" i="21"/>
  <c r="CE42" i="21" s="1" a="1"/>
  <c r="CE42" i="21" s="1"/>
  <c r="X34" i="5"/>
  <c r="CD34" i="5" s="1" a="1"/>
  <c r="CD34" i="5" s="1"/>
  <c r="Y46" i="5"/>
  <c r="CE46" i="5" s="1" a="1"/>
  <c r="CE46" i="5" s="1"/>
  <c r="X26" i="8"/>
  <c r="CD26" i="8" s="1" a="1"/>
  <c r="CD26" i="8" s="1"/>
  <c r="Y44" i="7"/>
  <c r="CE44" i="7" s="1" a="1"/>
  <c r="CE44" i="7" s="1"/>
  <c r="X45" i="3"/>
  <c r="CD45" i="3" s="1" a="1"/>
  <c r="CD45" i="3" s="1"/>
  <c r="Y45" i="12"/>
  <c r="CE45" i="12" s="1" a="1"/>
  <c r="CE45" i="12" s="1"/>
  <c r="Y42" i="15"/>
  <c r="CE42" i="15" s="1" a="1"/>
  <c r="CE42" i="15" s="1"/>
  <c r="Y22" i="11"/>
  <c r="CE22" i="11" s="1" a="1"/>
  <c r="CE22" i="11" s="1"/>
  <c r="Y21" i="15"/>
  <c r="CE21" i="15" s="1" a="1"/>
  <c r="CE21" i="15" s="1"/>
  <c r="X23" i="11"/>
  <c r="CD23" i="11" s="1" a="1"/>
  <c r="CD23" i="11" s="1"/>
  <c r="Y17" i="19"/>
  <c r="CE17" i="19" s="1" a="1"/>
  <c r="CE17" i="19" s="1"/>
  <c r="CB81" i="10"/>
  <c r="CB113" i="10"/>
  <c r="CC114" i="3"/>
  <c r="CC82" i="3"/>
  <c r="CC106" i="4"/>
  <c r="CC74" i="4"/>
  <c r="CC88" i="18"/>
  <c r="CC56" i="18"/>
  <c r="Y38" i="11"/>
  <c r="CE38" i="11" s="1" a="1"/>
  <c r="CE38" i="11" s="1"/>
  <c r="Y22" i="1"/>
  <c r="CE22" i="1" s="1" a="1"/>
  <c r="CE22" i="1" s="1"/>
  <c r="X35" i="14"/>
  <c r="CD35" i="14" s="1" a="1"/>
  <c r="CD35" i="14" s="1"/>
  <c r="X40" i="13"/>
  <c r="CD40" i="13" s="1" a="1"/>
  <c r="CD40" i="13" s="1"/>
  <c r="CC104" i="16"/>
  <c r="CC72" i="16"/>
  <c r="Y16" i="9"/>
  <c r="CE16" i="9" s="1" a="1"/>
  <c r="CE16" i="9" s="1"/>
  <c r="CC94" i="1"/>
  <c r="CC62" i="1"/>
  <c r="CC96" i="9"/>
  <c r="CC64" i="9"/>
  <c r="CC96" i="7"/>
  <c r="CC64" i="7"/>
  <c r="CC109" i="21"/>
  <c r="CC77" i="21"/>
  <c r="CB59" i="16"/>
  <c r="CB91" i="16"/>
  <c r="CB80" i="10"/>
  <c r="CB112" i="10"/>
  <c r="CC68" i="8"/>
  <c r="CC100" i="8"/>
  <c r="CC99" i="15"/>
  <c r="CC67" i="15"/>
  <c r="CB89" i="2"/>
  <c r="CB57" i="2"/>
  <c r="CB63" i="21"/>
  <c r="CB95" i="21"/>
  <c r="CB107" i="21"/>
  <c r="CB75" i="21"/>
  <c r="CC58" i="8"/>
  <c r="CC90" i="8"/>
  <c r="CC110" i="7"/>
  <c r="CC78" i="7"/>
  <c r="CC110" i="11"/>
  <c r="CC78" i="11"/>
  <c r="CC91" i="5"/>
  <c r="CC59" i="5"/>
  <c r="CB120" i="11"/>
  <c r="CB123" i="11" s="1"/>
  <c r="CB116" i="11" s="1"/>
  <c r="CB84" i="11"/>
  <c r="CC103" i="10"/>
  <c r="CC71" i="10"/>
  <c r="X18" i="13"/>
  <c r="CD18" i="13" s="1" a="1"/>
  <c r="CD18" i="13" s="1"/>
  <c r="Y46" i="21"/>
  <c r="CE46" i="21" s="1" a="1"/>
  <c r="CE46" i="21" s="1"/>
  <c r="CB90" i="18"/>
  <c r="CB58" i="18"/>
  <c r="CC107" i="4"/>
  <c r="CC75" i="4"/>
  <c r="CC100" i="1"/>
  <c r="CC68" i="1"/>
  <c r="CC79" i="8"/>
  <c r="CC111" i="8"/>
  <c r="CC99" i="5"/>
  <c r="CC67" i="5"/>
  <c r="CC71" i="19"/>
  <c r="CC103" i="19"/>
  <c r="CC58" i="15"/>
  <c r="CC90" i="15"/>
  <c r="CC92" i="7"/>
  <c r="CC60" i="7"/>
  <c r="CC110" i="14"/>
  <c r="CC78" i="14"/>
  <c r="CC86" i="3"/>
  <c r="CC54" i="3"/>
  <c r="Y22" i="20"/>
  <c r="CE22" i="20" s="1" a="1"/>
  <c r="CE22" i="20" s="1"/>
  <c r="Y44" i="12"/>
  <c r="CE44" i="12" s="1" a="1"/>
  <c r="CE44" i="12" s="1"/>
  <c r="Y39" i="20"/>
  <c r="CE39" i="20" s="1" a="1"/>
  <c r="CE39" i="20" s="1"/>
  <c r="X34" i="10"/>
  <c r="CD34" i="10" s="1" a="1"/>
  <c r="CD34" i="10" s="1"/>
  <c r="X44" i="11"/>
  <c r="CD44" i="11" s="1" a="1"/>
  <c r="CD44" i="11" s="1"/>
  <c r="Y35" i="16"/>
  <c r="CE35" i="16" s="1" a="1"/>
  <c r="CE35" i="16" s="1"/>
  <c r="X34" i="14"/>
  <c r="CD34" i="14" s="1" a="1"/>
  <c r="CD34" i="14" s="1"/>
  <c r="Y21" i="13"/>
  <c r="CE21" i="13" s="1" a="1"/>
  <c r="CE21" i="13" s="1"/>
  <c r="Y18" i="17"/>
  <c r="CE18" i="17" s="1" a="1"/>
  <c r="CE18" i="17" s="1"/>
  <c r="Y44" i="15"/>
  <c r="CE44" i="15" s="1" a="1"/>
  <c r="CE44" i="15" s="1"/>
  <c r="CB89" i="4"/>
  <c r="CB57" i="4"/>
  <c r="CC67" i="6"/>
  <c r="CC99" i="6"/>
  <c r="CB90" i="7"/>
  <c r="CB58" i="7"/>
  <c r="CB90" i="4"/>
  <c r="CB58" i="4"/>
  <c r="CC98" i="2"/>
  <c r="CC66" i="2"/>
  <c r="CC75" i="17"/>
  <c r="CC107" i="17"/>
  <c r="CC91" i="14"/>
  <c r="CC59" i="14"/>
  <c r="CB102" i="18"/>
  <c r="CB70" i="18"/>
  <c r="Y30" i="1"/>
  <c r="CE30" i="1" s="1" a="1"/>
  <c r="CE30" i="1" s="1"/>
  <c r="Y46" i="20"/>
  <c r="CE46" i="20" s="1" a="1"/>
  <c r="CE46" i="20" s="1"/>
  <c r="Y16" i="18"/>
  <c r="CE16" i="18" s="1" a="1"/>
  <c r="CE16" i="18" s="1"/>
  <c r="X29" i="10"/>
  <c r="CD29" i="10" s="1" a="1"/>
  <c r="CD29" i="10" s="1"/>
  <c r="X22" i="12"/>
  <c r="CD22" i="12" s="1" a="1"/>
  <c r="CD22" i="12" s="1"/>
  <c r="Y33" i="5"/>
  <c r="CE33" i="5" s="1" a="1"/>
  <c r="CE33" i="5" s="1"/>
  <c r="X32" i="5"/>
  <c r="CD32" i="5" s="1" a="1"/>
  <c r="CD32" i="5" s="1"/>
  <c r="X37" i="17"/>
  <c r="CD37" i="17" s="1" a="1"/>
  <c r="CD37" i="17" s="1"/>
  <c r="X44" i="9"/>
  <c r="CD44" i="9" s="1" a="1"/>
  <c r="CD44" i="9" s="1"/>
  <c r="X18" i="5"/>
  <c r="CD18" i="5" s="1" a="1"/>
  <c r="CD18" i="5" s="1"/>
  <c r="Y46" i="10"/>
  <c r="CE46" i="10" s="1" a="1"/>
  <c r="CE46" i="10" s="1"/>
  <c r="X33" i="13"/>
  <c r="CD33" i="13" s="1" a="1"/>
  <c r="CD33" i="13" s="1"/>
  <c r="X44" i="21"/>
  <c r="CD44" i="21" s="1" a="1"/>
  <c r="CD44" i="21" s="1"/>
  <c r="Y27" i="19"/>
  <c r="CE27" i="19" s="1" a="1"/>
  <c r="CE27" i="19" s="1"/>
  <c r="Y16" i="2"/>
  <c r="CE16" i="2" s="1" a="1"/>
  <c r="CE16" i="2" s="1"/>
  <c r="CC102" i="9"/>
  <c r="CC70" i="9"/>
  <c r="CB97" i="19"/>
  <c r="CB65" i="19"/>
  <c r="CC80" i="19"/>
  <c r="CC112" i="19"/>
  <c r="CC59" i="19"/>
  <c r="CC91" i="19"/>
  <c r="Y19" i="9"/>
  <c r="CE19" i="9" s="1" a="1"/>
  <c r="CE19" i="9" s="1"/>
  <c r="CC108" i="3"/>
  <c r="CC76" i="3"/>
  <c r="Y28" i="9"/>
  <c r="CE28" i="9" s="1" a="1"/>
  <c r="CE28" i="9" s="1"/>
  <c r="Y23" i="9"/>
  <c r="CE23" i="9" s="1" a="1"/>
  <c r="CE23" i="9" s="1"/>
  <c r="CC97" i="7"/>
  <c r="CC65" i="7"/>
  <c r="CC108" i="13"/>
  <c r="CC76" i="13"/>
  <c r="CC71" i="17"/>
  <c r="CC103" i="17"/>
  <c r="CC108" i="5"/>
  <c r="CC76" i="5"/>
  <c r="Y34" i="21"/>
  <c r="CE34" i="21" s="1" a="1"/>
  <c r="CE34" i="21" s="1"/>
  <c r="Y25" i="13"/>
  <c r="CE25" i="13" s="1" a="1"/>
  <c r="CE25" i="13" s="1"/>
  <c r="X39" i="4"/>
  <c r="CD39" i="4" s="1" a="1"/>
  <c r="CD39" i="4" s="1"/>
  <c r="Y30" i="10"/>
  <c r="CE30" i="10" s="1" a="1"/>
  <c r="CE30" i="10" s="1"/>
  <c r="X31" i="21"/>
  <c r="CD31" i="21" s="1" a="1"/>
  <c r="CD31" i="21" s="1"/>
  <c r="CC107" i="7"/>
  <c r="CC75" i="7"/>
  <c r="CC114" i="5"/>
  <c r="CC82" i="5"/>
  <c r="CC68" i="15"/>
  <c r="CC100" i="15"/>
  <c r="CC94" i="13"/>
  <c r="CC62" i="13"/>
  <c r="CB111" i="11"/>
  <c r="CB79" i="11"/>
  <c r="CB88" i="7"/>
  <c r="CB56" i="7"/>
  <c r="CB80" i="14"/>
  <c r="CB112" i="14"/>
  <c r="CC90" i="1"/>
  <c r="CC58" i="1"/>
  <c r="CC115" i="5"/>
  <c r="CC83" i="5"/>
  <c r="CC98" i="4"/>
  <c r="CC66" i="4"/>
  <c r="CB58" i="5"/>
  <c r="CB90" i="5"/>
  <c r="CC89" i="1"/>
  <c r="CC57" i="1"/>
  <c r="CB74" i="11"/>
  <c r="CB106" i="11"/>
  <c r="CC95" i="16"/>
  <c r="CC63" i="16"/>
  <c r="CC72" i="6"/>
  <c r="CC104" i="6"/>
  <c r="CC100" i="21"/>
  <c r="CC68" i="21"/>
  <c r="CB65" i="10"/>
  <c r="CB97" i="10"/>
  <c r="CC120" i="9"/>
  <c r="CC123" i="9" s="1"/>
  <c r="CC116" i="9" s="1"/>
  <c r="CC84" i="9"/>
  <c r="CB71" i="9"/>
  <c r="CB103" i="9"/>
  <c r="CC89" i="20"/>
  <c r="CC57" i="20"/>
  <c r="CB101" i="21"/>
  <c r="CB69" i="21"/>
  <c r="CC94" i="16"/>
  <c r="CC62" i="16"/>
  <c r="CB87" i="11"/>
  <c r="CB55" i="11"/>
  <c r="CC89" i="11"/>
  <c r="CC57" i="11"/>
  <c r="CC99" i="3"/>
  <c r="CC67" i="3"/>
  <c r="CB65" i="3"/>
  <c r="CB97" i="3"/>
  <c r="CC106" i="5"/>
  <c r="CC74" i="5"/>
  <c r="CC70" i="12"/>
  <c r="CC102" i="12"/>
  <c r="CC96" i="1"/>
  <c r="CC64" i="1"/>
  <c r="CC114" i="10"/>
  <c r="CC82" i="10"/>
  <c r="W47" i="7"/>
  <c r="X15" i="7"/>
  <c r="CD15" i="7" s="1" a="1"/>
  <c r="CD15" i="7" s="1"/>
  <c r="X46" i="18"/>
  <c r="CD46" i="18" s="1" a="1"/>
  <c r="CD46" i="18" s="1"/>
  <c r="Y26" i="11"/>
  <c r="CE26" i="11" s="1" a="1"/>
  <c r="CE26" i="11" s="1"/>
  <c r="X44" i="3"/>
  <c r="CD44" i="3" s="1" a="1"/>
  <c r="CD44" i="3" s="1"/>
  <c r="CC98" i="14"/>
  <c r="CC66" i="14"/>
  <c r="CC103" i="18"/>
  <c r="CC71" i="18"/>
  <c r="CB71" i="20"/>
  <c r="CB103" i="20"/>
  <c r="CB88" i="2"/>
  <c r="CB56" i="2"/>
  <c r="CB80" i="20"/>
  <c r="CB112" i="20"/>
  <c r="CC87" i="20"/>
  <c r="CC55" i="20"/>
  <c r="CB111" i="15"/>
  <c r="CB79" i="15"/>
  <c r="X30" i="13"/>
  <c r="CD30" i="13" s="1" a="1"/>
  <c r="CD30" i="13" s="1"/>
  <c r="Y21" i="6"/>
  <c r="CE21" i="6" s="1" a="1"/>
  <c r="CE21" i="6" s="1"/>
  <c r="X38" i="20"/>
  <c r="CD38" i="20" s="1" a="1"/>
  <c r="CD38" i="20" s="1"/>
  <c r="X26" i="5"/>
  <c r="CD26" i="5" s="1" a="1"/>
  <c r="CD26" i="5" s="1"/>
  <c r="CC101" i="20"/>
  <c r="CC69" i="20"/>
  <c r="CB108" i="6"/>
  <c r="CB76" i="6"/>
  <c r="X46" i="2"/>
  <c r="CD46" i="2" s="1" a="1"/>
  <c r="CD46" i="2" s="1"/>
  <c r="X43" i="15"/>
  <c r="CD43" i="15" s="1" a="1"/>
  <c r="CD43" i="15" s="1"/>
  <c r="CB73" i="9"/>
  <c r="CB105" i="9"/>
  <c r="CC55" i="4"/>
  <c r="CC87" i="4"/>
  <c r="CC106" i="1"/>
  <c r="CC74" i="1"/>
  <c r="CC112" i="18"/>
  <c r="CC80" i="18"/>
  <c r="CC95" i="3"/>
  <c r="CC63" i="3"/>
  <c r="CC55" i="8"/>
  <c r="CC87" i="8"/>
  <c r="CC104" i="20"/>
  <c r="CC72" i="20"/>
  <c r="CC75" i="8"/>
  <c r="CC107" i="8"/>
  <c r="CC78" i="17"/>
  <c r="CC110" i="17"/>
  <c r="CC112" i="12"/>
  <c r="CC80" i="12"/>
  <c r="X34" i="9"/>
  <c r="CD34" i="9" s="1" a="1"/>
  <c r="CD34" i="9" s="1"/>
  <c r="X37" i="20"/>
  <c r="CD37" i="20" s="1" a="1"/>
  <c r="CD37" i="20" s="1"/>
  <c r="Y16" i="4"/>
  <c r="CE16" i="4" s="1" a="1"/>
  <c r="CE16" i="4" s="1"/>
  <c r="Y35" i="1"/>
  <c r="CE35" i="1" s="1" a="1"/>
  <c r="CE35" i="1" s="1"/>
  <c r="X39" i="19"/>
  <c r="CD39" i="19" s="1" a="1"/>
  <c r="CD39" i="19" s="1"/>
  <c r="Y41" i="18"/>
  <c r="CE41" i="18" s="1" a="1"/>
  <c r="CE41" i="18" s="1"/>
  <c r="X25" i="19"/>
  <c r="CD25" i="19" s="1" a="1"/>
  <c r="CD25" i="19" s="1"/>
  <c r="Y24" i="3"/>
  <c r="CE24" i="3" s="1" a="1"/>
  <c r="CE24" i="3" s="1"/>
  <c r="Y46" i="6"/>
  <c r="CE46" i="6" s="1" a="1"/>
  <c r="CE46" i="6" s="1"/>
  <c r="Y16" i="8"/>
  <c r="CE16" i="8" s="1" a="1"/>
  <c r="CE16" i="8" s="1"/>
  <c r="X18" i="18"/>
  <c r="CD18" i="18" s="1" a="1"/>
  <c r="CD18" i="18" s="1"/>
  <c r="Y33" i="20"/>
  <c r="CE33" i="20" s="1" a="1"/>
  <c r="CE33" i="20" s="1"/>
  <c r="Y41" i="15"/>
  <c r="CE41" i="15" s="1" a="1"/>
  <c r="CE41" i="15" s="1"/>
  <c r="X30" i="7"/>
  <c r="CD30" i="7" s="1" a="1"/>
  <c r="CD30" i="7" s="1"/>
  <c r="Y20" i="9"/>
  <c r="CE20" i="9" s="1" a="1"/>
  <c r="CE20" i="9" s="1"/>
  <c r="Y36" i="8"/>
  <c r="CE36" i="8" s="1" a="1"/>
  <c r="CE36" i="8" s="1"/>
  <c r="CC105" i="16"/>
  <c r="CC73" i="16"/>
  <c r="CC111" i="3"/>
  <c r="CC79" i="3"/>
  <c r="CC70" i="15"/>
  <c r="CC102" i="15"/>
  <c r="CC111" i="9"/>
  <c r="CC79" i="9"/>
  <c r="CB76" i="21"/>
  <c r="CB108" i="21"/>
  <c r="CC91" i="10"/>
  <c r="CC59" i="10"/>
  <c r="CC103" i="13"/>
  <c r="CC71" i="13"/>
  <c r="CC109" i="7"/>
  <c r="CC77" i="7"/>
  <c r="CC111" i="20"/>
  <c r="CC79" i="20"/>
  <c r="CC107" i="12"/>
  <c r="CC75" i="12"/>
  <c r="CB91" i="20"/>
  <c r="CB59" i="20"/>
  <c r="CB77" i="16"/>
  <c r="CB109" i="16"/>
  <c r="CC104" i="9"/>
  <c r="CC72" i="9"/>
  <c r="CC110" i="1"/>
  <c r="CC78" i="1"/>
  <c r="CB86" i="19"/>
  <c r="CB54" i="19"/>
  <c r="X42" i="10"/>
  <c r="CD42" i="10" s="1" a="1"/>
  <c r="CD42" i="10" s="1"/>
  <c r="CC102" i="7"/>
  <c r="CC70" i="7"/>
  <c r="Y43" i="3"/>
  <c r="CE43" i="3" s="1" a="1"/>
  <c r="CE43" i="3" s="1"/>
  <c r="Y35" i="4"/>
  <c r="CE35" i="4" s="1" a="1"/>
  <c r="CE35" i="4" s="1"/>
  <c r="Y17" i="18"/>
  <c r="CE17" i="18" s="1" a="1"/>
  <c r="CE17" i="18" s="1"/>
  <c r="CC111" i="2"/>
  <c r="CC79" i="2"/>
  <c r="CC106" i="12"/>
  <c r="CC74" i="12"/>
  <c r="CB114" i="13"/>
  <c r="CB82" i="13"/>
  <c r="W15" i="21"/>
  <c r="CC15" i="21" s="1" a="1"/>
  <c r="CC15" i="21" s="1"/>
  <c r="V47" i="21"/>
  <c r="Y33" i="16"/>
  <c r="CE33" i="16" s="1" a="1"/>
  <c r="CE33" i="16" s="1"/>
  <c r="CC112" i="1"/>
  <c r="CC80" i="1"/>
  <c r="CA86" i="18"/>
  <c r="CA54" i="18"/>
  <c r="Y23" i="1"/>
  <c r="CE23" i="1" s="1" a="1"/>
  <c r="CE23" i="1" s="1"/>
  <c r="Y25" i="9"/>
  <c r="CE25" i="9" s="1" a="1"/>
  <c r="CE25" i="9" s="1"/>
  <c r="Y25" i="7"/>
  <c r="CE25" i="7" s="1" a="1"/>
  <c r="CE25" i="7" s="1"/>
  <c r="Y38" i="21"/>
  <c r="CE38" i="21" s="1" a="1"/>
  <c r="CE38" i="21" s="1"/>
  <c r="X20" i="16"/>
  <c r="CD20" i="16" s="1" a="1"/>
  <c r="CD20" i="16" s="1"/>
  <c r="X41" i="10"/>
  <c r="CD41" i="10" s="1" a="1"/>
  <c r="CD41" i="10" s="1"/>
  <c r="Y29" i="8"/>
  <c r="CE29" i="8" s="1" a="1"/>
  <c r="CE29" i="8" s="1"/>
  <c r="Y28" i="15"/>
  <c r="CE28" i="15" s="1" a="1"/>
  <c r="CE28" i="15" s="1"/>
  <c r="X18" i="2"/>
  <c r="CD18" i="2" s="1" a="1"/>
  <c r="CD18" i="2" s="1"/>
  <c r="X24" i="21"/>
  <c r="CD24" i="21" s="1" a="1"/>
  <c r="CD24" i="21" s="1"/>
  <c r="X36" i="21"/>
  <c r="CD36" i="21" s="1" a="1"/>
  <c r="CD36" i="21" s="1"/>
  <c r="Y19" i="8"/>
  <c r="CE19" i="8" s="1" a="1"/>
  <c r="CE19" i="8" s="1"/>
  <c r="Y39" i="7"/>
  <c r="CE39" i="7" s="1" a="1"/>
  <c r="CE39" i="7" s="1"/>
  <c r="Y39" i="11"/>
  <c r="CE39" i="11" s="1" a="1"/>
  <c r="CE39" i="11" s="1"/>
  <c r="Y20" i="5"/>
  <c r="CE20" i="5" s="1" a="1"/>
  <c r="CE20" i="5" s="1"/>
  <c r="X45" i="11"/>
  <c r="CD45" i="11" s="1" a="1"/>
  <c r="CD45" i="11" s="1"/>
  <c r="Y32" i="10"/>
  <c r="CE32" i="10" s="1" a="1"/>
  <c r="CE32" i="10" s="1"/>
  <c r="CC70" i="6"/>
  <c r="CC102" i="6"/>
  <c r="CC108" i="18"/>
  <c r="CC76" i="18"/>
  <c r="CC83" i="6"/>
  <c r="CC115" i="6"/>
  <c r="CC81" i="8"/>
  <c r="CC113" i="8"/>
  <c r="X19" i="18"/>
  <c r="CD19" i="18" s="1" a="1"/>
  <c r="CD19" i="18" s="1"/>
  <c r="Y36" i="4"/>
  <c r="CE36" i="4" s="1" a="1"/>
  <c r="CE36" i="4" s="1"/>
  <c r="Y29" i="1"/>
  <c r="CE29" i="1" s="1" a="1"/>
  <c r="CE29" i="1" s="1"/>
  <c r="Y40" i="8"/>
  <c r="CE40" i="8" s="1" a="1"/>
  <c r="CE40" i="8" s="1"/>
  <c r="Y28" i="5"/>
  <c r="CE28" i="5" s="1" a="1"/>
  <c r="CE28" i="5" s="1"/>
  <c r="Y32" i="19"/>
  <c r="CE32" i="19" s="1" a="1"/>
  <c r="CE32" i="19" s="1"/>
  <c r="Y19" i="15"/>
  <c r="CE19" i="15" s="1" a="1"/>
  <c r="CE19" i="15" s="1"/>
  <c r="Y21" i="7"/>
  <c r="CE21" i="7" s="1" a="1"/>
  <c r="CE21" i="7" s="1"/>
  <c r="Y39" i="14"/>
  <c r="CE39" i="14" s="1" a="1"/>
  <c r="CE39" i="14" s="1"/>
  <c r="W47" i="3"/>
  <c r="CC120" i="7"/>
  <c r="CC123" i="7" s="1"/>
  <c r="CC116" i="7" s="1"/>
  <c r="CC84" i="7"/>
  <c r="CC69" i="6"/>
  <c r="CC101" i="6"/>
  <c r="CB111" i="7"/>
  <c r="CB79" i="7"/>
  <c r="CC91" i="11"/>
  <c r="CC59" i="11"/>
  <c r="CC92" i="21"/>
  <c r="CC60" i="21"/>
  <c r="CB110" i="15"/>
  <c r="CB78" i="15"/>
  <c r="CB102" i="11"/>
  <c r="CB70" i="11"/>
  <c r="CC77" i="17"/>
  <c r="CC109" i="17"/>
  <c r="CB105" i="2"/>
  <c r="CB73" i="2"/>
  <c r="CC88" i="9"/>
  <c r="CC56" i="9"/>
  <c r="X18" i="4"/>
  <c r="CD18" i="4" s="1" a="1"/>
  <c r="CD18" i="4" s="1"/>
  <c r="Y28" i="6"/>
  <c r="CE28" i="6" s="1" a="1"/>
  <c r="CE28" i="6" s="1"/>
  <c r="X19" i="7"/>
  <c r="CD19" i="7" s="1" a="1"/>
  <c r="CD19" i="7" s="1"/>
  <c r="X19" i="4"/>
  <c r="CD19" i="4" s="1" a="1"/>
  <c r="CD19" i="4" s="1"/>
  <c r="Y27" i="2"/>
  <c r="CE27" i="2" s="1" a="1"/>
  <c r="CE27" i="2" s="1"/>
  <c r="Y36" i="17"/>
  <c r="CE36" i="17" s="1" a="1"/>
  <c r="CE36" i="17" s="1"/>
  <c r="Y20" i="14"/>
  <c r="CE20" i="14" s="1" a="1"/>
  <c r="CE20" i="14" s="1"/>
  <c r="X31" i="18"/>
  <c r="CD31" i="18" s="1" a="1"/>
  <c r="CD31" i="18" s="1"/>
  <c r="CB79" i="17"/>
  <c r="CB111" i="17"/>
  <c r="CC62" i="19"/>
  <c r="CC94" i="19"/>
  <c r="CC107" i="14"/>
  <c r="CC75" i="14"/>
  <c r="CC104" i="18"/>
  <c r="CC72" i="18"/>
  <c r="CC93" i="21"/>
  <c r="CC61" i="21"/>
  <c r="CC95" i="18"/>
  <c r="CC63" i="18"/>
  <c r="CC94" i="7"/>
  <c r="CC62" i="7"/>
  <c r="CC95" i="14"/>
  <c r="CC63" i="14"/>
  <c r="CC88" i="4"/>
  <c r="CC56" i="4"/>
  <c r="CC102" i="20"/>
  <c r="CC70" i="20"/>
  <c r="W15" i="8"/>
  <c r="CC15" i="8" s="1" a="1"/>
  <c r="CC15" i="8" s="1"/>
  <c r="V47" i="8"/>
  <c r="Y31" i="9"/>
  <c r="CE31" i="9" s="1" a="1"/>
  <c r="CE31" i="9" s="1"/>
  <c r="X26" i="19"/>
  <c r="CD26" i="19" s="1" a="1"/>
  <c r="CD26" i="19" s="1"/>
  <c r="Y41" i="19"/>
  <c r="CE41" i="19" s="1" a="1"/>
  <c r="CE41" i="19" s="1"/>
  <c r="Y20" i="19"/>
  <c r="CE20" i="19" s="1" a="1"/>
  <c r="CE20" i="19" s="1"/>
  <c r="CC90" i="9"/>
  <c r="CC58" i="9"/>
  <c r="Y37" i="3"/>
  <c r="CE37" i="3" s="1" a="1"/>
  <c r="CE37" i="3" s="1"/>
  <c r="CC97" i="1"/>
  <c r="CC65" i="1"/>
  <c r="CB113" i="5"/>
  <c r="CB81" i="5"/>
  <c r="CC109" i="18"/>
  <c r="CC77" i="18"/>
  <c r="CB54" i="14"/>
  <c r="CB86" i="14"/>
  <c r="Y26" i="7"/>
  <c r="CE26" i="7" s="1" a="1"/>
  <c r="CE26" i="7" s="1"/>
  <c r="Y37" i="13"/>
  <c r="CE37" i="13" s="1" a="1"/>
  <c r="CE37" i="13" s="1"/>
  <c r="Y32" i="17"/>
  <c r="CE32" i="17" s="1" a="1"/>
  <c r="CE32" i="17" s="1"/>
  <c r="Y37" i="5"/>
  <c r="CE37" i="5" s="1" a="1"/>
  <c r="CE37" i="5" s="1"/>
  <c r="CB80" i="3"/>
  <c r="CB112" i="3"/>
  <c r="CB107" i="11"/>
  <c r="CB75" i="11"/>
  <c r="Y46" i="12"/>
  <c r="CE46" i="12" s="1" a="1"/>
  <c r="CE46" i="12" s="1"/>
  <c r="CC78" i="8"/>
  <c r="CC110" i="8"/>
  <c r="CB72" i="10"/>
  <c r="CB104" i="10"/>
  <c r="Y36" i="7"/>
  <c r="CE36" i="7" s="1" a="1"/>
  <c r="CE36" i="7" s="1"/>
  <c r="Y43" i="5"/>
  <c r="CE43" i="5" s="1" a="1"/>
  <c r="CE43" i="5" s="1"/>
  <c r="Y29" i="15"/>
  <c r="CE29" i="15" s="1" a="1"/>
  <c r="CE29" i="15" s="1"/>
  <c r="Y23" i="13"/>
  <c r="CE23" i="13" s="1" a="1"/>
  <c r="CE23" i="13" s="1"/>
  <c r="X40" i="11"/>
  <c r="CD40" i="11" s="1" a="1"/>
  <c r="CD40" i="11" s="1"/>
  <c r="X17" i="7"/>
  <c r="CD17" i="7" s="1" a="1"/>
  <c r="CD17" i="7" s="1"/>
  <c r="X41" i="14"/>
  <c r="CD41" i="14" s="1" a="1"/>
  <c r="CD41" i="14" s="1"/>
  <c r="Y19" i="1"/>
  <c r="CE19" i="1" s="1" a="1"/>
  <c r="CE19" i="1" s="1"/>
  <c r="Y44" i="5"/>
  <c r="CE44" i="5" s="1" a="1"/>
  <c r="CE44" i="5" s="1"/>
  <c r="Y27" i="4"/>
  <c r="CE27" i="4" s="1" a="1"/>
  <c r="CE27" i="4" s="1"/>
  <c r="X19" i="5"/>
  <c r="CD19" i="5" s="1" a="1"/>
  <c r="CD19" i="5" s="1"/>
  <c r="Y18" i="1"/>
  <c r="CE18" i="1" s="1" a="1"/>
  <c r="CE18" i="1" s="1"/>
  <c r="X35" i="11"/>
  <c r="CD35" i="11" s="1" a="1"/>
  <c r="CD35" i="11" s="1"/>
  <c r="Y24" i="16"/>
  <c r="CE24" i="16" s="1" a="1"/>
  <c r="CE24" i="16" s="1"/>
  <c r="Y33" i="6"/>
  <c r="CE33" i="6" s="1" a="1"/>
  <c r="CE33" i="6" s="1"/>
  <c r="Y29" i="21"/>
  <c r="CE29" i="21" s="1" a="1"/>
  <c r="CE29" i="21" s="1"/>
  <c r="X26" i="10"/>
  <c r="CD26" i="10" s="1" a="1"/>
  <c r="CD26" i="10" s="1"/>
  <c r="Y45" i="9"/>
  <c r="CE45" i="9" s="1" a="1"/>
  <c r="CE45" i="9" s="1"/>
  <c r="X32" i="9"/>
  <c r="CD32" i="9" s="1" a="1"/>
  <c r="CD32" i="9" s="1"/>
  <c r="Y18" i="20"/>
  <c r="CE18" i="20" s="1" a="1"/>
  <c r="CE18" i="20" s="1"/>
  <c r="X30" i="21"/>
  <c r="CD30" i="21" s="1" a="1"/>
  <c r="CD30" i="21" s="1"/>
  <c r="Y23" i="16"/>
  <c r="CE23" i="16" s="1" a="1"/>
  <c r="CE23" i="16" s="1"/>
  <c r="X16" i="11"/>
  <c r="CD16" i="11" s="1" a="1"/>
  <c r="CD16" i="11" s="1"/>
  <c r="Y18" i="11"/>
  <c r="CE18" i="11" s="1" a="1"/>
  <c r="CE18" i="11" s="1"/>
  <c r="Y28" i="3"/>
  <c r="CE28" i="3" s="1" a="1"/>
  <c r="CE28" i="3" s="1"/>
  <c r="X26" i="3"/>
  <c r="CD26" i="3" s="1" a="1"/>
  <c r="CD26" i="3" s="1"/>
  <c r="Y35" i="5"/>
  <c r="CE35" i="5" s="1" a="1"/>
  <c r="CE35" i="5" s="1"/>
  <c r="Y31" i="12"/>
  <c r="CE31" i="12" s="1" a="1"/>
  <c r="CE31" i="12" s="1"/>
  <c r="Y25" i="1"/>
  <c r="CE25" i="1" s="1" a="1"/>
  <c r="CE25" i="1" s="1"/>
  <c r="Y43" i="10"/>
  <c r="CE43" i="10" s="1" a="1"/>
  <c r="CE43" i="10" s="1"/>
  <c r="CC99" i="7"/>
  <c r="CC67" i="7"/>
  <c r="CB114" i="21"/>
  <c r="CB82" i="21"/>
  <c r="CC85" i="19"/>
  <c r="CC117" i="19"/>
  <c r="Y27" i="14"/>
  <c r="CE27" i="14" s="1" a="1"/>
  <c r="CE27" i="14" s="1"/>
  <c r="Y32" i="18"/>
  <c r="CE32" i="18" s="1" a="1"/>
  <c r="CE32" i="18" s="1"/>
  <c r="X32" i="20"/>
  <c r="CD32" i="20" s="1" a="1"/>
  <c r="CD32" i="20" s="1"/>
  <c r="X17" i="2"/>
  <c r="CD17" i="2" s="1" a="1"/>
  <c r="CD17" i="2" s="1"/>
  <c r="X41" i="20"/>
  <c r="CD41" i="20" s="1" a="1"/>
  <c r="CD41" i="20" s="1"/>
  <c r="Y16" i="20"/>
  <c r="CE16" i="20" s="1" a="1"/>
  <c r="CE16" i="20" s="1"/>
  <c r="X40" i="15"/>
  <c r="CD40" i="15" s="1" a="1"/>
  <c r="CD40" i="15" s="1"/>
  <c r="CB63" i="20"/>
  <c r="CB95" i="20"/>
  <c r="CC107" i="9"/>
  <c r="CC75" i="9"/>
  <c r="CC98" i="5"/>
  <c r="CC66" i="5"/>
  <c r="CB76" i="11"/>
  <c r="CB108" i="11"/>
  <c r="Y41" i="12"/>
  <c r="CE41" i="12" s="1" a="1"/>
  <c r="CE41" i="12" s="1"/>
  <c r="CC108" i="1"/>
  <c r="CC76" i="1"/>
  <c r="CB94" i="8"/>
  <c r="CB62" i="8"/>
  <c r="CC106" i="2"/>
  <c r="CC74" i="2"/>
  <c r="CC59" i="17"/>
  <c r="CC91" i="17"/>
  <c r="CC92" i="4"/>
  <c r="CC60" i="4"/>
  <c r="X15" i="6"/>
  <c r="CD15" i="6" s="1" a="1"/>
  <c r="CD15" i="6" s="1"/>
  <c r="W47" i="6"/>
  <c r="Y34" i="16"/>
  <c r="CE34" i="16" s="1" a="1"/>
  <c r="CE34" i="16" s="1"/>
  <c r="Y40" i="3"/>
  <c r="CE40" i="3" s="1" a="1"/>
  <c r="CE40" i="3" s="1"/>
  <c r="Y31" i="15"/>
  <c r="CE31" i="15" s="1" a="1"/>
  <c r="CE31" i="15" s="1"/>
  <c r="Y40" i="9"/>
  <c r="CE40" i="9" s="1" a="1"/>
  <c r="CE40" i="9" s="1"/>
  <c r="X37" i="21"/>
  <c r="CD37" i="21" s="1" a="1"/>
  <c r="CD37" i="21" s="1"/>
  <c r="Y20" i="10"/>
  <c r="CE20" i="10" s="1" a="1"/>
  <c r="CE20" i="10" s="1"/>
  <c r="Y32" i="13"/>
  <c r="CE32" i="13" s="1" a="1"/>
  <c r="CE32" i="13" s="1"/>
  <c r="Y38" i="7"/>
  <c r="CE38" i="7" s="1" a="1"/>
  <c r="CE38" i="7" s="1"/>
  <c r="Y40" i="20"/>
  <c r="CE40" i="20" s="1" a="1"/>
  <c r="CE40" i="20" s="1"/>
  <c r="Y36" i="12"/>
  <c r="CE36" i="12" s="1" a="1"/>
  <c r="CE36" i="12" s="1"/>
  <c r="X20" i="20"/>
  <c r="CD20" i="20" s="1" a="1"/>
  <c r="CD20" i="20" s="1"/>
  <c r="X38" i="16"/>
  <c r="CD38" i="16" s="1" a="1"/>
  <c r="CD38" i="16" s="1"/>
  <c r="Y33" i="9"/>
  <c r="CE33" i="9" s="1" a="1"/>
  <c r="CE33" i="9" s="1"/>
  <c r="Y39" i="1"/>
  <c r="CE39" i="1" s="1" a="1"/>
  <c r="CE39" i="1" s="1"/>
  <c r="CB114" i="8"/>
  <c r="CB82" i="8"/>
  <c r="CB71" i="16"/>
  <c r="CB103" i="16"/>
  <c r="Y31" i="7"/>
  <c r="CE31" i="7" s="1" a="1"/>
  <c r="CE31" i="7" s="1"/>
  <c r="CC106" i="3"/>
  <c r="CC74" i="3"/>
  <c r="CC55" i="6"/>
  <c r="CC87" i="6"/>
  <c r="CC103" i="7"/>
  <c r="CC71" i="7"/>
  <c r="Y40" i="2"/>
  <c r="CE40" i="2" s="1" a="1"/>
  <c r="CE40" i="2" s="1"/>
  <c r="Y35" i="12"/>
  <c r="CE35" i="12" s="1" a="1"/>
  <c r="CE35" i="12" s="1"/>
  <c r="X43" i="13"/>
  <c r="CD43" i="13" s="1" a="1"/>
  <c r="CD43" i="13" s="1"/>
  <c r="CC94" i="21"/>
  <c r="CC62" i="21"/>
  <c r="CB54" i="1"/>
  <c r="CB86" i="1"/>
  <c r="Y41" i="1"/>
  <c r="CE41" i="1" s="1" a="1"/>
  <c r="CE41" i="1" s="1"/>
  <c r="CC94" i="12"/>
  <c r="CC62" i="12"/>
  <c r="CC114" i="16"/>
  <c r="CC82" i="16"/>
  <c r="CB111" i="12"/>
  <c r="CB79" i="12"/>
  <c r="CB66" i="17"/>
  <c r="CB98" i="17"/>
  <c r="CC102" i="3"/>
  <c r="CC70" i="3"/>
  <c r="CC98" i="15"/>
  <c r="CC66" i="15"/>
  <c r="CC114" i="14"/>
  <c r="CC82" i="14"/>
  <c r="CB117" i="15"/>
  <c r="CB85" i="15"/>
  <c r="CB98" i="12"/>
  <c r="CB66" i="12"/>
  <c r="CC63" i="17"/>
  <c r="CC95" i="17"/>
  <c r="CB62" i="3"/>
  <c r="CB94" i="3"/>
  <c r="CB79" i="10"/>
  <c r="CB111" i="10"/>
  <c r="CB94" i="18"/>
  <c r="CB62" i="18"/>
  <c r="CC96" i="4"/>
  <c r="CC64" i="4"/>
  <c r="CB54" i="5"/>
  <c r="CB86" i="5"/>
  <c r="Y31" i="6"/>
  <c r="CE31" i="6" s="1" a="1"/>
  <c r="CE31" i="6" s="1"/>
  <c r="Y37" i="18"/>
  <c r="CE37" i="18" s="1" a="1"/>
  <c r="CE37" i="18" s="1"/>
  <c r="Y44" i="6"/>
  <c r="CE44" i="6" s="1" a="1"/>
  <c r="CE44" i="6" s="1"/>
  <c r="Y42" i="8"/>
  <c r="CE42" i="8" s="1" a="1"/>
  <c r="CE42" i="8" s="1"/>
  <c r="CC55" i="17"/>
  <c r="CC87" i="17"/>
  <c r="CB57" i="3"/>
  <c r="CB89" i="3"/>
  <c r="CC115" i="2"/>
  <c r="CC83" i="2"/>
  <c r="CB93" i="18"/>
  <c r="CB61" i="18"/>
  <c r="CC102" i="10"/>
  <c r="CC70" i="10"/>
  <c r="CC113" i="9"/>
  <c r="CC81" i="9"/>
  <c r="CC97" i="14"/>
  <c r="CC65" i="14"/>
  <c r="CC88" i="10"/>
  <c r="CC56" i="10"/>
  <c r="CB77" i="3"/>
  <c r="CB109" i="3"/>
  <c r="CC66" i="8"/>
  <c r="CC98" i="8"/>
  <c r="Y15" i="3"/>
  <c r="CE15" i="3" s="1" a="1"/>
  <c r="CE15" i="3" s="1"/>
  <c r="Y45" i="7"/>
  <c r="CE45" i="7" s="1" a="1"/>
  <c r="CE45" i="7" s="1"/>
  <c r="Y30" i="6"/>
  <c r="CE30" i="6" s="1" a="1"/>
  <c r="CE30" i="6" s="1"/>
  <c r="X40" i="7"/>
  <c r="CD40" i="7" s="1" a="1"/>
  <c r="CD40" i="7" s="1"/>
  <c r="Y20" i="11"/>
  <c r="CE20" i="11" s="1" a="1"/>
  <c r="CE20" i="11" s="1"/>
  <c r="Y21" i="21"/>
  <c r="CE21" i="21" s="1" a="1"/>
  <c r="CE21" i="21" s="1"/>
  <c r="X39" i="15"/>
  <c r="CD39" i="15" s="1" a="1"/>
  <c r="CD39" i="15" s="1"/>
  <c r="X31" i="11"/>
  <c r="CD31" i="11" s="1" a="1"/>
  <c r="CD31" i="11" s="1"/>
  <c r="Y38" i="17"/>
  <c r="CE38" i="17" s="1" a="1"/>
  <c r="CE38" i="17" s="1"/>
  <c r="X34" i="2"/>
  <c r="CD34" i="2" s="1" a="1"/>
  <c r="CD34" i="2" s="1"/>
  <c r="Y17" i="9"/>
  <c r="CE17" i="9" s="1" a="1"/>
  <c r="CE17" i="9" s="1"/>
  <c r="CB106" i="13"/>
  <c r="CB74" i="13"/>
  <c r="CC97" i="20"/>
  <c r="CC65" i="20"/>
  <c r="CC96" i="11"/>
  <c r="CC64" i="11"/>
  <c r="CB107" i="2"/>
  <c r="CB75" i="2"/>
  <c r="CB81" i="16"/>
  <c r="CB113" i="16"/>
  <c r="CC101" i="18"/>
  <c r="CC69" i="18"/>
  <c r="CA86" i="9"/>
  <c r="CA54" i="9"/>
  <c r="X40" i="17"/>
  <c r="CD40" i="17" s="1" a="1"/>
  <c r="CD40" i="17" s="1"/>
  <c r="Y23" i="19"/>
  <c r="CE23" i="19" s="1" a="1"/>
  <c r="CE23" i="19" s="1"/>
  <c r="Y36" i="14"/>
  <c r="CE36" i="14" s="1" a="1"/>
  <c r="CE36" i="14" s="1"/>
  <c r="Y33" i="18"/>
  <c r="CE33" i="18" s="1" a="1"/>
  <c r="CE33" i="18" s="1"/>
  <c r="Y22" i="21"/>
  <c r="CE22" i="21" s="1" a="1"/>
  <c r="CE22" i="21" s="1"/>
  <c r="Y24" i="18"/>
  <c r="CE24" i="18" s="1" a="1"/>
  <c r="CE24" i="18" s="1"/>
  <c r="Y23" i="7"/>
  <c r="CE23" i="7" s="1" a="1"/>
  <c r="CE23" i="7" s="1"/>
  <c r="Y24" i="14"/>
  <c r="CE24" i="14" s="1" a="1"/>
  <c r="CE24" i="14" s="1"/>
  <c r="Y17" i="4"/>
  <c r="CE17" i="4" s="1" a="1"/>
  <c r="CE17" i="4" s="1"/>
  <c r="Y31" i="20"/>
  <c r="CE31" i="20" s="1" a="1"/>
  <c r="CE31" i="20" s="1"/>
  <c r="CB111" i="18"/>
  <c r="CB79" i="18"/>
  <c r="CC107" i="15"/>
  <c r="CC75" i="15"/>
  <c r="CB93" i="2"/>
  <c r="CB61" i="2"/>
  <c r="CC65" i="17"/>
  <c r="CC97" i="17"/>
  <c r="CC105" i="7"/>
  <c r="CC73" i="7"/>
  <c r="CC109" i="10"/>
  <c r="CC77" i="10"/>
  <c r="Y26" i="1"/>
  <c r="CE26" i="1" s="1" a="1"/>
  <c r="CE26" i="1" s="1"/>
  <c r="X42" i="5"/>
  <c r="CD42" i="5" s="1" a="1"/>
  <c r="CD42" i="5" s="1"/>
  <c r="Y38" i="18"/>
  <c r="CE38" i="18" s="1" a="1"/>
  <c r="CE38" i="18" s="1"/>
  <c r="CC103" i="12"/>
  <c r="CC71" i="12"/>
  <c r="CC114" i="7"/>
  <c r="CC82" i="7"/>
  <c r="X41" i="3"/>
  <c r="CD41" i="3" s="1" a="1"/>
  <c r="CD41" i="3" s="1"/>
  <c r="X36" i="11"/>
  <c r="CD36" i="11" s="1" a="1"/>
  <c r="CD36" i="11" s="1"/>
  <c r="CC117" i="12"/>
  <c r="CC85" i="12"/>
  <c r="Y39" i="8"/>
  <c r="CE39" i="8" s="1" a="1"/>
  <c r="CE39" i="8" s="1"/>
  <c r="X33" i="10"/>
  <c r="CD33" i="10" s="1" a="1"/>
  <c r="CD33" i="10" s="1"/>
  <c r="CB99" i="21"/>
  <c r="CB67" i="21"/>
  <c r="CC67" i="4"/>
  <c r="CC99" i="4"/>
  <c r="CC104" i="14"/>
  <c r="CC72" i="14"/>
  <c r="CC93" i="10"/>
  <c r="CC61" i="10"/>
  <c r="CC88" i="20"/>
  <c r="CC56" i="20"/>
  <c r="CC60" i="8"/>
  <c r="CC92" i="8"/>
  <c r="CC89" i="16"/>
  <c r="CC57" i="16"/>
  <c r="CC96" i="21"/>
  <c r="CC64" i="21"/>
  <c r="CB59" i="3"/>
  <c r="CB91" i="3"/>
  <c r="CC80" i="8"/>
  <c r="CC112" i="8"/>
  <c r="CC91" i="13"/>
  <c r="CC59" i="13"/>
  <c r="CB106" i="8"/>
  <c r="CB74" i="8"/>
  <c r="CC102" i="4"/>
  <c r="CC70" i="4"/>
  <c r="CC70" i="19"/>
  <c r="CC102" i="19"/>
  <c r="CB109" i="6"/>
  <c r="CB77" i="6"/>
  <c r="CC96" i="12"/>
  <c r="CC64" i="12"/>
  <c r="CC104" i="21"/>
  <c r="CC72" i="21"/>
  <c r="CB60" i="5"/>
  <c r="CB92" i="5"/>
  <c r="CC99" i="11"/>
  <c r="CC67" i="11"/>
  <c r="CC92" i="1"/>
  <c r="CC60" i="1"/>
  <c r="CC98" i="11"/>
  <c r="CC66" i="11"/>
  <c r="CC104" i="1"/>
  <c r="CC72" i="1"/>
  <c r="CB101" i="12"/>
  <c r="CB69" i="12"/>
  <c r="CC106" i="10"/>
  <c r="CC74" i="10"/>
  <c r="CC84" i="17"/>
  <c r="CC120" i="17"/>
  <c r="CC123" i="17" s="1"/>
  <c r="CC116" i="17" s="1"/>
  <c r="CC62" i="6"/>
  <c r="CC94" i="6"/>
  <c r="CC72" i="19"/>
  <c r="CC104" i="19"/>
  <c r="CC101" i="3"/>
  <c r="CC69" i="3"/>
  <c r="CC99" i="12"/>
  <c r="CC67" i="12"/>
  <c r="CC96" i="2"/>
  <c r="CC64" i="2"/>
  <c r="CB69" i="14"/>
  <c r="CB101" i="14"/>
  <c r="CC103" i="1"/>
  <c r="CC71" i="1"/>
  <c r="CC74" i="17"/>
  <c r="CC106" i="17"/>
  <c r="CB62" i="14"/>
  <c r="CB94" i="14"/>
  <c r="Y28" i="7"/>
  <c r="CE28" i="7" s="1" a="1"/>
  <c r="CE28" i="7" s="1"/>
  <c r="X43" i="21"/>
  <c r="CD43" i="21" s="1" a="1"/>
  <c r="CD43" i="21" s="1"/>
  <c r="Y46" i="19"/>
  <c r="CE46" i="19" s="1" a="1"/>
  <c r="CE46" i="19" s="1"/>
  <c r="CC88" i="11"/>
  <c r="CC56" i="11"/>
  <c r="CC87" i="3"/>
  <c r="CC55" i="3"/>
  <c r="CC61" i="4"/>
  <c r="CC93" i="4"/>
  <c r="CC68" i="17"/>
  <c r="CC100" i="17"/>
  <c r="CB98" i="6"/>
  <c r="CB66" i="6"/>
  <c r="CC109" i="12"/>
  <c r="CC77" i="12"/>
  <c r="CB67" i="20"/>
  <c r="CB99" i="20"/>
  <c r="CC117" i="11"/>
  <c r="CC85" i="11"/>
  <c r="CC101" i="16"/>
  <c r="CC69" i="16"/>
  <c r="CC96" i="5"/>
  <c r="CC64" i="5"/>
  <c r="CB103" i="4"/>
  <c r="CB71" i="4"/>
  <c r="CB91" i="4"/>
  <c r="CB59" i="4"/>
  <c r="CB54" i="10"/>
  <c r="CB86" i="10"/>
  <c r="X24" i="20"/>
  <c r="CD24" i="20" s="1" a="1"/>
  <c r="CD24" i="20" s="1"/>
  <c r="Y36" i="9"/>
  <c r="CE36" i="9" s="1" a="1"/>
  <c r="CE36" i="9" s="1"/>
  <c r="Y27" i="5"/>
  <c r="CE27" i="5" s="1" a="1"/>
  <c r="CE27" i="5" s="1"/>
  <c r="X37" i="11"/>
  <c r="CD37" i="11" s="1" a="1"/>
  <c r="CD37" i="11" s="1"/>
  <c r="DI121" i="5" l="1" a="1"/>
  <c r="DI121" i="5" s="1"/>
  <c r="DI122" i="5" s="1"/>
  <c r="DI49" i="5"/>
  <c r="DJ50" i="5"/>
  <c r="DI121" i="12" a="1"/>
  <c r="DI121" i="12" s="1"/>
  <c r="DI122" i="12" s="1"/>
  <c r="DJ50" i="12"/>
  <c r="DI49" i="12"/>
  <c r="DI121" i="14" a="1"/>
  <c r="DI121" i="14" s="1"/>
  <c r="DI122" i="14" s="1"/>
  <c r="DJ50" i="14"/>
  <c r="DI49" i="14"/>
  <c r="DI121" i="13" a="1"/>
  <c r="DI121" i="13" s="1"/>
  <c r="DI122" i="13" s="1"/>
  <c r="DI49" i="13"/>
  <c r="DJ50" i="13"/>
  <c r="DI121" i="19" a="1"/>
  <c r="DI121" i="19" s="1"/>
  <c r="DI122" i="19" s="1"/>
  <c r="DI49" i="19"/>
  <c r="DJ50" i="19"/>
  <c r="DI121" i="7" a="1"/>
  <c r="DI121" i="7" s="1"/>
  <c r="DI122" i="7" s="1"/>
  <c r="DI49" i="7"/>
  <c r="DJ50" i="7"/>
  <c r="DI121" i="21" a="1"/>
  <c r="DI121" i="21" s="1"/>
  <c r="DI122" i="21" s="1"/>
  <c r="DJ50" i="21"/>
  <c r="DI49" i="21"/>
  <c r="DI121" i="6" a="1"/>
  <c r="DI121" i="6" s="1"/>
  <c r="DI122" i="6" s="1"/>
  <c r="DJ50" i="6"/>
  <c r="DI49" i="6"/>
  <c r="DI121" i="1" a="1"/>
  <c r="DI121" i="1" s="1"/>
  <c r="DI122" i="1" s="1"/>
  <c r="DJ50" i="1"/>
  <c r="DI49" i="1"/>
  <c r="DI121" i="3" a="1"/>
  <c r="DI121" i="3" s="1"/>
  <c r="DI122" i="3" s="1"/>
  <c r="DJ50" i="3"/>
  <c r="DI49" i="3"/>
  <c r="DI121" i="18" a="1"/>
  <c r="DI121" i="18" s="1"/>
  <c r="DI122" i="18" s="1"/>
  <c r="DI49" i="18"/>
  <c r="DJ50" i="18"/>
  <c r="DI121" i="4" a="1"/>
  <c r="DI121" i="4" s="1"/>
  <c r="DI122" i="4" s="1"/>
  <c r="DJ50" i="4"/>
  <c r="DI49" i="4"/>
  <c r="DI121" i="15" a="1"/>
  <c r="DI121" i="15" s="1"/>
  <c r="DI122" i="15" s="1"/>
  <c r="DJ50" i="15"/>
  <c r="DI49" i="15"/>
  <c r="DI121" i="8" a="1"/>
  <c r="DI121" i="8" s="1"/>
  <c r="DI122" i="8" s="1"/>
  <c r="DI49" i="8"/>
  <c r="DJ50" i="8"/>
  <c r="DI121" i="10" a="1"/>
  <c r="DI121" i="10" s="1"/>
  <c r="DI122" i="10" s="1"/>
  <c r="DJ50" i="10"/>
  <c r="DI49" i="10"/>
  <c r="DI121" i="16" a="1"/>
  <c r="DI121" i="16" s="1"/>
  <c r="DI122" i="16" s="1"/>
  <c r="DI49" i="16"/>
  <c r="DJ50" i="16"/>
  <c r="DI121" i="17" a="1"/>
  <c r="DI121" i="17" s="1"/>
  <c r="DI122" i="17" s="1"/>
  <c r="DI49" i="17"/>
  <c r="DJ50" i="17"/>
  <c r="DI121" i="9" a="1"/>
  <c r="DI121" i="9" s="1"/>
  <c r="DI122" i="9" s="1"/>
  <c r="DJ50" i="9"/>
  <c r="DI49" i="9"/>
  <c r="DI121" i="2" a="1"/>
  <c r="DI121" i="2" s="1"/>
  <c r="DI122" i="2" s="1"/>
  <c r="DJ50" i="2"/>
  <c r="DI49" i="2"/>
  <c r="DI121" i="20" a="1"/>
  <c r="DI121" i="20" s="1"/>
  <c r="DI122" i="20" s="1"/>
  <c r="DI49" i="20"/>
  <c r="DJ50" i="20"/>
  <c r="DI121" i="11" a="1"/>
  <c r="DI121" i="11" s="1"/>
  <c r="DI122" i="11" s="1"/>
  <c r="DI49" i="11"/>
  <c r="DJ50" i="11"/>
  <c r="X47" i="3"/>
  <c r="X47" i="20"/>
  <c r="CC95" i="20"/>
  <c r="CC63" i="20"/>
  <c r="CD65" i="1"/>
  <c r="CD97" i="1"/>
  <c r="CD70" i="20"/>
  <c r="CD102" i="20"/>
  <c r="CD61" i="21"/>
  <c r="CD93" i="21"/>
  <c r="CD56" i="9"/>
  <c r="CD88" i="9"/>
  <c r="CC78" i="15"/>
  <c r="CC110" i="15"/>
  <c r="Z37" i="18"/>
  <c r="CF37" i="18" s="1" a="1"/>
  <c r="CF37" i="18" s="1"/>
  <c r="Y43" i="13"/>
  <c r="CE43" i="13" s="1" a="1"/>
  <c r="CE43" i="13" s="1"/>
  <c r="Z40" i="20"/>
  <c r="CF40" i="20" s="1" a="1"/>
  <c r="CF40" i="20" s="1"/>
  <c r="Y37" i="21"/>
  <c r="CE37" i="21" s="1" a="1"/>
  <c r="CE37" i="21" s="1"/>
  <c r="Z34" i="16"/>
  <c r="CF34" i="16" s="1" a="1"/>
  <c r="CF34" i="16" s="1"/>
  <c r="CD55" i="20"/>
  <c r="CD87" i="20"/>
  <c r="CD89" i="1"/>
  <c r="CD57" i="1"/>
  <c r="Z27" i="5"/>
  <c r="CF27" i="5" s="1" a="1"/>
  <c r="CF27" i="5" s="1"/>
  <c r="Y33" i="10"/>
  <c r="CE33" i="10" s="1" a="1"/>
  <c r="CE33" i="10" s="1"/>
  <c r="Z26" i="1"/>
  <c r="CF26" i="1" s="1" a="1"/>
  <c r="CF26" i="1" s="1"/>
  <c r="Z31" i="20"/>
  <c r="CF31" i="20" s="1" a="1"/>
  <c r="CF31" i="20" s="1"/>
  <c r="Z23" i="7"/>
  <c r="CF23" i="7" s="1" a="1"/>
  <c r="CF23" i="7" s="1"/>
  <c r="Z22" i="21"/>
  <c r="CF22" i="21" s="1" a="1"/>
  <c r="CF22" i="21" s="1"/>
  <c r="Y40" i="17"/>
  <c r="CE40" i="17" s="1" a="1"/>
  <c r="CE40" i="17" s="1"/>
  <c r="Z17" i="9"/>
  <c r="CF17" i="9" s="1" a="1"/>
  <c r="CF17" i="9" s="1"/>
  <c r="Y39" i="15"/>
  <c r="CE39" i="15" s="1" a="1"/>
  <c r="CE39" i="15" s="1"/>
  <c r="Z30" i="6"/>
  <c r="CF30" i="6" s="1" a="1"/>
  <c r="CF30" i="6" s="1"/>
  <c r="CD70" i="6"/>
  <c r="CD102" i="6"/>
  <c r="CD80" i="1"/>
  <c r="CD112" i="1"/>
  <c r="CD106" i="12"/>
  <c r="CD74" i="12"/>
  <c r="CC109" i="16"/>
  <c r="CC77" i="16"/>
  <c r="CD109" i="7"/>
  <c r="CD77" i="7"/>
  <c r="CD79" i="9"/>
  <c r="CD111" i="9"/>
  <c r="CC54" i="6"/>
  <c r="CC86" i="6"/>
  <c r="Z41" i="12"/>
  <c r="CF41" i="12" s="1" a="1"/>
  <c r="CF41" i="12" s="1"/>
  <c r="Z16" i="20"/>
  <c r="CF16" i="20" s="1" a="1"/>
  <c r="CF16" i="20" s="1"/>
  <c r="Y26" i="3"/>
  <c r="CE26" i="3" s="1" a="1"/>
  <c r="CE26" i="3" s="1"/>
  <c r="Z23" i="16"/>
  <c r="CF23" i="16" s="1" a="1"/>
  <c r="CF23" i="16" s="1"/>
  <c r="Y32" i="9"/>
  <c r="CE32" i="9" s="1" a="1"/>
  <c r="CE32" i="9" s="1"/>
  <c r="Z18" i="1"/>
  <c r="CF18" i="1" s="1" a="1"/>
  <c r="CF18" i="1" s="1"/>
  <c r="Z19" i="1"/>
  <c r="CF19" i="1" s="1" a="1"/>
  <c r="CF19" i="1" s="1"/>
  <c r="Z23" i="13"/>
  <c r="CF23" i="13" s="1" a="1"/>
  <c r="CF23" i="13" s="1"/>
  <c r="Z37" i="13"/>
  <c r="CF37" i="13" s="1" a="1"/>
  <c r="CF37" i="13" s="1"/>
  <c r="Y26" i="19"/>
  <c r="CE26" i="19" s="1" a="1"/>
  <c r="CE26" i="19" s="1"/>
  <c r="CC102" i="18"/>
  <c r="CC70" i="18"/>
  <c r="CC90" i="4"/>
  <c r="CC58" i="4"/>
  <c r="Z21" i="7"/>
  <c r="CF21" i="7" s="1" a="1"/>
  <c r="CF21" i="7" s="1"/>
  <c r="Z40" i="8"/>
  <c r="CF40" i="8" s="1" a="1"/>
  <c r="CF40" i="8" s="1"/>
  <c r="Z32" i="10"/>
  <c r="CF32" i="10" s="1" a="1"/>
  <c r="CF32" i="10" s="1"/>
  <c r="Z39" i="7"/>
  <c r="CF39" i="7" s="1" a="1"/>
  <c r="CF39" i="7" s="1"/>
  <c r="Y18" i="2"/>
  <c r="CE18" i="2" s="1" a="1"/>
  <c r="CE18" i="2" s="1"/>
  <c r="Y20" i="16"/>
  <c r="CE20" i="16" s="1" a="1"/>
  <c r="CE20" i="16" s="1"/>
  <c r="Z23" i="1"/>
  <c r="CF23" i="1" s="1" a="1"/>
  <c r="CF23" i="1" s="1"/>
  <c r="CC101" i="7"/>
  <c r="CC69" i="7"/>
  <c r="CD87" i="8"/>
  <c r="CD55" i="8"/>
  <c r="CD112" i="18"/>
  <c r="CD80" i="18"/>
  <c r="CD55" i="4"/>
  <c r="CD87" i="4"/>
  <c r="CC101" i="13"/>
  <c r="CC69" i="13"/>
  <c r="CD97" i="11"/>
  <c r="CD65" i="11"/>
  <c r="Z25" i="13"/>
  <c r="CF25" i="13" s="1" a="1"/>
  <c r="CF25" i="13" s="1"/>
  <c r="Z28" i="9"/>
  <c r="CF28" i="9" s="1" a="1"/>
  <c r="CF28" i="9" s="1"/>
  <c r="Z16" i="2"/>
  <c r="CF16" i="2" s="1" a="1"/>
  <c r="CF16" i="2" s="1"/>
  <c r="Z46" i="10"/>
  <c r="CF46" i="10" s="1" a="1"/>
  <c r="CF46" i="10" s="1"/>
  <c r="Y32" i="5"/>
  <c r="CE32" i="5" s="1" a="1"/>
  <c r="CE32" i="5" s="1"/>
  <c r="Z16" i="18"/>
  <c r="CF16" i="18" s="1" a="1"/>
  <c r="CF16" i="18" s="1"/>
  <c r="Z18" i="17"/>
  <c r="CF18" i="17" s="1" a="1"/>
  <c r="CF18" i="17" s="1"/>
  <c r="Y44" i="11"/>
  <c r="CE44" i="11" s="1" a="1"/>
  <c r="CE44" i="11" s="1"/>
  <c r="Z22" i="20"/>
  <c r="CF22" i="20" s="1" a="1"/>
  <c r="CF22" i="20" s="1"/>
  <c r="Y18" i="13"/>
  <c r="CE18" i="13" s="1" a="1"/>
  <c r="CE18" i="13" s="1"/>
  <c r="Y40" i="13"/>
  <c r="CE40" i="13" s="1" a="1"/>
  <c r="CE40" i="13" s="1"/>
  <c r="Z17" i="19"/>
  <c r="CF17" i="19" s="1" a="1"/>
  <c r="CF17" i="19" s="1"/>
  <c r="Z42" i="15"/>
  <c r="CF42" i="15" s="1" a="1"/>
  <c r="CF42" i="15" s="1"/>
  <c r="Z44" i="7"/>
  <c r="CF44" i="7" s="1" a="1"/>
  <c r="CF44" i="7" s="1"/>
  <c r="Z42" i="21"/>
  <c r="CF42" i="21" s="1" a="1"/>
  <c r="CF42" i="21" s="1"/>
  <c r="Z38" i="5"/>
  <c r="CF38" i="5" s="1" a="1"/>
  <c r="CF38" i="5" s="1"/>
  <c r="Y28" i="13"/>
  <c r="CE28" i="13" s="1" a="1"/>
  <c r="CE28" i="13" s="1"/>
  <c r="Y29" i="14"/>
  <c r="CE29" i="14" s="1" a="1"/>
  <c r="CE29" i="14" s="1"/>
  <c r="Z39" i="18"/>
  <c r="CF39" i="18" s="1" a="1"/>
  <c r="CF39" i="18" s="1"/>
  <c r="CD60" i="16"/>
  <c r="CD92" i="16"/>
  <c r="Z21" i="17"/>
  <c r="CF21" i="17" s="1" a="1"/>
  <c r="CF21" i="17" s="1"/>
  <c r="Y45" i="10"/>
  <c r="CE45" i="10" s="1" a="1"/>
  <c r="CE45" i="10" s="1"/>
  <c r="Z20" i="1"/>
  <c r="CF20" i="1" s="1" a="1"/>
  <c r="CF20" i="1" s="1"/>
  <c r="Z44" i="1"/>
  <c r="CF44" i="1" s="1" a="1"/>
  <c r="CF44" i="1" s="1"/>
  <c r="Y38" i="2"/>
  <c r="CE38" i="2" s="1" a="1"/>
  <c r="CE38" i="2" s="1"/>
  <c r="Z26" i="12"/>
  <c r="CF26" i="12" s="1" a="1"/>
  <c r="CF26" i="12" s="1"/>
  <c r="Y34" i="13"/>
  <c r="CE34" i="13" s="1" a="1"/>
  <c r="CE34" i="13" s="1"/>
  <c r="Z36" i="16"/>
  <c r="CF36" i="16" s="1" a="1"/>
  <c r="CF36" i="16" s="1"/>
  <c r="Z24" i="1"/>
  <c r="CF24" i="1" s="1" a="1"/>
  <c r="CF24" i="1" s="1"/>
  <c r="Y18" i="21"/>
  <c r="CE18" i="21" s="1" a="1"/>
  <c r="CE18" i="21" s="1"/>
  <c r="Y24" i="6"/>
  <c r="CE24" i="6" s="1" a="1"/>
  <c r="CE24" i="6" s="1"/>
  <c r="Z31" i="16"/>
  <c r="CF31" i="16" s="1" a="1"/>
  <c r="CF31" i="16" s="1"/>
  <c r="Y46" i="13"/>
  <c r="CE46" i="13" s="1" a="1"/>
  <c r="CE46" i="13" s="1"/>
  <c r="Z20" i="7"/>
  <c r="CF20" i="7" s="1" a="1"/>
  <c r="CF20" i="7" s="1"/>
  <c r="CD64" i="10"/>
  <c r="CD96" i="10"/>
  <c r="CD114" i="2"/>
  <c r="CD82" i="2"/>
  <c r="CC64" i="17"/>
  <c r="CC96" i="17"/>
  <c r="CD75" i="20"/>
  <c r="CD107" i="20"/>
  <c r="CD54" i="20"/>
  <c r="CD86" i="20"/>
  <c r="Y24" i="7"/>
  <c r="CE24" i="7" s="1" a="1"/>
  <c r="CE24" i="7" s="1"/>
  <c r="Z20" i="2"/>
  <c r="CF20" i="2" s="1" a="1"/>
  <c r="CF20" i="2" s="1"/>
  <c r="Y39" i="9"/>
  <c r="CE39" i="9" s="1" a="1"/>
  <c r="CE39" i="9" s="1"/>
  <c r="Z39" i="13"/>
  <c r="CF39" i="13" s="1" a="1"/>
  <c r="CF39" i="13" s="1"/>
  <c r="CD108" i="12"/>
  <c r="CD76" i="12"/>
  <c r="CD70" i="1"/>
  <c r="CD102" i="1"/>
  <c r="CD56" i="1"/>
  <c r="CD88" i="1"/>
  <c r="CC85" i="17"/>
  <c r="CC117" i="17"/>
  <c r="CC89" i="9"/>
  <c r="CC57" i="9"/>
  <c r="CD82" i="9"/>
  <c r="CD114" i="9"/>
  <c r="CC111" i="5"/>
  <c r="CC79" i="5"/>
  <c r="CC106" i="18"/>
  <c r="CC74" i="18"/>
  <c r="CC97" i="15"/>
  <c r="CC65" i="15"/>
  <c r="CD58" i="16"/>
  <c r="CD90" i="16"/>
  <c r="CB54" i="16"/>
  <c r="CB86" i="16"/>
  <c r="CD106" i="7"/>
  <c r="CD74" i="7"/>
  <c r="CC56" i="6"/>
  <c r="CC88" i="6"/>
  <c r="CC120" i="5"/>
  <c r="CC123" i="5" s="1"/>
  <c r="CC116" i="5" s="1"/>
  <c r="CC84" i="5"/>
  <c r="CC94" i="2"/>
  <c r="CC62" i="2"/>
  <c r="CD98" i="3"/>
  <c r="CD66" i="3"/>
  <c r="CC107" i="18"/>
  <c r="CC75" i="18"/>
  <c r="CD60" i="9"/>
  <c r="CD92" i="9"/>
  <c r="CD120" i="1"/>
  <c r="CD123" i="1" s="1"/>
  <c r="CD116" i="1" s="1"/>
  <c r="CD84" i="1"/>
  <c r="CC90" i="21"/>
  <c r="CC58" i="21"/>
  <c r="CD102" i="13"/>
  <c r="CD70" i="13"/>
  <c r="CD63" i="19"/>
  <c r="CD95" i="19"/>
  <c r="CC90" i="12"/>
  <c r="CC58" i="12"/>
  <c r="CC92" i="2"/>
  <c r="CC60" i="2"/>
  <c r="CD109" i="4"/>
  <c r="CD77" i="4"/>
  <c r="CD99" i="18"/>
  <c r="CD67" i="18"/>
  <c r="CC86" i="15"/>
  <c r="CC54" i="15"/>
  <c r="Z42" i="11"/>
  <c r="CF42" i="11" s="1" a="1"/>
  <c r="CF42" i="11" s="1"/>
  <c r="Y32" i="11"/>
  <c r="CE32" i="11" s="1" a="1"/>
  <c r="CE32" i="11" s="1"/>
  <c r="CC92" i="14"/>
  <c r="CC60" i="14"/>
  <c r="CC87" i="10"/>
  <c r="CC55" i="10"/>
  <c r="CC92" i="3"/>
  <c r="CC60" i="3"/>
  <c r="CD66" i="9"/>
  <c r="CD98" i="9"/>
  <c r="CD79" i="19"/>
  <c r="CD111" i="19"/>
  <c r="CC105" i="4"/>
  <c r="CC73" i="4"/>
  <c r="CD67" i="19"/>
  <c r="CD99" i="19"/>
  <c r="CD101" i="4"/>
  <c r="CD69" i="4"/>
  <c r="CD76" i="9"/>
  <c r="CD108" i="9"/>
  <c r="CD110" i="12"/>
  <c r="CD78" i="12"/>
  <c r="CC86" i="10"/>
  <c r="CC54" i="10"/>
  <c r="Z23" i="15"/>
  <c r="CF23" i="15" s="1" a="1"/>
  <c r="CF23" i="15" s="1"/>
  <c r="Z28" i="1"/>
  <c r="CF28" i="1" s="1" a="1"/>
  <c r="CF28" i="1" s="1"/>
  <c r="Z36" i="6"/>
  <c r="CF36" i="6" s="1" a="1"/>
  <c r="CF36" i="6" s="1"/>
  <c r="Z28" i="14"/>
  <c r="CF28" i="14" s="1" a="1"/>
  <c r="CF28" i="14" s="1"/>
  <c r="Z30" i="11"/>
  <c r="CF30" i="11" s="1" a="1"/>
  <c r="CF30" i="11" s="1"/>
  <c r="Z40" i="21"/>
  <c r="CF40" i="21" s="1" a="1"/>
  <c r="CF40" i="21" s="1"/>
  <c r="Z17" i="15"/>
  <c r="CF17" i="15" s="1" a="1"/>
  <c r="CF17" i="15" s="1"/>
  <c r="Z39" i="21"/>
  <c r="CF39" i="21" s="1" a="1"/>
  <c r="CF39" i="21" s="1"/>
  <c r="Y18" i="7"/>
  <c r="CE18" i="7" s="1" a="1"/>
  <c r="CE18" i="7" s="1"/>
  <c r="Y42" i="4"/>
  <c r="CE42" i="4" s="1" a="1"/>
  <c r="CE42" i="4" s="1"/>
  <c r="Y42" i="20"/>
  <c r="CE42" i="20" s="1" a="1"/>
  <c r="CE42" i="20" s="1"/>
  <c r="Y33" i="17"/>
  <c r="CE33" i="17" s="1" a="1"/>
  <c r="CE33" i="17" s="1"/>
  <c r="Z24" i="5"/>
  <c r="CF24" i="5" s="1" a="1"/>
  <c r="CF24" i="5" s="1"/>
  <c r="Z43" i="11"/>
  <c r="CF43" i="11" s="1" a="1"/>
  <c r="CF43" i="11" s="1"/>
  <c r="Z44" i="18"/>
  <c r="CF44" i="18" s="1" a="1"/>
  <c r="CF44" i="18" s="1"/>
  <c r="Z25" i="5"/>
  <c r="CF25" i="5" s="1" a="1"/>
  <c r="CF25" i="5" s="1"/>
  <c r="Z38" i="12"/>
  <c r="CF38" i="12" s="1" a="1"/>
  <c r="CF38" i="12" s="1"/>
  <c r="Z16" i="3"/>
  <c r="CF16" i="3" s="1" a="1"/>
  <c r="CF16" i="3" s="1"/>
  <c r="Z32" i="1"/>
  <c r="CF32" i="1" s="1" a="1"/>
  <c r="CF32" i="1" s="1"/>
  <c r="Z28" i="12"/>
  <c r="CF28" i="12" s="1" a="1"/>
  <c r="CF28" i="12" s="1"/>
  <c r="Z33" i="1"/>
  <c r="CF33" i="1" s="1" a="1"/>
  <c r="CF33" i="1" s="1"/>
  <c r="Y21" i="5"/>
  <c r="CE21" i="5" s="1" a="1"/>
  <c r="CE21" i="5" s="1"/>
  <c r="Z20" i="13"/>
  <c r="CF20" i="13" s="1" a="1"/>
  <c r="CF20" i="13" s="1"/>
  <c r="Z18" i="16"/>
  <c r="CF18" i="16" s="1" a="1"/>
  <c r="CF18" i="16" s="1"/>
  <c r="Z22" i="10"/>
  <c r="CF22" i="10" s="1" a="1"/>
  <c r="CF22" i="10" s="1"/>
  <c r="CC93" i="2"/>
  <c r="CC61" i="2"/>
  <c r="CC107" i="2"/>
  <c r="CC75" i="2"/>
  <c r="CD56" i="10"/>
  <c r="CD88" i="10"/>
  <c r="CC93" i="18"/>
  <c r="CC61" i="18"/>
  <c r="CC94" i="18"/>
  <c r="CC62" i="18"/>
  <c r="CC98" i="12"/>
  <c r="CC66" i="12"/>
  <c r="CD102" i="3"/>
  <c r="CD70" i="3"/>
  <c r="CD62" i="12"/>
  <c r="CD94" i="12"/>
  <c r="Z23" i="21"/>
  <c r="CF23" i="21" s="1" a="1"/>
  <c r="CF23" i="21" s="1"/>
  <c r="Z35" i="3"/>
  <c r="CF35" i="3" s="1" a="1"/>
  <c r="CF35" i="3" s="1"/>
  <c r="CD107" i="5"/>
  <c r="CD75" i="5"/>
  <c r="CC62" i="8"/>
  <c r="CC94" i="8"/>
  <c r="CD108" i="1"/>
  <c r="CD76" i="1"/>
  <c r="CC104" i="10"/>
  <c r="CC72" i="10"/>
  <c r="CD99" i="7"/>
  <c r="CD67" i="7"/>
  <c r="CD110" i="8"/>
  <c r="CD78" i="8"/>
  <c r="CD109" i="18"/>
  <c r="CD77" i="18"/>
  <c r="CD88" i="4"/>
  <c r="CD56" i="4"/>
  <c r="CD104" i="18"/>
  <c r="CD72" i="18"/>
  <c r="CD60" i="21"/>
  <c r="CD92" i="21"/>
  <c r="Z31" i="6"/>
  <c r="CF31" i="6" s="1" a="1"/>
  <c r="CF31" i="6" s="1"/>
  <c r="Z41" i="1"/>
  <c r="CF41" i="1" s="1" a="1"/>
  <c r="CF41" i="1" s="1"/>
  <c r="Z35" i="12"/>
  <c r="CF35" i="12" s="1" a="1"/>
  <c r="CF35" i="12" s="1"/>
  <c r="Y38" i="16"/>
  <c r="CE38" i="16" s="1" a="1"/>
  <c r="CE38" i="16" s="1"/>
  <c r="Z38" i="7"/>
  <c r="CF38" i="7" s="1" a="1"/>
  <c r="CF38" i="7" s="1"/>
  <c r="Z40" i="9"/>
  <c r="CF40" i="9" s="1" a="1"/>
  <c r="CF40" i="9" s="1"/>
  <c r="CD103" i="18"/>
  <c r="CD71" i="18"/>
  <c r="CD96" i="1"/>
  <c r="CD64" i="1"/>
  <c r="CD99" i="3"/>
  <c r="CD67" i="3"/>
  <c r="CD84" i="9"/>
  <c r="CD120" i="9"/>
  <c r="CD123" i="9" s="1"/>
  <c r="CD116" i="9" s="1"/>
  <c r="CD72" i="6"/>
  <c r="CD104" i="6"/>
  <c r="CC90" i="5"/>
  <c r="CC58" i="5"/>
  <c r="CC112" i="14"/>
  <c r="CC80" i="14"/>
  <c r="CD100" i="15"/>
  <c r="CD68" i="15"/>
  <c r="CD97" i="7"/>
  <c r="CD65" i="7"/>
  <c r="CD59" i="19"/>
  <c r="CD91" i="19"/>
  <c r="CD70" i="9"/>
  <c r="CD102" i="9"/>
  <c r="Y31" i="18"/>
  <c r="CE31" i="18" s="1" a="1"/>
  <c r="CE31" i="18" s="1"/>
  <c r="Y19" i="4"/>
  <c r="CE19" i="4" s="1" a="1"/>
  <c r="CE19" i="4" s="1"/>
  <c r="CD90" i="15"/>
  <c r="CD58" i="15"/>
  <c r="CD100" i="1"/>
  <c r="CD68" i="1"/>
  <c r="CC120" i="11"/>
  <c r="CC123" i="11" s="1"/>
  <c r="CC116" i="11" s="1"/>
  <c r="CC84" i="11"/>
  <c r="CD90" i="8"/>
  <c r="CD58" i="8"/>
  <c r="CD99" i="15"/>
  <c r="CD67" i="15"/>
  <c r="CD77" i="21"/>
  <c r="CD109" i="21"/>
  <c r="X15" i="21"/>
  <c r="CD15" i="21" s="1" a="1"/>
  <c r="CD15" i="21" s="1"/>
  <c r="W47" i="21"/>
  <c r="Y30" i="7"/>
  <c r="CE30" i="7" s="1" a="1"/>
  <c r="CE30" i="7" s="1"/>
  <c r="Z16" i="8"/>
  <c r="CF16" i="8" s="1" a="1"/>
  <c r="CF16" i="8" s="1"/>
  <c r="Z41" i="18"/>
  <c r="CF41" i="18" s="1" a="1"/>
  <c r="CF41" i="18" s="1"/>
  <c r="Z16" i="4"/>
  <c r="CF16" i="4" s="1" a="1"/>
  <c r="CF16" i="4" s="1"/>
  <c r="Y30" i="13"/>
  <c r="CE30" i="13" s="1" a="1"/>
  <c r="CE30" i="13" s="1"/>
  <c r="Z26" i="11"/>
  <c r="CF26" i="11" s="1" a="1"/>
  <c r="CF26" i="11" s="1"/>
  <c r="CC102" i="21"/>
  <c r="CC70" i="21"/>
  <c r="CD73" i="21"/>
  <c r="CD105" i="21"/>
  <c r="CD66" i="19"/>
  <c r="CD98" i="19"/>
  <c r="CC89" i="5"/>
  <c r="CC57" i="5"/>
  <c r="CD104" i="5"/>
  <c r="CD72" i="5"/>
  <c r="CD85" i="20"/>
  <c r="CD117" i="20"/>
  <c r="CD92" i="13"/>
  <c r="CD60" i="13"/>
  <c r="CC105" i="10"/>
  <c r="CC73" i="10"/>
  <c r="CC106" i="14"/>
  <c r="CC74" i="14"/>
  <c r="CC94" i="11"/>
  <c r="CC62" i="11"/>
  <c r="CC65" i="8"/>
  <c r="CC97" i="8"/>
  <c r="CC100" i="13"/>
  <c r="CC68" i="13"/>
  <c r="CC89" i="12"/>
  <c r="CC57" i="12"/>
  <c r="CD75" i="1"/>
  <c r="CD107" i="1"/>
  <c r="CD113" i="17"/>
  <c r="CD81" i="17"/>
  <c r="CC89" i="15"/>
  <c r="CC57" i="15"/>
  <c r="Z21" i="16"/>
  <c r="CF21" i="16" s="1" a="1"/>
  <c r="CF21" i="16" s="1"/>
  <c r="CC87" i="7"/>
  <c r="CC55" i="7"/>
  <c r="CC61" i="15"/>
  <c r="CC93" i="15"/>
  <c r="CC64" i="6"/>
  <c r="CC96" i="6"/>
  <c r="CC105" i="11"/>
  <c r="CC73" i="11"/>
  <c r="CC96" i="3"/>
  <c r="CC64" i="3"/>
  <c r="CD96" i="18"/>
  <c r="CD64" i="18"/>
  <c r="CC117" i="16"/>
  <c r="CC85" i="16"/>
  <c r="CD55" i="16"/>
  <c r="CD87" i="16"/>
  <c r="CD104" i="2"/>
  <c r="CD72" i="2"/>
  <c r="CD112" i="7"/>
  <c r="CD80" i="7"/>
  <c r="CD117" i="4"/>
  <c r="CD85" i="4"/>
  <c r="CD79" i="16"/>
  <c r="CD111" i="16"/>
  <c r="CC98" i="13"/>
  <c r="CC66" i="13"/>
  <c r="Z25" i="10"/>
  <c r="CF25" i="10" s="1" a="1"/>
  <c r="CF25" i="10" s="1"/>
  <c r="Z43" i="2"/>
  <c r="CF43" i="2" s="1" a="1"/>
  <c r="CF43" i="2" s="1"/>
  <c r="Y25" i="17"/>
  <c r="CE25" i="17" s="1" a="1"/>
  <c r="CE25" i="17" s="1"/>
  <c r="Z36" i="20"/>
  <c r="CF36" i="20" s="1" a="1"/>
  <c r="CF36" i="20" s="1"/>
  <c r="CD56" i="14"/>
  <c r="CD88" i="14"/>
  <c r="CD112" i="17"/>
  <c r="CD80" i="17"/>
  <c r="CC76" i="6"/>
  <c r="CC108" i="6"/>
  <c r="X15" i="12"/>
  <c r="CD15" i="12" s="1" a="1"/>
  <c r="CD15" i="12" s="1"/>
  <c r="W47" i="12"/>
  <c r="Z37" i="12"/>
  <c r="CF37" i="12" s="1" a="1"/>
  <c r="CF37" i="12" s="1"/>
  <c r="Z31" i="1"/>
  <c r="CF31" i="1" s="1" a="1"/>
  <c r="CF31" i="1" s="1"/>
  <c r="Z17" i="1"/>
  <c r="CF17" i="1" s="1" a="1"/>
  <c r="CF17" i="1" s="1"/>
  <c r="Y46" i="17"/>
  <c r="CE46" i="17" s="1" a="1"/>
  <c r="CE46" i="17" s="1"/>
  <c r="Y18" i="9"/>
  <c r="CE18" i="9" s="1" a="1"/>
  <c r="CE18" i="9" s="1"/>
  <c r="Z43" i="9"/>
  <c r="CF43" i="9" s="1" a="1"/>
  <c r="CF43" i="9" s="1"/>
  <c r="Y40" i="5"/>
  <c r="CE40" i="5" s="1" a="1"/>
  <c r="CE40" i="5" s="1"/>
  <c r="Y35" i="18"/>
  <c r="CE35" i="18" s="1" a="1"/>
  <c r="CE35" i="18" s="1"/>
  <c r="Y26" i="15"/>
  <c r="CE26" i="15" s="1" a="1"/>
  <c r="CE26" i="15" s="1"/>
  <c r="Z19" i="16"/>
  <c r="CF19" i="16" s="1" a="1"/>
  <c r="CF19" i="16" s="1"/>
  <c r="CC72" i="4"/>
  <c r="CC104" i="4"/>
  <c r="Z35" i="7"/>
  <c r="CF35" i="7" s="1" a="1"/>
  <c r="CF35" i="7" s="1"/>
  <c r="Y17" i="6"/>
  <c r="CE17" i="6" s="1" a="1"/>
  <c r="CE17" i="6" s="1"/>
  <c r="Y45" i="5"/>
  <c r="CE45" i="5" s="1" a="1"/>
  <c r="CE45" i="5" s="1"/>
  <c r="Y23" i="2"/>
  <c r="CE23" i="2" s="1" a="1"/>
  <c r="CE23" i="2" s="1"/>
  <c r="Z27" i="3"/>
  <c r="CF27" i="3" s="1" a="1"/>
  <c r="CF27" i="3" s="1"/>
  <c r="Y36" i="18"/>
  <c r="CE36" i="18" s="1" a="1"/>
  <c r="CE36" i="18" s="1"/>
  <c r="Z21" i="9"/>
  <c r="CF21" i="9" s="1" a="1"/>
  <c r="CF21" i="9" s="1"/>
  <c r="Z45" i="1"/>
  <c r="CF45" i="1" s="1" a="1"/>
  <c r="CF45" i="1" s="1"/>
  <c r="Y19" i="21"/>
  <c r="CE19" i="21" s="1" a="1"/>
  <c r="CE19" i="21" s="1"/>
  <c r="Z31" i="13"/>
  <c r="CF31" i="13" s="1" a="1"/>
  <c r="CF31" i="13" s="1"/>
  <c r="Z24" i="19"/>
  <c r="CF24" i="19" s="1" a="1"/>
  <c r="CF24" i="19" s="1"/>
  <c r="Y19" i="12"/>
  <c r="CE19" i="12" s="1" a="1"/>
  <c r="CE19" i="12" s="1"/>
  <c r="Y21" i="2"/>
  <c r="CE21" i="2" s="1" a="1"/>
  <c r="CE21" i="2" s="1"/>
  <c r="Z38" i="4"/>
  <c r="CF38" i="4" s="1" a="1"/>
  <c r="CF38" i="4" s="1"/>
  <c r="Z28" i="18"/>
  <c r="CF28" i="18" s="1" a="1"/>
  <c r="CF28" i="18" s="1"/>
  <c r="CD68" i="6"/>
  <c r="CD100" i="6"/>
  <c r="CD90" i="3"/>
  <c r="CD58" i="3"/>
  <c r="CD103" i="3"/>
  <c r="CD71" i="3"/>
  <c r="Y21" i="14"/>
  <c r="CE21" i="14" s="1" a="1"/>
  <c r="CE21" i="14" s="1"/>
  <c r="Y16" i="10"/>
  <c r="CE16" i="10" s="1" a="1"/>
  <c r="CE16" i="10" s="1"/>
  <c r="Y21" i="3"/>
  <c r="CE21" i="3" s="1" a="1"/>
  <c r="CE21" i="3" s="1"/>
  <c r="Z27" i="9"/>
  <c r="CF27" i="9" s="1" a="1"/>
  <c r="CF27" i="9" s="1"/>
  <c r="Z40" i="19"/>
  <c r="CF40" i="19" s="1" a="1"/>
  <c r="CF40" i="19" s="1"/>
  <c r="Y34" i="4"/>
  <c r="CE34" i="4" s="1" a="1"/>
  <c r="CE34" i="4" s="1"/>
  <c r="Z28" i="19"/>
  <c r="CF28" i="19" s="1" a="1"/>
  <c r="CF28" i="19" s="1"/>
  <c r="Z30" i="4"/>
  <c r="CF30" i="4" s="1" a="1"/>
  <c r="CF30" i="4" s="1"/>
  <c r="Z37" i="9"/>
  <c r="CF37" i="9" s="1" a="1"/>
  <c r="CF37" i="9" s="1"/>
  <c r="Z39" i="12"/>
  <c r="CF39" i="12" s="1" a="1"/>
  <c r="CF39" i="12" s="1"/>
  <c r="CD60" i="18"/>
  <c r="CD92" i="18"/>
  <c r="CD73" i="6"/>
  <c r="CD105" i="6"/>
  <c r="CD85" i="9"/>
  <c r="CD117" i="9"/>
  <c r="CD66" i="18"/>
  <c r="CD98" i="18"/>
  <c r="CC83" i="8"/>
  <c r="CC115" i="8"/>
  <c r="CD65" i="21"/>
  <c r="CD97" i="21"/>
  <c r="CD96" i="15"/>
  <c r="CD64" i="15"/>
  <c r="CC107" i="3"/>
  <c r="CC75" i="3"/>
  <c r="CC120" i="20"/>
  <c r="CC123" i="20" s="1"/>
  <c r="CC116" i="20" s="1"/>
  <c r="CC84" i="20"/>
  <c r="CC105" i="3"/>
  <c r="CC73" i="3"/>
  <c r="CC86" i="5"/>
  <c r="CC54" i="5"/>
  <c r="CD65" i="6"/>
  <c r="CD97" i="6"/>
  <c r="CD95" i="8"/>
  <c r="CD63" i="8"/>
  <c r="CC70" i="17"/>
  <c r="CC102" i="17"/>
  <c r="CD60" i="10"/>
  <c r="CD92" i="10"/>
  <c r="CD57" i="6"/>
  <c r="CD89" i="6"/>
  <c r="CD69" i="16"/>
  <c r="CD101" i="16"/>
  <c r="CC66" i="6"/>
  <c r="CC98" i="6"/>
  <c r="CD88" i="11"/>
  <c r="CD56" i="11"/>
  <c r="CC94" i="14"/>
  <c r="CC62" i="14"/>
  <c r="CD101" i="3"/>
  <c r="CD69" i="3"/>
  <c r="CD120" i="17"/>
  <c r="CD123" i="17" s="1"/>
  <c r="CD116" i="17" s="1"/>
  <c r="CD84" i="17"/>
  <c r="CD98" i="11"/>
  <c r="CD66" i="11"/>
  <c r="CD72" i="21"/>
  <c r="CD104" i="21"/>
  <c r="CD70" i="19"/>
  <c r="CD102" i="19"/>
  <c r="CD112" i="8"/>
  <c r="CD80" i="8"/>
  <c r="CD92" i="8"/>
  <c r="CD60" i="8"/>
  <c r="CD72" i="14"/>
  <c r="CD104" i="14"/>
  <c r="Y15" i="14"/>
  <c r="CE15" i="14" s="1" a="1"/>
  <c r="CE15" i="14" s="1"/>
  <c r="X47" i="14"/>
  <c r="Y22" i="2"/>
  <c r="CE22" i="2" s="1" a="1"/>
  <c r="CE22" i="2" s="1"/>
  <c r="Y36" i="2"/>
  <c r="CE36" i="2" s="1" a="1"/>
  <c r="CE36" i="2" s="1"/>
  <c r="Z17" i="10"/>
  <c r="CF17" i="10" s="1" a="1"/>
  <c r="CF17" i="10" s="1"/>
  <c r="Y22" i="18"/>
  <c r="CE22" i="18" s="1" a="1"/>
  <c r="CE22" i="18" s="1"/>
  <c r="Y23" i="18"/>
  <c r="CE23" i="18" s="1" a="1"/>
  <c r="CE23" i="18" s="1"/>
  <c r="Y27" i="12"/>
  <c r="CE27" i="12" s="1" a="1"/>
  <c r="CE27" i="12" s="1"/>
  <c r="Z31" i="3"/>
  <c r="CF31" i="3" s="1" a="1"/>
  <c r="CF31" i="3" s="1"/>
  <c r="Z23" i="12"/>
  <c r="CF23" i="12" s="1" a="1"/>
  <c r="CF23" i="12" s="1"/>
  <c r="Y15" i="19"/>
  <c r="CE15" i="19" s="1" a="1"/>
  <c r="CE15" i="19" s="1"/>
  <c r="X47" i="19"/>
  <c r="Z36" i="5"/>
  <c r="CF36" i="5" s="1" a="1"/>
  <c r="CF36" i="5" s="1"/>
  <c r="Y23" i="8"/>
  <c r="CE23" i="8" s="1" a="1"/>
  <c r="CE23" i="8" s="1"/>
  <c r="Z37" i="1"/>
  <c r="CF37" i="1" s="1" a="1"/>
  <c r="CF37" i="1" s="1"/>
  <c r="CC114" i="21"/>
  <c r="CC82" i="21"/>
  <c r="CD98" i="5"/>
  <c r="CD66" i="5"/>
  <c r="CD75" i="9"/>
  <c r="CD107" i="9"/>
  <c r="CC112" i="3"/>
  <c r="CC80" i="3"/>
  <c r="CC105" i="2"/>
  <c r="CC73" i="2"/>
  <c r="CD120" i="7"/>
  <c r="CD123" i="7" s="1"/>
  <c r="CD116" i="7" s="1"/>
  <c r="CD84" i="7"/>
  <c r="CC112" i="20"/>
  <c r="CC80" i="20"/>
  <c r="Z36" i="9"/>
  <c r="CF36" i="9" s="1" a="1"/>
  <c r="CF36" i="9" s="1"/>
  <c r="Z28" i="7"/>
  <c r="CF28" i="7" s="1" a="1"/>
  <c r="CF28" i="7" s="1"/>
  <c r="Z39" i="8"/>
  <c r="CF39" i="8" s="1" a="1"/>
  <c r="CF39" i="8" s="1"/>
  <c r="Y41" i="3"/>
  <c r="CE41" i="3" s="1" a="1"/>
  <c r="CE41" i="3" s="1"/>
  <c r="Z38" i="18"/>
  <c r="CF38" i="18" s="1" a="1"/>
  <c r="CF38" i="18" s="1"/>
  <c r="Z17" i="4"/>
  <c r="CF17" i="4" s="1" a="1"/>
  <c r="CF17" i="4" s="1"/>
  <c r="Z33" i="18"/>
  <c r="CF33" i="18" s="1" a="1"/>
  <c r="CF33" i="18" s="1"/>
  <c r="Y34" i="2"/>
  <c r="CE34" i="2" s="1" a="1"/>
  <c r="CE34" i="2" s="1"/>
  <c r="Z21" i="21"/>
  <c r="CF21" i="21" s="1" a="1"/>
  <c r="CF21" i="21" s="1"/>
  <c r="Z45" i="7"/>
  <c r="CF45" i="7" s="1" a="1"/>
  <c r="CF45" i="7" s="1"/>
  <c r="CD113" i="8"/>
  <c r="CD81" i="8"/>
  <c r="CD78" i="1"/>
  <c r="CD110" i="1"/>
  <c r="CC91" i="20"/>
  <c r="CC59" i="20"/>
  <c r="CD103" i="13"/>
  <c r="CD71" i="13"/>
  <c r="CD102" i="15"/>
  <c r="CD70" i="15"/>
  <c r="Y15" i="6"/>
  <c r="CE15" i="6" s="1" a="1"/>
  <c r="CE15" i="6" s="1"/>
  <c r="X47" i="6"/>
  <c r="Y41" i="20"/>
  <c r="CE41" i="20" s="1" a="1"/>
  <c r="CE41" i="20" s="1"/>
  <c r="Z32" i="18"/>
  <c r="CF32" i="18" s="1" a="1"/>
  <c r="CF32" i="18" s="1"/>
  <c r="Z25" i="1"/>
  <c r="CF25" i="1" s="1" a="1"/>
  <c r="CF25" i="1" s="1"/>
  <c r="Z28" i="3"/>
  <c r="CF28" i="3" s="1" a="1"/>
  <c r="CF28" i="3" s="1"/>
  <c r="Z45" i="9"/>
  <c r="CF45" i="9" s="1" a="1"/>
  <c r="CF45" i="9" s="1"/>
  <c r="Z33" i="6"/>
  <c r="CF33" i="6" s="1" a="1"/>
  <c r="CF33" i="6" s="1"/>
  <c r="Y19" i="5"/>
  <c r="CE19" i="5" s="1" a="1"/>
  <c r="CE19" i="5" s="1"/>
  <c r="Y41" i="14"/>
  <c r="CE41" i="14" s="1" a="1"/>
  <c r="CE41" i="14" s="1"/>
  <c r="Z29" i="15"/>
  <c r="CF29" i="15" s="1" a="1"/>
  <c r="CF29" i="15" s="1"/>
  <c r="Z26" i="7"/>
  <c r="CF26" i="7" s="1" a="1"/>
  <c r="CF26" i="7" s="1"/>
  <c r="Z20" i="19"/>
  <c r="CF20" i="19" s="1" a="1"/>
  <c r="CF20" i="19" s="1"/>
  <c r="Z31" i="9"/>
  <c r="CF31" i="9" s="1" a="1"/>
  <c r="CF31" i="9" s="1"/>
  <c r="CD59" i="14"/>
  <c r="CD91" i="14"/>
  <c r="CC90" i="7"/>
  <c r="CC58" i="7"/>
  <c r="Z19" i="15"/>
  <c r="CF19" i="15" s="1" a="1"/>
  <c r="CF19" i="15" s="1"/>
  <c r="Z29" i="1"/>
  <c r="CF29" i="1" s="1" a="1"/>
  <c r="CF29" i="1" s="1"/>
  <c r="Y45" i="11"/>
  <c r="CE45" i="11" s="1" a="1"/>
  <c r="CE45" i="11" s="1"/>
  <c r="Z19" i="8"/>
  <c r="CF19" i="8" s="1" a="1"/>
  <c r="CF19" i="8" s="1"/>
  <c r="Z28" i="15"/>
  <c r="CF28" i="15" s="1" a="1"/>
  <c r="CF28" i="15" s="1"/>
  <c r="Z38" i="21"/>
  <c r="CF38" i="21" s="1" a="1"/>
  <c r="CF38" i="21" s="1"/>
  <c r="CD88" i="18"/>
  <c r="CD56" i="18"/>
  <c r="CC113" i="10"/>
  <c r="CC81" i="10"/>
  <c r="CD112" i="15"/>
  <c r="CD80" i="15"/>
  <c r="CD85" i="6"/>
  <c r="CD117" i="6"/>
  <c r="CC78" i="19"/>
  <c r="CC110" i="19"/>
  <c r="CC108" i="20"/>
  <c r="CC76" i="20"/>
  <c r="CC114" i="15"/>
  <c r="CC82" i="15"/>
  <c r="CC97" i="5"/>
  <c r="CC65" i="5"/>
  <c r="CC117" i="18"/>
  <c r="CC85" i="18"/>
  <c r="Y31" i="21"/>
  <c r="CE31" i="21" s="1" a="1"/>
  <c r="CE31" i="21" s="1"/>
  <c r="Z34" i="21"/>
  <c r="CF34" i="21" s="1" a="1"/>
  <c r="CF34" i="21" s="1"/>
  <c r="Z27" i="19"/>
  <c r="CF27" i="19" s="1" a="1"/>
  <c r="CF27" i="19" s="1"/>
  <c r="Y18" i="5"/>
  <c r="CE18" i="5" s="1" a="1"/>
  <c r="CE18" i="5" s="1"/>
  <c r="Z33" i="5"/>
  <c r="CF33" i="5" s="1" a="1"/>
  <c r="CF33" i="5" s="1"/>
  <c r="Z46" i="20"/>
  <c r="CF46" i="20" s="1" a="1"/>
  <c r="CF46" i="20" s="1"/>
  <c r="Z21" i="13"/>
  <c r="CF21" i="13" s="1" a="1"/>
  <c r="CF21" i="13" s="1"/>
  <c r="Y34" i="10"/>
  <c r="CE34" i="10" s="1" a="1"/>
  <c r="CE34" i="10" s="1"/>
  <c r="Y35" i="14"/>
  <c r="CE35" i="14" s="1" a="1"/>
  <c r="CE35" i="14" s="1"/>
  <c r="Y23" i="11"/>
  <c r="CE23" i="11" s="1" a="1"/>
  <c r="CE23" i="11" s="1"/>
  <c r="Y26" i="8"/>
  <c r="CE26" i="8" s="1" a="1"/>
  <c r="CE26" i="8" s="1"/>
  <c r="Y29" i="13"/>
  <c r="CE29" i="13" s="1" a="1"/>
  <c r="CE29" i="13" s="1"/>
  <c r="Y18" i="12"/>
  <c r="CE18" i="12" s="1" a="1"/>
  <c r="CE18" i="12" s="1"/>
  <c r="Z36" i="1"/>
  <c r="CF36" i="1" s="1" a="1"/>
  <c r="CF36" i="1" s="1"/>
  <c r="Z42" i="17"/>
  <c r="CF42" i="17" s="1" a="1"/>
  <c r="CF42" i="17" s="1"/>
  <c r="Y18" i="15"/>
  <c r="CE18" i="15" s="1" a="1"/>
  <c r="CE18" i="15" s="1"/>
  <c r="Y16" i="7"/>
  <c r="CE16" i="7" s="1" a="1"/>
  <c r="CE16" i="7" s="1"/>
  <c r="Y22" i="15"/>
  <c r="CE22" i="15" s="1" a="1"/>
  <c r="CE22" i="15" s="1"/>
  <c r="Y25" i="6"/>
  <c r="CE25" i="6" s="1" a="1"/>
  <c r="CE25" i="6" s="1"/>
  <c r="Y34" i="11"/>
  <c r="CE34" i="11" s="1" a="1"/>
  <c r="CE34" i="11" s="1"/>
  <c r="Y25" i="3"/>
  <c r="CE25" i="3" s="1" a="1"/>
  <c r="CE25" i="3" s="1"/>
  <c r="Z25" i="18"/>
  <c r="CF25" i="18" s="1" a="1"/>
  <c r="CF25" i="18" s="1"/>
  <c r="Y46" i="16"/>
  <c r="CE46" i="16" s="1" a="1"/>
  <c r="CE46" i="16" s="1"/>
  <c r="Z16" i="16"/>
  <c r="CF16" i="16" s="1" a="1"/>
  <c r="CF16" i="16" s="1"/>
  <c r="Z33" i="2"/>
  <c r="CF33" i="2" s="1" a="1"/>
  <c r="CF33" i="2" s="1"/>
  <c r="Z41" i="7"/>
  <c r="CF41" i="7" s="1" a="1"/>
  <c r="CF41" i="7" s="1"/>
  <c r="Z46" i="4"/>
  <c r="CF46" i="4" s="1" a="1"/>
  <c r="CF46" i="4" s="1"/>
  <c r="Z40" i="16"/>
  <c r="CF40" i="16" s="1" a="1"/>
  <c r="CF40" i="16" s="1"/>
  <c r="Y27" i="13"/>
  <c r="CE27" i="13" s="1" a="1"/>
  <c r="CE27" i="13" s="1"/>
  <c r="CD100" i="2"/>
  <c r="CD68" i="2"/>
  <c r="CD120" i="2"/>
  <c r="CD123" i="2" s="1"/>
  <c r="CD116" i="2" s="1"/>
  <c r="CD84" i="2"/>
  <c r="CC106" i="21"/>
  <c r="CC74" i="21"/>
  <c r="CC98" i="10"/>
  <c r="CC66" i="10"/>
  <c r="CD77" i="1"/>
  <c r="CD109" i="1"/>
  <c r="Z15" i="20"/>
  <c r="CF15" i="20" s="1" a="1"/>
  <c r="CF15" i="20" s="1"/>
  <c r="Z17" i="14"/>
  <c r="CF17" i="14" s="1" a="1"/>
  <c r="CF17" i="14" s="1"/>
  <c r="Z41" i="17"/>
  <c r="CF41" i="17" s="1" a="1"/>
  <c r="CF41" i="17" s="1"/>
  <c r="Y37" i="6"/>
  <c r="CE37" i="6" s="1" a="1"/>
  <c r="CE37" i="6" s="1"/>
  <c r="CC99" i="2"/>
  <c r="CC67" i="2"/>
  <c r="CC100" i="20"/>
  <c r="CC68" i="20"/>
  <c r="CD61" i="14"/>
  <c r="CD93" i="14"/>
  <c r="CC96" i="14"/>
  <c r="CC64" i="14"/>
  <c r="CC95" i="11"/>
  <c r="CC63" i="11"/>
  <c r="CD79" i="1"/>
  <c r="CD111" i="1"/>
  <c r="CD58" i="6"/>
  <c r="CD90" i="6"/>
  <c r="CC117" i="14"/>
  <c r="CC85" i="14"/>
  <c r="CD75" i="19"/>
  <c r="CD107" i="19"/>
  <c r="CD102" i="2"/>
  <c r="CD70" i="2"/>
  <c r="CD68" i="16"/>
  <c r="CD100" i="16"/>
  <c r="X15" i="16"/>
  <c r="CD15" i="16" s="1" a="1"/>
  <c r="CD15" i="16" s="1"/>
  <c r="W47" i="16"/>
  <c r="Y33" i="4"/>
  <c r="CE33" i="4" s="1" a="1"/>
  <c r="CE33" i="4" s="1"/>
  <c r="CC81" i="19"/>
  <c r="CC113" i="19"/>
  <c r="CC97" i="4"/>
  <c r="CC65" i="4"/>
  <c r="CD103" i="2"/>
  <c r="CD71" i="2"/>
  <c r="CD82" i="20"/>
  <c r="CD114" i="20"/>
  <c r="CC62" i="17"/>
  <c r="CC94" i="17"/>
  <c r="CC88" i="3"/>
  <c r="CC56" i="3"/>
  <c r="CD57" i="10"/>
  <c r="CD89" i="10"/>
  <c r="CD115" i="13"/>
  <c r="CD83" i="13"/>
  <c r="CC69" i="19"/>
  <c r="CC101" i="19"/>
  <c r="CC96" i="20"/>
  <c r="CC64" i="20"/>
  <c r="CD95" i="2"/>
  <c r="CD63" i="2"/>
  <c r="Y18" i="8"/>
  <c r="CE18" i="8" s="1" a="1"/>
  <c r="CE18" i="8" s="1"/>
  <c r="Y15" i="15"/>
  <c r="CE15" i="15" s="1" a="1"/>
  <c r="CE15" i="15" s="1"/>
  <c r="X47" i="15"/>
  <c r="Z29" i="6"/>
  <c r="CF29" i="6" s="1" a="1"/>
  <c r="CF29" i="6" s="1"/>
  <c r="Z19" i="3"/>
  <c r="CF19" i="3" s="1" a="1"/>
  <c r="CF19" i="3" s="1"/>
  <c r="Z32" i="3"/>
  <c r="CF32" i="3" s="1" a="1"/>
  <c r="CF32" i="3" s="1"/>
  <c r="CD55" i="1"/>
  <c r="CD87" i="1"/>
  <c r="CC115" i="16"/>
  <c r="CC83" i="16"/>
  <c r="CD102" i="5"/>
  <c r="CD70" i="5"/>
  <c r="CD74" i="20"/>
  <c r="CD106" i="20"/>
  <c r="CD90" i="11"/>
  <c r="CD58" i="11"/>
  <c r="CD84" i="19"/>
  <c r="CD120" i="19"/>
  <c r="CD123" i="19" s="1"/>
  <c r="CD116" i="19" s="1"/>
  <c r="CC101" i="15"/>
  <c r="CC69" i="15"/>
  <c r="CD67" i="16"/>
  <c r="CD99" i="16"/>
  <c r="CD115" i="17"/>
  <c r="CD83" i="17"/>
  <c r="CD83" i="19"/>
  <c r="CD115" i="19"/>
  <c r="CD100" i="7"/>
  <c r="CD68" i="7"/>
  <c r="CC109" i="9"/>
  <c r="CC77" i="9"/>
  <c r="CC97" i="18"/>
  <c r="CC65" i="18"/>
  <c r="Y15" i="10"/>
  <c r="CE15" i="10" s="1" a="1"/>
  <c r="CE15" i="10" s="1"/>
  <c r="X47" i="10"/>
  <c r="Z21" i="18"/>
  <c r="CF21" i="18" s="1" a="1"/>
  <c r="CF21" i="18" s="1"/>
  <c r="Z34" i="6"/>
  <c r="CF34" i="6" s="1" a="1"/>
  <c r="CF34" i="6" s="1"/>
  <c r="Z46" i="9"/>
  <c r="CF46" i="9" s="1" a="1"/>
  <c r="CF46" i="9" s="1"/>
  <c r="Z27" i="18"/>
  <c r="CF27" i="18" s="1" a="1"/>
  <c r="CF27" i="18" s="1"/>
  <c r="Y44" i="8"/>
  <c r="CE44" i="8" s="1" a="1"/>
  <c r="CE44" i="8" s="1"/>
  <c r="Z26" i="21"/>
  <c r="CF26" i="21" s="1" a="1"/>
  <c r="CF26" i="21" s="1"/>
  <c r="Z25" i="15"/>
  <c r="CF25" i="15" s="1" a="1"/>
  <c r="CF25" i="15" s="1"/>
  <c r="Y36" i="3"/>
  <c r="CE36" i="3" s="1" a="1"/>
  <c r="CE36" i="3" s="1"/>
  <c r="Y45" i="20"/>
  <c r="CE45" i="20" s="1" a="1"/>
  <c r="CE45" i="20" s="1"/>
  <c r="Y34" i="3"/>
  <c r="CE34" i="3" s="1" a="1"/>
  <c r="CE34" i="3" s="1"/>
  <c r="CC86" i="1"/>
  <c r="CC54" i="1"/>
  <c r="Z26" i="6"/>
  <c r="CF26" i="6" s="1" a="1"/>
  <c r="CF26" i="6" s="1"/>
  <c r="Z24" i="8"/>
  <c r="CF24" i="8" s="1" a="1"/>
  <c r="CF24" i="8" s="1"/>
  <c r="Y31" i="17"/>
  <c r="CE31" i="17" s="1" a="1"/>
  <c r="CE31" i="17" s="1"/>
  <c r="Z21" i="10"/>
  <c r="CF21" i="10" s="1" a="1"/>
  <c r="CF21" i="10" s="1"/>
  <c r="Z18" i="6"/>
  <c r="CF18" i="6" s="1" a="1"/>
  <c r="CF18" i="6" s="1"/>
  <c r="Z30" i="16"/>
  <c r="CF30" i="16" s="1" a="1"/>
  <c r="CF30" i="16" s="1"/>
  <c r="Y27" i="6"/>
  <c r="CE27" i="6" s="1" a="1"/>
  <c r="CE27" i="6" s="1"/>
  <c r="Z17" i="11"/>
  <c r="CF17" i="11" s="1" a="1"/>
  <c r="CF17" i="11" s="1"/>
  <c r="Y23" i="14"/>
  <c r="CE23" i="14" s="1" a="1"/>
  <c r="CE23" i="14" s="1"/>
  <c r="Z30" i="3"/>
  <c r="CF30" i="3" s="1" a="1"/>
  <c r="CF30" i="3" s="1"/>
  <c r="Z45" i="17"/>
  <c r="CF45" i="17" s="1" a="1"/>
  <c r="CF45" i="17" s="1"/>
  <c r="Z27" i="11"/>
  <c r="CF27" i="11" s="1" a="1"/>
  <c r="CF27" i="11" s="1"/>
  <c r="Z33" i="21"/>
  <c r="CF33" i="21" s="1" a="1"/>
  <c r="CF33" i="21" s="1"/>
  <c r="Z31" i="19"/>
  <c r="CF31" i="19" s="1" a="1"/>
  <c r="CF31" i="19" s="1"/>
  <c r="Z41" i="8"/>
  <c r="CF41" i="8" s="1" a="1"/>
  <c r="CF41" i="8" s="1"/>
  <c r="Z21" i="8"/>
  <c r="CF21" i="8" s="1" a="1"/>
  <c r="CF21" i="8" s="1"/>
  <c r="Z33" i="14"/>
  <c r="CF33" i="14" s="1" a="1"/>
  <c r="CF33" i="14" s="1"/>
  <c r="CD77" i="10"/>
  <c r="CD109" i="10"/>
  <c r="CD107" i="15"/>
  <c r="CD75" i="15"/>
  <c r="CD96" i="11"/>
  <c r="CD64" i="11"/>
  <c r="CD65" i="14"/>
  <c r="CD97" i="14"/>
  <c r="CD115" i="2"/>
  <c r="CD83" i="2"/>
  <c r="CC111" i="10"/>
  <c r="CC79" i="10"/>
  <c r="CC117" i="15"/>
  <c r="CC85" i="15"/>
  <c r="CC66" i="17"/>
  <c r="CC98" i="17"/>
  <c r="CB86" i="18"/>
  <c r="CB54" i="18"/>
  <c r="CD110" i="2"/>
  <c r="CD78" i="2"/>
  <c r="CC92" i="11"/>
  <c r="CC60" i="11"/>
  <c r="CD104" i="12"/>
  <c r="CD72" i="12"/>
  <c r="CC113" i="5"/>
  <c r="CC81" i="5"/>
  <c r="CD95" i="18"/>
  <c r="CD63" i="18"/>
  <c r="CD109" i="17"/>
  <c r="CD77" i="17"/>
  <c r="CD86" i="3"/>
  <c r="CD54" i="3"/>
  <c r="Z42" i="8"/>
  <c r="CF42" i="8" s="1" a="1"/>
  <c r="CF42" i="8" s="1"/>
  <c r="Z39" i="1"/>
  <c r="CF39" i="1" s="1" a="1"/>
  <c r="CF39" i="1" s="1"/>
  <c r="Y20" i="20"/>
  <c r="CE20" i="20" s="1" a="1"/>
  <c r="CE20" i="20" s="1"/>
  <c r="Z32" i="13"/>
  <c r="CF32" i="13" s="1" a="1"/>
  <c r="CF32" i="13" s="1"/>
  <c r="Z31" i="15"/>
  <c r="CF31" i="15" s="1" a="1"/>
  <c r="CF31" i="15" s="1"/>
  <c r="CC88" i="2"/>
  <c r="CC56" i="2"/>
  <c r="CD66" i="14"/>
  <c r="CD98" i="14"/>
  <c r="CD102" i="12"/>
  <c r="CD70" i="12"/>
  <c r="CD89" i="11"/>
  <c r="CD57" i="11"/>
  <c r="CC101" i="21"/>
  <c r="CC69" i="21"/>
  <c r="CC97" i="10"/>
  <c r="CC65" i="10"/>
  <c r="CD63" i="16"/>
  <c r="CD95" i="16"/>
  <c r="CD66" i="4"/>
  <c r="CD98" i="4"/>
  <c r="CC88" i="7"/>
  <c r="CC56" i="7"/>
  <c r="CD114" i="5"/>
  <c r="CD82" i="5"/>
  <c r="CD117" i="12"/>
  <c r="CD85" i="12"/>
  <c r="CD108" i="5"/>
  <c r="CD76" i="5"/>
  <c r="CB86" i="8"/>
  <c r="CB54" i="8"/>
  <c r="Z20" i="14"/>
  <c r="CF20" i="14" s="1" a="1"/>
  <c r="CF20" i="14" s="1"/>
  <c r="Y19" i="7"/>
  <c r="CE19" i="7" s="1" a="1"/>
  <c r="CE19" i="7" s="1"/>
  <c r="CD71" i="19"/>
  <c r="CD103" i="19"/>
  <c r="CD75" i="4"/>
  <c r="CD107" i="4"/>
  <c r="CD91" i="5"/>
  <c r="CD59" i="5"/>
  <c r="CC107" i="21"/>
  <c r="CC75" i="21"/>
  <c r="CD100" i="8"/>
  <c r="CD68" i="8"/>
  <c r="CD96" i="7"/>
  <c r="CD64" i="7"/>
  <c r="Z17" i="18"/>
  <c r="CF17" i="18" s="1" a="1"/>
  <c r="CF17" i="18" s="1"/>
  <c r="Y42" i="10"/>
  <c r="CE42" i="10" s="1" a="1"/>
  <c r="CE42" i="10" s="1"/>
  <c r="Z41" i="15"/>
  <c r="CF41" i="15" s="1" a="1"/>
  <c r="CF41" i="15" s="1"/>
  <c r="Z46" i="6"/>
  <c r="CF46" i="6" s="1" a="1"/>
  <c r="CF46" i="6" s="1"/>
  <c r="Y39" i="19"/>
  <c r="CE39" i="19" s="1" a="1"/>
  <c r="CE39" i="19" s="1"/>
  <c r="Y37" i="20"/>
  <c r="CE37" i="20" s="1" a="1"/>
  <c r="CE37" i="20" s="1"/>
  <c r="Y43" i="15"/>
  <c r="CE43" i="15" s="1" a="1"/>
  <c r="CE43" i="15" s="1"/>
  <c r="Y26" i="5"/>
  <c r="CE26" i="5" s="1" a="1"/>
  <c r="CE26" i="5" s="1"/>
  <c r="Y46" i="18"/>
  <c r="CE46" i="18" s="1" a="1"/>
  <c r="CE46" i="18" s="1"/>
  <c r="CD69" i="10"/>
  <c r="CD101" i="10"/>
  <c r="CD58" i="9"/>
  <c r="CD90" i="9"/>
  <c r="CC115" i="21"/>
  <c r="CC83" i="21"/>
  <c r="CC115" i="9"/>
  <c r="CC83" i="9"/>
  <c r="CC93" i="12"/>
  <c r="CC61" i="12"/>
  <c r="CD69" i="1"/>
  <c r="CD101" i="1"/>
  <c r="CC105" i="14"/>
  <c r="CC73" i="14"/>
  <c r="CD78" i="20"/>
  <c r="CD110" i="20"/>
  <c r="CD55" i="9"/>
  <c r="CD87" i="9"/>
  <c r="CD61" i="1"/>
  <c r="CD93" i="1"/>
  <c r="CD92" i="15"/>
  <c r="CD60" i="15"/>
  <c r="CD84" i="12"/>
  <c r="CD120" i="12"/>
  <c r="CD123" i="12" s="1"/>
  <c r="CD116" i="12" s="1"/>
  <c r="CD117" i="5"/>
  <c r="CD85" i="5"/>
  <c r="CD100" i="12"/>
  <c r="CD68" i="12"/>
  <c r="Y22" i="13"/>
  <c r="CE22" i="13" s="1" a="1"/>
  <c r="CE22" i="13" s="1"/>
  <c r="CD114" i="17"/>
  <c r="CD82" i="17"/>
  <c r="CC54" i="4"/>
  <c r="CC86" i="4"/>
  <c r="CC86" i="2"/>
  <c r="CC54" i="2"/>
  <c r="CD108" i="15"/>
  <c r="CD76" i="15"/>
  <c r="CD112" i="11"/>
  <c r="CD80" i="11"/>
  <c r="CD74" i="6"/>
  <c r="CD106" i="6"/>
  <c r="CD82" i="19"/>
  <c r="CD114" i="19"/>
  <c r="CC114" i="12"/>
  <c r="CC82" i="12"/>
  <c r="CD80" i="6"/>
  <c r="CD112" i="6"/>
  <c r="CC67" i="17"/>
  <c r="CC99" i="17"/>
  <c r="CC98" i="7"/>
  <c r="CC66" i="7"/>
  <c r="CC98" i="21"/>
  <c r="CC66" i="21"/>
  <c r="CD113" i="13"/>
  <c r="CD81" i="13"/>
  <c r="CD73" i="12"/>
  <c r="CD105" i="12"/>
  <c r="CC57" i="19"/>
  <c r="CC89" i="19"/>
  <c r="CC68" i="19"/>
  <c r="CC100" i="19"/>
  <c r="CD109" i="15"/>
  <c r="CD77" i="15"/>
  <c r="CD66" i="16"/>
  <c r="CD98" i="16"/>
  <c r="Z29" i="2"/>
  <c r="CF29" i="2" s="1" a="1"/>
  <c r="CF29" i="2" s="1"/>
  <c r="Z45" i="2"/>
  <c r="CF45" i="2" s="1" a="1"/>
  <c r="CF45" i="2" s="1"/>
  <c r="Y35" i="21"/>
  <c r="CE35" i="21" s="1" a="1"/>
  <c r="CE35" i="21" s="1"/>
  <c r="Y27" i="10"/>
  <c r="CE27" i="10" s="1" a="1"/>
  <c r="CE27" i="10" s="1"/>
  <c r="Z38" i="1"/>
  <c r="CF38" i="1" s="1" a="1"/>
  <c r="CF38" i="1" s="1"/>
  <c r="CD55" i="19"/>
  <c r="CD87" i="19"/>
  <c r="CC100" i="11"/>
  <c r="CC68" i="11"/>
  <c r="CD101" i="17"/>
  <c r="CD69" i="17"/>
  <c r="CC113" i="14"/>
  <c r="CC81" i="14"/>
  <c r="CC92" i="20"/>
  <c r="CC60" i="20"/>
  <c r="Y28" i="2"/>
  <c r="CE28" i="2" s="1" a="1"/>
  <c r="CE28" i="2" s="1"/>
  <c r="Y29" i="20"/>
  <c r="CE29" i="20" s="1" a="1"/>
  <c r="CE29" i="20" s="1"/>
  <c r="Z22" i="14"/>
  <c r="CF22" i="14" s="1" a="1"/>
  <c r="CF22" i="14" s="1"/>
  <c r="Y25" i="14"/>
  <c r="CE25" i="14" s="1" a="1"/>
  <c r="CE25" i="14" s="1"/>
  <c r="Y24" i="11"/>
  <c r="CE24" i="11" s="1" a="1"/>
  <c r="CE24" i="11" s="1"/>
  <c r="Z40" i="1"/>
  <c r="CF40" i="1" s="1" a="1"/>
  <c r="CF40" i="1" s="1"/>
  <c r="Z19" i="6"/>
  <c r="CF19" i="6" s="1" a="1"/>
  <c r="CF19" i="6" s="1"/>
  <c r="Y46" i="14"/>
  <c r="CE46" i="14" s="1" a="1"/>
  <c r="CE46" i="14" s="1"/>
  <c r="Z36" i="19"/>
  <c r="CF36" i="19" s="1" a="1"/>
  <c r="CF36" i="19" s="1"/>
  <c r="Z31" i="2"/>
  <c r="CF31" i="2" s="1" a="1"/>
  <c r="CF31" i="2" s="1"/>
  <c r="Z29" i="16"/>
  <c r="CF29" i="16" s="1" a="1"/>
  <c r="CF29" i="16" s="1"/>
  <c r="CC86" i="13"/>
  <c r="CC54" i="13"/>
  <c r="Y42" i="19"/>
  <c r="CE42" i="19" s="1" a="1"/>
  <c r="CE42" i="19" s="1"/>
  <c r="Y26" i="4"/>
  <c r="CE26" i="4" s="1" a="1"/>
  <c r="CE26" i="4" s="1"/>
  <c r="Z32" i="2"/>
  <c r="CF32" i="2" s="1" a="1"/>
  <c r="CF32" i="2" s="1"/>
  <c r="Z43" i="20"/>
  <c r="CF43" i="20" s="1" a="1"/>
  <c r="CF43" i="20" s="1"/>
  <c r="Y23" i="17"/>
  <c r="CE23" i="17" s="1" a="1"/>
  <c r="CE23" i="17" s="1"/>
  <c r="Y17" i="3"/>
  <c r="CE17" i="3" s="1" a="1"/>
  <c r="CE17" i="3" s="1"/>
  <c r="Z18" i="10"/>
  <c r="CF18" i="10" s="1" a="1"/>
  <c r="CF18" i="10" s="1"/>
  <c r="Z44" i="13"/>
  <c r="CF44" i="13" s="1" a="1"/>
  <c r="CF44" i="13" s="1"/>
  <c r="Y30" i="19"/>
  <c r="CE30" i="19" s="1" a="1"/>
  <c r="CE30" i="19" s="1"/>
  <c r="Y25" i="20"/>
  <c r="CE25" i="20" s="1" a="1"/>
  <c r="CE25" i="20" s="1"/>
  <c r="Z24" i="2"/>
  <c r="CF24" i="2" s="1" a="1"/>
  <c r="CF24" i="2" s="1"/>
  <c r="CC57" i="8"/>
  <c r="CC89" i="8"/>
  <c r="CC70" i="8"/>
  <c r="CC102" i="8"/>
  <c r="CC84" i="6"/>
  <c r="CC120" i="6"/>
  <c r="CC123" i="6" s="1"/>
  <c r="CC116" i="6" s="1"/>
  <c r="CC117" i="3"/>
  <c r="CC85" i="3"/>
  <c r="CC71" i="15"/>
  <c r="CC103" i="15"/>
  <c r="Z16" i="1"/>
  <c r="CF16" i="1" s="1" a="1"/>
  <c r="CF16" i="1" s="1"/>
  <c r="Y44" i="16"/>
  <c r="CE44" i="16" s="1" a="1"/>
  <c r="CE44" i="16" s="1"/>
  <c r="Z31" i="5"/>
  <c r="CF31" i="5" s="1" a="1"/>
  <c r="CF31" i="5" s="1"/>
  <c r="Z35" i="20"/>
  <c r="CF35" i="20" s="1" a="1"/>
  <c r="CF35" i="20" s="1"/>
  <c r="Z19" i="11"/>
  <c r="CF19" i="11" s="1" a="1"/>
  <c r="CF19" i="11" s="1"/>
  <c r="Z45" i="19"/>
  <c r="CF45" i="19" s="1" a="1"/>
  <c r="CF45" i="19" s="1"/>
  <c r="Y30" i="15"/>
  <c r="CE30" i="15" s="1" a="1"/>
  <c r="CE30" i="15" s="1"/>
  <c r="Z28" i="16"/>
  <c r="CF28" i="16" s="1" a="1"/>
  <c r="CF28" i="16" s="1"/>
  <c r="Z44" i="17"/>
  <c r="CF44" i="17" s="1" a="1"/>
  <c r="CF44" i="17" s="1"/>
  <c r="Z44" i="19"/>
  <c r="CF44" i="19" s="1" a="1"/>
  <c r="CF44" i="19" s="1"/>
  <c r="Z29" i="7"/>
  <c r="CF29" i="7" s="1" a="1"/>
  <c r="CF29" i="7" s="1"/>
  <c r="Y38" i="9"/>
  <c r="CE38" i="9" s="1" a="1"/>
  <c r="CE38" i="9" s="1"/>
  <c r="Y26" i="18"/>
  <c r="CE26" i="18" s="1" a="1"/>
  <c r="CE26" i="18" s="1"/>
  <c r="CD91" i="8"/>
  <c r="CD59" i="8"/>
  <c r="CD120" i="15"/>
  <c r="CD123" i="15" s="1"/>
  <c r="CD116" i="15" s="1"/>
  <c r="CD84" i="15"/>
  <c r="CC83" i="4"/>
  <c r="CC115" i="4"/>
  <c r="CD93" i="5"/>
  <c r="CD61" i="5"/>
  <c r="CC58" i="17"/>
  <c r="CC90" i="17"/>
  <c r="CD88" i="8"/>
  <c r="CD56" i="8"/>
  <c r="CD57" i="14"/>
  <c r="CD89" i="14"/>
  <c r="CC100" i="3"/>
  <c r="CC68" i="3"/>
  <c r="CD105" i="17"/>
  <c r="CD73" i="17"/>
  <c r="CC120" i="14"/>
  <c r="CC123" i="14" s="1"/>
  <c r="CC116" i="14" s="1"/>
  <c r="CC84" i="14"/>
  <c r="Y15" i="5"/>
  <c r="CE15" i="5" s="1" a="1"/>
  <c r="CE15" i="5" s="1"/>
  <c r="X47" i="5"/>
  <c r="CD61" i="16"/>
  <c r="CD93" i="16"/>
  <c r="CD103" i="8"/>
  <c r="CD71" i="8"/>
  <c r="CD93" i="8"/>
  <c r="CD61" i="8"/>
  <c r="CD108" i="7"/>
  <c r="CD76" i="7"/>
  <c r="CD73" i="18"/>
  <c r="CD105" i="18"/>
  <c r="CD104" i="7"/>
  <c r="CD72" i="7"/>
  <c r="CC59" i="4"/>
  <c r="CC91" i="4"/>
  <c r="CD117" i="11"/>
  <c r="CD85" i="11"/>
  <c r="CD100" i="17"/>
  <c r="CD68" i="17"/>
  <c r="CC101" i="14"/>
  <c r="CC69" i="14"/>
  <c r="CD72" i="19"/>
  <c r="CD104" i="19"/>
  <c r="CD74" i="10"/>
  <c r="CD106" i="10"/>
  <c r="CD92" i="1"/>
  <c r="CD60" i="1"/>
  <c r="CD96" i="12"/>
  <c r="CD64" i="12"/>
  <c r="CD102" i="4"/>
  <c r="CD70" i="4"/>
  <c r="CC91" i="3"/>
  <c r="CC59" i="3"/>
  <c r="CD67" i="4"/>
  <c r="CD99" i="4"/>
  <c r="CD114" i="7"/>
  <c r="CD82" i="7"/>
  <c r="Z38" i="10"/>
  <c r="CF38" i="10" s="1" a="1"/>
  <c r="CF38" i="10" s="1"/>
  <c r="Z36" i="15"/>
  <c r="CF36" i="15" s="1" a="1"/>
  <c r="CF36" i="15" s="1"/>
  <c r="Z25" i="11"/>
  <c r="CF25" i="11" s="1" a="1"/>
  <c r="CF25" i="11" s="1"/>
  <c r="Z26" i="14"/>
  <c r="CF26" i="14" s="1" a="1"/>
  <c r="CF26" i="14" s="1"/>
  <c r="Z44" i="2"/>
  <c r="CF44" i="2" s="1" a="1"/>
  <c r="CF44" i="2" s="1"/>
  <c r="Y40" i="10"/>
  <c r="CE40" i="10" s="1" a="1"/>
  <c r="CE40" i="10" s="1"/>
  <c r="Y46" i="15"/>
  <c r="CE46" i="15" s="1" a="1"/>
  <c r="CE46" i="15" s="1"/>
  <c r="Y27" i="17"/>
  <c r="CE27" i="17" s="1" a="1"/>
  <c r="CE27" i="17" s="1"/>
  <c r="CD103" i="7"/>
  <c r="CD71" i="7"/>
  <c r="CC103" i="16"/>
  <c r="CC71" i="16"/>
  <c r="Z39" i="2"/>
  <c r="CF39" i="2" s="1" a="1"/>
  <c r="CF39" i="2" s="1"/>
  <c r="Y21" i="11"/>
  <c r="CE21" i="11" s="1" a="1"/>
  <c r="CE21" i="11" s="1"/>
  <c r="Z33" i="12"/>
  <c r="CF33" i="12" s="1" a="1"/>
  <c r="CF33" i="12" s="1"/>
  <c r="CD85" i="19"/>
  <c r="CD117" i="19"/>
  <c r="CD63" i="14"/>
  <c r="CD95" i="14"/>
  <c r="CD75" i="14"/>
  <c r="CD107" i="14"/>
  <c r="CD91" i="11"/>
  <c r="CD59" i="11"/>
  <c r="Z46" i="19"/>
  <c r="CF46" i="19" s="1" a="1"/>
  <c r="CF46" i="19" s="1"/>
  <c r="Y42" i="5"/>
  <c r="CE42" i="5" s="1" a="1"/>
  <c r="CE42" i="5" s="1"/>
  <c r="Z24" i="14"/>
  <c r="CF24" i="14" s="1" a="1"/>
  <c r="CF24" i="14" s="1"/>
  <c r="Z24" i="18"/>
  <c r="CF24" i="18" s="1" a="1"/>
  <c r="CF24" i="18" s="1"/>
  <c r="Z36" i="14"/>
  <c r="CF36" i="14" s="1" a="1"/>
  <c r="CF36" i="14" s="1"/>
  <c r="Z38" i="17"/>
  <c r="CF38" i="17" s="1" a="1"/>
  <c r="CF38" i="17" s="1"/>
  <c r="Z20" i="11"/>
  <c r="CF20" i="11" s="1" a="1"/>
  <c r="CF20" i="11" s="1"/>
  <c r="CD83" i="6"/>
  <c r="CD115" i="6"/>
  <c r="CD111" i="2"/>
  <c r="CD79" i="2"/>
  <c r="CD102" i="7"/>
  <c r="CD70" i="7"/>
  <c r="CD72" i="9"/>
  <c r="CD104" i="9"/>
  <c r="CD107" i="12"/>
  <c r="CD75" i="12"/>
  <c r="CD59" i="10"/>
  <c r="CD91" i="10"/>
  <c r="CD111" i="3"/>
  <c r="CD79" i="3"/>
  <c r="Y17" i="2"/>
  <c r="CE17" i="2" s="1" a="1"/>
  <c r="CE17" i="2" s="1"/>
  <c r="Z27" i="14"/>
  <c r="CF27" i="14" s="1" a="1"/>
  <c r="CF27" i="14" s="1"/>
  <c r="Z31" i="12"/>
  <c r="CF31" i="12" s="1" a="1"/>
  <c r="CF31" i="12" s="1"/>
  <c r="Z18" i="11"/>
  <c r="CF18" i="11" s="1" a="1"/>
  <c r="CF18" i="11" s="1"/>
  <c r="Y30" i="21"/>
  <c r="CE30" i="21" s="1" a="1"/>
  <c r="CE30" i="21" s="1"/>
  <c r="Y26" i="10"/>
  <c r="CE26" i="10" s="1" a="1"/>
  <c r="CE26" i="10" s="1"/>
  <c r="Z24" i="16"/>
  <c r="CF24" i="16" s="1" a="1"/>
  <c r="CF24" i="16" s="1"/>
  <c r="Z27" i="4"/>
  <c r="CF27" i="4" s="1" a="1"/>
  <c r="CF27" i="4" s="1"/>
  <c r="Y17" i="7"/>
  <c r="CE17" i="7" s="1" a="1"/>
  <c r="CE17" i="7" s="1"/>
  <c r="Z43" i="5"/>
  <c r="CF43" i="5" s="1" a="1"/>
  <c r="CF43" i="5" s="1"/>
  <c r="Z46" i="12"/>
  <c r="CF46" i="12" s="1" a="1"/>
  <c r="CF46" i="12" s="1"/>
  <c r="Z37" i="5"/>
  <c r="CF37" i="5" s="1" a="1"/>
  <c r="CF37" i="5" s="1"/>
  <c r="CD107" i="17"/>
  <c r="CD75" i="17"/>
  <c r="CD67" i="6"/>
  <c r="CD99" i="6"/>
  <c r="Z32" i="19"/>
  <c r="CF32" i="19" s="1" a="1"/>
  <c r="CF32" i="19" s="1"/>
  <c r="Z36" i="4"/>
  <c r="CF36" i="4" s="1" a="1"/>
  <c r="CF36" i="4" s="1"/>
  <c r="Z20" i="5"/>
  <c r="CF20" i="5" s="1" a="1"/>
  <c r="CF20" i="5" s="1"/>
  <c r="Y36" i="21"/>
  <c r="CE36" i="21" s="1" a="1"/>
  <c r="CE36" i="21" s="1"/>
  <c r="Z29" i="8"/>
  <c r="CF29" i="8" s="1" a="1"/>
  <c r="CF29" i="8" s="1"/>
  <c r="Z25" i="7"/>
  <c r="CF25" i="7" s="1" a="1"/>
  <c r="CF25" i="7" s="1"/>
  <c r="CD74" i="4"/>
  <c r="CD106" i="4"/>
  <c r="CD107" i="8"/>
  <c r="CD75" i="8"/>
  <c r="CD72" i="20"/>
  <c r="CD104" i="20"/>
  <c r="CD95" i="3"/>
  <c r="CD63" i="3"/>
  <c r="CD106" i="1"/>
  <c r="CD74" i="1"/>
  <c r="CC105" i="9"/>
  <c r="CC73" i="9"/>
  <c r="CC117" i="2"/>
  <c r="CC85" i="2"/>
  <c r="CC109" i="20"/>
  <c r="CC77" i="20"/>
  <c r="CC115" i="3"/>
  <c r="CC83" i="3"/>
  <c r="Y15" i="7"/>
  <c r="CE15" i="7" s="1" a="1"/>
  <c r="CE15" i="7" s="1"/>
  <c r="X47" i="7"/>
  <c r="Z30" i="10"/>
  <c r="CF30" i="10" s="1" a="1"/>
  <c r="CF30" i="10" s="1"/>
  <c r="Z19" i="9"/>
  <c r="CF19" i="9" s="1" a="1"/>
  <c r="CF19" i="9" s="1"/>
  <c r="Y44" i="21"/>
  <c r="CE44" i="21" s="1" a="1"/>
  <c r="CE44" i="21" s="1"/>
  <c r="Y44" i="9"/>
  <c r="CE44" i="9" s="1" a="1"/>
  <c r="CE44" i="9" s="1"/>
  <c r="Y22" i="12"/>
  <c r="CE22" i="12" s="1" a="1"/>
  <c r="CE22" i="12" s="1"/>
  <c r="Z30" i="1"/>
  <c r="CF30" i="1" s="1" a="1"/>
  <c r="CF30" i="1" s="1"/>
  <c r="Y34" i="14"/>
  <c r="CE34" i="14" s="1" a="1"/>
  <c r="CE34" i="14" s="1"/>
  <c r="Z39" i="20"/>
  <c r="CF39" i="20" s="1" a="1"/>
  <c r="CF39" i="20" s="1"/>
  <c r="Z16" i="9"/>
  <c r="CF16" i="9" s="1" a="1"/>
  <c r="CF16" i="9" s="1"/>
  <c r="Z22" i="1"/>
  <c r="CF22" i="1" s="1" a="1"/>
  <c r="CF22" i="1" s="1"/>
  <c r="Z21" i="15"/>
  <c r="CF21" i="15" s="1" a="1"/>
  <c r="CF21" i="15" s="1"/>
  <c r="Z45" i="12"/>
  <c r="CF45" i="12" s="1" a="1"/>
  <c r="CF45" i="12" s="1"/>
  <c r="Z46" i="5"/>
  <c r="CF46" i="5" s="1" a="1"/>
  <c r="CF46" i="5" s="1"/>
  <c r="Z29" i="12"/>
  <c r="CF29" i="12" s="1" a="1"/>
  <c r="CF29" i="12" s="1"/>
  <c r="CC93" i="13"/>
  <c r="CC61" i="13"/>
  <c r="Z43" i="17"/>
  <c r="CF43" i="17" s="1" a="1"/>
  <c r="CF43" i="17" s="1"/>
  <c r="Y15" i="2"/>
  <c r="CE15" i="2" s="1" a="1"/>
  <c r="CE15" i="2" s="1"/>
  <c r="X47" i="2"/>
  <c r="Z37" i="15"/>
  <c r="CF37" i="15" s="1" a="1"/>
  <c r="CF37" i="15" s="1"/>
  <c r="Z41" i="11"/>
  <c r="CF41" i="11" s="1" a="1"/>
  <c r="CF41" i="11" s="1"/>
  <c r="Z35" i="6"/>
  <c r="CF35" i="6" s="1" a="1"/>
  <c r="CF35" i="6" s="1"/>
  <c r="Z43" i="19"/>
  <c r="CF43" i="19" s="1" a="1"/>
  <c r="CF43" i="19" s="1"/>
  <c r="Y43" i="12"/>
  <c r="CE43" i="12" s="1" a="1"/>
  <c r="CE43" i="12" s="1"/>
  <c r="Z41" i="6"/>
  <c r="CF41" i="6" s="1" a="1"/>
  <c r="CF41" i="6" s="1"/>
  <c r="Y28" i="17"/>
  <c r="CE28" i="17" s="1" a="1"/>
  <c r="CE28" i="17" s="1"/>
  <c r="Y27" i="7"/>
  <c r="CE27" i="7" s="1" a="1"/>
  <c r="CE27" i="7" s="1"/>
  <c r="Y27" i="21"/>
  <c r="CE27" i="21" s="1" a="1"/>
  <c r="CE27" i="21" s="1"/>
  <c r="Z42" i="13"/>
  <c r="CF42" i="13" s="1" a="1"/>
  <c r="CF42" i="13" s="1"/>
  <c r="Z34" i="12"/>
  <c r="CF34" i="12" s="1" a="1"/>
  <c r="CF34" i="12" s="1"/>
  <c r="Y18" i="19"/>
  <c r="CE18" i="19" s="1" a="1"/>
  <c r="CE18" i="19" s="1"/>
  <c r="Y29" i="19"/>
  <c r="CE29" i="19" s="1" a="1"/>
  <c r="CE29" i="19" s="1"/>
  <c r="Z38" i="15"/>
  <c r="CF38" i="15" s="1" a="1"/>
  <c r="CF38" i="15" s="1"/>
  <c r="Z27" i="16"/>
  <c r="CF27" i="16" s="1" a="1"/>
  <c r="CF27" i="16" s="1"/>
  <c r="CD56" i="21"/>
  <c r="CD88" i="21"/>
  <c r="CC76" i="4"/>
  <c r="CC108" i="4"/>
  <c r="CD83" i="10"/>
  <c r="CD115" i="10"/>
  <c r="CD108" i="2"/>
  <c r="CD76" i="2"/>
  <c r="Z16" i="19"/>
  <c r="CF16" i="19" s="1" a="1"/>
  <c r="CF16" i="19" s="1"/>
  <c r="Y29" i="11"/>
  <c r="CE29" i="11" s="1" a="1"/>
  <c r="CE29" i="11" s="1"/>
  <c r="Z30" i="17"/>
  <c r="CF30" i="17" s="1" a="1"/>
  <c r="CF30" i="17" s="1"/>
  <c r="Y42" i="14"/>
  <c r="CE42" i="14" s="1" a="1"/>
  <c r="CE42" i="14" s="1"/>
  <c r="Y21" i="20"/>
  <c r="CE21" i="20" s="1" a="1"/>
  <c r="CE21" i="20" s="1"/>
  <c r="CC80" i="4"/>
  <c r="CC112" i="4"/>
  <c r="CD109" i="8"/>
  <c r="CD77" i="8"/>
  <c r="CC84" i="4"/>
  <c r="CC120" i="4"/>
  <c r="CC123" i="4" s="1"/>
  <c r="CC116" i="4" s="1"/>
  <c r="CD56" i="16"/>
  <c r="CD88" i="16"/>
  <c r="CD113" i="3"/>
  <c r="CD81" i="3"/>
  <c r="CD80" i="16"/>
  <c r="CD112" i="16"/>
  <c r="CC113" i="2"/>
  <c r="CC81" i="2"/>
  <c r="CD81" i="6"/>
  <c r="CD113" i="6"/>
  <c r="CC85" i="8"/>
  <c r="CC117" i="8"/>
  <c r="CD62" i="20"/>
  <c r="CD94" i="20"/>
  <c r="CD105" i="1"/>
  <c r="CD73" i="1"/>
  <c r="CD104" i="15"/>
  <c r="CD72" i="15"/>
  <c r="CC90" i="14"/>
  <c r="CC58" i="14"/>
  <c r="CD106" i="15"/>
  <c r="CD74" i="15"/>
  <c r="CC108" i="10"/>
  <c r="CC76" i="10"/>
  <c r="CC77" i="19"/>
  <c r="CC109" i="19"/>
  <c r="CD112" i="5"/>
  <c r="CD80" i="5"/>
  <c r="CC91" i="21"/>
  <c r="CC59" i="21"/>
  <c r="CC103" i="21"/>
  <c r="CC71" i="21"/>
  <c r="CD113" i="7"/>
  <c r="CD81" i="7"/>
  <c r="CD97" i="13"/>
  <c r="CD65" i="13"/>
  <c r="CD81" i="18"/>
  <c r="CD113" i="18"/>
  <c r="CD85" i="1"/>
  <c r="CD117" i="1"/>
  <c r="CD84" i="18"/>
  <c r="CD120" i="18"/>
  <c r="CD123" i="18" s="1"/>
  <c r="CD116" i="18" s="1"/>
  <c r="Y31" i="8"/>
  <c r="CE31" i="8" s="1" a="1"/>
  <c r="CE31" i="8" s="1"/>
  <c r="Y45" i="6"/>
  <c r="CE45" i="6" s="1" a="1"/>
  <c r="CE45" i="6" s="1"/>
  <c r="Y46" i="3"/>
  <c r="CE46" i="3" s="1" a="1"/>
  <c r="CE46" i="3" s="1"/>
  <c r="Y32" i="15"/>
  <c r="CE32" i="15" s="1" a="1"/>
  <c r="CE32" i="15" s="1"/>
  <c r="CD94" i="5"/>
  <c r="CD62" i="5"/>
  <c r="CC100" i="5"/>
  <c r="CC68" i="5"/>
  <c r="CD104" i="11"/>
  <c r="CD72" i="11"/>
  <c r="CD68" i="9"/>
  <c r="CD100" i="9"/>
  <c r="CC87" i="21"/>
  <c r="CC55" i="21"/>
  <c r="CC112" i="2"/>
  <c r="CC80" i="2"/>
  <c r="CD80" i="9"/>
  <c r="CD112" i="9"/>
  <c r="CD105" i="8"/>
  <c r="CD73" i="8"/>
  <c r="CC87" i="12"/>
  <c r="CC55" i="12"/>
  <c r="CD91" i="15"/>
  <c r="CD59" i="15"/>
  <c r="Z20" i="8"/>
  <c r="CF20" i="8" s="1" a="1"/>
  <c r="CF20" i="8" s="1"/>
  <c r="Z45" i="15"/>
  <c r="CF45" i="15" s="1" a="1"/>
  <c r="CF45" i="15" s="1"/>
  <c r="Y44" i="4"/>
  <c r="CE44" i="4" s="1" a="1"/>
  <c r="CE44" i="4" s="1"/>
  <c r="Z22" i="5"/>
  <c r="CF22" i="5" s="1" a="1"/>
  <c r="CF22" i="5" s="1"/>
  <c r="Y19" i="17"/>
  <c r="CE19" i="17" s="1" a="1"/>
  <c r="CE19" i="17" s="1"/>
  <c r="Z17" i="8"/>
  <c r="CF17" i="8" s="1" a="1"/>
  <c r="CF17" i="8" s="1"/>
  <c r="Z18" i="14"/>
  <c r="CF18" i="14" s="1" a="1"/>
  <c r="CF18" i="14" s="1"/>
  <c r="Y29" i="3"/>
  <c r="CE29" i="3" s="1" a="1"/>
  <c r="CE29" i="3" s="1"/>
  <c r="Z34" i="17"/>
  <c r="CF34" i="17" s="1" a="1"/>
  <c r="CF34" i="17" s="1"/>
  <c r="Y45" i="14"/>
  <c r="CE45" i="14" s="1" a="1"/>
  <c r="CE45" i="14" s="1"/>
  <c r="Y15" i="1"/>
  <c r="CE15" i="1" s="1" a="1"/>
  <c r="CE15" i="1" s="1"/>
  <c r="X47" i="1"/>
  <c r="Z22" i="16"/>
  <c r="CF22" i="16" s="1" a="1"/>
  <c r="CF22" i="16" s="1"/>
  <c r="Z32" i="8"/>
  <c r="CF32" i="8" s="1" a="1"/>
  <c r="CF32" i="8" s="1"/>
  <c r="Z22" i="8"/>
  <c r="CF22" i="8" s="1" a="1"/>
  <c r="CF22" i="8" s="1"/>
  <c r="Z37" i="7"/>
  <c r="CF37" i="7" s="1" a="1"/>
  <c r="CF37" i="7" s="1"/>
  <c r="Z34" i="18"/>
  <c r="CF34" i="18" s="1" a="1"/>
  <c r="CF34" i="18" s="1"/>
  <c r="Z33" i="7"/>
  <c r="CF33" i="7" s="1" a="1"/>
  <c r="CF33" i="7" s="1"/>
  <c r="Y20" i="4"/>
  <c r="CE20" i="4" s="1" a="1"/>
  <c r="CE20" i="4" s="1"/>
  <c r="Z46" i="11"/>
  <c r="CF46" i="11" s="1" a="1"/>
  <c r="CF46" i="11" s="1"/>
  <c r="Z29" i="17"/>
  <c r="CF29" i="17" s="1" a="1"/>
  <c r="CF29" i="17" s="1"/>
  <c r="Y30" i="14"/>
  <c r="CE30" i="14" s="1" a="1"/>
  <c r="CE30" i="14" s="1"/>
  <c r="Z33" i="19"/>
  <c r="CF33" i="19" s="1" a="1"/>
  <c r="CF33" i="19" s="1"/>
  <c r="Z35" i="10"/>
  <c r="CF35" i="10" s="1" a="1"/>
  <c r="CF35" i="10" s="1"/>
  <c r="Z21" i="1"/>
  <c r="CF21" i="1" s="1" a="1"/>
  <c r="CF21" i="1" s="1"/>
  <c r="Z25" i="12"/>
  <c r="CF25" i="12" s="1" a="1"/>
  <c r="CF25" i="12" s="1"/>
  <c r="Z31" i="4"/>
  <c r="CF31" i="4" s="1" a="1"/>
  <c r="CF31" i="4" s="1"/>
  <c r="Y20" i="3"/>
  <c r="CE20" i="3" s="1" a="1"/>
  <c r="CE20" i="3" s="1"/>
  <c r="Z28" i="4"/>
  <c r="CF28" i="4" s="1" a="1"/>
  <c r="CF28" i="4" s="1"/>
  <c r="Z43" i="7"/>
  <c r="CF43" i="7" s="1" a="1"/>
  <c r="CF43" i="7" s="1"/>
  <c r="CD105" i="7"/>
  <c r="CD73" i="7"/>
  <c r="CC111" i="18"/>
  <c r="CC79" i="18"/>
  <c r="CD101" i="18"/>
  <c r="CD69" i="18"/>
  <c r="CD65" i="20"/>
  <c r="CD97" i="20"/>
  <c r="CD98" i="8"/>
  <c r="CD66" i="8"/>
  <c r="CD81" i="9"/>
  <c r="CD113" i="9"/>
  <c r="CC89" i="3"/>
  <c r="CC57" i="3"/>
  <c r="CC94" i="3"/>
  <c r="CC62" i="3"/>
  <c r="CD82" i="14"/>
  <c r="CD114" i="14"/>
  <c r="CC111" i="12"/>
  <c r="CC79" i="12"/>
  <c r="X15" i="18"/>
  <c r="CD15" i="18" s="1" a="1"/>
  <c r="CD15" i="18" s="1"/>
  <c r="W47" i="18"/>
  <c r="Z32" i="7"/>
  <c r="CF32" i="7" s="1" a="1"/>
  <c r="CF32" i="7" s="1"/>
  <c r="Y32" i="16"/>
  <c r="CE32" i="16" s="1" a="1"/>
  <c r="CE32" i="16" s="1"/>
  <c r="CD92" i="4"/>
  <c r="CD60" i="4"/>
  <c r="CD62" i="4"/>
  <c r="CD94" i="4"/>
  <c r="CC112" i="13"/>
  <c r="CC80" i="13"/>
  <c r="CD63" i="9"/>
  <c r="CD95" i="9"/>
  <c r="CC88" i="12"/>
  <c r="CC56" i="12"/>
  <c r="CC107" i="11"/>
  <c r="CC75" i="11"/>
  <c r="CD62" i="19"/>
  <c r="CD94" i="19"/>
  <c r="CC111" i="7"/>
  <c r="CC79" i="7"/>
  <c r="Z44" i="6"/>
  <c r="CF44" i="6" s="1" a="1"/>
  <c r="CF44" i="6" s="1"/>
  <c r="Z40" i="2"/>
  <c r="CF40" i="2" s="1" a="1"/>
  <c r="CF40" i="2" s="1"/>
  <c r="Z31" i="7"/>
  <c r="CF31" i="7" s="1" a="1"/>
  <c r="CF31" i="7" s="1"/>
  <c r="Z33" i="9"/>
  <c r="CF33" i="9" s="1" a="1"/>
  <c r="CF33" i="9" s="1"/>
  <c r="Z36" i="12"/>
  <c r="CF36" i="12" s="1" a="1"/>
  <c r="CF36" i="12" s="1"/>
  <c r="Z20" i="10"/>
  <c r="CF20" i="10" s="1" a="1"/>
  <c r="CF20" i="10" s="1"/>
  <c r="Z40" i="3"/>
  <c r="CF40" i="3" s="1" a="1"/>
  <c r="CF40" i="3" s="1"/>
  <c r="CC79" i="15"/>
  <c r="CC111" i="15"/>
  <c r="CC103" i="20"/>
  <c r="CC71" i="20"/>
  <c r="CD82" i="10"/>
  <c r="CD114" i="10"/>
  <c r="CD106" i="5"/>
  <c r="CD74" i="5"/>
  <c r="CC87" i="11"/>
  <c r="CC55" i="11"/>
  <c r="CD57" i="20"/>
  <c r="CD89" i="20"/>
  <c r="CD68" i="21"/>
  <c r="CD100" i="21"/>
  <c r="CC106" i="11"/>
  <c r="CC74" i="11"/>
  <c r="CD115" i="5"/>
  <c r="CD83" i="5"/>
  <c r="CC111" i="11"/>
  <c r="CC79" i="11"/>
  <c r="CD107" i="7"/>
  <c r="CD75" i="7"/>
  <c r="CD103" i="17"/>
  <c r="CD71" i="17"/>
  <c r="CD108" i="3"/>
  <c r="CD76" i="3"/>
  <c r="CD112" i="19"/>
  <c r="CD80" i="19"/>
  <c r="X15" i="8"/>
  <c r="CD15" i="8" s="1" a="1"/>
  <c r="CD15" i="8" s="1"/>
  <c r="W47" i="8"/>
  <c r="Z36" i="17"/>
  <c r="CF36" i="17" s="1" a="1"/>
  <c r="CF36" i="17" s="1"/>
  <c r="Z28" i="6"/>
  <c r="CF28" i="6" s="1" a="1"/>
  <c r="CF28" i="6" s="1"/>
  <c r="CD78" i="14"/>
  <c r="CD110" i="14"/>
  <c r="CD99" i="5"/>
  <c r="CD67" i="5"/>
  <c r="CC90" i="18"/>
  <c r="CC58" i="18"/>
  <c r="CD110" i="11"/>
  <c r="CD78" i="11"/>
  <c r="CC95" i="21"/>
  <c r="CC63" i="21"/>
  <c r="CC112" i="10"/>
  <c r="CC80" i="10"/>
  <c r="CD64" i="9"/>
  <c r="CD96" i="9"/>
  <c r="CD72" i="16"/>
  <c r="CD104" i="16"/>
  <c r="Z35" i="4"/>
  <c r="CF35" i="4" s="1" a="1"/>
  <c r="CF35" i="4" s="1"/>
  <c r="Z36" i="8"/>
  <c r="CF36" i="8" s="1" a="1"/>
  <c r="CF36" i="8" s="1"/>
  <c r="Z33" i="20"/>
  <c r="CF33" i="20" s="1" a="1"/>
  <c r="CF33" i="20" s="1"/>
  <c r="Z24" i="3"/>
  <c r="CF24" i="3" s="1" a="1"/>
  <c r="CF24" i="3" s="1"/>
  <c r="Z35" i="1"/>
  <c r="CF35" i="1" s="1" a="1"/>
  <c r="CF35" i="1" s="1"/>
  <c r="Y34" i="9"/>
  <c r="CE34" i="9" s="1" a="1"/>
  <c r="CE34" i="9" s="1"/>
  <c r="Y46" i="2"/>
  <c r="CE46" i="2" s="1" a="1"/>
  <c r="CE46" i="2" s="1"/>
  <c r="Y38" i="20"/>
  <c r="CE38" i="20" s="1" a="1"/>
  <c r="CE38" i="20" s="1"/>
  <c r="Y44" i="3"/>
  <c r="CE44" i="3" s="1" a="1"/>
  <c r="CE44" i="3" s="1"/>
  <c r="CC86" i="7"/>
  <c r="CC54" i="7"/>
  <c r="CC110" i="4"/>
  <c r="CC78" i="4"/>
  <c r="CD62" i="9"/>
  <c r="CD94" i="9"/>
  <c r="CC104" i="13"/>
  <c r="CC72" i="13"/>
  <c r="CC76" i="17"/>
  <c r="CC108" i="17"/>
  <c r="CC100" i="10"/>
  <c r="CC68" i="10"/>
  <c r="CD115" i="15"/>
  <c r="CD83" i="15"/>
  <c r="CD74" i="16"/>
  <c r="CD106" i="16"/>
  <c r="CD115" i="12"/>
  <c r="CD83" i="12"/>
  <c r="CD85" i="21"/>
  <c r="CD117" i="21"/>
  <c r="CD109" i="11"/>
  <c r="CD77" i="11"/>
  <c r="CD93" i="11"/>
  <c r="CD61" i="11"/>
  <c r="CC120" i="3"/>
  <c r="CC123" i="3" s="1"/>
  <c r="CC116" i="3" s="1"/>
  <c r="CC84" i="3"/>
  <c r="CC105" i="5"/>
  <c r="CC73" i="5"/>
  <c r="CC108" i="16"/>
  <c r="CC76" i="16"/>
  <c r="CD93" i="7"/>
  <c r="CD61" i="7"/>
  <c r="CD63" i="10"/>
  <c r="CD95" i="10"/>
  <c r="CC67" i="8"/>
  <c r="CC99" i="8"/>
  <c r="Y15" i="4"/>
  <c r="CE15" i="4" s="1" a="1"/>
  <c r="CE15" i="4" s="1"/>
  <c r="X47" i="4"/>
  <c r="CC110" i="10"/>
  <c r="CC78" i="10"/>
  <c r="CC104" i="3"/>
  <c r="CC72" i="3"/>
  <c r="CD68" i="18"/>
  <c r="CD100" i="18"/>
  <c r="CD74" i="9"/>
  <c r="CD106" i="9"/>
  <c r="CD59" i="18"/>
  <c r="CD91" i="18"/>
  <c r="CC63" i="15"/>
  <c r="CC95" i="15"/>
  <c r="CC110" i="5"/>
  <c r="CC78" i="5"/>
  <c r="CD61" i="6"/>
  <c r="CD93" i="6"/>
  <c r="CC90" i="2"/>
  <c r="CC58" i="2"/>
  <c r="CD58" i="20"/>
  <c r="CD90" i="20"/>
  <c r="CC87" i="5"/>
  <c r="CC55" i="5"/>
  <c r="CD107" i="13"/>
  <c r="CD75" i="13"/>
  <c r="CC120" i="21"/>
  <c r="CC123" i="21" s="1"/>
  <c r="CC116" i="21" s="1"/>
  <c r="CC84" i="21"/>
  <c r="CC54" i="17"/>
  <c r="CC86" i="17"/>
  <c r="Z17" i="21"/>
  <c r="CF17" i="21" s="1" a="1"/>
  <c r="CF17" i="21" s="1"/>
  <c r="Y37" i="4"/>
  <c r="CE37" i="4" s="1" a="1"/>
  <c r="CE37" i="4" s="1"/>
  <c r="Z44" i="10"/>
  <c r="CF44" i="10" s="1" a="1"/>
  <c r="CF44" i="10" s="1"/>
  <c r="Z37" i="2"/>
  <c r="CF37" i="2" s="1" a="1"/>
  <c r="CF37" i="2" s="1"/>
  <c r="CD87" i="15"/>
  <c r="CD55" i="15"/>
  <c r="CD58" i="10"/>
  <c r="CD90" i="10"/>
  <c r="CC87" i="14"/>
  <c r="CC55" i="14"/>
  <c r="CD69" i="20"/>
  <c r="CD101" i="20"/>
  <c r="Y41" i="4"/>
  <c r="CE41" i="4" s="1" a="1"/>
  <c r="CE41" i="4" s="1"/>
  <c r="Z38" i="8"/>
  <c r="CF38" i="8" s="1" a="1"/>
  <c r="CF38" i="8" s="1"/>
  <c r="Y45" i="4"/>
  <c r="CE45" i="4" s="1" a="1"/>
  <c r="CE45" i="4" s="1"/>
  <c r="Z17" i="16"/>
  <c r="CF17" i="16" s="1" a="1"/>
  <c r="CF17" i="16" s="1"/>
  <c r="Z42" i="3"/>
  <c r="CF42" i="3" s="1" a="1"/>
  <c r="CF42" i="3" s="1"/>
  <c r="Z41" i="16"/>
  <c r="CF41" i="16" s="1" a="1"/>
  <c r="CF41" i="16" s="1"/>
  <c r="Y42" i="2"/>
  <c r="CE42" i="2" s="1" a="1"/>
  <c r="CE42" i="2" s="1"/>
  <c r="Z42" i="6"/>
  <c r="CF42" i="6" s="1" a="1"/>
  <c r="CF42" i="6" s="1"/>
  <c r="Y46" i="8"/>
  <c r="CE46" i="8" s="1" a="1"/>
  <c r="CE46" i="8" s="1"/>
  <c r="Z23" i="20"/>
  <c r="CF23" i="20" s="1" a="1"/>
  <c r="CF23" i="20" s="1"/>
  <c r="Z34" i="1"/>
  <c r="CF34" i="1" s="1" a="1"/>
  <c r="CF34" i="1" s="1"/>
  <c r="Y15" i="13"/>
  <c r="CE15" i="13" s="1" a="1"/>
  <c r="CE15" i="13" s="1"/>
  <c r="X47" i="13"/>
  <c r="Z33" i="15"/>
  <c r="CF33" i="15" s="1" a="1"/>
  <c r="CF33" i="15" s="1"/>
  <c r="Y19" i="14"/>
  <c r="CE19" i="14" s="1" a="1"/>
  <c r="CE19" i="14" s="1"/>
  <c r="Z35" i="15"/>
  <c r="CF35" i="15" s="1" a="1"/>
  <c r="CF35" i="15" s="1"/>
  <c r="Y37" i="10"/>
  <c r="CE37" i="10" s="1" a="1"/>
  <c r="CE37" i="10" s="1"/>
  <c r="Y38" i="19"/>
  <c r="CE38" i="19" s="1" a="1"/>
  <c r="CE38" i="19" s="1"/>
  <c r="Z41" i="5"/>
  <c r="CF41" i="5" s="1" a="1"/>
  <c r="CF41" i="5" s="1"/>
  <c r="Y20" i="21"/>
  <c r="CE20" i="21" s="1" a="1"/>
  <c r="CE20" i="21" s="1"/>
  <c r="Y32" i="21"/>
  <c r="CE32" i="21" s="1" a="1"/>
  <c r="CE32" i="21" s="1"/>
  <c r="Z42" i="7"/>
  <c r="CF42" i="7" s="1" a="1"/>
  <c r="CF42" i="7" s="1"/>
  <c r="Z26" i="13"/>
  <c r="CF26" i="13" s="1" a="1"/>
  <c r="CF26" i="13" s="1"/>
  <c r="Z42" i="18"/>
  <c r="CF42" i="18" s="1" a="1"/>
  <c r="CF42" i="18" s="1"/>
  <c r="Z46" i="1"/>
  <c r="CF46" i="1" s="1" a="1"/>
  <c r="CF46" i="1" s="1"/>
  <c r="Z45" i="18"/>
  <c r="CF45" i="18" s="1" a="1"/>
  <c r="CF45" i="18" s="1"/>
  <c r="CD96" i="8"/>
  <c r="CD64" i="8"/>
  <c r="CD101" i="5"/>
  <c r="CD69" i="5"/>
  <c r="CC73" i="15"/>
  <c r="CC105" i="15"/>
  <c r="CC73" i="19"/>
  <c r="CC105" i="19"/>
  <c r="CD86" i="11"/>
  <c r="CD54" i="11"/>
  <c r="Z23" i="5"/>
  <c r="CF23" i="5" s="1" a="1"/>
  <c r="CF23" i="5" s="1"/>
  <c r="Y29" i="5"/>
  <c r="CE29" i="5" s="1" a="1"/>
  <c r="CE29" i="5" s="1"/>
  <c r="Z33" i="11"/>
  <c r="CF33" i="11" s="1" a="1"/>
  <c r="CF33" i="11" s="1"/>
  <c r="Z29" i="9"/>
  <c r="CF29" i="9" s="1" a="1"/>
  <c r="CF29" i="9" s="1"/>
  <c r="Y16" i="21"/>
  <c r="CE16" i="21" s="1" a="1"/>
  <c r="CE16" i="21" s="1"/>
  <c r="Y41" i="2"/>
  <c r="CE41" i="2" s="1" a="1"/>
  <c r="CE41" i="2" s="1"/>
  <c r="Z41" i="9"/>
  <c r="CF41" i="9" s="1" a="1"/>
  <c r="CF41" i="9" s="1"/>
  <c r="Z34" i="8"/>
  <c r="CF34" i="8" s="1" a="1"/>
  <c r="CF34" i="8" s="1"/>
  <c r="Y16" i="12"/>
  <c r="CE16" i="12" s="1" a="1"/>
  <c r="CE16" i="12" s="1"/>
  <c r="Z20" i="15"/>
  <c r="CF20" i="15" s="1" a="1"/>
  <c r="CF20" i="15" s="1"/>
  <c r="CD88" i="13"/>
  <c r="CD56" i="13"/>
  <c r="CC97" i="9"/>
  <c r="CC65" i="9"/>
  <c r="CD91" i="12"/>
  <c r="CD59" i="12"/>
  <c r="CC100" i="4"/>
  <c r="CC68" i="4"/>
  <c r="CD65" i="16"/>
  <c r="CD97" i="16"/>
  <c r="CB54" i="9"/>
  <c r="CB86" i="9"/>
  <c r="CC96" i="16"/>
  <c r="CC64" i="16"/>
  <c r="CD110" i="3"/>
  <c r="CD78" i="3"/>
  <c r="CD61" i="19"/>
  <c r="CD93" i="19"/>
  <c r="CD109" i="13"/>
  <c r="CD77" i="13"/>
  <c r="CC101" i="2"/>
  <c r="CC69" i="2"/>
  <c r="CD79" i="6"/>
  <c r="CD111" i="6"/>
  <c r="CC102" i="14"/>
  <c r="CC70" i="14"/>
  <c r="CC82" i="6"/>
  <c r="CC114" i="6"/>
  <c r="CC69" i="8"/>
  <c r="CC101" i="8"/>
  <c r="CD110" i="17"/>
  <c r="CD78" i="17"/>
  <c r="CC71" i="4"/>
  <c r="CC103" i="4"/>
  <c r="CC99" i="20"/>
  <c r="CC67" i="20"/>
  <c r="CD61" i="4"/>
  <c r="CD93" i="4"/>
  <c r="CD106" i="17"/>
  <c r="CD74" i="17"/>
  <c r="CD96" i="2"/>
  <c r="CD64" i="2"/>
  <c r="CD62" i="6"/>
  <c r="CD94" i="6"/>
  <c r="CC101" i="12"/>
  <c r="CC69" i="12"/>
  <c r="CD99" i="11"/>
  <c r="CD67" i="11"/>
  <c r="CC77" i="6"/>
  <c r="CC109" i="6"/>
  <c r="CC74" i="8"/>
  <c r="CC106" i="8"/>
  <c r="CD64" i="21"/>
  <c r="CD96" i="21"/>
  <c r="CD56" i="20"/>
  <c r="CD88" i="20"/>
  <c r="CC99" i="21"/>
  <c r="CC67" i="21"/>
  <c r="CD103" i="12"/>
  <c r="CD71" i="12"/>
  <c r="Z34" i="7"/>
  <c r="CF34" i="7" s="1" a="1"/>
  <c r="CF34" i="7" s="1"/>
  <c r="Y40" i="18"/>
  <c r="CE40" i="18" s="1" a="1"/>
  <c r="CE40" i="18" s="1"/>
  <c r="Z30" i="18"/>
  <c r="CF30" i="18" s="1" a="1"/>
  <c r="CF30" i="18" s="1"/>
  <c r="Z26" i="20"/>
  <c r="CF26" i="20" s="1" a="1"/>
  <c r="CF26" i="20" s="1"/>
  <c r="Z27" i="8"/>
  <c r="CF27" i="8" s="1" a="1"/>
  <c r="CF27" i="8" s="1"/>
  <c r="Z42" i="9"/>
  <c r="CF42" i="9" s="1" a="1"/>
  <c r="CF42" i="9" s="1"/>
  <c r="Y18" i="3"/>
  <c r="CE18" i="3" s="1" a="1"/>
  <c r="CE18" i="3" s="1"/>
  <c r="Y23" i="3"/>
  <c r="CE23" i="3" s="1" a="1"/>
  <c r="CE23" i="3" s="1"/>
  <c r="Z43" i="14"/>
  <c r="CF43" i="14" s="1" a="1"/>
  <c r="CF43" i="14" s="1"/>
  <c r="Y40" i="12"/>
  <c r="CE40" i="12" s="1" a="1"/>
  <c r="CE40" i="12" s="1"/>
  <c r="CD55" i="6"/>
  <c r="CD87" i="6"/>
  <c r="CC82" i="8"/>
  <c r="CC114" i="8"/>
  <c r="Z21" i="4"/>
  <c r="CF21" i="4" s="1" a="1"/>
  <c r="CF21" i="4" s="1"/>
  <c r="Z23" i="4"/>
  <c r="CF23" i="4" s="1" a="1"/>
  <c r="CF23" i="4" s="1"/>
  <c r="Y41" i="13"/>
  <c r="CE41" i="13" s="1" a="1"/>
  <c r="CE41" i="13" s="1"/>
  <c r="Z24" i="9"/>
  <c r="CF24" i="9" s="1" a="1"/>
  <c r="CF24" i="9" s="1"/>
  <c r="Y17" i="12"/>
  <c r="CE17" i="12" s="1" a="1"/>
  <c r="CE17" i="12" s="1"/>
  <c r="CC102" i="11"/>
  <c r="CC70" i="11"/>
  <c r="Z15" i="3"/>
  <c r="CF15" i="3" s="1" a="1"/>
  <c r="CF15" i="3" s="1"/>
  <c r="Y37" i="11"/>
  <c r="CE37" i="11" s="1" a="1"/>
  <c r="CE37" i="11" s="1"/>
  <c r="Y24" i="20"/>
  <c r="CE24" i="20" s="1" a="1"/>
  <c r="CE24" i="20" s="1"/>
  <c r="Y43" i="21"/>
  <c r="CE43" i="21" s="1" a="1"/>
  <c r="CE43" i="21" s="1"/>
  <c r="Y36" i="11"/>
  <c r="CE36" i="11" s="1" a="1"/>
  <c r="CE36" i="11" s="1"/>
  <c r="Z23" i="19"/>
  <c r="CF23" i="19" s="1" a="1"/>
  <c r="CF23" i="19" s="1"/>
  <c r="Y31" i="11"/>
  <c r="CE31" i="11" s="1" a="1"/>
  <c r="CE31" i="11" s="1"/>
  <c r="Y40" i="7"/>
  <c r="CE40" i="7" s="1" a="1"/>
  <c r="CE40" i="7" s="1"/>
  <c r="CD76" i="18"/>
  <c r="CD108" i="18"/>
  <c r="CC114" i="13"/>
  <c r="CC82" i="13"/>
  <c r="CD79" i="20"/>
  <c r="CD111" i="20"/>
  <c r="CC108" i="21"/>
  <c r="CC76" i="21"/>
  <c r="CD73" i="16"/>
  <c r="CD105" i="16"/>
  <c r="Y40" i="15"/>
  <c r="CE40" i="15" s="1" a="1"/>
  <c r="CE40" i="15" s="1"/>
  <c r="Y32" i="20"/>
  <c r="CE32" i="20" s="1" a="1"/>
  <c r="CE32" i="20" s="1"/>
  <c r="Z43" i="10"/>
  <c r="CF43" i="10" s="1" a="1"/>
  <c r="CF43" i="10" s="1"/>
  <c r="Z35" i="5"/>
  <c r="CF35" i="5" s="1" a="1"/>
  <c r="CF35" i="5" s="1"/>
  <c r="Y16" i="11"/>
  <c r="CE16" i="11" s="1" a="1"/>
  <c r="CE16" i="11" s="1"/>
  <c r="Z18" i="20"/>
  <c r="CF18" i="20" s="1" a="1"/>
  <c r="CF18" i="20" s="1"/>
  <c r="Z29" i="21"/>
  <c r="CF29" i="21" s="1" a="1"/>
  <c r="CF29" i="21" s="1"/>
  <c r="Y35" i="11"/>
  <c r="CE35" i="11" s="1" a="1"/>
  <c r="CE35" i="11" s="1"/>
  <c r="Z44" i="5"/>
  <c r="CF44" i="5" s="1" a="1"/>
  <c r="CF44" i="5" s="1"/>
  <c r="Y40" i="11"/>
  <c r="CE40" i="11" s="1" a="1"/>
  <c r="CE40" i="11" s="1"/>
  <c r="Z36" i="7"/>
  <c r="CF36" i="7" s="1" a="1"/>
  <c r="CF36" i="7" s="1"/>
  <c r="Z32" i="17"/>
  <c r="CF32" i="17" s="1" a="1"/>
  <c r="CF32" i="17" s="1"/>
  <c r="Z37" i="3"/>
  <c r="CF37" i="3" s="1" a="1"/>
  <c r="CF37" i="3" s="1"/>
  <c r="Z41" i="19"/>
  <c r="CF41" i="19" s="1" a="1"/>
  <c r="CF41" i="19" s="1"/>
  <c r="CD98" i="2"/>
  <c r="CD66" i="2"/>
  <c r="CC57" i="4"/>
  <c r="CC89" i="4"/>
  <c r="Z39" i="14"/>
  <c r="CF39" i="14" s="1" a="1"/>
  <c r="CF39" i="14" s="1"/>
  <c r="Z28" i="5"/>
  <c r="CF28" i="5" s="1" a="1"/>
  <c r="CF28" i="5" s="1"/>
  <c r="Y19" i="18"/>
  <c r="CE19" i="18" s="1" a="1"/>
  <c r="CE19" i="18" s="1"/>
  <c r="Z39" i="11"/>
  <c r="CF39" i="11" s="1" a="1"/>
  <c r="CF39" i="11" s="1"/>
  <c r="Y24" i="21"/>
  <c r="CE24" i="21" s="1" a="1"/>
  <c r="CE24" i="21" s="1"/>
  <c r="Y41" i="10"/>
  <c r="CE41" i="10" s="1" a="1"/>
  <c r="CE41" i="10" s="1"/>
  <c r="Z25" i="9"/>
  <c r="CF25" i="9" s="1" a="1"/>
  <c r="CF25" i="9" s="1"/>
  <c r="Z33" i="16"/>
  <c r="CF33" i="16" s="1" a="1"/>
  <c r="CF33" i="16" s="1"/>
  <c r="CD114" i="3"/>
  <c r="CD82" i="3"/>
  <c r="CD59" i="9"/>
  <c r="CD91" i="9"/>
  <c r="CC89" i="18"/>
  <c r="CC57" i="18"/>
  <c r="CC64" i="19"/>
  <c r="CC96" i="19"/>
  <c r="CD60" i="6"/>
  <c r="CD92" i="6"/>
  <c r="Y39" i="4"/>
  <c r="CE39" i="4" s="1" a="1"/>
  <c r="CE39" i="4" s="1"/>
  <c r="Z23" i="9"/>
  <c r="CF23" i="9" s="1" a="1"/>
  <c r="CF23" i="9" s="1"/>
  <c r="Y33" i="13"/>
  <c r="CE33" i="13" s="1" a="1"/>
  <c r="CE33" i="13" s="1"/>
  <c r="Y37" i="17"/>
  <c r="CE37" i="17" s="1" a="1"/>
  <c r="CE37" i="17" s="1"/>
  <c r="Y29" i="10"/>
  <c r="CE29" i="10" s="1" a="1"/>
  <c r="CE29" i="10" s="1"/>
  <c r="Z44" i="15"/>
  <c r="CF44" i="15" s="1" a="1"/>
  <c r="CF44" i="15" s="1"/>
  <c r="Z35" i="16"/>
  <c r="CF35" i="16" s="1" a="1"/>
  <c r="CF35" i="16" s="1"/>
  <c r="Z44" i="12"/>
  <c r="CF44" i="12" s="1" a="1"/>
  <c r="CF44" i="12" s="1"/>
  <c r="Z46" i="21"/>
  <c r="CF46" i="21" s="1" a="1"/>
  <c r="CF46" i="21" s="1"/>
  <c r="Z38" i="11"/>
  <c r="CF38" i="11" s="1" a="1"/>
  <c r="CF38" i="11" s="1"/>
  <c r="Z22" i="11"/>
  <c r="CF22" i="11" s="1" a="1"/>
  <c r="CF22" i="11" s="1"/>
  <c r="Y45" i="3"/>
  <c r="CE45" i="3" s="1" a="1"/>
  <c r="CE45" i="3" s="1"/>
  <c r="Y34" i="5"/>
  <c r="CE34" i="5" s="1" a="1"/>
  <c r="CE34" i="5" s="1"/>
  <c r="Y37" i="16"/>
  <c r="CE37" i="16" s="1" a="1"/>
  <c r="CE37" i="16" s="1"/>
  <c r="Z22" i="7"/>
  <c r="CF22" i="7" s="1" a="1"/>
  <c r="CF22" i="7" s="1"/>
  <c r="Z24" i="10"/>
  <c r="CF24" i="10" s="1" a="1"/>
  <c r="CF24" i="10" s="1"/>
  <c r="Y28" i="8"/>
  <c r="CE28" i="8" s="1" a="1"/>
  <c r="CE28" i="8" s="1"/>
  <c r="CD117" i="7"/>
  <c r="CD85" i="7"/>
  <c r="Y39" i="10"/>
  <c r="CE39" i="10" s="1" a="1"/>
  <c r="CE39" i="10" s="1"/>
  <c r="Y33" i="3"/>
  <c r="CE33" i="3" s="1" a="1"/>
  <c r="CE33" i="3" s="1"/>
  <c r="Z29" i="18"/>
  <c r="CF29" i="18" s="1" a="1"/>
  <c r="CF29" i="18" s="1"/>
  <c r="Z35" i="9"/>
  <c r="CF35" i="9" s="1" a="1"/>
  <c r="CF35" i="9" s="1"/>
  <c r="Z20" i="18"/>
  <c r="CF20" i="18" s="1" a="1"/>
  <c r="CF20" i="18" s="1"/>
  <c r="Y24" i="15"/>
  <c r="CE24" i="15" s="1" a="1"/>
  <c r="CE24" i="15" s="1"/>
  <c r="Y39" i="5"/>
  <c r="CE39" i="5" s="1" a="1"/>
  <c r="CE39" i="5" s="1"/>
  <c r="Z22" i="6"/>
  <c r="CF22" i="6" s="1" a="1"/>
  <c r="CF22" i="6" s="1"/>
  <c r="Y19" i="2"/>
  <c r="CE19" i="2" s="1" a="1"/>
  <c r="CE19" i="2" s="1"/>
  <c r="Z19" i="20"/>
  <c r="CF19" i="20" s="1" a="1"/>
  <c r="CF19" i="20" s="1"/>
  <c r="Y16" i="5"/>
  <c r="CE16" i="5" s="1" a="1"/>
  <c r="CE16" i="5" s="1"/>
  <c r="Z36" i="13"/>
  <c r="CF36" i="13" s="1" a="1"/>
  <c r="CF36" i="13" s="1"/>
  <c r="Y45" i="21"/>
  <c r="CE45" i="21" s="1" a="1"/>
  <c r="CE45" i="21" s="1"/>
  <c r="CD98" i="1"/>
  <c r="CD66" i="1"/>
  <c r="CC63" i="4"/>
  <c r="CC95" i="4"/>
  <c r="CD84" i="16"/>
  <c r="CD120" i="16"/>
  <c r="CD123" i="16" s="1"/>
  <c r="CD116" i="16" s="1"/>
  <c r="CD76" i="19"/>
  <c r="CD108" i="19"/>
  <c r="CD79" i="4"/>
  <c r="CD111" i="4"/>
  <c r="CC72" i="8"/>
  <c r="CC104" i="8"/>
  <c r="Z16" i="15"/>
  <c r="CF16" i="15" s="1" a="1"/>
  <c r="CF16" i="15" s="1"/>
  <c r="Z19" i="10"/>
  <c r="CF19" i="10" s="1" a="1"/>
  <c r="CF19" i="10" s="1"/>
  <c r="Y16" i="14"/>
  <c r="CE16" i="14" s="1" a="1"/>
  <c r="CE16" i="14" s="1"/>
  <c r="Z30" i="20"/>
  <c r="CF30" i="20" s="1" a="1"/>
  <c r="CF30" i="20" s="1"/>
  <c r="CD114" i="18"/>
  <c r="CD82" i="18"/>
  <c r="CD62" i="10"/>
  <c r="CD94" i="10"/>
  <c r="CC109" i="14"/>
  <c r="CC77" i="14"/>
  <c r="CD69" i="9"/>
  <c r="CD101" i="9"/>
  <c r="CD114" i="4"/>
  <c r="CD82" i="4"/>
  <c r="CD78" i="6"/>
  <c r="CD110" i="6"/>
  <c r="CD113" i="12"/>
  <c r="CD81" i="12"/>
  <c r="CD61" i="9"/>
  <c r="CD93" i="9"/>
  <c r="CD73" i="20"/>
  <c r="CD105" i="20"/>
  <c r="CD93" i="3"/>
  <c r="CD61" i="3"/>
  <c r="CD80" i="21"/>
  <c r="CD112" i="21"/>
  <c r="CC97" i="2"/>
  <c r="CC65" i="2"/>
  <c r="CD88" i="17"/>
  <c r="CD56" i="17"/>
  <c r="CC111" i="14"/>
  <c r="CC79" i="14"/>
  <c r="CD75" i="10"/>
  <c r="CD107" i="10"/>
  <c r="CD78" i="16"/>
  <c r="CD110" i="16"/>
  <c r="CD113" i="1"/>
  <c r="CD81" i="1"/>
  <c r="CC95" i="12"/>
  <c r="CC63" i="12"/>
  <c r="CD83" i="20"/>
  <c r="CD115" i="20"/>
  <c r="CD58" i="19"/>
  <c r="CD90" i="19"/>
  <c r="CD59" i="6"/>
  <c r="CD91" i="6"/>
  <c r="CD83" i="14"/>
  <c r="CD115" i="14"/>
  <c r="CD76" i="14"/>
  <c r="CD108" i="14"/>
  <c r="CC71" i="6"/>
  <c r="CC103" i="6"/>
  <c r="Z25" i="8"/>
  <c r="CF25" i="8" s="1" a="1"/>
  <c r="CF25" i="8" s="1"/>
  <c r="Z30" i="5"/>
  <c r="CF30" i="5" s="1" a="1"/>
  <c r="CF30" i="5" s="1"/>
  <c r="Y34" i="15"/>
  <c r="CE34" i="15" s="1" a="1"/>
  <c r="CE34" i="15" s="1"/>
  <c r="Y34" i="19"/>
  <c r="CE34" i="19" s="1" a="1"/>
  <c r="CE34" i="19" s="1"/>
  <c r="X47" i="11"/>
  <c r="CD90" i="13"/>
  <c r="CD58" i="13"/>
  <c r="CD95" i="13"/>
  <c r="CD63" i="13"/>
  <c r="CD71" i="14"/>
  <c r="CD103" i="14"/>
  <c r="CC60" i="19"/>
  <c r="CC92" i="19"/>
  <c r="CD93" i="17"/>
  <c r="CD61" i="17"/>
  <c r="CD108" i="8"/>
  <c r="CD76" i="8"/>
  <c r="CD120" i="13"/>
  <c r="CD123" i="13" s="1"/>
  <c r="CD116" i="13" s="1"/>
  <c r="CD84" i="13"/>
  <c r="CD88" i="5"/>
  <c r="CD56" i="5"/>
  <c r="CD87" i="13"/>
  <c r="CD55" i="13"/>
  <c r="CD114" i="1"/>
  <c r="CD82" i="1"/>
  <c r="CC99" i="10"/>
  <c r="CC67" i="10"/>
  <c r="CD92" i="12"/>
  <c r="CD60" i="12"/>
  <c r="Z17" i="13"/>
  <c r="CF17" i="13" s="1" a="1"/>
  <c r="CF17" i="13" s="1"/>
  <c r="Y26" i="9"/>
  <c r="CE26" i="9" s="1" a="1"/>
  <c r="CE26" i="9" s="1"/>
  <c r="Z20" i="12"/>
  <c r="CF20" i="12" s="1" a="1"/>
  <c r="CF20" i="12" s="1"/>
  <c r="Y29" i="4"/>
  <c r="CE29" i="4" s="1" a="1"/>
  <c r="CE29" i="4" s="1"/>
  <c r="Z26" i="16"/>
  <c r="CF26" i="16" s="1" a="1"/>
  <c r="CF26" i="16" s="1"/>
  <c r="Y25" i="16"/>
  <c r="CE25" i="16" s="1" a="1"/>
  <c r="CE25" i="16" s="1"/>
  <c r="Z39" i="3"/>
  <c r="CF39" i="3" s="1" a="1"/>
  <c r="CF39" i="3" s="1"/>
  <c r="Z22" i="19"/>
  <c r="CF22" i="19" s="1" a="1"/>
  <c r="CF22" i="19" s="1"/>
  <c r="Z38" i="13"/>
  <c r="CF38" i="13" s="1" a="1"/>
  <c r="CF38" i="13" s="1"/>
  <c r="Y30" i="2"/>
  <c r="CE30" i="2" s="1" a="1"/>
  <c r="CE30" i="2" s="1"/>
  <c r="Z40" i="6"/>
  <c r="CF40" i="6" s="1" a="1"/>
  <c r="CF40" i="6" s="1"/>
  <c r="Y31" i="14"/>
  <c r="CE31" i="14" s="1" a="1"/>
  <c r="CE31" i="14" s="1"/>
  <c r="Y43" i="6"/>
  <c r="CE43" i="6" s="1" a="1"/>
  <c r="CE43" i="6" s="1"/>
  <c r="Y30" i="8"/>
  <c r="CE30" i="8" s="1" a="1"/>
  <c r="CE30" i="8" s="1"/>
  <c r="Z39" i="17"/>
  <c r="CF39" i="17" s="1" a="1"/>
  <c r="CF39" i="17" s="1"/>
  <c r="Y32" i="4"/>
  <c r="CE32" i="4" s="1" a="1"/>
  <c r="CE32" i="4" s="1"/>
  <c r="Y28" i="20"/>
  <c r="CE28" i="20" s="1" a="1"/>
  <c r="CE28" i="20" s="1"/>
  <c r="Z22" i="4"/>
  <c r="CF22" i="4" s="1" a="1"/>
  <c r="CF22" i="4" s="1"/>
  <c r="Z35" i="17"/>
  <c r="CF35" i="17" s="1" a="1"/>
  <c r="CF35" i="17" s="1"/>
  <c r="Z25" i="2"/>
  <c r="CF25" i="2" s="1" a="1"/>
  <c r="CF25" i="2" s="1"/>
  <c r="Z23" i="6"/>
  <c r="CF23" i="6" s="1" a="1"/>
  <c r="CF23" i="6" s="1"/>
  <c r="Y30" i="12"/>
  <c r="CE30" i="12" s="1" a="1"/>
  <c r="CE30" i="12" s="1"/>
  <c r="Z28" i="11"/>
  <c r="CF28" i="11" s="1" a="1"/>
  <c r="CF28" i="11" s="1"/>
  <c r="Y38" i="6"/>
  <c r="CE38" i="6" s="1" a="1"/>
  <c r="CE38" i="6" s="1"/>
  <c r="Y35" i="8"/>
  <c r="CE35" i="8" s="1" a="1"/>
  <c r="CE35" i="8" s="1"/>
  <c r="Z25" i="21"/>
  <c r="CF25" i="21" s="1" a="1"/>
  <c r="CF25" i="21" s="1"/>
  <c r="Z17" i="20"/>
  <c r="CF17" i="20" s="1" a="1"/>
  <c r="CF17" i="20" s="1"/>
  <c r="Y28" i="21"/>
  <c r="CE28" i="21" s="1" a="1"/>
  <c r="CE28" i="21" s="1"/>
  <c r="Z32" i="12"/>
  <c r="CF32" i="12" s="1" a="1"/>
  <c r="CF32" i="12" s="1"/>
  <c r="CD97" i="17"/>
  <c r="CD65" i="17"/>
  <c r="CC113" i="16"/>
  <c r="CC81" i="16"/>
  <c r="CC106" i="13"/>
  <c r="CC74" i="13"/>
  <c r="CC109" i="3"/>
  <c r="CC77" i="3"/>
  <c r="CD70" i="10"/>
  <c r="CD102" i="10"/>
  <c r="CD87" i="17"/>
  <c r="CD55" i="17"/>
  <c r="CD64" i="4"/>
  <c r="CD96" i="4"/>
  <c r="CD95" i="17"/>
  <c r="CD63" i="17"/>
  <c r="CD98" i="15"/>
  <c r="CD66" i="15"/>
  <c r="CD82" i="16"/>
  <c r="CD114" i="16"/>
  <c r="Z16" i="6"/>
  <c r="CF16" i="6" s="1" a="1"/>
  <c r="CF16" i="6" s="1"/>
  <c r="Y43" i="8"/>
  <c r="CE43" i="8" s="1" a="1"/>
  <c r="CE43" i="8" s="1"/>
  <c r="CD91" i="17"/>
  <c r="CD59" i="17"/>
  <c r="CD106" i="2"/>
  <c r="CD74" i="2"/>
  <c r="CD66" i="20"/>
  <c r="CD98" i="20"/>
  <c r="CD74" i="19"/>
  <c r="CD106" i="19"/>
  <c r="CD120" i="8"/>
  <c r="CD123" i="8" s="1"/>
  <c r="CD116" i="8" s="1"/>
  <c r="CD84" i="8"/>
  <c r="CC108" i="11"/>
  <c r="CC76" i="11"/>
  <c r="CD94" i="7"/>
  <c r="CD62" i="7"/>
  <c r="CC79" i="17"/>
  <c r="CC111" i="17"/>
  <c r="CD69" i="6"/>
  <c r="CD101" i="6"/>
  <c r="CD112" i="12"/>
  <c r="CD80" i="12"/>
  <c r="CC97" i="3"/>
  <c r="CC65" i="3"/>
  <c r="CD62" i="16"/>
  <c r="CD94" i="16"/>
  <c r="CC103" i="9"/>
  <c r="CC71" i="9"/>
  <c r="CD58" i="1"/>
  <c r="CD90" i="1"/>
  <c r="CD94" i="13"/>
  <c r="CD62" i="13"/>
  <c r="CD108" i="13"/>
  <c r="CD76" i="13"/>
  <c r="CC65" i="19"/>
  <c r="CC97" i="19"/>
  <c r="Z27" i="2"/>
  <c r="CF27" i="2" s="1" a="1"/>
  <c r="CF27" i="2" s="1"/>
  <c r="Y18" i="4"/>
  <c r="CE18" i="4" s="1" a="1"/>
  <c r="CE18" i="4" s="1"/>
  <c r="CD92" i="7"/>
  <c r="CD60" i="7"/>
  <c r="CD111" i="8"/>
  <c r="CD79" i="8"/>
  <c r="CD71" i="10"/>
  <c r="CD103" i="10"/>
  <c r="CD110" i="7"/>
  <c r="CD78" i="7"/>
  <c r="CC89" i="2"/>
  <c r="CC57" i="2"/>
  <c r="CC91" i="16"/>
  <c r="CC59" i="16"/>
  <c r="CD62" i="1"/>
  <c r="CD94" i="1"/>
  <c r="CB54" i="21"/>
  <c r="CB86" i="21"/>
  <c r="Z43" i="3"/>
  <c r="CF43" i="3" s="1" a="1"/>
  <c r="CF43" i="3" s="1"/>
  <c r="Z20" i="9"/>
  <c r="CF20" i="9" s="1" a="1"/>
  <c r="CF20" i="9" s="1"/>
  <c r="Y18" i="18"/>
  <c r="CE18" i="18" s="1" a="1"/>
  <c r="CE18" i="18" s="1"/>
  <c r="Y25" i="19"/>
  <c r="CE25" i="19" s="1" a="1"/>
  <c r="CE25" i="19" s="1"/>
  <c r="Z21" i="6"/>
  <c r="CF21" i="6" s="1" a="1"/>
  <c r="CF21" i="6" s="1"/>
  <c r="CD96" i="13"/>
  <c r="CD64" i="13"/>
  <c r="CD67" i="9"/>
  <c r="CD99" i="9"/>
  <c r="CD87" i="2"/>
  <c r="CD55" i="2"/>
  <c r="CD85" i="10"/>
  <c r="CD117" i="10"/>
  <c r="CC103" i="5"/>
  <c r="CC71" i="5"/>
  <c r="CD87" i="18"/>
  <c r="CD55" i="18"/>
  <c r="CD89" i="17"/>
  <c r="CD57" i="17"/>
  <c r="CC115" i="11"/>
  <c r="CC83" i="11"/>
  <c r="CD61" i="20"/>
  <c r="CD93" i="20"/>
  <c r="CC89" i="13"/>
  <c r="CC57" i="13"/>
  <c r="CC111" i="13"/>
  <c r="CC79" i="13"/>
  <c r="CD56" i="19"/>
  <c r="CD88" i="19"/>
  <c r="CD113" i="15"/>
  <c r="CD81" i="15"/>
  <c r="CD115" i="7"/>
  <c r="CD83" i="7"/>
  <c r="CD81" i="21"/>
  <c r="CD113" i="21"/>
  <c r="CD109" i="5"/>
  <c r="CD77" i="5"/>
  <c r="CC99" i="13"/>
  <c r="CC67" i="13"/>
  <c r="CC100" i="14"/>
  <c r="CC68" i="14"/>
  <c r="CD110" i="18"/>
  <c r="CD78" i="18"/>
  <c r="Z46" i="7"/>
  <c r="CF46" i="7" s="1" a="1"/>
  <c r="CF46" i="7" s="1"/>
  <c r="CD92" i="17"/>
  <c r="CD60" i="17"/>
  <c r="CC120" i="10"/>
  <c r="CC123" i="10" s="1"/>
  <c r="CC116" i="10" s="1"/>
  <c r="CC84" i="10"/>
  <c r="CD59" i="1"/>
  <c r="CD91" i="1"/>
  <c r="CD115" i="1"/>
  <c r="CD83" i="1"/>
  <c r="CC109" i="2"/>
  <c r="CC77" i="2"/>
  <c r="CD97" i="12"/>
  <c r="CD65" i="12"/>
  <c r="CC105" i="13"/>
  <c r="CC73" i="13"/>
  <c r="CD75" i="16"/>
  <c r="CD107" i="16"/>
  <c r="CD95" i="1"/>
  <c r="CD63" i="1"/>
  <c r="CC89" i="21"/>
  <c r="CC57" i="21"/>
  <c r="CC63" i="6"/>
  <c r="CC95" i="6"/>
  <c r="CD70" i="16"/>
  <c r="CD102" i="16"/>
  <c r="CC117" i="13"/>
  <c r="CC85" i="13"/>
  <c r="CD91" i="7"/>
  <c r="CD59" i="7"/>
  <c r="Y15" i="17"/>
  <c r="CE15" i="17" s="1" a="1"/>
  <c r="CE15" i="17" s="1"/>
  <c r="X47" i="17"/>
  <c r="Z27" i="1"/>
  <c r="CF27" i="1" s="1" a="1"/>
  <c r="CF27" i="1" s="1"/>
  <c r="Y24" i="4"/>
  <c r="CE24" i="4" s="1" a="1"/>
  <c r="CE24" i="4" s="1"/>
  <c r="Z45" i="16"/>
  <c r="CF45" i="16" s="1" a="1"/>
  <c r="CF45" i="16" s="1"/>
  <c r="Z37" i="19"/>
  <c r="CF37" i="19" s="1" a="1"/>
  <c r="CF37" i="19" s="1"/>
  <c r="Z40" i="4"/>
  <c r="CF40" i="4" s="1" a="1"/>
  <c r="CF40" i="4" s="1"/>
  <c r="Y33" i="8"/>
  <c r="CE33" i="8" s="1" a="1"/>
  <c r="CE33" i="8" s="1"/>
  <c r="CC95" i="7"/>
  <c r="CC63" i="7"/>
  <c r="CD91" i="2"/>
  <c r="CD59" i="2"/>
  <c r="CC110" i="9"/>
  <c r="CC78" i="9"/>
  <c r="CD110" i="13"/>
  <c r="CD78" i="13"/>
  <c r="CB86" i="12"/>
  <c r="CB54" i="12"/>
  <c r="Z43" i="18"/>
  <c r="CF43" i="18" s="1" a="1"/>
  <c r="CF43" i="18" s="1"/>
  <c r="Z23" i="10"/>
  <c r="CF23" i="10" s="1" a="1"/>
  <c r="CF23" i="10" s="1"/>
  <c r="Y38" i="14"/>
  <c r="CE38" i="14" s="1" a="1"/>
  <c r="CE38" i="14" s="1"/>
  <c r="Z30" i="9"/>
  <c r="CF30" i="9" s="1" a="1"/>
  <c r="CF30" i="9" s="1"/>
  <c r="Z43" i="4"/>
  <c r="CF43" i="4" s="1" a="1"/>
  <c r="CF43" i="4" s="1"/>
  <c r="Z39" i="6"/>
  <c r="CF39" i="6" s="1" a="1"/>
  <c r="CF39" i="6" s="1"/>
  <c r="Z42" i="12"/>
  <c r="CF42" i="12" s="1" a="1"/>
  <c r="CF42" i="12" s="1"/>
  <c r="Z22" i="9"/>
  <c r="CF22" i="9" s="1" a="1"/>
  <c r="CF22" i="9" s="1"/>
  <c r="Z34" i="20"/>
  <c r="CF34" i="20" s="1" a="1"/>
  <c r="CF34" i="20" s="1"/>
  <c r="Z22" i="3"/>
  <c r="CF22" i="3" s="1" a="1"/>
  <c r="CF22" i="3" s="1"/>
  <c r="Z41" i="21"/>
  <c r="CF41" i="21" s="1" a="1"/>
  <c r="CF41" i="21" s="1"/>
  <c r="Y26" i="2"/>
  <c r="CE26" i="2" s="1" a="1"/>
  <c r="CE26" i="2" s="1"/>
  <c r="Z17" i="17"/>
  <c r="CF17" i="17" s="1" a="1"/>
  <c r="CF17" i="17" s="1"/>
  <c r="Y40" i="14"/>
  <c r="CE40" i="14" s="1" a="1"/>
  <c r="CE40" i="14" s="1"/>
  <c r="Z36" i="10"/>
  <c r="CF36" i="10" s="1" a="1"/>
  <c r="CF36" i="10" s="1"/>
  <c r="Z39" i="16"/>
  <c r="CF39" i="16" s="1" a="1"/>
  <c r="CF39" i="16" s="1"/>
  <c r="Z42" i="1"/>
  <c r="CF42" i="1" s="1" a="1"/>
  <c r="CF42" i="1" s="1"/>
  <c r="Y24" i="12"/>
  <c r="CE24" i="12" s="1" a="1"/>
  <c r="CE24" i="12" s="1"/>
  <c r="Z44" i="20"/>
  <c r="CF44" i="20" s="1" a="1"/>
  <c r="CF44" i="20" s="1"/>
  <c r="Z19" i="19"/>
  <c r="CF19" i="19" s="1" a="1"/>
  <c r="CF19" i="19" s="1"/>
  <c r="Z20" i="6"/>
  <c r="CF20" i="6" s="1" a="1"/>
  <c r="CF20" i="6" s="1"/>
  <c r="Z44" i="14"/>
  <c r="CF44" i="14" s="1" a="1"/>
  <c r="CF44" i="14" s="1"/>
  <c r="Z37" i="14"/>
  <c r="CF37" i="14" s="1" a="1"/>
  <c r="CF37" i="14" s="1"/>
  <c r="Y32" i="6"/>
  <c r="CE32" i="6" s="1" a="1"/>
  <c r="CE32" i="6" s="1"/>
  <c r="CD113" i="11"/>
  <c r="CD81" i="11"/>
  <c r="CC103" i="11"/>
  <c r="CC71" i="11"/>
  <c r="Z15" i="11"/>
  <c r="CF15" i="11" s="1" a="1"/>
  <c r="CF15" i="11" s="1"/>
  <c r="Z19" i="13"/>
  <c r="CF19" i="13" s="1" a="1"/>
  <c r="CF19" i="13" s="1"/>
  <c r="Z24" i="13"/>
  <c r="CF24" i="13" s="1" a="1"/>
  <c r="CF24" i="13" s="1"/>
  <c r="Z32" i="14"/>
  <c r="CF32" i="14" s="1" a="1"/>
  <c r="CF32" i="14" s="1"/>
  <c r="Y21" i="19"/>
  <c r="CE21" i="19" s="1" a="1"/>
  <c r="CE21" i="19" s="1"/>
  <c r="Z22" i="17"/>
  <c r="CF22" i="17" s="1" a="1"/>
  <c r="CF22" i="17" s="1"/>
  <c r="Z37" i="8"/>
  <c r="CF37" i="8" s="1" a="1"/>
  <c r="CF37" i="8" s="1"/>
  <c r="Z45" i="13"/>
  <c r="CF45" i="13" s="1" a="1"/>
  <c r="CF45" i="13" s="1"/>
  <c r="Z17" i="5"/>
  <c r="CF17" i="5" s="1" a="1"/>
  <c r="CF17" i="5" s="1"/>
  <c r="Z16" i="13"/>
  <c r="CF16" i="13" s="1" a="1"/>
  <c r="CF16" i="13" s="1"/>
  <c r="Z43" i="1"/>
  <c r="CF43" i="1" s="1" a="1"/>
  <c r="CF43" i="1" s="1"/>
  <c r="Y28" i="10"/>
  <c r="CE28" i="10" s="1" a="1"/>
  <c r="CE28" i="10" s="1"/>
  <c r="Z21" i="12"/>
  <c r="CF21" i="12" s="1" a="1"/>
  <c r="CF21" i="12" s="1"/>
  <c r="CD94" i="15"/>
  <c r="CD62" i="15"/>
  <c r="CD99" i="1"/>
  <c r="CD67" i="1"/>
  <c r="CD75" i="6"/>
  <c r="CD107" i="6"/>
  <c r="CD67" i="14"/>
  <c r="CD99" i="14"/>
  <c r="CD101" i="11"/>
  <c r="CD69" i="11"/>
  <c r="CD79" i="21"/>
  <c r="CD111" i="21"/>
  <c r="X15" i="9"/>
  <c r="CD15" i="9" s="1" a="1"/>
  <c r="CD15" i="9" s="1"/>
  <c r="W47" i="9"/>
  <c r="CD88" i="15"/>
  <c r="CD56" i="15"/>
  <c r="CD78" i="21"/>
  <c r="CD110" i="21"/>
  <c r="CC89" i="7"/>
  <c r="CC57" i="7"/>
  <c r="CC113" i="4"/>
  <c r="CC81" i="4"/>
  <c r="CC113" i="20"/>
  <c r="CC81" i="20"/>
  <c r="CC72" i="17"/>
  <c r="CC104" i="17"/>
  <c r="CD95" i="5"/>
  <c r="CD63" i="5"/>
  <c r="CD114" i="11"/>
  <c r="CD82" i="11"/>
  <c r="CD83" i="18"/>
  <c r="CD115" i="18"/>
  <c r="CD96" i="5"/>
  <c r="CD64" i="5"/>
  <c r="CD109" i="12"/>
  <c r="CD77" i="12"/>
  <c r="CD87" i="3"/>
  <c r="CD55" i="3"/>
  <c r="CD103" i="1"/>
  <c r="CD71" i="1"/>
  <c r="CD99" i="12"/>
  <c r="CD67" i="12"/>
  <c r="CD72" i="1"/>
  <c r="CD104" i="1"/>
  <c r="CC92" i="5"/>
  <c r="CC60" i="5"/>
  <c r="CD91" i="13"/>
  <c r="CD59" i="13"/>
  <c r="CD57" i="16"/>
  <c r="CD89" i="16"/>
  <c r="CD61" i="10"/>
  <c r="CD93" i="10"/>
  <c r="CC86" i="14"/>
  <c r="CC54" i="14"/>
  <c r="Z26" i="17"/>
  <c r="CF26" i="17" s="1" a="1"/>
  <c r="CF26" i="17" s="1"/>
  <c r="Y42" i="16"/>
  <c r="CE42" i="16" s="1" a="1"/>
  <c r="CE42" i="16" s="1"/>
  <c r="Y35" i="13"/>
  <c r="CE35" i="13" s="1" a="1"/>
  <c r="CE35" i="13" s="1"/>
  <c r="Y38" i="3"/>
  <c r="CE38" i="3" s="1" a="1"/>
  <c r="CE38" i="3" s="1"/>
  <c r="Z31" i="10"/>
  <c r="CF31" i="10" s="1" a="1"/>
  <c r="CF31" i="10" s="1"/>
  <c r="Z16" i="17"/>
  <c r="CF16" i="17" s="1" a="1"/>
  <c r="CF16" i="17" s="1"/>
  <c r="Z25" i="4"/>
  <c r="CF25" i="4" s="1" a="1"/>
  <c r="CF25" i="4" s="1"/>
  <c r="Z24" i="17"/>
  <c r="CF24" i="17" s="1" a="1"/>
  <c r="CF24" i="17" s="1"/>
  <c r="Z27" i="15"/>
  <c r="CF27" i="15" s="1" a="1"/>
  <c r="CF27" i="15" s="1"/>
  <c r="Z43" i="16"/>
  <c r="CF43" i="16" s="1" a="1"/>
  <c r="CF43" i="16" s="1"/>
  <c r="CD62" i="21"/>
  <c r="CD94" i="21"/>
  <c r="CD106" i="3"/>
  <c r="CD74" i="3"/>
  <c r="CC54" i="19"/>
  <c r="CC86" i="19"/>
  <c r="Z20" i="17"/>
  <c r="CF20" i="17" s="1" a="1"/>
  <c r="CF20" i="17" s="1"/>
  <c r="Z35" i="2"/>
  <c r="CF35" i="2" s="1" a="1"/>
  <c r="CF35" i="2" s="1"/>
  <c r="Z27" i="20"/>
  <c r="CF27" i="20" s="1" a="1"/>
  <c r="CF27" i="20" s="1"/>
  <c r="Z35" i="19"/>
  <c r="CF35" i="19" s="1" a="1"/>
  <c r="CF35" i="19" s="1"/>
  <c r="Z45" i="8"/>
  <c r="CF45" i="8" s="1" a="1"/>
  <c r="CF45" i="8" s="1"/>
  <c r="DJ121" i="16" l="1" a="1"/>
  <c r="DJ121" i="16" s="1"/>
  <c r="DJ122" i="16" s="1"/>
  <c r="DJ49" i="16"/>
  <c r="DK50" i="16"/>
  <c r="DJ121" i="18" a="1"/>
  <c r="DJ121" i="18" s="1"/>
  <c r="DJ122" i="18" s="1"/>
  <c r="DK50" i="18"/>
  <c r="DJ49" i="18"/>
  <c r="DJ121" i="1" a="1"/>
  <c r="DJ121" i="1" s="1"/>
  <c r="DJ122" i="1" s="1"/>
  <c r="DJ49" i="1"/>
  <c r="DK50" i="1"/>
  <c r="DJ121" i="20" a="1"/>
  <c r="DJ121" i="20" s="1"/>
  <c r="DJ122" i="20" s="1"/>
  <c r="DK50" i="20"/>
  <c r="DJ49" i="20"/>
  <c r="DJ121" i="7" a="1"/>
  <c r="DJ121" i="7" s="1"/>
  <c r="DJ122" i="7" s="1"/>
  <c r="DK50" i="7"/>
  <c r="DJ49" i="7"/>
  <c r="DJ121" i="13" a="1"/>
  <c r="DJ121" i="13" s="1"/>
  <c r="DJ122" i="13" s="1"/>
  <c r="DJ49" i="13"/>
  <c r="DK50" i="13"/>
  <c r="DJ121" i="12" a="1"/>
  <c r="DJ121" i="12" s="1"/>
  <c r="DJ122" i="12" s="1"/>
  <c r="DK50" i="12"/>
  <c r="DJ49" i="12"/>
  <c r="DJ121" i="15" a="1"/>
  <c r="DJ121" i="15" s="1"/>
  <c r="DJ122" i="15" s="1"/>
  <c r="DK50" i="15"/>
  <c r="DJ49" i="15"/>
  <c r="DJ121" i="9" a="1"/>
  <c r="DJ121" i="9" s="1"/>
  <c r="DJ122" i="9" s="1"/>
  <c r="DK50" i="9"/>
  <c r="DJ49" i="9"/>
  <c r="DJ121" i="6" a="1"/>
  <c r="DJ121" i="6" s="1"/>
  <c r="DJ122" i="6" s="1"/>
  <c r="DK50" i="6"/>
  <c r="DJ49" i="6"/>
  <c r="DJ121" i="10" a="1"/>
  <c r="DJ121" i="10" s="1"/>
  <c r="DJ122" i="10" s="1"/>
  <c r="DK50" i="10"/>
  <c r="DJ49" i="10"/>
  <c r="DJ121" i="5" a="1"/>
  <c r="DJ121" i="5" s="1"/>
  <c r="DJ122" i="5" s="1"/>
  <c r="DJ49" i="5"/>
  <c r="DK50" i="5"/>
  <c r="DJ121" i="2" a="1"/>
  <c r="DJ121" i="2" s="1"/>
  <c r="DJ122" i="2" s="1"/>
  <c r="DK50" i="2"/>
  <c r="DJ49" i="2"/>
  <c r="DJ121" i="17" a="1"/>
  <c r="DJ121" i="17" s="1"/>
  <c r="DJ122" i="17" s="1"/>
  <c r="DK50" i="17"/>
  <c r="DJ49" i="17"/>
  <c r="DJ121" i="3" a="1"/>
  <c r="DJ121" i="3" s="1"/>
  <c r="DJ122" i="3" s="1"/>
  <c r="DJ49" i="3"/>
  <c r="DK50" i="3"/>
  <c r="DJ121" i="19" a="1"/>
  <c r="DJ121" i="19" s="1"/>
  <c r="DJ122" i="19" s="1"/>
  <c r="DK50" i="19"/>
  <c r="DJ49" i="19"/>
  <c r="DJ121" i="14" a="1"/>
  <c r="DJ121" i="14" s="1"/>
  <c r="DJ122" i="14" s="1"/>
  <c r="DJ49" i="14"/>
  <c r="DK50" i="14"/>
  <c r="DJ121" i="11" a="1"/>
  <c r="DJ121" i="11" s="1"/>
  <c r="DJ122" i="11" s="1"/>
  <c r="DJ49" i="11"/>
  <c r="DK50" i="11"/>
  <c r="DJ121" i="8" a="1"/>
  <c r="DJ121" i="8" s="1"/>
  <c r="DJ122" i="8" s="1"/>
  <c r="DK50" i="8"/>
  <c r="DJ49" i="8"/>
  <c r="DJ121" i="4" a="1"/>
  <c r="DJ121" i="4" s="1"/>
  <c r="DJ122" i="4" s="1"/>
  <c r="DK50" i="4"/>
  <c r="DJ49" i="4"/>
  <c r="DJ121" i="21" a="1"/>
  <c r="DJ121" i="21" s="1"/>
  <c r="DJ122" i="21" s="1"/>
  <c r="DK50" i="21"/>
  <c r="DJ49" i="21"/>
  <c r="Y47" i="11"/>
  <c r="Y47" i="3"/>
  <c r="CE87" i="17"/>
  <c r="CE55" i="17"/>
  <c r="CE66" i="15"/>
  <c r="CE98" i="15"/>
  <c r="AA16" i="13"/>
  <c r="CG16" i="13" s="1" a="1"/>
  <c r="CG16" i="13" s="1"/>
  <c r="AA22" i="17"/>
  <c r="CG22" i="17" s="1" a="1"/>
  <c r="CG22" i="17" s="1"/>
  <c r="AA19" i="13"/>
  <c r="CG19" i="13" s="1" a="1"/>
  <c r="CG19" i="13" s="1"/>
  <c r="CE115" i="14"/>
  <c r="CE83" i="14"/>
  <c r="CD95" i="12"/>
  <c r="CD63" i="12"/>
  <c r="CE75" i="10"/>
  <c r="CE107" i="10"/>
  <c r="CE112" i="21"/>
  <c r="CE80" i="21"/>
  <c r="CE93" i="9"/>
  <c r="CE61" i="9"/>
  <c r="CE101" i="9"/>
  <c r="CE69" i="9"/>
  <c r="CE82" i="18"/>
  <c r="CE114" i="18"/>
  <c r="CE108" i="19"/>
  <c r="CE76" i="19"/>
  <c r="CD86" i="17"/>
  <c r="CD54" i="17"/>
  <c r="AA46" i="7"/>
  <c r="CG46" i="7" s="1" a="1"/>
  <c r="CG46" i="7" s="1"/>
  <c r="Z18" i="18"/>
  <c r="CF18" i="18" s="1" a="1"/>
  <c r="CF18" i="18" s="1"/>
  <c r="AA27" i="2"/>
  <c r="CG27" i="2" s="1" a="1"/>
  <c r="CG27" i="2" s="1"/>
  <c r="AA17" i="20"/>
  <c r="CG17" i="20" s="1" a="1"/>
  <c r="CG17" i="20" s="1"/>
  <c r="AA28" i="11"/>
  <c r="CG28" i="11" s="1" a="1"/>
  <c r="CG28" i="11" s="1"/>
  <c r="AA35" i="17"/>
  <c r="CG35" i="17" s="1" a="1"/>
  <c r="CG35" i="17" s="1"/>
  <c r="AA39" i="17"/>
  <c r="CG39" i="17" s="1" a="1"/>
  <c r="CG39" i="17" s="1"/>
  <c r="Z31" i="14"/>
  <c r="CF31" i="14" s="1" a="1"/>
  <c r="CF31" i="14" s="1"/>
  <c r="AA22" i="19"/>
  <c r="CG22" i="19" s="1" a="1"/>
  <c r="CG22" i="19" s="1"/>
  <c r="CD73" i="19"/>
  <c r="CD105" i="19"/>
  <c r="CD55" i="14"/>
  <c r="CD87" i="14"/>
  <c r="CD87" i="5"/>
  <c r="CD55" i="5"/>
  <c r="CD110" i="5"/>
  <c r="CD78" i="5"/>
  <c r="CE68" i="18"/>
  <c r="CE100" i="18"/>
  <c r="CD99" i="8"/>
  <c r="CD67" i="8"/>
  <c r="CD76" i="16"/>
  <c r="CD108" i="16"/>
  <c r="CE109" i="11"/>
  <c r="CE77" i="11"/>
  <c r="CE83" i="15"/>
  <c r="CE115" i="15"/>
  <c r="CE94" i="9"/>
  <c r="CE62" i="9"/>
  <c r="CD63" i="21"/>
  <c r="CD95" i="21"/>
  <c r="CE110" i="14"/>
  <c r="CE78" i="14"/>
  <c r="CE108" i="3"/>
  <c r="CE76" i="3"/>
  <c r="CE115" i="5"/>
  <c r="CE83" i="5"/>
  <c r="CD87" i="11"/>
  <c r="CD55" i="11"/>
  <c r="CD111" i="15"/>
  <c r="CD79" i="15"/>
  <c r="CD102" i="11"/>
  <c r="CD70" i="11"/>
  <c r="CD108" i="11"/>
  <c r="CD76" i="11"/>
  <c r="Z41" i="13"/>
  <c r="CF41" i="13" s="1" a="1"/>
  <c r="CF41" i="13" s="1"/>
  <c r="Z18" i="3"/>
  <c r="CF18" i="3" s="1" a="1"/>
  <c r="CF18" i="3" s="1"/>
  <c r="AA30" i="18"/>
  <c r="CG30" i="18" s="1" a="1"/>
  <c r="CG30" i="18" s="1"/>
  <c r="AA34" i="8"/>
  <c r="CG34" i="8" s="1" a="1"/>
  <c r="CG34" i="8" s="1"/>
  <c r="Z16" i="21"/>
  <c r="CF16" i="21" s="1" a="1"/>
  <c r="CF16" i="21" s="1"/>
  <c r="AA33" i="11"/>
  <c r="CG33" i="11" s="1" a="1"/>
  <c r="CG33" i="11" s="1"/>
  <c r="AA26" i="13"/>
  <c r="CG26" i="13" s="1" a="1"/>
  <c r="CG26" i="13" s="1"/>
  <c r="Z20" i="21"/>
  <c r="CF20" i="21" s="1" a="1"/>
  <c r="CF20" i="21" s="1"/>
  <c r="Z37" i="10"/>
  <c r="CF37" i="10" s="1" a="1"/>
  <c r="CF37" i="10" s="1"/>
  <c r="AA42" i="6"/>
  <c r="CG42" i="6" s="1" a="1"/>
  <c r="CG42" i="6" s="1"/>
  <c r="CE88" i="16"/>
  <c r="CE56" i="16"/>
  <c r="CD80" i="4"/>
  <c r="CD112" i="4"/>
  <c r="CD76" i="4"/>
  <c r="CD108" i="4"/>
  <c r="Z46" i="2"/>
  <c r="CF46" i="2" s="1" a="1"/>
  <c r="CF46" i="2" s="1"/>
  <c r="AA33" i="20"/>
  <c r="CG33" i="20" s="1" a="1"/>
  <c r="CG33" i="20" s="1"/>
  <c r="AA36" i="17"/>
  <c r="CG36" i="17" s="1" a="1"/>
  <c r="CG36" i="17" s="1"/>
  <c r="CE111" i="3"/>
  <c r="CE79" i="3"/>
  <c r="CE102" i="7"/>
  <c r="CE70" i="7"/>
  <c r="CE103" i="7"/>
  <c r="CE71" i="7"/>
  <c r="Z20" i="3"/>
  <c r="CF20" i="3" s="1" a="1"/>
  <c r="CF20" i="3" s="1"/>
  <c r="AA35" i="10"/>
  <c r="CG35" i="10" s="1" a="1"/>
  <c r="CG35" i="10" s="1"/>
  <c r="AA29" i="17"/>
  <c r="CG29" i="17" s="1" a="1"/>
  <c r="CG29" i="17" s="1"/>
  <c r="AA34" i="18"/>
  <c r="CG34" i="18" s="1" a="1"/>
  <c r="CG34" i="18" s="1"/>
  <c r="AA22" i="16"/>
  <c r="CG22" i="16" s="1" a="1"/>
  <c r="CG22" i="16" s="1"/>
  <c r="CD100" i="3"/>
  <c r="CD68" i="3"/>
  <c r="CE93" i="5"/>
  <c r="CE61" i="5"/>
  <c r="CE59" i="8"/>
  <c r="CE91" i="8"/>
  <c r="CD117" i="3"/>
  <c r="CD85" i="3"/>
  <c r="CD81" i="14"/>
  <c r="CD113" i="14"/>
  <c r="CD66" i="21"/>
  <c r="CD98" i="21"/>
  <c r="CD114" i="12"/>
  <c r="CD82" i="12"/>
  <c r="CE76" i="15"/>
  <c r="CE108" i="15"/>
  <c r="AA21" i="15"/>
  <c r="CG21" i="15" s="1" a="1"/>
  <c r="CG21" i="15" s="1"/>
  <c r="Z34" i="14"/>
  <c r="CF34" i="14" s="1" a="1"/>
  <c r="CF34" i="14" s="1"/>
  <c r="Z44" i="21"/>
  <c r="CF44" i="21" s="1" a="1"/>
  <c r="CF44" i="21" s="1"/>
  <c r="CD75" i="21"/>
  <c r="CD107" i="21"/>
  <c r="CE117" i="12"/>
  <c r="CE85" i="12"/>
  <c r="CE95" i="16"/>
  <c r="CE63" i="16"/>
  <c r="CE102" i="12"/>
  <c r="CE70" i="12"/>
  <c r="CE107" i="14"/>
  <c r="CE75" i="14"/>
  <c r="CE117" i="19"/>
  <c r="CE85" i="19"/>
  <c r="CD92" i="11"/>
  <c r="CD60" i="11"/>
  <c r="CD98" i="17"/>
  <c r="CD66" i="17"/>
  <c r="CE97" i="14"/>
  <c r="CE65" i="14"/>
  <c r="CD86" i="5"/>
  <c r="CD54" i="5"/>
  <c r="AA44" i="19"/>
  <c r="CG44" i="19" s="1" a="1"/>
  <c r="CG44" i="19" s="1"/>
  <c r="Z30" i="15"/>
  <c r="CF30" i="15" s="1" a="1"/>
  <c r="CF30" i="15" s="1"/>
  <c r="AA31" i="5"/>
  <c r="CG31" i="5" s="1" a="1"/>
  <c r="CG31" i="5" s="1"/>
  <c r="AA44" i="13"/>
  <c r="CG44" i="13" s="1" a="1"/>
  <c r="CG44" i="13" s="1"/>
  <c r="AA43" i="20"/>
  <c r="CG43" i="20" s="1" a="1"/>
  <c r="CG43" i="20" s="1"/>
  <c r="AA36" i="19"/>
  <c r="CG36" i="19" s="1" a="1"/>
  <c r="CG36" i="19" s="1"/>
  <c r="Z24" i="11"/>
  <c r="CF24" i="11" s="1" a="1"/>
  <c r="CF24" i="11" s="1"/>
  <c r="Z28" i="2"/>
  <c r="CF28" i="2" s="1" a="1"/>
  <c r="CF28" i="2" s="1"/>
  <c r="Z35" i="21"/>
  <c r="CF35" i="21" s="1" a="1"/>
  <c r="CF35" i="21" s="1"/>
  <c r="Z26" i="5"/>
  <c r="CF26" i="5" s="1" a="1"/>
  <c r="CF26" i="5" s="1"/>
  <c r="AA46" i="6"/>
  <c r="CG46" i="6" s="1" a="1"/>
  <c r="CG46" i="6" s="1"/>
  <c r="Z20" i="20"/>
  <c r="CF20" i="20" s="1" a="1"/>
  <c r="CF20" i="20" s="1"/>
  <c r="AA41" i="8"/>
  <c r="CG41" i="8" s="1" a="1"/>
  <c r="CG41" i="8" s="1"/>
  <c r="AA45" i="17"/>
  <c r="CG45" i="17" s="1" a="1"/>
  <c r="CG45" i="17" s="1"/>
  <c r="Z27" i="6"/>
  <c r="CF27" i="6" s="1" a="1"/>
  <c r="CF27" i="6" s="1"/>
  <c r="Z31" i="17"/>
  <c r="CF31" i="17" s="1" a="1"/>
  <c r="CF31" i="17" s="1"/>
  <c r="Z34" i="3"/>
  <c r="CF34" i="3" s="1" a="1"/>
  <c r="CF34" i="3" s="1"/>
  <c r="AA26" i="21"/>
  <c r="CG26" i="21" s="1" a="1"/>
  <c r="CG26" i="21" s="1"/>
  <c r="AA34" i="6"/>
  <c r="CG34" i="6" s="1" a="1"/>
  <c r="CG34" i="6" s="1"/>
  <c r="Z33" i="4"/>
  <c r="CF33" i="4" s="1" a="1"/>
  <c r="CF33" i="4" s="1"/>
  <c r="Z27" i="13"/>
  <c r="CF27" i="13" s="1" a="1"/>
  <c r="CF27" i="13" s="1"/>
  <c r="AA41" i="7"/>
  <c r="CG41" i="7" s="1" a="1"/>
  <c r="CG41" i="7" s="1"/>
  <c r="AA25" i="18"/>
  <c r="CG25" i="18" s="1" a="1"/>
  <c r="CG25" i="18" s="1"/>
  <c r="Z22" i="15"/>
  <c r="CF22" i="15" s="1" a="1"/>
  <c r="CF22" i="15" s="1"/>
  <c r="AA36" i="1"/>
  <c r="CG36" i="1" s="1" a="1"/>
  <c r="CG36" i="1" s="1"/>
  <c r="AA21" i="13"/>
  <c r="CG21" i="13" s="1" a="1"/>
  <c r="CG21" i="13" s="1"/>
  <c r="AA27" i="19"/>
  <c r="CG27" i="19" s="1" a="1"/>
  <c r="CG27" i="19" s="1"/>
  <c r="Z45" i="11"/>
  <c r="CF45" i="11" s="1" a="1"/>
  <c r="CF45" i="11" s="1"/>
  <c r="AA29" i="15"/>
  <c r="CG29" i="15" s="1" a="1"/>
  <c r="CG29" i="15" s="1"/>
  <c r="AA45" i="9"/>
  <c r="CG45" i="9" s="1" a="1"/>
  <c r="CG45" i="9" s="1"/>
  <c r="AA32" i="18"/>
  <c r="CG32" i="18" s="1" a="1"/>
  <c r="CG32" i="18" s="1"/>
  <c r="CE72" i="18"/>
  <c r="CE104" i="18"/>
  <c r="CD112" i="3"/>
  <c r="CD80" i="3"/>
  <c r="CE107" i="5"/>
  <c r="CE75" i="5"/>
  <c r="AA31" i="3"/>
  <c r="CG31" i="3" s="1" a="1"/>
  <c r="CG31" i="3" s="1"/>
  <c r="AA17" i="10"/>
  <c r="CG17" i="10" s="1" a="1"/>
  <c r="CG17" i="10" s="1"/>
  <c r="CE111" i="19"/>
  <c r="CE79" i="19"/>
  <c r="CD55" i="10"/>
  <c r="CD87" i="10"/>
  <c r="CE77" i="4"/>
  <c r="CE109" i="4"/>
  <c r="CE102" i="13"/>
  <c r="CE70" i="13"/>
  <c r="CD75" i="18"/>
  <c r="CD107" i="18"/>
  <c r="CD120" i="5"/>
  <c r="CD123" i="5" s="1"/>
  <c r="CD116" i="5" s="1"/>
  <c r="CD84" i="5"/>
  <c r="CE90" i="16"/>
  <c r="CE58" i="16"/>
  <c r="CE114" i="9"/>
  <c r="CE82" i="9"/>
  <c r="CE88" i="1"/>
  <c r="CE56" i="1"/>
  <c r="Y15" i="12"/>
  <c r="CE15" i="12" s="1" a="1"/>
  <c r="CE15" i="12" s="1"/>
  <c r="X47" i="12"/>
  <c r="AA25" i="10"/>
  <c r="CG25" i="10" s="1" a="1"/>
  <c r="CG25" i="10" s="1"/>
  <c r="AA41" i="18"/>
  <c r="CG41" i="18" s="1" a="1"/>
  <c r="CG41" i="18" s="1"/>
  <c r="CE111" i="9"/>
  <c r="CE79" i="9"/>
  <c r="CE112" i="1"/>
  <c r="CE80" i="1"/>
  <c r="CE94" i="21"/>
  <c r="CE62" i="21"/>
  <c r="CE99" i="12"/>
  <c r="CE67" i="12"/>
  <c r="CE96" i="5"/>
  <c r="CE64" i="5"/>
  <c r="CD104" i="17"/>
  <c r="CD72" i="17"/>
  <c r="CE111" i="21"/>
  <c r="CE79" i="21"/>
  <c r="CE99" i="1"/>
  <c r="CE67" i="1"/>
  <c r="CD103" i="11"/>
  <c r="CD71" i="11"/>
  <c r="CD95" i="7"/>
  <c r="CD63" i="7"/>
  <c r="CE102" i="16"/>
  <c r="CE70" i="16"/>
  <c r="CE107" i="16"/>
  <c r="CE75" i="16"/>
  <c r="CE115" i="1"/>
  <c r="CE83" i="1"/>
  <c r="CE109" i="5"/>
  <c r="CE77" i="5"/>
  <c r="CE56" i="19"/>
  <c r="CE88" i="19"/>
  <c r="CD115" i="11"/>
  <c r="CD83" i="11"/>
  <c r="CE85" i="10"/>
  <c r="CE117" i="10"/>
  <c r="CD89" i="2"/>
  <c r="CD57" i="2"/>
  <c r="CE92" i="7"/>
  <c r="CE60" i="7"/>
  <c r="CE108" i="13"/>
  <c r="CE76" i="13"/>
  <c r="CD110" i="15"/>
  <c r="CD78" i="15"/>
  <c r="CE94" i="7"/>
  <c r="CE62" i="7"/>
  <c r="CD72" i="10"/>
  <c r="CD104" i="10"/>
  <c r="CD76" i="21"/>
  <c r="CD108" i="21"/>
  <c r="CE76" i="18"/>
  <c r="CE108" i="18"/>
  <c r="CE106" i="19"/>
  <c r="CE74" i="19"/>
  <c r="CE70" i="10"/>
  <c r="CE102" i="10"/>
  <c r="AA35" i="19"/>
  <c r="CG35" i="19" s="1" a="1"/>
  <c r="CG35" i="19" s="1"/>
  <c r="AA27" i="15"/>
  <c r="CG27" i="15" s="1" a="1"/>
  <c r="CG27" i="15" s="1"/>
  <c r="AA31" i="10"/>
  <c r="CG31" i="10" s="1" a="1"/>
  <c r="CG31" i="10" s="1"/>
  <c r="CE60" i="12"/>
  <c r="CE92" i="12"/>
  <c r="CE88" i="5"/>
  <c r="CE56" i="5"/>
  <c r="CD60" i="19"/>
  <c r="CD92" i="19"/>
  <c r="CE86" i="11"/>
  <c r="CE54" i="11"/>
  <c r="AA44" i="14"/>
  <c r="CG44" i="14" s="1" a="1"/>
  <c r="CG44" i="14" s="1"/>
  <c r="Z24" i="12"/>
  <c r="CF24" i="12" s="1" a="1"/>
  <c r="CF24" i="12" s="1"/>
  <c r="AA36" i="10"/>
  <c r="CG36" i="10" s="1" a="1"/>
  <c r="CG36" i="10" s="1"/>
  <c r="AA41" i="21"/>
  <c r="CG41" i="21" s="1" a="1"/>
  <c r="CG41" i="21" s="1"/>
  <c r="AA22" i="9"/>
  <c r="CG22" i="9" s="1" a="1"/>
  <c r="CG22" i="9" s="1"/>
  <c r="AA30" i="9"/>
  <c r="CG30" i="9" s="1" a="1"/>
  <c r="CG30" i="9" s="1"/>
  <c r="AA43" i="18"/>
  <c r="CG43" i="18" s="1" a="1"/>
  <c r="CG43" i="18" s="1"/>
  <c r="AA37" i="19"/>
  <c r="CG37" i="19" s="1" a="1"/>
  <c r="CG37" i="19" s="1"/>
  <c r="CE92" i="6"/>
  <c r="CE60" i="6"/>
  <c r="CE91" i="9"/>
  <c r="CE59" i="9"/>
  <c r="CD114" i="8"/>
  <c r="CD82" i="8"/>
  <c r="CE96" i="21"/>
  <c r="CE64" i="21"/>
  <c r="CD101" i="12"/>
  <c r="CD69" i="12"/>
  <c r="CE61" i="4"/>
  <c r="CE93" i="4"/>
  <c r="CE111" i="6"/>
  <c r="CE79" i="6"/>
  <c r="CE110" i="3"/>
  <c r="CE78" i="3"/>
  <c r="CE97" i="16"/>
  <c r="CE65" i="16"/>
  <c r="CD65" i="9"/>
  <c r="CD97" i="9"/>
  <c r="Z34" i="19"/>
  <c r="CF34" i="19" s="1" a="1"/>
  <c r="CF34" i="19" s="1"/>
  <c r="Z16" i="14"/>
  <c r="CF16" i="14" s="1" a="1"/>
  <c r="CF16" i="14" s="1"/>
  <c r="Z16" i="5"/>
  <c r="CF16" i="5" s="1" a="1"/>
  <c r="CF16" i="5" s="1"/>
  <c r="Z39" i="5"/>
  <c r="CF39" i="5" s="1" a="1"/>
  <c r="CF39" i="5" s="1"/>
  <c r="AA29" i="18"/>
  <c r="CG29" i="18" s="1" a="1"/>
  <c r="CG29" i="18" s="1"/>
  <c r="Z28" i="8"/>
  <c r="CF28" i="8" s="1" a="1"/>
  <c r="CF28" i="8" s="1"/>
  <c r="Z37" i="16"/>
  <c r="CF37" i="16" s="1" a="1"/>
  <c r="CF37" i="16" s="1"/>
  <c r="AA38" i="11"/>
  <c r="CG38" i="11" s="1" a="1"/>
  <c r="CG38" i="11" s="1"/>
  <c r="AA44" i="15"/>
  <c r="CG44" i="15" s="1" a="1"/>
  <c r="CG44" i="15" s="1"/>
  <c r="AA23" i="9"/>
  <c r="CG23" i="9" s="1" a="1"/>
  <c r="CG23" i="9" s="1"/>
  <c r="Z24" i="21"/>
  <c r="CF24" i="21" s="1" a="1"/>
  <c r="CF24" i="21" s="1"/>
  <c r="AA39" i="14"/>
  <c r="CG39" i="14" s="1" a="1"/>
  <c r="CG39" i="14" s="1"/>
  <c r="AA37" i="3"/>
  <c r="CG37" i="3" s="1" a="1"/>
  <c r="CG37" i="3" s="1"/>
  <c r="AA44" i="5"/>
  <c r="CG44" i="5" s="1" a="1"/>
  <c r="CG44" i="5" s="1"/>
  <c r="Z16" i="11"/>
  <c r="CF16" i="11" s="1" a="1"/>
  <c r="CF16" i="11" s="1"/>
  <c r="Z40" i="15"/>
  <c r="CF40" i="15" s="1" a="1"/>
  <c r="CF40" i="15" s="1"/>
  <c r="Z31" i="11"/>
  <c r="CF31" i="11" s="1" a="1"/>
  <c r="CF31" i="11" s="1"/>
  <c r="Z37" i="11"/>
  <c r="CF37" i="11" s="1" a="1"/>
  <c r="CF37" i="11" s="1"/>
  <c r="CE62" i="4"/>
  <c r="CE94" i="4"/>
  <c r="CD111" i="12"/>
  <c r="CD79" i="12"/>
  <c r="CE113" i="9"/>
  <c r="CE81" i="9"/>
  <c r="CD79" i="18"/>
  <c r="CD111" i="18"/>
  <c r="CE59" i="15"/>
  <c r="CE91" i="15"/>
  <c r="CD100" i="5"/>
  <c r="CD68" i="5"/>
  <c r="CE84" i="18"/>
  <c r="CE120" i="18"/>
  <c r="CE123" i="18" s="1"/>
  <c r="CE116" i="18" s="1"/>
  <c r="CE112" i="5"/>
  <c r="CE80" i="5"/>
  <c r="CE74" i="15"/>
  <c r="CE106" i="15"/>
  <c r="Z15" i="13"/>
  <c r="CF15" i="13" s="1" a="1"/>
  <c r="CF15" i="13" s="1"/>
  <c r="Y47" i="13"/>
  <c r="CE113" i="6"/>
  <c r="CE81" i="6"/>
  <c r="AA17" i="16"/>
  <c r="CG17" i="16" s="1" a="1"/>
  <c r="CG17" i="16" s="1"/>
  <c r="Z41" i="4"/>
  <c r="CF41" i="4" s="1" a="1"/>
  <c r="CF41" i="4" s="1"/>
  <c r="Z37" i="4"/>
  <c r="CF37" i="4" s="1" a="1"/>
  <c r="CF37" i="4" s="1"/>
  <c r="CD73" i="9"/>
  <c r="CD105" i="9"/>
  <c r="CE75" i="8"/>
  <c r="CE107" i="8"/>
  <c r="CC54" i="8"/>
  <c r="CC86" i="8"/>
  <c r="AA40" i="3"/>
  <c r="CG40" i="3" s="1" a="1"/>
  <c r="CG40" i="3" s="1"/>
  <c r="AA31" i="7"/>
  <c r="CG31" i="7" s="1" a="1"/>
  <c r="CG31" i="7" s="1"/>
  <c r="AA32" i="7"/>
  <c r="CG32" i="7" s="1" a="1"/>
  <c r="CG32" i="7" s="1"/>
  <c r="CE114" i="7"/>
  <c r="CE82" i="7"/>
  <c r="CE70" i="4"/>
  <c r="CE102" i="4"/>
  <c r="CE104" i="19"/>
  <c r="CE72" i="19"/>
  <c r="CE117" i="11"/>
  <c r="CE85" i="11"/>
  <c r="CE108" i="7"/>
  <c r="CE76" i="7"/>
  <c r="CD54" i="1"/>
  <c r="CD86" i="1"/>
  <c r="Z29" i="3"/>
  <c r="CF29" i="3" s="1" a="1"/>
  <c r="CF29" i="3" s="1"/>
  <c r="AA22" i="5"/>
  <c r="CG22" i="5" s="1" a="1"/>
  <c r="CG22" i="5" s="1"/>
  <c r="AA20" i="8"/>
  <c r="CG20" i="8" s="1" a="1"/>
  <c r="CG20" i="8" s="1"/>
  <c r="Z46" i="3"/>
  <c r="CF46" i="3" s="1" a="1"/>
  <c r="CF46" i="3" s="1"/>
  <c r="Z42" i="14"/>
  <c r="CF42" i="14" s="1" a="1"/>
  <c r="CF42" i="14" s="1"/>
  <c r="Z27" i="21"/>
  <c r="CF27" i="21" s="1" a="1"/>
  <c r="CF27" i="21" s="1"/>
  <c r="Z43" i="12"/>
  <c r="CF43" i="12" s="1" a="1"/>
  <c r="CF43" i="12" s="1"/>
  <c r="AA37" i="15"/>
  <c r="CG37" i="15" s="1" a="1"/>
  <c r="CG37" i="15" s="1"/>
  <c r="CE100" i="12"/>
  <c r="CE68" i="12"/>
  <c r="CE93" i="1"/>
  <c r="CE61" i="1"/>
  <c r="CE101" i="1"/>
  <c r="CE69" i="1"/>
  <c r="CE90" i="9"/>
  <c r="CE58" i="9"/>
  <c r="Z15" i="7"/>
  <c r="CF15" i="7" s="1" a="1"/>
  <c r="CF15" i="7" s="1"/>
  <c r="Y47" i="7"/>
  <c r="Z36" i="21"/>
  <c r="CF36" i="21" s="1" a="1"/>
  <c r="CF36" i="21" s="1"/>
  <c r="AA46" i="12"/>
  <c r="CG46" i="12" s="1" a="1"/>
  <c r="CG46" i="12" s="1"/>
  <c r="AA24" i="16"/>
  <c r="CG24" i="16" s="1" a="1"/>
  <c r="CG24" i="16" s="1"/>
  <c r="AA31" i="12"/>
  <c r="CG31" i="12" s="1" a="1"/>
  <c r="CG31" i="12" s="1"/>
  <c r="AA36" i="14"/>
  <c r="CG36" i="14" s="1" a="1"/>
  <c r="CG36" i="14" s="1"/>
  <c r="AA46" i="19"/>
  <c r="CG46" i="19" s="1" a="1"/>
  <c r="CG46" i="19" s="1"/>
  <c r="Z21" i="11"/>
  <c r="CF21" i="11" s="1" a="1"/>
  <c r="CF21" i="11" s="1"/>
  <c r="Z27" i="17"/>
  <c r="CF27" i="17" s="1" a="1"/>
  <c r="CF27" i="17" s="1"/>
  <c r="AA26" i="14"/>
  <c r="CG26" i="14" s="1" a="1"/>
  <c r="CG26" i="14" s="1"/>
  <c r="CD97" i="18"/>
  <c r="CD65" i="18"/>
  <c r="CE84" i="19"/>
  <c r="CE120" i="19"/>
  <c r="CE123" i="19" s="1"/>
  <c r="CE116" i="19" s="1"/>
  <c r="CD83" i="16"/>
  <c r="CD115" i="16"/>
  <c r="CE95" i="2"/>
  <c r="CE63" i="2"/>
  <c r="CE57" i="10"/>
  <c r="CE89" i="10"/>
  <c r="CE103" i="2"/>
  <c r="CE71" i="2"/>
  <c r="CD85" i="14"/>
  <c r="CD117" i="14"/>
  <c r="CD64" i="14"/>
  <c r="CD96" i="14"/>
  <c r="CE120" i="2"/>
  <c r="CE123" i="2" s="1"/>
  <c r="CE116" i="2" s="1"/>
  <c r="CE84" i="2"/>
  <c r="CD114" i="15"/>
  <c r="CD82" i="15"/>
  <c r="CE80" i="15"/>
  <c r="CE112" i="15"/>
  <c r="CE110" i="1"/>
  <c r="CE78" i="1"/>
  <c r="CE70" i="19"/>
  <c r="CE102" i="19"/>
  <c r="CE101" i="3"/>
  <c r="CE69" i="3"/>
  <c r="CE101" i="16"/>
  <c r="CE69" i="16"/>
  <c r="CE63" i="8"/>
  <c r="CE95" i="8"/>
  <c r="CD84" i="20"/>
  <c r="CD120" i="20"/>
  <c r="CD123" i="20" s="1"/>
  <c r="CD116" i="20" s="1"/>
  <c r="CD115" i="8"/>
  <c r="CD83" i="8"/>
  <c r="CE60" i="18"/>
  <c r="CE92" i="18"/>
  <c r="CC86" i="16"/>
  <c r="CC54" i="16"/>
  <c r="CE111" i="16"/>
  <c r="CE79" i="16"/>
  <c r="CE104" i="2"/>
  <c r="CE72" i="2"/>
  <c r="CD96" i="3"/>
  <c r="CD64" i="3"/>
  <c r="CD87" i="7"/>
  <c r="CD55" i="7"/>
  <c r="CD89" i="12"/>
  <c r="CD57" i="12"/>
  <c r="CD94" i="11"/>
  <c r="CD62" i="11"/>
  <c r="CE117" i="20"/>
  <c r="CE85" i="20"/>
  <c r="CE105" i="21"/>
  <c r="CE73" i="21"/>
  <c r="CE109" i="21"/>
  <c r="CE77" i="21"/>
  <c r="CE100" i="1"/>
  <c r="CE68" i="1"/>
  <c r="CE102" i="9"/>
  <c r="CE70" i="9"/>
  <c r="CD80" i="14"/>
  <c r="CD112" i="14"/>
  <c r="CD80" i="20"/>
  <c r="CD112" i="20"/>
  <c r="AA33" i="18"/>
  <c r="CG33" i="18" s="1" a="1"/>
  <c r="CG33" i="18" s="1"/>
  <c r="Z41" i="3"/>
  <c r="CF41" i="3" s="1" a="1"/>
  <c r="CF41" i="3" s="1"/>
  <c r="AA36" i="5"/>
  <c r="CG36" i="5" s="1" a="1"/>
  <c r="CG36" i="5" s="1"/>
  <c r="CD98" i="12"/>
  <c r="CD66" i="12"/>
  <c r="CD107" i="2"/>
  <c r="CD75" i="2"/>
  <c r="AA40" i="19"/>
  <c r="CG40" i="19" s="1" a="1"/>
  <c r="CG40" i="19" s="1"/>
  <c r="Z16" i="10"/>
  <c r="CF16" i="10" s="1" a="1"/>
  <c r="CF16" i="10" s="1"/>
  <c r="AA38" i="4"/>
  <c r="CG38" i="4" s="1" a="1"/>
  <c r="CG38" i="4" s="1"/>
  <c r="AA31" i="13"/>
  <c r="CG31" i="13" s="1" a="1"/>
  <c r="CG31" i="13" s="1"/>
  <c r="Z36" i="18"/>
  <c r="CF36" i="18" s="1" a="1"/>
  <c r="CF36" i="18" s="1"/>
  <c r="Z45" i="5"/>
  <c r="CF45" i="5" s="1" a="1"/>
  <c r="CF45" i="5" s="1"/>
  <c r="AA19" i="16"/>
  <c r="CG19" i="16" s="1" a="1"/>
  <c r="CG19" i="16" s="1"/>
  <c r="AA43" i="9"/>
  <c r="CG43" i="9" s="1" a="1"/>
  <c r="CG43" i="9" s="1"/>
  <c r="AA17" i="1"/>
  <c r="CG17" i="1" s="1" a="1"/>
  <c r="CG17" i="1" s="1"/>
  <c r="CE107" i="20"/>
  <c r="CE75" i="20"/>
  <c r="CE97" i="11"/>
  <c r="CE65" i="11"/>
  <c r="CE55" i="8"/>
  <c r="CE87" i="8"/>
  <c r="AA40" i="9"/>
  <c r="CG40" i="9" s="1" a="1"/>
  <c r="CG40" i="9" s="1"/>
  <c r="AA41" i="1"/>
  <c r="CG41" i="1" s="1" a="1"/>
  <c r="CG41" i="1" s="1"/>
  <c r="AA23" i="21"/>
  <c r="CG23" i="21" s="1" a="1"/>
  <c r="CG23" i="21" s="1"/>
  <c r="AA28" i="12"/>
  <c r="CG28" i="12" s="1" a="1"/>
  <c r="CG28" i="12" s="1"/>
  <c r="AA25" i="5"/>
  <c r="CG25" i="5" s="1" a="1"/>
  <c r="CG25" i="5" s="1"/>
  <c r="Z33" i="17"/>
  <c r="CF33" i="17" s="1" a="1"/>
  <c r="CF33" i="17" s="1"/>
  <c r="AA40" i="21"/>
  <c r="CG40" i="21" s="1" a="1"/>
  <c r="CG40" i="21" s="1"/>
  <c r="AA28" i="1"/>
  <c r="CG28" i="1" s="1" a="1"/>
  <c r="CG28" i="1" s="1"/>
  <c r="Z32" i="11"/>
  <c r="CF32" i="11" s="1" a="1"/>
  <c r="CF32" i="11" s="1"/>
  <c r="Z24" i="7"/>
  <c r="CF24" i="7" s="1" a="1"/>
  <c r="CF24" i="7" s="1"/>
  <c r="AA31" i="16"/>
  <c r="CG31" i="16" s="1" a="1"/>
  <c r="CG31" i="16" s="1"/>
  <c r="AA36" i="16"/>
  <c r="CG36" i="16" s="1" a="1"/>
  <c r="CG36" i="16" s="1"/>
  <c r="AA44" i="1"/>
  <c r="CG44" i="1" s="1" a="1"/>
  <c r="CG44" i="1" s="1"/>
  <c r="AA38" i="5"/>
  <c r="CG38" i="5" s="1" a="1"/>
  <c r="CG38" i="5" s="1"/>
  <c r="AA17" i="19"/>
  <c r="CG17" i="19" s="1" a="1"/>
  <c r="CG17" i="19" s="1"/>
  <c r="Z44" i="11"/>
  <c r="CF44" i="11" s="1" a="1"/>
  <c r="CF44" i="11" s="1"/>
  <c r="AA46" i="10"/>
  <c r="CG46" i="10" s="1" a="1"/>
  <c r="CG46" i="10" s="1"/>
  <c r="Z18" i="2"/>
  <c r="CF18" i="2" s="1" a="1"/>
  <c r="CF18" i="2" s="1"/>
  <c r="AA21" i="7"/>
  <c r="CG21" i="7" s="1" a="1"/>
  <c r="CG21" i="7" s="1"/>
  <c r="AA37" i="13"/>
  <c r="CG37" i="13" s="1" a="1"/>
  <c r="CG37" i="13" s="1"/>
  <c r="Z39" i="15"/>
  <c r="CF39" i="15" s="1" a="1"/>
  <c r="CF39" i="15" s="1"/>
  <c r="AA23" i="7"/>
  <c r="CG23" i="7" s="1" a="1"/>
  <c r="CG23" i="7" s="1"/>
  <c r="Z33" i="10"/>
  <c r="CF33" i="10" s="1" a="1"/>
  <c r="CF33" i="10" s="1"/>
  <c r="Z37" i="21"/>
  <c r="CF37" i="21" s="1" a="1"/>
  <c r="CF37" i="21" s="1"/>
  <c r="AA37" i="18"/>
  <c r="CG37" i="18" s="1" a="1"/>
  <c r="CG37" i="18" s="1"/>
  <c r="AA24" i="13"/>
  <c r="CG24" i="13" s="1" a="1"/>
  <c r="CG24" i="13" s="1"/>
  <c r="CD109" i="3"/>
  <c r="CD77" i="3"/>
  <c r="CC86" i="9"/>
  <c r="CC54" i="9"/>
  <c r="AA21" i="12"/>
  <c r="CG21" i="12" s="1" a="1"/>
  <c r="CG21" i="12" s="1"/>
  <c r="Z21" i="19"/>
  <c r="CF21" i="19" s="1" a="1"/>
  <c r="CF21" i="19" s="1"/>
  <c r="CE91" i="6"/>
  <c r="CE59" i="6"/>
  <c r="CE113" i="1"/>
  <c r="CE81" i="1"/>
  <c r="CD79" i="14"/>
  <c r="CD111" i="14"/>
  <c r="CE93" i="3"/>
  <c r="CE61" i="3"/>
  <c r="CE81" i="12"/>
  <c r="CE113" i="12"/>
  <c r="CD77" i="14"/>
  <c r="CD109" i="14"/>
  <c r="CE120" i="16"/>
  <c r="CE123" i="16" s="1"/>
  <c r="CE116" i="16" s="1"/>
  <c r="CE84" i="16"/>
  <c r="Z15" i="17"/>
  <c r="CF15" i="17" s="1" a="1"/>
  <c r="CF15" i="17" s="1"/>
  <c r="Y47" i="17"/>
  <c r="AA21" i="6"/>
  <c r="CG21" i="6" s="1" a="1"/>
  <c r="CG21" i="6" s="1"/>
  <c r="AA20" i="9"/>
  <c r="CG20" i="9" s="1" a="1"/>
  <c r="CG20" i="9" s="1"/>
  <c r="Z43" i="8"/>
  <c r="CF43" i="8" s="1" a="1"/>
  <c r="CF43" i="8" s="1"/>
  <c r="AA25" i="21"/>
  <c r="CG25" i="21" s="1" a="1"/>
  <c r="CG25" i="21" s="1"/>
  <c r="Z30" i="12"/>
  <c r="CF30" i="12" s="1" a="1"/>
  <c r="CF30" i="12" s="1"/>
  <c r="AA22" i="4"/>
  <c r="CG22" i="4" s="1" a="1"/>
  <c r="CG22" i="4" s="1"/>
  <c r="AA40" i="6"/>
  <c r="CG40" i="6" s="1" a="1"/>
  <c r="CG40" i="6" s="1"/>
  <c r="AA39" i="3"/>
  <c r="CG39" i="3" s="1" a="1"/>
  <c r="CG39" i="3" s="1"/>
  <c r="AA26" i="16"/>
  <c r="CG26" i="16" s="1" a="1"/>
  <c r="CG26" i="16" s="1"/>
  <c r="Z26" i="9"/>
  <c r="CF26" i="9" s="1" a="1"/>
  <c r="CF26" i="9" s="1"/>
  <c r="CD105" i="15"/>
  <c r="CD73" i="15"/>
  <c r="CE58" i="10"/>
  <c r="CE90" i="10"/>
  <c r="CE90" i="20"/>
  <c r="CE58" i="20"/>
  <c r="CD95" i="15"/>
  <c r="CD63" i="15"/>
  <c r="CD104" i="3"/>
  <c r="CD72" i="3"/>
  <c r="CD105" i="5"/>
  <c r="CD73" i="5"/>
  <c r="CE117" i="21"/>
  <c r="CE85" i="21"/>
  <c r="CD68" i="10"/>
  <c r="CD100" i="10"/>
  <c r="CD110" i="4"/>
  <c r="CD78" i="4"/>
  <c r="CE104" i="16"/>
  <c r="CE72" i="16"/>
  <c r="CE110" i="11"/>
  <c r="CE78" i="11"/>
  <c r="CE103" i="17"/>
  <c r="CE71" i="17"/>
  <c r="CD106" i="11"/>
  <c r="CD74" i="11"/>
  <c r="CE106" i="5"/>
  <c r="CE74" i="5"/>
  <c r="CE62" i="19"/>
  <c r="CE94" i="19"/>
  <c r="CD107" i="11"/>
  <c r="CD75" i="11"/>
  <c r="CE86" i="3"/>
  <c r="CE54" i="3"/>
  <c r="AA23" i="4"/>
  <c r="CG23" i="4" s="1" a="1"/>
  <c r="CG23" i="4" s="1"/>
  <c r="Z40" i="12"/>
  <c r="CF40" i="12" s="1" a="1"/>
  <c r="CF40" i="12" s="1"/>
  <c r="AA42" i="9"/>
  <c r="CG42" i="9" s="1" a="1"/>
  <c r="CG42" i="9" s="1"/>
  <c r="Z40" i="18"/>
  <c r="CF40" i="18" s="1" a="1"/>
  <c r="CF40" i="18" s="1"/>
  <c r="AA20" i="15"/>
  <c r="CG20" i="15" s="1" a="1"/>
  <c r="CG20" i="15" s="1"/>
  <c r="Z29" i="5"/>
  <c r="CF29" i="5" s="1" a="1"/>
  <c r="CF29" i="5" s="1"/>
  <c r="AA45" i="18"/>
  <c r="CG45" i="18" s="1" a="1"/>
  <c r="CG45" i="18" s="1"/>
  <c r="AA41" i="5"/>
  <c r="CG41" i="5" s="1" a="1"/>
  <c r="CG41" i="5" s="1"/>
  <c r="AA35" i="15"/>
  <c r="CG35" i="15" s="1" a="1"/>
  <c r="CG35" i="15" s="1"/>
  <c r="CE105" i="1"/>
  <c r="CE73" i="1"/>
  <c r="CD113" i="2"/>
  <c r="CD81" i="2"/>
  <c r="CD84" i="4"/>
  <c r="CD120" i="4"/>
  <c r="CD123" i="4" s="1"/>
  <c r="CD116" i="4" s="1"/>
  <c r="CE108" i="2"/>
  <c r="CE76" i="2"/>
  <c r="CE88" i="21"/>
  <c r="CE56" i="21"/>
  <c r="CD86" i="4"/>
  <c r="CD54" i="4"/>
  <c r="Z34" i="9"/>
  <c r="CF34" i="9" s="1" a="1"/>
  <c r="CF34" i="9" s="1"/>
  <c r="AA36" i="8"/>
  <c r="CG36" i="8" s="1" a="1"/>
  <c r="CG36" i="8" s="1"/>
  <c r="CE59" i="10"/>
  <c r="CE91" i="10"/>
  <c r="CE111" i="2"/>
  <c r="CE79" i="2"/>
  <c r="CC86" i="18"/>
  <c r="CC54" i="18"/>
  <c r="AA43" i="7"/>
  <c r="CG43" i="7" s="1" a="1"/>
  <c r="CG43" i="7" s="1"/>
  <c r="AA31" i="4"/>
  <c r="CG31" i="4" s="1" a="1"/>
  <c r="CG31" i="4" s="1"/>
  <c r="AA33" i="19"/>
  <c r="CG33" i="19" s="1" a="1"/>
  <c r="CG33" i="19" s="1"/>
  <c r="AA46" i="11"/>
  <c r="CG46" i="11" s="1" a="1"/>
  <c r="CG46" i="11" s="1"/>
  <c r="AA37" i="7"/>
  <c r="CG37" i="7" s="1" a="1"/>
  <c r="CG37" i="7" s="1"/>
  <c r="CE89" i="14"/>
  <c r="CE57" i="14"/>
  <c r="CD115" i="4"/>
  <c r="CD83" i="4"/>
  <c r="CD84" i="6"/>
  <c r="CD120" i="6"/>
  <c r="CD123" i="6" s="1"/>
  <c r="CD116" i="6" s="1"/>
  <c r="CE101" i="17"/>
  <c r="CE69" i="17"/>
  <c r="CE98" i="16"/>
  <c r="CE66" i="16"/>
  <c r="CD57" i="19"/>
  <c r="CD89" i="19"/>
  <c r="CD98" i="7"/>
  <c r="CD66" i="7"/>
  <c r="CE114" i="19"/>
  <c r="CE82" i="19"/>
  <c r="CD86" i="2"/>
  <c r="CD54" i="2"/>
  <c r="AA29" i="12"/>
  <c r="CG29" i="12" s="1" a="1"/>
  <c r="CG29" i="12" s="1"/>
  <c r="AA22" i="1"/>
  <c r="CG22" i="1" s="1" a="1"/>
  <c r="CG22" i="1" s="1"/>
  <c r="AA30" i="1"/>
  <c r="CG30" i="1" s="1" a="1"/>
  <c r="CG30" i="1" s="1"/>
  <c r="AA19" i="9"/>
  <c r="CG19" i="9" s="1" a="1"/>
  <c r="CG19" i="9" s="1"/>
  <c r="CE91" i="5"/>
  <c r="CE59" i="5"/>
  <c r="CE114" i="5"/>
  <c r="CE82" i="5"/>
  <c r="CD65" i="10"/>
  <c r="CD97" i="10"/>
  <c r="CE98" i="14"/>
  <c r="CE66" i="14"/>
  <c r="CE63" i="18"/>
  <c r="CE95" i="18"/>
  <c r="CE110" i="2"/>
  <c r="CE78" i="2"/>
  <c r="CD117" i="15"/>
  <c r="CD85" i="15"/>
  <c r="CE96" i="11"/>
  <c r="CE64" i="11"/>
  <c r="Z15" i="5"/>
  <c r="CF15" i="5" s="1" a="1"/>
  <c r="CF15" i="5" s="1"/>
  <c r="Y47" i="5"/>
  <c r="Z26" i="18"/>
  <c r="CF26" i="18" s="1" a="1"/>
  <c r="CF26" i="18" s="1"/>
  <c r="AA45" i="19"/>
  <c r="CG45" i="19" s="1" a="1"/>
  <c r="CG45" i="19" s="1"/>
  <c r="Z44" i="16"/>
  <c r="CF44" i="16" s="1" a="1"/>
  <c r="CF44" i="16" s="1"/>
  <c r="AA24" i="2"/>
  <c r="CG24" i="2" s="1" a="1"/>
  <c r="CG24" i="2" s="1"/>
  <c r="AA18" i="10"/>
  <c r="CG18" i="10" s="1" a="1"/>
  <c r="CG18" i="10" s="1"/>
  <c r="AA32" i="2"/>
  <c r="CG32" i="2" s="1" a="1"/>
  <c r="CG32" i="2" s="1"/>
  <c r="Z46" i="14"/>
  <c r="CF46" i="14" s="1" a="1"/>
  <c r="CF46" i="14" s="1"/>
  <c r="Z25" i="14"/>
  <c r="CF25" i="14" s="1" a="1"/>
  <c r="CF25" i="14" s="1"/>
  <c r="AA45" i="2"/>
  <c r="CG45" i="2" s="1" a="1"/>
  <c r="CG45" i="2" s="1"/>
  <c r="Z43" i="15"/>
  <c r="CF43" i="15" s="1" a="1"/>
  <c r="CF43" i="15" s="1"/>
  <c r="AA41" i="15"/>
  <c r="CG41" i="15" s="1" a="1"/>
  <c r="CG41" i="15" s="1"/>
  <c r="AA39" i="1"/>
  <c r="CG39" i="1" s="1" a="1"/>
  <c r="CG39" i="1" s="1"/>
  <c r="AA31" i="19"/>
  <c r="CG31" i="19" s="1" a="1"/>
  <c r="CG31" i="19" s="1"/>
  <c r="AA30" i="3"/>
  <c r="CG30" i="3" s="1" a="1"/>
  <c r="CG30" i="3" s="1"/>
  <c r="AA30" i="16"/>
  <c r="CG30" i="16" s="1" a="1"/>
  <c r="CG30" i="16" s="1"/>
  <c r="AA24" i="8"/>
  <c r="CG24" i="8" s="1" a="1"/>
  <c r="CG24" i="8" s="1"/>
  <c r="Z45" i="20"/>
  <c r="CF45" i="20" s="1" a="1"/>
  <c r="CF45" i="20" s="1"/>
  <c r="Z44" i="8"/>
  <c r="CF44" i="8" s="1" a="1"/>
  <c r="CF44" i="8" s="1"/>
  <c r="AA21" i="18"/>
  <c r="CG21" i="18" s="1" a="1"/>
  <c r="CG21" i="18" s="1"/>
  <c r="CE103" i="3"/>
  <c r="CE71" i="3"/>
  <c r="CD86" i="15"/>
  <c r="CD54" i="15"/>
  <c r="CD76" i="6"/>
  <c r="CD108" i="6"/>
  <c r="CE86" i="20"/>
  <c r="CE54" i="20"/>
  <c r="AA40" i="16"/>
  <c r="CG40" i="16" s="1" a="1"/>
  <c r="CG40" i="16" s="1"/>
  <c r="AA33" i="2"/>
  <c r="CG33" i="2" s="1" a="1"/>
  <c r="CG33" i="2" s="1"/>
  <c r="Z25" i="3"/>
  <c r="CF25" i="3" s="1" a="1"/>
  <c r="CF25" i="3" s="1"/>
  <c r="Z16" i="7"/>
  <c r="CF16" i="7" s="1" a="1"/>
  <c r="CF16" i="7" s="1"/>
  <c r="Z18" i="12"/>
  <c r="CF18" i="12" s="1" a="1"/>
  <c r="CF18" i="12" s="1"/>
  <c r="Z23" i="11"/>
  <c r="CF23" i="11" s="1" a="1"/>
  <c r="CF23" i="11" s="1"/>
  <c r="AA46" i="20"/>
  <c r="CG46" i="20" s="1" a="1"/>
  <c r="CG46" i="20" s="1"/>
  <c r="AA34" i="21"/>
  <c r="CG34" i="21" s="1" a="1"/>
  <c r="CG34" i="21" s="1"/>
  <c r="AA38" i="21"/>
  <c r="CG38" i="21" s="1" a="1"/>
  <c r="CG38" i="21" s="1"/>
  <c r="AA29" i="1"/>
  <c r="CG29" i="1" s="1" a="1"/>
  <c r="CG29" i="1" s="1"/>
  <c r="AA31" i="9"/>
  <c r="CG31" i="9" s="1" a="1"/>
  <c r="CG31" i="9" s="1"/>
  <c r="Z41" i="14"/>
  <c r="CF41" i="14" s="1" a="1"/>
  <c r="CF41" i="14" s="1"/>
  <c r="Z41" i="20"/>
  <c r="CF41" i="20" s="1" a="1"/>
  <c r="CF41" i="20" s="1"/>
  <c r="CE120" i="7"/>
  <c r="CE123" i="7" s="1"/>
  <c r="CE116" i="7" s="1"/>
  <c r="CE84" i="7"/>
  <c r="CE78" i="8"/>
  <c r="CE110" i="8"/>
  <c r="CE108" i="1"/>
  <c r="CE76" i="1"/>
  <c r="CD54" i="19"/>
  <c r="CD86" i="19"/>
  <c r="Z27" i="12"/>
  <c r="CF27" i="12" s="1" a="1"/>
  <c r="CF27" i="12" s="1"/>
  <c r="Z36" i="2"/>
  <c r="CF36" i="2" s="1" a="1"/>
  <c r="CF36" i="2" s="1"/>
  <c r="CE69" i="4"/>
  <c r="CE101" i="4"/>
  <c r="CD92" i="2"/>
  <c r="CD60" i="2"/>
  <c r="CD58" i="21"/>
  <c r="CD90" i="21"/>
  <c r="CE98" i="3"/>
  <c r="CE66" i="3"/>
  <c r="CD56" i="6"/>
  <c r="CD88" i="6"/>
  <c r="CD97" i="15"/>
  <c r="CD65" i="15"/>
  <c r="CD57" i="9"/>
  <c r="CD89" i="9"/>
  <c r="CE102" i="1"/>
  <c r="CE70" i="1"/>
  <c r="AA36" i="20"/>
  <c r="CG36" i="20" s="1" a="1"/>
  <c r="CG36" i="20" s="1"/>
  <c r="AA26" i="11"/>
  <c r="CG26" i="11" s="1" a="1"/>
  <c r="CG26" i="11" s="1"/>
  <c r="AA16" i="8"/>
  <c r="CG16" i="8" s="1" a="1"/>
  <c r="CG16" i="8" s="1"/>
  <c r="CE109" i="7"/>
  <c r="CE77" i="7"/>
  <c r="CE102" i="6"/>
  <c r="CE70" i="6"/>
  <c r="CE61" i="10"/>
  <c r="CE93" i="10"/>
  <c r="CD92" i="5"/>
  <c r="CD60" i="5"/>
  <c r="CE103" i="1"/>
  <c r="CE71" i="1"/>
  <c r="CE83" i="18"/>
  <c r="CE115" i="18"/>
  <c r="CD81" i="20"/>
  <c r="CD113" i="20"/>
  <c r="CD89" i="7"/>
  <c r="CD57" i="7"/>
  <c r="CE101" i="11"/>
  <c r="CE69" i="11"/>
  <c r="CE62" i="15"/>
  <c r="CE94" i="15"/>
  <c r="CE113" i="11"/>
  <c r="CE81" i="11"/>
  <c r="CE110" i="13"/>
  <c r="CE78" i="13"/>
  <c r="CD63" i="6"/>
  <c r="CD95" i="6"/>
  <c r="CD105" i="13"/>
  <c r="CD73" i="13"/>
  <c r="CE91" i="1"/>
  <c r="CE59" i="1"/>
  <c r="CE78" i="18"/>
  <c r="CE110" i="18"/>
  <c r="CE113" i="21"/>
  <c r="CE81" i="21"/>
  <c r="CD111" i="13"/>
  <c r="CD79" i="13"/>
  <c r="CE89" i="17"/>
  <c r="CE57" i="17"/>
  <c r="CE87" i="2"/>
  <c r="CE55" i="2"/>
  <c r="CE110" i="7"/>
  <c r="CE78" i="7"/>
  <c r="CE94" i="13"/>
  <c r="CE62" i="13"/>
  <c r="CD71" i="9"/>
  <c r="CD103" i="9"/>
  <c r="CE88" i="9"/>
  <c r="CE56" i="9"/>
  <c r="CE102" i="20"/>
  <c r="CE70" i="20"/>
  <c r="CE111" i="20"/>
  <c r="CE79" i="20"/>
  <c r="CE114" i="16"/>
  <c r="CE82" i="16"/>
  <c r="AA37" i="8"/>
  <c r="CG37" i="8" s="1" a="1"/>
  <c r="CG37" i="8" s="1"/>
  <c r="CE98" i="20"/>
  <c r="CE66" i="20"/>
  <c r="CE95" i="17"/>
  <c r="CE63" i="17"/>
  <c r="CE97" i="17"/>
  <c r="CE65" i="17"/>
  <c r="AA17" i="5"/>
  <c r="CG17" i="5" s="1" a="1"/>
  <c r="CG17" i="5" s="1"/>
  <c r="AA27" i="20"/>
  <c r="CG27" i="20" s="1" a="1"/>
  <c r="CG27" i="20" s="1"/>
  <c r="AA24" i="17"/>
  <c r="CG24" i="17" s="1" a="1"/>
  <c r="CG24" i="17" s="1"/>
  <c r="Z38" i="3"/>
  <c r="CF38" i="3" s="1" a="1"/>
  <c r="CF38" i="3" s="1"/>
  <c r="AA26" i="17"/>
  <c r="CG26" i="17" s="1" a="1"/>
  <c r="CG26" i="17" s="1"/>
  <c r="CD67" i="10"/>
  <c r="CD99" i="10"/>
  <c r="CE120" i="13"/>
  <c r="CE123" i="13" s="1"/>
  <c r="CE116" i="13" s="1"/>
  <c r="CE84" i="13"/>
  <c r="CE103" i="14"/>
  <c r="CE71" i="14"/>
  <c r="AA15" i="11"/>
  <c r="CG15" i="11" s="1" a="1"/>
  <c r="CG15" i="11" s="1"/>
  <c r="AA20" i="6"/>
  <c r="CG20" i="6" s="1" a="1"/>
  <c r="CG20" i="6" s="1"/>
  <c r="AA42" i="1"/>
  <c r="CG42" i="1" s="1" a="1"/>
  <c r="CG42" i="1" s="1"/>
  <c r="Z40" i="14"/>
  <c r="CF40" i="14" s="1" a="1"/>
  <c r="CF40" i="14" s="1"/>
  <c r="AA22" i="3"/>
  <c r="CG22" i="3" s="1" a="1"/>
  <c r="CG22" i="3" s="1"/>
  <c r="AA42" i="12"/>
  <c r="CG42" i="12" s="1" a="1"/>
  <c r="CG42" i="12" s="1"/>
  <c r="Z38" i="14"/>
  <c r="CF38" i="14" s="1" a="1"/>
  <c r="CF38" i="14" s="1"/>
  <c r="AA45" i="16"/>
  <c r="CG45" i="16" s="1" a="1"/>
  <c r="CG45" i="16" s="1"/>
  <c r="CE114" i="3"/>
  <c r="CE82" i="3"/>
  <c r="CE87" i="6"/>
  <c r="CE55" i="6"/>
  <c r="CE103" i="12"/>
  <c r="CE71" i="12"/>
  <c r="CD106" i="8"/>
  <c r="CD74" i="8"/>
  <c r="CE94" i="6"/>
  <c r="CE62" i="6"/>
  <c r="CD67" i="20"/>
  <c r="CD99" i="20"/>
  <c r="CD101" i="8"/>
  <c r="CD69" i="8"/>
  <c r="CD101" i="2"/>
  <c r="CD69" i="2"/>
  <c r="CD68" i="4"/>
  <c r="CD100" i="4"/>
  <c r="CE88" i="13"/>
  <c r="CE56" i="13"/>
  <c r="Z34" i="15"/>
  <c r="CF34" i="15" s="1" a="1"/>
  <c r="CF34" i="15" s="1"/>
  <c r="AA19" i="10"/>
  <c r="CG19" i="10" s="1" a="1"/>
  <c r="CG19" i="10" s="1"/>
  <c r="AA19" i="20"/>
  <c r="CG19" i="20" s="1" a="1"/>
  <c r="CG19" i="20" s="1"/>
  <c r="Z24" i="15"/>
  <c r="CF24" i="15" s="1" a="1"/>
  <c r="CF24" i="15" s="1"/>
  <c r="Z33" i="3"/>
  <c r="CF33" i="3" s="1" a="1"/>
  <c r="CF33" i="3" s="1"/>
  <c r="Z34" i="5"/>
  <c r="CF34" i="5" s="1" a="1"/>
  <c r="CF34" i="5" s="1"/>
  <c r="AA46" i="21"/>
  <c r="CG46" i="21" s="1" a="1"/>
  <c r="CG46" i="21" s="1"/>
  <c r="Z29" i="10"/>
  <c r="CF29" i="10" s="1" a="1"/>
  <c r="CF29" i="10" s="1"/>
  <c r="Z39" i="4"/>
  <c r="CF39" i="4" s="1" a="1"/>
  <c r="CF39" i="4" s="1"/>
  <c r="AA33" i="16"/>
  <c r="CG33" i="16" s="1" a="1"/>
  <c r="CG33" i="16" s="1"/>
  <c r="AA39" i="11"/>
  <c r="CG39" i="11" s="1" a="1"/>
  <c r="CG39" i="11" s="1"/>
  <c r="AA32" i="17"/>
  <c r="CG32" i="17" s="1" a="1"/>
  <c r="CG32" i="17" s="1"/>
  <c r="Z35" i="11"/>
  <c r="CF35" i="11" s="1" a="1"/>
  <c r="CF35" i="11" s="1"/>
  <c r="AA35" i="5"/>
  <c r="CG35" i="5" s="1" a="1"/>
  <c r="CG35" i="5" s="1"/>
  <c r="AA23" i="19"/>
  <c r="CG23" i="19" s="1" a="1"/>
  <c r="CG23" i="19" s="1"/>
  <c r="Z36" i="11"/>
  <c r="CF36" i="11" s="1" a="1"/>
  <c r="CF36" i="11" s="1"/>
  <c r="CD88" i="12"/>
  <c r="CD56" i="12"/>
  <c r="CE60" i="4"/>
  <c r="CE92" i="4"/>
  <c r="CE114" i="14"/>
  <c r="CE82" i="14"/>
  <c r="CE66" i="8"/>
  <c r="CE98" i="8"/>
  <c r="CE105" i="7"/>
  <c r="CE73" i="7"/>
  <c r="CE112" i="9"/>
  <c r="CE80" i="9"/>
  <c r="CE94" i="5"/>
  <c r="CE62" i="5"/>
  <c r="CE117" i="1"/>
  <c r="CE85" i="1"/>
  <c r="CE113" i="7"/>
  <c r="CE81" i="7"/>
  <c r="CD58" i="14"/>
  <c r="CD90" i="14"/>
  <c r="AA34" i="1"/>
  <c r="CG34" i="1" s="1" a="1"/>
  <c r="CG34" i="1" s="1"/>
  <c r="Z42" i="2"/>
  <c r="CF42" i="2" s="1" a="1"/>
  <c r="CF42" i="2" s="1"/>
  <c r="Z45" i="4"/>
  <c r="CF45" i="4" s="1" a="1"/>
  <c r="CF45" i="4" s="1"/>
  <c r="AA37" i="2"/>
  <c r="CG37" i="2" s="1" a="1"/>
  <c r="CG37" i="2" s="1"/>
  <c r="AA17" i="21"/>
  <c r="CG17" i="21" s="1" a="1"/>
  <c r="CG17" i="21" s="1"/>
  <c r="CD115" i="3"/>
  <c r="CD83" i="3"/>
  <c r="CE106" i="1"/>
  <c r="CE74" i="1"/>
  <c r="CE74" i="4"/>
  <c r="CE106" i="4"/>
  <c r="Y15" i="8"/>
  <c r="CE15" i="8" s="1" a="1"/>
  <c r="CE15" i="8" s="1"/>
  <c r="X47" i="8"/>
  <c r="AA20" i="10"/>
  <c r="CG20" i="10" s="1" a="1"/>
  <c r="CG20" i="10" s="1"/>
  <c r="AA40" i="2"/>
  <c r="CG40" i="2" s="1" a="1"/>
  <c r="CG40" i="2" s="1"/>
  <c r="CE67" i="4"/>
  <c r="CE99" i="4"/>
  <c r="CE96" i="12"/>
  <c r="CE64" i="12"/>
  <c r="CD69" i="14"/>
  <c r="CD101" i="14"/>
  <c r="CD59" i="4"/>
  <c r="CD91" i="4"/>
  <c r="CE61" i="8"/>
  <c r="CE93" i="8"/>
  <c r="Z15" i="1"/>
  <c r="CF15" i="1" s="1" a="1"/>
  <c r="CF15" i="1" s="1"/>
  <c r="Y47" i="1"/>
  <c r="AA18" i="14"/>
  <c r="CG18" i="14" s="1" a="1"/>
  <c r="CG18" i="14" s="1"/>
  <c r="Z44" i="4"/>
  <c r="CF44" i="4" s="1" a="1"/>
  <c r="CF44" i="4" s="1"/>
  <c r="Z45" i="6"/>
  <c r="CF45" i="6" s="1" a="1"/>
  <c r="CF45" i="6" s="1"/>
  <c r="AA30" i="17"/>
  <c r="CG30" i="17" s="1" a="1"/>
  <c r="CG30" i="17" s="1"/>
  <c r="AA27" i="16"/>
  <c r="CG27" i="16" s="1" a="1"/>
  <c r="CG27" i="16" s="1"/>
  <c r="Z18" i="19"/>
  <c r="CF18" i="19" s="1" a="1"/>
  <c r="CF18" i="19" s="1"/>
  <c r="Z27" i="7"/>
  <c r="CF27" i="7" s="1" a="1"/>
  <c r="CF27" i="7" s="1"/>
  <c r="AA43" i="19"/>
  <c r="CG43" i="19" s="1" a="1"/>
  <c r="CG43" i="19" s="1"/>
  <c r="CE117" i="5"/>
  <c r="CE85" i="5"/>
  <c r="CE87" i="9"/>
  <c r="CE55" i="9"/>
  <c r="CD93" i="12"/>
  <c r="CD61" i="12"/>
  <c r="AA20" i="5"/>
  <c r="CG20" i="5" s="1" a="1"/>
  <c r="CG20" i="5" s="1"/>
  <c r="AA43" i="5"/>
  <c r="CG43" i="5" s="1" a="1"/>
  <c r="CG43" i="5" s="1"/>
  <c r="Z26" i="10"/>
  <c r="CF26" i="10" s="1" a="1"/>
  <c r="CF26" i="10" s="1"/>
  <c r="AA27" i="14"/>
  <c r="CG27" i="14" s="1" a="1"/>
  <c r="CG27" i="14" s="1"/>
  <c r="AA24" i="18"/>
  <c r="CG24" i="18" s="1" a="1"/>
  <c r="CG24" i="18" s="1"/>
  <c r="AA39" i="2"/>
  <c r="CG39" i="2" s="1" a="1"/>
  <c r="CG39" i="2" s="1"/>
  <c r="Z46" i="15"/>
  <c r="CF46" i="15" s="1" a="1"/>
  <c r="CF46" i="15" s="1"/>
  <c r="AA25" i="11"/>
  <c r="CG25" i="11" s="1" a="1"/>
  <c r="CG25" i="11" s="1"/>
  <c r="CD77" i="9"/>
  <c r="CD109" i="9"/>
  <c r="CE115" i="17"/>
  <c r="CE83" i="17"/>
  <c r="CE90" i="11"/>
  <c r="CE58" i="11"/>
  <c r="CE87" i="1"/>
  <c r="CE55" i="1"/>
  <c r="CD64" i="20"/>
  <c r="CD96" i="20"/>
  <c r="CD88" i="3"/>
  <c r="CD56" i="3"/>
  <c r="CD65" i="4"/>
  <c r="CD97" i="4"/>
  <c r="CE100" i="16"/>
  <c r="CE68" i="16"/>
  <c r="CE90" i="6"/>
  <c r="CE58" i="6"/>
  <c r="CE93" i="14"/>
  <c r="CE61" i="14"/>
  <c r="CE109" i="1"/>
  <c r="CE77" i="1"/>
  <c r="CE100" i="2"/>
  <c r="CE68" i="2"/>
  <c r="CD93" i="13"/>
  <c r="CD61" i="13"/>
  <c r="CD117" i="18"/>
  <c r="CD85" i="18"/>
  <c r="CD76" i="20"/>
  <c r="CD108" i="20"/>
  <c r="CD81" i="10"/>
  <c r="CD113" i="10"/>
  <c r="CD90" i="7"/>
  <c r="CD58" i="7"/>
  <c r="CE70" i="15"/>
  <c r="CE102" i="15"/>
  <c r="CE104" i="14"/>
  <c r="CE72" i="14"/>
  <c r="CE104" i="21"/>
  <c r="CE72" i="21"/>
  <c r="CD62" i="14"/>
  <c r="CD94" i="14"/>
  <c r="CE89" i="6"/>
  <c r="CE57" i="6"/>
  <c r="CE97" i="6"/>
  <c r="CE65" i="6"/>
  <c r="CD107" i="3"/>
  <c r="CD75" i="3"/>
  <c r="CE66" i="18"/>
  <c r="CE98" i="18"/>
  <c r="CD54" i="10"/>
  <c r="CD86" i="10"/>
  <c r="AA32" i="3"/>
  <c r="CG32" i="3" s="1" a="1"/>
  <c r="CG32" i="3" s="1"/>
  <c r="Y15" i="16"/>
  <c r="CE15" i="16" s="1" a="1"/>
  <c r="CE15" i="16" s="1"/>
  <c r="X47" i="16"/>
  <c r="Z37" i="6"/>
  <c r="CF37" i="6" s="1" a="1"/>
  <c r="CF37" i="6" s="1"/>
  <c r="Y47" i="20"/>
  <c r="CE87" i="16"/>
  <c r="CE55" i="16"/>
  <c r="CD105" i="11"/>
  <c r="CD73" i="11"/>
  <c r="CD89" i="15"/>
  <c r="CD57" i="15"/>
  <c r="CD100" i="13"/>
  <c r="CD68" i="13"/>
  <c r="CD74" i="14"/>
  <c r="CD106" i="14"/>
  <c r="CE104" i="5"/>
  <c r="CE72" i="5"/>
  <c r="CD70" i="21"/>
  <c r="CD102" i="21"/>
  <c r="CE67" i="15"/>
  <c r="CE99" i="15"/>
  <c r="CE58" i="15"/>
  <c r="CE90" i="15"/>
  <c r="CE91" i="19"/>
  <c r="CE59" i="19"/>
  <c r="CD90" i="5"/>
  <c r="CD58" i="5"/>
  <c r="CE99" i="3"/>
  <c r="CE67" i="3"/>
  <c r="CD54" i="6"/>
  <c r="CD86" i="6"/>
  <c r="AA45" i="7"/>
  <c r="CG45" i="7" s="1" a="1"/>
  <c r="CG45" i="7" s="1"/>
  <c r="AA39" i="8"/>
  <c r="CG39" i="8" s="1" a="1"/>
  <c r="CG39" i="8" s="1"/>
  <c r="AA37" i="1"/>
  <c r="CG37" i="1" s="1" a="1"/>
  <c r="CG37" i="1" s="1"/>
  <c r="CD62" i="18"/>
  <c r="CD94" i="18"/>
  <c r="CD93" i="2"/>
  <c r="CD61" i="2"/>
  <c r="AA30" i="4"/>
  <c r="CG30" i="4" s="1" a="1"/>
  <c r="CG30" i="4" s="1"/>
  <c r="Z21" i="2"/>
  <c r="CF21" i="2" s="1" a="1"/>
  <c r="CF21" i="2" s="1"/>
  <c r="Z19" i="21"/>
  <c r="CF19" i="21" s="1" a="1"/>
  <c r="CF19" i="21" s="1"/>
  <c r="AA27" i="3"/>
  <c r="CG27" i="3" s="1" a="1"/>
  <c r="CG27" i="3" s="1"/>
  <c r="Z17" i="6"/>
  <c r="CF17" i="6" s="1" a="1"/>
  <c r="CF17" i="6" s="1"/>
  <c r="Z26" i="15"/>
  <c r="CF26" i="15" s="1" a="1"/>
  <c r="CF26" i="15" s="1"/>
  <c r="Z18" i="9"/>
  <c r="CF18" i="9" s="1" a="1"/>
  <c r="CF18" i="9" s="1"/>
  <c r="AA31" i="1"/>
  <c r="CG31" i="1" s="1" a="1"/>
  <c r="CG31" i="1" s="1"/>
  <c r="CD96" i="17"/>
  <c r="CD64" i="17"/>
  <c r="CD101" i="13"/>
  <c r="CD69" i="13"/>
  <c r="CD101" i="7"/>
  <c r="CD69" i="7"/>
  <c r="AA38" i="7"/>
  <c r="CG38" i="7" s="1" a="1"/>
  <c r="CG38" i="7" s="1"/>
  <c r="AA31" i="6"/>
  <c r="CG31" i="6" s="1" a="1"/>
  <c r="CG31" i="6" s="1"/>
  <c r="AA22" i="10"/>
  <c r="CG22" i="10" s="1" a="1"/>
  <c r="CG22" i="10" s="1"/>
  <c r="Z21" i="5"/>
  <c r="CF21" i="5" s="1" a="1"/>
  <c r="CF21" i="5" s="1"/>
  <c r="AA32" i="1"/>
  <c r="CG32" i="1" s="1" a="1"/>
  <c r="CG32" i="1" s="1"/>
  <c r="AA44" i="18"/>
  <c r="CG44" i="18" s="1" a="1"/>
  <c r="CG44" i="18" s="1"/>
  <c r="Z42" i="20"/>
  <c r="CF42" i="20" s="1" a="1"/>
  <c r="CF42" i="20" s="1"/>
  <c r="Z18" i="7"/>
  <c r="CF18" i="7" s="1" a="1"/>
  <c r="CF18" i="7" s="1"/>
  <c r="AA30" i="11"/>
  <c r="CG30" i="11" s="1" a="1"/>
  <c r="CG30" i="11" s="1"/>
  <c r="AA23" i="15"/>
  <c r="CG23" i="15" s="1" a="1"/>
  <c r="CG23" i="15" s="1"/>
  <c r="AA42" i="11"/>
  <c r="CG42" i="11" s="1" a="1"/>
  <c r="CG42" i="11" s="1"/>
  <c r="AA39" i="13"/>
  <c r="CG39" i="13" s="1" a="1"/>
  <c r="CG39" i="13" s="1"/>
  <c r="Z24" i="6"/>
  <c r="CF24" i="6" s="1" a="1"/>
  <c r="CF24" i="6" s="1"/>
  <c r="Z34" i="13"/>
  <c r="CF34" i="13" s="1" a="1"/>
  <c r="CF34" i="13" s="1"/>
  <c r="AA20" i="1"/>
  <c r="CG20" i="1" s="1" a="1"/>
  <c r="CG20" i="1" s="1"/>
  <c r="AA39" i="18"/>
  <c r="CG39" i="18" s="1" a="1"/>
  <c r="CG39" i="18" s="1"/>
  <c r="AA42" i="21"/>
  <c r="CG42" i="21" s="1" a="1"/>
  <c r="CG42" i="21" s="1"/>
  <c r="Z40" i="13"/>
  <c r="CF40" i="13" s="1" a="1"/>
  <c r="CF40" i="13" s="1"/>
  <c r="AA18" i="17"/>
  <c r="CG18" i="17" s="1" a="1"/>
  <c r="CG18" i="17" s="1"/>
  <c r="AA16" i="2"/>
  <c r="CG16" i="2" s="1" a="1"/>
  <c r="CG16" i="2" s="1"/>
  <c r="AA39" i="7"/>
  <c r="CG39" i="7" s="1" a="1"/>
  <c r="CG39" i="7" s="1"/>
  <c r="AA23" i="13"/>
  <c r="CG23" i="13" s="1" a="1"/>
  <c r="CG23" i="13" s="1"/>
  <c r="Z32" i="9"/>
  <c r="CF32" i="9" s="1" a="1"/>
  <c r="CF32" i="9" s="1"/>
  <c r="AA17" i="9"/>
  <c r="CG17" i="9" s="1" a="1"/>
  <c r="CG17" i="9" s="1"/>
  <c r="AA31" i="20"/>
  <c r="CG31" i="20" s="1" a="1"/>
  <c r="CG31" i="20" s="1"/>
  <c r="AA40" i="20"/>
  <c r="CG40" i="20" s="1" a="1"/>
  <c r="CG40" i="20" s="1"/>
  <c r="CD81" i="16"/>
  <c r="CD113" i="16"/>
  <c r="CE106" i="2"/>
  <c r="CE74" i="2"/>
  <c r="CD106" i="13"/>
  <c r="CD74" i="13"/>
  <c r="Y15" i="9"/>
  <c r="CE15" i="9" s="1" a="1"/>
  <c r="CE15" i="9" s="1"/>
  <c r="X47" i="9"/>
  <c r="Z28" i="10"/>
  <c r="CF28" i="10" s="1" a="1"/>
  <c r="CF28" i="10" s="1"/>
  <c r="AA32" i="14"/>
  <c r="CG32" i="14" s="1" a="1"/>
  <c r="CG32" i="14" s="1"/>
  <c r="CD71" i="6"/>
  <c r="CD103" i="6"/>
  <c r="CE90" i="19"/>
  <c r="CE58" i="19"/>
  <c r="CE88" i="17"/>
  <c r="CE56" i="17"/>
  <c r="CE110" i="6"/>
  <c r="CE78" i="6"/>
  <c r="CE62" i="10"/>
  <c r="CE94" i="10"/>
  <c r="CD104" i="8"/>
  <c r="CD72" i="8"/>
  <c r="CD63" i="4"/>
  <c r="CD95" i="4"/>
  <c r="AA43" i="3"/>
  <c r="CG43" i="3" s="1" a="1"/>
  <c r="CG43" i="3" s="1"/>
  <c r="AA16" i="6"/>
  <c r="CG16" i="6" s="1" a="1"/>
  <c r="CG16" i="6" s="1"/>
  <c r="AA32" i="12"/>
  <c r="CG32" i="12" s="1" a="1"/>
  <c r="CG32" i="12" s="1"/>
  <c r="Z35" i="8"/>
  <c r="CF35" i="8" s="1" a="1"/>
  <c r="CF35" i="8" s="1"/>
  <c r="AA23" i="6"/>
  <c r="CG23" i="6" s="1" a="1"/>
  <c r="CG23" i="6" s="1"/>
  <c r="Z28" i="20"/>
  <c r="CF28" i="20" s="1" a="1"/>
  <c r="CF28" i="20" s="1"/>
  <c r="Z30" i="8"/>
  <c r="CF30" i="8" s="1" a="1"/>
  <c r="CF30" i="8" s="1"/>
  <c r="Z30" i="2"/>
  <c r="CF30" i="2" s="1" a="1"/>
  <c r="CF30" i="2" s="1"/>
  <c r="Z29" i="4"/>
  <c r="CF29" i="4" s="1" a="1"/>
  <c r="CF29" i="4" s="1"/>
  <c r="AA17" i="13"/>
  <c r="CG17" i="13" s="1" a="1"/>
  <c r="CG17" i="13" s="1"/>
  <c r="CE101" i="5"/>
  <c r="CE69" i="5"/>
  <c r="CE55" i="15"/>
  <c r="CE87" i="15"/>
  <c r="CD84" i="21"/>
  <c r="CD120" i="21"/>
  <c r="CD123" i="21" s="1"/>
  <c r="CD116" i="21" s="1"/>
  <c r="CD90" i="2"/>
  <c r="CD58" i="2"/>
  <c r="CE59" i="18"/>
  <c r="CE91" i="18"/>
  <c r="CD78" i="10"/>
  <c r="CD110" i="10"/>
  <c r="CE63" i="10"/>
  <c r="CE95" i="10"/>
  <c r="Z45" i="3"/>
  <c r="CF45" i="3" s="1" a="1"/>
  <c r="CF45" i="3" s="1"/>
  <c r="CE115" i="12"/>
  <c r="CE83" i="12"/>
  <c r="CD108" i="17"/>
  <c r="CD76" i="17"/>
  <c r="CE96" i="9"/>
  <c r="CE64" i="9"/>
  <c r="CD58" i="18"/>
  <c r="CD90" i="18"/>
  <c r="CE107" i="7"/>
  <c r="CE75" i="7"/>
  <c r="CE100" i="21"/>
  <c r="CE68" i="21"/>
  <c r="CE114" i="10"/>
  <c r="CE82" i="10"/>
  <c r="CD82" i="21"/>
  <c r="CD114" i="21"/>
  <c r="AA15" i="3"/>
  <c r="CG15" i="3" s="1" a="1"/>
  <c r="CG15" i="3" s="1"/>
  <c r="Z17" i="12"/>
  <c r="CF17" i="12" s="1" a="1"/>
  <c r="CF17" i="12" s="1"/>
  <c r="AA21" i="4"/>
  <c r="CG21" i="4" s="1" a="1"/>
  <c r="CG21" i="4" s="1"/>
  <c r="AA43" i="14"/>
  <c r="CG43" i="14" s="1" a="1"/>
  <c r="CG43" i="14" s="1"/>
  <c r="AA27" i="8"/>
  <c r="CG27" i="8" s="1" a="1"/>
  <c r="CG27" i="8" s="1"/>
  <c r="AA34" i="7"/>
  <c r="CG34" i="7" s="1" a="1"/>
  <c r="CG34" i="7" s="1"/>
  <c r="AA41" i="9"/>
  <c r="CG41" i="9" s="1" a="1"/>
  <c r="CG41" i="9" s="1"/>
  <c r="AA23" i="5"/>
  <c r="CG23" i="5" s="1" a="1"/>
  <c r="CG23" i="5" s="1"/>
  <c r="AA46" i="1"/>
  <c r="CG46" i="1" s="1" a="1"/>
  <c r="CG46" i="1" s="1"/>
  <c r="AA42" i="7"/>
  <c r="CG42" i="7" s="1" a="1"/>
  <c r="CG42" i="7" s="1"/>
  <c r="Z19" i="14"/>
  <c r="CF19" i="14" s="1" a="1"/>
  <c r="CF19" i="14" s="1"/>
  <c r="CE94" i="20"/>
  <c r="CE62" i="20"/>
  <c r="CE112" i="16"/>
  <c r="CE80" i="16"/>
  <c r="CE77" i="8"/>
  <c r="CE109" i="8"/>
  <c r="CE83" i="10"/>
  <c r="CE115" i="10"/>
  <c r="Z15" i="4"/>
  <c r="CF15" i="4" s="1" a="1"/>
  <c r="CF15" i="4" s="1"/>
  <c r="Y47" i="4"/>
  <c r="Z44" i="3"/>
  <c r="CF44" i="3" s="1" a="1"/>
  <c r="CF44" i="3" s="1"/>
  <c r="AA35" i="1"/>
  <c r="CG35" i="1" s="1" a="1"/>
  <c r="CG35" i="1" s="1"/>
  <c r="AA35" i="4"/>
  <c r="CG35" i="4" s="1" a="1"/>
  <c r="CG35" i="4" s="1"/>
  <c r="CE75" i="12"/>
  <c r="CE107" i="12"/>
  <c r="CE115" i="6"/>
  <c r="CE83" i="6"/>
  <c r="Y15" i="18"/>
  <c r="CE15" i="18" s="1" a="1"/>
  <c r="CE15" i="18" s="1"/>
  <c r="X47" i="18"/>
  <c r="AA28" i="4"/>
  <c r="CG28" i="4" s="1" a="1"/>
  <c r="CG28" i="4" s="1"/>
  <c r="AA25" i="12"/>
  <c r="CG25" i="12" s="1" a="1"/>
  <c r="CG25" i="12" s="1"/>
  <c r="Z30" i="14"/>
  <c r="CF30" i="14" s="1" a="1"/>
  <c r="CF30" i="14" s="1"/>
  <c r="Z20" i="4"/>
  <c r="CF20" i="4" s="1" a="1"/>
  <c r="CF20" i="4" s="1"/>
  <c r="AA22" i="8"/>
  <c r="CG22" i="8" s="1" a="1"/>
  <c r="CG22" i="8" s="1"/>
  <c r="CD84" i="14"/>
  <c r="CD120" i="14"/>
  <c r="CD123" i="14" s="1"/>
  <c r="CD116" i="14" s="1"/>
  <c r="CE56" i="8"/>
  <c r="CE88" i="8"/>
  <c r="CD102" i="8"/>
  <c r="CD70" i="8"/>
  <c r="CD100" i="11"/>
  <c r="CD68" i="11"/>
  <c r="CE77" i="15"/>
  <c r="CE109" i="15"/>
  <c r="CE105" i="12"/>
  <c r="CE73" i="12"/>
  <c r="CD99" i="17"/>
  <c r="CD67" i="17"/>
  <c r="CE106" i="6"/>
  <c r="CE74" i="6"/>
  <c r="Z15" i="2"/>
  <c r="CF15" i="2" s="1" a="1"/>
  <c r="CF15" i="2" s="1"/>
  <c r="Y47" i="2"/>
  <c r="AA46" i="5"/>
  <c r="CG46" i="5" s="1" a="1"/>
  <c r="CG46" i="5" s="1"/>
  <c r="AA16" i="9"/>
  <c r="CG16" i="9" s="1" a="1"/>
  <c r="CG16" i="9" s="1"/>
  <c r="Z22" i="12"/>
  <c r="CF22" i="12" s="1" a="1"/>
  <c r="CF22" i="12" s="1"/>
  <c r="CE96" i="7"/>
  <c r="CE64" i="7"/>
  <c r="CE75" i="4"/>
  <c r="CE107" i="4"/>
  <c r="CD88" i="7"/>
  <c r="CD56" i="7"/>
  <c r="CD69" i="21"/>
  <c r="CD101" i="21"/>
  <c r="CD88" i="2"/>
  <c r="CD56" i="2"/>
  <c r="CE91" i="11"/>
  <c r="CE59" i="11"/>
  <c r="CE95" i="14"/>
  <c r="CE63" i="14"/>
  <c r="CD79" i="10"/>
  <c r="CD111" i="10"/>
  <c r="CE75" i="15"/>
  <c r="CE107" i="15"/>
  <c r="Z38" i="9"/>
  <c r="CF38" i="9" s="1" a="1"/>
  <c r="CF38" i="9" s="1"/>
  <c r="AA44" i="17"/>
  <c r="CG44" i="17" s="1" a="1"/>
  <c r="CG44" i="17" s="1"/>
  <c r="AA19" i="11"/>
  <c r="CG19" i="11" s="1" a="1"/>
  <c r="CG19" i="11" s="1"/>
  <c r="AA16" i="1"/>
  <c r="CG16" i="1" s="1" a="1"/>
  <c r="CG16" i="1" s="1"/>
  <c r="Z25" i="20"/>
  <c r="CF25" i="20" s="1" a="1"/>
  <c r="CF25" i="20" s="1"/>
  <c r="Z17" i="3"/>
  <c r="CF17" i="3" s="1" a="1"/>
  <c r="CF17" i="3" s="1"/>
  <c r="Z26" i="4"/>
  <c r="CF26" i="4" s="1" a="1"/>
  <c r="CF26" i="4" s="1"/>
  <c r="AA29" i="16"/>
  <c r="CG29" i="16" s="1" a="1"/>
  <c r="CG29" i="16" s="1"/>
  <c r="AA19" i="6"/>
  <c r="CG19" i="6" s="1" a="1"/>
  <c r="CG19" i="6" s="1"/>
  <c r="AA22" i="14"/>
  <c r="CG22" i="14" s="1" a="1"/>
  <c r="CG22" i="14" s="1"/>
  <c r="AA38" i="1"/>
  <c r="CG38" i="1" s="1" a="1"/>
  <c r="CG38" i="1" s="1"/>
  <c r="AA29" i="2"/>
  <c r="CG29" i="2" s="1" a="1"/>
  <c r="CG29" i="2" s="1"/>
  <c r="Z22" i="13"/>
  <c r="CF22" i="13" s="1" a="1"/>
  <c r="CF22" i="13" s="1"/>
  <c r="Z46" i="18"/>
  <c r="CF46" i="18" s="1" a="1"/>
  <c r="CF46" i="18" s="1"/>
  <c r="Z37" i="20"/>
  <c r="CF37" i="20" s="1" a="1"/>
  <c r="CF37" i="20" s="1"/>
  <c r="Z42" i="10"/>
  <c r="CF42" i="10" s="1" a="1"/>
  <c r="CF42" i="10" s="1"/>
  <c r="Z19" i="7"/>
  <c r="CF19" i="7" s="1" a="1"/>
  <c r="CF19" i="7" s="1"/>
  <c r="AA31" i="15"/>
  <c r="CG31" i="15" s="1" a="1"/>
  <c r="CG31" i="15" s="1"/>
  <c r="AA33" i="14"/>
  <c r="CG33" i="14" s="1" a="1"/>
  <c r="CG33" i="14" s="1"/>
  <c r="AA33" i="21"/>
  <c r="CG33" i="21" s="1" a="1"/>
  <c r="CG33" i="21" s="1"/>
  <c r="Z23" i="14"/>
  <c r="CF23" i="14" s="1" a="1"/>
  <c r="CF23" i="14" s="1"/>
  <c r="AA18" i="6"/>
  <c r="CG18" i="6" s="1" a="1"/>
  <c r="CG18" i="6" s="1"/>
  <c r="AA26" i="6"/>
  <c r="CG26" i="6" s="1" a="1"/>
  <c r="CG26" i="6" s="1"/>
  <c r="Z36" i="3"/>
  <c r="CF36" i="3" s="1" a="1"/>
  <c r="CF36" i="3" s="1"/>
  <c r="AA27" i="18"/>
  <c r="CG27" i="18" s="1" a="1"/>
  <c r="CG27" i="18" s="1"/>
  <c r="CE90" i="3"/>
  <c r="CE58" i="3"/>
  <c r="Z15" i="15"/>
  <c r="CF15" i="15" s="1" a="1"/>
  <c r="CF15" i="15" s="1"/>
  <c r="Y47" i="15"/>
  <c r="CE112" i="17"/>
  <c r="CE80" i="17"/>
  <c r="AA15" i="20"/>
  <c r="CG15" i="20" s="1" a="1"/>
  <c r="CG15" i="20" s="1"/>
  <c r="AA16" i="16"/>
  <c r="CG16" i="16" s="1" a="1"/>
  <c r="CG16" i="16" s="1"/>
  <c r="Z34" i="11"/>
  <c r="CF34" i="11" s="1" a="1"/>
  <c r="CF34" i="11" s="1"/>
  <c r="Z18" i="15"/>
  <c r="CF18" i="15" s="1" a="1"/>
  <c r="CF18" i="15" s="1"/>
  <c r="Z29" i="13"/>
  <c r="CF29" i="13" s="1" a="1"/>
  <c r="CF29" i="13" s="1"/>
  <c r="Z35" i="14"/>
  <c r="CF35" i="14" s="1" a="1"/>
  <c r="CF35" i="14" s="1"/>
  <c r="AA33" i="5"/>
  <c r="CG33" i="5" s="1" a="1"/>
  <c r="CG33" i="5" s="1"/>
  <c r="Z31" i="21"/>
  <c r="CF31" i="21" s="1" a="1"/>
  <c r="CF31" i="21" s="1"/>
  <c r="AA28" i="15"/>
  <c r="CG28" i="15" s="1" a="1"/>
  <c r="CG28" i="15" s="1"/>
  <c r="AA19" i="15"/>
  <c r="CG19" i="15" s="1" a="1"/>
  <c r="CG19" i="15" s="1"/>
  <c r="AA20" i="19"/>
  <c r="CG20" i="19" s="1" a="1"/>
  <c r="CG20" i="19" s="1"/>
  <c r="Z19" i="5"/>
  <c r="CF19" i="5" s="1" a="1"/>
  <c r="CF19" i="5" s="1"/>
  <c r="AA28" i="3"/>
  <c r="CG28" i="3" s="1" a="1"/>
  <c r="CG28" i="3" s="1"/>
  <c r="CE92" i="21"/>
  <c r="CE60" i="21"/>
  <c r="CE56" i="4"/>
  <c r="CE88" i="4"/>
  <c r="CE99" i="7"/>
  <c r="CE67" i="7"/>
  <c r="CD94" i="8"/>
  <c r="CD62" i="8"/>
  <c r="Z15" i="19"/>
  <c r="CF15" i="19" s="1" a="1"/>
  <c r="CF15" i="19" s="1"/>
  <c r="Y47" i="19"/>
  <c r="Z23" i="18"/>
  <c r="CF23" i="18" s="1" a="1"/>
  <c r="CF23" i="18" s="1"/>
  <c r="Z22" i="2"/>
  <c r="CF22" i="2" s="1" a="1"/>
  <c r="CF22" i="2" s="1"/>
  <c r="CE110" i="12"/>
  <c r="CE78" i="12"/>
  <c r="CE99" i="19"/>
  <c r="CE67" i="19"/>
  <c r="CE98" i="9"/>
  <c r="CE66" i="9"/>
  <c r="CD60" i="14"/>
  <c r="CD92" i="14"/>
  <c r="CD90" i="12"/>
  <c r="CD58" i="12"/>
  <c r="CE120" i="1"/>
  <c r="CE123" i="1" s="1"/>
  <c r="CE116" i="1" s="1"/>
  <c r="CE84" i="1"/>
  <c r="CE106" i="7"/>
  <c r="CE74" i="7"/>
  <c r="CD106" i="18"/>
  <c r="CD74" i="18"/>
  <c r="CD117" i="17"/>
  <c r="CD85" i="17"/>
  <c r="CE108" i="12"/>
  <c r="CE76" i="12"/>
  <c r="Z25" i="17"/>
  <c r="CF25" i="17" s="1" a="1"/>
  <c r="CF25" i="17" s="1"/>
  <c r="Z30" i="13"/>
  <c r="CF30" i="13" s="1" a="1"/>
  <c r="CF30" i="13" s="1"/>
  <c r="Z30" i="7"/>
  <c r="CF30" i="7" s="1" a="1"/>
  <c r="CF30" i="7" s="1"/>
  <c r="CD90" i="4"/>
  <c r="CD58" i="4"/>
  <c r="CD77" i="16"/>
  <c r="CD109" i="16"/>
  <c r="CE89" i="16"/>
  <c r="CE57" i="16"/>
  <c r="CE104" i="1"/>
  <c r="CE72" i="1"/>
  <c r="CE87" i="3"/>
  <c r="CE55" i="3"/>
  <c r="CE114" i="11"/>
  <c r="CE82" i="11"/>
  <c r="CD81" i="4"/>
  <c r="CD113" i="4"/>
  <c r="CE110" i="21"/>
  <c r="CE78" i="21"/>
  <c r="CE99" i="14"/>
  <c r="CE67" i="14"/>
  <c r="CD78" i="9"/>
  <c r="CD110" i="9"/>
  <c r="CE91" i="7"/>
  <c r="CE59" i="7"/>
  <c r="CD57" i="21"/>
  <c r="CD89" i="21"/>
  <c r="CE97" i="12"/>
  <c r="CE65" i="12"/>
  <c r="CD84" i="10"/>
  <c r="CD120" i="10"/>
  <c r="CD123" i="10" s="1"/>
  <c r="CD116" i="10" s="1"/>
  <c r="CD68" i="14"/>
  <c r="CD100" i="14"/>
  <c r="CE115" i="7"/>
  <c r="CE83" i="7"/>
  <c r="CD89" i="13"/>
  <c r="CD57" i="13"/>
  <c r="CE55" i="18"/>
  <c r="CE87" i="18"/>
  <c r="CE99" i="9"/>
  <c r="CE67" i="9"/>
  <c r="CE94" i="1"/>
  <c r="CE62" i="1"/>
  <c r="CE71" i="10"/>
  <c r="CE103" i="10"/>
  <c r="CE90" i="1"/>
  <c r="CE58" i="1"/>
  <c r="CE94" i="16"/>
  <c r="CE62" i="16"/>
  <c r="CE87" i="20"/>
  <c r="CE55" i="20"/>
  <c r="CD111" i="17"/>
  <c r="CD79" i="17"/>
  <c r="CE97" i="1"/>
  <c r="CE65" i="1"/>
  <c r="CE84" i="8"/>
  <c r="CE120" i="8"/>
  <c r="CE123" i="8" s="1"/>
  <c r="CE116" i="8" s="1"/>
  <c r="CE64" i="4"/>
  <c r="CE96" i="4"/>
  <c r="AA45" i="13"/>
  <c r="CG45" i="13" s="1" a="1"/>
  <c r="CG45" i="13" s="1"/>
  <c r="AA35" i="2"/>
  <c r="CG35" i="2" s="1" a="1"/>
  <c r="CG35" i="2" s="1"/>
  <c r="AA25" i="4"/>
  <c r="CG25" i="4" s="1" a="1"/>
  <c r="CG25" i="4" s="1"/>
  <c r="Z35" i="13"/>
  <c r="CF35" i="13" s="1" a="1"/>
  <c r="CF35" i="13" s="1"/>
  <c r="CE114" i="1"/>
  <c r="CE82" i="1"/>
  <c r="CE76" i="8"/>
  <c r="CE108" i="8"/>
  <c r="CE95" i="13"/>
  <c r="CE63" i="13"/>
  <c r="Z32" i="6"/>
  <c r="CF32" i="6" s="1" a="1"/>
  <c r="CF32" i="6" s="1"/>
  <c r="AA19" i="19"/>
  <c r="CG19" i="19" s="1" a="1"/>
  <c r="CG19" i="19" s="1"/>
  <c r="AA17" i="17"/>
  <c r="CG17" i="17" s="1" a="1"/>
  <c r="CG17" i="17" s="1"/>
  <c r="AA39" i="6"/>
  <c r="CG39" i="6" s="1" a="1"/>
  <c r="CG39" i="6" s="1"/>
  <c r="AA23" i="10"/>
  <c r="CG23" i="10" s="1" a="1"/>
  <c r="CG23" i="10" s="1"/>
  <c r="Z33" i="8"/>
  <c r="CF33" i="8" s="1" a="1"/>
  <c r="CF33" i="8" s="1"/>
  <c r="Z24" i="4"/>
  <c r="CF24" i="4" s="1" a="1"/>
  <c r="CF24" i="4" s="1"/>
  <c r="CD64" i="19"/>
  <c r="CD96" i="19"/>
  <c r="CD57" i="4"/>
  <c r="CD89" i="4"/>
  <c r="CD67" i="21"/>
  <c r="CD99" i="21"/>
  <c r="CD77" i="6"/>
  <c r="CD109" i="6"/>
  <c r="CE96" i="2"/>
  <c r="CE64" i="2"/>
  <c r="CD71" i="4"/>
  <c r="CD103" i="4"/>
  <c r="CD82" i="6"/>
  <c r="CD114" i="6"/>
  <c r="AA38" i="13"/>
  <c r="CG38" i="13" s="1" a="1"/>
  <c r="CG38" i="13" s="1"/>
  <c r="CD64" i="16"/>
  <c r="CD96" i="16"/>
  <c r="CE91" i="12"/>
  <c r="CE59" i="12"/>
  <c r="AA30" i="5"/>
  <c r="CG30" i="5" s="1" a="1"/>
  <c r="CG30" i="5" s="1"/>
  <c r="AA16" i="15"/>
  <c r="CG16" i="15" s="1" a="1"/>
  <c r="CG16" i="15" s="1"/>
  <c r="Z45" i="21"/>
  <c r="CF45" i="21" s="1" a="1"/>
  <c r="CF45" i="21" s="1"/>
  <c r="Z19" i="2"/>
  <c r="CF19" i="2" s="1" a="1"/>
  <c r="CF19" i="2" s="1"/>
  <c r="AA20" i="18"/>
  <c r="CG20" i="18" s="1" a="1"/>
  <c r="CG20" i="18" s="1"/>
  <c r="Z39" i="10"/>
  <c r="CF39" i="10" s="1" a="1"/>
  <c r="CF39" i="10" s="1"/>
  <c r="AA24" i="10"/>
  <c r="CG24" i="10" s="1" a="1"/>
  <c r="CG24" i="10" s="1"/>
  <c r="CD120" i="3"/>
  <c r="CD123" i="3" s="1"/>
  <c r="CD116" i="3" s="1"/>
  <c r="CD84" i="3"/>
  <c r="AA44" i="12"/>
  <c r="CG44" i="12" s="1" a="1"/>
  <c r="CG44" i="12" s="1"/>
  <c r="Z37" i="17"/>
  <c r="CF37" i="17" s="1" a="1"/>
  <c r="CF37" i="17" s="1"/>
  <c r="AA25" i="9"/>
  <c r="CG25" i="9" s="1" a="1"/>
  <c r="CG25" i="9" s="1"/>
  <c r="Z19" i="18"/>
  <c r="CF19" i="18" s="1" a="1"/>
  <c r="CF19" i="18" s="1"/>
  <c r="AA36" i="7"/>
  <c r="CG36" i="7" s="1" a="1"/>
  <c r="CG36" i="7" s="1"/>
  <c r="AA29" i="21"/>
  <c r="CG29" i="21" s="1" a="1"/>
  <c r="CG29" i="21" s="1"/>
  <c r="AA43" i="10"/>
  <c r="CG43" i="10" s="1" a="1"/>
  <c r="CG43" i="10" s="1"/>
  <c r="Z43" i="21"/>
  <c r="CF43" i="21" s="1" a="1"/>
  <c r="CF43" i="21" s="1"/>
  <c r="CE95" i="9"/>
  <c r="CE63" i="9"/>
  <c r="CD94" i="3"/>
  <c r="CD62" i="3"/>
  <c r="CE97" i="20"/>
  <c r="CE65" i="20"/>
  <c r="CD87" i="12"/>
  <c r="CD55" i="12"/>
  <c r="CD112" i="2"/>
  <c r="CD80" i="2"/>
  <c r="CE100" i="9"/>
  <c r="CE68" i="9"/>
  <c r="CE81" i="18"/>
  <c r="CE113" i="18"/>
  <c r="CD71" i="21"/>
  <c r="CD103" i="21"/>
  <c r="CD77" i="19"/>
  <c r="CD109" i="19"/>
  <c r="CE72" i="15"/>
  <c r="CE104" i="15"/>
  <c r="AA23" i="20"/>
  <c r="CG23" i="20" s="1" a="1"/>
  <c r="CG23" i="20" s="1"/>
  <c r="AA41" i="16"/>
  <c r="CG41" i="16" s="1" a="1"/>
  <c r="CG41" i="16" s="1"/>
  <c r="AA38" i="8"/>
  <c r="CG38" i="8" s="1" a="1"/>
  <c r="CG38" i="8" s="1"/>
  <c r="AA44" i="10"/>
  <c r="CG44" i="10" s="1" a="1"/>
  <c r="CG44" i="10" s="1"/>
  <c r="CD77" i="20"/>
  <c r="CD109" i="20"/>
  <c r="CE95" i="3"/>
  <c r="CE63" i="3"/>
  <c r="CE99" i="6"/>
  <c r="CE67" i="6"/>
  <c r="AA36" i="12"/>
  <c r="CG36" i="12" s="1" a="1"/>
  <c r="CG36" i="12" s="1"/>
  <c r="AA44" i="6"/>
  <c r="CG44" i="6" s="1" a="1"/>
  <c r="CG44" i="6" s="1"/>
  <c r="CE92" i="1"/>
  <c r="CE60" i="1"/>
  <c r="CE104" i="7"/>
  <c r="CE72" i="7"/>
  <c r="CE71" i="8"/>
  <c r="CE103" i="8"/>
  <c r="Z45" i="14"/>
  <c r="CF45" i="14" s="1" a="1"/>
  <c r="CF45" i="14" s="1"/>
  <c r="AA17" i="8"/>
  <c r="CG17" i="8" s="1" a="1"/>
  <c r="CG17" i="8" s="1"/>
  <c r="Z31" i="8"/>
  <c r="CF31" i="8" s="1" a="1"/>
  <c r="CF31" i="8" s="1"/>
  <c r="Z29" i="11"/>
  <c r="CF29" i="11" s="1" a="1"/>
  <c r="CF29" i="11" s="1"/>
  <c r="AA38" i="15"/>
  <c r="CG38" i="15" s="1" a="1"/>
  <c r="CG38" i="15" s="1"/>
  <c r="AA34" i="12"/>
  <c r="CG34" i="12" s="1" a="1"/>
  <c r="CG34" i="12" s="1"/>
  <c r="Z28" i="17"/>
  <c r="CF28" i="17" s="1" a="1"/>
  <c r="CF28" i="17" s="1"/>
  <c r="AA35" i="6"/>
  <c r="CG35" i="6" s="1" a="1"/>
  <c r="CG35" i="6" s="1"/>
  <c r="CE114" i="17"/>
  <c r="CE82" i="17"/>
  <c r="CE120" i="12"/>
  <c r="CE123" i="12" s="1"/>
  <c r="CE116" i="12" s="1"/>
  <c r="CE84" i="12"/>
  <c r="CE110" i="20"/>
  <c r="CE78" i="20"/>
  <c r="CD83" i="9"/>
  <c r="CD115" i="9"/>
  <c r="CE69" i="10"/>
  <c r="CE101" i="10"/>
  <c r="AA25" i="7"/>
  <c r="CG25" i="7" s="1" a="1"/>
  <c r="CG25" i="7" s="1"/>
  <c r="AA36" i="4"/>
  <c r="CG36" i="4" s="1" a="1"/>
  <c r="CG36" i="4" s="1"/>
  <c r="Z17" i="7"/>
  <c r="CF17" i="7" s="1" a="1"/>
  <c r="CF17" i="7" s="1"/>
  <c r="Z30" i="21"/>
  <c r="CF30" i="21" s="1" a="1"/>
  <c r="CF30" i="21" s="1"/>
  <c r="Z17" i="2"/>
  <c r="CF17" i="2" s="1" a="1"/>
  <c r="CF17" i="2" s="1"/>
  <c r="AA20" i="11"/>
  <c r="CG20" i="11" s="1" a="1"/>
  <c r="CG20" i="11" s="1"/>
  <c r="AA24" i="14"/>
  <c r="CG24" i="14" s="1" a="1"/>
  <c r="CG24" i="14" s="1"/>
  <c r="Z40" i="10"/>
  <c r="CF40" i="10" s="1" a="1"/>
  <c r="CF40" i="10" s="1"/>
  <c r="AA36" i="15"/>
  <c r="CG36" i="15" s="1" a="1"/>
  <c r="CG36" i="15" s="1"/>
  <c r="CE100" i="7"/>
  <c r="CE68" i="7"/>
  <c r="CE99" i="16"/>
  <c r="CE67" i="16"/>
  <c r="CE106" i="20"/>
  <c r="CE74" i="20"/>
  <c r="CD69" i="19"/>
  <c r="CD101" i="19"/>
  <c r="CD94" i="17"/>
  <c r="CD62" i="17"/>
  <c r="CD113" i="19"/>
  <c r="CD81" i="19"/>
  <c r="CE102" i="2"/>
  <c r="CE70" i="2"/>
  <c r="CE111" i="1"/>
  <c r="CE79" i="1"/>
  <c r="CD68" i="20"/>
  <c r="CD100" i="20"/>
  <c r="CD66" i="10"/>
  <c r="CD98" i="10"/>
  <c r="CD110" i="19"/>
  <c r="CD78" i="19"/>
  <c r="CE56" i="18"/>
  <c r="CE88" i="18"/>
  <c r="CE91" i="14"/>
  <c r="CE59" i="14"/>
  <c r="CE103" i="13"/>
  <c r="CE71" i="13"/>
  <c r="CE81" i="8"/>
  <c r="CE113" i="8"/>
  <c r="CE60" i="8"/>
  <c r="CE92" i="8"/>
  <c r="CE98" i="11"/>
  <c r="CE66" i="11"/>
  <c r="CE88" i="11"/>
  <c r="CE56" i="11"/>
  <c r="CE60" i="10"/>
  <c r="CE92" i="10"/>
  <c r="CE64" i="15"/>
  <c r="CE96" i="15"/>
  <c r="CE117" i="9"/>
  <c r="CE85" i="9"/>
  <c r="Z15" i="10"/>
  <c r="CF15" i="10" s="1" a="1"/>
  <c r="CF15" i="10" s="1"/>
  <c r="Y47" i="10"/>
  <c r="AA19" i="3"/>
  <c r="CG19" i="3" s="1" a="1"/>
  <c r="CG19" i="3" s="1"/>
  <c r="CD89" i="8"/>
  <c r="CD57" i="8"/>
  <c r="AA41" i="17"/>
  <c r="CG41" i="17" s="1" a="1"/>
  <c r="CG41" i="17" s="1"/>
  <c r="CE85" i="4"/>
  <c r="CE117" i="4"/>
  <c r="CD85" i="16"/>
  <c r="CD117" i="16"/>
  <c r="CD64" i="6"/>
  <c r="CD96" i="6"/>
  <c r="CE113" i="17"/>
  <c r="CE81" i="17"/>
  <c r="CD97" i="8"/>
  <c r="CD65" i="8"/>
  <c r="CD73" i="10"/>
  <c r="CD105" i="10"/>
  <c r="CD89" i="5"/>
  <c r="CD57" i="5"/>
  <c r="CE58" i="8"/>
  <c r="CE90" i="8"/>
  <c r="CE97" i="7"/>
  <c r="CE65" i="7"/>
  <c r="CE104" i="6"/>
  <c r="CE72" i="6"/>
  <c r="CE96" i="1"/>
  <c r="CE64" i="1"/>
  <c r="Z15" i="6"/>
  <c r="CF15" i="6" s="1" a="1"/>
  <c r="CF15" i="6" s="1"/>
  <c r="Y47" i="6"/>
  <c r="AA21" i="21"/>
  <c r="CG21" i="21" s="1" a="1"/>
  <c r="CG21" i="21" s="1"/>
  <c r="AA17" i="4"/>
  <c r="CG17" i="4" s="1" a="1"/>
  <c r="CG17" i="4" s="1"/>
  <c r="AA28" i="7"/>
  <c r="CG28" i="7" s="1" a="1"/>
  <c r="CG28" i="7" s="1"/>
  <c r="Z23" i="8"/>
  <c r="CF23" i="8" s="1" a="1"/>
  <c r="CF23" i="8" s="1"/>
  <c r="CE94" i="12"/>
  <c r="CE62" i="12"/>
  <c r="CD61" i="18"/>
  <c r="CD93" i="18"/>
  <c r="CD54" i="14"/>
  <c r="CD86" i="14"/>
  <c r="AA39" i="12"/>
  <c r="CG39" i="12" s="1" a="1"/>
  <c r="CG39" i="12" s="1"/>
  <c r="AA28" i="19"/>
  <c r="CG28" i="19" s="1" a="1"/>
  <c r="CG28" i="19" s="1"/>
  <c r="AA27" i="9"/>
  <c r="CG27" i="9" s="1" a="1"/>
  <c r="CG27" i="9" s="1"/>
  <c r="Z21" i="14"/>
  <c r="CF21" i="14" s="1" a="1"/>
  <c r="CF21" i="14" s="1"/>
  <c r="Z19" i="12"/>
  <c r="CF19" i="12" s="1" a="1"/>
  <c r="CF19" i="12" s="1"/>
  <c r="AA45" i="1"/>
  <c r="CG45" i="1" s="1" a="1"/>
  <c r="CG45" i="1" s="1"/>
  <c r="AA35" i="7"/>
  <c r="CG35" i="7" s="1" a="1"/>
  <c r="CG35" i="7" s="1"/>
  <c r="Z35" i="18"/>
  <c r="CF35" i="18" s="1" a="1"/>
  <c r="CF35" i="18" s="1"/>
  <c r="Z46" i="17"/>
  <c r="CF46" i="17" s="1" a="1"/>
  <c r="CF46" i="17" s="1"/>
  <c r="AA37" i="12"/>
  <c r="CG37" i="12" s="1" a="1"/>
  <c r="CG37" i="12" s="1"/>
  <c r="CE114" i="2"/>
  <c r="CE82" i="2"/>
  <c r="CE92" i="16"/>
  <c r="CE60" i="16"/>
  <c r="CE55" i="4"/>
  <c r="CE87" i="4"/>
  <c r="CC86" i="21"/>
  <c r="CC54" i="21"/>
  <c r="Z19" i="4"/>
  <c r="CF19" i="4" s="1" a="1"/>
  <c r="CF19" i="4" s="1"/>
  <c r="Z38" i="16"/>
  <c r="CF38" i="16" s="1" a="1"/>
  <c r="CF38" i="16" s="1"/>
  <c r="AA18" i="16"/>
  <c r="CG18" i="16" s="1" a="1"/>
  <c r="CG18" i="16" s="1"/>
  <c r="AA33" i="1"/>
  <c r="CG33" i="1" s="1" a="1"/>
  <c r="CG33" i="1" s="1"/>
  <c r="AA16" i="3"/>
  <c r="CG16" i="3" s="1" a="1"/>
  <c r="CG16" i="3" s="1"/>
  <c r="AA43" i="11"/>
  <c r="CG43" i="11" s="1" a="1"/>
  <c r="CG43" i="11" s="1"/>
  <c r="Z42" i="4"/>
  <c r="CF42" i="4" s="1" a="1"/>
  <c r="CF42" i="4" s="1"/>
  <c r="AA39" i="21"/>
  <c r="CG39" i="21" s="1" a="1"/>
  <c r="CG39" i="21" s="1"/>
  <c r="AA28" i="14"/>
  <c r="CG28" i="14" s="1" a="1"/>
  <c r="CG28" i="14" s="1"/>
  <c r="Z39" i="9"/>
  <c r="CF39" i="9" s="1" a="1"/>
  <c r="CF39" i="9" s="1"/>
  <c r="AA20" i="7"/>
  <c r="CG20" i="7" s="1" a="1"/>
  <c r="CG20" i="7" s="1"/>
  <c r="Z18" i="21"/>
  <c r="CF18" i="21" s="1" a="1"/>
  <c r="CF18" i="21" s="1"/>
  <c r="AA26" i="12"/>
  <c r="CG26" i="12" s="1" a="1"/>
  <c r="CG26" i="12" s="1"/>
  <c r="Z45" i="10"/>
  <c r="CF45" i="10" s="1" a="1"/>
  <c r="CF45" i="10" s="1"/>
  <c r="Z29" i="14"/>
  <c r="CF29" i="14" s="1" a="1"/>
  <c r="CF29" i="14" s="1"/>
  <c r="AA44" i="7"/>
  <c r="CG44" i="7" s="1" a="1"/>
  <c r="CG44" i="7" s="1"/>
  <c r="Z18" i="13"/>
  <c r="CF18" i="13" s="1" a="1"/>
  <c r="CF18" i="13" s="1"/>
  <c r="AA16" i="18"/>
  <c r="CG16" i="18" s="1" a="1"/>
  <c r="CG16" i="18" s="1"/>
  <c r="AA28" i="9"/>
  <c r="CG28" i="9" s="1" a="1"/>
  <c r="CG28" i="9" s="1"/>
  <c r="AA23" i="1"/>
  <c r="CG23" i="1" s="1" a="1"/>
  <c r="CG23" i="1" s="1"/>
  <c r="AA32" i="10"/>
  <c r="CG32" i="10" s="1" a="1"/>
  <c r="CG32" i="10" s="1"/>
  <c r="AA19" i="1"/>
  <c r="CG19" i="1" s="1" a="1"/>
  <c r="CG19" i="1" s="1"/>
  <c r="AA23" i="16"/>
  <c r="CG23" i="16" s="1" a="1"/>
  <c r="CG23" i="16" s="1"/>
  <c r="AA16" i="20"/>
  <c r="CG16" i="20" s="1" a="1"/>
  <c r="CG16" i="20" s="1"/>
  <c r="Z40" i="17"/>
  <c r="CF40" i="17" s="1" a="1"/>
  <c r="CF40" i="17" s="1"/>
  <c r="AA26" i="1"/>
  <c r="CG26" i="1" s="1" a="1"/>
  <c r="CG26" i="1" s="1"/>
  <c r="AA43" i="1"/>
  <c r="CG43" i="1" s="1" a="1"/>
  <c r="CG43" i="1" s="1"/>
  <c r="CE115" i="20"/>
  <c r="CE83" i="20"/>
  <c r="CD97" i="2"/>
  <c r="CD65" i="2"/>
  <c r="CE82" i="4"/>
  <c r="CE114" i="4"/>
  <c r="CE79" i="4"/>
  <c r="CE111" i="4"/>
  <c r="Z18" i="4"/>
  <c r="CF18" i="4" s="1" a="1"/>
  <c r="CF18" i="4" s="1"/>
  <c r="Z28" i="21"/>
  <c r="CF28" i="21" s="1" a="1"/>
  <c r="CF28" i="21" s="1"/>
  <c r="Z38" i="6"/>
  <c r="CF38" i="6" s="1" a="1"/>
  <c r="CF38" i="6" s="1"/>
  <c r="AA25" i="2"/>
  <c r="CG25" i="2" s="1" a="1"/>
  <c r="CG25" i="2" s="1"/>
  <c r="Z32" i="4"/>
  <c r="CF32" i="4" s="1" a="1"/>
  <c r="CF32" i="4" s="1"/>
  <c r="CE109" i="13"/>
  <c r="CE77" i="13"/>
  <c r="Z25" i="16"/>
  <c r="CF25" i="16" s="1" a="1"/>
  <c r="CF25" i="16" s="1"/>
  <c r="AA20" i="12"/>
  <c r="CG20" i="12" s="1" a="1"/>
  <c r="CG20" i="12" s="1"/>
  <c r="CE64" i="8"/>
  <c r="CE96" i="8"/>
  <c r="CE101" i="20"/>
  <c r="CE69" i="20"/>
  <c r="CE107" i="13"/>
  <c r="CE75" i="13"/>
  <c r="CE93" i="6"/>
  <c r="CE61" i="6"/>
  <c r="CE106" i="9"/>
  <c r="CE74" i="9"/>
  <c r="CE93" i="7"/>
  <c r="CE61" i="7"/>
  <c r="CE93" i="11"/>
  <c r="CE61" i="11"/>
  <c r="CE106" i="16"/>
  <c r="CE74" i="16"/>
  <c r="CD104" i="13"/>
  <c r="CD72" i="13"/>
  <c r="CD80" i="10"/>
  <c r="CD112" i="10"/>
  <c r="CE99" i="5"/>
  <c r="CE67" i="5"/>
  <c r="CE80" i="19"/>
  <c r="CE112" i="19"/>
  <c r="CD111" i="11"/>
  <c r="CD79" i="11"/>
  <c r="CE89" i="20"/>
  <c r="CE57" i="20"/>
  <c r="CD71" i="20"/>
  <c r="CD103" i="20"/>
  <c r="CD111" i="7"/>
  <c r="CD79" i="7"/>
  <c r="CD63" i="20"/>
  <c r="CD95" i="20"/>
  <c r="AA24" i="9"/>
  <c r="CG24" i="9" s="1" a="1"/>
  <c r="CG24" i="9" s="1"/>
  <c r="Z23" i="3"/>
  <c r="CF23" i="3" s="1" a="1"/>
  <c r="CF23" i="3" s="1"/>
  <c r="AA26" i="20"/>
  <c r="CG26" i="20" s="1" a="1"/>
  <c r="CG26" i="20" s="1"/>
  <c r="Z16" i="12"/>
  <c r="CF16" i="12" s="1" a="1"/>
  <c r="CF16" i="12" s="1"/>
  <c r="Z41" i="2"/>
  <c r="CF41" i="2" s="1" a="1"/>
  <c r="CF41" i="2" s="1"/>
  <c r="AA29" i="9"/>
  <c r="CG29" i="9" s="1" a="1"/>
  <c r="CG29" i="9" s="1"/>
  <c r="AA42" i="18"/>
  <c r="CG42" i="18" s="1" a="1"/>
  <c r="CG42" i="18" s="1"/>
  <c r="Z32" i="21"/>
  <c r="CF32" i="21" s="1" a="1"/>
  <c r="CF32" i="21" s="1"/>
  <c r="Z38" i="19"/>
  <c r="CF38" i="19" s="1" a="1"/>
  <c r="CF38" i="19" s="1"/>
  <c r="AA33" i="15"/>
  <c r="CG33" i="15" s="1" a="1"/>
  <c r="CG33" i="15" s="1"/>
  <c r="CD117" i="8"/>
  <c r="CD85" i="8"/>
  <c r="CE113" i="3"/>
  <c r="CE81" i="3"/>
  <c r="Z38" i="20"/>
  <c r="CF38" i="20" s="1" a="1"/>
  <c r="CF38" i="20" s="1"/>
  <c r="AA24" i="3"/>
  <c r="CG24" i="3" s="1" a="1"/>
  <c r="CG24" i="3" s="1"/>
  <c r="AA28" i="6"/>
  <c r="CG28" i="6" s="1" a="1"/>
  <c r="CG28" i="6" s="1"/>
  <c r="CE104" i="9"/>
  <c r="CE72" i="9"/>
  <c r="CD71" i="16"/>
  <c r="CD103" i="16"/>
  <c r="AA21" i="1"/>
  <c r="CG21" i="1" s="1" a="1"/>
  <c r="CG21" i="1" s="1"/>
  <c r="AA33" i="7"/>
  <c r="CG33" i="7" s="1" a="1"/>
  <c r="CG33" i="7" s="1"/>
  <c r="AA32" i="8"/>
  <c r="CG32" i="8" s="1" a="1"/>
  <c r="CG32" i="8" s="1"/>
  <c r="CE105" i="17"/>
  <c r="CE73" i="17"/>
  <c r="CD90" i="17"/>
  <c r="CD58" i="17"/>
  <c r="CE84" i="15"/>
  <c r="CE120" i="15"/>
  <c r="CE123" i="15" s="1"/>
  <c r="CE116" i="15" s="1"/>
  <c r="CD103" i="15"/>
  <c r="CD71" i="15"/>
  <c r="CD60" i="20"/>
  <c r="CD92" i="20"/>
  <c r="CE87" i="19"/>
  <c r="CE55" i="19"/>
  <c r="CD68" i="19"/>
  <c r="CD100" i="19"/>
  <c r="CE113" i="13"/>
  <c r="CE81" i="13"/>
  <c r="CE112" i="6"/>
  <c r="CE80" i="6"/>
  <c r="CE112" i="11"/>
  <c r="CE80" i="11"/>
  <c r="AA43" i="17"/>
  <c r="CG43" i="17" s="1" a="1"/>
  <c r="CG43" i="17" s="1"/>
  <c r="AA45" i="12"/>
  <c r="CG45" i="12" s="1" a="1"/>
  <c r="CG45" i="12" s="1"/>
  <c r="AA39" i="20"/>
  <c r="CG39" i="20" s="1" a="1"/>
  <c r="CG39" i="20" s="1"/>
  <c r="Z44" i="9"/>
  <c r="CF44" i="9" s="1" a="1"/>
  <c r="CF44" i="9" s="1"/>
  <c r="AA30" i="10"/>
  <c r="CG30" i="10" s="1" a="1"/>
  <c r="CG30" i="10" s="1"/>
  <c r="CE68" i="8"/>
  <c r="CE100" i="8"/>
  <c r="CE103" i="19"/>
  <c r="CE71" i="19"/>
  <c r="CE108" i="5"/>
  <c r="CE76" i="5"/>
  <c r="CE66" i="4"/>
  <c r="CE98" i="4"/>
  <c r="CE89" i="11"/>
  <c r="CE57" i="11"/>
  <c r="CE109" i="17"/>
  <c r="CE77" i="17"/>
  <c r="CD113" i="5"/>
  <c r="CD81" i="5"/>
  <c r="CE104" i="12"/>
  <c r="CE72" i="12"/>
  <c r="CE115" i="2"/>
  <c r="CE83" i="2"/>
  <c r="CE77" i="10"/>
  <c r="CE109" i="10"/>
  <c r="AA29" i="7"/>
  <c r="CG29" i="7" s="1" a="1"/>
  <c r="CG29" i="7" s="1"/>
  <c r="AA28" i="16"/>
  <c r="CG28" i="16" s="1" a="1"/>
  <c r="CG28" i="16" s="1"/>
  <c r="AA35" i="20"/>
  <c r="CG35" i="20" s="1" a="1"/>
  <c r="CG35" i="20" s="1"/>
  <c r="Z30" i="19"/>
  <c r="CF30" i="19" s="1" a="1"/>
  <c r="CF30" i="19" s="1"/>
  <c r="Z23" i="17"/>
  <c r="CF23" i="17" s="1" a="1"/>
  <c r="CF23" i="17" s="1"/>
  <c r="Z42" i="19"/>
  <c r="CF42" i="19" s="1" a="1"/>
  <c r="CF42" i="19" s="1"/>
  <c r="AA31" i="2"/>
  <c r="CG31" i="2" s="1" a="1"/>
  <c r="CG31" i="2" s="1"/>
  <c r="AA40" i="1"/>
  <c r="CG40" i="1" s="1" a="1"/>
  <c r="CG40" i="1" s="1"/>
  <c r="Z29" i="20"/>
  <c r="CF29" i="20" s="1" a="1"/>
  <c r="CF29" i="20" s="1"/>
  <c r="Z27" i="10"/>
  <c r="CF27" i="10" s="1" a="1"/>
  <c r="CF27" i="10" s="1"/>
  <c r="Z39" i="19"/>
  <c r="CF39" i="19" s="1" a="1"/>
  <c r="CF39" i="19" s="1"/>
  <c r="AA17" i="18"/>
  <c r="CG17" i="18" s="1" a="1"/>
  <c r="CG17" i="18" s="1"/>
  <c r="AA20" i="14"/>
  <c r="CG20" i="14" s="1" a="1"/>
  <c r="CG20" i="14" s="1"/>
  <c r="AA32" i="13"/>
  <c r="CG32" i="13" s="1" a="1"/>
  <c r="CG32" i="13" s="1"/>
  <c r="AA42" i="8"/>
  <c r="CG42" i="8" s="1" a="1"/>
  <c r="CG42" i="8" s="1"/>
  <c r="AA21" i="8"/>
  <c r="CG21" i="8" s="1" a="1"/>
  <c r="CG21" i="8" s="1"/>
  <c r="AA27" i="11"/>
  <c r="CG27" i="11" s="1" a="1"/>
  <c r="CG27" i="11" s="1"/>
  <c r="AA17" i="11"/>
  <c r="CG17" i="11" s="1" a="1"/>
  <c r="CG17" i="11" s="1"/>
  <c r="AA21" i="10"/>
  <c r="CG21" i="10" s="1" a="1"/>
  <c r="CG21" i="10" s="1"/>
  <c r="AA25" i="15"/>
  <c r="CG25" i="15" s="1" a="1"/>
  <c r="CG25" i="15" s="1"/>
  <c r="AA46" i="9"/>
  <c r="CG46" i="9" s="1" a="1"/>
  <c r="CG46" i="9" s="1"/>
  <c r="CE100" i="6"/>
  <c r="CE68" i="6"/>
  <c r="Z18" i="8"/>
  <c r="CF18" i="8" s="1" a="1"/>
  <c r="CF18" i="8" s="1"/>
  <c r="CE88" i="14"/>
  <c r="CE56" i="14"/>
  <c r="AA46" i="4"/>
  <c r="CG46" i="4" s="1" a="1"/>
  <c r="CG46" i="4" s="1"/>
  <c r="Z46" i="16"/>
  <c r="CF46" i="16" s="1" a="1"/>
  <c r="CF46" i="16" s="1"/>
  <c r="Z25" i="6"/>
  <c r="CF25" i="6" s="1" a="1"/>
  <c r="CF25" i="6" s="1"/>
  <c r="AA42" i="17"/>
  <c r="CG42" i="17" s="1" a="1"/>
  <c r="CG42" i="17" s="1"/>
  <c r="Z26" i="8"/>
  <c r="CF26" i="8" s="1" a="1"/>
  <c r="CF26" i="8" s="1"/>
  <c r="Z34" i="10"/>
  <c r="CF34" i="10" s="1" a="1"/>
  <c r="CF34" i="10" s="1"/>
  <c r="Z18" i="5"/>
  <c r="CF18" i="5" s="1" a="1"/>
  <c r="CF18" i="5" s="1"/>
  <c r="AA19" i="8"/>
  <c r="CG19" i="8" s="1" a="1"/>
  <c r="CG19" i="8" s="1"/>
  <c r="AA26" i="7"/>
  <c r="CG26" i="7" s="1" a="1"/>
  <c r="CG26" i="7" s="1"/>
  <c r="AA33" i="6"/>
  <c r="CG33" i="6" s="1" a="1"/>
  <c r="CG33" i="6" s="1"/>
  <c r="AA25" i="1"/>
  <c r="CG25" i="1" s="1" a="1"/>
  <c r="CG25" i="1" s="1"/>
  <c r="CD105" i="2"/>
  <c r="CD73" i="2"/>
  <c r="CE77" i="18"/>
  <c r="CE109" i="18"/>
  <c r="CE107" i="9"/>
  <c r="CE75" i="9"/>
  <c r="AA23" i="12"/>
  <c r="CG23" i="12" s="1" a="1"/>
  <c r="CG23" i="12" s="1"/>
  <c r="Z22" i="18"/>
  <c r="CF22" i="18" s="1" a="1"/>
  <c r="CF22" i="18" s="1"/>
  <c r="CE108" i="9"/>
  <c r="CE76" i="9"/>
  <c r="CD73" i="4"/>
  <c r="CD105" i="4"/>
  <c r="CD92" i="3"/>
  <c r="CD60" i="3"/>
  <c r="CE67" i="18"/>
  <c r="CE99" i="18"/>
  <c r="CE95" i="19"/>
  <c r="CE63" i="19"/>
  <c r="CE92" i="9"/>
  <c r="CE60" i="9"/>
  <c r="CD94" i="2"/>
  <c r="CD62" i="2"/>
  <c r="CD111" i="5"/>
  <c r="CD79" i="5"/>
  <c r="CC86" i="12"/>
  <c r="CC54" i="12"/>
  <c r="AA43" i="2"/>
  <c r="CG43" i="2" s="1" a="1"/>
  <c r="CG43" i="2" s="1"/>
  <c r="AA21" i="16"/>
  <c r="CG21" i="16" s="1" a="1"/>
  <c r="CG21" i="16" s="1"/>
  <c r="AA16" i="4"/>
  <c r="CG16" i="4" s="1" a="1"/>
  <c r="CG16" i="4" s="1"/>
  <c r="CD70" i="18"/>
  <c r="CD102" i="18"/>
  <c r="CE106" i="12"/>
  <c r="CE74" i="12"/>
  <c r="CE106" i="3"/>
  <c r="CE74" i="3"/>
  <c r="CE91" i="13"/>
  <c r="CE59" i="13"/>
  <c r="CE109" i="12"/>
  <c r="CE77" i="12"/>
  <c r="CE95" i="5"/>
  <c r="CE63" i="5"/>
  <c r="CE56" i="15"/>
  <c r="CE88" i="15"/>
  <c r="CE107" i="6"/>
  <c r="CE75" i="6"/>
  <c r="CE91" i="2"/>
  <c r="CE59" i="2"/>
  <c r="CD117" i="13"/>
  <c r="CD85" i="13"/>
  <c r="CE95" i="1"/>
  <c r="CE63" i="1"/>
  <c r="CD109" i="2"/>
  <c r="CD77" i="2"/>
  <c r="CE92" i="17"/>
  <c r="CE60" i="17"/>
  <c r="CD99" i="13"/>
  <c r="CD67" i="13"/>
  <c r="CE81" i="15"/>
  <c r="CE113" i="15"/>
  <c r="CE93" i="20"/>
  <c r="CE61" i="20"/>
  <c r="CD103" i="5"/>
  <c r="CD71" i="5"/>
  <c r="CE96" i="13"/>
  <c r="CE64" i="13"/>
  <c r="CD59" i="16"/>
  <c r="CD91" i="16"/>
  <c r="CE79" i="8"/>
  <c r="CE111" i="8"/>
  <c r="CD65" i="19"/>
  <c r="CD97" i="19"/>
  <c r="CE89" i="1"/>
  <c r="CE57" i="1"/>
  <c r="CD97" i="3"/>
  <c r="CD65" i="3"/>
  <c r="CE112" i="12"/>
  <c r="CE80" i="12"/>
  <c r="CE101" i="6"/>
  <c r="CE69" i="6"/>
  <c r="CE93" i="21"/>
  <c r="CE61" i="21"/>
  <c r="CE98" i="5"/>
  <c r="CE66" i="5"/>
  <c r="CE105" i="16"/>
  <c r="CE73" i="16"/>
  <c r="CD114" i="13"/>
  <c r="CD82" i="13"/>
  <c r="CE91" i="17"/>
  <c r="CE59" i="17"/>
  <c r="CE108" i="14"/>
  <c r="CE76" i="14"/>
  <c r="CE110" i="16"/>
  <c r="CE78" i="16"/>
  <c r="CE105" i="20"/>
  <c r="CE73" i="20"/>
  <c r="CE98" i="1"/>
  <c r="CE66" i="1"/>
  <c r="Z25" i="19"/>
  <c r="CF25" i="19" s="1" a="1"/>
  <c r="CF25" i="19" s="1"/>
  <c r="Z43" i="6"/>
  <c r="CF43" i="6" s="1" a="1"/>
  <c r="CF43" i="6" s="1"/>
  <c r="AA45" i="8"/>
  <c r="CG45" i="8" s="1" a="1"/>
  <c r="CG45" i="8" s="1"/>
  <c r="AA20" i="17"/>
  <c r="CG20" i="17" s="1" a="1"/>
  <c r="CG20" i="17" s="1"/>
  <c r="AA43" i="16"/>
  <c r="CG43" i="16" s="1" a="1"/>
  <c r="CG43" i="16" s="1"/>
  <c r="AA16" i="17"/>
  <c r="CG16" i="17" s="1" a="1"/>
  <c r="CG16" i="17" s="1"/>
  <c r="Z42" i="16"/>
  <c r="CF42" i="16" s="1" a="1"/>
  <c r="CF42" i="16" s="1"/>
  <c r="CE87" i="13"/>
  <c r="CE55" i="13"/>
  <c r="CE93" i="17"/>
  <c r="CE61" i="17"/>
  <c r="CE90" i="13"/>
  <c r="CE58" i="13"/>
  <c r="AA37" i="14"/>
  <c r="CG37" i="14" s="1" a="1"/>
  <c r="CG37" i="14" s="1"/>
  <c r="AA44" i="20"/>
  <c r="CG44" i="20" s="1" a="1"/>
  <c r="CG44" i="20" s="1"/>
  <c r="AA39" i="16"/>
  <c r="CG39" i="16" s="1" a="1"/>
  <c r="CG39" i="16" s="1"/>
  <c r="Z26" i="2"/>
  <c r="CF26" i="2" s="1" a="1"/>
  <c r="CF26" i="2" s="1"/>
  <c r="AA34" i="20"/>
  <c r="CG34" i="20" s="1" a="1"/>
  <c r="CG34" i="20" s="1"/>
  <c r="AA43" i="4"/>
  <c r="CG43" i="4" s="1" a="1"/>
  <c r="CG43" i="4" s="1"/>
  <c r="AA40" i="4"/>
  <c r="CG40" i="4" s="1" a="1"/>
  <c r="CG40" i="4" s="1"/>
  <c r="AA27" i="1"/>
  <c r="CG27" i="1" s="1" a="1"/>
  <c r="CG27" i="1" s="1"/>
  <c r="CE117" i="7"/>
  <c r="CE85" i="7"/>
  <c r="CD57" i="18"/>
  <c r="CD89" i="18"/>
  <c r="CE98" i="2"/>
  <c r="CE66" i="2"/>
  <c r="CE88" i="20"/>
  <c r="CE56" i="20"/>
  <c r="CE99" i="11"/>
  <c r="CE67" i="11"/>
  <c r="CE106" i="17"/>
  <c r="CE74" i="17"/>
  <c r="CE110" i="17"/>
  <c r="CE78" i="17"/>
  <c r="CD70" i="14"/>
  <c r="CD102" i="14"/>
  <c r="CE93" i="19"/>
  <c r="CE61" i="19"/>
  <c r="AA25" i="8"/>
  <c r="CG25" i="8" s="1" a="1"/>
  <c r="CG25" i="8" s="1"/>
  <c r="AA30" i="20"/>
  <c r="CG30" i="20" s="1" a="1"/>
  <c r="CG30" i="20" s="1"/>
  <c r="AA36" i="13"/>
  <c r="CG36" i="13" s="1" a="1"/>
  <c r="CG36" i="13" s="1"/>
  <c r="AA22" i="6"/>
  <c r="CG22" i="6" s="1" a="1"/>
  <c r="CG22" i="6" s="1"/>
  <c r="AA35" i="9"/>
  <c r="CG35" i="9" s="1" a="1"/>
  <c r="CG35" i="9" s="1"/>
  <c r="AA22" i="7"/>
  <c r="CG22" i="7" s="1" a="1"/>
  <c r="CG22" i="7" s="1"/>
  <c r="AA22" i="11"/>
  <c r="CG22" i="11" s="1" a="1"/>
  <c r="CG22" i="11" s="1"/>
  <c r="AA35" i="16"/>
  <c r="CG35" i="16" s="1" a="1"/>
  <c r="CG35" i="16" s="1"/>
  <c r="Z33" i="13"/>
  <c r="CF33" i="13" s="1" a="1"/>
  <c r="CF33" i="13" s="1"/>
  <c r="Z41" i="10"/>
  <c r="CF41" i="10" s="1" a="1"/>
  <c r="CF41" i="10" s="1"/>
  <c r="AA28" i="5"/>
  <c r="CG28" i="5" s="1" a="1"/>
  <c r="CG28" i="5" s="1"/>
  <c r="AA41" i="19"/>
  <c r="CG41" i="19" s="1" a="1"/>
  <c r="CG41" i="19" s="1"/>
  <c r="Z40" i="11"/>
  <c r="CF40" i="11" s="1" a="1"/>
  <c r="CF40" i="11" s="1"/>
  <c r="AA18" i="20"/>
  <c r="CG18" i="20" s="1" a="1"/>
  <c r="CG18" i="20" s="1"/>
  <c r="Z32" i="20"/>
  <c r="CF32" i="20" s="1" a="1"/>
  <c r="CF32" i="20" s="1"/>
  <c r="Z40" i="7"/>
  <c r="CF40" i="7" s="1" a="1"/>
  <c r="CF40" i="7" s="1"/>
  <c r="Z24" i="20"/>
  <c r="CF24" i="20" s="1" a="1"/>
  <c r="CF24" i="20" s="1"/>
  <c r="CD112" i="13"/>
  <c r="CD80" i="13"/>
  <c r="CD89" i="3"/>
  <c r="CD57" i="3"/>
  <c r="CE69" i="18"/>
  <c r="CE101" i="18"/>
  <c r="CE73" i="8"/>
  <c r="CE105" i="8"/>
  <c r="CD55" i="21"/>
  <c r="CD87" i="21"/>
  <c r="CE104" i="11"/>
  <c r="CE72" i="11"/>
  <c r="CE97" i="13"/>
  <c r="CE65" i="13"/>
  <c r="CD59" i="21"/>
  <c r="CD91" i="21"/>
  <c r="CD76" i="10"/>
  <c r="CD108" i="10"/>
  <c r="CD86" i="13"/>
  <c r="CD54" i="13"/>
  <c r="Z46" i="8"/>
  <c r="CF46" i="8" s="1" a="1"/>
  <c r="CF46" i="8" s="1"/>
  <c r="AA42" i="3"/>
  <c r="CG42" i="3" s="1" a="1"/>
  <c r="CG42" i="3" s="1"/>
  <c r="CD117" i="2"/>
  <c r="CD85" i="2"/>
  <c r="CE104" i="20"/>
  <c r="CE72" i="20"/>
  <c r="CE107" i="17"/>
  <c r="CE75" i="17"/>
  <c r="AA33" i="9"/>
  <c r="CG33" i="9" s="1" a="1"/>
  <c r="CG33" i="9" s="1"/>
  <c r="Z32" i="16"/>
  <c r="CF32" i="16" s="1" a="1"/>
  <c r="CF32" i="16" s="1"/>
  <c r="CD91" i="3"/>
  <c r="CD59" i="3"/>
  <c r="CE106" i="10"/>
  <c r="CE74" i="10"/>
  <c r="CE100" i="17"/>
  <c r="CE68" i="17"/>
  <c r="CE73" i="18"/>
  <c r="CE105" i="18"/>
  <c r="CE93" i="16"/>
  <c r="CE61" i="16"/>
  <c r="AA34" i="17"/>
  <c r="CG34" i="17" s="1" a="1"/>
  <c r="CG34" i="17" s="1"/>
  <c r="Z19" i="17"/>
  <c r="CF19" i="17" s="1" a="1"/>
  <c r="CF19" i="17" s="1"/>
  <c r="AA45" i="15"/>
  <c r="CG45" i="15" s="1" a="1"/>
  <c r="CG45" i="15" s="1"/>
  <c r="Z32" i="15"/>
  <c r="CF32" i="15" s="1" a="1"/>
  <c r="CF32" i="15" s="1"/>
  <c r="Z21" i="20"/>
  <c r="CF21" i="20" s="1" a="1"/>
  <c r="CF21" i="20" s="1"/>
  <c r="AA16" i="19"/>
  <c r="CG16" i="19" s="1" a="1"/>
  <c r="CG16" i="19" s="1"/>
  <c r="Z29" i="19"/>
  <c r="CF29" i="19" s="1" a="1"/>
  <c r="CF29" i="19" s="1"/>
  <c r="AA42" i="13"/>
  <c r="CG42" i="13" s="1" a="1"/>
  <c r="CG42" i="13" s="1"/>
  <c r="AA41" i="6"/>
  <c r="CG41" i="6" s="1" a="1"/>
  <c r="CG41" i="6" s="1"/>
  <c r="AA41" i="11"/>
  <c r="CG41" i="11" s="1" a="1"/>
  <c r="CG41" i="11" s="1"/>
  <c r="CE60" i="15"/>
  <c r="CE92" i="15"/>
  <c r="CD73" i="14"/>
  <c r="CD105" i="14"/>
  <c r="CD83" i="21"/>
  <c r="CD115" i="21"/>
  <c r="CD86" i="7"/>
  <c r="CD54" i="7"/>
  <c r="AA29" i="8"/>
  <c r="CG29" i="8" s="1" a="1"/>
  <c r="CG29" i="8" s="1"/>
  <c r="AA32" i="19"/>
  <c r="CG32" i="19" s="1" a="1"/>
  <c r="CG32" i="19" s="1"/>
  <c r="AA37" i="5"/>
  <c r="CG37" i="5" s="1" a="1"/>
  <c r="CG37" i="5" s="1"/>
  <c r="AA27" i="4"/>
  <c r="CG27" i="4" s="1" a="1"/>
  <c r="CG27" i="4" s="1"/>
  <c r="AA18" i="11"/>
  <c r="CG18" i="11" s="1" a="1"/>
  <c r="CG18" i="11" s="1"/>
  <c r="AA38" i="17"/>
  <c r="CG38" i="17" s="1" a="1"/>
  <c r="CG38" i="17" s="1"/>
  <c r="Z42" i="5"/>
  <c r="CF42" i="5" s="1" a="1"/>
  <c r="CF42" i="5" s="1"/>
  <c r="AA33" i="12"/>
  <c r="CG33" i="12" s="1" a="1"/>
  <c r="CG33" i="12" s="1"/>
  <c r="AA44" i="2"/>
  <c r="CG44" i="2" s="1" a="1"/>
  <c r="CG44" i="2" s="1"/>
  <c r="AA38" i="10"/>
  <c r="CG38" i="10" s="1" a="1"/>
  <c r="CG38" i="10" s="1"/>
  <c r="CE115" i="19"/>
  <c r="CE83" i="19"/>
  <c r="CD101" i="15"/>
  <c r="CD69" i="15"/>
  <c r="CE102" i="5"/>
  <c r="CE70" i="5"/>
  <c r="CE115" i="13"/>
  <c r="CE83" i="13"/>
  <c r="CE114" i="20"/>
  <c r="CE82" i="20"/>
  <c r="CE75" i="19"/>
  <c r="CE107" i="19"/>
  <c r="CD95" i="11"/>
  <c r="CD63" i="11"/>
  <c r="CD99" i="2"/>
  <c r="CD67" i="2"/>
  <c r="CD74" i="21"/>
  <c r="CD106" i="21"/>
  <c r="CD97" i="5"/>
  <c r="CD65" i="5"/>
  <c r="CE117" i="6"/>
  <c r="CE85" i="6"/>
  <c r="CD59" i="20"/>
  <c r="CD91" i="20"/>
  <c r="CE80" i="8"/>
  <c r="CE112" i="8"/>
  <c r="CE120" i="17"/>
  <c r="CE123" i="17" s="1"/>
  <c r="CE116" i="17" s="1"/>
  <c r="CE84" i="17"/>
  <c r="CD66" i="6"/>
  <c r="CD98" i="6"/>
  <c r="CD102" i="17"/>
  <c r="CD70" i="17"/>
  <c r="CD105" i="3"/>
  <c r="CD73" i="3"/>
  <c r="CE97" i="21"/>
  <c r="CE65" i="21"/>
  <c r="CE105" i="6"/>
  <c r="CE73" i="6"/>
  <c r="AA29" i="6"/>
  <c r="CG29" i="6" s="1" a="1"/>
  <c r="CG29" i="6" s="1"/>
  <c r="CD72" i="4"/>
  <c r="CD104" i="4"/>
  <c r="AA17" i="14"/>
  <c r="CG17" i="14" s="1" a="1"/>
  <c r="CG17" i="14" s="1"/>
  <c r="CD98" i="13"/>
  <c r="CD66" i="13"/>
  <c r="CE112" i="7"/>
  <c r="CE80" i="7"/>
  <c r="CE64" i="18"/>
  <c r="CE96" i="18"/>
  <c r="CD93" i="15"/>
  <c r="CD61" i="15"/>
  <c r="CE107" i="1"/>
  <c r="CE75" i="1"/>
  <c r="CE92" i="13"/>
  <c r="CE60" i="13"/>
  <c r="CE98" i="19"/>
  <c r="CE66" i="19"/>
  <c r="CD120" i="11"/>
  <c r="CD123" i="11" s="1"/>
  <c r="CD116" i="11" s="1"/>
  <c r="CD84" i="11"/>
  <c r="CE68" i="15"/>
  <c r="CE100" i="15"/>
  <c r="CE120" i="9"/>
  <c r="CE123" i="9" s="1"/>
  <c r="CE116" i="9" s="1"/>
  <c r="CE84" i="9"/>
  <c r="CE71" i="18"/>
  <c r="CE103" i="18"/>
  <c r="Z34" i="2"/>
  <c r="CF34" i="2" s="1" a="1"/>
  <c r="CF34" i="2" s="1"/>
  <c r="AA38" i="18"/>
  <c r="CG38" i="18" s="1" a="1"/>
  <c r="CG38" i="18" s="1"/>
  <c r="AA36" i="9"/>
  <c r="CG36" i="9" s="1" a="1"/>
  <c r="CG36" i="9" s="1"/>
  <c r="CE102" i="3"/>
  <c r="CE70" i="3"/>
  <c r="CE56" i="10"/>
  <c r="CE88" i="10"/>
  <c r="Z15" i="14"/>
  <c r="CF15" i="14" s="1" a="1"/>
  <c r="CF15" i="14" s="1"/>
  <c r="Y47" i="14"/>
  <c r="AA37" i="9"/>
  <c r="CG37" i="9" s="1" a="1"/>
  <c r="CG37" i="9" s="1"/>
  <c r="Z34" i="4"/>
  <c r="CF34" i="4" s="1" a="1"/>
  <c r="CF34" i="4" s="1"/>
  <c r="Z21" i="3"/>
  <c r="CF21" i="3" s="1" a="1"/>
  <c r="CF21" i="3" s="1"/>
  <c r="AA28" i="18"/>
  <c r="CG28" i="18" s="1" a="1"/>
  <c r="CG28" i="18" s="1"/>
  <c r="AA24" i="19"/>
  <c r="CG24" i="19" s="1" a="1"/>
  <c r="CG24" i="19" s="1"/>
  <c r="AA21" i="9"/>
  <c r="CG21" i="9" s="1" a="1"/>
  <c r="CG21" i="9" s="1"/>
  <c r="Z23" i="2"/>
  <c r="CF23" i="2" s="1" a="1"/>
  <c r="CF23" i="2" s="1"/>
  <c r="Z40" i="5"/>
  <c r="CF40" i="5" s="1" a="1"/>
  <c r="CF40" i="5" s="1"/>
  <c r="CE64" i="10"/>
  <c r="CE96" i="10"/>
  <c r="CE80" i="18"/>
  <c r="CE112" i="18"/>
  <c r="Y15" i="21"/>
  <c r="CE15" i="21" s="1" a="1"/>
  <c r="CE15" i="21" s="1"/>
  <c r="X47" i="21"/>
  <c r="Z31" i="18"/>
  <c r="CF31" i="18" s="1" a="1"/>
  <c r="CF31" i="18" s="1"/>
  <c r="AA35" i="12"/>
  <c r="CG35" i="12" s="1" a="1"/>
  <c r="CG35" i="12" s="1"/>
  <c r="AA35" i="3"/>
  <c r="CG35" i="3" s="1" a="1"/>
  <c r="CG35" i="3" s="1"/>
  <c r="AA20" i="13"/>
  <c r="CG20" i="13" s="1" a="1"/>
  <c r="CG20" i="13" s="1"/>
  <c r="AA38" i="12"/>
  <c r="CG38" i="12" s="1" a="1"/>
  <c r="CG38" i="12" s="1"/>
  <c r="AA24" i="5"/>
  <c r="CG24" i="5" s="1" a="1"/>
  <c r="CG24" i="5" s="1"/>
  <c r="AA17" i="15"/>
  <c r="CG17" i="15" s="1" a="1"/>
  <c r="CG17" i="15" s="1"/>
  <c r="AA36" i="6"/>
  <c r="CG36" i="6" s="1" a="1"/>
  <c r="CG36" i="6" s="1"/>
  <c r="AA20" i="2"/>
  <c r="CG20" i="2" s="1" a="1"/>
  <c r="CG20" i="2" s="1"/>
  <c r="Z46" i="13"/>
  <c r="CF46" i="13" s="1" a="1"/>
  <c r="CF46" i="13" s="1"/>
  <c r="AA24" i="1"/>
  <c r="CG24" i="1" s="1" a="1"/>
  <c r="CG24" i="1" s="1"/>
  <c r="Z38" i="2"/>
  <c r="CF38" i="2" s="1" a="1"/>
  <c r="CF38" i="2" s="1"/>
  <c r="AA21" i="17"/>
  <c r="CG21" i="17" s="1" a="1"/>
  <c r="CG21" i="17" s="1"/>
  <c r="Z28" i="13"/>
  <c r="CF28" i="13" s="1" a="1"/>
  <c r="CF28" i="13" s="1"/>
  <c r="AA42" i="15"/>
  <c r="CG42" i="15" s="1" a="1"/>
  <c r="CG42" i="15" s="1"/>
  <c r="AA22" i="20"/>
  <c r="CG22" i="20" s="1" a="1"/>
  <c r="CG22" i="20" s="1"/>
  <c r="Z32" i="5"/>
  <c r="CF32" i="5" s="1" a="1"/>
  <c r="CF32" i="5" s="1"/>
  <c r="AA25" i="13"/>
  <c r="CG25" i="13" s="1" a="1"/>
  <c r="CG25" i="13" s="1"/>
  <c r="Z20" i="16"/>
  <c r="CF20" i="16" s="1" a="1"/>
  <c r="CF20" i="16" s="1"/>
  <c r="AA40" i="8"/>
  <c r="CG40" i="8" s="1" a="1"/>
  <c r="CG40" i="8" s="1"/>
  <c r="Z26" i="19"/>
  <c r="CF26" i="19" s="1" a="1"/>
  <c r="CF26" i="19" s="1"/>
  <c r="AA18" i="1"/>
  <c r="CG18" i="1" s="1" a="1"/>
  <c r="CG18" i="1" s="1"/>
  <c r="Z26" i="3"/>
  <c r="CF26" i="3" s="1" a="1"/>
  <c r="CF26" i="3" s="1"/>
  <c r="AA41" i="12"/>
  <c r="CG41" i="12" s="1" a="1"/>
  <c r="CG41" i="12" s="1"/>
  <c r="AA30" i="6"/>
  <c r="CG30" i="6" s="1" a="1"/>
  <c r="CG30" i="6" s="1"/>
  <c r="AA22" i="21"/>
  <c r="CG22" i="21" s="1" a="1"/>
  <c r="CG22" i="21" s="1"/>
  <c r="AA27" i="5"/>
  <c r="CG27" i="5" s="1" a="1"/>
  <c r="CG27" i="5" s="1"/>
  <c r="AA34" i="16"/>
  <c r="CG34" i="16" s="1" a="1"/>
  <c r="CG34" i="16" s="1"/>
  <c r="Z43" i="13"/>
  <c r="CF43" i="13" s="1" a="1"/>
  <c r="CF43" i="13" s="1"/>
  <c r="DK121" i="20" l="1" a="1"/>
  <c r="DK121" i="20" s="1"/>
  <c r="DK122" i="20" s="1"/>
  <c r="DL50" i="20"/>
  <c r="DK49" i="20"/>
  <c r="DK121" i="6" a="1"/>
  <c r="DK121" i="6" s="1"/>
  <c r="DK122" i="6" s="1"/>
  <c r="DL50" i="6"/>
  <c r="DK49" i="6"/>
  <c r="DK121" i="4" a="1"/>
  <c r="DK121" i="4" s="1"/>
  <c r="DK122" i="4" s="1"/>
  <c r="DL50" i="4"/>
  <c r="DK49" i="4"/>
  <c r="DK121" i="14" a="1"/>
  <c r="DK121" i="14" s="1"/>
  <c r="DK122" i="14" s="1"/>
  <c r="DL50" i="14"/>
  <c r="DK49" i="14"/>
  <c r="DK121" i="5" a="1"/>
  <c r="DK121" i="5" s="1"/>
  <c r="DK122" i="5" s="1"/>
  <c r="DK49" i="5"/>
  <c r="DL50" i="5"/>
  <c r="DK121" i="12" a="1"/>
  <c r="DK121" i="12" s="1"/>
  <c r="DK122" i="12" s="1"/>
  <c r="DK49" i="12"/>
  <c r="DL50" i="12"/>
  <c r="DK121" i="18" a="1"/>
  <c r="DK121" i="18" s="1"/>
  <c r="DK122" i="18" s="1"/>
  <c r="DL50" i="18"/>
  <c r="DK49" i="18"/>
  <c r="DK121" i="8" a="1"/>
  <c r="DK121" i="8" s="1"/>
  <c r="DK122" i="8" s="1"/>
  <c r="DL50" i="8"/>
  <c r="DK49" i="8"/>
  <c r="DK121" i="17" a="1"/>
  <c r="DK121" i="17" s="1"/>
  <c r="DK122" i="17" s="1"/>
  <c r="DL50" i="17"/>
  <c r="DK49" i="17"/>
  <c r="DK121" i="16" a="1"/>
  <c r="DK121" i="16" s="1"/>
  <c r="DK122" i="16" s="1"/>
  <c r="DL50" i="16"/>
  <c r="DK49" i="16"/>
  <c r="DK121" i="9" a="1"/>
  <c r="DK121" i="9" s="1"/>
  <c r="DK122" i="9" s="1"/>
  <c r="DL50" i="9"/>
  <c r="DK49" i="9"/>
  <c r="DK121" i="19" a="1"/>
  <c r="DK121" i="19" s="1"/>
  <c r="DK122" i="19" s="1"/>
  <c r="DK49" i="19"/>
  <c r="DL50" i="19"/>
  <c r="DK121" i="10" a="1"/>
  <c r="DK121" i="10" s="1"/>
  <c r="DK122" i="10" s="1"/>
  <c r="DK49" i="10"/>
  <c r="DL50" i="10"/>
  <c r="DK121" i="1" a="1"/>
  <c r="DK121" i="1" s="1"/>
  <c r="DK122" i="1" s="1"/>
  <c r="DK49" i="1"/>
  <c r="DL50" i="1"/>
  <c r="DK121" i="21" a="1"/>
  <c r="DK121" i="21" s="1"/>
  <c r="DK122" i="21" s="1"/>
  <c r="DL50" i="21"/>
  <c r="DK49" i="21"/>
  <c r="DK121" i="11" a="1"/>
  <c r="DK121" i="11" s="1"/>
  <c r="DK122" i="11" s="1"/>
  <c r="DK49" i="11"/>
  <c r="DL50" i="11"/>
  <c r="DK121" i="15" a="1"/>
  <c r="DK121" i="15" s="1"/>
  <c r="DK122" i="15" s="1"/>
  <c r="DL50" i="15"/>
  <c r="DK49" i="15"/>
  <c r="DK121" i="13" a="1"/>
  <c r="DK121" i="13" s="1"/>
  <c r="DK122" i="13" s="1"/>
  <c r="DL50" i="13"/>
  <c r="DK49" i="13"/>
  <c r="DK121" i="3" a="1"/>
  <c r="DK121" i="3" s="1"/>
  <c r="DK122" i="3" s="1"/>
  <c r="DL50" i="3"/>
  <c r="DK49" i="3"/>
  <c r="DK121" i="2" a="1"/>
  <c r="DK121" i="2" s="1"/>
  <c r="DK122" i="2" s="1"/>
  <c r="DL50" i="2"/>
  <c r="DK49" i="2"/>
  <c r="DK121" i="7" a="1"/>
  <c r="DK121" i="7" s="1"/>
  <c r="DK122" i="7" s="1"/>
  <c r="DL50" i="7"/>
  <c r="DK49" i="7"/>
  <c r="Z47" i="11"/>
  <c r="CE91" i="16"/>
  <c r="CE59" i="16"/>
  <c r="CF89" i="1"/>
  <c r="CF57" i="1"/>
  <c r="CF73" i="16"/>
  <c r="CF105" i="16"/>
  <c r="CE97" i="19"/>
  <c r="CE65" i="19"/>
  <c r="CF60" i="17"/>
  <c r="CF92" i="17"/>
  <c r="CF74" i="12"/>
  <c r="CF106" i="12"/>
  <c r="AA23" i="2"/>
  <c r="CG23" i="2" s="1" a="1"/>
  <c r="CG23" i="2" s="1"/>
  <c r="CF109" i="18"/>
  <c r="CF77" i="18"/>
  <c r="CF108" i="5"/>
  <c r="CF76" i="5"/>
  <c r="CE92" i="20"/>
  <c r="CE60" i="20"/>
  <c r="CF72" i="9"/>
  <c r="CF104" i="9"/>
  <c r="CE111" i="7"/>
  <c r="CE79" i="7"/>
  <c r="CF74" i="16"/>
  <c r="CF106" i="16"/>
  <c r="CF114" i="4"/>
  <c r="CF82" i="4"/>
  <c r="CF91" i="17"/>
  <c r="CF59" i="17"/>
  <c r="CE89" i="5"/>
  <c r="CE57" i="5"/>
  <c r="CE96" i="6"/>
  <c r="CE64" i="6"/>
  <c r="CE57" i="8"/>
  <c r="CE89" i="8"/>
  <c r="CF60" i="10"/>
  <c r="CF92" i="10"/>
  <c r="CF81" i="8"/>
  <c r="CF113" i="8"/>
  <c r="CF111" i="1"/>
  <c r="CF79" i="1"/>
  <c r="CE101" i="19"/>
  <c r="CE69" i="19"/>
  <c r="CF78" i="20"/>
  <c r="CF110" i="20"/>
  <c r="CF104" i="15"/>
  <c r="CF72" i="15"/>
  <c r="CF68" i="9"/>
  <c r="CF100" i="9"/>
  <c r="CE94" i="3"/>
  <c r="CE62" i="3"/>
  <c r="CE71" i="4"/>
  <c r="CE103" i="4"/>
  <c r="CE57" i="4"/>
  <c r="CE89" i="4"/>
  <c r="CF97" i="1"/>
  <c r="CF65" i="1"/>
  <c r="CF58" i="1"/>
  <c r="CF90" i="1"/>
  <c r="CF87" i="18"/>
  <c r="CF55" i="18"/>
  <c r="CE84" i="10"/>
  <c r="CE120" i="10"/>
  <c r="CE123" i="10" s="1"/>
  <c r="CE116" i="10" s="1"/>
  <c r="CE110" i="9"/>
  <c r="CE78" i="9"/>
  <c r="CE81" i="4"/>
  <c r="CE113" i="4"/>
  <c r="CF57" i="16"/>
  <c r="CF89" i="16"/>
  <c r="CE117" i="17"/>
  <c r="CE85" i="17"/>
  <c r="CF120" i="1"/>
  <c r="CF123" i="1" s="1"/>
  <c r="CF116" i="1" s="1"/>
  <c r="CF84" i="1"/>
  <c r="CF67" i="19"/>
  <c r="CF99" i="19"/>
  <c r="CF88" i="4"/>
  <c r="CF56" i="4"/>
  <c r="CF63" i="14"/>
  <c r="CF95" i="14"/>
  <c r="CE88" i="7"/>
  <c r="CE56" i="7"/>
  <c r="CF109" i="15"/>
  <c r="CF77" i="15"/>
  <c r="CF56" i="8"/>
  <c r="CF88" i="8"/>
  <c r="CF75" i="12"/>
  <c r="CF107" i="12"/>
  <c r="CF115" i="10"/>
  <c r="CF83" i="10"/>
  <c r="CF114" i="10"/>
  <c r="CF82" i="10"/>
  <c r="CF64" i="9"/>
  <c r="CF96" i="9"/>
  <c r="CF95" i="10"/>
  <c r="CF63" i="10"/>
  <c r="CE120" i="21"/>
  <c r="CE123" i="21" s="1"/>
  <c r="CE116" i="21" s="1"/>
  <c r="CE84" i="21"/>
  <c r="CF110" i="6"/>
  <c r="CF78" i="6"/>
  <c r="CE103" i="6"/>
  <c r="CE71" i="6"/>
  <c r="CE106" i="13"/>
  <c r="CE74" i="13"/>
  <c r="CE101" i="13"/>
  <c r="CE69" i="13"/>
  <c r="CE86" i="19"/>
  <c r="CE54" i="19"/>
  <c r="AB20" i="19"/>
  <c r="CH20" i="19" s="1" a="1"/>
  <c r="CH20" i="19" s="1"/>
  <c r="AB33" i="5"/>
  <c r="CH33" i="5" s="1" a="1"/>
  <c r="CH33" i="5" s="1"/>
  <c r="AA34" i="11"/>
  <c r="CG34" i="11" s="1" a="1"/>
  <c r="CG34" i="11" s="1"/>
  <c r="AB27" i="18"/>
  <c r="CH27" i="18" s="1" a="1"/>
  <c r="CH27" i="18" s="1"/>
  <c r="AA23" i="14"/>
  <c r="CG23" i="14" s="1" a="1"/>
  <c r="CG23" i="14" s="1"/>
  <c r="AB31" i="15"/>
  <c r="CH31" i="15" s="1" a="1"/>
  <c r="CH31" i="15" s="1"/>
  <c r="AA46" i="18"/>
  <c r="CG46" i="18" s="1" a="1"/>
  <c r="CG46" i="18" s="1"/>
  <c r="AB22" i="14"/>
  <c r="CH22" i="14" s="1" a="1"/>
  <c r="CH22" i="14" s="1"/>
  <c r="AA17" i="3"/>
  <c r="CG17" i="3" s="1" a="1"/>
  <c r="CG17" i="3" s="1"/>
  <c r="AB44" i="17"/>
  <c r="CH44" i="17" s="1" a="1"/>
  <c r="CH44" i="17" s="1"/>
  <c r="AB46" i="5"/>
  <c r="CH46" i="5" s="1" a="1"/>
  <c r="CH46" i="5" s="1"/>
  <c r="CE59" i="4"/>
  <c r="CE91" i="4"/>
  <c r="CD54" i="18"/>
  <c r="CD86" i="18"/>
  <c r="AB35" i="4"/>
  <c r="CH35" i="4" s="1" a="1"/>
  <c r="CH35" i="4" s="1"/>
  <c r="CE90" i="14"/>
  <c r="CE58" i="14"/>
  <c r="CF94" i="5"/>
  <c r="CF62" i="5"/>
  <c r="CF105" i="7"/>
  <c r="CF73" i="7"/>
  <c r="CE56" i="12"/>
  <c r="CE88" i="12"/>
  <c r="AA45" i="3"/>
  <c r="CG45" i="3" s="1" a="1"/>
  <c r="CG45" i="3" s="1"/>
  <c r="AB17" i="13"/>
  <c r="CH17" i="13" s="1" a="1"/>
  <c r="CH17" i="13" s="1"/>
  <c r="AA30" i="8"/>
  <c r="CG30" i="8" s="1" a="1"/>
  <c r="CG30" i="8" s="1"/>
  <c r="AB32" i="12"/>
  <c r="CH32" i="12" s="1" a="1"/>
  <c r="CH32" i="12" s="1"/>
  <c r="AB32" i="14"/>
  <c r="CH32" i="14" s="1" a="1"/>
  <c r="CH32" i="14" s="1"/>
  <c r="CF70" i="20"/>
  <c r="CF102" i="20"/>
  <c r="CF94" i="13"/>
  <c r="CF62" i="13"/>
  <c r="CE111" i="13"/>
  <c r="CE79" i="13"/>
  <c r="CE105" i="13"/>
  <c r="CE73" i="13"/>
  <c r="CF94" i="15"/>
  <c r="CF62" i="15"/>
  <c r="CF115" i="18"/>
  <c r="CF83" i="18"/>
  <c r="CF102" i="6"/>
  <c r="CF70" i="6"/>
  <c r="CE88" i="6"/>
  <c r="CE56" i="6"/>
  <c r="CF120" i="7"/>
  <c r="CF123" i="7" s="1"/>
  <c r="CF116" i="7" s="1"/>
  <c r="CF84" i="7"/>
  <c r="AA37" i="6"/>
  <c r="CG37" i="6" s="1" a="1"/>
  <c r="CG37" i="6" s="1"/>
  <c r="CF110" i="2"/>
  <c r="CF78" i="2"/>
  <c r="CE65" i="10"/>
  <c r="CE97" i="10"/>
  <c r="CE98" i="7"/>
  <c r="CE66" i="7"/>
  <c r="CE120" i="6"/>
  <c r="CE123" i="6" s="1"/>
  <c r="CE116" i="6" s="1"/>
  <c r="CE84" i="6"/>
  <c r="AA15" i="1"/>
  <c r="CG15" i="1" s="1" a="1"/>
  <c r="CG15" i="1" s="1"/>
  <c r="Z47" i="1"/>
  <c r="CF56" i="21"/>
  <c r="CF88" i="21"/>
  <c r="CF105" i="1"/>
  <c r="CF73" i="1"/>
  <c r="CF106" i="5"/>
  <c r="CF74" i="5"/>
  <c r="CF72" i="16"/>
  <c r="CF104" i="16"/>
  <c r="CE105" i="5"/>
  <c r="CE73" i="5"/>
  <c r="CF58" i="20"/>
  <c r="CF90" i="20"/>
  <c r="CF84" i="16"/>
  <c r="CF120" i="16"/>
  <c r="CF123" i="16" s="1"/>
  <c r="CF116" i="16" s="1"/>
  <c r="CE111" i="14"/>
  <c r="CE79" i="14"/>
  <c r="CF54" i="11"/>
  <c r="CF86" i="11"/>
  <c r="AB27" i="20"/>
  <c r="CH27" i="20" s="1" a="1"/>
  <c r="CH27" i="20" s="1"/>
  <c r="AB16" i="8"/>
  <c r="CH16" i="8" s="1" a="1"/>
  <c r="CH16" i="8" s="1"/>
  <c r="AA41" i="20"/>
  <c r="CG41" i="20" s="1" a="1"/>
  <c r="CG41" i="20" s="1"/>
  <c r="AB29" i="1"/>
  <c r="CH29" i="1" s="1" a="1"/>
  <c r="CH29" i="1" s="1"/>
  <c r="AA23" i="11"/>
  <c r="CG23" i="11" s="1" a="1"/>
  <c r="CG23" i="11" s="1"/>
  <c r="AB33" i="2"/>
  <c r="CH33" i="2" s="1" a="1"/>
  <c r="CH33" i="2" s="1"/>
  <c r="AA45" i="20"/>
  <c r="CG45" i="20" s="1" a="1"/>
  <c r="CG45" i="20" s="1"/>
  <c r="AB31" i="19"/>
  <c r="CH31" i="19" s="1" a="1"/>
  <c r="CH31" i="19" s="1"/>
  <c r="AA43" i="15"/>
  <c r="CG43" i="15" s="1" a="1"/>
  <c r="CG43" i="15" s="1"/>
  <c r="AB32" i="2"/>
  <c r="CH32" i="2" s="1" a="1"/>
  <c r="CH32" i="2" s="1"/>
  <c r="AB45" i="19"/>
  <c r="CH45" i="19" s="1" a="1"/>
  <c r="CH45" i="19" s="1"/>
  <c r="CF68" i="12"/>
  <c r="CF100" i="12"/>
  <c r="CF72" i="19"/>
  <c r="CF104" i="19"/>
  <c r="CE79" i="12"/>
  <c r="CE111" i="12"/>
  <c r="CF111" i="6"/>
  <c r="CF79" i="6"/>
  <c r="CF96" i="21"/>
  <c r="CF64" i="21"/>
  <c r="CE86" i="17"/>
  <c r="CE54" i="17"/>
  <c r="AA33" i="10"/>
  <c r="CG33" i="10" s="1" a="1"/>
  <c r="CG33" i="10" s="1"/>
  <c r="AB46" i="10"/>
  <c r="CH46" i="10" s="1" a="1"/>
  <c r="CH46" i="10" s="1"/>
  <c r="AB44" i="1"/>
  <c r="CH44" i="1" s="1" a="1"/>
  <c r="CH44" i="1" s="1"/>
  <c r="AB43" i="9"/>
  <c r="CH43" i="9" s="1" a="1"/>
  <c r="CH43" i="9" s="1"/>
  <c r="AB31" i="13"/>
  <c r="CH31" i="13" s="1" a="1"/>
  <c r="CH31" i="13" s="1"/>
  <c r="AA41" i="3"/>
  <c r="CG41" i="3" s="1" a="1"/>
  <c r="CG41" i="3" s="1"/>
  <c r="AB26" i="14"/>
  <c r="CH26" i="14" s="1" a="1"/>
  <c r="CH26" i="14" s="1"/>
  <c r="AB36" i="14"/>
  <c r="CH36" i="14" s="1" a="1"/>
  <c r="CH36" i="14" s="1"/>
  <c r="AA36" i="21"/>
  <c r="CG36" i="21" s="1" a="1"/>
  <c r="CG36" i="21" s="1"/>
  <c r="CE98" i="21"/>
  <c r="CE66" i="21"/>
  <c r="CF59" i="8"/>
  <c r="CF91" i="8"/>
  <c r="CE80" i="4"/>
  <c r="CE112" i="4"/>
  <c r="AA15" i="13"/>
  <c r="CG15" i="13" s="1" a="1"/>
  <c r="CG15" i="13" s="1"/>
  <c r="Z47" i="13"/>
  <c r="AA40" i="15"/>
  <c r="CG40" i="15" s="1" a="1"/>
  <c r="CG40" i="15" s="1"/>
  <c r="AB39" i="14"/>
  <c r="CH39" i="14" s="1" a="1"/>
  <c r="CH39" i="14" s="1"/>
  <c r="AB38" i="11"/>
  <c r="CH38" i="11" s="1" a="1"/>
  <c r="CH38" i="11" s="1"/>
  <c r="AA39" i="5"/>
  <c r="CG39" i="5" s="1" a="1"/>
  <c r="CG39" i="5" s="1"/>
  <c r="AB43" i="18"/>
  <c r="CH43" i="18" s="1" a="1"/>
  <c r="CH43" i="18" s="1"/>
  <c r="AB36" i="10"/>
  <c r="CH36" i="10" s="1" a="1"/>
  <c r="CH36" i="10" s="1"/>
  <c r="AB31" i="10"/>
  <c r="CH31" i="10" s="1" a="1"/>
  <c r="CH31" i="10" s="1"/>
  <c r="AB25" i="10"/>
  <c r="CH25" i="10" s="1" a="1"/>
  <c r="CH25" i="10" s="1"/>
  <c r="CF56" i="10"/>
  <c r="CF88" i="10"/>
  <c r="CE120" i="11"/>
  <c r="CE123" i="11" s="1"/>
  <c r="CE116" i="11" s="1"/>
  <c r="CE84" i="11"/>
  <c r="CF107" i="1"/>
  <c r="CF75" i="1"/>
  <c r="CE98" i="13"/>
  <c r="CE66" i="13"/>
  <c r="CF105" i="6"/>
  <c r="CF73" i="6"/>
  <c r="CE98" i="6"/>
  <c r="CE66" i="6"/>
  <c r="CF117" i="6"/>
  <c r="CF85" i="6"/>
  <c r="CE95" i="11"/>
  <c r="CE63" i="11"/>
  <c r="CF115" i="13"/>
  <c r="CF83" i="13"/>
  <c r="CF92" i="15"/>
  <c r="CF60" i="15"/>
  <c r="CF68" i="17"/>
  <c r="CF100" i="17"/>
  <c r="CE117" i="2"/>
  <c r="CE85" i="2"/>
  <c r="CF113" i="6"/>
  <c r="CF81" i="6"/>
  <c r="CF72" i="11"/>
  <c r="CF104" i="11"/>
  <c r="CE89" i="3"/>
  <c r="CE57" i="3"/>
  <c r="CE102" i="14"/>
  <c r="CE70" i="14"/>
  <c r="CF56" i="20"/>
  <c r="CF88" i="20"/>
  <c r="CF85" i="7"/>
  <c r="CF117" i="7"/>
  <c r="CF87" i="13"/>
  <c r="CF55" i="13"/>
  <c r="CE114" i="13"/>
  <c r="CE82" i="13"/>
  <c r="CF101" i="6"/>
  <c r="CF69" i="6"/>
  <c r="CE103" i="5"/>
  <c r="CE71" i="5"/>
  <c r="CF91" i="2"/>
  <c r="CF59" i="2"/>
  <c r="CF77" i="12"/>
  <c r="CF109" i="12"/>
  <c r="AA21" i="3"/>
  <c r="CG21" i="3" s="1" a="1"/>
  <c r="CG21" i="3" s="1"/>
  <c r="CF100" i="6"/>
  <c r="CF68" i="6"/>
  <c r="CE113" i="5"/>
  <c r="CE81" i="5"/>
  <c r="CF112" i="6"/>
  <c r="CF80" i="6"/>
  <c r="CE90" i="17"/>
  <c r="CE58" i="17"/>
  <c r="CF80" i="19"/>
  <c r="CF112" i="19"/>
  <c r="CF93" i="6"/>
  <c r="CF61" i="6"/>
  <c r="CF83" i="20"/>
  <c r="CF115" i="20"/>
  <c r="CF96" i="1"/>
  <c r="CF64" i="1"/>
  <c r="CE78" i="19"/>
  <c r="CE110" i="19"/>
  <c r="AB34" i="16"/>
  <c r="CH34" i="16" s="1" a="1"/>
  <c r="CH34" i="16" s="1"/>
  <c r="AB30" i="6"/>
  <c r="CH30" i="6" s="1" a="1"/>
  <c r="CH30" i="6" s="1"/>
  <c r="AA26" i="19"/>
  <c r="CG26" i="19" s="1" a="1"/>
  <c r="CG26" i="19" s="1"/>
  <c r="AA32" i="5"/>
  <c r="CG32" i="5" s="1" a="1"/>
  <c r="CG32" i="5" s="1"/>
  <c r="AB21" i="17"/>
  <c r="CH21" i="17" s="1" a="1"/>
  <c r="CH21" i="17" s="1"/>
  <c r="AB20" i="2"/>
  <c r="CH20" i="2" s="1" a="1"/>
  <c r="CH20" i="2" s="1"/>
  <c r="AB38" i="12"/>
  <c r="CH38" i="12" s="1" a="1"/>
  <c r="CH38" i="12" s="1"/>
  <c r="AB35" i="12"/>
  <c r="CH35" i="12" s="1" a="1"/>
  <c r="CH35" i="12" s="1"/>
  <c r="CF60" i="9"/>
  <c r="CF92" i="9"/>
  <c r="CE73" i="4"/>
  <c r="CE105" i="4"/>
  <c r="AB38" i="18"/>
  <c r="CH38" i="18" s="1" a="1"/>
  <c r="CH38" i="18" s="1"/>
  <c r="AB29" i="6"/>
  <c r="CH29" i="6" s="1" a="1"/>
  <c r="CH29" i="6" s="1"/>
  <c r="AA42" i="5"/>
  <c r="CG42" i="5" s="1" a="1"/>
  <c r="CG42" i="5" s="1"/>
  <c r="AB37" i="5"/>
  <c r="CH37" i="5" s="1" a="1"/>
  <c r="CH37" i="5" s="1"/>
  <c r="AB41" i="6"/>
  <c r="CH41" i="6" s="1" a="1"/>
  <c r="CH41" i="6" s="1"/>
  <c r="AA21" i="20"/>
  <c r="CG21" i="20" s="1" a="1"/>
  <c r="CG21" i="20" s="1"/>
  <c r="AA19" i="17"/>
  <c r="CG19" i="17" s="1" a="1"/>
  <c r="CG19" i="17" s="1"/>
  <c r="AB33" i="9"/>
  <c r="CH33" i="9" s="1" a="1"/>
  <c r="CH33" i="9" s="1"/>
  <c r="AA40" i="7"/>
  <c r="CG40" i="7" s="1" a="1"/>
  <c r="CG40" i="7" s="1"/>
  <c r="AB41" i="19"/>
  <c r="CH41" i="19" s="1" a="1"/>
  <c r="CH41" i="19" s="1"/>
  <c r="AB35" i="16"/>
  <c r="CH35" i="16" s="1" a="1"/>
  <c r="CH35" i="16" s="1"/>
  <c r="AB22" i="6"/>
  <c r="CH22" i="6" s="1" a="1"/>
  <c r="CH22" i="6" s="1"/>
  <c r="AB43" i="4"/>
  <c r="CH43" i="4" s="1" a="1"/>
  <c r="CH43" i="4" s="1"/>
  <c r="AB44" i="20"/>
  <c r="CH44" i="20" s="1" a="1"/>
  <c r="CH44" i="20" s="1"/>
  <c r="AB20" i="17"/>
  <c r="CH20" i="17" s="1" a="1"/>
  <c r="CH20" i="17" s="1"/>
  <c r="AB25" i="1"/>
  <c r="CH25" i="1" s="1" a="1"/>
  <c r="CH25" i="1" s="1"/>
  <c r="AA18" i="5"/>
  <c r="CG18" i="5" s="1" a="1"/>
  <c r="CG18" i="5" s="1"/>
  <c r="AA25" i="6"/>
  <c r="CG25" i="6" s="1" a="1"/>
  <c r="CG25" i="6" s="1"/>
  <c r="AA18" i="8"/>
  <c r="CG18" i="8" s="1" a="1"/>
  <c r="CG18" i="8" s="1"/>
  <c r="AB21" i="10"/>
  <c r="CH21" i="10" s="1" a="1"/>
  <c r="CH21" i="10" s="1"/>
  <c r="AB42" i="8"/>
  <c r="CH42" i="8" s="1" a="1"/>
  <c r="CH42" i="8" s="1"/>
  <c r="AA39" i="19"/>
  <c r="CG39" i="19" s="1" a="1"/>
  <c r="CG39" i="19" s="1"/>
  <c r="AB40" i="1"/>
  <c r="CH40" i="1" s="1" a="1"/>
  <c r="CH40" i="1" s="1"/>
  <c r="AA30" i="19"/>
  <c r="CG30" i="19" s="1" a="1"/>
  <c r="CG30" i="19" s="1"/>
  <c r="AB39" i="20"/>
  <c r="CH39" i="20" s="1" a="1"/>
  <c r="CH39" i="20" s="1"/>
  <c r="AB33" i="15"/>
  <c r="CH33" i="15" s="1" a="1"/>
  <c r="CH33" i="15" s="1"/>
  <c r="AB29" i="9"/>
  <c r="CH29" i="9" s="1" a="1"/>
  <c r="CH29" i="9" s="1"/>
  <c r="AA23" i="3"/>
  <c r="CG23" i="3" s="1" a="1"/>
  <c r="CG23" i="3" s="1"/>
  <c r="AA32" i="4"/>
  <c r="CG32" i="4" s="1" a="1"/>
  <c r="CG32" i="4" s="1"/>
  <c r="AA18" i="4"/>
  <c r="CG18" i="4" s="1" a="1"/>
  <c r="CG18" i="4" s="1"/>
  <c r="AB26" i="1"/>
  <c r="CH26" i="1" s="1" a="1"/>
  <c r="CH26" i="1" s="1"/>
  <c r="AB19" i="1"/>
  <c r="CH19" i="1" s="1" a="1"/>
  <c r="CH19" i="1" s="1"/>
  <c r="AB16" i="18"/>
  <c r="CH16" i="18" s="1" a="1"/>
  <c r="CH16" i="18" s="1"/>
  <c r="AA45" i="10"/>
  <c r="CG45" i="10" s="1" a="1"/>
  <c r="CG45" i="10" s="1"/>
  <c r="AA39" i="9"/>
  <c r="CG39" i="9" s="1" a="1"/>
  <c r="CG39" i="9" s="1"/>
  <c r="AA42" i="4"/>
  <c r="CG42" i="4" s="1" a="1"/>
  <c r="CG42" i="4" s="1"/>
  <c r="AB18" i="16"/>
  <c r="CH18" i="16" s="1" a="1"/>
  <c r="CH18" i="16" s="1"/>
  <c r="AA46" i="17"/>
  <c r="CG46" i="17" s="1" a="1"/>
  <c r="CG46" i="17" s="1"/>
  <c r="AB45" i="1"/>
  <c r="CH45" i="1" s="1" a="1"/>
  <c r="CH45" i="1" s="1"/>
  <c r="AB28" i="19"/>
  <c r="CH28" i="19" s="1" a="1"/>
  <c r="CH28" i="19" s="1"/>
  <c r="AB17" i="4"/>
  <c r="CH17" i="4" s="1" a="1"/>
  <c r="CH17" i="4" s="1"/>
  <c r="CF90" i="3"/>
  <c r="CF58" i="3"/>
  <c r="AB24" i="14"/>
  <c r="CH24" i="14" s="1" a="1"/>
  <c r="CH24" i="14" s="1"/>
  <c r="AA17" i="7"/>
  <c r="CG17" i="7" s="1" a="1"/>
  <c r="CG17" i="7" s="1"/>
  <c r="AB38" i="15"/>
  <c r="CH38" i="15" s="1" a="1"/>
  <c r="CH38" i="15" s="1"/>
  <c r="AB17" i="8"/>
  <c r="CH17" i="8" s="1" a="1"/>
  <c r="CH17" i="8" s="1"/>
  <c r="AB36" i="12"/>
  <c r="CH36" i="12" s="1" a="1"/>
  <c r="CH36" i="12" s="1"/>
  <c r="AB44" i="10"/>
  <c r="CH44" i="10" s="1" a="1"/>
  <c r="CH44" i="10" s="1"/>
  <c r="AB43" i="10"/>
  <c r="CH43" i="10" s="1" a="1"/>
  <c r="CH43" i="10" s="1"/>
  <c r="AB25" i="9"/>
  <c r="CH25" i="9" s="1" a="1"/>
  <c r="CH25" i="9" s="1"/>
  <c r="AB24" i="10"/>
  <c r="CH24" i="10" s="1" a="1"/>
  <c r="CH24" i="10" s="1"/>
  <c r="AA45" i="21"/>
  <c r="CG45" i="21" s="1" a="1"/>
  <c r="CG45" i="21" s="1"/>
  <c r="AB39" i="6"/>
  <c r="CH39" i="6" s="1" a="1"/>
  <c r="CH39" i="6" s="1"/>
  <c r="AA32" i="6"/>
  <c r="CG32" i="6" s="1" a="1"/>
  <c r="CG32" i="6" s="1"/>
  <c r="AA35" i="13"/>
  <c r="CG35" i="13" s="1" a="1"/>
  <c r="CG35" i="13" s="1"/>
  <c r="AA30" i="13"/>
  <c r="CG30" i="13" s="1" a="1"/>
  <c r="CG30" i="13" s="1"/>
  <c r="CF90" i="15"/>
  <c r="CF58" i="15"/>
  <c r="CE106" i="14"/>
  <c r="CE74" i="14"/>
  <c r="CF55" i="16"/>
  <c r="CF87" i="16"/>
  <c r="CE107" i="3"/>
  <c r="CE75" i="3"/>
  <c r="CF72" i="21"/>
  <c r="CF104" i="21"/>
  <c r="CE90" i="7"/>
  <c r="CE58" i="7"/>
  <c r="CE93" i="13"/>
  <c r="CE61" i="13"/>
  <c r="CF90" i="6"/>
  <c r="CF58" i="6"/>
  <c r="CE96" i="20"/>
  <c r="CE64" i="20"/>
  <c r="CE109" i="9"/>
  <c r="CE77" i="9"/>
  <c r="CE86" i="2"/>
  <c r="CE54" i="2"/>
  <c r="AA20" i="4"/>
  <c r="CG20" i="4" s="1" a="1"/>
  <c r="CG20" i="4" s="1"/>
  <c r="CF106" i="1"/>
  <c r="CF74" i="1"/>
  <c r="AA19" i="14"/>
  <c r="CG19" i="14" s="1" a="1"/>
  <c r="CG19" i="14" s="1"/>
  <c r="AB23" i="5"/>
  <c r="CH23" i="5" s="1" a="1"/>
  <c r="CH23" i="5" s="1"/>
  <c r="AB34" i="7"/>
  <c r="CH34" i="7" s="1" a="1"/>
  <c r="CH34" i="7" s="1"/>
  <c r="AA17" i="12"/>
  <c r="CG17" i="12" s="1" a="1"/>
  <c r="CG17" i="12" s="1"/>
  <c r="CE68" i="4"/>
  <c r="CE100" i="4"/>
  <c r="CE99" i="20"/>
  <c r="CE67" i="20"/>
  <c r="CF87" i="6"/>
  <c r="CF55" i="6"/>
  <c r="CE67" i="10"/>
  <c r="CE99" i="10"/>
  <c r="AB31" i="20"/>
  <c r="CH31" i="20" s="1" a="1"/>
  <c r="CH31" i="20" s="1"/>
  <c r="AB23" i="13"/>
  <c r="CH23" i="13" s="1" a="1"/>
  <c r="CH23" i="13" s="1"/>
  <c r="AA40" i="13"/>
  <c r="CG40" i="13" s="1" a="1"/>
  <c r="CG40" i="13" s="1"/>
  <c r="AA34" i="13"/>
  <c r="CG34" i="13" s="1" a="1"/>
  <c r="CG34" i="13" s="1"/>
  <c r="AB23" i="15"/>
  <c r="CH23" i="15" s="1" a="1"/>
  <c r="CH23" i="15" s="1"/>
  <c r="AB44" i="18"/>
  <c r="CH44" i="18" s="1" a="1"/>
  <c r="CH44" i="18" s="1"/>
  <c r="AB31" i="6"/>
  <c r="CH31" i="6" s="1" a="1"/>
  <c r="CH31" i="6" s="1"/>
  <c r="AA17" i="6"/>
  <c r="CG17" i="6" s="1" a="1"/>
  <c r="CG17" i="6" s="1"/>
  <c r="AB45" i="7"/>
  <c r="CH45" i="7" s="1" a="1"/>
  <c r="CH45" i="7" s="1"/>
  <c r="CD54" i="16"/>
  <c r="CD86" i="16"/>
  <c r="AB39" i="2"/>
  <c r="CH39" i="2" s="1" a="1"/>
  <c r="CH39" i="2" s="1"/>
  <c r="AA26" i="10"/>
  <c r="CG26" i="10" s="1" a="1"/>
  <c r="CG26" i="10" s="1"/>
  <c r="AA27" i="7"/>
  <c r="CG27" i="7" s="1" a="1"/>
  <c r="CG27" i="7" s="1"/>
  <c r="AA45" i="6"/>
  <c r="CG45" i="6" s="1" a="1"/>
  <c r="CG45" i="6" s="1"/>
  <c r="Z15" i="8"/>
  <c r="CF15" i="8" s="1" a="1"/>
  <c r="CF15" i="8" s="1"/>
  <c r="Y47" i="8"/>
  <c r="AB17" i="21"/>
  <c r="CH17" i="21" s="1" a="1"/>
  <c r="CH17" i="21" s="1"/>
  <c r="AB34" i="1"/>
  <c r="CH34" i="1" s="1" a="1"/>
  <c r="CH34" i="1" s="1"/>
  <c r="AB35" i="5"/>
  <c r="CH35" i="5" s="1" a="1"/>
  <c r="CH35" i="5" s="1"/>
  <c r="AB33" i="16"/>
  <c r="CH33" i="16" s="1" a="1"/>
  <c r="CH33" i="16" s="1"/>
  <c r="AA34" i="5"/>
  <c r="CG34" i="5" s="1" a="1"/>
  <c r="CG34" i="5" s="1"/>
  <c r="AB19" i="20"/>
  <c r="CH19" i="20" s="1" a="1"/>
  <c r="CH19" i="20" s="1"/>
  <c r="AB45" i="16"/>
  <c r="CH45" i="16" s="1" a="1"/>
  <c r="CH45" i="16" s="1"/>
  <c r="AA40" i="14"/>
  <c r="CG40" i="14" s="1" a="1"/>
  <c r="CG40" i="14" s="1"/>
  <c r="CF97" i="17"/>
  <c r="CF65" i="17"/>
  <c r="CF65" i="11"/>
  <c r="CF97" i="11"/>
  <c r="CE107" i="2"/>
  <c r="CE75" i="2"/>
  <c r="CF109" i="21"/>
  <c r="CF77" i="21"/>
  <c r="CE89" i="12"/>
  <c r="CE57" i="12"/>
  <c r="CF79" i="16"/>
  <c r="CF111" i="16"/>
  <c r="CF63" i="8"/>
  <c r="CF95" i="8"/>
  <c r="CF120" i="2"/>
  <c r="CF123" i="2" s="1"/>
  <c r="CF116" i="2" s="1"/>
  <c r="CF84" i="2"/>
  <c r="CF89" i="10"/>
  <c r="CF57" i="10"/>
  <c r="AB29" i="12"/>
  <c r="CH29" i="12" s="1" a="1"/>
  <c r="CH29" i="12" s="1"/>
  <c r="AB33" i="19"/>
  <c r="CH33" i="19" s="1" a="1"/>
  <c r="CH33" i="19" s="1"/>
  <c r="AA40" i="12"/>
  <c r="CG40" i="12" s="1" a="1"/>
  <c r="CG40" i="12" s="1"/>
  <c r="AB40" i="6"/>
  <c r="CH40" i="6" s="1" a="1"/>
  <c r="CH40" i="6" s="1"/>
  <c r="AB25" i="21"/>
  <c r="CH25" i="21" s="1" a="1"/>
  <c r="CH25" i="21" s="1"/>
  <c r="CE92" i="19"/>
  <c r="CE60" i="19"/>
  <c r="CF95" i="13"/>
  <c r="CF63" i="13"/>
  <c r="CF94" i="7"/>
  <c r="CF62" i="7"/>
  <c r="CF108" i="13"/>
  <c r="CF76" i="13"/>
  <c r="CE115" i="11"/>
  <c r="CE83" i="11"/>
  <c r="CF75" i="16"/>
  <c r="CF107" i="16"/>
  <c r="CE103" i="11"/>
  <c r="CE71" i="11"/>
  <c r="CE104" i="17"/>
  <c r="CE72" i="17"/>
  <c r="CF62" i="21"/>
  <c r="CF94" i="21"/>
  <c r="CF58" i="16"/>
  <c r="CF90" i="16"/>
  <c r="CF109" i="4"/>
  <c r="CF77" i="4"/>
  <c r="CF104" i="18"/>
  <c r="CF72" i="18"/>
  <c r="CE98" i="17"/>
  <c r="CE66" i="17"/>
  <c r="CF70" i="12"/>
  <c r="CF102" i="12"/>
  <c r="CE86" i="7"/>
  <c r="CE54" i="7"/>
  <c r="AA27" i="21"/>
  <c r="CG27" i="21" s="1" a="1"/>
  <c r="CG27" i="21" s="1"/>
  <c r="AB20" i="8"/>
  <c r="CH20" i="8" s="1" a="1"/>
  <c r="CH20" i="8" s="1"/>
  <c r="AA41" i="4"/>
  <c r="CG41" i="4" s="1" a="1"/>
  <c r="CG41" i="4" s="1"/>
  <c r="CE108" i="11"/>
  <c r="CE76" i="11"/>
  <c r="CE87" i="11"/>
  <c r="CE55" i="11"/>
  <c r="CE95" i="21"/>
  <c r="CE63" i="21"/>
  <c r="CE108" i="16"/>
  <c r="CE76" i="16"/>
  <c r="CE87" i="5"/>
  <c r="CE55" i="5"/>
  <c r="CF69" i="9"/>
  <c r="CF101" i="9"/>
  <c r="CE95" i="12"/>
  <c r="CE63" i="12"/>
  <c r="CF98" i="15"/>
  <c r="CF66" i="15"/>
  <c r="CD86" i="12"/>
  <c r="CD54" i="12"/>
  <c r="AB17" i="10"/>
  <c r="CH17" i="10" s="1" a="1"/>
  <c r="CH17" i="10" s="1"/>
  <c r="AA45" i="11"/>
  <c r="CG45" i="11" s="1" a="1"/>
  <c r="CG45" i="11" s="1"/>
  <c r="AB36" i="1"/>
  <c r="CH36" i="1" s="1" a="1"/>
  <c r="CH36" i="1" s="1"/>
  <c r="AA27" i="13"/>
  <c r="CG27" i="13" s="1" a="1"/>
  <c r="CG27" i="13" s="1"/>
  <c r="AB34" i="6"/>
  <c r="CH34" i="6" s="1" a="1"/>
  <c r="CH34" i="6" s="1"/>
  <c r="AA27" i="6"/>
  <c r="CG27" i="6" s="1" a="1"/>
  <c r="CG27" i="6" s="1"/>
  <c r="AB46" i="6"/>
  <c r="CH46" i="6" s="1" a="1"/>
  <c r="CH46" i="6" s="1"/>
  <c r="AA24" i="11"/>
  <c r="CG24" i="11" s="1" a="1"/>
  <c r="CG24" i="11" s="1"/>
  <c r="AB44" i="13"/>
  <c r="CH44" i="13" s="1" a="1"/>
  <c r="CH44" i="13" s="1"/>
  <c r="AB21" i="15"/>
  <c r="CH21" i="15" s="1" a="1"/>
  <c r="CH21" i="15" s="1"/>
  <c r="AB29" i="17"/>
  <c r="CH29" i="17" s="1" a="1"/>
  <c r="CH29" i="17" s="1"/>
  <c r="AA46" i="2"/>
  <c r="CG46" i="2" s="1" a="1"/>
  <c r="CG46" i="2" s="1"/>
  <c r="AB42" i="6"/>
  <c r="CH42" i="6" s="1" a="1"/>
  <c r="CH42" i="6" s="1"/>
  <c r="AB33" i="11"/>
  <c r="CH33" i="11" s="1" a="1"/>
  <c r="CH33" i="11" s="1"/>
  <c r="AA18" i="3"/>
  <c r="CG18" i="3" s="1" a="1"/>
  <c r="CG18" i="3" s="1"/>
  <c r="AA31" i="14"/>
  <c r="CG31" i="14" s="1" a="1"/>
  <c r="CG31" i="14" s="1"/>
  <c r="AB17" i="20"/>
  <c r="CH17" i="20" s="1" a="1"/>
  <c r="CH17" i="20" s="1"/>
  <c r="AB46" i="7"/>
  <c r="CH46" i="7" s="1" a="1"/>
  <c r="CH46" i="7" s="1"/>
  <c r="AB16" i="13"/>
  <c r="CH16" i="13" s="1" a="1"/>
  <c r="CH16" i="13" s="1"/>
  <c r="CF113" i="15"/>
  <c r="CF81" i="15"/>
  <c r="CF96" i="13"/>
  <c r="CF64" i="13"/>
  <c r="CF98" i="5"/>
  <c r="CF66" i="5"/>
  <c r="CF79" i="8"/>
  <c r="CF111" i="8"/>
  <c r="CE109" i="2"/>
  <c r="CE77" i="2"/>
  <c r="CE70" i="18"/>
  <c r="CE102" i="18"/>
  <c r="CE105" i="2"/>
  <c r="CE73" i="2"/>
  <c r="CF109" i="17"/>
  <c r="CF77" i="17"/>
  <c r="CF99" i="5"/>
  <c r="CF67" i="5"/>
  <c r="CF107" i="13"/>
  <c r="CF75" i="13"/>
  <c r="CF73" i="20"/>
  <c r="CF105" i="20"/>
  <c r="CF84" i="8"/>
  <c r="CF120" i="8"/>
  <c r="CF123" i="8" s="1"/>
  <c r="CF116" i="8" s="1"/>
  <c r="CF104" i="6"/>
  <c r="CF72" i="6"/>
  <c r="CE117" i="16"/>
  <c r="CE85" i="16"/>
  <c r="CF103" i="13"/>
  <c r="CF71" i="13"/>
  <c r="CF74" i="20"/>
  <c r="CF106" i="20"/>
  <c r="CF120" i="12"/>
  <c r="CF123" i="12" s="1"/>
  <c r="CF116" i="12" s="1"/>
  <c r="CF84" i="12"/>
  <c r="CF92" i="1"/>
  <c r="CF60" i="1"/>
  <c r="CF99" i="6"/>
  <c r="CF67" i="6"/>
  <c r="CE112" i="2"/>
  <c r="CE80" i="2"/>
  <c r="CF63" i="9"/>
  <c r="CF95" i="9"/>
  <c r="CF91" i="12"/>
  <c r="CF59" i="12"/>
  <c r="CF96" i="2"/>
  <c r="CF64" i="2"/>
  <c r="CF114" i="1"/>
  <c r="CF82" i="1"/>
  <c r="CE111" i="17"/>
  <c r="CE79" i="17"/>
  <c r="CF103" i="10"/>
  <c r="CF71" i="10"/>
  <c r="CE89" i="13"/>
  <c r="CE57" i="13"/>
  <c r="CF97" i="12"/>
  <c r="CF65" i="12"/>
  <c r="CF82" i="11"/>
  <c r="CF114" i="11"/>
  <c r="CE109" i="16"/>
  <c r="CE77" i="16"/>
  <c r="CE74" i="18"/>
  <c r="CE106" i="18"/>
  <c r="CE90" i="12"/>
  <c r="CE58" i="12"/>
  <c r="CF110" i="12"/>
  <c r="CF78" i="12"/>
  <c r="CF92" i="21"/>
  <c r="CF60" i="21"/>
  <c r="AB19" i="3"/>
  <c r="CH19" i="3" s="1" a="1"/>
  <c r="CH19" i="3" s="1"/>
  <c r="CF107" i="15"/>
  <c r="CF75" i="15"/>
  <c r="CF59" i="11"/>
  <c r="CF91" i="11"/>
  <c r="CF106" i="6"/>
  <c r="CF74" i="6"/>
  <c r="CE100" i="11"/>
  <c r="CE68" i="11"/>
  <c r="CE120" i="14"/>
  <c r="CE123" i="14" s="1"/>
  <c r="CE116" i="14" s="1"/>
  <c r="CE84" i="14"/>
  <c r="CF77" i="8"/>
  <c r="CF109" i="8"/>
  <c r="CF68" i="21"/>
  <c r="CF100" i="21"/>
  <c r="CE108" i="17"/>
  <c r="CE76" i="17"/>
  <c r="CE78" i="10"/>
  <c r="CE110" i="10"/>
  <c r="CF87" i="15"/>
  <c r="CF55" i="15"/>
  <c r="CF109" i="13"/>
  <c r="CF77" i="13"/>
  <c r="CE63" i="4"/>
  <c r="CE95" i="4"/>
  <c r="CF88" i="17"/>
  <c r="CF56" i="17"/>
  <c r="CF96" i="4"/>
  <c r="CF64" i="4"/>
  <c r="CE96" i="17"/>
  <c r="CE64" i="17"/>
  <c r="AA15" i="19"/>
  <c r="CG15" i="19" s="1" a="1"/>
  <c r="CG15" i="19" s="1"/>
  <c r="Z47" i="19"/>
  <c r="AB19" i="15"/>
  <c r="CH19" i="15" s="1" a="1"/>
  <c r="CH19" i="15" s="1"/>
  <c r="AA35" i="14"/>
  <c r="CG35" i="14" s="1" a="1"/>
  <c r="CG35" i="14" s="1"/>
  <c r="AB16" i="16"/>
  <c r="CH16" i="16" s="1" a="1"/>
  <c r="CH16" i="16" s="1"/>
  <c r="CE54" i="15"/>
  <c r="CE86" i="15"/>
  <c r="AA36" i="3"/>
  <c r="CG36" i="3" s="1" a="1"/>
  <c r="CG36" i="3" s="1"/>
  <c r="AB33" i="21"/>
  <c r="CH33" i="21" s="1" a="1"/>
  <c r="CH33" i="21" s="1"/>
  <c r="AA19" i="7"/>
  <c r="CG19" i="7" s="1" a="1"/>
  <c r="CG19" i="7" s="1"/>
  <c r="AA22" i="13"/>
  <c r="CG22" i="13" s="1" a="1"/>
  <c r="CG22" i="13" s="1"/>
  <c r="AB19" i="6"/>
  <c r="CH19" i="6" s="1" a="1"/>
  <c r="CH19" i="6" s="1"/>
  <c r="AA25" i="20"/>
  <c r="CG25" i="20" s="1" a="1"/>
  <c r="CG25" i="20" s="1"/>
  <c r="AA38" i="9"/>
  <c r="CG38" i="9" s="1" a="1"/>
  <c r="CG38" i="9" s="1"/>
  <c r="CE101" i="14"/>
  <c r="CE69" i="14"/>
  <c r="Z15" i="18"/>
  <c r="CF15" i="18" s="1" a="1"/>
  <c r="CF15" i="18" s="1"/>
  <c r="Y47" i="18"/>
  <c r="AB35" i="1"/>
  <c r="CH35" i="1" s="1" a="1"/>
  <c r="CH35" i="1" s="1"/>
  <c r="CF66" i="8"/>
  <c r="CF98" i="8"/>
  <c r="Z47" i="3"/>
  <c r="AA29" i="4"/>
  <c r="CG29" i="4" s="1" a="1"/>
  <c r="CG29" i="4" s="1"/>
  <c r="AA28" i="20"/>
  <c r="CG28" i="20" s="1" a="1"/>
  <c r="CG28" i="20" s="1"/>
  <c r="AB16" i="6"/>
  <c r="CH16" i="6" s="1" a="1"/>
  <c r="CH16" i="6" s="1"/>
  <c r="AA28" i="10"/>
  <c r="CG28" i="10" s="1" a="1"/>
  <c r="CG28" i="10" s="1"/>
  <c r="CF56" i="9"/>
  <c r="CF88" i="9"/>
  <c r="CF78" i="7"/>
  <c r="CF110" i="7"/>
  <c r="CF81" i="21"/>
  <c r="CF113" i="21"/>
  <c r="AA24" i="6"/>
  <c r="CG24" i="6" s="1" a="1"/>
  <c r="CG24" i="6" s="1"/>
  <c r="CF69" i="11"/>
  <c r="CF101" i="11"/>
  <c r="CF103" i="1"/>
  <c r="CF71" i="1"/>
  <c r="CF109" i="7"/>
  <c r="CF77" i="7"/>
  <c r="CF102" i="1"/>
  <c r="CF70" i="1"/>
  <c r="CF98" i="3"/>
  <c r="CF66" i="3"/>
  <c r="CF108" i="1"/>
  <c r="CF76" i="1"/>
  <c r="CF114" i="5"/>
  <c r="CF82" i="5"/>
  <c r="CE89" i="19"/>
  <c r="CE57" i="19"/>
  <c r="CE83" i="4"/>
  <c r="CE115" i="4"/>
  <c r="CF108" i="2"/>
  <c r="CF76" i="2"/>
  <c r="CE106" i="11"/>
  <c r="CE74" i="11"/>
  <c r="CE78" i="4"/>
  <c r="CE110" i="4"/>
  <c r="CE109" i="14"/>
  <c r="CE77" i="14"/>
  <c r="CF113" i="1"/>
  <c r="CF81" i="1"/>
  <c r="AB15" i="11"/>
  <c r="CH15" i="11" s="1" a="1"/>
  <c r="CH15" i="11" s="1"/>
  <c r="AB26" i="17"/>
  <c r="CH26" i="17" s="1" a="1"/>
  <c r="CH26" i="17" s="1"/>
  <c r="AB26" i="11"/>
  <c r="CH26" i="11" s="1" a="1"/>
  <c r="CH26" i="11" s="1"/>
  <c r="AA36" i="2"/>
  <c r="CG36" i="2" s="1" a="1"/>
  <c r="CG36" i="2" s="1"/>
  <c r="AB38" i="21"/>
  <c r="CH38" i="21" s="1" a="1"/>
  <c r="CH38" i="21" s="1"/>
  <c r="AA18" i="12"/>
  <c r="CG18" i="12" s="1" a="1"/>
  <c r="CG18" i="12" s="1"/>
  <c r="AB40" i="16"/>
  <c r="CH40" i="16" s="1" a="1"/>
  <c r="CH40" i="16" s="1"/>
  <c r="AB24" i="8"/>
  <c r="CH24" i="8" s="1" a="1"/>
  <c r="CH24" i="8" s="1"/>
  <c r="AB45" i="2"/>
  <c r="CH45" i="2" s="1" a="1"/>
  <c r="CH45" i="2" s="1"/>
  <c r="AB18" i="10"/>
  <c r="CH18" i="10" s="1" a="1"/>
  <c r="CH18" i="10" s="1"/>
  <c r="CF58" i="9"/>
  <c r="CF90" i="9"/>
  <c r="CF102" i="4"/>
  <c r="CF70" i="4"/>
  <c r="CF120" i="18"/>
  <c r="CF123" i="18" s="1"/>
  <c r="CF116" i="18" s="1"/>
  <c r="CF84" i="18"/>
  <c r="CF91" i="15"/>
  <c r="CF59" i="15"/>
  <c r="CF94" i="4"/>
  <c r="CF62" i="4"/>
  <c r="CE97" i="9"/>
  <c r="CE65" i="9"/>
  <c r="CE82" i="8"/>
  <c r="CE114" i="8"/>
  <c r="AA15" i="17"/>
  <c r="CG15" i="17" s="1" a="1"/>
  <c r="CG15" i="17" s="1"/>
  <c r="Z47" i="17"/>
  <c r="AA21" i="19"/>
  <c r="CG21" i="19" s="1" a="1"/>
  <c r="CG21" i="19" s="1"/>
  <c r="AB24" i="13"/>
  <c r="CH24" i="13" s="1" a="1"/>
  <c r="CH24" i="13" s="1"/>
  <c r="AB23" i="7"/>
  <c r="CH23" i="7" s="1" a="1"/>
  <c r="CH23" i="7" s="1"/>
  <c r="AB37" i="13"/>
  <c r="CH37" i="13" s="1" a="1"/>
  <c r="CH37" i="13" s="1"/>
  <c r="AA44" i="11"/>
  <c r="CG44" i="11" s="1" a="1"/>
  <c r="CG44" i="11" s="1"/>
  <c r="AB36" i="16"/>
  <c r="CH36" i="16" s="1" a="1"/>
  <c r="CH36" i="16" s="1"/>
  <c r="AA32" i="11"/>
  <c r="CG32" i="11" s="1" a="1"/>
  <c r="CG32" i="11" s="1"/>
  <c r="AA33" i="17"/>
  <c r="CG33" i="17" s="1" a="1"/>
  <c r="CG33" i="17" s="1"/>
  <c r="AB23" i="21"/>
  <c r="CH23" i="21" s="1" a="1"/>
  <c r="CH23" i="21" s="1"/>
  <c r="AB19" i="16"/>
  <c r="CH19" i="16" s="1" a="1"/>
  <c r="CH19" i="16" s="1"/>
  <c r="AB38" i="4"/>
  <c r="CH38" i="4" s="1" a="1"/>
  <c r="CH38" i="4" s="1"/>
  <c r="AB33" i="18"/>
  <c r="CH33" i="18" s="1" a="1"/>
  <c r="CH33" i="18" s="1"/>
  <c r="AA27" i="17"/>
  <c r="CG27" i="17" s="1" a="1"/>
  <c r="CG27" i="17" s="1"/>
  <c r="AB31" i="12"/>
  <c r="CH31" i="12" s="1" a="1"/>
  <c r="CH31" i="12" s="1"/>
  <c r="CF93" i="5"/>
  <c r="CF61" i="5"/>
  <c r="CF71" i="7"/>
  <c r="CF103" i="7"/>
  <c r="CF56" i="16"/>
  <c r="CF88" i="16"/>
  <c r="AA37" i="11"/>
  <c r="CG37" i="11" s="1" a="1"/>
  <c r="CG37" i="11" s="1"/>
  <c r="AA16" i="11"/>
  <c r="CG16" i="11" s="1" a="1"/>
  <c r="CG16" i="11" s="1"/>
  <c r="AA24" i="21"/>
  <c r="CG24" i="21" s="1" a="1"/>
  <c r="CG24" i="21" s="1"/>
  <c r="AA37" i="16"/>
  <c r="CG37" i="16" s="1" a="1"/>
  <c r="CG37" i="16" s="1"/>
  <c r="AA16" i="5"/>
  <c r="CG16" i="5" s="1" a="1"/>
  <c r="CG16" i="5" s="1"/>
  <c r="AB30" i="9"/>
  <c r="CH30" i="9" s="1" a="1"/>
  <c r="CH30" i="9" s="1"/>
  <c r="AA24" i="12"/>
  <c r="CG24" i="12" s="1" a="1"/>
  <c r="CG24" i="12" s="1"/>
  <c r="AB27" i="15"/>
  <c r="CH27" i="15" s="1" a="1"/>
  <c r="CH27" i="15" s="1"/>
  <c r="CF102" i="3"/>
  <c r="CF70" i="3"/>
  <c r="CF103" i="18"/>
  <c r="CF71" i="18"/>
  <c r="CF66" i="19"/>
  <c r="CF98" i="19"/>
  <c r="CE61" i="15"/>
  <c r="CE93" i="15"/>
  <c r="CF97" i="21"/>
  <c r="CF65" i="21"/>
  <c r="CF120" i="17"/>
  <c r="CF123" i="17" s="1"/>
  <c r="CF116" i="17" s="1"/>
  <c r="CF84" i="17"/>
  <c r="CE97" i="5"/>
  <c r="CE65" i="5"/>
  <c r="CF75" i="19"/>
  <c r="CF107" i="19"/>
  <c r="CF102" i="5"/>
  <c r="CF70" i="5"/>
  <c r="CF106" i="10"/>
  <c r="CF74" i="10"/>
  <c r="CE108" i="10"/>
  <c r="CE76" i="10"/>
  <c r="CE87" i="21"/>
  <c r="CE55" i="21"/>
  <c r="CE112" i="13"/>
  <c r="CE80" i="13"/>
  <c r="CF110" i="17"/>
  <c r="CF78" i="17"/>
  <c r="CF98" i="2"/>
  <c r="CF66" i="2"/>
  <c r="CF88" i="15"/>
  <c r="CF56" i="15"/>
  <c r="CE99" i="13"/>
  <c r="CE67" i="13"/>
  <c r="CF80" i="12"/>
  <c r="CF112" i="12"/>
  <c r="CF61" i="20"/>
  <c r="CF93" i="20"/>
  <c r="CF107" i="6"/>
  <c r="CF75" i="6"/>
  <c r="AB21" i="9"/>
  <c r="CH21" i="9" s="1" a="1"/>
  <c r="CH21" i="9" s="1"/>
  <c r="AA34" i="4"/>
  <c r="CG34" i="4" s="1" a="1"/>
  <c r="CG34" i="4" s="1"/>
  <c r="CF109" i="10"/>
  <c r="CF77" i="10"/>
  <c r="CF71" i="19"/>
  <c r="CF103" i="19"/>
  <c r="CF113" i="13"/>
  <c r="CF81" i="13"/>
  <c r="CF105" i="17"/>
  <c r="CF73" i="17"/>
  <c r="CE103" i="20"/>
  <c r="CE71" i="20"/>
  <c r="CF61" i="11"/>
  <c r="CF93" i="11"/>
  <c r="CF98" i="1"/>
  <c r="CF66" i="1"/>
  <c r="CF76" i="14"/>
  <c r="CF108" i="14"/>
  <c r="CE113" i="16"/>
  <c r="CE81" i="16"/>
  <c r="AB16" i="4"/>
  <c r="CH16" i="4" s="1" a="1"/>
  <c r="CH16" i="4" s="1"/>
  <c r="CE105" i="10"/>
  <c r="CE73" i="10"/>
  <c r="CF56" i="11"/>
  <c r="CF88" i="11"/>
  <c r="CF102" i="2"/>
  <c r="CF70" i="2"/>
  <c r="CE77" i="19"/>
  <c r="CE109" i="19"/>
  <c r="AB27" i="5"/>
  <c r="CH27" i="5" s="1" a="1"/>
  <c r="CH27" i="5" s="1"/>
  <c r="AB41" i="12"/>
  <c r="CH41" i="12" s="1" a="1"/>
  <c r="CH41" i="12" s="1"/>
  <c r="AB40" i="8"/>
  <c r="CH40" i="8" s="1" a="1"/>
  <c r="CH40" i="8" s="1"/>
  <c r="AB22" i="20"/>
  <c r="CH22" i="20" s="1" a="1"/>
  <c r="CH22" i="20" s="1"/>
  <c r="AA38" i="2"/>
  <c r="CG38" i="2" s="1" a="1"/>
  <c r="CG38" i="2" s="1"/>
  <c r="AB36" i="6"/>
  <c r="CH36" i="6" s="1" a="1"/>
  <c r="CH36" i="6" s="1"/>
  <c r="AA31" i="18"/>
  <c r="CG31" i="18" s="1" a="1"/>
  <c r="CG31" i="18" s="1"/>
  <c r="CF63" i="19"/>
  <c r="CF95" i="19"/>
  <c r="CF76" i="9"/>
  <c r="CF108" i="9"/>
  <c r="AA34" i="2"/>
  <c r="CG34" i="2" s="1" a="1"/>
  <c r="CG34" i="2" s="1"/>
  <c r="AB38" i="10"/>
  <c r="CH38" i="10" s="1" a="1"/>
  <c r="CH38" i="10" s="1"/>
  <c r="AB38" i="17"/>
  <c r="CH38" i="17" s="1" a="1"/>
  <c r="CH38" i="17" s="1"/>
  <c r="AB32" i="19"/>
  <c r="CH32" i="19" s="1" a="1"/>
  <c r="CH32" i="19" s="1"/>
  <c r="AB42" i="13"/>
  <c r="CH42" i="13" s="1" a="1"/>
  <c r="CH42" i="13" s="1"/>
  <c r="AB34" i="17"/>
  <c r="CH34" i="17" s="1" a="1"/>
  <c r="CH34" i="17" s="1"/>
  <c r="AA32" i="20"/>
  <c r="CG32" i="20" s="1" a="1"/>
  <c r="CG32" i="20" s="1"/>
  <c r="AB28" i="5"/>
  <c r="CH28" i="5" s="1" a="1"/>
  <c r="CH28" i="5" s="1"/>
  <c r="AB22" i="11"/>
  <c r="CH22" i="11" s="1" a="1"/>
  <c r="CH22" i="11" s="1"/>
  <c r="AB36" i="13"/>
  <c r="CH36" i="13" s="1" a="1"/>
  <c r="CH36" i="13" s="1"/>
  <c r="AB27" i="1"/>
  <c r="CH27" i="1" s="1" a="1"/>
  <c r="CH27" i="1" s="1"/>
  <c r="AB34" i="20"/>
  <c r="CH34" i="20" s="1" a="1"/>
  <c r="CH34" i="20" s="1"/>
  <c r="AB37" i="14"/>
  <c r="CH37" i="14" s="1" a="1"/>
  <c r="CH37" i="14" s="1"/>
  <c r="AA42" i="16"/>
  <c r="CG42" i="16" s="1" a="1"/>
  <c r="CG42" i="16" s="1"/>
  <c r="AB45" i="8"/>
  <c r="CH45" i="8" s="1" a="1"/>
  <c r="CH45" i="8" s="1"/>
  <c r="CF87" i="4"/>
  <c r="CF55" i="4"/>
  <c r="AB33" i="6"/>
  <c r="CH33" i="6" s="1" a="1"/>
  <c r="CH33" i="6" s="1"/>
  <c r="AA34" i="10"/>
  <c r="CG34" i="10" s="1" a="1"/>
  <c r="CG34" i="10" s="1"/>
  <c r="AA46" i="16"/>
  <c r="CG46" i="16" s="1" a="1"/>
  <c r="CG46" i="16" s="1"/>
  <c r="AB17" i="11"/>
  <c r="CH17" i="11" s="1" a="1"/>
  <c r="CH17" i="11" s="1"/>
  <c r="AB32" i="13"/>
  <c r="CH32" i="13" s="1" a="1"/>
  <c r="CH32" i="13" s="1"/>
  <c r="AB31" i="2"/>
  <c r="CH31" i="2" s="1" a="1"/>
  <c r="CH31" i="2" s="1"/>
  <c r="AB35" i="20"/>
  <c r="CH35" i="20" s="1" a="1"/>
  <c r="CH35" i="20" s="1"/>
  <c r="AB45" i="12"/>
  <c r="CH45" i="12" s="1" a="1"/>
  <c r="CH45" i="12" s="1"/>
  <c r="AB21" i="1"/>
  <c r="CH21" i="1" s="1" a="1"/>
  <c r="CH21" i="1" s="1"/>
  <c r="AB28" i="6"/>
  <c r="CH28" i="6" s="1" a="1"/>
  <c r="CH28" i="6" s="1"/>
  <c r="AA38" i="19"/>
  <c r="CG38" i="19" s="1" a="1"/>
  <c r="CG38" i="19" s="1"/>
  <c r="AA41" i="2"/>
  <c r="CG41" i="2" s="1" a="1"/>
  <c r="CG41" i="2" s="1"/>
  <c r="AB24" i="9"/>
  <c r="CH24" i="9" s="1" a="1"/>
  <c r="CH24" i="9" s="1"/>
  <c r="AB20" i="12"/>
  <c r="CH20" i="12" s="1" a="1"/>
  <c r="CH20" i="12" s="1"/>
  <c r="AB25" i="2"/>
  <c r="CH25" i="2" s="1" a="1"/>
  <c r="CH25" i="2" s="1"/>
  <c r="AB43" i="1"/>
  <c r="CH43" i="1" s="1" a="1"/>
  <c r="CH43" i="1" s="1"/>
  <c r="AA40" i="17"/>
  <c r="CG40" i="17" s="1" a="1"/>
  <c r="CG40" i="17" s="1"/>
  <c r="AB32" i="10"/>
  <c r="CH32" i="10" s="1" a="1"/>
  <c r="CH32" i="10" s="1"/>
  <c r="AA18" i="13"/>
  <c r="CG18" i="13" s="1" a="1"/>
  <c r="CG18" i="13" s="1"/>
  <c r="AB26" i="12"/>
  <c r="CH26" i="12" s="1" a="1"/>
  <c r="CH26" i="12" s="1"/>
  <c r="AB43" i="11"/>
  <c r="CH43" i="11" s="1" a="1"/>
  <c r="CH43" i="11" s="1"/>
  <c r="AA38" i="16"/>
  <c r="CG38" i="16" s="1" a="1"/>
  <c r="CG38" i="16" s="1"/>
  <c r="AA35" i="18"/>
  <c r="CG35" i="18" s="1" a="1"/>
  <c r="CG35" i="18" s="1"/>
  <c r="AA19" i="12"/>
  <c r="CG19" i="12" s="1" a="1"/>
  <c r="CG19" i="12" s="1"/>
  <c r="AB39" i="12"/>
  <c r="CH39" i="12" s="1" a="1"/>
  <c r="CH39" i="12" s="1"/>
  <c r="AB21" i="21"/>
  <c r="CH21" i="21" s="1" a="1"/>
  <c r="CH21" i="21" s="1"/>
  <c r="CE86" i="10"/>
  <c r="CE54" i="10"/>
  <c r="AB36" i="15"/>
  <c r="CH36" i="15" s="1" a="1"/>
  <c r="CH36" i="15" s="1"/>
  <c r="AB20" i="11"/>
  <c r="CH20" i="11" s="1" a="1"/>
  <c r="CH20" i="11" s="1"/>
  <c r="AB35" i="6"/>
  <c r="CH35" i="6" s="1" a="1"/>
  <c r="CH35" i="6" s="1"/>
  <c r="AA29" i="11"/>
  <c r="CG29" i="11" s="1" a="1"/>
  <c r="CG29" i="11" s="1"/>
  <c r="AA45" i="14"/>
  <c r="CG45" i="14" s="1" a="1"/>
  <c r="CG45" i="14" s="1"/>
  <c r="AB38" i="8"/>
  <c r="CH38" i="8" s="1" a="1"/>
  <c r="CH38" i="8" s="1"/>
  <c r="AB29" i="21"/>
  <c r="CH29" i="21" s="1" a="1"/>
  <c r="CH29" i="21" s="1"/>
  <c r="AA37" i="17"/>
  <c r="CG37" i="17" s="1" a="1"/>
  <c r="CG37" i="17" s="1"/>
  <c r="AA39" i="10"/>
  <c r="CG39" i="10" s="1" a="1"/>
  <c r="CG39" i="10" s="1"/>
  <c r="AB16" i="15"/>
  <c r="CH16" i="15" s="1" a="1"/>
  <c r="CH16" i="15" s="1"/>
  <c r="AB38" i="13"/>
  <c r="CH38" i="13" s="1" a="1"/>
  <c r="CH38" i="13" s="1"/>
  <c r="AA24" i="4"/>
  <c r="CG24" i="4" s="1" a="1"/>
  <c r="CG24" i="4" s="1"/>
  <c r="AB17" i="17"/>
  <c r="CH17" i="17" s="1" a="1"/>
  <c r="CH17" i="17" s="1"/>
  <c r="AB25" i="4"/>
  <c r="CH25" i="4" s="1" a="1"/>
  <c r="CH25" i="4" s="1"/>
  <c r="AA25" i="17"/>
  <c r="CG25" i="17" s="1" a="1"/>
  <c r="CG25" i="17" s="1"/>
  <c r="CF67" i="3"/>
  <c r="CF99" i="3"/>
  <c r="CF99" i="15"/>
  <c r="CF67" i="15"/>
  <c r="CE100" i="13"/>
  <c r="CE68" i="13"/>
  <c r="CF97" i="6"/>
  <c r="CF65" i="6"/>
  <c r="CF72" i="14"/>
  <c r="CF104" i="14"/>
  <c r="CE81" i="10"/>
  <c r="CE113" i="10"/>
  <c r="CF100" i="2"/>
  <c r="CF68" i="2"/>
  <c r="CF68" i="16"/>
  <c r="CF100" i="16"/>
  <c r="CF87" i="1"/>
  <c r="CF55" i="1"/>
  <c r="CE93" i="12"/>
  <c r="CE61" i="12"/>
  <c r="AA15" i="2"/>
  <c r="CG15" i="2" s="1" a="1"/>
  <c r="CG15" i="2" s="1"/>
  <c r="Z47" i="2"/>
  <c r="AA30" i="14"/>
  <c r="CG30" i="14" s="1" a="1"/>
  <c r="CG30" i="14" s="1"/>
  <c r="CE115" i="3"/>
  <c r="CE83" i="3"/>
  <c r="AB27" i="8"/>
  <c r="CH27" i="8" s="1" a="1"/>
  <c r="CH27" i="8" s="1"/>
  <c r="CF54" i="3"/>
  <c r="CF86" i="3"/>
  <c r="CF94" i="6"/>
  <c r="CF62" i="6"/>
  <c r="CF114" i="3"/>
  <c r="CF82" i="3"/>
  <c r="CD54" i="9"/>
  <c r="CD86" i="9"/>
  <c r="AB17" i="9"/>
  <c r="CH17" i="9" s="1" a="1"/>
  <c r="CH17" i="9" s="1"/>
  <c r="AB39" i="7"/>
  <c r="CH39" i="7" s="1" a="1"/>
  <c r="CH39" i="7" s="1"/>
  <c r="AB42" i="21"/>
  <c r="CH42" i="21" s="1" a="1"/>
  <c r="CH42" i="21" s="1"/>
  <c r="CE95" i="6"/>
  <c r="CE63" i="6"/>
  <c r="AB30" i="11"/>
  <c r="CH30" i="11" s="1" a="1"/>
  <c r="CH30" i="11" s="1"/>
  <c r="AB32" i="1"/>
  <c r="CH32" i="1" s="1" a="1"/>
  <c r="CH32" i="1" s="1"/>
  <c r="AB38" i="7"/>
  <c r="CH38" i="7" s="1" a="1"/>
  <c r="CH38" i="7" s="1"/>
  <c r="AB31" i="1"/>
  <c r="CH31" i="1" s="1" a="1"/>
  <c r="CH31" i="1" s="1"/>
  <c r="AB27" i="3"/>
  <c r="CH27" i="3" s="1" a="1"/>
  <c r="CH27" i="3" s="1"/>
  <c r="AB37" i="1"/>
  <c r="CH37" i="1" s="1" a="1"/>
  <c r="CH37" i="1" s="1"/>
  <c r="Z15" i="16"/>
  <c r="CF15" i="16" s="1" a="1"/>
  <c r="CF15" i="16" s="1"/>
  <c r="Y47" i="16"/>
  <c r="AB43" i="5"/>
  <c r="CH43" i="5" s="1" a="1"/>
  <c r="CH43" i="5" s="1"/>
  <c r="AA18" i="19"/>
  <c r="CG18" i="19" s="1" a="1"/>
  <c r="CG18" i="19" s="1"/>
  <c r="AA44" i="4"/>
  <c r="CG44" i="4" s="1" a="1"/>
  <c r="CG44" i="4" s="1"/>
  <c r="CF111" i="2"/>
  <c r="CF79" i="2"/>
  <c r="AB37" i="2"/>
  <c r="CH37" i="2" s="1" a="1"/>
  <c r="CH37" i="2" s="1"/>
  <c r="AA35" i="11"/>
  <c r="CG35" i="11" s="1" a="1"/>
  <c r="CG35" i="11" s="1"/>
  <c r="AA39" i="4"/>
  <c r="CG39" i="4" s="1" a="1"/>
  <c r="CG39" i="4" s="1"/>
  <c r="AA38" i="14"/>
  <c r="CG38" i="14" s="1" a="1"/>
  <c r="CG38" i="14" s="1"/>
  <c r="AB42" i="1"/>
  <c r="CH42" i="1" s="1" a="1"/>
  <c r="CH42" i="1" s="1"/>
  <c r="CE109" i="3"/>
  <c r="CE77" i="3"/>
  <c r="CF88" i="5"/>
  <c r="CF56" i="5"/>
  <c r="CF108" i="8"/>
  <c r="CF76" i="8"/>
  <c r="CF75" i="20"/>
  <c r="CF107" i="20"/>
  <c r="CE66" i="12"/>
  <c r="CE98" i="12"/>
  <c r="CE112" i="14"/>
  <c r="CE80" i="14"/>
  <c r="CF73" i="21"/>
  <c r="CF105" i="21"/>
  <c r="CE87" i="7"/>
  <c r="CE55" i="7"/>
  <c r="CF92" i="18"/>
  <c r="CF60" i="18"/>
  <c r="CF69" i="16"/>
  <c r="CF101" i="16"/>
  <c r="CF110" i="1"/>
  <c r="CF78" i="1"/>
  <c r="CE96" i="14"/>
  <c r="CE64" i="14"/>
  <c r="CF95" i="2"/>
  <c r="CF63" i="2"/>
  <c r="CE65" i="18"/>
  <c r="CE97" i="18"/>
  <c r="AB19" i="9"/>
  <c r="CH19" i="9" s="1" a="1"/>
  <c r="CH19" i="9" s="1"/>
  <c r="AB31" i="4"/>
  <c r="CH31" i="4" s="1" a="1"/>
  <c r="CH31" i="4" s="1"/>
  <c r="AB45" i="18"/>
  <c r="CH45" i="18" s="1" a="1"/>
  <c r="CH45" i="18" s="1"/>
  <c r="AB20" i="15"/>
  <c r="CH20" i="15" s="1" a="1"/>
  <c r="CH20" i="15" s="1"/>
  <c r="AB23" i="4"/>
  <c r="CH23" i="4" s="1" a="1"/>
  <c r="CH23" i="4" s="1"/>
  <c r="AA26" i="9"/>
  <c r="CG26" i="9" s="1" a="1"/>
  <c r="CG26" i="9" s="1"/>
  <c r="AA43" i="8"/>
  <c r="CG43" i="8" s="1" a="1"/>
  <c r="CG43" i="8" s="1"/>
  <c r="CF60" i="12"/>
  <c r="CF92" i="12"/>
  <c r="CF108" i="18"/>
  <c r="CF76" i="18"/>
  <c r="CE78" i="15"/>
  <c r="CE110" i="15"/>
  <c r="CF92" i="7"/>
  <c r="CF60" i="7"/>
  <c r="CF56" i="19"/>
  <c r="CF88" i="19"/>
  <c r="CF70" i="16"/>
  <c r="CF102" i="16"/>
  <c r="CF99" i="1"/>
  <c r="CF67" i="1"/>
  <c r="CF96" i="5"/>
  <c r="CF64" i="5"/>
  <c r="CF112" i="1"/>
  <c r="CF80" i="1"/>
  <c r="CE120" i="5"/>
  <c r="CE123" i="5" s="1"/>
  <c r="CE116" i="5" s="1"/>
  <c r="CE84" i="5"/>
  <c r="CE87" i="10"/>
  <c r="CE55" i="10"/>
  <c r="CE92" i="11"/>
  <c r="CE60" i="11"/>
  <c r="CF63" i="16"/>
  <c r="CF95" i="16"/>
  <c r="AA15" i="7"/>
  <c r="CG15" i="7" s="1" a="1"/>
  <c r="CG15" i="7" s="1"/>
  <c r="Z47" i="7"/>
  <c r="AB22" i="5"/>
  <c r="CH22" i="5" s="1" a="1"/>
  <c r="CH22" i="5" s="1"/>
  <c r="AB32" i="7"/>
  <c r="CH32" i="7" s="1" a="1"/>
  <c r="CH32" i="7" s="1"/>
  <c r="AB17" i="16"/>
  <c r="CH17" i="16" s="1" a="1"/>
  <c r="CH17" i="16" s="1"/>
  <c r="AB44" i="5"/>
  <c r="CH44" i="5" s="1" a="1"/>
  <c r="CH44" i="5" s="1"/>
  <c r="CF62" i="9"/>
  <c r="CF94" i="9"/>
  <c r="CE67" i="8"/>
  <c r="CE99" i="8"/>
  <c r="CE87" i="14"/>
  <c r="CE55" i="14"/>
  <c r="CF61" i="9"/>
  <c r="CF93" i="9"/>
  <c r="CF83" i="14"/>
  <c r="CF115" i="14"/>
  <c r="CF74" i="19"/>
  <c r="CF106" i="19"/>
  <c r="Z15" i="12"/>
  <c r="CF15" i="12" s="1" a="1"/>
  <c r="CF15" i="12" s="1"/>
  <c r="Y47" i="12"/>
  <c r="AB31" i="3"/>
  <c r="CH31" i="3" s="1" a="1"/>
  <c r="CH31" i="3" s="1"/>
  <c r="AB32" i="18"/>
  <c r="CH32" i="18" s="1" a="1"/>
  <c r="CH32" i="18" s="1"/>
  <c r="AB27" i="19"/>
  <c r="CH27" i="19" s="1" a="1"/>
  <c r="CH27" i="19" s="1"/>
  <c r="AA22" i="15"/>
  <c r="CG22" i="15" s="1" a="1"/>
  <c r="CG22" i="15" s="1"/>
  <c r="AB26" i="21"/>
  <c r="CH26" i="21" s="1" a="1"/>
  <c r="CH26" i="21" s="1"/>
  <c r="AB45" i="17"/>
  <c r="CH45" i="17" s="1" a="1"/>
  <c r="CH45" i="17" s="1"/>
  <c r="AA26" i="5"/>
  <c r="CG26" i="5" s="1" a="1"/>
  <c r="CG26" i="5" s="1"/>
  <c r="AB36" i="19"/>
  <c r="CH36" i="19" s="1" a="1"/>
  <c r="CH36" i="19" s="1"/>
  <c r="AB31" i="5"/>
  <c r="CH31" i="5" s="1" a="1"/>
  <c r="CH31" i="5" s="1"/>
  <c r="AB35" i="10"/>
  <c r="CH35" i="10" s="1" a="1"/>
  <c r="CH35" i="10" s="1"/>
  <c r="AA37" i="10"/>
  <c r="CG37" i="10" s="1" a="1"/>
  <c r="CG37" i="10" s="1"/>
  <c r="AA16" i="21"/>
  <c r="CG16" i="21" s="1" a="1"/>
  <c r="CG16" i="21" s="1"/>
  <c r="AA41" i="13"/>
  <c r="CG41" i="13" s="1" a="1"/>
  <c r="CG41" i="13" s="1"/>
  <c r="AB39" i="17"/>
  <c r="CH39" i="17" s="1" a="1"/>
  <c r="CH39" i="17" s="1"/>
  <c r="AB27" i="2"/>
  <c r="CH27" i="2" s="1" a="1"/>
  <c r="CH27" i="2" s="1"/>
  <c r="CF91" i="13"/>
  <c r="CF59" i="13"/>
  <c r="AB24" i="19"/>
  <c r="CH24" i="19" s="1" a="1"/>
  <c r="CH24" i="19" s="1"/>
  <c r="AB37" i="9"/>
  <c r="CH37" i="9" s="1" a="1"/>
  <c r="CH37" i="9" s="1"/>
  <c r="CF56" i="14"/>
  <c r="CF88" i="14"/>
  <c r="CF57" i="11"/>
  <c r="CF89" i="11"/>
  <c r="CE68" i="19"/>
  <c r="CE100" i="19"/>
  <c r="CF81" i="3"/>
  <c r="CF113" i="3"/>
  <c r="CF57" i="20"/>
  <c r="CF89" i="20"/>
  <c r="CF61" i="7"/>
  <c r="CF93" i="7"/>
  <c r="CF111" i="4"/>
  <c r="CF79" i="4"/>
  <c r="CE114" i="6"/>
  <c r="CE82" i="6"/>
  <c r="CE61" i="18"/>
  <c r="CE93" i="18"/>
  <c r="CF97" i="7"/>
  <c r="CF65" i="7"/>
  <c r="CF117" i="4"/>
  <c r="CF85" i="4"/>
  <c r="CF66" i="11"/>
  <c r="CF98" i="11"/>
  <c r="CE66" i="10"/>
  <c r="CE98" i="10"/>
  <c r="CF67" i="16"/>
  <c r="CF99" i="16"/>
  <c r="CF114" i="17"/>
  <c r="CF82" i="17"/>
  <c r="CF71" i="8"/>
  <c r="CF103" i="8"/>
  <c r="CF95" i="3"/>
  <c r="CF63" i="3"/>
  <c r="CE55" i="12"/>
  <c r="CE87" i="12"/>
  <c r="CE96" i="16"/>
  <c r="CE64" i="16"/>
  <c r="CE109" i="6"/>
  <c r="CE77" i="6"/>
  <c r="CF55" i="20"/>
  <c r="CF87" i="20"/>
  <c r="CF62" i="1"/>
  <c r="CF94" i="1"/>
  <c r="CF83" i="7"/>
  <c r="CF115" i="7"/>
  <c r="CE89" i="21"/>
  <c r="CE57" i="21"/>
  <c r="CF67" i="14"/>
  <c r="CF99" i="14"/>
  <c r="CF87" i="3"/>
  <c r="CF55" i="3"/>
  <c r="CE58" i="4"/>
  <c r="CE90" i="4"/>
  <c r="CF74" i="7"/>
  <c r="CF106" i="7"/>
  <c r="CE92" i="14"/>
  <c r="CE60" i="14"/>
  <c r="CE62" i="8"/>
  <c r="CE94" i="8"/>
  <c r="CE86" i="6"/>
  <c r="CE54" i="6"/>
  <c r="CE79" i="10"/>
  <c r="CE111" i="10"/>
  <c r="CE88" i="2"/>
  <c r="CE56" i="2"/>
  <c r="CF107" i="4"/>
  <c r="CF75" i="4"/>
  <c r="CE99" i="17"/>
  <c r="CE67" i="17"/>
  <c r="CE70" i="8"/>
  <c r="CE102" i="8"/>
  <c r="CF80" i="16"/>
  <c r="CF112" i="16"/>
  <c r="CE114" i="21"/>
  <c r="CE82" i="21"/>
  <c r="CF107" i="7"/>
  <c r="CF75" i="7"/>
  <c r="CF83" i="12"/>
  <c r="CF115" i="12"/>
  <c r="CF91" i="18"/>
  <c r="CF59" i="18"/>
  <c r="CF101" i="5"/>
  <c r="CF69" i="5"/>
  <c r="CE72" i="8"/>
  <c r="CE104" i="8"/>
  <c r="CF106" i="2"/>
  <c r="CF74" i="2"/>
  <c r="CE93" i="2"/>
  <c r="CE61" i="2"/>
  <c r="AB28" i="3"/>
  <c r="CH28" i="3" s="1" a="1"/>
  <c r="CH28" i="3" s="1"/>
  <c r="AB28" i="15"/>
  <c r="CH28" i="15" s="1" a="1"/>
  <c r="CH28" i="15" s="1"/>
  <c r="AA29" i="13"/>
  <c r="CG29" i="13" s="1" a="1"/>
  <c r="CG29" i="13" s="1"/>
  <c r="AA15" i="15"/>
  <c r="CG15" i="15" s="1" a="1"/>
  <c r="CG15" i="15" s="1"/>
  <c r="Z47" i="15"/>
  <c r="AB26" i="6"/>
  <c r="CH26" i="6" s="1" a="1"/>
  <c r="CH26" i="6" s="1"/>
  <c r="AB33" i="14"/>
  <c r="CH33" i="14" s="1" a="1"/>
  <c r="CH33" i="14" s="1"/>
  <c r="AA42" i="10"/>
  <c r="CG42" i="10" s="1" a="1"/>
  <c r="CG42" i="10" s="1"/>
  <c r="AB29" i="2"/>
  <c r="CH29" i="2" s="1" a="1"/>
  <c r="CH29" i="2" s="1"/>
  <c r="AB29" i="16"/>
  <c r="CH29" i="16" s="1" a="1"/>
  <c r="CH29" i="16" s="1"/>
  <c r="AB16" i="1"/>
  <c r="CH16" i="1" s="1" a="1"/>
  <c r="CH16" i="1" s="1"/>
  <c r="AA22" i="12"/>
  <c r="CG22" i="12" s="1" a="1"/>
  <c r="CG22" i="12" s="1"/>
  <c r="CF64" i="12"/>
  <c r="CF96" i="12"/>
  <c r="AA44" i="3"/>
  <c r="CG44" i="3" s="1" a="1"/>
  <c r="CG44" i="3" s="1"/>
  <c r="CF81" i="7"/>
  <c r="CF113" i="7"/>
  <c r="CF80" i="9"/>
  <c r="CF112" i="9"/>
  <c r="CF82" i="14"/>
  <c r="CF114" i="14"/>
  <c r="AB15" i="3"/>
  <c r="CH15" i="3" s="1" a="1"/>
  <c r="CH15" i="3" s="1"/>
  <c r="AB23" i="6"/>
  <c r="CH23" i="6" s="1" a="1"/>
  <c r="CH23" i="6" s="1"/>
  <c r="AB43" i="3"/>
  <c r="CH43" i="3" s="1" a="1"/>
  <c r="CH43" i="3" s="1"/>
  <c r="CF79" i="20"/>
  <c r="CF111" i="20"/>
  <c r="CF87" i="2"/>
  <c r="CF55" i="2"/>
  <c r="CF110" i="18"/>
  <c r="CF78" i="18"/>
  <c r="CF110" i="13"/>
  <c r="CF78" i="13"/>
  <c r="CE89" i="7"/>
  <c r="CE57" i="7"/>
  <c r="CE92" i="5"/>
  <c r="CE60" i="5"/>
  <c r="CE89" i="9"/>
  <c r="CE57" i="9"/>
  <c r="CE90" i="21"/>
  <c r="CE58" i="21"/>
  <c r="CF101" i="4"/>
  <c r="CF69" i="4"/>
  <c r="CF78" i="8"/>
  <c r="CF110" i="8"/>
  <c r="CF103" i="3"/>
  <c r="CF71" i="3"/>
  <c r="CF64" i="11"/>
  <c r="CF96" i="11"/>
  <c r="CF95" i="18"/>
  <c r="CF63" i="18"/>
  <c r="CF91" i="5"/>
  <c r="CF59" i="5"/>
  <c r="CF66" i="16"/>
  <c r="CF98" i="16"/>
  <c r="CF57" i="14"/>
  <c r="CF89" i="14"/>
  <c r="AB40" i="2"/>
  <c r="CH40" i="2" s="1" a="1"/>
  <c r="CH40" i="2" s="1"/>
  <c r="CE84" i="4"/>
  <c r="CE120" i="4"/>
  <c r="CE123" i="4" s="1"/>
  <c r="CE116" i="4" s="1"/>
  <c r="CE107" i="11"/>
  <c r="CE75" i="11"/>
  <c r="CF71" i="17"/>
  <c r="CF103" i="17"/>
  <c r="CE68" i="10"/>
  <c r="CE100" i="10"/>
  <c r="CE104" i="3"/>
  <c r="CE72" i="3"/>
  <c r="CF58" i="10"/>
  <c r="CF90" i="10"/>
  <c r="CF81" i="12"/>
  <c r="CF113" i="12"/>
  <c r="CF91" i="6"/>
  <c r="CF59" i="6"/>
  <c r="AA38" i="3"/>
  <c r="CG38" i="3" s="1" a="1"/>
  <c r="CG38" i="3" s="1"/>
  <c r="AB17" i="5"/>
  <c r="CH17" i="5" s="1" a="1"/>
  <c r="CH17" i="5" s="1"/>
  <c r="AB37" i="8"/>
  <c r="CH37" i="8" s="1" a="1"/>
  <c r="CH37" i="8" s="1"/>
  <c r="AB36" i="20"/>
  <c r="CH36" i="20" s="1" a="1"/>
  <c r="CH36" i="20" s="1"/>
  <c r="AA27" i="12"/>
  <c r="CG27" i="12" s="1" a="1"/>
  <c r="CG27" i="12" s="1"/>
  <c r="AA41" i="14"/>
  <c r="CG41" i="14" s="1" a="1"/>
  <c r="CG41" i="14" s="1"/>
  <c r="AB34" i="21"/>
  <c r="CH34" i="21" s="1" a="1"/>
  <c r="CH34" i="21" s="1"/>
  <c r="AA16" i="7"/>
  <c r="CG16" i="7" s="1" a="1"/>
  <c r="CG16" i="7" s="1"/>
  <c r="AB21" i="18"/>
  <c r="CH21" i="18" s="1" a="1"/>
  <c r="CH21" i="18" s="1"/>
  <c r="AB30" i="16"/>
  <c r="CH30" i="16" s="1" a="1"/>
  <c r="CH30" i="16" s="1"/>
  <c r="AB39" i="1"/>
  <c r="CH39" i="1" s="1" a="1"/>
  <c r="CH39" i="1" s="1"/>
  <c r="AA25" i="14"/>
  <c r="CG25" i="14" s="1" a="1"/>
  <c r="CG25" i="14" s="1"/>
  <c r="AB24" i="2"/>
  <c r="CH24" i="2" s="1" a="1"/>
  <c r="CH24" i="2" s="1"/>
  <c r="AA26" i="18"/>
  <c r="CG26" i="18" s="1" a="1"/>
  <c r="CG26" i="18" s="1"/>
  <c r="CF101" i="1"/>
  <c r="CF69" i="1"/>
  <c r="CF76" i="7"/>
  <c r="CF108" i="7"/>
  <c r="CF114" i="7"/>
  <c r="CF82" i="7"/>
  <c r="CF75" i="8"/>
  <c r="CF107" i="8"/>
  <c r="CF106" i="15"/>
  <c r="CF74" i="15"/>
  <c r="CE100" i="5"/>
  <c r="CE68" i="5"/>
  <c r="CE79" i="18"/>
  <c r="CE111" i="18"/>
  <c r="CF65" i="16"/>
  <c r="CF97" i="16"/>
  <c r="CF93" i="4"/>
  <c r="CF61" i="4"/>
  <c r="CF59" i="9"/>
  <c r="CF91" i="9"/>
  <c r="AB21" i="12"/>
  <c r="CH21" i="12" s="1" a="1"/>
  <c r="CH21" i="12" s="1"/>
  <c r="AB37" i="18"/>
  <c r="CH37" i="18" s="1" a="1"/>
  <c r="CH37" i="18" s="1"/>
  <c r="AA39" i="15"/>
  <c r="CG39" i="15" s="1" a="1"/>
  <c r="CG39" i="15" s="1"/>
  <c r="AB21" i="7"/>
  <c r="CH21" i="7" s="1" a="1"/>
  <c r="CH21" i="7" s="1"/>
  <c r="AB17" i="19"/>
  <c r="CH17" i="19" s="1" a="1"/>
  <c r="CH17" i="19" s="1"/>
  <c r="AB31" i="16"/>
  <c r="CH31" i="16" s="1" a="1"/>
  <c r="CH31" i="16" s="1"/>
  <c r="AB28" i="1"/>
  <c r="CH28" i="1" s="1" a="1"/>
  <c r="CH28" i="1" s="1"/>
  <c r="AB25" i="5"/>
  <c r="CH25" i="5" s="1" a="1"/>
  <c r="CH25" i="5" s="1"/>
  <c r="AB41" i="1"/>
  <c r="CH41" i="1" s="1" a="1"/>
  <c r="CH41" i="1" s="1"/>
  <c r="AA45" i="5"/>
  <c r="CG45" i="5" s="1" a="1"/>
  <c r="CG45" i="5" s="1"/>
  <c r="AA16" i="10"/>
  <c r="CG16" i="10" s="1" a="1"/>
  <c r="CG16" i="10" s="1"/>
  <c r="AA21" i="11"/>
  <c r="CG21" i="11" s="1" a="1"/>
  <c r="CG21" i="11" s="1"/>
  <c r="AB24" i="16"/>
  <c r="CH24" i="16" s="1" a="1"/>
  <c r="CH24" i="16" s="1"/>
  <c r="CF108" i="15"/>
  <c r="CF76" i="15"/>
  <c r="CE113" i="14"/>
  <c r="CE81" i="14"/>
  <c r="CE100" i="3"/>
  <c r="CE68" i="3"/>
  <c r="CF102" i="7"/>
  <c r="CF70" i="7"/>
  <c r="CF115" i="5"/>
  <c r="CF83" i="5"/>
  <c r="AB23" i="9"/>
  <c r="CH23" i="9" s="1" a="1"/>
  <c r="CH23" i="9" s="1"/>
  <c r="AA28" i="8"/>
  <c r="CG28" i="8" s="1" a="1"/>
  <c r="CG28" i="8" s="1"/>
  <c r="AA16" i="14"/>
  <c r="CG16" i="14" s="1" a="1"/>
  <c r="CG16" i="14" s="1"/>
  <c r="AB22" i="9"/>
  <c r="CH22" i="9" s="1" a="1"/>
  <c r="CH22" i="9" s="1"/>
  <c r="AB44" i="14"/>
  <c r="CH44" i="14" s="1" a="1"/>
  <c r="CH44" i="14" s="1"/>
  <c r="AB35" i="19"/>
  <c r="CH35" i="19" s="1" a="1"/>
  <c r="CH35" i="19" s="1"/>
  <c r="CF84" i="9"/>
  <c r="CF120" i="9"/>
  <c r="CF123" i="9" s="1"/>
  <c r="CF116" i="9" s="1"/>
  <c r="CF92" i="13"/>
  <c r="CF60" i="13"/>
  <c r="CF96" i="18"/>
  <c r="CF64" i="18"/>
  <c r="CE72" i="4"/>
  <c r="CE104" i="4"/>
  <c r="CE105" i="3"/>
  <c r="CE73" i="3"/>
  <c r="CF80" i="8"/>
  <c r="CF112" i="8"/>
  <c r="CE106" i="21"/>
  <c r="CE74" i="21"/>
  <c r="CE69" i="15"/>
  <c r="CE101" i="15"/>
  <c r="CE115" i="21"/>
  <c r="CE83" i="21"/>
  <c r="CF61" i="16"/>
  <c r="CF93" i="16"/>
  <c r="CE91" i="3"/>
  <c r="CE59" i="3"/>
  <c r="CF107" i="17"/>
  <c r="CF75" i="17"/>
  <c r="CE91" i="21"/>
  <c r="CE59" i="21"/>
  <c r="CF73" i="8"/>
  <c r="CF105" i="8"/>
  <c r="CF106" i="17"/>
  <c r="CF74" i="17"/>
  <c r="CE57" i="18"/>
  <c r="CE89" i="18"/>
  <c r="CF90" i="13"/>
  <c r="CF58" i="13"/>
  <c r="CE97" i="3"/>
  <c r="CE65" i="3"/>
  <c r="CD54" i="21"/>
  <c r="CD86" i="21"/>
  <c r="CF115" i="2"/>
  <c r="CF83" i="2"/>
  <c r="CF68" i="8"/>
  <c r="CF100" i="8"/>
  <c r="CE71" i="15"/>
  <c r="CE103" i="15"/>
  <c r="CE95" i="20"/>
  <c r="CE63" i="20"/>
  <c r="CE80" i="10"/>
  <c r="CE112" i="10"/>
  <c r="CF69" i="20"/>
  <c r="CF101" i="20"/>
  <c r="CE97" i="2"/>
  <c r="CE65" i="2"/>
  <c r="CF87" i="17"/>
  <c r="CF55" i="17"/>
  <c r="CF60" i="16"/>
  <c r="CF92" i="16"/>
  <c r="CE65" i="8"/>
  <c r="CE97" i="8"/>
  <c r="CF85" i="9"/>
  <c r="CF117" i="9"/>
  <c r="CF59" i="14"/>
  <c r="CF91" i="14"/>
  <c r="CE113" i="19"/>
  <c r="CE81" i="19"/>
  <c r="CF101" i="10"/>
  <c r="CF69" i="10"/>
  <c r="CE103" i="21"/>
  <c r="CE71" i="21"/>
  <c r="AA26" i="3"/>
  <c r="CG26" i="3" s="1" a="1"/>
  <c r="CG26" i="3" s="1"/>
  <c r="AA20" i="16"/>
  <c r="CG20" i="16" s="1" a="1"/>
  <c r="CG20" i="16" s="1"/>
  <c r="AB42" i="15"/>
  <c r="CH42" i="15" s="1" a="1"/>
  <c r="CH42" i="15" s="1"/>
  <c r="AB24" i="1"/>
  <c r="CH24" i="1" s="1" a="1"/>
  <c r="CH24" i="1" s="1"/>
  <c r="AB17" i="15"/>
  <c r="CH17" i="15" s="1" a="1"/>
  <c r="CH17" i="15" s="1"/>
  <c r="AB20" i="13"/>
  <c r="CH20" i="13" s="1" a="1"/>
  <c r="CH20" i="13" s="1"/>
  <c r="CE111" i="5"/>
  <c r="CE79" i="5"/>
  <c r="CF99" i="18"/>
  <c r="CF67" i="18"/>
  <c r="CE86" i="14"/>
  <c r="CE54" i="14"/>
  <c r="AB17" i="14"/>
  <c r="CH17" i="14" s="1" a="1"/>
  <c r="CH17" i="14" s="1"/>
  <c r="AB44" i="2"/>
  <c r="CH44" i="2" s="1" a="1"/>
  <c r="CH44" i="2" s="1"/>
  <c r="AB18" i="11"/>
  <c r="CH18" i="11" s="1" a="1"/>
  <c r="CH18" i="11" s="1"/>
  <c r="AB29" i="8"/>
  <c r="CH29" i="8" s="1" a="1"/>
  <c r="CH29" i="8" s="1"/>
  <c r="AA29" i="19"/>
  <c r="CG29" i="19" s="1" a="1"/>
  <c r="CG29" i="19" s="1"/>
  <c r="AA32" i="15"/>
  <c r="CG32" i="15" s="1" a="1"/>
  <c r="CG32" i="15" s="1"/>
  <c r="AB42" i="3"/>
  <c r="CH42" i="3" s="1" a="1"/>
  <c r="CH42" i="3" s="1"/>
  <c r="AA24" i="20"/>
  <c r="CG24" i="20" s="1" a="1"/>
  <c r="CG24" i="20" s="1"/>
  <c r="AB18" i="20"/>
  <c r="CH18" i="20" s="1" a="1"/>
  <c r="CH18" i="20" s="1"/>
  <c r="AA41" i="10"/>
  <c r="CG41" i="10" s="1" a="1"/>
  <c r="CG41" i="10" s="1"/>
  <c r="AB22" i="7"/>
  <c r="CH22" i="7" s="1" a="1"/>
  <c r="CH22" i="7" s="1"/>
  <c r="AB30" i="20"/>
  <c r="CH30" i="20" s="1" a="1"/>
  <c r="CH30" i="20" s="1"/>
  <c r="AB40" i="4"/>
  <c r="CH40" i="4" s="1" a="1"/>
  <c r="CH40" i="4" s="1"/>
  <c r="AA26" i="2"/>
  <c r="CG26" i="2" s="1" a="1"/>
  <c r="CG26" i="2" s="1"/>
  <c r="AB16" i="17"/>
  <c r="CH16" i="17" s="1" a="1"/>
  <c r="CH16" i="17" s="1"/>
  <c r="AA43" i="6"/>
  <c r="CG43" i="6" s="1" a="1"/>
  <c r="CG43" i="6" s="1"/>
  <c r="AB21" i="16"/>
  <c r="CH21" i="16" s="1" a="1"/>
  <c r="CH21" i="16" s="1"/>
  <c r="AA22" i="18"/>
  <c r="CG22" i="18" s="1" a="1"/>
  <c r="CG22" i="18" s="1"/>
  <c r="AB26" i="7"/>
  <c r="CH26" i="7" s="1" a="1"/>
  <c r="CH26" i="7" s="1"/>
  <c r="AA26" i="8"/>
  <c r="CG26" i="8" s="1" a="1"/>
  <c r="CG26" i="8" s="1"/>
  <c r="AB46" i="4"/>
  <c r="CH46" i="4" s="1" a="1"/>
  <c r="CH46" i="4" s="1"/>
  <c r="AB46" i="9"/>
  <c r="CH46" i="9" s="1" a="1"/>
  <c r="CH46" i="9" s="1"/>
  <c r="AB27" i="11"/>
  <c r="CH27" i="11" s="1" a="1"/>
  <c r="CH27" i="11" s="1"/>
  <c r="AB20" i="14"/>
  <c r="CH20" i="14" s="1" a="1"/>
  <c r="CH20" i="14" s="1"/>
  <c r="AA27" i="10"/>
  <c r="CG27" i="10" s="1" a="1"/>
  <c r="CG27" i="10" s="1"/>
  <c r="AA42" i="19"/>
  <c r="CG42" i="19" s="1" a="1"/>
  <c r="CG42" i="19" s="1"/>
  <c r="AB28" i="16"/>
  <c r="CH28" i="16" s="1" a="1"/>
  <c r="CH28" i="16" s="1"/>
  <c r="AB30" i="10"/>
  <c r="CH30" i="10" s="1" a="1"/>
  <c r="CH30" i="10" s="1"/>
  <c r="AB43" i="17"/>
  <c r="CH43" i="17" s="1" a="1"/>
  <c r="CH43" i="17" s="1"/>
  <c r="AB32" i="8"/>
  <c r="CH32" i="8" s="1" a="1"/>
  <c r="CH32" i="8" s="1"/>
  <c r="AB24" i="3"/>
  <c r="CH24" i="3" s="1" a="1"/>
  <c r="CH24" i="3" s="1"/>
  <c r="AA32" i="21"/>
  <c r="CG32" i="21" s="1" a="1"/>
  <c r="CG32" i="21" s="1"/>
  <c r="AA16" i="12"/>
  <c r="CG16" i="12" s="1" a="1"/>
  <c r="CG16" i="12" s="1"/>
  <c r="AA25" i="16"/>
  <c r="CG25" i="16" s="1" a="1"/>
  <c r="CG25" i="16" s="1"/>
  <c r="AA38" i="6"/>
  <c r="CG38" i="6" s="1" a="1"/>
  <c r="CG38" i="6" s="1"/>
  <c r="AB16" i="20"/>
  <c r="CH16" i="20" s="1" a="1"/>
  <c r="CH16" i="20" s="1"/>
  <c r="AB23" i="1"/>
  <c r="CH23" i="1" s="1" a="1"/>
  <c r="CH23" i="1" s="1"/>
  <c r="AB44" i="7"/>
  <c r="CH44" i="7" s="1" a="1"/>
  <c r="CH44" i="7" s="1"/>
  <c r="AA18" i="21"/>
  <c r="CG18" i="21" s="1" a="1"/>
  <c r="CG18" i="21" s="1"/>
  <c r="AB28" i="14"/>
  <c r="CH28" i="14" s="1" a="1"/>
  <c r="CH28" i="14" s="1"/>
  <c r="AB16" i="3"/>
  <c r="CH16" i="3" s="1" a="1"/>
  <c r="CH16" i="3" s="1"/>
  <c r="AA19" i="4"/>
  <c r="CG19" i="4" s="1" a="1"/>
  <c r="CG19" i="4" s="1"/>
  <c r="AB35" i="7"/>
  <c r="CH35" i="7" s="1" a="1"/>
  <c r="CH35" i="7" s="1"/>
  <c r="AA21" i="14"/>
  <c r="CG21" i="14" s="1" a="1"/>
  <c r="CG21" i="14" s="1"/>
  <c r="AA23" i="8"/>
  <c r="CG23" i="8" s="1" a="1"/>
  <c r="CG23" i="8" s="1"/>
  <c r="CF112" i="17"/>
  <c r="CF80" i="17"/>
  <c r="AA15" i="10"/>
  <c r="CG15" i="10" s="1" a="1"/>
  <c r="CG15" i="10" s="1"/>
  <c r="Z47" i="10"/>
  <c r="AA40" i="10"/>
  <c r="CG40" i="10" s="1" a="1"/>
  <c r="CG40" i="10" s="1"/>
  <c r="AA17" i="2"/>
  <c r="CG17" i="2" s="1" a="1"/>
  <c r="CG17" i="2" s="1"/>
  <c r="AB36" i="4"/>
  <c r="CH36" i="4" s="1" a="1"/>
  <c r="CH36" i="4" s="1"/>
  <c r="AA28" i="17"/>
  <c r="CG28" i="17" s="1" a="1"/>
  <c r="CG28" i="17" s="1"/>
  <c r="AA31" i="8"/>
  <c r="CG31" i="8" s="1" a="1"/>
  <c r="CG31" i="8" s="1"/>
  <c r="AB41" i="16"/>
  <c r="CH41" i="16" s="1" a="1"/>
  <c r="CH41" i="16" s="1"/>
  <c r="AA43" i="21"/>
  <c r="CG43" i="21" s="1" a="1"/>
  <c r="CG43" i="21" s="1"/>
  <c r="AB36" i="7"/>
  <c r="CH36" i="7" s="1" a="1"/>
  <c r="CH36" i="7" s="1"/>
  <c r="AB44" i="12"/>
  <c r="CH44" i="12" s="1" a="1"/>
  <c r="CH44" i="12" s="1"/>
  <c r="AB20" i="18"/>
  <c r="CH20" i="18" s="1" a="1"/>
  <c r="CH20" i="18" s="1"/>
  <c r="AB30" i="5"/>
  <c r="CH30" i="5" s="1" a="1"/>
  <c r="CH30" i="5" s="1"/>
  <c r="AA33" i="8"/>
  <c r="CG33" i="8" s="1" a="1"/>
  <c r="CG33" i="8" s="1"/>
  <c r="AB35" i="2"/>
  <c r="CH35" i="2" s="1" a="1"/>
  <c r="CH35" i="2" s="1"/>
  <c r="AA22" i="2"/>
  <c r="CG22" i="2" s="1" a="1"/>
  <c r="CG22" i="2" s="1"/>
  <c r="CE90" i="5"/>
  <c r="CE58" i="5"/>
  <c r="CE102" i="21"/>
  <c r="CE70" i="21"/>
  <c r="CE57" i="15"/>
  <c r="CE89" i="15"/>
  <c r="CF54" i="20"/>
  <c r="CF86" i="20"/>
  <c r="CF89" i="6"/>
  <c r="CF57" i="6"/>
  <c r="CE108" i="20"/>
  <c r="CE76" i="20"/>
  <c r="CF109" i="1"/>
  <c r="CF77" i="1"/>
  <c r="CE65" i="4"/>
  <c r="CE97" i="4"/>
  <c r="CF58" i="11"/>
  <c r="CF90" i="11"/>
  <c r="CF55" i="9"/>
  <c r="CF87" i="9"/>
  <c r="AB25" i="12"/>
  <c r="CH25" i="12" s="1" a="1"/>
  <c r="CH25" i="12" s="1"/>
  <c r="CE54" i="4"/>
  <c r="CE86" i="4"/>
  <c r="AB42" i="7"/>
  <c r="CH42" i="7" s="1" a="1"/>
  <c r="CH42" i="7" s="1"/>
  <c r="AB41" i="9"/>
  <c r="CH41" i="9" s="1" a="1"/>
  <c r="CH41" i="9" s="1"/>
  <c r="AB43" i="14"/>
  <c r="CH43" i="14" s="1" a="1"/>
  <c r="CH43" i="14" s="1"/>
  <c r="CE101" i="2"/>
  <c r="CE69" i="2"/>
  <c r="CE74" i="8"/>
  <c r="CE106" i="8"/>
  <c r="Z15" i="9"/>
  <c r="CF15" i="9" s="1" a="1"/>
  <c r="CF15" i="9" s="1"/>
  <c r="Y47" i="9"/>
  <c r="AB40" i="20"/>
  <c r="CH40" i="20" s="1" a="1"/>
  <c r="CH40" i="20" s="1"/>
  <c r="AB16" i="2"/>
  <c r="CH16" i="2" s="1" a="1"/>
  <c r="CH16" i="2" s="1"/>
  <c r="AB39" i="18"/>
  <c r="CH39" i="18" s="1" a="1"/>
  <c r="CH39" i="18" s="1"/>
  <c r="AB39" i="13"/>
  <c r="CH39" i="13" s="1" a="1"/>
  <c r="CH39" i="13" s="1"/>
  <c r="AA18" i="7"/>
  <c r="CG18" i="7" s="1" a="1"/>
  <c r="CG18" i="7" s="1"/>
  <c r="AA21" i="5"/>
  <c r="CG21" i="5" s="1" a="1"/>
  <c r="CG21" i="5" s="1"/>
  <c r="AA18" i="9"/>
  <c r="CG18" i="9" s="1" a="1"/>
  <c r="CG18" i="9" s="1"/>
  <c r="AA19" i="21"/>
  <c r="CG19" i="21" s="1" a="1"/>
  <c r="CG19" i="21" s="1"/>
  <c r="AB30" i="4"/>
  <c r="CH30" i="4" s="1" a="1"/>
  <c r="CH30" i="4" s="1"/>
  <c r="AB39" i="8"/>
  <c r="CH39" i="8" s="1" a="1"/>
  <c r="CH39" i="8" s="1"/>
  <c r="AB32" i="3"/>
  <c r="CH32" i="3" s="1" a="1"/>
  <c r="CH32" i="3" s="1"/>
  <c r="AB25" i="11"/>
  <c r="CH25" i="11" s="1" a="1"/>
  <c r="CH25" i="11" s="1"/>
  <c r="AB24" i="18"/>
  <c r="CH24" i="18" s="1" a="1"/>
  <c r="CH24" i="18" s="1"/>
  <c r="AB20" i="5"/>
  <c r="CH20" i="5" s="1" a="1"/>
  <c r="CH20" i="5" s="1"/>
  <c r="AB27" i="16"/>
  <c r="CH27" i="16" s="1" a="1"/>
  <c r="CH27" i="16" s="1"/>
  <c r="AB18" i="14"/>
  <c r="CH18" i="14" s="1" a="1"/>
  <c r="CH18" i="14" s="1"/>
  <c r="CF91" i="10"/>
  <c r="CF59" i="10"/>
  <c r="AA45" i="4"/>
  <c r="CG45" i="4" s="1" a="1"/>
  <c r="CG45" i="4" s="1"/>
  <c r="AA36" i="11"/>
  <c r="CG36" i="11" s="1" a="1"/>
  <c r="CG36" i="11" s="1"/>
  <c r="AB32" i="17"/>
  <c r="CH32" i="17" s="1" a="1"/>
  <c r="CH32" i="17" s="1"/>
  <c r="AA29" i="10"/>
  <c r="CG29" i="10" s="1" a="1"/>
  <c r="CG29" i="10" s="1"/>
  <c r="AA33" i="3"/>
  <c r="CG33" i="3" s="1" a="1"/>
  <c r="CG33" i="3" s="1"/>
  <c r="AB19" i="10"/>
  <c r="CH19" i="10" s="1" a="1"/>
  <c r="CH19" i="10" s="1"/>
  <c r="AB42" i="12"/>
  <c r="CH42" i="12" s="1" a="1"/>
  <c r="CH42" i="12" s="1"/>
  <c r="AB20" i="6"/>
  <c r="CH20" i="6" s="1" a="1"/>
  <c r="CH20" i="6" s="1"/>
  <c r="CF95" i="17"/>
  <c r="CF63" i="17"/>
  <c r="CF70" i="9"/>
  <c r="CF102" i="9"/>
  <c r="CF85" i="20"/>
  <c r="CF117" i="20"/>
  <c r="CE96" i="3"/>
  <c r="CE64" i="3"/>
  <c r="CE83" i="8"/>
  <c r="CE115" i="8"/>
  <c r="CF69" i="3"/>
  <c r="CF101" i="3"/>
  <c r="CF112" i="15"/>
  <c r="CF80" i="15"/>
  <c r="CE117" i="14"/>
  <c r="CE85" i="14"/>
  <c r="CE115" i="16"/>
  <c r="CE83" i="16"/>
  <c r="CE86" i="5"/>
  <c r="CE54" i="5"/>
  <c r="AB30" i="1"/>
  <c r="CH30" i="1" s="1" a="1"/>
  <c r="CH30" i="1" s="1"/>
  <c r="AB37" i="7"/>
  <c r="CH37" i="7" s="1" a="1"/>
  <c r="CH37" i="7" s="1"/>
  <c r="AB43" i="7"/>
  <c r="CH43" i="7" s="1" a="1"/>
  <c r="CH43" i="7" s="1"/>
  <c r="AB36" i="8"/>
  <c r="CH36" i="8" s="1" a="1"/>
  <c r="CH36" i="8" s="1"/>
  <c r="AB35" i="15"/>
  <c r="CH35" i="15" s="1" a="1"/>
  <c r="CH35" i="15" s="1"/>
  <c r="AA29" i="5"/>
  <c r="CG29" i="5" s="1" a="1"/>
  <c r="CG29" i="5" s="1"/>
  <c r="AA40" i="18"/>
  <c r="CG40" i="18" s="1" a="1"/>
  <c r="CG40" i="18" s="1"/>
  <c r="AB26" i="16"/>
  <c r="CH26" i="16" s="1" a="1"/>
  <c r="CH26" i="16" s="1"/>
  <c r="AB22" i="4"/>
  <c r="CH22" i="4" s="1" a="1"/>
  <c r="CH22" i="4" s="1"/>
  <c r="AB20" i="9"/>
  <c r="CH20" i="9" s="1" a="1"/>
  <c r="CH20" i="9" s="1"/>
  <c r="CE108" i="21"/>
  <c r="CE76" i="21"/>
  <c r="CE89" i="2"/>
  <c r="CE57" i="2"/>
  <c r="CF109" i="5"/>
  <c r="CF77" i="5"/>
  <c r="CE95" i="7"/>
  <c r="CE63" i="7"/>
  <c r="CF79" i="21"/>
  <c r="CF111" i="21"/>
  <c r="CF67" i="12"/>
  <c r="CF99" i="12"/>
  <c r="CF79" i="9"/>
  <c r="CF111" i="9"/>
  <c r="CF88" i="1"/>
  <c r="CF56" i="1"/>
  <c r="CE75" i="18"/>
  <c r="CE107" i="18"/>
  <c r="CF79" i="19"/>
  <c r="CF111" i="19"/>
  <c r="CF107" i="5"/>
  <c r="CF75" i="5"/>
  <c r="CF85" i="19"/>
  <c r="CF117" i="19"/>
  <c r="CF85" i="12"/>
  <c r="CF117" i="12"/>
  <c r="AB37" i="15"/>
  <c r="CH37" i="15" s="1" a="1"/>
  <c r="CH37" i="15" s="1"/>
  <c r="AA42" i="14"/>
  <c r="CG42" i="14" s="1" a="1"/>
  <c r="CG42" i="14" s="1"/>
  <c r="AA29" i="3"/>
  <c r="CG29" i="3" s="1" a="1"/>
  <c r="CG29" i="3" s="1"/>
  <c r="AB31" i="7"/>
  <c r="CH31" i="7" s="1" a="1"/>
  <c r="CH31" i="7" s="1"/>
  <c r="CE102" i="11"/>
  <c r="CE70" i="11"/>
  <c r="CF76" i="3"/>
  <c r="CF108" i="3"/>
  <c r="CF115" i="15"/>
  <c r="CF83" i="15"/>
  <c r="CF100" i="18"/>
  <c r="CF68" i="18"/>
  <c r="CE105" i="19"/>
  <c r="CE73" i="19"/>
  <c r="CF76" i="19"/>
  <c r="CF108" i="19"/>
  <c r="CF80" i="21"/>
  <c r="CF112" i="21"/>
  <c r="CF112" i="18"/>
  <c r="CF80" i="18"/>
  <c r="AB45" i="9"/>
  <c r="CH45" i="9" s="1" a="1"/>
  <c r="CH45" i="9" s="1"/>
  <c r="AB21" i="13"/>
  <c r="CH21" i="13" s="1" a="1"/>
  <c r="CH21" i="13" s="1"/>
  <c r="AB25" i="18"/>
  <c r="CH25" i="18" s="1" a="1"/>
  <c r="CH25" i="18" s="1"/>
  <c r="AA33" i="4"/>
  <c r="CG33" i="4" s="1" a="1"/>
  <c r="CG33" i="4" s="1"/>
  <c r="AA34" i="3"/>
  <c r="CG34" i="3" s="1" a="1"/>
  <c r="CG34" i="3" s="1"/>
  <c r="AB41" i="8"/>
  <c r="CH41" i="8" s="1" a="1"/>
  <c r="CH41" i="8" s="1"/>
  <c r="AA35" i="21"/>
  <c r="CG35" i="21" s="1" a="1"/>
  <c r="CG35" i="21" s="1"/>
  <c r="AA30" i="15"/>
  <c r="CG30" i="15" s="1" a="1"/>
  <c r="CG30" i="15" s="1"/>
  <c r="AA44" i="21"/>
  <c r="CG44" i="21" s="1" a="1"/>
  <c r="CG44" i="21" s="1"/>
  <c r="AB22" i="16"/>
  <c r="CH22" i="16" s="1" a="1"/>
  <c r="CH22" i="16" s="1"/>
  <c r="AA20" i="3"/>
  <c r="CG20" i="3" s="1" a="1"/>
  <c r="CG20" i="3" s="1"/>
  <c r="AB36" i="17"/>
  <c r="CH36" i="17" s="1" a="1"/>
  <c r="CH36" i="17" s="1"/>
  <c r="AA20" i="21"/>
  <c r="CG20" i="21" s="1" a="1"/>
  <c r="CG20" i="21" s="1"/>
  <c r="AB34" i="8"/>
  <c r="CH34" i="8" s="1" a="1"/>
  <c r="CH34" i="8" s="1"/>
  <c r="AB35" i="17"/>
  <c r="CH35" i="17" s="1" a="1"/>
  <c r="CH35" i="17" s="1"/>
  <c r="AA18" i="18"/>
  <c r="CG18" i="18" s="1" a="1"/>
  <c r="CG18" i="18" s="1"/>
  <c r="AB19" i="13"/>
  <c r="CH19" i="13" s="1" a="1"/>
  <c r="CH19" i="13" s="1"/>
  <c r="CF61" i="21"/>
  <c r="CF93" i="21"/>
  <c r="CF95" i="5"/>
  <c r="CF63" i="5"/>
  <c r="Z15" i="21"/>
  <c r="CF15" i="21" s="1" a="1"/>
  <c r="CF15" i="21" s="1"/>
  <c r="Y47" i="21"/>
  <c r="CF75" i="9"/>
  <c r="CF107" i="9"/>
  <c r="CF72" i="12"/>
  <c r="CF104" i="12"/>
  <c r="CF80" i="11"/>
  <c r="CF112" i="11"/>
  <c r="CF120" i="15"/>
  <c r="CF123" i="15" s="1"/>
  <c r="CF116" i="15" s="1"/>
  <c r="CF84" i="15"/>
  <c r="CE85" i="8"/>
  <c r="CE117" i="8"/>
  <c r="CE111" i="11"/>
  <c r="CE79" i="11"/>
  <c r="CF64" i="8"/>
  <c r="CF96" i="8"/>
  <c r="CF82" i="16"/>
  <c r="CF114" i="16"/>
  <c r="CF114" i="2"/>
  <c r="CF82" i="2"/>
  <c r="CF113" i="17"/>
  <c r="CF81" i="17"/>
  <c r="CF60" i="8"/>
  <c r="CF92" i="8"/>
  <c r="CE100" i="20"/>
  <c r="CE68" i="20"/>
  <c r="CF100" i="7"/>
  <c r="CF68" i="7"/>
  <c r="CE109" i="20"/>
  <c r="CE77" i="20"/>
  <c r="CF113" i="18"/>
  <c r="CF81" i="18"/>
  <c r="CF65" i="20"/>
  <c r="CF97" i="20"/>
  <c r="CE99" i="21"/>
  <c r="CE67" i="21"/>
  <c r="CF62" i="16"/>
  <c r="CF94" i="16"/>
  <c r="CE100" i="14"/>
  <c r="CE68" i="14"/>
  <c r="CF91" i="7"/>
  <c r="CF59" i="7"/>
  <c r="CF78" i="21"/>
  <c r="CF110" i="21"/>
  <c r="CF104" i="1"/>
  <c r="CF72" i="1"/>
  <c r="CF108" i="12"/>
  <c r="CF76" i="12"/>
  <c r="CF66" i="9"/>
  <c r="CF98" i="9"/>
  <c r="CF67" i="7"/>
  <c r="CF99" i="7"/>
  <c r="AA15" i="6"/>
  <c r="CG15" i="6" s="1" a="1"/>
  <c r="CG15" i="6" s="1"/>
  <c r="Z47" i="6"/>
  <c r="AB41" i="17"/>
  <c r="CH41" i="17" s="1" a="1"/>
  <c r="CH41" i="17" s="1"/>
  <c r="CE101" i="21"/>
  <c r="CE69" i="21"/>
  <c r="CF96" i="7"/>
  <c r="CF64" i="7"/>
  <c r="CF73" i="12"/>
  <c r="CF105" i="12"/>
  <c r="CF115" i="6"/>
  <c r="CF83" i="6"/>
  <c r="CF62" i="20"/>
  <c r="CF94" i="20"/>
  <c r="CE58" i="18"/>
  <c r="CE90" i="18"/>
  <c r="CE90" i="2"/>
  <c r="CE58" i="2"/>
  <c r="CF62" i="10"/>
  <c r="CF94" i="10"/>
  <c r="CF58" i="19"/>
  <c r="CF90" i="19"/>
  <c r="CF120" i="13"/>
  <c r="CF123" i="13" s="1"/>
  <c r="CF116" i="13" s="1"/>
  <c r="CF84" i="13"/>
  <c r="CE101" i="7"/>
  <c r="CE69" i="7"/>
  <c r="CE62" i="18"/>
  <c r="CE94" i="18"/>
  <c r="AA19" i="5"/>
  <c r="CG19" i="5" s="1" a="1"/>
  <c r="CG19" i="5" s="1"/>
  <c r="AA31" i="21"/>
  <c r="CG31" i="21" s="1" a="1"/>
  <c r="CG31" i="21" s="1"/>
  <c r="AA18" i="15"/>
  <c r="CG18" i="15" s="1" a="1"/>
  <c r="CG18" i="15" s="1"/>
  <c r="Z47" i="20"/>
  <c r="AB18" i="6"/>
  <c r="CH18" i="6" s="1" a="1"/>
  <c r="CH18" i="6" s="1"/>
  <c r="AA37" i="20"/>
  <c r="CG37" i="20" s="1" a="1"/>
  <c r="CG37" i="20" s="1"/>
  <c r="AB38" i="1"/>
  <c r="CH38" i="1" s="1" a="1"/>
  <c r="CH38" i="1" s="1"/>
  <c r="AA26" i="4"/>
  <c r="CG26" i="4" s="1" a="1"/>
  <c r="CG26" i="4" s="1"/>
  <c r="AB19" i="11"/>
  <c r="CH19" i="11" s="1" a="1"/>
  <c r="CH19" i="11" s="1"/>
  <c r="AB16" i="9"/>
  <c r="CH16" i="9" s="1" a="1"/>
  <c r="CH16" i="9" s="1"/>
  <c r="CF61" i="8"/>
  <c r="CF93" i="8"/>
  <c r="CF99" i="4"/>
  <c r="CF67" i="4"/>
  <c r="CF117" i="1"/>
  <c r="CF85" i="1"/>
  <c r="CF92" i="4"/>
  <c r="CF60" i="4"/>
  <c r="AA30" i="2"/>
  <c r="CG30" i="2" s="1" a="1"/>
  <c r="CG30" i="2" s="1"/>
  <c r="AA35" i="8"/>
  <c r="CG35" i="8" s="1" a="1"/>
  <c r="CG35" i="8" s="1"/>
  <c r="CE103" i="9"/>
  <c r="CE71" i="9"/>
  <c r="CF57" i="17"/>
  <c r="CF89" i="17"/>
  <c r="CF91" i="1"/>
  <c r="CF59" i="1"/>
  <c r="CF81" i="11"/>
  <c r="CF113" i="11"/>
  <c r="CE113" i="20"/>
  <c r="CE81" i="20"/>
  <c r="CF93" i="10"/>
  <c r="CF61" i="10"/>
  <c r="CE65" i="15"/>
  <c r="CE97" i="15"/>
  <c r="CE92" i="2"/>
  <c r="CE60" i="2"/>
  <c r="CE85" i="15"/>
  <c r="CE117" i="15"/>
  <c r="CF66" i="14"/>
  <c r="CF98" i="14"/>
  <c r="CF82" i="19"/>
  <c r="CF114" i="19"/>
  <c r="CF101" i="17"/>
  <c r="CF69" i="17"/>
  <c r="CE86" i="1"/>
  <c r="CE54" i="1"/>
  <c r="AB20" i="10"/>
  <c r="CH20" i="10" s="1" a="1"/>
  <c r="CH20" i="10" s="1"/>
  <c r="CE113" i="2"/>
  <c r="CE81" i="2"/>
  <c r="CF62" i="19"/>
  <c r="CF94" i="19"/>
  <c r="CF78" i="11"/>
  <c r="CF110" i="11"/>
  <c r="CF117" i="21"/>
  <c r="CF85" i="21"/>
  <c r="CE63" i="15"/>
  <c r="CE95" i="15"/>
  <c r="CE73" i="15"/>
  <c r="CE105" i="15"/>
  <c r="CF61" i="3"/>
  <c r="CF93" i="3"/>
  <c r="AB24" i="17"/>
  <c r="CH24" i="17" s="1" a="1"/>
  <c r="CH24" i="17" s="1"/>
  <c r="AB31" i="9"/>
  <c r="CH31" i="9" s="1" a="1"/>
  <c r="CH31" i="9" s="1"/>
  <c r="AB46" i="20"/>
  <c r="CH46" i="20" s="1" a="1"/>
  <c r="CH46" i="20" s="1"/>
  <c r="AA25" i="3"/>
  <c r="CG25" i="3" s="1" a="1"/>
  <c r="CG25" i="3" s="1"/>
  <c r="AA44" i="8"/>
  <c r="CG44" i="8" s="1" a="1"/>
  <c r="CG44" i="8" s="1"/>
  <c r="AB30" i="3"/>
  <c r="CH30" i="3" s="1" a="1"/>
  <c r="CH30" i="3" s="1"/>
  <c r="AB41" i="15"/>
  <c r="CH41" i="15" s="1" a="1"/>
  <c r="CH41" i="15" s="1"/>
  <c r="AA46" i="14"/>
  <c r="CG46" i="14" s="1" a="1"/>
  <c r="CG46" i="14" s="1"/>
  <c r="AA44" i="16"/>
  <c r="CG44" i="16" s="1" a="1"/>
  <c r="CG44" i="16" s="1"/>
  <c r="CF93" i="1"/>
  <c r="CF61" i="1"/>
  <c r="CF85" i="11"/>
  <c r="CF117" i="11"/>
  <c r="CE105" i="9"/>
  <c r="CE73" i="9"/>
  <c r="CF112" i="5"/>
  <c r="CF80" i="5"/>
  <c r="CF81" i="9"/>
  <c r="CF113" i="9"/>
  <c r="CF110" i="3"/>
  <c r="CF78" i="3"/>
  <c r="CE101" i="12"/>
  <c r="CE69" i="12"/>
  <c r="CF92" i="6"/>
  <c r="CF60" i="6"/>
  <c r="AA37" i="21"/>
  <c r="CG37" i="21" s="1" a="1"/>
  <c r="CG37" i="21" s="1"/>
  <c r="AA18" i="2"/>
  <c r="CG18" i="2" s="1" a="1"/>
  <c r="CG18" i="2" s="1"/>
  <c r="AB38" i="5"/>
  <c r="CH38" i="5" s="1" a="1"/>
  <c r="CH38" i="5" s="1"/>
  <c r="AA24" i="7"/>
  <c r="CG24" i="7" s="1" a="1"/>
  <c r="CG24" i="7" s="1"/>
  <c r="AB40" i="21"/>
  <c r="CH40" i="21" s="1" a="1"/>
  <c r="CH40" i="21" s="1"/>
  <c r="AB28" i="12"/>
  <c r="CH28" i="12" s="1" a="1"/>
  <c r="CH28" i="12" s="1"/>
  <c r="AB40" i="9"/>
  <c r="CH40" i="9" s="1" a="1"/>
  <c r="CH40" i="9" s="1"/>
  <c r="AB17" i="1"/>
  <c r="CH17" i="1" s="1" a="1"/>
  <c r="CH17" i="1" s="1"/>
  <c r="AA36" i="18"/>
  <c r="CG36" i="18" s="1" a="1"/>
  <c r="CG36" i="18" s="1"/>
  <c r="AB40" i="19"/>
  <c r="CH40" i="19" s="1" a="1"/>
  <c r="CH40" i="19" s="1"/>
  <c r="AB36" i="5"/>
  <c r="CH36" i="5" s="1" a="1"/>
  <c r="CH36" i="5" s="1"/>
  <c r="AB46" i="19"/>
  <c r="CH46" i="19" s="1" a="1"/>
  <c r="CH46" i="19" s="1"/>
  <c r="AB46" i="12"/>
  <c r="CH46" i="12" s="1" a="1"/>
  <c r="CH46" i="12" s="1"/>
  <c r="CE114" i="12"/>
  <c r="CE82" i="12"/>
  <c r="CE117" i="3"/>
  <c r="CE85" i="3"/>
  <c r="CF79" i="3"/>
  <c r="CF111" i="3"/>
  <c r="CE76" i="4"/>
  <c r="CE108" i="4"/>
  <c r="CE86" i="13"/>
  <c r="CE54" i="13"/>
  <c r="AA31" i="11"/>
  <c r="CG31" i="11" s="1" a="1"/>
  <c r="CG31" i="11" s="1"/>
  <c r="AB37" i="3"/>
  <c r="CH37" i="3" s="1" a="1"/>
  <c r="CH37" i="3" s="1"/>
  <c r="AB44" i="15"/>
  <c r="CH44" i="15" s="1" a="1"/>
  <c r="CH44" i="15" s="1"/>
  <c r="AB29" i="18"/>
  <c r="CH29" i="18" s="1" a="1"/>
  <c r="CH29" i="18" s="1"/>
  <c r="AA34" i="19"/>
  <c r="CG34" i="19" s="1" a="1"/>
  <c r="CG34" i="19" s="1"/>
  <c r="AB37" i="19"/>
  <c r="CH37" i="19" s="1" a="1"/>
  <c r="CH37" i="19" s="1"/>
  <c r="AB41" i="21"/>
  <c r="CH41" i="21" s="1" a="1"/>
  <c r="CH41" i="21" s="1"/>
  <c r="AB41" i="18"/>
  <c r="CH41" i="18" s="1" a="1"/>
  <c r="CH41" i="18" s="1"/>
  <c r="CF100" i="15"/>
  <c r="CF68" i="15"/>
  <c r="CF112" i="7"/>
  <c r="CF80" i="7"/>
  <c r="CE102" i="17"/>
  <c r="CE70" i="17"/>
  <c r="CE91" i="20"/>
  <c r="CE59" i="20"/>
  <c r="CE99" i="2"/>
  <c r="CE67" i="2"/>
  <c r="CF82" i="20"/>
  <c r="CF114" i="20"/>
  <c r="CF83" i="19"/>
  <c r="CF115" i="19"/>
  <c r="CE105" i="14"/>
  <c r="CE73" i="14"/>
  <c r="CF105" i="18"/>
  <c r="CF73" i="18"/>
  <c r="CF72" i="20"/>
  <c r="CF104" i="20"/>
  <c r="CF97" i="13"/>
  <c r="CF65" i="13"/>
  <c r="CF101" i="18"/>
  <c r="CF69" i="18"/>
  <c r="CF61" i="19"/>
  <c r="CF93" i="19"/>
  <c r="CF67" i="11"/>
  <c r="CF99" i="11"/>
  <c r="CF93" i="17"/>
  <c r="CF61" i="17"/>
  <c r="CF63" i="1"/>
  <c r="CF95" i="1"/>
  <c r="CE117" i="13"/>
  <c r="CE85" i="13"/>
  <c r="CF74" i="3"/>
  <c r="CF106" i="3"/>
  <c r="AA40" i="5"/>
  <c r="CG40" i="5" s="1" a="1"/>
  <c r="CG40" i="5" s="1"/>
  <c r="AB28" i="18"/>
  <c r="CH28" i="18" s="1" a="1"/>
  <c r="CH28" i="18" s="1"/>
  <c r="CF98" i="4"/>
  <c r="CF66" i="4"/>
  <c r="CF55" i="19"/>
  <c r="CF87" i="19"/>
  <c r="CE103" i="16"/>
  <c r="CE71" i="16"/>
  <c r="CE104" i="13"/>
  <c r="CE72" i="13"/>
  <c r="CF74" i="9"/>
  <c r="CF106" i="9"/>
  <c r="CF78" i="16"/>
  <c r="CF110" i="16"/>
  <c r="CE64" i="19"/>
  <c r="CE96" i="19"/>
  <c r="CF62" i="12"/>
  <c r="CF94" i="12"/>
  <c r="CF58" i="8"/>
  <c r="CF90" i="8"/>
  <c r="CF96" i="15"/>
  <c r="CF64" i="15"/>
  <c r="CF88" i="18"/>
  <c r="CF56" i="18"/>
  <c r="CE94" i="17"/>
  <c r="CE62" i="17"/>
  <c r="CE115" i="9"/>
  <c r="CE83" i="9"/>
  <c r="CF104" i="7"/>
  <c r="CF72" i="7"/>
  <c r="CF67" i="9"/>
  <c r="CF99" i="9"/>
  <c r="AA43" i="13"/>
  <c r="CG43" i="13" s="1" a="1"/>
  <c r="CG43" i="13" s="1"/>
  <c r="AB22" i="21"/>
  <c r="CH22" i="21" s="1" a="1"/>
  <c r="CH22" i="21" s="1"/>
  <c r="AB18" i="1"/>
  <c r="CH18" i="1" s="1" a="1"/>
  <c r="CH18" i="1" s="1"/>
  <c r="AB25" i="13"/>
  <c r="CH25" i="13" s="1" a="1"/>
  <c r="CH25" i="13" s="1"/>
  <c r="AA28" i="13"/>
  <c r="CG28" i="13" s="1" a="1"/>
  <c r="CG28" i="13" s="1"/>
  <c r="AA46" i="13"/>
  <c r="CG46" i="13" s="1" a="1"/>
  <c r="CG46" i="13" s="1"/>
  <c r="AB24" i="5"/>
  <c r="CH24" i="5" s="1" a="1"/>
  <c r="CH24" i="5" s="1"/>
  <c r="AB35" i="3"/>
  <c r="CH35" i="3" s="1" a="1"/>
  <c r="CH35" i="3" s="1"/>
  <c r="CE94" i="2"/>
  <c r="CE62" i="2"/>
  <c r="CE92" i="3"/>
  <c r="CE60" i="3"/>
  <c r="AA15" i="14"/>
  <c r="CG15" i="14" s="1" a="1"/>
  <c r="CG15" i="14" s="1"/>
  <c r="Z47" i="14"/>
  <c r="AB36" i="9"/>
  <c r="CH36" i="9" s="1" a="1"/>
  <c r="CH36" i="9" s="1"/>
  <c r="AB33" i="12"/>
  <c r="CH33" i="12" s="1" a="1"/>
  <c r="CH33" i="12" s="1"/>
  <c r="AB27" i="4"/>
  <c r="CH27" i="4" s="1" a="1"/>
  <c r="CH27" i="4" s="1"/>
  <c r="AB41" i="11"/>
  <c r="CH41" i="11" s="1" a="1"/>
  <c r="CH41" i="11" s="1"/>
  <c r="AB16" i="19"/>
  <c r="CH16" i="19" s="1" a="1"/>
  <c r="CH16" i="19" s="1"/>
  <c r="AB45" i="15"/>
  <c r="CH45" i="15" s="1" a="1"/>
  <c r="CH45" i="15" s="1"/>
  <c r="AA32" i="16"/>
  <c r="CG32" i="16" s="1" a="1"/>
  <c r="CG32" i="16" s="1"/>
  <c r="AA46" i="8"/>
  <c r="CG46" i="8" s="1" a="1"/>
  <c r="CG46" i="8" s="1"/>
  <c r="AA40" i="11"/>
  <c r="CG40" i="11" s="1" a="1"/>
  <c r="CG40" i="11" s="1"/>
  <c r="AA33" i="13"/>
  <c r="CG33" i="13" s="1" a="1"/>
  <c r="CG33" i="13" s="1"/>
  <c r="AB35" i="9"/>
  <c r="CH35" i="9" s="1" a="1"/>
  <c r="CH35" i="9" s="1"/>
  <c r="AB25" i="8"/>
  <c r="CH25" i="8" s="1" a="1"/>
  <c r="CH25" i="8" s="1"/>
  <c r="AB39" i="16"/>
  <c r="CH39" i="16" s="1" a="1"/>
  <c r="CH39" i="16" s="1"/>
  <c r="AB43" i="16"/>
  <c r="CH43" i="16" s="1" a="1"/>
  <c r="CH43" i="16" s="1"/>
  <c r="AA25" i="19"/>
  <c r="CG25" i="19" s="1" a="1"/>
  <c r="CG25" i="19" s="1"/>
  <c r="AB43" i="2"/>
  <c r="CH43" i="2" s="1" a="1"/>
  <c r="CH43" i="2" s="1"/>
  <c r="AB23" i="12"/>
  <c r="CH23" i="12" s="1" a="1"/>
  <c r="CH23" i="12" s="1"/>
  <c r="AB19" i="8"/>
  <c r="CH19" i="8" s="1" a="1"/>
  <c r="CH19" i="8" s="1"/>
  <c r="AB42" i="17"/>
  <c r="CH42" i="17" s="1" a="1"/>
  <c r="CH42" i="17" s="1"/>
  <c r="AB25" i="15"/>
  <c r="CH25" i="15" s="1" a="1"/>
  <c r="CH25" i="15" s="1"/>
  <c r="AB21" i="8"/>
  <c r="CH21" i="8" s="1" a="1"/>
  <c r="CH21" i="8" s="1"/>
  <c r="AB17" i="18"/>
  <c r="CH17" i="18" s="1" a="1"/>
  <c r="CH17" i="18" s="1"/>
  <c r="AA29" i="20"/>
  <c r="CG29" i="20" s="1" a="1"/>
  <c r="CG29" i="20" s="1"/>
  <c r="AA23" i="17"/>
  <c r="CG23" i="17" s="1" a="1"/>
  <c r="CG23" i="17" s="1"/>
  <c r="AB29" i="7"/>
  <c r="CH29" i="7" s="1" a="1"/>
  <c r="CH29" i="7" s="1"/>
  <c r="AA44" i="9"/>
  <c r="CG44" i="9" s="1" a="1"/>
  <c r="CG44" i="9" s="1"/>
  <c r="AB33" i="7"/>
  <c r="CH33" i="7" s="1" a="1"/>
  <c r="CH33" i="7" s="1"/>
  <c r="AA38" i="20"/>
  <c r="CG38" i="20" s="1" a="1"/>
  <c r="CG38" i="20" s="1"/>
  <c r="AB42" i="18"/>
  <c r="CH42" i="18" s="1" a="1"/>
  <c r="CH42" i="18" s="1"/>
  <c r="AB26" i="20"/>
  <c r="CH26" i="20" s="1" a="1"/>
  <c r="CH26" i="20" s="1"/>
  <c r="AA28" i="21"/>
  <c r="CG28" i="21" s="1" a="1"/>
  <c r="CG28" i="21" s="1"/>
  <c r="AB23" i="16"/>
  <c r="CH23" i="16" s="1" a="1"/>
  <c r="CH23" i="16" s="1"/>
  <c r="AB28" i="9"/>
  <c r="CH28" i="9" s="1" a="1"/>
  <c r="CH28" i="9" s="1"/>
  <c r="AA29" i="14"/>
  <c r="CG29" i="14" s="1" a="1"/>
  <c r="CG29" i="14" s="1"/>
  <c r="AB20" i="7"/>
  <c r="CH20" i="7" s="1" a="1"/>
  <c r="CH20" i="7" s="1"/>
  <c r="AB39" i="21"/>
  <c r="CH39" i="21" s="1" a="1"/>
  <c r="CH39" i="21" s="1"/>
  <c r="AB33" i="1"/>
  <c r="CH33" i="1" s="1" a="1"/>
  <c r="CH33" i="1" s="1"/>
  <c r="AB37" i="12"/>
  <c r="CH37" i="12" s="1" a="1"/>
  <c r="CH37" i="12" s="1"/>
  <c r="AB27" i="9"/>
  <c r="CH27" i="9" s="1" a="1"/>
  <c r="CH27" i="9" s="1"/>
  <c r="AB28" i="7"/>
  <c r="CH28" i="7" s="1" a="1"/>
  <c r="CH28" i="7" s="1"/>
  <c r="AA30" i="21"/>
  <c r="CG30" i="21" s="1" a="1"/>
  <c r="CG30" i="21" s="1"/>
  <c r="AB25" i="7"/>
  <c r="CH25" i="7" s="1" a="1"/>
  <c r="CH25" i="7" s="1"/>
  <c r="AB34" i="12"/>
  <c r="CH34" i="12" s="1" a="1"/>
  <c r="CH34" i="12" s="1"/>
  <c r="AB44" i="6"/>
  <c r="CH44" i="6" s="1" a="1"/>
  <c r="CH44" i="6" s="1"/>
  <c r="AB23" i="20"/>
  <c r="CH23" i="20" s="1" a="1"/>
  <c r="CH23" i="20" s="1"/>
  <c r="AA19" i="18"/>
  <c r="CG19" i="18" s="1" a="1"/>
  <c r="CG19" i="18" s="1"/>
  <c r="AA19" i="2"/>
  <c r="CG19" i="2" s="1" a="1"/>
  <c r="CG19" i="2" s="1"/>
  <c r="AB23" i="10"/>
  <c r="CH23" i="10" s="1" a="1"/>
  <c r="CH23" i="10" s="1"/>
  <c r="AB19" i="19"/>
  <c r="CH19" i="19" s="1" a="1"/>
  <c r="CH19" i="19" s="1"/>
  <c r="AB45" i="13"/>
  <c r="CH45" i="13" s="1" a="1"/>
  <c r="CH45" i="13" s="1"/>
  <c r="AA30" i="7"/>
  <c r="CG30" i="7" s="1" a="1"/>
  <c r="CG30" i="7" s="1"/>
  <c r="AA23" i="18"/>
  <c r="CG23" i="18" s="1" a="1"/>
  <c r="CG23" i="18" s="1"/>
  <c r="CF59" i="19"/>
  <c r="CF91" i="19"/>
  <c r="CF104" i="5"/>
  <c r="CF72" i="5"/>
  <c r="CE105" i="11"/>
  <c r="CE73" i="11"/>
  <c r="AB15" i="20"/>
  <c r="CH15" i="20" s="1" a="1"/>
  <c r="CH15" i="20" s="1"/>
  <c r="CF98" i="18"/>
  <c r="CF66" i="18"/>
  <c r="CE94" i="14"/>
  <c r="CE62" i="14"/>
  <c r="CF102" i="15"/>
  <c r="CF70" i="15"/>
  <c r="CE85" i="18"/>
  <c r="CE117" i="18"/>
  <c r="CF61" i="14"/>
  <c r="CF93" i="14"/>
  <c r="CE88" i="3"/>
  <c r="CE56" i="3"/>
  <c r="CF115" i="17"/>
  <c r="CF83" i="17"/>
  <c r="CF117" i="5"/>
  <c r="CF85" i="5"/>
  <c r="AB22" i="8"/>
  <c r="CH22" i="8" s="1" a="1"/>
  <c r="CH22" i="8" s="1"/>
  <c r="AB28" i="4"/>
  <c r="CH28" i="4" s="1" a="1"/>
  <c r="CH28" i="4" s="1"/>
  <c r="CF106" i="4"/>
  <c r="CF74" i="4"/>
  <c r="AA15" i="4"/>
  <c r="CG15" i="4" s="1" a="1"/>
  <c r="CG15" i="4" s="1"/>
  <c r="Z47" i="4"/>
  <c r="AB46" i="1"/>
  <c r="CH46" i="1" s="1" a="1"/>
  <c r="CH46" i="1" s="1"/>
  <c r="AB21" i="4"/>
  <c r="CH21" i="4" s="1" a="1"/>
  <c r="CH21" i="4" s="1"/>
  <c r="CE120" i="3"/>
  <c r="CE123" i="3" s="1"/>
  <c r="CE116" i="3" s="1"/>
  <c r="CE84" i="3"/>
  <c r="CF88" i="13"/>
  <c r="CF56" i="13"/>
  <c r="CE69" i="8"/>
  <c r="CE101" i="8"/>
  <c r="CF71" i="12"/>
  <c r="CF103" i="12"/>
  <c r="CF71" i="14"/>
  <c r="CF103" i="14"/>
  <c r="AA32" i="9"/>
  <c r="CG32" i="9" s="1" a="1"/>
  <c r="CG32" i="9" s="1"/>
  <c r="AB18" i="17"/>
  <c r="CH18" i="17" s="1" a="1"/>
  <c r="CH18" i="17" s="1"/>
  <c r="AB20" i="1"/>
  <c r="CH20" i="1" s="1" a="1"/>
  <c r="CH20" i="1" s="1"/>
  <c r="AB42" i="11"/>
  <c r="CH42" i="11" s="1" a="1"/>
  <c r="CH42" i="11" s="1"/>
  <c r="AA42" i="20"/>
  <c r="CG42" i="20" s="1" a="1"/>
  <c r="CG42" i="20" s="1"/>
  <c r="AB22" i="10"/>
  <c r="CH22" i="10" s="1" a="1"/>
  <c r="CH22" i="10" s="1"/>
  <c r="AA26" i="15"/>
  <c r="CG26" i="15" s="1" a="1"/>
  <c r="CG26" i="15" s="1"/>
  <c r="AA21" i="2"/>
  <c r="CG21" i="2" s="1" a="1"/>
  <c r="CG21" i="2" s="1"/>
  <c r="CE108" i="6"/>
  <c r="CE76" i="6"/>
  <c r="AA46" i="15"/>
  <c r="CG46" i="15" s="1" a="1"/>
  <c r="CG46" i="15" s="1"/>
  <c r="AB27" i="14"/>
  <c r="CH27" i="14" s="1" a="1"/>
  <c r="CH27" i="14" s="1"/>
  <c r="AB43" i="19"/>
  <c r="CH43" i="19" s="1" a="1"/>
  <c r="CH43" i="19" s="1"/>
  <c r="AB30" i="17"/>
  <c r="CH30" i="17" s="1" a="1"/>
  <c r="CH30" i="17" s="1"/>
  <c r="CD86" i="8"/>
  <c r="CD54" i="8"/>
  <c r="AA42" i="2"/>
  <c r="CG42" i="2" s="1" a="1"/>
  <c r="CG42" i="2" s="1"/>
  <c r="AB23" i="19"/>
  <c r="CH23" i="19" s="1" a="1"/>
  <c r="CH23" i="19" s="1"/>
  <c r="AB39" i="11"/>
  <c r="CH39" i="11" s="1" a="1"/>
  <c r="CH39" i="11" s="1"/>
  <c r="AB46" i="21"/>
  <c r="CH46" i="21" s="1" a="1"/>
  <c r="CH46" i="21" s="1"/>
  <c r="AA24" i="15"/>
  <c r="CG24" i="15" s="1" a="1"/>
  <c r="CG24" i="15" s="1"/>
  <c r="AA34" i="15"/>
  <c r="CG34" i="15" s="1" a="1"/>
  <c r="CG34" i="15" s="1"/>
  <c r="AB22" i="3"/>
  <c r="CH22" i="3" s="1" a="1"/>
  <c r="CH22" i="3" s="1"/>
  <c r="CF66" i="20"/>
  <c r="CF98" i="20"/>
  <c r="CF55" i="8"/>
  <c r="CF87" i="8"/>
  <c r="CE112" i="20"/>
  <c r="CE80" i="20"/>
  <c r="CF100" i="1"/>
  <c r="CF68" i="1"/>
  <c r="CE94" i="11"/>
  <c r="CE62" i="11"/>
  <c r="CF104" i="2"/>
  <c r="CF72" i="2"/>
  <c r="CE120" i="20"/>
  <c r="CE123" i="20" s="1"/>
  <c r="CE116" i="20" s="1"/>
  <c r="CE84" i="20"/>
  <c r="CF70" i="19"/>
  <c r="CF102" i="19"/>
  <c r="CE82" i="15"/>
  <c r="CE114" i="15"/>
  <c r="CF103" i="2"/>
  <c r="CF71" i="2"/>
  <c r="CF84" i="19"/>
  <c r="CF120" i="19"/>
  <c r="CF123" i="19" s="1"/>
  <c r="CF116" i="19" s="1"/>
  <c r="AA15" i="5"/>
  <c r="CG15" i="5" s="1" a="1"/>
  <c r="CG15" i="5" s="1"/>
  <c r="Z47" i="5"/>
  <c r="AB22" i="1"/>
  <c r="CH22" i="1" s="1" a="1"/>
  <c r="CH22" i="1" s="1"/>
  <c r="AB46" i="11"/>
  <c r="CH46" i="11" s="1" a="1"/>
  <c r="CH46" i="11" s="1"/>
  <c r="AA34" i="9"/>
  <c r="CG34" i="9" s="1" a="1"/>
  <c r="CG34" i="9" s="1"/>
  <c r="AB41" i="5"/>
  <c r="CH41" i="5" s="1" a="1"/>
  <c r="CH41" i="5" s="1"/>
  <c r="AB42" i="9"/>
  <c r="CH42" i="9" s="1" a="1"/>
  <c r="CH42" i="9" s="1"/>
  <c r="AB39" i="3"/>
  <c r="CH39" i="3" s="1" a="1"/>
  <c r="CH39" i="3" s="1"/>
  <c r="AA30" i="12"/>
  <c r="CG30" i="12" s="1" a="1"/>
  <c r="CG30" i="12" s="1"/>
  <c r="AB21" i="6"/>
  <c r="CH21" i="6" s="1" a="1"/>
  <c r="CH21" i="6" s="1"/>
  <c r="CE104" i="10"/>
  <c r="CE72" i="10"/>
  <c r="CF117" i="10"/>
  <c r="CF85" i="10"/>
  <c r="CF115" i="1"/>
  <c r="CF83" i="1"/>
  <c r="CF82" i="9"/>
  <c r="CF114" i="9"/>
  <c r="CF102" i="13"/>
  <c r="CF70" i="13"/>
  <c r="CE112" i="3"/>
  <c r="CE80" i="3"/>
  <c r="CF65" i="14"/>
  <c r="CF97" i="14"/>
  <c r="CF75" i="14"/>
  <c r="CF107" i="14"/>
  <c r="CE107" i="21"/>
  <c r="CE75" i="21"/>
  <c r="AA43" i="12"/>
  <c r="CG43" i="12" s="1" a="1"/>
  <c r="CG43" i="12" s="1"/>
  <c r="AA46" i="3"/>
  <c r="CG46" i="3" s="1" a="1"/>
  <c r="CG46" i="3" s="1"/>
  <c r="AB40" i="3"/>
  <c r="CH40" i="3" s="1" a="1"/>
  <c r="CH40" i="3" s="1"/>
  <c r="AA37" i="4"/>
  <c r="CG37" i="4" s="1" a="1"/>
  <c r="CG37" i="4" s="1"/>
  <c r="CE79" i="15"/>
  <c r="CE111" i="15"/>
  <c r="CF78" i="14"/>
  <c r="CF110" i="14"/>
  <c r="CF77" i="11"/>
  <c r="CF109" i="11"/>
  <c r="CE110" i="5"/>
  <c r="CE78" i="5"/>
  <c r="CF114" i="18"/>
  <c r="CF82" i="18"/>
  <c r="CF107" i="10"/>
  <c r="CF75" i="10"/>
  <c r="CF70" i="10"/>
  <c r="CF102" i="10"/>
  <c r="CF64" i="10"/>
  <c r="CF96" i="10"/>
  <c r="AB29" i="15"/>
  <c r="CH29" i="15" s="1" a="1"/>
  <c r="CH29" i="15" s="1"/>
  <c r="AB41" i="7"/>
  <c r="CH41" i="7" s="1" a="1"/>
  <c r="CH41" i="7" s="1"/>
  <c r="AA31" i="17"/>
  <c r="CG31" i="17" s="1" a="1"/>
  <c r="CG31" i="17" s="1"/>
  <c r="AA20" i="20"/>
  <c r="CG20" i="20" s="1" a="1"/>
  <c r="CG20" i="20" s="1"/>
  <c r="AA28" i="2"/>
  <c r="CG28" i="2" s="1" a="1"/>
  <c r="CG28" i="2" s="1"/>
  <c r="AB43" i="20"/>
  <c r="CH43" i="20" s="1" a="1"/>
  <c r="CH43" i="20" s="1"/>
  <c r="AB44" i="19"/>
  <c r="CH44" i="19" s="1" a="1"/>
  <c r="CH44" i="19" s="1"/>
  <c r="AA34" i="14"/>
  <c r="CG34" i="14" s="1" a="1"/>
  <c r="CG34" i="14" s="1"/>
  <c r="AB34" i="18"/>
  <c r="CH34" i="18" s="1" a="1"/>
  <c r="CH34" i="18" s="1"/>
  <c r="AB33" i="20"/>
  <c r="CH33" i="20" s="1" a="1"/>
  <c r="CH33" i="20" s="1"/>
  <c r="AB26" i="13"/>
  <c r="CH26" i="13" s="1" a="1"/>
  <c r="CH26" i="13" s="1"/>
  <c r="AB30" i="18"/>
  <c r="CH30" i="18" s="1" a="1"/>
  <c r="CH30" i="18" s="1"/>
  <c r="AB22" i="19"/>
  <c r="CH22" i="19" s="1" a="1"/>
  <c r="CH22" i="19" s="1"/>
  <c r="AB28" i="11"/>
  <c r="CH28" i="11" s="1" a="1"/>
  <c r="CH28" i="11" s="1"/>
  <c r="AB22" i="17"/>
  <c r="CH22" i="17" s="1" a="1"/>
  <c r="CH22" i="17" s="1"/>
  <c r="DL121" i="18" l="1" a="1"/>
  <c r="DL121" i="18" s="1"/>
  <c r="DL122" i="18" s="1"/>
  <c r="DM50" i="18"/>
  <c r="DL49" i="18"/>
  <c r="DL121" i="7" a="1"/>
  <c r="DL121" i="7" s="1"/>
  <c r="DL122" i="7" s="1"/>
  <c r="DL49" i="7"/>
  <c r="DM50" i="7"/>
  <c r="DL121" i="11" a="1"/>
  <c r="DL121" i="11" s="1"/>
  <c r="DL122" i="11" s="1"/>
  <c r="DL49" i="11"/>
  <c r="DM50" i="11"/>
  <c r="DL121" i="6" a="1"/>
  <c r="DL121" i="6" s="1"/>
  <c r="DL122" i="6" s="1"/>
  <c r="DL49" i="6"/>
  <c r="DM50" i="6"/>
  <c r="DL121" i="1" a="1"/>
  <c r="DL121" i="1" s="1"/>
  <c r="DL122" i="1" s="1"/>
  <c r="DM50" i="1"/>
  <c r="DL49" i="1"/>
  <c r="DL121" i="10" a="1"/>
  <c r="DL121" i="10" s="1"/>
  <c r="DL122" i="10" s="1"/>
  <c r="DM50" i="10"/>
  <c r="DL49" i="10"/>
  <c r="DL121" i="9" a="1"/>
  <c r="DL121" i="9" s="1"/>
  <c r="DL122" i="9" s="1"/>
  <c r="DL49" i="9"/>
  <c r="DM50" i="9"/>
  <c r="DL121" i="17" a="1"/>
  <c r="DL121" i="17" s="1"/>
  <c r="DL122" i="17" s="1"/>
  <c r="DL49" i="17"/>
  <c r="DM50" i="17"/>
  <c r="DL121" i="12" a="1"/>
  <c r="DL121" i="12" s="1"/>
  <c r="DL122" i="12" s="1"/>
  <c r="DL49" i="12"/>
  <c r="DM50" i="12"/>
  <c r="DL121" i="14" a="1"/>
  <c r="DL121" i="14" s="1"/>
  <c r="DL122" i="14" s="1"/>
  <c r="DM50" i="14"/>
  <c r="DL49" i="14"/>
  <c r="DL121" i="15" a="1"/>
  <c r="DL121" i="15" s="1"/>
  <c r="DL122" i="15" s="1"/>
  <c r="DM50" i="15"/>
  <c r="DL49" i="15"/>
  <c r="DL121" i="13" a="1"/>
  <c r="DL121" i="13" s="1"/>
  <c r="DL122" i="13" s="1"/>
  <c r="DL49" i="13"/>
  <c r="DM50" i="13"/>
  <c r="DL121" i="2" a="1"/>
  <c r="DL121" i="2" s="1"/>
  <c r="DL122" i="2" s="1"/>
  <c r="DL49" i="2"/>
  <c r="DM50" i="2"/>
  <c r="DL121" i="20" a="1"/>
  <c r="DL121" i="20" s="1"/>
  <c r="DL122" i="20" s="1"/>
  <c r="DM50" i="20"/>
  <c r="DL49" i="20"/>
  <c r="DL121" i="21" a="1"/>
  <c r="DL121" i="21" s="1"/>
  <c r="DL122" i="21" s="1"/>
  <c r="DL49" i="21"/>
  <c r="DM50" i="21"/>
  <c r="DL121" i="16" a="1"/>
  <c r="DL121" i="16" s="1"/>
  <c r="DL122" i="16" s="1"/>
  <c r="DL49" i="16"/>
  <c r="DM50" i="16"/>
  <c r="DL121" i="8" a="1"/>
  <c r="DL121" i="8" s="1"/>
  <c r="DL122" i="8" s="1"/>
  <c r="DM50" i="8"/>
  <c r="DL49" i="8"/>
  <c r="DL121" i="5" a="1"/>
  <c r="DL121" i="5" s="1"/>
  <c r="DL122" i="5" s="1"/>
  <c r="DM50" i="5"/>
  <c r="DL49" i="5"/>
  <c r="DL121" i="4" a="1"/>
  <c r="DL121" i="4" s="1"/>
  <c r="DL122" i="4" s="1"/>
  <c r="DM50" i="4"/>
  <c r="DL49" i="4"/>
  <c r="DL121" i="3" a="1"/>
  <c r="DL121" i="3" s="1"/>
  <c r="DL122" i="3" s="1"/>
  <c r="DL49" i="3"/>
  <c r="DM50" i="3"/>
  <c r="DL121" i="19" a="1"/>
  <c r="DL121" i="19" s="1"/>
  <c r="DL122" i="19" s="1"/>
  <c r="DL49" i="19"/>
  <c r="DM50" i="19"/>
  <c r="AA47" i="3"/>
  <c r="AA47" i="11"/>
  <c r="AB28" i="2"/>
  <c r="CH28" i="2" s="1" a="1"/>
  <c r="CH28" i="2" s="1"/>
  <c r="AC42" i="9"/>
  <c r="CI42" i="9" s="1" a="1"/>
  <c r="CI42" i="9" s="1"/>
  <c r="AB34" i="14"/>
  <c r="CH34" i="14" s="1" a="1"/>
  <c r="CH34" i="14" s="1"/>
  <c r="AC26" i="13"/>
  <c r="CI26" i="13" s="1" a="1"/>
  <c r="CI26" i="13" s="1"/>
  <c r="AC44" i="19"/>
  <c r="CI44" i="19" s="1" a="1"/>
  <c r="CI44" i="19" s="1"/>
  <c r="AB30" i="12"/>
  <c r="CH30" i="12" s="1" a="1"/>
  <c r="CH30" i="12" s="1"/>
  <c r="AC41" i="5"/>
  <c r="CI41" i="5" s="1" a="1"/>
  <c r="CI41" i="5" s="1"/>
  <c r="CF117" i="15"/>
  <c r="CF85" i="15"/>
  <c r="CG91" i="1"/>
  <c r="CG59" i="1"/>
  <c r="AC22" i="8"/>
  <c r="CI22" i="8" s="1" a="1"/>
  <c r="CI22" i="8" s="1"/>
  <c r="CG58" i="19"/>
  <c r="CG90" i="19"/>
  <c r="CG105" i="12"/>
  <c r="CG73" i="12"/>
  <c r="CG104" i="1"/>
  <c r="CG72" i="1"/>
  <c r="CG97" i="20"/>
  <c r="CG65" i="20"/>
  <c r="CG56" i="18"/>
  <c r="CG88" i="18"/>
  <c r="CG58" i="8"/>
  <c r="CG90" i="8"/>
  <c r="CG106" i="9"/>
  <c r="CG74" i="9"/>
  <c r="CG112" i="11"/>
  <c r="CG80" i="11"/>
  <c r="AC35" i="3"/>
  <c r="CI35" i="3" s="1" a="1"/>
  <c r="CI35" i="3" s="1"/>
  <c r="AC28" i="18"/>
  <c r="CI28" i="18" s="1" a="1"/>
  <c r="CI28" i="18" s="1"/>
  <c r="AC41" i="21"/>
  <c r="CI41" i="21" s="1" a="1"/>
  <c r="CI41" i="21" s="1"/>
  <c r="AC46" i="12"/>
  <c r="CI46" i="12" s="1" a="1"/>
  <c r="CI46" i="12" s="1"/>
  <c r="AC40" i="21"/>
  <c r="CI40" i="21" s="1" a="1"/>
  <c r="CI40" i="21" s="1"/>
  <c r="AB46" i="14"/>
  <c r="CH46" i="14" s="1" a="1"/>
  <c r="CH46" i="14" s="1"/>
  <c r="AC20" i="10"/>
  <c r="CI20" i="10" s="1" a="1"/>
  <c r="CI20" i="10" s="1"/>
  <c r="AC16" i="9"/>
  <c r="CI16" i="9" s="1" a="1"/>
  <c r="CI16" i="9" s="1"/>
  <c r="AB37" i="20"/>
  <c r="CH37" i="20" s="1" a="1"/>
  <c r="CH37" i="20" s="1"/>
  <c r="CF70" i="21"/>
  <c r="CF102" i="21"/>
  <c r="CF89" i="18"/>
  <c r="CF57" i="18"/>
  <c r="CF59" i="21"/>
  <c r="CF91" i="21"/>
  <c r="CF115" i="21"/>
  <c r="CF83" i="21"/>
  <c r="CG80" i="8"/>
  <c r="CG112" i="8"/>
  <c r="CG92" i="13"/>
  <c r="CG60" i="13"/>
  <c r="CF68" i="3"/>
  <c r="CF100" i="3"/>
  <c r="CF111" i="18"/>
  <c r="CF79" i="18"/>
  <c r="CG82" i="7"/>
  <c r="CG114" i="7"/>
  <c r="CF104" i="3"/>
  <c r="CF72" i="3"/>
  <c r="CF120" i="4"/>
  <c r="CF123" i="4" s="1"/>
  <c r="CF116" i="4" s="1"/>
  <c r="CF84" i="4"/>
  <c r="CG91" i="5"/>
  <c r="CG59" i="5"/>
  <c r="CG78" i="8"/>
  <c r="CG110" i="8"/>
  <c r="CF92" i="5"/>
  <c r="CF60" i="5"/>
  <c r="CG87" i="2"/>
  <c r="CG55" i="2"/>
  <c r="AA15" i="9"/>
  <c r="CG15" i="9" s="1" a="1"/>
  <c r="CG15" i="9" s="1"/>
  <c r="Z47" i="9"/>
  <c r="AC43" i="14"/>
  <c r="CI43" i="14" s="1" a="1"/>
  <c r="CI43" i="14" s="1"/>
  <c r="AC25" i="12"/>
  <c r="CI25" i="12" s="1" a="1"/>
  <c r="CI25" i="12" s="1"/>
  <c r="AB22" i="2"/>
  <c r="CH22" i="2" s="1" a="1"/>
  <c r="CH22" i="2" s="1"/>
  <c r="AC30" i="5"/>
  <c r="CI30" i="5" s="1" a="1"/>
  <c r="CI30" i="5" s="1"/>
  <c r="AB43" i="21"/>
  <c r="CH43" i="21" s="1" a="1"/>
  <c r="CH43" i="21" s="1"/>
  <c r="AC36" i="4"/>
  <c r="CI36" i="4" s="1" a="1"/>
  <c r="CI36" i="4" s="1"/>
  <c r="CG74" i="7"/>
  <c r="CG106" i="7"/>
  <c r="CF89" i="21"/>
  <c r="CF57" i="21"/>
  <c r="CF103" i="21"/>
  <c r="CF71" i="21"/>
  <c r="CG114" i="17"/>
  <c r="CG82" i="17"/>
  <c r="CF66" i="10"/>
  <c r="CF98" i="10"/>
  <c r="CG117" i="4"/>
  <c r="CG85" i="4"/>
  <c r="CG60" i="16"/>
  <c r="CG92" i="16"/>
  <c r="CG79" i="4"/>
  <c r="CG111" i="4"/>
  <c r="CG89" i="20"/>
  <c r="CG57" i="20"/>
  <c r="CF68" i="19"/>
  <c r="CF100" i="19"/>
  <c r="CG88" i="14"/>
  <c r="CG56" i="14"/>
  <c r="CG81" i="15"/>
  <c r="CG113" i="15"/>
  <c r="CF55" i="14"/>
  <c r="CF87" i="14"/>
  <c r="CF87" i="10"/>
  <c r="CF55" i="10"/>
  <c r="CG99" i="1"/>
  <c r="CG67" i="1"/>
  <c r="CF110" i="15"/>
  <c r="CF78" i="15"/>
  <c r="CG110" i="1"/>
  <c r="CG78" i="1"/>
  <c r="CG105" i="21"/>
  <c r="CG73" i="21"/>
  <c r="CG76" i="8"/>
  <c r="CG108" i="8"/>
  <c r="AC16" i="1"/>
  <c r="CI16" i="1" s="1" a="1"/>
  <c r="CI16" i="1" s="1"/>
  <c r="AC33" i="14"/>
  <c r="CI33" i="14" s="1" a="1"/>
  <c r="CI33" i="14" s="1"/>
  <c r="CF100" i="13"/>
  <c r="CF68" i="13"/>
  <c r="CG108" i="9"/>
  <c r="CG76" i="9"/>
  <c r="CG98" i="2"/>
  <c r="CG66" i="2"/>
  <c r="CF87" i="21"/>
  <c r="CF55" i="21"/>
  <c r="CG75" i="19"/>
  <c r="CG107" i="19"/>
  <c r="CF93" i="15"/>
  <c r="CF61" i="15"/>
  <c r="CE54" i="12"/>
  <c r="CE86" i="12"/>
  <c r="AC44" i="5"/>
  <c r="CI44" i="5" s="1" a="1"/>
  <c r="CI44" i="5" s="1"/>
  <c r="AC22" i="5"/>
  <c r="CI22" i="5" s="1" a="1"/>
  <c r="CI22" i="5" s="1"/>
  <c r="CG94" i="4"/>
  <c r="CG62" i="4"/>
  <c r="CG90" i="9"/>
  <c r="CG58" i="9"/>
  <c r="CF77" i="14"/>
  <c r="CF109" i="14"/>
  <c r="CF74" i="11"/>
  <c r="CF106" i="11"/>
  <c r="CF57" i="19"/>
  <c r="CF89" i="19"/>
  <c r="AA15" i="16"/>
  <c r="CG15" i="16" s="1" a="1"/>
  <c r="CG15" i="16" s="1"/>
  <c r="Z47" i="16"/>
  <c r="AC31" i="1"/>
  <c r="CI31" i="1" s="1" a="1"/>
  <c r="CI31" i="1" s="1"/>
  <c r="CG56" i="17"/>
  <c r="CG88" i="17"/>
  <c r="CF78" i="10"/>
  <c r="CF110" i="10"/>
  <c r="CF84" i="14"/>
  <c r="CF120" i="14"/>
  <c r="CF123" i="14" s="1"/>
  <c r="CF116" i="14" s="1"/>
  <c r="CG91" i="11"/>
  <c r="CG59" i="11"/>
  <c r="CG78" i="12"/>
  <c r="CG110" i="12"/>
  <c r="CG114" i="11"/>
  <c r="CG82" i="11"/>
  <c r="CG103" i="10"/>
  <c r="CG71" i="10"/>
  <c r="CG59" i="12"/>
  <c r="CG91" i="12"/>
  <c r="CG67" i="6"/>
  <c r="CG99" i="6"/>
  <c r="CG102" i="2"/>
  <c r="CG70" i="2"/>
  <c r="CF85" i="16"/>
  <c r="CF117" i="16"/>
  <c r="CG84" i="8"/>
  <c r="CG120" i="8"/>
  <c r="CG123" i="8" s="1"/>
  <c r="CG116" i="8" s="1"/>
  <c r="CG98" i="1"/>
  <c r="CG66" i="1"/>
  <c r="CF71" i="20"/>
  <c r="CF103" i="20"/>
  <c r="CG113" i="13"/>
  <c r="CG81" i="13"/>
  <c r="CF105" i="2"/>
  <c r="CF73" i="2"/>
  <c r="CF102" i="18"/>
  <c r="CF70" i="18"/>
  <c r="CG93" i="20"/>
  <c r="CG61" i="20"/>
  <c r="CG55" i="4"/>
  <c r="CG87" i="4"/>
  <c r="CG101" i="9"/>
  <c r="CG69" i="9"/>
  <c r="CF55" i="11"/>
  <c r="CF87" i="11"/>
  <c r="CG72" i="18"/>
  <c r="CG104" i="18"/>
  <c r="CF104" i="17"/>
  <c r="CF72" i="17"/>
  <c r="CG108" i="13"/>
  <c r="CG76" i="13"/>
  <c r="CF86" i="17"/>
  <c r="CF54" i="17"/>
  <c r="AC45" i="2"/>
  <c r="CI45" i="2" s="1" a="1"/>
  <c r="CI45" i="2" s="1"/>
  <c r="AB18" i="12"/>
  <c r="CH18" i="12" s="1" a="1"/>
  <c r="CH18" i="12" s="1"/>
  <c r="AC26" i="11"/>
  <c r="CI26" i="11" s="1" a="1"/>
  <c r="CI26" i="11" s="1"/>
  <c r="CF100" i="4"/>
  <c r="CF68" i="4"/>
  <c r="CF93" i="13"/>
  <c r="CF61" i="13"/>
  <c r="CF54" i="19"/>
  <c r="CF86" i="19"/>
  <c r="AB31" i="14"/>
  <c r="CH31" i="14" s="1" a="1"/>
  <c r="CH31" i="14" s="1"/>
  <c r="AB46" i="2"/>
  <c r="CH46" i="2" s="1" a="1"/>
  <c r="CH46" i="2" s="1"/>
  <c r="AB24" i="11"/>
  <c r="CH24" i="11" s="1" a="1"/>
  <c r="CH24" i="11" s="1"/>
  <c r="AB27" i="13"/>
  <c r="CH27" i="13" s="1" a="1"/>
  <c r="CH27" i="13" s="1"/>
  <c r="AC40" i="6"/>
  <c r="CI40" i="6" s="1" a="1"/>
  <c r="CI40" i="6" s="1"/>
  <c r="AC33" i="19"/>
  <c r="CI33" i="19" s="1" a="1"/>
  <c r="CI33" i="19" s="1"/>
  <c r="AC19" i="20"/>
  <c r="CI19" i="20" s="1" a="1"/>
  <c r="CI19" i="20" s="1"/>
  <c r="AC34" i="1"/>
  <c r="CI34" i="1" s="1" a="1"/>
  <c r="CI34" i="1" s="1"/>
  <c r="CF66" i="7"/>
  <c r="CF98" i="7"/>
  <c r="CG84" i="7"/>
  <c r="CG120" i="7"/>
  <c r="CG123" i="7" s="1"/>
  <c r="CG116" i="7" s="1"/>
  <c r="CG83" i="18"/>
  <c r="CG115" i="18"/>
  <c r="CG94" i="13"/>
  <c r="CG62" i="13"/>
  <c r="CG94" i="5"/>
  <c r="CG62" i="5"/>
  <c r="CF101" i="13"/>
  <c r="CF69" i="13"/>
  <c r="CF84" i="21"/>
  <c r="CF120" i="21"/>
  <c r="CF123" i="21" s="1"/>
  <c r="CF116" i="21" s="1"/>
  <c r="CG83" i="10"/>
  <c r="CG115" i="10"/>
  <c r="CF56" i="7"/>
  <c r="CF88" i="7"/>
  <c r="CG67" i="19"/>
  <c r="CG99" i="19"/>
  <c r="CF113" i="4"/>
  <c r="CF81" i="4"/>
  <c r="CG90" i="1"/>
  <c r="CG58" i="1"/>
  <c r="CF62" i="3"/>
  <c r="CF94" i="3"/>
  <c r="CG110" i="20"/>
  <c r="CG78" i="20"/>
  <c r="CG81" i="8"/>
  <c r="CG113" i="8"/>
  <c r="CF89" i="5"/>
  <c r="CF57" i="5"/>
  <c r="CG82" i="4"/>
  <c r="CG114" i="4"/>
  <c r="CG80" i="19"/>
  <c r="CG112" i="19"/>
  <c r="CF90" i="17"/>
  <c r="CF58" i="17"/>
  <c r="CF113" i="5"/>
  <c r="CF81" i="5"/>
  <c r="CG60" i="17"/>
  <c r="CG92" i="17"/>
  <c r="CG73" i="16"/>
  <c r="CG105" i="16"/>
  <c r="CG82" i="18"/>
  <c r="CG114" i="18"/>
  <c r="CF111" i="15"/>
  <c r="CF79" i="15"/>
  <c r="AC26" i="14"/>
  <c r="CI26" i="14" s="1" a="1"/>
  <c r="CI26" i="14" s="1"/>
  <c r="AC31" i="13"/>
  <c r="CI31" i="13" s="1" a="1"/>
  <c r="CI31" i="13" s="1"/>
  <c r="AB33" i="10"/>
  <c r="CH33" i="10" s="1" a="1"/>
  <c r="CH33" i="10" s="1"/>
  <c r="AC31" i="19"/>
  <c r="CI31" i="19" s="1" a="1"/>
  <c r="CI31" i="19" s="1"/>
  <c r="AC29" i="1"/>
  <c r="CI29" i="1" s="1" a="1"/>
  <c r="CI29" i="1" s="1"/>
  <c r="CG88" i="13"/>
  <c r="CG56" i="13"/>
  <c r="CG93" i="14"/>
  <c r="CG61" i="14"/>
  <c r="CG66" i="18"/>
  <c r="CG98" i="18"/>
  <c r="AB31" i="17"/>
  <c r="CH31" i="17" s="1" a="1"/>
  <c r="CH31" i="17" s="1"/>
  <c r="AB37" i="4"/>
  <c r="CH37" i="4" s="1" a="1"/>
  <c r="CH37" i="4" s="1"/>
  <c r="CG117" i="21"/>
  <c r="CG85" i="21"/>
  <c r="CF97" i="15"/>
  <c r="CF65" i="15"/>
  <c r="CF86" i="4"/>
  <c r="CF54" i="4"/>
  <c r="CG67" i="7"/>
  <c r="CG99" i="7"/>
  <c r="CG99" i="9"/>
  <c r="CG67" i="9"/>
  <c r="CF83" i="9"/>
  <c r="CF115" i="9"/>
  <c r="CG82" i="16"/>
  <c r="CG114" i="16"/>
  <c r="CF85" i="8"/>
  <c r="CF117" i="8"/>
  <c r="CF54" i="14"/>
  <c r="CF86" i="14"/>
  <c r="AC25" i="13"/>
  <c r="CI25" i="13" s="1" a="1"/>
  <c r="CI25" i="13" s="1"/>
  <c r="AC44" i="15"/>
  <c r="CI44" i="15" s="1" a="1"/>
  <c r="CI44" i="15" s="1"/>
  <c r="AB36" i="18"/>
  <c r="CH36" i="18" s="1" a="1"/>
  <c r="CH36" i="18" s="1"/>
  <c r="AB25" i="3"/>
  <c r="CH25" i="3" s="1" a="1"/>
  <c r="CH25" i="3" s="1"/>
  <c r="CG99" i="11"/>
  <c r="CG67" i="11"/>
  <c r="CG104" i="20"/>
  <c r="CG72" i="20"/>
  <c r="CG114" i="20"/>
  <c r="CG82" i="20"/>
  <c r="CG80" i="7"/>
  <c r="CG112" i="7"/>
  <c r="CG111" i="3"/>
  <c r="CG79" i="3"/>
  <c r="CG110" i="3"/>
  <c r="CG78" i="3"/>
  <c r="CF73" i="9"/>
  <c r="CF105" i="9"/>
  <c r="AB15" i="5"/>
  <c r="CH15" i="5" s="1" a="1"/>
  <c r="CH15" i="5" s="1"/>
  <c r="AA47" i="5"/>
  <c r="AC46" i="21"/>
  <c r="CI46" i="21" s="1" a="1"/>
  <c r="CI46" i="21" s="1"/>
  <c r="AB46" i="15"/>
  <c r="CH46" i="15" s="1" a="1"/>
  <c r="CH46" i="15" s="1"/>
  <c r="AB26" i="15"/>
  <c r="CH26" i="15" s="1" a="1"/>
  <c r="CH26" i="15" s="1"/>
  <c r="AC20" i="1"/>
  <c r="CI20" i="1" s="1" a="1"/>
  <c r="CI20" i="1" s="1"/>
  <c r="CG86" i="20"/>
  <c r="CG54" i="20"/>
  <c r="AC19" i="19"/>
  <c r="CI19" i="19" s="1" a="1"/>
  <c r="CI19" i="19" s="1"/>
  <c r="AC34" i="12"/>
  <c r="CI34" i="12" s="1" a="1"/>
  <c r="CI34" i="12" s="1"/>
  <c r="AC28" i="7"/>
  <c r="CI28" i="7" s="1" a="1"/>
  <c r="CI28" i="7" s="1"/>
  <c r="AC33" i="1"/>
  <c r="CI33" i="1" s="1" a="1"/>
  <c r="CI33" i="1" s="1"/>
  <c r="AC28" i="9"/>
  <c r="CI28" i="9" s="1" a="1"/>
  <c r="CI28" i="9" s="1"/>
  <c r="AC26" i="20"/>
  <c r="CI26" i="20" s="1" a="1"/>
  <c r="CI26" i="20" s="1"/>
  <c r="AB44" i="9"/>
  <c r="CH44" i="9" s="1" a="1"/>
  <c r="CH44" i="9" s="1"/>
  <c r="AC17" i="18"/>
  <c r="CI17" i="18" s="1" a="1"/>
  <c r="CI17" i="18" s="1"/>
  <c r="AC19" i="8"/>
  <c r="CI19" i="8" s="1" a="1"/>
  <c r="CI19" i="8" s="1"/>
  <c r="AC43" i="16"/>
  <c r="CI43" i="16" s="1" a="1"/>
  <c r="CI43" i="16" s="1"/>
  <c r="AC35" i="9"/>
  <c r="CI35" i="9" s="1" a="1"/>
  <c r="CI35" i="9" s="1"/>
  <c r="AB46" i="8"/>
  <c r="CH46" i="8" s="1" a="1"/>
  <c r="CH46" i="8" s="1"/>
  <c r="AC41" i="11"/>
  <c r="CI41" i="11" s="1" a="1"/>
  <c r="CI41" i="11" s="1"/>
  <c r="CG95" i="5"/>
  <c r="CG63" i="5"/>
  <c r="CG89" i="1"/>
  <c r="CG57" i="1"/>
  <c r="CF111" i="5"/>
  <c r="CF79" i="5"/>
  <c r="CG76" i="19"/>
  <c r="CG108" i="19"/>
  <c r="CG76" i="3"/>
  <c r="CG108" i="3"/>
  <c r="CG85" i="19"/>
  <c r="CG117" i="19"/>
  <c r="CG88" i="1"/>
  <c r="CG56" i="1"/>
  <c r="CF95" i="7"/>
  <c r="CF63" i="7"/>
  <c r="CF108" i="21"/>
  <c r="CF76" i="21"/>
  <c r="CG80" i="15"/>
  <c r="CG112" i="15"/>
  <c r="CG117" i="20"/>
  <c r="CG85" i="20"/>
  <c r="CF74" i="8"/>
  <c r="CF106" i="8"/>
  <c r="CG90" i="11"/>
  <c r="CG58" i="11"/>
  <c r="AB31" i="21"/>
  <c r="CH31" i="21" s="1" a="1"/>
  <c r="CH31" i="21" s="1"/>
  <c r="AA15" i="21"/>
  <c r="CG15" i="21" s="1" a="1"/>
  <c r="CG15" i="21" s="1"/>
  <c r="Z47" i="21"/>
  <c r="AB18" i="18"/>
  <c r="CH18" i="18" s="1" a="1"/>
  <c r="CH18" i="18" s="1"/>
  <c r="AB20" i="21"/>
  <c r="CH20" i="21" s="1" a="1"/>
  <c r="CH20" i="21" s="1"/>
  <c r="AB44" i="21"/>
  <c r="CH44" i="21" s="1" a="1"/>
  <c r="CH44" i="21" s="1"/>
  <c r="AC41" i="8"/>
  <c r="CI41" i="8" s="1" a="1"/>
  <c r="CI41" i="8" s="1"/>
  <c r="AC21" i="13"/>
  <c r="CI21" i="13" s="1" a="1"/>
  <c r="CI21" i="13" s="1"/>
  <c r="AB29" i="3"/>
  <c r="CH29" i="3" s="1" a="1"/>
  <c r="CH29" i="3" s="1"/>
  <c r="AB40" i="18"/>
  <c r="CH40" i="18" s="1" a="1"/>
  <c r="CH40" i="18" s="1"/>
  <c r="AC43" i="7"/>
  <c r="CI43" i="7" s="1" a="1"/>
  <c r="CI43" i="7" s="1"/>
  <c r="AB33" i="3"/>
  <c r="CH33" i="3" s="1" a="1"/>
  <c r="CH33" i="3" s="1"/>
  <c r="AB45" i="4"/>
  <c r="CH45" i="4" s="1" a="1"/>
  <c r="CH45" i="4" s="1"/>
  <c r="AC20" i="5"/>
  <c r="CI20" i="5" s="1" a="1"/>
  <c r="CI20" i="5" s="1"/>
  <c r="AC39" i="8"/>
  <c r="CI39" i="8" s="1" a="1"/>
  <c r="CI39" i="8" s="1"/>
  <c r="AB21" i="5"/>
  <c r="CH21" i="5" s="1" a="1"/>
  <c r="CH21" i="5" s="1"/>
  <c r="AC16" i="2"/>
  <c r="CI16" i="2" s="1" a="1"/>
  <c r="CI16" i="2" s="1"/>
  <c r="CG112" i="9"/>
  <c r="CG80" i="9"/>
  <c r="CG106" i="2"/>
  <c r="CG74" i="2"/>
  <c r="CG59" i="18"/>
  <c r="CG91" i="18"/>
  <c r="CG80" i="16"/>
  <c r="CG112" i="16"/>
  <c r="CF88" i="2"/>
  <c r="CF56" i="2"/>
  <c r="AC35" i="7"/>
  <c r="CI35" i="7" s="1" a="1"/>
  <c r="CI35" i="7" s="1"/>
  <c r="AB18" i="21"/>
  <c r="CH18" i="21" s="1" a="1"/>
  <c r="CH18" i="21" s="1"/>
  <c r="AB32" i="21"/>
  <c r="CH32" i="21" s="1" a="1"/>
  <c r="CH32" i="21" s="1"/>
  <c r="AC43" i="17"/>
  <c r="CI43" i="17" s="1" a="1"/>
  <c r="CI43" i="17" s="1"/>
  <c r="AB27" i="10"/>
  <c r="CH27" i="10" s="1" a="1"/>
  <c r="CH27" i="10" s="1"/>
  <c r="AC46" i="4"/>
  <c r="CI46" i="4" s="1" a="1"/>
  <c r="CI46" i="4" s="1"/>
  <c r="AC21" i="16"/>
  <c r="CI21" i="16" s="1" a="1"/>
  <c r="CI21" i="16" s="1"/>
  <c r="AC40" i="4"/>
  <c r="CI40" i="4" s="1" a="1"/>
  <c r="CI40" i="4" s="1"/>
  <c r="AC18" i="20"/>
  <c r="CI18" i="20" s="1" a="1"/>
  <c r="CI18" i="20" s="1"/>
  <c r="AB29" i="19"/>
  <c r="CH29" i="19" s="1" a="1"/>
  <c r="CH29" i="19" s="1"/>
  <c r="AC17" i="14"/>
  <c r="CI17" i="14" s="1" a="1"/>
  <c r="CI17" i="14" s="1"/>
  <c r="AC42" i="15"/>
  <c r="CI42" i="15" s="1" a="1"/>
  <c r="CI42" i="15" s="1"/>
  <c r="AB16" i="14"/>
  <c r="CH16" i="14" s="1" a="1"/>
  <c r="CH16" i="14" s="1"/>
  <c r="AB16" i="10"/>
  <c r="CH16" i="10" s="1" a="1"/>
  <c r="CH16" i="10" s="1"/>
  <c r="AC28" i="1"/>
  <c r="CI28" i="1" s="1" a="1"/>
  <c r="CI28" i="1" s="1"/>
  <c r="AB39" i="15"/>
  <c r="CH39" i="15" s="1" a="1"/>
  <c r="CH39" i="15" s="1"/>
  <c r="AC39" i="1"/>
  <c r="CI39" i="1" s="1" a="1"/>
  <c r="CI39" i="1" s="1"/>
  <c r="AC34" i="21"/>
  <c r="CI34" i="21" s="1" a="1"/>
  <c r="CI34" i="21" s="1"/>
  <c r="AC37" i="8"/>
  <c r="CI37" i="8" s="1" a="1"/>
  <c r="CI37" i="8" s="1"/>
  <c r="CG86" i="3"/>
  <c r="CG54" i="3"/>
  <c r="CF83" i="3"/>
  <c r="CF115" i="3"/>
  <c r="CG68" i="16"/>
  <c r="CG100" i="16"/>
  <c r="CG65" i="6"/>
  <c r="CG97" i="6"/>
  <c r="AB29" i="13"/>
  <c r="CH29" i="13" s="1" a="1"/>
  <c r="CH29" i="13" s="1"/>
  <c r="AC37" i="9"/>
  <c r="CI37" i="9" s="1" a="1"/>
  <c r="CI37" i="9" s="1"/>
  <c r="AC27" i="2"/>
  <c r="CI27" i="2" s="1" a="1"/>
  <c r="CI27" i="2" s="1"/>
  <c r="AB16" i="21"/>
  <c r="CH16" i="21" s="1" a="1"/>
  <c r="CH16" i="21" s="1"/>
  <c r="AC36" i="19"/>
  <c r="CI36" i="19" s="1" a="1"/>
  <c r="CI36" i="19" s="1"/>
  <c r="AB22" i="15"/>
  <c r="CH22" i="15" s="1" a="1"/>
  <c r="CH22" i="15" s="1"/>
  <c r="AC23" i="4"/>
  <c r="CI23" i="4" s="1" a="1"/>
  <c r="CI23" i="4" s="1"/>
  <c r="AC19" i="9"/>
  <c r="CI19" i="9" s="1" a="1"/>
  <c r="CI19" i="9" s="1"/>
  <c r="AB38" i="14"/>
  <c r="CH38" i="14" s="1" a="1"/>
  <c r="CH38" i="14" s="1"/>
  <c r="AB35" i="11"/>
  <c r="CH35" i="11" s="1" a="1"/>
  <c r="CH35" i="11" s="1"/>
  <c r="AB18" i="19"/>
  <c r="CH18" i="19" s="1" a="1"/>
  <c r="CH18" i="19" s="1"/>
  <c r="CG108" i="1"/>
  <c r="CG76" i="1"/>
  <c r="CG77" i="7"/>
  <c r="CG109" i="7"/>
  <c r="CG113" i="21"/>
  <c r="CG81" i="21"/>
  <c r="CG66" i="8"/>
  <c r="CG98" i="8"/>
  <c r="CF69" i="14"/>
  <c r="CF101" i="14"/>
  <c r="AC17" i="17"/>
  <c r="CI17" i="17" s="1" a="1"/>
  <c r="CI17" i="17" s="1"/>
  <c r="AB39" i="10"/>
  <c r="CH39" i="10" s="1" a="1"/>
  <c r="CH39" i="10" s="1"/>
  <c r="AB45" i="14"/>
  <c r="CH45" i="14" s="1" a="1"/>
  <c r="CH45" i="14" s="1"/>
  <c r="AC20" i="11"/>
  <c r="CI20" i="11" s="1" a="1"/>
  <c r="CI20" i="11" s="1"/>
  <c r="AC39" i="12"/>
  <c r="CI39" i="12" s="1" a="1"/>
  <c r="CI39" i="12" s="1"/>
  <c r="AC43" i="11"/>
  <c r="CI43" i="11" s="1" a="1"/>
  <c r="CI43" i="11" s="1"/>
  <c r="AC32" i="10"/>
  <c r="CI32" i="10" s="1" a="1"/>
  <c r="CI32" i="10" s="1"/>
  <c r="AC20" i="12"/>
  <c r="CI20" i="12" s="1" a="1"/>
  <c r="CI20" i="12" s="1"/>
  <c r="AC28" i="6"/>
  <c r="CI28" i="6" s="1" a="1"/>
  <c r="CI28" i="6" s="1"/>
  <c r="AC31" i="2"/>
  <c r="CI31" i="2" s="1" a="1"/>
  <c r="CI31" i="2" s="1"/>
  <c r="AB46" i="16"/>
  <c r="CH46" i="16" s="1" a="1"/>
  <c r="CH46" i="16" s="1"/>
  <c r="AC45" i="8"/>
  <c r="CI45" i="8" s="1" a="1"/>
  <c r="CI45" i="8" s="1"/>
  <c r="AC27" i="1"/>
  <c r="CI27" i="1" s="1" a="1"/>
  <c r="CI27" i="1" s="1"/>
  <c r="AB32" i="20"/>
  <c r="CH32" i="20" s="1" a="1"/>
  <c r="CH32" i="20" s="1"/>
  <c r="AC42" i="13"/>
  <c r="CI42" i="13" s="1" a="1"/>
  <c r="CI42" i="13" s="1"/>
  <c r="AB34" i="2"/>
  <c r="CH34" i="2" s="1" a="1"/>
  <c r="CH34" i="2" s="1"/>
  <c r="AB31" i="18"/>
  <c r="CH31" i="18" s="1" a="1"/>
  <c r="CH31" i="18" s="1"/>
  <c r="AC22" i="20"/>
  <c r="CI22" i="20" s="1" a="1"/>
  <c r="CI22" i="20" s="1"/>
  <c r="AC16" i="4"/>
  <c r="CI16" i="4" s="1" a="1"/>
  <c r="CI16" i="4" s="1"/>
  <c r="AC30" i="9"/>
  <c r="CI30" i="9" s="1" a="1"/>
  <c r="CI30" i="9" s="1"/>
  <c r="AB16" i="11"/>
  <c r="CH16" i="11" s="1" a="1"/>
  <c r="CH16" i="11" s="1"/>
  <c r="AC33" i="18"/>
  <c r="CI33" i="18" s="1" a="1"/>
  <c r="CI33" i="18" s="1"/>
  <c r="AB33" i="17"/>
  <c r="CH33" i="17" s="1" a="1"/>
  <c r="CH33" i="17" s="1"/>
  <c r="AC37" i="13"/>
  <c r="CI37" i="13" s="1" a="1"/>
  <c r="CI37" i="13" s="1"/>
  <c r="CG109" i="21"/>
  <c r="CG77" i="21"/>
  <c r="CG65" i="17"/>
  <c r="CG97" i="17"/>
  <c r="AB29" i="4"/>
  <c r="CH29" i="4" s="1" a="1"/>
  <c r="CH29" i="4" s="1"/>
  <c r="CG106" i="1"/>
  <c r="CG74" i="1"/>
  <c r="AB22" i="13"/>
  <c r="CH22" i="13" s="1" a="1"/>
  <c r="CH22" i="13" s="1"/>
  <c r="CG87" i="13"/>
  <c r="CG55" i="13"/>
  <c r="CF89" i="3"/>
  <c r="CF57" i="3"/>
  <c r="CG68" i="17"/>
  <c r="CG100" i="17"/>
  <c r="CG85" i="6"/>
  <c r="CG117" i="6"/>
  <c r="CG107" i="1"/>
  <c r="CG75" i="1"/>
  <c r="CF112" i="4"/>
  <c r="CF80" i="4"/>
  <c r="CF79" i="12"/>
  <c r="CF111" i="12"/>
  <c r="CG100" i="12"/>
  <c r="CG68" i="12"/>
  <c r="CF105" i="5"/>
  <c r="CF73" i="5"/>
  <c r="CG88" i="21"/>
  <c r="CG56" i="21"/>
  <c r="AB27" i="7"/>
  <c r="CH27" i="7" s="1" a="1"/>
  <c r="CH27" i="7" s="1"/>
  <c r="AC45" i="7"/>
  <c r="CI45" i="7" s="1" a="1"/>
  <c r="CI45" i="7" s="1"/>
  <c r="AC44" i="18"/>
  <c r="CI44" i="18" s="1" a="1"/>
  <c r="CI44" i="18" s="1"/>
  <c r="AC23" i="13"/>
  <c r="CI23" i="13" s="1" a="1"/>
  <c r="CI23" i="13" s="1"/>
  <c r="AC23" i="5"/>
  <c r="CI23" i="5" s="1" a="1"/>
  <c r="CI23" i="5" s="1"/>
  <c r="AB30" i="13"/>
  <c r="CH30" i="13" s="1" a="1"/>
  <c r="CH30" i="13" s="1"/>
  <c r="AB45" i="21"/>
  <c r="CH45" i="21" s="1" a="1"/>
  <c r="CH45" i="21" s="1"/>
  <c r="AC44" i="10"/>
  <c r="CI44" i="10" s="1" a="1"/>
  <c r="CI44" i="10" s="1"/>
  <c r="AB17" i="7"/>
  <c r="CH17" i="7" s="1" a="1"/>
  <c r="CH17" i="7" s="1"/>
  <c r="AC28" i="19"/>
  <c r="CI28" i="19" s="1" a="1"/>
  <c r="CI28" i="19" s="1"/>
  <c r="AB42" i="4"/>
  <c r="CH42" i="4" s="1" a="1"/>
  <c r="CH42" i="4" s="1"/>
  <c r="AC19" i="1"/>
  <c r="CI19" i="1" s="1" a="1"/>
  <c r="CI19" i="1" s="1"/>
  <c r="AB23" i="3"/>
  <c r="CH23" i="3" s="1" a="1"/>
  <c r="CH23" i="3" s="1"/>
  <c r="AC39" i="20"/>
  <c r="CI39" i="20" s="1" a="1"/>
  <c r="CI39" i="20" s="1"/>
  <c r="AC42" i="8"/>
  <c r="CI42" i="8" s="1" a="1"/>
  <c r="CI42" i="8" s="1"/>
  <c r="AB18" i="5"/>
  <c r="CH18" i="5" s="1" a="1"/>
  <c r="CH18" i="5" s="1"/>
  <c r="AC43" i="4"/>
  <c r="CI43" i="4" s="1" a="1"/>
  <c r="CI43" i="4" s="1"/>
  <c r="AC41" i="19"/>
  <c r="CI41" i="19" s="1" a="1"/>
  <c r="CI41" i="19" s="1"/>
  <c r="AB19" i="17"/>
  <c r="CH19" i="17" s="1" a="1"/>
  <c r="CH19" i="17" s="1"/>
  <c r="AB42" i="5"/>
  <c r="CH42" i="5" s="1" a="1"/>
  <c r="CH42" i="5" s="1"/>
  <c r="AC21" i="17"/>
  <c r="CI21" i="17" s="1" a="1"/>
  <c r="CI21" i="17" s="1"/>
  <c r="AC34" i="16"/>
  <c r="CI34" i="16" s="1" a="1"/>
  <c r="CI34" i="16" s="1"/>
  <c r="AC43" i="18"/>
  <c r="CI43" i="18" s="1" a="1"/>
  <c r="CI43" i="18" s="1"/>
  <c r="AB40" i="15"/>
  <c r="CH40" i="15" s="1" a="1"/>
  <c r="CH40" i="15" s="1"/>
  <c r="CG114" i="9"/>
  <c r="CG82" i="9"/>
  <c r="CG115" i="1"/>
  <c r="CG83" i="1"/>
  <c r="CG84" i="19"/>
  <c r="CG120" i="19"/>
  <c r="CG123" i="19" s="1"/>
  <c r="CG116" i="19" s="1"/>
  <c r="CF84" i="20"/>
  <c r="CF120" i="20"/>
  <c r="CF123" i="20" s="1"/>
  <c r="CF116" i="20" s="1"/>
  <c r="CF80" i="20"/>
  <c r="CF112" i="20"/>
  <c r="CF86" i="1"/>
  <c r="CF54" i="1"/>
  <c r="AC17" i="13"/>
  <c r="CI17" i="13" s="1" a="1"/>
  <c r="CI17" i="13" s="1"/>
  <c r="AC22" i="14"/>
  <c r="CI22" i="14" s="1" a="1"/>
  <c r="CI22" i="14" s="1"/>
  <c r="AC27" i="18"/>
  <c r="CI27" i="18" s="1" a="1"/>
  <c r="CI27" i="18" s="1"/>
  <c r="AC22" i="19"/>
  <c r="CI22" i="19" s="1" a="1"/>
  <c r="CI22" i="19" s="1"/>
  <c r="AC46" i="11"/>
  <c r="CI46" i="11" s="1" a="1"/>
  <c r="CI46" i="11" s="1"/>
  <c r="AC30" i="18"/>
  <c r="CI30" i="18" s="1" a="1"/>
  <c r="CI30" i="18" s="1"/>
  <c r="AC33" i="20"/>
  <c r="CI33" i="20" s="1" a="1"/>
  <c r="CI33" i="20" s="1"/>
  <c r="AC41" i="7"/>
  <c r="CI41" i="7" s="1" a="1"/>
  <c r="CI41" i="7" s="1"/>
  <c r="AB34" i="9"/>
  <c r="CH34" i="9" s="1" a="1"/>
  <c r="CH34" i="9" s="1"/>
  <c r="CG93" i="3"/>
  <c r="CG61" i="3"/>
  <c r="CG101" i="17"/>
  <c r="CG69" i="17"/>
  <c r="CG57" i="17"/>
  <c r="CG89" i="17"/>
  <c r="CF94" i="18"/>
  <c r="CF62" i="18"/>
  <c r="CG94" i="20"/>
  <c r="CG62" i="20"/>
  <c r="CG98" i="9"/>
  <c r="CG66" i="9"/>
  <c r="CG62" i="16"/>
  <c r="CG94" i="16"/>
  <c r="CG68" i="7"/>
  <c r="CG100" i="7"/>
  <c r="CG60" i="8"/>
  <c r="CG92" i="8"/>
  <c r="CF104" i="13"/>
  <c r="CF72" i="13"/>
  <c r="CG98" i="4"/>
  <c r="CG66" i="4"/>
  <c r="AC24" i="5"/>
  <c r="CI24" i="5" s="1" a="1"/>
  <c r="CI24" i="5" s="1"/>
  <c r="AC37" i="19"/>
  <c r="CI37" i="19" s="1" a="1"/>
  <c r="CI37" i="19" s="1"/>
  <c r="AC46" i="19"/>
  <c r="CI46" i="19" s="1" a="1"/>
  <c r="CI46" i="19" s="1"/>
  <c r="AB37" i="21"/>
  <c r="CH37" i="21" s="1" a="1"/>
  <c r="CH37" i="21" s="1"/>
  <c r="AC41" i="15"/>
  <c r="CI41" i="15" s="1" a="1"/>
  <c r="CI41" i="15" s="1"/>
  <c r="CF90" i="5"/>
  <c r="CF58" i="5"/>
  <c r="CG106" i="17"/>
  <c r="CG74" i="17"/>
  <c r="CF101" i="15"/>
  <c r="CF69" i="15"/>
  <c r="CF73" i="3"/>
  <c r="CF105" i="3"/>
  <c r="CG120" i="9"/>
  <c r="CG123" i="9" s="1"/>
  <c r="CG116" i="9" s="1"/>
  <c r="CG84" i="9"/>
  <c r="CF81" i="14"/>
  <c r="CF113" i="14"/>
  <c r="CG91" i="9"/>
  <c r="CG59" i="9"/>
  <c r="CF100" i="5"/>
  <c r="CF68" i="5"/>
  <c r="CG76" i="7"/>
  <c r="CG108" i="7"/>
  <c r="CG59" i="6"/>
  <c r="CG91" i="6"/>
  <c r="CF68" i="10"/>
  <c r="CF100" i="10"/>
  <c r="CG63" i="18"/>
  <c r="CG95" i="18"/>
  <c r="CG101" i="4"/>
  <c r="CG69" i="4"/>
  <c r="CF89" i="7"/>
  <c r="CF57" i="7"/>
  <c r="AC41" i="9"/>
  <c r="CI41" i="9" s="1" a="1"/>
  <c r="CI41" i="9" s="1"/>
  <c r="AC35" i="2"/>
  <c r="CI35" i="2" s="1" a="1"/>
  <c r="CI35" i="2" s="1"/>
  <c r="AC20" i="18"/>
  <c r="CI20" i="18" s="1" a="1"/>
  <c r="CI20" i="18" s="1"/>
  <c r="AC41" i="16"/>
  <c r="CI41" i="16" s="1" a="1"/>
  <c r="CI41" i="16" s="1"/>
  <c r="AB17" i="2"/>
  <c r="CH17" i="2" s="1" a="1"/>
  <c r="CH17" i="2" s="1"/>
  <c r="CF62" i="8"/>
  <c r="CF94" i="8"/>
  <c r="CF90" i="4"/>
  <c r="CF58" i="4"/>
  <c r="CG83" i="7"/>
  <c r="CG115" i="7"/>
  <c r="CF109" i="6"/>
  <c r="CF77" i="6"/>
  <c r="CG95" i="3"/>
  <c r="CG63" i="3"/>
  <c r="CG101" i="10"/>
  <c r="CG69" i="10"/>
  <c r="CG91" i="14"/>
  <c r="CG59" i="14"/>
  <c r="CF65" i="8"/>
  <c r="CF97" i="8"/>
  <c r="CF114" i="6"/>
  <c r="CF82" i="6"/>
  <c r="CG101" i="20"/>
  <c r="CG69" i="20"/>
  <c r="CF63" i="20"/>
  <c r="CF95" i="20"/>
  <c r="CG68" i="8"/>
  <c r="CG100" i="8"/>
  <c r="CG91" i="13"/>
  <c r="CG59" i="13"/>
  <c r="CF59" i="16"/>
  <c r="CF91" i="16"/>
  <c r="CG74" i="19"/>
  <c r="CG106" i="19"/>
  <c r="CF67" i="8"/>
  <c r="CF99" i="8"/>
  <c r="CG63" i="16"/>
  <c r="CG95" i="16"/>
  <c r="CF120" i="5"/>
  <c r="CF123" i="5" s="1"/>
  <c r="CF116" i="5" s="1"/>
  <c r="CF84" i="5"/>
  <c r="CG70" i="16"/>
  <c r="CG102" i="16"/>
  <c r="CG76" i="18"/>
  <c r="CG108" i="18"/>
  <c r="CF97" i="18"/>
  <c r="CF65" i="18"/>
  <c r="CG69" i="16"/>
  <c r="CG101" i="16"/>
  <c r="CF80" i="14"/>
  <c r="CF112" i="14"/>
  <c r="CG88" i="5"/>
  <c r="CG56" i="5"/>
  <c r="CG114" i="3"/>
  <c r="CG82" i="3"/>
  <c r="AC15" i="3"/>
  <c r="CI15" i="3" s="1" a="1"/>
  <c r="CI15" i="3" s="1"/>
  <c r="AB44" i="3"/>
  <c r="CH44" i="3" s="1" a="1"/>
  <c r="CH44" i="3" s="1"/>
  <c r="AC29" i="16"/>
  <c r="CI29" i="16" s="1" a="1"/>
  <c r="CI29" i="16" s="1"/>
  <c r="AC26" i="6"/>
  <c r="CI26" i="6" s="1" a="1"/>
  <c r="CI26" i="6" s="1"/>
  <c r="CG67" i="15"/>
  <c r="CG99" i="15"/>
  <c r="CG63" i="19"/>
  <c r="CG95" i="19"/>
  <c r="CG110" i="17"/>
  <c r="CG78" i="17"/>
  <c r="CF76" i="10"/>
  <c r="CF108" i="10"/>
  <c r="CF97" i="5"/>
  <c r="CF65" i="5"/>
  <c r="CG66" i="19"/>
  <c r="CG98" i="19"/>
  <c r="AA15" i="12"/>
  <c r="CG15" i="12" s="1" a="1"/>
  <c r="CG15" i="12" s="1"/>
  <c r="Z47" i="12"/>
  <c r="CF82" i="8"/>
  <c r="CF114" i="8"/>
  <c r="CG59" i="15"/>
  <c r="CG91" i="15"/>
  <c r="CG108" i="2"/>
  <c r="CG76" i="2"/>
  <c r="CG114" i="5"/>
  <c r="CG82" i="5"/>
  <c r="AC37" i="1"/>
  <c r="CI37" i="1" s="1" a="1"/>
  <c r="CI37" i="1" s="1"/>
  <c r="AC38" i="7"/>
  <c r="CI38" i="7" s="1" a="1"/>
  <c r="CI38" i="7" s="1"/>
  <c r="AC42" i="21"/>
  <c r="CI42" i="21" s="1" a="1"/>
  <c r="CI42" i="21" s="1"/>
  <c r="AC27" i="8"/>
  <c r="CI27" i="8" s="1" a="1"/>
  <c r="CI27" i="8" s="1"/>
  <c r="AB30" i="14"/>
  <c r="CH30" i="14" s="1" a="1"/>
  <c r="CH30" i="14" s="1"/>
  <c r="CF95" i="4"/>
  <c r="CF63" i="4"/>
  <c r="CF108" i="17"/>
  <c r="CF76" i="17"/>
  <c r="CF68" i="11"/>
  <c r="CF100" i="11"/>
  <c r="CG75" i="15"/>
  <c r="CG107" i="15"/>
  <c r="CF58" i="12"/>
  <c r="CF90" i="12"/>
  <c r="CF111" i="17"/>
  <c r="CF79" i="17"/>
  <c r="CG95" i="9"/>
  <c r="CG63" i="9"/>
  <c r="CG92" i="1"/>
  <c r="CG60" i="1"/>
  <c r="CF105" i="10"/>
  <c r="CF73" i="10"/>
  <c r="CF81" i="16"/>
  <c r="CF113" i="16"/>
  <c r="CG107" i="13"/>
  <c r="CG75" i="13"/>
  <c r="CG71" i="19"/>
  <c r="CG103" i="19"/>
  <c r="CG79" i="8"/>
  <c r="CG111" i="8"/>
  <c r="CF87" i="5"/>
  <c r="CF55" i="5"/>
  <c r="CF76" i="11"/>
  <c r="CF108" i="11"/>
  <c r="CG77" i="4"/>
  <c r="CG109" i="4"/>
  <c r="CF71" i="11"/>
  <c r="CF103" i="11"/>
  <c r="CG62" i="7"/>
  <c r="CG94" i="7"/>
  <c r="AB15" i="17"/>
  <c r="CH15" i="17" s="1" a="1"/>
  <c r="CH15" i="17" s="1"/>
  <c r="AA47" i="17"/>
  <c r="AC38" i="21"/>
  <c r="CI38" i="21" s="1" a="1"/>
  <c r="CI38" i="21" s="1"/>
  <c r="AC26" i="17"/>
  <c r="CI26" i="17" s="1" a="1"/>
  <c r="CI26" i="17" s="1"/>
  <c r="CF95" i="6"/>
  <c r="CF63" i="6"/>
  <c r="CF99" i="10"/>
  <c r="CF67" i="10"/>
  <c r="AC35" i="1"/>
  <c r="CI35" i="1" s="1" a="1"/>
  <c r="CI35" i="1" s="1"/>
  <c r="CF77" i="9"/>
  <c r="CF109" i="9"/>
  <c r="CF58" i="7"/>
  <c r="CF90" i="7"/>
  <c r="CG55" i="16"/>
  <c r="CG87" i="16"/>
  <c r="AB15" i="19"/>
  <c r="CH15" i="19" s="1" a="1"/>
  <c r="CH15" i="19" s="1"/>
  <c r="AA47" i="19"/>
  <c r="AC16" i="13"/>
  <c r="CI16" i="13" s="1" a="1"/>
  <c r="CI16" i="13" s="1"/>
  <c r="AB18" i="3"/>
  <c r="CH18" i="3" s="1" a="1"/>
  <c r="CH18" i="3" s="1"/>
  <c r="AC29" i="17"/>
  <c r="CI29" i="17" s="1" a="1"/>
  <c r="CI29" i="17" s="1"/>
  <c r="AC46" i="6"/>
  <c r="CI46" i="6" s="1" a="1"/>
  <c r="CI46" i="6" s="1"/>
  <c r="AC36" i="1"/>
  <c r="CI36" i="1" s="1" a="1"/>
  <c r="CI36" i="1" s="1"/>
  <c r="AB41" i="4"/>
  <c r="CH41" i="4" s="1" a="1"/>
  <c r="CH41" i="4" s="1"/>
  <c r="AB40" i="12"/>
  <c r="CH40" i="12" s="1" a="1"/>
  <c r="CH40" i="12" s="1"/>
  <c r="AC29" i="12"/>
  <c r="CI29" i="12" s="1" a="1"/>
  <c r="CI29" i="12" s="1"/>
  <c r="AB34" i="5"/>
  <c r="CH34" i="5" s="1" a="1"/>
  <c r="CH34" i="5" s="1"/>
  <c r="AC17" i="21"/>
  <c r="CI17" i="21" s="1" a="1"/>
  <c r="CI17" i="21" s="1"/>
  <c r="CF97" i="10"/>
  <c r="CF65" i="10"/>
  <c r="CG62" i="15"/>
  <c r="CG94" i="15"/>
  <c r="CG102" i="20"/>
  <c r="CG70" i="20"/>
  <c r="CF58" i="14"/>
  <c r="CF90" i="14"/>
  <c r="CF106" i="13"/>
  <c r="CF74" i="13"/>
  <c r="CG63" i="10"/>
  <c r="CG95" i="10"/>
  <c r="CG107" i="12"/>
  <c r="CG75" i="12"/>
  <c r="CG95" i="14"/>
  <c r="CG63" i="14"/>
  <c r="CG120" i="1"/>
  <c r="CG123" i="1" s="1"/>
  <c r="CG116" i="1" s="1"/>
  <c r="CG84" i="1"/>
  <c r="CF78" i="9"/>
  <c r="CF110" i="9"/>
  <c r="CG97" i="1"/>
  <c r="CG65" i="1"/>
  <c r="CG100" i="9"/>
  <c r="CG68" i="9"/>
  <c r="CF69" i="19"/>
  <c r="CF101" i="19"/>
  <c r="CG92" i="10"/>
  <c r="CG60" i="10"/>
  <c r="CG96" i="1"/>
  <c r="CG64" i="1"/>
  <c r="CF111" i="7"/>
  <c r="CF79" i="7"/>
  <c r="CF60" i="20"/>
  <c r="CF92" i="20"/>
  <c r="CG68" i="6"/>
  <c r="CG100" i="6"/>
  <c r="CG74" i="12"/>
  <c r="CG106" i="12"/>
  <c r="CF103" i="5"/>
  <c r="CF71" i="5"/>
  <c r="CG64" i="10"/>
  <c r="CG96" i="10"/>
  <c r="CF110" i="5"/>
  <c r="CF78" i="5"/>
  <c r="CF86" i="13"/>
  <c r="CF54" i="13"/>
  <c r="AC43" i="9"/>
  <c r="CI43" i="9" s="1" a="1"/>
  <c r="CI43" i="9" s="1"/>
  <c r="AC44" i="1"/>
  <c r="CI44" i="1" s="1" a="1"/>
  <c r="CI44" i="1" s="1"/>
  <c r="AC45" i="19"/>
  <c r="CI45" i="19" s="1" a="1"/>
  <c r="CI45" i="19" s="1"/>
  <c r="AB45" i="20"/>
  <c r="CH45" i="20" s="1" a="1"/>
  <c r="CH45" i="20" s="1"/>
  <c r="AB41" i="20"/>
  <c r="CH41" i="20" s="1" a="1"/>
  <c r="CH41" i="20" s="1"/>
  <c r="CG103" i="14"/>
  <c r="CG71" i="14"/>
  <c r="CF84" i="3"/>
  <c r="CF120" i="3"/>
  <c r="CF123" i="3" s="1"/>
  <c r="CF116" i="3" s="1"/>
  <c r="CG117" i="5"/>
  <c r="CG85" i="5"/>
  <c r="CF117" i="18"/>
  <c r="CF85" i="18"/>
  <c r="CF73" i="11"/>
  <c r="CF105" i="11"/>
  <c r="CF94" i="2"/>
  <c r="CF62" i="2"/>
  <c r="AB20" i="20"/>
  <c r="CH20" i="20" s="1" a="1"/>
  <c r="CH20" i="20" s="1"/>
  <c r="AC28" i="11"/>
  <c r="CI28" i="11" s="1" a="1"/>
  <c r="CI28" i="11" s="1"/>
  <c r="AC43" i="20"/>
  <c r="CI43" i="20" s="1" a="1"/>
  <c r="CI43" i="20" s="1"/>
  <c r="AC40" i="3"/>
  <c r="CI40" i="3" s="1" a="1"/>
  <c r="CI40" i="3" s="1"/>
  <c r="AC39" i="3"/>
  <c r="CI39" i="3" s="1" a="1"/>
  <c r="CI39" i="3" s="1"/>
  <c r="CG110" i="11"/>
  <c r="CG78" i="11"/>
  <c r="CG93" i="10"/>
  <c r="CG61" i="10"/>
  <c r="CG60" i="4"/>
  <c r="CG92" i="4"/>
  <c r="AB15" i="4"/>
  <c r="CH15" i="4" s="1" a="1"/>
  <c r="CH15" i="4" s="1"/>
  <c r="AA47" i="4"/>
  <c r="AA47" i="20"/>
  <c r="CG62" i="10"/>
  <c r="CG94" i="10"/>
  <c r="CG64" i="7"/>
  <c r="CG96" i="7"/>
  <c r="CG110" i="21"/>
  <c r="CG78" i="21"/>
  <c r="CG81" i="18"/>
  <c r="CG113" i="18"/>
  <c r="CG62" i="12"/>
  <c r="CG94" i="12"/>
  <c r="CG78" i="16"/>
  <c r="CG110" i="16"/>
  <c r="CF71" i="16"/>
  <c r="CF103" i="16"/>
  <c r="AB15" i="14"/>
  <c r="CH15" i="14" s="1" a="1"/>
  <c r="CH15" i="14" s="1"/>
  <c r="AA47" i="14"/>
  <c r="AC18" i="1"/>
  <c r="CI18" i="1" s="1" a="1"/>
  <c r="CI18" i="1" s="1"/>
  <c r="AB40" i="5"/>
  <c r="CH40" i="5" s="1" a="1"/>
  <c r="CH40" i="5" s="1"/>
  <c r="AC37" i="3"/>
  <c r="CI37" i="3" s="1" a="1"/>
  <c r="CI37" i="3" s="1"/>
  <c r="AC17" i="1"/>
  <c r="CI17" i="1" s="1" a="1"/>
  <c r="CI17" i="1" s="1"/>
  <c r="AB24" i="7"/>
  <c r="CH24" i="7" s="1" a="1"/>
  <c r="CH24" i="7" s="1"/>
  <c r="AC46" i="20"/>
  <c r="CI46" i="20" s="1" a="1"/>
  <c r="CI46" i="20" s="1"/>
  <c r="AB35" i="8"/>
  <c r="CH35" i="8" s="1" a="1"/>
  <c r="CH35" i="8" s="1"/>
  <c r="AC19" i="11"/>
  <c r="CI19" i="11" s="1" a="1"/>
  <c r="CI19" i="11" s="1"/>
  <c r="CG112" i="17"/>
  <c r="CG80" i="17"/>
  <c r="CG75" i="17"/>
  <c r="CG107" i="17"/>
  <c r="CG61" i="19"/>
  <c r="CG93" i="19"/>
  <c r="CG73" i="18"/>
  <c r="CG105" i="18"/>
  <c r="CF99" i="2"/>
  <c r="CF67" i="2"/>
  <c r="CF117" i="3"/>
  <c r="CF85" i="3"/>
  <c r="CG113" i="9"/>
  <c r="CG81" i="9"/>
  <c r="CG117" i="11"/>
  <c r="CG85" i="11"/>
  <c r="AC22" i="3"/>
  <c r="CI22" i="3" s="1" a="1"/>
  <c r="CI22" i="3" s="1"/>
  <c r="AC39" i="11"/>
  <c r="CI39" i="11" s="1" a="1"/>
  <c r="CI39" i="11" s="1"/>
  <c r="AC30" i="17"/>
  <c r="CI30" i="17" s="1" a="1"/>
  <c r="CI30" i="17" s="1"/>
  <c r="AC22" i="10"/>
  <c r="CI22" i="10" s="1" a="1"/>
  <c r="CI22" i="10" s="1"/>
  <c r="AC18" i="17"/>
  <c r="CI18" i="17" s="1" a="1"/>
  <c r="CI18" i="17" s="1"/>
  <c r="AC21" i="4"/>
  <c r="CI21" i="4" s="1" a="1"/>
  <c r="CI21" i="4" s="1"/>
  <c r="AC15" i="20"/>
  <c r="CI15" i="20" s="1" a="1"/>
  <c r="CI15" i="20" s="1"/>
  <c r="AB23" i="18"/>
  <c r="CH23" i="18" s="1" a="1"/>
  <c r="CH23" i="18" s="1"/>
  <c r="AC23" i="10"/>
  <c r="CI23" i="10" s="1" a="1"/>
  <c r="CI23" i="10" s="1"/>
  <c r="AC23" i="20"/>
  <c r="CI23" i="20" s="1" a="1"/>
  <c r="CI23" i="20" s="1"/>
  <c r="AC25" i="7"/>
  <c r="CI25" i="7" s="1" a="1"/>
  <c r="CI25" i="7" s="1"/>
  <c r="AC27" i="9"/>
  <c r="CI27" i="9" s="1" a="1"/>
  <c r="CI27" i="9" s="1"/>
  <c r="AC39" i="21"/>
  <c r="CI39" i="21" s="1" a="1"/>
  <c r="CI39" i="21" s="1"/>
  <c r="AC23" i="16"/>
  <c r="CI23" i="16" s="1" a="1"/>
  <c r="CI23" i="16" s="1"/>
  <c r="AC42" i="18"/>
  <c r="CI42" i="18" s="1" a="1"/>
  <c r="CI42" i="18" s="1"/>
  <c r="AC29" i="7"/>
  <c r="CI29" i="7" s="1" a="1"/>
  <c r="CI29" i="7" s="1"/>
  <c r="AC21" i="8"/>
  <c r="CI21" i="8" s="1" a="1"/>
  <c r="CI21" i="8" s="1"/>
  <c r="AC23" i="12"/>
  <c r="CI23" i="12" s="1" a="1"/>
  <c r="CI23" i="12" s="1"/>
  <c r="AC39" i="16"/>
  <c r="CI39" i="16" s="1" a="1"/>
  <c r="CI39" i="16" s="1"/>
  <c r="AB33" i="13"/>
  <c r="CH33" i="13" s="1" a="1"/>
  <c r="CH33" i="13" s="1"/>
  <c r="AB32" i="16"/>
  <c r="CH32" i="16" s="1" a="1"/>
  <c r="CH32" i="16" s="1"/>
  <c r="AC27" i="4"/>
  <c r="CI27" i="4" s="1" a="1"/>
  <c r="CI27" i="4" s="1"/>
  <c r="CF117" i="13"/>
  <c r="CF85" i="13"/>
  <c r="CG93" i="21"/>
  <c r="CG61" i="21"/>
  <c r="CG80" i="18"/>
  <c r="CG112" i="18"/>
  <c r="CF73" i="19"/>
  <c r="CF105" i="19"/>
  <c r="CF70" i="11"/>
  <c r="CF102" i="11"/>
  <c r="CG107" i="5"/>
  <c r="CG75" i="5"/>
  <c r="CG111" i="9"/>
  <c r="CG79" i="9"/>
  <c r="CG109" i="5"/>
  <c r="CG77" i="5"/>
  <c r="CG69" i="3"/>
  <c r="CG101" i="3"/>
  <c r="CG102" i="9"/>
  <c r="CG70" i="9"/>
  <c r="CF101" i="2"/>
  <c r="CF69" i="2"/>
  <c r="CF97" i="4"/>
  <c r="CF65" i="4"/>
  <c r="CG57" i="6"/>
  <c r="CG89" i="6"/>
  <c r="AB19" i="5"/>
  <c r="CH19" i="5" s="1" a="1"/>
  <c r="CH19" i="5" s="1"/>
  <c r="AC41" i="17"/>
  <c r="CI41" i="17" s="1" a="1"/>
  <c r="CI41" i="17" s="1"/>
  <c r="AC35" i="17"/>
  <c r="CI35" i="17" s="1" a="1"/>
  <c r="CI35" i="17" s="1"/>
  <c r="AC36" i="17"/>
  <c r="CI36" i="17" s="1" a="1"/>
  <c r="CI36" i="17" s="1"/>
  <c r="AB30" i="15"/>
  <c r="CH30" i="15" s="1" a="1"/>
  <c r="CH30" i="15" s="1"/>
  <c r="AB34" i="3"/>
  <c r="CH34" i="3" s="1" a="1"/>
  <c r="CH34" i="3" s="1"/>
  <c r="AC45" i="9"/>
  <c r="CI45" i="9" s="1" a="1"/>
  <c r="CI45" i="9" s="1"/>
  <c r="AB42" i="14"/>
  <c r="CH42" i="14" s="1" a="1"/>
  <c r="CH42" i="14" s="1"/>
  <c r="AC20" i="9"/>
  <c r="CI20" i="9" s="1" a="1"/>
  <c r="CI20" i="9" s="1"/>
  <c r="AB29" i="5"/>
  <c r="CH29" i="5" s="1" a="1"/>
  <c r="CH29" i="5" s="1"/>
  <c r="AC37" i="7"/>
  <c r="CI37" i="7" s="1" a="1"/>
  <c r="CI37" i="7" s="1"/>
  <c r="AC20" i="6"/>
  <c r="CI20" i="6" s="1" a="1"/>
  <c r="CI20" i="6" s="1"/>
  <c r="AB29" i="10"/>
  <c r="CH29" i="10" s="1" a="1"/>
  <c r="CH29" i="10" s="1"/>
  <c r="AC24" i="18"/>
  <c r="CI24" i="18" s="1" a="1"/>
  <c r="CI24" i="18" s="1"/>
  <c r="AC30" i="4"/>
  <c r="CI30" i="4" s="1" a="1"/>
  <c r="CI30" i="4" s="1"/>
  <c r="AB18" i="7"/>
  <c r="CH18" i="7" s="1" a="1"/>
  <c r="CH18" i="7" s="1"/>
  <c r="CG81" i="7"/>
  <c r="CG113" i="7"/>
  <c r="CG83" i="12"/>
  <c r="CG115" i="12"/>
  <c r="CF70" i="8"/>
  <c r="CF102" i="8"/>
  <c r="CF111" i="10"/>
  <c r="CF79" i="10"/>
  <c r="AB23" i="8"/>
  <c r="CH23" i="8" s="1" a="1"/>
  <c r="CH23" i="8" s="1"/>
  <c r="AB19" i="4"/>
  <c r="CH19" i="4" s="1" a="1"/>
  <c r="CH19" i="4" s="1"/>
  <c r="AC44" i="7"/>
  <c r="CI44" i="7" s="1" a="1"/>
  <c r="CI44" i="7" s="1"/>
  <c r="AB38" i="6"/>
  <c r="CH38" i="6" s="1" a="1"/>
  <c r="CH38" i="6" s="1"/>
  <c r="AC24" i="3"/>
  <c r="CI24" i="3" s="1" a="1"/>
  <c r="CI24" i="3" s="1"/>
  <c r="AC30" i="10"/>
  <c r="CI30" i="10" s="1" a="1"/>
  <c r="CI30" i="10" s="1"/>
  <c r="AC20" i="14"/>
  <c r="CI20" i="14" s="1" a="1"/>
  <c r="CI20" i="14" s="1"/>
  <c r="AB26" i="8"/>
  <c r="CH26" i="8" s="1" a="1"/>
  <c r="CH26" i="8" s="1"/>
  <c r="AB43" i="6"/>
  <c r="CH43" i="6" s="1" a="1"/>
  <c r="CH43" i="6" s="1"/>
  <c r="AC30" i="20"/>
  <c r="CI30" i="20" s="1" a="1"/>
  <c r="CI30" i="20" s="1"/>
  <c r="AB24" i="20"/>
  <c r="CH24" i="20" s="1" a="1"/>
  <c r="CH24" i="20" s="1"/>
  <c r="AC29" i="8"/>
  <c r="CI29" i="8" s="1" a="1"/>
  <c r="CI29" i="8" s="1"/>
  <c r="AC20" i="13"/>
  <c r="CI20" i="13" s="1" a="1"/>
  <c r="CI20" i="13" s="1"/>
  <c r="AB20" i="16"/>
  <c r="CH20" i="16" s="1" a="1"/>
  <c r="CH20" i="16" s="1"/>
  <c r="AC35" i="19"/>
  <c r="CI35" i="19" s="1" a="1"/>
  <c r="CI35" i="19" s="1"/>
  <c r="AB28" i="8"/>
  <c r="CH28" i="8" s="1" a="1"/>
  <c r="CH28" i="8" s="1"/>
  <c r="AC24" i="16"/>
  <c r="CI24" i="16" s="1" a="1"/>
  <c r="CI24" i="16" s="1"/>
  <c r="AB45" i="5"/>
  <c r="CH45" i="5" s="1" a="1"/>
  <c r="CH45" i="5" s="1"/>
  <c r="AC31" i="16"/>
  <c r="CI31" i="16" s="1" a="1"/>
  <c r="CI31" i="16" s="1"/>
  <c r="AC37" i="18"/>
  <c r="CI37" i="18" s="1" a="1"/>
  <c r="CI37" i="18" s="1"/>
  <c r="AB26" i="18"/>
  <c r="CH26" i="18" s="1" a="1"/>
  <c r="CH26" i="18" s="1"/>
  <c r="AC30" i="16"/>
  <c r="CI30" i="16" s="1" a="1"/>
  <c r="CI30" i="16" s="1"/>
  <c r="AB41" i="14"/>
  <c r="CH41" i="14" s="1" a="1"/>
  <c r="CH41" i="14" s="1"/>
  <c r="AC17" i="5"/>
  <c r="CI17" i="5" s="1" a="1"/>
  <c r="CI17" i="5" s="1"/>
  <c r="AC43" i="3"/>
  <c r="CI43" i="3" s="1" a="1"/>
  <c r="CI43" i="3" s="1"/>
  <c r="CG100" i="2"/>
  <c r="CG68" i="2"/>
  <c r="CF86" i="15"/>
  <c r="CF54" i="15"/>
  <c r="AC28" i="15"/>
  <c r="CI28" i="15" s="1" a="1"/>
  <c r="CI28" i="15" s="1"/>
  <c r="AC24" i="19"/>
  <c r="CI24" i="19" s="1" a="1"/>
  <c r="CI24" i="19" s="1"/>
  <c r="AC39" i="17"/>
  <c r="CI39" i="17" s="1" a="1"/>
  <c r="CI39" i="17" s="1"/>
  <c r="AB37" i="10"/>
  <c r="CH37" i="10" s="1" a="1"/>
  <c r="CH37" i="10" s="1"/>
  <c r="AB26" i="5"/>
  <c r="CH26" i="5" s="1" a="1"/>
  <c r="CH26" i="5" s="1"/>
  <c r="AC27" i="19"/>
  <c r="CI27" i="19" s="1" a="1"/>
  <c r="CI27" i="19" s="1"/>
  <c r="CG56" i="16"/>
  <c r="CG88" i="16"/>
  <c r="CF54" i="7"/>
  <c r="CF86" i="7"/>
  <c r="AB43" i="8"/>
  <c r="CH43" i="8" s="1" a="1"/>
  <c r="CH43" i="8" s="1"/>
  <c r="AC20" i="15"/>
  <c r="CI20" i="15" s="1" a="1"/>
  <c r="CI20" i="15" s="1"/>
  <c r="AC37" i="2"/>
  <c r="CI37" i="2" s="1" a="1"/>
  <c r="CI37" i="2" s="1"/>
  <c r="AC43" i="5"/>
  <c r="CI43" i="5" s="1" a="1"/>
  <c r="CI43" i="5" s="1"/>
  <c r="CG103" i="1"/>
  <c r="CG71" i="1"/>
  <c r="CG78" i="7"/>
  <c r="CG110" i="7"/>
  <c r="CF86" i="2"/>
  <c r="CF54" i="2"/>
  <c r="AB24" i="4"/>
  <c r="CH24" i="4" s="1" a="1"/>
  <c r="CH24" i="4" s="1"/>
  <c r="AB37" i="17"/>
  <c r="CH37" i="17" s="1" a="1"/>
  <c r="CH37" i="17" s="1"/>
  <c r="AB29" i="11"/>
  <c r="CH29" i="11" s="1" a="1"/>
  <c r="CH29" i="11" s="1"/>
  <c r="AC36" i="15"/>
  <c r="CI36" i="15" s="1" a="1"/>
  <c r="CI36" i="15" s="1"/>
  <c r="AB19" i="12"/>
  <c r="CH19" i="12" s="1" a="1"/>
  <c r="CH19" i="12" s="1"/>
  <c r="AB40" i="17"/>
  <c r="CH40" i="17" s="1" a="1"/>
  <c r="CH40" i="17" s="1"/>
  <c r="AC24" i="9"/>
  <c r="CI24" i="9" s="1" a="1"/>
  <c r="CI24" i="9" s="1"/>
  <c r="AC21" i="1"/>
  <c r="CI21" i="1" s="1" a="1"/>
  <c r="CI21" i="1" s="1"/>
  <c r="AB34" i="10"/>
  <c r="CH34" i="10" s="1" a="1"/>
  <c r="CH34" i="10" s="1"/>
  <c r="AB42" i="16"/>
  <c r="CH42" i="16" s="1" a="1"/>
  <c r="CH42" i="16" s="1"/>
  <c r="AC36" i="13"/>
  <c r="CI36" i="13" s="1" a="1"/>
  <c r="CI36" i="13" s="1"/>
  <c r="AC32" i="19"/>
  <c r="CI32" i="19" s="1" a="1"/>
  <c r="CI32" i="19" s="1"/>
  <c r="AC40" i="8"/>
  <c r="CI40" i="8" s="1" a="1"/>
  <c r="CI40" i="8" s="1"/>
  <c r="AB16" i="5"/>
  <c r="CH16" i="5" s="1" a="1"/>
  <c r="CH16" i="5" s="1"/>
  <c r="AB37" i="11"/>
  <c r="CH37" i="11" s="1" a="1"/>
  <c r="CH37" i="11" s="1"/>
  <c r="AC38" i="4"/>
  <c r="CI38" i="4" s="1" a="1"/>
  <c r="CI38" i="4" s="1"/>
  <c r="AB32" i="11"/>
  <c r="CH32" i="11" s="1" a="1"/>
  <c r="CH32" i="11" s="1"/>
  <c r="AC23" i="7"/>
  <c r="CI23" i="7" s="1" a="1"/>
  <c r="CI23" i="7" s="1"/>
  <c r="CG63" i="8"/>
  <c r="CG95" i="8"/>
  <c r="CG86" i="11"/>
  <c r="CG54" i="11"/>
  <c r="AB24" i="6"/>
  <c r="CH24" i="6" s="1" a="1"/>
  <c r="CH24" i="6" s="1"/>
  <c r="AB28" i="10"/>
  <c r="CH28" i="10" s="1" a="1"/>
  <c r="CH28" i="10" s="1"/>
  <c r="CE54" i="18"/>
  <c r="CE86" i="18"/>
  <c r="AB38" i="9"/>
  <c r="CH38" i="9" s="1" a="1"/>
  <c r="CH38" i="9" s="1"/>
  <c r="AB19" i="7"/>
  <c r="CH19" i="7" s="1" a="1"/>
  <c r="CH19" i="7" s="1"/>
  <c r="AC16" i="16"/>
  <c r="CI16" i="16" s="1" a="1"/>
  <c r="CI16" i="16" s="1"/>
  <c r="CG58" i="3"/>
  <c r="CG90" i="3"/>
  <c r="CG85" i="7"/>
  <c r="CG117" i="7"/>
  <c r="CG104" i="11"/>
  <c r="CG72" i="11"/>
  <c r="CG60" i="15"/>
  <c r="CG92" i="15"/>
  <c r="CF98" i="6"/>
  <c r="CF66" i="6"/>
  <c r="CF84" i="11"/>
  <c r="CF120" i="11"/>
  <c r="CF123" i="11" s="1"/>
  <c r="CF116" i="11" s="1"/>
  <c r="CG59" i="8"/>
  <c r="CG91" i="8"/>
  <c r="CF79" i="14"/>
  <c r="CF111" i="14"/>
  <c r="CG72" i="16"/>
  <c r="CG104" i="16"/>
  <c r="CE54" i="8"/>
  <c r="CE86" i="8"/>
  <c r="AB26" i="10"/>
  <c r="CH26" i="10" s="1" a="1"/>
  <c r="CH26" i="10" s="1"/>
  <c r="AC23" i="15"/>
  <c r="CI23" i="15" s="1" a="1"/>
  <c r="CI23" i="15" s="1"/>
  <c r="AC31" i="20"/>
  <c r="CI31" i="20" s="1" a="1"/>
  <c r="CI31" i="20" s="1"/>
  <c r="AB19" i="14"/>
  <c r="CH19" i="14" s="1" a="1"/>
  <c r="CH19" i="14" s="1"/>
  <c r="AB35" i="13"/>
  <c r="CH35" i="13" s="1" a="1"/>
  <c r="CH35" i="13" s="1"/>
  <c r="AC24" i="10"/>
  <c r="CI24" i="10" s="1" a="1"/>
  <c r="CI24" i="10" s="1"/>
  <c r="AC36" i="12"/>
  <c r="CI36" i="12" s="1" a="1"/>
  <c r="CI36" i="12" s="1"/>
  <c r="AC24" i="14"/>
  <c r="CI24" i="14" s="1" a="1"/>
  <c r="CI24" i="14" s="1"/>
  <c r="AC45" i="1"/>
  <c r="CI45" i="1" s="1" a="1"/>
  <c r="CI45" i="1" s="1"/>
  <c r="AB39" i="9"/>
  <c r="CH39" i="9" s="1" a="1"/>
  <c r="CH39" i="9" s="1"/>
  <c r="AC26" i="1"/>
  <c r="CI26" i="1" s="1" a="1"/>
  <c r="CI26" i="1" s="1"/>
  <c r="AC29" i="9"/>
  <c r="CI29" i="9" s="1" a="1"/>
  <c r="CI29" i="9" s="1"/>
  <c r="AB30" i="19"/>
  <c r="CH30" i="19" s="1" a="1"/>
  <c r="CH30" i="19" s="1"/>
  <c r="AC21" i="10"/>
  <c r="CI21" i="10" s="1" a="1"/>
  <c r="CI21" i="10" s="1"/>
  <c r="AC25" i="1"/>
  <c r="CI25" i="1" s="1" a="1"/>
  <c r="CI25" i="1" s="1"/>
  <c r="AB40" i="7"/>
  <c r="CH40" i="7" s="1" a="1"/>
  <c r="CH40" i="7" s="1"/>
  <c r="AB21" i="20"/>
  <c r="CH21" i="20" s="1" a="1"/>
  <c r="CH21" i="20" s="1"/>
  <c r="AC29" i="6"/>
  <c r="CI29" i="6" s="1" a="1"/>
  <c r="CI29" i="6" s="1"/>
  <c r="AC35" i="12"/>
  <c r="CI35" i="12" s="1" a="1"/>
  <c r="CI35" i="12" s="1"/>
  <c r="AB32" i="5"/>
  <c r="CH32" i="5" s="1" a="1"/>
  <c r="CH32" i="5" s="1"/>
  <c r="AC25" i="10"/>
  <c r="CI25" i="10" s="1" a="1"/>
  <c r="CI25" i="10" s="1"/>
  <c r="AB39" i="5"/>
  <c r="CH39" i="5" s="1" a="1"/>
  <c r="CH39" i="5" s="1"/>
  <c r="CF107" i="21"/>
  <c r="CF75" i="21"/>
  <c r="CF80" i="3"/>
  <c r="CF112" i="3"/>
  <c r="CG85" i="10"/>
  <c r="CG117" i="10"/>
  <c r="CG103" i="2"/>
  <c r="CG71" i="2"/>
  <c r="CG104" i="2"/>
  <c r="CG72" i="2"/>
  <c r="CG55" i="8"/>
  <c r="CG87" i="8"/>
  <c r="AB15" i="1"/>
  <c r="CH15" i="1" s="1" a="1"/>
  <c r="CH15" i="1" s="1"/>
  <c r="AA47" i="1"/>
  <c r="AC32" i="14"/>
  <c r="CI32" i="14" s="1" a="1"/>
  <c r="CI32" i="14" s="1"/>
  <c r="AB45" i="3"/>
  <c r="CH45" i="3" s="1" a="1"/>
  <c r="CH45" i="3" s="1"/>
  <c r="AC46" i="5"/>
  <c r="CI46" i="5" s="1" a="1"/>
  <c r="CI46" i="5" s="1"/>
  <c r="AB46" i="18"/>
  <c r="CH46" i="18" s="1" a="1"/>
  <c r="CH46" i="18" s="1"/>
  <c r="AB34" i="11"/>
  <c r="CH34" i="11" s="1" a="1"/>
  <c r="CH34" i="11" s="1"/>
  <c r="AB23" i="2"/>
  <c r="CH23" i="2" s="1" a="1"/>
  <c r="CH23" i="2" s="1"/>
  <c r="CF105" i="15"/>
  <c r="CF73" i="15"/>
  <c r="CG82" i="19"/>
  <c r="CG114" i="19"/>
  <c r="CF81" i="20"/>
  <c r="CF113" i="20"/>
  <c r="CF90" i="2"/>
  <c r="CF58" i="2"/>
  <c r="CF69" i="21"/>
  <c r="CF101" i="21"/>
  <c r="CG59" i="7"/>
  <c r="CG91" i="7"/>
  <c r="CF77" i="20"/>
  <c r="CF109" i="20"/>
  <c r="CG64" i="15"/>
  <c r="CG96" i="15"/>
  <c r="CG84" i="15"/>
  <c r="CG120" i="15"/>
  <c r="CG123" i="15" s="1"/>
  <c r="CG116" i="15" s="1"/>
  <c r="AC22" i="21"/>
  <c r="CI22" i="21" s="1" a="1"/>
  <c r="CI22" i="21" s="1"/>
  <c r="AC41" i="18"/>
  <c r="CI41" i="18" s="1" a="1"/>
  <c r="CI41" i="18" s="1"/>
  <c r="AB31" i="11"/>
  <c r="CH31" i="11" s="1" a="1"/>
  <c r="CH31" i="11" s="1"/>
  <c r="AC40" i="9"/>
  <c r="CI40" i="9" s="1" a="1"/>
  <c r="CI40" i="9" s="1"/>
  <c r="AC31" i="9"/>
  <c r="CI31" i="9" s="1" a="1"/>
  <c r="CI31" i="9" s="1"/>
  <c r="AB26" i="4"/>
  <c r="CH26" i="4" s="1" a="1"/>
  <c r="CH26" i="4" s="1"/>
  <c r="CF86" i="6"/>
  <c r="CF54" i="6"/>
  <c r="CF91" i="3"/>
  <c r="CF59" i="3"/>
  <c r="CF104" i="4"/>
  <c r="CF72" i="4"/>
  <c r="CG76" i="15"/>
  <c r="CG108" i="15"/>
  <c r="CG93" i="4"/>
  <c r="CG61" i="4"/>
  <c r="CG74" i="15"/>
  <c r="CG106" i="15"/>
  <c r="CG101" i="1"/>
  <c r="CG69" i="1"/>
  <c r="CG81" i="12"/>
  <c r="CG113" i="12"/>
  <c r="CG103" i="17"/>
  <c r="CG71" i="17"/>
  <c r="CG89" i="14"/>
  <c r="CG57" i="14"/>
  <c r="CG96" i="11"/>
  <c r="CG64" i="11"/>
  <c r="CF90" i="21"/>
  <c r="CF58" i="21"/>
  <c r="CG110" i="13"/>
  <c r="CG78" i="13"/>
  <c r="CG111" i="20"/>
  <c r="CG79" i="20"/>
  <c r="AC42" i="7"/>
  <c r="CI42" i="7" s="1" a="1"/>
  <c r="CI42" i="7" s="1"/>
  <c r="AC44" i="12"/>
  <c r="CI44" i="12" s="1" a="1"/>
  <c r="CI44" i="12" s="1"/>
  <c r="AB31" i="8"/>
  <c r="CH31" i="8" s="1" a="1"/>
  <c r="CH31" i="8" s="1"/>
  <c r="AB40" i="10"/>
  <c r="CH40" i="10" s="1" a="1"/>
  <c r="CH40" i="10" s="1"/>
  <c r="CG55" i="3"/>
  <c r="CG87" i="3"/>
  <c r="CG94" i="1"/>
  <c r="CG62" i="1"/>
  <c r="CF64" i="16"/>
  <c r="CF96" i="16"/>
  <c r="CG67" i="16"/>
  <c r="CG99" i="16"/>
  <c r="CG98" i="11"/>
  <c r="CG66" i="11"/>
  <c r="CG65" i="7"/>
  <c r="CG97" i="7"/>
  <c r="CG87" i="17"/>
  <c r="CG55" i="17"/>
  <c r="CG61" i="7"/>
  <c r="CG93" i="7"/>
  <c r="CG81" i="3"/>
  <c r="CG113" i="3"/>
  <c r="CG89" i="11"/>
  <c r="CG57" i="11"/>
  <c r="CG56" i="15"/>
  <c r="CG88" i="15"/>
  <c r="CF97" i="3"/>
  <c r="CF65" i="3"/>
  <c r="CG115" i="14"/>
  <c r="CG83" i="14"/>
  <c r="CG94" i="9"/>
  <c r="CG62" i="9"/>
  <c r="CF60" i="11"/>
  <c r="CF92" i="11"/>
  <c r="CG112" i="1"/>
  <c r="CG80" i="1"/>
  <c r="CG56" i="19"/>
  <c r="CG88" i="19"/>
  <c r="CG60" i="12"/>
  <c r="CG92" i="12"/>
  <c r="CG95" i="2"/>
  <c r="CG63" i="2"/>
  <c r="CG60" i="18"/>
  <c r="CG92" i="18"/>
  <c r="CF66" i="12"/>
  <c r="CF98" i="12"/>
  <c r="CF109" i="3"/>
  <c r="CF77" i="3"/>
  <c r="CG62" i="6"/>
  <c r="CG94" i="6"/>
  <c r="AC29" i="2"/>
  <c r="CI29" i="2" s="1" a="1"/>
  <c r="CI29" i="2" s="1"/>
  <c r="CG99" i="3"/>
  <c r="CG67" i="3"/>
  <c r="CG106" i="10"/>
  <c r="CG74" i="10"/>
  <c r="CG120" i="17"/>
  <c r="CG123" i="17" s="1"/>
  <c r="CG116" i="17" s="1"/>
  <c r="CG84" i="17"/>
  <c r="CG71" i="18"/>
  <c r="CG103" i="18"/>
  <c r="AC17" i="16"/>
  <c r="CI17" i="16" s="1" a="1"/>
  <c r="CI17" i="16" s="1"/>
  <c r="CG84" i="18"/>
  <c r="CG120" i="18"/>
  <c r="CG123" i="18" s="1"/>
  <c r="CG116" i="18" s="1"/>
  <c r="AC32" i="1"/>
  <c r="CI32" i="1" s="1" a="1"/>
  <c r="CI32" i="1" s="1"/>
  <c r="AC39" i="7"/>
  <c r="CI39" i="7" s="1" a="1"/>
  <c r="CI39" i="7" s="1"/>
  <c r="CF96" i="17"/>
  <c r="CF64" i="17"/>
  <c r="CG109" i="13"/>
  <c r="CG77" i="13"/>
  <c r="CG100" i="21"/>
  <c r="CG68" i="21"/>
  <c r="CG74" i="6"/>
  <c r="CG106" i="6"/>
  <c r="CF106" i="18"/>
  <c r="CF74" i="18"/>
  <c r="CG97" i="12"/>
  <c r="CG65" i="12"/>
  <c r="CG114" i="1"/>
  <c r="CG82" i="1"/>
  <c r="CF112" i="2"/>
  <c r="CF80" i="2"/>
  <c r="CG84" i="12"/>
  <c r="CG120" i="12"/>
  <c r="CG123" i="12" s="1"/>
  <c r="CG116" i="12" s="1"/>
  <c r="CG103" i="13"/>
  <c r="CG71" i="13"/>
  <c r="CG72" i="6"/>
  <c r="CG104" i="6"/>
  <c r="CG108" i="14"/>
  <c r="CG76" i="14"/>
  <c r="CG93" i="11"/>
  <c r="CG61" i="11"/>
  <c r="CG73" i="17"/>
  <c r="CG105" i="17"/>
  <c r="CG109" i="17"/>
  <c r="CG77" i="17"/>
  <c r="CG75" i="6"/>
  <c r="CG107" i="6"/>
  <c r="CG80" i="12"/>
  <c r="CG112" i="12"/>
  <c r="CF105" i="4"/>
  <c r="CF73" i="4"/>
  <c r="CG66" i="15"/>
  <c r="CG98" i="15"/>
  <c r="CF76" i="16"/>
  <c r="CF108" i="16"/>
  <c r="CG70" i="12"/>
  <c r="CG102" i="12"/>
  <c r="CG58" i="16"/>
  <c r="CG90" i="16"/>
  <c r="CG75" i="16"/>
  <c r="CG107" i="16"/>
  <c r="CG95" i="13"/>
  <c r="CG63" i="13"/>
  <c r="AC24" i="8"/>
  <c r="CI24" i="8" s="1" a="1"/>
  <c r="CI24" i="8" s="1"/>
  <c r="CG55" i="6"/>
  <c r="CG87" i="6"/>
  <c r="CF64" i="20"/>
  <c r="CF96" i="20"/>
  <c r="CG104" i="21"/>
  <c r="CG72" i="21"/>
  <c r="CF74" i="14"/>
  <c r="CF106" i="14"/>
  <c r="AC19" i="3"/>
  <c r="CI19" i="3" s="1" a="1"/>
  <c r="CI19" i="3" s="1"/>
  <c r="AC46" i="7"/>
  <c r="CI46" i="7" s="1" a="1"/>
  <c r="CI46" i="7" s="1"/>
  <c r="AC33" i="11"/>
  <c r="CI33" i="11" s="1" a="1"/>
  <c r="CI33" i="11" s="1"/>
  <c r="AC21" i="15"/>
  <c r="CI21" i="15" s="1" a="1"/>
  <c r="CI21" i="15" s="1"/>
  <c r="AB27" i="6"/>
  <c r="CH27" i="6" s="1" a="1"/>
  <c r="CH27" i="6" s="1"/>
  <c r="AB45" i="11"/>
  <c r="CH45" i="11" s="1" a="1"/>
  <c r="CH45" i="11" s="1"/>
  <c r="AC20" i="8"/>
  <c r="CI20" i="8" s="1" a="1"/>
  <c r="CI20" i="8" s="1"/>
  <c r="AB40" i="14"/>
  <c r="CH40" i="14" s="1" a="1"/>
  <c r="CH40" i="14" s="1"/>
  <c r="AC33" i="16"/>
  <c r="CI33" i="16" s="1" a="1"/>
  <c r="CI33" i="16" s="1"/>
  <c r="CG110" i="2"/>
  <c r="CG78" i="2"/>
  <c r="CF88" i="6"/>
  <c r="CF56" i="6"/>
  <c r="CF105" i="13"/>
  <c r="CF73" i="13"/>
  <c r="CF56" i="12"/>
  <c r="CF88" i="12"/>
  <c r="CF103" i="6"/>
  <c r="CF71" i="6"/>
  <c r="CG96" i="9"/>
  <c r="CG64" i="9"/>
  <c r="CG56" i="8"/>
  <c r="CG88" i="8"/>
  <c r="CF117" i="17"/>
  <c r="CF85" i="17"/>
  <c r="CF84" i="10"/>
  <c r="CF120" i="10"/>
  <c r="CF123" i="10" s="1"/>
  <c r="CF116" i="10" s="1"/>
  <c r="CF89" i="4"/>
  <c r="CF57" i="4"/>
  <c r="CG72" i="15"/>
  <c r="CG104" i="15"/>
  <c r="CG111" i="1"/>
  <c r="CG79" i="1"/>
  <c r="CF57" i="8"/>
  <c r="CF89" i="8"/>
  <c r="CG91" i="17"/>
  <c r="CG59" i="17"/>
  <c r="CG61" i="6"/>
  <c r="CG93" i="6"/>
  <c r="CG80" i="6"/>
  <c r="CG112" i="6"/>
  <c r="CG77" i="18"/>
  <c r="CG109" i="18"/>
  <c r="CG77" i="12"/>
  <c r="CG109" i="12"/>
  <c r="CF65" i="19"/>
  <c r="CF97" i="19"/>
  <c r="CG70" i="10"/>
  <c r="CG102" i="10"/>
  <c r="CG109" i="11"/>
  <c r="CG77" i="11"/>
  <c r="AB15" i="13"/>
  <c r="CH15" i="13" s="1" a="1"/>
  <c r="CH15" i="13" s="1"/>
  <c r="AA47" i="13"/>
  <c r="AB36" i="21"/>
  <c r="CH36" i="21" s="1" a="1"/>
  <c r="CH36" i="21" s="1"/>
  <c r="AB41" i="3"/>
  <c r="CH41" i="3" s="1" a="1"/>
  <c r="CH41" i="3" s="1"/>
  <c r="AC46" i="10"/>
  <c r="CI46" i="10" s="1" a="1"/>
  <c r="CI46" i="10" s="1"/>
  <c r="AC32" i="2"/>
  <c r="CI32" i="2" s="1" a="1"/>
  <c r="CI32" i="2" s="1"/>
  <c r="AC33" i="2"/>
  <c r="CI33" i="2" s="1" a="1"/>
  <c r="CI33" i="2" s="1"/>
  <c r="AC16" i="8"/>
  <c r="CI16" i="8" s="1" a="1"/>
  <c r="CI16" i="8" s="1"/>
  <c r="CF108" i="6"/>
  <c r="CF76" i="6"/>
  <c r="CG71" i="12"/>
  <c r="CG103" i="12"/>
  <c r="CG106" i="4"/>
  <c r="CG74" i="4"/>
  <c r="CG83" i="17"/>
  <c r="CG115" i="17"/>
  <c r="CG70" i="15"/>
  <c r="CG102" i="15"/>
  <c r="CG104" i="5"/>
  <c r="CG72" i="5"/>
  <c r="CG62" i="19"/>
  <c r="CG94" i="19"/>
  <c r="CF71" i="9"/>
  <c r="CF103" i="9"/>
  <c r="CF69" i="7"/>
  <c r="CF101" i="7"/>
  <c r="CG83" i="6"/>
  <c r="CG115" i="6"/>
  <c r="CF94" i="17"/>
  <c r="CF62" i="17"/>
  <c r="CG114" i="2"/>
  <c r="CG82" i="2"/>
  <c r="CF79" i="11"/>
  <c r="CF111" i="11"/>
  <c r="CG72" i="12"/>
  <c r="CG104" i="12"/>
  <c r="AB46" i="13"/>
  <c r="CH46" i="13" s="1" a="1"/>
  <c r="CH46" i="13" s="1"/>
  <c r="AB34" i="19"/>
  <c r="CH34" i="19" s="1" a="1"/>
  <c r="CH34" i="19" s="1"/>
  <c r="AC36" i="5"/>
  <c r="CI36" i="5" s="1" a="1"/>
  <c r="CI36" i="5" s="1"/>
  <c r="AC38" i="5"/>
  <c r="CI38" i="5" s="1" a="1"/>
  <c r="CI38" i="5" s="1"/>
  <c r="AC30" i="3"/>
  <c r="CI30" i="3" s="1" a="1"/>
  <c r="CI30" i="3" s="1"/>
  <c r="AB30" i="2"/>
  <c r="CH30" i="2" s="1" a="1"/>
  <c r="CH30" i="2" s="1"/>
  <c r="AC18" i="6"/>
  <c r="CI18" i="6" s="1" a="1"/>
  <c r="CI18" i="6" s="1"/>
  <c r="CG61" i="17"/>
  <c r="CG93" i="17"/>
  <c r="CG69" i="18"/>
  <c r="CG101" i="18"/>
  <c r="CF73" i="14"/>
  <c r="CF105" i="14"/>
  <c r="CF59" i="20"/>
  <c r="CF91" i="20"/>
  <c r="CG68" i="15"/>
  <c r="CG100" i="15"/>
  <c r="CF82" i="12"/>
  <c r="CF114" i="12"/>
  <c r="CG60" i="6"/>
  <c r="CG92" i="6"/>
  <c r="CG93" i="1"/>
  <c r="CG61" i="1"/>
  <c r="AB34" i="15"/>
  <c r="CH34" i="15" s="1" a="1"/>
  <c r="CH34" i="15" s="1"/>
  <c r="AC23" i="19"/>
  <c r="CI23" i="19" s="1" a="1"/>
  <c r="CI23" i="19" s="1"/>
  <c r="AC43" i="19"/>
  <c r="CI43" i="19" s="1" a="1"/>
  <c r="CI43" i="19" s="1"/>
  <c r="AB42" i="20"/>
  <c r="CH42" i="20" s="1" a="1"/>
  <c r="CH42" i="20" s="1"/>
  <c r="AB32" i="9"/>
  <c r="CH32" i="9" s="1" a="1"/>
  <c r="CH32" i="9" s="1"/>
  <c r="CG99" i="4"/>
  <c r="CG67" i="4"/>
  <c r="AB30" i="7"/>
  <c r="CH30" i="7" s="1" a="1"/>
  <c r="CH30" i="7" s="1"/>
  <c r="AB19" i="2"/>
  <c r="CH19" i="2" s="1" a="1"/>
  <c r="CH19" i="2" s="1"/>
  <c r="AC44" i="6"/>
  <c r="CI44" i="6" s="1" a="1"/>
  <c r="CI44" i="6" s="1"/>
  <c r="AB30" i="21"/>
  <c r="CH30" i="21" s="1" a="1"/>
  <c r="CH30" i="21" s="1"/>
  <c r="AC20" i="7"/>
  <c r="CI20" i="7" s="1" a="1"/>
  <c r="CI20" i="7" s="1"/>
  <c r="AB38" i="20"/>
  <c r="CH38" i="20" s="1" a="1"/>
  <c r="CH38" i="20" s="1"/>
  <c r="AB23" i="17"/>
  <c r="CH23" i="17" s="1" a="1"/>
  <c r="CH23" i="17" s="1"/>
  <c r="AC25" i="15"/>
  <c r="CI25" i="15" s="1" a="1"/>
  <c r="CI25" i="15" s="1"/>
  <c r="AC43" i="2"/>
  <c r="CI43" i="2" s="1" a="1"/>
  <c r="CI43" i="2" s="1"/>
  <c r="AB40" i="11"/>
  <c r="CH40" i="11" s="1" a="1"/>
  <c r="CH40" i="11" s="1"/>
  <c r="AC45" i="15"/>
  <c r="CI45" i="15" s="1" a="1"/>
  <c r="CI45" i="15" s="1"/>
  <c r="AC33" i="12"/>
  <c r="CI33" i="12" s="1" a="1"/>
  <c r="CI33" i="12" s="1"/>
  <c r="CF99" i="13"/>
  <c r="CF67" i="13"/>
  <c r="CF114" i="13"/>
  <c r="CF82" i="13"/>
  <c r="CG68" i="18"/>
  <c r="CG100" i="18"/>
  <c r="CG79" i="19"/>
  <c r="CG111" i="19"/>
  <c r="CG99" i="12"/>
  <c r="CG67" i="12"/>
  <c r="CF89" i="2"/>
  <c r="CF57" i="2"/>
  <c r="CF83" i="16"/>
  <c r="CF115" i="16"/>
  <c r="CF83" i="8"/>
  <c r="CF115" i="8"/>
  <c r="CG95" i="17"/>
  <c r="CG63" i="17"/>
  <c r="CG109" i="1"/>
  <c r="CG77" i="1"/>
  <c r="AB20" i="3"/>
  <c r="CH20" i="3" s="1" a="1"/>
  <c r="CH20" i="3" s="1"/>
  <c r="AB33" i="4"/>
  <c r="CH33" i="4" s="1" a="1"/>
  <c r="CH33" i="4" s="1"/>
  <c r="AC37" i="15"/>
  <c r="CI37" i="15" s="1" a="1"/>
  <c r="CI37" i="15" s="1"/>
  <c r="AC22" i="4"/>
  <c r="CI22" i="4" s="1" a="1"/>
  <c r="CI22" i="4" s="1"/>
  <c r="AC35" i="15"/>
  <c r="CI35" i="15" s="1" a="1"/>
  <c r="CI35" i="15" s="1"/>
  <c r="AC30" i="1"/>
  <c r="CI30" i="1" s="1" a="1"/>
  <c r="CI30" i="1" s="1"/>
  <c r="AC42" i="12"/>
  <c r="CI42" i="12" s="1" a="1"/>
  <c r="CI42" i="12" s="1"/>
  <c r="AC32" i="17"/>
  <c r="CI32" i="17" s="1" a="1"/>
  <c r="CI32" i="17" s="1"/>
  <c r="AC18" i="14"/>
  <c r="CI18" i="14" s="1" a="1"/>
  <c r="CI18" i="14" s="1"/>
  <c r="AC25" i="11"/>
  <c r="CI25" i="11" s="1" a="1"/>
  <c r="CI25" i="11" s="1"/>
  <c r="AB19" i="21"/>
  <c r="CH19" i="21" s="1" a="1"/>
  <c r="CH19" i="21" s="1"/>
  <c r="AC39" i="13"/>
  <c r="CI39" i="13" s="1" a="1"/>
  <c r="CI39" i="13" s="1"/>
  <c r="AC40" i="20"/>
  <c r="CI40" i="20" s="1" a="1"/>
  <c r="CI40" i="20" s="1"/>
  <c r="CF72" i="8"/>
  <c r="CF104" i="8"/>
  <c r="CG75" i="7"/>
  <c r="CG107" i="7"/>
  <c r="CF99" i="17"/>
  <c r="CF67" i="17"/>
  <c r="CF54" i="10"/>
  <c r="CF86" i="10"/>
  <c r="AC16" i="3"/>
  <c r="CI16" i="3" s="1" a="1"/>
  <c r="CI16" i="3" s="1"/>
  <c r="AC23" i="1"/>
  <c r="CI23" i="1" s="1" a="1"/>
  <c r="CI23" i="1" s="1"/>
  <c r="AB25" i="16"/>
  <c r="CH25" i="16" s="1" a="1"/>
  <c r="CH25" i="16" s="1"/>
  <c r="AC28" i="16"/>
  <c r="CI28" i="16" s="1" a="1"/>
  <c r="CI28" i="16" s="1"/>
  <c r="AC27" i="11"/>
  <c r="CI27" i="11" s="1" a="1"/>
  <c r="CI27" i="11" s="1"/>
  <c r="AC26" i="7"/>
  <c r="CI26" i="7" s="1" a="1"/>
  <c r="CI26" i="7" s="1"/>
  <c r="AC16" i="17"/>
  <c r="CI16" i="17" s="1" a="1"/>
  <c r="CI16" i="17" s="1"/>
  <c r="AC22" i="7"/>
  <c r="CI22" i="7" s="1" a="1"/>
  <c r="CI22" i="7" s="1"/>
  <c r="AC42" i="3"/>
  <c r="CI42" i="3" s="1" a="1"/>
  <c r="CI42" i="3" s="1"/>
  <c r="AC18" i="11"/>
  <c r="CI18" i="11" s="1" a="1"/>
  <c r="CI18" i="11" s="1"/>
  <c r="AC17" i="15"/>
  <c r="CI17" i="15" s="1" a="1"/>
  <c r="CI17" i="15" s="1"/>
  <c r="AB26" i="3"/>
  <c r="CH26" i="3" s="1" a="1"/>
  <c r="CH26" i="3" s="1"/>
  <c r="AC44" i="14"/>
  <c r="CI44" i="14" s="1" a="1"/>
  <c r="CI44" i="14" s="1"/>
  <c r="AC23" i="9"/>
  <c r="CI23" i="9" s="1" a="1"/>
  <c r="CI23" i="9" s="1"/>
  <c r="AB21" i="11"/>
  <c r="CH21" i="11" s="1" a="1"/>
  <c r="CH21" i="11" s="1"/>
  <c r="AC41" i="1"/>
  <c r="CI41" i="1" s="1" a="1"/>
  <c r="CI41" i="1" s="1"/>
  <c r="AC17" i="19"/>
  <c r="CI17" i="19" s="1" a="1"/>
  <c r="CI17" i="19" s="1"/>
  <c r="AC21" i="12"/>
  <c r="CI21" i="12" s="1" a="1"/>
  <c r="CI21" i="12" s="1"/>
  <c r="AC24" i="2"/>
  <c r="CI24" i="2" s="1" a="1"/>
  <c r="CI24" i="2" s="1"/>
  <c r="AC21" i="18"/>
  <c r="CI21" i="18" s="1" a="1"/>
  <c r="CI21" i="18" s="1"/>
  <c r="AB27" i="12"/>
  <c r="CH27" i="12" s="1" a="1"/>
  <c r="CH27" i="12" s="1"/>
  <c r="AB38" i="3"/>
  <c r="CH38" i="3" s="1" a="1"/>
  <c r="CH38" i="3" s="1"/>
  <c r="AC23" i="6"/>
  <c r="CI23" i="6" s="1" a="1"/>
  <c r="CI23" i="6" s="1"/>
  <c r="CF61" i="12"/>
  <c r="CF93" i="12"/>
  <c r="CF113" i="10"/>
  <c r="CF81" i="10"/>
  <c r="AB15" i="15"/>
  <c r="CH15" i="15" s="1" a="1"/>
  <c r="CH15" i="15" s="1"/>
  <c r="AA47" i="15"/>
  <c r="AC28" i="3"/>
  <c r="CI28" i="3" s="1" a="1"/>
  <c r="CI28" i="3" s="1"/>
  <c r="AC35" i="10"/>
  <c r="CI35" i="10" s="1" a="1"/>
  <c r="CI35" i="10" s="1"/>
  <c r="AC45" i="17"/>
  <c r="CI45" i="17" s="1" a="1"/>
  <c r="CI45" i="17" s="1"/>
  <c r="AC32" i="18"/>
  <c r="CI32" i="18" s="1" a="1"/>
  <c r="CI32" i="18" s="1"/>
  <c r="CG71" i="7"/>
  <c r="CG103" i="7"/>
  <c r="AB15" i="7"/>
  <c r="CH15" i="7" s="1" a="1"/>
  <c r="CH15" i="7" s="1"/>
  <c r="AA47" i="7"/>
  <c r="AC45" i="18"/>
  <c r="CI45" i="18" s="1" a="1"/>
  <c r="CI45" i="18" s="1"/>
  <c r="CG66" i="3"/>
  <c r="CG98" i="3"/>
  <c r="CG101" i="11"/>
  <c r="CG69" i="11"/>
  <c r="CG88" i="9"/>
  <c r="CG56" i="9"/>
  <c r="AB15" i="2"/>
  <c r="CH15" i="2" s="1" a="1"/>
  <c r="CH15" i="2" s="1"/>
  <c r="AA47" i="2"/>
  <c r="AB25" i="17"/>
  <c r="CH25" i="17" s="1" a="1"/>
  <c r="CH25" i="17" s="1"/>
  <c r="AC38" i="13"/>
  <c r="CI38" i="13" s="1" a="1"/>
  <c r="CI38" i="13" s="1"/>
  <c r="AC29" i="21"/>
  <c r="CI29" i="21" s="1" a="1"/>
  <c r="CI29" i="21" s="1"/>
  <c r="AC35" i="6"/>
  <c r="CI35" i="6" s="1" a="1"/>
  <c r="CI35" i="6" s="1"/>
  <c r="AB35" i="18"/>
  <c r="CH35" i="18" s="1" a="1"/>
  <c r="CH35" i="18" s="1"/>
  <c r="AC26" i="12"/>
  <c r="CI26" i="12" s="1" a="1"/>
  <c r="CI26" i="12" s="1"/>
  <c r="AC43" i="1"/>
  <c r="CI43" i="1" s="1" a="1"/>
  <c r="CI43" i="1" s="1"/>
  <c r="AB41" i="2"/>
  <c r="CH41" i="2" s="1" a="1"/>
  <c r="CH41" i="2" s="1"/>
  <c r="AC45" i="12"/>
  <c r="CI45" i="12" s="1" a="1"/>
  <c r="CI45" i="12" s="1"/>
  <c r="AC32" i="13"/>
  <c r="CI32" i="13" s="1" a="1"/>
  <c r="CI32" i="13" s="1"/>
  <c r="AC33" i="6"/>
  <c r="CI33" i="6" s="1" a="1"/>
  <c r="CI33" i="6" s="1"/>
  <c r="AC37" i="14"/>
  <c r="CI37" i="14" s="1" a="1"/>
  <c r="CI37" i="14" s="1"/>
  <c r="AC22" i="11"/>
  <c r="CI22" i="11" s="1" a="1"/>
  <c r="CI22" i="11" s="1"/>
  <c r="AC34" i="17"/>
  <c r="CI34" i="17" s="1" a="1"/>
  <c r="CI34" i="17" s="1"/>
  <c r="AC38" i="17"/>
  <c r="CI38" i="17" s="1" a="1"/>
  <c r="CI38" i="17" s="1"/>
  <c r="AC36" i="6"/>
  <c r="CI36" i="6" s="1" a="1"/>
  <c r="CI36" i="6" s="1"/>
  <c r="AC41" i="12"/>
  <c r="CI41" i="12" s="1" a="1"/>
  <c r="CI41" i="12" s="1"/>
  <c r="AB34" i="4"/>
  <c r="CH34" i="4" s="1" a="1"/>
  <c r="CH34" i="4" s="1"/>
  <c r="AC27" i="15"/>
  <c r="CI27" i="15" s="1" a="1"/>
  <c r="CI27" i="15" s="1"/>
  <c r="AB37" i="16"/>
  <c r="CH37" i="16" s="1" a="1"/>
  <c r="CH37" i="16" s="1"/>
  <c r="AC31" i="12"/>
  <c r="CI31" i="12" s="1" a="1"/>
  <c r="CI31" i="12" s="1"/>
  <c r="AC19" i="16"/>
  <c r="CI19" i="16" s="1" a="1"/>
  <c r="CI19" i="16" s="1"/>
  <c r="AC36" i="16"/>
  <c r="CI36" i="16" s="1" a="1"/>
  <c r="CI36" i="16" s="1"/>
  <c r="AC24" i="13"/>
  <c r="CI24" i="13" s="1" a="1"/>
  <c r="CI24" i="13" s="1"/>
  <c r="CG89" i="10"/>
  <c r="CG57" i="10"/>
  <c r="CG79" i="16"/>
  <c r="CG111" i="16"/>
  <c r="CF107" i="2"/>
  <c r="CF75" i="2"/>
  <c r="AC15" i="11"/>
  <c r="CI15" i="11" s="1" a="1"/>
  <c r="CI15" i="11" s="1"/>
  <c r="AC16" i="6"/>
  <c r="CI16" i="6" s="1" a="1"/>
  <c r="CI16" i="6" s="1"/>
  <c r="AA15" i="18"/>
  <c r="CG15" i="18" s="1" a="1"/>
  <c r="CG15" i="18" s="1"/>
  <c r="Z47" i="18"/>
  <c r="AB25" i="20"/>
  <c r="CH25" i="20" s="1" a="1"/>
  <c r="CH25" i="20" s="1"/>
  <c r="AC33" i="21"/>
  <c r="CI33" i="21" s="1" a="1"/>
  <c r="CI33" i="21" s="1"/>
  <c r="AB35" i="14"/>
  <c r="CH35" i="14" s="1" a="1"/>
  <c r="CH35" i="14" s="1"/>
  <c r="CG88" i="20"/>
  <c r="CG56" i="20"/>
  <c r="CG81" i="6"/>
  <c r="CG113" i="6"/>
  <c r="CG115" i="13"/>
  <c r="CG83" i="13"/>
  <c r="CG73" i="6"/>
  <c r="CG105" i="6"/>
  <c r="CG56" i="10"/>
  <c r="CG88" i="10"/>
  <c r="CF66" i="21"/>
  <c r="CF98" i="21"/>
  <c r="CG96" i="21"/>
  <c r="CG64" i="21"/>
  <c r="CG84" i="16"/>
  <c r="CG120" i="16"/>
  <c r="CG123" i="16" s="1"/>
  <c r="CG116" i="16" s="1"/>
  <c r="CG106" i="5"/>
  <c r="CG74" i="5"/>
  <c r="AA15" i="8"/>
  <c r="CG15" i="8" s="1" a="1"/>
  <c r="CG15" i="8" s="1"/>
  <c r="Z47" i="8"/>
  <c r="AC39" i="2"/>
  <c r="CI39" i="2" s="1" a="1"/>
  <c r="CI39" i="2" s="1"/>
  <c r="AB17" i="6"/>
  <c r="CH17" i="6" s="1" a="1"/>
  <c r="CH17" i="6" s="1"/>
  <c r="AB34" i="13"/>
  <c r="CH34" i="13" s="1" a="1"/>
  <c r="CH34" i="13" s="1"/>
  <c r="AB17" i="12"/>
  <c r="CH17" i="12" s="1" a="1"/>
  <c r="CH17" i="12" s="1"/>
  <c r="AB32" i="6"/>
  <c r="CH32" i="6" s="1" a="1"/>
  <c r="CH32" i="6" s="1"/>
  <c r="AC25" i="9"/>
  <c r="CI25" i="9" s="1" a="1"/>
  <c r="CI25" i="9" s="1"/>
  <c r="AC17" i="8"/>
  <c r="CI17" i="8" s="1" a="1"/>
  <c r="CI17" i="8" s="1"/>
  <c r="AB46" i="17"/>
  <c r="CH46" i="17" s="1" a="1"/>
  <c r="CH46" i="17" s="1"/>
  <c r="AB45" i="10"/>
  <c r="CH45" i="10" s="1" a="1"/>
  <c r="CH45" i="10" s="1"/>
  <c r="AB18" i="4"/>
  <c r="CH18" i="4" s="1" a="1"/>
  <c r="CH18" i="4" s="1"/>
  <c r="AC33" i="15"/>
  <c r="CI33" i="15" s="1" a="1"/>
  <c r="CI33" i="15" s="1"/>
  <c r="AC40" i="1"/>
  <c r="CI40" i="1" s="1" a="1"/>
  <c r="CI40" i="1" s="1"/>
  <c r="AB18" i="8"/>
  <c r="CH18" i="8" s="1" a="1"/>
  <c r="CH18" i="8" s="1"/>
  <c r="AC20" i="17"/>
  <c r="CI20" i="17" s="1" a="1"/>
  <c r="CI20" i="17" s="1"/>
  <c r="AC22" i="6"/>
  <c r="CI22" i="6" s="1" a="1"/>
  <c r="CI22" i="6" s="1"/>
  <c r="AC41" i="6"/>
  <c r="CI41" i="6" s="1" a="1"/>
  <c r="CI41" i="6" s="1"/>
  <c r="AC38" i="18"/>
  <c r="CI38" i="18" s="1" a="1"/>
  <c r="CI38" i="18" s="1"/>
  <c r="AC38" i="12"/>
  <c r="CI38" i="12" s="1" a="1"/>
  <c r="CI38" i="12" s="1"/>
  <c r="AB26" i="19"/>
  <c r="CH26" i="19" s="1" a="1"/>
  <c r="CH26" i="19" s="1"/>
  <c r="AC31" i="10"/>
  <c r="CI31" i="10" s="1" a="1"/>
  <c r="CI31" i="10" s="1"/>
  <c r="AC38" i="11"/>
  <c r="CI38" i="11" s="1" a="1"/>
  <c r="CI38" i="11" s="1"/>
  <c r="CG107" i="14"/>
  <c r="CG75" i="14"/>
  <c r="CF114" i="15"/>
  <c r="CF82" i="15"/>
  <c r="CF62" i="11"/>
  <c r="CF94" i="11"/>
  <c r="CG98" i="20"/>
  <c r="CG66" i="20"/>
  <c r="AB37" i="6"/>
  <c r="CH37" i="6" s="1" a="1"/>
  <c r="CH37" i="6" s="1"/>
  <c r="AC32" i="12"/>
  <c r="CI32" i="12" s="1" a="1"/>
  <c r="CI32" i="12" s="1"/>
  <c r="AC35" i="4"/>
  <c r="CI35" i="4" s="1" a="1"/>
  <c r="CI35" i="4" s="1"/>
  <c r="AC44" i="17"/>
  <c r="CI44" i="17" s="1" a="1"/>
  <c r="CI44" i="17" s="1"/>
  <c r="AC31" i="15"/>
  <c r="CI31" i="15" s="1" a="1"/>
  <c r="CI31" i="15" s="1"/>
  <c r="AC33" i="5"/>
  <c r="CI33" i="5" s="1" a="1"/>
  <c r="CI33" i="5" s="1"/>
  <c r="AC34" i="18"/>
  <c r="CI34" i="18" s="1" a="1"/>
  <c r="CI34" i="18" s="1"/>
  <c r="AC22" i="17"/>
  <c r="CI22" i="17" s="1" a="1"/>
  <c r="CI22" i="17" s="1"/>
  <c r="AB43" i="12"/>
  <c r="CH43" i="12" s="1" a="1"/>
  <c r="CH43" i="12" s="1"/>
  <c r="CF95" i="15"/>
  <c r="CF63" i="15"/>
  <c r="CG98" i="14"/>
  <c r="CG66" i="14"/>
  <c r="CG113" i="11"/>
  <c r="CG81" i="11"/>
  <c r="CG117" i="1"/>
  <c r="CG85" i="1"/>
  <c r="CG120" i="13"/>
  <c r="CG123" i="13" s="1"/>
  <c r="CG116" i="13" s="1"/>
  <c r="CG84" i="13"/>
  <c r="CG76" i="12"/>
  <c r="CG108" i="12"/>
  <c r="CF67" i="21"/>
  <c r="CF99" i="21"/>
  <c r="CF68" i="20"/>
  <c r="CF100" i="20"/>
  <c r="CF64" i="19"/>
  <c r="CF96" i="19"/>
  <c r="CG107" i="9"/>
  <c r="CG75" i="9"/>
  <c r="AB43" i="13"/>
  <c r="CH43" i="13" s="1" a="1"/>
  <c r="CH43" i="13" s="1"/>
  <c r="AC29" i="18"/>
  <c r="CI29" i="18" s="1" a="1"/>
  <c r="CI29" i="18" s="1"/>
  <c r="AC40" i="19"/>
  <c r="CI40" i="19" s="1" a="1"/>
  <c r="CI40" i="19" s="1"/>
  <c r="AB18" i="2"/>
  <c r="CH18" i="2" s="1" a="1"/>
  <c r="CH18" i="2" s="1"/>
  <c r="AB44" i="16"/>
  <c r="CH44" i="16" s="1" a="1"/>
  <c r="CH44" i="16" s="1"/>
  <c r="CF89" i="15"/>
  <c r="CF57" i="15"/>
  <c r="CG90" i="13"/>
  <c r="CG58" i="13"/>
  <c r="CG61" i="16"/>
  <c r="CG93" i="16"/>
  <c r="CG64" i="18"/>
  <c r="CG96" i="18"/>
  <c r="CG65" i="16"/>
  <c r="CG97" i="16"/>
  <c r="CG75" i="8"/>
  <c r="CG107" i="8"/>
  <c r="CG58" i="10"/>
  <c r="CG90" i="10"/>
  <c r="CF75" i="11"/>
  <c r="CF107" i="11"/>
  <c r="CG66" i="16"/>
  <c r="CG98" i="16"/>
  <c r="CG71" i="3"/>
  <c r="CG103" i="3"/>
  <c r="CF57" i="9"/>
  <c r="CF89" i="9"/>
  <c r="CE86" i="9"/>
  <c r="CE54" i="9"/>
  <c r="AB33" i="8"/>
  <c r="CH33" i="8" s="1" a="1"/>
  <c r="CH33" i="8" s="1"/>
  <c r="AC36" i="7"/>
  <c r="CI36" i="7" s="1" a="1"/>
  <c r="CI36" i="7" s="1"/>
  <c r="AB28" i="17"/>
  <c r="CH28" i="17" s="1" a="1"/>
  <c r="CH28" i="17" s="1"/>
  <c r="CF60" i="14"/>
  <c r="CF92" i="14"/>
  <c r="CG99" i="14"/>
  <c r="CG67" i="14"/>
  <c r="CG87" i="20"/>
  <c r="CG55" i="20"/>
  <c r="CF87" i="12"/>
  <c r="CF55" i="12"/>
  <c r="CG71" i="8"/>
  <c r="CG103" i="8"/>
  <c r="CF81" i="19"/>
  <c r="CF113" i="19"/>
  <c r="CG117" i="9"/>
  <c r="CG85" i="9"/>
  <c r="CF93" i="18"/>
  <c r="CF61" i="18"/>
  <c r="CF97" i="2"/>
  <c r="CF65" i="2"/>
  <c r="CF80" i="10"/>
  <c r="CF112" i="10"/>
  <c r="CF103" i="15"/>
  <c r="CF71" i="15"/>
  <c r="CG115" i="2"/>
  <c r="CG83" i="2"/>
  <c r="CG95" i="1"/>
  <c r="CG63" i="1"/>
  <c r="CG93" i="9"/>
  <c r="CG61" i="9"/>
  <c r="CG96" i="5"/>
  <c r="CG64" i="5"/>
  <c r="CG60" i="7"/>
  <c r="CG92" i="7"/>
  <c r="CF64" i="14"/>
  <c r="CF96" i="14"/>
  <c r="CF87" i="7"/>
  <c r="CF55" i="7"/>
  <c r="CG107" i="20"/>
  <c r="CG75" i="20"/>
  <c r="CG111" i="2"/>
  <c r="CG79" i="2"/>
  <c r="AB22" i="12"/>
  <c r="CH22" i="12" s="1" a="1"/>
  <c r="CH22" i="12" s="1"/>
  <c r="AB42" i="10"/>
  <c r="CH42" i="10" s="1" a="1"/>
  <c r="CH42" i="10" s="1"/>
  <c r="CF112" i="13"/>
  <c r="CF80" i="13"/>
  <c r="CG102" i="5"/>
  <c r="CG70" i="5"/>
  <c r="CG97" i="21"/>
  <c r="CG65" i="21"/>
  <c r="CG70" i="3"/>
  <c r="CG102" i="3"/>
  <c r="AC32" i="7"/>
  <c r="CI32" i="7" s="1" a="1"/>
  <c r="CI32" i="7" s="1"/>
  <c r="CF65" i="9"/>
  <c r="CF97" i="9"/>
  <c r="CG70" i="4"/>
  <c r="CG102" i="4"/>
  <c r="CG113" i="1"/>
  <c r="CG81" i="1"/>
  <c r="CF110" i="4"/>
  <c r="CF78" i="4"/>
  <c r="CF115" i="4"/>
  <c r="CF83" i="4"/>
  <c r="CE86" i="16"/>
  <c r="CE54" i="16"/>
  <c r="AC27" i="3"/>
  <c r="CI27" i="3" s="1" a="1"/>
  <c r="CI27" i="3" s="1"/>
  <c r="AC30" i="11"/>
  <c r="CI30" i="11" s="1" a="1"/>
  <c r="CI30" i="11" s="1"/>
  <c r="AC17" i="9"/>
  <c r="CI17" i="9" s="1" a="1"/>
  <c r="CI17" i="9" s="1"/>
  <c r="CG64" i="4"/>
  <c r="CG96" i="4"/>
  <c r="CG55" i="15"/>
  <c r="CG87" i="15"/>
  <c r="CG77" i="8"/>
  <c r="CG109" i="8"/>
  <c r="CG92" i="21"/>
  <c r="CG60" i="21"/>
  <c r="CF77" i="16"/>
  <c r="CF109" i="16"/>
  <c r="CF89" i="13"/>
  <c r="CF57" i="13"/>
  <c r="CG96" i="2"/>
  <c r="CG64" i="2"/>
  <c r="CF77" i="19"/>
  <c r="CF109" i="19"/>
  <c r="CG106" i="20"/>
  <c r="CG74" i="20"/>
  <c r="CG88" i="11"/>
  <c r="CG56" i="11"/>
  <c r="CG105" i="20"/>
  <c r="CG73" i="20"/>
  <c r="CG99" i="5"/>
  <c r="CG67" i="5"/>
  <c r="CG77" i="10"/>
  <c r="CG109" i="10"/>
  <c r="CF109" i="2"/>
  <c r="CF77" i="2"/>
  <c r="CG98" i="5"/>
  <c r="CG66" i="5"/>
  <c r="CG92" i="9"/>
  <c r="CG60" i="9"/>
  <c r="CF95" i="12"/>
  <c r="CF63" i="12"/>
  <c r="CF95" i="21"/>
  <c r="CF63" i="21"/>
  <c r="CF98" i="17"/>
  <c r="CF66" i="17"/>
  <c r="CG94" i="21"/>
  <c r="CG62" i="21"/>
  <c r="CF83" i="11"/>
  <c r="CF115" i="11"/>
  <c r="CF60" i="19"/>
  <c r="CF92" i="19"/>
  <c r="AC18" i="10"/>
  <c r="CI18" i="10" s="1" a="1"/>
  <c r="CI18" i="10" s="1"/>
  <c r="AC40" i="16"/>
  <c r="CI40" i="16" s="1" a="1"/>
  <c r="CI40" i="16" s="1"/>
  <c r="AB36" i="2"/>
  <c r="CH36" i="2" s="1" a="1"/>
  <c r="CH36" i="2" s="1"/>
  <c r="CF67" i="20"/>
  <c r="CF99" i="20"/>
  <c r="CG58" i="6"/>
  <c r="CG90" i="6"/>
  <c r="CF107" i="3"/>
  <c r="CF75" i="3"/>
  <c r="CG58" i="15"/>
  <c r="CG90" i="15"/>
  <c r="AC17" i="20"/>
  <c r="CI17" i="20" s="1" a="1"/>
  <c r="CI17" i="20" s="1"/>
  <c r="AC42" i="6"/>
  <c r="CI42" i="6" s="1" a="1"/>
  <c r="CI42" i="6" s="1"/>
  <c r="AC44" i="13"/>
  <c r="CI44" i="13" s="1" a="1"/>
  <c r="CI44" i="13" s="1"/>
  <c r="AC34" i="6"/>
  <c r="CI34" i="6" s="1" a="1"/>
  <c r="CI34" i="6" s="1"/>
  <c r="AC17" i="10"/>
  <c r="CI17" i="10" s="1" a="1"/>
  <c r="CI17" i="10" s="1"/>
  <c r="AB27" i="21"/>
  <c r="CH27" i="21" s="1" a="1"/>
  <c r="CH27" i="21" s="1"/>
  <c r="AC25" i="21"/>
  <c r="CI25" i="21" s="1" a="1"/>
  <c r="CI25" i="21" s="1"/>
  <c r="AC45" i="16"/>
  <c r="CI45" i="16" s="1" a="1"/>
  <c r="CI45" i="16" s="1"/>
  <c r="AC35" i="5"/>
  <c r="CI35" i="5" s="1" a="1"/>
  <c r="CI35" i="5" s="1"/>
  <c r="CF120" i="6"/>
  <c r="CF123" i="6" s="1"/>
  <c r="CF116" i="6" s="1"/>
  <c r="CF84" i="6"/>
  <c r="CG70" i="6"/>
  <c r="CG102" i="6"/>
  <c r="CF111" i="13"/>
  <c r="CF79" i="13"/>
  <c r="CG73" i="7"/>
  <c r="CG105" i="7"/>
  <c r="CF91" i="4"/>
  <c r="CF59" i="4"/>
  <c r="CG78" i="6"/>
  <c r="CG110" i="6"/>
  <c r="CG114" i="10"/>
  <c r="CG82" i="10"/>
  <c r="CG77" i="15"/>
  <c r="CG109" i="15"/>
  <c r="CG56" i="4"/>
  <c r="CG88" i="4"/>
  <c r="CG57" i="16"/>
  <c r="CG89" i="16"/>
  <c r="CG55" i="18"/>
  <c r="CG87" i="18"/>
  <c r="CF103" i="4"/>
  <c r="CF71" i="4"/>
  <c r="CF78" i="19"/>
  <c r="CF110" i="19"/>
  <c r="CF96" i="6"/>
  <c r="CF64" i="6"/>
  <c r="CG115" i="20"/>
  <c r="CG83" i="20"/>
  <c r="CG74" i="16"/>
  <c r="CG106" i="16"/>
  <c r="CG104" i="9"/>
  <c r="CG72" i="9"/>
  <c r="CG108" i="5"/>
  <c r="CG76" i="5"/>
  <c r="CG91" i="2"/>
  <c r="CG59" i="2"/>
  <c r="CG69" i="6"/>
  <c r="CG101" i="6"/>
  <c r="CF92" i="3"/>
  <c r="CF60" i="3"/>
  <c r="CG75" i="10"/>
  <c r="CG107" i="10"/>
  <c r="CG110" i="14"/>
  <c r="CG78" i="14"/>
  <c r="AC36" i="14"/>
  <c r="CI36" i="14" s="1" a="1"/>
  <c r="CI36" i="14" s="1"/>
  <c r="AB43" i="15"/>
  <c r="CH43" i="15" s="1" a="1"/>
  <c r="CH43" i="15" s="1"/>
  <c r="AB23" i="11"/>
  <c r="CH23" i="11" s="1" a="1"/>
  <c r="CH23" i="11" s="1"/>
  <c r="AC27" i="20"/>
  <c r="CI27" i="20" s="1" a="1"/>
  <c r="CI27" i="20" s="1"/>
  <c r="CF69" i="8"/>
  <c r="CF101" i="8"/>
  <c r="CF88" i="3"/>
  <c r="CF56" i="3"/>
  <c r="CF62" i="14"/>
  <c r="CF94" i="14"/>
  <c r="CG59" i="19"/>
  <c r="CG91" i="19"/>
  <c r="AB46" i="3"/>
  <c r="CH46" i="3" s="1" a="1"/>
  <c r="CH46" i="3" s="1"/>
  <c r="AC29" i="15"/>
  <c r="CI29" i="15" s="1" a="1"/>
  <c r="CI29" i="15" s="1"/>
  <c r="AC21" i="6"/>
  <c r="CI21" i="6" s="1" a="1"/>
  <c r="CI21" i="6" s="1"/>
  <c r="AC22" i="1"/>
  <c r="CI22" i="1" s="1" a="1"/>
  <c r="CI22" i="1" s="1"/>
  <c r="CF113" i="2"/>
  <c r="CF81" i="2"/>
  <c r="CF92" i="2"/>
  <c r="CF60" i="2"/>
  <c r="AC28" i="4"/>
  <c r="CI28" i="4" s="1" a="1"/>
  <c r="CI28" i="4" s="1"/>
  <c r="CF90" i="18"/>
  <c r="CF58" i="18"/>
  <c r="CF68" i="14"/>
  <c r="CF100" i="14"/>
  <c r="CG72" i="7"/>
  <c r="CG104" i="7"/>
  <c r="CG81" i="17"/>
  <c r="CG113" i="17"/>
  <c r="CG64" i="8"/>
  <c r="CG96" i="8"/>
  <c r="CG55" i="19"/>
  <c r="CG87" i="19"/>
  <c r="AB28" i="13"/>
  <c r="CH28" i="13" s="1" a="1"/>
  <c r="CH28" i="13" s="1"/>
  <c r="AC28" i="12"/>
  <c r="CI28" i="12" s="1" a="1"/>
  <c r="CI28" i="12" s="1"/>
  <c r="AB44" i="8"/>
  <c r="CH44" i="8" s="1" a="1"/>
  <c r="CH44" i="8" s="1"/>
  <c r="AC24" i="17"/>
  <c r="CI24" i="17" s="1" a="1"/>
  <c r="CI24" i="17" s="1"/>
  <c r="AC38" i="1"/>
  <c r="CI38" i="1" s="1" a="1"/>
  <c r="CI38" i="1" s="1"/>
  <c r="AB15" i="6"/>
  <c r="CH15" i="6" s="1" a="1"/>
  <c r="CH15" i="6" s="1"/>
  <c r="AA47" i="6"/>
  <c r="CG73" i="8"/>
  <c r="CG105" i="8"/>
  <c r="CF74" i="21"/>
  <c r="CF106" i="21"/>
  <c r="CG70" i="7"/>
  <c r="CG102" i="7"/>
  <c r="CG78" i="18"/>
  <c r="CG110" i="18"/>
  <c r="CG97" i="13"/>
  <c r="CG65" i="13"/>
  <c r="CG83" i="19"/>
  <c r="CG115" i="19"/>
  <c r="CF102" i="17"/>
  <c r="CF70" i="17"/>
  <c r="CF108" i="4"/>
  <c r="CF76" i="4"/>
  <c r="CF69" i="12"/>
  <c r="CF101" i="12"/>
  <c r="CG112" i="5"/>
  <c r="CG80" i="5"/>
  <c r="CF86" i="5"/>
  <c r="CF54" i="5"/>
  <c r="AB24" i="15"/>
  <c r="CH24" i="15" s="1" a="1"/>
  <c r="CH24" i="15" s="1"/>
  <c r="AB42" i="2"/>
  <c r="CH42" i="2" s="1" a="1"/>
  <c r="CH42" i="2" s="1"/>
  <c r="AC27" i="14"/>
  <c r="CI27" i="14" s="1" a="1"/>
  <c r="CI27" i="14" s="1"/>
  <c r="AB21" i="2"/>
  <c r="CH21" i="2" s="1" a="1"/>
  <c r="CH21" i="2" s="1"/>
  <c r="AC42" i="11"/>
  <c r="CI42" i="11" s="1" a="1"/>
  <c r="CI42" i="11" s="1"/>
  <c r="AC46" i="1"/>
  <c r="CI46" i="1" s="1" a="1"/>
  <c r="CI46" i="1" s="1"/>
  <c r="CG61" i="8"/>
  <c r="CG93" i="8"/>
  <c r="AC45" i="13"/>
  <c r="CI45" i="13" s="1" a="1"/>
  <c r="CI45" i="13" s="1"/>
  <c r="AB19" i="18"/>
  <c r="CH19" i="18" s="1" a="1"/>
  <c r="CH19" i="18" s="1"/>
  <c r="AC37" i="12"/>
  <c r="CI37" i="12" s="1" a="1"/>
  <c r="CI37" i="12" s="1"/>
  <c r="AB29" i="14"/>
  <c r="CH29" i="14" s="1" a="1"/>
  <c r="CH29" i="14" s="1"/>
  <c r="AB28" i="21"/>
  <c r="CH28" i="21" s="1" a="1"/>
  <c r="CH28" i="21" s="1"/>
  <c r="AC33" i="7"/>
  <c r="CI33" i="7" s="1" a="1"/>
  <c r="CI33" i="7" s="1"/>
  <c r="AB29" i="20"/>
  <c r="CH29" i="20" s="1" a="1"/>
  <c r="CH29" i="20" s="1"/>
  <c r="AC42" i="17"/>
  <c r="CI42" i="17" s="1" a="1"/>
  <c r="CI42" i="17" s="1"/>
  <c r="AB25" i="19"/>
  <c r="CH25" i="19" s="1" a="1"/>
  <c r="CH25" i="19" s="1"/>
  <c r="AC25" i="8"/>
  <c r="CI25" i="8" s="1" a="1"/>
  <c r="CI25" i="8" s="1"/>
  <c r="AC16" i="19"/>
  <c r="CI16" i="19" s="1" a="1"/>
  <c r="CI16" i="19" s="1"/>
  <c r="AC36" i="9"/>
  <c r="CI36" i="9" s="1" a="1"/>
  <c r="CI36" i="9" s="1"/>
  <c r="CG106" i="3"/>
  <c r="CG74" i="3"/>
  <c r="CG96" i="13"/>
  <c r="CG64" i="13"/>
  <c r="CG67" i="18"/>
  <c r="CG99" i="18"/>
  <c r="CG112" i="21"/>
  <c r="CG80" i="21"/>
  <c r="CG83" i="15"/>
  <c r="CG115" i="15"/>
  <c r="CG85" i="12"/>
  <c r="CG117" i="12"/>
  <c r="CF107" i="18"/>
  <c r="CF75" i="18"/>
  <c r="CG111" i="21"/>
  <c r="CG79" i="21"/>
  <c r="CF85" i="14"/>
  <c r="CF117" i="14"/>
  <c r="CF64" i="3"/>
  <c r="CF96" i="3"/>
  <c r="CG91" i="10"/>
  <c r="CG59" i="10"/>
  <c r="CG87" i="9"/>
  <c r="CG55" i="9"/>
  <c r="CF76" i="20"/>
  <c r="CF108" i="20"/>
  <c r="AB18" i="15"/>
  <c r="CH18" i="15" s="1" a="1"/>
  <c r="CH18" i="15" s="1"/>
  <c r="CE86" i="21"/>
  <c r="CE54" i="21"/>
  <c r="AC19" i="13"/>
  <c r="CI19" i="13" s="1" a="1"/>
  <c r="CI19" i="13" s="1"/>
  <c r="AC34" i="8"/>
  <c r="CI34" i="8" s="1" a="1"/>
  <c r="CI34" i="8" s="1"/>
  <c r="AC22" i="16"/>
  <c r="CI22" i="16" s="1" a="1"/>
  <c r="CI22" i="16" s="1"/>
  <c r="AB35" i="21"/>
  <c r="CH35" i="21" s="1" a="1"/>
  <c r="CH35" i="21" s="1"/>
  <c r="AC25" i="18"/>
  <c r="CI25" i="18" s="1" a="1"/>
  <c r="CI25" i="18" s="1"/>
  <c r="AC31" i="7"/>
  <c r="CI31" i="7" s="1" a="1"/>
  <c r="CI31" i="7" s="1"/>
  <c r="AC26" i="16"/>
  <c r="CI26" i="16" s="1" a="1"/>
  <c r="CI26" i="16" s="1"/>
  <c r="AC36" i="8"/>
  <c r="CI36" i="8" s="1" a="1"/>
  <c r="CI36" i="8" s="1"/>
  <c r="AC19" i="10"/>
  <c r="CI19" i="10" s="1" a="1"/>
  <c r="CI19" i="10" s="1"/>
  <c r="AB36" i="11"/>
  <c r="CH36" i="11" s="1" a="1"/>
  <c r="CH36" i="11" s="1"/>
  <c r="AC27" i="16"/>
  <c r="CI27" i="16" s="1" a="1"/>
  <c r="CI27" i="16" s="1"/>
  <c r="AC32" i="3"/>
  <c r="CI32" i="3" s="1" a="1"/>
  <c r="CI32" i="3" s="1"/>
  <c r="AB18" i="9"/>
  <c r="CH18" i="9" s="1" a="1"/>
  <c r="CH18" i="9" s="1"/>
  <c r="AC39" i="18"/>
  <c r="CI39" i="18" s="1" a="1"/>
  <c r="CI39" i="18" s="1"/>
  <c r="CG114" i="14"/>
  <c r="CG82" i="14"/>
  <c r="CG64" i="12"/>
  <c r="CG96" i="12"/>
  <c r="CF93" i="2"/>
  <c r="CF61" i="2"/>
  <c r="CG101" i="5"/>
  <c r="CG69" i="5"/>
  <c r="CF82" i="21"/>
  <c r="CF114" i="21"/>
  <c r="CG75" i="4"/>
  <c r="CG107" i="4"/>
  <c r="AB15" i="10"/>
  <c r="CH15" i="10" s="1" a="1"/>
  <c r="CH15" i="10" s="1"/>
  <c r="AA47" i="10"/>
  <c r="AB21" i="14"/>
  <c r="CH21" i="14" s="1" a="1"/>
  <c r="CH21" i="14" s="1"/>
  <c r="AC28" i="14"/>
  <c r="CI28" i="14" s="1" a="1"/>
  <c r="CI28" i="14" s="1"/>
  <c r="AC16" i="20"/>
  <c r="CI16" i="20" s="1" a="1"/>
  <c r="CI16" i="20" s="1"/>
  <c r="AB16" i="12"/>
  <c r="CH16" i="12" s="1" a="1"/>
  <c r="CH16" i="12" s="1"/>
  <c r="AC32" i="8"/>
  <c r="CI32" i="8" s="1" a="1"/>
  <c r="CI32" i="8" s="1"/>
  <c r="AB42" i="19"/>
  <c r="CH42" i="19" s="1" a="1"/>
  <c r="CH42" i="19" s="1"/>
  <c r="AC46" i="9"/>
  <c r="CI46" i="9" s="1" a="1"/>
  <c r="CI46" i="9" s="1"/>
  <c r="AB22" i="18"/>
  <c r="CH22" i="18" s="1" a="1"/>
  <c r="CH22" i="18" s="1"/>
  <c r="AB26" i="2"/>
  <c r="CH26" i="2" s="1" a="1"/>
  <c r="CH26" i="2" s="1"/>
  <c r="AB41" i="10"/>
  <c r="CH41" i="10" s="1" a="1"/>
  <c r="CH41" i="10" s="1"/>
  <c r="AB32" i="15"/>
  <c r="CH32" i="15" s="1" a="1"/>
  <c r="CH32" i="15" s="1"/>
  <c r="AC44" i="2"/>
  <c r="CI44" i="2" s="1" a="1"/>
  <c r="CI44" i="2" s="1"/>
  <c r="AC24" i="1"/>
  <c r="CI24" i="1" s="1" a="1"/>
  <c r="CI24" i="1" s="1"/>
  <c r="AC22" i="9"/>
  <c r="CI22" i="9" s="1" a="1"/>
  <c r="CI22" i="9" s="1"/>
  <c r="AC25" i="5"/>
  <c r="CI25" i="5" s="1" a="1"/>
  <c r="CI25" i="5" s="1"/>
  <c r="AC21" i="7"/>
  <c r="CI21" i="7" s="1" a="1"/>
  <c r="CI21" i="7" s="1"/>
  <c r="AB25" i="14"/>
  <c r="CH25" i="14" s="1" a="1"/>
  <c r="CH25" i="14" s="1"/>
  <c r="AB16" i="7"/>
  <c r="CH16" i="7" s="1" a="1"/>
  <c r="CH16" i="7" s="1"/>
  <c r="AC36" i="20"/>
  <c r="CI36" i="20" s="1" a="1"/>
  <c r="CI36" i="20" s="1"/>
  <c r="AC40" i="2"/>
  <c r="CI40" i="2" s="1" a="1"/>
  <c r="CI40" i="2" s="1"/>
  <c r="CG87" i="1"/>
  <c r="CG55" i="1"/>
  <c r="CG104" i="14"/>
  <c r="CG72" i="14"/>
  <c r="AB41" i="13"/>
  <c r="CH41" i="13" s="1" a="1"/>
  <c r="CH41" i="13" s="1"/>
  <c r="AC31" i="5"/>
  <c r="CI31" i="5" s="1" a="1"/>
  <c r="CI31" i="5" s="1"/>
  <c r="AC26" i="21"/>
  <c r="CI26" i="21" s="1" a="1"/>
  <c r="CI26" i="21" s="1"/>
  <c r="AC31" i="3"/>
  <c r="CI31" i="3" s="1" a="1"/>
  <c r="CI31" i="3" s="1"/>
  <c r="CG115" i="5"/>
  <c r="CG83" i="5"/>
  <c r="CG93" i="5"/>
  <c r="CG61" i="5"/>
  <c r="AB26" i="9"/>
  <c r="CH26" i="9" s="1" a="1"/>
  <c r="CH26" i="9" s="1"/>
  <c r="AC31" i="4"/>
  <c r="CI31" i="4" s="1" a="1"/>
  <c r="CI31" i="4" s="1"/>
  <c r="AC42" i="1"/>
  <c r="CI42" i="1" s="1" a="1"/>
  <c r="CI42" i="1" s="1"/>
  <c r="AB39" i="4"/>
  <c r="CH39" i="4" s="1" a="1"/>
  <c r="CH39" i="4" s="1"/>
  <c r="AB44" i="4"/>
  <c r="CH44" i="4" s="1" a="1"/>
  <c r="CH44" i="4" s="1"/>
  <c r="CG102" i="1"/>
  <c r="CG70" i="1"/>
  <c r="AC25" i="4"/>
  <c r="CI25" i="4" s="1" a="1"/>
  <c r="CI25" i="4" s="1"/>
  <c r="AC16" i="15"/>
  <c r="CI16" i="15" s="1" a="1"/>
  <c r="CI16" i="15" s="1"/>
  <c r="AC38" i="8"/>
  <c r="CI38" i="8" s="1" a="1"/>
  <c r="CI38" i="8" s="1"/>
  <c r="AC21" i="21"/>
  <c r="CI21" i="21" s="1" a="1"/>
  <c r="CI21" i="21" s="1"/>
  <c r="AB38" i="16"/>
  <c r="CH38" i="16" s="1" a="1"/>
  <c r="CH38" i="16" s="1"/>
  <c r="AB18" i="13"/>
  <c r="CH18" i="13" s="1" a="1"/>
  <c r="CH18" i="13" s="1"/>
  <c r="AC25" i="2"/>
  <c r="CI25" i="2" s="1" a="1"/>
  <c r="CI25" i="2" s="1"/>
  <c r="AB38" i="19"/>
  <c r="CH38" i="19" s="1" a="1"/>
  <c r="CH38" i="19" s="1"/>
  <c r="AC35" i="20"/>
  <c r="CI35" i="20" s="1" a="1"/>
  <c r="CI35" i="20" s="1"/>
  <c r="AC17" i="11"/>
  <c r="CI17" i="11" s="1" a="1"/>
  <c r="CI17" i="11" s="1"/>
  <c r="AC34" i="20"/>
  <c r="CI34" i="20" s="1" a="1"/>
  <c r="CI34" i="20" s="1"/>
  <c r="AC28" i="5"/>
  <c r="CI28" i="5" s="1" a="1"/>
  <c r="CI28" i="5" s="1"/>
  <c r="AC38" i="10"/>
  <c r="CI38" i="10" s="1" a="1"/>
  <c r="CI38" i="10" s="1"/>
  <c r="AB38" i="2"/>
  <c r="CH38" i="2" s="1" a="1"/>
  <c r="CH38" i="2" s="1"/>
  <c r="AC27" i="5"/>
  <c r="CI27" i="5" s="1" a="1"/>
  <c r="CI27" i="5" s="1"/>
  <c r="AC21" i="9"/>
  <c r="CI21" i="9" s="1" a="1"/>
  <c r="CI21" i="9" s="1"/>
  <c r="AB24" i="12"/>
  <c r="CH24" i="12" s="1" a="1"/>
  <c r="CH24" i="12" s="1"/>
  <c r="AB24" i="21"/>
  <c r="CH24" i="21" s="1" a="1"/>
  <c r="CH24" i="21" s="1"/>
  <c r="AB27" i="17"/>
  <c r="CH27" i="17" s="1" a="1"/>
  <c r="CH27" i="17" s="1"/>
  <c r="AC23" i="21"/>
  <c r="CI23" i="21" s="1" a="1"/>
  <c r="CI23" i="21" s="1"/>
  <c r="AB44" i="11"/>
  <c r="CH44" i="11" s="1" a="1"/>
  <c r="CH44" i="11" s="1"/>
  <c r="AB21" i="19"/>
  <c r="CH21" i="19" s="1" a="1"/>
  <c r="CH21" i="19" s="1"/>
  <c r="CG120" i="2"/>
  <c r="CG123" i="2" s="1"/>
  <c r="CG116" i="2" s="1"/>
  <c r="CG84" i="2"/>
  <c r="CF57" i="12"/>
  <c r="CF89" i="12"/>
  <c r="CG97" i="11"/>
  <c r="CG65" i="11"/>
  <c r="AB28" i="20"/>
  <c r="CH28" i="20" s="1" a="1"/>
  <c r="CH28" i="20" s="1"/>
  <c r="AC19" i="6"/>
  <c r="CI19" i="6" s="1" a="1"/>
  <c r="CI19" i="6" s="1"/>
  <c r="AB36" i="3"/>
  <c r="CH36" i="3" s="1" a="1"/>
  <c r="CH36" i="3" s="1"/>
  <c r="AC19" i="15"/>
  <c r="CI19" i="15" s="1" a="1"/>
  <c r="CI19" i="15" s="1"/>
  <c r="CF70" i="14"/>
  <c r="CF102" i="14"/>
  <c r="CF117" i="2"/>
  <c r="CF85" i="2"/>
  <c r="CF63" i="11"/>
  <c r="CF95" i="11"/>
  <c r="CF98" i="13"/>
  <c r="CF66" i="13"/>
  <c r="CG79" i="6"/>
  <c r="CG111" i="6"/>
  <c r="CG72" i="19"/>
  <c r="CG104" i="19"/>
  <c r="CG90" i="20"/>
  <c r="CG58" i="20"/>
  <c r="CG105" i="1"/>
  <c r="CG73" i="1"/>
  <c r="AB45" i="6"/>
  <c r="CH45" i="6" s="1" a="1"/>
  <c r="CH45" i="6" s="1"/>
  <c r="AC31" i="6"/>
  <c r="CI31" i="6" s="1" a="1"/>
  <c r="CI31" i="6" s="1"/>
  <c r="AB40" i="13"/>
  <c r="CH40" i="13" s="1" a="1"/>
  <c r="CH40" i="13" s="1"/>
  <c r="AC34" i="7"/>
  <c r="CI34" i="7" s="1" a="1"/>
  <c r="CI34" i="7" s="1"/>
  <c r="AB20" i="4"/>
  <c r="CH20" i="4" s="1" a="1"/>
  <c r="CH20" i="4" s="1"/>
  <c r="AC39" i="6"/>
  <c r="CI39" i="6" s="1" a="1"/>
  <c r="CI39" i="6" s="1"/>
  <c r="AC43" i="10"/>
  <c r="CI43" i="10" s="1" a="1"/>
  <c r="CI43" i="10" s="1"/>
  <c r="AC38" i="15"/>
  <c r="CI38" i="15" s="1" a="1"/>
  <c r="CI38" i="15" s="1"/>
  <c r="AC17" i="4"/>
  <c r="CI17" i="4" s="1" a="1"/>
  <c r="CI17" i="4" s="1"/>
  <c r="AC18" i="16"/>
  <c r="CI18" i="16" s="1" a="1"/>
  <c r="CI18" i="16" s="1"/>
  <c r="AC16" i="18"/>
  <c r="CI16" i="18" s="1" a="1"/>
  <c r="CI16" i="18" s="1"/>
  <c r="AB32" i="4"/>
  <c r="CH32" i="4" s="1" a="1"/>
  <c r="CH32" i="4" s="1"/>
  <c r="AB39" i="19"/>
  <c r="CH39" i="19" s="1" a="1"/>
  <c r="CH39" i="19" s="1"/>
  <c r="AB25" i="6"/>
  <c r="CH25" i="6" s="1" a="1"/>
  <c r="CH25" i="6" s="1"/>
  <c r="AC44" i="20"/>
  <c r="CI44" i="20" s="1" a="1"/>
  <c r="CI44" i="20" s="1"/>
  <c r="AC35" i="16"/>
  <c r="CI35" i="16" s="1" a="1"/>
  <c r="CI35" i="16" s="1"/>
  <c r="AC33" i="9"/>
  <c r="CI33" i="9" s="1" a="1"/>
  <c r="CI33" i="9" s="1"/>
  <c r="AC37" i="5"/>
  <c r="CI37" i="5" s="1" a="1"/>
  <c r="CI37" i="5" s="1"/>
  <c r="AC20" i="2"/>
  <c r="CI20" i="2" s="1" a="1"/>
  <c r="CI20" i="2" s="1"/>
  <c r="AC30" i="6"/>
  <c r="CI30" i="6" s="1" a="1"/>
  <c r="CI30" i="6" s="1"/>
  <c r="AB21" i="3"/>
  <c r="CH21" i="3" s="1" a="1"/>
  <c r="CH21" i="3" s="1"/>
  <c r="AC36" i="10"/>
  <c r="CI36" i="10" s="1" a="1"/>
  <c r="CI36" i="10" s="1"/>
  <c r="AC39" i="14"/>
  <c r="CI39" i="14" s="1" a="1"/>
  <c r="CI39" i="14" s="1"/>
  <c r="CG97" i="14"/>
  <c r="CG65" i="14"/>
  <c r="CG102" i="13"/>
  <c r="CG70" i="13"/>
  <c r="CF72" i="10"/>
  <c r="CF104" i="10"/>
  <c r="CG70" i="19"/>
  <c r="CG102" i="19"/>
  <c r="CG100" i="1"/>
  <c r="CG68" i="1"/>
  <c r="AB30" i="8"/>
  <c r="CH30" i="8" s="1" a="1"/>
  <c r="CH30" i="8" s="1"/>
  <c r="AB17" i="3"/>
  <c r="CH17" i="3" s="1" a="1"/>
  <c r="CH17" i="3" s="1"/>
  <c r="AB23" i="14"/>
  <c r="CH23" i="14" s="1" a="1"/>
  <c r="CH23" i="14" s="1"/>
  <c r="AC20" i="19"/>
  <c r="CI20" i="19" s="1" a="1"/>
  <c r="CI20" i="19" s="1"/>
  <c r="DM121" i="13" l="1" a="1"/>
  <c r="DM121" i="13" s="1"/>
  <c r="DM122" i="13" s="1"/>
  <c r="DN50" i="13"/>
  <c r="DM49" i="13"/>
  <c r="DM121" i="6" a="1"/>
  <c r="DM121" i="6" s="1"/>
  <c r="DM122" i="6" s="1"/>
  <c r="DN50" i="6"/>
  <c r="DM49" i="6"/>
  <c r="DM121" i="7" a="1"/>
  <c r="DM121" i="7" s="1"/>
  <c r="DM122" i="7" s="1"/>
  <c r="DM49" i="7"/>
  <c r="DN50" i="7"/>
  <c r="DM121" i="20" a="1"/>
  <c r="DM121" i="20" s="1"/>
  <c r="DM122" i="20" s="1"/>
  <c r="DN50" i="20"/>
  <c r="DM49" i="20"/>
  <c r="DM121" i="12" a="1"/>
  <c r="DM121" i="12" s="1"/>
  <c r="DM122" i="12" s="1"/>
  <c r="DM49" i="12"/>
  <c r="DN50" i="12"/>
  <c r="DM121" i="4" a="1"/>
  <c r="DM121" i="4" s="1"/>
  <c r="DM122" i="4" s="1"/>
  <c r="DM49" i="4"/>
  <c r="DN50" i="4"/>
  <c r="DM121" i="16" a="1"/>
  <c r="DM121" i="16" s="1"/>
  <c r="DM122" i="16" s="1"/>
  <c r="DM49" i="16"/>
  <c r="DN50" i="16"/>
  <c r="DM121" i="19" a="1"/>
  <c r="DM121" i="19" s="1"/>
  <c r="DM122" i="19" s="1"/>
  <c r="DM49" i="19"/>
  <c r="DN50" i="19"/>
  <c r="DM121" i="10" a="1"/>
  <c r="DM121" i="10" s="1"/>
  <c r="DM122" i="10" s="1"/>
  <c r="DN50" i="10"/>
  <c r="DM49" i="10"/>
  <c r="DM121" i="8" a="1"/>
  <c r="DM121" i="8" s="1"/>
  <c r="DM122" i="8" s="1"/>
  <c r="DM49" i="8"/>
  <c r="DN50" i="8"/>
  <c r="DM121" i="2" a="1"/>
  <c r="DM121" i="2" s="1"/>
  <c r="DM122" i="2" s="1"/>
  <c r="DN50" i="2"/>
  <c r="DM49" i="2"/>
  <c r="DM121" i="15" a="1"/>
  <c r="DM121" i="15" s="1"/>
  <c r="DM122" i="15" s="1"/>
  <c r="DN50" i="15"/>
  <c r="DM49" i="15"/>
  <c r="DM121" i="17" a="1"/>
  <c r="DM121" i="17" s="1"/>
  <c r="DM122" i="17" s="1"/>
  <c r="DN50" i="17"/>
  <c r="DM49" i="17"/>
  <c r="DM121" i="18" a="1"/>
  <c r="DM121" i="18" s="1"/>
  <c r="DM122" i="18" s="1"/>
  <c r="DM49" i="18"/>
  <c r="DN50" i="18"/>
  <c r="DM121" i="5" a="1"/>
  <c r="DM121" i="5" s="1"/>
  <c r="DM122" i="5" s="1"/>
  <c r="DM49" i="5"/>
  <c r="DN50" i="5"/>
  <c r="DM121" i="21" a="1"/>
  <c r="DM121" i="21" s="1"/>
  <c r="DM122" i="21" s="1"/>
  <c r="DM49" i="21"/>
  <c r="DN50" i="21"/>
  <c r="DM121" i="11" a="1"/>
  <c r="DM121" i="11" s="1"/>
  <c r="DM122" i="11" s="1"/>
  <c r="DM49" i="11"/>
  <c r="DN50" i="11"/>
  <c r="DM121" i="3" a="1"/>
  <c r="DM121" i="3" s="1"/>
  <c r="DM122" i="3" s="1"/>
  <c r="DN50" i="3"/>
  <c r="DM49" i="3"/>
  <c r="DM121" i="1" a="1"/>
  <c r="DM121" i="1" s="1"/>
  <c r="DM122" i="1" s="1"/>
  <c r="DN50" i="1"/>
  <c r="DM49" i="1"/>
  <c r="DM121" i="14" a="1"/>
  <c r="DM121" i="14" s="1"/>
  <c r="DM122" i="14" s="1"/>
  <c r="DN50" i="14"/>
  <c r="DM49" i="14"/>
  <c r="DM121" i="9" a="1"/>
  <c r="DM121" i="9" s="1"/>
  <c r="DM122" i="9" s="1"/>
  <c r="DN50" i="9"/>
  <c r="DM49" i="9"/>
  <c r="AB47" i="20"/>
  <c r="CG71" i="4"/>
  <c r="CG103" i="4"/>
  <c r="CH82" i="10"/>
  <c r="CH114" i="10"/>
  <c r="CG77" i="16"/>
  <c r="CG109" i="16"/>
  <c r="CG78" i="19"/>
  <c r="CG110" i="19"/>
  <c r="CH90" i="6"/>
  <c r="CH58" i="6"/>
  <c r="CH98" i="5"/>
  <c r="CH66" i="5"/>
  <c r="CH96" i="4"/>
  <c r="CH64" i="4"/>
  <c r="CG71" i="15"/>
  <c r="CG103" i="15"/>
  <c r="AD19" i="10"/>
  <c r="CJ19" i="10" s="1" a="1"/>
  <c r="CJ19" i="10" s="1"/>
  <c r="AC29" i="20"/>
  <c r="CI29" i="20" s="1" a="1"/>
  <c r="CI29" i="20" s="1"/>
  <c r="CG83" i="8"/>
  <c r="CG115" i="8"/>
  <c r="CH101" i="6"/>
  <c r="CH69" i="6"/>
  <c r="CG91" i="4"/>
  <c r="CG59" i="4"/>
  <c r="CG99" i="20"/>
  <c r="CG67" i="20"/>
  <c r="CG95" i="21"/>
  <c r="CG63" i="21"/>
  <c r="CH73" i="20"/>
  <c r="CH105" i="20"/>
  <c r="CH70" i="3"/>
  <c r="CH102" i="3"/>
  <c r="CH60" i="7"/>
  <c r="CH92" i="7"/>
  <c r="CG112" i="10"/>
  <c r="CG80" i="10"/>
  <c r="CH67" i="14"/>
  <c r="CH99" i="14"/>
  <c r="AD36" i="8"/>
  <c r="CJ36" i="8" s="1" a="1"/>
  <c r="CJ36" i="8" s="1"/>
  <c r="AD33" i="7"/>
  <c r="CJ33" i="7" s="1" a="1"/>
  <c r="CJ33" i="7" s="1"/>
  <c r="CH75" i="14"/>
  <c r="CH107" i="14"/>
  <c r="CH96" i="21"/>
  <c r="CH64" i="21"/>
  <c r="CH79" i="16"/>
  <c r="CH111" i="16"/>
  <c r="CH71" i="7"/>
  <c r="CH103" i="7"/>
  <c r="CH75" i="7"/>
  <c r="CH107" i="7"/>
  <c r="CH102" i="15"/>
  <c r="CH70" i="15"/>
  <c r="CH109" i="11"/>
  <c r="CH77" i="11"/>
  <c r="CH91" i="17"/>
  <c r="CH59" i="17"/>
  <c r="CG57" i="4"/>
  <c r="CG89" i="4"/>
  <c r="CG56" i="6"/>
  <c r="CG88" i="6"/>
  <c r="AC25" i="20"/>
  <c r="CI25" i="20" s="1" a="1"/>
  <c r="CI25" i="20" s="1"/>
  <c r="AD15" i="11"/>
  <c r="CJ15" i="11" s="1" a="1"/>
  <c r="CJ15" i="11" s="1"/>
  <c r="AD24" i="13"/>
  <c r="CJ24" i="13" s="1" a="1"/>
  <c r="CJ24" i="13" s="1"/>
  <c r="AC37" i="16"/>
  <c r="CI37" i="16" s="1" a="1"/>
  <c r="CI37" i="16" s="1"/>
  <c r="AD36" i="6"/>
  <c r="CJ36" i="6" s="1" a="1"/>
  <c r="CJ36" i="6" s="1"/>
  <c r="AD37" i="14"/>
  <c r="CJ37" i="14" s="1" a="1"/>
  <c r="CJ37" i="14" s="1"/>
  <c r="AC41" i="2"/>
  <c r="CI41" i="2" s="1" a="1"/>
  <c r="CI41" i="2" s="1"/>
  <c r="AD35" i="6"/>
  <c r="CJ35" i="6" s="1" a="1"/>
  <c r="CJ35" i="6" s="1"/>
  <c r="CG86" i="2"/>
  <c r="CG54" i="2"/>
  <c r="AD32" i="18"/>
  <c r="CJ32" i="18" s="1" a="1"/>
  <c r="CJ32" i="18" s="1"/>
  <c r="CH112" i="1"/>
  <c r="CH80" i="1"/>
  <c r="CG65" i="3"/>
  <c r="CG97" i="3"/>
  <c r="CH61" i="7"/>
  <c r="CH93" i="7"/>
  <c r="CH67" i="16"/>
  <c r="CH99" i="16"/>
  <c r="CH87" i="3"/>
  <c r="CH55" i="3"/>
  <c r="CG90" i="21"/>
  <c r="CG58" i="21"/>
  <c r="CH113" i="12"/>
  <c r="CH81" i="12"/>
  <c r="CH108" i="15"/>
  <c r="CH76" i="15"/>
  <c r="CH72" i="12"/>
  <c r="CH104" i="12"/>
  <c r="CH114" i="2"/>
  <c r="CH82" i="2"/>
  <c r="CH115" i="6"/>
  <c r="CH83" i="6"/>
  <c r="CH114" i="19"/>
  <c r="CH82" i="19"/>
  <c r="CH109" i="5"/>
  <c r="CH77" i="5"/>
  <c r="CH85" i="10"/>
  <c r="CH117" i="10"/>
  <c r="CG86" i="13"/>
  <c r="CG54" i="13"/>
  <c r="AD33" i="16"/>
  <c r="CJ33" i="16" s="1" a="1"/>
  <c r="CJ33" i="16" s="1"/>
  <c r="AC45" i="11"/>
  <c r="CI45" i="11" s="1" a="1"/>
  <c r="CI45" i="11" s="1"/>
  <c r="AD46" i="7"/>
  <c r="CJ46" i="7" s="1" a="1"/>
  <c r="CJ46" i="7" s="1"/>
  <c r="AD29" i="2"/>
  <c r="CJ29" i="2" s="1" a="1"/>
  <c r="CJ29" i="2" s="1"/>
  <c r="AD44" i="12"/>
  <c r="CJ44" i="12" s="1" a="1"/>
  <c r="CJ44" i="12" s="1"/>
  <c r="AD40" i="9"/>
  <c r="CJ40" i="9" s="1" a="1"/>
  <c r="CJ40" i="9" s="1"/>
  <c r="AC34" i="11"/>
  <c r="CI34" i="11" s="1" a="1"/>
  <c r="CI34" i="11" s="1"/>
  <c r="AD32" i="14"/>
  <c r="CJ32" i="14" s="1" a="1"/>
  <c r="CJ32" i="14" s="1"/>
  <c r="CH74" i="12"/>
  <c r="CH106" i="12"/>
  <c r="CH68" i="9"/>
  <c r="CH100" i="9"/>
  <c r="CH63" i="14"/>
  <c r="CH95" i="14"/>
  <c r="CG90" i="14"/>
  <c r="CG58" i="14"/>
  <c r="CG65" i="10"/>
  <c r="CG97" i="10"/>
  <c r="CH55" i="16"/>
  <c r="CH87" i="16"/>
  <c r="CG99" i="10"/>
  <c r="CG67" i="10"/>
  <c r="CH109" i="4"/>
  <c r="CH77" i="4"/>
  <c r="CG81" i="16"/>
  <c r="CG113" i="16"/>
  <c r="CH63" i="9"/>
  <c r="CH95" i="9"/>
  <c r="CH107" i="15"/>
  <c r="CH75" i="15"/>
  <c r="CH91" i="15"/>
  <c r="CH59" i="15"/>
  <c r="CH66" i="19"/>
  <c r="CH98" i="19"/>
  <c r="CH63" i="19"/>
  <c r="CH95" i="19"/>
  <c r="CH82" i="3"/>
  <c r="CH114" i="3"/>
  <c r="CG65" i="18"/>
  <c r="CG97" i="18"/>
  <c r="CH63" i="16"/>
  <c r="CH95" i="16"/>
  <c r="CH91" i="13"/>
  <c r="CH59" i="13"/>
  <c r="CH69" i="20"/>
  <c r="CH101" i="20"/>
  <c r="CH69" i="10"/>
  <c r="CH101" i="10"/>
  <c r="CG58" i="4"/>
  <c r="CG90" i="4"/>
  <c r="CG57" i="7"/>
  <c r="CG89" i="7"/>
  <c r="CH91" i="6"/>
  <c r="CH59" i="6"/>
  <c r="CG113" i="14"/>
  <c r="CG81" i="14"/>
  <c r="CH107" i="17"/>
  <c r="CH75" i="17"/>
  <c r="CH78" i="16"/>
  <c r="CH110" i="16"/>
  <c r="CH81" i="18"/>
  <c r="CH113" i="18"/>
  <c r="CH64" i="7"/>
  <c r="CH96" i="7"/>
  <c r="CH54" i="20"/>
  <c r="CH86" i="20"/>
  <c r="AD22" i="10"/>
  <c r="CJ22" i="10" s="1" a="1"/>
  <c r="CJ22" i="10" s="1"/>
  <c r="AD46" i="20"/>
  <c r="CJ46" i="20" s="1" a="1"/>
  <c r="CJ46" i="20" s="1"/>
  <c r="AC40" i="5"/>
  <c r="CI40" i="5" s="1" a="1"/>
  <c r="CI40" i="5" s="1"/>
  <c r="CH79" i="3"/>
  <c r="CH111" i="3"/>
  <c r="CH84" i="19"/>
  <c r="CH120" i="19"/>
  <c r="CH123" i="19" s="1"/>
  <c r="CH116" i="19" s="1"/>
  <c r="CG79" i="12"/>
  <c r="CG111" i="12"/>
  <c r="CH68" i="17"/>
  <c r="CH100" i="17"/>
  <c r="AC15" i="19"/>
  <c r="CI15" i="19" s="1" a="1"/>
  <c r="CI15" i="19" s="1"/>
  <c r="AB47" i="19"/>
  <c r="AD35" i="1"/>
  <c r="CJ35" i="1" s="1" a="1"/>
  <c r="CJ35" i="1" s="1"/>
  <c r="AD38" i="21"/>
  <c r="CJ38" i="21" s="1" a="1"/>
  <c r="CJ38" i="21" s="1"/>
  <c r="CH77" i="7"/>
  <c r="CH109" i="7"/>
  <c r="CF54" i="12"/>
  <c r="CF86" i="12"/>
  <c r="AD26" i="6"/>
  <c r="CJ26" i="6" s="1" a="1"/>
  <c r="CJ26" i="6" s="1"/>
  <c r="CH59" i="18"/>
  <c r="CH91" i="18"/>
  <c r="CH85" i="19"/>
  <c r="CH117" i="19"/>
  <c r="CH72" i="20"/>
  <c r="CH104" i="20"/>
  <c r="CH66" i="18"/>
  <c r="CH98" i="18"/>
  <c r="CH73" i="16"/>
  <c r="CH105" i="16"/>
  <c r="CH80" i="19"/>
  <c r="CH112" i="19"/>
  <c r="CH78" i="20"/>
  <c r="CH110" i="20"/>
  <c r="CH67" i="19"/>
  <c r="CH99" i="19"/>
  <c r="CG101" i="13"/>
  <c r="CG69" i="13"/>
  <c r="CH84" i="7"/>
  <c r="CH120" i="7"/>
  <c r="CH123" i="7" s="1"/>
  <c r="CH116" i="7" s="1"/>
  <c r="CG93" i="13"/>
  <c r="CG61" i="13"/>
  <c r="CG72" i="17"/>
  <c r="CG104" i="17"/>
  <c r="CH87" i="4"/>
  <c r="CH55" i="4"/>
  <c r="CH113" i="13"/>
  <c r="CH81" i="13"/>
  <c r="CG85" i="16"/>
  <c r="CG117" i="16"/>
  <c r="CH71" i="10"/>
  <c r="CH103" i="10"/>
  <c r="CG120" i="14"/>
  <c r="CG123" i="14" s="1"/>
  <c r="CG116" i="14" s="1"/>
  <c r="CG84" i="14"/>
  <c r="CG57" i="19"/>
  <c r="CG89" i="19"/>
  <c r="CH94" i="4"/>
  <c r="CH62" i="4"/>
  <c r="CG87" i="21"/>
  <c r="CG55" i="21"/>
  <c r="CH76" i="8"/>
  <c r="CH108" i="8"/>
  <c r="CH99" i="1"/>
  <c r="CH67" i="1"/>
  <c r="CH113" i="15"/>
  <c r="CH81" i="15"/>
  <c r="CH111" i="4"/>
  <c r="CH79" i="4"/>
  <c r="CH82" i="17"/>
  <c r="CH114" i="17"/>
  <c r="CH74" i="7"/>
  <c r="CH106" i="7"/>
  <c r="CH78" i="8"/>
  <c r="CH110" i="8"/>
  <c r="CH82" i="7"/>
  <c r="CH114" i="7"/>
  <c r="CH112" i="8"/>
  <c r="CH80" i="8"/>
  <c r="CF86" i="21"/>
  <c r="CF54" i="21"/>
  <c r="AD43" i="16"/>
  <c r="CJ43" i="16" s="1" a="1"/>
  <c r="CJ43" i="16" s="1"/>
  <c r="AD26" i="20"/>
  <c r="CJ26" i="20" s="1" a="1"/>
  <c r="CJ26" i="20" s="1"/>
  <c r="AD34" i="12"/>
  <c r="CJ34" i="12" s="1" a="1"/>
  <c r="CJ34" i="12" s="1"/>
  <c r="AD20" i="1"/>
  <c r="CJ20" i="1" s="1" a="1"/>
  <c r="CJ20" i="1" s="1"/>
  <c r="CH96" i="13"/>
  <c r="CH64" i="13"/>
  <c r="CG70" i="17"/>
  <c r="CG102" i="17"/>
  <c r="CG104" i="10"/>
  <c r="CG72" i="10"/>
  <c r="CH105" i="1"/>
  <c r="CH73" i="1"/>
  <c r="CG98" i="13"/>
  <c r="CG66" i="13"/>
  <c r="CH97" i="11"/>
  <c r="CH65" i="11"/>
  <c r="CH102" i="1"/>
  <c r="CH70" i="1"/>
  <c r="AD22" i="5"/>
  <c r="CJ22" i="5" s="1" a="1"/>
  <c r="CJ22" i="5" s="1"/>
  <c r="AD36" i="4"/>
  <c r="CJ36" i="4" s="1" a="1"/>
  <c r="CJ36" i="4" s="1"/>
  <c r="AD25" i="12"/>
  <c r="CJ25" i="12" s="1" a="1"/>
  <c r="CJ25" i="12" s="1"/>
  <c r="CH79" i="21"/>
  <c r="CH111" i="21"/>
  <c r="CH74" i="3"/>
  <c r="CH106" i="3"/>
  <c r="CH97" i="13"/>
  <c r="CH65" i="13"/>
  <c r="CH83" i="20"/>
  <c r="CH115" i="20"/>
  <c r="CG111" i="13"/>
  <c r="CG79" i="13"/>
  <c r="CH59" i="19"/>
  <c r="CH91" i="19"/>
  <c r="CH72" i="9"/>
  <c r="CH104" i="9"/>
  <c r="CH102" i="6"/>
  <c r="CH70" i="6"/>
  <c r="CH99" i="5"/>
  <c r="CH67" i="5"/>
  <c r="CH113" i="1"/>
  <c r="CH81" i="1"/>
  <c r="CG96" i="14"/>
  <c r="CG64" i="14"/>
  <c r="CH55" i="20"/>
  <c r="CH87" i="20"/>
  <c r="AC18" i="9"/>
  <c r="CI18" i="9" s="1" a="1"/>
  <c r="CI18" i="9" s="1"/>
  <c r="AD19" i="13"/>
  <c r="CJ19" i="13" s="1" a="1"/>
  <c r="CJ19" i="13" s="1"/>
  <c r="AD37" i="12"/>
  <c r="CJ37" i="12" s="1" a="1"/>
  <c r="CJ37" i="12" s="1"/>
  <c r="AC24" i="15"/>
  <c r="CI24" i="15" s="1" a="1"/>
  <c r="CI24" i="15" s="1"/>
  <c r="CG94" i="14"/>
  <c r="CG62" i="14"/>
  <c r="CH74" i="16"/>
  <c r="CH106" i="16"/>
  <c r="CH88" i="4"/>
  <c r="CH56" i="4"/>
  <c r="CG84" i="6"/>
  <c r="CG120" i="6"/>
  <c r="CG123" i="6" s="1"/>
  <c r="CG116" i="6" s="1"/>
  <c r="CG60" i="19"/>
  <c r="CG92" i="19"/>
  <c r="CG109" i="2"/>
  <c r="CG77" i="2"/>
  <c r="CH96" i="2"/>
  <c r="CH64" i="2"/>
  <c r="CH102" i="4"/>
  <c r="CH70" i="4"/>
  <c r="CH111" i="2"/>
  <c r="CH79" i="2"/>
  <c r="CG81" i="19"/>
  <c r="CG113" i="19"/>
  <c r="AD32" i="3"/>
  <c r="CJ32" i="3" s="1" a="1"/>
  <c r="CJ32" i="3" s="1"/>
  <c r="AC35" i="21"/>
  <c r="CI35" i="21" s="1" a="1"/>
  <c r="CI35" i="21" s="1"/>
  <c r="AD25" i="8"/>
  <c r="CJ25" i="8" s="1" a="1"/>
  <c r="CJ25" i="8" s="1"/>
  <c r="AC21" i="2"/>
  <c r="CI21" i="2" s="1" a="1"/>
  <c r="CI21" i="2" s="1"/>
  <c r="CH99" i="12"/>
  <c r="CH67" i="12"/>
  <c r="CH100" i="15"/>
  <c r="CH68" i="15"/>
  <c r="CG82" i="15"/>
  <c r="CG114" i="15"/>
  <c r="CH115" i="13"/>
  <c r="CH83" i="13"/>
  <c r="CH101" i="11"/>
  <c r="CH69" i="11"/>
  <c r="CH79" i="19"/>
  <c r="CH111" i="19"/>
  <c r="AC43" i="12"/>
  <c r="CI43" i="12" s="1" a="1"/>
  <c r="CI43" i="12" s="1"/>
  <c r="CG76" i="6"/>
  <c r="CG108" i="6"/>
  <c r="CH77" i="18"/>
  <c r="CH109" i="18"/>
  <c r="CH64" i="9"/>
  <c r="CH96" i="9"/>
  <c r="CH60" i="18"/>
  <c r="CH92" i="18"/>
  <c r="AC23" i="14"/>
  <c r="CI23" i="14" s="1" a="1"/>
  <c r="CI23" i="14" s="1"/>
  <c r="AD30" i="6"/>
  <c r="CJ30" i="6" s="1" a="1"/>
  <c r="CJ30" i="6" s="1"/>
  <c r="AD35" i="16"/>
  <c r="CJ35" i="16" s="1" a="1"/>
  <c r="CJ35" i="16" s="1"/>
  <c r="AD17" i="4"/>
  <c r="CJ17" i="4" s="1" a="1"/>
  <c r="CJ17" i="4" s="1"/>
  <c r="AC20" i="4"/>
  <c r="CI20" i="4" s="1" a="1"/>
  <c r="CI20" i="4" s="1"/>
  <c r="AC45" i="6"/>
  <c r="CI45" i="6" s="1" a="1"/>
  <c r="CI45" i="6" s="1"/>
  <c r="AC28" i="20"/>
  <c r="CI28" i="20" s="1" a="1"/>
  <c r="CI28" i="20" s="1"/>
  <c r="AC21" i="19"/>
  <c r="CI21" i="19" s="1" a="1"/>
  <c r="CI21" i="19" s="1"/>
  <c r="AC24" i="21"/>
  <c r="CI24" i="21" s="1" a="1"/>
  <c r="CI24" i="21" s="1"/>
  <c r="AC38" i="2"/>
  <c r="CI38" i="2" s="1" a="1"/>
  <c r="CI38" i="2" s="1"/>
  <c r="AD34" i="20"/>
  <c r="CJ34" i="20" s="1" a="1"/>
  <c r="CJ34" i="20" s="1"/>
  <c r="AD25" i="2"/>
  <c r="CJ25" i="2" s="1" a="1"/>
  <c r="CJ25" i="2" s="1"/>
  <c r="AD31" i="4"/>
  <c r="CJ31" i="4" s="1" a="1"/>
  <c r="CJ31" i="4" s="1"/>
  <c r="AD31" i="3"/>
  <c r="CJ31" i="3" s="1" a="1"/>
  <c r="CJ31" i="3" s="1"/>
  <c r="AD40" i="2"/>
  <c r="CJ40" i="2" s="1" a="1"/>
  <c r="CJ40" i="2" s="1"/>
  <c r="AD21" i="7"/>
  <c r="CJ21" i="7" s="1" a="1"/>
  <c r="CJ21" i="7" s="1"/>
  <c r="AC41" i="10"/>
  <c r="CI41" i="10" s="1" a="1"/>
  <c r="CI41" i="10" s="1"/>
  <c r="AC42" i="19"/>
  <c r="CI42" i="19" s="1" a="1"/>
  <c r="CI42" i="19" s="1"/>
  <c r="AD28" i="14"/>
  <c r="CJ28" i="14" s="1" a="1"/>
  <c r="CJ28" i="14" s="1"/>
  <c r="CH66" i="16"/>
  <c r="CH98" i="16"/>
  <c r="CH65" i="16"/>
  <c r="CH97" i="16"/>
  <c r="CH61" i="16"/>
  <c r="CH93" i="16"/>
  <c r="CG57" i="15"/>
  <c r="CG89" i="15"/>
  <c r="CH75" i="9"/>
  <c r="CH107" i="9"/>
  <c r="CG64" i="19"/>
  <c r="CG96" i="19"/>
  <c r="CG99" i="21"/>
  <c r="CG67" i="21"/>
  <c r="CH117" i="1"/>
  <c r="CH85" i="1"/>
  <c r="CH66" i="14"/>
  <c r="CH98" i="14"/>
  <c r="AC15" i="6"/>
  <c r="CI15" i="6" s="1" a="1"/>
  <c r="CI15" i="6" s="1"/>
  <c r="AB47" i="6"/>
  <c r="AD28" i="12"/>
  <c r="CJ28" i="12" s="1" a="1"/>
  <c r="CJ28" i="12" s="1"/>
  <c r="AD29" i="15"/>
  <c r="CJ29" i="15" s="1" a="1"/>
  <c r="CJ29" i="15" s="1"/>
  <c r="AC43" i="15"/>
  <c r="CI43" i="15" s="1" a="1"/>
  <c r="CI43" i="15" s="1"/>
  <c r="AD36" i="14"/>
  <c r="CJ36" i="14" s="1" a="1"/>
  <c r="CJ36" i="14" s="1"/>
  <c r="AD25" i="21"/>
  <c r="CJ25" i="21" s="1" a="1"/>
  <c r="CJ25" i="21" s="1"/>
  <c r="AD44" i="13"/>
  <c r="CJ44" i="13" s="1" a="1"/>
  <c r="CJ44" i="13" s="1"/>
  <c r="AD40" i="16"/>
  <c r="CJ40" i="16" s="1" a="1"/>
  <c r="CJ40" i="16" s="1"/>
  <c r="AD30" i="11"/>
  <c r="CJ30" i="11" s="1" a="1"/>
  <c r="CJ30" i="11" s="1"/>
  <c r="AD32" i="7"/>
  <c r="CJ32" i="7" s="1" a="1"/>
  <c r="CJ32" i="7" s="1"/>
  <c r="AD36" i="7"/>
  <c r="CJ36" i="7" s="1" a="1"/>
  <c r="CJ36" i="7" s="1"/>
  <c r="AD40" i="19"/>
  <c r="CJ40" i="19" s="1" a="1"/>
  <c r="CJ40" i="19" s="1"/>
  <c r="CG82" i="12"/>
  <c r="CG114" i="12"/>
  <c r="AD31" i="15"/>
  <c r="CJ31" i="15" s="1" a="1"/>
  <c r="CJ31" i="15" s="1"/>
  <c r="AC37" i="6"/>
  <c r="CI37" i="6" s="1" a="1"/>
  <c r="CI37" i="6" s="1"/>
  <c r="AD38" i="11"/>
  <c r="CJ38" i="11" s="1" a="1"/>
  <c r="CJ38" i="11" s="1"/>
  <c r="AD38" i="18"/>
  <c r="CJ38" i="18" s="1" a="1"/>
  <c r="CJ38" i="18" s="1"/>
  <c r="AD20" i="17"/>
  <c r="CJ20" i="17" s="1" a="1"/>
  <c r="CJ20" i="17" s="1"/>
  <c r="AC18" i="4"/>
  <c r="CI18" i="4" s="1" a="1"/>
  <c r="CI18" i="4" s="1"/>
  <c r="AD25" i="9"/>
  <c r="CJ25" i="9" s="1" a="1"/>
  <c r="CJ25" i="9" s="1"/>
  <c r="AC17" i="6"/>
  <c r="CI17" i="6" s="1" a="1"/>
  <c r="CI17" i="6" s="1"/>
  <c r="CF86" i="18"/>
  <c r="CF54" i="18"/>
  <c r="CH75" i="16"/>
  <c r="CH107" i="16"/>
  <c r="CH98" i="15"/>
  <c r="CH66" i="15"/>
  <c r="CH77" i="17"/>
  <c r="CH109" i="17"/>
  <c r="CH104" i="6"/>
  <c r="CH72" i="6"/>
  <c r="CH114" i="1"/>
  <c r="CH82" i="1"/>
  <c r="CH68" i="21"/>
  <c r="CH100" i="21"/>
  <c r="AC15" i="2"/>
  <c r="CI15" i="2" s="1" a="1"/>
  <c r="CI15" i="2" s="1"/>
  <c r="AB47" i="2"/>
  <c r="CH84" i="17"/>
  <c r="CH120" i="17"/>
  <c r="CH123" i="17" s="1"/>
  <c r="CH116" i="17" s="1"/>
  <c r="CH67" i="3"/>
  <c r="CH99" i="3"/>
  <c r="AD21" i="18"/>
  <c r="CJ21" i="18" s="1" a="1"/>
  <c r="CJ21" i="18" s="1"/>
  <c r="AD41" i="1"/>
  <c r="CJ41" i="1" s="1" a="1"/>
  <c r="CJ41" i="1" s="1"/>
  <c r="AC26" i="3"/>
  <c r="CI26" i="3" s="1" a="1"/>
  <c r="CI26" i="3" s="1"/>
  <c r="AD22" i="7"/>
  <c r="CJ22" i="7" s="1" a="1"/>
  <c r="CJ22" i="7" s="1"/>
  <c r="AD28" i="16"/>
  <c r="CJ28" i="16" s="1" a="1"/>
  <c r="CJ28" i="16" s="1"/>
  <c r="AD16" i="3"/>
  <c r="CJ16" i="3" s="1" a="1"/>
  <c r="CJ16" i="3" s="1"/>
  <c r="AC19" i="21"/>
  <c r="CI19" i="21" s="1" a="1"/>
  <c r="CI19" i="21" s="1"/>
  <c r="AD42" i="12"/>
  <c r="CJ42" i="12" s="1" a="1"/>
  <c r="CJ42" i="12" s="1"/>
  <c r="AD37" i="15"/>
  <c r="CJ37" i="15" s="1" a="1"/>
  <c r="CJ37" i="15" s="1"/>
  <c r="AD33" i="12"/>
  <c r="CJ33" i="12" s="1" a="1"/>
  <c r="CJ33" i="12" s="1"/>
  <c r="AD43" i="2"/>
  <c r="CJ43" i="2" s="1" a="1"/>
  <c r="CJ43" i="2" s="1"/>
  <c r="AD44" i="6"/>
  <c r="CJ44" i="6" s="1" a="1"/>
  <c r="CJ44" i="6" s="1"/>
  <c r="AD43" i="19"/>
  <c r="CJ43" i="19" s="1" a="1"/>
  <c r="CJ43" i="19" s="1"/>
  <c r="AD38" i="5"/>
  <c r="CJ38" i="5" s="1" a="1"/>
  <c r="CJ38" i="5" s="1"/>
  <c r="AD46" i="10"/>
  <c r="CJ46" i="10" s="1" a="1"/>
  <c r="CJ46" i="10" s="1"/>
  <c r="CG111" i="14"/>
  <c r="CG79" i="14"/>
  <c r="CG66" i="6"/>
  <c r="CG98" i="6"/>
  <c r="CH58" i="3"/>
  <c r="CH90" i="3"/>
  <c r="CH56" i="16"/>
  <c r="CH88" i="16"/>
  <c r="CG102" i="11"/>
  <c r="CG70" i="11"/>
  <c r="CG85" i="18"/>
  <c r="CG117" i="18"/>
  <c r="CG86" i="1"/>
  <c r="CG54" i="1"/>
  <c r="AD35" i="12"/>
  <c r="CJ35" i="12" s="1" a="1"/>
  <c r="CJ35" i="12" s="1"/>
  <c r="AD29" i="9"/>
  <c r="CJ29" i="9" s="1" a="1"/>
  <c r="CJ29" i="9" s="1"/>
  <c r="AD24" i="14"/>
  <c r="CJ24" i="14" s="1" a="1"/>
  <c r="CJ24" i="14" s="1"/>
  <c r="AC19" i="14"/>
  <c r="CI19" i="14" s="1" a="1"/>
  <c r="CI19" i="14" s="1"/>
  <c r="AC26" i="10"/>
  <c r="CI26" i="10" s="1" a="1"/>
  <c r="CI26" i="10" s="1"/>
  <c r="AD16" i="16"/>
  <c r="CJ16" i="16" s="1" a="1"/>
  <c r="CJ16" i="16" s="1"/>
  <c r="AC28" i="10"/>
  <c r="CI28" i="10" s="1" a="1"/>
  <c r="CI28" i="10" s="1"/>
  <c r="AD38" i="4"/>
  <c r="CJ38" i="4" s="1" a="1"/>
  <c r="CJ38" i="4" s="1"/>
  <c r="AC42" i="16"/>
  <c r="CI42" i="16" s="1" a="1"/>
  <c r="CI42" i="16" s="1"/>
  <c r="AD24" i="9"/>
  <c r="CJ24" i="9" s="1" a="1"/>
  <c r="CJ24" i="9" s="1"/>
  <c r="AD36" i="15"/>
  <c r="CJ36" i="15" s="1" a="1"/>
  <c r="CJ36" i="15" s="1"/>
  <c r="AD20" i="15"/>
  <c r="CJ20" i="15" s="1" a="1"/>
  <c r="CJ20" i="15" s="1"/>
  <c r="AD27" i="19"/>
  <c r="CJ27" i="19" s="1" a="1"/>
  <c r="CJ27" i="19" s="1"/>
  <c r="AD24" i="19"/>
  <c r="CJ24" i="19" s="1" a="1"/>
  <c r="CJ24" i="19" s="1"/>
  <c r="AD43" i="3"/>
  <c r="CJ43" i="3" s="1" a="1"/>
  <c r="CJ43" i="3" s="1"/>
  <c r="AC26" i="18"/>
  <c r="CI26" i="18" s="1" a="1"/>
  <c r="CI26" i="18" s="1"/>
  <c r="AD24" i="16"/>
  <c r="CJ24" i="16" s="1" a="1"/>
  <c r="CJ24" i="16" s="1"/>
  <c r="AD20" i="13"/>
  <c r="CJ20" i="13" s="1" a="1"/>
  <c r="CJ20" i="13" s="1"/>
  <c r="AD30" i="20"/>
  <c r="CJ30" i="20" s="1" a="1"/>
  <c r="CJ30" i="20" s="1"/>
  <c r="AD30" i="10"/>
  <c r="CJ30" i="10" s="1" a="1"/>
  <c r="CJ30" i="10" s="1"/>
  <c r="AC19" i="4"/>
  <c r="CI19" i="4" s="1" a="1"/>
  <c r="CI19" i="4" s="1"/>
  <c r="AC18" i="7"/>
  <c r="CI18" i="7" s="1" a="1"/>
  <c r="CI18" i="7" s="1"/>
  <c r="AD20" i="6"/>
  <c r="CJ20" i="6" s="1" a="1"/>
  <c r="CJ20" i="6" s="1"/>
  <c r="AC42" i="14"/>
  <c r="CI42" i="14" s="1" a="1"/>
  <c r="CI42" i="14" s="1"/>
  <c r="AD36" i="17"/>
  <c r="CJ36" i="17" s="1" a="1"/>
  <c r="CJ36" i="17" s="1"/>
  <c r="AD39" i="16"/>
  <c r="CJ39" i="16" s="1" a="1"/>
  <c r="CJ39" i="16" s="1"/>
  <c r="AD42" i="18"/>
  <c r="CJ42" i="18" s="1" a="1"/>
  <c r="CJ42" i="18" s="1"/>
  <c r="AD25" i="7"/>
  <c r="CJ25" i="7" s="1" a="1"/>
  <c r="CJ25" i="7" s="1"/>
  <c r="CH101" i="17"/>
  <c r="CH69" i="17"/>
  <c r="CG63" i="7"/>
  <c r="CG95" i="7"/>
  <c r="CH89" i="1"/>
  <c r="CH57" i="1"/>
  <c r="AD40" i="3"/>
  <c r="CJ40" i="3" s="1" a="1"/>
  <c r="CJ40" i="3" s="1"/>
  <c r="AD45" i="19"/>
  <c r="CJ45" i="19" s="1" a="1"/>
  <c r="CJ45" i="19" s="1"/>
  <c r="AC40" i="12"/>
  <c r="CI40" i="12" s="1" a="1"/>
  <c r="CI40" i="12" s="1"/>
  <c r="AD29" i="17"/>
  <c r="CJ29" i="17" s="1" a="1"/>
  <c r="CJ29" i="17" s="1"/>
  <c r="AD38" i="7"/>
  <c r="CJ38" i="7" s="1" a="1"/>
  <c r="CJ38" i="7" s="1"/>
  <c r="CH68" i="16"/>
  <c r="CH100" i="16"/>
  <c r="AD20" i="18"/>
  <c r="CJ20" i="18" s="1" a="1"/>
  <c r="CJ20" i="18" s="1"/>
  <c r="AD46" i="19"/>
  <c r="CJ46" i="19" s="1" a="1"/>
  <c r="CJ46" i="19" s="1"/>
  <c r="AD33" i="20"/>
  <c r="CJ33" i="20" s="1" a="1"/>
  <c r="CJ33" i="20" s="1"/>
  <c r="AD27" i="18"/>
  <c r="CJ27" i="18" s="1" a="1"/>
  <c r="CJ27" i="18" s="1"/>
  <c r="AD34" i="16"/>
  <c r="CJ34" i="16" s="1" a="1"/>
  <c r="CJ34" i="16" s="1"/>
  <c r="AD41" i="19"/>
  <c r="CJ41" i="19" s="1" a="1"/>
  <c r="CJ41" i="19" s="1"/>
  <c r="AD39" i="20"/>
  <c r="CJ39" i="20" s="1" a="1"/>
  <c r="CJ39" i="20" s="1"/>
  <c r="AD28" i="19"/>
  <c r="CJ28" i="19" s="1" a="1"/>
  <c r="CJ28" i="19" s="1"/>
  <c r="AC30" i="13"/>
  <c r="CI30" i="13" s="1" a="1"/>
  <c r="CI30" i="13" s="1"/>
  <c r="AD45" i="7"/>
  <c r="CJ45" i="7" s="1" a="1"/>
  <c r="CJ45" i="7" s="1"/>
  <c r="AC22" i="13"/>
  <c r="CI22" i="13" s="1" a="1"/>
  <c r="CI22" i="13" s="1"/>
  <c r="AC33" i="17"/>
  <c r="CI33" i="17" s="1" a="1"/>
  <c r="CI33" i="17" s="1"/>
  <c r="AD16" i="4"/>
  <c r="CJ16" i="4" s="1" a="1"/>
  <c r="CJ16" i="4" s="1"/>
  <c r="AD42" i="13"/>
  <c r="CJ42" i="13" s="1" a="1"/>
  <c r="CJ42" i="13" s="1"/>
  <c r="AC46" i="16"/>
  <c r="CI46" i="16" s="1" a="1"/>
  <c r="CI46" i="16" s="1"/>
  <c r="AD32" i="10"/>
  <c r="CJ32" i="10" s="1" a="1"/>
  <c r="CJ32" i="10" s="1"/>
  <c r="AC45" i="14"/>
  <c r="CI45" i="14" s="1" a="1"/>
  <c r="CI45" i="14" s="1"/>
  <c r="AC18" i="19"/>
  <c r="CI18" i="19" s="1" a="1"/>
  <c r="CI18" i="19" s="1"/>
  <c r="AD23" i="4"/>
  <c r="CJ23" i="4" s="1" a="1"/>
  <c r="CJ23" i="4" s="1"/>
  <c r="AC16" i="21"/>
  <c r="CI16" i="21" s="1" a="1"/>
  <c r="CI16" i="21" s="1"/>
  <c r="AD37" i="8"/>
  <c r="CJ37" i="8" s="1" a="1"/>
  <c r="CJ37" i="8" s="1"/>
  <c r="AD28" i="1"/>
  <c r="CJ28" i="1" s="1" a="1"/>
  <c r="CJ28" i="1" s="1"/>
  <c r="AD42" i="15"/>
  <c r="CJ42" i="15" s="1" a="1"/>
  <c r="CJ42" i="15" s="1"/>
  <c r="AD40" i="4"/>
  <c r="CJ40" i="4" s="1" a="1"/>
  <c r="CJ40" i="4" s="1"/>
  <c r="AD43" i="17"/>
  <c r="CJ43" i="17" s="1" a="1"/>
  <c r="CJ43" i="17" s="1"/>
  <c r="AD35" i="7"/>
  <c r="CJ35" i="7" s="1" a="1"/>
  <c r="CJ35" i="7" s="1"/>
  <c r="AD39" i="8"/>
  <c r="CJ39" i="8" s="1" a="1"/>
  <c r="CJ39" i="8" s="1"/>
  <c r="AD43" i="7"/>
  <c r="CJ43" i="7" s="1" a="1"/>
  <c r="CJ43" i="7" s="1"/>
  <c r="AD41" i="8"/>
  <c r="CJ41" i="8" s="1" a="1"/>
  <c r="CJ41" i="8" s="1"/>
  <c r="CH112" i="11"/>
  <c r="CH80" i="11"/>
  <c r="CH90" i="8"/>
  <c r="CH58" i="8"/>
  <c r="CH67" i="9"/>
  <c r="CH99" i="9"/>
  <c r="CG65" i="15"/>
  <c r="CG97" i="15"/>
  <c r="CG86" i="5"/>
  <c r="CG54" i="5"/>
  <c r="AD25" i="13"/>
  <c r="CJ25" i="13" s="1" a="1"/>
  <c r="CJ25" i="13" s="1"/>
  <c r="AC31" i="17"/>
  <c r="CI31" i="17" s="1" a="1"/>
  <c r="CI31" i="17" s="1"/>
  <c r="AC33" i="10"/>
  <c r="CI33" i="10" s="1" a="1"/>
  <c r="CI33" i="10" s="1"/>
  <c r="AD34" i="1"/>
  <c r="CJ34" i="1" s="1" a="1"/>
  <c r="CJ34" i="1" s="1"/>
  <c r="AC27" i="13"/>
  <c r="CI27" i="13" s="1" a="1"/>
  <c r="CI27" i="13" s="1"/>
  <c r="AD26" i="11"/>
  <c r="CJ26" i="11" s="1" a="1"/>
  <c r="CJ26" i="11" s="1"/>
  <c r="AD31" i="1"/>
  <c r="CJ31" i="1" s="1" a="1"/>
  <c r="CJ31" i="1" s="1"/>
  <c r="CH115" i="5"/>
  <c r="CH83" i="5"/>
  <c r="CH72" i="14"/>
  <c r="CH104" i="14"/>
  <c r="CG114" i="21"/>
  <c r="CG82" i="21"/>
  <c r="CH82" i="14"/>
  <c r="CH114" i="14"/>
  <c r="AD40" i="21"/>
  <c r="CJ40" i="21" s="1" a="1"/>
  <c r="CJ40" i="21" s="1"/>
  <c r="AD35" i="3"/>
  <c r="CJ35" i="3" s="1" a="1"/>
  <c r="CJ35" i="3" s="1"/>
  <c r="AD26" i="13"/>
  <c r="CJ26" i="13" s="1" a="1"/>
  <c r="CJ26" i="13" s="1"/>
  <c r="CH73" i="7"/>
  <c r="CH105" i="7"/>
  <c r="CH90" i="15"/>
  <c r="CH58" i="15"/>
  <c r="CG95" i="12"/>
  <c r="CG63" i="12"/>
  <c r="CH88" i="11"/>
  <c r="CH56" i="11"/>
  <c r="CH109" i="8"/>
  <c r="CH77" i="8"/>
  <c r="CG97" i="9"/>
  <c r="CG65" i="9"/>
  <c r="CH96" i="5"/>
  <c r="CH64" i="5"/>
  <c r="CG97" i="2"/>
  <c r="CG65" i="2"/>
  <c r="CG92" i="14"/>
  <c r="CG60" i="14"/>
  <c r="AD26" i="16"/>
  <c r="CJ26" i="16" s="1" a="1"/>
  <c r="CJ26" i="16" s="1"/>
  <c r="AD22" i="16"/>
  <c r="CJ22" i="16" s="1" a="1"/>
  <c r="CJ22" i="16" s="1"/>
  <c r="AD36" i="9"/>
  <c r="CJ36" i="9" s="1" a="1"/>
  <c r="CJ36" i="9" s="1"/>
  <c r="AC28" i="21"/>
  <c r="CI28" i="21" s="1" a="1"/>
  <c r="CI28" i="21" s="1"/>
  <c r="AD46" i="1"/>
  <c r="CJ46" i="1" s="1" a="1"/>
  <c r="CJ46" i="1" s="1"/>
  <c r="CG98" i="21"/>
  <c r="CG66" i="21"/>
  <c r="CH57" i="10"/>
  <c r="CH89" i="10"/>
  <c r="CG72" i="8"/>
  <c r="CG104" i="8"/>
  <c r="CH93" i="17"/>
  <c r="CH61" i="17"/>
  <c r="CH70" i="10"/>
  <c r="CH102" i="10"/>
  <c r="CG57" i="8"/>
  <c r="CG89" i="8"/>
  <c r="CH110" i="2"/>
  <c r="CH78" i="2"/>
  <c r="AD36" i="16"/>
  <c r="CJ36" i="16" s="1" a="1"/>
  <c r="CJ36" i="16" s="1"/>
  <c r="AD33" i="6"/>
  <c r="CJ33" i="6" s="1" a="1"/>
  <c r="CJ33" i="6" s="1"/>
  <c r="CH94" i="6"/>
  <c r="CH62" i="6"/>
  <c r="CG92" i="11"/>
  <c r="CG60" i="11"/>
  <c r="CH87" i="17"/>
  <c r="CH55" i="17"/>
  <c r="CH96" i="11"/>
  <c r="CH64" i="11"/>
  <c r="CH101" i="1"/>
  <c r="CH69" i="1"/>
  <c r="CG104" i="4"/>
  <c r="CG72" i="4"/>
  <c r="CH120" i="15"/>
  <c r="CH123" i="15" s="1"/>
  <c r="CH116" i="15" s="1"/>
  <c r="CH84" i="15"/>
  <c r="CH96" i="15"/>
  <c r="CH64" i="15"/>
  <c r="CH59" i="7"/>
  <c r="CH91" i="7"/>
  <c r="CG90" i="2"/>
  <c r="CG58" i="2"/>
  <c r="CG103" i="9"/>
  <c r="CG71" i="9"/>
  <c r="CH62" i="19"/>
  <c r="CH94" i="19"/>
  <c r="CH89" i="6"/>
  <c r="CH57" i="6"/>
  <c r="CH107" i="5"/>
  <c r="CH75" i="5"/>
  <c r="CH87" i="8"/>
  <c r="CH55" i="8"/>
  <c r="AC15" i="13"/>
  <c r="CI15" i="13" s="1" a="1"/>
  <c r="CI15" i="13" s="1"/>
  <c r="AB47" i="13"/>
  <c r="AC40" i="14"/>
  <c r="CI40" i="14" s="1" a="1"/>
  <c r="CI40" i="14" s="1"/>
  <c r="AC27" i="6"/>
  <c r="CI27" i="6" s="1" a="1"/>
  <c r="CI27" i="6" s="1"/>
  <c r="AD19" i="3"/>
  <c r="CJ19" i="3" s="1" a="1"/>
  <c r="CJ19" i="3" s="1"/>
  <c r="AD17" i="16"/>
  <c r="CJ17" i="16" s="1" a="1"/>
  <c r="CJ17" i="16" s="1"/>
  <c r="AC31" i="11"/>
  <c r="CI31" i="11" s="1" a="1"/>
  <c r="CI31" i="11" s="1"/>
  <c r="AC46" i="18"/>
  <c r="CI46" i="18" s="1" a="1"/>
  <c r="CI46" i="18" s="1"/>
  <c r="CG110" i="5"/>
  <c r="CG78" i="5"/>
  <c r="CH100" i="6"/>
  <c r="CH68" i="6"/>
  <c r="CH96" i="1"/>
  <c r="CH64" i="1"/>
  <c r="CH97" i="1"/>
  <c r="CH65" i="1"/>
  <c r="CH107" i="12"/>
  <c r="CH75" i="12"/>
  <c r="CH70" i="20"/>
  <c r="CH102" i="20"/>
  <c r="CG58" i="7"/>
  <c r="CG90" i="7"/>
  <c r="CG63" i="6"/>
  <c r="CG95" i="6"/>
  <c r="CG108" i="11"/>
  <c r="CG76" i="11"/>
  <c r="CH103" i="19"/>
  <c r="CH71" i="19"/>
  <c r="CG73" i="10"/>
  <c r="CG105" i="10"/>
  <c r="CG79" i="17"/>
  <c r="CG111" i="17"/>
  <c r="CG100" i="11"/>
  <c r="CG68" i="11"/>
  <c r="CH114" i="5"/>
  <c r="CH82" i="5"/>
  <c r="CG82" i="8"/>
  <c r="CG114" i="8"/>
  <c r="CG97" i="5"/>
  <c r="CG65" i="5"/>
  <c r="CH99" i="15"/>
  <c r="CH67" i="15"/>
  <c r="CH88" i="5"/>
  <c r="CH56" i="5"/>
  <c r="CH76" i="18"/>
  <c r="CH108" i="18"/>
  <c r="CG67" i="8"/>
  <c r="CG99" i="8"/>
  <c r="CG82" i="6"/>
  <c r="CG114" i="6"/>
  <c r="CH63" i="3"/>
  <c r="CH95" i="3"/>
  <c r="CG62" i="8"/>
  <c r="CG94" i="8"/>
  <c r="CH101" i="4"/>
  <c r="CH69" i="4"/>
  <c r="CH76" i="7"/>
  <c r="CH108" i="7"/>
  <c r="CH84" i="9"/>
  <c r="CH120" i="9"/>
  <c r="CH123" i="9" s="1"/>
  <c r="CH116" i="9" s="1"/>
  <c r="CH106" i="17"/>
  <c r="CH74" i="17"/>
  <c r="CH98" i="4"/>
  <c r="CH66" i="4"/>
  <c r="CH94" i="12"/>
  <c r="CH62" i="12"/>
  <c r="CH62" i="16"/>
  <c r="CH94" i="16"/>
  <c r="CH62" i="20"/>
  <c r="CH94" i="20"/>
  <c r="AD15" i="20"/>
  <c r="CJ15" i="20" s="1" a="1"/>
  <c r="CJ15" i="20" s="1"/>
  <c r="AD30" i="17"/>
  <c r="CJ30" i="17" s="1" a="1"/>
  <c r="CJ30" i="17" s="1"/>
  <c r="AC24" i="7"/>
  <c r="CI24" i="7" s="1" a="1"/>
  <c r="CI24" i="7" s="1"/>
  <c r="AD18" i="1"/>
  <c r="CJ18" i="1" s="1" a="1"/>
  <c r="CJ18" i="1" s="1"/>
  <c r="CH82" i="20"/>
  <c r="CH114" i="20"/>
  <c r="CH115" i="1"/>
  <c r="CH83" i="1"/>
  <c r="CH56" i="21"/>
  <c r="CH88" i="21"/>
  <c r="CG80" i="4"/>
  <c r="CG112" i="4"/>
  <c r="CG89" i="3"/>
  <c r="CG57" i="3"/>
  <c r="CG101" i="14"/>
  <c r="CG69" i="14"/>
  <c r="CH108" i="1"/>
  <c r="CH76" i="1"/>
  <c r="AB15" i="12"/>
  <c r="CH15" i="12" s="1" a="1"/>
  <c r="CH15" i="12" s="1"/>
  <c r="AA47" i="12"/>
  <c r="AD29" i="16"/>
  <c r="CJ29" i="16" s="1" a="1"/>
  <c r="CJ29" i="16" s="1"/>
  <c r="CH106" i="2"/>
  <c r="CH74" i="2"/>
  <c r="CH108" i="19"/>
  <c r="CH76" i="19"/>
  <c r="CH69" i="18"/>
  <c r="CH101" i="18"/>
  <c r="CH61" i="14"/>
  <c r="CH93" i="14"/>
  <c r="CH60" i="17"/>
  <c r="CH92" i="17"/>
  <c r="CH114" i="4"/>
  <c r="CH82" i="4"/>
  <c r="CG94" i="3"/>
  <c r="CG62" i="3"/>
  <c r="CG56" i="7"/>
  <c r="CG88" i="7"/>
  <c r="CH94" i="5"/>
  <c r="CH62" i="5"/>
  <c r="CG66" i="7"/>
  <c r="CG98" i="7"/>
  <c r="CH72" i="18"/>
  <c r="CH104" i="18"/>
  <c r="CH61" i="20"/>
  <c r="CH93" i="20"/>
  <c r="CG103" i="20"/>
  <c r="CG71" i="20"/>
  <c r="CH102" i="2"/>
  <c r="CH70" i="2"/>
  <c r="CH114" i="11"/>
  <c r="CH82" i="11"/>
  <c r="CG78" i="10"/>
  <c r="CG110" i="10"/>
  <c r="CG106" i="11"/>
  <c r="CG74" i="11"/>
  <c r="CH98" i="2"/>
  <c r="CH66" i="2"/>
  <c r="CH73" i="21"/>
  <c r="CH105" i="21"/>
  <c r="CG55" i="10"/>
  <c r="CG87" i="10"/>
  <c r="CH56" i="14"/>
  <c r="CH88" i="14"/>
  <c r="CH60" i="16"/>
  <c r="CH92" i="16"/>
  <c r="CG103" i="21"/>
  <c r="CG71" i="21"/>
  <c r="CH91" i="5"/>
  <c r="CH59" i="5"/>
  <c r="CG79" i="18"/>
  <c r="CG111" i="18"/>
  <c r="CG115" i="21"/>
  <c r="CG83" i="21"/>
  <c r="AB15" i="21"/>
  <c r="CH15" i="21" s="1" a="1"/>
  <c r="CH15" i="21" s="1"/>
  <c r="AA47" i="21"/>
  <c r="AD41" i="11"/>
  <c r="CJ41" i="11" s="1" a="1"/>
  <c r="CJ41" i="11" s="1"/>
  <c r="AD19" i="8"/>
  <c r="CJ19" i="8" s="1" a="1"/>
  <c r="CJ19" i="8" s="1"/>
  <c r="AD28" i="9"/>
  <c r="CJ28" i="9" s="1" a="1"/>
  <c r="CJ28" i="9" s="1"/>
  <c r="AC26" i="15"/>
  <c r="CI26" i="15" s="1" a="1"/>
  <c r="CI26" i="15" s="1"/>
  <c r="CG64" i="3"/>
  <c r="CG96" i="3"/>
  <c r="CH58" i="20"/>
  <c r="CH90" i="20"/>
  <c r="CG95" i="11"/>
  <c r="CG63" i="11"/>
  <c r="CG57" i="12"/>
  <c r="CG89" i="12"/>
  <c r="CF54" i="16"/>
  <c r="CF86" i="16"/>
  <c r="AD44" i="5"/>
  <c r="CJ44" i="5" s="1" a="1"/>
  <c r="CJ44" i="5" s="1"/>
  <c r="AD33" i="14"/>
  <c r="CJ33" i="14" s="1" a="1"/>
  <c r="CJ33" i="14" s="1"/>
  <c r="AC43" i="21"/>
  <c r="CI43" i="21" s="1" a="1"/>
  <c r="CI43" i="21" s="1"/>
  <c r="AD43" i="14"/>
  <c r="CJ43" i="14" s="1" a="1"/>
  <c r="CJ43" i="14" s="1"/>
  <c r="CH59" i="10"/>
  <c r="CH91" i="10"/>
  <c r="CH117" i="12"/>
  <c r="CH85" i="12"/>
  <c r="CH93" i="8"/>
  <c r="CH61" i="8"/>
  <c r="CH112" i="5"/>
  <c r="CH80" i="5"/>
  <c r="CG105" i="14"/>
  <c r="CG73" i="14"/>
  <c r="CG88" i="3"/>
  <c r="CG56" i="3"/>
  <c r="CH109" i="15"/>
  <c r="CH77" i="15"/>
  <c r="CG115" i="11"/>
  <c r="CG83" i="11"/>
  <c r="CH77" i="10"/>
  <c r="CH109" i="10"/>
  <c r="CG89" i="13"/>
  <c r="CG57" i="13"/>
  <c r="CG83" i="4"/>
  <c r="CG115" i="4"/>
  <c r="CH65" i="21"/>
  <c r="CH97" i="21"/>
  <c r="CH75" i="20"/>
  <c r="CH107" i="20"/>
  <c r="CH95" i="1"/>
  <c r="CH63" i="1"/>
  <c r="CH103" i="8"/>
  <c r="CH71" i="8"/>
  <c r="AD27" i="16"/>
  <c r="CJ27" i="16" s="1" a="1"/>
  <c r="CJ27" i="16" s="1"/>
  <c r="AC18" i="15"/>
  <c r="CI18" i="15" s="1" a="1"/>
  <c r="CI18" i="15" s="1"/>
  <c r="AC25" i="19"/>
  <c r="CI25" i="19" s="1" a="1"/>
  <c r="CI25" i="19" s="1"/>
  <c r="AD27" i="14"/>
  <c r="CJ27" i="14" s="1" a="1"/>
  <c r="CJ27" i="14" s="1"/>
  <c r="CH109" i="1"/>
  <c r="CH77" i="1"/>
  <c r="CG117" i="3"/>
  <c r="CG85" i="3"/>
  <c r="CH106" i="5"/>
  <c r="CH74" i="5"/>
  <c r="CH113" i="6"/>
  <c r="CH81" i="6"/>
  <c r="CH66" i="3"/>
  <c r="CH98" i="3"/>
  <c r="CH68" i="18"/>
  <c r="CH100" i="18"/>
  <c r="CH115" i="17"/>
  <c r="CH83" i="17"/>
  <c r="CH112" i="6"/>
  <c r="CH80" i="6"/>
  <c r="CG84" i="10"/>
  <c r="CG120" i="10"/>
  <c r="CG123" i="10" s="1"/>
  <c r="CG116" i="10" s="1"/>
  <c r="CG71" i="6"/>
  <c r="CG103" i="6"/>
  <c r="AD27" i="15"/>
  <c r="CJ27" i="15" s="1" a="1"/>
  <c r="CJ27" i="15" s="1"/>
  <c r="AD38" i="17"/>
  <c r="CJ38" i="17" s="1" a="1"/>
  <c r="CJ38" i="17" s="1"/>
  <c r="AD43" i="1"/>
  <c r="CJ43" i="1" s="1" a="1"/>
  <c r="CJ43" i="1" s="1"/>
  <c r="AD29" i="21"/>
  <c r="CJ29" i="21" s="1" a="1"/>
  <c r="CJ29" i="21" s="1"/>
  <c r="CG54" i="7"/>
  <c r="CG86" i="7"/>
  <c r="AD45" i="17"/>
  <c r="CJ45" i="17" s="1" a="1"/>
  <c r="CJ45" i="17" s="1"/>
  <c r="AD28" i="3"/>
  <c r="CJ28" i="3" s="1" a="1"/>
  <c r="CJ28" i="3" s="1"/>
  <c r="CH95" i="2"/>
  <c r="CH63" i="2"/>
  <c r="CH88" i="15"/>
  <c r="CH56" i="15"/>
  <c r="AC17" i="3"/>
  <c r="CI17" i="3" s="1" a="1"/>
  <c r="CI17" i="3" s="1"/>
  <c r="AD39" i="14"/>
  <c r="CJ39" i="14" s="1" a="1"/>
  <c r="CJ39" i="14" s="1"/>
  <c r="AD20" i="2"/>
  <c r="CJ20" i="2" s="1" a="1"/>
  <c r="CJ20" i="2" s="1"/>
  <c r="AD44" i="20"/>
  <c r="CJ44" i="20" s="1" a="1"/>
  <c r="CJ44" i="20" s="1"/>
  <c r="AC32" i="4"/>
  <c r="CI32" i="4" s="1" a="1"/>
  <c r="CI32" i="4" s="1"/>
  <c r="AD38" i="15"/>
  <c r="CJ38" i="15" s="1" a="1"/>
  <c r="CJ38" i="15" s="1"/>
  <c r="AD34" i="7"/>
  <c r="CJ34" i="7" s="1" a="1"/>
  <c r="CJ34" i="7" s="1"/>
  <c r="AD19" i="15"/>
  <c r="CJ19" i="15" s="1" a="1"/>
  <c r="CJ19" i="15" s="1"/>
  <c r="AC44" i="11"/>
  <c r="CI44" i="11" s="1" a="1"/>
  <c r="CI44" i="11" s="1"/>
  <c r="AC24" i="12"/>
  <c r="CI24" i="12" s="1" a="1"/>
  <c r="CI24" i="12" s="1"/>
  <c r="AD38" i="10"/>
  <c r="CJ38" i="10" s="1" a="1"/>
  <c r="CJ38" i="10" s="1"/>
  <c r="AD17" i="11"/>
  <c r="CJ17" i="11" s="1" a="1"/>
  <c r="CJ17" i="11" s="1"/>
  <c r="AC18" i="13"/>
  <c r="CI18" i="13" s="1" a="1"/>
  <c r="CI18" i="13" s="1"/>
  <c r="AD38" i="8"/>
  <c r="CJ38" i="8" s="1" a="1"/>
  <c r="CJ38" i="8" s="1"/>
  <c r="AC44" i="4"/>
  <c r="CI44" i="4" s="1" a="1"/>
  <c r="CI44" i="4" s="1"/>
  <c r="AC26" i="9"/>
  <c r="CI26" i="9" s="1" a="1"/>
  <c r="CI26" i="9" s="1"/>
  <c r="AD26" i="21"/>
  <c r="CJ26" i="21" s="1" a="1"/>
  <c r="CJ26" i="21" s="1"/>
  <c r="AD36" i="20"/>
  <c r="CJ36" i="20" s="1" a="1"/>
  <c r="CJ36" i="20" s="1"/>
  <c r="AD25" i="5"/>
  <c r="CJ25" i="5" s="1" a="1"/>
  <c r="CJ25" i="5" s="1"/>
  <c r="AD24" i="1"/>
  <c r="CJ24" i="1" s="1" a="1"/>
  <c r="CJ24" i="1" s="1"/>
  <c r="AC26" i="2"/>
  <c r="CI26" i="2" s="1" a="1"/>
  <c r="CI26" i="2" s="1"/>
  <c r="AD32" i="8"/>
  <c r="CJ32" i="8" s="1" a="1"/>
  <c r="CJ32" i="8" s="1"/>
  <c r="AC21" i="14"/>
  <c r="CI21" i="14" s="1" a="1"/>
  <c r="CI21" i="14" s="1"/>
  <c r="CH78" i="18"/>
  <c r="CH110" i="18"/>
  <c r="CG107" i="11"/>
  <c r="CG75" i="11"/>
  <c r="CH70" i="7"/>
  <c r="CH102" i="7"/>
  <c r="CH105" i="8"/>
  <c r="CH73" i="8"/>
  <c r="CH55" i="19"/>
  <c r="CH87" i="19"/>
  <c r="CH81" i="17"/>
  <c r="CH113" i="17"/>
  <c r="CG100" i="14"/>
  <c r="CG68" i="14"/>
  <c r="CG58" i="18"/>
  <c r="CG90" i="18"/>
  <c r="CG113" i="2"/>
  <c r="CG81" i="2"/>
  <c r="AD38" i="1"/>
  <c r="CJ38" i="1" s="1" a="1"/>
  <c r="CJ38" i="1" s="1"/>
  <c r="AC46" i="3"/>
  <c r="CI46" i="3" s="1" a="1"/>
  <c r="CI46" i="3" s="1"/>
  <c r="AD35" i="5"/>
  <c r="CJ35" i="5" s="1" a="1"/>
  <c r="CJ35" i="5" s="1"/>
  <c r="AC27" i="21"/>
  <c r="CI27" i="21" s="1" a="1"/>
  <c r="CI27" i="21" s="1"/>
  <c r="AD42" i="6"/>
  <c r="CJ42" i="6" s="1" a="1"/>
  <c r="CJ42" i="6" s="1"/>
  <c r="AD18" i="10"/>
  <c r="CJ18" i="10" s="1" a="1"/>
  <c r="CJ18" i="10" s="1"/>
  <c r="AD27" i="3"/>
  <c r="CJ27" i="3" s="1" a="1"/>
  <c r="CJ27" i="3" s="1"/>
  <c r="AC33" i="8"/>
  <c r="CI33" i="8" s="1" a="1"/>
  <c r="CI33" i="8" s="1"/>
  <c r="AD29" i="18"/>
  <c r="CJ29" i="18" s="1" a="1"/>
  <c r="CJ29" i="18" s="1"/>
  <c r="AD22" i="17"/>
  <c r="CJ22" i="17" s="1" a="1"/>
  <c r="CJ22" i="17" s="1"/>
  <c r="AD44" i="17"/>
  <c r="CJ44" i="17" s="1" a="1"/>
  <c r="CJ44" i="17" s="1"/>
  <c r="AD31" i="10"/>
  <c r="CJ31" i="10" s="1" a="1"/>
  <c r="CJ31" i="10" s="1"/>
  <c r="AD41" i="6"/>
  <c r="CJ41" i="6" s="1" a="1"/>
  <c r="CJ41" i="6" s="1"/>
  <c r="AC18" i="8"/>
  <c r="CI18" i="8" s="1" a="1"/>
  <c r="CI18" i="8" s="1"/>
  <c r="AC45" i="10"/>
  <c r="CI45" i="10" s="1" a="1"/>
  <c r="CI45" i="10" s="1"/>
  <c r="AC32" i="6"/>
  <c r="CI32" i="6" s="1" a="1"/>
  <c r="CI32" i="6" s="1"/>
  <c r="AD39" i="2"/>
  <c r="CJ39" i="2" s="1" a="1"/>
  <c r="CJ39" i="2" s="1"/>
  <c r="CG106" i="14"/>
  <c r="CG74" i="14"/>
  <c r="AB15" i="18"/>
  <c r="CH15" i="18" s="1" a="1"/>
  <c r="CH15" i="18" s="1"/>
  <c r="AA47" i="18"/>
  <c r="CH58" i="16"/>
  <c r="CH90" i="16"/>
  <c r="CG105" i="4"/>
  <c r="CG73" i="4"/>
  <c r="CH73" i="17"/>
  <c r="CH105" i="17"/>
  <c r="CH103" i="13"/>
  <c r="CH71" i="13"/>
  <c r="CH97" i="12"/>
  <c r="CH65" i="12"/>
  <c r="CH109" i="13"/>
  <c r="CH77" i="13"/>
  <c r="CH74" i="10"/>
  <c r="CH106" i="10"/>
  <c r="CG54" i="15"/>
  <c r="CG86" i="15"/>
  <c r="AD23" i="6"/>
  <c r="CJ23" i="6" s="1" a="1"/>
  <c r="CJ23" i="6" s="1"/>
  <c r="AD24" i="2"/>
  <c r="CJ24" i="2" s="1" a="1"/>
  <c r="CJ24" i="2" s="1"/>
  <c r="AC21" i="11"/>
  <c r="CI21" i="11" s="1" a="1"/>
  <c r="CI21" i="11" s="1"/>
  <c r="AD17" i="15"/>
  <c r="CJ17" i="15" s="1" a="1"/>
  <c r="CJ17" i="15" s="1"/>
  <c r="AD16" i="17"/>
  <c r="CJ16" i="17" s="1" a="1"/>
  <c r="CJ16" i="17" s="1"/>
  <c r="AD25" i="11"/>
  <c r="CJ25" i="11" s="1" a="1"/>
  <c r="CJ25" i="11" s="1"/>
  <c r="AD30" i="1"/>
  <c r="CJ30" i="1" s="1" a="1"/>
  <c r="CJ30" i="1" s="1"/>
  <c r="AC33" i="4"/>
  <c r="CI33" i="4" s="1" a="1"/>
  <c r="CI33" i="4" s="1"/>
  <c r="AD45" i="15"/>
  <c r="CJ45" i="15" s="1" a="1"/>
  <c r="CJ45" i="15" s="1"/>
  <c r="AD25" i="15"/>
  <c r="CJ25" i="15" s="1" a="1"/>
  <c r="CJ25" i="15" s="1"/>
  <c r="AD20" i="7"/>
  <c r="CJ20" i="7" s="1" a="1"/>
  <c r="CJ20" i="7" s="1"/>
  <c r="AC19" i="2"/>
  <c r="CI19" i="2" s="1" a="1"/>
  <c r="CI19" i="2" s="1"/>
  <c r="AC32" i="9"/>
  <c r="CI32" i="9" s="1" a="1"/>
  <c r="CI32" i="9" s="1"/>
  <c r="AD23" i="19"/>
  <c r="CJ23" i="19" s="1" a="1"/>
  <c r="CJ23" i="19" s="1"/>
  <c r="AD18" i="6"/>
  <c r="CJ18" i="6" s="1" a="1"/>
  <c r="CJ18" i="6" s="1"/>
  <c r="AD36" i="5"/>
  <c r="CJ36" i="5" s="1" a="1"/>
  <c r="CJ36" i="5" s="1"/>
  <c r="AD16" i="8"/>
  <c r="CJ16" i="8" s="1" a="1"/>
  <c r="CJ16" i="8" s="1"/>
  <c r="CH92" i="15"/>
  <c r="CH60" i="15"/>
  <c r="CH78" i="7"/>
  <c r="CH110" i="7"/>
  <c r="CG79" i="10"/>
  <c r="CG111" i="10"/>
  <c r="CH81" i="7"/>
  <c r="CH113" i="7"/>
  <c r="CG97" i="4"/>
  <c r="CG65" i="4"/>
  <c r="CH80" i="18"/>
  <c r="CH112" i="18"/>
  <c r="CH117" i="5"/>
  <c r="CH85" i="5"/>
  <c r="AC15" i="1"/>
  <c r="CI15" i="1" s="1" a="1"/>
  <c r="CI15" i="1" s="1"/>
  <c r="AB47" i="1"/>
  <c r="AC39" i="5"/>
  <c r="CI39" i="5" s="1" a="1"/>
  <c r="CI39" i="5" s="1"/>
  <c r="AD29" i="6"/>
  <c r="CJ29" i="6" s="1" a="1"/>
  <c r="CJ29" i="6" s="1"/>
  <c r="AD25" i="1"/>
  <c r="CJ25" i="1" s="1" a="1"/>
  <c r="CJ25" i="1" s="1"/>
  <c r="AD26" i="1"/>
  <c r="CJ26" i="1" s="1" a="1"/>
  <c r="CJ26" i="1" s="1"/>
  <c r="AD36" i="12"/>
  <c r="CJ36" i="12" s="1" a="1"/>
  <c r="CJ36" i="12" s="1"/>
  <c r="AD31" i="20"/>
  <c r="CJ31" i="20" s="1" a="1"/>
  <c r="CJ31" i="20" s="1"/>
  <c r="AC19" i="7"/>
  <c r="CI19" i="7" s="1" a="1"/>
  <c r="CI19" i="7" s="1"/>
  <c r="AC24" i="6"/>
  <c r="CI24" i="6" s="1" a="1"/>
  <c r="CI24" i="6" s="1"/>
  <c r="AC37" i="11"/>
  <c r="CI37" i="11" s="1" a="1"/>
  <c r="CI37" i="11" s="1"/>
  <c r="AD32" i="19"/>
  <c r="CJ32" i="19" s="1" a="1"/>
  <c r="CJ32" i="19" s="1"/>
  <c r="AC34" i="10"/>
  <c r="CI34" i="10" s="1" a="1"/>
  <c r="CI34" i="10" s="1"/>
  <c r="AC40" i="17"/>
  <c r="CI40" i="17" s="1" a="1"/>
  <c r="CI40" i="17" s="1"/>
  <c r="AC29" i="11"/>
  <c r="CI29" i="11" s="1" a="1"/>
  <c r="CI29" i="11" s="1"/>
  <c r="AD43" i="5"/>
  <c r="CJ43" i="5" s="1" a="1"/>
  <c r="CJ43" i="5" s="1"/>
  <c r="AC43" i="8"/>
  <c r="CI43" i="8" s="1" a="1"/>
  <c r="CI43" i="8" s="1"/>
  <c r="AC26" i="5"/>
  <c r="CI26" i="5" s="1" a="1"/>
  <c r="CI26" i="5" s="1"/>
  <c r="AD28" i="15"/>
  <c r="CJ28" i="15" s="1" a="1"/>
  <c r="CJ28" i="15" s="1"/>
  <c r="AD17" i="5"/>
  <c r="CJ17" i="5" s="1" a="1"/>
  <c r="CJ17" i="5" s="1"/>
  <c r="AD37" i="18"/>
  <c r="CJ37" i="18" s="1" a="1"/>
  <c r="CJ37" i="18" s="1"/>
  <c r="AC28" i="8"/>
  <c r="CI28" i="8" s="1" a="1"/>
  <c r="CI28" i="8" s="1"/>
  <c r="AC43" i="6"/>
  <c r="CI43" i="6" s="1" a="1"/>
  <c r="CI43" i="6" s="1"/>
  <c r="AD24" i="3"/>
  <c r="CJ24" i="3" s="1" a="1"/>
  <c r="CJ24" i="3" s="1"/>
  <c r="AC23" i="8"/>
  <c r="CI23" i="8" s="1" a="1"/>
  <c r="CI23" i="8" s="1"/>
  <c r="AD30" i="4"/>
  <c r="CJ30" i="4" s="1" a="1"/>
  <c r="CJ30" i="4" s="1"/>
  <c r="AD37" i="7"/>
  <c r="CJ37" i="7" s="1" a="1"/>
  <c r="CJ37" i="7" s="1"/>
  <c r="AD45" i="9"/>
  <c r="CJ45" i="9" s="1" a="1"/>
  <c r="CJ45" i="9" s="1"/>
  <c r="AD35" i="17"/>
  <c r="CJ35" i="17" s="1" a="1"/>
  <c r="CJ35" i="17" s="1"/>
  <c r="AD27" i="4"/>
  <c r="CJ27" i="4" s="1" a="1"/>
  <c r="CJ27" i="4" s="1"/>
  <c r="AD23" i="12"/>
  <c r="CJ23" i="12" s="1" a="1"/>
  <c r="CJ23" i="12" s="1"/>
  <c r="AD23" i="16"/>
  <c r="CJ23" i="16" s="1" a="1"/>
  <c r="CJ23" i="16" s="1"/>
  <c r="AD23" i="20"/>
  <c r="CJ23" i="20" s="1" a="1"/>
  <c r="CJ23" i="20" s="1"/>
  <c r="CH92" i="4"/>
  <c r="CH60" i="4"/>
  <c r="CH110" i="11"/>
  <c r="CH78" i="11"/>
  <c r="CH90" i="11"/>
  <c r="CH58" i="11"/>
  <c r="CH88" i="1"/>
  <c r="CH56" i="1"/>
  <c r="CG86" i="14"/>
  <c r="CG54" i="14"/>
  <c r="AD43" i="20"/>
  <c r="CJ43" i="20" s="1" a="1"/>
  <c r="CJ43" i="20" s="1"/>
  <c r="AD44" i="1"/>
  <c r="CJ44" i="1" s="1" a="1"/>
  <c r="CJ44" i="1" s="1"/>
  <c r="AD17" i="21"/>
  <c r="CJ17" i="21" s="1" a="1"/>
  <c r="CJ17" i="21" s="1"/>
  <c r="AC41" i="4"/>
  <c r="CI41" i="4" s="1" a="1"/>
  <c r="CI41" i="4" s="1"/>
  <c r="AC18" i="3"/>
  <c r="CI18" i="3" s="1" a="1"/>
  <c r="CI18" i="3" s="1"/>
  <c r="CG54" i="17"/>
  <c r="CG86" i="17"/>
  <c r="AC30" i="14"/>
  <c r="CI30" i="14" s="1" a="1"/>
  <c r="CI30" i="14" s="1"/>
  <c r="AD37" i="1"/>
  <c r="CJ37" i="1" s="1" a="1"/>
  <c r="CJ37" i="1" s="1"/>
  <c r="CG115" i="3"/>
  <c r="CG83" i="3"/>
  <c r="AD35" i="2"/>
  <c r="CJ35" i="2" s="1" a="1"/>
  <c r="CJ35" i="2" s="1"/>
  <c r="AD37" i="19"/>
  <c r="CJ37" i="19" s="1" a="1"/>
  <c r="CJ37" i="19" s="1"/>
  <c r="AD30" i="18"/>
  <c r="CJ30" i="18" s="1" a="1"/>
  <c r="CJ30" i="18" s="1"/>
  <c r="AD22" i="14"/>
  <c r="CJ22" i="14" s="1" a="1"/>
  <c r="CJ22" i="14" s="1"/>
  <c r="AD21" i="17"/>
  <c r="CJ21" i="17" s="1" a="1"/>
  <c r="CJ21" i="17" s="1"/>
  <c r="AD43" i="4"/>
  <c r="CJ43" i="4" s="1" a="1"/>
  <c r="CJ43" i="4" s="1"/>
  <c r="AC23" i="3"/>
  <c r="CI23" i="3" s="1" a="1"/>
  <c r="CI23" i="3" s="1"/>
  <c r="AC17" i="7"/>
  <c r="CI17" i="7" s="1" a="1"/>
  <c r="CI17" i="7" s="1"/>
  <c r="AD23" i="5"/>
  <c r="CJ23" i="5" s="1" a="1"/>
  <c r="CJ23" i="5" s="1"/>
  <c r="AC27" i="7"/>
  <c r="CI27" i="7" s="1" a="1"/>
  <c r="CI27" i="7" s="1"/>
  <c r="AD33" i="18"/>
  <c r="CJ33" i="18" s="1" a="1"/>
  <c r="CJ33" i="18" s="1"/>
  <c r="AD22" i="20"/>
  <c r="CJ22" i="20" s="1" a="1"/>
  <c r="CJ22" i="20" s="1"/>
  <c r="AC32" i="20"/>
  <c r="CI32" i="20" s="1" a="1"/>
  <c r="CI32" i="20" s="1"/>
  <c r="AD31" i="2"/>
  <c r="CJ31" i="2" s="1" a="1"/>
  <c r="CJ31" i="2" s="1"/>
  <c r="AD43" i="11"/>
  <c r="CJ43" i="11" s="1" a="1"/>
  <c r="CJ43" i="11" s="1"/>
  <c r="AC39" i="10"/>
  <c r="CI39" i="10" s="1" a="1"/>
  <c r="CI39" i="10" s="1"/>
  <c r="AC35" i="11"/>
  <c r="CI35" i="11" s="1" a="1"/>
  <c r="CI35" i="11" s="1"/>
  <c r="AD27" i="2"/>
  <c r="CJ27" i="2" s="1" a="1"/>
  <c r="CJ27" i="2" s="1"/>
  <c r="AD34" i="21"/>
  <c r="CJ34" i="21" s="1" a="1"/>
  <c r="CJ34" i="21" s="1"/>
  <c r="AC16" i="10"/>
  <c r="CI16" i="10" s="1" a="1"/>
  <c r="CI16" i="10" s="1"/>
  <c r="AD17" i="14"/>
  <c r="CJ17" i="14" s="1" a="1"/>
  <c r="CJ17" i="14" s="1"/>
  <c r="AD21" i="16"/>
  <c r="CJ21" i="16" s="1" a="1"/>
  <c r="CJ21" i="16" s="1"/>
  <c r="AC32" i="21"/>
  <c r="CI32" i="21" s="1" a="1"/>
  <c r="CI32" i="21" s="1"/>
  <c r="AD20" i="5"/>
  <c r="CJ20" i="5" s="1" a="1"/>
  <c r="CJ20" i="5" s="1"/>
  <c r="AC40" i="18"/>
  <c r="CI40" i="18" s="1" a="1"/>
  <c r="CI40" i="18" s="1"/>
  <c r="AC44" i="21"/>
  <c r="CI44" i="21" s="1" a="1"/>
  <c r="CI44" i="21" s="1"/>
  <c r="CG102" i="21"/>
  <c r="CG70" i="21"/>
  <c r="CG85" i="8"/>
  <c r="CG117" i="8"/>
  <c r="CH56" i="18"/>
  <c r="CH88" i="18"/>
  <c r="CH104" i="1"/>
  <c r="CH72" i="1"/>
  <c r="CH58" i="19"/>
  <c r="CH90" i="19"/>
  <c r="CG85" i="15"/>
  <c r="CG117" i="15"/>
  <c r="AC15" i="5"/>
  <c r="CI15" i="5" s="1" a="1"/>
  <c r="CI15" i="5" s="1"/>
  <c r="AB47" i="5"/>
  <c r="AC25" i="3"/>
  <c r="CI25" i="3" s="1" a="1"/>
  <c r="CI25" i="3" s="1"/>
  <c r="AD19" i="20"/>
  <c r="CJ19" i="20" s="1" a="1"/>
  <c r="CJ19" i="20" s="1"/>
  <c r="AC24" i="11"/>
  <c r="CI24" i="11" s="1" a="1"/>
  <c r="CI24" i="11" s="1"/>
  <c r="AC18" i="12"/>
  <c r="CI18" i="12" s="1" a="1"/>
  <c r="CI18" i="12" s="1"/>
  <c r="CH87" i="1"/>
  <c r="CH55" i="1"/>
  <c r="CH101" i="5"/>
  <c r="CH69" i="5"/>
  <c r="CF54" i="9"/>
  <c r="CF86" i="9"/>
  <c r="AD20" i="10"/>
  <c r="CJ20" i="10" s="1" a="1"/>
  <c r="CJ20" i="10" s="1"/>
  <c r="AD46" i="12"/>
  <c r="CJ46" i="12" s="1" a="1"/>
  <c r="CJ46" i="12" s="1"/>
  <c r="AD22" i="8"/>
  <c r="CJ22" i="8" s="1" a="1"/>
  <c r="CJ22" i="8" s="1"/>
  <c r="AD41" i="5"/>
  <c r="CJ41" i="5" s="1" a="1"/>
  <c r="CJ41" i="5" s="1"/>
  <c r="AC34" i="14"/>
  <c r="CI34" i="14" s="1" a="1"/>
  <c r="CI34" i="14" s="1"/>
  <c r="CH108" i="5"/>
  <c r="CH76" i="5"/>
  <c r="CH62" i="21"/>
  <c r="CH94" i="21"/>
  <c r="CH87" i="15"/>
  <c r="CH55" i="15"/>
  <c r="CH102" i="5"/>
  <c r="CH70" i="5"/>
  <c r="CG61" i="18"/>
  <c r="CG93" i="18"/>
  <c r="CG86" i="10"/>
  <c r="CG54" i="10"/>
  <c r="AD39" i="18"/>
  <c r="CJ39" i="18" s="1" a="1"/>
  <c r="CJ39" i="18" s="1"/>
  <c r="AD31" i="7"/>
  <c r="CJ31" i="7" s="1" a="1"/>
  <c r="CJ31" i="7" s="1"/>
  <c r="AD16" i="19"/>
  <c r="CJ16" i="19" s="1" a="1"/>
  <c r="CJ16" i="19" s="1"/>
  <c r="AC29" i="14"/>
  <c r="CI29" i="14" s="1" a="1"/>
  <c r="CI29" i="14" s="1"/>
  <c r="CH95" i="17"/>
  <c r="CH63" i="17"/>
  <c r="CH93" i="1"/>
  <c r="CH61" i="1"/>
  <c r="CH66" i="20"/>
  <c r="CH98" i="20"/>
  <c r="CH56" i="10"/>
  <c r="CH88" i="10"/>
  <c r="CG114" i="13"/>
  <c r="CG82" i="13"/>
  <c r="CH106" i="4"/>
  <c r="CH74" i="4"/>
  <c r="CH111" i="1"/>
  <c r="CH79" i="1"/>
  <c r="CG88" i="12"/>
  <c r="CG56" i="12"/>
  <c r="CF54" i="8"/>
  <c r="CF86" i="8"/>
  <c r="AC35" i="14"/>
  <c r="CI35" i="14" s="1" a="1"/>
  <c r="CI35" i="14" s="1"/>
  <c r="CH87" i="6"/>
  <c r="CH55" i="6"/>
  <c r="AD19" i="16"/>
  <c r="CJ19" i="16" s="1" a="1"/>
  <c r="CJ19" i="16" s="1"/>
  <c r="AC34" i="4"/>
  <c r="CI34" i="4" s="1" a="1"/>
  <c r="CI34" i="4" s="1"/>
  <c r="AD34" i="17"/>
  <c r="CJ34" i="17" s="1" a="1"/>
  <c r="CJ34" i="17" s="1"/>
  <c r="AD32" i="13"/>
  <c r="CJ32" i="13" s="1" a="1"/>
  <c r="CJ32" i="13" s="1"/>
  <c r="AD26" i="12"/>
  <c r="CJ26" i="12" s="1" a="1"/>
  <c r="CJ26" i="12" s="1"/>
  <c r="AD38" i="13"/>
  <c r="CJ38" i="13" s="1" a="1"/>
  <c r="CJ38" i="13" s="1"/>
  <c r="AC15" i="7"/>
  <c r="CI15" i="7" s="1" a="1"/>
  <c r="CI15" i="7" s="1"/>
  <c r="AB47" i="7"/>
  <c r="AD35" i="10"/>
  <c r="CJ35" i="10" s="1" a="1"/>
  <c r="CJ35" i="10" s="1"/>
  <c r="CH60" i="12"/>
  <c r="CH92" i="12"/>
  <c r="CH62" i="9"/>
  <c r="CH94" i="9"/>
  <c r="CH89" i="11"/>
  <c r="CH57" i="11"/>
  <c r="CH65" i="7"/>
  <c r="CH97" i="7"/>
  <c r="CG64" i="16"/>
  <c r="CG96" i="16"/>
  <c r="CH79" i="20"/>
  <c r="CH111" i="20"/>
  <c r="CH57" i="14"/>
  <c r="CH89" i="14"/>
  <c r="CH106" i="15"/>
  <c r="CH74" i="15"/>
  <c r="CG111" i="11"/>
  <c r="CG79" i="11"/>
  <c r="CG62" i="17"/>
  <c r="CG94" i="17"/>
  <c r="CG69" i="7"/>
  <c r="CG101" i="7"/>
  <c r="CG113" i="20"/>
  <c r="CG81" i="20"/>
  <c r="CG73" i="15"/>
  <c r="CG105" i="15"/>
  <c r="CG101" i="2"/>
  <c r="CG69" i="2"/>
  <c r="CG73" i="19"/>
  <c r="CG105" i="19"/>
  <c r="CH104" i="2"/>
  <c r="CH72" i="2"/>
  <c r="CG80" i="3"/>
  <c r="CG112" i="3"/>
  <c r="AD21" i="15"/>
  <c r="CJ21" i="15" s="1" a="1"/>
  <c r="CJ21" i="15" s="1"/>
  <c r="AD39" i="7"/>
  <c r="CJ39" i="7" s="1" a="1"/>
  <c r="CJ39" i="7" s="1"/>
  <c r="AC40" i="10"/>
  <c r="CI40" i="10" s="1" a="1"/>
  <c r="CI40" i="10" s="1"/>
  <c r="AD42" i="7"/>
  <c r="CJ42" i="7" s="1" a="1"/>
  <c r="CJ42" i="7" s="1"/>
  <c r="AC26" i="4"/>
  <c r="CI26" i="4" s="1" a="1"/>
  <c r="CI26" i="4" s="1"/>
  <c r="AD41" i="18"/>
  <c r="CJ41" i="18" s="1" a="1"/>
  <c r="CJ41" i="18" s="1"/>
  <c r="AD46" i="5"/>
  <c r="CJ46" i="5" s="1" a="1"/>
  <c r="CJ46" i="5" s="1"/>
  <c r="CH64" i="10"/>
  <c r="CH96" i="10"/>
  <c r="CG92" i="20"/>
  <c r="CG60" i="20"/>
  <c r="CH60" i="10"/>
  <c r="CH92" i="10"/>
  <c r="CG110" i="9"/>
  <c r="CG78" i="9"/>
  <c r="CH63" i="10"/>
  <c r="CH95" i="10"/>
  <c r="CH94" i="15"/>
  <c r="CH62" i="15"/>
  <c r="CG109" i="9"/>
  <c r="CG77" i="9"/>
  <c r="CH62" i="7"/>
  <c r="CH94" i="7"/>
  <c r="CG87" i="5"/>
  <c r="CG55" i="5"/>
  <c r="CG76" i="17"/>
  <c r="CG108" i="17"/>
  <c r="CH108" i="2"/>
  <c r="CH76" i="2"/>
  <c r="CG108" i="10"/>
  <c r="CG76" i="10"/>
  <c r="CG112" i="14"/>
  <c r="CG80" i="14"/>
  <c r="CH70" i="16"/>
  <c r="CH102" i="16"/>
  <c r="CH74" i="19"/>
  <c r="CH106" i="19"/>
  <c r="CH100" i="8"/>
  <c r="CH68" i="8"/>
  <c r="CG65" i="8"/>
  <c r="CG97" i="8"/>
  <c r="CG77" i="6"/>
  <c r="CG109" i="6"/>
  <c r="CH63" i="18"/>
  <c r="CH95" i="18"/>
  <c r="CG100" i="5"/>
  <c r="CG68" i="5"/>
  <c r="CG73" i="3"/>
  <c r="CG105" i="3"/>
  <c r="CH80" i="17"/>
  <c r="CH112" i="17"/>
  <c r="CG71" i="16"/>
  <c r="CG103" i="16"/>
  <c r="CH92" i="8"/>
  <c r="CH60" i="8"/>
  <c r="CH78" i="21"/>
  <c r="CH110" i="21"/>
  <c r="CH62" i="10"/>
  <c r="CH94" i="10"/>
  <c r="AD21" i="4"/>
  <c r="CJ21" i="4" s="1" a="1"/>
  <c r="CJ21" i="4" s="1"/>
  <c r="AD39" i="11"/>
  <c r="CJ39" i="11" s="1" a="1"/>
  <c r="CJ39" i="11" s="1"/>
  <c r="AD19" i="11"/>
  <c r="CJ19" i="11" s="1" a="1"/>
  <c r="CJ19" i="11" s="1"/>
  <c r="AD17" i="1"/>
  <c r="CJ17" i="1" s="1" a="1"/>
  <c r="CJ17" i="1" s="1"/>
  <c r="CH99" i="11"/>
  <c r="CH67" i="11"/>
  <c r="CG112" i="20"/>
  <c r="CG80" i="20"/>
  <c r="CH82" i="9"/>
  <c r="CH114" i="9"/>
  <c r="CG105" i="5"/>
  <c r="CG73" i="5"/>
  <c r="CH107" i="1"/>
  <c r="CH75" i="1"/>
  <c r="CH87" i="13"/>
  <c r="CH55" i="13"/>
  <c r="CH98" i="8"/>
  <c r="CH66" i="8"/>
  <c r="AC44" i="3"/>
  <c r="CI44" i="3" s="1" a="1"/>
  <c r="CI44" i="3" s="1"/>
  <c r="CG88" i="2"/>
  <c r="CG56" i="2"/>
  <c r="CH80" i="9"/>
  <c r="CH112" i="9"/>
  <c r="CH112" i="15"/>
  <c r="CH80" i="15"/>
  <c r="CH95" i="5"/>
  <c r="CH63" i="5"/>
  <c r="CG105" i="9"/>
  <c r="CG73" i="9"/>
  <c r="CH117" i="11"/>
  <c r="CH85" i="11"/>
  <c r="CH88" i="13"/>
  <c r="CH56" i="13"/>
  <c r="CG79" i="15"/>
  <c r="CG111" i="15"/>
  <c r="CG113" i="5"/>
  <c r="CG81" i="5"/>
  <c r="CG89" i="5"/>
  <c r="CG57" i="5"/>
  <c r="CH90" i="1"/>
  <c r="CH58" i="1"/>
  <c r="CH83" i="10"/>
  <c r="CH115" i="10"/>
  <c r="CH94" i="13"/>
  <c r="CH62" i="13"/>
  <c r="CG87" i="11"/>
  <c r="CG55" i="11"/>
  <c r="CG70" i="18"/>
  <c r="CG102" i="18"/>
  <c r="CH98" i="1"/>
  <c r="CH66" i="1"/>
  <c r="CH99" i="6"/>
  <c r="CH67" i="6"/>
  <c r="CH78" i="12"/>
  <c r="CH110" i="12"/>
  <c r="CH56" i="17"/>
  <c r="CH88" i="17"/>
  <c r="CG109" i="14"/>
  <c r="CG77" i="14"/>
  <c r="CG61" i="15"/>
  <c r="CG93" i="15"/>
  <c r="CH76" i="9"/>
  <c r="CH108" i="9"/>
  <c r="CH110" i="1"/>
  <c r="CH78" i="1"/>
  <c r="CG68" i="19"/>
  <c r="CG100" i="19"/>
  <c r="CH117" i="4"/>
  <c r="CH85" i="4"/>
  <c r="CH87" i="2"/>
  <c r="CH55" i="2"/>
  <c r="CG120" i="4"/>
  <c r="CG123" i="4" s="1"/>
  <c r="CG116" i="4" s="1"/>
  <c r="CG84" i="4"/>
  <c r="CG68" i="3"/>
  <c r="CG100" i="3"/>
  <c r="CG91" i="21"/>
  <c r="CG59" i="21"/>
  <c r="AC31" i="21"/>
  <c r="CI31" i="21" s="1" a="1"/>
  <c r="CI31" i="21" s="1"/>
  <c r="AC46" i="8"/>
  <c r="CI46" i="8" s="1" a="1"/>
  <c r="CI46" i="8" s="1"/>
  <c r="AD17" i="18"/>
  <c r="CJ17" i="18" s="1" a="1"/>
  <c r="CJ17" i="18" s="1"/>
  <c r="AD33" i="1"/>
  <c r="CJ33" i="1" s="1" a="1"/>
  <c r="CJ33" i="1" s="1"/>
  <c r="AD19" i="19"/>
  <c r="CJ19" i="19" s="1" a="1"/>
  <c r="CJ19" i="19" s="1"/>
  <c r="AC46" i="15"/>
  <c r="CI46" i="15" s="1" a="1"/>
  <c r="CI46" i="15" s="1"/>
  <c r="CG75" i="18"/>
  <c r="CG107" i="18"/>
  <c r="CH100" i="1"/>
  <c r="CH68" i="1"/>
  <c r="CH102" i="13"/>
  <c r="CH70" i="13"/>
  <c r="CH72" i="19"/>
  <c r="CH104" i="19"/>
  <c r="CG117" i="2"/>
  <c r="CG85" i="2"/>
  <c r="CH120" i="2"/>
  <c r="CH123" i="2" s="1"/>
  <c r="CH116" i="2" s="1"/>
  <c r="CH84" i="2"/>
  <c r="AB15" i="16"/>
  <c r="CH15" i="16" s="1" a="1"/>
  <c r="CH15" i="16" s="1"/>
  <c r="AA47" i="16"/>
  <c r="AD16" i="1"/>
  <c r="CJ16" i="1" s="1" a="1"/>
  <c r="CJ16" i="1" s="1"/>
  <c r="AD30" i="5"/>
  <c r="CJ30" i="5" s="1" a="1"/>
  <c r="CJ30" i="5" s="1"/>
  <c r="CG108" i="20"/>
  <c r="CG76" i="20"/>
  <c r="CG117" i="14"/>
  <c r="CG85" i="14"/>
  <c r="CH80" i="21"/>
  <c r="CH112" i="21"/>
  <c r="CG69" i="12"/>
  <c r="CG101" i="12"/>
  <c r="CH81" i="9"/>
  <c r="CH113" i="9"/>
  <c r="CH75" i="10"/>
  <c r="CH107" i="10"/>
  <c r="CG75" i="3"/>
  <c r="CG107" i="3"/>
  <c r="CH74" i="20"/>
  <c r="CH106" i="20"/>
  <c r="CG78" i="4"/>
  <c r="CG110" i="4"/>
  <c r="CG55" i="7"/>
  <c r="CG87" i="7"/>
  <c r="CH115" i="2"/>
  <c r="CH83" i="2"/>
  <c r="CG87" i="12"/>
  <c r="CG55" i="12"/>
  <c r="AC36" i="11"/>
  <c r="CI36" i="11" s="1" a="1"/>
  <c r="CI36" i="11" s="1"/>
  <c r="AD34" i="8"/>
  <c r="CJ34" i="8" s="1" a="1"/>
  <c r="CJ34" i="8" s="1"/>
  <c r="AD42" i="17"/>
  <c r="CJ42" i="17" s="1" a="1"/>
  <c r="CJ42" i="17" s="1"/>
  <c r="AC19" i="18"/>
  <c r="CI19" i="18" s="1" a="1"/>
  <c r="CI19" i="18" s="1"/>
  <c r="AC42" i="2"/>
  <c r="CI42" i="2" s="1" a="1"/>
  <c r="CI42" i="2" s="1"/>
  <c r="CG99" i="13"/>
  <c r="CG67" i="13"/>
  <c r="CH99" i="4"/>
  <c r="CH67" i="4"/>
  <c r="CH84" i="16"/>
  <c r="CH120" i="16"/>
  <c r="CH123" i="16" s="1"/>
  <c r="CH116" i="16" s="1"/>
  <c r="CH56" i="20"/>
  <c r="CH88" i="20"/>
  <c r="CG81" i="10"/>
  <c r="CG113" i="10"/>
  <c r="CG83" i="16"/>
  <c r="CG115" i="16"/>
  <c r="CH73" i="18"/>
  <c r="CH105" i="18"/>
  <c r="CG65" i="19"/>
  <c r="CG97" i="19"/>
  <c r="CG117" i="17"/>
  <c r="CG85" i="17"/>
  <c r="CG77" i="3"/>
  <c r="CG109" i="3"/>
  <c r="AC30" i="8"/>
  <c r="CI30" i="8" s="1" a="1"/>
  <c r="CI30" i="8" s="1"/>
  <c r="AD36" i="10"/>
  <c r="CJ36" i="10" s="1" a="1"/>
  <c r="CJ36" i="10" s="1"/>
  <c r="AD37" i="5"/>
  <c r="CJ37" i="5" s="1" a="1"/>
  <c r="CJ37" i="5" s="1"/>
  <c r="AC25" i="6"/>
  <c r="CI25" i="6" s="1" a="1"/>
  <c r="CI25" i="6" s="1"/>
  <c r="AD16" i="18"/>
  <c r="CJ16" i="18" s="1" a="1"/>
  <c r="CJ16" i="18" s="1"/>
  <c r="AD43" i="10"/>
  <c r="CJ43" i="10" s="1" a="1"/>
  <c r="CJ43" i="10" s="1"/>
  <c r="AC40" i="13"/>
  <c r="CI40" i="13" s="1" a="1"/>
  <c r="CI40" i="13" s="1"/>
  <c r="AC36" i="3"/>
  <c r="CI36" i="3" s="1" a="1"/>
  <c r="CI36" i="3" s="1"/>
  <c r="AD23" i="21"/>
  <c r="CJ23" i="21" s="1" a="1"/>
  <c r="CJ23" i="21" s="1"/>
  <c r="AD21" i="9"/>
  <c r="CJ21" i="9" s="1" a="1"/>
  <c r="CJ21" i="9" s="1"/>
  <c r="AD35" i="20"/>
  <c r="CJ35" i="20" s="1" a="1"/>
  <c r="CJ35" i="20" s="1"/>
  <c r="AC38" i="16"/>
  <c r="CI38" i="16" s="1" a="1"/>
  <c r="CI38" i="16" s="1"/>
  <c r="AD16" i="15"/>
  <c r="CJ16" i="15" s="1" a="1"/>
  <c r="CJ16" i="15" s="1"/>
  <c r="AC39" i="4"/>
  <c r="CI39" i="4" s="1" a="1"/>
  <c r="CI39" i="4" s="1"/>
  <c r="AD31" i="5"/>
  <c r="CJ31" i="5" s="1" a="1"/>
  <c r="CJ31" i="5" s="1"/>
  <c r="AC16" i="7"/>
  <c r="CI16" i="7" s="1" a="1"/>
  <c r="CI16" i="7" s="1"/>
  <c r="AD44" i="2"/>
  <c r="CJ44" i="2" s="1" a="1"/>
  <c r="CJ44" i="2" s="1"/>
  <c r="AC22" i="18"/>
  <c r="CI22" i="18" s="1" a="1"/>
  <c r="CI22" i="18" s="1"/>
  <c r="AC16" i="12"/>
  <c r="CI16" i="12" s="1" a="1"/>
  <c r="CI16" i="12" s="1"/>
  <c r="CG89" i="9"/>
  <c r="CG57" i="9"/>
  <c r="CH58" i="10"/>
  <c r="CH90" i="10"/>
  <c r="CH64" i="18"/>
  <c r="CH96" i="18"/>
  <c r="CH90" i="13"/>
  <c r="CH58" i="13"/>
  <c r="CG100" i="20"/>
  <c r="CG68" i="20"/>
  <c r="CH76" i="12"/>
  <c r="CH108" i="12"/>
  <c r="CH120" i="13"/>
  <c r="CH123" i="13" s="1"/>
  <c r="CH116" i="13" s="1"/>
  <c r="CH84" i="13"/>
  <c r="CH113" i="11"/>
  <c r="CH81" i="11"/>
  <c r="CG63" i="15"/>
  <c r="CG95" i="15"/>
  <c r="AD24" i="17"/>
  <c r="CJ24" i="17" s="1" a="1"/>
  <c r="CJ24" i="17" s="1"/>
  <c r="AC28" i="13"/>
  <c r="CI28" i="13" s="1" a="1"/>
  <c r="CI28" i="13" s="1"/>
  <c r="AD28" i="4"/>
  <c r="CJ28" i="4" s="1" a="1"/>
  <c r="CJ28" i="4" s="1"/>
  <c r="AD22" i="1"/>
  <c r="CJ22" i="1" s="1" a="1"/>
  <c r="CJ22" i="1" s="1"/>
  <c r="AD27" i="20"/>
  <c r="CJ27" i="20" s="1" a="1"/>
  <c r="CJ27" i="20" s="1"/>
  <c r="AD45" i="16"/>
  <c r="CJ45" i="16" s="1" a="1"/>
  <c r="CJ45" i="16" s="1"/>
  <c r="AD17" i="10"/>
  <c r="CJ17" i="10" s="1" a="1"/>
  <c r="CJ17" i="10" s="1"/>
  <c r="AD17" i="20"/>
  <c r="CJ17" i="20" s="1" a="1"/>
  <c r="CJ17" i="20" s="1"/>
  <c r="AC42" i="10"/>
  <c r="CI42" i="10" s="1" a="1"/>
  <c r="CI42" i="10" s="1"/>
  <c r="AC44" i="16"/>
  <c r="CI44" i="16" s="1" a="1"/>
  <c r="CI44" i="16" s="1"/>
  <c r="AC43" i="13"/>
  <c r="CI43" i="13" s="1" a="1"/>
  <c r="CI43" i="13" s="1"/>
  <c r="AD34" i="18"/>
  <c r="CJ34" i="18" s="1" a="1"/>
  <c r="CJ34" i="18" s="1"/>
  <c r="AD35" i="4"/>
  <c r="CJ35" i="4" s="1" a="1"/>
  <c r="CJ35" i="4" s="1"/>
  <c r="AC26" i="19"/>
  <c r="CI26" i="19" s="1" a="1"/>
  <c r="CI26" i="19" s="1"/>
  <c r="AD40" i="1"/>
  <c r="CJ40" i="1" s="1" a="1"/>
  <c r="CJ40" i="1" s="1"/>
  <c r="AC46" i="17"/>
  <c r="CI46" i="17" s="1" a="1"/>
  <c r="CI46" i="17" s="1"/>
  <c r="AC17" i="12"/>
  <c r="CI17" i="12" s="1" a="1"/>
  <c r="CI17" i="12" s="1"/>
  <c r="CH72" i="21"/>
  <c r="CH104" i="21"/>
  <c r="AD16" i="6"/>
  <c r="CJ16" i="6" s="1" a="1"/>
  <c r="CJ16" i="6" s="1"/>
  <c r="CH102" i="12"/>
  <c r="CH70" i="12"/>
  <c r="CH80" i="12"/>
  <c r="CH112" i="12"/>
  <c r="CH93" i="11"/>
  <c r="CH61" i="11"/>
  <c r="CH120" i="12"/>
  <c r="CH123" i="12" s="1"/>
  <c r="CH116" i="12" s="1"/>
  <c r="CH84" i="12"/>
  <c r="CG74" i="18"/>
  <c r="CG106" i="18"/>
  <c r="CG96" i="17"/>
  <c r="CG64" i="17"/>
  <c r="AC15" i="15"/>
  <c r="CI15" i="15" s="1" a="1"/>
  <c r="CI15" i="15" s="1"/>
  <c r="AB47" i="15"/>
  <c r="AC38" i="3"/>
  <c r="CI38" i="3" s="1" a="1"/>
  <c r="CI38" i="3" s="1"/>
  <c r="AD21" i="12"/>
  <c r="CJ21" i="12" s="1" a="1"/>
  <c r="CJ21" i="12" s="1"/>
  <c r="AD23" i="9"/>
  <c r="CJ23" i="9" s="1" a="1"/>
  <c r="CJ23" i="9" s="1"/>
  <c r="AD18" i="11"/>
  <c r="CJ18" i="11" s="1" a="1"/>
  <c r="CJ18" i="11" s="1"/>
  <c r="AD26" i="7"/>
  <c r="CJ26" i="7" s="1" a="1"/>
  <c r="CJ26" i="7" s="1"/>
  <c r="AC25" i="16"/>
  <c r="CI25" i="16" s="1" a="1"/>
  <c r="CI25" i="16" s="1"/>
  <c r="AD40" i="20"/>
  <c r="CJ40" i="20" s="1" a="1"/>
  <c r="CJ40" i="20" s="1"/>
  <c r="AD18" i="14"/>
  <c r="CJ18" i="14" s="1" a="1"/>
  <c r="CJ18" i="14" s="1"/>
  <c r="AD35" i="15"/>
  <c r="CJ35" i="15" s="1" a="1"/>
  <c r="CJ35" i="15" s="1"/>
  <c r="AC40" i="11"/>
  <c r="CI40" i="11" s="1" a="1"/>
  <c r="CI40" i="11" s="1"/>
  <c r="AC23" i="17"/>
  <c r="CI23" i="17" s="1" a="1"/>
  <c r="CI23" i="17" s="1"/>
  <c r="AC30" i="7"/>
  <c r="CI30" i="7" s="1" a="1"/>
  <c r="CI30" i="7" s="1"/>
  <c r="AC42" i="20"/>
  <c r="CI42" i="20" s="1" a="1"/>
  <c r="CI42" i="20" s="1"/>
  <c r="AC34" i="15"/>
  <c r="CI34" i="15" s="1" a="1"/>
  <c r="CI34" i="15" s="1"/>
  <c r="AC30" i="2"/>
  <c r="CI30" i="2" s="1" a="1"/>
  <c r="CI30" i="2" s="1"/>
  <c r="AC34" i="19"/>
  <c r="CI34" i="19" s="1" a="1"/>
  <c r="CI34" i="19" s="1"/>
  <c r="AD33" i="2"/>
  <c r="CJ33" i="2" s="1" a="1"/>
  <c r="CJ33" i="2" s="1"/>
  <c r="AC41" i="3"/>
  <c r="CI41" i="3" s="1" a="1"/>
  <c r="CI41" i="3" s="1"/>
  <c r="CH91" i="8"/>
  <c r="CH59" i="8"/>
  <c r="CH104" i="11"/>
  <c r="CH72" i="11"/>
  <c r="CH95" i="8"/>
  <c r="CH63" i="8"/>
  <c r="CH103" i="1"/>
  <c r="CH71" i="1"/>
  <c r="CG70" i="8"/>
  <c r="CG102" i="8"/>
  <c r="CH70" i="9"/>
  <c r="CH102" i="9"/>
  <c r="CH61" i="21"/>
  <c r="CH93" i="21"/>
  <c r="CG94" i="2"/>
  <c r="CG62" i="2"/>
  <c r="CG84" i="3"/>
  <c r="CG120" i="3"/>
  <c r="CG123" i="3" s="1"/>
  <c r="CG116" i="3" s="1"/>
  <c r="AD25" i="10"/>
  <c r="CJ25" i="10" s="1" a="1"/>
  <c r="CJ25" i="10" s="1"/>
  <c r="AC21" i="20"/>
  <c r="CI21" i="20" s="1" a="1"/>
  <c r="CI21" i="20" s="1"/>
  <c r="AD21" i="10"/>
  <c r="CJ21" i="10" s="1" a="1"/>
  <c r="CJ21" i="10" s="1"/>
  <c r="AC39" i="9"/>
  <c r="CI39" i="9" s="1" a="1"/>
  <c r="CI39" i="9" s="1"/>
  <c r="AD24" i="10"/>
  <c r="CJ24" i="10" s="1" a="1"/>
  <c r="CJ24" i="10" s="1"/>
  <c r="AD23" i="15"/>
  <c r="CJ23" i="15" s="1" a="1"/>
  <c r="CJ23" i="15" s="1"/>
  <c r="AC38" i="9"/>
  <c r="CI38" i="9" s="1" a="1"/>
  <c r="CI38" i="9" s="1"/>
  <c r="AD23" i="7"/>
  <c r="CJ23" i="7" s="1" a="1"/>
  <c r="CJ23" i="7" s="1"/>
  <c r="AC16" i="5"/>
  <c r="CI16" i="5" s="1" a="1"/>
  <c r="CI16" i="5" s="1"/>
  <c r="AC37" i="17"/>
  <c r="CI37" i="17" s="1" a="1"/>
  <c r="CI37" i="17" s="1"/>
  <c r="AD37" i="2"/>
  <c r="CJ37" i="2" s="1" a="1"/>
  <c r="CJ37" i="2" s="1"/>
  <c r="AC37" i="10"/>
  <c r="CI37" i="10" s="1" a="1"/>
  <c r="CI37" i="10" s="1"/>
  <c r="AC41" i="14"/>
  <c r="CI41" i="14" s="1" a="1"/>
  <c r="CI41" i="14" s="1"/>
  <c r="AD31" i="16"/>
  <c r="CJ31" i="16" s="1" a="1"/>
  <c r="CJ31" i="16" s="1"/>
  <c r="AD35" i="19"/>
  <c r="CJ35" i="19" s="1" a="1"/>
  <c r="CJ35" i="19" s="1"/>
  <c r="AD29" i="8"/>
  <c r="CJ29" i="8" s="1" a="1"/>
  <c r="CJ29" i="8" s="1"/>
  <c r="AC26" i="8"/>
  <c r="CI26" i="8" s="1" a="1"/>
  <c r="CI26" i="8" s="1"/>
  <c r="AC38" i="6"/>
  <c r="CI38" i="6" s="1" a="1"/>
  <c r="CI38" i="6" s="1"/>
  <c r="AD24" i="18"/>
  <c r="CJ24" i="18" s="1" a="1"/>
  <c r="CJ24" i="18" s="1"/>
  <c r="AC29" i="5"/>
  <c r="CI29" i="5" s="1" a="1"/>
  <c r="CI29" i="5" s="1"/>
  <c r="AC34" i="3"/>
  <c r="CI34" i="3" s="1" a="1"/>
  <c r="CI34" i="3" s="1"/>
  <c r="AD41" i="17"/>
  <c r="CJ41" i="17" s="1" a="1"/>
  <c r="CJ41" i="17" s="1"/>
  <c r="AC32" i="16"/>
  <c r="CI32" i="16" s="1" a="1"/>
  <c r="CI32" i="16" s="1"/>
  <c r="AD21" i="8"/>
  <c r="CJ21" i="8" s="1" a="1"/>
  <c r="CJ21" i="8" s="1"/>
  <c r="AD39" i="21"/>
  <c r="CJ39" i="21" s="1" a="1"/>
  <c r="CJ39" i="21" s="1"/>
  <c r="AD23" i="10"/>
  <c r="CJ23" i="10" s="1" a="1"/>
  <c r="CJ23" i="10" s="1"/>
  <c r="CH57" i="17"/>
  <c r="CH89" i="17"/>
  <c r="CH61" i="3"/>
  <c r="CH93" i="3"/>
  <c r="CG74" i="8"/>
  <c r="CG106" i="8"/>
  <c r="CH76" i="3"/>
  <c r="CH108" i="3"/>
  <c r="AC15" i="14"/>
  <c r="CI15" i="14" s="1" a="1"/>
  <c r="CI15" i="14" s="1"/>
  <c r="AB47" i="14"/>
  <c r="CG54" i="4"/>
  <c r="CG86" i="4"/>
  <c r="AD28" i="11"/>
  <c r="CJ28" i="11" s="1" a="1"/>
  <c r="CJ28" i="11" s="1"/>
  <c r="AC41" i="20"/>
  <c r="CI41" i="20" s="1" a="1"/>
  <c r="CI41" i="20" s="1"/>
  <c r="AD43" i="9"/>
  <c r="CJ43" i="9" s="1" a="1"/>
  <c r="CJ43" i="9" s="1"/>
  <c r="AC34" i="5"/>
  <c r="CI34" i="5" s="1" a="1"/>
  <c r="CI34" i="5" s="1"/>
  <c r="AD36" i="1"/>
  <c r="CJ36" i="1" s="1" a="1"/>
  <c r="CJ36" i="1" s="1"/>
  <c r="AD16" i="13"/>
  <c r="CJ16" i="13" s="1" a="1"/>
  <c r="CJ16" i="13" s="1"/>
  <c r="CH65" i="17"/>
  <c r="CH97" i="17"/>
  <c r="AC15" i="17"/>
  <c r="CI15" i="17" s="1" a="1"/>
  <c r="CI15" i="17" s="1"/>
  <c r="AB47" i="17"/>
  <c r="AD27" i="8"/>
  <c r="CJ27" i="8" s="1" a="1"/>
  <c r="CJ27" i="8" s="1"/>
  <c r="CH54" i="3"/>
  <c r="CH86" i="3"/>
  <c r="AC17" i="2"/>
  <c r="CI17" i="2" s="1" a="1"/>
  <c r="CI17" i="2" s="1"/>
  <c r="AD41" i="9"/>
  <c r="CJ41" i="9" s="1" a="1"/>
  <c r="CJ41" i="9" s="1"/>
  <c r="AD41" i="15"/>
  <c r="CJ41" i="15" s="1" a="1"/>
  <c r="CJ41" i="15" s="1"/>
  <c r="AD24" i="5"/>
  <c r="CJ24" i="5" s="1" a="1"/>
  <c r="CJ24" i="5" s="1"/>
  <c r="AC34" i="9"/>
  <c r="CI34" i="9" s="1" a="1"/>
  <c r="CI34" i="9" s="1"/>
  <c r="AD46" i="11"/>
  <c r="CJ46" i="11" s="1" a="1"/>
  <c r="CJ46" i="11" s="1"/>
  <c r="AD17" i="13"/>
  <c r="CJ17" i="13" s="1" a="1"/>
  <c r="CJ17" i="13" s="1"/>
  <c r="AC40" i="15"/>
  <c r="CI40" i="15" s="1" a="1"/>
  <c r="CI40" i="15" s="1"/>
  <c r="AC42" i="5"/>
  <c r="CI42" i="5" s="1" a="1"/>
  <c r="CI42" i="5" s="1"/>
  <c r="AC18" i="5"/>
  <c r="CI18" i="5" s="1" a="1"/>
  <c r="CI18" i="5" s="1"/>
  <c r="AD19" i="1"/>
  <c r="CJ19" i="1" s="1" a="1"/>
  <c r="CJ19" i="1" s="1"/>
  <c r="AD44" i="10"/>
  <c r="CJ44" i="10" s="1" a="1"/>
  <c r="CJ44" i="10" s="1"/>
  <c r="AD23" i="13"/>
  <c r="CJ23" i="13" s="1" a="1"/>
  <c r="CJ23" i="13" s="1"/>
  <c r="AC16" i="11"/>
  <c r="CI16" i="11" s="1" a="1"/>
  <c r="CI16" i="11" s="1"/>
  <c r="AC31" i="18"/>
  <c r="CI31" i="18" s="1" a="1"/>
  <c r="CI31" i="18" s="1"/>
  <c r="AD27" i="1"/>
  <c r="CJ27" i="1" s="1" a="1"/>
  <c r="CJ27" i="1" s="1"/>
  <c r="AD28" i="6"/>
  <c r="CJ28" i="6" s="1" a="1"/>
  <c r="CJ28" i="6" s="1"/>
  <c r="AD39" i="12"/>
  <c r="CJ39" i="12" s="1" a="1"/>
  <c r="CJ39" i="12" s="1"/>
  <c r="AD17" i="17"/>
  <c r="CJ17" i="17" s="1" a="1"/>
  <c r="CJ17" i="17" s="1"/>
  <c r="AC38" i="14"/>
  <c r="CI38" i="14" s="1" a="1"/>
  <c r="CI38" i="14" s="1"/>
  <c r="AC22" i="15"/>
  <c r="CI22" i="15" s="1" a="1"/>
  <c r="CI22" i="15" s="1"/>
  <c r="AD37" i="9"/>
  <c r="CJ37" i="9" s="1" a="1"/>
  <c r="CJ37" i="9" s="1"/>
  <c r="AD39" i="1"/>
  <c r="CJ39" i="1" s="1" a="1"/>
  <c r="CJ39" i="1" s="1"/>
  <c r="AC29" i="19"/>
  <c r="CI29" i="19" s="1" a="1"/>
  <c r="CI29" i="19" s="1"/>
  <c r="AD46" i="4"/>
  <c r="CJ46" i="4" s="1" a="1"/>
  <c r="CJ46" i="4" s="1"/>
  <c r="AD16" i="2"/>
  <c r="CJ16" i="2" s="1" a="1"/>
  <c r="CJ16" i="2" s="1"/>
  <c r="AC45" i="4"/>
  <c r="CI45" i="4" s="1" a="1"/>
  <c r="CI45" i="4" s="1"/>
  <c r="AC29" i="3"/>
  <c r="CI29" i="3" s="1" a="1"/>
  <c r="CI29" i="3" s="1"/>
  <c r="AC20" i="21"/>
  <c r="CI20" i="21" s="1" a="1"/>
  <c r="CI20" i="21" s="1"/>
  <c r="CH74" i="9"/>
  <c r="CH106" i="9"/>
  <c r="CG115" i="9"/>
  <c r="CG83" i="9"/>
  <c r="CH67" i="7"/>
  <c r="CH99" i="7"/>
  <c r="CH85" i="21"/>
  <c r="CH117" i="21"/>
  <c r="AC36" i="18"/>
  <c r="CI36" i="18" s="1" a="1"/>
  <c r="CI36" i="18" s="1"/>
  <c r="AD29" i="1"/>
  <c r="CJ29" i="1" s="1" a="1"/>
  <c r="CJ29" i="1" s="1"/>
  <c r="AD31" i="13"/>
  <c r="CJ31" i="13" s="1" a="1"/>
  <c r="CJ31" i="13" s="1"/>
  <c r="AD33" i="19"/>
  <c r="CJ33" i="19" s="1" a="1"/>
  <c r="CJ33" i="19" s="1"/>
  <c r="AC46" i="2"/>
  <c r="CI46" i="2" s="1" a="1"/>
  <c r="CI46" i="2" s="1"/>
  <c r="AD45" i="2"/>
  <c r="CJ45" i="2" s="1" a="1"/>
  <c r="CJ45" i="2" s="1"/>
  <c r="CG93" i="2"/>
  <c r="CG61" i="2"/>
  <c r="AB15" i="9"/>
  <c r="CH15" i="9" s="1" a="1"/>
  <c r="CH15" i="9" s="1"/>
  <c r="AA47" i="9"/>
  <c r="AC37" i="20"/>
  <c r="CI37" i="20" s="1" a="1"/>
  <c r="CI37" i="20" s="1"/>
  <c r="AC46" i="14"/>
  <c r="CI46" i="14" s="1" a="1"/>
  <c r="CI46" i="14" s="1"/>
  <c r="AD41" i="21"/>
  <c r="CJ41" i="21" s="1" a="1"/>
  <c r="CJ41" i="21" s="1"/>
  <c r="AC30" i="12"/>
  <c r="CI30" i="12" s="1" a="1"/>
  <c r="CI30" i="12" s="1"/>
  <c r="AD42" i="9"/>
  <c r="CJ42" i="9" s="1" a="1"/>
  <c r="CJ42" i="9" s="1"/>
  <c r="CH91" i="2"/>
  <c r="CH59" i="2"/>
  <c r="CG64" i="6"/>
  <c r="CG96" i="6"/>
  <c r="CH60" i="9"/>
  <c r="CH92" i="9"/>
  <c r="CH110" i="6"/>
  <c r="CH78" i="6"/>
  <c r="CG66" i="17"/>
  <c r="CG98" i="17"/>
  <c r="CH60" i="21"/>
  <c r="CH92" i="21"/>
  <c r="CH61" i="9"/>
  <c r="CH93" i="9"/>
  <c r="AC15" i="10"/>
  <c r="CI15" i="10" s="1" a="1"/>
  <c r="CI15" i="10" s="1"/>
  <c r="AB47" i="10"/>
  <c r="AD45" i="13"/>
  <c r="CJ45" i="13" s="1" a="1"/>
  <c r="CJ45" i="13" s="1"/>
  <c r="CG94" i="11"/>
  <c r="CG62" i="11"/>
  <c r="CG107" i="2"/>
  <c r="CG75" i="2"/>
  <c r="CG93" i="12"/>
  <c r="CG61" i="12"/>
  <c r="CG89" i="2"/>
  <c r="CG57" i="2"/>
  <c r="CH103" i="12"/>
  <c r="CH71" i="12"/>
  <c r="CH93" i="6"/>
  <c r="CH61" i="6"/>
  <c r="CH88" i="8"/>
  <c r="CH56" i="8"/>
  <c r="CH86" i="11"/>
  <c r="CH54" i="11"/>
  <c r="AD31" i="12"/>
  <c r="CJ31" i="12" s="1" a="1"/>
  <c r="CJ31" i="12" s="1"/>
  <c r="AD22" i="11"/>
  <c r="CJ22" i="11" s="1" a="1"/>
  <c r="CJ22" i="11" s="1"/>
  <c r="AC35" i="18"/>
  <c r="CI35" i="18" s="1" a="1"/>
  <c r="CI35" i="18" s="1"/>
  <c r="AC25" i="17"/>
  <c r="CI25" i="17" s="1" a="1"/>
  <c r="CI25" i="17" s="1"/>
  <c r="CH56" i="19"/>
  <c r="CH88" i="19"/>
  <c r="CH113" i="3"/>
  <c r="CH81" i="3"/>
  <c r="CH94" i="1"/>
  <c r="CH62" i="1"/>
  <c r="CH110" i="13"/>
  <c r="CH78" i="13"/>
  <c r="CH71" i="17"/>
  <c r="CH103" i="17"/>
  <c r="CH93" i="4"/>
  <c r="CH61" i="4"/>
  <c r="CG91" i="3"/>
  <c r="CG59" i="3"/>
  <c r="CG109" i="20"/>
  <c r="CG77" i="20"/>
  <c r="CG101" i="21"/>
  <c r="CG69" i="21"/>
  <c r="CH69" i="3"/>
  <c r="CH101" i="3"/>
  <c r="CG117" i="13"/>
  <c r="CG85" i="13"/>
  <c r="CH103" i="2"/>
  <c r="CH71" i="2"/>
  <c r="CG107" i="21"/>
  <c r="CG75" i="21"/>
  <c r="AD20" i="8"/>
  <c r="CJ20" i="8" s="1" a="1"/>
  <c r="CJ20" i="8" s="1"/>
  <c r="AD33" i="11"/>
  <c r="CJ33" i="11" s="1" a="1"/>
  <c r="CJ33" i="11" s="1"/>
  <c r="AD24" i="8"/>
  <c r="CJ24" i="8" s="1" a="1"/>
  <c r="CJ24" i="8" s="1"/>
  <c r="AD32" i="1"/>
  <c r="CJ32" i="1" s="1" a="1"/>
  <c r="CJ32" i="1" s="1"/>
  <c r="AC31" i="8"/>
  <c r="CI31" i="8" s="1" a="1"/>
  <c r="CI31" i="8" s="1"/>
  <c r="AD31" i="9"/>
  <c r="CJ31" i="9" s="1" a="1"/>
  <c r="CJ31" i="9" s="1"/>
  <c r="AD22" i="21"/>
  <c r="CJ22" i="21" s="1" a="1"/>
  <c r="CJ22" i="21" s="1"/>
  <c r="AC23" i="2"/>
  <c r="CI23" i="2" s="1" a="1"/>
  <c r="CI23" i="2" s="1"/>
  <c r="AC45" i="3"/>
  <c r="CI45" i="3" s="1" a="1"/>
  <c r="CI45" i="3" s="1"/>
  <c r="CG103" i="5"/>
  <c r="CG71" i="5"/>
  <c r="CG79" i="7"/>
  <c r="CG111" i="7"/>
  <c r="CG69" i="19"/>
  <c r="CG101" i="19"/>
  <c r="CH120" i="1"/>
  <c r="CH123" i="1" s="1"/>
  <c r="CH116" i="1" s="1"/>
  <c r="CH84" i="1"/>
  <c r="CG106" i="13"/>
  <c r="CG74" i="13"/>
  <c r="CG103" i="11"/>
  <c r="CG71" i="11"/>
  <c r="CH111" i="8"/>
  <c r="CH79" i="8"/>
  <c r="CH107" i="13"/>
  <c r="CH75" i="13"/>
  <c r="CH92" i="1"/>
  <c r="CH60" i="1"/>
  <c r="CG58" i="12"/>
  <c r="CG90" i="12"/>
  <c r="CG63" i="4"/>
  <c r="CG95" i="4"/>
  <c r="CH78" i="17"/>
  <c r="CH110" i="17"/>
  <c r="CH69" i="16"/>
  <c r="CH101" i="16"/>
  <c r="CG120" i="5"/>
  <c r="CG123" i="5" s="1"/>
  <c r="CG116" i="5" s="1"/>
  <c r="CG84" i="5"/>
  <c r="CG59" i="16"/>
  <c r="CG91" i="16"/>
  <c r="CG95" i="20"/>
  <c r="CG63" i="20"/>
  <c r="CH59" i="14"/>
  <c r="CH91" i="14"/>
  <c r="CH83" i="7"/>
  <c r="CH115" i="7"/>
  <c r="CG68" i="10"/>
  <c r="CG100" i="10"/>
  <c r="CH59" i="9"/>
  <c r="CH91" i="9"/>
  <c r="CG69" i="15"/>
  <c r="CG101" i="15"/>
  <c r="CG90" i="5"/>
  <c r="CG58" i="5"/>
  <c r="CG104" i="13"/>
  <c r="CG72" i="13"/>
  <c r="CH68" i="7"/>
  <c r="CH100" i="7"/>
  <c r="CH66" i="9"/>
  <c r="CH98" i="9"/>
  <c r="CG62" i="18"/>
  <c r="CG94" i="18"/>
  <c r="AD18" i="17"/>
  <c r="CJ18" i="17" s="1" a="1"/>
  <c r="CJ18" i="17" s="1"/>
  <c r="AD22" i="3"/>
  <c r="CJ22" i="3" s="1" a="1"/>
  <c r="CJ22" i="3" s="1"/>
  <c r="AC35" i="8"/>
  <c r="CI35" i="8" s="1" a="1"/>
  <c r="CI35" i="8" s="1"/>
  <c r="AD37" i="3"/>
  <c r="CJ37" i="3" s="1" a="1"/>
  <c r="CJ37" i="3" s="1"/>
  <c r="CH78" i="3"/>
  <c r="CH110" i="3"/>
  <c r="CG91" i="20"/>
  <c r="CG59" i="20"/>
  <c r="CG120" i="20"/>
  <c r="CG123" i="20" s="1"/>
  <c r="CG116" i="20" s="1"/>
  <c r="CG84" i="20"/>
  <c r="CH100" i="12"/>
  <c r="CH68" i="12"/>
  <c r="CH117" i="6"/>
  <c r="CH85" i="6"/>
  <c r="CG54" i="19"/>
  <c r="CG86" i="19"/>
  <c r="AD26" i="17"/>
  <c r="CJ26" i="17" s="1" a="1"/>
  <c r="CJ26" i="17" s="1"/>
  <c r="CH81" i="21"/>
  <c r="CH113" i="21"/>
  <c r="AB47" i="3"/>
  <c r="CH80" i="16"/>
  <c r="CH112" i="16"/>
  <c r="CG108" i="21"/>
  <c r="CG76" i="21"/>
  <c r="CH80" i="7"/>
  <c r="CH112" i="7"/>
  <c r="CH61" i="19"/>
  <c r="CH93" i="19"/>
  <c r="CH82" i="18"/>
  <c r="CH114" i="18"/>
  <c r="CG58" i="17"/>
  <c r="CG90" i="17"/>
  <c r="CH81" i="8"/>
  <c r="CH113" i="8"/>
  <c r="CG113" i="4"/>
  <c r="CG81" i="4"/>
  <c r="CG120" i="21"/>
  <c r="CG123" i="21" s="1"/>
  <c r="CG116" i="21" s="1"/>
  <c r="CG84" i="21"/>
  <c r="CH83" i="18"/>
  <c r="CH115" i="18"/>
  <c r="CG68" i="4"/>
  <c r="CG100" i="4"/>
  <c r="CH108" i="13"/>
  <c r="CH76" i="13"/>
  <c r="CH69" i="9"/>
  <c r="CH101" i="9"/>
  <c r="CG105" i="2"/>
  <c r="CG73" i="2"/>
  <c r="CH120" i="8"/>
  <c r="CH123" i="8" s="1"/>
  <c r="CH116" i="8" s="1"/>
  <c r="CH84" i="8"/>
  <c r="CH59" i="12"/>
  <c r="CH91" i="12"/>
  <c r="CH91" i="11"/>
  <c r="CH59" i="11"/>
  <c r="CH58" i="9"/>
  <c r="CH90" i="9"/>
  <c r="CH75" i="19"/>
  <c r="CH107" i="19"/>
  <c r="CG100" i="13"/>
  <c r="CG68" i="13"/>
  <c r="CG78" i="15"/>
  <c r="CG110" i="15"/>
  <c r="CG87" i="14"/>
  <c r="CG55" i="14"/>
  <c r="CH57" i="20"/>
  <c r="CH89" i="20"/>
  <c r="CG66" i="10"/>
  <c r="CG98" i="10"/>
  <c r="CG89" i="21"/>
  <c r="CG57" i="21"/>
  <c r="CG92" i="5"/>
  <c r="CG60" i="5"/>
  <c r="CG104" i="3"/>
  <c r="CG72" i="3"/>
  <c r="CH92" i="13"/>
  <c r="CH60" i="13"/>
  <c r="CG57" i="18"/>
  <c r="CG89" i="18"/>
  <c r="AD35" i="9"/>
  <c r="CJ35" i="9" s="1" a="1"/>
  <c r="CJ35" i="9" s="1"/>
  <c r="AC44" i="9"/>
  <c r="CI44" i="9" s="1" a="1"/>
  <c r="CI44" i="9" s="1"/>
  <c r="AD28" i="7"/>
  <c r="CJ28" i="7" s="1" a="1"/>
  <c r="CJ28" i="7" s="1"/>
  <c r="AD46" i="21"/>
  <c r="CJ46" i="21" s="1" a="1"/>
  <c r="CJ46" i="21" s="1"/>
  <c r="CH115" i="15"/>
  <c r="CH83" i="15"/>
  <c r="CG108" i="4"/>
  <c r="CG76" i="4"/>
  <c r="CH70" i="19"/>
  <c r="CH102" i="19"/>
  <c r="CH65" i="14"/>
  <c r="CH97" i="14"/>
  <c r="CH111" i="6"/>
  <c r="CH79" i="6"/>
  <c r="CG102" i="14"/>
  <c r="CG70" i="14"/>
  <c r="AC22" i="2"/>
  <c r="CI22" i="2" s="1" a="1"/>
  <c r="CI22" i="2" s="1"/>
  <c r="CH55" i="9"/>
  <c r="CH87" i="9"/>
  <c r="CH67" i="18"/>
  <c r="CH99" i="18"/>
  <c r="CH83" i="19"/>
  <c r="CH115" i="19"/>
  <c r="CG99" i="2"/>
  <c r="CG67" i="2"/>
  <c r="CH78" i="14"/>
  <c r="CH110" i="14"/>
  <c r="CG69" i="8"/>
  <c r="CG101" i="8"/>
  <c r="CH55" i="18"/>
  <c r="CH87" i="18"/>
  <c r="CG60" i="3"/>
  <c r="CG92" i="3"/>
  <c r="CH57" i="16"/>
  <c r="CH89" i="16"/>
  <c r="CG77" i="19"/>
  <c r="CG109" i="19"/>
  <c r="CG112" i="13"/>
  <c r="CG80" i="13"/>
  <c r="CH85" i="9"/>
  <c r="CH117" i="9"/>
  <c r="AD25" i="18"/>
  <c r="CJ25" i="18" s="1" a="1"/>
  <c r="CJ25" i="18" s="1"/>
  <c r="AD42" i="11"/>
  <c r="CJ42" i="11" s="1" a="1"/>
  <c r="CJ42" i="11" s="1"/>
  <c r="CH92" i="6"/>
  <c r="CH60" i="6"/>
  <c r="CH105" i="6"/>
  <c r="CH73" i="6"/>
  <c r="CH56" i="9"/>
  <c r="CH88" i="9"/>
  <c r="CG99" i="17"/>
  <c r="CG67" i="17"/>
  <c r="CH104" i="5"/>
  <c r="CH72" i="5"/>
  <c r="CH109" i="12"/>
  <c r="CH77" i="12"/>
  <c r="CH104" i="15"/>
  <c r="CH72" i="15"/>
  <c r="CG105" i="13"/>
  <c r="CG73" i="13"/>
  <c r="AB15" i="8"/>
  <c r="CH15" i="8" s="1" a="1"/>
  <c r="CH15" i="8" s="1"/>
  <c r="AA47" i="8"/>
  <c r="AD33" i="21"/>
  <c r="CJ33" i="21" s="1" a="1"/>
  <c r="CJ33" i="21" s="1"/>
  <c r="AD41" i="12"/>
  <c r="CJ41" i="12" s="1" a="1"/>
  <c r="CJ41" i="12" s="1"/>
  <c r="AD45" i="12"/>
  <c r="CJ45" i="12" s="1" a="1"/>
  <c r="CJ45" i="12" s="1"/>
  <c r="CH84" i="18"/>
  <c r="CH120" i="18"/>
  <c r="CH123" i="18" s="1"/>
  <c r="CH116" i="18" s="1"/>
  <c r="CG66" i="12"/>
  <c r="CG98" i="12"/>
  <c r="CH83" i="14"/>
  <c r="CH115" i="14"/>
  <c r="CH98" i="11"/>
  <c r="CH66" i="11"/>
  <c r="AD20" i="19"/>
  <c r="CJ20" i="19" s="1" a="1"/>
  <c r="CJ20" i="19" s="1"/>
  <c r="AC21" i="3"/>
  <c r="CI21" i="3" s="1" a="1"/>
  <c r="CI21" i="3" s="1"/>
  <c r="AD33" i="9"/>
  <c r="CJ33" i="9" s="1" a="1"/>
  <c r="CJ33" i="9" s="1"/>
  <c r="AC39" i="19"/>
  <c r="CI39" i="19" s="1" a="1"/>
  <c r="CI39" i="19" s="1"/>
  <c r="AD18" i="16"/>
  <c r="CJ18" i="16" s="1" a="1"/>
  <c r="CJ18" i="16" s="1"/>
  <c r="AD39" i="6"/>
  <c r="CJ39" i="6" s="1" a="1"/>
  <c r="CJ39" i="6" s="1"/>
  <c r="AD31" i="6"/>
  <c r="CJ31" i="6" s="1" a="1"/>
  <c r="CJ31" i="6" s="1"/>
  <c r="AD19" i="6"/>
  <c r="CJ19" i="6" s="1" a="1"/>
  <c r="CJ19" i="6" s="1"/>
  <c r="AC27" i="17"/>
  <c r="CI27" i="17" s="1" a="1"/>
  <c r="CI27" i="17" s="1"/>
  <c r="AD27" i="5"/>
  <c r="CJ27" i="5" s="1" a="1"/>
  <c r="CJ27" i="5" s="1"/>
  <c r="AD28" i="5"/>
  <c r="CJ28" i="5" s="1" a="1"/>
  <c r="CJ28" i="5" s="1"/>
  <c r="AC38" i="19"/>
  <c r="CI38" i="19" s="1" a="1"/>
  <c r="CI38" i="19" s="1"/>
  <c r="AD21" i="21"/>
  <c r="CJ21" i="21" s="1" a="1"/>
  <c r="CJ21" i="21" s="1"/>
  <c r="AD25" i="4"/>
  <c r="CJ25" i="4" s="1" a="1"/>
  <c r="CJ25" i="4" s="1"/>
  <c r="AD42" i="1"/>
  <c r="CJ42" i="1" s="1" a="1"/>
  <c r="CJ42" i="1" s="1"/>
  <c r="AC41" i="13"/>
  <c r="CI41" i="13" s="1" a="1"/>
  <c r="CI41" i="13" s="1"/>
  <c r="AC25" i="14"/>
  <c r="CI25" i="14" s="1" a="1"/>
  <c r="CI25" i="14" s="1"/>
  <c r="AD22" i="9"/>
  <c r="CJ22" i="9" s="1" a="1"/>
  <c r="CJ22" i="9" s="1"/>
  <c r="AC32" i="15"/>
  <c r="CI32" i="15" s="1" a="1"/>
  <c r="CI32" i="15" s="1"/>
  <c r="AD46" i="9"/>
  <c r="CJ46" i="9" s="1" a="1"/>
  <c r="CJ46" i="9" s="1"/>
  <c r="AD16" i="20"/>
  <c r="CJ16" i="20" s="1" a="1"/>
  <c r="CJ16" i="20" s="1"/>
  <c r="CH71" i="3"/>
  <c r="CH103" i="3"/>
  <c r="CH107" i="8"/>
  <c r="CH75" i="8"/>
  <c r="CG106" i="21"/>
  <c r="CG74" i="21"/>
  <c r="CH96" i="8"/>
  <c r="CH64" i="8"/>
  <c r="CH72" i="7"/>
  <c r="CH104" i="7"/>
  <c r="CG92" i="2"/>
  <c r="CG60" i="2"/>
  <c r="CG54" i="6"/>
  <c r="CG86" i="6"/>
  <c r="AC44" i="8"/>
  <c r="CI44" i="8" s="1" a="1"/>
  <c r="CI44" i="8" s="1"/>
  <c r="AD21" i="6"/>
  <c r="CJ21" i="6" s="1" a="1"/>
  <c r="CJ21" i="6" s="1"/>
  <c r="AC23" i="11"/>
  <c r="CI23" i="11" s="1" a="1"/>
  <c r="CI23" i="11" s="1"/>
  <c r="AD34" i="6"/>
  <c r="CJ34" i="6" s="1" a="1"/>
  <c r="CJ34" i="6" s="1"/>
  <c r="AC36" i="2"/>
  <c r="CI36" i="2" s="1" a="1"/>
  <c r="CI36" i="2" s="1"/>
  <c r="AD17" i="9"/>
  <c r="CJ17" i="9" s="1" a="1"/>
  <c r="CJ17" i="9" s="1"/>
  <c r="AC22" i="12"/>
  <c r="CI22" i="12" s="1" a="1"/>
  <c r="CI22" i="12" s="1"/>
  <c r="AC28" i="17"/>
  <c r="CI28" i="17" s="1" a="1"/>
  <c r="CI28" i="17" s="1"/>
  <c r="AC18" i="2"/>
  <c r="CI18" i="2" s="1" a="1"/>
  <c r="CI18" i="2" s="1"/>
  <c r="AD33" i="5"/>
  <c r="CJ33" i="5" s="1" a="1"/>
  <c r="CJ33" i="5" s="1"/>
  <c r="AD32" i="12"/>
  <c r="CJ32" i="12" s="1" a="1"/>
  <c r="CJ32" i="12" s="1"/>
  <c r="AD38" i="12"/>
  <c r="CJ38" i="12" s="1" a="1"/>
  <c r="CJ38" i="12" s="1"/>
  <c r="AD22" i="6"/>
  <c r="CJ22" i="6" s="1" a="1"/>
  <c r="CJ22" i="6" s="1"/>
  <c r="AD33" i="15"/>
  <c r="CJ33" i="15" s="1" a="1"/>
  <c r="CJ33" i="15" s="1"/>
  <c r="AD17" i="8"/>
  <c r="CJ17" i="8" s="1" a="1"/>
  <c r="CJ17" i="8" s="1"/>
  <c r="AC34" i="13"/>
  <c r="CI34" i="13" s="1" a="1"/>
  <c r="CI34" i="13" s="1"/>
  <c r="CG96" i="20"/>
  <c r="CG64" i="20"/>
  <c r="AB47" i="11"/>
  <c r="CH95" i="13"/>
  <c r="CH63" i="13"/>
  <c r="CG76" i="16"/>
  <c r="CG108" i="16"/>
  <c r="CH107" i="6"/>
  <c r="CH75" i="6"/>
  <c r="CH76" i="14"/>
  <c r="CH108" i="14"/>
  <c r="CG112" i="2"/>
  <c r="CG80" i="2"/>
  <c r="CH106" i="6"/>
  <c r="CH74" i="6"/>
  <c r="AD45" i="18"/>
  <c r="CJ45" i="18" s="1" a="1"/>
  <c r="CJ45" i="18" s="1"/>
  <c r="CH71" i="18"/>
  <c r="CH103" i="18"/>
  <c r="AC27" i="12"/>
  <c r="CI27" i="12" s="1" a="1"/>
  <c r="CI27" i="12" s="1"/>
  <c r="AD17" i="19"/>
  <c r="CJ17" i="19" s="1" a="1"/>
  <c r="CJ17" i="19" s="1"/>
  <c r="AD44" i="14"/>
  <c r="CJ44" i="14" s="1" a="1"/>
  <c r="CJ44" i="14" s="1"/>
  <c r="AD42" i="3"/>
  <c r="CJ42" i="3" s="1" a="1"/>
  <c r="CJ42" i="3" s="1"/>
  <c r="AD27" i="11"/>
  <c r="CJ27" i="11" s="1" a="1"/>
  <c r="CJ27" i="11" s="1"/>
  <c r="AD23" i="1"/>
  <c r="CJ23" i="1" s="1" a="1"/>
  <c r="CJ23" i="1" s="1"/>
  <c r="AD39" i="13"/>
  <c r="CJ39" i="13" s="1" a="1"/>
  <c r="CJ39" i="13" s="1"/>
  <c r="AD32" i="17"/>
  <c r="CJ32" i="17" s="1" a="1"/>
  <c r="CJ32" i="17" s="1"/>
  <c r="AD22" i="4"/>
  <c r="CJ22" i="4" s="1" a="1"/>
  <c r="CJ22" i="4" s="1"/>
  <c r="AC20" i="3"/>
  <c r="CI20" i="3" s="1" a="1"/>
  <c r="CI20" i="3" s="1"/>
  <c r="AC38" i="20"/>
  <c r="CI38" i="20" s="1" a="1"/>
  <c r="CI38" i="20" s="1"/>
  <c r="AC30" i="21"/>
  <c r="CI30" i="21" s="1" a="1"/>
  <c r="CI30" i="21" s="1"/>
  <c r="AD30" i="3"/>
  <c r="CJ30" i="3" s="1" a="1"/>
  <c r="CJ30" i="3" s="1"/>
  <c r="AC46" i="13"/>
  <c r="CI46" i="13" s="1" a="1"/>
  <c r="CI46" i="13" s="1"/>
  <c r="AD32" i="2"/>
  <c r="CJ32" i="2" s="1" a="1"/>
  <c r="CJ32" i="2" s="1"/>
  <c r="AC36" i="21"/>
  <c r="CI36" i="21" s="1" a="1"/>
  <c r="CI36" i="21" s="1"/>
  <c r="CH72" i="16"/>
  <c r="CH104" i="16"/>
  <c r="CG120" i="11"/>
  <c r="CG123" i="11" s="1"/>
  <c r="CG116" i="11" s="1"/>
  <c r="CG84" i="11"/>
  <c r="CH85" i="7"/>
  <c r="CH117" i="7"/>
  <c r="CH100" i="2"/>
  <c r="CH68" i="2"/>
  <c r="CH115" i="12"/>
  <c r="CH83" i="12"/>
  <c r="CH79" i="9"/>
  <c r="CH111" i="9"/>
  <c r="CG105" i="11"/>
  <c r="CG73" i="11"/>
  <c r="CH71" i="14"/>
  <c r="CH103" i="14"/>
  <c r="AC32" i="5"/>
  <c r="CI32" i="5" s="1" a="1"/>
  <c r="CI32" i="5" s="1"/>
  <c r="AC40" i="7"/>
  <c r="CI40" i="7" s="1" a="1"/>
  <c r="CI40" i="7" s="1"/>
  <c r="AC30" i="19"/>
  <c r="CI30" i="19" s="1" a="1"/>
  <c r="CI30" i="19" s="1"/>
  <c r="AD45" i="1"/>
  <c r="CJ45" i="1" s="1" a="1"/>
  <c r="CJ45" i="1" s="1"/>
  <c r="AC35" i="13"/>
  <c r="CI35" i="13" s="1" a="1"/>
  <c r="CI35" i="13" s="1"/>
  <c r="AC32" i="11"/>
  <c r="CI32" i="11" s="1" a="1"/>
  <c r="CI32" i="11" s="1"/>
  <c r="AD40" i="8"/>
  <c r="CJ40" i="8" s="1" a="1"/>
  <c r="CJ40" i="8" s="1"/>
  <c r="AD36" i="13"/>
  <c r="CJ36" i="13" s="1" a="1"/>
  <c r="CJ36" i="13" s="1"/>
  <c r="AD21" i="1"/>
  <c r="CJ21" i="1" s="1" a="1"/>
  <c r="CJ21" i="1" s="1"/>
  <c r="AC19" i="12"/>
  <c r="CI19" i="12" s="1" a="1"/>
  <c r="CI19" i="12" s="1"/>
  <c r="AC24" i="4"/>
  <c r="CI24" i="4" s="1" a="1"/>
  <c r="CI24" i="4" s="1"/>
  <c r="AD39" i="17"/>
  <c r="CJ39" i="17" s="1" a="1"/>
  <c r="CJ39" i="17" s="1"/>
  <c r="AD30" i="16"/>
  <c r="CJ30" i="16" s="1" a="1"/>
  <c r="CJ30" i="16" s="1"/>
  <c r="AC45" i="5"/>
  <c r="CI45" i="5" s="1" a="1"/>
  <c r="CI45" i="5" s="1"/>
  <c r="AC20" i="16"/>
  <c r="CI20" i="16" s="1" a="1"/>
  <c r="CI20" i="16" s="1"/>
  <c r="AC24" i="20"/>
  <c r="CI24" i="20" s="1" a="1"/>
  <c r="CI24" i="20" s="1"/>
  <c r="AD20" i="14"/>
  <c r="CJ20" i="14" s="1" a="1"/>
  <c r="CJ20" i="14" s="1"/>
  <c r="AD44" i="7"/>
  <c r="CJ44" i="7" s="1" a="1"/>
  <c r="CJ44" i="7" s="1"/>
  <c r="AC29" i="10"/>
  <c r="CI29" i="10" s="1" a="1"/>
  <c r="CI29" i="10" s="1"/>
  <c r="AD20" i="9"/>
  <c r="CJ20" i="9" s="1" a="1"/>
  <c r="CJ20" i="9" s="1"/>
  <c r="AC30" i="15"/>
  <c r="CI30" i="15" s="1" a="1"/>
  <c r="CI30" i="15" s="1"/>
  <c r="AC19" i="5"/>
  <c r="CI19" i="5" s="1" a="1"/>
  <c r="CI19" i="5" s="1"/>
  <c r="AC33" i="13"/>
  <c r="CI33" i="13" s="1" a="1"/>
  <c r="CI33" i="13" s="1"/>
  <c r="AD29" i="7"/>
  <c r="CJ29" i="7" s="1" a="1"/>
  <c r="CJ29" i="7" s="1"/>
  <c r="AD27" i="9"/>
  <c r="CJ27" i="9" s="1" a="1"/>
  <c r="CJ27" i="9" s="1"/>
  <c r="AC23" i="18"/>
  <c r="CI23" i="18" s="1" a="1"/>
  <c r="CI23" i="18" s="1"/>
  <c r="CH61" i="10"/>
  <c r="CH93" i="10"/>
  <c r="CH85" i="20"/>
  <c r="CH117" i="20"/>
  <c r="CG111" i="5"/>
  <c r="CG79" i="5"/>
  <c r="AC15" i="4"/>
  <c r="CI15" i="4" s="1" a="1"/>
  <c r="CI15" i="4" s="1"/>
  <c r="AB47" i="4"/>
  <c r="AD39" i="3"/>
  <c r="CJ39" i="3" s="1" a="1"/>
  <c r="CJ39" i="3" s="1"/>
  <c r="AC20" i="20"/>
  <c r="CI20" i="20" s="1" a="1"/>
  <c r="CI20" i="20" s="1"/>
  <c r="AC45" i="20"/>
  <c r="CI45" i="20" s="1" a="1"/>
  <c r="CI45" i="20" s="1"/>
  <c r="AD29" i="12"/>
  <c r="CJ29" i="12" s="1" a="1"/>
  <c r="CJ29" i="12" s="1"/>
  <c r="AD46" i="6"/>
  <c r="CJ46" i="6" s="1" a="1"/>
  <c r="CJ46" i="6" s="1"/>
  <c r="CH106" i="1"/>
  <c r="CH74" i="1"/>
  <c r="CH77" i="21"/>
  <c r="CH109" i="21"/>
  <c r="AD42" i="21"/>
  <c r="CJ42" i="21" s="1" a="1"/>
  <c r="CJ42" i="21" s="1"/>
  <c r="CH97" i="6"/>
  <c r="CH65" i="6"/>
  <c r="AD15" i="3"/>
  <c r="CJ15" i="3" s="1" a="1"/>
  <c r="CJ15" i="3" s="1"/>
  <c r="AD41" i="16"/>
  <c r="CJ41" i="16" s="1" a="1"/>
  <c r="CJ41" i="16" s="1"/>
  <c r="AC37" i="21"/>
  <c r="CI37" i="21" s="1" a="1"/>
  <c r="CI37" i="21" s="1"/>
  <c r="AD41" i="7"/>
  <c r="CJ41" i="7" s="1" a="1"/>
  <c r="CJ41" i="7" s="1"/>
  <c r="AD22" i="19"/>
  <c r="CJ22" i="19" s="1" a="1"/>
  <c r="CJ22" i="19" s="1"/>
  <c r="AD43" i="18"/>
  <c r="CJ43" i="18" s="1" a="1"/>
  <c r="CJ43" i="18" s="1"/>
  <c r="AC19" i="17"/>
  <c r="CI19" i="17" s="1" a="1"/>
  <c r="CI19" i="17" s="1"/>
  <c r="AD42" i="8"/>
  <c r="CJ42" i="8" s="1" a="1"/>
  <c r="CJ42" i="8" s="1"/>
  <c r="AC42" i="4"/>
  <c r="CI42" i="4" s="1" a="1"/>
  <c r="CI42" i="4" s="1"/>
  <c r="AC45" i="21"/>
  <c r="CI45" i="21" s="1" a="1"/>
  <c r="CI45" i="21" s="1"/>
  <c r="AD44" i="18"/>
  <c r="CJ44" i="18" s="1" a="1"/>
  <c r="CJ44" i="18" s="1"/>
  <c r="AC29" i="4"/>
  <c r="CI29" i="4" s="1" a="1"/>
  <c r="CI29" i="4" s="1"/>
  <c r="AD37" i="13"/>
  <c r="CJ37" i="13" s="1" a="1"/>
  <c r="CJ37" i="13" s="1"/>
  <c r="AD30" i="9"/>
  <c r="CJ30" i="9" s="1" a="1"/>
  <c r="CJ30" i="9" s="1"/>
  <c r="AC34" i="2"/>
  <c r="CI34" i="2" s="1" a="1"/>
  <c r="CI34" i="2" s="1"/>
  <c r="AD45" i="8"/>
  <c r="CJ45" i="8" s="1" a="1"/>
  <c r="CJ45" i="8" s="1"/>
  <c r="AD20" i="12"/>
  <c r="CJ20" i="12" s="1" a="1"/>
  <c r="CJ20" i="12" s="1"/>
  <c r="AD20" i="11"/>
  <c r="CJ20" i="11" s="1" a="1"/>
  <c r="CJ20" i="11" s="1"/>
  <c r="AD19" i="9"/>
  <c r="CJ19" i="9" s="1" a="1"/>
  <c r="CJ19" i="9" s="1"/>
  <c r="AD36" i="19"/>
  <c r="CJ36" i="19" s="1" a="1"/>
  <c r="CJ36" i="19" s="1"/>
  <c r="AC29" i="13"/>
  <c r="CI29" i="13" s="1" a="1"/>
  <c r="CI29" i="13" s="1"/>
  <c r="AC39" i="15"/>
  <c r="CI39" i="15" s="1" a="1"/>
  <c r="CI39" i="15" s="1"/>
  <c r="AC16" i="14"/>
  <c r="CI16" i="14" s="1" a="1"/>
  <c r="CI16" i="14" s="1"/>
  <c r="AD18" i="20"/>
  <c r="CJ18" i="20" s="1" a="1"/>
  <c r="CJ18" i="20" s="1"/>
  <c r="AC27" i="10"/>
  <c r="CI27" i="10" s="1" a="1"/>
  <c r="CI27" i="10" s="1"/>
  <c r="AC18" i="21"/>
  <c r="CI18" i="21" s="1" a="1"/>
  <c r="CI18" i="21" s="1"/>
  <c r="AC21" i="5"/>
  <c r="CI21" i="5" s="1" a="1"/>
  <c r="CI21" i="5" s="1"/>
  <c r="AC33" i="3"/>
  <c r="CI33" i="3" s="1" a="1"/>
  <c r="CI33" i="3" s="1"/>
  <c r="AD21" i="13"/>
  <c r="CJ21" i="13" s="1" a="1"/>
  <c r="CJ21" i="13" s="1"/>
  <c r="AC18" i="18"/>
  <c r="CI18" i="18" s="1" a="1"/>
  <c r="CI18" i="18" s="1"/>
  <c r="CH82" i="16"/>
  <c r="CH114" i="16"/>
  <c r="CH65" i="20"/>
  <c r="CH97" i="20"/>
  <c r="CH105" i="12"/>
  <c r="CH73" i="12"/>
  <c r="CH91" i="1"/>
  <c r="CH59" i="1"/>
  <c r="AD44" i="15"/>
  <c r="CJ44" i="15" s="1" a="1"/>
  <c r="CJ44" i="15" s="1"/>
  <c r="AC37" i="4"/>
  <c r="CI37" i="4" s="1" a="1"/>
  <c r="CI37" i="4" s="1"/>
  <c r="AD31" i="19"/>
  <c r="CJ31" i="19" s="1" a="1"/>
  <c r="CJ31" i="19" s="1"/>
  <c r="AD26" i="14"/>
  <c r="CJ26" i="14" s="1" a="1"/>
  <c r="CJ26" i="14" s="1"/>
  <c r="AD40" i="6"/>
  <c r="CJ40" i="6" s="1" a="1"/>
  <c r="CJ40" i="6" s="1"/>
  <c r="AC31" i="14"/>
  <c r="CI31" i="14" s="1" a="1"/>
  <c r="CI31" i="14" s="1"/>
  <c r="CH93" i="5"/>
  <c r="CH61" i="5"/>
  <c r="CH107" i="4"/>
  <c r="CH75" i="4"/>
  <c r="CH96" i="12"/>
  <c r="CH64" i="12"/>
  <c r="AD16" i="9"/>
  <c r="CJ16" i="9" s="1" a="1"/>
  <c r="CJ16" i="9" s="1"/>
  <c r="AD28" i="18"/>
  <c r="CJ28" i="18" s="1" a="1"/>
  <c r="CJ28" i="18" s="1"/>
  <c r="AD44" i="19"/>
  <c r="CJ44" i="19" s="1" a="1"/>
  <c r="CJ44" i="19" s="1"/>
  <c r="AC28" i="2"/>
  <c r="CI28" i="2" s="1" a="1"/>
  <c r="CI28" i="2" s="1"/>
  <c r="DN121" i="9" l="1" a="1"/>
  <c r="DN121" i="9" s="1"/>
  <c r="DN122" i="9" s="1"/>
  <c r="DO50" i="9"/>
  <c r="DN49" i="9"/>
  <c r="DN121" i="21" a="1"/>
  <c r="DN121" i="21" s="1"/>
  <c r="DN122" i="21" s="1"/>
  <c r="DO50" i="21"/>
  <c r="DN49" i="21"/>
  <c r="DN121" i="2" a="1"/>
  <c r="DN121" i="2" s="1"/>
  <c r="DN122" i="2" s="1"/>
  <c r="DO50" i="2"/>
  <c r="DN49" i="2"/>
  <c r="DN121" i="10" a="1"/>
  <c r="DN121" i="10" s="1"/>
  <c r="DN122" i="10" s="1"/>
  <c r="DO50" i="10"/>
  <c r="DN49" i="10"/>
  <c r="DN121" i="16" a="1"/>
  <c r="DN121" i="16" s="1"/>
  <c r="DN122" i="16" s="1"/>
  <c r="DO50" i="16"/>
  <c r="DN49" i="16"/>
  <c r="DN121" i="17" a="1"/>
  <c r="DN121" i="17" s="1"/>
  <c r="DN122" i="17" s="1"/>
  <c r="DN49" i="17"/>
  <c r="DO50" i="17"/>
  <c r="DN121" i="4" a="1"/>
  <c r="DN121" i="4" s="1"/>
  <c r="DN122" i="4" s="1"/>
  <c r="DO50" i="4"/>
  <c r="DN49" i="4"/>
  <c r="DN121" i="6" a="1"/>
  <c r="DN121" i="6" s="1"/>
  <c r="DN122" i="6" s="1"/>
  <c r="DN49" i="6"/>
  <c r="DO50" i="6"/>
  <c r="DN121" i="14" a="1"/>
  <c r="DN121" i="14" s="1"/>
  <c r="DN122" i="14" s="1"/>
  <c r="DO50" i="14"/>
  <c r="DN49" i="14"/>
  <c r="DN121" i="3" a="1"/>
  <c r="DN121" i="3" s="1"/>
  <c r="DN122" i="3" s="1"/>
  <c r="DN49" i="3"/>
  <c r="DO50" i="3"/>
  <c r="DN121" i="5" a="1"/>
  <c r="DN121" i="5" s="1"/>
  <c r="DN122" i="5" s="1"/>
  <c r="DO50" i="5"/>
  <c r="DN49" i="5"/>
  <c r="DN121" i="8" a="1"/>
  <c r="DN121" i="8" s="1"/>
  <c r="DN122" i="8" s="1"/>
  <c r="DO50" i="8"/>
  <c r="DN49" i="8"/>
  <c r="DN121" i="19" a="1"/>
  <c r="DN121" i="19" s="1"/>
  <c r="DN122" i="19" s="1"/>
  <c r="DO50" i="19"/>
  <c r="DN49" i="19"/>
  <c r="DN121" i="20" a="1"/>
  <c r="DN121" i="20" s="1"/>
  <c r="DN122" i="20" s="1"/>
  <c r="DO50" i="20"/>
  <c r="DN49" i="20"/>
  <c r="DN121" i="1" a="1"/>
  <c r="DN121" i="1" s="1"/>
  <c r="DN122" i="1" s="1"/>
  <c r="DO50" i="1"/>
  <c r="DN49" i="1"/>
  <c r="DN121" i="11" a="1"/>
  <c r="DN121" i="11" s="1"/>
  <c r="DN122" i="11" s="1"/>
  <c r="DO50" i="11"/>
  <c r="DN49" i="11"/>
  <c r="DN121" i="15" a="1"/>
  <c r="DN121" i="15" s="1"/>
  <c r="DN122" i="15" s="1"/>
  <c r="DN49" i="15"/>
  <c r="DO50" i="15"/>
  <c r="DN121" i="13" a="1"/>
  <c r="DN121" i="13" s="1"/>
  <c r="DN122" i="13" s="1"/>
  <c r="DO50" i="13"/>
  <c r="DN49" i="13"/>
  <c r="DN121" i="18" a="1"/>
  <c r="DN121" i="18" s="1"/>
  <c r="DN122" i="18" s="1"/>
  <c r="DO50" i="18"/>
  <c r="DN49" i="18"/>
  <c r="DN121" i="12" a="1"/>
  <c r="DN121" i="12" s="1"/>
  <c r="DN122" i="12" s="1"/>
  <c r="DO50" i="12"/>
  <c r="DN49" i="12"/>
  <c r="DN121" i="7" a="1"/>
  <c r="DN121" i="7" s="1"/>
  <c r="DN122" i="7" s="1"/>
  <c r="DO50" i="7"/>
  <c r="DN49" i="7"/>
  <c r="AC47" i="3"/>
  <c r="AD37" i="4"/>
  <c r="CJ37" i="4" s="1" a="1"/>
  <c r="CJ37" i="4" s="1"/>
  <c r="AE39" i="17"/>
  <c r="CK39" i="17" s="1" a="1"/>
  <c r="CK39" i="17" s="1"/>
  <c r="AE17" i="19"/>
  <c r="CK17" i="19" s="1" a="1"/>
  <c r="CK17" i="19" s="1"/>
  <c r="CI102" i="13"/>
  <c r="CI70" i="13"/>
  <c r="CI58" i="1"/>
  <c r="CI90" i="1"/>
  <c r="AD41" i="20"/>
  <c r="CJ41" i="20" s="1" a="1"/>
  <c r="CJ41" i="20" s="1"/>
  <c r="CI95" i="10"/>
  <c r="CI63" i="10"/>
  <c r="AD28" i="13"/>
  <c r="CJ28" i="13" s="1" a="1"/>
  <c r="CJ28" i="13" s="1"/>
  <c r="AE16" i="18"/>
  <c r="CK16" i="18" s="1" a="1"/>
  <c r="CK16" i="18" s="1"/>
  <c r="CH83" i="3"/>
  <c r="CH115" i="3"/>
  <c r="AD35" i="14"/>
  <c r="CJ35" i="14" s="1" a="1"/>
  <c r="CJ35" i="14" s="1"/>
  <c r="CI61" i="14"/>
  <c r="CI93" i="14"/>
  <c r="CI100" i="6"/>
  <c r="CI68" i="6"/>
  <c r="AE45" i="8"/>
  <c r="CK45" i="8" s="1" a="1"/>
  <c r="CK45" i="8" s="1"/>
  <c r="CH84" i="20"/>
  <c r="CH120" i="20"/>
  <c r="CH123" i="20" s="1"/>
  <c r="CH116" i="20" s="1"/>
  <c r="AD19" i="5"/>
  <c r="CJ19" i="5" s="1" a="1"/>
  <c r="CJ19" i="5" s="1"/>
  <c r="AD20" i="16"/>
  <c r="CJ20" i="16" s="1" a="1"/>
  <c r="CJ20" i="16" s="1"/>
  <c r="AE36" i="13"/>
  <c r="CK36" i="13" s="1" a="1"/>
  <c r="CK36" i="13" s="1"/>
  <c r="AD32" i="5"/>
  <c r="CJ32" i="5" s="1" a="1"/>
  <c r="CJ32" i="5" s="1"/>
  <c r="AE22" i="4"/>
  <c r="CK22" i="4" s="1" a="1"/>
  <c r="CK22" i="4" s="1"/>
  <c r="AD27" i="12"/>
  <c r="CJ27" i="12" s="1" a="1"/>
  <c r="CJ27" i="12" s="1"/>
  <c r="CI103" i="12"/>
  <c r="CI71" i="12"/>
  <c r="CI105" i="6"/>
  <c r="CI73" i="6"/>
  <c r="CH112" i="13"/>
  <c r="CH80" i="13"/>
  <c r="CI90" i="6"/>
  <c r="CI58" i="6"/>
  <c r="CG54" i="8"/>
  <c r="CG86" i="8"/>
  <c r="AE25" i="18"/>
  <c r="CK25" i="18" s="1" a="1"/>
  <c r="CK25" i="18" s="1"/>
  <c r="CI65" i="17"/>
  <c r="CI97" i="17"/>
  <c r="CI102" i="9"/>
  <c r="CI70" i="9"/>
  <c r="CI72" i="11"/>
  <c r="CI104" i="11"/>
  <c r="CI102" i="12"/>
  <c r="CI70" i="12"/>
  <c r="CH54" i="10"/>
  <c r="CH86" i="10"/>
  <c r="AD46" i="14"/>
  <c r="CJ46" i="14" s="1" a="1"/>
  <c r="CJ46" i="14" s="1"/>
  <c r="CI68" i="1"/>
  <c r="CI100" i="1"/>
  <c r="CH68" i="3"/>
  <c r="CH100" i="3"/>
  <c r="CI85" i="4"/>
  <c r="CI117" i="4"/>
  <c r="CI76" i="9"/>
  <c r="CI108" i="9"/>
  <c r="CI78" i="12"/>
  <c r="CI110" i="12"/>
  <c r="CH87" i="11"/>
  <c r="CH55" i="11"/>
  <c r="CH89" i="5"/>
  <c r="CH57" i="5"/>
  <c r="CI85" i="11"/>
  <c r="CI117" i="11"/>
  <c r="CI112" i="9"/>
  <c r="CI80" i="9"/>
  <c r="CH54" i="17"/>
  <c r="CH86" i="17"/>
  <c r="AE36" i="1"/>
  <c r="CK36" i="1" s="1" a="1"/>
  <c r="CK36" i="1" s="1"/>
  <c r="AE28" i="11"/>
  <c r="CK28" i="11" s="1" a="1"/>
  <c r="CK28" i="11" s="1"/>
  <c r="CI78" i="21"/>
  <c r="CI110" i="21"/>
  <c r="CH73" i="3"/>
  <c r="CH105" i="3"/>
  <c r="CH97" i="8"/>
  <c r="CH65" i="8"/>
  <c r="CH80" i="14"/>
  <c r="CH112" i="14"/>
  <c r="CI62" i="7"/>
  <c r="CI94" i="7"/>
  <c r="CH78" i="9"/>
  <c r="CH110" i="9"/>
  <c r="CH101" i="2"/>
  <c r="CH69" i="2"/>
  <c r="CI74" i="15"/>
  <c r="CI106" i="15"/>
  <c r="CI65" i="7"/>
  <c r="CI97" i="7"/>
  <c r="CH77" i="3"/>
  <c r="CH109" i="3"/>
  <c r="AD43" i="13"/>
  <c r="CJ43" i="13" s="1" a="1"/>
  <c r="CJ43" i="13" s="1"/>
  <c r="AE17" i="20"/>
  <c r="CK17" i="20" s="1" a="1"/>
  <c r="CK17" i="20" s="1"/>
  <c r="AE27" i="20"/>
  <c r="CK27" i="20" s="1" a="1"/>
  <c r="CK27" i="20" s="1"/>
  <c r="AE24" i="17"/>
  <c r="CK24" i="17" s="1" a="1"/>
  <c r="CK24" i="17" s="1"/>
  <c r="AD22" i="18"/>
  <c r="CJ22" i="18" s="1" a="1"/>
  <c r="CJ22" i="18" s="1"/>
  <c r="AE31" i="5"/>
  <c r="CK31" i="5" s="1" a="1"/>
  <c r="CK31" i="5" s="1"/>
  <c r="AE35" i="20"/>
  <c r="CK35" i="20" s="1" a="1"/>
  <c r="CK35" i="20" s="1"/>
  <c r="AD36" i="3"/>
  <c r="CJ36" i="3" s="1" a="1"/>
  <c r="CJ36" i="3" s="1"/>
  <c r="AD25" i="6"/>
  <c r="CJ25" i="6" s="1" a="1"/>
  <c r="CJ25" i="6" s="1"/>
  <c r="AD19" i="18"/>
  <c r="CJ19" i="18" s="1" a="1"/>
  <c r="CJ19" i="18" s="1"/>
  <c r="AE30" i="5"/>
  <c r="CK30" i="5" s="1" a="1"/>
  <c r="CK30" i="5" s="1"/>
  <c r="CI72" i="1"/>
  <c r="CI104" i="1"/>
  <c r="CI58" i="11"/>
  <c r="CI90" i="11"/>
  <c r="CI117" i="5"/>
  <c r="CI85" i="5"/>
  <c r="CH79" i="10"/>
  <c r="CH111" i="10"/>
  <c r="CI106" i="10"/>
  <c r="CI74" i="10"/>
  <c r="AE38" i="13"/>
  <c r="CK38" i="13" s="1" a="1"/>
  <c r="CK38" i="13" s="1"/>
  <c r="AD34" i="4"/>
  <c r="CJ34" i="4" s="1" a="1"/>
  <c r="CJ34" i="4" s="1"/>
  <c r="AD29" i="14"/>
  <c r="CJ29" i="14" s="1" a="1"/>
  <c r="CJ29" i="14" s="1"/>
  <c r="AE41" i="5"/>
  <c r="CK41" i="5" s="1" a="1"/>
  <c r="CK41" i="5" s="1"/>
  <c r="AD24" i="11"/>
  <c r="CJ24" i="11" s="1" a="1"/>
  <c r="CJ24" i="11" s="1"/>
  <c r="AD25" i="3"/>
  <c r="CJ25" i="3" s="1" a="1"/>
  <c r="CJ25" i="3" s="1"/>
  <c r="CH83" i="21"/>
  <c r="CH115" i="21"/>
  <c r="CI60" i="16"/>
  <c r="CI92" i="16"/>
  <c r="CI98" i="2"/>
  <c r="CI66" i="2"/>
  <c r="CI102" i="2"/>
  <c r="CI70" i="2"/>
  <c r="CH62" i="3"/>
  <c r="CH94" i="3"/>
  <c r="CI101" i="18"/>
  <c r="CI69" i="18"/>
  <c r="CI76" i="1"/>
  <c r="CI108" i="1"/>
  <c r="CH112" i="4"/>
  <c r="CH80" i="4"/>
  <c r="CI66" i="4"/>
  <c r="CI98" i="4"/>
  <c r="CI69" i="4"/>
  <c r="CI101" i="4"/>
  <c r="CI67" i="15"/>
  <c r="CI99" i="15"/>
  <c r="CH100" i="11"/>
  <c r="CH68" i="11"/>
  <c r="CH108" i="11"/>
  <c r="CH76" i="11"/>
  <c r="CI107" i="12"/>
  <c r="CI75" i="12"/>
  <c r="CH110" i="5"/>
  <c r="CH78" i="5"/>
  <c r="AE23" i="19"/>
  <c r="CK23" i="19" s="1" a="1"/>
  <c r="CK23" i="19" s="1"/>
  <c r="AE25" i="15"/>
  <c r="CK25" i="15" s="1" a="1"/>
  <c r="CK25" i="15" s="1"/>
  <c r="AE25" i="11"/>
  <c r="CK25" i="11" s="1" a="1"/>
  <c r="CK25" i="11" s="1"/>
  <c r="AE17" i="15"/>
  <c r="CK17" i="15" s="1" a="1"/>
  <c r="CK17" i="15" s="1"/>
  <c r="CH103" i="6"/>
  <c r="CH71" i="6"/>
  <c r="CI102" i="10"/>
  <c r="CI70" i="10"/>
  <c r="CH104" i="8"/>
  <c r="CH72" i="8"/>
  <c r="CH66" i="21"/>
  <c r="CH98" i="21"/>
  <c r="CH60" i="14"/>
  <c r="CH92" i="14"/>
  <c r="CI96" i="5"/>
  <c r="CI64" i="5"/>
  <c r="CH115" i="4"/>
  <c r="CH83" i="4"/>
  <c r="CI109" i="10"/>
  <c r="CI77" i="10"/>
  <c r="CI73" i="7"/>
  <c r="CI105" i="7"/>
  <c r="CI91" i="2"/>
  <c r="CI59" i="2"/>
  <c r="CI66" i="15"/>
  <c r="CI98" i="15"/>
  <c r="CH82" i="21"/>
  <c r="CH114" i="21"/>
  <c r="CI99" i="9"/>
  <c r="CI67" i="9"/>
  <c r="AC15" i="21"/>
  <c r="CI15" i="21" s="1" a="1"/>
  <c r="CI15" i="21" s="1"/>
  <c r="AB47" i="21"/>
  <c r="AE29" i="16"/>
  <c r="CK29" i="16" s="1" a="1"/>
  <c r="CK29" i="16" s="1"/>
  <c r="AD46" i="18"/>
  <c r="CJ46" i="18" s="1" a="1"/>
  <c r="CJ46" i="18" s="1"/>
  <c r="CI75" i="16"/>
  <c r="CI107" i="16"/>
  <c r="CI107" i="9"/>
  <c r="CI75" i="9"/>
  <c r="CI97" i="13"/>
  <c r="CI65" i="13"/>
  <c r="CI70" i="1"/>
  <c r="CI102" i="1"/>
  <c r="CH72" i="10"/>
  <c r="CH104" i="10"/>
  <c r="CI74" i="7"/>
  <c r="CI106" i="7"/>
  <c r="CI67" i="1"/>
  <c r="CI99" i="1"/>
  <c r="CH57" i="19"/>
  <c r="CH89" i="19"/>
  <c r="CI113" i="13"/>
  <c r="CI81" i="13"/>
  <c r="CI84" i="7"/>
  <c r="CI120" i="7"/>
  <c r="CI123" i="7" s="1"/>
  <c r="CI116" i="7" s="1"/>
  <c r="CI80" i="19"/>
  <c r="CI112" i="19"/>
  <c r="CI85" i="19"/>
  <c r="CI117" i="19"/>
  <c r="CI79" i="3"/>
  <c r="CI111" i="3"/>
  <c r="CI75" i="17"/>
  <c r="CI107" i="17"/>
  <c r="CH90" i="4"/>
  <c r="CH58" i="4"/>
  <c r="CI63" i="16"/>
  <c r="CI95" i="16"/>
  <c r="CI66" i="19"/>
  <c r="CI98" i="19"/>
  <c r="CH81" i="16"/>
  <c r="CH113" i="16"/>
  <c r="CI55" i="16"/>
  <c r="CI87" i="16"/>
  <c r="CI100" i="9"/>
  <c r="CI68" i="9"/>
  <c r="CI117" i="10"/>
  <c r="CI85" i="10"/>
  <c r="CI115" i="6"/>
  <c r="CI83" i="6"/>
  <c r="CI55" i="3"/>
  <c r="CI87" i="3"/>
  <c r="CI80" i="1"/>
  <c r="CI112" i="1"/>
  <c r="AD18" i="4"/>
  <c r="CJ18" i="4" s="1" a="1"/>
  <c r="CJ18" i="4" s="1"/>
  <c r="AD37" i="6"/>
  <c r="CJ37" i="6" s="1" a="1"/>
  <c r="CJ37" i="6" s="1"/>
  <c r="AE36" i="7"/>
  <c r="CK36" i="7" s="1" a="1"/>
  <c r="CK36" i="7" s="1"/>
  <c r="AE44" i="13"/>
  <c r="CK44" i="13" s="1" a="1"/>
  <c r="CK44" i="13" s="1"/>
  <c r="AE29" i="15"/>
  <c r="CK29" i="15" s="1" a="1"/>
  <c r="CK29" i="15" s="1"/>
  <c r="CI70" i="3"/>
  <c r="CI102" i="3"/>
  <c r="CI105" i="20"/>
  <c r="CI73" i="20"/>
  <c r="CH67" i="20"/>
  <c r="CH99" i="20"/>
  <c r="CH82" i="12"/>
  <c r="CH114" i="12"/>
  <c r="CH57" i="9"/>
  <c r="CH89" i="9"/>
  <c r="CI75" i="4"/>
  <c r="CI107" i="4"/>
  <c r="CI97" i="20"/>
  <c r="CI65" i="20"/>
  <c r="CI97" i="6"/>
  <c r="CI65" i="6"/>
  <c r="CI74" i="1"/>
  <c r="CI106" i="1"/>
  <c r="AE46" i="20"/>
  <c r="CK46" i="20" s="1" a="1"/>
  <c r="CK46" i="20" s="1"/>
  <c r="AE44" i="12"/>
  <c r="CK44" i="12" s="1" a="1"/>
  <c r="CK44" i="12" s="1"/>
  <c r="AE46" i="7"/>
  <c r="CK46" i="7" s="1" a="1"/>
  <c r="CK46" i="7" s="1"/>
  <c r="AE36" i="6"/>
  <c r="CK36" i="6" s="1" a="1"/>
  <c r="CK36" i="6" s="1"/>
  <c r="CH64" i="20"/>
  <c r="CH96" i="20"/>
  <c r="CI75" i="8"/>
  <c r="CI107" i="8"/>
  <c r="AE21" i="13"/>
  <c r="CK21" i="13" s="1" a="1"/>
  <c r="CK21" i="13" s="1"/>
  <c r="CH105" i="13"/>
  <c r="CH73" i="13"/>
  <c r="CI63" i="8"/>
  <c r="CI95" i="8"/>
  <c r="CH70" i="18"/>
  <c r="CH102" i="18"/>
  <c r="CI80" i="17"/>
  <c r="CI112" i="17"/>
  <c r="CH73" i="19"/>
  <c r="CH105" i="19"/>
  <c r="AE40" i="1"/>
  <c r="CK40" i="1" s="1" a="1"/>
  <c r="CK40" i="1" s="1"/>
  <c r="AD38" i="16"/>
  <c r="CJ38" i="16" s="1" a="1"/>
  <c r="CJ38" i="16" s="1"/>
  <c r="CI81" i="7"/>
  <c r="CI113" i="7"/>
  <c r="CI82" i="11"/>
  <c r="CI114" i="11"/>
  <c r="CH114" i="6"/>
  <c r="CH82" i="6"/>
  <c r="CI110" i="2"/>
  <c r="CI78" i="2"/>
  <c r="AE44" i="19"/>
  <c r="CK44" i="19" s="1" a="1"/>
  <c r="CK44" i="19" s="1"/>
  <c r="AE40" i="6"/>
  <c r="CK40" i="6" s="1" a="1"/>
  <c r="CK40" i="6" s="1"/>
  <c r="AE44" i="15"/>
  <c r="CK44" i="15" s="1" a="1"/>
  <c r="CK44" i="15" s="1"/>
  <c r="AD33" i="3"/>
  <c r="CJ33" i="3" s="1" a="1"/>
  <c r="CJ33" i="3" s="1"/>
  <c r="AE18" i="20"/>
  <c r="CK18" i="20" s="1" a="1"/>
  <c r="CK18" i="20" s="1"/>
  <c r="AE36" i="19"/>
  <c r="CK36" i="19" s="1" a="1"/>
  <c r="CK36" i="19" s="1"/>
  <c r="AD29" i="4"/>
  <c r="CJ29" i="4" s="1" a="1"/>
  <c r="CJ29" i="4" s="1"/>
  <c r="AE42" i="8"/>
  <c r="CK42" i="8" s="1" a="1"/>
  <c r="CK42" i="8" s="1"/>
  <c r="AE41" i="7"/>
  <c r="CK41" i="7" s="1" a="1"/>
  <c r="CK41" i="7" s="1"/>
  <c r="AD15" i="4"/>
  <c r="CJ15" i="4" s="1" a="1"/>
  <c r="CJ15" i="4" s="1"/>
  <c r="AC47" i="4"/>
  <c r="AD23" i="18"/>
  <c r="CJ23" i="18" s="1" a="1"/>
  <c r="CJ23" i="18" s="1"/>
  <c r="AD35" i="13"/>
  <c r="CJ35" i="13" s="1" a="1"/>
  <c r="CJ35" i="13" s="1"/>
  <c r="AE32" i="2"/>
  <c r="CK32" i="2" s="1" a="1"/>
  <c r="CK32" i="2" s="1"/>
  <c r="AD30" i="21"/>
  <c r="CJ30" i="21" s="1" a="1"/>
  <c r="CJ30" i="21" s="1"/>
  <c r="AE27" i="11"/>
  <c r="CK27" i="11" s="1" a="1"/>
  <c r="CK27" i="11" s="1"/>
  <c r="CI56" i="8"/>
  <c r="CI88" i="8"/>
  <c r="CH99" i="17"/>
  <c r="CH67" i="17"/>
  <c r="CI92" i="6"/>
  <c r="CI60" i="6"/>
  <c r="CH103" i="15"/>
  <c r="CH71" i="15"/>
  <c r="CH77" i="19"/>
  <c r="CH109" i="19"/>
  <c r="CH110" i="19"/>
  <c r="CH78" i="19"/>
  <c r="AE35" i="9"/>
  <c r="CK35" i="9" s="1" a="1"/>
  <c r="CK35" i="9" s="1"/>
  <c r="CI76" i="3"/>
  <c r="CI108" i="3"/>
  <c r="CI120" i="2"/>
  <c r="CI123" i="2" s="1"/>
  <c r="CI116" i="2" s="1"/>
  <c r="CI84" i="2"/>
  <c r="CI99" i="18"/>
  <c r="CI67" i="18"/>
  <c r="CI65" i="14"/>
  <c r="CI97" i="14"/>
  <c r="CH92" i="5"/>
  <c r="CH60" i="5"/>
  <c r="CH55" i="14"/>
  <c r="CH87" i="14"/>
  <c r="CI90" i="9"/>
  <c r="CI58" i="9"/>
  <c r="CH105" i="2"/>
  <c r="CH73" i="2"/>
  <c r="CI115" i="18"/>
  <c r="CI83" i="18"/>
  <c r="CH90" i="17"/>
  <c r="CH58" i="17"/>
  <c r="CH108" i="21"/>
  <c r="CH76" i="21"/>
  <c r="AD45" i="20"/>
  <c r="CJ45" i="20" s="1" a="1"/>
  <c r="CJ45" i="20" s="1"/>
  <c r="CI98" i="9"/>
  <c r="CI66" i="9"/>
  <c r="CH101" i="15"/>
  <c r="CH69" i="15"/>
  <c r="CI83" i="7"/>
  <c r="CI115" i="7"/>
  <c r="CH120" i="5"/>
  <c r="CH123" i="5" s="1"/>
  <c r="CH116" i="5" s="1"/>
  <c r="CH84" i="5"/>
  <c r="CH95" i="4"/>
  <c r="CH63" i="4"/>
  <c r="CI79" i="8"/>
  <c r="CI111" i="8"/>
  <c r="CI84" i="1"/>
  <c r="CI120" i="1"/>
  <c r="CI123" i="1" s="1"/>
  <c r="CI116" i="1" s="1"/>
  <c r="CH117" i="13"/>
  <c r="CH85" i="13"/>
  <c r="CH77" i="20"/>
  <c r="CH109" i="20"/>
  <c r="CI71" i="17"/>
  <c r="CI103" i="17"/>
  <c r="CI81" i="3"/>
  <c r="CI113" i="3"/>
  <c r="AE17" i="8"/>
  <c r="CK17" i="8" s="1" a="1"/>
  <c r="CK17" i="8" s="1"/>
  <c r="AE32" i="12"/>
  <c r="CK32" i="12" s="1" a="1"/>
  <c r="CK32" i="12" s="1"/>
  <c r="AD28" i="17"/>
  <c r="CJ28" i="17" s="1" a="1"/>
  <c r="CJ28" i="17" s="1"/>
  <c r="AE34" i="6"/>
  <c r="CK34" i="6" s="1" a="1"/>
  <c r="CK34" i="6" s="1"/>
  <c r="AE21" i="6"/>
  <c r="CK21" i="6" s="1" a="1"/>
  <c r="CK21" i="6" s="1"/>
  <c r="AD32" i="15"/>
  <c r="CJ32" i="15" s="1" a="1"/>
  <c r="CJ32" i="15" s="1"/>
  <c r="AD41" i="13"/>
  <c r="CJ41" i="13" s="1" a="1"/>
  <c r="CJ41" i="13" s="1"/>
  <c r="AD38" i="19"/>
  <c r="CJ38" i="19" s="1" a="1"/>
  <c r="CJ38" i="19" s="1"/>
  <c r="AE19" i="6"/>
  <c r="CK19" i="6" s="1" a="1"/>
  <c r="CK19" i="6" s="1"/>
  <c r="AD39" i="19"/>
  <c r="CJ39" i="19" s="1" a="1"/>
  <c r="CJ39" i="19" s="1"/>
  <c r="CI85" i="21"/>
  <c r="CI117" i="21"/>
  <c r="AE26" i="17"/>
  <c r="CK26" i="17" s="1" a="1"/>
  <c r="CK26" i="17" s="1"/>
  <c r="AE37" i="3"/>
  <c r="CK37" i="3" s="1" a="1"/>
  <c r="CK37" i="3" s="1"/>
  <c r="AE31" i="9"/>
  <c r="CK31" i="9" s="1" a="1"/>
  <c r="CK31" i="9" s="1"/>
  <c r="AE33" i="11"/>
  <c r="CK33" i="11" s="1" a="1"/>
  <c r="CK33" i="11" s="1"/>
  <c r="AE31" i="12"/>
  <c r="CK31" i="12" s="1" a="1"/>
  <c r="CK31" i="12" s="1"/>
  <c r="CI113" i="9"/>
  <c r="CI81" i="9"/>
  <c r="CH76" i="20"/>
  <c r="CH108" i="20"/>
  <c r="AE45" i="2"/>
  <c r="CK45" i="2" s="1" a="1"/>
  <c r="CK45" i="2" s="1"/>
  <c r="AE29" i="1"/>
  <c r="CK29" i="1" s="1" a="1"/>
  <c r="CK29" i="1" s="1"/>
  <c r="AD29" i="3"/>
  <c r="CJ29" i="3" s="1" a="1"/>
  <c r="CJ29" i="3" s="1"/>
  <c r="AE46" i="4"/>
  <c r="CK46" i="4" s="1" a="1"/>
  <c r="CK46" i="4" s="1"/>
  <c r="AE37" i="9"/>
  <c r="CK37" i="9" s="1" a="1"/>
  <c r="CK37" i="9" s="1"/>
  <c r="AE39" i="12"/>
  <c r="CK39" i="12" s="1" a="1"/>
  <c r="CK39" i="12" s="1"/>
  <c r="AD16" i="11"/>
  <c r="CJ16" i="11" s="1" a="1"/>
  <c r="CJ16" i="11" s="1"/>
  <c r="AD18" i="5"/>
  <c r="CJ18" i="5" s="1" a="1"/>
  <c r="CJ18" i="5" s="1"/>
  <c r="AE46" i="11"/>
  <c r="CK46" i="11" s="1" a="1"/>
  <c r="CK46" i="11" s="1"/>
  <c r="AE41" i="9"/>
  <c r="CK41" i="9" s="1" a="1"/>
  <c r="CK41" i="9" s="1"/>
  <c r="CH105" i="5"/>
  <c r="CH73" i="5"/>
  <c r="AE39" i="21"/>
  <c r="CK39" i="21" s="1" a="1"/>
  <c r="CK39" i="21" s="1"/>
  <c r="AD34" i="3"/>
  <c r="CJ34" i="3" s="1" a="1"/>
  <c r="CJ34" i="3" s="1"/>
  <c r="AD26" i="8"/>
  <c r="CJ26" i="8" s="1" a="1"/>
  <c r="CJ26" i="8" s="1"/>
  <c r="AD41" i="14"/>
  <c r="CJ41" i="14" s="1" a="1"/>
  <c r="CJ41" i="14" s="1"/>
  <c r="AE23" i="7"/>
  <c r="CK23" i="7" s="1" a="1"/>
  <c r="CK23" i="7" s="1"/>
  <c r="AD39" i="9"/>
  <c r="CJ39" i="9" s="1" a="1"/>
  <c r="CJ39" i="9" s="1"/>
  <c r="AD30" i="2"/>
  <c r="CJ30" i="2" s="1" a="1"/>
  <c r="CJ30" i="2" s="1"/>
  <c r="AE35" i="15"/>
  <c r="CK35" i="15" s="1" a="1"/>
  <c r="CK35" i="15" s="1"/>
  <c r="AE26" i="7"/>
  <c r="CK26" i="7" s="1" a="1"/>
  <c r="CK26" i="7" s="1"/>
  <c r="AD38" i="3"/>
  <c r="CJ38" i="3" s="1" a="1"/>
  <c r="CJ38" i="3" s="1"/>
  <c r="CH56" i="12"/>
  <c r="CH88" i="12"/>
  <c r="CH65" i="19"/>
  <c r="CH97" i="19"/>
  <c r="CH83" i="16"/>
  <c r="CH115" i="16"/>
  <c r="CI88" i="10"/>
  <c r="CI56" i="10"/>
  <c r="CI61" i="1"/>
  <c r="CI93" i="1"/>
  <c r="CI115" i="2"/>
  <c r="CI83" i="2"/>
  <c r="CH110" i="4"/>
  <c r="CH78" i="4"/>
  <c r="CH111" i="13"/>
  <c r="CH79" i="13"/>
  <c r="CI108" i="5"/>
  <c r="CI76" i="5"/>
  <c r="CI81" i="17"/>
  <c r="CI113" i="17"/>
  <c r="CI55" i="1"/>
  <c r="CI87" i="1"/>
  <c r="AE33" i="1"/>
  <c r="CK33" i="1" s="1" a="1"/>
  <c r="CK33" i="1" s="1"/>
  <c r="AE19" i="11"/>
  <c r="CK19" i="11" s="1" a="1"/>
  <c r="CK19" i="11" s="1"/>
  <c r="AE46" i="5"/>
  <c r="CK46" i="5" s="1" a="1"/>
  <c r="CK46" i="5" s="1"/>
  <c r="AD40" i="10"/>
  <c r="CJ40" i="10" s="1" a="1"/>
  <c r="CJ40" i="10" s="1"/>
  <c r="AE35" i="10"/>
  <c r="CK35" i="10" s="1" a="1"/>
  <c r="CK35" i="10" s="1"/>
  <c r="CI65" i="12"/>
  <c r="CI97" i="12"/>
  <c r="CI58" i="16"/>
  <c r="CI90" i="16"/>
  <c r="CI55" i="19"/>
  <c r="CI87" i="19"/>
  <c r="CI61" i="8"/>
  <c r="CI93" i="8"/>
  <c r="CI90" i="20"/>
  <c r="CI58" i="20"/>
  <c r="CH86" i="5"/>
  <c r="CH54" i="5"/>
  <c r="AD44" i="21"/>
  <c r="CJ44" i="21" s="1" a="1"/>
  <c r="CJ44" i="21" s="1"/>
  <c r="AE21" i="16"/>
  <c r="CK21" i="16" s="1" a="1"/>
  <c r="CK21" i="16" s="1"/>
  <c r="AE27" i="2"/>
  <c r="CK27" i="2" s="1" a="1"/>
  <c r="CK27" i="2" s="1"/>
  <c r="AE31" i="2"/>
  <c r="CK31" i="2" s="1" a="1"/>
  <c r="CK31" i="2" s="1"/>
  <c r="AD23" i="3"/>
  <c r="CJ23" i="3" s="1" a="1"/>
  <c r="CJ23" i="3" s="1"/>
  <c r="AE30" i="18"/>
  <c r="CK30" i="18" s="1" a="1"/>
  <c r="CK30" i="18" s="1"/>
  <c r="AE37" i="1"/>
  <c r="CK37" i="1" s="1" a="1"/>
  <c r="CK37" i="1" s="1"/>
  <c r="AD41" i="4"/>
  <c r="CJ41" i="4" s="1" a="1"/>
  <c r="CJ41" i="4" s="1"/>
  <c r="AE27" i="4"/>
  <c r="CK27" i="4" s="1" a="1"/>
  <c r="CK27" i="4" s="1"/>
  <c r="AE30" i="4"/>
  <c r="CK30" i="4" s="1" a="1"/>
  <c r="CK30" i="4" s="1"/>
  <c r="AE28" i="15"/>
  <c r="CK28" i="15" s="1" a="1"/>
  <c r="CK28" i="15" s="1"/>
  <c r="AD29" i="11"/>
  <c r="CJ29" i="11" s="1" a="1"/>
  <c r="CJ29" i="11" s="1"/>
  <c r="AD37" i="11"/>
  <c r="CJ37" i="11" s="1" a="1"/>
  <c r="CJ37" i="11" s="1"/>
  <c r="AE36" i="12"/>
  <c r="CK36" i="12" s="1" a="1"/>
  <c r="CK36" i="12" s="1"/>
  <c r="AD39" i="5"/>
  <c r="CJ39" i="5" s="1" a="1"/>
  <c r="CJ39" i="5" s="1"/>
  <c r="CI55" i="8"/>
  <c r="CI87" i="8"/>
  <c r="CH71" i="9"/>
  <c r="CH103" i="9"/>
  <c r="CI84" i="15"/>
  <c r="CI120" i="15"/>
  <c r="CI123" i="15" s="1"/>
  <c r="CI116" i="15" s="1"/>
  <c r="CH92" i="11"/>
  <c r="CH60" i="11"/>
  <c r="CG54" i="18"/>
  <c r="CG86" i="18"/>
  <c r="AD32" i="6"/>
  <c r="CJ32" i="6" s="1" a="1"/>
  <c r="CJ32" i="6" s="1"/>
  <c r="AE31" i="10"/>
  <c r="CK31" i="10" s="1" a="1"/>
  <c r="CK31" i="10" s="1"/>
  <c r="AD33" i="8"/>
  <c r="CJ33" i="8" s="1" a="1"/>
  <c r="CJ33" i="8" s="1"/>
  <c r="AD27" i="21"/>
  <c r="CJ27" i="21" s="1" a="1"/>
  <c r="CJ27" i="21" s="1"/>
  <c r="AD21" i="14"/>
  <c r="CJ21" i="14" s="1" a="1"/>
  <c r="CJ21" i="14" s="1"/>
  <c r="AE25" i="5"/>
  <c r="CK25" i="5" s="1" a="1"/>
  <c r="CK25" i="5" s="1"/>
  <c r="AD44" i="4"/>
  <c r="CJ44" i="4" s="1" a="1"/>
  <c r="CJ44" i="4" s="1"/>
  <c r="AE38" i="10"/>
  <c r="CK38" i="10" s="1" a="1"/>
  <c r="CK38" i="10" s="1"/>
  <c r="AE34" i="7"/>
  <c r="CK34" i="7" s="1" a="1"/>
  <c r="CK34" i="7" s="1"/>
  <c r="AE20" i="2"/>
  <c r="CK20" i="2" s="1" a="1"/>
  <c r="CK20" i="2" s="1"/>
  <c r="AE27" i="15"/>
  <c r="CK27" i="15" s="1" a="1"/>
  <c r="CK27" i="15" s="1"/>
  <c r="AD43" i="21"/>
  <c r="CJ43" i="21" s="1" a="1"/>
  <c r="CJ43" i="21" s="1"/>
  <c r="AE28" i="9"/>
  <c r="CK28" i="9" s="1" a="1"/>
  <c r="CK28" i="9" s="1"/>
  <c r="CG86" i="12"/>
  <c r="CG54" i="12"/>
  <c r="CH102" i="11"/>
  <c r="CH70" i="11"/>
  <c r="CI58" i="3"/>
  <c r="CI90" i="3"/>
  <c r="AD15" i="13"/>
  <c r="CJ15" i="13" s="1" a="1"/>
  <c r="CJ15" i="13" s="1"/>
  <c r="AC47" i="13"/>
  <c r="AE36" i="16"/>
  <c r="CK36" i="16" s="1" a="1"/>
  <c r="CK36" i="16" s="1"/>
  <c r="AE36" i="9"/>
  <c r="CK36" i="9" s="1" a="1"/>
  <c r="CK36" i="9" s="1"/>
  <c r="AE26" i="13"/>
  <c r="CK26" i="13" s="1" a="1"/>
  <c r="CK26" i="13" s="1"/>
  <c r="AE31" i="1"/>
  <c r="CK31" i="1" s="1" a="1"/>
  <c r="CK31" i="1" s="1"/>
  <c r="AD33" i="10"/>
  <c r="CJ33" i="10" s="1" a="1"/>
  <c r="CJ33" i="10" s="1"/>
  <c r="AE35" i="7"/>
  <c r="CK35" i="7" s="1" a="1"/>
  <c r="CK35" i="7" s="1"/>
  <c r="AE28" i="1"/>
  <c r="CK28" i="1" s="1" a="1"/>
  <c r="CK28" i="1" s="1"/>
  <c r="AD18" i="19"/>
  <c r="CJ18" i="19" s="1" a="1"/>
  <c r="CJ18" i="19" s="1"/>
  <c r="AE42" i="13"/>
  <c r="CK42" i="13" s="1" a="1"/>
  <c r="CK42" i="13" s="1"/>
  <c r="AE45" i="7"/>
  <c r="CK45" i="7" s="1" a="1"/>
  <c r="CK45" i="7" s="1"/>
  <c r="AE41" i="19"/>
  <c r="CK41" i="19" s="1" a="1"/>
  <c r="CK41" i="19" s="1"/>
  <c r="AE46" i="19"/>
  <c r="CK46" i="19" s="1" a="1"/>
  <c r="CK46" i="19" s="1"/>
  <c r="AE40" i="3"/>
  <c r="CK40" i="3" s="1" a="1"/>
  <c r="CK40" i="3" s="1"/>
  <c r="AE36" i="17"/>
  <c r="CK36" i="17" s="1" a="1"/>
  <c r="CK36" i="17" s="1"/>
  <c r="AD19" i="4"/>
  <c r="CJ19" i="4" s="1" a="1"/>
  <c r="CJ19" i="4" s="1"/>
  <c r="AE24" i="16"/>
  <c r="CK24" i="16" s="1" a="1"/>
  <c r="CK24" i="16" s="1"/>
  <c r="AE27" i="19"/>
  <c r="CK27" i="19" s="1" a="1"/>
  <c r="CK27" i="19" s="1"/>
  <c r="AD42" i="16"/>
  <c r="CJ42" i="16" s="1" a="1"/>
  <c r="CJ42" i="16" s="1"/>
  <c r="AE16" i="16"/>
  <c r="CK16" i="16" s="1" a="1"/>
  <c r="CK16" i="16" s="1"/>
  <c r="AE29" i="9"/>
  <c r="CK29" i="9" s="1" a="1"/>
  <c r="CK29" i="9" s="1"/>
  <c r="AE46" i="10"/>
  <c r="CK46" i="10" s="1" a="1"/>
  <c r="CK46" i="10" s="1"/>
  <c r="AE44" i="6"/>
  <c r="CK44" i="6" s="1" a="1"/>
  <c r="CK44" i="6" s="1"/>
  <c r="AE16" i="3"/>
  <c r="CK16" i="3" s="1" a="1"/>
  <c r="CK16" i="3" s="1"/>
  <c r="AE41" i="1"/>
  <c r="CK41" i="1" s="1" a="1"/>
  <c r="CK41" i="1" s="1"/>
  <c r="CI59" i="17"/>
  <c r="CI91" i="17"/>
  <c r="CI70" i="15"/>
  <c r="CI102" i="15"/>
  <c r="CI71" i="7"/>
  <c r="CI103" i="7"/>
  <c r="CI64" i="21"/>
  <c r="CI96" i="21"/>
  <c r="CI99" i="12"/>
  <c r="CI67" i="12"/>
  <c r="AE31" i="3"/>
  <c r="CK31" i="3" s="1" a="1"/>
  <c r="CK31" i="3" s="1"/>
  <c r="AE34" i="20"/>
  <c r="CK34" i="20" s="1" a="1"/>
  <c r="CK34" i="20" s="1"/>
  <c r="AD28" i="20"/>
  <c r="CJ28" i="20" s="1" a="1"/>
  <c r="CJ28" i="20" s="1"/>
  <c r="AD43" i="12"/>
  <c r="CJ43" i="12" s="1" a="1"/>
  <c r="CJ43" i="12" s="1"/>
  <c r="AD18" i="9"/>
  <c r="CJ18" i="9" s="1" a="1"/>
  <c r="CJ18" i="9" s="1"/>
  <c r="AE36" i="4"/>
  <c r="CK36" i="4" s="1" a="1"/>
  <c r="CK36" i="4" s="1"/>
  <c r="AE26" i="20"/>
  <c r="CK26" i="20" s="1" a="1"/>
  <c r="CK26" i="20" s="1"/>
  <c r="AE26" i="6"/>
  <c r="CK26" i="6" s="1" a="1"/>
  <c r="CK26" i="6" s="1"/>
  <c r="AE35" i="1"/>
  <c r="CK35" i="1" s="1" a="1"/>
  <c r="CK35" i="1" s="1"/>
  <c r="CI93" i="10"/>
  <c r="CI61" i="10"/>
  <c r="CI71" i="14"/>
  <c r="CI103" i="14"/>
  <c r="CI100" i="2"/>
  <c r="CI68" i="2"/>
  <c r="CH120" i="11"/>
  <c r="CH123" i="11" s="1"/>
  <c r="CH116" i="11" s="1"/>
  <c r="CH84" i="11"/>
  <c r="CI106" i="6"/>
  <c r="CI74" i="6"/>
  <c r="CH76" i="16"/>
  <c r="CH108" i="16"/>
  <c r="AD25" i="20"/>
  <c r="CJ25" i="20" s="1" a="1"/>
  <c r="CJ25" i="20" s="1"/>
  <c r="AE36" i="8"/>
  <c r="CK36" i="8" s="1" a="1"/>
  <c r="CK36" i="8" s="1"/>
  <c r="CH86" i="4"/>
  <c r="CH54" i="4"/>
  <c r="AE21" i="1"/>
  <c r="CK21" i="1" s="1" a="1"/>
  <c r="CK21" i="1" s="1"/>
  <c r="AD20" i="3"/>
  <c r="CJ20" i="3" s="1" a="1"/>
  <c r="CJ20" i="3" s="1"/>
  <c r="CH94" i="11"/>
  <c r="CH62" i="11"/>
  <c r="CI57" i="16"/>
  <c r="CI89" i="16"/>
  <c r="AD44" i="9"/>
  <c r="CJ44" i="9" s="1" a="1"/>
  <c r="CJ44" i="9" s="1"/>
  <c r="CI61" i="11"/>
  <c r="CI93" i="11"/>
  <c r="CH59" i="21"/>
  <c r="CH91" i="21"/>
  <c r="CI88" i="13"/>
  <c r="CI56" i="13"/>
  <c r="CH109" i="6"/>
  <c r="CH77" i="6"/>
  <c r="AE23" i="21"/>
  <c r="CK23" i="21" s="1" a="1"/>
  <c r="CK23" i="21" s="1"/>
  <c r="CI58" i="19"/>
  <c r="CI90" i="19"/>
  <c r="AE39" i="18"/>
  <c r="CK39" i="18" s="1" a="1"/>
  <c r="CK39" i="18" s="1"/>
  <c r="AD18" i="12"/>
  <c r="CJ18" i="12" s="1" a="1"/>
  <c r="CJ18" i="12" s="1"/>
  <c r="CI94" i="12"/>
  <c r="CI62" i="12"/>
  <c r="CI100" i="18"/>
  <c r="CI68" i="18"/>
  <c r="AE28" i="18"/>
  <c r="CK28" i="18" s="1" a="1"/>
  <c r="CK28" i="18" s="1"/>
  <c r="AD16" i="14"/>
  <c r="CJ16" i="14" s="1" a="1"/>
  <c r="CJ16" i="14" s="1"/>
  <c r="CH59" i="20"/>
  <c r="CH91" i="20"/>
  <c r="AE27" i="9"/>
  <c r="CK27" i="9" s="1" a="1"/>
  <c r="CK27" i="9" s="1"/>
  <c r="AE44" i="7"/>
  <c r="CK44" i="7" s="1" a="1"/>
  <c r="CK44" i="7" s="1"/>
  <c r="AD24" i="4"/>
  <c r="CJ24" i="4" s="1" a="1"/>
  <c r="CJ24" i="4" s="1"/>
  <c r="AE45" i="1"/>
  <c r="CK45" i="1" s="1" a="1"/>
  <c r="CK45" i="1" s="1"/>
  <c r="AD46" i="13"/>
  <c r="CJ46" i="13" s="1" a="1"/>
  <c r="CJ46" i="13" s="1"/>
  <c r="AE32" i="17"/>
  <c r="CK32" i="17" s="1" a="1"/>
  <c r="CK32" i="17" s="1"/>
  <c r="AE42" i="3"/>
  <c r="CK42" i="3" s="1" a="1"/>
  <c r="CK42" i="3" s="1"/>
  <c r="CI104" i="5"/>
  <c r="CI72" i="5"/>
  <c r="CI81" i="1"/>
  <c r="CI113" i="1"/>
  <c r="CI102" i="6"/>
  <c r="CI70" i="6"/>
  <c r="CI84" i="12"/>
  <c r="CI120" i="12"/>
  <c r="CI123" i="12" s="1"/>
  <c r="CI116" i="12" s="1"/>
  <c r="AE46" i="21"/>
  <c r="CK46" i="21" s="1" a="1"/>
  <c r="CK46" i="21" s="1"/>
  <c r="CH106" i="8"/>
  <c r="CH74" i="8"/>
  <c r="CH120" i="3"/>
  <c r="CH123" i="3" s="1"/>
  <c r="CH116" i="3" s="1"/>
  <c r="CH84" i="3"/>
  <c r="CI59" i="8"/>
  <c r="CI91" i="8"/>
  <c r="CH64" i="17"/>
  <c r="CH96" i="17"/>
  <c r="AD15" i="10"/>
  <c r="CJ15" i="10" s="1" a="1"/>
  <c r="CJ15" i="10" s="1"/>
  <c r="AC47" i="10"/>
  <c r="AE42" i="9"/>
  <c r="CK42" i="9" s="1" a="1"/>
  <c r="CK42" i="9" s="1"/>
  <c r="AD37" i="20"/>
  <c r="CJ37" i="20" s="1" a="1"/>
  <c r="CJ37" i="20" s="1"/>
  <c r="CH117" i="2"/>
  <c r="CH85" i="2"/>
  <c r="CH120" i="4"/>
  <c r="CH123" i="4" s="1"/>
  <c r="CH116" i="4" s="1"/>
  <c r="CH84" i="4"/>
  <c r="CH68" i="19"/>
  <c r="CH100" i="19"/>
  <c r="CH93" i="15"/>
  <c r="CH61" i="15"/>
  <c r="CI99" i="6"/>
  <c r="CI67" i="6"/>
  <c r="CI94" i="13"/>
  <c r="CI62" i="13"/>
  <c r="CH113" i="5"/>
  <c r="CH81" i="5"/>
  <c r="CH73" i="9"/>
  <c r="CH105" i="9"/>
  <c r="CH88" i="2"/>
  <c r="CH56" i="2"/>
  <c r="AD15" i="17"/>
  <c r="CJ15" i="17" s="1" a="1"/>
  <c r="CJ15" i="17" s="1"/>
  <c r="AC47" i="17"/>
  <c r="AD34" i="5"/>
  <c r="CJ34" i="5" s="1" a="1"/>
  <c r="CJ34" i="5" s="1"/>
  <c r="CI60" i="8"/>
  <c r="CI92" i="8"/>
  <c r="CH100" i="5"/>
  <c r="CH68" i="5"/>
  <c r="CI68" i="8"/>
  <c r="CI100" i="8"/>
  <c r="CH76" i="10"/>
  <c r="CH108" i="10"/>
  <c r="CH77" i="9"/>
  <c r="CH109" i="9"/>
  <c r="CI92" i="10"/>
  <c r="CI60" i="10"/>
  <c r="CH80" i="3"/>
  <c r="CH112" i="3"/>
  <c r="CH105" i="15"/>
  <c r="CH73" i="15"/>
  <c r="CH62" i="17"/>
  <c r="CH94" i="17"/>
  <c r="CI57" i="14"/>
  <c r="CI89" i="14"/>
  <c r="CI57" i="11"/>
  <c r="CI89" i="11"/>
  <c r="CH86" i="15"/>
  <c r="CH54" i="15"/>
  <c r="AD17" i="12"/>
  <c r="CJ17" i="12" s="1" a="1"/>
  <c r="CJ17" i="12" s="1"/>
  <c r="AD26" i="19"/>
  <c r="CJ26" i="19" s="1" a="1"/>
  <c r="CJ26" i="19" s="1"/>
  <c r="AD44" i="16"/>
  <c r="CJ44" i="16" s="1" a="1"/>
  <c r="CJ44" i="16" s="1"/>
  <c r="AE17" i="10"/>
  <c r="CK17" i="10" s="1" a="1"/>
  <c r="CK17" i="10" s="1"/>
  <c r="AE22" i="1"/>
  <c r="CK22" i="1" s="1" a="1"/>
  <c r="CK22" i="1" s="1"/>
  <c r="AE44" i="2"/>
  <c r="CK44" i="2" s="1" a="1"/>
  <c r="CK44" i="2" s="1"/>
  <c r="AD39" i="4"/>
  <c r="CJ39" i="4" s="1" a="1"/>
  <c r="CJ39" i="4" s="1"/>
  <c r="AD40" i="13"/>
  <c r="CJ40" i="13" s="1" a="1"/>
  <c r="CJ40" i="13" s="1"/>
  <c r="AE37" i="5"/>
  <c r="CK37" i="5" s="1" a="1"/>
  <c r="CK37" i="5" s="1"/>
  <c r="AE42" i="17"/>
  <c r="CK42" i="17" s="1" a="1"/>
  <c r="CK42" i="17" s="1"/>
  <c r="AE16" i="1"/>
  <c r="CK16" i="1" s="1" a="1"/>
  <c r="CK16" i="1" s="1"/>
  <c r="CI88" i="18"/>
  <c r="CI56" i="18"/>
  <c r="CI78" i="11"/>
  <c r="CI110" i="11"/>
  <c r="CI112" i="18"/>
  <c r="CI80" i="18"/>
  <c r="CI78" i="7"/>
  <c r="CI110" i="7"/>
  <c r="CH54" i="7"/>
  <c r="CH86" i="7"/>
  <c r="AE26" i="12"/>
  <c r="CK26" i="12" s="1" a="1"/>
  <c r="CK26" i="12" s="1"/>
  <c r="AE19" i="16"/>
  <c r="CK19" i="16" s="1" a="1"/>
  <c r="CK19" i="16" s="1"/>
  <c r="AE16" i="19"/>
  <c r="CK16" i="19" s="1" a="1"/>
  <c r="CK16" i="19" s="1"/>
  <c r="AE22" i="8"/>
  <c r="CK22" i="8" s="1" a="1"/>
  <c r="CK22" i="8" s="1"/>
  <c r="AE19" i="20"/>
  <c r="CK19" i="20" s="1" a="1"/>
  <c r="CK19" i="20" s="1"/>
  <c r="CH79" i="18"/>
  <c r="CH111" i="18"/>
  <c r="CI56" i="14"/>
  <c r="CI88" i="14"/>
  <c r="CH106" i="11"/>
  <c r="CH74" i="11"/>
  <c r="CH71" i="20"/>
  <c r="CH103" i="20"/>
  <c r="CH66" i="7"/>
  <c r="CH98" i="7"/>
  <c r="CI82" i="4"/>
  <c r="CI114" i="4"/>
  <c r="CI76" i="19"/>
  <c r="CI108" i="19"/>
  <c r="CH69" i="14"/>
  <c r="CH101" i="14"/>
  <c r="CI56" i="21"/>
  <c r="CI88" i="21"/>
  <c r="CI94" i="20"/>
  <c r="CI62" i="20"/>
  <c r="CI74" i="17"/>
  <c r="CI106" i="17"/>
  <c r="CH94" i="8"/>
  <c r="CH62" i="8"/>
  <c r="CH99" i="8"/>
  <c r="CH67" i="8"/>
  <c r="CH97" i="5"/>
  <c r="CH65" i="5"/>
  <c r="CH111" i="17"/>
  <c r="CH79" i="17"/>
  <c r="CH95" i="6"/>
  <c r="CH63" i="6"/>
  <c r="CI65" i="1"/>
  <c r="CI97" i="1"/>
  <c r="CH86" i="1"/>
  <c r="CH54" i="1"/>
  <c r="AE16" i="8"/>
  <c r="CK16" i="8" s="1" a="1"/>
  <c r="CK16" i="8" s="1"/>
  <c r="AD32" i="9"/>
  <c r="CJ32" i="9" s="1" a="1"/>
  <c r="CJ32" i="9" s="1"/>
  <c r="AE45" i="15"/>
  <c r="CK45" i="15" s="1" a="1"/>
  <c r="CK45" i="15" s="1"/>
  <c r="AD21" i="11"/>
  <c r="CJ21" i="11" s="1" a="1"/>
  <c r="CJ21" i="11" s="1"/>
  <c r="CH84" i="10"/>
  <c r="CH120" i="10"/>
  <c r="CH123" i="10" s="1"/>
  <c r="CH116" i="10" s="1"/>
  <c r="CI83" i="17"/>
  <c r="CI115" i="17"/>
  <c r="CI66" i="3"/>
  <c r="CI98" i="3"/>
  <c r="CI106" i="5"/>
  <c r="CI74" i="5"/>
  <c r="CI77" i="1"/>
  <c r="CI109" i="1"/>
  <c r="CI71" i="8"/>
  <c r="CI103" i="8"/>
  <c r="CI107" i="20"/>
  <c r="CI75" i="20"/>
  <c r="CI77" i="8"/>
  <c r="CI109" i="8"/>
  <c r="CH95" i="12"/>
  <c r="CH63" i="12"/>
  <c r="CI77" i="15"/>
  <c r="CI109" i="15"/>
  <c r="CI78" i="14"/>
  <c r="CI110" i="14"/>
  <c r="CI68" i="21"/>
  <c r="CI100" i="21"/>
  <c r="CH64" i="19"/>
  <c r="CH96" i="19"/>
  <c r="CI72" i="14"/>
  <c r="CI104" i="14"/>
  <c r="CI58" i="8"/>
  <c r="CI90" i="8"/>
  <c r="CI69" i="17"/>
  <c r="CI101" i="17"/>
  <c r="AD31" i="11"/>
  <c r="CJ31" i="11" s="1" a="1"/>
  <c r="CJ31" i="11" s="1"/>
  <c r="AE19" i="3"/>
  <c r="CK19" i="3" s="1" a="1"/>
  <c r="CK19" i="3" s="1"/>
  <c r="CI61" i="16"/>
  <c r="CI93" i="16"/>
  <c r="CI74" i="3"/>
  <c r="CI106" i="3"/>
  <c r="CI65" i="11"/>
  <c r="CI97" i="11"/>
  <c r="CH70" i="17"/>
  <c r="CH102" i="17"/>
  <c r="CI80" i="8"/>
  <c r="CI112" i="8"/>
  <c r="CI82" i="17"/>
  <c r="CI114" i="17"/>
  <c r="CI76" i="8"/>
  <c r="CI108" i="8"/>
  <c r="CH84" i="14"/>
  <c r="CH120" i="14"/>
  <c r="CH123" i="14" s="1"/>
  <c r="CH116" i="14" s="1"/>
  <c r="CI55" i="4"/>
  <c r="CI87" i="4"/>
  <c r="CH101" i="13"/>
  <c r="CH69" i="13"/>
  <c r="CI73" i="16"/>
  <c r="CI105" i="16"/>
  <c r="CI91" i="18"/>
  <c r="CI59" i="18"/>
  <c r="CI68" i="17"/>
  <c r="CI100" i="17"/>
  <c r="CI64" i="7"/>
  <c r="CI96" i="7"/>
  <c r="CH81" i="14"/>
  <c r="CH113" i="14"/>
  <c r="CI101" i="10"/>
  <c r="CI69" i="10"/>
  <c r="CH65" i="18"/>
  <c r="CH97" i="18"/>
  <c r="CI59" i="15"/>
  <c r="CI91" i="15"/>
  <c r="CH65" i="10"/>
  <c r="CH97" i="10"/>
  <c r="CI109" i="5"/>
  <c r="CI77" i="5"/>
  <c r="CI76" i="15"/>
  <c r="CI108" i="15"/>
  <c r="CI67" i="16"/>
  <c r="CI99" i="16"/>
  <c r="CI92" i="18"/>
  <c r="CI60" i="18"/>
  <c r="AE20" i="17"/>
  <c r="CK20" i="17" s="1" a="1"/>
  <c r="CK20" i="17" s="1"/>
  <c r="AE31" i="15"/>
  <c r="CK31" i="15" s="1" a="1"/>
  <c r="CK31" i="15" s="1"/>
  <c r="AE32" i="7"/>
  <c r="CK32" i="7" s="1" a="1"/>
  <c r="CK32" i="7" s="1"/>
  <c r="AE25" i="21"/>
  <c r="CK25" i="21" s="1" a="1"/>
  <c r="CK25" i="21" s="1"/>
  <c r="AE28" i="12"/>
  <c r="CK28" i="12" s="1" a="1"/>
  <c r="CK28" i="12" s="1"/>
  <c r="CI67" i="14"/>
  <c r="CI99" i="14"/>
  <c r="CI60" i="7"/>
  <c r="CI92" i="7"/>
  <c r="CI70" i="4"/>
  <c r="CI102" i="4"/>
  <c r="CH109" i="2"/>
  <c r="CH77" i="2"/>
  <c r="CH120" i="6"/>
  <c r="CH123" i="6" s="1"/>
  <c r="CH116" i="6" s="1"/>
  <c r="CH84" i="6"/>
  <c r="CI74" i="16"/>
  <c r="CI106" i="16"/>
  <c r="CI64" i="8"/>
  <c r="CI96" i="8"/>
  <c r="CH95" i="15"/>
  <c r="CH63" i="15"/>
  <c r="CI93" i="5"/>
  <c r="CI61" i="5"/>
  <c r="CI82" i="16"/>
  <c r="CI114" i="16"/>
  <c r="CH54" i="19"/>
  <c r="CH86" i="19"/>
  <c r="AE22" i="10"/>
  <c r="CK22" i="10" s="1" a="1"/>
  <c r="CK22" i="10" s="1"/>
  <c r="AE32" i="14"/>
  <c r="CK32" i="14" s="1" a="1"/>
  <c r="CK32" i="14" s="1"/>
  <c r="AE29" i="2"/>
  <c r="CK29" i="2" s="1" a="1"/>
  <c r="CK29" i="2" s="1"/>
  <c r="AD45" i="11"/>
  <c r="CJ45" i="11" s="1" a="1"/>
  <c r="CJ45" i="11" s="1"/>
  <c r="AE35" i="6"/>
  <c r="CK35" i="6" s="1" a="1"/>
  <c r="CK35" i="6" s="1"/>
  <c r="AD37" i="16"/>
  <c r="CJ37" i="16" s="1" a="1"/>
  <c r="CJ37" i="16" s="1"/>
  <c r="CH68" i="20"/>
  <c r="CH100" i="20"/>
  <c r="AD28" i="2"/>
  <c r="CJ28" i="2" s="1" a="1"/>
  <c r="CJ28" i="2" s="1"/>
  <c r="AD29" i="13"/>
  <c r="CJ29" i="13" s="1" a="1"/>
  <c r="CJ29" i="13" s="1"/>
  <c r="AE37" i="13"/>
  <c r="CK37" i="13" s="1" a="1"/>
  <c r="CK37" i="13" s="1"/>
  <c r="AE23" i="1"/>
  <c r="CK23" i="1" s="1" a="1"/>
  <c r="CK23" i="1" s="1"/>
  <c r="CH107" i="2"/>
  <c r="CH75" i="2"/>
  <c r="CH98" i="17"/>
  <c r="CH66" i="17"/>
  <c r="AE41" i="21"/>
  <c r="CK41" i="21" s="1" a="1"/>
  <c r="CK41" i="21" s="1"/>
  <c r="CI56" i="17"/>
  <c r="CI88" i="17"/>
  <c r="AE16" i="13"/>
  <c r="CK16" i="13" s="1" a="1"/>
  <c r="CK16" i="13" s="1"/>
  <c r="CH87" i="5"/>
  <c r="CH55" i="5"/>
  <c r="CH64" i="16"/>
  <c r="CH96" i="16"/>
  <c r="AE34" i="18"/>
  <c r="CK34" i="18" s="1" a="1"/>
  <c r="CK34" i="18" s="1"/>
  <c r="AD16" i="12"/>
  <c r="CJ16" i="12" s="1" a="1"/>
  <c r="CJ16" i="12" s="1"/>
  <c r="CI56" i="1"/>
  <c r="CI88" i="1"/>
  <c r="AE34" i="17"/>
  <c r="CK34" i="17" s="1" a="1"/>
  <c r="CK34" i="17" s="1"/>
  <c r="AE20" i="10"/>
  <c r="CK20" i="10" s="1" a="1"/>
  <c r="CK20" i="10" s="1"/>
  <c r="CI104" i="18"/>
  <c r="CI72" i="18"/>
  <c r="CI88" i="5"/>
  <c r="CI56" i="5"/>
  <c r="CI112" i="6"/>
  <c r="CI80" i="6"/>
  <c r="AE26" i="14"/>
  <c r="CK26" i="14" s="1" a="1"/>
  <c r="CK26" i="14" s="1"/>
  <c r="AD21" i="5"/>
  <c r="CJ21" i="5" s="1" a="1"/>
  <c r="CJ21" i="5" s="1"/>
  <c r="AE19" i="9"/>
  <c r="CK19" i="9" s="1" a="1"/>
  <c r="CK19" i="9" s="1"/>
  <c r="AD19" i="17"/>
  <c r="CJ19" i="17" s="1" a="1"/>
  <c r="CJ19" i="17" s="1"/>
  <c r="AD37" i="21"/>
  <c r="CJ37" i="21" s="1" a="1"/>
  <c r="CJ37" i="21" s="1"/>
  <c r="CI117" i="6"/>
  <c r="CI85" i="6"/>
  <c r="AD30" i="15"/>
  <c r="CJ30" i="15" s="1" a="1"/>
  <c r="CJ30" i="15" s="1"/>
  <c r="AD45" i="5"/>
  <c r="CJ45" i="5" s="1" a="1"/>
  <c r="CJ45" i="5" s="1"/>
  <c r="AE40" i="8"/>
  <c r="CK40" i="8" s="1" a="1"/>
  <c r="CK40" i="8" s="1"/>
  <c r="AD38" i="20"/>
  <c r="CJ38" i="20" s="1" a="1"/>
  <c r="CJ38" i="20" s="1"/>
  <c r="CI72" i="15"/>
  <c r="CI104" i="15"/>
  <c r="CH61" i="12"/>
  <c r="CH93" i="12"/>
  <c r="CH115" i="8"/>
  <c r="CH83" i="8"/>
  <c r="CI61" i="9"/>
  <c r="CI93" i="9"/>
  <c r="CI99" i="5"/>
  <c r="CI67" i="5"/>
  <c r="CI104" i="9"/>
  <c r="CI72" i="9"/>
  <c r="AC15" i="8"/>
  <c r="CI15" i="8" s="1" a="1"/>
  <c r="CI15" i="8" s="1"/>
  <c r="AB47" i="8"/>
  <c r="CH102" i="8"/>
  <c r="CH70" i="8"/>
  <c r="CI70" i="19"/>
  <c r="CI102" i="19"/>
  <c r="CH57" i="18"/>
  <c r="CH89" i="18"/>
  <c r="CH57" i="21"/>
  <c r="CH89" i="21"/>
  <c r="CH110" i="15"/>
  <c r="CH78" i="15"/>
  <c r="CI59" i="11"/>
  <c r="CI91" i="11"/>
  <c r="CI101" i="9"/>
  <c r="CI69" i="9"/>
  <c r="CH84" i="21"/>
  <c r="CH120" i="21"/>
  <c r="CH123" i="21" s="1"/>
  <c r="CH116" i="21" s="1"/>
  <c r="CI114" i="18"/>
  <c r="CI82" i="18"/>
  <c r="CI80" i="16"/>
  <c r="CI112" i="16"/>
  <c r="AE46" i="6"/>
  <c r="CK46" i="6" s="1" a="1"/>
  <c r="CK46" i="6" s="1"/>
  <c r="AD20" i="20"/>
  <c r="CJ20" i="20" s="1" a="1"/>
  <c r="CJ20" i="20" s="1"/>
  <c r="CI68" i="7"/>
  <c r="CI100" i="7"/>
  <c r="CI91" i="9"/>
  <c r="CI59" i="9"/>
  <c r="CI59" i="14"/>
  <c r="CI91" i="14"/>
  <c r="CI69" i="16"/>
  <c r="CI101" i="16"/>
  <c r="CH58" i="12"/>
  <c r="CH90" i="12"/>
  <c r="CH103" i="11"/>
  <c r="CH71" i="11"/>
  <c r="CH69" i="19"/>
  <c r="CH101" i="19"/>
  <c r="CI69" i="3"/>
  <c r="CI101" i="3"/>
  <c r="CI110" i="13"/>
  <c r="CI78" i="13"/>
  <c r="CI83" i="14"/>
  <c r="CI115" i="14"/>
  <c r="AE33" i="15"/>
  <c r="CK33" i="15" s="1" a="1"/>
  <c r="CK33" i="15" s="1"/>
  <c r="AE33" i="5"/>
  <c r="CK33" i="5" s="1" a="1"/>
  <c r="CK33" i="5" s="1"/>
  <c r="AD22" i="12"/>
  <c r="CJ22" i="12" s="1" a="1"/>
  <c r="CJ22" i="12" s="1"/>
  <c r="AD44" i="8"/>
  <c r="CJ44" i="8" s="1" a="1"/>
  <c r="CJ44" i="8" s="1"/>
  <c r="AE22" i="9"/>
  <c r="CK22" i="9" s="1" a="1"/>
  <c r="CK22" i="9" s="1"/>
  <c r="AE42" i="1"/>
  <c r="CK42" i="1" s="1" a="1"/>
  <c r="CK42" i="1" s="1"/>
  <c r="AE28" i="5"/>
  <c r="CK28" i="5" s="1" a="1"/>
  <c r="CK28" i="5" s="1"/>
  <c r="AE31" i="6"/>
  <c r="CK31" i="6" s="1" a="1"/>
  <c r="CK31" i="6" s="1"/>
  <c r="AE33" i="9"/>
  <c r="CK33" i="9" s="1" a="1"/>
  <c r="CK33" i="9" s="1"/>
  <c r="AE45" i="12"/>
  <c r="CK45" i="12" s="1" a="1"/>
  <c r="CK45" i="12" s="1"/>
  <c r="CI81" i="11"/>
  <c r="CI113" i="11"/>
  <c r="CH93" i="2"/>
  <c r="CH61" i="2"/>
  <c r="CI67" i="7"/>
  <c r="CI99" i="7"/>
  <c r="AD35" i="8"/>
  <c r="CJ35" i="8" s="1" a="1"/>
  <c r="CJ35" i="8" s="1"/>
  <c r="AD45" i="3"/>
  <c r="CJ45" i="3" s="1" a="1"/>
  <c r="CJ45" i="3" s="1"/>
  <c r="AD31" i="8"/>
  <c r="CJ31" i="8" s="1" a="1"/>
  <c r="CJ31" i="8" s="1"/>
  <c r="AE20" i="8"/>
  <c r="CK20" i="8" s="1" a="1"/>
  <c r="CK20" i="8" s="1"/>
  <c r="AD25" i="17"/>
  <c r="CJ25" i="17" s="1" a="1"/>
  <c r="CJ25" i="17" s="1"/>
  <c r="CH69" i="12"/>
  <c r="CH101" i="12"/>
  <c r="CG86" i="9"/>
  <c r="CG54" i="9"/>
  <c r="AD46" i="2"/>
  <c r="CJ46" i="2" s="1" a="1"/>
  <c r="CJ46" i="2" s="1"/>
  <c r="AD45" i="4"/>
  <c r="CJ45" i="4" s="1" a="1"/>
  <c r="CJ45" i="4" s="1"/>
  <c r="AD29" i="19"/>
  <c r="CJ29" i="19" s="1" a="1"/>
  <c r="CJ29" i="19" s="1"/>
  <c r="AD22" i="15"/>
  <c r="CJ22" i="15" s="1" a="1"/>
  <c r="CJ22" i="15" s="1"/>
  <c r="AE28" i="6"/>
  <c r="CK28" i="6" s="1" a="1"/>
  <c r="CK28" i="6" s="1"/>
  <c r="AE23" i="13"/>
  <c r="CK23" i="13" s="1" a="1"/>
  <c r="CK23" i="13" s="1"/>
  <c r="AD42" i="5"/>
  <c r="CJ42" i="5" s="1" a="1"/>
  <c r="CJ42" i="5" s="1"/>
  <c r="AD34" i="9"/>
  <c r="CJ34" i="9" s="1" a="1"/>
  <c r="CJ34" i="9" s="1"/>
  <c r="AD17" i="2"/>
  <c r="CJ17" i="2" s="1" a="1"/>
  <c r="CJ17" i="2" s="1"/>
  <c r="CI82" i="9"/>
  <c r="CI114" i="9"/>
  <c r="CH54" i="14"/>
  <c r="CH86" i="14"/>
  <c r="AE21" i="8"/>
  <c r="CK21" i="8" s="1" a="1"/>
  <c r="CK21" i="8" s="1"/>
  <c r="AD29" i="5"/>
  <c r="CJ29" i="5" s="1" a="1"/>
  <c r="CJ29" i="5" s="1"/>
  <c r="AE29" i="8"/>
  <c r="CK29" i="8" s="1" a="1"/>
  <c r="CK29" i="8" s="1"/>
  <c r="AD37" i="10"/>
  <c r="CJ37" i="10" s="1" a="1"/>
  <c r="CJ37" i="10" s="1"/>
  <c r="AD38" i="9"/>
  <c r="CJ38" i="9" s="1" a="1"/>
  <c r="CJ38" i="9" s="1"/>
  <c r="AE21" i="10"/>
  <c r="CK21" i="10" s="1" a="1"/>
  <c r="CK21" i="10" s="1"/>
  <c r="AD41" i="3"/>
  <c r="CJ41" i="3" s="1" a="1"/>
  <c r="CJ41" i="3" s="1"/>
  <c r="AD34" i="15"/>
  <c r="CJ34" i="15" s="1" a="1"/>
  <c r="CJ34" i="15" s="1"/>
  <c r="AD23" i="17"/>
  <c r="CJ23" i="17" s="1" a="1"/>
  <c r="CJ23" i="17" s="1"/>
  <c r="AE18" i="14"/>
  <c r="CK18" i="14" s="1" a="1"/>
  <c r="CK18" i="14" s="1"/>
  <c r="AE18" i="11"/>
  <c r="CK18" i="11" s="1" a="1"/>
  <c r="CK18" i="11" s="1"/>
  <c r="CH117" i="17"/>
  <c r="CH85" i="17"/>
  <c r="CI74" i="4"/>
  <c r="CI106" i="4"/>
  <c r="CH81" i="10"/>
  <c r="CH113" i="10"/>
  <c r="CI84" i="16"/>
  <c r="CI120" i="16"/>
  <c r="CI123" i="16" s="1"/>
  <c r="CI116" i="16" s="1"/>
  <c r="CI67" i="4"/>
  <c r="CI99" i="4"/>
  <c r="CI55" i="15"/>
  <c r="CI87" i="15"/>
  <c r="CI60" i="9"/>
  <c r="CI92" i="9"/>
  <c r="CI114" i="10"/>
  <c r="CI82" i="10"/>
  <c r="CI107" i="10"/>
  <c r="CI75" i="10"/>
  <c r="CI73" i="8"/>
  <c r="CI105" i="8"/>
  <c r="CG54" i="16"/>
  <c r="CG86" i="16"/>
  <c r="AE17" i="18"/>
  <c r="CK17" i="18" s="1" a="1"/>
  <c r="CK17" i="18" s="1"/>
  <c r="AE39" i="11"/>
  <c r="CK39" i="11" s="1" a="1"/>
  <c r="CK39" i="11" s="1"/>
  <c r="AE41" i="18"/>
  <c r="CK41" i="18" s="1" a="1"/>
  <c r="CK41" i="18" s="1"/>
  <c r="AE39" i="7"/>
  <c r="CK39" i="7" s="1" a="1"/>
  <c r="CK39" i="7" s="1"/>
  <c r="CI103" i="13"/>
  <c r="CI71" i="13"/>
  <c r="CI70" i="7"/>
  <c r="CI102" i="7"/>
  <c r="CI117" i="12"/>
  <c r="CI85" i="12"/>
  <c r="AD15" i="5"/>
  <c r="CJ15" i="5" s="1" a="1"/>
  <c r="CJ15" i="5" s="1"/>
  <c r="AC47" i="5"/>
  <c r="AD40" i="18"/>
  <c r="CJ40" i="18" s="1" a="1"/>
  <c r="CJ40" i="18" s="1"/>
  <c r="AE17" i="14"/>
  <c r="CK17" i="14" s="1" a="1"/>
  <c r="CK17" i="14" s="1"/>
  <c r="AD35" i="11"/>
  <c r="CJ35" i="11" s="1" a="1"/>
  <c r="CJ35" i="11" s="1"/>
  <c r="AD32" i="20"/>
  <c r="CJ32" i="20" s="1" a="1"/>
  <c r="CJ32" i="20" s="1"/>
  <c r="AD27" i="7"/>
  <c r="CJ27" i="7" s="1" a="1"/>
  <c r="CJ27" i="7" s="1"/>
  <c r="AE43" i="4"/>
  <c r="CK43" i="4" s="1" a="1"/>
  <c r="CK43" i="4" s="1"/>
  <c r="AE37" i="19"/>
  <c r="CK37" i="19" s="1" a="1"/>
  <c r="CK37" i="19" s="1"/>
  <c r="AD30" i="14"/>
  <c r="CJ30" i="14" s="1" a="1"/>
  <c r="CJ30" i="14" s="1"/>
  <c r="AE17" i="21"/>
  <c r="CK17" i="21" s="1" a="1"/>
  <c r="CK17" i="21" s="1"/>
  <c r="AE23" i="20"/>
  <c r="CK23" i="20" s="1" a="1"/>
  <c r="CK23" i="20" s="1"/>
  <c r="AE35" i="17"/>
  <c r="CK35" i="17" s="1" a="1"/>
  <c r="CK35" i="17" s="1"/>
  <c r="AD23" i="8"/>
  <c r="CJ23" i="8" s="1" a="1"/>
  <c r="CJ23" i="8" s="1"/>
  <c r="AD28" i="8"/>
  <c r="CJ28" i="8" s="1" a="1"/>
  <c r="CJ28" i="8" s="1"/>
  <c r="AD26" i="5"/>
  <c r="CJ26" i="5" s="1" a="1"/>
  <c r="CJ26" i="5" s="1"/>
  <c r="AD40" i="17"/>
  <c r="CJ40" i="17" s="1" a="1"/>
  <c r="CJ40" i="17" s="1"/>
  <c r="AD24" i="6"/>
  <c r="CJ24" i="6" s="1" a="1"/>
  <c r="CJ24" i="6" s="1"/>
  <c r="AE26" i="1"/>
  <c r="CK26" i="1" s="1" a="1"/>
  <c r="CK26" i="1" s="1"/>
  <c r="CI107" i="5"/>
  <c r="CI75" i="5"/>
  <c r="CH90" i="2"/>
  <c r="CH58" i="2"/>
  <c r="CH104" i="4"/>
  <c r="CH72" i="4"/>
  <c r="CI95" i="2"/>
  <c r="CI63" i="2"/>
  <c r="AC15" i="18"/>
  <c r="CI15" i="18" s="1" a="1"/>
  <c r="CI15" i="18" s="1"/>
  <c r="AB47" i="18"/>
  <c r="AD45" i="10"/>
  <c r="CJ45" i="10" s="1" a="1"/>
  <c r="CJ45" i="10" s="1"/>
  <c r="AE44" i="17"/>
  <c r="CK44" i="17" s="1" a="1"/>
  <c r="CK44" i="17" s="1"/>
  <c r="AE27" i="3"/>
  <c r="CK27" i="3" s="1" a="1"/>
  <c r="CK27" i="3" s="1"/>
  <c r="AE35" i="5"/>
  <c r="CK35" i="5" s="1" a="1"/>
  <c r="CK35" i="5" s="1"/>
  <c r="AE38" i="1"/>
  <c r="CK38" i="1" s="1" a="1"/>
  <c r="CK38" i="1" s="1"/>
  <c r="AE32" i="8"/>
  <c r="CK32" i="8" s="1" a="1"/>
  <c r="CK32" i="8" s="1"/>
  <c r="AE36" i="20"/>
  <c r="CK36" i="20" s="1" a="1"/>
  <c r="CK36" i="20" s="1"/>
  <c r="AE38" i="8"/>
  <c r="CK38" i="8" s="1" a="1"/>
  <c r="CK38" i="8" s="1"/>
  <c r="AD24" i="12"/>
  <c r="CJ24" i="12" s="1" a="1"/>
  <c r="CJ24" i="12" s="1"/>
  <c r="AE38" i="15"/>
  <c r="CK38" i="15" s="1" a="1"/>
  <c r="CK38" i="15" s="1"/>
  <c r="AE39" i="14"/>
  <c r="CK39" i="14" s="1" a="1"/>
  <c r="CK39" i="14" s="1"/>
  <c r="AE29" i="21"/>
  <c r="CK29" i="21" s="1" a="1"/>
  <c r="CK29" i="21" s="1"/>
  <c r="AD25" i="19"/>
  <c r="CJ25" i="19" s="1" a="1"/>
  <c r="CJ25" i="19" s="1"/>
  <c r="AE33" i="14"/>
  <c r="CK33" i="14" s="1" a="1"/>
  <c r="CK33" i="14" s="1"/>
  <c r="AE19" i="8"/>
  <c r="CK19" i="8" s="1" a="1"/>
  <c r="CK19" i="8" s="1"/>
  <c r="AC15" i="12"/>
  <c r="CI15" i="12" s="1" a="1"/>
  <c r="CI15" i="12" s="1"/>
  <c r="AB47" i="12"/>
  <c r="AE30" i="17"/>
  <c r="CK30" i="17" s="1" a="1"/>
  <c r="CK30" i="17" s="1"/>
  <c r="CH98" i="6"/>
  <c r="CH66" i="6"/>
  <c r="AE22" i="16"/>
  <c r="CK22" i="16" s="1" a="1"/>
  <c r="CK22" i="16" s="1"/>
  <c r="AE35" i="3"/>
  <c r="CK35" i="3" s="1" a="1"/>
  <c r="CK35" i="3" s="1"/>
  <c r="AE26" i="11"/>
  <c r="CK26" i="11" s="1" a="1"/>
  <c r="CK26" i="11" s="1"/>
  <c r="AD31" i="17"/>
  <c r="CJ31" i="17" s="1" a="1"/>
  <c r="CJ31" i="17" s="1"/>
  <c r="AE41" i="8"/>
  <c r="CK41" i="8" s="1" a="1"/>
  <c r="CK41" i="8" s="1"/>
  <c r="AE43" i="17"/>
  <c r="CK43" i="17" s="1" a="1"/>
  <c r="CK43" i="17" s="1"/>
  <c r="AE37" i="8"/>
  <c r="CK37" i="8" s="1" a="1"/>
  <c r="CK37" i="8" s="1"/>
  <c r="AD45" i="14"/>
  <c r="CJ45" i="14" s="1" a="1"/>
  <c r="CJ45" i="14" s="1"/>
  <c r="AE16" i="4"/>
  <c r="CK16" i="4" s="1" a="1"/>
  <c r="CK16" i="4" s="1"/>
  <c r="AD30" i="13"/>
  <c r="CJ30" i="13" s="1" a="1"/>
  <c r="CJ30" i="13" s="1"/>
  <c r="AE34" i="16"/>
  <c r="CK34" i="16" s="1" a="1"/>
  <c r="CK34" i="16" s="1"/>
  <c r="AE20" i="18"/>
  <c r="CK20" i="18" s="1" a="1"/>
  <c r="CK20" i="18" s="1"/>
  <c r="AE29" i="17"/>
  <c r="CK29" i="17" s="1" a="1"/>
  <c r="CK29" i="17" s="1"/>
  <c r="AE25" i="7"/>
  <c r="CK25" i="7" s="1" a="1"/>
  <c r="CK25" i="7" s="1"/>
  <c r="AD42" i="14"/>
  <c r="CJ42" i="14" s="1" a="1"/>
  <c r="CJ42" i="14" s="1"/>
  <c r="AE30" i="10"/>
  <c r="CK30" i="10" s="1" a="1"/>
  <c r="CK30" i="10" s="1"/>
  <c r="AD26" i="18"/>
  <c r="CJ26" i="18" s="1" a="1"/>
  <c r="CJ26" i="18" s="1"/>
  <c r="AE20" i="15"/>
  <c r="CK20" i="15" s="1" a="1"/>
  <c r="CK20" i="15" s="1"/>
  <c r="AD26" i="10"/>
  <c r="CJ26" i="10" s="1" a="1"/>
  <c r="CJ26" i="10" s="1"/>
  <c r="AE38" i="5"/>
  <c r="CK38" i="5" s="1" a="1"/>
  <c r="CK38" i="5" s="1"/>
  <c r="AE37" i="15"/>
  <c r="CK37" i="15" s="1" a="1"/>
  <c r="CK37" i="15" s="1"/>
  <c r="AE28" i="16"/>
  <c r="CK28" i="16" s="1" a="1"/>
  <c r="CK28" i="16" s="1"/>
  <c r="AE21" i="18"/>
  <c r="CK21" i="18" s="1" a="1"/>
  <c r="CK21" i="18" s="1"/>
  <c r="CH86" i="2"/>
  <c r="CH54" i="2"/>
  <c r="CH88" i="6"/>
  <c r="CH56" i="6"/>
  <c r="CI109" i="18"/>
  <c r="CI77" i="18"/>
  <c r="CI69" i="11"/>
  <c r="CI101" i="11"/>
  <c r="CI75" i="14"/>
  <c r="CI107" i="14"/>
  <c r="CH86" i="6"/>
  <c r="CH54" i="6"/>
  <c r="AE28" i="14"/>
  <c r="CK28" i="14" s="1" a="1"/>
  <c r="CK28" i="14" s="1"/>
  <c r="AE21" i="7"/>
  <c r="CK21" i="7" s="1" a="1"/>
  <c r="CK21" i="7" s="1"/>
  <c r="AE31" i="4"/>
  <c r="CK31" i="4" s="1" a="1"/>
  <c r="CK31" i="4" s="1"/>
  <c r="AD38" i="2"/>
  <c r="CJ38" i="2" s="1" a="1"/>
  <c r="CJ38" i="2" s="1"/>
  <c r="AD45" i="6"/>
  <c r="CJ45" i="6" s="1" a="1"/>
  <c r="CJ45" i="6" s="1"/>
  <c r="AE35" i="16"/>
  <c r="CK35" i="16" s="1" a="1"/>
  <c r="CK35" i="16" s="1"/>
  <c r="AE25" i="8"/>
  <c r="CK25" i="8" s="1" a="1"/>
  <c r="CK25" i="8" s="1"/>
  <c r="AD24" i="15"/>
  <c r="CJ24" i="15" s="1" a="1"/>
  <c r="CJ24" i="15" s="1"/>
  <c r="AE22" i="5"/>
  <c r="CK22" i="5" s="1" a="1"/>
  <c r="CK22" i="5" s="1"/>
  <c r="AE43" i="16"/>
  <c r="CK43" i="16" s="1" a="1"/>
  <c r="CK43" i="16" s="1"/>
  <c r="CH105" i="11"/>
  <c r="CH73" i="11"/>
  <c r="CI72" i="16"/>
  <c r="CI104" i="16"/>
  <c r="CI103" i="18"/>
  <c r="CI71" i="18"/>
  <c r="CH112" i="2"/>
  <c r="CH80" i="2"/>
  <c r="CI95" i="13"/>
  <c r="CI63" i="13"/>
  <c r="AD29" i="20"/>
  <c r="CJ29" i="20" s="1" a="1"/>
  <c r="CJ29" i="20" s="1"/>
  <c r="AE16" i="9"/>
  <c r="CK16" i="9" s="1" a="1"/>
  <c r="CK16" i="9" s="1"/>
  <c r="AE20" i="12"/>
  <c r="CK20" i="12" s="1" a="1"/>
  <c r="CK20" i="12" s="1"/>
  <c r="AE22" i="19"/>
  <c r="CK22" i="19" s="1" a="1"/>
  <c r="CK22" i="19" s="1"/>
  <c r="AD29" i="10"/>
  <c r="CJ29" i="10" s="1" a="1"/>
  <c r="CJ29" i="10" s="1"/>
  <c r="AD36" i="21"/>
  <c r="CJ36" i="21" s="1" a="1"/>
  <c r="CJ36" i="21" s="1"/>
  <c r="CI77" i="12"/>
  <c r="CI109" i="12"/>
  <c r="CI72" i="21"/>
  <c r="CI104" i="21"/>
  <c r="CI57" i="17"/>
  <c r="CI89" i="17"/>
  <c r="CI78" i="1"/>
  <c r="CI110" i="1"/>
  <c r="CI94" i="10"/>
  <c r="CI62" i="10"/>
  <c r="CI96" i="10"/>
  <c r="CI64" i="10"/>
  <c r="CH70" i="21"/>
  <c r="CH102" i="21"/>
  <c r="CH71" i="21"/>
  <c r="CH103" i="21"/>
  <c r="CI114" i="20"/>
  <c r="CI82" i="20"/>
  <c r="CI114" i="5"/>
  <c r="CI82" i="5"/>
  <c r="AE44" i="18"/>
  <c r="CK44" i="18" s="1" a="1"/>
  <c r="CK44" i="18" s="1"/>
  <c r="AE31" i="19"/>
  <c r="CK31" i="19" s="1" a="1"/>
  <c r="CK31" i="19" s="1"/>
  <c r="AD18" i="18"/>
  <c r="CJ18" i="18" s="1" a="1"/>
  <c r="CJ18" i="18" s="1"/>
  <c r="AD39" i="15"/>
  <c r="CJ39" i="15" s="1" a="1"/>
  <c r="CJ39" i="15" s="1"/>
  <c r="CI81" i="21"/>
  <c r="CI113" i="21"/>
  <c r="CI78" i="3"/>
  <c r="CI110" i="3"/>
  <c r="AE29" i="7"/>
  <c r="CK29" i="7" s="1" a="1"/>
  <c r="CK29" i="7" s="1"/>
  <c r="AE20" i="14"/>
  <c r="CK20" i="14" s="1" a="1"/>
  <c r="CK20" i="14" s="1"/>
  <c r="AD19" i="12"/>
  <c r="CJ19" i="12" s="1" a="1"/>
  <c r="CJ19" i="12" s="1"/>
  <c r="AD30" i="19"/>
  <c r="CJ30" i="19" s="1" a="1"/>
  <c r="CJ30" i="19" s="1"/>
  <c r="AE30" i="3"/>
  <c r="CK30" i="3" s="1" a="1"/>
  <c r="CK30" i="3" s="1"/>
  <c r="AE39" i="13"/>
  <c r="CK39" i="13" s="1" a="1"/>
  <c r="CK39" i="13" s="1"/>
  <c r="CI93" i="6"/>
  <c r="CI61" i="6"/>
  <c r="CI56" i="9"/>
  <c r="CI88" i="9"/>
  <c r="CI87" i="20"/>
  <c r="CI55" i="20"/>
  <c r="CI64" i="4"/>
  <c r="CI96" i="4"/>
  <c r="CI110" i="6"/>
  <c r="CI78" i="6"/>
  <c r="CI112" i="12"/>
  <c r="CI80" i="12"/>
  <c r="CI61" i="3"/>
  <c r="CI93" i="3"/>
  <c r="CH94" i="2"/>
  <c r="CH62" i="2"/>
  <c r="CI71" i="1"/>
  <c r="CI103" i="1"/>
  <c r="CH74" i="18"/>
  <c r="CH106" i="18"/>
  <c r="CI72" i="19"/>
  <c r="CI104" i="19"/>
  <c r="CH75" i="18"/>
  <c r="CH107" i="18"/>
  <c r="CI87" i="2"/>
  <c r="CI55" i="2"/>
  <c r="CH77" i="14"/>
  <c r="CH109" i="14"/>
  <c r="CI66" i="1"/>
  <c r="CI98" i="1"/>
  <c r="CI115" i="10"/>
  <c r="CI83" i="10"/>
  <c r="CH111" i="15"/>
  <c r="CH79" i="15"/>
  <c r="CI95" i="5"/>
  <c r="CI63" i="5"/>
  <c r="AE43" i="9"/>
  <c r="CK43" i="9" s="1" a="1"/>
  <c r="CK43" i="9" s="1"/>
  <c r="CH71" i="16"/>
  <c r="CH103" i="16"/>
  <c r="CI95" i="18"/>
  <c r="CI63" i="18"/>
  <c r="CI74" i="19"/>
  <c r="CI106" i="19"/>
  <c r="CI108" i="2"/>
  <c r="CI76" i="2"/>
  <c r="CI62" i="15"/>
  <c r="CI94" i="15"/>
  <c r="CH60" i="20"/>
  <c r="CH92" i="20"/>
  <c r="CI104" i="2"/>
  <c r="CI72" i="2"/>
  <c r="CH81" i="20"/>
  <c r="CH113" i="20"/>
  <c r="CH111" i="11"/>
  <c r="CH79" i="11"/>
  <c r="CI111" i="20"/>
  <c r="CI79" i="20"/>
  <c r="CI62" i="9"/>
  <c r="CI94" i="9"/>
  <c r="AD15" i="15"/>
  <c r="CJ15" i="15" s="1" a="1"/>
  <c r="CJ15" i="15" s="1"/>
  <c r="AC47" i="15"/>
  <c r="AD46" i="17"/>
  <c r="CJ46" i="17" s="1" a="1"/>
  <c r="CJ46" i="17" s="1"/>
  <c r="AE35" i="4"/>
  <c r="CK35" i="4" s="1" a="1"/>
  <c r="CK35" i="4" s="1"/>
  <c r="AD42" i="10"/>
  <c r="CJ42" i="10" s="1" a="1"/>
  <c r="CJ42" i="10" s="1"/>
  <c r="AE45" i="16"/>
  <c r="CK45" i="16" s="1" a="1"/>
  <c r="CK45" i="16" s="1"/>
  <c r="AE28" i="4"/>
  <c r="CK28" i="4" s="1" a="1"/>
  <c r="CK28" i="4" s="1"/>
  <c r="AE16" i="15"/>
  <c r="CK16" i="15" s="1" a="1"/>
  <c r="CK16" i="15" s="1"/>
  <c r="AE21" i="9"/>
  <c r="CK21" i="9" s="1" a="1"/>
  <c r="CK21" i="9" s="1"/>
  <c r="AE43" i="10"/>
  <c r="CK43" i="10" s="1" a="1"/>
  <c r="CK43" i="10" s="1"/>
  <c r="AE36" i="10"/>
  <c r="CK36" i="10" s="1" a="1"/>
  <c r="CK36" i="10" s="1"/>
  <c r="AE34" i="8"/>
  <c r="CK34" i="8" s="1" a="1"/>
  <c r="CK34" i="8" s="1"/>
  <c r="CH117" i="15"/>
  <c r="CH85" i="15"/>
  <c r="AD46" i="8"/>
  <c r="CJ46" i="8" s="1" a="1"/>
  <c r="CJ46" i="8" s="1"/>
  <c r="CI60" i="4"/>
  <c r="CI92" i="4"/>
  <c r="CH97" i="4"/>
  <c r="CH65" i="4"/>
  <c r="AD15" i="7"/>
  <c r="CJ15" i="7" s="1" a="1"/>
  <c r="CJ15" i="7" s="1"/>
  <c r="AC47" i="7"/>
  <c r="AE32" i="13"/>
  <c r="CK32" i="13" s="1" a="1"/>
  <c r="CK32" i="13" s="1"/>
  <c r="AE31" i="7"/>
  <c r="CK31" i="7" s="1" a="1"/>
  <c r="CK31" i="7" s="1"/>
  <c r="AE46" i="12"/>
  <c r="CK46" i="12" s="1" a="1"/>
  <c r="CK46" i="12" s="1"/>
  <c r="CI91" i="5"/>
  <c r="CI59" i="5"/>
  <c r="CH55" i="10"/>
  <c r="CH87" i="10"/>
  <c r="CH78" i="10"/>
  <c r="CH110" i="10"/>
  <c r="CI93" i="20"/>
  <c r="CI61" i="20"/>
  <c r="CI94" i="5"/>
  <c r="CI62" i="5"/>
  <c r="CI60" i="17"/>
  <c r="CI92" i="17"/>
  <c r="CI106" i="2"/>
  <c r="CI74" i="2"/>
  <c r="CI83" i="1"/>
  <c r="CI115" i="1"/>
  <c r="CI62" i="16"/>
  <c r="CI94" i="16"/>
  <c r="CI84" i="9"/>
  <c r="CI120" i="9"/>
  <c r="CI123" i="9" s="1"/>
  <c r="CI116" i="9" s="1"/>
  <c r="CI63" i="3"/>
  <c r="CI95" i="3"/>
  <c r="CI108" i="18"/>
  <c r="CI76" i="18"/>
  <c r="CH114" i="8"/>
  <c r="CH82" i="8"/>
  <c r="CH73" i="10"/>
  <c r="CH105" i="10"/>
  <c r="CH58" i="7"/>
  <c r="CH90" i="7"/>
  <c r="CI64" i="1"/>
  <c r="CI96" i="1"/>
  <c r="AD15" i="1"/>
  <c r="CJ15" i="1" s="1" a="1"/>
  <c r="CJ15" i="1" s="1"/>
  <c r="AC47" i="1"/>
  <c r="AE36" i="5"/>
  <c r="CK36" i="5" s="1" a="1"/>
  <c r="CK36" i="5" s="1"/>
  <c r="AD19" i="2"/>
  <c r="CJ19" i="2" s="1" a="1"/>
  <c r="CJ19" i="2" s="1"/>
  <c r="AD33" i="4"/>
  <c r="CJ33" i="4" s="1" a="1"/>
  <c r="CJ33" i="4" s="1"/>
  <c r="AE24" i="2"/>
  <c r="CK24" i="2" s="1" a="1"/>
  <c r="CK24" i="2" s="1"/>
  <c r="CH89" i="8"/>
  <c r="CH57" i="8"/>
  <c r="CI61" i="17"/>
  <c r="CI93" i="17"/>
  <c r="CI89" i="10"/>
  <c r="CI57" i="10"/>
  <c r="CH97" i="2"/>
  <c r="CH65" i="2"/>
  <c r="CI65" i="21"/>
  <c r="CI97" i="21"/>
  <c r="CH89" i="13"/>
  <c r="CH57" i="13"/>
  <c r="CH115" i="11"/>
  <c r="CH83" i="11"/>
  <c r="CH103" i="4"/>
  <c r="CH71" i="4"/>
  <c r="CH56" i="3"/>
  <c r="CH88" i="3"/>
  <c r="CI67" i="3"/>
  <c r="CI99" i="3"/>
  <c r="CI82" i="1"/>
  <c r="CI114" i="1"/>
  <c r="CH89" i="15"/>
  <c r="CH57" i="15"/>
  <c r="CI115" i="5"/>
  <c r="CI83" i="5"/>
  <c r="CH97" i="15"/>
  <c r="CH65" i="15"/>
  <c r="CI80" i="11"/>
  <c r="CI112" i="11"/>
  <c r="CI57" i="1"/>
  <c r="CI89" i="1"/>
  <c r="CI86" i="20"/>
  <c r="CI54" i="20"/>
  <c r="AD27" i="6"/>
  <c r="CJ27" i="6" s="1" a="1"/>
  <c r="CJ27" i="6" s="1"/>
  <c r="CI85" i="1"/>
  <c r="CI117" i="1"/>
  <c r="CI65" i="16"/>
  <c r="CI97" i="16"/>
  <c r="CI79" i="21"/>
  <c r="CI111" i="21"/>
  <c r="CH98" i="13"/>
  <c r="CH66" i="13"/>
  <c r="CI96" i="13"/>
  <c r="CI64" i="13"/>
  <c r="CI82" i="7"/>
  <c r="CI114" i="7"/>
  <c r="CI79" i="4"/>
  <c r="CI111" i="4"/>
  <c r="CH55" i="21"/>
  <c r="CH87" i="21"/>
  <c r="CI103" i="10"/>
  <c r="CI71" i="10"/>
  <c r="CH104" i="17"/>
  <c r="CH72" i="17"/>
  <c r="CI67" i="19"/>
  <c r="CI99" i="19"/>
  <c r="CI98" i="18"/>
  <c r="CI66" i="18"/>
  <c r="CH111" i="12"/>
  <c r="CH79" i="12"/>
  <c r="CI113" i="18"/>
  <c r="CI81" i="18"/>
  <c r="CI91" i="6"/>
  <c r="CI59" i="6"/>
  <c r="CI101" i="20"/>
  <c r="CI69" i="20"/>
  <c r="CI82" i="3"/>
  <c r="CI114" i="3"/>
  <c r="CI75" i="15"/>
  <c r="CI107" i="15"/>
  <c r="CI77" i="4"/>
  <c r="CI109" i="4"/>
  <c r="CH58" i="14"/>
  <c r="CH90" i="14"/>
  <c r="CI106" i="12"/>
  <c r="CI74" i="12"/>
  <c r="CI82" i="19"/>
  <c r="CI114" i="19"/>
  <c r="CI114" i="2"/>
  <c r="CI82" i="2"/>
  <c r="CI113" i="12"/>
  <c r="CI81" i="12"/>
  <c r="CI61" i="7"/>
  <c r="CI93" i="7"/>
  <c r="AD15" i="2"/>
  <c r="CJ15" i="2" s="1" a="1"/>
  <c r="CJ15" i="2" s="1"/>
  <c r="AC47" i="2"/>
  <c r="AD17" i="6"/>
  <c r="CJ17" i="6" s="1" a="1"/>
  <c r="CJ17" i="6" s="1"/>
  <c r="AE38" i="18"/>
  <c r="CK38" i="18" s="1" a="1"/>
  <c r="CK38" i="18" s="1"/>
  <c r="AE30" i="11"/>
  <c r="CK30" i="11" s="1" a="1"/>
  <c r="CK30" i="11" s="1"/>
  <c r="AE36" i="14"/>
  <c r="CK36" i="14" s="1" a="1"/>
  <c r="CK36" i="14" s="1"/>
  <c r="CH81" i="19"/>
  <c r="CH113" i="19"/>
  <c r="CI111" i="2"/>
  <c r="CI79" i="2"/>
  <c r="CH63" i="21"/>
  <c r="CH95" i="21"/>
  <c r="CH91" i="4"/>
  <c r="CH59" i="4"/>
  <c r="CI101" i="6"/>
  <c r="CI69" i="6"/>
  <c r="CH74" i="21"/>
  <c r="CH106" i="21"/>
  <c r="CI76" i="12"/>
  <c r="CI108" i="12"/>
  <c r="CI59" i="1"/>
  <c r="CI91" i="1"/>
  <c r="AD15" i="19"/>
  <c r="CJ15" i="19" s="1" a="1"/>
  <c r="CJ15" i="19" s="1"/>
  <c r="AC47" i="19"/>
  <c r="AD34" i="11"/>
  <c r="CJ34" i="11" s="1" a="1"/>
  <c r="CJ34" i="11" s="1"/>
  <c r="AE33" i="16"/>
  <c r="CK33" i="16" s="1" a="1"/>
  <c r="CK33" i="16" s="1"/>
  <c r="AE32" i="18"/>
  <c r="CK32" i="18" s="1" a="1"/>
  <c r="CK32" i="18" s="1"/>
  <c r="AD41" i="2"/>
  <c r="CJ41" i="2" s="1" a="1"/>
  <c r="CJ41" i="2" s="1"/>
  <c r="AE24" i="13"/>
  <c r="CK24" i="13" s="1" a="1"/>
  <c r="CK24" i="13" s="1"/>
  <c r="CI90" i="10"/>
  <c r="CI58" i="10"/>
  <c r="AD31" i="14"/>
  <c r="CJ31" i="14" s="1" a="1"/>
  <c r="CJ31" i="14" s="1"/>
  <c r="AD24" i="20"/>
  <c r="CJ24" i="20" s="1" a="1"/>
  <c r="CJ24" i="20" s="1"/>
  <c r="CH89" i="2"/>
  <c r="CH57" i="2"/>
  <c r="CI60" i="21"/>
  <c r="CI92" i="21"/>
  <c r="CI61" i="21"/>
  <c r="CI93" i="21"/>
  <c r="CI80" i="15"/>
  <c r="CI112" i="15"/>
  <c r="CH76" i="17"/>
  <c r="CH108" i="17"/>
  <c r="CI92" i="12"/>
  <c r="CI60" i="12"/>
  <c r="AD16" i="7"/>
  <c r="CJ16" i="7" s="1" a="1"/>
  <c r="CJ16" i="7" s="1"/>
  <c r="AD42" i="2"/>
  <c r="CJ42" i="2" s="1" a="1"/>
  <c r="CJ42" i="2" s="1"/>
  <c r="CI60" i="15"/>
  <c r="CI92" i="15"/>
  <c r="CI73" i="21"/>
  <c r="CI105" i="21"/>
  <c r="CH57" i="3"/>
  <c r="CH89" i="3"/>
  <c r="CI71" i="19"/>
  <c r="CI103" i="19"/>
  <c r="AE23" i="6"/>
  <c r="CK23" i="6" s="1" a="1"/>
  <c r="CK23" i="6" s="1"/>
  <c r="CI111" i="6"/>
  <c r="CI79" i="6"/>
  <c r="AD34" i="2"/>
  <c r="CJ34" i="2" s="1" a="1"/>
  <c r="CJ34" i="2" s="1"/>
  <c r="AD18" i="21"/>
  <c r="CJ18" i="21" s="1" a="1"/>
  <c r="CJ18" i="21" s="1"/>
  <c r="AE20" i="11"/>
  <c r="CK20" i="11" s="1" a="1"/>
  <c r="CK20" i="11" s="1"/>
  <c r="AE30" i="9"/>
  <c r="CK30" i="9" s="1" a="1"/>
  <c r="CK30" i="9" s="1"/>
  <c r="AD45" i="21"/>
  <c r="CJ45" i="21" s="1" a="1"/>
  <c r="CJ45" i="21" s="1"/>
  <c r="AE43" i="18"/>
  <c r="CK43" i="18" s="1" a="1"/>
  <c r="CK43" i="18" s="1"/>
  <c r="AE41" i="16"/>
  <c r="CK41" i="16" s="1" a="1"/>
  <c r="CK41" i="16" s="1"/>
  <c r="CI100" i="12"/>
  <c r="CI68" i="12"/>
  <c r="AE20" i="9"/>
  <c r="CK20" i="9" s="1" a="1"/>
  <c r="CK20" i="9" s="1"/>
  <c r="AE30" i="16"/>
  <c r="CK30" i="16" s="1" a="1"/>
  <c r="CK30" i="16" s="1"/>
  <c r="AD32" i="11"/>
  <c r="CJ32" i="11" s="1" a="1"/>
  <c r="CJ32" i="11" s="1"/>
  <c r="AE44" i="14"/>
  <c r="CK44" i="14" s="1" a="1"/>
  <c r="CK44" i="14" s="1"/>
  <c r="CH64" i="14"/>
  <c r="CH96" i="14"/>
  <c r="CI98" i="5"/>
  <c r="CI66" i="5"/>
  <c r="CH92" i="3"/>
  <c r="CH60" i="3"/>
  <c r="AE42" i="11"/>
  <c r="CK42" i="11" s="1" a="1"/>
  <c r="CK42" i="11" s="1"/>
  <c r="AD22" i="2"/>
  <c r="CJ22" i="2" s="1" a="1"/>
  <c r="CJ22" i="2" s="1"/>
  <c r="AE28" i="7"/>
  <c r="CK28" i="7" s="1" a="1"/>
  <c r="CK28" i="7" s="1"/>
  <c r="AD30" i="12"/>
  <c r="CJ30" i="12" s="1" a="1"/>
  <c r="CJ30" i="12" s="1"/>
  <c r="CH99" i="2"/>
  <c r="CH67" i="2"/>
  <c r="CI55" i="9"/>
  <c r="CI87" i="9"/>
  <c r="CH70" i="14"/>
  <c r="CH102" i="14"/>
  <c r="CH108" i="4"/>
  <c r="CH76" i="4"/>
  <c r="CI92" i="13"/>
  <c r="CI60" i="13"/>
  <c r="CH66" i="10"/>
  <c r="CH98" i="10"/>
  <c r="CH100" i="13"/>
  <c r="CH68" i="13"/>
  <c r="CI59" i="12"/>
  <c r="CI91" i="12"/>
  <c r="CI108" i="13"/>
  <c r="CI76" i="13"/>
  <c r="CH113" i="4"/>
  <c r="CH81" i="4"/>
  <c r="CI61" i="19"/>
  <c r="CI93" i="19"/>
  <c r="CI54" i="3"/>
  <c r="CI86" i="3"/>
  <c r="AE42" i="21"/>
  <c r="CK42" i="21" s="1" a="1"/>
  <c r="CK42" i="21" s="1"/>
  <c r="AE29" i="12"/>
  <c r="CK29" i="12" s="1" a="1"/>
  <c r="CK29" i="12" s="1"/>
  <c r="AE39" i="3"/>
  <c r="CK39" i="3" s="1" a="1"/>
  <c r="CK39" i="3" s="1"/>
  <c r="CH104" i="13"/>
  <c r="CH72" i="13"/>
  <c r="CH68" i="10"/>
  <c r="CH100" i="10"/>
  <c r="CH63" i="20"/>
  <c r="CH95" i="20"/>
  <c r="CI78" i="17"/>
  <c r="CI110" i="17"/>
  <c r="CI60" i="1"/>
  <c r="CI92" i="1"/>
  <c r="CH79" i="7"/>
  <c r="CH111" i="7"/>
  <c r="CH75" i="21"/>
  <c r="CH107" i="21"/>
  <c r="CH59" i="3"/>
  <c r="CH91" i="3"/>
  <c r="CI62" i="1"/>
  <c r="CI94" i="1"/>
  <c r="CI56" i="19"/>
  <c r="CI88" i="19"/>
  <c r="CI120" i="18"/>
  <c r="CI123" i="18" s="1"/>
  <c r="CI116" i="18" s="1"/>
  <c r="CI84" i="18"/>
  <c r="AE22" i="6"/>
  <c r="CK22" i="6" s="1" a="1"/>
  <c r="CK22" i="6" s="1"/>
  <c r="AE17" i="9"/>
  <c r="CK17" i="9" s="1" a="1"/>
  <c r="CK17" i="9" s="1"/>
  <c r="AE16" i="20"/>
  <c r="CK16" i="20" s="1" a="1"/>
  <c r="CK16" i="20" s="1"/>
  <c r="AD25" i="14"/>
  <c r="CJ25" i="14" s="1" a="1"/>
  <c r="CJ25" i="14" s="1"/>
  <c r="AE25" i="4"/>
  <c r="CK25" i="4" s="1" a="1"/>
  <c r="CK25" i="4" s="1"/>
  <c r="AE27" i="5"/>
  <c r="CK27" i="5" s="1" a="1"/>
  <c r="CK27" i="5" s="1"/>
  <c r="AE39" i="6"/>
  <c r="CK39" i="6" s="1" a="1"/>
  <c r="CK39" i="6" s="1"/>
  <c r="AD21" i="3"/>
  <c r="CJ21" i="3" s="1" a="1"/>
  <c r="CJ21" i="3" s="1"/>
  <c r="AE41" i="12"/>
  <c r="CK41" i="12" s="1" a="1"/>
  <c r="CK41" i="12" s="1"/>
  <c r="CH83" i="9"/>
  <c r="CH115" i="9"/>
  <c r="AE22" i="3"/>
  <c r="CK22" i="3" s="1" a="1"/>
  <c r="CK22" i="3" s="1"/>
  <c r="AD23" i="2"/>
  <c r="CJ23" i="2" s="1" a="1"/>
  <c r="CJ23" i="2" s="1"/>
  <c r="AE32" i="1"/>
  <c r="CK32" i="1" s="1" a="1"/>
  <c r="CK32" i="1" s="1"/>
  <c r="AD35" i="18"/>
  <c r="CJ35" i="18" s="1" a="1"/>
  <c r="CJ35" i="18" s="1"/>
  <c r="CI80" i="21"/>
  <c r="CI112" i="21"/>
  <c r="AC15" i="9"/>
  <c r="CI15" i="9" s="1" a="1"/>
  <c r="CI15" i="9" s="1"/>
  <c r="AB47" i="9"/>
  <c r="AE33" i="19"/>
  <c r="CK33" i="19" s="1" a="1"/>
  <c r="CK33" i="19" s="1"/>
  <c r="AD36" i="18"/>
  <c r="CJ36" i="18" s="1" a="1"/>
  <c r="CJ36" i="18" s="1"/>
  <c r="AE16" i="2"/>
  <c r="CK16" i="2" s="1" a="1"/>
  <c r="CK16" i="2" s="1"/>
  <c r="AD38" i="14"/>
  <c r="CJ38" i="14" s="1" a="1"/>
  <c r="CJ38" i="14" s="1"/>
  <c r="AE27" i="1"/>
  <c r="CK27" i="1" s="1" a="1"/>
  <c r="CK27" i="1" s="1"/>
  <c r="AE44" i="10"/>
  <c r="CK44" i="10" s="1" a="1"/>
  <c r="CK44" i="10" s="1"/>
  <c r="AD40" i="15"/>
  <c r="CJ40" i="15" s="1" a="1"/>
  <c r="CJ40" i="15" s="1"/>
  <c r="AE24" i="5"/>
  <c r="CK24" i="5" s="1" a="1"/>
  <c r="CK24" i="5" s="1"/>
  <c r="CI87" i="13"/>
  <c r="CI55" i="13"/>
  <c r="CH80" i="20"/>
  <c r="CH112" i="20"/>
  <c r="AD15" i="14"/>
  <c r="CJ15" i="14" s="1" a="1"/>
  <c r="CJ15" i="14" s="1"/>
  <c r="AC47" i="14"/>
  <c r="AD32" i="16"/>
  <c r="CJ32" i="16" s="1" a="1"/>
  <c r="CJ32" i="16" s="1"/>
  <c r="AE24" i="18"/>
  <c r="CK24" i="18" s="1" a="1"/>
  <c r="CK24" i="18" s="1"/>
  <c r="AE35" i="19"/>
  <c r="CK35" i="19" s="1" a="1"/>
  <c r="CK35" i="19" s="1"/>
  <c r="AE37" i="2"/>
  <c r="CK37" i="2" s="1" a="1"/>
  <c r="CK37" i="2" s="1"/>
  <c r="AE23" i="15"/>
  <c r="CK23" i="15" s="1" a="1"/>
  <c r="CK23" i="15" s="1"/>
  <c r="AD21" i="20"/>
  <c r="CJ21" i="20" s="1" a="1"/>
  <c r="CJ21" i="20" s="1"/>
  <c r="AE33" i="2"/>
  <c r="CK33" i="2" s="1" a="1"/>
  <c r="CK33" i="2" s="1"/>
  <c r="AD42" i="20"/>
  <c r="CJ42" i="20" s="1" a="1"/>
  <c r="CJ42" i="20" s="1"/>
  <c r="AD40" i="11"/>
  <c r="CJ40" i="11" s="1" a="1"/>
  <c r="CJ40" i="11" s="1"/>
  <c r="AE40" i="20"/>
  <c r="CK40" i="20" s="1" a="1"/>
  <c r="CK40" i="20" s="1"/>
  <c r="AE23" i="9"/>
  <c r="CK23" i="9" s="1" a="1"/>
  <c r="CK23" i="9" s="1"/>
  <c r="CI87" i="6"/>
  <c r="CI55" i="6"/>
  <c r="CI79" i="1"/>
  <c r="CI111" i="1"/>
  <c r="CI105" i="18"/>
  <c r="CI73" i="18"/>
  <c r="CH99" i="13"/>
  <c r="CH67" i="13"/>
  <c r="CH55" i="12"/>
  <c r="CH87" i="12"/>
  <c r="CH55" i="7"/>
  <c r="CH87" i="7"/>
  <c r="CH77" i="16"/>
  <c r="CH109" i="16"/>
  <c r="CI62" i="21"/>
  <c r="CI94" i="21"/>
  <c r="CI87" i="18"/>
  <c r="CI55" i="18"/>
  <c r="CH69" i="8"/>
  <c r="CH101" i="8"/>
  <c r="CH113" i="2"/>
  <c r="CH81" i="2"/>
  <c r="CH107" i="11"/>
  <c r="CH75" i="11"/>
  <c r="AC15" i="16"/>
  <c r="CI15" i="16" s="1" a="1"/>
  <c r="CI15" i="16" s="1"/>
  <c r="AB47" i="16"/>
  <c r="AD46" i="15"/>
  <c r="CJ46" i="15" s="1" a="1"/>
  <c r="CJ46" i="15" s="1"/>
  <c r="CH117" i="8"/>
  <c r="CH85" i="8"/>
  <c r="AE21" i="4"/>
  <c r="CK21" i="4" s="1" a="1"/>
  <c r="CK21" i="4" s="1"/>
  <c r="AD26" i="4"/>
  <c r="CJ26" i="4" s="1" a="1"/>
  <c r="CJ26" i="4" s="1"/>
  <c r="CI73" i="17"/>
  <c r="CI105" i="17"/>
  <c r="CH74" i="14"/>
  <c r="CH106" i="14"/>
  <c r="CI110" i="18"/>
  <c r="CI78" i="18"/>
  <c r="CH73" i="14"/>
  <c r="CH105" i="14"/>
  <c r="CI91" i="10"/>
  <c r="CI59" i="10"/>
  <c r="CH89" i="12"/>
  <c r="CH57" i="12"/>
  <c r="AE20" i="5"/>
  <c r="CK20" i="5" s="1" a="1"/>
  <c r="CK20" i="5" s="1"/>
  <c r="AD16" i="10"/>
  <c r="CJ16" i="10" s="1" a="1"/>
  <c r="CJ16" i="10" s="1"/>
  <c r="AD39" i="10"/>
  <c r="CJ39" i="10" s="1" a="1"/>
  <c r="CJ39" i="10" s="1"/>
  <c r="AE22" i="20"/>
  <c r="CK22" i="20" s="1" a="1"/>
  <c r="CK22" i="20" s="1"/>
  <c r="AE23" i="5"/>
  <c r="CK23" i="5" s="1" a="1"/>
  <c r="CK23" i="5" s="1"/>
  <c r="AE21" i="17"/>
  <c r="CK21" i="17" s="1" a="1"/>
  <c r="CK21" i="17" s="1"/>
  <c r="AE35" i="2"/>
  <c r="CK35" i="2" s="1" a="1"/>
  <c r="CK35" i="2" s="1"/>
  <c r="AE44" i="1"/>
  <c r="CK44" i="1" s="1" a="1"/>
  <c r="CK44" i="1" s="1"/>
  <c r="AE23" i="16"/>
  <c r="CK23" i="16" s="1" a="1"/>
  <c r="CK23" i="16" s="1"/>
  <c r="AE45" i="9"/>
  <c r="CK45" i="9" s="1" a="1"/>
  <c r="CK45" i="9" s="1"/>
  <c r="AE24" i="3"/>
  <c r="CK24" i="3" s="1" a="1"/>
  <c r="CK24" i="3" s="1"/>
  <c r="AE37" i="18"/>
  <c r="CK37" i="18" s="1" a="1"/>
  <c r="CK37" i="18" s="1"/>
  <c r="AD43" i="8"/>
  <c r="CJ43" i="8" s="1" a="1"/>
  <c r="CJ43" i="8" s="1"/>
  <c r="AD34" i="10"/>
  <c r="CJ34" i="10" s="1" a="1"/>
  <c r="CJ34" i="10" s="1"/>
  <c r="AD19" i="7"/>
  <c r="CJ19" i="7" s="1" a="1"/>
  <c r="CJ19" i="7" s="1"/>
  <c r="AE25" i="1"/>
  <c r="CK25" i="1" s="1" a="1"/>
  <c r="CK25" i="1" s="1"/>
  <c r="CI89" i="6"/>
  <c r="CI57" i="6"/>
  <c r="CI59" i="7"/>
  <c r="CI91" i="7"/>
  <c r="CI69" i="1"/>
  <c r="CI101" i="1"/>
  <c r="CI55" i="17"/>
  <c r="CI87" i="17"/>
  <c r="CI94" i="6"/>
  <c r="CI62" i="6"/>
  <c r="AD18" i="8"/>
  <c r="CJ18" i="8" s="1" a="1"/>
  <c r="CJ18" i="8" s="1"/>
  <c r="AE22" i="17"/>
  <c r="CK22" i="17" s="1" a="1"/>
  <c r="CK22" i="17" s="1"/>
  <c r="AE18" i="10"/>
  <c r="CK18" i="10" s="1" a="1"/>
  <c r="CK18" i="10" s="1"/>
  <c r="AD26" i="2"/>
  <c r="CJ26" i="2" s="1" a="1"/>
  <c r="CJ26" i="2" s="1"/>
  <c r="AE26" i="21"/>
  <c r="CK26" i="21" s="1" a="1"/>
  <c r="CK26" i="21" s="1"/>
  <c r="AD18" i="13"/>
  <c r="CJ18" i="13" s="1" a="1"/>
  <c r="CJ18" i="13" s="1"/>
  <c r="AD44" i="11"/>
  <c r="CJ44" i="11" s="1" a="1"/>
  <c r="CJ44" i="11" s="1"/>
  <c r="AD32" i="4"/>
  <c r="CJ32" i="4" s="1" a="1"/>
  <c r="CJ32" i="4" s="1"/>
  <c r="AD17" i="3"/>
  <c r="CJ17" i="3" s="1" a="1"/>
  <c r="CJ17" i="3" s="1"/>
  <c r="AE28" i="3"/>
  <c r="CK28" i="3" s="1" a="1"/>
  <c r="CK28" i="3" s="1"/>
  <c r="AE43" i="1"/>
  <c r="CK43" i="1" s="1" a="1"/>
  <c r="CK43" i="1" s="1"/>
  <c r="AD18" i="15"/>
  <c r="CJ18" i="15" s="1" a="1"/>
  <c r="CJ18" i="15" s="1"/>
  <c r="AE44" i="5"/>
  <c r="CK44" i="5" s="1" a="1"/>
  <c r="CK44" i="5" s="1"/>
  <c r="AD26" i="15"/>
  <c r="CJ26" i="15" s="1" a="1"/>
  <c r="CJ26" i="15" s="1"/>
  <c r="AE41" i="11"/>
  <c r="CK41" i="11" s="1" a="1"/>
  <c r="CK41" i="11" s="1"/>
  <c r="AE18" i="1"/>
  <c r="CK18" i="1" s="1" a="1"/>
  <c r="CK18" i="1" s="1"/>
  <c r="AC47" i="20"/>
  <c r="CI56" i="16"/>
  <c r="CI88" i="16"/>
  <c r="CH79" i="14"/>
  <c r="CH111" i="14"/>
  <c r="AE46" i="1"/>
  <c r="CK46" i="1" s="1" a="1"/>
  <c r="CK46" i="1" s="1"/>
  <c r="AE26" i="16"/>
  <c r="CK26" i="16" s="1" a="1"/>
  <c r="CK26" i="16" s="1"/>
  <c r="AE40" i="21"/>
  <c r="CK40" i="21" s="1" a="1"/>
  <c r="CK40" i="21" s="1"/>
  <c r="AD27" i="13"/>
  <c r="CJ27" i="13" s="1" a="1"/>
  <c r="CJ27" i="13" s="1"/>
  <c r="AE25" i="13"/>
  <c r="CK25" i="13" s="1" a="1"/>
  <c r="CK25" i="13" s="1"/>
  <c r="AE43" i="7"/>
  <c r="CK43" i="7" s="1" a="1"/>
  <c r="CK43" i="7" s="1"/>
  <c r="AE40" i="4"/>
  <c r="CK40" i="4" s="1" a="1"/>
  <c r="CK40" i="4" s="1"/>
  <c r="AD16" i="21"/>
  <c r="CJ16" i="21" s="1" a="1"/>
  <c r="CJ16" i="21" s="1"/>
  <c r="AE32" i="10"/>
  <c r="CK32" i="10" s="1" a="1"/>
  <c r="CK32" i="10" s="1"/>
  <c r="AD33" i="17"/>
  <c r="CJ33" i="17" s="1" a="1"/>
  <c r="CJ33" i="17" s="1"/>
  <c r="AE28" i="19"/>
  <c r="CK28" i="19" s="1" a="1"/>
  <c r="CK28" i="19" s="1"/>
  <c r="AE27" i="18"/>
  <c r="CK27" i="18" s="1" a="1"/>
  <c r="CK27" i="18" s="1"/>
  <c r="AD40" i="12"/>
  <c r="CJ40" i="12" s="1" a="1"/>
  <c r="CJ40" i="12" s="1"/>
  <c r="AE42" i="18"/>
  <c r="CK42" i="18" s="1" a="1"/>
  <c r="CK42" i="18" s="1"/>
  <c r="AE20" i="6"/>
  <c r="CK20" i="6" s="1" a="1"/>
  <c r="CK20" i="6" s="1"/>
  <c r="AE30" i="20"/>
  <c r="CK30" i="20" s="1" a="1"/>
  <c r="CK30" i="20" s="1"/>
  <c r="AE43" i="3"/>
  <c r="CK43" i="3" s="1" a="1"/>
  <c r="CK43" i="3" s="1"/>
  <c r="AE36" i="15"/>
  <c r="CK36" i="15" s="1" a="1"/>
  <c r="CK36" i="15" s="1"/>
  <c r="AE38" i="4"/>
  <c r="CK38" i="4" s="1" a="1"/>
  <c r="CK38" i="4" s="1"/>
  <c r="AD19" i="14"/>
  <c r="CJ19" i="14" s="1" a="1"/>
  <c r="CJ19" i="14" s="1"/>
  <c r="AE35" i="12"/>
  <c r="CK35" i="12" s="1" a="1"/>
  <c r="CK35" i="12" s="1"/>
  <c r="AE43" i="19"/>
  <c r="CK43" i="19" s="1" a="1"/>
  <c r="CK43" i="19" s="1"/>
  <c r="AE43" i="2"/>
  <c r="CK43" i="2" s="1" a="1"/>
  <c r="CK43" i="2" s="1"/>
  <c r="AE42" i="12"/>
  <c r="CK42" i="12" s="1" a="1"/>
  <c r="CK42" i="12" s="1"/>
  <c r="AE22" i="7"/>
  <c r="CK22" i="7" s="1" a="1"/>
  <c r="CK22" i="7" s="1"/>
  <c r="CI96" i="9"/>
  <c r="CI64" i="9"/>
  <c r="CI77" i="11"/>
  <c r="CI109" i="11"/>
  <c r="CI79" i="19"/>
  <c r="CI111" i="19"/>
  <c r="CI79" i="16"/>
  <c r="CI111" i="16"/>
  <c r="CH114" i="15"/>
  <c r="CH82" i="15"/>
  <c r="AD15" i="6"/>
  <c r="CJ15" i="6" s="1" a="1"/>
  <c r="CJ15" i="6" s="1"/>
  <c r="AC47" i="6"/>
  <c r="AD42" i="19"/>
  <c r="CJ42" i="19" s="1" a="1"/>
  <c r="CJ42" i="19" s="1"/>
  <c r="AE40" i="2"/>
  <c r="CK40" i="2" s="1" a="1"/>
  <c r="CK40" i="2" s="1"/>
  <c r="AD24" i="21"/>
  <c r="CJ24" i="21" s="1" a="1"/>
  <c r="CJ24" i="21" s="1"/>
  <c r="AD20" i="4"/>
  <c r="CJ20" i="4" s="1" a="1"/>
  <c r="CJ20" i="4" s="1"/>
  <c r="AE30" i="6"/>
  <c r="CK30" i="6" s="1" a="1"/>
  <c r="CK30" i="6" s="1"/>
  <c r="AD35" i="21"/>
  <c r="CJ35" i="21" s="1" a="1"/>
  <c r="CJ35" i="21" s="1"/>
  <c r="AE37" i="12"/>
  <c r="CK37" i="12" s="1" a="1"/>
  <c r="CK37" i="12" s="1"/>
  <c r="AE20" i="1"/>
  <c r="CK20" i="1" s="1" a="1"/>
  <c r="CK20" i="1" s="1"/>
  <c r="CH111" i="5"/>
  <c r="CH79" i="5"/>
  <c r="CI111" i="9"/>
  <c r="CI79" i="9"/>
  <c r="CI76" i="14"/>
  <c r="CI108" i="14"/>
  <c r="CI54" i="11"/>
  <c r="CI86" i="11"/>
  <c r="AE19" i="10"/>
  <c r="CK19" i="10" s="1" a="1"/>
  <c r="CK19" i="10" s="1"/>
  <c r="CI113" i="6"/>
  <c r="CI81" i="6"/>
  <c r="CH117" i="3"/>
  <c r="CH85" i="3"/>
  <c r="CI63" i="1"/>
  <c r="CI95" i="1"/>
  <c r="CH65" i="9"/>
  <c r="CH97" i="9"/>
  <c r="CI56" i="11"/>
  <c r="CI88" i="11"/>
  <c r="CI58" i="15"/>
  <c r="CI90" i="15"/>
  <c r="CI115" i="20"/>
  <c r="CI83" i="20"/>
  <c r="CI84" i="17"/>
  <c r="CI120" i="17"/>
  <c r="CI123" i="17" s="1"/>
  <c r="CI116" i="17" s="1"/>
  <c r="CI77" i="17"/>
  <c r="CI109" i="17"/>
  <c r="CI66" i="14"/>
  <c r="CI98" i="14"/>
  <c r="CI66" i="16"/>
  <c r="CI98" i="16"/>
  <c r="CI82" i="14"/>
  <c r="CI114" i="14"/>
  <c r="CG86" i="21"/>
  <c r="CG54" i="21"/>
  <c r="CH63" i="7"/>
  <c r="CH95" i="7"/>
  <c r="AE15" i="20"/>
  <c r="CK15" i="20" s="1" a="1"/>
  <c r="CK15" i="20" s="1"/>
  <c r="AE17" i="16"/>
  <c r="CK17" i="16" s="1" a="1"/>
  <c r="CK17" i="16" s="1"/>
  <c r="AD40" i="14"/>
  <c r="CJ40" i="14" s="1" a="1"/>
  <c r="CJ40" i="14" s="1"/>
  <c r="CI104" i="6"/>
  <c r="CI72" i="6"/>
  <c r="CH67" i="21"/>
  <c r="CH99" i="21"/>
  <c r="CI73" i="1"/>
  <c r="CI105" i="1"/>
  <c r="CI78" i="8"/>
  <c r="CI110" i="8"/>
  <c r="CI81" i="15"/>
  <c r="CI113" i="15"/>
  <c r="CI62" i="4"/>
  <c r="CI94" i="4"/>
  <c r="CH85" i="16"/>
  <c r="CH117" i="16"/>
  <c r="CH93" i="13"/>
  <c r="CH61" i="13"/>
  <c r="CI110" i="20"/>
  <c r="CI78" i="20"/>
  <c r="CI104" i="20"/>
  <c r="CI72" i="20"/>
  <c r="CI77" i="7"/>
  <c r="CI109" i="7"/>
  <c r="CI84" i="19"/>
  <c r="CI120" i="19"/>
  <c r="CI123" i="19" s="1"/>
  <c r="CI116" i="19" s="1"/>
  <c r="CI78" i="16"/>
  <c r="CI110" i="16"/>
  <c r="CH57" i="7"/>
  <c r="CH89" i="7"/>
  <c r="CI91" i="13"/>
  <c r="CI59" i="13"/>
  <c r="CI63" i="19"/>
  <c r="CI95" i="19"/>
  <c r="CI95" i="9"/>
  <c r="CI63" i="9"/>
  <c r="CH67" i="10"/>
  <c r="CH99" i="10"/>
  <c r="CI63" i="14"/>
  <c r="CI95" i="14"/>
  <c r="CI104" i="12"/>
  <c r="CI72" i="12"/>
  <c r="CH90" i="21"/>
  <c r="CH58" i="21"/>
  <c r="CH65" i="3"/>
  <c r="CH97" i="3"/>
  <c r="AE25" i="9"/>
  <c r="CK25" i="9" s="1" a="1"/>
  <c r="CK25" i="9" s="1"/>
  <c r="AE38" i="11"/>
  <c r="CK38" i="11" s="1" a="1"/>
  <c r="CK38" i="11" s="1"/>
  <c r="AE40" i="19"/>
  <c r="CK40" i="19" s="1" a="1"/>
  <c r="CK40" i="19" s="1"/>
  <c r="AE40" i="16"/>
  <c r="CK40" i="16" s="1" a="1"/>
  <c r="CK40" i="16" s="1"/>
  <c r="AD43" i="15"/>
  <c r="CJ43" i="15" s="1" a="1"/>
  <c r="CJ43" i="15" s="1"/>
  <c r="CH80" i="10"/>
  <c r="CH112" i="10"/>
  <c r="CI96" i="2"/>
  <c r="CI64" i="2"/>
  <c r="CH92" i="19"/>
  <c r="CH60" i="19"/>
  <c r="CI56" i="4"/>
  <c r="CI88" i="4"/>
  <c r="CH62" i="14"/>
  <c r="CH94" i="14"/>
  <c r="CH92" i="2"/>
  <c r="CH60" i="2"/>
  <c r="CI71" i="3"/>
  <c r="CI103" i="3"/>
  <c r="CI90" i="13"/>
  <c r="CI58" i="13"/>
  <c r="CI64" i="12"/>
  <c r="CI96" i="12"/>
  <c r="CI105" i="12"/>
  <c r="CI73" i="12"/>
  <c r="CI77" i="21"/>
  <c r="CI109" i="21"/>
  <c r="AD40" i="5"/>
  <c r="CJ40" i="5" s="1" a="1"/>
  <c r="CJ40" i="5" s="1"/>
  <c r="AE40" i="9"/>
  <c r="CK40" i="9" s="1" a="1"/>
  <c r="CK40" i="9" s="1"/>
  <c r="AE37" i="14"/>
  <c r="CK37" i="14" s="1" a="1"/>
  <c r="CK37" i="14" s="1"/>
  <c r="AC47" i="11"/>
  <c r="CI72" i="7"/>
  <c r="CI104" i="7"/>
  <c r="AD27" i="10"/>
  <c r="CJ27" i="10" s="1" a="1"/>
  <c r="CJ27" i="10" s="1"/>
  <c r="AD42" i="4"/>
  <c r="CJ42" i="4" s="1" a="1"/>
  <c r="CJ42" i="4" s="1"/>
  <c r="AD33" i="13"/>
  <c r="CJ33" i="13" s="1" a="1"/>
  <c r="CJ33" i="13" s="1"/>
  <c r="AD40" i="7"/>
  <c r="CJ40" i="7" s="1" a="1"/>
  <c r="CJ40" i="7" s="1"/>
  <c r="AE45" i="18"/>
  <c r="CK45" i="18" s="1" a="1"/>
  <c r="CK45" i="18" s="1"/>
  <c r="CI117" i="9"/>
  <c r="CI85" i="9"/>
  <c r="CI59" i="19"/>
  <c r="CI91" i="19"/>
  <c r="CI120" i="13"/>
  <c r="CI123" i="13" s="1"/>
  <c r="CI116" i="13" s="1"/>
  <c r="CI84" i="13"/>
  <c r="CI66" i="8"/>
  <c r="CI98" i="8"/>
  <c r="CI70" i="16"/>
  <c r="CI102" i="16"/>
  <c r="CH69" i="7"/>
  <c r="CH101" i="7"/>
  <c r="AE16" i="6"/>
  <c r="CK16" i="6" s="1" a="1"/>
  <c r="CK16" i="6" s="1"/>
  <c r="AD30" i="8"/>
  <c r="CJ30" i="8" s="1" a="1"/>
  <c r="CJ30" i="8" s="1"/>
  <c r="AD36" i="11"/>
  <c r="CJ36" i="11" s="1" a="1"/>
  <c r="CJ36" i="11" s="1"/>
  <c r="AD34" i="14"/>
  <c r="CJ34" i="14" s="1" a="1"/>
  <c r="CJ34" i="14" s="1"/>
  <c r="CH56" i="7"/>
  <c r="CH88" i="7"/>
  <c r="CI76" i="7"/>
  <c r="CI108" i="7"/>
  <c r="CI102" i="20"/>
  <c r="CI70" i="20"/>
  <c r="AE18" i="6"/>
  <c r="CK18" i="6" s="1" a="1"/>
  <c r="CK18" i="6" s="1"/>
  <c r="AE20" i="7"/>
  <c r="CK20" i="7" s="1" a="1"/>
  <c r="CK20" i="7" s="1"/>
  <c r="AE30" i="1"/>
  <c r="CK30" i="1" s="1" a="1"/>
  <c r="CK30" i="1" s="1"/>
  <c r="AE16" i="17"/>
  <c r="CK16" i="17" s="1" a="1"/>
  <c r="CK16" i="17" s="1"/>
  <c r="CI83" i="19"/>
  <c r="CI115" i="19"/>
  <c r="CI83" i="15"/>
  <c r="CI115" i="15"/>
  <c r="CH104" i="3"/>
  <c r="CH72" i="3"/>
  <c r="CI89" i="20"/>
  <c r="CI57" i="20"/>
  <c r="CI75" i="19"/>
  <c r="CI107" i="19"/>
  <c r="CI84" i="8"/>
  <c r="CI120" i="8"/>
  <c r="CI123" i="8" s="1"/>
  <c r="CI116" i="8" s="1"/>
  <c r="CH100" i="4"/>
  <c r="CH68" i="4"/>
  <c r="CI81" i="8"/>
  <c r="CI113" i="8"/>
  <c r="CI80" i="7"/>
  <c r="CI112" i="7"/>
  <c r="AE15" i="3"/>
  <c r="CK15" i="3" s="1" a="1"/>
  <c r="CK15" i="3" s="1"/>
  <c r="CH62" i="18"/>
  <c r="CH94" i="18"/>
  <c r="CH90" i="5"/>
  <c r="CH58" i="5"/>
  <c r="CH91" i="16"/>
  <c r="CH59" i="16"/>
  <c r="CI107" i="13"/>
  <c r="CI75" i="13"/>
  <c r="CH106" i="13"/>
  <c r="CH74" i="13"/>
  <c r="CH103" i="5"/>
  <c r="CH71" i="5"/>
  <c r="CI103" i="2"/>
  <c r="CI71" i="2"/>
  <c r="CH69" i="21"/>
  <c r="CH101" i="21"/>
  <c r="CI61" i="4"/>
  <c r="CI93" i="4"/>
  <c r="CI66" i="11"/>
  <c r="CI98" i="11"/>
  <c r="CH98" i="12"/>
  <c r="CH66" i="12"/>
  <c r="AD34" i="13"/>
  <c r="CJ34" i="13" s="1" a="1"/>
  <c r="CJ34" i="13" s="1"/>
  <c r="AE38" i="12"/>
  <c r="CK38" i="12" s="1" a="1"/>
  <c r="CK38" i="12" s="1"/>
  <c r="AD18" i="2"/>
  <c r="CJ18" i="2" s="1" a="1"/>
  <c r="CJ18" i="2" s="1"/>
  <c r="AD36" i="2"/>
  <c r="CJ36" i="2" s="1" a="1"/>
  <c r="CJ36" i="2" s="1"/>
  <c r="AD23" i="11"/>
  <c r="CJ23" i="11" s="1" a="1"/>
  <c r="CJ23" i="11" s="1"/>
  <c r="AE46" i="9"/>
  <c r="CK46" i="9" s="1" a="1"/>
  <c r="CK46" i="9" s="1"/>
  <c r="AE21" i="21"/>
  <c r="CK21" i="21" s="1" a="1"/>
  <c r="CK21" i="21" s="1"/>
  <c r="AD27" i="17"/>
  <c r="CJ27" i="17" s="1" a="1"/>
  <c r="CJ27" i="17" s="1"/>
  <c r="AE18" i="16"/>
  <c r="CK18" i="16" s="1" a="1"/>
  <c r="CK18" i="16" s="1"/>
  <c r="AE20" i="19"/>
  <c r="CK20" i="19" s="1" a="1"/>
  <c r="CK20" i="19" s="1"/>
  <c r="AE33" i="21"/>
  <c r="CK33" i="21" s="1" a="1"/>
  <c r="CK33" i="21" s="1"/>
  <c r="CI96" i="18"/>
  <c r="CI64" i="18"/>
  <c r="CI106" i="9"/>
  <c r="CI74" i="9"/>
  <c r="AE18" i="17"/>
  <c r="CK18" i="17" s="1" a="1"/>
  <c r="CK18" i="17" s="1"/>
  <c r="AE22" i="21"/>
  <c r="CK22" i="21" s="1" a="1"/>
  <c r="CK22" i="21" s="1"/>
  <c r="AE24" i="8"/>
  <c r="CK24" i="8" s="1" a="1"/>
  <c r="CK24" i="8" s="1"/>
  <c r="AE22" i="11"/>
  <c r="CK22" i="11" s="1" a="1"/>
  <c r="CK22" i="11" s="1"/>
  <c r="AE45" i="13"/>
  <c r="CK45" i="13" s="1" a="1"/>
  <c r="CK45" i="13" s="1"/>
  <c r="CH85" i="14"/>
  <c r="CH117" i="14"/>
  <c r="AE31" i="13"/>
  <c r="CK31" i="13" s="1" a="1"/>
  <c r="CK31" i="13" s="1"/>
  <c r="AD20" i="21"/>
  <c r="CJ20" i="21" s="1" a="1"/>
  <c r="CJ20" i="21" s="1"/>
  <c r="AE39" i="1"/>
  <c r="CK39" i="1" s="1" a="1"/>
  <c r="CK39" i="1" s="1"/>
  <c r="AE17" i="17"/>
  <c r="CK17" i="17" s="1" a="1"/>
  <c r="CK17" i="17" s="1"/>
  <c r="AD31" i="18"/>
  <c r="CJ31" i="18" s="1" a="1"/>
  <c r="CJ31" i="18" s="1"/>
  <c r="AE19" i="1"/>
  <c r="CK19" i="1" s="1" a="1"/>
  <c r="CK19" i="1" s="1"/>
  <c r="AE17" i="13"/>
  <c r="CK17" i="13" s="1" a="1"/>
  <c r="CK17" i="13" s="1"/>
  <c r="AE41" i="15"/>
  <c r="CK41" i="15" s="1" a="1"/>
  <c r="CK41" i="15" s="1"/>
  <c r="AE27" i="8"/>
  <c r="CK27" i="8" s="1" a="1"/>
  <c r="CK27" i="8" s="1"/>
  <c r="CI75" i="1"/>
  <c r="CI107" i="1"/>
  <c r="CI67" i="11"/>
  <c r="CI99" i="11"/>
  <c r="AE23" i="10"/>
  <c r="CK23" i="10" s="1" a="1"/>
  <c r="CK23" i="10" s="1"/>
  <c r="AE41" i="17"/>
  <c r="CK41" i="17" s="1" a="1"/>
  <c r="CK41" i="17" s="1"/>
  <c r="AD38" i="6"/>
  <c r="CJ38" i="6" s="1" a="1"/>
  <c r="CJ38" i="6" s="1"/>
  <c r="AE31" i="16"/>
  <c r="CK31" i="16" s="1" a="1"/>
  <c r="CK31" i="16" s="1"/>
  <c r="AD37" i="17"/>
  <c r="CJ37" i="17" s="1" a="1"/>
  <c r="CJ37" i="17" s="1"/>
  <c r="AD16" i="5"/>
  <c r="CJ16" i="5" s="1" a="1"/>
  <c r="CJ16" i="5" s="1"/>
  <c r="AE24" i="10"/>
  <c r="CK24" i="10" s="1" a="1"/>
  <c r="CK24" i="10" s="1"/>
  <c r="AE25" i="10"/>
  <c r="CK25" i="10" s="1" a="1"/>
  <c r="CK25" i="10" s="1"/>
  <c r="AD34" i="19"/>
  <c r="CJ34" i="19" s="1" a="1"/>
  <c r="CJ34" i="19" s="1"/>
  <c r="AD30" i="7"/>
  <c r="CJ30" i="7" s="1" a="1"/>
  <c r="CJ30" i="7" s="1"/>
  <c r="AD25" i="16"/>
  <c r="CJ25" i="16" s="1" a="1"/>
  <c r="CJ25" i="16" s="1"/>
  <c r="AE21" i="12"/>
  <c r="CK21" i="12" s="1" a="1"/>
  <c r="CK21" i="12" s="1"/>
  <c r="CH114" i="13"/>
  <c r="CH82" i="13"/>
  <c r="CI88" i="20"/>
  <c r="CI56" i="20"/>
  <c r="CI98" i="20"/>
  <c r="CI66" i="20"/>
  <c r="CI63" i="17"/>
  <c r="CI95" i="17"/>
  <c r="CH61" i="18"/>
  <c r="CH93" i="18"/>
  <c r="CI102" i="5"/>
  <c r="CI70" i="5"/>
  <c r="CI106" i="20"/>
  <c r="CI74" i="20"/>
  <c r="CH75" i="3"/>
  <c r="CH107" i="3"/>
  <c r="CH96" i="6"/>
  <c r="CH64" i="6"/>
  <c r="CH58" i="18"/>
  <c r="CH90" i="18"/>
  <c r="CI101" i="5"/>
  <c r="CI69" i="5"/>
  <c r="AE19" i="19"/>
  <c r="CK19" i="19" s="1" a="1"/>
  <c r="CK19" i="19" s="1"/>
  <c r="AD31" i="21"/>
  <c r="CJ31" i="21" s="1" a="1"/>
  <c r="CJ31" i="21" s="1"/>
  <c r="AD44" i="3"/>
  <c r="CJ44" i="3" s="1" a="1"/>
  <c r="CJ44" i="3" s="1"/>
  <c r="AE17" i="1"/>
  <c r="CK17" i="1" s="1" a="1"/>
  <c r="CK17" i="1" s="1"/>
  <c r="AE42" i="7"/>
  <c r="CK42" i="7" s="1" a="1"/>
  <c r="CK42" i="7" s="1"/>
  <c r="AE21" i="15"/>
  <c r="CK21" i="15" s="1" a="1"/>
  <c r="CK21" i="15" s="1"/>
  <c r="CI109" i="13"/>
  <c r="CI77" i="13"/>
  <c r="CH105" i="4"/>
  <c r="CH73" i="4"/>
  <c r="CH68" i="14"/>
  <c r="CH100" i="14"/>
  <c r="CI112" i="5"/>
  <c r="CI80" i="5"/>
  <c r="CH95" i="11"/>
  <c r="CH63" i="11"/>
  <c r="CH64" i="3"/>
  <c r="CH96" i="3"/>
  <c r="AD32" i="21"/>
  <c r="CJ32" i="21" s="1" a="1"/>
  <c r="CJ32" i="21" s="1"/>
  <c r="AE34" i="21"/>
  <c r="CK34" i="21" s="1" a="1"/>
  <c r="CK34" i="21" s="1"/>
  <c r="AE43" i="11"/>
  <c r="CK43" i="11" s="1" a="1"/>
  <c r="CK43" i="11" s="1"/>
  <c r="AE33" i="18"/>
  <c r="CK33" i="18" s="1" a="1"/>
  <c r="CK33" i="18" s="1"/>
  <c r="AD17" i="7"/>
  <c r="CJ17" i="7" s="1" a="1"/>
  <c r="CJ17" i="7" s="1"/>
  <c r="AE22" i="14"/>
  <c r="CK22" i="14" s="1" a="1"/>
  <c r="CK22" i="14" s="1"/>
  <c r="AD18" i="3"/>
  <c r="CJ18" i="3" s="1" a="1"/>
  <c r="CJ18" i="3" s="1"/>
  <c r="AE43" i="20"/>
  <c r="CK43" i="20" s="1" a="1"/>
  <c r="CK43" i="20" s="1"/>
  <c r="AE23" i="12"/>
  <c r="CK23" i="12" s="1" a="1"/>
  <c r="CK23" i="12" s="1"/>
  <c r="AE37" i="7"/>
  <c r="CK37" i="7" s="1" a="1"/>
  <c r="CK37" i="7" s="1"/>
  <c r="AD43" i="6"/>
  <c r="CJ43" i="6" s="1" a="1"/>
  <c r="CJ43" i="6" s="1"/>
  <c r="AE17" i="5"/>
  <c r="CK17" i="5" s="1" a="1"/>
  <c r="CK17" i="5" s="1"/>
  <c r="AE43" i="5"/>
  <c r="CK43" i="5" s="1" a="1"/>
  <c r="CK43" i="5" s="1"/>
  <c r="AE32" i="19"/>
  <c r="CK32" i="19" s="1" a="1"/>
  <c r="CK32" i="19" s="1"/>
  <c r="AE31" i="20"/>
  <c r="CK31" i="20" s="1" a="1"/>
  <c r="CK31" i="20" s="1"/>
  <c r="AE29" i="6"/>
  <c r="CK29" i="6" s="1" a="1"/>
  <c r="CK29" i="6" s="1"/>
  <c r="CI62" i="19"/>
  <c r="CI94" i="19"/>
  <c r="CI64" i="15"/>
  <c r="CI96" i="15"/>
  <c r="CI64" i="11"/>
  <c r="CI96" i="11"/>
  <c r="CI56" i="15"/>
  <c r="CI88" i="15"/>
  <c r="AE39" i="2"/>
  <c r="CK39" i="2" s="1" a="1"/>
  <c r="CK39" i="2" s="1"/>
  <c r="AE41" i="6"/>
  <c r="CK41" i="6" s="1" a="1"/>
  <c r="CK41" i="6" s="1"/>
  <c r="AE29" i="18"/>
  <c r="CK29" i="18" s="1" a="1"/>
  <c r="CK29" i="18" s="1"/>
  <c r="AE42" i="6"/>
  <c r="CK42" i="6" s="1" a="1"/>
  <c r="CK42" i="6" s="1"/>
  <c r="AD46" i="3"/>
  <c r="CJ46" i="3" s="1" a="1"/>
  <c r="CJ46" i="3" s="1"/>
  <c r="AE24" i="1"/>
  <c r="CK24" i="1" s="1" a="1"/>
  <c r="CK24" i="1" s="1"/>
  <c r="AD26" i="9"/>
  <c r="CJ26" i="9" s="1" a="1"/>
  <c r="CJ26" i="9" s="1"/>
  <c r="AE17" i="11"/>
  <c r="CK17" i="11" s="1" a="1"/>
  <c r="CK17" i="11" s="1"/>
  <c r="AE19" i="15"/>
  <c r="CK19" i="15" s="1" a="1"/>
  <c r="CK19" i="15" s="1"/>
  <c r="AE44" i="20"/>
  <c r="CK44" i="20" s="1" a="1"/>
  <c r="CK44" i="20" s="1"/>
  <c r="AE45" i="17"/>
  <c r="CK45" i="17" s="1" a="1"/>
  <c r="CK45" i="17" s="1"/>
  <c r="AE38" i="17"/>
  <c r="CK38" i="17" s="1" a="1"/>
  <c r="CK38" i="17" s="1"/>
  <c r="AE27" i="14"/>
  <c r="CK27" i="14" s="1" a="1"/>
  <c r="CK27" i="14" s="1"/>
  <c r="AE27" i="16"/>
  <c r="CK27" i="16" s="1" a="1"/>
  <c r="CK27" i="16" s="1"/>
  <c r="AE43" i="14"/>
  <c r="CK43" i="14" s="1" a="1"/>
  <c r="CK43" i="14" s="1"/>
  <c r="CI68" i="16"/>
  <c r="CI100" i="16"/>
  <c r="AD24" i="7"/>
  <c r="CJ24" i="7" s="1" a="1"/>
  <c r="CJ24" i="7" s="1"/>
  <c r="CH85" i="18"/>
  <c r="CH117" i="18"/>
  <c r="CH86" i="13"/>
  <c r="CH54" i="13"/>
  <c r="AE33" i="6"/>
  <c r="CK33" i="6" s="1" a="1"/>
  <c r="CK33" i="6" s="1"/>
  <c r="AD28" i="21"/>
  <c r="CJ28" i="21" s="1" a="1"/>
  <c r="CJ28" i="21" s="1"/>
  <c r="AE34" i="1"/>
  <c r="CK34" i="1" s="1" a="1"/>
  <c r="CK34" i="1" s="1"/>
  <c r="AE39" i="8"/>
  <c r="CK39" i="8" s="1" a="1"/>
  <c r="CK39" i="8" s="1"/>
  <c r="AE42" i="15"/>
  <c r="CK42" i="15" s="1" a="1"/>
  <c r="CK42" i="15" s="1"/>
  <c r="AE23" i="4"/>
  <c r="CK23" i="4" s="1" a="1"/>
  <c r="CK23" i="4" s="1"/>
  <c r="AD46" i="16"/>
  <c r="CJ46" i="16" s="1" a="1"/>
  <c r="CJ46" i="16" s="1"/>
  <c r="AD22" i="13"/>
  <c r="CJ22" i="13" s="1" a="1"/>
  <c r="CJ22" i="13" s="1"/>
  <c r="AE39" i="20"/>
  <c r="CK39" i="20" s="1" a="1"/>
  <c r="CK39" i="20" s="1"/>
  <c r="AE33" i="20"/>
  <c r="CK33" i="20" s="1" a="1"/>
  <c r="CK33" i="20" s="1"/>
  <c r="AE38" i="7"/>
  <c r="CK38" i="7" s="1" a="1"/>
  <c r="CK38" i="7" s="1"/>
  <c r="AE45" i="19"/>
  <c r="CK45" i="19" s="1" a="1"/>
  <c r="CK45" i="19" s="1"/>
  <c r="AE39" i="16"/>
  <c r="CK39" i="16" s="1" a="1"/>
  <c r="CK39" i="16" s="1"/>
  <c r="AD18" i="7"/>
  <c r="CJ18" i="7" s="1" a="1"/>
  <c r="CJ18" i="7" s="1"/>
  <c r="AE20" i="13"/>
  <c r="CK20" i="13" s="1" a="1"/>
  <c r="CK20" i="13" s="1"/>
  <c r="AE24" i="19"/>
  <c r="CK24" i="19" s="1" a="1"/>
  <c r="CK24" i="19" s="1"/>
  <c r="AE24" i="9"/>
  <c r="CK24" i="9" s="1" a="1"/>
  <c r="CK24" i="9" s="1"/>
  <c r="AD28" i="10"/>
  <c r="CJ28" i="10" s="1" a="1"/>
  <c r="CJ28" i="10" s="1"/>
  <c r="AE24" i="14"/>
  <c r="CK24" i="14" s="1" a="1"/>
  <c r="CK24" i="14" s="1"/>
  <c r="AE33" i="12"/>
  <c r="CK33" i="12" s="1" a="1"/>
  <c r="CK33" i="12" s="1"/>
  <c r="AD19" i="21"/>
  <c r="CJ19" i="21" s="1" a="1"/>
  <c r="CJ19" i="21" s="1"/>
  <c r="AD26" i="3"/>
  <c r="CJ26" i="3" s="1" a="1"/>
  <c r="CJ26" i="3" s="1"/>
  <c r="CH89" i="4"/>
  <c r="CH57" i="4"/>
  <c r="CH108" i="6"/>
  <c r="CH76" i="6"/>
  <c r="CI75" i="7"/>
  <c r="CI107" i="7"/>
  <c r="CI115" i="13"/>
  <c r="CI83" i="13"/>
  <c r="CI68" i="15"/>
  <c r="CI100" i="15"/>
  <c r="AD41" i="10"/>
  <c r="CJ41" i="10" s="1" a="1"/>
  <c r="CJ41" i="10" s="1"/>
  <c r="AE25" i="2"/>
  <c r="CK25" i="2" s="1" a="1"/>
  <c r="CK25" i="2" s="1"/>
  <c r="AD21" i="19"/>
  <c r="CJ21" i="19" s="1" a="1"/>
  <c r="CJ21" i="19" s="1"/>
  <c r="AE17" i="4"/>
  <c r="CK17" i="4" s="1" a="1"/>
  <c r="CK17" i="4" s="1"/>
  <c r="AD23" i="14"/>
  <c r="CJ23" i="14" s="1" a="1"/>
  <c r="CJ23" i="14" s="1"/>
  <c r="AD21" i="2"/>
  <c r="CJ21" i="2" s="1" a="1"/>
  <c r="CJ21" i="2" s="1"/>
  <c r="AE32" i="3"/>
  <c r="CK32" i="3" s="1" a="1"/>
  <c r="CK32" i="3" s="1"/>
  <c r="AE19" i="13"/>
  <c r="CK19" i="13" s="1" a="1"/>
  <c r="CK19" i="13" s="1"/>
  <c r="AE25" i="12"/>
  <c r="CK25" i="12" s="1" a="1"/>
  <c r="CK25" i="12" s="1"/>
  <c r="AE34" i="12"/>
  <c r="CK34" i="12" s="1" a="1"/>
  <c r="CK34" i="12" s="1"/>
  <c r="AE38" i="21"/>
  <c r="CK38" i="21" s="1" a="1"/>
  <c r="CK38" i="21" s="1"/>
  <c r="CI117" i="20"/>
  <c r="CI85" i="20"/>
  <c r="CI115" i="12"/>
  <c r="CI83" i="12"/>
  <c r="CI85" i="7"/>
  <c r="CI117" i="7"/>
  <c r="CI107" i="6"/>
  <c r="CI75" i="6"/>
  <c r="AE15" i="11"/>
  <c r="CK15" i="11" s="1" a="1"/>
  <c r="CK15" i="11" s="1"/>
  <c r="AE33" i="7"/>
  <c r="CK33" i="7" s="1" a="1"/>
  <c r="CK33" i="7" s="1"/>
  <c r="DO121" i="14" l="1" a="1"/>
  <c r="DO121" i="14" s="1"/>
  <c r="DO122" i="14" s="1"/>
  <c r="DO49" i="14"/>
  <c r="DP50" i="14"/>
  <c r="DO121" i="17" a="1"/>
  <c r="DO121" i="17" s="1"/>
  <c r="DO122" i="17" s="1"/>
  <c r="DO49" i="17"/>
  <c r="DP50" i="17"/>
  <c r="DO121" i="7" a="1"/>
  <c r="DO121" i="7" s="1"/>
  <c r="DO122" i="7" s="1"/>
  <c r="DP50" i="7"/>
  <c r="DO49" i="7"/>
  <c r="DO121" i="20" a="1"/>
  <c r="DO121" i="20" s="1"/>
  <c r="DO122" i="20" s="1"/>
  <c r="DP50" i="20"/>
  <c r="DO49" i="20"/>
  <c r="DO121" i="13" a="1"/>
  <c r="DO121" i="13" s="1"/>
  <c r="DO122" i="13" s="1"/>
  <c r="DP50" i="13"/>
  <c r="DO49" i="13"/>
  <c r="DO121" i="11" a="1"/>
  <c r="DO121" i="11" s="1"/>
  <c r="DO122" i="11" s="1"/>
  <c r="DP50" i="11"/>
  <c r="DO49" i="11"/>
  <c r="DO121" i="5" a="1"/>
  <c r="DO121" i="5" s="1"/>
  <c r="DO122" i="5" s="1"/>
  <c r="DP50" i="5"/>
  <c r="DO49" i="5"/>
  <c r="DO121" i="6" a="1"/>
  <c r="DO121" i="6" s="1"/>
  <c r="DO122" i="6" s="1"/>
  <c r="DO49" i="6"/>
  <c r="DP50" i="6"/>
  <c r="DO121" i="10" a="1"/>
  <c r="DO121" i="10" s="1"/>
  <c r="DO122" i="10" s="1"/>
  <c r="DP50" i="10"/>
  <c r="DO49" i="10"/>
  <c r="DO121" i="21" a="1"/>
  <c r="DO121" i="21" s="1"/>
  <c r="DO122" i="21" s="1"/>
  <c r="DP50" i="21"/>
  <c r="DO49" i="21"/>
  <c r="DO121" i="12" a="1"/>
  <c r="DO121" i="12" s="1"/>
  <c r="DO122" i="12" s="1"/>
  <c r="DO49" i="12"/>
  <c r="DP50" i="12"/>
  <c r="DO121" i="19" a="1"/>
  <c r="DO121" i="19" s="1"/>
  <c r="DO122" i="19" s="1"/>
  <c r="DP50" i="19"/>
  <c r="DO49" i="19"/>
  <c r="DO121" i="3" a="1"/>
  <c r="DO121" i="3" s="1"/>
  <c r="DO122" i="3" s="1"/>
  <c r="DP50" i="3"/>
  <c r="DO49" i="3"/>
  <c r="DO121" i="15" a="1"/>
  <c r="DO121" i="15" s="1"/>
  <c r="DO122" i="15" s="1"/>
  <c r="DP50" i="15"/>
  <c r="DO49" i="15"/>
  <c r="DO121" i="1" a="1"/>
  <c r="DO121" i="1" s="1"/>
  <c r="DO122" i="1" s="1"/>
  <c r="DP50" i="1"/>
  <c r="DO49" i="1"/>
  <c r="DO121" i="4" a="1"/>
  <c r="DO121" i="4" s="1"/>
  <c r="DO122" i="4" s="1"/>
  <c r="DP50" i="4"/>
  <c r="DO49" i="4"/>
  <c r="DO121" i="9" a="1"/>
  <c r="DO121" i="9" s="1"/>
  <c r="DO122" i="9" s="1"/>
  <c r="DP50" i="9"/>
  <c r="DO49" i="9"/>
  <c r="DO121" i="18" a="1"/>
  <c r="DO121" i="18" s="1"/>
  <c r="DO122" i="18" s="1"/>
  <c r="DP50" i="18"/>
  <c r="DO49" i="18"/>
  <c r="DO121" i="8" a="1"/>
  <c r="DO121" i="8" s="1"/>
  <c r="DO122" i="8" s="1"/>
  <c r="DO49" i="8"/>
  <c r="DP50" i="8"/>
  <c r="DO121" i="16" a="1"/>
  <c r="DO121" i="16" s="1"/>
  <c r="DO122" i="16" s="1"/>
  <c r="DO49" i="16"/>
  <c r="DP50" i="16"/>
  <c r="DO121" i="2" a="1"/>
  <c r="DO121" i="2" s="1"/>
  <c r="DO122" i="2" s="1"/>
  <c r="DP50" i="2"/>
  <c r="DO49" i="2"/>
  <c r="AD47" i="11"/>
  <c r="AD47" i="3"/>
  <c r="CJ72" i="12"/>
  <c r="CJ104" i="12"/>
  <c r="CJ114" i="14"/>
  <c r="CJ82" i="14"/>
  <c r="CJ82" i="20"/>
  <c r="CJ114" i="20"/>
  <c r="CI69" i="7"/>
  <c r="CI101" i="7"/>
  <c r="CJ61" i="11"/>
  <c r="CJ93" i="11"/>
  <c r="CJ108" i="14"/>
  <c r="CJ76" i="14"/>
  <c r="AF15" i="20"/>
  <c r="CL15" i="20" s="1" a="1"/>
  <c r="CL15" i="20" s="1"/>
  <c r="CJ114" i="19"/>
  <c r="CJ82" i="19"/>
  <c r="AF22" i="17"/>
  <c r="CL22" i="17" s="1" a="1"/>
  <c r="CL22" i="17" s="1"/>
  <c r="CJ78" i="3"/>
  <c r="CJ110" i="3"/>
  <c r="CJ91" i="9"/>
  <c r="CJ59" i="9"/>
  <c r="CJ82" i="10"/>
  <c r="CJ114" i="10"/>
  <c r="AF30" i="3"/>
  <c r="CL30" i="3" s="1" a="1"/>
  <c r="CL30" i="3" s="1"/>
  <c r="AF22" i="5"/>
  <c r="CL22" i="5" s="1" a="1"/>
  <c r="CL22" i="5" s="1"/>
  <c r="AF28" i="16"/>
  <c r="CL28" i="16" s="1" a="1"/>
  <c r="CL28" i="16" s="1"/>
  <c r="CJ77" i="8"/>
  <c r="CJ109" i="8"/>
  <c r="AF26" i="1"/>
  <c r="CL26" i="1" s="1" a="1"/>
  <c r="CL26" i="1" s="1"/>
  <c r="AE27" i="7"/>
  <c r="CK27" i="7" s="1" a="1"/>
  <c r="CK27" i="7" s="1"/>
  <c r="CI109" i="9"/>
  <c r="CI77" i="9"/>
  <c r="CI74" i="8"/>
  <c r="CI106" i="8"/>
  <c r="AE16" i="12"/>
  <c r="CK16" i="12" s="1" a="1"/>
  <c r="CK16" i="12" s="1"/>
  <c r="AE29" i="13"/>
  <c r="CK29" i="13" s="1" a="1"/>
  <c r="CK29" i="13" s="1"/>
  <c r="AF16" i="19"/>
  <c r="CL16" i="19" s="1" a="1"/>
  <c r="CL16" i="19" s="1"/>
  <c r="AF44" i="7"/>
  <c r="CL44" i="7" s="1" a="1"/>
  <c r="CL44" i="7" s="1"/>
  <c r="AF29" i="9"/>
  <c r="CL29" i="9" s="1" a="1"/>
  <c r="CL29" i="9" s="1"/>
  <c r="AF46" i="19"/>
  <c r="CL46" i="19" s="1" a="1"/>
  <c r="CL46" i="19" s="1"/>
  <c r="AE18" i="19"/>
  <c r="CK18" i="19" s="1" a="1"/>
  <c r="CK18" i="19" s="1"/>
  <c r="AF31" i="1"/>
  <c r="CL31" i="1" s="1" a="1"/>
  <c r="CL31" i="1" s="1"/>
  <c r="CI103" i="6"/>
  <c r="CI71" i="6"/>
  <c r="CI111" i="10"/>
  <c r="CI79" i="10"/>
  <c r="CI80" i="14"/>
  <c r="CI112" i="14"/>
  <c r="CJ76" i="3"/>
  <c r="CJ108" i="3"/>
  <c r="CJ56" i="8"/>
  <c r="CJ88" i="8"/>
  <c r="CI69" i="21"/>
  <c r="CI101" i="21"/>
  <c r="AF41" i="7"/>
  <c r="CL41" i="7" s="1" a="1"/>
  <c r="CL41" i="7" s="1"/>
  <c r="AF44" i="19"/>
  <c r="CL44" i="19" s="1" a="1"/>
  <c r="CL44" i="19" s="1"/>
  <c r="AE37" i="6"/>
  <c r="CK37" i="6" s="1" a="1"/>
  <c r="CK37" i="6" s="1"/>
  <c r="AF29" i="16"/>
  <c r="CL29" i="16" s="1" a="1"/>
  <c r="CL29" i="16" s="1"/>
  <c r="CJ94" i="19"/>
  <c r="CJ62" i="19"/>
  <c r="CI63" i="11"/>
  <c r="CI95" i="11"/>
  <c r="CJ77" i="13"/>
  <c r="CJ109" i="13"/>
  <c r="CI90" i="18"/>
  <c r="CI58" i="18"/>
  <c r="CJ70" i="5"/>
  <c r="CJ102" i="5"/>
  <c r="CJ56" i="20"/>
  <c r="CJ88" i="20"/>
  <c r="CJ99" i="11"/>
  <c r="CJ67" i="11"/>
  <c r="CI85" i="14"/>
  <c r="CI117" i="14"/>
  <c r="CI66" i="12"/>
  <c r="CI98" i="12"/>
  <c r="CI59" i="16"/>
  <c r="CI91" i="16"/>
  <c r="CJ88" i="19"/>
  <c r="CJ56" i="19"/>
  <c r="AF15" i="11"/>
  <c r="CL15" i="11" s="1" a="1"/>
  <c r="CL15" i="11" s="1"/>
  <c r="AF19" i="13"/>
  <c r="CL19" i="13" s="1" a="1"/>
  <c r="CL19" i="13" s="1"/>
  <c r="AF17" i="4"/>
  <c r="CL17" i="4" s="1" a="1"/>
  <c r="CL17" i="4" s="1"/>
  <c r="AE41" i="10"/>
  <c r="CK41" i="10" s="1" a="1"/>
  <c r="CK41" i="10" s="1"/>
  <c r="AF33" i="12"/>
  <c r="CL33" i="12" s="1" a="1"/>
  <c r="CL33" i="12" s="1"/>
  <c r="AF24" i="9"/>
  <c r="CL24" i="9" s="1" a="1"/>
  <c r="CL24" i="9" s="1"/>
  <c r="AF39" i="16"/>
  <c r="CL39" i="16" s="1" a="1"/>
  <c r="CL39" i="16" s="1"/>
  <c r="AF39" i="20"/>
  <c r="CL39" i="20" s="1" a="1"/>
  <c r="CL39" i="20" s="1"/>
  <c r="AF42" i="15"/>
  <c r="CL42" i="15" s="1" a="1"/>
  <c r="CL42" i="15" s="1"/>
  <c r="AE28" i="21"/>
  <c r="CK28" i="21" s="1" a="1"/>
  <c r="CK28" i="21" s="1"/>
  <c r="AF43" i="14"/>
  <c r="CL43" i="14" s="1" a="1"/>
  <c r="CL43" i="14" s="1"/>
  <c r="AF45" i="17"/>
  <c r="CL45" i="17" s="1" a="1"/>
  <c r="CL45" i="17" s="1"/>
  <c r="AE26" i="9"/>
  <c r="CK26" i="9" s="1" a="1"/>
  <c r="CK26" i="9" s="1"/>
  <c r="AF29" i="18"/>
  <c r="CL29" i="18" s="1" a="1"/>
  <c r="CL29" i="18" s="1"/>
  <c r="AF29" i="6"/>
  <c r="CL29" i="6" s="1" a="1"/>
  <c r="CL29" i="6" s="1"/>
  <c r="AF17" i="5"/>
  <c r="CL17" i="5" s="1" a="1"/>
  <c r="CL17" i="5" s="1"/>
  <c r="AF43" i="20"/>
  <c r="CL43" i="20" s="1" a="1"/>
  <c r="CL43" i="20" s="1"/>
  <c r="AF33" i="18"/>
  <c r="CL33" i="18" s="1" a="1"/>
  <c r="CL33" i="18" s="1"/>
  <c r="AF17" i="1"/>
  <c r="CL17" i="1" s="1" a="1"/>
  <c r="CL17" i="1" s="1"/>
  <c r="AE30" i="7"/>
  <c r="CK30" i="7" s="1" a="1"/>
  <c r="CK30" i="7" s="1"/>
  <c r="AE16" i="5"/>
  <c r="CK16" i="5" s="1" a="1"/>
  <c r="CK16" i="5" s="1"/>
  <c r="AF41" i="17"/>
  <c r="CL41" i="17" s="1" a="1"/>
  <c r="CL41" i="17" s="1"/>
  <c r="AF27" i="8"/>
  <c r="CL27" i="8" s="1" a="1"/>
  <c r="CL27" i="8" s="1"/>
  <c r="AE31" i="18"/>
  <c r="CK31" i="18" s="1" a="1"/>
  <c r="CK31" i="18" s="1"/>
  <c r="AE20" i="21"/>
  <c r="CK20" i="21" s="1" a="1"/>
  <c r="CK20" i="21" s="1"/>
  <c r="AF22" i="11"/>
  <c r="CL22" i="11" s="1" a="1"/>
  <c r="CL22" i="11" s="1"/>
  <c r="AF20" i="19"/>
  <c r="CL20" i="19" s="1" a="1"/>
  <c r="CL20" i="19" s="1"/>
  <c r="AE18" i="2"/>
  <c r="CK18" i="2" s="1" a="1"/>
  <c r="CK18" i="2" s="1"/>
  <c r="CJ101" i="1"/>
  <c r="CJ69" i="1"/>
  <c r="CI69" i="8"/>
  <c r="CI101" i="8"/>
  <c r="CI81" i="4"/>
  <c r="CI113" i="4"/>
  <c r="AF37" i="14"/>
  <c r="CL37" i="14" s="1" a="1"/>
  <c r="CL37" i="14" s="1"/>
  <c r="AE43" i="15"/>
  <c r="CK43" i="15" s="1" a="1"/>
  <c r="CK43" i="15" s="1"/>
  <c r="AF25" i="9"/>
  <c r="CL25" i="9" s="1" a="1"/>
  <c r="CL25" i="9" s="1"/>
  <c r="CJ69" i="6"/>
  <c r="CJ101" i="6"/>
  <c r="CJ111" i="2"/>
  <c r="CJ79" i="2"/>
  <c r="AF43" i="19"/>
  <c r="CL43" i="19" s="1" a="1"/>
  <c r="CL43" i="19" s="1"/>
  <c r="AF36" i="15"/>
  <c r="CL36" i="15" s="1" a="1"/>
  <c r="CL36" i="15" s="1"/>
  <c r="AF42" i="18"/>
  <c r="CL42" i="18" s="1" a="1"/>
  <c r="CL42" i="18" s="1"/>
  <c r="AE33" i="17"/>
  <c r="CK33" i="17" s="1" a="1"/>
  <c r="CK33" i="17" s="1"/>
  <c r="AF43" i="7"/>
  <c r="CL43" i="7" s="1" a="1"/>
  <c r="CL43" i="7" s="1"/>
  <c r="AF26" i="16"/>
  <c r="CL26" i="16" s="1" a="1"/>
  <c r="CL26" i="16" s="1"/>
  <c r="CJ89" i="1"/>
  <c r="CJ57" i="1"/>
  <c r="CI57" i="15"/>
  <c r="CI89" i="15"/>
  <c r="CI71" i="4"/>
  <c r="CI103" i="4"/>
  <c r="CI97" i="2"/>
  <c r="CI65" i="2"/>
  <c r="CI57" i="8"/>
  <c r="CI89" i="8"/>
  <c r="CI105" i="10"/>
  <c r="CI73" i="10"/>
  <c r="CJ120" i="9"/>
  <c r="CJ123" i="9" s="1"/>
  <c r="CJ116" i="9" s="1"/>
  <c r="CJ84" i="9"/>
  <c r="CJ92" i="17"/>
  <c r="CJ60" i="17"/>
  <c r="CI87" i="10"/>
  <c r="CI55" i="10"/>
  <c r="CJ60" i="4"/>
  <c r="CJ92" i="4"/>
  <c r="AD15" i="16"/>
  <c r="CJ15" i="16" s="1" a="1"/>
  <c r="CJ15" i="16" s="1"/>
  <c r="AC47" i="16"/>
  <c r="AF40" i="20"/>
  <c r="CL40" i="20" s="1" a="1"/>
  <c r="CL40" i="20" s="1"/>
  <c r="AE21" i="20"/>
  <c r="CK21" i="20" s="1" a="1"/>
  <c r="CK21" i="20" s="1"/>
  <c r="AF35" i="19"/>
  <c r="CL35" i="19" s="1" a="1"/>
  <c r="CL35" i="19" s="1"/>
  <c r="CJ83" i="10"/>
  <c r="CJ115" i="10"/>
  <c r="CJ87" i="2"/>
  <c r="CJ55" i="2"/>
  <c r="AD15" i="9"/>
  <c r="CJ15" i="9" s="1" a="1"/>
  <c r="CJ15" i="9" s="1"/>
  <c r="AC47" i="9"/>
  <c r="AE23" i="2"/>
  <c r="CK23" i="2" s="1" a="1"/>
  <c r="CK23" i="2" s="1"/>
  <c r="AF41" i="12"/>
  <c r="CL41" i="12" s="1" a="1"/>
  <c r="CL41" i="12" s="1"/>
  <c r="AF25" i="4"/>
  <c r="CL25" i="4" s="1" a="1"/>
  <c r="CL25" i="4" s="1"/>
  <c r="AF17" i="9"/>
  <c r="CL17" i="9" s="1" a="1"/>
  <c r="CL17" i="9" s="1"/>
  <c r="AF39" i="3"/>
  <c r="CL39" i="3" s="1" a="1"/>
  <c r="CL39" i="3" s="1"/>
  <c r="AF28" i="7"/>
  <c r="CL28" i="7" s="1" a="1"/>
  <c r="CL28" i="7" s="1"/>
  <c r="AF44" i="14"/>
  <c r="CL44" i="14" s="1" a="1"/>
  <c r="CL44" i="14" s="1"/>
  <c r="AF20" i="9"/>
  <c r="CL20" i="9" s="1" a="1"/>
  <c r="CL20" i="9" s="1"/>
  <c r="AE45" i="21"/>
  <c r="CK45" i="21" s="1" a="1"/>
  <c r="CK45" i="21" s="1"/>
  <c r="AE34" i="2"/>
  <c r="CK34" i="2" s="1" a="1"/>
  <c r="CK34" i="2" s="1"/>
  <c r="AE16" i="7"/>
  <c r="CK16" i="7" s="1" a="1"/>
  <c r="CK16" i="7" s="1"/>
  <c r="AF33" i="16"/>
  <c r="CL33" i="16" s="1" a="1"/>
  <c r="CL33" i="16" s="1"/>
  <c r="CI88" i="6"/>
  <c r="CI56" i="6"/>
  <c r="AE27" i="6"/>
  <c r="CK27" i="6" s="1" a="1"/>
  <c r="CK27" i="6" s="1"/>
  <c r="AE19" i="2"/>
  <c r="CK19" i="2" s="1" a="1"/>
  <c r="CK19" i="2" s="1"/>
  <c r="CJ85" i="12"/>
  <c r="CJ117" i="12"/>
  <c r="AE15" i="7"/>
  <c r="CK15" i="7" s="1" a="1"/>
  <c r="CK15" i="7" s="1"/>
  <c r="AD47" i="7"/>
  <c r="AE46" i="8"/>
  <c r="CK46" i="8" s="1" a="1"/>
  <c r="CK46" i="8" s="1"/>
  <c r="AF43" i="10"/>
  <c r="CL43" i="10" s="1" a="1"/>
  <c r="CL43" i="10" s="1"/>
  <c r="AF28" i="4"/>
  <c r="CL28" i="4" s="1" a="1"/>
  <c r="CL28" i="4" s="1"/>
  <c r="AE46" i="17"/>
  <c r="CK46" i="17" s="1" a="1"/>
  <c r="CK46" i="17" s="1"/>
  <c r="CI69" i="19"/>
  <c r="CI101" i="19"/>
  <c r="CJ102" i="19"/>
  <c r="CJ70" i="19"/>
  <c r="CJ59" i="12"/>
  <c r="CJ91" i="12"/>
  <c r="CI63" i="15"/>
  <c r="CI95" i="15"/>
  <c r="CI109" i="2"/>
  <c r="CI77" i="2"/>
  <c r="CJ108" i="15"/>
  <c r="CJ76" i="15"/>
  <c r="CI97" i="10"/>
  <c r="CI65" i="10"/>
  <c r="CJ69" i="10"/>
  <c r="CJ101" i="10"/>
  <c r="CJ91" i="18"/>
  <c r="CJ59" i="18"/>
  <c r="CI84" i="14"/>
  <c r="CI120" i="14"/>
  <c r="CI123" i="14" s="1"/>
  <c r="CI116" i="14" s="1"/>
  <c r="CI70" i="17"/>
  <c r="CI102" i="17"/>
  <c r="AD15" i="12"/>
  <c r="CJ15" i="12" s="1" a="1"/>
  <c r="CJ15" i="12" s="1"/>
  <c r="AC47" i="12"/>
  <c r="AF29" i="21"/>
  <c r="CL29" i="21" s="1" a="1"/>
  <c r="CL29" i="21" s="1"/>
  <c r="AF38" i="8"/>
  <c r="CL38" i="8" s="1" a="1"/>
  <c r="CL38" i="8" s="1"/>
  <c r="AF35" i="5"/>
  <c r="CL35" i="5" s="1" a="1"/>
  <c r="CL35" i="5" s="1"/>
  <c r="CI95" i="6"/>
  <c r="CI63" i="6"/>
  <c r="CI62" i="8"/>
  <c r="CI94" i="8"/>
  <c r="CI69" i="14"/>
  <c r="CI101" i="14"/>
  <c r="CI103" i="20"/>
  <c r="CI71" i="20"/>
  <c r="CI86" i="5"/>
  <c r="CI54" i="5"/>
  <c r="AF39" i="11"/>
  <c r="CL39" i="11" s="1" a="1"/>
  <c r="CL39" i="11" s="1"/>
  <c r="AE23" i="17"/>
  <c r="CK23" i="17" s="1" a="1"/>
  <c r="CK23" i="17" s="1"/>
  <c r="AE38" i="9"/>
  <c r="CK38" i="9" s="1" a="1"/>
  <c r="CK38" i="9" s="1"/>
  <c r="AE29" i="5"/>
  <c r="CK29" i="5" s="1" a="1"/>
  <c r="CK29" i="5" s="1"/>
  <c r="AE17" i="2"/>
  <c r="CK17" i="2" s="1" a="1"/>
  <c r="CK17" i="2" s="1"/>
  <c r="AF28" i="6"/>
  <c r="CL28" i="6" s="1" a="1"/>
  <c r="CL28" i="6" s="1"/>
  <c r="AE25" i="17"/>
  <c r="CK25" i="17" s="1" a="1"/>
  <c r="CK25" i="17" s="1"/>
  <c r="AE35" i="8"/>
  <c r="CK35" i="8" s="1" a="1"/>
  <c r="CK35" i="8" s="1"/>
  <c r="AF45" i="12"/>
  <c r="CL45" i="12" s="1" a="1"/>
  <c r="CL45" i="12" s="1"/>
  <c r="AF42" i="1"/>
  <c r="CL42" i="1" s="1" a="1"/>
  <c r="CL42" i="1" s="1"/>
  <c r="AE22" i="12"/>
  <c r="CK22" i="12" s="1" a="1"/>
  <c r="CK22" i="12" s="1"/>
  <c r="CJ111" i="8"/>
  <c r="CJ79" i="8"/>
  <c r="CI76" i="21"/>
  <c r="CI108" i="21"/>
  <c r="CJ97" i="14"/>
  <c r="CJ65" i="14"/>
  <c r="CJ59" i="10"/>
  <c r="CJ91" i="10"/>
  <c r="CJ105" i="18"/>
  <c r="CJ73" i="18"/>
  <c r="CJ94" i="1"/>
  <c r="CJ62" i="1"/>
  <c r="CI99" i="2"/>
  <c r="CI67" i="2"/>
  <c r="CJ61" i="10"/>
  <c r="CJ93" i="10"/>
  <c r="CJ102" i="15"/>
  <c r="CJ70" i="15"/>
  <c r="CJ58" i="3"/>
  <c r="CJ90" i="3"/>
  <c r="CJ120" i="15"/>
  <c r="CJ123" i="15" s="1"/>
  <c r="CJ116" i="15" s="1"/>
  <c r="CJ84" i="15"/>
  <c r="CJ90" i="16"/>
  <c r="CJ58" i="16"/>
  <c r="CJ113" i="17"/>
  <c r="CJ81" i="17"/>
  <c r="CI78" i="4"/>
  <c r="CI110" i="4"/>
  <c r="CI83" i="16"/>
  <c r="CI115" i="16"/>
  <c r="CI105" i="5"/>
  <c r="CI73" i="5"/>
  <c r="CJ85" i="21"/>
  <c r="CJ117" i="21"/>
  <c r="CI117" i="13"/>
  <c r="CI85" i="13"/>
  <c r="CJ66" i="9"/>
  <c r="CJ98" i="9"/>
  <c r="CJ99" i="18"/>
  <c r="CJ67" i="18"/>
  <c r="CJ110" i="18"/>
  <c r="CJ78" i="18"/>
  <c r="CI59" i="3"/>
  <c r="CI91" i="3"/>
  <c r="CI96" i="20"/>
  <c r="CI64" i="20"/>
  <c r="CJ106" i="1"/>
  <c r="CJ74" i="1"/>
  <c r="CI89" i="9"/>
  <c r="CI57" i="9"/>
  <c r="CI99" i="20"/>
  <c r="CI67" i="20"/>
  <c r="CJ87" i="16"/>
  <c r="CJ55" i="16"/>
  <c r="CI58" i="4"/>
  <c r="CI90" i="4"/>
  <c r="CJ112" i="19"/>
  <c r="CJ80" i="19"/>
  <c r="CJ99" i="1"/>
  <c r="CJ67" i="1"/>
  <c r="CJ97" i="13"/>
  <c r="CJ65" i="13"/>
  <c r="AE15" i="13"/>
  <c r="CK15" i="13" s="1" a="1"/>
  <c r="CK15" i="13" s="1"/>
  <c r="AD47" i="13"/>
  <c r="AF38" i="10"/>
  <c r="CL38" i="10" s="1" a="1"/>
  <c r="CL38" i="10" s="1"/>
  <c r="AE32" i="6"/>
  <c r="CK32" i="6" s="1" a="1"/>
  <c r="CK32" i="6" s="1"/>
  <c r="AF36" i="12"/>
  <c r="CL36" i="12" s="1" a="1"/>
  <c r="CL36" i="12" s="1"/>
  <c r="AF37" i="1"/>
  <c r="CL37" i="1" s="1" a="1"/>
  <c r="CL37" i="1" s="1"/>
  <c r="AF31" i="2"/>
  <c r="CL31" i="2" s="1" a="1"/>
  <c r="CL31" i="2" s="1"/>
  <c r="AE40" i="10"/>
  <c r="CK40" i="10" s="1" a="1"/>
  <c r="CK40" i="10" s="1"/>
  <c r="AE38" i="3"/>
  <c r="CK38" i="3" s="1" a="1"/>
  <c r="CK38" i="3" s="1"/>
  <c r="AE30" i="2"/>
  <c r="CK30" i="2" s="1" a="1"/>
  <c r="CK30" i="2" s="1"/>
  <c r="AE41" i="14"/>
  <c r="CK41" i="14" s="1" a="1"/>
  <c r="CK41" i="14" s="1"/>
  <c r="AE16" i="11"/>
  <c r="CK16" i="11" s="1" a="1"/>
  <c r="CK16" i="11" s="1"/>
  <c r="AE29" i="3"/>
  <c r="CK29" i="3" s="1" a="1"/>
  <c r="CK29" i="3" s="1"/>
  <c r="AF37" i="3"/>
  <c r="CL37" i="3" s="1" a="1"/>
  <c r="CL37" i="3" s="1"/>
  <c r="AF19" i="6"/>
  <c r="CL19" i="6" s="1" a="1"/>
  <c r="CL19" i="6" s="1"/>
  <c r="AF21" i="6"/>
  <c r="CL21" i="6" s="1" a="1"/>
  <c r="CL21" i="6" s="1"/>
  <c r="AF17" i="8"/>
  <c r="CL17" i="8" s="1" a="1"/>
  <c r="CL17" i="8" s="1"/>
  <c r="AE45" i="20"/>
  <c r="CK45" i="20" s="1" a="1"/>
  <c r="CK45" i="20" s="1"/>
  <c r="AF35" i="9"/>
  <c r="CL35" i="9" s="1" a="1"/>
  <c r="CL35" i="9" s="1"/>
  <c r="AE30" i="21"/>
  <c r="CK30" i="21" s="1" a="1"/>
  <c r="CK30" i="21" s="1"/>
  <c r="CJ81" i="8"/>
  <c r="CJ113" i="8"/>
  <c r="CI72" i="3"/>
  <c r="CI104" i="3"/>
  <c r="CJ75" i="6"/>
  <c r="CJ107" i="6"/>
  <c r="CJ100" i="15"/>
  <c r="CJ68" i="15"/>
  <c r="CI57" i="4"/>
  <c r="CI89" i="4"/>
  <c r="CI117" i="18"/>
  <c r="CI85" i="18"/>
  <c r="CH54" i="21"/>
  <c r="CH86" i="21"/>
  <c r="AF23" i="19"/>
  <c r="CL23" i="19" s="1" a="1"/>
  <c r="CL23" i="19" s="1"/>
  <c r="AE24" i="11"/>
  <c r="CK24" i="11" s="1" a="1"/>
  <c r="CK24" i="11" s="1"/>
  <c r="AF38" i="13"/>
  <c r="CL38" i="13" s="1" a="1"/>
  <c r="CL38" i="13" s="1"/>
  <c r="AE19" i="18"/>
  <c r="CK19" i="18" s="1" a="1"/>
  <c r="CK19" i="18" s="1"/>
  <c r="AF31" i="5"/>
  <c r="CL31" i="5" s="1" a="1"/>
  <c r="CL31" i="5" s="1"/>
  <c r="AF17" i="20"/>
  <c r="CL17" i="20" s="1" a="1"/>
  <c r="CL17" i="20" s="1"/>
  <c r="AF28" i="11"/>
  <c r="CL28" i="11" s="1" a="1"/>
  <c r="CL28" i="11" s="1"/>
  <c r="AE46" i="14"/>
  <c r="CK46" i="14" s="1" a="1"/>
  <c r="CK46" i="14" s="1"/>
  <c r="AE27" i="12"/>
  <c r="CK27" i="12" s="1" a="1"/>
  <c r="CK27" i="12" s="1"/>
  <c r="AE20" i="16"/>
  <c r="CK20" i="16" s="1" a="1"/>
  <c r="CK20" i="16" s="1"/>
  <c r="AE41" i="20"/>
  <c r="CK41" i="20" s="1" a="1"/>
  <c r="CK41" i="20" s="1"/>
  <c r="AF17" i="19"/>
  <c r="CL17" i="19" s="1" a="1"/>
  <c r="CL17" i="19" s="1"/>
  <c r="CJ95" i="9"/>
  <c r="CJ63" i="9"/>
  <c r="CJ120" i="17"/>
  <c r="CJ123" i="17" s="1"/>
  <c r="CJ116" i="17" s="1"/>
  <c r="CJ84" i="17"/>
  <c r="CJ88" i="1"/>
  <c r="CJ56" i="1"/>
  <c r="CJ98" i="8"/>
  <c r="CJ66" i="8"/>
  <c r="CI89" i="2"/>
  <c r="CI57" i="2"/>
  <c r="AF16" i="17"/>
  <c r="CL16" i="17" s="1" a="1"/>
  <c r="CL16" i="17" s="1"/>
  <c r="CJ96" i="9"/>
  <c r="CJ64" i="9"/>
  <c r="AF19" i="10"/>
  <c r="CL19" i="10" s="1" a="1"/>
  <c r="CL19" i="10" s="1"/>
  <c r="CJ97" i="16"/>
  <c r="CJ65" i="16"/>
  <c r="AF26" i="21"/>
  <c r="CL26" i="21" s="1" a="1"/>
  <c r="CL26" i="21" s="1"/>
  <c r="AF35" i="2"/>
  <c r="CL35" i="2" s="1" a="1"/>
  <c r="CL35" i="2" s="1"/>
  <c r="AE26" i="4"/>
  <c r="CK26" i="4" s="1" a="1"/>
  <c r="CK26" i="4" s="1"/>
  <c r="AE40" i="15"/>
  <c r="CK40" i="15" s="1" a="1"/>
  <c r="CK40" i="15" s="1"/>
  <c r="CJ88" i="9"/>
  <c r="CJ56" i="9"/>
  <c r="CJ104" i="16"/>
  <c r="CJ72" i="16"/>
  <c r="CI85" i="17"/>
  <c r="CI117" i="17"/>
  <c r="AE18" i="18"/>
  <c r="CK18" i="18" s="1" a="1"/>
  <c r="CK18" i="18" s="1"/>
  <c r="AF22" i="19"/>
  <c r="CL22" i="19" s="1" a="1"/>
  <c r="CL22" i="19" s="1"/>
  <c r="AE45" i="6"/>
  <c r="CK45" i="6" s="1" a="1"/>
  <c r="CK45" i="6" s="1"/>
  <c r="AE26" i="18"/>
  <c r="CK26" i="18" s="1" a="1"/>
  <c r="CK26" i="18" s="1"/>
  <c r="AF41" i="8"/>
  <c r="CL41" i="8" s="1" a="1"/>
  <c r="CL41" i="8" s="1"/>
  <c r="CH54" i="18"/>
  <c r="CH86" i="18"/>
  <c r="CJ78" i="11"/>
  <c r="CJ110" i="11"/>
  <c r="CI62" i="17"/>
  <c r="CI94" i="17"/>
  <c r="CI64" i="17"/>
  <c r="CI96" i="17"/>
  <c r="CJ113" i="1"/>
  <c r="CJ81" i="1"/>
  <c r="AE38" i="20"/>
  <c r="CK38" i="20" s="1" a="1"/>
  <c r="CK38" i="20" s="1"/>
  <c r="AF32" i="7"/>
  <c r="CL32" i="7" s="1" a="1"/>
  <c r="CL32" i="7" s="1"/>
  <c r="AF17" i="10"/>
  <c r="CL17" i="10" s="1" a="1"/>
  <c r="CL17" i="10" s="1"/>
  <c r="AE15" i="10"/>
  <c r="CK15" i="10" s="1" a="1"/>
  <c r="CK15" i="10" s="1"/>
  <c r="AD47" i="10"/>
  <c r="AF32" i="17"/>
  <c r="CL32" i="17" s="1" a="1"/>
  <c r="CL32" i="17" s="1"/>
  <c r="AE16" i="14"/>
  <c r="CK16" i="14" s="1" a="1"/>
  <c r="CK16" i="14" s="1"/>
  <c r="AF24" i="16"/>
  <c r="CL24" i="16" s="1" a="1"/>
  <c r="CL24" i="16" s="1"/>
  <c r="CJ77" i="10"/>
  <c r="CJ109" i="10"/>
  <c r="CJ75" i="12"/>
  <c r="CJ107" i="12"/>
  <c r="CJ108" i="1"/>
  <c r="CJ76" i="1"/>
  <c r="CI77" i="3"/>
  <c r="CI109" i="3"/>
  <c r="CI68" i="3"/>
  <c r="CI100" i="3"/>
  <c r="CJ60" i="6"/>
  <c r="CJ92" i="6"/>
  <c r="CI120" i="20"/>
  <c r="CI123" i="20" s="1"/>
  <c r="CI116" i="20" s="1"/>
  <c r="CI84" i="20"/>
  <c r="CJ106" i="9"/>
  <c r="CJ74" i="9"/>
  <c r="AF18" i="20"/>
  <c r="CL18" i="20" s="1" a="1"/>
  <c r="CL18" i="20" s="1"/>
  <c r="AF46" i="20"/>
  <c r="CL46" i="20" s="1" a="1"/>
  <c r="CL46" i="20" s="1"/>
  <c r="CJ71" i="3"/>
  <c r="CJ103" i="3"/>
  <c r="CJ120" i="19"/>
  <c r="CJ123" i="19" s="1"/>
  <c r="CJ116" i="19" s="1"/>
  <c r="CJ84" i="19"/>
  <c r="CJ72" i="6"/>
  <c r="CJ104" i="6"/>
  <c r="CJ98" i="16"/>
  <c r="CJ66" i="16"/>
  <c r="CJ95" i="1"/>
  <c r="CJ63" i="1"/>
  <c r="CJ70" i="20"/>
  <c r="CJ102" i="20"/>
  <c r="CI57" i="3"/>
  <c r="CI89" i="3"/>
  <c r="CI83" i="3"/>
  <c r="CI115" i="3"/>
  <c r="CJ60" i="12"/>
  <c r="CJ92" i="12"/>
  <c r="CI76" i="17"/>
  <c r="CI108" i="17"/>
  <c r="CJ62" i="10"/>
  <c r="CJ94" i="10"/>
  <c r="AF41" i="15"/>
  <c r="CL41" i="15" s="1" a="1"/>
  <c r="CL41" i="15" s="1"/>
  <c r="CJ88" i="17"/>
  <c r="CJ56" i="17"/>
  <c r="CJ102" i="13"/>
  <c r="CJ70" i="13"/>
  <c r="CJ95" i="8"/>
  <c r="CJ63" i="8"/>
  <c r="CJ89" i="16"/>
  <c r="CJ57" i="16"/>
  <c r="CJ117" i="9"/>
  <c r="CJ85" i="9"/>
  <c r="CJ77" i="12"/>
  <c r="CJ109" i="12"/>
  <c r="CJ54" i="3"/>
  <c r="CJ86" i="3"/>
  <c r="AF30" i="1"/>
  <c r="CL30" i="1" s="1" a="1"/>
  <c r="CL30" i="1" s="1"/>
  <c r="AE30" i="8"/>
  <c r="CK30" i="8" s="1" a="1"/>
  <c r="CK30" i="8" s="1"/>
  <c r="AE42" i="4"/>
  <c r="CK42" i="4" s="1" a="1"/>
  <c r="CK42" i="4" s="1"/>
  <c r="CJ111" i="16"/>
  <c r="CJ79" i="16"/>
  <c r="CI79" i="14"/>
  <c r="CI111" i="14"/>
  <c r="AF30" i="6"/>
  <c r="CL30" i="6" s="1" a="1"/>
  <c r="CL30" i="6" s="1"/>
  <c r="AF40" i="2"/>
  <c r="CL40" i="2" s="1" a="1"/>
  <c r="CL40" i="2" s="1"/>
  <c r="CJ93" i="7"/>
  <c r="CJ61" i="7"/>
  <c r="CJ74" i="12"/>
  <c r="CJ106" i="12"/>
  <c r="CJ82" i="3"/>
  <c r="CJ114" i="3"/>
  <c r="CI79" i="12"/>
  <c r="CI111" i="12"/>
  <c r="CJ71" i="10"/>
  <c r="CJ103" i="10"/>
  <c r="CJ96" i="13"/>
  <c r="CJ64" i="13"/>
  <c r="CJ117" i="1"/>
  <c r="CJ85" i="1"/>
  <c r="AF18" i="1"/>
  <c r="CL18" i="1" s="1" a="1"/>
  <c r="CL18" i="1" s="1"/>
  <c r="AE18" i="15"/>
  <c r="CK18" i="15" s="1" a="1"/>
  <c r="CK18" i="15" s="1"/>
  <c r="AE32" i="4"/>
  <c r="CK32" i="4" s="1" a="1"/>
  <c r="CK32" i="4" s="1"/>
  <c r="AE26" i="2"/>
  <c r="CK26" i="2" s="1" a="1"/>
  <c r="CK26" i="2" s="1"/>
  <c r="AE18" i="8"/>
  <c r="CK18" i="8" s="1" a="1"/>
  <c r="CK18" i="8" s="1"/>
  <c r="AE34" i="10"/>
  <c r="CK34" i="10" s="1" a="1"/>
  <c r="CK34" i="10" s="1"/>
  <c r="AF45" i="9"/>
  <c r="CL45" i="9" s="1" a="1"/>
  <c r="CL45" i="9" s="1"/>
  <c r="AF21" i="17"/>
  <c r="CL21" i="17" s="1" a="1"/>
  <c r="CL21" i="17" s="1"/>
  <c r="AE16" i="10"/>
  <c r="CK16" i="10" s="1" a="1"/>
  <c r="CK16" i="10" s="1"/>
  <c r="AF21" i="4"/>
  <c r="CL21" i="4" s="1" a="1"/>
  <c r="CL21" i="4" s="1"/>
  <c r="CI79" i="11"/>
  <c r="CI111" i="11"/>
  <c r="CJ94" i="15"/>
  <c r="CJ62" i="15"/>
  <c r="CJ95" i="18"/>
  <c r="CJ63" i="18"/>
  <c r="AF44" i="10"/>
  <c r="CL44" i="10" s="1" a="1"/>
  <c r="CL44" i="10" s="1"/>
  <c r="AF16" i="2"/>
  <c r="CL16" i="2" s="1" a="1"/>
  <c r="CL16" i="2" s="1"/>
  <c r="CJ61" i="3"/>
  <c r="CJ93" i="3"/>
  <c r="CI60" i="3"/>
  <c r="CI92" i="3"/>
  <c r="CI64" i="14"/>
  <c r="CI96" i="14"/>
  <c r="CJ68" i="12"/>
  <c r="CJ100" i="12"/>
  <c r="CI93" i="2"/>
  <c r="CI61" i="2"/>
  <c r="CJ101" i="9"/>
  <c r="CJ69" i="9"/>
  <c r="CJ95" i="13"/>
  <c r="CJ63" i="13"/>
  <c r="AE17" i="6"/>
  <c r="CK17" i="6" s="1" a="1"/>
  <c r="CK17" i="6" s="1"/>
  <c r="CJ95" i="2"/>
  <c r="CJ63" i="2"/>
  <c r="CJ75" i="5"/>
  <c r="CJ107" i="5"/>
  <c r="AF46" i="12"/>
  <c r="CL46" i="12" s="1" a="1"/>
  <c r="CL46" i="12" s="1"/>
  <c r="CJ92" i="9"/>
  <c r="CJ60" i="9"/>
  <c r="CJ120" i="16"/>
  <c r="CJ123" i="16" s="1"/>
  <c r="CJ116" i="16" s="1"/>
  <c r="CJ84" i="16"/>
  <c r="CI54" i="15"/>
  <c r="CI86" i="15"/>
  <c r="AE30" i="19"/>
  <c r="CK30" i="19" s="1" a="1"/>
  <c r="CK30" i="19" s="1"/>
  <c r="AF31" i="19"/>
  <c r="CL31" i="19" s="1" a="1"/>
  <c r="CL31" i="19" s="1"/>
  <c r="AF20" i="12"/>
  <c r="CL20" i="12" s="1" a="1"/>
  <c r="CL20" i="12" s="1"/>
  <c r="AE24" i="15"/>
  <c r="CK24" i="15" s="1" a="1"/>
  <c r="CK24" i="15" s="1"/>
  <c r="AE38" i="2"/>
  <c r="CK38" i="2" s="1" a="1"/>
  <c r="CK38" i="2" s="1"/>
  <c r="AF37" i="15"/>
  <c r="CL37" i="15" s="1" a="1"/>
  <c r="CL37" i="15" s="1"/>
  <c r="AE26" i="10"/>
  <c r="CK26" i="10" s="1" a="1"/>
  <c r="CK26" i="10" s="1"/>
  <c r="AF30" i="10"/>
  <c r="CL30" i="10" s="1" a="1"/>
  <c r="CL30" i="10" s="1"/>
  <c r="AF20" i="18"/>
  <c r="CL20" i="18" s="1" a="1"/>
  <c r="CL20" i="18" s="1"/>
  <c r="AE45" i="14"/>
  <c r="CK45" i="14" s="1" a="1"/>
  <c r="CK45" i="14" s="1"/>
  <c r="AE31" i="17"/>
  <c r="CK31" i="17" s="1" a="1"/>
  <c r="CK31" i="17" s="1"/>
  <c r="CJ90" i="8"/>
  <c r="CJ58" i="8"/>
  <c r="CJ110" i="14"/>
  <c r="CJ78" i="14"/>
  <c r="CJ75" i="20"/>
  <c r="CJ107" i="20"/>
  <c r="CJ66" i="3"/>
  <c r="CJ98" i="3"/>
  <c r="AD15" i="18"/>
  <c r="CJ15" i="18" s="1" a="1"/>
  <c r="CJ15" i="18" s="1"/>
  <c r="AC47" i="18"/>
  <c r="AE24" i="6"/>
  <c r="CK24" i="6" s="1" a="1"/>
  <c r="CK24" i="6" s="1"/>
  <c r="AE23" i="8"/>
  <c r="CK23" i="8" s="1" a="1"/>
  <c r="CK23" i="8" s="1"/>
  <c r="AE30" i="14"/>
  <c r="CK30" i="14" s="1" a="1"/>
  <c r="CK30" i="14" s="1"/>
  <c r="AE32" i="20"/>
  <c r="CK32" i="20" s="1" a="1"/>
  <c r="CK32" i="20" s="1"/>
  <c r="CJ88" i="18"/>
  <c r="CJ56" i="18"/>
  <c r="CI73" i="15"/>
  <c r="CI105" i="15"/>
  <c r="CJ60" i="8"/>
  <c r="CJ92" i="8"/>
  <c r="CI105" i="9"/>
  <c r="CI73" i="9"/>
  <c r="CI61" i="15"/>
  <c r="CI93" i="15"/>
  <c r="CI117" i="2"/>
  <c r="CI85" i="2"/>
  <c r="CJ59" i="8"/>
  <c r="CJ91" i="8"/>
  <c r="CJ104" i="9"/>
  <c r="CJ72" i="9"/>
  <c r="CJ61" i="9"/>
  <c r="CJ93" i="9"/>
  <c r="CJ72" i="5"/>
  <c r="CJ104" i="5"/>
  <c r="AD15" i="8"/>
  <c r="CJ15" i="8" s="1" a="1"/>
  <c r="CJ15" i="8" s="1"/>
  <c r="AC47" i="8"/>
  <c r="AF40" i="8"/>
  <c r="CL40" i="8" s="1" a="1"/>
  <c r="CL40" i="8" s="1"/>
  <c r="AE37" i="21"/>
  <c r="CK37" i="21" s="1" a="1"/>
  <c r="CK37" i="21" s="1"/>
  <c r="AF26" i="14"/>
  <c r="CL26" i="14" s="1" a="1"/>
  <c r="CL26" i="14" s="1"/>
  <c r="AF20" i="10"/>
  <c r="CL20" i="10" s="1" a="1"/>
  <c r="CL20" i="10" s="1"/>
  <c r="AF34" i="18"/>
  <c r="CL34" i="18" s="1" a="1"/>
  <c r="CL34" i="18" s="1"/>
  <c r="AF23" i="1"/>
  <c r="CL23" i="1" s="1" a="1"/>
  <c r="CL23" i="1" s="1"/>
  <c r="AE28" i="2"/>
  <c r="CK28" i="2" s="1" a="1"/>
  <c r="CK28" i="2" s="1"/>
  <c r="AF22" i="10"/>
  <c r="CL22" i="10" s="1" a="1"/>
  <c r="CL22" i="10" s="1"/>
  <c r="AF31" i="15"/>
  <c r="CL31" i="15" s="1" a="1"/>
  <c r="CL31" i="15" s="1"/>
  <c r="AF19" i="3"/>
  <c r="CL19" i="3" s="1" a="1"/>
  <c r="CL19" i="3" s="1"/>
  <c r="AF45" i="15"/>
  <c r="CL45" i="15" s="1" a="1"/>
  <c r="CL45" i="15" s="1"/>
  <c r="AF19" i="16"/>
  <c r="CL19" i="16" s="1" a="1"/>
  <c r="CL19" i="16" s="1"/>
  <c r="AF42" i="17"/>
  <c r="CL42" i="17" s="1" a="1"/>
  <c r="CL42" i="17" s="1"/>
  <c r="AE39" i="4"/>
  <c r="CK39" i="4" s="1" a="1"/>
  <c r="CK39" i="4" s="1"/>
  <c r="AE44" i="16"/>
  <c r="CK44" i="16" s="1" a="1"/>
  <c r="CK44" i="16" s="1"/>
  <c r="AE34" i="5"/>
  <c r="CK34" i="5" s="1" a="1"/>
  <c r="CK34" i="5" s="1"/>
  <c r="CI108" i="20"/>
  <c r="CI76" i="20"/>
  <c r="AF46" i="21"/>
  <c r="CL46" i="21" s="1" a="1"/>
  <c r="CL46" i="21" s="1"/>
  <c r="AE46" i="13"/>
  <c r="CK46" i="13" s="1" a="1"/>
  <c r="CK46" i="13" s="1"/>
  <c r="AF27" i="9"/>
  <c r="CL27" i="9" s="1" a="1"/>
  <c r="CL27" i="9" s="1"/>
  <c r="AF28" i="18"/>
  <c r="CL28" i="18" s="1" a="1"/>
  <c r="CL28" i="18" s="1"/>
  <c r="AF39" i="18"/>
  <c r="CL39" i="18" s="1" a="1"/>
  <c r="CL39" i="18" s="1"/>
  <c r="AE20" i="3"/>
  <c r="CK20" i="3" s="1" a="1"/>
  <c r="CK20" i="3" s="1"/>
  <c r="AE25" i="20"/>
  <c r="CK25" i="20" s="1" a="1"/>
  <c r="CK25" i="20" s="1"/>
  <c r="AF35" i="1"/>
  <c r="CL35" i="1" s="1" a="1"/>
  <c r="CL35" i="1" s="1"/>
  <c r="AE18" i="9"/>
  <c r="CK18" i="9" s="1" a="1"/>
  <c r="CK18" i="9" s="1"/>
  <c r="AE28" i="20"/>
  <c r="CK28" i="20" s="1" a="1"/>
  <c r="CK28" i="20" s="1"/>
  <c r="AF16" i="16"/>
  <c r="CL16" i="16" s="1" a="1"/>
  <c r="CL16" i="16" s="1"/>
  <c r="AE19" i="4"/>
  <c r="CK19" i="4" s="1" a="1"/>
  <c r="CK19" i="4" s="1"/>
  <c r="AF41" i="19"/>
  <c r="CL41" i="19" s="1" a="1"/>
  <c r="CL41" i="19" s="1"/>
  <c r="AF28" i="1"/>
  <c r="CL28" i="1" s="1" a="1"/>
  <c r="CL28" i="1" s="1"/>
  <c r="AF26" i="13"/>
  <c r="CL26" i="13" s="1" a="1"/>
  <c r="CL26" i="13" s="1"/>
  <c r="CJ98" i="15"/>
  <c r="CJ66" i="15"/>
  <c r="CI83" i="4"/>
  <c r="CI115" i="4"/>
  <c r="CI66" i="21"/>
  <c r="CI98" i="21"/>
  <c r="CI76" i="11"/>
  <c r="CI108" i="11"/>
  <c r="CJ69" i="4"/>
  <c r="CJ101" i="4"/>
  <c r="CJ101" i="18"/>
  <c r="CJ69" i="18"/>
  <c r="CJ98" i="2"/>
  <c r="CJ66" i="2"/>
  <c r="CJ117" i="5"/>
  <c r="CJ85" i="5"/>
  <c r="CJ97" i="7"/>
  <c r="CJ65" i="7"/>
  <c r="CI78" i="9"/>
  <c r="CI110" i="9"/>
  <c r="CI65" i="8"/>
  <c r="CI97" i="8"/>
  <c r="CJ112" i="9"/>
  <c r="CJ80" i="9"/>
  <c r="CJ78" i="12"/>
  <c r="CJ110" i="12"/>
  <c r="CJ100" i="1"/>
  <c r="CJ68" i="1"/>
  <c r="CJ70" i="12"/>
  <c r="CJ102" i="12"/>
  <c r="CJ97" i="17"/>
  <c r="CJ65" i="17"/>
  <c r="CI77" i="19"/>
  <c r="CI109" i="19"/>
  <c r="CJ73" i="6"/>
  <c r="CJ105" i="6"/>
  <c r="CJ103" i="2"/>
  <c r="CJ71" i="2"/>
  <c r="CI94" i="18"/>
  <c r="CI62" i="18"/>
  <c r="AF42" i="8"/>
  <c r="CL42" i="8" s="1" a="1"/>
  <c r="CL42" i="8" s="1"/>
  <c r="AE33" i="3"/>
  <c r="CK33" i="3" s="1" a="1"/>
  <c r="CK33" i="3" s="1"/>
  <c r="AF36" i="6"/>
  <c r="CL36" i="6" s="1" a="1"/>
  <c r="CL36" i="6" s="1"/>
  <c r="AF29" i="15"/>
  <c r="CL29" i="15" s="1" a="1"/>
  <c r="CL29" i="15" s="1"/>
  <c r="AE18" i="4"/>
  <c r="CK18" i="4" s="1" a="1"/>
  <c r="CK18" i="4" s="1"/>
  <c r="AE46" i="18"/>
  <c r="CK46" i="18" s="1" a="1"/>
  <c r="CK46" i="18" s="1"/>
  <c r="CJ88" i="15"/>
  <c r="CJ56" i="15"/>
  <c r="CJ112" i="5"/>
  <c r="CJ80" i="5"/>
  <c r="CI96" i="6"/>
  <c r="CI64" i="6"/>
  <c r="CI93" i="18"/>
  <c r="CI61" i="18"/>
  <c r="CI114" i="13"/>
  <c r="CI82" i="13"/>
  <c r="CJ107" i="1"/>
  <c r="CJ75" i="1"/>
  <c r="CJ93" i="4"/>
  <c r="CJ61" i="4"/>
  <c r="CI90" i="5"/>
  <c r="CI58" i="5"/>
  <c r="CJ87" i="18"/>
  <c r="CJ55" i="18"/>
  <c r="CJ110" i="17"/>
  <c r="CJ78" i="17"/>
  <c r="CJ58" i="13"/>
  <c r="CJ90" i="13"/>
  <c r="CI67" i="21"/>
  <c r="CI99" i="21"/>
  <c r="CJ68" i="6"/>
  <c r="CJ100" i="6"/>
  <c r="CI102" i="18"/>
  <c r="CI70" i="18"/>
  <c r="AE36" i="11"/>
  <c r="CK36" i="11" s="1" a="1"/>
  <c r="CK36" i="11" s="1"/>
  <c r="AE33" i="13"/>
  <c r="CK33" i="13" s="1" a="1"/>
  <c r="CK33" i="13" s="1"/>
  <c r="AE35" i="21"/>
  <c r="CK35" i="21" s="1" a="1"/>
  <c r="CK35" i="21" s="1"/>
  <c r="CJ107" i="15"/>
  <c r="CJ75" i="15"/>
  <c r="AF44" i="5"/>
  <c r="CL44" i="5" s="1" a="1"/>
  <c r="CL44" i="5" s="1"/>
  <c r="AD47" i="14"/>
  <c r="AE15" i="14"/>
  <c r="CK15" i="14" s="1" a="1"/>
  <c r="CK15" i="14" s="1"/>
  <c r="CJ96" i="4"/>
  <c r="CJ64" i="4"/>
  <c r="CI105" i="2"/>
  <c r="CI73" i="2"/>
  <c r="AF38" i="18"/>
  <c r="CL38" i="18" s="1" a="1"/>
  <c r="CL38" i="18" s="1"/>
  <c r="CJ99" i="4"/>
  <c r="CJ67" i="4"/>
  <c r="AF28" i="14"/>
  <c r="CL28" i="14" s="1" a="1"/>
  <c r="CL28" i="14" s="1"/>
  <c r="AF29" i="17"/>
  <c r="CL29" i="17" s="1" a="1"/>
  <c r="CL29" i="17" s="1"/>
  <c r="AF22" i="16"/>
  <c r="CL22" i="16" s="1" a="1"/>
  <c r="CL22" i="16" s="1"/>
  <c r="CJ74" i="5"/>
  <c r="CJ106" i="5"/>
  <c r="AE28" i="8"/>
  <c r="CK28" i="8" s="1" a="1"/>
  <c r="CK28" i="8" s="1"/>
  <c r="AE40" i="18"/>
  <c r="CK40" i="18" s="1" a="1"/>
  <c r="CK40" i="18" s="1"/>
  <c r="CI88" i="2"/>
  <c r="CI56" i="2"/>
  <c r="CJ84" i="12"/>
  <c r="CJ120" i="12"/>
  <c r="CJ123" i="12" s="1"/>
  <c r="CJ116" i="12" s="1"/>
  <c r="CH86" i="8"/>
  <c r="CH54" i="8"/>
  <c r="AE21" i="5"/>
  <c r="CK21" i="5" s="1" a="1"/>
  <c r="CK21" i="5" s="1"/>
  <c r="AF16" i="13"/>
  <c r="CL16" i="13" s="1" a="1"/>
  <c r="CL16" i="13" s="1"/>
  <c r="AF35" i="6"/>
  <c r="CL35" i="6" s="1" a="1"/>
  <c r="CL35" i="6" s="1"/>
  <c r="AF16" i="1"/>
  <c r="CL16" i="1" s="1" a="1"/>
  <c r="CL16" i="1" s="1"/>
  <c r="AE18" i="12"/>
  <c r="CK18" i="12" s="1" a="1"/>
  <c r="CK18" i="12" s="1"/>
  <c r="AF36" i="8"/>
  <c r="CL36" i="8" s="1" a="1"/>
  <c r="CL36" i="8" s="1"/>
  <c r="AF36" i="4"/>
  <c r="CL36" i="4" s="1" a="1"/>
  <c r="CL36" i="4" s="1"/>
  <c r="AF16" i="3"/>
  <c r="CL16" i="3" s="1" a="1"/>
  <c r="CL16" i="3" s="1"/>
  <c r="CJ102" i="2"/>
  <c r="CJ70" i="2"/>
  <c r="CI101" i="2"/>
  <c r="CI69" i="2"/>
  <c r="CI112" i="20"/>
  <c r="CI80" i="20"/>
  <c r="CJ77" i="21"/>
  <c r="CJ109" i="21"/>
  <c r="CI60" i="19"/>
  <c r="CI92" i="19"/>
  <c r="CJ95" i="19"/>
  <c r="CJ63" i="19"/>
  <c r="CI93" i="13"/>
  <c r="CI61" i="13"/>
  <c r="CJ110" i="8"/>
  <c r="CJ78" i="8"/>
  <c r="CI63" i="7"/>
  <c r="CI95" i="7"/>
  <c r="CJ83" i="20"/>
  <c r="CJ115" i="20"/>
  <c r="CJ80" i="6"/>
  <c r="CJ112" i="6"/>
  <c r="CI114" i="6"/>
  <c r="CI82" i="6"/>
  <c r="CJ82" i="11"/>
  <c r="CJ114" i="11"/>
  <c r="CI73" i="19"/>
  <c r="CI105" i="19"/>
  <c r="AF38" i="21"/>
  <c r="CL38" i="21" s="1" a="1"/>
  <c r="CL38" i="21" s="1"/>
  <c r="AF32" i="3"/>
  <c r="CL32" i="3" s="1" a="1"/>
  <c r="CL32" i="3" s="1"/>
  <c r="AE21" i="19"/>
  <c r="CK21" i="19" s="1" a="1"/>
  <c r="CK21" i="19" s="1"/>
  <c r="AF24" i="19"/>
  <c r="CL24" i="19" s="1" a="1"/>
  <c r="CL24" i="19" s="1"/>
  <c r="AF45" i="19"/>
  <c r="CL45" i="19" s="1" a="1"/>
  <c r="CL45" i="19" s="1"/>
  <c r="AE22" i="13"/>
  <c r="CK22" i="13" s="1" a="1"/>
  <c r="CK22" i="13" s="1"/>
  <c r="AF39" i="8"/>
  <c r="CL39" i="8" s="1" a="1"/>
  <c r="CL39" i="8" s="1"/>
  <c r="AF33" i="6"/>
  <c r="CL33" i="6" s="1" a="1"/>
  <c r="CL33" i="6" s="1"/>
  <c r="AE24" i="7"/>
  <c r="CK24" i="7" s="1" a="1"/>
  <c r="CK24" i="7" s="1"/>
  <c r="AF27" i="16"/>
  <c r="CL27" i="16" s="1" a="1"/>
  <c r="CL27" i="16" s="1"/>
  <c r="AF44" i="20"/>
  <c r="CL44" i="20" s="1" a="1"/>
  <c r="CL44" i="20" s="1"/>
  <c r="AF24" i="1"/>
  <c r="CL24" i="1" s="1" a="1"/>
  <c r="CL24" i="1" s="1"/>
  <c r="AF41" i="6"/>
  <c r="CL41" i="6" s="1" a="1"/>
  <c r="CL41" i="6" s="1"/>
  <c r="AF31" i="20"/>
  <c r="CL31" i="20" s="1" a="1"/>
  <c r="CL31" i="20" s="1"/>
  <c r="AE43" i="6"/>
  <c r="CK43" i="6" s="1" a="1"/>
  <c r="CK43" i="6" s="1"/>
  <c r="AE18" i="3"/>
  <c r="CK18" i="3" s="1" a="1"/>
  <c r="CK18" i="3" s="1"/>
  <c r="AF43" i="11"/>
  <c r="CL43" i="11" s="1" a="1"/>
  <c r="CL43" i="11" s="1"/>
  <c r="AE44" i="3"/>
  <c r="CK44" i="3" s="1" a="1"/>
  <c r="CK44" i="3" s="1"/>
  <c r="AF21" i="12"/>
  <c r="CL21" i="12" s="1" a="1"/>
  <c r="CL21" i="12" s="1"/>
  <c r="AE34" i="19"/>
  <c r="CK34" i="19" s="1" a="1"/>
  <c r="CK34" i="19" s="1"/>
  <c r="AE37" i="17"/>
  <c r="CK37" i="17" s="1" a="1"/>
  <c r="CK37" i="17" s="1"/>
  <c r="AF23" i="10"/>
  <c r="CL23" i="10" s="1" a="1"/>
  <c r="CL23" i="10" s="1"/>
  <c r="CJ112" i="15"/>
  <c r="CJ80" i="15"/>
  <c r="AF17" i="17"/>
  <c r="CL17" i="17" s="1" a="1"/>
  <c r="CL17" i="17" s="1"/>
  <c r="AF31" i="13"/>
  <c r="CL31" i="13" s="1" a="1"/>
  <c r="CL31" i="13" s="1"/>
  <c r="AF24" i="8"/>
  <c r="CL24" i="8" s="1" a="1"/>
  <c r="CL24" i="8" s="1"/>
  <c r="AF18" i="16"/>
  <c r="CL18" i="16" s="1" a="1"/>
  <c r="CL18" i="16" s="1"/>
  <c r="AF46" i="9"/>
  <c r="CL46" i="9" s="1" a="1"/>
  <c r="CL46" i="9" s="1"/>
  <c r="AF38" i="12"/>
  <c r="CL38" i="12" s="1" a="1"/>
  <c r="CL38" i="12" s="1"/>
  <c r="CJ91" i="7"/>
  <c r="CJ59" i="7"/>
  <c r="CJ55" i="6"/>
  <c r="CJ87" i="6"/>
  <c r="CJ120" i="18"/>
  <c r="CJ123" i="18" s="1"/>
  <c r="CJ116" i="18" s="1"/>
  <c r="CJ84" i="18"/>
  <c r="CI98" i="10"/>
  <c r="CI66" i="10"/>
  <c r="AF40" i="16"/>
  <c r="CL40" i="16" s="1" a="1"/>
  <c r="CL40" i="16" s="1"/>
  <c r="AE40" i="14"/>
  <c r="CK40" i="14" s="1" a="1"/>
  <c r="CK40" i="14" s="1"/>
  <c r="CJ91" i="1"/>
  <c r="CJ59" i="1"/>
  <c r="CI59" i="4"/>
  <c r="CI91" i="4"/>
  <c r="CI81" i="19"/>
  <c r="CI113" i="19"/>
  <c r="AF22" i="7"/>
  <c r="CL22" i="7" s="1" a="1"/>
  <c r="CL22" i="7" s="1"/>
  <c r="AF35" i="12"/>
  <c r="CL35" i="12" s="1" a="1"/>
  <c r="CL35" i="12" s="1"/>
  <c r="AF43" i="3"/>
  <c r="CL43" i="3" s="1" a="1"/>
  <c r="CL43" i="3" s="1"/>
  <c r="AE40" i="12"/>
  <c r="CK40" i="12" s="1" a="1"/>
  <c r="CK40" i="12" s="1"/>
  <c r="AF32" i="10"/>
  <c r="CL32" i="10" s="1" a="1"/>
  <c r="CL32" i="10" s="1"/>
  <c r="AF25" i="13"/>
  <c r="CL25" i="13" s="1" a="1"/>
  <c r="CL25" i="13" s="1"/>
  <c r="AF46" i="1"/>
  <c r="CL46" i="1" s="1" a="1"/>
  <c r="CL46" i="1" s="1"/>
  <c r="CJ80" i="11"/>
  <c r="CJ112" i="11"/>
  <c r="CJ114" i="1"/>
  <c r="CJ82" i="1"/>
  <c r="CI83" i="11"/>
  <c r="CI115" i="11"/>
  <c r="CI82" i="8"/>
  <c r="CI114" i="8"/>
  <c r="CJ94" i="16"/>
  <c r="CJ62" i="16"/>
  <c r="CJ94" i="5"/>
  <c r="CJ62" i="5"/>
  <c r="CJ59" i="5"/>
  <c r="CJ91" i="5"/>
  <c r="AE40" i="11"/>
  <c r="CK40" i="11" s="1" a="1"/>
  <c r="CK40" i="11" s="1"/>
  <c r="AF23" i="15"/>
  <c r="CL23" i="15" s="1" a="1"/>
  <c r="CL23" i="15" s="1"/>
  <c r="AF24" i="18"/>
  <c r="CL24" i="18" s="1" a="1"/>
  <c r="CL24" i="18" s="1"/>
  <c r="CJ98" i="1"/>
  <c r="CJ66" i="1"/>
  <c r="CI107" i="18"/>
  <c r="CI75" i="18"/>
  <c r="AF22" i="3"/>
  <c r="CL22" i="3" s="1" a="1"/>
  <c r="CL22" i="3" s="1"/>
  <c r="AE21" i="3"/>
  <c r="CK21" i="3" s="1" a="1"/>
  <c r="CK21" i="3" s="1"/>
  <c r="AE25" i="14"/>
  <c r="CK25" i="14" s="1" a="1"/>
  <c r="CK25" i="14" s="1"/>
  <c r="AF29" i="12"/>
  <c r="CL29" i="12" s="1" a="1"/>
  <c r="CL29" i="12" s="1"/>
  <c r="AE22" i="2"/>
  <c r="CK22" i="2" s="1" a="1"/>
  <c r="CK22" i="2" s="1"/>
  <c r="AF30" i="9"/>
  <c r="CL30" i="9" s="1" a="1"/>
  <c r="CL30" i="9" s="1"/>
  <c r="AF24" i="13"/>
  <c r="CL24" i="13" s="1" a="1"/>
  <c r="CL24" i="13" s="1"/>
  <c r="CJ107" i="14"/>
  <c r="CJ75" i="14"/>
  <c r="CI86" i="2"/>
  <c r="CI54" i="2"/>
  <c r="AF24" i="2"/>
  <c r="CL24" i="2" s="1" a="1"/>
  <c r="CL24" i="2" s="1"/>
  <c r="AF36" i="5"/>
  <c r="CL36" i="5" s="1" a="1"/>
  <c r="CL36" i="5" s="1"/>
  <c r="CJ102" i="7"/>
  <c r="CJ70" i="7"/>
  <c r="AF21" i="9"/>
  <c r="CL21" i="9" s="1" a="1"/>
  <c r="CL21" i="9" s="1"/>
  <c r="AF45" i="16"/>
  <c r="CL45" i="16" s="1" a="1"/>
  <c r="CL45" i="16" s="1"/>
  <c r="CI58" i="12"/>
  <c r="CI90" i="12"/>
  <c r="CI75" i="21"/>
  <c r="CI107" i="21"/>
  <c r="CJ87" i="9"/>
  <c r="CJ55" i="9"/>
  <c r="CJ114" i="16"/>
  <c r="CJ82" i="16"/>
  <c r="CJ96" i="8"/>
  <c r="CJ64" i="8"/>
  <c r="CJ70" i="4"/>
  <c r="CJ102" i="4"/>
  <c r="CI81" i="14"/>
  <c r="CI113" i="14"/>
  <c r="CJ105" i="16"/>
  <c r="CJ73" i="16"/>
  <c r="CJ76" i="8"/>
  <c r="CJ108" i="8"/>
  <c r="CJ65" i="11"/>
  <c r="CJ97" i="11"/>
  <c r="AF19" i="8"/>
  <c r="CL19" i="8" s="1" a="1"/>
  <c r="CL19" i="8" s="1"/>
  <c r="AF39" i="14"/>
  <c r="CL39" i="14" s="1" a="1"/>
  <c r="CL39" i="14" s="1"/>
  <c r="AF36" i="20"/>
  <c r="CL36" i="20" s="1" a="1"/>
  <c r="CL36" i="20" s="1"/>
  <c r="AF27" i="3"/>
  <c r="CL27" i="3" s="1" a="1"/>
  <c r="CL27" i="3" s="1"/>
  <c r="CI79" i="17"/>
  <c r="CI111" i="17"/>
  <c r="CJ106" i="17"/>
  <c r="CJ74" i="17"/>
  <c r="CJ108" i="19"/>
  <c r="CJ76" i="19"/>
  <c r="CI74" i="11"/>
  <c r="CI106" i="11"/>
  <c r="AE15" i="5"/>
  <c r="CK15" i="5" s="1" a="1"/>
  <c r="CK15" i="5" s="1"/>
  <c r="AD47" i="5"/>
  <c r="AF17" i="18"/>
  <c r="CL17" i="18" s="1" a="1"/>
  <c r="CL17" i="18" s="1"/>
  <c r="AE34" i="15"/>
  <c r="CK34" i="15" s="1" a="1"/>
  <c r="CK34" i="15" s="1"/>
  <c r="AF21" i="8"/>
  <c r="CL21" i="8" s="1" a="1"/>
  <c r="CL21" i="8" s="1"/>
  <c r="AE34" i="9"/>
  <c r="CK34" i="9" s="1" a="1"/>
  <c r="CK34" i="9" s="1"/>
  <c r="AE22" i="15"/>
  <c r="CK22" i="15" s="1" a="1"/>
  <c r="CK22" i="15" s="1"/>
  <c r="AE46" i="2"/>
  <c r="CK46" i="2" s="1" a="1"/>
  <c r="CK46" i="2" s="1"/>
  <c r="AF20" i="8"/>
  <c r="CL20" i="8" s="1" a="1"/>
  <c r="CL20" i="8" s="1"/>
  <c r="AF33" i="9"/>
  <c r="CL33" i="9" s="1" a="1"/>
  <c r="CL33" i="9" s="1"/>
  <c r="AF22" i="9"/>
  <c r="CL22" i="9" s="1" a="1"/>
  <c r="CL22" i="9" s="1"/>
  <c r="AF33" i="5"/>
  <c r="CL33" i="5" s="1" a="1"/>
  <c r="CL33" i="5" s="1"/>
  <c r="CI120" i="5"/>
  <c r="CI123" i="5" s="1"/>
  <c r="CI116" i="5" s="1"/>
  <c r="CI84" i="5"/>
  <c r="CI58" i="17"/>
  <c r="CI90" i="17"/>
  <c r="CJ105" i="17"/>
  <c r="CJ73" i="17"/>
  <c r="CJ80" i="21"/>
  <c r="CJ112" i="21"/>
  <c r="CI84" i="11"/>
  <c r="CI120" i="11"/>
  <c r="CI123" i="11" s="1"/>
  <c r="CI116" i="11" s="1"/>
  <c r="CJ67" i="12"/>
  <c r="CJ99" i="12"/>
  <c r="CJ91" i="17"/>
  <c r="CJ59" i="17"/>
  <c r="CI70" i="11"/>
  <c r="CI102" i="11"/>
  <c r="CI103" i="9"/>
  <c r="CI71" i="9"/>
  <c r="CJ58" i="20"/>
  <c r="CJ90" i="20"/>
  <c r="CJ65" i="12"/>
  <c r="CJ97" i="12"/>
  <c r="CJ108" i="5"/>
  <c r="CJ76" i="5"/>
  <c r="CJ115" i="2"/>
  <c r="CJ83" i="2"/>
  <c r="CI65" i="19"/>
  <c r="CI97" i="19"/>
  <c r="CI54" i="17"/>
  <c r="CI86" i="17"/>
  <c r="AE37" i="20"/>
  <c r="CK37" i="20" s="1" a="1"/>
  <c r="CK37" i="20" s="1"/>
  <c r="CJ120" i="1"/>
  <c r="CJ123" i="1" s="1"/>
  <c r="CJ116" i="1" s="1"/>
  <c r="CJ84" i="1"/>
  <c r="CI115" i="9"/>
  <c r="CI83" i="9"/>
  <c r="CJ92" i="1"/>
  <c r="CJ60" i="1"/>
  <c r="CJ65" i="6"/>
  <c r="CJ97" i="6"/>
  <c r="CJ73" i="20"/>
  <c r="CJ105" i="20"/>
  <c r="CJ83" i="6"/>
  <c r="CJ115" i="6"/>
  <c r="CI81" i="16"/>
  <c r="CI113" i="16"/>
  <c r="CJ107" i="17"/>
  <c r="CJ75" i="17"/>
  <c r="CJ120" i="7"/>
  <c r="CJ123" i="7" s="1"/>
  <c r="CJ116" i="7" s="1"/>
  <c r="CJ84" i="7"/>
  <c r="CJ106" i="7"/>
  <c r="CJ74" i="7"/>
  <c r="CJ107" i="9"/>
  <c r="CJ75" i="9"/>
  <c r="AF27" i="15"/>
  <c r="CL27" i="15" s="1" a="1"/>
  <c r="CL27" i="15" s="1"/>
  <c r="AE44" i="4"/>
  <c r="CK44" i="4" s="1" a="1"/>
  <c r="CK44" i="4" s="1"/>
  <c r="AE27" i="21"/>
  <c r="CK27" i="21" s="1" a="1"/>
  <c r="CK27" i="21" s="1"/>
  <c r="AE37" i="11"/>
  <c r="CK37" i="11" s="1" a="1"/>
  <c r="CK37" i="11" s="1"/>
  <c r="AF30" i="4"/>
  <c r="CL30" i="4" s="1" a="1"/>
  <c r="CL30" i="4" s="1"/>
  <c r="AF30" i="18"/>
  <c r="CL30" i="18" s="1" a="1"/>
  <c r="CL30" i="18" s="1"/>
  <c r="AF27" i="2"/>
  <c r="CL27" i="2" s="1" a="1"/>
  <c r="CL27" i="2" s="1"/>
  <c r="AF46" i="5"/>
  <c r="CL46" i="5" s="1" a="1"/>
  <c r="CL46" i="5" s="1"/>
  <c r="AF26" i="7"/>
  <c r="CL26" i="7" s="1" a="1"/>
  <c r="CL26" i="7" s="1"/>
  <c r="AE39" i="9"/>
  <c r="CK39" i="9" s="1" a="1"/>
  <c r="CK39" i="9" s="1"/>
  <c r="AE26" i="8"/>
  <c r="CK26" i="8" s="1" a="1"/>
  <c r="CK26" i="8" s="1"/>
  <c r="AF41" i="9"/>
  <c r="CL41" i="9" s="1" a="1"/>
  <c r="CL41" i="9" s="1"/>
  <c r="AF39" i="12"/>
  <c r="CL39" i="12" s="1" a="1"/>
  <c r="CL39" i="12" s="1"/>
  <c r="AF29" i="1"/>
  <c r="CL29" i="1" s="1" a="1"/>
  <c r="CL29" i="1" s="1"/>
  <c r="AF31" i="12"/>
  <c r="CL31" i="12" s="1" a="1"/>
  <c r="CL31" i="12" s="1"/>
  <c r="AF26" i="17"/>
  <c r="CL26" i="17" s="1" a="1"/>
  <c r="CL26" i="17" s="1"/>
  <c r="AE38" i="19"/>
  <c r="CK38" i="19" s="1" a="1"/>
  <c r="CK38" i="19" s="1"/>
  <c r="AF34" i="6"/>
  <c r="CL34" i="6" s="1" a="1"/>
  <c r="CL34" i="6" s="1"/>
  <c r="AF32" i="2"/>
  <c r="CL32" i="2" s="1" a="1"/>
  <c r="CL32" i="2" s="1"/>
  <c r="AE23" i="18"/>
  <c r="CK23" i="18" s="1" a="1"/>
  <c r="CK23" i="18" s="1"/>
  <c r="CI68" i="4"/>
  <c r="CI100" i="4"/>
  <c r="CJ115" i="15"/>
  <c r="CJ83" i="15"/>
  <c r="CI77" i="16"/>
  <c r="CI109" i="16"/>
  <c r="CJ92" i="13"/>
  <c r="CJ60" i="13"/>
  <c r="CJ117" i="7"/>
  <c r="CJ85" i="7"/>
  <c r="CJ83" i="13"/>
  <c r="CJ115" i="13"/>
  <c r="AD15" i="21"/>
  <c r="CJ15" i="21" s="1" a="1"/>
  <c r="CJ15" i="21" s="1"/>
  <c r="AC47" i="21"/>
  <c r="AF17" i="15"/>
  <c r="CL17" i="15" s="1" a="1"/>
  <c r="CL17" i="15" s="1"/>
  <c r="AF41" i="5"/>
  <c r="CL41" i="5" s="1" a="1"/>
  <c r="CL41" i="5" s="1"/>
  <c r="AE25" i="6"/>
  <c r="CK25" i="6" s="1" a="1"/>
  <c r="CK25" i="6" s="1"/>
  <c r="AE22" i="18"/>
  <c r="CK22" i="18" s="1" a="1"/>
  <c r="CK22" i="18" s="1"/>
  <c r="AE43" i="13"/>
  <c r="CK43" i="13" s="1" a="1"/>
  <c r="CK43" i="13" s="1"/>
  <c r="AF36" i="1"/>
  <c r="CL36" i="1" s="1" a="1"/>
  <c r="CL36" i="1" s="1"/>
  <c r="AF22" i="4"/>
  <c r="CL22" i="4" s="1" a="1"/>
  <c r="CL22" i="4" s="1"/>
  <c r="AE19" i="5"/>
  <c r="CK19" i="5" s="1" a="1"/>
  <c r="CK19" i="5" s="1"/>
  <c r="AF16" i="18"/>
  <c r="CL16" i="18" s="1" a="1"/>
  <c r="CL16" i="18" s="1"/>
  <c r="AF39" i="17"/>
  <c r="CL39" i="17" s="1" a="1"/>
  <c r="CL39" i="17" s="1"/>
  <c r="CJ88" i="4"/>
  <c r="CJ56" i="4"/>
  <c r="CJ78" i="20"/>
  <c r="CJ110" i="20"/>
  <c r="CJ56" i="5"/>
  <c r="CJ88" i="5"/>
  <c r="CJ112" i="17"/>
  <c r="CJ80" i="17"/>
  <c r="CJ91" i="19"/>
  <c r="CJ59" i="19"/>
  <c r="CI72" i="17"/>
  <c r="CI104" i="17"/>
  <c r="AE19" i="7"/>
  <c r="CK19" i="7" s="1" a="1"/>
  <c r="CK19" i="7" s="1"/>
  <c r="CI92" i="20"/>
  <c r="CI60" i="20"/>
  <c r="CJ115" i="14"/>
  <c r="CJ83" i="14"/>
  <c r="AE15" i="19"/>
  <c r="CK15" i="19" s="1" a="1"/>
  <c r="CK15" i="19" s="1"/>
  <c r="AD47" i="19"/>
  <c r="CI90" i="2"/>
  <c r="CI58" i="2"/>
  <c r="AF16" i="4"/>
  <c r="CL16" i="4" s="1" a="1"/>
  <c r="CL16" i="4" s="1"/>
  <c r="CJ100" i="21"/>
  <c r="CJ68" i="21"/>
  <c r="AF17" i="21"/>
  <c r="CL17" i="21" s="1" a="1"/>
  <c r="CL17" i="21" s="1"/>
  <c r="CI61" i="12"/>
  <c r="CI93" i="12"/>
  <c r="AF32" i="14"/>
  <c r="CL32" i="14" s="1" a="1"/>
  <c r="CL32" i="14" s="1"/>
  <c r="CJ73" i="12"/>
  <c r="CJ105" i="12"/>
  <c r="CI92" i="2"/>
  <c r="CI60" i="2"/>
  <c r="CJ96" i="2"/>
  <c r="CJ64" i="2"/>
  <c r="CI65" i="3"/>
  <c r="CI97" i="3"/>
  <c r="CJ63" i="14"/>
  <c r="CJ95" i="14"/>
  <c r="CJ59" i="13"/>
  <c r="CJ91" i="13"/>
  <c r="CJ109" i="7"/>
  <c r="CJ77" i="7"/>
  <c r="CI85" i="16"/>
  <c r="CI117" i="16"/>
  <c r="CJ105" i="1"/>
  <c r="CJ73" i="1"/>
  <c r="CJ66" i="14"/>
  <c r="CJ98" i="14"/>
  <c r="CJ90" i="15"/>
  <c r="CJ58" i="15"/>
  <c r="CI85" i="3"/>
  <c r="CI117" i="3"/>
  <c r="CJ110" i="2"/>
  <c r="CJ78" i="2"/>
  <c r="CJ103" i="19"/>
  <c r="CJ71" i="19"/>
  <c r="CJ108" i="7"/>
  <c r="CJ76" i="7"/>
  <c r="CJ93" i="14"/>
  <c r="CJ61" i="14"/>
  <c r="CJ73" i="21"/>
  <c r="CJ105" i="21"/>
  <c r="CJ92" i="15"/>
  <c r="CJ60" i="15"/>
  <c r="CI70" i="21"/>
  <c r="CI102" i="21"/>
  <c r="CI64" i="16"/>
  <c r="CI96" i="16"/>
  <c r="CJ64" i="10"/>
  <c r="CJ96" i="10"/>
  <c r="CJ102" i="16"/>
  <c r="CJ70" i="16"/>
  <c r="CJ88" i="13"/>
  <c r="CJ56" i="13"/>
  <c r="CJ110" i="1"/>
  <c r="CJ78" i="1"/>
  <c r="CJ61" i="21"/>
  <c r="CJ93" i="21"/>
  <c r="CJ72" i="21"/>
  <c r="CJ104" i="21"/>
  <c r="CI66" i="17"/>
  <c r="CI98" i="17"/>
  <c r="CI62" i="11"/>
  <c r="CI94" i="11"/>
  <c r="CI105" i="13"/>
  <c r="CI73" i="13"/>
  <c r="AF15" i="3"/>
  <c r="CL15" i="3" s="1" a="1"/>
  <c r="CL15" i="3" s="1"/>
  <c r="AF20" i="7"/>
  <c r="CL20" i="7" s="1" a="1"/>
  <c r="CL20" i="7" s="1"/>
  <c r="AF16" i="6"/>
  <c r="CL16" i="6" s="1" a="1"/>
  <c r="CL16" i="6" s="1"/>
  <c r="AF45" i="18"/>
  <c r="CL45" i="18" s="1" a="1"/>
  <c r="CL45" i="18" s="1"/>
  <c r="AE27" i="10"/>
  <c r="CK27" i="10" s="1" a="1"/>
  <c r="CK27" i="10" s="1"/>
  <c r="CJ79" i="9"/>
  <c r="CJ111" i="9"/>
  <c r="CJ111" i="19"/>
  <c r="CJ79" i="19"/>
  <c r="CJ88" i="16"/>
  <c r="CJ56" i="16"/>
  <c r="AF20" i="1"/>
  <c r="CL20" i="1" s="1" a="1"/>
  <c r="CL20" i="1" s="1"/>
  <c r="AE20" i="4"/>
  <c r="CK20" i="4" s="1" a="1"/>
  <c r="CK20" i="4" s="1"/>
  <c r="AE42" i="19"/>
  <c r="CK42" i="19" s="1" a="1"/>
  <c r="CK42" i="19" s="1"/>
  <c r="CJ81" i="12"/>
  <c r="CJ113" i="12"/>
  <c r="CI58" i="14"/>
  <c r="CI90" i="14"/>
  <c r="CJ101" i="20"/>
  <c r="CJ69" i="20"/>
  <c r="CJ98" i="18"/>
  <c r="CJ66" i="18"/>
  <c r="CI55" i="21"/>
  <c r="CI87" i="21"/>
  <c r="CI98" i="13"/>
  <c r="CI66" i="13"/>
  <c r="AF41" i="11"/>
  <c r="CL41" i="11" s="1" a="1"/>
  <c r="CL41" i="11" s="1"/>
  <c r="AF43" i="1"/>
  <c r="CL43" i="1" s="1" a="1"/>
  <c r="CL43" i="1" s="1"/>
  <c r="AE44" i="11"/>
  <c r="CK44" i="11" s="1" a="1"/>
  <c r="CK44" i="11" s="1"/>
  <c r="AE43" i="8"/>
  <c r="CK43" i="8" s="1" a="1"/>
  <c r="CK43" i="8" s="1"/>
  <c r="AF23" i="16"/>
  <c r="CL23" i="16" s="1" a="1"/>
  <c r="CL23" i="16" s="1"/>
  <c r="AF23" i="5"/>
  <c r="CL23" i="5" s="1" a="1"/>
  <c r="CL23" i="5" s="1"/>
  <c r="AF20" i="5"/>
  <c r="CL20" i="5" s="1" a="1"/>
  <c r="CL20" i="5" s="1"/>
  <c r="CI113" i="20"/>
  <c r="CI81" i="20"/>
  <c r="CI71" i="16"/>
  <c r="CI103" i="16"/>
  <c r="AF27" i="1"/>
  <c r="CL27" i="1" s="1" a="1"/>
  <c r="CL27" i="1" s="1"/>
  <c r="AE36" i="18"/>
  <c r="CK36" i="18" s="1" a="1"/>
  <c r="CK36" i="18" s="1"/>
  <c r="CI106" i="18"/>
  <c r="CI74" i="18"/>
  <c r="CJ78" i="6"/>
  <c r="CJ110" i="6"/>
  <c r="CJ55" i="20"/>
  <c r="CJ87" i="20"/>
  <c r="CJ61" i="6"/>
  <c r="CJ93" i="6"/>
  <c r="CJ81" i="21"/>
  <c r="CJ113" i="21"/>
  <c r="CJ113" i="11"/>
  <c r="CJ81" i="11"/>
  <c r="CI71" i="11"/>
  <c r="CI103" i="11"/>
  <c r="CJ112" i="16"/>
  <c r="CJ80" i="16"/>
  <c r="CJ59" i="11"/>
  <c r="CJ91" i="11"/>
  <c r="CJ62" i="6"/>
  <c r="CJ94" i="6"/>
  <c r="CI95" i="20"/>
  <c r="CI63" i="20"/>
  <c r="CI112" i="2"/>
  <c r="CI80" i="2"/>
  <c r="CI73" i="11"/>
  <c r="CI105" i="11"/>
  <c r="AF36" i="14"/>
  <c r="CL36" i="14" s="1" a="1"/>
  <c r="CL36" i="14" s="1"/>
  <c r="CI54" i="1"/>
  <c r="CI86" i="1"/>
  <c r="AF31" i="7"/>
  <c r="CL31" i="7" s="1" a="1"/>
  <c r="CL31" i="7" s="1"/>
  <c r="CJ105" i="8"/>
  <c r="CJ73" i="8"/>
  <c r="CJ87" i="15"/>
  <c r="CJ55" i="15"/>
  <c r="CI113" i="10"/>
  <c r="CI81" i="10"/>
  <c r="AE15" i="15"/>
  <c r="CK15" i="15" s="1" a="1"/>
  <c r="CK15" i="15" s="1"/>
  <c r="AD47" i="15"/>
  <c r="AE19" i="12"/>
  <c r="CK19" i="12" s="1" a="1"/>
  <c r="CK19" i="12" s="1"/>
  <c r="AE36" i="21"/>
  <c r="CK36" i="21" s="1" a="1"/>
  <c r="CK36" i="21" s="1"/>
  <c r="AF16" i="9"/>
  <c r="CL16" i="9" s="1" a="1"/>
  <c r="CL16" i="9" s="1"/>
  <c r="AF43" i="16"/>
  <c r="CL43" i="16" s="1" a="1"/>
  <c r="CL43" i="16" s="1"/>
  <c r="AF25" i="8"/>
  <c r="CL25" i="8" s="1" a="1"/>
  <c r="CL25" i="8" s="1"/>
  <c r="AF31" i="4"/>
  <c r="CL31" i="4" s="1" a="1"/>
  <c r="CL31" i="4" s="1"/>
  <c r="AE42" i="14"/>
  <c r="CK42" i="14" s="1" a="1"/>
  <c r="CK42" i="14" s="1"/>
  <c r="AF34" i="16"/>
  <c r="CL34" i="16" s="1" a="1"/>
  <c r="CL34" i="16" s="1"/>
  <c r="AF37" i="8"/>
  <c r="CL37" i="8" s="1" a="1"/>
  <c r="CL37" i="8" s="1"/>
  <c r="AF26" i="11"/>
  <c r="CL26" i="11" s="1" a="1"/>
  <c r="CL26" i="11" s="1"/>
  <c r="CJ104" i="14"/>
  <c r="CJ72" i="14"/>
  <c r="CJ109" i="15"/>
  <c r="CJ77" i="15"/>
  <c r="CJ71" i="8"/>
  <c r="CJ103" i="8"/>
  <c r="CJ115" i="17"/>
  <c r="CJ83" i="17"/>
  <c r="AE40" i="17"/>
  <c r="CK40" i="17" s="1" a="1"/>
  <c r="CK40" i="17" s="1"/>
  <c r="AF35" i="17"/>
  <c r="CL35" i="17" s="1" a="1"/>
  <c r="CL35" i="17" s="1"/>
  <c r="AF37" i="19"/>
  <c r="CL37" i="19" s="1" a="1"/>
  <c r="CL37" i="19" s="1"/>
  <c r="AE35" i="11"/>
  <c r="CK35" i="11" s="1" a="1"/>
  <c r="CK35" i="11" s="1"/>
  <c r="CJ110" i="7"/>
  <c r="CJ78" i="7"/>
  <c r="CJ57" i="11"/>
  <c r="CJ89" i="11"/>
  <c r="CI80" i="3"/>
  <c r="CI112" i="3"/>
  <c r="CI108" i="10"/>
  <c r="CI76" i="10"/>
  <c r="CI113" i="5"/>
  <c r="CI81" i="5"/>
  <c r="CI68" i="19"/>
  <c r="CI100" i="19"/>
  <c r="CI70" i="8"/>
  <c r="CI102" i="8"/>
  <c r="CJ70" i="6"/>
  <c r="CJ102" i="6"/>
  <c r="CI83" i="8"/>
  <c r="CI115" i="8"/>
  <c r="CJ104" i="15"/>
  <c r="CJ72" i="15"/>
  <c r="CI91" i="20"/>
  <c r="CI59" i="20"/>
  <c r="AE45" i="5"/>
  <c r="CK45" i="5" s="1" a="1"/>
  <c r="CK45" i="5" s="1"/>
  <c r="AE19" i="17"/>
  <c r="CK19" i="17" s="1" a="1"/>
  <c r="CK19" i="17" s="1"/>
  <c r="AF34" i="17"/>
  <c r="CL34" i="17" s="1" a="1"/>
  <c r="CL34" i="17" s="1"/>
  <c r="AF41" i="21"/>
  <c r="CL41" i="21" s="1" a="1"/>
  <c r="CL41" i="21" s="1"/>
  <c r="AE45" i="11"/>
  <c r="CK45" i="11" s="1" a="1"/>
  <c r="CK45" i="11" s="1"/>
  <c r="AF28" i="12"/>
  <c r="CL28" i="12" s="1" a="1"/>
  <c r="CL28" i="12" s="1"/>
  <c r="AF20" i="17"/>
  <c r="CL20" i="17" s="1" a="1"/>
  <c r="CL20" i="17" s="1"/>
  <c r="AE31" i="11"/>
  <c r="CK31" i="11" s="1" a="1"/>
  <c r="CK31" i="11" s="1"/>
  <c r="AE32" i="9"/>
  <c r="CK32" i="9" s="1" a="1"/>
  <c r="CK32" i="9" s="1"/>
  <c r="AF19" i="20"/>
  <c r="CL19" i="20" s="1" a="1"/>
  <c r="CL19" i="20" s="1"/>
  <c r="AF26" i="12"/>
  <c r="CL26" i="12" s="1" a="1"/>
  <c r="CL26" i="12" s="1"/>
  <c r="AF37" i="5"/>
  <c r="CL37" i="5" s="1" a="1"/>
  <c r="CL37" i="5" s="1"/>
  <c r="AF44" i="2"/>
  <c r="CL44" i="2" s="1" a="1"/>
  <c r="CL44" i="2" s="1"/>
  <c r="AE26" i="19"/>
  <c r="CK26" i="19" s="1" a="1"/>
  <c r="CK26" i="19" s="1"/>
  <c r="CJ113" i="9"/>
  <c r="CJ81" i="9"/>
  <c r="AF45" i="1"/>
  <c r="CL45" i="1" s="1" a="1"/>
  <c r="CL45" i="1" s="1"/>
  <c r="AE44" i="9"/>
  <c r="CK44" i="9" s="1" a="1"/>
  <c r="CK44" i="9" s="1"/>
  <c r="AF21" i="1"/>
  <c r="CL21" i="1" s="1" a="1"/>
  <c r="CL21" i="1" s="1"/>
  <c r="AF26" i="6"/>
  <c r="CL26" i="6" s="1" a="1"/>
  <c r="CL26" i="6" s="1"/>
  <c r="AF34" i="20"/>
  <c r="CL34" i="20" s="1" a="1"/>
  <c r="CL34" i="20" s="1"/>
  <c r="AF44" i="6"/>
  <c r="CL44" i="6" s="1" a="1"/>
  <c r="CL44" i="6" s="1"/>
  <c r="AE42" i="16"/>
  <c r="CK42" i="16" s="1" a="1"/>
  <c r="CK42" i="16" s="1"/>
  <c r="AF36" i="17"/>
  <c r="CL36" i="17" s="1" a="1"/>
  <c r="CL36" i="17" s="1"/>
  <c r="AF45" i="7"/>
  <c r="CL45" i="7" s="1" a="1"/>
  <c r="CL45" i="7" s="1"/>
  <c r="AF35" i="7"/>
  <c r="CL35" i="7" s="1" a="1"/>
  <c r="CL35" i="7" s="1"/>
  <c r="AF36" i="9"/>
  <c r="CL36" i="9" s="1" a="1"/>
  <c r="CL36" i="9" s="1"/>
  <c r="CJ99" i="9"/>
  <c r="CJ67" i="9"/>
  <c r="CJ91" i="2"/>
  <c r="CJ59" i="2"/>
  <c r="CJ96" i="5"/>
  <c r="CJ64" i="5"/>
  <c r="CI72" i="8"/>
  <c r="CI104" i="8"/>
  <c r="CI68" i="11"/>
  <c r="CI100" i="11"/>
  <c r="CJ66" i="4"/>
  <c r="CJ98" i="4"/>
  <c r="CI62" i="3"/>
  <c r="CI94" i="3"/>
  <c r="CJ92" i="16"/>
  <c r="CJ60" i="16"/>
  <c r="CJ74" i="10"/>
  <c r="CJ106" i="10"/>
  <c r="CJ58" i="11"/>
  <c r="CJ90" i="11"/>
  <c r="CJ106" i="15"/>
  <c r="CJ74" i="15"/>
  <c r="CJ94" i="7"/>
  <c r="CJ62" i="7"/>
  <c r="CI73" i="3"/>
  <c r="CI105" i="3"/>
  <c r="CJ85" i="11"/>
  <c r="CJ117" i="11"/>
  <c r="CJ108" i="9"/>
  <c r="CJ76" i="9"/>
  <c r="CJ120" i="2"/>
  <c r="CJ123" i="2" s="1"/>
  <c r="CJ116" i="2" s="1"/>
  <c r="CJ84" i="2"/>
  <c r="CJ72" i="11"/>
  <c r="CJ104" i="11"/>
  <c r="CI112" i="13"/>
  <c r="CI80" i="13"/>
  <c r="CI67" i="17"/>
  <c r="CI99" i="17"/>
  <c r="CI106" i="13"/>
  <c r="CI74" i="13"/>
  <c r="CI54" i="4"/>
  <c r="CI86" i="4"/>
  <c r="AE29" i="4"/>
  <c r="CK29" i="4" s="1" a="1"/>
  <c r="CK29" i="4" s="1"/>
  <c r="AF44" i="15"/>
  <c r="CL44" i="15" s="1" a="1"/>
  <c r="CL44" i="15" s="1"/>
  <c r="AE38" i="16"/>
  <c r="CK38" i="16" s="1" a="1"/>
  <c r="CK38" i="16" s="1"/>
  <c r="AF21" i="13"/>
  <c r="CL21" i="13" s="1" a="1"/>
  <c r="CL21" i="13" s="1"/>
  <c r="AF46" i="7"/>
  <c r="CL46" i="7" s="1" a="1"/>
  <c r="CL46" i="7" s="1"/>
  <c r="AF44" i="13"/>
  <c r="CL44" i="13" s="1" a="1"/>
  <c r="CL44" i="13" s="1"/>
  <c r="CJ64" i="11"/>
  <c r="CJ96" i="11"/>
  <c r="CI68" i="14"/>
  <c r="CI100" i="14"/>
  <c r="CI75" i="3"/>
  <c r="CI107" i="3"/>
  <c r="CJ95" i="17"/>
  <c r="CJ63" i="17"/>
  <c r="CJ96" i="18"/>
  <c r="CJ64" i="18"/>
  <c r="CI103" i="5"/>
  <c r="CI71" i="5"/>
  <c r="CI99" i="13"/>
  <c r="CI67" i="13"/>
  <c r="AE21" i="2"/>
  <c r="CK21" i="2" s="1" a="1"/>
  <c r="CK21" i="2" s="1"/>
  <c r="AF34" i="1"/>
  <c r="CL34" i="1" s="1" a="1"/>
  <c r="CL34" i="1" s="1"/>
  <c r="AF22" i="14"/>
  <c r="CL22" i="14" s="1" a="1"/>
  <c r="CL22" i="14" s="1"/>
  <c r="AF17" i="16"/>
  <c r="CL17" i="16" s="1" a="1"/>
  <c r="CL17" i="16" s="1"/>
  <c r="CJ76" i="12"/>
  <c r="CJ108" i="12"/>
  <c r="CI63" i="21"/>
  <c r="CI95" i="21"/>
  <c r="CI86" i="6"/>
  <c r="CI54" i="6"/>
  <c r="AF42" i="12"/>
  <c r="CL42" i="12" s="1" a="1"/>
  <c r="CL42" i="12" s="1"/>
  <c r="AE19" i="14"/>
  <c r="CK19" i="14" s="1" a="1"/>
  <c r="CK19" i="14" s="1"/>
  <c r="AF30" i="20"/>
  <c r="CL30" i="20" s="1" a="1"/>
  <c r="CL30" i="20" s="1"/>
  <c r="AF27" i="18"/>
  <c r="CL27" i="18" s="1" a="1"/>
  <c r="CL27" i="18" s="1"/>
  <c r="AE16" i="21"/>
  <c r="CK16" i="21" s="1" a="1"/>
  <c r="CK16" i="21" s="1"/>
  <c r="AE27" i="13"/>
  <c r="CK27" i="13" s="1" a="1"/>
  <c r="CK27" i="13" s="1"/>
  <c r="CI65" i="15"/>
  <c r="CI97" i="15"/>
  <c r="CJ67" i="3"/>
  <c r="CJ99" i="3"/>
  <c r="CI89" i="13"/>
  <c r="CI57" i="13"/>
  <c r="CJ57" i="10"/>
  <c r="CJ89" i="10"/>
  <c r="CJ96" i="1"/>
  <c r="CJ64" i="1"/>
  <c r="CJ108" i="18"/>
  <c r="CJ76" i="18"/>
  <c r="CJ115" i="1"/>
  <c r="CJ83" i="1"/>
  <c r="CJ61" i="20"/>
  <c r="CJ93" i="20"/>
  <c r="CI85" i="15"/>
  <c r="CI117" i="15"/>
  <c r="AE42" i="20"/>
  <c r="CK42" i="20" s="1" a="1"/>
  <c r="CK42" i="20" s="1"/>
  <c r="AE32" i="16"/>
  <c r="CK32" i="16" s="1" a="1"/>
  <c r="CK32" i="16" s="1"/>
  <c r="CJ63" i="5"/>
  <c r="CJ95" i="5"/>
  <c r="CI77" i="14"/>
  <c r="CI109" i="14"/>
  <c r="CJ104" i="19"/>
  <c r="CJ72" i="19"/>
  <c r="AE35" i="18"/>
  <c r="CK35" i="18" s="1" a="1"/>
  <c r="CK35" i="18" s="1"/>
  <c r="AF39" i="6"/>
  <c r="CL39" i="6" s="1" a="1"/>
  <c r="CL39" i="6" s="1"/>
  <c r="AF16" i="20"/>
  <c r="CL16" i="20" s="1" a="1"/>
  <c r="CL16" i="20" s="1"/>
  <c r="AF22" i="6"/>
  <c r="CL22" i="6" s="1" a="1"/>
  <c r="CL22" i="6" s="1"/>
  <c r="AF42" i="21"/>
  <c r="CL42" i="21" s="1" a="1"/>
  <c r="CL42" i="21" s="1"/>
  <c r="AF42" i="11"/>
  <c r="CL42" i="11" s="1" a="1"/>
  <c r="CL42" i="11" s="1"/>
  <c r="AE32" i="11"/>
  <c r="CK32" i="11" s="1" a="1"/>
  <c r="CK32" i="11" s="1"/>
  <c r="AF41" i="16"/>
  <c r="CL41" i="16" s="1" a="1"/>
  <c r="CL41" i="16" s="1"/>
  <c r="AF20" i="11"/>
  <c r="CL20" i="11" s="1" a="1"/>
  <c r="CL20" i="11" s="1"/>
  <c r="AF23" i="6"/>
  <c r="CL23" i="6" s="1" a="1"/>
  <c r="CL23" i="6" s="1"/>
  <c r="AE24" i="20"/>
  <c r="CK24" i="20" s="1" a="1"/>
  <c r="CK24" i="20" s="1"/>
  <c r="AE41" i="2"/>
  <c r="CK41" i="2" s="1" a="1"/>
  <c r="CK41" i="2" s="1"/>
  <c r="AE34" i="11"/>
  <c r="CK34" i="11" s="1" a="1"/>
  <c r="CK34" i="11" s="1"/>
  <c r="CJ69" i="11"/>
  <c r="CJ101" i="11"/>
  <c r="AE15" i="2"/>
  <c r="CK15" i="2" s="1" a="1"/>
  <c r="CK15" i="2" s="1"/>
  <c r="AD47" i="2"/>
  <c r="CJ103" i="13"/>
  <c r="CJ71" i="13"/>
  <c r="AF34" i="8"/>
  <c r="CL34" i="8" s="1" a="1"/>
  <c r="CL34" i="8" s="1"/>
  <c r="AF16" i="15"/>
  <c r="CL16" i="15" s="1" a="1"/>
  <c r="CL16" i="15" s="1"/>
  <c r="AE42" i="10"/>
  <c r="CK42" i="10" s="1" a="1"/>
  <c r="CK42" i="10" s="1"/>
  <c r="CJ114" i="9"/>
  <c r="CJ82" i="9"/>
  <c r="CJ110" i="13"/>
  <c r="CJ78" i="13"/>
  <c r="CJ91" i="14"/>
  <c r="CJ59" i="14"/>
  <c r="CI78" i="15"/>
  <c r="CI110" i="15"/>
  <c r="CJ115" i="18"/>
  <c r="CJ83" i="18"/>
  <c r="CI100" i="10"/>
  <c r="CI68" i="10"/>
  <c r="CI100" i="20"/>
  <c r="CI68" i="20"/>
  <c r="CJ106" i="16"/>
  <c r="CJ74" i="16"/>
  <c r="CJ92" i="7"/>
  <c r="CJ60" i="7"/>
  <c r="CJ92" i="18"/>
  <c r="CJ60" i="18"/>
  <c r="CJ77" i="5"/>
  <c r="CJ109" i="5"/>
  <c r="CJ91" i="15"/>
  <c r="CJ59" i="15"/>
  <c r="CJ96" i="7"/>
  <c r="CJ64" i="7"/>
  <c r="CI101" i="13"/>
  <c r="CI69" i="13"/>
  <c r="CJ114" i="17"/>
  <c r="CJ82" i="17"/>
  <c r="CJ74" i="3"/>
  <c r="CJ106" i="3"/>
  <c r="CJ101" i="17"/>
  <c r="CJ69" i="17"/>
  <c r="AF33" i="14"/>
  <c r="CL33" i="14" s="1" a="1"/>
  <c r="CL33" i="14" s="1"/>
  <c r="AF38" i="15"/>
  <c r="CL38" i="15" s="1" a="1"/>
  <c r="CL38" i="15" s="1"/>
  <c r="AF32" i="8"/>
  <c r="CL32" i="8" s="1" a="1"/>
  <c r="CL32" i="8" s="1"/>
  <c r="AF44" i="17"/>
  <c r="CL44" i="17" s="1" a="1"/>
  <c r="CL44" i="17" s="1"/>
  <c r="CI97" i="5"/>
  <c r="CI65" i="5"/>
  <c r="CJ62" i="20"/>
  <c r="CJ94" i="20"/>
  <c r="CJ82" i="4"/>
  <c r="CJ114" i="4"/>
  <c r="AF17" i="14"/>
  <c r="CL17" i="14" s="1" a="1"/>
  <c r="CL17" i="14" s="1"/>
  <c r="AF39" i="7"/>
  <c r="CL39" i="7" s="1" a="1"/>
  <c r="CL39" i="7" s="1"/>
  <c r="AF18" i="11"/>
  <c r="CL18" i="11" s="1" a="1"/>
  <c r="CL18" i="11" s="1"/>
  <c r="AE41" i="3"/>
  <c r="CK41" i="3" s="1" a="1"/>
  <c r="CK41" i="3" s="1"/>
  <c r="AE37" i="10"/>
  <c r="CK37" i="10" s="1" a="1"/>
  <c r="CK37" i="10" s="1"/>
  <c r="AE42" i="5"/>
  <c r="CK42" i="5" s="1" a="1"/>
  <c r="CK42" i="5" s="1"/>
  <c r="AE29" i="19"/>
  <c r="CK29" i="19" s="1" a="1"/>
  <c r="CK29" i="19" s="1"/>
  <c r="AE31" i="8"/>
  <c r="CK31" i="8" s="1" a="1"/>
  <c r="CK31" i="8" s="1"/>
  <c r="AF31" i="6"/>
  <c r="CL31" i="6" s="1" a="1"/>
  <c r="CL31" i="6" s="1"/>
  <c r="AE44" i="8"/>
  <c r="CK44" i="8" s="1" a="1"/>
  <c r="CK44" i="8" s="1"/>
  <c r="AF33" i="15"/>
  <c r="CL33" i="15" s="1" a="1"/>
  <c r="CL33" i="15" s="1"/>
  <c r="AE20" i="20"/>
  <c r="CK20" i="20" s="1" a="1"/>
  <c r="CK20" i="20" s="1"/>
  <c r="CI69" i="15"/>
  <c r="CI101" i="15"/>
  <c r="CJ90" i="9"/>
  <c r="CJ58" i="9"/>
  <c r="CJ108" i="13"/>
  <c r="CJ76" i="13"/>
  <c r="CI76" i="16"/>
  <c r="CI108" i="16"/>
  <c r="CJ100" i="2"/>
  <c r="CJ68" i="2"/>
  <c r="CJ64" i="21"/>
  <c r="CJ96" i="21"/>
  <c r="CI60" i="11"/>
  <c r="CI92" i="11"/>
  <c r="CJ55" i="8"/>
  <c r="CJ87" i="8"/>
  <c r="CJ61" i="8"/>
  <c r="CJ93" i="8"/>
  <c r="CI111" i="13"/>
  <c r="CI79" i="13"/>
  <c r="CJ93" i="1"/>
  <c r="CJ61" i="1"/>
  <c r="CI56" i="12"/>
  <c r="CI88" i="12"/>
  <c r="AE15" i="17"/>
  <c r="CK15" i="17" s="1" a="1"/>
  <c r="CK15" i="17" s="1"/>
  <c r="AD47" i="17"/>
  <c r="AF42" i="9"/>
  <c r="CL42" i="9" s="1" a="1"/>
  <c r="CL42" i="9" s="1"/>
  <c r="CJ81" i="3"/>
  <c r="CJ113" i="3"/>
  <c r="CI63" i="4"/>
  <c r="CI95" i="4"/>
  <c r="CJ62" i="21"/>
  <c r="CJ94" i="21"/>
  <c r="CJ65" i="20"/>
  <c r="CJ97" i="20"/>
  <c r="CI114" i="12"/>
  <c r="CI82" i="12"/>
  <c r="CJ70" i="3"/>
  <c r="CJ102" i="3"/>
  <c r="CJ112" i="1"/>
  <c r="CJ80" i="1"/>
  <c r="CJ85" i="10"/>
  <c r="CJ117" i="10"/>
  <c r="CJ98" i="19"/>
  <c r="CJ66" i="19"/>
  <c r="CJ79" i="3"/>
  <c r="CJ111" i="3"/>
  <c r="CJ81" i="13"/>
  <c r="CJ113" i="13"/>
  <c r="CI104" i="10"/>
  <c r="CI72" i="10"/>
  <c r="CJ107" i="16"/>
  <c r="CJ75" i="16"/>
  <c r="AF28" i="9"/>
  <c r="CL28" i="9" s="1" a="1"/>
  <c r="CL28" i="9" s="1"/>
  <c r="AF20" i="2"/>
  <c r="CL20" i="2" s="1" a="1"/>
  <c r="CL20" i="2" s="1"/>
  <c r="AF25" i="5"/>
  <c r="CL25" i="5" s="1" a="1"/>
  <c r="CL25" i="5" s="1"/>
  <c r="AE33" i="8"/>
  <c r="CK33" i="8" s="1" a="1"/>
  <c r="CK33" i="8" s="1"/>
  <c r="AE29" i="11"/>
  <c r="CK29" i="11" s="1" a="1"/>
  <c r="CK29" i="11" s="1"/>
  <c r="AF27" i="4"/>
  <c r="CL27" i="4" s="1" a="1"/>
  <c r="CL27" i="4" s="1"/>
  <c r="AE23" i="3"/>
  <c r="CK23" i="3" s="1" a="1"/>
  <c r="CK23" i="3" s="1"/>
  <c r="AF21" i="16"/>
  <c r="CL21" i="16" s="1" a="1"/>
  <c r="CL21" i="16" s="1"/>
  <c r="AF35" i="10"/>
  <c r="CL35" i="10" s="1" a="1"/>
  <c r="CL35" i="10" s="1"/>
  <c r="AF19" i="11"/>
  <c r="CL19" i="11" s="1" a="1"/>
  <c r="CL19" i="11" s="1"/>
  <c r="AF35" i="15"/>
  <c r="CL35" i="15" s="1" a="1"/>
  <c r="CL35" i="15" s="1"/>
  <c r="AF23" i="7"/>
  <c r="CL23" i="7" s="1" a="1"/>
  <c r="CL23" i="7" s="1"/>
  <c r="AE34" i="3"/>
  <c r="CK34" i="3" s="1" a="1"/>
  <c r="CK34" i="3" s="1"/>
  <c r="AF46" i="11"/>
  <c r="CL46" i="11" s="1" a="1"/>
  <c r="CL46" i="11" s="1"/>
  <c r="AF37" i="9"/>
  <c r="CL37" i="9" s="1" a="1"/>
  <c r="CL37" i="9" s="1"/>
  <c r="AF45" i="2"/>
  <c r="CL45" i="2" s="1" a="1"/>
  <c r="CL45" i="2" s="1"/>
  <c r="AF33" i="11"/>
  <c r="CL33" i="11" s="1" a="1"/>
  <c r="CL33" i="11" s="1"/>
  <c r="AE41" i="13"/>
  <c r="CK41" i="13" s="1" a="1"/>
  <c r="CK41" i="13" s="1"/>
  <c r="AE28" i="17"/>
  <c r="CK28" i="17" s="1" a="1"/>
  <c r="CK28" i="17" s="1"/>
  <c r="AE35" i="13"/>
  <c r="CK35" i="13" s="1" a="1"/>
  <c r="CK35" i="13" s="1"/>
  <c r="CJ107" i="19"/>
  <c r="CJ75" i="19"/>
  <c r="CJ79" i="6"/>
  <c r="CJ111" i="6"/>
  <c r="CJ111" i="1"/>
  <c r="CJ79" i="1"/>
  <c r="CJ83" i="12"/>
  <c r="CJ115" i="12"/>
  <c r="CJ107" i="7"/>
  <c r="CJ75" i="7"/>
  <c r="AF25" i="11"/>
  <c r="CL25" i="11" s="1" a="1"/>
  <c r="CL25" i="11" s="1"/>
  <c r="AE29" i="14"/>
  <c r="CK29" i="14" s="1" a="1"/>
  <c r="CK29" i="14" s="1"/>
  <c r="AE36" i="3"/>
  <c r="CK36" i="3" s="1" a="1"/>
  <c r="CK36" i="3" s="1"/>
  <c r="AF24" i="17"/>
  <c r="CL24" i="17" s="1" a="1"/>
  <c r="CL24" i="17" s="1"/>
  <c r="AF25" i="18"/>
  <c r="CL25" i="18" s="1" a="1"/>
  <c r="CL25" i="18" s="1"/>
  <c r="AE32" i="5"/>
  <c r="CK32" i="5" s="1" a="1"/>
  <c r="CK32" i="5" s="1"/>
  <c r="AE28" i="13"/>
  <c r="CK28" i="13" s="1" a="1"/>
  <c r="CK28" i="13" s="1"/>
  <c r="CI112" i="10"/>
  <c r="CI80" i="10"/>
  <c r="CJ113" i="15"/>
  <c r="CJ81" i="15"/>
  <c r="CJ100" i="18"/>
  <c r="CJ68" i="18"/>
  <c r="CI59" i="21"/>
  <c r="CI91" i="21"/>
  <c r="CJ114" i="7"/>
  <c r="CJ82" i="7"/>
  <c r="AF24" i="3"/>
  <c r="CL24" i="3" s="1" a="1"/>
  <c r="CL24" i="3" s="1"/>
  <c r="CJ111" i="20"/>
  <c r="CJ79" i="20"/>
  <c r="CJ80" i="12"/>
  <c r="CJ112" i="12"/>
  <c r="CJ99" i="7"/>
  <c r="CJ67" i="7"/>
  <c r="CI55" i="7"/>
  <c r="CI87" i="7"/>
  <c r="CI98" i="6"/>
  <c r="CI66" i="6"/>
  <c r="AF29" i="7"/>
  <c r="CL29" i="7" s="1" a="1"/>
  <c r="CL29" i="7" s="1"/>
  <c r="CJ67" i="6"/>
  <c r="CJ99" i="6"/>
  <c r="CI55" i="11"/>
  <c r="CI87" i="11"/>
  <c r="CJ104" i="7"/>
  <c r="CJ72" i="7"/>
  <c r="AF34" i="12"/>
  <c r="CL34" i="12" s="1" a="1"/>
  <c r="CL34" i="12" s="1"/>
  <c r="AF24" i="14"/>
  <c r="CL24" i="14" s="1" a="1"/>
  <c r="CL24" i="14" s="1"/>
  <c r="AE46" i="16"/>
  <c r="CK46" i="16" s="1" a="1"/>
  <c r="CK46" i="16" s="1"/>
  <c r="AF19" i="15"/>
  <c r="CL19" i="15" s="1" a="1"/>
  <c r="CL19" i="15" s="1"/>
  <c r="AF39" i="2"/>
  <c r="CL39" i="2" s="1" a="1"/>
  <c r="CL39" i="2" s="1"/>
  <c r="AF32" i="19"/>
  <c r="CL32" i="19" s="1" a="1"/>
  <c r="CL32" i="19" s="1"/>
  <c r="AF34" i="21"/>
  <c r="CL34" i="21" s="1" a="1"/>
  <c r="CL34" i="21" s="1"/>
  <c r="AF21" i="15"/>
  <c r="CL21" i="15" s="1" a="1"/>
  <c r="CL21" i="15" s="1"/>
  <c r="AF25" i="10"/>
  <c r="CL25" i="10" s="1" a="1"/>
  <c r="CL25" i="10" s="1"/>
  <c r="AF17" i="13"/>
  <c r="CL17" i="13" s="1" a="1"/>
  <c r="CL17" i="13" s="1"/>
  <c r="AF33" i="21"/>
  <c r="CL33" i="21" s="1" a="1"/>
  <c r="CL33" i="21" s="1"/>
  <c r="AE23" i="11"/>
  <c r="CK23" i="11" s="1" a="1"/>
  <c r="CK23" i="11" s="1"/>
  <c r="CJ89" i="6"/>
  <c r="CJ57" i="6"/>
  <c r="CI79" i="7"/>
  <c r="CI111" i="7"/>
  <c r="CJ64" i="12"/>
  <c r="CJ96" i="12"/>
  <c r="CI99" i="10"/>
  <c r="CI67" i="10"/>
  <c r="CJ72" i="20"/>
  <c r="CJ104" i="20"/>
  <c r="CJ109" i="17"/>
  <c r="CJ77" i="17"/>
  <c r="CJ56" i="11"/>
  <c r="CJ88" i="11"/>
  <c r="CJ62" i="12"/>
  <c r="CJ94" i="12"/>
  <c r="CI71" i="21"/>
  <c r="CI103" i="21"/>
  <c r="CJ113" i="7"/>
  <c r="CJ81" i="7"/>
  <c r="CJ90" i="19"/>
  <c r="CJ58" i="19"/>
  <c r="CJ63" i="10"/>
  <c r="CJ95" i="10"/>
  <c r="CI109" i="6"/>
  <c r="CI77" i="6"/>
  <c r="CJ90" i="1"/>
  <c r="CJ58" i="1"/>
  <c r="CJ120" i="13"/>
  <c r="CJ123" i="13" s="1"/>
  <c r="CJ116" i="13" s="1"/>
  <c r="CJ84" i="13"/>
  <c r="CJ89" i="17"/>
  <c r="CJ57" i="17"/>
  <c r="CJ60" i="21"/>
  <c r="CJ92" i="21"/>
  <c r="AF18" i="6"/>
  <c r="CL18" i="6" s="1" a="1"/>
  <c r="CL18" i="6" s="1"/>
  <c r="AE34" i="14"/>
  <c r="CK34" i="14" s="1" a="1"/>
  <c r="CK34" i="14" s="1"/>
  <c r="AE40" i="7"/>
  <c r="CK40" i="7" s="1" a="1"/>
  <c r="CK40" i="7" s="1"/>
  <c r="CI111" i="5"/>
  <c r="CI79" i="5"/>
  <c r="CJ77" i="11"/>
  <c r="CJ109" i="11"/>
  <c r="CJ54" i="20"/>
  <c r="CJ86" i="20"/>
  <c r="AF37" i="12"/>
  <c r="CL37" i="12" s="1" a="1"/>
  <c r="CL37" i="12" s="1"/>
  <c r="AE24" i="21"/>
  <c r="CK24" i="21" s="1" a="1"/>
  <c r="CK24" i="21" s="1"/>
  <c r="CJ114" i="2"/>
  <c r="CJ82" i="2"/>
  <c r="CJ109" i="4"/>
  <c r="CJ77" i="4"/>
  <c r="CJ59" i="6"/>
  <c r="CJ91" i="6"/>
  <c r="CJ99" i="19"/>
  <c r="CJ67" i="19"/>
  <c r="CJ79" i="4"/>
  <c r="CJ111" i="4"/>
  <c r="CJ79" i="21"/>
  <c r="CJ111" i="21"/>
  <c r="AE26" i="15"/>
  <c r="CK26" i="15" s="1" a="1"/>
  <c r="CK26" i="15" s="1"/>
  <c r="AF28" i="3"/>
  <c r="CL28" i="3" s="1" a="1"/>
  <c r="CL28" i="3" s="1"/>
  <c r="AE18" i="13"/>
  <c r="CK18" i="13" s="1" a="1"/>
  <c r="CK18" i="13" s="1"/>
  <c r="AF18" i="10"/>
  <c r="CL18" i="10" s="1" a="1"/>
  <c r="CL18" i="10" s="1"/>
  <c r="AF25" i="1"/>
  <c r="CL25" i="1" s="1" a="1"/>
  <c r="CL25" i="1" s="1"/>
  <c r="AF37" i="18"/>
  <c r="CL37" i="18" s="1" a="1"/>
  <c r="CL37" i="18" s="1"/>
  <c r="AF44" i="1"/>
  <c r="CL44" i="1" s="1" a="1"/>
  <c r="CL44" i="1" s="1"/>
  <c r="AF22" i="20"/>
  <c r="CL22" i="20" s="1" a="1"/>
  <c r="CL22" i="20" s="1"/>
  <c r="AE46" i="15"/>
  <c r="CK46" i="15" s="1" a="1"/>
  <c r="CK46" i="15" s="1"/>
  <c r="CJ94" i="9"/>
  <c r="CJ62" i="9"/>
  <c r="CJ104" i="2"/>
  <c r="CJ72" i="2"/>
  <c r="CJ108" i="2"/>
  <c r="CJ76" i="2"/>
  <c r="CI54" i="14"/>
  <c r="CI86" i="14"/>
  <c r="AF24" i="5"/>
  <c r="CL24" i="5" s="1" a="1"/>
  <c r="CL24" i="5" s="1"/>
  <c r="AE38" i="14"/>
  <c r="CK38" i="14" s="1" a="1"/>
  <c r="CK38" i="14" s="1"/>
  <c r="AF33" i="19"/>
  <c r="CL33" i="19" s="1" a="1"/>
  <c r="CL33" i="19" s="1"/>
  <c r="CJ103" i="1"/>
  <c r="CJ71" i="1"/>
  <c r="CJ98" i="5"/>
  <c r="CJ66" i="5"/>
  <c r="CI101" i="12"/>
  <c r="CI69" i="12"/>
  <c r="CJ101" i="16"/>
  <c r="CJ69" i="16"/>
  <c r="CJ114" i="18"/>
  <c r="CJ82" i="18"/>
  <c r="CI57" i="21"/>
  <c r="CI89" i="21"/>
  <c r="CI113" i="2"/>
  <c r="CI81" i="2"/>
  <c r="CI70" i="14"/>
  <c r="CI102" i="14"/>
  <c r="CJ103" i="18"/>
  <c r="CJ71" i="18"/>
  <c r="CI54" i="19"/>
  <c r="CI86" i="19"/>
  <c r="AF30" i="11"/>
  <c r="CL30" i="11" s="1" a="1"/>
  <c r="CL30" i="11" s="1"/>
  <c r="CI72" i="4"/>
  <c r="CI104" i="4"/>
  <c r="AE15" i="1"/>
  <c r="CK15" i="1" s="1" a="1"/>
  <c r="CK15" i="1" s="1"/>
  <c r="AD47" i="1"/>
  <c r="AF32" i="13"/>
  <c r="CL32" i="13" s="1" a="1"/>
  <c r="CL32" i="13" s="1"/>
  <c r="CJ75" i="10"/>
  <c r="CJ107" i="10"/>
  <c r="CJ74" i="4"/>
  <c r="CJ106" i="4"/>
  <c r="AF43" i="9"/>
  <c r="CL43" i="9" s="1" a="1"/>
  <c r="CL43" i="9" s="1"/>
  <c r="AF39" i="13"/>
  <c r="CL39" i="13" s="1" a="1"/>
  <c r="CL39" i="13" s="1"/>
  <c r="AF20" i="14"/>
  <c r="CL20" i="14" s="1" a="1"/>
  <c r="CL20" i="14" s="1"/>
  <c r="AE39" i="15"/>
  <c r="CK39" i="15" s="1" a="1"/>
  <c r="CK39" i="15" s="1"/>
  <c r="AF44" i="18"/>
  <c r="CL44" i="18" s="1" a="1"/>
  <c r="CL44" i="18" s="1"/>
  <c r="AE29" i="10"/>
  <c r="CK29" i="10" s="1" a="1"/>
  <c r="CK29" i="10" s="1"/>
  <c r="AE29" i="20"/>
  <c r="CK29" i="20" s="1" a="1"/>
  <c r="CK29" i="20" s="1"/>
  <c r="AF35" i="16"/>
  <c r="CL35" i="16" s="1" a="1"/>
  <c r="CL35" i="16" s="1"/>
  <c r="AF21" i="7"/>
  <c r="CL21" i="7" s="1" a="1"/>
  <c r="CL21" i="7" s="1"/>
  <c r="AF21" i="18"/>
  <c r="CL21" i="18" s="1" a="1"/>
  <c r="CL21" i="18" s="1"/>
  <c r="AF38" i="5"/>
  <c r="CL38" i="5" s="1" a="1"/>
  <c r="CL38" i="5" s="1"/>
  <c r="AF20" i="15"/>
  <c r="CL20" i="15" s="1" a="1"/>
  <c r="CL20" i="15" s="1"/>
  <c r="AF25" i="7"/>
  <c r="CL25" i="7" s="1" a="1"/>
  <c r="CL25" i="7" s="1"/>
  <c r="AE30" i="13"/>
  <c r="CK30" i="13" s="1" a="1"/>
  <c r="CK30" i="13" s="1"/>
  <c r="AF43" i="17"/>
  <c r="CL43" i="17" s="1" a="1"/>
  <c r="CL43" i="17" s="1"/>
  <c r="AF35" i="3"/>
  <c r="CL35" i="3" s="1" a="1"/>
  <c r="CL35" i="3" s="1"/>
  <c r="AF30" i="17"/>
  <c r="CL30" i="17" s="1" a="1"/>
  <c r="CL30" i="17" s="1"/>
  <c r="CI64" i="19"/>
  <c r="CI96" i="19"/>
  <c r="CI95" i="12"/>
  <c r="CI63" i="12"/>
  <c r="CJ109" i="1"/>
  <c r="CJ77" i="1"/>
  <c r="CI120" i="10"/>
  <c r="CI123" i="10" s="1"/>
  <c r="CI116" i="10" s="1"/>
  <c r="CI84" i="10"/>
  <c r="AE26" i="5"/>
  <c r="CK26" i="5" s="1" a="1"/>
  <c r="CK26" i="5" s="1"/>
  <c r="AF23" i="20"/>
  <c r="CL23" i="20" s="1" a="1"/>
  <c r="CL23" i="20" s="1"/>
  <c r="AF43" i="4"/>
  <c r="CL43" i="4" s="1" a="1"/>
  <c r="CL43" i="4" s="1"/>
  <c r="CJ88" i="14"/>
  <c r="CJ56" i="14"/>
  <c r="CJ112" i="18"/>
  <c r="CJ80" i="18"/>
  <c r="CJ89" i="14"/>
  <c r="CJ57" i="14"/>
  <c r="CJ60" i="10"/>
  <c r="CJ92" i="10"/>
  <c r="CJ100" i="8"/>
  <c r="CJ68" i="8"/>
  <c r="CJ94" i="13"/>
  <c r="CJ62" i="13"/>
  <c r="CI84" i="4"/>
  <c r="CI120" i="4"/>
  <c r="CI123" i="4" s="1"/>
  <c r="CI116" i="4" s="1"/>
  <c r="CI84" i="3"/>
  <c r="CI120" i="3"/>
  <c r="CI123" i="3" s="1"/>
  <c r="CI116" i="3" s="1"/>
  <c r="CJ67" i="5"/>
  <c r="CJ99" i="5"/>
  <c r="CJ85" i="6"/>
  <c r="CJ117" i="6"/>
  <c r="AE30" i="15"/>
  <c r="CK30" i="15" s="1" a="1"/>
  <c r="CK30" i="15" s="1"/>
  <c r="AF19" i="9"/>
  <c r="CL19" i="9" s="1" a="1"/>
  <c r="CL19" i="9" s="1"/>
  <c r="AF37" i="13"/>
  <c r="CL37" i="13" s="1" a="1"/>
  <c r="CL37" i="13" s="1"/>
  <c r="AE37" i="16"/>
  <c r="CK37" i="16" s="1" a="1"/>
  <c r="CK37" i="16" s="1"/>
  <c r="AF29" i="2"/>
  <c r="CL29" i="2" s="1" a="1"/>
  <c r="CL29" i="2" s="1"/>
  <c r="AF25" i="21"/>
  <c r="CL25" i="21" s="1" a="1"/>
  <c r="CL25" i="21" s="1"/>
  <c r="AE21" i="11"/>
  <c r="CK21" i="11" s="1" a="1"/>
  <c r="CK21" i="11" s="1"/>
  <c r="AF16" i="8"/>
  <c r="CL16" i="8" s="1" a="1"/>
  <c r="CL16" i="8" s="1"/>
  <c r="AF22" i="8"/>
  <c r="CL22" i="8" s="1" a="1"/>
  <c r="CL22" i="8" s="1"/>
  <c r="AE40" i="13"/>
  <c r="CK40" i="13" s="1" a="1"/>
  <c r="CK40" i="13" s="1"/>
  <c r="AF22" i="1"/>
  <c r="CL22" i="1" s="1" a="1"/>
  <c r="CL22" i="1" s="1"/>
  <c r="AE17" i="12"/>
  <c r="CK17" i="12" s="1" a="1"/>
  <c r="CK17" i="12" s="1"/>
  <c r="CI86" i="10"/>
  <c r="CI54" i="10"/>
  <c r="AF42" i="3"/>
  <c r="CL42" i="3" s="1" a="1"/>
  <c r="CL42" i="3" s="1"/>
  <c r="AE24" i="4"/>
  <c r="CK24" i="4" s="1" a="1"/>
  <c r="CK24" i="4" s="1"/>
  <c r="AF23" i="21"/>
  <c r="CL23" i="21" s="1" a="1"/>
  <c r="CL23" i="21" s="1"/>
  <c r="AF26" i="20"/>
  <c r="CL26" i="20" s="1" a="1"/>
  <c r="CL26" i="20" s="1"/>
  <c r="AE43" i="12"/>
  <c r="CK43" i="12" s="1" a="1"/>
  <c r="CK43" i="12" s="1"/>
  <c r="AF31" i="3"/>
  <c r="CL31" i="3" s="1" a="1"/>
  <c r="CL31" i="3" s="1"/>
  <c r="AF41" i="1"/>
  <c r="CL41" i="1" s="1" a="1"/>
  <c r="CL41" i="1" s="1"/>
  <c r="AF46" i="10"/>
  <c r="CL46" i="10" s="1" a="1"/>
  <c r="CL46" i="10" s="1"/>
  <c r="AF27" i="19"/>
  <c r="CL27" i="19" s="1" a="1"/>
  <c r="CL27" i="19" s="1"/>
  <c r="AF40" i="3"/>
  <c r="CL40" i="3" s="1" a="1"/>
  <c r="CL40" i="3" s="1"/>
  <c r="AF42" i="13"/>
  <c r="CL42" i="13" s="1" a="1"/>
  <c r="CL42" i="13" s="1"/>
  <c r="AE33" i="10"/>
  <c r="CK33" i="10" s="1" a="1"/>
  <c r="CK33" i="10" s="1"/>
  <c r="AF36" i="16"/>
  <c r="CL36" i="16" s="1" a="1"/>
  <c r="CL36" i="16" s="1"/>
  <c r="CI82" i="21"/>
  <c r="CI114" i="21"/>
  <c r="CJ105" i="7"/>
  <c r="CJ73" i="7"/>
  <c r="CI60" i="14"/>
  <c r="CI92" i="14"/>
  <c r="CJ70" i="10"/>
  <c r="CJ102" i="10"/>
  <c r="CI110" i="5"/>
  <c r="CI78" i="5"/>
  <c r="CJ99" i="15"/>
  <c r="CJ67" i="15"/>
  <c r="CI80" i="4"/>
  <c r="CI112" i="4"/>
  <c r="CI83" i="21"/>
  <c r="CI115" i="21"/>
  <c r="CJ104" i="1"/>
  <c r="CJ72" i="1"/>
  <c r="CJ78" i="21"/>
  <c r="CJ110" i="21"/>
  <c r="CI89" i="5"/>
  <c r="CI57" i="5"/>
  <c r="CJ85" i="4"/>
  <c r="CJ117" i="4"/>
  <c r="CJ102" i="9"/>
  <c r="CJ70" i="9"/>
  <c r="CI78" i="19"/>
  <c r="CI110" i="19"/>
  <c r="CI71" i="15"/>
  <c r="CI103" i="15"/>
  <c r="CJ71" i="12"/>
  <c r="CJ103" i="12"/>
  <c r="CJ66" i="11"/>
  <c r="CJ98" i="11"/>
  <c r="AE15" i="4"/>
  <c r="CK15" i="4" s="1" a="1"/>
  <c r="CK15" i="4" s="1"/>
  <c r="AD47" i="4"/>
  <c r="AF36" i="19"/>
  <c r="CL36" i="19" s="1" a="1"/>
  <c r="CL36" i="19" s="1"/>
  <c r="AF40" i="6"/>
  <c r="CL40" i="6" s="1" a="1"/>
  <c r="CL40" i="6" s="1"/>
  <c r="AF40" i="1"/>
  <c r="CL40" i="1" s="1" a="1"/>
  <c r="CL40" i="1" s="1"/>
  <c r="AF44" i="12"/>
  <c r="CL44" i="12" s="1" a="1"/>
  <c r="CL44" i="12" s="1"/>
  <c r="AF36" i="7"/>
  <c r="CL36" i="7" s="1" a="1"/>
  <c r="CL36" i="7" s="1"/>
  <c r="CJ96" i="15"/>
  <c r="CJ64" i="15"/>
  <c r="CI64" i="3"/>
  <c r="CI96" i="3"/>
  <c r="CI73" i="4"/>
  <c r="CI105" i="4"/>
  <c r="CJ101" i="5"/>
  <c r="CJ69" i="5"/>
  <c r="CJ106" i="20"/>
  <c r="CJ74" i="20"/>
  <c r="CJ98" i="20"/>
  <c r="CJ66" i="20"/>
  <c r="CJ107" i="13"/>
  <c r="CJ75" i="13"/>
  <c r="CJ84" i="8"/>
  <c r="CJ120" i="8"/>
  <c r="CJ123" i="8" s="1"/>
  <c r="CJ116" i="8" s="1"/>
  <c r="CI74" i="14"/>
  <c r="CI106" i="14"/>
  <c r="CI76" i="4"/>
  <c r="CI108" i="4"/>
  <c r="CJ110" i="16"/>
  <c r="CJ78" i="16"/>
  <c r="CI65" i="9"/>
  <c r="CI97" i="9"/>
  <c r="CJ104" i="18"/>
  <c r="CJ72" i="18"/>
  <c r="CI87" i="5"/>
  <c r="CI55" i="5"/>
  <c r="CI82" i="15"/>
  <c r="CI114" i="15"/>
  <c r="CJ113" i="18"/>
  <c r="CJ81" i="18"/>
  <c r="AE17" i="3"/>
  <c r="CK17" i="3" s="1" a="1"/>
  <c r="CK17" i="3" s="1"/>
  <c r="AE39" i="10"/>
  <c r="CK39" i="10" s="1" a="1"/>
  <c r="CK39" i="10" s="1"/>
  <c r="CJ106" i="19"/>
  <c r="CJ74" i="19"/>
  <c r="CI94" i="2"/>
  <c r="CI62" i="2"/>
  <c r="CI84" i="21"/>
  <c r="CI120" i="21"/>
  <c r="CI123" i="21" s="1"/>
  <c r="CI116" i="21" s="1"/>
  <c r="CI85" i="8"/>
  <c r="CI117" i="8"/>
  <c r="CI100" i="5"/>
  <c r="CI68" i="5"/>
  <c r="CJ58" i="6"/>
  <c r="CJ90" i="6"/>
  <c r="AF25" i="2"/>
  <c r="CL25" i="2" s="1" a="1"/>
  <c r="CL25" i="2" s="1"/>
  <c r="AE26" i="3"/>
  <c r="CK26" i="3" s="1" a="1"/>
  <c r="CK26" i="3" s="1"/>
  <c r="AF20" i="13"/>
  <c r="CL20" i="13" s="1" a="1"/>
  <c r="CL20" i="13" s="1"/>
  <c r="AF38" i="7"/>
  <c r="CL38" i="7" s="1" a="1"/>
  <c r="CL38" i="7" s="1"/>
  <c r="AF27" i="14"/>
  <c r="CL27" i="14" s="1" a="1"/>
  <c r="CL27" i="14" s="1"/>
  <c r="AE46" i="3"/>
  <c r="CK46" i="3" s="1" a="1"/>
  <c r="CK46" i="3" s="1"/>
  <c r="AF37" i="7"/>
  <c r="CL37" i="7" s="1" a="1"/>
  <c r="CL37" i="7" s="1"/>
  <c r="AE31" i="21"/>
  <c r="CK31" i="21" s="1" a="1"/>
  <c r="CK31" i="21" s="1"/>
  <c r="AE25" i="16"/>
  <c r="CK25" i="16" s="1" a="1"/>
  <c r="CK25" i="16" s="1"/>
  <c r="AF31" i="16"/>
  <c r="CL31" i="16" s="1" a="1"/>
  <c r="CL31" i="16" s="1"/>
  <c r="AF39" i="1"/>
  <c r="CL39" i="1" s="1" a="1"/>
  <c r="CL39" i="1" s="1"/>
  <c r="AF22" i="21"/>
  <c r="CL22" i="21" s="1" a="1"/>
  <c r="CL22" i="21" s="1"/>
  <c r="AE27" i="17"/>
  <c r="CK27" i="17" s="1" a="1"/>
  <c r="CK27" i="17" s="1"/>
  <c r="AE34" i="13"/>
  <c r="CK34" i="13" s="1" a="1"/>
  <c r="CK34" i="13" s="1"/>
  <c r="CI73" i="14"/>
  <c r="CI105" i="14"/>
  <c r="AF40" i="9"/>
  <c r="CL40" i="9" s="1" a="1"/>
  <c r="CL40" i="9" s="1"/>
  <c r="AF40" i="19"/>
  <c r="CL40" i="19" s="1" a="1"/>
  <c r="CL40" i="19" s="1"/>
  <c r="AF33" i="7"/>
  <c r="CL33" i="7" s="1" a="1"/>
  <c r="CL33" i="7" s="1"/>
  <c r="CI62" i="14"/>
  <c r="CI94" i="14"/>
  <c r="CI58" i="21"/>
  <c r="CI90" i="21"/>
  <c r="CI57" i="7"/>
  <c r="CI89" i="7"/>
  <c r="CJ62" i="4"/>
  <c r="CJ94" i="4"/>
  <c r="CJ81" i="6"/>
  <c r="CJ113" i="6"/>
  <c r="CJ114" i="5"/>
  <c r="CJ82" i="5"/>
  <c r="CI56" i="7"/>
  <c r="CI88" i="7"/>
  <c r="CI107" i="2"/>
  <c r="CI75" i="2"/>
  <c r="CJ54" i="11"/>
  <c r="CJ86" i="11"/>
  <c r="AF25" i="12"/>
  <c r="CL25" i="12" s="1" a="1"/>
  <c r="CL25" i="12" s="1"/>
  <c r="AE23" i="14"/>
  <c r="CK23" i="14" s="1" a="1"/>
  <c r="CK23" i="14" s="1"/>
  <c r="AE19" i="21"/>
  <c r="CK19" i="21" s="1" a="1"/>
  <c r="CK19" i="21" s="1"/>
  <c r="AE28" i="10"/>
  <c r="CK28" i="10" s="1" a="1"/>
  <c r="CK28" i="10" s="1"/>
  <c r="AE18" i="7"/>
  <c r="CK18" i="7" s="1" a="1"/>
  <c r="CK18" i="7" s="1"/>
  <c r="AF33" i="20"/>
  <c r="CL33" i="20" s="1" a="1"/>
  <c r="CL33" i="20" s="1"/>
  <c r="AF23" i="4"/>
  <c r="CL23" i="4" s="1" a="1"/>
  <c r="CL23" i="4" s="1"/>
  <c r="AF38" i="17"/>
  <c r="CL38" i="17" s="1" a="1"/>
  <c r="CL38" i="17" s="1"/>
  <c r="AF17" i="11"/>
  <c r="CL17" i="11" s="1" a="1"/>
  <c r="CL17" i="11" s="1"/>
  <c r="AF42" i="6"/>
  <c r="CL42" i="6" s="1" a="1"/>
  <c r="CL42" i="6" s="1"/>
  <c r="AF43" i="5"/>
  <c r="CL43" i="5" s="1" a="1"/>
  <c r="CL43" i="5" s="1"/>
  <c r="AF23" i="12"/>
  <c r="CL23" i="12" s="1" a="1"/>
  <c r="CL23" i="12" s="1"/>
  <c r="AE17" i="7"/>
  <c r="CK17" i="7" s="1" a="1"/>
  <c r="CK17" i="7" s="1"/>
  <c r="AE32" i="21"/>
  <c r="CK32" i="21" s="1" a="1"/>
  <c r="CK32" i="21" s="1"/>
  <c r="AF42" i="7"/>
  <c r="CL42" i="7" s="1" a="1"/>
  <c r="CL42" i="7" s="1"/>
  <c r="AF19" i="19"/>
  <c r="CL19" i="19" s="1" a="1"/>
  <c r="CL19" i="19" s="1"/>
  <c r="AF24" i="10"/>
  <c r="CL24" i="10" s="1" a="1"/>
  <c r="CL24" i="10" s="1"/>
  <c r="AE38" i="6"/>
  <c r="CK38" i="6" s="1" a="1"/>
  <c r="CK38" i="6" s="1"/>
  <c r="AF19" i="1"/>
  <c r="CL19" i="1" s="1" a="1"/>
  <c r="CL19" i="1" s="1"/>
  <c r="AF45" i="13"/>
  <c r="CL45" i="13" s="1" a="1"/>
  <c r="CL45" i="13" s="1"/>
  <c r="AF18" i="17"/>
  <c r="CL18" i="17" s="1" a="1"/>
  <c r="CL18" i="17" s="1"/>
  <c r="AF21" i="21"/>
  <c r="CL21" i="21" s="1" a="1"/>
  <c r="CL21" i="21" s="1"/>
  <c r="AE36" i="2"/>
  <c r="CK36" i="2" s="1" a="1"/>
  <c r="CK36" i="2" s="1"/>
  <c r="CJ87" i="17"/>
  <c r="CJ55" i="17"/>
  <c r="CI75" i="11"/>
  <c r="CI107" i="11"/>
  <c r="CI104" i="13"/>
  <c r="CI72" i="13"/>
  <c r="AE40" i="5"/>
  <c r="CK40" i="5" s="1" a="1"/>
  <c r="CK40" i="5" s="1"/>
  <c r="AF38" i="11"/>
  <c r="CL38" i="11" s="1" a="1"/>
  <c r="CL38" i="11" s="1"/>
  <c r="AD47" i="20"/>
  <c r="CJ58" i="10"/>
  <c r="CJ90" i="10"/>
  <c r="CI74" i="21"/>
  <c r="CI106" i="21"/>
  <c r="AE15" i="6"/>
  <c r="CK15" i="6" s="1" a="1"/>
  <c r="CK15" i="6" s="1"/>
  <c r="AD47" i="6"/>
  <c r="AF43" i="2"/>
  <c r="CL43" i="2" s="1" a="1"/>
  <c r="CL43" i="2" s="1"/>
  <c r="AF38" i="4"/>
  <c r="CL38" i="4" s="1" a="1"/>
  <c r="CL38" i="4" s="1"/>
  <c r="AF20" i="6"/>
  <c r="CL20" i="6" s="1" a="1"/>
  <c r="CL20" i="6" s="1"/>
  <c r="AF28" i="19"/>
  <c r="CL28" i="19" s="1" a="1"/>
  <c r="CL28" i="19" s="1"/>
  <c r="AF40" i="4"/>
  <c r="CL40" i="4" s="1" a="1"/>
  <c r="CL40" i="4" s="1"/>
  <c r="AF40" i="21"/>
  <c r="CL40" i="21" s="1" a="1"/>
  <c r="CL40" i="21" s="1"/>
  <c r="CJ83" i="5"/>
  <c r="CJ115" i="5"/>
  <c r="CI56" i="3"/>
  <c r="CI88" i="3"/>
  <c r="CJ65" i="21"/>
  <c r="CJ97" i="21"/>
  <c r="CJ93" i="17"/>
  <c r="CJ61" i="17"/>
  <c r="CI58" i="7"/>
  <c r="CI90" i="7"/>
  <c r="CJ63" i="3"/>
  <c r="CJ95" i="3"/>
  <c r="CJ106" i="2"/>
  <c r="CJ74" i="2"/>
  <c r="CI110" i="10"/>
  <c r="CI78" i="10"/>
  <c r="CI65" i="4"/>
  <c r="CI97" i="4"/>
  <c r="CH54" i="16"/>
  <c r="CH86" i="16"/>
  <c r="AF23" i="9"/>
  <c r="CL23" i="9" s="1" a="1"/>
  <c r="CL23" i="9" s="1"/>
  <c r="AF33" i="2"/>
  <c r="CL33" i="2" s="1" a="1"/>
  <c r="CL33" i="2" s="1"/>
  <c r="AF37" i="2"/>
  <c r="CL37" i="2" s="1" a="1"/>
  <c r="CL37" i="2" s="1"/>
  <c r="CI79" i="15"/>
  <c r="CI111" i="15"/>
  <c r="CH54" i="9"/>
  <c r="CH86" i="9"/>
  <c r="AF32" i="1"/>
  <c r="CL32" i="1" s="1" a="1"/>
  <c r="CL32" i="1" s="1"/>
  <c r="AF27" i="5"/>
  <c r="CL27" i="5" s="1" a="1"/>
  <c r="CL27" i="5" s="1"/>
  <c r="AE30" i="12"/>
  <c r="CK30" i="12" s="1" a="1"/>
  <c r="CK30" i="12" s="1"/>
  <c r="AF30" i="16"/>
  <c r="CL30" i="16" s="1" a="1"/>
  <c r="CL30" i="16" s="1"/>
  <c r="AF43" i="18"/>
  <c r="CL43" i="18" s="1" a="1"/>
  <c r="CL43" i="18" s="1"/>
  <c r="AE18" i="21"/>
  <c r="CK18" i="21" s="1" a="1"/>
  <c r="CK18" i="21" s="1"/>
  <c r="AE42" i="2"/>
  <c r="CK42" i="2" s="1" a="1"/>
  <c r="CK42" i="2" s="1"/>
  <c r="AE31" i="14"/>
  <c r="CK31" i="14" s="1" a="1"/>
  <c r="CK31" i="14" s="1"/>
  <c r="AF32" i="18"/>
  <c r="CL32" i="18" s="1" a="1"/>
  <c r="CL32" i="18" s="1"/>
  <c r="CJ109" i="18"/>
  <c r="CJ77" i="18"/>
  <c r="AE33" i="4"/>
  <c r="CK33" i="4" s="1" a="1"/>
  <c r="CK33" i="4" s="1"/>
  <c r="CI54" i="7"/>
  <c r="CI86" i="7"/>
  <c r="AF36" i="10"/>
  <c r="CL36" i="10" s="1" a="1"/>
  <c r="CL36" i="10" s="1"/>
  <c r="AF35" i="4"/>
  <c r="CL35" i="4" s="1" a="1"/>
  <c r="CL35" i="4" s="1"/>
  <c r="CJ69" i="3"/>
  <c r="CJ101" i="3"/>
  <c r="CJ100" i="7"/>
  <c r="CJ68" i="7"/>
  <c r="CI89" i="18"/>
  <c r="CI57" i="18"/>
  <c r="CJ93" i="19"/>
  <c r="CJ61" i="19"/>
  <c r="CJ93" i="5"/>
  <c r="CJ61" i="5"/>
  <c r="CI120" i="6"/>
  <c r="CI123" i="6" s="1"/>
  <c r="CI116" i="6" s="1"/>
  <c r="CI84" i="6"/>
  <c r="CJ99" i="14"/>
  <c r="CJ67" i="14"/>
  <c r="CJ99" i="16"/>
  <c r="CJ67" i="16"/>
  <c r="CI97" i="18"/>
  <c r="CI65" i="18"/>
  <c r="CJ100" i="17"/>
  <c r="CJ68" i="17"/>
  <c r="CJ87" i="4"/>
  <c r="CJ55" i="4"/>
  <c r="CJ112" i="8"/>
  <c r="CJ80" i="8"/>
  <c r="CJ93" i="16"/>
  <c r="CJ61" i="16"/>
  <c r="CH86" i="12"/>
  <c r="CH54" i="12"/>
  <c r="AE25" i="19"/>
  <c r="CK25" i="19" s="1" a="1"/>
  <c r="CK25" i="19" s="1"/>
  <c r="AE24" i="12"/>
  <c r="CK24" i="12" s="1" a="1"/>
  <c r="CK24" i="12" s="1"/>
  <c r="AF38" i="1"/>
  <c r="CL38" i="1" s="1" a="1"/>
  <c r="CL38" i="1" s="1"/>
  <c r="AE45" i="10"/>
  <c r="CK45" i="10" s="1" a="1"/>
  <c r="CK45" i="10" s="1"/>
  <c r="CJ97" i="1"/>
  <c r="CJ65" i="1"/>
  <c r="CI67" i="8"/>
  <c r="CI99" i="8"/>
  <c r="CJ56" i="21"/>
  <c r="CJ88" i="21"/>
  <c r="CI66" i="7"/>
  <c r="CI98" i="7"/>
  <c r="CI111" i="18"/>
  <c r="CI79" i="18"/>
  <c r="AF41" i="18"/>
  <c r="CL41" i="18" s="1" a="1"/>
  <c r="CL41" i="18" s="1"/>
  <c r="AF18" i="14"/>
  <c r="CL18" i="14" s="1" a="1"/>
  <c r="CL18" i="14" s="1"/>
  <c r="AF21" i="10"/>
  <c r="CL21" i="10" s="1" a="1"/>
  <c r="CL21" i="10" s="1"/>
  <c r="AF29" i="8"/>
  <c r="CL29" i="8" s="1" a="1"/>
  <c r="CL29" i="8" s="1"/>
  <c r="AF23" i="13"/>
  <c r="CL23" i="13" s="1" a="1"/>
  <c r="CL23" i="13" s="1"/>
  <c r="AE45" i="4"/>
  <c r="CK45" i="4" s="1" a="1"/>
  <c r="CK45" i="4" s="1"/>
  <c r="AE45" i="3"/>
  <c r="CK45" i="3" s="1" a="1"/>
  <c r="CK45" i="3" s="1"/>
  <c r="AF28" i="5"/>
  <c r="CL28" i="5" s="1" a="1"/>
  <c r="CL28" i="5" s="1"/>
  <c r="AF46" i="6"/>
  <c r="CL46" i="6" s="1" a="1"/>
  <c r="CL46" i="6" s="1"/>
  <c r="CI109" i="20"/>
  <c r="CI77" i="20"/>
  <c r="CI92" i="5"/>
  <c r="CI60" i="5"/>
  <c r="CI87" i="12"/>
  <c r="CI55" i="12"/>
  <c r="CJ87" i="13"/>
  <c r="CJ55" i="13"/>
  <c r="CI100" i="13"/>
  <c r="CI68" i="13"/>
  <c r="CJ74" i="6"/>
  <c r="CJ106" i="6"/>
  <c r="CJ103" i="14"/>
  <c r="CJ71" i="14"/>
  <c r="CJ103" i="7"/>
  <c r="CJ71" i="7"/>
  <c r="CJ87" i="19"/>
  <c r="CJ55" i="19"/>
  <c r="CJ87" i="1"/>
  <c r="CJ55" i="1"/>
  <c r="CJ56" i="10"/>
  <c r="CJ88" i="10"/>
  <c r="CJ103" i="17"/>
  <c r="CJ71" i="17"/>
  <c r="CJ115" i="7"/>
  <c r="CJ83" i="7"/>
  <c r="CI55" i="14"/>
  <c r="CI87" i="14"/>
  <c r="CI89" i="12"/>
  <c r="CI57" i="12"/>
  <c r="CJ107" i="8"/>
  <c r="CJ75" i="8"/>
  <c r="CJ75" i="4"/>
  <c r="CJ107" i="4"/>
  <c r="CJ55" i="3"/>
  <c r="CJ87" i="3"/>
  <c r="CJ100" i="9"/>
  <c r="CJ68" i="9"/>
  <c r="CJ95" i="16"/>
  <c r="CJ63" i="16"/>
  <c r="CJ117" i="19"/>
  <c r="CJ85" i="19"/>
  <c r="CI57" i="19"/>
  <c r="CI89" i="19"/>
  <c r="CJ102" i="1"/>
  <c r="CJ70" i="1"/>
  <c r="CI86" i="13"/>
  <c r="CI54" i="13"/>
  <c r="AE43" i="21"/>
  <c r="CK43" i="21" s="1" a="1"/>
  <c r="CK43" i="21" s="1"/>
  <c r="AF34" i="7"/>
  <c r="CL34" i="7" s="1" a="1"/>
  <c r="CL34" i="7" s="1"/>
  <c r="AE21" i="14"/>
  <c r="CK21" i="14" s="1" a="1"/>
  <c r="CK21" i="14" s="1"/>
  <c r="AF31" i="10"/>
  <c r="CL31" i="10" s="1" a="1"/>
  <c r="CL31" i="10" s="1"/>
  <c r="AE39" i="5"/>
  <c r="CK39" i="5" s="1" a="1"/>
  <c r="CK39" i="5" s="1"/>
  <c r="AF28" i="15"/>
  <c r="CL28" i="15" s="1" a="1"/>
  <c r="CL28" i="15" s="1"/>
  <c r="AE41" i="4"/>
  <c r="CK41" i="4" s="1" a="1"/>
  <c r="CK41" i="4" s="1"/>
  <c r="AE44" i="21"/>
  <c r="CK44" i="21" s="1" a="1"/>
  <c r="CK44" i="21" s="1"/>
  <c r="AF33" i="1"/>
  <c r="CL33" i="1" s="1" a="1"/>
  <c r="CL33" i="1" s="1"/>
  <c r="AF39" i="21"/>
  <c r="CL39" i="21" s="1" a="1"/>
  <c r="CL39" i="21" s="1"/>
  <c r="AE18" i="5"/>
  <c r="CK18" i="5" s="1" a="1"/>
  <c r="CK18" i="5" s="1"/>
  <c r="AF46" i="4"/>
  <c r="CL46" i="4" s="1" a="1"/>
  <c r="CL46" i="4" s="1"/>
  <c r="AF31" i="9"/>
  <c r="CL31" i="9" s="1" a="1"/>
  <c r="CL31" i="9" s="1"/>
  <c r="AE39" i="19"/>
  <c r="CK39" i="19" s="1" a="1"/>
  <c r="CK39" i="19" s="1"/>
  <c r="AE32" i="15"/>
  <c r="CK32" i="15" s="1" a="1"/>
  <c r="CK32" i="15" s="1"/>
  <c r="AF32" i="12"/>
  <c r="CL32" i="12" s="1" a="1"/>
  <c r="CL32" i="12" s="1"/>
  <c r="AF27" i="11"/>
  <c r="CL27" i="11" s="1" a="1"/>
  <c r="CL27" i="11" s="1"/>
  <c r="CJ112" i="7"/>
  <c r="CJ80" i="7"/>
  <c r="CJ89" i="20"/>
  <c r="CJ57" i="20"/>
  <c r="CJ115" i="19"/>
  <c r="CJ83" i="19"/>
  <c r="CJ85" i="20"/>
  <c r="CJ117" i="20"/>
  <c r="CI108" i="6"/>
  <c r="CI76" i="6"/>
  <c r="CJ100" i="16"/>
  <c r="CJ68" i="16"/>
  <c r="AF25" i="15"/>
  <c r="CL25" i="15" s="1" a="1"/>
  <c r="CL25" i="15" s="1"/>
  <c r="AE25" i="3"/>
  <c r="CK25" i="3" s="1" a="1"/>
  <c r="CK25" i="3" s="1"/>
  <c r="AE34" i="4"/>
  <c r="CK34" i="4" s="1" a="1"/>
  <c r="CK34" i="4" s="1"/>
  <c r="AF30" i="5"/>
  <c r="CL30" i="5" s="1" a="1"/>
  <c r="CL30" i="5" s="1"/>
  <c r="AF35" i="20"/>
  <c r="CL35" i="20" s="1" a="1"/>
  <c r="CL35" i="20" s="1"/>
  <c r="AF27" i="20"/>
  <c r="CL27" i="20" s="1" a="1"/>
  <c r="CL27" i="20" s="1"/>
  <c r="AF36" i="13"/>
  <c r="CL36" i="13" s="1" a="1"/>
  <c r="CL36" i="13" s="1"/>
  <c r="AF45" i="8"/>
  <c r="CL45" i="8" s="1" a="1"/>
  <c r="CL45" i="8" s="1"/>
  <c r="AE35" i="14"/>
  <c r="CK35" i="14" s="1" a="1"/>
  <c r="CK35" i="14" s="1"/>
  <c r="AE37" i="4"/>
  <c r="CK37" i="4" s="1" a="1"/>
  <c r="CK37" i="4" s="1"/>
  <c r="DP121" i="17" l="1" a="1"/>
  <c r="DP121" i="17" s="1"/>
  <c r="DP122" i="17" s="1"/>
  <c r="DQ50" i="17"/>
  <c r="DP49" i="17"/>
  <c r="DP121" i="4" a="1"/>
  <c r="DP121" i="4" s="1"/>
  <c r="DP122" i="4" s="1"/>
  <c r="DQ50" i="4"/>
  <c r="DP49" i="4"/>
  <c r="DP121" i="15" a="1"/>
  <c r="DP121" i="15" s="1"/>
  <c r="DP122" i="15" s="1"/>
  <c r="DP49" i="15"/>
  <c r="DQ50" i="15"/>
  <c r="DP121" i="10" a="1"/>
  <c r="DP121" i="10" s="1"/>
  <c r="DP122" i="10" s="1"/>
  <c r="DP49" i="10"/>
  <c r="DQ50" i="10"/>
  <c r="DP121" i="20" a="1"/>
  <c r="DP121" i="20" s="1"/>
  <c r="DP122" i="20" s="1"/>
  <c r="DQ50" i="20"/>
  <c r="DP49" i="20"/>
  <c r="DP121" i="2" a="1"/>
  <c r="DP121" i="2" s="1"/>
  <c r="DP122" i="2" s="1"/>
  <c r="DQ50" i="2"/>
  <c r="DP49" i="2"/>
  <c r="DP121" i="12" a="1"/>
  <c r="DP121" i="12" s="1"/>
  <c r="DP122" i="12" s="1"/>
  <c r="DQ50" i="12"/>
  <c r="DP49" i="12"/>
  <c r="DP121" i="11" a="1"/>
  <c r="DP121" i="11" s="1"/>
  <c r="DP122" i="11" s="1"/>
  <c r="DQ50" i="11"/>
  <c r="DP49" i="11"/>
  <c r="DP121" i="18" a="1"/>
  <c r="DP121" i="18" s="1"/>
  <c r="DP122" i="18" s="1"/>
  <c r="DP49" i="18"/>
  <c r="DQ50" i="18"/>
  <c r="DP121" i="6" a="1"/>
  <c r="DP121" i="6" s="1"/>
  <c r="DP122" i="6" s="1"/>
  <c r="DP49" i="6"/>
  <c r="DQ50" i="6"/>
  <c r="DP121" i="14" a="1"/>
  <c r="DP121" i="14" s="1"/>
  <c r="DP122" i="14" s="1"/>
  <c r="DP49" i="14"/>
  <c r="DQ50" i="14"/>
  <c r="DP121" i="16" a="1"/>
  <c r="DP121" i="16" s="1"/>
  <c r="DP122" i="16" s="1"/>
  <c r="DQ50" i="16"/>
  <c r="DP49" i="16"/>
  <c r="DP121" i="7" a="1"/>
  <c r="DP121" i="7" s="1"/>
  <c r="DP122" i="7" s="1"/>
  <c r="DQ50" i="7"/>
  <c r="DP49" i="7"/>
  <c r="DP121" i="3" a="1"/>
  <c r="DP121" i="3" s="1"/>
  <c r="DP122" i="3" s="1"/>
  <c r="DP49" i="3"/>
  <c r="DQ50" i="3"/>
  <c r="DP121" i="13" a="1"/>
  <c r="DP121" i="13" s="1"/>
  <c r="DP122" i="13" s="1"/>
  <c r="DP49" i="13"/>
  <c r="DQ50" i="13"/>
  <c r="DP121" i="19" a="1"/>
  <c r="DP121" i="19" s="1"/>
  <c r="DP122" i="19" s="1"/>
  <c r="DQ50" i="19"/>
  <c r="DP49" i="19"/>
  <c r="DP121" i="9" a="1"/>
  <c r="DP121" i="9" s="1"/>
  <c r="DP122" i="9" s="1"/>
  <c r="DQ50" i="9"/>
  <c r="DP49" i="9"/>
  <c r="DP121" i="1" a="1"/>
  <c r="DP121" i="1" s="1"/>
  <c r="DP122" i="1" s="1"/>
  <c r="DQ50" i="1"/>
  <c r="DP49" i="1"/>
  <c r="DP121" i="21" a="1"/>
  <c r="DP121" i="21" s="1"/>
  <c r="DP122" i="21" s="1"/>
  <c r="DP49" i="21"/>
  <c r="DQ50" i="21"/>
  <c r="DP121" i="8" a="1"/>
  <c r="DP121" i="8" s="1"/>
  <c r="DP122" i="8" s="1"/>
  <c r="DQ50" i="8"/>
  <c r="DP49" i="8"/>
  <c r="DP121" i="5" a="1"/>
  <c r="DP121" i="5" s="1"/>
  <c r="DP122" i="5" s="1"/>
  <c r="DQ50" i="5"/>
  <c r="DP49" i="5"/>
  <c r="AE47" i="20"/>
  <c r="CK99" i="5"/>
  <c r="CK67" i="5"/>
  <c r="CK103" i="1"/>
  <c r="CK71" i="1"/>
  <c r="AG38" i="11"/>
  <c r="CM38" i="11" s="1" a="1"/>
  <c r="CM38" i="11" s="1"/>
  <c r="CJ77" i="6"/>
  <c r="CJ109" i="6"/>
  <c r="CK114" i="5"/>
  <c r="CK82" i="5"/>
  <c r="AF23" i="14"/>
  <c r="CL23" i="14" s="1" a="1"/>
  <c r="CL23" i="14" s="1"/>
  <c r="CK72" i="7"/>
  <c r="CK104" i="7"/>
  <c r="CK70" i="16"/>
  <c r="CK102" i="16"/>
  <c r="CJ65" i="3"/>
  <c r="CJ97" i="3"/>
  <c r="AG22" i="8"/>
  <c r="CM22" i="8" s="1" a="1"/>
  <c r="CM22" i="8" s="1"/>
  <c r="CK114" i="4"/>
  <c r="CK82" i="4"/>
  <c r="AG35" i="3"/>
  <c r="CM35" i="3" s="1" a="1"/>
  <c r="CM35" i="3" s="1"/>
  <c r="AG20" i="15"/>
  <c r="CM20" i="15" s="1" a="1"/>
  <c r="CM20" i="15" s="1"/>
  <c r="AG44" i="18"/>
  <c r="CM44" i="18" s="1" a="1"/>
  <c r="CM44" i="18" s="1"/>
  <c r="AG43" i="9"/>
  <c r="CM43" i="9" s="1" a="1"/>
  <c r="CM43" i="9" s="1"/>
  <c r="AG32" i="13"/>
  <c r="CM32" i="13" s="1" a="1"/>
  <c r="CM32" i="13" s="1"/>
  <c r="CJ77" i="14"/>
  <c r="CJ109" i="14"/>
  <c r="CK93" i="20"/>
  <c r="CK61" i="20"/>
  <c r="CK57" i="10"/>
  <c r="CK89" i="10"/>
  <c r="CJ73" i="14"/>
  <c r="CJ105" i="14"/>
  <c r="CK60" i="15"/>
  <c r="CK92" i="15"/>
  <c r="CK90" i="15"/>
  <c r="CK58" i="15"/>
  <c r="CK68" i="7"/>
  <c r="CK100" i="7"/>
  <c r="CK96" i="18"/>
  <c r="CK64" i="18"/>
  <c r="CJ68" i="14"/>
  <c r="CJ100" i="14"/>
  <c r="CJ99" i="17"/>
  <c r="CJ67" i="17"/>
  <c r="CK108" i="9"/>
  <c r="CK76" i="9"/>
  <c r="CK106" i="15"/>
  <c r="CK74" i="15"/>
  <c r="CJ94" i="3"/>
  <c r="CJ62" i="3"/>
  <c r="CK96" i="5"/>
  <c r="CK64" i="5"/>
  <c r="CK113" i="9"/>
  <c r="CK81" i="9"/>
  <c r="AG33" i="15"/>
  <c r="CM33" i="15" s="1" a="1"/>
  <c r="CM33" i="15" s="1"/>
  <c r="AF29" i="19"/>
  <c r="CL29" i="19" s="1" a="1"/>
  <c r="CL29" i="19" s="1"/>
  <c r="AG18" i="11"/>
  <c r="CM18" i="11" s="1" a="1"/>
  <c r="CM18" i="11" s="1"/>
  <c r="AG38" i="15"/>
  <c r="CM38" i="15" s="1" a="1"/>
  <c r="CM38" i="15" s="1"/>
  <c r="AF42" i="10"/>
  <c r="CL42" i="10" s="1" a="1"/>
  <c r="CL42" i="10" s="1"/>
  <c r="CJ112" i="2"/>
  <c r="CJ80" i="2"/>
  <c r="CK59" i="11"/>
  <c r="CK91" i="11"/>
  <c r="CK113" i="21"/>
  <c r="CK81" i="21"/>
  <c r="CJ106" i="18"/>
  <c r="CJ74" i="18"/>
  <c r="CJ103" i="16"/>
  <c r="CJ71" i="16"/>
  <c r="CK101" i="20"/>
  <c r="CK69" i="20"/>
  <c r="CK73" i="1"/>
  <c r="CK105" i="1"/>
  <c r="CK85" i="7"/>
  <c r="CK117" i="7"/>
  <c r="CJ68" i="4"/>
  <c r="CJ100" i="4"/>
  <c r="CK84" i="7"/>
  <c r="CK120" i="7"/>
  <c r="CK123" i="7" s="1"/>
  <c r="CK116" i="7" s="1"/>
  <c r="CK60" i="1"/>
  <c r="CK92" i="1"/>
  <c r="CJ97" i="19"/>
  <c r="CJ65" i="19"/>
  <c r="CK90" i="20"/>
  <c r="CK58" i="20"/>
  <c r="CK99" i="12"/>
  <c r="CK67" i="12"/>
  <c r="CK73" i="17"/>
  <c r="CK105" i="17"/>
  <c r="CK74" i="17"/>
  <c r="CK106" i="17"/>
  <c r="CK73" i="16"/>
  <c r="CK105" i="16"/>
  <c r="CK102" i="4"/>
  <c r="CK70" i="4"/>
  <c r="CJ75" i="21"/>
  <c r="CJ107" i="21"/>
  <c r="AF15" i="15"/>
  <c r="CL15" i="15" s="1" a="1"/>
  <c r="CL15" i="15" s="1"/>
  <c r="AE47" i="15"/>
  <c r="AG31" i="7"/>
  <c r="CM31" i="7" s="1" a="1"/>
  <c r="CM31" i="7" s="1"/>
  <c r="AG23" i="5"/>
  <c r="CM23" i="5" s="1" a="1"/>
  <c r="CM23" i="5" s="1"/>
  <c r="AF44" i="11"/>
  <c r="CL44" i="11" s="1" a="1"/>
  <c r="CL44" i="11" s="1"/>
  <c r="AG45" i="18"/>
  <c r="CM45" i="18" s="1" a="1"/>
  <c r="CM45" i="18" s="1"/>
  <c r="AG22" i="4"/>
  <c r="CM22" i="4" s="1" a="1"/>
  <c r="CM22" i="4" s="1"/>
  <c r="AF25" i="6"/>
  <c r="CL25" i="6" s="1" a="1"/>
  <c r="CL25" i="6" s="1"/>
  <c r="CK103" i="2"/>
  <c r="CK71" i="2"/>
  <c r="CK102" i="12"/>
  <c r="CK70" i="12"/>
  <c r="CJ65" i="8"/>
  <c r="CJ97" i="8"/>
  <c r="CK98" i="2"/>
  <c r="CK66" i="2"/>
  <c r="CJ98" i="21"/>
  <c r="CJ66" i="21"/>
  <c r="CJ108" i="20"/>
  <c r="CJ76" i="20"/>
  <c r="CK59" i="8"/>
  <c r="CK91" i="8"/>
  <c r="CK60" i="8"/>
  <c r="CK92" i="8"/>
  <c r="CJ86" i="5"/>
  <c r="CJ54" i="5"/>
  <c r="AG39" i="14"/>
  <c r="CM39" i="14" s="1" a="1"/>
  <c r="CM39" i="14" s="1"/>
  <c r="AG21" i="9"/>
  <c r="CM21" i="9" s="1" a="1"/>
  <c r="CM21" i="9" s="1"/>
  <c r="AG24" i="13"/>
  <c r="CM24" i="13" s="1" a="1"/>
  <c r="CM24" i="13" s="1"/>
  <c r="AF25" i="14"/>
  <c r="CL25" i="14" s="1" a="1"/>
  <c r="CL25" i="14" s="1"/>
  <c r="AG46" i="1"/>
  <c r="CM46" i="1" s="1" a="1"/>
  <c r="CM46" i="1" s="1"/>
  <c r="AG43" i="3"/>
  <c r="CM43" i="3" s="1" a="1"/>
  <c r="CM43" i="3" s="1"/>
  <c r="AG24" i="8"/>
  <c r="CM24" i="8" s="1" a="1"/>
  <c r="CM24" i="8" s="1"/>
  <c r="AG23" i="10"/>
  <c r="CM23" i="10" s="1" a="1"/>
  <c r="CM23" i="10" s="1"/>
  <c r="AF44" i="3"/>
  <c r="CL44" i="3" s="1" a="1"/>
  <c r="CL44" i="3" s="1"/>
  <c r="AG31" i="20"/>
  <c r="CM31" i="20" s="1" a="1"/>
  <c r="CM31" i="20" s="1"/>
  <c r="AG27" i="16"/>
  <c r="CM27" i="16" s="1" a="1"/>
  <c r="CM27" i="16" s="1"/>
  <c r="AF22" i="13"/>
  <c r="CL22" i="13" s="1" a="1"/>
  <c r="CL22" i="13" s="1"/>
  <c r="AF21" i="19"/>
  <c r="CL21" i="19" s="1" a="1"/>
  <c r="CL21" i="19" s="1"/>
  <c r="AG36" i="8"/>
  <c r="CM36" i="8" s="1" a="1"/>
  <c r="CM36" i="8" s="1"/>
  <c r="AG35" i="6"/>
  <c r="CM35" i="6" s="1" a="1"/>
  <c r="CM35" i="6" s="1"/>
  <c r="CJ86" i="14"/>
  <c r="CJ54" i="14"/>
  <c r="CJ104" i="13"/>
  <c r="CJ72" i="13"/>
  <c r="CK75" i="6"/>
  <c r="CK107" i="6"/>
  <c r="CK99" i="1"/>
  <c r="CK67" i="1"/>
  <c r="CJ64" i="20"/>
  <c r="CJ96" i="20"/>
  <c r="CK98" i="9"/>
  <c r="CK66" i="9"/>
  <c r="CJ73" i="5"/>
  <c r="CJ105" i="5"/>
  <c r="CK58" i="16"/>
  <c r="CK90" i="16"/>
  <c r="CK61" i="10"/>
  <c r="CK93" i="10"/>
  <c r="CK105" i="18"/>
  <c r="CK73" i="18"/>
  <c r="CK79" i="8"/>
  <c r="CK111" i="8"/>
  <c r="AF23" i="8"/>
  <c r="CL23" i="8" s="1" a="1"/>
  <c r="CL23" i="8" s="1"/>
  <c r="CJ84" i="14"/>
  <c r="CJ120" i="14"/>
  <c r="CJ123" i="14" s="1"/>
  <c r="CJ116" i="14" s="1"/>
  <c r="CK108" i="15"/>
  <c r="CK76" i="15"/>
  <c r="CK70" i="19"/>
  <c r="CK102" i="19"/>
  <c r="CJ55" i="10"/>
  <c r="CJ87" i="10"/>
  <c r="CJ57" i="8"/>
  <c r="CJ89" i="8"/>
  <c r="CK57" i="1"/>
  <c r="CK89" i="1"/>
  <c r="CK111" i="2"/>
  <c r="CK79" i="2"/>
  <c r="CJ55" i="14"/>
  <c r="CJ87" i="14"/>
  <c r="AG17" i="10"/>
  <c r="CM17" i="10" s="1" a="1"/>
  <c r="CM17" i="10" s="1"/>
  <c r="AG41" i="8"/>
  <c r="CM41" i="8" s="1" a="1"/>
  <c r="CM41" i="8" s="1"/>
  <c r="AF18" i="18"/>
  <c r="CL18" i="18" s="1" a="1"/>
  <c r="CL18" i="18" s="1"/>
  <c r="AF40" i="15"/>
  <c r="CL40" i="15" s="1" a="1"/>
  <c r="CL40" i="15" s="1"/>
  <c r="AF27" i="12"/>
  <c r="CL27" i="12" s="1" a="1"/>
  <c r="CL27" i="12" s="1"/>
  <c r="AG31" i="5"/>
  <c r="CM31" i="5" s="1" a="1"/>
  <c r="CM31" i="5" s="1"/>
  <c r="AG23" i="19"/>
  <c r="CM23" i="19" s="1" a="1"/>
  <c r="CM23" i="19" s="1"/>
  <c r="AG17" i="8"/>
  <c r="CM17" i="8" s="1" a="1"/>
  <c r="CM17" i="8" s="1"/>
  <c r="AF29" i="3"/>
  <c r="CL29" i="3" s="1" a="1"/>
  <c r="CL29" i="3" s="1"/>
  <c r="AF38" i="3"/>
  <c r="CL38" i="3" s="1" a="1"/>
  <c r="CL38" i="3" s="1"/>
  <c r="AG38" i="10"/>
  <c r="CM38" i="10" s="1" a="1"/>
  <c r="CM38" i="10" s="1"/>
  <c r="CK120" i="12"/>
  <c r="CK123" i="12" s="1"/>
  <c r="CK116" i="12" s="1"/>
  <c r="CK84" i="12"/>
  <c r="CK67" i="6"/>
  <c r="CK99" i="6"/>
  <c r="CJ94" i="17"/>
  <c r="CJ62" i="17"/>
  <c r="CK77" i="8"/>
  <c r="CK109" i="8"/>
  <c r="AG28" i="4"/>
  <c r="CM28" i="4" s="1" a="1"/>
  <c r="CM28" i="4" s="1"/>
  <c r="CJ84" i="21"/>
  <c r="CJ120" i="21"/>
  <c r="CJ123" i="21" s="1"/>
  <c r="CJ116" i="21" s="1"/>
  <c r="CK78" i="3"/>
  <c r="CK110" i="3"/>
  <c r="CJ94" i="2"/>
  <c r="CJ62" i="2"/>
  <c r="CK82" i="7"/>
  <c r="CK114" i="7"/>
  <c r="CK82" i="19"/>
  <c r="CK114" i="19"/>
  <c r="AF43" i="15"/>
  <c r="CL43" i="15" s="1" a="1"/>
  <c r="CL43" i="15" s="1"/>
  <c r="CK59" i="19"/>
  <c r="CK91" i="19"/>
  <c r="CK66" i="8"/>
  <c r="CK98" i="8"/>
  <c r="CK88" i="1"/>
  <c r="CK56" i="1"/>
  <c r="CK68" i="6"/>
  <c r="CK100" i="6"/>
  <c r="CK114" i="14"/>
  <c r="CK82" i="14"/>
  <c r="CK78" i="16"/>
  <c r="CK110" i="16"/>
  <c r="CK88" i="4"/>
  <c r="CK56" i="4"/>
  <c r="AF37" i="6"/>
  <c r="CL37" i="6" s="1" a="1"/>
  <c r="CL37" i="6" s="1"/>
  <c r="AF18" i="19"/>
  <c r="CL18" i="19" s="1" a="1"/>
  <c r="CL18" i="19" s="1"/>
  <c r="AG44" i="7"/>
  <c r="CM44" i="7" s="1" a="1"/>
  <c r="CM44" i="7" s="1"/>
  <c r="AF16" i="12"/>
  <c r="CL16" i="12" s="1" a="1"/>
  <c r="CL16" i="12" s="1"/>
  <c r="AF27" i="7"/>
  <c r="CL27" i="7" s="1" a="1"/>
  <c r="CL27" i="7" s="1"/>
  <c r="AG22" i="5"/>
  <c r="CM22" i="5" s="1" a="1"/>
  <c r="CM22" i="5" s="1"/>
  <c r="CJ64" i="3"/>
  <c r="CJ96" i="3"/>
  <c r="CJ96" i="19"/>
  <c r="CJ64" i="19"/>
  <c r="CK57" i="17"/>
  <c r="CK89" i="17"/>
  <c r="CK81" i="7"/>
  <c r="CK113" i="7"/>
  <c r="CJ89" i="7"/>
  <c r="CJ57" i="7"/>
  <c r="CJ105" i="13"/>
  <c r="CJ73" i="13"/>
  <c r="CJ85" i="3"/>
  <c r="CJ117" i="3"/>
  <c r="CJ78" i="10"/>
  <c r="CJ110" i="10"/>
  <c r="CK79" i="6"/>
  <c r="CK111" i="6"/>
  <c r="AF33" i="10"/>
  <c r="CL33" i="10" s="1" a="1"/>
  <c r="CL33" i="10" s="1"/>
  <c r="AG46" i="10"/>
  <c r="CM46" i="10" s="1" a="1"/>
  <c r="CM46" i="10" s="1"/>
  <c r="AG26" i="20"/>
  <c r="CM26" i="20" s="1" a="1"/>
  <c r="CM26" i="20" s="1"/>
  <c r="AG29" i="2"/>
  <c r="CM29" i="2" s="1" a="1"/>
  <c r="CM29" i="2" s="1"/>
  <c r="AF30" i="15"/>
  <c r="CL30" i="15" s="1" a="1"/>
  <c r="CL30" i="15" s="1"/>
  <c r="AG35" i="16"/>
  <c r="CM35" i="16" s="1" a="1"/>
  <c r="CM35" i="16" s="1"/>
  <c r="CJ62" i="11"/>
  <c r="CJ94" i="11"/>
  <c r="AF35" i="14"/>
  <c r="CL35" i="14" s="1" a="1"/>
  <c r="CL35" i="14" s="1"/>
  <c r="AG27" i="20"/>
  <c r="CM27" i="20" s="1" a="1"/>
  <c r="CM27" i="20" s="1"/>
  <c r="AF25" i="3"/>
  <c r="CL25" i="3" s="1" a="1"/>
  <c r="CL25" i="3" s="1"/>
  <c r="AG32" i="12"/>
  <c r="CM32" i="12" s="1" a="1"/>
  <c r="CM32" i="12" s="1"/>
  <c r="AG46" i="4"/>
  <c r="CM46" i="4" s="1" a="1"/>
  <c r="CM46" i="4" s="1"/>
  <c r="AG31" i="10"/>
  <c r="CM31" i="10" s="1" a="1"/>
  <c r="CM31" i="10" s="1"/>
  <c r="AG28" i="5"/>
  <c r="CM28" i="5" s="1" a="1"/>
  <c r="CM28" i="5" s="1"/>
  <c r="AG29" i="8"/>
  <c r="CM29" i="8" s="1" a="1"/>
  <c r="CM29" i="8" s="1"/>
  <c r="AF25" i="19"/>
  <c r="CL25" i="19" s="1" a="1"/>
  <c r="CL25" i="19" s="1"/>
  <c r="AG35" i="4"/>
  <c r="CM35" i="4" s="1" a="1"/>
  <c r="CM35" i="4" s="1"/>
  <c r="AF31" i="14"/>
  <c r="CL31" i="14" s="1" a="1"/>
  <c r="CL31" i="14" s="1"/>
  <c r="AG30" i="16"/>
  <c r="CM30" i="16" s="1" a="1"/>
  <c r="CM30" i="16" s="1"/>
  <c r="AG32" i="1"/>
  <c r="CM32" i="1" s="1" a="1"/>
  <c r="CM32" i="1" s="1"/>
  <c r="AG37" i="2"/>
  <c r="CM37" i="2" s="1" a="1"/>
  <c r="CM37" i="2" s="1"/>
  <c r="AG20" i="6"/>
  <c r="CM20" i="6" s="1" a="1"/>
  <c r="CM20" i="6" s="1"/>
  <c r="CK77" i="11"/>
  <c r="CK109" i="11"/>
  <c r="AG18" i="17"/>
  <c r="CM18" i="17" s="1" a="1"/>
  <c r="CM18" i="17" s="1"/>
  <c r="AF38" i="6"/>
  <c r="CL38" i="6" s="1" a="1"/>
  <c r="CL38" i="6" s="1"/>
  <c r="AG42" i="7"/>
  <c r="CM42" i="7" s="1" a="1"/>
  <c r="CM42" i="7" s="1"/>
  <c r="AG43" i="5"/>
  <c r="CM43" i="5" s="1" a="1"/>
  <c r="CM43" i="5" s="1"/>
  <c r="AF18" i="7"/>
  <c r="CL18" i="7" s="1" a="1"/>
  <c r="CL18" i="7" s="1"/>
  <c r="CJ62" i="14"/>
  <c r="CJ94" i="14"/>
  <c r="AG33" i="7"/>
  <c r="CM33" i="7" s="1" a="1"/>
  <c r="CM33" i="7" s="1"/>
  <c r="AF34" i="13"/>
  <c r="CL34" i="13" s="1" a="1"/>
  <c r="CL34" i="13" s="1"/>
  <c r="AG31" i="16"/>
  <c r="CM31" i="16" s="1" a="1"/>
  <c r="CM31" i="16" s="1"/>
  <c r="AF46" i="3"/>
  <c r="CL46" i="3" s="1" a="1"/>
  <c r="CL46" i="3" s="1"/>
  <c r="AF26" i="3"/>
  <c r="CL26" i="3" s="1" a="1"/>
  <c r="CL26" i="3" s="1"/>
  <c r="AF39" i="10"/>
  <c r="CL39" i="10" s="1" a="1"/>
  <c r="CL39" i="10" s="1"/>
  <c r="AG40" i="6"/>
  <c r="CM40" i="6" s="1" a="1"/>
  <c r="CM40" i="6" s="1"/>
  <c r="CK113" i="13"/>
  <c r="CK81" i="13"/>
  <c r="CK80" i="1"/>
  <c r="CK112" i="1"/>
  <c r="CK94" i="21"/>
  <c r="CK62" i="21"/>
  <c r="CJ56" i="12"/>
  <c r="CJ88" i="12"/>
  <c r="CK55" i="8"/>
  <c r="CK87" i="8"/>
  <c r="CJ108" i="16"/>
  <c r="CJ76" i="16"/>
  <c r="CK94" i="20"/>
  <c r="CK62" i="20"/>
  <c r="CK82" i="17"/>
  <c r="CK114" i="17"/>
  <c r="CK109" i="5"/>
  <c r="CK77" i="5"/>
  <c r="CJ110" i="15"/>
  <c r="CJ78" i="15"/>
  <c r="CJ86" i="1"/>
  <c r="CJ54" i="1"/>
  <c r="AF38" i="14"/>
  <c r="CL38" i="14" s="1" a="1"/>
  <c r="CL38" i="14" s="1"/>
  <c r="AG22" i="20"/>
  <c r="CM22" i="20" s="1" a="1"/>
  <c r="CM22" i="20" s="1"/>
  <c r="AG18" i="10"/>
  <c r="CM18" i="10" s="1" a="1"/>
  <c r="CM18" i="10" s="1"/>
  <c r="AF34" i="14"/>
  <c r="CL34" i="14" s="1" a="1"/>
  <c r="CL34" i="14" s="1"/>
  <c r="AF23" i="11"/>
  <c r="CL23" i="11" s="1" a="1"/>
  <c r="CL23" i="11" s="1"/>
  <c r="AG21" i="15"/>
  <c r="CM21" i="15" s="1" a="1"/>
  <c r="CM21" i="15" s="1"/>
  <c r="AG19" i="15"/>
  <c r="CM19" i="15" s="1" a="1"/>
  <c r="CM19" i="15" s="1"/>
  <c r="AG29" i="7"/>
  <c r="CM29" i="7" s="1" a="1"/>
  <c r="CM29" i="7" s="1"/>
  <c r="AG25" i="18"/>
  <c r="CM25" i="18" s="1" a="1"/>
  <c r="CM25" i="18" s="1"/>
  <c r="AF29" i="14"/>
  <c r="CL29" i="14" s="1" a="1"/>
  <c r="CL29" i="14" s="1"/>
  <c r="AF28" i="17"/>
  <c r="CL28" i="17" s="1" a="1"/>
  <c r="CL28" i="17" s="1"/>
  <c r="AG37" i="9"/>
  <c r="CM37" i="9" s="1" a="1"/>
  <c r="CM37" i="9" s="1"/>
  <c r="AG35" i="15"/>
  <c r="CM35" i="15" s="1" a="1"/>
  <c r="CM35" i="15" s="1"/>
  <c r="AF23" i="3"/>
  <c r="CL23" i="3" s="1" a="1"/>
  <c r="CL23" i="3" s="1"/>
  <c r="AG25" i="5"/>
  <c r="CM25" i="5" s="1" a="1"/>
  <c r="CM25" i="5" s="1"/>
  <c r="AG42" i="9"/>
  <c r="CM42" i="9" s="1" a="1"/>
  <c r="CM42" i="9" s="1"/>
  <c r="CJ115" i="8"/>
  <c r="CJ83" i="8"/>
  <c r="CJ81" i="5"/>
  <c r="CJ113" i="5"/>
  <c r="CK78" i="7"/>
  <c r="CK110" i="7"/>
  <c r="CK104" i="14"/>
  <c r="CK72" i="14"/>
  <c r="CK87" i="15"/>
  <c r="CK55" i="15"/>
  <c r="AF41" i="2"/>
  <c r="CL41" i="2" s="1" a="1"/>
  <c r="CL41" i="2" s="1"/>
  <c r="AG20" i="11"/>
  <c r="CM20" i="11" s="1" a="1"/>
  <c r="CM20" i="11" s="1"/>
  <c r="AG42" i="21"/>
  <c r="CM42" i="21" s="1" a="1"/>
  <c r="CM42" i="21" s="1"/>
  <c r="AF35" i="18"/>
  <c r="CL35" i="18" s="1" a="1"/>
  <c r="CL35" i="18" s="1"/>
  <c r="AF32" i="16"/>
  <c r="CL32" i="16" s="1" a="1"/>
  <c r="CL32" i="16" s="1"/>
  <c r="AG30" i="20"/>
  <c r="CM30" i="20" s="1" a="1"/>
  <c r="CM30" i="20" s="1"/>
  <c r="AG34" i="1"/>
  <c r="CM34" i="1" s="1" a="1"/>
  <c r="CM34" i="1" s="1"/>
  <c r="AG46" i="7"/>
  <c r="CM46" i="7" s="1" a="1"/>
  <c r="CM46" i="7" s="1"/>
  <c r="AF29" i="4"/>
  <c r="CL29" i="4" s="1" a="1"/>
  <c r="CL29" i="4" s="1"/>
  <c r="AG45" i="7"/>
  <c r="CM45" i="7" s="1" a="1"/>
  <c r="CM45" i="7" s="1"/>
  <c r="AG21" i="1"/>
  <c r="CM21" i="1" s="1" a="1"/>
  <c r="CM21" i="1" s="1"/>
  <c r="AF26" i="19"/>
  <c r="CL26" i="19" s="1" a="1"/>
  <c r="CL26" i="19" s="1"/>
  <c r="AG19" i="20"/>
  <c r="CM19" i="20" s="1" a="1"/>
  <c r="CM19" i="20" s="1"/>
  <c r="AG28" i="12"/>
  <c r="CM28" i="12" s="1" a="1"/>
  <c r="CM28" i="12" s="1"/>
  <c r="AG34" i="17"/>
  <c r="CM34" i="17" s="1" a="1"/>
  <c r="CM34" i="17" s="1"/>
  <c r="AG35" i="17"/>
  <c r="CM35" i="17" s="1" a="1"/>
  <c r="CM35" i="17" s="1"/>
  <c r="AG34" i="16"/>
  <c r="CM34" i="16" s="1" a="1"/>
  <c r="CM34" i="16" s="1"/>
  <c r="AG31" i="4"/>
  <c r="CM31" i="4" s="1" a="1"/>
  <c r="CM31" i="4" s="1"/>
  <c r="AF36" i="21"/>
  <c r="CL36" i="21" s="1" a="1"/>
  <c r="CL36" i="21" s="1"/>
  <c r="CK62" i="16"/>
  <c r="CK94" i="16"/>
  <c r="CK114" i="1"/>
  <c r="CK82" i="1"/>
  <c r="CJ113" i="19"/>
  <c r="CJ81" i="19"/>
  <c r="CK55" i="6"/>
  <c r="CK87" i="6"/>
  <c r="CK110" i="17"/>
  <c r="CK78" i="17"/>
  <c r="CK107" i="1"/>
  <c r="CK75" i="1"/>
  <c r="CK112" i="5"/>
  <c r="CK80" i="5"/>
  <c r="AE15" i="21"/>
  <c r="CK15" i="21" s="1" a="1"/>
  <c r="CK15" i="21" s="1"/>
  <c r="AD47" i="21"/>
  <c r="AG32" i="2"/>
  <c r="CM32" i="2" s="1" a="1"/>
  <c r="CM32" i="2" s="1"/>
  <c r="AG31" i="12"/>
  <c r="CM31" i="12" s="1" a="1"/>
  <c r="CM31" i="12" s="1"/>
  <c r="AF26" i="8"/>
  <c r="CL26" i="8" s="1" a="1"/>
  <c r="CL26" i="8" s="1"/>
  <c r="AG27" i="2"/>
  <c r="CM27" i="2" s="1" a="1"/>
  <c r="CM27" i="2" s="1"/>
  <c r="AF27" i="21"/>
  <c r="CL27" i="21" s="1" a="1"/>
  <c r="CL27" i="21" s="1"/>
  <c r="AF37" i="20"/>
  <c r="CL37" i="20" s="1" a="1"/>
  <c r="CL37" i="20" s="1"/>
  <c r="AG20" i="8"/>
  <c r="CM20" i="8" s="1" a="1"/>
  <c r="CM20" i="8" s="1"/>
  <c r="AG21" i="8"/>
  <c r="CM21" i="8" s="1" a="1"/>
  <c r="CM21" i="8" s="1"/>
  <c r="CK58" i="8"/>
  <c r="CK90" i="8"/>
  <c r="CJ93" i="2"/>
  <c r="CJ61" i="2"/>
  <c r="CJ60" i="3"/>
  <c r="CJ92" i="3"/>
  <c r="CK95" i="18"/>
  <c r="CK63" i="18"/>
  <c r="CK96" i="13"/>
  <c r="CK64" i="13"/>
  <c r="CK106" i="12"/>
  <c r="CK74" i="12"/>
  <c r="CK109" i="12"/>
  <c r="CK77" i="12"/>
  <c r="CK102" i="13"/>
  <c r="CK70" i="13"/>
  <c r="CJ108" i="17"/>
  <c r="CJ76" i="17"/>
  <c r="CK82" i="11"/>
  <c r="CK114" i="11"/>
  <c r="CK80" i="6"/>
  <c r="CK112" i="6"/>
  <c r="CJ95" i="7"/>
  <c r="CJ63" i="7"/>
  <c r="CK84" i="19"/>
  <c r="CK120" i="19"/>
  <c r="CK123" i="19" s="1"/>
  <c r="CK116" i="19" s="1"/>
  <c r="CK71" i="3"/>
  <c r="CK103" i="3"/>
  <c r="CJ57" i="12"/>
  <c r="CJ89" i="12"/>
  <c r="CK87" i="13"/>
  <c r="CK55" i="13"/>
  <c r="CK61" i="16"/>
  <c r="CK93" i="16"/>
  <c r="CK77" i="18"/>
  <c r="CK109" i="18"/>
  <c r="AF33" i="13"/>
  <c r="CL33" i="13" s="1" a="1"/>
  <c r="CL33" i="13" s="1"/>
  <c r="AG36" i="6"/>
  <c r="CM36" i="6" s="1" a="1"/>
  <c r="CM36" i="6" s="1"/>
  <c r="AG28" i="1"/>
  <c r="CM28" i="1" s="1" a="1"/>
  <c r="CM28" i="1" s="1"/>
  <c r="AF25" i="20"/>
  <c r="CL25" i="20" s="1" a="1"/>
  <c r="CL25" i="20" s="1"/>
  <c r="AG27" i="9"/>
  <c r="CM27" i="9" s="1" a="1"/>
  <c r="CM27" i="9" s="1"/>
  <c r="AF34" i="5"/>
  <c r="CL34" i="5" s="1" a="1"/>
  <c r="CL34" i="5" s="1"/>
  <c r="AG19" i="16"/>
  <c r="CM19" i="16" s="1" a="1"/>
  <c r="CM19" i="16" s="1"/>
  <c r="AG22" i="10"/>
  <c r="CM22" i="10" s="1" a="1"/>
  <c r="CM22" i="10" s="1"/>
  <c r="AG34" i="18"/>
  <c r="CM34" i="18" s="1" a="1"/>
  <c r="CM34" i="18" s="1"/>
  <c r="AG40" i="8"/>
  <c r="CM40" i="8" s="1" a="1"/>
  <c r="CM40" i="8" s="1"/>
  <c r="CJ63" i="6"/>
  <c r="CJ95" i="6"/>
  <c r="AF45" i="14"/>
  <c r="CL45" i="14" s="1" a="1"/>
  <c r="CL45" i="14" s="1"/>
  <c r="AG37" i="15"/>
  <c r="CM37" i="15" s="1" a="1"/>
  <c r="CM37" i="15" s="1"/>
  <c r="AG31" i="19"/>
  <c r="CM31" i="19" s="1" a="1"/>
  <c r="CM31" i="19" s="1"/>
  <c r="AF16" i="10"/>
  <c r="CL16" i="10" s="1" a="1"/>
  <c r="CL16" i="10" s="1"/>
  <c r="AF18" i="8"/>
  <c r="CL18" i="8" s="1" a="1"/>
  <c r="CL18" i="8" s="1"/>
  <c r="AG18" i="1"/>
  <c r="CM18" i="1" s="1" a="1"/>
  <c r="CM18" i="1" s="1"/>
  <c r="AG40" i="2"/>
  <c r="CM40" i="2" s="1" a="1"/>
  <c r="CM40" i="2" s="1"/>
  <c r="AF16" i="14"/>
  <c r="CL16" i="14" s="1" a="1"/>
  <c r="CL16" i="14" s="1"/>
  <c r="CK71" i="7"/>
  <c r="CK103" i="7"/>
  <c r="CJ97" i="18"/>
  <c r="CJ65" i="18"/>
  <c r="CJ65" i="4"/>
  <c r="CJ97" i="4"/>
  <c r="CK58" i="10"/>
  <c r="CK90" i="10"/>
  <c r="CK56" i="19"/>
  <c r="CK88" i="19"/>
  <c r="CJ85" i="14"/>
  <c r="CJ117" i="14"/>
  <c r="CJ90" i="18"/>
  <c r="CJ58" i="18"/>
  <c r="CJ69" i="21"/>
  <c r="CJ101" i="21"/>
  <c r="CK60" i="6"/>
  <c r="CK92" i="6"/>
  <c r="CJ55" i="11"/>
  <c r="CJ87" i="11"/>
  <c r="CJ79" i="10"/>
  <c r="CJ111" i="10"/>
  <c r="CK107" i="12"/>
  <c r="CK75" i="12"/>
  <c r="AG45" i="12"/>
  <c r="CM45" i="12" s="1" a="1"/>
  <c r="CM45" i="12" s="1"/>
  <c r="AG28" i="6"/>
  <c r="CM28" i="6" s="1" a="1"/>
  <c r="CM28" i="6" s="1"/>
  <c r="AF23" i="17"/>
  <c r="CL23" i="17" s="1" a="1"/>
  <c r="CL23" i="17" s="1"/>
  <c r="AG38" i="8"/>
  <c r="CM38" i="8" s="1" a="1"/>
  <c r="CM38" i="8" s="1"/>
  <c r="CK114" i="10"/>
  <c r="CK82" i="10"/>
  <c r="AF45" i="21"/>
  <c r="CL45" i="21" s="1" a="1"/>
  <c r="CL45" i="21" s="1"/>
  <c r="AG39" i="3"/>
  <c r="CM39" i="3" s="1" a="1"/>
  <c r="CM39" i="3" s="1"/>
  <c r="AF23" i="2"/>
  <c r="CL23" i="2" s="1" a="1"/>
  <c r="CL23" i="2" s="1"/>
  <c r="CK74" i="19"/>
  <c r="CK106" i="19"/>
  <c r="AE15" i="16"/>
  <c r="CK15" i="16" s="1" a="1"/>
  <c r="CK15" i="16" s="1"/>
  <c r="AD47" i="16"/>
  <c r="AG43" i="7"/>
  <c r="CM43" i="7" s="1" a="1"/>
  <c r="CM43" i="7" s="1"/>
  <c r="AG43" i="19"/>
  <c r="CM43" i="19" s="1" a="1"/>
  <c r="CM43" i="19" s="1"/>
  <c r="CJ114" i="15"/>
  <c r="CJ82" i="15"/>
  <c r="AG20" i="19"/>
  <c r="CM20" i="19" s="1" a="1"/>
  <c r="CM20" i="19" s="1"/>
  <c r="AG27" i="8"/>
  <c r="CM27" i="8" s="1" a="1"/>
  <c r="CM27" i="8" s="1"/>
  <c r="AG17" i="1"/>
  <c r="CM17" i="1" s="1" a="1"/>
  <c r="CM17" i="1" s="1"/>
  <c r="AG29" i="6"/>
  <c r="CM29" i="6" s="1" a="1"/>
  <c r="CM29" i="6" s="1"/>
  <c r="AG43" i="14"/>
  <c r="CM43" i="14" s="1" a="1"/>
  <c r="CM43" i="14" s="1"/>
  <c r="AG39" i="16"/>
  <c r="CM39" i="16" s="1" a="1"/>
  <c r="CM39" i="16" s="1"/>
  <c r="AG17" i="4"/>
  <c r="CM17" i="4" s="1" a="1"/>
  <c r="CM17" i="4" s="1"/>
  <c r="CK83" i="19"/>
  <c r="CK115" i="19"/>
  <c r="CK85" i="19"/>
  <c r="CK117" i="19"/>
  <c r="CK65" i="1"/>
  <c r="CK97" i="1"/>
  <c r="CK69" i="3"/>
  <c r="CK101" i="3"/>
  <c r="CK86" i="20"/>
  <c r="CK54" i="20"/>
  <c r="CK106" i="4"/>
  <c r="CK74" i="4"/>
  <c r="CJ80" i="4"/>
  <c r="CJ112" i="4"/>
  <c r="CJ84" i="3"/>
  <c r="CJ120" i="3"/>
  <c r="CJ123" i="3" s="1"/>
  <c r="CJ116" i="3" s="1"/>
  <c r="CJ84" i="10"/>
  <c r="CJ120" i="10"/>
  <c r="CJ123" i="10" s="1"/>
  <c r="CJ116" i="10" s="1"/>
  <c r="CJ72" i="4"/>
  <c r="CJ104" i="4"/>
  <c r="CJ69" i="12"/>
  <c r="CJ101" i="12"/>
  <c r="CK109" i="4"/>
  <c r="CK77" i="4"/>
  <c r="CJ107" i="2"/>
  <c r="CJ75" i="2"/>
  <c r="CK95" i="10"/>
  <c r="CK63" i="10"/>
  <c r="CK81" i="6"/>
  <c r="CK113" i="6"/>
  <c r="CJ67" i="10"/>
  <c r="CJ99" i="10"/>
  <c r="CK79" i="19"/>
  <c r="CK111" i="19"/>
  <c r="CJ96" i="16"/>
  <c r="CJ64" i="16"/>
  <c r="CK98" i="14"/>
  <c r="CK66" i="14"/>
  <c r="CK96" i="2"/>
  <c r="CK64" i="2"/>
  <c r="CJ56" i="3"/>
  <c r="CJ88" i="3"/>
  <c r="CK75" i="7"/>
  <c r="CK107" i="7"/>
  <c r="CK75" i="19"/>
  <c r="CK107" i="19"/>
  <c r="AG42" i="13"/>
  <c r="CM42" i="13" s="1" a="1"/>
  <c r="CM42" i="13" s="1"/>
  <c r="AG41" i="1"/>
  <c r="CM41" i="1" s="1" a="1"/>
  <c r="CM41" i="1" s="1"/>
  <c r="AG23" i="21"/>
  <c r="CM23" i="21" s="1" a="1"/>
  <c r="CM23" i="21" s="1"/>
  <c r="AF17" i="12"/>
  <c r="CL17" i="12" s="1" a="1"/>
  <c r="CL17" i="12" s="1"/>
  <c r="AG16" i="8"/>
  <c r="CM16" i="8" s="1" a="1"/>
  <c r="CM16" i="8" s="1"/>
  <c r="AF37" i="16"/>
  <c r="CL37" i="16" s="1" a="1"/>
  <c r="CL37" i="16" s="1"/>
  <c r="AG23" i="20"/>
  <c r="CM23" i="20" s="1" a="1"/>
  <c r="CM23" i="20" s="1"/>
  <c r="AG43" i="17"/>
  <c r="CM43" i="17" s="1" a="1"/>
  <c r="CM43" i="17" s="1"/>
  <c r="AG38" i="5"/>
  <c r="CM38" i="5" s="1" a="1"/>
  <c r="CM38" i="5" s="1"/>
  <c r="AF39" i="15"/>
  <c r="CL39" i="15" s="1" a="1"/>
  <c r="CL39" i="15" s="1"/>
  <c r="CK95" i="5"/>
  <c r="CK63" i="5"/>
  <c r="CK83" i="1"/>
  <c r="CK115" i="1"/>
  <c r="CJ89" i="13"/>
  <c r="CJ57" i="13"/>
  <c r="CK57" i="6"/>
  <c r="CK89" i="6"/>
  <c r="CK104" i="21"/>
  <c r="CK72" i="21"/>
  <c r="CK105" i="21"/>
  <c r="CK73" i="21"/>
  <c r="CJ117" i="16"/>
  <c r="CJ85" i="16"/>
  <c r="CJ67" i="13"/>
  <c r="CJ99" i="13"/>
  <c r="CK64" i="11"/>
  <c r="CK96" i="11"/>
  <c r="CJ80" i="13"/>
  <c r="CJ112" i="13"/>
  <c r="CK85" i="11"/>
  <c r="CK117" i="11"/>
  <c r="CK58" i="11"/>
  <c r="CK90" i="11"/>
  <c r="CK98" i="4"/>
  <c r="CK66" i="4"/>
  <c r="CK91" i="2"/>
  <c r="CK59" i="2"/>
  <c r="CJ86" i="17"/>
  <c r="CJ54" i="17"/>
  <c r="AF44" i="8"/>
  <c r="CL44" i="8" s="1" a="1"/>
  <c r="CL44" i="8" s="1"/>
  <c r="AF42" i="5"/>
  <c r="CL42" i="5" s="1" a="1"/>
  <c r="CL42" i="5" s="1"/>
  <c r="AG39" i="7"/>
  <c r="CM39" i="7" s="1" a="1"/>
  <c r="CM39" i="7" s="1"/>
  <c r="AG33" i="14"/>
  <c r="CM33" i="14" s="1" a="1"/>
  <c r="CM33" i="14" s="1"/>
  <c r="AG16" i="15"/>
  <c r="CM16" i="15" s="1" a="1"/>
  <c r="CM16" i="15" s="1"/>
  <c r="CJ86" i="2"/>
  <c r="CJ54" i="2"/>
  <c r="CJ63" i="20"/>
  <c r="CJ95" i="20"/>
  <c r="CK80" i="16"/>
  <c r="CK112" i="16"/>
  <c r="CK61" i="6"/>
  <c r="CK93" i="6"/>
  <c r="CJ66" i="13"/>
  <c r="CJ98" i="13"/>
  <c r="AF19" i="14"/>
  <c r="CL19" i="14" s="1" a="1"/>
  <c r="CL19" i="14" s="1"/>
  <c r="CJ92" i="2"/>
  <c r="CJ60" i="2"/>
  <c r="CK92" i="13"/>
  <c r="CK60" i="13"/>
  <c r="CK107" i="17"/>
  <c r="CK75" i="17"/>
  <c r="CK105" i="20"/>
  <c r="CK73" i="20"/>
  <c r="CJ115" i="9"/>
  <c r="CJ83" i="9"/>
  <c r="CK115" i="2"/>
  <c r="CK83" i="2"/>
  <c r="CJ103" i="9"/>
  <c r="CJ71" i="9"/>
  <c r="CJ84" i="11"/>
  <c r="CJ120" i="11"/>
  <c r="CJ123" i="11" s="1"/>
  <c r="CJ116" i="11" s="1"/>
  <c r="CJ90" i="17"/>
  <c r="CJ58" i="17"/>
  <c r="CJ111" i="17"/>
  <c r="CJ79" i="17"/>
  <c r="CJ81" i="14"/>
  <c r="CJ113" i="14"/>
  <c r="CK64" i="8"/>
  <c r="CK96" i="8"/>
  <c r="AG23" i="16"/>
  <c r="CM23" i="16" s="1" a="1"/>
  <c r="CM23" i="16" s="1"/>
  <c r="AG43" i="1"/>
  <c r="CM43" i="1" s="1" a="1"/>
  <c r="CM43" i="1" s="1"/>
  <c r="AF42" i="19"/>
  <c r="CL42" i="19" s="1" a="1"/>
  <c r="CL42" i="19" s="1"/>
  <c r="AG16" i="6"/>
  <c r="CM16" i="6" s="1" a="1"/>
  <c r="CM16" i="6" s="1"/>
  <c r="CK88" i="21"/>
  <c r="CK56" i="21"/>
  <c r="AG39" i="17"/>
  <c r="CM39" i="17" s="1" a="1"/>
  <c r="CM39" i="17" s="1"/>
  <c r="AG36" i="1"/>
  <c r="CM36" i="1" s="1" a="1"/>
  <c r="CM36" i="1" s="1"/>
  <c r="AG41" i="5"/>
  <c r="CM41" i="5" s="1" a="1"/>
  <c r="CM41" i="5" s="1"/>
  <c r="CK73" i="6"/>
  <c r="CK105" i="6"/>
  <c r="CK100" i="1"/>
  <c r="CK68" i="1"/>
  <c r="CJ78" i="9"/>
  <c r="CJ110" i="9"/>
  <c r="CK101" i="18"/>
  <c r="CK69" i="18"/>
  <c r="CJ83" i="4"/>
  <c r="CJ115" i="4"/>
  <c r="CK104" i="5"/>
  <c r="CK72" i="5"/>
  <c r="CJ117" i="2"/>
  <c r="CJ85" i="2"/>
  <c r="AF15" i="5"/>
  <c r="CL15" i="5" s="1" a="1"/>
  <c r="CL15" i="5" s="1"/>
  <c r="AE47" i="5"/>
  <c r="AG19" i="8"/>
  <c r="CM19" i="8" s="1" a="1"/>
  <c r="CM19" i="8" s="1"/>
  <c r="AF22" i="2"/>
  <c r="CL22" i="2" s="1" a="1"/>
  <c r="CL22" i="2" s="1"/>
  <c r="AF21" i="3"/>
  <c r="CL21" i="3" s="1" a="1"/>
  <c r="CL21" i="3" s="1"/>
  <c r="AG24" i="18"/>
  <c r="CM24" i="18" s="1" a="1"/>
  <c r="CM24" i="18" s="1"/>
  <c r="AG25" i="13"/>
  <c r="CM25" i="13" s="1" a="1"/>
  <c r="CM25" i="13" s="1"/>
  <c r="AG35" i="12"/>
  <c r="CM35" i="12" s="1" a="1"/>
  <c r="CM35" i="12" s="1"/>
  <c r="AG38" i="12"/>
  <c r="CM38" i="12" s="1" a="1"/>
  <c r="CM38" i="12" s="1"/>
  <c r="AG31" i="13"/>
  <c r="CM31" i="13" s="1" a="1"/>
  <c r="CM31" i="13" s="1"/>
  <c r="AF37" i="17"/>
  <c r="CL37" i="17" s="1" a="1"/>
  <c r="CL37" i="17" s="1"/>
  <c r="AG43" i="11"/>
  <c r="CM43" i="11" s="1" a="1"/>
  <c r="CM43" i="11" s="1"/>
  <c r="AG41" i="6"/>
  <c r="CM41" i="6" s="1" a="1"/>
  <c r="CM41" i="6" s="1"/>
  <c r="AF24" i="7"/>
  <c r="CL24" i="7" s="1" a="1"/>
  <c r="CL24" i="7" s="1"/>
  <c r="AG45" i="19"/>
  <c r="CM45" i="19" s="1" a="1"/>
  <c r="CM45" i="19" s="1"/>
  <c r="AG32" i="3"/>
  <c r="CM32" i="3" s="1" a="1"/>
  <c r="CM32" i="3" s="1"/>
  <c r="AF18" i="12"/>
  <c r="CL18" i="12" s="1" a="1"/>
  <c r="CL18" i="12" s="1"/>
  <c r="AG16" i="13"/>
  <c r="CM16" i="13" s="1" a="1"/>
  <c r="CM16" i="13" s="1"/>
  <c r="AG22" i="16"/>
  <c r="CM22" i="16" s="1" a="1"/>
  <c r="CM22" i="16" s="1"/>
  <c r="AG38" i="18"/>
  <c r="CM38" i="18" s="1" a="1"/>
  <c r="CM38" i="18" s="1"/>
  <c r="CK115" i="5"/>
  <c r="CK83" i="5"/>
  <c r="CJ75" i="11"/>
  <c r="CJ107" i="11"/>
  <c r="CJ117" i="18"/>
  <c r="CJ85" i="18"/>
  <c r="CJ72" i="3"/>
  <c r="CJ104" i="3"/>
  <c r="CK80" i="19"/>
  <c r="CK112" i="19"/>
  <c r="CJ67" i="20"/>
  <c r="CJ99" i="20"/>
  <c r="CJ59" i="3"/>
  <c r="CJ91" i="3"/>
  <c r="CJ117" i="13"/>
  <c r="CJ85" i="13"/>
  <c r="CJ115" i="16"/>
  <c r="CJ83" i="16"/>
  <c r="CK84" i="15"/>
  <c r="CK120" i="15"/>
  <c r="CK123" i="15" s="1"/>
  <c r="CK116" i="15" s="1"/>
  <c r="CK59" i="10"/>
  <c r="CK91" i="10"/>
  <c r="CI54" i="8"/>
  <c r="CI86" i="8"/>
  <c r="AF24" i="6"/>
  <c r="CL24" i="6" s="1" a="1"/>
  <c r="CL24" i="6" s="1"/>
  <c r="CK91" i="18"/>
  <c r="CK59" i="18"/>
  <c r="CJ109" i="2"/>
  <c r="CJ77" i="2"/>
  <c r="CJ101" i="19"/>
  <c r="CJ69" i="19"/>
  <c r="CK117" i="12"/>
  <c r="CK85" i="12"/>
  <c r="CJ56" i="6"/>
  <c r="CJ88" i="6"/>
  <c r="CK92" i="17"/>
  <c r="CK60" i="17"/>
  <c r="CJ97" i="2"/>
  <c r="CJ65" i="2"/>
  <c r="CK69" i="6"/>
  <c r="CK101" i="6"/>
  <c r="CJ113" i="4"/>
  <c r="CJ81" i="4"/>
  <c r="CK117" i="20"/>
  <c r="CK85" i="20"/>
  <c r="CK71" i="17"/>
  <c r="CK103" i="17"/>
  <c r="AG32" i="7"/>
  <c r="CM32" i="7" s="1" a="1"/>
  <c r="CM32" i="7" s="1"/>
  <c r="AF26" i="18"/>
  <c r="CL26" i="18" s="1" a="1"/>
  <c r="CL26" i="18" s="1"/>
  <c r="AF26" i="4"/>
  <c r="CL26" i="4" s="1" a="1"/>
  <c r="CL26" i="4" s="1"/>
  <c r="AG19" i="10"/>
  <c r="CM19" i="10" s="1" a="1"/>
  <c r="CM19" i="10" s="1"/>
  <c r="AG17" i="19"/>
  <c r="CM17" i="19" s="1" a="1"/>
  <c r="CM17" i="19" s="1"/>
  <c r="AF46" i="14"/>
  <c r="CL46" i="14" s="1" a="1"/>
  <c r="CL46" i="14" s="1"/>
  <c r="AF19" i="18"/>
  <c r="CL19" i="18" s="1" a="1"/>
  <c r="CL19" i="18" s="1"/>
  <c r="AF30" i="21"/>
  <c r="CL30" i="21" s="1" a="1"/>
  <c r="CL30" i="21" s="1"/>
  <c r="AG21" i="6"/>
  <c r="CM21" i="6" s="1" a="1"/>
  <c r="CM21" i="6" s="1"/>
  <c r="AF16" i="11"/>
  <c r="CL16" i="11" s="1" a="1"/>
  <c r="CL16" i="11" s="1"/>
  <c r="AF40" i="10"/>
  <c r="CL40" i="10" s="1" a="1"/>
  <c r="CL40" i="10" s="1"/>
  <c r="AG36" i="12"/>
  <c r="CM36" i="12" s="1" a="1"/>
  <c r="CM36" i="12" s="1"/>
  <c r="CJ106" i="8"/>
  <c r="CJ74" i="8"/>
  <c r="CJ88" i="2"/>
  <c r="CJ56" i="2"/>
  <c r="CK78" i="11"/>
  <c r="CK110" i="11"/>
  <c r="CK100" i="21"/>
  <c r="CK68" i="21"/>
  <c r="AG43" i="10"/>
  <c r="CM43" i="10" s="1" a="1"/>
  <c r="CM43" i="10" s="1"/>
  <c r="CJ90" i="2"/>
  <c r="CJ58" i="2"/>
  <c r="CK72" i="16"/>
  <c r="CK104" i="16"/>
  <c r="CK91" i="9"/>
  <c r="CK59" i="9"/>
  <c r="CK88" i="9"/>
  <c r="CK56" i="9"/>
  <c r="CI54" i="9"/>
  <c r="CI86" i="9"/>
  <c r="AG35" i="19"/>
  <c r="CM35" i="19" s="1" a="1"/>
  <c r="CM35" i="19" s="1"/>
  <c r="CJ104" i="17"/>
  <c r="CJ72" i="17"/>
  <c r="CK108" i="14"/>
  <c r="CK76" i="14"/>
  <c r="CK61" i="11"/>
  <c r="CK93" i="11"/>
  <c r="CK80" i="17"/>
  <c r="CK112" i="17"/>
  <c r="CK104" i="18"/>
  <c r="CK72" i="18"/>
  <c r="CK100" i="18"/>
  <c r="CK68" i="18"/>
  <c r="CJ67" i="21"/>
  <c r="CJ99" i="21"/>
  <c r="CK95" i="9"/>
  <c r="CK63" i="9"/>
  <c r="CK90" i="13"/>
  <c r="CK58" i="13"/>
  <c r="AG44" i="19"/>
  <c r="CM44" i="19" s="1" a="1"/>
  <c r="CM44" i="19" s="1"/>
  <c r="AG46" i="19"/>
  <c r="CM46" i="19" s="1" a="1"/>
  <c r="CM46" i="19" s="1"/>
  <c r="AG26" i="1"/>
  <c r="CM26" i="1" s="1" a="1"/>
  <c r="CM26" i="1" s="1"/>
  <c r="AG30" i="3"/>
  <c r="CM30" i="3" s="1" a="1"/>
  <c r="CM30" i="3" s="1"/>
  <c r="CK70" i="10"/>
  <c r="CK102" i="10"/>
  <c r="CK59" i="6"/>
  <c r="CK91" i="6"/>
  <c r="CJ92" i="14"/>
  <c r="CJ60" i="14"/>
  <c r="CK92" i="10"/>
  <c r="CK60" i="10"/>
  <c r="CJ113" i="2"/>
  <c r="CJ81" i="2"/>
  <c r="CK104" i="2"/>
  <c r="CK72" i="2"/>
  <c r="CK111" i="21"/>
  <c r="CK79" i="21"/>
  <c r="CJ79" i="5"/>
  <c r="CJ111" i="5"/>
  <c r="CK120" i="13"/>
  <c r="CK123" i="13" s="1"/>
  <c r="CK116" i="13" s="1"/>
  <c r="CK84" i="13"/>
  <c r="CJ71" i="21"/>
  <c r="CJ103" i="21"/>
  <c r="CK96" i="12"/>
  <c r="CK64" i="12"/>
  <c r="CJ98" i="17"/>
  <c r="CJ66" i="17"/>
  <c r="AG45" i="8"/>
  <c r="CM45" i="8" s="1" a="1"/>
  <c r="CM45" i="8" s="1"/>
  <c r="AG35" i="20"/>
  <c r="CM35" i="20" s="1" a="1"/>
  <c r="CM35" i="20" s="1"/>
  <c r="AG25" i="15"/>
  <c r="CM25" i="15" s="1" a="1"/>
  <c r="CM25" i="15" s="1"/>
  <c r="AF32" i="15"/>
  <c r="CL32" i="15" s="1" a="1"/>
  <c r="CL32" i="15" s="1"/>
  <c r="AF18" i="5"/>
  <c r="CL18" i="5" s="1" a="1"/>
  <c r="CL18" i="5" s="1"/>
  <c r="AG33" i="1"/>
  <c r="CM33" i="1" s="1" a="1"/>
  <c r="CM33" i="1" s="1"/>
  <c r="AF41" i="4"/>
  <c r="CL41" i="4" s="1" a="1"/>
  <c r="CL41" i="4" s="1"/>
  <c r="AF21" i="14"/>
  <c r="CL21" i="14" s="1" a="1"/>
  <c r="CL21" i="14" s="1"/>
  <c r="AF45" i="3"/>
  <c r="CL45" i="3" s="1" a="1"/>
  <c r="CL45" i="3" s="1"/>
  <c r="AG21" i="10"/>
  <c r="CM21" i="10" s="1" a="1"/>
  <c r="CM21" i="10" s="1"/>
  <c r="AF45" i="10"/>
  <c r="CL45" i="10" s="1" a="1"/>
  <c r="CL45" i="10" s="1"/>
  <c r="AF33" i="4"/>
  <c r="CL33" i="4" s="1" a="1"/>
  <c r="CL33" i="4" s="1"/>
  <c r="AF42" i="2"/>
  <c r="CL42" i="2" s="1" a="1"/>
  <c r="CL42" i="2" s="1"/>
  <c r="AF30" i="12"/>
  <c r="CL30" i="12" s="1" a="1"/>
  <c r="CL30" i="12" s="1"/>
  <c r="AG33" i="2"/>
  <c r="CM33" i="2" s="1" a="1"/>
  <c r="CM33" i="2" s="1"/>
  <c r="AG40" i="21"/>
  <c r="CM40" i="21" s="1" a="1"/>
  <c r="CM40" i="21" s="1"/>
  <c r="AG38" i="4"/>
  <c r="CM38" i="4" s="1" a="1"/>
  <c r="CM38" i="4" s="1"/>
  <c r="AF40" i="5"/>
  <c r="CL40" i="5" s="1" a="1"/>
  <c r="CL40" i="5" s="1"/>
  <c r="AF36" i="2"/>
  <c r="CL36" i="2" s="1" a="1"/>
  <c r="CL36" i="2" s="1"/>
  <c r="AG45" i="13"/>
  <c r="CM45" i="13" s="1" a="1"/>
  <c r="CM45" i="13" s="1"/>
  <c r="AG24" i="10"/>
  <c r="CM24" i="10" s="1" a="1"/>
  <c r="CM24" i="10" s="1"/>
  <c r="AF32" i="21"/>
  <c r="CL32" i="21" s="1" a="1"/>
  <c r="CL32" i="21" s="1"/>
  <c r="AG42" i="6"/>
  <c r="CM42" i="6" s="1" a="1"/>
  <c r="CM42" i="6" s="1"/>
  <c r="AF28" i="10"/>
  <c r="CL28" i="10" s="1" a="1"/>
  <c r="CL28" i="10" s="1"/>
  <c r="AG25" i="12"/>
  <c r="CM25" i="12" s="1" a="1"/>
  <c r="CM25" i="12" s="1"/>
  <c r="AG40" i="19"/>
  <c r="CM40" i="19" s="1" a="1"/>
  <c r="CM40" i="19" s="1"/>
  <c r="AF27" i="17"/>
  <c r="CL27" i="17" s="1" a="1"/>
  <c r="CL27" i="17" s="1"/>
  <c r="AF25" i="16"/>
  <c r="CL25" i="16" s="1" a="1"/>
  <c r="CL25" i="16" s="1"/>
  <c r="AG27" i="14"/>
  <c r="CM27" i="14" s="1" a="1"/>
  <c r="CM27" i="14" s="1"/>
  <c r="AG25" i="2"/>
  <c r="CM25" i="2" s="1" a="1"/>
  <c r="CM25" i="2" s="1"/>
  <c r="AF17" i="3"/>
  <c r="CL17" i="3" s="1" a="1"/>
  <c r="CL17" i="3" s="1"/>
  <c r="AG36" i="7"/>
  <c r="CM36" i="7" s="1" a="1"/>
  <c r="CM36" i="7" s="1"/>
  <c r="AG36" i="19"/>
  <c r="CM36" i="19" s="1" a="1"/>
  <c r="CM36" i="19" s="1"/>
  <c r="CK79" i="3"/>
  <c r="CK111" i="3"/>
  <c r="CK70" i="3"/>
  <c r="CK102" i="3"/>
  <c r="CJ63" i="4"/>
  <c r="CJ95" i="4"/>
  <c r="CK61" i="1"/>
  <c r="CK93" i="1"/>
  <c r="CJ60" i="11"/>
  <c r="CJ92" i="11"/>
  <c r="CK108" i="13"/>
  <c r="CK76" i="13"/>
  <c r="CJ97" i="5"/>
  <c r="CJ65" i="5"/>
  <c r="CJ69" i="13"/>
  <c r="CJ101" i="13"/>
  <c r="CK92" i="18"/>
  <c r="CK60" i="18"/>
  <c r="CJ100" i="20"/>
  <c r="CJ68" i="20"/>
  <c r="CK91" i="14"/>
  <c r="CK59" i="14"/>
  <c r="AF15" i="1"/>
  <c r="CL15" i="1" s="1" a="1"/>
  <c r="CL15" i="1" s="1"/>
  <c r="AE47" i="1"/>
  <c r="AG24" i="5"/>
  <c r="CM24" i="5" s="1" a="1"/>
  <c r="CM24" i="5" s="1"/>
  <c r="AG44" i="1"/>
  <c r="CM44" i="1" s="1" a="1"/>
  <c r="CM44" i="1" s="1"/>
  <c r="AF18" i="13"/>
  <c r="CL18" i="13" s="1" a="1"/>
  <c r="CL18" i="13" s="1"/>
  <c r="AG18" i="6"/>
  <c r="CM18" i="6" s="1" a="1"/>
  <c r="CM18" i="6" s="1"/>
  <c r="AG33" i="21"/>
  <c r="CM33" i="21" s="1" a="1"/>
  <c r="CM33" i="21" s="1"/>
  <c r="AG34" i="21"/>
  <c r="CM34" i="21" s="1" a="1"/>
  <c r="CM34" i="21" s="1"/>
  <c r="AF46" i="16"/>
  <c r="CL46" i="16" s="1" a="1"/>
  <c r="CL46" i="16" s="1"/>
  <c r="AF28" i="13"/>
  <c r="CL28" i="13" s="1" a="1"/>
  <c r="CL28" i="13" s="1"/>
  <c r="AG25" i="11"/>
  <c r="CM25" i="11" s="1" a="1"/>
  <c r="CM25" i="11" s="1"/>
  <c r="AF41" i="13"/>
  <c r="CL41" i="13" s="1" a="1"/>
  <c r="CL41" i="13" s="1"/>
  <c r="AG46" i="11"/>
  <c r="CM46" i="11" s="1" a="1"/>
  <c r="CM46" i="11" s="1"/>
  <c r="AG19" i="11"/>
  <c r="CM19" i="11" s="1" a="1"/>
  <c r="CM19" i="11" s="1"/>
  <c r="AG27" i="4"/>
  <c r="CM27" i="4" s="1" a="1"/>
  <c r="CM27" i="4" s="1"/>
  <c r="AG20" i="2"/>
  <c r="CM20" i="2" s="1" a="1"/>
  <c r="CM20" i="2" s="1"/>
  <c r="CK70" i="6"/>
  <c r="CK102" i="6"/>
  <c r="CJ76" i="10"/>
  <c r="CJ108" i="10"/>
  <c r="CK88" i="14"/>
  <c r="CK56" i="14"/>
  <c r="CK83" i="17"/>
  <c r="CK115" i="17"/>
  <c r="CK73" i="8"/>
  <c r="CK105" i="8"/>
  <c r="AF15" i="2"/>
  <c r="CL15" i="2" s="1" a="1"/>
  <c r="CL15" i="2" s="1"/>
  <c r="AE47" i="2"/>
  <c r="AF24" i="20"/>
  <c r="CL24" i="20" s="1" a="1"/>
  <c r="CL24" i="20" s="1"/>
  <c r="AG41" i="16"/>
  <c r="CM41" i="16" s="1" a="1"/>
  <c r="CM41" i="16" s="1"/>
  <c r="AG22" i="6"/>
  <c r="CM22" i="6" s="1" a="1"/>
  <c r="CM22" i="6" s="1"/>
  <c r="AF27" i="13"/>
  <c r="CL27" i="13" s="1" a="1"/>
  <c r="CL27" i="13" s="1"/>
  <c r="CJ90" i="14"/>
  <c r="CJ58" i="14"/>
  <c r="AF21" i="2"/>
  <c r="CL21" i="2" s="1" a="1"/>
  <c r="CL21" i="2" s="1"/>
  <c r="AG21" i="13"/>
  <c r="CM21" i="13" s="1" a="1"/>
  <c r="CM21" i="13" s="1"/>
  <c r="AG36" i="17"/>
  <c r="CM36" i="17" s="1" a="1"/>
  <c r="CM36" i="17" s="1"/>
  <c r="AG34" i="20"/>
  <c r="CM34" i="20" s="1" a="1"/>
  <c r="CM34" i="20" s="1"/>
  <c r="AF44" i="9"/>
  <c r="CL44" i="9" s="1" a="1"/>
  <c r="CL44" i="9" s="1"/>
  <c r="AG44" i="2"/>
  <c r="CM44" i="2" s="1" a="1"/>
  <c r="CM44" i="2" s="1"/>
  <c r="AF32" i="9"/>
  <c r="CL32" i="9" s="1" a="1"/>
  <c r="CL32" i="9" s="1"/>
  <c r="AF45" i="11"/>
  <c r="CL45" i="11" s="1" a="1"/>
  <c r="CL45" i="11" s="1"/>
  <c r="AF19" i="17"/>
  <c r="CL19" i="17" s="1" a="1"/>
  <c r="CL19" i="17" s="1"/>
  <c r="AF40" i="17"/>
  <c r="CL40" i="17" s="1" a="1"/>
  <c r="CL40" i="17" s="1"/>
  <c r="AF42" i="14"/>
  <c r="CL42" i="14" s="1" a="1"/>
  <c r="CL42" i="14" s="1"/>
  <c r="AG25" i="8"/>
  <c r="CM25" i="8" s="1" a="1"/>
  <c r="CM25" i="8" s="1"/>
  <c r="CJ107" i="18"/>
  <c r="CJ75" i="18"/>
  <c r="CJ82" i="8"/>
  <c r="CJ114" i="8"/>
  <c r="CK80" i="11"/>
  <c r="CK112" i="11"/>
  <c r="CJ91" i="4"/>
  <c r="CJ59" i="4"/>
  <c r="CK59" i="7"/>
  <c r="CK91" i="7"/>
  <c r="AG17" i="21"/>
  <c r="CM17" i="21" s="1" a="1"/>
  <c r="CM17" i="21" s="1"/>
  <c r="CJ90" i="7"/>
  <c r="CJ58" i="7"/>
  <c r="CK87" i="18"/>
  <c r="CK55" i="18"/>
  <c r="CJ114" i="13"/>
  <c r="CJ82" i="13"/>
  <c r="AG34" i="6"/>
  <c r="CM34" i="6" s="1" a="1"/>
  <c r="CM34" i="6" s="1"/>
  <c r="AG29" i="1"/>
  <c r="CM29" i="1" s="1" a="1"/>
  <c r="CM29" i="1" s="1"/>
  <c r="AF39" i="9"/>
  <c r="CL39" i="9" s="1" a="1"/>
  <c r="CL39" i="9" s="1"/>
  <c r="AG30" i="18"/>
  <c r="CM30" i="18" s="1" a="1"/>
  <c r="CM30" i="18" s="1"/>
  <c r="AF44" i="4"/>
  <c r="CL44" i="4" s="1" a="1"/>
  <c r="CL44" i="4" s="1"/>
  <c r="AG33" i="5"/>
  <c r="CM33" i="5" s="1" a="1"/>
  <c r="CM33" i="5" s="1"/>
  <c r="AF46" i="2"/>
  <c r="CL46" i="2" s="1" a="1"/>
  <c r="CL46" i="2" s="1"/>
  <c r="CK66" i="3"/>
  <c r="CK98" i="3"/>
  <c r="CK107" i="5"/>
  <c r="CK75" i="5"/>
  <c r="CK100" i="12"/>
  <c r="CK68" i="12"/>
  <c r="CK61" i="3"/>
  <c r="CK93" i="3"/>
  <c r="CK62" i="15"/>
  <c r="CK94" i="15"/>
  <c r="CK71" i="10"/>
  <c r="CK103" i="10"/>
  <c r="CK61" i="7"/>
  <c r="CK93" i="7"/>
  <c r="CJ79" i="14"/>
  <c r="CJ111" i="14"/>
  <c r="CK117" i="9"/>
  <c r="CK85" i="9"/>
  <c r="CK88" i="17"/>
  <c r="CK56" i="17"/>
  <c r="CJ105" i="19"/>
  <c r="CJ73" i="19"/>
  <c r="CJ57" i="3"/>
  <c r="CJ89" i="3"/>
  <c r="CK63" i="1"/>
  <c r="CK95" i="1"/>
  <c r="CK72" i="6"/>
  <c r="CK104" i="6"/>
  <c r="CK63" i="19"/>
  <c r="CK95" i="19"/>
  <c r="CK109" i="21"/>
  <c r="CK77" i="21"/>
  <c r="CK55" i="3"/>
  <c r="CK87" i="3"/>
  <c r="CK55" i="1"/>
  <c r="CK87" i="1"/>
  <c r="CJ60" i="5"/>
  <c r="CJ92" i="5"/>
  <c r="CJ111" i="18"/>
  <c r="CJ79" i="18"/>
  <c r="CK68" i="17"/>
  <c r="CK100" i="17"/>
  <c r="AG44" i="5"/>
  <c r="CM44" i="5" s="1" a="1"/>
  <c r="CM44" i="5" s="1"/>
  <c r="AF36" i="11"/>
  <c r="CL36" i="11" s="1" a="1"/>
  <c r="CL36" i="11" s="1"/>
  <c r="AF46" i="18"/>
  <c r="CL46" i="18" s="1" a="1"/>
  <c r="CL46" i="18" s="1"/>
  <c r="AF33" i="3"/>
  <c r="CL33" i="3" s="1" a="1"/>
  <c r="CL33" i="3" s="1"/>
  <c r="AG41" i="19"/>
  <c r="CM41" i="19" s="1" a="1"/>
  <c r="CM41" i="19" s="1"/>
  <c r="AF28" i="20"/>
  <c r="CL28" i="20" s="1" a="1"/>
  <c r="CL28" i="20" s="1"/>
  <c r="AF20" i="3"/>
  <c r="CL20" i="3" s="1" a="1"/>
  <c r="CL20" i="3" s="1"/>
  <c r="AF46" i="13"/>
  <c r="CL46" i="13" s="1" a="1"/>
  <c r="CL46" i="13" s="1"/>
  <c r="AF44" i="16"/>
  <c r="CL44" i="16" s="1" a="1"/>
  <c r="CL44" i="16" s="1"/>
  <c r="AG45" i="15"/>
  <c r="CM45" i="15" s="1" a="1"/>
  <c r="CM45" i="15" s="1"/>
  <c r="AG20" i="10"/>
  <c r="CM20" i="10" s="1" a="1"/>
  <c r="CM20" i="10" s="1"/>
  <c r="CJ71" i="20"/>
  <c r="CJ103" i="20"/>
  <c r="CI86" i="18"/>
  <c r="CI54" i="18"/>
  <c r="AG20" i="18"/>
  <c r="CM20" i="18" s="1" a="1"/>
  <c r="CM20" i="18" s="1"/>
  <c r="AF38" i="2"/>
  <c r="CL38" i="2" s="1" a="1"/>
  <c r="CL38" i="2" s="1"/>
  <c r="AF30" i="19"/>
  <c r="CL30" i="19" s="1" a="1"/>
  <c r="CL30" i="19" s="1"/>
  <c r="AG46" i="12"/>
  <c r="CM46" i="12" s="1" a="1"/>
  <c r="CM46" i="12" s="1"/>
  <c r="AF17" i="6"/>
  <c r="CL17" i="6" s="1" a="1"/>
  <c r="CL17" i="6" s="1"/>
  <c r="AG21" i="17"/>
  <c r="CM21" i="17" s="1" a="1"/>
  <c r="CM21" i="17" s="1"/>
  <c r="AF26" i="2"/>
  <c r="CL26" i="2" s="1" a="1"/>
  <c r="CL26" i="2" s="1"/>
  <c r="AG30" i="6"/>
  <c r="CM30" i="6" s="1" a="1"/>
  <c r="CM30" i="6" s="1"/>
  <c r="AF42" i="4"/>
  <c r="CL42" i="4" s="1" a="1"/>
  <c r="CL42" i="4" s="1"/>
  <c r="AG46" i="20"/>
  <c r="CM46" i="20" s="1" a="1"/>
  <c r="CM46" i="20" s="1"/>
  <c r="AG32" i="17"/>
  <c r="CM32" i="17" s="1" a="1"/>
  <c r="CM32" i="17" s="1"/>
  <c r="CJ77" i="20"/>
  <c r="CJ109" i="20"/>
  <c r="CJ84" i="6"/>
  <c r="CJ120" i="6"/>
  <c r="CJ123" i="6" s="1"/>
  <c r="CJ116" i="6" s="1"/>
  <c r="CK106" i="2"/>
  <c r="CK74" i="2"/>
  <c r="CJ80" i="20"/>
  <c r="CJ112" i="20"/>
  <c r="CK67" i="11"/>
  <c r="CK99" i="11"/>
  <c r="CK109" i="13"/>
  <c r="CK77" i="13"/>
  <c r="CK106" i="9"/>
  <c r="CK74" i="9"/>
  <c r="CK58" i="6"/>
  <c r="CK90" i="6"/>
  <c r="CJ112" i="14"/>
  <c r="CJ80" i="14"/>
  <c r="CK102" i="2"/>
  <c r="CK70" i="2"/>
  <c r="CJ103" i="6"/>
  <c r="CJ71" i="6"/>
  <c r="AF35" i="8"/>
  <c r="CL35" i="8" s="1" a="1"/>
  <c r="CL35" i="8" s="1"/>
  <c r="AF17" i="2"/>
  <c r="CL17" i="2" s="1" a="1"/>
  <c r="CL17" i="2" s="1"/>
  <c r="AG39" i="11"/>
  <c r="CM39" i="11" s="1" a="1"/>
  <c r="CM39" i="11" s="1"/>
  <c r="AG29" i="21"/>
  <c r="CM29" i="21" s="1" a="1"/>
  <c r="CM29" i="21" s="1"/>
  <c r="CJ85" i="8"/>
  <c r="CJ117" i="8"/>
  <c r="AF19" i="2"/>
  <c r="CL19" i="2" s="1" a="1"/>
  <c r="CL19" i="2" s="1"/>
  <c r="AG33" i="16"/>
  <c r="CM33" i="16" s="1" a="1"/>
  <c r="CM33" i="16" s="1"/>
  <c r="AG20" i="9"/>
  <c r="CM20" i="9" s="1" a="1"/>
  <c r="CM20" i="9" s="1"/>
  <c r="AG17" i="9"/>
  <c r="CM17" i="9" s="1" a="1"/>
  <c r="CM17" i="9" s="1"/>
  <c r="CJ92" i="20"/>
  <c r="CJ60" i="20"/>
  <c r="AF33" i="17"/>
  <c r="CL33" i="17" s="1" a="1"/>
  <c r="CL33" i="17" s="1"/>
  <c r="AG37" i="14"/>
  <c r="CM37" i="14" s="1" a="1"/>
  <c r="CM37" i="14" s="1"/>
  <c r="AG22" i="11"/>
  <c r="CM22" i="11" s="1" a="1"/>
  <c r="CM22" i="11" s="1"/>
  <c r="AG41" i="17"/>
  <c r="CM41" i="17" s="1" a="1"/>
  <c r="CM41" i="17" s="1"/>
  <c r="AG33" i="18"/>
  <c r="CM33" i="18" s="1" a="1"/>
  <c r="CM33" i="18" s="1"/>
  <c r="AG29" i="18"/>
  <c r="CM29" i="18" s="1" a="1"/>
  <c r="CM29" i="18" s="1"/>
  <c r="AF28" i="21"/>
  <c r="CL28" i="21" s="1" a="1"/>
  <c r="CL28" i="21" s="1"/>
  <c r="AG24" i="9"/>
  <c r="CM24" i="9" s="1" a="1"/>
  <c r="CM24" i="9" s="1"/>
  <c r="AG19" i="13"/>
  <c r="CM19" i="13" s="1" a="1"/>
  <c r="CM19" i="13" s="1"/>
  <c r="CK80" i="7"/>
  <c r="CK112" i="7"/>
  <c r="CK100" i="9"/>
  <c r="CK68" i="9"/>
  <c r="CK55" i="19"/>
  <c r="CK87" i="19"/>
  <c r="AG15" i="20"/>
  <c r="CM15" i="20" s="1" a="1"/>
  <c r="CM15" i="20" s="1"/>
  <c r="CK98" i="20"/>
  <c r="CK66" i="20"/>
  <c r="AF15" i="6"/>
  <c r="CL15" i="6" s="1" a="1"/>
  <c r="CL15" i="6" s="1"/>
  <c r="AE47" i="6"/>
  <c r="CK72" i="1"/>
  <c r="CK104" i="1"/>
  <c r="CK107" i="13"/>
  <c r="CK75" i="13"/>
  <c r="CJ110" i="19"/>
  <c r="CJ78" i="19"/>
  <c r="CK67" i="15"/>
  <c r="CK99" i="15"/>
  <c r="CJ120" i="4"/>
  <c r="CJ123" i="4" s="1"/>
  <c r="CJ116" i="4" s="1"/>
  <c r="CJ84" i="4"/>
  <c r="CK77" i="1"/>
  <c r="CK109" i="1"/>
  <c r="CJ57" i="21"/>
  <c r="CJ89" i="21"/>
  <c r="CK94" i="9"/>
  <c r="CK62" i="9"/>
  <c r="CK111" i="4"/>
  <c r="CK79" i="4"/>
  <c r="CK92" i="21"/>
  <c r="CK60" i="21"/>
  <c r="CJ88" i="7"/>
  <c r="CJ56" i="7"/>
  <c r="CK94" i="4"/>
  <c r="CK62" i="4"/>
  <c r="CJ58" i="21"/>
  <c r="CJ90" i="21"/>
  <c r="CK111" i="9"/>
  <c r="CK79" i="9"/>
  <c r="CK61" i="21"/>
  <c r="CK93" i="21"/>
  <c r="CJ70" i="21"/>
  <c r="CJ102" i="21"/>
  <c r="CK109" i="7"/>
  <c r="CK77" i="7"/>
  <c r="CK115" i="12"/>
  <c r="CK83" i="12"/>
  <c r="CJ86" i="4"/>
  <c r="CJ54" i="4"/>
  <c r="AG40" i="3"/>
  <c r="CM40" i="3" s="1" a="1"/>
  <c r="CM40" i="3" s="1"/>
  <c r="AG31" i="3"/>
  <c r="CM31" i="3" s="1" a="1"/>
  <c r="CM31" i="3" s="1"/>
  <c r="AF24" i="4"/>
  <c r="CL24" i="4" s="1" a="1"/>
  <c r="CL24" i="4" s="1"/>
  <c r="AG22" i="1"/>
  <c r="CM22" i="1" s="1" a="1"/>
  <c r="CM22" i="1" s="1"/>
  <c r="AF21" i="11"/>
  <c r="CL21" i="11" s="1" a="1"/>
  <c r="CL21" i="11" s="1"/>
  <c r="AG37" i="13"/>
  <c r="CM37" i="13" s="1" a="1"/>
  <c r="CM37" i="13" s="1"/>
  <c r="AF26" i="5"/>
  <c r="CL26" i="5" s="1" a="1"/>
  <c r="CL26" i="5" s="1"/>
  <c r="AF30" i="13"/>
  <c r="CL30" i="13" s="1" a="1"/>
  <c r="CL30" i="13" s="1"/>
  <c r="AG21" i="18"/>
  <c r="CM21" i="18" s="1" a="1"/>
  <c r="CM21" i="18" s="1"/>
  <c r="AF29" i="20"/>
  <c r="CL29" i="20" s="1" a="1"/>
  <c r="CL29" i="20" s="1"/>
  <c r="AG20" i="14"/>
  <c r="CM20" i="14" s="1" a="1"/>
  <c r="CM20" i="14" s="1"/>
  <c r="CJ117" i="15"/>
  <c r="CJ85" i="15"/>
  <c r="CK108" i="18"/>
  <c r="CK76" i="18"/>
  <c r="CK67" i="3"/>
  <c r="CK99" i="3"/>
  <c r="CJ63" i="21"/>
  <c r="CJ95" i="21"/>
  <c r="CK88" i="13"/>
  <c r="CK56" i="13"/>
  <c r="CK71" i="19"/>
  <c r="CK103" i="19"/>
  <c r="CK95" i="14"/>
  <c r="CK63" i="14"/>
  <c r="CK63" i="3"/>
  <c r="CK95" i="3"/>
  <c r="CK63" i="17"/>
  <c r="CK95" i="17"/>
  <c r="CK72" i="11"/>
  <c r="CK104" i="11"/>
  <c r="CJ73" i="3"/>
  <c r="CJ105" i="3"/>
  <c r="CK106" i="10"/>
  <c r="CK74" i="10"/>
  <c r="CJ68" i="11"/>
  <c r="CJ100" i="11"/>
  <c r="CK99" i="9"/>
  <c r="CK67" i="9"/>
  <c r="AF15" i="17"/>
  <c r="CL15" i="17" s="1" a="1"/>
  <c r="CL15" i="17" s="1"/>
  <c r="AE47" i="17"/>
  <c r="AG31" i="6"/>
  <c r="CM31" i="6" s="1" a="1"/>
  <c r="CM31" i="6" s="1"/>
  <c r="AF37" i="10"/>
  <c r="CL37" i="10" s="1" a="1"/>
  <c r="CL37" i="10" s="1"/>
  <c r="AG17" i="14"/>
  <c r="CM17" i="14" s="1" a="1"/>
  <c r="CM17" i="14" s="1"/>
  <c r="AG44" i="17"/>
  <c r="CM44" i="17" s="1" a="1"/>
  <c r="CM44" i="17" s="1"/>
  <c r="AG34" i="8"/>
  <c r="CM34" i="8" s="1" a="1"/>
  <c r="CM34" i="8" s="1"/>
  <c r="CJ71" i="11"/>
  <c r="CJ103" i="11"/>
  <c r="CK87" i="20"/>
  <c r="CK55" i="20"/>
  <c r="CJ113" i="20"/>
  <c r="CJ81" i="20"/>
  <c r="CJ55" i="21"/>
  <c r="CJ87" i="21"/>
  <c r="CK113" i="12"/>
  <c r="CK81" i="12"/>
  <c r="CK56" i="16"/>
  <c r="CK88" i="16"/>
  <c r="CJ109" i="16"/>
  <c r="CJ77" i="16"/>
  <c r="CK107" i="9"/>
  <c r="CK75" i="9"/>
  <c r="CJ113" i="16"/>
  <c r="CJ81" i="16"/>
  <c r="CK120" i="1"/>
  <c r="CK123" i="1" s="1"/>
  <c r="CK116" i="1" s="1"/>
  <c r="CK84" i="1"/>
  <c r="CK108" i="5"/>
  <c r="CK76" i="5"/>
  <c r="CJ70" i="11"/>
  <c r="CJ102" i="11"/>
  <c r="CJ120" i="5"/>
  <c r="CJ123" i="5" s="1"/>
  <c r="CJ116" i="5" s="1"/>
  <c r="CJ84" i="5"/>
  <c r="CJ74" i="11"/>
  <c r="CJ106" i="11"/>
  <c r="CK65" i="11"/>
  <c r="CK97" i="11"/>
  <c r="CK82" i="16"/>
  <c r="CK114" i="16"/>
  <c r="CJ58" i="12"/>
  <c r="CJ90" i="12"/>
  <c r="AF36" i="18"/>
  <c r="CL36" i="18" s="1" a="1"/>
  <c r="CL36" i="18" s="1"/>
  <c r="AF43" i="8"/>
  <c r="CL43" i="8" s="1" a="1"/>
  <c r="CL43" i="8" s="1"/>
  <c r="AG41" i="11"/>
  <c r="CM41" i="11" s="1" a="1"/>
  <c r="CM41" i="11" s="1"/>
  <c r="AF20" i="4"/>
  <c r="CL20" i="4" s="1" a="1"/>
  <c r="CL20" i="4" s="1"/>
  <c r="AG20" i="7"/>
  <c r="CM20" i="7" s="1" a="1"/>
  <c r="CM20" i="7" s="1"/>
  <c r="CK103" i="14"/>
  <c r="CK71" i="14"/>
  <c r="CJ86" i="19"/>
  <c r="CJ54" i="19"/>
  <c r="AF19" i="7"/>
  <c r="CL19" i="7" s="1" a="1"/>
  <c r="CL19" i="7" s="1"/>
  <c r="AG16" i="18"/>
  <c r="CM16" i="18" s="1" a="1"/>
  <c r="CM16" i="18" s="1"/>
  <c r="AF43" i="13"/>
  <c r="CL43" i="13" s="1" a="1"/>
  <c r="CL43" i="13" s="1"/>
  <c r="CJ109" i="19"/>
  <c r="CJ77" i="19"/>
  <c r="CK110" i="12"/>
  <c r="CK78" i="12"/>
  <c r="CK65" i="7"/>
  <c r="CK97" i="7"/>
  <c r="CK101" i="4"/>
  <c r="CK69" i="4"/>
  <c r="CK98" i="15"/>
  <c r="CK66" i="15"/>
  <c r="CK93" i="9"/>
  <c r="CK61" i="9"/>
  <c r="CJ93" i="15"/>
  <c r="CJ61" i="15"/>
  <c r="CJ105" i="15"/>
  <c r="CJ73" i="15"/>
  <c r="AG27" i="3"/>
  <c r="CM27" i="3" s="1" a="1"/>
  <c r="CM27" i="3" s="1"/>
  <c r="AG36" i="5"/>
  <c r="CM36" i="5" s="1" a="1"/>
  <c r="CM36" i="5" s="1"/>
  <c r="AG29" i="12"/>
  <c r="CM29" i="12" s="1" a="1"/>
  <c r="CM29" i="12" s="1"/>
  <c r="AG22" i="3"/>
  <c r="CM22" i="3" s="1" a="1"/>
  <c r="CM22" i="3" s="1"/>
  <c r="AG23" i="15"/>
  <c r="CM23" i="15" s="1" a="1"/>
  <c r="CM23" i="15" s="1"/>
  <c r="AG32" i="10"/>
  <c r="CM32" i="10" s="1" a="1"/>
  <c r="CM32" i="10" s="1"/>
  <c r="AG22" i="7"/>
  <c r="CM22" i="7" s="1" a="1"/>
  <c r="CM22" i="7" s="1"/>
  <c r="AF40" i="14"/>
  <c r="CL40" i="14" s="1" a="1"/>
  <c r="CL40" i="14" s="1"/>
  <c r="AG46" i="9"/>
  <c r="CM46" i="9" s="1" a="1"/>
  <c r="CM46" i="9" s="1"/>
  <c r="AG17" i="17"/>
  <c r="CM17" i="17" s="1" a="1"/>
  <c r="CM17" i="17" s="1"/>
  <c r="AF34" i="19"/>
  <c r="CL34" i="19" s="1" a="1"/>
  <c r="CL34" i="19" s="1"/>
  <c r="AF18" i="3"/>
  <c r="CL18" i="3" s="1" a="1"/>
  <c r="CL18" i="3" s="1"/>
  <c r="AG24" i="1"/>
  <c r="CM24" i="1" s="1" a="1"/>
  <c r="CM24" i="1" s="1"/>
  <c r="AG33" i="6"/>
  <c r="CM33" i="6" s="1" a="1"/>
  <c r="CM33" i="6" s="1"/>
  <c r="AG24" i="19"/>
  <c r="CM24" i="19" s="1" a="1"/>
  <c r="CM24" i="19" s="1"/>
  <c r="AG38" i="21"/>
  <c r="CM38" i="21" s="1" a="1"/>
  <c r="CM38" i="21" s="1"/>
  <c r="AG16" i="3"/>
  <c r="CM16" i="3" s="1" a="1"/>
  <c r="CM16" i="3" s="1"/>
  <c r="AG16" i="1"/>
  <c r="CM16" i="1" s="1" a="1"/>
  <c r="CM16" i="1" s="1"/>
  <c r="AF21" i="5"/>
  <c r="CL21" i="5" s="1" a="1"/>
  <c r="CL21" i="5" s="1"/>
  <c r="AF40" i="18"/>
  <c r="CL40" i="18" s="1" a="1"/>
  <c r="CL40" i="18" s="1"/>
  <c r="AG29" i="17"/>
  <c r="CM29" i="17" s="1" a="1"/>
  <c r="CM29" i="17" s="1"/>
  <c r="CJ57" i="4"/>
  <c r="CJ89" i="4"/>
  <c r="CK81" i="8"/>
  <c r="CK113" i="8"/>
  <c r="CJ58" i="4"/>
  <c r="CJ90" i="4"/>
  <c r="CJ89" i="9"/>
  <c r="CJ57" i="9"/>
  <c r="CK110" i="18"/>
  <c r="CK78" i="18"/>
  <c r="CK117" i="21"/>
  <c r="CK85" i="21"/>
  <c r="CJ78" i="4"/>
  <c r="CJ110" i="4"/>
  <c r="CK58" i="3"/>
  <c r="CK90" i="3"/>
  <c r="CJ99" i="2"/>
  <c r="CJ67" i="2"/>
  <c r="CK97" i="14"/>
  <c r="CK65" i="14"/>
  <c r="AE15" i="8"/>
  <c r="CK15" i="8" s="1" a="1"/>
  <c r="CK15" i="8" s="1"/>
  <c r="AD47" i="8"/>
  <c r="AF32" i="20"/>
  <c r="CL32" i="20" s="1" a="1"/>
  <c r="CL32" i="20" s="1"/>
  <c r="CK101" i="10"/>
  <c r="CK69" i="10"/>
  <c r="CJ95" i="15"/>
  <c r="CJ63" i="15"/>
  <c r="CK87" i="2"/>
  <c r="CK55" i="2"/>
  <c r="CK120" i="9"/>
  <c r="CK123" i="9" s="1"/>
  <c r="CK116" i="9" s="1"/>
  <c r="CK84" i="9"/>
  <c r="CJ71" i="4"/>
  <c r="CJ103" i="4"/>
  <c r="CJ101" i="8"/>
  <c r="CJ69" i="8"/>
  <c r="CK63" i="16"/>
  <c r="CK95" i="16"/>
  <c r="CJ54" i="10"/>
  <c r="CJ86" i="10"/>
  <c r="AF38" i="20"/>
  <c r="CL38" i="20" s="1" a="1"/>
  <c r="CL38" i="20" s="1"/>
  <c r="AF45" i="6"/>
  <c r="CL45" i="6" s="1" a="1"/>
  <c r="CL45" i="6" s="1"/>
  <c r="AG35" i="2"/>
  <c r="CM35" i="2" s="1" a="1"/>
  <c r="CM35" i="2" s="1"/>
  <c r="AF41" i="20"/>
  <c r="CL41" i="20" s="1" a="1"/>
  <c r="CL41" i="20" s="1"/>
  <c r="AG28" i="11"/>
  <c r="CM28" i="11" s="1" a="1"/>
  <c r="CM28" i="11" s="1"/>
  <c r="AG38" i="13"/>
  <c r="CM38" i="13" s="1" a="1"/>
  <c r="CM38" i="13" s="1"/>
  <c r="AG35" i="9"/>
  <c r="CM35" i="9" s="1" a="1"/>
  <c r="CM35" i="9" s="1"/>
  <c r="AG19" i="6"/>
  <c r="CM19" i="6" s="1" a="1"/>
  <c r="CM19" i="6" s="1"/>
  <c r="AF41" i="14"/>
  <c r="CL41" i="14" s="1" a="1"/>
  <c r="CL41" i="14" s="1"/>
  <c r="AG31" i="2"/>
  <c r="CM31" i="2" s="1" a="1"/>
  <c r="CM31" i="2" s="1"/>
  <c r="AF32" i="6"/>
  <c r="CL32" i="6" s="1" a="1"/>
  <c r="CL32" i="6" s="1"/>
  <c r="CJ61" i="12"/>
  <c r="CJ93" i="12"/>
  <c r="CJ96" i="17"/>
  <c r="CJ64" i="17"/>
  <c r="CJ100" i="5"/>
  <c r="CJ68" i="5"/>
  <c r="CI86" i="12"/>
  <c r="CI54" i="12"/>
  <c r="AF46" i="8"/>
  <c r="CL46" i="8" s="1" a="1"/>
  <c r="CL46" i="8" s="1"/>
  <c r="CJ87" i="7"/>
  <c r="CJ55" i="7"/>
  <c r="CK115" i="14"/>
  <c r="CK83" i="14"/>
  <c r="CK96" i="4"/>
  <c r="CK64" i="4"/>
  <c r="AE15" i="9"/>
  <c r="CK15" i="9" s="1" a="1"/>
  <c r="CK15" i="9" s="1"/>
  <c r="AD47" i="9"/>
  <c r="AF21" i="20"/>
  <c r="CL21" i="20" s="1" a="1"/>
  <c r="CL21" i="20" s="1"/>
  <c r="CK81" i="18"/>
  <c r="CK113" i="18"/>
  <c r="CJ89" i="2"/>
  <c r="CJ57" i="2"/>
  <c r="CJ59" i="21"/>
  <c r="CJ91" i="21"/>
  <c r="CJ55" i="5"/>
  <c r="CJ87" i="5"/>
  <c r="CK114" i="20"/>
  <c r="CK82" i="20"/>
  <c r="CJ97" i="9"/>
  <c r="CJ65" i="9"/>
  <c r="CK81" i="15"/>
  <c r="CK113" i="15"/>
  <c r="CK104" i="12"/>
  <c r="CK72" i="12"/>
  <c r="CK54" i="11"/>
  <c r="CK86" i="11"/>
  <c r="AG41" i="7"/>
  <c r="CM41" i="7" s="1" a="1"/>
  <c r="CM41" i="7" s="1"/>
  <c r="AG29" i="9"/>
  <c r="CM29" i="9" s="1" a="1"/>
  <c r="CM29" i="9" s="1"/>
  <c r="AG16" i="19"/>
  <c r="CM16" i="19" s="1" a="1"/>
  <c r="CM16" i="19" s="1"/>
  <c r="CJ74" i="14"/>
  <c r="CJ106" i="14"/>
  <c r="CJ70" i="14"/>
  <c r="CJ102" i="14"/>
  <c r="CK106" i="20"/>
  <c r="CK74" i="20"/>
  <c r="CJ103" i="15"/>
  <c r="CJ71" i="15"/>
  <c r="CK101" i="5"/>
  <c r="CK69" i="5"/>
  <c r="CK110" i="21"/>
  <c r="CK78" i="21"/>
  <c r="CK73" i="7"/>
  <c r="CK105" i="7"/>
  <c r="CK85" i="6"/>
  <c r="CK117" i="6"/>
  <c r="CK89" i="14"/>
  <c r="CK57" i="14"/>
  <c r="CK75" i="10"/>
  <c r="CK107" i="10"/>
  <c r="CK114" i="2"/>
  <c r="CK82" i="2"/>
  <c r="CK56" i="11"/>
  <c r="CK88" i="11"/>
  <c r="AG36" i="13"/>
  <c r="CM36" i="13" s="1" a="1"/>
  <c r="CM36" i="13" s="1"/>
  <c r="AG30" i="5"/>
  <c r="CM30" i="5" s="1" a="1"/>
  <c r="CM30" i="5" s="1"/>
  <c r="AF39" i="19"/>
  <c r="CL39" i="19" s="1" a="1"/>
  <c r="CL39" i="19" s="1"/>
  <c r="AG39" i="21"/>
  <c r="CM39" i="21" s="1" a="1"/>
  <c r="CM39" i="21" s="1"/>
  <c r="AG28" i="15"/>
  <c r="CM28" i="15" s="1" a="1"/>
  <c r="CM28" i="15" s="1"/>
  <c r="AG34" i="7"/>
  <c r="CM34" i="7" s="1" a="1"/>
  <c r="CM34" i="7" s="1"/>
  <c r="AG46" i="6"/>
  <c r="CM46" i="6" s="1" a="1"/>
  <c r="CM46" i="6" s="1"/>
  <c r="AF45" i="4"/>
  <c r="CL45" i="4" s="1" a="1"/>
  <c r="CL45" i="4" s="1"/>
  <c r="AG18" i="14"/>
  <c r="CM18" i="14" s="1" a="1"/>
  <c r="CM18" i="14" s="1"/>
  <c r="AG38" i="1"/>
  <c r="CM38" i="1" s="1" a="1"/>
  <c r="CM38" i="1" s="1"/>
  <c r="AG36" i="10"/>
  <c r="CM36" i="10" s="1" a="1"/>
  <c r="CM36" i="10" s="1"/>
  <c r="AF18" i="21"/>
  <c r="CL18" i="21" s="1" a="1"/>
  <c r="CL18" i="21" s="1"/>
  <c r="AG23" i="9"/>
  <c r="CM23" i="9" s="1" a="1"/>
  <c r="CM23" i="9" s="1"/>
  <c r="AG40" i="4"/>
  <c r="CM40" i="4" s="1" a="1"/>
  <c r="CM40" i="4" s="1"/>
  <c r="AG43" i="2"/>
  <c r="CM43" i="2" s="1" a="1"/>
  <c r="CM43" i="2" s="1"/>
  <c r="AG21" i="21"/>
  <c r="CM21" i="21" s="1" a="1"/>
  <c r="CM21" i="21" s="1"/>
  <c r="AF17" i="7"/>
  <c r="CL17" i="7" s="1" a="1"/>
  <c r="CL17" i="7" s="1"/>
  <c r="AG17" i="11"/>
  <c r="CM17" i="11" s="1" a="1"/>
  <c r="CM17" i="11" s="1"/>
  <c r="AG23" i="4"/>
  <c r="CM23" i="4" s="1" a="1"/>
  <c r="CM23" i="4" s="1"/>
  <c r="AF19" i="21"/>
  <c r="CL19" i="21" s="1" a="1"/>
  <c r="CL19" i="21" s="1"/>
  <c r="AG40" i="9"/>
  <c r="CM40" i="9" s="1" a="1"/>
  <c r="CM40" i="9" s="1"/>
  <c r="AG22" i="21"/>
  <c r="CM22" i="21" s="1" a="1"/>
  <c r="CM22" i="21" s="1"/>
  <c r="AF31" i="21"/>
  <c r="CL31" i="21" s="1" a="1"/>
  <c r="CL31" i="21" s="1"/>
  <c r="AG38" i="7"/>
  <c r="CM38" i="7" s="1" a="1"/>
  <c r="CM38" i="7" s="1"/>
  <c r="AG44" i="12"/>
  <c r="CM44" i="12" s="1" a="1"/>
  <c r="CM44" i="12" s="1"/>
  <c r="CK75" i="16"/>
  <c r="CK107" i="16"/>
  <c r="CK66" i="19"/>
  <c r="CK98" i="19"/>
  <c r="CJ82" i="12"/>
  <c r="CJ114" i="12"/>
  <c r="CK81" i="3"/>
  <c r="CK113" i="3"/>
  <c r="CJ79" i="13"/>
  <c r="CJ111" i="13"/>
  <c r="CK96" i="21"/>
  <c r="CK64" i="21"/>
  <c r="CK90" i="9"/>
  <c r="CK58" i="9"/>
  <c r="CK69" i="17"/>
  <c r="CK101" i="17"/>
  <c r="CK64" i="7"/>
  <c r="CK96" i="7"/>
  <c r="CK60" i="7"/>
  <c r="CK92" i="7"/>
  <c r="CJ68" i="10"/>
  <c r="CJ100" i="10"/>
  <c r="CK110" i="13"/>
  <c r="CK78" i="13"/>
  <c r="AF46" i="15"/>
  <c r="CL46" i="15" s="1" a="1"/>
  <c r="CL46" i="15" s="1"/>
  <c r="AG37" i="18"/>
  <c r="CM37" i="18" s="1" a="1"/>
  <c r="CM37" i="18" s="1"/>
  <c r="AG28" i="3"/>
  <c r="CM28" i="3" s="1" a="1"/>
  <c r="CM28" i="3" s="1"/>
  <c r="AF24" i="21"/>
  <c r="CL24" i="21" s="1" a="1"/>
  <c r="CL24" i="21" s="1"/>
  <c r="AG17" i="13"/>
  <c r="CM17" i="13" s="1" a="1"/>
  <c r="CM17" i="13" s="1"/>
  <c r="AG32" i="19"/>
  <c r="CM32" i="19" s="1" a="1"/>
  <c r="CM32" i="19" s="1"/>
  <c r="AG24" i="14"/>
  <c r="CM24" i="14" s="1" a="1"/>
  <c r="CM24" i="14" s="1"/>
  <c r="AG24" i="3"/>
  <c r="CM24" i="3" s="1" a="1"/>
  <c r="CM24" i="3" s="1"/>
  <c r="AG24" i="17"/>
  <c r="CM24" i="17" s="1" a="1"/>
  <c r="CM24" i="17" s="1"/>
  <c r="AG33" i="11"/>
  <c r="CM33" i="11" s="1" a="1"/>
  <c r="CM33" i="11" s="1"/>
  <c r="AF34" i="3"/>
  <c r="CL34" i="3" s="1" a="1"/>
  <c r="CL34" i="3" s="1"/>
  <c r="AG35" i="10"/>
  <c r="CM35" i="10" s="1" a="1"/>
  <c r="CM35" i="10" s="1"/>
  <c r="AF29" i="11"/>
  <c r="CL29" i="11" s="1" a="1"/>
  <c r="CL29" i="11" s="1"/>
  <c r="AG28" i="9"/>
  <c r="CM28" i="9" s="1" a="1"/>
  <c r="CM28" i="9" s="1"/>
  <c r="CJ59" i="20"/>
  <c r="CJ91" i="20"/>
  <c r="CJ102" i="8"/>
  <c r="CJ70" i="8"/>
  <c r="CJ80" i="3"/>
  <c r="CJ112" i="3"/>
  <c r="CK71" i="8"/>
  <c r="CK103" i="8"/>
  <c r="AF32" i="11"/>
  <c r="CL32" i="11" s="1" a="1"/>
  <c r="CL32" i="11" s="1"/>
  <c r="AG16" i="20"/>
  <c r="CM16" i="20" s="1" a="1"/>
  <c r="CM16" i="20" s="1"/>
  <c r="AF42" i="20"/>
  <c r="CL42" i="20" s="1" a="1"/>
  <c r="CL42" i="20" s="1"/>
  <c r="AF16" i="21"/>
  <c r="CL16" i="21" s="1" a="1"/>
  <c r="CL16" i="21" s="1"/>
  <c r="AG42" i="12"/>
  <c r="CM42" i="12" s="1" a="1"/>
  <c r="CM42" i="12" s="1"/>
  <c r="AG17" i="16"/>
  <c r="CM17" i="16" s="1" a="1"/>
  <c r="CM17" i="16" s="1"/>
  <c r="AF38" i="16"/>
  <c r="CL38" i="16" s="1" a="1"/>
  <c r="CL38" i="16" s="1"/>
  <c r="AG36" i="9"/>
  <c r="CM36" i="9" s="1" a="1"/>
  <c r="CM36" i="9" s="1"/>
  <c r="AF42" i="16"/>
  <c r="CL42" i="16" s="1" a="1"/>
  <c r="CL42" i="16" s="1"/>
  <c r="AG45" i="1"/>
  <c r="CM45" i="1" s="1" a="1"/>
  <c r="CM45" i="1" s="1"/>
  <c r="AG37" i="5"/>
  <c r="CM37" i="5" s="1" a="1"/>
  <c r="CM37" i="5" s="1"/>
  <c r="AF31" i="11"/>
  <c r="CL31" i="11" s="1" a="1"/>
  <c r="CL31" i="11" s="1"/>
  <c r="AF45" i="5"/>
  <c r="CL45" i="5" s="1" a="1"/>
  <c r="CL45" i="5" s="1"/>
  <c r="AF35" i="11"/>
  <c r="CL35" i="11" s="1" a="1"/>
  <c r="CL35" i="11" s="1"/>
  <c r="AG26" i="11"/>
  <c r="CM26" i="11" s="1" a="1"/>
  <c r="CM26" i="11" s="1"/>
  <c r="AG43" i="16"/>
  <c r="CM43" i="16" s="1" a="1"/>
  <c r="CM43" i="16" s="1"/>
  <c r="AF19" i="12"/>
  <c r="CL19" i="12" s="1" a="1"/>
  <c r="CL19" i="12" s="1"/>
  <c r="CK75" i="14"/>
  <c r="CK107" i="14"/>
  <c r="CK66" i="1"/>
  <c r="CK98" i="1"/>
  <c r="CK91" i="5"/>
  <c r="CK59" i="5"/>
  <c r="CK59" i="1"/>
  <c r="CK91" i="1"/>
  <c r="CJ66" i="10"/>
  <c r="CJ98" i="10"/>
  <c r="AE47" i="3"/>
  <c r="AG32" i="14"/>
  <c r="CM32" i="14" s="1" a="1"/>
  <c r="CM32" i="14" s="1"/>
  <c r="CJ90" i="5"/>
  <c r="CJ58" i="5"/>
  <c r="CJ93" i="18"/>
  <c r="CJ61" i="18"/>
  <c r="CK88" i="15"/>
  <c r="CK56" i="15"/>
  <c r="AF38" i="19"/>
  <c r="CL38" i="19" s="1" a="1"/>
  <c r="CL38" i="19" s="1"/>
  <c r="AG39" i="12"/>
  <c r="CM39" i="12" s="1" a="1"/>
  <c r="CM39" i="12" s="1"/>
  <c r="AG26" i="7"/>
  <c r="CM26" i="7" s="1" a="1"/>
  <c r="CM26" i="7" s="1"/>
  <c r="AG30" i="4"/>
  <c r="CM30" i="4" s="1" a="1"/>
  <c r="CM30" i="4" s="1"/>
  <c r="AG27" i="15"/>
  <c r="CM27" i="15" s="1" a="1"/>
  <c r="CM27" i="15" s="1"/>
  <c r="AG22" i="9"/>
  <c r="CM22" i="9" s="1" a="1"/>
  <c r="CM22" i="9" s="1"/>
  <c r="AF22" i="15"/>
  <c r="CL22" i="15" s="1" a="1"/>
  <c r="CL22" i="15" s="1"/>
  <c r="AF34" i="15"/>
  <c r="CL34" i="15" s="1" a="1"/>
  <c r="CL34" i="15" s="1"/>
  <c r="CK107" i="20"/>
  <c r="CK75" i="20"/>
  <c r="CK84" i="16"/>
  <c r="CK120" i="16"/>
  <c r="CK123" i="16" s="1"/>
  <c r="CK116" i="16" s="1"/>
  <c r="CK95" i="2"/>
  <c r="CK63" i="2"/>
  <c r="CK101" i="9"/>
  <c r="CK69" i="9"/>
  <c r="CJ79" i="11"/>
  <c r="CJ111" i="11"/>
  <c r="CJ79" i="12"/>
  <c r="CJ111" i="12"/>
  <c r="CK79" i="16"/>
  <c r="CK111" i="16"/>
  <c r="CK57" i="16"/>
  <c r="CK89" i="16"/>
  <c r="CK92" i="12"/>
  <c r="CK60" i="12"/>
  <c r="CJ114" i="6"/>
  <c r="CJ82" i="6"/>
  <c r="CK115" i="20"/>
  <c r="CK83" i="20"/>
  <c r="CK78" i="8"/>
  <c r="CK110" i="8"/>
  <c r="CK107" i="4"/>
  <c r="CK75" i="4"/>
  <c r="CJ67" i="8"/>
  <c r="CJ99" i="8"/>
  <c r="CK99" i="14"/>
  <c r="CK67" i="14"/>
  <c r="AF18" i="4"/>
  <c r="CL18" i="4" s="1" a="1"/>
  <c r="CL18" i="4" s="1"/>
  <c r="AG42" i="8"/>
  <c r="CM42" i="8" s="1" a="1"/>
  <c r="CM42" i="8" s="1"/>
  <c r="AF19" i="4"/>
  <c r="CL19" i="4" s="1" a="1"/>
  <c r="CL19" i="4" s="1"/>
  <c r="AF18" i="9"/>
  <c r="CL18" i="9" s="1" a="1"/>
  <c r="CL18" i="9" s="1"/>
  <c r="AG39" i="18"/>
  <c r="CM39" i="18" s="1" a="1"/>
  <c r="CM39" i="18" s="1"/>
  <c r="AG46" i="21"/>
  <c r="CM46" i="21" s="1" a="1"/>
  <c r="CM46" i="21" s="1"/>
  <c r="AF39" i="4"/>
  <c r="CL39" i="4" s="1" a="1"/>
  <c r="CL39" i="4" s="1"/>
  <c r="AG19" i="3"/>
  <c r="CM19" i="3" s="1" a="1"/>
  <c r="CM19" i="3" s="1"/>
  <c r="AF28" i="2"/>
  <c r="CL28" i="2" s="1" a="1"/>
  <c r="CL28" i="2" s="1"/>
  <c r="AG26" i="14"/>
  <c r="CM26" i="14" s="1" a="1"/>
  <c r="CM26" i="14" s="1"/>
  <c r="CJ101" i="14"/>
  <c r="CJ69" i="14"/>
  <c r="AE15" i="18"/>
  <c r="CK15" i="18" s="1" a="1"/>
  <c r="CK15" i="18" s="1"/>
  <c r="AD47" i="18"/>
  <c r="AG30" i="10"/>
  <c r="CM30" i="10" s="1" a="1"/>
  <c r="CM30" i="10" s="1"/>
  <c r="AF24" i="15"/>
  <c r="CL24" i="15" s="1" a="1"/>
  <c r="CL24" i="15" s="1"/>
  <c r="AG16" i="2"/>
  <c r="CM16" i="2" s="1" a="1"/>
  <c r="CM16" i="2" s="1"/>
  <c r="AG45" i="9"/>
  <c r="CM45" i="9" s="1" a="1"/>
  <c r="CM45" i="9" s="1"/>
  <c r="AF32" i="4"/>
  <c r="CL32" i="4" s="1" a="1"/>
  <c r="CL32" i="4" s="1"/>
  <c r="AF30" i="8"/>
  <c r="CL30" i="8" s="1" a="1"/>
  <c r="CL30" i="8" s="1"/>
  <c r="AG24" i="16"/>
  <c r="CM24" i="16" s="1" a="1"/>
  <c r="CM24" i="16" s="1"/>
  <c r="CK61" i="19"/>
  <c r="CK93" i="19"/>
  <c r="CK97" i="21"/>
  <c r="CK65" i="21"/>
  <c r="CK55" i="17"/>
  <c r="CK87" i="17"/>
  <c r="CJ91" i="16"/>
  <c r="CJ59" i="16"/>
  <c r="CK88" i="20"/>
  <c r="CK56" i="20"/>
  <c r="CJ63" i="11"/>
  <c r="CJ95" i="11"/>
  <c r="CJ120" i="20"/>
  <c r="CJ123" i="20" s="1"/>
  <c r="CJ116" i="20" s="1"/>
  <c r="CJ84" i="20"/>
  <c r="CK76" i="3"/>
  <c r="CK108" i="3"/>
  <c r="CJ101" i="2"/>
  <c r="CJ69" i="2"/>
  <c r="CK76" i="1"/>
  <c r="CK108" i="1"/>
  <c r="CJ54" i="13"/>
  <c r="CJ86" i="13"/>
  <c r="AF22" i="12"/>
  <c r="CL22" i="12" s="1" a="1"/>
  <c r="CL22" i="12" s="1"/>
  <c r="AF25" i="17"/>
  <c r="CL25" i="17" s="1" a="1"/>
  <c r="CL25" i="17" s="1"/>
  <c r="AF29" i="5"/>
  <c r="CL29" i="5" s="1" a="1"/>
  <c r="CL29" i="5" s="1"/>
  <c r="CJ117" i="17"/>
  <c r="CJ85" i="17"/>
  <c r="CJ86" i="7"/>
  <c r="CJ54" i="7"/>
  <c r="AF16" i="7"/>
  <c r="CL16" i="7" s="1" a="1"/>
  <c r="CL16" i="7" s="1"/>
  <c r="AG44" i="14"/>
  <c r="CM44" i="14" s="1" a="1"/>
  <c r="CM44" i="14" s="1"/>
  <c r="AG25" i="4"/>
  <c r="CM25" i="4" s="1" a="1"/>
  <c r="CM25" i="4" s="1"/>
  <c r="CK111" i="20"/>
  <c r="CK79" i="20"/>
  <c r="AG42" i="18"/>
  <c r="CM42" i="18" s="1" a="1"/>
  <c r="CM42" i="18" s="1"/>
  <c r="AF18" i="2"/>
  <c r="CL18" i="2" s="1" a="1"/>
  <c r="CL18" i="2" s="1"/>
  <c r="AF20" i="21"/>
  <c r="CL20" i="21" s="1" a="1"/>
  <c r="CL20" i="21" s="1"/>
  <c r="AF16" i="5"/>
  <c r="CL16" i="5" s="1" a="1"/>
  <c r="CL16" i="5" s="1"/>
  <c r="AG43" i="20"/>
  <c r="CM43" i="20" s="1" a="1"/>
  <c r="CM43" i="20" s="1"/>
  <c r="AF26" i="9"/>
  <c r="CL26" i="9" s="1" a="1"/>
  <c r="CL26" i="9" s="1"/>
  <c r="AG42" i="15"/>
  <c r="CM42" i="15" s="1" a="1"/>
  <c r="CM42" i="15" s="1"/>
  <c r="AG33" i="12"/>
  <c r="CM33" i="12" s="1" a="1"/>
  <c r="CM33" i="12" s="1"/>
  <c r="AE47" i="11"/>
  <c r="CK68" i="16"/>
  <c r="CK100" i="16"/>
  <c r="CK102" i="1"/>
  <c r="CK70" i="1"/>
  <c r="CJ100" i="13"/>
  <c r="CJ68" i="13"/>
  <c r="CK67" i="16"/>
  <c r="CK99" i="16"/>
  <c r="CK61" i="17"/>
  <c r="CK93" i="17"/>
  <c r="CK103" i="12"/>
  <c r="CK71" i="12"/>
  <c r="CK68" i="8"/>
  <c r="CK100" i="8"/>
  <c r="CK108" i="2"/>
  <c r="CK76" i="2"/>
  <c r="CK96" i="15"/>
  <c r="CK64" i="15"/>
  <c r="CJ76" i="4"/>
  <c r="CJ108" i="4"/>
  <c r="CJ105" i="4"/>
  <c r="CJ73" i="4"/>
  <c r="CK66" i="11"/>
  <c r="CK98" i="11"/>
  <c r="CJ82" i="21"/>
  <c r="CJ114" i="21"/>
  <c r="CK94" i="13"/>
  <c r="CK62" i="13"/>
  <c r="CJ63" i="12"/>
  <c r="CJ95" i="12"/>
  <c r="CK114" i="18"/>
  <c r="CK82" i="18"/>
  <c r="CK67" i="19"/>
  <c r="CK99" i="19"/>
  <c r="CK58" i="1"/>
  <c r="CK90" i="1"/>
  <c r="CK58" i="19"/>
  <c r="CK90" i="19"/>
  <c r="CK94" i="12"/>
  <c r="CK62" i="12"/>
  <c r="CK104" i="20"/>
  <c r="CK72" i="20"/>
  <c r="CK78" i="1"/>
  <c r="CK110" i="1"/>
  <c r="CK76" i="7"/>
  <c r="CK108" i="7"/>
  <c r="CK91" i="13"/>
  <c r="CK59" i="13"/>
  <c r="CK79" i="1"/>
  <c r="CK111" i="1"/>
  <c r="AF15" i="4"/>
  <c r="CL15" i="4" s="1" a="1"/>
  <c r="CL15" i="4" s="1"/>
  <c r="AE47" i="4"/>
  <c r="AG36" i="16"/>
  <c r="CM36" i="16" s="1" a="1"/>
  <c r="CM36" i="16" s="1"/>
  <c r="AG27" i="19"/>
  <c r="CM27" i="19" s="1" a="1"/>
  <c r="CM27" i="19" s="1"/>
  <c r="AF43" i="12"/>
  <c r="CL43" i="12" s="1" a="1"/>
  <c r="CL43" i="12" s="1"/>
  <c r="AG42" i="3"/>
  <c r="CM42" i="3" s="1" a="1"/>
  <c r="CM42" i="3" s="1"/>
  <c r="AF40" i="13"/>
  <c r="CL40" i="13" s="1" a="1"/>
  <c r="CL40" i="13" s="1"/>
  <c r="AG25" i="21"/>
  <c r="CM25" i="21" s="1" a="1"/>
  <c r="CM25" i="21" s="1"/>
  <c r="AG19" i="9"/>
  <c r="CM19" i="9" s="1" a="1"/>
  <c r="CM19" i="9" s="1"/>
  <c r="AG30" i="17"/>
  <c r="CM30" i="17" s="1" a="1"/>
  <c r="CM30" i="17" s="1"/>
  <c r="AG25" i="7"/>
  <c r="CM25" i="7" s="1" a="1"/>
  <c r="CM25" i="7" s="1"/>
  <c r="AG21" i="7"/>
  <c r="CM21" i="7" s="1" a="1"/>
  <c r="CM21" i="7" s="1"/>
  <c r="AF29" i="10"/>
  <c r="CL29" i="10" s="1" a="1"/>
  <c r="CL29" i="10" s="1"/>
  <c r="AG39" i="13"/>
  <c r="CM39" i="13" s="1" a="1"/>
  <c r="CM39" i="13" s="1"/>
  <c r="CK69" i="11"/>
  <c r="CK101" i="11"/>
  <c r="CK72" i="19"/>
  <c r="CK104" i="19"/>
  <c r="CK64" i="1"/>
  <c r="CK96" i="1"/>
  <c r="CJ97" i="15"/>
  <c r="CJ65" i="15"/>
  <c r="CK108" i="12"/>
  <c r="CK76" i="12"/>
  <c r="CJ111" i="7"/>
  <c r="CJ79" i="7"/>
  <c r="CK64" i="10"/>
  <c r="CK96" i="10"/>
  <c r="CK110" i="2"/>
  <c r="CK78" i="2"/>
  <c r="CK105" i="12"/>
  <c r="CK73" i="12"/>
  <c r="CJ71" i="5"/>
  <c r="CJ103" i="5"/>
  <c r="CJ75" i="3"/>
  <c r="CJ107" i="3"/>
  <c r="CJ74" i="13"/>
  <c r="CJ106" i="13"/>
  <c r="CK120" i="2"/>
  <c r="CK123" i="2" s="1"/>
  <c r="CK116" i="2" s="1"/>
  <c r="CK84" i="2"/>
  <c r="CK62" i="7"/>
  <c r="CK94" i="7"/>
  <c r="CK60" i="16"/>
  <c r="CK92" i="16"/>
  <c r="CJ72" i="8"/>
  <c r="CJ104" i="8"/>
  <c r="AF20" i="20"/>
  <c r="CL20" i="20" s="1" a="1"/>
  <c r="CL20" i="20" s="1"/>
  <c r="AF31" i="8"/>
  <c r="CL31" i="8" s="1" a="1"/>
  <c r="CL31" i="8" s="1"/>
  <c r="AF41" i="3"/>
  <c r="CL41" i="3" s="1" a="1"/>
  <c r="CL41" i="3" s="1"/>
  <c r="AG32" i="8"/>
  <c r="CM32" i="8" s="1" a="1"/>
  <c r="CM32" i="8" s="1"/>
  <c r="CJ73" i="11"/>
  <c r="CJ105" i="11"/>
  <c r="CK62" i="6"/>
  <c r="CK94" i="6"/>
  <c r="CK81" i="11"/>
  <c r="CK113" i="11"/>
  <c r="CK78" i="6"/>
  <c r="CK110" i="6"/>
  <c r="CK98" i="18"/>
  <c r="CK66" i="18"/>
  <c r="CK93" i="14"/>
  <c r="CK61" i="14"/>
  <c r="CK115" i="13"/>
  <c r="CK83" i="13"/>
  <c r="CK83" i="15"/>
  <c r="CK115" i="15"/>
  <c r="CK74" i="7"/>
  <c r="CK106" i="7"/>
  <c r="CK83" i="6"/>
  <c r="CK115" i="6"/>
  <c r="CK65" i="6"/>
  <c r="CK97" i="6"/>
  <c r="CK97" i="12"/>
  <c r="CK65" i="12"/>
  <c r="CK59" i="17"/>
  <c r="CK91" i="17"/>
  <c r="CK112" i="21"/>
  <c r="CK80" i="21"/>
  <c r="CK76" i="19"/>
  <c r="CK108" i="19"/>
  <c r="CK76" i="8"/>
  <c r="CK108" i="8"/>
  <c r="CK87" i="9"/>
  <c r="CK55" i="9"/>
  <c r="CJ86" i="15"/>
  <c r="CJ54" i="15"/>
  <c r="AG36" i="14"/>
  <c r="CM36" i="14" s="1" a="1"/>
  <c r="CM36" i="14" s="1"/>
  <c r="AG27" i="1"/>
  <c r="CM27" i="1" s="1" a="1"/>
  <c r="CM27" i="1" s="1"/>
  <c r="AG20" i="5"/>
  <c r="CM20" i="5" s="1" a="1"/>
  <c r="CM20" i="5" s="1"/>
  <c r="AG20" i="1"/>
  <c r="CM20" i="1" s="1" a="1"/>
  <c r="CM20" i="1" s="1"/>
  <c r="AF27" i="10"/>
  <c r="CL27" i="10" s="1" a="1"/>
  <c r="CL27" i="10" s="1"/>
  <c r="CK54" i="3"/>
  <c r="CK86" i="3"/>
  <c r="CK87" i="4"/>
  <c r="CK55" i="4"/>
  <c r="AF15" i="19"/>
  <c r="CL15" i="19" s="1" a="1"/>
  <c r="CL15" i="19" s="1"/>
  <c r="AE47" i="19"/>
  <c r="AF19" i="5"/>
  <c r="CL19" i="5" s="1" a="1"/>
  <c r="CL19" i="5" s="1"/>
  <c r="AF22" i="18"/>
  <c r="CL22" i="18" s="1" a="1"/>
  <c r="CL22" i="18" s="1"/>
  <c r="AG17" i="15"/>
  <c r="CM17" i="15" s="1" a="1"/>
  <c r="CM17" i="15" s="1"/>
  <c r="CJ94" i="18"/>
  <c r="CJ62" i="18"/>
  <c r="CK97" i="17"/>
  <c r="CK65" i="17"/>
  <c r="CK112" i="9"/>
  <c r="CK80" i="9"/>
  <c r="CK117" i="5"/>
  <c r="CK85" i="5"/>
  <c r="CJ76" i="11"/>
  <c r="CJ108" i="11"/>
  <c r="CK104" i="9"/>
  <c r="CK72" i="9"/>
  <c r="CJ105" i="9"/>
  <c r="CJ73" i="9"/>
  <c r="CK88" i="18"/>
  <c r="CK56" i="18"/>
  <c r="AG36" i="20"/>
  <c r="CM36" i="20" s="1" a="1"/>
  <c r="CM36" i="20" s="1"/>
  <c r="AG45" i="16"/>
  <c r="CM45" i="16" s="1" a="1"/>
  <c r="CM45" i="16" s="1"/>
  <c r="AG24" i="2"/>
  <c r="CM24" i="2" s="1" a="1"/>
  <c r="CM24" i="2" s="1"/>
  <c r="AG30" i="9"/>
  <c r="CM30" i="9" s="1" a="1"/>
  <c r="CM30" i="9" s="1"/>
  <c r="AF40" i="11"/>
  <c r="CL40" i="11" s="1" a="1"/>
  <c r="CL40" i="11" s="1"/>
  <c r="AF40" i="12"/>
  <c r="CL40" i="12" s="1" a="1"/>
  <c r="CL40" i="12" s="1"/>
  <c r="AG40" i="16"/>
  <c r="CM40" i="16" s="1" a="1"/>
  <c r="CM40" i="16" s="1"/>
  <c r="AG18" i="16"/>
  <c r="CM18" i="16" s="1" a="1"/>
  <c r="CM18" i="16" s="1"/>
  <c r="AG21" i="12"/>
  <c r="CM21" i="12" s="1" a="1"/>
  <c r="CM21" i="12" s="1"/>
  <c r="AF43" i="6"/>
  <c r="CL43" i="6" s="1" a="1"/>
  <c r="CL43" i="6" s="1"/>
  <c r="AG44" i="20"/>
  <c r="CM44" i="20" s="1" a="1"/>
  <c r="CM44" i="20" s="1"/>
  <c r="AG39" i="8"/>
  <c r="CM39" i="8" s="1" a="1"/>
  <c r="CM39" i="8" s="1"/>
  <c r="AG36" i="4"/>
  <c r="CM36" i="4" s="1" a="1"/>
  <c r="CM36" i="4" s="1"/>
  <c r="AF28" i="8"/>
  <c r="CL28" i="8" s="1" a="1"/>
  <c r="CL28" i="8" s="1"/>
  <c r="AG28" i="14"/>
  <c r="CM28" i="14" s="1" a="1"/>
  <c r="CM28" i="14" s="1"/>
  <c r="CJ74" i="21"/>
  <c r="CJ106" i="21"/>
  <c r="CK68" i="15"/>
  <c r="CK100" i="15"/>
  <c r="CK97" i="13"/>
  <c r="CK65" i="13"/>
  <c r="CK55" i="16"/>
  <c r="CK87" i="16"/>
  <c r="CK106" i="1"/>
  <c r="CK74" i="1"/>
  <c r="CK99" i="18"/>
  <c r="CK67" i="18"/>
  <c r="CK113" i="17"/>
  <c r="CK81" i="17"/>
  <c r="CK70" i="15"/>
  <c r="CK102" i="15"/>
  <c r="CK62" i="1"/>
  <c r="CK94" i="1"/>
  <c r="CJ76" i="21"/>
  <c r="CJ108" i="21"/>
  <c r="AF30" i="14"/>
  <c r="CL30" i="14" s="1" a="1"/>
  <c r="CL30" i="14" s="1"/>
  <c r="CJ102" i="17"/>
  <c r="CJ70" i="17"/>
  <c r="CJ65" i="10"/>
  <c r="CJ97" i="10"/>
  <c r="CK91" i="12"/>
  <c r="CK59" i="12"/>
  <c r="CK83" i="10"/>
  <c r="CK115" i="10"/>
  <c r="CK92" i="4"/>
  <c r="CK60" i="4"/>
  <c r="CJ73" i="10"/>
  <c r="CJ105" i="10"/>
  <c r="CJ89" i="15"/>
  <c r="CJ57" i="15"/>
  <c r="CK101" i="1"/>
  <c r="CK69" i="1"/>
  <c r="CK80" i="15"/>
  <c r="CK112" i="15"/>
  <c r="CK89" i="20"/>
  <c r="CK57" i="20"/>
  <c r="AF15" i="10"/>
  <c r="CL15" i="10" s="1" a="1"/>
  <c r="CL15" i="10" s="1"/>
  <c r="AE47" i="10"/>
  <c r="AG22" i="19"/>
  <c r="CM22" i="19" s="1" a="1"/>
  <c r="CM22" i="19" s="1"/>
  <c r="AG26" i="21"/>
  <c r="CM26" i="21" s="1" a="1"/>
  <c r="CM26" i="21" s="1"/>
  <c r="AG16" i="17"/>
  <c r="CM16" i="17" s="1" a="1"/>
  <c r="CM16" i="17" s="1"/>
  <c r="AF20" i="16"/>
  <c r="CL20" i="16" s="1" a="1"/>
  <c r="CL20" i="16" s="1"/>
  <c r="AG17" i="20"/>
  <c r="CM17" i="20" s="1" a="1"/>
  <c r="CM17" i="20" s="1"/>
  <c r="AF24" i="11"/>
  <c r="CL24" i="11" s="1" a="1"/>
  <c r="CL24" i="11" s="1"/>
  <c r="AF45" i="20"/>
  <c r="CL45" i="20" s="1" a="1"/>
  <c r="CL45" i="20" s="1"/>
  <c r="AG37" i="3"/>
  <c r="CM37" i="3" s="1" a="1"/>
  <c r="CM37" i="3" s="1"/>
  <c r="AF30" i="2"/>
  <c r="CL30" i="2" s="1" a="1"/>
  <c r="CL30" i="2" s="1"/>
  <c r="AG37" i="1"/>
  <c r="CM37" i="1" s="1" a="1"/>
  <c r="CM37" i="1" s="1"/>
  <c r="CK81" i="1"/>
  <c r="CK113" i="1"/>
  <c r="CJ109" i="9"/>
  <c r="CJ77" i="9"/>
  <c r="CK106" i="5"/>
  <c r="CK74" i="5"/>
  <c r="AE15" i="12"/>
  <c r="CK15" i="12" s="1" a="1"/>
  <c r="CK15" i="12" s="1"/>
  <c r="AD47" i="12"/>
  <c r="AF46" i="17"/>
  <c r="CL46" i="17" s="1" a="1"/>
  <c r="CL46" i="17" s="1"/>
  <c r="CJ66" i="6"/>
  <c r="CJ98" i="6"/>
  <c r="CJ105" i="2"/>
  <c r="CJ73" i="2"/>
  <c r="CK67" i="7"/>
  <c r="CK99" i="7"/>
  <c r="CK112" i="12"/>
  <c r="CK80" i="12"/>
  <c r="AG40" i="20"/>
  <c r="CM40" i="20" s="1" a="1"/>
  <c r="CM40" i="20" s="1"/>
  <c r="CK65" i="16"/>
  <c r="CK97" i="16"/>
  <c r="CK75" i="15"/>
  <c r="CK107" i="15"/>
  <c r="CK96" i="9"/>
  <c r="CK64" i="9"/>
  <c r="CJ102" i="18"/>
  <c r="CJ70" i="18"/>
  <c r="CJ101" i="7"/>
  <c r="CJ69" i="7"/>
  <c r="CK88" i="5"/>
  <c r="CK56" i="5"/>
  <c r="CK120" i="17"/>
  <c r="CK123" i="17" s="1"/>
  <c r="CK116" i="17" s="1"/>
  <c r="CK84" i="17"/>
  <c r="CK110" i="20"/>
  <c r="CK78" i="20"/>
  <c r="CJ80" i="10"/>
  <c r="CJ112" i="10"/>
  <c r="AG15" i="11"/>
  <c r="CM15" i="11" s="1" a="1"/>
  <c r="CM15" i="11" s="1"/>
  <c r="AG29" i="16"/>
  <c r="CM29" i="16" s="1" a="1"/>
  <c r="CM29" i="16" s="1"/>
  <c r="AG31" i="1"/>
  <c r="CM31" i="1" s="1" a="1"/>
  <c r="CM31" i="1" s="1"/>
  <c r="AF29" i="13"/>
  <c r="CL29" i="13" s="1" a="1"/>
  <c r="CL29" i="13" s="1"/>
  <c r="AG28" i="16"/>
  <c r="CM28" i="16" s="1" a="1"/>
  <c r="CM28" i="16" s="1"/>
  <c r="AG22" i="17"/>
  <c r="CM22" i="17" s="1" a="1"/>
  <c r="CM22" i="17" s="1"/>
  <c r="CK117" i="4"/>
  <c r="CK85" i="4"/>
  <c r="CK69" i="16"/>
  <c r="CK101" i="16"/>
  <c r="CK84" i="8"/>
  <c r="CK120" i="8"/>
  <c r="CK123" i="8" s="1"/>
  <c r="CK116" i="8" s="1"/>
  <c r="CJ57" i="5"/>
  <c r="CJ89" i="5"/>
  <c r="CK102" i="9"/>
  <c r="CK70" i="9"/>
  <c r="CJ83" i="21"/>
  <c r="CJ115" i="21"/>
  <c r="CJ110" i="5"/>
  <c r="CJ78" i="5"/>
  <c r="CK112" i="18"/>
  <c r="CK80" i="18"/>
  <c r="CK103" i="18"/>
  <c r="CK71" i="18"/>
  <c r="CK98" i="5"/>
  <c r="CK66" i="5"/>
  <c r="CJ54" i="6"/>
  <c r="CJ86" i="6"/>
  <c r="CK77" i="17"/>
  <c r="CK109" i="17"/>
  <c r="AF37" i="4"/>
  <c r="CL37" i="4" s="1" a="1"/>
  <c r="CL37" i="4" s="1"/>
  <c r="AF34" i="4"/>
  <c r="CL34" i="4" s="1" a="1"/>
  <c r="CL34" i="4" s="1"/>
  <c r="AG27" i="11"/>
  <c r="CM27" i="11" s="1" a="1"/>
  <c r="CM27" i="11" s="1"/>
  <c r="AG31" i="9"/>
  <c r="CM31" i="9" s="1" a="1"/>
  <c r="CM31" i="9" s="1"/>
  <c r="AF44" i="21"/>
  <c r="CL44" i="21" s="1" a="1"/>
  <c r="CL44" i="21" s="1"/>
  <c r="AF39" i="5"/>
  <c r="CL39" i="5" s="1" a="1"/>
  <c r="CL39" i="5" s="1"/>
  <c r="AF43" i="21"/>
  <c r="CL43" i="21" s="1" a="1"/>
  <c r="CL43" i="21" s="1"/>
  <c r="AG23" i="13"/>
  <c r="CM23" i="13" s="1" a="1"/>
  <c r="CM23" i="13" s="1"/>
  <c r="AG41" i="18"/>
  <c r="CM41" i="18" s="1" a="1"/>
  <c r="CM41" i="18" s="1"/>
  <c r="AF24" i="12"/>
  <c r="CL24" i="12" s="1" a="1"/>
  <c r="CL24" i="12" s="1"/>
  <c r="AG32" i="18"/>
  <c r="CM32" i="18" s="1" a="1"/>
  <c r="CM32" i="18" s="1"/>
  <c r="AG43" i="18"/>
  <c r="CM43" i="18" s="1" a="1"/>
  <c r="CM43" i="18" s="1"/>
  <c r="AG27" i="5"/>
  <c r="CM27" i="5" s="1" a="1"/>
  <c r="CM27" i="5" s="1"/>
  <c r="AG28" i="19"/>
  <c r="CM28" i="19" s="1" a="1"/>
  <c r="CM28" i="19" s="1"/>
  <c r="AG19" i="1"/>
  <c r="CM19" i="1" s="1" a="1"/>
  <c r="CM19" i="1" s="1"/>
  <c r="AG19" i="19"/>
  <c r="CM19" i="19" s="1" a="1"/>
  <c r="CM19" i="19" s="1"/>
  <c r="AG23" i="12"/>
  <c r="CM23" i="12" s="1" a="1"/>
  <c r="CM23" i="12" s="1"/>
  <c r="AG38" i="17"/>
  <c r="CM38" i="17" s="1" a="1"/>
  <c r="CM38" i="17" s="1"/>
  <c r="AG33" i="20"/>
  <c r="CM33" i="20" s="1" a="1"/>
  <c r="CM33" i="20" s="1"/>
  <c r="AG39" i="1"/>
  <c r="CM39" i="1" s="1" a="1"/>
  <c r="CM39" i="1" s="1"/>
  <c r="AG37" i="7"/>
  <c r="CM37" i="7" s="1" a="1"/>
  <c r="CM37" i="7" s="1"/>
  <c r="AG20" i="13"/>
  <c r="CM20" i="13" s="1" a="1"/>
  <c r="CM20" i="13" s="1"/>
  <c r="AG40" i="1"/>
  <c r="CM40" i="1" s="1" a="1"/>
  <c r="CM40" i="1" s="1"/>
  <c r="CJ72" i="10"/>
  <c r="CJ104" i="10"/>
  <c r="CK117" i="10"/>
  <c r="CK85" i="10"/>
  <c r="CK97" i="20"/>
  <c r="CK65" i="20"/>
  <c r="CK61" i="8"/>
  <c r="CK93" i="8"/>
  <c r="CK100" i="2"/>
  <c r="CK68" i="2"/>
  <c r="CJ101" i="15"/>
  <c r="CJ69" i="15"/>
  <c r="AG43" i="4"/>
  <c r="CM43" i="4" s="1" a="1"/>
  <c r="CM43" i="4" s="1"/>
  <c r="CK74" i="3"/>
  <c r="CK106" i="3"/>
  <c r="CK91" i="15"/>
  <c r="CK59" i="15"/>
  <c r="CK74" i="16"/>
  <c r="CK106" i="16"/>
  <c r="CK115" i="18"/>
  <c r="CK83" i="18"/>
  <c r="CK114" i="9"/>
  <c r="CK82" i="9"/>
  <c r="CK103" i="13"/>
  <c r="CK71" i="13"/>
  <c r="AG30" i="11"/>
  <c r="CM30" i="11" s="1" a="1"/>
  <c r="CM30" i="11" s="1"/>
  <c r="AG33" i="19"/>
  <c r="CM33" i="19" s="1" a="1"/>
  <c r="CM33" i="19" s="1"/>
  <c r="AG25" i="1"/>
  <c r="CM25" i="1" s="1" a="1"/>
  <c r="CM25" i="1" s="1"/>
  <c r="AF26" i="15"/>
  <c r="CL26" i="15" s="1" a="1"/>
  <c r="CL26" i="15" s="1"/>
  <c r="AG37" i="12"/>
  <c r="CM37" i="12" s="1" a="1"/>
  <c r="CM37" i="12" s="1"/>
  <c r="AF40" i="7"/>
  <c r="CL40" i="7" s="1" a="1"/>
  <c r="CL40" i="7" s="1"/>
  <c r="AG25" i="10"/>
  <c r="CM25" i="10" s="1" a="1"/>
  <c r="CM25" i="10" s="1"/>
  <c r="AG39" i="2"/>
  <c r="CM39" i="2" s="1" a="1"/>
  <c r="CM39" i="2" s="1"/>
  <c r="AG34" i="12"/>
  <c r="CM34" i="12" s="1" a="1"/>
  <c r="CM34" i="12" s="1"/>
  <c r="AF32" i="5"/>
  <c r="CL32" i="5" s="1" a="1"/>
  <c r="CL32" i="5" s="1"/>
  <c r="AF36" i="3"/>
  <c r="CL36" i="3" s="1" a="1"/>
  <c r="CL36" i="3" s="1"/>
  <c r="AF35" i="13"/>
  <c r="CL35" i="13" s="1" a="1"/>
  <c r="CL35" i="13" s="1"/>
  <c r="AG45" i="2"/>
  <c r="CM45" i="2" s="1" a="1"/>
  <c r="CM45" i="2" s="1"/>
  <c r="AG23" i="7"/>
  <c r="CM23" i="7" s="1" a="1"/>
  <c r="CM23" i="7" s="1"/>
  <c r="AG21" i="16"/>
  <c r="CM21" i="16" s="1" a="1"/>
  <c r="CM21" i="16" s="1"/>
  <c r="AF33" i="8"/>
  <c r="CL33" i="8" s="1" a="1"/>
  <c r="CL33" i="8" s="1"/>
  <c r="CK104" i="15"/>
  <c r="CK72" i="15"/>
  <c r="CJ100" i="19"/>
  <c r="CJ68" i="19"/>
  <c r="CK57" i="11"/>
  <c r="CK89" i="11"/>
  <c r="CK109" i="15"/>
  <c r="CK77" i="15"/>
  <c r="CJ81" i="10"/>
  <c r="CJ113" i="10"/>
  <c r="AF34" i="11"/>
  <c r="CL34" i="11" s="1" a="1"/>
  <c r="CL34" i="11" s="1"/>
  <c r="AG23" i="6"/>
  <c r="CM23" i="6" s="1" a="1"/>
  <c r="CM23" i="6" s="1"/>
  <c r="AG42" i="11"/>
  <c r="CM42" i="11" s="1" a="1"/>
  <c r="CM42" i="11" s="1"/>
  <c r="AG39" i="6"/>
  <c r="CM39" i="6" s="1" a="1"/>
  <c r="CM39" i="6" s="1"/>
  <c r="AG27" i="18"/>
  <c r="CM27" i="18" s="1" a="1"/>
  <c r="CM27" i="18" s="1"/>
  <c r="AG22" i="14"/>
  <c r="CM22" i="14" s="1" a="1"/>
  <c r="CM22" i="14" s="1"/>
  <c r="AG44" i="13"/>
  <c r="CM44" i="13" s="1" a="1"/>
  <c r="CM44" i="13" s="1"/>
  <c r="AG44" i="15"/>
  <c r="CM44" i="15" s="1" a="1"/>
  <c r="CM44" i="15" s="1"/>
  <c r="AG35" i="7"/>
  <c r="CM35" i="7" s="1" a="1"/>
  <c r="CM35" i="7" s="1"/>
  <c r="AG44" i="6"/>
  <c r="CM44" i="6" s="1" a="1"/>
  <c r="CM44" i="6" s="1"/>
  <c r="AG26" i="6"/>
  <c r="CM26" i="6" s="1" a="1"/>
  <c r="CM26" i="6" s="1"/>
  <c r="AG26" i="12"/>
  <c r="CM26" i="12" s="1" a="1"/>
  <c r="CM26" i="12" s="1"/>
  <c r="AG20" i="17"/>
  <c r="CM20" i="17" s="1" a="1"/>
  <c r="CM20" i="17" s="1"/>
  <c r="AG41" i="21"/>
  <c r="CM41" i="21" s="1" a="1"/>
  <c r="CM41" i="21" s="1"/>
  <c r="AG37" i="19"/>
  <c r="CM37" i="19" s="1" a="1"/>
  <c r="CM37" i="19" s="1"/>
  <c r="AG37" i="8"/>
  <c r="CM37" i="8" s="1" a="1"/>
  <c r="CM37" i="8" s="1"/>
  <c r="AG16" i="9"/>
  <c r="CM16" i="9" s="1" a="1"/>
  <c r="CM16" i="9" s="1"/>
  <c r="CK70" i="7"/>
  <c r="CK102" i="7"/>
  <c r="CK94" i="5"/>
  <c r="CK62" i="5"/>
  <c r="CJ83" i="11"/>
  <c r="CJ115" i="11"/>
  <c r="CK120" i="18"/>
  <c r="CK123" i="18" s="1"/>
  <c r="CK116" i="18" s="1"/>
  <c r="CK84" i="18"/>
  <c r="AG15" i="3"/>
  <c r="CM15" i="3" s="1" a="1"/>
  <c r="CM15" i="3" s="1"/>
  <c r="AG16" i="4"/>
  <c r="CM16" i="4" s="1" a="1"/>
  <c r="CM16" i="4" s="1"/>
  <c r="CK93" i="4"/>
  <c r="CK61" i="4"/>
  <c r="CJ64" i="6"/>
  <c r="CJ96" i="6"/>
  <c r="CI54" i="21"/>
  <c r="CI86" i="21"/>
  <c r="AF23" i="18"/>
  <c r="CL23" i="18" s="1" a="1"/>
  <c r="CL23" i="18" s="1"/>
  <c r="AG26" i="17"/>
  <c r="CM26" i="17" s="1" a="1"/>
  <c r="CM26" i="17" s="1"/>
  <c r="AG41" i="9"/>
  <c r="CM41" i="9" s="1" a="1"/>
  <c r="CM41" i="9" s="1"/>
  <c r="AG46" i="5"/>
  <c r="CM46" i="5" s="1" a="1"/>
  <c r="CM46" i="5" s="1"/>
  <c r="AF37" i="11"/>
  <c r="CL37" i="11" s="1" a="1"/>
  <c r="CL37" i="11" s="1"/>
  <c r="AG33" i="9"/>
  <c r="CM33" i="9" s="1" a="1"/>
  <c r="CM33" i="9" s="1"/>
  <c r="AF34" i="9"/>
  <c r="CL34" i="9" s="1" a="1"/>
  <c r="CL34" i="9" s="1"/>
  <c r="AG17" i="18"/>
  <c r="CM17" i="18" s="1" a="1"/>
  <c r="CM17" i="18" s="1"/>
  <c r="CK110" i="14"/>
  <c r="CK78" i="14"/>
  <c r="CK92" i="9"/>
  <c r="CK60" i="9"/>
  <c r="CK95" i="13"/>
  <c r="CK63" i="13"/>
  <c r="CJ96" i="14"/>
  <c r="CJ64" i="14"/>
  <c r="CK117" i="1"/>
  <c r="CK85" i="1"/>
  <c r="CK82" i="3"/>
  <c r="CK114" i="3"/>
  <c r="CK63" i="8"/>
  <c r="CK95" i="8"/>
  <c r="CK94" i="10"/>
  <c r="CK62" i="10"/>
  <c r="CJ83" i="3"/>
  <c r="CJ115" i="3"/>
  <c r="CK102" i="20"/>
  <c r="CK70" i="20"/>
  <c r="CK66" i="16"/>
  <c r="CK98" i="16"/>
  <c r="CJ61" i="13"/>
  <c r="CJ93" i="13"/>
  <c r="CJ92" i="19"/>
  <c r="CJ60" i="19"/>
  <c r="CK75" i="8"/>
  <c r="CK107" i="8"/>
  <c r="CK74" i="6"/>
  <c r="CK106" i="6"/>
  <c r="AF15" i="14"/>
  <c r="CL15" i="14" s="1" a="1"/>
  <c r="CL15" i="14" s="1"/>
  <c r="AE47" i="14"/>
  <c r="AF35" i="21"/>
  <c r="CL35" i="21" s="1" a="1"/>
  <c r="CL35" i="21" s="1"/>
  <c r="AG29" i="15"/>
  <c r="CM29" i="15" s="1" a="1"/>
  <c r="CM29" i="15" s="1"/>
  <c r="AG26" i="13"/>
  <c r="CM26" i="13" s="1" a="1"/>
  <c r="CM26" i="13" s="1"/>
  <c r="AG16" i="16"/>
  <c r="CM16" i="16" s="1" a="1"/>
  <c r="CM16" i="16" s="1"/>
  <c r="AG35" i="1"/>
  <c r="CM35" i="1" s="1" a="1"/>
  <c r="CM35" i="1" s="1"/>
  <c r="AG28" i="18"/>
  <c r="CM28" i="18" s="1" a="1"/>
  <c r="CM28" i="18" s="1"/>
  <c r="AG42" i="17"/>
  <c r="CM42" i="17" s="1" a="1"/>
  <c r="CM42" i="17" s="1"/>
  <c r="AG31" i="15"/>
  <c r="CM31" i="15" s="1" a="1"/>
  <c r="CM31" i="15" s="1"/>
  <c r="AG23" i="1"/>
  <c r="CM23" i="1" s="1" a="1"/>
  <c r="CM23" i="1" s="1"/>
  <c r="AF37" i="21"/>
  <c r="CL37" i="21" s="1" a="1"/>
  <c r="CL37" i="21" s="1"/>
  <c r="CJ62" i="8"/>
  <c r="CJ94" i="8"/>
  <c r="AF31" i="17"/>
  <c r="CL31" i="17" s="1" a="1"/>
  <c r="CL31" i="17" s="1"/>
  <c r="AF26" i="10"/>
  <c r="CL26" i="10" s="1" a="1"/>
  <c r="CL26" i="10" s="1"/>
  <c r="AG20" i="12"/>
  <c r="CM20" i="12" s="1" a="1"/>
  <c r="CM20" i="12" s="1"/>
  <c r="AG44" i="10"/>
  <c r="CM44" i="10" s="1" a="1"/>
  <c r="CM44" i="10" s="1"/>
  <c r="AG21" i="4"/>
  <c r="CM21" i="4" s="1" a="1"/>
  <c r="CM21" i="4" s="1"/>
  <c r="AF34" i="10"/>
  <c r="CL34" i="10" s="1" a="1"/>
  <c r="CL34" i="10" s="1"/>
  <c r="AF18" i="15"/>
  <c r="CL18" i="15" s="1" a="1"/>
  <c r="CL18" i="15" s="1"/>
  <c r="AG30" i="1"/>
  <c r="CM30" i="1" s="1" a="1"/>
  <c r="CM30" i="1" s="1"/>
  <c r="AG41" i="15"/>
  <c r="CM41" i="15" s="1" a="1"/>
  <c r="CM41" i="15" s="1"/>
  <c r="AG18" i="20"/>
  <c r="CM18" i="20" s="1" a="1"/>
  <c r="CM18" i="20" s="1"/>
  <c r="CK88" i="10"/>
  <c r="CK56" i="10"/>
  <c r="CK80" i="8"/>
  <c r="CK112" i="8"/>
  <c r="CJ89" i="18"/>
  <c r="CJ57" i="18"/>
  <c r="CJ111" i="15"/>
  <c r="CJ79" i="15"/>
  <c r="CJ66" i="12"/>
  <c r="CJ98" i="12"/>
  <c r="CK102" i="5"/>
  <c r="CK70" i="5"/>
  <c r="CK62" i="19"/>
  <c r="CK94" i="19"/>
  <c r="CK56" i="8"/>
  <c r="CK88" i="8"/>
  <c r="CJ68" i="3"/>
  <c r="CJ100" i="3"/>
  <c r="CJ77" i="3"/>
  <c r="CJ109" i="3"/>
  <c r="CK109" i="10"/>
  <c r="CK77" i="10"/>
  <c r="AF15" i="13"/>
  <c r="CL15" i="13" s="1" a="1"/>
  <c r="CL15" i="13" s="1"/>
  <c r="AE47" i="13"/>
  <c r="AG42" i="1"/>
  <c r="CM42" i="1" s="1" a="1"/>
  <c r="CM42" i="1" s="1"/>
  <c r="AF38" i="9"/>
  <c r="CL38" i="9" s="1" a="1"/>
  <c r="CL38" i="9" s="1"/>
  <c r="AG35" i="5"/>
  <c r="CM35" i="5" s="1" a="1"/>
  <c r="CM35" i="5" s="1"/>
  <c r="CK99" i="4"/>
  <c r="CK67" i="4"/>
  <c r="AF15" i="7"/>
  <c r="CL15" i="7" s="1" a="1"/>
  <c r="CL15" i="7" s="1"/>
  <c r="AE47" i="7"/>
  <c r="AF27" i="6"/>
  <c r="CL27" i="6" s="1" a="1"/>
  <c r="CL27" i="6" s="1"/>
  <c r="AF34" i="2"/>
  <c r="CL34" i="2" s="1" a="1"/>
  <c r="CL34" i="2" s="1"/>
  <c r="AG28" i="7"/>
  <c r="CM28" i="7" s="1" a="1"/>
  <c r="CM28" i="7" s="1"/>
  <c r="AG41" i="12"/>
  <c r="CM41" i="12" s="1" a="1"/>
  <c r="CM41" i="12" s="1"/>
  <c r="CI54" i="16"/>
  <c r="CI86" i="16"/>
  <c r="AG26" i="16"/>
  <c r="CM26" i="16" s="1" a="1"/>
  <c r="CM26" i="16" s="1"/>
  <c r="AG36" i="15"/>
  <c r="CM36" i="15" s="1" a="1"/>
  <c r="CM36" i="15" s="1"/>
  <c r="AG25" i="9"/>
  <c r="CM25" i="9" s="1" a="1"/>
  <c r="CM25" i="9" s="1"/>
  <c r="AF31" i="18"/>
  <c r="CL31" i="18" s="1" a="1"/>
  <c r="CL31" i="18" s="1"/>
  <c r="AF30" i="7"/>
  <c r="CL30" i="7" s="1" a="1"/>
  <c r="CL30" i="7" s="1"/>
  <c r="AG17" i="5"/>
  <c r="CM17" i="5" s="1" a="1"/>
  <c r="CM17" i="5" s="1"/>
  <c r="AG45" i="17"/>
  <c r="CM45" i="17" s="1" a="1"/>
  <c r="CM45" i="17" s="1"/>
  <c r="AG39" i="20"/>
  <c r="CM39" i="20" s="1" a="1"/>
  <c r="CM39" i="20" s="1"/>
  <c r="AF41" i="10"/>
  <c r="CL41" i="10" s="1" a="1"/>
  <c r="CL41" i="10" s="1"/>
  <c r="CJ76" i="6"/>
  <c r="CJ108" i="6"/>
  <c r="CJ89" i="19"/>
  <c r="CJ57" i="19"/>
  <c r="CK83" i="7"/>
  <c r="CK115" i="7"/>
  <c r="CJ55" i="12"/>
  <c r="CJ87" i="12"/>
  <c r="CJ98" i="7"/>
  <c r="CJ66" i="7"/>
  <c r="CK93" i="5"/>
  <c r="CK61" i="5"/>
  <c r="DQ49" i="1" l="1"/>
  <c r="DQ121" i="1" a="1"/>
  <c r="DQ121" i="1" s="1"/>
  <c r="DQ122" i="1" s="1"/>
  <c r="DQ49" i="13"/>
  <c r="DQ121" i="13" a="1"/>
  <c r="DQ121" i="13" s="1"/>
  <c r="DQ122" i="13" s="1"/>
  <c r="DQ49" i="8"/>
  <c r="DQ121" i="8" a="1"/>
  <c r="DQ121" i="8" s="1"/>
  <c r="DQ122" i="8" s="1"/>
  <c r="DQ49" i="16"/>
  <c r="DQ121" i="16" a="1"/>
  <c r="DQ121" i="16" s="1"/>
  <c r="DQ122" i="16" s="1"/>
  <c r="DQ49" i="12"/>
  <c r="DQ121" i="12" a="1"/>
  <c r="DQ121" i="12" s="1"/>
  <c r="DQ122" i="12" s="1"/>
  <c r="DQ49" i="10"/>
  <c r="DQ121" i="10" a="1"/>
  <c r="DQ121" i="10" s="1"/>
  <c r="DQ122" i="10" s="1"/>
  <c r="DQ49" i="4"/>
  <c r="DQ121" i="4" a="1"/>
  <c r="DQ121" i="4" s="1"/>
  <c r="DQ122" i="4" s="1"/>
  <c r="DQ49" i="6"/>
  <c r="DQ121" i="6" a="1"/>
  <c r="DQ121" i="6" s="1"/>
  <c r="DQ122" i="6" s="1"/>
  <c r="DQ49" i="21"/>
  <c r="DQ121" i="21" a="1"/>
  <c r="DQ121" i="21" s="1"/>
  <c r="DQ122" i="21" s="1"/>
  <c r="DQ49" i="9"/>
  <c r="DQ121" i="9" a="1"/>
  <c r="DQ121" i="9" s="1"/>
  <c r="DQ122" i="9" s="1"/>
  <c r="DQ49" i="3"/>
  <c r="DQ121" i="3" a="1"/>
  <c r="DQ121" i="3" s="1"/>
  <c r="DQ122" i="3" s="1"/>
  <c r="DQ49" i="18"/>
  <c r="DQ121" i="18" a="1"/>
  <c r="DQ121" i="18" s="1"/>
  <c r="DQ122" i="18" s="1"/>
  <c r="DQ49" i="20"/>
  <c r="DQ121" i="20" a="1"/>
  <c r="DQ121" i="20" s="1"/>
  <c r="DQ122" i="20" s="1"/>
  <c r="DQ49" i="14"/>
  <c r="DQ121" i="14" a="1"/>
  <c r="DQ121" i="14" s="1"/>
  <c r="DQ122" i="14" s="1"/>
  <c r="DQ49" i="2"/>
  <c r="DQ121" i="2" a="1"/>
  <c r="DQ121" i="2" s="1"/>
  <c r="DQ122" i="2" s="1"/>
  <c r="DQ49" i="5"/>
  <c r="DQ121" i="5" a="1"/>
  <c r="DQ121" i="5" s="1"/>
  <c r="DQ122" i="5" s="1"/>
  <c r="DQ49" i="19"/>
  <c r="DQ121" i="19" a="1"/>
  <c r="DQ121" i="19" s="1"/>
  <c r="DQ122" i="19" s="1"/>
  <c r="DQ49" i="15"/>
  <c r="DQ121" i="15" a="1"/>
  <c r="DQ121" i="15" s="1"/>
  <c r="DQ122" i="15" s="1"/>
  <c r="DQ49" i="17"/>
  <c r="DQ121" i="17" a="1"/>
  <c r="DQ121" i="17" s="1"/>
  <c r="DQ122" i="17" s="1"/>
  <c r="DQ49" i="7"/>
  <c r="DQ121" i="7" a="1"/>
  <c r="DQ121" i="7" s="1"/>
  <c r="DQ122" i="7" s="1"/>
  <c r="DQ49" i="11"/>
  <c r="DQ121" i="11" a="1"/>
  <c r="DQ121" i="11" s="1"/>
  <c r="DQ122" i="11" s="1"/>
  <c r="AF47" i="3"/>
  <c r="AF47" i="20"/>
  <c r="CL99" i="18"/>
  <c r="CL67" i="18"/>
  <c r="AH33" i="9"/>
  <c r="CN33" i="9" s="1" a="1"/>
  <c r="CN33" i="9" s="1"/>
  <c r="CK73" i="11"/>
  <c r="CK105" i="11"/>
  <c r="CL91" i="13"/>
  <c r="CL59" i="13"/>
  <c r="CL56" i="20"/>
  <c r="CL88" i="20"/>
  <c r="CK80" i="3"/>
  <c r="CK112" i="3"/>
  <c r="CK111" i="13"/>
  <c r="CK79" i="13"/>
  <c r="CK55" i="7"/>
  <c r="CK87" i="7"/>
  <c r="CK100" i="5"/>
  <c r="CK68" i="5"/>
  <c r="CL87" i="2"/>
  <c r="CL55" i="2"/>
  <c r="AF15" i="18"/>
  <c r="CL15" i="18" s="1" a="1"/>
  <c r="CL15" i="18" s="1"/>
  <c r="AE47" i="18"/>
  <c r="AG22" i="15"/>
  <c r="CM22" i="15" s="1" a="1"/>
  <c r="CM22" i="15" s="1"/>
  <c r="AH26" i="7"/>
  <c r="CN26" i="7" s="1" a="1"/>
  <c r="CN26" i="7" s="1"/>
  <c r="CL65" i="11"/>
  <c r="CL97" i="11"/>
  <c r="CK70" i="11"/>
  <c r="CK102" i="11"/>
  <c r="CK81" i="16"/>
  <c r="CK113" i="16"/>
  <c r="CL81" i="12"/>
  <c r="CL113" i="12"/>
  <c r="CK71" i="11"/>
  <c r="CK103" i="11"/>
  <c r="AH17" i="5"/>
  <c r="CN17" i="5" s="1" a="1"/>
  <c r="CN17" i="5" s="1"/>
  <c r="AH25" i="9"/>
  <c r="CN25" i="9" s="1" a="1"/>
  <c r="CN25" i="9" s="1"/>
  <c r="AH41" i="12"/>
  <c r="CN41" i="12" s="1" a="1"/>
  <c r="CN41" i="12" s="1"/>
  <c r="AG18" i="15"/>
  <c r="CM18" i="15" s="1" a="1"/>
  <c r="CM18" i="15" s="1"/>
  <c r="AH20" i="12"/>
  <c r="CN20" i="12" s="1" a="1"/>
  <c r="CN20" i="12" s="1"/>
  <c r="AG37" i="21"/>
  <c r="CM37" i="21" s="1" a="1"/>
  <c r="CM37" i="21" s="1"/>
  <c r="AH28" i="18"/>
  <c r="CN28" i="18" s="1" a="1"/>
  <c r="CN28" i="18" s="1"/>
  <c r="AH29" i="15"/>
  <c r="CN29" i="15" s="1" a="1"/>
  <c r="CN29" i="15" s="1"/>
  <c r="CK76" i="11"/>
  <c r="CK108" i="11"/>
  <c r="CK94" i="18"/>
  <c r="CK62" i="18"/>
  <c r="CL87" i="4"/>
  <c r="CL55" i="4"/>
  <c r="AH20" i="17"/>
  <c r="CN20" i="17" s="1" a="1"/>
  <c r="CN20" i="17" s="1"/>
  <c r="AH35" i="7"/>
  <c r="CN35" i="7" s="1" a="1"/>
  <c r="CN35" i="7" s="1"/>
  <c r="AH27" i="18"/>
  <c r="CN27" i="18" s="1" a="1"/>
  <c r="CN27" i="18" s="1"/>
  <c r="AG34" i="11"/>
  <c r="CM34" i="11" s="1" a="1"/>
  <c r="CM34" i="11" s="1"/>
  <c r="AH21" i="16"/>
  <c r="CN21" i="16" s="1" a="1"/>
  <c r="CN21" i="16" s="1"/>
  <c r="AG36" i="3"/>
  <c r="CM36" i="3" s="1" a="1"/>
  <c r="CM36" i="3" s="1"/>
  <c r="AH39" i="2"/>
  <c r="CN39" i="2" s="1" a="1"/>
  <c r="CN39" i="2" s="1"/>
  <c r="AG26" i="15"/>
  <c r="CM26" i="15" s="1" a="1"/>
  <c r="CM26" i="15" s="1"/>
  <c r="AH30" i="11"/>
  <c r="CN30" i="11" s="1" a="1"/>
  <c r="CN30" i="11" s="1"/>
  <c r="AH20" i="13"/>
  <c r="CN20" i="13" s="1" a="1"/>
  <c r="CN20" i="13" s="1"/>
  <c r="AH33" i="20"/>
  <c r="CN33" i="20" s="1" a="1"/>
  <c r="CN33" i="20" s="1"/>
  <c r="AH19" i="1"/>
  <c r="CN19" i="1" s="1" a="1"/>
  <c r="CN19" i="1" s="1"/>
  <c r="AH43" i="18"/>
  <c r="CN43" i="18" s="1" a="1"/>
  <c r="CN43" i="18" s="1"/>
  <c r="AH23" i="13"/>
  <c r="CN23" i="13" s="1" a="1"/>
  <c r="CN23" i="13" s="1"/>
  <c r="AG44" i="21"/>
  <c r="CM44" i="21" s="1" a="1"/>
  <c r="CM44" i="21" s="1"/>
  <c r="AG34" i="4"/>
  <c r="CM34" i="4" s="1" a="1"/>
  <c r="CM34" i="4" s="1"/>
  <c r="CJ54" i="12"/>
  <c r="CJ86" i="12"/>
  <c r="AG30" i="2"/>
  <c r="CM30" i="2" s="1" a="1"/>
  <c r="CM30" i="2" s="1"/>
  <c r="AH17" i="20"/>
  <c r="CN17" i="20" s="1" a="1"/>
  <c r="CN17" i="20" s="1"/>
  <c r="AH22" i="19"/>
  <c r="CN22" i="19" s="1" a="1"/>
  <c r="CN22" i="19" s="1"/>
  <c r="CL67" i="14"/>
  <c r="CL99" i="14"/>
  <c r="CL60" i="12"/>
  <c r="CL92" i="12"/>
  <c r="CK79" i="11"/>
  <c r="CK111" i="11"/>
  <c r="CL95" i="2"/>
  <c r="CL63" i="2"/>
  <c r="CK93" i="18"/>
  <c r="CK61" i="18"/>
  <c r="AG41" i="3"/>
  <c r="CM41" i="3" s="1" a="1"/>
  <c r="CM41" i="3" s="1"/>
  <c r="AH25" i="7"/>
  <c r="CN25" i="7" s="1" a="1"/>
  <c r="CN25" i="7" s="1"/>
  <c r="AG40" i="13"/>
  <c r="CM40" i="13" s="1" a="1"/>
  <c r="CM40" i="13" s="1"/>
  <c r="AH36" i="16"/>
  <c r="CN36" i="16" s="1" a="1"/>
  <c r="CN36" i="16" s="1"/>
  <c r="AH43" i="20"/>
  <c r="CN43" i="20" s="1" a="1"/>
  <c r="CN43" i="20" s="1"/>
  <c r="AH42" i="18"/>
  <c r="CN42" i="18" s="1" a="1"/>
  <c r="CN42" i="18" s="1"/>
  <c r="AG16" i="7"/>
  <c r="CM16" i="7" s="1" a="1"/>
  <c r="CM16" i="7" s="1"/>
  <c r="AG29" i="5"/>
  <c r="CM29" i="5" s="1" a="1"/>
  <c r="CM29" i="5" s="1"/>
  <c r="AH16" i="2"/>
  <c r="CN16" i="2" s="1" a="1"/>
  <c r="CN16" i="2" s="1"/>
  <c r="CK110" i="4"/>
  <c r="CK78" i="4"/>
  <c r="CK90" i="4"/>
  <c r="CK58" i="4"/>
  <c r="CL93" i="9"/>
  <c r="CL61" i="9"/>
  <c r="CL78" i="12"/>
  <c r="CL110" i="12"/>
  <c r="AH26" i="11"/>
  <c r="CN26" i="11" s="1" a="1"/>
  <c r="CN26" i="11" s="1"/>
  <c r="AG31" i="11"/>
  <c r="CM31" i="11" s="1" a="1"/>
  <c r="CM31" i="11" s="1"/>
  <c r="AG42" i="16"/>
  <c r="CM42" i="16" s="1" a="1"/>
  <c r="CM42" i="16" s="1"/>
  <c r="AH42" i="12"/>
  <c r="CN42" i="12" s="1" a="1"/>
  <c r="CN42" i="12" s="1"/>
  <c r="AG32" i="11"/>
  <c r="CM32" i="11" s="1" a="1"/>
  <c r="CM32" i="11" s="1"/>
  <c r="AH35" i="10"/>
  <c r="CN35" i="10" s="1" a="1"/>
  <c r="CN35" i="10" s="1"/>
  <c r="AH17" i="13"/>
  <c r="CN17" i="13" s="1" a="1"/>
  <c r="CN17" i="13" s="1"/>
  <c r="AG46" i="15"/>
  <c r="CM46" i="15" s="1" a="1"/>
  <c r="CM46" i="15" s="1"/>
  <c r="AH22" i="21"/>
  <c r="CN22" i="21" s="1" a="1"/>
  <c r="CN22" i="21" s="1"/>
  <c r="AH17" i="11"/>
  <c r="CN17" i="11" s="1" a="1"/>
  <c r="CN17" i="11" s="1"/>
  <c r="AH21" i="21"/>
  <c r="CN21" i="21" s="1" a="1"/>
  <c r="CN21" i="21" s="1"/>
  <c r="AH18" i="14"/>
  <c r="CN18" i="14" s="1" a="1"/>
  <c r="CN18" i="14" s="1"/>
  <c r="AH28" i="15"/>
  <c r="CN28" i="15" s="1" a="1"/>
  <c r="CN28" i="15" s="1"/>
  <c r="AH29" i="9"/>
  <c r="CN29" i="9" s="1" a="1"/>
  <c r="CN29" i="9" s="1"/>
  <c r="CL102" i="2"/>
  <c r="CL70" i="2"/>
  <c r="CL109" i="13"/>
  <c r="CL77" i="13"/>
  <c r="CK84" i="6"/>
  <c r="CK120" i="6"/>
  <c r="CK123" i="6" s="1"/>
  <c r="CK116" i="6" s="1"/>
  <c r="CJ54" i="8"/>
  <c r="CJ86" i="8"/>
  <c r="AH29" i="17"/>
  <c r="CN29" i="17" s="1" a="1"/>
  <c r="CN29" i="17" s="1"/>
  <c r="AH16" i="3"/>
  <c r="CN16" i="3" s="1" a="1"/>
  <c r="CN16" i="3" s="1"/>
  <c r="AH24" i="1"/>
  <c r="CN24" i="1" s="1" a="1"/>
  <c r="CN24" i="1" s="1"/>
  <c r="AH46" i="9"/>
  <c r="CN46" i="9" s="1" a="1"/>
  <c r="CN46" i="9" s="1"/>
  <c r="AH23" i="15"/>
  <c r="CN23" i="15" s="1" a="1"/>
  <c r="CN23" i="15" s="1"/>
  <c r="AH36" i="5"/>
  <c r="CN36" i="5" s="1" a="1"/>
  <c r="CN36" i="5" s="1"/>
  <c r="AH16" i="18"/>
  <c r="CN16" i="18" s="1" a="1"/>
  <c r="CN16" i="18" s="1"/>
  <c r="AH20" i="7"/>
  <c r="CN20" i="7" s="1" a="1"/>
  <c r="CN20" i="7" s="1"/>
  <c r="AG36" i="18"/>
  <c r="CM36" i="18" s="1" a="1"/>
  <c r="CM36" i="18" s="1"/>
  <c r="AH17" i="14"/>
  <c r="CN17" i="14" s="1" a="1"/>
  <c r="CN17" i="14" s="1"/>
  <c r="CK100" i="20"/>
  <c r="CK68" i="20"/>
  <c r="CL108" i="13"/>
  <c r="CL76" i="13"/>
  <c r="CL70" i="3"/>
  <c r="CL102" i="3"/>
  <c r="CK54" i="6"/>
  <c r="CK86" i="6"/>
  <c r="CL100" i="18"/>
  <c r="CL68" i="18"/>
  <c r="CL56" i="9"/>
  <c r="CL88" i="9"/>
  <c r="CK74" i="8"/>
  <c r="CK106" i="8"/>
  <c r="CK113" i="4"/>
  <c r="CK81" i="4"/>
  <c r="CK56" i="6"/>
  <c r="CK88" i="6"/>
  <c r="CL91" i="18"/>
  <c r="CL59" i="18"/>
  <c r="CK59" i="3"/>
  <c r="CK91" i="3"/>
  <c r="CK117" i="18"/>
  <c r="CK85" i="18"/>
  <c r="CK115" i="4"/>
  <c r="CK83" i="4"/>
  <c r="CL73" i="6"/>
  <c r="CL105" i="6"/>
  <c r="CK90" i="17"/>
  <c r="CK58" i="17"/>
  <c r="CK115" i="9"/>
  <c r="CK83" i="9"/>
  <c r="CK92" i="2"/>
  <c r="CK60" i="2"/>
  <c r="CL61" i="6"/>
  <c r="CL93" i="6"/>
  <c r="AG15" i="2"/>
  <c r="CM15" i="2" s="1" a="1"/>
  <c r="CM15" i="2" s="1"/>
  <c r="AF47" i="2"/>
  <c r="AH19" i="11"/>
  <c r="CN19" i="11" s="1" a="1"/>
  <c r="CN19" i="11" s="1"/>
  <c r="AH33" i="21"/>
  <c r="CN33" i="21" s="1" a="1"/>
  <c r="CN33" i="21" s="1"/>
  <c r="AH24" i="5"/>
  <c r="CN24" i="5" s="1" a="1"/>
  <c r="CN24" i="5" s="1"/>
  <c r="CL96" i="2"/>
  <c r="CL64" i="2"/>
  <c r="CL111" i="19"/>
  <c r="CL79" i="19"/>
  <c r="CL81" i="6"/>
  <c r="CL113" i="6"/>
  <c r="CK107" i="2"/>
  <c r="CK75" i="2"/>
  <c r="CL104" i="2"/>
  <c r="CL72" i="2"/>
  <c r="CK92" i="14"/>
  <c r="CK60" i="14"/>
  <c r="CK71" i="15"/>
  <c r="CK103" i="15"/>
  <c r="CK55" i="11"/>
  <c r="CK87" i="11"/>
  <c r="CK117" i="14"/>
  <c r="CK85" i="14"/>
  <c r="CK97" i="18"/>
  <c r="CK65" i="18"/>
  <c r="CL93" i="16"/>
  <c r="CL61" i="16"/>
  <c r="CL120" i="19"/>
  <c r="CL123" i="19" s="1"/>
  <c r="CL116" i="19" s="1"/>
  <c r="CL84" i="19"/>
  <c r="CK108" i="17"/>
  <c r="CK76" i="17"/>
  <c r="CL96" i="13"/>
  <c r="CL64" i="13"/>
  <c r="AH41" i="5"/>
  <c r="CN41" i="5" s="1" a="1"/>
  <c r="CN41" i="5" s="1"/>
  <c r="AH23" i="16"/>
  <c r="CN23" i="16" s="1" a="1"/>
  <c r="CN23" i="16" s="1"/>
  <c r="AG42" i="5"/>
  <c r="CM42" i="5" s="1" a="1"/>
  <c r="CM42" i="5" s="1"/>
  <c r="AH38" i="5"/>
  <c r="CN38" i="5" s="1" a="1"/>
  <c r="CN38" i="5" s="1"/>
  <c r="AH16" i="8"/>
  <c r="CN16" i="8" s="1" a="1"/>
  <c r="CN16" i="8" s="1"/>
  <c r="AH42" i="13"/>
  <c r="CN42" i="13" s="1" a="1"/>
  <c r="CN42" i="13" s="1"/>
  <c r="AH43" i="14"/>
  <c r="CN43" i="14" s="1" a="1"/>
  <c r="CN43" i="14" s="1"/>
  <c r="AH20" i="19"/>
  <c r="CN20" i="19" s="1" a="1"/>
  <c r="CN20" i="19" s="1"/>
  <c r="CK120" i="21"/>
  <c r="CK123" i="21" s="1"/>
  <c r="CK116" i="21" s="1"/>
  <c r="CK84" i="21"/>
  <c r="CL67" i="6"/>
  <c r="CL99" i="6"/>
  <c r="CK57" i="8"/>
  <c r="CK89" i="8"/>
  <c r="CK120" i="14"/>
  <c r="CK123" i="14" s="1"/>
  <c r="CK116" i="14" s="1"/>
  <c r="CK84" i="14"/>
  <c r="CL61" i="10"/>
  <c r="CL93" i="10"/>
  <c r="CK96" i="20"/>
  <c r="CK64" i="20"/>
  <c r="CK104" i="13"/>
  <c r="CK72" i="13"/>
  <c r="CL92" i="8"/>
  <c r="CL60" i="8"/>
  <c r="CL98" i="2"/>
  <c r="CL66" i="2"/>
  <c r="CJ54" i="21"/>
  <c r="CJ86" i="21"/>
  <c r="AH34" i="16"/>
  <c r="CN34" i="16" s="1" a="1"/>
  <c r="CN34" i="16" s="1"/>
  <c r="AH19" i="20"/>
  <c r="CN19" i="20" s="1" a="1"/>
  <c r="CN19" i="20" s="1"/>
  <c r="AH45" i="7"/>
  <c r="CN45" i="7" s="1" a="1"/>
  <c r="CN45" i="7" s="1"/>
  <c r="AH30" i="20"/>
  <c r="CN30" i="20" s="1" a="1"/>
  <c r="CN30" i="20" s="1"/>
  <c r="AH20" i="11"/>
  <c r="CN20" i="11" s="1" a="1"/>
  <c r="CN20" i="11" s="1"/>
  <c r="AH25" i="5"/>
  <c r="CN25" i="5" s="1" a="1"/>
  <c r="CN25" i="5" s="1"/>
  <c r="AG28" i="17"/>
  <c r="CM28" i="17" s="1" a="1"/>
  <c r="CM28" i="17" s="1"/>
  <c r="AH19" i="15"/>
  <c r="CN19" i="15" s="1" a="1"/>
  <c r="CN19" i="15" s="1"/>
  <c r="AH18" i="10"/>
  <c r="CN18" i="10" s="1" a="1"/>
  <c r="CN18" i="10" s="1"/>
  <c r="AG39" i="10"/>
  <c r="CM39" i="10" s="1" a="1"/>
  <c r="CM39" i="10" s="1"/>
  <c r="AG34" i="13"/>
  <c r="CM34" i="13" s="1" a="1"/>
  <c r="CM34" i="13" s="1"/>
  <c r="AH18" i="17"/>
  <c r="CN18" i="17" s="1" a="1"/>
  <c r="CN18" i="17" s="1"/>
  <c r="AH32" i="1"/>
  <c r="CN32" i="1" s="1" a="1"/>
  <c r="CN32" i="1" s="1"/>
  <c r="AG25" i="19"/>
  <c r="CM25" i="19" s="1" a="1"/>
  <c r="CM25" i="19" s="1"/>
  <c r="AH31" i="10"/>
  <c r="CN31" i="10" s="1" a="1"/>
  <c r="CN31" i="10" s="1"/>
  <c r="AH32" i="12"/>
  <c r="CN32" i="12" s="1" a="1"/>
  <c r="CN32" i="12" s="1"/>
  <c r="AH26" i="20"/>
  <c r="CN26" i="20" s="1" a="1"/>
  <c r="CN26" i="20" s="1"/>
  <c r="AH22" i="5"/>
  <c r="CN22" i="5" s="1" a="1"/>
  <c r="CN22" i="5" s="1"/>
  <c r="AG18" i="19"/>
  <c r="CM18" i="19" s="1" a="1"/>
  <c r="CM18" i="19" s="1"/>
  <c r="AH38" i="10"/>
  <c r="CN38" i="10" s="1" a="1"/>
  <c r="CN38" i="10" s="1"/>
  <c r="AH17" i="8"/>
  <c r="CN17" i="8" s="1" a="1"/>
  <c r="CN17" i="8" s="1"/>
  <c r="AG40" i="15"/>
  <c r="CM40" i="15" s="1" a="1"/>
  <c r="CM40" i="15" s="1"/>
  <c r="AH36" i="8"/>
  <c r="CN36" i="8" s="1" a="1"/>
  <c r="CN36" i="8" s="1"/>
  <c r="AH31" i="20"/>
  <c r="CN31" i="20" s="1" a="1"/>
  <c r="CN31" i="20" s="1"/>
  <c r="AH39" i="14"/>
  <c r="CN39" i="14" s="1" a="1"/>
  <c r="CN39" i="14" s="1"/>
  <c r="AH31" i="7"/>
  <c r="CN31" i="7" s="1" a="1"/>
  <c r="CN31" i="7" s="1"/>
  <c r="CL109" i="15"/>
  <c r="CL77" i="15"/>
  <c r="CL82" i="9"/>
  <c r="CL114" i="9"/>
  <c r="CK54" i="7"/>
  <c r="CK86" i="7"/>
  <c r="CL100" i="15"/>
  <c r="CL68" i="15"/>
  <c r="CL98" i="18"/>
  <c r="CL66" i="18"/>
  <c r="CL69" i="11"/>
  <c r="CL101" i="11"/>
  <c r="CL94" i="13"/>
  <c r="CL62" i="13"/>
  <c r="CK101" i="2"/>
  <c r="CK69" i="2"/>
  <c r="AG43" i="6"/>
  <c r="CM43" i="6" s="1" a="1"/>
  <c r="CM43" i="6" s="1"/>
  <c r="AH17" i="15"/>
  <c r="CN17" i="15" s="1" a="1"/>
  <c r="CN17" i="15" s="1"/>
  <c r="CL96" i="7"/>
  <c r="CL64" i="7"/>
  <c r="AG18" i="9"/>
  <c r="CM18" i="9" s="1" a="1"/>
  <c r="CM18" i="9" s="1"/>
  <c r="CK69" i="7"/>
  <c r="CK101" i="7"/>
  <c r="CL99" i="7"/>
  <c r="CL67" i="7"/>
  <c r="CL57" i="20"/>
  <c r="CL89" i="20"/>
  <c r="CK65" i="10"/>
  <c r="CK97" i="10"/>
  <c r="CL74" i="1"/>
  <c r="CL106" i="1"/>
  <c r="AG37" i="11"/>
  <c r="CM37" i="11" s="1" a="1"/>
  <c r="CM37" i="11" s="1"/>
  <c r="AH16" i="4"/>
  <c r="CN16" i="4" s="1" a="1"/>
  <c r="CN16" i="4" s="1"/>
  <c r="CL65" i="12"/>
  <c r="CL97" i="12"/>
  <c r="CL78" i="6"/>
  <c r="CL110" i="6"/>
  <c r="CK103" i="5"/>
  <c r="CK71" i="5"/>
  <c r="CL96" i="10"/>
  <c r="CL64" i="10"/>
  <c r="CL64" i="1"/>
  <c r="CL96" i="1"/>
  <c r="CL109" i="17"/>
  <c r="CL77" i="17"/>
  <c r="CL103" i="18"/>
  <c r="CL71" i="18"/>
  <c r="CL93" i="17"/>
  <c r="CL61" i="17"/>
  <c r="CL70" i="1"/>
  <c r="CL102" i="1"/>
  <c r="CL76" i="3"/>
  <c r="CL108" i="3"/>
  <c r="CK59" i="16"/>
  <c r="CK91" i="16"/>
  <c r="CK86" i="10"/>
  <c r="CK54" i="10"/>
  <c r="AH28" i="14"/>
  <c r="CN28" i="14" s="1" a="1"/>
  <c r="CN28" i="14" s="1"/>
  <c r="AH21" i="12"/>
  <c r="CN21" i="12" s="1" a="1"/>
  <c r="CN21" i="12" s="1"/>
  <c r="AG40" i="11"/>
  <c r="CM40" i="11" s="1" a="1"/>
  <c r="CM40" i="11" s="1"/>
  <c r="AH24" i="2"/>
  <c r="CN24" i="2" s="1" a="1"/>
  <c r="CN24" i="2" s="1"/>
  <c r="AG22" i="18"/>
  <c r="CM22" i="18" s="1" a="1"/>
  <c r="CM22" i="18" s="1"/>
  <c r="CL91" i="5"/>
  <c r="CL59" i="5"/>
  <c r="CK70" i="8"/>
  <c r="CK102" i="8"/>
  <c r="CL110" i="13"/>
  <c r="CL78" i="13"/>
  <c r="CL101" i="17"/>
  <c r="CL69" i="17"/>
  <c r="CL81" i="3"/>
  <c r="CL113" i="3"/>
  <c r="CK86" i="4"/>
  <c r="CK54" i="4"/>
  <c r="CL72" i="12"/>
  <c r="CL104" i="12"/>
  <c r="CK87" i="5"/>
  <c r="CK55" i="5"/>
  <c r="CK96" i="17"/>
  <c r="CK64" i="17"/>
  <c r="CK69" i="8"/>
  <c r="CK101" i="8"/>
  <c r="CK95" i="15"/>
  <c r="CK63" i="15"/>
  <c r="AG39" i="4"/>
  <c r="CM39" i="4" s="1" a="1"/>
  <c r="CM39" i="4" s="1"/>
  <c r="AG19" i="4"/>
  <c r="CM19" i="4" s="1" a="1"/>
  <c r="CM19" i="4" s="1"/>
  <c r="AH22" i="9"/>
  <c r="CN22" i="9" s="1" a="1"/>
  <c r="CN22" i="9" s="1"/>
  <c r="AH39" i="12"/>
  <c r="CN39" i="12" s="1" a="1"/>
  <c r="CN39" i="12" s="1"/>
  <c r="CK90" i="12"/>
  <c r="CK58" i="12"/>
  <c r="CK74" i="11"/>
  <c r="CK106" i="11"/>
  <c r="CL108" i="5"/>
  <c r="CL76" i="5"/>
  <c r="CL107" i="9"/>
  <c r="CL75" i="9"/>
  <c r="CK87" i="21"/>
  <c r="CK55" i="21"/>
  <c r="CK73" i="3"/>
  <c r="CK105" i="3"/>
  <c r="CL63" i="3"/>
  <c r="CL95" i="3"/>
  <c r="CK95" i="21"/>
  <c r="CK63" i="21"/>
  <c r="CL83" i="12"/>
  <c r="CL115" i="12"/>
  <c r="CL111" i="9"/>
  <c r="CL79" i="9"/>
  <c r="CK56" i="7"/>
  <c r="CK88" i="7"/>
  <c r="CL114" i="2"/>
  <c r="CL82" i="2"/>
  <c r="CK57" i="21"/>
  <c r="CK89" i="21"/>
  <c r="CK120" i="4"/>
  <c r="CK123" i="4" s="1"/>
  <c r="CK116" i="4" s="1"/>
  <c r="CK84" i="4"/>
  <c r="CL101" i="5"/>
  <c r="CL69" i="5"/>
  <c r="CL112" i="7"/>
  <c r="CL80" i="7"/>
  <c r="AF15" i="9"/>
  <c r="CL15" i="9" s="1" a="1"/>
  <c r="CL15" i="9" s="1"/>
  <c r="AE47" i="9"/>
  <c r="AH31" i="2"/>
  <c r="CN31" i="2" s="1" a="1"/>
  <c r="CN31" i="2" s="1"/>
  <c r="AH38" i="13"/>
  <c r="CN38" i="13" s="1" a="1"/>
  <c r="CN38" i="13" s="1"/>
  <c r="AG45" i="6"/>
  <c r="CM45" i="6" s="1" a="1"/>
  <c r="CM45" i="6" s="1"/>
  <c r="CK111" i="18"/>
  <c r="CK79" i="18"/>
  <c r="CL109" i="21"/>
  <c r="CL77" i="21"/>
  <c r="CK57" i="3"/>
  <c r="CK89" i="3"/>
  <c r="CK111" i="14"/>
  <c r="CK79" i="14"/>
  <c r="CL61" i="3"/>
  <c r="CL93" i="3"/>
  <c r="CL66" i="3"/>
  <c r="CL98" i="3"/>
  <c r="CK58" i="7"/>
  <c r="CK90" i="7"/>
  <c r="CK91" i="4"/>
  <c r="CK59" i="4"/>
  <c r="CK76" i="10"/>
  <c r="CK108" i="10"/>
  <c r="AG29" i="20"/>
  <c r="CM29" i="20" s="1" a="1"/>
  <c r="CM29" i="20" s="1"/>
  <c r="AH37" i="13"/>
  <c r="CN37" i="13" s="1" a="1"/>
  <c r="CN37" i="13" s="1"/>
  <c r="AH31" i="3"/>
  <c r="CN31" i="3" s="1" a="1"/>
  <c r="CN31" i="3" s="1"/>
  <c r="AH15" i="20"/>
  <c r="CN15" i="20" s="1" a="1"/>
  <c r="CN15" i="20" s="1"/>
  <c r="AH29" i="18"/>
  <c r="CN29" i="18" s="1" a="1"/>
  <c r="CN29" i="18" s="1"/>
  <c r="AH17" i="9"/>
  <c r="CN17" i="9" s="1" a="1"/>
  <c r="CN17" i="9" s="1"/>
  <c r="AG35" i="8"/>
  <c r="CM35" i="8" s="1" a="1"/>
  <c r="CM35" i="8" s="1"/>
  <c r="AG42" i="4"/>
  <c r="CM42" i="4" s="1" a="1"/>
  <c r="CM42" i="4" s="1"/>
  <c r="AG17" i="6"/>
  <c r="CM17" i="6" s="1" a="1"/>
  <c r="CM17" i="6" s="1"/>
  <c r="AH20" i="18"/>
  <c r="CN20" i="18" s="1" a="1"/>
  <c r="CN20" i="18" s="1"/>
  <c r="AG20" i="3"/>
  <c r="CM20" i="3" s="1" a="1"/>
  <c r="CM20" i="3" s="1"/>
  <c r="AG46" i="18"/>
  <c r="CM46" i="18" s="1" a="1"/>
  <c r="CM46" i="18" s="1"/>
  <c r="AG44" i="4"/>
  <c r="CM44" i="4" s="1" a="1"/>
  <c r="CM44" i="4" s="1"/>
  <c r="AH34" i="6"/>
  <c r="CN34" i="6" s="1" a="1"/>
  <c r="CN34" i="6" s="1"/>
  <c r="AG19" i="17"/>
  <c r="CM19" i="17" s="1" a="1"/>
  <c r="CM19" i="17" s="1"/>
  <c r="AG44" i="9"/>
  <c r="CM44" i="9" s="1" a="1"/>
  <c r="CM44" i="9" s="1"/>
  <c r="AG21" i="2"/>
  <c r="CM21" i="2" s="1" a="1"/>
  <c r="CM21" i="2" s="1"/>
  <c r="AH22" i="6"/>
  <c r="CN22" i="6" s="1" a="1"/>
  <c r="CN22" i="6" s="1"/>
  <c r="CL85" i="11"/>
  <c r="CL117" i="11"/>
  <c r="CK99" i="13"/>
  <c r="CK67" i="13"/>
  <c r="CL57" i="6"/>
  <c r="CL89" i="6"/>
  <c r="CK86" i="1"/>
  <c r="CK54" i="1"/>
  <c r="AH25" i="2"/>
  <c r="CN25" i="2" s="1" a="1"/>
  <c r="CN25" i="2" s="1"/>
  <c r="AH40" i="19"/>
  <c r="CN40" i="19" s="1" a="1"/>
  <c r="CN40" i="19" s="1"/>
  <c r="AH42" i="6"/>
  <c r="CN42" i="6" s="1" a="1"/>
  <c r="CN42" i="6" s="1"/>
  <c r="AG36" i="2"/>
  <c r="CM36" i="2" s="1" a="1"/>
  <c r="CM36" i="2" s="1"/>
  <c r="AH33" i="2"/>
  <c r="CN33" i="2" s="1" a="1"/>
  <c r="CN33" i="2" s="1"/>
  <c r="AG21" i="14"/>
  <c r="CM21" i="14" s="1" a="1"/>
  <c r="CM21" i="14" s="1"/>
  <c r="AG32" i="15"/>
  <c r="CM32" i="15" s="1" a="1"/>
  <c r="CM32" i="15" s="1"/>
  <c r="AG16" i="11"/>
  <c r="CM16" i="11" s="1" a="1"/>
  <c r="CM16" i="11" s="1"/>
  <c r="AG46" i="14"/>
  <c r="CM46" i="14" s="1" a="1"/>
  <c r="CM46" i="14" s="1"/>
  <c r="AG26" i="18"/>
  <c r="CM26" i="18" s="1" a="1"/>
  <c r="CM26" i="18" s="1"/>
  <c r="AH22" i="16"/>
  <c r="CN22" i="16" s="1" a="1"/>
  <c r="CN22" i="16" s="1"/>
  <c r="AH45" i="19"/>
  <c r="CN45" i="19" s="1" a="1"/>
  <c r="CN45" i="19" s="1"/>
  <c r="AG37" i="17"/>
  <c r="CM37" i="17" s="1" a="1"/>
  <c r="CM37" i="17" s="1"/>
  <c r="AH25" i="13"/>
  <c r="CN25" i="13" s="1" a="1"/>
  <c r="CN25" i="13" s="1"/>
  <c r="CL75" i="1"/>
  <c r="CL107" i="1"/>
  <c r="CL55" i="6"/>
  <c r="CL87" i="6"/>
  <c r="CL87" i="15"/>
  <c r="CL55" i="15"/>
  <c r="CK83" i="8"/>
  <c r="CK115" i="8"/>
  <c r="CL114" i="17"/>
  <c r="CL82" i="17"/>
  <c r="CK88" i="12"/>
  <c r="CK56" i="12"/>
  <c r="CL68" i="6"/>
  <c r="CL100" i="6"/>
  <c r="AF15" i="16"/>
  <c r="CL15" i="16" s="1" a="1"/>
  <c r="CL15" i="16" s="1"/>
  <c r="AE47" i="16"/>
  <c r="AG45" i="21"/>
  <c r="CM45" i="21" s="1" a="1"/>
  <c r="CM45" i="21" s="1"/>
  <c r="AH28" i="6"/>
  <c r="CN28" i="6" s="1" a="1"/>
  <c r="CN28" i="6" s="1"/>
  <c r="AG18" i="8"/>
  <c r="CM18" i="8" s="1" a="1"/>
  <c r="CM18" i="8" s="1"/>
  <c r="AG45" i="14"/>
  <c r="CM45" i="14" s="1" a="1"/>
  <c r="CM45" i="14" s="1"/>
  <c r="AH22" i="10"/>
  <c r="CN22" i="10" s="1" a="1"/>
  <c r="CN22" i="10" s="1"/>
  <c r="AG25" i="20"/>
  <c r="CM25" i="20" s="1" a="1"/>
  <c r="CM25" i="20" s="1"/>
  <c r="AG33" i="13"/>
  <c r="CM33" i="13" s="1" a="1"/>
  <c r="CM33" i="13" s="1"/>
  <c r="AH21" i="8"/>
  <c r="CN21" i="8" s="1" a="1"/>
  <c r="CN21" i="8" s="1"/>
  <c r="AH27" i="2"/>
  <c r="CN27" i="2" s="1" a="1"/>
  <c r="CN27" i="2" s="1"/>
  <c r="CL106" i="17"/>
  <c r="CL74" i="17"/>
  <c r="CK65" i="19"/>
  <c r="CK97" i="19"/>
  <c r="CK100" i="4"/>
  <c r="CK68" i="4"/>
  <c r="CK71" i="16"/>
  <c r="CK103" i="16"/>
  <c r="CK112" i="2"/>
  <c r="CK80" i="2"/>
  <c r="CK62" i="3"/>
  <c r="CK94" i="3"/>
  <c r="CK100" i="14"/>
  <c r="CK68" i="14"/>
  <c r="CL92" i="15"/>
  <c r="CL60" i="15"/>
  <c r="CL93" i="20"/>
  <c r="CL61" i="20"/>
  <c r="CK65" i="3"/>
  <c r="CK97" i="3"/>
  <c r="CL104" i="7"/>
  <c r="CL72" i="7"/>
  <c r="CL114" i="5"/>
  <c r="CL82" i="5"/>
  <c r="CL101" i="16"/>
  <c r="CL69" i="16"/>
  <c r="CL100" i="8"/>
  <c r="CL68" i="8"/>
  <c r="CK64" i="3"/>
  <c r="CK96" i="3"/>
  <c r="CL106" i="16"/>
  <c r="CL74" i="16"/>
  <c r="CL117" i="10"/>
  <c r="CL85" i="10"/>
  <c r="CK66" i="7"/>
  <c r="CK98" i="7"/>
  <c r="CK76" i="6"/>
  <c r="CK108" i="6"/>
  <c r="CK82" i="15"/>
  <c r="CK114" i="15"/>
  <c r="CL94" i="19"/>
  <c r="CL62" i="19"/>
  <c r="CK89" i="18"/>
  <c r="CK57" i="18"/>
  <c r="CK60" i="19"/>
  <c r="CK92" i="19"/>
  <c r="CK83" i="3"/>
  <c r="CK115" i="3"/>
  <c r="CL82" i="3"/>
  <c r="CL114" i="3"/>
  <c r="CL95" i="13"/>
  <c r="CL63" i="13"/>
  <c r="CL120" i="18"/>
  <c r="CL123" i="18" s="1"/>
  <c r="CL116" i="18" s="1"/>
  <c r="CL84" i="18"/>
  <c r="CK54" i="15"/>
  <c r="CK86" i="15"/>
  <c r="AH38" i="15"/>
  <c r="CN38" i="15" s="1" a="1"/>
  <c r="CN38" i="15" s="1"/>
  <c r="AH43" i="9"/>
  <c r="CN43" i="9" s="1" a="1"/>
  <c r="CN43" i="9" s="1"/>
  <c r="CL96" i="9"/>
  <c r="CL64" i="9"/>
  <c r="CL92" i="16"/>
  <c r="CL60" i="16"/>
  <c r="CK83" i="21"/>
  <c r="CK115" i="21"/>
  <c r="AH15" i="11"/>
  <c r="CN15" i="11" s="1" a="1"/>
  <c r="CN15" i="11" s="1"/>
  <c r="CL93" i="19"/>
  <c r="CL61" i="19"/>
  <c r="AH36" i="4"/>
  <c r="CN36" i="4" s="1" a="1"/>
  <c r="CN36" i="4" s="1"/>
  <c r="AG40" i="12"/>
  <c r="CM40" i="12" s="1" a="1"/>
  <c r="CM40" i="12" s="1"/>
  <c r="CL75" i="16"/>
  <c r="CL107" i="16"/>
  <c r="AH19" i="3"/>
  <c r="CN19" i="3" s="1" a="1"/>
  <c r="CN19" i="3" s="1"/>
  <c r="CK112" i="10"/>
  <c r="CK80" i="10"/>
  <c r="CL107" i="15"/>
  <c r="CL75" i="15"/>
  <c r="AG15" i="7"/>
  <c r="CM15" i="7" s="1" a="1"/>
  <c r="CM15" i="7" s="1"/>
  <c r="AF47" i="7"/>
  <c r="CK105" i="10"/>
  <c r="CK73" i="10"/>
  <c r="CL62" i="1"/>
  <c r="CL94" i="1"/>
  <c r="CK106" i="21"/>
  <c r="CK74" i="21"/>
  <c r="AG23" i="18"/>
  <c r="CM23" i="18" s="1" a="1"/>
  <c r="CM23" i="18" s="1"/>
  <c r="CL108" i="8"/>
  <c r="CL76" i="8"/>
  <c r="CL115" i="15"/>
  <c r="CL83" i="15"/>
  <c r="CL94" i="7"/>
  <c r="CL62" i="7"/>
  <c r="CL108" i="7"/>
  <c r="CL76" i="7"/>
  <c r="AG41" i="10"/>
  <c r="CM41" i="10" s="1" a="1"/>
  <c r="CM41" i="10" s="1"/>
  <c r="AG30" i="7"/>
  <c r="CM30" i="7" s="1" a="1"/>
  <c r="CM30" i="7" s="1"/>
  <c r="AH36" i="15"/>
  <c r="CN36" i="15" s="1" a="1"/>
  <c r="CN36" i="15" s="1"/>
  <c r="AH28" i="7"/>
  <c r="CN28" i="7" s="1" a="1"/>
  <c r="CN28" i="7" s="1"/>
  <c r="CL81" i="1"/>
  <c r="CL113" i="1"/>
  <c r="AH18" i="20"/>
  <c r="CN18" i="20" s="1" a="1"/>
  <c r="CN18" i="20" s="1"/>
  <c r="AG34" i="10"/>
  <c r="CM34" i="10" s="1" a="1"/>
  <c r="CM34" i="10" s="1"/>
  <c r="AG26" i="10"/>
  <c r="CM26" i="10" s="1" a="1"/>
  <c r="CM26" i="10" s="1"/>
  <c r="AH23" i="1"/>
  <c r="CN23" i="1" s="1" a="1"/>
  <c r="CN23" i="1" s="1"/>
  <c r="AH35" i="1"/>
  <c r="CN35" i="1" s="1" a="1"/>
  <c r="CN35" i="1" s="1"/>
  <c r="AG35" i="21"/>
  <c r="CM35" i="21" s="1" a="1"/>
  <c r="CM35" i="21" s="1"/>
  <c r="CL88" i="18"/>
  <c r="CL56" i="18"/>
  <c r="CL117" i="5"/>
  <c r="CL85" i="5"/>
  <c r="CL54" i="3"/>
  <c r="CL86" i="3"/>
  <c r="AH37" i="8"/>
  <c r="CN37" i="8" s="1" a="1"/>
  <c r="CN37" i="8" s="1"/>
  <c r="AH26" i="12"/>
  <c r="CN26" i="12" s="1" a="1"/>
  <c r="CN26" i="12" s="1"/>
  <c r="AH44" i="15"/>
  <c r="CN44" i="15" s="1" a="1"/>
  <c r="CN44" i="15" s="1"/>
  <c r="AH39" i="6"/>
  <c r="CN39" i="6" s="1" a="1"/>
  <c r="CN39" i="6" s="1"/>
  <c r="AH23" i="7"/>
  <c r="CN23" i="7" s="1" a="1"/>
  <c r="CN23" i="7" s="1"/>
  <c r="AG32" i="5"/>
  <c r="CM32" i="5" s="1" a="1"/>
  <c r="CM32" i="5" s="1"/>
  <c r="AH25" i="10"/>
  <c r="CN25" i="10" s="1" a="1"/>
  <c r="CN25" i="10" s="1"/>
  <c r="AH25" i="1"/>
  <c r="CN25" i="1" s="1" a="1"/>
  <c r="CN25" i="1" s="1"/>
  <c r="AH37" i="7"/>
  <c r="CN37" i="7" s="1" a="1"/>
  <c r="CN37" i="7" s="1"/>
  <c r="AH38" i="17"/>
  <c r="CN38" i="17" s="1" a="1"/>
  <c r="CN38" i="17" s="1"/>
  <c r="AH32" i="18"/>
  <c r="CN32" i="18" s="1" a="1"/>
  <c r="CN32" i="18" s="1"/>
  <c r="AH22" i="17"/>
  <c r="CN22" i="17" s="1" a="1"/>
  <c r="CN22" i="17" s="1"/>
  <c r="AH31" i="1"/>
  <c r="CN31" i="1" s="1" a="1"/>
  <c r="CN31" i="1" s="1"/>
  <c r="AF15" i="12"/>
  <c r="CL15" i="12" s="1" a="1"/>
  <c r="CL15" i="12" s="1"/>
  <c r="AE47" i="12"/>
  <c r="AH37" i="3"/>
  <c r="CN37" i="3" s="1" a="1"/>
  <c r="CN37" i="3" s="1"/>
  <c r="AG20" i="16"/>
  <c r="CM20" i="16" s="1" a="1"/>
  <c r="CM20" i="16" s="1"/>
  <c r="CK101" i="14"/>
  <c r="CK69" i="14"/>
  <c r="CK67" i="8"/>
  <c r="CK99" i="8"/>
  <c r="CL110" i="8"/>
  <c r="CL78" i="8"/>
  <c r="CL89" i="16"/>
  <c r="CL57" i="16"/>
  <c r="CL120" i="16"/>
  <c r="CL123" i="16" s="1"/>
  <c r="CL116" i="16" s="1"/>
  <c r="CL84" i="16"/>
  <c r="CK90" i="5"/>
  <c r="CK58" i="5"/>
  <c r="AH20" i="5"/>
  <c r="CN20" i="5" s="1" a="1"/>
  <c r="CN20" i="5" s="1"/>
  <c r="AG31" i="8"/>
  <c r="CM31" i="8" s="1" a="1"/>
  <c r="CM31" i="8" s="1"/>
  <c r="AH39" i="13"/>
  <c r="CN39" i="13" s="1" a="1"/>
  <c r="CN39" i="13" s="1"/>
  <c r="AH30" i="17"/>
  <c r="CN30" i="17" s="1" a="1"/>
  <c r="CN30" i="17" s="1"/>
  <c r="AH42" i="3"/>
  <c r="CN42" i="3" s="1" a="1"/>
  <c r="CN42" i="3" s="1"/>
  <c r="AH33" i="12"/>
  <c r="CN33" i="12" s="1" a="1"/>
  <c r="CN33" i="12" s="1"/>
  <c r="AG16" i="5"/>
  <c r="CM16" i="5" s="1" a="1"/>
  <c r="CM16" i="5" s="1"/>
  <c r="AG25" i="17"/>
  <c r="CM25" i="17" s="1" a="1"/>
  <c r="CM25" i="17" s="1"/>
  <c r="AG30" i="8"/>
  <c r="CM30" i="8" s="1" a="1"/>
  <c r="CM30" i="8" s="1"/>
  <c r="AG24" i="15"/>
  <c r="CM24" i="15" s="1" a="1"/>
  <c r="CM24" i="15" s="1"/>
  <c r="CL65" i="14"/>
  <c r="CL97" i="14"/>
  <c r="CL117" i="21"/>
  <c r="CL85" i="21"/>
  <c r="CL113" i="8"/>
  <c r="CL81" i="8"/>
  <c r="CL98" i="15"/>
  <c r="CL66" i="15"/>
  <c r="CK77" i="19"/>
  <c r="CK109" i="19"/>
  <c r="CL71" i="14"/>
  <c r="CL103" i="14"/>
  <c r="AG19" i="12"/>
  <c r="CM19" i="12" s="1" a="1"/>
  <c r="CM19" i="12" s="1"/>
  <c r="AG35" i="11"/>
  <c r="CM35" i="11" s="1" a="1"/>
  <c r="CM35" i="11" s="1"/>
  <c r="AH37" i="5"/>
  <c r="CN37" i="5" s="1" a="1"/>
  <c r="CN37" i="5" s="1"/>
  <c r="AH36" i="9"/>
  <c r="CN36" i="9" s="1" a="1"/>
  <c r="CN36" i="9" s="1"/>
  <c r="AG16" i="21"/>
  <c r="CM16" i="21" s="1" a="1"/>
  <c r="CM16" i="21" s="1"/>
  <c r="AG34" i="3"/>
  <c r="CM34" i="3" s="1" a="1"/>
  <c r="CM34" i="3" s="1"/>
  <c r="AH24" i="3"/>
  <c r="CN24" i="3" s="1" a="1"/>
  <c r="CN24" i="3" s="1"/>
  <c r="AG24" i="21"/>
  <c r="CM24" i="21" s="1" a="1"/>
  <c r="CM24" i="21" s="1"/>
  <c r="AH44" i="12"/>
  <c r="CN44" i="12" s="1" a="1"/>
  <c r="CN44" i="12" s="1"/>
  <c r="AH40" i="9"/>
  <c r="CN40" i="9" s="1" a="1"/>
  <c r="CN40" i="9" s="1"/>
  <c r="AG17" i="7"/>
  <c r="CM17" i="7" s="1" a="1"/>
  <c r="CM17" i="7" s="1"/>
  <c r="AH43" i="2"/>
  <c r="CN43" i="2" s="1" a="1"/>
  <c r="CN43" i="2" s="1"/>
  <c r="AG18" i="21"/>
  <c r="CM18" i="21" s="1" a="1"/>
  <c r="CM18" i="21" s="1"/>
  <c r="AG45" i="4"/>
  <c r="CM45" i="4" s="1" a="1"/>
  <c r="CM45" i="4" s="1"/>
  <c r="AH30" i="5"/>
  <c r="CN30" i="5" s="1" a="1"/>
  <c r="CN30" i="5" s="1"/>
  <c r="AH41" i="7"/>
  <c r="CN41" i="7" s="1" a="1"/>
  <c r="CN41" i="7" s="1"/>
  <c r="CK85" i="8"/>
  <c r="CK117" i="8"/>
  <c r="CK112" i="14"/>
  <c r="CK80" i="14"/>
  <c r="CL67" i="11"/>
  <c r="CL99" i="11"/>
  <c r="CK109" i="20"/>
  <c r="CK77" i="20"/>
  <c r="AF15" i="8"/>
  <c r="CL15" i="8" s="1" a="1"/>
  <c r="CL15" i="8" s="1"/>
  <c r="AE47" i="8"/>
  <c r="AG40" i="18"/>
  <c r="CM40" i="18" s="1" a="1"/>
  <c r="CM40" i="18" s="1"/>
  <c r="AH38" i="21"/>
  <c r="CN38" i="21" s="1" a="1"/>
  <c r="CN38" i="21" s="1"/>
  <c r="AG18" i="3"/>
  <c r="CM18" i="3" s="1" a="1"/>
  <c r="CM18" i="3" s="1"/>
  <c r="AG40" i="14"/>
  <c r="CM40" i="14" s="1" a="1"/>
  <c r="CM40" i="14" s="1"/>
  <c r="AH22" i="3"/>
  <c r="CN22" i="3" s="1" a="1"/>
  <c r="CN22" i="3" s="1"/>
  <c r="AH27" i="3"/>
  <c r="CN27" i="3" s="1" a="1"/>
  <c r="CN27" i="3" s="1"/>
  <c r="AG19" i="7"/>
  <c r="CM19" i="7" s="1" a="1"/>
  <c r="CM19" i="7" s="1"/>
  <c r="AG20" i="4"/>
  <c r="CM20" i="4" s="1" a="1"/>
  <c r="CM20" i="4" s="1"/>
  <c r="AG37" i="10"/>
  <c r="CM37" i="10" s="1" a="1"/>
  <c r="CM37" i="10" s="1"/>
  <c r="CL92" i="18"/>
  <c r="CL60" i="18"/>
  <c r="CK60" i="11"/>
  <c r="CK92" i="11"/>
  <c r="CL79" i="3"/>
  <c r="CL111" i="3"/>
  <c r="AG15" i="6"/>
  <c r="CM15" i="6" s="1" a="1"/>
  <c r="CM15" i="6" s="1"/>
  <c r="AF47" i="6"/>
  <c r="CL90" i="13"/>
  <c r="CL58" i="13"/>
  <c r="CL104" i="18"/>
  <c r="CL72" i="18"/>
  <c r="CL76" i="14"/>
  <c r="CL108" i="14"/>
  <c r="CL91" i="9"/>
  <c r="CL59" i="9"/>
  <c r="CL68" i="21"/>
  <c r="CL100" i="21"/>
  <c r="CL69" i="6"/>
  <c r="CL101" i="6"/>
  <c r="CL85" i="12"/>
  <c r="CL117" i="12"/>
  <c r="CL120" i="15"/>
  <c r="CL123" i="15" s="1"/>
  <c r="CL116" i="15" s="1"/>
  <c r="CL84" i="15"/>
  <c r="CK99" i="20"/>
  <c r="CK67" i="20"/>
  <c r="CK75" i="11"/>
  <c r="CK107" i="11"/>
  <c r="CL101" i="18"/>
  <c r="CL69" i="18"/>
  <c r="CL88" i="21"/>
  <c r="CL56" i="21"/>
  <c r="CL96" i="8"/>
  <c r="CL64" i="8"/>
  <c r="CK84" i="11"/>
  <c r="CK120" i="11"/>
  <c r="CK123" i="11" s="1"/>
  <c r="CK116" i="11" s="1"/>
  <c r="CL105" i="20"/>
  <c r="CL73" i="20"/>
  <c r="CL112" i="16"/>
  <c r="CL80" i="16"/>
  <c r="AH46" i="11"/>
  <c r="CN46" i="11" s="1" a="1"/>
  <c r="CN46" i="11" s="1"/>
  <c r="AG28" i="13"/>
  <c r="CM28" i="13" s="1" a="1"/>
  <c r="CM28" i="13" s="1"/>
  <c r="AH18" i="6"/>
  <c r="CN18" i="6" s="1" a="1"/>
  <c r="CN18" i="6" s="1"/>
  <c r="CL107" i="19"/>
  <c r="CL75" i="19"/>
  <c r="CL98" i="14"/>
  <c r="CL66" i="14"/>
  <c r="CL64" i="12"/>
  <c r="CL96" i="12"/>
  <c r="CK103" i="21"/>
  <c r="CK71" i="21"/>
  <c r="CK111" i="5"/>
  <c r="CK79" i="5"/>
  <c r="CK101" i="12"/>
  <c r="CK69" i="12"/>
  <c r="CK84" i="10"/>
  <c r="CK120" i="10"/>
  <c r="CK123" i="10" s="1"/>
  <c r="CK116" i="10" s="1"/>
  <c r="CK112" i="4"/>
  <c r="CK80" i="4"/>
  <c r="CL96" i="15"/>
  <c r="CL64" i="15"/>
  <c r="CL117" i="19"/>
  <c r="CL85" i="19"/>
  <c r="CL106" i="19"/>
  <c r="CL74" i="19"/>
  <c r="CL60" i="6"/>
  <c r="CL92" i="6"/>
  <c r="CL88" i="19"/>
  <c r="CL56" i="19"/>
  <c r="CL103" i="7"/>
  <c r="CL71" i="7"/>
  <c r="CK63" i="6"/>
  <c r="CK95" i="6"/>
  <c r="CL87" i="13"/>
  <c r="CL55" i="13"/>
  <c r="CK63" i="7"/>
  <c r="CK95" i="7"/>
  <c r="CL102" i="13"/>
  <c r="CL70" i="13"/>
  <c r="CL95" i="18"/>
  <c r="CL63" i="18"/>
  <c r="CL90" i="8"/>
  <c r="CL58" i="8"/>
  <c r="AH36" i="1"/>
  <c r="CN36" i="1" s="1" a="1"/>
  <c r="CN36" i="1" s="1"/>
  <c r="AH16" i="6"/>
  <c r="CN16" i="6" s="1" a="1"/>
  <c r="CN16" i="6" s="1"/>
  <c r="AH16" i="15"/>
  <c r="CN16" i="15" s="1" a="1"/>
  <c r="CN16" i="15" s="1"/>
  <c r="AG44" i="8"/>
  <c r="CM44" i="8" s="1" a="1"/>
  <c r="CM44" i="8" s="1"/>
  <c r="AH43" i="17"/>
  <c r="CN43" i="17" s="1" a="1"/>
  <c r="CN43" i="17" s="1"/>
  <c r="AG17" i="12"/>
  <c r="CM17" i="12" s="1" a="1"/>
  <c r="CM17" i="12" s="1"/>
  <c r="AH29" i="6"/>
  <c r="CN29" i="6" s="1" a="1"/>
  <c r="CN29" i="6" s="1"/>
  <c r="CL84" i="12"/>
  <c r="CL120" i="12"/>
  <c r="CL123" i="12" s="1"/>
  <c r="CL116" i="12" s="1"/>
  <c r="CK87" i="10"/>
  <c r="CK55" i="10"/>
  <c r="CL90" i="16"/>
  <c r="CL58" i="16"/>
  <c r="CL91" i="8"/>
  <c r="CL59" i="8"/>
  <c r="CK65" i="8"/>
  <c r="CK97" i="8"/>
  <c r="AF15" i="21"/>
  <c r="CL15" i="21" s="1" a="1"/>
  <c r="CL15" i="21" s="1"/>
  <c r="AE47" i="21"/>
  <c r="AH35" i="17"/>
  <c r="CN35" i="17" s="1" a="1"/>
  <c r="CN35" i="17" s="1"/>
  <c r="AG26" i="19"/>
  <c r="CM26" i="19" s="1" a="1"/>
  <c r="CM26" i="19" s="1"/>
  <c r="AG29" i="4"/>
  <c r="CM29" i="4" s="1" a="1"/>
  <c r="CM29" i="4" s="1"/>
  <c r="AG32" i="16"/>
  <c r="CM32" i="16" s="1" a="1"/>
  <c r="CM32" i="16" s="1"/>
  <c r="AG41" i="2"/>
  <c r="CM41" i="2" s="1" a="1"/>
  <c r="CM41" i="2" s="1"/>
  <c r="AG23" i="3"/>
  <c r="CM23" i="3" s="1" a="1"/>
  <c r="CM23" i="3" s="1"/>
  <c r="AG29" i="14"/>
  <c r="CM29" i="14" s="1" a="1"/>
  <c r="CM29" i="14" s="1"/>
  <c r="AH21" i="15"/>
  <c r="CN21" i="15" s="1" a="1"/>
  <c r="CN21" i="15" s="1"/>
  <c r="AH22" i="20"/>
  <c r="CN22" i="20" s="1" a="1"/>
  <c r="CN22" i="20" s="1"/>
  <c r="AG26" i="3"/>
  <c r="CM26" i="3" s="1" a="1"/>
  <c r="CM26" i="3" s="1"/>
  <c r="AH33" i="7"/>
  <c r="CN33" i="7" s="1" a="1"/>
  <c r="CN33" i="7" s="1"/>
  <c r="AH43" i="5"/>
  <c r="CN43" i="5" s="1" a="1"/>
  <c r="CN43" i="5" s="1"/>
  <c r="AH30" i="16"/>
  <c r="CN30" i="16" s="1" a="1"/>
  <c r="CN30" i="16" s="1"/>
  <c r="AH29" i="8"/>
  <c r="CN29" i="8" s="1" a="1"/>
  <c r="CN29" i="8" s="1"/>
  <c r="AG25" i="3"/>
  <c r="CM25" i="3" s="1" a="1"/>
  <c r="CM25" i="3" s="1"/>
  <c r="AH35" i="16"/>
  <c r="CN35" i="16" s="1" a="1"/>
  <c r="CN35" i="16" s="1"/>
  <c r="AH46" i="10"/>
  <c r="CN46" i="10" s="1" a="1"/>
  <c r="CN46" i="10" s="1"/>
  <c r="AG27" i="7"/>
  <c r="CM27" i="7" s="1" a="1"/>
  <c r="CM27" i="7" s="1"/>
  <c r="AG37" i="6"/>
  <c r="CM37" i="6" s="1" a="1"/>
  <c r="CM37" i="6" s="1"/>
  <c r="AG43" i="15"/>
  <c r="CM43" i="15" s="1" a="1"/>
  <c r="CM43" i="15" s="1"/>
  <c r="AH23" i="19"/>
  <c r="CN23" i="19" s="1" a="1"/>
  <c r="CN23" i="19" s="1"/>
  <c r="AG18" i="18"/>
  <c r="CM18" i="18" s="1" a="1"/>
  <c r="CM18" i="18" s="1"/>
  <c r="AG21" i="19"/>
  <c r="CM21" i="19" s="1" a="1"/>
  <c r="CM21" i="19" s="1"/>
  <c r="AG44" i="3"/>
  <c r="CM44" i="3" s="1" a="1"/>
  <c r="CM44" i="3" s="1"/>
  <c r="AH43" i="3"/>
  <c r="CN43" i="3" s="1" a="1"/>
  <c r="CN43" i="3" s="1"/>
  <c r="AH24" i="13"/>
  <c r="CN24" i="13" s="1" a="1"/>
  <c r="CN24" i="13" s="1"/>
  <c r="AH45" i="18"/>
  <c r="CN45" i="18" s="1" a="1"/>
  <c r="CN45" i="18" s="1"/>
  <c r="CL57" i="11"/>
  <c r="CL89" i="11"/>
  <c r="CL115" i="18"/>
  <c r="CL83" i="18"/>
  <c r="CL93" i="8"/>
  <c r="CL61" i="8"/>
  <c r="CK94" i="14"/>
  <c r="CK62" i="14"/>
  <c r="CL77" i="11"/>
  <c r="CL109" i="11"/>
  <c r="CL91" i="17"/>
  <c r="CL59" i="17"/>
  <c r="CL72" i="20"/>
  <c r="CL104" i="20"/>
  <c r="CL97" i="16"/>
  <c r="CL65" i="16"/>
  <c r="CL112" i="15"/>
  <c r="CL80" i="15"/>
  <c r="CK102" i="17"/>
  <c r="CK70" i="17"/>
  <c r="CL55" i="16"/>
  <c r="CL87" i="16"/>
  <c r="AH46" i="5"/>
  <c r="CN46" i="5" s="1" a="1"/>
  <c r="CN46" i="5" s="1"/>
  <c r="CL97" i="6"/>
  <c r="CL65" i="6"/>
  <c r="CL81" i="11"/>
  <c r="CL113" i="11"/>
  <c r="CL79" i="1"/>
  <c r="CL111" i="1"/>
  <c r="CL78" i="1"/>
  <c r="CL110" i="1"/>
  <c r="CL62" i="12"/>
  <c r="CL94" i="12"/>
  <c r="CL99" i="19"/>
  <c r="CL67" i="19"/>
  <c r="CK95" i="12"/>
  <c r="CK63" i="12"/>
  <c r="CK114" i="21"/>
  <c r="CK82" i="21"/>
  <c r="CL102" i="9"/>
  <c r="CL70" i="9"/>
  <c r="CK108" i="4"/>
  <c r="CK76" i="4"/>
  <c r="CL99" i="16"/>
  <c r="CL67" i="16"/>
  <c r="CL100" i="16"/>
  <c r="CL68" i="16"/>
  <c r="CK120" i="20"/>
  <c r="CK123" i="20" s="1"/>
  <c r="CK116" i="20" s="1"/>
  <c r="CK84" i="20"/>
  <c r="CL87" i="17"/>
  <c r="CL55" i="17"/>
  <c r="AG15" i="10"/>
  <c r="CM15" i="10" s="1" a="1"/>
  <c r="CM15" i="10" s="1"/>
  <c r="AF47" i="10"/>
  <c r="AG30" i="14"/>
  <c r="CM30" i="14" s="1" a="1"/>
  <c r="CM30" i="14" s="1"/>
  <c r="AG28" i="8"/>
  <c r="CM28" i="8" s="1" a="1"/>
  <c r="CM28" i="8" s="1"/>
  <c r="AH39" i="8"/>
  <c r="CN39" i="8" s="1" a="1"/>
  <c r="CN39" i="8" s="1"/>
  <c r="AH18" i="16"/>
  <c r="CN18" i="16" s="1" a="1"/>
  <c r="CN18" i="16" s="1"/>
  <c r="AH45" i="16"/>
  <c r="CN45" i="16" s="1" a="1"/>
  <c r="CN45" i="16" s="1"/>
  <c r="AG19" i="5"/>
  <c r="CM19" i="5" s="1" a="1"/>
  <c r="CM19" i="5" s="1"/>
  <c r="CK66" i="10"/>
  <c r="CK98" i="10"/>
  <c r="CL66" i="1"/>
  <c r="CL98" i="1"/>
  <c r="CK91" i="20"/>
  <c r="CK59" i="20"/>
  <c r="CK100" i="10"/>
  <c r="CK68" i="10"/>
  <c r="CL58" i="9"/>
  <c r="CL90" i="9"/>
  <c r="CK114" i="12"/>
  <c r="CK82" i="12"/>
  <c r="AG15" i="4"/>
  <c r="CM15" i="4" s="1" a="1"/>
  <c r="CM15" i="4" s="1"/>
  <c r="AF47" i="4"/>
  <c r="CL113" i="15"/>
  <c r="CL81" i="15"/>
  <c r="CK91" i="21"/>
  <c r="CK59" i="21"/>
  <c r="CL96" i="4"/>
  <c r="CL64" i="4"/>
  <c r="CK93" i="12"/>
  <c r="CK61" i="12"/>
  <c r="CK103" i="4"/>
  <c r="CK71" i="4"/>
  <c r="CL101" i="10"/>
  <c r="CL69" i="10"/>
  <c r="AH26" i="14"/>
  <c r="CN26" i="14" s="1" a="1"/>
  <c r="CN26" i="14" s="1"/>
  <c r="AH46" i="21"/>
  <c r="CN46" i="21" s="1" a="1"/>
  <c r="CN46" i="21" s="1"/>
  <c r="AH42" i="8"/>
  <c r="CN42" i="8" s="1" a="1"/>
  <c r="CN42" i="8" s="1"/>
  <c r="AH27" i="15"/>
  <c r="CN27" i="15" s="1" a="1"/>
  <c r="CN27" i="15" s="1"/>
  <c r="AG38" i="19"/>
  <c r="CM38" i="19" s="1" a="1"/>
  <c r="CM38" i="19" s="1"/>
  <c r="AH32" i="14"/>
  <c r="CN32" i="14" s="1" a="1"/>
  <c r="CN32" i="14" s="1"/>
  <c r="CL114" i="16"/>
  <c r="CL82" i="16"/>
  <c r="CK120" i="5"/>
  <c r="CK123" i="5" s="1"/>
  <c r="CK116" i="5" s="1"/>
  <c r="CK84" i="5"/>
  <c r="CL84" i="1"/>
  <c r="CL120" i="1"/>
  <c r="CL123" i="1" s="1"/>
  <c r="CL116" i="1" s="1"/>
  <c r="CK77" i="16"/>
  <c r="CK109" i="16"/>
  <c r="CK113" i="20"/>
  <c r="CK81" i="20"/>
  <c r="CL67" i="9"/>
  <c r="CL99" i="9"/>
  <c r="CL72" i="11"/>
  <c r="CL104" i="11"/>
  <c r="CL95" i="14"/>
  <c r="CL63" i="14"/>
  <c r="CL67" i="3"/>
  <c r="CL99" i="3"/>
  <c r="CL109" i="7"/>
  <c r="CL77" i="7"/>
  <c r="CK90" i="21"/>
  <c r="CK58" i="21"/>
  <c r="CL111" i="4"/>
  <c r="CL79" i="4"/>
  <c r="CL107" i="10"/>
  <c r="CL75" i="10"/>
  <c r="CL85" i="6"/>
  <c r="CL117" i="6"/>
  <c r="CL110" i="21"/>
  <c r="CL78" i="21"/>
  <c r="CL107" i="13"/>
  <c r="CL75" i="13"/>
  <c r="AG46" i="8"/>
  <c r="CM46" i="8" s="1" a="1"/>
  <c r="CM46" i="8" s="1"/>
  <c r="AG41" i="14"/>
  <c r="CM41" i="14" s="1" a="1"/>
  <c r="CM41" i="14" s="1"/>
  <c r="AH28" i="11"/>
  <c r="CN28" i="11" s="1" a="1"/>
  <c r="CN28" i="11" s="1"/>
  <c r="AG38" i="20"/>
  <c r="CM38" i="20" s="1" a="1"/>
  <c r="CM38" i="20" s="1"/>
  <c r="CK92" i="5"/>
  <c r="CK60" i="5"/>
  <c r="CL95" i="19"/>
  <c r="CL63" i="19"/>
  <c r="CK73" i="19"/>
  <c r="CK105" i="19"/>
  <c r="CL93" i="7"/>
  <c r="CL61" i="7"/>
  <c r="CL68" i="12"/>
  <c r="CL100" i="12"/>
  <c r="CL80" i="11"/>
  <c r="CL112" i="11"/>
  <c r="CL105" i="8"/>
  <c r="CL73" i="8"/>
  <c r="CL70" i="6"/>
  <c r="CL102" i="6"/>
  <c r="AH21" i="18"/>
  <c r="CN21" i="18" s="1" a="1"/>
  <c r="CN21" i="18" s="1"/>
  <c r="AG21" i="11"/>
  <c r="CM21" i="11" s="1" a="1"/>
  <c r="CM21" i="11" s="1"/>
  <c r="AH40" i="3"/>
  <c r="CN40" i="3" s="1" a="1"/>
  <c r="CN40" i="3" s="1"/>
  <c r="AH19" i="13"/>
  <c r="CN19" i="13" s="1" a="1"/>
  <c r="CN19" i="13" s="1"/>
  <c r="AH33" i="18"/>
  <c r="CN33" i="18" s="1" a="1"/>
  <c r="CN33" i="18" s="1"/>
  <c r="AH37" i="14"/>
  <c r="CN37" i="14" s="1" a="1"/>
  <c r="CN37" i="14" s="1"/>
  <c r="AH20" i="9"/>
  <c r="CN20" i="9" s="1" a="1"/>
  <c r="CN20" i="9" s="1"/>
  <c r="AH29" i="21"/>
  <c r="CN29" i="21" s="1" a="1"/>
  <c r="CN29" i="21" s="1"/>
  <c r="AH30" i="6"/>
  <c r="CN30" i="6" s="1" a="1"/>
  <c r="CN30" i="6" s="1"/>
  <c r="AH46" i="12"/>
  <c r="CN46" i="12" s="1" a="1"/>
  <c r="CN46" i="12" s="1"/>
  <c r="AH45" i="15"/>
  <c r="CN45" i="15" s="1" a="1"/>
  <c r="CN45" i="15" s="1"/>
  <c r="AG28" i="20"/>
  <c r="CM28" i="20" s="1" a="1"/>
  <c r="CM28" i="20" s="1"/>
  <c r="AG36" i="11"/>
  <c r="CM36" i="11" s="1" a="1"/>
  <c r="CM36" i="11" s="1"/>
  <c r="AH30" i="18"/>
  <c r="CN30" i="18" s="1" a="1"/>
  <c r="CN30" i="18" s="1"/>
  <c r="AH17" i="21"/>
  <c r="CN17" i="21" s="1" a="1"/>
  <c r="CN17" i="21" s="1"/>
  <c r="AH25" i="8"/>
  <c r="CN25" i="8" s="1" a="1"/>
  <c r="CN25" i="8" s="1"/>
  <c r="AG45" i="11"/>
  <c r="CM45" i="11" s="1" a="1"/>
  <c r="CM45" i="11" s="1"/>
  <c r="AH34" i="20"/>
  <c r="CN34" i="20" s="1" a="1"/>
  <c r="CN34" i="20" s="1"/>
  <c r="AH41" i="16"/>
  <c r="CN41" i="16" s="1" a="1"/>
  <c r="CN41" i="16" s="1"/>
  <c r="CL91" i="2"/>
  <c r="CL59" i="2"/>
  <c r="CK112" i="13"/>
  <c r="CK80" i="13"/>
  <c r="CK85" i="16"/>
  <c r="CK117" i="16"/>
  <c r="CK89" i="13"/>
  <c r="CK57" i="13"/>
  <c r="AG15" i="1"/>
  <c r="CM15" i="1" s="1" a="1"/>
  <c r="CM15" i="1" s="1"/>
  <c r="AF47" i="1"/>
  <c r="AH36" i="19"/>
  <c r="CN36" i="19" s="1" a="1"/>
  <c r="CN36" i="19" s="1"/>
  <c r="AH27" i="14"/>
  <c r="CN27" i="14" s="1" a="1"/>
  <c r="CN27" i="14" s="1"/>
  <c r="AH25" i="12"/>
  <c r="CN25" i="12" s="1" a="1"/>
  <c r="CN25" i="12" s="1"/>
  <c r="AG32" i="21"/>
  <c r="CM32" i="21" s="1" a="1"/>
  <c r="CM32" i="21" s="1"/>
  <c r="AG40" i="5"/>
  <c r="CM40" i="5" s="1" a="1"/>
  <c r="CM40" i="5" s="1"/>
  <c r="AG30" i="12"/>
  <c r="CM30" i="12" s="1" a="1"/>
  <c r="CM30" i="12" s="1"/>
  <c r="AG45" i="10"/>
  <c r="CM45" i="10" s="1" a="1"/>
  <c r="CM45" i="10" s="1"/>
  <c r="AG41" i="4"/>
  <c r="CM41" i="4" s="1" a="1"/>
  <c r="CM41" i="4" s="1"/>
  <c r="AH25" i="15"/>
  <c r="CN25" i="15" s="1" a="1"/>
  <c r="CN25" i="15" s="1"/>
  <c r="AH46" i="19"/>
  <c r="CN46" i="19" s="1" a="1"/>
  <c r="CN46" i="19" s="1"/>
  <c r="AH35" i="19"/>
  <c r="CN35" i="19" s="1" a="1"/>
  <c r="CN35" i="19" s="1"/>
  <c r="AH21" i="6"/>
  <c r="CN21" i="6" s="1" a="1"/>
  <c r="CN21" i="6" s="1"/>
  <c r="AH17" i="19"/>
  <c r="CN17" i="19" s="1" a="1"/>
  <c r="CN17" i="19" s="1"/>
  <c r="AH32" i="7"/>
  <c r="CN32" i="7" s="1" a="1"/>
  <c r="CN32" i="7" s="1"/>
  <c r="AG24" i="6"/>
  <c r="CM24" i="6" s="1" a="1"/>
  <c r="CM24" i="6" s="1"/>
  <c r="AH16" i="13"/>
  <c r="CN16" i="13" s="1" a="1"/>
  <c r="CN16" i="13" s="1"/>
  <c r="AG24" i="7"/>
  <c r="CM24" i="7" s="1" a="1"/>
  <c r="CM24" i="7" s="1"/>
  <c r="AH31" i="13"/>
  <c r="CN31" i="13" s="1" a="1"/>
  <c r="CN31" i="13" s="1"/>
  <c r="AH24" i="18"/>
  <c r="CN24" i="18" s="1" a="1"/>
  <c r="CN24" i="18" s="1"/>
  <c r="AH19" i="8"/>
  <c r="CN19" i="8" s="1" a="1"/>
  <c r="CN19" i="8" s="1"/>
  <c r="CL110" i="17"/>
  <c r="CL78" i="17"/>
  <c r="CK81" i="19"/>
  <c r="CK113" i="19"/>
  <c r="CK90" i="14"/>
  <c r="CK58" i="14"/>
  <c r="CL72" i="14"/>
  <c r="CL104" i="14"/>
  <c r="CK110" i="15"/>
  <c r="CK78" i="15"/>
  <c r="CL94" i="20"/>
  <c r="CL62" i="20"/>
  <c r="CL62" i="21"/>
  <c r="CL94" i="21"/>
  <c r="CL88" i="4"/>
  <c r="CL56" i="4"/>
  <c r="CL56" i="1"/>
  <c r="CL88" i="1"/>
  <c r="CL114" i="19"/>
  <c r="CL82" i="19"/>
  <c r="AH45" i="12"/>
  <c r="CN45" i="12" s="1" a="1"/>
  <c r="CN45" i="12" s="1"/>
  <c r="AG16" i="10"/>
  <c r="CM16" i="10" s="1" a="1"/>
  <c r="CM16" i="10" s="1"/>
  <c r="AH19" i="16"/>
  <c r="CN19" i="16" s="1" a="1"/>
  <c r="CN19" i="16" s="1"/>
  <c r="AH20" i="8"/>
  <c r="CN20" i="8" s="1" a="1"/>
  <c r="CN20" i="8" s="1"/>
  <c r="AG26" i="8"/>
  <c r="CM26" i="8" s="1" a="1"/>
  <c r="CM26" i="8" s="1"/>
  <c r="CK107" i="21"/>
  <c r="CK75" i="21"/>
  <c r="CL105" i="17"/>
  <c r="CL73" i="17"/>
  <c r="CL60" i="1"/>
  <c r="CL92" i="1"/>
  <c r="CL117" i="7"/>
  <c r="CL85" i="7"/>
  <c r="CK106" i="18"/>
  <c r="CK74" i="18"/>
  <c r="CL106" i="15"/>
  <c r="CL74" i="15"/>
  <c r="CL96" i="18"/>
  <c r="CL64" i="18"/>
  <c r="CK62" i="11"/>
  <c r="CK94" i="11"/>
  <c r="CK109" i="14"/>
  <c r="CK77" i="14"/>
  <c r="CK85" i="3"/>
  <c r="CK117" i="3"/>
  <c r="CL113" i="7"/>
  <c r="CL81" i="7"/>
  <c r="CL59" i="6"/>
  <c r="CL91" i="6"/>
  <c r="CK102" i="14"/>
  <c r="CK70" i="14"/>
  <c r="CL99" i="5"/>
  <c r="CL67" i="5"/>
  <c r="CL66" i="20"/>
  <c r="CL98" i="20"/>
  <c r="CK101" i="15"/>
  <c r="CK69" i="15"/>
  <c r="CK104" i="10"/>
  <c r="CK72" i="10"/>
  <c r="CK87" i="12"/>
  <c r="CK55" i="12"/>
  <c r="CK77" i="3"/>
  <c r="CK109" i="3"/>
  <c r="CL102" i="5"/>
  <c r="CL70" i="5"/>
  <c r="CL112" i="8"/>
  <c r="CL80" i="8"/>
  <c r="CK62" i="8"/>
  <c r="CK94" i="8"/>
  <c r="CK93" i="13"/>
  <c r="CK61" i="13"/>
  <c r="CL62" i="10"/>
  <c r="CL94" i="10"/>
  <c r="CL85" i="1"/>
  <c r="CL117" i="1"/>
  <c r="CK64" i="6"/>
  <c r="CK96" i="6"/>
  <c r="CK83" i="11"/>
  <c r="CK115" i="11"/>
  <c r="AG15" i="15"/>
  <c r="CM15" i="15" s="1" a="1"/>
  <c r="CM15" i="15" s="1"/>
  <c r="AF47" i="15"/>
  <c r="AH18" i="11"/>
  <c r="CN18" i="11" s="1" a="1"/>
  <c r="CN18" i="11" s="1"/>
  <c r="AH44" i="18"/>
  <c r="CN44" i="18" s="1" a="1"/>
  <c r="CN44" i="18" s="1"/>
  <c r="AH22" i="8"/>
  <c r="CN22" i="8" s="1" a="1"/>
  <c r="CN22" i="8" s="1"/>
  <c r="AG23" i="14"/>
  <c r="CM23" i="14" s="1" a="1"/>
  <c r="CM23" i="14" s="1"/>
  <c r="AH38" i="11"/>
  <c r="CN38" i="11" s="1" a="1"/>
  <c r="CN38" i="11" s="1"/>
  <c r="CL80" i="12"/>
  <c r="CL112" i="12"/>
  <c r="CL59" i="12"/>
  <c r="CL91" i="12"/>
  <c r="AH26" i="17"/>
  <c r="CN26" i="17" s="1" a="1"/>
  <c r="CN26" i="17" s="1"/>
  <c r="CK75" i="3"/>
  <c r="CK107" i="3"/>
  <c r="CL58" i="1"/>
  <c r="CL90" i="1"/>
  <c r="CL82" i="20"/>
  <c r="CL114" i="20"/>
  <c r="CK102" i="18"/>
  <c r="CK70" i="18"/>
  <c r="CK105" i="2"/>
  <c r="CK73" i="2"/>
  <c r="AH42" i="1"/>
  <c r="CN42" i="1" s="1" a="1"/>
  <c r="CN42" i="1" s="1"/>
  <c r="CL92" i="4"/>
  <c r="CL60" i="4"/>
  <c r="CL102" i="15"/>
  <c r="CL70" i="15"/>
  <c r="CK86" i="14"/>
  <c r="CK54" i="14"/>
  <c r="AH17" i="18"/>
  <c r="CN17" i="18" s="1" a="1"/>
  <c r="CN17" i="18" s="1"/>
  <c r="CL108" i="19"/>
  <c r="CL76" i="19"/>
  <c r="CL115" i="13"/>
  <c r="CL83" i="13"/>
  <c r="CL120" i="2"/>
  <c r="CL123" i="2" s="1"/>
  <c r="CL116" i="2" s="1"/>
  <c r="CL84" i="2"/>
  <c r="CK79" i="7"/>
  <c r="CK111" i="7"/>
  <c r="AH39" i="20"/>
  <c r="CN39" i="20" s="1" a="1"/>
  <c r="CN39" i="20" s="1"/>
  <c r="AG31" i="18"/>
  <c r="CM31" i="18" s="1" a="1"/>
  <c r="CM31" i="18" s="1"/>
  <c r="AH26" i="16"/>
  <c r="CN26" i="16" s="1" a="1"/>
  <c r="CN26" i="16" s="1"/>
  <c r="AG34" i="2"/>
  <c r="CM34" i="2" s="1" a="1"/>
  <c r="CM34" i="2" s="1"/>
  <c r="CL106" i="5"/>
  <c r="CL74" i="5"/>
  <c r="CK86" i="13"/>
  <c r="CK54" i="13"/>
  <c r="AH41" i="15"/>
  <c r="CN41" i="15" s="1" a="1"/>
  <c r="CN41" i="15" s="1"/>
  <c r="AH21" i="4"/>
  <c r="CN21" i="4" s="1" a="1"/>
  <c r="CN21" i="4" s="1"/>
  <c r="AG31" i="17"/>
  <c r="CM31" i="17" s="1" a="1"/>
  <c r="CM31" i="17" s="1"/>
  <c r="AH31" i="15"/>
  <c r="CN31" i="15" s="1" a="1"/>
  <c r="CN31" i="15" s="1"/>
  <c r="AH16" i="16"/>
  <c r="CN16" i="16" s="1" a="1"/>
  <c r="CN16" i="16" s="1"/>
  <c r="CK105" i="9"/>
  <c r="CK73" i="9"/>
  <c r="CL112" i="9"/>
  <c r="CL80" i="9"/>
  <c r="AH15" i="3"/>
  <c r="CN15" i="3" s="1" a="1"/>
  <c r="CN15" i="3" s="1"/>
  <c r="AH37" i="19"/>
  <c r="CN37" i="19" s="1" a="1"/>
  <c r="CN37" i="19" s="1"/>
  <c r="AH26" i="6"/>
  <c r="CN26" i="6" s="1" a="1"/>
  <c r="CN26" i="6" s="1"/>
  <c r="AH44" i="13"/>
  <c r="CN44" i="13" s="1" a="1"/>
  <c r="CN44" i="13" s="1"/>
  <c r="AH42" i="11"/>
  <c r="CN42" i="11" s="1" a="1"/>
  <c r="CN42" i="11" s="1"/>
  <c r="AH45" i="2"/>
  <c r="CN45" i="2" s="1" a="1"/>
  <c r="CN45" i="2" s="1"/>
  <c r="AG40" i="7"/>
  <c r="CM40" i="7" s="1" a="1"/>
  <c r="CM40" i="7" s="1"/>
  <c r="AH40" i="1"/>
  <c r="CN40" i="1" s="1" a="1"/>
  <c r="CN40" i="1" s="1"/>
  <c r="AH39" i="1"/>
  <c r="CN39" i="1" s="1" a="1"/>
  <c r="CN39" i="1" s="1"/>
  <c r="AH23" i="12"/>
  <c r="CN23" i="12" s="1" a="1"/>
  <c r="CN23" i="12" s="1"/>
  <c r="AH28" i="19"/>
  <c r="CN28" i="19" s="1" a="1"/>
  <c r="CN28" i="19" s="1"/>
  <c r="AG24" i="12"/>
  <c r="CM24" i="12" s="1" a="1"/>
  <c r="CM24" i="12" s="1"/>
  <c r="AG43" i="21"/>
  <c r="CM43" i="21" s="1" a="1"/>
  <c r="CM43" i="21" s="1"/>
  <c r="AH31" i="9"/>
  <c r="CN31" i="9" s="1" a="1"/>
  <c r="CN31" i="9" s="1"/>
  <c r="AG37" i="4"/>
  <c r="CM37" i="4" s="1" a="1"/>
  <c r="CM37" i="4" s="1"/>
  <c r="AH28" i="16"/>
  <c r="CN28" i="16" s="1" a="1"/>
  <c r="CN28" i="16" s="1"/>
  <c r="AH29" i="16"/>
  <c r="CN29" i="16" s="1" a="1"/>
  <c r="CN29" i="16" s="1"/>
  <c r="CL111" i="20"/>
  <c r="CL79" i="20"/>
  <c r="AG45" i="20"/>
  <c r="CM45" i="20" s="1" a="1"/>
  <c r="CM45" i="20" s="1"/>
  <c r="AH16" i="17"/>
  <c r="CN16" i="17" s="1" a="1"/>
  <c r="CN16" i="17" s="1"/>
  <c r="CL115" i="20"/>
  <c r="CL83" i="20"/>
  <c r="CL111" i="16"/>
  <c r="CL79" i="16"/>
  <c r="CL69" i="9"/>
  <c r="CL101" i="9"/>
  <c r="CL75" i="20"/>
  <c r="CL107" i="20"/>
  <c r="CK54" i="19"/>
  <c r="CK86" i="19"/>
  <c r="AG27" i="10"/>
  <c r="CM27" i="10" s="1" a="1"/>
  <c r="CM27" i="10" s="1"/>
  <c r="AH27" i="1"/>
  <c r="CN27" i="1" s="1" a="1"/>
  <c r="CN27" i="1" s="1"/>
  <c r="AG20" i="20"/>
  <c r="CM20" i="20" s="1" a="1"/>
  <c r="CM20" i="20" s="1"/>
  <c r="AG29" i="10"/>
  <c r="CM29" i="10" s="1" a="1"/>
  <c r="CM29" i="10" s="1"/>
  <c r="AH19" i="9"/>
  <c r="CN19" i="9" s="1" a="1"/>
  <c r="CN19" i="9" s="1"/>
  <c r="AG43" i="12"/>
  <c r="CM43" i="12" s="1" a="1"/>
  <c r="CM43" i="12" s="1"/>
  <c r="AH42" i="15"/>
  <c r="CN42" i="15" s="1" a="1"/>
  <c r="CN42" i="15" s="1"/>
  <c r="AG20" i="21"/>
  <c r="CM20" i="21" s="1" a="1"/>
  <c r="CM20" i="21" s="1"/>
  <c r="AH25" i="4"/>
  <c r="CN25" i="4" s="1" a="1"/>
  <c r="CN25" i="4" s="1"/>
  <c r="AG22" i="12"/>
  <c r="CM22" i="12" s="1" a="1"/>
  <c r="CM22" i="12" s="1"/>
  <c r="AG32" i="4"/>
  <c r="CM32" i="4" s="1" a="1"/>
  <c r="CM32" i="4" s="1"/>
  <c r="AH30" i="10"/>
  <c r="CN30" i="10" s="1" a="1"/>
  <c r="CN30" i="10" s="1"/>
  <c r="CK99" i="2"/>
  <c r="CK67" i="2"/>
  <c r="CL110" i="18"/>
  <c r="CL78" i="18"/>
  <c r="CK89" i="4"/>
  <c r="CK57" i="4"/>
  <c r="CK73" i="15"/>
  <c r="CK105" i="15"/>
  <c r="CL101" i="4"/>
  <c r="CL69" i="4"/>
  <c r="AH43" i="16"/>
  <c r="CN43" i="16" s="1" a="1"/>
  <c r="CN43" i="16" s="1"/>
  <c r="AG45" i="5"/>
  <c r="CM45" i="5" s="1" a="1"/>
  <c r="CM45" i="5" s="1"/>
  <c r="AH45" i="1"/>
  <c r="CN45" i="1" s="1" a="1"/>
  <c r="CN45" i="1" s="1"/>
  <c r="AG38" i="16"/>
  <c r="CM38" i="16" s="1" a="1"/>
  <c r="CM38" i="16" s="1"/>
  <c r="AG42" i="20"/>
  <c r="CM42" i="20" s="1" a="1"/>
  <c r="CM42" i="20" s="1"/>
  <c r="AH28" i="9"/>
  <c r="CN28" i="9" s="1" a="1"/>
  <c r="CN28" i="9" s="1"/>
  <c r="AH33" i="11"/>
  <c r="CN33" i="11" s="1" a="1"/>
  <c r="CN33" i="11" s="1"/>
  <c r="AH24" i="14"/>
  <c r="CN24" i="14" s="1" a="1"/>
  <c r="CN24" i="14" s="1"/>
  <c r="AH28" i="3"/>
  <c r="CN28" i="3" s="1" a="1"/>
  <c r="CN28" i="3" s="1"/>
  <c r="AH38" i="7"/>
  <c r="CN38" i="7" s="1" a="1"/>
  <c r="CN38" i="7" s="1"/>
  <c r="AG19" i="21"/>
  <c r="CM19" i="21" s="1" a="1"/>
  <c r="CM19" i="21" s="1"/>
  <c r="AH40" i="4"/>
  <c r="CN40" i="4" s="1" a="1"/>
  <c r="CN40" i="4" s="1"/>
  <c r="AH36" i="10"/>
  <c r="CN36" i="10" s="1" a="1"/>
  <c r="CN36" i="10" s="1"/>
  <c r="AH46" i="6"/>
  <c r="CN46" i="6" s="1" a="1"/>
  <c r="CN46" i="6" s="1"/>
  <c r="AH39" i="21"/>
  <c r="CN39" i="21" s="1" a="1"/>
  <c r="CN39" i="21" s="1"/>
  <c r="AH36" i="13"/>
  <c r="CN36" i="13" s="1" a="1"/>
  <c r="CN36" i="13" s="1"/>
  <c r="CL90" i="6"/>
  <c r="CL58" i="6"/>
  <c r="CK112" i="20"/>
  <c r="CK80" i="20"/>
  <c r="AG21" i="5"/>
  <c r="CM21" i="5" s="1" a="1"/>
  <c r="CM21" i="5" s="1"/>
  <c r="AH24" i="19"/>
  <c r="CN24" i="19" s="1" a="1"/>
  <c r="CN24" i="19" s="1"/>
  <c r="AG34" i="19"/>
  <c r="CM34" i="19" s="1" a="1"/>
  <c r="CM34" i="19" s="1"/>
  <c r="AH22" i="7"/>
  <c r="CN22" i="7" s="1" a="1"/>
  <c r="CN22" i="7" s="1"/>
  <c r="AH29" i="12"/>
  <c r="CN29" i="12" s="1" a="1"/>
  <c r="CN29" i="12" s="1"/>
  <c r="AH41" i="11"/>
  <c r="CN41" i="11" s="1" a="1"/>
  <c r="CN41" i="11" s="1"/>
  <c r="AH34" i="8"/>
  <c r="CN34" i="8" s="1" a="1"/>
  <c r="CN34" i="8" s="1"/>
  <c r="AH31" i="6"/>
  <c r="CN31" i="6" s="1" a="1"/>
  <c r="CN31" i="6" s="1"/>
  <c r="CK101" i="13"/>
  <c r="CK69" i="13"/>
  <c r="CL61" i="1"/>
  <c r="CL93" i="1"/>
  <c r="CL63" i="9"/>
  <c r="CL95" i="9"/>
  <c r="CL112" i="17"/>
  <c r="CL80" i="17"/>
  <c r="CK72" i="17"/>
  <c r="CK104" i="17"/>
  <c r="CL104" i="16"/>
  <c r="CL72" i="16"/>
  <c r="CL78" i="11"/>
  <c r="CL110" i="11"/>
  <c r="CL103" i="17"/>
  <c r="CL71" i="17"/>
  <c r="CK97" i="2"/>
  <c r="CK65" i="2"/>
  <c r="CK69" i="19"/>
  <c r="CK101" i="19"/>
  <c r="CK83" i="16"/>
  <c r="CK115" i="16"/>
  <c r="CL112" i="19"/>
  <c r="CL80" i="19"/>
  <c r="CL115" i="5"/>
  <c r="CL83" i="5"/>
  <c r="CK117" i="2"/>
  <c r="CK85" i="2"/>
  <c r="CK110" i="9"/>
  <c r="CK78" i="9"/>
  <c r="CK113" i="14"/>
  <c r="CK81" i="14"/>
  <c r="CK103" i="9"/>
  <c r="CK71" i="9"/>
  <c r="CL107" i="17"/>
  <c r="CL75" i="17"/>
  <c r="CK98" i="13"/>
  <c r="CK66" i="13"/>
  <c r="CK95" i="20"/>
  <c r="CK63" i="20"/>
  <c r="AH20" i="2"/>
  <c r="CN20" i="2" s="1" a="1"/>
  <c r="CN20" i="2" s="1"/>
  <c r="AG41" i="13"/>
  <c r="CM41" i="13" s="1" a="1"/>
  <c r="CM41" i="13" s="1"/>
  <c r="AG46" i="16"/>
  <c r="CM46" i="16" s="1" a="1"/>
  <c r="CM46" i="16" s="1"/>
  <c r="AG18" i="13"/>
  <c r="CM18" i="13" s="1" a="1"/>
  <c r="CM18" i="13" s="1"/>
  <c r="CL107" i="7"/>
  <c r="CL75" i="7"/>
  <c r="CK64" i="16"/>
  <c r="CK96" i="16"/>
  <c r="CK99" i="10"/>
  <c r="CK67" i="10"/>
  <c r="CL95" i="10"/>
  <c r="CL63" i="10"/>
  <c r="CL109" i="4"/>
  <c r="CL77" i="4"/>
  <c r="CK113" i="2"/>
  <c r="CK81" i="2"/>
  <c r="CL60" i="10"/>
  <c r="CL92" i="10"/>
  <c r="CL72" i="1"/>
  <c r="CL104" i="1"/>
  <c r="CL106" i="20"/>
  <c r="CL74" i="20"/>
  <c r="CL69" i="3"/>
  <c r="CL101" i="3"/>
  <c r="CL115" i="19"/>
  <c r="CL83" i="19"/>
  <c r="CL75" i="12"/>
  <c r="CL107" i="12"/>
  <c r="CK101" i="21"/>
  <c r="CK69" i="21"/>
  <c r="CL90" i="10"/>
  <c r="CL58" i="10"/>
  <c r="CK89" i="12"/>
  <c r="CK57" i="12"/>
  <c r="CL80" i="6"/>
  <c r="CL112" i="6"/>
  <c r="CL77" i="12"/>
  <c r="CL109" i="12"/>
  <c r="CK60" i="3"/>
  <c r="CK92" i="3"/>
  <c r="CK86" i="5"/>
  <c r="CK54" i="5"/>
  <c r="AH39" i="17"/>
  <c r="CN39" i="17" s="1" a="1"/>
  <c r="CN39" i="17" s="1"/>
  <c r="AG42" i="19"/>
  <c r="CM42" i="19" s="1" a="1"/>
  <c r="CM42" i="19" s="1"/>
  <c r="AG19" i="14"/>
  <c r="CM19" i="14" s="1" a="1"/>
  <c r="CM19" i="14" s="1"/>
  <c r="AH33" i="14"/>
  <c r="CN33" i="14" s="1" a="1"/>
  <c r="CN33" i="14" s="1"/>
  <c r="AG39" i="15"/>
  <c r="CM39" i="15" s="1" a="1"/>
  <c r="CM39" i="15" s="1"/>
  <c r="AH23" i="20"/>
  <c r="CN23" i="20" s="1" a="1"/>
  <c r="CN23" i="20" s="1"/>
  <c r="AH23" i="21"/>
  <c r="CN23" i="21" s="1" a="1"/>
  <c r="CN23" i="21" s="1"/>
  <c r="AH17" i="4"/>
  <c r="CN17" i="4" s="1" a="1"/>
  <c r="CN17" i="4" s="1"/>
  <c r="AH17" i="1"/>
  <c r="CN17" i="1" s="1" a="1"/>
  <c r="CN17" i="1" s="1"/>
  <c r="AH43" i="19"/>
  <c r="CN43" i="19" s="1" a="1"/>
  <c r="CN43" i="19" s="1"/>
  <c r="CK94" i="2"/>
  <c r="CK62" i="2"/>
  <c r="CL109" i="8"/>
  <c r="CL77" i="8"/>
  <c r="CL111" i="2"/>
  <c r="CL79" i="2"/>
  <c r="CL102" i="19"/>
  <c r="CL70" i="19"/>
  <c r="CL111" i="8"/>
  <c r="CL79" i="8"/>
  <c r="CK105" i="5"/>
  <c r="CK73" i="5"/>
  <c r="CL67" i="1"/>
  <c r="CL99" i="1"/>
  <c r="CK108" i="20"/>
  <c r="CK76" i="20"/>
  <c r="CL70" i="12"/>
  <c r="CL102" i="12"/>
  <c r="AG36" i="21"/>
  <c r="CM36" i="21" s="1" a="1"/>
  <c r="CM36" i="21" s="1"/>
  <c r="AH34" i="17"/>
  <c r="CN34" i="17" s="1" a="1"/>
  <c r="CN34" i="17" s="1"/>
  <c r="AH21" i="1"/>
  <c r="CN21" i="1" s="1" a="1"/>
  <c r="CN21" i="1" s="1"/>
  <c r="AH46" i="7"/>
  <c r="CN46" i="7" s="1" a="1"/>
  <c r="CN46" i="7" s="1"/>
  <c r="AG35" i="18"/>
  <c r="CM35" i="18" s="1" a="1"/>
  <c r="CM35" i="18" s="1"/>
  <c r="AH35" i="15"/>
  <c r="CN35" i="15" s="1" a="1"/>
  <c r="CN35" i="15" s="1"/>
  <c r="AH25" i="18"/>
  <c r="CN25" i="18" s="1" a="1"/>
  <c r="CN25" i="18" s="1"/>
  <c r="AG23" i="11"/>
  <c r="CM23" i="11" s="1" a="1"/>
  <c r="CM23" i="11" s="1"/>
  <c r="AG38" i="14"/>
  <c r="CM38" i="14" s="1" a="1"/>
  <c r="CM38" i="14" s="1"/>
  <c r="AG46" i="3"/>
  <c r="CM46" i="3" s="1" a="1"/>
  <c r="CM46" i="3" s="1"/>
  <c r="AH42" i="7"/>
  <c r="CN42" i="7" s="1" a="1"/>
  <c r="CN42" i="7" s="1"/>
  <c r="AH20" i="6"/>
  <c r="CN20" i="6" s="1" a="1"/>
  <c r="CN20" i="6" s="1"/>
  <c r="AG31" i="14"/>
  <c r="CM31" i="14" s="1" a="1"/>
  <c r="CM31" i="14" s="1"/>
  <c r="AH28" i="5"/>
  <c r="CN28" i="5" s="1" a="1"/>
  <c r="CN28" i="5" s="1"/>
  <c r="AH27" i="20"/>
  <c r="CN27" i="20" s="1" a="1"/>
  <c r="CN27" i="20" s="1"/>
  <c r="AG30" i="15"/>
  <c r="CM30" i="15" s="1" a="1"/>
  <c r="CM30" i="15" s="1"/>
  <c r="AG33" i="10"/>
  <c r="CM33" i="10" s="1" a="1"/>
  <c r="CM33" i="10" s="1"/>
  <c r="AG16" i="12"/>
  <c r="CM16" i="12" s="1" a="1"/>
  <c r="CM16" i="12" s="1"/>
  <c r="AG38" i="3"/>
  <c r="CM38" i="3" s="1" a="1"/>
  <c r="CM38" i="3" s="1"/>
  <c r="AH31" i="5"/>
  <c r="CN31" i="5" s="1" a="1"/>
  <c r="CN31" i="5" s="1"/>
  <c r="AH41" i="8"/>
  <c r="CN41" i="8" s="1" a="1"/>
  <c r="CN41" i="8" s="1"/>
  <c r="AG23" i="8"/>
  <c r="CM23" i="8" s="1" a="1"/>
  <c r="CM23" i="8" s="1"/>
  <c r="AG22" i="13"/>
  <c r="CM22" i="13" s="1" a="1"/>
  <c r="CM22" i="13" s="1"/>
  <c r="AH23" i="10"/>
  <c r="CN23" i="10" s="1" a="1"/>
  <c r="CN23" i="10" s="1"/>
  <c r="AH46" i="1"/>
  <c r="CN46" i="1" s="1" a="1"/>
  <c r="CN46" i="1" s="1"/>
  <c r="AG25" i="6"/>
  <c r="CM25" i="6" s="1" a="1"/>
  <c r="CM25" i="6" s="1"/>
  <c r="AG44" i="11"/>
  <c r="CM44" i="11" s="1" a="1"/>
  <c r="CM44" i="11" s="1"/>
  <c r="CK68" i="19"/>
  <c r="CK100" i="19"/>
  <c r="CL91" i="15"/>
  <c r="CL59" i="15"/>
  <c r="AG38" i="9"/>
  <c r="CM38" i="9" s="1" a="1"/>
  <c r="CM38" i="9" s="1"/>
  <c r="CK108" i="21"/>
  <c r="CK76" i="21"/>
  <c r="CL110" i="2"/>
  <c r="CL78" i="2"/>
  <c r="CK105" i="4"/>
  <c r="CK73" i="4"/>
  <c r="AG46" i="17"/>
  <c r="CM46" i="17" s="1" a="1"/>
  <c r="CM46" i="17" s="1"/>
  <c r="CL110" i="20"/>
  <c r="CL78" i="20"/>
  <c r="AH35" i="5"/>
  <c r="CN35" i="5" s="1" a="1"/>
  <c r="CN35" i="5" s="1"/>
  <c r="CL69" i="1"/>
  <c r="CL101" i="1"/>
  <c r="CL113" i="17"/>
  <c r="CL81" i="17"/>
  <c r="AG34" i="9"/>
  <c r="CM34" i="9" s="1" a="1"/>
  <c r="CM34" i="9" s="1"/>
  <c r="CL55" i="9"/>
  <c r="CL87" i="9"/>
  <c r="CL83" i="6"/>
  <c r="CL115" i="6"/>
  <c r="CL62" i="6"/>
  <c r="CL94" i="6"/>
  <c r="CK106" i="13"/>
  <c r="CK74" i="13"/>
  <c r="CL73" i="12"/>
  <c r="CL105" i="12"/>
  <c r="CL104" i="19"/>
  <c r="CL72" i="19"/>
  <c r="CL114" i="4"/>
  <c r="CL82" i="4"/>
  <c r="CL90" i="19"/>
  <c r="CL58" i="19"/>
  <c r="CL98" i="5"/>
  <c r="CL66" i="5"/>
  <c r="CL112" i="18"/>
  <c r="CL80" i="18"/>
  <c r="CK110" i="5"/>
  <c r="CK78" i="5"/>
  <c r="CL66" i="11"/>
  <c r="CL98" i="11"/>
  <c r="CK100" i="13"/>
  <c r="CK68" i="13"/>
  <c r="CL54" i="11"/>
  <c r="CL86" i="11"/>
  <c r="AH40" i="20"/>
  <c r="CN40" i="20" s="1" a="1"/>
  <c r="CN40" i="20" s="1"/>
  <c r="CL76" i="1"/>
  <c r="CL108" i="1"/>
  <c r="CK63" i="11"/>
  <c r="CK95" i="11"/>
  <c r="CL65" i="21"/>
  <c r="CL97" i="21"/>
  <c r="AH44" i="20"/>
  <c r="CN44" i="20" s="1" a="1"/>
  <c r="CN44" i="20" s="1"/>
  <c r="AH40" i="16"/>
  <c r="CN40" i="16" s="1" a="1"/>
  <c r="CN40" i="16" s="1"/>
  <c r="AH30" i="9"/>
  <c r="CN30" i="9" s="1" a="1"/>
  <c r="CN30" i="9" s="1"/>
  <c r="AH36" i="20"/>
  <c r="CN36" i="20" s="1" a="1"/>
  <c r="CN36" i="20" s="1"/>
  <c r="CL59" i="1"/>
  <c r="CL91" i="1"/>
  <c r="CL107" i="14"/>
  <c r="CL75" i="14"/>
  <c r="CL103" i="8"/>
  <c r="CL71" i="8"/>
  <c r="CL92" i="7"/>
  <c r="CL60" i="7"/>
  <c r="CL96" i="21"/>
  <c r="CL64" i="21"/>
  <c r="CL98" i="19"/>
  <c r="CL66" i="19"/>
  <c r="CK97" i="9"/>
  <c r="CK65" i="9"/>
  <c r="CK89" i="2"/>
  <c r="CK57" i="2"/>
  <c r="CL115" i="14"/>
  <c r="CL83" i="14"/>
  <c r="CL63" i="16"/>
  <c r="CL95" i="16"/>
  <c r="CL84" i="9"/>
  <c r="CL120" i="9"/>
  <c r="CL123" i="9" s="1"/>
  <c r="CL116" i="9" s="1"/>
  <c r="CJ86" i="18"/>
  <c r="CJ54" i="18"/>
  <c r="AG28" i="2"/>
  <c r="CM28" i="2" s="1" a="1"/>
  <c r="CM28" i="2" s="1"/>
  <c r="AH39" i="18"/>
  <c r="CN39" i="18" s="1" a="1"/>
  <c r="CN39" i="18" s="1"/>
  <c r="AG18" i="4"/>
  <c r="CM18" i="4" s="1" a="1"/>
  <c r="CM18" i="4" s="1"/>
  <c r="AG34" i="15"/>
  <c r="CM34" i="15" s="1" a="1"/>
  <c r="CM34" i="15" s="1"/>
  <c r="AH30" i="4"/>
  <c r="CN30" i="4" s="1" a="1"/>
  <c r="CN30" i="4" s="1"/>
  <c r="CL88" i="16"/>
  <c r="CL56" i="16"/>
  <c r="CL87" i="20"/>
  <c r="CL55" i="20"/>
  <c r="CK68" i="11"/>
  <c r="CK100" i="11"/>
  <c r="CL95" i="17"/>
  <c r="CL63" i="17"/>
  <c r="CL103" i="19"/>
  <c r="CL71" i="19"/>
  <c r="CL108" i="18"/>
  <c r="CL76" i="18"/>
  <c r="CK102" i="21"/>
  <c r="CK70" i="21"/>
  <c r="CL94" i="4"/>
  <c r="CL62" i="4"/>
  <c r="CL94" i="9"/>
  <c r="CL62" i="9"/>
  <c r="CL77" i="1"/>
  <c r="CL109" i="1"/>
  <c r="CL105" i="7"/>
  <c r="CL73" i="7"/>
  <c r="CK78" i="19"/>
  <c r="CK110" i="19"/>
  <c r="CL87" i="19"/>
  <c r="CL55" i="19"/>
  <c r="CK92" i="20"/>
  <c r="CK60" i="20"/>
  <c r="AH19" i="6"/>
  <c r="CN19" i="6" s="1" a="1"/>
  <c r="CN19" i="6" s="1"/>
  <c r="AG41" i="20"/>
  <c r="CM41" i="20" s="1" a="1"/>
  <c r="CM41" i="20" s="1"/>
  <c r="CL55" i="1"/>
  <c r="CL87" i="1"/>
  <c r="CL72" i="6"/>
  <c r="CL104" i="6"/>
  <c r="CL88" i="17"/>
  <c r="CL56" i="17"/>
  <c r="CL71" i="10"/>
  <c r="CL103" i="10"/>
  <c r="CK114" i="13"/>
  <c r="CK82" i="13"/>
  <c r="CK82" i="8"/>
  <c r="CK114" i="8"/>
  <c r="CL115" i="17"/>
  <c r="CL83" i="17"/>
  <c r="CK54" i="17"/>
  <c r="CK86" i="17"/>
  <c r="AG30" i="13"/>
  <c r="CM30" i="13" s="1" a="1"/>
  <c r="CM30" i="13" s="1"/>
  <c r="AH22" i="1"/>
  <c r="CN22" i="1" s="1" a="1"/>
  <c r="CN22" i="1" s="1"/>
  <c r="AH24" i="9"/>
  <c r="CN24" i="9" s="1" a="1"/>
  <c r="CN24" i="9" s="1"/>
  <c r="AH41" i="17"/>
  <c r="CN41" i="17" s="1" a="1"/>
  <c r="CN41" i="17" s="1"/>
  <c r="AG33" i="17"/>
  <c r="CM33" i="17" s="1" a="1"/>
  <c r="CM33" i="17" s="1"/>
  <c r="AH33" i="16"/>
  <c r="CN33" i="16" s="1" a="1"/>
  <c r="CN33" i="16" s="1"/>
  <c r="AH39" i="11"/>
  <c r="CN39" i="11" s="1" a="1"/>
  <c r="CN39" i="11" s="1"/>
  <c r="AH32" i="17"/>
  <c r="CN32" i="17" s="1" a="1"/>
  <c r="CN32" i="17" s="1"/>
  <c r="AG26" i="2"/>
  <c r="CM26" i="2" s="1" a="1"/>
  <c r="CM26" i="2" s="1"/>
  <c r="AG30" i="19"/>
  <c r="CM30" i="19" s="1" a="1"/>
  <c r="CM30" i="19" s="1"/>
  <c r="AG44" i="16"/>
  <c r="CM44" i="16" s="1" a="1"/>
  <c r="CM44" i="16" s="1"/>
  <c r="AH41" i="19"/>
  <c r="CN41" i="19" s="1" a="1"/>
  <c r="CN41" i="19" s="1"/>
  <c r="AH44" i="5"/>
  <c r="CN44" i="5" s="1" a="1"/>
  <c r="CN44" i="5" s="1"/>
  <c r="AG46" i="2"/>
  <c r="CM46" i="2" s="1" a="1"/>
  <c r="CM46" i="2" s="1"/>
  <c r="AG39" i="9"/>
  <c r="CM39" i="9" s="1" a="1"/>
  <c r="CM39" i="9" s="1"/>
  <c r="AG42" i="14"/>
  <c r="CM42" i="14" s="1" a="1"/>
  <c r="CM42" i="14" s="1"/>
  <c r="AG32" i="9"/>
  <c r="CM32" i="9" s="1" a="1"/>
  <c r="CM32" i="9" s="1"/>
  <c r="AH36" i="17"/>
  <c r="CN36" i="17" s="1" a="1"/>
  <c r="CN36" i="17" s="1"/>
  <c r="AG27" i="13"/>
  <c r="CM27" i="13" s="1" a="1"/>
  <c r="CM27" i="13" s="1"/>
  <c r="AG24" i="20"/>
  <c r="CM24" i="20" s="1" a="1"/>
  <c r="CM24" i="20" s="1"/>
  <c r="CL98" i="4"/>
  <c r="CL66" i="4"/>
  <c r="CL64" i="11"/>
  <c r="CL96" i="11"/>
  <c r="CL73" i="21"/>
  <c r="CL105" i="21"/>
  <c r="CL83" i="1"/>
  <c r="CL115" i="1"/>
  <c r="AH36" i="7"/>
  <c r="CN36" i="7" s="1" a="1"/>
  <c r="CN36" i="7" s="1"/>
  <c r="AG25" i="16"/>
  <c r="CM25" i="16" s="1" a="1"/>
  <c r="CM25" i="16" s="1"/>
  <c r="AG28" i="10"/>
  <c r="CM28" i="10" s="1" a="1"/>
  <c r="CM28" i="10" s="1"/>
  <c r="AH24" i="10"/>
  <c r="CN24" i="10" s="1" a="1"/>
  <c r="CN24" i="10" s="1"/>
  <c r="AH38" i="4"/>
  <c r="CN38" i="4" s="1" a="1"/>
  <c r="CN38" i="4" s="1"/>
  <c r="AG42" i="2"/>
  <c r="CM42" i="2" s="1" a="1"/>
  <c r="CM42" i="2" s="1"/>
  <c r="AH21" i="10"/>
  <c r="CN21" i="10" s="1" a="1"/>
  <c r="CN21" i="10" s="1"/>
  <c r="AH33" i="1"/>
  <c r="CN33" i="1" s="1" a="1"/>
  <c r="CN33" i="1" s="1"/>
  <c r="AH35" i="20"/>
  <c r="CN35" i="20" s="1" a="1"/>
  <c r="CN35" i="20" s="1"/>
  <c r="AH30" i="3"/>
  <c r="CN30" i="3" s="1" a="1"/>
  <c r="CN30" i="3" s="1"/>
  <c r="AH44" i="19"/>
  <c r="CN44" i="19" s="1" a="1"/>
  <c r="CN44" i="19" s="1"/>
  <c r="AH36" i="12"/>
  <c r="CN36" i="12" s="1" a="1"/>
  <c r="CN36" i="12" s="1"/>
  <c r="AG30" i="21"/>
  <c r="CM30" i="21" s="1" a="1"/>
  <c r="CM30" i="21" s="1"/>
  <c r="AH19" i="10"/>
  <c r="CN19" i="10" s="1" a="1"/>
  <c r="CN19" i="10" s="1"/>
  <c r="AG18" i="12"/>
  <c r="CM18" i="12" s="1" a="1"/>
  <c r="CM18" i="12" s="1"/>
  <c r="AH41" i="6"/>
  <c r="CN41" i="6" s="1" a="1"/>
  <c r="CN41" i="6" s="1"/>
  <c r="AH38" i="12"/>
  <c r="CN38" i="12" s="1" a="1"/>
  <c r="CN38" i="12" s="1"/>
  <c r="AG21" i="3"/>
  <c r="CM21" i="3" s="1" a="1"/>
  <c r="CM21" i="3" s="1"/>
  <c r="CL82" i="1"/>
  <c r="CL114" i="1"/>
  <c r="CL110" i="7"/>
  <c r="CL78" i="7"/>
  <c r="CK76" i="16"/>
  <c r="CK108" i="16"/>
  <c r="CL80" i="1"/>
  <c r="CL112" i="1"/>
  <c r="CL110" i="16"/>
  <c r="CL78" i="16"/>
  <c r="CL98" i="8"/>
  <c r="CL66" i="8"/>
  <c r="CL114" i="7"/>
  <c r="CL82" i="7"/>
  <c r="AG23" i="2"/>
  <c r="CM23" i="2" s="1" a="1"/>
  <c r="CM23" i="2" s="1"/>
  <c r="AH38" i="8"/>
  <c r="CN38" i="8" s="1" a="1"/>
  <c r="CN38" i="8" s="1"/>
  <c r="AH40" i="2"/>
  <c r="CN40" i="2" s="1" a="1"/>
  <c r="CN40" i="2" s="1"/>
  <c r="AH31" i="19"/>
  <c r="CN31" i="19" s="1" a="1"/>
  <c r="CN31" i="19" s="1"/>
  <c r="AH40" i="8"/>
  <c r="CN40" i="8" s="1" a="1"/>
  <c r="CN40" i="8" s="1"/>
  <c r="AG34" i="5"/>
  <c r="CM34" i="5" s="1" a="1"/>
  <c r="CM34" i="5" s="1"/>
  <c r="AH28" i="1"/>
  <c r="CN28" i="1" s="1" a="1"/>
  <c r="CN28" i="1" s="1"/>
  <c r="AG37" i="20"/>
  <c r="CM37" i="20" s="1" a="1"/>
  <c r="CM37" i="20" s="1"/>
  <c r="AH31" i="12"/>
  <c r="CN31" i="12" s="1" a="1"/>
  <c r="CN31" i="12" s="1"/>
  <c r="CL102" i="4"/>
  <c r="CL70" i="4"/>
  <c r="CL67" i="12"/>
  <c r="CL99" i="12"/>
  <c r="CL73" i="1"/>
  <c r="CL105" i="1"/>
  <c r="CL81" i="21"/>
  <c r="CL113" i="21"/>
  <c r="CL113" i="9"/>
  <c r="CL81" i="9"/>
  <c r="CL76" i="9"/>
  <c r="CL108" i="9"/>
  <c r="CL100" i="7"/>
  <c r="CL68" i="7"/>
  <c r="CK105" i="14"/>
  <c r="CK73" i="14"/>
  <c r="CL79" i="6"/>
  <c r="CL111" i="6"/>
  <c r="CL70" i="16"/>
  <c r="CL102" i="16"/>
  <c r="CK57" i="7"/>
  <c r="CK89" i="7"/>
  <c r="CK77" i="6"/>
  <c r="CK109" i="6"/>
  <c r="CL108" i="2"/>
  <c r="CL76" i="2"/>
  <c r="CL106" i="4"/>
  <c r="CL74" i="4"/>
  <c r="CL117" i="4"/>
  <c r="CL85" i="4"/>
  <c r="CK106" i="14"/>
  <c r="CK74" i="14"/>
  <c r="CL100" i="2"/>
  <c r="CL68" i="2"/>
  <c r="CL115" i="7"/>
  <c r="CL83" i="7"/>
  <c r="CL99" i="4"/>
  <c r="CL67" i="4"/>
  <c r="CK68" i="3"/>
  <c r="CK100" i="3"/>
  <c r="CK98" i="12"/>
  <c r="CK66" i="12"/>
  <c r="CL88" i="10"/>
  <c r="CL56" i="10"/>
  <c r="CL74" i="6"/>
  <c r="CL106" i="6"/>
  <c r="CL98" i="16"/>
  <c r="CL66" i="16"/>
  <c r="CL95" i="8"/>
  <c r="CL63" i="8"/>
  <c r="CK64" i="14"/>
  <c r="CK96" i="14"/>
  <c r="CL60" i="9"/>
  <c r="CL92" i="9"/>
  <c r="CL93" i="4"/>
  <c r="CL61" i="4"/>
  <c r="CL94" i="5"/>
  <c r="CL62" i="5"/>
  <c r="AG29" i="19"/>
  <c r="CM29" i="19" s="1" a="1"/>
  <c r="CM29" i="19" s="1"/>
  <c r="AH20" i="15"/>
  <c r="CN20" i="15" s="1" a="1"/>
  <c r="CN20" i="15" s="1"/>
  <c r="CL88" i="5"/>
  <c r="CL56" i="5"/>
  <c r="CK57" i="15"/>
  <c r="CK89" i="15"/>
  <c r="CL106" i="7"/>
  <c r="CL74" i="7"/>
  <c r="CK65" i="15"/>
  <c r="CK97" i="15"/>
  <c r="CL114" i="18"/>
  <c r="CL82" i="18"/>
  <c r="CL113" i="18"/>
  <c r="CL81" i="18"/>
  <c r="CL120" i="17"/>
  <c r="CL123" i="17" s="1"/>
  <c r="CL116" i="17" s="1"/>
  <c r="CL84" i="17"/>
  <c r="CK66" i="6"/>
  <c r="CK98" i="6"/>
  <c r="CL115" i="10"/>
  <c r="CL83" i="10"/>
  <c r="CL97" i="13"/>
  <c r="CL65" i="13"/>
  <c r="AG15" i="14"/>
  <c r="CM15" i="14" s="1" a="1"/>
  <c r="CM15" i="14" s="1"/>
  <c r="AF47" i="14"/>
  <c r="AH41" i="9"/>
  <c r="CN41" i="9" s="1" a="1"/>
  <c r="CN41" i="9" s="1"/>
  <c r="CL112" i="21"/>
  <c r="CL80" i="21"/>
  <c r="CL61" i="14"/>
  <c r="CL93" i="14"/>
  <c r="CK72" i="8"/>
  <c r="CK104" i="8"/>
  <c r="CL76" i="12"/>
  <c r="CL108" i="12"/>
  <c r="AH45" i="17"/>
  <c r="CN45" i="17" s="1" a="1"/>
  <c r="CN45" i="17" s="1"/>
  <c r="AG27" i="6"/>
  <c r="CM27" i="6" s="1" a="1"/>
  <c r="CM27" i="6" s="1"/>
  <c r="CK109" i="9"/>
  <c r="CK77" i="9"/>
  <c r="AG15" i="13"/>
  <c r="CM15" i="13" s="1" a="1"/>
  <c r="CM15" i="13" s="1"/>
  <c r="AF47" i="13"/>
  <c r="AH30" i="1"/>
  <c r="CN30" i="1" s="1" a="1"/>
  <c r="CN30" i="1" s="1"/>
  <c r="AH44" i="10"/>
  <c r="CN44" i="10" s="1" a="1"/>
  <c r="CN44" i="10" s="1"/>
  <c r="AH42" i="17"/>
  <c r="CN42" i="17" s="1" a="1"/>
  <c r="CN42" i="17" s="1"/>
  <c r="AH26" i="13"/>
  <c r="CN26" i="13" s="1" a="1"/>
  <c r="CN26" i="13" s="1"/>
  <c r="CL72" i="9"/>
  <c r="CL104" i="9"/>
  <c r="CL97" i="17"/>
  <c r="CL65" i="17"/>
  <c r="AH16" i="9"/>
  <c r="CN16" i="9" s="1" a="1"/>
  <c r="CN16" i="9" s="1"/>
  <c r="AH41" i="21"/>
  <c r="CN41" i="21" s="1" a="1"/>
  <c r="CN41" i="21" s="1"/>
  <c r="AH44" i="6"/>
  <c r="CN44" i="6" s="1" a="1"/>
  <c r="CN44" i="6" s="1"/>
  <c r="AH22" i="14"/>
  <c r="CN22" i="14" s="1" a="1"/>
  <c r="CN22" i="14" s="1"/>
  <c r="AH23" i="6"/>
  <c r="CN23" i="6" s="1" a="1"/>
  <c r="CN23" i="6" s="1"/>
  <c r="AG33" i="8"/>
  <c r="CM33" i="8" s="1" a="1"/>
  <c r="CM33" i="8" s="1"/>
  <c r="AG35" i="13"/>
  <c r="CM35" i="13" s="1" a="1"/>
  <c r="CM35" i="13" s="1"/>
  <c r="AH34" i="12"/>
  <c r="CN34" i="12" s="1" a="1"/>
  <c r="CN34" i="12" s="1"/>
  <c r="AH37" i="12"/>
  <c r="CN37" i="12" s="1" a="1"/>
  <c r="CN37" i="12" s="1"/>
  <c r="AH33" i="19"/>
  <c r="CN33" i="19" s="1" a="1"/>
  <c r="CN33" i="19" s="1"/>
  <c r="AH43" i="4"/>
  <c r="CN43" i="4" s="1" a="1"/>
  <c r="CN43" i="4" s="1"/>
  <c r="AH19" i="19"/>
  <c r="CN19" i="19" s="1" a="1"/>
  <c r="CN19" i="19" s="1"/>
  <c r="AH27" i="5"/>
  <c r="CN27" i="5" s="1" a="1"/>
  <c r="CN27" i="5" s="1"/>
  <c r="AH41" i="18"/>
  <c r="CN41" i="18" s="1" a="1"/>
  <c r="CN41" i="18" s="1"/>
  <c r="AG39" i="5"/>
  <c r="CM39" i="5" s="1" a="1"/>
  <c r="CM39" i="5" s="1"/>
  <c r="AH27" i="11"/>
  <c r="CN27" i="11" s="1" a="1"/>
  <c r="CN27" i="11" s="1"/>
  <c r="AG29" i="13"/>
  <c r="CM29" i="13" s="1" a="1"/>
  <c r="CM29" i="13" s="1"/>
  <c r="AF47" i="11"/>
  <c r="CK85" i="17"/>
  <c r="CK117" i="17"/>
  <c r="AH37" i="1"/>
  <c r="CN37" i="1" s="1" a="1"/>
  <c r="CN37" i="1" s="1"/>
  <c r="AG24" i="11"/>
  <c r="CM24" i="11" s="1" a="1"/>
  <c r="CM24" i="11" s="1"/>
  <c r="AH26" i="21"/>
  <c r="CN26" i="21" s="1" a="1"/>
  <c r="CN26" i="21" s="1"/>
  <c r="CL107" i="4"/>
  <c r="CL75" i="4"/>
  <c r="CK82" i="6"/>
  <c r="CK114" i="6"/>
  <c r="CK111" i="12"/>
  <c r="CK79" i="12"/>
  <c r="CL88" i="15"/>
  <c r="CL56" i="15"/>
  <c r="AG15" i="19"/>
  <c r="CM15" i="19" s="1" a="1"/>
  <c r="CM15" i="19" s="1"/>
  <c r="AF47" i="19"/>
  <c r="AH20" i="1"/>
  <c r="CN20" i="1" s="1" a="1"/>
  <c r="CN20" i="1" s="1"/>
  <c r="AH36" i="14"/>
  <c r="CN36" i="14" s="1" a="1"/>
  <c r="CN36" i="14" s="1"/>
  <c r="AH32" i="8"/>
  <c r="CN32" i="8" s="1" a="1"/>
  <c r="CN32" i="8" s="1"/>
  <c r="AH21" i="7"/>
  <c r="CN21" i="7" s="1" a="1"/>
  <c r="CN21" i="7" s="1"/>
  <c r="AH25" i="21"/>
  <c r="CN25" i="21" s="1" a="1"/>
  <c r="CN25" i="21" s="1"/>
  <c r="AH27" i="19"/>
  <c r="CN27" i="19" s="1" a="1"/>
  <c r="CN27" i="19" s="1"/>
  <c r="AG26" i="9"/>
  <c r="CM26" i="9" s="1" a="1"/>
  <c r="CM26" i="9" s="1"/>
  <c r="AG18" i="2"/>
  <c r="CM18" i="2" s="1" a="1"/>
  <c r="CM18" i="2" s="1"/>
  <c r="AH44" i="14"/>
  <c r="CN44" i="14" s="1" a="1"/>
  <c r="CN44" i="14" s="1"/>
  <c r="AH24" i="16"/>
  <c r="CN24" i="16" s="1" a="1"/>
  <c r="CN24" i="16" s="1"/>
  <c r="AH45" i="9"/>
  <c r="CN45" i="9" s="1" a="1"/>
  <c r="CN45" i="9" s="1"/>
  <c r="CL58" i="3"/>
  <c r="CL90" i="3"/>
  <c r="CK89" i="9"/>
  <c r="CK57" i="9"/>
  <c r="CK61" i="15"/>
  <c r="CK93" i="15"/>
  <c r="CL97" i="7"/>
  <c r="CL65" i="7"/>
  <c r="AH17" i="16"/>
  <c r="CN17" i="16" s="1" a="1"/>
  <c r="CN17" i="16" s="1"/>
  <c r="AH16" i="20"/>
  <c r="CN16" i="20" s="1" a="1"/>
  <c r="CN16" i="20" s="1"/>
  <c r="AG29" i="11"/>
  <c r="CM29" i="11" s="1" a="1"/>
  <c r="CM29" i="11" s="1"/>
  <c r="AH24" i="17"/>
  <c r="CN24" i="17" s="1" a="1"/>
  <c r="CN24" i="17" s="1"/>
  <c r="AH32" i="19"/>
  <c r="CN32" i="19" s="1" a="1"/>
  <c r="CN32" i="19" s="1"/>
  <c r="AH37" i="18"/>
  <c r="CN37" i="18" s="1" a="1"/>
  <c r="CN37" i="18" s="1"/>
  <c r="AG31" i="21"/>
  <c r="CM31" i="21" s="1" a="1"/>
  <c r="CM31" i="21" s="1"/>
  <c r="AH23" i="4"/>
  <c r="CN23" i="4" s="1" a="1"/>
  <c r="CN23" i="4" s="1"/>
  <c r="AH23" i="9"/>
  <c r="CN23" i="9" s="1" a="1"/>
  <c r="CN23" i="9" s="1"/>
  <c r="AH38" i="1"/>
  <c r="CN38" i="1" s="1" a="1"/>
  <c r="CN38" i="1" s="1"/>
  <c r="AH34" i="7"/>
  <c r="CN34" i="7" s="1" a="1"/>
  <c r="CN34" i="7" s="1"/>
  <c r="AG39" i="19"/>
  <c r="CM39" i="19" s="1" a="1"/>
  <c r="CM39" i="19" s="1"/>
  <c r="AH16" i="19"/>
  <c r="CN16" i="19" s="1" a="1"/>
  <c r="CN16" i="19" s="1"/>
  <c r="AG21" i="20"/>
  <c r="CM21" i="20" s="1" a="1"/>
  <c r="CM21" i="20" s="1"/>
  <c r="CK71" i="6"/>
  <c r="CK103" i="6"/>
  <c r="CL74" i="9"/>
  <c r="CL106" i="9"/>
  <c r="CL106" i="2"/>
  <c r="CL74" i="2"/>
  <c r="CK103" i="20"/>
  <c r="CK71" i="20"/>
  <c r="AH16" i="1"/>
  <c r="CN16" i="1" s="1" a="1"/>
  <c r="CN16" i="1" s="1"/>
  <c r="AH33" i="6"/>
  <c r="CN33" i="6" s="1" a="1"/>
  <c r="CN33" i="6" s="1"/>
  <c r="AH17" i="17"/>
  <c r="CN17" i="17" s="1" a="1"/>
  <c r="CN17" i="17" s="1"/>
  <c r="AH32" i="10"/>
  <c r="CN32" i="10" s="1" a="1"/>
  <c r="CN32" i="10" s="1"/>
  <c r="AG43" i="13"/>
  <c r="CM43" i="13" s="1" a="1"/>
  <c r="CM43" i="13" s="1"/>
  <c r="AG43" i="8"/>
  <c r="CM43" i="8" s="1" a="1"/>
  <c r="CM43" i="8" s="1"/>
  <c r="AH44" i="17"/>
  <c r="CN44" i="17" s="1" a="1"/>
  <c r="CN44" i="17" s="1"/>
  <c r="CL59" i="14"/>
  <c r="CL91" i="14"/>
  <c r="CK97" i="5"/>
  <c r="CK65" i="5"/>
  <c r="CK95" i="4"/>
  <c r="CK63" i="4"/>
  <c r="CK99" i="21"/>
  <c r="CK67" i="21"/>
  <c r="CL61" i="11"/>
  <c r="CL93" i="11"/>
  <c r="CK90" i="2"/>
  <c r="CK58" i="2"/>
  <c r="CK88" i="2"/>
  <c r="CK56" i="2"/>
  <c r="CL85" i="20"/>
  <c r="CL117" i="20"/>
  <c r="CL92" i="17"/>
  <c r="CL60" i="17"/>
  <c r="CK109" i="2"/>
  <c r="CK77" i="2"/>
  <c r="CL59" i="10"/>
  <c r="CL91" i="10"/>
  <c r="CK117" i="13"/>
  <c r="CK85" i="13"/>
  <c r="CK72" i="3"/>
  <c r="CK104" i="3"/>
  <c r="CL104" i="5"/>
  <c r="CL72" i="5"/>
  <c r="CL68" i="1"/>
  <c r="CL100" i="1"/>
  <c r="CK79" i="17"/>
  <c r="CK111" i="17"/>
  <c r="CL115" i="2"/>
  <c r="CL83" i="2"/>
  <c r="CL92" i="13"/>
  <c r="CL60" i="13"/>
  <c r="CK86" i="2"/>
  <c r="CK54" i="2"/>
  <c r="AH27" i="4"/>
  <c r="CN27" i="4" s="1" a="1"/>
  <c r="CN27" i="4" s="1"/>
  <c r="AH25" i="11"/>
  <c r="CN25" i="11" s="1" a="1"/>
  <c r="CN25" i="11" s="1"/>
  <c r="AH34" i="21"/>
  <c r="CN34" i="21" s="1" a="1"/>
  <c r="CN34" i="21" s="1"/>
  <c r="AH44" i="1"/>
  <c r="CN44" i="1" s="1" a="1"/>
  <c r="CN44" i="1" s="1"/>
  <c r="CK56" i="3"/>
  <c r="CK88" i="3"/>
  <c r="CK66" i="17"/>
  <c r="CK98" i="17"/>
  <c r="CL120" i="13"/>
  <c r="CL123" i="13" s="1"/>
  <c r="CL116" i="13" s="1"/>
  <c r="CL84" i="13"/>
  <c r="CL111" i="21"/>
  <c r="CL79" i="21"/>
  <c r="CK104" i="4"/>
  <c r="CK72" i="4"/>
  <c r="CK84" i="3"/>
  <c r="CK120" i="3"/>
  <c r="CK123" i="3" s="1"/>
  <c r="CK116" i="3" s="1"/>
  <c r="CK89" i="5"/>
  <c r="CK57" i="5"/>
  <c r="CL120" i="8"/>
  <c r="CL123" i="8" s="1"/>
  <c r="CL116" i="8" s="1"/>
  <c r="CL84" i="8"/>
  <c r="CL65" i="1"/>
  <c r="CL97" i="1"/>
  <c r="CL82" i="10"/>
  <c r="CL114" i="10"/>
  <c r="CK111" i="10"/>
  <c r="CK79" i="10"/>
  <c r="CK90" i="18"/>
  <c r="CK58" i="18"/>
  <c r="CK97" i="4"/>
  <c r="CK65" i="4"/>
  <c r="CL109" i="18"/>
  <c r="CL77" i="18"/>
  <c r="CL71" i="3"/>
  <c r="CL103" i="3"/>
  <c r="CL82" i="11"/>
  <c r="CL114" i="11"/>
  <c r="CL74" i="12"/>
  <c r="CL106" i="12"/>
  <c r="CK93" i="2"/>
  <c r="CK61" i="2"/>
  <c r="AG15" i="5"/>
  <c r="CM15" i="5" s="1" a="1"/>
  <c r="CM15" i="5" s="1"/>
  <c r="AF47" i="5"/>
  <c r="AH43" i="1"/>
  <c r="CN43" i="1" s="1" a="1"/>
  <c r="CN43" i="1" s="1"/>
  <c r="AH39" i="7"/>
  <c r="CN39" i="7" s="1" a="1"/>
  <c r="CN39" i="7" s="1"/>
  <c r="AG37" i="16"/>
  <c r="CM37" i="16" s="1" a="1"/>
  <c r="CM37" i="16" s="1"/>
  <c r="AH41" i="1"/>
  <c r="CN41" i="1" s="1" a="1"/>
  <c r="CN41" i="1" s="1"/>
  <c r="AH39" i="16"/>
  <c r="CN39" i="16" s="1" a="1"/>
  <c r="CN39" i="16" s="1"/>
  <c r="AH27" i="8"/>
  <c r="CN27" i="8" s="1" a="1"/>
  <c r="CN27" i="8" s="1"/>
  <c r="AH43" i="7"/>
  <c r="CN43" i="7" s="1" a="1"/>
  <c r="CN43" i="7" s="1"/>
  <c r="CL78" i="3"/>
  <c r="CL110" i="3"/>
  <c r="CK62" i="17"/>
  <c r="CK94" i="17"/>
  <c r="CK87" i="14"/>
  <c r="CK55" i="14"/>
  <c r="CL57" i="1"/>
  <c r="CL89" i="1"/>
  <c r="CL108" i="15"/>
  <c r="CL76" i="15"/>
  <c r="CL105" i="18"/>
  <c r="CL73" i="18"/>
  <c r="CL98" i="9"/>
  <c r="CL66" i="9"/>
  <c r="CL75" i="6"/>
  <c r="CL107" i="6"/>
  <c r="CK98" i="21"/>
  <c r="CK66" i="21"/>
  <c r="CL103" i="2"/>
  <c r="CL71" i="2"/>
  <c r="AH31" i="4"/>
  <c r="CN31" i="4" s="1" a="1"/>
  <c r="CN31" i="4" s="1"/>
  <c r="AH28" i="12"/>
  <c r="CN28" i="12" s="1" a="1"/>
  <c r="CN28" i="12" s="1"/>
  <c r="AH34" i="1"/>
  <c r="CN34" i="1" s="1" a="1"/>
  <c r="CN34" i="1" s="1"/>
  <c r="AH42" i="21"/>
  <c r="CN42" i="21" s="1" a="1"/>
  <c r="CN42" i="21" s="1"/>
  <c r="AH42" i="9"/>
  <c r="CN42" i="9" s="1" a="1"/>
  <c r="CN42" i="9" s="1"/>
  <c r="AH37" i="9"/>
  <c r="CN37" i="9" s="1" a="1"/>
  <c r="CN37" i="9" s="1"/>
  <c r="AH29" i="7"/>
  <c r="CN29" i="7" s="1" a="1"/>
  <c r="CN29" i="7" s="1"/>
  <c r="AG34" i="14"/>
  <c r="CM34" i="14" s="1" a="1"/>
  <c r="CM34" i="14" s="1"/>
  <c r="AH40" i="6"/>
  <c r="CN40" i="6" s="1" a="1"/>
  <c r="CN40" i="6" s="1"/>
  <c r="AH31" i="16"/>
  <c r="CN31" i="16" s="1" a="1"/>
  <c r="CN31" i="16" s="1"/>
  <c r="AG18" i="7"/>
  <c r="CM18" i="7" s="1" a="1"/>
  <c r="CM18" i="7" s="1"/>
  <c r="AG38" i="6"/>
  <c r="CM38" i="6" s="1" a="1"/>
  <c r="CM38" i="6" s="1"/>
  <c r="AH37" i="2"/>
  <c r="CN37" i="2" s="1" a="1"/>
  <c r="CN37" i="2" s="1"/>
  <c r="AH35" i="4"/>
  <c r="CN35" i="4" s="1" a="1"/>
  <c r="CN35" i="4" s="1"/>
  <c r="AH46" i="4"/>
  <c r="CN46" i="4" s="1" a="1"/>
  <c r="CN46" i="4" s="1"/>
  <c r="AG35" i="14"/>
  <c r="CM35" i="14" s="1" a="1"/>
  <c r="CM35" i="14" s="1"/>
  <c r="AH29" i="2"/>
  <c r="CN29" i="2" s="1" a="1"/>
  <c r="CN29" i="2" s="1"/>
  <c r="AH44" i="7"/>
  <c r="CN44" i="7" s="1" a="1"/>
  <c r="CN44" i="7" s="1"/>
  <c r="AH28" i="4"/>
  <c r="CN28" i="4" s="1" a="1"/>
  <c r="CN28" i="4" s="1"/>
  <c r="AG29" i="3"/>
  <c r="CM29" i="3" s="1" a="1"/>
  <c r="CM29" i="3" s="1"/>
  <c r="AG27" i="12"/>
  <c r="CM27" i="12" s="1" a="1"/>
  <c r="CM27" i="12" s="1"/>
  <c r="AH17" i="10"/>
  <c r="CN17" i="10" s="1" a="1"/>
  <c r="CN17" i="10" s="1"/>
  <c r="AH35" i="6"/>
  <c r="CN35" i="6" s="1" a="1"/>
  <c r="CN35" i="6" s="1"/>
  <c r="AH27" i="16"/>
  <c r="CN27" i="16" s="1" a="1"/>
  <c r="CN27" i="16" s="1"/>
  <c r="AH24" i="8"/>
  <c r="CN24" i="8" s="1" a="1"/>
  <c r="CN24" i="8" s="1"/>
  <c r="AG25" i="14"/>
  <c r="CM25" i="14" s="1" a="1"/>
  <c r="CM25" i="14" s="1"/>
  <c r="AH21" i="9"/>
  <c r="CN21" i="9" s="1" a="1"/>
  <c r="CN21" i="9" s="1"/>
  <c r="AH22" i="4"/>
  <c r="CN22" i="4" s="1" a="1"/>
  <c r="CN22" i="4" s="1"/>
  <c r="AH23" i="5"/>
  <c r="CN23" i="5" s="1" a="1"/>
  <c r="CN23" i="5" s="1"/>
  <c r="CK81" i="10"/>
  <c r="CK113" i="10"/>
  <c r="CL104" i="15"/>
  <c r="CL72" i="15"/>
  <c r="CL103" i="13"/>
  <c r="CL71" i="13"/>
  <c r="CL74" i="3"/>
  <c r="CL106" i="3"/>
  <c r="CL106" i="10"/>
  <c r="CL74" i="10"/>
  <c r="CL88" i="13"/>
  <c r="CL56" i="13"/>
  <c r="CK117" i="15"/>
  <c r="CK85" i="15"/>
  <c r="CL61" i="21"/>
  <c r="CL93" i="21"/>
  <c r="CL56" i="11"/>
  <c r="CL88" i="11"/>
  <c r="CL60" i="21"/>
  <c r="CL92" i="21"/>
  <c r="CL57" i="14"/>
  <c r="CL89" i="14"/>
  <c r="CL99" i="15"/>
  <c r="CL67" i="15"/>
  <c r="CL100" i="9"/>
  <c r="CL68" i="9"/>
  <c r="CJ86" i="9"/>
  <c r="CJ54" i="9"/>
  <c r="AG32" i="6"/>
  <c r="CM32" i="6" s="1" a="1"/>
  <c r="CM32" i="6" s="1"/>
  <c r="AH35" i="9"/>
  <c r="CN35" i="9" s="1" a="1"/>
  <c r="CN35" i="9" s="1"/>
  <c r="AH35" i="2"/>
  <c r="CN35" i="2" s="1" a="1"/>
  <c r="CN35" i="2" s="1"/>
  <c r="AG32" i="20"/>
  <c r="CM32" i="20" s="1" a="1"/>
  <c r="CM32" i="20" s="1"/>
  <c r="CL100" i="17"/>
  <c r="CL68" i="17"/>
  <c r="CL55" i="3"/>
  <c r="CL87" i="3"/>
  <c r="CL63" i="1"/>
  <c r="CL95" i="1"/>
  <c r="CL117" i="9"/>
  <c r="CL85" i="9"/>
  <c r="CL94" i="15"/>
  <c r="CL62" i="15"/>
  <c r="CL107" i="5"/>
  <c r="CL75" i="5"/>
  <c r="CL87" i="18"/>
  <c r="CL55" i="18"/>
  <c r="CL91" i="7"/>
  <c r="CL59" i="7"/>
  <c r="CK107" i="18"/>
  <c r="CK75" i="18"/>
  <c r="CL88" i="14"/>
  <c r="CL56" i="14"/>
  <c r="AG15" i="17"/>
  <c r="CM15" i="17" s="1" a="1"/>
  <c r="CM15" i="17" s="1"/>
  <c r="AF47" i="17"/>
  <c r="AH20" i="14"/>
  <c r="CN20" i="14" s="1" a="1"/>
  <c r="CN20" i="14" s="1"/>
  <c r="AG26" i="5"/>
  <c r="CM26" i="5" s="1" a="1"/>
  <c r="CM26" i="5" s="1"/>
  <c r="AG24" i="4"/>
  <c r="CM24" i="4" s="1" a="1"/>
  <c r="CM24" i="4" s="1"/>
  <c r="CL86" i="20"/>
  <c r="CL54" i="20"/>
  <c r="AG28" i="21"/>
  <c r="CM28" i="21" s="1" a="1"/>
  <c r="CM28" i="21" s="1"/>
  <c r="AH22" i="11"/>
  <c r="CN22" i="11" s="1" a="1"/>
  <c r="CN22" i="11" s="1"/>
  <c r="AG19" i="2"/>
  <c r="CM19" i="2" s="1" a="1"/>
  <c r="CM19" i="2" s="1"/>
  <c r="AG17" i="2"/>
  <c r="CM17" i="2" s="1" a="1"/>
  <c r="CM17" i="2" s="1"/>
  <c r="AH46" i="20"/>
  <c r="CN46" i="20" s="1" a="1"/>
  <c r="CN46" i="20" s="1"/>
  <c r="AH21" i="17"/>
  <c r="CN21" i="17" s="1" a="1"/>
  <c r="CN21" i="17" s="1"/>
  <c r="AG38" i="2"/>
  <c r="CM38" i="2" s="1" a="1"/>
  <c r="CM38" i="2" s="1"/>
  <c r="AH20" i="10"/>
  <c r="CN20" i="10" s="1" a="1"/>
  <c r="CN20" i="10" s="1"/>
  <c r="AG46" i="13"/>
  <c r="CM46" i="13" s="1" a="1"/>
  <c r="CM46" i="13" s="1"/>
  <c r="AG33" i="3"/>
  <c r="CM33" i="3" s="1" a="1"/>
  <c r="CM33" i="3" s="1"/>
  <c r="AH33" i="5"/>
  <c r="CN33" i="5" s="1" a="1"/>
  <c r="CN33" i="5" s="1"/>
  <c r="AH29" i="1"/>
  <c r="CN29" i="1" s="1" a="1"/>
  <c r="CN29" i="1" s="1"/>
  <c r="AG40" i="17"/>
  <c r="CM40" i="17" s="1" a="1"/>
  <c r="CM40" i="17" s="1"/>
  <c r="AH44" i="2"/>
  <c r="CN44" i="2" s="1" a="1"/>
  <c r="CN44" i="2" s="1"/>
  <c r="AH21" i="13"/>
  <c r="CN21" i="13" s="1" a="1"/>
  <c r="CN21" i="13" s="1"/>
  <c r="CL58" i="11"/>
  <c r="CL90" i="11"/>
  <c r="CL72" i="21"/>
  <c r="CL104" i="21"/>
  <c r="CL95" i="5"/>
  <c r="CL63" i="5"/>
  <c r="AG17" i="3"/>
  <c r="CM17" i="3" s="1" a="1"/>
  <c r="CM17" i="3" s="1"/>
  <c r="AG27" i="17"/>
  <c r="CM27" i="17" s="1" a="1"/>
  <c r="CM27" i="17" s="1"/>
  <c r="AH45" i="13"/>
  <c r="CN45" i="13" s="1" a="1"/>
  <c r="CN45" i="13" s="1"/>
  <c r="AH40" i="21"/>
  <c r="CN40" i="21" s="1" a="1"/>
  <c r="CN40" i="21" s="1"/>
  <c r="AG33" i="4"/>
  <c r="CM33" i="4" s="1" a="1"/>
  <c r="CM33" i="4" s="1"/>
  <c r="AG45" i="3"/>
  <c r="CM45" i="3" s="1" a="1"/>
  <c r="CM45" i="3" s="1"/>
  <c r="AG18" i="5"/>
  <c r="CM18" i="5" s="1" a="1"/>
  <c r="CM18" i="5" s="1"/>
  <c r="AH45" i="8"/>
  <c r="CN45" i="8" s="1" a="1"/>
  <c r="CN45" i="8" s="1"/>
  <c r="AH26" i="1"/>
  <c r="CN26" i="1" s="1" a="1"/>
  <c r="CN26" i="1" s="1"/>
  <c r="AH43" i="10"/>
  <c r="CN43" i="10" s="1" a="1"/>
  <c r="CN43" i="10" s="1"/>
  <c r="AG40" i="10"/>
  <c r="CM40" i="10" s="1" a="1"/>
  <c r="CM40" i="10" s="1"/>
  <c r="AG19" i="18"/>
  <c r="CM19" i="18" s="1" a="1"/>
  <c r="CM19" i="18" s="1"/>
  <c r="AG26" i="4"/>
  <c r="CM26" i="4" s="1" a="1"/>
  <c r="CM26" i="4" s="1"/>
  <c r="AH38" i="18"/>
  <c r="CN38" i="18" s="1" a="1"/>
  <c r="CN38" i="18" s="1"/>
  <c r="AH32" i="3"/>
  <c r="CN32" i="3" s="1" a="1"/>
  <c r="CN32" i="3" s="1"/>
  <c r="AH43" i="11"/>
  <c r="CN43" i="11" s="1" a="1"/>
  <c r="CN43" i="11" s="1"/>
  <c r="AH35" i="12"/>
  <c r="CN35" i="12" s="1" a="1"/>
  <c r="CN35" i="12" s="1"/>
  <c r="AG22" i="2"/>
  <c r="CM22" i="2" s="1" a="1"/>
  <c r="CM22" i="2" s="1"/>
  <c r="CL112" i="5"/>
  <c r="CL80" i="5"/>
  <c r="CL94" i="16"/>
  <c r="CL62" i="16"/>
  <c r="CK113" i="5"/>
  <c r="CK81" i="5"/>
  <c r="CL109" i="5"/>
  <c r="CL77" i="5"/>
  <c r="CL87" i="8"/>
  <c r="CL55" i="8"/>
  <c r="CL113" i="13"/>
  <c r="CL81" i="13"/>
  <c r="CL82" i="14"/>
  <c r="CL114" i="14"/>
  <c r="CL91" i="19"/>
  <c r="CL59" i="19"/>
  <c r="CJ86" i="16"/>
  <c r="CJ54" i="16"/>
  <c r="AH39" i="3"/>
  <c r="CN39" i="3" s="1" a="1"/>
  <c r="CN39" i="3" s="1"/>
  <c r="AG23" i="17"/>
  <c r="CM23" i="17" s="1" a="1"/>
  <c r="CM23" i="17" s="1"/>
  <c r="AG16" i="14"/>
  <c r="CM16" i="14" s="1" a="1"/>
  <c r="CM16" i="14" s="1"/>
  <c r="AH18" i="1"/>
  <c r="CN18" i="1" s="1" a="1"/>
  <c r="CN18" i="1" s="1"/>
  <c r="AH37" i="15"/>
  <c r="CN37" i="15" s="1" a="1"/>
  <c r="CN37" i="15" s="1"/>
  <c r="AH34" i="18"/>
  <c r="CN34" i="18" s="1" a="1"/>
  <c r="CN34" i="18" s="1"/>
  <c r="AH27" i="9"/>
  <c r="CN27" i="9" s="1" a="1"/>
  <c r="CN27" i="9" s="1"/>
  <c r="AH36" i="6"/>
  <c r="CN36" i="6" s="1" a="1"/>
  <c r="CN36" i="6" s="1"/>
  <c r="AG27" i="21"/>
  <c r="CM27" i="21" s="1" a="1"/>
  <c r="CM27" i="21" s="1"/>
  <c r="AH32" i="2"/>
  <c r="CN32" i="2" s="1" a="1"/>
  <c r="CN32" i="2" s="1"/>
  <c r="CL73" i="16"/>
  <c r="CL105" i="16"/>
  <c r="CL90" i="20"/>
  <c r="CL58" i="20"/>
  <c r="CL120" i="7"/>
  <c r="CL123" i="7" s="1"/>
  <c r="CL116" i="7" s="1"/>
  <c r="CL84" i="7"/>
  <c r="CL69" i="20"/>
  <c r="CL101" i="20"/>
  <c r="CL59" i="11"/>
  <c r="CL91" i="11"/>
  <c r="CL96" i="5"/>
  <c r="CL64" i="5"/>
  <c r="CK67" i="17"/>
  <c r="CK99" i="17"/>
  <c r="CL90" i="15"/>
  <c r="CL58" i="15"/>
  <c r="CL57" i="10"/>
  <c r="CL89" i="10"/>
  <c r="CK78" i="10"/>
  <c r="CK110" i="10"/>
  <c r="CK105" i="13"/>
  <c r="CK73" i="13"/>
  <c r="CL89" i="17"/>
  <c r="CL57" i="17"/>
  <c r="CL71" i="1"/>
  <c r="CL103" i="1"/>
  <c r="CK64" i="19"/>
  <c r="CK96" i="19"/>
  <c r="CL102" i="10"/>
  <c r="CL70" i="10"/>
  <c r="CL71" i="12"/>
  <c r="CL103" i="12"/>
  <c r="CL65" i="20"/>
  <c r="CL97" i="20"/>
  <c r="CL93" i="5"/>
  <c r="CL61" i="5"/>
  <c r="CK57" i="19"/>
  <c r="CK89" i="19"/>
  <c r="CL109" i="10"/>
  <c r="CL77" i="10"/>
  <c r="CL88" i="8"/>
  <c r="CL56" i="8"/>
  <c r="CK111" i="15"/>
  <c r="CK79" i="15"/>
  <c r="CL107" i="8"/>
  <c r="CL75" i="8"/>
  <c r="CL70" i="20"/>
  <c r="CL102" i="20"/>
  <c r="CL110" i="14"/>
  <c r="CL78" i="14"/>
  <c r="CL102" i="7"/>
  <c r="CL70" i="7"/>
  <c r="AG42" i="10"/>
  <c r="CM42" i="10" s="1" a="1"/>
  <c r="CM42" i="10" s="1"/>
  <c r="AH33" i="15"/>
  <c r="CN33" i="15" s="1" a="1"/>
  <c r="CN33" i="15" s="1"/>
  <c r="AH32" i="13"/>
  <c r="CN32" i="13" s="1" a="1"/>
  <c r="CN32" i="13" s="1"/>
  <c r="AH35" i="3"/>
  <c r="CN35" i="3" s="1" a="1"/>
  <c r="CN35" i="3" s="1"/>
  <c r="CM104" i="5" l="1"/>
  <c r="CM72" i="5"/>
  <c r="AH15" i="17"/>
  <c r="CN15" i="17" s="1" a="1"/>
  <c r="CN15" i="17" s="1"/>
  <c r="AG47" i="17"/>
  <c r="AH27" i="12"/>
  <c r="CN27" i="12" s="1" a="1"/>
  <c r="CN27" i="12" s="1"/>
  <c r="AI31" i="16"/>
  <c r="CO31" i="16" s="1" a="1"/>
  <c r="CO31" i="16" s="1"/>
  <c r="CM106" i="3"/>
  <c r="CM74" i="3"/>
  <c r="CM106" i="12"/>
  <c r="CM74" i="12"/>
  <c r="CM115" i="2"/>
  <c r="CM83" i="2"/>
  <c r="AH35" i="14"/>
  <c r="CN35" i="14" s="1" a="1"/>
  <c r="CN35" i="14" s="1"/>
  <c r="CL70" i="21"/>
  <c r="CL102" i="21"/>
  <c r="CM103" i="13"/>
  <c r="CM71" i="13"/>
  <c r="CM110" i="3"/>
  <c r="CM78" i="3"/>
  <c r="CL90" i="18"/>
  <c r="CL58" i="18"/>
  <c r="CM84" i="8"/>
  <c r="CM120" i="8"/>
  <c r="CM123" i="8" s="1"/>
  <c r="CM116" i="8" s="1"/>
  <c r="CL56" i="3"/>
  <c r="CL88" i="3"/>
  <c r="CL111" i="17"/>
  <c r="CL79" i="17"/>
  <c r="CL117" i="13"/>
  <c r="CL85" i="13"/>
  <c r="CM117" i="20"/>
  <c r="CM85" i="20"/>
  <c r="CL67" i="21"/>
  <c r="CL99" i="21"/>
  <c r="CM91" i="14"/>
  <c r="CM59" i="14"/>
  <c r="AH32" i="6"/>
  <c r="CN32" i="6" s="1" a="1"/>
  <c r="CN32" i="6" s="1"/>
  <c r="AI21" i="9"/>
  <c r="CO21" i="9" s="1" a="1"/>
  <c r="CO21" i="9" s="1"/>
  <c r="AI35" i="6"/>
  <c r="CO35" i="6" s="1" a="1"/>
  <c r="CO35" i="6" s="1"/>
  <c r="AI28" i="4"/>
  <c r="CO28" i="4" s="1" a="1"/>
  <c r="CO28" i="4" s="1"/>
  <c r="AI46" i="4"/>
  <c r="CO46" i="4" s="1" a="1"/>
  <c r="CO46" i="4" s="1"/>
  <c r="AH38" i="6"/>
  <c r="CN38" i="6" s="1" a="1"/>
  <c r="CN38" i="6" s="1"/>
  <c r="AH34" i="14"/>
  <c r="CN34" i="14" s="1" a="1"/>
  <c r="CN34" i="14" s="1"/>
  <c r="AI42" i="21"/>
  <c r="CO42" i="21" s="1" a="1"/>
  <c r="CO42" i="21" s="1"/>
  <c r="AI31" i="4"/>
  <c r="CO31" i="4" s="1" a="1"/>
  <c r="CO31" i="4" s="1"/>
  <c r="AI27" i="8"/>
  <c r="CO27" i="8" s="1" a="1"/>
  <c r="CO27" i="8" s="1"/>
  <c r="CM105" i="21"/>
  <c r="CM73" i="21"/>
  <c r="CL114" i="8"/>
  <c r="CL82" i="8"/>
  <c r="CM56" i="17"/>
  <c r="CM88" i="17"/>
  <c r="CM55" i="19"/>
  <c r="CM87" i="19"/>
  <c r="CM94" i="9"/>
  <c r="CM62" i="9"/>
  <c r="CM108" i="18"/>
  <c r="CM76" i="18"/>
  <c r="CM87" i="20"/>
  <c r="CM55" i="20"/>
  <c r="CL89" i="2"/>
  <c r="CL57" i="2"/>
  <c r="CM60" i="7"/>
  <c r="CM92" i="7"/>
  <c r="CL86" i="19"/>
  <c r="CL54" i="19"/>
  <c r="AH24" i="11"/>
  <c r="CN24" i="11" s="1" a="1"/>
  <c r="CN24" i="11" s="1"/>
  <c r="CM98" i="11"/>
  <c r="CM66" i="11"/>
  <c r="CM58" i="19"/>
  <c r="CM90" i="19"/>
  <c r="CM72" i="19"/>
  <c r="CM104" i="19"/>
  <c r="CL104" i="8"/>
  <c r="CL72" i="8"/>
  <c r="CM112" i="21"/>
  <c r="CM80" i="21"/>
  <c r="CM97" i="13"/>
  <c r="CM65" i="13"/>
  <c r="CL86" i="13"/>
  <c r="CL54" i="13"/>
  <c r="CL100" i="19"/>
  <c r="CL68" i="19"/>
  <c r="CL105" i="5"/>
  <c r="CL73" i="5"/>
  <c r="CM109" i="8"/>
  <c r="CM77" i="8"/>
  <c r="CM80" i="6"/>
  <c r="CM112" i="6"/>
  <c r="CM107" i="12"/>
  <c r="CM75" i="12"/>
  <c r="CM72" i="1"/>
  <c r="CM104" i="1"/>
  <c r="CM95" i="10"/>
  <c r="CM63" i="10"/>
  <c r="CL63" i="20"/>
  <c r="CL95" i="20"/>
  <c r="CL113" i="14"/>
  <c r="CL81" i="14"/>
  <c r="CM83" i="5"/>
  <c r="CM115" i="5"/>
  <c r="CL97" i="2"/>
  <c r="CL65" i="2"/>
  <c r="CL104" i="17"/>
  <c r="CL72" i="17"/>
  <c r="CL101" i="13"/>
  <c r="CL69" i="13"/>
  <c r="CL105" i="15"/>
  <c r="CL73" i="15"/>
  <c r="CM107" i="20"/>
  <c r="CM75" i="20"/>
  <c r="CM111" i="20"/>
  <c r="CM79" i="20"/>
  <c r="CM106" i="5"/>
  <c r="CM74" i="5"/>
  <c r="CL77" i="9"/>
  <c r="CL109" i="9"/>
  <c r="CM85" i="1"/>
  <c r="CM117" i="1"/>
  <c r="CM80" i="8"/>
  <c r="CM112" i="8"/>
  <c r="CL72" i="10"/>
  <c r="CL104" i="10"/>
  <c r="CM99" i="5"/>
  <c r="CM67" i="5"/>
  <c r="CL85" i="3"/>
  <c r="CL117" i="3"/>
  <c r="CM74" i="15"/>
  <c r="CM106" i="15"/>
  <c r="CM105" i="17"/>
  <c r="CM73" i="17"/>
  <c r="CM56" i="1"/>
  <c r="CM88" i="1"/>
  <c r="CL110" i="15"/>
  <c r="CL78" i="15"/>
  <c r="CM110" i="17"/>
  <c r="CM78" i="17"/>
  <c r="CL89" i="13"/>
  <c r="CL57" i="13"/>
  <c r="CM63" i="19"/>
  <c r="CM95" i="19"/>
  <c r="CM85" i="6"/>
  <c r="CM117" i="6"/>
  <c r="CL90" i="21"/>
  <c r="CL58" i="21"/>
  <c r="CM104" i="11"/>
  <c r="CM72" i="11"/>
  <c r="CM84" i="1"/>
  <c r="CM120" i="1"/>
  <c r="CM123" i="1" s="1"/>
  <c r="CM116" i="1" s="1"/>
  <c r="CM101" i="10"/>
  <c r="CM69" i="10"/>
  <c r="CL59" i="21"/>
  <c r="CL91" i="21"/>
  <c r="CL68" i="10"/>
  <c r="CL100" i="10"/>
  <c r="CL108" i="4"/>
  <c r="CL76" i="4"/>
  <c r="CM67" i="19"/>
  <c r="CM99" i="19"/>
  <c r="CM113" i="11"/>
  <c r="CM81" i="11"/>
  <c r="CM86" i="3"/>
  <c r="CM54" i="3"/>
  <c r="AI16" i="16"/>
  <c r="CO16" i="16" s="1" a="1"/>
  <c r="CO16" i="16" s="1"/>
  <c r="AI41" i="15"/>
  <c r="CO41" i="15" s="1" a="1"/>
  <c r="CO41" i="15" s="1"/>
  <c r="AI26" i="16"/>
  <c r="CO26" i="16" s="1" a="1"/>
  <c r="CO26" i="16" s="1"/>
  <c r="AI38" i="11"/>
  <c r="CO38" i="11" s="1" a="1"/>
  <c r="CO38" i="11" s="1"/>
  <c r="AI18" i="11"/>
  <c r="CO18" i="11" s="1" a="1"/>
  <c r="CO18" i="11" s="1"/>
  <c r="CM59" i="8"/>
  <c r="CM91" i="8"/>
  <c r="CM58" i="8"/>
  <c r="CM90" i="8"/>
  <c r="CM87" i="13"/>
  <c r="CM55" i="13"/>
  <c r="CM60" i="6"/>
  <c r="CM92" i="6"/>
  <c r="CM64" i="15"/>
  <c r="CM96" i="15"/>
  <c r="CL111" i="5"/>
  <c r="CL79" i="5"/>
  <c r="CM75" i="19"/>
  <c r="CM107" i="19"/>
  <c r="AI34" i="20"/>
  <c r="CO34" i="20" s="1" a="1"/>
  <c r="CO34" i="20" s="1"/>
  <c r="AI30" i="18"/>
  <c r="CO30" i="18" s="1" a="1"/>
  <c r="CO30" i="18" s="1"/>
  <c r="AI45" i="15"/>
  <c r="CO45" i="15" s="1" a="1"/>
  <c r="CO45" i="15" s="1"/>
  <c r="AI29" i="21"/>
  <c r="CO29" i="21" s="1" a="1"/>
  <c r="CO29" i="21" s="1"/>
  <c r="AI19" i="13"/>
  <c r="CO19" i="13" s="1" a="1"/>
  <c r="CO19" i="13" s="1"/>
  <c r="AH46" i="8"/>
  <c r="CN46" i="8" s="1" a="1"/>
  <c r="CN46" i="8" s="1"/>
  <c r="AH38" i="19"/>
  <c r="CN38" i="19" s="1" a="1"/>
  <c r="CN38" i="19" s="1"/>
  <c r="AI26" i="14"/>
  <c r="CO26" i="14" s="1" a="1"/>
  <c r="CO26" i="14" s="1"/>
  <c r="CL69" i="14"/>
  <c r="CL101" i="14"/>
  <c r="AI46" i="5"/>
  <c r="CO46" i="5" s="1" a="1"/>
  <c r="CO46" i="5" s="1"/>
  <c r="AI45" i="18"/>
  <c r="CO45" i="18" s="1" a="1"/>
  <c r="CO45" i="18" s="1"/>
  <c r="AH21" i="19"/>
  <c r="CN21" i="19" s="1" a="1"/>
  <c r="CN21" i="19" s="1"/>
  <c r="AH43" i="15"/>
  <c r="CN43" i="15" s="1" a="1"/>
  <c r="CN43" i="15" s="1"/>
  <c r="AI35" i="16"/>
  <c r="CO35" i="16" s="1" a="1"/>
  <c r="CO35" i="16" s="1"/>
  <c r="AI30" i="16"/>
  <c r="CO30" i="16" s="1" a="1"/>
  <c r="CO30" i="16" s="1"/>
  <c r="AI22" i="20"/>
  <c r="CO22" i="20" s="1" a="1"/>
  <c r="CO22" i="20" s="1"/>
  <c r="AH41" i="2"/>
  <c r="CN41" i="2" s="1" a="1"/>
  <c r="CN41" i="2" s="1"/>
  <c r="AI35" i="17"/>
  <c r="CO35" i="17" s="1" a="1"/>
  <c r="CO35" i="17" s="1"/>
  <c r="CM82" i="17"/>
  <c r="CM114" i="17"/>
  <c r="CM75" i="1"/>
  <c r="CM107" i="1"/>
  <c r="CM117" i="11"/>
  <c r="CM85" i="11"/>
  <c r="AH15" i="6"/>
  <c r="CN15" i="6" s="1" a="1"/>
  <c r="CN15" i="6" s="1"/>
  <c r="AG47" i="6"/>
  <c r="AH37" i="10"/>
  <c r="CN37" i="10" s="1" a="1"/>
  <c r="CN37" i="10" s="1"/>
  <c r="AI22" i="3"/>
  <c r="CO22" i="3" s="1" a="1"/>
  <c r="CO22" i="3" s="1"/>
  <c r="AH40" i="18"/>
  <c r="CN40" i="18" s="1" a="1"/>
  <c r="CN40" i="18" s="1"/>
  <c r="CL88" i="7"/>
  <c r="CL56" i="7"/>
  <c r="CM95" i="3"/>
  <c r="CM63" i="3"/>
  <c r="CM107" i="9"/>
  <c r="CM75" i="9"/>
  <c r="CL96" i="17"/>
  <c r="CL64" i="17"/>
  <c r="CM113" i="3"/>
  <c r="CM81" i="3"/>
  <c r="CM59" i="5"/>
  <c r="CM91" i="5"/>
  <c r="CL91" i="16"/>
  <c r="CL59" i="16"/>
  <c r="AI31" i="1"/>
  <c r="CO31" i="1" s="1" a="1"/>
  <c r="CO31" i="1" s="1"/>
  <c r="AI37" i="7"/>
  <c r="CO37" i="7" s="1" a="1"/>
  <c r="CO37" i="7" s="1"/>
  <c r="AI23" i="7"/>
  <c r="CO23" i="7" s="1" a="1"/>
  <c r="CO23" i="7" s="1"/>
  <c r="AI37" i="8"/>
  <c r="CO37" i="8" s="1" a="1"/>
  <c r="CO37" i="8" s="1"/>
  <c r="AH35" i="21"/>
  <c r="CN35" i="21" s="1" a="1"/>
  <c r="CN35" i="21" s="1"/>
  <c r="AH34" i="10"/>
  <c r="CN34" i="10" s="1" a="1"/>
  <c r="CN34" i="10" s="1"/>
  <c r="AI36" i="15"/>
  <c r="CO36" i="15" s="1" a="1"/>
  <c r="CO36" i="15" s="1"/>
  <c r="CL79" i="12"/>
  <c r="CL111" i="12"/>
  <c r="AI15" i="11"/>
  <c r="CO15" i="11" s="1" a="1"/>
  <c r="CO15" i="11" s="1"/>
  <c r="AH33" i="13"/>
  <c r="CN33" i="13" s="1" a="1"/>
  <c r="CN33" i="13" s="1"/>
  <c r="AH18" i="8"/>
  <c r="CN18" i="8" s="1" a="1"/>
  <c r="CN18" i="8" s="1"/>
  <c r="CM61" i="16"/>
  <c r="CM93" i="16"/>
  <c r="CM104" i="2"/>
  <c r="CM72" i="2"/>
  <c r="CM96" i="2"/>
  <c r="CM64" i="2"/>
  <c r="CL90" i="17"/>
  <c r="CL58" i="17"/>
  <c r="CL117" i="18"/>
  <c r="CL85" i="18"/>
  <c r="CL56" i="6"/>
  <c r="CL88" i="6"/>
  <c r="AI31" i="3"/>
  <c r="CO31" i="3" s="1" a="1"/>
  <c r="CO31" i="3" s="1"/>
  <c r="AH45" i="6"/>
  <c r="CN45" i="6" s="1" a="1"/>
  <c r="CN45" i="6" s="1"/>
  <c r="CL90" i="4"/>
  <c r="CL58" i="4"/>
  <c r="CL79" i="11"/>
  <c r="CL111" i="11"/>
  <c r="CM55" i="4"/>
  <c r="CM87" i="4"/>
  <c r="CL89" i="9"/>
  <c r="CL57" i="9"/>
  <c r="CL82" i="6"/>
  <c r="CL114" i="6"/>
  <c r="CM56" i="8"/>
  <c r="CM88" i="8"/>
  <c r="CM97" i="20"/>
  <c r="CM65" i="20"/>
  <c r="CM71" i="1"/>
  <c r="CM103" i="1"/>
  <c r="CM89" i="10"/>
  <c r="CM57" i="10"/>
  <c r="CM91" i="11"/>
  <c r="CM59" i="11"/>
  <c r="CM73" i="16"/>
  <c r="CM105" i="16"/>
  <c r="CM59" i="19"/>
  <c r="CM91" i="19"/>
  <c r="CM77" i="5"/>
  <c r="CM109" i="5"/>
  <c r="CM90" i="11"/>
  <c r="CM58" i="11"/>
  <c r="AI17" i="14"/>
  <c r="CO17" i="14" s="1" a="1"/>
  <c r="CO17" i="14" s="1"/>
  <c r="AI36" i="5"/>
  <c r="CO36" i="5" s="1" a="1"/>
  <c r="CO36" i="5" s="1"/>
  <c r="AI16" i="3"/>
  <c r="CO16" i="3" s="1" a="1"/>
  <c r="CO16" i="3" s="1"/>
  <c r="AI28" i="15"/>
  <c r="CO28" i="15" s="1" a="1"/>
  <c r="CO28" i="15" s="1"/>
  <c r="AI17" i="11"/>
  <c r="CO17" i="11" s="1" a="1"/>
  <c r="CO17" i="11" s="1"/>
  <c r="AH42" i="16"/>
  <c r="CN42" i="16" s="1" a="1"/>
  <c r="CN42" i="16" s="1"/>
  <c r="AI43" i="20"/>
  <c r="CO43" i="20" s="1" a="1"/>
  <c r="CO43" i="20" s="1"/>
  <c r="AH41" i="3"/>
  <c r="CN41" i="3" s="1" a="1"/>
  <c r="CN41" i="3" s="1"/>
  <c r="AI22" i="19"/>
  <c r="CO22" i="19" s="1" a="1"/>
  <c r="CO22" i="19" s="1"/>
  <c r="AI43" i="18"/>
  <c r="CO43" i="18" s="1" a="1"/>
  <c r="CO43" i="18" s="1"/>
  <c r="AI30" i="11"/>
  <c r="CO30" i="11" s="1" a="1"/>
  <c r="CO30" i="11" s="1"/>
  <c r="AI21" i="16"/>
  <c r="CO21" i="16" s="1" a="1"/>
  <c r="CO21" i="16" s="1"/>
  <c r="AI20" i="17"/>
  <c r="CO20" i="17" s="1" a="1"/>
  <c r="CO20" i="17" s="1"/>
  <c r="AI20" i="12"/>
  <c r="CO20" i="12" s="1" a="1"/>
  <c r="CO20" i="12" s="1"/>
  <c r="AI41" i="12"/>
  <c r="CO41" i="12" s="1" a="1"/>
  <c r="CO41" i="12" s="1"/>
  <c r="AI26" i="7"/>
  <c r="CO26" i="7" s="1" a="1"/>
  <c r="CO26" i="7" s="1"/>
  <c r="CL87" i="14"/>
  <c r="CL55" i="14"/>
  <c r="CM92" i="13"/>
  <c r="CM60" i="13"/>
  <c r="AI41" i="1"/>
  <c r="CO41" i="1" s="1" a="1"/>
  <c r="CO41" i="1" s="1"/>
  <c r="CM63" i="17"/>
  <c r="CM95" i="17"/>
  <c r="CM105" i="18"/>
  <c r="CM73" i="18"/>
  <c r="CL98" i="17"/>
  <c r="CL66" i="17"/>
  <c r="AI28" i="12"/>
  <c r="CO28" i="12" s="1" a="1"/>
  <c r="CO28" i="12" s="1"/>
  <c r="CM115" i="14"/>
  <c r="CM83" i="14"/>
  <c r="CL98" i="21"/>
  <c r="CL66" i="21"/>
  <c r="AI37" i="15"/>
  <c r="CO37" i="15" s="1" a="1"/>
  <c r="CO37" i="15" s="1"/>
  <c r="CM114" i="11"/>
  <c r="CM82" i="11"/>
  <c r="CM79" i="21"/>
  <c r="CM111" i="21"/>
  <c r="AI32" i="13"/>
  <c r="CO32" i="13" s="1" a="1"/>
  <c r="CO32" i="13" s="1"/>
  <c r="AH27" i="21"/>
  <c r="CN27" i="21" s="1" a="1"/>
  <c r="CN27" i="21" s="1"/>
  <c r="CM76" i="15"/>
  <c r="CM108" i="15"/>
  <c r="AI39" i="3"/>
  <c r="CO39" i="3" s="1" a="1"/>
  <c r="CO39" i="3" s="1"/>
  <c r="AI43" i="11"/>
  <c r="CO43" i="11" s="1" a="1"/>
  <c r="CO43" i="11" s="1"/>
  <c r="AH19" i="18"/>
  <c r="CN19" i="18" s="1" a="1"/>
  <c r="CN19" i="18" s="1"/>
  <c r="AI45" i="8"/>
  <c r="CO45" i="8" s="1" a="1"/>
  <c r="CO45" i="8" s="1"/>
  <c r="AI40" i="21"/>
  <c r="CO40" i="21" s="1" a="1"/>
  <c r="CO40" i="21" s="1"/>
  <c r="AH17" i="3"/>
  <c r="CN17" i="3" s="1" a="1"/>
  <c r="CN17" i="3" s="1"/>
  <c r="AH40" i="17"/>
  <c r="CN40" i="17" s="1" a="1"/>
  <c r="CN40" i="17" s="1"/>
  <c r="AH46" i="13"/>
  <c r="CN46" i="13" s="1" a="1"/>
  <c r="CN46" i="13" s="1"/>
  <c r="AI46" i="20"/>
  <c r="CO46" i="20" s="1" a="1"/>
  <c r="CO46" i="20" s="1"/>
  <c r="AH28" i="21"/>
  <c r="CN28" i="21" s="1" a="1"/>
  <c r="CN28" i="21" s="1"/>
  <c r="AI20" i="14"/>
  <c r="CO20" i="14" s="1" a="1"/>
  <c r="CO20" i="14" s="1"/>
  <c r="CL103" i="20"/>
  <c r="CL71" i="20"/>
  <c r="CL96" i="14"/>
  <c r="CL64" i="14"/>
  <c r="CM88" i="10"/>
  <c r="CM56" i="10"/>
  <c r="CM83" i="7"/>
  <c r="CM115" i="7"/>
  <c r="CL89" i="7"/>
  <c r="CL57" i="7"/>
  <c r="CM68" i="7"/>
  <c r="CM100" i="7"/>
  <c r="CM73" i="1"/>
  <c r="CM105" i="1"/>
  <c r="CM78" i="16"/>
  <c r="CM110" i="16"/>
  <c r="CM78" i="7"/>
  <c r="CM110" i="7"/>
  <c r="AI34" i="21"/>
  <c r="CO34" i="21" s="1" a="1"/>
  <c r="CO34" i="21" s="1"/>
  <c r="AH43" i="8"/>
  <c r="CN43" i="8" s="1" a="1"/>
  <c r="CN43" i="8" s="1"/>
  <c r="AI17" i="17"/>
  <c r="CO17" i="17" s="1" a="1"/>
  <c r="CO17" i="17" s="1"/>
  <c r="AI16" i="19"/>
  <c r="CO16" i="19" s="1" a="1"/>
  <c r="CO16" i="19" s="1"/>
  <c r="AI23" i="9"/>
  <c r="CO23" i="9" s="1" a="1"/>
  <c r="CO23" i="9" s="1"/>
  <c r="AI37" i="18"/>
  <c r="CO37" i="18" s="1" a="1"/>
  <c r="CO37" i="18" s="1"/>
  <c r="AI16" i="20"/>
  <c r="CO16" i="20" s="1" a="1"/>
  <c r="CO16" i="20" s="1"/>
  <c r="AH18" i="2"/>
  <c r="CN18" i="2" s="1" a="1"/>
  <c r="CN18" i="2" s="1"/>
  <c r="AI21" i="7"/>
  <c r="CO21" i="7" s="1" a="1"/>
  <c r="CO21" i="7" s="1"/>
  <c r="CM76" i="1"/>
  <c r="CM108" i="1"/>
  <c r="AI27" i="11"/>
  <c r="CO27" i="11" s="1" a="1"/>
  <c r="CO27" i="11" s="1"/>
  <c r="AI19" i="19"/>
  <c r="CO19" i="19" s="1" a="1"/>
  <c r="CO19" i="19" s="1"/>
  <c r="AI33" i="19"/>
  <c r="CO33" i="19" s="1" a="1"/>
  <c r="CO33" i="19" s="1"/>
  <c r="AH33" i="8"/>
  <c r="CN33" i="8" s="1" a="1"/>
  <c r="CN33" i="8" s="1"/>
  <c r="AI41" i="21"/>
  <c r="CO41" i="21" s="1" a="1"/>
  <c r="CO41" i="21" s="1"/>
  <c r="AI26" i="13"/>
  <c r="CO26" i="13" s="1" a="1"/>
  <c r="CO26" i="13" s="1"/>
  <c r="CM120" i="17"/>
  <c r="CM123" i="17" s="1"/>
  <c r="CM116" i="17" s="1"/>
  <c r="CM84" i="17"/>
  <c r="AH29" i="19"/>
  <c r="CN29" i="19" s="1" a="1"/>
  <c r="CN29" i="19" s="1"/>
  <c r="AH34" i="5"/>
  <c r="CN34" i="5" s="1" a="1"/>
  <c r="CN34" i="5" s="1"/>
  <c r="AI38" i="8"/>
  <c r="CO38" i="8" s="1" a="1"/>
  <c r="CO38" i="8" s="1"/>
  <c r="AI41" i="6"/>
  <c r="CO41" i="6" s="1" a="1"/>
  <c r="CO41" i="6" s="1"/>
  <c r="AI36" i="12"/>
  <c r="CO36" i="12" s="1" a="1"/>
  <c r="CO36" i="12" s="1"/>
  <c r="AI33" i="1"/>
  <c r="CO33" i="1" s="1" a="1"/>
  <c r="CO33" i="1" s="1"/>
  <c r="AI24" i="10"/>
  <c r="CO24" i="10" s="1" a="1"/>
  <c r="CO24" i="10" s="1"/>
  <c r="AH24" i="20"/>
  <c r="CN24" i="20" s="1" a="1"/>
  <c r="CN24" i="20" s="1"/>
  <c r="AH42" i="14"/>
  <c r="CN42" i="14" s="1" a="1"/>
  <c r="CN42" i="14" s="1"/>
  <c r="AI44" i="5"/>
  <c r="CO44" i="5" s="1" a="1"/>
  <c r="CO44" i="5" s="1"/>
  <c r="AH26" i="2"/>
  <c r="CN26" i="2" s="1" a="1"/>
  <c r="CN26" i="2" s="1"/>
  <c r="AH33" i="17"/>
  <c r="CN33" i="17" s="1" a="1"/>
  <c r="CN33" i="17" s="1"/>
  <c r="AH30" i="13"/>
  <c r="CN30" i="13" s="1" a="1"/>
  <c r="CN30" i="13" s="1"/>
  <c r="AH34" i="15"/>
  <c r="CN34" i="15" s="1" a="1"/>
  <c r="CN34" i="15" s="1"/>
  <c r="AI36" i="20"/>
  <c r="CO36" i="20" s="1" a="1"/>
  <c r="CO36" i="20" s="1"/>
  <c r="AI40" i="20"/>
  <c r="CO40" i="20" s="1" a="1"/>
  <c r="CO40" i="20" s="1"/>
  <c r="AI35" i="5"/>
  <c r="CO35" i="5" s="1" a="1"/>
  <c r="CO35" i="5" s="1"/>
  <c r="AH38" i="9"/>
  <c r="CN38" i="9" s="1" a="1"/>
  <c r="CN38" i="9" s="1"/>
  <c r="AI46" i="1"/>
  <c r="CO46" i="1" s="1" a="1"/>
  <c r="CO46" i="1" s="1"/>
  <c r="AI41" i="8"/>
  <c r="CO41" i="8" s="1" a="1"/>
  <c r="CO41" i="8" s="1"/>
  <c r="AH33" i="10"/>
  <c r="CN33" i="10" s="1" a="1"/>
  <c r="CN33" i="10" s="1"/>
  <c r="AI28" i="5"/>
  <c r="CO28" i="5" s="1" a="1"/>
  <c r="CO28" i="5" s="1"/>
  <c r="AH46" i="3"/>
  <c r="CN46" i="3" s="1" a="1"/>
  <c r="CN46" i="3" s="1"/>
  <c r="AI35" i="15"/>
  <c r="CO35" i="15" s="1" a="1"/>
  <c r="CO35" i="15" s="1"/>
  <c r="AI34" i="17"/>
  <c r="CO34" i="17" s="1" a="1"/>
  <c r="CO34" i="17" s="1"/>
  <c r="AI17" i="1"/>
  <c r="CO17" i="1" s="1" a="1"/>
  <c r="CO17" i="1" s="1"/>
  <c r="AH39" i="15"/>
  <c r="CN39" i="15" s="1" a="1"/>
  <c r="CN39" i="15" s="1"/>
  <c r="AI39" i="17"/>
  <c r="CO39" i="17" s="1" a="1"/>
  <c r="CO39" i="17" s="1"/>
  <c r="AH18" i="13"/>
  <c r="CN18" i="13" s="1" a="1"/>
  <c r="CN18" i="13" s="1"/>
  <c r="AI24" i="19"/>
  <c r="CO24" i="19" s="1" a="1"/>
  <c r="CO24" i="19" s="1"/>
  <c r="AI46" i="6"/>
  <c r="CO46" i="6" s="1" a="1"/>
  <c r="CO46" i="6" s="1"/>
  <c r="AH19" i="21"/>
  <c r="CN19" i="21" s="1" a="1"/>
  <c r="CN19" i="21" s="1"/>
  <c r="AI33" i="11"/>
  <c r="CO33" i="11" s="1" a="1"/>
  <c r="CO33" i="11" s="1"/>
  <c r="AI45" i="1"/>
  <c r="CO45" i="1" s="1" a="1"/>
  <c r="CO45" i="1" s="1"/>
  <c r="AI30" i="10"/>
  <c r="CO30" i="10" s="1" a="1"/>
  <c r="CO30" i="10" s="1"/>
  <c r="AH20" i="21"/>
  <c r="CN20" i="21" s="1" a="1"/>
  <c r="CN20" i="21" s="1"/>
  <c r="AH29" i="10"/>
  <c r="CN29" i="10" s="1" a="1"/>
  <c r="CN29" i="10" s="1"/>
  <c r="AH37" i="4"/>
  <c r="CN37" i="4" s="1" a="1"/>
  <c r="CN37" i="4" s="1"/>
  <c r="AI28" i="19"/>
  <c r="CO28" i="19" s="1" a="1"/>
  <c r="CO28" i="19" s="1"/>
  <c r="AI42" i="11"/>
  <c r="CO42" i="11" s="1" a="1"/>
  <c r="CO42" i="11" s="1"/>
  <c r="AG47" i="3"/>
  <c r="CM70" i="15"/>
  <c r="CM102" i="15"/>
  <c r="CL102" i="18"/>
  <c r="CL70" i="18"/>
  <c r="CM97" i="17"/>
  <c r="CM65" i="17"/>
  <c r="CL94" i="14"/>
  <c r="CL62" i="14"/>
  <c r="CL86" i="15"/>
  <c r="CL54" i="15"/>
  <c r="AI20" i="8"/>
  <c r="CO20" i="8" s="1" a="1"/>
  <c r="CO20" i="8" s="1"/>
  <c r="AI19" i="8"/>
  <c r="CO19" i="8" s="1" a="1"/>
  <c r="CO19" i="8" s="1"/>
  <c r="AI16" i="13"/>
  <c r="CO16" i="13" s="1" a="1"/>
  <c r="CO16" i="13" s="1"/>
  <c r="AI21" i="6"/>
  <c r="CO21" i="6" s="1" a="1"/>
  <c r="CO21" i="6" s="1"/>
  <c r="AI25" i="15"/>
  <c r="CO25" i="15" s="1" a="1"/>
  <c r="CO25" i="15" s="1"/>
  <c r="AH40" i="5"/>
  <c r="CN40" i="5" s="1" a="1"/>
  <c r="CN40" i="5" s="1"/>
  <c r="AI36" i="19"/>
  <c r="CO36" i="19" s="1" a="1"/>
  <c r="CO36" i="19" s="1"/>
  <c r="CL120" i="11"/>
  <c r="CL123" i="11" s="1"/>
  <c r="CL116" i="11" s="1"/>
  <c r="CL84" i="11"/>
  <c r="CM117" i="12"/>
  <c r="CM85" i="12"/>
  <c r="CM91" i="9"/>
  <c r="CM59" i="9"/>
  <c r="CM111" i="3"/>
  <c r="CM79" i="3"/>
  <c r="CL109" i="20"/>
  <c r="CL77" i="20"/>
  <c r="CM66" i="15"/>
  <c r="CM98" i="15"/>
  <c r="AH30" i="14"/>
  <c r="CN30" i="14" s="1" a="1"/>
  <c r="CN30" i="14" s="1"/>
  <c r="CM95" i="13"/>
  <c r="CM63" i="13"/>
  <c r="CL89" i="18"/>
  <c r="CL57" i="18"/>
  <c r="CL76" i="6"/>
  <c r="CL108" i="6"/>
  <c r="CL64" i="3"/>
  <c r="CL96" i="3"/>
  <c r="CM114" i="5"/>
  <c r="CM82" i="5"/>
  <c r="CM60" i="15"/>
  <c r="CM92" i="15"/>
  <c r="CL103" i="16"/>
  <c r="CL71" i="16"/>
  <c r="AI43" i="17"/>
  <c r="CO43" i="17" s="1" a="1"/>
  <c r="CO43" i="17" s="1"/>
  <c r="AI36" i="1"/>
  <c r="CO36" i="1" s="1" a="1"/>
  <c r="CO36" i="1" s="1"/>
  <c r="AI46" i="11"/>
  <c r="CO46" i="11" s="1" a="1"/>
  <c r="CO46" i="11" s="1"/>
  <c r="CL91" i="4"/>
  <c r="CL59" i="4"/>
  <c r="CL111" i="14"/>
  <c r="CL79" i="14"/>
  <c r="CK54" i="8"/>
  <c r="CK86" i="8"/>
  <c r="AH17" i="7"/>
  <c r="CN17" i="7" s="1" a="1"/>
  <c r="CN17" i="7" s="1"/>
  <c r="AI24" i="3"/>
  <c r="CO24" i="3" s="1" a="1"/>
  <c r="CO24" i="3" s="1"/>
  <c r="AI36" i="9"/>
  <c r="CO36" i="9" s="1" a="1"/>
  <c r="CO36" i="9" s="1"/>
  <c r="AH25" i="17"/>
  <c r="CN25" i="17" s="1" a="1"/>
  <c r="CN25" i="17" s="1"/>
  <c r="AI42" i="3"/>
  <c r="CO42" i="3" s="1" a="1"/>
  <c r="CO42" i="3" s="1"/>
  <c r="AI20" i="5"/>
  <c r="CO20" i="5" s="1" a="1"/>
  <c r="CO20" i="5" s="1"/>
  <c r="AH20" i="16"/>
  <c r="CN20" i="16" s="1" a="1"/>
  <c r="CN20" i="16" s="1"/>
  <c r="CM93" i="17"/>
  <c r="CM61" i="17"/>
  <c r="CM103" i="18"/>
  <c r="CM71" i="18"/>
  <c r="CM64" i="1"/>
  <c r="CM96" i="1"/>
  <c r="CM78" i="6"/>
  <c r="CM110" i="6"/>
  <c r="CM74" i="1"/>
  <c r="CM106" i="1"/>
  <c r="CM89" i="20"/>
  <c r="CM57" i="20"/>
  <c r="CL101" i="7"/>
  <c r="CL69" i="7"/>
  <c r="AH40" i="12"/>
  <c r="CN40" i="12" s="1" a="1"/>
  <c r="CN40" i="12" s="1"/>
  <c r="CM114" i="9"/>
  <c r="CM82" i="9"/>
  <c r="CL64" i="20"/>
  <c r="CL96" i="20"/>
  <c r="AG15" i="16"/>
  <c r="CM15" i="16" s="1" a="1"/>
  <c r="CM15" i="16" s="1"/>
  <c r="AF47" i="16"/>
  <c r="AI22" i="16"/>
  <c r="CO22" i="16" s="1" a="1"/>
  <c r="CO22" i="16" s="1"/>
  <c r="AI33" i="2"/>
  <c r="CO33" i="2" s="1" a="1"/>
  <c r="CO33" i="2" s="1"/>
  <c r="AI25" i="2"/>
  <c r="CO25" i="2" s="1" a="1"/>
  <c r="CO25" i="2" s="1"/>
  <c r="AH19" i="17"/>
  <c r="CN19" i="17" s="1" a="1"/>
  <c r="CN19" i="17" s="1"/>
  <c r="AH46" i="18"/>
  <c r="CN46" i="18" s="1" a="1"/>
  <c r="CN46" i="18" s="1"/>
  <c r="AH17" i="6"/>
  <c r="CN17" i="6" s="1" a="1"/>
  <c r="CN17" i="6" s="1"/>
  <c r="CM108" i="13"/>
  <c r="CM76" i="13"/>
  <c r="CM109" i="13"/>
  <c r="CM77" i="13"/>
  <c r="AH19" i="4"/>
  <c r="CN19" i="4" s="1" a="1"/>
  <c r="CN19" i="4" s="1"/>
  <c r="AH40" i="11"/>
  <c r="CN40" i="11" s="1" a="1"/>
  <c r="CN40" i="11" s="1"/>
  <c r="AI16" i="4"/>
  <c r="CO16" i="4" s="1" a="1"/>
  <c r="CO16" i="4" s="1"/>
  <c r="AH18" i="9"/>
  <c r="CN18" i="9" s="1" a="1"/>
  <c r="CN18" i="9" s="1"/>
  <c r="AH43" i="6"/>
  <c r="CN43" i="6" s="1" a="1"/>
  <c r="CN43" i="6" s="1"/>
  <c r="AI17" i="8"/>
  <c r="CO17" i="8" s="1" a="1"/>
  <c r="CO17" i="8" s="1"/>
  <c r="AI26" i="20"/>
  <c r="CO26" i="20" s="1" a="1"/>
  <c r="CO26" i="20" s="1"/>
  <c r="AI32" i="1"/>
  <c r="CO32" i="1" s="1" a="1"/>
  <c r="CO32" i="1" s="1"/>
  <c r="AI18" i="10"/>
  <c r="CO18" i="10" s="1" a="1"/>
  <c r="CO18" i="10" s="1"/>
  <c r="AI20" i="11"/>
  <c r="CO20" i="11" s="1" a="1"/>
  <c r="CO20" i="11" s="1"/>
  <c r="AI34" i="16"/>
  <c r="CO34" i="16" s="1" a="1"/>
  <c r="CO34" i="16" s="1"/>
  <c r="AI20" i="19"/>
  <c r="CO20" i="19" s="1" a="1"/>
  <c r="CO20" i="19" s="1"/>
  <c r="AI38" i="5"/>
  <c r="CO38" i="5" s="1" a="1"/>
  <c r="CO38" i="5" s="1"/>
  <c r="AI19" i="11"/>
  <c r="CO19" i="11" s="1" a="1"/>
  <c r="CO19" i="11" s="1"/>
  <c r="CL107" i="18"/>
  <c r="CL75" i="18"/>
  <c r="CM62" i="15"/>
  <c r="CM94" i="15"/>
  <c r="CM68" i="17"/>
  <c r="CM100" i="17"/>
  <c r="CM89" i="14"/>
  <c r="CM57" i="14"/>
  <c r="CM93" i="21"/>
  <c r="CM61" i="21"/>
  <c r="CM106" i="10"/>
  <c r="CM74" i="10"/>
  <c r="CL70" i="11"/>
  <c r="CL102" i="11"/>
  <c r="CL100" i="5"/>
  <c r="CL68" i="5"/>
  <c r="CM75" i="16"/>
  <c r="CM107" i="16"/>
  <c r="CM88" i="20"/>
  <c r="CM56" i="20"/>
  <c r="CL105" i="4"/>
  <c r="CL73" i="4"/>
  <c r="CM58" i="1"/>
  <c r="CM90" i="1"/>
  <c r="CL97" i="15"/>
  <c r="CL65" i="15"/>
  <c r="CL73" i="11"/>
  <c r="CL105" i="11"/>
  <c r="CM68" i="15"/>
  <c r="CM100" i="15"/>
  <c r="CL89" i="15"/>
  <c r="CL57" i="15"/>
  <c r="CM96" i="9"/>
  <c r="CM64" i="9"/>
  <c r="CL93" i="15"/>
  <c r="CL61" i="15"/>
  <c r="CL84" i="3"/>
  <c r="CL120" i="3"/>
  <c r="CL123" i="3" s="1"/>
  <c r="CL116" i="3" s="1"/>
  <c r="AI29" i="2"/>
  <c r="CO29" i="2" s="1" a="1"/>
  <c r="CO29" i="2" s="1"/>
  <c r="AI43" i="1"/>
  <c r="CO43" i="1" s="1" a="1"/>
  <c r="CO43" i="1" s="1"/>
  <c r="CL94" i="17"/>
  <c r="CL62" i="17"/>
  <c r="CM60" i="17"/>
  <c r="CM92" i="17"/>
  <c r="AH29" i="3"/>
  <c r="CN29" i="3" s="1" a="1"/>
  <c r="CN29" i="3" s="1"/>
  <c r="AI40" i="6"/>
  <c r="CO40" i="6" s="1" a="1"/>
  <c r="CO40" i="6" s="1"/>
  <c r="AI43" i="7"/>
  <c r="CO43" i="7" s="1" a="1"/>
  <c r="CO43" i="7" s="1"/>
  <c r="CM75" i="6"/>
  <c r="CM107" i="6"/>
  <c r="CL111" i="10"/>
  <c r="CL79" i="10"/>
  <c r="CL89" i="5"/>
  <c r="CL57" i="5"/>
  <c r="CM120" i="13"/>
  <c r="CM123" i="13" s="1"/>
  <c r="CM116" i="13" s="1"/>
  <c r="CM84" i="13"/>
  <c r="CM68" i="1"/>
  <c r="CM100" i="1"/>
  <c r="CM91" i="10"/>
  <c r="CM59" i="10"/>
  <c r="CL88" i="2"/>
  <c r="CL56" i="2"/>
  <c r="CL86" i="17"/>
  <c r="CL54" i="17"/>
  <c r="AH32" i="20"/>
  <c r="CN32" i="20" s="1" a="1"/>
  <c r="CN32" i="20" s="1"/>
  <c r="AH25" i="14"/>
  <c r="CN25" i="14" s="1" a="1"/>
  <c r="CN25" i="14" s="1"/>
  <c r="AI17" i="10"/>
  <c r="CO17" i="10" s="1" a="1"/>
  <c r="CO17" i="10" s="1"/>
  <c r="AI44" i="7"/>
  <c r="CO44" i="7" s="1" a="1"/>
  <c r="CO44" i="7" s="1"/>
  <c r="AH18" i="7"/>
  <c r="CN18" i="7" s="1" a="1"/>
  <c r="CN18" i="7" s="1"/>
  <c r="AI29" i="7"/>
  <c r="CO29" i="7" s="1" a="1"/>
  <c r="CO29" i="7" s="1"/>
  <c r="AI34" i="1"/>
  <c r="CO34" i="1" s="1" a="1"/>
  <c r="CO34" i="1" s="1"/>
  <c r="AI39" i="16"/>
  <c r="CO39" i="16" s="1" a="1"/>
  <c r="CO39" i="16" s="1"/>
  <c r="AI39" i="7"/>
  <c r="CO39" i="7" s="1" a="1"/>
  <c r="CO39" i="7" s="1"/>
  <c r="CM96" i="11"/>
  <c r="CM64" i="11"/>
  <c r="CL114" i="13"/>
  <c r="CL82" i="13"/>
  <c r="CM72" i="6"/>
  <c r="CM104" i="6"/>
  <c r="CL110" i="19"/>
  <c r="CL78" i="19"/>
  <c r="CM71" i="19"/>
  <c r="CM103" i="19"/>
  <c r="CM56" i="16"/>
  <c r="CM88" i="16"/>
  <c r="CM120" i="9"/>
  <c r="CM123" i="9" s="1"/>
  <c r="CM116" i="9" s="1"/>
  <c r="CM84" i="9"/>
  <c r="CL65" i="9"/>
  <c r="CL97" i="9"/>
  <c r="CM71" i="8"/>
  <c r="CM103" i="8"/>
  <c r="AH15" i="19"/>
  <c r="CN15" i="19" s="1" a="1"/>
  <c r="CN15" i="19" s="1"/>
  <c r="AG47" i="19"/>
  <c r="AI37" i="1"/>
  <c r="CO37" i="1" s="1" a="1"/>
  <c r="CO37" i="1" s="1"/>
  <c r="CL110" i="5"/>
  <c r="CL78" i="5"/>
  <c r="CM108" i="12"/>
  <c r="CM76" i="12"/>
  <c r="CM62" i="6"/>
  <c r="CM94" i="6"/>
  <c r="CM87" i="9"/>
  <c r="CM55" i="9"/>
  <c r="CM113" i="17"/>
  <c r="CM81" i="17"/>
  <c r="AH15" i="13"/>
  <c r="CN15" i="13" s="1" a="1"/>
  <c r="CN15" i="13" s="1"/>
  <c r="AG47" i="13"/>
  <c r="AI45" i="17"/>
  <c r="CO45" i="17" s="1" a="1"/>
  <c r="CO45" i="17" s="1"/>
  <c r="CM102" i="12"/>
  <c r="CM70" i="12"/>
  <c r="CM79" i="8"/>
  <c r="CM111" i="8"/>
  <c r="CL94" i="2"/>
  <c r="CL62" i="2"/>
  <c r="CL57" i="12"/>
  <c r="CL89" i="12"/>
  <c r="CM83" i="19"/>
  <c r="CM115" i="19"/>
  <c r="CM92" i="10"/>
  <c r="CM60" i="10"/>
  <c r="CL67" i="10"/>
  <c r="CL99" i="10"/>
  <c r="CL98" i="13"/>
  <c r="CL66" i="13"/>
  <c r="CM80" i="19"/>
  <c r="CM112" i="19"/>
  <c r="CM71" i="17"/>
  <c r="CM103" i="17"/>
  <c r="CM80" i="17"/>
  <c r="CM112" i="17"/>
  <c r="CL89" i="4"/>
  <c r="CL57" i="4"/>
  <c r="CM101" i="9"/>
  <c r="CM69" i="9"/>
  <c r="CL105" i="9"/>
  <c r="CL73" i="9"/>
  <c r="CL83" i="11"/>
  <c r="CL115" i="11"/>
  <c r="CM94" i="10"/>
  <c r="CM62" i="10"/>
  <c r="CM102" i="5"/>
  <c r="CM70" i="5"/>
  <c r="CL101" i="15"/>
  <c r="CL69" i="15"/>
  <c r="CL102" i="14"/>
  <c r="CL70" i="14"/>
  <c r="CL109" i="14"/>
  <c r="CL77" i="14"/>
  <c r="CL106" i="18"/>
  <c r="CL74" i="18"/>
  <c r="CL75" i="21"/>
  <c r="CL107" i="21"/>
  <c r="CM56" i="4"/>
  <c r="CM88" i="4"/>
  <c r="CM104" i="14"/>
  <c r="CM72" i="14"/>
  <c r="CL117" i="16"/>
  <c r="CL85" i="16"/>
  <c r="CM70" i="6"/>
  <c r="CM102" i="6"/>
  <c r="CM100" i="12"/>
  <c r="CM68" i="12"/>
  <c r="CL92" i="5"/>
  <c r="CL60" i="5"/>
  <c r="CM107" i="10"/>
  <c r="CM75" i="10"/>
  <c r="CM77" i="7"/>
  <c r="CM109" i="7"/>
  <c r="CM99" i="9"/>
  <c r="CM67" i="9"/>
  <c r="CL120" i="5"/>
  <c r="CL123" i="5" s="1"/>
  <c r="CL116" i="5" s="1"/>
  <c r="CL84" i="5"/>
  <c r="CL103" i="4"/>
  <c r="CL71" i="4"/>
  <c r="CM81" i="15"/>
  <c r="CM113" i="15"/>
  <c r="CL91" i="20"/>
  <c r="CL59" i="20"/>
  <c r="CM102" i="9"/>
  <c r="CM70" i="9"/>
  <c r="CM62" i="12"/>
  <c r="CM94" i="12"/>
  <c r="CL111" i="7"/>
  <c r="CL79" i="7"/>
  <c r="CM115" i="13"/>
  <c r="CM83" i="13"/>
  <c r="AI15" i="3"/>
  <c r="CO15" i="3" s="1" a="1"/>
  <c r="CO15" i="3" s="1"/>
  <c r="AI31" i="15"/>
  <c r="CO31" i="15" s="1" a="1"/>
  <c r="CO31" i="15" s="1"/>
  <c r="AH31" i="18"/>
  <c r="CN31" i="18" s="1" a="1"/>
  <c r="CN31" i="18" s="1"/>
  <c r="AI26" i="17"/>
  <c r="CO26" i="17" s="1" a="1"/>
  <c r="CO26" i="17" s="1"/>
  <c r="AH23" i="14"/>
  <c r="CN23" i="14" s="1" a="1"/>
  <c r="CN23" i="14" s="1"/>
  <c r="CM120" i="12"/>
  <c r="CM123" i="12" s="1"/>
  <c r="CM116" i="12" s="1"/>
  <c r="CM84" i="12"/>
  <c r="CM95" i="18"/>
  <c r="CM63" i="18"/>
  <c r="CL63" i="6"/>
  <c r="CL95" i="6"/>
  <c r="CL112" i="4"/>
  <c r="CL80" i="4"/>
  <c r="CL71" i="21"/>
  <c r="CL103" i="21"/>
  <c r="CL54" i="1"/>
  <c r="CL86" i="1"/>
  <c r="AH45" i="11"/>
  <c r="CN45" i="11" s="1" a="1"/>
  <c r="CN45" i="11" s="1"/>
  <c r="AI46" i="12"/>
  <c r="CO46" i="12" s="1" a="1"/>
  <c r="CO46" i="12" s="1"/>
  <c r="AI20" i="9"/>
  <c r="CO20" i="9" s="1" a="1"/>
  <c r="CO20" i="9" s="1"/>
  <c r="AI40" i="3"/>
  <c r="CO40" i="3" s="1" a="1"/>
  <c r="CO40" i="3" s="1"/>
  <c r="AH38" i="20"/>
  <c r="CN38" i="20" s="1" a="1"/>
  <c r="CN38" i="20" s="1"/>
  <c r="AI27" i="15"/>
  <c r="CO27" i="15" s="1" a="1"/>
  <c r="CO27" i="15" s="1"/>
  <c r="CM57" i="16"/>
  <c r="CM89" i="16"/>
  <c r="CL54" i="10"/>
  <c r="CL86" i="10"/>
  <c r="AI24" i="13"/>
  <c r="CO24" i="13" s="1" a="1"/>
  <c r="CO24" i="13" s="1"/>
  <c r="AH18" i="18"/>
  <c r="CN18" i="18" s="1" a="1"/>
  <c r="CN18" i="18" s="1"/>
  <c r="AH37" i="6"/>
  <c r="CN37" i="6" s="1" a="1"/>
  <c r="CN37" i="6" s="1"/>
  <c r="AH25" i="3"/>
  <c r="CN25" i="3" s="1" a="1"/>
  <c r="CN25" i="3" s="1"/>
  <c r="AI43" i="5"/>
  <c r="CO43" i="5" s="1" a="1"/>
  <c r="CO43" i="5" s="1"/>
  <c r="AI21" i="15"/>
  <c r="CO21" i="15" s="1" a="1"/>
  <c r="CO21" i="15" s="1"/>
  <c r="AH32" i="16"/>
  <c r="CN32" i="16" s="1" a="1"/>
  <c r="CN32" i="16" s="1"/>
  <c r="CL115" i="8"/>
  <c r="CL83" i="8"/>
  <c r="AH20" i="4"/>
  <c r="CN20" i="4" s="1" a="1"/>
  <c r="CN20" i="4" s="1"/>
  <c r="AH40" i="14"/>
  <c r="CN40" i="14" s="1" a="1"/>
  <c r="CN40" i="14" s="1"/>
  <c r="CL120" i="4"/>
  <c r="CL123" i="4" s="1"/>
  <c r="CL116" i="4" s="1"/>
  <c r="CL84" i="4"/>
  <c r="CM111" i="9"/>
  <c r="CM79" i="9"/>
  <c r="CL73" i="3"/>
  <c r="CL105" i="3"/>
  <c r="CM108" i="5"/>
  <c r="CM76" i="5"/>
  <c r="CM69" i="17"/>
  <c r="CM101" i="17"/>
  <c r="CM108" i="3"/>
  <c r="CM76" i="3"/>
  <c r="AI22" i="17"/>
  <c r="CO22" i="17" s="1" a="1"/>
  <c r="CO22" i="17" s="1"/>
  <c r="AI32" i="18"/>
  <c r="CO32" i="18" s="1" a="1"/>
  <c r="CO32" i="18" s="1"/>
  <c r="AI25" i="1"/>
  <c r="CO25" i="1" s="1" a="1"/>
  <c r="CO25" i="1" s="1"/>
  <c r="AI39" i="6"/>
  <c r="CO39" i="6" s="1" a="1"/>
  <c r="CO39" i="6" s="1"/>
  <c r="AI35" i="1"/>
  <c r="CO35" i="1" s="1" a="1"/>
  <c r="CO35" i="1" s="1"/>
  <c r="AI18" i="20"/>
  <c r="CO18" i="20" s="1" a="1"/>
  <c r="CO18" i="20" s="1"/>
  <c r="AH30" i="7"/>
  <c r="CN30" i="7" s="1" a="1"/>
  <c r="CN30" i="7" s="1"/>
  <c r="CM75" i="4"/>
  <c r="CM107" i="4"/>
  <c r="AI43" i="9"/>
  <c r="CO43" i="9" s="1" a="1"/>
  <c r="CO43" i="9" s="1"/>
  <c r="AH25" i="20"/>
  <c r="CN25" i="20" s="1" a="1"/>
  <c r="CN25" i="20" s="1"/>
  <c r="CM96" i="13"/>
  <c r="CM64" i="13"/>
  <c r="CL97" i="18"/>
  <c r="CL65" i="18"/>
  <c r="CL103" i="15"/>
  <c r="CL71" i="15"/>
  <c r="CL107" i="2"/>
  <c r="CL75" i="2"/>
  <c r="CM61" i="6"/>
  <c r="CM93" i="6"/>
  <c r="CL59" i="3"/>
  <c r="CL91" i="3"/>
  <c r="CL113" i="4"/>
  <c r="CL81" i="4"/>
  <c r="CM100" i="18"/>
  <c r="CM68" i="18"/>
  <c r="AI37" i="13"/>
  <c r="CO37" i="13" s="1" a="1"/>
  <c r="CO37" i="13" s="1"/>
  <c r="AI38" i="13"/>
  <c r="CO38" i="13" s="1" a="1"/>
  <c r="CO38" i="13" s="1"/>
  <c r="CL110" i="4"/>
  <c r="CL78" i="4"/>
  <c r="CM92" i="12"/>
  <c r="CM60" i="12"/>
  <c r="CL76" i="11"/>
  <c r="CL108" i="11"/>
  <c r="CM70" i="7"/>
  <c r="CM102" i="7"/>
  <c r="CM102" i="20"/>
  <c r="CM70" i="20"/>
  <c r="CM109" i="10"/>
  <c r="CM77" i="10"/>
  <c r="CM103" i="12"/>
  <c r="CM71" i="12"/>
  <c r="CM89" i="17"/>
  <c r="CM57" i="17"/>
  <c r="CM58" i="15"/>
  <c r="CM90" i="15"/>
  <c r="CM101" i="20"/>
  <c r="CM69" i="20"/>
  <c r="CM114" i="14"/>
  <c r="CM82" i="14"/>
  <c r="CL113" i="5"/>
  <c r="CL81" i="5"/>
  <c r="CM95" i="5"/>
  <c r="CM63" i="5"/>
  <c r="CL86" i="2"/>
  <c r="CL54" i="2"/>
  <c r="AH36" i="18"/>
  <c r="CN36" i="18" s="1" a="1"/>
  <c r="CN36" i="18" s="1"/>
  <c r="AI23" i="15"/>
  <c r="CO23" i="15" s="1" a="1"/>
  <c r="CO23" i="15" s="1"/>
  <c r="AI29" i="17"/>
  <c r="CO29" i="17" s="1" a="1"/>
  <c r="CO29" i="17" s="1"/>
  <c r="AI18" i="14"/>
  <c r="CO18" i="14" s="1" a="1"/>
  <c r="CO18" i="14" s="1"/>
  <c r="AI22" i="21"/>
  <c r="CO22" i="21" s="1" a="1"/>
  <c r="CO22" i="21" s="1"/>
  <c r="AI35" i="10"/>
  <c r="CO35" i="10" s="1" a="1"/>
  <c r="CO35" i="10" s="1"/>
  <c r="AH31" i="11"/>
  <c r="CN31" i="11" s="1" a="1"/>
  <c r="CN31" i="11" s="1"/>
  <c r="AH29" i="5"/>
  <c r="CN29" i="5" s="1" a="1"/>
  <c r="CN29" i="5" s="1"/>
  <c r="AI36" i="16"/>
  <c r="CO36" i="16" s="1" a="1"/>
  <c r="CO36" i="16" s="1"/>
  <c r="AI17" i="20"/>
  <c r="CO17" i="20" s="1" a="1"/>
  <c r="CO17" i="20" s="1"/>
  <c r="AH34" i="4"/>
  <c r="CN34" i="4" s="1" a="1"/>
  <c r="CN34" i="4" s="1"/>
  <c r="AI19" i="1"/>
  <c r="CO19" i="1" s="1" a="1"/>
  <c r="CO19" i="1" s="1"/>
  <c r="AH26" i="15"/>
  <c r="CN26" i="15" s="1" a="1"/>
  <c r="CN26" i="15" s="1"/>
  <c r="AH34" i="11"/>
  <c r="CN34" i="11" s="1" a="1"/>
  <c r="CN34" i="11" s="1"/>
  <c r="AI29" i="15"/>
  <c r="CO29" i="15" s="1" a="1"/>
  <c r="CO29" i="15" s="1"/>
  <c r="AH18" i="15"/>
  <c r="CN18" i="15" s="1" a="1"/>
  <c r="CN18" i="15" s="1"/>
  <c r="AI25" i="9"/>
  <c r="CO25" i="9" s="1" a="1"/>
  <c r="CO25" i="9" s="1"/>
  <c r="AH22" i="15"/>
  <c r="CN22" i="15" s="1" a="1"/>
  <c r="CN22" i="15" s="1"/>
  <c r="CM109" i="18"/>
  <c r="CM77" i="18"/>
  <c r="CL95" i="4"/>
  <c r="CL63" i="4"/>
  <c r="AI24" i="8"/>
  <c r="CO24" i="8" s="1" a="1"/>
  <c r="CO24" i="8" s="1"/>
  <c r="CM62" i="4"/>
  <c r="CM94" i="4"/>
  <c r="CM103" i="2"/>
  <c r="CM71" i="2"/>
  <c r="CM65" i="1"/>
  <c r="CM97" i="1"/>
  <c r="CM93" i="11"/>
  <c r="CM61" i="11"/>
  <c r="AI22" i="4"/>
  <c r="CO22" i="4" s="1" a="1"/>
  <c r="CO22" i="4" s="1"/>
  <c r="CM83" i="1"/>
  <c r="CM115" i="1"/>
  <c r="CL68" i="11"/>
  <c r="CL100" i="11"/>
  <c r="CM72" i="15"/>
  <c r="CM104" i="15"/>
  <c r="CM57" i="1"/>
  <c r="CM89" i="1"/>
  <c r="CM103" i="3"/>
  <c r="CM71" i="3"/>
  <c r="AI33" i="15"/>
  <c r="CO33" i="15" s="1" a="1"/>
  <c r="CO33" i="15" s="1"/>
  <c r="AI36" i="6"/>
  <c r="CO36" i="6" s="1" a="1"/>
  <c r="CO36" i="6" s="1"/>
  <c r="AI18" i="1"/>
  <c r="CO18" i="1" s="1" a="1"/>
  <c r="CO18" i="1" s="1"/>
  <c r="AI32" i="3"/>
  <c r="CO32" i="3" s="1" a="1"/>
  <c r="CO32" i="3" s="1"/>
  <c r="AH40" i="10"/>
  <c r="CN40" i="10" s="1" a="1"/>
  <c r="CN40" i="10" s="1"/>
  <c r="AH18" i="5"/>
  <c r="CN18" i="5" s="1" a="1"/>
  <c r="CN18" i="5" s="1"/>
  <c r="AI45" i="13"/>
  <c r="CO45" i="13" s="1" a="1"/>
  <c r="CO45" i="13" s="1"/>
  <c r="AI29" i="1"/>
  <c r="CO29" i="1" s="1" a="1"/>
  <c r="CO29" i="1" s="1"/>
  <c r="AI20" i="10"/>
  <c r="CO20" i="10" s="1" a="1"/>
  <c r="CO20" i="10" s="1"/>
  <c r="AH17" i="2"/>
  <c r="CN17" i="2" s="1" a="1"/>
  <c r="CN17" i="2" s="1"/>
  <c r="CM106" i="2"/>
  <c r="CM74" i="2"/>
  <c r="CM94" i="5"/>
  <c r="CM62" i="5"/>
  <c r="CM95" i="8"/>
  <c r="CM63" i="8"/>
  <c r="CL66" i="12"/>
  <c r="CL98" i="12"/>
  <c r="CM100" i="2"/>
  <c r="CM68" i="2"/>
  <c r="CM74" i="4"/>
  <c r="CM106" i="4"/>
  <c r="CM70" i="16"/>
  <c r="CM102" i="16"/>
  <c r="CM108" i="9"/>
  <c r="CM76" i="9"/>
  <c r="CM80" i="1"/>
  <c r="CM112" i="1"/>
  <c r="CM82" i="1"/>
  <c r="CM114" i="1"/>
  <c r="AI25" i="11"/>
  <c r="CO25" i="11" s="1" a="1"/>
  <c r="CO25" i="11" s="1"/>
  <c r="AH43" i="13"/>
  <c r="CN43" i="13" s="1" a="1"/>
  <c r="CN43" i="13" s="1"/>
  <c r="AI33" i="6"/>
  <c r="CO33" i="6" s="1" a="1"/>
  <c r="CO33" i="6" s="1"/>
  <c r="AH39" i="19"/>
  <c r="CN39" i="19" s="1" a="1"/>
  <c r="CN39" i="19" s="1"/>
  <c r="AI32" i="19"/>
  <c r="CO32" i="19" s="1" a="1"/>
  <c r="CO32" i="19" s="1"/>
  <c r="AI17" i="16"/>
  <c r="CO17" i="16" s="1" a="1"/>
  <c r="CO17" i="16" s="1"/>
  <c r="AI45" i="9"/>
  <c r="CO45" i="9" s="1" a="1"/>
  <c r="CO45" i="9" s="1"/>
  <c r="AH26" i="9"/>
  <c r="CN26" i="9" s="1" a="1"/>
  <c r="CN26" i="9" s="1"/>
  <c r="AI32" i="8"/>
  <c r="CO32" i="8" s="1" a="1"/>
  <c r="CO32" i="8" s="1"/>
  <c r="AH39" i="5"/>
  <c r="CN39" i="5" s="1" a="1"/>
  <c r="CN39" i="5" s="1"/>
  <c r="AI37" i="12"/>
  <c r="CO37" i="12" s="1" a="1"/>
  <c r="CO37" i="12" s="1"/>
  <c r="AI23" i="6"/>
  <c r="CO23" i="6" s="1" a="1"/>
  <c r="CO23" i="6" s="1"/>
  <c r="AI16" i="9"/>
  <c r="CO16" i="9" s="1" a="1"/>
  <c r="CO16" i="9" s="1"/>
  <c r="AI42" i="17"/>
  <c r="CO42" i="17" s="1" a="1"/>
  <c r="CO42" i="17" s="1"/>
  <c r="CM112" i="9"/>
  <c r="CM80" i="9"/>
  <c r="AI31" i="12"/>
  <c r="CO31" i="12" s="1" a="1"/>
  <c r="CO31" i="12" s="1"/>
  <c r="AI40" i="8"/>
  <c r="CO40" i="8" s="1" a="1"/>
  <c r="CO40" i="8" s="1"/>
  <c r="AH23" i="2"/>
  <c r="CN23" i="2" s="1" a="1"/>
  <c r="CN23" i="2" s="1"/>
  <c r="AH18" i="12"/>
  <c r="CN18" i="12" s="1" a="1"/>
  <c r="CN18" i="12" s="1"/>
  <c r="AI44" i="19"/>
  <c r="CO44" i="19" s="1" a="1"/>
  <c r="CO44" i="19" s="1"/>
  <c r="AI21" i="10"/>
  <c r="CO21" i="10" s="1" a="1"/>
  <c r="CO21" i="10" s="1"/>
  <c r="AH28" i="10"/>
  <c r="CN28" i="10" s="1" a="1"/>
  <c r="CN28" i="10" s="1"/>
  <c r="AH27" i="13"/>
  <c r="CN27" i="13" s="1" a="1"/>
  <c r="CN27" i="13" s="1"/>
  <c r="AI41" i="19"/>
  <c r="CO41" i="19" s="1" a="1"/>
  <c r="CO41" i="19" s="1"/>
  <c r="AI32" i="17"/>
  <c r="CO32" i="17" s="1" a="1"/>
  <c r="CO32" i="17" s="1"/>
  <c r="AI41" i="17"/>
  <c r="CO41" i="17" s="1" a="1"/>
  <c r="CO41" i="17" s="1"/>
  <c r="AH18" i="4"/>
  <c r="CN18" i="4" s="1" a="1"/>
  <c r="CN18" i="4" s="1"/>
  <c r="AI30" i="9"/>
  <c r="CO30" i="9" s="1" a="1"/>
  <c r="CO30" i="9" s="1"/>
  <c r="AH34" i="9"/>
  <c r="CN34" i="9" s="1" a="1"/>
  <c r="CN34" i="9" s="1"/>
  <c r="AH44" i="11"/>
  <c r="CN44" i="11" s="1" a="1"/>
  <c r="CN44" i="11" s="1"/>
  <c r="AI23" i="10"/>
  <c r="CO23" i="10" s="1" a="1"/>
  <c r="CO23" i="10" s="1"/>
  <c r="AI31" i="5"/>
  <c r="CO31" i="5" s="1" a="1"/>
  <c r="CO31" i="5" s="1"/>
  <c r="AH30" i="15"/>
  <c r="CN30" i="15" s="1" a="1"/>
  <c r="CN30" i="15" s="1"/>
  <c r="AH31" i="14"/>
  <c r="CN31" i="14" s="1" a="1"/>
  <c r="CN31" i="14" s="1"/>
  <c r="AH38" i="14"/>
  <c r="CN38" i="14" s="1" a="1"/>
  <c r="CN38" i="14" s="1"/>
  <c r="AH35" i="18"/>
  <c r="CN35" i="18" s="1" a="1"/>
  <c r="CN35" i="18" s="1"/>
  <c r="AH36" i="21"/>
  <c r="CN36" i="21" s="1" a="1"/>
  <c r="CN36" i="21" s="1"/>
  <c r="AI17" i="4"/>
  <c r="CO17" i="4" s="1" a="1"/>
  <c r="CO17" i="4" s="1"/>
  <c r="AI33" i="14"/>
  <c r="CO33" i="14" s="1" a="1"/>
  <c r="CO33" i="14" s="1"/>
  <c r="AH46" i="16"/>
  <c r="CN46" i="16" s="1" a="1"/>
  <c r="CN46" i="16" s="1"/>
  <c r="AI31" i="6"/>
  <c r="CO31" i="6" s="1" a="1"/>
  <c r="CO31" i="6" s="1"/>
  <c r="AI29" i="12"/>
  <c r="CO29" i="12" s="1" a="1"/>
  <c r="CO29" i="12" s="1"/>
  <c r="AH21" i="5"/>
  <c r="CN21" i="5" s="1" a="1"/>
  <c r="CN21" i="5" s="1"/>
  <c r="AI36" i="10"/>
  <c r="CO36" i="10" s="1" a="1"/>
  <c r="CO36" i="10" s="1"/>
  <c r="AI38" i="7"/>
  <c r="CO38" i="7" s="1" a="1"/>
  <c r="CO38" i="7" s="1"/>
  <c r="AI28" i="9"/>
  <c r="CO28" i="9" s="1" a="1"/>
  <c r="CO28" i="9" s="1"/>
  <c r="AH45" i="5"/>
  <c r="CN45" i="5" s="1" a="1"/>
  <c r="CN45" i="5" s="1"/>
  <c r="AH32" i="4"/>
  <c r="CN32" i="4" s="1" a="1"/>
  <c r="CN32" i="4" s="1"/>
  <c r="AI42" i="15"/>
  <c r="CO42" i="15" s="1" a="1"/>
  <c r="CO42" i="15" s="1"/>
  <c r="AH20" i="20"/>
  <c r="CN20" i="20" s="1" a="1"/>
  <c r="CN20" i="20" s="1"/>
  <c r="AI31" i="9"/>
  <c r="CO31" i="9" s="1" a="1"/>
  <c r="CO31" i="9" s="1"/>
  <c r="AI23" i="12"/>
  <c r="CO23" i="12" s="1" a="1"/>
  <c r="CO23" i="12" s="1"/>
  <c r="AH40" i="7"/>
  <c r="CN40" i="7" s="1" a="1"/>
  <c r="CN40" i="7" s="1"/>
  <c r="AI44" i="13"/>
  <c r="CO44" i="13" s="1" a="1"/>
  <c r="CO44" i="13" s="1"/>
  <c r="CL102" i="17"/>
  <c r="CL70" i="17"/>
  <c r="CM110" i="20"/>
  <c r="CM78" i="20"/>
  <c r="CM93" i="8"/>
  <c r="CM61" i="8"/>
  <c r="AH15" i="15"/>
  <c r="CN15" i="15" s="1" a="1"/>
  <c r="CN15" i="15" s="1"/>
  <c r="AG47" i="15"/>
  <c r="AI45" i="12"/>
  <c r="CO45" i="12" s="1" a="1"/>
  <c r="CO45" i="12" s="1"/>
  <c r="AI24" i="18"/>
  <c r="CO24" i="18" s="1" a="1"/>
  <c r="CO24" i="18" s="1"/>
  <c r="AH24" i="6"/>
  <c r="CN24" i="6" s="1" a="1"/>
  <c r="CN24" i="6" s="1"/>
  <c r="AH41" i="4"/>
  <c r="CN41" i="4" s="1" a="1"/>
  <c r="CN41" i="4" s="1"/>
  <c r="AH32" i="21"/>
  <c r="CN32" i="21" s="1" a="1"/>
  <c r="CN32" i="21" s="1"/>
  <c r="CM96" i="8"/>
  <c r="CM64" i="8"/>
  <c r="CL75" i="11"/>
  <c r="CL107" i="11"/>
  <c r="CM69" i="6"/>
  <c r="CM101" i="6"/>
  <c r="CM108" i="14"/>
  <c r="CM76" i="14"/>
  <c r="CL60" i="11"/>
  <c r="CL92" i="11"/>
  <c r="CM99" i="11"/>
  <c r="CM67" i="11"/>
  <c r="CM81" i="8"/>
  <c r="CM113" i="8"/>
  <c r="AI18" i="16"/>
  <c r="CO18" i="16" s="1" a="1"/>
  <c r="CO18" i="16" s="1"/>
  <c r="CM114" i="3"/>
  <c r="CM82" i="3"/>
  <c r="CM62" i="19"/>
  <c r="CM94" i="19"/>
  <c r="CL98" i="7"/>
  <c r="CL66" i="7"/>
  <c r="CM72" i="7"/>
  <c r="CM104" i="7"/>
  <c r="CL100" i="14"/>
  <c r="CL68" i="14"/>
  <c r="CL100" i="4"/>
  <c r="CL68" i="4"/>
  <c r="CK86" i="21"/>
  <c r="CK54" i="21"/>
  <c r="AH44" i="8"/>
  <c r="CN44" i="8" s="1" a="1"/>
  <c r="CN44" i="8" s="1"/>
  <c r="CL90" i="7"/>
  <c r="CL58" i="7"/>
  <c r="CL57" i="3"/>
  <c r="CL89" i="3"/>
  <c r="AG15" i="8"/>
  <c r="CM15" i="8" s="1" a="1"/>
  <c r="CM15" i="8" s="1"/>
  <c r="AF47" i="8"/>
  <c r="AH45" i="4"/>
  <c r="CN45" i="4" s="1" a="1"/>
  <c r="CN45" i="4" s="1"/>
  <c r="AI40" i="9"/>
  <c r="CO40" i="9" s="1" a="1"/>
  <c r="CO40" i="9" s="1"/>
  <c r="AH34" i="3"/>
  <c r="CN34" i="3" s="1" a="1"/>
  <c r="CN34" i="3" s="1"/>
  <c r="AI37" i="5"/>
  <c r="CO37" i="5" s="1" a="1"/>
  <c r="CO37" i="5" s="1"/>
  <c r="AI30" i="17"/>
  <c r="CO30" i="17" s="1" a="1"/>
  <c r="CO30" i="17" s="1"/>
  <c r="AI37" i="3"/>
  <c r="CO37" i="3" s="1" a="1"/>
  <c r="CO37" i="3" s="1"/>
  <c r="CM96" i="10"/>
  <c r="CM64" i="10"/>
  <c r="CM83" i="15"/>
  <c r="CM115" i="15"/>
  <c r="CM62" i="1"/>
  <c r="CM94" i="1"/>
  <c r="CL80" i="10"/>
  <c r="CL112" i="10"/>
  <c r="AI36" i="4"/>
  <c r="CO36" i="4" s="1" a="1"/>
  <c r="CO36" i="4" s="1"/>
  <c r="CM77" i="15"/>
  <c r="CM109" i="15"/>
  <c r="CM98" i="2"/>
  <c r="CM66" i="2"/>
  <c r="CM93" i="10"/>
  <c r="CM61" i="10"/>
  <c r="CM67" i="6"/>
  <c r="CM99" i="6"/>
  <c r="AI25" i="13"/>
  <c r="CO25" i="13" s="1" a="1"/>
  <c r="CO25" i="13" s="1"/>
  <c r="AH26" i="18"/>
  <c r="CN26" i="18" s="1" a="1"/>
  <c r="CN26" i="18" s="1"/>
  <c r="AH32" i="15"/>
  <c r="CN32" i="15" s="1" a="1"/>
  <c r="CN32" i="15" s="1"/>
  <c r="AH36" i="2"/>
  <c r="CN36" i="2" s="1" a="1"/>
  <c r="CN36" i="2" s="1"/>
  <c r="AI22" i="6"/>
  <c r="CO22" i="6" s="1" a="1"/>
  <c r="CO22" i="6" s="1"/>
  <c r="AH20" i="3"/>
  <c r="CN20" i="3" s="1" a="1"/>
  <c r="CN20" i="3" s="1"/>
  <c r="AH42" i="4"/>
  <c r="CN42" i="4" s="1" a="1"/>
  <c r="CN42" i="4" s="1"/>
  <c r="AI29" i="18"/>
  <c r="CO29" i="18" s="1" a="1"/>
  <c r="CO29" i="18" s="1"/>
  <c r="CL100" i="20"/>
  <c r="CL68" i="20"/>
  <c r="CM102" i="2"/>
  <c r="CM70" i="2"/>
  <c r="AH39" i="4"/>
  <c r="CN39" i="4" s="1" a="1"/>
  <c r="CN39" i="4" s="1"/>
  <c r="AI21" i="12"/>
  <c r="CO21" i="12" s="1" a="1"/>
  <c r="CO21" i="12" s="1"/>
  <c r="AH37" i="11"/>
  <c r="CN37" i="11" s="1" a="1"/>
  <c r="CN37" i="11" s="1"/>
  <c r="AI31" i="7"/>
  <c r="CO31" i="7" s="1" a="1"/>
  <c r="CO31" i="7" s="1"/>
  <c r="AI31" i="20"/>
  <c r="CO31" i="20" s="1" a="1"/>
  <c r="CO31" i="20" s="1"/>
  <c r="AI38" i="10"/>
  <c r="CO38" i="10" s="1" a="1"/>
  <c r="CO38" i="10" s="1"/>
  <c r="AI32" i="12"/>
  <c r="CO32" i="12" s="1" a="1"/>
  <c r="CO32" i="12" s="1"/>
  <c r="AI18" i="17"/>
  <c r="CO18" i="17" s="1" a="1"/>
  <c r="CO18" i="17" s="1"/>
  <c r="AI19" i="15"/>
  <c r="CO19" i="15" s="1" a="1"/>
  <c r="CO19" i="15" s="1"/>
  <c r="AI30" i="20"/>
  <c r="CO30" i="20" s="1" a="1"/>
  <c r="CO30" i="20" s="1"/>
  <c r="AI43" i="14"/>
  <c r="CO43" i="14" s="1" a="1"/>
  <c r="CO43" i="14" s="1"/>
  <c r="AH42" i="5"/>
  <c r="CN42" i="5" s="1" a="1"/>
  <c r="CN42" i="5" s="1"/>
  <c r="AI24" i="5"/>
  <c r="CO24" i="5" s="1" a="1"/>
  <c r="CO24" i="5" s="1"/>
  <c r="CM59" i="7"/>
  <c r="CM91" i="7"/>
  <c r="CM117" i="9"/>
  <c r="CM85" i="9"/>
  <c r="CM100" i="9"/>
  <c r="CM68" i="9"/>
  <c r="CL117" i="15"/>
  <c r="CL85" i="15"/>
  <c r="CL71" i="11"/>
  <c r="CL103" i="11"/>
  <c r="CM97" i="11"/>
  <c r="CM65" i="11"/>
  <c r="CL87" i="7"/>
  <c r="CL55" i="7"/>
  <c r="CL111" i="13"/>
  <c r="CL79" i="13"/>
  <c r="CL101" i="2"/>
  <c r="CL69" i="2"/>
  <c r="CL83" i="21"/>
  <c r="CL115" i="21"/>
  <c r="CM104" i="20"/>
  <c r="CM72" i="20"/>
  <c r="CM110" i="2"/>
  <c r="CM78" i="2"/>
  <c r="CM98" i="18"/>
  <c r="CM66" i="18"/>
  <c r="CM99" i="18"/>
  <c r="CM67" i="18"/>
  <c r="CM88" i="5"/>
  <c r="CM56" i="5"/>
  <c r="CK86" i="18"/>
  <c r="CK54" i="18"/>
  <c r="CM114" i="10"/>
  <c r="CM82" i="10"/>
  <c r="CM66" i="4"/>
  <c r="CM98" i="4"/>
  <c r="CM73" i="7"/>
  <c r="CM105" i="7"/>
  <c r="CM66" i="19"/>
  <c r="CM98" i="19"/>
  <c r="CM107" i="14"/>
  <c r="CM75" i="14"/>
  <c r="CM112" i="18"/>
  <c r="CM80" i="18"/>
  <c r="CM105" i="12"/>
  <c r="CM73" i="12"/>
  <c r="CM93" i="14"/>
  <c r="CM61" i="14"/>
  <c r="CM115" i="10"/>
  <c r="CM83" i="10"/>
  <c r="AI41" i="9"/>
  <c r="CO41" i="9" s="1" a="1"/>
  <c r="CO41" i="9" s="1"/>
  <c r="CL108" i="20"/>
  <c r="CL76" i="20"/>
  <c r="CM70" i="19"/>
  <c r="CM102" i="19"/>
  <c r="CL60" i="3"/>
  <c r="CL92" i="3"/>
  <c r="CM90" i="10"/>
  <c r="CM58" i="10"/>
  <c r="CM101" i="3"/>
  <c r="CM69" i="3"/>
  <c r="CL113" i="2"/>
  <c r="CL81" i="2"/>
  <c r="CL96" i="16"/>
  <c r="CL64" i="16"/>
  <c r="CM107" i="17"/>
  <c r="CM75" i="17"/>
  <c r="CL110" i="9"/>
  <c r="CL78" i="9"/>
  <c r="CL115" i="16"/>
  <c r="CL83" i="16"/>
  <c r="CM78" i="11"/>
  <c r="CM110" i="11"/>
  <c r="CM95" i="9"/>
  <c r="CM63" i="9"/>
  <c r="CL80" i="20"/>
  <c r="CL112" i="20"/>
  <c r="CM110" i="18"/>
  <c r="CM78" i="18"/>
  <c r="CM79" i="16"/>
  <c r="CM111" i="16"/>
  <c r="CL64" i="6"/>
  <c r="CL96" i="6"/>
  <c r="CL93" i="13"/>
  <c r="CL61" i="13"/>
  <c r="CL77" i="3"/>
  <c r="CL109" i="3"/>
  <c r="CM98" i="20"/>
  <c r="CM66" i="20"/>
  <c r="CM59" i="6"/>
  <c r="CM91" i="6"/>
  <c r="CL62" i="11"/>
  <c r="CL94" i="11"/>
  <c r="CM85" i="7"/>
  <c r="CM117" i="7"/>
  <c r="CM94" i="21"/>
  <c r="CM62" i="21"/>
  <c r="CL90" i="14"/>
  <c r="CL58" i="14"/>
  <c r="CL112" i="13"/>
  <c r="CL80" i="13"/>
  <c r="CM73" i="8"/>
  <c r="CM105" i="8"/>
  <c r="CM61" i="7"/>
  <c r="CM93" i="7"/>
  <c r="CM107" i="13"/>
  <c r="CM75" i="13"/>
  <c r="CM79" i="4"/>
  <c r="CM111" i="4"/>
  <c r="CM99" i="3"/>
  <c r="CM67" i="3"/>
  <c r="CL113" i="20"/>
  <c r="CL81" i="20"/>
  <c r="CM82" i="16"/>
  <c r="CM114" i="16"/>
  <c r="CL61" i="12"/>
  <c r="CL93" i="12"/>
  <c r="CL82" i="12"/>
  <c r="CL114" i="12"/>
  <c r="CM66" i="1"/>
  <c r="CM98" i="1"/>
  <c r="CM55" i="17"/>
  <c r="CM87" i="17"/>
  <c r="CM68" i="16"/>
  <c r="CM100" i="16"/>
  <c r="CL82" i="21"/>
  <c r="CL114" i="21"/>
  <c r="CM78" i="1"/>
  <c r="CM110" i="1"/>
  <c r="CM65" i="6"/>
  <c r="CM97" i="6"/>
  <c r="AH31" i="17"/>
  <c r="CN31" i="17" s="1" a="1"/>
  <c r="CN31" i="17" s="1"/>
  <c r="AI39" i="20"/>
  <c r="CO39" i="20" s="1" a="1"/>
  <c r="CO39" i="20" s="1"/>
  <c r="AI22" i="8"/>
  <c r="CO22" i="8" s="1" a="1"/>
  <c r="CO22" i="8" s="1"/>
  <c r="CM58" i="16"/>
  <c r="CM90" i="16"/>
  <c r="CM102" i="13"/>
  <c r="CM70" i="13"/>
  <c r="CM71" i="7"/>
  <c r="CM103" i="7"/>
  <c r="CM74" i="19"/>
  <c r="CM106" i="19"/>
  <c r="CL84" i="10"/>
  <c r="CL120" i="10"/>
  <c r="CL123" i="10" s="1"/>
  <c r="CL116" i="10" s="1"/>
  <c r="CM64" i="12"/>
  <c r="CM96" i="12"/>
  <c r="AH15" i="1"/>
  <c r="CN15" i="1" s="1" a="1"/>
  <c r="CN15" i="1" s="1"/>
  <c r="AG47" i="1"/>
  <c r="AI25" i="8"/>
  <c r="CO25" i="8" s="1" a="1"/>
  <c r="CO25" i="8" s="1"/>
  <c r="AH36" i="11"/>
  <c r="CN36" i="11" s="1" a="1"/>
  <c r="CN36" i="11" s="1"/>
  <c r="AI30" i="6"/>
  <c r="CO30" i="6" s="1" a="1"/>
  <c r="CO30" i="6" s="1"/>
  <c r="AI37" i="14"/>
  <c r="CO37" i="14" s="1" a="1"/>
  <c r="CO37" i="14" s="1"/>
  <c r="AH21" i="11"/>
  <c r="CN21" i="11" s="1" a="1"/>
  <c r="CN21" i="11" s="1"/>
  <c r="AI28" i="11"/>
  <c r="CO28" i="11" s="1" a="1"/>
  <c r="CO28" i="11" s="1"/>
  <c r="AI42" i="8"/>
  <c r="CO42" i="8" s="1" a="1"/>
  <c r="CO42" i="8" s="1"/>
  <c r="CL90" i="5"/>
  <c r="CL58" i="5"/>
  <c r="CM78" i="8"/>
  <c r="CM110" i="8"/>
  <c r="AH15" i="10"/>
  <c r="CN15" i="10" s="1" a="1"/>
  <c r="CN15" i="10" s="1"/>
  <c r="AG47" i="10"/>
  <c r="AI43" i="3"/>
  <c r="CO43" i="3" s="1" a="1"/>
  <c r="CO43" i="3" s="1"/>
  <c r="AI23" i="19"/>
  <c r="CO23" i="19" s="1" a="1"/>
  <c r="CO23" i="19" s="1"/>
  <c r="AH27" i="7"/>
  <c r="CN27" i="7" s="1" a="1"/>
  <c r="CN27" i="7" s="1"/>
  <c r="AI33" i="7"/>
  <c r="CO33" i="7" s="1" a="1"/>
  <c r="CO33" i="7" s="1"/>
  <c r="AH29" i="14"/>
  <c r="CN29" i="14" s="1" a="1"/>
  <c r="CN29" i="14" s="1"/>
  <c r="AH29" i="4"/>
  <c r="CN29" i="4" s="1" a="1"/>
  <c r="CN29" i="4" s="1"/>
  <c r="CM68" i="6"/>
  <c r="CM100" i="6"/>
  <c r="CM55" i="15"/>
  <c r="CM87" i="15"/>
  <c r="CM57" i="6"/>
  <c r="CM89" i="6"/>
  <c r="AH19" i="7"/>
  <c r="CN19" i="7" s="1" a="1"/>
  <c r="CN19" i="7" s="1"/>
  <c r="AH18" i="3"/>
  <c r="CN18" i="3" s="1" a="1"/>
  <c r="CN18" i="3" s="1"/>
  <c r="CM80" i="7"/>
  <c r="CM112" i="7"/>
  <c r="CL57" i="21"/>
  <c r="CL89" i="21"/>
  <c r="CM115" i="12"/>
  <c r="CM83" i="12"/>
  <c r="CL74" i="11"/>
  <c r="CL106" i="11"/>
  <c r="CL95" i="15"/>
  <c r="CL63" i="15"/>
  <c r="CL87" i="5"/>
  <c r="CL55" i="5"/>
  <c r="CM110" i="13"/>
  <c r="CM78" i="13"/>
  <c r="CK86" i="12"/>
  <c r="CK54" i="12"/>
  <c r="AI25" i="10"/>
  <c r="CO25" i="10" s="1" a="1"/>
  <c r="CO25" i="10" s="1"/>
  <c r="AI44" i="15"/>
  <c r="CO44" i="15" s="1" a="1"/>
  <c r="CO44" i="15" s="1"/>
  <c r="AI23" i="1"/>
  <c r="CO23" i="1" s="1" a="1"/>
  <c r="CO23" i="1" s="1"/>
  <c r="AH41" i="10"/>
  <c r="CN41" i="10" s="1" a="1"/>
  <c r="CN41" i="10" s="1"/>
  <c r="CM90" i="3"/>
  <c r="CM58" i="3"/>
  <c r="AI38" i="15"/>
  <c r="CO38" i="15" s="1" a="1"/>
  <c r="CO38" i="15" s="1"/>
  <c r="AI27" i="2"/>
  <c r="CO27" i="2" s="1" a="1"/>
  <c r="CO27" i="2" s="1"/>
  <c r="AI22" i="10"/>
  <c r="CO22" i="10" s="1" a="1"/>
  <c r="CO22" i="10" s="1"/>
  <c r="AI28" i="6"/>
  <c r="CO28" i="6" s="1" a="1"/>
  <c r="CO28" i="6" s="1"/>
  <c r="CL108" i="17"/>
  <c r="CL76" i="17"/>
  <c r="CL117" i="14"/>
  <c r="CL85" i="14"/>
  <c r="CL60" i="14"/>
  <c r="CL92" i="14"/>
  <c r="CM81" i="6"/>
  <c r="CM113" i="6"/>
  <c r="CL92" i="2"/>
  <c r="CL60" i="2"/>
  <c r="CM73" i="6"/>
  <c r="CM105" i="6"/>
  <c r="CL106" i="8"/>
  <c r="CL74" i="8"/>
  <c r="CM86" i="20"/>
  <c r="CM54" i="20"/>
  <c r="AH29" i="20"/>
  <c r="CN29" i="20" s="1" a="1"/>
  <c r="CN29" i="20" s="1"/>
  <c r="AI31" i="2"/>
  <c r="CO31" i="2" s="1" a="1"/>
  <c r="CO31" i="2" s="1"/>
  <c r="CM110" i="12"/>
  <c r="CM78" i="12"/>
  <c r="CL93" i="18"/>
  <c r="CL61" i="18"/>
  <c r="CM56" i="15"/>
  <c r="CM88" i="15"/>
  <c r="CM110" i="14"/>
  <c r="CM78" i="14"/>
  <c r="CM107" i="8"/>
  <c r="CM75" i="8"/>
  <c r="CL89" i="19"/>
  <c r="CL57" i="19"/>
  <c r="CM102" i="10"/>
  <c r="CM70" i="10"/>
  <c r="CL105" i="13"/>
  <c r="CL73" i="13"/>
  <c r="CL99" i="17"/>
  <c r="CL67" i="17"/>
  <c r="CM84" i="7"/>
  <c r="CM120" i="7"/>
  <c r="CM123" i="7" s="1"/>
  <c r="CM116" i="7" s="1"/>
  <c r="CM113" i="13"/>
  <c r="CM81" i="13"/>
  <c r="CM62" i="16"/>
  <c r="CM94" i="16"/>
  <c r="CM104" i="21"/>
  <c r="CM72" i="21"/>
  <c r="AH15" i="2"/>
  <c r="CN15" i="2" s="1" a="1"/>
  <c r="CN15" i="2" s="1"/>
  <c r="AG47" i="2"/>
  <c r="AI20" i="7"/>
  <c r="CO20" i="7" s="1" a="1"/>
  <c r="CO20" i="7" s="1"/>
  <c r="AI46" i="9"/>
  <c r="CO46" i="9" s="1" a="1"/>
  <c r="CO46" i="9" s="1"/>
  <c r="AI29" i="9"/>
  <c r="CO29" i="9" s="1" a="1"/>
  <c r="CO29" i="9" s="1"/>
  <c r="AH46" i="15"/>
  <c r="CN46" i="15" s="1" a="1"/>
  <c r="CN46" i="15" s="1"/>
  <c r="AH32" i="11"/>
  <c r="CN32" i="11" s="1" a="1"/>
  <c r="CN32" i="11" s="1"/>
  <c r="AI26" i="11"/>
  <c r="CO26" i="11" s="1" a="1"/>
  <c r="CO26" i="11" s="1"/>
  <c r="AH16" i="7"/>
  <c r="CN16" i="7" s="1" a="1"/>
  <c r="CN16" i="7" s="1"/>
  <c r="AH40" i="13"/>
  <c r="CN40" i="13" s="1" a="1"/>
  <c r="CN40" i="13" s="1"/>
  <c r="AH30" i="2"/>
  <c r="CN30" i="2" s="1" a="1"/>
  <c r="CN30" i="2" s="1"/>
  <c r="AH44" i="21"/>
  <c r="CN44" i="21" s="1" a="1"/>
  <c r="CN44" i="21" s="1"/>
  <c r="AI33" i="20"/>
  <c r="CO33" i="20" s="1" a="1"/>
  <c r="CO33" i="20" s="1"/>
  <c r="AI39" i="2"/>
  <c r="CO39" i="2" s="1" a="1"/>
  <c r="CO39" i="2" s="1"/>
  <c r="AI27" i="18"/>
  <c r="CO27" i="18" s="1" a="1"/>
  <c r="CO27" i="18" s="1"/>
  <c r="AI28" i="18"/>
  <c r="CO28" i="18" s="1" a="1"/>
  <c r="CO28" i="18" s="1"/>
  <c r="AI17" i="5"/>
  <c r="CO17" i="5" s="1" a="1"/>
  <c r="CO17" i="5" s="1"/>
  <c r="CM104" i="9"/>
  <c r="CM72" i="9"/>
  <c r="CL90" i="2"/>
  <c r="CL58" i="2"/>
  <c r="AI23" i="5"/>
  <c r="CO23" i="5" s="1" a="1"/>
  <c r="CO23" i="5" s="1"/>
  <c r="AI37" i="9"/>
  <c r="CO37" i="9" s="1" a="1"/>
  <c r="CO37" i="9" s="1"/>
  <c r="CM55" i="1"/>
  <c r="CM87" i="1"/>
  <c r="AH42" i="10"/>
  <c r="CN42" i="10" s="1" a="1"/>
  <c r="CN42" i="10" s="1"/>
  <c r="AI27" i="9"/>
  <c r="CO27" i="9" s="1" a="1"/>
  <c r="CO27" i="9" s="1"/>
  <c r="AH16" i="14"/>
  <c r="CN16" i="14" s="1" a="1"/>
  <c r="CN16" i="14" s="1"/>
  <c r="AH22" i="2"/>
  <c r="CN22" i="2" s="1" a="1"/>
  <c r="CN22" i="2" s="1"/>
  <c r="AI38" i="18"/>
  <c r="CO38" i="18" s="1" a="1"/>
  <c r="CO38" i="18" s="1"/>
  <c r="AI43" i="10"/>
  <c r="CO43" i="10" s="1" a="1"/>
  <c r="CO43" i="10" s="1"/>
  <c r="AH45" i="3"/>
  <c r="CN45" i="3" s="1" a="1"/>
  <c r="CN45" i="3" s="1"/>
  <c r="AI21" i="13"/>
  <c r="CO21" i="13" s="1" a="1"/>
  <c r="CO21" i="13" s="1"/>
  <c r="AI33" i="5"/>
  <c r="CO33" i="5" s="1" a="1"/>
  <c r="CO33" i="5" s="1"/>
  <c r="AH38" i="2"/>
  <c r="CN38" i="2" s="1" a="1"/>
  <c r="CN38" i="2" s="1"/>
  <c r="AH19" i="2"/>
  <c r="CN19" i="2" s="1" a="1"/>
  <c r="CN19" i="2" s="1"/>
  <c r="AH24" i="4"/>
  <c r="CN24" i="4" s="1" a="1"/>
  <c r="CN24" i="4" s="1"/>
  <c r="CM106" i="9"/>
  <c r="CM74" i="9"/>
  <c r="CM61" i="4"/>
  <c r="CM93" i="4"/>
  <c r="CM66" i="16"/>
  <c r="CM98" i="16"/>
  <c r="CL68" i="3"/>
  <c r="CL100" i="3"/>
  <c r="CL74" i="14"/>
  <c r="CL106" i="14"/>
  <c r="CM108" i="2"/>
  <c r="CM76" i="2"/>
  <c r="CM79" i="6"/>
  <c r="CM111" i="6"/>
  <c r="CM113" i="9"/>
  <c r="CM81" i="9"/>
  <c r="CM99" i="12"/>
  <c r="CM67" i="12"/>
  <c r="CM82" i="7"/>
  <c r="CM114" i="7"/>
  <c r="CL108" i="16"/>
  <c r="CL76" i="16"/>
  <c r="CL86" i="5"/>
  <c r="CL54" i="5"/>
  <c r="AI27" i="4"/>
  <c r="CO27" i="4" s="1" a="1"/>
  <c r="CO27" i="4" s="1"/>
  <c r="AI16" i="1"/>
  <c r="CO16" i="1" s="1" a="1"/>
  <c r="CO16" i="1" s="1"/>
  <c r="AI34" i="7"/>
  <c r="CO34" i="7" s="1" a="1"/>
  <c r="CO34" i="7" s="1"/>
  <c r="AI23" i="4"/>
  <c r="CO23" i="4" s="1" a="1"/>
  <c r="CO23" i="4" s="1"/>
  <c r="AI24" i="17"/>
  <c r="CO24" i="17" s="1" a="1"/>
  <c r="CO24" i="17" s="1"/>
  <c r="AI24" i="16"/>
  <c r="CO24" i="16" s="1" a="1"/>
  <c r="CO24" i="16" s="1"/>
  <c r="AI27" i="19"/>
  <c r="CO27" i="19" s="1" a="1"/>
  <c r="CO27" i="19" s="1"/>
  <c r="AI36" i="14"/>
  <c r="CO36" i="14" s="1" a="1"/>
  <c r="CO36" i="14" s="1"/>
  <c r="CM65" i="21"/>
  <c r="CM97" i="21"/>
  <c r="AI41" i="18"/>
  <c r="CO41" i="18" s="1" a="1"/>
  <c r="CO41" i="18" s="1"/>
  <c r="AI34" i="12"/>
  <c r="CO34" i="12" s="1" a="1"/>
  <c r="CO34" i="12" s="1"/>
  <c r="AI22" i="14"/>
  <c r="CO22" i="14" s="1" a="1"/>
  <c r="CO22" i="14" s="1"/>
  <c r="AI44" i="10"/>
  <c r="CO44" i="10" s="1" a="1"/>
  <c r="CO44" i="10" s="1"/>
  <c r="CL66" i="6"/>
  <c r="CL98" i="6"/>
  <c r="CL54" i="14"/>
  <c r="CL86" i="14"/>
  <c r="AH37" i="20"/>
  <c r="CN37" i="20" s="1" a="1"/>
  <c r="CN37" i="20" s="1"/>
  <c r="AI31" i="19"/>
  <c r="CO31" i="19" s="1" a="1"/>
  <c r="CO31" i="19" s="1"/>
  <c r="AH21" i="3"/>
  <c r="CN21" i="3" s="1" a="1"/>
  <c r="CN21" i="3" s="1"/>
  <c r="AI19" i="10"/>
  <c r="CO19" i="10" s="1" a="1"/>
  <c r="CO19" i="10" s="1"/>
  <c r="AI30" i="3"/>
  <c r="CO30" i="3" s="1" a="1"/>
  <c r="CO30" i="3" s="1"/>
  <c r="AH42" i="2"/>
  <c r="CN42" i="2" s="1" a="1"/>
  <c r="CN42" i="2" s="1"/>
  <c r="AH25" i="16"/>
  <c r="CN25" i="16" s="1" a="1"/>
  <c r="CN25" i="16" s="1"/>
  <c r="AI36" i="17"/>
  <c r="CO36" i="17" s="1" a="1"/>
  <c r="CO36" i="17" s="1"/>
  <c r="AH39" i="9"/>
  <c r="CN39" i="9" s="1" a="1"/>
  <c r="CN39" i="9" s="1"/>
  <c r="AH44" i="16"/>
  <c r="CN44" i="16" s="1" a="1"/>
  <c r="CN44" i="16" s="1"/>
  <c r="AI39" i="11"/>
  <c r="CO39" i="11" s="1" a="1"/>
  <c r="CO39" i="11" s="1"/>
  <c r="AI24" i="9"/>
  <c r="CO24" i="9" s="1" a="1"/>
  <c r="CO24" i="9" s="1"/>
  <c r="AH41" i="20"/>
  <c r="CN41" i="20" s="1" a="1"/>
  <c r="CN41" i="20" s="1"/>
  <c r="AI39" i="18"/>
  <c r="CO39" i="18" s="1" a="1"/>
  <c r="CO39" i="18" s="1"/>
  <c r="AI40" i="16"/>
  <c r="CO40" i="16" s="1" a="1"/>
  <c r="CO40" i="16" s="1"/>
  <c r="AH25" i="6"/>
  <c r="CN25" i="6" s="1" a="1"/>
  <c r="CN25" i="6" s="1"/>
  <c r="AH22" i="13"/>
  <c r="CN22" i="13" s="1" a="1"/>
  <c r="CN22" i="13" s="1"/>
  <c r="AH38" i="3"/>
  <c r="CN38" i="3" s="1" a="1"/>
  <c r="CN38" i="3" s="1"/>
  <c r="AI27" i="20"/>
  <c r="CO27" i="20" s="1" a="1"/>
  <c r="CO27" i="20" s="1"/>
  <c r="AI20" i="6"/>
  <c r="CO20" i="6" s="1" a="1"/>
  <c r="CO20" i="6" s="1"/>
  <c r="AH23" i="11"/>
  <c r="CN23" i="11" s="1" a="1"/>
  <c r="CN23" i="11" s="1"/>
  <c r="AI46" i="7"/>
  <c r="CO46" i="7" s="1" a="1"/>
  <c r="CO46" i="7" s="1"/>
  <c r="AI23" i="21"/>
  <c r="CO23" i="21" s="1" a="1"/>
  <c r="CO23" i="21" s="1"/>
  <c r="AH19" i="14"/>
  <c r="CN19" i="14" s="1" a="1"/>
  <c r="CN19" i="14" s="1"/>
  <c r="AH41" i="13"/>
  <c r="CN41" i="13" s="1" a="1"/>
  <c r="CN41" i="13" s="1"/>
  <c r="AI34" i="8"/>
  <c r="CO34" i="8" s="1" a="1"/>
  <c r="CO34" i="8" s="1"/>
  <c r="AI22" i="7"/>
  <c r="CO22" i="7" s="1" a="1"/>
  <c r="CO22" i="7" s="1"/>
  <c r="AI36" i="13"/>
  <c r="CO36" i="13" s="1" a="1"/>
  <c r="CO36" i="13" s="1"/>
  <c r="AI40" i="4"/>
  <c r="CO40" i="4" s="1" a="1"/>
  <c r="CO40" i="4" s="1"/>
  <c r="AI28" i="3"/>
  <c r="CO28" i="3" s="1" a="1"/>
  <c r="CO28" i="3" s="1"/>
  <c r="AH42" i="20"/>
  <c r="CN42" i="20" s="1" a="1"/>
  <c r="CN42" i="20" s="1"/>
  <c r="AI43" i="16"/>
  <c r="CO43" i="16" s="1" a="1"/>
  <c r="CO43" i="16" s="1"/>
  <c r="AH22" i="12"/>
  <c r="CN22" i="12" s="1" a="1"/>
  <c r="CN22" i="12" s="1"/>
  <c r="AH43" i="12"/>
  <c r="CN43" i="12" s="1" a="1"/>
  <c r="CN43" i="12" s="1"/>
  <c r="AI27" i="1"/>
  <c r="CO27" i="1" s="1" a="1"/>
  <c r="CO27" i="1" s="1"/>
  <c r="AI16" i="17"/>
  <c r="CO16" i="17" s="1" a="1"/>
  <c r="CO16" i="17" s="1"/>
  <c r="AI29" i="16"/>
  <c r="CO29" i="16" s="1" a="1"/>
  <c r="CO29" i="16" s="1"/>
  <c r="AH43" i="21"/>
  <c r="CN43" i="21" s="1" a="1"/>
  <c r="CN43" i="21" s="1"/>
  <c r="AI39" i="1"/>
  <c r="CO39" i="1" s="1" a="1"/>
  <c r="CO39" i="1" s="1"/>
  <c r="AI26" i="6"/>
  <c r="CO26" i="6" s="1" a="1"/>
  <c r="CO26" i="6" s="1"/>
  <c r="CM60" i="4"/>
  <c r="CM92" i="4"/>
  <c r="CL105" i="2"/>
  <c r="CL73" i="2"/>
  <c r="CM88" i="18"/>
  <c r="CM56" i="18"/>
  <c r="CM81" i="1"/>
  <c r="CM113" i="1"/>
  <c r="CM115" i="18"/>
  <c r="CM83" i="18"/>
  <c r="AI19" i="16"/>
  <c r="CO19" i="16" s="1" a="1"/>
  <c r="CO19" i="16" s="1"/>
  <c r="AI31" i="13"/>
  <c r="CO31" i="13" s="1" a="1"/>
  <c r="CO31" i="13" s="1"/>
  <c r="AI32" i="7"/>
  <c r="CO32" i="7" s="1" a="1"/>
  <c r="CO32" i="7" s="1"/>
  <c r="AI35" i="19"/>
  <c r="CO35" i="19" s="1" a="1"/>
  <c r="CO35" i="19" s="1"/>
  <c r="AH45" i="10"/>
  <c r="CN45" i="10" s="1" a="1"/>
  <c r="CN45" i="10" s="1"/>
  <c r="AI25" i="12"/>
  <c r="CO25" i="12" s="1" a="1"/>
  <c r="CO25" i="12" s="1"/>
  <c r="CM80" i="16"/>
  <c r="CM112" i="16"/>
  <c r="CM88" i="21"/>
  <c r="CM56" i="21"/>
  <c r="CL99" i="20"/>
  <c r="CL67" i="20"/>
  <c r="CM104" i="18"/>
  <c r="CM72" i="18"/>
  <c r="CM92" i="18"/>
  <c r="CM60" i="18"/>
  <c r="CL80" i="14"/>
  <c r="CL112" i="14"/>
  <c r="CM103" i="14"/>
  <c r="CM71" i="14"/>
  <c r="CM85" i="21"/>
  <c r="CM117" i="21"/>
  <c r="CL86" i="4"/>
  <c r="CL54" i="4"/>
  <c r="AH19" i="5"/>
  <c r="CN19" i="5" s="1" a="1"/>
  <c r="CN19" i="5" s="1"/>
  <c r="AI39" i="8"/>
  <c r="CO39" i="8" s="1" a="1"/>
  <c r="CO39" i="8" s="1"/>
  <c r="CL83" i="3"/>
  <c r="CL115" i="3"/>
  <c r="CM117" i="10"/>
  <c r="CM85" i="10"/>
  <c r="CM68" i="8"/>
  <c r="CM100" i="8"/>
  <c r="CL65" i="3"/>
  <c r="CL97" i="3"/>
  <c r="CL62" i="3"/>
  <c r="CL94" i="3"/>
  <c r="CL97" i="19"/>
  <c r="CL65" i="19"/>
  <c r="AG15" i="21"/>
  <c r="CM15" i="21" s="1" a="1"/>
  <c r="CM15" i="21" s="1"/>
  <c r="AF47" i="21"/>
  <c r="AI29" i="6"/>
  <c r="CO29" i="6" s="1" a="1"/>
  <c r="CO29" i="6" s="1"/>
  <c r="AI16" i="15"/>
  <c r="CO16" i="15" s="1" a="1"/>
  <c r="CO16" i="15" s="1"/>
  <c r="AI18" i="6"/>
  <c r="CO18" i="6" s="1" a="1"/>
  <c r="CO18" i="6" s="1"/>
  <c r="CM66" i="3"/>
  <c r="CM98" i="3"/>
  <c r="CM109" i="21"/>
  <c r="CM77" i="21"/>
  <c r="AI41" i="7"/>
  <c r="CO41" i="7" s="1" a="1"/>
  <c r="CO41" i="7" s="1"/>
  <c r="AH18" i="21"/>
  <c r="CN18" i="21" s="1" a="1"/>
  <c r="CN18" i="21" s="1"/>
  <c r="AI44" i="12"/>
  <c r="CO44" i="12" s="1" a="1"/>
  <c r="CO44" i="12" s="1"/>
  <c r="AH35" i="11"/>
  <c r="CN35" i="11" s="1" a="1"/>
  <c r="CN35" i="11" s="1"/>
  <c r="AH24" i="15"/>
  <c r="CN24" i="15" s="1" a="1"/>
  <c r="CN24" i="15" s="1"/>
  <c r="AH16" i="5"/>
  <c r="CN16" i="5" s="1" a="1"/>
  <c r="CN16" i="5" s="1"/>
  <c r="AI39" i="13"/>
  <c r="CO39" i="13" s="1" a="1"/>
  <c r="CO39" i="13" s="1"/>
  <c r="CM77" i="17"/>
  <c r="CM109" i="17"/>
  <c r="CL103" i="5"/>
  <c r="CL71" i="5"/>
  <c r="CM97" i="12"/>
  <c r="CM65" i="12"/>
  <c r="CL65" i="10"/>
  <c r="CL97" i="10"/>
  <c r="CM67" i="7"/>
  <c r="CM99" i="7"/>
  <c r="CL94" i="18"/>
  <c r="CL62" i="18"/>
  <c r="CL86" i="7"/>
  <c r="CL54" i="7"/>
  <c r="AI19" i="3"/>
  <c r="CO19" i="3" s="1" a="1"/>
  <c r="CO19" i="3" s="1"/>
  <c r="CM60" i="8"/>
  <c r="CM92" i="8"/>
  <c r="CL120" i="14"/>
  <c r="CL123" i="14" s="1"/>
  <c r="CL116" i="14" s="1"/>
  <c r="CL84" i="14"/>
  <c r="CL84" i="21"/>
  <c r="CL120" i="21"/>
  <c r="CL123" i="21" s="1"/>
  <c r="CL116" i="21" s="1"/>
  <c r="AH37" i="17"/>
  <c r="CN37" i="17" s="1" a="1"/>
  <c r="CN37" i="17" s="1"/>
  <c r="AH46" i="14"/>
  <c r="CN46" i="14" s="1" a="1"/>
  <c r="CN46" i="14" s="1"/>
  <c r="AH21" i="14"/>
  <c r="CN21" i="14" s="1" a="1"/>
  <c r="CN21" i="14" s="1"/>
  <c r="AI42" i="6"/>
  <c r="CO42" i="6" s="1" a="1"/>
  <c r="CO42" i="6" s="1"/>
  <c r="AH21" i="2"/>
  <c r="CN21" i="2" s="1" a="1"/>
  <c r="CN21" i="2" s="1"/>
  <c r="AI34" i="6"/>
  <c r="CO34" i="6" s="1" a="1"/>
  <c r="CO34" i="6" s="1"/>
  <c r="AH35" i="8"/>
  <c r="CN35" i="8" s="1" a="1"/>
  <c r="CN35" i="8" s="1"/>
  <c r="AG47" i="20"/>
  <c r="CK86" i="9"/>
  <c r="CK54" i="9"/>
  <c r="AI39" i="12"/>
  <c r="CO39" i="12" s="1" a="1"/>
  <c r="CO39" i="12" s="1"/>
  <c r="AH22" i="18"/>
  <c r="CN22" i="18" s="1" a="1"/>
  <c r="CN22" i="18" s="1"/>
  <c r="AI17" i="15"/>
  <c r="CO17" i="15" s="1" a="1"/>
  <c r="CO17" i="15" s="1"/>
  <c r="AI39" i="14"/>
  <c r="CO39" i="14" s="1" a="1"/>
  <c r="CO39" i="14" s="1"/>
  <c r="AI36" i="8"/>
  <c r="CO36" i="8" s="1" a="1"/>
  <c r="CO36" i="8" s="1"/>
  <c r="AH18" i="19"/>
  <c r="CN18" i="19" s="1" a="1"/>
  <c r="CN18" i="19" s="1"/>
  <c r="AI31" i="10"/>
  <c r="CO31" i="10" s="1" a="1"/>
  <c r="CO31" i="10" s="1"/>
  <c r="AH34" i="13"/>
  <c r="CN34" i="13" s="1" a="1"/>
  <c r="CN34" i="13" s="1"/>
  <c r="AH28" i="17"/>
  <c r="CN28" i="17" s="1" a="1"/>
  <c r="CN28" i="17" s="1"/>
  <c r="AI45" i="7"/>
  <c r="CO45" i="7" s="1" a="1"/>
  <c r="CO45" i="7" s="1"/>
  <c r="AI42" i="13"/>
  <c r="CO42" i="13" s="1" a="1"/>
  <c r="CO42" i="13" s="1"/>
  <c r="AI23" i="16"/>
  <c r="CO23" i="16" s="1" a="1"/>
  <c r="CO23" i="16" s="1"/>
  <c r="AI33" i="21"/>
  <c r="CO33" i="21" s="1" a="1"/>
  <c r="CO33" i="21" s="1"/>
  <c r="CM87" i="18"/>
  <c r="CM55" i="18"/>
  <c r="CM63" i="1"/>
  <c r="CM95" i="1"/>
  <c r="CM92" i="21"/>
  <c r="CM60" i="21"/>
  <c r="CM88" i="13"/>
  <c r="CM56" i="13"/>
  <c r="CM113" i="12"/>
  <c r="CM81" i="12"/>
  <c r="CM87" i="2"/>
  <c r="CM55" i="2"/>
  <c r="CM113" i="18"/>
  <c r="CM81" i="18"/>
  <c r="CM64" i="7"/>
  <c r="CM96" i="7"/>
  <c r="CM94" i="13"/>
  <c r="CM62" i="13"/>
  <c r="CM91" i="13"/>
  <c r="CM59" i="13"/>
  <c r="CL75" i="3"/>
  <c r="CL107" i="3"/>
  <c r="CM74" i="7"/>
  <c r="CM106" i="7"/>
  <c r="CL76" i="21"/>
  <c r="CL108" i="21"/>
  <c r="AG15" i="18"/>
  <c r="CM15" i="18" s="1" a="1"/>
  <c r="CM15" i="18" s="1"/>
  <c r="AF47" i="18"/>
  <c r="AI33" i="9"/>
  <c r="CO33" i="9" s="1" a="1"/>
  <c r="CO33" i="9" s="1"/>
  <c r="CM98" i="9"/>
  <c r="CM66" i="9"/>
  <c r="AI35" i="2"/>
  <c r="CO35" i="2" s="1" a="1"/>
  <c r="CO35" i="2" s="1"/>
  <c r="CL104" i="4"/>
  <c r="CL72" i="4"/>
  <c r="CL97" i="5"/>
  <c r="CL65" i="5"/>
  <c r="AI42" i="9"/>
  <c r="CO42" i="9" s="1" a="1"/>
  <c r="CO42" i="9" s="1"/>
  <c r="CM115" i="17"/>
  <c r="CM83" i="17"/>
  <c r="CL60" i="20"/>
  <c r="CL92" i="20"/>
  <c r="CM96" i="21"/>
  <c r="CM64" i="21"/>
  <c r="CM59" i="1"/>
  <c r="CM91" i="1"/>
  <c r="AI26" i="21"/>
  <c r="CO26" i="21" s="1" a="1"/>
  <c r="CO26" i="21" s="1"/>
  <c r="CL100" i="13"/>
  <c r="CL68" i="13"/>
  <c r="CM66" i="5"/>
  <c r="CM98" i="5"/>
  <c r="CL106" i="13"/>
  <c r="CL74" i="13"/>
  <c r="CM83" i="6"/>
  <c r="CM115" i="6"/>
  <c r="CM69" i="1"/>
  <c r="CM101" i="1"/>
  <c r="AH27" i="6"/>
  <c r="CN27" i="6" s="1" a="1"/>
  <c r="CN27" i="6" s="1"/>
  <c r="CM59" i="15"/>
  <c r="CM91" i="15"/>
  <c r="CM67" i="1"/>
  <c r="CM99" i="1"/>
  <c r="CM111" i="2"/>
  <c r="CM79" i="2"/>
  <c r="CM109" i="12"/>
  <c r="CM77" i="12"/>
  <c r="CL69" i="21"/>
  <c r="CL101" i="21"/>
  <c r="CM106" i="20"/>
  <c r="CM74" i="20"/>
  <c r="CM77" i="4"/>
  <c r="CM109" i="4"/>
  <c r="CM75" i="7"/>
  <c r="CM107" i="7"/>
  <c r="CL71" i="9"/>
  <c r="CL103" i="9"/>
  <c r="CL117" i="2"/>
  <c r="CL85" i="2"/>
  <c r="CL101" i="19"/>
  <c r="CL69" i="19"/>
  <c r="CM72" i="16"/>
  <c r="CM104" i="16"/>
  <c r="CM61" i="1"/>
  <c r="CM93" i="1"/>
  <c r="CM58" i="6"/>
  <c r="CM90" i="6"/>
  <c r="CM69" i="4"/>
  <c r="CM101" i="4"/>
  <c r="CL99" i="2"/>
  <c r="CL67" i="2"/>
  <c r="CM115" i="20"/>
  <c r="CM83" i="20"/>
  <c r="CL117" i="17"/>
  <c r="CL85" i="17"/>
  <c r="CL94" i="8"/>
  <c r="CL62" i="8"/>
  <c r="CL55" i="12"/>
  <c r="CL87" i="12"/>
  <c r="CM81" i="7"/>
  <c r="CM113" i="7"/>
  <c r="CM96" i="18"/>
  <c r="CM64" i="18"/>
  <c r="CM60" i="1"/>
  <c r="CM92" i="1"/>
  <c r="CM82" i="19"/>
  <c r="CM114" i="19"/>
  <c r="CM94" i="20"/>
  <c r="CM62" i="20"/>
  <c r="CL113" i="19"/>
  <c r="CL81" i="19"/>
  <c r="CM91" i="2"/>
  <c r="CM59" i="2"/>
  <c r="CM112" i="11"/>
  <c r="CM80" i="11"/>
  <c r="CL105" i="19"/>
  <c r="CL73" i="19"/>
  <c r="CM110" i="21"/>
  <c r="CM78" i="21"/>
  <c r="CM95" i="14"/>
  <c r="CM63" i="14"/>
  <c r="CL109" i="16"/>
  <c r="CL77" i="16"/>
  <c r="CM64" i="4"/>
  <c r="CM96" i="4"/>
  <c r="CM90" i="9"/>
  <c r="CM58" i="9"/>
  <c r="CL66" i="10"/>
  <c r="CL98" i="10"/>
  <c r="CL120" i="20"/>
  <c r="CL123" i="20" s="1"/>
  <c r="CL116" i="20" s="1"/>
  <c r="CL84" i="20"/>
  <c r="CM67" i="16"/>
  <c r="CM99" i="16"/>
  <c r="CL63" i="12"/>
  <c r="CL95" i="12"/>
  <c r="CM79" i="1"/>
  <c r="CM111" i="1"/>
  <c r="CM120" i="2"/>
  <c r="CM123" i="2" s="1"/>
  <c r="CM116" i="2" s="1"/>
  <c r="CM84" i="2"/>
  <c r="CM76" i="19"/>
  <c r="CM108" i="19"/>
  <c r="AI21" i="4"/>
  <c r="CO21" i="4" s="1" a="1"/>
  <c r="CO21" i="4" s="1"/>
  <c r="AH34" i="2"/>
  <c r="CN34" i="2" s="1" a="1"/>
  <c r="CN34" i="2" s="1"/>
  <c r="AI17" i="18"/>
  <c r="CO17" i="18" s="1" a="1"/>
  <c r="CO17" i="18" s="1"/>
  <c r="AI42" i="1"/>
  <c r="CO42" i="1" s="1" a="1"/>
  <c r="CO42" i="1" s="1"/>
  <c r="AI44" i="18"/>
  <c r="CO44" i="18" s="1" a="1"/>
  <c r="CO44" i="18" s="1"/>
  <c r="CL97" i="8"/>
  <c r="CL65" i="8"/>
  <c r="CL87" i="10"/>
  <c r="CL55" i="10"/>
  <c r="CL95" i="7"/>
  <c r="CL63" i="7"/>
  <c r="CM56" i="19"/>
  <c r="CM88" i="19"/>
  <c r="CM85" i="19"/>
  <c r="CM117" i="19"/>
  <c r="CL69" i="12"/>
  <c r="CL101" i="12"/>
  <c r="CM98" i="14"/>
  <c r="CM66" i="14"/>
  <c r="AI41" i="16"/>
  <c r="CO41" i="16" s="1" a="1"/>
  <c r="CO41" i="16" s="1"/>
  <c r="AI17" i="21"/>
  <c r="CO17" i="21" s="1" a="1"/>
  <c r="CO17" i="21" s="1"/>
  <c r="AH28" i="20"/>
  <c r="CN28" i="20" s="1" a="1"/>
  <c r="CN28" i="20" s="1"/>
  <c r="AI33" i="18"/>
  <c r="CO33" i="18" s="1" a="1"/>
  <c r="CO33" i="18" s="1"/>
  <c r="AI21" i="18"/>
  <c r="CO21" i="18" s="1" a="1"/>
  <c r="CO21" i="18" s="1"/>
  <c r="AH41" i="14"/>
  <c r="CN41" i="14" s="1" a="1"/>
  <c r="CN41" i="14" s="1"/>
  <c r="AI32" i="14"/>
  <c r="CO32" i="14" s="1" a="1"/>
  <c r="CO32" i="14" s="1"/>
  <c r="AI46" i="21"/>
  <c r="CO46" i="21" s="1" a="1"/>
  <c r="CO46" i="21" s="1"/>
  <c r="CM84" i="16"/>
  <c r="CM120" i="16"/>
  <c r="CM123" i="16" s="1"/>
  <c r="CM116" i="16" s="1"/>
  <c r="CL99" i="8"/>
  <c r="CL67" i="8"/>
  <c r="AH44" i="3"/>
  <c r="CN44" i="3" s="1" a="1"/>
  <c r="CN44" i="3" s="1"/>
  <c r="AI46" i="10"/>
  <c r="CO46" i="10" s="1" a="1"/>
  <c r="CO46" i="10" s="1"/>
  <c r="AI29" i="8"/>
  <c r="CO29" i="8" s="1" a="1"/>
  <c r="CO29" i="8" s="1"/>
  <c r="AH26" i="3"/>
  <c r="CN26" i="3" s="1" a="1"/>
  <c r="CN26" i="3" s="1"/>
  <c r="AH23" i="3"/>
  <c r="CN23" i="3" s="1" a="1"/>
  <c r="CN23" i="3" s="1"/>
  <c r="AH26" i="19"/>
  <c r="CN26" i="19" s="1" a="1"/>
  <c r="CN26" i="19" s="1"/>
  <c r="CL56" i="12"/>
  <c r="CL88" i="12"/>
  <c r="CM55" i="6"/>
  <c r="CM87" i="6"/>
  <c r="CL99" i="13"/>
  <c r="CL67" i="13"/>
  <c r="CL54" i="6"/>
  <c r="CL86" i="6"/>
  <c r="AI27" i="3"/>
  <c r="CO27" i="3" s="1" a="1"/>
  <c r="CO27" i="3" s="1"/>
  <c r="AI38" i="21"/>
  <c r="CO38" i="21" s="1" a="1"/>
  <c r="CO38" i="21" s="1"/>
  <c r="CM69" i="5"/>
  <c r="CM101" i="5"/>
  <c r="CM114" i="2"/>
  <c r="CM82" i="2"/>
  <c r="CL95" i="21"/>
  <c r="CL63" i="21"/>
  <c r="CL55" i="21"/>
  <c r="CL87" i="21"/>
  <c r="CL58" i="12"/>
  <c r="CL90" i="12"/>
  <c r="CL101" i="8"/>
  <c r="CL69" i="8"/>
  <c r="CM104" i="12"/>
  <c r="CM72" i="12"/>
  <c r="CL102" i="8"/>
  <c r="CL70" i="8"/>
  <c r="AG15" i="12"/>
  <c r="CM15" i="12" s="1" a="1"/>
  <c r="CM15" i="12" s="1"/>
  <c r="AF47" i="12"/>
  <c r="AI38" i="17"/>
  <c r="CO38" i="17" s="1" a="1"/>
  <c r="CO38" i="17" s="1"/>
  <c r="AH32" i="5"/>
  <c r="CN32" i="5" s="1" a="1"/>
  <c r="CN32" i="5" s="1"/>
  <c r="AI26" i="12"/>
  <c r="CO26" i="12" s="1" a="1"/>
  <c r="CO26" i="12" s="1"/>
  <c r="AH26" i="10"/>
  <c r="CN26" i="10" s="1" a="1"/>
  <c r="CN26" i="10" s="1"/>
  <c r="AI28" i="7"/>
  <c r="CO28" i="7" s="1" a="1"/>
  <c r="CO28" i="7" s="1"/>
  <c r="AH23" i="18"/>
  <c r="CN23" i="18" s="1" a="1"/>
  <c r="CN23" i="18" s="1"/>
  <c r="CM86" i="11"/>
  <c r="CM54" i="11"/>
  <c r="AI21" i="8"/>
  <c r="CO21" i="8" s="1" a="1"/>
  <c r="CO21" i="8" s="1"/>
  <c r="AH45" i="14"/>
  <c r="CN45" i="14" s="1" a="1"/>
  <c r="CN45" i="14" s="1"/>
  <c r="AH45" i="21"/>
  <c r="CN45" i="21" s="1" a="1"/>
  <c r="CN45" i="21" s="1"/>
  <c r="CM84" i="19"/>
  <c r="CM120" i="19"/>
  <c r="CM123" i="19" s="1"/>
  <c r="CM116" i="19" s="1"/>
  <c r="CL55" i="11"/>
  <c r="CL87" i="11"/>
  <c r="CM79" i="19"/>
  <c r="CM111" i="19"/>
  <c r="CL115" i="9"/>
  <c r="CL83" i="9"/>
  <c r="CL115" i="4"/>
  <c r="CL83" i="4"/>
  <c r="CM91" i="18"/>
  <c r="CM59" i="18"/>
  <c r="CM88" i="9"/>
  <c r="CM56" i="9"/>
  <c r="AI15" i="20"/>
  <c r="CO15" i="20" s="1" a="1"/>
  <c r="CO15" i="20" s="1"/>
  <c r="CM93" i="9"/>
  <c r="CM61" i="9"/>
  <c r="CM95" i="2"/>
  <c r="CM63" i="2"/>
  <c r="CM99" i="14"/>
  <c r="CM67" i="14"/>
  <c r="CL111" i="15"/>
  <c r="CL79" i="15"/>
  <c r="CM61" i="5"/>
  <c r="CM93" i="5"/>
  <c r="CL96" i="19"/>
  <c r="CL64" i="19"/>
  <c r="CL78" i="10"/>
  <c r="CL110" i="10"/>
  <c r="CM96" i="5"/>
  <c r="CM64" i="5"/>
  <c r="CM90" i="20"/>
  <c r="CM58" i="20"/>
  <c r="CM87" i="8"/>
  <c r="CM55" i="8"/>
  <c r="CM112" i="5"/>
  <c r="CM80" i="5"/>
  <c r="AI16" i="18"/>
  <c r="CO16" i="18" s="1" a="1"/>
  <c r="CO16" i="18" s="1"/>
  <c r="AI24" i="1"/>
  <c r="CO24" i="1" s="1" a="1"/>
  <c r="CO24" i="1" s="1"/>
  <c r="AI21" i="21"/>
  <c r="CO21" i="21" s="1" a="1"/>
  <c r="CO21" i="21" s="1"/>
  <c r="AI17" i="13"/>
  <c r="CO17" i="13" s="1" a="1"/>
  <c r="CO17" i="13" s="1"/>
  <c r="AI42" i="12"/>
  <c r="CO42" i="12" s="1" a="1"/>
  <c r="CO42" i="12" s="1"/>
  <c r="AI16" i="2"/>
  <c r="CO16" i="2" s="1" a="1"/>
  <c r="CO16" i="2" s="1"/>
  <c r="AI42" i="18"/>
  <c r="CO42" i="18" s="1" a="1"/>
  <c r="CO42" i="18" s="1"/>
  <c r="AI25" i="7"/>
  <c r="CO25" i="7" s="1" a="1"/>
  <c r="CO25" i="7" s="1"/>
  <c r="AI23" i="13"/>
  <c r="CO23" i="13" s="1" a="1"/>
  <c r="CO23" i="13" s="1"/>
  <c r="AI20" i="13"/>
  <c r="CO20" i="13" s="1" a="1"/>
  <c r="CO20" i="13" s="1"/>
  <c r="AH36" i="3"/>
  <c r="CN36" i="3" s="1" a="1"/>
  <c r="CN36" i="3" s="1"/>
  <c r="AI35" i="7"/>
  <c r="CO35" i="7" s="1" a="1"/>
  <c r="CO35" i="7" s="1"/>
  <c r="AH37" i="21"/>
  <c r="CN37" i="21" s="1" a="1"/>
  <c r="CN37" i="21" s="1"/>
  <c r="CL113" i="10"/>
  <c r="CL81" i="10"/>
  <c r="CL93" i="2"/>
  <c r="CL61" i="2"/>
  <c r="CL109" i="2"/>
  <c r="CL77" i="2"/>
  <c r="AI35" i="4"/>
  <c r="CO35" i="4" s="1" a="1"/>
  <c r="CO35" i="4" s="1"/>
  <c r="CM63" i="16"/>
  <c r="CM95" i="16"/>
  <c r="CL97" i="4"/>
  <c r="CL65" i="4"/>
  <c r="CL72" i="3"/>
  <c r="CL104" i="3"/>
  <c r="AI35" i="9"/>
  <c r="CO35" i="9" s="1" a="1"/>
  <c r="CO35" i="9" s="1"/>
  <c r="AI27" i="16"/>
  <c r="CO27" i="16" s="1" a="1"/>
  <c r="CO27" i="16" s="1"/>
  <c r="AI37" i="2"/>
  <c r="CO37" i="2" s="1" a="1"/>
  <c r="CO37" i="2" s="1"/>
  <c r="AH37" i="16"/>
  <c r="CN37" i="16" s="1" a="1"/>
  <c r="CN37" i="16" s="1"/>
  <c r="CM103" i="10"/>
  <c r="CM71" i="10"/>
  <c r="CM77" i="1"/>
  <c r="CM109" i="1"/>
  <c r="CM82" i="4"/>
  <c r="CM114" i="4"/>
  <c r="AI35" i="3"/>
  <c r="CO35" i="3" s="1" a="1"/>
  <c r="CO35" i="3" s="1"/>
  <c r="AI32" i="2"/>
  <c r="CO32" i="2" s="1" a="1"/>
  <c r="CO32" i="2" s="1"/>
  <c r="AI34" i="18"/>
  <c r="CO34" i="18" s="1" a="1"/>
  <c r="CO34" i="18" s="1"/>
  <c r="AH23" i="17"/>
  <c r="CN23" i="17" s="1" a="1"/>
  <c r="CN23" i="17" s="1"/>
  <c r="AI35" i="12"/>
  <c r="CO35" i="12" s="1" a="1"/>
  <c r="CO35" i="12" s="1"/>
  <c r="AH26" i="4"/>
  <c r="CN26" i="4" s="1" a="1"/>
  <c r="CN26" i="4" s="1"/>
  <c r="AI26" i="1"/>
  <c r="CO26" i="1" s="1" a="1"/>
  <c r="CO26" i="1" s="1"/>
  <c r="AH33" i="4"/>
  <c r="CN33" i="4" s="1" a="1"/>
  <c r="CN33" i="4" s="1"/>
  <c r="AH27" i="17"/>
  <c r="CN27" i="17" s="1" a="1"/>
  <c r="CN27" i="17" s="1"/>
  <c r="AI44" i="2"/>
  <c r="CO44" i="2" s="1" a="1"/>
  <c r="CO44" i="2" s="1"/>
  <c r="AH33" i="3"/>
  <c r="CN33" i="3" s="1" a="1"/>
  <c r="CN33" i="3" s="1"/>
  <c r="AI21" i="17"/>
  <c r="CO21" i="17" s="1" a="1"/>
  <c r="CO21" i="17" s="1"/>
  <c r="AI22" i="11"/>
  <c r="CO22" i="11" s="1" a="1"/>
  <c r="CO22" i="11" s="1"/>
  <c r="AH26" i="5"/>
  <c r="CN26" i="5" s="1" a="1"/>
  <c r="CN26" i="5" s="1"/>
  <c r="CL71" i="6"/>
  <c r="CL103" i="6"/>
  <c r="CM92" i="9"/>
  <c r="CM60" i="9"/>
  <c r="CM74" i="6"/>
  <c r="CM106" i="6"/>
  <c r="CM67" i="4"/>
  <c r="CM99" i="4"/>
  <c r="CM85" i="4"/>
  <c r="CM117" i="4"/>
  <c r="CL77" i="6"/>
  <c r="CL109" i="6"/>
  <c r="CL105" i="14"/>
  <c r="CL73" i="14"/>
  <c r="CM113" i="21"/>
  <c r="CM81" i="21"/>
  <c r="CM70" i="4"/>
  <c r="CM102" i="4"/>
  <c r="CM66" i="8"/>
  <c r="CM98" i="8"/>
  <c r="AH15" i="5"/>
  <c r="CN15" i="5" s="1" a="1"/>
  <c r="CN15" i="5" s="1"/>
  <c r="AG47" i="5"/>
  <c r="AI44" i="1"/>
  <c r="CO44" i="1" s="1" a="1"/>
  <c r="CO44" i="1" s="1"/>
  <c r="AI44" i="17"/>
  <c r="CO44" i="17" s="1" a="1"/>
  <c r="CO44" i="17" s="1"/>
  <c r="AI32" i="10"/>
  <c r="CO32" i="10" s="1" a="1"/>
  <c r="CO32" i="10" s="1"/>
  <c r="AH21" i="20"/>
  <c r="CN21" i="20" s="1" a="1"/>
  <c r="CN21" i="20" s="1"/>
  <c r="AI38" i="1"/>
  <c r="CO38" i="1" s="1" a="1"/>
  <c r="CO38" i="1" s="1"/>
  <c r="AH31" i="21"/>
  <c r="CN31" i="21" s="1" a="1"/>
  <c r="CN31" i="21" s="1"/>
  <c r="AH29" i="11"/>
  <c r="CN29" i="11" s="1" a="1"/>
  <c r="CN29" i="11" s="1"/>
  <c r="AI44" i="14"/>
  <c r="CO44" i="14" s="1" a="1"/>
  <c r="CO44" i="14" s="1"/>
  <c r="AI25" i="21"/>
  <c r="CO25" i="21" s="1" a="1"/>
  <c r="CO25" i="21" s="1"/>
  <c r="AI20" i="1"/>
  <c r="CO20" i="1" s="1" a="1"/>
  <c r="CO20" i="1" s="1"/>
  <c r="CL63" i="11"/>
  <c r="CL95" i="11"/>
  <c r="AH29" i="13"/>
  <c r="CN29" i="13" s="1" a="1"/>
  <c r="CN29" i="13" s="1"/>
  <c r="AI27" i="5"/>
  <c r="CO27" i="5" s="1" a="1"/>
  <c r="CO27" i="5" s="1"/>
  <c r="AI43" i="4"/>
  <c r="CO43" i="4" s="1" a="1"/>
  <c r="CO43" i="4" s="1"/>
  <c r="AH35" i="13"/>
  <c r="CN35" i="13" s="1" a="1"/>
  <c r="CN35" i="13" s="1"/>
  <c r="AI44" i="6"/>
  <c r="CO44" i="6" s="1" a="1"/>
  <c r="CO44" i="6" s="1"/>
  <c r="AI30" i="1"/>
  <c r="CO30" i="1" s="1" a="1"/>
  <c r="CO30" i="1" s="1"/>
  <c r="AH15" i="14"/>
  <c r="CN15" i="14" s="1" a="1"/>
  <c r="CN15" i="14" s="1"/>
  <c r="AG47" i="14"/>
  <c r="AI20" i="15"/>
  <c r="CO20" i="15" s="1" a="1"/>
  <c r="CO20" i="15" s="1"/>
  <c r="AI28" i="1"/>
  <c r="CO28" i="1" s="1" a="1"/>
  <c r="CO28" i="1" s="1"/>
  <c r="AI40" i="2"/>
  <c r="CO40" i="2" s="1" a="1"/>
  <c r="CO40" i="2" s="1"/>
  <c r="AI38" i="12"/>
  <c r="CO38" i="12" s="1" a="1"/>
  <c r="CO38" i="12" s="1"/>
  <c r="AH30" i="21"/>
  <c r="CN30" i="21" s="1" a="1"/>
  <c r="CN30" i="21" s="1"/>
  <c r="AI35" i="20"/>
  <c r="CO35" i="20" s="1" a="1"/>
  <c r="CO35" i="20" s="1"/>
  <c r="AI38" i="4"/>
  <c r="CO38" i="4" s="1" a="1"/>
  <c r="CO38" i="4" s="1"/>
  <c r="AI36" i="7"/>
  <c r="CO36" i="7" s="1" a="1"/>
  <c r="CO36" i="7" s="1"/>
  <c r="AH32" i="9"/>
  <c r="CN32" i="9" s="1" a="1"/>
  <c r="CN32" i="9" s="1"/>
  <c r="AH46" i="2"/>
  <c r="CN46" i="2" s="1" a="1"/>
  <c r="CN46" i="2" s="1"/>
  <c r="AH30" i="19"/>
  <c r="CN30" i="19" s="1" a="1"/>
  <c r="CN30" i="19" s="1"/>
  <c r="AI33" i="16"/>
  <c r="CO33" i="16" s="1" a="1"/>
  <c r="CO33" i="16" s="1"/>
  <c r="AI22" i="1"/>
  <c r="CO22" i="1" s="1" a="1"/>
  <c r="CO22" i="1" s="1"/>
  <c r="AI19" i="6"/>
  <c r="CO19" i="6" s="1" a="1"/>
  <c r="CO19" i="6" s="1"/>
  <c r="AI30" i="4"/>
  <c r="CO30" i="4" s="1" a="1"/>
  <c r="CO30" i="4" s="1"/>
  <c r="AH28" i="2"/>
  <c r="CN28" i="2" s="1" a="1"/>
  <c r="CN28" i="2" s="1"/>
  <c r="AI44" i="20"/>
  <c r="CO44" i="20" s="1" a="1"/>
  <c r="CO44" i="20" s="1"/>
  <c r="AH46" i="17"/>
  <c r="CN46" i="17" s="1" a="1"/>
  <c r="CN46" i="17" s="1"/>
  <c r="AH23" i="8"/>
  <c r="CN23" i="8" s="1" a="1"/>
  <c r="CN23" i="8" s="1"/>
  <c r="AH16" i="12"/>
  <c r="CN16" i="12" s="1" a="1"/>
  <c r="CN16" i="12" s="1"/>
  <c r="AI42" i="7"/>
  <c r="CO42" i="7" s="1" a="1"/>
  <c r="CO42" i="7" s="1"/>
  <c r="AI25" i="18"/>
  <c r="CO25" i="18" s="1" a="1"/>
  <c r="CO25" i="18" s="1"/>
  <c r="AI21" i="1"/>
  <c r="CO21" i="1" s="1" a="1"/>
  <c r="CO21" i="1" s="1"/>
  <c r="AI43" i="19"/>
  <c r="CO43" i="19" s="1" a="1"/>
  <c r="CO43" i="19" s="1"/>
  <c r="AI23" i="20"/>
  <c r="CO23" i="20" s="1" a="1"/>
  <c r="CO23" i="20" s="1"/>
  <c r="AH42" i="19"/>
  <c r="CN42" i="19" s="1" a="1"/>
  <c r="CN42" i="19" s="1"/>
  <c r="AI20" i="2"/>
  <c r="CO20" i="2" s="1" a="1"/>
  <c r="CO20" i="2" s="1"/>
  <c r="AI41" i="11"/>
  <c r="CO41" i="11" s="1" a="1"/>
  <c r="CO41" i="11" s="1"/>
  <c r="AH34" i="19"/>
  <c r="CN34" i="19" s="1" a="1"/>
  <c r="CN34" i="19" s="1"/>
  <c r="AI39" i="21"/>
  <c r="CO39" i="21" s="1" a="1"/>
  <c r="CO39" i="21" s="1"/>
  <c r="AI24" i="14"/>
  <c r="CO24" i="14" s="1" a="1"/>
  <c r="CO24" i="14" s="1"/>
  <c r="AH38" i="16"/>
  <c r="CN38" i="16" s="1" a="1"/>
  <c r="CN38" i="16" s="1"/>
  <c r="AI25" i="4"/>
  <c r="CO25" i="4" s="1" a="1"/>
  <c r="CO25" i="4" s="1"/>
  <c r="AI19" i="9"/>
  <c r="CO19" i="9" s="1" a="1"/>
  <c r="CO19" i="9" s="1"/>
  <c r="AH27" i="10"/>
  <c r="CN27" i="10" s="1" a="1"/>
  <c r="CN27" i="10" s="1"/>
  <c r="AH45" i="20"/>
  <c r="CN45" i="20" s="1" a="1"/>
  <c r="CN45" i="20" s="1"/>
  <c r="AI28" i="16"/>
  <c r="CO28" i="16" s="1" a="1"/>
  <c r="CO28" i="16" s="1"/>
  <c r="AH24" i="12"/>
  <c r="CN24" i="12" s="1" a="1"/>
  <c r="CN24" i="12" s="1"/>
  <c r="AI40" i="1"/>
  <c r="CO40" i="1" s="1" a="1"/>
  <c r="CO40" i="1" s="1"/>
  <c r="AI45" i="2"/>
  <c r="CO45" i="2" s="1" a="1"/>
  <c r="CO45" i="2" s="1"/>
  <c r="AI37" i="19"/>
  <c r="CO37" i="19" s="1" a="1"/>
  <c r="CO37" i="19" s="1"/>
  <c r="CM55" i="16"/>
  <c r="CM87" i="16"/>
  <c r="CM80" i="15"/>
  <c r="CM112" i="15"/>
  <c r="CM65" i="16"/>
  <c r="CM97" i="16"/>
  <c r="CM77" i="11"/>
  <c r="CM109" i="11"/>
  <c r="CM89" i="11"/>
  <c r="CM57" i="11"/>
  <c r="AH26" i="8"/>
  <c r="CN26" i="8" s="1" a="1"/>
  <c r="CN26" i="8" s="1"/>
  <c r="AH16" i="10"/>
  <c r="CN16" i="10" s="1" a="1"/>
  <c r="CN16" i="10" s="1"/>
  <c r="AH24" i="7"/>
  <c r="CN24" i="7" s="1" a="1"/>
  <c r="CN24" i="7" s="1"/>
  <c r="AI17" i="19"/>
  <c r="CO17" i="19" s="1" a="1"/>
  <c r="CO17" i="19" s="1"/>
  <c r="AI46" i="19"/>
  <c r="CO46" i="19" s="1" a="1"/>
  <c r="CO46" i="19" s="1"/>
  <c r="AH30" i="12"/>
  <c r="CN30" i="12" s="1" a="1"/>
  <c r="CN30" i="12" s="1"/>
  <c r="AI27" i="14"/>
  <c r="CO27" i="14" s="1" a="1"/>
  <c r="CO27" i="14" s="1"/>
  <c r="CM105" i="20"/>
  <c r="CM73" i="20"/>
  <c r="CM101" i="18"/>
  <c r="CM69" i="18"/>
  <c r="CM84" i="15"/>
  <c r="CM120" i="15"/>
  <c r="CM123" i="15" s="1"/>
  <c r="CM116" i="15" s="1"/>
  <c r="CM100" i="21"/>
  <c r="CM68" i="21"/>
  <c r="CM90" i="13"/>
  <c r="CM58" i="13"/>
  <c r="CL117" i="8"/>
  <c r="CL85" i="8"/>
  <c r="CL109" i="19"/>
  <c r="CL77" i="19"/>
  <c r="CM97" i="14"/>
  <c r="CM65" i="14"/>
  <c r="AH15" i="4"/>
  <c r="CN15" i="4" s="1" a="1"/>
  <c r="CN15" i="4" s="1"/>
  <c r="AG47" i="4"/>
  <c r="AI45" i="16"/>
  <c r="CO45" i="16" s="1" a="1"/>
  <c r="CO45" i="16" s="1"/>
  <c r="AH28" i="8"/>
  <c r="CN28" i="8" s="1" a="1"/>
  <c r="CN28" i="8" s="1"/>
  <c r="CM117" i="5"/>
  <c r="CM85" i="5"/>
  <c r="CM120" i="18"/>
  <c r="CM123" i="18" s="1"/>
  <c r="CM116" i="18" s="1"/>
  <c r="CM84" i="18"/>
  <c r="CL92" i="19"/>
  <c r="CL60" i="19"/>
  <c r="CL114" i="15"/>
  <c r="CL82" i="15"/>
  <c r="CM74" i="16"/>
  <c r="CM106" i="16"/>
  <c r="CM69" i="16"/>
  <c r="CM101" i="16"/>
  <c r="CM93" i="20"/>
  <c r="CM61" i="20"/>
  <c r="CL112" i="2"/>
  <c r="CL80" i="2"/>
  <c r="CM74" i="17"/>
  <c r="CM106" i="17"/>
  <c r="AH17" i="12"/>
  <c r="CN17" i="12" s="1" a="1"/>
  <c r="CN17" i="12" s="1"/>
  <c r="AI16" i="6"/>
  <c r="CO16" i="6" s="1" a="1"/>
  <c r="CO16" i="6" s="1"/>
  <c r="AH28" i="13"/>
  <c r="CN28" i="13" s="1" a="1"/>
  <c r="CN28" i="13" s="1"/>
  <c r="CL76" i="10"/>
  <c r="CL108" i="10"/>
  <c r="CM93" i="3"/>
  <c r="CM61" i="3"/>
  <c r="CL111" i="18"/>
  <c r="CL79" i="18"/>
  <c r="AI30" i="5"/>
  <c r="CO30" i="5" s="1" a="1"/>
  <c r="CO30" i="5" s="1"/>
  <c r="AI43" i="2"/>
  <c r="CO43" i="2" s="1" a="1"/>
  <c r="CO43" i="2" s="1"/>
  <c r="AH24" i="21"/>
  <c r="CN24" i="21" s="1" a="1"/>
  <c r="CN24" i="21" s="1"/>
  <c r="AH16" i="21"/>
  <c r="CN16" i="21" s="1" a="1"/>
  <c r="CN16" i="21" s="1"/>
  <c r="AH19" i="12"/>
  <c r="CN19" i="12" s="1" a="1"/>
  <c r="CN19" i="12" s="1"/>
  <c r="AH30" i="8"/>
  <c r="CN30" i="8" s="1" a="1"/>
  <c r="CN30" i="8" s="1"/>
  <c r="AI33" i="12"/>
  <c r="CO33" i="12" s="1" a="1"/>
  <c r="CO33" i="12" s="1"/>
  <c r="AH31" i="8"/>
  <c r="CN31" i="8" s="1" a="1"/>
  <c r="CN31" i="8" s="1"/>
  <c r="CM70" i="1"/>
  <c r="CM102" i="1"/>
  <c r="CM76" i="7"/>
  <c r="CM108" i="7"/>
  <c r="CM62" i="7"/>
  <c r="CM94" i="7"/>
  <c r="CM76" i="8"/>
  <c r="CM108" i="8"/>
  <c r="CL74" i="21"/>
  <c r="CL106" i="21"/>
  <c r="CL105" i="10"/>
  <c r="CL73" i="10"/>
  <c r="CM75" i="15"/>
  <c r="CM107" i="15"/>
  <c r="AH15" i="7"/>
  <c r="CN15" i="7" s="1" a="1"/>
  <c r="CN15" i="7" s="1"/>
  <c r="AG47" i="7"/>
  <c r="AG47" i="11"/>
  <c r="CL104" i="13"/>
  <c r="CL72" i="13"/>
  <c r="CL89" i="8"/>
  <c r="CL57" i="8"/>
  <c r="CK54" i="16"/>
  <c r="CK86" i="16"/>
  <c r="AI45" i="19"/>
  <c r="CO45" i="19" s="1" a="1"/>
  <c r="CO45" i="19" s="1"/>
  <c r="AH16" i="11"/>
  <c r="CN16" i="11" s="1" a="1"/>
  <c r="CN16" i="11" s="1"/>
  <c r="AI40" i="19"/>
  <c r="CO40" i="19" s="1" a="1"/>
  <c r="CO40" i="19" s="1"/>
  <c r="AH44" i="9"/>
  <c r="CN44" i="9" s="1" a="1"/>
  <c r="CN44" i="9" s="1"/>
  <c r="AH44" i="4"/>
  <c r="CN44" i="4" s="1" a="1"/>
  <c r="CN44" i="4" s="1"/>
  <c r="AI20" i="18"/>
  <c r="CO20" i="18" s="1" a="1"/>
  <c r="CO20" i="18" s="1"/>
  <c r="AI17" i="9"/>
  <c r="CO17" i="9" s="1" a="1"/>
  <c r="CO17" i="9" s="1"/>
  <c r="CM102" i="3"/>
  <c r="CM70" i="3"/>
  <c r="CL84" i="6"/>
  <c r="CL120" i="6"/>
  <c r="CL123" i="6" s="1"/>
  <c r="CL116" i="6" s="1"/>
  <c r="AG15" i="9"/>
  <c r="CM15" i="9" s="1" a="1"/>
  <c r="CM15" i="9" s="1"/>
  <c r="AF47" i="9"/>
  <c r="AI22" i="9"/>
  <c r="CO22" i="9" s="1" a="1"/>
  <c r="CO22" i="9" s="1"/>
  <c r="AI24" i="2"/>
  <c r="CO24" i="2" s="1" a="1"/>
  <c r="CO24" i="2" s="1"/>
  <c r="AI28" i="14"/>
  <c r="CO28" i="14" s="1" a="1"/>
  <c r="CO28" i="14" s="1"/>
  <c r="AH40" i="15"/>
  <c r="CN40" i="15" s="1" a="1"/>
  <c r="CN40" i="15" s="1"/>
  <c r="AI22" i="5"/>
  <c r="CO22" i="5" s="1" a="1"/>
  <c r="CO22" i="5" s="1"/>
  <c r="AH25" i="19"/>
  <c r="CN25" i="19" s="1" a="1"/>
  <c r="CN25" i="19" s="1"/>
  <c r="AH39" i="10"/>
  <c r="CN39" i="10" s="1" a="1"/>
  <c r="CN39" i="10" s="1"/>
  <c r="AI25" i="5"/>
  <c r="CO25" i="5" s="1" a="1"/>
  <c r="CO25" i="5" s="1"/>
  <c r="AI19" i="20"/>
  <c r="CO19" i="20" s="1" a="1"/>
  <c r="CO19" i="20" s="1"/>
  <c r="AI16" i="8"/>
  <c r="CO16" i="8" s="1" a="1"/>
  <c r="CO16" i="8" s="1"/>
  <c r="AI41" i="5"/>
  <c r="CO41" i="5" s="1" a="1"/>
  <c r="CO41" i="5" s="1"/>
  <c r="CM88" i="14"/>
  <c r="CM56" i="14"/>
  <c r="CM107" i="5"/>
  <c r="CM75" i="5"/>
  <c r="CM87" i="3"/>
  <c r="CM55" i="3"/>
  <c r="CM67" i="15"/>
  <c r="CM99" i="15"/>
  <c r="CM88" i="11"/>
  <c r="CM56" i="11"/>
  <c r="CL81" i="16"/>
  <c r="CL113" i="16"/>
  <c r="CM114" i="20"/>
  <c r="CM82" i="20"/>
  <c r="CL80" i="3"/>
  <c r="CL112" i="3"/>
  <c r="CM61" i="19"/>
  <c r="CM93" i="19"/>
  <c r="CM114" i="18"/>
  <c r="CM82" i="18"/>
  <c r="CM101" i="11"/>
  <c r="CM69" i="11"/>
  <c r="CM60" i="16"/>
  <c r="CM92" i="16"/>
  <c r="CM91" i="17"/>
  <c r="CM59" i="17"/>
  <c r="CM91" i="12"/>
  <c r="CM59" i="12"/>
  <c r="CM112" i="12"/>
  <c r="CM80" i="12"/>
  <c r="CM65" i="7"/>
  <c r="CM97" i="7"/>
  <c r="AH47" i="3" l="1"/>
  <c r="AJ41" i="5"/>
  <c r="CP41" i="5" s="1" a="1"/>
  <c r="CP41" i="5" s="1"/>
  <c r="CN55" i="8"/>
  <c r="CN87" i="8"/>
  <c r="AJ40" i="19"/>
  <c r="CP40" i="19" s="1" a="1"/>
  <c r="CP40" i="19" s="1"/>
  <c r="AI19" i="12"/>
  <c r="CO19" i="12" s="1" a="1"/>
  <c r="CO19" i="12" s="1"/>
  <c r="CN120" i="2"/>
  <c r="CN123" i="2" s="1"/>
  <c r="CN116" i="2" s="1"/>
  <c r="CN84" i="2"/>
  <c r="AI25" i="19"/>
  <c r="CO25" i="19" s="1" a="1"/>
  <c r="CO25" i="19" s="1"/>
  <c r="CM87" i="21"/>
  <c r="CM55" i="21"/>
  <c r="CN55" i="6"/>
  <c r="CN87" i="6"/>
  <c r="AI45" i="20"/>
  <c r="CO45" i="20" s="1" a="1"/>
  <c r="CO45" i="20" s="1"/>
  <c r="CN58" i="20"/>
  <c r="CN90" i="20"/>
  <c r="CN93" i="5"/>
  <c r="CN61" i="5"/>
  <c r="CN67" i="14"/>
  <c r="CN99" i="14"/>
  <c r="AH15" i="9"/>
  <c r="CN15" i="9" s="1" a="1"/>
  <c r="CN15" i="9" s="1"/>
  <c r="AG47" i="9"/>
  <c r="AJ20" i="18"/>
  <c r="CP20" i="18" s="1" a="1"/>
  <c r="CP20" i="18" s="1"/>
  <c r="AI31" i="8"/>
  <c r="CO31" i="8" s="1" a="1"/>
  <c r="CO31" i="8" s="1"/>
  <c r="AI16" i="21"/>
  <c r="CO16" i="21" s="1" a="1"/>
  <c r="CO16" i="21" s="1"/>
  <c r="AJ16" i="6"/>
  <c r="CP16" i="6" s="1" a="1"/>
  <c r="CP16" i="6" s="1"/>
  <c r="AJ45" i="16"/>
  <c r="CP45" i="16" s="1" a="1"/>
  <c r="CP45" i="16" s="1"/>
  <c r="CN85" i="19"/>
  <c r="CN117" i="19"/>
  <c r="CM65" i="8"/>
  <c r="CM97" i="8"/>
  <c r="CN79" i="1"/>
  <c r="CN111" i="1"/>
  <c r="CM98" i="10"/>
  <c r="CM66" i="10"/>
  <c r="CN63" i="14"/>
  <c r="CN95" i="14"/>
  <c r="CN80" i="11"/>
  <c r="CN112" i="11"/>
  <c r="CN114" i="19"/>
  <c r="CN82" i="19"/>
  <c r="CM85" i="17"/>
  <c r="CM117" i="17"/>
  <c r="CN58" i="6"/>
  <c r="CN90" i="6"/>
  <c r="CM117" i="2"/>
  <c r="CM85" i="2"/>
  <c r="CN74" i="20"/>
  <c r="CN106" i="20"/>
  <c r="CN67" i="1"/>
  <c r="CN99" i="1"/>
  <c r="AJ43" i="4"/>
  <c r="CP43" i="4" s="1" a="1"/>
  <c r="CP43" i="4" s="1"/>
  <c r="AJ20" i="1"/>
  <c r="CP20" i="1" s="1" a="1"/>
  <c r="CP20" i="1" s="1"/>
  <c r="AI29" i="11"/>
  <c r="CO29" i="11" s="1" a="1"/>
  <c r="CO29" i="11" s="1"/>
  <c r="AJ32" i="10"/>
  <c r="CP32" i="10" s="1" a="1"/>
  <c r="CP32" i="10" s="1"/>
  <c r="CN61" i="11"/>
  <c r="CN93" i="11"/>
  <c r="CM98" i="17"/>
  <c r="CM66" i="17"/>
  <c r="CN106" i="12"/>
  <c r="CN74" i="12"/>
  <c r="CN74" i="3"/>
  <c r="CN106" i="3"/>
  <c r="CM76" i="16"/>
  <c r="CM108" i="16"/>
  <c r="CN106" i="7"/>
  <c r="CN74" i="7"/>
  <c r="CN96" i="7"/>
  <c r="CN64" i="7"/>
  <c r="CN88" i="13"/>
  <c r="CN56" i="13"/>
  <c r="CN87" i="18"/>
  <c r="CN55" i="18"/>
  <c r="AJ15" i="20"/>
  <c r="CP15" i="20" s="1" a="1"/>
  <c r="CP15" i="20" s="1"/>
  <c r="AJ26" i="12"/>
  <c r="CP26" i="12" s="1" a="1"/>
  <c r="CP26" i="12" s="1"/>
  <c r="CM94" i="3"/>
  <c r="CM62" i="3"/>
  <c r="CN85" i="21"/>
  <c r="CN117" i="21"/>
  <c r="CN104" i="18"/>
  <c r="CN72" i="18"/>
  <c r="CN112" i="16"/>
  <c r="CN80" i="16"/>
  <c r="CN115" i="18"/>
  <c r="CN83" i="18"/>
  <c r="CN92" i="4"/>
  <c r="CN60" i="4"/>
  <c r="CN104" i="9"/>
  <c r="CN72" i="9"/>
  <c r="AJ45" i="7"/>
  <c r="CP45" i="7" s="1" a="1"/>
  <c r="CP45" i="7" s="1"/>
  <c r="AI18" i="19"/>
  <c r="CO18" i="19" s="1" a="1"/>
  <c r="CO18" i="19" s="1"/>
  <c r="CM106" i="8"/>
  <c r="CM74" i="8"/>
  <c r="CN81" i="6"/>
  <c r="CN113" i="6"/>
  <c r="CN110" i="13"/>
  <c r="CN78" i="13"/>
  <c r="CN68" i="6"/>
  <c r="CN100" i="6"/>
  <c r="AJ35" i="19"/>
  <c r="CP35" i="19" s="1" a="1"/>
  <c r="CP35" i="19" s="1"/>
  <c r="AI43" i="21"/>
  <c r="CO43" i="21" s="1" a="1"/>
  <c r="CO43" i="21" s="1"/>
  <c r="AI43" i="12"/>
  <c r="CO43" i="12" s="1" a="1"/>
  <c r="CO43" i="12" s="1"/>
  <c r="AJ28" i="3"/>
  <c r="CP28" i="3" s="1" a="1"/>
  <c r="CP28" i="3" s="1"/>
  <c r="AJ34" i="8"/>
  <c r="CP34" i="8" s="1" a="1"/>
  <c r="CP34" i="8" s="1"/>
  <c r="AJ46" i="7"/>
  <c r="CP46" i="7" s="1" a="1"/>
  <c r="CP46" i="7" s="1"/>
  <c r="AI38" i="3"/>
  <c r="CO38" i="3" s="1" a="1"/>
  <c r="CO38" i="3" s="1"/>
  <c r="AJ39" i="18"/>
  <c r="CP39" i="18" s="1" a="1"/>
  <c r="CP39" i="18" s="1"/>
  <c r="AI44" i="16"/>
  <c r="CO44" i="16" s="1" a="1"/>
  <c r="CO44" i="16" s="1"/>
  <c r="AI42" i="2"/>
  <c r="CO42" i="2" s="1" a="1"/>
  <c r="CO42" i="2" s="1"/>
  <c r="AJ31" i="19"/>
  <c r="CP31" i="19" s="1" a="1"/>
  <c r="CP31" i="19" s="1"/>
  <c r="AJ27" i="19"/>
  <c r="CP27" i="19" s="1" a="1"/>
  <c r="CP27" i="19" s="1"/>
  <c r="AJ23" i="4"/>
  <c r="CP23" i="4" s="1" a="1"/>
  <c r="CP23" i="4" s="1"/>
  <c r="AJ27" i="4"/>
  <c r="CP27" i="4" s="1" a="1"/>
  <c r="CP27" i="4" s="1"/>
  <c r="AJ33" i="5"/>
  <c r="CP33" i="5" s="1" a="1"/>
  <c r="CP33" i="5" s="1"/>
  <c r="AJ43" i="10"/>
  <c r="CP43" i="10" s="1" a="1"/>
  <c r="CP43" i="10" s="1"/>
  <c r="AJ27" i="9"/>
  <c r="CP27" i="9" s="1" a="1"/>
  <c r="CP27" i="9" s="1"/>
  <c r="AJ23" i="5"/>
  <c r="CP23" i="5" s="1" a="1"/>
  <c r="CP23" i="5" s="1"/>
  <c r="AJ33" i="20"/>
  <c r="CP33" i="20" s="1" a="1"/>
  <c r="CP33" i="20" s="1"/>
  <c r="AI16" i="7"/>
  <c r="CO16" i="7" s="1" a="1"/>
  <c r="CO16" i="7" s="1"/>
  <c r="CM100" i="20"/>
  <c r="CM68" i="20"/>
  <c r="CN98" i="2"/>
  <c r="CN66" i="2"/>
  <c r="CN62" i="1"/>
  <c r="CN94" i="1"/>
  <c r="CM100" i="14"/>
  <c r="CM68" i="14"/>
  <c r="CN94" i="19"/>
  <c r="CN62" i="19"/>
  <c r="AI21" i="11"/>
  <c r="CO21" i="11" s="1" a="1"/>
  <c r="CO21" i="11" s="1"/>
  <c r="AJ25" i="8"/>
  <c r="CP25" i="8" s="1" a="1"/>
  <c r="CP25" i="8" s="1"/>
  <c r="CN61" i="8"/>
  <c r="CN93" i="8"/>
  <c r="CM113" i="5"/>
  <c r="CM81" i="5"/>
  <c r="CN89" i="17"/>
  <c r="CN57" i="17"/>
  <c r="CN102" i="7"/>
  <c r="CN70" i="7"/>
  <c r="CM78" i="4"/>
  <c r="CM110" i="4"/>
  <c r="CM81" i="4"/>
  <c r="CM113" i="4"/>
  <c r="CM107" i="2"/>
  <c r="CM75" i="2"/>
  <c r="CN107" i="4"/>
  <c r="CN75" i="4"/>
  <c r="CN69" i="17"/>
  <c r="CN101" i="17"/>
  <c r="CN79" i="9"/>
  <c r="CN111" i="9"/>
  <c r="AI41" i="4"/>
  <c r="CO41" i="4" s="1" a="1"/>
  <c r="CO41" i="4" s="1"/>
  <c r="AJ45" i="12"/>
  <c r="CP45" i="12" s="1" a="1"/>
  <c r="CP45" i="12" s="1"/>
  <c r="CN94" i="12"/>
  <c r="CN62" i="12"/>
  <c r="CM71" i="4"/>
  <c r="CM103" i="4"/>
  <c r="CN75" i="10"/>
  <c r="CN107" i="10"/>
  <c r="CN70" i="6"/>
  <c r="CN102" i="6"/>
  <c r="CM107" i="21"/>
  <c r="CM75" i="21"/>
  <c r="CM69" i="15"/>
  <c r="CM101" i="15"/>
  <c r="CM105" i="9"/>
  <c r="CM73" i="9"/>
  <c r="CN103" i="17"/>
  <c r="CN71" i="17"/>
  <c r="CM99" i="10"/>
  <c r="CM67" i="10"/>
  <c r="CM94" i="2"/>
  <c r="CM62" i="2"/>
  <c r="CN108" i="12"/>
  <c r="CN76" i="12"/>
  <c r="CM97" i="9"/>
  <c r="CM65" i="9"/>
  <c r="CN64" i="11"/>
  <c r="CN96" i="11"/>
  <c r="CM88" i="2"/>
  <c r="CM56" i="2"/>
  <c r="CN120" i="13"/>
  <c r="CN123" i="13" s="1"/>
  <c r="CN116" i="13" s="1"/>
  <c r="CN84" i="13"/>
  <c r="CN57" i="1"/>
  <c r="CN89" i="1"/>
  <c r="CN93" i="4"/>
  <c r="CN61" i="4"/>
  <c r="CM61" i="15"/>
  <c r="CM93" i="15"/>
  <c r="CM73" i="4"/>
  <c r="CM105" i="4"/>
  <c r="CM68" i="5"/>
  <c r="CM100" i="5"/>
  <c r="CN57" i="14"/>
  <c r="CN89" i="14"/>
  <c r="CN108" i="13"/>
  <c r="CN76" i="13"/>
  <c r="CN82" i="9"/>
  <c r="CN114" i="9"/>
  <c r="CN74" i="1"/>
  <c r="CN106" i="1"/>
  <c r="CN93" i="17"/>
  <c r="CN61" i="17"/>
  <c r="CM111" i="14"/>
  <c r="CM79" i="14"/>
  <c r="CM71" i="16"/>
  <c r="CM103" i="16"/>
  <c r="CM76" i="6"/>
  <c r="CM108" i="6"/>
  <c r="CN91" i="9"/>
  <c r="CN59" i="9"/>
  <c r="CM94" i="14"/>
  <c r="CM62" i="14"/>
  <c r="AJ45" i="17"/>
  <c r="CP45" i="17" s="1" a="1"/>
  <c r="CP45" i="17" s="1"/>
  <c r="CN76" i="1"/>
  <c r="CN108" i="1"/>
  <c r="AJ29" i="7"/>
  <c r="CP29" i="7" s="1" a="1"/>
  <c r="CP29" i="7" s="1"/>
  <c r="AJ17" i="10"/>
  <c r="CP17" i="10" s="1" a="1"/>
  <c r="CP17" i="10" s="1"/>
  <c r="AJ43" i="7"/>
  <c r="CP43" i="7" s="1" a="1"/>
  <c r="CP43" i="7" s="1"/>
  <c r="AJ34" i="16"/>
  <c r="CP34" i="16" s="1" a="1"/>
  <c r="CP34" i="16" s="1"/>
  <c r="AJ26" i="20"/>
  <c r="CP26" i="20" s="1" a="1"/>
  <c r="CP26" i="20" s="1"/>
  <c r="AI18" i="9"/>
  <c r="CO18" i="9" s="1" a="1"/>
  <c r="CO18" i="9" s="1"/>
  <c r="AI46" i="18"/>
  <c r="CO46" i="18" s="1" a="1"/>
  <c r="CO46" i="18" s="1"/>
  <c r="CN91" i="5"/>
  <c r="CN59" i="5"/>
  <c r="CN63" i="3"/>
  <c r="CN95" i="3"/>
  <c r="CN114" i="17"/>
  <c r="CN82" i="17"/>
  <c r="CN96" i="15"/>
  <c r="CN64" i="15"/>
  <c r="AJ42" i="11"/>
  <c r="CP42" i="11" s="1" a="1"/>
  <c r="CP42" i="11" s="1"/>
  <c r="AJ45" i="1"/>
  <c r="CP45" i="1" s="1" a="1"/>
  <c r="CP45" i="1" s="1"/>
  <c r="AJ24" i="19"/>
  <c r="CP24" i="19" s="1" a="1"/>
  <c r="CP24" i="19" s="1"/>
  <c r="AI39" i="15"/>
  <c r="CO39" i="15" s="1" a="1"/>
  <c r="CO39" i="15" s="1"/>
  <c r="AI46" i="3"/>
  <c r="CO46" i="3" s="1" a="1"/>
  <c r="CO46" i="3" s="1"/>
  <c r="AJ46" i="1"/>
  <c r="CP46" i="1" s="1" a="1"/>
  <c r="CP46" i="1" s="1"/>
  <c r="AI30" i="13"/>
  <c r="CO30" i="13" s="1" a="1"/>
  <c r="CO30" i="13" s="1"/>
  <c r="AI42" i="14"/>
  <c r="CO42" i="14" s="1" a="1"/>
  <c r="CO42" i="14" s="1"/>
  <c r="AJ36" i="12"/>
  <c r="CP36" i="12" s="1" a="1"/>
  <c r="CP36" i="12" s="1"/>
  <c r="AI29" i="19"/>
  <c r="CO29" i="19" s="1" a="1"/>
  <c r="CO29" i="19" s="1"/>
  <c r="AI33" i="8"/>
  <c r="CO33" i="8" s="1" a="1"/>
  <c r="CO33" i="8" s="1"/>
  <c r="AJ16" i="20"/>
  <c r="CP16" i="20" s="1" a="1"/>
  <c r="CP16" i="20" s="1"/>
  <c r="AJ17" i="17"/>
  <c r="CP17" i="17" s="1" a="1"/>
  <c r="CP17" i="17" s="1"/>
  <c r="AI46" i="13"/>
  <c r="CO46" i="13" s="1" a="1"/>
  <c r="CO46" i="13" s="1"/>
  <c r="AJ45" i="8"/>
  <c r="CP45" i="8" s="1" a="1"/>
  <c r="CP45" i="8" s="1"/>
  <c r="AJ28" i="12"/>
  <c r="CP28" i="12" s="1" a="1"/>
  <c r="CP28" i="12" s="1"/>
  <c r="AJ41" i="1"/>
  <c r="CP41" i="1" s="1" a="1"/>
  <c r="CP41" i="1" s="1"/>
  <c r="AJ41" i="12"/>
  <c r="CP41" i="12" s="1" a="1"/>
  <c r="CP41" i="12" s="1"/>
  <c r="AJ30" i="11"/>
  <c r="CP30" i="11" s="1" a="1"/>
  <c r="CP30" i="11" s="1"/>
  <c r="AI41" i="3"/>
  <c r="CO41" i="3" s="1" a="1"/>
  <c r="CO41" i="3" s="1"/>
  <c r="AJ36" i="5"/>
  <c r="CP36" i="5" s="1" a="1"/>
  <c r="CP36" i="5" s="1"/>
  <c r="AI18" i="8"/>
  <c r="CO18" i="8" s="1" a="1"/>
  <c r="CO18" i="8" s="1"/>
  <c r="CN107" i="15"/>
  <c r="CN75" i="15"/>
  <c r="CN94" i="7"/>
  <c r="CN62" i="7"/>
  <c r="CM111" i="18"/>
  <c r="CM79" i="18"/>
  <c r="AI15" i="6"/>
  <c r="CO15" i="6" s="1" a="1"/>
  <c r="CO15" i="6" s="1"/>
  <c r="AH47" i="6"/>
  <c r="AJ35" i="17"/>
  <c r="CP35" i="17" s="1" a="1"/>
  <c r="CP35" i="17" s="1"/>
  <c r="AJ35" i="16"/>
  <c r="CP35" i="16" s="1" a="1"/>
  <c r="CP35" i="16" s="1"/>
  <c r="AJ46" i="5"/>
  <c r="CP46" i="5" s="1" a="1"/>
  <c r="CP46" i="5" s="1"/>
  <c r="AI38" i="19"/>
  <c r="CO38" i="19" s="1" a="1"/>
  <c r="CO38" i="19" s="1"/>
  <c r="AJ45" i="15"/>
  <c r="CP45" i="15" s="1" a="1"/>
  <c r="CP45" i="15" s="1"/>
  <c r="AJ38" i="11"/>
  <c r="CP38" i="11" s="1" a="1"/>
  <c r="CP38" i="11" s="1"/>
  <c r="AJ31" i="4"/>
  <c r="CP31" i="4" s="1" a="1"/>
  <c r="CP31" i="4" s="1"/>
  <c r="AJ46" i="4"/>
  <c r="CP46" i="4" s="1" a="1"/>
  <c r="CP46" i="4" s="1"/>
  <c r="AI32" i="6"/>
  <c r="CO32" i="6" s="1" a="1"/>
  <c r="CO32" i="6" s="1"/>
  <c r="AI35" i="14"/>
  <c r="CO35" i="14" s="1" a="1"/>
  <c r="CO35" i="14" s="1"/>
  <c r="AJ31" i="16"/>
  <c r="CP31" i="16" s="1" a="1"/>
  <c r="CP31" i="16" s="1"/>
  <c r="AI39" i="10"/>
  <c r="CO39" i="10" s="1" a="1"/>
  <c r="CO39" i="10" s="1"/>
  <c r="AJ17" i="9"/>
  <c r="CP17" i="9" s="1" a="1"/>
  <c r="CP17" i="9" s="1"/>
  <c r="CM87" i="10"/>
  <c r="CM55" i="10"/>
  <c r="AJ28" i="14"/>
  <c r="CP28" i="14" s="1" a="1"/>
  <c r="CP28" i="14" s="1"/>
  <c r="CM83" i="4"/>
  <c r="CM115" i="4"/>
  <c r="CM63" i="21"/>
  <c r="CM95" i="21"/>
  <c r="CM54" i="4"/>
  <c r="CM86" i="4"/>
  <c r="AJ46" i="19"/>
  <c r="CP46" i="19" s="1" a="1"/>
  <c r="CP46" i="19" s="1"/>
  <c r="AI26" i="8"/>
  <c r="CO26" i="8" s="1" a="1"/>
  <c r="CO26" i="8" s="1"/>
  <c r="AJ40" i="1"/>
  <c r="CP40" i="1" s="1" a="1"/>
  <c r="CP40" i="1" s="1"/>
  <c r="AI27" i="10"/>
  <c r="CO27" i="10" s="1" a="1"/>
  <c r="CO27" i="10" s="1"/>
  <c r="AJ24" i="14"/>
  <c r="CP24" i="14" s="1" a="1"/>
  <c r="CP24" i="14" s="1"/>
  <c r="AJ41" i="11"/>
  <c r="CP41" i="11" s="1" a="1"/>
  <c r="CP41" i="11" s="1"/>
  <c r="AJ43" i="19"/>
  <c r="CP43" i="19" s="1" a="1"/>
  <c r="CP43" i="19" s="1"/>
  <c r="AI46" i="17"/>
  <c r="CO46" i="17" s="1" a="1"/>
  <c r="CO46" i="17" s="1"/>
  <c r="AJ19" i="6"/>
  <c r="CP19" i="6" s="1" a="1"/>
  <c r="CP19" i="6" s="1"/>
  <c r="AI46" i="2"/>
  <c r="CO46" i="2" s="1" a="1"/>
  <c r="CO46" i="2" s="1"/>
  <c r="AJ35" i="20"/>
  <c r="CP35" i="20" s="1" a="1"/>
  <c r="CP35" i="20" s="1"/>
  <c r="AJ28" i="1"/>
  <c r="CP28" i="1" s="1" a="1"/>
  <c r="CP28" i="1" s="1"/>
  <c r="CN69" i="1"/>
  <c r="CN101" i="1"/>
  <c r="CN98" i="5"/>
  <c r="CN66" i="5"/>
  <c r="CN64" i="21"/>
  <c r="CN96" i="21"/>
  <c r="CM102" i="21"/>
  <c r="CM70" i="21"/>
  <c r="CN115" i="17"/>
  <c r="CN83" i="17"/>
  <c r="AJ22" i="11"/>
  <c r="CP22" i="11" s="1" a="1"/>
  <c r="CP22" i="11" s="1"/>
  <c r="AI27" i="17"/>
  <c r="CO27" i="17" s="1" a="1"/>
  <c r="CO27" i="17" s="1"/>
  <c r="AJ35" i="12"/>
  <c r="CP35" i="12" s="1" a="1"/>
  <c r="CP35" i="12" s="1"/>
  <c r="AJ35" i="3"/>
  <c r="CP35" i="3" s="1" a="1"/>
  <c r="CP35" i="3" s="1"/>
  <c r="AI37" i="16"/>
  <c r="CO37" i="16" s="1" a="1"/>
  <c r="CO37" i="16" s="1"/>
  <c r="AJ35" i="7"/>
  <c r="CP35" i="7" s="1" a="1"/>
  <c r="CP35" i="7" s="1"/>
  <c r="AJ25" i="7"/>
  <c r="CP25" i="7" s="1" a="1"/>
  <c r="CP25" i="7" s="1"/>
  <c r="AJ17" i="13"/>
  <c r="CP17" i="13" s="1" a="1"/>
  <c r="CP17" i="13" s="1"/>
  <c r="AJ16" i="18"/>
  <c r="CP16" i="18" s="1" a="1"/>
  <c r="CP16" i="18" s="1"/>
  <c r="CM120" i="21"/>
  <c r="CM123" i="21" s="1"/>
  <c r="CM116" i="21" s="1"/>
  <c r="CM84" i="21"/>
  <c r="CM94" i="18"/>
  <c r="CM62" i="18"/>
  <c r="CM103" i="5"/>
  <c r="CM71" i="5"/>
  <c r="AH15" i="12"/>
  <c r="CN15" i="12" s="1" a="1"/>
  <c r="CN15" i="12" s="1"/>
  <c r="AG47" i="12"/>
  <c r="AI23" i="3"/>
  <c r="CO23" i="3" s="1" a="1"/>
  <c r="CO23" i="3" s="1"/>
  <c r="AJ46" i="21"/>
  <c r="CP46" i="21" s="1" a="1"/>
  <c r="CP46" i="21" s="1"/>
  <c r="AJ33" i="18"/>
  <c r="CP33" i="18" s="1" a="1"/>
  <c r="CP33" i="18" s="1"/>
  <c r="AJ41" i="16"/>
  <c r="CP41" i="16" s="1" a="1"/>
  <c r="CP41" i="16" s="1"/>
  <c r="AJ44" i="18"/>
  <c r="CP44" i="18" s="1" a="1"/>
  <c r="CP44" i="18" s="1"/>
  <c r="AJ21" i="4"/>
  <c r="CP21" i="4" s="1" a="1"/>
  <c r="CP21" i="4" s="1"/>
  <c r="AJ33" i="9"/>
  <c r="CP33" i="9" s="1" a="1"/>
  <c r="CP33" i="9" s="1"/>
  <c r="CN72" i="21"/>
  <c r="CN104" i="21"/>
  <c r="CM67" i="17"/>
  <c r="CM99" i="17"/>
  <c r="CN107" i="8"/>
  <c r="CN75" i="8"/>
  <c r="CM93" i="18"/>
  <c r="CM61" i="18"/>
  <c r="AI35" i="8"/>
  <c r="CO35" i="8" s="1" a="1"/>
  <c r="CO35" i="8" s="1"/>
  <c r="AJ42" i="6"/>
  <c r="CP42" i="6" s="1" a="1"/>
  <c r="CP42" i="6" s="1"/>
  <c r="AJ39" i="13"/>
  <c r="CP39" i="13" s="1" a="1"/>
  <c r="CP39" i="13" s="1"/>
  <c r="AJ29" i="6"/>
  <c r="CP29" i="6" s="1" a="1"/>
  <c r="CP29" i="6" s="1"/>
  <c r="CN103" i="7"/>
  <c r="CN71" i="7"/>
  <c r="CN65" i="6"/>
  <c r="CN97" i="6"/>
  <c r="CN100" i="16"/>
  <c r="CN68" i="16"/>
  <c r="CM93" i="12"/>
  <c r="CM61" i="12"/>
  <c r="CN111" i="4"/>
  <c r="CN79" i="4"/>
  <c r="CM112" i="13"/>
  <c r="CM80" i="13"/>
  <c r="CM94" i="11"/>
  <c r="CM62" i="11"/>
  <c r="CM93" i="13"/>
  <c r="CM61" i="13"/>
  <c r="CM112" i="20"/>
  <c r="CM80" i="20"/>
  <c r="CM110" i="9"/>
  <c r="CM78" i="9"/>
  <c r="CN69" i="3"/>
  <c r="CN101" i="3"/>
  <c r="CM108" i="20"/>
  <c r="CM76" i="20"/>
  <c r="CN83" i="10"/>
  <c r="CN115" i="10"/>
  <c r="CN112" i="18"/>
  <c r="CN80" i="18"/>
  <c r="CN95" i="16"/>
  <c r="CN63" i="16"/>
  <c r="CN105" i="7"/>
  <c r="CN73" i="7"/>
  <c r="CM63" i="4"/>
  <c r="CM95" i="4"/>
  <c r="CN92" i="13"/>
  <c r="CN60" i="13"/>
  <c r="CN109" i="18"/>
  <c r="CN77" i="18"/>
  <c r="CM113" i="10"/>
  <c r="CM81" i="10"/>
  <c r="CN99" i="18"/>
  <c r="CN67" i="18"/>
  <c r="CM115" i="21"/>
  <c r="CM83" i="21"/>
  <c r="CN65" i="11"/>
  <c r="CN97" i="11"/>
  <c r="CN100" i="9"/>
  <c r="CN68" i="9"/>
  <c r="AI15" i="2"/>
  <c r="CO15" i="2" s="1" a="1"/>
  <c r="CO15" i="2" s="1"/>
  <c r="AH47" i="2"/>
  <c r="AI29" i="20"/>
  <c r="CO29" i="20" s="1" a="1"/>
  <c r="CO29" i="20" s="1"/>
  <c r="AJ27" i="2"/>
  <c r="CP27" i="2" s="1" a="1"/>
  <c r="CP27" i="2" s="1"/>
  <c r="AJ23" i="1"/>
  <c r="CP23" i="1" s="1" a="1"/>
  <c r="CP23" i="1" s="1"/>
  <c r="AI29" i="14"/>
  <c r="CO29" i="14" s="1" a="1"/>
  <c r="CO29" i="14" s="1"/>
  <c r="AJ23" i="19"/>
  <c r="CP23" i="19" s="1" a="1"/>
  <c r="CP23" i="19" s="1"/>
  <c r="CN76" i="14"/>
  <c r="CN108" i="14"/>
  <c r="CM54" i="1"/>
  <c r="CM86" i="1"/>
  <c r="AJ22" i="8"/>
  <c r="CP22" i="8" s="1" a="1"/>
  <c r="CP22" i="8" s="1"/>
  <c r="AI42" i="5"/>
  <c r="CO42" i="5" s="1" a="1"/>
  <c r="CO42" i="5" s="1"/>
  <c r="AJ18" i="17"/>
  <c r="CP18" i="17" s="1" a="1"/>
  <c r="CP18" i="17" s="1"/>
  <c r="AJ31" i="7"/>
  <c r="CP31" i="7" s="1" a="1"/>
  <c r="CP31" i="7" s="1"/>
  <c r="AI39" i="4"/>
  <c r="CO39" i="4" s="1" a="1"/>
  <c r="CO39" i="4" s="1"/>
  <c r="AI42" i="4"/>
  <c r="CO42" i="4" s="1" a="1"/>
  <c r="CO42" i="4" s="1"/>
  <c r="AI36" i="2"/>
  <c r="CO36" i="2" s="1" a="1"/>
  <c r="CO36" i="2" s="1"/>
  <c r="AJ36" i="4"/>
  <c r="CP36" i="4" s="1" a="1"/>
  <c r="CP36" i="4" s="1"/>
  <c r="AJ30" i="17"/>
  <c r="CP30" i="17" s="1" a="1"/>
  <c r="CP30" i="17" s="1"/>
  <c r="AJ40" i="9"/>
  <c r="CP40" i="9" s="1" a="1"/>
  <c r="CP40" i="9" s="1"/>
  <c r="AJ23" i="12"/>
  <c r="CP23" i="12" s="1" a="1"/>
  <c r="CP23" i="12" s="1"/>
  <c r="AI32" i="4"/>
  <c r="CO32" i="4" s="1" a="1"/>
  <c r="CO32" i="4" s="1"/>
  <c r="AJ36" i="10"/>
  <c r="CP36" i="10" s="1" a="1"/>
  <c r="CP36" i="10" s="1"/>
  <c r="AJ31" i="6"/>
  <c r="CP31" i="6" s="1" a="1"/>
  <c r="CP31" i="6" s="1"/>
  <c r="AI36" i="21"/>
  <c r="CO36" i="21" s="1" a="1"/>
  <c r="CO36" i="21" s="1"/>
  <c r="AI30" i="15"/>
  <c r="CO30" i="15" s="1" a="1"/>
  <c r="CO30" i="15" s="1"/>
  <c r="AI34" i="9"/>
  <c r="CO34" i="9" s="1" a="1"/>
  <c r="CO34" i="9" s="1"/>
  <c r="AJ32" i="17"/>
  <c r="CP32" i="17" s="1" a="1"/>
  <c r="CP32" i="17" s="1"/>
  <c r="AI28" i="10"/>
  <c r="CO28" i="10" s="1" a="1"/>
  <c r="CO28" i="10" s="1"/>
  <c r="AI23" i="2"/>
  <c r="CO23" i="2" s="1" a="1"/>
  <c r="CO23" i="2" s="1"/>
  <c r="AJ37" i="12"/>
  <c r="CP37" i="12" s="1" a="1"/>
  <c r="CP37" i="12" s="1"/>
  <c r="AI26" i="9"/>
  <c r="CO26" i="9" s="1" a="1"/>
  <c r="CO26" i="9" s="1"/>
  <c r="AJ25" i="11"/>
  <c r="CP25" i="11" s="1" a="1"/>
  <c r="CP25" i="11" s="1"/>
  <c r="AI17" i="2"/>
  <c r="CO17" i="2" s="1" a="1"/>
  <c r="CO17" i="2" s="1"/>
  <c r="AJ45" i="13"/>
  <c r="CP45" i="13" s="1" a="1"/>
  <c r="CP45" i="13" s="1"/>
  <c r="AJ18" i="1"/>
  <c r="CP18" i="1" s="1" a="1"/>
  <c r="CP18" i="1" s="1"/>
  <c r="AJ22" i="4"/>
  <c r="CP22" i="4" s="1" a="1"/>
  <c r="CP22" i="4" s="1"/>
  <c r="AI22" i="15"/>
  <c r="CO22" i="15" s="1" a="1"/>
  <c r="CO22" i="15" s="1"/>
  <c r="AI34" i="4"/>
  <c r="CO34" i="4" s="1" a="1"/>
  <c r="CO34" i="4" s="1"/>
  <c r="AI29" i="5"/>
  <c r="CO29" i="5" s="1" a="1"/>
  <c r="CO29" i="5" s="1"/>
  <c r="AJ18" i="14"/>
  <c r="CP18" i="14" s="1" a="1"/>
  <c r="CP18" i="14" s="1"/>
  <c r="AJ37" i="13"/>
  <c r="CP37" i="13" s="1" a="1"/>
  <c r="CP37" i="13" s="1"/>
  <c r="AJ43" i="9"/>
  <c r="CP43" i="9" s="1" a="1"/>
  <c r="CP43" i="9" s="1"/>
  <c r="AJ35" i="1"/>
  <c r="CP35" i="1" s="1" a="1"/>
  <c r="CP35" i="1" s="1"/>
  <c r="AJ22" i="17"/>
  <c r="CP22" i="17" s="1" a="1"/>
  <c r="CP22" i="17" s="1"/>
  <c r="AI40" i="14"/>
  <c r="CO40" i="14" s="1" a="1"/>
  <c r="CO40" i="14" s="1"/>
  <c r="AI32" i="16"/>
  <c r="CO32" i="16" s="1" a="1"/>
  <c r="CO32" i="16" s="1"/>
  <c r="AI37" i="6"/>
  <c r="CO37" i="6" s="1" a="1"/>
  <c r="CO37" i="6" s="1"/>
  <c r="AJ20" i="9"/>
  <c r="CP20" i="9" s="1" a="1"/>
  <c r="CP20" i="9" s="1"/>
  <c r="AI23" i="14"/>
  <c r="CO23" i="14" s="1" a="1"/>
  <c r="CO23" i="14" s="1"/>
  <c r="CN54" i="3"/>
  <c r="CN86" i="3"/>
  <c r="CM86" i="13"/>
  <c r="CM54" i="13"/>
  <c r="AJ37" i="1"/>
  <c r="CP37" i="1" s="1" a="1"/>
  <c r="CP37" i="1" s="1"/>
  <c r="CN110" i="7"/>
  <c r="CN78" i="7"/>
  <c r="CM57" i="7"/>
  <c r="CM89" i="7"/>
  <c r="CM96" i="14"/>
  <c r="CM64" i="14"/>
  <c r="CN111" i="6"/>
  <c r="CN79" i="6"/>
  <c r="CN82" i="1"/>
  <c r="CN114" i="1"/>
  <c r="CN90" i="11"/>
  <c r="CN58" i="11"/>
  <c r="CN59" i="11"/>
  <c r="CN91" i="11"/>
  <c r="CN56" i="8"/>
  <c r="CN88" i="8"/>
  <c r="CN87" i="4"/>
  <c r="CN55" i="4"/>
  <c r="CM90" i="17"/>
  <c r="CM58" i="17"/>
  <c r="CN93" i="16"/>
  <c r="CN61" i="16"/>
  <c r="AJ20" i="5"/>
  <c r="CP20" i="5" s="1" a="1"/>
  <c r="CP20" i="5" s="1"/>
  <c r="AJ24" i="3"/>
  <c r="CP24" i="3" s="1" a="1"/>
  <c r="CP24" i="3" s="1"/>
  <c r="AJ43" i="17"/>
  <c r="CP43" i="17" s="1" a="1"/>
  <c r="CP43" i="17" s="1"/>
  <c r="AJ25" i="15"/>
  <c r="CP25" i="15" s="1" a="1"/>
  <c r="CP25" i="15" s="1"/>
  <c r="CM100" i="10"/>
  <c r="CM68" i="10"/>
  <c r="CN72" i="11"/>
  <c r="CN104" i="11"/>
  <c r="CN56" i="1"/>
  <c r="CN88" i="1"/>
  <c r="CN99" i="5"/>
  <c r="CN67" i="5"/>
  <c r="CM109" i="9"/>
  <c r="CM77" i="9"/>
  <c r="CN75" i="20"/>
  <c r="CN107" i="20"/>
  <c r="CM72" i="17"/>
  <c r="CM104" i="17"/>
  <c r="CM95" i="20"/>
  <c r="CM63" i="20"/>
  <c r="CN80" i="6"/>
  <c r="CN112" i="6"/>
  <c r="CN104" i="19"/>
  <c r="CN72" i="19"/>
  <c r="CN92" i="7"/>
  <c r="CN60" i="7"/>
  <c r="CN108" i="18"/>
  <c r="CN76" i="18"/>
  <c r="CM82" i="8"/>
  <c r="CM114" i="8"/>
  <c r="CN59" i="14"/>
  <c r="CN91" i="14"/>
  <c r="CM79" i="17"/>
  <c r="CM111" i="17"/>
  <c r="CM90" i="18"/>
  <c r="CM58" i="18"/>
  <c r="CM98" i="21"/>
  <c r="CM66" i="21"/>
  <c r="CN108" i="15"/>
  <c r="CN76" i="15"/>
  <c r="CN91" i="12"/>
  <c r="CN59" i="12"/>
  <c r="CN114" i="18"/>
  <c r="CN82" i="18"/>
  <c r="CN82" i="20"/>
  <c r="CN114" i="20"/>
  <c r="CN56" i="11"/>
  <c r="CN88" i="11"/>
  <c r="CN56" i="14"/>
  <c r="CN88" i="14"/>
  <c r="CM84" i="6"/>
  <c r="CM120" i="6"/>
  <c r="CM123" i="6" s="1"/>
  <c r="CM116" i="6" s="1"/>
  <c r="CM104" i="13"/>
  <c r="CM72" i="13"/>
  <c r="AJ36" i="15"/>
  <c r="CP36" i="15" s="1" a="1"/>
  <c r="CP36" i="15" s="1"/>
  <c r="AJ23" i="7"/>
  <c r="CP23" i="7" s="1" a="1"/>
  <c r="CP23" i="7" s="1"/>
  <c r="AI40" i="18"/>
  <c r="CO40" i="18" s="1" a="1"/>
  <c r="CO40" i="18" s="1"/>
  <c r="CM112" i="2"/>
  <c r="CM80" i="2"/>
  <c r="CM82" i="15"/>
  <c r="CM114" i="15"/>
  <c r="CM117" i="8"/>
  <c r="CM85" i="8"/>
  <c r="CN101" i="18"/>
  <c r="CN69" i="18"/>
  <c r="CN97" i="16"/>
  <c r="CN65" i="16"/>
  <c r="CN81" i="21"/>
  <c r="CN113" i="21"/>
  <c r="CN99" i="4"/>
  <c r="CN67" i="4"/>
  <c r="CM98" i="12"/>
  <c r="CM66" i="12"/>
  <c r="AI28" i="8"/>
  <c r="CO28" i="8" s="1" a="1"/>
  <c r="CO28" i="8" s="1"/>
  <c r="AJ19" i="20"/>
  <c r="CP19" i="20" s="1" a="1"/>
  <c r="CP19" i="20" s="1"/>
  <c r="AJ22" i="5"/>
  <c r="CP22" i="5" s="1" a="1"/>
  <c r="CP22" i="5" s="1"/>
  <c r="CM87" i="11"/>
  <c r="CM55" i="11"/>
  <c r="CN104" i="12"/>
  <c r="CN72" i="12"/>
  <c r="CM88" i="12"/>
  <c r="CM56" i="12"/>
  <c r="CN96" i="5"/>
  <c r="CN64" i="5"/>
  <c r="CM79" i="15"/>
  <c r="CM111" i="15"/>
  <c r="CN95" i="2"/>
  <c r="CN63" i="2"/>
  <c r="AI44" i="4"/>
  <c r="CO44" i="4" s="1" a="1"/>
  <c r="CO44" i="4" s="1"/>
  <c r="AI16" i="11"/>
  <c r="CO16" i="11" s="1" a="1"/>
  <c r="CO16" i="11" s="1"/>
  <c r="AJ33" i="12"/>
  <c r="CP33" i="12" s="1" a="1"/>
  <c r="CP33" i="12" s="1"/>
  <c r="AI24" i="21"/>
  <c r="CO24" i="21" s="1" a="1"/>
  <c r="CO24" i="21" s="1"/>
  <c r="AI17" i="12"/>
  <c r="CO17" i="12" s="1" a="1"/>
  <c r="CO17" i="12" s="1"/>
  <c r="CN88" i="19"/>
  <c r="CN56" i="19"/>
  <c r="CM95" i="12"/>
  <c r="CM63" i="12"/>
  <c r="CN58" i="9"/>
  <c r="CN90" i="9"/>
  <c r="CN91" i="2"/>
  <c r="CN59" i="2"/>
  <c r="CN60" i="1"/>
  <c r="CN92" i="1"/>
  <c r="CM87" i="12"/>
  <c r="CM55" i="12"/>
  <c r="CN83" i="20"/>
  <c r="CN115" i="20"/>
  <c r="CN61" i="1"/>
  <c r="CN93" i="1"/>
  <c r="CM103" i="9"/>
  <c r="CM71" i="9"/>
  <c r="CM69" i="21"/>
  <c r="CM101" i="21"/>
  <c r="CN91" i="15"/>
  <c r="CN59" i="15"/>
  <c r="AJ30" i="1"/>
  <c r="CP30" i="1" s="1" a="1"/>
  <c r="CP30" i="1" s="1"/>
  <c r="AJ27" i="5"/>
  <c r="CP27" i="5" s="1" a="1"/>
  <c r="CP27" i="5" s="1"/>
  <c r="AJ25" i="21"/>
  <c r="CP25" i="21" s="1" a="1"/>
  <c r="CP25" i="21" s="1"/>
  <c r="AI31" i="21"/>
  <c r="CO31" i="21" s="1" a="1"/>
  <c r="CO31" i="21" s="1"/>
  <c r="AJ44" i="17"/>
  <c r="CP44" i="17" s="1" a="1"/>
  <c r="CP44" i="17" s="1"/>
  <c r="CN92" i="17"/>
  <c r="CN60" i="17"/>
  <c r="CM72" i="4"/>
  <c r="CM104" i="4"/>
  <c r="CM94" i="17"/>
  <c r="CM62" i="17"/>
  <c r="CN108" i="2"/>
  <c r="CN76" i="2"/>
  <c r="CM75" i="3"/>
  <c r="CM107" i="3"/>
  <c r="CN113" i="18"/>
  <c r="CN81" i="18"/>
  <c r="CN60" i="21"/>
  <c r="CN92" i="21"/>
  <c r="AI45" i="21"/>
  <c r="CO45" i="21" s="1" a="1"/>
  <c r="CO45" i="21" s="1"/>
  <c r="AI23" i="18"/>
  <c r="CO23" i="18" s="1" a="1"/>
  <c r="CO23" i="18" s="1"/>
  <c r="AI32" i="5"/>
  <c r="CO32" i="5" s="1" a="1"/>
  <c r="CO32" i="5" s="1"/>
  <c r="CN77" i="21"/>
  <c r="CN109" i="21"/>
  <c r="CM65" i="3"/>
  <c r="CM97" i="3"/>
  <c r="CM115" i="3"/>
  <c r="CM83" i="3"/>
  <c r="CN71" i="14"/>
  <c r="CN103" i="14"/>
  <c r="CN81" i="1"/>
  <c r="CN113" i="1"/>
  <c r="CM66" i="6"/>
  <c r="CM98" i="6"/>
  <c r="CN113" i="9"/>
  <c r="CN81" i="9"/>
  <c r="CN106" i="2"/>
  <c r="CN74" i="2"/>
  <c r="CL86" i="18"/>
  <c r="CL54" i="18"/>
  <c r="AJ33" i="21"/>
  <c r="CP33" i="21" s="1" a="1"/>
  <c r="CP33" i="21" s="1"/>
  <c r="AI28" i="17"/>
  <c r="CO28" i="17" s="1" a="1"/>
  <c r="CO28" i="17" s="1"/>
  <c r="AJ36" i="8"/>
  <c r="CP36" i="8" s="1" a="1"/>
  <c r="CP36" i="8" s="1"/>
  <c r="AI22" i="18"/>
  <c r="CO22" i="18" s="1" a="1"/>
  <c r="CO22" i="18" s="1"/>
  <c r="CM92" i="14"/>
  <c r="CM60" i="14"/>
  <c r="CM55" i="5"/>
  <c r="CM87" i="5"/>
  <c r="CN115" i="12"/>
  <c r="CN83" i="12"/>
  <c r="CL54" i="21"/>
  <c r="CL86" i="21"/>
  <c r="AJ32" i="7"/>
  <c r="CP32" i="7" s="1" a="1"/>
  <c r="CP32" i="7" s="1"/>
  <c r="AJ26" i="6"/>
  <c r="CP26" i="6" s="1" a="1"/>
  <c r="CP26" i="6" s="1"/>
  <c r="AJ29" i="16"/>
  <c r="CP29" i="16" s="1" a="1"/>
  <c r="CP29" i="16" s="1"/>
  <c r="AI22" i="12"/>
  <c r="CO22" i="12" s="1" a="1"/>
  <c r="CO22" i="12" s="1"/>
  <c r="AJ40" i="4"/>
  <c r="CP40" i="4" s="1" a="1"/>
  <c r="CP40" i="4" s="1"/>
  <c r="AI41" i="13"/>
  <c r="CO41" i="13" s="1" a="1"/>
  <c r="CO41" i="13" s="1"/>
  <c r="AI23" i="11"/>
  <c r="CO23" i="11" s="1" a="1"/>
  <c r="CO23" i="11" s="1"/>
  <c r="AI22" i="13"/>
  <c r="CO22" i="13" s="1" a="1"/>
  <c r="CO22" i="13" s="1"/>
  <c r="AI41" i="20"/>
  <c r="CO41" i="20" s="1" a="1"/>
  <c r="CO41" i="20" s="1"/>
  <c r="AI39" i="9"/>
  <c r="CO39" i="9" s="1" a="1"/>
  <c r="CO39" i="9" s="1"/>
  <c r="AJ30" i="3"/>
  <c r="CP30" i="3" s="1" a="1"/>
  <c r="CP30" i="3" s="1"/>
  <c r="AI37" i="20"/>
  <c r="CO37" i="20" s="1" a="1"/>
  <c r="CO37" i="20" s="1"/>
  <c r="AJ44" i="10"/>
  <c r="CP44" i="10" s="1" a="1"/>
  <c r="CP44" i="10" s="1"/>
  <c r="AJ41" i="18"/>
  <c r="CP41" i="18" s="1" a="1"/>
  <c r="CP41" i="18" s="1"/>
  <c r="AJ24" i="16"/>
  <c r="CP24" i="16" s="1" a="1"/>
  <c r="CP24" i="16" s="1"/>
  <c r="AJ34" i="7"/>
  <c r="CP34" i="7" s="1" a="1"/>
  <c r="CP34" i="7" s="1"/>
  <c r="AI24" i="4"/>
  <c r="CO24" i="4" s="1" a="1"/>
  <c r="CO24" i="4" s="1"/>
  <c r="AJ21" i="13"/>
  <c r="CP21" i="13" s="1" a="1"/>
  <c r="CP21" i="13" s="1"/>
  <c r="AJ38" i="18"/>
  <c r="CP38" i="18" s="1" a="1"/>
  <c r="CP38" i="18" s="1"/>
  <c r="AI42" i="10"/>
  <c r="CO42" i="10" s="1" a="1"/>
  <c r="CO42" i="10" s="1"/>
  <c r="AJ28" i="18"/>
  <c r="CP28" i="18" s="1" a="1"/>
  <c r="CP28" i="18" s="1"/>
  <c r="AI44" i="21"/>
  <c r="CO44" i="21" s="1" a="1"/>
  <c r="CO44" i="21" s="1"/>
  <c r="AJ26" i="11"/>
  <c r="CP26" i="11" s="1" a="1"/>
  <c r="CP26" i="11" s="1"/>
  <c r="AJ29" i="9"/>
  <c r="CP29" i="9" s="1" a="1"/>
  <c r="CP29" i="9" s="1"/>
  <c r="CN109" i="15"/>
  <c r="CN77" i="15"/>
  <c r="CN115" i="15"/>
  <c r="CN83" i="15"/>
  <c r="CN104" i="7"/>
  <c r="CN72" i="7"/>
  <c r="CN82" i="3"/>
  <c r="CN114" i="3"/>
  <c r="AJ37" i="14"/>
  <c r="CP37" i="14" s="1" a="1"/>
  <c r="CP37" i="14" s="1"/>
  <c r="CN78" i="20"/>
  <c r="CN110" i="20"/>
  <c r="CN80" i="9"/>
  <c r="CN112" i="9"/>
  <c r="CN82" i="14"/>
  <c r="CN114" i="14"/>
  <c r="CN103" i="12"/>
  <c r="CN71" i="12"/>
  <c r="CM91" i="3"/>
  <c r="CM59" i="3"/>
  <c r="CM71" i="15"/>
  <c r="CM103" i="15"/>
  <c r="CM84" i="4"/>
  <c r="CM120" i="4"/>
  <c r="CM123" i="4" s="1"/>
  <c r="CM116" i="4" s="1"/>
  <c r="CN70" i="9"/>
  <c r="CN102" i="9"/>
  <c r="CM84" i="5"/>
  <c r="CM120" i="5"/>
  <c r="CM123" i="5" s="1"/>
  <c r="CM116" i="5" s="1"/>
  <c r="CM85" i="16"/>
  <c r="CM117" i="16"/>
  <c r="CM106" i="18"/>
  <c r="CM74" i="18"/>
  <c r="CN102" i="5"/>
  <c r="CN70" i="5"/>
  <c r="CN101" i="9"/>
  <c r="CN69" i="9"/>
  <c r="CN112" i="19"/>
  <c r="CN80" i="19"/>
  <c r="CN60" i="10"/>
  <c r="CN92" i="10"/>
  <c r="CN111" i="8"/>
  <c r="CN79" i="8"/>
  <c r="CN113" i="17"/>
  <c r="CN81" i="17"/>
  <c r="CN120" i="9"/>
  <c r="CN123" i="9" s="1"/>
  <c r="CN116" i="9" s="1"/>
  <c r="CN84" i="9"/>
  <c r="CM78" i="19"/>
  <c r="CM110" i="19"/>
  <c r="CN59" i="10"/>
  <c r="CN91" i="10"/>
  <c r="CM57" i="5"/>
  <c r="CM89" i="5"/>
  <c r="CN75" i="6"/>
  <c r="CN107" i="6"/>
  <c r="CN95" i="8"/>
  <c r="CN63" i="8"/>
  <c r="CN64" i="9"/>
  <c r="CN96" i="9"/>
  <c r="CM105" i="11"/>
  <c r="CM73" i="11"/>
  <c r="CN56" i="20"/>
  <c r="CN88" i="20"/>
  <c r="CM102" i="11"/>
  <c r="CM70" i="11"/>
  <c r="CN100" i="17"/>
  <c r="CN68" i="17"/>
  <c r="CN78" i="6"/>
  <c r="CN110" i="6"/>
  <c r="CM59" i="4"/>
  <c r="CM91" i="4"/>
  <c r="CN60" i="15"/>
  <c r="CN92" i="15"/>
  <c r="CM89" i="18"/>
  <c r="CM57" i="18"/>
  <c r="CN98" i="15"/>
  <c r="CN66" i="15"/>
  <c r="CN117" i="12"/>
  <c r="CN85" i="12"/>
  <c r="CN97" i="17"/>
  <c r="CN65" i="17"/>
  <c r="AJ15" i="3"/>
  <c r="CP15" i="3" s="1" a="1"/>
  <c r="CP15" i="3" s="1"/>
  <c r="CM54" i="19"/>
  <c r="CM86" i="19"/>
  <c r="AJ39" i="7"/>
  <c r="CP39" i="7" s="1" a="1"/>
  <c r="CP39" i="7" s="1"/>
  <c r="AI18" i="7"/>
  <c r="CO18" i="7" s="1" a="1"/>
  <c r="CO18" i="7" s="1"/>
  <c r="AI25" i="14"/>
  <c r="CO25" i="14" s="1" a="1"/>
  <c r="CO25" i="14" s="1"/>
  <c r="AJ40" i="6"/>
  <c r="CP40" i="6" s="1" a="1"/>
  <c r="CP40" i="6" s="1"/>
  <c r="AJ43" i="1"/>
  <c r="CP43" i="1" s="1" a="1"/>
  <c r="CP43" i="1" s="1"/>
  <c r="AJ19" i="11"/>
  <c r="CP19" i="11" s="1" a="1"/>
  <c r="CP19" i="11" s="1"/>
  <c r="AJ20" i="11"/>
  <c r="CP20" i="11" s="1" a="1"/>
  <c r="CP20" i="11" s="1"/>
  <c r="AJ17" i="8"/>
  <c r="CP17" i="8" s="1" a="1"/>
  <c r="CP17" i="8" s="1"/>
  <c r="AJ16" i="4"/>
  <c r="CP16" i="4" s="1" a="1"/>
  <c r="CP16" i="4" s="1"/>
  <c r="AI19" i="17"/>
  <c r="CO19" i="17" s="1" a="1"/>
  <c r="CO19" i="17" s="1"/>
  <c r="AJ22" i="16"/>
  <c r="CP22" i="16" s="1" a="1"/>
  <c r="CP22" i="16" s="1"/>
  <c r="CN81" i="3"/>
  <c r="CN113" i="3"/>
  <c r="CM56" i="7"/>
  <c r="CM88" i="7"/>
  <c r="CM101" i="14"/>
  <c r="CM69" i="14"/>
  <c r="CN60" i="6"/>
  <c r="CN92" i="6"/>
  <c r="CN59" i="8"/>
  <c r="CN91" i="8"/>
  <c r="AI29" i="10"/>
  <c r="CO29" i="10" s="1" a="1"/>
  <c r="CO29" i="10" s="1"/>
  <c r="AJ33" i="11"/>
  <c r="CP33" i="11" s="1" a="1"/>
  <c r="CP33" i="11" s="1"/>
  <c r="AJ17" i="1"/>
  <c r="CP17" i="1" s="1" a="1"/>
  <c r="CP17" i="1" s="1"/>
  <c r="AJ28" i="5"/>
  <c r="CP28" i="5" s="1" a="1"/>
  <c r="CP28" i="5" s="1"/>
  <c r="AI38" i="9"/>
  <c r="CO38" i="9" s="1" a="1"/>
  <c r="CO38" i="9" s="1"/>
  <c r="AJ36" i="20"/>
  <c r="CP36" i="20" s="1" a="1"/>
  <c r="CP36" i="20" s="1"/>
  <c r="AI33" i="17"/>
  <c r="CO33" i="17" s="1" a="1"/>
  <c r="CO33" i="17" s="1"/>
  <c r="AI24" i="20"/>
  <c r="CO24" i="20" s="1" a="1"/>
  <c r="CO24" i="20" s="1"/>
  <c r="AJ41" i="6"/>
  <c r="CP41" i="6" s="1" a="1"/>
  <c r="CP41" i="6" s="1"/>
  <c r="AJ33" i="19"/>
  <c r="CP33" i="19" s="1" a="1"/>
  <c r="CP33" i="19" s="1"/>
  <c r="AJ21" i="7"/>
  <c r="CP21" i="7" s="1" a="1"/>
  <c r="CP21" i="7" s="1"/>
  <c r="AJ37" i="18"/>
  <c r="CP37" i="18" s="1" a="1"/>
  <c r="CP37" i="18" s="1"/>
  <c r="AI43" i="8"/>
  <c r="CO43" i="8" s="1" a="1"/>
  <c r="CO43" i="8" s="1"/>
  <c r="AJ20" i="14"/>
  <c r="CP20" i="14" s="1" a="1"/>
  <c r="CP20" i="14" s="1"/>
  <c r="AI40" i="17"/>
  <c r="CO40" i="17" s="1" a="1"/>
  <c r="CO40" i="17" s="1"/>
  <c r="AI19" i="18"/>
  <c r="CO19" i="18" s="1" a="1"/>
  <c r="CO19" i="18" s="1"/>
  <c r="AI27" i="21"/>
  <c r="CO27" i="21" s="1" a="1"/>
  <c r="CO27" i="21" s="1"/>
  <c r="AJ37" i="15"/>
  <c r="CP37" i="15" s="1" a="1"/>
  <c r="CP37" i="15" s="1"/>
  <c r="AJ20" i="12"/>
  <c r="CP20" i="12" s="1" a="1"/>
  <c r="CP20" i="12" s="1"/>
  <c r="AJ43" i="18"/>
  <c r="CP43" i="18" s="1" a="1"/>
  <c r="CP43" i="18" s="1"/>
  <c r="AJ43" i="20"/>
  <c r="CP43" i="20" s="1" a="1"/>
  <c r="CP43" i="20" s="1"/>
  <c r="AJ17" i="11"/>
  <c r="CP17" i="11" s="1" a="1"/>
  <c r="CP17" i="11" s="1"/>
  <c r="AJ17" i="14"/>
  <c r="CP17" i="14" s="1" a="1"/>
  <c r="CP17" i="14" s="1"/>
  <c r="AI45" i="6"/>
  <c r="CO45" i="6" s="1" a="1"/>
  <c r="CO45" i="6" s="1"/>
  <c r="AI33" i="13"/>
  <c r="CO33" i="13" s="1" a="1"/>
  <c r="CO33" i="13" s="1"/>
  <c r="CM105" i="10"/>
  <c r="CM73" i="10"/>
  <c r="AJ37" i="7"/>
  <c r="CP37" i="7" s="1" a="1"/>
  <c r="CP37" i="7" s="1"/>
  <c r="CN61" i="3"/>
  <c r="CN93" i="3"/>
  <c r="AI41" i="2"/>
  <c r="CO41" i="2" s="1" a="1"/>
  <c r="CO41" i="2" s="1"/>
  <c r="AI43" i="15"/>
  <c r="CO43" i="15" s="1" a="1"/>
  <c r="CO43" i="15" s="1"/>
  <c r="AI46" i="8"/>
  <c r="CO46" i="8" s="1" a="1"/>
  <c r="CO46" i="8" s="1"/>
  <c r="AJ30" i="18"/>
  <c r="CP30" i="18" s="1" a="1"/>
  <c r="CP30" i="18" s="1"/>
  <c r="AJ26" i="16"/>
  <c r="CP26" i="16" s="1" a="1"/>
  <c r="CP26" i="16" s="1"/>
  <c r="AJ42" i="21"/>
  <c r="CP42" i="21" s="1" a="1"/>
  <c r="CP42" i="21" s="1"/>
  <c r="AJ28" i="4"/>
  <c r="CP28" i="4" s="1" a="1"/>
  <c r="CP28" i="4" s="1"/>
  <c r="AI27" i="12"/>
  <c r="CO27" i="12" s="1" a="1"/>
  <c r="CO27" i="12" s="1"/>
  <c r="AJ25" i="5"/>
  <c r="CP25" i="5" s="1" a="1"/>
  <c r="CP25" i="5" s="1"/>
  <c r="AI40" i="15"/>
  <c r="CO40" i="15" s="1" a="1"/>
  <c r="CO40" i="15" s="1"/>
  <c r="AJ24" i="2"/>
  <c r="CP24" i="2" s="1" a="1"/>
  <c r="CP24" i="2" s="1"/>
  <c r="CM115" i="9"/>
  <c r="CM83" i="9"/>
  <c r="CN120" i="19"/>
  <c r="CN123" i="19" s="1"/>
  <c r="CN116" i="19" s="1"/>
  <c r="CN84" i="19"/>
  <c r="CM69" i="8"/>
  <c r="CM101" i="8"/>
  <c r="CN114" i="2"/>
  <c r="CN82" i="2"/>
  <c r="AI15" i="4"/>
  <c r="CO15" i="4" s="1" a="1"/>
  <c r="CO15" i="4" s="1"/>
  <c r="AH47" i="4"/>
  <c r="AJ17" i="19"/>
  <c r="CP17" i="19" s="1" a="1"/>
  <c r="CP17" i="19" s="1"/>
  <c r="AI24" i="12"/>
  <c r="CO24" i="12" s="1" a="1"/>
  <c r="CO24" i="12" s="1"/>
  <c r="AJ19" i="9"/>
  <c r="CP19" i="9" s="1" a="1"/>
  <c r="CP19" i="9" s="1"/>
  <c r="AJ20" i="2"/>
  <c r="CP20" i="2" s="1" a="1"/>
  <c r="CP20" i="2" s="1"/>
  <c r="AJ21" i="1"/>
  <c r="CP21" i="1" s="1" a="1"/>
  <c r="CP21" i="1" s="1"/>
  <c r="AI16" i="12"/>
  <c r="CO16" i="12" s="1" a="1"/>
  <c r="CO16" i="12" s="1"/>
  <c r="AJ44" i="20"/>
  <c r="CP44" i="20" s="1" a="1"/>
  <c r="CP44" i="20" s="1"/>
  <c r="AJ22" i="1"/>
  <c r="CP22" i="1" s="1" a="1"/>
  <c r="CP22" i="1" s="1"/>
  <c r="AI32" i="9"/>
  <c r="CO32" i="9" s="1" a="1"/>
  <c r="CO32" i="9" s="1"/>
  <c r="AI30" i="21"/>
  <c r="CO30" i="21" s="1" a="1"/>
  <c r="CO30" i="21" s="1"/>
  <c r="AJ20" i="15"/>
  <c r="CP20" i="15" s="1" a="1"/>
  <c r="CP20" i="15" s="1"/>
  <c r="CN83" i="6"/>
  <c r="CN115" i="6"/>
  <c r="CM100" i="13"/>
  <c r="CM68" i="13"/>
  <c r="CN83" i="14"/>
  <c r="CN115" i="14"/>
  <c r="CN77" i="1"/>
  <c r="CN109" i="1"/>
  <c r="CN83" i="1"/>
  <c r="CN115" i="1"/>
  <c r="AJ21" i="17"/>
  <c r="CP21" i="17" s="1" a="1"/>
  <c r="CP21" i="17" s="1"/>
  <c r="AI33" i="4"/>
  <c r="CO33" i="4" s="1" a="1"/>
  <c r="CO33" i="4" s="1"/>
  <c r="AI23" i="17"/>
  <c r="CO23" i="17" s="1" a="1"/>
  <c r="CO23" i="17" s="1"/>
  <c r="AJ37" i="2"/>
  <c r="CP37" i="2" s="1" a="1"/>
  <c r="CP37" i="2" s="1"/>
  <c r="AI36" i="3"/>
  <c r="CO36" i="3" s="1" a="1"/>
  <c r="CO36" i="3" s="1"/>
  <c r="AJ42" i="18"/>
  <c r="CP42" i="18" s="1" a="1"/>
  <c r="CP42" i="18" s="1"/>
  <c r="AJ21" i="21"/>
  <c r="CP21" i="21" s="1" a="1"/>
  <c r="CP21" i="21" s="1"/>
  <c r="CM120" i="14"/>
  <c r="CM123" i="14" s="1"/>
  <c r="CM116" i="14" s="1"/>
  <c r="CM84" i="14"/>
  <c r="CN99" i="7"/>
  <c r="CN67" i="7"/>
  <c r="CN77" i="17"/>
  <c r="CN109" i="17"/>
  <c r="AJ38" i="21"/>
  <c r="CP38" i="21" s="1" a="1"/>
  <c r="CP38" i="21" s="1"/>
  <c r="AI26" i="3"/>
  <c r="CO26" i="3" s="1" a="1"/>
  <c r="CO26" i="3" s="1"/>
  <c r="AI44" i="3"/>
  <c r="CO44" i="3" s="1" a="1"/>
  <c r="CO44" i="3" s="1"/>
  <c r="AJ32" i="14"/>
  <c r="CP32" i="14" s="1" a="1"/>
  <c r="CP32" i="14" s="1"/>
  <c r="AJ42" i="1"/>
  <c r="CP42" i="1" s="1" a="1"/>
  <c r="CP42" i="1" s="1"/>
  <c r="AI27" i="6"/>
  <c r="CO27" i="6" s="1" a="1"/>
  <c r="CO27" i="6" s="1"/>
  <c r="AJ42" i="9"/>
  <c r="CP42" i="9" s="1" a="1"/>
  <c r="CP42" i="9" s="1"/>
  <c r="AJ35" i="2"/>
  <c r="CP35" i="2" s="1" a="1"/>
  <c r="CP35" i="2" s="1"/>
  <c r="CN94" i="16"/>
  <c r="CN62" i="16"/>
  <c r="CM105" i="13"/>
  <c r="CM73" i="13"/>
  <c r="CN78" i="14"/>
  <c r="CN110" i="14"/>
  <c r="CN110" i="12"/>
  <c r="CN78" i="12"/>
  <c r="AI21" i="14"/>
  <c r="CO21" i="14" s="1" a="1"/>
  <c r="CO21" i="14" s="1"/>
  <c r="AI16" i="5"/>
  <c r="CO16" i="5" s="1" a="1"/>
  <c r="CO16" i="5" s="1"/>
  <c r="AJ44" i="12"/>
  <c r="CP44" i="12" s="1" a="1"/>
  <c r="CP44" i="12" s="1"/>
  <c r="CN78" i="8"/>
  <c r="CN110" i="8"/>
  <c r="CN96" i="12"/>
  <c r="CN64" i="12"/>
  <c r="CN102" i="13"/>
  <c r="CN70" i="13"/>
  <c r="CN87" i="17"/>
  <c r="CN55" i="17"/>
  <c r="CN114" i="16"/>
  <c r="CN82" i="16"/>
  <c r="CN107" i="13"/>
  <c r="CN75" i="13"/>
  <c r="CM90" i="14"/>
  <c r="CM58" i="14"/>
  <c r="CN59" i="6"/>
  <c r="CN91" i="6"/>
  <c r="CM64" i="6"/>
  <c r="CM96" i="6"/>
  <c r="CN63" i="9"/>
  <c r="CN95" i="9"/>
  <c r="CN107" i="17"/>
  <c r="CN75" i="17"/>
  <c r="CN58" i="10"/>
  <c r="CN90" i="10"/>
  <c r="CN61" i="14"/>
  <c r="CN93" i="14"/>
  <c r="CN55" i="1"/>
  <c r="CN87" i="1"/>
  <c r="CM90" i="2"/>
  <c r="CM58" i="2"/>
  <c r="CM93" i="2"/>
  <c r="CM61" i="2"/>
  <c r="CN98" i="18"/>
  <c r="CN66" i="18"/>
  <c r="CM101" i="2"/>
  <c r="CM69" i="2"/>
  <c r="CM103" i="11"/>
  <c r="CM71" i="11"/>
  <c r="CN85" i="9"/>
  <c r="CN117" i="9"/>
  <c r="AJ38" i="15"/>
  <c r="CP38" i="15" s="1" a="1"/>
  <c r="CP38" i="15" s="1"/>
  <c r="AJ44" i="15"/>
  <c r="CP44" i="15" s="1" a="1"/>
  <c r="CP44" i="15" s="1"/>
  <c r="AJ33" i="7"/>
  <c r="CP33" i="7" s="1" a="1"/>
  <c r="CP33" i="7" s="1"/>
  <c r="AJ43" i="3"/>
  <c r="CP43" i="3" s="1" a="1"/>
  <c r="CP43" i="3" s="1"/>
  <c r="CN113" i="8"/>
  <c r="CN81" i="8"/>
  <c r="CN69" i="6"/>
  <c r="CN101" i="6"/>
  <c r="AI15" i="1"/>
  <c r="CO15" i="1" s="1" a="1"/>
  <c r="CO15" i="1" s="1"/>
  <c r="AH47" i="1"/>
  <c r="AJ39" i="20"/>
  <c r="CP39" i="20" s="1" a="1"/>
  <c r="CP39" i="20" s="1"/>
  <c r="AJ41" i="9"/>
  <c r="CP41" i="9" s="1" a="1"/>
  <c r="CP41" i="9" s="1"/>
  <c r="AJ43" i="14"/>
  <c r="CP43" i="14" s="1" a="1"/>
  <c r="CP43" i="14" s="1"/>
  <c r="AJ32" i="12"/>
  <c r="CP32" i="12" s="1" a="1"/>
  <c r="CP32" i="12" s="1"/>
  <c r="AI20" i="3"/>
  <c r="CO20" i="3" s="1" a="1"/>
  <c r="CO20" i="3" s="1"/>
  <c r="AI32" i="15"/>
  <c r="CO32" i="15" s="1" a="1"/>
  <c r="CO32" i="15" s="1"/>
  <c r="AI45" i="4"/>
  <c r="CO45" i="4" s="1" a="1"/>
  <c r="CO45" i="4" s="1"/>
  <c r="CM115" i="8"/>
  <c r="CM83" i="8"/>
  <c r="CM63" i="6"/>
  <c r="CM95" i="6"/>
  <c r="CM54" i="15"/>
  <c r="CM86" i="15"/>
  <c r="AJ31" i="9"/>
  <c r="CP31" i="9" s="1" a="1"/>
  <c r="CP31" i="9" s="1"/>
  <c r="AI45" i="5"/>
  <c r="CO45" i="5" s="1" a="1"/>
  <c r="CO45" i="5" s="1"/>
  <c r="AI46" i="16"/>
  <c r="CO46" i="16" s="1" a="1"/>
  <c r="CO46" i="16" s="1"/>
  <c r="AI35" i="18"/>
  <c r="CO35" i="18" s="1" a="1"/>
  <c r="CO35" i="18" s="1"/>
  <c r="AJ31" i="5"/>
  <c r="CP31" i="5" s="1" a="1"/>
  <c r="CP31" i="5" s="1"/>
  <c r="AJ30" i="9"/>
  <c r="CP30" i="9" s="1" a="1"/>
  <c r="CP30" i="9" s="1"/>
  <c r="AJ41" i="19"/>
  <c r="CP41" i="19" s="1" a="1"/>
  <c r="CP41" i="19" s="1"/>
  <c r="AJ21" i="10"/>
  <c r="CP21" i="10" s="1" a="1"/>
  <c r="CP21" i="10" s="1"/>
  <c r="AJ40" i="8"/>
  <c r="CP40" i="8" s="1" a="1"/>
  <c r="CP40" i="8" s="1"/>
  <c r="AJ42" i="17"/>
  <c r="CP42" i="17" s="1" a="1"/>
  <c r="CP42" i="17" s="1"/>
  <c r="AJ45" i="9"/>
  <c r="CP45" i="9" s="1" a="1"/>
  <c r="CP45" i="9" s="1"/>
  <c r="AI39" i="19"/>
  <c r="CO39" i="19" s="1" a="1"/>
  <c r="CO39" i="19" s="1"/>
  <c r="AJ20" i="10"/>
  <c r="CP20" i="10" s="1" a="1"/>
  <c r="CP20" i="10" s="1"/>
  <c r="AI18" i="5"/>
  <c r="CO18" i="5" s="1" a="1"/>
  <c r="CO18" i="5" s="1"/>
  <c r="AJ36" i="6"/>
  <c r="CP36" i="6" s="1" a="1"/>
  <c r="CP36" i="6" s="1"/>
  <c r="AJ24" i="8"/>
  <c r="CP24" i="8" s="1" a="1"/>
  <c r="CP24" i="8" s="1"/>
  <c r="AJ25" i="9"/>
  <c r="CP25" i="9" s="1" a="1"/>
  <c r="CP25" i="9" s="1"/>
  <c r="AI34" i="11"/>
  <c r="CO34" i="11" s="1" a="1"/>
  <c r="CO34" i="11" s="1"/>
  <c r="AJ17" i="20"/>
  <c r="CP17" i="20" s="1" a="1"/>
  <c r="CP17" i="20" s="1"/>
  <c r="AI31" i="11"/>
  <c r="CO31" i="11" s="1" a="1"/>
  <c r="CO31" i="11" s="1"/>
  <c r="AJ29" i="17"/>
  <c r="CP29" i="17" s="1" a="1"/>
  <c r="CP29" i="17" s="1"/>
  <c r="AJ39" i="6"/>
  <c r="CP39" i="6" s="1" a="1"/>
  <c r="CP39" i="6" s="1"/>
  <c r="AI20" i="4"/>
  <c r="CO20" i="4" s="1" a="1"/>
  <c r="CO20" i="4" s="1"/>
  <c r="AJ21" i="15"/>
  <c r="CP21" i="15" s="1" a="1"/>
  <c r="CP21" i="15" s="1"/>
  <c r="AI18" i="18"/>
  <c r="CO18" i="18" s="1" a="1"/>
  <c r="CO18" i="18" s="1"/>
  <c r="AJ27" i="15"/>
  <c r="CP27" i="15" s="1" a="1"/>
  <c r="CP27" i="15" s="1"/>
  <c r="AJ46" i="12"/>
  <c r="CP46" i="12" s="1" a="1"/>
  <c r="CP46" i="12" s="1"/>
  <c r="AJ26" i="17"/>
  <c r="CP26" i="17" s="1" a="1"/>
  <c r="CP26" i="17" s="1"/>
  <c r="AI15" i="13"/>
  <c r="CO15" i="13" s="1" a="1"/>
  <c r="CO15" i="13" s="1"/>
  <c r="AH47" i="13"/>
  <c r="CN110" i="16"/>
  <c r="CN78" i="16"/>
  <c r="CM103" i="20"/>
  <c r="CM71" i="20"/>
  <c r="CM100" i="3"/>
  <c r="CM68" i="3"/>
  <c r="CN109" i="5"/>
  <c r="CN77" i="5"/>
  <c r="CN57" i="10"/>
  <c r="CN89" i="10"/>
  <c r="CM111" i="11"/>
  <c r="CM79" i="11"/>
  <c r="CN96" i="2"/>
  <c r="CN64" i="2"/>
  <c r="AJ42" i="3"/>
  <c r="CP42" i="3" s="1" a="1"/>
  <c r="CP42" i="3" s="1"/>
  <c r="AI17" i="7"/>
  <c r="CO17" i="7" s="1" a="1"/>
  <c r="CO17" i="7" s="1"/>
  <c r="AI30" i="14"/>
  <c r="CO30" i="14" s="1" a="1"/>
  <c r="CO30" i="14" s="1"/>
  <c r="AJ21" i="6"/>
  <c r="CP21" i="6" s="1" a="1"/>
  <c r="CP21" i="6" s="1"/>
  <c r="AJ20" i="8"/>
  <c r="CP20" i="8" s="1" a="1"/>
  <c r="CP20" i="8" s="1"/>
  <c r="CN99" i="19"/>
  <c r="CN67" i="19"/>
  <c r="CM91" i="21"/>
  <c r="CM59" i="21"/>
  <c r="CM90" i="21"/>
  <c r="CM58" i="21"/>
  <c r="CM89" i="13"/>
  <c r="CM57" i="13"/>
  <c r="CN105" i="17"/>
  <c r="CN73" i="17"/>
  <c r="CM104" i="10"/>
  <c r="CM72" i="10"/>
  <c r="CN106" i="5"/>
  <c r="CN74" i="5"/>
  <c r="CM73" i="15"/>
  <c r="CM105" i="15"/>
  <c r="CM97" i="2"/>
  <c r="CM65" i="2"/>
  <c r="CN63" i="10"/>
  <c r="CN95" i="10"/>
  <c r="CN77" i="8"/>
  <c r="CN109" i="8"/>
  <c r="CN97" i="13"/>
  <c r="CN65" i="13"/>
  <c r="CN90" i="19"/>
  <c r="CN58" i="19"/>
  <c r="CM89" i="2"/>
  <c r="CM57" i="2"/>
  <c r="CN62" i="9"/>
  <c r="CN94" i="9"/>
  <c r="CN73" i="21"/>
  <c r="CN105" i="21"/>
  <c r="CM67" i="21"/>
  <c r="CM99" i="21"/>
  <c r="CM88" i="3"/>
  <c r="CM56" i="3"/>
  <c r="CN114" i="11"/>
  <c r="CN82" i="11"/>
  <c r="CN103" i="13"/>
  <c r="CN71" i="13"/>
  <c r="CN91" i="17"/>
  <c r="CN59" i="17"/>
  <c r="CN99" i="15"/>
  <c r="CN67" i="15"/>
  <c r="CN70" i="3"/>
  <c r="CN102" i="3"/>
  <c r="CN54" i="11"/>
  <c r="CN86" i="11"/>
  <c r="AI34" i="10"/>
  <c r="CO34" i="10" s="1" a="1"/>
  <c r="CO34" i="10" s="1"/>
  <c r="CN108" i="7"/>
  <c r="CN76" i="7"/>
  <c r="AJ22" i="3"/>
  <c r="CP22" i="3" s="1" a="1"/>
  <c r="CP22" i="3" s="1"/>
  <c r="CN61" i="20"/>
  <c r="CN93" i="20"/>
  <c r="CM60" i="19"/>
  <c r="CM92" i="19"/>
  <c r="CN90" i="13"/>
  <c r="CN58" i="13"/>
  <c r="CN73" i="20"/>
  <c r="CN105" i="20"/>
  <c r="CN112" i="15"/>
  <c r="CN80" i="15"/>
  <c r="CM95" i="11"/>
  <c r="CM63" i="11"/>
  <c r="CM105" i="14"/>
  <c r="CM73" i="14"/>
  <c r="CN74" i="6"/>
  <c r="CN106" i="6"/>
  <c r="CM86" i="17"/>
  <c r="CM54" i="17"/>
  <c r="CM110" i="10"/>
  <c r="CM78" i="10"/>
  <c r="CN61" i="9"/>
  <c r="CN93" i="9"/>
  <c r="AI44" i="9"/>
  <c r="CO44" i="9" s="1" a="1"/>
  <c r="CO44" i="9" s="1"/>
  <c r="AJ45" i="19"/>
  <c r="CP45" i="19" s="1" a="1"/>
  <c r="CP45" i="19" s="1"/>
  <c r="CM54" i="7"/>
  <c r="CM86" i="7"/>
  <c r="AI30" i="8"/>
  <c r="CO30" i="8" s="1" a="1"/>
  <c r="CO30" i="8" s="1"/>
  <c r="AJ43" i="2"/>
  <c r="CP43" i="2" s="1" a="1"/>
  <c r="CP43" i="2" s="1"/>
  <c r="CN66" i="14"/>
  <c r="CN98" i="14"/>
  <c r="CM63" i="7"/>
  <c r="CM95" i="7"/>
  <c r="CN108" i="19"/>
  <c r="CN76" i="19"/>
  <c r="CN99" i="16"/>
  <c r="CN67" i="16"/>
  <c r="CN96" i="4"/>
  <c r="CN64" i="4"/>
  <c r="CN78" i="21"/>
  <c r="CN110" i="21"/>
  <c r="CM81" i="19"/>
  <c r="CM113" i="19"/>
  <c r="CN96" i="18"/>
  <c r="CN64" i="18"/>
  <c r="CM62" i="8"/>
  <c r="CM94" i="8"/>
  <c r="CM99" i="2"/>
  <c r="CM67" i="2"/>
  <c r="CN104" i="16"/>
  <c r="CN72" i="16"/>
  <c r="CN107" i="7"/>
  <c r="CN75" i="7"/>
  <c r="CN109" i="12"/>
  <c r="CN77" i="12"/>
  <c r="CM86" i="14"/>
  <c r="CM54" i="14"/>
  <c r="AJ44" i="6"/>
  <c r="CP44" i="6" s="1" a="1"/>
  <c r="CP44" i="6" s="1"/>
  <c r="AI29" i="13"/>
  <c r="CO29" i="13" s="1" a="1"/>
  <c r="CO29" i="13" s="1"/>
  <c r="AJ44" i="14"/>
  <c r="CP44" i="14" s="1" a="1"/>
  <c r="CP44" i="14" s="1"/>
  <c r="AJ38" i="1"/>
  <c r="CP38" i="1" s="1" a="1"/>
  <c r="CP38" i="1" s="1"/>
  <c r="AJ44" i="1"/>
  <c r="CP44" i="1" s="1" a="1"/>
  <c r="CP44" i="1" s="1"/>
  <c r="CM104" i="3"/>
  <c r="CM72" i="3"/>
  <c r="CN65" i="1"/>
  <c r="CN97" i="1"/>
  <c r="CN105" i="18"/>
  <c r="CN73" i="18"/>
  <c r="CN98" i="16"/>
  <c r="CN66" i="16"/>
  <c r="CN91" i="13"/>
  <c r="CN59" i="13"/>
  <c r="CN87" i="2"/>
  <c r="CN55" i="2"/>
  <c r="AI45" i="14"/>
  <c r="CO45" i="14" s="1" a="1"/>
  <c r="CO45" i="14" s="1"/>
  <c r="AJ28" i="7"/>
  <c r="CP28" i="7" s="1" a="1"/>
  <c r="CP28" i="7" s="1"/>
  <c r="AJ38" i="17"/>
  <c r="CP38" i="17" s="1" a="1"/>
  <c r="CP38" i="17" s="1"/>
  <c r="CN66" i="3"/>
  <c r="CN98" i="3"/>
  <c r="CN100" i="8"/>
  <c r="CN68" i="8"/>
  <c r="CM112" i="14"/>
  <c r="CM80" i="14"/>
  <c r="CM99" i="20"/>
  <c r="CM67" i="20"/>
  <c r="CN88" i="18"/>
  <c r="CN56" i="18"/>
  <c r="AH15" i="18"/>
  <c r="CN15" i="18" s="1" a="1"/>
  <c r="CN15" i="18" s="1"/>
  <c r="AG47" i="18"/>
  <c r="AJ23" i="16"/>
  <c r="CP23" i="16" s="1" a="1"/>
  <c r="CP23" i="16" s="1"/>
  <c r="AI34" i="13"/>
  <c r="CO34" i="13" s="1" a="1"/>
  <c r="CO34" i="13" s="1"/>
  <c r="AJ39" i="14"/>
  <c r="CP39" i="14" s="1" a="1"/>
  <c r="CP39" i="14" s="1"/>
  <c r="AJ39" i="12"/>
  <c r="CP39" i="12" s="1" a="1"/>
  <c r="CP39" i="12" s="1"/>
  <c r="CN73" i="6"/>
  <c r="CN105" i="6"/>
  <c r="CM117" i="14"/>
  <c r="CM85" i="14"/>
  <c r="CM63" i="15"/>
  <c r="CM95" i="15"/>
  <c r="CM57" i="21"/>
  <c r="CM89" i="21"/>
  <c r="CN57" i="6"/>
  <c r="CN89" i="6"/>
  <c r="AH15" i="21"/>
  <c r="CN15" i="21" s="1" a="1"/>
  <c r="CN15" i="21" s="1"/>
  <c r="AG47" i="21"/>
  <c r="AJ39" i="8"/>
  <c r="CP39" i="8" s="1" a="1"/>
  <c r="CP39" i="8" s="1"/>
  <c r="AJ25" i="12"/>
  <c r="CP25" i="12" s="1" a="1"/>
  <c r="CP25" i="12" s="1"/>
  <c r="AJ31" i="13"/>
  <c r="CP31" i="13" s="1" a="1"/>
  <c r="CP31" i="13" s="1"/>
  <c r="AJ16" i="17"/>
  <c r="CP16" i="17" s="1" a="1"/>
  <c r="CP16" i="17" s="1"/>
  <c r="AJ43" i="16"/>
  <c r="CP43" i="16" s="1" a="1"/>
  <c r="CP43" i="16" s="1"/>
  <c r="AJ36" i="13"/>
  <c r="CP36" i="13" s="1" a="1"/>
  <c r="CP36" i="13" s="1"/>
  <c r="AI19" i="14"/>
  <c r="CO19" i="14" s="1" a="1"/>
  <c r="CO19" i="14" s="1"/>
  <c r="AJ20" i="6"/>
  <c r="CP20" i="6" s="1" a="1"/>
  <c r="CP20" i="6" s="1"/>
  <c r="AI25" i="6"/>
  <c r="CO25" i="6" s="1" a="1"/>
  <c r="CO25" i="6" s="1"/>
  <c r="AJ24" i="9"/>
  <c r="CP24" i="9" s="1" a="1"/>
  <c r="CP24" i="9" s="1"/>
  <c r="AJ36" i="17"/>
  <c r="CP36" i="17" s="1" a="1"/>
  <c r="CP36" i="17" s="1"/>
  <c r="AJ19" i="10"/>
  <c r="CP19" i="10" s="1" a="1"/>
  <c r="CP19" i="10" s="1"/>
  <c r="AJ22" i="14"/>
  <c r="CP22" i="14" s="1" a="1"/>
  <c r="CP22" i="14" s="1"/>
  <c r="AJ16" i="1"/>
  <c r="CP16" i="1" s="1" a="1"/>
  <c r="CP16" i="1" s="1"/>
  <c r="AI19" i="2"/>
  <c r="CO19" i="2" s="1" a="1"/>
  <c r="CO19" i="2" s="1"/>
  <c r="AI22" i="2"/>
  <c r="CO22" i="2" s="1" a="1"/>
  <c r="CO22" i="2" s="1"/>
  <c r="AJ27" i="18"/>
  <c r="CP27" i="18" s="1" a="1"/>
  <c r="CP27" i="18" s="1"/>
  <c r="AI30" i="2"/>
  <c r="CO30" i="2" s="1" a="1"/>
  <c r="CO30" i="2" s="1"/>
  <c r="AI32" i="11"/>
  <c r="CO32" i="11" s="1" a="1"/>
  <c r="CO32" i="11" s="1"/>
  <c r="AJ46" i="9"/>
  <c r="CP46" i="9" s="1" a="1"/>
  <c r="CP46" i="9" s="1"/>
  <c r="CN67" i="6"/>
  <c r="CN99" i="6"/>
  <c r="CN64" i="10"/>
  <c r="CN96" i="10"/>
  <c r="CM89" i="3"/>
  <c r="CM57" i="3"/>
  <c r="CM86" i="10"/>
  <c r="CM54" i="10"/>
  <c r="AJ42" i="8"/>
  <c r="CP42" i="8" s="1" a="1"/>
  <c r="CP42" i="8" s="1"/>
  <c r="AJ30" i="6"/>
  <c r="CP30" i="6" s="1" a="1"/>
  <c r="CP30" i="6" s="1"/>
  <c r="CM102" i="17"/>
  <c r="CM70" i="17"/>
  <c r="CN69" i="20"/>
  <c r="CN101" i="20"/>
  <c r="CN77" i="10"/>
  <c r="CN109" i="10"/>
  <c r="CM108" i="11"/>
  <c r="CM76" i="11"/>
  <c r="CM97" i="18"/>
  <c r="CM65" i="18"/>
  <c r="CN108" i="5"/>
  <c r="CN76" i="5"/>
  <c r="CL86" i="8"/>
  <c r="CL54" i="8"/>
  <c r="AI44" i="8"/>
  <c r="CO44" i="8" s="1" a="1"/>
  <c r="CO44" i="8" s="1"/>
  <c r="AI24" i="6"/>
  <c r="CO24" i="6" s="1" a="1"/>
  <c r="CO24" i="6" s="1"/>
  <c r="CN115" i="13"/>
  <c r="CN83" i="13"/>
  <c r="CM91" i="20"/>
  <c r="CM59" i="20"/>
  <c r="CN99" i="9"/>
  <c r="CN67" i="9"/>
  <c r="CM92" i="5"/>
  <c r="CM60" i="5"/>
  <c r="CN72" i="14"/>
  <c r="CN104" i="14"/>
  <c r="CM109" i="14"/>
  <c r="CM77" i="14"/>
  <c r="CN62" i="10"/>
  <c r="CN94" i="10"/>
  <c r="CM57" i="4"/>
  <c r="CM89" i="4"/>
  <c r="CN115" i="19"/>
  <c r="CN83" i="19"/>
  <c r="CN102" i="12"/>
  <c r="CN70" i="12"/>
  <c r="CN87" i="9"/>
  <c r="CN55" i="9"/>
  <c r="CM78" i="5"/>
  <c r="CM110" i="5"/>
  <c r="CN88" i="16"/>
  <c r="CN56" i="16"/>
  <c r="CN72" i="6"/>
  <c r="CN104" i="6"/>
  <c r="CN68" i="1"/>
  <c r="CN100" i="1"/>
  <c r="CM111" i="10"/>
  <c r="CM79" i="10"/>
  <c r="CN104" i="15"/>
  <c r="CN72" i="15"/>
  <c r="CM57" i="15"/>
  <c r="CM89" i="15"/>
  <c r="CM65" i="15"/>
  <c r="CM97" i="15"/>
  <c r="CN74" i="10"/>
  <c r="CN106" i="10"/>
  <c r="CN94" i="15"/>
  <c r="CN62" i="15"/>
  <c r="CM69" i="7"/>
  <c r="CM101" i="7"/>
  <c r="CN64" i="1"/>
  <c r="CN96" i="1"/>
  <c r="CN114" i="5"/>
  <c r="CN82" i="5"/>
  <c r="CN95" i="13"/>
  <c r="CN63" i="13"/>
  <c r="CM109" i="20"/>
  <c r="CM77" i="20"/>
  <c r="CM102" i="18"/>
  <c r="CM70" i="18"/>
  <c r="AI15" i="19"/>
  <c r="CO15" i="19" s="1" a="1"/>
  <c r="CO15" i="19" s="1"/>
  <c r="AH47" i="19"/>
  <c r="AJ39" i="16"/>
  <c r="CP39" i="16" s="1" a="1"/>
  <c r="CP39" i="16" s="1"/>
  <c r="AI32" i="20"/>
  <c r="CO32" i="20" s="1" a="1"/>
  <c r="CO32" i="20" s="1"/>
  <c r="AI29" i="3"/>
  <c r="CO29" i="3" s="1" a="1"/>
  <c r="CO29" i="3" s="1"/>
  <c r="AJ38" i="5"/>
  <c r="CP38" i="5" s="1" a="1"/>
  <c r="CP38" i="5" s="1"/>
  <c r="AJ18" i="10"/>
  <c r="CP18" i="10" s="1" a="1"/>
  <c r="CP18" i="10" s="1"/>
  <c r="AI40" i="11"/>
  <c r="CO40" i="11" s="1" a="1"/>
  <c r="CO40" i="11" s="1"/>
  <c r="AJ25" i="2"/>
  <c r="CP25" i="2" s="1" a="1"/>
  <c r="CP25" i="2" s="1"/>
  <c r="CM64" i="17"/>
  <c r="CM96" i="17"/>
  <c r="CN117" i="11"/>
  <c r="CN85" i="11"/>
  <c r="CN107" i="19"/>
  <c r="CN75" i="19"/>
  <c r="CN87" i="13"/>
  <c r="CN55" i="13"/>
  <c r="AJ28" i="19"/>
  <c r="CP28" i="19" s="1" a="1"/>
  <c r="CP28" i="19" s="1"/>
  <c r="AI20" i="21"/>
  <c r="CO20" i="21" s="1" a="1"/>
  <c r="CO20" i="21" s="1"/>
  <c r="AI19" i="21"/>
  <c r="CO19" i="21" s="1" a="1"/>
  <c r="CO19" i="21" s="1"/>
  <c r="AI18" i="13"/>
  <c r="CO18" i="13" s="1" a="1"/>
  <c r="CO18" i="13" s="1"/>
  <c r="AJ34" i="17"/>
  <c r="CP34" i="17" s="1" a="1"/>
  <c r="CP34" i="17" s="1"/>
  <c r="AI33" i="10"/>
  <c r="CO33" i="10" s="1" a="1"/>
  <c r="CO33" i="10" s="1"/>
  <c r="AJ35" i="5"/>
  <c r="CP35" i="5" s="1" a="1"/>
  <c r="CP35" i="5" s="1"/>
  <c r="AI34" i="15"/>
  <c r="CO34" i="15" s="1" a="1"/>
  <c r="CO34" i="15" s="1"/>
  <c r="AI26" i="2"/>
  <c r="CO26" i="2" s="1" a="1"/>
  <c r="CO26" i="2" s="1"/>
  <c r="AJ24" i="10"/>
  <c r="CP24" i="10" s="1" a="1"/>
  <c r="CP24" i="10" s="1"/>
  <c r="AJ38" i="8"/>
  <c r="CP38" i="8" s="1" a="1"/>
  <c r="CP38" i="8" s="1"/>
  <c r="AJ26" i="13"/>
  <c r="CP26" i="13" s="1" a="1"/>
  <c r="CP26" i="13" s="1"/>
  <c r="AJ19" i="19"/>
  <c r="CP19" i="19" s="1" a="1"/>
  <c r="CP19" i="19" s="1"/>
  <c r="AI18" i="2"/>
  <c r="CO18" i="2" s="1" a="1"/>
  <c r="CO18" i="2" s="1"/>
  <c r="AJ23" i="9"/>
  <c r="CP23" i="9" s="1" a="1"/>
  <c r="CP23" i="9" s="1"/>
  <c r="AJ34" i="21"/>
  <c r="CP34" i="21" s="1" a="1"/>
  <c r="CP34" i="21" s="1"/>
  <c r="AI28" i="21"/>
  <c r="CO28" i="21" s="1" a="1"/>
  <c r="CO28" i="21" s="1"/>
  <c r="AI17" i="3"/>
  <c r="CO17" i="3" s="1" a="1"/>
  <c r="CO17" i="3" s="1"/>
  <c r="AJ43" i="11"/>
  <c r="CP43" i="11" s="1" a="1"/>
  <c r="CP43" i="11" s="1"/>
  <c r="AJ32" i="13"/>
  <c r="CP32" i="13" s="1" a="1"/>
  <c r="CP32" i="13" s="1"/>
  <c r="AJ20" i="17"/>
  <c r="CP20" i="17" s="1" a="1"/>
  <c r="CP20" i="17" s="1"/>
  <c r="AJ28" i="15"/>
  <c r="CP28" i="15" s="1" a="1"/>
  <c r="CP28" i="15" s="1"/>
  <c r="AJ31" i="3"/>
  <c r="CP31" i="3" s="1" a="1"/>
  <c r="CP31" i="3" s="1"/>
  <c r="AH47" i="11"/>
  <c r="CM106" i="21"/>
  <c r="CM74" i="21"/>
  <c r="CM108" i="10"/>
  <c r="CM76" i="10"/>
  <c r="AJ22" i="20"/>
  <c r="CP22" i="20" s="1" a="1"/>
  <c r="CP22" i="20" s="1"/>
  <c r="AI21" i="19"/>
  <c r="CO21" i="19" s="1" a="1"/>
  <c r="CO21" i="19" s="1"/>
  <c r="AJ19" i="13"/>
  <c r="CP19" i="13" s="1" a="1"/>
  <c r="CP19" i="13" s="1"/>
  <c r="AJ34" i="20"/>
  <c r="CP34" i="20" s="1" a="1"/>
  <c r="CP34" i="20" s="1"/>
  <c r="AJ41" i="15"/>
  <c r="CP41" i="15" s="1" a="1"/>
  <c r="CP41" i="15" s="1"/>
  <c r="AI24" i="11"/>
  <c r="CO24" i="11" s="1" a="1"/>
  <c r="CO24" i="11" s="1"/>
  <c r="AI34" i="14"/>
  <c r="CO34" i="14" s="1" a="1"/>
  <c r="CO34" i="14" s="1"/>
  <c r="AJ35" i="6"/>
  <c r="CP35" i="6" s="1" a="1"/>
  <c r="CP35" i="6" s="1"/>
  <c r="CN56" i="9"/>
  <c r="CN88" i="9"/>
  <c r="CN111" i="19"/>
  <c r="CN79" i="19"/>
  <c r="CM90" i="12"/>
  <c r="CM58" i="12"/>
  <c r="CN101" i="5"/>
  <c r="CN69" i="5"/>
  <c r="CM99" i="13"/>
  <c r="CM67" i="13"/>
  <c r="CM99" i="8"/>
  <c r="CM67" i="8"/>
  <c r="AJ27" i="14"/>
  <c r="CP27" i="14" s="1" a="1"/>
  <c r="CP27" i="14" s="1"/>
  <c r="AI24" i="7"/>
  <c r="CO24" i="7" s="1" a="1"/>
  <c r="CO24" i="7" s="1"/>
  <c r="AJ37" i="19"/>
  <c r="CP37" i="19" s="1" a="1"/>
  <c r="CP37" i="19" s="1"/>
  <c r="AJ28" i="16"/>
  <c r="CP28" i="16" s="1" a="1"/>
  <c r="CP28" i="16" s="1"/>
  <c r="AJ25" i="4"/>
  <c r="CP25" i="4" s="1" a="1"/>
  <c r="CP25" i="4" s="1"/>
  <c r="AJ39" i="21"/>
  <c r="CP39" i="21" s="1" a="1"/>
  <c r="CP39" i="21" s="1"/>
  <c r="AI42" i="19"/>
  <c r="CO42" i="19" s="1" a="1"/>
  <c r="CO42" i="19" s="1"/>
  <c r="AJ25" i="18"/>
  <c r="CP25" i="18" s="1" a="1"/>
  <c r="CP25" i="18" s="1"/>
  <c r="AI23" i="8"/>
  <c r="CO23" i="8" s="1" a="1"/>
  <c r="CO23" i="8" s="1"/>
  <c r="AI28" i="2"/>
  <c r="CO28" i="2" s="1" a="1"/>
  <c r="CO28" i="2" s="1"/>
  <c r="AJ33" i="16"/>
  <c r="CP33" i="16" s="1" a="1"/>
  <c r="CP33" i="16" s="1"/>
  <c r="AJ36" i="7"/>
  <c r="CP36" i="7" s="1" a="1"/>
  <c r="CP36" i="7" s="1"/>
  <c r="AJ38" i="12"/>
  <c r="CP38" i="12" s="1" a="1"/>
  <c r="CP38" i="12" s="1"/>
  <c r="CM106" i="13"/>
  <c r="CM74" i="13"/>
  <c r="CM92" i="20"/>
  <c r="CM60" i="20"/>
  <c r="CM86" i="5"/>
  <c r="CM54" i="5"/>
  <c r="AI33" i="3"/>
  <c r="CO33" i="3" s="1" a="1"/>
  <c r="CO33" i="3" s="1"/>
  <c r="AJ26" i="1"/>
  <c r="CP26" i="1" s="1" a="1"/>
  <c r="CP26" i="1" s="1"/>
  <c r="AJ34" i="18"/>
  <c r="CP34" i="18" s="1" a="1"/>
  <c r="CP34" i="18" s="1"/>
  <c r="AJ27" i="16"/>
  <c r="CP27" i="16" s="1" a="1"/>
  <c r="CP27" i="16" s="1"/>
  <c r="AJ20" i="13"/>
  <c r="CP20" i="13" s="1" a="1"/>
  <c r="CP20" i="13" s="1"/>
  <c r="AJ16" i="2"/>
  <c r="CP16" i="2" s="1" a="1"/>
  <c r="CP16" i="2" s="1"/>
  <c r="CN92" i="8"/>
  <c r="CN60" i="8"/>
  <c r="CM97" i="10"/>
  <c r="CM65" i="10"/>
  <c r="AJ27" i="3"/>
  <c r="CP27" i="3" s="1" a="1"/>
  <c r="CP27" i="3" s="1"/>
  <c r="AJ29" i="8"/>
  <c r="CP29" i="8" s="1" a="1"/>
  <c r="CP29" i="8" s="1"/>
  <c r="AI41" i="14"/>
  <c r="CO41" i="14" s="1" a="1"/>
  <c r="CO41" i="14" s="1"/>
  <c r="AI28" i="20"/>
  <c r="CO28" i="20" s="1" a="1"/>
  <c r="CO28" i="20" s="1"/>
  <c r="AJ17" i="18"/>
  <c r="CP17" i="18" s="1" a="1"/>
  <c r="CP17" i="18" s="1"/>
  <c r="CN113" i="13"/>
  <c r="CN81" i="13"/>
  <c r="CN70" i="10"/>
  <c r="CN102" i="10"/>
  <c r="CN88" i="15"/>
  <c r="CN56" i="15"/>
  <c r="AJ34" i="6"/>
  <c r="CP34" i="6" s="1" a="1"/>
  <c r="CP34" i="6" s="1"/>
  <c r="AI46" i="14"/>
  <c r="CO46" i="14" s="1" a="1"/>
  <c r="CO46" i="14" s="1"/>
  <c r="AI24" i="15"/>
  <c r="CO24" i="15" s="1" a="1"/>
  <c r="CO24" i="15" s="1"/>
  <c r="AI18" i="21"/>
  <c r="CO18" i="21" s="1" a="1"/>
  <c r="CO18" i="21" s="1"/>
  <c r="AJ18" i="6"/>
  <c r="CP18" i="6" s="1" a="1"/>
  <c r="CP18" i="6" s="1"/>
  <c r="CM90" i="5"/>
  <c r="CM58" i="5"/>
  <c r="CM120" i="10"/>
  <c r="CM123" i="10" s="1"/>
  <c r="CM116" i="10" s="1"/>
  <c r="CM84" i="10"/>
  <c r="CN90" i="16"/>
  <c r="CN58" i="16"/>
  <c r="CN78" i="1"/>
  <c r="CN110" i="1"/>
  <c r="CN66" i="1"/>
  <c r="CN98" i="1"/>
  <c r="CM113" i="20"/>
  <c r="CM81" i="20"/>
  <c r="CN93" i="7"/>
  <c r="CN61" i="7"/>
  <c r="CN62" i="21"/>
  <c r="CN94" i="21"/>
  <c r="CN66" i="20"/>
  <c r="CN98" i="20"/>
  <c r="CN111" i="16"/>
  <c r="CN79" i="16"/>
  <c r="CN110" i="11"/>
  <c r="CN78" i="11"/>
  <c r="CM64" i="16"/>
  <c r="CM96" i="16"/>
  <c r="CM92" i="3"/>
  <c r="CM60" i="3"/>
  <c r="CN105" i="12"/>
  <c r="CN73" i="12"/>
  <c r="CN75" i="14"/>
  <c r="CN107" i="14"/>
  <c r="CN95" i="17"/>
  <c r="CN63" i="17"/>
  <c r="CM109" i="2"/>
  <c r="CM77" i="2"/>
  <c r="CM120" i="3"/>
  <c r="CM123" i="3" s="1"/>
  <c r="CM116" i="3" s="1"/>
  <c r="CM84" i="3"/>
  <c r="CM87" i="14"/>
  <c r="CM55" i="14"/>
  <c r="CN76" i="9"/>
  <c r="CN108" i="9"/>
  <c r="CN88" i="5"/>
  <c r="CN56" i="5"/>
  <c r="CN110" i="2"/>
  <c r="CN78" i="2"/>
  <c r="CM111" i="13"/>
  <c r="CM79" i="13"/>
  <c r="CM85" i="15"/>
  <c r="CM117" i="15"/>
  <c r="CN91" i="7"/>
  <c r="CN59" i="7"/>
  <c r="AJ28" i="6"/>
  <c r="CP28" i="6" s="1" a="1"/>
  <c r="CP28" i="6" s="1"/>
  <c r="AJ25" i="10"/>
  <c r="CP25" i="10" s="1" a="1"/>
  <c r="CP25" i="10" s="1"/>
  <c r="AI18" i="3"/>
  <c r="CO18" i="3" s="1" a="1"/>
  <c r="CO18" i="3" s="1"/>
  <c r="CN67" i="11"/>
  <c r="CN99" i="11"/>
  <c r="CM107" i="11"/>
  <c r="CM75" i="11"/>
  <c r="AI31" i="17"/>
  <c r="CO31" i="17" s="1" a="1"/>
  <c r="CO31" i="17" s="1"/>
  <c r="AJ30" i="20"/>
  <c r="CP30" i="20" s="1" a="1"/>
  <c r="CP30" i="20" s="1"/>
  <c r="AJ38" i="10"/>
  <c r="CP38" i="10" s="1" a="1"/>
  <c r="CP38" i="10" s="1"/>
  <c r="AI37" i="11"/>
  <c r="CO37" i="11" s="1" a="1"/>
  <c r="CO37" i="11" s="1"/>
  <c r="AI26" i="18"/>
  <c r="CO26" i="18" s="1" a="1"/>
  <c r="CO26" i="18" s="1"/>
  <c r="AJ37" i="5"/>
  <c r="CP37" i="5" s="1" a="1"/>
  <c r="CP37" i="5" s="1"/>
  <c r="CN89" i="16"/>
  <c r="CN57" i="16"/>
  <c r="CM71" i="21"/>
  <c r="CM103" i="21"/>
  <c r="CN95" i="18"/>
  <c r="CN63" i="18"/>
  <c r="AI15" i="15"/>
  <c r="CO15" i="15" s="1" a="1"/>
  <c r="CO15" i="15" s="1"/>
  <c r="AH47" i="15"/>
  <c r="AJ44" i="13"/>
  <c r="CP44" i="13" s="1" a="1"/>
  <c r="CP44" i="13" s="1"/>
  <c r="AI20" i="20"/>
  <c r="CO20" i="20" s="1" a="1"/>
  <c r="CO20" i="20" s="1"/>
  <c r="AJ28" i="9"/>
  <c r="CP28" i="9" s="1" a="1"/>
  <c r="CP28" i="9" s="1"/>
  <c r="AI21" i="5"/>
  <c r="CO21" i="5" s="1" a="1"/>
  <c r="CO21" i="5" s="1"/>
  <c r="AJ33" i="14"/>
  <c r="CP33" i="14" s="1" a="1"/>
  <c r="CP33" i="14" s="1"/>
  <c r="AI38" i="14"/>
  <c r="CO38" i="14" s="1" a="1"/>
  <c r="CO38" i="14" s="1"/>
  <c r="AJ23" i="10"/>
  <c r="CP23" i="10" s="1" a="1"/>
  <c r="CP23" i="10" s="1"/>
  <c r="AI18" i="4"/>
  <c r="CO18" i="4" s="1" a="1"/>
  <c r="CO18" i="4" s="1"/>
  <c r="AJ44" i="19"/>
  <c r="CP44" i="19" s="1" a="1"/>
  <c r="CP44" i="19" s="1"/>
  <c r="AJ31" i="12"/>
  <c r="CP31" i="12" s="1" a="1"/>
  <c r="CP31" i="12" s="1"/>
  <c r="AJ16" i="9"/>
  <c r="CP16" i="9" s="1" a="1"/>
  <c r="CP16" i="9" s="1"/>
  <c r="AI39" i="5"/>
  <c r="CO39" i="5" s="1" a="1"/>
  <c r="CO39" i="5" s="1"/>
  <c r="AJ17" i="16"/>
  <c r="CP17" i="16" s="1" a="1"/>
  <c r="CP17" i="16" s="1"/>
  <c r="AJ33" i="6"/>
  <c r="CP33" i="6" s="1" a="1"/>
  <c r="CP33" i="6" s="1"/>
  <c r="AJ29" i="1"/>
  <c r="CP29" i="1" s="1" a="1"/>
  <c r="CP29" i="1" s="1"/>
  <c r="AI40" i="10"/>
  <c r="CO40" i="10" s="1" a="1"/>
  <c r="CO40" i="10" s="1"/>
  <c r="AJ33" i="15"/>
  <c r="CP33" i="15" s="1" a="1"/>
  <c r="CP33" i="15" s="1"/>
  <c r="AI18" i="15"/>
  <c r="CO18" i="15" s="1" a="1"/>
  <c r="CO18" i="15" s="1"/>
  <c r="AI26" i="15"/>
  <c r="CO26" i="15" s="1" a="1"/>
  <c r="CO26" i="15" s="1"/>
  <c r="AJ35" i="10"/>
  <c r="CP35" i="10" s="1" a="1"/>
  <c r="CP35" i="10" s="1"/>
  <c r="AJ23" i="15"/>
  <c r="CP23" i="15" s="1" a="1"/>
  <c r="CP23" i="15" s="1"/>
  <c r="AI30" i="7"/>
  <c r="CO30" i="7" s="1" a="1"/>
  <c r="CO30" i="7" s="1"/>
  <c r="AJ25" i="1"/>
  <c r="CP25" i="1" s="1" a="1"/>
  <c r="CP25" i="1" s="1"/>
  <c r="AJ43" i="5"/>
  <c r="CP43" i="5" s="1" a="1"/>
  <c r="CP43" i="5" s="1"/>
  <c r="AJ24" i="13"/>
  <c r="CP24" i="13" s="1" a="1"/>
  <c r="CP24" i="13" s="1"/>
  <c r="AI38" i="20"/>
  <c r="CO38" i="20" s="1" a="1"/>
  <c r="CO38" i="20" s="1"/>
  <c r="AI31" i="18"/>
  <c r="CO31" i="18" s="1" a="1"/>
  <c r="CO31" i="18" s="1"/>
  <c r="CN73" i="1"/>
  <c r="CN105" i="1"/>
  <c r="CN115" i="7"/>
  <c r="CN83" i="7"/>
  <c r="CN100" i="2"/>
  <c r="CN68" i="2"/>
  <c r="CN91" i="19"/>
  <c r="CN59" i="19"/>
  <c r="CN71" i="1"/>
  <c r="CN103" i="1"/>
  <c r="CM82" i="6"/>
  <c r="CM114" i="6"/>
  <c r="CM58" i="4"/>
  <c r="CM90" i="4"/>
  <c r="CM56" i="6"/>
  <c r="CM88" i="6"/>
  <c r="CN104" i="2"/>
  <c r="CN72" i="2"/>
  <c r="CL86" i="16"/>
  <c r="CL54" i="16"/>
  <c r="AI25" i="17"/>
  <c r="CO25" i="17" s="1" a="1"/>
  <c r="CO25" i="17" s="1"/>
  <c r="AJ46" i="11"/>
  <c r="CP46" i="11" s="1" a="1"/>
  <c r="CP46" i="11" s="1"/>
  <c r="AJ36" i="19"/>
  <c r="CP36" i="19" s="1" a="1"/>
  <c r="CP36" i="19" s="1"/>
  <c r="AJ16" i="13"/>
  <c r="CP16" i="13" s="1" a="1"/>
  <c r="CP16" i="13" s="1"/>
  <c r="CM76" i="4"/>
  <c r="CM108" i="4"/>
  <c r="CN69" i="10"/>
  <c r="CN101" i="10"/>
  <c r="CN85" i="6"/>
  <c r="CN117" i="6"/>
  <c r="CN110" i="17"/>
  <c r="CN78" i="17"/>
  <c r="CN106" i="15"/>
  <c r="CN74" i="15"/>
  <c r="CN80" i="8"/>
  <c r="CN112" i="8"/>
  <c r="CN79" i="20"/>
  <c r="CN111" i="20"/>
  <c r="CN115" i="5"/>
  <c r="CN83" i="5"/>
  <c r="CN72" i="1"/>
  <c r="CN104" i="1"/>
  <c r="CM73" i="5"/>
  <c r="CM105" i="5"/>
  <c r="CN80" i="21"/>
  <c r="CN112" i="21"/>
  <c r="CN98" i="11"/>
  <c r="CN66" i="11"/>
  <c r="CN87" i="19"/>
  <c r="CN55" i="19"/>
  <c r="CN85" i="20"/>
  <c r="CN117" i="20"/>
  <c r="CN79" i="21"/>
  <c r="CN111" i="21"/>
  <c r="CN78" i="3"/>
  <c r="CN110" i="3"/>
  <c r="CN97" i="7"/>
  <c r="CN65" i="7"/>
  <c r="CN92" i="16"/>
  <c r="CN60" i="16"/>
  <c r="CN93" i="19"/>
  <c r="CN61" i="19"/>
  <c r="CM81" i="16"/>
  <c r="CM113" i="16"/>
  <c r="CN55" i="3"/>
  <c r="CN87" i="3"/>
  <c r="AJ15" i="11"/>
  <c r="CP15" i="11" s="1" a="1"/>
  <c r="CP15" i="11" s="1"/>
  <c r="AI35" i="21"/>
  <c r="CO35" i="21" s="1" a="1"/>
  <c r="CO35" i="21" s="1"/>
  <c r="AI37" i="10"/>
  <c r="CO37" i="10" s="1" a="1"/>
  <c r="CO37" i="10" s="1"/>
  <c r="CN101" i="16"/>
  <c r="CN69" i="16"/>
  <c r="CN120" i="18"/>
  <c r="CN123" i="18" s="1"/>
  <c r="CN116" i="18" s="1"/>
  <c r="CN84" i="18"/>
  <c r="CN65" i="14"/>
  <c r="CN97" i="14"/>
  <c r="CN68" i="21"/>
  <c r="CN100" i="21"/>
  <c r="CN57" i="11"/>
  <c r="CN89" i="11"/>
  <c r="CN87" i="16"/>
  <c r="CN55" i="16"/>
  <c r="CN98" i="8"/>
  <c r="CN66" i="8"/>
  <c r="CM77" i="6"/>
  <c r="CM109" i="6"/>
  <c r="CN60" i="9"/>
  <c r="CN92" i="9"/>
  <c r="AI15" i="17"/>
  <c r="CO15" i="17" s="1" a="1"/>
  <c r="CO15" i="17" s="1"/>
  <c r="AH47" i="17"/>
  <c r="CN112" i="5"/>
  <c r="CN80" i="5"/>
  <c r="CL86" i="9"/>
  <c r="CL54" i="9"/>
  <c r="AJ30" i="5"/>
  <c r="CP30" i="5" s="1" a="1"/>
  <c r="CP30" i="5" s="1"/>
  <c r="CM101" i="12"/>
  <c r="CM69" i="12"/>
  <c r="CM120" i="20"/>
  <c r="CM123" i="20" s="1"/>
  <c r="CM116" i="20" s="1"/>
  <c r="CM84" i="20"/>
  <c r="CM77" i="16"/>
  <c r="CM109" i="16"/>
  <c r="CM73" i="19"/>
  <c r="CM105" i="19"/>
  <c r="CN62" i="20"/>
  <c r="CN94" i="20"/>
  <c r="CN113" i="7"/>
  <c r="CN81" i="7"/>
  <c r="CN101" i="4"/>
  <c r="CN69" i="4"/>
  <c r="CM69" i="19"/>
  <c r="CM101" i="19"/>
  <c r="CN109" i="4"/>
  <c r="CN77" i="4"/>
  <c r="CN111" i="2"/>
  <c r="CN79" i="2"/>
  <c r="AI15" i="14"/>
  <c r="CO15" i="14" s="1" a="1"/>
  <c r="CO15" i="14" s="1"/>
  <c r="AH47" i="14"/>
  <c r="AI35" i="13"/>
  <c r="CO35" i="13" s="1" a="1"/>
  <c r="CO35" i="13" s="1"/>
  <c r="AI21" i="20"/>
  <c r="CO21" i="20" s="1" a="1"/>
  <c r="CO21" i="20" s="1"/>
  <c r="CM97" i="5"/>
  <c r="CM65" i="5"/>
  <c r="CN115" i="2"/>
  <c r="CN83" i="2"/>
  <c r="CM65" i="4"/>
  <c r="CM97" i="4"/>
  <c r="CN103" i="2"/>
  <c r="CN71" i="2"/>
  <c r="CN106" i="9"/>
  <c r="CN74" i="9"/>
  <c r="CN106" i="4"/>
  <c r="CN74" i="4"/>
  <c r="CM76" i="21"/>
  <c r="CM108" i="21"/>
  <c r="CN94" i="13"/>
  <c r="CN62" i="13"/>
  <c r="CN113" i="12"/>
  <c r="CN81" i="12"/>
  <c r="CN63" i="1"/>
  <c r="CN95" i="1"/>
  <c r="CN54" i="20"/>
  <c r="CN86" i="20"/>
  <c r="AJ21" i="8"/>
  <c r="CP21" i="8" s="1" a="1"/>
  <c r="CP21" i="8" s="1"/>
  <c r="AI26" i="10"/>
  <c r="CO26" i="10" s="1" a="1"/>
  <c r="CO26" i="10" s="1"/>
  <c r="CM65" i="19"/>
  <c r="CM97" i="19"/>
  <c r="CN85" i="10"/>
  <c r="CN117" i="10"/>
  <c r="CN92" i="18"/>
  <c r="CN60" i="18"/>
  <c r="CN56" i="21"/>
  <c r="CN88" i="21"/>
  <c r="CM105" i="2"/>
  <c r="CM73" i="2"/>
  <c r="CN65" i="21"/>
  <c r="CN97" i="21"/>
  <c r="AJ42" i="13"/>
  <c r="CP42" i="13" s="1" a="1"/>
  <c r="CP42" i="13" s="1"/>
  <c r="AJ31" i="10"/>
  <c r="CP31" i="10" s="1" a="1"/>
  <c r="CP31" i="10" s="1"/>
  <c r="AJ17" i="15"/>
  <c r="CP17" i="15" s="1" a="1"/>
  <c r="CP17" i="15" s="1"/>
  <c r="CM92" i="2"/>
  <c r="CM60" i="2"/>
  <c r="CM76" i="17"/>
  <c r="CM108" i="17"/>
  <c r="CN58" i="3"/>
  <c r="CN90" i="3"/>
  <c r="CM106" i="11"/>
  <c r="CM74" i="11"/>
  <c r="CN112" i="7"/>
  <c r="CN80" i="7"/>
  <c r="CN87" i="15"/>
  <c r="CN55" i="15"/>
  <c r="AI19" i="5"/>
  <c r="CO19" i="5" s="1" a="1"/>
  <c r="CO19" i="5" s="1"/>
  <c r="AI45" i="10"/>
  <c r="CO45" i="10" s="1" a="1"/>
  <c r="CO45" i="10" s="1"/>
  <c r="AJ19" i="16"/>
  <c r="CP19" i="16" s="1" a="1"/>
  <c r="CP19" i="16" s="1"/>
  <c r="AJ39" i="1"/>
  <c r="CP39" i="1" s="1" a="1"/>
  <c r="CP39" i="1" s="1"/>
  <c r="AJ27" i="1"/>
  <c r="CP27" i="1" s="1" a="1"/>
  <c r="CP27" i="1" s="1"/>
  <c r="AI42" i="20"/>
  <c r="CO42" i="20" s="1" a="1"/>
  <c r="CO42" i="20" s="1"/>
  <c r="AJ22" i="7"/>
  <c r="CP22" i="7" s="1" a="1"/>
  <c r="CP22" i="7" s="1"/>
  <c r="AJ23" i="21"/>
  <c r="CP23" i="21" s="1" a="1"/>
  <c r="CP23" i="21" s="1"/>
  <c r="AJ27" i="20"/>
  <c r="CP27" i="20" s="1" a="1"/>
  <c r="CP27" i="20" s="1"/>
  <c r="AJ40" i="16"/>
  <c r="CP40" i="16" s="1" a="1"/>
  <c r="CP40" i="16" s="1"/>
  <c r="AJ39" i="11"/>
  <c r="CP39" i="11" s="1" a="1"/>
  <c r="CP39" i="11" s="1"/>
  <c r="AI25" i="16"/>
  <c r="CO25" i="16" s="1" a="1"/>
  <c r="CO25" i="16" s="1"/>
  <c r="AI21" i="3"/>
  <c r="CO21" i="3" s="1" a="1"/>
  <c r="CO21" i="3" s="1"/>
  <c r="AJ34" i="12"/>
  <c r="CP34" i="12" s="1" a="1"/>
  <c r="CP34" i="12" s="1"/>
  <c r="AJ36" i="14"/>
  <c r="CP36" i="14" s="1" a="1"/>
  <c r="CP36" i="14" s="1"/>
  <c r="AJ24" i="17"/>
  <c r="CP24" i="17" s="1" a="1"/>
  <c r="CP24" i="17" s="1"/>
  <c r="AI38" i="2"/>
  <c r="CO38" i="2" s="1" a="1"/>
  <c r="CO38" i="2" s="1"/>
  <c r="AI45" i="3"/>
  <c r="CO45" i="3" s="1" a="1"/>
  <c r="CO45" i="3" s="1"/>
  <c r="AI16" i="14"/>
  <c r="CO16" i="14" s="1" a="1"/>
  <c r="CO16" i="14" s="1"/>
  <c r="AJ37" i="9"/>
  <c r="CP37" i="9" s="1" a="1"/>
  <c r="CP37" i="9" s="1"/>
  <c r="AJ17" i="5"/>
  <c r="CP17" i="5" s="1" a="1"/>
  <c r="CP17" i="5" s="1"/>
  <c r="AJ39" i="2"/>
  <c r="CP39" i="2" s="1" a="1"/>
  <c r="CP39" i="2" s="1"/>
  <c r="AI40" i="13"/>
  <c r="CO40" i="13" s="1" a="1"/>
  <c r="CO40" i="13" s="1"/>
  <c r="AI46" i="15"/>
  <c r="CO46" i="15" s="1" a="1"/>
  <c r="CO46" i="15" s="1"/>
  <c r="AJ20" i="7"/>
  <c r="CP20" i="7" s="1" a="1"/>
  <c r="CP20" i="7" s="1"/>
  <c r="CN102" i="2"/>
  <c r="CN70" i="2"/>
  <c r="CN61" i="10"/>
  <c r="CN93" i="10"/>
  <c r="CM112" i="10"/>
  <c r="CM80" i="10"/>
  <c r="CM58" i="7"/>
  <c r="CM90" i="7"/>
  <c r="CM68" i="4"/>
  <c r="CM100" i="4"/>
  <c r="CM66" i="7"/>
  <c r="CM98" i="7"/>
  <c r="AI15" i="10"/>
  <c r="CO15" i="10" s="1" a="1"/>
  <c r="CO15" i="10" s="1"/>
  <c r="AH47" i="10"/>
  <c r="AJ28" i="11"/>
  <c r="CP28" i="11" s="1" a="1"/>
  <c r="CP28" i="11" s="1"/>
  <c r="AI36" i="11"/>
  <c r="CO36" i="11" s="1" a="1"/>
  <c r="CO36" i="11" s="1"/>
  <c r="CN95" i="5"/>
  <c r="CN63" i="5"/>
  <c r="CN90" i="15"/>
  <c r="CN58" i="15"/>
  <c r="CN70" i="20"/>
  <c r="CN102" i="20"/>
  <c r="CN92" i="12"/>
  <c r="CN60" i="12"/>
  <c r="CN100" i="18"/>
  <c r="CN68" i="18"/>
  <c r="CN61" i="6"/>
  <c r="CN93" i="6"/>
  <c r="CN96" i="13"/>
  <c r="CN64" i="13"/>
  <c r="CN76" i="3"/>
  <c r="CN108" i="3"/>
  <c r="CM105" i="3"/>
  <c r="CM73" i="3"/>
  <c r="AH15" i="8"/>
  <c r="CN15" i="8" s="1" a="1"/>
  <c r="CN15" i="8" s="1"/>
  <c r="AG47" i="8"/>
  <c r="AJ18" i="16"/>
  <c r="CP18" i="16" s="1" a="1"/>
  <c r="CP18" i="16" s="1"/>
  <c r="AI32" i="21"/>
  <c r="CO32" i="21" s="1" a="1"/>
  <c r="CO32" i="21" s="1"/>
  <c r="AJ24" i="18"/>
  <c r="CP24" i="18" s="1" a="1"/>
  <c r="CP24" i="18" s="1"/>
  <c r="CM79" i="7"/>
  <c r="CM111" i="7"/>
  <c r="CN113" i="15"/>
  <c r="CN81" i="15"/>
  <c r="CN109" i="7"/>
  <c r="CN77" i="7"/>
  <c r="CN100" i="12"/>
  <c r="CN68" i="12"/>
  <c r="CN88" i="4"/>
  <c r="CN56" i="4"/>
  <c r="CM102" i="14"/>
  <c r="CM70" i="14"/>
  <c r="CM115" i="11"/>
  <c r="CM83" i="11"/>
  <c r="CN112" i="17"/>
  <c r="CN80" i="17"/>
  <c r="CM98" i="13"/>
  <c r="CM66" i="13"/>
  <c r="CM89" i="12"/>
  <c r="CM57" i="12"/>
  <c r="CN62" i="6"/>
  <c r="CN94" i="6"/>
  <c r="CN103" i="8"/>
  <c r="CN71" i="8"/>
  <c r="CN103" i="19"/>
  <c r="CN71" i="19"/>
  <c r="CM114" i="13"/>
  <c r="CM82" i="13"/>
  <c r="CN71" i="3"/>
  <c r="CN103" i="3"/>
  <c r="CN100" i="15"/>
  <c r="CN68" i="15"/>
  <c r="CN58" i="1"/>
  <c r="CN90" i="1"/>
  <c r="CN107" i="16"/>
  <c r="CN75" i="16"/>
  <c r="CN61" i="21"/>
  <c r="CN93" i="21"/>
  <c r="CM107" i="18"/>
  <c r="CM75" i="18"/>
  <c r="CN109" i="13"/>
  <c r="CN77" i="13"/>
  <c r="CM96" i="20"/>
  <c r="CM64" i="20"/>
  <c r="CN57" i="20"/>
  <c r="CN89" i="20"/>
  <c r="CN103" i="18"/>
  <c r="CN71" i="18"/>
  <c r="CM96" i="3"/>
  <c r="CM64" i="3"/>
  <c r="CN79" i="3"/>
  <c r="CN111" i="3"/>
  <c r="CM120" i="11"/>
  <c r="CM123" i="11" s="1"/>
  <c r="CM116" i="11" s="1"/>
  <c r="CM84" i="11"/>
  <c r="CN102" i="15"/>
  <c r="CN70" i="15"/>
  <c r="AJ34" i="1"/>
  <c r="CP34" i="1" s="1" a="1"/>
  <c r="CP34" i="1" s="1"/>
  <c r="AJ44" i="7"/>
  <c r="CP44" i="7" s="1" a="1"/>
  <c r="CP44" i="7" s="1"/>
  <c r="AJ29" i="2"/>
  <c r="CP29" i="2" s="1" a="1"/>
  <c r="CP29" i="2" s="1"/>
  <c r="AJ20" i="19"/>
  <c r="CP20" i="19" s="1" a="1"/>
  <c r="CP20" i="19" s="1"/>
  <c r="AJ32" i="1"/>
  <c r="CP32" i="1" s="1" a="1"/>
  <c r="CP32" i="1" s="1"/>
  <c r="AI43" i="6"/>
  <c r="CO43" i="6" s="1" a="1"/>
  <c r="CO43" i="6" s="1"/>
  <c r="AI19" i="4"/>
  <c r="CO19" i="4" s="1" a="1"/>
  <c r="CO19" i="4" s="1"/>
  <c r="AI17" i="6"/>
  <c r="CO17" i="6" s="1" a="1"/>
  <c r="CO17" i="6" s="1"/>
  <c r="AJ33" i="2"/>
  <c r="CP33" i="2" s="1" a="1"/>
  <c r="CP33" i="2" s="1"/>
  <c r="CM111" i="12"/>
  <c r="CM79" i="12"/>
  <c r="CM59" i="16"/>
  <c r="CM91" i="16"/>
  <c r="CN75" i="9"/>
  <c r="CN107" i="9"/>
  <c r="CN75" i="1"/>
  <c r="CN107" i="1"/>
  <c r="CM79" i="5"/>
  <c r="CM111" i="5"/>
  <c r="CN90" i="8"/>
  <c r="CN58" i="8"/>
  <c r="AI37" i="4"/>
  <c r="CO37" i="4" s="1" a="1"/>
  <c r="CO37" i="4" s="1"/>
  <c r="AJ30" i="10"/>
  <c r="CP30" i="10" s="1" a="1"/>
  <c r="CP30" i="10" s="1"/>
  <c r="AJ46" i="6"/>
  <c r="CP46" i="6" s="1" a="1"/>
  <c r="CP46" i="6" s="1"/>
  <c r="AJ39" i="17"/>
  <c r="CP39" i="17" s="1" a="1"/>
  <c r="CP39" i="17" s="1"/>
  <c r="AJ35" i="15"/>
  <c r="CP35" i="15" s="1" a="1"/>
  <c r="CP35" i="15" s="1"/>
  <c r="AJ41" i="8"/>
  <c r="CP41" i="8" s="1" a="1"/>
  <c r="CP41" i="8" s="1"/>
  <c r="AJ40" i="20"/>
  <c r="CP40" i="20" s="1" a="1"/>
  <c r="CP40" i="20" s="1"/>
  <c r="AJ44" i="5"/>
  <c r="CP44" i="5" s="1" a="1"/>
  <c r="CP44" i="5" s="1"/>
  <c r="AJ33" i="1"/>
  <c r="CP33" i="1" s="1" a="1"/>
  <c r="CP33" i="1" s="1"/>
  <c r="AI34" i="5"/>
  <c r="CO34" i="5" s="1" a="1"/>
  <c r="CO34" i="5" s="1"/>
  <c r="AJ41" i="21"/>
  <c r="CP41" i="21" s="1" a="1"/>
  <c r="CP41" i="21" s="1"/>
  <c r="AJ27" i="11"/>
  <c r="CP27" i="11" s="1" a="1"/>
  <c r="CP27" i="11" s="1"/>
  <c r="AJ16" i="19"/>
  <c r="CP16" i="19" s="1" a="1"/>
  <c r="CP16" i="19" s="1"/>
  <c r="AJ46" i="20"/>
  <c r="CP46" i="20" s="1" a="1"/>
  <c r="CP46" i="20" s="1"/>
  <c r="AJ40" i="21"/>
  <c r="CP40" i="21" s="1" a="1"/>
  <c r="CP40" i="21" s="1"/>
  <c r="AJ39" i="3"/>
  <c r="CP39" i="3" s="1" a="1"/>
  <c r="CP39" i="3" s="1"/>
  <c r="AJ26" i="7"/>
  <c r="CP26" i="7" s="1" a="1"/>
  <c r="CP26" i="7" s="1"/>
  <c r="AJ21" i="16"/>
  <c r="CP21" i="16" s="1" a="1"/>
  <c r="CP21" i="16" s="1"/>
  <c r="AJ22" i="19"/>
  <c r="CP22" i="19" s="1" a="1"/>
  <c r="CP22" i="19" s="1"/>
  <c r="AI42" i="16"/>
  <c r="CO42" i="16" s="1" a="1"/>
  <c r="CO42" i="16" s="1"/>
  <c r="AJ16" i="3"/>
  <c r="CP16" i="3" s="1" a="1"/>
  <c r="CP16" i="3" s="1"/>
  <c r="CN76" i="8"/>
  <c r="CN108" i="8"/>
  <c r="CN70" i="1"/>
  <c r="CN102" i="1"/>
  <c r="CM54" i="6"/>
  <c r="CM86" i="6"/>
  <c r="AJ30" i="16"/>
  <c r="CP30" i="16" s="1" a="1"/>
  <c r="CP30" i="16" s="1"/>
  <c r="AJ45" i="18"/>
  <c r="CP45" i="18" s="1" a="1"/>
  <c r="CP45" i="18" s="1"/>
  <c r="AJ26" i="14"/>
  <c r="CP26" i="14" s="1" a="1"/>
  <c r="CP26" i="14" s="1"/>
  <c r="AJ29" i="21"/>
  <c r="CP29" i="21" s="1" a="1"/>
  <c r="CP29" i="21" s="1"/>
  <c r="AJ18" i="11"/>
  <c r="CP18" i="11" s="1" a="1"/>
  <c r="CP18" i="11" s="1"/>
  <c r="AJ16" i="16"/>
  <c r="CP16" i="16" s="1" a="1"/>
  <c r="CP16" i="16" s="1"/>
  <c r="AJ27" i="8"/>
  <c r="CP27" i="8" s="1" a="1"/>
  <c r="CP27" i="8" s="1"/>
  <c r="AI38" i="6"/>
  <c r="CO38" i="6" s="1" a="1"/>
  <c r="CO38" i="6" s="1"/>
  <c r="AJ21" i="9"/>
  <c r="CP21" i="9" s="1" a="1"/>
  <c r="CP21" i="9" s="1"/>
  <c r="AJ22" i="9"/>
  <c r="CP22" i="9" s="1" a="1"/>
  <c r="CP22" i="9" s="1"/>
  <c r="CM64" i="19"/>
  <c r="CM96" i="19"/>
  <c r="AI15" i="7"/>
  <c r="CO15" i="7" s="1" a="1"/>
  <c r="CO15" i="7" s="1"/>
  <c r="AH47" i="7"/>
  <c r="AI28" i="13"/>
  <c r="CO28" i="13" s="1" a="1"/>
  <c r="CO28" i="13" s="1"/>
  <c r="AJ16" i="8"/>
  <c r="CP16" i="8" s="1" a="1"/>
  <c r="CP16" i="8" s="1"/>
  <c r="CN91" i="18"/>
  <c r="CN59" i="18"/>
  <c r="CM102" i="8"/>
  <c r="CM70" i="8"/>
  <c r="CN120" i="16"/>
  <c r="CN123" i="16" s="1"/>
  <c r="CN116" i="16" s="1"/>
  <c r="CN84" i="16"/>
  <c r="AI30" i="12"/>
  <c r="CO30" i="12" s="1" a="1"/>
  <c r="CO30" i="12" s="1"/>
  <c r="AI16" i="10"/>
  <c r="CO16" i="10" s="1" a="1"/>
  <c r="CO16" i="10" s="1"/>
  <c r="AJ45" i="2"/>
  <c r="CP45" i="2" s="1" a="1"/>
  <c r="CP45" i="2" s="1"/>
  <c r="AI38" i="16"/>
  <c r="CO38" i="16" s="1" a="1"/>
  <c r="CO38" i="16" s="1"/>
  <c r="AI34" i="19"/>
  <c r="CO34" i="19" s="1" a="1"/>
  <c r="CO34" i="19" s="1"/>
  <c r="AJ23" i="20"/>
  <c r="CP23" i="20" s="1" a="1"/>
  <c r="CP23" i="20" s="1"/>
  <c r="AJ42" i="7"/>
  <c r="CP42" i="7" s="1" a="1"/>
  <c r="CP42" i="7" s="1"/>
  <c r="AJ30" i="4"/>
  <c r="CP30" i="4" s="1" a="1"/>
  <c r="CP30" i="4" s="1"/>
  <c r="AI30" i="19"/>
  <c r="CO30" i="19" s="1" a="1"/>
  <c r="CO30" i="19" s="1"/>
  <c r="AJ38" i="4"/>
  <c r="CP38" i="4" s="1" a="1"/>
  <c r="CP38" i="4" s="1"/>
  <c r="AJ40" i="2"/>
  <c r="CP40" i="2" s="1" a="1"/>
  <c r="CP40" i="2" s="1"/>
  <c r="CN114" i="4"/>
  <c r="CN82" i="4"/>
  <c r="CN59" i="1"/>
  <c r="CN91" i="1"/>
  <c r="CM100" i="11"/>
  <c r="CM68" i="11"/>
  <c r="CN71" i="10"/>
  <c r="CN103" i="10"/>
  <c r="AI15" i="5"/>
  <c r="CO15" i="5" s="1" a="1"/>
  <c r="CO15" i="5" s="1"/>
  <c r="AH47" i="5"/>
  <c r="AI26" i="5"/>
  <c r="CO26" i="5" s="1" a="1"/>
  <c r="CO26" i="5" s="1"/>
  <c r="AJ44" i="2"/>
  <c r="CP44" i="2" s="1" a="1"/>
  <c r="CP44" i="2" s="1"/>
  <c r="AI26" i="4"/>
  <c r="CO26" i="4" s="1" a="1"/>
  <c r="CO26" i="4" s="1"/>
  <c r="AJ32" i="2"/>
  <c r="CP32" i="2" s="1" a="1"/>
  <c r="CP32" i="2" s="1"/>
  <c r="AJ35" i="9"/>
  <c r="CP35" i="9" s="1" a="1"/>
  <c r="CP35" i="9" s="1"/>
  <c r="AJ35" i="4"/>
  <c r="CP35" i="4" s="1" a="1"/>
  <c r="CP35" i="4" s="1"/>
  <c r="AI37" i="21"/>
  <c r="CO37" i="21" s="1" a="1"/>
  <c r="CO37" i="21" s="1"/>
  <c r="AJ23" i="13"/>
  <c r="CP23" i="13" s="1" a="1"/>
  <c r="CP23" i="13" s="1"/>
  <c r="AJ42" i="12"/>
  <c r="CP42" i="12" s="1" a="1"/>
  <c r="CP42" i="12" s="1"/>
  <c r="AJ24" i="1"/>
  <c r="CP24" i="1" s="1" a="1"/>
  <c r="CP24" i="1" s="1"/>
  <c r="AH47" i="20"/>
  <c r="CN97" i="12"/>
  <c r="CN65" i="12"/>
  <c r="CL54" i="12"/>
  <c r="CL86" i="12"/>
  <c r="AI26" i="19"/>
  <c r="CO26" i="19" s="1" a="1"/>
  <c r="CO26" i="19" s="1"/>
  <c r="AJ46" i="10"/>
  <c r="CP46" i="10" s="1" a="1"/>
  <c r="CP46" i="10" s="1"/>
  <c r="AJ21" i="18"/>
  <c r="CP21" i="18" s="1" a="1"/>
  <c r="CP21" i="18" s="1"/>
  <c r="AJ17" i="21"/>
  <c r="CP17" i="21" s="1" a="1"/>
  <c r="CP17" i="21" s="1"/>
  <c r="AI34" i="2"/>
  <c r="CO34" i="2" s="1" a="1"/>
  <c r="CO34" i="2" s="1"/>
  <c r="AJ26" i="21"/>
  <c r="CP26" i="21" s="1" a="1"/>
  <c r="CP26" i="21" s="1"/>
  <c r="CN120" i="7"/>
  <c r="CN123" i="7" s="1"/>
  <c r="CN116" i="7" s="1"/>
  <c r="CN84" i="7"/>
  <c r="CM57" i="19"/>
  <c r="CM89" i="19"/>
  <c r="AI21" i="2"/>
  <c r="CO21" i="2" s="1" a="1"/>
  <c r="CO21" i="2" s="1"/>
  <c r="AI37" i="17"/>
  <c r="CO37" i="17" s="1" a="1"/>
  <c r="CO37" i="17" s="1"/>
  <c r="AJ19" i="3"/>
  <c r="CP19" i="3" s="1" a="1"/>
  <c r="CP19" i="3" s="1"/>
  <c r="AI35" i="11"/>
  <c r="CO35" i="11" s="1" a="1"/>
  <c r="CO35" i="11" s="1"/>
  <c r="AJ41" i="7"/>
  <c r="CP41" i="7" s="1" a="1"/>
  <c r="CP41" i="7" s="1"/>
  <c r="AJ16" i="15"/>
  <c r="CP16" i="15" s="1" a="1"/>
  <c r="CP16" i="15" s="1"/>
  <c r="CN106" i="19"/>
  <c r="CN74" i="19"/>
  <c r="CM114" i="21"/>
  <c r="CM82" i="21"/>
  <c r="CM114" i="12"/>
  <c r="CM82" i="12"/>
  <c r="CN67" i="3"/>
  <c r="CN99" i="3"/>
  <c r="CN73" i="8"/>
  <c r="CN105" i="8"/>
  <c r="CN117" i="7"/>
  <c r="CN85" i="7"/>
  <c r="CM109" i="3"/>
  <c r="CM77" i="3"/>
  <c r="CN110" i="18"/>
  <c r="CN78" i="18"/>
  <c r="CM83" i="16"/>
  <c r="CM115" i="16"/>
  <c r="CM113" i="2"/>
  <c r="CM81" i="2"/>
  <c r="CN102" i="19"/>
  <c r="CN70" i="19"/>
  <c r="CN98" i="19"/>
  <c r="CN66" i="19"/>
  <c r="CN94" i="4"/>
  <c r="CN62" i="4"/>
  <c r="CN98" i="4"/>
  <c r="CN66" i="4"/>
  <c r="CN104" i="5"/>
  <c r="CN72" i="5"/>
  <c r="CN82" i="10"/>
  <c r="CN114" i="10"/>
  <c r="CN66" i="9"/>
  <c r="CN98" i="9"/>
  <c r="CN94" i="5"/>
  <c r="CN62" i="5"/>
  <c r="CN72" i="20"/>
  <c r="CN104" i="20"/>
  <c r="CM55" i="7"/>
  <c r="CM87" i="7"/>
  <c r="CM86" i="2"/>
  <c r="CM54" i="2"/>
  <c r="AJ31" i="2"/>
  <c r="CP31" i="2" s="1" a="1"/>
  <c r="CP31" i="2" s="1"/>
  <c r="AJ22" i="10"/>
  <c r="CP22" i="10" s="1" a="1"/>
  <c r="CP22" i="10" s="1"/>
  <c r="AI41" i="10"/>
  <c r="CO41" i="10" s="1" a="1"/>
  <c r="CO41" i="10" s="1"/>
  <c r="AI19" i="7"/>
  <c r="CO19" i="7" s="1" a="1"/>
  <c r="CO19" i="7" s="1"/>
  <c r="AI29" i="4"/>
  <c r="CO29" i="4" s="1" a="1"/>
  <c r="CO29" i="4" s="1"/>
  <c r="AI27" i="7"/>
  <c r="CO27" i="7" s="1" a="1"/>
  <c r="CO27" i="7" s="1"/>
  <c r="CM92" i="11"/>
  <c r="CM60" i="11"/>
  <c r="CN64" i="8"/>
  <c r="CN96" i="8"/>
  <c r="AJ24" i="5"/>
  <c r="CP24" i="5" s="1" a="1"/>
  <c r="CP24" i="5" s="1"/>
  <c r="AJ19" i="15"/>
  <c r="CP19" i="15" s="1" a="1"/>
  <c r="CP19" i="15" s="1"/>
  <c r="AJ31" i="20"/>
  <c r="CP31" i="20" s="1" a="1"/>
  <c r="CP31" i="20" s="1"/>
  <c r="AJ21" i="12"/>
  <c r="CP21" i="12" s="1" a="1"/>
  <c r="CP21" i="12" s="1"/>
  <c r="AJ29" i="18"/>
  <c r="CP29" i="18" s="1" a="1"/>
  <c r="CP29" i="18" s="1"/>
  <c r="AJ22" i="6"/>
  <c r="CP22" i="6" s="1" a="1"/>
  <c r="CP22" i="6" s="1"/>
  <c r="AJ25" i="13"/>
  <c r="CP25" i="13" s="1" a="1"/>
  <c r="CP25" i="13" s="1"/>
  <c r="AJ37" i="3"/>
  <c r="CP37" i="3" s="1" a="1"/>
  <c r="CP37" i="3" s="1"/>
  <c r="AI34" i="3"/>
  <c r="CO34" i="3" s="1" a="1"/>
  <c r="CO34" i="3" s="1"/>
  <c r="CM80" i="4"/>
  <c r="CM112" i="4"/>
  <c r="CN120" i="12"/>
  <c r="CN123" i="12" s="1"/>
  <c r="CN116" i="12" s="1"/>
  <c r="CN84" i="12"/>
  <c r="AI40" i="7"/>
  <c r="CO40" i="7" s="1" a="1"/>
  <c r="CO40" i="7" s="1"/>
  <c r="AJ42" i="15"/>
  <c r="CP42" i="15" s="1" a="1"/>
  <c r="CP42" i="15" s="1"/>
  <c r="AJ38" i="7"/>
  <c r="CP38" i="7" s="1" a="1"/>
  <c r="CP38" i="7" s="1"/>
  <c r="AJ29" i="12"/>
  <c r="CP29" i="12" s="1" a="1"/>
  <c r="CP29" i="12" s="1"/>
  <c r="AJ17" i="4"/>
  <c r="CP17" i="4" s="1" a="1"/>
  <c r="CP17" i="4" s="1"/>
  <c r="AI31" i="14"/>
  <c r="CO31" i="14" s="1" a="1"/>
  <c r="CO31" i="14" s="1"/>
  <c r="AI44" i="11"/>
  <c r="CO44" i="11" s="1" a="1"/>
  <c r="CO44" i="11" s="1"/>
  <c r="AJ41" i="17"/>
  <c r="CP41" i="17" s="1" a="1"/>
  <c r="CP41" i="17" s="1"/>
  <c r="AI27" i="13"/>
  <c r="CO27" i="13" s="1" a="1"/>
  <c r="CO27" i="13" s="1"/>
  <c r="AI18" i="12"/>
  <c r="CO18" i="12" s="1" a="1"/>
  <c r="CO18" i="12" s="1"/>
  <c r="AJ23" i="6"/>
  <c r="CP23" i="6" s="1" a="1"/>
  <c r="CP23" i="6" s="1"/>
  <c r="AJ32" i="8"/>
  <c r="CP32" i="8" s="1" a="1"/>
  <c r="CP32" i="8" s="1"/>
  <c r="AJ32" i="19"/>
  <c r="CP32" i="19" s="1" a="1"/>
  <c r="CP32" i="19" s="1"/>
  <c r="AI43" i="13"/>
  <c r="CO43" i="13" s="1" a="1"/>
  <c r="CO43" i="13" s="1"/>
  <c r="AJ32" i="3"/>
  <c r="CP32" i="3" s="1" a="1"/>
  <c r="CP32" i="3" s="1"/>
  <c r="AJ29" i="15"/>
  <c r="CP29" i="15" s="1" a="1"/>
  <c r="CP29" i="15" s="1"/>
  <c r="AJ19" i="1"/>
  <c r="CP19" i="1" s="1" a="1"/>
  <c r="CP19" i="1" s="1"/>
  <c r="AJ36" i="16"/>
  <c r="CP36" i="16" s="1" a="1"/>
  <c r="CP36" i="16" s="1"/>
  <c r="AJ22" i="21"/>
  <c r="CP22" i="21" s="1" a="1"/>
  <c r="CP22" i="21" s="1"/>
  <c r="AI36" i="18"/>
  <c r="CO36" i="18" s="1" a="1"/>
  <c r="CO36" i="18" s="1"/>
  <c r="AJ38" i="13"/>
  <c r="CP38" i="13" s="1" a="1"/>
  <c r="CP38" i="13" s="1"/>
  <c r="AI25" i="20"/>
  <c r="CO25" i="20" s="1" a="1"/>
  <c r="CO25" i="20" s="1"/>
  <c r="AJ18" i="20"/>
  <c r="CP18" i="20" s="1" a="1"/>
  <c r="CP18" i="20" s="1"/>
  <c r="AJ32" i="18"/>
  <c r="CP32" i="18" s="1" a="1"/>
  <c r="CP32" i="18" s="1"/>
  <c r="AI25" i="3"/>
  <c r="CO25" i="3" s="1" a="1"/>
  <c r="CO25" i="3" s="1"/>
  <c r="AJ40" i="3"/>
  <c r="CP40" i="3" s="1" a="1"/>
  <c r="CP40" i="3" s="1"/>
  <c r="AI45" i="11"/>
  <c r="CO45" i="11" s="1" a="1"/>
  <c r="CO45" i="11" s="1"/>
  <c r="AJ31" i="15"/>
  <c r="CP31" i="15" s="1" a="1"/>
  <c r="CP31" i="15" s="1"/>
  <c r="CN120" i="17"/>
  <c r="CN123" i="17" s="1"/>
  <c r="CN116" i="17" s="1"/>
  <c r="CN84" i="17"/>
  <c r="CN100" i="7"/>
  <c r="CN68" i="7"/>
  <c r="CN56" i="10"/>
  <c r="CN88" i="10"/>
  <c r="CN114" i="7"/>
  <c r="CN82" i="7"/>
  <c r="CN105" i="16"/>
  <c r="CN73" i="16"/>
  <c r="CN65" i="20"/>
  <c r="CN97" i="20"/>
  <c r="CM89" i="9"/>
  <c r="CM57" i="9"/>
  <c r="CM117" i="18"/>
  <c r="CM85" i="18"/>
  <c r="AH15" i="16"/>
  <c r="CN15" i="16" s="1" a="1"/>
  <c r="CN15" i="16" s="1"/>
  <c r="AG47" i="16"/>
  <c r="AI40" i="12"/>
  <c r="CO40" i="12" s="1" a="1"/>
  <c r="CO40" i="12" s="1"/>
  <c r="AI20" i="16"/>
  <c r="CO20" i="16" s="1" a="1"/>
  <c r="CO20" i="16" s="1"/>
  <c r="AJ36" i="9"/>
  <c r="CP36" i="9" s="1" a="1"/>
  <c r="CP36" i="9" s="1"/>
  <c r="AJ36" i="1"/>
  <c r="CP36" i="1" s="1" a="1"/>
  <c r="CP36" i="1" s="1"/>
  <c r="AI40" i="5"/>
  <c r="CO40" i="5" s="1" a="1"/>
  <c r="CO40" i="5" s="1"/>
  <c r="AJ19" i="8"/>
  <c r="CP19" i="8" s="1" a="1"/>
  <c r="CP19" i="8" s="1"/>
  <c r="CN81" i="11"/>
  <c r="CN113" i="11"/>
  <c r="CN84" i="1"/>
  <c r="CN120" i="1"/>
  <c r="CN123" i="1" s="1"/>
  <c r="CN116" i="1" s="1"/>
  <c r="CN95" i="19"/>
  <c r="CN63" i="19"/>
  <c r="CM78" i="15"/>
  <c r="CM110" i="15"/>
  <c r="CM117" i="3"/>
  <c r="CM85" i="3"/>
  <c r="CN85" i="1"/>
  <c r="CN117" i="1"/>
  <c r="CM101" i="13"/>
  <c r="CM69" i="13"/>
  <c r="CM113" i="14"/>
  <c r="CM81" i="14"/>
  <c r="CN107" i="12"/>
  <c r="CN75" i="12"/>
  <c r="CM68" i="19"/>
  <c r="CM100" i="19"/>
  <c r="CM104" i="8"/>
  <c r="CM72" i="8"/>
  <c r="CN55" i="20"/>
  <c r="CN87" i="20"/>
  <c r="CN88" i="17"/>
  <c r="CN56" i="17"/>
  <c r="CM117" i="13"/>
  <c r="CM85" i="13"/>
  <c r="CN120" i="8"/>
  <c r="CN123" i="8" s="1"/>
  <c r="CN116" i="8" s="1"/>
  <c r="CN84" i="8"/>
  <c r="CN99" i="12"/>
  <c r="CN67" i="12"/>
  <c r="CN80" i="1"/>
  <c r="CN112" i="1"/>
  <c r="CN112" i="12"/>
  <c r="CN80" i="12"/>
  <c r="CN69" i="11"/>
  <c r="CN101" i="11"/>
  <c r="CM112" i="3"/>
  <c r="CM80" i="3"/>
  <c r="CN107" i="5"/>
  <c r="CN75" i="5"/>
  <c r="CM57" i="8"/>
  <c r="CM89" i="8"/>
  <c r="AJ37" i="8"/>
  <c r="CP37" i="8" s="1" a="1"/>
  <c r="CP37" i="8" s="1"/>
  <c r="AJ31" i="1"/>
  <c r="CP31" i="1" s="1" a="1"/>
  <c r="CP31" i="1" s="1"/>
  <c r="CN74" i="17"/>
  <c r="CN106" i="17"/>
  <c r="CN106" i="16"/>
  <c r="CN74" i="16"/>
  <c r="CN117" i="5"/>
  <c r="CN85" i="5"/>
  <c r="CM77" i="19"/>
  <c r="CM109" i="19"/>
  <c r="CN120" i="15"/>
  <c r="CN123" i="15" s="1"/>
  <c r="CN116" i="15" s="1"/>
  <c r="CN84" i="15"/>
  <c r="CN109" i="11"/>
  <c r="CN77" i="11"/>
  <c r="CN102" i="4"/>
  <c r="CN70" i="4"/>
  <c r="CN117" i="4"/>
  <c r="CN85" i="4"/>
  <c r="CM71" i="6"/>
  <c r="CM103" i="6"/>
  <c r="CM106" i="14"/>
  <c r="CM74" i="14"/>
  <c r="CN102" i="16"/>
  <c r="CN70" i="16"/>
  <c r="AI47" i="3" l="1"/>
  <c r="CN111" i="12"/>
  <c r="CN79" i="12"/>
  <c r="AJ36" i="18"/>
  <c r="CP36" i="18" s="1" a="1"/>
  <c r="CP36" i="18" s="1"/>
  <c r="AK32" i="8"/>
  <c r="CQ32" i="8" s="1" a="1"/>
  <c r="CQ32" i="8" s="1"/>
  <c r="AJ40" i="7"/>
  <c r="CP40" i="7" s="1" a="1"/>
  <c r="CP40" i="7" s="1"/>
  <c r="AK37" i="3"/>
  <c r="CQ37" i="3" s="1" a="1"/>
  <c r="CQ37" i="3" s="1"/>
  <c r="AJ19" i="7"/>
  <c r="CP19" i="7" s="1" a="1"/>
  <c r="CP19" i="7" s="1"/>
  <c r="AK31" i="2"/>
  <c r="CQ31" i="2" s="1" a="1"/>
  <c r="CQ31" i="2" s="1"/>
  <c r="AK19" i="3"/>
  <c r="CQ19" i="3" s="1" a="1"/>
  <c r="CQ19" i="3" s="1"/>
  <c r="CN86" i="5"/>
  <c r="CN54" i="5"/>
  <c r="AJ30" i="19"/>
  <c r="CP30" i="19" s="1" a="1"/>
  <c r="CP30" i="19" s="1"/>
  <c r="AJ16" i="10"/>
  <c r="CP16" i="10" s="1" a="1"/>
  <c r="CP16" i="10" s="1"/>
  <c r="CO98" i="11"/>
  <c r="CO66" i="11"/>
  <c r="AK36" i="9"/>
  <c r="CQ36" i="9" s="1" a="1"/>
  <c r="CQ36" i="9" s="1"/>
  <c r="CN64" i="3"/>
  <c r="CN96" i="3"/>
  <c r="CN64" i="20"/>
  <c r="CN96" i="20"/>
  <c r="CO93" i="21"/>
  <c r="CO61" i="21"/>
  <c r="CO71" i="3"/>
  <c r="CO103" i="3"/>
  <c r="CO94" i="6"/>
  <c r="CO62" i="6"/>
  <c r="CO80" i="17"/>
  <c r="CO112" i="17"/>
  <c r="CO68" i="12"/>
  <c r="CO100" i="12"/>
  <c r="CO96" i="13"/>
  <c r="CO64" i="13"/>
  <c r="CO70" i="20"/>
  <c r="CO102" i="20"/>
  <c r="CO55" i="15"/>
  <c r="CO87" i="15"/>
  <c r="CN108" i="17"/>
  <c r="CN76" i="17"/>
  <c r="CO92" i="18"/>
  <c r="CO60" i="18"/>
  <c r="AK23" i="13"/>
  <c r="CQ23" i="13" s="1" a="1"/>
  <c r="CQ23" i="13" s="1"/>
  <c r="AK32" i="2"/>
  <c r="CQ32" i="2" s="1" a="1"/>
  <c r="CQ32" i="2" s="1"/>
  <c r="CO69" i="4"/>
  <c r="CO101" i="4"/>
  <c r="CN73" i="19"/>
  <c r="CN105" i="19"/>
  <c r="CN101" i="12"/>
  <c r="CN69" i="12"/>
  <c r="CO87" i="8"/>
  <c r="CO55" i="8"/>
  <c r="AK27" i="8"/>
  <c r="CQ27" i="8" s="1" a="1"/>
  <c r="CQ27" i="8" s="1"/>
  <c r="AK26" i="14"/>
  <c r="CQ26" i="14" s="1" a="1"/>
  <c r="CQ26" i="14" s="1"/>
  <c r="AK22" i="19"/>
  <c r="CQ22" i="19" s="1" a="1"/>
  <c r="CQ22" i="19" s="1"/>
  <c r="AK40" i="21"/>
  <c r="CQ40" i="21" s="1" a="1"/>
  <c r="CQ40" i="21" s="1"/>
  <c r="AK27" i="11"/>
  <c r="CQ27" i="11" s="1" a="1"/>
  <c r="CQ27" i="11" s="1"/>
  <c r="AK44" i="5"/>
  <c r="CQ44" i="5" s="1" a="1"/>
  <c r="CQ44" i="5" s="1"/>
  <c r="AK35" i="15"/>
  <c r="CQ35" i="15" s="1" a="1"/>
  <c r="CQ35" i="15" s="1"/>
  <c r="AJ37" i="4"/>
  <c r="CP37" i="4" s="1" a="1"/>
  <c r="CP37" i="4" s="1"/>
  <c r="AJ17" i="6"/>
  <c r="CP17" i="6" s="1" a="1"/>
  <c r="CP17" i="6" s="1"/>
  <c r="AK20" i="19"/>
  <c r="CQ20" i="19" s="1" a="1"/>
  <c r="CQ20" i="19" s="1"/>
  <c r="AK34" i="1"/>
  <c r="CQ34" i="1" s="1" a="1"/>
  <c r="CQ34" i="1" s="1"/>
  <c r="AK24" i="18"/>
  <c r="CQ24" i="18" s="1" a="1"/>
  <c r="CQ24" i="18" s="1"/>
  <c r="AJ15" i="10"/>
  <c r="CP15" i="10" s="1" a="1"/>
  <c r="CP15" i="10" s="1"/>
  <c r="AI47" i="10"/>
  <c r="AK20" i="7"/>
  <c r="CQ20" i="7" s="1" a="1"/>
  <c r="CQ20" i="7" s="1"/>
  <c r="AK17" i="5"/>
  <c r="CQ17" i="5" s="1" a="1"/>
  <c r="CQ17" i="5" s="1"/>
  <c r="AJ38" i="2"/>
  <c r="CP38" i="2" s="1" a="1"/>
  <c r="CP38" i="2" s="1"/>
  <c r="AK34" i="12"/>
  <c r="CQ34" i="12" s="1" a="1"/>
  <c r="CQ34" i="12" s="1"/>
  <c r="AK40" i="16"/>
  <c r="CQ40" i="16" s="1" a="1"/>
  <c r="CQ40" i="16" s="1"/>
  <c r="AJ42" i="20"/>
  <c r="CP42" i="20" s="1" a="1"/>
  <c r="CP42" i="20" s="1"/>
  <c r="AJ45" i="10"/>
  <c r="CP45" i="10" s="1" a="1"/>
  <c r="CP45" i="10" s="1"/>
  <c r="AK17" i="15"/>
  <c r="CQ17" i="15" s="1" a="1"/>
  <c r="CQ17" i="15" s="1"/>
  <c r="AJ37" i="10"/>
  <c r="CP37" i="10" s="1" a="1"/>
  <c r="CP37" i="10" s="1"/>
  <c r="CO107" i="19"/>
  <c r="CO75" i="19"/>
  <c r="CN96" i="17"/>
  <c r="CN64" i="17"/>
  <c r="CN102" i="18"/>
  <c r="CN70" i="18"/>
  <c r="CO114" i="5"/>
  <c r="CO82" i="5"/>
  <c r="CO62" i="15"/>
  <c r="CO94" i="15"/>
  <c r="CN89" i="15"/>
  <c r="CN57" i="15"/>
  <c r="CO72" i="6"/>
  <c r="CO104" i="6"/>
  <c r="CO102" i="12"/>
  <c r="CO70" i="12"/>
  <c r="CO94" i="10"/>
  <c r="CO62" i="10"/>
  <c r="CO99" i="9"/>
  <c r="CO67" i="9"/>
  <c r="AJ15" i="15"/>
  <c r="CP15" i="15" s="1" a="1"/>
  <c r="CP15" i="15" s="1"/>
  <c r="AI47" i="15"/>
  <c r="AK37" i="5"/>
  <c r="CQ37" i="5" s="1" a="1"/>
  <c r="CQ37" i="5" s="1"/>
  <c r="AK38" i="10"/>
  <c r="CQ38" i="10" s="1" a="1"/>
  <c r="CQ38" i="10" s="1"/>
  <c r="AK28" i="6"/>
  <c r="CQ28" i="6" s="1" a="1"/>
  <c r="CQ28" i="6" s="1"/>
  <c r="AJ18" i="21"/>
  <c r="CP18" i="21" s="1" a="1"/>
  <c r="CP18" i="21" s="1"/>
  <c r="AJ28" i="20"/>
  <c r="CP28" i="20" s="1" a="1"/>
  <c r="CP28" i="20" s="1"/>
  <c r="AK16" i="2"/>
  <c r="CQ16" i="2" s="1" a="1"/>
  <c r="CQ16" i="2" s="1"/>
  <c r="AK26" i="1"/>
  <c r="CQ26" i="1" s="1" a="1"/>
  <c r="CQ26" i="1" s="1"/>
  <c r="AK33" i="16"/>
  <c r="CQ33" i="16" s="1" a="1"/>
  <c r="CQ33" i="16" s="1"/>
  <c r="AJ42" i="19"/>
  <c r="CP42" i="19" s="1" a="1"/>
  <c r="CP42" i="19" s="1"/>
  <c r="AK37" i="19"/>
  <c r="CQ37" i="19" s="1" a="1"/>
  <c r="CQ37" i="19" s="1"/>
  <c r="AJ24" i="11"/>
  <c r="CP24" i="11" s="1" a="1"/>
  <c r="CP24" i="11" s="1"/>
  <c r="AK19" i="13"/>
  <c r="CQ19" i="13" s="1" a="1"/>
  <c r="CQ19" i="13" s="1"/>
  <c r="CO114" i="11"/>
  <c r="CO82" i="11"/>
  <c r="CO94" i="9"/>
  <c r="CO62" i="9"/>
  <c r="CO109" i="8"/>
  <c r="CO77" i="8"/>
  <c r="CO106" i="5"/>
  <c r="CO74" i="5"/>
  <c r="CN58" i="21"/>
  <c r="CN90" i="21"/>
  <c r="CN79" i="11"/>
  <c r="CN111" i="11"/>
  <c r="CO78" i="16"/>
  <c r="CO110" i="16"/>
  <c r="AK30" i="6"/>
  <c r="CQ30" i="6" s="1" a="1"/>
  <c r="CQ30" i="6" s="1"/>
  <c r="AJ32" i="11"/>
  <c r="CP32" i="11" s="1" a="1"/>
  <c r="CP32" i="11" s="1"/>
  <c r="AK22" i="14"/>
  <c r="CQ22" i="14" s="1" a="1"/>
  <c r="CQ22" i="14" s="1"/>
  <c r="AK24" i="9"/>
  <c r="CQ24" i="9" s="1" a="1"/>
  <c r="CQ24" i="9" s="1"/>
  <c r="AK36" i="13"/>
  <c r="CQ36" i="13" s="1" a="1"/>
  <c r="CQ36" i="13" s="1"/>
  <c r="AK31" i="13"/>
  <c r="CQ31" i="13" s="1" a="1"/>
  <c r="CQ31" i="13" s="1"/>
  <c r="CO62" i="16"/>
  <c r="CO94" i="16"/>
  <c r="AK38" i="17"/>
  <c r="CQ38" i="17" s="1" a="1"/>
  <c r="CQ38" i="17" s="1"/>
  <c r="AK44" i="14"/>
  <c r="CQ44" i="14" s="1" a="1"/>
  <c r="CQ44" i="14" s="1"/>
  <c r="AK45" i="19"/>
  <c r="CQ45" i="19" s="1" a="1"/>
  <c r="CQ45" i="19" s="1"/>
  <c r="AK22" i="3"/>
  <c r="CQ22" i="3" s="1" a="1"/>
  <c r="CQ22" i="3" s="1"/>
  <c r="AJ17" i="7"/>
  <c r="CP17" i="7" s="1" a="1"/>
  <c r="CP17" i="7" s="1"/>
  <c r="CO117" i="12"/>
  <c r="CO85" i="12"/>
  <c r="CN91" i="4"/>
  <c r="CN59" i="4"/>
  <c r="CO56" i="20"/>
  <c r="CO88" i="20"/>
  <c r="CO107" i="6"/>
  <c r="CO75" i="6"/>
  <c r="CO120" i="9"/>
  <c r="CO123" i="9" s="1"/>
  <c r="CO116" i="9" s="1"/>
  <c r="CO84" i="9"/>
  <c r="CO92" i="10"/>
  <c r="CO60" i="10"/>
  <c r="CN106" i="18"/>
  <c r="CN74" i="18"/>
  <c r="CO102" i="9"/>
  <c r="CO70" i="9"/>
  <c r="CN120" i="4"/>
  <c r="CN123" i="4" s="1"/>
  <c r="CN116" i="4" s="1"/>
  <c r="CN84" i="4"/>
  <c r="CO103" i="12"/>
  <c r="CO71" i="12"/>
  <c r="CN54" i="1"/>
  <c r="CN86" i="1"/>
  <c r="AK43" i="3"/>
  <c r="CQ43" i="3" s="1" a="1"/>
  <c r="CQ43" i="3" s="1"/>
  <c r="AK44" i="12"/>
  <c r="CQ44" i="12" s="1" a="1"/>
  <c r="CQ44" i="12" s="1"/>
  <c r="AK35" i="2"/>
  <c r="CQ35" i="2" s="1" a="1"/>
  <c r="CQ35" i="2" s="1"/>
  <c r="AK38" i="21"/>
  <c r="CQ38" i="21" s="1" a="1"/>
  <c r="CQ38" i="21" s="1"/>
  <c r="AK21" i="21"/>
  <c r="CQ21" i="21" s="1" a="1"/>
  <c r="CQ21" i="21" s="1"/>
  <c r="AJ23" i="17"/>
  <c r="CP23" i="17" s="1" a="1"/>
  <c r="CP23" i="17" s="1"/>
  <c r="AK20" i="15"/>
  <c r="CQ20" i="15" s="1" a="1"/>
  <c r="CQ20" i="15" s="1"/>
  <c r="AK44" i="20"/>
  <c r="CQ44" i="20" s="1" a="1"/>
  <c r="CQ44" i="20" s="1"/>
  <c r="CO113" i="21"/>
  <c r="CO81" i="21"/>
  <c r="CN114" i="15"/>
  <c r="CN82" i="15"/>
  <c r="CO88" i="11"/>
  <c r="CO56" i="11"/>
  <c r="CO76" i="15"/>
  <c r="CO108" i="15"/>
  <c r="CO59" i="14"/>
  <c r="CO91" i="14"/>
  <c r="CO104" i="19"/>
  <c r="CO72" i="19"/>
  <c r="CO75" i="20"/>
  <c r="CO107" i="20"/>
  <c r="CO88" i="8"/>
  <c r="CO56" i="8"/>
  <c r="CO79" i="6"/>
  <c r="CO111" i="6"/>
  <c r="AK29" i="9"/>
  <c r="CQ29" i="9" s="1" a="1"/>
  <c r="CQ29" i="9" s="1"/>
  <c r="AJ42" i="10"/>
  <c r="CP42" i="10" s="1" a="1"/>
  <c r="CP42" i="10" s="1"/>
  <c r="AK34" i="7"/>
  <c r="CQ34" i="7" s="1" a="1"/>
  <c r="CQ34" i="7" s="1"/>
  <c r="AJ37" i="20"/>
  <c r="CP37" i="20" s="1" a="1"/>
  <c r="CP37" i="20" s="1"/>
  <c r="AJ22" i="13"/>
  <c r="CP22" i="13" s="1" a="1"/>
  <c r="CP22" i="13" s="1"/>
  <c r="AJ22" i="12"/>
  <c r="CP22" i="12" s="1" a="1"/>
  <c r="CP22" i="12" s="1"/>
  <c r="AK33" i="21"/>
  <c r="CQ33" i="21" s="1" a="1"/>
  <c r="CQ33" i="21" s="1"/>
  <c r="AJ23" i="18"/>
  <c r="CP23" i="18" s="1" a="1"/>
  <c r="CP23" i="18" s="1"/>
  <c r="AK27" i="5"/>
  <c r="CQ27" i="5" s="1" a="1"/>
  <c r="CQ27" i="5" s="1"/>
  <c r="AK33" i="12"/>
  <c r="CQ33" i="12" s="1" a="1"/>
  <c r="CQ33" i="12" s="1"/>
  <c r="AJ28" i="8"/>
  <c r="CP28" i="8" s="1" a="1"/>
  <c r="CP28" i="8" s="1"/>
  <c r="AK36" i="15"/>
  <c r="CQ36" i="15" s="1" a="1"/>
  <c r="CQ36" i="15" s="1"/>
  <c r="AK20" i="5"/>
  <c r="CQ20" i="5" s="1" a="1"/>
  <c r="CQ20" i="5" s="1"/>
  <c r="AK37" i="1"/>
  <c r="CQ37" i="1" s="1" a="1"/>
  <c r="CQ37" i="1" s="1"/>
  <c r="AK20" i="9"/>
  <c r="CQ20" i="9" s="1" a="1"/>
  <c r="CQ20" i="9" s="1"/>
  <c r="AK22" i="17"/>
  <c r="CQ22" i="17" s="1" a="1"/>
  <c r="CQ22" i="17" s="1"/>
  <c r="AK18" i="14"/>
  <c r="CQ18" i="14" s="1" a="1"/>
  <c r="CQ18" i="14" s="1"/>
  <c r="AJ22" i="15"/>
  <c r="CP22" i="15" s="1" a="1"/>
  <c r="CP22" i="15" s="1"/>
  <c r="AJ17" i="2"/>
  <c r="CP17" i="2" s="1" a="1"/>
  <c r="CP17" i="2" s="1"/>
  <c r="AK37" i="12"/>
  <c r="CQ37" i="12" s="1" a="1"/>
  <c r="CQ37" i="12" s="1"/>
  <c r="AJ34" i="9"/>
  <c r="CP34" i="9" s="1" a="1"/>
  <c r="CP34" i="9" s="1"/>
  <c r="AK36" i="10"/>
  <c r="CQ36" i="10" s="1" a="1"/>
  <c r="CQ36" i="10" s="1"/>
  <c r="AJ36" i="2"/>
  <c r="CP36" i="2" s="1" a="1"/>
  <c r="CP36" i="2" s="1"/>
  <c r="AK18" i="17"/>
  <c r="CQ18" i="17" s="1" a="1"/>
  <c r="CQ18" i="17" s="1"/>
  <c r="AK23" i="1"/>
  <c r="CQ23" i="1" s="1" a="1"/>
  <c r="CQ23" i="1" s="1"/>
  <c r="CO68" i="6"/>
  <c r="CO100" i="6"/>
  <c r="CN74" i="8"/>
  <c r="CN106" i="8"/>
  <c r="CO80" i="16"/>
  <c r="CO112" i="16"/>
  <c r="CN62" i="3"/>
  <c r="CN94" i="3"/>
  <c r="AK25" i="7"/>
  <c r="CQ25" i="7" s="1" a="1"/>
  <c r="CQ25" i="7" s="1"/>
  <c r="AK35" i="12"/>
  <c r="CQ35" i="12" s="1" a="1"/>
  <c r="CQ35" i="12" s="1"/>
  <c r="AK28" i="1"/>
  <c r="CQ28" i="1" s="1" a="1"/>
  <c r="CQ28" i="1" s="1"/>
  <c r="AJ46" i="17"/>
  <c r="CP46" i="17" s="1" a="1"/>
  <c r="CP46" i="17" s="1"/>
  <c r="AK24" i="14"/>
  <c r="CQ24" i="14" s="1" a="1"/>
  <c r="CQ24" i="14" s="1"/>
  <c r="AK46" i="19"/>
  <c r="CQ46" i="19" s="1" a="1"/>
  <c r="CQ46" i="19" s="1"/>
  <c r="AK28" i="14"/>
  <c r="CQ28" i="14" s="1" a="1"/>
  <c r="CQ28" i="14" s="1"/>
  <c r="AK31" i="16"/>
  <c r="CQ31" i="16" s="1" a="1"/>
  <c r="CQ31" i="16" s="1"/>
  <c r="AK31" i="4"/>
  <c r="CQ31" i="4" s="1" a="1"/>
  <c r="CQ31" i="4" s="1"/>
  <c r="AK46" i="5"/>
  <c r="CQ46" i="5" s="1" a="1"/>
  <c r="CQ46" i="5" s="1"/>
  <c r="CO107" i="5"/>
  <c r="CO75" i="5"/>
  <c r="CO80" i="12"/>
  <c r="CO112" i="12"/>
  <c r="CN117" i="13"/>
  <c r="CN85" i="13"/>
  <c r="CN68" i="19"/>
  <c r="CN100" i="19"/>
  <c r="CO95" i="19"/>
  <c r="CO63" i="19"/>
  <c r="CO97" i="20"/>
  <c r="CO65" i="20"/>
  <c r="CO100" i="7"/>
  <c r="CO68" i="7"/>
  <c r="CN112" i="4"/>
  <c r="CN80" i="4"/>
  <c r="CN92" i="11"/>
  <c r="CN60" i="11"/>
  <c r="CN87" i="7"/>
  <c r="CN55" i="7"/>
  <c r="CO98" i="9"/>
  <c r="CO66" i="9"/>
  <c r="CO62" i="4"/>
  <c r="CO94" i="4"/>
  <c r="CN113" i="2"/>
  <c r="CN81" i="2"/>
  <c r="CO117" i="7"/>
  <c r="CO85" i="7"/>
  <c r="CN82" i="21"/>
  <c r="CN114" i="21"/>
  <c r="CN89" i="19"/>
  <c r="CN57" i="19"/>
  <c r="AK15" i="20"/>
  <c r="CQ15" i="20" s="1" a="1"/>
  <c r="CQ15" i="20" s="1"/>
  <c r="AK20" i="1"/>
  <c r="CQ20" i="1" s="1" a="1"/>
  <c r="CQ20" i="1" s="1"/>
  <c r="AK16" i="6"/>
  <c r="CQ16" i="6" s="1" a="1"/>
  <c r="CQ16" i="6" s="1"/>
  <c r="AK20" i="18"/>
  <c r="CQ20" i="18" s="1" a="1"/>
  <c r="CQ20" i="18" s="1"/>
  <c r="CN90" i="12"/>
  <c r="CN58" i="12"/>
  <c r="AK38" i="7"/>
  <c r="CQ38" i="7" s="1" a="1"/>
  <c r="CQ38" i="7" s="1"/>
  <c r="AI15" i="16"/>
  <c r="CO15" i="16" s="1" a="1"/>
  <c r="CO15" i="16" s="1"/>
  <c r="AH47" i="16"/>
  <c r="AK40" i="3"/>
  <c r="CQ40" i="3" s="1" a="1"/>
  <c r="CQ40" i="3" s="1"/>
  <c r="AJ27" i="13"/>
  <c r="CP27" i="13" s="1" a="1"/>
  <c r="CP27" i="13" s="1"/>
  <c r="CO90" i="8"/>
  <c r="CO58" i="8"/>
  <c r="AJ25" i="3"/>
  <c r="CP25" i="3" s="1" a="1"/>
  <c r="CP25" i="3" s="1"/>
  <c r="AK22" i="21"/>
  <c r="CQ22" i="21" s="1" a="1"/>
  <c r="CQ22" i="21" s="1"/>
  <c r="AK23" i="6"/>
  <c r="CQ23" i="6" s="1" a="1"/>
  <c r="CQ23" i="6" s="1"/>
  <c r="AK29" i="12"/>
  <c r="CQ29" i="12" s="1" a="1"/>
  <c r="CQ29" i="12" s="1"/>
  <c r="AK25" i="13"/>
  <c r="CQ25" i="13" s="1" a="1"/>
  <c r="CQ25" i="13" s="1"/>
  <c r="AK16" i="15"/>
  <c r="CQ16" i="15" s="1" a="1"/>
  <c r="CQ16" i="15" s="1"/>
  <c r="AJ37" i="17"/>
  <c r="CP37" i="17" s="1" a="1"/>
  <c r="CP37" i="17" s="1"/>
  <c r="AK21" i="18"/>
  <c r="CQ21" i="18" s="1" a="1"/>
  <c r="CQ21" i="18" s="1"/>
  <c r="CN76" i="21"/>
  <c r="CN108" i="21"/>
  <c r="CN97" i="4"/>
  <c r="CN65" i="4"/>
  <c r="AJ15" i="5"/>
  <c r="CP15" i="5" s="1" a="1"/>
  <c r="CP15" i="5" s="1"/>
  <c r="AI47" i="5"/>
  <c r="AK30" i="4"/>
  <c r="CQ30" i="4" s="1" a="1"/>
  <c r="CQ30" i="4" s="1"/>
  <c r="AJ34" i="19"/>
  <c r="CP34" i="19" s="1" a="1"/>
  <c r="CP34" i="19" s="1"/>
  <c r="AJ30" i="12"/>
  <c r="CP30" i="12" s="1" a="1"/>
  <c r="CP30" i="12" s="1"/>
  <c r="AK16" i="8"/>
  <c r="CQ16" i="8" s="1" a="1"/>
  <c r="CQ16" i="8" s="1"/>
  <c r="CO93" i="9"/>
  <c r="CO61" i="9"/>
  <c r="CO55" i="16"/>
  <c r="CO87" i="16"/>
  <c r="CO120" i="18"/>
  <c r="CO123" i="18" s="1"/>
  <c r="CO116" i="18" s="1"/>
  <c r="CO84" i="18"/>
  <c r="CO60" i="16"/>
  <c r="CO92" i="16"/>
  <c r="CO117" i="20"/>
  <c r="CO85" i="20"/>
  <c r="CO112" i="21"/>
  <c r="CO80" i="21"/>
  <c r="CO78" i="17"/>
  <c r="CO110" i="17"/>
  <c r="CN90" i="4"/>
  <c r="CN58" i="4"/>
  <c r="CO100" i="2"/>
  <c r="CO68" i="2"/>
  <c r="CN71" i="21"/>
  <c r="CN103" i="21"/>
  <c r="CN117" i="15"/>
  <c r="CN85" i="15"/>
  <c r="CO108" i="9"/>
  <c r="CO76" i="9"/>
  <c r="CN60" i="3"/>
  <c r="CN92" i="3"/>
  <c r="CO66" i="20"/>
  <c r="CO98" i="20"/>
  <c r="CO66" i="1"/>
  <c r="CO98" i="1"/>
  <c r="CN90" i="5"/>
  <c r="CN58" i="5"/>
  <c r="CO102" i="10"/>
  <c r="CO70" i="10"/>
  <c r="CN106" i="13"/>
  <c r="CN74" i="13"/>
  <c r="AK36" i="19"/>
  <c r="CQ36" i="19" s="1" a="1"/>
  <c r="CQ36" i="19" s="1"/>
  <c r="AJ25" i="17"/>
  <c r="CP25" i="17" s="1" a="1"/>
  <c r="CP25" i="17" s="1"/>
  <c r="AJ31" i="18"/>
  <c r="CP31" i="18" s="1" a="1"/>
  <c r="CP31" i="18" s="1"/>
  <c r="AK43" i="5"/>
  <c r="CQ43" i="5" s="1" a="1"/>
  <c r="CQ43" i="5" s="1"/>
  <c r="AK23" i="15"/>
  <c r="CQ23" i="15" s="1" a="1"/>
  <c r="CQ23" i="15" s="1"/>
  <c r="AJ18" i="15"/>
  <c r="CP18" i="15" s="1" a="1"/>
  <c r="CP18" i="15" s="1"/>
  <c r="AK33" i="6"/>
  <c r="CQ33" i="6" s="1" a="1"/>
  <c r="CQ33" i="6" s="1"/>
  <c r="AK31" i="12"/>
  <c r="CQ31" i="12" s="1" a="1"/>
  <c r="CQ31" i="12" s="1"/>
  <c r="AK23" i="10"/>
  <c r="CQ23" i="10" s="1" a="1"/>
  <c r="CQ23" i="10" s="1"/>
  <c r="AK28" i="9"/>
  <c r="CQ28" i="9" s="1" a="1"/>
  <c r="CQ28" i="9" s="1"/>
  <c r="CN97" i="18"/>
  <c r="CN65" i="18"/>
  <c r="CO101" i="20"/>
  <c r="CO69" i="20"/>
  <c r="CN95" i="15"/>
  <c r="CN63" i="15"/>
  <c r="CN80" i="14"/>
  <c r="CN112" i="14"/>
  <c r="CO91" i="13"/>
  <c r="CO59" i="13"/>
  <c r="CN72" i="3"/>
  <c r="CN104" i="3"/>
  <c r="CN99" i="2"/>
  <c r="CN67" i="2"/>
  <c r="CO110" i="21"/>
  <c r="CO78" i="21"/>
  <c r="CN95" i="7"/>
  <c r="CN63" i="7"/>
  <c r="CO106" i="6"/>
  <c r="CO74" i="6"/>
  <c r="CN92" i="19"/>
  <c r="CN60" i="19"/>
  <c r="AK43" i="11"/>
  <c r="CQ43" i="11" s="1" a="1"/>
  <c r="CQ43" i="11" s="1"/>
  <c r="AK23" i="9"/>
  <c r="CQ23" i="9" s="1" a="1"/>
  <c r="CQ23" i="9" s="1"/>
  <c r="AK38" i="8"/>
  <c r="CQ38" i="8" s="1" a="1"/>
  <c r="CQ38" i="8" s="1"/>
  <c r="AK35" i="5"/>
  <c r="CQ35" i="5" s="1" a="1"/>
  <c r="CQ35" i="5" s="1"/>
  <c r="AJ19" i="21"/>
  <c r="CP19" i="21" s="1" a="1"/>
  <c r="CP19" i="21" s="1"/>
  <c r="AJ40" i="11"/>
  <c r="CP40" i="11" s="1" a="1"/>
  <c r="CP40" i="11" s="1"/>
  <c r="AK39" i="16"/>
  <c r="CQ39" i="16" s="1" a="1"/>
  <c r="CQ39" i="16" s="1"/>
  <c r="CO113" i="8"/>
  <c r="CO81" i="8"/>
  <c r="CN101" i="2"/>
  <c r="CN69" i="2"/>
  <c r="CN90" i="2"/>
  <c r="CN58" i="2"/>
  <c r="CN64" i="6"/>
  <c r="CN96" i="6"/>
  <c r="CO82" i="16"/>
  <c r="CO114" i="16"/>
  <c r="CO64" i="12"/>
  <c r="CO96" i="12"/>
  <c r="AK23" i="16"/>
  <c r="CQ23" i="16" s="1" a="1"/>
  <c r="CQ23" i="16" s="1"/>
  <c r="CO99" i="7"/>
  <c r="CO67" i="7"/>
  <c r="CN100" i="13"/>
  <c r="CN68" i="13"/>
  <c r="CO114" i="2"/>
  <c r="CO82" i="2"/>
  <c r="CN83" i="9"/>
  <c r="CN115" i="9"/>
  <c r="CO91" i="8"/>
  <c r="CO59" i="8"/>
  <c r="CO113" i="3"/>
  <c r="CO81" i="3"/>
  <c r="AK46" i="12"/>
  <c r="CQ46" i="12" s="1" a="1"/>
  <c r="CQ46" i="12" s="1"/>
  <c r="AJ20" i="4"/>
  <c r="CP20" i="4" s="1" a="1"/>
  <c r="CP20" i="4" s="1"/>
  <c r="AK17" i="20"/>
  <c r="CQ17" i="20" s="1" a="1"/>
  <c r="CQ17" i="20" s="1"/>
  <c r="AK36" i="6"/>
  <c r="CQ36" i="6" s="1" a="1"/>
  <c r="CQ36" i="6" s="1"/>
  <c r="AK45" i="9"/>
  <c r="CQ45" i="9" s="1" a="1"/>
  <c r="CQ45" i="9" s="1"/>
  <c r="AK21" i="10"/>
  <c r="CQ21" i="10" s="1" a="1"/>
  <c r="CQ21" i="10" s="1"/>
  <c r="AJ35" i="18"/>
  <c r="CP35" i="18" s="1" a="1"/>
  <c r="CP35" i="18" s="1"/>
  <c r="AK31" i="9"/>
  <c r="CQ31" i="9" s="1" a="1"/>
  <c r="CQ31" i="9" s="1"/>
  <c r="AJ45" i="4"/>
  <c r="CP45" i="4" s="1" a="1"/>
  <c r="CP45" i="4" s="1"/>
  <c r="AK32" i="12"/>
  <c r="CQ32" i="12" s="1" a="1"/>
  <c r="CQ32" i="12" s="1"/>
  <c r="CO104" i="7"/>
  <c r="CO72" i="7"/>
  <c r="CN87" i="5"/>
  <c r="CN55" i="5"/>
  <c r="CO113" i="9"/>
  <c r="CO81" i="9"/>
  <c r="CO71" i="14"/>
  <c r="CO103" i="14"/>
  <c r="CO113" i="18"/>
  <c r="CO81" i="18"/>
  <c r="CN104" i="4"/>
  <c r="CN72" i="4"/>
  <c r="CN69" i="21"/>
  <c r="CN101" i="21"/>
  <c r="CN87" i="12"/>
  <c r="CN55" i="12"/>
  <c r="CO90" i="9"/>
  <c r="CO58" i="9"/>
  <c r="AJ15" i="4"/>
  <c r="CP15" i="4" s="1" a="1"/>
  <c r="CP15" i="4" s="1"/>
  <c r="AI47" i="4"/>
  <c r="AK42" i="21"/>
  <c r="CQ42" i="21" s="1" a="1"/>
  <c r="CQ42" i="21" s="1"/>
  <c r="AJ43" i="15"/>
  <c r="CP43" i="15" s="1" a="1"/>
  <c r="CP43" i="15" s="1"/>
  <c r="AK17" i="11"/>
  <c r="CQ17" i="11" s="1" a="1"/>
  <c r="CQ17" i="11" s="1"/>
  <c r="AK37" i="15"/>
  <c r="CQ37" i="15" s="1" a="1"/>
  <c r="CQ37" i="15" s="1"/>
  <c r="AK20" i="14"/>
  <c r="CQ20" i="14" s="1" a="1"/>
  <c r="CQ20" i="14" s="1"/>
  <c r="AK33" i="19"/>
  <c r="CQ33" i="19" s="1" a="1"/>
  <c r="CQ33" i="19" s="1"/>
  <c r="AK36" i="20"/>
  <c r="CQ36" i="20" s="1" a="1"/>
  <c r="CQ36" i="20" s="1"/>
  <c r="AK17" i="8"/>
  <c r="CQ17" i="8" s="1" a="1"/>
  <c r="CQ17" i="8" s="1"/>
  <c r="AK40" i="6"/>
  <c r="CQ40" i="6" s="1" a="1"/>
  <c r="CQ40" i="6" s="1"/>
  <c r="CO97" i="11"/>
  <c r="CO65" i="11"/>
  <c r="CO109" i="18"/>
  <c r="CO77" i="18"/>
  <c r="CO63" i="16"/>
  <c r="CO95" i="16"/>
  <c r="CO69" i="3"/>
  <c r="CO101" i="3"/>
  <c r="CN62" i="11"/>
  <c r="CN94" i="11"/>
  <c r="CO68" i="16"/>
  <c r="CO100" i="16"/>
  <c r="CN93" i="18"/>
  <c r="CN61" i="18"/>
  <c r="CN84" i="21"/>
  <c r="CN120" i="21"/>
  <c r="CN123" i="21" s="1"/>
  <c r="CN116" i="21" s="1"/>
  <c r="CO83" i="17"/>
  <c r="CO115" i="17"/>
  <c r="CO69" i="1"/>
  <c r="CO101" i="1"/>
  <c r="CN55" i="11"/>
  <c r="CN87" i="11"/>
  <c r="CO64" i="15"/>
  <c r="CO96" i="15"/>
  <c r="CN76" i="6"/>
  <c r="CN108" i="6"/>
  <c r="CO74" i="1"/>
  <c r="CO106" i="1"/>
  <c r="CN100" i="5"/>
  <c r="CN68" i="5"/>
  <c r="CO61" i="4"/>
  <c r="CO93" i="4"/>
  <c r="CO96" i="11"/>
  <c r="CO64" i="11"/>
  <c r="CN94" i="2"/>
  <c r="CN62" i="2"/>
  <c r="CN101" i="15"/>
  <c r="CN69" i="15"/>
  <c r="CN103" i="4"/>
  <c r="CN71" i="4"/>
  <c r="CO111" i="9"/>
  <c r="CO79" i="9"/>
  <c r="CN113" i="4"/>
  <c r="CN81" i="4"/>
  <c r="CN113" i="5"/>
  <c r="CN81" i="5"/>
  <c r="CO94" i="19"/>
  <c r="CO62" i="19"/>
  <c r="CO98" i="2"/>
  <c r="CO66" i="2"/>
  <c r="AK29" i="6"/>
  <c r="CQ29" i="6" s="1" a="1"/>
  <c r="CQ29" i="6" s="1"/>
  <c r="AJ35" i="8"/>
  <c r="CP35" i="8" s="1" a="1"/>
  <c r="CP35" i="8" s="1"/>
  <c r="AK41" i="16"/>
  <c r="CQ41" i="16" s="1" a="1"/>
  <c r="CQ41" i="16" s="1"/>
  <c r="AJ23" i="3"/>
  <c r="CP23" i="3" s="1" a="1"/>
  <c r="CP23" i="3" s="1"/>
  <c r="CO106" i="7"/>
  <c r="CO74" i="7"/>
  <c r="CN98" i="17"/>
  <c r="CN66" i="17"/>
  <c r="CO74" i="20"/>
  <c r="CO106" i="20"/>
  <c r="CN66" i="10"/>
  <c r="CN98" i="10"/>
  <c r="CN74" i="14"/>
  <c r="CN106" i="14"/>
  <c r="CO109" i="11"/>
  <c r="CO77" i="11"/>
  <c r="CO74" i="16"/>
  <c r="CO106" i="16"/>
  <c r="AK36" i="5"/>
  <c r="CQ36" i="5" s="1" a="1"/>
  <c r="CQ36" i="5" s="1"/>
  <c r="AK41" i="12"/>
  <c r="CQ41" i="12" s="1" a="1"/>
  <c r="CQ41" i="12" s="1"/>
  <c r="AJ46" i="13"/>
  <c r="CP46" i="13" s="1" a="1"/>
  <c r="CP46" i="13" s="1"/>
  <c r="AJ29" i="19"/>
  <c r="CP29" i="19" s="1" a="1"/>
  <c r="CP29" i="19" s="1"/>
  <c r="AK24" i="19"/>
  <c r="CQ24" i="19" s="1" a="1"/>
  <c r="CQ24" i="19" s="1"/>
  <c r="AK26" i="20"/>
  <c r="CQ26" i="20" s="1" a="1"/>
  <c r="CQ26" i="20" s="1"/>
  <c r="AK29" i="7"/>
  <c r="CQ29" i="7" s="1" a="1"/>
  <c r="CQ29" i="7" s="1"/>
  <c r="AJ41" i="4"/>
  <c r="CP41" i="4" s="1" a="1"/>
  <c r="CP41" i="4" s="1"/>
  <c r="AJ21" i="11"/>
  <c r="CP21" i="11" s="1" a="1"/>
  <c r="CP21" i="11" s="1"/>
  <c r="AJ16" i="7"/>
  <c r="CP16" i="7" s="1" a="1"/>
  <c r="CP16" i="7" s="1"/>
  <c r="AK27" i="9"/>
  <c r="CQ27" i="9" s="1" a="1"/>
  <c r="CQ27" i="9" s="1"/>
  <c r="AK23" i="4"/>
  <c r="CQ23" i="4" s="1" a="1"/>
  <c r="CQ23" i="4" s="1"/>
  <c r="AJ42" i="2"/>
  <c r="CP42" i="2" s="1" a="1"/>
  <c r="CP42" i="2" s="1"/>
  <c r="AK46" i="7"/>
  <c r="CQ46" i="7" s="1" a="1"/>
  <c r="CQ46" i="7" s="1"/>
  <c r="AJ43" i="21"/>
  <c r="CP43" i="21" s="1" a="1"/>
  <c r="CP43" i="21" s="1"/>
  <c r="AJ18" i="19"/>
  <c r="CP18" i="19" s="1" a="1"/>
  <c r="CP18" i="19" s="1"/>
  <c r="CO82" i="4"/>
  <c r="CO114" i="4"/>
  <c r="CN55" i="21"/>
  <c r="CN87" i="21"/>
  <c r="CM86" i="9"/>
  <c r="CM54" i="9"/>
  <c r="AJ19" i="12"/>
  <c r="CP19" i="12" s="1" a="1"/>
  <c r="CP19" i="12" s="1"/>
  <c r="CN111" i="5"/>
  <c r="CN79" i="5"/>
  <c r="AJ44" i="11"/>
  <c r="CP44" i="11" s="1" a="1"/>
  <c r="CP44" i="11" s="1"/>
  <c r="AK29" i="15"/>
  <c r="CQ29" i="15" s="1" a="1"/>
  <c r="CQ29" i="15" s="1"/>
  <c r="CO94" i="13"/>
  <c r="CO62" i="13"/>
  <c r="CN91" i="16"/>
  <c r="CN59" i="16"/>
  <c r="AJ25" i="20"/>
  <c r="CP25" i="20" s="1" a="1"/>
  <c r="CP25" i="20" s="1"/>
  <c r="AK32" i="3"/>
  <c r="CQ32" i="3" s="1" a="1"/>
  <c r="CQ32" i="3" s="1"/>
  <c r="AK41" i="17"/>
  <c r="CQ41" i="17" s="1" a="1"/>
  <c r="CQ41" i="17" s="1"/>
  <c r="AK31" i="20"/>
  <c r="CQ31" i="20" s="1" a="1"/>
  <c r="CQ31" i="20" s="1"/>
  <c r="AK19" i="8"/>
  <c r="CQ19" i="8" s="1" a="1"/>
  <c r="CQ19" i="8" s="1"/>
  <c r="AJ20" i="16"/>
  <c r="CP20" i="16" s="1" a="1"/>
  <c r="CP20" i="16" s="1"/>
  <c r="CO70" i="15"/>
  <c r="CO102" i="15"/>
  <c r="CO109" i="13"/>
  <c r="CO77" i="13"/>
  <c r="CO75" i="16"/>
  <c r="CO107" i="16"/>
  <c r="CN114" i="13"/>
  <c r="CN82" i="13"/>
  <c r="CN83" i="11"/>
  <c r="CN115" i="11"/>
  <c r="CO77" i="7"/>
  <c r="CO109" i="7"/>
  <c r="CO93" i="6"/>
  <c r="CO61" i="6"/>
  <c r="CO58" i="15"/>
  <c r="CO90" i="15"/>
  <c r="CN98" i="7"/>
  <c r="CN66" i="7"/>
  <c r="CN80" i="10"/>
  <c r="CN112" i="10"/>
  <c r="CO112" i="7"/>
  <c r="CO80" i="7"/>
  <c r="CN92" i="2"/>
  <c r="CN60" i="2"/>
  <c r="CO97" i="21"/>
  <c r="CO65" i="21"/>
  <c r="CO117" i="10"/>
  <c r="CO85" i="10"/>
  <c r="AJ37" i="21"/>
  <c r="CP37" i="21" s="1" a="1"/>
  <c r="CP37" i="21" s="1"/>
  <c r="AJ26" i="4"/>
  <c r="CP26" i="4" s="1" a="1"/>
  <c r="CP26" i="4" s="1"/>
  <c r="CO111" i="2"/>
  <c r="CO79" i="2"/>
  <c r="CN109" i="16"/>
  <c r="CN77" i="16"/>
  <c r="CN99" i="13"/>
  <c r="CN67" i="13"/>
  <c r="AK22" i="9"/>
  <c r="CQ22" i="9" s="1" a="1"/>
  <c r="CQ22" i="9" s="1"/>
  <c r="AK16" i="16"/>
  <c r="CQ16" i="16" s="1" a="1"/>
  <c r="CQ16" i="16" s="1"/>
  <c r="AK45" i="18"/>
  <c r="CQ45" i="18" s="1" a="1"/>
  <c r="CQ45" i="18" s="1"/>
  <c r="AK21" i="16"/>
  <c r="CQ21" i="16" s="1" a="1"/>
  <c r="CQ21" i="16" s="1"/>
  <c r="AK46" i="20"/>
  <c r="CQ46" i="20" s="1" a="1"/>
  <c r="CQ46" i="20" s="1"/>
  <c r="AK41" i="21"/>
  <c r="CQ41" i="21" s="1" a="1"/>
  <c r="CQ41" i="21" s="1"/>
  <c r="AK39" i="17"/>
  <c r="CQ39" i="17" s="1" a="1"/>
  <c r="CQ39" i="17" s="1"/>
  <c r="AJ19" i="4"/>
  <c r="CP19" i="4" s="1" a="1"/>
  <c r="CP19" i="4" s="1"/>
  <c r="AK29" i="2"/>
  <c r="CQ29" i="2" s="1" a="1"/>
  <c r="CQ29" i="2" s="1"/>
  <c r="AJ32" i="21"/>
  <c r="CP32" i="21" s="1" a="1"/>
  <c r="CP32" i="21" s="1"/>
  <c r="CN107" i="11"/>
  <c r="CN75" i="11"/>
  <c r="AJ46" i="15"/>
  <c r="CP46" i="15" s="1" a="1"/>
  <c r="CP46" i="15" s="1"/>
  <c r="AK37" i="9"/>
  <c r="CQ37" i="9" s="1" a="1"/>
  <c r="CQ37" i="9" s="1"/>
  <c r="AJ21" i="3"/>
  <c r="CP21" i="3" s="1" a="1"/>
  <c r="CP21" i="3" s="1"/>
  <c r="AK27" i="20"/>
  <c r="CQ27" i="20" s="1" a="1"/>
  <c r="CQ27" i="20" s="1"/>
  <c r="AK27" i="1"/>
  <c r="CQ27" i="1" s="1" a="1"/>
  <c r="CQ27" i="1" s="1"/>
  <c r="AJ19" i="5"/>
  <c r="CP19" i="5" s="1" a="1"/>
  <c r="CP19" i="5" s="1"/>
  <c r="AK31" i="10"/>
  <c r="CQ31" i="10" s="1" a="1"/>
  <c r="CQ31" i="10" s="1"/>
  <c r="AJ35" i="13"/>
  <c r="CP35" i="13" s="1" a="1"/>
  <c r="CP35" i="13" s="1"/>
  <c r="CN86" i="17"/>
  <c r="CN54" i="17"/>
  <c r="CO64" i="1"/>
  <c r="CO96" i="1"/>
  <c r="CO106" i="10"/>
  <c r="CO74" i="10"/>
  <c r="CO72" i="15"/>
  <c r="CO104" i="15"/>
  <c r="CO56" i="16"/>
  <c r="CO88" i="16"/>
  <c r="CO115" i="19"/>
  <c r="CO83" i="19"/>
  <c r="CN77" i="14"/>
  <c r="CN109" i="14"/>
  <c r="CN59" i="20"/>
  <c r="CN91" i="20"/>
  <c r="AJ26" i="18"/>
  <c r="CP26" i="18" s="1" a="1"/>
  <c r="CP26" i="18" s="1"/>
  <c r="AK30" i="20"/>
  <c r="CQ30" i="20" s="1" a="1"/>
  <c r="CQ30" i="20" s="1"/>
  <c r="AJ24" i="15"/>
  <c r="CP24" i="15" s="1" a="1"/>
  <c r="CP24" i="15" s="1"/>
  <c r="AJ41" i="14"/>
  <c r="CP41" i="14" s="1" a="1"/>
  <c r="CP41" i="14" s="1"/>
  <c r="AK20" i="13"/>
  <c r="CQ20" i="13" s="1" a="1"/>
  <c r="CQ20" i="13" s="1"/>
  <c r="AJ33" i="3"/>
  <c r="CP33" i="3" s="1" a="1"/>
  <c r="CP33" i="3" s="1"/>
  <c r="AJ28" i="2"/>
  <c r="CP28" i="2" s="1" a="1"/>
  <c r="CP28" i="2" s="1"/>
  <c r="AK39" i="21"/>
  <c r="CQ39" i="21" s="1" a="1"/>
  <c r="CQ39" i="21" s="1"/>
  <c r="AJ24" i="7"/>
  <c r="CP24" i="7" s="1" a="1"/>
  <c r="CP24" i="7" s="1"/>
  <c r="AK35" i="6"/>
  <c r="CQ35" i="6" s="1" a="1"/>
  <c r="CQ35" i="6" s="1"/>
  <c r="AJ21" i="19"/>
  <c r="CP21" i="19" s="1" a="1"/>
  <c r="CP21" i="19" s="1"/>
  <c r="CN56" i="3"/>
  <c r="CN88" i="3"/>
  <c r="CN89" i="2"/>
  <c r="CN57" i="2"/>
  <c r="CO95" i="10"/>
  <c r="CO63" i="10"/>
  <c r="CN72" i="10"/>
  <c r="CN104" i="10"/>
  <c r="CN59" i="21"/>
  <c r="CN91" i="21"/>
  <c r="CN68" i="3"/>
  <c r="CN100" i="3"/>
  <c r="CN86" i="19"/>
  <c r="CN54" i="19"/>
  <c r="AK42" i="8"/>
  <c r="CQ42" i="8" s="1" a="1"/>
  <c r="CQ42" i="8" s="1"/>
  <c r="AJ30" i="2"/>
  <c r="CP30" i="2" s="1" a="1"/>
  <c r="CP30" i="2" s="1"/>
  <c r="AJ19" i="2"/>
  <c r="CP19" i="2" s="1" a="1"/>
  <c r="CP19" i="2" s="1"/>
  <c r="AJ25" i="6"/>
  <c r="CP25" i="6" s="1" a="1"/>
  <c r="CP25" i="6" s="1"/>
  <c r="AK43" i="16"/>
  <c r="CQ43" i="16" s="1" a="1"/>
  <c r="CQ43" i="16" s="1"/>
  <c r="AK25" i="12"/>
  <c r="CQ25" i="12" s="1" a="1"/>
  <c r="CQ25" i="12" s="1"/>
  <c r="CO78" i="12"/>
  <c r="CO110" i="12"/>
  <c r="CM86" i="18"/>
  <c r="CM54" i="18"/>
  <c r="AK28" i="7"/>
  <c r="CQ28" i="7" s="1" a="1"/>
  <c r="CQ28" i="7" s="1"/>
  <c r="AJ29" i="13"/>
  <c r="CP29" i="13" s="1" a="1"/>
  <c r="CP29" i="13" s="1"/>
  <c r="AK43" i="2"/>
  <c r="CQ43" i="2" s="1" a="1"/>
  <c r="CQ43" i="2" s="1"/>
  <c r="AJ44" i="9"/>
  <c r="CP44" i="9" s="1" a="1"/>
  <c r="CP44" i="9" s="1"/>
  <c r="AK20" i="8"/>
  <c r="CQ20" i="8" s="1" a="1"/>
  <c r="CQ20" i="8" s="1"/>
  <c r="AK42" i="3"/>
  <c r="CQ42" i="3" s="1" a="1"/>
  <c r="CQ42" i="3" s="1"/>
  <c r="CO66" i="15"/>
  <c r="CO98" i="15"/>
  <c r="CO78" i="6"/>
  <c r="CO110" i="6"/>
  <c r="CN73" i="11"/>
  <c r="CN105" i="11"/>
  <c r="CN89" i="5"/>
  <c r="CN57" i="5"/>
  <c r="CO112" i="19"/>
  <c r="CO80" i="19"/>
  <c r="CN117" i="16"/>
  <c r="CN85" i="16"/>
  <c r="CO82" i="14"/>
  <c r="CO114" i="14"/>
  <c r="AJ15" i="1"/>
  <c r="CP15" i="1" s="1" a="1"/>
  <c r="CP15" i="1" s="1"/>
  <c r="AI47" i="1"/>
  <c r="AK33" i="7"/>
  <c r="CQ33" i="7" s="1" a="1"/>
  <c r="CQ33" i="7" s="1"/>
  <c r="AJ16" i="5"/>
  <c r="CP16" i="5" s="1" a="1"/>
  <c r="CP16" i="5" s="1"/>
  <c r="AK42" i="9"/>
  <c r="CQ42" i="9" s="1" a="1"/>
  <c r="CQ42" i="9" s="1"/>
  <c r="AK32" i="14"/>
  <c r="CQ32" i="14" s="1" a="1"/>
  <c r="CQ32" i="14" s="1"/>
  <c r="AK42" i="18"/>
  <c r="CQ42" i="18" s="1" a="1"/>
  <c r="CQ42" i="18" s="1"/>
  <c r="AJ33" i="4"/>
  <c r="CP33" i="4" s="1" a="1"/>
  <c r="CP33" i="4" s="1"/>
  <c r="AJ30" i="21"/>
  <c r="CP30" i="21" s="1" a="1"/>
  <c r="CP30" i="21" s="1"/>
  <c r="AJ16" i="12"/>
  <c r="CP16" i="12" s="1" a="1"/>
  <c r="CP16" i="12" s="1"/>
  <c r="AK19" i="9"/>
  <c r="CQ19" i="9" s="1" a="1"/>
  <c r="CQ19" i="9" s="1"/>
  <c r="CO95" i="2"/>
  <c r="CO63" i="2"/>
  <c r="CO65" i="16"/>
  <c r="CO97" i="16"/>
  <c r="CN112" i="2"/>
  <c r="CN80" i="2"/>
  <c r="CN104" i="13"/>
  <c r="CN72" i="13"/>
  <c r="CO82" i="20"/>
  <c r="CO114" i="20"/>
  <c r="CN66" i="21"/>
  <c r="CN98" i="21"/>
  <c r="CN82" i="8"/>
  <c r="CN114" i="8"/>
  <c r="CO112" i="6"/>
  <c r="CO80" i="6"/>
  <c r="CN77" i="9"/>
  <c r="CN109" i="9"/>
  <c r="CO104" i="11"/>
  <c r="CO72" i="11"/>
  <c r="CO61" i="16"/>
  <c r="CO93" i="16"/>
  <c r="CO91" i="11"/>
  <c r="CO59" i="11"/>
  <c r="CN64" i="14"/>
  <c r="CN96" i="14"/>
  <c r="AK26" i="11"/>
  <c r="CQ26" i="11" s="1" a="1"/>
  <c r="CQ26" i="11" s="1"/>
  <c r="AK38" i="18"/>
  <c r="CQ38" i="18" s="1" a="1"/>
  <c r="CQ38" i="18" s="1"/>
  <c r="AK24" i="16"/>
  <c r="CQ24" i="16" s="1" a="1"/>
  <c r="CQ24" i="16" s="1"/>
  <c r="AK30" i="3"/>
  <c r="CQ30" i="3" s="1" a="1"/>
  <c r="CQ30" i="3" s="1"/>
  <c r="AJ23" i="11"/>
  <c r="CP23" i="11" s="1" a="1"/>
  <c r="CP23" i="11" s="1"/>
  <c r="AK29" i="16"/>
  <c r="CQ29" i="16" s="1" a="1"/>
  <c r="CQ29" i="16" s="1"/>
  <c r="AJ22" i="18"/>
  <c r="CP22" i="18" s="1" a="1"/>
  <c r="CP22" i="18" s="1"/>
  <c r="AJ45" i="21"/>
  <c r="CP45" i="21" s="1" a="1"/>
  <c r="CP45" i="21" s="1"/>
  <c r="AK44" i="17"/>
  <c r="CQ44" i="17" s="1" a="1"/>
  <c r="CQ44" i="17" s="1"/>
  <c r="AK30" i="1"/>
  <c r="CQ30" i="1" s="1" a="1"/>
  <c r="CQ30" i="1" s="1"/>
  <c r="AJ16" i="11"/>
  <c r="CP16" i="11" s="1" a="1"/>
  <c r="CP16" i="11" s="1"/>
  <c r="AK25" i="15"/>
  <c r="CQ25" i="15" s="1" a="1"/>
  <c r="CQ25" i="15" s="1"/>
  <c r="AJ37" i="6"/>
  <c r="CP37" i="6" s="1" a="1"/>
  <c r="CP37" i="6" s="1"/>
  <c r="AK35" i="1"/>
  <c r="CQ35" i="1" s="1" a="1"/>
  <c r="CQ35" i="1" s="1"/>
  <c r="AJ29" i="5"/>
  <c r="CP29" i="5" s="1" a="1"/>
  <c r="CP29" i="5" s="1"/>
  <c r="AK22" i="4"/>
  <c r="CQ22" i="4" s="1" a="1"/>
  <c r="CQ22" i="4" s="1"/>
  <c r="AK25" i="11"/>
  <c r="CQ25" i="11" s="1" a="1"/>
  <c r="CQ25" i="11" s="1"/>
  <c r="AJ23" i="2"/>
  <c r="CP23" i="2" s="1" a="1"/>
  <c r="CP23" i="2" s="1"/>
  <c r="AJ30" i="15"/>
  <c r="CP30" i="15" s="1" a="1"/>
  <c r="CP30" i="15" s="1"/>
  <c r="AJ32" i="4"/>
  <c r="CP32" i="4" s="1" a="1"/>
  <c r="CP32" i="4" s="1"/>
  <c r="AK40" i="9"/>
  <c r="CQ40" i="9" s="1" a="1"/>
  <c r="CQ40" i="9" s="1"/>
  <c r="AJ42" i="4"/>
  <c r="CP42" i="4" s="1" a="1"/>
  <c r="CP42" i="4" s="1"/>
  <c r="AJ42" i="5"/>
  <c r="CP42" i="5" s="1" a="1"/>
  <c r="CP42" i="5" s="1"/>
  <c r="AK23" i="19"/>
  <c r="CQ23" i="19" s="1" a="1"/>
  <c r="CQ23" i="19" s="1"/>
  <c r="AK27" i="2"/>
  <c r="CQ27" i="2" s="1" a="1"/>
  <c r="CQ27" i="2" s="1"/>
  <c r="CO104" i="9"/>
  <c r="CO72" i="9"/>
  <c r="CO104" i="18"/>
  <c r="CO72" i="18"/>
  <c r="CM86" i="12"/>
  <c r="CM54" i="12"/>
  <c r="AK35" i="7"/>
  <c r="CQ35" i="7" s="1" a="1"/>
  <c r="CQ35" i="7" s="1"/>
  <c r="AJ27" i="17"/>
  <c r="CP27" i="17" s="1" a="1"/>
  <c r="CP27" i="17" s="1"/>
  <c r="AK35" i="20"/>
  <c r="CQ35" i="20" s="1" a="1"/>
  <c r="CQ35" i="20" s="1"/>
  <c r="AJ27" i="10"/>
  <c r="CP27" i="10" s="1" a="1"/>
  <c r="CP27" i="10" s="1"/>
  <c r="AJ35" i="14"/>
  <c r="CP35" i="14" s="1" a="1"/>
  <c r="CP35" i="14" s="1"/>
  <c r="AK38" i="11"/>
  <c r="CQ38" i="11" s="1" a="1"/>
  <c r="CQ38" i="11" s="1"/>
  <c r="AK35" i="16"/>
  <c r="CQ35" i="16" s="1" a="1"/>
  <c r="CQ35" i="16" s="1"/>
  <c r="CO80" i="1"/>
  <c r="CO112" i="1"/>
  <c r="CO56" i="17"/>
  <c r="CO88" i="17"/>
  <c r="CO107" i="12"/>
  <c r="CO75" i="12"/>
  <c r="CO117" i="1"/>
  <c r="CO85" i="1"/>
  <c r="CO84" i="1"/>
  <c r="CO120" i="1"/>
  <c r="CO123" i="1" s="1"/>
  <c r="CO116" i="1" s="1"/>
  <c r="CO73" i="16"/>
  <c r="CO105" i="16"/>
  <c r="CO104" i="20"/>
  <c r="CO72" i="20"/>
  <c r="CO114" i="10"/>
  <c r="CO82" i="10"/>
  <c r="CO98" i="19"/>
  <c r="CO66" i="19"/>
  <c r="CN115" i="16"/>
  <c r="CN83" i="16"/>
  <c r="CO105" i="8"/>
  <c r="CO73" i="8"/>
  <c r="CO106" i="19"/>
  <c r="CO74" i="19"/>
  <c r="CO120" i="7"/>
  <c r="CO123" i="7" s="1"/>
  <c r="CO116" i="7" s="1"/>
  <c r="CO84" i="7"/>
  <c r="AK43" i="4"/>
  <c r="CQ43" i="4" s="1" a="1"/>
  <c r="CQ43" i="4" s="1"/>
  <c r="AJ16" i="21"/>
  <c r="CP16" i="21" s="1" a="1"/>
  <c r="CP16" i="21" s="1"/>
  <c r="CN84" i="20"/>
  <c r="CN120" i="20"/>
  <c r="CN123" i="20" s="1"/>
  <c r="CN116" i="20" s="1"/>
  <c r="CO111" i="19"/>
  <c r="CO79" i="19"/>
  <c r="AJ43" i="13"/>
  <c r="CP43" i="13" s="1" a="1"/>
  <c r="CP43" i="13" s="1"/>
  <c r="AK19" i="15"/>
  <c r="CQ19" i="15" s="1" a="1"/>
  <c r="CQ19" i="15" s="1"/>
  <c r="AJ41" i="10"/>
  <c r="CP41" i="10" s="1" a="1"/>
  <c r="CP41" i="10" s="1"/>
  <c r="AK41" i="7"/>
  <c r="CQ41" i="7" s="1" a="1"/>
  <c r="CQ41" i="7" s="1"/>
  <c r="AJ21" i="2"/>
  <c r="CP21" i="2" s="1" a="1"/>
  <c r="CP21" i="2" s="1"/>
  <c r="AK26" i="21"/>
  <c r="CQ26" i="21" s="1" a="1"/>
  <c r="CQ26" i="21" s="1"/>
  <c r="CO115" i="2"/>
  <c r="CO83" i="2"/>
  <c r="AK40" i="2"/>
  <c r="CQ40" i="2" s="1" a="1"/>
  <c r="CQ40" i="2" s="1"/>
  <c r="AJ38" i="16"/>
  <c r="CP38" i="16" s="1" a="1"/>
  <c r="CP38" i="16" s="1"/>
  <c r="AJ28" i="13"/>
  <c r="CP28" i="13" s="1" a="1"/>
  <c r="CP28" i="13" s="1"/>
  <c r="CO92" i="9"/>
  <c r="CO60" i="9"/>
  <c r="CO89" i="11"/>
  <c r="CO57" i="11"/>
  <c r="CO69" i="16"/>
  <c r="CO101" i="16"/>
  <c r="CO87" i="3"/>
  <c r="CO55" i="3"/>
  <c r="CO97" i="7"/>
  <c r="CO65" i="7"/>
  <c r="CO87" i="19"/>
  <c r="CO55" i="19"/>
  <c r="CN105" i="5"/>
  <c r="CN73" i="5"/>
  <c r="CO111" i="20"/>
  <c r="CO79" i="20"/>
  <c r="CO85" i="6"/>
  <c r="CO117" i="6"/>
  <c r="CN82" i="6"/>
  <c r="CN114" i="6"/>
  <c r="CO57" i="16"/>
  <c r="CO89" i="16"/>
  <c r="AJ36" i="11"/>
  <c r="CP36" i="11" s="1" a="1"/>
  <c r="CP36" i="11" s="1"/>
  <c r="CN111" i="13"/>
  <c r="CN79" i="13"/>
  <c r="CN55" i="14"/>
  <c r="CN87" i="14"/>
  <c r="CO63" i="17"/>
  <c r="CO95" i="17"/>
  <c r="CN96" i="16"/>
  <c r="CN64" i="16"/>
  <c r="CO94" i="21"/>
  <c r="CO62" i="21"/>
  <c r="CO78" i="1"/>
  <c r="CO110" i="1"/>
  <c r="CO113" i="13"/>
  <c r="CO81" i="13"/>
  <c r="CN65" i="10"/>
  <c r="CN97" i="10"/>
  <c r="CN54" i="14"/>
  <c r="CN86" i="14"/>
  <c r="CN74" i="21"/>
  <c r="CN106" i="21"/>
  <c r="AK25" i="1"/>
  <c r="CQ25" i="1" s="1" a="1"/>
  <c r="CQ25" i="1" s="1"/>
  <c r="AK35" i="10"/>
  <c r="CQ35" i="10" s="1" a="1"/>
  <c r="CQ35" i="10" s="1"/>
  <c r="AK33" i="15"/>
  <c r="CQ33" i="15" s="1" a="1"/>
  <c r="CQ33" i="15" s="1"/>
  <c r="AK17" i="16"/>
  <c r="CQ17" i="16" s="1" a="1"/>
  <c r="CQ17" i="16" s="1"/>
  <c r="AK44" i="19"/>
  <c r="CQ44" i="19" s="1" a="1"/>
  <c r="CQ44" i="19" s="1"/>
  <c r="AJ38" i="14"/>
  <c r="CP38" i="14" s="1" a="1"/>
  <c r="CP38" i="14" s="1"/>
  <c r="AJ20" i="20"/>
  <c r="CP20" i="20" s="1" a="1"/>
  <c r="CP20" i="20" s="1"/>
  <c r="CN102" i="17"/>
  <c r="CN70" i="17"/>
  <c r="CN57" i="3"/>
  <c r="CN89" i="3"/>
  <c r="CN85" i="14"/>
  <c r="CN117" i="14"/>
  <c r="CO100" i="8"/>
  <c r="CO68" i="8"/>
  <c r="CO66" i="16"/>
  <c r="CO98" i="16"/>
  <c r="CO109" i="12"/>
  <c r="CO77" i="12"/>
  <c r="CN62" i="8"/>
  <c r="CN94" i="8"/>
  <c r="CO64" i="4"/>
  <c r="CO96" i="4"/>
  <c r="CO66" i="14"/>
  <c r="CO98" i="14"/>
  <c r="CN73" i="14"/>
  <c r="CN105" i="14"/>
  <c r="CO80" i="15"/>
  <c r="CO112" i="15"/>
  <c r="CO61" i="20"/>
  <c r="CO93" i="20"/>
  <c r="AJ17" i="3"/>
  <c r="CP17" i="3" s="1" a="1"/>
  <c r="CP17" i="3" s="1"/>
  <c r="AJ18" i="2"/>
  <c r="CP18" i="2" s="1" a="1"/>
  <c r="CP18" i="2" s="1"/>
  <c r="AK24" i="10"/>
  <c r="CQ24" i="10" s="1" a="1"/>
  <c r="CQ24" i="10" s="1"/>
  <c r="AJ33" i="10"/>
  <c r="CP33" i="10" s="1" a="1"/>
  <c r="CP33" i="10" s="1"/>
  <c r="AJ20" i="21"/>
  <c r="CP20" i="21" s="1" a="1"/>
  <c r="CP20" i="21" s="1"/>
  <c r="AJ29" i="3"/>
  <c r="CP29" i="3" s="1" a="1"/>
  <c r="CP29" i="3" s="1"/>
  <c r="CN63" i="6"/>
  <c r="CN95" i="6"/>
  <c r="CO98" i="18"/>
  <c r="CO66" i="18"/>
  <c r="CO55" i="1"/>
  <c r="CO87" i="1"/>
  <c r="CO90" i="10"/>
  <c r="CO58" i="10"/>
  <c r="CO59" i="6"/>
  <c r="CO91" i="6"/>
  <c r="CO55" i="17"/>
  <c r="CO87" i="17"/>
  <c r="CO110" i="8"/>
  <c r="CO78" i="8"/>
  <c r="AK39" i="12"/>
  <c r="CQ39" i="12" s="1" a="1"/>
  <c r="CQ39" i="12" s="1"/>
  <c r="CN84" i="14"/>
  <c r="CN120" i="14"/>
  <c r="CN123" i="14" s="1"/>
  <c r="CN116" i="14" s="1"/>
  <c r="CO83" i="1"/>
  <c r="CO115" i="1"/>
  <c r="CO115" i="6"/>
  <c r="CO83" i="6"/>
  <c r="CN69" i="8"/>
  <c r="CN101" i="8"/>
  <c r="CN73" i="10"/>
  <c r="CN105" i="10"/>
  <c r="CO92" i="6"/>
  <c r="CO60" i="6"/>
  <c r="CN86" i="13"/>
  <c r="CN54" i="13"/>
  <c r="AK27" i="15"/>
  <c r="CQ27" i="15" s="1" a="1"/>
  <c r="CQ27" i="15" s="1"/>
  <c r="AK39" i="6"/>
  <c r="CQ39" i="6" s="1" a="1"/>
  <c r="CQ39" i="6" s="1"/>
  <c r="AJ34" i="11"/>
  <c r="CP34" i="11" s="1" a="1"/>
  <c r="CP34" i="11" s="1"/>
  <c r="AJ18" i="5"/>
  <c r="CP18" i="5" s="1" a="1"/>
  <c r="CP18" i="5" s="1"/>
  <c r="AK41" i="19"/>
  <c r="CQ41" i="19" s="1" a="1"/>
  <c r="CQ41" i="19" s="1"/>
  <c r="AJ46" i="16"/>
  <c r="CP46" i="16" s="1" a="1"/>
  <c r="CP46" i="16" s="1"/>
  <c r="AK43" i="14"/>
  <c r="CQ43" i="14" s="1" a="1"/>
  <c r="CQ43" i="14" s="1"/>
  <c r="CO83" i="15"/>
  <c r="CO115" i="15"/>
  <c r="CN60" i="14"/>
  <c r="CN92" i="14"/>
  <c r="CN66" i="6"/>
  <c r="CN98" i="6"/>
  <c r="CN83" i="3"/>
  <c r="CN115" i="3"/>
  <c r="CN75" i="3"/>
  <c r="CN107" i="3"/>
  <c r="CO60" i="17"/>
  <c r="CO92" i="17"/>
  <c r="CN71" i="9"/>
  <c r="CN103" i="9"/>
  <c r="CO60" i="1"/>
  <c r="CO92" i="1"/>
  <c r="CN95" i="12"/>
  <c r="CN63" i="12"/>
  <c r="AK24" i="2"/>
  <c r="CQ24" i="2" s="1" a="1"/>
  <c r="CQ24" i="2" s="1"/>
  <c r="AK26" i="16"/>
  <c r="CQ26" i="16" s="1" a="1"/>
  <c r="CQ26" i="16" s="1"/>
  <c r="AJ41" i="2"/>
  <c r="CP41" i="2" s="1" a="1"/>
  <c r="CP41" i="2" s="1"/>
  <c r="AJ33" i="13"/>
  <c r="CP33" i="13" s="1" a="1"/>
  <c r="CP33" i="13" s="1"/>
  <c r="AK43" i="20"/>
  <c r="CQ43" i="20" s="1" a="1"/>
  <c r="CQ43" i="20" s="1"/>
  <c r="AJ27" i="21"/>
  <c r="CP27" i="21" s="1" a="1"/>
  <c r="CP27" i="21" s="1"/>
  <c r="AJ43" i="8"/>
  <c r="CP43" i="8" s="1" a="1"/>
  <c r="CP43" i="8" s="1"/>
  <c r="AK41" i="6"/>
  <c r="CQ41" i="6" s="1" a="1"/>
  <c r="CQ41" i="6" s="1"/>
  <c r="AJ38" i="9"/>
  <c r="CP38" i="9" s="1" a="1"/>
  <c r="CP38" i="9" s="1"/>
  <c r="AK33" i="11"/>
  <c r="CQ33" i="11" s="1" a="1"/>
  <c r="CQ33" i="11" s="1"/>
  <c r="AK22" i="16"/>
  <c r="CQ22" i="16" s="1" a="1"/>
  <c r="CQ22" i="16" s="1"/>
  <c r="AK20" i="11"/>
  <c r="CQ20" i="11" s="1" a="1"/>
  <c r="CQ20" i="11" s="1"/>
  <c r="AJ25" i="14"/>
  <c r="CP25" i="14" s="1" a="1"/>
  <c r="CP25" i="14" s="1"/>
  <c r="CO54" i="3"/>
  <c r="CO86" i="3"/>
  <c r="CN83" i="21"/>
  <c r="CN115" i="21"/>
  <c r="CO92" i="13"/>
  <c r="CO60" i="13"/>
  <c r="CO112" i="18"/>
  <c r="CO80" i="18"/>
  <c r="CN78" i="9"/>
  <c r="CN110" i="9"/>
  <c r="CN112" i="13"/>
  <c r="CN80" i="13"/>
  <c r="CO65" i="6"/>
  <c r="CO97" i="6"/>
  <c r="CO107" i="8"/>
  <c r="CO75" i="8"/>
  <c r="CN70" i="21"/>
  <c r="CN102" i="21"/>
  <c r="CN88" i="12"/>
  <c r="CN56" i="12"/>
  <c r="CN115" i="4"/>
  <c r="CN83" i="4"/>
  <c r="CO93" i="5"/>
  <c r="CO61" i="5"/>
  <c r="CN111" i="18"/>
  <c r="CN79" i="18"/>
  <c r="CO82" i="17"/>
  <c r="CO114" i="17"/>
  <c r="CN103" i="16"/>
  <c r="CN71" i="16"/>
  <c r="CO114" i="9"/>
  <c r="CO82" i="9"/>
  <c r="CN105" i="4"/>
  <c r="CN73" i="4"/>
  <c r="CO57" i="1"/>
  <c r="CO89" i="1"/>
  <c r="CN67" i="10"/>
  <c r="CN99" i="10"/>
  <c r="CN75" i="21"/>
  <c r="CN107" i="21"/>
  <c r="CO62" i="12"/>
  <c r="CO94" i="12"/>
  <c r="CO69" i="17"/>
  <c r="CO101" i="17"/>
  <c r="CN110" i="4"/>
  <c r="CN78" i="4"/>
  <c r="CO93" i="8"/>
  <c r="CO61" i="8"/>
  <c r="CN68" i="14"/>
  <c r="CN100" i="14"/>
  <c r="CN68" i="20"/>
  <c r="CN100" i="20"/>
  <c r="AK33" i="9"/>
  <c r="CQ33" i="9" s="1" a="1"/>
  <c r="CQ33" i="9" s="1"/>
  <c r="AK33" i="18"/>
  <c r="CQ33" i="18" s="1" a="1"/>
  <c r="CQ33" i="18" s="1"/>
  <c r="CO55" i="18"/>
  <c r="CO87" i="18"/>
  <c r="CN108" i="16"/>
  <c r="CN76" i="16"/>
  <c r="CO93" i="11"/>
  <c r="CO61" i="11"/>
  <c r="CN117" i="2"/>
  <c r="CN85" i="2"/>
  <c r="CO114" i="19"/>
  <c r="CO82" i="19"/>
  <c r="CO79" i="1"/>
  <c r="CO111" i="1"/>
  <c r="CO88" i="9"/>
  <c r="CO56" i="9"/>
  <c r="CN71" i="6"/>
  <c r="CN103" i="6"/>
  <c r="CO84" i="15"/>
  <c r="CO120" i="15"/>
  <c r="CO123" i="15" s="1"/>
  <c r="CO116" i="15" s="1"/>
  <c r="CO74" i="17"/>
  <c r="CO106" i="17"/>
  <c r="AK41" i="1"/>
  <c r="CQ41" i="1" s="1" a="1"/>
  <c r="CQ41" i="1" s="1"/>
  <c r="AK17" i="17"/>
  <c r="CQ17" i="17" s="1" a="1"/>
  <c r="CQ17" i="17" s="1"/>
  <c r="AK36" i="12"/>
  <c r="CQ36" i="12" s="1" a="1"/>
  <c r="CQ36" i="12" s="1"/>
  <c r="AK46" i="1"/>
  <c r="CQ46" i="1" s="1" a="1"/>
  <c r="CQ46" i="1" s="1"/>
  <c r="AK45" i="1"/>
  <c r="CQ45" i="1" s="1" a="1"/>
  <c r="CQ45" i="1" s="1"/>
  <c r="AK34" i="16"/>
  <c r="CQ34" i="16" s="1" a="1"/>
  <c r="CQ34" i="16" s="1"/>
  <c r="AK33" i="20"/>
  <c r="CQ33" i="20" s="1" a="1"/>
  <c r="CQ33" i="20" s="1"/>
  <c r="AK43" i="10"/>
  <c r="CQ43" i="10" s="1" a="1"/>
  <c r="CQ43" i="10" s="1"/>
  <c r="AK27" i="19"/>
  <c r="CQ27" i="19" s="1" a="1"/>
  <c r="CQ27" i="19" s="1"/>
  <c r="AJ44" i="16"/>
  <c r="CP44" i="16" s="1" a="1"/>
  <c r="CP44" i="16" s="1"/>
  <c r="AK34" i="8"/>
  <c r="CQ34" i="8" s="1" a="1"/>
  <c r="CQ34" i="8" s="1"/>
  <c r="AK35" i="19"/>
  <c r="CQ35" i="19" s="1" a="1"/>
  <c r="CQ35" i="19" s="1"/>
  <c r="AK45" i="7"/>
  <c r="CQ45" i="7" s="1" a="1"/>
  <c r="CQ45" i="7" s="1"/>
  <c r="CO103" i="10"/>
  <c r="CO71" i="10"/>
  <c r="CN102" i="8"/>
  <c r="CN70" i="8"/>
  <c r="AI15" i="9"/>
  <c r="CO15" i="9" s="1" a="1"/>
  <c r="CO15" i="9" s="1"/>
  <c r="AH47" i="9"/>
  <c r="AJ45" i="20"/>
  <c r="CP45" i="20" s="1" a="1"/>
  <c r="CP45" i="20" s="1"/>
  <c r="AK40" i="19"/>
  <c r="CQ40" i="19" s="1" a="1"/>
  <c r="CQ40" i="19" s="1"/>
  <c r="AK38" i="13"/>
  <c r="CQ38" i="13" s="1" a="1"/>
  <c r="CQ38" i="13" s="1"/>
  <c r="CO74" i="4"/>
  <c r="CO106" i="4"/>
  <c r="AK31" i="1"/>
  <c r="CQ31" i="1" s="1" a="1"/>
  <c r="CQ31" i="1" s="1"/>
  <c r="AJ40" i="5"/>
  <c r="CP40" i="5" s="1" a="1"/>
  <c r="CP40" i="5" s="1"/>
  <c r="AJ40" i="12"/>
  <c r="CP40" i="12" s="1" a="1"/>
  <c r="CP40" i="12" s="1"/>
  <c r="CN84" i="11"/>
  <c r="CN120" i="11"/>
  <c r="CN123" i="11" s="1"/>
  <c r="CN116" i="11" s="1"/>
  <c r="CO103" i="18"/>
  <c r="CO71" i="18"/>
  <c r="CO58" i="1"/>
  <c r="CO90" i="1"/>
  <c r="CO103" i="19"/>
  <c r="CO71" i="19"/>
  <c r="CN89" i="12"/>
  <c r="CN57" i="12"/>
  <c r="CN70" i="14"/>
  <c r="CN102" i="14"/>
  <c r="CO81" i="15"/>
  <c r="CO113" i="15"/>
  <c r="CN73" i="3"/>
  <c r="CN105" i="3"/>
  <c r="CO100" i="18"/>
  <c r="CO68" i="18"/>
  <c r="CO95" i="5"/>
  <c r="CO63" i="5"/>
  <c r="CN100" i="4"/>
  <c r="CN68" i="4"/>
  <c r="CO93" i="10"/>
  <c r="CO61" i="10"/>
  <c r="CN106" i="11"/>
  <c r="CN74" i="11"/>
  <c r="CN105" i="2"/>
  <c r="CN73" i="2"/>
  <c r="CN97" i="19"/>
  <c r="CN65" i="19"/>
  <c r="AK24" i="1"/>
  <c r="CQ24" i="1" s="1" a="1"/>
  <c r="CQ24" i="1" s="1"/>
  <c r="AK35" i="4"/>
  <c r="CQ35" i="4" s="1" a="1"/>
  <c r="CQ35" i="4" s="1"/>
  <c r="AK44" i="2"/>
  <c r="CQ44" i="2" s="1" a="1"/>
  <c r="CQ44" i="2" s="1"/>
  <c r="CO77" i="4"/>
  <c r="CO109" i="4"/>
  <c r="CO113" i="7"/>
  <c r="CO81" i="7"/>
  <c r="CO120" i="2"/>
  <c r="CO123" i="2" s="1"/>
  <c r="CO116" i="2" s="1"/>
  <c r="CO84" i="2"/>
  <c r="CN86" i="7"/>
  <c r="CN54" i="7"/>
  <c r="AK21" i="9"/>
  <c r="CQ21" i="9" s="1" a="1"/>
  <c r="CQ21" i="9" s="1"/>
  <c r="AK18" i="11"/>
  <c r="CQ18" i="11" s="1" a="1"/>
  <c r="CQ18" i="11" s="1"/>
  <c r="AK30" i="16"/>
  <c r="CQ30" i="16" s="1" a="1"/>
  <c r="CQ30" i="16" s="1"/>
  <c r="AK16" i="3"/>
  <c r="CQ16" i="3" s="1" a="1"/>
  <c r="CQ16" i="3" s="1"/>
  <c r="AK26" i="7"/>
  <c r="CQ26" i="7" s="1" a="1"/>
  <c r="CQ26" i="7" s="1"/>
  <c r="AK16" i="19"/>
  <c r="CQ16" i="19" s="1" a="1"/>
  <c r="CQ16" i="19" s="1"/>
  <c r="AJ34" i="5"/>
  <c r="CP34" i="5" s="1" a="1"/>
  <c r="CP34" i="5" s="1"/>
  <c r="AK40" i="20"/>
  <c r="CQ40" i="20" s="1" a="1"/>
  <c r="CQ40" i="20" s="1"/>
  <c r="AK46" i="6"/>
  <c r="CQ46" i="6" s="1" a="1"/>
  <c r="CQ46" i="6" s="1"/>
  <c r="AJ43" i="6"/>
  <c r="CP43" i="6" s="1" a="1"/>
  <c r="CP43" i="6" s="1"/>
  <c r="AK18" i="16"/>
  <c r="CQ18" i="16" s="1" a="1"/>
  <c r="CQ18" i="16" s="1"/>
  <c r="CO99" i="11"/>
  <c r="CO67" i="11"/>
  <c r="AJ40" i="13"/>
  <c r="CP40" i="13" s="1" a="1"/>
  <c r="CP40" i="13" s="1"/>
  <c r="AJ16" i="14"/>
  <c r="CP16" i="14" s="1" a="1"/>
  <c r="CP16" i="14" s="1"/>
  <c r="AK24" i="17"/>
  <c r="CQ24" i="17" s="1" a="1"/>
  <c r="CQ24" i="17" s="1"/>
  <c r="AJ25" i="16"/>
  <c r="CP25" i="16" s="1" a="1"/>
  <c r="CP25" i="16" s="1"/>
  <c r="AK23" i="21"/>
  <c r="CQ23" i="21" s="1" a="1"/>
  <c r="CQ23" i="21" s="1"/>
  <c r="AK39" i="1"/>
  <c r="CQ39" i="1" s="1" a="1"/>
  <c r="CQ39" i="1" s="1"/>
  <c r="AK42" i="13"/>
  <c r="CQ42" i="13" s="1" a="1"/>
  <c r="CQ42" i="13" s="1"/>
  <c r="AJ26" i="10"/>
  <c r="CP26" i="10" s="1" a="1"/>
  <c r="CP26" i="10" s="1"/>
  <c r="CO101" i="5"/>
  <c r="CO69" i="5"/>
  <c r="AJ15" i="17"/>
  <c r="CP15" i="17" s="1" a="1"/>
  <c r="CP15" i="17" s="1"/>
  <c r="AI47" i="17"/>
  <c r="AJ35" i="21"/>
  <c r="CP35" i="21" s="1" a="1"/>
  <c r="CP35" i="21" s="1"/>
  <c r="CO117" i="11"/>
  <c r="CO85" i="11"/>
  <c r="CN77" i="20"/>
  <c r="CN109" i="20"/>
  <c r="CN101" i="7"/>
  <c r="CN69" i="7"/>
  <c r="CN79" i="10"/>
  <c r="CN111" i="10"/>
  <c r="CN110" i="5"/>
  <c r="CN78" i="5"/>
  <c r="CO72" i="14"/>
  <c r="CO104" i="14"/>
  <c r="CO115" i="13"/>
  <c r="CO83" i="13"/>
  <c r="AJ31" i="17"/>
  <c r="CP31" i="17" s="1" a="1"/>
  <c r="CP31" i="17" s="1"/>
  <c r="AJ18" i="3"/>
  <c r="CP18" i="3" s="1" a="1"/>
  <c r="CP18" i="3" s="1"/>
  <c r="AJ46" i="14"/>
  <c r="CP46" i="14" s="1" a="1"/>
  <c r="CP46" i="14" s="1"/>
  <c r="AK29" i="8"/>
  <c r="CQ29" i="8" s="1" a="1"/>
  <c r="CQ29" i="8" s="1"/>
  <c r="AK27" i="16"/>
  <c r="CQ27" i="16" s="1" a="1"/>
  <c r="CQ27" i="16" s="1"/>
  <c r="AK38" i="12"/>
  <c r="CQ38" i="12" s="1" a="1"/>
  <c r="CQ38" i="12" s="1"/>
  <c r="AJ23" i="8"/>
  <c r="CP23" i="8" s="1" a="1"/>
  <c r="CP23" i="8" s="1"/>
  <c r="AK25" i="4"/>
  <c r="CQ25" i="4" s="1" a="1"/>
  <c r="CQ25" i="4" s="1"/>
  <c r="AK27" i="14"/>
  <c r="CQ27" i="14" s="1" a="1"/>
  <c r="CQ27" i="14" s="1"/>
  <c r="AJ34" i="14"/>
  <c r="CP34" i="14" s="1" a="1"/>
  <c r="CP34" i="14" s="1"/>
  <c r="AK41" i="15"/>
  <c r="CQ41" i="15" s="1" a="1"/>
  <c r="CQ41" i="15" s="1"/>
  <c r="AK22" i="20"/>
  <c r="CQ22" i="20" s="1" a="1"/>
  <c r="CQ22" i="20" s="1"/>
  <c r="CO102" i="3"/>
  <c r="CO70" i="3"/>
  <c r="CO59" i="17"/>
  <c r="CO91" i="17"/>
  <c r="CN67" i="21"/>
  <c r="CN99" i="21"/>
  <c r="CO90" i="19"/>
  <c r="CO58" i="19"/>
  <c r="CN97" i="2"/>
  <c r="CN65" i="2"/>
  <c r="CO73" i="17"/>
  <c r="CO105" i="17"/>
  <c r="CO99" i="19"/>
  <c r="CO67" i="19"/>
  <c r="CO96" i="2"/>
  <c r="CO64" i="2"/>
  <c r="CO89" i="10"/>
  <c r="CO57" i="10"/>
  <c r="CN71" i="20"/>
  <c r="CN103" i="20"/>
  <c r="AJ15" i="19"/>
  <c r="CP15" i="19" s="1" a="1"/>
  <c r="CP15" i="19" s="1"/>
  <c r="AI47" i="19"/>
  <c r="AJ24" i="6"/>
  <c r="CP24" i="6" s="1" a="1"/>
  <c r="CP24" i="6" s="1"/>
  <c r="AK27" i="18"/>
  <c r="CQ27" i="18" s="1" a="1"/>
  <c r="CQ27" i="18" s="1"/>
  <c r="AK16" i="1"/>
  <c r="CQ16" i="1" s="1" a="1"/>
  <c r="CQ16" i="1" s="1"/>
  <c r="AK19" i="10"/>
  <c r="CQ19" i="10" s="1" a="1"/>
  <c r="CQ19" i="10" s="1"/>
  <c r="AK20" i="6"/>
  <c r="CQ20" i="6" s="1" a="1"/>
  <c r="CQ20" i="6" s="1"/>
  <c r="AK16" i="17"/>
  <c r="CQ16" i="17" s="1" a="1"/>
  <c r="CQ16" i="17" s="1"/>
  <c r="AK39" i="8"/>
  <c r="CQ39" i="8" s="1" a="1"/>
  <c r="CQ39" i="8" s="1"/>
  <c r="CO78" i="14"/>
  <c r="CO110" i="14"/>
  <c r="AI15" i="18"/>
  <c r="CO15" i="18" s="1" a="1"/>
  <c r="CO15" i="18" s="1"/>
  <c r="AH47" i="18"/>
  <c r="AJ45" i="14"/>
  <c r="CP45" i="14" s="1" a="1"/>
  <c r="CP45" i="14" s="1"/>
  <c r="AK44" i="1"/>
  <c r="CQ44" i="1" s="1" a="1"/>
  <c r="CQ44" i="1" s="1"/>
  <c r="AK44" i="6"/>
  <c r="CQ44" i="6" s="1" a="1"/>
  <c r="CQ44" i="6" s="1"/>
  <c r="AJ30" i="8"/>
  <c r="CP30" i="8" s="1" a="1"/>
  <c r="CP30" i="8" s="1"/>
  <c r="AJ34" i="10"/>
  <c r="CP34" i="10" s="1" a="1"/>
  <c r="CP34" i="10" s="1"/>
  <c r="AK21" i="6"/>
  <c r="CQ21" i="6" s="1" a="1"/>
  <c r="CQ21" i="6" s="1"/>
  <c r="CN89" i="18"/>
  <c r="CN57" i="18"/>
  <c r="CO68" i="17"/>
  <c r="CO100" i="17"/>
  <c r="CO96" i="9"/>
  <c r="CO64" i="9"/>
  <c r="CO91" i="10"/>
  <c r="CO59" i="10"/>
  <c r="CO81" i="17"/>
  <c r="CO113" i="17"/>
  <c r="CO101" i="9"/>
  <c r="CO69" i="9"/>
  <c r="CN103" i="15"/>
  <c r="CN71" i="15"/>
  <c r="CO112" i="9"/>
  <c r="CO80" i="9"/>
  <c r="AK44" i="15"/>
  <c r="CQ44" i="15" s="1" a="1"/>
  <c r="CQ44" i="15" s="1"/>
  <c r="AJ21" i="14"/>
  <c r="CP21" i="14" s="1" a="1"/>
  <c r="CP21" i="14" s="1"/>
  <c r="AJ27" i="6"/>
  <c r="CP27" i="6" s="1" a="1"/>
  <c r="CP27" i="6" s="1"/>
  <c r="AJ44" i="3"/>
  <c r="CP44" i="3" s="1" a="1"/>
  <c r="CP44" i="3" s="1"/>
  <c r="AJ36" i="3"/>
  <c r="CP36" i="3" s="1" a="1"/>
  <c r="CP36" i="3" s="1"/>
  <c r="AK21" i="17"/>
  <c r="CQ21" i="17" s="1" a="1"/>
  <c r="CQ21" i="17" s="1"/>
  <c r="AJ32" i="9"/>
  <c r="CP32" i="9" s="1" a="1"/>
  <c r="CP32" i="9" s="1"/>
  <c r="AK21" i="1"/>
  <c r="CQ21" i="1" s="1" a="1"/>
  <c r="CQ21" i="1" s="1"/>
  <c r="AJ24" i="12"/>
  <c r="CP24" i="12" s="1" a="1"/>
  <c r="CP24" i="12" s="1"/>
  <c r="CN111" i="15"/>
  <c r="CN79" i="15"/>
  <c r="CN98" i="12"/>
  <c r="CN66" i="12"/>
  <c r="CO69" i="18"/>
  <c r="CO101" i="18"/>
  <c r="CN84" i="6"/>
  <c r="CN120" i="6"/>
  <c r="CN123" i="6" s="1"/>
  <c r="CN116" i="6" s="1"/>
  <c r="CO114" i="18"/>
  <c r="CO82" i="18"/>
  <c r="CN90" i="18"/>
  <c r="CN58" i="18"/>
  <c r="CO108" i="18"/>
  <c r="CO76" i="18"/>
  <c r="CN63" i="20"/>
  <c r="CN95" i="20"/>
  <c r="CO99" i="5"/>
  <c r="CO67" i="5"/>
  <c r="CN68" i="10"/>
  <c r="CN100" i="10"/>
  <c r="CN90" i="17"/>
  <c r="CN58" i="17"/>
  <c r="CO90" i="11"/>
  <c r="CO58" i="11"/>
  <c r="CN89" i="7"/>
  <c r="CN57" i="7"/>
  <c r="AK15" i="3"/>
  <c r="CQ15" i="3" s="1" a="1"/>
  <c r="CQ15" i="3" s="1"/>
  <c r="AJ44" i="21"/>
  <c r="CP44" i="21" s="1" a="1"/>
  <c r="CP44" i="21" s="1"/>
  <c r="AK21" i="13"/>
  <c r="CQ21" i="13" s="1" a="1"/>
  <c r="CQ21" i="13" s="1"/>
  <c r="AK41" i="18"/>
  <c r="CQ41" i="18" s="1" a="1"/>
  <c r="CQ41" i="18" s="1"/>
  <c r="AJ39" i="9"/>
  <c r="CP39" i="9" s="1" a="1"/>
  <c r="CP39" i="9" s="1"/>
  <c r="AJ41" i="13"/>
  <c r="CP41" i="13" s="1" a="1"/>
  <c r="CP41" i="13" s="1"/>
  <c r="AK26" i="6"/>
  <c r="CQ26" i="6" s="1" a="1"/>
  <c r="CQ26" i="6" s="1"/>
  <c r="AK36" i="8"/>
  <c r="CQ36" i="8" s="1" a="1"/>
  <c r="CQ36" i="8" s="1"/>
  <c r="AJ31" i="21"/>
  <c r="CP31" i="21" s="1" a="1"/>
  <c r="CP31" i="21" s="1"/>
  <c r="AJ17" i="12"/>
  <c r="CP17" i="12" s="1" a="1"/>
  <c r="CP17" i="12" s="1"/>
  <c r="AJ44" i="4"/>
  <c r="CP44" i="4" s="1" a="1"/>
  <c r="CP44" i="4" s="1"/>
  <c r="AK22" i="5"/>
  <c r="CQ22" i="5" s="1" a="1"/>
  <c r="CQ22" i="5" s="1"/>
  <c r="AJ40" i="18"/>
  <c r="CP40" i="18" s="1" a="1"/>
  <c r="CP40" i="18" s="1"/>
  <c r="AK43" i="17"/>
  <c r="CQ43" i="17" s="1" a="1"/>
  <c r="CQ43" i="17" s="1"/>
  <c r="AJ32" i="16"/>
  <c r="CP32" i="16" s="1" a="1"/>
  <c r="CP32" i="16" s="1"/>
  <c r="AK43" i="9"/>
  <c r="CQ43" i="9" s="1" a="1"/>
  <c r="CQ43" i="9" s="1"/>
  <c r="AJ34" i="4"/>
  <c r="CP34" i="4" s="1" a="1"/>
  <c r="CP34" i="4" s="1"/>
  <c r="AK18" i="1"/>
  <c r="CQ18" i="1" s="1" a="1"/>
  <c r="CQ18" i="1" s="1"/>
  <c r="AJ28" i="10"/>
  <c r="CP28" i="10" s="1" a="1"/>
  <c r="CP28" i="10" s="1"/>
  <c r="AJ36" i="21"/>
  <c r="CP36" i="21" s="1" a="1"/>
  <c r="CP36" i="21" s="1"/>
  <c r="AK23" i="12"/>
  <c r="CQ23" i="12" s="1" a="1"/>
  <c r="CQ23" i="12" s="1"/>
  <c r="AK30" i="17"/>
  <c r="CQ30" i="17" s="1" a="1"/>
  <c r="CQ30" i="17" s="1"/>
  <c r="AJ39" i="4"/>
  <c r="CP39" i="4" s="1" a="1"/>
  <c r="CP39" i="4" s="1"/>
  <c r="AK22" i="8"/>
  <c r="CQ22" i="8" s="1" a="1"/>
  <c r="CQ22" i="8" s="1"/>
  <c r="AJ29" i="14"/>
  <c r="CP29" i="14" s="1" a="1"/>
  <c r="CP29" i="14" s="1"/>
  <c r="AJ29" i="20"/>
  <c r="CP29" i="20" s="1" a="1"/>
  <c r="CP29" i="20" s="1"/>
  <c r="CO110" i="13"/>
  <c r="CO78" i="13"/>
  <c r="CO60" i="4"/>
  <c r="CO92" i="4"/>
  <c r="CO117" i="21"/>
  <c r="CO85" i="21"/>
  <c r="AI15" i="12"/>
  <c r="CO15" i="12" s="1" a="1"/>
  <c r="CO15" i="12" s="1"/>
  <c r="AH47" i="12"/>
  <c r="AK16" i="18"/>
  <c r="CQ16" i="18" s="1" a="1"/>
  <c r="CQ16" i="18" s="1"/>
  <c r="AJ37" i="16"/>
  <c r="CP37" i="16" s="1" a="1"/>
  <c r="CP37" i="16" s="1"/>
  <c r="AK22" i="11"/>
  <c r="CQ22" i="11" s="1" a="1"/>
  <c r="CQ22" i="11" s="1"/>
  <c r="AJ46" i="2"/>
  <c r="CP46" i="2" s="1" a="1"/>
  <c r="CP46" i="2" s="1"/>
  <c r="AK43" i="19"/>
  <c r="CQ43" i="19" s="1" a="1"/>
  <c r="CQ43" i="19" s="1"/>
  <c r="AK40" i="1"/>
  <c r="CQ40" i="1" s="1" a="1"/>
  <c r="CQ40" i="1" s="1"/>
  <c r="AK17" i="9"/>
  <c r="CQ17" i="9" s="1" a="1"/>
  <c r="CQ17" i="9" s="1"/>
  <c r="AJ32" i="6"/>
  <c r="CP32" i="6" s="1" a="1"/>
  <c r="CP32" i="6" s="1"/>
  <c r="AK45" i="15"/>
  <c r="CQ45" i="15" s="1" a="1"/>
  <c r="CQ45" i="15" s="1"/>
  <c r="AK35" i="17"/>
  <c r="CQ35" i="17" s="1" a="1"/>
  <c r="CQ35" i="17" s="1"/>
  <c r="CN80" i="3"/>
  <c r="CN112" i="3"/>
  <c r="CO99" i="12"/>
  <c r="CO67" i="12"/>
  <c r="CO55" i="20"/>
  <c r="CO87" i="20"/>
  <c r="CN81" i="14"/>
  <c r="CN113" i="14"/>
  <c r="CN85" i="3"/>
  <c r="CN117" i="3"/>
  <c r="CN117" i="18"/>
  <c r="CN85" i="18"/>
  <c r="CO82" i="7"/>
  <c r="CO114" i="7"/>
  <c r="CO84" i="17"/>
  <c r="CO120" i="17"/>
  <c r="CO123" i="17" s="1"/>
  <c r="CO116" i="17" s="1"/>
  <c r="CO104" i="5"/>
  <c r="CO72" i="5"/>
  <c r="CO110" i="18"/>
  <c r="CO78" i="18"/>
  <c r="CO67" i="3"/>
  <c r="CO99" i="3"/>
  <c r="CO97" i="12"/>
  <c r="CO65" i="12"/>
  <c r="AK32" i="10"/>
  <c r="CQ32" i="10" s="1" a="1"/>
  <c r="CQ32" i="10" s="1"/>
  <c r="AJ31" i="8"/>
  <c r="CP31" i="8" s="1" a="1"/>
  <c r="CP31" i="8" s="1"/>
  <c r="CN96" i="19"/>
  <c r="CN64" i="19"/>
  <c r="CO70" i="1"/>
  <c r="CO102" i="1"/>
  <c r="AK36" i="16"/>
  <c r="CQ36" i="16" s="1" a="1"/>
  <c r="CQ36" i="16" s="1"/>
  <c r="AJ27" i="7"/>
  <c r="CP27" i="7" s="1" a="1"/>
  <c r="CP27" i="7" s="1"/>
  <c r="AK46" i="10"/>
  <c r="CQ46" i="10" s="1" a="1"/>
  <c r="CQ46" i="10" s="1"/>
  <c r="CO108" i="8"/>
  <c r="CO76" i="8"/>
  <c r="CO75" i="1"/>
  <c r="CO107" i="1"/>
  <c r="CM54" i="16"/>
  <c r="CM86" i="16"/>
  <c r="AJ45" i="11"/>
  <c r="CP45" i="11" s="1" a="1"/>
  <c r="CP45" i="11" s="1"/>
  <c r="AK32" i="18"/>
  <c r="CQ32" i="18" s="1" a="1"/>
  <c r="CQ32" i="18" s="1"/>
  <c r="AK19" i="1"/>
  <c r="CQ19" i="1" s="1" a="1"/>
  <c r="CQ19" i="1" s="1"/>
  <c r="AK32" i="19"/>
  <c r="CQ32" i="19" s="1" a="1"/>
  <c r="CQ32" i="19" s="1"/>
  <c r="AJ18" i="12"/>
  <c r="CP18" i="12" s="1" a="1"/>
  <c r="CP18" i="12" s="1"/>
  <c r="AJ31" i="14"/>
  <c r="CP31" i="14" s="1" a="1"/>
  <c r="CP31" i="14" s="1"/>
  <c r="AK42" i="15"/>
  <c r="CQ42" i="15" s="1" a="1"/>
  <c r="CQ42" i="15" s="1"/>
  <c r="AJ34" i="3"/>
  <c r="CP34" i="3" s="1" a="1"/>
  <c r="CP34" i="3" s="1"/>
  <c r="AK29" i="18"/>
  <c r="CQ29" i="18" s="1" a="1"/>
  <c r="CQ29" i="18" s="1"/>
  <c r="AK24" i="5"/>
  <c r="CQ24" i="5" s="1" a="1"/>
  <c r="CQ24" i="5" s="1"/>
  <c r="AJ29" i="4"/>
  <c r="CP29" i="4" s="1" a="1"/>
  <c r="CP29" i="4" s="1"/>
  <c r="AK22" i="10"/>
  <c r="CQ22" i="10" s="1" a="1"/>
  <c r="CQ22" i="10" s="1"/>
  <c r="AJ35" i="11"/>
  <c r="CP35" i="11" s="1" a="1"/>
  <c r="CP35" i="11" s="1"/>
  <c r="AJ34" i="2"/>
  <c r="CP34" i="2" s="1" a="1"/>
  <c r="CP34" i="2" s="1"/>
  <c r="AJ26" i="19"/>
  <c r="CP26" i="19" s="1" a="1"/>
  <c r="CP26" i="19" s="1"/>
  <c r="CO113" i="12"/>
  <c r="CO81" i="12"/>
  <c r="CO106" i="9"/>
  <c r="CO74" i="9"/>
  <c r="CN97" i="5"/>
  <c r="CN65" i="5"/>
  <c r="AK38" i="4"/>
  <c r="CQ38" i="4" s="1" a="1"/>
  <c r="CQ38" i="4" s="1"/>
  <c r="AK42" i="7"/>
  <c r="CQ42" i="7" s="1" a="1"/>
  <c r="CQ42" i="7" s="1"/>
  <c r="AK45" i="2"/>
  <c r="CQ45" i="2" s="1" a="1"/>
  <c r="CQ45" i="2" s="1"/>
  <c r="CN77" i="6"/>
  <c r="CN109" i="6"/>
  <c r="CO100" i="21"/>
  <c r="CO68" i="21"/>
  <c r="CN113" i="16"/>
  <c r="CN81" i="16"/>
  <c r="CO78" i="3"/>
  <c r="CO110" i="3"/>
  <c r="CO72" i="1"/>
  <c r="CO104" i="1"/>
  <c r="CO112" i="8"/>
  <c r="CO80" i="8"/>
  <c r="CO101" i="10"/>
  <c r="CO69" i="10"/>
  <c r="CO104" i="2"/>
  <c r="CO72" i="2"/>
  <c r="CO71" i="1"/>
  <c r="CO103" i="1"/>
  <c r="CO115" i="7"/>
  <c r="CO83" i="7"/>
  <c r="CM86" i="8"/>
  <c r="CM54" i="8"/>
  <c r="AK28" i="11"/>
  <c r="CQ28" i="11" s="1" a="1"/>
  <c r="CQ28" i="11" s="1"/>
  <c r="CO110" i="2"/>
  <c r="CO78" i="2"/>
  <c r="CN84" i="3"/>
  <c r="CN120" i="3"/>
  <c r="CN123" i="3" s="1"/>
  <c r="CN116" i="3" s="1"/>
  <c r="CO75" i="14"/>
  <c r="CO107" i="14"/>
  <c r="CO110" i="11"/>
  <c r="CO78" i="11"/>
  <c r="CO93" i="7"/>
  <c r="CO61" i="7"/>
  <c r="CO58" i="16"/>
  <c r="CO90" i="16"/>
  <c r="CO92" i="8"/>
  <c r="CO60" i="8"/>
  <c r="CN60" i="20"/>
  <c r="CN92" i="20"/>
  <c r="AJ15" i="14"/>
  <c r="CP15" i="14" s="1" a="1"/>
  <c r="CP15" i="14" s="1"/>
  <c r="AI47" i="14"/>
  <c r="AK30" i="5"/>
  <c r="CQ30" i="5" s="1" a="1"/>
  <c r="CQ30" i="5" s="1"/>
  <c r="CO86" i="11"/>
  <c r="CO54" i="11"/>
  <c r="AK46" i="11"/>
  <c r="CQ46" i="11" s="1" a="1"/>
  <c r="CQ46" i="11" s="1"/>
  <c r="AJ38" i="20"/>
  <c r="CP38" i="20" s="1" a="1"/>
  <c r="CP38" i="20" s="1"/>
  <c r="AJ30" i="7"/>
  <c r="CP30" i="7" s="1" a="1"/>
  <c r="CP30" i="7" s="1"/>
  <c r="AJ40" i="10"/>
  <c r="CP40" i="10" s="1" a="1"/>
  <c r="CP40" i="10" s="1"/>
  <c r="AJ39" i="5"/>
  <c r="CP39" i="5" s="1" a="1"/>
  <c r="CP39" i="5" s="1"/>
  <c r="AK33" i="14"/>
  <c r="CQ33" i="14" s="1" a="1"/>
  <c r="CQ33" i="14" s="1"/>
  <c r="AK44" i="13"/>
  <c r="CQ44" i="13" s="1" a="1"/>
  <c r="CQ44" i="13" s="1"/>
  <c r="CN76" i="11"/>
  <c r="CN108" i="11"/>
  <c r="CO96" i="10"/>
  <c r="CO64" i="10"/>
  <c r="CO57" i="6"/>
  <c r="CO89" i="6"/>
  <c r="CO73" i="6"/>
  <c r="CO105" i="6"/>
  <c r="CO88" i="18"/>
  <c r="CO56" i="18"/>
  <c r="CO66" i="3"/>
  <c r="CO98" i="3"/>
  <c r="CO105" i="18"/>
  <c r="CO73" i="18"/>
  <c r="CO107" i="7"/>
  <c r="CO75" i="7"/>
  <c r="CO96" i="18"/>
  <c r="CO64" i="18"/>
  <c r="CO67" i="16"/>
  <c r="CO99" i="16"/>
  <c r="CO73" i="20"/>
  <c r="CO105" i="20"/>
  <c r="AK31" i="3"/>
  <c r="CQ31" i="3" s="1" a="1"/>
  <c r="CQ31" i="3" s="1"/>
  <c r="AK20" i="17"/>
  <c r="CQ20" i="17" s="1" a="1"/>
  <c r="CQ20" i="17" s="1"/>
  <c r="AJ28" i="21"/>
  <c r="CP28" i="21" s="1" a="1"/>
  <c r="CP28" i="21" s="1"/>
  <c r="AK19" i="19"/>
  <c r="CQ19" i="19" s="1" a="1"/>
  <c r="CQ19" i="19" s="1"/>
  <c r="AJ26" i="2"/>
  <c r="CP26" i="2" s="1" a="1"/>
  <c r="CP26" i="2" s="1"/>
  <c r="AK34" i="17"/>
  <c r="CQ34" i="17" s="1" a="1"/>
  <c r="CQ34" i="17" s="1"/>
  <c r="AK28" i="19"/>
  <c r="CQ28" i="19" s="1" a="1"/>
  <c r="CQ28" i="19" s="1"/>
  <c r="AK25" i="2"/>
  <c r="CQ25" i="2" s="1" a="1"/>
  <c r="CQ25" i="2" s="1"/>
  <c r="AK18" i="10"/>
  <c r="CQ18" i="10" s="1" a="1"/>
  <c r="CQ18" i="10" s="1"/>
  <c r="AJ32" i="20"/>
  <c r="CP32" i="20" s="1" a="1"/>
  <c r="CP32" i="20" s="1"/>
  <c r="CN83" i="8"/>
  <c r="CN115" i="8"/>
  <c r="CO117" i="9"/>
  <c r="CO85" i="9"/>
  <c r="CN93" i="2"/>
  <c r="CN61" i="2"/>
  <c r="CO75" i="17"/>
  <c r="CO107" i="17"/>
  <c r="CN58" i="14"/>
  <c r="CN90" i="14"/>
  <c r="CM86" i="21"/>
  <c r="CM54" i="21"/>
  <c r="AK39" i="14"/>
  <c r="CQ39" i="14" s="1" a="1"/>
  <c r="CQ39" i="14" s="1"/>
  <c r="CO77" i="1"/>
  <c r="CO109" i="1"/>
  <c r="CN69" i="14"/>
  <c r="CN101" i="14"/>
  <c r="AJ15" i="13"/>
  <c r="CP15" i="13" s="1" a="1"/>
  <c r="CP15" i="13" s="1"/>
  <c r="AI47" i="13"/>
  <c r="AJ18" i="18"/>
  <c r="CP18" i="18" s="1" a="1"/>
  <c r="CP18" i="18" s="1"/>
  <c r="AK29" i="17"/>
  <c r="CQ29" i="17" s="1" a="1"/>
  <c r="CQ29" i="17" s="1"/>
  <c r="AK25" i="9"/>
  <c r="CQ25" i="9" s="1" a="1"/>
  <c r="CQ25" i="9" s="1"/>
  <c r="AK20" i="10"/>
  <c r="CQ20" i="10" s="1" a="1"/>
  <c r="CQ20" i="10" s="1"/>
  <c r="AK42" i="17"/>
  <c r="CQ42" i="17" s="1" a="1"/>
  <c r="CQ42" i="17" s="1"/>
  <c r="AK30" i="9"/>
  <c r="CQ30" i="9" s="1" a="1"/>
  <c r="CQ30" i="9" s="1"/>
  <c r="AJ32" i="15"/>
  <c r="CP32" i="15" s="1" a="1"/>
  <c r="CP32" i="15" s="1"/>
  <c r="AK41" i="9"/>
  <c r="CQ41" i="9" s="1" a="1"/>
  <c r="CQ41" i="9" s="1"/>
  <c r="CO77" i="15"/>
  <c r="CO109" i="15"/>
  <c r="CO81" i="1"/>
  <c r="CO113" i="1"/>
  <c r="CN65" i="3"/>
  <c r="CN97" i="3"/>
  <c r="CO108" i="2"/>
  <c r="CO76" i="2"/>
  <c r="CO61" i="1"/>
  <c r="CO93" i="1"/>
  <c r="CO91" i="2"/>
  <c r="CO59" i="2"/>
  <c r="CO88" i="19"/>
  <c r="CO56" i="19"/>
  <c r="AJ40" i="15"/>
  <c r="CP40" i="15" s="1" a="1"/>
  <c r="CP40" i="15" s="1"/>
  <c r="AJ27" i="12"/>
  <c r="CP27" i="12" s="1" a="1"/>
  <c r="CP27" i="12" s="1"/>
  <c r="AK30" i="18"/>
  <c r="CQ30" i="18" s="1" a="1"/>
  <c r="CQ30" i="18" s="1"/>
  <c r="AJ45" i="6"/>
  <c r="CP45" i="6" s="1" a="1"/>
  <c r="CP45" i="6" s="1"/>
  <c r="AK43" i="18"/>
  <c r="CQ43" i="18" s="1" a="1"/>
  <c r="CQ43" i="18" s="1"/>
  <c r="AJ19" i="18"/>
  <c r="CP19" i="18" s="1" a="1"/>
  <c r="CP19" i="18" s="1"/>
  <c r="AK37" i="18"/>
  <c r="CQ37" i="18" s="1" a="1"/>
  <c r="CQ37" i="18" s="1"/>
  <c r="AJ24" i="20"/>
  <c r="CP24" i="20" s="1" a="1"/>
  <c r="CP24" i="20" s="1"/>
  <c r="AK28" i="5"/>
  <c r="CQ28" i="5" s="1" a="1"/>
  <c r="CQ28" i="5" s="1"/>
  <c r="AJ29" i="10"/>
  <c r="CP29" i="10" s="1" a="1"/>
  <c r="CP29" i="10" s="1"/>
  <c r="AJ19" i="17"/>
  <c r="CP19" i="17" s="1" a="1"/>
  <c r="CP19" i="17" s="1"/>
  <c r="AK19" i="11"/>
  <c r="CQ19" i="11" s="1" a="1"/>
  <c r="CQ19" i="11" s="1"/>
  <c r="AJ18" i="7"/>
  <c r="CP18" i="7" s="1" a="1"/>
  <c r="CP18" i="7" s="1"/>
  <c r="CO76" i="14"/>
  <c r="CO108" i="14"/>
  <c r="CO99" i="18"/>
  <c r="CO67" i="18"/>
  <c r="CN95" i="4"/>
  <c r="CN63" i="4"/>
  <c r="CO115" i="10"/>
  <c r="CO83" i="10"/>
  <c r="CN80" i="20"/>
  <c r="CN112" i="20"/>
  <c r="CO79" i="4"/>
  <c r="CO111" i="4"/>
  <c r="CO103" i="7"/>
  <c r="CO71" i="7"/>
  <c r="CN99" i="17"/>
  <c r="CN67" i="17"/>
  <c r="CN103" i="5"/>
  <c r="CN71" i="5"/>
  <c r="CO96" i="21"/>
  <c r="CO64" i="21"/>
  <c r="CN63" i="21"/>
  <c r="CN95" i="21"/>
  <c r="CO90" i="20"/>
  <c r="CO58" i="20"/>
  <c r="CO94" i="7"/>
  <c r="CO62" i="7"/>
  <c r="CO63" i="3"/>
  <c r="CO95" i="3"/>
  <c r="CN62" i="14"/>
  <c r="CN94" i="14"/>
  <c r="CN79" i="14"/>
  <c r="CN111" i="14"/>
  <c r="CO108" i="13"/>
  <c r="CO76" i="13"/>
  <c r="CO120" i="13"/>
  <c r="CO123" i="13" s="1"/>
  <c r="CO116" i="13" s="1"/>
  <c r="CO84" i="13"/>
  <c r="CN65" i="9"/>
  <c r="CN97" i="9"/>
  <c r="CO71" i="17"/>
  <c r="CO103" i="17"/>
  <c r="CO102" i="6"/>
  <c r="CO70" i="6"/>
  <c r="CO75" i="4"/>
  <c r="CO107" i="4"/>
  <c r="CO102" i="7"/>
  <c r="CO70" i="7"/>
  <c r="AK39" i="13"/>
  <c r="CQ39" i="13" s="1" a="1"/>
  <c r="CQ39" i="13" s="1"/>
  <c r="AK21" i="4"/>
  <c r="CQ21" i="4" s="1" a="1"/>
  <c r="CQ21" i="4" s="1"/>
  <c r="AK46" i="21"/>
  <c r="CQ46" i="21" s="1" a="1"/>
  <c r="CQ46" i="21" s="1"/>
  <c r="CO88" i="13"/>
  <c r="CO56" i="13"/>
  <c r="CO74" i="3"/>
  <c r="CO106" i="3"/>
  <c r="CO90" i="6"/>
  <c r="CO58" i="6"/>
  <c r="CO112" i="11"/>
  <c r="CO80" i="11"/>
  <c r="CN65" i="8"/>
  <c r="CN97" i="8"/>
  <c r="CN78" i="10"/>
  <c r="CN110" i="10"/>
  <c r="CO85" i="4"/>
  <c r="CO117" i="4"/>
  <c r="CN109" i="19"/>
  <c r="CN77" i="19"/>
  <c r="CN54" i="6"/>
  <c r="CN86" i="6"/>
  <c r="AJ41" i="3"/>
  <c r="CP41" i="3" s="1" a="1"/>
  <c r="CP41" i="3" s="1"/>
  <c r="AK28" i="12"/>
  <c r="CQ28" i="12" s="1" a="1"/>
  <c r="CQ28" i="12" s="1"/>
  <c r="AK16" i="20"/>
  <c r="CQ16" i="20" s="1" a="1"/>
  <c r="CQ16" i="20" s="1"/>
  <c r="AJ42" i="14"/>
  <c r="CP42" i="14" s="1" a="1"/>
  <c r="CP42" i="14" s="1"/>
  <c r="AJ46" i="3"/>
  <c r="CP46" i="3" s="1" a="1"/>
  <c r="CP46" i="3" s="1"/>
  <c r="AJ46" i="18"/>
  <c r="CP46" i="18" s="1" a="1"/>
  <c r="CP46" i="18" s="1"/>
  <c r="AK43" i="7"/>
  <c r="CQ43" i="7" s="1" a="1"/>
  <c r="CQ43" i="7" s="1"/>
  <c r="AK45" i="17"/>
  <c r="CQ45" i="17" s="1" a="1"/>
  <c r="CQ45" i="17" s="1"/>
  <c r="AK33" i="5"/>
  <c r="CQ33" i="5" s="1" a="1"/>
  <c r="CQ33" i="5" s="1"/>
  <c r="AK39" i="18"/>
  <c r="CQ39" i="18" s="1" a="1"/>
  <c r="CQ39" i="18" s="1"/>
  <c r="AK28" i="3"/>
  <c r="CQ28" i="3" s="1" a="1"/>
  <c r="CQ28" i="3" s="1"/>
  <c r="AK26" i="12"/>
  <c r="CQ26" i="12" s="1" a="1"/>
  <c r="CQ26" i="12" s="1"/>
  <c r="CN100" i="11"/>
  <c r="CN68" i="11"/>
  <c r="CO84" i="16"/>
  <c r="CO120" i="16"/>
  <c r="CO123" i="16" s="1"/>
  <c r="CO116" i="16" s="1"/>
  <c r="AJ25" i="19"/>
  <c r="CP25" i="19" s="1" a="1"/>
  <c r="CP25" i="19" s="1"/>
  <c r="AK31" i="15"/>
  <c r="CQ31" i="15" s="1" a="1"/>
  <c r="CQ31" i="15" s="1"/>
  <c r="AK22" i="6"/>
  <c r="CQ22" i="6" s="1" a="1"/>
  <c r="CQ22" i="6" s="1"/>
  <c r="CO63" i="1"/>
  <c r="CO95" i="1"/>
  <c r="AK37" i="8"/>
  <c r="CQ37" i="8" s="1" a="1"/>
  <c r="CQ37" i="8" s="1"/>
  <c r="AK36" i="1"/>
  <c r="CQ36" i="1" s="1" a="1"/>
  <c r="CQ36" i="1" s="1"/>
  <c r="CO79" i="3"/>
  <c r="CO111" i="3"/>
  <c r="CO57" i="20"/>
  <c r="CO89" i="20"/>
  <c r="CN107" i="18"/>
  <c r="CN75" i="18"/>
  <c r="CO68" i="15"/>
  <c r="CO100" i="15"/>
  <c r="CO103" i="8"/>
  <c r="CO71" i="8"/>
  <c r="CN98" i="13"/>
  <c r="CN66" i="13"/>
  <c r="CO56" i="4"/>
  <c r="CO88" i="4"/>
  <c r="CN111" i="7"/>
  <c r="CN79" i="7"/>
  <c r="CO76" i="3"/>
  <c r="CO108" i="3"/>
  <c r="CO60" i="12"/>
  <c r="CO92" i="12"/>
  <c r="CN90" i="7"/>
  <c r="CN58" i="7"/>
  <c r="CO102" i="2"/>
  <c r="CO70" i="2"/>
  <c r="CO58" i="3"/>
  <c r="CO90" i="3"/>
  <c r="CO88" i="21"/>
  <c r="CO56" i="21"/>
  <c r="AK42" i="12"/>
  <c r="CQ42" i="12" s="1" a="1"/>
  <c r="CQ42" i="12" s="1"/>
  <c r="AK35" i="9"/>
  <c r="CQ35" i="9" s="1" a="1"/>
  <c r="CQ35" i="9" s="1"/>
  <c r="AJ26" i="5"/>
  <c r="CP26" i="5" s="1" a="1"/>
  <c r="CP26" i="5" s="1"/>
  <c r="CN101" i="19"/>
  <c r="CN69" i="19"/>
  <c r="CO94" i="20"/>
  <c r="CO62" i="20"/>
  <c r="CN55" i="10"/>
  <c r="CN87" i="10"/>
  <c r="AJ15" i="7"/>
  <c r="CP15" i="7" s="1" a="1"/>
  <c r="CP15" i="7" s="1"/>
  <c r="AI47" i="7"/>
  <c r="AJ38" i="6"/>
  <c r="CP38" i="6" s="1" a="1"/>
  <c r="CP38" i="6" s="1"/>
  <c r="AK29" i="21"/>
  <c r="CQ29" i="21" s="1" a="1"/>
  <c r="CQ29" i="21" s="1"/>
  <c r="AJ42" i="16"/>
  <c r="CP42" i="16" s="1" a="1"/>
  <c r="CP42" i="16" s="1"/>
  <c r="AK39" i="3"/>
  <c r="CQ39" i="3" s="1" a="1"/>
  <c r="CQ39" i="3" s="1"/>
  <c r="AK33" i="1"/>
  <c r="CQ33" i="1" s="1" a="1"/>
  <c r="CQ33" i="1" s="1"/>
  <c r="AK41" i="8"/>
  <c r="CQ41" i="8" s="1" a="1"/>
  <c r="CQ41" i="8" s="1"/>
  <c r="AK30" i="10"/>
  <c r="CQ30" i="10" s="1" a="1"/>
  <c r="CQ30" i="10" s="1"/>
  <c r="AK33" i="2"/>
  <c r="CQ33" i="2" s="1" a="1"/>
  <c r="CQ33" i="2" s="1"/>
  <c r="AK32" i="1"/>
  <c r="CQ32" i="1" s="1" a="1"/>
  <c r="CQ32" i="1" s="1"/>
  <c r="AK44" i="7"/>
  <c r="CQ44" i="7" s="1" a="1"/>
  <c r="CQ44" i="7" s="1"/>
  <c r="CN54" i="10"/>
  <c r="CN86" i="10"/>
  <c r="AK39" i="2"/>
  <c r="CQ39" i="2" s="1" a="1"/>
  <c r="CQ39" i="2" s="1"/>
  <c r="AJ45" i="3"/>
  <c r="CP45" i="3" s="1" a="1"/>
  <c r="CP45" i="3" s="1"/>
  <c r="AK36" i="14"/>
  <c r="CQ36" i="14" s="1" a="1"/>
  <c r="CQ36" i="14" s="1"/>
  <c r="AK39" i="11"/>
  <c r="CQ39" i="11" s="1" a="1"/>
  <c r="CQ39" i="11" s="1"/>
  <c r="AK22" i="7"/>
  <c r="CQ22" i="7" s="1" a="1"/>
  <c r="CQ22" i="7" s="1"/>
  <c r="AK19" i="16"/>
  <c r="CQ19" i="16" s="1" a="1"/>
  <c r="CQ19" i="16" s="1"/>
  <c r="AK21" i="8"/>
  <c r="CQ21" i="8" s="1" a="1"/>
  <c r="CQ21" i="8" s="1"/>
  <c r="AJ21" i="20"/>
  <c r="CP21" i="20" s="1" a="1"/>
  <c r="CP21" i="20" s="1"/>
  <c r="AI47" i="11"/>
  <c r="CO87" i="13"/>
  <c r="CO55" i="13"/>
  <c r="CO95" i="13"/>
  <c r="CO63" i="13"/>
  <c r="CN97" i="15"/>
  <c r="CN65" i="15"/>
  <c r="CO68" i="1"/>
  <c r="CO100" i="1"/>
  <c r="CO87" i="9"/>
  <c r="CO55" i="9"/>
  <c r="CN89" i="4"/>
  <c r="CN57" i="4"/>
  <c r="CN92" i="5"/>
  <c r="CN60" i="5"/>
  <c r="CN86" i="15"/>
  <c r="CN54" i="15"/>
  <c r="AJ37" i="11"/>
  <c r="CP37" i="11" s="1" a="1"/>
  <c r="CP37" i="11" s="1"/>
  <c r="AK25" i="10"/>
  <c r="CQ25" i="10" s="1" a="1"/>
  <c r="CQ25" i="10" s="1"/>
  <c r="AK18" i="6"/>
  <c r="CQ18" i="6" s="1" a="1"/>
  <c r="CQ18" i="6" s="1"/>
  <c r="AK34" i="6"/>
  <c r="CQ34" i="6" s="1" a="1"/>
  <c r="CQ34" i="6" s="1"/>
  <c r="AK17" i="18"/>
  <c r="CQ17" i="18" s="1" a="1"/>
  <c r="CQ17" i="18" s="1"/>
  <c r="AK27" i="3"/>
  <c r="CQ27" i="3" s="1" a="1"/>
  <c r="CQ27" i="3" s="1"/>
  <c r="AK34" i="18"/>
  <c r="CQ34" i="18" s="1" a="1"/>
  <c r="CQ34" i="18" s="1"/>
  <c r="AK36" i="7"/>
  <c r="CQ36" i="7" s="1" a="1"/>
  <c r="CQ36" i="7" s="1"/>
  <c r="AK25" i="18"/>
  <c r="CQ25" i="18" s="1" a="1"/>
  <c r="CQ25" i="18" s="1"/>
  <c r="AK28" i="16"/>
  <c r="CQ28" i="16" s="1" a="1"/>
  <c r="CQ28" i="16" s="1"/>
  <c r="AK34" i="20"/>
  <c r="CQ34" i="20" s="1" a="1"/>
  <c r="CQ34" i="20" s="1"/>
  <c r="CO67" i="15"/>
  <c r="CO99" i="15"/>
  <c r="CO103" i="13"/>
  <c r="CO71" i="13"/>
  <c r="CO105" i="21"/>
  <c r="CO73" i="21"/>
  <c r="CO97" i="13"/>
  <c r="CO65" i="13"/>
  <c r="CN105" i="15"/>
  <c r="CN73" i="15"/>
  <c r="CN89" i="13"/>
  <c r="CN57" i="13"/>
  <c r="CO109" i="5"/>
  <c r="CO77" i="5"/>
  <c r="AJ44" i="8"/>
  <c r="CP44" i="8" s="1" a="1"/>
  <c r="CP44" i="8" s="1"/>
  <c r="AK46" i="9"/>
  <c r="CQ46" i="9" s="1" a="1"/>
  <c r="CQ46" i="9" s="1"/>
  <c r="AJ22" i="2"/>
  <c r="CP22" i="2" s="1" a="1"/>
  <c r="CP22" i="2" s="1"/>
  <c r="AK36" i="17"/>
  <c r="CQ36" i="17" s="1" a="1"/>
  <c r="CQ36" i="17" s="1"/>
  <c r="AJ19" i="14"/>
  <c r="CP19" i="14" s="1" a="1"/>
  <c r="CP19" i="14" s="1"/>
  <c r="CN105" i="13"/>
  <c r="CN73" i="13"/>
  <c r="AK38" i="1"/>
  <c r="CQ38" i="1" s="1" a="1"/>
  <c r="CQ38" i="1" s="1"/>
  <c r="AJ30" i="14"/>
  <c r="CP30" i="14" s="1" a="1"/>
  <c r="CP30" i="14" s="1"/>
  <c r="CO65" i="17"/>
  <c r="CO97" i="17"/>
  <c r="CO60" i="15"/>
  <c r="CO92" i="15"/>
  <c r="CN102" i="11"/>
  <c r="CN70" i="11"/>
  <c r="CO95" i="8"/>
  <c r="CO63" i="8"/>
  <c r="CN110" i="19"/>
  <c r="CN78" i="19"/>
  <c r="CO111" i="8"/>
  <c r="CO79" i="8"/>
  <c r="CO102" i="5"/>
  <c r="CO70" i="5"/>
  <c r="CN120" i="5"/>
  <c r="CN123" i="5" s="1"/>
  <c r="CN116" i="5" s="1"/>
  <c r="CN84" i="5"/>
  <c r="CN59" i="3"/>
  <c r="CN91" i="3"/>
  <c r="CO78" i="20"/>
  <c r="CO110" i="20"/>
  <c r="AK38" i="15"/>
  <c r="CQ38" i="15" s="1" a="1"/>
  <c r="CQ38" i="15" s="1"/>
  <c r="AK42" i="1"/>
  <c r="CQ42" i="1" s="1" a="1"/>
  <c r="CQ42" i="1" s="1"/>
  <c r="AJ26" i="3"/>
  <c r="CP26" i="3" s="1" a="1"/>
  <c r="CP26" i="3" s="1"/>
  <c r="AK37" i="2"/>
  <c r="CQ37" i="2" s="1" a="1"/>
  <c r="CQ37" i="2" s="1"/>
  <c r="AK22" i="1"/>
  <c r="CQ22" i="1" s="1" a="1"/>
  <c r="CQ22" i="1" s="1"/>
  <c r="AK20" i="2"/>
  <c r="CQ20" i="2" s="1" a="1"/>
  <c r="CQ20" i="2" s="1"/>
  <c r="AK17" i="19"/>
  <c r="CQ17" i="19" s="1" a="1"/>
  <c r="CQ17" i="19" s="1"/>
  <c r="CO96" i="5"/>
  <c r="CO64" i="5"/>
  <c r="CO67" i="4"/>
  <c r="CO99" i="4"/>
  <c r="CN85" i="8"/>
  <c r="CN117" i="8"/>
  <c r="CO108" i="7"/>
  <c r="CO76" i="7"/>
  <c r="CO56" i="14"/>
  <c r="CO88" i="14"/>
  <c r="CO91" i="12"/>
  <c r="CO59" i="12"/>
  <c r="CN111" i="17"/>
  <c r="CN79" i="17"/>
  <c r="CO92" i="7"/>
  <c r="CO60" i="7"/>
  <c r="CN104" i="17"/>
  <c r="CN72" i="17"/>
  <c r="CO56" i="1"/>
  <c r="CO88" i="1"/>
  <c r="CO55" i="4"/>
  <c r="CO87" i="4"/>
  <c r="CO82" i="1"/>
  <c r="CO114" i="1"/>
  <c r="CO110" i="7"/>
  <c r="CO78" i="7"/>
  <c r="AK37" i="14"/>
  <c r="CQ37" i="14" s="1" a="1"/>
  <c r="CQ37" i="14" s="1"/>
  <c r="AK28" i="18"/>
  <c r="CQ28" i="18" s="1" a="1"/>
  <c r="CQ28" i="18" s="1"/>
  <c r="AJ24" i="4"/>
  <c r="CP24" i="4" s="1" a="1"/>
  <c r="CP24" i="4" s="1"/>
  <c r="AK44" i="10"/>
  <c r="CQ44" i="10" s="1" a="1"/>
  <c r="CQ44" i="10" s="1"/>
  <c r="AJ41" i="20"/>
  <c r="CP41" i="20" s="1" a="1"/>
  <c r="CP41" i="20" s="1"/>
  <c r="AK40" i="4"/>
  <c r="CQ40" i="4" s="1" a="1"/>
  <c r="CQ40" i="4" s="1"/>
  <c r="AK32" i="7"/>
  <c r="CQ32" i="7" s="1" a="1"/>
  <c r="CQ32" i="7" s="1"/>
  <c r="AJ28" i="17"/>
  <c r="CP28" i="17" s="1" a="1"/>
  <c r="CP28" i="17" s="1"/>
  <c r="AJ32" i="5"/>
  <c r="CP32" i="5" s="1" a="1"/>
  <c r="CP32" i="5" s="1"/>
  <c r="AK25" i="21"/>
  <c r="CQ25" i="21" s="1" a="1"/>
  <c r="CQ25" i="21" s="1"/>
  <c r="AJ24" i="21"/>
  <c r="CP24" i="21" s="1" a="1"/>
  <c r="CP24" i="21" s="1"/>
  <c r="AK19" i="20"/>
  <c r="CQ19" i="20" s="1" a="1"/>
  <c r="CQ19" i="20" s="1"/>
  <c r="AK23" i="7"/>
  <c r="CQ23" i="7" s="1" a="1"/>
  <c r="CQ23" i="7" s="1"/>
  <c r="AK24" i="3"/>
  <c r="CQ24" i="3" s="1" a="1"/>
  <c r="CQ24" i="3" s="1"/>
  <c r="AJ23" i="14"/>
  <c r="CP23" i="14" s="1" a="1"/>
  <c r="CP23" i="14" s="1"/>
  <c r="AJ40" i="14"/>
  <c r="CP40" i="14" s="1" a="1"/>
  <c r="CP40" i="14" s="1"/>
  <c r="AK37" i="13"/>
  <c r="CQ37" i="13" s="1" a="1"/>
  <c r="CQ37" i="13" s="1"/>
  <c r="AK45" i="13"/>
  <c r="CQ45" i="13" s="1" a="1"/>
  <c r="CQ45" i="13" s="1"/>
  <c r="AJ26" i="9"/>
  <c r="CP26" i="9" s="1" a="1"/>
  <c r="CP26" i="9" s="1"/>
  <c r="AK32" i="17"/>
  <c r="CQ32" i="17" s="1" a="1"/>
  <c r="CQ32" i="17" s="1"/>
  <c r="AK31" i="6"/>
  <c r="CQ31" i="6" s="1" a="1"/>
  <c r="CQ31" i="6" s="1"/>
  <c r="AK36" i="4"/>
  <c r="CQ36" i="4" s="1" a="1"/>
  <c r="CQ36" i="4" s="1"/>
  <c r="AK31" i="7"/>
  <c r="CQ31" i="7" s="1" a="1"/>
  <c r="CQ31" i="7" s="1"/>
  <c r="CN86" i="2"/>
  <c r="CN54" i="2"/>
  <c r="CO81" i="6"/>
  <c r="CO113" i="6"/>
  <c r="CO115" i="18"/>
  <c r="CO83" i="18"/>
  <c r="AK17" i="13"/>
  <c r="CQ17" i="13" s="1" a="1"/>
  <c r="CQ17" i="13" s="1"/>
  <c r="AK35" i="3"/>
  <c r="CQ35" i="3" s="1" a="1"/>
  <c r="CQ35" i="3" s="1"/>
  <c r="AK19" i="6"/>
  <c r="CQ19" i="6" s="1" a="1"/>
  <c r="CQ19" i="6" s="1"/>
  <c r="AK41" i="11"/>
  <c r="CQ41" i="11" s="1" a="1"/>
  <c r="CQ41" i="11" s="1"/>
  <c r="AJ26" i="8"/>
  <c r="CP26" i="8" s="1" a="1"/>
  <c r="CP26" i="8" s="1"/>
  <c r="AJ39" i="10"/>
  <c r="CP39" i="10" s="1" a="1"/>
  <c r="CP39" i="10" s="1"/>
  <c r="AK46" i="4"/>
  <c r="CQ46" i="4" s="1" a="1"/>
  <c r="CQ46" i="4" s="1"/>
  <c r="AJ38" i="19"/>
  <c r="CP38" i="19" s="1" a="1"/>
  <c r="CP38" i="19" s="1"/>
  <c r="CN57" i="8"/>
  <c r="CN89" i="8"/>
  <c r="CO101" i="11"/>
  <c r="CO69" i="11"/>
  <c r="CO120" i="8"/>
  <c r="CO123" i="8" s="1"/>
  <c r="CO116" i="8" s="1"/>
  <c r="CO84" i="8"/>
  <c r="CN72" i="8"/>
  <c r="CN104" i="8"/>
  <c r="CN101" i="13"/>
  <c r="CN69" i="13"/>
  <c r="CN110" i="15"/>
  <c r="CN78" i="15"/>
  <c r="CO113" i="11"/>
  <c r="CO81" i="11"/>
  <c r="CN89" i="9"/>
  <c r="CN57" i="9"/>
  <c r="CO88" i="10"/>
  <c r="CO56" i="10"/>
  <c r="CO84" i="12"/>
  <c r="CO120" i="12"/>
  <c r="CO123" i="12" s="1"/>
  <c r="CO116" i="12" s="1"/>
  <c r="CO96" i="8"/>
  <c r="CO64" i="8"/>
  <c r="CO94" i="5"/>
  <c r="CO62" i="5"/>
  <c r="CO66" i="4"/>
  <c r="CO98" i="4"/>
  <c r="CO102" i="19"/>
  <c r="CO70" i="19"/>
  <c r="CN77" i="3"/>
  <c r="CN109" i="3"/>
  <c r="CN114" i="12"/>
  <c r="CN82" i="12"/>
  <c r="CO86" i="20"/>
  <c r="CO54" i="20"/>
  <c r="AJ29" i="11"/>
  <c r="CP29" i="11" s="1" a="1"/>
  <c r="CP29" i="11" s="1"/>
  <c r="AK45" i="16"/>
  <c r="CQ45" i="16" s="1" a="1"/>
  <c r="CQ45" i="16" s="1"/>
  <c r="CO112" i="5"/>
  <c r="CO80" i="5"/>
  <c r="CO107" i="9"/>
  <c r="CO75" i="9"/>
  <c r="AK18" i="20"/>
  <c r="CQ18" i="20" s="1" a="1"/>
  <c r="CQ18" i="20" s="1"/>
  <c r="AK17" i="4"/>
  <c r="CQ17" i="4" s="1" a="1"/>
  <c r="CQ17" i="4" s="1"/>
  <c r="AK21" i="12"/>
  <c r="CQ21" i="12" s="1" a="1"/>
  <c r="CQ21" i="12" s="1"/>
  <c r="AK17" i="21"/>
  <c r="CQ17" i="21" s="1" a="1"/>
  <c r="CQ17" i="21" s="1"/>
  <c r="CO103" i="2"/>
  <c r="CO71" i="2"/>
  <c r="AK23" i="20"/>
  <c r="CQ23" i="20" s="1" a="1"/>
  <c r="CQ23" i="20" s="1"/>
  <c r="CO98" i="8"/>
  <c r="CO66" i="8"/>
  <c r="CO65" i="14"/>
  <c r="CO97" i="14"/>
  <c r="CO93" i="19"/>
  <c r="CO61" i="19"/>
  <c r="CO111" i="21"/>
  <c r="CO79" i="21"/>
  <c r="CO115" i="5"/>
  <c r="CO83" i="5"/>
  <c r="CO74" i="15"/>
  <c r="CO106" i="15"/>
  <c r="CN108" i="4"/>
  <c r="CN76" i="4"/>
  <c r="CN56" i="6"/>
  <c r="CN88" i="6"/>
  <c r="CO91" i="19"/>
  <c r="CO59" i="19"/>
  <c r="CO73" i="1"/>
  <c r="CO105" i="1"/>
  <c r="CO95" i="18"/>
  <c r="CO63" i="18"/>
  <c r="AI15" i="8"/>
  <c r="CO15" i="8" s="1" a="1"/>
  <c r="CO15" i="8" s="1"/>
  <c r="AH47" i="8"/>
  <c r="CO91" i="7"/>
  <c r="CO59" i="7"/>
  <c r="CO88" i="5"/>
  <c r="CO56" i="5"/>
  <c r="CN109" i="2"/>
  <c r="CN77" i="2"/>
  <c r="CO105" i="12"/>
  <c r="CO73" i="12"/>
  <c r="CO79" i="16"/>
  <c r="CO111" i="16"/>
  <c r="CN81" i="20"/>
  <c r="CN113" i="20"/>
  <c r="CN84" i="10"/>
  <c r="CN120" i="10"/>
  <c r="CN123" i="10" s="1"/>
  <c r="CN116" i="10" s="1"/>
  <c r="CO56" i="15"/>
  <c r="CO88" i="15"/>
  <c r="CN76" i="10"/>
  <c r="CN108" i="10"/>
  <c r="AK15" i="11"/>
  <c r="CQ15" i="11" s="1" a="1"/>
  <c r="CQ15" i="11" s="1"/>
  <c r="AK16" i="13"/>
  <c r="CQ16" i="13" s="1" a="1"/>
  <c r="CQ16" i="13" s="1"/>
  <c r="AK24" i="13"/>
  <c r="CQ24" i="13" s="1" a="1"/>
  <c r="CQ24" i="13" s="1"/>
  <c r="AJ26" i="15"/>
  <c r="CP26" i="15" s="1" a="1"/>
  <c r="CP26" i="15" s="1"/>
  <c r="AK29" i="1"/>
  <c r="CQ29" i="1" s="1" a="1"/>
  <c r="CQ29" i="1" s="1"/>
  <c r="AK16" i="9"/>
  <c r="CQ16" i="9" s="1" a="1"/>
  <c r="CQ16" i="9" s="1"/>
  <c r="AJ18" i="4"/>
  <c r="CP18" i="4" s="1" a="1"/>
  <c r="CP18" i="4" s="1"/>
  <c r="AJ21" i="5"/>
  <c r="CP21" i="5" s="1" a="1"/>
  <c r="CP21" i="5" s="1"/>
  <c r="CO108" i="5"/>
  <c r="CO76" i="5"/>
  <c r="CO109" i="10"/>
  <c r="CO77" i="10"/>
  <c r="CO67" i="6"/>
  <c r="CO99" i="6"/>
  <c r="CN57" i="21"/>
  <c r="CN89" i="21"/>
  <c r="CN67" i="20"/>
  <c r="CN99" i="20"/>
  <c r="CO87" i="2"/>
  <c r="CO55" i="2"/>
  <c r="CO65" i="1"/>
  <c r="CO97" i="1"/>
  <c r="CO72" i="16"/>
  <c r="CO104" i="16"/>
  <c r="CN113" i="19"/>
  <c r="CN81" i="19"/>
  <c r="CO108" i="19"/>
  <c r="CO76" i="19"/>
  <c r="CN95" i="11"/>
  <c r="CN63" i="11"/>
  <c r="CO90" i="13"/>
  <c r="CO58" i="13"/>
  <c r="AK28" i="15"/>
  <c r="CQ28" i="15" s="1" a="1"/>
  <c r="CQ28" i="15" s="1"/>
  <c r="AK32" i="13"/>
  <c r="CQ32" i="13" s="1" a="1"/>
  <c r="CQ32" i="13" s="1"/>
  <c r="AK34" i="21"/>
  <c r="CQ34" i="21" s="1" a="1"/>
  <c r="CQ34" i="21" s="1"/>
  <c r="AK26" i="13"/>
  <c r="CQ26" i="13" s="1" a="1"/>
  <c r="CQ26" i="13" s="1"/>
  <c r="AJ34" i="15"/>
  <c r="CP34" i="15" s="1" a="1"/>
  <c r="CP34" i="15" s="1"/>
  <c r="AJ18" i="13"/>
  <c r="CP18" i="13" s="1" a="1"/>
  <c r="CP18" i="13" s="1"/>
  <c r="AK38" i="5"/>
  <c r="CQ38" i="5" s="1" a="1"/>
  <c r="CQ38" i="5" s="1"/>
  <c r="CO69" i="6"/>
  <c r="CO101" i="6"/>
  <c r="CN103" i="11"/>
  <c r="CN71" i="11"/>
  <c r="CO61" i="14"/>
  <c r="CO93" i="14"/>
  <c r="CO95" i="9"/>
  <c r="CO63" i="9"/>
  <c r="CO107" i="13"/>
  <c r="CO75" i="13"/>
  <c r="CO102" i="13"/>
  <c r="CO70" i="13"/>
  <c r="AI15" i="21"/>
  <c r="CO15" i="21" s="1" a="1"/>
  <c r="CO15" i="21" s="1"/>
  <c r="AH47" i="21"/>
  <c r="AJ34" i="13"/>
  <c r="CP34" i="13" s="1" a="1"/>
  <c r="CP34" i="13" s="1"/>
  <c r="CO77" i="17"/>
  <c r="CO109" i="17"/>
  <c r="CO83" i="14"/>
  <c r="CO115" i="14"/>
  <c r="CO120" i="19"/>
  <c r="CO123" i="19" s="1"/>
  <c r="CO116" i="19" s="1"/>
  <c r="CO84" i="19"/>
  <c r="CO61" i="3"/>
  <c r="CO93" i="3"/>
  <c r="CN88" i="7"/>
  <c r="CN56" i="7"/>
  <c r="AK26" i="17"/>
  <c r="CQ26" i="17" s="1" a="1"/>
  <c r="CQ26" i="17" s="1"/>
  <c r="AK21" i="15"/>
  <c r="CQ21" i="15" s="1" a="1"/>
  <c r="CQ21" i="15" s="1"/>
  <c r="AJ31" i="11"/>
  <c r="CP31" i="11" s="1" a="1"/>
  <c r="CP31" i="11" s="1"/>
  <c r="AK24" i="8"/>
  <c r="CQ24" i="8" s="1" a="1"/>
  <c r="CQ24" i="8" s="1"/>
  <c r="AJ39" i="19"/>
  <c r="CP39" i="19" s="1" a="1"/>
  <c r="CP39" i="19" s="1"/>
  <c r="AK40" i="8"/>
  <c r="CQ40" i="8" s="1" a="1"/>
  <c r="CQ40" i="8" s="1"/>
  <c r="AK31" i="5"/>
  <c r="CQ31" i="5" s="1" a="1"/>
  <c r="CQ31" i="5" s="1"/>
  <c r="AJ45" i="5"/>
  <c r="CP45" i="5" s="1" a="1"/>
  <c r="CP45" i="5" s="1"/>
  <c r="AJ20" i="3"/>
  <c r="CP20" i="3" s="1" a="1"/>
  <c r="CP20" i="3" s="1"/>
  <c r="AK39" i="20"/>
  <c r="CQ39" i="20" s="1" a="1"/>
  <c r="CQ39" i="20" s="1"/>
  <c r="CO82" i="3"/>
  <c r="CO114" i="3"/>
  <c r="CO115" i="12"/>
  <c r="CO83" i="12"/>
  <c r="CO106" i="2"/>
  <c r="CO74" i="2"/>
  <c r="CO109" i="21"/>
  <c r="CO77" i="21"/>
  <c r="CO92" i="21"/>
  <c r="CO60" i="21"/>
  <c r="CN94" i="17"/>
  <c r="CN62" i="17"/>
  <c r="CO59" i="15"/>
  <c r="CO91" i="15"/>
  <c r="CO83" i="20"/>
  <c r="CO115" i="20"/>
  <c r="CN86" i="4"/>
  <c r="CN54" i="4"/>
  <c r="AK25" i="5"/>
  <c r="CQ25" i="5" s="1" a="1"/>
  <c r="CQ25" i="5" s="1"/>
  <c r="AK28" i="4"/>
  <c r="CQ28" i="4" s="1" a="1"/>
  <c r="CQ28" i="4" s="1"/>
  <c r="AJ46" i="8"/>
  <c r="CP46" i="8" s="1" a="1"/>
  <c r="CP46" i="8" s="1"/>
  <c r="AK37" i="7"/>
  <c r="CQ37" i="7" s="1" a="1"/>
  <c r="CQ37" i="7" s="1"/>
  <c r="AK17" i="14"/>
  <c r="CQ17" i="14" s="1" a="1"/>
  <c r="CQ17" i="14" s="1"/>
  <c r="AK20" i="12"/>
  <c r="CQ20" i="12" s="1" a="1"/>
  <c r="CQ20" i="12" s="1"/>
  <c r="AJ40" i="17"/>
  <c r="CP40" i="17" s="1" a="1"/>
  <c r="CP40" i="17" s="1"/>
  <c r="AK21" i="7"/>
  <c r="CQ21" i="7" s="1" a="1"/>
  <c r="CQ21" i="7" s="1"/>
  <c r="AJ33" i="17"/>
  <c r="CP33" i="17" s="1" a="1"/>
  <c r="CP33" i="17" s="1"/>
  <c r="AK17" i="1"/>
  <c r="CQ17" i="1" s="1" a="1"/>
  <c r="CQ17" i="1" s="1"/>
  <c r="AK16" i="4"/>
  <c r="CQ16" i="4" s="1" a="1"/>
  <c r="CQ16" i="4" s="1"/>
  <c r="AK43" i="1"/>
  <c r="CQ43" i="1" s="1" a="1"/>
  <c r="CQ43" i="1" s="1"/>
  <c r="AK39" i="7"/>
  <c r="CQ39" i="7" s="1" a="1"/>
  <c r="CQ39" i="7" s="1"/>
  <c r="CO100" i="9"/>
  <c r="CO68" i="9"/>
  <c r="CN81" i="10"/>
  <c r="CN113" i="10"/>
  <c r="CO105" i="7"/>
  <c r="CO73" i="7"/>
  <c r="CN76" i="20"/>
  <c r="CN108" i="20"/>
  <c r="CN93" i="13"/>
  <c r="CN61" i="13"/>
  <c r="CN93" i="12"/>
  <c r="CN61" i="12"/>
  <c r="CO104" i="21"/>
  <c r="CO72" i="21"/>
  <c r="CN94" i="18"/>
  <c r="CN62" i="18"/>
  <c r="CO98" i="5"/>
  <c r="CO66" i="5"/>
  <c r="CO104" i="12"/>
  <c r="CO72" i="12"/>
  <c r="CN67" i="8"/>
  <c r="CN99" i="8"/>
  <c r="CO75" i="15"/>
  <c r="CO107" i="15"/>
  <c r="CO91" i="5"/>
  <c r="CO59" i="5"/>
  <c r="CO76" i="1"/>
  <c r="CO108" i="1"/>
  <c r="CO91" i="9"/>
  <c r="CO59" i="9"/>
  <c r="CO61" i="17"/>
  <c r="CO93" i="17"/>
  <c r="CO57" i="14"/>
  <c r="CO89" i="14"/>
  <c r="CN93" i="15"/>
  <c r="CN61" i="15"/>
  <c r="CN88" i="2"/>
  <c r="CN56" i="2"/>
  <c r="CO108" i="12"/>
  <c r="CO76" i="12"/>
  <c r="CN105" i="9"/>
  <c r="CN73" i="9"/>
  <c r="CO107" i="10"/>
  <c r="CO75" i="10"/>
  <c r="CN107" i="2"/>
  <c r="CN75" i="2"/>
  <c r="CO57" i="17"/>
  <c r="CO89" i="17"/>
  <c r="CO62" i="1"/>
  <c r="CO94" i="1"/>
  <c r="AJ15" i="2"/>
  <c r="CP15" i="2" s="1" a="1"/>
  <c r="CP15" i="2" s="1"/>
  <c r="AI47" i="2"/>
  <c r="AK42" i="6"/>
  <c r="CQ42" i="6" s="1" a="1"/>
  <c r="CQ42" i="6" s="1"/>
  <c r="AK44" i="18"/>
  <c r="CQ44" i="18" s="1" a="1"/>
  <c r="CQ44" i="18" s="1"/>
  <c r="CO96" i="7"/>
  <c r="CO64" i="7"/>
  <c r="CO106" i="12"/>
  <c r="CO74" i="12"/>
  <c r="CO67" i="1"/>
  <c r="CO99" i="1"/>
  <c r="CN117" i="17"/>
  <c r="CN85" i="17"/>
  <c r="CO63" i="14"/>
  <c r="CO95" i="14"/>
  <c r="CO117" i="19"/>
  <c r="CO85" i="19"/>
  <c r="CO67" i="14"/>
  <c r="CO99" i="14"/>
  <c r="CO70" i="16"/>
  <c r="CO102" i="16"/>
  <c r="CO70" i="4"/>
  <c r="CO102" i="4"/>
  <c r="CO117" i="5"/>
  <c r="CO85" i="5"/>
  <c r="AJ15" i="6"/>
  <c r="CP15" i="6" s="1" a="1"/>
  <c r="CP15" i="6" s="1"/>
  <c r="AI47" i="6"/>
  <c r="AJ18" i="8"/>
  <c r="CP18" i="8" s="1" a="1"/>
  <c r="CP18" i="8" s="1"/>
  <c r="AK30" i="11"/>
  <c r="CQ30" i="11" s="1" a="1"/>
  <c r="CQ30" i="11" s="1"/>
  <c r="AK45" i="8"/>
  <c r="CQ45" i="8" s="1" a="1"/>
  <c r="CQ45" i="8" s="1"/>
  <c r="AJ33" i="8"/>
  <c r="CP33" i="8" s="1" a="1"/>
  <c r="CP33" i="8" s="1"/>
  <c r="AJ30" i="13"/>
  <c r="CP30" i="13" s="1" a="1"/>
  <c r="CP30" i="13" s="1"/>
  <c r="AJ39" i="15"/>
  <c r="CP39" i="15" s="1" a="1"/>
  <c r="CP39" i="15" s="1"/>
  <c r="AK42" i="11"/>
  <c r="CQ42" i="11" s="1" a="1"/>
  <c r="CQ42" i="11" s="1"/>
  <c r="AJ18" i="9"/>
  <c r="CP18" i="9" s="1" a="1"/>
  <c r="CP18" i="9" s="1"/>
  <c r="AK17" i="10"/>
  <c r="CQ17" i="10" s="1" a="1"/>
  <c r="CQ17" i="10" s="1"/>
  <c r="AK45" i="12"/>
  <c r="CQ45" i="12" s="1" a="1"/>
  <c r="CQ45" i="12" s="1"/>
  <c r="AK25" i="8"/>
  <c r="CQ25" i="8" s="1" a="1"/>
  <c r="CQ25" i="8" s="1"/>
  <c r="AK23" i="5"/>
  <c r="CQ23" i="5" s="1" a="1"/>
  <c r="CQ23" i="5" s="1"/>
  <c r="AK27" i="4"/>
  <c r="CQ27" i="4" s="1" a="1"/>
  <c r="CQ27" i="4" s="1"/>
  <c r="AK31" i="19"/>
  <c r="CQ31" i="19" s="1" a="1"/>
  <c r="CQ31" i="19" s="1"/>
  <c r="AJ38" i="3"/>
  <c r="CP38" i="3" s="1" a="1"/>
  <c r="CP38" i="3" s="1"/>
  <c r="AJ43" i="12"/>
  <c r="CP43" i="12" s="1" a="1"/>
  <c r="CP43" i="12" s="1"/>
  <c r="AI47" i="20"/>
  <c r="CO59" i="1"/>
  <c r="CO91" i="1"/>
  <c r="CO87" i="6"/>
  <c r="CO55" i="6"/>
  <c r="CO91" i="18"/>
  <c r="CO59" i="18"/>
  <c r="AK41" i="5"/>
  <c r="CQ41" i="5" s="1" a="1"/>
  <c r="CQ41" i="5" s="1"/>
  <c r="AJ47" i="11" l="1"/>
  <c r="AJ47" i="20"/>
  <c r="AK40" i="17"/>
  <c r="CQ40" i="17" s="1" a="1"/>
  <c r="CQ40" i="17" s="1"/>
  <c r="AL41" i="5"/>
  <c r="CR41" i="5" s="1" a="1"/>
  <c r="CR41" i="5" s="1"/>
  <c r="AL27" i="4"/>
  <c r="CR27" i="4" s="1" a="1"/>
  <c r="CR27" i="4" s="1"/>
  <c r="AK39" i="15"/>
  <c r="CQ39" i="15" s="1" a="1"/>
  <c r="CQ39" i="15" s="1"/>
  <c r="AL20" i="12"/>
  <c r="CR20" i="12" s="1" a="1"/>
  <c r="CR20" i="12" s="1"/>
  <c r="AL31" i="5"/>
  <c r="CR31" i="5" s="1" a="1"/>
  <c r="CR31" i="5" s="1"/>
  <c r="CO82" i="12"/>
  <c r="CO114" i="12"/>
  <c r="CP94" i="5"/>
  <c r="CP62" i="5"/>
  <c r="CP56" i="10"/>
  <c r="CP88" i="10"/>
  <c r="CO101" i="13"/>
  <c r="CO69" i="13"/>
  <c r="CO89" i="8"/>
  <c r="CO57" i="8"/>
  <c r="CO86" i="2"/>
  <c r="CO54" i="2"/>
  <c r="CP82" i="1"/>
  <c r="CP114" i="1"/>
  <c r="CO72" i="17"/>
  <c r="CO104" i="17"/>
  <c r="CP88" i="14"/>
  <c r="CP56" i="14"/>
  <c r="CP96" i="5"/>
  <c r="CP64" i="5"/>
  <c r="CP78" i="20"/>
  <c r="CP110" i="20"/>
  <c r="CP79" i="8"/>
  <c r="CP111" i="8"/>
  <c r="CP60" i="15"/>
  <c r="CP92" i="15"/>
  <c r="CN54" i="21"/>
  <c r="CN86" i="21"/>
  <c r="AK18" i="13"/>
  <c r="CQ18" i="13" s="1" a="1"/>
  <c r="CQ18" i="13" s="1"/>
  <c r="AL32" i="13"/>
  <c r="CR32" i="13" s="1" a="1"/>
  <c r="CR32" i="13" s="1"/>
  <c r="AL16" i="9"/>
  <c r="CR16" i="9" s="1" a="1"/>
  <c r="CR16" i="9" s="1"/>
  <c r="AL24" i="13"/>
  <c r="CR24" i="13" s="1" a="1"/>
  <c r="CR24" i="13" s="1"/>
  <c r="AL18" i="20"/>
  <c r="CR18" i="20" s="1" a="1"/>
  <c r="CR18" i="20" s="1"/>
  <c r="AL45" i="16"/>
  <c r="CR45" i="16" s="1" a="1"/>
  <c r="CR45" i="16" s="1"/>
  <c r="AK26" i="8"/>
  <c r="CQ26" i="8" s="1" a="1"/>
  <c r="CQ26" i="8" s="1"/>
  <c r="AL17" i="13"/>
  <c r="CR17" i="13" s="1" a="1"/>
  <c r="CR17" i="13" s="1"/>
  <c r="AL31" i="6"/>
  <c r="CR31" i="6" s="1" a="1"/>
  <c r="CR31" i="6" s="1"/>
  <c r="AL24" i="3"/>
  <c r="CR24" i="3" s="1" a="1"/>
  <c r="CR24" i="3" s="1"/>
  <c r="AL25" i="21"/>
  <c r="CR25" i="21" s="1" a="1"/>
  <c r="CR25" i="21" s="1"/>
  <c r="AL40" i="4"/>
  <c r="CR40" i="4" s="1" a="1"/>
  <c r="CR40" i="4" s="1"/>
  <c r="AL28" i="18"/>
  <c r="CR28" i="18" s="1" a="1"/>
  <c r="CR28" i="18" s="1"/>
  <c r="AL17" i="19"/>
  <c r="CR17" i="19" s="1" a="1"/>
  <c r="CR17" i="19" s="1"/>
  <c r="AK26" i="3"/>
  <c r="CQ26" i="3" s="1" a="1"/>
  <c r="CQ26" i="3" s="1"/>
  <c r="AL25" i="18"/>
  <c r="CR25" i="18" s="1" a="1"/>
  <c r="CR25" i="18" s="1"/>
  <c r="AL27" i="3"/>
  <c r="CR27" i="3" s="1" a="1"/>
  <c r="CR27" i="3" s="1"/>
  <c r="AL25" i="10"/>
  <c r="CR25" i="10" s="1" a="1"/>
  <c r="CR25" i="10" s="1"/>
  <c r="CO60" i="20"/>
  <c r="CO92" i="20"/>
  <c r="CP110" i="11"/>
  <c r="CP78" i="11"/>
  <c r="CP69" i="10"/>
  <c r="CP101" i="10"/>
  <c r="CP110" i="3"/>
  <c r="CP78" i="3"/>
  <c r="CO86" i="7"/>
  <c r="CO54" i="7"/>
  <c r="AL28" i="3"/>
  <c r="CR28" i="3" s="1" a="1"/>
  <c r="CR28" i="3" s="1"/>
  <c r="AL28" i="12"/>
  <c r="CR28" i="12" s="1" a="1"/>
  <c r="CR28" i="12" s="1"/>
  <c r="AL21" i="4"/>
  <c r="CR21" i="4" s="1" a="1"/>
  <c r="CR21" i="4" s="1"/>
  <c r="AL19" i="11"/>
  <c r="CR19" i="11" s="1" a="1"/>
  <c r="CR19" i="11" s="1"/>
  <c r="AK24" i="20"/>
  <c r="CQ24" i="20" s="1" a="1"/>
  <c r="CQ24" i="20" s="1"/>
  <c r="AK45" i="6"/>
  <c r="CQ45" i="6" s="1" a="1"/>
  <c r="CQ45" i="6" s="1"/>
  <c r="AL41" i="9"/>
  <c r="CR41" i="9" s="1" a="1"/>
  <c r="CR41" i="9" s="1"/>
  <c r="AL42" i="17"/>
  <c r="CR42" i="17" s="1" a="1"/>
  <c r="CR42" i="17" s="1"/>
  <c r="AK18" i="18"/>
  <c r="CQ18" i="18" s="1" a="1"/>
  <c r="CQ18" i="18" s="1"/>
  <c r="CP110" i="14"/>
  <c r="CP78" i="14"/>
  <c r="CP99" i="19"/>
  <c r="CP67" i="19"/>
  <c r="CO99" i="21"/>
  <c r="CO67" i="21"/>
  <c r="CP115" i="13"/>
  <c r="CP83" i="13"/>
  <c r="CO111" i="10"/>
  <c r="CO79" i="10"/>
  <c r="CP117" i="11"/>
  <c r="CP85" i="11"/>
  <c r="AK15" i="14"/>
  <c r="CQ15" i="14" s="1" a="1"/>
  <c r="CQ15" i="14" s="1"/>
  <c r="AJ47" i="14"/>
  <c r="AL38" i="4"/>
  <c r="CR38" i="4" s="1" a="1"/>
  <c r="CR38" i="4" s="1"/>
  <c r="AK26" i="19"/>
  <c r="CQ26" i="19" s="1" a="1"/>
  <c r="CQ26" i="19" s="1"/>
  <c r="AK29" i="4"/>
  <c r="CQ29" i="4" s="1" a="1"/>
  <c r="CQ29" i="4" s="1"/>
  <c r="AL42" i="15"/>
  <c r="CR42" i="15" s="1" a="1"/>
  <c r="CR42" i="15" s="1"/>
  <c r="AL19" i="1"/>
  <c r="CR19" i="1" s="1" a="1"/>
  <c r="CR19" i="1" s="1"/>
  <c r="AK27" i="7"/>
  <c r="CQ27" i="7" s="1" a="1"/>
  <c r="CQ27" i="7" s="1"/>
  <c r="AK32" i="6"/>
  <c r="CQ32" i="6" s="1" a="1"/>
  <c r="CQ32" i="6" s="1"/>
  <c r="AK46" i="2"/>
  <c r="CQ46" i="2" s="1" a="1"/>
  <c r="CQ46" i="2" s="1"/>
  <c r="CO100" i="20"/>
  <c r="CO68" i="20"/>
  <c r="CP69" i="17"/>
  <c r="CP101" i="17"/>
  <c r="CO71" i="16"/>
  <c r="CO103" i="16"/>
  <c r="CO83" i="4"/>
  <c r="CO115" i="4"/>
  <c r="CP97" i="6"/>
  <c r="CP65" i="6"/>
  <c r="CP92" i="13"/>
  <c r="CP60" i="13"/>
  <c r="AL15" i="3"/>
  <c r="CR15" i="3" s="1" a="1"/>
  <c r="CR15" i="3" s="1"/>
  <c r="AK32" i="9"/>
  <c r="CQ32" i="9" s="1" a="1"/>
  <c r="CQ32" i="9" s="1"/>
  <c r="AK27" i="6"/>
  <c r="CQ27" i="6" s="1" a="1"/>
  <c r="CQ27" i="6" s="1"/>
  <c r="AL21" i="6"/>
  <c r="CR21" i="6" s="1" a="1"/>
  <c r="CR21" i="6" s="1"/>
  <c r="AL44" i="1"/>
  <c r="CR44" i="1" s="1" a="1"/>
  <c r="CR44" i="1" s="1"/>
  <c r="CP78" i="8"/>
  <c r="CP110" i="8"/>
  <c r="CP55" i="1"/>
  <c r="CP87" i="1"/>
  <c r="AK15" i="19"/>
  <c r="CQ15" i="19" s="1" a="1"/>
  <c r="CQ15" i="19" s="1"/>
  <c r="AJ47" i="19"/>
  <c r="AL41" i="15"/>
  <c r="CR41" i="15" s="1" a="1"/>
  <c r="CR41" i="15" s="1"/>
  <c r="AK23" i="8"/>
  <c r="CQ23" i="8" s="1" a="1"/>
  <c r="CQ23" i="8" s="1"/>
  <c r="AK46" i="14"/>
  <c r="CQ46" i="14" s="1" a="1"/>
  <c r="CQ46" i="14" s="1"/>
  <c r="CO97" i="10"/>
  <c r="CO65" i="10"/>
  <c r="CO64" i="16"/>
  <c r="CO96" i="16"/>
  <c r="CP117" i="6"/>
  <c r="CP85" i="6"/>
  <c r="CP65" i="7"/>
  <c r="CP97" i="7"/>
  <c r="CP60" i="9"/>
  <c r="CP92" i="9"/>
  <c r="CO111" i="12"/>
  <c r="CO79" i="12"/>
  <c r="CP109" i="13"/>
  <c r="CP77" i="13"/>
  <c r="CN54" i="9"/>
  <c r="CN86" i="9"/>
  <c r="AL45" i="7"/>
  <c r="CR45" i="7" s="1" a="1"/>
  <c r="CR45" i="7" s="1"/>
  <c r="AL27" i="19"/>
  <c r="CR27" i="19" s="1" a="1"/>
  <c r="CR27" i="19" s="1"/>
  <c r="AL17" i="17"/>
  <c r="CR17" i="17" s="1" a="1"/>
  <c r="CR17" i="17" s="1"/>
  <c r="AK25" i="14"/>
  <c r="CQ25" i="14" s="1" a="1"/>
  <c r="CQ25" i="14" s="1"/>
  <c r="AK38" i="9"/>
  <c r="CQ38" i="9" s="1" a="1"/>
  <c r="CQ38" i="9" s="1"/>
  <c r="AL43" i="20"/>
  <c r="CR43" i="20" s="1" a="1"/>
  <c r="CR43" i="20" s="1"/>
  <c r="AK18" i="5"/>
  <c r="CQ18" i="5" s="1" a="1"/>
  <c r="CQ18" i="5" s="1"/>
  <c r="AL24" i="10"/>
  <c r="CR24" i="10" s="1" a="1"/>
  <c r="CR24" i="10" s="1"/>
  <c r="AL17" i="16"/>
  <c r="CR17" i="16" s="1" a="1"/>
  <c r="CR17" i="16" s="1"/>
  <c r="AK36" i="11"/>
  <c r="CQ36" i="11" s="1" a="1"/>
  <c r="CQ36" i="11" s="1"/>
  <c r="AL40" i="2"/>
  <c r="CR40" i="2" s="1" a="1"/>
  <c r="CR40" i="2" s="1"/>
  <c r="AL41" i="7"/>
  <c r="CR41" i="7" s="1" a="1"/>
  <c r="CR41" i="7" s="1"/>
  <c r="AL43" i="4"/>
  <c r="CR43" i="4" s="1" a="1"/>
  <c r="CR43" i="4" s="1"/>
  <c r="AL35" i="16"/>
  <c r="CR35" i="16" s="1" a="1"/>
  <c r="CR35" i="16" s="1"/>
  <c r="AL27" i="2"/>
  <c r="CR27" i="2" s="1" a="1"/>
  <c r="CR27" i="2" s="1"/>
  <c r="AL40" i="9"/>
  <c r="CR40" i="9" s="1" a="1"/>
  <c r="CR40" i="9" s="1"/>
  <c r="AL25" i="11"/>
  <c r="CR25" i="11" s="1" a="1"/>
  <c r="CR25" i="11" s="1"/>
  <c r="AK37" i="6"/>
  <c r="CQ37" i="6" s="1" a="1"/>
  <c r="CQ37" i="6" s="1"/>
  <c r="AL44" i="17"/>
  <c r="CR44" i="17" s="1" a="1"/>
  <c r="CR44" i="17" s="1"/>
  <c r="AK23" i="11"/>
  <c r="CQ23" i="11" s="1" a="1"/>
  <c r="CQ23" i="11" s="1"/>
  <c r="AL26" i="11"/>
  <c r="CR26" i="11" s="1" a="1"/>
  <c r="CR26" i="11" s="1"/>
  <c r="AL19" i="9"/>
  <c r="CR19" i="9" s="1" a="1"/>
  <c r="CR19" i="9" s="1"/>
  <c r="AL42" i="18"/>
  <c r="CR42" i="18" s="1" a="1"/>
  <c r="CR42" i="18" s="1"/>
  <c r="AL33" i="7"/>
  <c r="CR33" i="7" s="1" a="1"/>
  <c r="CR33" i="7" s="1"/>
  <c r="CP59" i="8"/>
  <c r="CP91" i="8"/>
  <c r="CP67" i="7"/>
  <c r="CP99" i="7"/>
  <c r="CP82" i="16"/>
  <c r="CP114" i="16"/>
  <c r="CO101" i="2"/>
  <c r="CO69" i="2"/>
  <c r="CO92" i="19"/>
  <c r="CO60" i="19"/>
  <c r="CP78" i="21"/>
  <c r="CP110" i="21"/>
  <c r="CO80" i="14"/>
  <c r="CO112" i="14"/>
  <c r="CO97" i="18"/>
  <c r="CO65" i="18"/>
  <c r="CO106" i="13"/>
  <c r="CO74" i="13"/>
  <c r="CP66" i="1"/>
  <c r="CP98" i="1"/>
  <c r="CP76" i="9"/>
  <c r="CP108" i="9"/>
  <c r="CP100" i="2"/>
  <c r="CP68" i="2"/>
  <c r="CP80" i="21"/>
  <c r="CP112" i="21"/>
  <c r="CP87" i="16"/>
  <c r="CP55" i="16"/>
  <c r="CO59" i="16"/>
  <c r="CO91" i="16"/>
  <c r="CP103" i="3"/>
  <c r="CP71" i="3"/>
  <c r="CP68" i="15"/>
  <c r="CP100" i="15"/>
  <c r="CO114" i="21"/>
  <c r="CO82" i="21"/>
  <c r="CP66" i="9"/>
  <c r="CP98" i="9"/>
  <c r="CP68" i="7"/>
  <c r="CP100" i="7"/>
  <c r="CO100" i="19"/>
  <c r="CO68" i="19"/>
  <c r="CO62" i="3"/>
  <c r="CO94" i="3"/>
  <c r="CP76" i="15"/>
  <c r="CP108" i="15"/>
  <c r="AL32" i="12"/>
  <c r="CR32" i="12" s="1" a="1"/>
  <c r="CR32" i="12" s="1"/>
  <c r="AL21" i="10"/>
  <c r="CR21" i="10" s="1" a="1"/>
  <c r="CR21" i="10" s="1"/>
  <c r="AK20" i="4"/>
  <c r="CQ20" i="4" s="1" a="1"/>
  <c r="CQ20" i="4" s="1"/>
  <c r="AL23" i="16"/>
  <c r="CR23" i="16" s="1" a="1"/>
  <c r="CR23" i="16" s="1"/>
  <c r="AL39" i="16"/>
  <c r="CR39" i="16" s="1" a="1"/>
  <c r="CR39" i="16" s="1"/>
  <c r="AL35" i="5"/>
  <c r="CR35" i="5" s="1" a="1"/>
  <c r="CR35" i="5" s="1"/>
  <c r="AL31" i="12"/>
  <c r="CR31" i="12" s="1" a="1"/>
  <c r="CR31" i="12" s="1"/>
  <c r="AL43" i="5"/>
  <c r="CR43" i="5" s="1" a="1"/>
  <c r="CR43" i="5" s="1"/>
  <c r="AK34" i="19"/>
  <c r="CQ34" i="19" s="1" a="1"/>
  <c r="CQ34" i="19" s="1"/>
  <c r="CP93" i="21"/>
  <c r="CP61" i="21"/>
  <c r="CP111" i="3"/>
  <c r="CP79" i="3"/>
  <c r="CP70" i="16"/>
  <c r="CP102" i="16"/>
  <c r="CO85" i="17"/>
  <c r="CO117" i="17"/>
  <c r="CP62" i="1"/>
  <c r="CP94" i="1"/>
  <c r="CO105" i="9"/>
  <c r="CO73" i="9"/>
  <c r="CP89" i="14"/>
  <c r="CP57" i="14"/>
  <c r="CP91" i="5"/>
  <c r="CP59" i="5"/>
  <c r="CP72" i="12"/>
  <c r="CP104" i="12"/>
  <c r="CO93" i="12"/>
  <c r="CO61" i="12"/>
  <c r="CO113" i="10"/>
  <c r="CO81" i="10"/>
  <c r="CO62" i="17"/>
  <c r="CO94" i="17"/>
  <c r="CP106" i="2"/>
  <c r="CP74" i="2"/>
  <c r="CP120" i="19"/>
  <c r="CP123" i="19" s="1"/>
  <c r="CP116" i="19" s="1"/>
  <c r="CP84" i="19"/>
  <c r="CP102" i="13"/>
  <c r="CP70" i="13"/>
  <c r="CP90" i="13"/>
  <c r="CP58" i="13"/>
  <c r="CP104" i="16"/>
  <c r="CP72" i="16"/>
  <c r="CO89" i="21"/>
  <c r="CO57" i="21"/>
  <c r="CO54" i="15"/>
  <c r="CO86" i="15"/>
  <c r="AK37" i="10"/>
  <c r="CQ37" i="10" s="1" a="1"/>
  <c r="CQ37" i="10" s="1"/>
  <c r="AK42" i="20"/>
  <c r="CQ42" i="20" s="1" a="1"/>
  <c r="CQ42" i="20" s="1"/>
  <c r="AL17" i="5"/>
  <c r="CR17" i="5" s="1" a="1"/>
  <c r="CR17" i="5" s="1"/>
  <c r="CP73" i="1"/>
  <c r="CP105" i="1"/>
  <c r="CP74" i="15"/>
  <c r="CP106" i="15"/>
  <c r="CP93" i="19"/>
  <c r="CP61" i="19"/>
  <c r="CP94" i="13"/>
  <c r="CP62" i="13"/>
  <c r="CO87" i="10"/>
  <c r="CO55" i="10"/>
  <c r="CP102" i="2"/>
  <c r="CP70" i="2"/>
  <c r="CP103" i="8"/>
  <c r="CP71" i="8"/>
  <c r="AL17" i="10"/>
  <c r="CR17" i="10" s="1" a="1"/>
  <c r="CR17" i="10" s="1"/>
  <c r="AL43" i="1"/>
  <c r="CR43" i="1" s="1" a="1"/>
  <c r="CR43" i="1" s="1"/>
  <c r="AL17" i="14"/>
  <c r="CR17" i="14" s="1" a="1"/>
  <c r="CR17" i="14" s="1"/>
  <c r="AL39" i="20"/>
  <c r="CR39" i="20" s="1" a="1"/>
  <c r="CR39" i="20" s="1"/>
  <c r="AL40" i="8"/>
  <c r="CR40" i="8" s="1" a="1"/>
  <c r="CR40" i="8" s="1"/>
  <c r="AL21" i="15"/>
  <c r="CR21" i="15" s="1" a="1"/>
  <c r="CR21" i="15" s="1"/>
  <c r="CO73" i="15"/>
  <c r="CO105" i="15"/>
  <c r="CP67" i="15"/>
  <c r="CP99" i="15"/>
  <c r="CP68" i="1"/>
  <c r="CP100" i="1"/>
  <c r="CP56" i="21"/>
  <c r="CP88" i="21"/>
  <c r="CO100" i="11"/>
  <c r="CO68" i="11"/>
  <c r="CO109" i="19"/>
  <c r="CO77" i="19"/>
  <c r="CP112" i="11"/>
  <c r="CP80" i="11"/>
  <c r="CP71" i="17"/>
  <c r="CP103" i="17"/>
  <c r="CP108" i="13"/>
  <c r="CP76" i="13"/>
  <c r="CP62" i="7"/>
  <c r="CP94" i="7"/>
  <c r="CO103" i="5"/>
  <c r="CO71" i="5"/>
  <c r="CO112" i="20"/>
  <c r="CO80" i="20"/>
  <c r="CP108" i="14"/>
  <c r="CP76" i="14"/>
  <c r="CP91" i="2"/>
  <c r="CP59" i="2"/>
  <c r="CP81" i="1"/>
  <c r="CP113" i="1"/>
  <c r="CO93" i="2"/>
  <c r="CO61" i="2"/>
  <c r="CP73" i="20"/>
  <c r="CP105" i="20"/>
  <c r="CP75" i="7"/>
  <c r="CP107" i="7"/>
  <c r="CP88" i="18"/>
  <c r="CP56" i="18"/>
  <c r="CO108" i="11"/>
  <c r="CO76" i="11"/>
  <c r="AK21" i="20"/>
  <c r="CQ21" i="20" s="1" a="1"/>
  <c r="CQ21" i="20" s="1"/>
  <c r="AL39" i="11"/>
  <c r="CR39" i="11" s="1" a="1"/>
  <c r="CR39" i="11" s="1"/>
  <c r="AL30" i="10"/>
  <c r="CR30" i="10" s="1" a="1"/>
  <c r="CR30" i="10" s="1"/>
  <c r="AL39" i="3"/>
  <c r="CR39" i="3" s="1" a="1"/>
  <c r="CR39" i="3" s="1"/>
  <c r="CO97" i="5"/>
  <c r="CO65" i="5"/>
  <c r="CP93" i="6"/>
  <c r="CP61" i="6"/>
  <c r="CP110" i="18"/>
  <c r="CP78" i="18"/>
  <c r="CP84" i="17"/>
  <c r="CP120" i="17"/>
  <c r="CP123" i="17" s="1"/>
  <c r="CP116" i="17" s="1"/>
  <c r="CO85" i="3"/>
  <c r="CO117" i="3"/>
  <c r="CO112" i="3"/>
  <c r="CO80" i="3"/>
  <c r="CP110" i="13"/>
  <c r="CP78" i="13"/>
  <c r="CO58" i="17"/>
  <c r="CO90" i="17"/>
  <c r="CP76" i="18"/>
  <c r="CP108" i="18"/>
  <c r="CP101" i="18"/>
  <c r="CP69" i="18"/>
  <c r="CO71" i="15"/>
  <c r="CO103" i="15"/>
  <c r="CP59" i="10"/>
  <c r="CP91" i="10"/>
  <c r="CO86" i="13"/>
  <c r="CO54" i="13"/>
  <c r="AL39" i="14"/>
  <c r="CR39" i="14" s="1" a="1"/>
  <c r="CR39" i="14" s="1"/>
  <c r="AL28" i="19"/>
  <c r="CR28" i="19" s="1" a="1"/>
  <c r="CR28" i="19" s="1"/>
  <c r="AK28" i="21"/>
  <c r="CQ28" i="21" s="1" a="1"/>
  <c r="CQ28" i="21" s="1"/>
  <c r="AL44" i="13"/>
  <c r="CR44" i="13" s="1" a="1"/>
  <c r="CR44" i="13" s="1"/>
  <c r="AK40" i="10"/>
  <c r="CQ40" i="10" s="1" a="1"/>
  <c r="CQ40" i="10" s="1"/>
  <c r="AL46" i="11"/>
  <c r="CR46" i="11" s="1" a="1"/>
  <c r="CR46" i="11" s="1"/>
  <c r="CP99" i="11"/>
  <c r="CP67" i="11"/>
  <c r="CO105" i="2"/>
  <c r="CO73" i="2"/>
  <c r="CP95" i="5"/>
  <c r="CP63" i="5"/>
  <c r="CO70" i="14"/>
  <c r="CO102" i="14"/>
  <c r="CP75" i="16"/>
  <c r="CP107" i="16"/>
  <c r="CO102" i="8"/>
  <c r="CO70" i="8"/>
  <c r="CP56" i="9"/>
  <c r="CP88" i="9"/>
  <c r="CP93" i="11"/>
  <c r="CP61" i="11"/>
  <c r="AJ15" i="12"/>
  <c r="CP15" i="12" s="1" a="1"/>
  <c r="CP15" i="12" s="1"/>
  <c r="AI47" i="12"/>
  <c r="AK29" i="20"/>
  <c r="CQ29" i="20" s="1" a="1"/>
  <c r="CQ29" i="20" s="1"/>
  <c r="AL30" i="17"/>
  <c r="CR30" i="17" s="1" a="1"/>
  <c r="CR30" i="17" s="1"/>
  <c r="AK32" i="16"/>
  <c r="CQ32" i="16" s="1" a="1"/>
  <c r="CQ32" i="16" s="1"/>
  <c r="AK44" i="4"/>
  <c r="CQ44" i="4" s="1" a="1"/>
  <c r="CQ44" i="4" s="1"/>
  <c r="AL26" i="6"/>
  <c r="CR26" i="6" s="1" a="1"/>
  <c r="CR26" i="6" s="1"/>
  <c r="AL21" i="13"/>
  <c r="CR21" i="13" s="1" a="1"/>
  <c r="CR21" i="13" s="1"/>
  <c r="CP60" i="17"/>
  <c r="CP92" i="17"/>
  <c r="CO60" i="14"/>
  <c r="CO92" i="14"/>
  <c r="CO105" i="10"/>
  <c r="CO73" i="10"/>
  <c r="CO84" i="14"/>
  <c r="CO120" i="14"/>
  <c r="CO123" i="14" s="1"/>
  <c r="CO116" i="14" s="1"/>
  <c r="AL39" i="8"/>
  <c r="CR39" i="8" s="1" a="1"/>
  <c r="CR39" i="8" s="1"/>
  <c r="AL16" i="1"/>
  <c r="CR16" i="1" s="1" a="1"/>
  <c r="CR16" i="1" s="1"/>
  <c r="CO73" i="14"/>
  <c r="CO105" i="14"/>
  <c r="CP77" i="12"/>
  <c r="CP109" i="12"/>
  <c r="CO89" i="3"/>
  <c r="CO57" i="3"/>
  <c r="CO106" i="21"/>
  <c r="CO74" i="21"/>
  <c r="AK26" i="10"/>
  <c r="CQ26" i="10" s="1" a="1"/>
  <c r="CQ26" i="10" s="1"/>
  <c r="AK25" i="16"/>
  <c r="CQ25" i="16" s="1" a="1"/>
  <c r="CQ25" i="16" s="1"/>
  <c r="AL46" i="6"/>
  <c r="CR46" i="6" s="1" a="1"/>
  <c r="CR46" i="6" s="1"/>
  <c r="AL26" i="7"/>
  <c r="CR26" i="7" s="1" a="1"/>
  <c r="CR26" i="7" s="1"/>
  <c r="AL21" i="9"/>
  <c r="CR21" i="9" s="1" a="1"/>
  <c r="CR21" i="9" s="1"/>
  <c r="AK40" i="12"/>
  <c r="CQ40" i="12" s="1" a="1"/>
  <c r="CQ40" i="12" s="1"/>
  <c r="AL38" i="13"/>
  <c r="CR38" i="13" s="1" a="1"/>
  <c r="CR38" i="13" s="1"/>
  <c r="CP74" i="19"/>
  <c r="CP106" i="19"/>
  <c r="CP82" i="10"/>
  <c r="CP114" i="10"/>
  <c r="CP84" i="1"/>
  <c r="CP120" i="1"/>
  <c r="CP123" i="1" s="1"/>
  <c r="CP116" i="1" s="1"/>
  <c r="CP80" i="1"/>
  <c r="CP112" i="1"/>
  <c r="CP104" i="18"/>
  <c r="CP72" i="18"/>
  <c r="CP91" i="11"/>
  <c r="CP59" i="11"/>
  <c r="CP112" i="6"/>
  <c r="CP80" i="6"/>
  <c r="CO104" i="13"/>
  <c r="CO72" i="13"/>
  <c r="CP95" i="2"/>
  <c r="CP63" i="2"/>
  <c r="CO85" i="16"/>
  <c r="CO117" i="16"/>
  <c r="CO105" i="11"/>
  <c r="CO73" i="11"/>
  <c r="CO89" i="2"/>
  <c r="CO57" i="2"/>
  <c r="CO91" i="20"/>
  <c r="CO59" i="20"/>
  <c r="CP72" i="15"/>
  <c r="CP104" i="15"/>
  <c r="CO99" i="13"/>
  <c r="CO67" i="13"/>
  <c r="CO112" i="10"/>
  <c r="CO80" i="10"/>
  <c r="CP109" i="11"/>
  <c r="CP77" i="11"/>
  <c r="CP74" i="20"/>
  <c r="CP106" i="20"/>
  <c r="CP94" i="19"/>
  <c r="CP62" i="19"/>
  <c r="CO71" i="4"/>
  <c r="CO103" i="4"/>
  <c r="CP93" i="4"/>
  <c r="CP61" i="4"/>
  <c r="CP64" i="15"/>
  <c r="CP96" i="15"/>
  <c r="CO120" i="21"/>
  <c r="CO123" i="21" s="1"/>
  <c r="CO116" i="21" s="1"/>
  <c r="CO84" i="21"/>
  <c r="CP101" i="3"/>
  <c r="CP69" i="3"/>
  <c r="CO87" i="12"/>
  <c r="CO55" i="12"/>
  <c r="CP103" i="14"/>
  <c r="CP71" i="14"/>
  <c r="CO54" i="1"/>
  <c r="CO86" i="1"/>
  <c r="AL20" i="8"/>
  <c r="CR20" i="8" s="1" a="1"/>
  <c r="CR20" i="8" s="1"/>
  <c r="AL28" i="7"/>
  <c r="CR28" i="7" s="1" a="1"/>
  <c r="CR28" i="7" s="1"/>
  <c r="AL43" i="16"/>
  <c r="CR43" i="16" s="1" a="1"/>
  <c r="CR43" i="16" s="1"/>
  <c r="AK30" i="2"/>
  <c r="CQ30" i="2" s="1" a="1"/>
  <c r="CQ30" i="2" s="1"/>
  <c r="AK21" i="19"/>
  <c r="CQ21" i="19" s="1" a="1"/>
  <c r="CQ21" i="19" s="1"/>
  <c r="AL39" i="21"/>
  <c r="CR39" i="21" s="1" a="1"/>
  <c r="CR39" i="21" s="1"/>
  <c r="AK41" i="14"/>
  <c r="CQ41" i="14" s="1" a="1"/>
  <c r="CQ41" i="14" s="1"/>
  <c r="AK26" i="18"/>
  <c r="CQ26" i="18" s="1" a="1"/>
  <c r="CQ26" i="18" s="1"/>
  <c r="AK35" i="13"/>
  <c r="CQ35" i="13" s="1" a="1"/>
  <c r="CQ35" i="13" s="1"/>
  <c r="AL27" i="1"/>
  <c r="CR27" i="1" s="1" a="1"/>
  <c r="CR27" i="1" s="1"/>
  <c r="AL37" i="9"/>
  <c r="CR37" i="9" s="1" a="1"/>
  <c r="CR37" i="9" s="1"/>
  <c r="AL29" i="2"/>
  <c r="CR29" i="2" s="1" a="1"/>
  <c r="CR29" i="2" s="1"/>
  <c r="AL41" i="21"/>
  <c r="CR41" i="21" s="1" a="1"/>
  <c r="CR41" i="21" s="1"/>
  <c r="AL16" i="16"/>
  <c r="CR16" i="16" s="1" a="1"/>
  <c r="CR16" i="16" s="1"/>
  <c r="AK20" i="16"/>
  <c r="CQ20" i="16" s="1" a="1"/>
  <c r="CQ20" i="16" s="1"/>
  <c r="AL32" i="3"/>
  <c r="CR32" i="3" s="1" a="1"/>
  <c r="CR32" i="3" s="1"/>
  <c r="AL29" i="15"/>
  <c r="CR29" i="15" s="1" a="1"/>
  <c r="CR29" i="15" s="1"/>
  <c r="AK43" i="21"/>
  <c r="CQ43" i="21" s="1" a="1"/>
  <c r="CQ43" i="21" s="1"/>
  <c r="AL27" i="9"/>
  <c r="CR27" i="9" s="1" a="1"/>
  <c r="CR27" i="9" s="1"/>
  <c r="AL29" i="7"/>
  <c r="CR29" i="7" s="1" a="1"/>
  <c r="CR29" i="7" s="1"/>
  <c r="AK29" i="19"/>
  <c r="CQ29" i="19" s="1" a="1"/>
  <c r="CQ29" i="19" s="1"/>
  <c r="AK23" i="3"/>
  <c r="CQ23" i="3" s="1" a="1"/>
  <c r="CQ23" i="3" s="1"/>
  <c r="AL37" i="15"/>
  <c r="CR37" i="15" s="1" a="1"/>
  <c r="CR37" i="15" s="1"/>
  <c r="CO84" i="4"/>
  <c r="CO120" i="4"/>
  <c r="CO123" i="4" s="1"/>
  <c r="CO116" i="4" s="1"/>
  <c r="CP84" i="9"/>
  <c r="CP120" i="9"/>
  <c r="CP123" i="9" s="1"/>
  <c r="CP116" i="9" s="1"/>
  <c r="CP85" i="12"/>
  <c r="CP117" i="12"/>
  <c r="CP77" i="8"/>
  <c r="CP109" i="8"/>
  <c r="CP104" i="6"/>
  <c r="CP72" i="6"/>
  <c r="CO102" i="18"/>
  <c r="CO70" i="18"/>
  <c r="CP101" i="4"/>
  <c r="CP69" i="4"/>
  <c r="AL22" i="21"/>
  <c r="CR22" i="21" s="1" a="1"/>
  <c r="CR22" i="21" s="1"/>
  <c r="AL40" i="3"/>
  <c r="CR40" i="3" s="1" a="1"/>
  <c r="CR40" i="3" s="1"/>
  <c r="CP91" i="18"/>
  <c r="CP59" i="18"/>
  <c r="AL15" i="20"/>
  <c r="CR15" i="20" s="1" a="1"/>
  <c r="CR15" i="20" s="1"/>
  <c r="AL31" i="16"/>
  <c r="CR31" i="16" s="1" a="1"/>
  <c r="CR31" i="16" s="1"/>
  <c r="AK46" i="17"/>
  <c r="CQ46" i="17" s="1" a="1"/>
  <c r="CQ46" i="17" s="1"/>
  <c r="AL23" i="1"/>
  <c r="CR23" i="1" s="1" a="1"/>
  <c r="CR23" i="1" s="1"/>
  <c r="AK34" i="9"/>
  <c r="CQ34" i="9" s="1" a="1"/>
  <c r="CQ34" i="9" s="1"/>
  <c r="AL18" i="14"/>
  <c r="CR18" i="14" s="1" a="1"/>
  <c r="CR18" i="14" s="1"/>
  <c r="AL20" i="5"/>
  <c r="CR20" i="5" s="1" a="1"/>
  <c r="CR20" i="5" s="1"/>
  <c r="AL33" i="12"/>
  <c r="CR33" i="12" s="1" a="1"/>
  <c r="CR33" i="12" s="1"/>
  <c r="AK22" i="12"/>
  <c r="CQ22" i="12" s="1" a="1"/>
  <c r="CQ22" i="12" s="1"/>
  <c r="AK42" i="10"/>
  <c r="CQ42" i="10" s="1" a="1"/>
  <c r="CQ42" i="10" s="1"/>
  <c r="AK23" i="17"/>
  <c r="CQ23" i="17" s="1" a="1"/>
  <c r="CQ23" i="17" s="1"/>
  <c r="AL35" i="2"/>
  <c r="CR35" i="2" s="1" a="1"/>
  <c r="CR35" i="2" s="1"/>
  <c r="AL45" i="19"/>
  <c r="CR45" i="19" s="1" a="1"/>
  <c r="CR45" i="19" s="1"/>
  <c r="AL31" i="13"/>
  <c r="CR31" i="13" s="1" a="1"/>
  <c r="CR31" i="13" s="1"/>
  <c r="AL19" i="13"/>
  <c r="CR19" i="13" s="1" a="1"/>
  <c r="CR19" i="13" s="1"/>
  <c r="AL33" i="16"/>
  <c r="CR33" i="16" s="1" a="1"/>
  <c r="CR33" i="16" s="1"/>
  <c r="AK18" i="21"/>
  <c r="CQ18" i="21" s="1" a="1"/>
  <c r="CQ18" i="21" s="1"/>
  <c r="CP111" i="16"/>
  <c r="CP79" i="16"/>
  <c r="CP59" i="7"/>
  <c r="CP91" i="7"/>
  <c r="AL34" i="1"/>
  <c r="CR34" i="1" s="1" a="1"/>
  <c r="CR34" i="1" s="1"/>
  <c r="AL35" i="15"/>
  <c r="CR35" i="15" s="1" a="1"/>
  <c r="CR35" i="15" s="1"/>
  <c r="AL22" i="19"/>
  <c r="CR22" i="19" s="1" a="1"/>
  <c r="CR22" i="19" s="1"/>
  <c r="AL23" i="13"/>
  <c r="CR23" i="13" s="1" a="1"/>
  <c r="CR23" i="13" s="1"/>
  <c r="AK16" i="10"/>
  <c r="CQ16" i="10" s="1" a="1"/>
  <c r="CQ16" i="10" s="1"/>
  <c r="AL31" i="2"/>
  <c r="CR31" i="2" s="1" a="1"/>
  <c r="CR31" i="2" s="1"/>
  <c r="AL32" i="8"/>
  <c r="CR32" i="8" s="1" a="1"/>
  <c r="CR32" i="8" s="1"/>
  <c r="CP112" i="5"/>
  <c r="CP80" i="5"/>
  <c r="AK43" i="12"/>
  <c r="CQ43" i="12" s="1" a="1"/>
  <c r="CQ43" i="12" s="1"/>
  <c r="AK30" i="13"/>
  <c r="CQ30" i="13" s="1" a="1"/>
  <c r="CQ30" i="13" s="1"/>
  <c r="AK15" i="2"/>
  <c r="CQ15" i="2" s="1" a="1"/>
  <c r="CQ15" i="2" s="1"/>
  <c r="AJ47" i="2"/>
  <c r="AK33" i="17"/>
  <c r="CQ33" i="17" s="1" a="1"/>
  <c r="CQ33" i="17" s="1"/>
  <c r="AL25" i="5"/>
  <c r="CR25" i="5" s="1" a="1"/>
  <c r="CR25" i="5" s="1"/>
  <c r="CO77" i="3"/>
  <c r="CO109" i="3"/>
  <c r="CO89" i="9"/>
  <c r="CO57" i="9"/>
  <c r="CO104" i="8"/>
  <c r="CO72" i="8"/>
  <c r="CO54" i="6"/>
  <c r="CO86" i="6"/>
  <c r="CP87" i="4"/>
  <c r="CP55" i="4"/>
  <c r="CP92" i="7"/>
  <c r="CP60" i="7"/>
  <c r="CP108" i="7"/>
  <c r="CP76" i="7"/>
  <c r="CO59" i="3"/>
  <c r="CO91" i="3"/>
  <c r="CO110" i="19"/>
  <c r="CO78" i="19"/>
  <c r="CP65" i="17"/>
  <c r="CP97" i="17"/>
  <c r="AJ15" i="21"/>
  <c r="CP15" i="21" s="1" a="1"/>
  <c r="CP15" i="21" s="1"/>
  <c r="AI47" i="21"/>
  <c r="AK34" i="15"/>
  <c r="CQ34" i="15" s="1" a="1"/>
  <c r="CQ34" i="15" s="1"/>
  <c r="AL28" i="15"/>
  <c r="CR28" i="15" s="1" a="1"/>
  <c r="CR28" i="15" s="1"/>
  <c r="AL29" i="1"/>
  <c r="CR29" i="1" s="1" a="1"/>
  <c r="CR29" i="1" s="1"/>
  <c r="AL17" i="21"/>
  <c r="CR17" i="21" s="1" a="1"/>
  <c r="CR17" i="21" s="1"/>
  <c r="AK29" i="11"/>
  <c r="CQ29" i="11" s="1" a="1"/>
  <c r="CQ29" i="11" s="1"/>
  <c r="AK38" i="19"/>
  <c r="CQ38" i="19" s="1" a="1"/>
  <c r="CQ38" i="19" s="1"/>
  <c r="AL41" i="11"/>
  <c r="CR41" i="11" s="1" a="1"/>
  <c r="CR41" i="11" s="1"/>
  <c r="AL32" i="17"/>
  <c r="CR32" i="17" s="1" a="1"/>
  <c r="CR32" i="17" s="1"/>
  <c r="AL37" i="13"/>
  <c r="CR37" i="13" s="1" a="1"/>
  <c r="CR37" i="13" s="1"/>
  <c r="AL23" i="7"/>
  <c r="CR23" i="7" s="1" a="1"/>
  <c r="CR23" i="7" s="1"/>
  <c r="AK32" i="5"/>
  <c r="CQ32" i="5" s="1" a="1"/>
  <c r="CQ32" i="5" s="1"/>
  <c r="AK41" i="20"/>
  <c r="CQ41" i="20" s="1" a="1"/>
  <c r="CQ41" i="20" s="1"/>
  <c r="AL37" i="14"/>
  <c r="CR37" i="14" s="1" a="1"/>
  <c r="CR37" i="14" s="1"/>
  <c r="AL20" i="2"/>
  <c r="CR20" i="2" s="1" a="1"/>
  <c r="CR20" i="2" s="1"/>
  <c r="AL42" i="1"/>
  <c r="CR42" i="1" s="1" a="1"/>
  <c r="CR42" i="1" s="1"/>
  <c r="AK22" i="2"/>
  <c r="CQ22" i="2" s="1" a="1"/>
  <c r="CQ22" i="2" s="1"/>
  <c r="AL34" i="20"/>
  <c r="CR34" i="20" s="1" a="1"/>
  <c r="CR34" i="20" s="1"/>
  <c r="AL36" i="7"/>
  <c r="CR36" i="7" s="1" a="1"/>
  <c r="CR36" i="7" s="1"/>
  <c r="AL17" i="18"/>
  <c r="CR17" i="18" s="1" a="1"/>
  <c r="CR17" i="18" s="1"/>
  <c r="AK37" i="11"/>
  <c r="CQ37" i="11" s="1" a="1"/>
  <c r="CQ37" i="11" s="1"/>
  <c r="CP92" i="8"/>
  <c r="CP60" i="8"/>
  <c r="CP107" i="14"/>
  <c r="CP75" i="14"/>
  <c r="CP115" i="7"/>
  <c r="CP83" i="7"/>
  <c r="CP112" i="8"/>
  <c r="CP80" i="8"/>
  <c r="CO81" i="16"/>
  <c r="CO113" i="16"/>
  <c r="AK15" i="7"/>
  <c r="CQ15" i="7" s="1" a="1"/>
  <c r="CQ15" i="7" s="1"/>
  <c r="AJ47" i="7"/>
  <c r="AK26" i="5"/>
  <c r="CQ26" i="5" s="1" a="1"/>
  <c r="CQ26" i="5" s="1"/>
  <c r="AL22" i="6"/>
  <c r="CR22" i="6" s="1" a="1"/>
  <c r="CR22" i="6" s="1"/>
  <c r="AL39" i="18"/>
  <c r="CR39" i="18" s="1" a="1"/>
  <c r="CR39" i="18" s="1"/>
  <c r="AL45" i="17"/>
  <c r="CR45" i="17" s="1" a="1"/>
  <c r="CR45" i="17" s="1"/>
  <c r="AK46" i="3"/>
  <c r="CQ46" i="3" s="1" a="1"/>
  <c r="CQ46" i="3" s="1"/>
  <c r="AK41" i="3"/>
  <c r="CQ41" i="3" s="1" a="1"/>
  <c r="CQ41" i="3" s="1"/>
  <c r="AL39" i="13"/>
  <c r="CR39" i="13" s="1" a="1"/>
  <c r="CR39" i="13" s="1"/>
  <c r="AK19" i="17"/>
  <c r="CQ19" i="17" s="1" a="1"/>
  <c r="CQ19" i="17" s="1"/>
  <c r="AL37" i="18"/>
  <c r="CR37" i="18" s="1" a="1"/>
  <c r="CR37" i="18" s="1"/>
  <c r="AL30" i="18"/>
  <c r="CR30" i="18" s="1" a="1"/>
  <c r="CR30" i="18" s="1"/>
  <c r="AK32" i="15"/>
  <c r="CQ32" i="15" s="1" a="1"/>
  <c r="CQ32" i="15" s="1"/>
  <c r="AL20" i="10"/>
  <c r="CR20" i="10" s="1" a="1"/>
  <c r="CR20" i="10" s="1"/>
  <c r="CO103" i="20"/>
  <c r="CO71" i="20"/>
  <c r="CP73" i="17"/>
  <c r="CP105" i="17"/>
  <c r="CP59" i="17"/>
  <c r="CP91" i="17"/>
  <c r="CP104" i="14"/>
  <c r="CP72" i="14"/>
  <c r="AL28" i="11"/>
  <c r="CR28" i="11" s="1" a="1"/>
  <c r="CR28" i="11" s="1"/>
  <c r="AK34" i="2"/>
  <c r="CQ34" i="2" s="1" a="1"/>
  <c r="CQ34" i="2" s="1"/>
  <c r="AL24" i="5"/>
  <c r="CR24" i="5" s="1" a="1"/>
  <c r="CR24" i="5" s="1"/>
  <c r="AK31" i="14"/>
  <c r="CQ31" i="14" s="1" a="1"/>
  <c r="CQ31" i="14" s="1"/>
  <c r="AL36" i="16"/>
  <c r="CR36" i="16" s="1" a="1"/>
  <c r="CR36" i="16" s="1"/>
  <c r="AK31" i="8"/>
  <c r="CQ31" i="8" s="1" a="1"/>
  <c r="CQ31" i="8" s="1"/>
  <c r="AL17" i="9"/>
  <c r="CR17" i="9" s="1" a="1"/>
  <c r="CR17" i="9" s="1"/>
  <c r="AL22" i="11"/>
  <c r="CR22" i="11" s="1" a="1"/>
  <c r="CR22" i="11" s="1"/>
  <c r="CO68" i="14"/>
  <c r="CO100" i="14"/>
  <c r="CP62" i="12"/>
  <c r="CP94" i="12"/>
  <c r="CP57" i="1"/>
  <c r="CP89" i="1"/>
  <c r="CP82" i="17"/>
  <c r="CP114" i="17"/>
  <c r="CO56" i="12"/>
  <c r="CO88" i="12"/>
  <c r="CO112" i="13"/>
  <c r="CO80" i="13"/>
  <c r="CO115" i="21"/>
  <c r="CO83" i="21"/>
  <c r="AL21" i="17"/>
  <c r="CR21" i="17" s="1" a="1"/>
  <c r="CR21" i="17" s="1"/>
  <c r="AK21" i="14"/>
  <c r="CQ21" i="14" s="1" a="1"/>
  <c r="CQ21" i="14" s="1"/>
  <c r="AK34" i="10"/>
  <c r="CQ34" i="10" s="1" a="1"/>
  <c r="CQ34" i="10" s="1"/>
  <c r="AK45" i="14"/>
  <c r="CQ45" i="14" s="1" a="1"/>
  <c r="CQ45" i="14" s="1"/>
  <c r="CP55" i="17"/>
  <c r="CP87" i="17"/>
  <c r="CP98" i="18"/>
  <c r="CP66" i="18"/>
  <c r="AK34" i="14"/>
  <c r="CQ34" i="14" s="1" a="1"/>
  <c r="CQ34" i="14" s="1"/>
  <c r="AL38" i="12"/>
  <c r="CR38" i="12" s="1" a="1"/>
  <c r="CR38" i="12" s="1"/>
  <c r="AK18" i="3"/>
  <c r="CQ18" i="3" s="1" a="1"/>
  <c r="CQ18" i="3" s="1"/>
  <c r="AK35" i="21"/>
  <c r="CQ35" i="21" s="1" a="1"/>
  <c r="CQ35" i="21" s="1"/>
  <c r="CP113" i="13"/>
  <c r="CP81" i="13"/>
  <c r="CP63" i="17"/>
  <c r="CP95" i="17"/>
  <c r="CP89" i="16"/>
  <c r="CP57" i="16"/>
  <c r="CP79" i="20"/>
  <c r="CP111" i="20"/>
  <c r="CP87" i="3"/>
  <c r="CP55" i="3"/>
  <c r="CP115" i="2"/>
  <c r="CP83" i="2"/>
  <c r="CO111" i="5"/>
  <c r="CO79" i="5"/>
  <c r="CP111" i="19"/>
  <c r="CP79" i="19"/>
  <c r="AJ15" i="9"/>
  <c r="CP15" i="9" s="1" a="1"/>
  <c r="CP15" i="9" s="1"/>
  <c r="AI47" i="9"/>
  <c r="AL35" i="19"/>
  <c r="CR35" i="19" s="1" a="1"/>
  <c r="CR35" i="19" s="1"/>
  <c r="AL43" i="10"/>
  <c r="CR43" i="10" s="1" a="1"/>
  <c r="CR43" i="10" s="1"/>
  <c r="AL45" i="1"/>
  <c r="CR45" i="1" s="1" a="1"/>
  <c r="CR45" i="1" s="1"/>
  <c r="AL41" i="1"/>
  <c r="CR41" i="1" s="1" a="1"/>
  <c r="CR41" i="1" s="1"/>
  <c r="AL33" i="18"/>
  <c r="CR33" i="18" s="1" a="1"/>
  <c r="CR33" i="18" s="1"/>
  <c r="AL20" i="11"/>
  <c r="CR20" i="11" s="1" a="1"/>
  <c r="CR20" i="11" s="1"/>
  <c r="AL41" i="6"/>
  <c r="CR41" i="6" s="1" a="1"/>
  <c r="CR41" i="6" s="1"/>
  <c r="AK33" i="13"/>
  <c r="CQ33" i="13" s="1" a="1"/>
  <c r="CQ33" i="13" s="1"/>
  <c r="AL24" i="2"/>
  <c r="CR24" i="2" s="1" a="1"/>
  <c r="CR24" i="2" s="1"/>
  <c r="AK46" i="16"/>
  <c r="CQ46" i="16" s="1" a="1"/>
  <c r="CQ46" i="16" s="1"/>
  <c r="AK34" i="11"/>
  <c r="CQ34" i="11" s="1" a="1"/>
  <c r="CQ34" i="11" s="1"/>
  <c r="AK18" i="2"/>
  <c r="CQ18" i="2" s="1" a="1"/>
  <c r="CQ18" i="2" s="1"/>
  <c r="AK20" i="20"/>
  <c r="CQ20" i="20" s="1" a="1"/>
  <c r="CQ20" i="20" s="1"/>
  <c r="AL33" i="15"/>
  <c r="CR33" i="15" s="1" a="1"/>
  <c r="CR33" i="15" s="1"/>
  <c r="AK28" i="13"/>
  <c r="CQ28" i="13" s="1" a="1"/>
  <c r="CQ28" i="13" s="1"/>
  <c r="AK41" i="10"/>
  <c r="CQ41" i="10" s="1" a="1"/>
  <c r="CQ41" i="10" s="1"/>
  <c r="AL38" i="11"/>
  <c r="CR38" i="11" s="1" a="1"/>
  <c r="CR38" i="11" s="1"/>
  <c r="AL35" i="20"/>
  <c r="CR35" i="20" s="1" a="1"/>
  <c r="CR35" i="20" s="1"/>
  <c r="AL23" i="19"/>
  <c r="CR23" i="19" s="1" a="1"/>
  <c r="CR23" i="19" s="1"/>
  <c r="AK32" i="4"/>
  <c r="CQ32" i="4" s="1" a="1"/>
  <c r="CQ32" i="4" s="1"/>
  <c r="AL22" i="4"/>
  <c r="CR22" i="4" s="1" a="1"/>
  <c r="CR22" i="4" s="1"/>
  <c r="AL25" i="15"/>
  <c r="CR25" i="15" s="1" a="1"/>
  <c r="CR25" i="15" s="1"/>
  <c r="AK45" i="21"/>
  <c r="CQ45" i="21" s="1" a="1"/>
  <c r="CQ45" i="21" s="1"/>
  <c r="AL30" i="3"/>
  <c r="CR30" i="3" s="1" a="1"/>
  <c r="CR30" i="3" s="1"/>
  <c r="AK16" i="12"/>
  <c r="CQ16" i="12" s="1" a="1"/>
  <c r="CQ16" i="12" s="1"/>
  <c r="AL32" i="14"/>
  <c r="CR32" i="14" s="1" a="1"/>
  <c r="CR32" i="14" s="1"/>
  <c r="CO115" i="9"/>
  <c r="CO83" i="9"/>
  <c r="CO96" i="6"/>
  <c r="CO64" i="6"/>
  <c r="CP113" i="8"/>
  <c r="CP81" i="8"/>
  <c r="CO99" i="2"/>
  <c r="CO67" i="2"/>
  <c r="CO63" i="15"/>
  <c r="CO95" i="15"/>
  <c r="CP66" i="20"/>
  <c r="CP98" i="20"/>
  <c r="CO85" i="15"/>
  <c r="CO117" i="15"/>
  <c r="CO58" i="4"/>
  <c r="CO90" i="4"/>
  <c r="CP85" i="20"/>
  <c r="CP117" i="20"/>
  <c r="CP61" i="9"/>
  <c r="CP93" i="9"/>
  <c r="CP58" i="8"/>
  <c r="CP90" i="8"/>
  <c r="CO64" i="20"/>
  <c r="CO96" i="20"/>
  <c r="CO115" i="11"/>
  <c r="CO83" i="11"/>
  <c r="CP85" i="7"/>
  <c r="CP117" i="7"/>
  <c r="CO87" i="7"/>
  <c r="CO55" i="7"/>
  <c r="CP65" i="20"/>
  <c r="CP97" i="20"/>
  <c r="CO117" i="13"/>
  <c r="CO85" i="13"/>
  <c r="CP80" i="16"/>
  <c r="CP112" i="16"/>
  <c r="CP75" i="20"/>
  <c r="CP107" i="20"/>
  <c r="CP88" i="11"/>
  <c r="CP56" i="11"/>
  <c r="CO54" i="4"/>
  <c r="CO86" i="4"/>
  <c r="AK45" i="4"/>
  <c r="CQ45" i="4" s="1" a="1"/>
  <c r="CQ45" i="4" s="1"/>
  <c r="AL45" i="9"/>
  <c r="CR45" i="9" s="1" a="1"/>
  <c r="CR45" i="9" s="1"/>
  <c r="AL46" i="12"/>
  <c r="CR46" i="12" s="1" a="1"/>
  <c r="CR46" i="12" s="1"/>
  <c r="AL38" i="8"/>
  <c r="CR38" i="8" s="1" a="1"/>
  <c r="CR38" i="8" s="1"/>
  <c r="AL33" i="6"/>
  <c r="CR33" i="6" s="1" a="1"/>
  <c r="CR33" i="6" s="1"/>
  <c r="AK31" i="18"/>
  <c r="CQ31" i="18" s="1" a="1"/>
  <c r="CQ31" i="18" s="1"/>
  <c r="AL30" i="4"/>
  <c r="CR30" i="4" s="1" a="1"/>
  <c r="CR30" i="4" s="1"/>
  <c r="CP60" i="18"/>
  <c r="CP92" i="18"/>
  <c r="CP96" i="13"/>
  <c r="CP64" i="13"/>
  <c r="CO64" i="3"/>
  <c r="CO96" i="3"/>
  <c r="CN54" i="16"/>
  <c r="CN86" i="16"/>
  <c r="AL20" i="18"/>
  <c r="CR20" i="18" s="1" a="1"/>
  <c r="CR20" i="18" s="1"/>
  <c r="CP99" i="14"/>
  <c r="CP67" i="14"/>
  <c r="CP67" i="1"/>
  <c r="CP99" i="1"/>
  <c r="CP57" i="17"/>
  <c r="CP89" i="17"/>
  <c r="CP76" i="12"/>
  <c r="CP108" i="12"/>
  <c r="CP61" i="17"/>
  <c r="CP93" i="17"/>
  <c r="CP98" i="5"/>
  <c r="CP66" i="5"/>
  <c r="CO93" i="13"/>
  <c r="CO61" i="13"/>
  <c r="CP68" i="9"/>
  <c r="CP100" i="9"/>
  <c r="CP60" i="21"/>
  <c r="CP92" i="21"/>
  <c r="CP83" i="12"/>
  <c r="CP115" i="12"/>
  <c r="CP115" i="14"/>
  <c r="CP83" i="14"/>
  <c r="CP107" i="13"/>
  <c r="CP75" i="13"/>
  <c r="CO103" i="11"/>
  <c r="CO71" i="11"/>
  <c r="CO95" i="11"/>
  <c r="CO63" i="11"/>
  <c r="CP65" i="1"/>
  <c r="CP97" i="1"/>
  <c r="CP99" i="6"/>
  <c r="CP67" i="6"/>
  <c r="AK15" i="15"/>
  <c r="CQ15" i="15" s="1" a="1"/>
  <c r="CQ15" i="15" s="1"/>
  <c r="AJ47" i="15"/>
  <c r="AL40" i="16"/>
  <c r="CR40" i="16" s="1" a="1"/>
  <c r="CR40" i="16" s="1"/>
  <c r="AL20" i="7"/>
  <c r="CR20" i="7" s="1" a="1"/>
  <c r="CR20" i="7" s="1"/>
  <c r="CP91" i="19"/>
  <c r="CP59" i="19"/>
  <c r="CP115" i="5"/>
  <c r="CP83" i="5"/>
  <c r="CP97" i="14"/>
  <c r="CP65" i="14"/>
  <c r="CO101" i="19"/>
  <c r="CO69" i="19"/>
  <c r="CO58" i="7"/>
  <c r="CO90" i="7"/>
  <c r="CO107" i="18"/>
  <c r="CO75" i="18"/>
  <c r="AL25" i="8"/>
  <c r="CR25" i="8" s="1" a="1"/>
  <c r="CR25" i="8" s="1"/>
  <c r="AL23" i="5"/>
  <c r="CR23" i="5" s="1" a="1"/>
  <c r="CR23" i="5" s="1"/>
  <c r="AK18" i="9"/>
  <c r="CQ18" i="9" s="1" a="1"/>
  <c r="CQ18" i="9" s="1"/>
  <c r="CP115" i="18"/>
  <c r="CP83" i="18"/>
  <c r="AL21" i="7"/>
  <c r="CR21" i="7" s="1" a="1"/>
  <c r="CR21" i="7" s="1"/>
  <c r="AK20" i="3"/>
  <c r="CQ20" i="3" s="1" a="1"/>
  <c r="CQ20" i="3" s="1"/>
  <c r="AL26" i="17"/>
  <c r="CR26" i="17" s="1" a="1"/>
  <c r="CR26" i="17" s="1"/>
  <c r="CP109" i="5"/>
  <c r="CP77" i="5"/>
  <c r="CP65" i="13"/>
  <c r="CP97" i="13"/>
  <c r="CO65" i="15"/>
  <c r="CO97" i="15"/>
  <c r="CP55" i="13"/>
  <c r="CP87" i="13"/>
  <c r="CP60" i="12"/>
  <c r="CP92" i="12"/>
  <c r="CP117" i="4"/>
  <c r="CP85" i="4"/>
  <c r="CP90" i="6"/>
  <c r="CP58" i="6"/>
  <c r="CP70" i="7"/>
  <c r="CP102" i="7"/>
  <c r="CO97" i="9"/>
  <c r="CO65" i="9"/>
  <c r="CO79" i="14"/>
  <c r="CO111" i="14"/>
  <c r="CP90" i="20"/>
  <c r="CP58" i="20"/>
  <c r="CO67" i="17"/>
  <c r="CO99" i="17"/>
  <c r="CP83" i="10"/>
  <c r="CP115" i="10"/>
  <c r="CP61" i="1"/>
  <c r="CP93" i="1"/>
  <c r="CO69" i="14"/>
  <c r="CO101" i="14"/>
  <c r="CO58" i="14"/>
  <c r="CO90" i="14"/>
  <c r="CP85" i="9"/>
  <c r="CP117" i="9"/>
  <c r="CP105" i="18"/>
  <c r="CP73" i="18"/>
  <c r="CP105" i="6"/>
  <c r="CP73" i="6"/>
  <c r="AL21" i="8"/>
  <c r="CR21" i="8" s="1" a="1"/>
  <c r="CR21" i="8" s="1"/>
  <c r="AL36" i="14"/>
  <c r="CR36" i="14" s="1" a="1"/>
  <c r="CR36" i="14" s="1"/>
  <c r="AL44" i="7"/>
  <c r="CR44" i="7" s="1" a="1"/>
  <c r="CR44" i="7" s="1"/>
  <c r="AL41" i="8"/>
  <c r="CR41" i="8" s="1" a="1"/>
  <c r="CR41" i="8" s="1"/>
  <c r="AK42" i="16"/>
  <c r="CQ42" i="16" s="1" a="1"/>
  <c r="CQ42" i="16" s="1"/>
  <c r="CP74" i="9"/>
  <c r="CP106" i="9"/>
  <c r="CP75" i="1"/>
  <c r="CP107" i="1"/>
  <c r="CP70" i="15"/>
  <c r="CP102" i="15"/>
  <c r="CP82" i="7"/>
  <c r="CP114" i="7"/>
  <c r="CO81" i="14"/>
  <c r="CO113" i="14"/>
  <c r="CO100" i="10"/>
  <c r="CO68" i="10"/>
  <c r="CO90" i="18"/>
  <c r="CO58" i="18"/>
  <c r="CO66" i="12"/>
  <c r="CO98" i="12"/>
  <c r="CP64" i="9"/>
  <c r="CP96" i="9"/>
  <c r="AK15" i="13"/>
  <c r="CQ15" i="13" s="1" a="1"/>
  <c r="CQ15" i="13" s="1"/>
  <c r="AJ47" i="13"/>
  <c r="AK32" i="20"/>
  <c r="CQ32" i="20" s="1" a="1"/>
  <c r="CQ32" i="20" s="1"/>
  <c r="AL34" i="17"/>
  <c r="CR34" i="17" s="1" a="1"/>
  <c r="CR34" i="17" s="1"/>
  <c r="AL20" i="17"/>
  <c r="CR20" i="17" s="1" a="1"/>
  <c r="CR20" i="17" s="1"/>
  <c r="AL33" i="14"/>
  <c r="CR33" i="14" s="1" a="1"/>
  <c r="CR33" i="14" s="1"/>
  <c r="CP120" i="2"/>
  <c r="CP123" i="2" s="1"/>
  <c r="CP116" i="2" s="1"/>
  <c r="CP84" i="2"/>
  <c r="CO106" i="11"/>
  <c r="CO74" i="11"/>
  <c r="CP100" i="18"/>
  <c r="CP68" i="18"/>
  <c r="CO89" i="12"/>
  <c r="CO57" i="12"/>
  <c r="CP103" i="18"/>
  <c r="CP71" i="18"/>
  <c r="CP71" i="10"/>
  <c r="CP103" i="10"/>
  <c r="CP74" i="17"/>
  <c r="CP106" i="17"/>
  <c r="CP79" i="1"/>
  <c r="CP111" i="1"/>
  <c r="CO76" i="16"/>
  <c r="CO108" i="16"/>
  <c r="AK29" i="14"/>
  <c r="CQ29" i="14" s="1" a="1"/>
  <c r="CQ29" i="14" s="1"/>
  <c r="AL23" i="12"/>
  <c r="CR23" i="12" s="1" a="1"/>
  <c r="CR23" i="12" s="1"/>
  <c r="AL18" i="1"/>
  <c r="CR18" i="1" s="1" a="1"/>
  <c r="CR18" i="1" s="1"/>
  <c r="AL43" i="17"/>
  <c r="CR43" i="17" s="1" a="1"/>
  <c r="CR43" i="17" s="1"/>
  <c r="AK17" i="12"/>
  <c r="CQ17" i="12" s="1" a="1"/>
  <c r="CQ17" i="12" s="1"/>
  <c r="AK41" i="13"/>
  <c r="CQ41" i="13" s="1" a="1"/>
  <c r="CQ41" i="13" s="1"/>
  <c r="AK44" i="21"/>
  <c r="CQ44" i="21" s="1" a="1"/>
  <c r="CQ44" i="21" s="1"/>
  <c r="CO95" i="12"/>
  <c r="CO63" i="12"/>
  <c r="CO107" i="3"/>
  <c r="CO75" i="3"/>
  <c r="CP83" i="15"/>
  <c r="CP115" i="15"/>
  <c r="CO101" i="8"/>
  <c r="CO69" i="8"/>
  <c r="CN86" i="18"/>
  <c r="CN54" i="18"/>
  <c r="AL16" i="17"/>
  <c r="CR16" i="17" s="1" a="1"/>
  <c r="CR16" i="17" s="1"/>
  <c r="AL27" i="18"/>
  <c r="CR27" i="18" s="1" a="1"/>
  <c r="CR27" i="18" s="1"/>
  <c r="CP98" i="14"/>
  <c r="CP66" i="14"/>
  <c r="CP66" i="16"/>
  <c r="CP98" i="16"/>
  <c r="CO70" i="17"/>
  <c r="CO102" i="17"/>
  <c r="CO54" i="17"/>
  <c r="CO86" i="17"/>
  <c r="AL42" i="13"/>
  <c r="CR42" i="13" s="1" a="1"/>
  <c r="CR42" i="13" s="1"/>
  <c r="AL24" i="17"/>
  <c r="CR24" i="17" s="1" a="1"/>
  <c r="CR24" i="17" s="1"/>
  <c r="AL18" i="16"/>
  <c r="CR18" i="16" s="1" a="1"/>
  <c r="CR18" i="16" s="1"/>
  <c r="AL40" i="20"/>
  <c r="CR40" i="20" s="1" a="1"/>
  <c r="CR40" i="20" s="1"/>
  <c r="AL16" i="3"/>
  <c r="CR16" i="3" s="1" a="1"/>
  <c r="CR16" i="3" s="1"/>
  <c r="AL44" i="2"/>
  <c r="CR44" i="2" s="1" a="1"/>
  <c r="CR44" i="2" s="1"/>
  <c r="AK40" i="5"/>
  <c r="CQ40" i="5" s="1" a="1"/>
  <c r="CQ40" i="5" s="1"/>
  <c r="AL40" i="19"/>
  <c r="CR40" i="19" s="1" a="1"/>
  <c r="CR40" i="19" s="1"/>
  <c r="CP105" i="8"/>
  <c r="CP73" i="8"/>
  <c r="CP72" i="20"/>
  <c r="CP104" i="20"/>
  <c r="CP85" i="1"/>
  <c r="CP117" i="1"/>
  <c r="CP72" i="9"/>
  <c r="CP104" i="9"/>
  <c r="CP61" i="16"/>
  <c r="CP93" i="16"/>
  <c r="CO114" i="8"/>
  <c r="CO82" i="8"/>
  <c r="CO112" i="2"/>
  <c r="CO80" i="2"/>
  <c r="CP112" i="19"/>
  <c r="CP80" i="19"/>
  <c r="CP110" i="6"/>
  <c r="CP78" i="6"/>
  <c r="CO91" i="21"/>
  <c r="CO59" i="21"/>
  <c r="CO56" i="3"/>
  <c r="CO88" i="3"/>
  <c r="CO77" i="14"/>
  <c r="CO109" i="14"/>
  <c r="CP74" i="10"/>
  <c r="CP106" i="10"/>
  <c r="CO77" i="16"/>
  <c r="CO109" i="16"/>
  <c r="CP97" i="21"/>
  <c r="CP65" i="21"/>
  <c r="CP58" i="15"/>
  <c r="CP90" i="15"/>
  <c r="CO74" i="14"/>
  <c r="CO106" i="14"/>
  <c r="CO66" i="17"/>
  <c r="CO98" i="17"/>
  <c r="CO113" i="5"/>
  <c r="CO81" i="5"/>
  <c r="CO69" i="15"/>
  <c r="CO101" i="15"/>
  <c r="CO100" i="5"/>
  <c r="CO68" i="5"/>
  <c r="CO87" i="11"/>
  <c r="CO55" i="11"/>
  <c r="CO93" i="18"/>
  <c r="CO61" i="18"/>
  <c r="CP95" i="16"/>
  <c r="CP63" i="16"/>
  <c r="CO101" i="21"/>
  <c r="CO69" i="21"/>
  <c r="CP81" i="9"/>
  <c r="CP113" i="9"/>
  <c r="AK15" i="1"/>
  <c r="CQ15" i="1" s="1" a="1"/>
  <c r="CQ15" i="1" s="1"/>
  <c r="AJ47" i="1"/>
  <c r="AK44" i="9"/>
  <c r="CQ44" i="9" s="1" a="1"/>
  <c r="CQ44" i="9" s="1"/>
  <c r="AK25" i="6"/>
  <c r="CQ25" i="6" s="1" a="1"/>
  <c r="CQ25" i="6" s="1"/>
  <c r="AL42" i="8"/>
  <c r="CR42" i="8" s="1" a="1"/>
  <c r="CR42" i="8" s="1"/>
  <c r="AK28" i="2"/>
  <c r="CQ28" i="2" s="1" a="1"/>
  <c r="CQ28" i="2" s="1"/>
  <c r="AK24" i="15"/>
  <c r="CQ24" i="15" s="1" a="1"/>
  <c r="CQ24" i="15" s="1"/>
  <c r="AL27" i="20"/>
  <c r="CR27" i="20" s="1" a="1"/>
  <c r="CR27" i="20" s="1"/>
  <c r="AK46" i="15"/>
  <c r="CQ46" i="15" s="1" a="1"/>
  <c r="CQ46" i="15" s="1"/>
  <c r="AK19" i="4"/>
  <c r="CQ19" i="4" s="1" a="1"/>
  <c r="CQ19" i="4" s="1"/>
  <c r="AL46" i="20"/>
  <c r="CR46" i="20" s="1" a="1"/>
  <c r="CR46" i="20" s="1"/>
  <c r="AL22" i="9"/>
  <c r="CR22" i="9" s="1" a="1"/>
  <c r="CR22" i="9" s="1"/>
  <c r="AL19" i="8"/>
  <c r="CR19" i="8" s="1" a="1"/>
  <c r="CR19" i="8" s="1"/>
  <c r="AK25" i="20"/>
  <c r="CQ25" i="20" s="1" a="1"/>
  <c r="CQ25" i="20" s="1"/>
  <c r="AK44" i="11"/>
  <c r="CQ44" i="11" s="1" a="1"/>
  <c r="CQ44" i="11" s="1"/>
  <c r="AL46" i="7"/>
  <c r="CR46" i="7" s="1" a="1"/>
  <c r="CR46" i="7" s="1"/>
  <c r="AK16" i="7"/>
  <c r="CQ16" i="7" s="1" a="1"/>
  <c r="CQ16" i="7" s="1"/>
  <c r="AL26" i="20"/>
  <c r="CR26" i="20" s="1" a="1"/>
  <c r="CR26" i="20" s="1"/>
  <c r="AK46" i="13"/>
  <c r="CQ46" i="13" s="1" a="1"/>
  <c r="CQ46" i="13" s="1"/>
  <c r="AL41" i="16"/>
  <c r="CR41" i="16" s="1" a="1"/>
  <c r="CR41" i="16" s="1"/>
  <c r="AL36" i="20"/>
  <c r="CR36" i="20" s="1" a="1"/>
  <c r="CR36" i="20" s="1"/>
  <c r="AL17" i="11"/>
  <c r="CR17" i="11" s="1" a="1"/>
  <c r="CR17" i="11" s="1"/>
  <c r="CP70" i="9"/>
  <c r="CP102" i="9"/>
  <c r="CP107" i="6"/>
  <c r="CP75" i="6"/>
  <c r="CO111" i="11"/>
  <c r="CO79" i="11"/>
  <c r="CP62" i="9"/>
  <c r="CP94" i="9"/>
  <c r="CP67" i="9"/>
  <c r="CP99" i="9"/>
  <c r="CO57" i="15"/>
  <c r="CO89" i="15"/>
  <c r="CO64" i="17"/>
  <c r="CO96" i="17"/>
  <c r="CP55" i="8"/>
  <c r="CP87" i="8"/>
  <c r="CO86" i="5"/>
  <c r="CO54" i="5"/>
  <c r="AL21" i="18"/>
  <c r="CR21" i="18" s="1" a="1"/>
  <c r="CR21" i="18" s="1"/>
  <c r="AL25" i="13"/>
  <c r="CR25" i="13" s="1" a="1"/>
  <c r="CR25" i="13" s="1"/>
  <c r="AK25" i="3"/>
  <c r="CQ25" i="3" s="1" a="1"/>
  <c r="CQ25" i="3" s="1"/>
  <c r="CP87" i="6"/>
  <c r="CP55" i="6"/>
  <c r="AL28" i="14"/>
  <c r="CR28" i="14" s="1" a="1"/>
  <c r="CR28" i="14" s="1"/>
  <c r="AL28" i="1"/>
  <c r="CR28" i="1" s="1" a="1"/>
  <c r="CR28" i="1" s="1"/>
  <c r="AL18" i="17"/>
  <c r="CR18" i="17" s="1" a="1"/>
  <c r="CR18" i="17" s="1"/>
  <c r="AL37" i="12"/>
  <c r="CR37" i="12" s="1" a="1"/>
  <c r="CR37" i="12" s="1"/>
  <c r="AL22" i="17"/>
  <c r="CR22" i="17" s="1" a="1"/>
  <c r="CR22" i="17" s="1"/>
  <c r="AL27" i="5"/>
  <c r="CR27" i="5" s="1" a="1"/>
  <c r="CR27" i="5" s="1"/>
  <c r="AK22" i="13"/>
  <c r="CQ22" i="13" s="1" a="1"/>
  <c r="CQ22" i="13" s="1"/>
  <c r="AL29" i="9"/>
  <c r="CR29" i="9" s="1" a="1"/>
  <c r="CR29" i="9" s="1"/>
  <c r="AL21" i="21"/>
  <c r="CR21" i="21" s="1" a="1"/>
  <c r="CR21" i="21" s="1"/>
  <c r="AL44" i="12"/>
  <c r="CR44" i="12" s="1" a="1"/>
  <c r="CR44" i="12" s="1"/>
  <c r="AL44" i="14"/>
  <c r="CR44" i="14" s="1" a="1"/>
  <c r="CR44" i="14" s="1"/>
  <c r="AL36" i="13"/>
  <c r="CR36" i="13" s="1" a="1"/>
  <c r="CR36" i="13" s="1"/>
  <c r="AK32" i="11"/>
  <c r="CQ32" i="11" s="1" a="1"/>
  <c r="CQ32" i="11" s="1"/>
  <c r="AK24" i="11"/>
  <c r="CQ24" i="11" s="1" a="1"/>
  <c r="CQ24" i="11" s="1"/>
  <c r="AL26" i="1"/>
  <c r="CR26" i="1" s="1" a="1"/>
  <c r="CR26" i="1" s="1"/>
  <c r="AL28" i="6"/>
  <c r="CR28" i="6" s="1" a="1"/>
  <c r="CR28" i="6" s="1"/>
  <c r="CP56" i="15"/>
  <c r="CP88" i="15"/>
  <c r="CP73" i="12"/>
  <c r="CP105" i="12"/>
  <c r="CO86" i="10"/>
  <c r="CO54" i="10"/>
  <c r="AL20" i="19"/>
  <c r="CR20" i="19" s="1" a="1"/>
  <c r="CR20" i="19" s="1"/>
  <c r="AL44" i="5"/>
  <c r="CR44" i="5" s="1" a="1"/>
  <c r="CR44" i="5" s="1"/>
  <c r="AL26" i="14"/>
  <c r="CR26" i="14" s="1" a="1"/>
  <c r="CR26" i="14" s="1"/>
  <c r="AK30" i="19"/>
  <c r="CQ30" i="19" s="1" a="1"/>
  <c r="CQ30" i="19" s="1"/>
  <c r="AK19" i="7"/>
  <c r="CQ19" i="7" s="1" a="1"/>
  <c r="CQ19" i="7" s="1"/>
  <c r="AK36" i="18"/>
  <c r="CQ36" i="18" s="1" a="1"/>
  <c r="CQ36" i="18" s="1"/>
  <c r="CP113" i="6"/>
  <c r="CP81" i="6"/>
  <c r="AK18" i="8"/>
  <c r="CQ18" i="8" s="1" a="1"/>
  <c r="CQ18" i="8" s="1"/>
  <c r="AK38" i="3"/>
  <c r="CQ38" i="3" s="1" a="1"/>
  <c r="CQ38" i="3" s="1"/>
  <c r="AK33" i="8"/>
  <c r="CQ33" i="8" s="1" a="1"/>
  <c r="CQ33" i="8" s="1"/>
  <c r="AL16" i="4"/>
  <c r="CR16" i="4" s="1" a="1"/>
  <c r="CR16" i="4" s="1"/>
  <c r="AL37" i="7"/>
  <c r="CR37" i="7" s="1" a="1"/>
  <c r="CR37" i="7" s="1"/>
  <c r="AK39" i="19"/>
  <c r="CQ39" i="19" s="1" a="1"/>
  <c r="CQ39" i="19" s="1"/>
  <c r="CO92" i="5"/>
  <c r="CO60" i="5"/>
  <c r="CP102" i="19"/>
  <c r="CP70" i="19"/>
  <c r="CP96" i="8"/>
  <c r="CP64" i="8"/>
  <c r="CP113" i="11"/>
  <c r="CP81" i="11"/>
  <c r="CP120" i="8"/>
  <c r="CP123" i="8" s="1"/>
  <c r="CP116" i="8" s="1"/>
  <c r="CP84" i="8"/>
  <c r="AK15" i="6"/>
  <c r="CQ15" i="6" s="1" a="1"/>
  <c r="CQ15" i="6" s="1"/>
  <c r="AJ47" i="6"/>
  <c r="AL44" i="18"/>
  <c r="CR44" i="18" s="1" a="1"/>
  <c r="CR44" i="18" s="1"/>
  <c r="CO79" i="17"/>
  <c r="CO111" i="17"/>
  <c r="CO117" i="8"/>
  <c r="CO85" i="8"/>
  <c r="CO120" i="5"/>
  <c r="CO123" i="5" s="1"/>
  <c r="CO116" i="5" s="1"/>
  <c r="CO84" i="5"/>
  <c r="CP63" i="8"/>
  <c r="CP95" i="8"/>
  <c r="AL38" i="5"/>
  <c r="CR38" i="5" s="1" a="1"/>
  <c r="CR38" i="5" s="1"/>
  <c r="AL26" i="13"/>
  <c r="CR26" i="13" s="1" a="1"/>
  <c r="CR26" i="13" s="1"/>
  <c r="AK21" i="5"/>
  <c r="CQ21" i="5" s="1" a="1"/>
  <c r="CQ21" i="5" s="1"/>
  <c r="AK26" i="15"/>
  <c r="CQ26" i="15" s="1" a="1"/>
  <c r="CQ26" i="15" s="1"/>
  <c r="AL16" i="13"/>
  <c r="CR16" i="13" s="1" a="1"/>
  <c r="CR16" i="13" s="1"/>
  <c r="CN54" i="8"/>
  <c r="CN86" i="8"/>
  <c r="AL21" i="12"/>
  <c r="CR21" i="12" s="1" a="1"/>
  <c r="CR21" i="12" s="1"/>
  <c r="AL46" i="4"/>
  <c r="CR46" i="4" s="1" a="1"/>
  <c r="CR46" i="4" s="1"/>
  <c r="AL19" i="6"/>
  <c r="CR19" i="6" s="1" a="1"/>
  <c r="CR19" i="6" s="1"/>
  <c r="AL31" i="7"/>
  <c r="CR31" i="7" s="1" a="1"/>
  <c r="CR31" i="7" s="1"/>
  <c r="AK26" i="9"/>
  <c r="CQ26" i="9" s="1" a="1"/>
  <c r="CQ26" i="9" s="1"/>
  <c r="AK40" i="14"/>
  <c r="CQ40" i="14" s="1" a="1"/>
  <c r="CQ40" i="14" s="1"/>
  <c r="AL19" i="20"/>
  <c r="CR19" i="20" s="1" a="1"/>
  <c r="CR19" i="20" s="1"/>
  <c r="AK28" i="17"/>
  <c r="CQ28" i="17" s="1" a="1"/>
  <c r="CQ28" i="17" s="1"/>
  <c r="AL44" i="10"/>
  <c r="CR44" i="10" s="1" a="1"/>
  <c r="CR44" i="10" s="1"/>
  <c r="AL22" i="1"/>
  <c r="CR22" i="1" s="1" a="1"/>
  <c r="CR22" i="1" s="1"/>
  <c r="AK30" i="14"/>
  <c r="CQ30" i="14" s="1" a="1"/>
  <c r="CQ30" i="14" s="1"/>
  <c r="AK19" i="14"/>
  <c r="CQ19" i="14" s="1" a="1"/>
  <c r="CQ19" i="14" s="1"/>
  <c r="AL46" i="9"/>
  <c r="CR46" i="9" s="1" a="1"/>
  <c r="CR46" i="9" s="1"/>
  <c r="AL34" i="18"/>
  <c r="CR34" i="18" s="1" a="1"/>
  <c r="CR34" i="18" s="1"/>
  <c r="AL34" i="6"/>
  <c r="CR34" i="6" s="1" a="1"/>
  <c r="CR34" i="6" s="1"/>
  <c r="CP58" i="16"/>
  <c r="CP90" i="16"/>
  <c r="CO84" i="3"/>
  <c r="CO120" i="3"/>
  <c r="CO123" i="3" s="1"/>
  <c r="CO116" i="3" s="1"/>
  <c r="CP71" i="1"/>
  <c r="CP103" i="1"/>
  <c r="CP72" i="1"/>
  <c r="CP104" i="1"/>
  <c r="CP68" i="21"/>
  <c r="CP100" i="21"/>
  <c r="AL35" i="9"/>
  <c r="CR35" i="9" s="1" a="1"/>
  <c r="CR35" i="9" s="1"/>
  <c r="AL36" i="1"/>
  <c r="CR36" i="1" s="1" a="1"/>
  <c r="CR36" i="1" s="1"/>
  <c r="AL31" i="15"/>
  <c r="CR31" i="15" s="1" a="1"/>
  <c r="CR31" i="15" s="1"/>
  <c r="AL43" i="7"/>
  <c r="CR43" i="7" s="1" a="1"/>
  <c r="CR43" i="7" s="1"/>
  <c r="AK42" i="14"/>
  <c r="CQ42" i="14" s="1" a="1"/>
  <c r="CQ42" i="14" s="1"/>
  <c r="AK29" i="10"/>
  <c r="CQ29" i="10" s="1" a="1"/>
  <c r="CQ29" i="10" s="1"/>
  <c r="AK19" i="18"/>
  <c r="CQ19" i="18" s="1" a="1"/>
  <c r="CQ19" i="18" s="1"/>
  <c r="AK27" i="12"/>
  <c r="CQ27" i="12" s="1" a="1"/>
  <c r="CQ27" i="12" s="1"/>
  <c r="AL25" i="9"/>
  <c r="CR25" i="9" s="1" a="1"/>
  <c r="CR25" i="9" s="1"/>
  <c r="CP57" i="10"/>
  <c r="CP89" i="10"/>
  <c r="CO97" i="2"/>
  <c r="CO65" i="2"/>
  <c r="CP102" i="3"/>
  <c r="CP70" i="3"/>
  <c r="CO101" i="7"/>
  <c r="CO69" i="7"/>
  <c r="CP101" i="5"/>
  <c r="CP69" i="5"/>
  <c r="AL45" i="2"/>
  <c r="CR45" i="2" s="1" a="1"/>
  <c r="CR45" i="2" s="1"/>
  <c r="AK35" i="11"/>
  <c r="CQ35" i="11" s="1" a="1"/>
  <c r="CQ35" i="11" s="1"/>
  <c r="AL29" i="18"/>
  <c r="CR29" i="18" s="1" a="1"/>
  <c r="CR29" i="18" s="1"/>
  <c r="AK18" i="12"/>
  <c r="CQ18" i="12" s="1" a="1"/>
  <c r="CQ18" i="12" s="1"/>
  <c r="AL32" i="18"/>
  <c r="CR32" i="18" s="1" a="1"/>
  <c r="CR32" i="18" s="1"/>
  <c r="AL32" i="10"/>
  <c r="CR32" i="10" s="1" a="1"/>
  <c r="CR32" i="10" s="1"/>
  <c r="AL35" i="17"/>
  <c r="CR35" i="17" s="1" a="1"/>
  <c r="CR35" i="17" s="1"/>
  <c r="AL40" i="1"/>
  <c r="CR40" i="1" s="1" a="1"/>
  <c r="CR40" i="1" s="1"/>
  <c r="AK37" i="16"/>
  <c r="CQ37" i="16" s="1" a="1"/>
  <c r="CQ37" i="16" s="1"/>
  <c r="CP93" i="8"/>
  <c r="CP61" i="8"/>
  <c r="CO107" i="21"/>
  <c r="CO75" i="21"/>
  <c r="CO73" i="4"/>
  <c r="CO105" i="4"/>
  <c r="CO111" i="18"/>
  <c r="CO79" i="18"/>
  <c r="CO102" i="21"/>
  <c r="CO70" i="21"/>
  <c r="CO110" i="9"/>
  <c r="CO78" i="9"/>
  <c r="AK24" i="12"/>
  <c r="CQ24" i="12" s="1" a="1"/>
  <c r="CQ24" i="12" s="1"/>
  <c r="AK36" i="3"/>
  <c r="CQ36" i="3" s="1" a="1"/>
  <c r="CQ36" i="3" s="1"/>
  <c r="AL44" i="15"/>
  <c r="CR44" i="15" s="1" a="1"/>
  <c r="CR44" i="15" s="1"/>
  <c r="AK30" i="8"/>
  <c r="CQ30" i="8" s="1" a="1"/>
  <c r="CQ30" i="8" s="1"/>
  <c r="CP91" i="6"/>
  <c r="CP59" i="6"/>
  <c r="CO95" i="6"/>
  <c r="CO63" i="6"/>
  <c r="AL27" i="14"/>
  <c r="CR27" i="14" s="1" a="1"/>
  <c r="CR27" i="14" s="1"/>
  <c r="AL27" i="16"/>
  <c r="CR27" i="16" s="1" a="1"/>
  <c r="CR27" i="16" s="1"/>
  <c r="AK31" i="17"/>
  <c r="CQ31" i="17" s="1" a="1"/>
  <c r="CQ31" i="17" s="1"/>
  <c r="CP78" i="1"/>
  <c r="CP110" i="1"/>
  <c r="CO55" i="14"/>
  <c r="CO87" i="14"/>
  <c r="CO105" i="5"/>
  <c r="CO73" i="5"/>
  <c r="CP101" i="16"/>
  <c r="CP69" i="16"/>
  <c r="CP106" i="4"/>
  <c r="CP74" i="4"/>
  <c r="CP70" i="1"/>
  <c r="CP102" i="1"/>
  <c r="AL34" i="8"/>
  <c r="CR34" i="8" s="1" a="1"/>
  <c r="CR34" i="8" s="1"/>
  <c r="AL33" i="20"/>
  <c r="CR33" i="20" s="1" a="1"/>
  <c r="CR33" i="20" s="1"/>
  <c r="AL46" i="1"/>
  <c r="CR46" i="1" s="1" a="1"/>
  <c r="CR46" i="1" s="1"/>
  <c r="AL33" i="9"/>
  <c r="CR33" i="9" s="1" a="1"/>
  <c r="CR33" i="9" s="1"/>
  <c r="AL22" i="16"/>
  <c r="CR22" i="16" s="1" a="1"/>
  <c r="CR22" i="16" s="1"/>
  <c r="AK43" i="8"/>
  <c r="CQ43" i="8" s="1" a="1"/>
  <c r="CQ43" i="8" s="1"/>
  <c r="AK41" i="2"/>
  <c r="CQ41" i="2" s="1" a="1"/>
  <c r="CQ41" i="2" s="1"/>
  <c r="AL41" i="19"/>
  <c r="CR41" i="19" s="1" a="1"/>
  <c r="CR41" i="19" s="1"/>
  <c r="AL39" i="6"/>
  <c r="CR39" i="6" s="1" a="1"/>
  <c r="CR39" i="6" s="1"/>
  <c r="AK20" i="21"/>
  <c r="CQ20" i="21" s="1" a="1"/>
  <c r="CQ20" i="21" s="1"/>
  <c r="AK17" i="3"/>
  <c r="CQ17" i="3" s="1" a="1"/>
  <c r="CQ17" i="3" s="1"/>
  <c r="AK38" i="14"/>
  <c r="CQ38" i="14" s="1" a="1"/>
  <c r="CQ38" i="14" s="1"/>
  <c r="AL35" i="10"/>
  <c r="CR35" i="10" s="1" a="1"/>
  <c r="CR35" i="10" s="1"/>
  <c r="AK38" i="16"/>
  <c r="CQ38" i="16" s="1" a="1"/>
  <c r="CQ38" i="16" s="1"/>
  <c r="AL26" i="21"/>
  <c r="CR26" i="21" s="1" a="1"/>
  <c r="CR26" i="21" s="1"/>
  <c r="AL19" i="15"/>
  <c r="CR19" i="15" s="1" a="1"/>
  <c r="CR19" i="15" s="1"/>
  <c r="AK35" i="14"/>
  <c r="CQ35" i="14" s="1" a="1"/>
  <c r="CQ35" i="14" s="1"/>
  <c r="AK27" i="17"/>
  <c r="CQ27" i="17" s="1" a="1"/>
  <c r="CQ27" i="17" s="1"/>
  <c r="AK42" i="5"/>
  <c r="CQ42" i="5" s="1" a="1"/>
  <c r="CQ42" i="5" s="1"/>
  <c r="AK30" i="15"/>
  <c r="CQ30" i="15" s="1" a="1"/>
  <c r="CQ30" i="15" s="1"/>
  <c r="AK29" i="5"/>
  <c r="CQ29" i="5" s="1" a="1"/>
  <c r="CQ29" i="5" s="1"/>
  <c r="AK16" i="11"/>
  <c r="CQ16" i="11" s="1" a="1"/>
  <c r="CQ16" i="11" s="1"/>
  <c r="AK22" i="18"/>
  <c r="CQ22" i="18" s="1" a="1"/>
  <c r="CQ22" i="18" s="1"/>
  <c r="AL24" i="16"/>
  <c r="CR24" i="16" s="1" a="1"/>
  <c r="CR24" i="16" s="1"/>
  <c r="AK30" i="21"/>
  <c r="CQ30" i="21" s="1" a="1"/>
  <c r="CQ30" i="21" s="1"/>
  <c r="AL42" i="9"/>
  <c r="CR42" i="9" s="1" a="1"/>
  <c r="CR42" i="9" s="1"/>
  <c r="CP114" i="2"/>
  <c r="CP82" i="2"/>
  <c r="CP106" i="6"/>
  <c r="CP74" i="6"/>
  <c r="CO104" i="3"/>
  <c r="CO72" i="3"/>
  <c r="CP70" i="10"/>
  <c r="CP102" i="10"/>
  <c r="CO92" i="3"/>
  <c r="CO60" i="3"/>
  <c r="CP78" i="17"/>
  <c r="CP110" i="17"/>
  <c r="CP60" i="16"/>
  <c r="CP92" i="16"/>
  <c r="CO65" i="4"/>
  <c r="CO97" i="4"/>
  <c r="CP70" i="20"/>
  <c r="CP102" i="20"/>
  <c r="CO113" i="2"/>
  <c r="CO81" i="2"/>
  <c r="CO92" i="11"/>
  <c r="CO60" i="11"/>
  <c r="CP95" i="19"/>
  <c r="CP63" i="19"/>
  <c r="CP80" i="12"/>
  <c r="CP112" i="12"/>
  <c r="CO106" i="8"/>
  <c r="CO74" i="8"/>
  <c r="CP111" i="6"/>
  <c r="CP79" i="6"/>
  <c r="CP104" i="19"/>
  <c r="CP72" i="19"/>
  <c r="CO82" i="15"/>
  <c r="CO114" i="15"/>
  <c r="AK15" i="4"/>
  <c r="CQ15" i="4" s="1" a="1"/>
  <c r="CQ15" i="4" s="1"/>
  <c r="AJ47" i="4"/>
  <c r="AL31" i="9"/>
  <c r="CR31" i="9" s="1" a="1"/>
  <c r="CR31" i="9" s="1"/>
  <c r="AL36" i="6"/>
  <c r="CR36" i="6" s="1" a="1"/>
  <c r="CR36" i="6" s="1"/>
  <c r="AK40" i="11"/>
  <c r="CQ40" i="11" s="1" a="1"/>
  <c r="CQ40" i="11" s="1"/>
  <c r="AL23" i="9"/>
  <c r="CR23" i="9" s="1" a="1"/>
  <c r="CR23" i="9" s="1"/>
  <c r="AL28" i="9"/>
  <c r="CR28" i="9" s="1" a="1"/>
  <c r="CR28" i="9" s="1"/>
  <c r="AK18" i="15"/>
  <c r="CQ18" i="15" s="1" a="1"/>
  <c r="CQ18" i="15" s="1"/>
  <c r="AK25" i="17"/>
  <c r="CQ25" i="17" s="1" a="1"/>
  <c r="CQ25" i="17" s="1"/>
  <c r="AL16" i="8"/>
  <c r="CR16" i="8" s="1" a="1"/>
  <c r="CR16" i="8" s="1"/>
  <c r="CO76" i="17"/>
  <c r="CO108" i="17"/>
  <c r="CP68" i="12"/>
  <c r="CP100" i="12"/>
  <c r="AI47" i="16"/>
  <c r="AJ15" i="16"/>
  <c r="CP15" i="16" s="1" a="1"/>
  <c r="CP15" i="16" s="1"/>
  <c r="AL16" i="6"/>
  <c r="CR16" i="6" s="1" a="1"/>
  <c r="CR16" i="6" s="1"/>
  <c r="CP117" i="5"/>
  <c r="CP85" i="5"/>
  <c r="CP117" i="19"/>
  <c r="CP85" i="19"/>
  <c r="CP74" i="12"/>
  <c r="CP106" i="12"/>
  <c r="CO107" i="2"/>
  <c r="CO75" i="2"/>
  <c r="CO88" i="2"/>
  <c r="CO56" i="2"/>
  <c r="CP59" i="9"/>
  <c r="CP91" i="9"/>
  <c r="CP75" i="15"/>
  <c r="CP107" i="15"/>
  <c r="CO94" i="18"/>
  <c r="CO62" i="18"/>
  <c r="CO108" i="20"/>
  <c r="CO76" i="20"/>
  <c r="CP83" i="20"/>
  <c r="CP115" i="20"/>
  <c r="CP109" i="21"/>
  <c r="CP77" i="21"/>
  <c r="CP114" i="3"/>
  <c r="CP82" i="3"/>
  <c r="CO88" i="7"/>
  <c r="CO56" i="7"/>
  <c r="CP77" i="17"/>
  <c r="CP109" i="17"/>
  <c r="CP63" i="9"/>
  <c r="CP95" i="9"/>
  <c r="CP101" i="6"/>
  <c r="CP69" i="6"/>
  <c r="CP76" i="19"/>
  <c r="CP108" i="19"/>
  <c r="CP87" i="2"/>
  <c r="CP55" i="2"/>
  <c r="CP77" i="10"/>
  <c r="CP109" i="10"/>
  <c r="AL17" i="15"/>
  <c r="CR17" i="15" s="1" a="1"/>
  <c r="CR17" i="15" s="1"/>
  <c r="AL34" i="12"/>
  <c r="CR34" i="12" s="1" a="1"/>
  <c r="CR34" i="12" s="1"/>
  <c r="CO88" i="6"/>
  <c r="CO56" i="6"/>
  <c r="CP98" i="11"/>
  <c r="CP66" i="11"/>
  <c r="AL27" i="8"/>
  <c r="CR27" i="8" s="1" a="1"/>
  <c r="CR27" i="8" s="1"/>
  <c r="CP75" i="9"/>
  <c r="CP107" i="9"/>
  <c r="CP108" i="3"/>
  <c r="CP76" i="3"/>
  <c r="AL45" i="8"/>
  <c r="CR45" i="8" s="1" a="1"/>
  <c r="CR45" i="8" s="1"/>
  <c r="AK46" i="8"/>
  <c r="CQ46" i="8" s="1" a="1"/>
  <c r="CQ46" i="8" s="1"/>
  <c r="AK45" i="5"/>
  <c r="CQ45" i="5" s="1" a="1"/>
  <c r="CQ45" i="5" s="1"/>
  <c r="AL24" i="8"/>
  <c r="CR24" i="8" s="1" a="1"/>
  <c r="CR24" i="8" s="1"/>
  <c r="CP73" i="21"/>
  <c r="CP105" i="21"/>
  <c r="CO57" i="4"/>
  <c r="CO89" i="4"/>
  <c r="CP86" i="11"/>
  <c r="CP54" i="11"/>
  <c r="CP62" i="20"/>
  <c r="CP94" i="20"/>
  <c r="CP88" i="4"/>
  <c r="CP56" i="4"/>
  <c r="CO110" i="10"/>
  <c r="CO78" i="10"/>
  <c r="CP106" i="3"/>
  <c r="CP74" i="3"/>
  <c r="CP107" i="4"/>
  <c r="CP75" i="4"/>
  <c r="CP120" i="13"/>
  <c r="CP123" i="13" s="1"/>
  <c r="CP116" i="13" s="1"/>
  <c r="CP84" i="13"/>
  <c r="CO62" i="14"/>
  <c r="CO94" i="14"/>
  <c r="CO95" i="21"/>
  <c r="CO63" i="21"/>
  <c r="CP103" i="7"/>
  <c r="CP71" i="7"/>
  <c r="CO63" i="4"/>
  <c r="CO95" i="4"/>
  <c r="CP108" i="2"/>
  <c r="CP76" i="2"/>
  <c r="CP77" i="15"/>
  <c r="CP109" i="15"/>
  <c r="CP77" i="1"/>
  <c r="CP109" i="1"/>
  <c r="CP75" i="17"/>
  <c r="CP107" i="17"/>
  <c r="CO115" i="8"/>
  <c r="CO83" i="8"/>
  <c r="CP99" i="16"/>
  <c r="CP67" i="16"/>
  <c r="CP89" i="6"/>
  <c r="CP57" i="6"/>
  <c r="AL19" i="16"/>
  <c r="CR19" i="16" s="1" a="1"/>
  <c r="CR19" i="16" s="1"/>
  <c r="AK45" i="3"/>
  <c r="CQ45" i="3" s="1" a="1"/>
  <c r="CQ45" i="3" s="1"/>
  <c r="AL32" i="1"/>
  <c r="CR32" i="1" s="1" a="1"/>
  <c r="CR32" i="1" s="1"/>
  <c r="AL33" i="1"/>
  <c r="CR33" i="1" s="1" a="1"/>
  <c r="CR33" i="1" s="1"/>
  <c r="AL29" i="21"/>
  <c r="CR29" i="21" s="1" a="1"/>
  <c r="CR29" i="21" s="1"/>
  <c r="CP81" i="12"/>
  <c r="CP113" i="12"/>
  <c r="CP108" i="8"/>
  <c r="CP76" i="8"/>
  <c r="CO96" i="19"/>
  <c r="CO64" i="19"/>
  <c r="CP65" i="12"/>
  <c r="CP97" i="12"/>
  <c r="CP104" i="5"/>
  <c r="CP72" i="5"/>
  <c r="CO117" i="18"/>
  <c r="CO85" i="18"/>
  <c r="CP55" i="20"/>
  <c r="CP87" i="20"/>
  <c r="CP117" i="21"/>
  <c r="CP85" i="21"/>
  <c r="CO89" i="7"/>
  <c r="CO57" i="7"/>
  <c r="CP99" i="5"/>
  <c r="CP67" i="5"/>
  <c r="CP114" i="18"/>
  <c r="CP82" i="18"/>
  <c r="CO79" i="15"/>
  <c r="CO111" i="15"/>
  <c r="CP69" i="9"/>
  <c r="CP101" i="9"/>
  <c r="CP68" i="17"/>
  <c r="CP100" i="17"/>
  <c r="AL18" i="10"/>
  <c r="CR18" i="10" s="1" a="1"/>
  <c r="CR18" i="10" s="1"/>
  <c r="AK26" i="2"/>
  <c r="CQ26" i="2" s="1" a="1"/>
  <c r="CQ26" i="2" s="1"/>
  <c r="AL31" i="3"/>
  <c r="CR31" i="3" s="1" a="1"/>
  <c r="CR31" i="3" s="1"/>
  <c r="AK30" i="7"/>
  <c r="CQ30" i="7" s="1" a="1"/>
  <c r="CQ30" i="7" s="1"/>
  <c r="AL30" i="5"/>
  <c r="CR30" i="5" s="1" a="1"/>
  <c r="CR30" i="5" s="1"/>
  <c r="CP113" i="7"/>
  <c r="CP81" i="7"/>
  <c r="CP61" i="10"/>
  <c r="CP93" i="10"/>
  <c r="CO73" i="3"/>
  <c r="CO105" i="3"/>
  <c r="CP103" i="19"/>
  <c r="CP71" i="19"/>
  <c r="CO120" i="11"/>
  <c r="CO123" i="11" s="1"/>
  <c r="CO116" i="11" s="1"/>
  <c r="CO84" i="11"/>
  <c r="CP85" i="10"/>
  <c r="CP117" i="10"/>
  <c r="CP84" i="15"/>
  <c r="CP120" i="15"/>
  <c r="CP123" i="15" s="1"/>
  <c r="CP116" i="15" s="1"/>
  <c r="CP114" i="19"/>
  <c r="CP82" i="19"/>
  <c r="CP87" i="18"/>
  <c r="CP55" i="18"/>
  <c r="AL22" i="8"/>
  <c r="CR22" i="8" s="1" a="1"/>
  <c r="CR22" i="8" s="1"/>
  <c r="AK36" i="21"/>
  <c r="CQ36" i="21" s="1" a="1"/>
  <c r="CQ36" i="21" s="1"/>
  <c r="AK34" i="4"/>
  <c r="CQ34" i="4" s="1" a="1"/>
  <c r="CQ34" i="4" s="1"/>
  <c r="AK40" i="18"/>
  <c r="CQ40" i="18" s="1" a="1"/>
  <c r="CQ40" i="18" s="1"/>
  <c r="AK31" i="21"/>
  <c r="CQ31" i="21" s="1" a="1"/>
  <c r="CQ31" i="21" s="1"/>
  <c r="AK39" i="9"/>
  <c r="CQ39" i="9" s="1" a="1"/>
  <c r="CQ39" i="9" s="1"/>
  <c r="CP60" i="1"/>
  <c r="CP92" i="1"/>
  <c r="CO83" i="3"/>
  <c r="CO115" i="3"/>
  <c r="CP115" i="6"/>
  <c r="CP83" i="6"/>
  <c r="AJ15" i="18"/>
  <c r="CP15" i="18" s="1" a="1"/>
  <c r="CP15" i="18" s="1"/>
  <c r="AI47" i="18"/>
  <c r="AL20" i="6"/>
  <c r="CR20" i="6" s="1" a="1"/>
  <c r="CR20" i="6" s="1"/>
  <c r="AK24" i="6"/>
  <c r="CQ24" i="6" s="1" a="1"/>
  <c r="CQ24" i="6" s="1"/>
  <c r="CP61" i="20"/>
  <c r="CP93" i="20"/>
  <c r="CP96" i="4"/>
  <c r="CP64" i="4"/>
  <c r="CP68" i="8"/>
  <c r="CP100" i="8"/>
  <c r="AK15" i="17"/>
  <c r="CQ15" i="17" s="1" a="1"/>
  <c r="CQ15" i="17" s="1"/>
  <c r="AJ47" i="17"/>
  <c r="AL39" i="1"/>
  <c r="CR39" i="1" s="1" a="1"/>
  <c r="CR39" i="1" s="1"/>
  <c r="AK16" i="14"/>
  <c r="CQ16" i="14" s="1" a="1"/>
  <c r="CQ16" i="14" s="1"/>
  <c r="AK34" i="5"/>
  <c r="CQ34" i="5" s="1" a="1"/>
  <c r="CQ34" i="5" s="1"/>
  <c r="AL30" i="16"/>
  <c r="CR30" i="16" s="1" a="1"/>
  <c r="CR30" i="16" s="1"/>
  <c r="AL35" i="4"/>
  <c r="CR35" i="4" s="1" a="1"/>
  <c r="CR35" i="4" s="1"/>
  <c r="AL31" i="1"/>
  <c r="CR31" i="1" s="1" a="1"/>
  <c r="CR31" i="1" s="1"/>
  <c r="CO83" i="16"/>
  <c r="CO115" i="16"/>
  <c r="CP73" i="16"/>
  <c r="CP105" i="16"/>
  <c r="CP75" i="12"/>
  <c r="CP107" i="12"/>
  <c r="CP104" i="11"/>
  <c r="CP72" i="11"/>
  <c r="CO98" i="21"/>
  <c r="CO66" i="21"/>
  <c r="CP65" i="16"/>
  <c r="CP97" i="16"/>
  <c r="CP114" i="14"/>
  <c r="CP82" i="14"/>
  <c r="CP66" i="15"/>
  <c r="CP98" i="15"/>
  <c r="CP78" i="12"/>
  <c r="CP110" i="12"/>
  <c r="CO68" i="3"/>
  <c r="CO100" i="3"/>
  <c r="CO104" i="10"/>
  <c r="CO72" i="10"/>
  <c r="CP115" i="19"/>
  <c r="CP83" i="19"/>
  <c r="CP64" i="1"/>
  <c r="CP96" i="1"/>
  <c r="CO92" i="2"/>
  <c r="CO60" i="2"/>
  <c r="CO114" i="13"/>
  <c r="CO82" i="13"/>
  <c r="CO87" i="21"/>
  <c r="CO55" i="21"/>
  <c r="CO98" i="10"/>
  <c r="CO66" i="10"/>
  <c r="CP106" i="7"/>
  <c r="CP74" i="7"/>
  <c r="CO81" i="4"/>
  <c r="CO113" i="4"/>
  <c r="CO94" i="2"/>
  <c r="CO62" i="2"/>
  <c r="CP74" i="1"/>
  <c r="CP106" i="1"/>
  <c r="CP69" i="1"/>
  <c r="CP101" i="1"/>
  <c r="CP68" i="16"/>
  <c r="CP100" i="16"/>
  <c r="CP109" i="18"/>
  <c r="CP77" i="18"/>
  <c r="CO72" i="4"/>
  <c r="CO104" i="4"/>
  <c r="CO87" i="5"/>
  <c r="CO55" i="5"/>
  <c r="AL43" i="2"/>
  <c r="CR43" i="2" s="1" a="1"/>
  <c r="CR43" i="2" s="1"/>
  <c r="AL35" i="6"/>
  <c r="CR35" i="6" s="1" a="1"/>
  <c r="CR35" i="6" s="1"/>
  <c r="AK33" i="3"/>
  <c r="CQ33" i="3" s="1" a="1"/>
  <c r="CQ33" i="3" s="1"/>
  <c r="AL31" i="10"/>
  <c r="CR31" i="10" s="1" a="1"/>
  <c r="CR31" i="10" s="1"/>
  <c r="AK21" i="3"/>
  <c r="CQ21" i="3" s="1" a="1"/>
  <c r="CQ21" i="3" s="1"/>
  <c r="AL39" i="17"/>
  <c r="CR39" i="17" s="1" a="1"/>
  <c r="CR39" i="17" s="1"/>
  <c r="AL21" i="16"/>
  <c r="CR21" i="16" s="1" a="1"/>
  <c r="CR21" i="16" s="1"/>
  <c r="AK26" i="4"/>
  <c r="CQ26" i="4" s="1" a="1"/>
  <c r="CQ26" i="4" s="1"/>
  <c r="AL31" i="20"/>
  <c r="CR31" i="20" s="1" a="1"/>
  <c r="CR31" i="20" s="1"/>
  <c r="AK42" i="2"/>
  <c r="CQ42" i="2" s="1" a="1"/>
  <c r="CQ42" i="2" s="1"/>
  <c r="AK21" i="11"/>
  <c r="CQ21" i="11" s="1" a="1"/>
  <c r="CQ21" i="11" s="1"/>
  <c r="AL24" i="19"/>
  <c r="CR24" i="19" s="1" a="1"/>
  <c r="CR24" i="19" s="1"/>
  <c r="AL41" i="12"/>
  <c r="CR41" i="12" s="1" a="1"/>
  <c r="CR41" i="12" s="1"/>
  <c r="AK35" i="8"/>
  <c r="CQ35" i="8" s="1" a="1"/>
  <c r="CQ35" i="8" s="1"/>
  <c r="AL40" i="6"/>
  <c r="CR40" i="6" s="1" a="1"/>
  <c r="CR40" i="6" s="1"/>
  <c r="AL33" i="19"/>
  <c r="CR33" i="19" s="1" a="1"/>
  <c r="CR33" i="19" s="1"/>
  <c r="AK43" i="15"/>
  <c r="CQ43" i="15" s="1" a="1"/>
  <c r="CQ43" i="15" s="1"/>
  <c r="CO106" i="18"/>
  <c r="CO74" i="18"/>
  <c r="CP56" i="20"/>
  <c r="CP88" i="20"/>
  <c r="CO90" i="21"/>
  <c r="CO58" i="21"/>
  <c r="CP114" i="11"/>
  <c r="CP82" i="11"/>
  <c r="CP62" i="10"/>
  <c r="CP94" i="10"/>
  <c r="CP62" i="15"/>
  <c r="CP94" i="15"/>
  <c r="CP107" i="19"/>
  <c r="CP75" i="19"/>
  <c r="CO101" i="12"/>
  <c r="CO69" i="12"/>
  <c r="AK15" i="5"/>
  <c r="CQ15" i="5" s="1" a="1"/>
  <c r="CQ15" i="5" s="1"/>
  <c r="AJ47" i="5"/>
  <c r="AK37" i="17"/>
  <c r="CQ37" i="17" s="1" a="1"/>
  <c r="CQ37" i="17" s="1"/>
  <c r="AL29" i="12"/>
  <c r="CR29" i="12" s="1" a="1"/>
  <c r="CR29" i="12" s="1"/>
  <c r="CP77" i="7"/>
  <c r="CP109" i="7"/>
  <c r="CP59" i="1"/>
  <c r="CP91" i="1"/>
  <c r="AL46" i="5"/>
  <c r="CR46" i="5" s="1" a="1"/>
  <c r="CR46" i="5" s="1"/>
  <c r="AL46" i="19"/>
  <c r="CR46" i="19" s="1" a="1"/>
  <c r="CR46" i="19" s="1"/>
  <c r="AL35" i="12"/>
  <c r="CR35" i="12" s="1" a="1"/>
  <c r="CR35" i="12" s="1"/>
  <c r="AK36" i="2"/>
  <c r="CQ36" i="2" s="1" a="1"/>
  <c r="CQ36" i="2" s="1"/>
  <c r="AK17" i="2"/>
  <c r="CQ17" i="2" s="1" a="1"/>
  <c r="CQ17" i="2" s="1"/>
  <c r="AL20" i="9"/>
  <c r="CR20" i="9" s="1" a="1"/>
  <c r="CR20" i="9" s="1"/>
  <c r="AL36" i="15"/>
  <c r="CR36" i="15" s="1" a="1"/>
  <c r="CR36" i="15" s="1"/>
  <c r="AK23" i="18"/>
  <c r="CQ23" i="18" s="1" a="1"/>
  <c r="CQ23" i="18" s="1"/>
  <c r="AK37" i="20"/>
  <c r="CQ37" i="20" s="1" a="1"/>
  <c r="CQ37" i="20" s="1"/>
  <c r="AL44" i="20"/>
  <c r="CR44" i="20" s="1" a="1"/>
  <c r="CR44" i="20" s="1"/>
  <c r="AL38" i="21"/>
  <c r="CR38" i="21" s="1" a="1"/>
  <c r="CR38" i="21" s="1"/>
  <c r="AL43" i="3"/>
  <c r="CR43" i="3" s="1" a="1"/>
  <c r="CR43" i="3" s="1"/>
  <c r="AK17" i="7"/>
  <c r="CQ17" i="7" s="1" a="1"/>
  <c r="CQ17" i="7" s="1"/>
  <c r="AL38" i="17"/>
  <c r="CR38" i="17" s="1" a="1"/>
  <c r="CR38" i="17" s="1"/>
  <c r="AL24" i="9"/>
  <c r="CR24" i="9" s="1" a="1"/>
  <c r="CR24" i="9" s="1"/>
  <c r="AL30" i="6"/>
  <c r="CR30" i="6" s="1" a="1"/>
  <c r="CR30" i="6" s="1"/>
  <c r="AL37" i="19"/>
  <c r="CR37" i="19" s="1" a="1"/>
  <c r="CR37" i="19" s="1"/>
  <c r="AL16" i="2"/>
  <c r="CR16" i="2" s="1" a="1"/>
  <c r="CR16" i="2" s="1"/>
  <c r="AL38" i="10"/>
  <c r="CR38" i="10" s="1" a="1"/>
  <c r="CR38" i="10" s="1"/>
  <c r="CO120" i="10"/>
  <c r="CO123" i="10" s="1"/>
  <c r="CO116" i="10" s="1"/>
  <c r="CO84" i="10"/>
  <c r="CO109" i="2"/>
  <c r="CO77" i="2"/>
  <c r="AK15" i="10"/>
  <c r="CQ15" i="10" s="1" a="1"/>
  <c r="CQ15" i="10" s="1"/>
  <c r="AJ47" i="10"/>
  <c r="AK17" i="6"/>
  <c r="CQ17" i="6" s="1" a="1"/>
  <c r="CQ17" i="6" s="1"/>
  <c r="AL27" i="11"/>
  <c r="CR27" i="11" s="1" a="1"/>
  <c r="CR27" i="11" s="1"/>
  <c r="CP66" i="8"/>
  <c r="CP98" i="8"/>
  <c r="AL36" i="9"/>
  <c r="CR36" i="9" s="1" a="1"/>
  <c r="CR36" i="9" s="1"/>
  <c r="AL37" i="3"/>
  <c r="CR37" i="3" s="1" a="1"/>
  <c r="CR37" i="3" s="1"/>
  <c r="AL31" i="19"/>
  <c r="CR31" i="19" s="1" a="1"/>
  <c r="CR31" i="19" s="1"/>
  <c r="CP98" i="4"/>
  <c r="CP66" i="4"/>
  <c r="CP84" i="12"/>
  <c r="CP120" i="12"/>
  <c r="CP123" i="12" s="1"/>
  <c r="CP116" i="12" s="1"/>
  <c r="CO78" i="15"/>
  <c r="CO110" i="15"/>
  <c r="CP101" i="11"/>
  <c r="CP69" i="11"/>
  <c r="AL42" i="6"/>
  <c r="CR42" i="6" s="1" a="1"/>
  <c r="CR42" i="6" s="1"/>
  <c r="CP78" i="7"/>
  <c r="CP110" i="7"/>
  <c r="CP56" i="1"/>
  <c r="CP88" i="1"/>
  <c r="CP59" i="12"/>
  <c r="CP91" i="12"/>
  <c r="CP99" i="4"/>
  <c r="CP67" i="4"/>
  <c r="CP102" i="5"/>
  <c r="CP70" i="5"/>
  <c r="CO102" i="11"/>
  <c r="CO70" i="11"/>
  <c r="CO105" i="13"/>
  <c r="CO73" i="13"/>
  <c r="AL34" i="21"/>
  <c r="CR34" i="21" s="1" a="1"/>
  <c r="CR34" i="21" s="1"/>
  <c r="AK18" i="4"/>
  <c r="CQ18" i="4" s="1" a="1"/>
  <c r="CQ18" i="4" s="1"/>
  <c r="AJ15" i="8"/>
  <c r="CP15" i="8" s="1" a="1"/>
  <c r="CP15" i="8" s="1"/>
  <c r="AI47" i="8"/>
  <c r="AL23" i="20"/>
  <c r="CR23" i="20" s="1" a="1"/>
  <c r="CR23" i="20" s="1"/>
  <c r="AL17" i="4"/>
  <c r="CR17" i="4" s="1" a="1"/>
  <c r="CR17" i="4" s="1"/>
  <c r="AK39" i="10"/>
  <c r="CQ39" i="10" s="1" a="1"/>
  <c r="CQ39" i="10" s="1"/>
  <c r="AL35" i="3"/>
  <c r="CR35" i="3" s="1" a="1"/>
  <c r="CR35" i="3" s="1"/>
  <c r="AL36" i="4"/>
  <c r="CR36" i="4" s="1" a="1"/>
  <c r="CR36" i="4" s="1"/>
  <c r="AL45" i="13"/>
  <c r="CR45" i="13" s="1" a="1"/>
  <c r="CR45" i="13" s="1"/>
  <c r="AK23" i="14"/>
  <c r="CQ23" i="14" s="1" a="1"/>
  <c r="CQ23" i="14" s="1"/>
  <c r="AK24" i="21"/>
  <c r="CQ24" i="21" s="1" a="1"/>
  <c r="CQ24" i="21" s="1"/>
  <c r="AL32" i="7"/>
  <c r="CR32" i="7" s="1" a="1"/>
  <c r="CR32" i="7" s="1"/>
  <c r="AK24" i="4"/>
  <c r="CQ24" i="4" s="1" a="1"/>
  <c r="CQ24" i="4" s="1"/>
  <c r="AL37" i="2"/>
  <c r="CR37" i="2" s="1" a="1"/>
  <c r="CR37" i="2" s="1"/>
  <c r="AL38" i="15"/>
  <c r="CR38" i="15" s="1" a="1"/>
  <c r="CR38" i="15" s="1"/>
  <c r="AL38" i="1"/>
  <c r="CR38" i="1" s="1" a="1"/>
  <c r="CR38" i="1" s="1"/>
  <c r="AL36" i="17"/>
  <c r="CR36" i="17" s="1" a="1"/>
  <c r="CR36" i="17" s="1"/>
  <c r="AK44" i="8"/>
  <c r="CQ44" i="8" s="1" a="1"/>
  <c r="CQ44" i="8" s="1"/>
  <c r="AL28" i="16"/>
  <c r="CR28" i="16" s="1" a="1"/>
  <c r="CR28" i="16" s="1"/>
  <c r="AL18" i="6"/>
  <c r="CR18" i="6" s="1" a="1"/>
  <c r="CR18" i="6" s="1"/>
  <c r="CP61" i="7"/>
  <c r="CP93" i="7"/>
  <c r="CP110" i="2"/>
  <c r="CP78" i="2"/>
  <c r="CP104" i="2"/>
  <c r="CP72" i="2"/>
  <c r="CO77" i="6"/>
  <c r="CO109" i="6"/>
  <c r="AL42" i="12"/>
  <c r="CR42" i="12" s="1" a="1"/>
  <c r="CR42" i="12" s="1"/>
  <c r="AL37" i="8"/>
  <c r="CR37" i="8" s="1" a="1"/>
  <c r="CR37" i="8" s="1"/>
  <c r="AK25" i="19"/>
  <c r="CQ25" i="19" s="1" a="1"/>
  <c r="CQ25" i="19" s="1"/>
  <c r="AL26" i="12"/>
  <c r="CR26" i="12" s="1" a="1"/>
  <c r="CR26" i="12" s="1"/>
  <c r="AL33" i="5"/>
  <c r="CR33" i="5" s="1" a="1"/>
  <c r="CR33" i="5" s="1"/>
  <c r="AK46" i="18"/>
  <c r="CQ46" i="18" s="1" a="1"/>
  <c r="CQ46" i="18" s="1"/>
  <c r="AL16" i="20"/>
  <c r="CR16" i="20" s="1" a="1"/>
  <c r="CR16" i="20" s="1"/>
  <c r="AL46" i="21"/>
  <c r="CR46" i="21" s="1" a="1"/>
  <c r="CR46" i="21" s="1"/>
  <c r="AK18" i="7"/>
  <c r="CQ18" i="7" s="1" a="1"/>
  <c r="CQ18" i="7" s="1"/>
  <c r="AL28" i="5"/>
  <c r="CR28" i="5" s="1" a="1"/>
  <c r="CR28" i="5" s="1"/>
  <c r="AL43" i="18"/>
  <c r="CR43" i="18" s="1" a="1"/>
  <c r="CR43" i="18" s="1"/>
  <c r="AK40" i="15"/>
  <c r="CQ40" i="15" s="1" a="1"/>
  <c r="CQ40" i="15" s="1"/>
  <c r="AL30" i="9"/>
  <c r="CR30" i="9" s="1" a="1"/>
  <c r="CR30" i="9" s="1"/>
  <c r="AL29" i="17"/>
  <c r="CR29" i="17" s="1" a="1"/>
  <c r="CR29" i="17" s="1"/>
  <c r="CP96" i="2"/>
  <c r="CP64" i="2"/>
  <c r="CP90" i="19"/>
  <c r="CP58" i="19"/>
  <c r="CO110" i="5"/>
  <c r="CO78" i="5"/>
  <c r="CO109" i="20"/>
  <c r="CO77" i="20"/>
  <c r="CO54" i="14"/>
  <c r="CO86" i="14"/>
  <c r="AL42" i="7"/>
  <c r="CR42" i="7" s="1" a="1"/>
  <c r="CR42" i="7" s="1"/>
  <c r="AL22" i="10"/>
  <c r="CR22" i="10" s="1" a="1"/>
  <c r="CR22" i="10" s="1"/>
  <c r="AK34" i="3"/>
  <c r="CQ34" i="3" s="1" a="1"/>
  <c r="CQ34" i="3" s="1"/>
  <c r="AL32" i="19"/>
  <c r="CR32" i="19" s="1" a="1"/>
  <c r="CR32" i="19" s="1"/>
  <c r="AK45" i="11"/>
  <c r="CQ45" i="11" s="1" a="1"/>
  <c r="CQ45" i="11" s="1"/>
  <c r="AL46" i="10"/>
  <c r="CR46" i="10" s="1" a="1"/>
  <c r="CR46" i="10" s="1"/>
  <c r="AL45" i="15"/>
  <c r="CR45" i="15" s="1" a="1"/>
  <c r="CR45" i="15" s="1"/>
  <c r="AL43" i="19"/>
  <c r="CR43" i="19" s="1" a="1"/>
  <c r="CR43" i="19" s="1"/>
  <c r="AL16" i="18"/>
  <c r="CR16" i="18" s="1" a="1"/>
  <c r="CR16" i="18" s="1"/>
  <c r="CO78" i="4"/>
  <c r="CO110" i="4"/>
  <c r="CO99" i="10"/>
  <c r="CO67" i="10"/>
  <c r="CP82" i="9"/>
  <c r="CP114" i="9"/>
  <c r="CP93" i="5"/>
  <c r="CP61" i="5"/>
  <c r="CP75" i="8"/>
  <c r="CP107" i="8"/>
  <c r="CP112" i="18"/>
  <c r="CP80" i="18"/>
  <c r="CP86" i="3"/>
  <c r="CP54" i="3"/>
  <c r="AL21" i="1"/>
  <c r="CR21" i="1" s="1" a="1"/>
  <c r="CR21" i="1" s="1"/>
  <c r="AK44" i="3"/>
  <c r="CQ44" i="3" s="1" a="1"/>
  <c r="CQ44" i="3" s="1"/>
  <c r="AL44" i="6"/>
  <c r="CR44" i="6" s="1" a="1"/>
  <c r="CR44" i="6" s="1"/>
  <c r="CP58" i="10"/>
  <c r="CP90" i="10"/>
  <c r="CO86" i="19"/>
  <c r="CO54" i="19"/>
  <c r="AL22" i="20"/>
  <c r="CR22" i="20" s="1" a="1"/>
  <c r="CR22" i="20" s="1"/>
  <c r="AL25" i="4"/>
  <c r="CR25" i="4" s="1" a="1"/>
  <c r="CR25" i="4" s="1"/>
  <c r="AL29" i="8"/>
  <c r="CR29" i="8" s="1" a="1"/>
  <c r="CR29" i="8" s="1"/>
  <c r="CP62" i="21"/>
  <c r="CP94" i="21"/>
  <c r="CO111" i="13"/>
  <c r="CO79" i="13"/>
  <c r="CO114" i="6"/>
  <c r="CO82" i="6"/>
  <c r="CP87" i="19"/>
  <c r="CP55" i="19"/>
  <c r="CP89" i="11"/>
  <c r="CP57" i="11"/>
  <c r="CP63" i="1"/>
  <c r="CP95" i="1"/>
  <c r="CO84" i="20"/>
  <c r="CO120" i="20"/>
  <c r="CO123" i="20" s="1"/>
  <c r="CO116" i="20" s="1"/>
  <c r="AK44" i="16"/>
  <c r="CQ44" i="16" s="1" a="1"/>
  <c r="CQ44" i="16" s="1"/>
  <c r="AL34" i="16"/>
  <c r="CR34" i="16" s="1" a="1"/>
  <c r="CR34" i="16" s="1"/>
  <c r="AL36" i="12"/>
  <c r="CR36" i="12" s="1" a="1"/>
  <c r="CR36" i="12" s="1"/>
  <c r="AL33" i="11"/>
  <c r="CR33" i="11" s="1" a="1"/>
  <c r="CR33" i="11" s="1"/>
  <c r="AK27" i="21"/>
  <c r="CQ27" i="21" s="1" a="1"/>
  <c r="CQ27" i="21" s="1"/>
  <c r="AL26" i="16"/>
  <c r="CR26" i="16" s="1" a="1"/>
  <c r="CR26" i="16" s="1"/>
  <c r="AL43" i="14"/>
  <c r="CR43" i="14" s="1" a="1"/>
  <c r="CR43" i="14" s="1"/>
  <c r="AL27" i="15"/>
  <c r="CR27" i="15" s="1" a="1"/>
  <c r="CR27" i="15" s="1"/>
  <c r="AL39" i="12"/>
  <c r="CR39" i="12" s="1" a="1"/>
  <c r="CR39" i="12" s="1"/>
  <c r="AK29" i="3"/>
  <c r="CQ29" i="3" s="1" a="1"/>
  <c r="CQ29" i="3" s="1"/>
  <c r="AK33" i="10"/>
  <c r="CQ33" i="10" s="1" a="1"/>
  <c r="CQ33" i="10" s="1"/>
  <c r="AL44" i="19"/>
  <c r="CR44" i="19" s="1" a="1"/>
  <c r="CR44" i="19" s="1"/>
  <c r="AL25" i="1"/>
  <c r="CR25" i="1" s="1" a="1"/>
  <c r="CR25" i="1" s="1"/>
  <c r="AK21" i="2"/>
  <c r="CQ21" i="2" s="1" a="1"/>
  <c r="CQ21" i="2" s="1"/>
  <c r="AK43" i="13"/>
  <c r="CQ43" i="13" s="1" a="1"/>
  <c r="CQ43" i="13" s="1"/>
  <c r="AK16" i="21"/>
  <c r="CQ16" i="21" s="1" a="1"/>
  <c r="CQ16" i="21" s="1"/>
  <c r="AK27" i="10"/>
  <c r="CQ27" i="10" s="1" a="1"/>
  <c r="CQ27" i="10" s="1"/>
  <c r="AL35" i="7"/>
  <c r="CR35" i="7" s="1" a="1"/>
  <c r="CR35" i="7" s="1"/>
  <c r="AK42" i="4"/>
  <c r="CQ42" i="4" s="1" a="1"/>
  <c r="CQ42" i="4" s="1"/>
  <c r="AK23" i="2"/>
  <c r="CQ23" i="2" s="1" a="1"/>
  <c r="CQ23" i="2" s="1"/>
  <c r="AL35" i="1"/>
  <c r="CR35" i="1" s="1" a="1"/>
  <c r="CR35" i="1" s="1"/>
  <c r="AL30" i="1"/>
  <c r="CR30" i="1" s="1" a="1"/>
  <c r="CR30" i="1" s="1"/>
  <c r="AL29" i="16"/>
  <c r="CR29" i="16" s="1" a="1"/>
  <c r="CR29" i="16" s="1"/>
  <c r="AL38" i="18"/>
  <c r="CR38" i="18" s="1" a="1"/>
  <c r="CR38" i="18" s="1"/>
  <c r="AK33" i="4"/>
  <c r="CQ33" i="4" s="1" a="1"/>
  <c r="CQ33" i="4" s="1"/>
  <c r="AK16" i="5"/>
  <c r="CQ16" i="5" s="1" a="1"/>
  <c r="CQ16" i="5" s="1"/>
  <c r="CP113" i="3"/>
  <c r="CP81" i="3"/>
  <c r="CO100" i="13"/>
  <c r="CO68" i="13"/>
  <c r="CP64" i="12"/>
  <c r="CP96" i="12"/>
  <c r="CO90" i="2"/>
  <c r="CO58" i="2"/>
  <c r="CO95" i="7"/>
  <c r="CO63" i="7"/>
  <c r="CP91" i="13"/>
  <c r="CP59" i="13"/>
  <c r="CP69" i="20"/>
  <c r="CP101" i="20"/>
  <c r="CO90" i="5"/>
  <c r="CO58" i="5"/>
  <c r="CO103" i="21"/>
  <c r="CO71" i="21"/>
  <c r="CP120" i="18"/>
  <c r="CP123" i="18" s="1"/>
  <c r="CP116" i="18" s="1"/>
  <c r="CP84" i="18"/>
  <c r="CO108" i="21"/>
  <c r="CO76" i="21"/>
  <c r="CP80" i="17"/>
  <c r="CP112" i="17"/>
  <c r="CO58" i="12"/>
  <c r="CO90" i="12"/>
  <c r="CO89" i="19"/>
  <c r="CO57" i="19"/>
  <c r="CP94" i="4"/>
  <c r="CP62" i="4"/>
  <c r="CO80" i="4"/>
  <c r="CO112" i="4"/>
  <c r="CP107" i="5"/>
  <c r="CP75" i="5"/>
  <c r="CP100" i="6"/>
  <c r="CP68" i="6"/>
  <c r="CP88" i="8"/>
  <c r="CP56" i="8"/>
  <c r="CP91" i="14"/>
  <c r="CP59" i="14"/>
  <c r="CP81" i="21"/>
  <c r="CP113" i="21"/>
  <c r="AK35" i="18"/>
  <c r="CQ35" i="18" s="1" a="1"/>
  <c r="CQ35" i="18" s="1"/>
  <c r="AL17" i="20"/>
  <c r="CR17" i="20" s="1" a="1"/>
  <c r="CR17" i="20" s="1"/>
  <c r="AK19" i="21"/>
  <c r="CQ19" i="21" s="1" a="1"/>
  <c r="CQ19" i="21" s="1"/>
  <c r="AL43" i="11"/>
  <c r="CR43" i="11" s="1" a="1"/>
  <c r="CR43" i="11" s="1"/>
  <c r="AL23" i="10"/>
  <c r="CR23" i="10" s="1" a="1"/>
  <c r="CR23" i="10" s="1"/>
  <c r="AL23" i="15"/>
  <c r="CR23" i="15" s="1" a="1"/>
  <c r="CR23" i="15" s="1"/>
  <c r="AL36" i="19"/>
  <c r="CR36" i="19" s="1" a="1"/>
  <c r="CR36" i="19" s="1"/>
  <c r="AK30" i="12"/>
  <c r="CQ30" i="12" s="1" a="1"/>
  <c r="CQ30" i="12" s="1"/>
  <c r="CP55" i="15"/>
  <c r="CP87" i="15"/>
  <c r="CP94" i="6"/>
  <c r="CP62" i="6"/>
  <c r="CO98" i="13"/>
  <c r="CO66" i="13"/>
  <c r="AL38" i="7"/>
  <c r="CR38" i="7" s="1" a="1"/>
  <c r="CR38" i="7" s="1"/>
  <c r="AL20" i="1"/>
  <c r="CR20" i="1" s="1" a="1"/>
  <c r="CR20" i="1" s="1"/>
  <c r="CP102" i="4"/>
  <c r="CP70" i="4"/>
  <c r="CP95" i="14"/>
  <c r="CP63" i="14"/>
  <c r="CP64" i="7"/>
  <c r="CP96" i="7"/>
  <c r="CP75" i="10"/>
  <c r="CP107" i="10"/>
  <c r="CO61" i="15"/>
  <c r="CO93" i="15"/>
  <c r="CP76" i="1"/>
  <c r="CP108" i="1"/>
  <c r="CO99" i="8"/>
  <c r="CO67" i="8"/>
  <c r="CP72" i="21"/>
  <c r="CP104" i="21"/>
  <c r="CP105" i="7"/>
  <c r="CP73" i="7"/>
  <c r="CP59" i="15"/>
  <c r="CP91" i="15"/>
  <c r="CP93" i="3"/>
  <c r="CP61" i="3"/>
  <c r="CP93" i="14"/>
  <c r="CP61" i="14"/>
  <c r="CO113" i="19"/>
  <c r="CO81" i="19"/>
  <c r="CO99" i="20"/>
  <c r="CO67" i="20"/>
  <c r="CP108" i="5"/>
  <c r="CP76" i="5"/>
  <c r="AK45" i="10"/>
  <c r="CQ45" i="10" s="1" a="1"/>
  <c r="CQ45" i="10" s="1"/>
  <c r="AK38" i="2"/>
  <c r="CQ38" i="2" s="1" a="1"/>
  <c r="CQ38" i="2" s="1"/>
  <c r="CP95" i="18"/>
  <c r="CP63" i="18"/>
  <c r="CO76" i="4"/>
  <c r="CO108" i="4"/>
  <c r="CP111" i="21"/>
  <c r="CP79" i="21"/>
  <c r="CP103" i="2"/>
  <c r="CP71" i="2"/>
  <c r="CP90" i="3"/>
  <c r="CP58" i="3"/>
  <c r="CO111" i="7"/>
  <c r="CO79" i="7"/>
  <c r="AL42" i="11"/>
  <c r="CR42" i="11" s="1" a="1"/>
  <c r="CR42" i="11" s="1"/>
  <c r="AL45" i="12"/>
  <c r="CR45" i="12" s="1" a="1"/>
  <c r="CR45" i="12" s="1"/>
  <c r="AL30" i="11"/>
  <c r="CR30" i="11" s="1" a="1"/>
  <c r="CR30" i="11" s="1"/>
  <c r="AL39" i="7"/>
  <c r="CR39" i="7" s="1" a="1"/>
  <c r="CR39" i="7" s="1"/>
  <c r="AL17" i="1"/>
  <c r="CR17" i="1" s="1" a="1"/>
  <c r="CR17" i="1" s="1"/>
  <c r="AL28" i="4"/>
  <c r="CR28" i="4" s="1" a="1"/>
  <c r="CR28" i="4" s="1"/>
  <c r="AK31" i="11"/>
  <c r="CQ31" i="11" s="1" a="1"/>
  <c r="CQ31" i="11" s="1"/>
  <c r="AK34" i="13"/>
  <c r="CQ34" i="13" s="1" a="1"/>
  <c r="CQ34" i="13" s="1"/>
  <c r="CO89" i="13"/>
  <c r="CO57" i="13"/>
  <c r="CP103" i="13"/>
  <c r="CP71" i="13"/>
  <c r="CP55" i="9"/>
  <c r="CP87" i="9"/>
  <c r="CP63" i="13"/>
  <c r="CP95" i="13"/>
  <c r="AL15" i="11"/>
  <c r="CR15" i="11" s="1" a="1"/>
  <c r="CR15" i="11" s="1"/>
  <c r="CP57" i="20"/>
  <c r="CP89" i="20"/>
  <c r="CP84" i="16"/>
  <c r="CP120" i="16"/>
  <c r="CP123" i="16" s="1"/>
  <c r="CP116" i="16" s="1"/>
  <c r="CO97" i="8"/>
  <c r="CO65" i="8"/>
  <c r="CP88" i="13"/>
  <c r="CP56" i="13"/>
  <c r="CP102" i="6"/>
  <c r="CP70" i="6"/>
  <c r="CP95" i="3"/>
  <c r="CP63" i="3"/>
  <c r="CP64" i="21"/>
  <c r="CP96" i="21"/>
  <c r="CP111" i="4"/>
  <c r="CP79" i="4"/>
  <c r="CP67" i="18"/>
  <c r="CP99" i="18"/>
  <c r="CP88" i="19"/>
  <c r="CP56" i="19"/>
  <c r="CO97" i="3"/>
  <c r="CO65" i="3"/>
  <c r="CP96" i="18"/>
  <c r="CP64" i="18"/>
  <c r="CP98" i="3"/>
  <c r="CP66" i="3"/>
  <c r="CP64" i="10"/>
  <c r="CP96" i="10"/>
  <c r="AL22" i="7"/>
  <c r="CR22" i="7" s="1" a="1"/>
  <c r="CR22" i="7" s="1"/>
  <c r="AL39" i="2"/>
  <c r="CR39" i="2" s="1" a="1"/>
  <c r="CR39" i="2" s="1"/>
  <c r="AL33" i="2"/>
  <c r="CR33" i="2" s="1" a="1"/>
  <c r="CR33" i="2" s="1"/>
  <c r="AK38" i="6"/>
  <c r="CQ38" i="6" s="1" a="1"/>
  <c r="CQ38" i="6" s="1"/>
  <c r="CP99" i="3"/>
  <c r="CP67" i="3"/>
  <c r="CP67" i="12"/>
  <c r="CP99" i="12"/>
  <c r="CP92" i="4"/>
  <c r="CP60" i="4"/>
  <c r="CP90" i="11"/>
  <c r="CP58" i="11"/>
  <c r="CO63" i="20"/>
  <c r="CO95" i="20"/>
  <c r="CO84" i="6"/>
  <c r="CO120" i="6"/>
  <c r="CO123" i="6" s="1"/>
  <c r="CO116" i="6" s="1"/>
  <c r="CP80" i="9"/>
  <c r="CP112" i="9"/>
  <c r="CP81" i="17"/>
  <c r="CP113" i="17"/>
  <c r="CO89" i="18"/>
  <c r="CO57" i="18"/>
  <c r="AL25" i="2"/>
  <c r="CR25" i="2" s="1" a="1"/>
  <c r="CR25" i="2" s="1"/>
  <c r="AL19" i="19"/>
  <c r="CR19" i="19" s="1" a="1"/>
  <c r="CR19" i="19" s="1"/>
  <c r="AK39" i="5"/>
  <c r="CQ39" i="5" s="1" a="1"/>
  <c r="CQ39" i="5" s="1"/>
  <c r="AK38" i="20"/>
  <c r="CQ38" i="20" s="1" a="1"/>
  <c r="CQ38" i="20" s="1"/>
  <c r="CP109" i="4"/>
  <c r="CP77" i="4"/>
  <c r="CO97" i="19"/>
  <c r="CO65" i="19"/>
  <c r="CO68" i="4"/>
  <c r="CO100" i="4"/>
  <c r="CP81" i="15"/>
  <c r="CP113" i="15"/>
  <c r="CP58" i="1"/>
  <c r="CP90" i="1"/>
  <c r="CO98" i="7"/>
  <c r="CO66" i="7"/>
  <c r="CO71" i="6"/>
  <c r="CO103" i="6"/>
  <c r="CO117" i="2"/>
  <c r="CO85" i="2"/>
  <c r="CN86" i="12"/>
  <c r="CN54" i="12"/>
  <c r="AK39" i="4"/>
  <c r="CQ39" i="4" s="1" a="1"/>
  <c r="CQ39" i="4" s="1"/>
  <c r="AK28" i="10"/>
  <c r="CQ28" i="10" s="1" a="1"/>
  <c r="CQ28" i="10" s="1"/>
  <c r="AL43" i="9"/>
  <c r="CR43" i="9" s="1" a="1"/>
  <c r="CR43" i="9" s="1"/>
  <c r="AL22" i="5"/>
  <c r="CR22" i="5" s="1" a="1"/>
  <c r="CR22" i="5" s="1"/>
  <c r="AL36" i="8"/>
  <c r="CR36" i="8" s="1" a="1"/>
  <c r="CR36" i="8" s="1"/>
  <c r="AL41" i="18"/>
  <c r="CR41" i="18" s="1" a="1"/>
  <c r="CR41" i="18" s="1"/>
  <c r="AJ47" i="3"/>
  <c r="CO103" i="9"/>
  <c r="CO71" i="9"/>
  <c r="CO66" i="6"/>
  <c r="CO98" i="6"/>
  <c r="CP92" i="6"/>
  <c r="CP60" i="6"/>
  <c r="CP83" i="1"/>
  <c r="CP115" i="1"/>
  <c r="AL19" i="10"/>
  <c r="CR19" i="10" s="1" a="1"/>
  <c r="CR19" i="10" s="1"/>
  <c r="CP80" i="15"/>
  <c r="CP112" i="15"/>
  <c r="CO94" i="8"/>
  <c r="CO62" i="8"/>
  <c r="CO85" i="14"/>
  <c r="CO117" i="14"/>
  <c r="AL23" i="21"/>
  <c r="CR23" i="21" s="1" a="1"/>
  <c r="CR23" i="21" s="1"/>
  <c r="AK40" i="13"/>
  <c r="CQ40" i="13" s="1" a="1"/>
  <c r="CQ40" i="13" s="1"/>
  <c r="AK43" i="6"/>
  <c r="CQ43" i="6" s="1" a="1"/>
  <c r="CQ43" i="6" s="1"/>
  <c r="AL16" i="19"/>
  <c r="CR16" i="19" s="1" a="1"/>
  <c r="CR16" i="19" s="1"/>
  <c r="AL18" i="11"/>
  <c r="CR18" i="11" s="1" a="1"/>
  <c r="CR18" i="11" s="1"/>
  <c r="AL24" i="1"/>
  <c r="CR24" i="1" s="1" a="1"/>
  <c r="CR24" i="1" s="1"/>
  <c r="AK45" i="20"/>
  <c r="CQ45" i="20" s="1" a="1"/>
  <c r="CQ45" i="20" s="1"/>
  <c r="CP84" i="7"/>
  <c r="CP120" i="7"/>
  <c r="CP123" i="7" s="1"/>
  <c r="CP116" i="7" s="1"/>
  <c r="CP66" i="19"/>
  <c r="CP98" i="19"/>
  <c r="CP56" i="17"/>
  <c r="CP88" i="17"/>
  <c r="CO64" i="14"/>
  <c r="CO96" i="14"/>
  <c r="CO109" i="9"/>
  <c r="CO77" i="9"/>
  <c r="CP82" i="20"/>
  <c r="CP114" i="20"/>
  <c r="CO89" i="5"/>
  <c r="CO57" i="5"/>
  <c r="CP63" i="10"/>
  <c r="CP95" i="10"/>
  <c r="CP56" i="16"/>
  <c r="CP88" i="16"/>
  <c r="CO107" i="11"/>
  <c r="CO75" i="11"/>
  <c r="CP111" i="2"/>
  <c r="CP79" i="2"/>
  <c r="CP80" i="7"/>
  <c r="CP112" i="7"/>
  <c r="CP114" i="4"/>
  <c r="CP82" i="4"/>
  <c r="CP106" i="16"/>
  <c r="CP74" i="16"/>
  <c r="CP98" i="2"/>
  <c r="CP66" i="2"/>
  <c r="CP79" i="9"/>
  <c r="CP111" i="9"/>
  <c r="CP96" i="11"/>
  <c r="CP64" i="11"/>
  <c r="CO76" i="6"/>
  <c r="CO108" i="6"/>
  <c r="CP83" i="17"/>
  <c r="CP115" i="17"/>
  <c r="CO94" i="11"/>
  <c r="CO62" i="11"/>
  <c r="CP97" i="11"/>
  <c r="CP65" i="11"/>
  <c r="CP58" i="9"/>
  <c r="CP90" i="9"/>
  <c r="CP113" i="18"/>
  <c r="CP81" i="18"/>
  <c r="CP72" i="7"/>
  <c r="CP104" i="7"/>
  <c r="AL42" i="3"/>
  <c r="CR42" i="3" s="1" a="1"/>
  <c r="CR42" i="3" s="1"/>
  <c r="AK29" i="13"/>
  <c r="CQ29" i="13" s="1" a="1"/>
  <c r="CQ29" i="13" s="1"/>
  <c r="AL25" i="12"/>
  <c r="CR25" i="12" s="1" a="1"/>
  <c r="CR25" i="12" s="1"/>
  <c r="AK19" i="2"/>
  <c r="CQ19" i="2" s="1" a="1"/>
  <c r="CQ19" i="2" s="1"/>
  <c r="AK24" i="7"/>
  <c r="CQ24" i="7" s="1" a="1"/>
  <c r="CQ24" i="7" s="1"/>
  <c r="AL20" i="13"/>
  <c r="CR20" i="13" s="1" a="1"/>
  <c r="CR20" i="13" s="1"/>
  <c r="AL30" i="20"/>
  <c r="CR30" i="20" s="1" a="1"/>
  <c r="CR30" i="20" s="1"/>
  <c r="AK19" i="5"/>
  <c r="CQ19" i="5" s="1" a="1"/>
  <c r="CQ19" i="5" s="1"/>
  <c r="AK32" i="21"/>
  <c r="CQ32" i="21" s="1" a="1"/>
  <c r="CQ32" i="21" s="1"/>
  <c r="AL45" i="18"/>
  <c r="CR45" i="18" s="1" a="1"/>
  <c r="CR45" i="18" s="1"/>
  <c r="AK37" i="21"/>
  <c r="CQ37" i="21" s="1" a="1"/>
  <c r="CQ37" i="21" s="1"/>
  <c r="AL41" i="17"/>
  <c r="CR41" i="17" s="1" a="1"/>
  <c r="CR41" i="17" s="1"/>
  <c r="AK19" i="12"/>
  <c r="CQ19" i="12" s="1" a="1"/>
  <c r="CQ19" i="12" s="1"/>
  <c r="AK18" i="19"/>
  <c r="CQ18" i="19" s="1" a="1"/>
  <c r="CQ18" i="19" s="1"/>
  <c r="AL23" i="4"/>
  <c r="CR23" i="4" s="1" a="1"/>
  <c r="CR23" i="4" s="1"/>
  <c r="AK41" i="4"/>
  <c r="CQ41" i="4" s="1" a="1"/>
  <c r="CQ41" i="4" s="1"/>
  <c r="AL36" i="5"/>
  <c r="CR36" i="5" s="1" a="1"/>
  <c r="CR36" i="5" s="1"/>
  <c r="AL29" i="6"/>
  <c r="CR29" i="6" s="1" a="1"/>
  <c r="CR29" i="6" s="1"/>
  <c r="AL17" i="8"/>
  <c r="CR17" i="8" s="1" a="1"/>
  <c r="CR17" i="8" s="1"/>
  <c r="AL20" i="14"/>
  <c r="CR20" i="14" s="1" a="1"/>
  <c r="CR20" i="14" s="1"/>
  <c r="AL42" i="21"/>
  <c r="CR42" i="21" s="1" a="1"/>
  <c r="CR42" i="21" s="1"/>
  <c r="CP71" i="12"/>
  <c r="CP103" i="12"/>
  <c r="CP60" i="10"/>
  <c r="CP92" i="10"/>
  <c r="CO59" i="4"/>
  <c r="CO91" i="4"/>
  <c r="CP62" i="16"/>
  <c r="CP94" i="16"/>
  <c r="CP78" i="16"/>
  <c r="CP110" i="16"/>
  <c r="CP106" i="5"/>
  <c r="CP74" i="5"/>
  <c r="CP70" i="12"/>
  <c r="CP102" i="12"/>
  <c r="CP114" i="5"/>
  <c r="CP82" i="5"/>
  <c r="CO105" i="19"/>
  <c r="CO73" i="19"/>
  <c r="AL16" i="15"/>
  <c r="CR16" i="15" s="1" a="1"/>
  <c r="CR16" i="15" s="1"/>
  <c r="AL23" i="6"/>
  <c r="CR23" i="6" s="1" a="1"/>
  <c r="CR23" i="6" s="1"/>
  <c r="AK27" i="13"/>
  <c r="CQ27" i="13" s="1" a="1"/>
  <c r="CQ27" i="13" s="1"/>
  <c r="CP54" i="20"/>
  <c r="CP86" i="20"/>
  <c r="AL31" i="4"/>
  <c r="CR31" i="4" s="1" a="1"/>
  <c r="CR31" i="4" s="1"/>
  <c r="AL24" i="14"/>
  <c r="CR24" i="14" s="1" a="1"/>
  <c r="CR24" i="14" s="1"/>
  <c r="AL25" i="7"/>
  <c r="CR25" i="7" s="1" a="1"/>
  <c r="CR25" i="7" s="1"/>
  <c r="AL36" i="10"/>
  <c r="CR36" i="10" s="1" a="1"/>
  <c r="CR36" i="10" s="1"/>
  <c r="AK22" i="15"/>
  <c r="CQ22" i="15" s="1" a="1"/>
  <c r="CQ22" i="15" s="1"/>
  <c r="AL37" i="1"/>
  <c r="CR37" i="1" s="1" a="1"/>
  <c r="CR37" i="1" s="1"/>
  <c r="AK28" i="8"/>
  <c r="CQ28" i="8" s="1" a="1"/>
  <c r="CQ28" i="8" s="1"/>
  <c r="AL33" i="21"/>
  <c r="CR33" i="21" s="1" a="1"/>
  <c r="CR33" i="21" s="1"/>
  <c r="AL34" i="7"/>
  <c r="CR34" i="7" s="1" a="1"/>
  <c r="CR34" i="7" s="1"/>
  <c r="AL20" i="15"/>
  <c r="CR20" i="15" s="1" a="1"/>
  <c r="CR20" i="15" s="1"/>
  <c r="AL22" i="3"/>
  <c r="CR22" i="3" s="1" a="1"/>
  <c r="CR22" i="3" s="1"/>
  <c r="AL22" i="14"/>
  <c r="CR22" i="14" s="1" a="1"/>
  <c r="CR22" i="14" s="1"/>
  <c r="AK42" i="19"/>
  <c r="CQ42" i="19" s="1" a="1"/>
  <c r="CQ42" i="19" s="1"/>
  <c r="AK28" i="20"/>
  <c r="CQ28" i="20" s="1" a="1"/>
  <c r="CQ28" i="20" s="1"/>
  <c r="AL37" i="5"/>
  <c r="CR37" i="5" s="1" a="1"/>
  <c r="CR37" i="5" s="1"/>
  <c r="CO108" i="10"/>
  <c r="CO76" i="10"/>
  <c r="CO113" i="20"/>
  <c r="CO81" i="20"/>
  <c r="CP88" i="5"/>
  <c r="CP56" i="5"/>
  <c r="AL24" i="18"/>
  <c r="CR24" i="18" s="1" a="1"/>
  <c r="CR24" i="18" s="1"/>
  <c r="AK37" i="4"/>
  <c r="CQ37" i="4" s="1" a="1"/>
  <c r="CQ37" i="4" s="1"/>
  <c r="AL40" i="21"/>
  <c r="CR40" i="21" s="1" a="1"/>
  <c r="CR40" i="21" s="1"/>
  <c r="AL32" i="2"/>
  <c r="CR32" i="2" s="1" a="1"/>
  <c r="CR32" i="2" s="1"/>
  <c r="AL19" i="3"/>
  <c r="CR19" i="3" s="1" a="1"/>
  <c r="CR19" i="3" s="1"/>
  <c r="AK40" i="7"/>
  <c r="CQ40" i="7" s="1" a="1"/>
  <c r="CQ40" i="7" s="1"/>
  <c r="AK47" i="11" l="1"/>
  <c r="CP108" i="4"/>
  <c r="CP76" i="4"/>
  <c r="CQ95" i="18"/>
  <c r="CQ63" i="18"/>
  <c r="CQ61" i="3"/>
  <c r="CQ93" i="3"/>
  <c r="CQ75" i="10"/>
  <c r="CQ107" i="10"/>
  <c r="CQ88" i="8"/>
  <c r="CQ56" i="8"/>
  <c r="CP112" i="4"/>
  <c r="CP80" i="4"/>
  <c r="CQ112" i="17"/>
  <c r="CQ80" i="17"/>
  <c r="CP71" i="21"/>
  <c r="CP103" i="21"/>
  <c r="CQ91" i="13"/>
  <c r="CQ59" i="13"/>
  <c r="CP100" i="13"/>
  <c r="CP68" i="13"/>
  <c r="CP84" i="20"/>
  <c r="CP120" i="20"/>
  <c r="CP123" i="20" s="1"/>
  <c r="CP116" i="20" s="1"/>
  <c r="CP114" i="6"/>
  <c r="CP82" i="6"/>
  <c r="AM41" i="18"/>
  <c r="CS41" i="18" s="1" a="1"/>
  <c r="CS41" i="18" s="1"/>
  <c r="AL28" i="10"/>
  <c r="CR28" i="10" s="1" a="1"/>
  <c r="CR28" i="10" s="1"/>
  <c r="AL39" i="5"/>
  <c r="CR39" i="5" s="1" a="1"/>
  <c r="CR39" i="5" s="1"/>
  <c r="AM33" i="2"/>
  <c r="CS33" i="2" s="1" a="1"/>
  <c r="CS33" i="2" s="1"/>
  <c r="CP105" i="13"/>
  <c r="CP73" i="13"/>
  <c r="CQ110" i="7"/>
  <c r="CQ78" i="7"/>
  <c r="CQ81" i="11"/>
  <c r="CQ113" i="11"/>
  <c r="CP84" i="10"/>
  <c r="CP120" i="10"/>
  <c r="CP123" i="10" s="1"/>
  <c r="CP116" i="10" s="1"/>
  <c r="CQ62" i="15"/>
  <c r="CQ94" i="15"/>
  <c r="CQ56" i="20"/>
  <c r="CQ88" i="20"/>
  <c r="CQ109" i="18"/>
  <c r="CQ77" i="18"/>
  <c r="CP94" i="2"/>
  <c r="CP62" i="2"/>
  <c r="CP87" i="21"/>
  <c r="CP55" i="21"/>
  <c r="CQ96" i="1"/>
  <c r="CQ64" i="1"/>
  <c r="CP100" i="3"/>
  <c r="CP68" i="3"/>
  <c r="CQ82" i="14"/>
  <c r="CQ114" i="14"/>
  <c r="CQ100" i="8"/>
  <c r="CQ68" i="8"/>
  <c r="CQ82" i="19"/>
  <c r="CQ114" i="19"/>
  <c r="CQ71" i="19"/>
  <c r="CQ103" i="19"/>
  <c r="CQ114" i="18"/>
  <c r="CQ82" i="18"/>
  <c r="CQ55" i="20"/>
  <c r="CQ87" i="20"/>
  <c r="CP64" i="19"/>
  <c r="CP96" i="19"/>
  <c r="CQ89" i="6"/>
  <c r="CQ57" i="6"/>
  <c r="CQ75" i="17"/>
  <c r="CQ107" i="17"/>
  <c r="CP95" i="4"/>
  <c r="CP63" i="4"/>
  <c r="CQ120" i="13"/>
  <c r="CQ123" i="13" s="1"/>
  <c r="CQ116" i="13" s="1"/>
  <c r="CQ84" i="13"/>
  <c r="AK15" i="8"/>
  <c r="CQ15" i="8" s="1" a="1"/>
  <c r="CQ15" i="8" s="1"/>
  <c r="AJ47" i="8"/>
  <c r="AM42" i="6"/>
  <c r="CS42" i="6" s="1" a="1"/>
  <c r="CS42" i="6" s="1"/>
  <c r="AM37" i="3"/>
  <c r="CS37" i="3" s="1" a="1"/>
  <c r="CS37" i="3" s="1"/>
  <c r="AL17" i="6"/>
  <c r="CR17" i="6" s="1" a="1"/>
  <c r="CR17" i="6" s="1"/>
  <c r="CQ77" i="10"/>
  <c r="CQ109" i="10"/>
  <c r="CQ63" i="9"/>
  <c r="CQ95" i="9"/>
  <c r="CQ109" i="21"/>
  <c r="CQ77" i="21"/>
  <c r="CQ75" i="15"/>
  <c r="CQ107" i="15"/>
  <c r="CQ106" i="12"/>
  <c r="CQ74" i="12"/>
  <c r="AL15" i="5"/>
  <c r="CR15" i="5" s="1" a="1"/>
  <c r="CR15" i="5" s="1"/>
  <c r="AK47" i="5"/>
  <c r="AL35" i="8"/>
  <c r="CR35" i="8" s="1" a="1"/>
  <c r="CR35" i="8" s="1"/>
  <c r="AL42" i="2"/>
  <c r="CR42" i="2" s="1" a="1"/>
  <c r="CR42" i="2" s="1"/>
  <c r="AM39" i="17"/>
  <c r="CS39" i="17" s="1" a="1"/>
  <c r="CS39" i="17" s="1"/>
  <c r="AM43" i="2"/>
  <c r="CS43" i="2" s="1" a="1"/>
  <c r="CS43" i="2" s="1"/>
  <c r="AM31" i="1"/>
  <c r="CS31" i="1" s="1" a="1"/>
  <c r="CS31" i="1" s="1"/>
  <c r="CP95" i="6"/>
  <c r="CP63" i="6"/>
  <c r="AL39" i="9"/>
  <c r="CR39" i="9" s="1" a="1"/>
  <c r="CR39" i="9" s="1"/>
  <c r="AL36" i="21"/>
  <c r="CR36" i="21" s="1" a="1"/>
  <c r="CR36" i="21" s="1"/>
  <c r="AL30" i="7"/>
  <c r="CR30" i="7" s="1" a="1"/>
  <c r="CR30" i="7" s="1"/>
  <c r="AM18" i="10"/>
  <c r="CS18" i="10" s="1" a="1"/>
  <c r="CS18" i="10" s="1"/>
  <c r="AM33" i="1"/>
  <c r="CS33" i="1" s="1" a="1"/>
  <c r="CS33" i="1" s="1"/>
  <c r="AM24" i="8"/>
  <c r="CS24" i="8" s="1" a="1"/>
  <c r="CS24" i="8" s="1"/>
  <c r="CO54" i="16"/>
  <c r="CO86" i="16"/>
  <c r="CP64" i="17"/>
  <c r="CP96" i="17"/>
  <c r="CP111" i="11"/>
  <c r="CP79" i="11"/>
  <c r="AL15" i="4"/>
  <c r="CR15" i="4" s="1" a="1"/>
  <c r="CR15" i="4" s="1"/>
  <c r="AK47" i="4"/>
  <c r="AL22" i="18"/>
  <c r="CR22" i="18" s="1" a="1"/>
  <c r="CR22" i="18" s="1"/>
  <c r="AL42" i="5"/>
  <c r="CR42" i="5" s="1" a="1"/>
  <c r="CR42" i="5" s="1"/>
  <c r="AM26" i="21"/>
  <c r="CS26" i="21" s="1" a="1"/>
  <c r="CS26" i="21" s="1"/>
  <c r="AL17" i="3"/>
  <c r="CR17" i="3" s="1" a="1"/>
  <c r="CR17" i="3" s="1"/>
  <c r="AL41" i="2"/>
  <c r="CR41" i="2" s="1" a="1"/>
  <c r="CR41" i="2" s="1"/>
  <c r="AL31" i="17"/>
  <c r="CR31" i="17" s="1" a="1"/>
  <c r="CR31" i="17" s="1"/>
  <c r="AL24" i="12"/>
  <c r="CR24" i="12" s="1" a="1"/>
  <c r="CR24" i="12" s="1"/>
  <c r="AL37" i="16"/>
  <c r="CR37" i="16" s="1" a="1"/>
  <c r="CR37" i="16" s="1"/>
  <c r="AL35" i="11"/>
  <c r="CR35" i="11" s="1" a="1"/>
  <c r="CR35" i="11" s="1"/>
  <c r="AM25" i="9"/>
  <c r="CS25" i="9" s="1" a="1"/>
  <c r="CS25" i="9" s="1"/>
  <c r="AL29" i="10"/>
  <c r="CR29" i="10" s="1" a="1"/>
  <c r="CR29" i="10" s="1"/>
  <c r="AM31" i="15"/>
  <c r="CS31" i="15" s="1" a="1"/>
  <c r="CS31" i="15" s="1"/>
  <c r="AM34" i="6"/>
  <c r="CS34" i="6" s="1" a="1"/>
  <c r="CS34" i="6" s="1"/>
  <c r="AL19" i="14"/>
  <c r="CR19" i="14" s="1" a="1"/>
  <c r="CR19" i="14" s="1"/>
  <c r="AM44" i="10"/>
  <c r="CS44" i="10" s="1" a="1"/>
  <c r="CS44" i="10" s="1"/>
  <c r="AL26" i="9"/>
  <c r="CR26" i="9" s="1" a="1"/>
  <c r="CR26" i="9" s="1"/>
  <c r="AM21" i="12"/>
  <c r="CS21" i="12" s="1" a="1"/>
  <c r="CS21" i="12" s="1"/>
  <c r="AL21" i="5"/>
  <c r="CR21" i="5" s="1" a="1"/>
  <c r="CR21" i="5" s="1"/>
  <c r="AM44" i="18"/>
  <c r="CS44" i="18" s="1" a="1"/>
  <c r="CS44" i="18" s="1"/>
  <c r="CQ108" i="7"/>
  <c r="CQ76" i="7"/>
  <c r="CP109" i="3"/>
  <c r="CP77" i="3"/>
  <c r="CP90" i="7"/>
  <c r="CP58" i="7"/>
  <c r="CQ59" i="19"/>
  <c r="CQ91" i="19"/>
  <c r="CQ99" i="6"/>
  <c r="CQ67" i="6"/>
  <c r="CQ107" i="13"/>
  <c r="CQ75" i="13"/>
  <c r="CQ99" i="1"/>
  <c r="CQ67" i="1"/>
  <c r="CQ96" i="13"/>
  <c r="CQ64" i="13"/>
  <c r="CQ75" i="20"/>
  <c r="CQ107" i="20"/>
  <c r="CP55" i="7"/>
  <c r="CP87" i="7"/>
  <c r="CQ90" i="8"/>
  <c r="CQ58" i="8"/>
  <c r="CP85" i="15"/>
  <c r="CP117" i="15"/>
  <c r="CP99" i="2"/>
  <c r="CP67" i="2"/>
  <c r="CP83" i="9"/>
  <c r="CP115" i="9"/>
  <c r="AM44" i="2"/>
  <c r="CS44" i="2" s="1" a="1"/>
  <c r="CS44" i="2" s="1"/>
  <c r="AM24" i="17"/>
  <c r="CS24" i="17" s="1" a="1"/>
  <c r="CS24" i="17" s="1"/>
  <c r="AM43" i="17"/>
  <c r="CS43" i="17" s="1" a="1"/>
  <c r="CS43" i="17" s="1"/>
  <c r="AM20" i="17"/>
  <c r="CS20" i="17" s="1" a="1"/>
  <c r="CS20" i="17" s="1"/>
  <c r="CQ112" i="8"/>
  <c r="CQ80" i="8"/>
  <c r="AM33" i="6"/>
  <c r="CS33" i="6" s="1" a="1"/>
  <c r="CS33" i="6" s="1"/>
  <c r="AM45" i="9"/>
  <c r="CS45" i="9" s="1" a="1"/>
  <c r="CS45" i="9" s="1"/>
  <c r="AM30" i="3"/>
  <c r="CS30" i="3" s="1" a="1"/>
  <c r="CS30" i="3" s="1"/>
  <c r="AL32" i="4"/>
  <c r="CR32" i="4" s="1" a="1"/>
  <c r="CR32" i="4" s="1"/>
  <c r="AL41" i="10"/>
  <c r="CR41" i="10" s="1" a="1"/>
  <c r="CR41" i="10" s="1"/>
  <c r="AL20" i="20"/>
  <c r="CR20" i="20" s="1" a="1"/>
  <c r="CR20" i="20" s="1"/>
  <c r="AL46" i="16"/>
  <c r="CR46" i="16" s="1" a="1"/>
  <c r="CR46" i="16" s="1"/>
  <c r="AM20" i="11"/>
  <c r="CS20" i="11" s="1" a="1"/>
  <c r="CS20" i="11" s="1"/>
  <c r="AM43" i="10"/>
  <c r="CS43" i="10" s="1" a="1"/>
  <c r="CS43" i="10" s="1"/>
  <c r="CP89" i="3"/>
  <c r="CP57" i="3"/>
  <c r="CQ92" i="17"/>
  <c r="CQ60" i="17"/>
  <c r="CQ61" i="11"/>
  <c r="CQ93" i="11"/>
  <c r="CQ67" i="11"/>
  <c r="CQ99" i="11"/>
  <c r="CQ101" i="18"/>
  <c r="CQ69" i="18"/>
  <c r="CP112" i="3"/>
  <c r="CP80" i="3"/>
  <c r="CQ93" i="6"/>
  <c r="CQ61" i="6"/>
  <c r="AM34" i="20"/>
  <c r="CS34" i="20" s="1" a="1"/>
  <c r="CS34" i="20" s="1"/>
  <c r="AM20" i="2"/>
  <c r="CS20" i="2" s="1" a="1"/>
  <c r="CS20" i="2" s="1"/>
  <c r="AM23" i="7"/>
  <c r="CS23" i="7" s="1" a="1"/>
  <c r="CS23" i="7" s="1"/>
  <c r="AM17" i="21"/>
  <c r="CS17" i="21" s="1" a="1"/>
  <c r="CS17" i="21" s="1"/>
  <c r="AL34" i="15"/>
  <c r="CR34" i="15" s="1" a="1"/>
  <c r="CR34" i="15" s="1"/>
  <c r="CP72" i="17"/>
  <c r="CP104" i="17"/>
  <c r="AL43" i="12"/>
  <c r="CR43" i="12" s="1" a="1"/>
  <c r="CR43" i="12" s="1"/>
  <c r="AL16" i="10"/>
  <c r="CR16" i="10" s="1" a="1"/>
  <c r="CR16" i="10" s="1"/>
  <c r="AM34" i="1"/>
  <c r="CS34" i="1" s="1" a="1"/>
  <c r="CS34" i="1" s="1"/>
  <c r="AL18" i="21"/>
  <c r="CR18" i="21" s="1" a="1"/>
  <c r="CR18" i="21" s="1"/>
  <c r="AM31" i="13"/>
  <c r="CS31" i="13" s="1" a="1"/>
  <c r="CS31" i="13" s="1"/>
  <c r="AL42" i="10"/>
  <c r="CR42" i="10" s="1" a="1"/>
  <c r="CR42" i="10" s="1"/>
  <c r="AM18" i="14"/>
  <c r="CS18" i="14" s="1" a="1"/>
  <c r="CS18" i="14" s="1"/>
  <c r="AM31" i="16"/>
  <c r="CS31" i="16" s="1" a="1"/>
  <c r="CS31" i="16" s="1"/>
  <c r="CQ93" i="21"/>
  <c r="CQ61" i="21"/>
  <c r="CQ66" i="9"/>
  <c r="CQ98" i="9"/>
  <c r="CP59" i="16"/>
  <c r="CP91" i="16"/>
  <c r="CQ76" i="9"/>
  <c r="CQ108" i="9"/>
  <c r="CP112" i="14"/>
  <c r="CP80" i="14"/>
  <c r="CQ82" i="16"/>
  <c r="CQ114" i="16"/>
  <c r="CQ97" i="7"/>
  <c r="CQ65" i="7"/>
  <c r="CQ55" i="1"/>
  <c r="CQ87" i="1"/>
  <c r="CP115" i="4"/>
  <c r="CP83" i="4"/>
  <c r="CP68" i="20"/>
  <c r="CP100" i="20"/>
  <c r="AM46" i="11"/>
  <c r="CS46" i="11" s="1" a="1"/>
  <c r="CS46" i="11" s="1"/>
  <c r="AM28" i="19"/>
  <c r="CS28" i="19" s="1" a="1"/>
  <c r="CS28" i="19" s="1"/>
  <c r="AM30" i="10"/>
  <c r="CS30" i="10" s="1" a="1"/>
  <c r="CS30" i="10" s="1"/>
  <c r="AM40" i="8"/>
  <c r="CS40" i="8" s="1" a="1"/>
  <c r="CS40" i="8" s="1"/>
  <c r="AM17" i="10"/>
  <c r="CS17" i="10" s="1" a="1"/>
  <c r="CS17" i="10" s="1"/>
  <c r="AM17" i="5"/>
  <c r="CS17" i="5" s="1" a="1"/>
  <c r="CS17" i="5" s="1"/>
  <c r="AL34" i="19"/>
  <c r="CR34" i="19" s="1" a="1"/>
  <c r="CR34" i="19" s="1"/>
  <c r="AM35" i="5"/>
  <c r="CS35" i="5" s="1" a="1"/>
  <c r="CS35" i="5" s="1"/>
  <c r="AM21" i="10"/>
  <c r="CS21" i="10" s="1" a="1"/>
  <c r="CS21" i="10" s="1"/>
  <c r="AM42" i="18"/>
  <c r="CS42" i="18" s="1" a="1"/>
  <c r="CS42" i="18" s="1"/>
  <c r="AM44" i="17"/>
  <c r="CS44" i="17" s="1" a="1"/>
  <c r="CS44" i="17" s="1"/>
  <c r="AM27" i="2"/>
  <c r="CS27" i="2" s="1" a="1"/>
  <c r="CS27" i="2" s="1"/>
  <c r="AM41" i="7"/>
  <c r="CS41" i="7" s="1" a="1"/>
  <c r="CS41" i="7" s="1"/>
  <c r="AM17" i="16"/>
  <c r="CS17" i="16" s="1" a="1"/>
  <c r="CS17" i="16" s="1"/>
  <c r="AL25" i="14"/>
  <c r="CR25" i="14" s="1" a="1"/>
  <c r="CR25" i="14" s="1"/>
  <c r="AM45" i="7"/>
  <c r="CS45" i="7" s="1" a="1"/>
  <c r="CS45" i="7" s="1"/>
  <c r="CQ92" i="6"/>
  <c r="CQ60" i="6"/>
  <c r="AM15" i="3"/>
  <c r="CS15" i="3" s="1" a="1"/>
  <c r="CS15" i="3" s="1"/>
  <c r="AL46" i="2"/>
  <c r="CR46" i="2" s="1" a="1"/>
  <c r="CR46" i="2" s="1"/>
  <c r="AM42" i="15"/>
  <c r="CS42" i="15" s="1" a="1"/>
  <c r="CS42" i="15" s="1"/>
  <c r="CQ81" i="17"/>
  <c r="CQ113" i="17"/>
  <c r="CQ58" i="11"/>
  <c r="CQ90" i="11"/>
  <c r="CQ66" i="3"/>
  <c r="CQ98" i="3"/>
  <c r="CQ56" i="19"/>
  <c r="CQ88" i="19"/>
  <c r="CQ63" i="3"/>
  <c r="CQ95" i="3"/>
  <c r="CP65" i="8"/>
  <c r="CP97" i="8"/>
  <c r="CQ55" i="9"/>
  <c r="CQ87" i="9"/>
  <c r="CQ98" i="4"/>
  <c r="CQ66" i="4"/>
  <c r="CP111" i="7"/>
  <c r="CP79" i="7"/>
  <c r="CQ59" i="14"/>
  <c r="CQ91" i="14"/>
  <c r="AL40" i="7"/>
  <c r="CR40" i="7" s="1" a="1"/>
  <c r="CR40" i="7" s="1"/>
  <c r="AL22" i="15"/>
  <c r="CR22" i="15" s="1" a="1"/>
  <c r="CR22" i="15" s="1"/>
  <c r="CQ58" i="3"/>
  <c r="CQ90" i="3"/>
  <c r="CQ108" i="5"/>
  <c r="CQ76" i="5"/>
  <c r="CQ104" i="21"/>
  <c r="CQ72" i="21"/>
  <c r="AM19" i="3"/>
  <c r="CS19" i="3" s="1" a="1"/>
  <c r="CS19" i="3" s="1"/>
  <c r="AM24" i="18"/>
  <c r="CS24" i="18" s="1" a="1"/>
  <c r="CS24" i="18" s="1"/>
  <c r="AM37" i="5"/>
  <c r="CS37" i="5" s="1" a="1"/>
  <c r="CS37" i="5" s="1"/>
  <c r="AM22" i="3"/>
  <c r="CS22" i="3" s="1" a="1"/>
  <c r="CS22" i="3" s="1"/>
  <c r="AM33" i="21"/>
  <c r="CS33" i="21" s="1" a="1"/>
  <c r="CS33" i="21" s="1"/>
  <c r="AM36" i="10"/>
  <c r="CS36" i="10" s="1" a="1"/>
  <c r="CS36" i="10" s="1"/>
  <c r="AM17" i="8"/>
  <c r="CS17" i="8" s="1" a="1"/>
  <c r="CS17" i="8" s="1"/>
  <c r="AL41" i="4"/>
  <c r="CR41" i="4" s="1" a="1"/>
  <c r="CR41" i="4" s="1"/>
  <c r="AM41" i="17"/>
  <c r="CS41" i="17" s="1" a="1"/>
  <c r="CS41" i="17" s="1"/>
  <c r="AL32" i="21"/>
  <c r="CR32" i="21" s="1" a="1"/>
  <c r="CR32" i="21" s="1"/>
  <c r="AM20" i="13"/>
  <c r="CS20" i="13" s="1" a="1"/>
  <c r="CS20" i="13" s="1"/>
  <c r="AL29" i="13"/>
  <c r="CR29" i="13" s="1" a="1"/>
  <c r="CR29" i="13" s="1"/>
  <c r="AL45" i="20"/>
  <c r="CR45" i="20" s="1" a="1"/>
  <c r="CR45" i="20" s="1"/>
  <c r="AL43" i="6"/>
  <c r="CR43" i="6" s="1" a="1"/>
  <c r="CR43" i="6" s="1"/>
  <c r="CQ107" i="8"/>
  <c r="CQ75" i="8"/>
  <c r="CP110" i="4"/>
  <c r="CP78" i="4"/>
  <c r="CQ58" i="19"/>
  <c r="CQ90" i="19"/>
  <c r="CQ110" i="2"/>
  <c r="CQ78" i="2"/>
  <c r="AL34" i="13"/>
  <c r="CR34" i="13" s="1" a="1"/>
  <c r="CR34" i="13" s="1"/>
  <c r="AM39" i="7"/>
  <c r="CS39" i="7" s="1" a="1"/>
  <c r="CS39" i="7" s="1"/>
  <c r="AM42" i="11"/>
  <c r="CS42" i="11" s="1" a="1"/>
  <c r="CS42" i="11" s="1"/>
  <c r="AL45" i="10"/>
  <c r="CR45" i="10" s="1" a="1"/>
  <c r="CR45" i="10" s="1"/>
  <c r="AM23" i="15"/>
  <c r="CS23" i="15" s="1" a="1"/>
  <c r="CS23" i="15" s="1"/>
  <c r="AM17" i="20"/>
  <c r="CS17" i="20" s="1" a="1"/>
  <c r="CS17" i="20" s="1"/>
  <c r="AM38" i="18"/>
  <c r="CS38" i="18" s="1" a="1"/>
  <c r="CS38" i="18" s="1"/>
  <c r="AL23" i="2"/>
  <c r="CR23" i="2" s="1" a="1"/>
  <c r="CR23" i="2" s="1"/>
  <c r="AL16" i="21"/>
  <c r="CR16" i="21" s="1" a="1"/>
  <c r="CR16" i="21" s="1"/>
  <c r="AM25" i="1"/>
  <c r="CS25" i="1" s="1" a="1"/>
  <c r="CS25" i="1" s="1"/>
  <c r="AL29" i="3"/>
  <c r="CR29" i="3" s="1" a="1"/>
  <c r="CR29" i="3" s="1"/>
  <c r="AM43" i="14"/>
  <c r="CS43" i="14" s="1" a="1"/>
  <c r="CS43" i="14" s="1"/>
  <c r="AM29" i="8"/>
  <c r="CS29" i="8" s="1" a="1"/>
  <c r="CS29" i="8" s="1"/>
  <c r="AM43" i="19"/>
  <c r="CS43" i="19" s="1" a="1"/>
  <c r="CS43" i="19" s="1"/>
  <c r="AM32" i="19"/>
  <c r="CS32" i="19" s="1" a="1"/>
  <c r="CS32" i="19" s="1"/>
  <c r="AM43" i="18"/>
  <c r="CS43" i="18" s="1" a="1"/>
  <c r="CS43" i="18" s="1"/>
  <c r="AM16" i="20"/>
  <c r="CS16" i="20" s="1" a="1"/>
  <c r="CS16" i="20" s="1"/>
  <c r="AL25" i="19"/>
  <c r="CR25" i="19" s="1" a="1"/>
  <c r="CR25" i="19" s="1"/>
  <c r="AM18" i="6"/>
  <c r="CS18" i="6" s="1" a="1"/>
  <c r="CS18" i="6" s="1"/>
  <c r="AM36" i="17"/>
  <c r="CS36" i="17" s="1" a="1"/>
  <c r="CS36" i="17" s="1"/>
  <c r="AL24" i="4"/>
  <c r="CR24" i="4" s="1" a="1"/>
  <c r="CR24" i="4" s="1"/>
  <c r="AM45" i="13"/>
  <c r="CS45" i="13" s="1" a="1"/>
  <c r="CS45" i="13" s="1"/>
  <c r="CQ107" i="9"/>
  <c r="CQ75" i="9"/>
  <c r="CP54" i="10"/>
  <c r="CP86" i="10"/>
  <c r="AM38" i="10"/>
  <c r="CS38" i="10" s="1" a="1"/>
  <c r="CS38" i="10" s="1"/>
  <c r="AM24" i="9"/>
  <c r="CS24" i="9" s="1" a="1"/>
  <c r="CS24" i="9" s="1"/>
  <c r="AM38" i="21"/>
  <c r="CS38" i="21" s="1" a="1"/>
  <c r="CS38" i="21" s="1"/>
  <c r="AM36" i="15"/>
  <c r="CS36" i="15" s="1" a="1"/>
  <c r="CS36" i="15" s="1"/>
  <c r="AM35" i="12"/>
  <c r="CS35" i="12" s="1" a="1"/>
  <c r="CS35" i="12" s="1"/>
  <c r="CP82" i="15"/>
  <c r="CP114" i="15"/>
  <c r="CQ112" i="12"/>
  <c r="CQ80" i="12"/>
  <c r="CQ70" i="20"/>
  <c r="CQ102" i="20"/>
  <c r="CP92" i="3"/>
  <c r="CP60" i="3"/>
  <c r="CP104" i="3"/>
  <c r="CP72" i="3"/>
  <c r="CQ106" i="4"/>
  <c r="CQ74" i="4"/>
  <c r="CP87" i="14"/>
  <c r="CP55" i="14"/>
  <c r="AL24" i="6"/>
  <c r="CR24" i="6" s="1" a="1"/>
  <c r="CR24" i="6" s="1"/>
  <c r="CP70" i="21"/>
  <c r="CP102" i="21"/>
  <c r="CQ93" i="8"/>
  <c r="CQ61" i="8"/>
  <c r="CQ71" i="1"/>
  <c r="CQ103" i="1"/>
  <c r="CP120" i="5"/>
  <c r="CP123" i="5" s="1"/>
  <c r="CP116" i="5" s="1"/>
  <c r="CP84" i="5"/>
  <c r="AL25" i="17"/>
  <c r="CR25" i="17" s="1" a="1"/>
  <c r="CR25" i="17" s="1"/>
  <c r="AL40" i="11"/>
  <c r="CR40" i="11" s="1" a="1"/>
  <c r="CR40" i="11" s="1"/>
  <c r="CQ113" i="9"/>
  <c r="CQ81" i="9"/>
  <c r="CP87" i="11"/>
  <c r="CP55" i="11"/>
  <c r="CP66" i="17"/>
  <c r="CP98" i="17"/>
  <c r="CP109" i="16"/>
  <c r="CP77" i="16"/>
  <c r="CP91" i="21"/>
  <c r="CP59" i="21"/>
  <c r="CP114" i="8"/>
  <c r="CP82" i="8"/>
  <c r="CQ85" i="1"/>
  <c r="CQ117" i="1"/>
  <c r="CQ66" i="16"/>
  <c r="CQ98" i="16"/>
  <c r="CP101" i="8"/>
  <c r="CP69" i="8"/>
  <c r="CQ79" i="1"/>
  <c r="CQ111" i="1"/>
  <c r="CQ103" i="18"/>
  <c r="CQ71" i="18"/>
  <c r="CQ120" i="2"/>
  <c r="CQ123" i="2" s="1"/>
  <c r="CQ116" i="2" s="1"/>
  <c r="CQ84" i="2"/>
  <c r="CP113" i="14"/>
  <c r="CP81" i="14"/>
  <c r="CQ75" i="1"/>
  <c r="CQ107" i="1"/>
  <c r="CQ105" i="18"/>
  <c r="CQ73" i="18"/>
  <c r="CP101" i="14"/>
  <c r="CP69" i="14"/>
  <c r="CP67" i="17"/>
  <c r="CP99" i="17"/>
  <c r="CQ102" i="7"/>
  <c r="CQ70" i="7"/>
  <c r="CQ97" i="13"/>
  <c r="CQ65" i="13"/>
  <c r="CP86" i="6"/>
  <c r="CP54" i="6"/>
  <c r="AM37" i="7"/>
  <c r="CS37" i="7" s="1" a="1"/>
  <c r="CS37" i="7" s="1"/>
  <c r="AL38" i="3"/>
  <c r="CR38" i="3" s="1" a="1"/>
  <c r="CR38" i="3" s="1"/>
  <c r="AL19" i="7"/>
  <c r="CR19" i="7" s="1" a="1"/>
  <c r="CR19" i="7" s="1"/>
  <c r="AM20" i="19"/>
  <c r="CS20" i="19" s="1" a="1"/>
  <c r="CS20" i="19" s="1"/>
  <c r="AM28" i="6"/>
  <c r="CS28" i="6" s="1" a="1"/>
  <c r="CS28" i="6" s="1"/>
  <c r="AM36" i="13"/>
  <c r="CS36" i="13" s="1" a="1"/>
  <c r="CS36" i="13" s="1"/>
  <c r="AM28" i="1"/>
  <c r="CS28" i="1" s="1" a="1"/>
  <c r="CS28" i="1" s="1"/>
  <c r="AM25" i="13"/>
  <c r="CS25" i="13" s="1" a="1"/>
  <c r="CS25" i="13" s="1"/>
  <c r="AM36" i="20"/>
  <c r="CS36" i="20" s="1" a="1"/>
  <c r="CS36" i="20" s="1"/>
  <c r="AL16" i="7"/>
  <c r="CR16" i="7" s="1" a="1"/>
  <c r="CR16" i="7" s="1"/>
  <c r="AM19" i="8"/>
  <c r="CS19" i="8" s="1" a="1"/>
  <c r="CS19" i="8" s="1"/>
  <c r="AL46" i="15"/>
  <c r="CR46" i="15" s="1" a="1"/>
  <c r="CR46" i="15" s="1"/>
  <c r="AL28" i="2"/>
  <c r="CR28" i="2" s="1" a="1"/>
  <c r="CR28" i="2" s="1"/>
  <c r="AL44" i="9"/>
  <c r="CR44" i="9" s="1" a="1"/>
  <c r="CR44" i="9" s="1"/>
  <c r="CQ55" i="3"/>
  <c r="CQ87" i="3"/>
  <c r="CQ113" i="13"/>
  <c r="CQ81" i="13"/>
  <c r="CP115" i="21"/>
  <c r="CP83" i="21"/>
  <c r="CQ89" i="1"/>
  <c r="CQ57" i="1"/>
  <c r="CQ73" i="17"/>
  <c r="CQ105" i="17"/>
  <c r="AM41" i="8"/>
  <c r="CS41" i="8" s="1" a="1"/>
  <c r="CS41" i="8" s="1"/>
  <c r="CQ59" i="18"/>
  <c r="CQ91" i="18"/>
  <c r="CQ109" i="8"/>
  <c r="CQ77" i="8"/>
  <c r="CP120" i="4"/>
  <c r="CP123" i="4" s="1"/>
  <c r="CP116" i="4" s="1"/>
  <c r="CP84" i="4"/>
  <c r="CQ71" i="14"/>
  <c r="CQ103" i="14"/>
  <c r="CP84" i="21"/>
  <c r="CP120" i="21"/>
  <c r="CP123" i="21" s="1"/>
  <c r="CP116" i="21" s="1"/>
  <c r="CQ62" i="19"/>
  <c r="CQ94" i="19"/>
  <c r="CP99" i="13"/>
  <c r="CP67" i="13"/>
  <c r="CP89" i="2"/>
  <c r="CP57" i="2"/>
  <c r="CQ95" i="2"/>
  <c r="CQ63" i="2"/>
  <c r="CQ104" i="18"/>
  <c r="CQ72" i="18"/>
  <c r="CQ74" i="19"/>
  <c r="CQ106" i="19"/>
  <c r="AL18" i="3"/>
  <c r="CR18" i="3" s="1" a="1"/>
  <c r="CR18" i="3" s="1"/>
  <c r="AM21" i="17"/>
  <c r="CS21" i="17" s="1" a="1"/>
  <c r="CS21" i="17" s="1"/>
  <c r="AM22" i="11"/>
  <c r="CS22" i="11" s="1" a="1"/>
  <c r="CS22" i="11" s="1"/>
  <c r="AM28" i="11"/>
  <c r="CS28" i="11" s="1" a="1"/>
  <c r="CS28" i="11" s="1"/>
  <c r="AM30" i="18"/>
  <c r="CS30" i="18" s="1" a="1"/>
  <c r="CS30" i="18" s="1"/>
  <c r="AL41" i="3"/>
  <c r="CR41" i="3" s="1" a="1"/>
  <c r="CR41" i="3" s="1"/>
  <c r="AM22" i="6"/>
  <c r="CS22" i="6" s="1" a="1"/>
  <c r="CS22" i="6" s="1"/>
  <c r="CP108" i="11"/>
  <c r="CP76" i="11"/>
  <c r="CP93" i="2"/>
  <c r="CP61" i="2"/>
  <c r="CQ76" i="14"/>
  <c r="CQ108" i="14"/>
  <c r="CQ108" i="13"/>
  <c r="CQ76" i="13"/>
  <c r="CQ80" i="11"/>
  <c r="CQ112" i="11"/>
  <c r="AL33" i="17"/>
  <c r="CR33" i="17" s="1" a="1"/>
  <c r="CR33" i="17" s="1"/>
  <c r="CQ94" i="13"/>
  <c r="CQ62" i="13"/>
  <c r="CQ72" i="16"/>
  <c r="CQ104" i="16"/>
  <c r="CQ84" i="19"/>
  <c r="CQ120" i="19"/>
  <c r="CQ123" i="19" s="1"/>
  <c r="CQ116" i="19" s="1"/>
  <c r="CP61" i="12"/>
  <c r="CP93" i="12"/>
  <c r="CP73" i="9"/>
  <c r="CP105" i="9"/>
  <c r="CQ54" i="20"/>
  <c r="CQ86" i="20"/>
  <c r="AM22" i="21"/>
  <c r="CS22" i="21" s="1" a="1"/>
  <c r="CS22" i="21" s="1"/>
  <c r="AM27" i="9"/>
  <c r="CS27" i="9" s="1" a="1"/>
  <c r="CS27" i="9" s="1"/>
  <c r="AL20" i="16"/>
  <c r="CR20" i="16" s="1" a="1"/>
  <c r="CR20" i="16" s="1"/>
  <c r="AM37" i="9"/>
  <c r="CS37" i="9" s="1" a="1"/>
  <c r="CS37" i="9" s="1"/>
  <c r="AL41" i="14"/>
  <c r="CR41" i="14" s="1" a="1"/>
  <c r="CR41" i="14" s="1"/>
  <c r="AM43" i="16"/>
  <c r="CS43" i="16" s="1" a="1"/>
  <c r="CS43" i="16" s="1"/>
  <c r="AM26" i="7"/>
  <c r="CS26" i="7" s="1" a="1"/>
  <c r="CS26" i="7" s="1"/>
  <c r="AM16" i="1"/>
  <c r="CS16" i="1" s="1" a="1"/>
  <c r="CS16" i="1" s="1"/>
  <c r="AL44" i="4"/>
  <c r="CR44" i="4" s="1" a="1"/>
  <c r="CR44" i="4" s="1"/>
  <c r="AL29" i="20"/>
  <c r="CR29" i="20" s="1" a="1"/>
  <c r="CR29" i="20" s="1"/>
  <c r="CP79" i="10"/>
  <c r="CP111" i="10"/>
  <c r="CQ78" i="14"/>
  <c r="CQ110" i="14"/>
  <c r="CQ78" i="11"/>
  <c r="CQ110" i="11"/>
  <c r="CQ78" i="20"/>
  <c r="CQ110" i="20"/>
  <c r="CP81" i="20"/>
  <c r="CP113" i="20"/>
  <c r="CQ114" i="5"/>
  <c r="CQ82" i="5"/>
  <c r="CQ78" i="16"/>
  <c r="CQ110" i="16"/>
  <c r="CQ103" i="12"/>
  <c r="CQ71" i="12"/>
  <c r="CQ58" i="9"/>
  <c r="CQ90" i="9"/>
  <c r="CP108" i="6"/>
  <c r="CP76" i="6"/>
  <c r="CQ111" i="2"/>
  <c r="CQ79" i="2"/>
  <c r="CQ95" i="10"/>
  <c r="CQ63" i="10"/>
  <c r="CQ56" i="17"/>
  <c r="CQ88" i="17"/>
  <c r="CP117" i="14"/>
  <c r="CP85" i="14"/>
  <c r="AL15" i="19"/>
  <c r="CR15" i="19" s="1" a="1"/>
  <c r="CR15" i="19" s="1"/>
  <c r="AK47" i="19"/>
  <c r="AM21" i="6"/>
  <c r="CS21" i="6" s="1" a="1"/>
  <c r="CS21" i="6" s="1"/>
  <c r="CP103" i="6"/>
  <c r="CP71" i="6"/>
  <c r="CP100" i="4"/>
  <c r="CP68" i="4"/>
  <c r="AL15" i="14"/>
  <c r="CR15" i="14" s="1" a="1"/>
  <c r="CR15" i="14" s="1"/>
  <c r="AK47" i="14"/>
  <c r="AM42" i="17"/>
  <c r="CS42" i="17" s="1" a="1"/>
  <c r="CS42" i="17" s="1"/>
  <c r="AM19" i="11"/>
  <c r="CS19" i="11" s="1" a="1"/>
  <c r="CS19" i="11" s="1"/>
  <c r="AM27" i="3"/>
  <c r="CS27" i="3" s="1" a="1"/>
  <c r="CS27" i="3" s="1"/>
  <c r="AM17" i="19"/>
  <c r="CS17" i="19" s="1" a="1"/>
  <c r="CS17" i="19" s="1"/>
  <c r="AM24" i="3"/>
  <c r="CS24" i="3" s="1" a="1"/>
  <c r="CS24" i="3" s="1"/>
  <c r="AL26" i="8"/>
  <c r="CR26" i="8" s="1" a="1"/>
  <c r="CR26" i="8" s="1"/>
  <c r="AM16" i="9"/>
  <c r="CS16" i="9" s="1" a="1"/>
  <c r="CS16" i="9" s="1"/>
  <c r="AM27" i="4"/>
  <c r="CS27" i="4" s="1" a="1"/>
  <c r="CS27" i="4" s="1"/>
  <c r="CQ105" i="7"/>
  <c r="CQ73" i="7"/>
  <c r="CQ103" i="2"/>
  <c r="CQ71" i="2"/>
  <c r="CP67" i="20"/>
  <c r="CP99" i="20"/>
  <c r="CP99" i="8"/>
  <c r="CP67" i="8"/>
  <c r="CQ96" i="7"/>
  <c r="CQ64" i="7"/>
  <c r="CP98" i="13"/>
  <c r="CP66" i="13"/>
  <c r="CQ100" i="6"/>
  <c r="CQ68" i="6"/>
  <c r="CQ94" i="4"/>
  <c r="CQ62" i="4"/>
  <c r="CP76" i="21"/>
  <c r="CP108" i="21"/>
  <c r="CP63" i="7"/>
  <c r="CP95" i="7"/>
  <c r="CQ81" i="3"/>
  <c r="CQ113" i="3"/>
  <c r="CQ95" i="1"/>
  <c r="CQ63" i="1"/>
  <c r="CP79" i="13"/>
  <c r="CP111" i="13"/>
  <c r="AM36" i="8"/>
  <c r="CS36" i="8" s="1" a="1"/>
  <c r="CS36" i="8" s="1"/>
  <c r="AL39" i="4"/>
  <c r="CR39" i="4" s="1" a="1"/>
  <c r="CR39" i="4" s="1"/>
  <c r="AM19" i="19"/>
  <c r="CS19" i="19" s="1" a="1"/>
  <c r="CS19" i="19" s="1"/>
  <c r="AM39" i="2"/>
  <c r="CS39" i="2" s="1" a="1"/>
  <c r="CS39" i="2" s="1"/>
  <c r="CP102" i="11"/>
  <c r="CP70" i="11"/>
  <c r="CQ69" i="11"/>
  <c r="CQ101" i="11"/>
  <c r="CQ59" i="1"/>
  <c r="CQ91" i="1"/>
  <c r="CQ94" i="10"/>
  <c r="CQ62" i="10"/>
  <c r="CP106" i="18"/>
  <c r="CP74" i="18"/>
  <c r="CQ68" i="16"/>
  <c r="CQ100" i="16"/>
  <c r="CP113" i="4"/>
  <c r="CP81" i="4"/>
  <c r="CP114" i="13"/>
  <c r="CP82" i="13"/>
  <c r="CQ83" i="19"/>
  <c r="CQ115" i="19"/>
  <c r="CQ110" i="12"/>
  <c r="CQ78" i="12"/>
  <c r="CQ65" i="16"/>
  <c r="CQ97" i="16"/>
  <c r="CQ107" i="12"/>
  <c r="CQ75" i="12"/>
  <c r="CQ64" i="4"/>
  <c r="CQ96" i="4"/>
  <c r="CQ115" i="6"/>
  <c r="CQ83" i="6"/>
  <c r="CQ84" i="15"/>
  <c r="CQ120" i="15"/>
  <c r="CQ123" i="15" s="1"/>
  <c r="CQ116" i="15" s="1"/>
  <c r="CP105" i="3"/>
  <c r="CP73" i="3"/>
  <c r="CQ100" i="17"/>
  <c r="CQ68" i="17"/>
  <c r="CQ99" i="5"/>
  <c r="CQ67" i="5"/>
  <c r="CP117" i="18"/>
  <c r="CP85" i="18"/>
  <c r="CQ108" i="8"/>
  <c r="CQ76" i="8"/>
  <c r="CQ77" i="1"/>
  <c r="CQ109" i="1"/>
  <c r="CQ103" i="7"/>
  <c r="CQ71" i="7"/>
  <c r="CQ75" i="4"/>
  <c r="CQ107" i="4"/>
  <c r="CQ56" i="4"/>
  <c r="CQ88" i="4"/>
  <c r="AM36" i="9"/>
  <c r="CS36" i="9" s="1" a="1"/>
  <c r="CS36" i="9" s="1"/>
  <c r="CQ87" i="2"/>
  <c r="CQ55" i="2"/>
  <c r="CQ77" i="17"/>
  <c r="CQ109" i="17"/>
  <c r="CQ83" i="20"/>
  <c r="CQ115" i="20"/>
  <c r="CQ59" i="9"/>
  <c r="CQ91" i="9"/>
  <c r="CQ85" i="19"/>
  <c r="CQ117" i="19"/>
  <c r="CQ100" i="12"/>
  <c r="CQ68" i="12"/>
  <c r="AL43" i="15"/>
  <c r="CR43" i="15" s="1" a="1"/>
  <c r="CR43" i="15" s="1"/>
  <c r="AM41" i="12"/>
  <c r="CS41" i="12" s="1" a="1"/>
  <c r="CS41" i="12" s="1"/>
  <c r="AM31" i="20"/>
  <c r="CS31" i="20" s="1" a="1"/>
  <c r="CS31" i="20" s="1"/>
  <c r="AL21" i="3"/>
  <c r="CR21" i="3" s="1" a="1"/>
  <c r="CR21" i="3" s="1"/>
  <c r="AL33" i="3"/>
  <c r="CR33" i="3" s="1" a="1"/>
  <c r="CR33" i="3" s="1"/>
  <c r="AM35" i="4"/>
  <c r="CS35" i="4" s="1" a="1"/>
  <c r="CS35" i="4" s="1"/>
  <c r="AL16" i="14"/>
  <c r="CR16" i="14" s="1" a="1"/>
  <c r="CR16" i="14" s="1"/>
  <c r="CQ91" i="6"/>
  <c r="CQ59" i="6"/>
  <c r="AL31" i="21"/>
  <c r="CR31" i="21" s="1" a="1"/>
  <c r="CR31" i="21" s="1"/>
  <c r="AM22" i="8"/>
  <c r="CS22" i="8" s="1" a="1"/>
  <c r="CS22" i="8" s="1"/>
  <c r="AM32" i="1"/>
  <c r="CS32" i="1" s="1" a="1"/>
  <c r="CS32" i="1" s="1"/>
  <c r="AL45" i="5"/>
  <c r="CR45" i="5" s="1" a="1"/>
  <c r="CR45" i="5" s="1"/>
  <c r="CP57" i="15"/>
  <c r="CP89" i="15"/>
  <c r="CQ107" i="6"/>
  <c r="CQ75" i="6"/>
  <c r="AM42" i="9"/>
  <c r="CS42" i="9" s="1" a="1"/>
  <c r="CS42" i="9" s="1"/>
  <c r="AL16" i="11"/>
  <c r="CR16" i="11" s="1" a="1"/>
  <c r="CR16" i="11" s="1"/>
  <c r="AL27" i="17"/>
  <c r="CR27" i="17" s="1" a="1"/>
  <c r="CR27" i="17" s="1"/>
  <c r="AL38" i="16"/>
  <c r="CR38" i="16" s="1" a="1"/>
  <c r="CR38" i="16" s="1"/>
  <c r="AL20" i="21"/>
  <c r="CR20" i="21" s="1" a="1"/>
  <c r="CR20" i="21" s="1"/>
  <c r="AL43" i="8"/>
  <c r="CR43" i="8" s="1" a="1"/>
  <c r="CR43" i="8" s="1"/>
  <c r="AM46" i="1"/>
  <c r="CS46" i="1" s="1" a="1"/>
  <c r="CS46" i="1" s="1"/>
  <c r="AM27" i="16"/>
  <c r="CS27" i="16" s="1" a="1"/>
  <c r="CS27" i="16" s="1"/>
  <c r="AL30" i="8"/>
  <c r="CR30" i="8" s="1" a="1"/>
  <c r="CR30" i="8" s="1"/>
  <c r="AM40" i="1"/>
  <c r="CS40" i="1" s="1" a="1"/>
  <c r="CS40" i="1" s="1"/>
  <c r="AM32" i="18"/>
  <c r="CS32" i="18" s="1" a="1"/>
  <c r="CS32" i="18" s="1"/>
  <c r="AM45" i="2"/>
  <c r="CS45" i="2" s="1" a="1"/>
  <c r="CS45" i="2" s="1"/>
  <c r="AL42" i="14"/>
  <c r="CR42" i="14" s="1" a="1"/>
  <c r="CR42" i="14" s="1"/>
  <c r="AM36" i="1"/>
  <c r="CS36" i="1" s="1" a="1"/>
  <c r="CS36" i="1" s="1"/>
  <c r="AM34" i="18"/>
  <c r="CS34" i="18" s="1" a="1"/>
  <c r="CS34" i="18" s="1"/>
  <c r="AL30" i="14"/>
  <c r="CR30" i="14" s="1" a="1"/>
  <c r="CR30" i="14" s="1"/>
  <c r="AL28" i="17"/>
  <c r="CR28" i="17" s="1" a="1"/>
  <c r="CR28" i="17" s="1"/>
  <c r="AM31" i="7"/>
  <c r="CS31" i="7" s="1" a="1"/>
  <c r="CS31" i="7" s="1"/>
  <c r="AM26" i="13"/>
  <c r="CS26" i="13" s="1" a="1"/>
  <c r="CS26" i="13" s="1"/>
  <c r="CQ55" i="4"/>
  <c r="CQ87" i="4"/>
  <c r="CP57" i="8"/>
  <c r="CP89" i="8"/>
  <c r="CP101" i="19"/>
  <c r="CP69" i="19"/>
  <c r="CQ97" i="1"/>
  <c r="CQ65" i="1"/>
  <c r="CQ83" i="14"/>
  <c r="CQ115" i="14"/>
  <c r="CQ100" i="9"/>
  <c r="CQ68" i="9"/>
  <c r="CQ61" i="17"/>
  <c r="CQ93" i="17"/>
  <c r="CQ67" i="14"/>
  <c r="CQ99" i="14"/>
  <c r="CQ92" i="18"/>
  <c r="CQ60" i="18"/>
  <c r="CQ80" i="16"/>
  <c r="CQ112" i="16"/>
  <c r="CQ117" i="7"/>
  <c r="CQ85" i="7"/>
  <c r="CQ61" i="9"/>
  <c r="CQ93" i="9"/>
  <c r="CQ66" i="20"/>
  <c r="CQ98" i="20"/>
  <c r="CP54" i="1"/>
  <c r="CP86" i="1"/>
  <c r="AM16" i="3"/>
  <c r="CS16" i="3" s="1" a="1"/>
  <c r="CS16" i="3" s="1"/>
  <c r="AM42" i="13"/>
  <c r="CS42" i="13" s="1" a="1"/>
  <c r="CS42" i="13" s="1"/>
  <c r="AL44" i="21"/>
  <c r="CR44" i="21" s="1" a="1"/>
  <c r="CR44" i="21" s="1"/>
  <c r="AM18" i="1"/>
  <c r="CS18" i="1" s="1" a="1"/>
  <c r="CS18" i="1" s="1"/>
  <c r="AM34" i="17"/>
  <c r="CS34" i="17" s="1" a="1"/>
  <c r="CS34" i="17" s="1"/>
  <c r="CQ115" i="7"/>
  <c r="CQ83" i="7"/>
  <c r="CQ65" i="17"/>
  <c r="CQ97" i="17"/>
  <c r="CP57" i="9"/>
  <c r="CP89" i="9"/>
  <c r="CP54" i="15"/>
  <c r="CP86" i="15"/>
  <c r="AM20" i="18"/>
  <c r="CS20" i="18" s="1" a="1"/>
  <c r="CS20" i="18" s="1"/>
  <c r="AM38" i="8"/>
  <c r="CS38" i="8" s="1" a="1"/>
  <c r="CS38" i="8" s="1"/>
  <c r="AL45" i="4"/>
  <c r="CR45" i="4" s="1" a="1"/>
  <c r="CR45" i="4" s="1"/>
  <c r="AM32" i="14"/>
  <c r="CS32" i="14" s="1" a="1"/>
  <c r="CS32" i="14" s="1"/>
  <c r="AL45" i="21"/>
  <c r="CR45" i="21" s="1" a="1"/>
  <c r="CR45" i="21" s="1"/>
  <c r="AM23" i="19"/>
  <c r="CS23" i="19" s="1" a="1"/>
  <c r="CS23" i="19" s="1"/>
  <c r="AL28" i="13"/>
  <c r="CR28" i="13" s="1" a="1"/>
  <c r="CR28" i="13" s="1"/>
  <c r="AL18" i="2"/>
  <c r="CR18" i="2" s="1" a="1"/>
  <c r="CR18" i="2" s="1"/>
  <c r="AM24" i="2"/>
  <c r="CS24" i="2" s="1" a="1"/>
  <c r="CS24" i="2" s="1"/>
  <c r="AM33" i="18"/>
  <c r="CS33" i="18" s="1" a="1"/>
  <c r="CS33" i="18" s="1"/>
  <c r="AM35" i="19"/>
  <c r="CS35" i="19" s="1" a="1"/>
  <c r="CS35" i="19" s="1"/>
  <c r="CQ109" i="12"/>
  <c r="CQ77" i="12"/>
  <c r="CP120" i="14"/>
  <c r="CP123" i="14" s="1"/>
  <c r="CP116" i="14" s="1"/>
  <c r="CP84" i="14"/>
  <c r="CQ56" i="9"/>
  <c r="CQ88" i="9"/>
  <c r="CP102" i="14"/>
  <c r="CP70" i="14"/>
  <c r="CQ108" i="18"/>
  <c r="CQ76" i="18"/>
  <c r="CP117" i="3"/>
  <c r="CP85" i="3"/>
  <c r="CP97" i="5"/>
  <c r="CP65" i="5"/>
  <c r="AL37" i="11"/>
  <c r="CR37" i="11" s="1" a="1"/>
  <c r="CR37" i="11" s="1"/>
  <c r="AL22" i="2"/>
  <c r="CR22" i="2" s="1" a="1"/>
  <c r="CR22" i="2" s="1"/>
  <c r="AM37" i="14"/>
  <c r="CS37" i="14" s="1" a="1"/>
  <c r="CS37" i="14" s="1"/>
  <c r="AM37" i="13"/>
  <c r="CS37" i="13" s="1" a="1"/>
  <c r="CS37" i="13" s="1"/>
  <c r="AM41" i="11"/>
  <c r="CS41" i="11" s="1" a="1"/>
  <c r="CS41" i="11" s="1"/>
  <c r="CP86" i="2"/>
  <c r="CP54" i="2"/>
  <c r="AM23" i="13"/>
  <c r="CS23" i="13" s="1" a="1"/>
  <c r="CS23" i="13" s="1"/>
  <c r="AM33" i="16"/>
  <c r="CS33" i="16" s="1" a="1"/>
  <c r="CS33" i="16" s="1"/>
  <c r="AM45" i="19"/>
  <c r="CS45" i="19" s="1" a="1"/>
  <c r="CS45" i="19" s="1"/>
  <c r="AL22" i="12"/>
  <c r="CR22" i="12" s="1" a="1"/>
  <c r="CR22" i="12" s="1"/>
  <c r="AL34" i="9"/>
  <c r="CR34" i="9" s="1" a="1"/>
  <c r="CR34" i="9" s="1"/>
  <c r="AK47" i="20"/>
  <c r="CP94" i="3"/>
  <c r="CP62" i="3"/>
  <c r="CP82" i="21"/>
  <c r="CP114" i="21"/>
  <c r="CQ55" i="16"/>
  <c r="CQ87" i="16"/>
  <c r="CQ66" i="1"/>
  <c r="CQ98" i="1"/>
  <c r="CQ110" i="21"/>
  <c r="CQ78" i="21"/>
  <c r="CQ67" i="7"/>
  <c r="CQ99" i="7"/>
  <c r="CQ109" i="13"/>
  <c r="CQ77" i="13"/>
  <c r="CQ117" i="6"/>
  <c r="CQ85" i="6"/>
  <c r="CQ110" i="8"/>
  <c r="CQ78" i="8"/>
  <c r="CP103" i="16"/>
  <c r="CP71" i="16"/>
  <c r="CO54" i="12"/>
  <c r="CO86" i="12"/>
  <c r="AL40" i="10"/>
  <c r="CR40" i="10" s="1" a="1"/>
  <c r="CR40" i="10" s="1"/>
  <c r="AM39" i="14"/>
  <c r="CS39" i="14" s="1" a="1"/>
  <c r="CS39" i="14" s="1"/>
  <c r="AM39" i="11"/>
  <c r="CS39" i="11" s="1" a="1"/>
  <c r="CS39" i="11" s="1"/>
  <c r="AM39" i="20"/>
  <c r="CS39" i="20" s="1" a="1"/>
  <c r="CS39" i="20" s="1"/>
  <c r="AL42" i="20"/>
  <c r="CR42" i="20" s="1" a="1"/>
  <c r="CR42" i="20" s="1"/>
  <c r="AM43" i="5"/>
  <c r="CS43" i="5" s="1" a="1"/>
  <c r="CS43" i="5" s="1"/>
  <c r="AM39" i="16"/>
  <c r="CS39" i="16" s="1" a="1"/>
  <c r="CS39" i="16" s="1"/>
  <c r="AM32" i="12"/>
  <c r="CS32" i="12" s="1" a="1"/>
  <c r="CS32" i="12" s="1"/>
  <c r="AM19" i="9"/>
  <c r="CS19" i="9" s="1" a="1"/>
  <c r="CS19" i="9" s="1"/>
  <c r="AL37" i="6"/>
  <c r="CR37" i="6" s="1" a="1"/>
  <c r="CR37" i="6" s="1"/>
  <c r="AM40" i="2"/>
  <c r="CS40" i="2" s="1" a="1"/>
  <c r="CS40" i="2" s="1"/>
  <c r="AM24" i="10"/>
  <c r="CS24" i="10" s="1" a="1"/>
  <c r="CS24" i="10" s="1"/>
  <c r="AM17" i="17"/>
  <c r="CS17" i="17" s="1" a="1"/>
  <c r="CS17" i="17" s="1"/>
  <c r="AL46" i="14"/>
  <c r="CR46" i="14" s="1" a="1"/>
  <c r="CR46" i="14" s="1"/>
  <c r="CP98" i="6"/>
  <c r="CP66" i="6"/>
  <c r="AL32" i="6"/>
  <c r="CR32" i="6" s="1" a="1"/>
  <c r="CR32" i="6" s="1"/>
  <c r="AL29" i="4"/>
  <c r="CR29" i="4" s="1" a="1"/>
  <c r="CR29" i="4" s="1"/>
  <c r="CQ112" i="9"/>
  <c r="CQ80" i="9"/>
  <c r="CQ60" i="4"/>
  <c r="CQ92" i="4"/>
  <c r="CQ67" i="3"/>
  <c r="CQ99" i="3"/>
  <c r="CQ64" i="18"/>
  <c r="CQ96" i="18"/>
  <c r="CQ99" i="18"/>
  <c r="CQ67" i="18"/>
  <c r="CQ84" i="16"/>
  <c r="CQ120" i="16"/>
  <c r="CQ123" i="16" s="1"/>
  <c r="CQ116" i="16" s="1"/>
  <c r="CQ103" i="13"/>
  <c r="CQ71" i="13"/>
  <c r="CQ102" i="5"/>
  <c r="CQ70" i="5"/>
  <c r="CP61" i="15"/>
  <c r="CP93" i="15"/>
  <c r="AM32" i="2"/>
  <c r="CS32" i="2" s="1" a="1"/>
  <c r="CS32" i="2" s="1"/>
  <c r="AL28" i="20"/>
  <c r="CR28" i="20" s="1" a="1"/>
  <c r="CR28" i="20" s="1"/>
  <c r="AL28" i="8"/>
  <c r="CR28" i="8" s="1" a="1"/>
  <c r="CR28" i="8" s="1"/>
  <c r="AM25" i="7"/>
  <c r="CS25" i="7" s="1" a="1"/>
  <c r="CS25" i="7" s="1"/>
  <c r="AL27" i="13"/>
  <c r="CR27" i="13" s="1" a="1"/>
  <c r="CR27" i="13" s="1"/>
  <c r="AM29" i="6"/>
  <c r="CS29" i="6" s="1" a="1"/>
  <c r="CS29" i="6" s="1"/>
  <c r="AM23" i="4"/>
  <c r="CS23" i="4" s="1" a="1"/>
  <c r="CS23" i="4" s="1"/>
  <c r="AL37" i="21"/>
  <c r="CR37" i="21" s="1" a="1"/>
  <c r="CR37" i="21" s="1"/>
  <c r="AL24" i="7"/>
  <c r="CR24" i="7" s="1" a="1"/>
  <c r="CR24" i="7" s="1"/>
  <c r="AM42" i="3"/>
  <c r="CS42" i="3" s="1" a="1"/>
  <c r="CS42" i="3" s="1"/>
  <c r="AM24" i="1"/>
  <c r="CS24" i="1" s="1" a="1"/>
  <c r="CS24" i="1" s="1"/>
  <c r="AL40" i="13"/>
  <c r="CR40" i="13" s="1" a="1"/>
  <c r="CR40" i="13" s="1"/>
  <c r="CQ93" i="5"/>
  <c r="CQ61" i="5"/>
  <c r="CQ96" i="2"/>
  <c r="CQ64" i="2"/>
  <c r="CP109" i="6"/>
  <c r="CP77" i="6"/>
  <c r="CQ93" i="7"/>
  <c r="CQ61" i="7"/>
  <c r="AL31" i="11"/>
  <c r="CR31" i="11" s="1" a="1"/>
  <c r="CR31" i="11" s="1"/>
  <c r="AM30" i="11"/>
  <c r="CS30" i="11" s="1" a="1"/>
  <c r="CS30" i="11" s="1"/>
  <c r="AM20" i="1"/>
  <c r="CS20" i="1" s="1" a="1"/>
  <c r="CS20" i="1" s="1"/>
  <c r="AM23" i="10"/>
  <c r="CS23" i="10" s="1" a="1"/>
  <c r="CS23" i="10" s="1"/>
  <c r="AL35" i="18"/>
  <c r="CR35" i="18" s="1" a="1"/>
  <c r="CR35" i="18" s="1"/>
  <c r="AM29" i="16"/>
  <c r="CS29" i="16" s="1" a="1"/>
  <c r="CS29" i="16" s="1"/>
  <c r="AL42" i="4"/>
  <c r="CR42" i="4" s="1" a="1"/>
  <c r="CR42" i="4" s="1"/>
  <c r="AL43" i="13"/>
  <c r="CR43" i="13" s="1" a="1"/>
  <c r="CR43" i="13" s="1"/>
  <c r="AM44" i="19"/>
  <c r="CS44" i="19" s="1" a="1"/>
  <c r="CS44" i="19" s="1"/>
  <c r="AM39" i="12"/>
  <c r="CS39" i="12" s="1" a="1"/>
  <c r="CS39" i="12" s="1"/>
  <c r="AM26" i="16"/>
  <c r="CS26" i="16" s="1" a="1"/>
  <c r="CS26" i="16" s="1"/>
  <c r="AM36" i="12"/>
  <c r="CS36" i="12" s="1" a="1"/>
  <c r="CS36" i="12" s="1"/>
  <c r="AM25" i="4"/>
  <c r="CS25" i="4" s="1" a="1"/>
  <c r="CS25" i="4" s="1"/>
  <c r="AM44" i="6"/>
  <c r="CS44" i="6" s="1" a="1"/>
  <c r="CS44" i="6" s="1"/>
  <c r="AM45" i="15"/>
  <c r="CS45" i="15" s="1" a="1"/>
  <c r="CS45" i="15" s="1"/>
  <c r="AL34" i="3"/>
  <c r="CR34" i="3" s="1" a="1"/>
  <c r="CR34" i="3" s="1"/>
  <c r="AM29" i="17"/>
  <c r="CS29" i="17" s="1" a="1"/>
  <c r="CS29" i="17" s="1"/>
  <c r="AM28" i="5"/>
  <c r="CS28" i="5" s="1" a="1"/>
  <c r="CS28" i="5" s="1"/>
  <c r="AL46" i="18"/>
  <c r="CR46" i="18" s="1" a="1"/>
  <c r="CR46" i="18" s="1"/>
  <c r="AM37" i="8"/>
  <c r="CS37" i="8" s="1" a="1"/>
  <c r="CS37" i="8" s="1"/>
  <c r="AM38" i="1"/>
  <c r="CS38" i="1" s="1" a="1"/>
  <c r="CS38" i="1" s="1"/>
  <c r="AM32" i="7"/>
  <c r="CS32" i="7" s="1" a="1"/>
  <c r="CS32" i="7" s="1"/>
  <c r="AM36" i="4"/>
  <c r="CS36" i="4" s="1" a="1"/>
  <c r="CS36" i="4" s="1"/>
  <c r="AM17" i="4"/>
  <c r="CS17" i="4" s="1" a="1"/>
  <c r="CS17" i="4" s="1"/>
  <c r="CP89" i="4"/>
  <c r="CP57" i="4"/>
  <c r="CQ70" i="19"/>
  <c r="CQ102" i="19"/>
  <c r="AL15" i="10"/>
  <c r="CR15" i="10" s="1" a="1"/>
  <c r="CR15" i="10" s="1"/>
  <c r="AK47" i="10"/>
  <c r="AM16" i="2"/>
  <c r="CS16" i="2" s="1" a="1"/>
  <c r="CS16" i="2" s="1"/>
  <c r="AM38" i="17"/>
  <c r="CS38" i="17" s="1" a="1"/>
  <c r="CS38" i="17" s="1"/>
  <c r="AM44" i="20"/>
  <c r="CS44" i="20" s="1" a="1"/>
  <c r="CS44" i="20" s="1"/>
  <c r="AM20" i="9"/>
  <c r="CS20" i="9" s="1" a="1"/>
  <c r="CS20" i="9" s="1"/>
  <c r="AM46" i="19"/>
  <c r="CS46" i="19" s="1" a="1"/>
  <c r="CS46" i="19" s="1"/>
  <c r="AM29" i="12"/>
  <c r="CS29" i="12" s="1" a="1"/>
  <c r="CS29" i="12" s="1"/>
  <c r="CQ72" i="19"/>
  <c r="CQ104" i="19"/>
  <c r="CQ63" i="19"/>
  <c r="CQ95" i="19"/>
  <c r="CP97" i="4"/>
  <c r="CP65" i="4"/>
  <c r="CQ102" i="10"/>
  <c r="CQ70" i="10"/>
  <c r="CQ106" i="6"/>
  <c r="CQ74" i="6"/>
  <c r="CQ69" i="16"/>
  <c r="CQ101" i="16"/>
  <c r="CQ78" i="1"/>
  <c r="CQ110" i="1"/>
  <c r="AM20" i="6"/>
  <c r="CS20" i="6" s="1" a="1"/>
  <c r="CS20" i="6" s="1"/>
  <c r="CP111" i="18"/>
  <c r="CP79" i="18"/>
  <c r="CQ70" i="3"/>
  <c r="CQ102" i="3"/>
  <c r="CP120" i="3"/>
  <c r="CP123" i="3" s="1"/>
  <c r="CP116" i="3" s="1"/>
  <c r="CP84" i="3"/>
  <c r="CP85" i="8"/>
  <c r="CP117" i="8"/>
  <c r="CQ105" i="12"/>
  <c r="CQ73" i="12"/>
  <c r="AL18" i="15"/>
  <c r="CR18" i="15" s="1" a="1"/>
  <c r="CR18" i="15" s="1"/>
  <c r="AM36" i="6"/>
  <c r="CS36" i="6" s="1" a="1"/>
  <c r="CS36" i="6" s="1"/>
  <c r="CP101" i="21"/>
  <c r="CP69" i="21"/>
  <c r="CP100" i="5"/>
  <c r="CP68" i="5"/>
  <c r="CP106" i="14"/>
  <c r="CP74" i="14"/>
  <c r="CQ106" i="10"/>
  <c r="CQ74" i="10"/>
  <c r="CQ110" i="6"/>
  <c r="CQ78" i="6"/>
  <c r="CQ61" i="16"/>
  <c r="CQ93" i="16"/>
  <c r="CQ72" i="20"/>
  <c r="CQ104" i="20"/>
  <c r="CQ66" i="14"/>
  <c r="CQ98" i="14"/>
  <c r="CQ83" i="15"/>
  <c r="CQ115" i="15"/>
  <c r="CQ74" i="17"/>
  <c r="CQ106" i="17"/>
  <c r="CP57" i="12"/>
  <c r="CP89" i="12"/>
  <c r="CP66" i="12"/>
  <c r="CP98" i="12"/>
  <c r="CQ114" i="7"/>
  <c r="CQ82" i="7"/>
  <c r="CQ74" i="9"/>
  <c r="CQ106" i="9"/>
  <c r="CQ58" i="20"/>
  <c r="CQ90" i="20"/>
  <c r="CQ90" i="6"/>
  <c r="CQ58" i="6"/>
  <c r="CQ87" i="13"/>
  <c r="CQ55" i="13"/>
  <c r="CQ109" i="5"/>
  <c r="CQ77" i="5"/>
  <c r="AL15" i="6"/>
  <c r="CR15" i="6" s="1" a="1"/>
  <c r="CR15" i="6" s="1"/>
  <c r="AK47" i="6"/>
  <c r="AM16" i="4"/>
  <c r="CS16" i="4" s="1" a="1"/>
  <c r="CS16" i="4" s="1"/>
  <c r="AL18" i="8"/>
  <c r="CR18" i="8" s="1" a="1"/>
  <c r="CR18" i="8" s="1"/>
  <c r="AL30" i="19"/>
  <c r="CR30" i="19" s="1" a="1"/>
  <c r="CR30" i="19" s="1"/>
  <c r="AM26" i="1"/>
  <c r="CS26" i="1" s="1" a="1"/>
  <c r="CS26" i="1" s="1"/>
  <c r="AM44" i="14"/>
  <c r="CS44" i="14" s="1" a="1"/>
  <c r="CS44" i="14" s="1"/>
  <c r="AM29" i="9"/>
  <c r="CS29" i="9" s="1" a="1"/>
  <c r="CS29" i="9" s="1"/>
  <c r="AM22" i="17"/>
  <c r="CS22" i="17" s="1" a="1"/>
  <c r="CS22" i="17" s="1"/>
  <c r="AM28" i="14"/>
  <c r="CS28" i="14" s="1" a="1"/>
  <c r="CS28" i="14" s="1"/>
  <c r="AM21" i="18"/>
  <c r="CS21" i="18" s="1" a="1"/>
  <c r="CS21" i="18" s="1"/>
  <c r="AM41" i="16"/>
  <c r="CS41" i="16" s="1" a="1"/>
  <c r="CS41" i="16" s="1"/>
  <c r="AM46" i="7"/>
  <c r="CS46" i="7" s="1" a="1"/>
  <c r="CS46" i="7" s="1"/>
  <c r="AM22" i="9"/>
  <c r="CS22" i="9" s="1" a="1"/>
  <c r="CS22" i="9" s="1"/>
  <c r="AM27" i="20"/>
  <c r="CS27" i="20" s="1" a="1"/>
  <c r="CS27" i="20" s="1"/>
  <c r="CQ79" i="19"/>
  <c r="CQ111" i="19"/>
  <c r="CQ79" i="20"/>
  <c r="CQ111" i="20"/>
  <c r="CQ66" i="18"/>
  <c r="CQ98" i="18"/>
  <c r="CP112" i="13"/>
  <c r="CP80" i="13"/>
  <c r="CQ94" i="12"/>
  <c r="CQ62" i="12"/>
  <c r="CP71" i="20"/>
  <c r="CP103" i="20"/>
  <c r="AM44" i="7"/>
  <c r="CS44" i="7" s="1" a="1"/>
  <c r="CS44" i="7" s="1"/>
  <c r="AM26" i="17"/>
  <c r="CS26" i="17" s="1" a="1"/>
  <c r="CS26" i="17" s="1"/>
  <c r="AL18" i="9"/>
  <c r="CR18" i="9" s="1" a="1"/>
  <c r="CR18" i="9" s="1"/>
  <c r="CQ101" i="4"/>
  <c r="CQ69" i="4"/>
  <c r="CP55" i="12"/>
  <c r="CP87" i="12"/>
  <c r="CQ64" i="15"/>
  <c r="CQ96" i="15"/>
  <c r="CQ74" i="20"/>
  <c r="CQ106" i="20"/>
  <c r="CP104" i="13"/>
  <c r="CP72" i="13"/>
  <c r="CQ80" i="1"/>
  <c r="CQ112" i="1"/>
  <c r="CO86" i="9"/>
  <c r="CO54" i="9"/>
  <c r="AM38" i="12"/>
  <c r="CS38" i="12" s="1" a="1"/>
  <c r="CS38" i="12" s="1"/>
  <c r="AL45" i="14"/>
  <c r="CR45" i="14" s="1" a="1"/>
  <c r="CR45" i="14" s="1"/>
  <c r="AM17" i="9"/>
  <c r="CS17" i="9" s="1" a="1"/>
  <c r="CS17" i="9" s="1"/>
  <c r="AL31" i="14"/>
  <c r="CR31" i="14" s="1" a="1"/>
  <c r="CR31" i="14" s="1"/>
  <c r="AM37" i="18"/>
  <c r="CS37" i="18" s="1" a="1"/>
  <c r="CS37" i="18" s="1"/>
  <c r="AL46" i="3"/>
  <c r="CR46" i="3" s="1" a="1"/>
  <c r="CR46" i="3" s="1"/>
  <c r="AL26" i="5"/>
  <c r="CR26" i="5" s="1" a="1"/>
  <c r="CR26" i="5" s="1"/>
  <c r="CQ88" i="18"/>
  <c r="CQ56" i="18"/>
  <c r="CP80" i="20"/>
  <c r="CP112" i="20"/>
  <c r="CQ71" i="17"/>
  <c r="CQ103" i="17"/>
  <c r="CP109" i="19"/>
  <c r="CP77" i="19"/>
  <c r="CQ68" i="1"/>
  <c r="CQ100" i="1"/>
  <c r="CO86" i="21"/>
  <c r="CO54" i="21"/>
  <c r="CQ103" i="8"/>
  <c r="CQ71" i="8"/>
  <c r="CQ61" i="19"/>
  <c r="CQ93" i="19"/>
  <c r="CQ90" i="13"/>
  <c r="CQ58" i="13"/>
  <c r="CQ106" i="2"/>
  <c r="CQ74" i="2"/>
  <c r="CQ104" i="12"/>
  <c r="CQ72" i="12"/>
  <c r="CQ94" i="1"/>
  <c r="CQ62" i="1"/>
  <c r="AM15" i="20"/>
  <c r="CS15" i="20" s="1" a="1"/>
  <c r="CS15" i="20" s="1"/>
  <c r="AL23" i="3"/>
  <c r="CR23" i="3" s="1" a="1"/>
  <c r="CR23" i="3" s="1"/>
  <c r="AL43" i="21"/>
  <c r="CR43" i="21" s="1" a="1"/>
  <c r="CR43" i="21" s="1"/>
  <c r="AM16" i="16"/>
  <c r="CS16" i="16" s="1" a="1"/>
  <c r="CS16" i="16" s="1"/>
  <c r="AM27" i="1"/>
  <c r="CS27" i="1" s="1" a="1"/>
  <c r="CS27" i="1" s="1"/>
  <c r="AM39" i="21"/>
  <c r="CS39" i="21" s="1" a="1"/>
  <c r="CS39" i="21" s="1"/>
  <c r="AM28" i="7"/>
  <c r="CS28" i="7" s="1" a="1"/>
  <c r="CS28" i="7" s="1"/>
  <c r="AM38" i="13"/>
  <c r="CS38" i="13" s="1" a="1"/>
  <c r="CS38" i="13" s="1"/>
  <c r="AM46" i="6"/>
  <c r="CS46" i="6" s="1" a="1"/>
  <c r="CS46" i="6" s="1"/>
  <c r="AM39" i="8"/>
  <c r="CS39" i="8" s="1" a="1"/>
  <c r="CS39" i="8" s="1"/>
  <c r="AL32" i="16"/>
  <c r="CR32" i="16" s="1" a="1"/>
  <c r="CR32" i="16" s="1"/>
  <c r="CQ115" i="13"/>
  <c r="CQ83" i="13"/>
  <c r="CP60" i="20"/>
  <c r="CP92" i="20"/>
  <c r="CQ56" i="14"/>
  <c r="CQ88" i="14"/>
  <c r="CP76" i="10"/>
  <c r="CP108" i="10"/>
  <c r="CQ102" i="12"/>
  <c r="CQ70" i="12"/>
  <c r="CQ62" i="16"/>
  <c r="CQ94" i="16"/>
  <c r="CQ65" i="11"/>
  <c r="CQ97" i="11"/>
  <c r="CQ64" i="11"/>
  <c r="CQ96" i="11"/>
  <c r="CQ74" i="16"/>
  <c r="CQ106" i="16"/>
  <c r="CP107" i="11"/>
  <c r="CP75" i="11"/>
  <c r="CQ82" i="20"/>
  <c r="CQ114" i="20"/>
  <c r="CP62" i="8"/>
  <c r="CP94" i="8"/>
  <c r="AL27" i="6"/>
  <c r="CR27" i="6" s="1" a="1"/>
  <c r="CR27" i="6" s="1"/>
  <c r="CP98" i="7"/>
  <c r="CP66" i="7"/>
  <c r="CP97" i="19"/>
  <c r="CP65" i="19"/>
  <c r="AM41" i="9"/>
  <c r="CS41" i="9" s="1" a="1"/>
  <c r="CS41" i="9" s="1"/>
  <c r="AM21" i="4"/>
  <c r="CS21" i="4" s="1" a="1"/>
  <c r="CS21" i="4" s="1"/>
  <c r="AM28" i="3"/>
  <c r="CS28" i="3" s="1" a="1"/>
  <c r="CS28" i="3" s="1"/>
  <c r="AM25" i="18"/>
  <c r="CS25" i="18" s="1" a="1"/>
  <c r="CS25" i="18" s="1"/>
  <c r="AM28" i="18"/>
  <c r="CS28" i="18" s="1" a="1"/>
  <c r="CS28" i="18" s="1"/>
  <c r="AM45" i="16"/>
  <c r="CS45" i="16" s="1" a="1"/>
  <c r="CS45" i="16" s="1"/>
  <c r="AM32" i="13"/>
  <c r="CS32" i="13" s="1" a="1"/>
  <c r="CS32" i="13" s="1"/>
  <c r="AM31" i="5"/>
  <c r="CS31" i="5" s="1" a="1"/>
  <c r="CS31" i="5" s="1"/>
  <c r="CP113" i="19"/>
  <c r="CP81" i="19"/>
  <c r="CQ108" i="1"/>
  <c r="CQ76" i="1"/>
  <c r="CQ94" i="6"/>
  <c r="CQ62" i="6"/>
  <c r="CQ107" i="5"/>
  <c r="CQ75" i="5"/>
  <c r="CP89" i="19"/>
  <c r="CP57" i="19"/>
  <c r="CQ120" i="18"/>
  <c r="CQ123" i="18" s="1"/>
  <c r="CQ116" i="18" s="1"/>
  <c r="CQ84" i="18"/>
  <c r="CP90" i="5"/>
  <c r="CP58" i="5"/>
  <c r="CP90" i="2"/>
  <c r="CP58" i="2"/>
  <c r="CQ57" i="11"/>
  <c r="CQ89" i="11"/>
  <c r="CQ94" i="21"/>
  <c r="CQ62" i="21"/>
  <c r="CQ58" i="10"/>
  <c r="CQ90" i="10"/>
  <c r="AM22" i="5"/>
  <c r="CS22" i="5" s="1" a="1"/>
  <c r="CS22" i="5" s="1"/>
  <c r="AM25" i="2"/>
  <c r="CS25" i="2" s="1" a="1"/>
  <c r="CS25" i="2" s="1"/>
  <c r="AL38" i="6"/>
  <c r="CR38" i="6" s="1" a="1"/>
  <c r="CR38" i="6" s="1"/>
  <c r="AM22" i="7"/>
  <c r="CS22" i="7" s="1" a="1"/>
  <c r="CS22" i="7" s="1"/>
  <c r="CQ99" i="4"/>
  <c r="CQ67" i="4"/>
  <c r="CQ120" i="12"/>
  <c r="CQ123" i="12" s="1"/>
  <c r="CQ116" i="12" s="1"/>
  <c r="CQ84" i="12"/>
  <c r="CQ109" i="7"/>
  <c r="CQ77" i="7"/>
  <c r="CP69" i="12"/>
  <c r="CP101" i="12"/>
  <c r="CQ82" i="11"/>
  <c r="CQ114" i="11"/>
  <c r="CP87" i="5"/>
  <c r="CP55" i="5"/>
  <c r="CQ101" i="1"/>
  <c r="CQ69" i="1"/>
  <c r="CQ106" i="7"/>
  <c r="CQ74" i="7"/>
  <c r="CP92" i="2"/>
  <c r="CP60" i="2"/>
  <c r="CQ66" i="15"/>
  <c r="CQ98" i="15"/>
  <c r="CP98" i="21"/>
  <c r="CP66" i="21"/>
  <c r="CQ73" i="16"/>
  <c r="CQ105" i="16"/>
  <c r="CQ61" i="20"/>
  <c r="CQ93" i="20"/>
  <c r="CP115" i="3"/>
  <c r="CP83" i="3"/>
  <c r="CQ85" i="10"/>
  <c r="CQ117" i="10"/>
  <c r="CQ61" i="10"/>
  <c r="CQ93" i="10"/>
  <c r="CQ69" i="9"/>
  <c r="CQ101" i="9"/>
  <c r="CP89" i="7"/>
  <c r="CP57" i="7"/>
  <c r="CQ104" i="5"/>
  <c r="CQ72" i="5"/>
  <c r="CQ113" i="12"/>
  <c r="CQ81" i="12"/>
  <c r="CQ67" i="16"/>
  <c r="CQ99" i="16"/>
  <c r="CQ77" i="15"/>
  <c r="CQ109" i="15"/>
  <c r="CP63" i="21"/>
  <c r="CP95" i="21"/>
  <c r="CQ74" i="3"/>
  <c r="CQ106" i="3"/>
  <c r="CQ62" i="20"/>
  <c r="CQ94" i="20"/>
  <c r="AL18" i="4"/>
  <c r="CR18" i="4" s="1" a="1"/>
  <c r="CR18" i="4" s="1"/>
  <c r="AM31" i="19"/>
  <c r="CS31" i="19" s="1" a="1"/>
  <c r="CS31" i="19" s="1"/>
  <c r="CQ76" i="19"/>
  <c r="CQ108" i="19"/>
  <c r="CP56" i="7"/>
  <c r="CP88" i="7"/>
  <c r="CP76" i="20"/>
  <c r="CP108" i="20"/>
  <c r="CP88" i="2"/>
  <c r="CP56" i="2"/>
  <c r="CQ117" i="5"/>
  <c r="CQ85" i="5"/>
  <c r="CP76" i="17"/>
  <c r="CP108" i="17"/>
  <c r="AM33" i="19"/>
  <c r="CS33" i="19" s="1" a="1"/>
  <c r="CS33" i="19" s="1"/>
  <c r="AM24" i="19"/>
  <c r="CS24" i="19" s="1" a="1"/>
  <c r="CS24" i="19" s="1"/>
  <c r="AL26" i="4"/>
  <c r="CR26" i="4" s="1" a="1"/>
  <c r="CR26" i="4" s="1"/>
  <c r="AM31" i="10"/>
  <c r="CS31" i="10" s="1" a="1"/>
  <c r="CS31" i="10" s="1"/>
  <c r="AM35" i="6"/>
  <c r="CS35" i="6" s="1" a="1"/>
  <c r="CS35" i="6" s="1"/>
  <c r="AM30" i="16"/>
  <c r="CS30" i="16" s="1" a="1"/>
  <c r="CS30" i="16" s="1"/>
  <c r="AM39" i="1"/>
  <c r="CS39" i="1" s="1" a="1"/>
  <c r="CS39" i="1" s="1"/>
  <c r="CO86" i="18"/>
  <c r="CO54" i="18"/>
  <c r="AL40" i="18"/>
  <c r="CR40" i="18" s="1" a="1"/>
  <c r="CR40" i="18" s="1"/>
  <c r="AM31" i="3"/>
  <c r="CS31" i="3" s="1" a="1"/>
  <c r="CS31" i="3" s="1"/>
  <c r="AL45" i="3"/>
  <c r="CR45" i="3" s="1" a="1"/>
  <c r="CR45" i="3" s="1"/>
  <c r="AL46" i="8"/>
  <c r="CR46" i="8" s="1" a="1"/>
  <c r="CR46" i="8" s="1"/>
  <c r="AM34" i="12"/>
  <c r="CS34" i="12" s="1" a="1"/>
  <c r="CS34" i="12" s="1"/>
  <c r="CQ67" i="9"/>
  <c r="CQ99" i="9"/>
  <c r="CQ102" i="9"/>
  <c r="CQ70" i="9"/>
  <c r="AL30" i="21"/>
  <c r="CR30" i="21" s="1" a="1"/>
  <c r="CR30" i="21" s="1"/>
  <c r="AL29" i="5"/>
  <c r="CR29" i="5" s="1" a="1"/>
  <c r="CR29" i="5" s="1"/>
  <c r="AL35" i="14"/>
  <c r="CR35" i="14" s="1" a="1"/>
  <c r="CR35" i="14" s="1"/>
  <c r="AM35" i="10"/>
  <c r="CS35" i="10" s="1" a="1"/>
  <c r="CS35" i="10" s="1"/>
  <c r="AM39" i="6"/>
  <c r="CS39" i="6" s="1" a="1"/>
  <c r="CS39" i="6" s="1"/>
  <c r="AM22" i="16"/>
  <c r="CS22" i="16" s="1" a="1"/>
  <c r="CS22" i="16" s="1"/>
  <c r="AM33" i="20"/>
  <c r="CS33" i="20" s="1" a="1"/>
  <c r="CS33" i="20" s="1"/>
  <c r="AM27" i="14"/>
  <c r="CS27" i="14" s="1" a="1"/>
  <c r="CS27" i="14" s="1"/>
  <c r="AM44" i="15"/>
  <c r="CS44" i="15" s="1" a="1"/>
  <c r="CS44" i="15" s="1"/>
  <c r="AM35" i="17"/>
  <c r="CS35" i="17" s="1" a="1"/>
  <c r="CS35" i="17" s="1"/>
  <c r="AL18" i="12"/>
  <c r="CR18" i="12" s="1" a="1"/>
  <c r="CR18" i="12" s="1"/>
  <c r="AL27" i="12"/>
  <c r="CR27" i="12" s="1" a="1"/>
  <c r="CR27" i="12" s="1"/>
  <c r="AM43" i="7"/>
  <c r="CS43" i="7" s="1" a="1"/>
  <c r="CS43" i="7" s="1"/>
  <c r="AM35" i="9"/>
  <c r="CS35" i="9" s="1" a="1"/>
  <c r="CS35" i="9" s="1"/>
  <c r="AM19" i="20"/>
  <c r="CS19" i="20" s="1" a="1"/>
  <c r="CS19" i="20" s="1"/>
  <c r="AM19" i="6"/>
  <c r="CS19" i="6" s="1" a="1"/>
  <c r="CS19" i="6" s="1"/>
  <c r="AM16" i="13"/>
  <c r="CS16" i="13" s="1" a="1"/>
  <c r="CS16" i="13" s="1"/>
  <c r="AM38" i="5"/>
  <c r="CS38" i="5" s="1" a="1"/>
  <c r="CS38" i="5" s="1"/>
  <c r="CP104" i="8"/>
  <c r="CP72" i="8"/>
  <c r="CQ65" i="14"/>
  <c r="CQ97" i="14"/>
  <c r="CP95" i="11"/>
  <c r="CP63" i="11"/>
  <c r="AM44" i="12"/>
  <c r="CS44" i="12" s="1" a="1"/>
  <c r="CS44" i="12" s="1"/>
  <c r="CP93" i="13"/>
  <c r="CP61" i="13"/>
  <c r="CQ108" i="12"/>
  <c r="CQ76" i="12"/>
  <c r="CP85" i="13"/>
  <c r="CP117" i="13"/>
  <c r="CP115" i="11"/>
  <c r="CP83" i="11"/>
  <c r="CQ85" i="20"/>
  <c r="CQ117" i="20"/>
  <c r="CQ113" i="8"/>
  <c r="CQ81" i="8"/>
  <c r="AL15" i="1"/>
  <c r="CR15" i="1" s="1" a="1"/>
  <c r="CR15" i="1" s="1"/>
  <c r="AK47" i="1"/>
  <c r="AM40" i="19"/>
  <c r="CS40" i="19" s="1" a="1"/>
  <c r="CS40" i="19" s="1"/>
  <c r="AM40" i="20"/>
  <c r="CS40" i="20" s="1" a="1"/>
  <c r="CS40" i="20" s="1"/>
  <c r="AM27" i="18"/>
  <c r="CS27" i="18" s="1" a="1"/>
  <c r="CS27" i="18" s="1"/>
  <c r="AL41" i="13"/>
  <c r="CR41" i="13" s="1" a="1"/>
  <c r="CR41" i="13" s="1"/>
  <c r="AM23" i="12"/>
  <c r="CS23" i="12" s="1" a="1"/>
  <c r="CS23" i="12" s="1"/>
  <c r="AL32" i="20"/>
  <c r="CR32" i="20" s="1" a="1"/>
  <c r="CR32" i="20" s="1"/>
  <c r="CQ75" i="14"/>
  <c r="CQ107" i="14"/>
  <c r="CP91" i="3"/>
  <c r="CP59" i="3"/>
  <c r="CQ94" i="5"/>
  <c r="CQ62" i="5"/>
  <c r="CQ91" i="7"/>
  <c r="CQ59" i="7"/>
  <c r="AL15" i="15"/>
  <c r="CR15" i="15" s="1" a="1"/>
  <c r="CR15" i="15" s="1"/>
  <c r="AK47" i="15"/>
  <c r="AM30" i="4"/>
  <c r="CS30" i="4" s="1" a="1"/>
  <c r="CS30" i="4" s="1"/>
  <c r="AL16" i="12"/>
  <c r="CR16" i="12" s="1" a="1"/>
  <c r="CR16" i="12" s="1"/>
  <c r="AM25" i="15"/>
  <c r="CS25" i="15" s="1" a="1"/>
  <c r="CS25" i="15" s="1"/>
  <c r="AM35" i="20"/>
  <c r="CS35" i="20" s="1" a="1"/>
  <c r="CS35" i="20" s="1"/>
  <c r="AL33" i="13"/>
  <c r="CR33" i="13" s="1" a="1"/>
  <c r="CR33" i="13" s="1"/>
  <c r="AM41" i="1"/>
  <c r="CS41" i="1" s="1" a="1"/>
  <c r="CS41" i="1" s="1"/>
  <c r="CP105" i="14"/>
  <c r="CP73" i="14"/>
  <c r="CP73" i="10"/>
  <c r="CP105" i="10"/>
  <c r="CP70" i="8"/>
  <c r="CP102" i="8"/>
  <c r="CQ95" i="5"/>
  <c r="CQ63" i="5"/>
  <c r="CQ59" i="10"/>
  <c r="CQ91" i="10"/>
  <c r="CP58" i="17"/>
  <c r="CP90" i="17"/>
  <c r="CQ120" i="17"/>
  <c r="CQ123" i="17" s="1"/>
  <c r="CQ116" i="17" s="1"/>
  <c r="CQ84" i="17"/>
  <c r="CP54" i="7"/>
  <c r="CP86" i="7"/>
  <c r="AM17" i="18"/>
  <c r="CS17" i="18" s="1" a="1"/>
  <c r="CS17" i="18" s="1"/>
  <c r="AL41" i="20"/>
  <c r="CR41" i="20" s="1" a="1"/>
  <c r="CR41" i="20" s="1"/>
  <c r="AM32" i="17"/>
  <c r="CS32" i="17" s="1" a="1"/>
  <c r="CS32" i="17" s="1"/>
  <c r="AL38" i="19"/>
  <c r="CR38" i="19" s="1" a="1"/>
  <c r="CR38" i="19" s="1"/>
  <c r="AM29" i="1"/>
  <c r="CS29" i="1" s="1" a="1"/>
  <c r="CS29" i="1" s="1"/>
  <c r="AL15" i="2"/>
  <c r="CR15" i="2" s="1" a="1"/>
  <c r="CR15" i="2" s="1"/>
  <c r="AK47" i="2"/>
  <c r="AM32" i="8"/>
  <c r="CS32" i="8" s="1" a="1"/>
  <c r="CS32" i="8" s="1"/>
  <c r="AM22" i="19"/>
  <c r="CS22" i="19" s="1" a="1"/>
  <c r="CS22" i="19" s="1"/>
  <c r="AM19" i="13"/>
  <c r="CS19" i="13" s="1" a="1"/>
  <c r="CS19" i="13" s="1"/>
  <c r="AM35" i="2"/>
  <c r="CS35" i="2" s="1" a="1"/>
  <c r="CS35" i="2" s="1"/>
  <c r="AM33" i="12"/>
  <c r="CS33" i="12" s="1" a="1"/>
  <c r="CS33" i="12" s="1"/>
  <c r="AM23" i="1"/>
  <c r="CS23" i="1" s="1" a="1"/>
  <c r="CS23" i="1" s="1"/>
  <c r="CP100" i="19"/>
  <c r="CP68" i="19"/>
  <c r="CQ68" i="15"/>
  <c r="CQ100" i="15"/>
  <c r="CQ112" i="21"/>
  <c r="CQ80" i="21"/>
  <c r="CP106" i="13"/>
  <c r="CP74" i="13"/>
  <c r="CP92" i="19"/>
  <c r="CP60" i="19"/>
  <c r="CQ91" i="8"/>
  <c r="CQ59" i="8"/>
  <c r="CP79" i="12"/>
  <c r="CP111" i="12"/>
  <c r="CP64" i="16"/>
  <c r="CP96" i="16"/>
  <c r="CQ92" i="13"/>
  <c r="CQ60" i="13"/>
  <c r="AK15" i="12"/>
  <c r="CQ15" i="12" s="1" a="1"/>
  <c r="CQ15" i="12" s="1"/>
  <c r="AJ47" i="12"/>
  <c r="AM44" i="13"/>
  <c r="CS44" i="13" s="1" a="1"/>
  <c r="CS44" i="13" s="1"/>
  <c r="AL21" i="20"/>
  <c r="CR21" i="20" s="1" a="1"/>
  <c r="CR21" i="20" s="1"/>
  <c r="AM17" i="14"/>
  <c r="CS17" i="14" s="1" a="1"/>
  <c r="CS17" i="14" s="1"/>
  <c r="AL37" i="10"/>
  <c r="CR37" i="10" s="1" a="1"/>
  <c r="CR37" i="10" s="1"/>
  <c r="AM31" i="12"/>
  <c r="CS31" i="12" s="1" a="1"/>
  <c r="CS31" i="12" s="1"/>
  <c r="AM23" i="16"/>
  <c r="CS23" i="16" s="1" a="1"/>
  <c r="CS23" i="16" s="1"/>
  <c r="AM26" i="11"/>
  <c r="CS26" i="11" s="1" a="1"/>
  <c r="CS26" i="11" s="1"/>
  <c r="AM25" i="11"/>
  <c r="CS25" i="11" s="1" a="1"/>
  <c r="CS25" i="11" s="1"/>
  <c r="AM35" i="16"/>
  <c r="CS35" i="16" s="1" a="1"/>
  <c r="CS35" i="16" s="1"/>
  <c r="AL36" i="11"/>
  <c r="CR36" i="11" s="1" a="1"/>
  <c r="CR36" i="11" s="1"/>
  <c r="AM43" i="20"/>
  <c r="CS43" i="20" s="1" a="1"/>
  <c r="CS43" i="20" s="1"/>
  <c r="AL23" i="8"/>
  <c r="CR23" i="8" s="1" a="1"/>
  <c r="CR23" i="8" s="1"/>
  <c r="CP71" i="9"/>
  <c r="CP103" i="9"/>
  <c r="AL27" i="7"/>
  <c r="CR27" i="7" s="1" a="1"/>
  <c r="CR27" i="7" s="1"/>
  <c r="AL26" i="19"/>
  <c r="CR26" i="19" s="1" a="1"/>
  <c r="CR26" i="19" s="1"/>
  <c r="CP120" i="6"/>
  <c r="CP123" i="6" s="1"/>
  <c r="CP116" i="6" s="1"/>
  <c r="CP84" i="6"/>
  <c r="CQ99" i="12"/>
  <c r="CQ67" i="12"/>
  <c r="CQ79" i="4"/>
  <c r="CQ111" i="4"/>
  <c r="CQ102" i="6"/>
  <c r="CQ70" i="6"/>
  <c r="CQ57" i="20"/>
  <c r="CQ89" i="20"/>
  <c r="CP57" i="13"/>
  <c r="CP89" i="13"/>
  <c r="CQ91" i="12"/>
  <c r="CQ59" i="12"/>
  <c r="CQ112" i="5"/>
  <c r="CQ80" i="5"/>
  <c r="CQ61" i="14"/>
  <c r="CQ93" i="14"/>
  <c r="CQ111" i="21"/>
  <c r="CQ79" i="21"/>
  <c r="CQ59" i="15"/>
  <c r="CQ91" i="15"/>
  <c r="CQ63" i="14"/>
  <c r="CQ95" i="14"/>
  <c r="CQ113" i="21"/>
  <c r="CQ81" i="21"/>
  <c r="AM40" i="21"/>
  <c r="CS40" i="21" s="1" a="1"/>
  <c r="CS40" i="21" s="1"/>
  <c r="AL42" i="19"/>
  <c r="CR42" i="19" s="1" a="1"/>
  <c r="CR42" i="19" s="1"/>
  <c r="AM20" i="15"/>
  <c r="CS20" i="15" s="1" a="1"/>
  <c r="CS20" i="15" s="1"/>
  <c r="AM37" i="1"/>
  <c r="CS37" i="1" s="1" a="1"/>
  <c r="CS37" i="1" s="1"/>
  <c r="AM24" i="14"/>
  <c r="CS24" i="14" s="1" a="1"/>
  <c r="CS24" i="14" s="1"/>
  <c r="AM23" i="6"/>
  <c r="CS23" i="6" s="1" a="1"/>
  <c r="CS23" i="6" s="1"/>
  <c r="AM42" i="21"/>
  <c r="CS42" i="21" s="1" a="1"/>
  <c r="CS42" i="21" s="1"/>
  <c r="AM36" i="5"/>
  <c r="CS36" i="5" s="1" a="1"/>
  <c r="CS36" i="5" s="1"/>
  <c r="AL18" i="19"/>
  <c r="CR18" i="19" s="1" a="1"/>
  <c r="CR18" i="19" s="1"/>
  <c r="AM45" i="18"/>
  <c r="CS45" i="18" s="1" a="1"/>
  <c r="CS45" i="18" s="1"/>
  <c r="AL19" i="5"/>
  <c r="CR19" i="5" s="1" a="1"/>
  <c r="CR19" i="5" s="1"/>
  <c r="AL19" i="2"/>
  <c r="CR19" i="2" s="1" a="1"/>
  <c r="CR19" i="2" s="1"/>
  <c r="AM18" i="11"/>
  <c r="CS18" i="11" s="1" a="1"/>
  <c r="CS18" i="11" s="1"/>
  <c r="AM23" i="21"/>
  <c r="CS23" i="21" s="1" a="1"/>
  <c r="CS23" i="21" s="1"/>
  <c r="AM19" i="10"/>
  <c r="CS19" i="10" s="1" a="1"/>
  <c r="CS19" i="10" s="1"/>
  <c r="CQ82" i="9"/>
  <c r="CQ114" i="9"/>
  <c r="CP77" i="20"/>
  <c r="CP109" i="20"/>
  <c r="CQ54" i="11"/>
  <c r="CQ86" i="11"/>
  <c r="AM28" i="4"/>
  <c r="CS28" i="4" s="1" a="1"/>
  <c r="CS28" i="4" s="1"/>
  <c r="AM45" i="12"/>
  <c r="CS45" i="12" s="1" a="1"/>
  <c r="CS45" i="12" s="1"/>
  <c r="AM38" i="7"/>
  <c r="CS38" i="7" s="1" a="1"/>
  <c r="CS38" i="7" s="1"/>
  <c r="AL30" i="12"/>
  <c r="CR30" i="12" s="1" a="1"/>
  <c r="CR30" i="12" s="1"/>
  <c r="AM43" i="11"/>
  <c r="CS43" i="11" s="1" a="1"/>
  <c r="CS43" i="11" s="1"/>
  <c r="AL16" i="5"/>
  <c r="CR16" i="5" s="1" a="1"/>
  <c r="CR16" i="5" s="1"/>
  <c r="AM30" i="1"/>
  <c r="CS30" i="1" s="1" a="1"/>
  <c r="CS30" i="1" s="1"/>
  <c r="AM35" i="7"/>
  <c r="CS35" i="7" s="1" a="1"/>
  <c r="CS35" i="7" s="1"/>
  <c r="AL21" i="2"/>
  <c r="CR21" i="2" s="1" a="1"/>
  <c r="CR21" i="2" s="1"/>
  <c r="AM27" i="15"/>
  <c r="CS27" i="15" s="1" a="1"/>
  <c r="CS27" i="15" s="1"/>
  <c r="AL27" i="21"/>
  <c r="CR27" i="21" s="1" a="1"/>
  <c r="CR27" i="21" s="1"/>
  <c r="AM34" i="16"/>
  <c r="CS34" i="16" s="1" a="1"/>
  <c r="CS34" i="16" s="1"/>
  <c r="AM22" i="20"/>
  <c r="CS22" i="20" s="1" a="1"/>
  <c r="CS22" i="20" s="1"/>
  <c r="AL44" i="3"/>
  <c r="CR44" i="3" s="1" a="1"/>
  <c r="CR44" i="3" s="1"/>
  <c r="AM46" i="10"/>
  <c r="CS46" i="10" s="1" a="1"/>
  <c r="CS46" i="10" s="1"/>
  <c r="AM22" i="10"/>
  <c r="CS22" i="10" s="1" a="1"/>
  <c r="CS22" i="10" s="1"/>
  <c r="AM30" i="9"/>
  <c r="CS30" i="9" s="1" a="1"/>
  <c r="CS30" i="9" s="1"/>
  <c r="AL18" i="7"/>
  <c r="CR18" i="7" s="1" a="1"/>
  <c r="CR18" i="7" s="1"/>
  <c r="AM33" i="5"/>
  <c r="CS33" i="5" s="1" a="1"/>
  <c r="CS33" i="5" s="1"/>
  <c r="AM42" i="12"/>
  <c r="CS42" i="12" s="1" a="1"/>
  <c r="CS42" i="12" s="1"/>
  <c r="AM28" i="16"/>
  <c r="CS28" i="16" s="1" a="1"/>
  <c r="CS28" i="16" s="1"/>
  <c r="AM38" i="15"/>
  <c r="CS38" i="15" s="1" a="1"/>
  <c r="CS38" i="15" s="1"/>
  <c r="AL24" i="21"/>
  <c r="CR24" i="21" s="1" a="1"/>
  <c r="CR24" i="21" s="1"/>
  <c r="AM35" i="3"/>
  <c r="CS35" i="3" s="1" a="1"/>
  <c r="CS35" i="3" s="1"/>
  <c r="AM23" i="20"/>
  <c r="CS23" i="20" s="1" a="1"/>
  <c r="CS23" i="20" s="1"/>
  <c r="CQ105" i="21"/>
  <c r="CQ73" i="21"/>
  <c r="CQ66" i="11"/>
  <c r="CQ98" i="11"/>
  <c r="AM37" i="19"/>
  <c r="CS37" i="19" s="1" a="1"/>
  <c r="CS37" i="19" s="1"/>
  <c r="AL17" i="7"/>
  <c r="CR17" i="7" s="1" a="1"/>
  <c r="CR17" i="7" s="1"/>
  <c r="AL37" i="20"/>
  <c r="CR37" i="20" s="1" a="1"/>
  <c r="CR37" i="20" s="1"/>
  <c r="AL17" i="2"/>
  <c r="CR17" i="2" s="1" a="1"/>
  <c r="CR17" i="2" s="1"/>
  <c r="AM46" i="5"/>
  <c r="CS46" i="5" s="1" a="1"/>
  <c r="CS46" i="5" s="1"/>
  <c r="AL37" i="17"/>
  <c r="CR37" i="17" s="1" a="1"/>
  <c r="CR37" i="17" s="1"/>
  <c r="CQ111" i="6"/>
  <c r="CQ79" i="6"/>
  <c r="CP92" i="11"/>
  <c r="CP60" i="11"/>
  <c r="CQ60" i="16"/>
  <c r="CQ92" i="16"/>
  <c r="CP105" i="5"/>
  <c r="CP73" i="5"/>
  <c r="CP54" i="17"/>
  <c r="CP86" i="17"/>
  <c r="CP105" i="4"/>
  <c r="CP73" i="4"/>
  <c r="CQ101" i="5"/>
  <c r="CQ69" i="5"/>
  <c r="CP97" i="2"/>
  <c r="CP65" i="2"/>
  <c r="CQ100" i="21"/>
  <c r="CQ68" i="21"/>
  <c r="CQ58" i="16"/>
  <c r="CQ90" i="16"/>
  <c r="CQ120" i="8"/>
  <c r="CQ123" i="8" s="1"/>
  <c r="CQ116" i="8" s="1"/>
  <c r="CQ84" i="8"/>
  <c r="CQ98" i="8"/>
  <c r="CQ66" i="8"/>
  <c r="CQ56" i="15"/>
  <c r="CQ88" i="15"/>
  <c r="CQ87" i="6"/>
  <c r="CQ55" i="6"/>
  <c r="AM28" i="9"/>
  <c r="CS28" i="9" s="1" a="1"/>
  <c r="CS28" i="9" s="1"/>
  <c r="AM31" i="9"/>
  <c r="CS31" i="9" s="1" a="1"/>
  <c r="CS31" i="9" s="1"/>
  <c r="CQ63" i="16"/>
  <c r="CQ95" i="16"/>
  <c r="CP69" i="15"/>
  <c r="CP101" i="15"/>
  <c r="CQ58" i="15"/>
  <c r="CQ90" i="15"/>
  <c r="CP109" i="14"/>
  <c r="CP77" i="14"/>
  <c r="CQ80" i="19"/>
  <c r="CQ112" i="19"/>
  <c r="CQ104" i="9"/>
  <c r="CQ72" i="9"/>
  <c r="CQ105" i="8"/>
  <c r="CQ73" i="8"/>
  <c r="CP107" i="3"/>
  <c r="CP75" i="3"/>
  <c r="CQ103" i="10"/>
  <c r="CQ71" i="10"/>
  <c r="CQ100" i="18"/>
  <c r="CQ68" i="18"/>
  <c r="CP90" i="18"/>
  <c r="CP58" i="18"/>
  <c r="CQ85" i="9"/>
  <c r="CQ117" i="9"/>
  <c r="CQ61" i="1"/>
  <c r="CQ93" i="1"/>
  <c r="CP111" i="14"/>
  <c r="CP79" i="14"/>
  <c r="CQ117" i="4"/>
  <c r="CQ85" i="4"/>
  <c r="CP65" i="15"/>
  <c r="CP97" i="15"/>
  <c r="AL33" i="8"/>
  <c r="CR33" i="8" s="1" a="1"/>
  <c r="CR33" i="8" s="1"/>
  <c r="AM26" i="14"/>
  <c r="CS26" i="14" s="1" a="1"/>
  <c r="CS26" i="14" s="1"/>
  <c r="AL24" i="11"/>
  <c r="CR24" i="11" s="1" a="1"/>
  <c r="CR24" i="11" s="1"/>
  <c r="CQ115" i="12"/>
  <c r="CQ83" i="12"/>
  <c r="AL22" i="13"/>
  <c r="CR22" i="13" s="1" a="1"/>
  <c r="CR22" i="13" s="1"/>
  <c r="AM37" i="12"/>
  <c r="CS37" i="12" s="1" a="1"/>
  <c r="CS37" i="12" s="1"/>
  <c r="AL46" i="13"/>
  <c r="CR46" i="13" s="1" a="1"/>
  <c r="CR46" i="13" s="1"/>
  <c r="AL44" i="11"/>
  <c r="CR44" i="11" s="1" a="1"/>
  <c r="CR44" i="11" s="1"/>
  <c r="AM46" i="20"/>
  <c r="CS46" i="20" s="1" a="1"/>
  <c r="CS46" i="20" s="1"/>
  <c r="AM42" i="8"/>
  <c r="CS42" i="8" s="1" a="1"/>
  <c r="CS42" i="8" s="1"/>
  <c r="CP111" i="5"/>
  <c r="CP79" i="5"/>
  <c r="CQ57" i="16"/>
  <c r="CQ89" i="16"/>
  <c r="CQ55" i="17"/>
  <c r="CQ87" i="17"/>
  <c r="CP56" i="12"/>
  <c r="CP88" i="12"/>
  <c r="CP100" i="14"/>
  <c r="CP68" i="14"/>
  <c r="CQ72" i="14"/>
  <c r="CQ104" i="14"/>
  <c r="CP86" i="13"/>
  <c r="CP54" i="13"/>
  <c r="AM36" i="14"/>
  <c r="CS36" i="14" s="1" a="1"/>
  <c r="CS36" i="14" s="1"/>
  <c r="AL20" i="3"/>
  <c r="CR20" i="3" s="1" a="1"/>
  <c r="CR20" i="3" s="1"/>
  <c r="AM23" i="5"/>
  <c r="CS23" i="5" s="1" a="1"/>
  <c r="CS23" i="5" s="1"/>
  <c r="AM20" i="7"/>
  <c r="CS20" i="7" s="1" a="1"/>
  <c r="CS20" i="7" s="1"/>
  <c r="CP102" i="18"/>
  <c r="CP70" i="18"/>
  <c r="CQ117" i="12"/>
  <c r="CQ85" i="12"/>
  <c r="CQ93" i="4"/>
  <c r="CQ61" i="4"/>
  <c r="CQ77" i="11"/>
  <c r="CQ109" i="11"/>
  <c r="CQ72" i="15"/>
  <c r="CQ104" i="15"/>
  <c r="CP105" i="11"/>
  <c r="CP73" i="11"/>
  <c r="CQ112" i="6"/>
  <c r="CQ80" i="6"/>
  <c r="CQ84" i="1"/>
  <c r="CQ120" i="1"/>
  <c r="CQ123" i="1" s="1"/>
  <c r="CQ116" i="1" s="1"/>
  <c r="AK15" i="9"/>
  <c r="CQ15" i="9" s="1" a="1"/>
  <c r="CQ15" i="9" s="1"/>
  <c r="AJ47" i="9"/>
  <c r="AL34" i="14"/>
  <c r="CR34" i="14" s="1" a="1"/>
  <c r="CR34" i="14" s="1"/>
  <c r="AL34" i="10"/>
  <c r="CR34" i="10" s="1" a="1"/>
  <c r="CR34" i="10" s="1"/>
  <c r="AL31" i="8"/>
  <c r="CR31" i="8" s="1" a="1"/>
  <c r="CR31" i="8" s="1"/>
  <c r="AM24" i="5"/>
  <c r="CS24" i="5" s="1" a="1"/>
  <c r="CS24" i="5" s="1"/>
  <c r="AM20" i="10"/>
  <c r="CS20" i="10" s="1" a="1"/>
  <c r="CS20" i="10" s="1"/>
  <c r="AL19" i="17"/>
  <c r="CR19" i="17" s="1" a="1"/>
  <c r="CR19" i="17" s="1"/>
  <c r="AM45" i="17"/>
  <c r="CS45" i="17" s="1" a="1"/>
  <c r="CS45" i="17" s="1"/>
  <c r="CQ107" i="7"/>
  <c r="CQ75" i="7"/>
  <c r="CQ113" i="1"/>
  <c r="CQ81" i="1"/>
  <c r="CP103" i="5"/>
  <c r="CP71" i="5"/>
  <c r="CP100" i="11"/>
  <c r="CP68" i="11"/>
  <c r="CQ67" i="15"/>
  <c r="CQ99" i="15"/>
  <c r="AK15" i="21"/>
  <c r="CQ15" i="21" s="1" a="1"/>
  <c r="CQ15" i="21" s="1"/>
  <c r="AJ47" i="21"/>
  <c r="CP101" i="13"/>
  <c r="CP69" i="13"/>
  <c r="CQ102" i="2"/>
  <c r="CQ70" i="2"/>
  <c r="CQ74" i="15"/>
  <c r="CQ106" i="15"/>
  <c r="CP62" i="17"/>
  <c r="CP94" i="17"/>
  <c r="CQ91" i="5"/>
  <c r="CQ59" i="5"/>
  <c r="CP85" i="17"/>
  <c r="CP117" i="17"/>
  <c r="AL29" i="19"/>
  <c r="CR29" i="19" s="1" a="1"/>
  <c r="CR29" i="19" s="1"/>
  <c r="AM29" i="15"/>
  <c r="CS29" i="15" s="1" a="1"/>
  <c r="CS29" i="15" s="1"/>
  <c r="AM41" i="21"/>
  <c r="CS41" i="21" s="1" a="1"/>
  <c r="CS41" i="21" s="1"/>
  <c r="AL35" i="13"/>
  <c r="CR35" i="13" s="1" a="1"/>
  <c r="CR35" i="13" s="1"/>
  <c r="AL21" i="19"/>
  <c r="CR21" i="19" s="1" a="1"/>
  <c r="CR21" i="19" s="1"/>
  <c r="AM20" i="8"/>
  <c r="CS20" i="8" s="1" a="1"/>
  <c r="CS20" i="8" s="1"/>
  <c r="AL40" i="12"/>
  <c r="CR40" i="12" s="1" a="1"/>
  <c r="CR40" i="12" s="1"/>
  <c r="AL25" i="16"/>
  <c r="CR25" i="16" s="1" a="1"/>
  <c r="CR25" i="16" s="1"/>
  <c r="AM21" i="13"/>
  <c r="CS21" i="13" s="1" a="1"/>
  <c r="CS21" i="13" s="1"/>
  <c r="CP99" i="21"/>
  <c r="CP67" i="21"/>
  <c r="CQ78" i="3"/>
  <c r="CQ110" i="3"/>
  <c r="CQ60" i="15"/>
  <c r="CQ92" i="15"/>
  <c r="CQ82" i="1"/>
  <c r="CQ114" i="1"/>
  <c r="CP91" i="4"/>
  <c r="CP59" i="4"/>
  <c r="CQ72" i="7"/>
  <c r="CQ104" i="7"/>
  <c r="CP94" i="11"/>
  <c r="CP62" i="11"/>
  <c r="CQ111" i="9"/>
  <c r="CQ79" i="9"/>
  <c r="CQ82" i="4"/>
  <c r="CQ114" i="4"/>
  <c r="CP89" i="5"/>
  <c r="CP57" i="5"/>
  <c r="CP77" i="9"/>
  <c r="CP109" i="9"/>
  <c r="CQ66" i="19"/>
  <c r="CQ98" i="19"/>
  <c r="CQ80" i="15"/>
  <c r="CQ112" i="15"/>
  <c r="AL32" i="9"/>
  <c r="CR32" i="9" s="1" a="1"/>
  <c r="CR32" i="9" s="1"/>
  <c r="CQ90" i="1"/>
  <c r="CQ58" i="1"/>
  <c r="CQ77" i="4"/>
  <c r="CQ109" i="4"/>
  <c r="AL45" i="6"/>
  <c r="CR45" i="6" s="1" a="1"/>
  <c r="CR45" i="6" s="1"/>
  <c r="AM28" i="12"/>
  <c r="CS28" i="12" s="1" a="1"/>
  <c r="CS28" i="12" s="1"/>
  <c r="AM40" i="4"/>
  <c r="CS40" i="4" s="1" a="1"/>
  <c r="CS40" i="4" s="1"/>
  <c r="AM31" i="6"/>
  <c r="CS31" i="6" s="1" a="1"/>
  <c r="CS31" i="6" s="1"/>
  <c r="AM18" i="20"/>
  <c r="CS18" i="20" s="1" a="1"/>
  <c r="CS18" i="20" s="1"/>
  <c r="AL18" i="13"/>
  <c r="CR18" i="13" s="1" a="1"/>
  <c r="CR18" i="13" s="1"/>
  <c r="AM20" i="12"/>
  <c r="CS20" i="12" s="1" a="1"/>
  <c r="CS20" i="12" s="1"/>
  <c r="AM41" i="5"/>
  <c r="CS41" i="5" s="1" a="1"/>
  <c r="CS41" i="5" s="1"/>
  <c r="CQ55" i="15"/>
  <c r="CQ87" i="15"/>
  <c r="CP58" i="12"/>
  <c r="CP90" i="12"/>
  <c r="CQ69" i="20"/>
  <c r="CQ101" i="20"/>
  <c r="CQ96" i="12"/>
  <c r="CQ64" i="12"/>
  <c r="CQ55" i="19"/>
  <c r="CQ87" i="19"/>
  <c r="AM43" i="9"/>
  <c r="CS43" i="9" s="1" a="1"/>
  <c r="CS43" i="9" s="1"/>
  <c r="AL38" i="20"/>
  <c r="CR38" i="20" s="1" a="1"/>
  <c r="CR38" i="20" s="1"/>
  <c r="CQ56" i="1"/>
  <c r="CQ88" i="1"/>
  <c r="CP109" i="2"/>
  <c r="CP77" i="2"/>
  <c r="CQ75" i="19"/>
  <c r="CQ107" i="19"/>
  <c r="CP58" i="21"/>
  <c r="CP90" i="21"/>
  <c r="CP72" i="4"/>
  <c r="CP104" i="4"/>
  <c r="CQ106" i="1"/>
  <c r="CQ74" i="1"/>
  <c r="CP66" i="10"/>
  <c r="CP98" i="10"/>
  <c r="CP72" i="10"/>
  <c r="CP104" i="10"/>
  <c r="CQ72" i="11"/>
  <c r="CQ104" i="11"/>
  <c r="CP83" i="16"/>
  <c r="CP115" i="16"/>
  <c r="CQ60" i="1"/>
  <c r="CQ92" i="1"/>
  <c r="CQ87" i="18"/>
  <c r="CQ55" i="18"/>
  <c r="CP120" i="11"/>
  <c r="CP123" i="11" s="1"/>
  <c r="CP116" i="11" s="1"/>
  <c r="CP84" i="11"/>
  <c r="CQ113" i="7"/>
  <c r="CQ81" i="7"/>
  <c r="CP79" i="15"/>
  <c r="CP111" i="15"/>
  <c r="CQ117" i="21"/>
  <c r="CQ85" i="21"/>
  <c r="CQ97" i="12"/>
  <c r="CQ65" i="12"/>
  <c r="CP115" i="8"/>
  <c r="CP83" i="8"/>
  <c r="CQ108" i="2"/>
  <c r="CQ76" i="2"/>
  <c r="CP94" i="14"/>
  <c r="CP62" i="14"/>
  <c r="CP78" i="10"/>
  <c r="CP110" i="10"/>
  <c r="CO86" i="8"/>
  <c r="CO54" i="8"/>
  <c r="AM34" i="21"/>
  <c r="CS34" i="21" s="1" a="1"/>
  <c r="CS34" i="21" s="1"/>
  <c r="AM27" i="11"/>
  <c r="CS27" i="11" s="1" a="1"/>
  <c r="CS27" i="11" s="1"/>
  <c r="CQ101" i="6"/>
  <c r="CQ69" i="6"/>
  <c r="CQ82" i="3"/>
  <c r="CQ114" i="3"/>
  <c r="CP94" i="18"/>
  <c r="CP62" i="18"/>
  <c r="CP107" i="2"/>
  <c r="CP75" i="2"/>
  <c r="CP86" i="5"/>
  <c r="CP54" i="5"/>
  <c r="AM40" i="6"/>
  <c r="CS40" i="6" s="1" a="1"/>
  <c r="CS40" i="6" s="1"/>
  <c r="AL21" i="11"/>
  <c r="CR21" i="11" s="1" a="1"/>
  <c r="CR21" i="11" s="1"/>
  <c r="AM21" i="16"/>
  <c r="CS21" i="16" s="1" a="1"/>
  <c r="CS21" i="16" s="1"/>
  <c r="AL34" i="5"/>
  <c r="CR34" i="5" s="1" a="1"/>
  <c r="CR34" i="5" s="1"/>
  <c r="AK15" i="18"/>
  <c r="CQ15" i="18" s="1" a="1"/>
  <c r="CQ15" i="18" s="1"/>
  <c r="AJ47" i="18"/>
  <c r="AL34" i="4"/>
  <c r="CR34" i="4" s="1" a="1"/>
  <c r="CR34" i="4" s="1"/>
  <c r="AM30" i="5"/>
  <c r="CS30" i="5" s="1" a="1"/>
  <c r="CS30" i="5" s="1"/>
  <c r="AL26" i="2"/>
  <c r="CR26" i="2" s="1" a="1"/>
  <c r="CR26" i="2" s="1"/>
  <c r="AM29" i="21"/>
  <c r="CS29" i="21" s="1" a="1"/>
  <c r="CS29" i="21" s="1"/>
  <c r="AM19" i="16"/>
  <c r="CS19" i="16" s="1" a="1"/>
  <c r="CS19" i="16" s="1"/>
  <c r="AM45" i="8"/>
  <c r="CS45" i="8" s="1" a="1"/>
  <c r="CS45" i="8" s="1"/>
  <c r="AM27" i="8"/>
  <c r="CS27" i="8" s="1" a="1"/>
  <c r="CS27" i="8" s="1"/>
  <c r="AM17" i="15"/>
  <c r="CS17" i="15" s="1" a="1"/>
  <c r="CS17" i="15" s="1"/>
  <c r="AM16" i="6"/>
  <c r="CS16" i="6" s="1" a="1"/>
  <c r="CS16" i="6" s="1"/>
  <c r="CQ87" i="8"/>
  <c r="CQ55" i="8"/>
  <c r="CQ62" i="9"/>
  <c r="CQ94" i="9"/>
  <c r="CP86" i="4"/>
  <c r="CP54" i="4"/>
  <c r="AM24" i="16"/>
  <c r="CS24" i="16" s="1" a="1"/>
  <c r="CS24" i="16" s="1"/>
  <c r="AL30" i="15"/>
  <c r="CR30" i="15" s="1" a="1"/>
  <c r="CR30" i="15" s="1"/>
  <c r="AM19" i="15"/>
  <c r="CS19" i="15" s="1" a="1"/>
  <c r="CS19" i="15" s="1"/>
  <c r="AL38" i="14"/>
  <c r="CR38" i="14" s="1" a="1"/>
  <c r="CR38" i="14" s="1"/>
  <c r="AM41" i="19"/>
  <c r="CS41" i="19" s="1" a="1"/>
  <c r="CS41" i="19" s="1"/>
  <c r="AM33" i="9"/>
  <c r="CS33" i="9" s="1" a="1"/>
  <c r="CS33" i="9" s="1"/>
  <c r="AM34" i="8"/>
  <c r="CS34" i="8" s="1" a="1"/>
  <c r="CS34" i="8" s="1"/>
  <c r="AL36" i="3"/>
  <c r="CR36" i="3" s="1" a="1"/>
  <c r="CR36" i="3" s="1"/>
  <c r="AM32" i="10"/>
  <c r="CS32" i="10" s="1" a="1"/>
  <c r="CS32" i="10" s="1"/>
  <c r="AM29" i="18"/>
  <c r="CS29" i="18" s="1" a="1"/>
  <c r="CS29" i="18" s="1"/>
  <c r="AL19" i="18"/>
  <c r="CR19" i="18" s="1" a="1"/>
  <c r="CR19" i="18" s="1"/>
  <c r="AM46" i="9"/>
  <c r="CS46" i="9" s="1" a="1"/>
  <c r="CS46" i="9" s="1"/>
  <c r="AM22" i="1"/>
  <c r="CS22" i="1" s="1" a="1"/>
  <c r="CS22" i="1" s="1"/>
  <c r="AL40" i="14"/>
  <c r="CR40" i="14" s="1" a="1"/>
  <c r="CR40" i="14" s="1"/>
  <c r="AM46" i="4"/>
  <c r="CS46" i="4" s="1" a="1"/>
  <c r="CS46" i="4" s="1"/>
  <c r="AL26" i="15"/>
  <c r="CR26" i="15" s="1" a="1"/>
  <c r="CR26" i="15" s="1"/>
  <c r="CP78" i="19"/>
  <c r="CP110" i="19"/>
  <c r="CP107" i="18"/>
  <c r="CP75" i="18"/>
  <c r="CQ115" i="5"/>
  <c r="CQ83" i="5"/>
  <c r="CP103" i="11"/>
  <c r="CP71" i="11"/>
  <c r="CQ92" i="21"/>
  <c r="CQ60" i="21"/>
  <c r="CQ98" i="5"/>
  <c r="CQ66" i="5"/>
  <c r="CQ57" i="17"/>
  <c r="CQ89" i="17"/>
  <c r="CP96" i="3"/>
  <c r="CP64" i="3"/>
  <c r="CQ56" i="11"/>
  <c r="CQ88" i="11"/>
  <c r="CQ65" i="20"/>
  <c r="CQ97" i="20"/>
  <c r="CP64" i="20"/>
  <c r="CP96" i="20"/>
  <c r="CP90" i="4"/>
  <c r="CP58" i="4"/>
  <c r="CP63" i="15"/>
  <c r="CP95" i="15"/>
  <c r="CP96" i="6"/>
  <c r="CP64" i="6"/>
  <c r="AL40" i="5"/>
  <c r="CR40" i="5" s="1" a="1"/>
  <c r="CR40" i="5" s="1"/>
  <c r="AM18" i="16"/>
  <c r="CS18" i="16" s="1" a="1"/>
  <c r="CS18" i="16" s="1"/>
  <c r="AM16" i="17"/>
  <c r="CS16" i="17" s="1" a="1"/>
  <c r="CS16" i="17" s="1"/>
  <c r="AL17" i="12"/>
  <c r="CR17" i="12" s="1" a="1"/>
  <c r="CR17" i="12" s="1"/>
  <c r="AL29" i="14"/>
  <c r="CR29" i="14" s="1" a="1"/>
  <c r="CR29" i="14" s="1"/>
  <c r="AM33" i="14"/>
  <c r="CS33" i="14" s="1" a="1"/>
  <c r="CS33" i="14" s="1"/>
  <c r="CP81" i="16"/>
  <c r="CP113" i="16"/>
  <c r="CQ92" i="8"/>
  <c r="CQ60" i="8"/>
  <c r="CQ92" i="7"/>
  <c r="CQ60" i="7"/>
  <c r="CQ96" i="8"/>
  <c r="CQ64" i="8"/>
  <c r="CQ79" i="16"/>
  <c r="CQ111" i="16"/>
  <c r="AL31" i="18"/>
  <c r="CR31" i="18" s="1" a="1"/>
  <c r="CR31" i="18" s="1"/>
  <c r="AM46" i="12"/>
  <c r="CS46" i="12" s="1" a="1"/>
  <c r="CS46" i="12" s="1"/>
  <c r="AM22" i="4"/>
  <c r="CS22" i="4" s="1" a="1"/>
  <c r="CS22" i="4" s="1"/>
  <c r="AM38" i="11"/>
  <c r="CS38" i="11" s="1" a="1"/>
  <c r="CS38" i="11" s="1"/>
  <c r="AM33" i="15"/>
  <c r="CS33" i="15" s="1" a="1"/>
  <c r="CS33" i="15" s="1"/>
  <c r="AL34" i="11"/>
  <c r="CR34" i="11" s="1" a="1"/>
  <c r="CR34" i="11" s="1"/>
  <c r="AM41" i="6"/>
  <c r="CS41" i="6" s="1" a="1"/>
  <c r="CS41" i="6" s="1"/>
  <c r="AM45" i="1"/>
  <c r="CS45" i="1" s="1" a="1"/>
  <c r="CS45" i="1" s="1"/>
  <c r="CP74" i="21"/>
  <c r="CP106" i="21"/>
  <c r="CP92" i="14"/>
  <c r="CP60" i="14"/>
  <c r="CQ75" i="16"/>
  <c r="CQ107" i="16"/>
  <c r="CP105" i="2"/>
  <c r="CP73" i="2"/>
  <c r="CP71" i="15"/>
  <c r="CP103" i="15"/>
  <c r="CQ110" i="13"/>
  <c r="CQ78" i="13"/>
  <c r="CQ110" i="18"/>
  <c r="CQ78" i="18"/>
  <c r="AL15" i="7"/>
  <c r="CR15" i="7" s="1" a="1"/>
  <c r="CR15" i="7" s="1"/>
  <c r="AK47" i="7"/>
  <c r="AM36" i="7"/>
  <c r="CS36" i="7" s="1" a="1"/>
  <c r="CS36" i="7" s="1"/>
  <c r="AM42" i="1"/>
  <c r="CS42" i="1" s="1" a="1"/>
  <c r="CS42" i="1" s="1"/>
  <c r="AL32" i="5"/>
  <c r="CR32" i="5" s="1" a="1"/>
  <c r="CR32" i="5" s="1"/>
  <c r="AL29" i="11"/>
  <c r="CR29" i="11" s="1" a="1"/>
  <c r="CR29" i="11" s="1"/>
  <c r="AM28" i="15"/>
  <c r="CS28" i="15" s="1" a="1"/>
  <c r="CS28" i="15" s="1"/>
  <c r="CQ96" i="5"/>
  <c r="CQ64" i="5"/>
  <c r="AL30" i="13"/>
  <c r="CR30" i="13" s="1" a="1"/>
  <c r="CR30" i="13" s="1"/>
  <c r="AM31" i="2"/>
  <c r="CS31" i="2" s="1" a="1"/>
  <c r="CS31" i="2" s="1"/>
  <c r="AM35" i="15"/>
  <c r="CS35" i="15" s="1" a="1"/>
  <c r="CS35" i="15" s="1"/>
  <c r="AL23" i="17"/>
  <c r="CR23" i="17" s="1" a="1"/>
  <c r="CR23" i="17" s="1"/>
  <c r="AM20" i="5"/>
  <c r="CS20" i="5" s="1" a="1"/>
  <c r="CS20" i="5" s="1"/>
  <c r="AL46" i="17"/>
  <c r="CR46" i="17" s="1" a="1"/>
  <c r="CR46" i="17" s="1"/>
  <c r="CQ79" i="3"/>
  <c r="CQ111" i="3"/>
  <c r="CQ76" i="15"/>
  <c r="CQ108" i="15"/>
  <c r="CQ100" i="7"/>
  <c r="CQ68" i="7"/>
  <c r="CQ71" i="3"/>
  <c r="CQ103" i="3"/>
  <c r="CQ100" i="2"/>
  <c r="CQ68" i="2"/>
  <c r="CP65" i="18"/>
  <c r="CP97" i="18"/>
  <c r="CP101" i="2"/>
  <c r="CP69" i="2"/>
  <c r="CQ92" i="9"/>
  <c r="CQ60" i="9"/>
  <c r="CP65" i="10"/>
  <c r="CP97" i="10"/>
  <c r="AM26" i="6"/>
  <c r="CS26" i="6" s="1" a="1"/>
  <c r="CS26" i="6" s="1"/>
  <c r="CQ69" i="17"/>
  <c r="CQ101" i="17"/>
  <c r="AL28" i="21"/>
  <c r="CR28" i="21" s="1" a="1"/>
  <c r="CR28" i="21" s="1"/>
  <c r="AM39" i="3"/>
  <c r="CS39" i="3" s="1" a="1"/>
  <c r="CS39" i="3" s="1"/>
  <c r="AM21" i="15"/>
  <c r="CS21" i="15" s="1" a="1"/>
  <c r="CS21" i="15" s="1"/>
  <c r="AM43" i="1"/>
  <c r="CS43" i="1" s="1" a="1"/>
  <c r="CS43" i="1" s="1"/>
  <c r="AL20" i="4"/>
  <c r="CR20" i="4" s="1" a="1"/>
  <c r="CR20" i="4" s="1"/>
  <c r="AM33" i="7"/>
  <c r="CS33" i="7" s="1" a="1"/>
  <c r="CS33" i="7" s="1"/>
  <c r="AL23" i="11"/>
  <c r="CR23" i="11" s="1" a="1"/>
  <c r="CR23" i="11" s="1"/>
  <c r="AM40" i="9"/>
  <c r="CS40" i="9" s="1" a="1"/>
  <c r="CS40" i="9" s="1"/>
  <c r="AM43" i="4"/>
  <c r="CS43" i="4" s="1" a="1"/>
  <c r="CS43" i="4" s="1"/>
  <c r="AL18" i="5"/>
  <c r="CR18" i="5" s="1" a="1"/>
  <c r="CR18" i="5" s="1"/>
  <c r="AL38" i="9"/>
  <c r="CR38" i="9" s="1" a="1"/>
  <c r="CR38" i="9" s="1"/>
  <c r="AM27" i="19"/>
  <c r="CS27" i="19" s="1" a="1"/>
  <c r="CS27" i="19" s="1"/>
  <c r="AM41" i="15"/>
  <c r="CS41" i="15" s="1" a="1"/>
  <c r="CS41" i="15" s="1"/>
  <c r="CQ115" i="1"/>
  <c r="CQ83" i="1"/>
  <c r="CQ54" i="3"/>
  <c r="CQ86" i="3"/>
  <c r="AM19" i="1"/>
  <c r="CS19" i="1" s="1" a="1"/>
  <c r="CS19" i="1" s="1"/>
  <c r="AM38" i="4"/>
  <c r="CS38" i="4" s="1" a="1"/>
  <c r="CS38" i="4" s="1"/>
  <c r="CP89" i="18"/>
  <c r="CP57" i="18"/>
  <c r="CP63" i="20"/>
  <c r="CP95" i="20"/>
  <c r="CQ64" i="10"/>
  <c r="CQ96" i="10"/>
  <c r="CP97" i="3"/>
  <c r="CP65" i="3"/>
  <c r="CQ96" i="21"/>
  <c r="CQ64" i="21"/>
  <c r="CQ88" i="13"/>
  <c r="CQ56" i="13"/>
  <c r="CQ95" i="13"/>
  <c r="CQ63" i="13"/>
  <c r="CP78" i="15"/>
  <c r="CP110" i="15"/>
  <c r="CP79" i="17"/>
  <c r="CP111" i="17"/>
  <c r="CQ102" i="4"/>
  <c r="CQ70" i="4"/>
  <c r="AL37" i="4"/>
  <c r="CR37" i="4" s="1" a="1"/>
  <c r="CR37" i="4" s="1"/>
  <c r="AM22" i="14"/>
  <c r="CS22" i="14" s="1" a="1"/>
  <c r="CS22" i="14" s="1"/>
  <c r="AM34" i="7"/>
  <c r="CS34" i="7" s="1" a="1"/>
  <c r="CS34" i="7" s="1"/>
  <c r="AM31" i="4"/>
  <c r="CS31" i="4" s="1" a="1"/>
  <c r="CS31" i="4" s="1"/>
  <c r="AM16" i="15"/>
  <c r="CS16" i="15" s="1" a="1"/>
  <c r="CS16" i="15" s="1"/>
  <c r="AM20" i="14"/>
  <c r="CS20" i="14" s="1" a="1"/>
  <c r="CS20" i="14" s="1"/>
  <c r="AL19" i="12"/>
  <c r="CR19" i="12" s="1" a="1"/>
  <c r="CR19" i="12" s="1"/>
  <c r="AM30" i="20"/>
  <c r="CS30" i="20" s="1" a="1"/>
  <c r="CS30" i="20" s="1"/>
  <c r="AM25" i="12"/>
  <c r="CS25" i="12" s="1" a="1"/>
  <c r="CS25" i="12" s="1"/>
  <c r="AM16" i="19"/>
  <c r="CS16" i="19" s="1" a="1"/>
  <c r="CS16" i="19" s="1"/>
  <c r="CQ112" i="18"/>
  <c r="CQ80" i="18"/>
  <c r="CP67" i="10"/>
  <c r="CP99" i="10"/>
  <c r="CP110" i="5"/>
  <c r="CP78" i="5"/>
  <c r="CQ104" i="2"/>
  <c r="CQ72" i="2"/>
  <c r="AM15" i="11"/>
  <c r="CS15" i="11" s="1" a="1"/>
  <c r="CS15" i="11" s="1"/>
  <c r="AM17" i="1"/>
  <c r="CS17" i="1" s="1" a="1"/>
  <c r="CS17" i="1" s="1"/>
  <c r="AL38" i="2"/>
  <c r="CR38" i="2" s="1" a="1"/>
  <c r="CR38" i="2" s="1"/>
  <c r="AM36" i="19"/>
  <c r="CS36" i="19" s="1" a="1"/>
  <c r="CS36" i="19" s="1"/>
  <c r="AL19" i="21"/>
  <c r="CR19" i="21" s="1" a="1"/>
  <c r="CR19" i="21" s="1"/>
  <c r="AL33" i="4"/>
  <c r="CR33" i="4" s="1" a="1"/>
  <c r="CR33" i="4" s="1"/>
  <c r="AM35" i="1"/>
  <c r="CS35" i="1" s="1" a="1"/>
  <c r="CS35" i="1" s="1"/>
  <c r="AL27" i="10"/>
  <c r="CR27" i="10" s="1" a="1"/>
  <c r="CR27" i="10" s="1"/>
  <c r="AL33" i="10"/>
  <c r="CR33" i="10" s="1" a="1"/>
  <c r="CR33" i="10" s="1"/>
  <c r="AM33" i="11"/>
  <c r="CS33" i="11" s="1" a="1"/>
  <c r="CS33" i="11" s="1"/>
  <c r="AL44" i="16"/>
  <c r="CR44" i="16" s="1" a="1"/>
  <c r="CR44" i="16" s="1"/>
  <c r="AM21" i="1"/>
  <c r="CS21" i="1" s="1" a="1"/>
  <c r="CS21" i="1" s="1"/>
  <c r="AM16" i="18"/>
  <c r="CS16" i="18" s="1" a="1"/>
  <c r="CS16" i="18" s="1"/>
  <c r="AL45" i="11"/>
  <c r="CR45" i="11" s="1" a="1"/>
  <c r="CR45" i="11" s="1"/>
  <c r="AM42" i="7"/>
  <c r="CS42" i="7" s="1" a="1"/>
  <c r="CS42" i="7" s="1"/>
  <c r="AL40" i="15"/>
  <c r="CR40" i="15" s="1" a="1"/>
  <c r="CR40" i="15" s="1"/>
  <c r="AM46" i="21"/>
  <c r="CS46" i="21" s="1" a="1"/>
  <c r="CS46" i="21" s="1"/>
  <c r="AM26" i="12"/>
  <c r="CS26" i="12" s="1" a="1"/>
  <c r="CS26" i="12" s="1"/>
  <c r="AL44" i="8"/>
  <c r="CR44" i="8" s="1" a="1"/>
  <c r="CR44" i="8" s="1"/>
  <c r="AM37" i="2"/>
  <c r="CS37" i="2" s="1" a="1"/>
  <c r="CS37" i="2" s="1"/>
  <c r="AL23" i="14"/>
  <c r="CR23" i="14" s="1" a="1"/>
  <c r="CR23" i="14" s="1"/>
  <c r="AL39" i="10"/>
  <c r="CR39" i="10" s="1" a="1"/>
  <c r="CR39" i="10" s="1"/>
  <c r="CQ113" i="6"/>
  <c r="CQ81" i="6"/>
  <c r="CQ76" i="3"/>
  <c r="CQ108" i="3"/>
  <c r="CP88" i="6"/>
  <c r="CP56" i="6"/>
  <c r="AM30" i="6"/>
  <c r="CS30" i="6" s="1" a="1"/>
  <c r="CS30" i="6" s="1"/>
  <c r="AM43" i="3"/>
  <c r="CS43" i="3" s="1" a="1"/>
  <c r="CS43" i="3" s="1"/>
  <c r="AL23" i="18"/>
  <c r="CR23" i="18" s="1" a="1"/>
  <c r="CR23" i="18" s="1"/>
  <c r="AL36" i="2"/>
  <c r="CR36" i="2" s="1" a="1"/>
  <c r="CR36" i="2" s="1"/>
  <c r="CP106" i="8"/>
  <c r="CP74" i="8"/>
  <c r="CP113" i="2"/>
  <c r="CP81" i="2"/>
  <c r="CQ78" i="17"/>
  <c r="CQ110" i="17"/>
  <c r="CQ114" i="2"/>
  <c r="CQ82" i="2"/>
  <c r="CQ102" i="1"/>
  <c r="CQ70" i="1"/>
  <c r="AL15" i="17"/>
  <c r="CR15" i="17" s="1" a="1"/>
  <c r="CR15" i="17" s="1"/>
  <c r="AK47" i="17"/>
  <c r="CP78" i="9"/>
  <c r="CP110" i="9"/>
  <c r="CP75" i="21"/>
  <c r="CP107" i="21"/>
  <c r="CP101" i="7"/>
  <c r="CP69" i="7"/>
  <c r="CQ57" i="10"/>
  <c r="CQ89" i="10"/>
  <c r="CQ72" i="1"/>
  <c r="CQ104" i="1"/>
  <c r="CQ95" i="8"/>
  <c r="CQ63" i="8"/>
  <c r="AK15" i="16"/>
  <c r="CQ15" i="16" s="1" a="1"/>
  <c r="CQ15" i="16" s="1"/>
  <c r="AJ47" i="16"/>
  <c r="AM16" i="8"/>
  <c r="CS16" i="8" s="1" a="1"/>
  <c r="CS16" i="8" s="1"/>
  <c r="AM23" i="9"/>
  <c r="CS23" i="9" s="1" a="1"/>
  <c r="CS23" i="9" s="1"/>
  <c r="CP93" i="18"/>
  <c r="CP61" i="18"/>
  <c r="CP113" i="5"/>
  <c r="CP81" i="5"/>
  <c r="CQ97" i="21"/>
  <c r="CQ65" i="21"/>
  <c r="CP88" i="3"/>
  <c r="CP56" i="3"/>
  <c r="CP112" i="2"/>
  <c r="CP80" i="2"/>
  <c r="CP70" i="17"/>
  <c r="CP102" i="17"/>
  <c r="CP63" i="12"/>
  <c r="CP95" i="12"/>
  <c r="CP76" i="16"/>
  <c r="CP108" i="16"/>
  <c r="CP106" i="11"/>
  <c r="CP74" i="11"/>
  <c r="CQ96" i="9"/>
  <c r="CQ64" i="9"/>
  <c r="CP68" i="10"/>
  <c r="CP100" i="10"/>
  <c r="CQ70" i="15"/>
  <c r="CQ102" i="15"/>
  <c r="CQ105" i="6"/>
  <c r="CQ73" i="6"/>
  <c r="CP90" i="14"/>
  <c r="CP58" i="14"/>
  <c r="CQ83" i="10"/>
  <c r="CQ115" i="10"/>
  <c r="CP65" i="9"/>
  <c r="CP97" i="9"/>
  <c r="CQ92" i="12"/>
  <c r="CQ60" i="12"/>
  <c r="CP92" i="5"/>
  <c r="CP60" i="5"/>
  <c r="CQ83" i="18"/>
  <c r="CQ115" i="18"/>
  <c r="AL39" i="19"/>
  <c r="CR39" i="19" s="1" a="1"/>
  <c r="CR39" i="19" s="1"/>
  <c r="AL36" i="18"/>
  <c r="CR36" i="18" s="1" a="1"/>
  <c r="CR36" i="18" s="1"/>
  <c r="AM44" i="5"/>
  <c r="CS44" i="5" s="1" a="1"/>
  <c r="CS44" i="5" s="1"/>
  <c r="AL32" i="11"/>
  <c r="CR32" i="11" s="1" a="1"/>
  <c r="CR32" i="11" s="1"/>
  <c r="AM21" i="21"/>
  <c r="CS21" i="21" s="1" a="1"/>
  <c r="CS21" i="21" s="1"/>
  <c r="AM27" i="5"/>
  <c r="CS27" i="5" s="1" a="1"/>
  <c r="CS27" i="5" s="1"/>
  <c r="AM18" i="17"/>
  <c r="CS18" i="17" s="1" a="1"/>
  <c r="CS18" i="17" s="1"/>
  <c r="AL25" i="3"/>
  <c r="CR25" i="3" s="1" a="1"/>
  <c r="CR25" i="3" s="1"/>
  <c r="AM17" i="11"/>
  <c r="CS17" i="11" s="1" a="1"/>
  <c r="CS17" i="11" s="1"/>
  <c r="AM26" i="20"/>
  <c r="CS26" i="20" s="1" a="1"/>
  <c r="CS26" i="20" s="1"/>
  <c r="AL25" i="20"/>
  <c r="CR25" i="20" s="1" a="1"/>
  <c r="CR25" i="20" s="1"/>
  <c r="AL19" i="4"/>
  <c r="CR19" i="4" s="1" a="1"/>
  <c r="CR19" i="4" s="1"/>
  <c r="AL24" i="15"/>
  <c r="CR24" i="15" s="1" a="1"/>
  <c r="CR24" i="15" s="1"/>
  <c r="AL25" i="6"/>
  <c r="CR25" i="6" s="1" a="1"/>
  <c r="CR25" i="6" s="1"/>
  <c r="CQ115" i="2"/>
  <c r="CQ83" i="2"/>
  <c r="CQ63" i="17"/>
  <c r="CQ95" i="17"/>
  <c r="CQ82" i="17"/>
  <c r="CQ114" i="17"/>
  <c r="CQ59" i="17"/>
  <c r="CQ91" i="17"/>
  <c r="AL15" i="13"/>
  <c r="CR15" i="13" s="1" a="1"/>
  <c r="CR15" i="13" s="1"/>
  <c r="AK47" i="13"/>
  <c r="AL42" i="16"/>
  <c r="CR42" i="16" s="1" a="1"/>
  <c r="CR42" i="16" s="1"/>
  <c r="AM21" i="8"/>
  <c r="CS21" i="8" s="1" a="1"/>
  <c r="CS21" i="8" s="1"/>
  <c r="AM21" i="7"/>
  <c r="CS21" i="7" s="1" a="1"/>
  <c r="CS21" i="7" s="1"/>
  <c r="AM25" i="8"/>
  <c r="CS25" i="8" s="1" a="1"/>
  <c r="CS25" i="8" s="1"/>
  <c r="AM40" i="16"/>
  <c r="CS40" i="16" s="1" a="1"/>
  <c r="CS40" i="16" s="1"/>
  <c r="CQ104" i="6"/>
  <c r="CQ72" i="6"/>
  <c r="CQ84" i="9"/>
  <c r="CQ120" i="9"/>
  <c r="CQ123" i="9" s="1"/>
  <c r="CQ116" i="9" s="1"/>
  <c r="CQ69" i="3"/>
  <c r="CQ101" i="3"/>
  <c r="CP103" i="4"/>
  <c r="CP71" i="4"/>
  <c r="CP80" i="10"/>
  <c r="CP112" i="10"/>
  <c r="CP59" i="20"/>
  <c r="CP91" i="20"/>
  <c r="CP117" i="16"/>
  <c r="CP85" i="16"/>
  <c r="CQ59" i="11"/>
  <c r="CQ91" i="11"/>
  <c r="CQ114" i="10"/>
  <c r="CQ82" i="10"/>
  <c r="AL35" i="21"/>
  <c r="CR35" i="21" s="1" a="1"/>
  <c r="CR35" i="21" s="1"/>
  <c r="AL21" i="14"/>
  <c r="CR21" i="14" s="1" a="1"/>
  <c r="CR21" i="14" s="1"/>
  <c r="AM36" i="16"/>
  <c r="CS36" i="16" s="1" a="1"/>
  <c r="CS36" i="16" s="1"/>
  <c r="AL34" i="2"/>
  <c r="CR34" i="2" s="1" a="1"/>
  <c r="CR34" i="2" s="1"/>
  <c r="AL32" i="15"/>
  <c r="CR32" i="15" s="1" a="1"/>
  <c r="CR32" i="15" s="1"/>
  <c r="AM39" i="13"/>
  <c r="CS39" i="13" s="1" a="1"/>
  <c r="CS39" i="13" s="1"/>
  <c r="AM39" i="18"/>
  <c r="CS39" i="18" s="1" a="1"/>
  <c r="CS39" i="18" s="1"/>
  <c r="CQ73" i="20"/>
  <c r="CQ105" i="20"/>
  <c r="CQ91" i="2"/>
  <c r="CQ59" i="2"/>
  <c r="CQ94" i="7"/>
  <c r="CQ62" i="7"/>
  <c r="CQ88" i="21"/>
  <c r="CQ56" i="21"/>
  <c r="CP73" i="15"/>
  <c r="CP105" i="15"/>
  <c r="AM25" i="5"/>
  <c r="CS25" i="5" s="1" a="1"/>
  <c r="CS25" i="5" s="1"/>
  <c r="CP82" i="12"/>
  <c r="CP114" i="12"/>
  <c r="CP55" i="10"/>
  <c r="CP87" i="10"/>
  <c r="CQ105" i="1"/>
  <c r="CQ73" i="1"/>
  <c r="CP89" i="21"/>
  <c r="CP57" i="21"/>
  <c r="CQ102" i="13"/>
  <c r="CQ70" i="13"/>
  <c r="CP81" i="10"/>
  <c r="CP113" i="10"/>
  <c r="CQ57" i="14"/>
  <c r="CQ89" i="14"/>
  <c r="CQ70" i="16"/>
  <c r="CQ102" i="16"/>
  <c r="AM40" i="3"/>
  <c r="CS40" i="3" s="1" a="1"/>
  <c r="CS40" i="3" s="1"/>
  <c r="AM37" i="15"/>
  <c r="CS37" i="15" s="1" a="1"/>
  <c r="CS37" i="15" s="1"/>
  <c r="AM29" i="7"/>
  <c r="CS29" i="7" s="1" a="1"/>
  <c r="CS29" i="7" s="1"/>
  <c r="AM32" i="3"/>
  <c r="CS32" i="3" s="1" a="1"/>
  <c r="CS32" i="3" s="1"/>
  <c r="AM29" i="2"/>
  <c r="CS29" i="2" s="1" a="1"/>
  <c r="CS29" i="2" s="1"/>
  <c r="AL26" i="18"/>
  <c r="CR26" i="18" s="1" a="1"/>
  <c r="CR26" i="18" s="1"/>
  <c r="AL30" i="2"/>
  <c r="CR30" i="2" s="1" a="1"/>
  <c r="CR30" i="2" s="1"/>
  <c r="AM21" i="9"/>
  <c r="CS21" i="9" s="1" a="1"/>
  <c r="CS21" i="9" s="1"/>
  <c r="AL26" i="10"/>
  <c r="CR26" i="10" s="1" a="1"/>
  <c r="CR26" i="10" s="1"/>
  <c r="CQ97" i="6"/>
  <c r="CQ65" i="6"/>
  <c r="AM30" i="17"/>
  <c r="CS30" i="17" s="1" a="1"/>
  <c r="CS30" i="17" s="1"/>
  <c r="CQ85" i="11"/>
  <c r="CQ117" i="11"/>
  <c r="CQ67" i="19"/>
  <c r="CQ99" i="19"/>
  <c r="CQ69" i="10"/>
  <c r="CQ101" i="10"/>
  <c r="CQ111" i="8"/>
  <c r="CQ79" i="8"/>
  <c r="CQ88" i="10"/>
  <c r="CQ56" i="10"/>
  <c r="CQ88" i="5"/>
  <c r="CQ56" i="5"/>
  <c r="CP105" i="19"/>
  <c r="CP73" i="19"/>
  <c r="CQ106" i="5"/>
  <c r="CQ74" i="5"/>
  <c r="CQ92" i="10"/>
  <c r="CQ60" i="10"/>
  <c r="CQ81" i="18"/>
  <c r="CQ113" i="18"/>
  <c r="CQ83" i="17"/>
  <c r="CQ115" i="17"/>
  <c r="CQ98" i="2"/>
  <c r="CQ66" i="2"/>
  <c r="CQ112" i="7"/>
  <c r="CQ80" i="7"/>
  <c r="CQ56" i="16"/>
  <c r="CQ88" i="16"/>
  <c r="CP96" i="14"/>
  <c r="CP64" i="14"/>
  <c r="CQ120" i="7"/>
  <c r="CQ123" i="7" s="1"/>
  <c r="CQ116" i="7" s="1"/>
  <c r="CQ84" i="7"/>
  <c r="CP86" i="19"/>
  <c r="CP54" i="19"/>
  <c r="AM44" i="1"/>
  <c r="CS44" i="1" s="1" a="1"/>
  <c r="CS44" i="1" s="1"/>
  <c r="AK47" i="3"/>
  <c r="CP117" i="2"/>
  <c r="CP85" i="2"/>
  <c r="CQ81" i="15"/>
  <c r="CQ113" i="15"/>
  <c r="CP86" i="14"/>
  <c r="CP54" i="14"/>
  <c r="AL18" i="18"/>
  <c r="CR18" i="18" s="1" a="1"/>
  <c r="CR18" i="18" s="1"/>
  <c r="AL24" i="20"/>
  <c r="CR24" i="20" s="1" a="1"/>
  <c r="CR24" i="20" s="1"/>
  <c r="AM25" i="10"/>
  <c r="CS25" i="10" s="1" a="1"/>
  <c r="CS25" i="10" s="1"/>
  <c r="AL26" i="3"/>
  <c r="CR26" i="3" s="1" a="1"/>
  <c r="CR26" i="3" s="1"/>
  <c r="AM25" i="21"/>
  <c r="CS25" i="21" s="1" a="1"/>
  <c r="CS25" i="21" s="1"/>
  <c r="AM17" i="13"/>
  <c r="CS17" i="13" s="1" a="1"/>
  <c r="CS17" i="13" s="1"/>
  <c r="AM24" i="13"/>
  <c r="CS24" i="13" s="1" a="1"/>
  <c r="CS24" i="13" s="1"/>
  <c r="AL39" i="15"/>
  <c r="CR39" i="15" s="1" a="1"/>
  <c r="CR39" i="15" s="1"/>
  <c r="AL40" i="17"/>
  <c r="CR40" i="17" s="1" a="1"/>
  <c r="CR40" i="17" s="1"/>
  <c r="AN25" i="21" l="1"/>
  <c r="CT25" i="21" s="1" a="1"/>
  <c r="CT25" i="21" s="1"/>
  <c r="CQ101" i="2"/>
  <c r="CQ69" i="2"/>
  <c r="AN18" i="17"/>
  <c r="CT18" i="17" s="1" a="1"/>
  <c r="CT18" i="17" s="1"/>
  <c r="AM23" i="14"/>
  <c r="CS23" i="14" s="1" a="1"/>
  <c r="CS23" i="14" s="1"/>
  <c r="AM38" i="2"/>
  <c r="CS38" i="2" s="1" a="1"/>
  <c r="CS38" i="2" s="1"/>
  <c r="CQ91" i="4"/>
  <c r="CQ59" i="4"/>
  <c r="AM26" i="3"/>
  <c r="CS26" i="3" s="1" a="1"/>
  <c r="CS26" i="3" s="1"/>
  <c r="AM18" i="18"/>
  <c r="CS18" i="18" s="1" a="1"/>
  <c r="CS18" i="18" s="1"/>
  <c r="CR83" i="1"/>
  <c r="CR115" i="1"/>
  <c r="CQ97" i="18"/>
  <c r="CQ65" i="18"/>
  <c r="CR108" i="15"/>
  <c r="CR76" i="15"/>
  <c r="CQ105" i="2"/>
  <c r="CQ73" i="2"/>
  <c r="CR92" i="8"/>
  <c r="CR60" i="8"/>
  <c r="AM25" i="6"/>
  <c r="CS25" i="6" s="1" a="1"/>
  <c r="CS25" i="6" s="1"/>
  <c r="AN26" i="20"/>
  <c r="CT26" i="20" s="1" a="1"/>
  <c r="CT26" i="20" s="1"/>
  <c r="AN27" i="5"/>
  <c r="CT27" i="5" s="1" a="1"/>
  <c r="CT27" i="5" s="1"/>
  <c r="AM36" i="18"/>
  <c r="CS36" i="18" s="1" a="1"/>
  <c r="CS36" i="18" s="1"/>
  <c r="AN23" i="9"/>
  <c r="CT23" i="9" s="1" a="1"/>
  <c r="CT23" i="9" s="1"/>
  <c r="AN43" i="3"/>
  <c r="CT43" i="3" s="1" a="1"/>
  <c r="CT43" i="3" s="1"/>
  <c r="AN37" i="2"/>
  <c r="CT37" i="2" s="1" a="1"/>
  <c r="CT37" i="2" s="1"/>
  <c r="AM40" i="15"/>
  <c r="CS40" i="15" s="1" a="1"/>
  <c r="CS40" i="15" s="1"/>
  <c r="AN21" i="1"/>
  <c r="CT21" i="1" s="1" a="1"/>
  <c r="CT21" i="1" s="1"/>
  <c r="AM33" i="10"/>
  <c r="CS33" i="10" s="1" a="1"/>
  <c r="CS33" i="10" s="1"/>
  <c r="CQ104" i="4"/>
  <c r="CQ72" i="4"/>
  <c r="CR96" i="12"/>
  <c r="CR64" i="12"/>
  <c r="CR73" i="7"/>
  <c r="CR105" i="7"/>
  <c r="CQ77" i="9"/>
  <c r="CQ109" i="9"/>
  <c r="CR79" i="9"/>
  <c r="CR111" i="9"/>
  <c r="CQ99" i="21"/>
  <c r="CQ67" i="21"/>
  <c r="CQ85" i="17"/>
  <c r="CQ117" i="17"/>
  <c r="CR106" i="15"/>
  <c r="CR74" i="15"/>
  <c r="CR99" i="15"/>
  <c r="CR67" i="15"/>
  <c r="CR81" i="1"/>
  <c r="CR113" i="1"/>
  <c r="AN41" i="6"/>
  <c r="CT41" i="6" s="1" a="1"/>
  <c r="CT41" i="6" s="1"/>
  <c r="AN22" i="4"/>
  <c r="CT22" i="4" s="1" a="1"/>
  <c r="CT22" i="4" s="1"/>
  <c r="AN16" i="17"/>
  <c r="CT16" i="17" s="1" a="1"/>
  <c r="CT16" i="17" s="1"/>
  <c r="AM40" i="14"/>
  <c r="CS40" i="14" s="1" a="1"/>
  <c r="CS40" i="14" s="1"/>
  <c r="AM19" i="18"/>
  <c r="CS19" i="18" s="1" a="1"/>
  <c r="CS19" i="18" s="1"/>
  <c r="AN34" i="8"/>
  <c r="CT34" i="8" s="1" a="1"/>
  <c r="CT34" i="8" s="1"/>
  <c r="AN19" i="15"/>
  <c r="CT19" i="15" s="1" a="1"/>
  <c r="CT19" i="15" s="1"/>
  <c r="AN27" i="8"/>
  <c r="CT27" i="8" s="1" a="1"/>
  <c r="CT27" i="8" s="1"/>
  <c r="AM26" i="2"/>
  <c r="CS26" i="2" s="1" a="1"/>
  <c r="CS26" i="2" s="1"/>
  <c r="CQ89" i="13"/>
  <c r="CQ57" i="13"/>
  <c r="CQ111" i="12"/>
  <c r="CQ79" i="12"/>
  <c r="CR112" i="21"/>
  <c r="CR80" i="21"/>
  <c r="AL15" i="21"/>
  <c r="CR15" i="21" s="1" a="1"/>
  <c r="CR15" i="21" s="1"/>
  <c r="AK47" i="21"/>
  <c r="AM19" i="17"/>
  <c r="CS19" i="17" s="1" a="1"/>
  <c r="CS19" i="17" s="1"/>
  <c r="AM34" i="10"/>
  <c r="CS34" i="10" s="1" a="1"/>
  <c r="CS34" i="10" s="1"/>
  <c r="CR59" i="7"/>
  <c r="CR91" i="7"/>
  <c r="CR108" i="12"/>
  <c r="CR76" i="12"/>
  <c r="CR97" i="14"/>
  <c r="CR65" i="14"/>
  <c r="CR67" i="9"/>
  <c r="CR99" i="9"/>
  <c r="CR117" i="5"/>
  <c r="CR85" i="5"/>
  <c r="CR108" i="19"/>
  <c r="CR76" i="19"/>
  <c r="CR94" i="20"/>
  <c r="CR62" i="20"/>
  <c r="CR67" i="16"/>
  <c r="CR99" i="16"/>
  <c r="CR69" i="9"/>
  <c r="CR101" i="9"/>
  <c r="CR93" i="20"/>
  <c r="CR61" i="20"/>
  <c r="CQ87" i="5"/>
  <c r="CQ55" i="5"/>
  <c r="CR120" i="12"/>
  <c r="CR123" i="12" s="1"/>
  <c r="CR116" i="12" s="1"/>
  <c r="CR84" i="12"/>
  <c r="CR89" i="11"/>
  <c r="CR57" i="11"/>
  <c r="CQ57" i="19"/>
  <c r="CQ89" i="19"/>
  <c r="CR95" i="14"/>
  <c r="CR63" i="14"/>
  <c r="CR111" i="21"/>
  <c r="CR79" i="21"/>
  <c r="CQ66" i="7"/>
  <c r="CQ98" i="7"/>
  <c r="CR114" i="20"/>
  <c r="CR82" i="20"/>
  <c r="CR96" i="11"/>
  <c r="CR64" i="11"/>
  <c r="CQ108" i="10"/>
  <c r="CQ76" i="10"/>
  <c r="CP54" i="12"/>
  <c r="CP86" i="12"/>
  <c r="AN19" i="13"/>
  <c r="CT19" i="13" s="1" a="1"/>
  <c r="CT19" i="13" s="1"/>
  <c r="CR68" i="1"/>
  <c r="CR100" i="1"/>
  <c r="CQ55" i="12"/>
  <c r="CQ87" i="12"/>
  <c r="AM15" i="15"/>
  <c r="CS15" i="15" s="1" a="1"/>
  <c r="CS15" i="15" s="1"/>
  <c r="AL47" i="15"/>
  <c r="AM41" i="13"/>
  <c r="CS41" i="13" s="1" a="1"/>
  <c r="CS41" i="13" s="1"/>
  <c r="CR115" i="12"/>
  <c r="CR83" i="12"/>
  <c r="CR109" i="5"/>
  <c r="CR77" i="5"/>
  <c r="CQ98" i="12"/>
  <c r="CQ66" i="12"/>
  <c r="CR98" i="14"/>
  <c r="CR66" i="14"/>
  <c r="CR106" i="10"/>
  <c r="CR74" i="10"/>
  <c r="CQ84" i="3"/>
  <c r="CQ120" i="3"/>
  <c r="CQ123" i="3" s="1"/>
  <c r="CQ116" i="3" s="1"/>
  <c r="CR78" i="1"/>
  <c r="CR110" i="1"/>
  <c r="CR102" i="10"/>
  <c r="CR70" i="10"/>
  <c r="CR96" i="2"/>
  <c r="CR64" i="2"/>
  <c r="CR84" i="16"/>
  <c r="CR120" i="16"/>
  <c r="CR123" i="16" s="1"/>
  <c r="CR116" i="16" s="1"/>
  <c r="CR99" i="3"/>
  <c r="CR67" i="3"/>
  <c r="CQ71" i="16"/>
  <c r="CQ103" i="16"/>
  <c r="CR67" i="7"/>
  <c r="CR99" i="7"/>
  <c r="CQ114" i="21"/>
  <c r="CQ82" i="21"/>
  <c r="AN15" i="20"/>
  <c r="CT15" i="20" s="1" a="1"/>
  <c r="CT15" i="20" s="1"/>
  <c r="AN37" i="18"/>
  <c r="CT37" i="18" s="1" a="1"/>
  <c r="CT37" i="18" s="1"/>
  <c r="AN38" i="12"/>
  <c r="CT38" i="12" s="1" a="1"/>
  <c r="CT38" i="12" s="1"/>
  <c r="AN26" i="17"/>
  <c r="CT26" i="17" s="1" a="1"/>
  <c r="CT26" i="17" s="1"/>
  <c r="AN46" i="7"/>
  <c r="CT46" i="7" s="1" a="1"/>
  <c r="CT46" i="7" s="1"/>
  <c r="AN22" i="17"/>
  <c r="CT22" i="17" s="1" a="1"/>
  <c r="CT22" i="17" s="1"/>
  <c r="AM30" i="19"/>
  <c r="CS30" i="19" s="1" a="1"/>
  <c r="CS30" i="19" s="1"/>
  <c r="CR107" i="6"/>
  <c r="CR75" i="6"/>
  <c r="CR100" i="12"/>
  <c r="CR68" i="12"/>
  <c r="CR109" i="17"/>
  <c r="CR77" i="17"/>
  <c r="AN32" i="7"/>
  <c r="CT32" i="7" s="1" a="1"/>
  <c r="CT32" i="7" s="1"/>
  <c r="AM46" i="18"/>
  <c r="CS46" i="18" s="1" a="1"/>
  <c r="CS46" i="18" s="1"/>
  <c r="AN45" i="15"/>
  <c r="CT45" i="15" s="1" a="1"/>
  <c r="CT45" i="15" s="1"/>
  <c r="AN26" i="16"/>
  <c r="CT26" i="16" s="1" a="1"/>
  <c r="CT26" i="16" s="1"/>
  <c r="AM42" i="4"/>
  <c r="CS42" i="4" s="1" a="1"/>
  <c r="CS42" i="4" s="1"/>
  <c r="AN20" i="1"/>
  <c r="CT20" i="1" s="1" a="1"/>
  <c r="CT20" i="1" s="1"/>
  <c r="AN24" i="1"/>
  <c r="CT24" i="1" s="1" a="1"/>
  <c r="CT24" i="1" s="1"/>
  <c r="AM37" i="21"/>
  <c r="CS37" i="21" s="1" a="1"/>
  <c r="CS37" i="21" s="1"/>
  <c r="AN25" i="7"/>
  <c r="CT25" i="7" s="1" a="1"/>
  <c r="CT25" i="7" s="1"/>
  <c r="AN32" i="2"/>
  <c r="CT32" i="2" s="1" a="1"/>
  <c r="CT32" i="2" s="1"/>
  <c r="AM29" i="4"/>
  <c r="CS29" i="4" s="1" a="1"/>
  <c r="CS29" i="4" s="1"/>
  <c r="AN17" i="17"/>
  <c r="CT17" i="17" s="1" a="1"/>
  <c r="CT17" i="17" s="1"/>
  <c r="AN39" i="16"/>
  <c r="CT39" i="16" s="1" a="1"/>
  <c r="CT39" i="16" s="1"/>
  <c r="AN39" i="11"/>
  <c r="CT39" i="11" s="1" a="1"/>
  <c r="CT39" i="11" s="1"/>
  <c r="CQ93" i="12"/>
  <c r="CQ61" i="12"/>
  <c r="CR108" i="13"/>
  <c r="CR76" i="13"/>
  <c r="CR72" i="18"/>
  <c r="CR104" i="18"/>
  <c r="CR94" i="19"/>
  <c r="CR62" i="19"/>
  <c r="CR109" i="8"/>
  <c r="CR77" i="8"/>
  <c r="CQ115" i="21"/>
  <c r="CQ83" i="21"/>
  <c r="CQ67" i="17"/>
  <c r="CQ99" i="17"/>
  <c r="CQ81" i="14"/>
  <c r="CQ113" i="14"/>
  <c r="CR79" i="1"/>
  <c r="CR111" i="1"/>
  <c r="CQ114" i="8"/>
  <c r="CQ82" i="8"/>
  <c r="CQ55" i="11"/>
  <c r="CQ87" i="11"/>
  <c r="CQ120" i="5"/>
  <c r="CQ123" i="5" s="1"/>
  <c r="CQ116" i="5" s="1"/>
  <c r="CQ84" i="5"/>
  <c r="CQ102" i="21"/>
  <c r="CQ70" i="21"/>
  <c r="CQ72" i="3"/>
  <c r="CQ104" i="3"/>
  <c r="CQ82" i="15"/>
  <c r="CQ114" i="15"/>
  <c r="CQ110" i="4"/>
  <c r="CQ78" i="4"/>
  <c r="CR95" i="3"/>
  <c r="CR63" i="3"/>
  <c r="CR90" i="11"/>
  <c r="CR58" i="11"/>
  <c r="CQ68" i="20"/>
  <c r="CQ100" i="20"/>
  <c r="CR82" i="16"/>
  <c r="CR114" i="16"/>
  <c r="CR66" i="9"/>
  <c r="CR98" i="9"/>
  <c r="CR99" i="11"/>
  <c r="CR67" i="11"/>
  <c r="CQ57" i="3"/>
  <c r="CQ89" i="3"/>
  <c r="CQ99" i="2"/>
  <c r="CQ67" i="2"/>
  <c r="CR107" i="20"/>
  <c r="CR75" i="20"/>
  <c r="CQ90" i="7"/>
  <c r="CQ58" i="7"/>
  <c r="CQ79" i="11"/>
  <c r="CQ111" i="11"/>
  <c r="CR107" i="15"/>
  <c r="CR75" i="15"/>
  <c r="CR120" i="13"/>
  <c r="CR123" i="13" s="1"/>
  <c r="CR116" i="13" s="1"/>
  <c r="CR84" i="13"/>
  <c r="CQ64" i="19"/>
  <c r="CQ96" i="19"/>
  <c r="CR114" i="19"/>
  <c r="CR82" i="19"/>
  <c r="CQ68" i="3"/>
  <c r="CQ100" i="3"/>
  <c r="CR77" i="18"/>
  <c r="CR109" i="18"/>
  <c r="CR113" i="11"/>
  <c r="CR81" i="11"/>
  <c r="CQ84" i="20"/>
  <c r="CQ120" i="20"/>
  <c r="CQ123" i="20" s="1"/>
  <c r="CQ116" i="20" s="1"/>
  <c r="CR112" i="17"/>
  <c r="CR80" i="17"/>
  <c r="CR104" i="21"/>
  <c r="CR72" i="21"/>
  <c r="CR90" i="3"/>
  <c r="CR58" i="3"/>
  <c r="CQ61" i="15"/>
  <c r="CQ93" i="15"/>
  <c r="AN15" i="3"/>
  <c r="CT15" i="3" s="1" a="1"/>
  <c r="CT15" i="3" s="1"/>
  <c r="AN44" i="17"/>
  <c r="CT44" i="17" s="1" a="1"/>
  <c r="CT44" i="17" s="1"/>
  <c r="AM34" i="19"/>
  <c r="CS34" i="19" s="1" a="1"/>
  <c r="CS34" i="19" s="1"/>
  <c r="AN30" i="10"/>
  <c r="CT30" i="10" s="1" a="1"/>
  <c r="CT30" i="10" s="1"/>
  <c r="AM42" i="10"/>
  <c r="CS42" i="10" s="1" a="1"/>
  <c r="CS42" i="10" s="1"/>
  <c r="AM16" i="10"/>
  <c r="CS16" i="10" s="1" a="1"/>
  <c r="CS16" i="10" s="1"/>
  <c r="AN17" i="21"/>
  <c r="CT17" i="21" s="1" a="1"/>
  <c r="CT17" i="21" s="1"/>
  <c r="AN34" i="20"/>
  <c r="CT34" i="20" s="1" a="1"/>
  <c r="CT34" i="20" s="1"/>
  <c r="AM20" i="20"/>
  <c r="CS20" i="20" s="1" a="1"/>
  <c r="CS20" i="20" s="1"/>
  <c r="AN45" i="9"/>
  <c r="CT45" i="9" s="1" a="1"/>
  <c r="CT45" i="9" s="1"/>
  <c r="AN20" i="17"/>
  <c r="CT20" i="17" s="1" a="1"/>
  <c r="CT20" i="17" s="1"/>
  <c r="AN44" i="18"/>
  <c r="CT44" i="18" s="1" a="1"/>
  <c r="CT44" i="18" s="1"/>
  <c r="AN44" i="10"/>
  <c r="CT44" i="10" s="1" a="1"/>
  <c r="CT44" i="10" s="1"/>
  <c r="AM29" i="10"/>
  <c r="CS29" i="10" s="1" a="1"/>
  <c r="CS29" i="10" s="1"/>
  <c r="AM37" i="16"/>
  <c r="CS37" i="16" s="1" a="1"/>
  <c r="CS37" i="16" s="1"/>
  <c r="AM41" i="2"/>
  <c r="CS41" i="2" s="1" a="1"/>
  <c r="CS41" i="2" s="1"/>
  <c r="AM22" i="18"/>
  <c r="CS22" i="18" s="1" a="1"/>
  <c r="CS22" i="18" s="1"/>
  <c r="CQ101" i="7"/>
  <c r="CQ69" i="7"/>
  <c r="CR110" i="17"/>
  <c r="CR78" i="17"/>
  <c r="AM15" i="5"/>
  <c r="CS15" i="5" s="1" a="1"/>
  <c r="CS15" i="5" s="1"/>
  <c r="AL47" i="5"/>
  <c r="AN42" i="6"/>
  <c r="CT42" i="6" s="1" a="1"/>
  <c r="CT42" i="6" s="1"/>
  <c r="CQ110" i="5"/>
  <c r="CQ78" i="5"/>
  <c r="AN17" i="13"/>
  <c r="CT17" i="13" s="1" a="1"/>
  <c r="CT17" i="13" s="1"/>
  <c r="AM40" i="17"/>
  <c r="CS40" i="17" s="1" a="1"/>
  <c r="CS40" i="17" s="1"/>
  <c r="CQ71" i="15"/>
  <c r="CQ103" i="15"/>
  <c r="AM25" i="20"/>
  <c r="CS25" i="20" s="1" a="1"/>
  <c r="CS25" i="20" s="1"/>
  <c r="CR87" i="19"/>
  <c r="CR55" i="19"/>
  <c r="CR95" i="13"/>
  <c r="CR63" i="13"/>
  <c r="CR96" i="10"/>
  <c r="CR64" i="10"/>
  <c r="AN44" i="1"/>
  <c r="CT44" i="1" s="1" a="1"/>
  <c r="CT44" i="1" s="1"/>
  <c r="AM26" i="18"/>
  <c r="CS26" i="18" s="1" a="1"/>
  <c r="CS26" i="18" s="1"/>
  <c r="AN37" i="15"/>
  <c r="CT37" i="15" s="1" a="1"/>
  <c r="CT37" i="15" s="1"/>
  <c r="AM34" i="2"/>
  <c r="CS34" i="2" s="1" a="1"/>
  <c r="CS34" i="2" s="1"/>
  <c r="AN21" i="8"/>
  <c r="CT21" i="8" s="1" a="1"/>
  <c r="CT21" i="8" s="1"/>
  <c r="CQ63" i="15"/>
  <c r="CQ95" i="15"/>
  <c r="CR88" i="11"/>
  <c r="CR56" i="11"/>
  <c r="CR92" i="21"/>
  <c r="CR60" i="21"/>
  <c r="CR87" i="8"/>
  <c r="CR55" i="8"/>
  <c r="CR69" i="6"/>
  <c r="CR101" i="6"/>
  <c r="CQ115" i="8"/>
  <c r="CQ83" i="8"/>
  <c r="CR81" i="7"/>
  <c r="CR113" i="7"/>
  <c r="CQ90" i="21"/>
  <c r="CQ58" i="21"/>
  <c r="CR56" i="1"/>
  <c r="CR88" i="1"/>
  <c r="AN25" i="12"/>
  <c r="CT25" i="12" s="1" a="1"/>
  <c r="CT25" i="12" s="1"/>
  <c r="AN34" i="7"/>
  <c r="CT34" i="7" s="1" a="1"/>
  <c r="CT34" i="7" s="1"/>
  <c r="AM38" i="9"/>
  <c r="CS38" i="9" s="1" a="1"/>
  <c r="CS38" i="9" s="1"/>
  <c r="AN40" i="9"/>
  <c r="CT40" i="9" s="1" a="1"/>
  <c r="CT40" i="9" s="1"/>
  <c r="AM28" i="21"/>
  <c r="CS28" i="21" s="1" a="1"/>
  <c r="CS28" i="21" s="1"/>
  <c r="AM46" i="17"/>
  <c r="CS46" i="17" s="1" a="1"/>
  <c r="CS46" i="17" s="1"/>
  <c r="AN35" i="15"/>
  <c r="CT35" i="15" s="1" a="1"/>
  <c r="CT35" i="15" s="1"/>
  <c r="AN28" i="15"/>
  <c r="CT28" i="15" s="1" a="1"/>
  <c r="CT28" i="15" s="1"/>
  <c r="AN42" i="1"/>
  <c r="CT42" i="1" s="1" a="1"/>
  <c r="CT42" i="1" s="1"/>
  <c r="CQ73" i="11"/>
  <c r="CQ105" i="11"/>
  <c r="CR104" i="14"/>
  <c r="CR72" i="14"/>
  <c r="CR89" i="16"/>
  <c r="CR57" i="16"/>
  <c r="CR61" i="1"/>
  <c r="CR93" i="1"/>
  <c r="CR68" i="18"/>
  <c r="CR100" i="18"/>
  <c r="CR72" i="9"/>
  <c r="CR104" i="9"/>
  <c r="CQ69" i="15"/>
  <c r="CQ101" i="15"/>
  <c r="CR120" i="8"/>
  <c r="CR123" i="8" s="1"/>
  <c r="CR116" i="8" s="1"/>
  <c r="CR84" i="8"/>
  <c r="CR101" i="5"/>
  <c r="CR69" i="5"/>
  <c r="AL15" i="18"/>
  <c r="CR15" i="18" s="1" a="1"/>
  <c r="CR15" i="18" s="1"/>
  <c r="AK47" i="18"/>
  <c r="AM18" i="13"/>
  <c r="CS18" i="13" s="1" a="1"/>
  <c r="CS18" i="13" s="1"/>
  <c r="AM40" i="12"/>
  <c r="CS40" i="12" s="1" a="1"/>
  <c r="CS40" i="12" s="1"/>
  <c r="AN41" i="21"/>
  <c r="CT41" i="21" s="1" a="1"/>
  <c r="CT41" i="21" s="1"/>
  <c r="CR91" i="10"/>
  <c r="CR59" i="10"/>
  <c r="CQ73" i="14"/>
  <c r="CQ105" i="14"/>
  <c r="AN20" i="7"/>
  <c r="CT20" i="7" s="1" a="1"/>
  <c r="CT20" i="7" s="1"/>
  <c r="AN37" i="12"/>
  <c r="CT37" i="12" s="1" a="1"/>
  <c r="CT37" i="12" s="1"/>
  <c r="AN26" i="14"/>
  <c r="CT26" i="14" s="1" a="1"/>
  <c r="CT26" i="14" s="1"/>
  <c r="AN28" i="9"/>
  <c r="CT28" i="9" s="1" a="1"/>
  <c r="CT28" i="9" s="1"/>
  <c r="AN46" i="5"/>
  <c r="CT46" i="5" s="1" a="1"/>
  <c r="CT46" i="5" s="1"/>
  <c r="AN37" i="19"/>
  <c r="CT37" i="19" s="1" a="1"/>
  <c r="CT37" i="19" s="1"/>
  <c r="AN23" i="20"/>
  <c r="CT23" i="20" s="1" a="1"/>
  <c r="CT23" i="20" s="1"/>
  <c r="AN28" i="16"/>
  <c r="CT28" i="16" s="1" a="1"/>
  <c r="CT28" i="16" s="1"/>
  <c r="AN30" i="9"/>
  <c r="CT30" i="9" s="1" a="1"/>
  <c r="CT30" i="9" s="1"/>
  <c r="AN22" i="20"/>
  <c r="CT22" i="20" s="1" a="1"/>
  <c r="CT22" i="20" s="1"/>
  <c r="AM16" i="5"/>
  <c r="CS16" i="5" s="1" a="1"/>
  <c r="CS16" i="5" s="1"/>
  <c r="AN45" i="12"/>
  <c r="CT45" i="12" s="1" a="1"/>
  <c r="CT45" i="12" s="1"/>
  <c r="AN18" i="11"/>
  <c r="CT18" i="11" s="1" a="1"/>
  <c r="CT18" i="11" s="1"/>
  <c r="AM18" i="19"/>
  <c r="CS18" i="19" s="1" a="1"/>
  <c r="CS18" i="19" s="1"/>
  <c r="AN24" i="14"/>
  <c r="CT24" i="14" s="1" a="1"/>
  <c r="CT24" i="14" s="1"/>
  <c r="AN40" i="21"/>
  <c r="CT40" i="21" s="1" a="1"/>
  <c r="CT40" i="21" s="1"/>
  <c r="AM27" i="7"/>
  <c r="CS27" i="7" s="1" a="1"/>
  <c r="CS27" i="7" s="1"/>
  <c r="AN43" i="20"/>
  <c r="CT43" i="20" s="1" a="1"/>
  <c r="CT43" i="20" s="1"/>
  <c r="AN25" i="11"/>
  <c r="CT25" i="11" s="1" a="1"/>
  <c r="CT25" i="11" s="1"/>
  <c r="AM37" i="10"/>
  <c r="CS37" i="10" s="1" a="1"/>
  <c r="CS37" i="10" s="1"/>
  <c r="CR62" i="1"/>
  <c r="CR94" i="1"/>
  <c r="CR93" i="19"/>
  <c r="CR61" i="19"/>
  <c r="AN29" i="1"/>
  <c r="CT29" i="1" s="1" a="1"/>
  <c r="CT29" i="1" s="1"/>
  <c r="AM16" i="12"/>
  <c r="CS16" i="12" s="1" a="1"/>
  <c r="CS16" i="12" s="1"/>
  <c r="CQ71" i="20"/>
  <c r="CQ103" i="20"/>
  <c r="CR66" i="18"/>
  <c r="CR98" i="18"/>
  <c r="AM15" i="1"/>
  <c r="CS15" i="1" s="1" a="1"/>
  <c r="CS15" i="1" s="1"/>
  <c r="AL47" i="1"/>
  <c r="AN44" i="12"/>
  <c r="CT44" i="12" s="1" a="1"/>
  <c r="CT44" i="12" s="1"/>
  <c r="AN38" i="5"/>
  <c r="CT38" i="5" s="1" a="1"/>
  <c r="CT38" i="5" s="1"/>
  <c r="AM27" i="12"/>
  <c r="CS27" i="12" s="1" a="1"/>
  <c r="CS27" i="12" s="1"/>
  <c r="AN27" i="14"/>
  <c r="CT27" i="14" s="1" a="1"/>
  <c r="CT27" i="14" s="1"/>
  <c r="AN35" i="10"/>
  <c r="CT35" i="10" s="1" a="1"/>
  <c r="CT35" i="10" s="1"/>
  <c r="AM45" i="3"/>
  <c r="CS45" i="3" s="1" a="1"/>
  <c r="CS45" i="3" s="1"/>
  <c r="AN39" i="1"/>
  <c r="CT39" i="1" s="1" a="1"/>
  <c r="CT39" i="1" s="1"/>
  <c r="AN31" i="10"/>
  <c r="CT31" i="10" s="1" a="1"/>
  <c r="CT31" i="10" s="1"/>
  <c r="AN25" i="2"/>
  <c r="CT25" i="2" s="1" a="1"/>
  <c r="CT25" i="2" s="1"/>
  <c r="AN45" i="16"/>
  <c r="CT45" i="16" s="1" a="1"/>
  <c r="CT45" i="16" s="1"/>
  <c r="AN28" i="3"/>
  <c r="CT28" i="3" s="1" a="1"/>
  <c r="CT28" i="3" s="1"/>
  <c r="AM32" i="16"/>
  <c r="CS32" i="16" s="1" a="1"/>
  <c r="CS32" i="16" s="1"/>
  <c r="AN28" i="7"/>
  <c r="CT28" i="7" s="1" a="1"/>
  <c r="CT28" i="7" s="1"/>
  <c r="AM43" i="21"/>
  <c r="CS43" i="21" s="1" a="1"/>
  <c r="CS43" i="21" s="1"/>
  <c r="CQ70" i="14"/>
  <c r="CQ102" i="14"/>
  <c r="CR83" i="7"/>
  <c r="CR115" i="7"/>
  <c r="CR80" i="16"/>
  <c r="CR112" i="16"/>
  <c r="CR68" i="9"/>
  <c r="CR100" i="9"/>
  <c r="CQ89" i="8"/>
  <c r="CQ57" i="8"/>
  <c r="AN36" i="6"/>
  <c r="CT36" i="6" s="1" a="1"/>
  <c r="CT36" i="6" s="1"/>
  <c r="AN29" i="12"/>
  <c r="CT29" i="12" s="1" a="1"/>
  <c r="CT29" i="12" s="1"/>
  <c r="AN38" i="17"/>
  <c r="CT38" i="17" s="1" a="1"/>
  <c r="CT38" i="17" s="1"/>
  <c r="CR77" i="1"/>
  <c r="CR109" i="1"/>
  <c r="CR99" i="5"/>
  <c r="CR67" i="5"/>
  <c r="CR115" i="6"/>
  <c r="CR83" i="6"/>
  <c r="CR110" i="12"/>
  <c r="CR78" i="12"/>
  <c r="CR68" i="16"/>
  <c r="CR100" i="16"/>
  <c r="CR101" i="11"/>
  <c r="CR69" i="11"/>
  <c r="CR113" i="3"/>
  <c r="CR81" i="3"/>
  <c r="CR94" i="4"/>
  <c r="CR62" i="4"/>
  <c r="CQ99" i="8"/>
  <c r="CQ67" i="8"/>
  <c r="CQ103" i="6"/>
  <c r="CQ71" i="6"/>
  <c r="CQ108" i="6"/>
  <c r="CQ76" i="6"/>
  <c r="CR114" i="5"/>
  <c r="CR82" i="5"/>
  <c r="CR110" i="14"/>
  <c r="CR78" i="14"/>
  <c r="AM22" i="12"/>
  <c r="CS22" i="12" s="1" a="1"/>
  <c r="CS22" i="12" s="1"/>
  <c r="AN37" i="13"/>
  <c r="CT37" i="13" s="1" a="1"/>
  <c r="CT37" i="13" s="1"/>
  <c r="AN33" i="18"/>
  <c r="CT33" i="18" s="1" a="1"/>
  <c r="CT33" i="18" s="1"/>
  <c r="AN23" i="19"/>
  <c r="CT23" i="19" s="1" a="1"/>
  <c r="CT23" i="19" s="1"/>
  <c r="AN38" i="8"/>
  <c r="CT38" i="8" s="1" a="1"/>
  <c r="CT38" i="8" s="1"/>
  <c r="AM44" i="21"/>
  <c r="CS44" i="21" s="1" a="1"/>
  <c r="CS44" i="21" s="1"/>
  <c r="AM28" i="17"/>
  <c r="CS28" i="17" s="1" a="1"/>
  <c r="CS28" i="17" s="1"/>
  <c r="AM42" i="14"/>
  <c r="CS42" i="14" s="1" a="1"/>
  <c r="CS42" i="14" s="1"/>
  <c r="AN40" i="1"/>
  <c r="CT40" i="1" s="1" a="1"/>
  <c r="CT40" i="1" s="1"/>
  <c r="AM43" i="8"/>
  <c r="CS43" i="8" s="1" a="1"/>
  <c r="CS43" i="8" s="1"/>
  <c r="AM16" i="11"/>
  <c r="CS16" i="11" s="1" a="1"/>
  <c r="CS16" i="11" s="1"/>
  <c r="AM45" i="5"/>
  <c r="CS45" i="5" s="1" a="1"/>
  <c r="CS45" i="5" s="1"/>
  <c r="AM31" i="21"/>
  <c r="CS31" i="21" s="1" a="1"/>
  <c r="CS31" i="21" s="1"/>
  <c r="AM33" i="3"/>
  <c r="CS33" i="3" s="1" a="1"/>
  <c r="CS33" i="3" s="1"/>
  <c r="AM43" i="15"/>
  <c r="CS43" i="15" s="1" a="1"/>
  <c r="CS43" i="15" s="1"/>
  <c r="AM39" i="4"/>
  <c r="CS39" i="4" s="1" a="1"/>
  <c r="CS39" i="4" s="1"/>
  <c r="AN24" i="3"/>
  <c r="CT24" i="3" s="1" a="1"/>
  <c r="CT24" i="3" s="1"/>
  <c r="AN19" i="11"/>
  <c r="CT19" i="11" s="1" a="1"/>
  <c r="CT19" i="11" s="1"/>
  <c r="AM29" i="20"/>
  <c r="CS29" i="20" s="1" a="1"/>
  <c r="CS29" i="20" s="1"/>
  <c r="AN43" i="16"/>
  <c r="CT43" i="16" s="1" a="1"/>
  <c r="CT43" i="16" s="1"/>
  <c r="AN27" i="9"/>
  <c r="CT27" i="9" s="1" a="1"/>
  <c r="CT27" i="9" s="1"/>
  <c r="AN28" i="11"/>
  <c r="CT28" i="11" s="1" a="1"/>
  <c r="CT28" i="11" s="1"/>
  <c r="AM18" i="3"/>
  <c r="CS18" i="3" s="1" a="1"/>
  <c r="CS18" i="3" s="1"/>
  <c r="AM28" i="2"/>
  <c r="CS28" i="2" s="1" a="1"/>
  <c r="CS28" i="2" s="1"/>
  <c r="AN36" i="20"/>
  <c r="CT36" i="20" s="1" a="1"/>
  <c r="CT36" i="20" s="1"/>
  <c r="AM19" i="7"/>
  <c r="CS19" i="7" s="1" a="1"/>
  <c r="CS19" i="7" s="1"/>
  <c r="AM40" i="11"/>
  <c r="CS40" i="11" s="1" a="1"/>
  <c r="CS40" i="11" s="1"/>
  <c r="AN36" i="15"/>
  <c r="CT36" i="15" s="1" a="1"/>
  <c r="CT36" i="15" s="1"/>
  <c r="AN45" i="13"/>
  <c r="CT45" i="13" s="1" a="1"/>
  <c r="CT45" i="13" s="1"/>
  <c r="AM25" i="19"/>
  <c r="CS25" i="19" s="1" a="1"/>
  <c r="CS25" i="19" s="1"/>
  <c r="AN43" i="19"/>
  <c r="CT43" i="19" s="1" a="1"/>
  <c r="CT43" i="19" s="1"/>
  <c r="AM29" i="3"/>
  <c r="CS29" i="3" s="1" a="1"/>
  <c r="CS29" i="3" s="1"/>
  <c r="AN38" i="18"/>
  <c r="CT38" i="18" s="1" a="1"/>
  <c r="CT38" i="18" s="1"/>
  <c r="AN42" i="11"/>
  <c r="CT42" i="11" s="1" a="1"/>
  <c r="CT42" i="11" s="1"/>
  <c r="AM45" i="20"/>
  <c r="CS45" i="20" s="1" a="1"/>
  <c r="CS45" i="20" s="1"/>
  <c r="AN41" i="17"/>
  <c r="CT41" i="17" s="1" a="1"/>
  <c r="CT41" i="17" s="1"/>
  <c r="AN33" i="21"/>
  <c r="CT33" i="21" s="1" a="1"/>
  <c r="CT33" i="21" s="1"/>
  <c r="AN19" i="3"/>
  <c r="CT19" i="3" s="1" a="1"/>
  <c r="CT19" i="3" s="1"/>
  <c r="AM22" i="15"/>
  <c r="CS22" i="15" s="1" a="1"/>
  <c r="CS22" i="15" s="1"/>
  <c r="CR56" i="16"/>
  <c r="CR88" i="16"/>
  <c r="CR81" i="18"/>
  <c r="CR113" i="18"/>
  <c r="CR88" i="5"/>
  <c r="CR56" i="5"/>
  <c r="CR99" i="19"/>
  <c r="CR67" i="19"/>
  <c r="CR70" i="13"/>
  <c r="CR102" i="13"/>
  <c r="CQ114" i="12"/>
  <c r="CQ82" i="12"/>
  <c r="CR114" i="10"/>
  <c r="CR82" i="10"/>
  <c r="CQ112" i="10"/>
  <c r="CQ80" i="10"/>
  <c r="CR72" i="6"/>
  <c r="CR104" i="6"/>
  <c r="CR114" i="17"/>
  <c r="CR82" i="17"/>
  <c r="CQ92" i="5"/>
  <c r="CQ60" i="5"/>
  <c r="CQ58" i="14"/>
  <c r="CQ90" i="14"/>
  <c r="CR64" i="9"/>
  <c r="CR96" i="9"/>
  <c r="CQ95" i="12"/>
  <c r="CQ63" i="12"/>
  <c r="CQ56" i="3"/>
  <c r="CQ88" i="3"/>
  <c r="CQ54" i="4"/>
  <c r="CQ86" i="4"/>
  <c r="AM30" i="7"/>
  <c r="CS30" i="7" s="1" a="1"/>
  <c r="CS30" i="7" s="1"/>
  <c r="AN39" i="17"/>
  <c r="CT39" i="17" s="1" a="1"/>
  <c r="CT39" i="17" s="1"/>
  <c r="AM39" i="5"/>
  <c r="CS39" i="5" s="1" a="1"/>
  <c r="CS39" i="5" s="1"/>
  <c r="AM24" i="20"/>
  <c r="CS24" i="20" s="1" a="1"/>
  <c r="CS24" i="20" s="1"/>
  <c r="CR68" i="7"/>
  <c r="CR100" i="7"/>
  <c r="AN44" i="5"/>
  <c r="CT44" i="5" s="1" a="1"/>
  <c r="CT44" i="5" s="1"/>
  <c r="AN46" i="21"/>
  <c r="CT46" i="21" s="1" a="1"/>
  <c r="CT46" i="21" s="1"/>
  <c r="AN35" i="1"/>
  <c r="CT35" i="1" s="1" a="1"/>
  <c r="CT35" i="1" s="1"/>
  <c r="CR98" i="19"/>
  <c r="CR66" i="19"/>
  <c r="AN25" i="10"/>
  <c r="CT25" i="10" s="1" a="1"/>
  <c r="CT25" i="10" s="1"/>
  <c r="CR100" i="2"/>
  <c r="CR68" i="2"/>
  <c r="CR78" i="18"/>
  <c r="CR110" i="18"/>
  <c r="CR75" i="16"/>
  <c r="CR107" i="16"/>
  <c r="CR79" i="16"/>
  <c r="CR111" i="16"/>
  <c r="CQ81" i="16"/>
  <c r="CQ113" i="16"/>
  <c r="AM24" i="15"/>
  <c r="CS24" i="15" s="1" a="1"/>
  <c r="CS24" i="15" s="1"/>
  <c r="AN17" i="11"/>
  <c r="CT17" i="11" s="1" a="1"/>
  <c r="CT17" i="11" s="1"/>
  <c r="AN21" i="21"/>
  <c r="CT21" i="21" s="1" a="1"/>
  <c r="CT21" i="21" s="1"/>
  <c r="AN16" i="8"/>
  <c r="CT16" i="8" s="1" a="1"/>
  <c r="CT16" i="8" s="1"/>
  <c r="CQ54" i="17"/>
  <c r="CQ86" i="17"/>
  <c r="AN30" i="6"/>
  <c r="CT30" i="6" s="1" a="1"/>
  <c r="CT30" i="6" s="1"/>
  <c r="AM44" i="8"/>
  <c r="CS44" i="8" s="1" a="1"/>
  <c r="CS44" i="8" s="1"/>
  <c r="AN42" i="7"/>
  <c r="CT42" i="7" s="1" a="1"/>
  <c r="CT42" i="7" s="1"/>
  <c r="AM19" i="21"/>
  <c r="CS19" i="21" s="1" a="1"/>
  <c r="CS19" i="21" s="1"/>
  <c r="AN17" i="1"/>
  <c r="CT17" i="1" s="1" a="1"/>
  <c r="CT17" i="1" s="1"/>
  <c r="CR101" i="20"/>
  <c r="CR69" i="20"/>
  <c r="CR91" i="14"/>
  <c r="CR59" i="14"/>
  <c r="CR93" i="14"/>
  <c r="CR61" i="14"/>
  <c r="CQ89" i="5"/>
  <c r="CQ57" i="5"/>
  <c r="CQ62" i="11"/>
  <c r="CQ94" i="11"/>
  <c r="CR82" i="1"/>
  <c r="CR114" i="1"/>
  <c r="CR91" i="5"/>
  <c r="CR59" i="5"/>
  <c r="CR102" i="2"/>
  <c r="CR70" i="2"/>
  <c r="CQ68" i="11"/>
  <c r="CQ100" i="11"/>
  <c r="CR75" i="7"/>
  <c r="CR107" i="7"/>
  <c r="AM34" i="11"/>
  <c r="CS34" i="11" s="1" a="1"/>
  <c r="CS34" i="11" s="1"/>
  <c r="AN33" i="14"/>
  <c r="CT33" i="14" s="1" a="1"/>
  <c r="CT33" i="14" s="1"/>
  <c r="AN18" i="16"/>
  <c r="CT18" i="16" s="1" a="1"/>
  <c r="CT18" i="16" s="1"/>
  <c r="AN22" i="1"/>
  <c r="CT22" i="1" s="1" a="1"/>
  <c r="CT22" i="1" s="1"/>
  <c r="AN29" i="18"/>
  <c r="CT29" i="18" s="1" a="1"/>
  <c r="CT29" i="18" s="1"/>
  <c r="AN33" i="9"/>
  <c r="CT33" i="9" s="1" a="1"/>
  <c r="CT33" i="9" s="1"/>
  <c r="AM30" i="15"/>
  <c r="CS30" i="15" s="1" a="1"/>
  <c r="CS30" i="15" s="1"/>
  <c r="AN45" i="8"/>
  <c r="CT45" i="8" s="1" a="1"/>
  <c r="CT45" i="8" s="1"/>
  <c r="AN30" i="5"/>
  <c r="CT30" i="5" s="1" a="1"/>
  <c r="CT30" i="5" s="1"/>
  <c r="CQ105" i="5"/>
  <c r="CQ73" i="5"/>
  <c r="CR60" i="16"/>
  <c r="CR92" i="16"/>
  <c r="CR98" i="11"/>
  <c r="CR66" i="11"/>
  <c r="CR89" i="20"/>
  <c r="CR57" i="20"/>
  <c r="CR99" i="12"/>
  <c r="CR67" i="12"/>
  <c r="CQ71" i="9"/>
  <c r="CQ103" i="9"/>
  <c r="CR91" i="8"/>
  <c r="CR59" i="8"/>
  <c r="CR100" i="15"/>
  <c r="CR68" i="15"/>
  <c r="AN20" i="10"/>
  <c r="CT20" i="10" s="1" a="1"/>
  <c r="CT20" i="10" s="1"/>
  <c r="AM34" i="14"/>
  <c r="CS34" i="14" s="1" a="1"/>
  <c r="CS34" i="14" s="1"/>
  <c r="CR94" i="5"/>
  <c r="CR62" i="5"/>
  <c r="CR117" i="20"/>
  <c r="CR85" i="20"/>
  <c r="CQ93" i="13"/>
  <c r="CQ61" i="13"/>
  <c r="CQ104" i="8"/>
  <c r="CQ72" i="8"/>
  <c r="CQ88" i="2"/>
  <c r="CQ56" i="2"/>
  <c r="CR106" i="3"/>
  <c r="CR74" i="3"/>
  <c r="CR113" i="12"/>
  <c r="CR81" i="12"/>
  <c r="CR93" i="10"/>
  <c r="CR61" i="10"/>
  <c r="CR73" i="16"/>
  <c r="CR105" i="16"/>
  <c r="CQ92" i="2"/>
  <c r="CQ60" i="2"/>
  <c r="CR114" i="11"/>
  <c r="CR82" i="11"/>
  <c r="CR99" i="4"/>
  <c r="CR67" i="4"/>
  <c r="CQ90" i="2"/>
  <c r="CQ58" i="2"/>
  <c r="CR107" i="5"/>
  <c r="CR75" i="5"/>
  <c r="CR76" i="1"/>
  <c r="CR108" i="1"/>
  <c r="CR97" i="11"/>
  <c r="CR65" i="11"/>
  <c r="CR88" i="14"/>
  <c r="CR56" i="14"/>
  <c r="AL15" i="12"/>
  <c r="CR15" i="12" s="1" a="1"/>
  <c r="CR15" i="12" s="1"/>
  <c r="AK47" i="12"/>
  <c r="AN23" i="1"/>
  <c r="CT23" i="1" s="1" a="1"/>
  <c r="CT23" i="1" s="1"/>
  <c r="AN22" i="19"/>
  <c r="CT22" i="19" s="1" a="1"/>
  <c r="CT22" i="19" s="1"/>
  <c r="CQ77" i="19"/>
  <c r="CQ109" i="19"/>
  <c r="CR56" i="18"/>
  <c r="CR88" i="18"/>
  <c r="AM32" i="20"/>
  <c r="CS32" i="20" s="1" a="1"/>
  <c r="CS32" i="20" s="1"/>
  <c r="AN27" i="18"/>
  <c r="CT27" i="18" s="1" a="1"/>
  <c r="CT27" i="18" s="1"/>
  <c r="CR87" i="13"/>
  <c r="CR55" i="13"/>
  <c r="CQ89" i="12"/>
  <c r="CQ57" i="12"/>
  <c r="CR104" i="20"/>
  <c r="CR72" i="20"/>
  <c r="CQ74" i="14"/>
  <c r="CQ106" i="14"/>
  <c r="CR102" i="3"/>
  <c r="CR70" i="3"/>
  <c r="CR69" i="16"/>
  <c r="CR101" i="16"/>
  <c r="CQ65" i="4"/>
  <c r="CQ97" i="4"/>
  <c r="CR93" i="5"/>
  <c r="CR61" i="5"/>
  <c r="CR92" i="4"/>
  <c r="CR60" i="4"/>
  <c r="CQ98" i="6"/>
  <c r="CQ66" i="6"/>
  <c r="CR110" i="8"/>
  <c r="CR78" i="8"/>
  <c r="CR110" i="21"/>
  <c r="CR78" i="21"/>
  <c r="CQ62" i="3"/>
  <c r="CQ94" i="3"/>
  <c r="AM31" i="14"/>
  <c r="CS31" i="14" s="1" a="1"/>
  <c r="CS31" i="14" s="1"/>
  <c r="AN44" i="7"/>
  <c r="CT44" i="7" s="1" a="1"/>
  <c r="CT44" i="7" s="1"/>
  <c r="AN41" i="16"/>
  <c r="CT41" i="16" s="1" a="1"/>
  <c r="CT41" i="16" s="1"/>
  <c r="AN29" i="9"/>
  <c r="CT29" i="9" s="1" a="1"/>
  <c r="CT29" i="9" s="1"/>
  <c r="AM18" i="8"/>
  <c r="CS18" i="8" s="1" a="1"/>
  <c r="CS18" i="8" s="1"/>
  <c r="CQ57" i="15"/>
  <c r="CQ89" i="15"/>
  <c r="CR117" i="19"/>
  <c r="CR85" i="19"/>
  <c r="CR87" i="2"/>
  <c r="CR55" i="2"/>
  <c r="AN38" i="1"/>
  <c r="CT38" i="1" s="1" a="1"/>
  <c r="CT38" i="1" s="1"/>
  <c r="AN28" i="5"/>
  <c r="CT28" i="5" s="1" a="1"/>
  <c r="CT28" i="5" s="1"/>
  <c r="AN44" i="6"/>
  <c r="CT44" i="6" s="1" a="1"/>
  <c r="CT44" i="6" s="1"/>
  <c r="AN39" i="12"/>
  <c r="CT39" i="12" s="1" a="1"/>
  <c r="CT39" i="12" s="1"/>
  <c r="AN29" i="16"/>
  <c r="CT29" i="16" s="1" a="1"/>
  <c r="CT29" i="16" s="1"/>
  <c r="AN30" i="11"/>
  <c r="CT30" i="11" s="1" a="1"/>
  <c r="CT30" i="11" s="1"/>
  <c r="AN42" i="3"/>
  <c r="CT42" i="3" s="1" a="1"/>
  <c r="CT42" i="3" s="1"/>
  <c r="AN23" i="4"/>
  <c r="CT23" i="4" s="1" a="1"/>
  <c r="CT23" i="4" s="1"/>
  <c r="AM28" i="8"/>
  <c r="CS28" i="8" s="1" a="1"/>
  <c r="CS28" i="8" s="1"/>
  <c r="AM32" i="6"/>
  <c r="CS32" i="6" s="1" a="1"/>
  <c r="CS32" i="6" s="1"/>
  <c r="AM37" i="6"/>
  <c r="CS37" i="6" s="1" a="1"/>
  <c r="CS37" i="6" s="1"/>
  <c r="AN43" i="5"/>
  <c r="CT43" i="5" s="1" a="1"/>
  <c r="CT43" i="5" s="1"/>
  <c r="AN39" i="14"/>
  <c r="CT39" i="14" s="1" a="1"/>
  <c r="CT39" i="14" s="1"/>
  <c r="CR120" i="19"/>
  <c r="CR123" i="19" s="1"/>
  <c r="CR116" i="19" s="1"/>
  <c r="CR84" i="19"/>
  <c r="CR108" i="14"/>
  <c r="CR76" i="14"/>
  <c r="CR95" i="2"/>
  <c r="CR63" i="2"/>
  <c r="CQ120" i="21"/>
  <c r="CQ123" i="21" s="1"/>
  <c r="CQ116" i="21" s="1"/>
  <c r="CQ84" i="21"/>
  <c r="CR59" i="18"/>
  <c r="CR91" i="18"/>
  <c r="CR113" i="13"/>
  <c r="CR81" i="13"/>
  <c r="CQ69" i="14"/>
  <c r="CQ101" i="14"/>
  <c r="CQ101" i="8"/>
  <c r="CQ69" i="8"/>
  <c r="CQ91" i="21"/>
  <c r="CQ59" i="21"/>
  <c r="CR81" i="9"/>
  <c r="CR113" i="9"/>
  <c r="CR71" i="1"/>
  <c r="CR103" i="1"/>
  <c r="CQ60" i="3"/>
  <c r="CQ92" i="3"/>
  <c r="CR107" i="8"/>
  <c r="CR75" i="8"/>
  <c r="CR98" i="4"/>
  <c r="CR66" i="4"/>
  <c r="CR88" i="19"/>
  <c r="CR56" i="19"/>
  <c r="CR113" i="17"/>
  <c r="CR81" i="17"/>
  <c r="CQ83" i="4"/>
  <c r="CQ115" i="4"/>
  <c r="CQ80" i="14"/>
  <c r="CQ112" i="14"/>
  <c r="CQ104" i="17"/>
  <c r="CQ72" i="17"/>
  <c r="CR93" i="6"/>
  <c r="CR61" i="6"/>
  <c r="CR112" i="8"/>
  <c r="CR80" i="8"/>
  <c r="CQ85" i="15"/>
  <c r="CQ117" i="15"/>
  <c r="CR96" i="13"/>
  <c r="CR64" i="13"/>
  <c r="CR107" i="13"/>
  <c r="CR75" i="13"/>
  <c r="CQ77" i="3"/>
  <c r="CQ109" i="3"/>
  <c r="CQ64" i="17"/>
  <c r="CQ96" i="17"/>
  <c r="CR109" i="21"/>
  <c r="CR77" i="21"/>
  <c r="CQ95" i="4"/>
  <c r="CQ63" i="4"/>
  <c r="CR87" i="20"/>
  <c r="CR55" i="20"/>
  <c r="CR100" i="8"/>
  <c r="CR68" i="8"/>
  <c r="CR64" i="1"/>
  <c r="CR96" i="1"/>
  <c r="CR88" i="20"/>
  <c r="CR56" i="20"/>
  <c r="CR78" i="7"/>
  <c r="CR110" i="7"/>
  <c r="CQ100" i="13"/>
  <c r="CQ68" i="13"/>
  <c r="CQ112" i="4"/>
  <c r="CQ80" i="4"/>
  <c r="CR93" i="3"/>
  <c r="CR61" i="3"/>
  <c r="CQ111" i="7"/>
  <c r="CQ79" i="7"/>
  <c r="CR113" i="15"/>
  <c r="CR81" i="15"/>
  <c r="AN17" i="16"/>
  <c r="CT17" i="16" s="1" a="1"/>
  <c r="CT17" i="16" s="1"/>
  <c r="AN42" i="18"/>
  <c r="CT42" i="18" s="1" a="1"/>
  <c r="CT42" i="18" s="1"/>
  <c r="AN17" i="5"/>
  <c r="CT17" i="5" s="1" a="1"/>
  <c r="CT17" i="5" s="1"/>
  <c r="AN28" i="19"/>
  <c r="CT28" i="19" s="1" a="1"/>
  <c r="CT28" i="19" s="1"/>
  <c r="AN31" i="13"/>
  <c r="CT31" i="13" s="1" a="1"/>
  <c r="CT31" i="13" s="1"/>
  <c r="AM43" i="12"/>
  <c r="CS43" i="12" s="1" a="1"/>
  <c r="CS43" i="12" s="1"/>
  <c r="AN43" i="10"/>
  <c r="CT43" i="10" s="1" a="1"/>
  <c r="CT43" i="10" s="1"/>
  <c r="AM41" i="10"/>
  <c r="CS41" i="10" s="1" a="1"/>
  <c r="CS41" i="10" s="1"/>
  <c r="AN33" i="6"/>
  <c r="CT33" i="6" s="1" a="1"/>
  <c r="CT33" i="6" s="1"/>
  <c r="AN43" i="17"/>
  <c r="CT43" i="17" s="1" a="1"/>
  <c r="CT43" i="17" s="1"/>
  <c r="AM21" i="5"/>
  <c r="CS21" i="5" s="1" a="1"/>
  <c r="CS21" i="5" s="1"/>
  <c r="AM19" i="14"/>
  <c r="CS19" i="14" s="1" a="1"/>
  <c r="CS19" i="14" s="1"/>
  <c r="AN25" i="9"/>
  <c r="CT25" i="9" s="1" a="1"/>
  <c r="CT25" i="9" s="1"/>
  <c r="AM24" i="12"/>
  <c r="CS24" i="12" s="1" a="1"/>
  <c r="CS24" i="12" s="1"/>
  <c r="AM17" i="3"/>
  <c r="CS17" i="3" s="1" a="1"/>
  <c r="CS17" i="3" s="1"/>
  <c r="CR95" i="8"/>
  <c r="CR63" i="8"/>
  <c r="CQ107" i="21"/>
  <c r="CQ75" i="21"/>
  <c r="CR70" i="1"/>
  <c r="CR102" i="1"/>
  <c r="CQ113" i="2"/>
  <c r="CQ81" i="2"/>
  <c r="CQ67" i="10"/>
  <c r="CQ99" i="10"/>
  <c r="CR60" i="9"/>
  <c r="CR92" i="9"/>
  <c r="CR60" i="7"/>
  <c r="CR92" i="7"/>
  <c r="AM23" i="18"/>
  <c r="CS23" i="18" s="1" a="1"/>
  <c r="CS23" i="18" s="1"/>
  <c r="CQ58" i="12"/>
  <c r="CQ90" i="12"/>
  <c r="CR58" i="1"/>
  <c r="CR90" i="1"/>
  <c r="AN17" i="15"/>
  <c r="CT17" i="15" s="1" a="1"/>
  <c r="CT17" i="15" s="1"/>
  <c r="AM39" i="15"/>
  <c r="CS39" i="15" s="1" a="1"/>
  <c r="CS39" i="15" s="1"/>
  <c r="AN24" i="13"/>
  <c r="CT24" i="13" s="1" a="1"/>
  <c r="CT24" i="13" s="1"/>
  <c r="CQ97" i="10"/>
  <c r="CQ65" i="10"/>
  <c r="CR111" i="3"/>
  <c r="CR79" i="3"/>
  <c r="CR56" i="13"/>
  <c r="CR88" i="13"/>
  <c r="AM26" i="10"/>
  <c r="CS26" i="10" s="1" a="1"/>
  <c r="CS26" i="10" s="1"/>
  <c r="AN29" i="2"/>
  <c r="CT29" i="2" s="1" a="1"/>
  <c r="CT29" i="2" s="1"/>
  <c r="AN40" i="3"/>
  <c r="CT40" i="3" s="1" a="1"/>
  <c r="CT40" i="3" s="1"/>
  <c r="AN39" i="18"/>
  <c r="CT39" i="18" s="1" a="1"/>
  <c r="CT39" i="18" s="1"/>
  <c r="AN36" i="16"/>
  <c r="CT36" i="16" s="1" a="1"/>
  <c r="CT36" i="16" s="1"/>
  <c r="AN40" i="16"/>
  <c r="CT40" i="16" s="1" a="1"/>
  <c r="CT40" i="16" s="1"/>
  <c r="AM42" i="16"/>
  <c r="CS42" i="16" s="1" a="1"/>
  <c r="CS42" i="16" s="1"/>
  <c r="CQ58" i="4"/>
  <c r="CQ90" i="4"/>
  <c r="CQ64" i="3"/>
  <c r="CQ96" i="3"/>
  <c r="CQ71" i="11"/>
  <c r="CQ103" i="11"/>
  <c r="CQ78" i="19"/>
  <c r="CQ110" i="19"/>
  <c r="CP86" i="16"/>
  <c r="CP54" i="16"/>
  <c r="CQ107" i="2"/>
  <c r="CQ75" i="2"/>
  <c r="CQ110" i="10"/>
  <c r="CQ78" i="10"/>
  <c r="CR97" i="12"/>
  <c r="CR65" i="12"/>
  <c r="CQ84" i="11"/>
  <c r="CQ120" i="11"/>
  <c r="CQ123" i="11" s="1"/>
  <c r="CQ116" i="11" s="1"/>
  <c r="CQ83" i="16"/>
  <c r="CQ115" i="16"/>
  <c r="CQ98" i="10"/>
  <c r="CQ66" i="10"/>
  <c r="CR107" i="19"/>
  <c r="CR75" i="19"/>
  <c r="CR86" i="11"/>
  <c r="CR54" i="11"/>
  <c r="AN30" i="20"/>
  <c r="CT30" i="20" s="1" a="1"/>
  <c r="CT30" i="20" s="1"/>
  <c r="AN20" i="14"/>
  <c r="CT20" i="14" s="1" a="1"/>
  <c r="CT20" i="14" s="1"/>
  <c r="AN22" i="14"/>
  <c r="CT22" i="14" s="1" a="1"/>
  <c r="CT22" i="14" s="1"/>
  <c r="AM18" i="5"/>
  <c r="CS18" i="5" s="1" a="1"/>
  <c r="CS18" i="5" s="1"/>
  <c r="AM23" i="11"/>
  <c r="CS23" i="11" s="1" a="1"/>
  <c r="CS23" i="11" s="1"/>
  <c r="AN43" i="1"/>
  <c r="CT43" i="1" s="1" a="1"/>
  <c r="CT43" i="1" s="1"/>
  <c r="AN20" i="5"/>
  <c r="CT20" i="5" s="1" a="1"/>
  <c r="CT20" i="5" s="1"/>
  <c r="AN31" i="2"/>
  <c r="CT31" i="2" s="1" a="1"/>
  <c r="CT31" i="2" s="1"/>
  <c r="AM29" i="11"/>
  <c r="CS29" i="11" s="1" a="1"/>
  <c r="CS29" i="11" s="1"/>
  <c r="AN36" i="7"/>
  <c r="CT36" i="7" s="1" a="1"/>
  <c r="CT36" i="7" s="1"/>
  <c r="CR104" i="15"/>
  <c r="CR72" i="15"/>
  <c r="CR117" i="12"/>
  <c r="CR85" i="12"/>
  <c r="CQ68" i="14"/>
  <c r="CQ100" i="14"/>
  <c r="CQ111" i="5"/>
  <c r="CQ79" i="5"/>
  <c r="CQ65" i="15"/>
  <c r="CQ97" i="15"/>
  <c r="CR85" i="9"/>
  <c r="CR117" i="9"/>
  <c r="CR103" i="10"/>
  <c r="CR71" i="10"/>
  <c r="CR112" i="19"/>
  <c r="CR80" i="19"/>
  <c r="CR63" i="16"/>
  <c r="CR95" i="16"/>
  <c r="CR55" i="6"/>
  <c r="CR87" i="6"/>
  <c r="CR58" i="16"/>
  <c r="CR90" i="16"/>
  <c r="CQ105" i="4"/>
  <c r="CQ73" i="4"/>
  <c r="AM34" i="5"/>
  <c r="CS34" i="5" s="1" a="1"/>
  <c r="CS34" i="5" s="1"/>
  <c r="AN21" i="16"/>
  <c r="CT21" i="16" s="1" a="1"/>
  <c r="CT21" i="16" s="1"/>
  <c r="AN27" i="11"/>
  <c r="CT27" i="11" s="1" a="1"/>
  <c r="CT27" i="11" s="1"/>
  <c r="AN18" i="20"/>
  <c r="CT18" i="20" s="1" a="1"/>
  <c r="CT18" i="20" s="1"/>
  <c r="AN28" i="12"/>
  <c r="CT28" i="12" s="1" a="1"/>
  <c r="CT28" i="12" s="1"/>
  <c r="AM32" i="9"/>
  <c r="CS32" i="9" s="1" a="1"/>
  <c r="CS32" i="9" s="1"/>
  <c r="AN20" i="8"/>
  <c r="CT20" i="8" s="1" a="1"/>
  <c r="CT20" i="8" s="1"/>
  <c r="AN29" i="15"/>
  <c r="CT29" i="15" s="1" a="1"/>
  <c r="CT29" i="15" s="1"/>
  <c r="CR95" i="5"/>
  <c r="CR63" i="5"/>
  <c r="CP54" i="9"/>
  <c r="CP86" i="9"/>
  <c r="AN23" i="5"/>
  <c r="CT23" i="5" s="1" a="1"/>
  <c r="CT23" i="5" s="1"/>
  <c r="AN46" i="20"/>
  <c r="CT46" i="20" s="1" a="1"/>
  <c r="CT46" i="20" s="1"/>
  <c r="AM22" i="13"/>
  <c r="CS22" i="13" s="1" a="1"/>
  <c r="CS22" i="13" s="1"/>
  <c r="AM33" i="8"/>
  <c r="CS33" i="8" s="1" a="1"/>
  <c r="CS33" i="8" s="1"/>
  <c r="AM17" i="2"/>
  <c r="CS17" i="2" s="1" a="1"/>
  <c r="CS17" i="2" s="1"/>
  <c r="AN35" i="3"/>
  <c r="CT35" i="3" s="1" a="1"/>
  <c r="CT35" i="3" s="1"/>
  <c r="AN42" i="12"/>
  <c r="CT42" i="12" s="1" a="1"/>
  <c r="CT42" i="12" s="1"/>
  <c r="AN22" i="10"/>
  <c r="CT22" i="10" s="1" a="1"/>
  <c r="CT22" i="10" s="1"/>
  <c r="AN34" i="16"/>
  <c r="CT34" i="16" s="1" a="1"/>
  <c r="CT34" i="16" s="1"/>
  <c r="AM21" i="2"/>
  <c r="CS21" i="2" s="1" a="1"/>
  <c r="CS21" i="2" s="1"/>
  <c r="AN43" i="11"/>
  <c r="CT43" i="11" s="1" a="1"/>
  <c r="CT43" i="11" s="1"/>
  <c r="AN28" i="4"/>
  <c r="CT28" i="4" s="1" a="1"/>
  <c r="CT28" i="4" s="1"/>
  <c r="AM19" i="2"/>
  <c r="CS19" i="2" s="1" a="1"/>
  <c r="CS19" i="2" s="1"/>
  <c r="AN36" i="5"/>
  <c r="CT36" i="5" s="1" a="1"/>
  <c r="CT36" i="5" s="1"/>
  <c r="AN37" i="1"/>
  <c r="CT37" i="1" s="1" a="1"/>
  <c r="CT37" i="1" s="1"/>
  <c r="AN26" i="11"/>
  <c r="CT26" i="11" s="1" a="1"/>
  <c r="CT26" i="11" s="1"/>
  <c r="AN17" i="14"/>
  <c r="CT17" i="14" s="1" a="1"/>
  <c r="CT17" i="14" s="1"/>
  <c r="CR104" i="12"/>
  <c r="CR72" i="12"/>
  <c r="CR103" i="8"/>
  <c r="CR71" i="8"/>
  <c r="AM38" i="19"/>
  <c r="CS38" i="19" s="1" a="1"/>
  <c r="CS38" i="19" s="1"/>
  <c r="AN17" i="18"/>
  <c r="CT17" i="18" s="1" a="1"/>
  <c r="CT17" i="18" s="1"/>
  <c r="CR111" i="20"/>
  <c r="CR79" i="20"/>
  <c r="AN16" i="13"/>
  <c r="CT16" i="13" s="1" a="1"/>
  <c r="CT16" i="13" s="1"/>
  <c r="AM18" i="12"/>
  <c r="CS18" i="12" s="1" a="1"/>
  <c r="CS18" i="12" s="1"/>
  <c r="AN33" i="20"/>
  <c r="CT33" i="20" s="1" a="1"/>
  <c r="CT33" i="20" s="1"/>
  <c r="AM35" i="14"/>
  <c r="CS35" i="14" s="1" a="1"/>
  <c r="CS35" i="14" s="1"/>
  <c r="AN31" i="3"/>
  <c r="CT31" i="3" s="1" a="1"/>
  <c r="CT31" i="3" s="1"/>
  <c r="AN30" i="16"/>
  <c r="CT30" i="16" s="1" a="1"/>
  <c r="CT30" i="16" s="1"/>
  <c r="AM26" i="4"/>
  <c r="CS26" i="4" s="1" a="1"/>
  <c r="CS26" i="4" s="1"/>
  <c r="AN22" i="5"/>
  <c r="CT22" i="5" s="1" a="1"/>
  <c r="CT22" i="5" s="1"/>
  <c r="AN21" i="4"/>
  <c r="CT21" i="4" s="1" a="1"/>
  <c r="CT21" i="4" s="1"/>
  <c r="AM27" i="6"/>
  <c r="CS27" i="6" s="1" a="1"/>
  <c r="CS27" i="6" s="1"/>
  <c r="AN39" i="8"/>
  <c r="CT39" i="8" s="1" a="1"/>
  <c r="CT39" i="8" s="1"/>
  <c r="AN39" i="21"/>
  <c r="CT39" i="21" s="1" a="1"/>
  <c r="CT39" i="21" s="1"/>
  <c r="AM23" i="3"/>
  <c r="CS23" i="3" s="1" a="1"/>
  <c r="CS23" i="3" s="1"/>
  <c r="CQ97" i="5"/>
  <c r="CQ65" i="5"/>
  <c r="CR56" i="9"/>
  <c r="CR88" i="9"/>
  <c r="CR98" i="20"/>
  <c r="CR66" i="20"/>
  <c r="CR60" i="18"/>
  <c r="CR92" i="18"/>
  <c r="CR115" i="14"/>
  <c r="CR83" i="14"/>
  <c r="CR87" i="4"/>
  <c r="CR55" i="4"/>
  <c r="AM18" i="15"/>
  <c r="CS18" i="15" s="1" a="1"/>
  <c r="CS18" i="15" s="1"/>
  <c r="AN46" i="19"/>
  <c r="CT46" i="19" s="1" a="1"/>
  <c r="CT46" i="19" s="1"/>
  <c r="AN16" i="2"/>
  <c r="CT16" i="2" s="1" a="1"/>
  <c r="CT16" i="2" s="1"/>
  <c r="CR88" i="4"/>
  <c r="CR56" i="4"/>
  <c r="CR100" i="17"/>
  <c r="CR68" i="17"/>
  <c r="CR96" i="4"/>
  <c r="CR64" i="4"/>
  <c r="CR115" i="19"/>
  <c r="CR83" i="19"/>
  <c r="CQ106" i="18"/>
  <c r="CQ74" i="18"/>
  <c r="CQ70" i="11"/>
  <c r="CQ102" i="11"/>
  <c r="CQ95" i="7"/>
  <c r="CQ63" i="7"/>
  <c r="CR68" i="6"/>
  <c r="CR100" i="6"/>
  <c r="CR95" i="10"/>
  <c r="CR63" i="10"/>
  <c r="CR58" i="9"/>
  <c r="CR90" i="9"/>
  <c r="CQ81" i="20"/>
  <c r="CQ113" i="20"/>
  <c r="CQ79" i="10"/>
  <c r="CQ111" i="10"/>
  <c r="AN45" i="19"/>
  <c r="CT45" i="19" s="1" a="1"/>
  <c r="CT45" i="19" s="1"/>
  <c r="AN37" i="14"/>
  <c r="CT37" i="14" s="1" a="1"/>
  <c r="CT37" i="14" s="1"/>
  <c r="AN24" i="2"/>
  <c r="CT24" i="2" s="1" a="1"/>
  <c r="CT24" i="2" s="1"/>
  <c r="AM45" i="21"/>
  <c r="CS45" i="21" s="1" a="1"/>
  <c r="CS45" i="21" s="1"/>
  <c r="AN20" i="18"/>
  <c r="CT20" i="18" s="1" a="1"/>
  <c r="CT20" i="18" s="1"/>
  <c r="AN42" i="13"/>
  <c r="CT42" i="13" s="1" a="1"/>
  <c r="CT42" i="13" s="1"/>
  <c r="AM30" i="14"/>
  <c r="CS30" i="14" s="1" a="1"/>
  <c r="CS30" i="14" s="1"/>
  <c r="AM30" i="8"/>
  <c r="CS30" i="8" s="1" a="1"/>
  <c r="CS30" i="8" s="1"/>
  <c r="AM20" i="21"/>
  <c r="CS20" i="21" s="1" a="1"/>
  <c r="CS20" i="21" s="1"/>
  <c r="AN42" i="9"/>
  <c r="CT42" i="9" s="1" a="1"/>
  <c r="CT42" i="9" s="1"/>
  <c r="AN32" i="1"/>
  <c r="CT32" i="1" s="1" a="1"/>
  <c r="CT32" i="1" s="1"/>
  <c r="AM21" i="3"/>
  <c r="CS21" i="3" s="1" a="1"/>
  <c r="CS21" i="3" s="1"/>
  <c r="AN36" i="8"/>
  <c r="CT36" i="8" s="1" a="1"/>
  <c r="CT36" i="8" s="1"/>
  <c r="AN27" i="4"/>
  <c r="CT27" i="4" s="1" a="1"/>
  <c r="CT27" i="4" s="1"/>
  <c r="AN17" i="19"/>
  <c r="CT17" i="19" s="1" a="1"/>
  <c r="CT17" i="19" s="1"/>
  <c r="AN42" i="17"/>
  <c r="CT42" i="17" s="1" a="1"/>
  <c r="CT42" i="17" s="1"/>
  <c r="CR60" i="6"/>
  <c r="CR92" i="6"/>
  <c r="AM44" i="4"/>
  <c r="CS44" i="4" s="1" a="1"/>
  <c r="CS44" i="4" s="1"/>
  <c r="AM41" i="14"/>
  <c r="CS41" i="14" s="1" a="1"/>
  <c r="CS41" i="14" s="1"/>
  <c r="AM33" i="17"/>
  <c r="CS33" i="17" s="1" a="1"/>
  <c r="CS33" i="17" s="1"/>
  <c r="AN22" i="6"/>
  <c r="CT22" i="6" s="1" a="1"/>
  <c r="CT22" i="6" s="1"/>
  <c r="AN41" i="8"/>
  <c r="CT41" i="8" s="1" a="1"/>
  <c r="CT41" i="8" s="1"/>
  <c r="AM46" i="15"/>
  <c r="CS46" i="15" s="1" a="1"/>
  <c r="CS46" i="15" s="1"/>
  <c r="AN25" i="13"/>
  <c r="CT25" i="13" s="1" a="1"/>
  <c r="CT25" i="13" s="1"/>
  <c r="AN36" i="13"/>
  <c r="CT36" i="13" s="1" a="1"/>
  <c r="CT36" i="13" s="1"/>
  <c r="AM38" i="3"/>
  <c r="CS38" i="3" s="1" a="1"/>
  <c r="CS38" i="3" s="1"/>
  <c r="AM25" i="17"/>
  <c r="CS25" i="17" s="1" a="1"/>
  <c r="CS25" i="17" s="1"/>
  <c r="AN38" i="21"/>
  <c r="CT38" i="21" s="1" a="1"/>
  <c r="CT38" i="21" s="1"/>
  <c r="AM24" i="4"/>
  <c r="CS24" i="4" s="1" a="1"/>
  <c r="CS24" i="4" s="1"/>
  <c r="AN16" i="20"/>
  <c r="CT16" i="20" s="1" a="1"/>
  <c r="CT16" i="20" s="1"/>
  <c r="AN29" i="8"/>
  <c r="CT29" i="8" s="1" a="1"/>
  <c r="CT29" i="8" s="1"/>
  <c r="AN25" i="1"/>
  <c r="CT25" i="1" s="1" a="1"/>
  <c r="CT25" i="1" s="1"/>
  <c r="AN17" i="20"/>
  <c r="CT17" i="20" s="1" a="1"/>
  <c r="CT17" i="20" s="1"/>
  <c r="AN39" i="7"/>
  <c r="CT39" i="7" s="1" a="1"/>
  <c r="CT39" i="7" s="1"/>
  <c r="AM29" i="13"/>
  <c r="CS29" i="13" s="1" a="1"/>
  <c r="CS29" i="13" s="1"/>
  <c r="AM41" i="4"/>
  <c r="CS41" i="4" s="1" a="1"/>
  <c r="CS41" i="4" s="1"/>
  <c r="AN22" i="3"/>
  <c r="CT22" i="3" s="1" a="1"/>
  <c r="CT22" i="3" s="1"/>
  <c r="AM40" i="7"/>
  <c r="CS40" i="7" s="1" a="1"/>
  <c r="CS40" i="7" s="1"/>
  <c r="AN42" i="15"/>
  <c r="CT42" i="15" s="1" a="1"/>
  <c r="CT42" i="15" s="1"/>
  <c r="CR84" i="7"/>
  <c r="CR120" i="7"/>
  <c r="CR123" i="7" s="1"/>
  <c r="CR116" i="7" s="1"/>
  <c r="CR80" i="7"/>
  <c r="CR112" i="7"/>
  <c r="CR92" i="10"/>
  <c r="CR60" i="10"/>
  <c r="CR88" i="10"/>
  <c r="CR56" i="10"/>
  <c r="CR117" i="11"/>
  <c r="CR85" i="11"/>
  <c r="CR70" i="16"/>
  <c r="CR102" i="16"/>
  <c r="CQ89" i="21"/>
  <c r="CQ57" i="21"/>
  <c r="CR62" i="7"/>
  <c r="CR94" i="7"/>
  <c r="CR91" i="11"/>
  <c r="CR59" i="11"/>
  <c r="CQ103" i="4"/>
  <c r="CQ71" i="4"/>
  <c r="CR95" i="17"/>
  <c r="CR63" i="17"/>
  <c r="CR92" i="12"/>
  <c r="CR60" i="12"/>
  <c r="CR105" i="6"/>
  <c r="CR73" i="6"/>
  <c r="CQ74" i="11"/>
  <c r="CQ106" i="11"/>
  <c r="CQ70" i="17"/>
  <c r="CQ102" i="17"/>
  <c r="CR97" i="21"/>
  <c r="CR65" i="21"/>
  <c r="AM15" i="4"/>
  <c r="CS15" i="4" s="1" a="1"/>
  <c r="CS15" i="4" s="1"/>
  <c r="AL47" i="4"/>
  <c r="AN24" i="8"/>
  <c r="CT24" i="8" s="1" a="1"/>
  <c r="CT24" i="8" s="1"/>
  <c r="AM36" i="21"/>
  <c r="CS36" i="21" s="1" a="1"/>
  <c r="CS36" i="21" s="1"/>
  <c r="AN31" i="1"/>
  <c r="CT31" i="1" s="1" a="1"/>
  <c r="CT31" i="1" s="1"/>
  <c r="AM42" i="2"/>
  <c r="CS42" i="2" s="1" a="1"/>
  <c r="CS42" i="2" s="1"/>
  <c r="CQ88" i="6"/>
  <c r="CQ56" i="6"/>
  <c r="CP86" i="8"/>
  <c r="CP54" i="8"/>
  <c r="AM28" i="10"/>
  <c r="CS28" i="10" s="1" a="1"/>
  <c r="CS28" i="10" s="1"/>
  <c r="CR96" i="5"/>
  <c r="CR64" i="5"/>
  <c r="CR110" i="13"/>
  <c r="CR78" i="13"/>
  <c r="CR96" i="8"/>
  <c r="CR64" i="8"/>
  <c r="AM25" i="3"/>
  <c r="CS25" i="3" s="1" a="1"/>
  <c r="CS25" i="3" s="1"/>
  <c r="AM39" i="19"/>
  <c r="CS39" i="19" s="1" a="1"/>
  <c r="CS39" i="19" s="1"/>
  <c r="AM15" i="17"/>
  <c r="CS15" i="17" s="1" a="1"/>
  <c r="CS15" i="17" s="1"/>
  <c r="AL47" i="17"/>
  <c r="AM36" i="2"/>
  <c r="CS36" i="2" s="1" a="1"/>
  <c r="CS36" i="2" s="1"/>
  <c r="AM39" i="10"/>
  <c r="CS39" i="10" s="1" a="1"/>
  <c r="CS39" i="10" s="1"/>
  <c r="AM44" i="16"/>
  <c r="CS44" i="16" s="1" a="1"/>
  <c r="CS44" i="16" s="1"/>
  <c r="AN36" i="19"/>
  <c r="CT36" i="19" s="1" a="1"/>
  <c r="CT36" i="19" s="1"/>
  <c r="CR87" i="15"/>
  <c r="CR55" i="15"/>
  <c r="CQ108" i="4"/>
  <c r="CQ76" i="4"/>
  <c r="CR109" i="4"/>
  <c r="CR77" i="4"/>
  <c r="CR112" i="15"/>
  <c r="CR80" i="15"/>
  <c r="CR72" i="7"/>
  <c r="CR104" i="7"/>
  <c r="CR92" i="15"/>
  <c r="CR60" i="15"/>
  <c r="CR65" i="6"/>
  <c r="CR97" i="6"/>
  <c r="CQ94" i="17"/>
  <c r="CQ62" i="17"/>
  <c r="CQ101" i="13"/>
  <c r="CQ69" i="13"/>
  <c r="CQ86" i="7"/>
  <c r="CQ54" i="7"/>
  <c r="AN33" i="15"/>
  <c r="CT33" i="15" s="1" a="1"/>
  <c r="CT33" i="15" s="1"/>
  <c r="AN46" i="12"/>
  <c r="CT46" i="12" s="1" a="1"/>
  <c r="CT46" i="12" s="1"/>
  <c r="AM29" i="14"/>
  <c r="CS29" i="14" s="1" a="1"/>
  <c r="CS29" i="14" s="1"/>
  <c r="AM40" i="5"/>
  <c r="CS40" i="5" s="1" a="1"/>
  <c r="CS40" i="5" s="1"/>
  <c r="AM26" i="15"/>
  <c r="CS26" i="15" s="1" a="1"/>
  <c r="CS26" i="15" s="1"/>
  <c r="AN46" i="9"/>
  <c r="CT46" i="9" s="1" a="1"/>
  <c r="CT46" i="9" s="1"/>
  <c r="AN32" i="10"/>
  <c r="CT32" i="10" s="1" a="1"/>
  <c r="CT32" i="10" s="1"/>
  <c r="AN41" i="19"/>
  <c r="CT41" i="19" s="1" a="1"/>
  <c r="CT41" i="19" s="1"/>
  <c r="AN24" i="16"/>
  <c r="CT24" i="16" s="1" a="1"/>
  <c r="CT24" i="16" s="1"/>
  <c r="AN16" i="6"/>
  <c r="CT16" i="6" s="1" a="1"/>
  <c r="CT16" i="6" s="1"/>
  <c r="AN19" i="16"/>
  <c r="CT19" i="16" s="1" a="1"/>
  <c r="CT19" i="16" s="1"/>
  <c r="AM34" i="4"/>
  <c r="CS34" i="4" s="1" a="1"/>
  <c r="CS34" i="4" s="1"/>
  <c r="CQ60" i="11"/>
  <c r="CQ92" i="11"/>
  <c r="CQ77" i="20"/>
  <c r="CQ109" i="20"/>
  <c r="CR112" i="5"/>
  <c r="CR80" i="5"/>
  <c r="CR102" i="6"/>
  <c r="CR70" i="6"/>
  <c r="CQ120" i="6"/>
  <c r="CQ123" i="6" s="1"/>
  <c r="CQ116" i="6" s="1"/>
  <c r="CQ84" i="6"/>
  <c r="CR60" i="13"/>
  <c r="CR92" i="13"/>
  <c r="CQ60" i="19"/>
  <c r="CQ92" i="19"/>
  <c r="CQ68" i="19"/>
  <c r="CQ100" i="19"/>
  <c r="AN24" i="5"/>
  <c r="CT24" i="5" s="1" a="1"/>
  <c r="CT24" i="5" s="1"/>
  <c r="CQ59" i="3"/>
  <c r="CQ91" i="3"/>
  <c r="CQ83" i="11"/>
  <c r="CQ115" i="11"/>
  <c r="CQ76" i="20"/>
  <c r="CQ108" i="20"/>
  <c r="CQ95" i="21"/>
  <c r="CQ63" i="21"/>
  <c r="CR104" i="5"/>
  <c r="CR72" i="5"/>
  <c r="CR117" i="10"/>
  <c r="CR85" i="10"/>
  <c r="CQ98" i="21"/>
  <c r="CQ66" i="21"/>
  <c r="CR74" i="7"/>
  <c r="CR106" i="7"/>
  <c r="CQ69" i="12"/>
  <c r="CQ101" i="12"/>
  <c r="CR90" i="10"/>
  <c r="CR58" i="10"/>
  <c r="CQ90" i="5"/>
  <c r="CQ58" i="5"/>
  <c r="CR113" i="21"/>
  <c r="CR81" i="21"/>
  <c r="CR91" i="15"/>
  <c r="CR59" i="15"/>
  <c r="CQ94" i="8"/>
  <c r="CQ62" i="8"/>
  <c r="CQ75" i="11"/>
  <c r="CQ107" i="11"/>
  <c r="CR62" i="16"/>
  <c r="CR94" i="16"/>
  <c r="CQ60" i="20"/>
  <c r="CQ92" i="20"/>
  <c r="AN33" i="12"/>
  <c r="CT33" i="12" s="1" a="1"/>
  <c r="CT33" i="12" s="1"/>
  <c r="AN32" i="8"/>
  <c r="CT32" i="8" s="1" a="1"/>
  <c r="CT32" i="8" s="1"/>
  <c r="CR103" i="17"/>
  <c r="CR71" i="17"/>
  <c r="CR80" i="1"/>
  <c r="CR112" i="1"/>
  <c r="CR106" i="20"/>
  <c r="CR74" i="20"/>
  <c r="CR101" i="4"/>
  <c r="CR69" i="4"/>
  <c r="AN40" i="20"/>
  <c r="CT40" i="20" s="1" a="1"/>
  <c r="CT40" i="20" s="1"/>
  <c r="CR90" i="6"/>
  <c r="CR58" i="6"/>
  <c r="CR74" i="9"/>
  <c r="CR106" i="9"/>
  <c r="CR106" i="17"/>
  <c r="CR74" i="17"/>
  <c r="CR93" i="16"/>
  <c r="CR61" i="16"/>
  <c r="CQ100" i="5"/>
  <c r="CQ68" i="5"/>
  <c r="CR105" i="12"/>
  <c r="CR73" i="12"/>
  <c r="CQ111" i="18"/>
  <c r="CQ79" i="18"/>
  <c r="CR95" i="19"/>
  <c r="CR63" i="19"/>
  <c r="CR102" i="19"/>
  <c r="CR70" i="19"/>
  <c r="CR61" i="7"/>
  <c r="CR93" i="7"/>
  <c r="CR102" i="5"/>
  <c r="CR70" i="5"/>
  <c r="CR67" i="18"/>
  <c r="CR99" i="18"/>
  <c r="CR80" i="9"/>
  <c r="CR112" i="9"/>
  <c r="CR85" i="6"/>
  <c r="CR117" i="6"/>
  <c r="CR66" i="1"/>
  <c r="CR98" i="1"/>
  <c r="AM26" i="5"/>
  <c r="CS26" i="5" s="1" a="1"/>
  <c r="CS26" i="5" s="1"/>
  <c r="AN17" i="9"/>
  <c r="CT17" i="9" s="1" a="1"/>
  <c r="CT17" i="9" s="1"/>
  <c r="AN27" i="20"/>
  <c r="CT27" i="20" s="1" a="1"/>
  <c r="CT27" i="20" s="1"/>
  <c r="AN21" i="18"/>
  <c r="CT21" i="18" s="1" a="1"/>
  <c r="CT21" i="18" s="1"/>
  <c r="AN44" i="14"/>
  <c r="CT44" i="14" s="1" a="1"/>
  <c r="CT44" i="14" s="1"/>
  <c r="AN16" i="4"/>
  <c r="CT16" i="4" s="1" a="1"/>
  <c r="CT16" i="4" s="1"/>
  <c r="CR59" i="9"/>
  <c r="CR91" i="9"/>
  <c r="CQ86" i="10"/>
  <c r="CQ54" i="10"/>
  <c r="AN17" i="4"/>
  <c r="CT17" i="4" s="1" a="1"/>
  <c r="CT17" i="4" s="1"/>
  <c r="AN29" i="17"/>
  <c r="CT29" i="17" s="1" a="1"/>
  <c r="CT29" i="17" s="1"/>
  <c r="AN25" i="4"/>
  <c r="CT25" i="4" s="1" a="1"/>
  <c r="CT25" i="4" s="1"/>
  <c r="AN44" i="19"/>
  <c r="CT44" i="19" s="1" a="1"/>
  <c r="CT44" i="19" s="1"/>
  <c r="AM35" i="18"/>
  <c r="CS35" i="18" s="1" a="1"/>
  <c r="CS35" i="18" s="1"/>
  <c r="AM31" i="11"/>
  <c r="CS31" i="11" s="1" a="1"/>
  <c r="CS31" i="11" s="1"/>
  <c r="AM24" i="7"/>
  <c r="CS24" i="7" s="1" a="1"/>
  <c r="CS24" i="7" s="1"/>
  <c r="AN29" i="6"/>
  <c r="CT29" i="6" s="1" a="1"/>
  <c r="CT29" i="6" s="1"/>
  <c r="AN24" i="10"/>
  <c r="CT24" i="10" s="1" a="1"/>
  <c r="CT24" i="10" s="1"/>
  <c r="AN19" i="9"/>
  <c r="CT19" i="9" s="1" a="1"/>
  <c r="CT19" i="9" s="1"/>
  <c r="AM42" i="20"/>
  <c r="CS42" i="20" s="1" a="1"/>
  <c r="CS42" i="20" s="1"/>
  <c r="AM40" i="10"/>
  <c r="CS40" i="10" s="1" a="1"/>
  <c r="CS40" i="10" s="1"/>
  <c r="CR72" i="16"/>
  <c r="CR104" i="16"/>
  <c r="CQ93" i="2"/>
  <c r="CQ61" i="2"/>
  <c r="CQ89" i="2"/>
  <c r="CQ57" i="2"/>
  <c r="CR103" i="14"/>
  <c r="CR71" i="14"/>
  <c r="CR105" i="17"/>
  <c r="CR73" i="17"/>
  <c r="CR87" i="3"/>
  <c r="CR55" i="3"/>
  <c r="CR65" i="13"/>
  <c r="CR97" i="13"/>
  <c r="CR73" i="18"/>
  <c r="CR105" i="18"/>
  <c r="CR120" i="2"/>
  <c r="CR123" i="2" s="1"/>
  <c r="CR116" i="2" s="1"/>
  <c r="CR84" i="2"/>
  <c r="CR66" i="16"/>
  <c r="CR98" i="16"/>
  <c r="CQ77" i="16"/>
  <c r="CQ109" i="16"/>
  <c r="CQ55" i="14"/>
  <c r="CQ87" i="14"/>
  <c r="CR102" i="20"/>
  <c r="CR70" i="20"/>
  <c r="CR110" i="2"/>
  <c r="CR78" i="2"/>
  <c r="CR55" i="9"/>
  <c r="CR87" i="9"/>
  <c r="CR98" i="3"/>
  <c r="CR66" i="3"/>
  <c r="CQ54" i="14"/>
  <c r="CQ86" i="14"/>
  <c r="AN21" i="6"/>
  <c r="CT21" i="6" s="1" a="1"/>
  <c r="CT21" i="6" s="1"/>
  <c r="CR55" i="1"/>
  <c r="CR87" i="1"/>
  <c r="CR76" i="9"/>
  <c r="CR108" i="9"/>
  <c r="CR93" i="21"/>
  <c r="CR61" i="21"/>
  <c r="CQ80" i="3"/>
  <c r="CQ112" i="3"/>
  <c r="CR93" i="11"/>
  <c r="CR61" i="11"/>
  <c r="CR90" i="8"/>
  <c r="CR58" i="8"/>
  <c r="CR67" i="1"/>
  <c r="CR99" i="1"/>
  <c r="CR99" i="6"/>
  <c r="CR67" i="6"/>
  <c r="CR76" i="7"/>
  <c r="CR108" i="7"/>
  <c r="CR63" i="9"/>
  <c r="CR95" i="9"/>
  <c r="CR107" i="17"/>
  <c r="CR75" i="17"/>
  <c r="CR82" i="18"/>
  <c r="CR114" i="18"/>
  <c r="CQ87" i="21"/>
  <c r="CQ55" i="21"/>
  <c r="CR94" i="15"/>
  <c r="CR62" i="15"/>
  <c r="CQ105" i="13"/>
  <c r="CQ73" i="13"/>
  <c r="CR59" i="13"/>
  <c r="CR91" i="13"/>
  <c r="CR88" i="8"/>
  <c r="CR56" i="8"/>
  <c r="CR108" i="5"/>
  <c r="CR76" i="5"/>
  <c r="CQ117" i="2"/>
  <c r="CQ85" i="2"/>
  <c r="AN45" i="7"/>
  <c r="CT45" i="7" s="1" a="1"/>
  <c r="CT45" i="7" s="1"/>
  <c r="AN41" i="7"/>
  <c r="CT41" i="7" s="1" a="1"/>
  <c r="CT41" i="7" s="1"/>
  <c r="AN21" i="10"/>
  <c r="CT21" i="10" s="1" a="1"/>
  <c r="CT21" i="10" s="1"/>
  <c r="AN17" i="10"/>
  <c r="CT17" i="10" s="1" a="1"/>
  <c r="CT17" i="10" s="1"/>
  <c r="AN46" i="11"/>
  <c r="CT46" i="11" s="1" a="1"/>
  <c r="CT46" i="11" s="1"/>
  <c r="AN31" i="16"/>
  <c r="CT31" i="16" s="1" a="1"/>
  <c r="CT31" i="16" s="1"/>
  <c r="AM18" i="21"/>
  <c r="CS18" i="21" s="1" a="1"/>
  <c r="CS18" i="21" s="1"/>
  <c r="AN23" i="7"/>
  <c r="CT23" i="7" s="1" a="1"/>
  <c r="CT23" i="7" s="1"/>
  <c r="AN20" i="11"/>
  <c r="CT20" i="11" s="1" a="1"/>
  <c r="CT20" i="11" s="1"/>
  <c r="AM32" i="4"/>
  <c r="CS32" i="4" s="1" a="1"/>
  <c r="CS32" i="4" s="1"/>
  <c r="AN24" i="17"/>
  <c r="CT24" i="17" s="1" a="1"/>
  <c r="CT24" i="17" s="1"/>
  <c r="AN21" i="12"/>
  <c r="CT21" i="12" s="1" a="1"/>
  <c r="CT21" i="12" s="1"/>
  <c r="AN34" i="6"/>
  <c r="CT34" i="6" s="1" a="1"/>
  <c r="CT34" i="6" s="1"/>
  <c r="AM35" i="11"/>
  <c r="CS35" i="11" s="1" a="1"/>
  <c r="CS35" i="11" s="1"/>
  <c r="AM31" i="17"/>
  <c r="CS31" i="17" s="1" a="1"/>
  <c r="CS31" i="17" s="1"/>
  <c r="AN26" i="21"/>
  <c r="CT26" i="21" s="1" a="1"/>
  <c r="CT26" i="21" s="1"/>
  <c r="CR72" i="1"/>
  <c r="CR104" i="1"/>
  <c r="CQ110" i="9"/>
  <c r="CQ78" i="9"/>
  <c r="CR114" i="2"/>
  <c r="CR82" i="2"/>
  <c r="CQ106" i="8"/>
  <c r="CQ74" i="8"/>
  <c r="AM17" i="6"/>
  <c r="CS17" i="6" s="1" a="1"/>
  <c r="CS17" i="6" s="1"/>
  <c r="CR80" i="18"/>
  <c r="CR112" i="18"/>
  <c r="CR103" i="3"/>
  <c r="CR71" i="3"/>
  <c r="CQ60" i="14"/>
  <c r="CQ92" i="14"/>
  <c r="CQ86" i="13"/>
  <c r="CQ54" i="13"/>
  <c r="AM19" i="4"/>
  <c r="CS19" i="4" s="1" a="1"/>
  <c r="CS19" i="4" s="1"/>
  <c r="AM32" i="11"/>
  <c r="CS32" i="11" s="1" a="1"/>
  <c r="CS32" i="11" s="1"/>
  <c r="AN26" i="12"/>
  <c r="CT26" i="12" s="1" a="1"/>
  <c r="CT26" i="12" s="1"/>
  <c r="AM45" i="11"/>
  <c r="CS45" i="11" s="1" a="1"/>
  <c r="CS45" i="11" s="1"/>
  <c r="AM27" i="10"/>
  <c r="CS27" i="10" s="1" a="1"/>
  <c r="CS27" i="10" s="1"/>
  <c r="AL47" i="11"/>
  <c r="CQ79" i="17"/>
  <c r="CQ111" i="17"/>
  <c r="CR96" i="21"/>
  <c r="CR64" i="21"/>
  <c r="CQ63" i="20"/>
  <c r="CQ95" i="20"/>
  <c r="AN21" i="9"/>
  <c r="CT21" i="9" s="1" a="1"/>
  <c r="CT21" i="9" s="1"/>
  <c r="AN32" i="3"/>
  <c r="CT32" i="3" s="1" a="1"/>
  <c r="CT32" i="3" s="1"/>
  <c r="AN25" i="5"/>
  <c r="CT25" i="5" s="1" a="1"/>
  <c r="CT25" i="5" s="1"/>
  <c r="AN39" i="13"/>
  <c r="CT39" i="13" s="1" a="1"/>
  <c r="CT39" i="13" s="1"/>
  <c r="AM21" i="14"/>
  <c r="CS21" i="14" s="1" a="1"/>
  <c r="CS21" i="14" s="1"/>
  <c r="AN25" i="8"/>
  <c r="CT25" i="8" s="1" a="1"/>
  <c r="CT25" i="8" s="1"/>
  <c r="CQ64" i="20"/>
  <c r="CQ96" i="20"/>
  <c r="CR89" i="17"/>
  <c r="CR57" i="17"/>
  <c r="CR115" i="5"/>
  <c r="CR83" i="5"/>
  <c r="AL15" i="16"/>
  <c r="CR15" i="16" s="1" a="1"/>
  <c r="CR15" i="16" s="1"/>
  <c r="AK47" i="16"/>
  <c r="CQ94" i="18"/>
  <c r="CQ62" i="18"/>
  <c r="CQ62" i="14"/>
  <c r="CQ94" i="14"/>
  <c r="CR117" i="21"/>
  <c r="CR85" i="21"/>
  <c r="CR55" i="18"/>
  <c r="CR87" i="18"/>
  <c r="CR104" i="11"/>
  <c r="CR72" i="11"/>
  <c r="CR74" i="1"/>
  <c r="CR106" i="1"/>
  <c r="CQ109" i="2"/>
  <c r="CQ77" i="2"/>
  <c r="AN15" i="11"/>
  <c r="CT15" i="11" s="1" a="1"/>
  <c r="CT15" i="11" s="1"/>
  <c r="AN16" i="15"/>
  <c r="CT16" i="15" s="1" a="1"/>
  <c r="CT16" i="15" s="1"/>
  <c r="AM37" i="4"/>
  <c r="CS37" i="4" s="1" a="1"/>
  <c r="CS37" i="4" s="1"/>
  <c r="AN38" i="4"/>
  <c r="CT38" i="4" s="1" a="1"/>
  <c r="CT38" i="4" s="1"/>
  <c r="AN41" i="15"/>
  <c r="CT41" i="15" s="1" a="1"/>
  <c r="CT41" i="15" s="1"/>
  <c r="AN33" i="7"/>
  <c r="CT33" i="7" s="1" a="1"/>
  <c r="CT33" i="7" s="1"/>
  <c r="AN21" i="15"/>
  <c r="CT21" i="15" s="1" a="1"/>
  <c r="CT21" i="15" s="1"/>
  <c r="AN26" i="6"/>
  <c r="CT26" i="6" s="1" a="1"/>
  <c r="CT26" i="6" s="1"/>
  <c r="AM23" i="17"/>
  <c r="CS23" i="17" s="1" a="1"/>
  <c r="CS23" i="17" s="1"/>
  <c r="AM30" i="13"/>
  <c r="CS30" i="13" s="1" a="1"/>
  <c r="CS30" i="13" s="1"/>
  <c r="CR84" i="1"/>
  <c r="CR120" i="1"/>
  <c r="CR123" i="1" s="1"/>
  <c r="CR116" i="1" s="1"/>
  <c r="CR109" i="11"/>
  <c r="CR77" i="11"/>
  <c r="CQ102" i="18"/>
  <c r="CQ70" i="18"/>
  <c r="CQ88" i="12"/>
  <c r="CQ56" i="12"/>
  <c r="CR117" i="4"/>
  <c r="CR85" i="4"/>
  <c r="CQ75" i="3"/>
  <c r="CQ107" i="3"/>
  <c r="CQ77" i="14"/>
  <c r="CQ109" i="14"/>
  <c r="CR88" i="15"/>
  <c r="CR56" i="15"/>
  <c r="CR100" i="21"/>
  <c r="CR68" i="21"/>
  <c r="AM21" i="11"/>
  <c r="CS21" i="11" s="1" a="1"/>
  <c r="CS21" i="11" s="1"/>
  <c r="AM38" i="20"/>
  <c r="CS38" i="20" s="1" a="1"/>
  <c r="CS38" i="20" s="1"/>
  <c r="AN41" i="5"/>
  <c r="CT41" i="5" s="1" a="1"/>
  <c r="CT41" i="5" s="1"/>
  <c r="AN31" i="6"/>
  <c r="CT31" i="6" s="1" a="1"/>
  <c r="CT31" i="6" s="1"/>
  <c r="AM45" i="6"/>
  <c r="CS45" i="6" s="1" a="1"/>
  <c r="CS45" i="6" s="1"/>
  <c r="AN21" i="13"/>
  <c r="CT21" i="13" s="1" a="1"/>
  <c r="CT21" i="13" s="1"/>
  <c r="AM21" i="19"/>
  <c r="CS21" i="19" s="1" a="1"/>
  <c r="CS21" i="19" s="1"/>
  <c r="AM29" i="19"/>
  <c r="CS29" i="19" s="1" a="1"/>
  <c r="CS29" i="19" s="1"/>
  <c r="CR120" i="17"/>
  <c r="CR123" i="17" s="1"/>
  <c r="CR116" i="17" s="1"/>
  <c r="CR84" i="17"/>
  <c r="CQ102" i="8"/>
  <c r="CQ70" i="8"/>
  <c r="AL15" i="9"/>
  <c r="CR15" i="9" s="1" a="1"/>
  <c r="CR15" i="9" s="1"/>
  <c r="AK47" i="9"/>
  <c r="AM20" i="3"/>
  <c r="CS20" i="3" s="1" a="1"/>
  <c r="CS20" i="3" s="1"/>
  <c r="AM44" i="11"/>
  <c r="CS44" i="11" s="1" a="1"/>
  <c r="CS44" i="11" s="1"/>
  <c r="AM37" i="20"/>
  <c r="CS37" i="20" s="1" a="1"/>
  <c r="CS37" i="20" s="1"/>
  <c r="AM24" i="21"/>
  <c r="CS24" i="21" s="1" a="1"/>
  <c r="CS24" i="21" s="1"/>
  <c r="AN33" i="5"/>
  <c r="CT33" i="5" s="1" a="1"/>
  <c r="CT33" i="5" s="1"/>
  <c r="AN46" i="10"/>
  <c r="CT46" i="10" s="1" a="1"/>
  <c r="CT46" i="10" s="1"/>
  <c r="AM27" i="21"/>
  <c r="CS27" i="21" s="1" a="1"/>
  <c r="CS27" i="21" s="1"/>
  <c r="AN35" i="7"/>
  <c r="CT35" i="7" s="1" a="1"/>
  <c r="CT35" i="7" s="1"/>
  <c r="AM30" i="12"/>
  <c r="CS30" i="12" s="1" a="1"/>
  <c r="CS30" i="12" s="1"/>
  <c r="AN19" i="10"/>
  <c r="CT19" i="10" s="1" a="1"/>
  <c r="CT19" i="10" s="1"/>
  <c r="AM19" i="5"/>
  <c r="CS19" i="5" s="1" a="1"/>
  <c r="CS19" i="5" s="1"/>
  <c r="AN42" i="21"/>
  <c r="CT42" i="21" s="1" a="1"/>
  <c r="CT42" i="21" s="1"/>
  <c r="AN20" i="15"/>
  <c r="CT20" i="15" s="1" a="1"/>
  <c r="CT20" i="15" s="1"/>
  <c r="AM23" i="8"/>
  <c r="CS23" i="8" s="1" a="1"/>
  <c r="CS23" i="8" s="1"/>
  <c r="AM36" i="11"/>
  <c r="CS36" i="11" s="1" a="1"/>
  <c r="CS36" i="11" s="1"/>
  <c r="AN23" i="16"/>
  <c r="CT23" i="16" s="1" a="1"/>
  <c r="CT23" i="16" s="1"/>
  <c r="AM21" i="20"/>
  <c r="CS21" i="20" s="1" a="1"/>
  <c r="CS21" i="20" s="1"/>
  <c r="CR106" i="2"/>
  <c r="CR74" i="2"/>
  <c r="CQ86" i="2"/>
  <c r="CQ54" i="2"/>
  <c r="AN32" i="17"/>
  <c r="CT32" i="17" s="1" a="1"/>
  <c r="CT32" i="17" s="1"/>
  <c r="AN41" i="1"/>
  <c r="CT41" i="1" s="1" a="1"/>
  <c r="CT41" i="1" s="1"/>
  <c r="AN35" i="20"/>
  <c r="CT35" i="20" s="1" a="1"/>
  <c r="CT35" i="20" s="1"/>
  <c r="AN30" i="4"/>
  <c r="CT30" i="4" s="1" a="1"/>
  <c r="CT30" i="4" s="1"/>
  <c r="CR94" i="12"/>
  <c r="CR62" i="12"/>
  <c r="CR79" i="19"/>
  <c r="CR111" i="19"/>
  <c r="AN19" i="6"/>
  <c r="CT19" i="6" s="1" a="1"/>
  <c r="CT19" i="6" s="1"/>
  <c r="AN35" i="9"/>
  <c r="CT35" i="9" s="1" a="1"/>
  <c r="CT35" i="9" s="1"/>
  <c r="AN35" i="17"/>
  <c r="CT35" i="17" s="1" a="1"/>
  <c r="CT35" i="17" s="1"/>
  <c r="AN22" i="16"/>
  <c r="CT22" i="16" s="1" a="1"/>
  <c r="CT22" i="16" s="1"/>
  <c r="AM29" i="5"/>
  <c r="CS29" i="5" s="1" a="1"/>
  <c r="CS29" i="5" s="1"/>
  <c r="AN34" i="12"/>
  <c r="CT34" i="12" s="1" a="1"/>
  <c r="CT34" i="12" s="1"/>
  <c r="AM40" i="18"/>
  <c r="CS40" i="18" s="1" a="1"/>
  <c r="CS40" i="18" s="1"/>
  <c r="AN24" i="19"/>
  <c r="CT24" i="19" s="1" a="1"/>
  <c r="CT24" i="19" s="1"/>
  <c r="AN31" i="19"/>
  <c r="CT31" i="19" s="1" a="1"/>
  <c r="CT31" i="19" s="1"/>
  <c r="AN22" i="7"/>
  <c r="CT22" i="7" s="1" a="1"/>
  <c r="CT22" i="7" s="1"/>
  <c r="AN31" i="5"/>
  <c r="CT31" i="5" s="1" a="1"/>
  <c r="CT31" i="5" s="1"/>
  <c r="AN28" i="18"/>
  <c r="CT28" i="18" s="1" a="1"/>
  <c r="CT28" i="18" s="1"/>
  <c r="AN41" i="9"/>
  <c r="CT41" i="9" s="1" a="1"/>
  <c r="CT41" i="9" s="1"/>
  <c r="AN46" i="6"/>
  <c r="CT46" i="6" s="1" a="1"/>
  <c r="CT46" i="6" s="1"/>
  <c r="AN27" i="1"/>
  <c r="CT27" i="1" s="1" a="1"/>
  <c r="CT27" i="1" s="1"/>
  <c r="CQ85" i="3"/>
  <c r="CQ117" i="3"/>
  <c r="CQ84" i="14"/>
  <c r="CQ120" i="14"/>
  <c r="CQ123" i="14" s="1"/>
  <c r="CQ116" i="14" s="1"/>
  <c r="CQ57" i="9"/>
  <c r="CQ89" i="9"/>
  <c r="CR61" i="9"/>
  <c r="CR93" i="9"/>
  <c r="CR99" i="14"/>
  <c r="CR67" i="14"/>
  <c r="CR65" i="1"/>
  <c r="CR97" i="1"/>
  <c r="CQ86" i="6"/>
  <c r="CQ54" i="6"/>
  <c r="AN20" i="9"/>
  <c r="CT20" i="9" s="1" a="1"/>
  <c r="CT20" i="9" s="1"/>
  <c r="CR107" i="4"/>
  <c r="CR75" i="4"/>
  <c r="CR108" i="8"/>
  <c r="CR76" i="8"/>
  <c r="CQ73" i="3"/>
  <c r="CQ105" i="3"/>
  <c r="CR107" i="12"/>
  <c r="CR75" i="12"/>
  <c r="CQ114" i="13"/>
  <c r="CQ82" i="13"/>
  <c r="CR94" i="10"/>
  <c r="CR62" i="10"/>
  <c r="CQ111" i="13"/>
  <c r="CQ79" i="13"/>
  <c r="CQ98" i="13"/>
  <c r="CQ66" i="13"/>
  <c r="CQ67" i="20"/>
  <c r="CQ99" i="20"/>
  <c r="CQ85" i="14"/>
  <c r="CQ117" i="14"/>
  <c r="CR111" i="2"/>
  <c r="CR79" i="2"/>
  <c r="CR103" i="12"/>
  <c r="CR71" i="12"/>
  <c r="CR78" i="20"/>
  <c r="CR110" i="20"/>
  <c r="AN33" i="16"/>
  <c r="CT33" i="16" s="1" a="1"/>
  <c r="CT33" i="16" s="1"/>
  <c r="AM22" i="2"/>
  <c r="CS22" i="2" s="1" a="1"/>
  <c r="CS22" i="2" s="1"/>
  <c r="AM18" i="2"/>
  <c r="CS18" i="2" s="1" a="1"/>
  <c r="CS18" i="2" s="1"/>
  <c r="AN32" i="14"/>
  <c r="CT32" i="14" s="1" a="1"/>
  <c r="CT32" i="14" s="1"/>
  <c r="AN34" i="17"/>
  <c r="CT34" i="17" s="1" a="1"/>
  <c r="CT34" i="17" s="1"/>
  <c r="AN16" i="3"/>
  <c r="CT16" i="3" s="1" a="1"/>
  <c r="CT16" i="3" s="1"/>
  <c r="AN26" i="13"/>
  <c r="CT26" i="13" s="1" a="1"/>
  <c r="CT26" i="13" s="1"/>
  <c r="AN34" i="18"/>
  <c r="CT34" i="18" s="1" a="1"/>
  <c r="CT34" i="18" s="1"/>
  <c r="AN45" i="2"/>
  <c r="CT45" i="2" s="1" a="1"/>
  <c r="CT45" i="2" s="1"/>
  <c r="AN27" i="16"/>
  <c r="CT27" i="16" s="1" a="1"/>
  <c r="CT27" i="16" s="1"/>
  <c r="AM38" i="16"/>
  <c r="CS38" i="16" s="1" a="1"/>
  <c r="CS38" i="16" s="1"/>
  <c r="AM16" i="14"/>
  <c r="CS16" i="14" s="1" a="1"/>
  <c r="CS16" i="14" s="1"/>
  <c r="AN31" i="20"/>
  <c r="CT31" i="20" s="1" a="1"/>
  <c r="CT31" i="20" s="1"/>
  <c r="AN39" i="2"/>
  <c r="CT39" i="2" s="1" a="1"/>
  <c r="CT39" i="2" s="1"/>
  <c r="AN16" i="9"/>
  <c r="CT16" i="9" s="1" a="1"/>
  <c r="CT16" i="9" s="1"/>
  <c r="AN27" i="3"/>
  <c r="CT27" i="3" s="1" a="1"/>
  <c r="CT27" i="3" s="1"/>
  <c r="CQ54" i="19"/>
  <c r="CQ86" i="19"/>
  <c r="AN16" i="1"/>
  <c r="CT16" i="1" s="1" a="1"/>
  <c r="CT16" i="1" s="1"/>
  <c r="AN37" i="9"/>
  <c r="CT37" i="9" s="1" a="1"/>
  <c r="CT37" i="9" s="1"/>
  <c r="AN22" i="21"/>
  <c r="CT22" i="21" s="1" a="1"/>
  <c r="CT22" i="21" s="1"/>
  <c r="AM41" i="3"/>
  <c r="CS41" i="3" s="1" a="1"/>
  <c r="CS41" i="3" s="1"/>
  <c r="AN22" i="11"/>
  <c r="CT22" i="11" s="1" a="1"/>
  <c r="CT22" i="11" s="1"/>
  <c r="AN19" i="8"/>
  <c r="CT19" i="8" s="1" a="1"/>
  <c r="CT19" i="8" s="1"/>
  <c r="AN28" i="1"/>
  <c r="CT28" i="1" s="1" a="1"/>
  <c r="CT28" i="1" s="1"/>
  <c r="AN28" i="6"/>
  <c r="CT28" i="6" s="1" a="1"/>
  <c r="CT28" i="6" s="1"/>
  <c r="AN37" i="7"/>
  <c r="CT37" i="7" s="1" a="1"/>
  <c r="CT37" i="7" s="1"/>
  <c r="AN24" i="9"/>
  <c r="CT24" i="9" s="1" a="1"/>
  <c r="CT24" i="9" s="1"/>
  <c r="AN36" i="17"/>
  <c r="CT36" i="17" s="1" a="1"/>
  <c r="CT36" i="17" s="1"/>
  <c r="AN43" i="18"/>
  <c r="CT43" i="18" s="1" a="1"/>
  <c r="CT43" i="18" s="1"/>
  <c r="AM16" i="21"/>
  <c r="CS16" i="21" s="1" a="1"/>
  <c r="CS16" i="21" s="1"/>
  <c r="AN23" i="15"/>
  <c r="CT23" i="15" s="1" a="1"/>
  <c r="CT23" i="15" s="1"/>
  <c r="AM34" i="13"/>
  <c r="CS34" i="13" s="1" a="1"/>
  <c r="CS34" i="13" s="1"/>
  <c r="AN20" i="13"/>
  <c r="CT20" i="13" s="1" a="1"/>
  <c r="CT20" i="13" s="1"/>
  <c r="AN17" i="8"/>
  <c r="CT17" i="8" s="1" a="1"/>
  <c r="CT17" i="8" s="1"/>
  <c r="AN37" i="5"/>
  <c r="CT37" i="5" s="1" a="1"/>
  <c r="CT37" i="5" s="1"/>
  <c r="AM46" i="2"/>
  <c r="CS46" i="2" s="1" a="1"/>
  <c r="CS46" i="2" s="1"/>
  <c r="CQ64" i="14"/>
  <c r="CQ96" i="14"/>
  <c r="CR98" i="2"/>
  <c r="CR66" i="2"/>
  <c r="CR106" i="5"/>
  <c r="CR74" i="5"/>
  <c r="CR111" i="8"/>
  <c r="CR79" i="8"/>
  <c r="CR89" i="14"/>
  <c r="CR57" i="14"/>
  <c r="CR73" i="1"/>
  <c r="CR105" i="1"/>
  <c r="CQ73" i="15"/>
  <c r="CQ105" i="15"/>
  <c r="CR91" i="2"/>
  <c r="CR59" i="2"/>
  <c r="CQ85" i="16"/>
  <c r="CQ117" i="16"/>
  <c r="CR101" i="3"/>
  <c r="CR69" i="3"/>
  <c r="CR115" i="2"/>
  <c r="CR83" i="2"/>
  <c r="CQ97" i="9"/>
  <c r="CQ65" i="9"/>
  <c r="CR102" i="15"/>
  <c r="CR70" i="15"/>
  <c r="CQ113" i="5"/>
  <c r="CQ81" i="5"/>
  <c r="AN33" i="1"/>
  <c r="CT33" i="1" s="1" a="1"/>
  <c r="CT33" i="1" s="1"/>
  <c r="AM39" i="9"/>
  <c r="CS39" i="9" s="1" a="1"/>
  <c r="CS39" i="9" s="1"/>
  <c r="AN43" i="2"/>
  <c r="CT43" i="2" s="1" a="1"/>
  <c r="CT43" i="2" s="1"/>
  <c r="AM35" i="8"/>
  <c r="CS35" i="8" s="1" a="1"/>
  <c r="CS35" i="8" s="1"/>
  <c r="CR108" i="3"/>
  <c r="CR76" i="3"/>
  <c r="AL15" i="8"/>
  <c r="CR15" i="8" s="1" a="1"/>
  <c r="CR15" i="8" s="1"/>
  <c r="AK47" i="8"/>
  <c r="AN41" i="18"/>
  <c r="CT41" i="18" s="1" a="1"/>
  <c r="CT41" i="18" s="1"/>
  <c r="CR101" i="17"/>
  <c r="CR69" i="17"/>
  <c r="CR102" i="4"/>
  <c r="CR70" i="4"/>
  <c r="CR114" i="4"/>
  <c r="CR82" i="4"/>
  <c r="AN38" i="11"/>
  <c r="CT38" i="11" s="1" a="1"/>
  <c r="CT38" i="11" s="1"/>
  <c r="AM36" i="3"/>
  <c r="CS36" i="3" s="1" a="1"/>
  <c r="CS36" i="3" s="1"/>
  <c r="AM38" i="14"/>
  <c r="CS38" i="14" s="1" a="1"/>
  <c r="CS38" i="14" s="1"/>
  <c r="AN29" i="21"/>
  <c r="CT29" i="21" s="1" a="1"/>
  <c r="CT29" i="21" s="1"/>
  <c r="CR79" i="6"/>
  <c r="CR111" i="6"/>
  <c r="CR105" i="21"/>
  <c r="CR73" i="21"/>
  <c r="CR82" i="9"/>
  <c r="CR114" i="9"/>
  <c r="CR91" i="12"/>
  <c r="CR59" i="12"/>
  <c r="CR111" i="4"/>
  <c r="CR79" i="4"/>
  <c r="CQ64" i="16"/>
  <c r="CQ96" i="16"/>
  <c r="CQ106" i="13"/>
  <c r="CQ74" i="13"/>
  <c r="CP54" i="21"/>
  <c r="CP86" i="21"/>
  <c r="AN45" i="17"/>
  <c r="CT45" i="17" s="1" a="1"/>
  <c r="CT45" i="17" s="1"/>
  <c r="AM31" i="8"/>
  <c r="CS31" i="8" s="1" a="1"/>
  <c r="CS31" i="8" s="1"/>
  <c r="CR107" i="14"/>
  <c r="CR75" i="14"/>
  <c r="CR113" i="8"/>
  <c r="CR81" i="8"/>
  <c r="CQ117" i="13"/>
  <c r="CQ85" i="13"/>
  <c r="CQ63" i="11"/>
  <c r="CQ95" i="11"/>
  <c r="CR70" i="9"/>
  <c r="CR102" i="9"/>
  <c r="CQ108" i="17"/>
  <c r="CQ76" i="17"/>
  <c r="CQ88" i="7"/>
  <c r="CQ56" i="7"/>
  <c r="CR109" i="15"/>
  <c r="CR77" i="15"/>
  <c r="CQ89" i="7"/>
  <c r="CQ57" i="7"/>
  <c r="CQ83" i="3"/>
  <c r="CQ115" i="3"/>
  <c r="CR98" i="15"/>
  <c r="CR66" i="15"/>
  <c r="CR69" i="1"/>
  <c r="CR101" i="1"/>
  <c r="CR77" i="7"/>
  <c r="CR109" i="7"/>
  <c r="CR94" i="21"/>
  <c r="CR62" i="21"/>
  <c r="CR84" i="18"/>
  <c r="CR120" i="18"/>
  <c r="CR123" i="18" s="1"/>
  <c r="CR116" i="18" s="1"/>
  <c r="CR62" i="6"/>
  <c r="CR94" i="6"/>
  <c r="CQ81" i="19"/>
  <c r="CQ113" i="19"/>
  <c r="CQ65" i="19"/>
  <c r="CQ97" i="19"/>
  <c r="CR74" i="16"/>
  <c r="CR106" i="16"/>
  <c r="CR102" i="12"/>
  <c r="CR70" i="12"/>
  <c r="CR83" i="13"/>
  <c r="CR115" i="13"/>
  <c r="AN35" i="2"/>
  <c r="CT35" i="2" s="1" a="1"/>
  <c r="CT35" i="2" s="1"/>
  <c r="CQ80" i="20"/>
  <c r="CQ112" i="20"/>
  <c r="CQ104" i="13"/>
  <c r="CQ72" i="13"/>
  <c r="CR96" i="15"/>
  <c r="CR64" i="15"/>
  <c r="CQ54" i="15"/>
  <c r="CQ86" i="15"/>
  <c r="AN23" i="12"/>
  <c r="CT23" i="12" s="1" a="1"/>
  <c r="CT23" i="12" s="1"/>
  <c r="AN40" i="19"/>
  <c r="CT40" i="19" s="1" a="1"/>
  <c r="CT40" i="19" s="1"/>
  <c r="CR90" i="20"/>
  <c r="CR58" i="20"/>
  <c r="CR82" i="7"/>
  <c r="CR114" i="7"/>
  <c r="CR115" i="15"/>
  <c r="CR83" i="15"/>
  <c r="CR110" i="6"/>
  <c r="CR78" i="6"/>
  <c r="CQ101" i="21"/>
  <c r="CQ69" i="21"/>
  <c r="CQ117" i="8"/>
  <c r="CQ85" i="8"/>
  <c r="CR74" i="6"/>
  <c r="CR106" i="6"/>
  <c r="CR104" i="19"/>
  <c r="CR72" i="19"/>
  <c r="CQ89" i="4"/>
  <c r="CQ57" i="4"/>
  <c r="CQ109" i="6"/>
  <c r="CQ77" i="6"/>
  <c r="CR103" i="13"/>
  <c r="CR71" i="13"/>
  <c r="CR64" i="18"/>
  <c r="CR96" i="18"/>
  <c r="CR77" i="13"/>
  <c r="CR109" i="13"/>
  <c r="CR55" i="16"/>
  <c r="CR87" i="16"/>
  <c r="CR86" i="20"/>
  <c r="CR54" i="20"/>
  <c r="AM46" i="3"/>
  <c r="CS46" i="3" s="1" a="1"/>
  <c r="CS46" i="3" s="1"/>
  <c r="AM45" i="14"/>
  <c r="CS45" i="14" s="1" a="1"/>
  <c r="CS45" i="14" s="1"/>
  <c r="AM18" i="9"/>
  <c r="CS18" i="9" s="1" a="1"/>
  <c r="CS18" i="9" s="1"/>
  <c r="AN22" i="9"/>
  <c r="CT22" i="9" s="1" a="1"/>
  <c r="CT22" i="9" s="1"/>
  <c r="AN28" i="14"/>
  <c r="CT28" i="14" s="1" a="1"/>
  <c r="CT28" i="14" s="1"/>
  <c r="AN26" i="1"/>
  <c r="CT26" i="1" s="1" a="1"/>
  <c r="CT26" i="1" s="1"/>
  <c r="CR91" i="6"/>
  <c r="CR59" i="6"/>
  <c r="CR115" i="20"/>
  <c r="CR83" i="20"/>
  <c r="AM15" i="10"/>
  <c r="CS15" i="10" s="1" a="1"/>
  <c r="CS15" i="10" s="1"/>
  <c r="AL47" i="10"/>
  <c r="AN36" i="4"/>
  <c r="CT36" i="4" s="1" a="1"/>
  <c r="CT36" i="4" s="1"/>
  <c r="AN37" i="8"/>
  <c r="CT37" i="8" s="1" a="1"/>
  <c r="CT37" i="8" s="1"/>
  <c r="AM34" i="3"/>
  <c r="CS34" i="3" s="1" a="1"/>
  <c r="CS34" i="3" s="1"/>
  <c r="AN36" i="12"/>
  <c r="CT36" i="12" s="1" a="1"/>
  <c r="CT36" i="12" s="1"/>
  <c r="AM43" i="13"/>
  <c r="CS43" i="13" s="1" a="1"/>
  <c r="CS43" i="13" s="1"/>
  <c r="AN23" i="10"/>
  <c r="CT23" i="10" s="1" a="1"/>
  <c r="CT23" i="10" s="1"/>
  <c r="AM40" i="13"/>
  <c r="CS40" i="13" s="1" a="1"/>
  <c r="CS40" i="13" s="1"/>
  <c r="AM27" i="13"/>
  <c r="CS27" i="13" s="1" a="1"/>
  <c r="CS27" i="13" s="1"/>
  <c r="AM28" i="20"/>
  <c r="CS28" i="20" s="1" a="1"/>
  <c r="CS28" i="20" s="1"/>
  <c r="AM46" i="14"/>
  <c r="CS46" i="14" s="1" a="1"/>
  <c r="CS46" i="14" s="1"/>
  <c r="AN40" i="2"/>
  <c r="CT40" i="2" s="1" a="1"/>
  <c r="CT40" i="2" s="1"/>
  <c r="AN32" i="12"/>
  <c r="CT32" i="12" s="1" a="1"/>
  <c r="CT32" i="12" s="1"/>
  <c r="AN39" i="20"/>
  <c r="CT39" i="20" s="1" a="1"/>
  <c r="CT39" i="20" s="1"/>
  <c r="CQ105" i="9"/>
  <c r="CQ73" i="9"/>
  <c r="CR62" i="13"/>
  <c r="CR94" i="13"/>
  <c r="CR112" i="11"/>
  <c r="CR80" i="11"/>
  <c r="CQ76" i="11"/>
  <c r="CQ108" i="11"/>
  <c r="CR106" i="19"/>
  <c r="CR74" i="19"/>
  <c r="CQ99" i="13"/>
  <c r="CQ67" i="13"/>
  <c r="CQ120" i="4"/>
  <c r="CQ123" i="4" s="1"/>
  <c r="CQ116" i="4" s="1"/>
  <c r="CQ84" i="4"/>
  <c r="CR57" i="1"/>
  <c r="CR89" i="1"/>
  <c r="CR70" i="7"/>
  <c r="CR102" i="7"/>
  <c r="CR75" i="1"/>
  <c r="CR107" i="1"/>
  <c r="CR71" i="18"/>
  <c r="CR103" i="18"/>
  <c r="CR85" i="1"/>
  <c r="CR117" i="1"/>
  <c r="CQ98" i="17"/>
  <c r="CQ66" i="17"/>
  <c r="CR93" i="8"/>
  <c r="CR61" i="8"/>
  <c r="CR106" i="4"/>
  <c r="CR74" i="4"/>
  <c r="CR112" i="12"/>
  <c r="CR80" i="12"/>
  <c r="CR75" i="9"/>
  <c r="CR107" i="9"/>
  <c r="CR90" i="19"/>
  <c r="CR58" i="19"/>
  <c r="CQ97" i="8"/>
  <c r="CQ65" i="8"/>
  <c r="AM15" i="14"/>
  <c r="CS15" i="14" s="1" a="1"/>
  <c r="CS15" i="14" s="1"/>
  <c r="AL47" i="14"/>
  <c r="CR65" i="7"/>
  <c r="CR97" i="7"/>
  <c r="CQ59" i="16"/>
  <c r="CQ91" i="16"/>
  <c r="CR69" i="18"/>
  <c r="CR101" i="18"/>
  <c r="CR92" i="17"/>
  <c r="CR60" i="17"/>
  <c r="CQ83" i="9"/>
  <c r="CQ115" i="9"/>
  <c r="CQ87" i="7"/>
  <c r="CQ55" i="7"/>
  <c r="CR91" i="19"/>
  <c r="CR59" i="19"/>
  <c r="CQ95" i="6"/>
  <c r="CQ63" i="6"/>
  <c r="CR106" i="12"/>
  <c r="CR74" i="12"/>
  <c r="CR109" i="10"/>
  <c r="CR77" i="10"/>
  <c r="CR57" i="6"/>
  <c r="CR89" i="6"/>
  <c r="CR103" i="19"/>
  <c r="CR71" i="19"/>
  <c r="CR114" i="14"/>
  <c r="CR82" i="14"/>
  <c r="CQ94" i="2"/>
  <c r="CQ62" i="2"/>
  <c r="CQ84" i="10"/>
  <c r="CQ120" i="10"/>
  <c r="CQ123" i="10" s="1"/>
  <c r="CQ116" i="10" s="1"/>
  <c r="CQ114" i="6"/>
  <c r="CQ82" i="6"/>
  <c r="CQ103" i="21"/>
  <c r="CQ71" i="21"/>
  <c r="CR107" i="10"/>
  <c r="CR75" i="10"/>
  <c r="CR63" i="18"/>
  <c r="CR95" i="18"/>
  <c r="CR86" i="3"/>
  <c r="CR54" i="3"/>
  <c r="AM25" i="14"/>
  <c r="CS25" i="14" s="1" a="1"/>
  <c r="CS25" i="14" s="1"/>
  <c r="AN27" i="2"/>
  <c r="CT27" i="2" s="1" a="1"/>
  <c r="CT27" i="2" s="1"/>
  <c r="AN35" i="5"/>
  <c r="CT35" i="5" s="1" a="1"/>
  <c r="CT35" i="5" s="1"/>
  <c r="AN40" i="8"/>
  <c r="CT40" i="8" s="1" a="1"/>
  <c r="CT40" i="8" s="1"/>
  <c r="AN18" i="14"/>
  <c r="CT18" i="14" s="1" a="1"/>
  <c r="CT18" i="14" s="1"/>
  <c r="AN34" i="1"/>
  <c r="CT34" i="1" s="1" a="1"/>
  <c r="CT34" i="1" s="1"/>
  <c r="AM34" i="15"/>
  <c r="CS34" i="15" s="1" a="1"/>
  <c r="CS34" i="15" s="1"/>
  <c r="AN20" i="2"/>
  <c r="CT20" i="2" s="1" a="1"/>
  <c r="CT20" i="2" s="1"/>
  <c r="AM46" i="16"/>
  <c r="CS46" i="16" s="1" a="1"/>
  <c r="CS46" i="16" s="1"/>
  <c r="AN30" i="3"/>
  <c r="CT30" i="3" s="1" a="1"/>
  <c r="CT30" i="3" s="1"/>
  <c r="AN44" i="2"/>
  <c r="CT44" i="2" s="1" a="1"/>
  <c r="CT44" i="2" s="1"/>
  <c r="AM26" i="9"/>
  <c r="CS26" i="9" s="1" a="1"/>
  <c r="CS26" i="9" s="1"/>
  <c r="AN31" i="15"/>
  <c r="CT31" i="15" s="1" a="1"/>
  <c r="CT31" i="15" s="1"/>
  <c r="AM42" i="5"/>
  <c r="CS42" i="5" s="1" a="1"/>
  <c r="CS42" i="5" s="1"/>
  <c r="CR89" i="10"/>
  <c r="CR57" i="10"/>
  <c r="CQ86" i="5"/>
  <c r="CQ54" i="5"/>
  <c r="AN37" i="3"/>
  <c r="CT37" i="3" s="1" a="1"/>
  <c r="CT37" i="3" s="1"/>
  <c r="CR104" i="2"/>
  <c r="CR72" i="2"/>
  <c r="CQ106" i="21"/>
  <c r="CQ74" i="21"/>
  <c r="AM15" i="13"/>
  <c r="CS15" i="13" s="1" a="1"/>
  <c r="CS15" i="13" s="1"/>
  <c r="AL47" i="13"/>
  <c r="AN16" i="18"/>
  <c r="CT16" i="18" s="1" a="1"/>
  <c r="CT16" i="18" s="1"/>
  <c r="AN33" i="11"/>
  <c r="CT33" i="11" s="1" a="1"/>
  <c r="CT33" i="11" s="1"/>
  <c r="CR110" i="3"/>
  <c r="CR78" i="3"/>
  <c r="CQ103" i="5"/>
  <c r="CQ71" i="5"/>
  <c r="AM15" i="7"/>
  <c r="CS15" i="7" s="1" a="1"/>
  <c r="CS15" i="7" s="1"/>
  <c r="AL47" i="7"/>
  <c r="AN45" i="1"/>
  <c r="CT45" i="1" s="1" a="1"/>
  <c r="CT45" i="1" s="1"/>
  <c r="AM31" i="18"/>
  <c r="CS31" i="18" s="1" a="1"/>
  <c r="CS31" i="18" s="1"/>
  <c r="AM17" i="12"/>
  <c r="CS17" i="12" s="1" a="1"/>
  <c r="CS17" i="12" s="1"/>
  <c r="AN46" i="4"/>
  <c r="CT46" i="4" s="1" a="1"/>
  <c r="CT46" i="4" s="1"/>
  <c r="CQ78" i="15"/>
  <c r="CQ110" i="15"/>
  <c r="CQ65" i="3"/>
  <c r="CQ97" i="3"/>
  <c r="CQ89" i="18"/>
  <c r="CQ57" i="18"/>
  <c r="AN30" i="17"/>
  <c r="CT30" i="17" s="1" a="1"/>
  <c r="CT30" i="17" s="1"/>
  <c r="AM30" i="2"/>
  <c r="CS30" i="2" s="1" a="1"/>
  <c r="CS30" i="2" s="1"/>
  <c r="AN29" i="7"/>
  <c r="CT29" i="7" s="1" a="1"/>
  <c r="CT29" i="7" s="1"/>
  <c r="AM32" i="15"/>
  <c r="CS32" i="15" s="1" a="1"/>
  <c r="CS32" i="15" s="1"/>
  <c r="AM35" i="21"/>
  <c r="CS35" i="21" s="1" a="1"/>
  <c r="CS35" i="21" s="1"/>
  <c r="AN21" i="7"/>
  <c r="CT21" i="7" s="1" a="1"/>
  <c r="CT21" i="7" s="1"/>
  <c r="CQ96" i="6"/>
  <c r="CQ64" i="6"/>
  <c r="CR97" i="20"/>
  <c r="CR65" i="20"/>
  <c r="CR98" i="5"/>
  <c r="CR66" i="5"/>
  <c r="CQ75" i="18"/>
  <c r="CQ107" i="18"/>
  <c r="CR62" i="9"/>
  <c r="CR94" i="9"/>
  <c r="CR114" i="3"/>
  <c r="CR82" i="3"/>
  <c r="CR108" i="2"/>
  <c r="CR76" i="2"/>
  <c r="CQ79" i="15"/>
  <c r="CQ111" i="15"/>
  <c r="CR60" i="1"/>
  <c r="CR92" i="1"/>
  <c r="CQ104" i="10"/>
  <c r="CQ72" i="10"/>
  <c r="AM33" i="4"/>
  <c r="CS33" i="4" s="1" a="1"/>
  <c r="CS33" i="4" s="1"/>
  <c r="AN16" i="19"/>
  <c r="CT16" i="19" s="1" a="1"/>
  <c r="CT16" i="19" s="1"/>
  <c r="AM19" i="12"/>
  <c r="CS19" i="12" s="1" a="1"/>
  <c r="CS19" i="12" s="1"/>
  <c r="AN31" i="4"/>
  <c r="CT31" i="4" s="1" a="1"/>
  <c r="CT31" i="4" s="1"/>
  <c r="AN19" i="1"/>
  <c r="CT19" i="1" s="1" a="1"/>
  <c r="CT19" i="1" s="1"/>
  <c r="AN27" i="19"/>
  <c r="CT27" i="19" s="1" a="1"/>
  <c r="CT27" i="19" s="1"/>
  <c r="AN43" i="4"/>
  <c r="CT43" i="4" s="1" a="1"/>
  <c r="CT43" i="4" s="1"/>
  <c r="AM20" i="4"/>
  <c r="CS20" i="4" s="1" a="1"/>
  <c r="CS20" i="4" s="1"/>
  <c r="AN39" i="3"/>
  <c r="CT39" i="3" s="1" a="1"/>
  <c r="CT39" i="3" s="1"/>
  <c r="AM32" i="5"/>
  <c r="CS32" i="5" s="1" a="1"/>
  <c r="CS32" i="5" s="1"/>
  <c r="CR80" i="6"/>
  <c r="CR112" i="6"/>
  <c r="CR93" i="4"/>
  <c r="CR61" i="4"/>
  <c r="CR87" i="17"/>
  <c r="CR55" i="17"/>
  <c r="CQ79" i="14"/>
  <c r="CQ111" i="14"/>
  <c r="CQ58" i="18"/>
  <c r="CQ90" i="18"/>
  <c r="CR105" i="8"/>
  <c r="CR73" i="8"/>
  <c r="CR90" i="15"/>
  <c r="CR58" i="15"/>
  <c r="CR98" i="8"/>
  <c r="CR66" i="8"/>
  <c r="CQ97" i="2"/>
  <c r="CQ65" i="2"/>
  <c r="CP54" i="18"/>
  <c r="CP86" i="18"/>
  <c r="AN40" i="6"/>
  <c r="CT40" i="6" s="1" a="1"/>
  <c r="CT40" i="6" s="1"/>
  <c r="AN34" i="21"/>
  <c r="CT34" i="21" s="1" a="1"/>
  <c r="CT34" i="21" s="1"/>
  <c r="AN43" i="9"/>
  <c r="CT43" i="9" s="1" a="1"/>
  <c r="CT43" i="9" s="1"/>
  <c r="AN20" i="12"/>
  <c r="CT20" i="12" s="1" a="1"/>
  <c r="CT20" i="12" s="1"/>
  <c r="AN40" i="4"/>
  <c r="CT40" i="4" s="1" a="1"/>
  <c r="CT40" i="4" s="1"/>
  <c r="AM25" i="16"/>
  <c r="CS25" i="16" s="1" a="1"/>
  <c r="CS25" i="16" s="1"/>
  <c r="AM35" i="13"/>
  <c r="CS35" i="13" s="1" a="1"/>
  <c r="CS35" i="13" s="1"/>
  <c r="CQ90" i="17"/>
  <c r="CQ58" i="17"/>
  <c r="CQ105" i="10"/>
  <c r="CQ73" i="10"/>
  <c r="AN36" i="14"/>
  <c r="CT36" i="14" s="1" a="1"/>
  <c r="CT36" i="14" s="1"/>
  <c r="AN42" i="8"/>
  <c r="CT42" i="8" s="1" a="1"/>
  <c r="CT42" i="8" s="1"/>
  <c r="AM46" i="13"/>
  <c r="CS46" i="13" s="1" a="1"/>
  <c r="CS46" i="13" s="1"/>
  <c r="AM24" i="11"/>
  <c r="CS24" i="11" s="1" a="1"/>
  <c r="CS24" i="11" s="1"/>
  <c r="AN31" i="9"/>
  <c r="CT31" i="9" s="1" a="1"/>
  <c r="CT31" i="9" s="1"/>
  <c r="AM37" i="17"/>
  <c r="CS37" i="17" s="1" a="1"/>
  <c r="CS37" i="17" s="1"/>
  <c r="AM17" i="7"/>
  <c r="CS17" i="7" s="1" a="1"/>
  <c r="CS17" i="7" s="1"/>
  <c r="AN38" i="15"/>
  <c r="CT38" i="15" s="1" a="1"/>
  <c r="CT38" i="15" s="1"/>
  <c r="AM18" i="7"/>
  <c r="CS18" i="7" s="1" a="1"/>
  <c r="CS18" i="7" s="1"/>
  <c r="AM44" i="3"/>
  <c r="CS44" i="3" s="1" a="1"/>
  <c r="CS44" i="3" s="1"/>
  <c r="AN27" i="15"/>
  <c r="CT27" i="15" s="1" a="1"/>
  <c r="CT27" i="15" s="1"/>
  <c r="AN30" i="1"/>
  <c r="CT30" i="1" s="1" a="1"/>
  <c r="CT30" i="1" s="1"/>
  <c r="AN38" i="7"/>
  <c r="CT38" i="7" s="1" a="1"/>
  <c r="CT38" i="7" s="1"/>
  <c r="AN23" i="21"/>
  <c r="CT23" i="21" s="1" a="1"/>
  <c r="CT23" i="21" s="1"/>
  <c r="AN45" i="18"/>
  <c r="CT45" i="18" s="1" a="1"/>
  <c r="CT45" i="18" s="1"/>
  <c r="AN23" i="6"/>
  <c r="CT23" i="6" s="1" a="1"/>
  <c r="CT23" i="6" s="1"/>
  <c r="AM42" i="19"/>
  <c r="CS42" i="19" s="1" a="1"/>
  <c r="CS42" i="19" s="1"/>
  <c r="AM26" i="19"/>
  <c r="CS26" i="19" s="1" a="1"/>
  <c r="CS26" i="19" s="1"/>
  <c r="AN35" i="16"/>
  <c r="CT35" i="16" s="1" a="1"/>
  <c r="CT35" i="16" s="1"/>
  <c r="AN31" i="12"/>
  <c r="CT31" i="12" s="1" a="1"/>
  <c r="CT31" i="12" s="1"/>
  <c r="AN44" i="13"/>
  <c r="CT44" i="13" s="1" a="1"/>
  <c r="CT44" i="13" s="1"/>
  <c r="CR90" i="13"/>
  <c r="CR58" i="13"/>
  <c r="AM15" i="2"/>
  <c r="CS15" i="2" s="1" a="1"/>
  <c r="CS15" i="2" s="1"/>
  <c r="AL47" i="2"/>
  <c r="AM41" i="20"/>
  <c r="CS41" i="20" s="1" a="1"/>
  <c r="CS41" i="20" s="1"/>
  <c r="AM33" i="13"/>
  <c r="CS33" i="13" s="1" a="1"/>
  <c r="CS33" i="13" s="1"/>
  <c r="AN25" i="15"/>
  <c r="CT25" i="15" s="1" a="1"/>
  <c r="CT25" i="15" s="1"/>
  <c r="CQ112" i="13"/>
  <c r="CQ80" i="13"/>
  <c r="CQ86" i="1"/>
  <c r="CQ54" i="1"/>
  <c r="AN19" i="20"/>
  <c r="CT19" i="20" s="1" a="1"/>
  <c r="CT19" i="20" s="1"/>
  <c r="AN43" i="7"/>
  <c r="CT43" i="7" s="1" a="1"/>
  <c r="CT43" i="7" s="1"/>
  <c r="AN44" i="15"/>
  <c r="CT44" i="15" s="1" a="1"/>
  <c r="CT44" i="15" s="1"/>
  <c r="AN39" i="6"/>
  <c r="CT39" i="6" s="1" a="1"/>
  <c r="CT39" i="6" s="1"/>
  <c r="AM30" i="21"/>
  <c r="CS30" i="21" s="1" a="1"/>
  <c r="CS30" i="21" s="1"/>
  <c r="AM46" i="8"/>
  <c r="CS46" i="8" s="1" a="1"/>
  <c r="CS46" i="8" s="1"/>
  <c r="AN35" i="6"/>
  <c r="CT35" i="6" s="1" a="1"/>
  <c r="CT35" i="6" s="1"/>
  <c r="AN33" i="19"/>
  <c r="CT33" i="19" s="1" a="1"/>
  <c r="CT33" i="19" s="1"/>
  <c r="AM18" i="4"/>
  <c r="CS18" i="4" s="1" a="1"/>
  <c r="CS18" i="4" s="1"/>
  <c r="AM38" i="6"/>
  <c r="CS38" i="6" s="1" a="1"/>
  <c r="CS38" i="6" s="1"/>
  <c r="AN32" i="13"/>
  <c r="CT32" i="13" s="1" a="1"/>
  <c r="CT32" i="13" s="1"/>
  <c r="AN25" i="18"/>
  <c r="CT25" i="18" s="1" a="1"/>
  <c r="CT25" i="18" s="1"/>
  <c r="AN38" i="13"/>
  <c r="CT38" i="13" s="1" a="1"/>
  <c r="CT38" i="13" s="1"/>
  <c r="AN16" i="16"/>
  <c r="CT16" i="16" s="1" a="1"/>
  <c r="CT16" i="16" s="1"/>
  <c r="AL47" i="20"/>
  <c r="CR76" i="18"/>
  <c r="CR108" i="18"/>
  <c r="CR109" i="12"/>
  <c r="CR77" i="12"/>
  <c r="CR97" i="17"/>
  <c r="CR65" i="17"/>
  <c r="CR85" i="7"/>
  <c r="CR117" i="7"/>
  <c r="CR93" i="17"/>
  <c r="CR61" i="17"/>
  <c r="CQ69" i="19"/>
  <c r="CQ101" i="19"/>
  <c r="AM15" i="6"/>
  <c r="CS15" i="6" s="1" a="1"/>
  <c r="CS15" i="6" s="1"/>
  <c r="AL47" i="6"/>
  <c r="AN20" i="6"/>
  <c r="CT20" i="6" s="1" a="1"/>
  <c r="CT20" i="6" s="1"/>
  <c r="AN44" i="20"/>
  <c r="CT44" i="20" s="1" a="1"/>
  <c r="CT44" i="20" s="1"/>
  <c r="CR71" i="7"/>
  <c r="CR103" i="7"/>
  <c r="CQ117" i="18"/>
  <c r="CQ85" i="18"/>
  <c r="CR120" i="15"/>
  <c r="CR123" i="15" s="1"/>
  <c r="CR116" i="15" s="1"/>
  <c r="CR84" i="15"/>
  <c r="CR65" i="16"/>
  <c r="CR97" i="16"/>
  <c r="CQ81" i="4"/>
  <c r="CQ113" i="4"/>
  <c r="CR59" i="1"/>
  <c r="CR91" i="1"/>
  <c r="CR63" i="1"/>
  <c r="CR95" i="1"/>
  <c r="CQ108" i="21"/>
  <c r="CQ76" i="21"/>
  <c r="CR64" i="7"/>
  <c r="CR96" i="7"/>
  <c r="CR103" i="2"/>
  <c r="CR71" i="2"/>
  <c r="CQ68" i="4"/>
  <c r="CQ100" i="4"/>
  <c r="CR88" i="17"/>
  <c r="CR56" i="17"/>
  <c r="CR78" i="16"/>
  <c r="CR110" i="16"/>
  <c r="CR110" i="11"/>
  <c r="CR78" i="11"/>
  <c r="AM34" i="9"/>
  <c r="CS34" i="9" s="1" a="1"/>
  <c r="CS34" i="9" s="1"/>
  <c r="AN23" i="13"/>
  <c r="CT23" i="13" s="1" a="1"/>
  <c r="CT23" i="13" s="1"/>
  <c r="AN41" i="11"/>
  <c r="CT41" i="11" s="1" a="1"/>
  <c r="CT41" i="11" s="1"/>
  <c r="AM37" i="11"/>
  <c r="CS37" i="11" s="1" a="1"/>
  <c r="CS37" i="11" s="1"/>
  <c r="AN35" i="19"/>
  <c r="CT35" i="19" s="1" a="1"/>
  <c r="CT35" i="19" s="1"/>
  <c r="AM28" i="13"/>
  <c r="CS28" i="13" s="1" a="1"/>
  <c r="CS28" i="13" s="1"/>
  <c r="AM45" i="4"/>
  <c r="CS45" i="4" s="1" a="1"/>
  <c r="CS45" i="4" s="1"/>
  <c r="AN18" i="1"/>
  <c r="CT18" i="1" s="1" a="1"/>
  <c r="CT18" i="1" s="1"/>
  <c r="AN31" i="7"/>
  <c r="CT31" i="7" s="1" a="1"/>
  <c r="CT31" i="7" s="1"/>
  <c r="AN36" i="1"/>
  <c r="CT36" i="1" s="1" a="1"/>
  <c r="CT36" i="1" s="1"/>
  <c r="AN32" i="18"/>
  <c r="CT32" i="18" s="1" a="1"/>
  <c r="CT32" i="18" s="1"/>
  <c r="AN46" i="1"/>
  <c r="CT46" i="1" s="1" a="1"/>
  <c r="CT46" i="1" s="1"/>
  <c r="AM27" i="17"/>
  <c r="CS27" i="17" s="1" a="1"/>
  <c r="CS27" i="17" s="1"/>
  <c r="AN22" i="8"/>
  <c r="CT22" i="8" s="1" a="1"/>
  <c r="CT22" i="8" s="1"/>
  <c r="AN35" i="4"/>
  <c r="CT35" i="4" s="1" a="1"/>
  <c r="CT35" i="4" s="1"/>
  <c r="AN41" i="12"/>
  <c r="CT41" i="12" s="1" a="1"/>
  <c r="CT41" i="12" s="1"/>
  <c r="AN36" i="9"/>
  <c r="CT36" i="9" s="1" a="1"/>
  <c r="CT36" i="9" s="1"/>
  <c r="AN19" i="19"/>
  <c r="CT19" i="19" s="1" a="1"/>
  <c r="CT19" i="19" s="1"/>
  <c r="AM26" i="8"/>
  <c r="CS26" i="8" s="1" a="1"/>
  <c r="CS26" i="8" s="1"/>
  <c r="AM15" i="19"/>
  <c r="CS15" i="19" s="1" a="1"/>
  <c r="CS15" i="19" s="1"/>
  <c r="AL47" i="19"/>
  <c r="AN26" i="7"/>
  <c r="CT26" i="7" s="1" a="1"/>
  <c r="CT26" i="7" s="1"/>
  <c r="AM20" i="16"/>
  <c r="CS20" i="16" s="1" a="1"/>
  <c r="CS20" i="16" s="1"/>
  <c r="AN30" i="18"/>
  <c r="CT30" i="18" s="1" a="1"/>
  <c r="CT30" i="18" s="1"/>
  <c r="AN21" i="17"/>
  <c r="CT21" i="17" s="1" a="1"/>
  <c r="CT21" i="17" s="1"/>
  <c r="AM44" i="9"/>
  <c r="CS44" i="9" s="1" a="1"/>
  <c r="CS44" i="9" s="1"/>
  <c r="AM16" i="7"/>
  <c r="CS16" i="7" s="1" a="1"/>
  <c r="CS16" i="7" s="1"/>
  <c r="AN20" i="19"/>
  <c r="CT20" i="19" s="1" a="1"/>
  <c r="CT20" i="19" s="1"/>
  <c r="AM24" i="6"/>
  <c r="CS24" i="6" s="1" a="1"/>
  <c r="CS24" i="6" s="1"/>
  <c r="AN35" i="12"/>
  <c r="CT35" i="12" s="1" a="1"/>
  <c r="CT35" i="12" s="1"/>
  <c r="AN38" i="10"/>
  <c r="CT38" i="10" s="1" a="1"/>
  <c r="CT38" i="10" s="1"/>
  <c r="AN18" i="6"/>
  <c r="CT18" i="6" s="1" a="1"/>
  <c r="CT18" i="6" s="1"/>
  <c r="AN32" i="19"/>
  <c r="CT32" i="19" s="1" a="1"/>
  <c r="CT32" i="19" s="1"/>
  <c r="AN43" i="14"/>
  <c r="CT43" i="14" s="1" a="1"/>
  <c r="CT43" i="14" s="1"/>
  <c r="AM23" i="2"/>
  <c r="CS23" i="2" s="1" a="1"/>
  <c r="CS23" i="2" s="1"/>
  <c r="AM45" i="10"/>
  <c r="CS45" i="10" s="1" a="1"/>
  <c r="CS45" i="10" s="1"/>
  <c r="AM43" i="6"/>
  <c r="CS43" i="6" s="1" a="1"/>
  <c r="CS43" i="6" s="1"/>
  <c r="AM32" i="21"/>
  <c r="CS32" i="21" s="1" a="1"/>
  <c r="CS32" i="21" s="1"/>
  <c r="AN36" i="10"/>
  <c r="CT36" i="10" s="1" a="1"/>
  <c r="CT36" i="10" s="1"/>
  <c r="AN24" i="18"/>
  <c r="CT24" i="18" s="1" a="1"/>
  <c r="CT24" i="18" s="1"/>
  <c r="AL47" i="3"/>
  <c r="CR115" i="17"/>
  <c r="CR83" i="17"/>
  <c r="CQ73" i="19"/>
  <c r="CQ105" i="19"/>
  <c r="CR101" i="10"/>
  <c r="CR69" i="10"/>
  <c r="CQ81" i="10"/>
  <c r="CQ113" i="10"/>
  <c r="CQ55" i="10"/>
  <c r="CQ87" i="10"/>
  <c r="CR88" i="21"/>
  <c r="CR56" i="21"/>
  <c r="CR105" i="20"/>
  <c r="CR73" i="20"/>
  <c r="CQ59" i="20"/>
  <c r="CQ91" i="20"/>
  <c r="CR84" i="9"/>
  <c r="CR120" i="9"/>
  <c r="CR123" i="9" s="1"/>
  <c r="CR116" i="9" s="1"/>
  <c r="CR91" i="17"/>
  <c r="CR59" i="17"/>
  <c r="CR83" i="18"/>
  <c r="CR115" i="18"/>
  <c r="CR115" i="10"/>
  <c r="CR83" i="10"/>
  <c r="CQ100" i="10"/>
  <c r="CQ68" i="10"/>
  <c r="CQ76" i="16"/>
  <c r="CQ108" i="16"/>
  <c r="CQ112" i="2"/>
  <c r="CQ80" i="2"/>
  <c r="CQ61" i="18"/>
  <c r="CQ93" i="18"/>
  <c r="AN18" i="10"/>
  <c r="CT18" i="10" s="1" a="1"/>
  <c r="CT18" i="10" s="1"/>
  <c r="CR113" i="6"/>
  <c r="CR81" i="6"/>
  <c r="AN33" i="2"/>
  <c r="CT33" i="2" s="1" a="1"/>
  <c r="CT33" i="2" s="1"/>
  <c r="AM47" i="11" l="1"/>
  <c r="AM47" i="20"/>
  <c r="AM47" i="3"/>
  <c r="CS74" i="4"/>
  <c r="CS106" i="4"/>
  <c r="CS114" i="7"/>
  <c r="CS82" i="7"/>
  <c r="AO30" i="1"/>
  <c r="CU30" i="1" s="1" a="1"/>
  <c r="CU30" i="1" s="1"/>
  <c r="AN25" i="16"/>
  <c r="CT25" i="16" s="1" a="1"/>
  <c r="CT25" i="16" s="1"/>
  <c r="AO31" i="4"/>
  <c r="CU31" i="4" s="1" a="1"/>
  <c r="CU31" i="4" s="1"/>
  <c r="AO30" i="17"/>
  <c r="CU30" i="17" s="1" a="1"/>
  <c r="CU30" i="17" s="1"/>
  <c r="AO24" i="18"/>
  <c r="CU24" i="18" s="1" a="1"/>
  <c r="CU24" i="18" s="1"/>
  <c r="AN45" i="10"/>
  <c r="CT45" i="10" s="1" a="1"/>
  <c r="CT45" i="10" s="1"/>
  <c r="AO18" i="6"/>
  <c r="CU18" i="6" s="1" a="1"/>
  <c r="CU18" i="6" s="1"/>
  <c r="AN24" i="6"/>
  <c r="CT24" i="6" s="1" a="1"/>
  <c r="CT24" i="6" s="1"/>
  <c r="AN44" i="9"/>
  <c r="CT44" i="9" s="1" a="1"/>
  <c r="CT44" i="9" s="1"/>
  <c r="AO26" i="7"/>
  <c r="CU26" i="7" s="1" a="1"/>
  <c r="CU26" i="7" s="1"/>
  <c r="CS58" i="19"/>
  <c r="CS90" i="19"/>
  <c r="CS61" i="8"/>
  <c r="CS93" i="8"/>
  <c r="CS75" i="1"/>
  <c r="CS107" i="1"/>
  <c r="CR67" i="13"/>
  <c r="CR99" i="13"/>
  <c r="CS94" i="13"/>
  <c r="CS62" i="13"/>
  <c r="AN15" i="6"/>
  <c r="CT15" i="6" s="1" a="1"/>
  <c r="CT15" i="6" s="1"/>
  <c r="AM47" i="6"/>
  <c r="CS109" i="13"/>
  <c r="CS77" i="13"/>
  <c r="CR89" i="4"/>
  <c r="CR57" i="4"/>
  <c r="CR101" i="21"/>
  <c r="CR69" i="21"/>
  <c r="CS58" i="20"/>
  <c r="CS90" i="20"/>
  <c r="CR72" i="13"/>
  <c r="CR104" i="13"/>
  <c r="AO45" i="18"/>
  <c r="CU45" i="18" s="1" a="1"/>
  <c r="CU45" i="18" s="1"/>
  <c r="AO27" i="15"/>
  <c r="CU27" i="15" s="1" a="1"/>
  <c r="CU27" i="15" s="1"/>
  <c r="AN17" i="7"/>
  <c r="CT17" i="7" s="1" a="1"/>
  <c r="CT17" i="7" s="1"/>
  <c r="AN46" i="13"/>
  <c r="CT46" i="13" s="1" a="1"/>
  <c r="CT46" i="13" s="1"/>
  <c r="AO40" i="4"/>
  <c r="CU40" i="4" s="1" a="1"/>
  <c r="CU40" i="4" s="1"/>
  <c r="AO40" i="6"/>
  <c r="CU40" i="6" s="1" a="1"/>
  <c r="CU40" i="6" s="1"/>
  <c r="AN32" i="5"/>
  <c r="CT32" i="5" s="1" a="1"/>
  <c r="CT32" i="5" s="1"/>
  <c r="AO43" i="4"/>
  <c r="CU43" i="4" s="1" a="1"/>
  <c r="CU43" i="4" s="1"/>
  <c r="AN19" i="12"/>
  <c r="CT19" i="12" s="1" a="1"/>
  <c r="CT19" i="12" s="1"/>
  <c r="AN32" i="15"/>
  <c r="CT32" i="15" s="1" a="1"/>
  <c r="CT32" i="15" s="1"/>
  <c r="AN17" i="12"/>
  <c r="CT17" i="12" s="1" a="1"/>
  <c r="CT17" i="12" s="1"/>
  <c r="CR54" i="13"/>
  <c r="CR86" i="13"/>
  <c r="AO31" i="15"/>
  <c r="CU31" i="15" s="1" a="1"/>
  <c r="CU31" i="15" s="1"/>
  <c r="AN46" i="16"/>
  <c r="CT46" i="16" s="1" a="1"/>
  <c r="CT46" i="16" s="1"/>
  <c r="AO18" i="14"/>
  <c r="CU18" i="14" s="1" a="1"/>
  <c r="CU18" i="14" s="1"/>
  <c r="AN25" i="14"/>
  <c r="CT25" i="14" s="1" a="1"/>
  <c r="CT25" i="14" s="1"/>
  <c r="CS78" i="20"/>
  <c r="CS110" i="20"/>
  <c r="CR67" i="20"/>
  <c r="CR99" i="20"/>
  <c r="CS94" i="10"/>
  <c r="CS62" i="10"/>
  <c r="CS76" i="8"/>
  <c r="CS108" i="8"/>
  <c r="AO22" i="9"/>
  <c r="CU22" i="9" s="1" a="1"/>
  <c r="CU22" i="9" s="1"/>
  <c r="AO23" i="12"/>
  <c r="CU23" i="12" s="1" a="1"/>
  <c r="CU23" i="12" s="1"/>
  <c r="AN31" i="8"/>
  <c r="CT31" i="8" s="1" a="1"/>
  <c r="CT31" i="8" s="1"/>
  <c r="AO29" i="21"/>
  <c r="CU29" i="21" s="1" a="1"/>
  <c r="CU29" i="21" s="1"/>
  <c r="CR78" i="9"/>
  <c r="CR110" i="9"/>
  <c r="CS56" i="8"/>
  <c r="CS88" i="8"/>
  <c r="CR87" i="21"/>
  <c r="CR55" i="21"/>
  <c r="CS63" i="9"/>
  <c r="CS95" i="9"/>
  <c r="CS58" i="8"/>
  <c r="CS90" i="8"/>
  <c r="CS108" i="9"/>
  <c r="CS76" i="9"/>
  <c r="CS87" i="9"/>
  <c r="CS55" i="9"/>
  <c r="CS105" i="18"/>
  <c r="CS73" i="18"/>
  <c r="CS71" i="14"/>
  <c r="CS103" i="14"/>
  <c r="CS104" i="16"/>
  <c r="CS72" i="16"/>
  <c r="CS66" i="1"/>
  <c r="CS98" i="1"/>
  <c r="CS102" i="5"/>
  <c r="CS70" i="5"/>
  <c r="CS93" i="16"/>
  <c r="CS61" i="16"/>
  <c r="CS80" i="1"/>
  <c r="CS112" i="1"/>
  <c r="CR92" i="20"/>
  <c r="CR60" i="20"/>
  <c r="CS91" i="15"/>
  <c r="CS59" i="15"/>
  <c r="CR101" i="12"/>
  <c r="CR69" i="12"/>
  <c r="CS104" i="5"/>
  <c r="CS72" i="5"/>
  <c r="CR91" i="3"/>
  <c r="CR59" i="3"/>
  <c r="AN45" i="6"/>
  <c r="CT45" i="6" s="1" a="1"/>
  <c r="CT45" i="6" s="1"/>
  <c r="AN23" i="17"/>
  <c r="CT23" i="17" s="1" a="1"/>
  <c r="CT23" i="17" s="1"/>
  <c r="AO16" i="15"/>
  <c r="CU16" i="15" s="1" a="1"/>
  <c r="CU16" i="15" s="1"/>
  <c r="AN21" i="14"/>
  <c r="CT21" i="14" s="1" a="1"/>
  <c r="CT21" i="14" s="1"/>
  <c r="AO21" i="9"/>
  <c r="CU21" i="9" s="1" a="1"/>
  <c r="CU21" i="9" s="1"/>
  <c r="CR98" i="10"/>
  <c r="CR66" i="10"/>
  <c r="CR90" i="4"/>
  <c r="CR58" i="4"/>
  <c r="CR106" i="11"/>
  <c r="CR74" i="11"/>
  <c r="CR103" i="4"/>
  <c r="CR71" i="4"/>
  <c r="CS102" i="16"/>
  <c r="CS70" i="16"/>
  <c r="CS112" i="7"/>
  <c r="CS80" i="7"/>
  <c r="CS90" i="9"/>
  <c r="CS58" i="9"/>
  <c r="CR63" i="7"/>
  <c r="CR95" i="7"/>
  <c r="CS64" i="4"/>
  <c r="CS96" i="4"/>
  <c r="CS60" i="18"/>
  <c r="CS92" i="18"/>
  <c r="CS104" i="12"/>
  <c r="CS72" i="12"/>
  <c r="CS95" i="16"/>
  <c r="CS63" i="16"/>
  <c r="CR97" i="15"/>
  <c r="CR65" i="15"/>
  <c r="CS104" i="15"/>
  <c r="CS72" i="15"/>
  <c r="CR110" i="10"/>
  <c r="CR78" i="10"/>
  <c r="AN39" i="19"/>
  <c r="CT39" i="19" s="1" a="1"/>
  <c r="CT39" i="19" s="1"/>
  <c r="AN42" i="2"/>
  <c r="CT42" i="2" s="1" a="1"/>
  <c r="CT42" i="2" s="1"/>
  <c r="CR112" i="4"/>
  <c r="CR80" i="4"/>
  <c r="CS64" i="1"/>
  <c r="CS96" i="1"/>
  <c r="CS109" i="21"/>
  <c r="CS77" i="21"/>
  <c r="CS96" i="13"/>
  <c r="CS64" i="13"/>
  <c r="CS61" i="6"/>
  <c r="CS93" i="6"/>
  <c r="CR115" i="4"/>
  <c r="CR83" i="4"/>
  <c r="CS66" i="4"/>
  <c r="CS98" i="4"/>
  <c r="CS81" i="9"/>
  <c r="CS113" i="9"/>
  <c r="CR101" i="14"/>
  <c r="CR69" i="14"/>
  <c r="CS95" i="2"/>
  <c r="CS63" i="2"/>
  <c r="CR89" i="15"/>
  <c r="CR57" i="15"/>
  <c r="CS110" i="21"/>
  <c r="CS78" i="21"/>
  <c r="CS101" i="16"/>
  <c r="CS69" i="16"/>
  <c r="CR89" i="12"/>
  <c r="CR57" i="12"/>
  <c r="CR109" i="19"/>
  <c r="CR77" i="19"/>
  <c r="CS65" i="11"/>
  <c r="CS97" i="11"/>
  <c r="CR90" i="2"/>
  <c r="CR58" i="2"/>
  <c r="CS105" i="16"/>
  <c r="CS73" i="16"/>
  <c r="CR88" i="2"/>
  <c r="CR56" i="2"/>
  <c r="CS94" i="5"/>
  <c r="CS62" i="5"/>
  <c r="CS59" i="8"/>
  <c r="CS91" i="8"/>
  <c r="CS57" i="20"/>
  <c r="CS89" i="20"/>
  <c r="CR105" i="5"/>
  <c r="CR73" i="5"/>
  <c r="CS91" i="5"/>
  <c r="CS59" i="5"/>
  <c r="CS61" i="14"/>
  <c r="CS93" i="14"/>
  <c r="CR81" i="16"/>
  <c r="CR113" i="16"/>
  <c r="CS79" i="3"/>
  <c r="CS111" i="3"/>
  <c r="CR110" i="15"/>
  <c r="CR78" i="15"/>
  <c r="CS96" i="9"/>
  <c r="CS64" i="9"/>
  <c r="CS104" i="6"/>
  <c r="CS72" i="6"/>
  <c r="CR114" i="12"/>
  <c r="CR82" i="12"/>
  <c r="CS113" i="18"/>
  <c r="CS81" i="18"/>
  <c r="CS78" i="14"/>
  <c r="CS110" i="14"/>
  <c r="CR71" i="6"/>
  <c r="CR103" i="6"/>
  <c r="CS69" i="11"/>
  <c r="CS101" i="11"/>
  <c r="CS99" i="5"/>
  <c r="CS67" i="5"/>
  <c r="CR71" i="20"/>
  <c r="CR103" i="20"/>
  <c r="AM15" i="12"/>
  <c r="CS15" i="12" s="1" a="1"/>
  <c r="CS15" i="12" s="1"/>
  <c r="AL47" i="12"/>
  <c r="AO20" i="10"/>
  <c r="CU20" i="10" s="1" a="1"/>
  <c r="CU20" i="10" s="1"/>
  <c r="AO45" i="8"/>
  <c r="CU45" i="8" s="1" a="1"/>
  <c r="CU45" i="8" s="1"/>
  <c r="AO22" i="1"/>
  <c r="CU22" i="1" s="1" a="1"/>
  <c r="CU22" i="1" s="1"/>
  <c r="AN34" i="11"/>
  <c r="CT34" i="11" s="1" a="1"/>
  <c r="CT34" i="11" s="1"/>
  <c r="AN19" i="21"/>
  <c r="CT19" i="21" s="1" a="1"/>
  <c r="CT19" i="21" s="1"/>
  <c r="AN44" i="8"/>
  <c r="CT44" i="8" s="1" a="1"/>
  <c r="CT44" i="8" s="1"/>
  <c r="AO35" i="1"/>
  <c r="CU35" i="1" s="1" a="1"/>
  <c r="CU35" i="1" s="1"/>
  <c r="AN24" i="20"/>
  <c r="CT24" i="20" s="1" a="1"/>
  <c r="CT24" i="20" s="1"/>
  <c r="AO19" i="3"/>
  <c r="CU19" i="3" s="1" a="1"/>
  <c r="CU19" i="3" s="1"/>
  <c r="AO42" i="11"/>
  <c r="CU42" i="11" s="1" a="1"/>
  <c r="CU42" i="11" s="1"/>
  <c r="AN25" i="19"/>
  <c r="CT25" i="19" s="1" a="1"/>
  <c r="CT25" i="19" s="1"/>
  <c r="AN19" i="7"/>
  <c r="CT19" i="7" s="1" a="1"/>
  <c r="CT19" i="7" s="1"/>
  <c r="AO43" i="16"/>
  <c r="CU43" i="16" s="1" a="1"/>
  <c r="CU43" i="16" s="1"/>
  <c r="AN39" i="4"/>
  <c r="CT39" i="4" s="1" a="1"/>
  <c r="CT39" i="4" s="1"/>
  <c r="AN31" i="21"/>
  <c r="CT31" i="21" s="1" a="1"/>
  <c r="CT31" i="21" s="1"/>
  <c r="AO40" i="1"/>
  <c r="CU40" i="1" s="1" a="1"/>
  <c r="CU40" i="1" s="1"/>
  <c r="AO38" i="8"/>
  <c r="CU38" i="8" s="1" a="1"/>
  <c r="CU38" i="8" s="1"/>
  <c r="AN22" i="12"/>
  <c r="CT22" i="12" s="1" a="1"/>
  <c r="CT22" i="12" s="1"/>
  <c r="AO29" i="12"/>
  <c r="CU29" i="12" s="1" a="1"/>
  <c r="CU29" i="12" s="1"/>
  <c r="AN43" i="21"/>
  <c r="CT43" i="21" s="1" a="1"/>
  <c r="CT43" i="21" s="1"/>
  <c r="AO45" i="16"/>
  <c r="CU45" i="16" s="1" a="1"/>
  <c r="CU45" i="16" s="1"/>
  <c r="AN45" i="3"/>
  <c r="CT45" i="3" s="1" a="1"/>
  <c r="CT45" i="3" s="1"/>
  <c r="CR108" i="10"/>
  <c r="CR76" i="10"/>
  <c r="CS111" i="21"/>
  <c r="CS79" i="21"/>
  <c r="CS120" i="12"/>
  <c r="CS123" i="12" s="1"/>
  <c r="CS116" i="12" s="1"/>
  <c r="CS84" i="12"/>
  <c r="CS69" i="9"/>
  <c r="CS101" i="9"/>
  <c r="CS117" i="5"/>
  <c r="CS85" i="5"/>
  <c r="CS112" i="21"/>
  <c r="CS80" i="21"/>
  <c r="AN46" i="17"/>
  <c r="CT46" i="17" s="1" a="1"/>
  <c r="CT46" i="17" s="1"/>
  <c r="AN38" i="9"/>
  <c r="CT38" i="9" s="1" a="1"/>
  <c r="CT38" i="9" s="1"/>
  <c r="AO21" i="8"/>
  <c r="CU21" i="8" s="1" a="1"/>
  <c r="CU21" i="8" s="1"/>
  <c r="AO44" i="1"/>
  <c r="CU44" i="1" s="1" a="1"/>
  <c r="CU44" i="1" s="1"/>
  <c r="AO17" i="13"/>
  <c r="CU17" i="13" s="1" a="1"/>
  <c r="CU17" i="13" s="1"/>
  <c r="CR112" i="2"/>
  <c r="CR80" i="2"/>
  <c r="CS83" i="18"/>
  <c r="CS115" i="18"/>
  <c r="CS73" i="20"/>
  <c r="CS105" i="20"/>
  <c r="CS69" i="10"/>
  <c r="CS101" i="10"/>
  <c r="CS54" i="3"/>
  <c r="CS86" i="3"/>
  <c r="AO39" i="11"/>
  <c r="CU39" i="11" s="1" a="1"/>
  <c r="CU39" i="11" s="1"/>
  <c r="AN29" i="4"/>
  <c r="CT29" i="4" s="1" a="1"/>
  <c r="CT29" i="4" s="1"/>
  <c r="AO24" i="1"/>
  <c r="CU24" i="1" s="1" a="1"/>
  <c r="CU24" i="1" s="1"/>
  <c r="AO45" i="15"/>
  <c r="CU45" i="15" s="1" a="1"/>
  <c r="CU45" i="15" s="1"/>
  <c r="AO46" i="7"/>
  <c r="CU46" i="7" s="1" a="1"/>
  <c r="CU46" i="7" s="1"/>
  <c r="CR80" i="13"/>
  <c r="CR112" i="13"/>
  <c r="AN19" i="17"/>
  <c r="CT19" i="17" s="1" a="1"/>
  <c r="CT19" i="17" s="1"/>
  <c r="CS66" i="8"/>
  <c r="CS98" i="8"/>
  <c r="CR111" i="14"/>
  <c r="CR79" i="14"/>
  <c r="CS108" i="2"/>
  <c r="CS76" i="2"/>
  <c r="CS98" i="5"/>
  <c r="CS66" i="5"/>
  <c r="CR57" i="18"/>
  <c r="CR89" i="18"/>
  <c r="CR94" i="14"/>
  <c r="CR62" i="14"/>
  <c r="CR108" i="11"/>
  <c r="CR76" i="11"/>
  <c r="CR97" i="8"/>
  <c r="CR65" i="8"/>
  <c r="CR77" i="6"/>
  <c r="CR109" i="6"/>
  <c r="AO23" i="6"/>
  <c r="CU23" i="6" s="1" a="1"/>
  <c r="CU23" i="6" s="1"/>
  <c r="AN35" i="21"/>
  <c r="CT35" i="21" s="1" a="1"/>
  <c r="CT35" i="21" s="1"/>
  <c r="CS107" i="10"/>
  <c r="CS75" i="10"/>
  <c r="CS59" i="19"/>
  <c r="CS91" i="19"/>
  <c r="CS92" i="17"/>
  <c r="CS60" i="17"/>
  <c r="CR86" i="19"/>
  <c r="CR54" i="19"/>
  <c r="AO19" i="19"/>
  <c r="CU19" i="19" s="1" a="1"/>
  <c r="CU19" i="19" s="1"/>
  <c r="AO22" i="8"/>
  <c r="CU22" i="8" s="1" a="1"/>
  <c r="CU22" i="8" s="1"/>
  <c r="AO36" i="1"/>
  <c r="CU36" i="1" s="1" a="1"/>
  <c r="CU36" i="1" s="1"/>
  <c r="AN28" i="13"/>
  <c r="CT28" i="13" s="1" a="1"/>
  <c r="CT28" i="13" s="1"/>
  <c r="AO23" i="13"/>
  <c r="CU23" i="13" s="1" a="1"/>
  <c r="CU23" i="13" s="1"/>
  <c r="AO38" i="13"/>
  <c r="CU38" i="13" s="1" a="1"/>
  <c r="CU38" i="13" s="1"/>
  <c r="AN18" i="4"/>
  <c r="CT18" i="4" s="1" a="1"/>
  <c r="CT18" i="4" s="1"/>
  <c r="AN30" i="21"/>
  <c r="CT30" i="21" s="1" a="1"/>
  <c r="CT30" i="21" s="1"/>
  <c r="AO19" i="20"/>
  <c r="CU19" i="20" s="1" a="1"/>
  <c r="CU19" i="20" s="1"/>
  <c r="AN33" i="13"/>
  <c r="CT33" i="13" s="1" a="1"/>
  <c r="CT33" i="13" s="1"/>
  <c r="CS115" i="13"/>
  <c r="CS83" i="13"/>
  <c r="CR65" i="19"/>
  <c r="CR97" i="19"/>
  <c r="CS94" i="21"/>
  <c r="CS62" i="21"/>
  <c r="CR115" i="3"/>
  <c r="CR83" i="3"/>
  <c r="CR108" i="17"/>
  <c r="CR76" i="17"/>
  <c r="CS81" i="8"/>
  <c r="CS113" i="8"/>
  <c r="CS91" i="12"/>
  <c r="CS59" i="12"/>
  <c r="CS66" i="19"/>
  <c r="CS98" i="19"/>
  <c r="CS55" i="19"/>
  <c r="CS87" i="19"/>
  <c r="CS100" i="7"/>
  <c r="CS68" i="7"/>
  <c r="CR70" i="18"/>
  <c r="CR102" i="18"/>
  <c r="CS76" i="3"/>
  <c r="CS108" i="3"/>
  <c r="CR113" i="5"/>
  <c r="CR81" i="5"/>
  <c r="CR65" i="9"/>
  <c r="CR97" i="9"/>
  <c r="CS91" i="2"/>
  <c r="CS59" i="2"/>
  <c r="CS79" i="8"/>
  <c r="CS111" i="8"/>
  <c r="AO39" i="20"/>
  <c r="CU39" i="20" s="1" a="1"/>
  <c r="CU39" i="20" s="1"/>
  <c r="AN28" i="20"/>
  <c r="CT28" i="20" s="1" a="1"/>
  <c r="CT28" i="20" s="1"/>
  <c r="AO23" i="10"/>
  <c r="CU23" i="10" s="1" a="1"/>
  <c r="CU23" i="10" s="1"/>
  <c r="AO37" i="8"/>
  <c r="CU37" i="8" s="1" a="1"/>
  <c r="CU37" i="8" s="1"/>
  <c r="CR57" i="9"/>
  <c r="CR89" i="9"/>
  <c r="CS106" i="2"/>
  <c r="CS74" i="2"/>
  <c r="CS120" i="17"/>
  <c r="CS123" i="17" s="1"/>
  <c r="CS116" i="17" s="1"/>
  <c r="CS84" i="17"/>
  <c r="CR109" i="14"/>
  <c r="CR77" i="14"/>
  <c r="AM15" i="8"/>
  <c r="CS15" i="8" s="1" a="1"/>
  <c r="CS15" i="8" s="1"/>
  <c r="AL47" i="8"/>
  <c r="AN39" i="9"/>
  <c r="CT39" i="9" s="1" a="1"/>
  <c r="CT39" i="9" s="1"/>
  <c r="AO17" i="8"/>
  <c r="CU17" i="8" s="1" a="1"/>
  <c r="CU17" i="8" s="1"/>
  <c r="AN16" i="21"/>
  <c r="CT16" i="21" s="1" a="1"/>
  <c r="CT16" i="21" s="1"/>
  <c r="AO24" i="9"/>
  <c r="CU24" i="9" s="1" a="1"/>
  <c r="CU24" i="9" s="1"/>
  <c r="AO19" i="8"/>
  <c r="CU19" i="8" s="1" a="1"/>
  <c r="CU19" i="8" s="1"/>
  <c r="AO37" i="9"/>
  <c r="CU37" i="9" s="1" a="1"/>
  <c r="CU37" i="9" s="1"/>
  <c r="AO16" i="9"/>
  <c r="CU16" i="9" s="1" a="1"/>
  <c r="CU16" i="9" s="1"/>
  <c r="AO34" i="18"/>
  <c r="CU34" i="18" s="1" a="1"/>
  <c r="CU34" i="18" s="1"/>
  <c r="AO32" i="14"/>
  <c r="CU32" i="14" s="1" a="1"/>
  <c r="CU32" i="14" s="1"/>
  <c r="AO33" i="16"/>
  <c r="CU33" i="16" s="1" a="1"/>
  <c r="CU33" i="16" s="1"/>
  <c r="AO27" i="1"/>
  <c r="CU27" i="1" s="1" a="1"/>
  <c r="CU27" i="1" s="1"/>
  <c r="AO31" i="5"/>
  <c r="CU31" i="5" s="1" a="1"/>
  <c r="CU31" i="5" s="1"/>
  <c r="AO22" i="16"/>
  <c r="CU22" i="16" s="1" a="1"/>
  <c r="CU22" i="16" s="1"/>
  <c r="AO41" i="1"/>
  <c r="CU41" i="1" s="1" a="1"/>
  <c r="CU41" i="1" s="1"/>
  <c r="AN21" i="20"/>
  <c r="CT21" i="20" s="1" a="1"/>
  <c r="CT21" i="20" s="1"/>
  <c r="AO20" i="15"/>
  <c r="CU20" i="15" s="1" a="1"/>
  <c r="CU20" i="15" s="1"/>
  <c r="AN30" i="12"/>
  <c r="CT30" i="12" s="1" a="1"/>
  <c r="CT30" i="12" s="1"/>
  <c r="AO33" i="5"/>
  <c r="CU33" i="5" s="1" a="1"/>
  <c r="CU33" i="5" s="1"/>
  <c r="AN20" i="3"/>
  <c r="CT20" i="3" s="1" a="1"/>
  <c r="CT20" i="3" s="1"/>
  <c r="CR100" i="19"/>
  <c r="CR68" i="19"/>
  <c r="CS70" i="6"/>
  <c r="CS102" i="6"/>
  <c r="CR92" i="11"/>
  <c r="CR60" i="11"/>
  <c r="CS65" i="6"/>
  <c r="CS97" i="6"/>
  <c r="CS112" i="15"/>
  <c r="CS80" i="15"/>
  <c r="CS110" i="13"/>
  <c r="CS78" i="13"/>
  <c r="AN27" i="10"/>
  <c r="CT27" i="10" s="1" a="1"/>
  <c r="CT27" i="10" s="1"/>
  <c r="AN19" i="4"/>
  <c r="CT19" i="4" s="1" a="1"/>
  <c r="CT19" i="4" s="1"/>
  <c r="AN35" i="11"/>
  <c r="CT35" i="11" s="1" a="1"/>
  <c r="CT35" i="11" s="1"/>
  <c r="AN32" i="4"/>
  <c r="CT32" i="4" s="1" a="1"/>
  <c r="CT32" i="4" s="1"/>
  <c r="AO31" i="16"/>
  <c r="CU31" i="16" s="1" a="1"/>
  <c r="CU31" i="16" s="1"/>
  <c r="AO41" i="7"/>
  <c r="CU41" i="7" s="1" a="1"/>
  <c r="CU41" i="7" s="1"/>
  <c r="AO19" i="9"/>
  <c r="CU19" i="9" s="1" a="1"/>
  <c r="CU19" i="9" s="1"/>
  <c r="AN24" i="7"/>
  <c r="CT24" i="7" s="1" a="1"/>
  <c r="CT24" i="7" s="1"/>
  <c r="AO25" i="4"/>
  <c r="CU25" i="4" s="1" a="1"/>
  <c r="CU25" i="4" s="1"/>
  <c r="AO21" i="18"/>
  <c r="CU21" i="18" s="1" a="1"/>
  <c r="CU21" i="18" s="1"/>
  <c r="AO33" i="12"/>
  <c r="CU33" i="12" s="1" a="1"/>
  <c r="CU33" i="12" s="1"/>
  <c r="AO24" i="16"/>
  <c r="CU24" i="16" s="1" a="1"/>
  <c r="CU24" i="16" s="1"/>
  <c r="AN26" i="15"/>
  <c r="CT26" i="15" s="1" a="1"/>
  <c r="CT26" i="15" s="1"/>
  <c r="AO33" i="15"/>
  <c r="CU33" i="15" s="1" a="1"/>
  <c r="CU33" i="15" s="1"/>
  <c r="AN39" i="10"/>
  <c r="CT39" i="10" s="1" a="1"/>
  <c r="CT39" i="10" s="1"/>
  <c r="CR96" i="3"/>
  <c r="CR64" i="3"/>
  <c r="CR99" i="10"/>
  <c r="CR67" i="10"/>
  <c r="CS70" i="1"/>
  <c r="CS102" i="1"/>
  <c r="AN15" i="4"/>
  <c r="CT15" i="4" s="1" a="1"/>
  <c r="CT15" i="4" s="1"/>
  <c r="AM47" i="4"/>
  <c r="AN41" i="4"/>
  <c r="CT41" i="4" s="1" a="1"/>
  <c r="CT41" i="4" s="1"/>
  <c r="AO25" i="1"/>
  <c r="CU25" i="1" s="1" a="1"/>
  <c r="CU25" i="1" s="1"/>
  <c r="AO38" i="21"/>
  <c r="CU38" i="21" s="1" a="1"/>
  <c r="CU38" i="21" s="1"/>
  <c r="AO25" i="13"/>
  <c r="CU25" i="13" s="1" a="1"/>
  <c r="CU25" i="13" s="1"/>
  <c r="AO22" i="6"/>
  <c r="CU22" i="6" s="1" a="1"/>
  <c r="CU22" i="6" s="1"/>
  <c r="AN44" i="4"/>
  <c r="CT44" i="4" s="1" a="1"/>
  <c r="CT44" i="4" s="1"/>
  <c r="AO27" i="4"/>
  <c r="CU27" i="4" s="1" a="1"/>
  <c r="CU27" i="4" s="1"/>
  <c r="AO42" i="9"/>
  <c r="CU42" i="9" s="1" a="1"/>
  <c r="CU42" i="9" s="1"/>
  <c r="AN30" i="14"/>
  <c r="CT30" i="14" s="1" a="1"/>
  <c r="CT30" i="14" s="1"/>
  <c r="AO24" i="2"/>
  <c r="CU24" i="2" s="1" a="1"/>
  <c r="CU24" i="2" s="1"/>
  <c r="AN18" i="15"/>
  <c r="CT18" i="15" s="1" a="1"/>
  <c r="CT18" i="15" s="1"/>
  <c r="AO39" i="21"/>
  <c r="CU39" i="21" s="1" a="1"/>
  <c r="CU39" i="21" s="1"/>
  <c r="AO30" i="16"/>
  <c r="CU30" i="16" s="1" a="1"/>
  <c r="CU30" i="16" s="1"/>
  <c r="AN18" i="12"/>
  <c r="CT18" i="12" s="1" a="1"/>
  <c r="CT18" i="12" s="1"/>
  <c r="AN38" i="19"/>
  <c r="CT38" i="19" s="1" a="1"/>
  <c r="CT38" i="19" s="1"/>
  <c r="AO26" i="11"/>
  <c r="CU26" i="11" s="1" a="1"/>
  <c r="CU26" i="11" s="1"/>
  <c r="AN19" i="2"/>
  <c r="CT19" i="2" s="1" a="1"/>
  <c r="CT19" i="2" s="1"/>
  <c r="AO34" i="16"/>
  <c r="CU34" i="16" s="1" a="1"/>
  <c r="CU34" i="16" s="1"/>
  <c r="AN17" i="2"/>
  <c r="CT17" i="2" s="1" a="1"/>
  <c r="CT17" i="2" s="1"/>
  <c r="AO23" i="5"/>
  <c r="CU23" i="5" s="1" a="1"/>
  <c r="CU23" i="5" s="1"/>
  <c r="AO20" i="8"/>
  <c r="CU20" i="8" s="1" a="1"/>
  <c r="CU20" i="8" s="1"/>
  <c r="AO18" i="20"/>
  <c r="CU18" i="20" s="1" a="1"/>
  <c r="CU18" i="20" s="1"/>
  <c r="AN34" i="5"/>
  <c r="CT34" i="5" s="1" a="1"/>
  <c r="CT34" i="5" s="1"/>
  <c r="AO20" i="5"/>
  <c r="CU20" i="5" s="1" a="1"/>
  <c r="CU20" i="5" s="1"/>
  <c r="AO22" i="14"/>
  <c r="CU22" i="14" s="1" a="1"/>
  <c r="CU22" i="14" s="1"/>
  <c r="AN42" i="16"/>
  <c r="CT42" i="16" s="1" a="1"/>
  <c r="CT42" i="16" s="1"/>
  <c r="AO40" i="3"/>
  <c r="CU40" i="3" s="1" a="1"/>
  <c r="CU40" i="3" s="1"/>
  <c r="AN39" i="15"/>
  <c r="CT39" i="15" s="1" a="1"/>
  <c r="CT39" i="15" s="1"/>
  <c r="AO25" i="9"/>
  <c r="CU25" i="9" s="1" a="1"/>
  <c r="CU25" i="9" s="1"/>
  <c r="AO33" i="6"/>
  <c r="CU33" i="6" s="1" a="1"/>
  <c r="CU33" i="6" s="1"/>
  <c r="AN43" i="12"/>
  <c r="CT43" i="12" s="1" a="1"/>
  <c r="CT43" i="12" s="1"/>
  <c r="AO42" i="18"/>
  <c r="CU42" i="18" s="1" a="1"/>
  <c r="CU42" i="18" s="1"/>
  <c r="AO39" i="14"/>
  <c r="CU39" i="14" s="1" a="1"/>
  <c r="CU39" i="14" s="1"/>
  <c r="AN32" i="6"/>
  <c r="CT32" i="6" s="1" a="1"/>
  <c r="CT32" i="6" s="1"/>
  <c r="AO30" i="11"/>
  <c r="CU30" i="11" s="1" a="1"/>
  <c r="CU30" i="11" s="1"/>
  <c r="AO28" i="5"/>
  <c r="CU28" i="5" s="1" a="1"/>
  <c r="CU28" i="5" s="1"/>
  <c r="AN32" i="20"/>
  <c r="CT32" i="20" s="1" a="1"/>
  <c r="CT32" i="20" s="1"/>
  <c r="CR101" i="15"/>
  <c r="CR69" i="15"/>
  <c r="CS89" i="16"/>
  <c r="CS57" i="16"/>
  <c r="CS69" i="6"/>
  <c r="CS101" i="6"/>
  <c r="CS92" i="21"/>
  <c r="CS60" i="21"/>
  <c r="CS96" i="10"/>
  <c r="CS64" i="10"/>
  <c r="CS117" i="21"/>
  <c r="CS85" i="21"/>
  <c r="CR110" i="5"/>
  <c r="CR78" i="5"/>
  <c r="CR69" i="7"/>
  <c r="CR101" i="7"/>
  <c r="CS104" i="21"/>
  <c r="CS72" i="21"/>
  <c r="CS77" i="18"/>
  <c r="CS109" i="18"/>
  <c r="CS120" i="13"/>
  <c r="CS123" i="13" s="1"/>
  <c r="CS116" i="13" s="1"/>
  <c r="CS84" i="13"/>
  <c r="CR89" i="3"/>
  <c r="CR57" i="3"/>
  <c r="CR100" i="20"/>
  <c r="CR68" i="20"/>
  <c r="CR120" i="5"/>
  <c r="CR123" i="5" s="1"/>
  <c r="CR116" i="5" s="1"/>
  <c r="CR84" i="5"/>
  <c r="CR113" i="14"/>
  <c r="CR81" i="14"/>
  <c r="CS62" i="19"/>
  <c r="CS94" i="19"/>
  <c r="CS107" i="6"/>
  <c r="CS75" i="6"/>
  <c r="CS99" i="7"/>
  <c r="CS67" i="7"/>
  <c r="CS96" i="2"/>
  <c r="CS64" i="2"/>
  <c r="CS74" i="10"/>
  <c r="CS106" i="10"/>
  <c r="CS109" i="5"/>
  <c r="CS77" i="5"/>
  <c r="AN37" i="10"/>
  <c r="CT37" i="10" s="1" a="1"/>
  <c r="CT37" i="10" s="1"/>
  <c r="AO40" i="21"/>
  <c r="CU40" i="21" s="1" a="1"/>
  <c r="CU40" i="21" s="1"/>
  <c r="AO45" i="12"/>
  <c r="CU45" i="12" s="1" a="1"/>
  <c r="CU45" i="12" s="1"/>
  <c r="AO30" i="9"/>
  <c r="CU30" i="9" s="1" a="1"/>
  <c r="CU30" i="9" s="1"/>
  <c r="AO46" i="5"/>
  <c r="CU46" i="5" s="1" a="1"/>
  <c r="CU46" i="5" s="1"/>
  <c r="AO41" i="21"/>
  <c r="CU41" i="21" s="1" a="1"/>
  <c r="CU41" i="21" s="1"/>
  <c r="CS81" i="1"/>
  <c r="CS113" i="1"/>
  <c r="CR99" i="21"/>
  <c r="CR67" i="21"/>
  <c r="CS105" i="7"/>
  <c r="CS73" i="7"/>
  <c r="CR105" i="2"/>
  <c r="CR73" i="2"/>
  <c r="CR96" i="20"/>
  <c r="CR64" i="20"/>
  <c r="AN41" i="2"/>
  <c r="CT41" i="2" s="1" a="1"/>
  <c r="CT41" i="2" s="1"/>
  <c r="AO44" i="18"/>
  <c r="CU44" i="18" s="1" a="1"/>
  <c r="CU44" i="18" s="1"/>
  <c r="AO34" i="20"/>
  <c r="CU34" i="20" s="1" a="1"/>
  <c r="CU34" i="20" s="1"/>
  <c r="AO30" i="10"/>
  <c r="CU30" i="10" s="1" a="1"/>
  <c r="CU30" i="10" s="1"/>
  <c r="CS110" i="16"/>
  <c r="CS78" i="16"/>
  <c r="CS103" i="2"/>
  <c r="CS71" i="2"/>
  <c r="CS59" i="1"/>
  <c r="CS91" i="1"/>
  <c r="CR85" i="18"/>
  <c r="CR117" i="18"/>
  <c r="CS97" i="17"/>
  <c r="CS65" i="17"/>
  <c r="AO15" i="20"/>
  <c r="CU15" i="20" s="1" a="1"/>
  <c r="CU15" i="20" s="1"/>
  <c r="AN41" i="13"/>
  <c r="CT41" i="13" s="1" a="1"/>
  <c r="CT41" i="13" s="1"/>
  <c r="CQ86" i="21"/>
  <c r="CQ54" i="21"/>
  <c r="AO27" i="8"/>
  <c r="CU27" i="8" s="1" a="1"/>
  <c r="CU27" i="8" s="1"/>
  <c r="AN40" i="14"/>
  <c r="CT40" i="14" s="1" a="1"/>
  <c r="CT40" i="14" s="1"/>
  <c r="AO37" i="2"/>
  <c r="CU37" i="2" s="1" a="1"/>
  <c r="CU37" i="2" s="1"/>
  <c r="AO27" i="5"/>
  <c r="CU27" i="5" s="1" a="1"/>
  <c r="CU27" i="5" s="1"/>
  <c r="AN18" i="18"/>
  <c r="CT18" i="18" s="1" a="1"/>
  <c r="CT18" i="18" s="1"/>
  <c r="AN23" i="14"/>
  <c r="CT23" i="14" s="1" a="1"/>
  <c r="CT23" i="14" s="1"/>
  <c r="AO43" i="14"/>
  <c r="CU43" i="14" s="1" a="1"/>
  <c r="CU43" i="14" s="1"/>
  <c r="AO30" i="18"/>
  <c r="CU30" i="18" s="1" a="1"/>
  <c r="CU30" i="18" s="1"/>
  <c r="AO35" i="12"/>
  <c r="CU35" i="12" s="1" a="1"/>
  <c r="CU35" i="12" s="1"/>
  <c r="AN16" i="7"/>
  <c r="CT16" i="7" s="1" a="1"/>
  <c r="CT16" i="7" s="1"/>
  <c r="AN20" i="16"/>
  <c r="CT20" i="16" s="1" a="1"/>
  <c r="CT20" i="16" s="1"/>
  <c r="CR54" i="6"/>
  <c r="CR86" i="6"/>
  <c r="CR117" i="14"/>
  <c r="CR85" i="14"/>
  <c r="CS57" i="10"/>
  <c r="CS89" i="10"/>
  <c r="AN23" i="2"/>
  <c r="CT23" i="2" s="1" a="1"/>
  <c r="CT23" i="2" s="1"/>
  <c r="AO20" i="19"/>
  <c r="CU20" i="19" s="1" a="1"/>
  <c r="CU20" i="19" s="1"/>
  <c r="AO21" i="17"/>
  <c r="CU21" i="17" s="1" a="1"/>
  <c r="CU21" i="17" s="1"/>
  <c r="CS75" i="9"/>
  <c r="CS107" i="9"/>
  <c r="CS102" i="7"/>
  <c r="CS70" i="7"/>
  <c r="CR73" i="9"/>
  <c r="CR105" i="9"/>
  <c r="CS83" i="20"/>
  <c r="CS115" i="20"/>
  <c r="CS96" i="18"/>
  <c r="CS64" i="18"/>
  <c r="CS72" i="19"/>
  <c r="CS104" i="19"/>
  <c r="CS110" i="6"/>
  <c r="CS78" i="6"/>
  <c r="CR112" i="20"/>
  <c r="CR80" i="20"/>
  <c r="AO44" i="13"/>
  <c r="CU44" i="13" s="1" a="1"/>
  <c r="CU44" i="13" s="1"/>
  <c r="AN26" i="19"/>
  <c r="CT26" i="19" s="1" a="1"/>
  <c r="CT26" i="19" s="1"/>
  <c r="AO23" i="21"/>
  <c r="CU23" i="21" s="1" a="1"/>
  <c r="CU23" i="21" s="1"/>
  <c r="AN44" i="3"/>
  <c r="CT44" i="3" s="1" a="1"/>
  <c r="CT44" i="3" s="1"/>
  <c r="AN37" i="17"/>
  <c r="CT37" i="17" s="1" a="1"/>
  <c r="CT37" i="17" s="1"/>
  <c r="AO42" i="8"/>
  <c r="CU42" i="8" s="1" a="1"/>
  <c r="CU42" i="8" s="1"/>
  <c r="AO20" i="12"/>
  <c r="CU20" i="12" s="1" a="1"/>
  <c r="CU20" i="12" s="1"/>
  <c r="AO27" i="19"/>
  <c r="CU27" i="19" s="1" a="1"/>
  <c r="CU27" i="19" s="1"/>
  <c r="AO16" i="19"/>
  <c r="CU16" i="19" s="1" a="1"/>
  <c r="CU16" i="19" s="1"/>
  <c r="AO29" i="7"/>
  <c r="CU29" i="7" s="1" a="1"/>
  <c r="CU29" i="7" s="1"/>
  <c r="AN31" i="18"/>
  <c r="CT31" i="18" s="1" a="1"/>
  <c r="CT31" i="18" s="1"/>
  <c r="AN15" i="13"/>
  <c r="CT15" i="13" s="1" a="1"/>
  <c r="CT15" i="13" s="1"/>
  <c r="AM47" i="13"/>
  <c r="AO37" i="3"/>
  <c r="CU37" i="3" s="1" a="1"/>
  <c r="CU37" i="3" s="1"/>
  <c r="AN42" i="5"/>
  <c r="CT42" i="5" s="1" a="1"/>
  <c r="CT42" i="5" s="1"/>
  <c r="AN26" i="9"/>
  <c r="CT26" i="9" s="1" a="1"/>
  <c r="CT26" i="9" s="1"/>
  <c r="AO20" i="2"/>
  <c r="CU20" i="2" s="1" a="1"/>
  <c r="CU20" i="2" s="1"/>
  <c r="AO40" i="8"/>
  <c r="CU40" i="8" s="1" a="1"/>
  <c r="CU40" i="8" s="1"/>
  <c r="CS103" i="12"/>
  <c r="CS71" i="12"/>
  <c r="CR66" i="13"/>
  <c r="CR98" i="13"/>
  <c r="CR114" i="13"/>
  <c r="CR82" i="13"/>
  <c r="CS75" i="4"/>
  <c r="CS107" i="4"/>
  <c r="AN18" i="9"/>
  <c r="CT18" i="9" s="1" a="1"/>
  <c r="CT18" i="9" s="1"/>
  <c r="AO35" i="2"/>
  <c r="CU35" i="2" s="1" a="1"/>
  <c r="CU35" i="2" s="1"/>
  <c r="AO45" i="17"/>
  <c r="CU45" i="17" s="1" a="1"/>
  <c r="CU45" i="17" s="1"/>
  <c r="AN38" i="14"/>
  <c r="CT38" i="14" s="1" a="1"/>
  <c r="CT38" i="14" s="1"/>
  <c r="CS72" i="1"/>
  <c r="CS104" i="1"/>
  <c r="CS91" i="13"/>
  <c r="CS59" i="13"/>
  <c r="CS108" i="7"/>
  <c r="CS76" i="7"/>
  <c r="CS61" i="11"/>
  <c r="CS93" i="11"/>
  <c r="CS55" i="1"/>
  <c r="CS87" i="1"/>
  <c r="CS110" i="2"/>
  <c r="CS78" i="2"/>
  <c r="CR77" i="16"/>
  <c r="CR109" i="16"/>
  <c r="CS97" i="13"/>
  <c r="CS65" i="13"/>
  <c r="CR89" i="2"/>
  <c r="CR57" i="2"/>
  <c r="CS85" i="6"/>
  <c r="CS117" i="6"/>
  <c r="CS93" i="7"/>
  <c r="CS61" i="7"/>
  <c r="CR79" i="18"/>
  <c r="CR111" i="18"/>
  <c r="CS106" i="17"/>
  <c r="CS74" i="17"/>
  <c r="CS103" i="17"/>
  <c r="CS71" i="17"/>
  <c r="CS94" i="16"/>
  <c r="CS62" i="16"/>
  <c r="CS113" i="21"/>
  <c r="CS81" i="21"/>
  <c r="CS106" i="7"/>
  <c r="CS74" i="7"/>
  <c r="CR95" i="21"/>
  <c r="CR63" i="21"/>
  <c r="CQ86" i="9"/>
  <c r="CQ54" i="9"/>
  <c r="AN29" i="19"/>
  <c r="CT29" i="19" s="1" a="1"/>
  <c r="CT29" i="19" s="1"/>
  <c r="AO31" i="6"/>
  <c r="CU31" i="6" s="1" a="1"/>
  <c r="CU31" i="6" s="1"/>
  <c r="AN21" i="11"/>
  <c r="CT21" i="11" s="1" a="1"/>
  <c r="CT21" i="11" s="1"/>
  <c r="AO26" i="6"/>
  <c r="CU26" i="6" s="1" a="1"/>
  <c r="CU26" i="6" s="1"/>
  <c r="AO41" i="15"/>
  <c r="CU41" i="15" s="1" a="1"/>
  <c r="CU41" i="15" s="1"/>
  <c r="AO39" i="13"/>
  <c r="CU39" i="13" s="1" a="1"/>
  <c r="CU39" i="13" s="1"/>
  <c r="CR120" i="11"/>
  <c r="CR123" i="11" s="1"/>
  <c r="CR116" i="11" s="1"/>
  <c r="CR84" i="11"/>
  <c r="CR88" i="6"/>
  <c r="CR56" i="6"/>
  <c r="CS73" i="6"/>
  <c r="CS105" i="6"/>
  <c r="CS59" i="11"/>
  <c r="CS91" i="11"/>
  <c r="CS85" i="11"/>
  <c r="CS117" i="11"/>
  <c r="CS120" i="7"/>
  <c r="CS123" i="7" s="1"/>
  <c r="CS116" i="7" s="1"/>
  <c r="CS84" i="7"/>
  <c r="CS63" i="10"/>
  <c r="CS95" i="10"/>
  <c r="CR102" i="11"/>
  <c r="CR70" i="11"/>
  <c r="CS100" i="17"/>
  <c r="CS68" i="17"/>
  <c r="CS66" i="20"/>
  <c r="CS98" i="20"/>
  <c r="CS79" i="20"/>
  <c r="CS111" i="20"/>
  <c r="CR105" i="4"/>
  <c r="CR73" i="4"/>
  <c r="CS80" i="19"/>
  <c r="CS112" i="19"/>
  <c r="CR111" i="5"/>
  <c r="CR79" i="5"/>
  <c r="CR107" i="2"/>
  <c r="CR75" i="2"/>
  <c r="AN25" i="3"/>
  <c r="CT25" i="3" s="1" a="1"/>
  <c r="CT25" i="3" s="1"/>
  <c r="AN28" i="10"/>
  <c r="CT28" i="10" s="1" a="1"/>
  <c r="CT28" i="10" s="1"/>
  <c r="AO31" i="1"/>
  <c r="CU31" i="1" s="1" a="1"/>
  <c r="CU31" i="1" s="1"/>
  <c r="CS113" i="15"/>
  <c r="CS81" i="15"/>
  <c r="CR100" i="13"/>
  <c r="CR68" i="13"/>
  <c r="CS68" i="8"/>
  <c r="CS100" i="8"/>
  <c r="CR96" i="17"/>
  <c r="CR64" i="17"/>
  <c r="CR117" i="15"/>
  <c r="CR85" i="15"/>
  <c r="CR104" i="17"/>
  <c r="CR72" i="17"/>
  <c r="CS75" i="8"/>
  <c r="CS107" i="8"/>
  <c r="CR91" i="21"/>
  <c r="CR59" i="21"/>
  <c r="CS113" i="13"/>
  <c r="CS81" i="13"/>
  <c r="CS76" i="14"/>
  <c r="CS108" i="14"/>
  <c r="CS78" i="8"/>
  <c r="CS110" i="8"/>
  <c r="CS70" i="3"/>
  <c r="CS102" i="3"/>
  <c r="CS67" i="4"/>
  <c r="CS99" i="4"/>
  <c r="CS61" i="10"/>
  <c r="CS93" i="10"/>
  <c r="CR104" i="8"/>
  <c r="CR72" i="8"/>
  <c r="CS107" i="7"/>
  <c r="CS75" i="7"/>
  <c r="CS114" i="1"/>
  <c r="CS82" i="1"/>
  <c r="CS59" i="14"/>
  <c r="CS91" i="14"/>
  <c r="CS111" i="16"/>
  <c r="CS79" i="16"/>
  <c r="CS100" i="2"/>
  <c r="CS68" i="2"/>
  <c r="CS88" i="15"/>
  <c r="CS56" i="15"/>
  <c r="CR62" i="18"/>
  <c r="CR94" i="18"/>
  <c r="CR90" i="14"/>
  <c r="CR58" i="14"/>
  <c r="CR112" i="10"/>
  <c r="CR80" i="10"/>
  <c r="CS102" i="13"/>
  <c r="CS70" i="13"/>
  <c r="CS88" i="16"/>
  <c r="CS56" i="16"/>
  <c r="CS114" i="5"/>
  <c r="CS82" i="5"/>
  <c r="CR99" i="8"/>
  <c r="CR67" i="8"/>
  <c r="CS100" i="16"/>
  <c r="CS68" i="16"/>
  <c r="CS77" i="1"/>
  <c r="CS109" i="1"/>
  <c r="CR89" i="8"/>
  <c r="CR57" i="8"/>
  <c r="CS115" i="7"/>
  <c r="CS83" i="7"/>
  <c r="CS61" i="19"/>
  <c r="CS93" i="19"/>
  <c r="AN30" i="15"/>
  <c r="CT30" i="15" s="1" a="1"/>
  <c r="CT30" i="15" s="1"/>
  <c r="AO18" i="16"/>
  <c r="CU18" i="16" s="1" a="1"/>
  <c r="CU18" i="16" s="1"/>
  <c r="AO30" i="6"/>
  <c r="CU30" i="6" s="1" a="1"/>
  <c r="CU30" i="6" s="1"/>
  <c r="AO21" i="21"/>
  <c r="CU21" i="21" s="1" a="1"/>
  <c r="CU21" i="21" s="1"/>
  <c r="AO25" i="10"/>
  <c r="CU25" i="10" s="1" a="1"/>
  <c r="CU25" i="10" s="1"/>
  <c r="AO46" i="21"/>
  <c r="CU46" i="21" s="1" a="1"/>
  <c r="CU46" i="21" s="1"/>
  <c r="AN39" i="5"/>
  <c r="CT39" i="5" s="1" a="1"/>
  <c r="CT39" i="5" s="1"/>
  <c r="AN30" i="7"/>
  <c r="CT30" i="7" s="1" a="1"/>
  <c r="CT30" i="7" s="1"/>
  <c r="AO33" i="21"/>
  <c r="CU33" i="21" s="1" a="1"/>
  <c r="CU33" i="21" s="1"/>
  <c r="AO38" i="18"/>
  <c r="CU38" i="18" s="1" a="1"/>
  <c r="CU38" i="18" s="1"/>
  <c r="AO45" i="13"/>
  <c r="CU45" i="13" s="1" a="1"/>
  <c r="CU45" i="13" s="1"/>
  <c r="AN18" i="3"/>
  <c r="CT18" i="3" s="1" a="1"/>
  <c r="CT18" i="3" s="1"/>
  <c r="AN29" i="20"/>
  <c r="CT29" i="20" s="1" a="1"/>
  <c r="CT29" i="20" s="1"/>
  <c r="AN45" i="5"/>
  <c r="CT45" i="5" s="1" a="1"/>
  <c r="CT45" i="5" s="1"/>
  <c r="AN42" i="14"/>
  <c r="CT42" i="14" s="1" a="1"/>
  <c r="CT42" i="14" s="1"/>
  <c r="AO23" i="19"/>
  <c r="CU23" i="19" s="1" a="1"/>
  <c r="CU23" i="19" s="1"/>
  <c r="AO36" i="6"/>
  <c r="CU36" i="6" s="1" a="1"/>
  <c r="CU36" i="6" s="1"/>
  <c r="AO28" i="7"/>
  <c r="CU28" i="7" s="1" a="1"/>
  <c r="CU28" i="7" s="1"/>
  <c r="AO25" i="2"/>
  <c r="CU25" i="2" s="1" a="1"/>
  <c r="CU25" i="2" s="1"/>
  <c r="AO35" i="10"/>
  <c r="CU35" i="10" s="1" a="1"/>
  <c r="CU35" i="10" s="1"/>
  <c r="AO38" i="5"/>
  <c r="CU38" i="5" s="1" a="1"/>
  <c r="CU38" i="5" s="1"/>
  <c r="CS68" i="1"/>
  <c r="CS100" i="1"/>
  <c r="CS64" i="11"/>
  <c r="CS96" i="11"/>
  <c r="CS63" i="14"/>
  <c r="CS95" i="14"/>
  <c r="CR87" i="5"/>
  <c r="CR55" i="5"/>
  <c r="CS99" i="16"/>
  <c r="CS67" i="16"/>
  <c r="CS99" i="9"/>
  <c r="CS67" i="9"/>
  <c r="CS91" i="7"/>
  <c r="CS59" i="7"/>
  <c r="CR111" i="12"/>
  <c r="CR79" i="12"/>
  <c r="CQ86" i="18"/>
  <c r="CQ54" i="18"/>
  <c r="AO42" i="1"/>
  <c r="CU42" i="1" s="1" a="1"/>
  <c r="CU42" i="1" s="1"/>
  <c r="AN28" i="21"/>
  <c r="CT28" i="21" s="1" a="1"/>
  <c r="CT28" i="21" s="1"/>
  <c r="AO34" i="7"/>
  <c r="CU34" i="7" s="1" a="1"/>
  <c r="CU34" i="7" s="1"/>
  <c r="AN34" i="2"/>
  <c r="CT34" i="2" s="1" a="1"/>
  <c r="CT34" i="2" s="1"/>
  <c r="AN25" i="20"/>
  <c r="CT25" i="20" s="1" a="1"/>
  <c r="CT25" i="20" s="1"/>
  <c r="CR76" i="16"/>
  <c r="CR108" i="16"/>
  <c r="CS91" i="17"/>
  <c r="CS59" i="17"/>
  <c r="CS88" i="21"/>
  <c r="CS56" i="21"/>
  <c r="CR105" i="19"/>
  <c r="CR73" i="19"/>
  <c r="AO15" i="3"/>
  <c r="CU15" i="3" s="1" a="1"/>
  <c r="CU15" i="3" s="1"/>
  <c r="AO39" i="16"/>
  <c r="CU39" i="16" s="1" a="1"/>
  <c r="CU39" i="16" s="1"/>
  <c r="AO32" i="2"/>
  <c r="CU32" i="2" s="1" a="1"/>
  <c r="CU32" i="2" s="1"/>
  <c r="AO20" i="1"/>
  <c r="CU20" i="1" s="1" a="1"/>
  <c r="CU20" i="1" s="1"/>
  <c r="AN46" i="18"/>
  <c r="CT46" i="18" s="1" a="1"/>
  <c r="CT46" i="18" s="1"/>
  <c r="AO26" i="17"/>
  <c r="CU26" i="17" s="1" a="1"/>
  <c r="CU26" i="17" s="1"/>
  <c r="CR86" i="15"/>
  <c r="CR54" i="15"/>
  <c r="CS90" i="15"/>
  <c r="CS58" i="15"/>
  <c r="CS87" i="17"/>
  <c r="CS55" i="17"/>
  <c r="CR104" i="10"/>
  <c r="CR72" i="10"/>
  <c r="CS82" i="3"/>
  <c r="CS114" i="3"/>
  <c r="CS65" i="20"/>
  <c r="CS97" i="20"/>
  <c r="CR97" i="3"/>
  <c r="CR65" i="3"/>
  <c r="CS89" i="17"/>
  <c r="CS57" i="17"/>
  <c r="CS112" i="12"/>
  <c r="CS80" i="12"/>
  <c r="CR120" i="4"/>
  <c r="CR123" i="4" s="1"/>
  <c r="CR116" i="4" s="1"/>
  <c r="CR84" i="4"/>
  <c r="CS96" i="15"/>
  <c r="CS64" i="15"/>
  <c r="AO38" i="15"/>
  <c r="CU38" i="15" s="1" a="1"/>
  <c r="CU38" i="15" s="1"/>
  <c r="AO34" i="21"/>
  <c r="CU34" i="21" s="1" a="1"/>
  <c r="CU34" i="21" s="1"/>
  <c r="AN20" i="4"/>
  <c r="CT20" i="4" s="1" a="1"/>
  <c r="CT20" i="4" s="1"/>
  <c r="AO46" i="4"/>
  <c r="CU46" i="4" s="1" a="1"/>
  <c r="CU46" i="4" s="1"/>
  <c r="CR94" i="2"/>
  <c r="CR62" i="2"/>
  <c r="AO36" i="10"/>
  <c r="CU36" i="10" s="1" a="1"/>
  <c r="CU36" i="10" s="1"/>
  <c r="CR98" i="17"/>
  <c r="CR66" i="17"/>
  <c r="CS74" i="19"/>
  <c r="CS106" i="19"/>
  <c r="AO18" i="10"/>
  <c r="CU18" i="10" s="1" a="1"/>
  <c r="CU18" i="10" s="1"/>
  <c r="CR103" i="21"/>
  <c r="CR71" i="21"/>
  <c r="CS82" i="14"/>
  <c r="CS114" i="14"/>
  <c r="CS109" i="10"/>
  <c r="CS77" i="10"/>
  <c r="CS69" i="18"/>
  <c r="CS101" i="18"/>
  <c r="AN15" i="19"/>
  <c r="CT15" i="19" s="1" a="1"/>
  <c r="CT15" i="19" s="1"/>
  <c r="AM47" i="19"/>
  <c r="AO36" i="9"/>
  <c r="CU36" i="9" s="1" a="1"/>
  <c r="CU36" i="9" s="1"/>
  <c r="AN27" i="17"/>
  <c r="CT27" i="17" s="1" a="1"/>
  <c r="CT27" i="17" s="1"/>
  <c r="AO31" i="7"/>
  <c r="CU31" i="7" s="1" a="1"/>
  <c r="CU31" i="7" s="1"/>
  <c r="AO35" i="19"/>
  <c r="CU35" i="19" s="1" a="1"/>
  <c r="CU35" i="19" s="1"/>
  <c r="AN34" i="9"/>
  <c r="CT34" i="9" s="1" a="1"/>
  <c r="CT34" i="9" s="1"/>
  <c r="AO44" i="20"/>
  <c r="CU44" i="20" s="1" a="1"/>
  <c r="CU44" i="20" s="1"/>
  <c r="AO25" i="18"/>
  <c r="CU25" i="18" s="1" a="1"/>
  <c r="CU25" i="18" s="1"/>
  <c r="AO33" i="19"/>
  <c r="CU33" i="19" s="1" a="1"/>
  <c r="CU33" i="19" s="1"/>
  <c r="AO39" i="6"/>
  <c r="CU39" i="6" s="1" a="1"/>
  <c r="CU39" i="6" s="1"/>
  <c r="AN41" i="20"/>
  <c r="CT41" i="20" s="1" a="1"/>
  <c r="CT41" i="20" s="1"/>
  <c r="CS102" i="12"/>
  <c r="CS70" i="12"/>
  <c r="CR113" i="19"/>
  <c r="CR81" i="19"/>
  <c r="CS109" i="7"/>
  <c r="CS77" i="7"/>
  <c r="CR57" i="7"/>
  <c r="CR89" i="7"/>
  <c r="CS70" i="9"/>
  <c r="CS102" i="9"/>
  <c r="CS75" i="14"/>
  <c r="CS107" i="14"/>
  <c r="CR74" i="13"/>
  <c r="CR106" i="13"/>
  <c r="CS114" i="9"/>
  <c r="CS82" i="9"/>
  <c r="CS78" i="3"/>
  <c r="CS110" i="3"/>
  <c r="CS58" i="1"/>
  <c r="CS90" i="1"/>
  <c r="CS92" i="7"/>
  <c r="CS60" i="7"/>
  <c r="CR101" i="2"/>
  <c r="CR69" i="2"/>
  <c r="CS84" i="1"/>
  <c r="CS120" i="1"/>
  <c r="CS123" i="1" s="1"/>
  <c r="CS116" i="1" s="1"/>
  <c r="CS115" i="2"/>
  <c r="CS83" i="2"/>
  <c r="CR105" i="15"/>
  <c r="CR73" i="15"/>
  <c r="CS106" i="5"/>
  <c r="CS74" i="5"/>
  <c r="AO32" i="12"/>
  <c r="CU32" i="12" s="1" a="1"/>
  <c r="CU32" i="12" s="1"/>
  <c r="AN27" i="13"/>
  <c r="CT27" i="13" s="1" a="1"/>
  <c r="CT27" i="13" s="1"/>
  <c r="AN43" i="13"/>
  <c r="CT43" i="13" s="1" a="1"/>
  <c r="CT43" i="13" s="1"/>
  <c r="AO36" i="4"/>
  <c r="CU36" i="4" s="1" a="1"/>
  <c r="CU36" i="4" s="1"/>
  <c r="CS65" i="1"/>
  <c r="CS97" i="1"/>
  <c r="CR120" i="14"/>
  <c r="CR123" i="14" s="1"/>
  <c r="CR116" i="14" s="1"/>
  <c r="CR84" i="14"/>
  <c r="CR107" i="3"/>
  <c r="CR75" i="3"/>
  <c r="AO33" i="1"/>
  <c r="CU33" i="1" s="1" a="1"/>
  <c r="CU33" i="1" s="1"/>
  <c r="AO20" i="13"/>
  <c r="CU20" i="13" s="1" a="1"/>
  <c r="CU20" i="13" s="1"/>
  <c r="AO37" i="7"/>
  <c r="CU37" i="7" s="1" a="1"/>
  <c r="CU37" i="7" s="1"/>
  <c r="AO22" i="11"/>
  <c r="CU22" i="11" s="1" a="1"/>
  <c r="CU22" i="11" s="1"/>
  <c r="AO16" i="1"/>
  <c r="CU16" i="1" s="1" a="1"/>
  <c r="CU16" i="1" s="1"/>
  <c r="AO39" i="2"/>
  <c r="CU39" i="2" s="1" a="1"/>
  <c r="CU39" i="2" s="1"/>
  <c r="AN38" i="16"/>
  <c r="CT38" i="16" s="1" a="1"/>
  <c r="CT38" i="16" s="1"/>
  <c r="AO26" i="13"/>
  <c r="CU26" i="13" s="1" a="1"/>
  <c r="CU26" i="13" s="1"/>
  <c r="AN18" i="2"/>
  <c r="CT18" i="2" s="1" a="1"/>
  <c r="CT18" i="2" s="1"/>
  <c r="AO46" i="6"/>
  <c r="CU46" i="6" s="1" a="1"/>
  <c r="CU46" i="6" s="1"/>
  <c r="AO22" i="7"/>
  <c r="CU22" i="7" s="1" a="1"/>
  <c r="CU22" i="7" s="1"/>
  <c r="AN40" i="18"/>
  <c r="CT40" i="18" s="1" a="1"/>
  <c r="CT40" i="18" s="1"/>
  <c r="AO35" i="17"/>
  <c r="CU35" i="17" s="1" a="1"/>
  <c r="CU35" i="17" s="1"/>
  <c r="AO32" i="17"/>
  <c r="CU32" i="17" s="1" a="1"/>
  <c r="CU32" i="17" s="1"/>
  <c r="AO23" i="16"/>
  <c r="CU23" i="16" s="1" a="1"/>
  <c r="CU23" i="16" s="1"/>
  <c r="AO42" i="21"/>
  <c r="CU42" i="21" s="1" a="1"/>
  <c r="CU42" i="21" s="1"/>
  <c r="AO35" i="7"/>
  <c r="CU35" i="7" s="1" a="1"/>
  <c r="CU35" i="7" s="1"/>
  <c r="AN24" i="21"/>
  <c r="CT24" i="21" s="1" a="1"/>
  <c r="CT24" i="21" s="1"/>
  <c r="CR92" i="19"/>
  <c r="CR60" i="19"/>
  <c r="CS112" i="5"/>
  <c r="CS80" i="5"/>
  <c r="CS92" i="15"/>
  <c r="CS60" i="15"/>
  <c r="CS77" i="4"/>
  <c r="CS109" i="4"/>
  <c r="CS54" i="11"/>
  <c r="CS86" i="11"/>
  <c r="CS96" i="5"/>
  <c r="CS64" i="5"/>
  <c r="AN45" i="11"/>
  <c r="CT45" i="11" s="1" a="1"/>
  <c r="CT45" i="11" s="1"/>
  <c r="AN17" i="6"/>
  <c r="CT17" i="6" s="1" a="1"/>
  <c r="CT17" i="6" s="1"/>
  <c r="AO34" i="6"/>
  <c r="CU34" i="6" s="1" a="1"/>
  <c r="CU34" i="6" s="1"/>
  <c r="AO20" i="11"/>
  <c r="CU20" i="11" s="1" a="1"/>
  <c r="CU20" i="11" s="1"/>
  <c r="AO46" i="11"/>
  <c r="CU46" i="11" s="1" a="1"/>
  <c r="CU46" i="11" s="1"/>
  <c r="AO45" i="7"/>
  <c r="CU45" i="7" s="1" a="1"/>
  <c r="CU45" i="7" s="1"/>
  <c r="AO24" i="10"/>
  <c r="CU24" i="10" s="1" a="1"/>
  <c r="CU24" i="10" s="1"/>
  <c r="AN31" i="11"/>
  <c r="CT31" i="11" s="1" a="1"/>
  <c r="CT31" i="11" s="1"/>
  <c r="AO29" i="17"/>
  <c r="CU29" i="17" s="1" a="1"/>
  <c r="CU29" i="17" s="1"/>
  <c r="AO27" i="20"/>
  <c r="CU27" i="20" s="1" a="1"/>
  <c r="CU27" i="20" s="1"/>
  <c r="AO40" i="20"/>
  <c r="CU40" i="20" s="1" a="1"/>
  <c r="CU40" i="20" s="1"/>
  <c r="AN34" i="4"/>
  <c r="CT34" i="4" s="1" a="1"/>
  <c r="CT34" i="4" s="1"/>
  <c r="AO41" i="19"/>
  <c r="CU41" i="19" s="1" a="1"/>
  <c r="CU41" i="19" s="1"/>
  <c r="AN40" i="5"/>
  <c r="CT40" i="5" s="1" a="1"/>
  <c r="CT40" i="5" s="1"/>
  <c r="AN36" i="2"/>
  <c r="CT36" i="2" s="1" a="1"/>
  <c r="CT36" i="2" s="1"/>
  <c r="CR107" i="21"/>
  <c r="CR75" i="21"/>
  <c r="AO42" i="15"/>
  <c r="CU42" i="15" s="1" a="1"/>
  <c r="CU42" i="15" s="1"/>
  <c r="AN29" i="13"/>
  <c r="CT29" i="13" s="1" a="1"/>
  <c r="CT29" i="13" s="1"/>
  <c r="AO29" i="8"/>
  <c r="CU29" i="8" s="1" a="1"/>
  <c r="CU29" i="8" s="1"/>
  <c r="AN25" i="17"/>
  <c r="CT25" i="17" s="1" a="1"/>
  <c r="CT25" i="17" s="1"/>
  <c r="AN46" i="15"/>
  <c r="CT46" i="15" s="1" a="1"/>
  <c r="CT46" i="15" s="1"/>
  <c r="AN33" i="17"/>
  <c r="CT33" i="17" s="1" a="1"/>
  <c r="CT33" i="17" s="1"/>
  <c r="AO36" i="8"/>
  <c r="CU36" i="8" s="1" a="1"/>
  <c r="CU36" i="8" s="1"/>
  <c r="AN20" i="21"/>
  <c r="CT20" i="21" s="1" a="1"/>
  <c r="CT20" i="21" s="1"/>
  <c r="AO42" i="13"/>
  <c r="CU42" i="13" s="1" a="1"/>
  <c r="CU42" i="13" s="1"/>
  <c r="AO37" i="14"/>
  <c r="CU37" i="14" s="1" a="1"/>
  <c r="CU37" i="14" s="1"/>
  <c r="AO39" i="8"/>
  <c r="CU39" i="8" s="1" a="1"/>
  <c r="CU39" i="8" s="1"/>
  <c r="AO31" i="3"/>
  <c r="CU31" i="3" s="1" a="1"/>
  <c r="CU31" i="3" s="1"/>
  <c r="AO28" i="4"/>
  <c r="CU28" i="4" s="1" a="1"/>
  <c r="CU28" i="4" s="1"/>
  <c r="AO22" i="10"/>
  <c r="CU22" i="10" s="1" a="1"/>
  <c r="CU22" i="10" s="1"/>
  <c r="AN33" i="8"/>
  <c r="CT33" i="8" s="1" a="1"/>
  <c r="CT33" i="8" s="1"/>
  <c r="AO36" i="7"/>
  <c r="CU36" i="7" s="1" a="1"/>
  <c r="CU36" i="7" s="1"/>
  <c r="AO43" i="1"/>
  <c r="CU43" i="1" s="1" a="1"/>
  <c r="CU43" i="1" s="1"/>
  <c r="AO20" i="14"/>
  <c r="CU20" i="14" s="1" a="1"/>
  <c r="CU20" i="14" s="1"/>
  <c r="AO40" i="16"/>
  <c r="CU40" i="16" s="1" a="1"/>
  <c r="CU40" i="16" s="1"/>
  <c r="AO29" i="2"/>
  <c r="CU29" i="2" s="1" a="1"/>
  <c r="CU29" i="2" s="1"/>
  <c r="AO17" i="15"/>
  <c r="CU17" i="15" s="1" a="1"/>
  <c r="CU17" i="15" s="1"/>
  <c r="AN23" i="18"/>
  <c r="CT23" i="18" s="1" a="1"/>
  <c r="CT23" i="18" s="1"/>
  <c r="AN19" i="14"/>
  <c r="CT19" i="14" s="1" a="1"/>
  <c r="CT19" i="14" s="1"/>
  <c r="AN41" i="10"/>
  <c r="CT41" i="10" s="1" a="1"/>
  <c r="CT41" i="10" s="1"/>
  <c r="AO31" i="13"/>
  <c r="CU31" i="13" s="1" a="1"/>
  <c r="CU31" i="13" s="1"/>
  <c r="AO17" i="16"/>
  <c r="CU17" i="16" s="1" a="1"/>
  <c r="CU17" i="16" s="1"/>
  <c r="AO43" i="5"/>
  <c r="CU43" i="5" s="1" a="1"/>
  <c r="CU43" i="5" s="1"/>
  <c r="AN28" i="8"/>
  <c r="CT28" i="8" s="1" a="1"/>
  <c r="CT28" i="8" s="1"/>
  <c r="AO29" i="16"/>
  <c r="CU29" i="16" s="1" a="1"/>
  <c r="CU29" i="16" s="1"/>
  <c r="AO38" i="1"/>
  <c r="CU38" i="1" s="1" a="1"/>
  <c r="CU38" i="1" s="1"/>
  <c r="AN18" i="8"/>
  <c r="CT18" i="8" s="1" a="1"/>
  <c r="CT18" i="8" s="1"/>
  <c r="AO44" i="7"/>
  <c r="CU44" i="7" s="1" a="1"/>
  <c r="CU44" i="7" s="1"/>
  <c r="AO22" i="19"/>
  <c r="CU22" i="19" s="1" a="1"/>
  <c r="CU22" i="19" s="1"/>
  <c r="CS104" i="9"/>
  <c r="CS72" i="9"/>
  <c r="CS72" i="14"/>
  <c r="CS104" i="14"/>
  <c r="CS56" i="11"/>
  <c r="CS88" i="11"/>
  <c r="CS115" i="5"/>
  <c r="CS83" i="5"/>
  <c r="CS112" i="17"/>
  <c r="CS80" i="17"/>
  <c r="CR100" i="3"/>
  <c r="CR68" i="3"/>
  <c r="CS107" i="15"/>
  <c r="CS75" i="15"/>
  <c r="CS75" i="20"/>
  <c r="CS107" i="20"/>
  <c r="CS67" i="11"/>
  <c r="CS99" i="11"/>
  <c r="CS58" i="11"/>
  <c r="CS90" i="11"/>
  <c r="CR114" i="15"/>
  <c r="CR82" i="15"/>
  <c r="CR87" i="11"/>
  <c r="CR55" i="11"/>
  <c r="CR99" i="17"/>
  <c r="CR67" i="17"/>
  <c r="CS72" i="18"/>
  <c r="CS104" i="18"/>
  <c r="CR71" i="16"/>
  <c r="CR103" i="16"/>
  <c r="CS102" i="10"/>
  <c r="CS70" i="10"/>
  <c r="CS66" i="14"/>
  <c r="CS98" i="14"/>
  <c r="CS115" i="12"/>
  <c r="CS83" i="12"/>
  <c r="AO29" i="1"/>
  <c r="CU29" i="1" s="1" a="1"/>
  <c r="CU29" i="1" s="1"/>
  <c r="AO25" i="11"/>
  <c r="CU25" i="11" s="1" a="1"/>
  <c r="CU25" i="11" s="1"/>
  <c r="AO24" i="14"/>
  <c r="CU24" i="14" s="1" a="1"/>
  <c r="CU24" i="14" s="1"/>
  <c r="AN16" i="5"/>
  <c r="CT16" i="5" s="1" a="1"/>
  <c r="CT16" i="5" s="1"/>
  <c r="AO28" i="16"/>
  <c r="CU28" i="16" s="1" a="1"/>
  <c r="CU28" i="16" s="1"/>
  <c r="AO28" i="9"/>
  <c r="CU28" i="9" s="1" a="1"/>
  <c r="CU28" i="9" s="1"/>
  <c r="AO20" i="7"/>
  <c r="CU20" i="7" s="1" a="1"/>
  <c r="CU20" i="7" s="1"/>
  <c r="AN40" i="12"/>
  <c r="CT40" i="12" s="1" a="1"/>
  <c r="CT40" i="12" s="1"/>
  <c r="CS99" i="15"/>
  <c r="CS67" i="15"/>
  <c r="CS108" i="15"/>
  <c r="CS76" i="15"/>
  <c r="CS113" i="6"/>
  <c r="CS81" i="6"/>
  <c r="AN37" i="16"/>
  <c r="CT37" i="16" s="1" a="1"/>
  <c r="CT37" i="16" s="1"/>
  <c r="AO20" i="17"/>
  <c r="CU20" i="17" s="1" a="1"/>
  <c r="CU20" i="17" s="1"/>
  <c r="AO17" i="21"/>
  <c r="CU17" i="21" s="1" a="1"/>
  <c r="CU17" i="21" s="1"/>
  <c r="AN34" i="19"/>
  <c r="CT34" i="19" s="1" a="1"/>
  <c r="CT34" i="19" s="1"/>
  <c r="CS96" i="7"/>
  <c r="CS64" i="7"/>
  <c r="CR113" i="4"/>
  <c r="CR81" i="4"/>
  <c r="CS103" i="7"/>
  <c r="CS71" i="7"/>
  <c r="CR101" i="19"/>
  <c r="CR69" i="19"/>
  <c r="CS109" i="12"/>
  <c r="CS77" i="12"/>
  <c r="AM15" i="21"/>
  <c r="CS15" i="21" s="1" a="1"/>
  <c r="CS15" i="21" s="1"/>
  <c r="AL47" i="21"/>
  <c r="AO19" i="15"/>
  <c r="CU19" i="15" s="1" a="1"/>
  <c r="CU19" i="15" s="1"/>
  <c r="AO16" i="17"/>
  <c r="CU16" i="17" s="1" a="1"/>
  <c r="CU16" i="17" s="1"/>
  <c r="AN33" i="10"/>
  <c r="CT33" i="10" s="1" a="1"/>
  <c r="CT33" i="10" s="1"/>
  <c r="AO43" i="3"/>
  <c r="CU43" i="3" s="1" a="1"/>
  <c r="CU43" i="3" s="1"/>
  <c r="AO26" i="20"/>
  <c r="CU26" i="20" s="1" a="1"/>
  <c r="CU26" i="20" s="1"/>
  <c r="AN26" i="3"/>
  <c r="CT26" i="3" s="1" a="1"/>
  <c r="CT26" i="3" s="1"/>
  <c r="AO18" i="17"/>
  <c r="CU18" i="17" s="1" a="1"/>
  <c r="CU18" i="17" s="1"/>
  <c r="AO38" i="10"/>
  <c r="CU38" i="10" s="1" a="1"/>
  <c r="CU38" i="10" s="1"/>
  <c r="CS59" i="6"/>
  <c r="CS91" i="6"/>
  <c r="CS103" i="13"/>
  <c r="CS71" i="13"/>
  <c r="CS115" i="15"/>
  <c r="CS83" i="15"/>
  <c r="AO31" i="12"/>
  <c r="CU31" i="12" s="1" a="1"/>
  <c r="CU31" i="12" s="1"/>
  <c r="AO38" i="7"/>
  <c r="CU38" i="7" s="1" a="1"/>
  <c r="CU38" i="7" s="1"/>
  <c r="AO31" i="9"/>
  <c r="CU31" i="9" s="1" a="1"/>
  <c r="CU31" i="9" s="1"/>
  <c r="AN35" i="13"/>
  <c r="CT35" i="13" s="1" a="1"/>
  <c r="CT35" i="13" s="1"/>
  <c r="AO39" i="3"/>
  <c r="CU39" i="3" s="1" a="1"/>
  <c r="CU39" i="3" s="1"/>
  <c r="AO19" i="1"/>
  <c r="CU19" i="1" s="1" a="1"/>
  <c r="CU19" i="1" s="1"/>
  <c r="AO21" i="7"/>
  <c r="CU21" i="7" s="1" a="1"/>
  <c r="CU21" i="7" s="1"/>
  <c r="AN30" i="2"/>
  <c r="CT30" i="2" s="1" a="1"/>
  <c r="CT30" i="2" s="1"/>
  <c r="CS72" i="11"/>
  <c r="CS104" i="11"/>
  <c r="AO44" i="2"/>
  <c r="CU44" i="2" s="1" a="1"/>
  <c r="CU44" i="2" s="1"/>
  <c r="AN34" i="15"/>
  <c r="CT34" i="15" s="1" a="1"/>
  <c r="CT34" i="15" s="1"/>
  <c r="AO35" i="5"/>
  <c r="CU35" i="5" s="1" a="1"/>
  <c r="CU35" i="5" s="1"/>
  <c r="CS111" i="2"/>
  <c r="CS79" i="2"/>
  <c r="CS107" i="12"/>
  <c r="CS75" i="12"/>
  <c r="CR86" i="10"/>
  <c r="CR54" i="10"/>
  <c r="AO26" i="1"/>
  <c r="CU26" i="1" s="1" a="1"/>
  <c r="CU26" i="1" s="1"/>
  <c r="AN45" i="14"/>
  <c r="CT45" i="14" s="1" a="1"/>
  <c r="CT45" i="14" s="1"/>
  <c r="AN36" i="3"/>
  <c r="CT36" i="3" s="1" a="1"/>
  <c r="CT36" i="3" s="1"/>
  <c r="CR106" i="8"/>
  <c r="CR74" i="8"/>
  <c r="CR117" i="2"/>
  <c r="CR85" i="2"/>
  <c r="CR105" i="13"/>
  <c r="CR73" i="13"/>
  <c r="CS82" i="18"/>
  <c r="CS114" i="18"/>
  <c r="CS67" i="6"/>
  <c r="CS99" i="6"/>
  <c r="CR112" i="3"/>
  <c r="CR80" i="3"/>
  <c r="CS70" i="20"/>
  <c r="CS102" i="20"/>
  <c r="CS98" i="16"/>
  <c r="CS66" i="16"/>
  <c r="CS55" i="3"/>
  <c r="CS87" i="3"/>
  <c r="CR93" i="2"/>
  <c r="CR61" i="2"/>
  <c r="CS112" i="9"/>
  <c r="CS80" i="9"/>
  <c r="CS70" i="19"/>
  <c r="CS102" i="19"/>
  <c r="CS105" i="12"/>
  <c r="CS73" i="12"/>
  <c r="CS106" i="9"/>
  <c r="CS74" i="9"/>
  <c r="CS69" i="4"/>
  <c r="CS101" i="4"/>
  <c r="CR107" i="11"/>
  <c r="CR75" i="11"/>
  <c r="CR90" i="5"/>
  <c r="CR58" i="5"/>
  <c r="CR98" i="21"/>
  <c r="CR66" i="21"/>
  <c r="CR108" i="20"/>
  <c r="CR76" i="20"/>
  <c r="AM15" i="9"/>
  <c r="CS15" i="9" s="1" a="1"/>
  <c r="CS15" i="9" s="1"/>
  <c r="AL47" i="9"/>
  <c r="AN21" i="19"/>
  <c r="CT21" i="19" s="1" a="1"/>
  <c r="CT21" i="19" s="1"/>
  <c r="AO41" i="5"/>
  <c r="CU41" i="5" s="1" a="1"/>
  <c r="CU41" i="5" s="1"/>
  <c r="AO21" i="15"/>
  <c r="CU21" i="15" s="1" a="1"/>
  <c r="CU21" i="15" s="1"/>
  <c r="AO38" i="4"/>
  <c r="CU38" i="4" s="1" a="1"/>
  <c r="CU38" i="4" s="1"/>
  <c r="CQ54" i="16"/>
  <c r="CQ86" i="16"/>
  <c r="AO25" i="5"/>
  <c r="CU25" i="5" s="1" a="1"/>
  <c r="CU25" i="5" s="1"/>
  <c r="CS97" i="12"/>
  <c r="CS65" i="12"/>
  <c r="CS97" i="21"/>
  <c r="CS65" i="21"/>
  <c r="CS92" i="12"/>
  <c r="CS60" i="12"/>
  <c r="CS94" i="7"/>
  <c r="CS62" i="7"/>
  <c r="CS88" i="10"/>
  <c r="CS56" i="10"/>
  <c r="CS92" i="6"/>
  <c r="CS60" i="6"/>
  <c r="CR111" i="10"/>
  <c r="CR79" i="10"/>
  <c r="CR74" i="18"/>
  <c r="CR106" i="18"/>
  <c r="CS55" i="4"/>
  <c r="CS87" i="4"/>
  <c r="CS56" i="9"/>
  <c r="CS88" i="9"/>
  <c r="CS95" i="5"/>
  <c r="CS63" i="5"/>
  <c r="CS90" i="16"/>
  <c r="CS58" i="16"/>
  <c r="CS71" i="10"/>
  <c r="CS103" i="10"/>
  <c r="CR100" i="14"/>
  <c r="CR68" i="14"/>
  <c r="CS75" i="19"/>
  <c r="CS107" i="19"/>
  <c r="CR86" i="17"/>
  <c r="CR54" i="17"/>
  <c r="AN36" i="21"/>
  <c r="CT36" i="21" s="1" a="1"/>
  <c r="CT36" i="21" s="1"/>
  <c r="CR79" i="7"/>
  <c r="CR111" i="7"/>
  <c r="CS110" i="7"/>
  <c r="CS78" i="7"/>
  <c r="CS55" i="20"/>
  <c r="CS87" i="20"/>
  <c r="CR109" i="3"/>
  <c r="CR77" i="3"/>
  <c r="CS80" i="8"/>
  <c r="CS112" i="8"/>
  <c r="CS113" i="17"/>
  <c r="CS81" i="17"/>
  <c r="CR92" i="3"/>
  <c r="CR60" i="3"/>
  <c r="CR101" i="8"/>
  <c r="CR69" i="8"/>
  <c r="CS59" i="18"/>
  <c r="CS91" i="18"/>
  <c r="CS87" i="2"/>
  <c r="CS55" i="2"/>
  <c r="CR66" i="6"/>
  <c r="CR98" i="6"/>
  <c r="CS93" i="5"/>
  <c r="CS61" i="5"/>
  <c r="CR106" i="14"/>
  <c r="CR74" i="14"/>
  <c r="CS87" i="13"/>
  <c r="CS55" i="13"/>
  <c r="CS76" i="1"/>
  <c r="CS108" i="1"/>
  <c r="CS82" i="11"/>
  <c r="CS114" i="11"/>
  <c r="CS113" i="12"/>
  <c r="CS81" i="12"/>
  <c r="CR61" i="13"/>
  <c r="CR93" i="13"/>
  <c r="CR71" i="9"/>
  <c r="CR103" i="9"/>
  <c r="CS66" i="11"/>
  <c r="CS98" i="11"/>
  <c r="CR100" i="11"/>
  <c r="CR68" i="11"/>
  <c r="CR94" i="11"/>
  <c r="CR62" i="11"/>
  <c r="CS69" i="20"/>
  <c r="CS101" i="20"/>
  <c r="CS107" i="16"/>
  <c r="CS75" i="16"/>
  <c r="CR97" i="10"/>
  <c r="CR65" i="10"/>
  <c r="CR88" i="3"/>
  <c r="CR56" i="3"/>
  <c r="CR92" i="5"/>
  <c r="CR60" i="5"/>
  <c r="CS82" i="10"/>
  <c r="CS114" i="10"/>
  <c r="CS67" i="19"/>
  <c r="CS99" i="19"/>
  <c r="CR76" i="6"/>
  <c r="CR108" i="6"/>
  <c r="CS62" i="4"/>
  <c r="CS94" i="4"/>
  <c r="CS110" i="12"/>
  <c r="CS78" i="12"/>
  <c r="CS100" i="9"/>
  <c r="CS68" i="9"/>
  <c r="CR102" i="14"/>
  <c r="CR70" i="14"/>
  <c r="CS62" i="1"/>
  <c r="CS94" i="1"/>
  <c r="AO33" i="9"/>
  <c r="CU33" i="9" s="1" a="1"/>
  <c r="CU33" i="9" s="1"/>
  <c r="AO33" i="14"/>
  <c r="CU33" i="14" s="1" a="1"/>
  <c r="CU33" i="14" s="1"/>
  <c r="AO17" i="11"/>
  <c r="CU17" i="11" s="1" a="1"/>
  <c r="CU17" i="11" s="1"/>
  <c r="AO44" i="5"/>
  <c r="CU44" i="5" s="1" a="1"/>
  <c r="CU44" i="5" s="1"/>
  <c r="AO41" i="17"/>
  <c r="CU41" i="17" s="1" a="1"/>
  <c r="CU41" i="17" s="1"/>
  <c r="AN29" i="3"/>
  <c r="CT29" i="3" s="1" a="1"/>
  <c r="CT29" i="3" s="1"/>
  <c r="AO36" i="15"/>
  <c r="CU36" i="15" s="1" a="1"/>
  <c r="CU36" i="15" s="1"/>
  <c r="AO36" i="20"/>
  <c r="CU36" i="20" s="1" a="1"/>
  <c r="CU36" i="20" s="1"/>
  <c r="AO28" i="11"/>
  <c r="CU28" i="11" s="1" a="1"/>
  <c r="CU28" i="11" s="1"/>
  <c r="AO19" i="11"/>
  <c r="CU19" i="11" s="1" a="1"/>
  <c r="CU19" i="11" s="1"/>
  <c r="AN43" i="15"/>
  <c r="CT43" i="15" s="1" a="1"/>
  <c r="CT43" i="15" s="1"/>
  <c r="AN16" i="11"/>
  <c r="CT16" i="11" s="1" a="1"/>
  <c r="CT16" i="11" s="1"/>
  <c r="AN28" i="17"/>
  <c r="CT28" i="17" s="1" a="1"/>
  <c r="CT28" i="17" s="1"/>
  <c r="AO33" i="18"/>
  <c r="CU33" i="18" s="1" a="1"/>
  <c r="CU33" i="18" s="1"/>
  <c r="AN32" i="16"/>
  <c r="CT32" i="16" s="1" a="1"/>
  <c r="CT32" i="16" s="1"/>
  <c r="AO31" i="10"/>
  <c r="CU31" i="10" s="1" a="1"/>
  <c r="CU31" i="10" s="1"/>
  <c r="AO27" i="14"/>
  <c r="CU27" i="14" s="1" a="1"/>
  <c r="CU27" i="14" s="1"/>
  <c r="AO44" i="12"/>
  <c r="CU44" i="12" s="1" a="1"/>
  <c r="CU44" i="12" s="1"/>
  <c r="CR87" i="12"/>
  <c r="CR55" i="12"/>
  <c r="CS82" i="20"/>
  <c r="CS114" i="20"/>
  <c r="CR57" i="19"/>
  <c r="CR89" i="19"/>
  <c r="CS62" i="20"/>
  <c r="CS94" i="20"/>
  <c r="CS65" i="14"/>
  <c r="CS97" i="14"/>
  <c r="AM15" i="18"/>
  <c r="CS15" i="18" s="1" a="1"/>
  <c r="CS15" i="18" s="1"/>
  <c r="AL47" i="18"/>
  <c r="AO28" i="15"/>
  <c r="CU28" i="15" s="1" a="1"/>
  <c r="CU28" i="15" s="1"/>
  <c r="AO37" i="15"/>
  <c r="CU37" i="15" s="1" a="1"/>
  <c r="CU37" i="15" s="1"/>
  <c r="AO42" i="6"/>
  <c r="CU42" i="6" s="1" a="1"/>
  <c r="CU42" i="6" s="1"/>
  <c r="CR100" i="10"/>
  <c r="CR68" i="10"/>
  <c r="CS120" i="9"/>
  <c r="CS123" i="9" s="1"/>
  <c r="CS116" i="9" s="1"/>
  <c r="CS84" i="9"/>
  <c r="CR87" i="10"/>
  <c r="CR55" i="10"/>
  <c r="CS115" i="17"/>
  <c r="CS83" i="17"/>
  <c r="AO25" i="7"/>
  <c r="CU25" i="7" s="1" a="1"/>
  <c r="CU25" i="7" s="1"/>
  <c r="AN42" i="4"/>
  <c r="CT42" i="4" s="1" a="1"/>
  <c r="CT42" i="4" s="1"/>
  <c r="AO32" i="7"/>
  <c r="CU32" i="7" s="1" a="1"/>
  <c r="CU32" i="7" s="1"/>
  <c r="AN30" i="19"/>
  <c r="CT30" i="19" s="1" a="1"/>
  <c r="CT30" i="19" s="1"/>
  <c r="AO38" i="12"/>
  <c r="CU38" i="12" s="1" a="1"/>
  <c r="CU38" i="12" s="1"/>
  <c r="AN15" i="15"/>
  <c r="CT15" i="15" s="1" a="1"/>
  <c r="CT15" i="15" s="1"/>
  <c r="AM47" i="15"/>
  <c r="CS73" i="8"/>
  <c r="CS105" i="8"/>
  <c r="CS61" i="4"/>
  <c r="CS93" i="4"/>
  <c r="CS60" i="1"/>
  <c r="CS92" i="1"/>
  <c r="CS94" i="9"/>
  <c r="CS62" i="9"/>
  <c r="CR96" i="6"/>
  <c r="CR64" i="6"/>
  <c r="CS89" i="1"/>
  <c r="CS57" i="1"/>
  <c r="CS106" i="6"/>
  <c r="CS74" i="6"/>
  <c r="CR86" i="2"/>
  <c r="CR54" i="2"/>
  <c r="AN42" i="19"/>
  <c r="CT42" i="19" s="1" a="1"/>
  <c r="CT42" i="19" s="1"/>
  <c r="AN18" i="7"/>
  <c r="CT18" i="7" s="1" a="1"/>
  <c r="CT18" i="7" s="1"/>
  <c r="AO36" i="14"/>
  <c r="CU36" i="14" s="1" a="1"/>
  <c r="CU36" i="14" s="1"/>
  <c r="AO43" i="9"/>
  <c r="CU43" i="9" s="1" a="1"/>
  <c r="CU43" i="9" s="1"/>
  <c r="AO45" i="1"/>
  <c r="CU45" i="1" s="1" a="1"/>
  <c r="CU45" i="1" s="1"/>
  <c r="AO33" i="2"/>
  <c r="CU33" i="2" s="1" a="1"/>
  <c r="CU33" i="2" s="1"/>
  <c r="CR82" i="6"/>
  <c r="CR114" i="6"/>
  <c r="CS71" i="19"/>
  <c r="CS103" i="19"/>
  <c r="CS106" i="12"/>
  <c r="CS74" i="12"/>
  <c r="CR55" i="7"/>
  <c r="CR87" i="7"/>
  <c r="CR91" i="16"/>
  <c r="CR59" i="16"/>
  <c r="AO41" i="12"/>
  <c r="CU41" i="12" s="1" a="1"/>
  <c r="CU41" i="12" s="1"/>
  <c r="AO46" i="1"/>
  <c r="CU46" i="1" s="1" a="1"/>
  <c r="CU46" i="1" s="1"/>
  <c r="AO18" i="1"/>
  <c r="CU18" i="1" s="1" a="1"/>
  <c r="CU18" i="1" s="1"/>
  <c r="AN37" i="11"/>
  <c r="CT37" i="11" s="1" a="1"/>
  <c r="CT37" i="11" s="1"/>
  <c r="AO20" i="6"/>
  <c r="CU20" i="6" s="1" a="1"/>
  <c r="CU20" i="6" s="1"/>
  <c r="AO32" i="13"/>
  <c r="CU32" i="13" s="1" a="1"/>
  <c r="CU32" i="13" s="1"/>
  <c r="AO35" i="6"/>
  <c r="CU35" i="6" s="1" a="1"/>
  <c r="CU35" i="6" s="1"/>
  <c r="AO44" i="15"/>
  <c r="CU44" i="15" s="1" a="1"/>
  <c r="CU44" i="15" s="1"/>
  <c r="CS106" i="16"/>
  <c r="CS74" i="16"/>
  <c r="CS62" i="6"/>
  <c r="CS94" i="6"/>
  <c r="CS101" i="1"/>
  <c r="CS69" i="1"/>
  <c r="CS109" i="15"/>
  <c r="CS77" i="15"/>
  <c r="CR95" i="11"/>
  <c r="CR63" i="11"/>
  <c r="CR64" i="16"/>
  <c r="CR96" i="16"/>
  <c r="CS105" i="21"/>
  <c r="CS73" i="21"/>
  <c r="CR91" i="4"/>
  <c r="CR59" i="4"/>
  <c r="CS70" i="4"/>
  <c r="CS102" i="4"/>
  <c r="CR104" i="4"/>
  <c r="CR72" i="4"/>
  <c r="CR106" i="21"/>
  <c r="CR74" i="21"/>
  <c r="CS101" i="17"/>
  <c r="CS69" i="17"/>
  <c r="CS85" i="4"/>
  <c r="CS117" i="4"/>
  <c r="CR54" i="7"/>
  <c r="CR86" i="7"/>
  <c r="AO33" i="11"/>
  <c r="CU33" i="11" s="1" a="1"/>
  <c r="CU33" i="11" s="1"/>
  <c r="CS69" i="3"/>
  <c r="CS101" i="3"/>
  <c r="CS73" i="1"/>
  <c r="CS105" i="1"/>
  <c r="CS98" i="2"/>
  <c r="CS66" i="2"/>
  <c r="CR86" i="14"/>
  <c r="CR54" i="14"/>
  <c r="AO40" i="2"/>
  <c r="CU40" i="2" s="1" a="1"/>
  <c r="CU40" i="2" s="1"/>
  <c r="AO36" i="12"/>
  <c r="CU36" i="12" s="1" a="1"/>
  <c r="CU36" i="12" s="1"/>
  <c r="CS67" i="14"/>
  <c r="CS99" i="14"/>
  <c r="CR117" i="3"/>
  <c r="CR85" i="3"/>
  <c r="CS79" i="19"/>
  <c r="CS111" i="19"/>
  <c r="CS77" i="11"/>
  <c r="CS109" i="11"/>
  <c r="CS80" i="18"/>
  <c r="CS112" i="18"/>
  <c r="AN35" i="8"/>
  <c r="CT35" i="8" s="1" a="1"/>
  <c r="CT35" i="8" s="1"/>
  <c r="AN46" i="2"/>
  <c r="CT46" i="2" s="1" a="1"/>
  <c r="CT46" i="2" s="1"/>
  <c r="AN34" i="13"/>
  <c r="CT34" i="13" s="1" a="1"/>
  <c r="CT34" i="13" s="1"/>
  <c r="AO43" i="18"/>
  <c r="CU43" i="18" s="1" a="1"/>
  <c r="CU43" i="18" s="1"/>
  <c r="AO28" i="6"/>
  <c r="CU28" i="6" s="1" a="1"/>
  <c r="CU28" i="6" s="1"/>
  <c r="AN41" i="3"/>
  <c r="CT41" i="3" s="1" a="1"/>
  <c r="CT41" i="3" s="1"/>
  <c r="AO31" i="20"/>
  <c r="CU31" i="20" s="1" a="1"/>
  <c r="CU31" i="20" s="1"/>
  <c r="AO27" i="16"/>
  <c r="CU27" i="16" s="1" a="1"/>
  <c r="CU27" i="16" s="1"/>
  <c r="AO16" i="3"/>
  <c r="CU16" i="3" s="1" a="1"/>
  <c r="CU16" i="3" s="1"/>
  <c r="AN22" i="2"/>
  <c r="CT22" i="2" s="1" a="1"/>
  <c r="CT22" i="2" s="1"/>
  <c r="AO41" i="9"/>
  <c r="CU41" i="9" s="1" a="1"/>
  <c r="CU41" i="9" s="1"/>
  <c r="AO31" i="19"/>
  <c r="CU31" i="19" s="1" a="1"/>
  <c r="CU31" i="19" s="1"/>
  <c r="AO34" i="12"/>
  <c r="CU34" i="12" s="1" a="1"/>
  <c r="CU34" i="12" s="1"/>
  <c r="AO35" i="9"/>
  <c r="CU35" i="9" s="1" a="1"/>
  <c r="CU35" i="9" s="1"/>
  <c r="AO30" i="4"/>
  <c r="CU30" i="4" s="1" a="1"/>
  <c r="CU30" i="4" s="1"/>
  <c r="AN36" i="11"/>
  <c r="CT36" i="11" s="1" a="1"/>
  <c r="CT36" i="11" s="1"/>
  <c r="AN19" i="5"/>
  <c r="CT19" i="5" s="1" a="1"/>
  <c r="CT19" i="5" s="1"/>
  <c r="AN27" i="21"/>
  <c r="CT27" i="21" s="1" a="1"/>
  <c r="CT27" i="21" s="1"/>
  <c r="AN37" i="20"/>
  <c r="CT37" i="20" s="1" a="1"/>
  <c r="CT37" i="20" s="1"/>
  <c r="CS92" i="13"/>
  <c r="CS60" i="13"/>
  <c r="CR109" i="20"/>
  <c r="CR77" i="20"/>
  <c r="CR69" i="13"/>
  <c r="CR101" i="13"/>
  <c r="CS104" i="7"/>
  <c r="CS72" i="7"/>
  <c r="CR108" i="4"/>
  <c r="CR76" i="4"/>
  <c r="AO15" i="11"/>
  <c r="CU15" i="11" s="1" a="1"/>
  <c r="CU15" i="11" s="1"/>
  <c r="CS64" i="8"/>
  <c r="CS96" i="8"/>
  <c r="CS71" i="3"/>
  <c r="CS103" i="3"/>
  <c r="AO26" i="12"/>
  <c r="CU26" i="12" s="1" a="1"/>
  <c r="CU26" i="12" s="1"/>
  <c r="AO26" i="21"/>
  <c r="CU26" i="21" s="1" a="1"/>
  <c r="CU26" i="21" s="1"/>
  <c r="AO21" i="12"/>
  <c r="CU21" i="12" s="1" a="1"/>
  <c r="CU21" i="12" s="1"/>
  <c r="AO23" i="7"/>
  <c r="CU23" i="7" s="1" a="1"/>
  <c r="CU23" i="7" s="1"/>
  <c r="AO17" i="10"/>
  <c r="CU17" i="10" s="1" a="1"/>
  <c r="CU17" i="10" s="1"/>
  <c r="AO21" i="6"/>
  <c r="CU21" i="6" s="1" a="1"/>
  <c r="CU21" i="6" s="1"/>
  <c r="AN40" i="10"/>
  <c r="CT40" i="10" s="1" a="1"/>
  <c r="CT40" i="10" s="1"/>
  <c r="AN35" i="18"/>
  <c r="CT35" i="18" s="1" a="1"/>
  <c r="CT35" i="18" s="1"/>
  <c r="AO16" i="4"/>
  <c r="CU16" i="4" s="1" a="1"/>
  <c r="CU16" i="4" s="1"/>
  <c r="AO17" i="9"/>
  <c r="CU17" i="9" s="1" a="1"/>
  <c r="CU17" i="9" s="1"/>
  <c r="AO24" i="5"/>
  <c r="CU24" i="5" s="1" a="1"/>
  <c r="CU24" i="5" s="1"/>
  <c r="AO19" i="16"/>
  <c r="CU19" i="16" s="1" a="1"/>
  <c r="CU19" i="16" s="1"/>
  <c r="AO32" i="10"/>
  <c r="CU32" i="10" s="1" a="1"/>
  <c r="CU32" i="10" s="1"/>
  <c r="AN29" i="14"/>
  <c r="CT29" i="14" s="1" a="1"/>
  <c r="CT29" i="14" s="1"/>
  <c r="AO36" i="19"/>
  <c r="CU36" i="19" s="1" a="1"/>
  <c r="CU36" i="19" s="1"/>
  <c r="CS63" i="8"/>
  <c r="CS95" i="8"/>
  <c r="AN40" i="7"/>
  <c r="CT40" i="7" s="1" a="1"/>
  <c r="CT40" i="7" s="1"/>
  <c r="AO39" i="7"/>
  <c r="CU39" i="7" s="1" a="1"/>
  <c r="CU39" i="7" s="1"/>
  <c r="AO16" i="20"/>
  <c r="CU16" i="20" s="1" a="1"/>
  <c r="CU16" i="20" s="1"/>
  <c r="AN38" i="3"/>
  <c r="CT38" i="3" s="1" a="1"/>
  <c r="CT38" i="3" s="1"/>
  <c r="AO41" i="8"/>
  <c r="CU41" i="8" s="1" a="1"/>
  <c r="CU41" i="8" s="1"/>
  <c r="AO42" i="17"/>
  <c r="CU42" i="17" s="1" a="1"/>
  <c r="CU42" i="17" s="1"/>
  <c r="AN21" i="3"/>
  <c r="CT21" i="3" s="1" a="1"/>
  <c r="CT21" i="3" s="1"/>
  <c r="AN30" i="8"/>
  <c r="CT30" i="8" s="1" a="1"/>
  <c r="CT30" i="8" s="1"/>
  <c r="AO20" i="18"/>
  <c r="CU20" i="18" s="1" a="1"/>
  <c r="CU20" i="18" s="1"/>
  <c r="AO16" i="2"/>
  <c r="CU16" i="2" s="1" a="1"/>
  <c r="CU16" i="2" s="1"/>
  <c r="AN27" i="6"/>
  <c r="CT27" i="6" s="1" a="1"/>
  <c r="CT27" i="6" s="1"/>
  <c r="AO22" i="5"/>
  <c r="CU22" i="5" s="1" a="1"/>
  <c r="CU22" i="5" s="1"/>
  <c r="AN35" i="14"/>
  <c r="CT35" i="14" s="1" a="1"/>
  <c r="CT35" i="14" s="1"/>
  <c r="AO16" i="13"/>
  <c r="CU16" i="13" s="1" a="1"/>
  <c r="CU16" i="13" s="1"/>
  <c r="AO37" i="1"/>
  <c r="CU37" i="1" s="1" a="1"/>
  <c r="CU37" i="1" s="1"/>
  <c r="AO43" i="11"/>
  <c r="CU43" i="11" s="1" a="1"/>
  <c r="CU43" i="11" s="1"/>
  <c r="AO42" i="12"/>
  <c r="CU42" i="12" s="1" a="1"/>
  <c r="CU42" i="12" s="1"/>
  <c r="AN22" i="13"/>
  <c r="CT22" i="13" s="1" a="1"/>
  <c r="CT22" i="13" s="1"/>
  <c r="AN32" i="9"/>
  <c r="CT32" i="9" s="1" a="1"/>
  <c r="CT32" i="9" s="1"/>
  <c r="AO27" i="11"/>
  <c r="CU27" i="11" s="1" a="1"/>
  <c r="CU27" i="11" s="1"/>
  <c r="AN29" i="11"/>
  <c r="CT29" i="11" s="1" a="1"/>
  <c r="CT29" i="11" s="1"/>
  <c r="AN23" i="11"/>
  <c r="CT23" i="11" s="1" a="1"/>
  <c r="CT23" i="11" s="1"/>
  <c r="AO30" i="20"/>
  <c r="CU30" i="20" s="1" a="1"/>
  <c r="CU30" i="20" s="1"/>
  <c r="AO36" i="16"/>
  <c r="CU36" i="16" s="1" a="1"/>
  <c r="CU36" i="16" s="1"/>
  <c r="AN26" i="10"/>
  <c r="CT26" i="10" s="1" a="1"/>
  <c r="CT26" i="10" s="1"/>
  <c r="AN17" i="3"/>
  <c r="CT17" i="3" s="1" a="1"/>
  <c r="CT17" i="3" s="1"/>
  <c r="AN21" i="5"/>
  <c r="CT21" i="5" s="1" a="1"/>
  <c r="CT21" i="5" s="1"/>
  <c r="AO43" i="10"/>
  <c r="CU43" i="10" s="1" a="1"/>
  <c r="CU43" i="10" s="1"/>
  <c r="AO28" i="19"/>
  <c r="CU28" i="19" s="1" a="1"/>
  <c r="CU28" i="19" s="1"/>
  <c r="AN37" i="6"/>
  <c r="CT37" i="6" s="1" a="1"/>
  <c r="CT37" i="6" s="1"/>
  <c r="AO23" i="4"/>
  <c r="CU23" i="4" s="1" a="1"/>
  <c r="CU23" i="4" s="1"/>
  <c r="AO39" i="12"/>
  <c r="CU39" i="12" s="1" a="1"/>
  <c r="CU39" i="12" s="1"/>
  <c r="AO29" i="9"/>
  <c r="CU29" i="9" s="1" a="1"/>
  <c r="CU29" i="9" s="1"/>
  <c r="AN31" i="14"/>
  <c r="CT31" i="14" s="1" a="1"/>
  <c r="CT31" i="14" s="1"/>
  <c r="AO23" i="1"/>
  <c r="CU23" i="1" s="1" a="1"/>
  <c r="CU23" i="1" s="1"/>
  <c r="CR105" i="14"/>
  <c r="CR73" i="14"/>
  <c r="CS101" i="5"/>
  <c r="CS69" i="5"/>
  <c r="CS68" i="18"/>
  <c r="CS100" i="18"/>
  <c r="CS56" i="1"/>
  <c r="CS88" i="1"/>
  <c r="CS113" i="7"/>
  <c r="CS81" i="7"/>
  <c r="CS55" i="8"/>
  <c r="CS87" i="8"/>
  <c r="CR95" i="15"/>
  <c r="CR63" i="15"/>
  <c r="CS110" i="17"/>
  <c r="CS78" i="17"/>
  <c r="CR93" i="15"/>
  <c r="CR61" i="15"/>
  <c r="CR120" i="20"/>
  <c r="CR123" i="20" s="1"/>
  <c r="CR116" i="20" s="1"/>
  <c r="CR84" i="20"/>
  <c r="CS82" i="19"/>
  <c r="CS114" i="19"/>
  <c r="CR111" i="11"/>
  <c r="CR79" i="11"/>
  <c r="CR99" i="2"/>
  <c r="CR67" i="2"/>
  <c r="CS98" i="9"/>
  <c r="CS66" i="9"/>
  <c r="CS63" i="3"/>
  <c r="CS95" i="3"/>
  <c r="CR104" i="3"/>
  <c r="CR72" i="3"/>
  <c r="CR114" i="8"/>
  <c r="CR82" i="8"/>
  <c r="CR115" i="21"/>
  <c r="CR83" i="21"/>
  <c r="CS108" i="13"/>
  <c r="CS76" i="13"/>
  <c r="CS109" i="17"/>
  <c r="CS77" i="17"/>
  <c r="CS67" i="3"/>
  <c r="CS99" i="3"/>
  <c r="CS110" i="1"/>
  <c r="CS78" i="1"/>
  <c r="CR98" i="12"/>
  <c r="CR66" i="12"/>
  <c r="CR54" i="1"/>
  <c r="CR86" i="1"/>
  <c r="AN16" i="12"/>
  <c r="CT16" i="12" s="1" a="1"/>
  <c r="CT16" i="12" s="1"/>
  <c r="AO43" i="20"/>
  <c r="CU43" i="20" s="1" a="1"/>
  <c r="CU43" i="20" s="1"/>
  <c r="AN18" i="19"/>
  <c r="CT18" i="19" s="1" a="1"/>
  <c r="CT18" i="19" s="1"/>
  <c r="AO23" i="20"/>
  <c r="CU23" i="20" s="1" a="1"/>
  <c r="CU23" i="20" s="1"/>
  <c r="AO26" i="14"/>
  <c r="CU26" i="14" s="1" a="1"/>
  <c r="CU26" i="14" s="1"/>
  <c r="CS106" i="15"/>
  <c r="CS74" i="15"/>
  <c r="CS79" i="9"/>
  <c r="CS111" i="9"/>
  <c r="CS96" i="12"/>
  <c r="CS64" i="12"/>
  <c r="CR65" i="18"/>
  <c r="CR97" i="18"/>
  <c r="CR111" i="17"/>
  <c r="CR79" i="17"/>
  <c r="CR86" i="5"/>
  <c r="CR54" i="5"/>
  <c r="AN29" i="10"/>
  <c r="CT29" i="10" s="1" a="1"/>
  <c r="CT29" i="10" s="1"/>
  <c r="AO45" i="9"/>
  <c r="CU45" i="9" s="1" a="1"/>
  <c r="CU45" i="9" s="1"/>
  <c r="AN16" i="10"/>
  <c r="CT16" i="10" s="1" a="1"/>
  <c r="CT16" i="10" s="1"/>
  <c r="AO44" i="17"/>
  <c r="CU44" i="17" s="1" a="1"/>
  <c r="CU44" i="17" s="1"/>
  <c r="CS88" i="17"/>
  <c r="CS56" i="17"/>
  <c r="CR108" i="21"/>
  <c r="CR76" i="21"/>
  <c r="CS97" i="16"/>
  <c r="CS65" i="16"/>
  <c r="CS93" i="17"/>
  <c r="CS61" i="17"/>
  <c r="CS76" i="18"/>
  <c r="CS108" i="18"/>
  <c r="CS90" i="13"/>
  <c r="CS58" i="13"/>
  <c r="CR105" i="10"/>
  <c r="CR73" i="10"/>
  <c r="AO34" i="8"/>
  <c r="CU34" i="8" s="1" a="1"/>
  <c r="CU34" i="8" s="1"/>
  <c r="AO22" i="4"/>
  <c r="CU22" i="4" s="1" a="1"/>
  <c r="CU22" i="4" s="1"/>
  <c r="AO21" i="1"/>
  <c r="CU21" i="1" s="1" a="1"/>
  <c r="CU21" i="1" s="1"/>
  <c r="AO23" i="9"/>
  <c r="CU23" i="9" s="1" a="1"/>
  <c r="CU23" i="9" s="1"/>
  <c r="AN25" i="6"/>
  <c r="CT25" i="6" s="1" a="1"/>
  <c r="CT25" i="6" s="1"/>
  <c r="CS104" i="2"/>
  <c r="CS72" i="2"/>
  <c r="AN32" i="21"/>
  <c r="CT32" i="21" s="1" a="1"/>
  <c r="CT32" i="21" s="1"/>
  <c r="AN43" i="6"/>
  <c r="CT43" i="6" s="1" a="1"/>
  <c r="CT43" i="6" s="1"/>
  <c r="CS80" i="11"/>
  <c r="CS112" i="11"/>
  <c r="CS87" i="16"/>
  <c r="CS55" i="16"/>
  <c r="AO35" i="16"/>
  <c r="CU35" i="16" s="1" a="1"/>
  <c r="CU35" i="16" s="1"/>
  <c r="CS55" i="18"/>
  <c r="CS87" i="18"/>
  <c r="AO27" i="2"/>
  <c r="CU27" i="2" s="1" a="1"/>
  <c r="CU27" i="2" s="1"/>
  <c r="CR105" i="3"/>
  <c r="CR73" i="3"/>
  <c r="AN15" i="10"/>
  <c r="CT15" i="10" s="1" a="1"/>
  <c r="CT15" i="10" s="1"/>
  <c r="AM47" i="10"/>
  <c r="AO28" i="14"/>
  <c r="CU28" i="14" s="1" a="1"/>
  <c r="CU28" i="14" s="1"/>
  <c r="AO40" i="19"/>
  <c r="CU40" i="19" s="1" a="1"/>
  <c r="CU40" i="19" s="1"/>
  <c r="AO38" i="11"/>
  <c r="CU38" i="11" s="1" a="1"/>
  <c r="CU38" i="11" s="1"/>
  <c r="AO41" i="18"/>
  <c r="CU41" i="18" s="1" a="1"/>
  <c r="CU41" i="18" s="1"/>
  <c r="CS114" i="2"/>
  <c r="CS82" i="2"/>
  <c r="CS108" i="5"/>
  <c r="CS76" i="5"/>
  <c r="CS107" i="17"/>
  <c r="CS75" i="17"/>
  <c r="CS67" i="1"/>
  <c r="CS99" i="1"/>
  <c r="CS93" i="21"/>
  <c r="CS61" i="21"/>
  <c r="CS66" i="3"/>
  <c r="CS98" i="3"/>
  <c r="CR87" i="14"/>
  <c r="CR55" i="14"/>
  <c r="CS120" i="2"/>
  <c r="CS123" i="2" s="1"/>
  <c r="CS116" i="2" s="1"/>
  <c r="CS84" i="2"/>
  <c r="CS105" i="17"/>
  <c r="CS73" i="17"/>
  <c r="CS59" i="9"/>
  <c r="CS91" i="9"/>
  <c r="CS67" i="18"/>
  <c r="CS99" i="18"/>
  <c r="CS63" i="19"/>
  <c r="CS95" i="19"/>
  <c r="CR100" i="5"/>
  <c r="CR68" i="5"/>
  <c r="CS58" i="6"/>
  <c r="CS90" i="6"/>
  <c r="CS74" i="20"/>
  <c r="CS106" i="20"/>
  <c r="CR94" i="8"/>
  <c r="CR62" i="8"/>
  <c r="CS90" i="10"/>
  <c r="CS58" i="10"/>
  <c r="CS85" i="10"/>
  <c r="CS117" i="10"/>
  <c r="CR115" i="11"/>
  <c r="CR83" i="11"/>
  <c r="AO21" i="13"/>
  <c r="CU21" i="13" s="1" a="1"/>
  <c r="CU21" i="13" s="1"/>
  <c r="AN38" i="20"/>
  <c r="CT38" i="20" s="1" a="1"/>
  <c r="CT38" i="20" s="1"/>
  <c r="AN30" i="13"/>
  <c r="CT30" i="13" s="1" a="1"/>
  <c r="CT30" i="13" s="1"/>
  <c r="AO33" i="7"/>
  <c r="CU33" i="7" s="1" a="1"/>
  <c r="CU33" i="7" s="1"/>
  <c r="AN37" i="4"/>
  <c r="CT37" i="4" s="1" a="1"/>
  <c r="CT37" i="4" s="1"/>
  <c r="AM15" i="16"/>
  <c r="CS15" i="16" s="1" a="1"/>
  <c r="CS15" i="16" s="1"/>
  <c r="AL47" i="16"/>
  <c r="AO25" i="8"/>
  <c r="CU25" i="8" s="1" a="1"/>
  <c r="CU25" i="8" s="1"/>
  <c r="AO32" i="3"/>
  <c r="CU32" i="3" s="1" a="1"/>
  <c r="CU32" i="3" s="1"/>
  <c r="CR103" i="11"/>
  <c r="CR71" i="11"/>
  <c r="CR102" i="17"/>
  <c r="CR70" i="17"/>
  <c r="CS95" i="17"/>
  <c r="CS63" i="17"/>
  <c r="CR89" i="21"/>
  <c r="CR57" i="21"/>
  <c r="CS60" i="10"/>
  <c r="CS92" i="10"/>
  <c r="CR113" i="20"/>
  <c r="CR81" i="20"/>
  <c r="CS68" i="6"/>
  <c r="CS100" i="6"/>
  <c r="CS83" i="19"/>
  <c r="CS115" i="19"/>
  <c r="CS56" i="4"/>
  <c r="CS88" i="4"/>
  <c r="CS83" i="14"/>
  <c r="CS115" i="14"/>
  <c r="CR97" i="5"/>
  <c r="CR65" i="5"/>
  <c r="CS71" i="8"/>
  <c r="CS103" i="8"/>
  <c r="CS87" i="6"/>
  <c r="CS55" i="6"/>
  <c r="CS85" i="9"/>
  <c r="CS117" i="9"/>
  <c r="CS117" i="12"/>
  <c r="CS85" i="12"/>
  <c r="CR83" i="16"/>
  <c r="CR115" i="16"/>
  <c r="AN15" i="17"/>
  <c r="CT15" i="17" s="1" a="1"/>
  <c r="CT15" i="17" s="1"/>
  <c r="AM47" i="17"/>
  <c r="AO24" i="8"/>
  <c r="CU24" i="8" s="1" a="1"/>
  <c r="CU24" i="8" s="1"/>
  <c r="CS61" i="3"/>
  <c r="CS93" i="3"/>
  <c r="CS56" i="20"/>
  <c r="CS88" i="20"/>
  <c r="CR95" i="4"/>
  <c r="CR63" i="4"/>
  <c r="CS107" i="13"/>
  <c r="CS75" i="13"/>
  <c r="CR112" i="14"/>
  <c r="CR80" i="14"/>
  <c r="CS56" i="19"/>
  <c r="CS88" i="19"/>
  <c r="CS71" i="1"/>
  <c r="CS103" i="1"/>
  <c r="CR120" i="21"/>
  <c r="CR123" i="21" s="1"/>
  <c r="CR116" i="21" s="1"/>
  <c r="CR84" i="21"/>
  <c r="CS84" i="19"/>
  <c r="CS120" i="19"/>
  <c r="CS123" i="19" s="1"/>
  <c r="CS116" i="19" s="1"/>
  <c r="CS85" i="19"/>
  <c r="CS117" i="19"/>
  <c r="CR94" i="3"/>
  <c r="CR62" i="3"/>
  <c r="CS60" i="4"/>
  <c r="CS92" i="4"/>
  <c r="CR97" i="4"/>
  <c r="CR65" i="4"/>
  <c r="CS72" i="20"/>
  <c r="CS104" i="20"/>
  <c r="CS56" i="18"/>
  <c r="CS88" i="18"/>
  <c r="CS56" i="14"/>
  <c r="CS88" i="14"/>
  <c r="CS107" i="5"/>
  <c r="CS75" i="5"/>
  <c r="CR92" i="2"/>
  <c r="CR60" i="2"/>
  <c r="CS74" i="3"/>
  <c r="CS106" i="3"/>
  <c r="CS85" i="20"/>
  <c r="CS117" i="20"/>
  <c r="CS100" i="15"/>
  <c r="CS68" i="15"/>
  <c r="CS99" i="12"/>
  <c r="CS67" i="12"/>
  <c r="CS92" i="16"/>
  <c r="CS60" i="16"/>
  <c r="CS102" i="2"/>
  <c r="CS70" i="2"/>
  <c r="CR89" i="5"/>
  <c r="CR57" i="5"/>
  <c r="CS78" i="18"/>
  <c r="CS110" i="18"/>
  <c r="CS95" i="13"/>
  <c r="CS63" i="13"/>
  <c r="CR95" i="12"/>
  <c r="CR63" i="12"/>
  <c r="CS114" i="17"/>
  <c r="CS82" i="17"/>
  <c r="CS88" i="5"/>
  <c r="CS56" i="5"/>
  <c r="CS81" i="3"/>
  <c r="CS113" i="3"/>
  <c r="CS115" i="6"/>
  <c r="CS83" i="6"/>
  <c r="CS112" i="16"/>
  <c r="CS80" i="16"/>
  <c r="CS66" i="18"/>
  <c r="CS98" i="18"/>
  <c r="CQ86" i="12"/>
  <c r="CQ54" i="12"/>
  <c r="AN34" i="14"/>
  <c r="CT34" i="14" s="1" a="1"/>
  <c r="CT34" i="14" s="1"/>
  <c r="AO30" i="5"/>
  <c r="CU30" i="5" s="1" a="1"/>
  <c r="CU30" i="5" s="1"/>
  <c r="AO29" i="18"/>
  <c r="CU29" i="18" s="1" a="1"/>
  <c r="CU29" i="18" s="1"/>
  <c r="AO17" i="1"/>
  <c r="CU17" i="1" s="1" a="1"/>
  <c r="CU17" i="1" s="1"/>
  <c r="AO42" i="7"/>
  <c r="CU42" i="7" s="1" a="1"/>
  <c r="CU42" i="7" s="1"/>
  <c r="AO16" i="8"/>
  <c r="CU16" i="8" s="1" a="1"/>
  <c r="CU16" i="8" s="1"/>
  <c r="AN24" i="15"/>
  <c r="CT24" i="15" s="1" a="1"/>
  <c r="CT24" i="15" s="1"/>
  <c r="AO39" i="17"/>
  <c r="CU39" i="17" s="1" a="1"/>
  <c r="CU39" i="17" s="1"/>
  <c r="AN22" i="15"/>
  <c r="CT22" i="15" s="1" a="1"/>
  <c r="CT22" i="15" s="1"/>
  <c r="AN45" i="20"/>
  <c r="CT45" i="20" s="1" a="1"/>
  <c r="CT45" i="20" s="1"/>
  <c r="AO43" i="19"/>
  <c r="CU43" i="19" s="1" a="1"/>
  <c r="CU43" i="19" s="1"/>
  <c r="AN40" i="11"/>
  <c r="CT40" i="11" s="1" a="1"/>
  <c r="CT40" i="11" s="1"/>
  <c r="AN28" i="2"/>
  <c r="CT28" i="2" s="1" a="1"/>
  <c r="CT28" i="2" s="1"/>
  <c r="AO27" i="9"/>
  <c r="CU27" i="9" s="1" a="1"/>
  <c r="CU27" i="9" s="1"/>
  <c r="AO24" i="3"/>
  <c r="CU24" i="3" s="1" a="1"/>
  <c r="CU24" i="3" s="1"/>
  <c r="AN33" i="3"/>
  <c r="CT33" i="3" s="1" a="1"/>
  <c r="CT33" i="3" s="1"/>
  <c r="AN43" i="8"/>
  <c r="CT43" i="8" s="1" a="1"/>
  <c r="CT43" i="8" s="1"/>
  <c r="AN44" i="21"/>
  <c r="CT44" i="21" s="1" a="1"/>
  <c r="CT44" i="21" s="1"/>
  <c r="AO37" i="13"/>
  <c r="CU37" i="13" s="1" a="1"/>
  <c r="CU37" i="13" s="1"/>
  <c r="AO38" i="17"/>
  <c r="CU38" i="17" s="1" a="1"/>
  <c r="CU38" i="17" s="1"/>
  <c r="AO28" i="3"/>
  <c r="CU28" i="3" s="1" a="1"/>
  <c r="CU28" i="3" s="1"/>
  <c r="AO39" i="1"/>
  <c r="CU39" i="1" s="1" a="1"/>
  <c r="CU39" i="1" s="1"/>
  <c r="AN27" i="12"/>
  <c r="CT27" i="12" s="1" a="1"/>
  <c r="CT27" i="12" s="1"/>
  <c r="CR66" i="7"/>
  <c r="CR98" i="7"/>
  <c r="CS57" i="11"/>
  <c r="CS89" i="11"/>
  <c r="CS61" i="20"/>
  <c r="CS93" i="20"/>
  <c r="CS76" i="19"/>
  <c r="CS108" i="19"/>
  <c r="CS108" i="12"/>
  <c r="CS76" i="12"/>
  <c r="CR57" i="13"/>
  <c r="CR89" i="13"/>
  <c r="AO35" i="15"/>
  <c r="CU35" i="15" s="1" a="1"/>
  <c r="CU35" i="15" s="1"/>
  <c r="AO40" i="9"/>
  <c r="CU40" i="9" s="1" a="1"/>
  <c r="CU40" i="9" s="1"/>
  <c r="AO25" i="12"/>
  <c r="CU25" i="12" s="1" a="1"/>
  <c r="CU25" i="12" s="1"/>
  <c r="AN26" i="18"/>
  <c r="CT26" i="18" s="1" a="1"/>
  <c r="CT26" i="18" s="1"/>
  <c r="AN40" i="17"/>
  <c r="CT40" i="17" s="1" a="1"/>
  <c r="CT40" i="17" s="1"/>
  <c r="CR61" i="18"/>
  <c r="CR93" i="18"/>
  <c r="CS115" i="10"/>
  <c r="CS83" i="10"/>
  <c r="CR91" i="20"/>
  <c r="CR59" i="20"/>
  <c r="CR113" i="10"/>
  <c r="CR81" i="10"/>
  <c r="AO17" i="17"/>
  <c r="CU17" i="17" s="1" a="1"/>
  <c r="CU17" i="17" s="1"/>
  <c r="AN37" i="21"/>
  <c r="CT37" i="21" s="1" a="1"/>
  <c r="CT37" i="21" s="1"/>
  <c r="AO26" i="16"/>
  <c r="CU26" i="16" s="1" a="1"/>
  <c r="CU26" i="16" s="1"/>
  <c r="AO22" i="17"/>
  <c r="CU22" i="17" s="1" a="1"/>
  <c r="CU22" i="17" s="1"/>
  <c r="AO37" i="18"/>
  <c r="CU37" i="18" s="1" a="1"/>
  <c r="CU37" i="18" s="1"/>
  <c r="AO19" i="13"/>
  <c r="CU19" i="13" s="1" a="1"/>
  <c r="CU19" i="13" s="1"/>
  <c r="AN34" i="10"/>
  <c r="CT34" i="10" s="1" a="1"/>
  <c r="CT34" i="10" s="1"/>
  <c r="CR97" i="2"/>
  <c r="CR65" i="2"/>
  <c r="CR58" i="18"/>
  <c r="CR90" i="18"/>
  <c r="CS80" i="6"/>
  <c r="CS112" i="6"/>
  <c r="CR111" i="15"/>
  <c r="CR79" i="15"/>
  <c r="CR75" i="18"/>
  <c r="CR107" i="18"/>
  <c r="CR109" i="2"/>
  <c r="CR77" i="2"/>
  <c r="CS96" i="21"/>
  <c r="CS64" i="21"/>
  <c r="CS85" i="1"/>
  <c r="CS117" i="1"/>
  <c r="AO32" i="19"/>
  <c r="CU32" i="19" s="1" a="1"/>
  <c r="CU32" i="19" s="1"/>
  <c r="CS71" i="18"/>
  <c r="CS103" i="18"/>
  <c r="CR117" i="8"/>
  <c r="CR85" i="8"/>
  <c r="AN15" i="2"/>
  <c r="CT15" i="2" s="1" a="1"/>
  <c r="CT15" i="2" s="1"/>
  <c r="AM47" i="2"/>
  <c r="AN24" i="11"/>
  <c r="CT24" i="11" s="1" a="1"/>
  <c r="CT24" i="11" s="1"/>
  <c r="AN33" i="4"/>
  <c r="CT33" i="4" s="1" a="1"/>
  <c r="CT33" i="4" s="1"/>
  <c r="AO30" i="3"/>
  <c r="CU30" i="3" s="1" a="1"/>
  <c r="CU30" i="3" s="1"/>
  <c r="AO34" i="1"/>
  <c r="CU34" i="1" s="1" a="1"/>
  <c r="CU34" i="1" s="1"/>
  <c r="CR79" i="13"/>
  <c r="CR111" i="13"/>
  <c r="AN46" i="3"/>
  <c r="CT46" i="3" s="1" a="1"/>
  <c r="CT46" i="3" s="1"/>
  <c r="CS94" i="15"/>
  <c r="CS62" i="15"/>
  <c r="CS63" i="18"/>
  <c r="CS95" i="18"/>
  <c r="CR120" i="10"/>
  <c r="CR123" i="10" s="1"/>
  <c r="CR116" i="10" s="1"/>
  <c r="CR84" i="10"/>
  <c r="CS89" i="6"/>
  <c r="CS57" i="6"/>
  <c r="CR63" i="6"/>
  <c r="CR95" i="6"/>
  <c r="CR83" i="9"/>
  <c r="CR115" i="9"/>
  <c r="CS97" i="7"/>
  <c r="CS65" i="7"/>
  <c r="AN26" i="8"/>
  <c r="CT26" i="8" s="1" a="1"/>
  <c r="CT26" i="8" s="1"/>
  <c r="AO35" i="4"/>
  <c r="CU35" i="4" s="1" a="1"/>
  <c r="CU35" i="4" s="1"/>
  <c r="AO32" i="18"/>
  <c r="CU32" i="18" s="1" a="1"/>
  <c r="CU32" i="18" s="1"/>
  <c r="AN45" i="4"/>
  <c r="CT45" i="4" s="1" a="1"/>
  <c r="CT45" i="4" s="1"/>
  <c r="AO41" i="11"/>
  <c r="CU41" i="11" s="1" a="1"/>
  <c r="CU41" i="11" s="1"/>
  <c r="AO16" i="16"/>
  <c r="CU16" i="16" s="1" a="1"/>
  <c r="CU16" i="16" s="1"/>
  <c r="AN38" i="6"/>
  <c r="CT38" i="6" s="1" a="1"/>
  <c r="CT38" i="6" s="1"/>
  <c r="AN46" i="8"/>
  <c r="CT46" i="8" s="1" a="1"/>
  <c r="CT46" i="8" s="1"/>
  <c r="AO43" i="7"/>
  <c r="CU43" i="7" s="1" a="1"/>
  <c r="CU43" i="7" s="1"/>
  <c r="AO25" i="15"/>
  <c r="CU25" i="15" s="1" a="1"/>
  <c r="CU25" i="15" s="1"/>
  <c r="CS84" i="18"/>
  <c r="CS120" i="18"/>
  <c r="CS123" i="18" s="1"/>
  <c r="CS116" i="18" s="1"/>
  <c r="CS98" i="15"/>
  <c r="CS66" i="15"/>
  <c r="CR56" i="7"/>
  <c r="CR88" i="7"/>
  <c r="CR85" i="13"/>
  <c r="CR117" i="13"/>
  <c r="CS79" i="4"/>
  <c r="CS111" i="4"/>
  <c r="CS79" i="6"/>
  <c r="CS111" i="6"/>
  <c r="CR103" i="5"/>
  <c r="CR71" i="5"/>
  <c r="CS82" i="4"/>
  <c r="CS114" i="4"/>
  <c r="CR90" i="12"/>
  <c r="CR58" i="12"/>
  <c r="CR103" i="15"/>
  <c r="CR71" i="15"/>
  <c r="CR88" i="12"/>
  <c r="CR56" i="12"/>
  <c r="AN15" i="7"/>
  <c r="CT15" i="7" s="1" a="1"/>
  <c r="CT15" i="7" s="1"/>
  <c r="AM47" i="7"/>
  <c r="AO16" i="18"/>
  <c r="CU16" i="18" s="1" a="1"/>
  <c r="CU16" i="18" s="1"/>
  <c r="CS102" i="15"/>
  <c r="CS70" i="15"/>
  <c r="CR85" i="16"/>
  <c r="CR117" i="16"/>
  <c r="CS57" i="14"/>
  <c r="CS89" i="14"/>
  <c r="CR96" i="14"/>
  <c r="CR64" i="14"/>
  <c r="AN15" i="14"/>
  <c r="CT15" i="14" s="1" a="1"/>
  <c r="CT15" i="14" s="1"/>
  <c r="AM47" i="14"/>
  <c r="AN46" i="14"/>
  <c r="CT46" i="14" s="1" a="1"/>
  <c r="CT46" i="14" s="1"/>
  <c r="AN40" i="13"/>
  <c r="CT40" i="13" s="1" a="1"/>
  <c r="CT40" i="13" s="1"/>
  <c r="AN34" i="3"/>
  <c r="CT34" i="3" s="1" a="1"/>
  <c r="CT34" i="3" s="1"/>
  <c r="CS93" i="9"/>
  <c r="CS61" i="9"/>
  <c r="CS94" i="12"/>
  <c r="CS62" i="12"/>
  <c r="CR102" i="8"/>
  <c r="CR70" i="8"/>
  <c r="CS100" i="21"/>
  <c r="CS68" i="21"/>
  <c r="CQ86" i="8"/>
  <c r="CQ54" i="8"/>
  <c r="AO43" i="2"/>
  <c r="CU43" i="2" s="1" a="1"/>
  <c r="CU43" i="2" s="1"/>
  <c r="AO37" i="5"/>
  <c r="CU37" i="5" s="1" a="1"/>
  <c r="CU37" i="5" s="1"/>
  <c r="AO23" i="15"/>
  <c r="CU23" i="15" s="1" a="1"/>
  <c r="CU23" i="15" s="1"/>
  <c r="AO36" i="17"/>
  <c r="CU36" i="17" s="1" a="1"/>
  <c r="CU36" i="17" s="1"/>
  <c r="AO28" i="1"/>
  <c r="CU28" i="1" s="1" a="1"/>
  <c r="CU28" i="1" s="1"/>
  <c r="AO22" i="21"/>
  <c r="CU22" i="21" s="1" a="1"/>
  <c r="CU22" i="21" s="1"/>
  <c r="AO27" i="3"/>
  <c r="CU27" i="3" s="1" a="1"/>
  <c r="CU27" i="3" s="1"/>
  <c r="AN16" i="14"/>
  <c r="CT16" i="14" s="1" a="1"/>
  <c r="CT16" i="14" s="1"/>
  <c r="AO45" i="2"/>
  <c r="CU45" i="2" s="1" a="1"/>
  <c r="CU45" i="2" s="1"/>
  <c r="AO34" i="17"/>
  <c r="CU34" i="17" s="1" a="1"/>
  <c r="CU34" i="17" s="1"/>
  <c r="AO20" i="9"/>
  <c r="CU20" i="9" s="1" a="1"/>
  <c r="CU20" i="9" s="1"/>
  <c r="AO28" i="18"/>
  <c r="CU28" i="18" s="1" a="1"/>
  <c r="CU28" i="18" s="1"/>
  <c r="AO24" i="19"/>
  <c r="CU24" i="19" s="1" a="1"/>
  <c r="CU24" i="19" s="1"/>
  <c r="AN29" i="5"/>
  <c r="CT29" i="5" s="1" a="1"/>
  <c r="CT29" i="5" s="1"/>
  <c r="AO19" i="6"/>
  <c r="CU19" i="6" s="1" a="1"/>
  <c r="CU19" i="6" s="1"/>
  <c r="AO35" i="20"/>
  <c r="CU35" i="20" s="1" a="1"/>
  <c r="CU35" i="20" s="1"/>
  <c r="AN23" i="8"/>
  <c r="CT23" i="8" s="1" a="1"/>
  <c r="CT23" i="8" s="1"/>
  <c r="AO19" i="10"/>
  <c r="CU19" i="10" s="1" a="1"/>
  <c r="CU19" i="10" s="1"/>
  <c r="AO46" i="10"/>
  <c r="CU46" i="10" s="1" a="1"/>
  <c r="CU46" i="10" s="1"/>
  <c r="AN44" i="11"/>
  <c r="CT44" i="11" s="1" a="1"/>
  <c r="CT44" i="11" s="1"/>
  <c r="CR84" i="6"/>
  <c r="CR120" i="6"/>
  <c r="CR123" i="6" s="1"/>
  <c r="CR116" i="6" s="1"/>
  <c r="CR94" i="17"/>
  <c r="CR62" i="17"/>
  <c r="CS87" i="15"/>
  <c r="CS55" i="15"/>
  <c r="CR92" i="14"/>
  <c r="CR60" i="14"/>
  <c r="CS92" i="9"/>
  <c r="CS60" i="9"/>
  <c r="AN32" i="11"/>
  <c r="CT32" i="11" s="1" a="1"/>
  <c r="CT32" i="11" s="1"/>
  <c r="AN31" i="17"/>
  <c r="CT31" i="17" s="1" a="1"/>
  <c r="CT31" i="17" s="1"/>
  <c r="AO24" i="17"/>
  <c r="CU24" i="17" s="1" a="1"/>
  <c r="CU24" i="17" s="1"/>
  <c r="AN18" i="21"/>
  <c r="CT18" i="21" s="1" a="1"/>
  <c r="CT18" i="21" s="1"/>
  <c r="AO21" i="10"/>
  <c r="CU21" i="10" s="1" a="1"/>
  <c r="CU21" i="10" s="1"/>
  <c r="AN42" i="20"/>
  <c r="CT42" i="20" s="1" a="1"/>
  <c r="CT42" i="20" s="1"/>
  <c r="AO29" i="6"/>
  <c r="CU29" i="6" s="1" a="1"/>
  <c r="CU29" i="6" s="1"/>
  <c r="AO44" i="19"/>
  <c r="CU44" i="19" s="1" a="1"/>
  <c r="CU44" i="19" s="1"/>
  <c r="AO17" i="4"/>
  <c r="CU17" i="4" s="1" a="1"/>
  <c r="CU17" i="4" s="1"/>
  <c r="AO44" i="14"/>
  <c r="CU44" i="14" s="1" a="1"/>
  <c r="CU44" i="14" s="1"/>
  <c r="AN26" i="5"/>
  <c r="CT26" i="5" s="1" a="1"/>
  <c r="CT26" i="5" s="1"/>
  <c r="AO32" i="8"/>
  <c r="CU32" i="8" s="1" a="1"/>
  <c r="CU32" i="8" s="1"/>
  <c r="AO16" i="6"/>
  <c r="CU16" i="6" s="1" a="1"/>
  <c r="CU16" i="6" s="1"/>
  <c r="AO46" i="9"/>
  <c r="CU46" i="9" s="1" a="1"/>
  <c r="CU46" i="9" s="1"/>
  <c r="AO46" i="12"/>
  <c r="CU46" i="12" s="1" a="1"/>
  <c r="CU46" i="12" s="1"/>
  <c r="AN44" i="16"/>
  <c r="CT44" i="16" s="1" a="1"/>
  <c r="CT44" i="16" s="1"/>
  <c r="CR110" i="19"/>
  <c r="CR78" i="19"/>
  <c r="CR113" i="2"/>
  <c r="CR81" i="2"/>
  <c r="CR86" i="4"/>
  <c r="CR54" i="4"/>
  <c r="AO22" i="3"/>
  <c r="CU22" i="3" s="1" a="1"/>
  <c r="CU22" i="3" s="1"/>
  <c r="AO17" i="20"/>
  <c r="CU17" i="20" s="1" a="1"/>
  <c r="CU17" i="20" s="1"/>
  <c r="AN24" i="4"/>
  <c r="CT24" i="4" s="1" a="1"/>
  <c r="CT24" i="4" s="1"/>
  <c r="AO36" i="13"/>
  <c r="CU36" i="13" s="1" a="1"/>
  <c r="CU36" i="13" s="1"/>
  <c r="AN41" i="14"/>
  <c r="CT41" i="14" s="1" a="1"/>
  <c r="CT41" i="14" s="1"/>
  <c r="AO17" i="19"/>
  <c r="CU17" i="19" s="1" a="1"/>
  <c r="CU17" i="19" s="1"/>
  <c r="AO32" i="1"/>
  <c r="CU32" i="1" s="1" a="1"/>
  <c r="CU32" i="1" s="1"/>
  <c r="AN45" i="21"/>
  <c r="CT45" i="21" s="1" a="1"/>
  <c r="CT45" i="21" s="1"/>
  <c r="AO45" i="19"/>
  <c r="CU45" i="19" s="1" a="1"/>
  <c r="CU45" i="19" s="1"/>
  <c r="AO46" i="19"/>
  <c r="CU46" i="19" s="1" a="1"/>
  <c r="CU46" i="19" s="1"/>
  <c r="AN23" i="3"/>
  <c r="CT23" i="3" s="1" a="1"/>
  <c r="CT23" i="3" s="1"/>
  <c r="AO21" i="4"/>
  <c r="CU21" i="4" s="1" a="1"/>
  <c r="CU21" i="4" s="1"/>
  <c r="AN26" i="4"/>
  <c r="CT26" i="4" s="1" a="1"/>
  <c r="CT26" i="4" s="1"/>
  <c r="AO33" i="20"/>
  <c r="CU33" i="20" s="1" a="1"/>
  <c r="CU33" i="20" s="1"/>
  <c r="AO17" i="18"/>
  <c r="CU17" i="18" s="1" a="1"/>
  <c r="CU17" i="18" s="1"/>
  <c r="AO17" i="14"/>
  <c r="CU17" i="14" s="1" a="1"/>
  <c r="CU17" i="14" s="1"/>
  <c r="AO36" i="5"/>
  <c r="CU36" i="5" s="1" a="1"/>
  <c r="CU36" i="5" s="1"/>
  <c r="AN21" i="2"/>
  <c r="CT21" i="2" s="1" a="1"/>
  <c r="CT21" i="2" s="1"/>
  <c r="AO35" i="3"/>
  <c r="CU35" i="3" s="1" a="1"/>
  <c r="CU35" i="3" s="1"/>
  <c r="AO46" i="20"/>
  <c r="CU46" i="20" s="1" a="1"/>
  <c r="CU46" i="20" s="1"/>
  <c r="AO29" i="15"/>
  <c r="CU29" i="15" s="1" a="1"/>
  <c r="CU29" i="15" s="1"/>
  <c r="AO28" i="12"/>
  <c r="CU28" i="12" s="1" a="1"/>
  <c r="CU28" i="12" s="1"/>
  <c r="AO21" i="16"/>
  <c r="CU21" i="16" s="1" a="1"/>
  <c r="CU21" i="16" s="1"/>
  <c r="AO31" i="2"/>
  <c r="CU31" i="2" s="1" a="1"/>
  <c r="CU31" i="2" s="1"/>
  <c r="AN18" i="5"/>
  <c r="CT18" i="5" s="1" a="1"/>
  <c r="CT18" i="5" s="1"/>
  <c r="AO39" i="18"/>
  <c r="CU39" i="18" s="1" a="1"/>
  <c r="CU39" i="18" s="1"/>
  <c r="AO24" i="13"/>
  <c r="CU24" i="13" s="1" a="1"/>
  <c r="CU24" i="13" s="1"/>
  <c r="AN24" i="12"/>
  <c r="CT24" i="12" s="1" a="1"/>
  <c r="CT24" i="12" s="1"/>
  <c r="AO43" i="17"/>
  <c r="CU43" i="17" s="1" a="1"/>
  <c r="CU43" i="17" s="1"/>
  <c r="AO17" i="5"/>
  <c r="CU17" i="5" s="1" a="1"/>
  <c r="CU17" i="5" s="1"/>
  <c r="AO42" i="3"/>
  <c r="CU42" i="3" s="1" a="1"/>
  <c r="CU42" i="3" s="1"/>
  <c r="AO44" i="6"/>
  <c r="CU44" i="6" s="1" a="1"/>
  <c r="CU44" i="6" s="1"/>
  <c r="AO41" i="16"/>
  <c r="CU41" i="16" s="1" a="1"/>
  <c r="CU41" i="16" s="1"/>
  <c r="AO27" i="18"/>
  <c r="CU27" i="18" s="1" a="1"/>
  <c r="CU27" i="18" s="1"/>
  <c r="CS59" i="10"/>
  <c r="CS91" i="10"/>
  <c r="CS84" i="8"/>
  <c r="CS120" i="8"/>
  <c r="CS123" i="8" s="1"/>
  <c r="CS116" i="8" s="1"/>
  <c r="CS61" i="1"/>
  <c r="CS93" i="1"/>
  <c r="CR105" i="11"/>
  <c r="CR73" i="11"/>
  <c r="CR90" i="21"/>
  <c r="CR58" i="21"/>
  <c r="CR115" i="8"/>
  <c r="CR83" i="8"/>
  <c r="CS74" i="1"/>
  <c r="CS106" i="1"/>
  <c r="CR95" i="20"/>
  <c r="CR63" i="20"/>
  <c r="CS58" i="3"/>
  <c r="CS90" i="3"/>
  <c r="CS81" i="11"/>
  <c r="CS113" i="11"/>
  <c r="CR96" i="19"/>
  <c r="CR64" i="19"/>
  <c r="CR58" i="7"/>
  <c r="CR90" i="7"/>
  <c r="CS114" i="16"/>
  <c r="CS82" i="16"/>
  <c r="CR110" i="4"/>
  <c r="CR78" i="4"/>
  <c r="CR102" i="21"/>
  <c r="CR70" i="21"/>
  <c r="CS79" i="1"/>
  <c r="CS111" i="1"/>
  <c r="CS77" i="8"/>
  <c r="CS109" i="8"/>
  <c r="CR93" i="12"/>
  <c r="CR61" i="12"/>
  <c r="CS100" i="12"/>
  <c r="CS68" i="12"/>
  <c r="CR114" i="21"/>
  <c r="CR82" i="21"/>
  <c r="CS120" i="16"/>
  <c r="CS123" i="16" s="1"/>
  <c r="CS116" i="16" s="1"/>
  <c r="CS84" i="16"/>
  <c r="CR120" i="3"/>
  <c r="CR123" i="3" s="1"/>
  <c r="CR116" i="3" s="1"/>
  <c r="CR84" i="3"/>
  <c r="AN15" i="1"/>
  <c r="CT15" i="1" s="1" a="1"/>
  <c r="CT15" i="1" s="1"/>
  <c r="AM47" i="1"/>
  <c r="AN27" i="7"/>
  <c r="CT27" i="7" s="1" a="1"/>
  <c r="CT27" i="7" s="1"/>
  <c r="AO18" i="11"/>
  <c r="CU18" i="11" s="1" a="1"/>
  <c r="CU18" i="11" s="1"/>
  <c r="AO22" i="20"/>
  <c r="CU22" i="20" s="1" a="1"/>
  <c r="CU22" i="20" s="1"/>
  <c r="AO37" i="19"/>
  <c r="CU37" i="19" s="1" a="1"/>
  <c r="CU37" i="19" s="1"/>
  <c r="AO37" i="12"/>
  <c r="CU37" i="12" s="1" a="1"/>
  <c r="CU37" i="12" s="1"/>
  <c r="AN18" i="13"/>
  <c r="CT18" i="13" s="1" a="1"/>
  <c r="CT18" i="13" s="1"/>
  <c r="CR117" i="17"/>
  <c r="CR85" i="17"/>
  <c r="CR77" i="9"/>
  <c r="CR109" i="9"/>
  <c r="CS60" i="8"/>
  <c r="CS92" i="8"/>
  <c r="CS83" i="1"/>
  <c r="CS115" i="1"/>
  <c r="CS88" i="13"/>
  <c r="CS56" i="13"/>
  <c r="AN15" i="5"/>
  <c r="CT15" i="5" s="1" a="1"/>
  <c r="CT15" i="5" s="1"/>
  <c r="AM47" i="5"/>
  <c r="AN22" i="18"/>
  <c r="CT22" i="18" s="1" a="1"/>
  <c r="CT22" i="18" s="1"/>
  <c r="AO44" i="10"/>
  <c r="CU44" i="10" s="1" a="1"/>
  <c r="CU44" i="10" s="1"/>
  <c r="AN20" i="20"/>
  <c r="CT20" i="20" s="1" a="1"/>
  <c r="CT20" i="20" s="1"/>
  <c r="AN42" i="10"/>
  <c r="CT42" i="10" s="1" a="1"/>
  <c r="CT42" i="10" s="1"/>
  <c r="CS78" i="11"/>
  <c r="CS110" i="11"/>
  <c r="CR100" i="4"/>
  <c r="CR68" i="4"/>
  <c r="CS63" i="1"/>
  <c r="CS95" i="1"/>
  <c r="CS120" i="15"/>
  <c r="CS123" i="15" s="1"/>
  <c r="CS116" i="15" s="1"/>
  <c r="CS84" i="15"/>
  <c r="CS117" i="7"/>
  <c r="CS85" i="7"/>
  <c r="CS54" i="20"/>
  <c r="CS86" i="20"/>
  <c r="CR90" i="17"/>
  <c r="CR58" i="17"/>
  <c r="AN26" i="2"/>
  <c r="CT26" i="2" s="1" a="1"/>
  <c r="CT26" i="2" s="1"/>
  <c r="AN19" i="18"/>
  <c r="CT19" i="18" s="1" a="1"/>
  <c r="CT19" i="18" s="1"/>
  <c r="AO41" i="6"/>
  <c r="CU41" i="6" s="1" a="1"/>
  <c r="CU41" i="6" s="1"/>
  <c r="AN40" i="15"/>
  <c r="CT40" i="15" s="1" a="1"/>
  <c r="CT40" i="15" s="1"/>
  <c r="AN36" i="18"/>
  <c r="CT36" i="18" s="1" a="1"/>
  <c r="CT36" i="18" s="1"/>
  <c r="AN38" i="2"/>
  <c r="CT38" i="2" s="1" a="1"/>
  <c r="CT38" i="2" s="1"/>
  <c r="AO25" i="21"/>
  <c r="CU25" i="21" s="1" a="1"/>
  <c r="CU25" i="21" s="1"/>
  <c r="CT76" i="12" l="1"/>
  <c r="CT108" i="12"/>
  <c r="CT108" i="19"/>
  <c r="CT76" i="19"/>
  <c r="AP42" i="3"/>
  <c r="AP43" i="17"/>
  <c r="AO18" i="5"/>
  <c r="CU18" i="5" s="1" a="1"/>
  <c r="CU18" i="5" s="1"/>
  <c r="AP29" i="15"/>
  <c r="AP36" i="5"/>
  <c r="AO26" i="4"/>
  <c r="CU26" i="4" s="1" a="1"/>
  <c r="CU26" i="4" s="1"/>
  <c r="AP45" i="19"/>
  <c r="AP17" i="19"/>
  <c r="AO24" i="4"/>
  <c r="CU24" i="4" s="1" a="1"/>
  <c r="CU24" i="4" s="1"/>
  <c r="AP46" i="9"/>
  <c r="AP44" i="14"/>
  <c r="AO42" i="20"/>
  <c r="CU42" i="20" s="1" a="1"/>
  <c r="CU42" i="20" s="1"/>
  <c r="AO31" i="17"/>
  <c r="CU31" i="17" s="1" a="1"/>
  <c r="CU31" i="17" s="1"/>
  <c r="AO23" i="8"/>
  <c r="CU23" i="8" s="1" a="1"/>
  <c r="CU23" i="8" s="1"/>
  <c r="AP24" i="19"/>
  <c r="AP27" i="3"/>
  <c r="AP23" i="15"/>
  <c r="AO34" i="3"/>
  <c r="CU34" i="3" s="1" a="1"/>
  <c r="CU34" i="3" s="1"/>
  <c r="CT55" i="18"/>
  <c r="CT87" i="18"/>
  <c r="AP43" i="7"/>
  <c r="AP41" i="11"/>
  <c r="AO26" i="8"/>
  <c r="CU26" i="8" s="1" a="1"/>
  <c r="CU26" i="8" s="1"/>
  <c r="AO46" i="3"/>
  <c r="CU46" i="3" s="1" a="1"/>
  <c r="CU46" i="3" s="1"/>
  <c r="CS105" i="10"/>
  <c r="CS73" i="10"/>
  <c r="CT65" i="16"/>
  <c r="CT97" i="16"/>
  <c r="CS111" i="17"/>
  <c r="CS79" i="17"/>
  <c r="CT79" i="9"/>
  <c r="CT111" i="9"/>
  <c r="CT77" i="17"/>
  <c r="CT109" i="17"/>
  <c r="CS72" i="3"/>
  <c r="CS104" i="3"/>
  <c r="CS79" i="11"/>
  <c r="CS111" i="11"/>
  <c r="CT78" i="17"/>
  <c r="CT110" i="17"/>
  <c r="CT88" i="1"/>
  <c r="CT56" i="1"/>
  <c r="CS73" i="14"/>
  <c r="CS105" i="14"/>
  <c r="CT95" i="8"/>
  <c r="CT63" i="8"/>
  <c r="AP25" i="8"/>
  <c r="CS101" i="13"/>
  <c r="CS69" i="13"/>
  <c r="CT80" i="18"/>
  <c r="CT112" i="18"/>
  <c r="CS86" i="10"/>
  <c r="CS54" i="10"/>
  <c r="AP22" i="4"/>
  <c r="AO29" i="10"/>
  <c r="CU29" i="10" s="1" a="1"/>
  <c r="CU29" i="10" s="1"/>
  <c r="AO18" i="19"/>
  <c r="CU18" i="19" s="1" a="1"/>
  <c r="CU18" i="19" s="1"/>
  <c r="AP23" i="1"/>
  <c r="AP23" i="4"/>
  <c r="AO21" i="5"/>
  <c r="CU21" i="5" s="1" a="1"/>
  <c r="CU21" i="5" s="1"/>
  <c r="AP30" i="20"/>
  <c r="AO32" i="9"/>
  <c r="CU32" i="9" s="1" a="1"/>
  <c r="CU32" i="9" s="1"/>
  <c r="AP37" i="1"/>
  <c r="AP22" i="5"/>
  <c r="AP20" i="18"/>
  <c r="AP39" i="7"/>
  <c r="AO29" i="14"/>
  <c r="CU29" i="14" s="1" a="1"/>
  <c r="CU29" i="14" s="1"/>
  <c r="AO35" i="18"/>
  <c r="CU35" i="18" s="1" a="1"/>
  <c r="CU35" i="18" s="1"/>
  <c r="AP17" i="10"/>
  <c r="AP26" i="12"/>
  <c r="CS75" i="11"/>
  <c r="CS107" i="11"/>
  <c r="CT102" i="19"/>
  <c r="CT70" i="19"/>
  <c r="CT66" i="16"/>
  <c r="CT98" i="16"/>
  <c r="CT82" i="18"/>
  <c r="CT114" i="18"/>
  <c r="CT91" i="6"/>
  <c r="CT59" i="6"/>
  <c r="CT80" i="12"/>
  <c r="CT112" i="12"/>
  <c r="CT120" i="1"/>
  <c r="CT123" i="1" s="1"/>
  <c r="CT116" i="1" s="1"/>
  <c r="CT84" i="1"/>
  <c r="CS81" i="19"/>
  <c r="CS113" i="19"/>
  <c r="AO30" i="19"/>
  <c r="CU30" i="19" s="1" a="1"/>
  <c r="CU30" i="19" s="1"/>
  <c r="CT102" i="10"/>
  <c r="CT70" i="10"/>
  <c r="CS55" i="11"/>
  <c r="CS87" i="11"/>
  <c r="CT107" i="20"/>
  <c r="CT75" i="20"/>
  <c r="CT115" i="5"/>
  <c r="CT83" i="5"/>
  <c r="CT72" i="14"/>
  <c r="CT104" i="14"/>
  <c r="CS107" i="21"/>
  <c r="CS75" i="21"/>
  <c r="CT96" i="5"/>
  <c r="CT64" i="5"/>
  <c r="CR54" i="9"/>
  <c r="CR86" i="9"/>
  <c r="AP35" i="5"/>
  <c r="AP39" i="3"/>
  <c r="AP31" i="12"/>
  <c r="AP38" i="10"/>
  <c r="AP43" i="3"/>
  <c r="CT88" i="21"/>
  <c r="CT56" i="21"/>
  <c r="CS111" i="12"/>
  <c r="CS79" i="12"/>
  <c r="CS87" i="5"/>
  <c r="CS55" i="5"/>
  <c r="CT93" i="19"/>
  <c r="CT61" i="19"/>
  <c r="CT100" i="16"/>
  <c r="CT68" i="16"/>
  <c r="CT102" i="13"/>
  <c r="CT70" i="13"/>
  <c r="CS62" i="18"/>
  <c r="CS94" i="18"/>
  <c r="CT59" i="14"/>
  <c r="CT91" i="14"/>
  <c r="CS91" i="21"/>
  <c r="CS59" i="21"/>
  <c r="CS96" i="17"/>
  <c r="CS64" i="17"/>
  <c r="CS73" i="4"/>
  <c r="CS105" i="4"/>
  <c r="CS70" i="11"/>
  <c r="CS102" i="11"/>
  <c r="CT91" i="11"/>
  <c r="CT59" i="11"/>
  <c r="CS95" i="21"/>
  <c r="CS63" i="21"/>
  <c r="CT71" i="17"/>
  <c r="CT103" i="17"/>
  <c r="CT117" i="6"/>
  <c r="CT85" i="6"/>
  <c r="CT110" i="2"/>
  <c r="CT78" i="2"/>
  <c r="CS98" i="13"/>
  <c r="CS66" i="13"/>
  <c r="CT110" i="6"/>
  <c r="CT78" i="6"/>
  <c r="CS73" i="9"/>
  <c r="CS105" i="9"/>
  <c r="CT75" i="9"/>
  <c r="CT107" i="9"/>
  <c r="AP18" i="10"/>
  <c r="AP36" i="10"/>
  <c r="AP34" i="21"/>
  <c r="AP32" i="2"/>
  <c r="CS105" i="2"/>
  <c r="CS73" i="2"/>
  <c r="CT67" i="7"/>
  <c r="CT99" i="7"/>
  <c r="CS120" i="5"/>
  <c r="CS123" i="5" s="1"/>
  <c r="CS116" i="5" s="1"/>
  <c r="CS84" i="5"/>
  <c r="CS101" i="7"/>
  <c r="CS69" i="7"/>
  <c r="CT92" i="21"/>
  <c r="CT60" i="21"/>
  <c r="CS101" i="15"/>
  <c r="CS69" i="15"/>
  <c r="CT70" i="6"/>
  <c r="CT102" i="6"/>
  <c r="CT106" i="2"/>
  <c r="CT74" i="2"/>
  <c r="CS97" i="9"/>
  <c r="CS65" i="9"/>
  <c r="AO15" i="13"/>
  <c r="CU15" i="13" s="1" a="1"/>
  <c r="CU15" i="13" s="1"/>
  <c r="AN47" i="13"/>
  <c r="AP27" i="19"/>
  <c r="AP23" i="21"/>
  <c r="AP20" i="19"/>
  <c r="AP30" i="18"/>
  <c r="AP27" i="5"/>
  <c r="CT69" i="10"/>
  <c r="CT101" i="10"/>
  <c r="CT117" i="5"/>
  <c r="CT85" i="5"/>
  <c r="CS76" i="10"/>
  <c r="CS108" i="10"/>
  <c r="CT99" i="5"/>
  <c r="CT67" i="5"/>
  <c r="CT81" i="18"/>
  <c r="CT113" i="18"/>
  <c r="CS110" i="15"/>
  <c r="CS78" i="15"/>
  <c r="CT91" i="5"/>
  <c r="CT59" i="5"/>
  <c r="CT94" i="5"/>
  <c r="CT62" i="5"/>
  <c r="CT97" i="11"/>
  <c r="CT65" i="11"/>
  <c r="CS69" i="14"/>
  <c r="CS101" i="14"/>
  <c r="CT61" i="6"/>
  <c r="CT93" i="6"/>
  <c r="CS80" i="4"/>
  <c r="CS112" i="4"/>
  <c r="AO26" i="15"/>
  <c r="CU26" i="15" s="1" a="1"/>
  <c r="CU26" i="15" s="1"/>
  <c r="AP25" i="4"/>
  <c r="AP31" i="16"/>
  <c r="AO27" i="10"/>
  <c r="CU27" i="10" s="1" a="1"/>
  <c r="CU27" i="10" s="1"/>
  <c r="AO20" i="3"/>
  <c r="CU20" i="3" s="1" a="1"/>
  <c r="CU20" i="3" s="1"/>
  <c r="AO21" i="20"/>
  <c r="CU21" i="20" s="1" a="1"/>
  <c r="CU21" i="20" s="1"/>
  <c r="AP31" i="5"/>
  <c r="AP34" i="18"/>
  <c r="AP19" i="8"/>
  <c r="AO39" i="9"/>
  <c r="CU39" i="9" s="1" a="1"/>
  <c r="CU39" i="9" s="1"/>
  <c r="CS67" i="20"/>
  <c r="CS99" i="20"/>
  <c r="CS57" i="4"/>
  <c r="CS89" i="4"/>
  <c r="CT107" i="1"/>
  <c r="CT75" i="1"/>
  <c r="CS90" i="17"/>
  <c r="CS58" i="17"/>
  <c r="CT95" i="1"/>
  <c r="CT63" i="1"/>
  <c r="CT88" i="13"/>
  <c r="CT56" i="13"/>
  <c r="CS117" i="17"/>
  <c r="CS85" i="17"/>
  <c r="CT84" i="16"/>
  <c r="CT120" i="16"/>
  <c r="CT123" i="16" s="1"/>
  <c r="CT116" i="16" s="1"/>
  <c r="CT109" i="8"/>
  <c r="CT77" i="8"/>
  <c r="CT82" i="16"/>
  <c r="CT114" i="16"/>
  <c r="CT113" i="11"/>
  <c r="CT81" i="11"/>
  <c r="CT106" i="1"/>
  <c r="CT74" i="1"/>
  <c r="CS73" i="11"/>
  <c r="CS105" i="11"/>
  <c r="CR86" i="12"/>
  <c r="CR54" i="12"/>
  <c r="AP16" i="15"/>
  <c r="AO45" i="6"/>
  <c r="CU45" i="6" s="1" a="1"/>
  <c r="CU45" i="6" s="1"/>
  <c r="AP23" i="12"/>
  <c r="AO46" i="16"/>
  <c r="CU46" i="16" s="1" a="1"/>
  <c r="CU46" i="16" s="1"/>
  <c r="AO32" i="15"/>
  <c r="CU32" i="15" s="1" a="1"/>
  <c r="CU32" i="15" s="1"/>
  <c r="AP40" i="6"/>
  <c r="AP27" i="15"/>
  <c r="CS95" i="6"/>
  <c r="CS63" i="6"/>
  <c r="CT101" i="1"/>
  <c r="CT69" i="1"/>
  <c r="AO26" i="2"/>
  <c r="CU26" i="2" s="1" a="1"/>
  <c r="CU26" i="2" s="1"/>
  <c r="CS109" i="2"/>
  <c r="CS77" i="2"/>
  <c r="CT80" i="6"/>
  <c r="CT112" i="6"/>
  <c r="CS59" i="20"/>
  <c r="CS91" i="20"/>
  <c r="AO15" i="5"/>
  <c r="CU15" i="5" s="1" a="1"/>
  <c r="CU15" i="5" s="1"/>
  <c r="AN47" i="5"/>
  <c r="AP37" i="19"/>
  <c r="CT66" i="18"/>
  <c r="CT98" i="18"/>
  <c r="CS95" i="12"/>
  <c r="CS63" i="12"/>
  <c r="CT102" i="2"/>
  <c r="CT70" i="2"/>
  <c r="CT117" i="20"/>
  <c r="CT85" i="20"/>
  <c r="CT56" i="14"/>
  <c r="CT88" i="14"/>
  <c r="CT92" i="4"/>
  <c r="CT60" i="4"/>
  <c r="CS120" i="21"/>
  <c r="CS123" i="21" s="1"/>
  <c r="CS116" i="21" s="1"/>
  <c r="CS84" i="21"/>
  <c r="CS80" i="14"/>
  <c r="CS112" i="14"/>
  <c r="CT88" i="20"/>
  <c r="CT56" i="20"/>
  <c r="CT87" i="6"/>
  <c r="CT55" i="6"/>
  <c r="CT88" i="4"/>
  <c r="CT56" i="4"/>
  <c r="CT92" i="10"/>
  <c r="CT60" i="10"/>
  <c r="CS71" i="11"/>
  <c r="CS103" i="11"/>
  <c r="CS83" i="11"/>
  <c r="CS115" i="11"/>
  <c r="CT106" i="20"/>
  <c r="CT74" i="20"/>
  <c r="CT67" i="18"/>
  <c r="CT99" i="18"/>
  <c r="CT73" i="17"/>
  <c r="CT105" i="17"/>
  <c r="CT93" i="21"/>
  <c r="CT61" i="21"/>
  <c r="CT108" i="5"/>
  <c r="CT76" i="5"/>
  <c r="CS111" i="13"/>
  <c r="CS79" i="13"/>
  <c r="AP16" i="18"/>
  <c r="CS85" i="8"/>
  <c r="CS117" i="8"/>
  <c r="CS84" i="4"/>
  <c r="CS120" i="4"/>
  <c r="CS123" i="4" s="1"/>
  <c r="CS116" i="4" s="1"/>
  <c r="CS72" i="4"/>
  <c r="CS104" i="4"/>
  <c r="AO34" i="10"/>
  <c r="CU34" i="10" s="1" a="1"/>
  <c r="CU34" i="10" s="1"/>
  <c r="AP26" i="16"/>
  <c r="AO40" i="17"/>
  <c r="CU40" i="17" s="1" a="1"/>
  <c r="CU40" i="17" s="1"/>
  <c r="AP40" i="9"/>
  <c r="AP38" i="17"/>
  <c r="AO33" i="3"/>
  <c r="CU33" i="3" s="1" a="1"/>
  <c r="CU33" i="3" s="1"/>
  <c r="AO40" i="11"/>
  <c r="CU40" i="11" s="1" a="1"/>
  <c r="CU40" i="11" s="1"/>
  <c r="AP39" i="17"/>
  <c r="AP17" i="1"/>
  <c r="AO34" i="14"/>
  <c r="CU34" i="14" s="1" a="1"/>
  <c r="CU34" i="14" s="1"/>
  <c r="AP24" i="8"/>
  <c r="CR54" i="16"/>
  <c r="CR86" i="16"/>
  <c r="AO30" i="13"/>
  <c r="CU30" i="13" s="1" a="1"/>
  <c r="CU30" i="13" s="1"/>
  <c r="AP41" i="18"/>
  <c r="CS114" i="6"/>
  <c r="CS82" i="6"/>
  <c r="CS64" i="6"/>
  <c r="CS96" i="6"/>
  <c r="CT105" i="8"/>
  <c r="CT73" i="8"/>
  <c r="CT83" i="17"/>
  <c r="CT115" i="17"/>
  <c r="CT65" i="14"/>
  <c r="CT97" i="14"/>
  <c r="CT114" i="20"/>
  <c r="CT82" i="20"/>
  <c r="CS70" i="14"/>
  <c r="CS102" i="14"/>
  <c r="CS108" i="6"/>
  <c r="CS76" i="6"/>
  <c r="CS56" i="3"/>
  <c r="CS88" i="3"/>
  <c r="CS62" i="11"/>
  <c r="CS94" i="11"/>
  <c r="CS93" i="13"/>
  <c r="CS61" i="13"/>
  <c r="CS66" i="6"/>
  <c r="CS98" i="6"/>
  <c r="CS69" i="8"/>
  <c r="CS101" i="8"/>
  <c r="CT112" i="8"/>
  <c r="CT80" i="8"/>
  <c r="CS111" i="7"/>
  <c r="CS79" i="7"/>
  <c r="CT71" i="10"/>
  <c r="CT103" i="10"/>
  <c r="CT56" i="9"/>
  <c r="CT88" i="9"/>
  <c r="CT62" i="7"/>
  <c r="CT94" i="7"/>
  <c r="AO36" i="11"/>
  <c r="CU36" i="11" s="1" a="1"/>
  <c r="CU36" i="11" s="1"/>
  <c r="AP31" i="19"/>
  <c r="AP27" i="16"/>
  <c r="AP43" i="18"/>
  <c r="AP20" i="6"/>
  <c r="AP41" i="12"/>
  <c r="AP45" i="1"/>
  <c r="AO42" i="19"/>
  <c r="CU42" i="19" s="1" a="1"/>
  <c r="CU42" i="19" s="1"/>
  <c r="CT71" i="7"/>
  <c r="CT103" i="7"/>
  <c r="CT113" i="6"/>
  <c r="CT81" i="6"/>
  <c r="CT99" i="15"/>
  <c r="CT67" i="15"/>
  <c r="AP31" i="10"/>
  <c r="AO16" i="11"/>
  <c r="CU16" i="11" s="1" a="1"/>
  <c r="CU16" i="11" s="1"/>
  <c r="AP36" i="20"/>
  <c r="AP44" i="5"/>
  <c r="AP33" i="14"/>
  <c r="AO36" i="21"/>
  <c r="CU36" i="21" s="1" a="1"/>
  <c r="CU36" i="21" s="1"/>
  <c r="AP25" i="5"/>
  <c r="CS75" i="3"/>
  <c r="CS107" i="3"/>
  <c r="CS105" i="15"/>
  <c r="CS73" i="15"/>
  <c r="CS101" i="2"/>
  <c r="CS69" i="2"/>
  <c r="CS106" i="13"/>
  <c r="CS74" i="13"/>
  <c r="CT57" i="17"/>
  <c r="CT89" i="17"/>
  <c r="CS72" i="10"/>
  <c r="CS104" i="10"/>
  <c r="AN15" i="21"/>
  <c r="CT15" i="21" s="1" a="1"/>
  <c r="CT15" i="21" s="1"/>
  <c r="AM47" i="21"/>
  <c r="AP17" i="21"/>
  <c r="AO40" i="12"/>
  <c r="CU40" i="12" s="1" a="1"/>
  <c r="CU40" i="12" s="1"/>
  <c r="AO16" i="5"/>
  <c r="CU16" i="5" s="1" a="1"/>
  <c r="CU16" i="5" s="1"/>
  <c r="AP22" i="19"/>
  <c r="AP29" i="16"/>
  <c r="AP31" i="13"/>
  <c r="AO23" i="18"/>
  <c r="CU23" i="18" s="1" a="1"/>
  <c r="CU23" i="18" s="1"/>
  <c r="AP20" i="14"/>
  <c r="AO20" i="21"/>
  <c r="CU20" i="21" s="1" a="1"/>
  <c r="CU20" i="21" s="1"/>
  <c r="AO25" i="17"/>
  <c r="CU25" i="17" s="1" a="1"/>
  <c r="CU25" i="17" s="1"/>
  <c r="AO34" i="4"/>
  <c r="CU34" i="4" s="1" a="1"/>
  <c r="CU34" i="4" s="1"/>
  <c r="AO31" i="11"/>
  <c r="CU31" i="11" s="1" a="1"/>
  <c r="CU31" i="11" s="1"/>
  <c r="AP20" i="11"/>
  <c r="AO24" i="21"/>
  <c r="CU24" i="21" s="1" a="1"/>
  <c r="CU24" i="21" s="1"/>
  <c r="AP32" i="17"/>
  <c r="AP46" i="6"/>
  <c r="AP39" i="2"/>
  <c r="AO27" i="13"/>
  <c r="CU27" i="13" s="1" a="1"/>
  <c r="CU27" i="13" s="1"/>
  <c r="AP39" i="6"/>
  <c r="AO34" i="9"/>
  <c r="CU34" i="9" s="1" a="1"/>
  <c r="CU34" i="9" s="1"/>
  <c r="AP36" i="9"/>
  <c r="CT109" i="15"/>
  <c r="CT77" i="15"/>
  <c r="CT65" i="17"/>
  <c r="CT97" i="17"/>
  <c r="CT78" i="16"/>
  <c r="CT110" i="16"/>
  <c r="AO34" i="2"/>
  <c r="CU34" i="2" s="1" a="1"/>
  <c r="CU34" i="2" s="1"/>
  <c r="AP28" i="7"/>
  <c r="AO45" i="5"/>
  <c r="CU45" i="5" s="1" a="1"/>
  <c r="CU45" i="5" s="1"/>
  <c r="AO30" i="7"/>
  <c r="CU30" i="7" s="1" a="1"/>
  <c r="CU30" i="7" s="1"/>
  <c r="AP21" i="21"/>
  <c r="AO30" i="15"/>
  <c r="CU30" i="15" s="1" a="1"/>
  <c r="CU30" i="15" s="1"/>
  <c r="AP31" i="6"/>
  <c r="AP35" i="2"/>
  <c r="AO26" i="9"/>
  <c r="CU26" i="9" s="1" a="1"/>
  <c r="CU26" i="9" s="1"/>
  <c r="CS70" i="18"/>
  <c r="CS102" i="18"/>
  <c r="CT113" i="8"/>
  <c r="CT81" i="8"/>
  <c r="CS65" i="19"/>
  <c r="CS97" i="19"/>
  <c r="CS94" i="2"/>
  <c r="CS62" i="2"/>
  <c r="CS91" i="16"/>
  <c r="CS59" i="16"/>
  <c r="CT114" i="14"/>
  <c r="CT82" i="14"/>
  <c r="CT108" i="2"/>
  <c r="CT76" i="2"/>
  <c r="CS112" i="13"/>
  <c r="CS80" i="13"/>
  <c r="AP30" i="10"/>
  <c r="AP46" i="5"/>
  <c r="AO37" i="10"/>
  <c r="CU37" i="10" s="1" a="1"/>
  <c r="CU37" i="10" s="1"/>
  <c r="AP28" i="5"/>
  <c r="AP42" i="18"/>
  <c r="AO39" i="15"/>
  <c r="CU39" i="15" s="1" a="1"/>
  <c r="CU39" i="15" s="1"/>
  <c r="AP20" i="5"/>
  <c r="AP23" i="5"/>
  <c r="AP26" i="11"/>
  <c r="AO30" i="14"/>
  <c r="CU30" i="14" s="1" a="1"/>
  <c r="CU30" i="14" s="1"/>
  <c r="AP22" i="6"/>
  <c r="AO41" i="4"/>
  <c r="CU41" i="4" s="1" a="1"/>
  <c r="CU41" i="4" s="1"/>
  <c r="CT63" i="16"/>
  <c r="CT95" i="16"/>
  <c r="CS95" i="7"/>
  <c r="CS63" i="7"/>
  <c r="CS71" i="4"/>
  <c r="CS103" i="4"/>
  <c r="CT104" i="5"/>
  <c r="CT72" i="5"/>
  <c r="CT112" i="1"/>
  <c r="CT80" i="1"/>
  <c r="CT98" i="1"/>
  <c r="CT66" i="1"/>
  <c r="CT63" i="9"/>
  <c r="CT95" i="9"/>
  <c r="CR86" i="8"/>
  <c r="CR54" i="8"/>
  <c r="AO28" i="20"/>
  <c r="CU28" i="20" s="1" a="1"/>
  <c r="CU28" i="20" s="1"/>
  <c r="AO18" i="4"/>
  <c r="CU18" i="4" s="1" a="1"/>
  <c r="CU18" i="4" s="1"/>
  <c r="AP36" i="1"/>
  <c r="AO19" i="17"/>
  <c r="CU19" i="17" s="1" a="1"/>
  <c r="CU19" i="17" s="1"/>
  <c r="AP24" i="1"/>
  <c r="AP17" i="13"/>
  <c r="AO46" i="17"/>
  <c r="CU46" i="17" s="1" a="1"/>
  <c r="CU46" i="17" s="1"/>
  <c r="AP45" i="16"/>
  <c r="AP38" i="8"/>
  <c r="AP43" i="16"/>
  <c r="AP42" i="11"/>
  <c r="AP35" i="1"/>
  <c r="AO34" i="11"/>
  <c r="CU34" i="11" s="1" a="1"/>
  <c r="CU34" i="11" s="1"/>
  <c r="CS113" i="2"/>
  <c r="CS81" i="2"/>
  <c r="CT61" i="9"/>
  <c r="CT93" i="9"/>
  <c r="CT102" i="15"/>
  <c r="CT70" i="15"/>
  <c r="CS90" i="12"/>
  <c r="CS58" i="12"/>
  <c r="CT111" i="4"/>
  <c r="CT79" i="4"/>
  <c r="CT84" i="18"/>
  <c r="CT120" i="18"/>
  <c r="CT123" i="18" s="1"/>
  <c r="CT116" i="18" s="1"/>
  <c r="AO15" i="6"/>
  <c r="CU15" i="6" s="1" a="1"/>
  <c r="CU15" i="6" s="1"/>
  <c r="AN47" i="6"/>
  <c r="AO24" i="6"/>
  <c r="CU24" i="6" s="1" a="1"/>
  <c r="CU24" i="6" s="1"/>
  <c r="AP30" i="1"/>
  <c r="CS98" i="7"/>
  <c r="CS66" i="7"/>
  <c r="AP25" i="21"/>
  <c r="AO38" i="2"/>
  <c r="CU38" i="2" s="1" a="1"/>
  <c r="CU38" i="2" s="1"/>
  <c r="AO20" i="20"/>
  <c r="CU20" i="20" s="1" a="1"/>
  <c r="CU20" i="20" s="1"/>
  <c r="CS54" i="1"/>
  <c r="CS86" i="1"/>
  <c r="AP27" i="18"/>
  <c r="AO24" i="12"/>
  <c r="CU24" i="12" s="1" a="1"/>
  <c r="CU24" i="12" s="1"/>
  <c r="AP31" i="2"/>
  <c r="AP46" i="20"/>
  <c r="AP17" i="14"/>
  <c r="AP21" i="4"/>
  <c r="AO45" i="21"/>
  <c r="CU45" i="21" s="1" a="1"/>
  <c r="CU45" i="21" s="1"/>
  <c r="AO41" i="14"/>
  <c r="CU41" i="14" s="1" a="1"/>
  <c r="CU41" i="14" s="1"/>
  <c r="AP17" i="20"/>
  <c r="AP16" i="6"/>
  <c r="AP17" i="4"/>
  <c r="AP21" i="10"/>
  <c r="AO32" i="11"/>
  <c r="CU32" i="11" s="1" a="1"/>
  <c r="CU32" i="11" s="1"/>
  <c r="AO44" i="11"/>
  <c r="CU44" i="11" s="1" a="1"/>
  <c r="CU44" i="11" s="1"/>
  <c r="AP35" i="20"/>
  <c r="AP28" i="18"/>
  <c r="AP34" i="17"/>
  <c r="AP22" i="21"/>
  <c r="AP37" i="5"/>
  <c r="AO40" i="13"/>
  <c r="CU40" i="13" s="1" a="1"/>
  <c r="CU40" i="13" s="1"/>
  <c r="CS86" i="7"/>
  <c r="CS54" i="7"/>
  <c r="AO46" i="8"/>
  <c r="CU46" i="8" s="1" a="1"/>
  <c r="CU46" i="8" s="1"/>
  <c r="AO45" i="4"/>
  <c r="CU45" i="4" s="1" a="1"/>
  <c r="CU45" i="4" s="1"/>
  <c r="AO33" i="4"/>
  <c r="CU33" i="4" s="1" a="1"/>
  <c r="CU33" i="4" s="1"/>
  <c r="CT90" i="13"/>
  <c r="CT58" i="13"/>
  <c r="CS108" i="21"/>
  <c r="CS76" i="21"/>
  <c r="CT106" i="15"/>
  <c r="CT74" i="15"/>
  <c r="CS98" i="12"/>
  <c r="CS66" i="12"/>
  <c r="CT108" i="13"/>
  <c r="CT76" i="13"/>
  <c r="CT95" i="3"/>
  <c r="CT63" i="3"/>
  <c r="CT114" i="19"/>
  <c r="CT82" i="19"/>
  <c r="CS95" i="15"/>
  <c r="CS63" i="15"/>
  <c r="CS86" i="17"/>
  <c r="CS54" i="17"/>
  <c r="CS77" i="20"/>
  <c r="CS109" i="20"/>
  <c r="CT109" i="11"/>
  <c r="CT77" i="11"/>
  <c r="AO15" i="10"/>
  <c r="CU15" i="10" s="1" a="1"/>
  <c r="CU15" i="10" s="1"/>
  <c r="AN47" i="10"/>
  <c r="AO43" i="6"/>
  <c r="CU43" i="6" s="1" a="1"/>
  <c r="CU43" i="6" s="1"/>
  <c r="AO25" i="6"/>
  <c r="CU25" i="6" s="1" a="1"/>
  <c r="CU25" i="6" s="1"/>
  <c r="AP34" i="8"/>
  <c r="AP44" i="17"/>
  <c r="AP26" i="14"/>
  <c r="AP43" i="20"/>
  <c r="AO31" i="14"/>
  <c r="CU31" i="14" s="1" a="1"/>
  <c r="CU31" i="14" s="1"/>
  <c r="AO37" i="6"/>
  <c r="CU37" i="6" s="1" a="1"/>
  <c r="CU37" i="6" s="1"/>
  <c r="AO17" i="3"/>
  <c r="CU17" i="3" s="1" a="1"/>
  <c r="CU17" i="3" s="1"/>
  <c r="AO23" i="11"/>
  <c r="CU23" i="11" s="1" a="1"/>
  <c r="CU23" i="11" s="1"/>
  <c r="AO22" i="13"/>
  <c r="CU22" i="13" s="1" a="1"/>
  <c r="CU22" i="13" s="1"/>
  <c r="AO27" i="6"/>
  <c r="CU27" i="6" s="1" a="1"/>
  <c r="CU27" i="6" s="1"/>
  <c r="AO30" i="8"/>
  <c r="CU30" i="8" s="1" a="1"/>
  <c r="CU30" i="8" s="1"/>
  <c r="AP41" i="8"/>
  <c r="AO40" i="7"/>
  <c r="CU40" i="7" s="1" a="1"/>
  <c r="CU40" i="7" s="1"/>
  <c r="AP32" i="10"/>
  <c r="AP17" i="9"/>
  <c r="AP23" i="7"/>
  <c r="CS76" i="20"/>
  <c r="CS108" i="20"/>
  <c r="CT101" i="4"/>
  <c r="CT69" i="4"/>
  <c r="CT80" i="9"/>
  <c r="CT112" i="9"/>
  <c r="CT102" i="20"/>
  <c r="CT70" i="20"/>
  <c r="CS105" i="13"/>
  <c r="CS73" i="13"/>
  <c r="CT75" i="12"/>
  <c r="CT107" i="12"/>
  <c r="CT115" i="15"/>
  <c r="CT83" i="15"/>
  <c r="CS76" i="11"/>
  <c r="CS108" i="11"/>
  <c r="CT82" i="9"/>
  <c r="CT114" i="9"/>
  <c r="CS86" i="15"/>
  <c r="CS54" i="15"/>
  <c r="AP32" i="7"/>
  <c r="AP42" i="6"/>
  <c r="AP28" i="15"/>
  <c r="CS103" i="16"/>
  <c r="CS71" i="16"/>
  <c r="CS114" i="15"/>
  <c r="CS82" i="15"/>
  <c r="CT107" i="15"/>
  <c r="CT75" i="15"/>
  <c r="CT72" i="9"/>
  <c r="CT104" i="9"/>
  <c r="AN15" i="9"/>
  <c r="CT15" i="9" s="1" a="1"/>
  <c r="CT15" i="9" s="1"/>
  <c r="AM47" i="9"/>
  <c r="AO36" i="3"/>
  <c r="CU36" i="3" s="1" a="1"/>
  <c r="CU36" i="3" s="1"/>
  <c r="AO34" i="15"/>
  <c r="CU34" i="15" s="1" a="1"/>
  <c r="CU34" i="15" s="1"/>
  <c r="AO30" i="2"/>
  <c r="CU30" i="2" s="1" a="1"/>
  <c r="CU30" i="2" s="1"/>
  <c r="AO35" i="13"/>
  <c r="CU35" i="13" s="1" a="1"/>
  <c r="CU35" i="13" s="1"/>
  <c r="AP18" i="17"/>
  <c r="AO33" i="10"/>
  <c r="CU33" i="10" s="1" a="1"/>
  <c r="CU33" i="10" s="1"/>
  <c r="CT59" i="17"/>
  <c r="CT91" i="17"/>
  <c r="CT59" i="7"/>
  <c r="CT91" i="7"/>
  <c r="CT63" i="14"/>
  <c r="CT95" i="14"/>
  <c r="CT83" i="7"/>
  <c r="CT115" i="7"/>
  <c r="CS67" i="8"/>
  <c r="CS99" i="8"/>
  <c r="CS80" i="10"/>
  <c r="CS112" i="10"/>
  <c r="CT88" i="15"/>
  <c r="CT56" i="15"/>
  <c r="CT114" i="1"/>
  <c r="CT82" i="1"/>
  <c r="CS72" i="8"/>
  <c r="CS104" i="8"/>
  <c r="CT110" i="8"/>
  <c r="CT78" i="8"/>
  <c r="CT107" i="8"/>
  <c r="CT75" i="8"/>
  <c r="CT100" i="8"/>
  <c r="CT68" i="8"/>
  <c r="CS107" i="2"/>
  <c r="CS75" i="2"/>
  <c r="CT111" i="20"/>
  <c r="CT79" i="20"/>
  <c r="CT63" i="10"/>
  <c r="CT95" i="10"/>
  <c r="CT73" i="6"/>
  <c r="CT105" i="6"/>
  <c r="CT74" i="7"/>
  <c r="CT106" i="7"/>
  <c r="CT74" i="17"/>
  <c r="CT106" i="17"/>
  <c r="CS89" i="2"/>
  <c r="CS57" i="2"/>
  <c r="CT87" i="1"/>
  <c r="CT55" i="1"/>
  <c r="CT91" i="13"/>
  <c r="CT59" i="13"/>
  <c r="CT71" i="12"/>
  <c r="CT103" i="12"/>
  <c r="CT104" i="19"/>
  <c r="CT72" i="19"/>
  <c r="CT106" i="19"/>
  <c r="CT74" i="19"/>
  <c r="CS54" i="19"/>
  <c r="CS86" i="19"/>
  <c r="AP38" i="15"/>
  <c r="AP26" i="17"/>
  <c r="AP39" i="16"/>
  <c r="CT73" i="7"/>
  <c r="CT105" i="7"/>
  <c r="CT109" i="5"/>
  <c r="CT77" i="5"/>
  <c r="CT107" i="6"/>
  <c r="CT75" i="6"/>
  <c r="CT120" i="13"/>
  <c r="CT123" i="13" s="1"/>
  <c r="CT116" i="13" s="1"/>
  <c r="CT84" i="13"/>
  <c r="CS110" i="5"/>
  <c r="CS78" i="5"/>
  <c r="CT101" i="6"/>
  <c r="CT69" i="6"/>
  <c r="CT102" i="1"/>
  <c r="CT70" i="1"/>
  <c r="CT112" i="15"/>
  <c r="CT80" i="15"/>
  <c r="CS68" i="19"/>
  <c r="CS100" i="19"/>
  <c r="CS89" i="9"/>
  <c r="CS57" i="9"/>
  <c r="CS113" i="5"/>
  <c r="CS81" i="5"/>
  <c r="AO31" i="18"/>
  <c r="CU31" i="18" s="1" a="1"/>
  <c r="CU31" i="18" s="1"/>
  <c r="AP42" i="8"/>
  <c r="AO26" i="19"/>
  <c r="CU26" i="19" s="1" a="1"/>
  <c r="CU26" i="19" s="1"/>
  <c r="AO23" i="2"/>
  <c r="CU23" i="2" s="1" a="1"/>
  <c r="CU23" i="2" s="1"/>
  <c r="AO20" i="16"/>
  <c r="CU20" i="16" s="1" a="1"/>
  <c r="CU20" i="16" s="1"/>
  <c r="AP43" i="14"/>
  <c r="AP37" i="2"/>
  <c r="AO41" i="13"/>
  <c r="CU41" i="13" s="1" a="1"/>
  <c r="CU41" i="13" s="1"/>
  <c r="CT105" i="20"/>
  <c r="CT73" i="20"/>
  <c r="CT69" i="9"/>
  <c r="CT101" i="9"/>
  <c r="CT101" i="11"/>
  <c r="CT69" i="11"/>
  <c r="CS114" i="12"/>
  <c r="CS82" i="12"/>
  <c r="CT111" i="3"/>
  <c r="CT79" i="3"/>
  <c r="CS105" i="5"/>
  <c r="CS73" i="5"/>
  <c r="CS88" i="2"/>
  <c r="CS56" i="2"/>
  <c r="CS77" i="19"/>
  <c r="CS109" i="19"/>
  <c r="CT110" i="21"/>
  <c r="CT78" i="21"/>
  <c r="CT81" i="9"/>
  <c r="CT113" i="9"/>
  <c r="CT96" i="13"/>
  <c r="CT64" i="13"/>
  <c r="CS54" i="4"/>
  <c r="CS86" i="4"/>
  <c r="AP24" i="16"/>
  <c r="AO24" i="7"/>
  <c r="CU24" i="7" s="1" a="1"/>
  <c r="CU24" i="7" s="1"/>
  <c r="AO32" i="4"/>
  <c r="CU32" i="4" s="1" a="1"/>
  <c r="CU32" i="4" s="1"/>
  <c r="AP33" i="5"/>
  <c r="AP41" i="1"/>
  <c r="AP27" i="1"/>
  <c r="AP24" i="9"/>
  <c r="CT110" i="20"/>
  <c r="CT78" i="20"/>
  <c r="CS104" i="13"/>
  <c r="CS72" i="13"/>
  <c r="CT109" i="13"/>
  <c r="CT77" i="13"/>
  <c r="CT93" i="8"/>
  <c r="CT61" i="8"/>
  <c r="CS106" i="21"/>
  <c r="CS74" i="21"/>
  <c r="CS68" i="4"/>
  <c r="CS100" i="4"/>
  <c r="CT115" i="1"/>
  <c r="CT83" i="1"/>
  <c r="CS114" i="21"/>
  <c r="CS82" i="21"/>
  <c r="CT111" i="1"/>
  <c r="CT79" i="1"/>
  <c r="CT90" i="3"/>
  <c r="CT58" i="3"/>
  <c r="CT93" i="1"/>
  <c r="CT61" i="1"/>
  <c r="AN15" i="12"/>
  <c r="CT15" i="12" s="1" a="1"/>
  <c r="CT15" i="12" s="1"/>
  <c r="AM47" i="12"/>
  <c r="AO42" i="2"/>
  <c r="CU42" i="2" s="1" a="1"/>
  <c r="CU42" i="2" s="1"/>
  <c r="AP22" i="9"/>
  <c r="AP31" i="15"/>
  <c r="AO19" i="12"/>
  <c r="CU19" i="12" s="1" a="1"/>
  <c r="CU19" i="12" s="1"/>
  <c r="AP40" i="4"/>
  <c r="AP45" i="18"/>
  <c r="CT57" i="6"/>
  <c r="CT89" i="6"/>
  <c r="CT69" i="17"/>
  <c r="CT101" i="17"/>
  <c r="AO36" i="18"/>
  <c r="CU36" i="18" s="1" a="1"/>
  <c r="CU36" i="18" s="1"/>
  <c r="AO42" i="10"/>
  <c r="CU42" i="10" s="1" a="1"/>
  <c r="CU42" i="10" s="1"/>
  <c r="AP41" i="6"/>
  <c r="CT93" i="20"/>
  <c r="CT61" i="20"/>
  <c r="CS75" i="18"/>
  <c r="CS107" i="18"/>
  <c r="CS58" i="18"/>
  <c r="CS90" i="18"/>
  <c r="CT83" i="10"/>
  <c r="CT115" i="10"/>
  <c r="AP22" i="20"/>
  <c r="CT80" i="16"/>
  <c r="CT112" i="16"/>
  <c r="CT88" i="5"/>
  <c r="CT56" i="5"/>
  <c r="CT95" i="13"/>
  <c r="CT63" i="13"/>
  <c r="CT60" i="16"/>
  <c r="CT92" i="16"/>
  <c r="CT106" i="3"/>
  <c r="CT74" i="3"/>
  <c r="CT56" i="18"/>
  <c r="CT88" i="18"/>
  <c r="CS62" i="3"/>
  <c r="CS94" i="3"/>
  <c r="CT93" i="3"/>
  <c r="CT61" i="3"/>
  <c r="CS115" i="16"/>
  <c r="CS83" i="16"/>
  <c r="CT103" i="8"/>
  <c r="CT71" i="8"/>
  <c r="CT115" i="19"/>
  <c r="CT83" i="19"/>
  <c r="CS89" i="21"/>
  <c r="CS57" i="21"/>
  <c r="CT85" i="10"/>
  <c r="CT117" i="10"/>
  <c r="CT90" i="6"/>
  <c r="CT58" i="6"/>
  <c r="CT120" i="2"/>
  <c r="CT123" i="2" s="1"/>
  <c r="CT116" i="2" s="1"/>
  <c r="CT84" i="2"/>
  <c r="CT99" i="1"/>
  <c r="CT67" i="1"/>
  <c r="CT114" i="2"/>
  <c r="CT82" i="2"/>
  <c r="CS85" i="14"/>
  <c r="CS117" i="14"/>
  <c r="CS109" i="6"/>
  <c r="CS77" i="6"/>
  <c r="CT71" i="18"/>
  <c r="CT103" i="18"/>
  <c r="CT105" i="1"/>
  <c r="CT73" i="1"/>
  <c r="CS63" i="11"/>
  <c r="CS95" i="11"/>
  <c r="AP19" i="13"/>
  <c r="AO37" i="21"/>
  <c r="CU37" i="21" s="1" a="1"/>
  <c r="CU37" i="21" s="1"/>
  <c r="AP35" i="15"/>
  <c r="AO27" i="12"/>
  <c r="CU27" i="12" s="1" a="1"/>
  <c r="CU27" i="12" s="1"/>
  <c r="AP37" i="13"/>
  <c r="AP24" i="3"/>
  <c r="AP43" i="19"/>
  <c r="AO24" i="15"/>
  <c r="CU24" i="15" s="1" a="1"/>
  <c r="CU24" i="15" s="1"/>
  <c r="AN15" i="16"/>
  <c r="CT15" i="16" s="1" a="1"/>
  <c r="CT15" i="16" s="1"/>
  <c r="AM47" i="16"/>
  <c r="AO38" i="20"/>
  <c r="CU38" i="20" s="1" a="1"/>
  <c r="CU38" i="20" s="1"/>
  <c r="AP38" i="11"/>
  <c r="CT74" i="16"/>
  <c r="CT106" i="16"/>
  <c r="CT62" i="9"/>
  <c r="CT94" i="9"/>
  <c r="CS87" i="10"/>
  <c r="CS55" i="10"/>
  <c r="CT94" i="20"/>
  <c r="CT62" i="20"/>
  <c r="CS87" i="12"/>
  <c r="CS55" i="12"/>
  <c r="CT68" i="9"/>
  <c r="CT100" i="9"/>
  <c r="CT99" i="19"/>
  <c r="CT67" i="19"/>
  <c r="CS65" i="10"/>
  <c r="CS97" i="10"/>
  <c r="CS68" i="11"/>
  <c r="CS100" i="11"/>
  <c r="CT113" i="12"/>
  <c r="CT81" i="12"/>
  <c r="CT87" i="13"/>
  <c r="CT55" i="13"/>
  <c r="CT87" i="2"/>
  <c r="CT55" i="2"/>
  <c r="CS60" i="3"/>
  <c r="CS92" i="3"/>
  <c r="CS77" i="3"/>
  <c r="CS109" i="3"/>
  <c r="CT58" i="16"/>
  <c r="CT90" i="16"/>
  <c r="CT87" i="4"/>
  <c r="CT55" i="4"/>
  <c r="CS79" i="10"/>
  <c r="CS111" i="10"/>
  <c r="CT60" i="12"/>
  <c r="CT92" i="12"/>
  <c r="AO37" i="20"/>
  <c r="CU37" i="20" s="1" a="1"/>
  <c r="CU37" i="20" s="1"/>
  <c r="AP30" i="4"/>
  <c r="AP41" i="9"/>
  <c r="AP31" i="20"/>
  <c r="AO34" i="13"/>
  <c r="CU34" i="13" s="1" a="1"/>
  <c r="CU34" i="13" s="1"/>
  <c r="AP36" i="12"/>
  <c r="AP44" i="15"/>
  <c r="AO37" i="11"/>
  <c r="CU37" i="11" s="1" a="1"/>
  <c r="CU37" i="11" s="1"/>
  <c r="AP43" i="9"/>
  <c r="CS81" i="4"/>
  <c r="CS113" i="4"/>
  <c r="CT108" i="15"/>
  <c r="CT76" i="15"/>
  <c r="CR54" i="18"/>
  <c r="CR86" i="18"/>
  <c r="AO32" i="16"/>
  <c r="CU32" i="16" s="1" a="1"/>
  <c r="CU32" i="16" s="1"/>
  <c r="AO43" i="15"/>
  <c r="CU43" i="15" s="1" a="1"/>
  <c r="CU43" i="15" s="1"/>
  <c r="AP36" i="15"/>
  <c r="AP33" i="9"/>
  <c r="CS84" i="14"/>
  <c r="CS120" i="14"/>
  <c r="CS123" i="14" s="1"/>
  <c r="CS116" i="14" s="1"/>
  <c r="CT115" i="2"/>
  <c r="CT83" i="2"/>
  <c r="CT60" i="7"/>
  <c r="CT92" i="7"/>
  <c r="CT70" i="9"/>
  <c r="CT102" i="9"/>
  <c r="CS65" i="3"/>
  <c r="CS97" i="3"/>
  <c r="CT55" i="17"/>
  <c r="CT87" i="17"/>
  <c r="AP20" i="17"/>
  <c r="AP20" i="7"/>
  <c r="AP24" i="14"/>
  <c r="AP44" i="7"/>
  <c r="AO28" i="8"/>
  <c r="CU28" i="8" s="1" a="1"/>
  <c r="CU28" i="8" s="1"/>
  <c r="AO41" i="10"/>
  <c r="CU41" i="10" s="1" a="1"/>
  <c r="CU41" i="10" s="1"/>
  <c r="AP17" i="15"/>
  <c r="AP43" i="1"/>
  <c r="AO33" i="8"/>
  <c r="CU33" i="8" s="1" a="1"/>
  <c r="CU33" i="8" s="1"/>
  <c r="AP39" i="8"/>
  <c r="AP36" i="8"/>
  <c r="AP29" i="8"/>
  <c r="AO36" i="2"/>
  <c r="CU36" i="2" s="1" a="1"/>
  <c r="CU36" i="2" s="1"/>
  <c r="AP40" i="20"/>
  <c r="AP24" i="10"/>
  <c r="AP34" i="6"/>
  <c r="AP35" i="7"/>
  <c r="AP35" i="17"/>
  <c r="AO18" i="2"/>
  <c r="CU18" i="2" s="1" a="1"/>
  <c r="CU18" i="2" s="1"/>
  <c r="AP16" i="1"/>
  <c r="AP20" i="13"/>
  <c r="AP32" i="12"/>
  <c r="AP33" i="19"/>
  <c r="AP35" i="19"/>
  <c r="CT117" i="4"/>
  <c r="CT85" i="4"/>
  <c r="CS85" i="18"/>
  <c r="CS117" i="18"/>
  <c r="AN47" i="3"/>
  <c r="AP34" i="7"/>
  <c r="AP38" i="5"/>
  <c r="AP36" i="6"/>
  <c r="AP45" i="13"/>
  <c r="AO39" i="5"/>
  <c r="CU39" i="5" s="1" a="1"/>
  <c r="CU39" i="5" s="1"/>
  <c r="AP30" i="6"/>
  <c r="AP31" i="1"/>
  <c r="AP41" i="15"/>
  <c r="AO29" i="19"/>
  <c r="CU29" i="19" s="1" a="1"/>
  <c r="CU29" i="19" s="1"/>
  <c r="AO18" i="9"/>
  <c r="CU18" i="9" s="1" a="1"/>
  <c r="CU18" i="9" s="1"/>
  <c r="AO42" i="5"/>
  <c r="CU42" i="5" s="1" a="1"/>
  <c r="CU42" i="5" s="1"/>
  <c r="CT68" i="7"/>
  <c r="CT100" i="7"/>
  <c r="CS108" i="17"/>
  <c r="CS76" i="17"/>
  <c r="CT115" i="13"/>
  <c r="CT83" i="13"/>
  <c r="CS87" i="7"/>
  <c r="CS55" i="7"/>
  <c r="CS62" i="14"/>
  <c r="CS94" i="14"/>
  <c r="CS79" i="14"/>
  <c r="CS111" i="14"/>
  <c r="CT86" i="20"/>
  <c r="CT54" i="20"/>
  <c r="AP34" i="20"/>
  <c r="AP30" i="9"/>
  <c r="AP30" i="11"/>
  <c r="AO43" i="12"/>
  <c r="CU43" i="12" s="1" a="1"/>
  <c r="CU43" i="12" s="1"/>
  <c r="AP40" i="3"/>
  <c r="AO34" i="5"/>
  <c r="CU34" i="5" s="1" a="1"/>
  <c r="CU34" i="5" s="1"/>
  <c r="AO17" i="2"/>
  <c r="CU17" i="2" s="1" a="1"/>
  <c r="CU17" i="2" s="1"/>
  <c r="AO38" i="19"/>
  <c r="CU38" i="19" s="1" a="1"/>
  <c r="CU38" i="19" s="1"/>
  <c r="AP39" i="21"/>
  <c r="AP42" i="9"/>
  <c r="AP25" i="13"/>
  <c r="CS78" i="10"/>
  <c r="CS110" i="10"/>
  <c r="CT72" i="12"/>
  <c r="CT104" i="12"/>
  <c r="CT58" i="9"/>
  <c r="CT90" i="9"/>
  <c r="CS74" i="11"/>
  <c r="CS106" i="11"/>
  <c r="CS101" i="12"/>
  <c r="CS69" i="12"/>
  <c r="CT61" i="16"/>
  <c r="CT93" i="16"/>
  <c r="CT72" i="16"/>
  <c r="CT104" i="16"/>
  <c r="CT55" i="9"/>
  <c r="CT87" i="9"/>
  <c r="CS87" i="21"/>
  <c r="CS55" i="21"/>
  <c r="AN15" i="8"/>
  <c r="CT15" i="8" s="1" a="1"/>
  <c r="CT15" i="8" s="1"/>
  <c r="AM47" i="8"/>
  <c r="AP39" i="20"/>
  <c r="AO33" i="13"/>
  <c r="CU33" i="13" s="1" a="1"/>
  <c r="CU33" i="13" s="1"/>
  <c r="AP38" i="13"/>
  <c r="AP22" i="8"/>
  <c r="AO35" i="21"/>
  <c r="CU35" i="21" s="1" a="1"/>
  <c r="CU35" i="21" s="1"/>
  <c r="AO29" i="4"/>
  <c r="CU29" i="4" s="1" a="1"/>
  <c r="CU29" i="4" s="1"/>
  <c r="AP44" i="1"/>
  <c r="AO43" i="21"/>
  <c r="CU43" i="21" s="1" a="1"/>
  <c r="CU43" i="21" s="1"/>
  <c r="AP40" i="1"/>
  <c r="AP19" i="3"/>
  <c r="AP22" i="1"/>
  <c r="CS78" i="19"/>
  <c r="CS110" i="19"/>
  <c r="CT60" i="9"/>
  <c r="CT92" i="9"/>
  <c r="CS94" i="17"/>
  <c r="CS62" i="17"/>
  <c r="CT100" i="21"/>
  <c r="CT68" i="21"/>
  <c r="CS64" i="14"/>
  <c r="CS96" i="14"/>
  <c r="CT114" i="4"/>
  <c r="CT82" i="4"/>
  <c r="CS117" i="13"/>
  <c r="CS85" i="13"/>
  <c r="AP18" i="6"/>
  <c r="AP30" i="17"/>
  <c r="CT89" i="11"/>
  <c r="CT57" i="11"/>
  <c r="AP41" i="16"/>
  <c r="AP24" i="13"/>
  <c r="AP17" i="18"/>
  <c r="AP22" i="3"/>
  <c r="AP32" i="8"/>
  <c r="AO18" i="21"/>
  <c r="CU18" i="21" s="1" a="1"/>
  <c r="CU18" i="21" s="1"/>
  <c r="AP19" i="6"/>
  <c r="AP45" i="2"/>
  <c r="AP43" i="2"/>
  <c r="AO46" i="14"/>
  <c r="CU46" i="14" s="1" a="1"/>
  <c r="CU46" i="14" s="1"/>
  <c r="AO38" i="6"/>
  <c r="CU38" i="6" s="1" a="1"/>
  <c r="CU38" i="6" s="1"/>
  <c r="AP32" i="18"/>
  <c r="AP34" i="1"/>
  <c r="AO24" i="11"/>
  <c r="CU24" i="11" s="1" a="1"/>
  <c r="CU24" i="11" s="1"/>
  <c r="CT103" i="19"/>
  <c r="CT71" i="19"/>
  <c r="CT76" i="18"/>
  <c r="CT108" i="18"/>
  <c r="CT56" i="17"/>
  <c r="CT88" i="17"/>
  <c r="CS65" i="18"/>
  <c r="CS97" i="18"/>
  <c r="CT110" i="1"/>
  <c r="CT78" i="1"/>
  <c r="CS115" i="21"/>
  <c r="CS83" i="21"/>
  <c r="CT66" i="9"/>
  <c r="CT98" i="9"/>
  <c r="CS84" i="20"/>
  <c r="CS120" i="20"/>
  <c r="CS123" i="20" s="1"/>
  <c r="CS116" i="20" s="1"/>
  <c r="CT87" i="8"/>
  <c r="CT55" i="8"/>
  <c r="CT68" i="18"/>
  <c r="CT100" i="18"/>
  <c r="AO15" i="17"/>
  <c r="CU15" i="17" s="1" a="1"/>
  <c r="CU15" i="17" s="1"/>
  <c r="AN47" i="17"/>
  <c r="CS76" i="4"/>
  <c r="CS108" i="4"/>
  <c r="CT92" i="13"/>
  <c r="CT60" i="13"/>
  <c r="CT111" i="19"/>
  <c r="CT79" i="19"/>
  <c r="AP35" i="16"/>
  <c r="AP23" i="9"/>
  <c r="AO16" i="10"/>
  <c r="CU16" i="10" s="1" a="1"/>
  <c r="CU16" i="10" s="1"/>
  <c r="AP23" i="20"/>
  <c r="AO16" i="12"/>
  <c r="CU16" i="12" s="1" a="1"/>
  <c r="CU16" i="12" s="1"/>
  <c r="AP29" i="9"/>
  <c r="AP28" i="19"/>
  <c r="AO26" i="10"/>
  <c r="CU26" i="10" s="1" a="1"/>
  <c r="CU26" i="10" s="1"/>
  <c r="AO29" i="11"/>
  <c r="CU29" i="11" s="1" a="1"/>
  <c r="CU29" i="11" s="1"/>
  <c r="AP42" i="12"/>
  <c r="AP16" i="13"/>
  <c r="AP16" i="2"/>
  <c r="AO21" i="3"/>
  <c r="CU21" i="3" s="1" a="1"/>
  <c r="CU21" i="3" s="1"/>
  <c r="AO38" i="3"/>
  <c r="CU38" i="3" s="1" a="1"/>
  <c r="CU38" i="3" s="1"/>
  <c r="AP19" i="16"/>
  <c r="AP16" i="4"/>
  <c r="AO40" i="10"/>
  <c r="CU40" i="10" s="1" a="1"/>
  <c r="CU40" i="10" s="1"/>
  <c r="AP21" i="12"/>
  <c r="CS98" i="21"/>
  <c r="CS66" i="21"/>
  <c r="CT74" i="9"/>
  <c r="CT106" i="9"/>
  <c r="CS93" i="2"/>
  <c r="CS61" i="2"/>
  <c r="CS80" i="3"/>
  <c r="CS112" i="3"/>
  <c r="CS117" i="2"/>
  <c r="CS85" i="2"/>
  <c r="CT104" i="11"/>
  <c r="CT72" i="11"/>
  <c r="CT74" i="6"/>
  <c r="CT106" i="6"/>
  <c r="CT89" i="1"/>
  <c r="CT57" i="1"/>
  <c r="CT75" i="14"/>
  <c r="CT107" i="14"/>
  <c r="AO15" i="15"/>
  <c r="CU15" i="15" s="1" a="1"/>
  <c r="CU15" i="15" s="1"/>
  <c r="AN47" i="15"/>
  <c r="AO42" i="4"/>
  <c r="CU42" i="4" s="1" a="1"/>
  <c r="CU42" i="4" s="1"/>
  <c r="AP37" i="15"/>
  <c r="CT115" i="12"/>
  <c r="CT83" i="12"/>
  <c r="CT72" i="18"/>
  <c r="CT104" i="18"/>
  <c r="CT90" i="11"/>
  <c r="CT58" i="11"/>
  <c r="CS68" i="3"/>
  <c r="CS100" i="3"/>
  <c r="CT88" i="11"/>
  <c r="CT56" i="11"/>
  <c r="CT109" i="4"/>
  <c r="CT77" i="4"/>
  <c r="CT112" i="5"/>
  <c r="CT80" i="5"/>
  <c r="AO45" i="14"/>
  <c r="CU45" i="14" s="1" a="1"/>
  <c r="CU45" i="14" s="1"/>
  <c r="AP44" i="2"/>
  <c r="AP21" i="7"/>
  <c r="AP31" i="9"/>
  <c r="AO26" i="3"/>
  <c r="CU26" i="3" s="1" a="1"/>
  <c r="CU26" i="3" s="1"/>
  <c r="AP16" i="17"/>
  <c r="CS108" i="16"/>
  <c r="CS76" i="16"/>
  <c r="CT67" i="9"/>
  <c r="CT99" i="9"/>
  <c r="CT96" i="11"/>
  <c r="CT64" i="11"/>
  <c r="CS57" i="8"/>
  <c r="CS89" i="8"/>
  <c r="CT114" i="5"/>
  <c r="CT82" i="5"/>
  <c r="CS58" i="14"/>
  <c r="CS90" i="14"/>
  <c r="CT100" i="2"/>
  <c r="CT68" i="2"/>
  <c r="CT75" i="7"/>
  <c r="CT107" i="7"/>
  <c r="CT61" i="10"/>
  <c r="CT93" i="10"/>
  <c r="CT76" i="14"/>
  <c r="CT108" i="14"/>
  <c r="CS104" i="17"/>
  <c r="CS72" i="17"/>
  <c r="CS100" i="13"/>
  <c r="CS68" i="13"/>
  <c r="CS111" i="5"/>
  <c r="CS79" i="5"/>
  <c r="CT98" i="20"/>
  <c r="CT66" i="20"/>
  <c r="CT84" i="7"/>
  <c r="CT120" i="7"/>
  <c r="CT123" i="7" s="1"/>
  <c r="CT116" i="7" s="1"/>
  <c r="CS56" i="6"/>
  <c r="CS88" i="6"/>
  <c r="CT113" i="21"/>
  <c r="CT81" i="21"/>
  <c r="CS79" i="18"/>
  <c r="CS111" i="18"/>
  <c r="CT97" i="13"/>
  <c r="CT65" i="13"/>
  <c r="CT93" i="11"/>
  <c r="CT61" i="11"/>
  <c r="CT104" i="1"/>
  <c r="CT72" i="1"/>
  <c r="CT107" i="4"/>
  <c r="CT75" i="4"/>
  <c r="CT64" i="18"/>
  <c r="CT96" i="18"/>
  <c r="CT70" i="7"/>
  <c r="CT102" i="7"/>
  <c r="AO15" i="19"/>
  <c r="CU15" i="19" s="1" a="1"/>
  <c r="CU15" i="19" s="1"/>
  <c r="AN47" i="19"/>
  <c r="AP46" i="4"/>
  <c r="AO46" i="18"/>
  <c r="CU46" i="18" s="1" a="1"/>
  <c r="CU46" i="18" s="1"/>
  <c r="CT86" i="3"/>
  <c r="CT54" i="3"/>
  <c r="CS99" i="21"/>
  <c r="CS67" i="21"/>
  <c r="CT74" i="10"/>
  <c r="CT106" i="10"/>
  <c r="CT94" i="19"/>
  <c r="CT62" i="19"/>
  <c r="CS68" i="20"/>
  <c r="CS100" i="20"/>
  <c r="CT77" i="18"/>
  <c r="CT109" i="18"/>
  <c r="CT117" i="21"/>
  <c r="CT85" i="21"/>
  <c r="CS67" i="10"/>
  <c r="CS99" i="10"/>
  <c r="CT65" i="6"/>
  <c r="CT97" i="6"/>
  <c r="CS77" i="14"/>
  <c r="CS109" i="14"/>
  <c r="CT111" i="8"/>
  <c r="CT79" i="8"/>
  <c r="CT108" i="3"/>
  <c r="CT76" i="3"/>
  <c r="AP29" i="7"/>
  <c r="AO37" i="17"/>
  <c r="CU37" i="17" s="1" a="1"/>
  <c r="CU37" i="17" s="1"/>
  <c r="AP44" i="13"/>
  <c r="AO16" i="7"/>
  <c r="CU16" i="7" s="1" a="1"/>
  <c r="CU16" i="7" s="1"/>
  <c r="AO23" i="14"/>
  <c r="CU23" i="14" s="1" a="1"/>
  <c r="CU23" i="14" s="1"/>
  <c r="AO40" i="14"/>
  <c r="CU40" i="14" s="1" a="1"/>
  <c r="CU40" i="14" s="1"/>
  <c r="AN47" i="20"/>
  <c r="CT83" i="18"/>
  <c r="CT115" i="18"/>
  <c r="CT112" i="21"/>
  <c r="CT80" i="21"/>
  <c r="CT84" i="12"/>
  <c r="CT120" i="12"/>
  <c r="CT123" i="12" s="1"/>
  <c r="CT116" i="12" s="1"/>
  <c r="CS71" i="20"/>
  <c r="CS103" i="20"/>
  <c r="CS103" i="6"/>
  <c r="CS71" i="6"/>
  <c r="CT72" i="6"/>
  <c r="CT104" i="6"/>
  <c r="CS113" i="16"/>
  <c r="CS81" i="16"/>
  <c r="CT89" i="20"/>
  <c r="CT57" i="20"/>
  <c r="CT73" i="16"/>
  <c r="CT105" i="16"/>
  <c r="CS89" i="12"/>
  <c r="CS57" i="12"/>
  <c r="CS89" i="15"/>
  <c r="CS57" i="15"/>
  <c r="CT98" i="4"/>
  <c r="CT66" i="4"/>
  <c r="CT109" i="21"/>
  <c r="CT77" i="21"/>
  <c r="AO15" i="4"/>
  <c r="CU15" i="4" s="1" a="1"/>
  <c r="CU15" i="4" s="1"/>
  <c r="AN47" i="4"/>
  <c r="AO39" i="10"/>
  <c r="CU39" i="10" s="1" a="1"/>
  <c r="CU39" i="10" s="1"/>
  <c r="AP33" i="12"/>
  <c r="AP19" i="9"/>
  <c r="AO35" i="11"/>
  <c r="CU35" i="11" s="1" a="1"/>
  <c r="CU35" i="11" s="1"/>
  <c r="AO30" i="12"/>
  <c r="CU30" i="12" s="1" a="1"/>
  <c r="CU30" i="12" s="1"/>
  <c r="AP22" i="16"/>
  <c r="AP33" i="16"/>
  <c r="AP16" i="9"/>
  <c r="AO16" i="21"/>
  <c r="CU16" i="21" s="1" a="1"/>
  <c r="CU16" i="21" s="1"/>
  <c r="CT108" i="8"/>
  <c r="CT76" i="8"/>
  <c r="CT90" i="20"/>
  <c r="CT58" i="20"/>
  <c r="CT94" i="13"/>
  <c r="CT62" i="13"/>
  <c r="CT90" i="19"/>
  <c r="CT58" i="19"/>
  <c r="CT62" i="6"/>
  <c r="CT94" i="6"/>
  <c r="CT85" i="7"/>
  <c r="CT117" i="7"/>
  <c r="CT110" i="11"/>
  <c r="CT78" i="11"/>
  <c r="CT92" i="8"/>
  <c r="CT60" i="8"/>
  <c r="CT68" i="12"/>
  <c r="CT100" i="12"/>
  <c r="CS102" i="21"/>
  <c r="CS70" i="21"/>
  <c r="CS90" i="7"/>
  <c r="CS58" i="7"/>
  <c r="CS83" i="8"/>
  <c r="CS115" i="8"/>
  <c r="CT120" i="8"/>
  <c r="CT123" i="8" s="1"/>
  <c r="CT116" i="8" s="1"/>
  <c r="CT84" i="8"/>
  <c r="AO39" i="19"/>
  <c r="CU39" i="19" s="1" a="1"/>
  <c r="CU39" i="19" s="1"/>
  <c r="AP21" i="9"/>
  <c r="AO23" i="17"/>
  <c r="CU23" i="17" s="1" a="1"/>
  <c r="CU23" i="17" s="1"/>
  <c r="AP29" i="21"/>
  <c r="AO25" i="14"/>
  <c r="CU25" i="14" s="1" a="1"/>
  <c r="CU25" i="14" s="1"/>
  <c r="AP43" i="4"/>
  <c r="AO46" i="13"/>
  <c r="CU46" i="13" s="1" a="1"/>
  <c r="CU46" i="13" s="1"/>
  <c r="CT65" i="7"/>
  <c r="CT97" i="7"/>
  <c r="CS84" i="10"/>
  <c r="CS120" i="10"/>
  <c r="CS123" i="10" s="1"/>
  <c r="CS116" i="10" s="1"/>
  <c r="CT102" i="4"/>
  <c r="CT70" i="4"/>
  <c r="CS89" i="13"/>
  <c r="CS57" i="13"/>
  <c r="AO15" i="1"/>
  <c r="CU15" i="1" s="1" a="1"/>
  <c r="CU15" i="1" s="1"/>
  <c r="AN47" i="1"/>
  <c r="AP17" i="5"/>
  <c r="AP21" i="16"/>
  <c r="AP35" i="3"/>
  <c r="AO23" i="3"/>
  <c r="CU23" i="3" s="1" a="1"/>
  <c r="CU23" i="3" s="1"/>
  <c r="AO44" i="16"/>
  <c r="CU44" i="16" s="1" a="1"/>
  <c r="CU44" i="16" s="1"/>
  <c r="AP44" i="19"/>
  <c r="AP46" i="10"/>
  <c r="AP28" i="1"/>
  <c r="AO15" i="7"/>
  <c r="CU15" i="7" s="1" a="1"/>
  <c r="CU15" i="7" s="1"/>
  <c r="AN47" i="7"/>
  <c r="CS111" i="15"/>
  <c r="CS79" i="15"/>
  <c r="CS97" i="2"/>
  <c r="CS65" i="2"/>
  <c r="CS61" i="18"/>
  <c r="CS93" i="18"/>
  <c r="AO18" i="13"/>
  <c r="CU18" i="13" s="1" a="1"/>
  <c r="CU18" i="13" s="1"/>
  <c r="AP18" i="11"/>
  <c r="CT115" i="6"/>
  <c r="CT83" i="6"/>
  <c r="CT78" i="18"/>
  <c r="CT110" i="18"/>
  <c r="CT67" i="12"/>
  <c r="CT99" i="12"/>
  <c r="CS92" i="2"/>
  <c r="CS60" i="2"/>
  <c r="CT104" i="20"/>
  <c r="CT72" i="20"/>
  <c r="CT117" i="19"/>
  <c r="CT85" i="19"/>
  <c r="CT103" i="1"/>
  <c r="CT71" i="1"/>
  <c r="CT107" i="13"/>
  <c r="CT75" i="13"/>
  <c r="CT85" i="12"/>
  <c r="CT117" i="12"/>
  <c r="CS97" i="5"/>
  <c r="CS65" i="5"/>
  <c r="CT68" i="6"/>
  <c r="CT100" i="6"/>
  <c r="CT63" i="17"/>
  <c r="CT95" i="17"/>
  <c r="CT90" i="10"/>
  <c r="CT58" i="10"/>
  <c r="CS100" i="5"/>
  <c r="CS68" i="5"/>
  <c r="CT59" i="9"/>
  <c r="CT91" i="9"/>
  <c r="CS55" i="14"/>
  <c r="CS87" i="14"/>
  <c r="CT75" i="17"/>
  <c r="CT107" i="17"/>
  <c r="CS54" i="14"/>
  <c r="CS86" i="14"/>
  <c r="CT96" i="15"/>
  <c r="CT64" i="15"/>
  <c r="CT55" i="16"/>
  <c r="CT87" i="16"/>
  <c r="CT106" i="4"/>
  <c r="CT74" i="4"/>
  <c r="CT101" i="3"/>
  <c r="CT69" i="3"/>
  <c r="CS86" i="2"/>
  <c r="CS54" i="2"/>
  <c r="AP32" i="19"/>
  <c r="AP37" i="18"/>
  <c r="AP17" i="17"/>
  <c r="AO26" i="18"/>
  <c r="CU26" i="18" s="1" a="1"/>
  <c r="CU26" i="18" s="1"/>
  <c r="AP39" i="1"/>
  <c r="AO44" i="21"/>
  <c r="CU44" i="21" s="1" a="1"/>
  <c r="CU44" i="21" s="1"/>
  <c r="AP27" i="9"/>
  <c r="AO45" i="20"/>
  <c r="CU45" i="20" s="1" a="1"/>
  <c r="CU45" i="20" s="1"/>
  <c r="AP16" i="8"/>
  <c r="AP29" i="18"/>
  <c r="CT103" i="3"/>
  <c r="CT71" i="3"/>
  <c r="AO37" i="4"/>
  <c r="CU37" i="4" s="1" a="1"/>
  <c r="CU37" i="4" s="1"/>
  <c r="AP21" i="13"/>
  <c r="AP40" i="19"/>
  <c r="CT98" i="2"/>
  <c r="CT66" i="2"/>
  <c r="CS103" i="21"/>
  <c r="CS71" i="21"/>
  <c r="CT92" i="1"/>
  <c r="CT60" i="1"/>
  <c r="CT84" i="9"/>
  <c r="CT120" i="9"/>
  <c r="CT123" i="9" s="1"/>
  <c r="CT116" i="9" s="1"/>
  <c r="CT78" i="12"/>
  <c r="CT110" i="12"/>
  <c r="CT114" i="10"/>
  <c r="CT82" i="10"/>
  <c r="CT75" i="16"/>
  <c r="CT107" i="16"/>
  <c r="CT98" i="11"/>
  <c r="CT66" i="11"/>
  <c r="CT114" i="11"/>
  <c r="CT82" i="11"/>
  <c r="CS74" i="14"/>
  <c r="CS106" i="14"/>
  <c r="CT81" i="17"/>
  <c r="CT113" i="17"/>
  <c r="CT87" i="20"/>
  <c r="CT55" i="20"/>
  <c r="CT107" i="19"/>
  <c r="CT75" i="19"/>
  <c r="CT95" i="5"/>
  <c r="CT63" i="5"/>
  <c r="CT60" i="6"/>
  <c r="CT92" i="6"/>
  <c r="CT65" i="21"/>
  <c r="CT97" i="21"/>
  <c r="CT86" i="11"/>
  <c r="CT54" i="11"/>
  <c r="AO27" i="21"/>
  <c r="CU27" i="21" s="1" a="1"/>
  <c r="CU27" i="21" s="1"/>
  <c r="AP35" i="9"/>
  <c r="AO22" i="2"/>
  <c r="CU22" i="2" s="1" a="1"/>
  <c r="CU22" i="2" s="1"/>
  <c r="AO41" i="3"/>
  <c r="CU41" i="3" s="1" a="1"/>
  <c r="CU41" i="3" s="1"/>
  <c r="AO46" i="2"/>
  <c r="CU46" i="2" s="1" a="1"/>
  <c r="CU46" i="2" s="1"/>
  <c r="AP33" i="11"/>
  <c r="AP35" i="6"/>
  <c r="AP18" i="1"/>
  <c r="AP36" i="14"/>
  <c r="CT109" i="12"/>
  <c r="CT77" i="12"/>
  <c r="CT64" i="7"/>
  <c r="CT96" i="7"/>
  <c r="AN15" i="18"/>
  <c r="CT15" i="18" s="1" a="1"/>
  <c r="CT15" i="18" s="1"/>
  <c r="AM47" i="18"/>
  <c r="AP44" i="12"/>
  <c r="AP33" i="18"/>
  <c r="AP19" i="11"/>
  <c r="AO29" i="3"/>
  <c r="CU29" i="3" s="1" a="1"/>
  <c r="CU29" i="3" s="1"/>
  <c r="AP17" i="11"/>
  <c r="AP38" i="4"/>
  <c r="AP41" i="5"/>
  <c r="CT97" i="1"/>
  <c r="CT65" i="1"/>
  <c r="CT90" i="1"/>
  <c r="CT58" i="1"/>
  <c r="CT77" i="7"/>
  <c r="CT109" i="7"/>
  <c r="CT97" i="20"/>
  <c r="CT65" i="20"/>
  <c r="CT90" i="15"/>
  <c r="CT58" i="15"/>
  <c r="AO37" i="16"/>
  <c r="CU37" i="16" s="1" a="1"/>
  <c r="CU37" i="16" s="1"/>
  <c r="AP28" i="9"/>
  <c r="AP25" i="11"/>
  <c r="AO18" i="8"/>
  <c r="CU18" i="8" s="1" a="1"/>
  <c r="CU18" i="8" s="1"/>
  <c r="AP43" i="5"/>
  <c r="AO19" i="14"/>
  <c r="CU19" i="14" s="1" a="1"/>
  <c r="CU19" i="14" s="1"/>
  <c r="AP29" i="2"/>
  <c r="AP36" i="7"/>
  <c r="AP22" i="10"/>
  <c r="AP37" i="14"/>
  <c r="AO33" i="17"/>
  <c r="CU33" i="17" s="1" a="1"/>
  <c r="CU33" i="17" s="1"/>
  <c r="AO29" i="13"/>
  <c r="CU29" i="13" s="1" a="1"/>
  <c r="CU29" i="13" s="1"/>
  <c r="AO40" i="5"/>
  <c r="CU40" i="5" s="1" a="1"/>
  <c r="CU40" i="5" s="1"/>
  <c r="AP27" i="20"/>
  <c r="AP45" i="7"/>
  <c r="AO17" i="6"/>
  <c r="CU17" i="6" s="1" a="1"/>
  <c r="CU17" i="6" s="1"/>
  <c r="AP42" i="21"/>
  <c r="AO40" i="18"/>
  <c r="CU40" i="18" s="1" a="1"/>
  <c r="CU40" i="18" s="1"/>
  <c r="AP26" i="13"/>
  <c r="AP22" i="11"/>
  <c r="AP33" i="1"/>
  <c r="AP36" i="4"/>
  <c r="AP25" i="18"/>
  <c r="AP31" i="7"/>
  <c r="CS59" i="4"/>
  <c r="CS91" i="4"/>
  <c r="CT91" i="1"/>
  <c r="CT59" i="1"/>
  <c r="AP15" i="3"/>
  <c r="AO28" i="21"/>
  <c r="CU28" i="21" s="1" a="1"/>
  <c r="CU28" i="21" s="1"/>
  <c r="AP35" i="10"/>
  <c r="AP23" i="19"/>
  <c r="AO29" i="20"/>
  <c r="CU29" i="20" s="1" a="1"/>
  <c r="CU29" i="20" s="1"/>
  <c r="AP38" i="18"/>
  <c r="AP46" i="21"/>
  <c r="AO28" i="10"/>
  <c r="CU28" i="10" s="1" a="1"/>
  <c r="CU28" i="10" s="1"/>
  <c r="AP26" i="6"/>
  <c r="AO38" i="14"/>
  <c r="CU38" i="14" s="1" a="1"/>
  <c r="CU38" i="14" s="1"/>
  <c r="AP40" i="8"/>
  <c r="AP37" i="3"/>
  <c r="CT87" i="19"/>
  <c r="CT55" i="19"/>
  <c r="CT59" i="12"/>
  <c r="CT91" i="12"/>
  <c r="CS83" i="3"/>
  <c r="CS115" i="3"/>
  <c r="CT60" i="17"/>
  <c r="CT92" i="17"/>
  <c r="CT74" i="12"/>
  <c r="CT106" i="12"/>
  <c r="CS89" i="18"/>
  <c r="CS57" i="18"/>
  <c r="CT98" i="8"/>
  <c r="CT66" i="8"/>
  <c r="AP15" i="20"/>
  <c r="AP44" i="18"/>
  <c r="AP41" i="21"/>
  <c r="AP45" i="12"/>
  <c r="AO32" i="20"/>
  <c r="CU32" i="20" s="1" a="1"/>
  <c r="CU32" i="20" s="1"/>
  <c r="AO32" i="6"/>
  <c r="CU32" i="6" s="1" a="1"/>
  <c r="CU32" i="6" s="1"/>
  <c r="AP33" i="6"/>
  <c r="AO42" i="16"/>
  <c r="CU42" i="16" s="1" a="1"/>
  <c r="CU42" i="16" s="1"/>
  <c r="AP18" i="20"/>
  <c r="AP34" i="16"/>
  <c r="AO18" i="12"/>
  <c r="CU18" i="12" s="1" a="1"/>
  <c r="CU18" i="12" s="1"/>
  <c r="AO18" i="15"/>
  <c r="CU18" i="15" s="1" a="1"/>
  <c r="CU18" i="15" s="1"/>
  <c r="AP27" i="4"/>
  <c r="AP38" i="21"/>
  <c r="CT104" i="15"/>
  <c r="CT72" i="15"/>
  <c r="CT60" i="18"/>
  <c r="CT92" i="18"/>
  <c r="CT80" i="7"/>
  <c r="CT112" i="7"/>
  <c r="CS58" i="4"/>
  <c r="CS90" i="4"/>
  <c r="CT91" i="15"/>
  <c r="CT59" i="15"/>
  <c r="CT71" i="14"/>
  <c r="CT103" i="14"/>
  <c r="CT76" i="9"/>
  <c r="CT108" i="9"/>
  <c r="CT88" i="8"/>
  <c r="CT56" i="8"/>
  <c r="AP37" i="8"/>
  <c r="AP19" i="20"/>
  <c r="AP23" i="13"/>
  <c r="AP19" i="19"/>
  <c r="AP23" i="6"/>
  <c r="AP46" i="7"/>
  <c r="AP39" i="11"/>
  <c r="AP21" i="8"/>
  <c r="AP29" i="12"/>
  <c r="AO31" i="21"/>
  <c r="CU31" i="21" s="1" a="1"/>
  <c r="CU31" i="21" s="1"/>
  <c r="AO19" i="7"/>
  <c r="CU19" i="7" s="1" a="1"/>
  <c r="CU19" i="7" s="1"/>
  <c r="AO44" i="8"/>
  <c r="CU44" i="8" s="1" a="1"/>
  <c r="CU44" i="8" s="1"/>
  <c r="AP45" i="8"/>
  <c r="CS60" i="14"/>
  <c r="CS92" i="14"/>
  <c r="CS70" i="8"/>
  <c r="CS102" i="8"/>
  <c r="CT57" i="14"/>
  <c r="CT89" i="14"/>
  <c r="CS88" i="12"/>
  <c r="CS56" i="12"/>
  <c r="CS103" i="5"/>
  <c r="CS71" i="5"/>
  <c r="CS88" i="7"/>
  <c r="CS56" i="7"/>
  <c r="AP26" i="7"/>
  <c r="AO45" i="10"/>
  <c r="CU45" i="10" s="1" a="1"/>
  <c r="CU45" i="10" s="1"/>
  <c r="AP31" i="4"/>
  <c r="AO22" i="18"/>
  <c r="CU22" i="18" s="1" a="1"/>
  <c r="CU22" i="18" s="1"/>
  <c r="AP44" i="6"/>
  <c r="AP39" i="18"/>
  <c r="AO21" i="2"/>
  <c r="CU21" i="2" s="1" a="1"/>
  <c r="CU21" i="2" s="1"/>
  <c r="AP33" i="20"/>
  <c r="AP32" i="1"/>
  <c r="AP36" i="13"/>
  <c r="AP46" i="12"/>
  <c r="AO26" i="5"/>
  <c r="CU26" i="5" s="1" a="1"/>
  <c r="CU26" i="5" s="1"/>
  <c r="AP29" i="6"/>
  <c r="AP24" i="17"/>
  <c r="AP19" i="10"/>
  <c r="AP20" i="9"/>
  <c r="AO16" i="14"/>
  <c r="CU16" i="14" s="1" a="1"/>
  <c r="CU16" i="14" s="1"/>
  <c r="AP36" i="17"/>
  <c r="AP25" i="15"/>
  <c r="AP16" i="16"/>
  <c r="AP35" i="4"/>
  <c r="AP30" i="3"/>
  <c r="CT61" i="17"/>
  <c r="CT93" i="17"/>
  <c r="CT64" i="12"/>
  <c r="CT96" i="12"/>
  <c r="CT99" i="3"/>
  <c r="CT67" i="3"/>
  <c r="CS82" i="8"/>
  <c r="CS114" i="8"/>
  <c r="CS99" i="2"/>
  <c r="CS67" i="2"/>
  <c r="CS93" i="15"/>
  <c r="CS61" i="15"/>
  <c r="CT81" i="7"/>
  <c r="CT113" i="7"/>
  <c r="CT101" i="5"/>
  <c r="CT69" i="5"/>
  <c r="AP32" i="3"/>
  <c r="CT72" i="7"/>
  <c r="CT104" i="7"/>
  <c r="CT67" i="14"/>
  <c r="CT99" i="14"/>
  <c r="AP27" i="2"/>
  <c r="AO32" i="21"/>
  <c r="CU32" i="21" s="1" a="1"/>
  <c r="CU32" i="21" s="1"/>
  <c r="AP21" i="1"/>
  <c r="AP45" i="9"/>
  <c r="AP39" i="12"/>
  <c r="AP43" i="10"/>
  <c r="AP36" i="16"/>
  <c r="AP27" i="11"/>
  <c r="AP43" i="11"/>
  <c r="AO35" i="14"/>
  <c r="CU35" i="14" s="1" a="1"/>
  <c r="CU35" i="14" s="1"/>
  <c r="AP42" i="17"/>
  <c r="AP16" i="20"/>
  <c r="AP36" i="19"/>
  <c r="AP24" i="5"/>
  <c r="AP21" i="6"/>
  <c r="AP26" i="21"/>
  <c r="AN47" i="11"/>
  <c r="CS90" i="5"/>
  <c r="CS58" i="5"/>
  <c r="CT73" i="12"/>
  <c r="CT105" i="12"/>
  <c r="CT87" i="3"/>
  <c r="CT55" i="3"/>
  <c r="CT99" i="6"/>
  <c r="CT67" i="6"/>
  <c r="CS74" i="8"/>
  <c r="CS106" i="8"/>
  <c r="CT111" i="2"/>
  <c r="CT79" i="2"/>
  <c r="CT103" i="13"/>
  <c r="CT71" i="13"/>
  <c r="CT117" i="1"/>
  <c r="CT85" i="1"/>
  <c r="CT104" i="2"/>
  <c r="CT72" i="2"/>
  <c r="CS89" i="7"/>
  <c r="CS57" i="7"/>
  <c r="AP38" i="12"/>
  <c r="AP25" i="7"/>
  <c r="CT66" i="14"/>
  <c r="CT98" i="14"/>
  <c r="CS99" i="17"/>
  <c r="CS67" i="17"/>
  <c r="CT99" i="11"/>
  <c r="CT67" i="11"/>
  <c r="CT80" i="17"/>
  <c r="CT112" i="17"/>
  <c r="CT92" i="15"/>
  <c r="CT60" i="15"/>
  <c r="CS60" i="19"/>
  <c r="CS92" i="19"/>
  <c r="AP26" i="1"/>
  <c r="AP19" i="1"/>
  <c r="AP38" i="7"/>
  <c r="AP26" i="20"/>
  <c r="AP19" i="15"/>
  <c r="CS73" i="19"/>
  <c r="CS105" i="19"/>
  <c r="CT67" i="16"/>
  <c r="CT99" i="16"/>
  <c r="CT100" i="1"/>
  <c r="CT68" i="1"/>
  <c r="CT109" i="1"/>
  <c r="CT77" i="1"/>
  <c r="CT56" i="16"/>
  <c r="CT88" i="16"/>
  <c r="CT79" i="16"/>
  <c r="CT111" i="16"/>
  <c r="CT99" i="4"/>
  <c r="CT67" i="4"/>
  <c r="CT102" i="3"/>
  <c r="CT70" i="3"/>
  <c r="CT113" i="13"/>
  <c r="CT81" i="13"/>
  <c r="CS117" i="15"/>
  <c r="CS85" i="15"/>
  <c r="CT113" i="15"/>
  <c r="CT81" i="15"/>
  <c r="CT112" i="19"/>
  <c r="CT80" i="19"/>
  <c r="CT68" i="17"/>
  <c r="CT100" i="17"/>
  <c r="CT117" i="11"/>
  <c r="CT85" i="11"/>
  <c r="CS84" i="11"/>
  <c r="CS120" i="11"/>
  <c r="CS123" i="11" s="1"/>
  <c r="CS116" i="11" s="1"/>
  <c r="CT62" i="16"/>
  <c r="CT94" i="16"/>
  <c r="CT61" i="7"/>
  <c r="CT93" i="7"/>
  <c r="CS109" i="16"/>
  <c r="CS77" i="16"/>
  <c r="CT76" i="7"/>
  <c r="CT108" i="7"/>
  <c r="CS114" i="13"/>
  <c r="CS82" i="13"/>
  <c r="CS80" i="20"/>
  <c r="CS112" i="20"/>
  <c r="CT115" i="20"/>
  <c r="CT83" i="20"/>
  <c r="CS98" i="17"/>
  <c r="CS66" i="17"/>
  <c r="AO20" i="4"/>
  <c r="CU20" i="4" s="1" a="1"/>
  <c r="CU20" i="4" s="1"/>
  <c r="AP20" i="1"/>
  <c r="CS64" i="20"/>
  <c r="CS96" i="20"/>
  <c r="CT113" i="1"/>
  <c r="CT81" i="1"/>
  <c r="CT96" i="2"/>
  <c r="CT64" i="2"/>
  <c r="CS81" i="14"/>
  <c r="CS113" i="14"/>
  <c r="CS57" i="3"/>
  <c r="CS89" i="3"/>
  <c r="CT104" i="21"/>
  <c r="CT72" i="21"/>
  <c r="CT96" i="10"/>
  <c r="CT64" i="10"/>
  <c r="CT57" i="16"/>
  <c r="CT89" i="16"/>
  <c r="CS64" i="3"/>
  <c r="CS96" i="3"/>
  <c r="CT110" i="13"/>
  <c r="CT78" i="13"/>
  <c r="CS60" i="11"/>
  <c r="CS92" i="11"/>
  <c r="CT84" i="17"/>
  <c r="CT120" i="17"/>
  <c r="CT123" i="17" s="1"/>
  <c r="CT116" i="17" s="1"/>
  <c r="CT91" i="2"/>
  <c r="CT59" i="2"/>
  <c r="CS86" i="13"/>
  <c r="CS54" i="13"/>
  <c r="AP16" i="19"/>
  <c r="AP20" i="12"/>
  <c r="AO44" i="3"/>
  <c r="CU44" i="3" s="1" a="1"/>
  <c r="CU44" i="3" s="1"/>
  <c r="AP21" i="17"/>
  <c r="AP35" i="12"/>
  <c r="AO18" i="18"/>
  <c r="CU18" i="18" s="1" a="1"/>
  <c r="CU18" i="18" s="1"/>
  <c r="AP27" i="8"/>
  <c r="CS112" i="2"/>
  <c r="CS80" i="2"/>
  <c r="CT111" i="21"/>
  <c r="CT79" i="21"/>
  <c r="CT78" i="14"/>
  <c r="CT110" i="14"/>
  <c r="CT64" i="9"/>
  <c r="CT96" i="9"/>
  <c r="CT61" i="14"/>
  <c r="CT93" i="14"/>
  <c r="CT91" i="8"/>
  <c r="CT59" i="8"/>
  <c r="CS90" i="2"/>
  <c r="CS58" i="2"/>
  <c r="CT69" i="16"/>
  <c r="CT101" i="16"/>
  <c r="CT95" i="2"/>
  <c r="CT63" i="2"/>
  <c r="CS83" i="4"/>
  <c r="CS115" i="4"/>
  <c r="CT96" i="1"/>
  <c r="CT64" i="1"/>
  <c r="AP33" i="15"/>
  <c r="AP21" i="18"/>
  <c r="AP41" i="7"/>
  <c r="AO19" i="4"/>
  <c r="CU19" i="4" s="1" a="1"/>
  <c r="CU19" i="4" s="1"/>
  <c r="AP20" i="15"/>
  <c r="AP32" i="14"/>
  <c r="AP37" i="9"/>
  <c r="AP17" i="8"/>
  <c r="CT94" i="10"/>
  <c r="CT62" i="10"/>
  <c r="CS101" i="21"/>
  <c r="CS69" i="21"/>
  <c r="CS99" i="13"/>
  <c r="CS67" i="13"/>
  <c r="CT120" i="15"/>
  <c r="CT123" i="15" s="1"/>
  <c r="CT116" i="15" s="1"/>
  <c r="CT84" i="15"/>
  <c r="CS77" i="9"/>
  <c r="CS109" i="9"/>
  <c r="CS84" i="3"/>
  <c r="CS120" i="3"/>
  <c r="CS123" i="3" s="1"/>
  <c r="CS116" i="3" s="1"/>
  <c r="CS93" i="12"/>
  <c r="CS61" i="12"/>
  <c r="CS78" i="4"/>
  <c r="CS110" i="4"/>
  <c r="CS64" i="19"/>
  <c r="CS96" i="19"/>
  <c r="CS63" i="20"/>
  <c r="CS95" i="20"/>
  <c r="CS90" i="21"/>
  <c r="CS58" i="21"/>
  <c r="CT59" i="10"/>
  <c r="CT91" i="10"/>
  <c r="AO21" i="14"/>
  <c r="CU21" i="14" s="1" a="1"/>
  <c r="CU21" i="14" s="1"/>
  <c r="AO31" i="8"/>
  <c r="CU31" i="8" s="1" a="1"/>
  <c r="CU31" i="8" s="1"/>
  <c r="AP18" i="14"/>
  <c r="AO17" i="12"/>
  <c r="CU17" i="12" s="1" a="1"/>
  <c r="CU17" i="12" s="1"/>
  <c r="AO32" i="5"/>
  <c r="CU32" i="5" s="1" a="1"/>
  <c r="CU32" i="5" s="1"/>
  <c r="AO17" i="7"/>
  <c r="CU17" i="7" s="1" a="1"/>
  <c r="CU17" i="7" s="1"/>
  <c r="CS83" i="9"/>
  <c r="CS115" i="9"/>
  <c r="CT63" i="18"/>
  <c r="CT95" i="18"/>
  <c r="CS96" i="16"/>
  <c r="CS64" i="16"/>
  <c r="AO19" i="18"/>
  <c r="CU19" i="18" s="1" a="1"/>
  <c r="CU19" i="18" s="1"/>
  <c r="AP44" i="10"/>
  <c r="AO40" i="15"/>
  <c r="CU40" i="15" s="1" a="1"/>
  <c r="CU40" i="15" s="1"/>
  <c r="AP28" i="12"/>
  <c r="AP46" i="19"/>
  <c r="AO29" i="5"/>
  <c r="CU29" i="5" s="1" a="1"/>
  <c r="CU29" i="5" s="1"/>
  <c r="CT96" i="21"/>
  <c r="CT64" i="21"/>
  <c r="CS81" i="10"/>
  <c r="CS113" i="10"/>
  <c r="CS86" i="5"/>
  <c r="CS54" i="5"/>
  <c r="AP37" i="12"/>
  <c r="AO27" i="7"/>
  <c r="CU27" i="7" s="1" a="1"/>
  <c r="CU27" i="7" s="1"/>
  <c r="CT113" i="3"/>
  <c r="CT81" i="3"/>
  <c r="CT82" i="17"/>
  <c r="CT114" i="17"/>
  <c r="CS89" i="5"/>
  <c r="CS57" i="5"/>
  <c r="CT100" i="15"/>
  <c r="CT68" i="15"/>
  <c r="CT107" i="5"/>
  <c r="CT75" i="5"/>
  <c r="CS65" i="4"/>
  <c r="CS97" i="4"/>
  <c r="CT120" i="19"/>
  <c r="CT123" i="19" s="1"/>
  <c r="CT116" i="19" s="1"/>
  <c r="CT84" i="19"/>
  <c r="CT88" i="19"/>
  <c r="CT56" i="19"/>
  <c r="CS63" i="4"/>
  <c r="CS95" i="4"/>
  <c r="CT85" i="9"/>
  <c r="CT117" i="9"/>
  <c r="CT83" i="14"/>
  <c r="CT115" i="14"/>
  <c r="CS81" i="20"/>
  <c r="CS113" i="20"/>
  <c r="CS102" i="17"/>
  <c r="CS70" i="17"/>
  <c r="CS62" i="8"/>
  <c r="CS94" i="8"/>
  <c r="CT95" i="19"/>
  <c r="CT63" i="19"/>
  <c r="CT98" i="3"/>
  <c r="CT66" i="3"/>
  <c r="CT94" i="15"/>
  <c r="CT62" i="15"/>
  <c r="CS73" i="3"/>
  <c r="CS105" i="3"/>
  <c r="AO15" i="14"/>
  <c r="CU15" i="14" s="1" a="1"/>
  <c r="CU15" i="14" s="1"/>
  <c r="AN47" i="14"/>
  <c r="CT82" i="7"/>
  <c r="CT114" i="7"/>
  <c r="CT112" i="11"/>
  <c r="CT80" i="11"/>
  <c r="CS65" i="8"/>
  <c r="CS97" i="8"/>
  <c r="CS85" i="3"/>
  <c r="CS117" i="3"/>
  <c r="AO15" i="2"/>
  <c r="CU15" i="2" s="1" a="1"/>
  <c r="CU15" i="2" s="1"/>
  <c r="AN47" i="2"/>
  <c r="AP22" i="17"/>
  <c r="AP25" i="12"/>
  <c r="AP28" i="3"/>
  <c r="AO43" i="8"/>
  <c r="CU43" i="8" s="1" a="1"/>
  <c r="CU43" i="8" s="1"/>
  <c r="AO28" i="2"/>
  <c r="CU28" i="2" s="1" a="1"/>
  <c r="CU28" i="2" s="1"/>
  <c r="AO22" i="15"/>
  <c r="CU22" i="15" s="1" a="1"/>
  <c r="CU22" i="15" s="1"/>
  <c r="AP42" i="7"/>
  <c r="AP30" i="5"/>
  <c r="CT96" i="8"/>
  <c r="CT64" i="8"/>
  <c r="AP33" i="7"/>
  <c r="AP28" i="14"/>
  <c r="CT93" i="4"/>
  <c r="CT61" i="4"/>
  <c r="CS68" i="10"/>
  <c r="CS100" i="10"/>
  <c r="CS57" i="19"/>
  <c r="CS89" i="19"/>
  <c r="CT94" i="1"/>
  <c r="CT62" i="1"/>
  <c r="CT94" i="4"/>
  <c r="CT62" i="4"/>
  <c r="CS92" i="5"/>
  <c r="CS60" i="5"/>
  <c r="CT101" i="20"/>
  <c r="CT69" i="20"/>
  <c r="CS103" i="9"/>
  <c r="CS71" i="9"/>
  <c r="CT108" i="1"/>
  <c r="CT76" i="1"/>
  <c r="CT93" i="5"/>
  <c r="CT61" i="5"/>
  <c r="CT59" i="18"/>
  <c r="CT91" i="18"/>
  <c r="CT78" i="7"/>
  <c r="CT110" i="7"/>
  <c r="CS68" i="14"/>
  <c r="CS100" i="14"/>
  <c r="CS74" i="18"/>
  <c r="CS106" i="18"/>
  <c r="CT88" i="10"/>
  <c r="CT56" i="10"/>
  <c r="CT65" i="12"/>
  <c r="CT97" i="12"/>
  <c r="AP15" i="11"/>
  <c r="AO19" i="5"/>
  <c r="CU19" i="5" s="1" a="1"/>
  <c r="CU19" i="5" s="1"/>
  <c r="AP34" i="12"/>
  <c r="AP16" i="3"/>
  <c r="AP28" i="6"/>
  <c r="AO35" i="8"/>
  <c r="CU35" i="8" s="1" a="1"/>
  <c r="CU35" i="8" s="1"/>
  <c r="AP40" i="2"/>
  <c r="AP32" i="13"/>
  <c r="AP46" i="1"/>
  <c r="AP33" i="2"/>
  <c r="AO18" i="7"/>
  <c r="CU18" i="7" s="1" a="1"/>
  <c r="CU18" i="7" s="1"/>
  <c r="CS69" i="19"/>
  <c r="CS101" i="19"/>
  <c r="AP27" i="14"/>
  <c r="AO28" i="17"/>
  <c r="CU28" i="17" s="1" a="1"/>
  <c r="CU28" i="17" s="1"/>
  <c r="AP28" i="11"/>
  <c r="AP41" i="17"/>
  <c r="AP21" i="15"/>
  <c r="AO21" i="19"/>
  <c r="CU21" i="19" s="1" a="1"/>
  <c r="CU21" i="19" s="1"/>
  <c r="CT106" i="5"/>
  <c r="CT74" i="5"/>
  <c r="CT110" i="3"/>
  <c r="CT78" i="3"/>
  <c r="CT70" i="12"/>
  <c r="CT102" i="12"/>
  <c r="CT77" i="10"/>
  <c r="CT109" i="10"/>
  <c r="CT114" i="3"/>
  <c r="CT82" i="3"/>
  <c r="CR86" i="21"/>
  <c r="CR54" i="21"/>
  <c r="AO34" i="19"/>
  <c r="CU34" i="19" s="1" a="1"/>
  <c r="CU34" i="19" s="1"/>
  <c r="AP28" i="16"/>
  <c r="AP29" i="1"/>
  <c r="AP38" i="1"/>
  <c r="AP17" i="16"/>
  <c r="AP40" i="16"/>
  <c r="AP28" i="4"/>
  <c r="AP31" i="3"/>
  <c r="AP42" i="13"/>
  <c r="AO46" i="15"/>
  <c r="CU46" i="15" s="1" a="1"/>
  <c r="CU46" i="15" s="1"/>
  <c r="AP42" i="15"/>
  <c r="AP41" i="19"/>
  <c r="AP29" i="17"/>
  <c r="AP46" i="11"/>
  <c r="AO45" i="11"/>
  <c r="CU45" i="11" s="1" a="1"/>
  <c r="CU45" i="11" s="1"/>
  <c r="AP23" i="16"/>
  <c r="AP22" i="7"/>
  <c r="AO38" i="16"/>
  <c r="CU38" i="16" s="1" a="1"/>
  <c r="CU38" i="16" s="1"/>
  <c r="AP37" i="7"/>
  <c r="AO43" i="13"/>
  <c r="CU43" i="13" s="1" a="1"/>
  <c r="CU43" i="13" s="1"/>
  <c r="AO41" i="20"/>
  <c r="CU41" i="20" s="1" a="1"/>
  <c r="CU41" i="20" s="1"/>
  <c r="AP44" i="20"/>
  <c r="AO27" i="17"/>
  <c r="CU27" i="17" s="1" a="1"/>
  <c r="CU27" i="17" s="1"/>
  <c r="CT57" i="10"/>
  <c r="CT89" i="10"/>
  <c r="CT107" i="10"/>
  <c r="CT75" i="10"/>
  <c r="CT105" i="21"/>
  <c r="CT73" i="21"/>
  <c r="CT103" i="2"/>
  <c r="CT71" i="2"/>
  <c r="AO25" i="20"/>
  <c r="CU25" i="20" s="1" a="1"/>
  <c r="CU25" i="20" s="1"/>
  <c r="AP42" i="1"/>
  <c r="AP25" i="2"/>
  <c r="AO42" i="14"/>
  <c r="CU42" i="14" s="1" a="1"/>
  <c r="CU42" i="14" s="1"/>
  <c r="AO18" i="3"/>
  <c r="CU18" i="3" s="1" a="1"/>
  <c r="CU18" i="3" s="1"/>
  <c r="AP33" i="21"/>
  <c r="AP25" i="10"/>
  <c r="AP18" i="16"/>
  <c r="AO25" i="3"/>
  <c r="CU25" i="3" s="1" a="1"/>
  <c r="CU25" i="3" s="1"/>
  <c r="AP39" i="13"/>
  <c r="AO21" i="11"/>
  <c r="CU21" i="11" s="1" a="1"/>
  <c r="CU21" i="11" s="1"/>
  <c r="AP45" i="17"/>
  <c r="AP20" i="2"/>
  <c r="CT98" i="19"/>
  <c r="CT66" i="19"/>
  <c r="CT94" i="21"/>
  <c r="CT62" i="21"/>
  <c r="CT91" i="19"/>
  <c r="CT59" i="19"/>
  <c r="CT69" i="18"/>
  <c r="CT101" i="18"/>
  <c r="CT98" i="5"/>
  <c r="CT66" i="5"/>
  <c r="AO41" i="2"/>
  <c r="CU41" i="2" s="1" a="1"/>
  <c r="CU41" i="2" s="1"/>
  <c r="AP40" i="21"/>
  <c r="AP39" i="14"/>
  <c r="AP25" i="9"/>
  <c r="AP22" i="14"/>
  <c r="AP20" i="8"/>
  <c r="AO19" i="2"/>
  <c r="CU19" i="2" s="1" a="1"/>
  <c r="CU19" i="2" s="1"/>
  <c r="AP30" i="16"/>
  <c r="AP24" i="2"/>
  <c r="AO44" i="4"/>
  <c r="CU44" i="4" s="1" a="1"/>
  <c r="CU44" i="4" s="1"/>
  <c r="AP25" i="1"/>
  <c r="CS97" i="15"/>
  <c r="CS65" i="15"/>
  <c r="CT96" i="4"/>
  <c r="CT64" i="4"/>
  <c r="CT102" i="16"/>
  <c r="CT70" i="16"/>
  <c r="CS98" i="10"/>
  <c r="CS66" i="10"/>
  <c r="CS59" i="3"/>
  <c r="CS91" i="3"/>
  <c r="CS60" i="20"/>
  <c r="CS92" i="20"/>
  <c r="CT102" i="5"/>
  <c r="CT70" i="5"/>
  <c r="CT73" i="18"/>
  <c r="CT105" i="18"/>
  <c r="CT90" i="8"/>
  <c r="CT58" i="8"/>
  <c r="CS78" i="9"/>
  <c r="CS110" i="9"/>
  <c r="AP23" i="10"/>
  <c r="AO30" i="21"/>
  <c r="CU30" i="21" s="1" a="1"/>
  <c r="CU30" i="21" s="1"/>
  <c r="AO28" i="13"/>
  <c r="CU28" i="13" s="1" a="1"/>
  <c r="CU28" i="13" s="1"/>
  <c r="AP45" i="15"/>
  <c r="AO38" i="9"/>
  <c r="CU38" i="9" s="1" a="1"/>
  <c r="CU38" i="9" s="1"/>
  <c r="AO45" i="3"/>
  <c r="CU45" i="3" s="1" a="1"/>
  <c r="CU45" i="3" s="1"/>
  <c r="AO22" i="12"/>
  <c r="CU22" i="12" s="1" a="1"/>
  <c r="CU22" i="12" s="1"/>
  <c r="AO39" i="4"/>
  <c r="CU39" i="4" s="1" a="1"/>
  <c r="CU39" i="4" s="1"/>
  <c r="AO25" i="19"/>
  <c r="CU25" i="19" s="1" a="1"/>
  <c r="CU25" i="19" s="1"/>
  <c r="AO24" i="20"/>
  <c r="CU24" i="20" s="1" a="1"/>
  <c r="CU24" i="20" s="1"/>
  <c r="AO19" i="21"/>
  <c r="CU19" i="21" s="1" a="1"/>
  <c r="CU19" i="21" s="1"/>
  <c r="AP20" i="10"/>
  <c r="CT87" i="15"/>
  <c r="CT55" i="15"/>
  <c r="CS84" i="6"/>
  <c r="CS120" i="6"/>
  <c r="CS123" i="6" s="1"/>
  <c r="CS116" i="6" s="1"/>
  <c r="CT62" i="12"/>
  <c r="CT94" i="12"/>
  <c r="CS117" i="16"/>
  <c r="CS85" i="16"/>
  <c r="CS103" i="15"/>
  <c r="CS71" i="15"/>
  <c r="CT111" i="6"/>
  <c r="CT79" i="6"/>
  <c r="CT98" i="15"/>
  <c r="CT66" i="15"/>
  <c r="CS86" i="6"/>
  <c r="CS54" i="6"/>
  <c r="AO44" i="9"/>
  <c r="CU44" i="9" s="1" a="1"/>
  <c r="CU44" i="9" s="1"/>
  <c r="AP24" i="18"/>
  <c r="AO25" i="16"/>
  <c r="CU25" i="16" s="1" a="1"/>
  <c r="CU25" i="16" s="1"/>
  <c r="CV28" i="4" l="1" a="1"/>
  <c r="CV28" i="4" s="1"/>
  <c r="AQ28" i="4"/>
  <c r="CV27" i="14" a="1"/>
  <c r="CV27" i="14" s="1"/>
  <c r="AQ27" i="14"/>
  <c r="CV25" i="12" a="1"/>
  <c r="CV25" i="12" s="1"/>
  <c r="AQ25" i="12"/>
  <c r="CV16" i="19" a="1"/>
  <c r="CV16" i="19" s="1"/>
  <c r="AQ16" i="19"/>
  <c r="CV19" i="1" a="1"/>
  <c r="CV19" i="1" s="1"/>
  <c r="AQ19" i="1"/>
  <c r="CV36" i="19" a="1"/>
  <c r="CV36" i="19" s="1"/>
  <c r="AQ36" i="19"/>
  <c r="CV39" i="12" a="1"/>
  <c r="CV39" i="12" s="1"/>
  <c r="AQ39" i="12"/>
  <c r="CV20" i="9" a="1"/>
  <c r="CV20" i="9" s="1"/>
  <c r="AQ20" i="9"/>
  <c r="AQ33" i="20"/>
  <c r="CV33" i="20" a="1"/>
  <c r="CV33" i="20" s="1"/>
  <c r="CV29" i="12" a="1"/>
  <c r="CV29" i="12" s="1"/>
  <c r="AQ29" i="12"/>
  <c r="CV37" i="8" a="1"/>
  <c r="CV37" i="8" s="1"/>
  <c r="AQ37" i="8"/>
  <c r="CV33" i="6" a="1"/>
  <c r="CV33" i="6" s="1"/>
  <c r="AQ33" i="6"/>
  <c r="CV26" i="6" a="1"/>
  <c r="CV26" i="6" s="1"/>
  <c r="AQ26" i="6"/>
  <c r="CV15" i="3" a="1"/>
  <c r="CV15" i="3" s="1"/>
  <c r="AQ15" i="3"/>
  <c r="CV33" i="1" a="1"/>
  <c r="CV33" i="1" s="1"/>
  <c r="AQ33" i="1"/>
  <c r="CV43" i="5" a="1"/>
  <c r="CV43" i="5" s="1"/>
  <c r="AQ43" i="5"/>
  <c r="CV38" i="4" a="1"/>
  <c r="CV38" i="4" s="1"/>
  <c r="AQ38" i="4"/>
  <c r="CV21" i="13" a="1"/>
  <c r="CV21" i="13" s="1"/>
  <c r="AQ21" i="13"/>
  <c r="CV44" i="19" a="1"/>
  <c r="CV44" i="19" s="1"/>
  <c r="AQ44" i="19"/>
  <c r="CV33" i="12" a="1"/>
  <c r="CV33" i="12" s="1"/>
  <c r="AQ33" i="12"/>
  <c r="CV19" i="6" a="1"/>
  <c r="CV19" i="6" s="1"/>
  <c r="AQ19" i="6"/>
  <c r="CV22" i="8" a="1"/>
  <c r="CV22" i="8" s="1"/>
  <c r="AQ22" i="8"/>
  <c r="CV25" i="13" a="1"/>
  <c r="CV25" i="13" s="1"/>
  <c r="AQ25" i="13"/>
  <c r="CV30" i="11" a="1"/>
  <c r="CV30" i="11" s="1"/>
  <c r="AQ30" i="11"/>
  <c r="CV45" i="13" a="1"/>
  <c r="CV45" i="13" s="1"/>
  <c r="AQ45" i="13"/>
  <c r="CV35" i="7" a="1"/>
  <c r="CV35" i="7" s="1"/>
  <c r="AQ35" i="7"/>
  <c r="CV20" i="17" a="1"/>
  <c r="CV20" i="17" s="1"/>
  <c r="AQ20" i="17"/>
  <c r="CV22" i="9" a="1"/>
  <c r="CV22" i="9" s="1"/>
  <c r="AQ22" i="9"/>
  <c r="CV24" i="16" a="1"/>
  <c r="CV24" i="16" s="1"/>
  <c r="AQ24" i="16"/>
  <c r="CV26" i="17" a="1"/>
  <c r="CV26" i="17" s="1"/>
  <c r="AQ26" i="17"/>
  <c r="CV26" i="14" a="1"/>
  <c r="CV26" i="14" s="1"/>
  <c r="AQ26" i="14"/>
  <c r="CV21" i="4" a="1"/>
  <c r="CV21" i="4" s="1"/>
  <c r="AQ21" i="4"/>
  <c r="CV43" i="16" a="1"/>
  <c r="CV43" i="16" s="1"/>
  <c r="AQ43" i="16"/>
  <c r="CV31" i="6" a="1"/>
  <c r="CV31" i="6" s="1"/>
  <c r="AQ31" i="6"/>
  <c r="CV25" i="5" a="1"/>
  <c r="CV25" i="5" s="1"/>
  <c r="AQ25" i="5"/>
  <c r="CV20" i="6" a="1"/>
  <c r="CV20" i="6" s="1"/>
  <c r="AQ20" i="6"/>
  <c r="CV39" i="17" a="1"/>
  <c r="CV39" i="17" s="1"/>
  <c r="AQ39" i="17"/>
  <c r="CV25" i="4" a="1"/>
  <c r="CV25" i="4" s="1"/>
  <c r="AQ25" i="4"/>
  <c r="CV17" i="10" a="1"/>
  <c r="CV17" i="10" s="1"/>
  <c r="AQ17" i="10"/>
  <c r="AQ30" i="20"/>
  <c r="CV30" i="20" a="1"/>
  <c r="CV30" i="20" s="1"/>
  <c r="CV29" i="15" a="1"/>
  <c r="CV29" i="15" s="1"/>
  <c r="AQ29" i="15"/>
  <c r="CV23" i="10" a="1"/>
  <c r="CV23" i="10" s="1"/>
  <c r="AQ23" i="10"/>
  <c r="CV30" i="16" a="1"/>
  <c r="CV30" i="16" s="1"/>
  <c r="AQ30" i="16"/>
  <c r="CV25" i="10" a="1"/>
  <c r="CV25" i="10" s="1"/>
  <c r="AQ25" i="10"/>
  <c r="CV44" i="20" a="1"/>
  <c r="CV44" i="20" s="1"/>
  <c r="AQ44" i="20"/>
  <c r="CV46" i="11" a="1"/>
  <c r="CV46" i="11" s="1"/>
  <c r="AQ46" i="11"/>
  <c r="CV40" i="16" a="1"/>
  <c r="CV40" i="16" s="1"/>
  <c r="AQ40" i="16"/>
  <c r="CV28" i="6" a="1"/>
  <c r="CV28" i="6" s="1"/>
  <c r="AQ28" i="6"/>
  <c r="CV22" i="17" a="1"/>
  <c r="CV22" i="17" s="1"/>
  <c r="AQ22" i="17"/>
  <c r="CV18" i="14" a="1"/>
  <c r="CV18" i="14" s="1"/>
  <c r="AQ18" i="14"/>
  <c r="CV41" i="7" a="1"/>
  <c r="CV41" i="7" s="1"/>
  <c r="AQ41" i="7"/>
  <c r="CV26" i="1" a="1"/>
  <c r="CV26" i="1" s="1"/>
  <c r="AQ26" i="1"/>
  <c r="CV16" i="20" a="1"/>
  <c r="CV16" i="20" s="1"/>
  <c r="AQ16" i="20"/>
  <c r="CV45" i="9" a="1"/>
  <c r="CV45" i="9" s="1"/>
  <c r="AQ45" i="9"/>
  <c r="CV32" i="3" a="1"/>
  <c r="CV32" i="3" s="1"/>
  <c r="AQ32" i="3"/>
  <c r="CV19" i="10" a="1"/>
  <c r="CV19" i="10" s="1"/>
  <c r="AQ19" i="10"/>
  <c r="CV21" i="8" a="1"/>
  <c r="CV21" i="8" s="1"/>
  <c r="AQ21" i="8"/>
  <c r="CV38" i="21" a="1"/>
  <c r="CV38" i="21" s="1"/>
  <c r="AQ38" i="21"/>
  <c r="CV22" i="11" a="1"/>
  <c r="CV22" i="11" s="1"/>
  <c r="AQ22" i="11"/>
  <c r="CV17" i="11" a="1"/>
  <c r="CV17" i="11" s="1"/>
  <c r="AQ17" i="11"/>
  <c r="CV39" i="1" a="1"/>
  <c r="CV39" i="1" s="1"/>
  <c r="AQ39" i="1"/>
  <c r="CV43" i="4" a="1"/>
  <c r="CV43" i="4" s="1"/>
  <c r="AQ43" i="4"/>
  <c r="CV16" i="17" a="1"/>
  <c r="CV16" i="17" s="1"/>
  <c r="AQ16" i="17"/>
  <c r="CV16" i="2" a="1"/>
  <c r="CV16" i="2" s="1"/>
  <c r="AQ16" i="2"/>
  <c r="CV23" i="20" a="1"/>
  <c r="CV23" i="20" s="1"/>
  <c r="AQ23" i="20"/>
  <c r="CV30" i="17" a="1"/>
  <c r="CV30" i="17" s="1"/>
  <c r="AQ30" i="17"/>
  <c r="CV22" i="1" a="1"/>
  <c r="CV22" i="1" s="1"/>
  <c r="AQ22" i="1"/>
  <c r="CV38" i="13" a="1"/>
  <c r="CV38" i="13" s="1"/>
  <c r="AQ38" i="13"/>
  <c r="CV42" i="9" a="1"/>
  <c r="CV42" i="9" s="1"/>
  <c r="AQ42" i="9"/>
  <c r="CV30" i="9" a="1"/>
  <c r="CV30" i="9" s="1"/>
  <c r="AQ30" i="9"/>
  <c r="CV36" i="6" a="1"/>
  <c r="CV36" i="6" s="1"/>
  <c r="AQ36" i="6"/>
  <c r="CV35" i="19" a="1"/>
  <c r="CV35" i="19" s="1"/>
  <c r="AQ35" i="19"/>
  <c r="CV34" i="6" a="1"/>
  <c r="CV34" i="6" s="1"/>
  <c r="AQ34" i="6"/>
  <c r="CV43" i="1" a="1"/>
  <c r="CV43" i="1" s="1"/>
  <c r="AQ43" i="1"/>
  <c r="CV44" i="15" a="1"/>
  <c r="CV44" i="15" s="1"/>
  <c r="AQ44" i="15"/>
  <c r="CV43" i="19" a="1"/>
  <c r="CV43" i="19" s="1"/>
  <c r="AQ43" i="19"/>
  <c r="CV38" i="15" a="1"/>
  <c r="CV38" i="15" s="1"/>
  <c r="AQ38" i="15"/>
  <c r="CV44" i="17" a="1"/>
  <c r="CV44" i="17" s="1"/>
  <c r="AQ44" i="17"/>
  <c r="CV17" i="14" a="1"/>
  <c r="CV17" i="14" s="1"/>
  <c r="AQ17" i="14"/>
  <c r="CV38" i="8" a="1"/>
  <c r="CV38" i="8" s="1"/>
  <c r="AQ38" i="8"/>
  <c r="CV42" i="18" a="1"/>
  <c r="CV42" i="18" s="1"/>
  <c r="AQ42" i="18"/>
  <c r="CV39" i="2" a="1"/>
  <c r="CV39" i="2" s="1"/>
  <c r="AQ39" i="2"/>
  <c r="AQ17" i="21"/>
  <c r="CV17" i="21" a="1"/>
  <c r="CV17" i="21" s="1"/>
  <c r="CV43" i="18" a="1"/>
  <c r="CV43" i="18" s="1"/>
  <c r="AQ43" i="18"/>
  <c r="CV41" i="18" a="1"/>
  <c r="CV41" i="18" s="1"/>
  <c r="AQ41" i="18"/>
  <c r="CV23" i="12" a="1"/>
  <c r="CV23" i="12" s="1"/>
  <c r="AQ23" i="12"/>
  <c r="CV19" i="8" a="1"/>
  <c r="CV19" i="8" s="1"/>
  <c r="AQ19" i="8"/>
  <c r="CV43" i="3" a="1"/>
  <c r="CV43" i="3" s="1"/>
  <c r="AQ43" i="3"/>
  <c r="CV44" i="14" a="1"/>
  <c r="CV44" i="14" s="1"/>
  <c r="AQ44" i="14"/>
  <c r="CV24" i="2" a="1"/>
  <c r="CV24" i="2" s="1"/>
  <c r="AQ24" i="2"/>
  <c r="CV18" i="16" a="1"/>
  <c r="CV18" i="16" s="1"/>
  <c r="AQ18" i="16"/>
  <c r="AQ33" i="21"/>
  <c r="CV33" i="21" a="1"/>
  <c r="CV33" i="21" s="1"/>
  <c r="CV29" i="17" a="1"/>
  <c r="CV29" i="17" s="1"/>
  <c r="AQ29" i="17"/>
  <c r="CV17" i="16" a="1"/>
  <c r="CV17" i="16" s="1"/>
  <c r="AQ17" i="16"/>
  <c r="CV16" i="3" a="1"/>
  <c r="CV16" i="3" s="1"/>
  <c r="AQ16" i="3"/>
  <c r="CV30" i="5" a="1"/>
  <c r="CV30" i="5" s="1"/>
  <c r="AQ30" i="5"/>
  <c r="CV21" i="18" a="1"/>
  <c r="CV21" i="18" s="1"/>
  <c r="AQ21" i="18"/>
  <c r="CV27" i="8" a="1"/>
  <c r="CV27" i="8" s="1"/>
  <c r="AQ27" i="8"/>
  <c r="CV42" i="17" a="1"/>
  <c r="CV42" i="17" s="1"/>
  <c r="AQ42" i="17"/>
  <c r="CV21" i="1" a="1"/>
  <c r="CV21" i="1" s="1"/>
  <c r="AQ21" i="1"/>
  <c r="CV30" i="3" a="1"/>
  <c r="CV30" i="3" s="1"/>
  <c r="AQ30" i="3"/>
  <c r="CV24" i="17" a="1"/>
  <c r="CV24" i="17" s="1"/>
  <c r="AQ24" i="17"/>
  <c r="CV39" i="18" a="1"/>
  <c r="CV39" i="18" s="1"/>
  <c r="AQ39" i="18"/>
  <c r="CV39" i="11" a="1"/>
  <c r="CV39" i="11" s="1"/>
  <c r="AQ39" i="11"/>
  <c r="CV27" i="4" a="1"/>
  <c r="CV27" i="4" s="1"/>
  <c r="AQ27" i="4"/>
  <c r="AQ46" i="21"/>
  <c r="CV46" i="21" a="1"/>
  <c r="CV46" i="21" s="1"/>
  <c r="CV26" i="13" a="1"/>
  <c r="CV26" i="13" s="1"/>
  <c r="AQ26" i="13"/>
  <c r="CV25" i="11" a="1"/>
  <c r="CV25" i="11" s="1"/>
  <c r="AQ25" i="11"/>
  <c r="CV16" i="9" a="1"/>
  <c r="CV16" i="9" s="1"/>
  <c r="AQ16" i="9"/>
  <c r="CV44" i="13" a="1"/>
  <c r="CV44" i="13" s="1"/>
  <c r="AQ44" i="13"/>
  <c r="CV16" i="13" a="1"/>
  <c r="CV16" i="13" s="1"/>
  <c r="AQ16" i="13"/>
  <c r="CV34" i="1" a="1"/>
  <c r="CV34" i="1" s="1"/>
  <c r="AQ34" i="1"/>
  <c r="CV32" i="8" a="1"/>
  <c r="CV32" i="8" s="1"/>
  <c r="AQ32" i="8"/>
  <c r="CV18" i="6" a="1"/>
  <c r="CV18" i="6" s="1"/>
  <c r="AQ18" i="6"/>
  <c r="CV19" i="3" a="1"/>
  <c r="CV19" i="3" s="1"/>
  <c r="AQ19" i="3"/>
  <c r="CV39" i="21" a="1"/>
  <c r="CV39" i="21" s="1"/>
  <c r="AQ39" i="21"/>
  <c r="CV34" i="20" a="1"/>
  <c r="CV34" i="20" s="1"/>
  <c r="AQ34" i="20"/>
  <c r="CV38" i="5" a="1"/>
  <c r="CV38" i="5" s="1"/>
  <c r="AQ38" i="5"/>
  <c r="CV33" i="19" a="1"/>
  <c r="CV33" i="19" s="1"/>
  <c r="AQ33" i="19"/>
  <c r="CV24" i="10" a="1"/>
  <c r="CV24" i="10" s="1"/>
  <c r="AQ24" i="10"/>
  <c r="CV17" i="15" a="1"/>
  <c r="CV17" i="15" s="1"/>
  <c r="AQ17" i="15"/>
  <c r="CV36" i="12" a="1"/>
  <c r="CV36" i="12" s="1"/>
  <c r="AQ36" i="12"/>
  <c r="CV24" i="3" a="1"/>
  <c r="CV24" i="3" s="1"/>
  <c r="AQ24" i="3"/>
  <c r="CV24" i="9" a="1"/>
  <c r="CV24" i="9" s="1"/>
  <c r="AQ24" i="9"/>
  <c r="CV37" i="2" a="1"/>
  <c r="CV37" i="2" s="1"/>
  <c r="AQ37" i="2"/>
  <c r="CV34" i="8" a="1"/>
  <c r="CV34" i="8" s="1"/>
  <c r="AQ34" i="8"/>
  <c r="CV21" i="10" a="1"/>
  <c r="CV21" i="10" s="1"/>
  <c r="AQ21" i="10"/>
  <c r="CV46" i="20" a="1"/>
  <c r="CV46" i="20" s="1"/>
  <c r="AQ46" i="20"/>
  <c r="AQ25" i="21"/>
  <c r="CV25" i="21" a="1"/>
  <c r="CV25" i="21" s="1"/>
  <c r="CV45" i="16" a="1"/>
  <c r="CV45" i="16" s="1"/>
  <c r="AQ45" i="16"/>
  <c r="CV28" i="5" a="1"/>
  <c r="CV28" i="5" s="1"/>
  <c r="AQ28" i="5"/>
  <c r="CV21" i="21" a="1"/>
  <c r="CV21" i="21" s="1"/>
  <c r="AQ21" i="21"/>
  <c r="CV46" i="6" a="1"/>
  <c r="CV46" i="6" s="1"/>
  <c r="AQ46" i="6"/>
  <c r="CV20" i="14" a="1"/>
  <c r="CV20" i="14" s="1"/>
  <c r="AQ20" i="14"/>
  <c r="CV33" i="14" a="1"/>
  <c r="CV33" i="14" s="1"/>
  <c r="AQ33" i="14"/>
  <c r="CV27" i="16" a="1"/>
  <c r="CV27" i="16" s="1"/>
  <c r="AQ27" i="16"/>
  <c r="CV34" i="18" a="1"/>
  <c r="CV34" i="18" s="1"/>
  <c r="AQ34" i="18"/>
  <c r="CV27" i="5" a="1"/>
  <c r="CV27" i="5" s="1"/>
  <c r="AQ27" i="5"/>
  <c r="CV38" i="10" a="1"/>
  <c r="CV38" i="10" s="1"/>
  <c r="AQ38" i="10"/>
  <c r="CV23" i="4" a="1"/>
  <c r="CV23" i="4" s="1"/>
  <c r="AQ23" i="4"/>
  <c r="CV46" i="9" a="1"/>
  <c r="CV46" i="9" s="1"/>
  <c r="AQ46" i="9"/>
  <c r="CV43" i="17" a="1"/>
  <c r="CV43" i="17" s="1"/>
  <c r="AQ43" i="17"/>
  <c r="CV20" i="10" a="1"/>
  <c r="CV20" i="10" s="1"/>
  <c r="AQ20" i="10"/>
  <c r="CV20" i="8" a="1"/>
  <c r="CV20" i="8" s="1"/>
  <c r="AQ20" i="8"/>
  <c r="CV20" i="2" a="1"/>
  <c r="CV20" i="2" s="1"/>
  <c r="AQ20" i="2"/>
  <c r="CV41" i="19" a="1"/>
  <c r="CV41" i="19" s="1"/>
  <c r="AQ41" i="19"/>
  <c r="CV38" i="1" a="1"/>
  <c r="CV38" i="1" s="1"/>
  <c r="AQ38" i="1"/>
  <c r="CV34" i="12" a="1"/>
  <c r="CV34" i="12" s="1"/>
  <c r="AQ34" i="12"/>
  <c r="CV42" i="7" a="1"/>
  <c r="CV42" i="7" s="1"/>
  <c r="AQ42" i="7"/>
  <c r="CV37" i="12" a="1"/>
  <c r="CV37" i="12" s="1"/>
  <c r="AQ37" i="12"/>
  <c r="CV46" i="19" a="1"/>
  <c r="CV46" i="19" s="1"/>
  <c r="AQ46" i="19"/>
  <c r="CV33" i="15" a="1"/>
  <c r="CV33" i="15" s="1"/>
  <c r="AQ33" i="15"/>
  <c r="CV35" i="4" a="1"/>
  <c r="CV35" i="4" s="1"/>
  <c r="AQ35" i="4"/>
  <c r="CV29" i="6" a="1"/>
  <c r="CV29" i="6" s="1"/>
  <c r="AQ29" i="6"/>
  <c r="CV44" i="6" a="1"/>
  <c r="CV44" i="6" s="1"/>
  <c r="AQ44" i="6"/>
  <c r="CV46" i="7" a="1"/>
  <c r="CV46" i="7" s="1"/>
  <c r="AQ46" i="7"/>
  <c r="CV45" i="12" a="1"/>
  <c r="CV45" i="12" s="1"/>
  <c r="AQ45" i="12"/>
  <c r="CV38" i="18" a="1"/>
  <c r="CV38" i="18" s="1"/>
  <c r="AQ38" i="18"/>
  <c r="CV37" i="14" a="1"/>
  <c r="CV37" i="14" s="1"/>
  <c r="AQ37" i="14"/>
  <c r="CV28" i="9" a="1"/>
  <c r="CV28" i="9" s="1"/>
  <c r="AQ28" i="9"/>
  <c r="CV19" i="11" a="1"/>
  <c r="CV19" i="11" s="1"/>
  <c r="AQ19" i="11"/>
  <c r="CV35" i="9" a="1"/>
  <c r="CV35" i="9" s="1"/>
  <c r="AQ35" i="9"/>
  <c r="CV17" i="17" a="1"/>
  <c r="CV17" i="17" s="1"/>
  <c r="AQ17" i="17"/>
  <c r="CV35" i="3" a="1"/>
  <c r="CV35" i="3" s="1"/>
  <c r="AQ35" i="3"/>
  <c r="AQ29" i="21"/>
  <c r="CV29" i="21" a="1"/>
  <c r="CV29" i="21" s="1"/>
  <c r="CV33" i="16" a="1"/>
  <c r="CV33" i="16" s="1"/>
  <c r="AQ33" i="16"/>
  <c r="CV31" i="9" a="1"/>
  <c r="CV31" i="9" s="1"/>
  <c r="AQ31" i="9"/>
  <c r="CV21" i="12" a="1"/>
  <c r="CV21" i="12" s="1"/>
  <c r="AQ21" i="12"/>
  <c r="CV42" i="12" a="1"/>
  <c r="CV42" i="12" s="1"/>
  <c r="AQ42" i="12"/>
  <c r="CV23" i="9" a="1"/>
  <c r="CV23" i="9" s="1"/>
  <c r="AQ23" i="9"/>
  <c r="CV32" i="18" a="1"/>
  <c r="CV32" i="18" s="1"/>
  <c r="AQ32" i="18"/>
  <c r="CV22" i="3" a="1"/>
  <c r="CV22" i="3" s="1"/>
  <c r="AQ22" i="3"/>
  <c r="CV40" i="1" a="1"/>
  <c r="CV40" i="1" s="1"/>
  <c r="AQ40" i="1"/>
  <c r="AQ39" i="20"/>
  <c r="CV39" i="20" a="1"/>
  <c r="CV39" i="20" s="1"/>
  <c r="CV34" i="7" a="1"/>
  <c r="CV34" i="7" s="1"/>
  <c r="AQ34" i="7"/>
  <c r="CV32" i="12" a="1"/>
  <c r="CV32" i="12" s="1"/>
  <c r="AQ32" i="12"/>
  <c r="CV40" i="20" a="1"/>
  <c r="CV40" i="20" s="1"/>
  <c r="AQ40" i="20"/>
  <c r="CV37" i="13" a="1"/>
  <c r="CV37" i="13" s="1"/>
  <c r="AQ37" i="13"/>
  <c r="CV27" i="1" a="1"/>
  <c r="CV27" i="1" s="1"/>
  <c r="AQ27" i="1"/>
  <c r="CV43" i="14" a="1"/>
  <c r="CV43" i="14" s="1"/>
  <c r="AQ43" i="14"/>
  <c r="CV23" i="7" a="1"/>
  <c r="CV23" i="7" s="1"/>
  <c r="AQ23" i="7"/>
  <c r="CV37" i="5" a="1"/>
  <c r="CV37" i="5" s="1"/>
  <c r="AQ37" i="5"/>
  <c r="CV17" i="4" a="1"/>
  <c r="CV17" i="4" s="1"/>
  <c r="AQ17" i="4"/>
  <c r="CV31" i="2" a="1"/>
  <c r="CV31" i="2" s="1"/>
  <c r="AQ31" i="2"/>
  <c r="CV22" i="6" a="1"/>
  <c r="CV22" i="6" s="1"/>
  <c r="AQ22" i="6"/>
  <c r="CV32" i="17" a="1"/>
  <c r="CV32" i="17" s="1"/>
  <c r="AQ32" i="17"/>
  <c r="CV44" i="5" a="1"/>
  <c r="CV44" i="5" s="1"/>
  <c r="AQ44" i="5"/>
  <c r="CV31" i="19" a="1"/>
  <c r="CV31" i="19" s="1"/>
  <c r="AQ31" i="19"/>
  <c r="CV38" i="17" a="1"/>
  <c r="CV38" i="17" s="1"/>
  <c r="AQ38" i="17"/>
  <c r="CV16" i="15" a="1"/>
  <c r="CV16" i="15" s="1"/>
  <c r="AQ16" i="15"/>
  <c r="CV31" i="5" a="1"/>
  <c r="CV31" i="5" s="1"/>
  <c r="AQ31" i="5"/>
  <c r="CV30" i="18" a="1"/>
  <c r="CV30" i="18" s="1"/>
  <c r="AQ30" i="18"/>
  <c r="CV32" i="2" a="1"/>
  <c r="CV32" i="2" s="1"/>
  <c r="AQ32" i="2"/>
  <c r="CV31" i="12" a="1"/>
  <c r="CV31" i="12" s="1"/>
  <c r="AQ31" i="12"/>
  <c r="CV39" i="7" a="1"/>
  <c r="CV39" i="7" s="1"/>
  <c r="AQ39" i="7"/>
  <c r="CV23" i="1" a="1"/>
  <c r="CV23" i="1" s="1"/>
  <c r="AQ23" i="1"/>
  <c r="CV23" i="15" a="1"/>
  <c r="CV23" i="15" s="1"/>
  <c r="AQ23" i="15"/>
  <c r="CV42" i="3" a="1"/>
  <c r="CV42" i="3" s="1"/>
  <c r="AQ42" i="3"/>
  <c r="CV24" i="18" a="1"/>
  <c r="CV24" i="18" s="1"/>
  <c r="AQ24" i="18"/>
  <c r="CV22" i="14" a="1"/>
  <c r="CV22" i="14" s="1"/>
  <c r="AQ22" i="14"/>
  <c r="CV45" i="17" a="1"/>
  <c r="CV45" i="17" s="1"/>
  <c r="AQ45" i="17"/>
  <c r="CV37" i="7" a="1"/>
  <c r="CV37" i="7" s="1"/>
  <c r="AQ37" i="7"/>
  <c r="CV42" i="15" a="1"/>
  <c r="CV42" i="15" s="1"/>
  <c r="AQ42" i="15"/>
  <c r="CV29" i="1" a="1"/>
  <c r="CV29" i="1" s="1"/>
  <c r="AQ29" i="1"/>
  <c r="CV21" i="15" a="1"/>
  <c r="CV21" i="15" s="1"/>
  <c r="AQ21" i="15"/>
  <c r="CV33" i="2" a="1"/>
  <c r="CV33" i="2" s="1"/>
  <c r="AQ33" i="2"/>
  <c r="CV28" i="12" a="1"/>
  <c r="CV28" i="12" s="1"/>
  <c r="AQ28" i="12"/>
  <c r="CV17" i="8" a="1"/>
  <c r="CV17" i="8" s="1"/>
  <c r="AQ17" i="8"/>
  <c r="CV35" i="12" a="1"/>
  <c r="CV35" i="12" s="1"/>
  <c r="AQ35" i="12"/>
  <c r="CV43" i="11" a="1"/>
  <c r="CV43" i="11" s="1"/>
  <c r="AQ43" i="11"/>
  <c r="CV27" i="2" a="1"/>
  <c r="CV27" i="2" s="1"/>
  <c r="AQ27" i="2"/>
  <c r="CV16" i="16" a="1"/>
  <c r="CV16" i="16" s="1"/>
  <c r="AQ16" i="16"/>
  <c r="CV45" i="8" a="1"/>
  <c r="CV45" i="8" s="1"/>
  <c r="AQ45" i="8"/>
  <c r="CV23" i="6" a="1"/>
  <c r="CV23" i="6" s="1"/>
  <c r="AQ23" i="6"/>
  <c r="CV41" i="21" a="1"/>
  <c r="CV41" i="21" s="1"/>
  <c r="AQ41" i="21"/>
  <c r="CV42" i="21" a="1"/>
  <c r="CV42" i="21" s="1"/>
  <c r="AQ42" i="21"/>
  <c r="CV22" i="10" a="1"/>
  <c r="CV22" i="10" s="1"/>
  <c r="AQ22" i="10"/>
  <c r="CV33" i="18" a="1"/>
  <c r="CV33" i="18" s="1"/>
  <c r="AQ33" i="18"/>
  <c r="CV36" i="14" a="1"/>
  <c r="CV36" i="14" s="1"/>
  <c r="AQ36" i="14"/>
  <c r="CV29" i="18" a="1"/>
  <c r="CV29" i="18" s="1"/>
  <c r="AQ29" i="18"/>
  <c r="CV37" i="18" a="1"/>
  <c r="CV37" i="18" s="1"/>
  <c r="AQ37" i="18"/>
  <c r="CV18" i="11" a="1"/>
  <c r="CV18" i="11" s="1"/>
  <c r="AQ18" i="11"/>
  <c r="CV21" i="16" a="1"/>
  <c r="CV21" i="16" s="1"/>
  <c r="AQ21" i="16"/>
  <c r="CV22" i="16" a="1"/>
  <c r="CV22" i="16" s="1"/>
  <c r="AQ22" i="16"/>
  <c r="CV29" i="7" a="1"/>
  <c r="CV29" i="7" s="1"/>
  <c r="AQ29" i="7"/>
  <c r="CV21" i="7" a="1"/>
  <c r="CV21" i="7" s="1"/>
  <c r="AQ21" i="7"/>
  <c r="CV35" i="16" a="1"/>
  <c r="CV35" i="16" s="1"/>
  <c r="AQ35" i="16"/>
  <c r="CV17" i="18" a="1"/>
  <c r="CV17" i="18" s="1"/>
  <c r="AQ17" i="18"/>
  <c r="CV41" i="15" a="1"/>
  <c r="CV41" i="15" s="1"/>
  <c r="AQ41" i="15"/>
  <c r="CV20" i="13" a="1"/>
  <c r="CV20" i="13" s="1"/>
  <c r="AQ20" i="13"/>
  <c r="CV31" i="20" a="1"/>
  <c r="CV31" i="20" s="1"/>
  <c r="AQ31" i="20"/>
  <c r="CV38" i="11" a="1"/>
  <c r="CV38" i="11" s="1"/>
  <c r="AQ38" i="11"/>
  <c r="CV22" i="20" a="1"/>
  <c r="CV22" i="20" s="1"/>
  <c r="AQ22" i="20"/>
  <c r="CV45" i="18" a="1"/>
  <c r="CV45" i="18" s="1"/>
  <c r="AQ45" i="18"/>
  <c r="CV41" i="1" a="1"/>
  <c r="CV41" i="1" s="1"/>
  <c r="AQ41" i="1"/>
  <c r="CV28" i="15" a="1"/>
  <c r="CV28" i="15" s="1"/>
  <c r="AQ28" i="15"/>
  <c r="CV17" i="9" a="1"/>
  <c r="CV17" i="9" s="1"/>
  <c r="AQ17" i="9"/>
  <c r="AQ22" i="21"/>
  <c r="CV22" i="21" a="1"/>
  <c r="CV22" i="21" s="1"/>
  <c r="CV16" i="6" a="1"/>
  <c r="CV16" i="6" s="1"/>
  <c r="AQ16" i="6"/>
  <c r="CV17" i="13" a="1"/>
  <c r="CV17" i="13" s="1"/>
  <c r="AQ17" i="13"/>
  <c r="CV46" i="5" a="1"/>
  <c r="CV46" i="5" s="1"/>
  <c r="AQ46" i="5"/>
  <c r="CV31" i="13" a="1"/>
  <c r="CV31" i="13" s="1"/>
  <c r="AQ31" i="13"/>
  <c r="CV36" i="20" a="1"/>
  <c r="CV36" i="20" s="1"/>
  <c r="AQ36" i="20"/>
  <c r="CV40" i="9" a="1"/>
  <c r="CV40" i="9" s="1"/>
  <c r="AQ40" i="9"/>
  <c r="CV20" i="19" a="1"/>
  <c r="CV20" i="19" s="1"/>
  <c r="AQ20" i="19"/>
  <c r="CV34" i="21" a="1"/>
  <c r="CV34" i="21" s="1"/>
  <c r="AQ34" i="21"/>
  <c r="CV39" i="3" a="1"/>
  <c r="CV39" i="3" s="1"/>
  <c r="AQ39" i="3"/>
  <c r="CV20" i="18" a="1"/>
  <c r="CV20" i="18" s="1"/>
  <c r="AQ20" i="18"/>
  <c r="CV27" i="3" a="1"/>
  <c r="CV27" i="3" s="1"/>
  <c r="AQ27" i="3"/>
  <c r="CV17" i="19" a="1"/>
  <c r="CV17" i="19" s="1"/>
  <c r="AQ17" i="19"/>
  <c r="CV25" i="9" a="1"/>
  <c r="CV25" i="9" s="1"/>
  <c r="AQ25" i="9"/>
  <c r="CV25" i="2" a="1"/>
  <c r="CV25" i="2" s="1"/>
  <c r="AQ25" i="2"/>
  <c r="CV28" i="16" a="1"/>
  <c r="CV28" i="16" s="1"/>
  <c r="AQ28" i="16"/>
  <c r="CV41" i="17" a="1"/>
  <c r="CV41" i="17" s="1"/>
  <c r="AQ41" i="17"/>
  <c r="CV46" i="1" a="1"/>
  <c r="CV46" i="1" s="1"/>
  <c r="AQ46" i="1"/>
  <c r="CV15" i="11" a="1"/>
  <c r="CV15" i="11" s="1"/>
  <c r="AQ15" i="11"/>
  <c r="CV37" i="9" a="1"/>
  <c r="CV37" i="9" s="1"/>
  <c r="AQ37" i="9"/>
  <c r="CV21" i="17" a="1"/>
  <c r="CV21" i="17" s="1"/>
  <c r="AQ21" i="17"/>
  <c r="CV20" i="1" a="1"/>
  <c r="CV20" i="1" s="1"/>
  <c r="AQ20" i="1"/>
  <c r="CV19" i="15" a="1"/>
  <c r="CV19" i="15" s="1"/>
  <c r="AQ19" i="15"/>
  <c r="AQ26" i="21"/>
  <c r="CV26" i="21" a="1"/>
  <c r="CV26" i="21" s="1"/>
  <c r="CV27" i="11" a="1"/>
  <c r="CV27" i="11" s="1"/>
  <c r="AQ27" i="11"/>
  <c r="CV25" i="15" a="1"/>
  <c r="CV25" i="15" s="1"/>
  <c r="AQ25" i="15"/>
  <c r="CV46" i="12" a="1"/>
  <c r="CV46" i="12" s="1"/>
  <c r="AQ46" i="12"/>
  <c r="CV31" i="4" a="1"/>
  <c r="CV31" i="4" s="1"/>
  <c r="AQ31" i="4"/>
  <c r="CV19" i="19" a="1"/>
  <c r="CV19" i="19" s="1"/>
  <c r="AQ19" i="19"/>
  <c r="CV34" i="16" a="1"/>
  <c r="CV34" i="16" s="1"/>
  <c r="AQ34" i="16"/>
  <c r="CV44" i="18" a="1"/>
  <c r="CV44" i="18" s="1"/>
  <c r="AQ44" i="18"/>
  <c r="CV37" i="3" a="1"/>
  <c r="CV37" i="3" s="1"/>
  <c r="AQ37" i="3"/>
  <c r="CV23" i="19" a="1"/>
  <c r="CV23" i="19" s="1"/>
  <c r="AQ23" i="19"/>
  <c r="CV31" i="7" a="1"/>
  <c r="CV31" i="7" s="1"/>
  <c r="AQ31" i="7"/>
  <c r="CV36" i="7" a="1"/>
  <c r="CV36" i="7" s="1"/>
  <c r="AQ36" i="7"/>
  <c r="CV44" i="12" a="1"/>
  <c r="CV44" i="12" s="1"/>
  <c r="AQ44" i="12"/>
  <c r="CV18" i="1" a="1"/>
  <c r="CV18" i="1" s="1"/>
  <c r="AQ18" i="1"/>
  <c r="CV16" i="8" a="1"/>
  <c r="CV16" i="8" s="1"/>
  <c r="AQ16" i="8"/>
  <c r="CV32" i="19" a="1"/>
  <c r="CV32" i="19" s="1"/>
  <c r="AQ32" i="19"/>
  <c r="CV17" i="5" a="1"/>
  <c r="CV17" i="5" s="1"/>
  <c r="AQ17" i="5"/>
  <c r="CV21" i="9" a="1"/>
  <c r="CV21" i="9" s="1"/>
  <c r="AQ21" i="9"/>
  <c r="CV44" i="2" a="1"/>
  <c r="CV44" i="2" s="1"/>
  <c r="AQ44" i="2"/>
  <c r="CV37" i="15" a="1"/>
  <c r="CV37" i="15" s="1"/>
  <c r="AQ37" i="15"/>
  <c r="CV16" i="4" a="1"/>
  <c r="CV16" i="4" s="1"/>
  <c r="AQ16" i="4"/>
  <c r="CV24" i="13" a="1"/>
  <c r="CV24" i="13" s="1"/>
  <c r="AQ24" i="13"/>
  <c r="CV44" i="1" a="1"/>
  <c r="CV44" i="1" s="1"/>
  <c r="AQ44" i="1"/>
  <c r="CV31" i="1" a="1"/>
  <c r="CV31" i="1" s="1"/>
  <c r="AQ31" i="1"/>
  <c r="CV16" i="1" a="1"/>
  <c r="CV16" i="1" s="1"/>
  <c r="AQ16" i="1"/>
  <c r="CV29" i="8" a="1"/>
  <c r="CV29" i="8" s="1"/>
  <c r="AQ29" i="8"/>
  <c r="CV44" i="7" a="1"/>
  <c r="CV44" i="7" s="1"/>
  <c r="AQ44" i="7"/>
  <c r="CV33" i="9" a="1"/>
  <c r="CV33" i="9" s="1"/>
  <c r="AQ33" i="9"/>
  <c r="CV41" i="9" a="1"/>
  <c r="CV41" i="9" s="1"/>
  <c r="AQ41" i="9"/>
  <c r="CV35" i="15" a="1"/>
  <c r="CV35" i="15" s="1"/>
  <c r="AQ35" i="15"/>
  <c r="CV41" i="6" a="1"/>
  <c r="CV41" i="6" s="1"/>
  <c r="AQ41" i="6"/>
  <c r="CV40" i="4" a="1"/>
  <c r="CV40" i="4" s="1"/>
  <c r="AQ40" i="4"/>
  <c r="CV33" i="5" a="1"/>
  <c r="CV33" i="5" s="1"/>
  <c r="AQ33" i="5"/>
  <c r="CV18" i="17" a="1"/>
  <c r="CV18" i="17" s="1"/>
  <c r="AQ18" i="17"/>
  <c r="CV42" i="6" a="1"/>
  <c r="CV42" i="6" s="1"/>
  <c r="AQ42" i="6"/>
  <c r="CV32" i="10" a="1"/>
  <c r="CV32" i="10" s="1"/>
  <c r="AQ32" i="10"/>
  <c r="CV34" i="17" a="1"/>
  <c r="CV34" i="17" s="1"/>
  <c r="AQ34" i="17"/>
  <c r="CV17" i="20" a="1"/>
  <c r="CV17" i="20" s="1"/>
  <c r="AQ17" i="20"/>
  <c r="CV27" i="18" a="1"/>
  <c r="CV27" i="18" s="1"/>
  <c r="AQ27" i="18"/>
  <c r="CV30" i="1" a="1"/>
  <c r="CV30" i="1" s="1"/>
  <c r="AQ30" i="1"/>
  <c r="CV24" i="1" a="1"/>
  <c r="CV24" i="1" s="1"/>
  <c r="AQ24" i="1"/>
  <c r="CV26" i="11" a="1"/>
  <c r="CV26" i="11" s="1"/>
  <c r="AQ26" i="11"/>
  <c r="CV30" i="10" a="1"/>
  <c r="CV30" i="10" s="1"/>
  <c r="AQ30" i="10"/>
  <c r="CV28" i="7" a="1"/>
  <c r="CV28" i="7" s="1"/>
  <c r="AQ28" i="7"/>
  <c r="CV36" i="9" a="1"/>
  <c r="CV36" i="9" s="1"/>
  <c r="AQ36" i="9"/>
  <c r="CV20" i="11" a="1"/>
  <c r="CV20" i="11" s="1"/>
  <c r="AQ20" i="11"/>
  <c r="CV29" i="16" a="1"/>
  <c r="CV29" i="16" s="1"/>
  <c r="AQ29" i="16"/>
  <c r="CV24" i="8" a="1"/>
  <c r="CV24" i="8" s="1"/>
  <c r="AQ24" i="8"/>
  <c r="CV27" i="15" a="1"/>
  <c r="CV27" i="15" s="1"/>
  <c r="AQ27" i="15"/>
  <c r="AQ23" i="21"/>
  <c r="CV23" i="21" a="1"/>
  <c r="CV23" i="21" s="1"/>
  <c r="CV36" i="10" a="1"/>
  <c r="CV36" i="10" s="1"/>
  <c r="AQ36" i="10"/>
  <c r="CV35" i="5" a="1"/>
  <c r="CV35" i="5" s="1"/>
  <c r="AQ35" i="5"/>
  <c r="CV22" i="5" a="1"/>
  <c r="CV22" i="5" s="1"/>
  <c r="AQ22" i="5"/>
  <c r="CV25" i="8" a="1"/>
  <c r="CV25" i="8" s="1"/>
  <c r="AQ25" i="8"/>
  <c r="CV24" i="19" a="1"/>
  <c r="CV24" i="19" s="1"/>
  <c r="AQ24" i="19"/>
  <c r="CV45" i="19" a="1"/>
  <c r="CV45" i="19" s="1"/>
  <c r="AQ45" i="19"/>
  <c r="CV45" i="15" a="1"/>
  <c r="CV45" i="15" s="1"/>
  <c r="AQ45" i="15"/>
  <c r="CV25" i="1" a="1"/>
  <c r="CV25" i="1" s="1"/>
  <c r="AQ25" i="1"/>
  <c r="CV39" i="14" a="1"/>
  <c r="CV39" i="14" s="1"/>
  <c r="AQ39" i="14"/>
  <c r="CV39" i="13" a="1"/>
  <c r="CV39" i="13" s="1"/>
  <c r="AQ39" i="13"/>
  <c r="CV42" i="1" a="1"/>
  <c r="CV42" i="1" s="1"/>
  <c r="AQ42" i="1"/>
  <c r="CV22" i="7" a="1"/>
  <c r="CV22" i="7" s="1"/>
  <c r="AQ22" i="7"/>
  <c r="CV42" i="13" a="1"/>
  <c r="CV42" i="13" s="1"/>
  <c r="AQ42" i="13"/>
  <c r="CV28" i="11" a="1"/>
  <c r="CV28" i="11" s="1"/>
  <c r="AQ28" i="11"/>
  <c r="CV32" i="13" a="1"/>
  <c r="CV32" i="13" s="1"/>
  <c r="AQ32" i="13"/>
  <c r="CV28" i="14" a="1"/>
  <c r="CV28" i="14" s="1"/>
  <c r="AQ28" i="14"/>
  <c r="CV44" i="10" a="1"/>
  <c r="CV44" i="10" s="1"/>
  <c r="AQ44" i="10"/>
  <c r="CV32" i="14" a="1"/>
  <c r="CV32" i="14" s="1"/>
  <c r="AQ32" i="14"/>
  <c r="AQ26" i="20"/>
  <c r="CV26" i="20" a="1"/>
  <c r="CV26" i="20" s="1"/>
  <c r="CV25" i="7" a="1"/>
  <c r="CV25" i="7" s="1"/>
  <c r="AQ25" i="7"/>
  <c r="CV21" i="6" a="1"/>
  <c r="CV21" i="6" s="1"/>
  <c r="AQ21" i="6"/>
  <c r="CV36" i="16" a="1"/>
  <c r="CV36" i="16" s="1"/>
  <c r="AQ36" i="16"/>
  <c r="CV36" i="17" a="1"/>
  <c r="CV36" i="17" s="1"/>
  <c r="AQ36" i="17"/>
  <c r="CV36" i="13" a="1"/>
  <c r="CV36" i="13" s="1"/>
  <c r="AQ36" i="13"/>
  <c r="CV23" i="13" a="1"/>
  <c r="CV23" i="13" s="1"/>
  <c r="AQ23" i="13"/>
  <c r="CV18" i="20" a="1"/>
  <c r="CV18" i="20" s="1"/>
  <c r="AQ18" i="20"/>
  <c r="CV15" i="20" a="1"/>
  <c r="CV15" i="20" s="1"/>
  <c r="AQ15" i="20"/>
  <c r="CV40" i="8" a="1"/>
  <c r="CV40" i="8" s="1"/>
  <c r="AQ40" i="8"/>
  <c r="CV35" i="10" a="1"/>
  <c r="CV35" i="10" s="1"/>
  <c r="AQ35" i="10"/>
  <c r="CV25" i="18" a="1"/>
  <c r="CV25" i="18" s="1"/>
  <c r="AQ25" i="18"/>
  <c r="CV45" i="7" a="1"/>
  <c r="CV45" i="7" s="1"/>
  <c r="AQ45" i="7"/>
  <c r="CV29" i="2" a="1"/>
  <c r="CV29" i="2" s="1"/>
  <c r="AQ29" i="2"/>
  <c r="CV35" i="6" a="1"/>
  <c r="CV35" i="6" s="1"/>
  <c r="AQ35" i="6"/>
  <c r="CV28" i="1" a="1"/>
  <c r="CV28" i="1" s="1"/>
  <c r="AQ28" i="1"/>
  <c r="CV46" i="4" a="1"/>
  <c r="CV46" i="4" s="1"/>
  <c r="AQ46" i="4"/>
  <c r="CV19" i="16" a="1"/>
  <c r="CV19" i="16" s="1"/>
  <c r="AQ19" i="16"/>
  <c r="CV28" i="19" a="1"/>
  <c r="CV28" i="19" s="1"/>
  <c r="AQ28" i="19"/>
  <c r="CV43" i="2" a="1"/>
  <c r="CV43" i="2" s="1"/>
  <c r="AQ43" i="2"/>
  <c r="CV41" i="16" a="1"/>
  <c r="CV41" i="16" s="1"/>
  <c r="AQ41" i="16"/>
  <c r="CV40" i="3" a="1"/>
  <c r="CV40" i="3" s="1"/>
  <c r="AQ40" i="3"/>
  <c r="CV30" i="6" a="1"/>
  <c r="CV30" i="6" s="1"/>
  <c r="AQ30" i="6"/>
  <c r="CV36" i="8" a="1"/>
  <c r="CV36" i="8" s="1"/>
  <c r="AQ36" i="8"/>
  <c r="CV24" i="14" a="1"/>
  <c r="CV24" i="14" s="1"/>
  <c r="AQ24" i="14"/>
  <c r="CV36" i="15" a="1"/>
  <c r="CV36" i="15" s="1"/>
  <c r="AQ36" i="15"/>
  <c r="CV30" i="4" a="1"/>
  <c r="CV30" i="4" s="1"/>
  <c r="AQ30" i="4"/>
  <c r="CV32" i="7" a="1"/>
  <c r="CV32" i="7" s="1"/>
  <c r="AQ32" i="7"/>
  <c r="CV28" i="18" a="1"/>
  <c r="CV28" i="18" s="1"/>
  <c r="AQ28" i="18"/>
  <c r="CV35" i="1" a="1"/>
  <c r="CV35" i="1" s="1"/>
  <c r="AQ35" i="1"/>
  <c r="CV23" i="5" a="1"/>
  <c r="CV23" i="5" s="1"/>
  <c r="AQ23" i="5"/>
  <c r="CV22" i="19" a="1"/>
  <c r="CV22" i="19" s="1"/>
  <c r="AQ22" i="19"/>
  <c r="CV31" i="10" a="1"/>
  <c r="CV31" i="10" s="1"/>
  <c r="AQ31" i="10"/>
  <c r="CV45" i="1" a="1"/>
  <c r="CV45" i="1" s="1"/>
  <c r="AQ45" i="1"/>
  <c r="CV26" i="16" a="1"/>
  <c r="CV26" i="16" s="1"/>
  <c r="AQ26" i="16"/>
  <c r="CV16" i="18" a="1"/>
  <c r="CV16" i="18" s="1"/>
  <c r="AQ16" i="18"/>
  <c r="CV40" i="6" a="1"/>
  <c r="CV40" i="6" s="1"/>
  <c r="AQ40" i="6"/>
  <c r="CV27" i="19" a="1"/>
  <c r="CV27" i="19" s="1"/>
  <c r="AQ27" i="19"/>
  <c r="CV18" i="10" a="1"/>
  <c r="CV18" i="10" s="1"/>
  <c r="AQ18" i="10"/>
  <c r="CV37" i="1" a="1"/>
  <c r="CV37" i="1" s="1"/>
  <c r="AQ37" i="1"/>
  <c r="CV22" i="4" a="1"/>
  <c r="CV22" i="4" s="1"/>
  <c r="AQ22" i="4"/>
  <c r="CV41" i="11" a="1"/>
  <c r="CV41" i="11" s="1"/>
  <c r="AQ41" i="11"/>
  <c r="AQ40" i="21"/>
  <c r="CV40" i="21" a="1"/>
  <c r="CV40" i="21" s="1"/>
  <c r="CV23" i="16" a="1"/>
  <c r="CV23" i="16" s="1"/>
  <c r="AQ23" i="16"/>
  <c r="CV31" i="3" a="1"/>
  <c r="CV31" i="3" s="1"/>
  <c r="AQ31" i="3"/>
  <c r="CV40" i="2" a="1"/>
  <c r="CV40" i="2" s="1"/>
  <c r="AQ40" i="2"/>
  <c r="CV33" i="7" a="1"/>
  <c r="CV33" i="7" s="1"/>
  <c r="AQ33" i="7"/>
  <c r="CV28" i="3" a="1"/>
  <c r="CV28" i="3" s="1"/>
  <c r="AQ28" i="3"/>
  <c r="CV20" i="15" a="1"/>
  <c r="CV20" i="15" s="1"/>
  <c r="AQ20" i="15"/>
  <c r="CV20" i="12" a="1"/>
  <c r="CV20" i="12" s="1"/>
  <c r="AQ20" i="12"/>
  <c r="CV38" i="7" a="1"/>
  <c r="CV38" i="7" s="1"/>
  <c r="AQ38" i="7"/>
  <c r="CV38" i="12" a="1"/>
  <c r="CV38" i="12" s="1"/>
  <c r="AQ38" i="12"/>
  <c r="CV24" i="5" a="1"/>
  <c r="CV24" i="5" s="1"/>
  <c r="AQ24" i="5"/>
  <c r="CV43" i="10" a="1"/>
  <c r="CV43" i="10" s="1"/>
  <c r="AQ43" i="10"/>
  <c r="CV32" i="1" a="1"/>
  <c r="CV32" i="1" s="1"/>
  <c r="AQ32" i="1"/>
  <c r="CV26" i="7" a="1"/>
  <c r="CV26" i="7" s="1"/>
  <c r="AQ26" i="7"/>
  <c r="CV19" i="20" a="1"/>
  <c r="CV19" i="20" s="1"/>
  <c r="AQ19" i="20"/>
  <c r="CV36" i="4" a="1"/>
  <c r="CV36" i="4" s="1"/>
  <c r="AQ36" i="4"/>
  <c r="CV27" i="20" a="1"/>
  <c r="CV27" i="20" s="1"/>
  <c r="AQ27" i="20"/>
  <c r="CV41" i="5" a="1"/>
  <c r="CV41" i="5" s="1"/>
  <c r="AQ41" i="5"/>
  <c r="CV33" i="11" a="1"/>
  <c r="CV33" i="11" s="1"/>
  <c r="AQ33" i="11"/>
  <c r="CV40" i="19" a="1"/>
  <c r="CV40" i="19" s="1"/>
  <c r="AQ40" i="19"/>
  <c r="CV27" i="9" a="1"/>
  <c r="CV27" i="9" s="1"/>
  <c r="AQ27" i="9"/>
  <c r="CV46" i="10" a="1"/>
  <c r="CV46" i="10" s="1"/>
  <c r="AQ46" i="10"/>
  <c r="CV19" i="9" a="1"/>
  <c r="CV19" i="9" s="1"/>
  <c r="AQ19" i="9"/>
  <c r="CV29" i="9" a="1"/>
  <c r="CV29" i="9" s="1"/>
  <c r="AQ29" i="9"/>
  <c r="CV45" i="2" a="1"/>
  <c r="CV45" i="2" s="1"/>
  <c r="AQ45" i="2"/>
  <c r="CV35" i="17" a="1"/>
  <c r="CV35" i="17" s="1"/>
  <c r="AQ35" i="17"/>
  <c r="CV39" i="8" a="1"/>
  <c r="CV39" i="8" s="1"/>
  <c r="AQ39" i="8"/>
  <c r="CV20" i="7" a="1"/>
  <c r="CV20" i="7" s="1"/>
  <c r="AQ20" i="7"/>
  <c r="CV43" i="9" a="1"/>
  <c r="CV43" i="9" s="1"/>
  <c r="AQ43" i="9"/>
  <c r="CV19" i="13" a="1"/>
  <c r="CV19" i="13" s="1"/>
  <c r="AQ19" i="13"/>
  <c r="CV31" i="15" a="1"/>
  <c r="CV31" i="15" s="1"/>
  <c r="AQ31" i="15"/>
  <c r="CV42" i="8" a="1"/>
  <c r="CV42" i="8" s="1"/>
  <c r="AQ42" i="8"/>
  <c r="CV39" i="16" a="1"/>
  <c r="CV39" i="16" s="1"/>
  <c r="AQ39" i="16"/>
  <c r="CV41" i="8" a="1"/>
  <c r="CV41" i="8" s="1"/>
  <c r="AQ41" i="8"/>
  <c r="AQ43" i="20"/>
  <c r="CV43" i="20" a="1"/>
  <c r="CV43" i="20" s="1"/>
  <c r="CV35" i="20" a="1"/>
  <c r="CV35" i="20" s="1"/>
  <c r="AQ35" i="20"/>
  <c r="CV42" i="11" a="1"/>
  <c r="CV42" i="11" s="1"/>
  <c r="AQ42" i="11"/>
  <c r="CV36" i="1" a="1"/>
  <c r="CV36" i="1" s="1"/>
  <c r="AQ36" i="1"/>
  <c r="CV20" i="5" a="1"/>
  <c r="CV20" i="5" s="1"/>
  <c r="AQ20" i="5"/>
  <c r="CV35" i="2" a="1"/>
  <c r="CV35" i="2" s="1"/>
  <c r="AQ35" i="2"/>
  <c r="CV39" i="6" a="1"/>
  <c r="CV39" i="6" s="1"/>
  <c r="AQ39" i="6"/>
  <c r="CV41" i="12" a="1"/>
  <c r="CV41" i="12" s="1"/>
  <c r="AQ41" i="12"/>
  <c r="CV17" i="1" a="1"/>
  <c r="CV17" i="1" s="1"/>
  <c r="AQ17" i="1"/>
  <c r="CV37" i="19" a="1"/>
  <c r="CV37" i="19" s="1"/>
  <c r="AQ37" i="19"/>
  <c r="CV31" i="16" a="1"/>
  <c r="CV31" i="16" s="1"/>
  <c r="AQ31" i="16"/>
  <c r="CV26" i="12" a="1"/>
  <c r="CV26" i="12" s="1"/>
  <c r="AQ26" i="12"/>
  <c r="CV43" i="7" a="1"/>
  <c r="CV43" i="7" s="1"/>
  <c r="AQ43" i="7"/>
  <c r="CV36" i="5" a="1"/>
  <c r="CV36" i="5" s="1"/>
  <c r="AQ36" i="5"/>
  <c r="AO47" i="11"/>
  <c r="AO47" i="3"/>
  <c r="CT64" i="16"/>
  <c r="CT96" i="16"/>
  <c r="CU91" i="2"/>
  <c r="CU59" i="2"/>
  <c r="AP28" i="13"/>
  <c r="CT96" i="19"/>
  <c r="CT64" i="19"/>
  <c r="CU94" i="10"/>
  <c r="CU62" i="10"/>
  <c r="CT115" i="4"/>
  <c r="CT83" i="4"/>
  <c r="CT92" i="11"/>
  <c r="CT60" i="11"/>
  <c r="CU96" i="10"/>
  <c r="CU64" i="10"/>
  <c r="CU96" i="2"/>
  <c r="CU64" i="2"/>
  <c r="CU115" i="20"/>
  <c r="CU83" i="20"/>
  <c r="CT77" i="16"/>
  <c r="CT109" i="16"/>
  <c r="CU117" i="11"/>
  <c r="CU85" i="11"/>
  <c r="CT117" i="15"/>
  <c r="CT85" i="15"/>
  <c r="CU109" i="1"/>
  <c r="CU77" i="1"/>
  <c r="CU66" i="14"/>
  <c r="CU98" i="14"/>
  <c r="CT57" i="7"/>
  <c r="CT89" i="7"/>
  <c r="CU111" i="2"/>
  <c r="CU79" i="2"/>
  <c r="CU73" i="12"/>
  <c r="CU105" i="12"/>
  <c r="AP29" i="5"/>
  <c r="AP32" i="5"/>
  <c r="AP44" i="3"/>
  <c r="CU60" i="6"/>
  <c r="CU92" i="6"/>
  <c r="CU87" i="20"/>
  <c r="CU55" i="20"/>
  <c r="CU114" i="11"/>
  <c r="CU82" i="11"/>
  <c r="CU78" i="12"/>
  <c r="CU110" i="12"/>
  <c r="CT103" i="21"/>
  <c r="CT71" i="21"/>
  <c r="CU71" i="3"/>
  <c r="CU103" i="3"/>
  <c r="CU64" i="15"/>
  <c r="CU96" i="15"/>
  <c r="CU90" i="10"/>
  <c r="CU58" i="10"/>
  <c r="CU85" i="12"/>
  <c r="CU117" i="12"/>
  <c r="CT92" i="2"/>
  <c r="CT60" i="2"/>
  <c r="CU70" i="4"/>
  <c r="CU102" i="4"/>
  <c r="CU62" i="6"/>
  <c r="CU94" i="6"/>
  <c r="CU108" i="8"/>
  <c r="CU76" i="8"/>
  <c r="CT89" i="15"/>
  <c r="CT57" i="15"/>
  <c r="CT81" i="16"/>
  <c r="CT113" i="16"/>
  <c r="CU120" i="12"/>
  <c r="CU123" i="12" s="1"/>
  <c r="CU116" i="12" s="1"/>
  <c r="CU84" i="12"/>
  <c r="AP28" i="10"/>
  <c r="AP29" i="20"/>
  <c r="CU70" i="7"/>
  <c r="CU102" i="7"/>
  <c r="CU93" i="11"/>
  <c r="CU61" i="11"/>
  <c r="CT88" i="6"/>
  <c r="CT56" i="6"/>
  <c r="CT100" i="13"/>
  <c r="CT68" i="13"/>
  <c r="CU93" i="10"/>
  <c r="CU61" i="10"/>
  <c r="CU114" i="5"/>
  <c r="CU82" i="5"/>
  <c r="CT76" i="16"/>
  <c r="CT108" i="16"/>
  <c r="CU77" i="4"/>
  <c r="CU109" i="4"/>
  <c r="CU104" i="18"/>
  <c r="CU72" i="18"/>
  <c r="AP46" i="2"/>
  <c r="AP27" i="21"/>
  <c r="AP18" i="13"/>
  <c r="CU117" i="10"/>
  <c r="CU85" i="10"/>
  <c r="CT94" i="3"/>
  <c r="CT62" i="3"/>
  <c r="CT86" i="1"/>
  <c r="CT54" i="1"/>
  <c r="CU60" i="7"/>
  <c r="CU92" i="7"/>
  <c r="CT86" i="15"/>
  <c r="CT54" i="15"/>
  <c r="AP38" i="3"/>
  <c r="CT77" i="6"/>
  <c r="CT109" i="6"/>
  <c r="CU58" i="6"/>
  <c r="CU90" i="6"/>
  <c r="CT114" i="21"/>
  <c r="CT82" i="21"/>
  <c r="CU93" i="8"/>
  <c r="CU61" i="8"/>
  <c r="CS54" i="8"/>
  <c r="CS86" i="8"/>
  <c r="AP34" i="5"/>
  <c r="AP42" i="5"/>
  <c r="CU71" i="12"/>
  <c r="CU103" i="12"/>
  <c r="CU106" i="17"/>
  <c r="CU74" i="17"/>
  <c r="CU111" i="20"/>
  <c r="CU79" i="20"/>
  <c r="CU110" i="8"/>
  <c r="CU78" i="8"/>
  <c r="CU56" i="15"/>
  <c r="CU88" i="15"/>
  <c r="CU63" i="14"/>
  <c r="CU95" i="14"/>
  <c r="CU75" i="15"/>
  <c r="CU107" i="15"/>
  <c r="CT108" i="11"/>
  <c r="CT76" i="11"/>
  <c r="CU102" i="20"/>
  <c r="CU70" i="20"/>
  <c r="CT109" i="20"/>
  <c r="CT77" i="20"/>
  <c r="AP24" i="15"/>
  <c r="AP27" i="12"/>
  <c r="AP42" i="10"/>
  <c r="CU98" i="1"/>
  <c r="CU66" i="1"/>
  <c r="CT63" i="7"/>
  <c r="CT95" i="7"/>
  <c r="CT112" i="13"/>
  <c r="CT80" i="13"/>
  <c r="CT94" i="2"/>
  <c r="CT62" i="2"/>
  <c r="CT70" i="18"/>
  <c r="CT102" i="18"/>
  <c r="CT106" i="13"/>
  <c r="CT74" i="13"/>
  <c r="CS86" i="9"/>
  <c r="CS54" i="9"/>
  <c r="AP30" i="8"/>
  <c r="AP23" i="11"/>
  <c r="AP25" i="6"/>
  <c r="CT104" i="4"/>
  <c r="CT72" i="4"/>
  <c r="CT111" i="13"/>
  <c r="CT79" i="13"/>
  <c r="CU99" i="18"/>
  <c r="CU67" i="18"/>
  <c r="CU92" i="10"/>
  <c r="CU60" i="10"/>
  <c r="CT80" i="14"/>
  <c r="CT112" i="14"/>
  <c r="CU117" i="20"/>
  <c r="CU85" i="20"/>
  <c r="CU98" i="18"/>
  <c r="CU66" i="18"/>
  <c r="CU96" i="21"/>
  <c r="CU64" i="21"/>
  <c r="CT54" i="6"/>
  <c r="CT86" i="6"/>
  <c r="AP41" i="4"/>
  <c r="AP30" i="7"/>
  <c r="AP34" i="2"/>
  <c r="AP24" i="21"/>
  <c r="AP25" i="17"/>
  <c r="CU115" i="5"/>
  <c r="CU83" i="5"/>
  <c r="CU120" i="1"/>
  <c r="CU123" i="1" s="1"/>
  <c r="CU116" i="1" s="1"/>
  <c r="CU84" i="1"/>
  <c r="CU66" i="16"/>
  <c r="CU98" i="16"/>
  <c r="CT101" i="13"/>
  <c r="CT69" i="13"/>
  <c r="CU88" i="1"/>
  <c r="CU56" i="1"/>
  <c r="CU109" i="17"/>
  <c r="CU77" i="17"/>
  <c r="CT73" i="10"/>
  <c r="CT105" i="10"/>
  <c r="CU87" i="18"/>
  <c r="CU55" i="18"/>
  <c r="CT86" i="5"/>
  <c r="CT54" i="5"/>
  <c r="AP27" i="10"/>
  <c r="CU105" i="21"/>
  <c r="CU73" i="21"/>
  <c r="CU82" i="3"/>
  <c r="CU114" i="3"/>
  <c r="CU106" i="5"/>
  <c r="CU74" i="5"/>
  <c r="CT101" i="19"/>
  <c r="CT69" i="19"/>
  <c r="CU91" i="18"/>
  <c r="CU59" i="18"/>
  <c r="CU101" i="20"/>
  <c r="CU69" i="20"/>
  <c r="CT89" i="19"/>
  <c r="CT57" i="19"/>
  <c r="CU64" i="8"/>
  <c r="CU96" i="8"/>
  <c r="CU82" i="7"/>
  <c r="CU114" i="7"/>
  <c r="CU66" i="3"/>
  <c r="CU98" i="3"/>
  <c r="CT70" i="17"/>
  <c r="CT102" i="17"/>
  <c r="CT95" i="4"/>
  <c r="CT63" i="4"/>
  <c r="CU107" i="5"/>
  <c r="CU75" i="5"/>
  <c r="CU81" i="3"/>
  <c r="CU113" i="3"/>
  <c r="CU69" i="16"/>
  <c r="CU101" i="16"/>
  <c r="CT114" i="13"/>
  <c r="CT82" i="13"/>
  <c r="CU95" i="18"/>
  <c r="CU63" i="18"/>
  <c r="CT83" i="9"/>
  <c r="CT115" i="9"/>
  <c r="CT77" i="9"/>
  <c r="CT109" i="9"/>
  <c r="CU91" i="8"/>
  <c r="CU59" i="8"/>
  <c r="AP44" i="9"/>
  <c r="AP25" i="19"/>
  <c r="AP38" i="9"/>
  <c r="AP44" i="4"/>
  <c r="AP21" i="11"/>
  <c r="AP38" i="16"/>
  <c r="AP46" i="15"/>
  <c r="AP18" i="7"/>
  <c r="CU72" i="7"/>
  <c r="CU104" i="7"/>
  <c r="CT93" i="15"/>
  <c r="CT61" i="15"/>
  <c r="CU64" i="12"/>
  <c r="CU96" i="12"/>
  <c r="CU85" i="19"/>
  <c r="CU117" i="19"/>
  <c r="CT111" i="15"/>
  <c r="CT79" i="15"/>
  <c r="CT56" i="12"/>
  <c r="CT88" i="12"/>
  <c r="CT92" i="14"/>
  <c r="CT60" i="14"/>
  <c r="CU92" i="18"/>
  <c r="CU60" i="18"/>
  <c r="CT57" i="18"/>
  <c r="CT89" i="18"/>
  <c r="CU59" i="12"/>
  <c r="CU91" i="12"/>
  <c r="CU91" i="1"/>
  <c r="CU59" i="1"/>
  <c r="CU58" i="15"/>
  <c r="CU90" i="15"/>
  <c r="AP32" i="21"/>
  <c r="AP21" i="2"/>
  <c r="AP18" i="15"/>
  <c r="AP42" i="16"/>
  <c r="CU79" i="8"/>
  <c r="CU111" i="8"/>
  <c r="CU62" i="19"/>
  <c r="CU94" i="19"/>
  <c r="AP17" i="6"/>
  <c r="AP29" i="13"/>
  <c r="AP37" i="16"/>
  <c r="CU74" i="6"/>
  <c r="CU106" i="6"/>
  <c r="CT112" i="3"/>
  <c r="CT80" i="3"/>
  <c r="CU79" i="19"/>
  <c r="CU111" i="19"/>
  <c r="CU100" i="18"/>
  <c r="CU68" i="18"/>
  <c r="CT115" i="21"/>
  <c r="CT83" i="21"/>
  <c r="CU108" i="18"/>
  <c r="CU76" i="18"/>
  <c r="CT54" i="7"/>
  <c r="CT86" i="7"/>
  <c r="AP23" i="3"/>
  <c r="CT64" i="14"/>
  <c r="CT96" i="14"/>
  <c r="CT110" i="19"/>
  <c r="CT78" i="19"/>
  <c r="CT87" i="21"/>
  <c r="CT55" i="21"/>
  <c r="CT69" i="12"/>
  <c r="CT101" i="12"/>
  <c r="CT110" i="10"/>
  <c r="CT78" i="10"/>
  <c r="CT79" i="14"/>
  <c r="CT111" i="14"/>
  <c r="CT76" i="17"/>
  <c r="CT108" i="17"/>
  <c r="CT85" i="18"/>
  <c r="CT117" i="18"/>
  <c r="CT79" i="10"/>
  <c r="CT111" i="10"/>
  <c r="CT92" i="3"/>
  <c r="CT60" i="3"/>
  <c r="CT100" i="11"/>
  <c r="CT68" i="11"/>
  <c r="CT87" i="12"/>
  <c r="CT55" i="12"/>
  <c r="AP38" i="6"/>
  <c r="AP43" i="21"/>
  <c r="CU110" i="21"/>
  <c r="CU78" i="21"/>
  <c r="CU79" i="3"/>
  <c r="CU111" i="3"/>
  <c r="CU101" i="9"/>
  <c r="CU69" i="9"/>
  <c r="CT57" i="9"/>
  <c r="CT89" i="9"/>
  <c r="CU69" i="6"/>
  <c r="CU101" i="6"/>
  <c r="CU75" i="6"/>
  <c r="CU107" i="6"/>
  <c r="AP37" i="11"/>
  <c r="AP38" i="20"/>
  <c r="CU82" i="19"/>
  <c r="CU114" i="19"/>
  <c r="CU74" i="15"/>
  <c r="CU106" i="15"/>
  <c r="CU120" i="18"/>
  <c r="CU123" i="18" s="1"/>
  <c r="CU116" i="18" s="1"/>
  <c r="CU84" i="18"/>
  <c r="CU93" i="9"/>
  <c r="CU61" i="9"/>
  <c r="AO15" i="12"/>
  <c r="CU15" i="12" s="1" a="1"/>
  <c r="CU15" i="12" s="1"/>
  <c r="AN47" i="12"/>
  <c r="AP24" i="7"/>
  <c r="AP41" i="13"/>
  <c r="AP23" i="2"/>
  <c r="AP31" i="18"/>
  <c r="AP35" i="13"/>
  <c r="CU81" i="6"/>
  <c r="CU113" i="6"/>
  <c r="CU103" i="10"/>
  <c r="CU71" i="10"/>
  <c r="CT66" i="6"/>
  <c r="CT98" i="6"/>
  <c r="CT88" i="3"/>
  <c r="CT56" i="3"/>
  <c r="CU65" i="14"/>
  <c r="CU97" i="14"/>
  <c r="CT82" i="6"/>
  <c r="CT114" i="6"/>
  <c r="AP33" i="4"/>
  <c r="AP40" i="13"/>
  <c r="AP41" i="14"/>
  <c r="CT105" i="11"/>
  <c r="CT73" i="11"/>
  <c r="CU109" i="8"/>
  <c r="CU77" i="8"/>
  <c r="CU95" i="1"/>
  <c r="CU63" i="1"/>
  <c r="CT89" i="4"/>
  <c r="CT57" i="4"/>
  <c r="CU61" i="6"/>
  <c r="CU93" i="6"/>
  <c r="CU94" i="5"/>
  <c r="CU62" i="5"/>
  <c r="CU99" i="5"/>
  <c r="CU67" i="5"/>
  <c r="CT73" i="9"/>
  <c r="CT105" i="9"/>
  <c r="CU110" i="2"/>
  <c r="CU78" i="2"/>
  <c r="CU91" i="11"/>
  <c r="CU59" i="11"/>
  <c r="CT91" i="21"/>
  <c r="CT59" i="21"/>
  <c r="CU59" i="14"/>
  <c r="CU91" i="14"/>
  <c r="CU61" i="19"/>
  <c r="CU93" i="19"/>
  <c r="CS86" i="21"/>
  <c r="CS54" i="21"/>
  <c r="AP30" i="13"/>
  <c r="AP34" i="10"/>
  <c r="CT97" i="2"/>
  <c r="CT65" i="2"/>
  <c r="CU79" i="6"/>
  <c r="CU111" i="6"/>
  <c r="CT84" i="6"/>
  <c r="CT120" i="6"/>
  <c r="CT123" i="6" s="1"/>
  <c r="CT116" i="6" s="1"/>
  <c r="CU102" i="5"/>
  <c r="CU70" i="5"/>
  <c r="CU70" i="16"/>
  <c r="CU102" i="16"/>
  <c r="CU98" i="5"/>
  <c r="CU66" i="5"/>
  <c r="AP30" i="19"/>
  <c r="AP18" i="19"/>
  <c r="AP31" i="17"/>
  <c r="AP24" i="4"/>
  <c r="CU96" i="9"/>
  <c r="CU64" i="9"/>
  <c r="CT96" i="20"/>
  <c r="CT64" i="20"/>
  <c r="CT120" i="3"/>
  <c r="CT123" i="3" s="1"/>
  <c r="CT116" i="3" s="1"/>
  <c r="CT84" i="3"/>
  <c r="CT110" i="4"/>
  <c r="CT78" i="4"/>
  <c r="CU95" i="2"/>
  <c r="CU63" i="2"/>
  <c r="CU111" i="21"/>
  <c r="CU79" i="21"/>
  <c r="CU110" i="13"/>
  <c r="CU78" i="13"/>
  <c r="CU113" i="1"/>
  <c r="CU81" i="1"/>
  <c r="CT112" i="20"/>
  <c r="CT80" i="20"/>
  <c r="CU61" i="7"/>
  <c r="CU93" i="7"/>
  <c r="CU100" i="17"/>
  <c r="CU68" i="17"/>
  <c r="CU113" i="13"/>
  <c r="CU81" i="13"/>
  <c r="CU79" i="16"/>
  <c r="CU111" i="16"/>
  <c r="CU100" i="1"/>
  <c r="CU68" i="1"/>
  <c r="CU112" i="17"/>
  <c r="CU80" i="17"/>
  <c r="CU104" i="2"/>
  <c r="CU72" i="2"/>
  <c r="CT106" i="8"/>
  <c r="CT74" i="8"/>
  <c r="CT90" i="5"/>
  <c r="CT58" i="5"/>
  <c r="AP22" i="15"/>
  <c r="CT54" i="14"/>
  <c r="CT86" i="14"/>
  <c r="AP40" i="15"/>
  <c r="AP17" i="12"/>
  <c r="AP21" i="14"/>
  <c r="AP18" i="18"/>
  <c r="CU113" i="17"/>
  <c r="CU81" i="17"/>
  <c r="CU98" i="11"/>
  <c r="CU66" i="11"/>
  <c r="CU98" i="2"/>
  <c r="CU66" i="2"/>
  <c r="CU69" i="3"/>
  <c r="CU101" i="3"/>
  <c r="CU107" i="17"/>
  <c r="CU75" i="17"/>
  <c r="CU95" i="17"/>
  <c r="CU63" i="17"/>
  <c r="CU107" i="13"/>
  <c r="CU75" i="13"/>
  <c r="CU110" i="18"/>
  <c r="CU78" i="18"/>
  <c r="CT120" i="10"/>
  <c r="CT123" i="10" s="1"/>
  <c r="CT116" i="10" s="1"/>
  <c r="CT84" i="10"/>
  <c r="CT58" i="7"/>
  <c r="CT90" i="7"/>
  <c r="CU92" i="8"/>
  <c r="CU60" i="8"/>
  <c r="CU58" i="19"/>
  <c r="CU90" i="19"/>
  <c r="CT57" i="12"/>
  <c r="CT89" i="12"/>
  <c r="CU72" i="6"/>
  <c r="CU104" i="6"/>
  <c r="CU112" i="21"/>
  <c r="CU80" i="21"/>
  <c r="CU96" i="18"/>
  <c r="CU64" i="18"/>
  <c r="CU97" i="13"/>
  <c r="CU65" i="13"/>
  <c r="CU84" i="7"/>
  <c r="CU120" i="7"/>
  <c r="CU123" i="7" s="1"/>
  <c r="CU116" i="7" s="1"/>
  <c r="CT72" i="17"/>
  <c r="CT104" i="17"/>
  <c r="CU75" i="7"/>
  <c r="CU107" i="7"/>
  <c r="CT89" i="8"/>
  <c r="CT57" i="8"/>
  <c r="CU88" i="11"/>
  <c r="CU56" i="11"/>
  <c r="CU83" i="12"/>
  <c r="CU115" i="12"/>
  <c r="AP41" i="3"/>
  <c r="AP44" i="21"/>
  <c r="CU83" i="19"/>
  <c r="CU115" i="19"/>
  <c r="CU74" i="3"/>
  <c r="CU106" i="3"/>
  <c r="AP15" i="1"/>
  <c r="AO47" i="1"/>
  <c r="AP25" i="14"/>
  <c r="AP39" i="19"/>
  <c r="AP16" i="21"/>
  <c r="AP30" i="12"/>
  <c r="AP39" i="10"/>
  <c r="AP40" i="14"/>
  <c r="AP37" i="17"/>
  <c r="AP46" i="18"/>
  <c r="CU87" i="17"/>
  <c r="CU55" i="17"/>
  <c r="CU115" i="2"/>
  <c r="CU83" i="2"/>
  <c r="AP15" i="15"/>
  <c r="AO47" i="15"/>
  <c r="AP40" i="10"/>
  <c r="AP21" i="3"/>
  <c r="AP29" i="11"/>
  <c r="AP16" i="12"/>
  <c r="CT95" i="11"/>
  <c r="CT63" i="11"/>
  <c r="CT85" i="14"/>
  <c r="CT117" i="14"/>
  <c r="CT89" i="21"/>
  <c r="CT57" i="21"/>
  <c r="CU88" i="18"/>
  <c r="CU56" i="18"/>
  <c r="CU101" i="17"/>
  <c r="CU69" i="17"/>
  <c r="CU58" i="3"/>
  <c r="CU90" i="3"/>
  <c r="CU115" i="1"/>
  <c r="CU83" i="1"/>
  <c r="CU109" i="13"/>
  <c r="CU77" i="13"/>
  <c r="AO15" i="8"/>
  <c r="CU15" i="8" s="1" a="1"/>
  <c r="CU15" i="8" s="1"/>
  <c r="AN47" i="8"/>
  <c r="AP18" i="9"/>
  <c r="CU91" i="13"/>
  <c r="CU59" i="13"/>
  <c r="CU74" i="7"/>
  <c r="CU106" i="7"/>
  <c r="CT107" i="2"/>
  <c r="CT75" i="2"/>
  <c r="CT80" i="10"/>
  <c r="CT112" i="10"/>
  <c r="CU59" i="7"/>
  <c r="CU91" i="7"/>
  <c r="CT114" i="15"/>
  <c r="CT82" i="15"/>
  <c r="CU83" i="15"/>
  <c r="CU115" i="15"/>
  <c r="CU112" i="9"/>
  <c r="CU80" i="9"/>
  <c r="CS86" i="16"/>
  <c r="CS54" i="16"/>
  <c r="CU112" i="1"/>
  <c r="CU80" i="1"/>
  <c r="CU63" i="16"/>
  <c r="CU95" i="16"/>
  <c r="CU108" i="2"/>
  <c r="CU76" i="2"/>
  <c r="CT97" i="19"/>
  <c r="CT65" i="19"/>
  <c r="CU78" i="16"/>
  <c r="CU110" i="16"/>
  <c r="CT101" i="2"/>
  <c r="CT69" i="2"/>
  <c r="AO15" i="9"/>
  <c r="CU15" i="9" s="1" a="1"/>
  <c r="CU15" i="9" s="1"/>
  <c r="AN47" i="9"/>
  <c r="AP27" i="6"/>
  <c r="AP17" i="3"/>
  <c r="AP43" i="6"/>
  <c r="CT120" i="4"/>
  <c r="CT123" i="4" s="1"/>
  <c r="CT116" i="4" s="1"/>
  <c r="CT84" i="4"/>
  <c r="CU108" i="5"/>
  <c r="CU76" i="5"/>
  <c r="CU106" i="20"/>
  <c r="CU74" i="20"/>
  <c r="CU56" i="4"/>
  <c r="CU88" i="4"/>
  <c r="CT120" i="21"/>
  <c r="CT123" i="21" s="1"/>
  <c r="CT116" i="21" s="1"/>
  <c r="CT84" i="21"/>
  <c r="CU102" i="2"/>
  <c r="CU70" i="2"/>
  <c r="AP15" i="6"/>
  <c r="AO47" i="6"/>
  <c r="AP34" i="11"/>
  <c r="AP18" i="4"/>
  <c r="AP34" i="9"/>
  <c r="AP20" i="21"/>
  <c r="CU96" i="5"/>
  <c r="CU64" i="5"/>
  <c r="CU107" i="20"/>
  <c r="CU75" i="20"/>
  <c r="CU80" i="12"/>
  <c r="CU112" i="12"/>
  <c r="CU70" i="19"/>
  <c r="CU102" i="19"/>
  <c r="CU110" i="17"/>
  <c r="CU78" i="17"/>
  <c r="CU111" i="9"/>
  <c r="CU79" i="9"/>
  <c r="AP15" i="5"/>
  <c r="AO47" i="5"/>
  <c r="AP26" i="2"/>
  <c r="AP45" i="6"/>
  <c r="CU107" i="10"/>
  <c r="CU75" i="10"/>
  <c r="CU109" i="10"/>
  <c r="CU77" i="10"/>
  <c r="CU65" i="12"/>
  <c r="CU97" i="12"/>
  <c r="CT68" i="14"/>
  <c r="CT100" i="14"/>
  <c r="CU93" i="5"/>
  <c r="CU61" i="5"/>
  <c r="CT92" i="5"/>
  <c r="CT60" i="5"/>
  <c r="CT117" i="3"/>
  <c r="CT85" i="3"/>
  <c r="CT113" i="20"/>
  <c r="CT81" i="20"/>
  <c r="CU56" i="19"/>
  <c r="CU88" i="19"/>
  <c r="CU68" i="15"/>
  <c r="CU100" i="15"/>
  <c r="CT90" i="21"/>
  <c r="CT58" i="21"/>
  <c r="CU70" i="3"/>
  <c r="CU102" i="3"/>
  <c r="CT95" i="20"/>
  <c r="CT63" i="20"/>
  <c r="CU91" i="10"/>
  <c r="CU59" i="10"/>
  <c r="CU84" i="15"/>
  <c r="CU120" i="15"/>
  <c r="CU123" i="15" s="1"/>
  <c r="CU116" i="15" s="1"/>
  <c r="CU61" i="14"/>
  <c r="CU93" i="14"/>
  <c r="CU104" i="21"/>
  <c r="CU72" i="21"/>
  <c r="AP39" i="4"/>
  <c r="AP41" i="20"/>
  <c r="AP35" i="8"/>
  <c r="AP19" i="5"/>
  <c r="CT99" i="2"/>
  <c r="CT67" i="2"/>
  <c r="CU93" i="17"/>
  <c r="CU61" i="17"/>
  <c r="CT66" i="7"/>
  <c r="CT98" i="7"/>
  <c r="CU67" i="12"/>
  <c r="CU99" i="12"/>
  <c r="CU115" i="10"/>
  <c r="CU83" i="10"/>
  <c r="CU57" i="14"/>
  <c r="CU89" i="14"/>
  <c r="CU88" i="8"/>
  <c r="CU56" i="8"/>
  <c r="CU59" i="15"/>
  <c r="CU91" i="15"/>
  <c r="CU72" i="15"/>
  <c r="CU104" i="15"/>
  <c r="CU74" i="12"/>
  <c r="CU106" i="12"/>
  <c r="CU55" i="19"/>
  <c r="CU87" i="19"/>
  <c r="CT91" i="4"/>
  <c r="CT59" i="4"/>
  <c r="CU97" i="20"/>
  <c r="CU65" i="20"/>
  <c r="CU97" i="1"/>
  <c r="CU65" i="1"/>
  <c r="AP45" i="10"/>
  <c r="AP19" i="7"/>
  <c r="AP18" i="12"/>
  <c r="CT77" i="14"/>
  <c r="CT109" i="14"/>
  <c r="CU117" i="21"/>
  <c r="CU85" i="21"/>
  <c r="CU106" i="10"/>
  <c r="CU74" i="10"/>
  <c r="AP33" i="17"/>
  <c r="AP18" i="8"/>
  <c r="CU104" i="11"/>
  <c r="CU72" i="11"/>
  <c r="CT93" i="2"/>
  <c r="CT61" i="2"/>
  <c r="CU92" i="13"/>
  <c r="CU60" i="13"/>
  <c r="CU87" i="8"/>
  <c r="CU55" i="8"/>
  <c r="CU110" i="1"/>
  <c r="CU78" i="1"/>
  <c r="CU71" i="19"/>
  <c r="CU103" i="19"/>
  <c r="AP15" i="7"/>
  <c r="AO47" i="7"/>
  <c r="CU100" i="21"/>
  <c r="CU68" i="21"/>
  <c r="CU87" i="9"/>
  <c r="CU55" i="9"/>
  <c r="CT106" i="11"/>
  <c r="CT74" i="11"/>
  <c r="CT86" i="4"/>
  <c r="CT54" i="4"/>
  <c r="CT62" i="14"/>
  <c r="CT94" i="14"/>
  <c r="CU85" i="4"/>
  <c r="CU117" i="4"/>
  <c r="CU55" i="4"/>
  <c r="CU87" i="4"/>
  <c r="CU87" i="2"/>
  <c r="CU55" i="2"/>
  <c r="CT65" i="10"/>
  <c r="CT97" i="10"/>
  <c r="CU94" i="20"/>
  <c r="CU62" i="20"/>
  <c r="CU74" i="16"/>
  <c r="CU106" i="16"/>
  <c r="CT54" i="17"/>
  <c r="CT86" i="17"/>
  <c r="AP24" i="11"/>
  <c r="AP46" i="14"/>
  <c r="AP18" i="21"/>
  <c r="CT109" i="19"/>
  <c r="CT77" i="19"/>
  <c r="CT82" i="12"/>
  <c r="CT114" i="12"/>
  <c r="CT100" i="19"/>
  <c r="CT68" i="19"/>
  <c r="CT110" i="5"/>
  <c r="CT78" i="5"/>
  <c r="CU109" i="5"/>
  <c r="CU77" i="5"/>
  <c r="AP36" i="2"/>
  <c r="AP41" i="10"/>
  <c r="AP43" i="15"/>
  <c r="CU63" i="3"/>
  <c r="CU95" i="3"/>
  <c r="CU93" i="20"/>
  <c r="CU61" i="20"/>
  <c r="CT75" i="18"/>
  <c r="CT107" i="18"/>
  <c r="CU79" i="4"/>
  <c r="CU111" i="4"/>
  <c r="AP26" i="19"/>
  <c r="AP30" i="2"/>
  <c r="CU71" i="7"/>
  <c r="CU103" i="7"/>
  <c r="CU62" i="7"/>
  <c r="CU94" i="7"/>
  <c r="CT79" i="7"/>
  <c r="CT111" i="7"/>
  <c r="CT108" i="6"/>
  <c r="CT76" i="6"/>
  <c r="CU115" i="17"/>
  <c r="CU83" i="17"/>
  <c r="CT54" i="10"/>
  <c r="CT86" i="10"/>
  <c r="AP45" i="4"/>
  <c r="AP45" i="21"/>
  <c r="CU106" i="1"/>
  <c r="CU74" i="1"/>
  <c r="CU84" i="16"/>
  <c r="CU120" i="16"/>
  <c r="CU123" i="16" s="1"/>
  <c r="CU116" i="16" s="1"/>
  <c r="CT58" i="17"/>
  <c r="CT90" i="17"/>
  <c r="CT99" i="20"/>
  <c r="CT67" i="20"/>
  <c r="CT69" i="14"/>
  <c r="CT101" i="14"/>
  <c r="CU91" i="5"/>
  <c r="CU59" i="5"/>
  <c r="CT108" i="10"/>
  <c r="CT76" i="10"/>
  <c r="CT65" i="9"/>
  <c r="CT97" i="9"/>
  <c r="CT101" i="15"/>
  <c r="CT69" i="15"/>
  <c r="CT120" i="5"/>
  <c r="CT123" i="5" s="1"/>
  <c r="CT116" i="5" s="1"/>
  <c r="CT84" i="5"/>
  <c r="CU78" i="6"/>
  <c r="CU110" i="6"/>
  <c r="CU85" i="6"/>
  <c r="CU117" i="6"/>
  <c r="CT102" i="11"/>
  <c r="CT70" i="11"/>
  <c r="CT62" i="18"/>
  <c r="CT94" i="18"/>
  <c r="CT87" i="5"/>
  <c r="CT55" i="5"/>
  <c r="AO15" i="21"/>
  <c r="CU15" i="21" s="1" a="1"/>
  <c r="CU15" i="21" s="1"/>
  <c r="AN47" i="21"/>
  <c r="CT103" i="15"/>
  <c r="CT71" i="15"/>
  <c r="CU55" i="15"/>
  <c r="CU87" i="15"/>
  <c r="CT78" i="9"/>
  <c r="CT110" i="9"/>
  <c r="CT92" i="20"/>
  <c r="CT60" i="20"/>
  <c r="CU64" i="4"/>
  <c r="CU96" i="4"/>
  <c r="CU101" i="18"/>
  <c r="CU69" i="18"/>
  <c r="CU66" i="19"/>
  <c r="CU98" i="19"/>
  <c r="AP29" i="14"/>
  <c r="AP21" i="5"/>
  <c r="AP46" i="3"/>
  <c r="AP42" i="20"/>
  <c r="CT99" i="13"/>
  <c r="CT67" i="13"/>
  <c r="CT89" i="3"/>
  <c r="CT57" i="3"/>
  <c r="CU67" i="16"/>
  <c r="CU99" i="16"/>
  <c r="CT92" i="19"/>
  <c r="CT60" i="19"/>
  <c r="CU99" i="11"/>
  <c r="CU67" i="11"/>
  <c r="CU117" i="1"/>
  <c r="CU85" i="1"/>
  <c r="CU67" i="6"/>
  <c r="CU99" i="6"/>
  <c r="CU86" i="11"/>
  <c r="CU54" i="11"/>
  <c r="AP28" i="2"/>
  <c r="AP15" i="14"/>
  <c r="AO47" i="14"/>
  <c r="AP27" i="7"/>
  <c r="AP20" i="4"/>
  <c r="CU95" i="5"/>
  <c r="CU63" i="5"/>
  <c r="CU75" i="16"/>
  <c r="CU107" i="16"/>
  <c r="CU120" i="9"/>
  <c r="CU123" i="9" s="1"/>
  <c r="CU116" i="9" s="1"/>
  <c r="CU84" i="9"/>
  <c r="CU74" i="4"/>
  <c r="CU106" i="4"/>
  <c r="CT55" i="14"/>
  <c r="CT87" i="14"/>
  <c r="CU68" i="6"/>
  <c r="CU100" i="6"/>
  <c r="CU103" i="1"/>
  <c r="CU71" i="1"/>
  <c r="CU83" i="6"/>
  <c r="CU115" i="6"/>
  <c r="CU65" i="7"/>
  <c r="CU97" i="7"/>
  <c r="CU84" i="8"/>
  <c r="CU120" i="8"/>
  <c r="CU123" i="8" s="1"/>
  <c r="CU116" i="8" s="1"/>
  <c r="CT102" i="21"/>
  <c r="CT70" i="21"/>
  <c r="CU110" i="11"/>
  <c r="CU78" i="11"/>
  <c r="CU94" i="13"/>
  <c r="CU62" i="13"/>
  <c r="CU109" i="21"/>
  <c r="CU77" i="21"/>
  <c r="CU73" i="16"/>
  <c r="CU105" i="16"/>
  <c r="CT71" i="6"/>
  <c r="CT103" i="6"/>
  <c r="CU115" i="18"/>
  <c r="CU83" i="18"/>
  <c r="AP38" i="14"/>
  <c r="CU75" i="4"/>
  <c r="CU107" i="4"/>
  <c r="CT79" i="18"/>
  <c r="CT111" i="18"/>
  <c r="CU98" i="20"/>
  <c r="CU66" i="20"/>
  <c r="CU76" i="14"/>
  <c r="CU108" i="14"/>
  <c r="CU100" i="2"/>
  <c r="CU68" i="2"/>
  <c r="CU96" i="11"/>
  <c r="CU64" i="11"/>
  <c r="CT100" i="3"/>
  <c r="CT68" i="3"/>
  <c r="CS54" i="18"/>
  <c r="CS86" i="18"/>
  <c r="AP22" i="2"/>
  <c r="CU99" i="1"/>
  <c r="CU67" i="1"/>
  <c r="CT83" i="16"/>
  <c r="CT115" i="16"/>
  <c r="CU60" i="16"/>
  <c r="CU92" i="16"/>
  <c r="AP35" i="11"/>
  <c r="AP23" i="14"/>
  <c r="CT97" i="3"/>
  <c r="CT65" i="3"/>
  <c r="CT84" i="14"/>
  <c r="CT120" i="14"/>
  <c r="CT123" i="14" s="1"/>
  <c r="CT116" i="14" s="1"/>
  <c r="CU76" i="15"/>
  <c r="CU108" i="15"/>
  <c r="AP26" i="10"/>
  <c r="CU105" i="1"/>
  <c r="CU73" i="1"/>
  <c r="CU114" i="2"/>
  <c r="CU82" i="2"/>
  <c r="CU103" i="8"/>
  <c r="CU71" i="8"/>
  <c r="CU95" i="13"/>
  <c r="CU63" i="13"/>
  <c r="CU57" i="6"/>
  <c r="CU89" i="6"/>
  <c r="CT100" i="4"/>
  <c r="CT68" i="4"/>
  <c r="CT104" i="13"/>
  <c r="CT72" i="13"/>
  <c r="AP38" i="19"/>
  <c r="AP43" i="12"/>
  <c r="AP29" i="19"/>
  <c r="AP39" i="5"/>
  <c r="CU74" i="19"/>
  <c r="CU106" i="19"/>
  <c r="CU87" i="1"/>
  <c r="CU55" i="1"/>
  <c r="CU73" i="6"/>
  <c r="CU105" i="6"/>
  <c r="CU68" i="8"/>
  <c r="CU100" i="8"/>
  <c r="CT104" i="8"/>
  <c r="CT72" i="8"/>
  <c r="CT99" i="8"/>
  <c r="CT67" i="8"/>
  <c r="CU91" i="17"/>
  <c r="CU59" i="17"/>
  <c r="CU104" i="9"/>
  <c r="CU72" i="9"/>
  <c r="CT71" i="16"/>
  <c r="CT103" i="16"/>
  <c r="CU114" i="9"/>
  <c r="CU82" i="9"/>
  <c r="CU75" i="12"/>
  <c r="CU107" i="12"/>
  <c r="CU69" i="4"/>
  <c r="CU101" i="4"/>
  <c r="AO15" i="16"/>
  <c r="CU15" i="16" s="1" a="1"/>
  <c r="CU15" i="16" s="1"/>
  <c r="AN47" i="16"/>
  <c r="AP36" i="18"/>
  <c r="CU95" i="9"/>
  <c r="CU63" i="9"/>
  <c r="CU104" i="5"/>
  <c r="CU72" i="5"/>
  <c r="CU82" i="14"/>
  <c r="CU114" i="14"/>
  <c r="CU81" i="8"/>
  <c r="CU113" i="8"/>
  <c r="CU97" i="17"/>
  <c r="CU65" i="17"/>
  <c r="CT72" i="10"/>
  <c r="CT104" i="10"/>
  <c r="CT105" i="15"/>
  <c r="CT73" i="15"/>
  <c r="AP40" i="7"/>
  <c r="AP37" i="6"/>
  <c r="CT117" i="8"/>
  <c r="CT85" i="8"/>
  <c r="CU93" i="21"/>
  <c r="CU61" i="21"/>
  <c r="CT115" i="11"/>
  <c r="CT83" i="11"/>
  <c r="CU87" i="6"/>
  <c r="CU55" i="6"/>
  <c r="CU60" i="4"/>
  <c r="CU92" i="4"/>
  <c r="CT63" i="12"/>
  <c r="CT95" i="12"/>
  <c r="CT91" i="20"/>
  <c r="CT59" i="20"/>
  <c r="CU101" i="1"/>
  <c r="CU69" i="1"/>
  <c r="AP19" i="17"/>
  <c r="AP28" i="20"/>
  <c r="AP30" i="14"/>
  <c r="AP37" i="10"/>
  <c r="AP26" i="9"/>
  <c r="AP30" i="15"/>
  <c r="AP45" i="5"/>
  <c r="AP31" i="11"/>
  <c r="AP23" i="18"/>
  <c r="AP16" i="5"/>
  <c r="CT107" i="21"/>
  <c r="CT75" i="21"/>
  <c r="CT87" i="11"/>
  <c r="CT55" i="11"/>
  <c r="CU59" i="6"/>
  <c r="CU91" i="6"/>
  <c r="CT107" i="11"/>
  <c r="CT75" i="11"/>
  <c r="CU63" i="8"/>
  <c r="CU95" i="8"/>
  <c r="CT111" i="11"/>
  <c r="CT79" i="11"/>
  <c r="CT79" i="17"/>
  <c r="CT111" i="17"/>
  <c r="AP32" i="15"/>
  <c r="AP39" i="9"/>
  <c r="AP21" i="20"/>
  <c r="CU89" i="10"/>
  <c r="CU57" i="10"/>
  <c r="CU70" i="12"/>
  <c r="CU102" i="12"/>
  <c r="CU88" i="10"/>
  <c r="CU56" i="10"/>
  <c r="CU78" i="7"/>
  <c r="CU110" i="7"/>
  <c r="CU108" i="1"/>
  <c r="CU76" i="1"/>
  <c r="CU62" i="4"/>
  <c r="CU94" i="4"/>
  <c r="CT100" i="10"/>
  <c r="CT68" i="10"/>
  <c r="CT97" i="8"/>
  <c r="CT65" i="8"/>
  <c r="CT105" i="3"/>
  <c r="CT73" i="3"/>
  <c r="CU63" i="19"/>
  <c r="CU95" i="19"/>
  <c r="CU83" i="14"/>
  <c r="CU115" i="14"/>
  <c r="CU84" i="19"/>
  <c r="CU120" i="19"/>
  <c r="CU123" i="19" s="1"/>
  <c r="CU116" i="19" s="1"/>
  <c r="CT89" i="5"/>
  <c r="CT57" i="5"/>
  <c r="CT96" i="3"/>
  <c r="CT64" i="3"/>
  <c r="AP19" i="21"/>
  <c r="AP25" i="3"/>
  <c r="AP18" i="3"/>
  <c r="AP25" i="20"/>
  <c r="AP43" i="13"/>
  <c r="AP21" i="19"/>
  <c r="CU101" i="5"/>
  <c r="CU69" i="5"/>
  <c r="CT114" i="8"/>
  <c r="CT82" i="8"/>
  <c r="CU76" i="12"/>
  <c r="CU108" i="12"/>
  <c r="CT58" i="18"/>
  <c r="CT90" i="18"/>
  <c r="CT56" i="7"/>
  <c r="CT88" i="7"/>
  <c r="CT102" i="8"/>
  <c r="CT70" i="8"/>
  <c r="CU108" i="9"/>
  <c r="CU76" i="9"/>
  <c r="CT90" i="4"/>
  <c r="CT58" i="4"/>
  <c r="CU92" i="17"/>
  <c r="CU60" i="17"/>
  <c r="CU77" i="7"/>
  <c r="CU109" i="7"/>
  <c r="CU64" i="7"/>
  <c r="CU96" i="7"/>
  <c r="AP16" i="14"/>
  <c r="AP31" i="21"/>
  <c r="AP32" i="6"/>
  <c r="CU65" i="6"/>
  <c r="CU97" i="6"/>
  <c r="CU109" i="18"/>
  <c r="CU77" i="18"/>
  <c r="CT67" i="21"/>
  <c r="CT99" i="21"/>
  <c r="AP40" i="18"/>
  <c r="AP29" i="3"/>
  <c r="CU75" i="14"/>
  <c r="CU107" i="14"/>
  <c r="CU106" i="9"/>
  <c r="CU74" i="9"/>
  <c r="CT108" i="4"/>
  <c r="CT76" i="4"/>
  <c r="CT120" i="20"/>
  <c r="CT123" i="20" s="1"/>
  <c r="CT116" i="20" s="1"/>
  <c r="CT84" i="20"/>
  <c r="CT65" i="18"/>
  <c r="CT97" i="18"/>
  <c r="CU89" i="11"/>
  <c r="CU57" i="11"/>
  <c r="AP44" i="16"/>
  <c r="CT117" i="13"/>
  <c r="CT85" i="13"/>
  <c r="CT62" i="17"/>
  <c r="CT94" i="17"/>
  <c r="CU72" i="16"/>
  <c r="CU104" i="16"/>
  <c r="CU90" i="9"/>
  <c r="CU58" i="9"/>
  <c r="AP15" i="4"/>
  <c r="AO47" i="4"/>
  <c r="CT55" i="7"/>
  <c r="CT87" i="7"/>
  <c r="CU68" i="7"/>
  <c r="CU100" i="7"/>
  <c r="CT86" i="19"/>
  <c r="CT54" i="19"/>
  <c r="AP26" i="3"/>
  <c r="AP45" i="14"/>
  <c r="CU58" i="16"/>
  <c r="CU90" i="16"/>
  <c r="CU87" i="13"/>
  <c r="CU55" i="13"/>
  <c r="CU67" i="19"/>
  <c r="CU99" i="19"/>
  <c r="CT55" i="10"/>
  <c r="CT87" i="10"/>
  <c r="AP15" i="17"/>
  <c r="AO47" i="17"/>
  <c r="AP29" i="4"/>
  <c r="AP33" i="13"/>
  <c r="CU96" i="13"/>
  <c r="CU64" i="13"/>
  <c r="CT88" i="2"/>
  <c r="CT56" i="2"/>
  <c r="CU101" i="11"/>
  <c r="CU69" i="11"/>
  <c r="CU105" i="20"/>
  <c r="CU73" i="20"/>
  <c r="CU80" i="15"/>
  <c r="CU112" i="15"/>
  <c r="CU120" i="13"/>
  <c r="CU123" i="13" s="1"/>
  <c r="CU116" i="13" s="1"/>
  <c r="CU84" i="13"/>
  <c r="CU73" i="7"/>
  <c r="CU105" i="7"/>
  <c r="AP33" i="8"/>
  <c r="AP28" i="8"/>
  <c r="AP32" i="16"/>
  <c r="CU108" i="13"/>
  <c r="CU76" i="13"/>
  <c r="CT108" i="21"/>
  <c r="CT76" i="21"/>
  <c r="CU80" i="6"/>
  <c r="CU112" i="6"/>
  <c r="CT90" i="12"/>
  <c r="CT58" i="12"/>
  <c r="CT113" i="2"/>
  <c r="CT81" i="2"/>
  <c r="AP33" i="10"/>
  <c r="AP34" i="15"/>
  <c r="CU112" i="8"/>
  <c r="CU80" i="8"/>
  <c r="CT93" i="13"/>
  <c r="CT61" i="13"/>
  <c r="CT70" i="14"/>
  <c r="CT102" i="14"/>
  <c r="CU73" i="8"/>
  <c r="CU105" i="8"/>
  <c r="AP15" i="10"/>
  <c r="AO47" i="10"/>
  <c r="AP46" i="8"/>
  <c r="AP44" i="11"/>
  <c r="AP24" i="12"/>
  <c r="AP20" i="20"/>
  <c r="CU113" i="11"/>
  <c r="CU81" i="11"/>
  <c r="CT85" i="17"/>
  <c r="CT117" i="17"/>
  <c r="CT110" i="15"/>
  <c r="CT78" i="15"/>
  <c r="CU117" i="5"/>
  <c r="CU85" i="5"/>
  <c r="CU106" i="2"/>
  <c r="CU74" i="2"/>
  <c r="CU92" i="21"/>
  <c r="CU60" i="21"/>
  <c r="CU67" i="7"/>
  <c r="CU99" i="7"/>
  <c r="CT98" i="13"/>
  <c r="CT66" i="13"/>
  <c r="CU103" i="17"/>
  <c r="CU71" i="17"/>
  <c r="CT105" i="4"/>
  <c r="CT73" i="4"/>
  <c r="CU102" i="13"/>
  <c r="CU70" i="13"/>
  <c r="CT79" i="12"/>
  <c r="CT111" i="12"/>
  <c r="AP36" i="21"/>
  <c r="AP16" i="11"/>
  <c r="AP36" i="11"/>
  <c r="AP40" i="11"/>
  <c r="AP40" i="17"/>
  <c r="CT85" i="16"/>
  <c r="CT117" i="16"/>
  <c r="CU90" i="8"/>
  <c r="CU58" i="8"/>
  <c r="CT91" i="3"/>
  <c r="CT59" i="3"/>
  <c r="CT97" i="15"/>
  <c r="CT65" i="15"/>
  <c r="CU59" i="19"/>
  <c r="CU91" i="19"/>
  <c r="CT86" i="13"/>
  <c r="CT54" i="13"/>
  <c r="AP29" i="10"/>
  <c r="AP26" i="8"/>
  <c r="AP34" i="3"/>
  <c r="AP18" i="5"/>
  <c r="CU80" i="19"/>
  <c r="CU112" i="19"/>
  <c r="CU96" i="1"/>
  <c r="CU64" i="1"/>
  <c r="CU78" i="14"/>
  <c r="CU110" i="14"/>
  <c r="CU120" i="17"/>
  <c r="CU123" i="17" s="1"/>
  <c r="CU116" i="17" s="1"/>
  <c r="CU84" i="17"/>
  <c r="CT81" i="14"/>
  <c r="CT113" i="14"/>
  <c r="CT66" i="17"/>
  <c r="CT98" i="17"/>
  <c r="CT120" i="11"/>
  <c r="CT123" i="11" s="1"/>
  <c r="CT116" i="11" s="1"/>
  <c r="CT84" i="11"/>
  <c r="CU81" i="15"/>
  <c r="CU113" i="15"/>
  <c r="CU56" i="16"/>
  <c r="CU88" i="16"/>
  <c r="CT105" i="19"/>
  <c r="CT73" i="19"/>
  <c r="CU60" i="15"/>
  <c r="CU92" i="15"/>
  <c r="CT67" i="17"/>
  <c r="CT99" i="17"/>
  <c r="CU103" i="13"/>
  <c r="CU71" i="13"/>
  <c r="CU55" i="3"/>
  <c r="CU87" i="3"/>
  <c r="AP43" i="8"/>
  <c r="CT86" i="2"/>
  <c r="CT54" i="2"/>
  <c r="AP19" i="18"/>
  <c r="AP17" i="7"/>
  <c r="AP31" i="8"/>
  <c r="AP19" i="4"/>
  <c r="CU97" i="21"/>
  <c r="CU65" i="21"/>
  <c r="CU75" i="19"/>
  <c r="CU107" i="19"/>
  <c r="CT74" i="14"/>
  <c r="CT106" i="14"/>
  <c r="CU114" i="10"/>
  <c r="CU82" i="10"/>
  <c r="CU92" i="1"/>
  <c r="CU60" i="1"/>
  <c r="CU55" i="16"/>
  <c r="CU87" i="16"/>
  <c r="CU91" i="9"/>
  <c r="CU59" i="9"/>
  <c r="CT97" i="5"/>
  <c r="CT65" i="5"/>
  <c r="CU104" i="20"/>
  <c r="CU72" i="20"/>
  <c r="CT61" i="18"/>
  <c r="CT93" i="18"/>
  <c r="CT115" i="8"/>
  <c r="CT83" i="8"/>
  <c r="CU100" i="12"/>
  <c r="CU68" i="12"/>
  <c r="CU85" i="7"/>
  <c r="CU117" i="7"/>
  <c r="CU90" i="20"/>
  <c r="CU58" i="20"/>
  <c r="CU66" i="4"/>
  <c r="CU98" i="4"/>
  <c r="CU89" i="20"/>
  <c r="CU57" i="20"/>
  <c r="CT103" i="20"/>
  <c r="CT71" i="20"/>
  <c r="CU86" i="20"/>
  <c r="CU54" i="20"/>
  <c r="AP28" i="21"/>
  <c r="CU104" i="1"/>
  <c r="CU72" i="1"/>
  <c r="CU113" i="21"/>
  <c r="CU81" i="21"/>
  <c r="CT111" i="5"/>
  <c r="CT79" i="5"/>
  <c r="CT58" i="14"/>
  <c r="CT90" i="14"/>
  <c r="CU99" i="9"/>
  <c r="CU67" i="9"/>
  <c r="CU112" i="5"/>
  <c r="CU80" i="5"/>
  <c r="CU90" i="11"/>
  <c r="CU58" i="11"/>
  <c r="AO15" i="18"/>
  <c r="CU15" i="18" s="1" a="1"/>
  <c r="CU15" i="18" s="1"/>
  <c r="AN47" i="18"/>
  <c r="AP37" i="4"/>
  <c r="AP45" i="20"/>
  <c r="AP26" i="18"/>
  <c r="CU88" i="5"/>
  <c r="CU56" i="5"/>
  <c r="AP46" i="13"/>
  <c r="AP23" i="17"/>
  <c r="AP16" i="7"/>
  <c r="CU102" i="9"/>
  <c r="CU70" i="9"/>
  <c r="CT113" i="4"/>
  <c r="CT81" i="4"/>
  <c r="AP16" i="10"/>
  <c r="CU103" i="18"/>
  <c r="CU71" i="18"/>
  <c r="CU120" i="2"/>
  <c r="CU123" i="2" s="1"/>
  <c r="CU116" i="2" s="1"/>
  <c r="CU84" i="2"/>
  <c r="CU61" i="3"/>
  <c r="CU93" i="3"/>
  <c r="CU80" i="16"/>
  <c r="CU112" i="16"/>
  <c r="CU93" i="1"/>
  <c r="CU61" i="1"/>
  <c r="CU111" i="1"/>
  <c r="CU79" i="1"/>
  <c r="CT106" i="21"/>
  <c r="CT74" i="21"/>
  <c r="CU110" i="20"/>
  <c r="CU78" i="20"/>
  <c r="AP17" i="2"/>
  <c r="CU72" i="19"/>
  <c r="CU104" i="19"/>
  <c r="CT89" i="2"/>
  <c r="CT57" i="2"/>
  <c r="CU95" i="10"/>
  <c r="CU63" i="10"/>
  <c r="CU107" i="8"/>
  <c r="CU75" i="8"/>
  <c r="CU114" i="1"/>
  <c r="CU82" i="1"/>
  <c r="CU83" i="7"/>
  <c r="CU115" i="7"/>
  <c r="CT105" i="13"/>
  <c r="CT73" i="13"/>
  <c r="CT108" i="20"/>
  <c r="CT76" i="20"/>
  <c r="CU109" i="11"/>
  <c r="CU77" i="11"/>
  <c r="AP37" i="21"/>
  <c r="AP19" i="12"/>
  <c r="AP42" i="2"/>
  <c r="CT103" i="4"/>
  <c r="CT71" i="4"/>
  <c r="CT59" i="16"/>
  <c r="CT91" i="16"/>
  <c r="CU77" i="15"/>
  <c r="CU109" i="15"/>
  <c r="CU89" i="17"/>
  <c r="CU57" i="17"/>
  <c r="CT107" i="3"/>
  <c r="CT75" i="3"/>
  <c r="AP22" i="13"/>
  <c r="AP31" i="14"/>
  <c r="CU105" i="17"/>
  <c r="CU73" i="17"/>
  <c r="CT103" i="11"/>
  <c r="CT71" i="11"/>
  <c r="CU88" i="20"/>
  <c r="CU56" i="20"/>
  <c r="CU56" i="14"/>
  <c r="CU88" i="14"/>
  <c r="CT109" i="2"/>
  <c r="CT77" i="2"/>
  <c r="CT63" i="6"/>
  <c r="CT95" i="6"/>
  <c r="AP46" i="17"/>
  <c r="AP39" i="15"/>
  <c r="AP27" i="13"/>
  <c r="AP34" i="4"/>
  <c r="AP40" i="12"/>
  <c r="CU72" i="14"/>
  <c r="CU104" i="14"/>
  <c r="CU102" i="10"/>
  <c r="CU70" i="10"/>
  <c r="CT113" i="19"/>
  <c r="CT81" i="19"/>
  <c r="CU114" i="18"/>
  <c r="CU82" i="18"/>
  <c r="CU112" i="18"/>
  <c r="CU80" i="18"/>
  <c r="CT105" i="14"/>
  <c r="CT73" i="14"/>
  <c r="CT104" i="3"/>
  <c r="CT72" i="3"/>
  <c r="CU65" i="16"/>
  <c r="CU97" i="16"/>
  <c r="CU76" i="19"/>
  <c r="CU108" i="19"/>
  <c r="AP46" i="16"/>
  <c r="AP20" i="3"/>
  <c r="AP26" i="15"/>
  <c r="CU103" i="2"/>
  <c r="CU71" i="2"/>
  <c r="CU78" i="3"/>
  <c r="CU110" i="3"/>
  <c r="CT74" i="18"/>
  <c r="CT106" i="18"/>
  <c r="CT71" i="9"/>
  <c r="CT103" i="9"/>
  <c r="CU94" i="1"/>
  <c r="CU62" i="1"/>
  <c r="CU61" i="4"/>
  <c r="CU93" i="4"/>
  <c r="CU112" i="11"/>
  <c r="CU80" i="11"/>
  <c r="CU62" i="15"/>
  <c r="CU94" i="15"/>
  <c r="CT94" i="8"/>
  <c r="CT62" i="8"/>
  <c r="CU117" i="9"/>
  <c r="CU85" i="9"/>
  <c r="CT97" i="4"/>
  <c r="CT65" i="4"/>
  <c r="CU114" i="17"/>
  <c r="CU82" i="17"/>
  <c r="CT93" i="12"/>
  <c r="CT61" i="12"/>
  <c r="CU62" i="16"/>
  <c r="CU94" i="16"/>
  <c r="AP25" i="16"/>
  <c r="AP22" i="12"/>
  <c r="CT101" i="21"/>
  <c r="CT69" i="21"/>
  <c r="CT90" i="2"/>
  <c r="CT58" i="2"/>
  <c r="CT112" i="2"/>
  <c r="CT80" i="2"/>
  <c r="CU57" i="16"/>
  <c r="CU89" i="16"/>
  <c r="CU76" i="7"/>
  <c r="CU108" i="7"/>
  <c r="CU67" i="4"/>
  <c r="CU99" i="4"/>
  <c r="AP24" i="20"/>
  <c r="AP45" i="3"/>
  <c r="AP30" i="21"/>
  <c r="AP19" i="2"/>
  <c r="AP41" i="2"/>
  <c r="AP42" i="14"/>
  <c r="AP27" i="17"/>
  <c r="AP45" i="11"/>
  <c r="AP34" i="19"/>
  <c r="AP28" i="17"/>
  <c r="CU67" i="14"/>
  <c r="CU99" i="14"/>
  <c r="CU81" i="7"/>
  <c r="CU113" i="7"/>
  <c r="CU67" i="3"/>
  <c r="CU99" i="3"/>
  <c r="AP15" i="2"/>
  <c r="AO47" i="2"/>
  <c r="CT100" i="5"/>
  <c r="CT68" i="5"/>
  <c r="CT103" i="5"/>
  <c r="CT71" i="5"/>
  <c r="CU71" i="14"/>
  <c r="CU103" i="14"/>
  <c r="CU80" i="7"/>
  <c r="CU112" i="7"/>
  <c r="CU66" i="8"/>
  <c r="CU98" i="8"/>
  <c r="CT115" i="3"/>
  <c r="CT83" i="3"/>
  <c r="CU90" i="1"/>
  <c r="CU58" i="1"/>
  <c r="CU77" i="12"/>
  <c r="CU109" i="12"/>
  <c r="AP35" i="14"/>
  <c r="AP26" i="5"/>
  <c r="AP22" i="18"/>
  <c r="AP44" i="8"/>
  <c r="AP32" i="20"/>
  <c r="AO47" i="20"/>
  <c r="CU76" i="3"/>
  <c r="CU108" i="3"/>
  <c r="CT67" i="10"/>
  <c r="CT99" i="10"/>
  <c r="CT100" i="20"/>
  <c r="CT68" i="20"/>
  <c r="CU54" i="3"/>
  <c r="CU86" i="3"/>
  <c r="AP40" i="5"/>
  <c r="AP19" i="14"/>
  <c r="CU89" i="1"/>
  <c r="CU57" i="1"/>
  <c r="CT117" i="2"/>
  <c r="CT85" i="2"/>
  <c r="CT98" i="21"/>
  <c r="CT66" i="21"/>
  <c r="CU98" i="9"/>
  <c r="CU66" i="9"/>
  <c r="CU88" i="17"/>
  <c r="CU56" i="17"/>
  <c r="CT89" i="13"/>
  <c r="CT57" i="13"/>
  <c r="CU82" i="4"/>
  <c r="CU114" i="4"/>
  <c r="CU92" i="9"/>
  <c r="CU60" i="9"/>
  <c r="CU61" i="16"/>
  <c r="CU93" i="16"/>
  <c r="CU72" i="12"/>
  <c r="CU104" i="12"/>
  <c r="CU115" i="13"/>
  <c r="CU83" i="13"/>
  <c r="AP15" i="19"/>
  <c r="AO47" i="19"/>
  <c r="AP42" i="4"/>
  <c r="CU60" i="12"/>
  <c r="CU92" i="12"/>
  <c r="CT109" i="3"/>
  <c r="CT77" i="3"/>
  <c r="CU81" i="12"/>
  <c r="CU113" i="12"/>
  <c r="CU100" i="9"/>
  <c r="CU68" i="9"/>
  <c r="CU94" i="9"/>
  <c r="CU62" i="9"/>
  <c r="AP35" i="21"/>
  <c r="CU113" i="9"/>
  <c r="CU81" i="9"/>
  <c r="CT105" i="5"/>
  <c r="CT73" i="5"/>
  <c r="CT113" i="5"/>
  <c r="CT81" i="5"/>
  <c r="CU102" i="1"/>
  <c r="CU70" i="1"/>
  <c r="AP18" i="2"/>
  <c r="AP34" i="13"/>
  <c r="AP37" i="20"/>
  <c r="CT95" i="15"/>
  <c r="CT63" i="15"/>
  <c r="CT66" i="12"/>
  <c r="CT98" i="12"/>
  <c r="CU90" i="13"/>
  <c r="CU58" i="13"/>
  <c r="CT81" i="10"/>
  <c r="CT113" i="10"/>
  <c r="CU70" i="15"/>
  <c r="CU102" i="15"/>
  <c r="CS86" i="12"/>
  <c r="CS54" i="12"/>
  <c r="AP32" i="4"/>
  <c r="AP20" i="16"/>
  <c r="AP36" i="3"/>
  <c r="CU67" i="15"/>
  <c r="CU99" i="15"/>
  <c r="CU88" i="9"/>
  <c r="CU56" i="9"/>
  <c r="CT101" i="8"/>
  <c r="CT69" i="8"/>
  <c r="CT94" i="11"/>
  <c r="CT62" i="11"/>
  <c r="CU114" i="20"/>
  <c r="CU82" i="20"/>
  <c r="CT64" i="6"/>
  <c r="CT96" i="6"/>
  <c r="AP32" i="11"/>
  <c r="AP38" i="2"/>
  <c r="AP24" i="6"/>
  <c r="CU82" i="16"/>
  <c r="CU114" i="16"/>
  <c r="CU88" i="13"/>
  <c r="CU56" i="13"/>
  <c r="CU107" i="1"/>
  <c r="CU75" i="1"/>
  <c r="CT112" i="4"/>
  <c r="CT80" i="4"/>
  <c r="CU97" i="11"/>
  <c r="CU65" i="11"/>
  <c r="CU113" i="18"/>
  <c r="CU81" i="18"/>
  <c r="CU101" i="10"/>
  <c r="CU69" i="10"/>
  <c r="CU70" i="6"/>
  <c r="CU102" i="6"/>
  <c r="CT69" i="7"/>
  <c r="CT101" i="7"/>
  <c r="CT105" i="2"/>
  <c r="CT73" i="2"/>
  <c r="CU107" i="9"/>
  <c r="CU75" i="9"/>
  <c r="CT95" i="21"/>
  <c r="CT63" i="21"/>
  <c r="CT64" i="17"/>
  <c r="CT96" i="17"/>
  <c r="CU68" i="16"/>
  <c r="CU100" i="16"/>
  <c r="CU88" i="21"/>
  <c r="CU56" i="21"/>
  <c r="AP42" i="19"/>
  <c r="AP34" i="14"/>
  <c r="AP33" i="3"/>
  <c r="CU66" i="15"/>
  <c r="CU98" i="15"/>
  <c r="CU94" i="12"/>
  <c r="CU62" i="12"/>
  <c r="CU105" i="18"/>
  <c r="CU73" i="18"/>
  <c r="CT66" i="10"/>
  <c r="CT98" i="10"/>
  <c r="CU94" i="21"/>
  <c r="CU62" i="21"/>
  <c r="AP15" i="13"/>
  <c r="AO47" i="13"/>
  <c r="AP35" i="18"/>
  <c r="AP32" i="9"/>
  <c r="AP23" i="8"/>
  <c r="AP26" i="4"/>
  <c r="CV26" i="5" l="1" a="1"/>
  <c r="CV26" i="5" s="1"/>
  <c r="AQ26" i="5"/>
  <c r="CV46" i="16" a="1"/>
  <c r="CV46" i="16" s="1"/>
  <c r="AQ46" i="16"/>
  <c r="CV46" i="18" a="1"/>
  <c r="CV46" i="18" s="1"/>
  <c r="AQ46" i="18"/>
  <c r="CV28" i="17" a="1"/>
  <c r="CV28" i="17" s="1"/>
  <c r="AQ28" i="17"/>
  <c r="AQ37" i="21"/>
  <c r="CV37" i="21" a="1"/>
  <c r="CV37" i="21" s="1"/>
  <c r="CV37" i="4" a="1"/>
  <c r="CV37" i="4" s="1"/>
  <c r="AQ37" i="4"/>
  <c r="CV32" i="16" a="1"/>
  <c r="CV32" i="16" s="1"/>
  <c r="AQ32" i="16"/>
  <c r="AQ28" i="20"/>
  <c r="CV28" i="20" a="1"/>
  <c r="CV28" i="20" s="1"/>
  <c r="CV38" i="19" a="1"/>
  <c r="CV38" i="19" s="1"/>
  <c r="AQ38" i="19"/>
  <c r="CV46" i="3" a="1"/>
  <c r="CV46" i="3" s="1"/>
  <c r="AQ46" i="3"/>
  <c r="CV26" i="19" a="1"/>
  <c r="CV26" i="19" s="1"/>
  <c r="AQ26" i="19"/>
  <c r="CV33" i="17" a="1"/>
  <c r="CV33" i="17" s="1"/>
  <c r="AQ33" i="17"/>
  <c r="AQ41" i="20"/>
  <c r="CV41" i="20" a="1"/>
  <c r="CV41" i="20" s="1"/>
  <c r="CV27" i="6" a="1"/>
  <c r="CV27" i="6" s="1"/>
  <c r="AQ27" i="6"/>
  <c r="CV24" i="7" a="1"/>
  <c r="CV24" i="7" s="1"/>
  <c r="AQ24" i="7"/>
  <c r="CV21" i="11" a="1"/>
  <c r="CV21" i="11" s="1"/>
  <c r="AQ21" i="11"/>
  <c r="CV23" i="11" a="1"/>
  <c r="CV23" i="11" s="1"/>
  <c r="AQ23" i="11"/>
  <c r="CV42" i="10" a="1"/>
  <c r="CV42" i="10" s="1"/>
  <c r="AQ42" i="10"/>
  <c r="CV46" i="2" a="1"/>
  <c r="CV46" i="2" s="1"/>
  <c r="AQ46" i="2"/>
  <c r="AQ37" i="20"/>
  <c r="CV37" i="20" a="1"/>
  <c r="CV37" i="20" s="1"/>
  <c r="CV15" i="19" a="1"/>
  <c r="CV15" i="19" s="1"/>
  <c r="AQ15" i="19"/>
  <c r="CV40" i="5" a="1"/>
  <c r="CV40" i="5" s="1"/>
  <c r="AQ40" i="5"/>
  <c r="CV15" i="2" a="1"/>
  <c r="CV15" i="2" s="1"/>
  <c r="AQ15" i="2"/>
  <c r="CV34" i="19" a="1"/>
  <c r="CV34" i="19" s="1"/>
  <c r="AQ34" i="19"/>
  <c r="CV24" i="20" a="1"/>
  <c r="CV24" i="20" s="1"/>
  <c r="AQ24" i="20"/>
  <c r="CV40" i="12" a="1"/>
  <c r="CV40" i="12" s="1"/>
  <c r="AQ40" i="12"/>
  <c r="CV16" i="7" a="1"/>
  <c r="CV16" i="7" s="1"/>
  <c r="AQ16" i="7"/>
  <c r="CV28" i="21" a="1"/>
  <c r="CV28" i="21" s="1"/>
  <c r="AQ28" i="21"/>
  <c r="CV19" i="18" a="1"/>
  <c r="CV19" i="18" s="1"/>
  <c r="AQ19" i="18"/>
  <c r="CV18" i="5" a="1"/>
  <c r="CV18" i="5" s="1"/>
  <c r="AQ18" i="5"/>
  <c r="CV40" i="17" a="1"/>
  <c r="CV40" i="17" s="1"/>
  <c r="AQ40" i="17"/>
  <c r="CV46" i="8" a="1"/>
  <c r="CV46" i="8" s="1"/>
  <c r="AQ46" i="8"/>
  <c r="CV28" i="8" a="1"/>
  <c r="CV28" i="8" s="1"/>
  <c r="AQ28" i="8"/>
  <c r="CV33" i="13" a="1"/>
  <c r="CV33" i="13" s="1"/>
  <c r="AQ33" i="13"/>
  <c r="CV25" i="3" a="1"/>
  <c r="CV25" i="3" s="1"/>
  <c r="AQ25" i="3"/>
  <c r="CV32" i="15" a="1"/>
  <c r="CV32" i="15" s="1"/>
  <c r="AQ32" i="15"/>
  <c r="CV23" i="18" a="1"/>
  <c r="CV23" i="18" s="1"/>
  <c r="AQ23" i="18"/>
  <c r="CV19" i="17" a="1"/>
  <c r="CV19" i="17" s="1"/>
  <c r="AQ19" i="17"/>
  <c r="CV21" i="5" a="1"/>
  <c r="CV21" i="5" s="1"/>
  <c r="AQ21" i="5"/>
  <c r="CV45" i="21" a="1"/>
  <c r="CV45" i="21" s="1"/>
  <c r="AQ45" i="21"/>
  <c r="CV43" i="15" a="1"/>
  <c r="CV43" i="15" s="1"/>
  <c r="AQ43" i="15"/>
  <c r="CV45" i="10" a="1"/>
  <c r="CV45" i="10" s="1"/>
  <c r="AQ45" i="10"/>
  <c r="CV39" i="4" a="1"/>
  <c r="CV39" i="4" s="1"/>
  <c r="AQ39" i="4"/>
  <c r="CV15" i="6" a="1"/>
  <c r="CV15" i="6" s="1"/>
  <c r="AQ15" i="6"/>
  <c r="CV18" i="9" a="1"/>
  <c r="CV18" i="9" s="1"/>
  <c r="AQ18" i="9"/>
  <c r="CV15" i="15" a="1"/>
  <c r="CV15" i="15" s="1"/>
  <c r="AQ15" i="15"/>
  <c r="CV39" i="10" a="1"/>
  <c r="CV39" i="10" s="1"/>
  <c r="AQ39" i="10"/>
  <c r="CV18" i="19" a="1"/>
  <c r="CV18" i="19" s="1"/>
  <c r="AQ18" i="19"/>
  <c r="CV43" i="21" a="1"/>
  <c r="CV43" i="21" s="1"/>
  <c r="AQ43" i="21"/>
  <c r="CV42" i="16" a="1"/>
  <c r="CV42" i="16" s="1"/>
  <c r="AQ42" i="16"/>
  <c r="CV44" i="4" a="1"/>
  <c r="CV44" i="4" s="1"/>
  <c r="AQ44" i="4"/>
  <c r="CV24" i="21" a="1"/>
  <c r="CV24" i="21" s="1"/>
  <c r="AQ24" i="21"/>
  <c r="CV30" i="8" a="1"/>
  <c r="CV30" i="8" s="1"/>
  <c r="AQ30" i="8"/>
  <c r="CV27" i="12" a="1"/>
  <c r="CV27" i="12" s="1"/>
  <c r="AQ27" i="12"/>
  <c r="AR26" i="12"/>
  <c r="CW26" i="12" a="1"/>
  <c r="CW26" i="12" s="1"/>
  <c r="CW41" i="12" a="1"/>
  <c r="CW41" i="12" s="1"/>
  <c r="AR41" i="12"/>
  <c r="CW36" i="1" a="1"/>
  <c r="CW36" i="1" s="1"/>
  <c r="AR36" i="1"/>
  <c r="CW41" i="8" a="1"/>
  <c r="CW41" i="8" s="1"/>
  <c r="AR41" i="8"/>
  <c r="CW19" i="13" a="1"/>
  <c r="CW19" i="13" s="1"/>
  <c r="AR19" i="13"/>
  <c r="AR35" i="17"/>
  <c r="CW35" i="17" a="1"/>
  <c r="CW35" i="17" s="1"/>
  <c r="AR46" i="10"/>
  <c r="CW46" i="10" a="1"/>
  <c r="CW46" i="10" s="1"/>
  <c r="AR41" i="5"/>
  <c r="CW41" i="5" a="1"/>
  <c r="CW41" i="5" s="1"/>
  <c r="AR26" i="7"/>
  <c r="CW26" i="7" a="1"/>
  <c r="CW26" i="7" s="1"/>
  <c r="AR38" i="12"/>
  <c r="CW38" i="12" a="1"/>
  <c r="CW38" i="12" s="1"/>
  <c r="AR28" i="3"/>
  <c r="CW28" i="3" a="1"/>
  <c r="CW28" i="3" s="1"/>
  <c r="CW23" i="16" a="1"/>
  <c r="CW23" i="16" s="1"/>
  <c r="AR23" i="16"/>
  <c r="CW37" i="1" a="1"/>
  <c r="CW37" i="1" s="1"/>
  <c r="AR37" i="1"/>
  <c r="CW16" i="18" a="1"/>
  <c r="CW16" i="18" s="1"/>
  <c r="AR16" i="18"/>
  <c r="AR22" i="19"/>
  <c r="CW22" i="19" a="1"/>
  <c r="CW22" i="19" s="1"/>
  <c r="AR32" i="7"/>
  <c r="CW32" i="7" a="1"/>
  <c r="CW32" i="7" s="1"/>
  <c r="CW36" i="8" a="1"/>
  <c r="CW36" i="8" s="1"/>
  <c r="AR36" i="8"/>
  <c r="AR43" i="2"/>
  <c r="CW43" i="2" a="1"/>
  <c r="CW43" i="2" s="1"/>
  <c r="CW28" i="1" a="1"/>
  <c r="CW28" i="1" s="1"/>
  <c r="AR28" i="1"/>
  <c r="CW25" i="18" a="1"/>
  <c r="CW25" i="18" s="1"/>
  <c r="AR25" i="18"/>
  <c r="CW18" i="20" a="1"/>
  <c r="CW18" i="20" s="1"/>
  <c r="AR18" i="20"/>
  <c r="CW36" i="16" a="1"/>
  <c r="CW36" i="16" s="1"/>
  <c r="AR36" i="16"/>
  <c r="CW32" i="14" a="1"/>
  <c r="CW32" i="14" s="1"/>
  <c r="AR32" i="14"/>
  <c r="CW28" i="11" a="1"/>
  <c r="CW28" i="11" s="1"/>
  <c r="AR28" i="11"/>
  <c r="CW39" i="13" a="1"/>
  <c r="CW39" i="13" s="1"/>
  <c r="AR39" i="13"/>
  <c r="CW45" i="19" a="1"/>
  <c r="CW45" i="19" s="1"/>
  <c r="AR45" i="19"/>
  <c r="CW35" i="5" a="1"/>
  <c r="CW35" i="5" s="1"/>
  <c r="AR35" i="5"/>
  <c r="AR24" i="8"/>
  <c r="CW24" i="8" a="1"/>
  <c r="CW24" i="8" s="1"/>
  <c r="AR28" i="7"/>
  <c r="CW28" i="7" a="1"/>
  <c r="CW28" i="7" s="1"/>
  <c r="CW30" i="1" a="1"/>
  <c r="CW30" i="1" s="1"/>
  <c r="AR30" i="1"/>
  <c r="CW32" i="10" a="1"/>
  <c r="CW32" i="10" s="1"/>
  <c r="AR32" i="10"/>
  <c r="CW40" i="4" a="1"/>
  <c r="CW40" i="4" s="1"/>
  <c r="AR40" i="4"/>
  <c r="AR33" i="9"/>
  <c r="CW33" i="9" a="1"/>
  <c r="CW33" i="9" s="1"/>
  <c r="CW31" i="1" a="1"/>
  <c r="CW31" i="1" s="1"/>
  <c r="AR31" i="1"/>
  <c r="AR37" i="15"/>
  <c r="CW37" i="15" a="1"/>
  <c r="CW37" i="15" s="1"/>
  <c r="CW32" i="19" a="1"/>
  <c r="CW32" i="19" s="1"/>
  <c r="AR32" i="19"/>
  <c r="CW36" i="7" a="1"/>
  <c r="CW36" i="7" s="1"/>
  <c r="AR36" i="7"/>
  <c r="AR44" i="18"/>
  <c r="CW44" i="18" a="1"/>
  <c r="CW44" i="18" s="1"/>
  <c r="AR46" i="12"/>
  <c r="CW46" i="12" a="1"/>
  <c r="CW46" i="12" s="1"/>
  <c r="AR19" i="15"/>
  <c r="CW19" i="15" a="1"/>
  <c r="CW19" i="15" s="1"/>
  <c r="CW15" i="11" a="1"/>
  <c r="CW15" i="11" s="1"/>
  <c r="AR15" i="11"/>
  <c r="CW25" i="2" a="1"/>
  <c r="CW25" i="2" s="1"/>
  <c r="AR25" i="2"/>
  <c r="AR20" i="18"/>
  <c r="CW20" i="18" a="1"/>
  <c r="CW20" i="18" s="1"/>
  <c r="AR40" i="9"/>
  <c r="CW40" i="9" a="1"/>
  <c r="CW40" i="9" s="1"/>
  <c r="AR17" i="13"/>
  <c r="CW17" i="13" a="1"/>
  <c r="CW17" i="13" s="1"/>
  <c r="CW28" i="15" a="1"/>
  <c r="CW28" i="15" s="1"/>
  <c r="AR28" i="15"/>
  <c r="CW38" i="11" a="1"/>
  <c r="CW38" i="11" s="1"/>
  <c r="AR38" i="11"/>
  <c r="CW17" i="18" a="1"/>
  <c r="CW17" i="18" s="1"/>
  <c r="AR17" i="18"/>
  <c r="CW22" i="16" a="1"/>
  <c r="CW22" i="16" s="1"/>
  <c r="AR22" i="16"/>
  <c r="CW29" i="18" a="1"/>
  <c r="CW29" i="18" s="1"/>
  <c r="AR29" i="18"/>
  <c r="CW42" i="21" a="1"/>
  <c r="CW42" i="21" s="1"/>
  <c r="AR42" i="21"/>
  <c r="CW16" i="16" a="1"/>
  <c r="CW16" i="16" s="1"/>
  <c r="AR16" i="16"/>
  <c r="CW17" i="8" a="1"/>
  <c r="CW17" i="8" s="1"/>
  <c r="AR17" i="8"/>
  <c r="CW29" i="1" a="1"/>
  <c r="CW29" i="1" s="1"/>
  <c r="AR29" i="1"/>
  <c r="AR22" i="14"/>
  <c r="CW22" i="14" a="1"/>
  <c r="CW22" i="14" s="1"/>
  <c r="AR23" i="1"/>
  <c r="CW23" i="1" a="1"/>
  <c r="CW23" i="1" s="1"/>
  <c r="AR30" i="18"/>
  <c r="CW30" i="18" a="1"/>
  <c r="CW30" i="18" s="1"/>
  <c r="AR31" i="19"/>
  <c r="CW31" i="19" a="1"/>
  <c r="CW31" i="19" s="1"/>
  <c r="AR31" i="2"/>
  <c r="CW31" i="2" a="1"/>
  <c r="CW31" i="2" s="1"/>
  <c r="AR43" i="14"/>
  <c r="CW43" i="14" a="1"/>
  <c r="CW43" i="14" s="1"/>
  <c r="CW32" i="12" a="1"/>
  <c r="CW32" i="12" s="1"/>
  <c r="AR32" i="12"/>
  <c r="CW22" i="3" a="1"/>
  <c r="CW22" i="3" s="1"/>
  <c r="AR22" i="3"/>
  <c r="CW21" i="12" a="1"/>
  <c r="CW21" i="12" s="1"/>
  <c r="AR21" i="12"/>
  <c r="AR35" i="3"/>
  <c r="CW35" i="3" a="1"/>
  <c r="CW35" i="3" s="1"/>
  <c r="CW28" i="9" a="1"/>
  <c r="CW28" i="9" s="1"/>
  <c r="AR28" i="9"/>
  <c r="AR46" i="7"/>
  <c r="CW46" i="7" a="1"/>
  <c r="CW46" i="7" s="1"/>
  <c r="CW33" i="15" a="1"/>
  <c r="CW33" i="15" s="1"/>
  <c r="AR33" i="15"/>
  <c r="AR34" i="12"/>
  <c r="CW34" i="12" a="1"/>
  <c r="CW34" i="12" s="1"/>
  <c r="CW20" i="8" a="1"/>
  <c r="CW20" i="8" s="1"/>
  <c r="AR20" i="8"/>
  <c r="AR23" i="4"/>
  <c r="CW23" i="4" a="1"/>
  <c r="CW23" i="4" s="1"/>
  <c r="AR27" i="16"/>
  <c r="CW27" i="16" a="1"/>
  <c r="CW27" i="16" s="1"/>
  <c r="CW21" i="21" a="1"/>
  <c r="CW21" i="21" s="1"/>
  <c r="AR21" i="21"/>
  <c r="CW46" i="20" a="1"/>
  <c r="CW46" i="20" s="1"/>
  <c r="AR46" i="20"/>
  <c r="AR24" i="9"/>
  <c r="CW24" i="9" a="1"/>
  <c r="CW24" i="9" s="1"/>
  <c r="CW24" i="10" a="1"/>
  <c r="CW24" i="10" s="1"/>
  <c r="AR24" i="10"/>
  <c r="AR39" i="21"/>
  <c r="CW39" i="21" a="1"/>
  <c r="CW39" i="21" s="1"/>
  <c r="CW34" i="1" a="1"/>
  <c r="CW34" i="1" s="1"/>
  <c r="AR34" i="1"/>
  <c r="CW25" i="11" a="1"/>
  <c r="CW25" i="11" s="1"/>
  <c r="AR25" i="11"/>
  <c r="CW39" i="11" a="1"/>
  <c r="CW39" i="11" s="1"/>
  <c r="AR39" i="11"/>
  <c r="CW21" i="1" a="1"/>
  <c r="CW21" i="1" s="1"/>
  <c r="AR21" i="1"/>
  <c r="CW30" i="5" a="1"/>
  <c r="CW30" i="5" s="1"/>
  <c r="AR30" i="5"/>
  <c r="AR43" i="3"/>
  <c r="CW43" i="3" a="1"/>
  <c r="CW43" i="3" s="1"/>
  <c r="AR43" i="18"/>
  <c r="CW43" i="18" a="1"/>
  <c r="CW43" i="18" s="1"/>
  <c r="AR38" i="8"/>
  <c r="CW38" i="8" a="1"/>
  <c r="CW38" i="8" s="1"/>
  <c r="AR43" i="19"/>
  <c r="CW43" i="19" a="1"/>
  <c r="CW43" i="19" s="1"/>
  <c r="AR35" i="19"/>
  <c r="CW35" i="19" a="1"/>
  <c r="CW35" i="19" s="1"/>
  <c r="CW38" i="13" a="1"/>
  <c r="CW38" i="13" s="1"/>
  <c r="AR38" i="13"/>
  <c r="AR16" i="2"/>
  <c r="CW16" i="2" a="1"/>
  <c r="CW16" i="2" s="1"/>
  <c r="CW17" i="11" a="1"/>
  <c r="CW17" i="11" s="1"/>
  <c r="AR17" i="11"/>
  <c r="CW19" i="10" a="1"/>
  <c r="CW19" i="10" s="1"/>
  <c r="AR19" i="10"/>
  <c r="AR26" i="1"/>
  <c r="CW26" i="1" a="1"/>
  <c r="CW26" i="1" s="1"/>
  <c r="AR28" i="6"/>
  <c r="CW28" i="6" a="1"/>
  <c r="CW28" i="6" s="1"/>
  <c r="AR25" i="10"/>
  <c r="CW25" i="10" a="1"/>
  <c r="CW25" i="10" s="1"/>
  <c r="CW20" i="6" a="1"/>
  <c r="CW20" i="6" s="1"/>
  <c r="AR20" i="6"/>
  <c r="AR21" i="4"/>
  <c r="CW21" i="4" a="1"/>
  <c r="CW21" i="4" s="1"/>
  <c r="AR22" i="9"/>
  <c r="CW22" i="9" a="1"/>
  <c r="CW22" i="9" s="1"/>
  <c r="CW30" i="11" a="1"/>
  <c r="CW30" i="11" s="1"/>
  <c r="AR30" i="11"/>
  <c r="AR33" i="12"/>
  <c r="CW33" i="12" a="1"/>
  <c r="CW33" i="12" s="1"/>
  <c r="CW43" i="5" a="1"/>
  <c r="CW43" i="5" s="1"/>
  <c r="AR43" i="5"/>
  <c r="AR33" i="6"/>
  <c r="CW33" i="6" a="1"/>
  <c r="CW33" i="6" s="1"/>
  <c r="CW20" i="9" a="1"/>
  <c r="CW20" i="9" s="1"/>
  <c r="AR20" i="9"/>
  <c r="CW16" i="19" a="1"/>
  <c r="CW16" i="19" s="1"/>
  <c r="AR16" i="19"/>
  <c r="CV32" i="9" a="1"/>
  <c r="CV32" i="9" s="1"/>
  <c r="AQ32" i="9"/>
  <c r="CV32" i="4" a="1"/>
  <c r="CV32" i="4" s="1"/>
  <c r="AQ32" i="4"/>
  <c r="CV19" i="2" a="1"/>
  <c r="CV19" i="2" s="1"/>
  <c r="AQ19" i="2"/>
  <c r="CV42" i="2" a="1"/>
  <c r="CV42" i="2" s="1"/>
  <c r="AQ42" i="2"/>
  <c r="CV34" i="3" a="1"/>
  <c r="CV34" i="3" s="1"/>
  <c r="AQ34" i="3"/>
  <c r="CV40" i="11" a="1"/>
  <c r="CV40" i="11" s="1"/>
  <c r="AQ40" i="11"/>
  <c r="CV33" i="8" a="1"/>
  <c r="CV33" i="8" s="1"/>
  <c r="AQ33" i="8"/>
  <c r="CV36" i="18" a="1"/>
  <c r="CV36" i="18" s="1"/>
  <c r="AQ36" i="18"/>
  <c r="CV45" i="4" a="1"/>
  <c r="CV45" i="4" s="1"/>
  <c r="AQ45" i="4"/>
  <c r="CV30" i="12" a="1"/>
  <c r="CV30" i="12" s="1"/>
  <c r="AQ30" i="12"/>
  <c r="CV22" i="15" a="1"/>
  <c r="CV22" i="15" s="1"/>
  <c r="AQ22" i="15"/>
  <c r="CV30" i="19" a="1"/>
  <c r="CV30" i="19" s="1"/>
  <c r="AQ30" i="19"/>
  <c r="CV38" i="6" a="1"/>
  <c r="CV38" i="6" s="1"/>
  <c r="AQ38" i="6"/>
  <c r="CV34" i="2" a="1"/>
  <c r="CV34" i="2" s="1"/>
  <c r="AQ34" i="2"/>
  <c r="CV24" i="15" a="1"/>
  <c r="CV24" i="15" s="1"/>
  <c r="AQ24" i="15"/>
  <c r="AR33" i="21"/>
  <c r="CW33" i="21" a="1"/>
  <c r="CW33" i="21" s="1"/>
  <c r="AR30" i="20"/>
  <c r="CW30" i="20" a="1"/>
  <c r="CW30" i="20" s="1"/>
  <c r="CV26" i="4" a="1"/>
  <c r="CV26" i="4" s="1"/>
  <c r="AQ26" i="4"/>
  <c r="CV33" i="3" a="1"/>
  <c r="CV33" i="3" s="1"/>
  <c r="AQ33" i="3"/>
  <c r="CV36" i="3" a="1"/>
  <c r="CV36" i="3" s="1"/>
  <c r="AQ36" i="3"/>
  <c r="CV34" i="13" a="1"/>
  <c r="CV34" i="13" s="1"/>
  <c r="AQ34" i="13"/>
  <c r="CV45" i="11" a="1"/>
  <c r="CV45" i="11" s="1"/>
  <c r="AQ45" i="11"/>
  <c r="CV34" i="4" a="1"/>
  <c r="CV34" i="4" s="1"/>
  <c r="AQ34" i="4"/>
  <c r="CV31" i="14" a="1"/>
  <c r="CV31" i="14" s="1"/>
  <c r="AQ31" i="14"/>
  <c r="CV23" i="17" a="1"/>
  <c r="CV23" i="17" s="1"/>
  <c r="AQ23" i="17"/>
  <c r="CV29" i="4" a="1"/>
  <c r="CV29" i="4" s="1"/>
  <c r="AQ29" i="4"/>
  <c r="AQ19" i="21"/>
  <c r="CV19" i="21" a="1"/>
  <c r="CV19" i="21" s="1"/>
  <c r="CV31" i="11" a="1"/>
  <c r="CV31" i="11" s="1"/>
  <c r="AQ31" i="11"/>
  <c r="CV37" i="6" a="1"/>
  <c r="CV37" i="6" s="1"/>
  <c r="AQ37" i="6"/>
  <c r="CV20" i="4" a="1"/>
  <c r="CV20" i="4" s="1"/>
  <c r="AQ20" i="4"/>
  <c r="CV29" i="14" a="1"/>
  <c r="CV29" i="14" s="1"/>
  <c r="AQ29" i="14"/>
  <c r="CV41" i="10" a="1"/>
  <c r="CV41" i="10" s="1"/>
  <c r="AQ41" i="10"/>
  <c r="CV15" i="7" a="1"/>
  <c r="CV15" i="7" s="1"/>
  <c r="AQ15" i="7"/>
  <c r="CV37" i="16" a="1"/>
  <c r="CV37" i="16" s="1"/>
  <c r="AQ37" i="16"/>
  <c r="CV18" i="15" a="1"/>
  <c r="CV18" i="15" s="1"/>
  <c r="AQ18" i="15"/>
  <c r="CV38" i="9" a="1"/>
  <c r="CV38" i="9" s="1"/>
  <c r="AQ38" i="9"/>
  <c r="CV23" i="8" a="1"/>
  <c r="CV23" i="8" s="1"/>
  <c r="AQ23" i="8"/>
  <c r="CV34" i="14" a="1"/>
  <c r="CV34" i="14" s="1"/>
  <c r="AQ34" i="14"/>
  <c r="CV24" i="6" a="1"/>
  <c r="CV24" i="6" s="1"/>
  <c r="AQ24" i="6"/>
  <c r="CV20" i="16" a="1"/>
  <c r="CV20" i="16" s="1"/>
  <c r="AQ20" i="16"/>
  <c r="CV18" i="2" a="1"/>
  <c r="CV18" i="2" s="1"/>
  <c r="AQ18" i="2"/>
  <c r="CV32" i="20" a="1"/>
  <c r="CV32" i="20" s="1"/>
  <c r="AQ32" i="20"/>
  <c r="CV27" i="17" a="1"/>
  <c r="CV27" i="17" s="1"/>
  <c r="AQ27" i="17"/>
  <c r="CV27" i="13" a="1"/>
  <c r="CV27" i="13" s="1"/>
  <c r="AQ27" i="13"/>
  <c r="CV22" i="13" a="1"/>
  <c r="CV22" i="13" s="1"/>
  <c r="AQ22" i="13"/>
  <c r="CV17" i="2" a="1"/>
  <c r="CV17" i="2" s="1"/>
  <c r="AQ17" i="2"/>
  <c r="CV46" i="13" a="1"/>
  <c r="CV46" i="13" s="1"/>
  <c r="AQ46" i="13"/>
  <c r="CV26" i="8" a="1"/>
  <c r="CV26" i="8" s="1"/>
  <c r="AQ26" i="8"/>
  <c r="CV36" i="11" a="1"/>
  <c r="CV36" i="11" s="1"/>
  <c r="AQ36" i="11"/>
  <c r="CV15" i="10" a="1"/>
  <c r="CV15" i="10" s="1"/>
  <c r="AQ15" i="10"/>
  <c r="CV45" i="5" a="1"/>
  <c r="CV45" i="5" s="1"/>
  <c r="AQ45" i="5"/>
  <c r="CV40" i="7" a="1"/>
  <c r="CV40" i="7" s="1"/>
  <c r="AQ40" i="7"/>
  <c r="CV27" i="7" a="1"/>
  <c r="CV27" i="7" s="1"/>
  <c r="AQ27" i="7"/>
  <c r="CV36" i="2" a="1"/>
  <c r="CV36" i="2" s="1"/>
  <c r="AQ36" i="2"/>
  <c r="CV16" i="21" a="1"/>
  <c r="CV16" i="21" s="1"/>
  <c r="AQ16" i="21"/>
  <c r="AQ38" i="20"/>
  <c r="CV38" i="20" a="1"/>
  <c r="CV38" i="20" s="1"/>
  <c r="CV23" i="3" a="1"/>
  <c r="CV23" i="3" s="1"/>
  <c r="AQ23" i="3"/>
  <c r="CV29" i="13" a="1"/>
  <c r="CV29" i="13" s="1"/>
  <c r="AQ29" i="13"/>
  <c r="CV21" i="2" a="1"/>
  <c r="CV21" i="2" s="1"/>
  <c r="AQ21" i="2"/>
  <c r="CV25" i="19" a="1"/>
  <c r="CV25" i="19" s="1"/>
  <c r="AQ25" i="19"/>
  <c r="CV30" i="7" a="1"/>
  <c r="CV30" i="7" s="1"/>
  <c r="AQ30" i="7"/>
  <c r="CV38" i="3" a="1"/>
  <c r="CV38" i="3" s="1"/>
  <c r="AQ38" i="3"/>
  <c r="CV29" i="20" a="1"/>
  <c r="CV29" i="20" s="1"/>
  <c r="AQ29" i="20"/>
  <c r="CW31" i="16" a="1"/>
  <c r="CW31" i="16" s="1"/>
  <c r="AR31" i="16"/>
  <c r="AR39" i="6"/>
  <c r="CW39" i="6" a="1"/>
  <c r="CW39" i="6" s="1"/>
  <c r="AR42" i="11"/>
  <c r="CW42" i="11" a="1"/>
  <c r="CW42" i="11" s="1"/>
  <c r="CW39" i="16" a="1"/>
  <c r="CW39" i="16" s="1"/>
  <c r="AR39" i="16"/>
  <c r="AR43" i="9"/>
  <c r="CW43" i="9" a="1"/>
  <c r="CW43" i="9" s="1"/>
  <c r="CW45" i="2" a="1"/>
  <c r="CW45" i="2" s="1"/>
  <c r="AR45" i="2"/>
  <c r="CW27" i="9" a="1"/>
  <c r="CW27" i="9" s="1"/>
  <c r="AR27" i="9"/>
  <c r="AR27" i="20"/>
  <c r="CW27" i="20" a="1"/>
  <c r="CW27" i="20" s="1"/>
  <c r="AR32" i="1"/>
  <c r="CW32" i="1" a="1"/>
  <c r="CW32" i="1" s="1"/>
  <c r="AR38" i="7"/>
  <c r="CW38" i="7" a="1"/>
  <c r="CW38" i="7" s="1"/>
  <c r="CW33" i="7" a="1"/>
  <c r="CW33" i="7" s="1"/>
  <c r="AR33" i="7"/>
  <c r="AR18" i="10"/>
  <c r="CW18" i="10" a="1"/>
  <c r="CW18" i="10" s="1"/>
  <c r="AR26" i="16"/>
  <c r="CW26" i="16" a="1"/>
  <c r="CW26" i="16" s="1"/>
  <c r="AR23" i="5"/>
  <c r="CW23" i="5" a="1"/>
  <c r="CW23" i="5" s="1"/>
  <c r="CW30" i="4" a="1"/>
  <c r="CW30" i="4" s="1"/>
  <c r="AR30" i="4"/>
  <c r="AR30" i="6"/>
  <c r="CW30" i="6" a="1"/>
  <c r="CW30" i="6" s="1"/>
  <c r="AR28" i="19"/>
  <c r="CW28" i="19" a="1"/>
  <c r="CW28" i="19" s="1"/>
  <c r="CW35" i="6" a="1"/>
  <c r="CW35" i="6" s="1"/>
  <c r="AR35" i="6"/>
  <c r="CW35" i="10" a="1"/>
  <c r="CW35" i="10" s="1"/>
  <c r="AR35" i="10"/>
  <c r="CW23" i="13" a="1"/>
  <c r="CW23" i="13" s="1"/>
  <c r="AR23" i="13"/>
  <c r="AR21" i="6"/>
  <c r="CW21" i="6" a="1"/>
  <c r="CW21" i="6" s="1"/>
  <c r="CW44" i="10" a="1"/>
  <c r="CW44" i="10" s="1"/>
  <c r="AR44" i="10"/>
  <c r="CW42" i="13" a="1"/>
  <c r="CW42" i="13" s="1"/>
  <c r="AR42" i="13"/>
  <c r="CW39" i="14" a="1"/>
  <c r="CW39" i="14" s="1"/>
  <c r="AR39" i="14"/>
  <c r="CW24" i="19" a="1"/>
  <c r="CW24" i="19" s="1"/>
  <c r="AR24" i="19"/>
  <c r="CW36" i="10" a="1"/>
  <c r="CW36" i="10" s="1"/>
  <c r="AR36" i="10"/>
  <c r="AR29" i="16"/>
  <c r="CW29" i="16" a="1"/>
  <c r="CW29" i="16" s="1"/>
  <c r="AR30" i="10"/>
  <c r="CW30" i="10" a="1"/>
  <c r="CW30" i="10" s="1"/>
  <c r="AR27" i="18"/>
  <c r="CW27" i="18" a="1"/>
  <c r="CW27" i="18" s="1"/>
  <c r="AR42" i="6"/>
  <c r="CW42" i="6" a="1"/>
  <c r="CW42" i="6" s="1"/>
  <c r="AR41" i="6"/>
  <c r="CW41" i="6" a="1"/>
  <c r="CW41" i="6" s="1"/>
  <c r="AR44" i="7"/>
  <c r="CW44" i="7" a="1"/>
  <c r="CW44" i="7" s="1"/>
  <c r="CW44" i="1" a="1"/>
  <c r="CW44" i="1" s="1"/>
  <c r="AR44" i="1"/>
  <c r="AR44" i="2"/>
  <c r="CW44" i="2" a="1"/>
  <c r="CW44" i="2" s="1"/>
  <c r="AR16" i="8"/>
  <c r="CW16" i="8" a="1"/>
  <c r="CW16" i="8" s="1"/>
  <c r="CW31" i="7" a="1"/>
  <c r="CW31" i="7" s="1"/>
  <c r="AR31" i="7"/>
  <c r="AR34" i="16"/>
  <c r="CW34" i="16" a="1"/>
  <c r="CW34" i="16" s="1"/>
  <c r="AR25" i="15"/>
  <c r="CW25" i="15" a="1"/>
  <c r="CW25" i="15" s="1"/>
  <c r="CW20" i="1" a="1"/>
  <c r="CW20" i="1" s="1"/>
  <c r="AR20" i="1"/>
  <c r="CW46" i="1" a="1"/>
  <c r="CW46" i="1" s="1"/>
  <c r="AR46" i="1"/>
  <c r="CW25" i="9" a="1"/>
  <c r="CW25" i="9" s="1"/>
  <c r="AR25" i="9"/>
  <c r="AR39" i="3"/>
  <c r="CW39" i="3" a="1"/>
  <c r="CW39" i="3" s="1"/>
  <c r="CW36" i="20" a="1"/>
  <c r="CW36" i="20" s="1"/>
  <c r="AR36" i="20"/>
  <c r="CW16" i="6" a="1"/>
  <c r="CW16" i="6" s="1"/>
  <c r="AR16" i="6"/>
  <c r="AR41" i="1"/>
  <c r="CW41" i="1" a="1"/>
  <c r="CW41" i="1" s="1"/>
  <c r="AR31" i="20"/>
  <c r="CW31" i="20" a="1"/>
  <c r="CW31" i="20" s="1"/>
  <c r="AR35" i="16"/>
  <c r="CW35" i="16" a="1"/>
  <c r="CW35" i="16" s="1"/>
  <c r="AR21" i="16"/>
  <c r="CW21" i="16" a="1"/>
  <c r="CW21" i="16" s="1"/>
  <c r="AR36" i="14"/>
  <c r="CW36" i="14" a="1"/>
  <c r="CW36" i="14" s="1"/>
  <c r="AR41" i="21"/>
  <c r="CW41" i="21" a="1"/>
  <c r="CW41" i="21" s="1"/>
  <c r="AR27" i="2"/>
  <c r="CW27" i="2" a="1"/>
  <c r="CW27" i="2" s="1"/>
  <c r="CW28" i="12" a="1"/>
  <c r="CW28" i="12" s="1"/>
  <c r="AR28" i="12"/>
  <c r="CW42" i="15" a="1"/>
  <c r="CW42" i="15" s="1"/>
  <c r="AR42" i="15"/>
  <c r="CW24" i="18" a="1"/>
  <c r="CW24" i="18" s="1"/>
  <c r="AR24" i="18"/>
  <c r="CW39" i="7" a="1"/>
  <c r="CW39" i="7" s="1"/>
  <c r="AR39" i="7"/>
  <c r="AR31" i="5"/>
  <c r="CW31" i="5" a="1"/>
  <c r="CW31" i="5" s="1"/>
  <c r="CW44" i="5" a="1"/>
  <c r="CW44" i="5" s="1"/>
  <c r="AR44" i="5"/>
  <c r="CW17" i="4" a="1"/>
  <c r="CW17" i="4" s="1"/>
  <c r="AR17" i="4"/>
  <c r="AR27" i="1"/>
  <c r="CW27" i="1" a="1"/>
  <c r="CW27" i="1" s="1"/>
  <c r="AR34" i="7"/>
  <c r="CW34" i="7" a="1"/>
  <c r="CW34" i="7" s="1"/>
  <c r="CW32" i="18" a="1"/>
  <c r="CW32" i="18" s="1"/>
  <c r="AR32" i="18"/>
  <c r="CW31" i="9" a="1"/>
  <c r="CW31" i="9" s="1"/>
  <c r="AR31" i="9"/>
  <c r="AR17" i="17"/>
  <c r="CW17" i="17" a="1"/>
  <c r="CW17" i="17" s="1"/>
  <c r="AR37" i="14"/>
  <c r="CW37" i="14" a="1"/>
  <c r="CW37" i="14" s="1"/>
  <c r="AR44" i="6"/>
  <c r="CW44" i="6" a="1"/>
  <c r="CW44" i="6" s="1"/>
  <c r="AR46" i="19"/>
  <c r="CW46" i="19" a="1"/>
  <c r="CW46" i="19" s="1"/>
  <c r="CW38" i="1" a="1"/>
  <c r="CW38" i="1" s="1"/>
  <c r="AR38" i="1"/>
  <c r="CW20" i="10" a="1"/>
  <c r="CW20" i="10" s="1"/>
  <c r="AR20" i="10"/>
  <c r="AR38" i="10"/>
  <c r="CW38" i="10" a="1"/>
  <c r="CW38" i="10" s="1"/>
  <c r="AR33" i="14"/>
  <c r="CW33" i="14" a="1"/>
  <c r="CW33" i="14" s="1"/>
  <c r="CW28" i="5" a="1"/>
  <c r="CW28" i="5" s="1"/>
  <c r="AR28" i="5"/>
  <c r="AR21" i="10"/>
  <c r="CW21" i="10" a="1"/>
  <c r="CW21" i="10" s="1"/>
  <c r="CW24" i="3" a="1"/>
  <c r="CW24" i="3" s="1"/>
  <c r="AR24" i="3"/>
  <c r="CW33" i="19" a="1"/>
  <c r="CW33" i="19" s="1"/>
  <c r="AR33" i="19"/>
  <c r="AR19" i="3"/>
  <c r="CW19" i="3" a="1"/>
  <c r="CW19" i="3" s="1"/>
  <c r="CW16" i="13" a="1"/>
  <c r="CW16" i="13" s="1"/>
  <c r="AR16" i="13"/>
  <c r="CW26" i="13" a="1"/>
  <c r="CW26" i="13" s="1"/>
  <c r="AR26" i="13"/>
  <c r="AR39" i="18"/>
  <c r="CW39" i="18" a="1"/>
  <c r="CW39" i="18" s="1"/>
  <c r="AR42" i="17"/>
  <c r="CW42" i="17" a="1"/>
  <c r="CW42" i="17" s="1"/>
  <c r="CW16" i="3" a="1"/>
  <c r="CW16" i="3" s="1"/>
  <c r="AR16" i="3"/>
  <c r="CW18" i="16" a="1"/>
  <c r="CW18" i="16" s="1"/>
  <c r="AR18" i="16"/>
  <c r="AR19" i="8"/>
  <c r="CW19" i="8" a="1"/>
  <c r="CW19" i="8" s="1"/>
  <c r="CW17" i="14" a="1"/>
  <c r="CW17" i="14" s="1"/>
  <c r="AR17" i="14"/>
  <c r="CW44" i="15" a="1"/>
  <c r="CW44" i="15" s="1"/>
  <c r="AR44" i="15"/>
  <c r="AR36" i="6"/>
  <c r="CW36" i="6" a="1"/>
  <c r="CW36" i="6" s="1"/>
  <c r="CW22" i="1" a="1"/>
  <c r="CW22" i="1" s="1"/>
  <c r="AR22" i="1"/>
  <c r="CW16" i="17" a="1"/>
  <c r="CW16" i="17" s="1"/>
  <c r="AR16" i="17"/>
  <c r="CW22" i="11" a="1"/>
  <c r="CW22" i="11" s="1"/>
  <c r="AR22" i="11"/>
  <c r="AR32" i="3"/>
  <c r="CW32" i="3" a="1"/>
  <c r="CW32" i="3" s="1"/>
  <c r="AR41" i="7"/>
  <c r="CW41" i="7" a="1"/>
  <c r="CW41" i="7" s="1"/>
  <c r="CW40" i="16" a="1"/>
  <c r="CW40" i="16" s="1"/>
  <c r="AR40" i="16"/>
  <c r="CW30" i="16" a="1"/>
  <c r="CW30" i="16" s="1"/>
  <c r="AR30" i="16"/>
  <c r="CW17" i="10" a="1"/>
  <c r="CW17" i="10" s="1"/>
  <c r="AR17" i="10"/>
  <c r="AR25" i="5"/>
  <c r="CW25" i="5" a="1"/>
  <c r="CW25" i="5" s="1"/>
  <c r="CW26" i="14" a="1"/>
  <c r="CW26" i="14" s="1"/>
  <c r="AR26" i="14"/>
  <c r="AR20" i="17"/>
  <c r="CW20" i="17" a="1"/>
  <c r="CW20" i="17" s="1"/>
  <c r="CW25" i="13" a="1"/>
  <c r="CW25" i="13" s="1"/>
  <c r="AR25" i="13"/>
  <c r="AR44" i="19"/>
  <c r="CW44" i="19" a="1"/>
  <c r="CW44" i="19" s="1"/>
  <c r="AR33" i="1"/>
  <c r="CW33" i="1" a="1"/>
  <c r="CW33" i="1" s="1"/>
  <c r="CW37" i="8" a="1"/>
  <c r="CW37" i="8" s="1"/>
  <c r="AR37" i="8"/>
  <c r="CW39" i="12" a="1"/>
  <c r="CW39" i="12" s="1"/>
  <c r="AR39" i="12"/>
  <c r="CW25" i="12" a="1"/>
  <c r="CW25" i="12" s="1"/>
  <c r="AR25" i="12"/>
  <c r="CV38" i="2" a="1"/>
  <c r="CV38" i="2" s="1"/>
  <c r="AQ38" i="2"/>
  <c r="CV44" i="8" a="1"/>
  <c r="CV44" i="8" s="1"/>
  <c r="AQ44" i="8"/>
  <c r="CV39" i="15" a="1"/>
  <c r="CV39" i="15" s="1"/>
  <c r="AQ39" i="15"/>
  <c r="CV16" i="10" a="1"/>
  <c r="CV16" i="10" s="1"/>
  <c r="AQ16" i="10"/>
  <c r="CV29" i="10" a="1"/>
  <c r="CV29" i="10" s="1"/>
  <c r="AQ29" i="10"/>
  <c r="CV16" i="11" a="1"/>
  <c r="CV16" i="11" s="1"/>
  <c r="AQ16" i="11"/>
  <c r="CV29" i="3" a="1"/>
  <c r="CV29" i="3" s="1"/>
  <c r="AQ29" i="3"/>
  <c r="AQ44" i="21"/>
  <c r="CV44" i="21" a="1"/>
  <c r="CV44" i="21" s="1"/>
  <c r="CV37" i="11" a="1"/>
  <c r="CV37" i="11" s="1"/>
  <c r="AQ37" i="11"/>
  <c r="CV17" i="6" a="1"/>
  <c r="CV17" i="6" s="1"/>
  <c r="AQ17" i="6"/>
  <c r="CV44" i="9" a="1"/>
  <c r="CV44" i="9" s="1"/>
  <c r="AQ44" i="9"/>
  <c r="CV41" i="4" a="1"/>
  <c r="CV41" i="4" s="1"/>
  <c r="AQ41" i="4"/>
  <c r="AR40" i="21"/>
  <c r="CW40" i="21" a="1"/>
  <c r="CW40" i="21" s="1"/>
  <c r="AR17" i="21"/>
  <c r="CW17" i="21" a="1"/>
  <c r="CW17" i="21" s="1"/>
  <c r="CV35" i="21" a="1"/>
  <c r="CV35" i="21" s="1"/>
  <c r="AQ35" i="21"/>
  <c r="CV42" i="14" a="1"/>
  <c r="CV42" i="14" s="1"/>
  <c r="AQ42" i="14"/>
  <c r="CV26" i="15" a="1"/>
  <c r="CV26" i="15" s="1"/>
  <c r="AQ26" i="15"/>
  <c r="CV43" i="8" a="1"/>
  <c r="CV43" i="8" s="1"/>
  <c r="AQ43" i="8"/>
  <c r="CV34" i="15" a="1"/>
  <c r="CV34" i="15" s="1"/>
  <c r="AQ34" i="15"/>
  <c r="CV15" i="17" a="1"/>
  <c r="CV15" i="17" s="1"/>
  <c r="AQ15" i="17"/>
  <c r="CV32" i="6" a="1"/>
  <c r="CV32" i="6" s="1"/>
  <c r="AQ32" i="6"/>
  <c r="CV30" i="15" a="1"/>
  <c r="CV30" i="15" s="1"/>
  <c r="AQ30" i="15"/>
  <c r="CV45" i="6" a="1"/>
  <c r="CV45" i="6" s="1"/>
  <c r="AQ45" i="6"/>
  <c r="CV20" i="21" a="1"/>
  <c r="CV20" i="21" s="1"/>
  <c r="AQ20" i="21"/>
  <c r="CV16" i="12" a="1"/>
  <c r="CV16" i="12" s="1"/>
  <c r="AQ16" i="12"/>
  <c r="CV39" i="19" a="1"/>
  <c r="CV39" i="19" s="1"/>
  <c r="AQ39" i="19"/>
  <c r="CV18" i="18" a="1"/>
  <c r="CV18" i="18" s="1"/>
  <c r="AQ18" i="18"/>
  <c r="CV35" i="13" a="1"/>
  <c r="CV35" i="13" s="1"/>
  <c r="AQ35" i="13"/>
  <c r="AQ32" i="21"/>
  <c r="CV32" i="21" a="1"/>
  <c r="CV32" i="21" s="1"/>
  <c r="CV28" i="10" a="1"/>
  <c r="CV28" i="10" s="1"/>
  <c r="AQ28" i="10"/>
  <c r="CV35" i="18" a="1"/>
  <c r="CV35" i="18" s="1"/>
  <c r="AQ35" i="18"/>
  <c r="CV32" i="11" a="1"/>
  <c r="CV32" i="11" s="1"/>
  <c r="AQ32" i="11"/>
  <c r="CV22" i="18" a="1"/>
  <c r="CV22" i="18" s="1"/>
  <c r="AQ22" i="18"/>
  <c r="CV41" i="2" a="1"/>
  <c r="CV41" i="2" s="1"/>
  <c r="AQ41" i="2"/>
  <c r="CV20" i="3" a="1"/>
  <c r="CV20" i="3" s="1"/>
  <c r="AQ20" i="3"/>
  <c r="CV46" i="17" a="1"/>
  <c r="CV46" i="17" s="1"/>
  <c r="AQ46" i="17"/>
  <c r="AQ36" i="21"/>
  <c r="CV36" i="21" a="1"/>
  <c r="CV36" i="21" s="1"/>
  <c r="CV33" i="10" a="1"/>
  <c r="CV33" i="10" s="1"/>
  <c r="AQ33" i="10"/>
  <c r="CV45" i="14" a="1"/>
  <c r="CV45" i="14" s="1"/>
  <c r="AQ45" i="14"/>
  <c r="CV40" i="18" a="1"/>
  <c r="CV40" i="18" s="1"/>
  <c r="AQ40" i="18"/>
  <c r="AQ31" i="21"/>
  <c r="CV31" i="21" a="1"/>
  <c r="CV31" i="21" s="1"/>
  <c r="CV21" i="19" a="1"/>
  <c r="CV21" i="19" s="1"/>
  <c r="AQ21" i="19"/>
  <c r="CV26" i="9" a="1"/>
  <c r="CV26" i="9" s="1"/>
  <c r="AQ26" i="9"/>
  <c r="CV39" i="5" a="1"/>
  <c r="CV39" i="5" s="1"/>
  <c r="AQ39" i="5"/>
  <c r="CV15" i="14" a="1"/>
  <c r="CV15" i="14" s="1"/>
  <c r="AQ15" i="14"/>
  <c r="CV26" i="2" a="1"/>
  <c r="CV26" i="2" s="1"/>
  <c r="AQ26" i="2"/>
  <c r="CV34" i="9" a="1"/>
  <c r="CV34" i="9" s="1"/>
  <c r="AQ34" i="9"/>
  <c r="CV29" i="11" a="1"/>
  <c r="CV29" i="11" s="1"/>
  <c r="AQ29" i="11"/>
  <c r="CV25" i="14" a="1"/>
  <c r="CV25" i="14" s="1"/>
  <c r="AQ25" i="14"/>
  <c r="CV41" i="3" a="1"/>
  <c r="CV41" i="3" s="1"/>
  <c r="AQ41" i="3"/>
  <c r="CV21" i="14" a="1"/>
  <c r="CV21" i="14" s="1"/>
  <c r="AQ21" i="14"/>
  <c r="CV41" i="14" a="1"/>
  <c r="CV41" i="14" s="1"/>
  <c r="AQ41" i="14"/>
  <c r="CV31" i="18" a="1"/>
  <c r="CV31" i="18" s="1"/>
  <c r="AQ31" i="18"/>
  <c r="CV18" i="7" a="1"/>
  <c r="CV18" i="7" s="1"/>
  <c r="AQ18" i="7"/>
  <c r="CV27" i="10" a="1"/>
  <c r="CV27" i="10" s="1"/>
  <c r="AQ27" i="10"/>
  <c r="CV44" i="3" a="1"/>
  <c r="CV44" i="3" s="1"/>
  <c r="AQ44" i="3"/>
  <c r="CW36" i="5" a="1"/>
  <c r="CW36" i="5" s="1"/>
  <c r="AR36" i="5"/>
  <c r="CW37" i="19" a="1"/>
  <c r="CW37" i="19" s="1"/>
  <c r="AR37" i="19"/>
  <c r="AR35" i="2"/>
  <c r="CW35" i="2" a="1"/>
  <c r="CW35" i="2" s="1"/>
  <c r="AR35" i="20"/>
  <c r="CW35" i="20" a="1"/>
  <c r="CW35" i="20" s="1"/>
  <c r="AR42" i="8"/>
  <c r="CW42" i="8" a="1"/>
  <c r="CW42" i="8" s="1"/>
  <c r="CW20" i="7" a="1"/>
  <c r="CW20" i="7" s="1"/>
  <c r="AR20" i="7"/>
  <c r="CW29" i="9" a="1"/>
  <c r="CW29" i="9" s="1"/>
  <c r="AR29" i="9"/>
  <c r="CW40" i="19" a="1"/>
  <c r="CW40" i="19" s="1"/>
  <c r="AR40" i="19"/>
  <c r="CW36" i="4" a="1"/>
  <c r="CW36" i="4" s="1"/>
  <c r="AR36" i="4"/>
  <c r="AR43" i="10"/>
  <c r="CW43" i="10" a="1"/>
  <c r="CW43" i="10" s="1"/>
  <c r="CW20" i="12" a="1"/>
  <c r="CW20" i="12" s="1"/>
  <c r="AR20" i="12"/>
  <c r="CW40" i="2" a="1"/>
  <c r="CW40" i="2" s="1"/>
  <c r="AR40" i="2"/>
  <c r="AR41" i="11"/>
  <c r="CW41" i="11" a="1"/>
  <c r="CW41" i="11" s="1"/>
  <c r="AR27" i="19"/>
  <c r="CW27" i="19" a="1"/>
  <c r="CW27" i="19" s="1"/>
  <c r="CW45" i="1" a="1"/>
  <c r="CW45" i="1" s="1"/>
  <c r="AR45" i="1"/>
  <c r="AR35" i="1"/>
  <c r="CW35" i="1" a="1"/>
  <c r="CW35" i="1" s="1"/>
  <c r="CW36" i="15" a="1"/>
  <c r="CW36" i="15" s="1"/>
  <c r="AR36" i="15"/>
  <c r="CW40" i="3" a="1"/>
  <c r="CW40" i="3" s="1"/>
  <c r="AR40" i="3"/>
  <c r="AR19" i="16"/>
  <c r="CW19" i="16" a="1"/>
  <c r="CW19" i="16" s="1"/>
  <c r="AR29" i="2"/>
  <c r="CW29" i="2" a="1"/>
  <c r="CW29" i="2" s="1"/>
  <c r="CW40" i="8" a="1"/>
  <c r="CW40" i="8" s="1"/>
  <c r="AR40" i="8"/>
  <c r="AR36" i="13"/>
  <c r="CW36" i="13" a="1"/>
  <c r="CW36" i="13" s="1"/>
  <c r="AR25" i="7"/>
  <c r="CW25" i="7" a="1"/>
  <c r="CW25" i="7" s="1"/>
  <c r="AR28" i="14"/>
  <c r="CW28" i="14" a="1"/>
  <c r="CW28" i="14" s="1"/>
  <c r="AR22" i="7"/>
  <c r="CW22" i="7" a="1"/>
  <c r="CW22" i="7" s="1"/>
  <c r="AR25" i="1"/>
  <c r="CW25" i="1" a="1"/>
  <c r="CW25" i="1" s="1"/>
  <c r="AR25" i="8"/>
  <c r="CW25" i="8" a="1"/>
  <c r="CW25" i="8" s="1"/>
  <c r="CW20" i="11" a="1"/>
  <c r="CW20" i="11" s="1"/>
  <c r="AR20" i="11"/>
  <c r="AR26" i="11"/>
  <c r="CW26" i="11" a="1"/>
  <c r="CW26" i="11" s="1"/>
  <c r="CW17" i="20" a="1"/>
  <c r="CW17" i="20" s="1"/>
  <c r="AR17" i="20"/>
  <c r="CW18" i="17" a="1"/>
  <c r="CW18" i="17" s="1"/>
  <c r="AR18" i="17"/>
  <c r="AR35" i="15"/>
  <c r="CW35" i="15" a="1"/>
  <c r="CW35" i="15" s="1"/>
  <c r="CW29" i="8" a="1"/>
  <c r="CW29" i="8" s="1"/>
  <c r="AR29" i="8"/>
  <c r="CW24" i="13" a="1"/>
  <c r="CW24" i="13" s="1"/>
  <c r="AR24" i="13"/>
  <c r="CW21" i="9" a="1"/>
  <c r="CW21" i="9" s="1"/>
  <c r="AR21" i="9"/>
  <c r="AR18" i="1"/>
  <c r="CW18" i="1" a="1"/>
  <c r="CW18" i="1" s="1"/>
  <c r="AR23" i="19"/>
  <c r="CW23" i="19" a="1"/>
  <c r="CW23" i="19" s="1"/>
  <c r="AR19" i="19"/>
  <c r="CW19" i="19" a="1"/>
  <c r="CW19" i="19" s="1"/>
  <c r="CW27" i="11" a="1"/>
  <c r="CW27" i="11" s="1"/>
  <c r="AR27" i="11"/>
  <c r="AR21" i="17"/>
  <c r="CW21" i="17" a="1"/>
  <c r="CW21" i="17" s="1"/>
  <c r="CW41" i="17" a="1"/>
  <c r="CW41" i="17" s="1"/>
  <c r="AR41" i="17"/>
  <c r="CW17" i="19" a="1"/>
  <c r="CW17" i="19" s="1"/>
  <c r="AR17" i="19"/>
  <c r="AR34" i="21"/>
  <c r="CW34" i="21" a="1"/>
  <c r="CW34" i="21" s="1"/>
  <c r="CW31" i="13" a="1"/>
  <c r="CW31" i="13" s="1"/>
  <c r="AR31" i="13"/>
  <c r="CW45" i="18" a="1"/>
  <c r="CW45" i="18" s="1"/>
  <c r="AR45" i="18"/>
  <c r="CW20" i="13" a="1"/>
  <c r="CW20" i="13" s="1"/>
  <c r="AR20" i="13"/>
  <c r="CW21" i="7" a="1"/>
  <c r="CW21" i="7" s="1"/>
  <c r="AR21" i="7"/>
  <c r="AR18" i="11"/>
  <c r="CW18" i="11" a="1"/>
  <c r="CW18" i="11" s="1"/>
  <c r="CW33" i="18" a="1"/>
  <c r="CW33" i="18" s="1"/>
  <c r="AR33" i="18"/>
  <c r="AR23" i="6"/>
  <c r="CW23" i="6" a="1"/>
  <c r="CW23" i="6" s="1"/>
  <c r="CW43" i="11" a="1"/>
  <c r="CW43" i="11" s="1"/>
  <c r="AR43" i="11"/>
  <c r="AR33" i="2"/>
  <c r="CW33" i="2" a="1"/>
  <c r="CW33" i="2" s="1"/>
  <c r="CW37" i="7" a="1"/>
  <c r="CW37" i="7" s="1"/>
  <c r="AR37" i="7"/>
  <c r="CW42" i="3" a="1"/>
  <c r="CW42" i="3" s="1"/>
  <c r="AR42" i="3"/>
  <c r="CW31" i="12" a="1"/>
  <c r="CW31" i="12" s="1"/>
  <c r="AR31" i="12"/>
  <c r="CW16" i="15" a="1"/>
  <c r="CW16" i="15" s="1"/>
  <c r="AR16" i="15"/>
  <c r="AR32" i="17"/>
  <c r="CW32" i="17" a="1"/>
  <c r="CW32" i="17" s="1"/>
  <c r="AR37" i="5"/>
  <c r="CW37" i="5" a="1"/>
  <c r="CW37" i="5" s="1"/>
  <c r="AR37" i="13"/>
  <c r="CW37" i="13" a="1"/>
  <c r="CW37" i="13" s="1"/>
  <c r="CW23" i="9" a="1"/>
  <c r="CW23" i="9" s="1"/>
  <c r="AR23" i="9"/>
  <c r="CW33" i="16" a="1"/>
  <c r="CW33" i="16" s="1"/>
  <c r="AR33" i="16"/>
  <c r="CW35" i="9" a="1"/>
  <c r="CW35" i="9" s="1"/>
  <c r="AR35" i="9"/>
  <c r="AR38" i="18"/>
  <c r="CW38" i="18" a="1"/>
  <c r="CW38" i="18" s="1"/>
  <c r="CW29" i="6" a="1"/>
  <c r="CW29" i="6" s="1"/>
  <c r="AR29" i="6"/>
  <c r="CW37" i="12" a="1"/>
  <c r="CW37" i="12" s="1"/>
  <c r="AR37" i="12"/>
  <c r="CW41" i="19" a="1"/>
  <c r="CW41" i="19" s="1"/>
  <c r="AR41" i="19"/>
  <c r="AR43" i="17"/>
  <c r="CW43" i="17" a="1"/>
  <c r="CW43" i="17" s="1"/>
  <c r="AR27" i="5"/>
  <c r="CW27" i="5" a="1"/>
  <c r="CW27" i="5" s="1"/>
  <c r="CW20" i="14" a="1"/>
  <c r="CW20" i="14" s="1"/>
  <c r="AR20" i="14"/>
  <c r="AR45" i="16"/>
  <c r="CW45" i="16" a="1"/>
  <c r="CW45" i="16" s="1"/>
  <c r="AR34" i="8"/>
  <c r="CW34" i="8" a="1"/>
  <c r="CW34" i="8" s="1"/>
  <c r="CW36" i="12" a="1"/>
  <c r="CW36" i="12" s="1"/>
  <c r="AR36" i="12"/>
  <c r="CW38" i="5" a="1"/>
  <c r="CW38" i="5" s="1"/>
  <c r="AR38" i="5"/>
  <c r="CW18" i="6" a="1"/>
  <c r="CW18" i="6" s="1"/>
  <c r="AR18" i="6"/>
  <c r="AR44" i="13"/>
  <c r="CW44" i="13" a="1"/>
  <c r="CW44" i="13" s="1"/>
  <c r="CW24" i="17" a="1"/>
  <c r="CW24" i="17" s="1"/>
  <c r="AR24" i="17"/>
  <c r="CW27" i="8" a="1"/>
  <c r="CW27" i="8" s="1"/>
  <c r="AR27" i="8"/>
  <c r="CW17" i="16" a="1"/>
  <c r="CW17" i="16" s="1"/>
  <c r="AR17" i="16"/>
  <c r="CW24" i="2" a="1"/>
  <c r="CW24" i="2" s="1"/>
  <c r="AR24" i="2"/>
  <c r="CW23" i="12" a="1"/>
  <c r="CW23" i="12" s="1"/>
  <c r="AR23" i="12"/>
  <c r="CW39" i="2" a="1"/>
  <c r="CW39" i="2" s="1"/>
  <c r="AR39" i="2"/>
  <c r="AR44" i="17"/>
  <c r="CW44" i="17" a="1"/>
  <c r="CW44" i="17" s="1"/>
  <c r="AR43" i="1"/>
  <c r="CW43" i="1" a="1"/>
  <c r="CW43" i="1" s="1"/>
  <c r="CW30" i="9" a="1"/>
  <c r="CW30" i="9" s="1"/>
  <c r="AR30" i="9"/>
  <c r="AR30" i="17"/>
  <c r="CW30" i="17" a="1"/>
  <c r="CW30" i="17" s="1"/>
  <c r="AR43" i="4"/>
  <c r="CW43" i="4" a="1"/>
  <c r="CW43" i="4" s="1"/>
  <c r="CW38" i="21" a="1"/>
  <c r="CW38" i="21" s="1"/>
  <c r="AR38" i="21"/>
  <c r="CW45" i="9" a="1"/>
  <c r="CW45" i="9" s="1"/>
  <c r="AR45" i="9"/>
  <c r="CW18" i="14" a="1"/>
  <c r="CW18" i="14" s="1"/>
  <c r="AR18" i="14"/>
  <c r="CW46" i="11" a="1"/>
  <c r="CW46" i="11" s="1"/>
  <c r="AR46" i="11"/>
  <c r="CW23" i="10" a="1"/>
  <c r="CW23" i="10" s="1"/>
  <c r="AR23" i="10"/>
  <c r="CW25" i="4" a="1"/>
  <c r="CW25" i="4" s="1"/>
  <c r="AR25" i="4"/>
  <c r="AR31" i="6"/>
  <c r="CW31" i="6" a="1"/>
  <c r="CW31" i="6" s="1"/>
  <c r="AR26" i="17"/>
  <c r="CW26" i="17" a="1"/>
  <c r="CW26" i="17" s="1"/>
  <c r="AR35" i="7"/>
  <c r="CW35" i="7" a="1"/>
  <c r="CW35" i="7" s="1"/>
  <c r="CW22" i="8" a="1"/>
  <c r="CW22" i="8" s="1"/>
  <c r="AR22" i="8"/>
  <c r="AR21" i="13"/>
  <c r="CW21" i="13" a="1"/>
  <c r="CW21" i="13" s="1"/>
  <c r="CW15" i="3" a="1"/>
  <c r="CW15" i="3" s="1"/>
  <c r="AR15" i="3"/>
  <c r="AR29" i="12"/>
  <c r="CW29" i="12" a="1"/>
  <c r="CW29" i="12" s="1"/>
  <c r="AR36" i="19"/>
  <c r="CW36" i="19" a="1"/>
  <c r="CW36" i="19" s="1"/>
  <c r="AR27" i="14"/>
  <c r="CW27" i="14" a="1"/>
  <c r="CW27" i="14" s="1"/>
  <c r="CV19" i="4" a="1"/>
  <c r="CV19" i="4" s="1"/>
  <c r="AQ19" i="4"/>
  <c r="CV20" i="20" a="1"/>
  <c r="CV20" i="20" s="1"/>
  <c r="AQ20" i="20"/>
  <c r="CV15" i="4" a="1"/>
  <c r="CV15" i="4" s="1"/>
  <c r="AQ15" i="4"/>
  <c r="CV16" i="14" a="1"/>
  <c r="CV16" i="14" s="1"/>
  <c r="AQ16" i="14"/>
  <c r="CV22" i="2" a="1"/>
  <c r="CV22" i="2" s="1"/>
  <c r="AQ22" i="2"/>
  <c r="CV28" i="2" a="1"/>
  <c r="CV28" i="2" s="1"/>
  <c r="AQ28" i="2"/>
  <c r="CV19" i="5" a="1"/>
  <c r="CV19" i="5" s="1"/>
  <c r="AQ19" i="5"/>
  <c r="CV18" i="4" a="1"/>
  <c r="CV18" i="4" s="1"/>
  <c r="AQ18" i="4"/>
  <c r="CV43" i="6" a="1"/>
  <c r="CV43" i="6" s="1"/>
  <c r="AQ43" i="6"/>
  <c r="CV21" i="3" a="1"/>
  <c r="CV21" i="3" s="1"/>
  <c r="AQ21" i="3"/>
  <c r="CV23" i="2" a="1"/>
  <c r="CV23" i="2" s="1"/>
  <c r="AQ23" i="2"/>
  <c r="AR23" i="21"/>
  <c r="CW23" i="21" a="1"/>
  <c r="CW23" i="21" s="1"/>
  <c r="AR22" i="21"/>
  <c r="CW22" i="21" a="1"/>
  <c r="CW22" i="21" s="1"/>
  <c r="AR39" i="20"/>
  <c r="CW39" i="20" a="1"/>
  <c r="CW39" i="20" s="1"/>
  <c r="AR46" i="21"/>
  <c r="CW46" i="21" a="1"/>
  <c r="CW46" i="21" s="1"/>
  <c r="CV42" i="19" a="1"/>
  <c r="CV42" i="19" s="1"/>
  <c r="AQ42" i="19"/>
  <c r="CV22" i="12" a="1"/>
  <c r="CV22" i="12" s="1"/>
  <c r="AQ22" i="12"/>
  <c r="CV26" i="3" a="1"/>
  <c r="CV26" i="3" s="1"/>
  <c r="AQ26" i="3"/>
  <c r="CV23" i="14" a="1"/>
  <c r="CV23" i="14" s="1"/>
  <c r="AQ23" i="14"/>
  <c r="CV18" i="21" a="1"/>
  <c r="CV18" i="21" s="1"/>
  <c r="AQ18" i="21"/>
  <c r="CV17" i="12" a="1"/>
  <c r="CV17" i="12" s="1"/>
  <c r="AQ17" i="12"/>
  <c r="CV40" i="13" a="1"/>
  <c r="CV40" i="13" s="1"/>
  <c r="AQ40" i="13"/>
  <c r="CV46" i="15" a="1"/>
  <c r="CV46" i="15" s="1"/>
  <c r="AQ46" i="15"/>
  <c r="CV18" i="13" a="1"/>
  <c r="CV18" i="13" s="1"/>
  <c r="AQ18" i="13"/>
  <c r="CV32" i="5" a="1"/>
  <c r="CV32" i="5" s="1"/>
  <c r="AQ32" i="5"/>
  <c r="CV28" i="13" a="1"/>
  <c r="CV28" i="13" s="1"/>
  <c r="AQ28" i="13"/>
  <c r="CV15" i="13" a="1"/>
  <c r="CV15" i="13" s="1"/>
  <c r="AQ15" i="13"/>
  <c r="CV42" i="4" a="1"/>
  <c r="CV42" i="4" s="1"/>
  <c r="AQ42" i="4"/>
  <c r="CV35" i="14" a="1"/>
  <c r="CV35" i="14" s="1"/>
  <c r="AQ35" i="14"/>
  <c r="CV30" i="21" a="1"/>
  <c r="CV30" i="21" s="1"/>
  <c r="AQ30" i="21"/>
  <c r="CV25" i="16" a="1"/>
  <c r="CV25" i="16" s="1"/>
  <c r="AQ25" i="16"/>
  <c r="CV19" i="12" a="1"/>
  <c r="CV19" i="12" s="1"/>
  <c r="AQ19" i="12"/>
  <c r="CV45" i="20" a="1"/>
  <c r="CV45" i="20" s="1"/>
  <c r="AQ45" i="20"/>
  <c r="CV31" i="8" a="1"/>
  <c r="CV31" i="8" s="1"/>
  <c r="AQ31" i="8"/>
  <c r="CV24" i="12" a="1"/>
  <c r="CV24" i="12" s="1"/>
  <c r="AQ24" i="12"/>
  <c r="CV44" i="16" a="1"/>
  <c r="CV44" i="16" s="1"/>
  <c r="AQ44" i="16"/>
  <c r="CV25" i="20" a="1"/>
  <c r="CV25" i="20" s="1"/>
  <c r="AQ25" i="20"/>
  <c r="CV21" i="20" a="1"/>
  <c r="CV21" i="20" s="1"/>
  <c r="AQ21" i="20"/>
  <c r="CV30" i="14" a="1"/>
  <c r="CV30" i="14" s="1"/>
  <c r="AQ30" i="14"/>
  <c r="CV43" i="12" a="1"/>
  <c r="CV43" i="12" s="1"/>
  <c r="AQ43" i="12"/>
  <c r="CV26" i="10" a="1"/>
  <c r="CV26" i="10" s="1"/>
  <c r="AQ26" i="10"/>
  <c r="CV35" i="11" a="1"/>
  <c r="CV35" i="11" s="1"/>
  <c r="AQ35" i="11"/>
  <c r="CV38" i="14" a="1"/>
  <c r="CV38" i="14" s="1"/>
  <c r="AQ38" i="14"/>
  <c r="AQ42" i="20"/>
  <c r="CV42" i="20" a="1"/>
  <c r="CV42" i="20" s="1"/>
  <c r="CV30" i="2" a="1"/>
  <c r="CV30" i="2" s="1"/>
  <c r="AQ30" i="2"/>
  <c r="CV46" i="14" a="1"/>
  <c r="CV46" i="14" s="1"/>
  <c r="AQ46" i="14"/>
  <c r="CV18" i="8" a="1"/>
  <c r="CV18" i="8" s="1"/>
  <c r="AQ18" i="8"/>
  <c r="CV18" i="12" a="1"/>
  <c r="CV18" i="12" s="1"/>
  <c r="AQ18" i="12"/>
  <c r="CV35" i="8" a="1"/>
  <c r="CV35" i="8" s="1"/>
  <c r="AQ35" i="8"/>
  <c r="CV15" i="5" a="1"/>
  <c r="CV15" i="5" s="1"/>
  <c r="AQ15" i="5"/>
  <c r="CV34" i="11" a="1"/>
  <c r="CV34" i="11" s="1"/>
  <c r="AQ34" i="11"/>
  <c r="CV17" i="3" a="1"/>
  <c r="CV17" i="3" s="1"/>
  <c r="AQ17" i="3"/>
  <c r="CV40" i="10" a="1"/>
  <c r="CV40" i="10" s="1"/>
  <c r="AQ40" i="10"/>
  <c r="CV37" i="17" a="1"/>
  <c r="CV37" i="17" s="1"/>
  <c r="AQ37" i="17"/>
  <c r="CV15" i="1" a="1"/>
  <c r="CV15" i="1" s="1"/>
  <c r="AQ15" i="1"/>
  <c r="CV40" i="15" a="1"/>
  <c r="CV40" i="15" s="1"/>
  <c r="AQ40" i="15"/>
  <c r="CV24" i="4" a="1"/>
  <c r="CV24" i="4" s="1"/>
  <c r="AQ24" i="4"/>
  <c r="CV34" i="10" a="1"/>
  <c r="CV34" i="10" s="1"/>
  <c r="AQ34" i="10"/>
  <c r="CV33" i="4" a="1"/>
  <c r="CV33" i="4" s="1"/>
  <c r="AQ33" i="4"/>
  <c r="CV41" i="13" a="1"/>
  <c r="CV41" i="13" s="1"/>
  <c r="AQ41" i="13"/>
  <c r="CV38" i="16" a="1"/>
  <c r="CV38" i="16" s="1"/>
  <c r="AQ38" i="16"/>
  <c r="CV25" i="6" a="1"/>
  <c r="CV25" i="6" s="1"/>
  <c r="AQ25" i="6"/>
  <c r="CV42" i="5" a="1"/>
  <c r="CV42" i="5" s="1"/>
  <c r="AQ42" i="5"/>
  <c r="AQ27" i="21"/>
  <c r="CV27" i="21" a="1"/>
  <c r="CV27" i="21" s="1"/>
  <c r="CV29" i="5" a="1"/>
  <c r="CV29" i="5" s="1"/>
  <c r="AQ29" i="5"/>
  <c r="AR43" i="7"/>
  <c r="CW43" i="7" a="1"/>
  <c r="CW43" i="7" s="1"/>
  <c r="AR17" i="1"/>
  <c r="CW17" i="1" a="1"/>
  <c r="CW17" i="1" s="1"/>
  <c r="CW20" i="5" a="1"/>
  <c r="CW20" i="5" s="1"/>
  <c r="AR20" i="5"/>
  <c r="CW31" i="15" a="1"/>
  <c r="CW31" i="15" s="1"/>
  <c r="AR31" i="15"/>
  <c r="CW39" i="8" a="1"/>
  <c r="CW39" i="8" s="1"/>
  <c r="AR39" i="8"/>
  <c r="CW19" i="9" a="1"/>
  <c r="CW19" i="9" s="1"/>
  <c r="AR19" i="9"/>
  <c r="AR33" i="11"/>
  <c r="CW33" i="11" a="1"/>
  <c r="CW33" i="11" s="1"/>
  <c r="AR19" i="20"/>
  <c r="CW19" i="20" a="1"/>
  <c r="CW19" i="20" s="1"/>
  <c r="CW24" i="5" a="1"/>
  <c r="CW24" i="5" s="1"/>
  <c r="AR24" i="5"/>
  <c r="CW20" i="15" a="1"/>
  <c r="CW20" i="15" s="1"/>
  <c r="AR20" i="15"/>
  <c r="AR31" i="3"/>
  <c r="CW31" i="3" a="1"/>
  <c r="CW31" i="3" s="1"/>
  <c r="CW22" i="4" a="1"/>
  <c r="CW22" i="4" s="1"/>
  <c r="AR22" i="4"/>
  <c r="AR40" i="6"/>
  <c r="CW40" i="6" a="1"/>
  <c r="CW40" i="6" s="1"/>
  <c r="CW31" i="10" a="1"/>
  <c r="CW31" i="10" s="1"/>
  <c r="AR31" i="10"/>
  <c r="AR28" i="18"/>
  <c r="CW28" i="18" a="1"/>
  <c r="CW28" i="18" s="1"/>
  <c r="AR24" i="14"/>
  <c r="CW24" i="14" a="1"/>
  <c r="CW24" i="14" s="1"/>
  <c r="CW41" i="16" a="1"/>
  <c r="CW41" i="16" s="1"/>
  <c r="AR41" i="16"/>
  <c r="CW46" i="4" a="1"/>
  <c r="CW46" i="4" s="1"/>
  <c r="AR46" i="4"/>
  <c r="CW45" i="7" a="1"/>
  <c r="CW45" i="7" s="1"/>
  <c r="AR45" i="7"/>
  <c r="AR15" i="20"/>
  <c r="CW15" i="20" a="1"/>
  <c r="CW15" i="20" s="1"/>
  <c r="AR36" i="17"/>
  <c r="CW36" i="17" a="1"/>
  <c r="CW36" i="17" s="1"/>
  <c r="AR32" i="13"/>
  <c r="CW32" i="13" a="1"/>
  <c r="CW32" i="13" s="1"/>
  <c r="AR42" i="1"/>
  <c r="CW42" i="1" a="1"/>
  <c r="CW42" i="1" s="1"/>
  <c r="AR45" i="15"/>
  <c r="CW45" i="15" a="1"/>
  <c r="CW45" i="15" s="1"/>
  <c r="CW22" i="5" a="1"/>
  <c r="CW22" i="5" s="1"/>
  <c r="AR22" i="5"/>
  <c r="AR27" i="15"/>
  <c r="CW27" i="15" a="1"/>
  <c r="CW27" i="15" s="1"/>
  <c r="CW36" i="9" a="1"/>
  <c r="CW36" i="9" s="1"/>
  <c r="AR36" i="9"/>
  <c r="AR24" i="1"/>
  <c r="CW24" i="1" a="1"/>
  <c r="CW24" i="1" s="1"/>
  <c r="AR34" i="17"/>
  <c r="CW34" i="17" a="1"/>
  <c r="CW34" i="17" s="1"/>
  <c r="AR33" i="5"/>
  <c r="CW33" i="5" a="1"/>
  <c r="CW33" i="5" s="1"/>
  <c r="CW41" i="9" a="1"/>
  <c r="CW41" i="9" s="1"/>
  <c r="AR41" i="9"/>
  <c r="AR16" i="1"/>
  <c r="CW16" i="1" a="1"/>
  <c r="CW16" i="1" s="1"/>
  <c r="AR16" i="4"/>
  <c r="CW16" i="4" a="1"/>
  <c r="CW16" i="4" s="1"/>
  <c r="AR17" i="5"/>
  <c r="CW17" i="5" a="1"/>
  <c r="CW17" i="5" s="1"/>
  <c r="CW44" i="12" a="1"/>
  <c r="CW44" i="12" s="1"/>
  <c r="AR44" i="12"/>
  <c r="AR37" i="3"/>
  <c r="CW37" i="3" a="1"/>
  <c r="CW37" i="3" s="1"/>
  <c r="AR31" i="4"/>
  <c r="CW31" i="4" a="1"/>
  <c r="CW31" i="4" s="1"/>
  <c r="AR37" i="9"/>
  <c r="CW37" i="9" a="1"/>
  <c r="CW37" i="9" s="1"/>
  <c r="CW28" i="16" a="1"/>
  <c r="CW28" i="16" s="1"/>
  <c r="AR28" i="16"/>
  <c r="AR27" i="3"/>
  <c r="CW27" i="3" a="1"/>
  <c r="CW27" i="3" s="1"/>
  <c r="AR20" i="19"/>
  <c r="CW20" i="19" a="1"/>
  <c r="CW20" i="19" s="1"/>
  <c r="CW46" i="5" a="1"/>
  <c r="CW46" i="5" s="1"/>
  <c r="AR46" i="5"/>
  <c r="AR17" i="9"/>
  <c r="CW17" i="9" a="1"/>
  <c r="CW17" i="9" s="1"/>
  <c r="AR22" i="20"/>
  <c r="CW22" i="20" a="1"/>
  <c r="CW22" i="20" s="1"/>
  <c r="AR41" i="15"/>
  <c r="CW41" i="15" a="1"/>
  <c r="CW41" i="15" s="1"/>
  <c r="CW29" i="7" a="1"/>
  <c r="CW29" i="7" s="1"/>
  <c r="AR29" i="7"/>
  <c r="CW37" i="18" a="1"/>
  <c r="CW37" i="18" s="1"/>
  <c r="AR37" i="18"/>
  <c r="CW22" i="10" a="1"/>
  <c r="CW22" i="10" s="1"/>
  <c r="AR22" i="10"/>
  <c r="AR45" i="8"/>
  <c r="CW45" i="8" a="1"/>
  <c r="CW45" i="8" s="1"/>
  <c r="AR35" i="12"/>
  <c r="CW35" i="12" a="1"/>
  <c r="CW35" i="12" s="1"/>
  <c r="AR21" i="15"/>
  <c r="CW21" i="15" a="1"/>
  <c r="CW21" i="15" s="1"/>
  <c r="CW45" i="17" a="1"/>
  <c r="CW45" i="17" s="1"/>
  <c r="AR45" i="17"/>
  <c r="CW23" i="15" a="1"/>
  <c r="CW23" i="15" s="1"/>
  <c r="AR23" i="15"/>
  <c r="CW32" i="2" a="1"/>
  <c r="CW32" i="2" s="1"/>
  <c r="AR32" i="2"/>
  <c r="AR38" i="17"/>
  <c r="CW38" i="17" a="1"/>
  <c r="CW38" i="17" s="1"/>
  <c r="CW22" i="6" a="1"/>
  <c r="CW22" i="6" s="1"/>
  <c r="AR22" i="6"/>
  <c r="CW23" i="7" a="1"/>
  <c r="CW23" i="7" s="1"/>
  <c r="AR23" i="7"/>
  <c r="CW40" i="20" a="1"/>
  <c r="CW40" i="20" s="1"/>
  <c r="AR40" i="20"/>
  <c r="AR40" i="1"/>
  <c r="CW40" i="1" a="1"/>
  <c r="CW40" i="1" s="1"/>
  <c r="AR42" i="12"/>
  <c r="CW42" i="12" a="1"/>
  <c r="CW42" i="12" s="1"/>
  <c r="CW19" i="11" a="1"/>
  <c r="CW19" i="11" s="1"/>
  <c r="AR19" i="11"/>
  <c r="AR45" i="12"/>
  <c r="CW45" i="12" a="1"/>
  <c r="CW45" i="12" s="1"/>
  <c r="CW35" i="4" a="1"/>
  <c r="CW35" i="4" s="1"/>
  <c r="AR35" i="4"/>
  <c r="AR42" i="7"/>
  <c r="CW42" i="7" a="1"/>
  <c r="CW42" i="7" s="1"/>
  <c r="AR20" i="2"/>
  <c r="CW20" i="2" a="1"/>
  <c r="CW20" i="2" s="1"/>
  <c r="AR46" i="9"/>
  <c r="CW46" i="9" a="1"/>
  <c r="CW46" i="9" s="1"/>
  <c r="CW34" i="18" a="1"/>
  <c r="CW34" i="18" s="1"/>
  <c r="AR34" i="18"/>
  <c r="AR46" i="6"/>
  <c r="CW46" i="6" a="1"/>
  <c r="CW46" i="6" s="1"/>
  <c r="CW37" i="2" a="1"/>
  <c r="CW37" i="2" s="1"/>
  <c r="AR37" i="2"/>
  <c r="CW17" i="15" a="1"/>
  <c r="CW17" i="15" s="1"/>
  <c r="AR17" i="15"/>
  <c r="AR34" i="20"/>
  <c r="CW34" i="20" a="1"/>
  <c r="CW34" i="20" s="1"/>
  <c r="CW32" i="8" a="1"/>
  <c r="CW32" i="8" s="1"/>
  <c r="AR32" i="8"/>
  <c r="CW16" i="9" a="1"/>
  <c r="CW16" i="9" s="1"/>
  <c r="AR16" i="9"/>
  <c r="AR27" i="4"/>
  <c r="CW27" i="4" a="1"/>
  <c r="CW27" i="4" s="1"/>
  <c r="AR30" i="3"/>
  <c r="CW30" i="3" a="1"/>
  <c r="CW30" i="3" s="1"/>
  <c r="CW21" i="18" a="1"/>
  <c r="CW21" i="18" s="1"/>
  <c r="AR21" i="18"/>
  <c r="AR29" i="17"/>
  <c r="CW29" i="17" a="1"/>
  <c r="CW29" i="17" s="1"/>
  <c r="CW44" i="14" a="1"/>
  <c r="CW44" i="14" s="1"/>
  <c r="AR44" i="14"/>
  <c r="CW41" i="18" a="1"/>
  <c r="CW41" i="18" s="1"/>
  <c r="AR41" i="18"/>
  <c r="AR42" i="18"/>
  <c r="CW42" i="18" a="1"/>
  <c r="CW42" i="18" s="1"/>
  <c r="AR38" i="15"/>
  <c r="CW38" i="15" a="1"/>
  <c r="CW38" i="15" s="1"/>
  <c r="AR34" i="6"/>
  <c r="CW34" i="6" a="1"/>
  <c r="CW34" i="6" s="1"/>
  <c r="AR42" i="9"/>
  <c r="CW42" i="9" a="1"/>
  <c r="CW42" i="9" s="1"/>
  <c r="AR23" i="20"/>
  <c r="CW23" i="20" a="1"/>
  <c r="CW23" i="20" s="1"/>
  <c r="AR39" i="1"/>
  <c r="CW39" i="1" a="1"/>
  <c r="CW39" i="1" s="1"/>
  <c r="CW21" i="8" a="1"/>
  <c r="CW21" i="8" s="1"/>
  <c r="AR21" i="8"/>
  <c r="CW16" i="20" a="1"/>
  <c r="CW16" i="20" s="1"/>
  <c r="AR16" i="20"/>
  <c r="AR22" i="17"/>
  <c r="CW22" i="17" a="1"/>
  <c r="CW22" i="17" s="1"/>
  <c r="AR44" i="20"/>
  <c r="CW44" i="20" a="1"/>
  <c r="CW44" i="20" s="1"/>
  <c r="AR29" i="15"/>
  <c r="CW29" i="15" a="1"/>
  <c r="CW29" i="15" s="1"/>
  <c r="CW39" i="17" a="1"/>
  <c r="CW39" i="17" s="1"/>
  <c r="AR39" i="17"/>
  <c r="AR43" i="16"/>
  <c r="CW43" i="16" a="1"/>
  <c r="CW43" i="16" s="1"/>
  <c r="CW24" i="16" a="1"/>
  <c r="CW24" i="16" s="1"/>
  <c r="AR24" i="16"/>
  <c r="AR45" i="13"/>
  <c r="CW45" i="13" a="1"/>
  <c r="CW45" i="13" s="1"/>
  <c r="AR19" i="6"/>
  <c r="CW19" i="6" a="1"/>
  <c r="CW19" i="6" s="1"/>
  <c r="CW38" i="4" a="1"/>
  <c r="CW38" i="4" s="1"/>
  <c r="AR38" i="4"/>
  <c r="AR26" i="6"/>
  <c r="CW26" i="6" a="1"/>
  <c r="CW26" i="6" s="1"/>
  <c r="AR19" i="1"/>
  <c r="CW19" i="1" a="1"/>
  <c r="CW19" i="1" s="1"/>
  <c r="AR28" i="4"/>
  <c r="CW28" i="4" a="1"/>
  <c r="CW28" i="4" s="1"/>
  <c r="CV26" i="18" a="1"/>
  <c r="CV26" i="18" s="1"/>
  <c r="AQ26" i="18"/>
  <c r="CV43" i="13" a="1"/>
  <c r="CV43" i="13" s="1"/>
  <c r="AQ43" i="13"/>
  <c r="CV37" i="10" a="1"/>
  <c r="CV37" i="10" s="1"/>
  <c r="AQ37" i="10"/>
  <c r="CV29" i="19" a="1"/>
  <c r="CV29" i="19" s="1"/>
  <c r="AQ29" i="19"/>
  <c r="CV19" i="14" a="1"/>
  <c r="CV19" i="14" s="1"/>
  <c r="AQ19" i="14"/>
  <c r="CV45" i="3" a="1"/>
  <c r="CV45" i="3" s="1"/>
  <c r="AQ45" i="3"/>
  <c r="CV17" i="7" a="1"/>
  <c r="CV17" i="7" s="1"/>
  <c r="AQ17" i="7"/>
  <c r="CV44" i="11" a="1"/>
  <c r="CV44" i="11" s="1"/>
  <c r="AQ44" i="11"/>
  <c r="CV18" i="3" a="1"/>
  <c r="CV18" i="3" s="1"/>
  <c r="AQ18" i="3"/>
  <c r="CV39" i="9" a="1"/>
  <c r="CV39" i="9" s="1"/>
  <c r="AQ39" i="9"/>
  <c r="CV16" i="5" a="1"/>
  <c r="CV16" i="5" s="1"/>
  <c r="AQ16" i="5"/>
  <c r="CV24" i="11" a="1"/>
  <c r="CV24" i="11" s="1"/>
  <c r="AQ24" i="11"/>
  <c r="CV19" i="7" a="1"/>
  <c r="CV19" i="7" s="1"/>
  <c r="AQ19" i="7"/>
  <c r="CV40" i="14" a="1"/>
  <c r="CV40" i="14" s="1"/>
  <c r="AQ40" i="14"/>
  <c r="CV31" i="17" a="1"/>
  <c r="CV31" i="17" s="1"/>
  <c r="AQ31" i="17"/>
  <c r="CV30" i="13" a="1"/>
  <c r="CV30" i="13" s="1"/>
  <c r="AQ30" i="13"/>
  <c r="CV25" i="17" a="1"/>
  <c r="CV25" i="17" s="1"/>
  <c r="AQ25" i="17"/>
  <c r="CV34" i="5" a="1"/>
  <c r="CV34" i="5" s="1"/>
  <c r="AQ34" i="5"/>
  <c r="AR43" i="20"/>
  <c r="CW43" i="20" a="1"/>
  <c r="CW43" i="20" s="1"/>
  <c r="AR26" i="20"/>
  <c r="CW26" i="20" a="1"/>
  <c r="CW26" i="20" s="1"/>
  <c r="AR26" i="21"/>
  <c r="CW26" i="21" a="1"/>
  <c r="CW26" i="21" s="1"/>
  <c r="AR29" i="21"/>
  <c r="CW29" i="21" a="1"/>
  <c r="CW29" i="21" s="1"/>
  <c r="AR25" i="21"/>
  <c r="CW25" i="21" a="1"/>
  <c r="CW25" i="21" s="1"/>
  <c r="AR33" i="20"/>
  <c r="CW33" i="20" a="1"/>
  <c r="CW33" i="20" s="1"/>
  <c r="AP47" i="11"/>
  <c r="CV112" i="5"/>
  <c r="CV80" i="5"/>
  <c r="CV76" i="7"/>
  <c r="CV108" i="7"/>
  <c r="CU98" i="13"/>
  <c r="CU66" i="13"/>
  <c r="CV112" i="15"/>
  <c r="CV80" i="15"/>
  <c r="AP15" i="18"/>
  <c r="AO47" i="18"/>
  <c r="CU73" i="3"/>
  <c r="CU105" i="3"/>
  <c r="CV87" i="4"/>
  <c r="CV55" i="4"/>
  <c r="CV106" i="20"/>
  <c r="CV74" i="20"/>
  <c r="CU65" i="19"/>
  <c r="CU97" i="19"/>
  <c r="CU82" i="15"/>
  <c r="CU114" i="15"/>
  <c r="CV90" i="3"/>
  <c r="CV58" i="3"/>
  <c r="CU85" i="14"/>
  <c r="CU117" i="14"/>
  <c r="CV115" i="2"/>
  <c r="CV83" i="2"/>
  <c r="CU54" i="7"/>
  <c r="CU86" i="7"/>
  <c r="CV91" i="14"/>
  <c r="CV59" i="14"/>
  <c r="CU105" i="9"/>
  <c r="CU73" i="9"/>
  <c r="CV94" i="5"/>
  <c r="CV62" i="5"/>
  <c r="CV77" i="8"/>
  <c r="CV109" i="8"/>
  <c r="CV84" i="18"/>
  <c r="CV120" i="18"/>
  <c r="CV123" i="18" s="1"/>
  <c r="CV116" i="18" s="1"/>
  <c r="CV69" i="6"/>
  <c r="CV101" i="6"/>
  <c r="CV110" i="21"/>
  <c r="CV78" i="21"/>
  <c r="CU108" i="17"/>
  <c r="CU76" i="17"/>
  <c r="CU87" i="21"/>
  <c r="CU55" i="21"/>
  <c r="AP47" i="1"/>
  <c r="CV107" i="15"/>
  <c r="CV75" i="15"/>
  <c r="CV79" i="20"/>
  <c r="CV111" i="20"/>
  <c r="CV60" i="7"/>
  <c r="CV92" i="7"/>
  <c r="CU76" i="16"/>
  <c r="CU108" i="16"/>
  <c r="CU56" i="6"/>
  <c r="CU88" i="6"/>
  <c r="CU83" i="3"/>
  <c r="CU115" i="3"/>
  <c r="CV99" i="3"/>
  <c r="CV67" i="3"/>
  <c r="CV63" i="18"/>
  <c r="CV95" i="18"/>
  <c r="CU117" i="17"/>
  <c r="CU85" i="17"/>
  <c r="CV96" i="13"/>
  <c r="CV64" i="13"/>
  <c r="CV70" i="12"/>
  <c r="CV102" i="12"/>
  <c r="CV74" i="16"/>
  <c r="CV106" i="16"/>
  <c r="CV65" i="16"/>
  <c r="CV97" i="16"/>
  <c r="CV82" i="18"/>
  <c r="CV114" i="18"/>
  <c r="CV56" i="14"/>
  <c r="CV88" i="14"/>
  <c r="CV77" i="15"/>
  <c r="CV109" i="15"/>
  <c r="CU108" i="20"/>
  <c r="CU76" i="20"/>
  <c r="CV83" i="7"/>
  <c r="CV115" i="7"/>
  <c r="CU89" i="2"/>
  <c r="CU57" i="2"/>
  <c r="CV78" i="20"/>
  <c r="CV110" i="20"/>
  <c r="CV80" i="16"/>
  <c r="CV112" i="16"/>
  <c r="AP47" i="19"/>
  <c r="CV57" i="20"/>
  <c r="CV89" i="20"/>
  <c r="CV68" i="12"/>
  <c r="CV100" i="12"/>
  <c r="CU97" i="5"/>
  <c r="CU65" i="5"/>
  <c r="CV82" i="10"/>
  <c r="CV114" i="10"/>
  <c r="CU99" i="21"/>
  <c r="CU67" i="21"/>
  <c r="CV60" i="17"/>
  <c r="CV92" i="17"/>
  <c r="CU56" i="7"/>
  <c r="CU88" i="7"/>
  <c r="CV113" i="8"/>
  <c r="CV81" i="8"/>
  <c r="CV114" i="9"/>
  <c r="CV82" i="9"/>
  <c r="CU99" i="8"/>
  <c r="CU67" i="8"/>
  <c r="CV87" i="1"/>
  <c r="CV55" i="1"/>
  <c r="CV57" i="6"/>
  <c r="CV89" i="6"/>
  <c r="CV73" i="1"/>
  <c r="CV105" i="1"/>
  <c r="CV99" i="1"/>
  <c r="CV67" i="1"/>
  <c r="CU68" i="3"/>
  <c r="CU100" i="3"/>
  <c r="CV98" i="20"/>
  <c r="CV66" i="20"/>
  <c r="CV73" i="16"/>
  <c r="CV105" i="16"/>
  <c r="CU102" i="21"/>
  <c r="CU70" i="21"/>
  <c r="CV71" i="1"/>
  <c r="CV103" i="1"/>
  <c r="CV120" i="9"/>
  <c r="CV123" i="9" s="1"/>
  <c r="CV116" i="9" s="1"/>
  <c r="CV84" i="9"/>
  <c r="CU60" i="19"/>
  <c r="CU92" i="19"/>
  <c r="CV112" i="19"/>
  <c r="CV80" i="19"/>
  <c r="CU57" i="3"/>
  <c r="CU89" i="3"/>
  <c r="CV96" i="9"/>
  <c r="CV64" i="9"/>
  <c r="CV96" i="4"/>
  <c r="CV64" i="4"/>
  <c r="CU71" i="15"/>
  <c r="CU103" i="15"/>
  <c r="CU102" i="11"/>
  <c r="CU70" i="11"/>
  <c r="CU69" i="15"/>
  <c r="CU101" i="15"/>
  <c r="CU69" i="14"/>
  <c r="CU101" i="14"/>
  <c r="CV74" i="1"/>
  <c r="CV106" i="1"/>
  <c r="CU79" i="7"/>
  <c r="CU111" i="7"/>
  <c r="CU107" i="18"/>
  <c r="CU75" i="18"/>
  <c r="CT54" i="16"/>
  <c r="CT86" i="16"/>
  <c r="CU99" i="2"/>
  <c r="CU67" i="2"/>
  <c r="CU113" i="20"/>
  <c r="CU81" i="20"/>
  <c r="CU92" i="5"/>
  <c r="CU60" i="5"/>
  <c r="CV77" i="10"/>
  <c r="CV109" i="10"/>
  <c r="CV80" i="12"/>
  <c r="CV112" i="12"/>
  <c r="AP15" i="21"/>
  <c r="AO47" i="21"/>
  <c r="CV88" i="11"/>
  <c r="CV56" i="11"/>
  <c r="CV84" i="7"/>
  <c r="CV120" i="7"/>
  <c r="CV123" i="7" s="1"/>
  <c r="CV116" i="7" s="1"/>
  <c r="CU57" i="12"/>
  <c r="CU89" i="12"/>
  <c r="CU120" i="10"/>
  <c r="CU123" i="10" s="1"/>
  <c r="CU116" i="10" s="1"/>
  <c r="CU84" i="10"/>
  <c r="CV75" i="17"/>
  <c r="CV107" i="17"/>
  <c r="CV98" i="11"/>
  <c r="CV66" i="11"/>
  <c r="CV104" i="2"/>
  <c r="CV72" i="2"/>
  <c r="CV113" i="13"/>
  <c r="CV81" i="13"/>
  <c r="CV81" i="1"/>
  <c r="CV113" i="1"/>
  <c r="CV61" i="14"/>
  <c r="CV93" i="14"/>
  <c r="CV59" i="10"/>
  <c r="CV91" i="10"/>
  <c r="CU84" i="6"/>
  <c r="CU120" i="6"/>
  <c r="CU123" i="6" s="1"/>
  <c r="CU116" i="6" s="1"/>
  <c r="AP47" i="5"/>
  <c r="CU66" i="6"/>
  <c r="CU98" i="6"/>
  <c r="AP15" i="9"/>
  <c r="AO47" i="9"/>
  <c r="CU100" i="11"/>
  <c r="CU68" i="11"/>
  <c r="AP47" i="15"/>
  <c r="CV68" i="18"/>
  <c r="CV100" i="18"/>
  <c r="CV94" i="19"/>
  <c r="CV62" i="19"/>
  <c r="CU89" i="18"/>
  <c r="CU57" i="18"/>
  <c r="CU56" i="12"/>
  <c r="CU88" i="12"/>
  <c r="CV64" i="12"/>
  <c r="CV96" i="12"/>
  <c r="CU102" i="17"/>
  <c r="CU70" i="17"/>
  <c r="CV64" i="8"/>
  <c r="CV96" i="8"/>
  <c r="CV59" i="18"/>
  <c r="CV91" i="18"/>
  <c r="CV114" i="3"/>
  <c r="CV82" i="3"/>
  <c r="CV56" i="1"/>
  <c r="CV88" i="1"/>
  <c r="CV115" i="5"/>
  <c r="CV83" i="5"/>
  <c r="CV117" i="20"/>
  <c r="CV85" i="20"/>
  <c r="CU111" i="13"/>
  <c r="CU79" i="13"/>
  <c r="CU106" i="13"/>
  <c r="CU74" i="13"/>
  <c r="CU63" i="7"/>
  <c r="CU95" i="7"/>
  <c r="CU81" i="16"/>
  <c r="CU113" i="16"/>
  <c r="CV85" i="12"/>
  <c r="CV117" i="12"/>
  <c r="CU103" i="21"/>
  <c r="CU71" i="21"/>
  <c r="CV92" i="6"/>
  <c r="CV60" i="6"/>
  <c r="CV111" i="2"/>
  <c r="CV79" i="2"/>
  <c r="CV77" i="1"/>
  <c r="CV109" i="1"/>
  <c r="CU77" i="16"/>
  <c r="CU109" i="16"/>
  <c r="CU92" i="11"/>
  <c r="CU60" i="11"/>
  <c r="CV62" i="10"/>
  <c r="CV94" i="10"/>
  <c r="CU98" i="10"/>
  <c r="CU66" i="10"/>
  <c r="CV107" i="9"/>
  <c r="CV75" i="9"/>
  <c r="CV69" i="10"/>
  <c r="CV101" i="10"/>
  <c r="CV75" i="1"/>
  <c r="CV107" i="1"/>
  <c r="CU64" i="6"/>
  <c r="CU96" i="6"/>
  <c r="CV88" i="9"/>
  <c r="CV56" i="9"/>
  <c r="CU66" i="12"/>
  <c r="CU98" i="12"/>
  <c r="CU105" i="5"/>
  <c r="CU73" i="5"/>
  <c r="CU77" i="3"/>
  <c r="CU109" i="3"/>
  <c r="CV115" i="13"/>
  <c r="CV83" i="13"/>
  <c r="CV114" i="4"/>
  <c r="CV82" i="4"/>
  <c r="CU89" i="13"/>
  <c r="CU57" i="13"/>
  <c r="CU117" i="2"/>
  <c r="CU85" i="2"/>
  <c r="CU99" i="10"/>
  <c r="CU67" i="10"/>
  <c r="CV56" i="16"/>
  <c r="CV88" i="16"/>
  <c r="CU117" i="13"/>
  <c r="CU85" i="13"/>
  <c r="CV76" i="1"/>
  <c r="CV108" i="1"/>
  <c r="CU91" i="20"/>
  <c r="CU59" i="20"/>
  <c r="CV117" i="4"/>
  <c r="CV85" i="4"/>
  <c r="CV117" i="9"/>
  <c r="CV85" i="9"/>
  <c r="CV93" i="4"/>
  <c r="CV61" i="4"/>
  <c r="CU106" i="18"/>
  <c r="CU74" i="18"/>
  <c r="CU86" i="13"/>
  <c r="CU54" i="13"/>
  <c r="CV99" i="9"/>
  <c r="CV67" i="9"/>
  <c r="CV113" i="21"/>
  <c r="CV81" i="21"/>
  <c r="CU99" i="17"/>
  <c r="CU67" i="17"/>
  <c r="CV99" i="4"/>
  <c r="CV67" i="4"/>
  <c r="CU98" i="17"/>
  <c r="CU66" i="17"/>
  <c r="CU112" i="2"/>
  <c r="CU80" i="2"/>
  <c r="CU101" i="21"/>
  <c r="CU69" i="21"/>
  <c r="CV91" i="19"/>
  <c r="CV59" i="19"/>
  <c r="CU85" i="16"/>
  <c r="CU117" i="16"/>
  <c r="CV67" i="7"/>
  <c r="CV99" i="7"/>
  <c r="CU78" i="15"/>
  <c r="CU110" i="15"/>
  <c r="CV113" i="11"/>
  <c r="CV81" i="11"/>
  <c r="CV73" i="8"/>
  <c r="CV105" i="8"/>
  <c r="CU113" i="2"/>
  <c r="CU81" i="2"/>
  <c r="CV108" i="13"/>
  <c r="CV76" i="13"/>
  <c r="CV105" i="20"/>
  <c r="CV73" i="20"/>
  <c r="CU87" i="10"/>
  <c r="CU55" i="10"/>
  <c r="CV90" i="9"/>
  <c r="CV58" i="9"/>
  <c r="CU97" i="18"/>
  <c r="CU65" i="18"/>
  <c r="CV120" i="19"/>
  <c r="CV123" i="19" s="1"/>
  <c r="CV116" i="19" s="1"/>
  <c r="CV84" i="19"/>
  <c r="CU97" i="8"/>
  <c r="CU65" i="8"/>
  <c r="CV78" i="7"/>
  <c r="CV110" i="7"/>
  <c r="CV57" i="10"/>
  <c r="CV89" i="10"/>
  <c r="CU111" i="17"/>
  <c r="CU79" i="17"/>
  <c r="CV59" i="6"/>
  <c r="CV91" i="6"/>
  <c r="CU63" i="12"/>
  <c r="CU95" i="12"/>
  <c r="CV93" i="21"/>
  <c r="CV61" i="21"/>
  <c r="CU65" i="3"/>
  <c r="CU97" i="3"/>
  <c r="CU54" i="4"/>
  <c r="CU86" i="4"/>
  <c r="CV62" i="20"/>
  <c r="CV94" i="20"/>
  <c r="CV100" i="21"/>
  <c r="CV68" i="21"/>
  <c r="CV92" i="13"/>
  <c r="CV60" i="13"/>
  <c r="CV117" i="21"/>
  <c r="CV85" i="21"/>
  <c r="CV87" i="19"/>
  <c r="CV55" i="19"/>
  <c r="CV56" i="8"/>
  <c r="CV88" i="8"/>
  <c r="CU66" i="7"/>
  <c r="CU98" i="7"/>
  <c r="CV102" i="2"/>
  <c r="CV70" i="2"/>
  <c r="CV108" i="5"/>
  <c r="CV76" i="5"/>
  <c r="CV108" i="2"/>
  <c r="CV76" i="2"/>
  <c r="CU107" i="2"/>
  <c r="CU75" i="2"/>
  <c r="CV69" i="17"/>
  <c r="CV101" i="17"/>
  <c r="CU95" i="11"/>
  <c r="CU63" i="11"/>
  <c r="CV55" i="17"/>
  <c r="CV87" i="17"/>
  <c r="AP47" i="7"/>
  <c r="CU91" i="21"/>
  <c r="CU59" i="21"/>
  <c r="CV61" i="6"/>
  <c r="CV93" i="6"/>
  <c r="CU105" i="11"/>
  <c r="CU73" i="11"/>
  <c r="CU89" i="9"/>
  <c r="CU57" i="9"/>
  <c r="CT86" i="8"/>
  <c r="CT54" i="8"/>
  <c r="CU79" i="14"/>
  <c r="CU111" i="14"/>
  <c r="CU78" i="19"/>
  <c r="CU110" i="19"/>
  <c r="CU109" i="20"/>
  <c r="CU77" i="20"/>
  <c r="CV63" i="14"/>
  <c r="CV95" i="14"/>
  <c r="CV74" i="17"/>
  <c r="CV106" i="17"/>
  <c r="CV61" i="8"/>
  <c r="CV93" i="8"/>
  <c r="CV90" i="6"/>
  <c r="CV58" i="6"/>
  <c r="CU62" i="3"/>
  <c r="CU94" i="3"/>
  <c r="CV114" i="5"/>
  <c r="CV82" i="5"/>
  <c r="CV93" i="11"/>
  <c r="CV61" i="11"/>
  <c r="CV98" i="8"/>
  <c r="CV66" i="8"/>
  <c r="CU103" i="5"/>
  <c r="CU71" i="5"/>
  <c r="CV81" i="7"/>
  <c r="CV113" i="7"/>
  <c r="CU99" i="13"/>
  <c r="CU67" i="13"/>
  <c r="CV84" i="17"/>
  <c r="CV120" i="17"/>
  <c r="CV123" i="17" s="1"/>
  <c r="CV116" i="17" s="1"/>
  <c r="CV112" i="8"/>
  <c r="CV80" i="8"/>
  <c r="CU107" i="11"/>
  <c r="CU75" i="11"/>
  <c r="CV67" i="12"/>
  <c r="CV99" i="12"/>
  <c r="CU72" i="3"/>
  <c r="CU104" i="3"/>
  <c r="CV56" i="20"/>
  <c r="CV88" i="20"/>
  <c r="CU105" i="13"/>
  <c r="CU73" i="13"/>
  <c r="CV82" i="1"/>
  <c r="CV114" i="1"/>
  <c r="CV104" i="19"/>
  <c r="CV72" i="19"/>
  <c r="CU106" i="21"/>
  <c r="CU74" i="21"/>
  <c r="CV93" i="3"/>
  <c r="CV61" i="3"/>
  <c r="CU81" i="4"/>
  <c r="CU113" i="4"/>
  <c r="CV98" i="4"/>
  <c r="CV66" i="4"/>
  <c r="CU115" i="8"/>
  <c r="CU83" i="8"/>
  <c r="CV91" i="9"/>
  <c r="CV59" i="9"/>
  <c r="CU74" i="14"/>
  <c r="CU106" i="14"/>
  <c r="CV77" i="18"/>
  <c r="CV109" i="18"/>
  <c r="CV64" i="7"/>
  <c r="CV96" i="7"/>
  <c r="CU58" i="4"/>
  <c r="CU90" i="4"/>
  <c r="CU90" i="18"/>
  <c r="CU58" i="18"/>
  <c r="CU114" i="8"/>
  <c r="CU82" i="8"/>
  <c r="CU73" i="15"/>
  <c r="CU105" i="15"/>
  <c r="CV82" i="14"/>
  <c r="CV114" i="14"/>
  <c r="CU71" i="16"/>
  <c r="CU103" i="16"/>
  <c r="CU104" i="8"/>
  <c r="CU72" i="8"/>
  <c r="CV106" i="19"/>
  <c r="CV74" i="19"/>
  <c r="CU104" i="13"/>
  <c r="CU72" i="13"/>
  <c r="CV95" i="13"/>
  <c r="CV63" i="13"/>
  <c r="CU86" i="17"/>
  <c r="CU54" i="17"/>
  <c r="CV96" i="11"/>
  <c r="CV64" i="11"/>
  <c r="CU111" i="18"/>
  <c r="CU79" i="18"/>
  <c r="CV109" i="21"/>
  <c r="CV77" i="21"/>
  <c r="CV120" i="8"/>
  <c r="CV123" i="8" s="1"/>
  <c r="CV116" i="8" s="1"/>
  <c r="CV84" i="8"/>
  <c r="CV68" i="6"/>
  <c r="CV100" i="6"/>
  <c r="CV75" i="16"/>
  <c r="CV107" i="16"/>
  <c r="CV99" i="6"/>
  <c r="CV67" i="6"/>
  <c r="CV67" i="16"/>
  <c r="CV99" i="16"/>
  <c r="CV62" i="16"/>
  <c r="CV94" i="16"/>
  <c r="CU64" i="3"/>
  <c r="CU96" i="3"/>
  <c r="CV69" i="16"/>
  <c r="CV101" i="16"/>
  <c r="CU92" i="20"/>
  <c r="CU60" i="20"/>
  <c r="CU87" i="5"/>
  <c r="CU55" i="5"/>
  <c r="CV85" i="6"/>
  <c r="CV117" i="6"/>
  <c r="CU97" i="9"/>
  <c r="CU65" i="9"/>
  <c r="CU99" i="20"/>
  <c r="CU67" i="20"/>
  <c r="CV83" i="17"/>
  <c r="CV115" i="17"/>
  <c r="CV62" i="7"/>
  <c r="CV94" i="7"/>
  <c r="CV61" i="20"/>
  <c r="CV93" i="20"/>
  <c r="AP15" i="16"/>
  <c r="AO47" i="16"/>
  <c r="CV93" i="5"/>
  <c r="CV61" i="5"/>
  <c r="CV75" i="10"/>
  <c r="CV107" i="10"/>
  <c r="CV111" i="9"/>
  <c r="CV79" i="9"/>
  <c r="CV75" i="20"/>
  <c r="CV107" i="20"/>
  <c r="CU89" i="8"/>
  <c r="CU57" i="8"/>
  <c r="CV97" i="13"/>
  <c r="CV65" i="13"/>
  <c r="CV90" i="19"/>
  <c r="CV58" i="19"/>
  <c r="CV78" i="18"/>
  <c r="CV110" i="18"/>
  <c r="CV101" i="3"/>
  <c r="CV69" i="3"/>
  <c r="CV81" i="17"/>
  <c r="CV113" i="17"/>
  <c r="CV80" i="17"/>
  <c r="CV112" i="17"/>
  <c r="CV68" i="17"/>
  <c r="CV100" i="17"/>
  <c r="CV104" i="21"/>
  <c r="CV72" i="21"/>
  <c r="CV95" i="2"/>
  <c r="CV63" i="2"/>
  <c r="CV98" i="5"/>
  <c r="CV66" i="5"/>
  <c r="CV79" i="6"/>
  <c r="CV111" i="6"/>
  <c r="CU82" i="6"/>
  <c r="CU114" i="6"/>
  <c r="CV71" i="10"/>
  <c r="CV103" i="10"/>
  <c r="CU60" i="3"/>
  <c r="CU92" i="3"/>
  <c r="CV111" i="19"/>
  <c r="CV79" i="19"/>
  <c r="CV90" i="15"/>
  <c r="CV58" i="15"/>
  <c r="CV60" i="18"/>
  <c r="CV92" i="18"/>
  <c r="CU79" i="15"/>
  <c r="CU111" i="15"/>
  <c r="CU61" i="15"/>
  <c r="CU93" i="15"/>
  <c r="CV113" i="3"/>
  <c r="CV81" i="3"/>
  <c r="CV98" i="3"/>
  <c r="CV66" i="3"/>
  <c r="CV105" i="21"/>
  <c r="CV73" i="21"/>
  <c r="CV55" i="18"/>
  <c r="CV87" i="18"/>
  <c r="CU101" i="13"/>
  <c r="CU69" i="13"/>
  <c r="CU80" i="14"/>
  <c r="CU112" i="14"/>
  <c r="CU72" i="4"/>
  <c r="CU104" i="4"/>
  <c r="CU102" i="18"/>
  <c r="CU70" i="18"/>
  <c r="CV66" i="1"/>
  <c r="CV98" i="1"/>
  <c r="CU57" i="15"/>
  <c r="CU89" i="15"/>
  <c r="CV58" i="10"/>
  <c r="CV90" i="10"/>
  <c r="CV78" i="12"/>
  <c r="CV110" i="12"/>
  <c r="CU57" i="7"/>
  <c r="CU89" i="7"/>
  <c r="CV83" i="20"/>
  <c r="CV115" i="20"/>
  <c r="CU109" i="9"/>
  <c r="CU77" i="9"/>
  <c r="CV73" i="18"/>
  <c r="CV105" i="18"/>
  <c r="CU96" i="17"/>
  <c r="CU64" i="17"/>
  <c r="CU105" i="2"/>
  <c r="CU73" i="2"/>
  <c r="CV81" i="18"/>
  <c r="CV113" i="18"/>
  <c r="CV88" i="13"/>
  <c r="CV56" i="13"/>
  <c r="CV114" i="20"/>
  <c r="CV82" i="20"/>
  <c r="CV67" i="15"/>
  <c r="CV99" i="15"/>
  <c r="CV70" i="15"/>
  <c r="CV102" i="15"/>
  <c r="CU63" i="15"/>
  <c r="CU95" i="15"/>
  <c r="CV70" i="1"/>
  <c r="CV102" i="1"/>
  <c r="CV113" i="9"/>
  <c r="CV81" i="9"/>
  <c r="CV94" i="9"/>
  <c r="CV62" i="9"/>
  <c r="CV60" i="12"/>
  <c r="CV92" i="12"/>
  <c r="CV72" i="12"/>
  <c r="CV104" i="12"/>
  <c r="CV56" i="17"/>
  <c r="CV88" i="17"/>
  <c r="CV57" i="1"/>
  <c r="CV89" i="1"/>
  <c r="CV108" i="3"/>
  <c r="CV76" i="3"/>
  <c r="CV96" i="1"/>
  <c r="CV64" i="1"/>
  <c r="CV102" i="13"/>
  <c r="CV70" i="13"/>
  <c r="CU55" i="7"/>
  <c r="CU87" i="7"/>
  <c r="CU115" i="11"/>
  <c r="CU83" i="11"/>
  <c r="CV87" i="9"/>
  <c r="CV55" i="9"/>
  <c r="CU81" i="19"/>
  <c r="CU113" i="19"/>
  <c r="CU63" i="6"/>
  <c r="CU95" i="6"/>
  <c r="CU62" i="8"/>
  <c r="CU94" i="8"/>
  <c r="CV62" i="1"/>
  <c r="CV94" i="1"/>
  <c r="AP47" i="13"/>
  <c r="CV88" i="5"/>
  <c r="CV56" i="5"/>
  <c r="CU58" i="14"/>
  <c r="CU90" i="14"/>
  <c r="CV104" i="1"/>
  <c r="CV72" i="1"/>
  <c r="CV92" i="15"/>
  <c r="CV60" i="15"/>
  <c r="CV81" i="15"/>
  <c r="CV113" i="15"/>
  <c r="CU81" i="14"/>
  <c r="CU113" i="14"/>
  <c r="CV78" i="14"/>
  <c r="CV110" i="14"/>
  <c r="CU84" i="3"/>
  <c r="CU120" i="3"/>
  <c r="CU123" i="3" s="1"/>
  <c r="CU116" i="3" s="1"/>
  <c r="CU65" i="15"/>
  <c r="CU97" i="15"/>
  <c r="CU73" i="4"/>
  <c r="CU105" i="4"/>
  <c r="CV92" i="21"/>
  <c r="CV60" i="21"/>
  <c r="CU70" i="14"/>
  <c r="CU102" i="14"/>
  <c r="CU58" i="12"/>
  <c r="CU90" i="12"/>
  <c r="CV73" i="7"/>
  <c r="CV105" i="7"/>
  <c r="CV101" i="11"/>
  <c r="CV69" i="11"/>
  <c r="CV99" i="19"/>
  <c r="CV67" i="19"/>
  <c r="CV72" i="16"/>
  <c r="CV104" i="16"/>
  <c r="CU120" i="20"/>
  <c r="CU123" i="20" s="1"/>
  <c r="CU116" i="20" s="1"/>
  <c r="CU84" i="20"/>
  <c r="CV75" i="14"/>
  <c r="CV107" i="14"/>
  <c r="CV83" i="14"/>
  <c r="CV115" i="14"/>
  <c r="CU100" i="10"/>
  <c r="CU68" i="10"/>
  <c r="CV56" i="10"/>
  <c r="CV88" i="10"/>
  <c r="CU111" i="11"/>
  <c r="CU79" i="11"/>
  <c r="CU87" i="11"/>
  <c r="CU55" i="11"/>
  <c r="CV92" i="4"/>
  <c r="CV60" i="4"/>
  <c r="CU85" i="8"/>
  <c r="CU117" i="8"/>
  <c r="AP47" i="4"/>
  <c r="CV109" i="5"/>
  <c r="CV77" i="5"/>
  <c r="CU82" i="12"/>
  <c r="CU114" i="12"/>
  <c r="CU97" i="10"/>
  <c r="CU65" i="10"/>
  <c r="CU62" i="14"/>
  <c r="CU94" i="14"/>
  <c r="CV103" i="19"/>
  <c r="CV71" i="19"/>
  <c r="CU93" i="2"/>
  <c r="CU61" i="2"/>
  <c r="CU77" i="14"/>
  <c r="CU109" i="14"/>
  <c r="CV65" i="1"/>
  <c r="CV97" i="1"/>
  <c r="CV74" i="12"/>
  <c r="CV106" i="12"/>
  <c r="CV57" i="14"/>
  <c r="CV89" i="14"/>
  <c r="CU54" i="14"/>
  <c r="CU86" i="14"/>
  <c r="CU120" i="21"/>
  <c r="CU123" i="21" s="1"/>
  <c r="CU116" i="21" s="1"/>
  <c r="CU84" i="21"/>
  <c r="CU84" i="4"/>
  <c r="CU120" i="4"/>
  <c r="CU123" i="4" s="1"/>
  <c r="CU116" i="4" s="1"/>
  <c r="CU101" i="2"/>
  <c r="CU69" i="2"/>
  <c r="CV95" i="16"/>
  <c r="CV63" i="16"/>
  <c r="CV112" i="9"/>
  <c r="CV80" i="9"/>
  <c r="CV59" i="7"/>
  <c r="CV91" i="7"/>
  <c r="CV74" i="7"/>
  <c r="CV106" i="7"/>
  <c r="CV109" i="13"/>
  <c r="CV77" i="13"/>
  <c r="CV56" i="18"/>
  <c r="CV88" i="18"/>
  <c r="CV106" i="3"/>
  <c r="CV74" i="3"/>
  <c r="CV91" i="11"/>
  <c r="CV59" i="11"/>
  <c r="CU57" i="4"/>
  <c r="CU89" i="4"/>
  <c r="CU54" i="6"/>
  <c r="CU86" i="6"/>
  <c r="CV74" i="15"/>
  <c r="CV106" i="15"/>
  <c r="CV101" i="9"/>
  <c r="CV69" i="9"/>
  <c r="AP15" i="8"/>
  <c r="AO47" i="8"/>
  <c r="CU110" i="10"/>
  <c r="CU78" i="10"/>
  <c r="CU64" i="14"/>
  <c r="CU96" i="14"/>
  <c r="CV102" i="20"/>
  <c r="CV70" i="20"/>
  <c r="CV56" i="15"/>
  <c r="CV88" i="15"/>
  <c r="CV71" i="12"/>
  <c r="CV103" i="12"/>
  <c r="CU114" i="21"/>
  <c r="CU82" i="21"/>
  <c r="CU77" i="6"/>
  <c r="CU109" i="6"/>
  <c r="CV85" i="10"/>
  <c r="CV117" i="10"/>
  <c r="CV72" i="18"/>
  <c r="CV104" i="18"/>
  <c r="CV61" i="10"/>
  <c r="CV93" i="10"/>
  <c r="CV70" i="7"/>
  <c r="CV102" i="7"/>
  <c r="CV77" i="12"/>
  <c r="CV109" i="12"/>
  <c r="CV80" i="7"/>
  <c r="CV112" i="7"/>
  <c r="CV99" i="14"/>
  <c r="CV67" i="14"/>
  <c r="CV112" i="11"/>
  <c r="CV80" i="11"/>
  <c r="CU111" i="5"/>
  <c r="CU79" i="5"/>
  <c r="CV103" i="13"/>
  <c r="CV71" i="13"/>
  <c r="CU108" i="21"/>
  <c r="CU76" i="21"/>
  <c r="CV106" i="9"/>
  <c r="CV74" i="9"/>
  <c r="CU89" i="5"/>
  <c r="CU57" i="5"/>
  <c r="AP47" i="10"/>
  <c r="CV74" i="10"/>
  <c r="CV106" i="10"/>
  <c r="CV59" i="15"/>
  <c r="CV91" i="15"/>
  <c r="CU73" i="14"/>
  <c r="CU105" i="14"/>
  <c r="CV70" i="10"/>
  <c r="CV102" i="10"/>
  <c r="CU109" i="2"/>
  <c r="CU77" i="2"/>
  <c r="CU103" i="11"/>
  <c r="CU71" i="11"/>
  <c r="CU75" i="3"/>
  <c r="CU107" i="3"/>
  <c r="CU59" i="16"/>
  <c r="CU91" i="16"/>
  <c r="CV107" i="8"/>
  <c r="CV75" i="8"/>
  <c r="CV79" i="1"/>
  <c r="CV111" i="1"/>
  <c r="CV120" i="2"/>
  <c r="CV123" i="2" s="1"/>
  <c r="CV116" i="2" s="1"/>
  <c r="CV84" i="2"/>
  <c r="CV102" i="9"/>
  <c r="CV70" i="9"/>
  <c r="CV90" i="20"/>
  <c r="CV58" i="20"/>
  <c r="CU93" i="18"/>
  <c r="CU61" i="18"/>
  <c r="CV55" i="16"/>
  <c r="CV87" i="16"/>
  <c r="CV107" i="19"/>
  <c r="CV75" i="19"/>
  <c r="CU86" i="2"/>
  <c r="CU54" i="2"/>
  <c r="CV65" i="6"/>
  <c r="CV97" i="6"/>
  <c r="CV77" i="7"/>
  <c r="CV109" i="7"/>
  <c r="CV108" i="9"/>
  <c r="CV76" i="9"/>
  <c r="CV101" i="5"/>
  <c r="CV69" i="5"/>
  <c r="CU104" i="10"/>
  <c r="CU72" i="10"/>
  <c r="CV104" i="5"/>
  <c r="CV72" i="5"/>
  <c r="CV101" i="4"/>
  <c r="CV69" i="4"/>
  <c r="CV104" i="9"/>
  <c r="CV72" i="9"/>
  <c r="CV100" i="8"/>
  <c r="CV68" i="8"/>
  <c r="CU68" i="4"/>
  <c r="CU100" i="4"/>
  <c r="CV71" i="8"/>
  <c r="CV103" i="8"/>
  <c r="AP47" i="17"/>
  <c r="CV60" i="16"/>
  <c r="CV92" i="16"/>
  <c r="CV100" i="2"/>
  <c r="CV68" i="2"/>
  <c r="CV107" i="4"/>
  <c r="CV75" i="4"/>
  <c r="CV83" i="18"/>
  <c r="CV115" i="18"/>
  <c r="CV94" i="13"/>
  <c r="CV62" i="13"/>
  <c r="CV65" i="7"/>
  <c r="CV97" i="7"/>
  <c r="CU55" i="14"/>
  <c r="CU87" i="14"/>
  <c r="CV85" i="1"/>
  <c r="CV117" i="1"/>
  <c r="CU114" i="13"/>
  <c r="CU82" i="13"/>
  <c r="CV91" i="2"/>
  <c r="CV59" i="2"/>
  <c r="CU90" i="21"/>
  <c r="CU58" i="21"/>
  <c r="CV98" i="19"/>
  <c r="CV66" i="19"/>
  <c r="CU110" i="9"/>
  <c r="CU78" i="9"/>
  <c r="CU94" i="18"/>
  <c r="CU62" i="18"/>
  <c r="CV110" i="6"/>
  <c r="CV78" i="6"/>
  <c r="CU108" i="10"/>
  <c r="CU76" i="10"/>
  <c r="CU90" i="17"/>
  <c r="CU58" i="17"/>
  <c r="CU76" i="6"/>
  <c r="CU108" i="6"/>
  <c r="CV71" i="7"/>
  <c r="CV103" i="7"/>
  <c r="CV68" i="15"/>
  <c r="CV100" i="15"/>
  <c r="CU85" i="3"/>
  <c r="CU117" i="3"/>
  <c r="CU68" i="14"/>
  <c r="CU100" i="14"/>
  <c r="CV78" i="17"/>
  <c r="CV110" i="17"/>
  <c r="CV96" i="5"/>
  <c r="CV64" i="5"/>
  <c r="CV75" i="7"/>
  <c r="CV107" i="7"/>
  <c r="CV64" i="18"/>
  <c r="CV96" i="18"/>
  <c r="CV112" i="21"/>
  <c r="CV80" i="21"/>
  <c r="CV60" i="8"/>
  <c r="CV92" i="8"/>
  <c r="CV107" i="13"/>
  <c r="CV75" i="13"/>
  <c r="CV98" i="2"/>
  <c r="CV66" i="2"/>
  <c r="CU90" i="5"/>
  <c r="CU58" i="5"/>
  <c r="CV100" i="1"/>
  <c r="CV68" i="1"/>
  <c r="CV61" i="7"/>
  <c r="CV93" i="7"/>
  <c r="CV110" i="13"/>
  <c r="CV78" i="13"/>
  <c r="CV84" i="15"/>
  <c r="CV120" i="15"/>
  <c r="CV123" i="15" s="1"/>
  <c r="CV116" i="15" s="1"/>
  <c r="CV70" i="16"/>
  <c r="CV102" i="16"/>
  <c r="CU97" i="2"/>
  <c r="CU65" i="2"/>
  <c r="CV97" i="14"/>
  <c r="CV65" i="14"/>
  <c r="CV81" i="6"/>
  <c r="CV113" i="6"/>
  <c r="CU111" i="10"/>
  <c r="CU79" i="10"/>
  <c r="CV76" i="18"/>
  <c r="CV108" i="18"/>
  <c r="CU80" i="3"/>
  <c r="CU112" i="3"/>
  <c r="CV79" i="8"/>
  <c r="CV111" i="8"/>
  <c r="CV59" i="1"/>
  <c r="CV91" i="1"/>
  <c r="CV117" i="19"/>
  <c r="CV85" i="19"/>
  <c r="CV72" i="7"/>
  <c r="CV104" i="7"/>
  <c r="CV107" i="5"/>
  <c r="CV75" i="5"/>
  <c r="CV82" i="7"/>
  <c r="CV114" i="7"/>
  <c r="CU57" i="19"/>
  <c r="CU89" i="19"/>
  <c r="CU69" i="19"/>
  <c r="CU101" i="19"/>
  <c r="CU105" i="10"/>
  <c r="CU73" i="10"/>
  <c r="CV66" i="16"/>
  <c r="CV98" i="16"/>
  <c r="CV96" i="21"/>
  <c r="CV64" i="21"/>
  <c r="CV60" i="10"/>
  <c r="CV92" i="10"/>
  <c r="CU94" i="2"/>
  <c r="CU62" i="2"/>
  <c r="CT86" i="12"/>
  <c r="CT54" i="12"/>
  <c r="CV108" i="8"/>
  <c r="CV76" i="8"/>
  <c r="CV102" i="4"/>
  <c r="CV70" i="4"/>
  <c r="CV96" i="15"/>
  <c r="CV64" i="15"/>
  <c r="CV114" i="11"/>
  <c r="CV82" i="11"/>
  <c r="CV66" i="14"/>
  <c r="CV98" i="14"/>
  <c r="CU85" i="15"/>
  <c r="CU117" i="15"/>
  <c r="CV96" i="2"/>
  <c r="CV64" i="2"/>
  <c r="CV59" i="8"/>
  <c r="CV91" i="8"/>
  <c r="CU64" i="19"/>
  <c r="CU96" i="19"/>
  <c r="CV62" i="12"/>
  <c r="CV94" i="12"/>
  <c r="CV88" i="21"/>
  <c r="CV56" i="21"/>
  <c r="CU95" i="21"/>
  <c r="CU63" i="21"/>
  <c r="CU69" i="7"/>
  <c r="CU101" i="7"/>
  <c r="CV97" i="11"/>
  <c r="CV65" i="11"/>
  <c r="CV82" i="16"/>
  <c r="CV114" i="16"/>
  <c r="CU94" i="11"/>
  <c r="CU62" i="11"/>
  <c r="CU113" i="10"/>
  <c r="CU81" i="10"/>
  <c r="CU113" i="5"/>
  <c r="CU81" i="5"/>
  <c r="CV100" i="9"/>
  <c r="CV68" i="9"/>
  <c r="CV61" i="16"/>
  <c r="CV93" i="16"/>
  <c r="CV98" i="9"/>
  <c r="CV66" i="9"/>
  <c r="CV54" i="20"/>
  <c r="CV86" i="20"/>
  <c r="CV103" i="2"/>
  <c r="CV71" i="2"/>
  <c r="CV90" i="8"/>
  <c r="CV58" i="8"/>
  <c r="CV89" i="11"/>
  <c r="CV57" i="11"/>
  <c r="CU84" i="14"/>
  <c r="CU120" i="14"/>
  <c r="CU123" i="14" s="1"/>
  <c r="CU116" i="14" s="1"/>
  <c r="CU68" i="19"/>
  <c r="CU100" i="19"/>
  <c r="CV55" i="8"/>
  <c r="CV87" i="8"/>
  <c r="CU59" i="4"/>
  <c r="CU91" i="4"/>
  <c r="CV82" i="17"/>
  <c r="CV114" i="17"/>
  <c r="CV62" i="15"/>
  <c r="CV94" i="15"/>
  <c r="CU103" i="9"/>
  <c r="CU71" i="9"/>
  <c r="CV110" i="3"/>
  <c r="CV78" i="3"/>
  <c r="CV90" i="11"/>
  <c r="CV58" i="11"/>
  <c r="CV87" i="3"/>
  <c r="CV55" i="3"/>
  <c r="CU73" i="19"/>
  <c r="CU105" i="19"/>
  <c r="CU120" i="11"/>
  <c r="CU123" i="11" s="1"/>
  <c r="CU116" i="11" s="1"/>
  <c r="CU84" i="11"/>
  <c r="CV57" i="16"/>
  <c r="CV89" i="16"/>
  <c r="CU90" i="2"/>
  <c r="CU58" i="2"/>
  <c r="CU95" i="20"/>
  <c r="CU63" i="20"/>
  <c r="CU61" i="12"/>
  <c r="CU93" i="12"/>
  <c r="CU59" i="3"/>
  <c r="CU91" i="3"/>
  <c r="CU79" i="12"/>
  <c r="CU111" i="12"/>
  <c r="CV71" i="17"/>
  <c r="CV103" i="17"/>
  <c r="CV106" i="2"/>
  <c r="CV74" i="2"/>
  <c r="CU93" i="13"/>
  <c r="CU61" i="13"/>
  <c r="CV80" i="6"/>
  <c r="CV112" i="6"/>
  <c r="CV120" i="13"/>
  <c r="CV123" i="13" s="1"/>
  <c r="CV116" i="13" s="1"/>
  <c r="CV84" i="13"/>
  <c r="CU88" i="2"/>
  <c r="CU56" i="2"/>
  <c r="CV87" i="13"/>
  <c r="CV55" i="13"/>
  <c r="CV68" i="7"/>
  <c r="CV100" i="7"/>
  <c r="CU94" i="17"/>
  <c r="CU62" i="17"/>
  <c r="CU76" i="4"/>
  <c r="CU108" i="4"/>
  <c r="CT54" i="18"/>
  <c r="CT86" i="18"/>
  <c r="CV95" i="19"/>
  <c r="CV63" i="19"/>
  <c r="CV94" i="4"/>
  <c r="CV62" i="4"/>
  <c r="CV63" i="8"/>
  <c r="CV95" i="8"/>
  <c r="CU107" i="21"/>
  <c r="CU75" i="21"/>
  <c r="CV101" i="1"/>
  <c r="CV69" i="1"/>
  <c r="CV87" i="6"/>
  <c r="CV55" i="6"/>
  <c r="CU86" i="10"/>
  <c r="CU54" i="10"/>
  <c r="CV76" i="15"/>
  <c r="CV108" i="15"/>
  <c r="CU110" i="5"/>
  <c r="CU78" i="5"/>
  <c r="CU77" i="19"/>
  <c r="CU109" i="19"/>
  <c r="CV87" i="2"/>
  <c r="CV55" i="2"/>
  <c r="CU106" i="11"/>
  <c r="CU74" i="11"/>
  <c r="CV78" i="1"/>
  <c r="CV110" i="1"/>
  <c r="CV104" i="11"/>
  <c r="CV72" i="11"/>
  <c r="CV65" i="20"/>
  <c r="CV97" i="20"/>
  <c r="CV72" i="15"/>
  <c r="CV104" i="15"/>
  <c r="CV83" i="10"/>
  <c r="CV115" i="10"/>
  <c r="AP47" i="14"/>
  <c r="CV88" i="4"/>
  <c r="CV56" i="4"/>
  <c r="CV78" i="16"/>
  <c r="CV110" i="16"/>
  <c r="CV112" i="1"/>
  <c r="CV80" i="1"/>
  <c r="CV115" i="15"/>
  <c r="CV83" i="15"/>
  <c r="CU112" i="10"/>
  <c r="CU80" i="10"/>
  <c r="CV91" i="13"/>
  <c r="CV59" i="13"/>
  <c r="CV83" i="1"/>
  <c r="CV115" i="1"/>
  <c r="CU89" i="21"/>
  <c r="CU57" i="21"/>
  <c r="CV115" i="19"/>
  <c r="CV83" i="19"/>
  <c r="CV93" i="19"/>
  <c r="CV61" i="19"/>
  <c r="CV110" i="2"/>
  <c r="CV78" i="2"/>
  <c r="CV99" i="5"/>
  <c r="CV67" i="5"/>
  <c r="CV95" i="1"/>
  <c r="CV63" i="1"/>
  <c r="AP47" i="6"/>
  <c r="CV93" i="9"/>
  <c r="CV61" i="9"/>
  <c r="CV114" i="19"/>
  <c r="CV82" i="19"/>
  <c r="CV75" i="6"/>
  <c r="CV107" i="6"/>
  <c r="CV111" i="3"/>
  <c r="CV79" i="3"/>
  <c r="CU117" i="18"/>
  <c r="CU85" i="18"/>
  <c r="CU69" i="12"/>
  <c r="CU101" i="12"/>
  <c r="CU86" i="1"/>
  <c r="CU54" i="1"/>
  <c r="CU108" i="11"/>
  <c r="CU76" i="11"/>
  <c r="CV110" i="8"/>
  <c r="CV78" i="8"/>
  <c r="CV109" i="4"/>
  <c r="CV77" i="4"/>
  <c r="CU100" i="13"/>
  <c r="CU68" i="13"/>
  <c r="CV54" i="3"/>
  <c r="CV86" i="3"/>
  <c r="AP47" i="20"/>
  <c r="CV58" i="1"/>
  <c r="CV90" i="1"/>
  <c r="CV71" i="14"/>
  <c r="CV103" i="14"/>
  <c r="CU100" i="5"/>
  <c r="CU68" i="5"/>
  <c r="CU65" i="4"/>
  <c r="CU97" i="4"/>
  <c r="CU64" i="16"/>
  <c r="CU96" i="16"/>
  <c r="CV117" i="5"/>
  <c r="CV85" i="5"/>
  <c r="CV58" i="16"/>
  <c r="CV90" i="16"/>
  <c r="CV108" i="19"/>
  <c r="CV76" i="19"/>
  <c r="CV80" i="18"/>
  <c r="CV112" i="18"/>
  <c r="CV104" i="14"/>
  <c r="CV72" i="14"/>
  <c r="CV73" i="17"/>
  <c r="CV105" i="17"/>
  <c r="CV57" i="17"/>
  <c r="CV89" i="17"/>
  <c r="CU71" i="4"/>
  <c r="CU103" i="4"/>
  <c r="CV109" i="11"/>
  <c r="CV77" i="11"/>
  <c r="CV63" i="10"/>
  <c r="CV95" i="10"/>
  <c r="CV61" i="1"/>
  <c r="CV93" i="1"/>
  <c r="CV71" i="18"/>
  <c r="CV103" i="18"/>
  <c r="CU54" i="19"/>
  <c r="CU86" i="19"/>
  <c r="CU103" i="20"/>
  <c r="CU71" i="20"/>
  <c r="CV85" i="7"/>
  <c r="CV117" i="7"/>
  <c r="CV104" i="20"/>
  <c r="CV72" i="20"/>
  <c r="CV92" i="1"/>
  <c r="CV60" i="1"/>
  <c r="CV97" i="21"/>
  <c r="CV65" i="21"/>
  <c r="AP47" i="2"/>
  <c r="CU102" i="8"/>
  <c r="CU70" i="8"/>
  <c r="CV76" i="12"/>
  <c r="CV108" i="12"/>
  <c r="CV86" i="11"/>
  <c r="CV54" i="11"/>
  <c r="CV65" i="17"/>
  <c r="CV97" i="17"/>
  <c r="CV95" i="9"/>
  <c r="CV63" i="9"/>
  <c r="CV75" i="12"/>
  <c r="CV107" i="12"/>
  <c r="CV59" i="17"/>
  <c r="CV91" i="17"/>
  <c r="CV73" i="6"/>
  <c r="CV105" i="6"/>
  <c r="CV114" i="2"/>
  <c r="CV82" i="2"/>
  <c r="CU83" i="16"/>
  <c r="CU115" i="16"/>
  <c r="CV76" i="14"/>
  <c r="CV108" i="14"/>
  <c r="CU71" i="6"/>
  <c r="CU103" i="6"/>
  <c r="CV110" i="11"/>
  <c r="CV78" i="11"/>
  <c r="CV115" i="6"/>
  <c r="CV83" i="6"/>
  <c r="CV106" i="4"/>
  <c r="CV74" i="4"/>
  <c r="CV95" i="5"/>
  <c r="CV63" i="5"/>
  <c r="CV99" i="11"/>
  <c r="CV67" i="11"/>
  <c r="CV102" i="3"/>
  <c r="CV70" i="3"/>
  <c r="CU96" i="20"/>
  <c r="CU64" i="20"/>
  <c r="CV69" i="18"/>
  <c r="CV101" i="18"/>
  <c r="CV55" i="15"/>
  <c r="CV87" i="15"/>
  <c r="CU120" i="5"/>
  <c r="CU123" i="5" s="1"/>
  <c r="CU116" i="5" s="1"/>
  <c r="CU84" i="5"/>
  <c r="CV91" i="5"/>
  <c r="CV59" i="5"/>
  <c r="CV84" i="16"/>
  <c r="CV120" i="16"/>
  <c r="CV123" i="16" s="1"/>
  <c r="CV116" i="16" s="1"/>
  <c r="CV111" i="4"/>
  <c r="CV79" i="4"/>
  <c r="CV95" i="3"/>
  <c r="CV63" i="3"/>
  <c r="CV61" i="17"/>
  <c r="CV93" i="17"/>
  <c r="CV88" i="19"/>
  <c r="CV56" i="19"/>
  <c r="CV65" i="12"/>
  <c r="CV97" i="12"/>
  <c r="CV102" i="19"/>
  <c r="CV70" i="19"/>
  <c r="CT86" i="21"/>
  <c r="CT54" i="21"/>
  <c r="CV83" i="12"/>
  <c r="CV115" i="12"/>
  <c r="CU104" i="17"/>
  <c r="CU72" i="17"/>
  <c r="CV72" i="6"/>
  <c r="CV104" i="6"/>
  <c r="CU58" i="7"/>
  <c r="CU90" i="7"/>
  <c r="CV63" i="17"/>
  <c r="CV95" i="17"/>
  <c r="CU74" i="8"/>
  <c r="CU106" i="8"/>
  <c r="CV79" i="16"/>
  <c r="CV111" i="16"/>
  <c r="CU112" i="20"/>
  <c r="CU80" i="20"/>
  <c r="CV111" i="21"/>
  <c r="CV79" i="21"/>
  <c r="CU78" i="4"/>
  <c r="CU110" i="4"/>
  <c r="CV102" i="5"/>
  <c r="CV70" i="5"/>
  <c r="CU86" i="5"/>
  <c r="CU54" i="5"/>
  <c r="CU56" i="3"/>
  <c r="CU88" i="3"/>
  <c r="CT54" i="9"/>
  <c r="CT86" i="9"/>
  <c r="CU55" i="12"/>
  <c r="CU87" i="12"/>
  <c r="CU54" i="15"/>
  <c r="CU86" i="15"/>
  <c r="CU115" i="21"/>
  <c r="CU83" i="21"/>
  <c r="CV106" i="6"/>
  <c r="CV74" i="6"/>
  <c r="CV59" i="12"/>
  <c r="CV91" i="12"/>
  <c r="CU60" i="14"/>
  <c r="CU92" i="14"/>
  <c r="CU63" i="4"/>
  <c r="CU95" i="4"/>
  <c r="CV69" i="20"/>
  <c r="CV101" i="20"/>
  <c r="CV106" i="5"/>
  <c r="CV74" i="5"/>
  <c r="CV77" i="17"/>
  <c r="CV109" i="17"/>
  <c r="CV84" i="1"/>
  <c r="CV120" i="1"/>
  <c r="CV123" i="1" s="1"/>
  <c r="CV116" i="1" s="1"/>
  <c r="CV66" i="18"/>
  <c r="CV98" i="18"/>
  <c r="CV67" i="18"/>
  <c r="CV99" i="18"/>
  <c r="CU112" i="13"/>
  <c r="CU80" i="13"/>
  <c r="AP15" i="12"/>
  <c r="AO47" i="12"/>
  <c r="AP47" i="3"/>
  <c r="CV84" i="12"/>
  <c r="CV120" i="12"/>
  <c r="CV123" i="12" s="1"/>
  <c r="CV116" i="12" s="1"/>
  <c r="CV94" i="6"/>
  <c r="CV62" i="6"/>
  <c r="CU92" i="2"/>
  <c r="CU60" i="2"/>
  <c r="CV103" i="3"/>
  <c r="CV71" i="3"/>
  <c r="CV55" i="20"/>
  <c r="CV87" i="20"/>
  <c r="CV73" i="12"/>
  <c r="CV105" i="12"/>
  <c r="CV117" i="11"/>
  <c r="CV85" i="11"/>
  <c r="CV64" i="10"/>
  <c r="CV96" i="10"/>
  <c r="CU83" i="4"/>
  <c r="CU115" i="4"/>
  <c r="CU115" i="9"/>
  <c r="CU83" i="9"/>
  <c r="CV94" i="21"/>
  <c r="CV62" i="21"/>
  <c r="CV66" i="15"/>
  <c r="CV98" i="15"/>
  <c r="CV68" i="16"/>
  <c r="CV100" i="16"/>
  <c r="CV102" i="6"/>
  <c r="CV70" i="6"/>
  <c r="CU80" i="4"/>
  <c r="CU112" i="4"/>
  <c r="CU101" i="8"/>
  <c r="CU69" i="8"/>
  <c r="CV90" i="13"/>
  <c r="CV58" i="13"/>
  <c r="CV81" i="12"/>
  <c r="CV113" i="12"/>
  <c r="CV92" i="9"/>
  <c r="CV60" i="9"/>
  <c r="CU98" i="21"/>
  <c r="CU66" i="21"/>
  <c r="CU100" i="20"/>
  <c r="CU68" i="20"/>
  <c r="CW100" i="21" l="1"/>
  <c r="CW68" i="21"/>
  <c r="CW97" i="6"/>
  <c r="CW65" i="6"/>
  <c r="CW115" i="20"/>
  <c r="CW83" i="20"/>
  <c r="CW110" i="1"/>
  <c r="CW78" i="1"/>
  <c r="CW109" i="15"/>
  <c r="CW77" i="15"/>
  <c r="CW100" i="17"/>
  <c r="CW68" i="17"/>
  <c r="CW91" i="2"/>
  <c r="CW59" i="2"/>
  <c r="CW120" i="8"/>
  <c r="CW123" i="8" s="1"/>
  <c r="CW116" i="8" s="1"/>
  <c r="CW84" i="8"/>
  <c r="CW112" i="15"/>
  <c r="CW80" i="15"/>
  <c r="CW91" i="19"/>
  <c r="CW59" i="19"/>
  <c r="CW102" i="4"/>
  <c r="CW70" i="4"/>
  <c r="CW87" i="4"/>
  <c r="CW55" i="4"/>
  <c r="CW105" i="17"/>
  <c r="CW73" i="17"/>
  <c r="CW107" i="17"/>
  <c r="CW75" i="17"/>
  <c r="CW111" i="6"/>
  <c r="CW79" i="6"/>
  <c r="CW114" i="7"/>
  <c r="CW82" i="7"/>
  <c r="CW110" i="20"/>
  <c r="CW78" i="20"/>
  <c r="CW100" i="12"/>
  <c r="CW68" i="12"/>
  <c r="CW106" i="7"/>
  <c r="CW74" i="7"/>
  <c r="CW114" i="1"/>
  <c r="CW82" i="1"/>
  <c r="CW115" i="13"/>
  <c r="CW83" i="13"/>
  <c r="CW105" i="8"/>
  <c r="CW73" i="8"/>
  <c r="CW114" i="17"/>
  <c r="CW82" i="17"/>
  <c r="CW109" i="18"/>
  <c r="CW77" i="18"/>
  <c r="CW108" i="13"/>
  <c r="CW76" i="13"/>
  <c r="CW105" i="21"/>
  <c r="CW73" i="21"/>
  <c r="CW96" i="8"/>
  <c r="CW64" i="8"/>
  <c r="CW96" i="7"/>
  <c r="CW64" i="7"/>
  <c r="CW90" i="16"/>
  <c r="CW58" i="16"/>
  <c r="CW106" i="2"/>
  <c r="CW74" i="2"/>
  <c r="CW103" i="3"/>
  <c r="CW71" i="3"/>
  <c r="CW107" i="6"/>
  <c r="CW75" i="6"/>
  <c r="CW109" i="10"/>
  <c r="CW77" i="10"/>
  <c r="CW115" i="6"/>
  <c r="CW83" i="6"/>
  <c r="CW107" i="14"/>
  <c r="CW75" i="14"/>
  <c r="CW112" i="1"/>
  <c r="CW80" i="1"/>
  <c r="CW105" i="16"/>
  <c r="CW73" i="16"/>
  <c r="CW98" i="18"/>
  <c r="CW66" i="18"/>
  <c r="CW92" i="6"/>
  <c r="CW60" i="6"/>
  <c r="CW99" i="19"/>
  <c r="CW67" i="19"/>
  <c r="CW97" i="16"/>
  <c r="CW65" i="16"/>
  <c r="CW103" i="1"/>
  <c r="CW71" i="1"/>
  <c r="CW114" i="9"/>
  <c r="CW82" i="9"/>
  <c r="CW104" i="21"/>
  <c r="CW72" i="21"/>
  <c r="CW104" i="12"/>
  <c r="CW72" i="12"/>
  <c r="CW106" i="19"/>
  <c r="CW74" i="19"/>
  <c r="CW114" i="3"/>
  <c r="CW82" i="3"/>
  <c r="CW95" i="9"/>
  <c r="CW63" i="9"/>
  <c r="CW94" i="4"/>
  <c r="CW62" i="4"/>
  <c r="CW117" i="7"/>
  <c r="CW85" i="7"/>
  <c r="CW102" i="19"/>
  <c r="CW70" i="19"/>
  <c r="CW115" i="18"/>
  <c r="CW83" i="18"/>
  <c r="CW114" i="2"/>
  <c r="CW82" i="2"/>
  <c r="CW109" i="12"/>
  <c r="CW77" i="12"/>
  <c r="CW106" i="17"/>
  <c r="CW74" i="17"/>
  <c r="CW95" i="16"/>
  <c r="CW63" i="16"/>
  <c r="CW87" i="9"/>
  <c r="CW55" i="9"/>
  <c r="CW108" i="2"/>
  <c r="CW76" i="2"/>
  <c r="CW90" i="11"/>
  <c r="CW58" i="11"/>
  <c r="CW94" i="7"/>
  <c r="CW62" i="7"/>
  <c r="CW94" i="15"/>
  <c r="CW62" i="15"/>
  <c r="CW93" i="5"/>
  <c r="CW61" i="5"/>
  <c r="CW112" i="16"/>
  <c r="CW80" i="16"/>
  <c r="CW95" i="5"/>
  <c r="CW63" i="5"/>
  <c r="CW110" i="8"/>
  <c r="CW78" i="8"/>
  <c r="CW94" i="10"/>
  <c r="CW62" i="10"/>
  <c r="CW109" i="21"/>
  <c r="CW77" i="21"/>
  <c r="CW95" i="2"/>
  <c r="CW63" i="2"/>
  <c r="CW102" i="12"/>
  <c r="CW70" i="12"/>
  <c r="CW114" i="11"/>
  <c r="CW82" i="11"/>
  <c r="CW92" i="7"/>
  <c r="CW60" i="7"/>
  <c r="CW98" i="11"/>
  <c r="CW66" i="11"/>
  <c r="CW92" i="9"/>
  <c r="CW60" i="9"/>
  <c r="CW89" i="17"/>
  <c r="CW57" i="17"/>
  <c r="CW120" i="1"/>
  <c r="CW123" i="1" s="1"/>
  <c r="CW84" i="1"/>
  <c r="CW91" i="12"/>
  <c r="CW59" i="12"/>
  <c r="CW100" i="9"/>
  <c r="CW68" i="9"/>
  <c r="CW110" i="12"/>
  <c r="CW78" i="12"/>
  <c r="CW96" i="13"/>
  <c r="CW64" i="13"/>
  <c r="CW88" i="10"/>
  <c r="CW56" i="10"/>
  <c r="CW89" i="16"/>
  <c r="CW57" i="16"/>
  <c r="CW97" i="13"/>
  <c r="CW65" i="13"/>
  <c r="CW95" i="3"/>
  <c r="CW63" i="3"/>
  <c r="CW103" i="18"/>
  <c r="CW71" i="18"/>
  <c r="CW115" i="5"/>
  <c r="CW83" i="5"/>
  <c r="CW113" i="15"/>
  <c r="CW81" i="15"/>
  <c r="CW96" i="9"/>
  <c r="CW64" i="9"/>
  <c r="CW115" i="1"/>
  <c r="CW83" i="1"/>
  <c r="CW95" i="19"/>
  <c r="CW63" i="19"/>
  <c r="CW102" i="16"/>
  <c r="CW70" i="16"/>
  <c r="CW87" i="19"/>
  <c r="CW55" i="19"/>
  <c r="CW91" i="6"/>
  <c r="CW59" i="6"/>
  <c r="CW90" i="10"/>
  <c r="CW58" i="10"/>
  <c r="CW96" i="11"/>
  <c r="CW64" i="11"/>
  <c r="CW93" i="3"/>
  <c r="CW61" i="3"/>
  <c r="CW100" i="1"/>
  <c r="CW68" i="1"/>
  <c r="CW100" i="18"/>
  <c r="CW68" i="18"/>
  <c r="CW99" i="15"/>
  <c r="CW67" i="15"/>
  <c r="CW96" i="2"/>
  <c r="CW64" i="2"/>
  <c r="CW102" i="1"/>
  <c r="CW70" i="1"/>
  <c r="CW101" i="1"/>
  <c r="CW69" i="1"/>
  <c r="CW120" i="19"/>
  <c r="CW123" i="19" s="1"/>
  <c r="CW116" i="19" s="1"/>
  <c r="CW84" i="19"/>
  <c r="CW107" i="16"/>
  <c r="CW75" i="16"/>
  <c r="CW87" i="18"/>
  <c r="CW55" i="18"/>
  <c r="CW112" i="12"/>
  <c r="CW80" i="12"/>
  <c r="CW97" i="21"/>
  <c r="CW65" i="21"/>
  <c r="CW114" i="16"/>
  <c r="CW82" i="16"/>
  <c r="CW93" i="17"/>
  <c r="CW61" i="17"/>
  <c r="CW94" i="20"/>
  <c r="CW62" i="20"/>
  <c r="CW113" i="18"/>
  <c r="CW81" i="18"/>
  <c r="CW117" i="6"/>
  <c r="CW85" i="6"/>
  <c r="CW113" i="7"/>
  <c r="CW81" i="7"/>
  <c r="CW113" i="12"/>
  <c r="CW81" i="12"/>
  <c r="CW93" i="20"/>
  <c r="CW61" i="20"/>
  <c r="CW98" i="3"/>
  <c r="CW66" i="3"/>
  <c r="CW108" i="3"/>
  <c r="CW76" i="3"/>
  <c r="CW87" i="1"/>
  <c r="CW55" i="1"/>
  <c r="CW95" i="1"/>
  <c r="CW63" i="1"/>
  <c r="CW120" i="15"/>
  <c r="CW123" i="15" s="1"/>
  <c r="CW116" i="15" s="1"/>
  <c r="CW84" i="15"/>
  <c r="CW86" i="20"/>
  <c r="CW54" i="20"/>
  <c r="CW95" i="14"/>
  <c r="CW63" i="14"/>
  <c r="CW90" i="20"/>
  <c r="CW58" i="20"/>
  <c r="CW93" i="21"/>
  <c r="CW61" i="21"/>
  <c r="CW97" i="17"/>
  <c r="CW65" i="17"/>
  <c r="CW114" i="4"/>
  <c r="CW82" i="4"/>
  <c r="CW115" i="17"/>
  <c r="CW83" i="17"/>
  <c r="CW120" i="16"/>
  <c r="CW123" i="16" s="1"/>
  <c r="CW84" i="16"/>
  <c r="CW108" i="5"/>
  <c r="CW76" i="5"/>
  <c r="CW94" i="6"/>
  <c r="CW62" i="6"/>
  <c r="CW90" i="19"/>
  <c r="CW58" i="19"/>
  <c r="CW96" i="1"/>
  <c r="CW64" i="1"/>
  <c r="CW107" i="13"/>
  <c r="CW75" i="13"/>
  <c r="CW98" i="19"/>
  <c r="CW66" i="19"/>
  <c r="CW114" i="10"/>
  <c r="CW82" i="10"/>
  <c r="CW88" i="21"/>
  <c r="CW56" i="21"/>
  <c r="CW91" i="17"/>
  <c r="CW59" i="17"/>
  <c r="CW92" i="10"/>
  <c r="CW60" i="10"/>
  <c r="CW108" i="14"/>
  <c r="CW76" i="14"/>
  <c r="CW105" i="7"/>
  <c r="CW73" i="7"/>
  <c r="CW102" i="5"/>
  <c r="CW70" i="5"/>
  <c r="CW92" i="16"/>
  <c r="CW60" i="16"/>
  <c r="CW115" i="7"/>
  <c r="CW83" i="7"/>
  <c r="CW101" i="10"/>
  <c r="CW69" i="10"/>
  <c r="CW101" i="6"/>
  <c r="CW69" i="6"/>
  <c r="CW89" i="10"/>
  <c r="CW57" i="10"/>
  <c r="CW98" i="20"/>
  <c r="CW66" i="20"/>
  <c r="CW96" i="10"/>
  <c r="CW64" i="10"/>
  <c r="CW114" i="19"/>
  <c r="CW82" i="19"/>
  <c r="CW101" i="18"/>
  <c r="CW69" i="18"/>
  <c r="CW88" i="13"/>
  <c r="CW56" i="13"/>
  <c r="CW104" i="9"/>
  <c r="CW72" i="9"/>
  <c r="CW99" i="7"/>
  <c r="CW67" i="7"/>
  <c r="CW97" i="7"/>
  <c r="CW65" i="7"/>
  <c r="CW97" i="12"/>
  <c r="CW65" i="12"/>
  <c r="CW109" i="4"/>
  <c r="CW77" i="4"/>
  <c r="CW92" i="18"/>
  <c r="CW60" i="18"/>
  <c r="CW103" i="8"/>
  <c r="CW71" i="8"/>
  <c r="CW93" i="6"/>
  <c r="CW61" i="6"/>
  <c r="CW120" i="17"/>
  <c r="CW123" i="17" s="1"/>
  <c r="CW84" i="17"/>
  <c r="CW93" i="10"/>
  <c r="CW61" i="10"/>
  <c r="CW93" i="4"/>
  <c r="CW61" i="4"/>
  <c r="CW102" i="15"/>
  <c r="CW70" i="15"/>
  <c r="CW86" i="3"/>
  <c r="CW54" i="3"/>
  <c r="CW117" i="11"/>
  <c r="CW85" i="11"/>
  <c r="CW88" i="16"/>
  <c r="CW56" i="16"/>
  <c r="CW89" i="6"/>
  <c r="CW57" i="6"/>
  <c r="CW112" i="19"/>
  <c r="CW80" i="19"/>
  <c r="CW106" i="9"/>
  <c r="CW74" i="9"/>
  <c r="CW113" i="3"/>
  <c r="CW81" i="3"/>
  <c r="CW91" i="13"/>
  <c r="CW59" i="13"/>
  <c r="CW88" i="19"/>
  <c r="CW56" i="19"/>
  <c r="CW95" i="13"/>
  <c r="CW63" i="13"/>
  <c r="CW88" i="20"/>
  <c r="CW56" i="20"/>
  <c r="CW111" i="3"/>
  <c r="CW79" i="3"/>
  <c r="CW91" i="7"/>
  <c r="CW59" i="7"/>
  <c r="CW108" i="19"/>
  <c r="CW76" i="19"/>
  <c r="CW108" i="8"/>
  <c r="CW76" i="8"/>
  <c r="CW101" i="16"/>
  <c r="CW69" i="16"/>
  <c r="CW93" i="11"/>
  <c r="CW61" i="11"/>
  <c r="CW115" i="15"/>
  <c r="CW83" i="15"/>
  <c r="CW87" i="3"/>
  <c r="CW55" i="3"/>
  <c r="CW87" i="13"/>
  <c r="CW55" i="13"/>
  <c r="CW91" i="10"/>
  <c r="CW59" i="10"/>
  <c r="CW99" i="12"/>
  <c r="CW67" i="12"/>
  <c r="CW87" i="6"/>
  <c r="CW55" i="6"/>
  <c r="CW117" i="1"/>
  <c r="CW85" i="1"/>
  <c r="CW102" i="7"/>
  <c r="CW70" i="7"/>
  <c r="CW110" i="14"/>
  <c r="CW78" i="14"/>
  <c r="CW94" i="13"/>
  <c r="CW62" i="13"/>
  <c r="CW110" i="16"/>
  <c r="CW78" i="16"/>
  <c r="CW91" i="9"/>
  <c r="CW59" i="9"/>
  <c r="CW101" i="11"/>
  <c r="CW69" i="11"/>
  <c r="CW88" i="11"/>
  <c r="CW56" i="11"/>
  <c r="CW101" i="5"/>
  <c r="CW69" i="5"/>
  <c r="CW105" i="1"/>
  <c r="CW73" i="1"/>
  <c r="CW117" i="20"/>
  <c r="CW85" i="20"/>
  <c r="CW91" i="8"/>
  <c r="CW59" i="8"/>
  <c r="CW99" i="9"/>
  <c r="CW67" i="9"/>
  <c r="CW103" i="12"/>
  <c r="CW71" i="12"/>
  <c r="CW88" i="8"/>
  <c r="CW56" i="8"/>
  <c r="CW93" i="16"/>
  <c r="CW61" i="16"/>
  <c r="CW86" i="11"/>
  <c r="CW54" i="11"/>
  <c r="CW107" i="7"/>
  <c r="CW75" i="7"/>
  <c r="CW110" i="13"/>
  <c r="CW78" i="13"/>
  <c r="CW89" i="20"/>
  <c r="CW57" i="20"/>
  <c r="CW107" i="8"/>
  <c r="CW75" i="8"/>
  <c r="CW108" i="1"/>
  <c r="CW76" i="1"/>
  <c r="CW90" i="13"/>
  <c r="CW58" i="13"/>
  <c r="CW104" i="20"/>
  <c r="CW72" i="20"/>
  <c r="CW97" i="20"/>
  <c r="CW65" i="20"/>
  <c r="CW99" i="4"/>
  <c r="CW67" i="4"/>
  <c r="CW90" i="6"/>
  <c r="CW58" i="6"/>
  <c r="CW113" i="9"/>
  <c r="CW81" i="9"/>
  <c r="CW101" i="3"/>
  <c r="CW69" i="3"/>
  <c r="CW105" i="20"/>
  <c r="CW73" i="20"/>
  <c r="CW111" i="1"/>
  <c r="CW79" i="1"/>
  <c r="CW109" i="17"/>
  <c r="CW77" i="17"/>
  <c r="CW92" i="15"/>
  <c r="CW60" i="15"/>
  <c r="CW88" i="9"/>
  <c r="CW56" i="9"/>
  <c r="CW113" i="1"/>
  <c r="CW81" i="1"/>
  <c r="CW99" i="18"/>
  <c r="CW67" i="18"/>
  <c r="CW102" i="3"/>
  <c r="CW70" i="3"/>
  <c r="CW104" i="11"/>
  <c r="CW72" i="11"/>
  <c r="CW94" i="21"/>
  <c r="CW62" i="21"/>
  <c r="CW98" i="14"/>
  <c r="CW66" i="14"/>
  <c r="CW92" i="13"/>
  <c r="CW60" i="13"/>
  <c r="CW102" i="6"/>
  <c r="CW70" i="6"/>
  <c r="CW101" i="17"/>
  <c r="CW69" i="17"/>
  <c r="CW103" i="17"/>
  <c r="CW71" i="17"/>
  <c r="CW94" i="19"/>
  <c r="CW62" i="19"/>
  <c r="CW97" i="11"/>
  <c r="CW65" i="11"/>
  <c r="CW93" i="7"/>
  <c r="CW61" i="7"/>
  <c r="CW112" i="11"/>
  <c r="CW80" i="11"/>
  <c r="CW113" i="8"/>
  <c r="CW81" i="8"/>
  <c r="CW111" i="21"/>
  <c r="CW79" i="21"/>
  <c r="CW104" i="1"/>
  <c r="CW72" i="1"/>
  <c r="CW113" i="17"/>
  <c r="CW81" i="17"/>
  <c r="CW90" i="3"/>
  <c r="CW58" i="3"/>
  <c r="CW88" i="17"/>
  <c r="CW56" i="17"/>
  <c r="CW98" i="1"/>
  <c r="CW66" i="1"/>
  <c r="CW98" i="2"/>
  <c r="CW66" i="2"/>
  <c r="CW106" i="16"/>
  <c r="CW74" i="16"/>
  <c r="CW87" i="8"/>
  <c r="CW55" i="8"/>
  <c r="CW112" i="6"/>
  <c r="CW80" i="6"/>
  <c r="CW100" i="16"/>
  <c r="CW68" i="16"/>
  <c r="CW113" i="11"/>
  <c r="CW81" i="11"/>
  <c r="CW104" i="6"/>
  <c r="CW72" i="6"/>
  <c r="CW93" i="9"/>
  <c r="CW61" i="9"/>
  <c r="CW99" i="6"/>
  <c r="CW67" i="6"/>
  <c r="CW87" i="2"/>
  <c r="CW55" i="2"/>
  <c r="CW109" i="8"/>
  <c r="CW77" i="8"/>
  <c r="CW110" i="21"/>
  <c r="CW78" i="21"/>
  <c r="CW105" i="12"/>
  <c r="CW73" i="12"/>
  <c r="CW106" i="3"/>
  <c r="CW74" i="3"/>
  <c r="CW114" i="14"/>
  <c r="CW82" i="14"/>
  <c r="CW94" i="1"/>
  <c r="CW62" i="1"/>
  <c r="CW111" i="9"/>
  <c r="CW79" i="9"/>
  <c r="CW90" i="15"/>
  <c r="CW58" i="15"/>
  <c r="CW95" i="8"/>
  <c r="CW63" i="8"/>
  <c r="CW103" i="7"/>
  <c r="CW71" i="7"/>
  <c r="CW112" i="5"/>
  <c r="CW80" i="5"/>
  <c r="CW110" i="17"/>
  <c r="CW78" i="17"/>
  <c r="CW87" i="20"/>
  <c r="CW55" i="20"/>
  <c r="CW112" i="18"/>
  <c r="CW80" i="18"/>
  <c r="CW105" i="18"/>
  <c r="CW73" i="18"/>
  <c r="CW106" i="4"/>
  <c r="CW74" i="4"/>
  <c r="CW108" i="18"/>
  <c r="CW76" i="18"/>
  <c r="CW99" i="16"/>
  <c r="CW67" i="16"/>
  <c r="CW115" i="12"/>
  <c r="CW83" i="12"/>
  <c r="CW112" i="9"/>
  <c r="CW80" i="9"/>
  <c r="CW107" i="9"/>
  <c r="CW75" i="9"/>
  <c r="CW120" i="7"/>
  <c r="CW123" i="7" s="1"/>
  <c r="CW84" i="7"/>
  <c r="CW91" i="5"/>
  <c r="CW59" i="5"/>
  <c r="CW89" i="14"/>
  <c r="CW57" i="14"/>
  <c r="CW110" i="2"/>
  <c r="CW78" i="2"/>
  <c r="CW98" i="8"/>
  <c r="CW66" i="8"/>
  <c r="CW109" i="5"/>
  <c r="CW77" i="5"/>
  <c r="CW91" i="14"/>
  <c r="CW59" i="14"/>
  <c r="CW108" i="12"/>
  <c r="CW76" i="12"/>
  <c r="CW104" i="16"/>
  <c r="CW72" i="16"/>
  <c r="CW108" i="7"/>
  <c r="CW76" i="7"/>
  <c r="CW104" i="18"/>
  <c r="CW72" i="18"/>
  <c r="CW120" i="18"/>
  <c r="CW123" i="18" s="1"/>
  <c r="CW116" i="18" s="1"/>
  <c r="CW84" i="18"/>
  <c r="CW112" i="17"/>
  <c r="CW80" i="17"/>
  <c r="CW100" i="8"/>
  <c r="CW68" i="8"/>
  <c r="CW111" i="8"/>
  <c r="CW79" i="8"/>
  <c r="CW107" i="15"/>
  <c r="CW75" i="15"/>
  <c r="CW107" i="4"/>
  <c r="CW75" i="4"/>
  <c r="CW107" i="5"/>
  <c r="CW75" i="5"/>
  <c r="CW97" i="14"/>
  <c r="CW65" i="14"/>
  <c r="CW111" i="16"/>
  <c r="CW79" i="16"/>
  <c r="CW87" i="17"/>
  <c r="CW55" i="17"/>
  <c r="CW88" i="14"/>
  <c r="CW56" i="14"/>
  <c r="CW99" i="5"/>
  <c r="CW67" i="5"/>
  <c r="CW109" i="1"/>
  <c r="CW77" i="1"/>
  <c r="CW110" i="7"/>
  <c r="CW78" i="7"/>
  <c r="CW107" i="20"/>
  <c r="CW75" i="20"/>
  <c r="CW91" i="1"/>
  <c r="CW59" i="1"/>
  <c r="CW113" i="13"/>
  <c r="CW81" i="13"/>
  <c r="CW106" i="10"/>
  <c r="CW74" i="10"/>
  <c r="CW101" i="4"/>
  <c r="CW69" i="4"/>
  <c r="CW104" i="7"/>
  <c r="CW72" i="7"/>
  <c r="CW98" i="9"/>
  <c r="CW66" i="9"/>
  <c r="CW92" i="1"/>
  <c r="CW60" i="1"/>
  <c r="CW92" i="21"/>
  <c r="CW60" i="21"/>
  <c r="CW87" i="16"/>
  <c r="CW55" i="16"/>
  <c r="CW88" i="18"/>
  <c r="CW56" i="18"/>
  <c r="CW103" i="19"/>
  <c r="CW71" i="19"/>
  <c r="CW111" i="4"/>
  <c r="CW79" i="4"/>
  <c r="CW99" i="11"/>
  <c r="CW67" i="11"/>
  <c r="CW96" i="18"/>
  <c r="CW64" i="18"/>
  <c r="CW94" i="16"/>
  <c r="CW62" i="16"/>
  <c r="CW112" i="8"/>
  <c r="CW80" i="8"/>
  <c r="CW96" i="21"/>
  <c r="CW64" i="21"/>
  <c r="CW114" i="20"/>
  <c r="CW82" i="20"/>
  <c r="CW90" i="1"/>
  <c r="CW58" i="1"/>
  <c r="CW120" i="13"/>
  <c r="CW123" i="13" s="1"/>
  <c r="CW116" i="13" s="1"/>
  <c r="CW84" i="13"/>
  <c r="CW100" i="15"/>
  <c r="CW68" i="15"/>
  <c r="CW105" i="6"/>
  <c r="CW73" i="6"/>
  <c r="CW98" i="4"/>
  <c r="CW66" i="4"/>
  <c r="CW117" i="9"/>
  <c r="CW85" i="9"/>
  <c r="CW120" i="12"/>
  <c r="CW123" i="12" s="1"/>
  <c r="CW84" i="12"/>
  <c r="CW106" i="12"/>
  <c r="CW74" i="12"/>
  <c r="CW108" i="9"/>
  <c r="CW76" i="9"/>
  <c r="CW88" i="5"/>
  <c r="CW56" i="5"/>
  <c r="CW104" i="5"/>
  <c r="CW72" i="5"/>
  <c r="CW98" i="15"/>
  <c r="CW66" i="15"/>
  <c r="CW103" i="13"/>
  <c r="CW71" i="13"/>
  <c r="CW88" i="1"/>
  <c r="CW56" i="1"/>
  <c r="CW117" i="21"/>
  <c r="CW85" i="21"/>
  <c r="CW107" i="19"/>
  <c r="CW75" i="19"/>
  <c r="CW98" i="5"/>
  <c r="CW66" i="5"/>
  <c r="CW104" i="2"/>
  <c r="CW72" i="2"/>
  <c r="CW89" i="11"/>
  <c r="CW57" i="11"/>
  <c r="CW92" i="17"/>
  <c r="CW60" i="17"/>
  <c r="CW89" i="1"/>
  <c r="CW57" i="1"/>
  <c r="CW106" i="15"/>
  <c r="CW74" i="15"/>
  <c r="CW99" i="14"/>
  <c r="CW67" i="14"/>
  <c r="CW100" i="2"/>
  <c r="CW68" i="2"/>
  <c r="CW106" i="1"/>
  <c r="CW74" i="1"/>
  <c r="CW106" i="20"/>
  <c r="CW74" i="20"/>
  <c r="CW115" i="19"/>
  <c r="CW83" i="19"/>
  <c r="CW96" i="5"/>
  <c r="CW64" i="5"/>
  <c r="CW112" i="7"/>
  <c r="CW80" i="7"/>
  <c r="CW90" i="8"/>
  <c r="CW58" i="8"/>
  <c r="CW110" i="18"/>
  <c r="CW78" i="18"/>
  <c r="CW104" i="14"/>
  <c r="CW72" i="14"/>
  <c r="CW117" i="19"/>
  <c r="CW85" i="19"/>
  <c r="CW112" i="21"/>
  <c r="CW80" i="21"/>
  <c r="CW102" i="20"/>
  <c r="CW70" i="20"/>
  <c r="CW110" i="3"/>
  <c r="CW78" i="3"/>
  <c r="CW96" i="15"/>
  <c r="CW64" i="15"/>
  <c r="CW115" i="2"/>
  <c r="CW83" i="2"/>
  <c r="CW113" i="6"/>
  <c r="CW81" i="6"/>
  <c r="CW94" i="5"/>
  <c r="CW62" i="5"/>
  <c r="CW109" i="7"/>
  <c r="CW77" i="7"/>
  <c r="CW110" i="6"/>
  <c r="CW78" i="6"/>
  <c r="CW101" i="20"/>
  <c r="CW69" i="20"/>
  <c r="CW92" i="4"/>
  <c r="CW60" i="4"/>
  <c r="CW97" i="1"/>
  <c r="CW65" i="1"/>
  <c r="CW114" i="18"/>
  <c r="CW82" i="18"/>
  <c r="CW98" i="16"/>
  <c r="CW66" i="16"/>
  <c r="CW102" i="2"/>
  <c r="CW70" i="2"/>
  <c r="CW93" i="14"/>
  <c r="CW61" i="14"/>
  <c r="CW91" i="18"/>
  <c r="CW59" i="18"/>
  <c r="CW117" i="12"/>
  <c r="CW85" i="12"/>
  <c r="CW108" i="15"/>
  <c r="CW76" i="15"/>
  <c r="CW93" i="19"/>
  <c r="CW61" i="19"/>
  <c r="CW99" i="3"/>
  <c r="CW67" i="3"/>
  <c r="CW117" i="10"/>
  <c r="CW85" i="10"/>
  <c r="CW92" i="8"/>
  <c r="CW60" i="8"/>
  <c r="CW115" i="14"/>
  <c r="CW83" i="14"/>
  <c r="CW88" i="15"/>
  <c r="CW56" i="15"/>
  <c r="CW111" i="20"/>
  <c r="CW79" i="20"/>
  <c r="CW103" i="2"/>
  <c r="CW71" i="2"/>
  <c r="CW100" i="7"/>
  <c r="CW68" i="7"/>
  <c r="CW117" i="5"/>
  <c r="CW85" i="5"/>
  <c r="CW117" i="4"/>
  <c r="CW85" i="4"/>
  <c r="CW102" i="10"/>
  <c r="CW70" i="10"/>
  <c r="CW91" i="15"/>
  <c r="CW59" i="15"/>
  <c r="CW90" i="9"/>
  <c r="CW58" i="9"/>
  <c r="CW93" i="8"/>
  <c r="CW61" i="8"/>
  <c r="CW96" i="4"/>
  <c r="CW64" i="4"/>
  <c r="CW120" i="9"/>
  <c r="CW123" i="9" s="1"/>
  <c r="CW116" i="9" s="1"/>
  <c r="CW84" i="9"/>
  <c r="CW101" i="9"/>
  <c r="CW69" i="9"/>
  <c r="CW94" i="12"/>
  <c r="CW62" i="12"/>
  <c r="CW95" i="17"/>
  <c r="CW63" i="17"/>
  <c r="CW107" i="12"/>
  <c r="CW75" i="12"/>
  <c r="CW100" i="6"/>
  <c r="CW68" i="6"/>
  <c r="CW94" i="9"/>
  <c r="CW62" i="9"/>
  <c r="CW87" i="15"/>
  <c r="CW55" i="15"/>
  <c r="CW102" i="13"/>
  <c r="CW70" i="13"/>
  <c r="CW91" i="11"/>
  <c r="CW59" i="11"/>
  <c r="CW111" i="2"/>
  <c r="CW79" i="2"/>
  <c r="CW111" i="19"/>
  <c r="CW79" i="19"/>
  <c r="CW96" i="12"/>
  <c r="CW64" i="12"/>
  <c r="CW93" i="1"/>
  <c r="CW61" i="1"/>
  <c r="CW104" i="19"/>
  <c r="CW72" i="19"/>
  <c r="CW102" i="9"/>
  <c r="CW70" i="9"/>
  <c r="CW88" i="4"/>
  <c r="CW56" i="4"/>
  <c r="CW95" i="18"/>
  <c r="CW63" i="18"/>
  <c r="CW107" i="10"/>
  <c r="CW75" i="10"/>
  <c r="CW115" i="10"/>
  <c r="CW83" i="10"/>
  <c r="CW106" i="6"/>
  <c r="CW74" i="6"/>
  <c r="CW120" i="2"/>
  <c r="CW123" i="2" s="1"/>
  <c r="CW116" i="2" s="1"/>
  <c r="CW84" i="2"/>
  <c r="CW114" i="5"/>
  <c r="CW82" i="5"/>
  <c r="CW109" i="13"/>
  <c r="CW77" i="13"/>
  <c r="CW110" i="11"/>
  <c r="CW78" i="11"/>
  <c r="CW95" i="10"/>
  <c r="CW63" i="10"/>
  <c r="CW104" i="15"/>
  <c r="CW72" i="15"/>
  <c r="CW92" i="12"/>
  <c r="CW60" i="12"/>
  <c r="CW113" i="21"/>
  <c r="CW81" i="21"/>
  <c r="CW109" i="11"/>
  <c r="CW77" i="11"/>
  <c r="CW103" i="10"/>
  <c r="CW71" i="10"/>
  <c r="CW106" i="5"/>
  <c r="CW74" i="5"/>
  <c r="CW103" i="14"/>
  <c r="CW71" i="14"/>
  <c r="CW99" i="1"/>
  <c r="CW67" i="1"/>
  <c r="CW107" i="1"/>
  <c r="CW75" i="1"/>
  <c r="CW116" i="1"/>
  <c r="CW116" i="16"/>
  <c r="CW116" i="17"/>
  <c r="CW116" i="7"/>
  <c r="AQ47" i="3"/>
  <c r="CV15" i="8" a="1"/>
  <c r="CV15" i="8" s="1"/>
  <c r="AQ15" i="8"/>
  <c r="CW116" i="12"/>
  <c r="AS26" i="21"/>
  <c r="CX26" i="21" a="1"/>
  <c r="CX26" i="21" s="1"/>
  <c r="AS43" i="16"/>
  <c r="CX43" i="16" a="1"/>
  <c r="CX43" i="16" s="1"/>
  <c r="CX22" i="17" a="1"/>
  <c r="CX22" i="17" s="1"/>
  <c r="AS22" i="17"/>
  <c r="AS23" i="20"/>
  <c r="CX23" i="20" a="1"/>
  <c r="CX23" i="20" s="1"/>
  <c r="AS42" i="18"/>
  <c r="CX42" i="18" a="1"/>
  <c r="CX42" i="18" s="1"/>
  <c r="CX46" i="6" a="1"/>
  <c r="CX46" i="6" s="1"/>
  <c r="AS46" i="6"/>
  <c r="AS42" i="7"/>
  <c r="CX42" i="7" a="1"/>
  <c r="CX42" i="7" s="1"/>
  <c r="AS42" i="12"/>
  <c r="CX42" i="12" a="1"/>
  <c r="CX42" i="12" s="1"/>
  <c r="AS22" i="20"/>
  <c r="CX22" i="20" a="1"/>
  <c r="CX22" i="20" s="1"/>
  <c r="AS27" i="3"/>
  <c r="CX27" i="3" a="1"/>
  <c r="CX27" i="3" s="1"/>
  <c r="AS37" i="3"/>
  <c r="CX37" i="3" a="1"/>
  <c r="CX37" i="3" s="1"/>
  <c r="CX16" i="1" a="1"/>
  <c r="CX16" i="1" s="1"/>
  <c r="AS16" i="1"/>
  <c r="AS24" i="1"/>
  <c r="CX24" i="1" a="1"/>
  <c r="CX24" i="1" s="1"/>
  <c r="AS45" i="15"/>
  <c r="CX45" i="15" a="1"/>
  <c r="CX45" i="15" s="1"/>
  <c r="AS22" i="4"/>
  <c r="CX22" i="4" a="1"/>
  <c r="CX22" i="4" s="1"/>
  <c r="CX31" i="15" a="1"/>
  <c r="CX31" i="15" s="1"/>
  <c r="AS31" i="15"/>
  <c r="CW29" i="5" a="1"/>
  <c r="CW29" i="5" s="1"/>
  <c r="AR29" i="5"/>
  <c r="AR38" i="16"/>
  <c r="CW38" i="16" a="1"/>
  <c r="CW38" i="16" s="1"/>
  <c r="CW24" i="4" a="1"/>
  <c r="CW24" i="4" s="1"/>
  <c r="AR24" i="4"/>
  <c r="AR40" i="10"/>
  <c r="CW40" i="10" a="1"/>
  <c r="CW40" i="10" s="1"/>
  <c r="CW35" i="8" a="1"/>
  <c r="CW35" i="8" s="1"/>
  <c r="AR35" i="8"/>
  <c r="CW30" i="2" a="1"/>
  <c r="CW30" i="2" s="1"/>
  <c r="AR30" i="2"/>
  <c r="CW26" i="10" a="1"/>
  <c r="CW26" i="10" s="1"/>
  <c r="AR26" i="10"/>
  <c r="AR25" i="20"/>
  <c r="CW25" i="20" a="1"/>
  <c r="CW25" i="20" s="1"/>
  <c r="CW45" i="20" a="1"/>
  <c r="CW45" i="20" s="1"/>
  <c r="AR45" i="20"/>
  <c r="CW35" i="14" a="1"/>
  <c r="CW35" i="14" s="1"/>
  <c r="AR35" i="14"/>
  <c r="CW32" i="5" a="1"/>
  <c r="CW32" i="5" s="1"/>
  <c r="AR32" i="5"/>
  <c r="AR17" i="12"/>
  <c r="CW17" i="12" a="1"/>
  <c r="CW17" i="12" s="1"/>
  <c r="AR22" i="12"/>
  <c r="CW22" i="12" a="1"/>
  <c r="CW22" i="12" s="1"/>
  <c r="CW43" i="6" a="1"/>
  <c r="CW43" i="6" s="1"/>
  <c r="AR43" i="6"/>
  <c r="AR22" i="2"/>
  <c r="CW22" i="2" a="1"/>
  <c r="CW22" i="2" s="1"/>
  <c r="CW19" i="4" a="1"/>
  <c r="CW19" i="4" s="1"/>
  <c r="AR19" i="4"/>
  <c r="AS35" i="7"/>
  <c r="CX35" i="7" a="1"/>
  <c r="CX35" i="7" s="1"/>
  <c r="AS43" i="1"/>
  <c r="CX43" i="1" a="1"/>
  <c r="CX43" i="1" s="1"/>
  <c r="AS44" i="13"/>
  <c r="CX44" i="13" a="1"/>
  <c r="CX44" i="13" s="1"/>
  <c r="AS34" i="8"/>
  <c r="CX34" i="8" a="1"/>
  <c r="CX34" i="8" s="1"/>
  <c r="AS43" i="17"/>
  <c r="CX43" i="17" a="1"/>
  <c r="CX43" i="17" s="1"/>
  <c r="AS38" i="18"/>
  <c r="CX38" i="18" a="1"/>
  <c r="CX38" i="18" s="1"/>
  <c r="AS37" i="13"/>
  <c r="CX37" i="13" a="1"/>
  <c r="CX37" i="13" s="1"/>
  <c r="AS34" i="21"/>
  <c r="CX34" i="21" a="1"/>
  <c r="CX34" i="21" s="1"/>
  <c r="AS25" i="8"/>
  <c r="CX25" i="8" a="1"/>
  <c r="CX25" i="8" s="1"/>
  <c r="AS25" i="7"/>
  <c r="CX25" i="7" a="1"/>
  <c r="CX25" i="7" s="1"/>
  <c r="CX19" i="16" a="1"/>
  <c r="CX19" i="16" s="1"/>
  <c r="AS19" i="16"/>
  <c r="AS35" i="2"/>
  <c r="CX35" i="2" a="1"/>
  <c r="CX35" i="2" s="1"/>
  <c r="AS32" i="3"/>
  <c r="CX32" i="3" a="1"/>
  <c r="CX32" i="3" s="1"/>
  <c r="CX36" i="6" a="1"/>
  <c r="CX36" i="6" s="1"/>
  <c r="AS36" i="6"/>
  <c r="CX38" i="10" a="1"/>
  <c r="CX38" i="10" s="1"/>
  <c r="AS38" i="10"/>
  <c r="CX44" i="6" a="1"/>
  <c r="CX44" i="6" s="1"/>
  <c r="AS44" i="6"/>
  <c r="AS36" i="14"/>
  <c r="CX36" i="14" a="1"/>
  <c r="CX36" i="14" s="1"/>
  <c r="CX41" i="1" a="1"/>
  <c r="CX41" i="1" s="1"/>
  <c r="AS41" i="1"/>
  <c r="AS34" i="16"/>
  <c r="CX34" i="16" a="1"/>
  <c r="CX34" i="16" s="1"/>
  <c r="AS27" i="18"/>
  <c r="CX27" i="18" a="1"/>
  <c r="CX27" i="18" s="1"/>
  <c r="AS21" i="6"/>
  <c r="CX21" i="6" a="1"/>
  <c r="CX21" i="6" s="1"/>
  <c r="CX28" i="19" a="1"/>
  <c r="CX28" i="19" s="1"/>
  <c r="AS28" i="19"/>
  <c r="AS26" i="16"/>
  <c r="CX26" i="16" a="1"/>
  <c r="CX26" i="16" s="1"/>
  <c r="CX32" i="1" a="1"/>
  <c r="CX32" i="1" s="1"/>
  <c r="AS32" i="1"/>
  <c r="AS43" i="9"/>
  <c r="CX43" i="9" a="1"/>
  <c r="CX43" i="9" s="1"/>
  <c r="AR38" i="20"/>
  <c r="CW38" i="20" a="1"/>
  <c r="CW38" i="20" s="1"/>
  <c r="AS33" i="21"/>
  <c r="CX33" i="21" a="1"/>
  <c r="CX33" i="21" s="1"/>
  <c r="AS33" i="12"/>
  <c r="CX33" i="12" a="1"/>
  <c r="CX33" i="12" s="1"/>
  <c r="AS35" i="19"/>
  <c r="CX35" i="19" a="1"/>
  <c r="CX35" i="19" s="1"/>
  <c r="AS43" i="3"/>
  <c r="CX43" i="3" a="1"/>
  <c r="CX43" i="3" s="1"/>
  <c r="AS24" i="9"/>
  <c r="CX24" i="9" a="1"/>
  <c r="CX24" i="9" s="1"/>
  <c r="AS23" i="4"/>
  <c r="CX23" i="4" a="1"/>
  <c r="CX23" i="4" s="1"/>
  <c r="AS46" i="7"/>
  <c r="CX46" i="7" a="1"/>
  <c r="CX46" i="7" s="1"/>
  <c r="AS31" i="19"/>
  <c r="CX31" i="19" a="1"/>
  <c r="CX31" i="19" s="1"/>
  <c r="CX31" i="1" a="1"/>
  <c r="CX31" i="1" s="1"/>
  <c r="AS31" i="1"/>
  <c r="AS30" i="1"/>
  <c r="CX30" i="1" a="1"/>
  <c r="CX30" i="1" s="1"/>
  <c r="CX45" i="19" a="1"/>
  <c r="CX45" i="19" s="1"/>
  <c r="AS45" i="19"/>
  <c r="CX36" i="16" a="1"/>
  <c r="CX36" i="16" s="1"/>
  <c r="AS36" i="16"/>
  <c r="CX16" i="18" a="1"/>
  <c r="CX16" i="18" s="1"/>
  <c r="AS16" i="18"/>
  <c r="CX41" i="12" a="1"/>
  <c r="CX41" i="12" s="1"/>
  <c r="AS41" i="12"/>
  <c r="CW24" i="21" a="1"/>
  <c r="CW24" i="21" s="1"/>
  <c r="AR24" i="21"/>
  <c r="CW18" i="19" a="1"/>
  <c r="CW18" i="19" s="1"/>
  <c r="AR18" i="19"/>
  <c r="AR15" i="6"/>
  <c r="CW15" i="6" a="1"/>
  <c r="CW15" i="6" s="1"/>
  <c r="AQ47" i="6"/>
  <c r="AR45" i="21"/>
  <c r="CW45" i="21" a="1"/>
  <c r="CW45" i="21" s="1"/>
  <c r="CW32" i="15" a="1"/>
  <c r="CW32" i="15" s="1"/>
  <c r="AR32" i="15"/>
  <c r="AR46" i="8"/>
  <c r="CW46" i="8" a="1"/>
  <c r="CW46" i="8" s="1"/>
  <c r="CW28" i="21" a="1"/>
  <c r="CW28" i="21" s="1"/>
  <c r="AR28" i="21"/>
  <c r="CW34" i="19" a="1"/>
  <c r="CW34" i="19" s="1"/>
  <c r="AR34" i="19"/>
  <c r="CW21" i="11" a="1"/>
  <c r="CW21" i="11" s="1"/>
  <c r="AR21" i="11"/>
  <c r="CW33" i="17" a="1"/>
  <c r="CW33" i="17" s="1"/>
  <c r="AR33" i="17"/>
  <c r="CW28" i="17" a="1"/>
  <c r="CW28" i="17" s="1"/>
  <c r="AR28" i="17"/>
  <c r="AR30" i="13"/>
  <c r="CW30" i="13" a="1"/>
  <c r="CW30" i="13" s="1"/>
  <c r="AR24" i="11"/>
  <c r="CW24" i="11" a="1"/>
  <c r="CW24" i="11" s="1"/>
  <c r="CW44" i="11" a="1"/>
  <c r="CW44" i="11" s="1"/>
  <c r="AR44" i="11"/>
  <c r="CW29" i="19" a="1"/>
  <c r="CW29" i="19" s="1"/>
  <c r="AR29" i="19"/>
  <c r="AS39" i="17"/>
  <c r="CX39" i="17" a="1"/>
  <c r="CX39" i="17" s="1"/>
  <c r="CX16" i="20" a="1"/>
  <c r="CX16" i="20" s="1"/>
  <c r="AS16" i="20"/>
  <c r="AS41" i="18"/>
  <c r="CX41" i="18" a="1"/>
  <c r="CX41" i="18" s="1"/>
  <c r="AS34" i="18"/>
  <c r="CX34" i="18" a="1"/>
  <c r="CX34" i="18" s="1"/>
  <c r="AS35" i="4"/>
  <c r="CX35" i="4" a="1"/>
  <c r="CX35" i="4" s="1"/>
  <c r="CX37" i="18" a="1"/>
  <c r="CX37" i="18" s="1"/>
  <c r="AS37" i="18"/>
  <c r="AS28" i="16"/>
  <c r="CX28" i="16" a="1"/>
  <c r="CX28" i="16" s="1"/>
  <c r="CX44" i="12" a="1"/>
  <c r="CX44" i="12" s="1"/>
  <c r="AS44" i="12"/>
  <c r="CX41" i="9" a="1"/>
  <c r="CX41" i="9" s="1"/>
  <c r="AS41" i="9"/>
  <c r="CX36" i="9" a="1"/>
  <c r="CX36" i="9" s="1"/>
  <c r="AS36" i="9"/>
  <c r="AS15" i="20"/>
  <c r="CX15" i="20" a="1"/>
  <c r="CX15" i="20" s="1"/>
  <c r="AS24" i="14"/>
  <c r="CX24" i="14" a="1"/>
  <c r="CX24" i="14" s="1"/>
  <c r="AS19" i="20"/>
  <c r="CX19" i="20" a="1"/>
  <c r="CX19" i="20" s="1"/>
  <c r="AS22" i="21"/>
  <c r="CX22" i="21" a="1"/>
  <c r="CX22" i="21" s="1"/>
  <c r="CX15" i="3" a="1"/>
  <c r="CX15" i="3" s="1"/>
  <c r="AS15" i="3"/>
  <c r="AS46" i="11"/>
  <c r="CX46" i="11" a="1"/>
  <c r="CX46" i="11" s="1"/>
  <c r="CX17" i="16" a="1"/>
  <c r="CX17" i="16" s="1"/>
  <c r="AS17" i="16"/>
  <c r="AS18" i="6"/>
  <c r="CX18" i="6" a="1"/>
  <c r="CX18" i="6" s="1"/>
  <c r="AS41" i="19"/>
  <c r="CX41" i="19" a="1"/>
  <c r="CX41" i="19" s="1"/>
  <c r="AS35" i="9"/>
  <c r="CX35" i="9" a="1"/>
  <c r="CX35" i="9" s="1"/>
  <c r="AS42" i="3"/>
  <c r="CX42" i="3" a="1"/>
  <c r="CX42" i="3" s="1"/>
  <c r="AS20" i="13"/>
  <c r="CX20" i="13" a="1"/>
  <c r="CX20" i="13" s="1"/>
  <c r="AS17" i="19"/>
  <c r="CX17" i="19" a="1"/>
  <c r="CX17" i="19" s="1"/>
  <c r="AS24" i="13"/>
  <c r="CX24" i="13" a="1"/>
  <c r="CX24" i="13" s="1"/>
  <c r="AS17" i="20"/>
  <c r="CX17" i="20" a="1"/>
  <c r="CX17" i="20" s="1"/>
  <c r="AS40" i="3"/>
  <c r="CX40" i="3" a="1"/>
  <c r="CX40" i="3" s="1"/>
  <c r="AS20" i="7"/>
  <c r="CX20" i="7" a="1"/>
  <c r="CX20" i="7" s="1"/>
  <c r="AS37" i="19"/>
  <c r="CX37" i="19" a="1"/>
  <c r="CX37" i="19" s="1"/>
  <c r="AR18" i="7"/>
  <c r="CW18" i="7" a="1"/>
  <c r="CW18" i="7" s="1"/>
  <c r="CW41" i="3" a="1"/>
  <c r="CW41" i="3" s="1"/>
  <c r="AR41" i="3"/>
  <c r="CW26" i="2" a="1"/>
  <c r="CW26" i="2" s="1"/>
  <c r="AR26" i="2"/>
  <c r="CW21" i="19" a="1"/>
  <c r="CW21" i="19" s="1"/>
  <c r="AR21" i="19"/>
  <c r="CW33" i="10" a="1"/>
  <c r="CW33" i="10" s="1"/>
  <c r="AR33" i="10"/>
  <c r="AR41" i="2"/>
  <c r="CW41" i="2" a="1"/>
  <c r="CW41" i="2" s="1"/>
  <c r="AR28" i="10"/>
  <c r="CW28" i="10" a="1"/>
  <c r="CW28" i="10" s="1"/>
  <c r="AR39" i="19"/>
  <c r="CW39" i="19" a="1"/>
  <c r="CW39" i="19" s="1"/>
  <c r="AR30" i="15"/>
  <c r="CW30" i="15" a="1"/>
  <c r="CW30" i="15" s="1"/>
  <c r="CW43" i="8" a="1"/>
  <c r="CW43" i="8" s="1"/>
  <c r="AR43" i="8"/>
  <c r="AR17" i="6"/>
  <c r="CW17" i="6" a="1"/>
  <c r="CW17" i="6" s="1"/>
  <c r="AR16" i="11"/>
  <c r="CW16" i="11" a="1"/>
  <c r="CW16" i="11" s="1"/>
  <c r="CW44" i="8" a="1"/>
  <c r="CW44" i="8" s="1"/>
  <c r="AR44" i="8"/>
  <c r="AS37" i="8"/>
  <c r="CX37" i="8" a="1"/>
  <c r="CX37" i="8" s="1"/>
  <c r="AS30" i="16"/>
  <c r="CX30" i="16" a="1"/>
  <c r="CX30" i="16" s="1"/>
  <c r="AS22" i="11"/>
  <c r="CX22" i="11" a="1"/>
  <c r="CX22" i="11" s="1"/>
  <c r="CX44" i="15" a="1"/>
  <c r="CX44" i="15" s="1"/>
  <c r="AS44" i="15"/>
  <c r="AS16" i="3"/>
  <c r="CX16" i="3" a="1"/>
  <c r="CX16" i="3" s="1"/>
  <c r="AS16" i="13"/>
  <c r="CX16" i="13" a="1"/>
  <c r="CX16" i="13" s="1"/>
  <c r="AS20" i="10"/>
  <c r="CX20" i="10" a="1"/>
  <c r="CX20" i="10" s="1"/>
  <c r="AS28" i="12"/>
  <c r="CX28" i="12" a="1"/>
  <c r="CX28" i="12" s="1"/>
  <c r="AS16" i="6"/>
  <c r="CX16" i="6" a="1"/>
  <c r="CX16" i="6" s="1"/>
  <c r="AS46" i="1"/>
  <c r="CX46" i="1" a="1"/>
  <c r="CX46" i="1" s="1"/>
  <c r="AS31" i="7"/>
  <c r="CX31" i="7" a="1"/>
  <c r="CX31" i="7" s="1"/>
  <c r="CX39" i="14" a="1"/>
  <c r="CX39" i="14" s="1"/>
  <c r="AS39" i="14"/>
  <c r="CX23" i="13" a="1"/>
  <c r="CX23" i="13" s="1"/>
  <c r="AS23" i="13"/>
  <c r="AS39" i="16"/>
  <c r="CX39" i="16" a="1"/>
  <c r="CX39" i="16" s="1"/>
  <c r="CW29" i="20" a="1"/>
  <c r="CW29" i="20" s="1"/>
  <c r="AR29" i="20"/>
  <c r="CW21" i="2" a="1"/>
  <c r="CW21" i="2" s="1"/>
  <c r="AR21" i="2"/>
  <c r="CW16" i="21" a="1"/>
  <c r="CW16" i="21" s="1"/>
  <c r="AR16" i="21"/>
  <c r="AR45" i="5"/>
  <c r="CW45" i="5" a="1"/>
  <c r="CW45" i="5" s="1"/>
  <c r="AR46" i="13"/>
  <c r="CW46" i="13" a="1"/>
  <c r="CW46" i="13" s="1"/>
  <c r="AR27" i="17"/>
  <c r="CW27" i="17" a="1"/>
  <c r="CW27" i="17" s="1"/>
  <c r="CW24" i="6" a="1"/>
  <c r="CW24" i="6" s="1"/>
  <c r="AR24" i="6"/>
  <c r="CW18" i="15" a="1"/>
  <c r="CW18" i="15" s="1"/>
  <c r="AR18" i="15"/>
  <c r="AR29" i="14"/>
  <c r="CW29" i="14" a="1"/>
  <c r="CW29" i="14" s="1"/>
  <c r="AR34" i="4"/>
  <c r="CW34" i="4" a="1"/>
  <c r="CW34" i="4" s="1"/>
  <c r="CW33" i="3" a="1"/>
  <c r="CW33" i="3" s="1"/>
  <c r="AR33" i="3"/>
  <c r="CW24" i="15" a="1"/>
  <c r="CW24" i="15" s="1"/>
  <c r="AR24" i="15"/>
  <c r="AR22" i="15"/>
  <c r="CW22" i="15" a="1"/>
  <c r="CW22" i="15" s="1"/>
  <c r="CW33" i="8" a="1"/>
  <c r="CW33" i="8" s="1"/>
  <c r="AR33" i="8"/>
  <c r="AR19" i="2"/>
  <c r="CW19" i="2" a="1"/>
  <c r="CW19" i="2" s="1"/>
  <c r="AS20" i="9"/>
  <c r="CX20" i="9" a="1"/>
  <c r="CX20" i="9" s="1"/>
  <c r="AS30" i="11"/>
  <c r="CX30" i="11" a="1"/>
  <c r="CX30" i="11" s="1"/>
  <c r="AS17" i="11"/>
  <c r="CX17" i="11" a="1"/>
  <c r="CX17" i="11" s="1"/>
  <c r="AS30" i="5"/>
  <c r="CX30" i="5" a="1"/>
  <c r="CX30" i="5" s="1"/>
  <c r="CX34" i="1" a="1"/>
  <c r="CX34" i="1" s="1"/>
  <c r="AS34" i="1"/>
  <c r="AS46" i="20"/>
  <c r="CX46" i="20" a="1"/>
  <c r="CX46" i="20" s="1"/>
  <c r="AS20" i="8"/>
  <c r="CX20" i="8" a="1"/>
  <c r="CX20" i="8" s="1"/>
  <c r="CX28" i="9" a="1"/>
  <c r="CX28" i="9" s="1"/>
  <c r="AS28" i="9"/>
  <c r="CX32" i="12" a="1"/>
  <c r="CX32" i="12" s="1"/>
  <c r="AS32" i="12"/>
  <c r="AS17" i="8"/>
  <c r="CX17" i="8" a="1"/>
  <c r="CX17" i="8" s="1"/>
  <c r="AS22" i="16"/>
  <c r="CX22" i="16" a="1"/>
  <c r="CX22" i="16" s="1"/>
  <c r="CX15" i="11" a="1"/>
  <c r="CX15" i="11" s="1"/>
  <c r="AS15" i="11"/>
  <c r="CX44" i="18" a="1"/>
  <c r="CX44" i="18" s="1"/>
  <c r="AS44" i="18"/>
  <c r="CX43" i="2" a="1"/>
  <c r="CX43" i="2" s="1"/>
  <c r="AS43" i="2"/>
  <c r="AS38" i="12"/>
  <c r="CX38" i="12" a="1"/>
  <c r="CX38" i="12" s="1"/>
  <c r="AS35" i="17"/>
  <c r="CX35" i="17" a="1"/>
  <c r="CX35" i="17" s="1"/>
  <c r="AR37" i="20"/>
  <c r="CW37" i="20" a="1"/>
  <c r="CW37" i="20" s="1"/>
  <c r="AR28" i="20"/>
  <c r="CW28" i="20" a="1"/>
  <c r="CW28" i="20" s="1"/>
  <c r="CV15" i="9" a="1"/>
  <c r="CV15" i="9" s="1"/>
  <c r="AQ15" i="9"/>
  <c r="AS33" i="20"/>
  <c r="CX33" i="20" a="1"/>
  <c r="CX33" i="20" s="1"/>
  <c r="AS26" i="20"/>
  <c r="CX26" i="20" a="1"/>
  <c r="CX26" i="20" s="1"/>
  <c r="AS28" i="4"/>
  <c r="CX28" i="4" a="1"/>
  <c r="CX28" i="4" s="1"/>
  <c r="AS19" i="6"/>
  <c r="CX19" i="6" a="1"/>
  <c r="CX19" i="6" s="1"/>
  <c r="CX42" i="9" a="1"/>
  <c r="CX42" i="9" s="1"/>
  <c r="AS42" i="9"/>
  <c r="AS30" i="3"/>
  <c r="CX30" i="3" a="1"/>
  <c r="CX30" i="3" s="1"/>
  <c r="AS34" i="20"/>
  <c r="CX34" i="20" a="1"/>
  <c r="CX34" i="20" s="1"/>
  <c r="AS40" i="1"/>
  <c r="CX40" i="1" a="1"/>
  <c r="CX40" i="1" s="1"/>
  <c r="AS38" i="17"/>
  <c r="CX38" i="17" a="1"/>
  <c r="CX38" i="17" s="1"/>
  <c r="AS21" i="15"/>
  <c r="CX21" i="15" a="1"/>
  <c r="CX21" i="15" s="1"/>
  <c r="AS17" i="9"/>
  <c r="CX17" i="9" a="1"/>
  <c r="CX17" i="9" s="1"/>
  <c r="AS42" i="1"/>
  <c r="CX42" i="1" a="1"/>
  <c r="CX42" i="1" s="1"/>
  <c r="AS45" i="7"/>
  <c r="CX45" i="7" a="1"/>
  <c r="CX45" i="7" s="1"/>
  <c r="AS20" i="5"/>
  <c r="CX20" i="5" a="1"/>
  <c r="CX20" i="5" s="1"/>
  <c r="CW41" i="13" a="1"/>
  <c r="CW41" i="13" s="1"/>
  <c r="AR41" i="13"/>
  <c r="CW40" i="15" a="1"/>
  <c r="CW40" i="15" s="1"/>
  <c r="AR40" i="15"/>
  <c r="CW17" i="3" a="1"/>
  <c r="CW17" i="3" s="1"/>
  <c r="AR17" i="3"/>
  <c r="AR18" i="12"/>
  <c r="CW18" i="12" a="1"/>
  <c r="CW18" i="12" s="1"/>
  <c r="CW43" i="12" a="1"/>
  <c r="CW43" i="12" s="1"/>
  <c r="AR43" i="12"/>
  <c r="AR44" i="16"/>
  <c r="CW44" i="16" a="1"/>
  <c r="CW44" i="16" s="1"/>
  <c r="AR19" i="12"/>
  <c r="CW19" i="12" a="1"/>
  <c r="CW19" i="12" s="1"/>
  <c r="CW42" i="4" a="1"/>
  <c r="CW42" i="4" s="1"/>
  <c r="AR42" i="4"/>
  <c r="CW18" i="13" a="1"/>
  <c r="CW18" i="13" s="1"/>
  <c r="AR18" i="13"/>
  <c r="AR18" i="21"/>
  <c r="CW18" i="21" a="1"/>
  <c r="CW18" i="21" s="1"/>
  <c r="CW42" i="19" a="1"/>
  <c r="CW42" i="19" s="1"/>
  <c r="AR42" i="19"/>
  <c r="CW18" i="4" a="1"/>
  <c r="CW18" i="4" s="1"/>
  <c r="AR18" i="4"/>
  <c r="AR16" i="14"/>
  <c r="CW16" i="14" a="1"/>
  <c r="CW16" i="14" s="1"/>
  <c r="CX26" i="17" a="1"/>
  <c r="CX26" i="17" s="1"/>
  <c r="AS26" i="17"/>
  <c r="AS43" i="4"/>
  <c r="CX43" i="4" a="1"/>
  <c r="CX43" i="4" s="1"/>
  <c r="AS44" i="17"/>
  <c r="CX44" i="17" a="1"/>
  <c r="CX44" i="17" s="1"/>
  <c r="AS45" i="16"/>
  <c r="CX45" i="16" a="1"/>
  <c r="CX45" i="16" s="1"/>
  <c r="AS37" i="5"/>
  <c r="CX37" i="5" a="1"/>
  <c r="CX37" i="5" s="1"/>
  <c r="AS23" i="6"/>
  <c r="CX23" i="6" a="1"/>
  <c r="CX23" i="6" s="1"/>
  <c r="AS19" i="19"/>
  <c r="CX19" i="19" a="1"/>
  <c r="CX19" i="19" s="1"/>
  <c r="CX25" i="1" a="1"/>
  <c r="CX25" i="1" s="1"/>
  <c r="AS25" i="1"/>
  <c r="AS36" i="13"/>
  <c r="CX36" i="13" a="1"/>
  <c r="CX36" i="13" s="1"/>
  <c r="CX27" i="19" a="1"/>
  <c r="CX27" i="19" s="1"/>
  <c r="AS27" i="19"/>
  <c r="AS43" i="10"/>
  <c r="CX43" i="10" a="1"/>
  <c r="CX43" i="10" s="1"/>
  <c r="AS17" i="21"/>
  <c r="CX17" i="21" a="1"/>
  <c r="CX17" i="21" s="1"/>
  <c r="AS20" i="17"/>
  <c r="CX20" i="17" a="1"/>
  <c r="CX20" i="17" s="1"/>
  <c r="AS21" i="10"/>
  <c r="CX21" i="10" a="1"/>
  <c r="CX21" i="10" s="1"/>
  <c r="CX37" i="14" a="1"/>
  <c r="CX37" i="14" s="1"/>
  <c r="AS37" i="14"/>
  <c r="AS34" i="7"/>
  <c r="CX34" i="7" a="1"/>
  <c r="CX34" i="7" s="1"/>
  <c r="AS31" i="5"/>
  <c r="CX31" i="5" a="1"/>
  <c r="CX31" i="5" s="1"/>
  <c r="AS21" i="16"/>
  <c r="CX21" i="16" a="1"/>
  <c r="CX21" i="16" s="1"/>
  <c r="AS44" i="7"/>
  <c r="CX44" i="7" a="1"/>
  <c r="CX44" i="7" s="1"/>
  <c r="AS30" i="10"/>
  <c r="CX30" i="10" a="1"/>
  <c r="CX30" i="10" s="1"/>
  <c r="CX30" i="6" a="1"/>
  <c r="CX30" i="6" s="1"/>
  <c r="AS30" i="6"/>
  <c r="CX18" i="10" a="1"/>
  <c r="CX18" i="10" s="1"/>
  <c r="AS18" i="10"/>
  <c r="AS27" i="20"/>
  <c r="CX27" i="20" a="1"/>
  <c r="CX27" i="20" s="1"/>
  <c r="AR19" i="21"/>
  <c r="CW19" i="21" a="1"/>
  <c r="CW19" i="21" s="1"/>
  <c r="AS25" i="10"/>
  <c r="CX25" i="10" a="1"/>
  <c r="CX25" i="10" s="1"/>
  <c r="CX43" i="19" a="1"/>
  <c r="CX43" i="19" s="1"/>
  <c r="AS43" i="19"/>
  <c r="AS30" i="18"/>
  <c r="CX30" i="18" a="1"/>
  <c r="CX30" i="18" s="1"/>
  <c r="CX17" i="13" a="1"/>
  <c r="CX17" i="13" s="1"/>
  <c r="AS17" i="13"/>
  <c r="AQ47" i="11"/>
  <c r="AS36" i="7"/>
  <c r="CX36" i="7" a="1"/>
  <c r="CX36" i="7" s="1"/>
  <c r="CX39" i="13" a="1"/>
  <c r="CX39" i="13" s="1"/>
  <c r="AS39" i="13"/>
  <c r="AS18" i="20"/>
  <c r="CX18" i="20" a="1"/>
  <c r="CX18" i="20" s="1"/>
  <c r="AS36" i="8"/>
  <c r="CX36" i="8" a="1"/>
  <c r="CX36" i="8" s="1"/>
  <c r="CX37" i="1" a="1"/>
  <c r="CX37" i="1" s="1"/>
  <c r="AS37" i="1"/>
  <c r="AS19" i="13"/>
  <c r="CX19" i="13" a="1"/>
  <c r="CX19" i="13" s="1"/>
  <c r="AR44" i="4"/>
  <c r="CW44" i="4" a="1"/>
  <c r="CW44" i="4" s="1"/>
  <c r="CW39" i="10" a="1"/>
  <c r="CW39" i="10" s="1"/>
  <c r="AR39" i="10"/>
  <c r="AR39" i="4"/>
  <c r="CW39" i="4" a="1"/>
  <c r="CW39" i="4" s="1"/>
  <c r="AR21" i="5"/>
  <c r="CW21" i="5" a="1"/>
  <c r="CW21" i="5" s="1"/>
  <c r="CW25" i="3" a="1"/>
  <c r="CW25" i="3" s="1"/>
  <c r="AR25" i="3"/>
  <c r="CW40" i="17" a="1"/>
  <c r="CW40" i="17" s="1"/>
  <c r="AR40" i="17"/>
  <c r="AR16" i="7"/>
  <c r="CW16" i="7" a="1"/>
  <c r="CW16" i="7" s="1"/>
  <c r="AR15" i="2"/>
  <c r="CW15" i="2" a="1"/>
  <c r="CW15" i="2" s="1"/>
  <c r="AQ47" i="2"/>
  <c r="AR46" i="2"/>
  <c r="CW46" i="2" a="1"/>
  <c r="CW46" i="2" s="1"/>
  <c r="AR24" i="7"/>
  <c r="CW24" i="7" a="1"/>
  <c r="CW24" i="7" s="1"/>
  <c r="CW26" i="19" a="1"/>
  <c r="CW26" i="19" s="1"/>
  <c r="AR26" i="19"/>
  <c r="CW32" i="16" a="1"/>
  <c r="CW32" i="16" s="1"/>
  <c r="AR32" i="16"/>
  <c r="AR46" i="18"/>
  <c r="CW46" i="18" a="1"/>
  <c r="CW46" i="18" s="1"/>
  <c r="AQ15" i="21"/>
  <c r="CV15" i="21" a="1"/>
  <c r="CV15" i="21" s="1"/>
  <c r="CV15" i="18" a="1"/>
  <c r="CV15" i="18" s="1"/>
  <c r="AQ15" i="18"/>
  <c r="CW31" i="17" a="1"/>
  <c r="CW31" i="17" s="1"/>
  <c r="AR31" i="17"/>
  <c r="AR16" i="5"/>
  <c r="CW16" i="5" a="1"/>
  <c r="CW16" i="5" s="1"/>
  <c r="AR17" i="7"/>
  <c r="CW17" i="7" a="1"/>
  <c r="CW17" i="7" s="1"/>
  <c r="CW37" i="10" a="1"/>
  <c r="CW37" i="10" s="1"/>
  <c r="AR37" i="10"/>
  <c r="AS21" i="8"/>
  <c r="CX21" i="8" a="1"/>
  <c r="CX21" i="8" s="1"/>
  <c r="AS44" i="14"/>
  <c r="CX44" i="14" a="1"/>
  <c r="CX44" i="14" s="1"/>
  <c r="AS17" i="15"/>
  <c r="CX17" i="15" a="1"/>
  <c r="CX17" i="15" s="1"/>
  <c r="CX40" i="20" a="1"/>
  <c r="CX40" i="20" s="1"/>
  <c r="AS40" i="20"/>
  <c r="CX32" i="2" a="1"/>
  <c r="CX32" i="2" s="1"/>
  <c r="AS32" i="2"/>
  <c r="AS29" i="7"/>
  <c r="CX29" i="7" a="1"/>
  <c r="CX29" i="7" s="1"/>
  <c r="AS46" i="5"/>
  <c r="CX46" i="5" a="1"/>
  <c r="CX46" i="5" s="1"/>
  <c r="CX28" i="18" a="1"/>
  <c r="CX28" i="18" s="1"/>
  <c r="AS28" i="18"/>
  <c r="AS31" i="3"/>
  <c r="CX31" i="3" a="1"/>
  <c r="CX31" i="3" s="1"/>
  <c r="CX33" i="11" a="1"/>
  <c r="CX33" i="11" s="1"/>
  <c r="AS33" i="11"/>
  <c r="AR27" i="21"/>
  <c r="CW27" i="21" a="1"/>
  <c r="CW27" i="21" s="1"/>
  <c r="AR42" i="20"/>
  <c r="CW42" i="20" a="1"/>
  <c r="CW42" i="20" s="1"/>
  <c r="AS23" i="21"/>
  <c r="CX23" i="21" a="1"/>
  <c r="CX23" i="21" s="1"/>
  <c r="AS27" i="14"/>
  <c r="CX27" i="14" a="1"/>
  <c r="CX27" i="14" s="1"/>
  <c r="CX18" i="14" a="1"/>
  <c r="CX18" i="14" s="1"/>
  <c r="AS18" i="14"/>
  <c r="AS39" i="2"/>
  <c r="CX39" i="2" a="1"/>
  <c r="CX39" i="2" s="1"/>
  <c r="AS27" i="8"/>
  <c r="CX27" i="8" a="1"/>
  <c r="CX27" i="8" s="1"/>
  <c r="AS38" i="5"/>
  <c r="CX38" i="5" a="1"/>
  <c r="CX38" i="5" s="1"/>
  <c r="AS20" i="14"/>
  <c r="CX20" i="14" a="1"/>
  <c r="CX20" i="14" s="1"/>
  <c r="AS37" i="12"/>
  <c r="CX37" i="12" a="1"/>
  <c r="CX37" i="12" s="1"/>
  <c r="AS33" i="16"/>
  <c r="CX33" i="16" a="1"/>
  <c r="CX33" i="16" s="1"/>
  <c r="AS37" i="7"/>
  <c r="CX37" i="7" a="1"/>
  <c r="CX37" i="7" s="1"/>
  <c r="AS33" i="18"/>
  <c r="CX33" i="18" a="1"/>
  <c r="CX33" i="18" s="1"/>
  <c r="CX45" i="18" a="1"/>
  <c r="CX45" i="18" s="1"/>
  <c r="AS45" i="18"/>
  <c r="AS41" i="17"/>
  <c r="CX41" i="17" a="1"/>
  <c r="CX41" i="17" s="1"/>
  <c r="CX29" i="8" a="1"/>
  <c r="CX29" i="8" s="1"/>
  <c r="AS29" i="8"/>
  <c r="CX40" i="8" a="1"/>
  <c r="CX40" i="8" s="1"/>
  <c r="AS40" i="8"/>
  <c r="CX36" i="15" a="1"/>
  <c r="CX36" i="15" s="1"/>
  <c r="AS36" i="15"/>
  <c r="AS36" i="4"/>
  <c r="CX36" i="4" a="1"/>
  <c r="CX36" i="4" s="1"/>
  <c r="AS36" i="5"/>
  <c r="CX36" i="5" a="1"/>
  <c r="CX36" i="5" s="1"/>
  <c r="CW31" i="18" a="1"/>
  <c r="CW31" i="18" s="1"/>
  <c r="AR31" i="18"/>
  <c r="CW25" i="14" a="1"/>
  <c r="CW25" i="14" s="1"/>
  <c r="AR25" i="14"/>
  <c r="CW15" i="14" a="1"/>
  <c r="CW15" i="14" s="1"/>
  <c r="AQ47" i="14"/>
  <c r="AR15" i="14"/>
  <c r="AR22" i="18"/>
  <c r="CW22" i="18" a="1"/>
  <c r="CW22" i="18" s="1"/>
  <c r="CW16" i="12" a="1"/>
  <c r="CW16" i="12" s="1"/>
  <c r="AR16" i="12"/>
  <c r="AR32" i="6"/>
  <c r="CW32" i="6" a="1"/>
  <c r="CW32" i="6" s="1"/>
  <c r="CW26" i="15" a="1"/>
  <c r="CW26" i="15" s="1"/>
  <c r="AR26" i="15"/>
  <c r="AR37" i="11"/>
  <c r="CW37" i="11" a="1"/>
  <c r="CW37" i="11" s="1"/>
  <c r="AR29" i="10"/>
  <c r="CW29" i="10" a="1"/>
  <c r="CW29" i="10" s="1"/>
  <c r="CW38" i="2" a="1"/>
  <c r="CW38" i="2" s="1"/>
  <c r="AR38" i="2"/>
  <c r="CX26" i="14" a="1"/>
  <c r="CX26" i="14" s="1"/>
  <c r="AS26" i="14"/>
  <c r="AS40" i="16"/>
  <c r="CX40" i="16" a="1"/>
  <c r="CX40" i="16" s="1"/>
  <c r="AS16" i="17"/>
  <c r="CX16" i="17" a="1"/>
  <c r="CX16" i="17" s="1"/>
  <c r="CX17" i="14" a="1"/>
  <c r="CX17" i="14" s="1"/>
  <c r="AS17" i="14"/>
  <c r="AS28" i="5"/>
  <c r="CX28" i="5" a="1"/>
  <c r="CX28" i="5" s="1"/>
  <c r="AS38" i="1"/>
  <c r="CX38" i="1" a="1"/>
  <c r="CX38" i="1" s="1"/>
  <c r="AS39" i="7"/>
  <c r="CX39" i="7" a="1"/>
  <c r="CX39" i="7" s="1"/>
  <c r="AS36" i="20"/>
  <c r="CX36" i="20" a="1"/>
  <c r="CX36" i="20" s="1"/>
  <c r="AS20" i="1"/>
  <c r="CX20" i="1" a="1"/>
  <c r="CX20" i="1" s="1"/>
  <c r="CX42" i="13" a="1"/>
  <c r="CX42" i="13" s="1"/>
  <c r="AS42" i="13"/>
  <c r="AS35" i="10"/>
  <c r="CX35" i="10" a="1"/>
  <c r="CX35" i="10" s="1"/>
  <c r="CX30" i="4" a="1"/>
  <c r="CX30" i="4" s="1"/>
  <c r="AS30" i="4"/>
  <c r="AS33" i="7"/>
  <c r="CX33" i="7" a="1"/>
  <c r="CX33" i="7" s="1"/>
  <c r="AS27" i="9"/>
  <c r="CX27" i="9" a="1"/>
  <c r="CX27" i="9" s="1"/>
  <c r="AR38" i="3"/>
  <c r="CW38" i="3" a="1"/>
  <c r="CW38" i="3" s="1"/>
  <c r="AR29" i="13"/>
  <c r="CW29" i="13" a="1"/>
  <c r="CW29" i="13" s="1"/>
  <c r="AR36" i="2"/>
  <c r="CW36" i="2" a="1"/>
  <c r="CW36" i="2" s="1"/>
  <c r="CW15" i="10" a="1"/>
  <c r="CW15" i="10" s="1"/>
  <c r="AR15" i="10"/>
  <c r="AQ47" i="10"/>
  <c r="CW17" i="2" a="1"/>
  <c r="CW17" i="2" s="1"/>
  <c r="AR17" i="2"/>
  <c r="CW32" i="20" a="1"/>
  <c r="CW32" i="20" s="1"/>
  <c r="AR32" i="20"/>
  <c r="CW34" i="14" a="1"/>
  <c r="CW34" i="14" s="1"/>
  <c r="AR34" i="14"/>
  <c r="AR37" i="16"/>
  <c r="CW37" i="16" a="1"/>
  <c r="CW37" i="16" s="1"/>
  <c r="AR20" i="4"/>
  <c r="CW20" i="4" a="1"/>
  <c r="CW20" i="4" s="1"/>
  <c r="CW29" i="4" a="1"/>
  <c r="CW29" i="4" s="1"/>
  <c r="AR29" i="4"/>
  <c r="AR45" i="11"/>
  <c r="CW45" i="11" a="1"/>
  <c r="CW45" i="11" s="1"/>
  <c r="CW26" i="4" a="1"/>
  <c r="CW26" i="4" s="1"/>
  <c r="AR26" i="4"/>
  <c r="AR34" i="2"/>
  <c r="CW34" i="2" a="1"/>
  <c r="CW34" i="2" s="1"/>
  <c r="CW30" i="12" a="1"/>
  <c r="CW30" i="12" s="1"/>
  <c r="AR30" i="12"/>
  <c r="AR40" i="11"/>
  <c r="CW40" i="11" a="1"/>
  <c r="CW40" i="11" s="1"/>
  <c r="AR32" i="4"/>
  <c r="CW32" i="4" a="1"/>
  <c r="CW32" i="4" s="1"/>
  <c r="CX21" i="1" a="1"/>
  <c r="CX21" i="1" s="1"/>
  <c r="AS21" i="1"/>
  <c r="AS21" i="21"/>
  <c r="CX21" i="21" a="1"/>
  <c r="CX21" i="21" s="1"/>
  <c r="AS16" i="16"/>
  <c r="CX16" i="16" a="1"/>
  <c r="CX16" i="16" s="1"/>
  <c r="AS17" i="18"/>
  <c r="CX17" i="18" a="1"/>
  <c r="CX17" i="18" s="1"/>
  <c r="AS33" i="9"/>
  <c r="CX33" i="9" a="1"/>
  <c r="CX33" i="9" s="1"/>
  <c r="CX28" i="7" a="1"/>
  <c r="CX28" i="7" s="1"/>
  <c r="AS28" i="7"/>
  <c r="AS26" i="7"/>
  <c r="CX26" i="7" a="1"/>
  <c r="CX26" i="7" s="1"/>
  <c r="AS26" i="12"/>
  <c r="CX26" i="12" a="1"/>
  <c r="CX26" i="12" s="1"/>
  <c r="CV15" i="12" a="1"/>
  <c r="CV15" i="12" s="1"/>
  <c r="AQ15" i="12"/>
  <c r="AS25" i="21"/>
  <c r="CX25" i="21" a="1"/>
  <c r="CX25" i="21" s="1"/>
  <c r="AS43" i="20"/>
  <c r="CX43" i="20" a="1"/>
  <c r="CX43" i="20" s="1"/>
  <c r="AS19" i="1"/>
  <c r="CX19" i="1" a="1"/>
  <c r="CX19" i="1" s="1"/>
  <c r="AS45" i="13"/>
  <c r="CX45" i="13" a="1"/>
  <c r="CX45" i="13" s="1"/>
  <c r="AS29" i="15"/>
  <c r="CX29" i="15" a="1"/>
  <c r="CX29" i="15" s="1"/>
  <c r="AS34" i="6"/>
  <c r="CX34" i="6" a="1"/>
  <c r="CX34" i="6" s="1"/>
  <c r="AS27" i="4"/>
  <c r="CX27" i="4" a="1"/>
  <c r="CX27" i="4" s="1"/>
  <c r="AS46" i="9"/>
  <c r="CX46" i="9" a="1"/>
  <c r="CX46" i="9" s="1"/>
  <c r="AS45" i="12"/>
  <c r="CX45" i="12" a="1"/>
  <c r="CX45" i="12" s="1"/>
  <c r="AS35" i="12"/>
  <c r="CX35" i="12" a="1"/>
  <c r="CX35" i="12" s="1"/>
  <c r="AS37" i="9"/>
  <c r="CX37" i="9" a="1"/>
  <c r="CX37" i="9" s="1"/>
  <c r="CX17" i="5" a="1"/>
  <c r="CX17" i="5" s="1"/>
  <c r="AS17" i="5"/>
  <c r="CX33" i="5" a="1"/>
  <c r="CX33" i="5" s="1"/>
  <c r="AS33" i="5"/>
  <c r="AS27" i="15"/>
  <c r="CX27" i="15" a="1"/>
  <c r="CX27" i="15" s="1"/>
  <c r="AS32" i="13"/>
  <c r="CX32" i="13" a="1"/>
  <c r="CX32" i="13" s="1"/>
  <c r="AS46" i="4"/>
  <c r="CX46" i="4" a="1"/>
  <c r="CX46" i="4" s="1"/>
  <c r="AS31" i="10"/>
  <c r="CX31" i="10" a="1"/>
  <c r="CX31" i="10" s="1"/>
  <c r="AS20" i="15"/>
  <c r="CX20" i="15" a="1"/>
  <c r="CX20" i="15" s="1"/>
  <c r="AS19" i="9"/>
  <c r="CX19" i="9" a="1"/>
  <c r="CX19" i="9" s="1"/>
  <c r="AR42" i="5"/>
  <c r="CW42" i="5" a="1"/>
  <c r="CW42" i="5" s="1"/>
  <c r="AR33" i="4"/>
  <c r="CW33" i="4" a="1"/>
  <c r="CW33" i="4" s="1"/>
  <c r="AR15" i="1"/>
  <c r="CW15" i="1" a="1"/>
  <c r="CW15" i="1" s="1"/>
  <c r="AQ47" i="1"/>
  <c r="AR34" i="11"/>
  <c r="CW34" i="11" a="1"/>
  <c r="CW34" i="11" s="1"/>
  <c r="AR18" i="8"/>
  <c r="CW18" i="8" a="1"/>
  <c r="CW18" i="8" s="1"/>
  <c r="CW38" i="14" a="1"/>
  <c r="CW38" i="14" s="1"/>
  <c r="AR38" i="14"/>
  <c r="CW30" i="14" a="1"/>
  <c r="CW30" i="14" s="1"/>
  <c r="AR30" i="14"/>
  <c r="AR24" i="12"/>
  <c r="CW24" i="12" a="1"/>
  <c r="CW24" i="12" s="1"/>
  <c r="AR25" i="16"/>
  <c r="CW25" i="16" a="1"/>
  <c r="CW25" i="16" s="1"/>
  <c r="CW15" i="13" a="1"/>
  <c r="CW15" i="13" s="1"/>
  <c r="AQ47" i="13"/>
  <c r="AR15" i="13"/>
  <c r="CW46" i="15" a="1"/>
  <c r="CW46" i="15" s="1"/>
  <c r="AR46" i="15"/>
  <c r="CW23" i="14" a="1"/>
  <c r="CW23" i="14" s="1"/>
  <c r="AR23" i="14"/>
  <c r="AR23" i="2"/>
  <c r="CW23" i="2" a="1"/>
  <c r="CW23" i="2" s="1"/>
  <c r="CW19" i="5" a="1"/>
  <c r="CW19" i="5" s="1"/>
  <c r="AR19" i="5"/>
  <c r="AR15" i="4"/>
  <c r="CW15" i="4" a="1"/>
  <c r="CW15" i="4" s="1"/>
  <c r="AQ47" i="4"/>
  <c r="AS21" i="13"/>
  <c r="CX21" i="13" a="1"/>
  <c r="CX21" i="13" s="1"/>
  <c r="CX31" i="6" a="1"/>
  <c r="CX31" i="6" s="1"/>
  <c r="AS31" i="6"/>
  <c r="AS30" i="17"/>
  <c r="CX30" i="17" a="1"/>
  <c r="CX30" i="17" s="1"/>
  <c r="AS32" i="17"/>
  <c r="CX32" i="17" a="1"/>
  <c r="CX32" i="17" s="1"/>
  <c r="AS23" i="19"/>
  <c r="CX23" i="19" a="1"/>
  <c r="CX23" i="19" s="1"/>
  <c r="AS26" i="11"/>
  <c r="CX26" i="11" a="1"/>
  <c r="CX26" i="11" s="1"/>
  <c r="AS22" i="7"/>
  <c r="CX22" i="7" a="1"/>
  <c r="CX22" i="7" s="1"/>
  <c r="AS41" i="11"/>
  <c r="CX41" i="11" a="1"/>
  <c r="CX41" i="11" s="1"/>
  <c r="AS42" i="8"/>
  <c r="CX42" i="8" a="1"/>
  <c r="CX42" i="8" s="1"/>
  <c r="AR31" i="21"/>
  <c r="CW31" i="21" a="1"/>
  <c r="CW31" i="21" s="1"/>
  <c r="AR36" i="21"/>
  <c r="CW36" i="21" a="1"/>
  <c r="CW36" i="21" s="1"/>
  <c r="AR32" i="21"/>
  <c r="CW32" i="21" a="1"/>
  <c r="CW32" i="21" s="1"/>
  <c r="AS40" i="21"/>
  <c r="CX40" i="21" a="1"/>
  <c r="CX40" i="21" s="1"/>
  <c r="AS33" i="1"/>
  <c r="CX33" i="1" a="1"/>
  <c r="CX33" i="1" s="1"/>
  <c r="AS42" i="17"/>
  <c r="CX42" i="17" a="1"/>
  <c r="CX42" i="17" s="1"/>
  <c r="AS19" i="3"/>
  <c r="CX19" i="3" a="1"/>
  <c r="CX19" i="3" s="1"/>
  <c r="AS17" i="17"/>
  <c r="CX17" i="17" a="1"/>
  <c r="CX17" i="17" s="1"/>
  <c r="AS27" i="1"/>
  <c r="CX27" i="1" a="1"/>
  <c r="CX27" i="1" s="1"/>
  <c r="CX27" i="2" a="1"/>
  <c r="CX27" i="2" s="1"/>
  <c r="AS27" i="2"/>
  <c r="CX35" i="16" a="1"/>
  <c r="CX35" i="16" s="1"/>
  <c r="AS35" i="16"/>
  <c r="CX16" i="8" a="1"/>
  <c r="CX16" i="8" s="1"/>
  <c r="AS16" i="8"/>
  <c r="AS41" i="6"/>
  <c r="CX41" i="6" a="1"/>
  <c r="CX41" i="6" s="1"/>
  <c r="AS29" i="16"/>
  <c r="CX29" i="16" a="1"/>
  <c r="CX29" i="16" s="1"/>
  <c r="AS42" i="11"/>
  <c r="CX42" i="11" a="1"/>
  <c r="CX42" i="11" s="1"/>
  <c r="AS33" i="6"/>
  <c r="CX33" i="6" a="1"/>
  <c r="CX33" i="6" s="1"/>
  <c r="AS22" i="9"/>
  <c r="CX22" i="9" a="1"/>
  <c r="CX22" i="9" s="1"/>
  <c r="CX28" i="6" a="1"/>
  <c r="CX28" i="6" s="1"/>
  <c r="AS28" i="6"/>
  <c r="CX16" i="2" a="1"/>
  <c r="CX16" i="2" s="1"/>
  <c r="AS16" i="2"/>
  <c r="AS38" i="8"/>
  <c r="CX38" i="8" a="1"/>
  <c r="CX38" i="8" s="1"/>
  <c r="AS39" i="21"/>
  <c r="CX39" i="21" a="1"/>
  <c r="CX39" i="21" s="1"/>
  <c r="AS34" i="12"/>
  <c r="CX34" i="12" a="1"/>
  <c r="CX34" i="12" s="1"/>
  <c r="AS35" i="3"/>
  <c r="CX35" i="3" a="1"/>
  <c r="CX35" i="3" s="1"/>
  <c r="CX43" i="14" a="1"/>
  <c r="CX43" i="14" s="1"/>
  <c r="AS43" i="14"/>
  <c r="AS23" i="1"/>
  <c r="CX23" i="1" a="1"/>
  <c r="CX23" i="1" s="1"/>
  <c r="AS40" i="9"/>
  <c r="CX40" i="9" a="1"/>
  <c r="CX40" i="9" s="1"/>
  <c r="CX32" i="19" a="1"/>
  <c r="CX32" i="19" s="1"/>
  <c r="AS32" i="19"/>
  <c r="CX40" i="4" a="1"/>
  <c r="CX40" i="4" s="1"/>
  <c r="AS40" i="4"/>
  <c r="CX28" i="11" a="1"/>
  <c r="CX28" i="11" s="1"/>
  <c r="AS28" i="11"/>
  <c r="AS25" i="18"/>
  <c r="CX25" i="18" a="1"/>
  <c r="CX25" i="18" s="1"/>
  <c r="CX23" i="16" a="1"/>
  <c r="CX23" i="16" s="1"/>
  <c r="AS23" i="16"/>
  <c r="AS41" i="8"/>
  <c r="CX41" i="8" a="1"/>
  <c r="CX41" i="8" s="1"/>
  <c r="CW27" i="12" a="1"/>
  <c r="CW27" i="12" s="1"/>
  <c r="AR27" i="12"/>
  <c r="AR42" i="16"/>
  <c r="CW42" i="16" a="1"/>
  <c r="CW42" i="16" s="1"/>
  <c r="CW15" i="15" a="1"/>
  <c r="CW15" i="15" s="1"/>
  <c r="AQ47" i="15"/>
  <c r="AR15" i="15"/>
  <c r="CW45" i="10" a="1"/>
  <c r="CW45" i="10" s="1"/>
  <c r="AR45" i="10"/>
  <c r="AR19" i="17"/>
  <c r="CW19" i="17" a="1"/>
  <c r="CW19" i="17" s="1"/>
  <c r="AR33" i="13"/>
  <c r="CW33" i="13" a="1"/>
  <c r="CW33" i="13" s="1"/>
  <c r="CW18" i="5" a="1"/>
  <c r="CW18" i="5" s="1"/>
  <c r="AR18" i="5"/>
  <c r="CW40" i="12" a="1"/>
  <c r="CW40" i="12" s="1"/>
  <c r="AR40" i="12"/>
  <c r="AR40" i="5"/>
  <c r="CW40" i="5" a="1"/>
  <c r="CW40" i="5" s="1"/>
  <c r="AR42" i="10"/>
  <c r="CW42" i="10" a="1"/>
  <c r="CW42" i="10" s="1"/>
  <c r="CW27" i="6" a="1"/>
  <c r="CW27" i="6" s="1"/>
  <c r="AR27" i="6"/>
  <c r="AR46" i="3"/>
  <c r="CW46" i="3" a="1"/>
  <c r="CW46" i="3" s="1"/>
  <c r="CW37" i="4" a="1"/>
  <c r="CW37" i="4" s="1"/>
  <c r="AR37" i="4"/>
  <c r="CW46" i="16" a="1"/>
  <c r="CW46" i="16" s="1"/>
  <c r="AR46" i="16"/>
  <c r="CW34" i="5" a="1"/>
  <c r="CW34" i="5" s="1"/>
  <c r="AR34" i="5"/>
  <c r="CW40" i="14" a="1"/>
  <c r="CW40" i="14" s="1"/>
  <c r="AR40" i="14"/>
  <c r="CW39" i="9" a="1"/>
  <c r="CW39" i="9" s="1"/>
  <c r="AR39" i="9"/>
  <c r="AR45" i="3"/>
  <c r="CW45" i="3" a="1"/>
  <c r="CW45" i="3" s="1"/>
  <c r="AR43" i="13"/>
  <c r="CW43" i="13" a="1"/>
  <c r="CW43" i="13" s="1"/>
  <c r="AS24" i="16"/>
  <c r="CX24" i="16" a="1"/>
  <c r="CX24" i="16" s="1"/>
  <c r="AS16" i="9"/>
  <c r="CX16" i="9" a="1"/>
  <c r="CX16" i="9" s="1"/>
  <c r="CX37" i="2" a="1"/>
  <c r="CX37" i="2" s="1"/>
  <c r="AS37" i="2"/>
  <c r="AS19" i="11"/>
  <c r="CX19" i="11" a="1"/>
  <c r="CX19" i="11" s="1"/>
  <c r="AS23" i="7"/>
  <c r="CX23" i="7" a="1"/>
  <c r="CX23" i="7" s="1"/>
  <c r="CX23" i="15" a="1"/>
  <c r="CX23" i="15" s="1"/>
  <c r="AS23" i="15"/>
  <c r="AS22" i="5"/>
  <c r="CX22" i="5" a="1"/>
  <c r="CX22" i="5" s="1"/>
  <c r="AS17" i="1"/>
  <c r="CX17" i="1" a="1"/>
  <c r="CX17" i="1" s="1"/>
  <c r="AS46" i="21"/>
  <c r="CX46" i="21" a="1"/>
  <c r="CX46" i="21" s="1"/>
  <c r="CX36" i="19" a="1"/>
  <c r="CX36" i="19" s="1"/>
  <c r="AS36" i="19"/>
  <c r="CX22" i="8" a="1"/>
  <c r="CX22" i="8" s="1"/>
  <c r="AS22" i="8"/>
  <c r="AS25" i="4"/>
  <c r="CX25" i="4" a="1"/>
  <c r="CX25" i="4" s="1"/>
  <c r="AS45" i="9"/>
  <c r="CX45" i="9" a="1"/>
  <c r="CX45" i="9" s="1"/>
  <c r="CX30" i="9" a="1"/>
  <c r="CX30" i="9" s="1"/>
  <c r="AS30" i="9"/>
  <c r="CX23" i="12" a="1"/>
  <c r="CX23" i="12" s="1"/>
  <c r="AS23" i="12"/>
  <c r="AS24" i="17"/>
  <c r="CX24" i="17" a="1"/>
  <c r="CX24" i="17" s="1"/>
  <c r="CX36" i="12" a="1"/>
  <c r="CX36" i="12" s="1"/>
  <c r="AS36" i="12"/>
  <c r="CX29" i="6" a="1"/>
  <c r="CX29" i="6" s="1"/>
  <c r="AS29" i="6"/>
  <c r="CX23" i="9" a="1"/>
  <c r="CX23" i="9" s="1"/>
  <c r="AS23" i="9"/>
  <c r="AS16" i="15"/>
  <c r="CX16" i="15" a="1"/>
  <c r="CX16" i="15" s="1"/>
  <c r="CX31" i="13" a="1"/>
  <c r="CX31" i="13" s="1"/>
  <c r="AS31" i="13"/>
  <c r="AS20" i="11"/>
  <c r="CX20" i="11" a="1"/>
  <c r="CX20" i="11" s="1"/>
  <c r="CX40" i="2" a="1"/>
  <c r="CX40" i="2" s="1"/>
  <c r="AS40" i="2"/>
  <c r="AS40" i="19"/>
  <c r="CX40" i="19" a="1"/>
  <c r="CX40" i="19" s="1"/>
  <c r="AR44" i="3"/>
  <c r="CW44" i="3" a="1"/>
  <c r="CW44" i="3" s="1"/>
  <c r="AR41" i="14"/>
  <c r="CW41" i="14" a="1"/>
  <c r="CW41" i="14" s="1"/>
  <c r="CW29" i="11" a="1"/>
  <c r="CW29" i="11" s="1"/>
  <c r="AR29" i="11"/>
  <c r="AR39" i="5"/>
  <c r="CW39" i="5" a="1"/>
  <c r="CW39" i="5" s="1"/>
  <c r="CW40" i="18" a="1"/>
  <c r="CW40" i="18" s="1"/>
  <c r="AR40" i="18"/>
  <c r="AR46" i="17"/>
  <c r="CW46" i="17" a="1"/>
  <c r="CW46" i="17" s="1"/>
  <c r="CW32" i="11" a="1"/>
  <c r="CW32" i="11" s="1"/>
  <c r="AR32" i="11"/>
  <c r="CW35" i="13" a="1"/>
  <c r="CW35" i="13" s="1"/>
  <c r="AR35" i="13"/>
  <c r="CW20" i="21" a="1"/>
  <c r="CW20" i="21" s="1"/>
  <c r="AR20" i="21"/>
  <c r="CW15" i="17" a="1"/>
  <c r="CW15" i="17" s="1"/>
  <c r="AR15" i="17"/>
  <c r="AQ47" i="17"/>
  <c r="CW42" i="14" a="1"/>
  <c r="CW42" i="14" s="1"/>
  <c r="AR42" i="14"/>
  <c r="AR41" i="4"/>
  <c r="CW41" i="4" a="1"/>
  <c r="CW41" i="4" s="1"/>
  <c r="AR16" i="10"/>
  <c r="CW16" i="10" a="1"/>
  <c r="CW16" i="10" s="1"/>
  <c r="AS25" i="12"/>
  <c r="CX25" i="12" a="1"/>
  <c r="CX25" i="12" s="1"/>
  <c r="AS22" i="1"/>
  <c r="CX22" i="1" a="1"/>
  <c r="CX22" i="1" s="1"/>
  <c r="AS33" i="19"/>
  <c r="CX33" i="19" a="1"/>
  <c r="CX33" i="19" s="1"/>
  <c r="CX31" i="9" a="1"/>
  <c r="CX31" i="9" s="1"/>
  <c r="AS31" i="9"/>
  <c r="CX17" i="4" a="1"/>
  <c r="CX17" i="4" s="1"/>
  <c r="AS17" i="4"/>
  <c r="CX24" i="18" a="1"/>
  <c r="CX24" i="18" s="1"/>
  <c r="AS24" i="18"/>
  <c r="AS36" i="10"/>
  <c r="CX36" i="10" a="1"/>
  <c r="CX36" i="10" s="1"/>
  <c r="CX44" i="10" a="1"/>
  <c r="CX44" i="10" s="1"/>
  <c r="AS44" i="10"/>
  <c r="AS35" i="6"/>
  <c r="CX35" i="6" a="1"/>
  <c r="CX35" i="6" s="1"/>
  <c r="AS45" i="2"/>
  <c r="CX45" i="2" a="1"/>
  <c r="CX45" i="2" s="1"/>
  <c r="AR30" i="7"/>
  <c r="CW30" i="7" a="1"/>
  <c r="CW30" i="7" s="1"/>
  <c r="AR23" i="3"/>
  <c r="CW23" i="3" a="1"/>
  <c r="CW23" i="3" s="1"/>
  <c r="AR27" i="7"/>
  <c r="CW27" i="7" a="1"/>
  <c r="CW27" i="7" s="1"/>
  <c r="CW36" i="11" a="1"/>
  <c r="CW36" i="11" s="1"/>
  <c r="AR36" i="11"/>
  <c r="CW22" i="13" a="1"/>
  <c r="CW22" i="13" s="1"/>
  <c r="AR22" i="13"/>
  <c r="CW18" i="2" a="1"/>
  <c r="CW18" i="2" s="1"/>
  <c r="AR18" i="2"/>
  <c r="CW23" i="8" a="1"/>
  <c r="CW23" i="8" s="1"/>
  <c r="AR23" i="8"/>
  <c r="AR15" i="7"/>
  <c r="CW15" i="7" a="1"/>
  <c r="CW15" i="7" s="1"/>
  <c r="AQ47" i="7"/>
  <c r="CW37" i="6" a="1"/>
  <c r="CW37" i="6" s="1"/>
  <c r="AR37" i="6"/>
  <c r="CW23" i="17" a="1"/>
  <c r="CW23" i="17" s="1"/>
  <c r="AR23" i="17"/>
  <c r="CW34" i="13" a="1"/>
  <c r="CW34" i="13" s="1"/>
  <c r="AR34" i="13"/>
  <c r="AR38" i="6"/>
  <c r="CW38" i="6" a="1"/>
  <c r="CW38" i="6" s="1"/>
  <c r="AR45" i="4"/>
  <c r="CW45" i="4" a="1"/>
  <c r="CW45" i="4" s="1"/>
  <c r="CW34" i="3" a="1"/>
  <c r="CW34" i="3" s="1"/>
  <c r="AR34" i="3"/>
  <c r="AR32" i="9"/>
  <c r="CW32" i="9" a="1"/>
  <c r="CW32" i="9" s="1"/>
  <c r="AS43" i="5"/>
  <c r="CX43" i="5" a="1"/>
  <c r="CX43" i="5" s="1"/>
  <c r="CX38" i="13" a="1"/>
  <c r="CX38" i="13" s="1"/>
  <c r="AS38" i="13"/>
  <c r="CX39" i="11" a="1"/>
  <c r="CX39" i="11" s="1"/>
  <c r="AS39" i="11"/>
  <c r="AS24" i="10"/>
  <c r="CX24" i="10" a="1"/>
  <c r="CX24" i="10" s="1"/>
  <c r="AS33" i="15"/>
  <c r="CX33" i="15" a="1"/>
  <c r="CX33" i="15" s="1"/>
  <c r="AS21" i="12"/>
  <c r="CX21" i="12" a="1"/>
  <c r="CX21" i="12" s="1"/>
  <c r="AS42" i="21"/>
  <c r="CX42" i="21" a="1"/>
  <c r="CX42" i="21" s="1"/>
  <c r="AS38" i="11"/>
  <c r="CX38" i="11" a="1"/>
  <c r="CX38" i="11" s="1"/>
  <c r="AS19" i="15"/>
  <c r="CX19" i="15" a="1"/>
  <c r="CX19" i="15" s="1"/>
  <c r="CX24" i="8" a="1"/>
  <c r="CX24" i="8" s="1"/>
  <c r="AS24" i="8"/>
  <c r="CX32" i="7" a="1"/>
  <c r="CX32" i="7" s="1"/>
  <c r="AS32" i="7"/>
  <c r="AS41" i="5"/>
  <c r="CX41" i="5" a="1"/>
  <c r="CX41" i="5" s="1"/>
  <c r="CV15" i="16" a="1"/>
  <c r="CV15" i="16" s="1"/>
  <c r="AQ15" i="16"/>
  <c r="AS29" i="21"/>
  <c r="CX29" i="21" a="1"/>
  <c r="CX29" i="21" s="1"/>
  <c r="AS26" i="6"/>
  <c r="CX26" i="6" a="1"/>
  <c r="CX26" i="6" s="1"/>
  <c r="AS44" i="20"/>
  <c r="CX44" i="20" a="1"/>
  <c r="CX44" i="20" s="1"/>
  <c r="AS39" i="1"/>
  <c r="CX39" i="1" a="1"/>
  <c r="CX39" i="1" s="1"/>
  <c r="AS38" i="15"/>
  <c r="CX38" i="15" a="1"/>
  <c r="CX38" i="15" s="1"/>
  <c r="AS29" i="17"/>
  <c r="CX29" i="17" a="1"/>
  <c r="CX29" i="17" s="1"/>
  <c r="CX20" i="2" a="1"/>
  <c r="CX20" i="2" s="1"/>
  <c r="AS20" i="2"/>
  <c r="AS45" i="8"/>
  <c r="CX45" i="8" a="1"/>
  <c r="CX45" i="8" s="1"/>
  <c r="AS41" i="15"/>
  <c r="CX41" i="15" a="1"/>
  <c r="CX41" i="15" s="1"/>
  <c r="CX20" i="19" a="1"/>
  <c r="CX20" i="19" s="1"/>
  <c r="AS20" i="19"/>
  <c r="CX31" i="4" a="1"/>
  <c r="CX31" i="4" s="1"/>
  <c r="AS31" i="4"/>
  <c r="AS16" i="4"/>
  <c r="CX16" i="4" a="1"/>
  <c r="CX16" i="4" s="1"/>
  <c r="AS34" i="17"/>
  <c r="CX34" i="17" a="1"/>
  <c r="CX34" i="17" s="1"/>
  <c r="CX36" i="17" a="1"/>
  <c r="CX36" i="17" s="1"/>
  <c r="AS36" i="17"/>
  <c r="AS41" i="16"/>
  <c r="CX41" i="16" a="1"/>
  <c r="CX41" i="16" s="1"/>
  <c r="AS24" i="5"/>
  <c r="CX24" i="5" a="1"/>
  <c r="CX24" i="5" s="1"/>
  <c r="CX39" i="8" a="1"/>
  <c r="CX39" i="8" s="1"/>
  <c r="AS39" i="8"/>
  <c r="CW25" i="6" a="1"/>
  <c r="CW25" i="6" s="1"/>
  <c r="AR25" i="6"/>
  <c r="AR34" i="10"/>
  <c r="CW34" i="10" a="1"/>
  <c r="CW34" i="10" s="1"/>
  <c r="CW37" i="17" a="1"/>
  <c r="CW37" i="17" s="1"/>
  <c r="AR37" i="17"/>
  <c r="AR15" i="5"/>
  <c r="CW15" i="5" a="1"/>
  <c r="CW15" i="5" s="1"/>
  <c r="AQ47" i="5"/>
  <c r="CW46" i="14" a="1"/>
  <c r="CW46" i="14" s="1"/>
  <c r="AR46" i="14"/>
  <c r="AR35" i="11"/>
  <c r="CW35" i="11" a="1"/>
  <c r="CW35" i="11" s="1"/>
  <c r="CW21" i="20" a="1"/>
  <c r="CW21" i="20" s="1"/>
  <c r="AR21" i="20"/>
  <c r="CW31" i="8" a="1"/>
  <c r="CW31" i="8" s="1"/>
  <c r="AR31" i="8"/>
  <c r="AR30" i="21"/>
  <c r="CW30" i="21" a="1"/>
  <c r="CW30" i="21" s="1"/>
  <c r="AR28" i="13"/>
  <c r="CW28" i="13" a="1"/>
  <c r="CW28" i="13" s="1"/>
  <c r="AR40" i="13"/>
  <c r="CW40" i="13" a="1"/>
  <c r="CW40" i="13" s="1"/>
  <c r="CW26" i="3" a="1"/>
  <c r="CW26" i="3" s="1"/>
  <c r="AR26" i="3"/>
  <c r="AR21" i="3"/>
  <c r="CW21" i="3" a="1"/>
  <c r="CW21" i="3" s="1"/>
  <c r="CW28" i="2" a="1"/>
  <c r="CW28" i="2" s="1"/>
  <c r="AR28" i="2"/>
  <c r="AR20" i="20"/>
  <c r="CW20" i="20" a="1"/>
  <c r="CW20" i="20" s="1"/>
  <c r="CX27" i="5" a="1"/>
  <c r="CX27" i="5" s="1"/>
  <c r="AS27" i="5"/>
  <c r="CX33" i="2" a="1"/>
  <c r="CX33" i="2" s="1"/>
  <c r="AS33" i="2"/>
  <c r="AS18" i="11"/>
  <c r="CX18" i="11" a="1"/>
  <c r="CX18" i="11" s="1"/>
  <c r="AS21" i="17"/>
  <c r="CX21" i="17" a="1"/>
  <c r="CX21" i="17" s="1"/>
  <c r="AS18" i="1"/>
  <c r="CX18" i="1" a="1"/>
  <c r="CX18" i="1" s="1"/>
  <c r="AS35" i="15"/>
  <c r="CX35" i="15" a="1"/>
  <c r="CX35" i="15" s="1"/>
  <c r="AS28" i="14"/>
  <c r="CX28" i="14" a="1"/>
  <c r="CX28" i="14" s="1"/>
  <c r="AS29" i="2"/>
  <c r="CX29" i="2" a="1"/>
  <c r="CX29" i="2" s="1"/>
  <c r="AS35" i="1"/>
  <c r="CX35" i="1" a="1"/>
  <c r="CX35" i="1" s="1"/>
  <c r="AS35" i="20"/>
  <c r="CX35" i="20" a="1"/>
  <c r="CX35" i="20" s="1"/>
  <c r="AR44" i="21"/>
  <c r="CW44" i="21" a="1"/>
  <c r="CW44" i="21" s="1"/>
  <c r="CX44" i="19" a="1"/>
  <c r="CX44" i="19" s="1"/>
  <c r="AS44" i="19"/>
  <c r="CX25" i="5" a="1"/>
  <c r="CX25" i="5" s="1"/>
  <c r="AS25" i="5"/>
  <c r="AS41" i="7"/>
  <c r="CX41" i="7" a="1"/>
  <c r="CX41" i="7" s="1"/>
  <c r="AS19" i="8"/>
  <c r="CX19" i="8" a="1"/>
  <c r="CX19" i="8" s="1"/>
  <c r="AS39" i="18"/>
  <c r="CX39" i="18" a="1"/>
  <c r="CX39" i="18" s="1"/>
  <c r="AS33" i="14"/>
  <c r="CX33" i="14" a="1"/>
  <c r="CX33" i="14" s="1"/>
  <c r="AS46" i="19"/>
  <c r="CX46" i="19" a="1"/>
  <c r="CX46" i="19" s="1"/>
  <c r="AS41" i="21"/>
  <c r="CX41" i="21" a="1"/>
  <c r="CX41" i="21" s="1"/>
  <c r="AS31" i="20"/>
  <c r="CX31" i="20" a="1"/>
  <c r="CX31" i="20" s="1"/>
  <c r="AS39" i="3"/>
  <c r="CX39" i="3" a="1"/>
  <c r="CX39" i="3" s="1"/>
  <c r="AS25" i="15"/>
  <c r="CX25" i="15" a="1"/>
  <c r="CX25" i="15" s="1"/>
  <c r="AS44" i="2"/>
  <c r="CX44" i="2" a="1"/>
  <c r="CX44" i="2" s="1"/>
  <c r="AS42" i="6"/>
  <c r="CX42" i="6" a="1"/>
  <c r="CX42" i="6" s="1"/>
  <c r="AS23" i="5"/>
  <c r="CX23" i="5" a="1"/>
  <c r="CX23" i="5" s="1"/>
  <c r="AS38" i="7"/>
  <c r="CX38" i="7" a="1"/>
  <c r="CX38" i="7" s="1"/>
  <c r="CX39" i="6" a="1"/>
  <c r="CX39" i="6" s="1"/>
  <c r="AS39" i="6"/>
  <c r="AS30" i="20"/>
  <c r="CX30" i="20" a="1"/>
  <c r="CX30" i="20" s="1"/>
  <c r="AS21" i="4"/>
  <c r="CX21" i="4" a="1"/>
  <c r="CX21" i="4" s="1"/>
  <c r="AS26" i="1"/>
  <c r="CX26" i="1" a="1"/>
  <c r="CX26" i="1" s="1"/>
  <c r="AS43" i="18"/>
  <c r="CX43" i="18" a="1"/>
  <c r="CX43" i="18" s="1"/>
  <c r="CX27" i="16" a="1"/>
  <c r="CX27" i="16" s="1"/>
  <c r="AS27" i="16"/>
  <c r="AS31" i="2"/>
  <c r="CX31" i="2" a="1"/>
  <c r="CX31" i="2" s="1"/>
  <c r="AS22" i="14"/>
  <c r="CX22" i="14" a="1"/>
  <c r="CX22" i="14" s="1"/>
  <c r="AS20" i="18"/>
  <c r="CX20" i="18" a="1"/>
  <c r="CX20" i="18" s="1"/>
  <c r="AS32" i="10"/>
  <c r="CX32" i="10" a="1"/>
  <c r="CX32" i="10" s="1"/>
  <c r="CX35" i="5" a="1"/>
  <c r="CX35" i="5" s="1"/>
  <c r="AS35" i="5"/>
  <c r="AS32" i="14"/>
  <c r="CX32" i="14" a="1"/>
  <c r="CX32" i="14" s="1"/>
  <c r="AS28" i="1"/>
  <c r="CX28" i="1" a="1"/>
  <c r="CX28" i="1" s="1"/>
  <c r="AS36" i="1"/>
  <c r="CX36" i="1" a="1"/>
  <c r="CX36" i="1" s="1"/>
  <c r="CW30" i="8" a="1"/>
  <c r="CW30" i="8" s="1"/>
  <c r="AR30" i="8"/>
  <c r="AR43" i="21"/>
  <c r="CW43" i="21" a="1"/>
  <c r="CW43" i="21" s="1"/>
  <c r="AR18" i="9"/>
  <c r="CW18" i="9" a="1"/>
  <c r="CW18" i="9" s="1"/>
  <c r="AR43" i="15"/>
  <c r="CW43" i="15" a="1"/>
  <c r="CW43" i="15" s="1"/>
  <c r="AR23" i="18"/>
  <c r="CW23" i="18" a="1"/>
  <c r="CW23" i="18" s="1"/>
  <c r="AR28" i="8"/>
  <c r="CW28" i="8" a="1"/>
  <c r="CW28" i="8" s="1"/>
  <c r="AR19" i="18"/>
  <c r="CW19" i="18" a="1"/>
  <c r="CW19" i="18" s="1"/>
  <c r="CW24" i="20" a="1"/>
  <c r="CW24" i="20" s="1"/>
  <c r="AR24" i="20"/>
  <c r="AR15" i="19"/>
  <c r="CW15" i="19" a="1"/>
  <c r="CW15" i="19" s="1"/>
  <c r="AQ47" i="19"/>
  <c r="CW23" i="11" a="1"/>
  <c r="CW23" i="11" s="1"/>
  <c r="AR23" i="11"/>
  <c r="AR38" i="19"/>
  <c r="CW38" i="19" a="1"/>
  <c r="CW38" i="19" s="1"/>
  <c r="CW26" i="5" a="1"/>
  <c r="CW26" i="5" s="1"/>
  <c r="AR26" i="5"/>
  <c r="AR25" i="17"/>
  <c r="CW25" i="17" a="1"/>
  <c r="CW25" i="17" s="1"/>
  <c r="CW19" i="7" a="1"/>
  <c r="CW19" i="7" s="1"/>
  <c r="AR19" i="7"/>
  <c r="CW18" i="3" a="1"/>
  <c r="CW18" i="3" s="1"/>
  <c r="AR18" i="3"/>
  <c r="AR19" i="14"/>
  <c r="CW19" i="14" a="1"/>
  <c r="CW19" i="14" s="1"/>
  <c r="AR26" i="18"/>
  <c r="CW26" i="18" a="1"/>
  <c r="CW26" i="18" s="1"/>
  <c r="CX38" i="4" a="1"/>
  <c r="CX38" i="4" s="1"/>
  <c r="AS38" i="4"/>
  <c r="CX21" i="18" a="1"/>
  <c r="CX21" i="18" s="1"/>
  <c r="AS21" i="18"/>
  <c r="CX32" i="8" a="1"/>
  <c r="CX32" i="8" s="1"/>
  <c r="AS32" i="8"/>
  <c r="AS22" i="6"/>
  <c r="CX22" i="6" a="1"/>
  <c r="CX22" i="6" s="1"/>
  <c r="AS45" i="17"/>
  <c r="CX45" i="17" a="1"/>
  <c r="CX45" i="17" s="1"/>
  <c r="CX22" i="10" a="1"/>
  <c r="CX22" i="10" s="1"/>
  <c r="AS22" i="10"/>
  <c r="AQ47" i="20"/>
  <c r="AS40" i="6"/>
  <c r="CX40" i="6" a="1"/>
  <c r="CX40" i="6" s="1"/>
  <c r="AS43" i="7"/>
  <c r="CX43" i="7" a="1"/>
  <c r="CX43" i="7" s="1"/>
  <c r="AS39" i="20"/>
  <c r="CX39" i="20" a="1"/>
  <c r="CX39" i="20" s="1"/>
  <c r="AS29" i="12"/>
  <c r="CX29" i="12" a="1"/>
  <c r="CX29" i="12" s="1"/>
  <c r="CX23" i="10" a="1"/>
  <c r="CX23" i="10" s="1"/>
  <c r="AS23" i="10"/>
  <c r="AS38" i="21"/>
  <c r="CX38" i="21" a="1"/>
  <c r="CX38" i="21" s="1"/>
  <c r="CX24" i="2" a="1"/>
  <c r="CX24" i="2" s="1"/>
  <c r="AS24" i="2"/>
  <c r="CX31" i="12" a="1"/>
  <c r="CX31" i="12" s="1"/>
  <c r="AS31" i="12"/>
  <c r="AS43" i="11"/>
  <c r="CX43" i="11" a="1"/>
  <c r="CX43" i="11" s="1"/>
  <c r="AS21" i="7"/>
  <c r="CX21" i="7" a="1"/>
  <c r="CX21" i="7" s="1"/>
  <c r="AS27" i="11"/>
  <c r="CX27" i="11" a="1"/>
  <c r="CX27" i="11" s="1"/>
  <c r="AS21" i="9"/>
  <c r="CX21" i="9" a="1"/>
  <c r="CX21" i="9" s="1"/>
  <c r="CX18" i="17" a="1"/>
  <c r="CX18" i="17" s="1"/>
  <c r="AS18" i="17"/>
  <c r="CX45" i="1" a="1"/>
  <c r="CX45" i="1" s="1"/>
  <c r="AS45" i="1"/>
  <c r="CX20" i="12" a="1"/>
  <c r="CX20" i="12" s="1"/>
  <c r="AS20" i="12"/>
  <c r="AS29" i="9"/>
  <c r="CX29" i="9" a="1"/>
  <c r="CX29" i="9" s="1"/>
  <c r="CW27" i="10" a="1"/>
  <c r="CW27" i="10" s="1"/>
  <c r="AR27" i="10"/>
  <c r="AR21" i="14"/>
  <c r="CW21" i="14" a="1"/>
  <c r="CW21" i="14" s="1"/>
  <c r="AR34" i="9"/>
  <c r="CW34" i="9" a="1"/>
  <c r="CW34" i="9" s="1"/>
  <c r="AR26" i="9"/>
  <c r="CW26" i="9" a="1"/>
  <c r="CW26" i="9" s="1"/>
  <c r="AR45" i="14"/>
  <c r="CW45" i="14" a="1"/>
  <c r="CW45" i="14" s="1"/>
  <c r="AR20" i="3"/>
  <c r="CW20" i="3" a="1"/>
  <c r="CW20" i="3" s="1"/>
  <c r="AR35" i="18"/>
  <c r="CW35" i="18" a="1"/>
  <c r="CW35" i="18" s="1"/>
  <c r="CW18" i="18" a="1"/>
  <c r="CW18" i="18" s="1"/>
  <c r="AR18" i="18"/>
  <c r="CW45" i="6" a="1"/>
  <c r="CW45" i="6" s="1"/>
  <c r="AR45" i="6"/>
  <c r="CW34" i="15" a="1"/>
  <c r="CW34" i="15" s="1"/>
  <c r="AR34" i="15"/>
  <c r="AR35" i="21"/>
  <c r="CW35" i="21" a="1"/>
  <c r="CW35" i="21" s="1"/>
  <c r="CW44" i="9" a="1"/>
  <c r="CW44" i="9" s="1"/>
  <c r="AR44" i="9"/>
  <c r="AR29" i="3"/>
  <c r="CW29" i="3" a="1"/>
  <c r="CW29" i="3" s="1"/>
  <c r="CW39" i="15" a="1"/>
  <c r="CW39" i="15" s="1"/>
  <c r="AR39" i="15"/>
  <c r="CX39" i="12" a="1"/>
  <c r="CX39" i="12" s="1"/>
  <c r="AS39" i="12"/>
  <c r="AS25" i="13"/>
  <c r="CX25" i="13" a="1"/>
  <c r="CX25" i="13" s="1"/>
  <c r="AS17" i="10"/>
  <c r="CX17" i="10" a="1"/>
  <c r="CX17" i="10" s="1"/>
  <c r="CX18" i="16" a="1"/>
  <c r="CX18" i="16" s="1"/>
  <c r="AS18" i="16"/>
  <c r="CX26" i="13" a="1"/>
  <c r="CX26" i="13" s="1"/>
  <c r="AS26" i="13"/>
  <c r="AS24" i="3"/>
  <c r="CX24" i="3" a="1"/>
  <c r="CX24" i="3" s="1"/>
  <c r="CX32" i="18" a="1"/>
  <c r="CX32" i="18" s="1"/>
  <c r="AS32" i="18"/>
  <c r="AS44" i="5"/>
  <c r="CX44" i="5" a="1"/>
  <c r="CX44" i="5" s="1"/>
  <c r="CX42" i="15" a="1"/>
  <c r="CX42" i="15" s="1"/>
  <c r="AS42" i="15"/>
  <c r="CX25" i="9" a="1"/>
  <c r="CX25" i="9" s="1"/>
  <c r="AS25" i="9"/>
  <c r="AS44" i="1"/>
  <c r="CX44" i="1" a="1"/>
  <c r="CX44" i="1" s="1"/>
  <c r="AS24" i="19"/>
  <c r="CX24" i="19" a="1"/>
  <c r="CX24" i="19" s="1"/>
  <c r="CX31" i="16" a="1"/>
  <c r="CX31" i="16" s="1"/>
  <c r="AS31" i="16"/>
  <c r="CW25" i="19" a="1"/>
  <c r="CW25" i="19" s="1"/>
  <c r="AR25" i="19"/>
  <c r="AR40" i="7"/>
  <c r="CW40" i="7" a="1"/>
  <c r="CW40" i="7" s="1"/>
  <c r="CW26" i="8" a="1"/>
  <c r="CW26" i="8" s="1"/>
  <c r="AR26" i="8"/>
  <c r="CW27" i="13" a="1"/>
  <c r="CW27" i="13" s="1"/>
  <c r="AR27" i="13"/>
  <c r="CW20" i="16" a="1"/>
  <c r="CW20" i="16" s="1"/>
  <c r="AR20" i="16"/>
  <c r="CW38" i="9" a="1"/>
  <c r="CW38" i="9" s="1"/>
  <c r="AR38" i="9"/>
  <c r="AR41" i="10"/>
  <c r="CW41" i="10" a="1"/>
  <c r="CW41" i="10" s="1"/>
  <c r="CW31" i="11" a="1"/>
  <c r="CW31" i="11" s="1"/>
  <c r="AR31" i="11"/>
  <c r="CW31" i="14" a="1"/>
  <c r="CW31" i="14" s="1"/>
  <c r="AR31" i="14"/>
  <c r="AR36" i="3"/>
  <c r="CW36" i="3" a="1"/>
  <c r="CW36" i="3" s="1"/>
  <c r="AR30" i="19"/>
  <c r="CW30" i="19" a="1"/>
  <c r="CW30" i="19" s="1"/>
  <c r="AR36" i="18"/>
  <c r="CW36" i="18" a="1"/>
  <c r="CW36" i="18" s="1"/>
  <c r="CW42" i="2" a="1"/>
  <c r="CW42" i="2" s="1"/>
  <c r="AR42" i="2"/>
  <c r="CX16" i="19" a="1"/>
  <c r="CX16" i="19" s="1"/>
  <c r="AS16" i="19"/>
  <c r="AS20" i="6"/>
  <c r="CX20" i="6" a="1"/>
  <c r="CX20" i="6" s="1"/>
  <c r="CX19" i="10" a="1"/>
  <c r="CX19" i="10" s="1"/>
  <c r="AS19" i="10"/>
  <c r="AS25" i="11"/>
  <c r="CX25" i="11" a="1"/>
  <c r="CX25" i="11" s="1"/>
  <c r="AS22" i="3"/>
  <c r="CX22" i="3" a="1"/>
  <c r="CX22" i="3" s="1"/>
  <c r="CX29" i="1" a="1"/>
  <c r="CX29" i="1" s="1"/>
  <c r="AS29" i="1"/>
  <c r="AS29" i="18"/>
  <c r="CX29" i="18" a="1"/>
  <c r="CX29" i="18" s="1"/>
  <c r="CX28" i="15" a="1"/>
  <c r="CX28" i="15" s="1"/>
  <c r="AS28" i="15"/>
  <c r="AS25" i="2"/>
  <c r="CX25" i="2" a="1"/>
  <c r="CX25" i="2" s="1"/>
  <c r="AS46" i="12"/>
  <c r="CX46" i="12" a="1"/>
  <c r="CX46" i="12" s="1"/>
  <c r="AS37" i="15"/>
  <c r="CX37" i="15" a="1"/>
  <c r="CX37" i="15" s="1"/>
  <c r="AS22" i="19"/>
  <c r="CX22" i="19" a="1"/>
  <c r="CX22" i="19" s="1"/>
  <c r="AS28" i="3"/>
  <c r="CX28" i="3" a="1"/>
  <c r="CX28" i="3" s="1"/>
  <c r="CX46" i="10" a="1"/>
  <c r="CX46" i="10" s="1"/>
  <c r="AS46" i="10"/>
  <c r="AR41" i="20"/>
  <c r="CW41" i="20" a="1"/>
  <c r="CW41" i="20" s="1"/>
  <c r="CW37" i="21" a="1"/>
  <c r="CW37" i="21" s="1"/>
  <c r="AR37" i="21"/>
  <c r="CV100" i="5"/>
  <c r="CV68" i="5"/>
  <c r="CV69" i="12"/>
  <c r="CV101" i="12"/>
  <c r="CV89" i="21"/>
  <c r="CV57" i="21"/>
  <c r="CV63" i="20"/>
  <c r="CV95" i="20"/>
  <c r="CV105" i="19"/>
  <c r="CV73" i="19"/>
  <c r="CV81" i="10"/>
  <c r="CV113" i="10"/>
  <c r="CV69" i="7"/>
  <c r="CV101" i="7"/>
  <c r="CV96" i="19"/>
  <c r="CV64" i="19"/>
  <c r="CV101" i="19"/>
  <c r="CV69" i="19"/>
  <c r="CV90" i="21"/>
  <c r="CV58" i="21"/>
  <c r="CV72" i="10"/>
  <c r="CV104" i="10"/>
  <c r="CV107" i="3"/>
  <c r="CV75" i="3"/>
  <c r="CV73" i="14"/>
  <c r="CV105" i="14"/>
  <c r="CV78" i="10"/>
  <c r="CV110" i="10"/>
  <c r="CV120" i="4"/>
  <c r="CV123" i="4" s="1"/>
  <c r="CV116" i="4" s="1"/>
  <c r="CV84" i="4"/>
  <c r="CV82" i="12"/>
  <c r="CV114" i="12"/>
  <c r="CV103" i="4"/>
  <c r="CV71" i="4"/>
  <c r="CV109" i="9"/>
  <c r="CV77" i="9"/>
  <c r="CV57" i="7"/>
  <c r="CV89" i="7"/>
  <c r="CV89" i="15"/>
  <c r="CV57" i="15"/>
  <c r="CV104" i="4"/>
  <c r="CV72" i="4"/>
  <c r="AP47" i="8"/>
  <c r="CV71" i="16"/>
  <c r="CV103" i="16"/>
  <c r="CV90" i="4"/>
  <c r="CV58" i="4"/>
  <c r="CV113" i="4"/>
  <c r="CV81" i="4"/>
  <c r="CV63" i="6"/>
  <c r="CV95" i="6"/>
  <c r="CV55" i="10"/>
  <c r="CV87" i="10"/>
  <c r="CV101" i="21"/>
  <c r="CV69" i="21"/>
  <c r="CV67" i="17"/>
  <c r="CV99" i="17"/>
  <c r="CV66" i="10"/>
  <c r="CV98" i="10"/>
  <c r="CV106" i="13"/>
  <c r="CV74" i="13"/>
  <c r="CV70" i="17"/>
  <c r="CV102" i="17"/>
  <c r="CV57" i="12"/>
  <c r="CV89" i="12"/>
  <c r="CU86" i="9"/>
  <c r="CU54" i="9"/>
  <c r="CU86" i="21"/>
  <c r="CU54" i="21"/>
  <c r="CV98" i="21"/>
  <c r="CV66" i="21"/>
  <c r="CV115" i="9"/>
  <c r="CV83" i="9"/>
  <c r="CV92" i="2"/>
  <c r="CV60" i="2"/>
  <c r="CV100" i="13"/>
  <c r="CV68" i="13"/>
  <c r="CV68" i="14"/>
  <c r="CV100" i="14"/>
  <c r="CV111" i="11"/>
  <c r="CV79" i="11"/>
  <c r="CV58" i="12"/>
  <c r="CV90" i="12"/>
  <c r="CV105" i="4"/>
  <c r="CV73" i="4"/>
  <c r="CV81" i="14"/>
  <c r="CV113" i="14"/>
  <c r="CV94" i="8"/>
  <c r="CV62" i="8"/>
  <c r="CV120" i="5"/>
  <c r="CV123" i="5" s="1"/>
  <c r="CV116" i="5" s="1"/>
  <c r="CV84" i="5"/>
  <c r="CV96" i="3"/>
  <c r="CV64" i="3"/>
  <c r="CV79" i="18"/>
  <c r="CV111" i="18"/>
  <c r="CV99" i="13"/>
  <c r="CV67" i="13"/>
  <c r="CV62" i="3"/>
  <c r="CV94" i="3"/>
  <c r="CV110" i="19"/>
  <c r="CV78" i="19"/>
  <c r="CV95" i="11"/>
  <c r="CV63" i="11"/>
  <c r="CV66" i="7"/>
  <c r="CV98" i="7"/>
  <c r="CV99" i="2"/>
  <c r="CV67" i="2"/>
  <c r="CV79" i="7"/>
  <c r="CV111" i="7"/>
  <c r="CV102" i="11"/>
  <c r="CV70" i="11"/>
  <c r="CV57" i="3"/>
  <c r="CV89" i="3"/>
  <c r="CV100" i="3"/>
  <c r="CV68" i="3"/>
  <c r="CV99" i="21"/>
  <c r="CV67" i="21"/>
  <c r="CV87" i="21"/>
  <c r="CV55" i="21"/>
  <c r="CV105" i="9"/>
  <c r="CV73" i="9"/>
  <c r="CV91" i="4"/>
  <c r="CV59" i="4"/>
  <c r="CV84" i="14"/>
  <c r="CV120" i="14"/>
  <c r="CV123" i="14" s="1"/>
  <c r="CV116" i="14" s="1"/>
  <c r="CV91" i="20"/>
  <c r="CV59" i="20"/>
  <c r="CV85" i="17"/>
  <c r="CV117" i="17"/>
  <c r="CV111" i="5"/>
  <c r="CV79" i="5"/>
  <c r="CV110" i="4"/>
  <c r="CV78" i="4"/>
  <c r="CV74" i="8"/>
  <c r="CV106" i="8"/>
  <c r="CU86" i="18"/>
  <c r="CU54" i="18"/>
  <c r="CV108" i="11"/>
  <c r="CV76" i="11"/>
  <c r="CV85" i="18"/>
  <c r="CV117" i="18"/>
  <c r="CV109" i="19"/>
  <c r="CV77" i="19"/>
  <c r="CV107" i="21"/>
  <c r="CV75" i="21"/>
  <c r="CV93" i="13"/>
  <c r="CV61" i="13"/>
  <c r="CV79" i="12"/>
  <c r="CV111" i="12"/>
  <c r="CV90" i="2"/>
  <c r="CV58" i="2"/>
  <c r="CV94" i="11"/>
  <c r="CV62" i="11"/>
  <c r="CV95" i="21"/>
  <c r="CV63" i="21"/>
  <c r="CV89" i="19"/>
  <c r="CV57" i="19"/>
  <c r="CV112" i="3"/>
  <c r="CV80" i="3"/>
  <c r="CV76" i="6"/>
  <c r="CV108" i="6"/>
  <c r="CV62" i="18"/>
  <c r="CV94" i="18"/>
  <c r="CV61" i="18"/>
  <c r="CV93" i="18"/>
  <c r="CV103" i="11"/>
  <c r="CV71" i="11"/>
  <c r="CV70" i="8"/>
  <c r="CV102" i="8"/>
  <c r="CV77" i="6"/>
  <c r="CV109" i="6"/>
  <c r="CV120" i="21"/>
  <c r="CV123" i="21" s="1"/>
  <c r="CV116" i="21" s="1"/>
  <c r="CV84" i="21"/>
  <c r="CV54" i="17"/>
  <c r="CV86" i="17"/>
  <c r="CV105" i="2"/>
  <c r="CV73" i="2"/>
  <c r="CV80" i="14"/>
  <c r="CV112" i="14"/>
  <c r="CV104" i="13"/>
  <c r="CV72" i="13"/>
  <c r="CV74" i="14"/>
  <c r="CV106" i="14"/>
  <c r="CV105" i="13"/>
  <c r="CV73" i="13"/>
  <c r="CV113" i="19"/>
  <c r="CV81" i="19"/>
  <c r="CV63" i="12"/>
  <c r="CV95" i="12"/>
  <c r="CV112" i="2"/>
  <c r="CV80" i="2"/>
  <c r="CV67" i="10"/>
  <c r="CV99" i="10"/>
  <c r="CV66" i="12"/>
  <c r="CV98" i="12"/>
  <c r="CV111" i="13"/>
  <c r="CV79" i="13"/>
  <c r="CV100" i="11"/>
  <c r="CV68" i="11"/>
  <c r="CV66" i="6"/>
  <c r="CV98" i="6"/>
  <c r="AP47" i="9"/>
  <c r="CV114" i="15"/>
  <c r="CV82" i="15"/>
  <c r="AP47" i="21"/>
  <c r="CV103" i="20"/>
  <c r="CV71" i="20"/>
  <c r="CV69" i="8"/>
  <c r="CV101" i="8"/>
  <c r="CV115" i="4"/>
  <c r="CV83" i="4"/>
  <c r="CU54" i="12"/>
  <c r="CU86" i="12"/>
  <c r="CV103" i="9"/>
  <c r="CV71" i="9"/>
  <c r="CV90" i="5"/>
  <c r="CV58" i="5"/>
  <c r="CV117" i="3"/>
  <c r="CV85" i="3"/>
  <c r="CV117" i="8"/>
  <c r="CV85" i="8"/>
  <c r="CV70" i="14"/>
  <c r="CV102" i="14"/>
  <c r="CV97" i="15"/>
  <c r="CV65" i="15"/>
  <c r="CV58" i="14"/>
  <c r="CV90" i="14"/>
  <c r="CV74" i="18"/>
  <c r="CV106" i="18"/>
  <c r="CV96" i="20"/>
  <c r="CV64" i="20"/>
  <c r="CV54" i="10"/>
  <c r="CV86" i="10"/>
  <c r="CV87" i="5"/>
  <c r="CV55" i="5"/>
  <c r="CV109" i="20"/>
  <c r="CV77" i="20"/>
  <c r="CV79" i="14"/>
  <c r="CV111" i="14"/>
  <c r="CV103" i="15"/>
  <c r="CV71" i="15"/>
  <c r="CV102" i="21"/>
  <c r="CV70" i="21"/>
  <c r="CV89" i="2"/>
  <c r="CV57" i="2"/>
  <c r="CV97" i="4"/>
  <c r="CV65" i="4"/>
  <c r="CV76" i="17"/>
  <c r="CV108" i="17"/>
  <c r="CV107" i="11"/>
  <c r="CV75" i="11"/>
  <c r="CV105" i="3"/>
  <c r="CV73" i="3"/>
  <c r="CV117" i="13"/>
  <c r="CV85" i="13"/>
  <c r="CV64" i="16"/>
  <c r="CV96" i="16"/>
  <c r="AP47" i="18"/>
  <c r="CV110" i="5"/>
  <c r="CV78" i="5"/>
  <c r="CV108" i="4"/>
  <c r="CV76" i="4"/>
  <c r="CV88" i="2"/>
  <c r="CV56" i="2"/>
  <c r="CV91" i="3"/>
  <c r="CV59" i="3"/>
  <c r="CV86" i="2"/>
  <c r="CV54" i="2"/>
  <c r="CV79" i="10"/>
  <c r="CV111" i="10"/>
  <c r="CV86" i="6"/>
  <c r="CV54" i="6"/>
  <c r="CV58" i="17"/>
  <c r="CV90" i="17"/>
  <c r="CV110" i="9"/>
  <c r="CV78" i="9"/>
  <c r="CV114" i="13"/>
  <c r="CV82" i="13"/>
  <c r="CV55" i="14"/>
  <c r="CV87" i="14"/>
  <c r="CV109" i="2"/>
  <c r="CV77" i="2"/>
  <c r="CV114" i="21"/>
  <c r="CV82" i="21"/>
  <c r="CV77" i="14"/>
  <c r="CV109" i="14"/>
  <c r="CV62" i="14"/>
  <c r="CV94" i="14"/>
  <c r="CV64" i="17"/>
  <c r="CV96" i="17"/>
  <c r="CV61" i="15"/>
  <c r="CV93" i="15"/>
  <c r="CV92" i="3"/>
  <c r="CV60" i="3"/>
  <c r="CV73" i="15"/>
  <c r="CV105" i="15"/>
  <c r="CV82" i="8"/>
  <c r="CV114" i="8"/>
  <c r="CV106" i="21"/>
  <c r="CV74" i="21"/>
  <c r="CV104" i="3"/>
  <c r="CV72" i="3"/>
  <c r="CV65" i="8"/>
  <c r="CV97" i="8"/>
  <c r="CV65" i="18"/>
  <c r="CV97" i="18"/>
  <c r="CV117" i="16"/>
  <c r="CV85" i="16"/>
  <c r="CV66" i="17"/>
  <c r="CV98" i="17"/>
  <c r="CV117" i="2"/>
  <c r="CV85" i="2"/>
  <c r="CV109" i="3"/>
  <c r="CV77" i="3"/>
  <c r="CV92" i="11"/>
  <c r="CV60" i="11"/>
  <c r="CV113" i="16"/>
  <c r="CV81" i="16"/>
  <c r="CV56" i="12"/>
  <c r="CV88" i="12"/>
  <c r="CV84" i="6"/>
  <c r="CV120" i="6"/>
  <c r="CV123" i="6" s="1"/>
  <c r="CV116" i="6" s="1"/>
  <c r="CV85" i="14"/>
  <c r="CV117" i="14"/>
  <c r="CV97" i="19"/>
  <c r="CV65" i="19"/>
  <c r="CV71" i="6"/>
  <c r="CV103" i="6"/>
  <c r="CV112" i="4"/>
  <c r="CV80" i="4"/>
  <c r="CV112" i="13"/>
  <c r="CV80" i="13"/>
  <c r="CV95" i="4"/>
  <c r="CV63" i="4"/>
  <c r="CV115" i="21"/>
  <c r="CV83" i="21"/>
  <c r="AP47" i="12"/>
  <c r="CV68" i="10"/>
  <c r="CV100" i="10"/>
  <c r="CV120" i="20"/>
  <c r="CV123" i="20" s="1"/>
  <c r="CV116" i="20" s="1"/>
  <c r="CV84" i="20"/>
  <c r="CV120" i="3"/>
  <c r="CV123" i="3" s="1"/>
  <c r="CV116" i="3" s="1"/>
  <c r="CV84" i="3"/>
  <c r="CV99" i="20"/>
  <c r="CV67" i="20"/>
  <c r="CV92" i="20"/>
  <c r="CV60" i="20"/>
  <c r="CV86" i="4"/>
  <c r="CV54" i="4"/>
  <c r="CV72" i="17"/>
  <c r="CV104" i="17"/>
  <c r="CV103" i="5"/>
  <c r="CV71" i="5"/>
  <c r="CV91" i="21"/>
  <c r="CV59" i="21"/>
  <c r="CV107" i="2"/>
  <c r="CV75" i="2"/>
  <c r="CU54" i="16"/>
  <c r="CU86" i="16"/>
  <c r="CV92" i="5"/>
  <c r="CV60" i="5"/>
  <c r="CV69" i="14"/>
  <c r="CV101" i="14"/>
  <c r="CV92" i="19"/>
  <c r="CV60" i="19"/>
  <c r="CV56" i="7"/>
  <c r="CV88" i="7"/>
  <c r="CV97" i="5"/>
  <c r="CV65" i="5"/>
  <c r="CV56" i="6"/>
  <c r="CV88" i="6"/>
  <c r="CV86" i="15"/>
  <c r="CV54" i="15"/>
  <c r="CV86" i="5"/>
  <c r="CV54" i="5"/>
  <c r="CV89" i="5"/>
  <c r="CV57" i="5"/>
  <c r="CV55" i="7"/>
  <c r="CV87" i="7"/>
  <c r="CV108" i="21"/>
  <c r="CV76" i="21"/>
  <c r="CV98" i="13"/>
  <c r="CV66" i="13"/>
  <c r="CV55" i="12"/>
  <c r="CV87" i="12"/>
  <c r="CV88" i="3"/>
  <c r="CV56" i="3"/>
  <c r="CV80" i="20"/>
  <c r="CV112" i="20"/>
  <c r="CV58" i="7"/>
  <c r="CV90" i="7"/>
  <c r="CV106" i="11"/>
  <c r="CV74" i="11"/>
  <c r="CV62" i="17"/>
  <c r="CV94" i="17"/>
  <c r="CV61" i="12"/>
  <c r="CV93" i="12"/>
  <c r="CV120" i="11"/>
  <c r="CV123" i="11" s="1"/>
  <c r="CV116" i="11" s="1"/>
  <c r="CV84" i="11"/>
  <c r="CV113" i="5"/>
  <c r="CV81" i="5"/>
  <c r="CV117" i="15"/>
  <c r="CV85" i="15"/>
  <c r="CV94" i="2"/>
  <c r="CV62" i="2"/>
  <c r="CV73" i="10"/>
  <c r="CV105" i="10"/>
  <c r="CV76" i="10"/>
  <c r="CV108" i="10"/>
  <c r="CV100" i="4"/>
  <c r="CV68" i="4"/>
  <c r="CV59" i="16"/>
  <c r="CV91" i="16"/>
  <c r="CV64" i="14"/>
  <c r="CV96" i="14"/>
  <c r="CV89" i="4"/>
  <c r="CV57" i="4"/>
  <c r="CV101" i="2"/>
  <c r="CV69" i="2"/>
  <c r="CV93" i="2"/>
  <c r="CV61" i="2"/>
  <c r="CV65" i="10"/>
  <c r="CV97" i="10"/>
  <c r="CV95" i="15"/>
  <c r="CV63" i="15"/>
  <c r="CV70" i="18"/>
  <c r="CV102" i="18"/>
  <c r="CV101" i="13"/>
  <c r="CV69" i="13"/>
  <c r="CV79" i="15"/>
  <c r="CV111" i="15"/>
  <c r="CU86" i="8"/>
  <c r="CU54" i="8"/>
  <c r="CV104" i="8"/>
  <c r="CV72" i="8"/>
  <c r="CV58" i="18"/>
  <c r="CV90" i="18"/>
  <c r="CV115" i="8"/>
  <c r="CV83" i="8"/>
  <c r="CV86" i="13"/>
  <c r="CV54" i="13"/>
  <c r="CV65" i="3"/>
  <c r="CV97" i="3"/>
  <c r="CV79" i="17"/>
  <c r="CV111" i="17"/>
  <c r="CV113" i="2"/>
  <c r="CV81" i="2"/>
  <c r="CV110" i="15"/>
  <c r="CV78" i="15"/>
  <c r="CV89" i="13"/>
  <c r="CV57" i="13"/>
  <c r="CV105" i="5"/>
  <c r="CV73" i="5"/>
  <c r="CV64" i="6"/>
  <c r="CV96" i="6"/>
  <c r="CV77" i="16"/>
  <c r="CV109" i="16"/>
  <c r="CV103" i="21"/>
  <c r="CV71" i="21"/>
  <c r="CV63" i="7"/>
  <c r="CV95" i="7"/>
  <c r="CV57" i="18"/>
  <c r="CV89" i="18"/>
  <c r="CV84" i="10"/>
  <c r="CV120" i="10"/>
  <c r="CV123" i="10" s="1"/>
  <c r="CV116" i="10" s="1"/>
  <c r="CV54" i="7"/>
  <c r="CV86" i="7"/>
  <c r="CV68" i="20"/>
  <c r="CV100" i="20"/>
  <c r="CV60" i="14"/>
  <c r="CV92" i="14"/>
  <c r="CV54" i="1"/>
  <c r="CV86" i="1"/>
  <c r="CV80" i="10"/>
  <c r="CV112" i="10"/>
  <c r="CV97" i="2"/>
  <c r="CV65" i="2"/>
  <c r="CV54" i="14"/>
  <c r="CV86" i="14"/>
  <c r="CV87" i="11"/>
  <c r="CV55" i="11"/>
  <c r="CV83" i="16"/>
  <c r="CV115" i="16"/>
  <c r="CV114" i="6"/>
  <c r="CV82" i="6"/>
  <c r="CV57" i="8"/>
  <c r="CV89" i="8"/>
  <c r="CV97" i="9"/>
  <c r="CV65" i="9"/>
  <c r="CV89" i="9"/>
  <c r="CV57" i="9"/>
  <c r="CV105" i="11"/>
  <c r="CV73" i="11"/>
  <c r="AP47" i="16"/>
  <c r="CV113" i="20"/>
  <c r="CV81" i="20"/>
  <c r="CV75" i="18"/>
  <c r="CV107" i="18"/>
  <c r="CV69" i="15"/>
  <c r="CV101" i="15"/>
  <c r="CV99" i="8"/>
  <c r="CV67" i="8"/>
  <c r="CV108" i="20"/>
  <c r="CV76" i="20"/>
  <c r="CV115" i="3"/>
  <c r="CV83" i="3"/>
  <c r="CV76" i="16"/>
  <c r="CV108" i="16"/>
  <c r="CV100" i="19"/>
  <c r="CV68" i="19"/>
  <c r="CV115" i="11"/>
  <c r="CV83" i="11"/>
  <c r="CV86" i="19"/>
  <c r="CV54" i="19"/>
  <c r="CW107" i="18" l="1"/>
  <c r="CW75" i="18"/>
  <c r="CW106" i="18"/>
  <c r="CW74" i="18"/>
  <c r="CW89" i="3"/>
  <c r="CW57" i="3"/>
  <c r="CW89" i="9"/>
  <c r="CW57" i="9"/>
  <c r="CX91" i="18"/>
  <c r="CX59" i="18"/>
  <c r="CX115" i="2"/>
  <c r="CX83" i="2"/>
  <c r="CW99" i="13"/>
  <c r="CW67" i="13"/>
  <c r="CX90" i="10"/>
  <c r="CX58" i="10"/>
  <c r="CW102" i="11"/>
  <c r="CW70" i="11"/>
  <c r="CW98" i="13"/>
  <c r="CW66" i="13"/>
  <c r="CX102" i="16"/>
  <c r="CX70" i="16"/>
  <c r="CX113" i="15"/>
  <c r="CX81" i="15"/>
  <c r="CX97" i="13"/>
  <c r="CX65" i="13"/>
  <c r="CX110" i="12"/>
  <c r="CX78" i="12"/>
  <c r="CX91" i="12"/>
  <c r="CX59" i="12"/>
  <c r="CX95" i="2"/>
  <c r="CX63" i="2"/>
  <c r="CX120" i="17"/>
  <c r="CX123" i="17" s="1"/>
  <c r="CX116" i="17" s="1"/>
  <c r="CX84" i="17"/>
  <c r="CX110" i="6"/>
  <c r="CX78" i="6"/>
  <c r="CW99" i="2"/>
  <c r="CW67" i="2"/>
  <c r="CW105" i="10"/>
  <c r="CW73" i="10"/>
  <c r="CX112" i="16"/>
  <c r="CX80" i="16"/>
  <c r="CX115" i="20"/>
  <c r="CX83" i="20"/>
  <c r="CX112" i="5"/>
  <c r="CX80" i="5"/>
  <c r="CX109" i="11"/>
  <c r="CX77" i="11"/>
  <c r="CX95" i="10"/>
  <c r="CX63" i="10"/>
  <c r="CW103" i="9"/>
  <c r="CW71" i="9"/>
  <c r="CW107" i="11"/>
  <c r="CW75" i="11"/>
  <c r="CX95" i="18"/>
  <c r="CX63" i="18"/>
  <c r="CW113" i="14"/>
  <c r="CW81" i="14"/>
  <c r="CX93" i="5"/>
  <c r="CX61" i="5"/>
  <c r="CW120" i="3"/>
  <c r="CW123" i="3" s="1"/>
  <c r="CW84" i="3"/>
  <c r="CW113" i="10"/>
  <c r="CW81" i="10"/>
  <c r="CW104" i="13"/>
  <c r="CW72" i="13"/>
  <c r="CW86" i="15"/>
  <c r="CW54" i="15"/>
  <c r="CX94" i="16"/>
  <c r="CX62" i="16"/>
  <c r="CX103" i="19"/>
  <c r="CX71" i="19"/>
  <c r="CX87" i="2"/>
  <c r="CX55" i="2"/>
  <c r="CX106" i="16"/>
  <c r="CX74" i="16"/>
  <c r="CW86" i="4"/>
  <c r="CW54" i="4"/>
  <c r="CX90" i="9"/>
  <c r="CX58" i="9"/>
  <c r="CX103" i="13"/>
  <c r="CX71" i="13"/>
  <c r="CX108" i="9"/>
  <c r="CX76" i="9"/>
  <c r="CX98" i="4"/>
  <c r="CX66" i="4"/>
  <c r="CX90" i="1"/>
  <c r="CX58" i="1"/>
  <c r="CX97" i="12"/>
  <c r="CX65" i="12"/>
  <c r="CX88" i="18"/>
  <c r="CX56" i="18"/>
  <c r="CW103" i="4"/>
  <c r="CW71" i="4"/>
  <c r="CW108" i="16"/>
  <c r="CW76" i="16"/>
  <c r="CW87" i="12"/>
  <c r="CW55" i="12"/>
  <c r="CX104" i="18"/>
  <c r="CX72" i="18"/>
  <c r="CX91" i="14"/>
  <c r="CX59" i="14"/>
  <c r="CW98" i="21"/>
  <c r="CW66" i="21"/>
  <c r="CX117" i="5"/>
  <c r="CX85" i="5"/>
  <c r="CX88" i="15"/>
  <c r="CX56" i="15"/>
  <c r="CW88" i="7"/>
  <c r="CW56" i="7"/>
  <c r="CW95" i="7"/>
  <c r="CW63" i="7"/>
  <c r="CX108" i="1"/>
  <c r="CX76" i="1"/>
  <c r="CX96" i="10"/>
  <c r="CX64" i="10"/>
  <c r="CX102" i="5"/>
  <c r="CX70" i="5"/>
  <c r="CX91" i="17"/>
  <c r="CX59" i="17"/>
  <c r="CX107" i="13"/>
  <c r="CX75" i="13"/>
  <c r="CX108" i="5"/>
  <c r="CX76" i="5"/>
  <c r="CW89" i="21"/>
  <c r="CW57" i="21"/>
  <c r="CW115" i="16"/>
  <c r="CW83" i="16"/>
  <c r="CX113" i="1"/>
  <c r="CX81" i="1"/>
  <c r="CX111" i="1"/>
  <c r="CX79" i="1"/>
  <c r="CX90" i="6"/>
  <c r="CX58" i="6"/>
  <c r="CX109" i="12"/>
  <c r="CX77" i="12"/>
  <c r="CX93" i="16"/>
  <c r="CX61" i="16"/>
  <c r="CX91" i="8"/>
  <c r="CX59" i="8"/>
  <c r="CX88" i="11"/>
  <c r="CX56" i="11"/>
  <c r="CW105" i="4"/>
  <c r="CW73" i="4"/>
  <c r="CW98" i="17"/>
  <c r="CW66" i="17"/>
  <c r="CX99" i="12"/>
  <c r="CX67" i="12"/>
  <c r="CW101" i="15"/>
  <c r="CW69" i="15"/>
  <c r="CW89" i="7"/>
  <c r="CW57" i="7"/>
  <c r="CX88" i="20"/>
  <c r="CX56" i="20"/>
  <c r="CX113" i="3"/>
  <c r="CX81" i="3"/>
  <c r="CX90" i="20"/>
  <c r="CX58" i="20"/>
  <c r="CX106" i="4"/>
  <c r="CX74" i="4"/>
  <c r="CX110" i="17"/>
  <c r="CX78" i="17"/>
  <c r="CW101" i="13"/>
  <c r="CW69" i="13"/>
  <c r="CW120" i="21"/>
  <c r="CW123" i="21" s="1"/>
  <c r="CW116" i="21" s="1"/>
  <c r="CW84" i="21"/>
  <c r="CW95" i="21"/>
  <c r="CW63" i="21"/>
  <c r="CX120" i="19"/>
  <c r="CX123" i="19" s="1"/>
  <c r="CX116" i="19" s="1"/>
  <c r="CX84" i="19"/>
  <c r="CW120" i="20"/>
  <c r="CW123" i="20" s="1"/>
  <c r="CW116" i="20" s="1"/>
  <c r="CW84" i="20"/>
  <c r="CW106" i="8"/>
  <c r="CW74" i="8"/>
  <c r="CW100" i="5"/>
  <c r="CW68" i="5"/>
  <c r="CX108" i="15"/>
  <c r="CX76" i="15"/>
  <c r="CX110" i="20"/>
  <c r="CX78" i="20"/>
  <c r="CW115" i="21"/>
  <c r="CW83" i="21"/>
  <c r="CW101" i="19"/>
  <c r="CW69" i="19"/>
  <c r="CX92" i="7"/>
  <c r="CX60" i="7"/>
  <c r="CX109" i="4"/>
  <c r="CX77" i="4"/>
  <c r="CW94" i="11"/>
  <c r="CW62" i="11"/>
  <c r="CW114" i="21"/>
  <c r="CW82" i="21"/>
  <c r="CX93" i="14"/>
  <c r="CX61" i="14"/>
  <c r="CX96" i="15"/>
  <c r="CX64" i="15"/>
  <c r="CX117" i="19"/>
  <c r="CX85" i="19"/>
  <c r="CX112" i="7"/>
  <c r="CX80" i="7"/>
  <c r="CX106" i="15"/>
  <c r="CX74" i="15"/>
  <c r="CW92" i="3"/>
  <c r="CW60" i="3"/>
  <c r="CW101" i="21"/>
  <c r="CW69" i="21"/>
  <c r="CX102" i="4"/>
  <c r="CX70" i="4"/>
  <c r="CX91" i="2"/>
  <c r="CX59" i="2"/>
  <c r="CW105" i="13"/>
  <c r="CW73" i="13"/>
  <c r="CW98" i="7"/>
  <c r="CW66" i="7"/>
  <c r="CX106" i="6"/>
  <c r="CX74" i="6"/>
  <c r="CX96" i="12"/>
  <c r="CX64" i="12"/>
  <c r="CW103" i="11"/>
  <c r="CW71" i="11"/>
  <c r="CW100" i="11"/>
  <c r="CW68" i="11"/>
  <c r="CX111" i="2"/>
  <c r="CX79" i="2"/>
  <c r="CX94" i="9"/>
  <c r="CX62" i="9"/>
  <c r="CX94" i="12"/>
  <c r="CX62" i="12"/>
  <c r="CX93" i="8"/>
  <c r="CX61" i="8"/>
  <c r="CX108" i="2"/>
  <c r="CX76" i="2"/>
  <c r="CW117" i="16"/>
  <c r="CW85" i="16"/>
  <c r="CW113" i="16"/>
  <c r="CW81" i="16"/>
  <c r="CX96" i="18"/>
  <c r="CX64" i="18"/>
  <c r="CX111" i="9"/>
  <c r="CX79" i="9"/>
  <c r="CX105" i="12"/>
  <c r="CX73" i="12"/>
  <c r="CX100" i="16"/>
  <c r="CX68" i="16"/>
  <c r="CX113" i="17"/>
  <c r="CX81" i="17"/>
  <c r="CW107" i="21"/>
  <c r="CW75" i="21"/>
  <c r="CX93" i="7"/>
  <c r="CX61" i="7"/>
  <c r="CX101" i="17"/>
  <c r="CX69" i="17"/>
  <c r="CW117" i="15"/>
  <c r="CW85" i="15"/>
  <c r="CW97" i="4"/>
  <c r="CW65" i="4"/>
  <c r="CX98" i="9"/>
  <c r="CX66" i="9"/>
  <c r="CX109" i="1"/>
  <c r="CX77" i="1"/>
  <c r="CX111" i="16"/>
  <c r="CX79" i="16"/>
  <c r="CW108" i="11"/>
  <c r="CW76" i="11"/>
  <c r="CW93" i="18"/>
  <c r="CW61" i="18"/>
  <c r="CW102" i="18"/>
  <c r="CW70" i="18"/>
  <c r="CX111" i="8"/>
  <c r="CX79" i="8"/>
  <c r="CX89" i="14"/>
  <c r="CX57" i="14"/>
  <c r="CX107" i="8"/>
  <c r="CX75" i="8"/>
  <c r="CX101" i="6"/>
  <c r="CX69" i="6"/>
  <c r="CX97" i="17"/>
  <c r="CX65" i="17"/>
  <c r="CW111" i="15"/>
  <c r="CW79" i="15"/>
  <c r="CW104" i="8"/>
  <c r="CW72" i="8"/>
  <c r="CW92" i="2"/>
  <c r="CW60" i="2"/>
  <c r="CX110" i="14"/>
  <c r="CX78" i="14"/>
  <c r="CX115" i="15"/>
  <c r="CX83" i="15"/>
  <c r="CW115" i="8"/>
  <c r="CW83" i="8"/>
  <c r="CW104" i="10"/>
  <c r="CW72" i="10"/>
  <c r="CX88" i="16"/>
  <c r="CX56" i="16"/>
  <c r="CX112" i="9"/>
  <c r="CX80" i="9"/>
  <c r="CW105" i="19"/>
  <c r="CW73" i="19"/>
  <c r="CX101" i="1"/>
  <c r="CX69" i="1"/>
  <c r="CX94" i="4"/>
  <c r="CX62" i="4"/>
  <c r="CX104" i="12"/>
  <c r="CX72" i="12"/>
  <c r="CX98" i="18"/>
  <c r="CX66" i="18"/>
  <c r="CX106" i="2"/>
  <c r="CX74" i="2"/>
  <c r="CX105" i="21"/>
  <c r="CX73" i="21"/>
  <c r="CX105" i="8"/>
  <c r="CX73" i="8"/>
  <c r="CW88" i="12"/>
  <c r="CW56" i="12"/>
  <c r="CW96" i="20"/>
  <c r="CW64" i="20"/>
  <c r="CW111" i="10"/>
  <c r="CW79" i="10"/>
  <c r="CX113" i="12"/>
  <c r="CX81" i="12"/>
  <c r="CX94" i="20"/>
  <c r="CX62" i="20"/>
  <c r="CW112" i="20"/>
  <c r="CW80" i="20"/>
  <c r="CW106" i="21"/>
  <c r="CW74" i="21"/>
  <c r="CX92" i="18"/>
  <c r="CX60" i="18"/>
  <c r="CX112" i="21"/>
  <c r="CX80" i="21"/>
  <c r="CX117" i="12"/>
  <c r="CX85" i="12"/>
  <c r="CW112" i="10"/>
  <c r="CW80" i="10"/>
  <c r="CW92" i="14"/>
  <c r="CW60" i="14"/>
  <c r="CX114" i="7"/>
  <c r="CX82" i="7"/>
  <c r="CW90" i="7"/>
  <c r="CW58" i="7"/>
  <c r="CW99" i="8"/>
  <c r="CW67" i="8"/>
  <c r="CX103" i="14"/>
  <c r="CX71" i="14"/>
  <c r="CX106" i="20"/>
  <c r="CX74" i="20"/>
  <c r="CX117" i="10"/>
  <c r="CX85" i="10"/>
  <c r="CX100" i="1"/>
  <c r="CX68" i="1"/>
  <c r="CW97" i="8"/>
  <c r="CW65" i="8"/>
  <c r="CX89" i="16"/>
  <c r="CX57" i="16"/>
  <c r="CW110" i="15"/>
  <c r="CW78" i="15"/>
  <c r="CW105" i="15"/>
  <c r="CW73" i="15"/>
  <c r="CX120" i="1"/>
  <c r="CX123" i="1" s="1"/>
  <c r="CX116" i="1" s="1"/>
  <c r="CX84" i="1"/>
  <c r="CX93" i="6"/>
  <c r="CX61" i="6"/>
  <c r="CW97" i="18"/>
  <c r="CW65" i="18"/>
  <c r="CW96" i="17"/>
  <c r="CW64" i="17"/>
  <c r="CX104" i="2"/>
  <c r="CX72" i="2"/>
  <c r="CW117" i="14"/>
  <c r="CW85" i="14"/>
  <c r="CX100" i="17"/>
  <c r="CX68" i="17"/>
  <c r="CX97" i="6"/>
  <c r="CX65" i="6"/>
  <c r="CX113" i="21"/>
  <c r="CX81" i="21"/>
  <c r="CW94" i="8"/>
  <c r="CW62" i="8"/>
  <c r="CX88" i="4"/>
  <c r="CX56" i="4"/>
  <c r="CW117" i="17"/>
  <c r="CW85" i="17"/>
  <c r="CW112" i="14"/>
  <c r="CW80" i="14"/>
  <c r="CX91" i="11"/>
  <c r="CX59" i="11"/>
  <c r="CX87" i="9"/>
  <c r="CX55" i="9"/>
  <c r="CW111" i="5"/>
  <c r="CW79" i="5"/>
  <c r="CW90" i="17"/>
  <c r="CW58" i="17"/>
  <c r="CX99" i="6"/>
  <c r="CX67" i="6"/>
  <c r="CX98" i="2"/>
  <c r="CX66" i="2"/>
  <c r="CW101" i="14"/>
  <c r="CW69" i="14"/>
  <c r="CW86" i="1"/>
  <c r="CW54" i="1"/>
  <c r="CX91" i="15"/>
  <c r="CX59" i="15"/>
  <c r="CX98" i="15"/>
  <c r="CX66" i="15"/>
  <c r="CX106" i="12"/>
  <c r="CX74" i="12"/>
  <c r="CX105" i="6"/>
  <c r="CX73" i="6"/>
  <c r="CX114" i="20"/>
  <c r="CX82" i="20"/>
  <c r="CX97" i="7"/>
  <c r="CX65" i="7"/>
  <c r="CX87" i="16"/>
  <c r="CX55" i="16"/>
  <c r="CW111" i="11"/>
  <c r="CW79" i="11"/>
  <c r="CW120" i="11"/>
  <c r="CW123" i="11" s="1"/>
  <c r="CW84" i="11"/>
  <c r="CW86" i="10"/>
  <c r="CW54" i="10"/>
  <c r="CX113" i="13"/>
  <c r="CX81" i="13"/>
  <c r="CX107" i="5"/>
  <c r="CX75" i="5"/>
  <c r="CX108" i="7"/>
  <c r="CX76" i="7"/>
  <c r="CX109" i="5"/>
  <c r="CX77" i="5"/>
  <c r="CX98" i="14"/>
  <c r="CX66" i="14"/>
  <c r="CX100" i="7"/>
  <c r="CX68" i="7"/>
  <c r="CX115" i="14"/>
  <c r="CX83" i="14"/>
  <c r="CW87" i="5"/>
  <c r="CW55" i="5"/>
  <c r="CW117" i="18"/>
  <c r="CW85" i="18"/>
  <c r="CW117" i="2"/>
  <c r="CW85" i="2"/>
  <c r="CW111" i="17"/>
  <c r="CW79" i="17"/>
  <c r="CW110" i="10"/>
  <c r="CW78" i="10"/>
  <c r="CW90" i="21"/>
  <c r="CW58" i="21"/>
  <c r="CX101" i="10"/>
  <c r="CX69" i="10"/>
  <c r="CX105" i="7"/>
  <c r="CX73" i="7"/>
  <c r="CX88" i="21"/>
  <c r="CX56" i="21"/>
  <c r="CX120" i="16"/>
  <c r="CX123" i="16" s="1"/>
  <c r="CX116" i="16" s="1"/>
  <c r="CX84" i="16"/>
  <c r="CW87" i="14"/>
  <c r="CW55" i="14"/>
  <c r="CX88" i="9"/>
  <c r="CX56" i="9"/>
  <c r="CX105" i="20"/>
  <c r="CX73" i="20"/>
  <c r="CX99" i="4"/>
  <c r="CX67" i="4"/>
  <c r="CW99" i="20"/>
  <c r="CW67" i="20"/>
  <c r="CX88" i="8"/>
  <c r="CX56" i="8"/>
  <c r="CX117" i="20"/>
  <c r="CX85" i="20"/>
  <c r="CX101" i="11"/>
  <c r="CX69" i="11"/>
  <c r="CW93" i="15"/>
  <c r="CW61" i="15"/>
  <c r="CW100" i="14"/>
  <c r="CW68" i="14"/>
  <c r="CW117" i="13"/>
  <c r="CW85" i="13"/>
  <c r="CX102" i="7"/>
  <c r="CX70" i="7"/>
  <c r="CX91" i="10"/>
  <c r="CX59" i="10"/>
  <c r="CX93" i="11"/>
  <c r="CX61" i="11"/>
  <c r="CW87" i="11"/>
  <c r="CW55" i="11"/>
  <c r="CW110" i="19"/>
  <c r="CW78" i="19"/>
  <c r="CX108" i="19"/>
  <c r="CX76" i="19"/>
  <c r="CX95" i="13"/>
  <c r="CX63" i="13"/>
  <c r="CX106" i="9"/>
  <c r="CX74" i="9"/>
  <c r="CX117" i="11"/>
  <c r="CX85" i="11"/>
  <c r="CX95" i="14"/>
  <c r="CX63" i="14"/>
  <c r="CX105" i="18"/>
  <c r="CX73" i="18"/>
  <c r="CX112" i="12"/>
  <c r="CX80" i="12"/>
  <c r="CX103" i="1"/>
  <c r="CX71" i="1"/>
  <c r="CX115" i="6"/>
  <c r="CX83" i="6"/>
  <c r="CW90" i="4"/>
  <c r="CW58" i="4"/>
  <c r="CX102" i="15"/>
  <c r="CX70" i="15"/>
  <c r="CX87" i="1"/>
  <c r="CX55" i="1"/>
  <c r="CX100" i="18"/>
  <c r="CX68" i="18"/>
  <c r="CX93" i="10"/>
  <c r="CX61" i="10"/>
  <c r="CX90" i="8"/>
  <c r="CX58" i="8"/>
  <c r="CX95" i="19"/>
  <c r="CX63" i="19"/>
  <c r="CW91" i="3"/>
  <c r="CW59" i="3"/>
  <c r="CX97" i="1"/>
  <c r="CX65" i="1"/>
  <c r="CX99" i="3"/>
  <c r="CX67" i="3"/>
  <c r="CX96" i="2"/>
  <c r="CX64" i="2"/>
  <c r="CX93" i="3"/>
  <c r="CX61" i="3"/>
  <c r="CW107" i="3"/>
  <c r="CW75" i="3"/>
  <c r="CW111" i="7"/>
  <c r="CW79" i="7"/>
  <c r="CX115" i="1"/>
  <c r="CX83" i="1"/>
  <c r="CX88" i="10"/>
  <c r="CX56" i="10"/>
  <c r="CW100" i="3"/>
  <c r="CW68" i="3"/>
  <c r="CW120" i="14"/>
  <c r="CW123" i="14" s="1"/>
  <c r="CW84" i="14"/>
  <c r="CX114" i="11"/>
  <c r="CX82" i="11"/>
  <c r="CX111" i="6"/>
  <c r="CX79" i="6"/>
  <c r="CW86" i="19"/>
  <c r="CW54" i="19"/>
  <c r="CW94" i="18"/>
  <c r="CW62" i="18"/>
  <c r="CX102" i="2"/>
  <c r="CX70" i="2"/>
  <c r="CX92" i="4"/>
  <c r="CX60" i="4"/>
  <c r="CX94" i="5"/>
  <c r="CX62" i="5"/>
  <c r="CX110" i="3"/>
  <c r="CX78" i="3"/>
  <c r="CX104" i="14"/>
  <c r="CX72" i="14"/>
  <c r="CX106" i="1"/>
  <c r="CX74" i="1"/>
  <c r="CX89" i="1"/>
  <c r="CX57" i="1"/>
  <c r="CW96" i="6"/>
  <c r="CW64" i="6"/>
  <c r="CX107" i="17"/>
  <c r="CX75" i="17"/>
  <c r="CX91" i="19"/>
  <c r="CX59" i="19"/>
  <c r="CX103" i="7"/>
  <c r="CX71" i="7"/>
  <c r="CX110" i="11"/>
  <c r="CX78" i="11"/>
  <c r="CW105" i="3"/>
  <c r="CW73" i="3"/>
  <c r="CW94" i="17"/>
  <c r="CW62" i="17"/>
  <c r="CW94" i="3"/>
  <c r="CW62" i="3"/>
  <c r="CW87" i="10"/>
  <c r="CW55" i="10"/>
  <c r="CW86" i="17"/>
  <c r="CW54" i="17"/>
  <c r="CX100" i="6"/>
  <c r="CX68" i="6"/>
  <c r="CX101" i="9"/>
  <c r="CX69" i="9"/>
  <c r="CX107" i="19"/>
  <c r="CX75" i="19"/>
  <c r="CX94" i="15"/>
  <c r="CX62" i="15"/>
  <c r="CW110" i="9"/>
  <c r="CW78" i="9"/>
  <c r="CW108" i="4"/>
  <c r="CW76" i="4"/>
  <c r="CX94" i="1"/>
  <c r="CX62" i="1"/>
  <c r="CX110" i="21"/>
  <c r="CX78" i="21"/>
  <c r="CX93" i="9"/>
  <c r="CX61" i="9"/>
  <c r="CX112" i="6"/>
  <c r="CX80" i="6"/>
  <c r="CX98" i="1"/>
  <c r="CX66" i="1"/>
  <c r="CX104" i="1"/>
  <c r="CX72" i="1"/>
  <c r="CW102" i="21"/>
  <c r="CW70" i="21"/>
  <c r="CX97" i="11"/>
  <c r="CX65" i="11"/>
  <c r="CW90" i="5"/>
  <c r="CW58" i="5"/>
  <c r="CW105" i="14"/>
  <c r="CW73" i="14"/>
  <c r="CW107" i="2"/>
  <c r="CW75" i="2"/>
  <c r="CX104" i="7"/>
  <c r="CX72" i="7"/>
  <c r="CX91" i="1"/>
  <c r="CX59" i="1"/>
  <c r="CX99" i="5"/>
  <c r="CX67" i="5"/>
  <c r="CX100" i="8"/>
  <c r="CX68" i="8"/>
  <c r="CX104" i="11"/>
  <c r="CX72" i="11"/>
  <c r="CW115" i="4"/>
  <c r="CW83" i="4"/>
  <c r="CX89" i="20"/>
  <c r="CX57" i="20"/>
  <c r="CX88" i="13"/>
  <c r="CX56" i="13"/>
  <c r="CX96" i="1"/>
  <c r="CX64" i="1"/>
  <c r="CW89" i="13"/>
  <c r="CW57" i="13"/>
  <c r="CW114" i="12"/>
  <c r="CW82" i="12"/>
  <c r="CW112" i="13"/>
  <c r="CW80" i="13"/>
  <c r="CX114" i="2"/>
  <c r="CX82" i="2"/>
  <c r="CW100" i="20"/>
  <c r="CW68" i="20"/>
  <c r="CW92" i="19"/>
  <c r="CW60" i="19"/>
  <c r="CX115" i="12"/>
  <c r="CX83" i="12"/>
  <c r="CW100" i="19"/>
  <c r="CW68" i="19"/>
  <c r="CW99" i="17"/>
  <c r="CW67" i="17"/>
  <c r="CW99" i="21"/>
  <c r="CW67" i="21"/>
  <c r="CW86" i="6"/>
  <c r="CW54" i="6"/>
  <c r="CX95" i="9"/>
  <c r="CX63" i="9"/>
  <c r="CX104" i="21"/>
  <c r="CX72" i="21"/>
  <c r="CX97" i="16"/>
  <c r="CX65" i="16"/>
  <c r="CX105" i="16"/>
  <c r="CX73" i="16"/>
  <c r="CX108" i="13"/>
  <c r="CX76" i="13"/>
  <c r="CX115" i="13"/>
  <c r="CX83" i="13"/>
  <c r="CW93" i="2"/>
  <c r="CW61" i="2"/>
  <c r="CX93" i="4"/>
  <c r="CX61" i="4"/>
  <c r="CX108" i="3"/>
  <c r="CX76" i="3"/>
  <c r="CX113" i="7"/>
  <c r="CX81" i="7"/>
  <c r="CW105" i="9"/>
  <c r="CW73" i="9"/>
  <c r="CX99" i="14"/>
  <c r="CX67" i="14"/>
  <c r="CX91" i="6"/>
  <c r="CX59" i="6"/>
  <c r="CX115" i="5"/>
  <c r="CX83" i="5"/>
  <c r="CX109" i="21"/>
  <c r="CX77" i="21"/>
  <c r="CX109" i="7"/>
  <c r="CX77" i="7"/>
  <c r="CX87" i="19"/>
  <c r="CX55" i="19"/>
  <c r="CW109" i="9"/>
  <c r="CW77" i="9"/>
  <c r="CX103" i="18"/>
  <c r="CX71" i="18"/>
  <c r="CW120" i="6"/>
  <c r="CW123" i="6" s="1"/>
  <c r="CW116" i="6" s="1"/>
  <c r="CW84" i="6"/>
  <c r="CW98" i="10"/>
  <c r="CW66" i="10"/>
  <c r="CX89" i="17"/>
  <c r="CX57" i="17"/>
  <c r="CX94" i="10"/>
  <c r="CX62" i="10"/>
  <c r="CW90" i="14"/>
  <c r="CW58" i="14"/>
  <c r="CW101" i="8"/>
  <c r="CW69" i="8"/>
  <c r="CX106" i="5"/>
  <c r="CX74" i="5"/>
  <c r="CX96" i="5"/>
  <c r="CX64" i="5"/>
  <c r="CX98" i="5"/>
  <c r="CX66" i="5"/>
  <c r="CW97" i="3"/>
  <c r="CW65" i="3"/>
  <c r="CW102" i="8"/>
  <c r="CW70" i="8"/>
  <c r="CW86" i="5"/>
  <c r="CW54" i="5"/>
  <c r="CX105" i="17"/>
  <c r="CX73" i="17"/>
  <c r="CX112" i="15"/>
  <c r="CX80" i="15"/>
  <c r="CX109" i="15"/>
  <c r="CX77" i="15"/>
  <c r="CX100" i="21"/>
  <c r="CX68" i="21"/>
  <c r="CX92" i="12"/>
  <c r="CX60" i="12"/>
  <c r="CW120" i="4"/>
  <c r="CW123" i="4" s="1"/>
  <c r="CW116" i="4" s="1"/>
  <c r="CW84" i="4"/>
  <c r="CW89" i="2"/>
  <c r="CW57" i="2"/>
  <c r="CX115" i="10"/>
  <c r="CX83" i="10"/>
  <c r="CX102" i="9"/>
  <c r="CX70" i="9"/>
  <c r="CW115" i="3"/>
  <c r="CW83" i="3"/>
  <c r="CX120" i="9"/>
  <c r="CX123" i="9" s="1"/>
  <c r="CX116" i="9" s="1"/>
  <c r="CX84" i="9"/>
  <c r="CX117" i="21"/>
  <c r="CX85" i="21"/>
  <c r="CX94" i="7"/>
  <c r="CX62" i="7"/>
  <c r="CX95" i="16"/>
  <c r="CX63" i="16"/>
  <c r="CW117" i="3"/>
  <c r="CW85" i="3"/>
  <c r="CW98" i="12"/>
  <c r="CW66" i="12"/>
  <c r="CX99" i="11"/>
  <c r="CX67" i="11"/>
  <c r="CX102" i="6"/>
  <c r="CX70" i="6"/>
  <c r="CW94" i="2"/>
  <c r="CW62" i="2"/>
  <c r="CW86" i="13"/>
  <c r="CW54" i="13"/>
  <c r="CW109" i="14"/>
  <c r="CW77" i="14"/>
  <c r="CW104" i="4"/>
  <c r="CW72" i="4"/>
  <c r="CX102" i="10"/>
  <c r="CX70" i="10"/>
  <c r="CX120" i="12"/>
  <c r="CX123" i="12" s="1"/>
  <c r="CX116" i="12" s="1"/>
  <c r="CX84" i="12"/>
  <c r="CX100" i="15"/>
  <c r="CX68" i="15"/>
  <c r="CX96" i="21"/>
  <c r="CX64" i="21"/>
  <c r="CX92" i="21"/>
  <c r="CX60" i="21"/>
  <c r="CX97" i="14"/>
  <c r="CX65" i="14"/>
  <c r="CW97" i="15"/>
  <c r="CW65" i="15"/>
  <c r="CX107" i="4"/>
  <c r="CX75" i="4"/>
  <c r="CX112" i="17"/>
  <c r="CX80" i="17"/>
  <c r="CX104" i="16"/>
  <c r="CX72" i="16"/>
  <c r="CX98" i="8"/>
  <c r="CX66" i="8"/>
  <c r="CX94" i="21"/>
  <c r="CX62" i="21"/>
  <c r="CX102" i="3"/>
  <c r="CX70" i="3"/>
  <c r="CX92" i="8"/>
  <c r="CX60" i="8"/>
  <c r="CW96" i="3"/>
  <c r="CW64" i="3"/>
  <c r="CX101" i="18"/>
  <c r="CX69" i="18"/>
  <c r="CX98" i="20"/>
  <c r="CX66" i="20"/>
  <c r="CX115" i="7"/>
  <c r="CX83" i="7"/>
  <c r="CX114" i="10"/>
  <c r="CX82" i="10"/>
  <c r="CX90" i="19"/>
  <c r="CX58" i="19"/>
  <c r="CX115" i="17"/>
  <c r="CX83" i="17"/>
  <c r="CW89" i="12"/>
  <c r="CW57" i="12"/>
  <c r="CX91" i="5"/>
  <c r="CX59" i="5"/>
  <c r="CX92" i="15"/>
  <c r="CX60" i="15"/>
  <c r="CX101" i="3"/>
  <c r="CX69" i="3"/>
  <c r="CX97" i="20"/>
  <c r="CX65" i="20"/>
  <c r="CW108" i="20"/>
  <c r="CW76" i="20"/>
  <c r="CX91" i="9"/>
  <c r="CX59" i="9"/>
  <c r="CW120" i="5"/>
  <c r="CW123" i="5" s="1"/>
  <c r="CW116" i="5" s="1"/>
  <c r="CW84" i="5"/>
  <c r="CX110" i="16"/>
  <c r="CX78" i="16"/>
  <c r="CX117" i="1"/>
  <c r="CX85" i="1"/>
  <c r="CX87" i="13"/>
  <c r="CX55" i="13"/>
  <c r="CX101" i="16"/>
  <c r="CX69" i="16"/>
  <c r="CW88" i="6"/>
  <c r="CW56" i="6"/>
  <c r="CW99" i="10"/>
  <c r="CW67" i="10"/>
  <c r="CX91" i="7"/>
  <c r="CX59" i="7"/>
  <c r="CX88" i="19"/>
  <c r="CX56" i="19"/>
  <c r="CX112" i="19"/>
  <c r="CX80" i="19"/>
  <c r="CX86" i="20"/>
  <c r="CX54" i="20"/>
  <c r="CX99" i="16"/>
  <c r="CX67" i="16"/>
  <c r="CX112" i="18"/>
  <c r="CX80" i="18"/>
  <c r="CW117" i="8"/>
  <c r="CW85" i="8"/>
  <c r="CX87" i="18"/>
  <c r="CX55" i="18"/>
  <c r="CX102" i="1"/>
  <c r="CX70" i="1"/>
  <c r="CX109" i="10"/>
  <c r="CX77" i="10"/>
  <c r="CX90" i="16"/>
  <c r="CX58" i="16"/>
  <c r="CW103" i="5"/>
  <c r="CW71" i="5"/>
  <c r="CW97" i="10"/>
  <c r="CW65" i="10"/>
  <c r="CW95" i="4"/>
  <c r="CW63" i="4"/>
  <c r="CX93" i="17"/>
  <c r="CX61" i="17"/>
  <c r="CX93" i="19"/>
  <c r="CX61" i="19"/>
  <c r="CX95" i="3"/>
  <c r="CX63" i="3"/>
  <c r="CW97" i="9"/>
  <c r="CW65" i="9"/>
  <c r="CX92" i="9"/>
  <c r="CX60" i="9"/>
  <c r="CX103" i="8"/>
  <c r="CX71" i="8"/>
  <c r="CW114" i="15"/>
  <c r="CW82" i="15"/>
  <c r="CX103" i="10"/>
  <c r="CX71" i="10"/>
  <c r="CX113" i="6"/>
  <c r="CX81" i="6"/>
  <c r="CX110" i="18"/>
  <c r="CX78" i="18"/>
  <c r="CW111" i="13"/>
  <c r="CW79" i="13"/>
  <c r="CW91" i="21"/>
  <c r="CW59" i="21"/>
  <c r="CW111" i="18"/>
  <c r="CW79" i="18"/>
  <c r="CX102" i="13"/>
  <c r="CX70" i="13"/>
  <c r="CX107" i="12"/>
  <c r="CX75" i="12"/>
  <c r="CW111" i="14"/>
  <c r="CW79" i="14"/>
  <c r="CW111" i="12"/>
  <c r="CW79" i="12"/>
  <c r="CW120" i="10"/>
  <c r="CW123" i="10" s="1"/>
  <c r="CW116" i="10" s="1"/>
  <c r="CW84" i="10"/>
  <c r="CX112" i="8"/>
  <c r="CX80" i="8"/>
  <c r="CX109" i="8"/>
  <c r="CX77" i="8"/>
  <c r="CX104" i="6"/>
  <c r="CX72" i="6"/>
  <c r="CX88" i="17"/>
  <c r="CX56" i="17"/>
  <c r="CX111" i="21"/>
  <c r="CX79" i="21"/>
  <c r="CX113" i="8"/>
  <c r="CX81" i="8"/>
  <c r="CX94" i="19"/>
  <c r="CX62" i="19"/>
  <c r="CX92" i="13"/>
  <c r="CX60" i="13"/>
  <c r="CW96" i="16"/>
  <c r="CW64" i="16"/>
  <c r="CW89" i="8"/>
  <c r="CW57" i="8"/>
  <c r="CX104" i="5"/>
  <c r="CX72" i="5"/>
  <c r="CX99" i="7"/>
  <c r="CX67" i="7"/>
  <c r="CW101" i="12"/>
  <c r="CW69" i="12"/>
  <c r="CW100" i="4"/>
  <c r="CW68" i="4"/>
  <c r="CW103" i="20"/>
  <c r="CW71" i="20"/>
  <c r="CW100" i="13"/>
  <c r="CW68" i="13"/>
  <c r="CX107" i="20"/>
  <c r="CX75" i="20"/>
  <c r="CW103" i="6"/>
  <c r="CW71" i="6"/>
  <c r="CW86" i="14"/>
  <c r="CW54" i="14"/>
  <c r="CX103" i="2"/>
  <c r="CX71" i="2"/>
  <c r="CW102" i="17"/>
  <c r="CW70" i="17"/>
  <c r="CW103" i="16"/>
  <c r="CW71" i="16"/>
  <c r="CW86" i="2"/>
  <c r="CW54" i="2"/>
  <c r="CW92" i="5"/>
  <c r="CW60" i="5"/>
  <c r="CX90" i="13"/>
  <c r="CX58" i="13"/>
  <c r="CX108" i="14"/>
  <c r="CX76" i="14"/>
  <c r="CW89" i="4"/>
  <c r="CW57" i="4"/>
  <c r="CW113" i="4"/>
  <c r="CW81" i="4"/>
  <c r="CX115" i="18"/>
  <c r="CX83" i="18"/>
  <c r="CX103" i="12"/>
  <c r="CX71" i="12"/>
  <c r="CX105" i="1"/>
  <c r="CX73" i="1"/>
  <c r="CW95" i="15"/>
  <c r="CW63" i="15"/>
  <c r="CW89" i="15"/>
  <c r="CW57" i="15"/>
  <c r="CW97" i="2"/>
  <c r="CW65" i="2"/>
  <c r="CX86" i="3"/>
  <c r="CX54" i="3"/>
  <c r="CW115" i="11"/>
  <c r="CW83" i="11"/>
  <c r="CW104" i="17"/>
  <c r="CW72" i="17"/>
  <c r="CX102" i="19"/>
  <c r="CX70" i="19"/>
  <c r="CX114" i="3"/>
  <c r="CX82" i="3"/>
  <c r="CW109" i="20"/>
  <c r="CW77" i="20"/>
  <c r="CX96" i="7"/>
  <c r="CX64" i="7"/>
  <c r="CX109" i="18"/>
  <c r="CX77" i="18"/>
  <c r="CX114" i="1"/>
  <c r="CX82" i="1"/>
  <c r="CW109" i="16"/>
  <c r="CW77" i="16"/>
  <c r="CX120" i="15"/>
  <c r="CX123" i="15" s="1"/>
  <c r="CX116" i="15" s="1"/>
  <c r="CX84" i="15"/>
  <c r="CX98" i="3"/>
  <c r="CX66" i="3"/>
  <c r="CX114" i="16"/>
  <c r="CX82" i="16"/>
  <c r="CX96" i="11"/>
  <c r="CX64" i="11"/>
  <c r="CX96" i="13"/>
  <c r="CX64" i="13"/>
  <c r="CX100" i="9"/>
  <c r="CX68" i="9"/>
  <c r="CX100" i="12"/>
  <c r="CX68" i="12"/>
  <c r="CW97" i="5"/>
  <c r="CW65" i="5"/>
  <c r="CX107" i="1"/>
  <c r="CX75" i="1"/>
  <c r="CX101" i="20"/>
  <c r="CX69" i="20"/>
  <c r="CX102" i="20"/>
  <c r="CX70" i="20"/>
  <c r="CX100" i="2"/>
  <c r="CX68" i="2"/>
  <c r="CX92" i="17"/>
  <c r="CX60" i="17"/>
  <c r="CW91" i="20"/>
  <c r="CW59" i="20"/>
  <c r="CX110" i="8"/>
  <c r="CX78" i="8"/>
  <c r="CX95" i="8"/>
  <c r="CX63" i="8"/>
  <c r="CX109" i="13"/>
  <c r="CX77" i="13"/>
  <c r="CW108" i="6"/>
  <c r="CW76" i="6"/>
  <c r="CW101" i="7"/>
  <c r="CW69" i="7"/>
  <c r="CX107" i="10"/>
  <c r="CX75" i="10"/>
  <c r="CX104" i="19"/>
  <c r="CX72" i="19"/>
  <c r="CW112" i="4"/>
  <c r="CW80" i="4"/>
  <c r="CW108" i="21"/>
  <c r="CW76" i="21"/>
  <c r="CX99" i="15"/>
  <c r="CX67" i="15"/>
  <c r="CW113" i="2"/>
  <c r="CW81" i="2"/>
  <c r="CW102" i="14"/>
  <c r="CW70" i="14"/>
  <c r="CW91" i="16"/>
  <c r="CW59" i="16"/>
  <c r="CW96" i="19"/>
  <c r="CW64" i="19"/>
  <c r="CX96" i="9"/>
  <c r="CX64" i="9"/>
  <c r="CW115" i="9"/>
  <c r="CW83" i="9"/>
  <c r="CW89" i="18"/>
  <c r="CW57" i="18"/>
  <c r="CX102" i="12"/>
  <c r="CX70" i="12"/>
  <c r="CW109" i="19"/>
  <c r="CW77" i="19"/>
  <c r="CW95" i="20"/>
  <c r="CW63" i="20"/>
  <c r="CX98" i="16"/>
  <c r="CX66" i="16"/>
  <c r="CX115" i="19"/>
  <c r="CX83" i="19"/>
  <c r="CW92" i="20"/>
  <c r="CW60" i="20"/>
  <c r="CX95" i="5"/>
  <c r="CX63" i="5"/>
  <c r="CX87" i="4"/>
  <c r="CX55" i="4"/>
  <c r="CX120" i="8"/>
  <c r="CX123" i="8" s="1"/>
  <c r="CX116" i="8" s="1"/>
  <c r="CX84" i="8"/>
  <c r="CX110" i="1"/>
  <c r="CX78" i="1"/>
  <c r="CX90" i="15"/>
  <c r="CX58" i="15"/>
  <c r="CX104" i="15"/>
  <c r="CX72" i="15"/>
  <c r="CX114" i="5"/>
  <c r="CX82" i="5"/>
  <c r="CW109" i="6"/>
  <c r="CW77" i="6"/>
  <c r="CW93" i="13"/>
  <c r="CW61" i="13"/>
  <c r="CW110" i="5"/>
  <c r="CW78" i="5"/>
  <c r="CX111" i="19"/>
  <c r="CX79" i="19"/>
  <c r="CX87" i="15"/>
  <c r="CX55" i="15"/>
  <c r="CX95" i="17"/>
  <c r="CX63" i="17"/>
  <c r="CX96" i="4"/>
  <c r="CX64" i="4"/>
  <c r="CX88" i="1"/>
  <c r="CX56" i="1"/>
  <c r="CX90" i="11"/>
  <c r="CX58" i="11"/>
  <c r="CW114" i="13"/>
  <c r="CW82" i="13"/>
  <c r="CX111" i="4"/>
  <c r="CX79" i="4"/>
  <c r="CX114" i="14"/>
  <c r="CX82" i="14"/>
  <c r="CX87" i="8"/>
  <c r="CX55" i="8"/>
  <c r="CW113" i="5"/>
  <c r="CW81" i="5"/>
  <c r="CX117" i="4"/>
  <c r="CX85" i="4"/>
  <c r="CX117" i="9"/>
  <c r="CX85" i="9"/>
  <c r="CX120" i="13"/>
  <c r="CX123" i="13" s="1"/>
  <c r="CX116" i="13" s="1"/>
  <c r="CX84" i="13"/>
  <c r="CX104" i="9"/>
  <c r="CX72" i="9"/>
  <c r="CW105" i="2"/>
  <c r="CW73" i="2"/>
  <c r="CW91" i="4"/>
  <c r="CW59" i="4"/>
  <c r="CX101" i="4"/>
  <c r="CX69" i="4"/>
  <c r="CX88" i="14"/>
  <c r="CX56" i="14"/>
  <c r="CW109" i="2"/>
  <c r="CW77" i="2"/>
  <c r="CX108" i="12"/>
  <c r="CX76" i="12"/>
  <c r="CX110" i="2"/>
  <c r="CX78" i="2"/>
  <c r="CW113" i="20"/>
  <c r="CW81" i="20"/>
  <c r="CX110" i="13"/>
  <c r="CX78" i="13"/>
  <c r="CX92" i="16"/>
  <c r="CX60" i="16"/>
  <c r="CX92" i="10"/>
  <c r="CX60" i="10"/>
  <c r="CX94" i="6"/>
  <c r="CX62" i="6"/>
  <c r="CX114" i="4"/>
  <c r="CX82" i="4"/>
  <c r="CW90" i="12"/>
  <c r="CW58" i="12"/>
  <c r="CX120" i="7"/>
  <c r="CX123" i="7" s="1"/>
  <c r="CX116" i="7" s="1"/>
  <c r="CX84" i="7"/>
  <c r="CX109" i="17"/>
  <c r="CX77" i="17"/>
  <c r="CX104" i="20"/>
  <c r="CX72" i="20"/>
  <c r="CX106" i="17"/>
  <c r="CX74" i="17"/>
  <c r="CX101" i="5"/>
  <c r="CX69" i="5"/>
  <c r="CW90" i="2"/>
  <c r="CW58" i="2"/>
  <c r="CX87" i="6"/>
  <c r="CX55" i="6"/>
  <c r="CX87" i="3"/>
  <c r="CX55" i="3"/>
  <c r="CX108" i="8"/>
  <c r="CX76" i="8"/>
  <c r="CW112" i="2"/>
  <c r="CW80" i="2"/>
  <c r="CX111" i="3"/>
  <c r="CX79" i="3"/>
  <c r="CX91" i="13"/>
  <c r="CX59" i="13"/>
  <c r="CX89" i="6"/>
  <c r="CX57" i="6"/>
  <c r="CX93" i="21"/>
  <c r="CX61" i="21"/>
  <c r="CW95" i="11"/>
  <c r="CW63" i="11"/>
  <c r="CW89" i="19"/>
  <c r="CW57" i="19"/>
  <c r="CX107" i="16"/>
  <c r="CX75" i="16"/>
  <c r="CX99" i="19"/>
  <c r="CX67" i="19"/>
  <c r="CX112" i="1"/>
  <c r="CX80" i="1"/>
  <c r="CX107" i="6"/>
  <c r="CX75" i="6"/>
  <c r="CW114" i="6"/>
  <c r="CW82" i="6"/>
  <c r="CW106" i="14"/>
  <c r="CW74" i="14"/>
  <c r="CW101" i="2"/>
  <c r="CW69" i="2"/>
  <c r="CX117" i="6"/>
  <c r="CX85" i="6"/>
  <c r="CX98" i="11"/>
  <c r="CX66" i="11"/>
  <c r="CW90" i="18"/>
  <c r="CW58" i="18"/>
  <c r="CX99" i="1"/>
  <c r="CX67" i="1"/>
  <c r="CX114" i="18"/>
  <c r="CX82" i="18"/>
  <c r="CX89" i="11"/>
  <c r="CX57" i="11"/>
  <c r="CW106" i="11"/>
  <c r="CW74" i="11"/>
  <c r="CW108" i="17"/>
  <c r="CW76" i="17"/>
  <c r="CW86" i="7"/>
  <c r="CW54" i="7"/>
  <c r="CX120" i="2"/>
  <c r="CX123" i="2" s="1"/>
  <c r="CX116" i="2" s="1"/>
  <c r="CX84" i="2"/>
  <c r="CX93" i="1"/>
  <c r="CX61" i="1"/>
  <c r="CW106" i="13"/>
  <c r="CW74" i="13"/>
  <c r="CW105" i="5"/>
  <c r="CW73" i="5"/>
  <c r="CW98" i="6"/>
  <c r="CW66" i="6"/>
  <c r="CW89" i="5"/>
  <c r="CW57" i="5"/>
  <c r="CX106" i="3"/>
  <c r="CX74" i="3"/>
  <c r="CX113" i="11"/>
  <c r="CX81" i="11"/>
  <c r="CX90" i="3"/>
  <c r="CX58" i="3"/>
  <c r="CW103" i="21"/>
  <c r="CW71" i="21"/>
  <c r="CX112" i="11"/>
  <c r="CX80" i="11"/>
  <c r="CX103" i="17"/>
  <c r="CX71" i="17"/>
  <c r="CW94" i="14"/>
  <c r="CW62" i="14"/>
  <c r="CW95" i="12"/>
  <c r="CW63" i="12"/>
  <c r="CW105" i="11"/>
  <c r="CW73" i="11"/>
  <c r="CX88" i="5"/>
  <c r="CX56" i="5"/>
  <c r="CX92" i="1"/>
  <c r="CX60" i="1"/>
  <c r="CW88" i="2"/>
  <c r="CW56" i="2"/>
  <c r="CW109" i="3"/>
  <c r="CW77" i="3"/>
  <c r="CX106" i="10"/>
  <c r="CX74" i="10"/>
  <c r="CX110" i="7"/>
  <c r="CX78" i="7"/>
  <c r="CX87" i="17"/>
  <c r="CX55" i="17"/>
  <c r="CW100" i="10"/>
  <c r="CW68" i="10"/>
  <c r="CW96" i="14"/>
  <c r="CW64" i="14"/>
  <c r="CX107" i="15"/>
  <c r="CX75" i="15"/>
  <c r="CX120" i="18"/>
  <c r="CX123" i="18" s="1"/>
  <c r="CX116" i="18" s="1"/>
  <c r="CX84" i="18"/>
  <c r="CX99" i="18"/>
  <c r="CX67" i="18"/>
  <c r="CX111" i="20"/>
  <c r="CX79" i="20"/>
  <c r="CW108" i="10"/>
  <c r="CW76" i="10"/>
  <c r="CW97" i="19"/>
  <c r="CW65" i="19"/>
  <c r="CW87" i="7"/>
  <c r="CW55" i="7"/>
  <c r="CW110" i="4"/>
  <c r="CW78" i="4"/>
  <c r="CX107" i="7"/>
  <c r="CX75" i="7"/>
  <c r="CX114" i="19"/>
  <c r="CX82" i="19"/>
  <c r="CX89" i="10"/>
  <c r="CX57" i="10"/>
  <c r="CX98" i="19"/>
  <c r="CX66" i="19"/>
  <c r="CW113" i="19"/>
  <c r="CW81" i="19"/>
  <c r="CW88" i="3"/>
  <c r="CW56" i="3"/>
  <c r="CX113" i="9"/>
  <c r="CX81" i="9"/>
  <c r="CX86" i="11"/>
  <c r="CX54" i="11"/>
  <c r="CX99" i="9"/>
  <c r="CX67" i="9"/>
  <c r="CW104" i="3"/>
  <c r="CW72" i="3"/>
  <c r="CW95" i="6"/>
  <c r="CW63" i="6"/>
  <c r="CW87" i="21"/>
  <c r="CW55" i="21"/>
  <c r="CX94" i="13"/>
  <c r="CX62" i="13"/>
  <c r="CW114" i="8"/>
  <c r="CW82" i="8"/>
  <c r="CW112" i="3"/>
  <c r="CW80" i="3"/>
  <c r="CX107" i="9"/>
  <c r="CX75" i="9"/>
  <c r="CX108" i="18"/>
  <c r="CX76" i="18"/>
  <c r="CX87" i="20"/>
  <c r="CX55" i="20"/>
  <c r="CW92" i="11"/>
  <c r="CW60" i="11"/>
  <c r="CW103" i="15"/>
  <c r="CW71" i="15"/>
  <c r="CX117" i="7"/>
  <c r="CX85" i="7"/>
  <c r="CX106" i="19"/>
  <c r="CX74" i="19"/>
  <c r="CX114" i="9"/>
  <c r="CX82" i="9"/>
  <c r="CX92" i="6"/>
  <c r="CX60" i="6"/>
  <c r="CX107" i="14"/>
  <c r="CX75" i="14"/>
  <c r="CX103" i="3"/>
  <c r="CX71" i="3"/>
  <c r="CX96" i="8"/>
  <c r="CX64" i="8"/>
  <c r="CX114" i="17"/>
  <c r="CX82" i="17"/>
  <c r="CX106" i="7"/>
  <c r="CX74" i="7"/>
  <c r="CW93" i="12"/>
  <c r="CW61" i="12"/>
  <c r="CX95" i="1"/>
  <c r="CX63" i="1"/>
  <c r="CX93" i="20"/>
  <c r="CX61" i="20"/>
  <c r="CX113" i="18"/>
  <c r="CX81" i="18"/>
  <c r="CX97" i="21"/>
  <c r="CX65" i="21"/>
  <c r="CW116" i="11"/>
  <c r="CW116" i="3"/>
  <c r="CW116" i="14"/>
  <c r="AT28" i="3"/>
  <c r="CY28" i="3" a="1"/>
  <c r="CY28" i="3" s="1"/>
  <c r="AT25" i="2"/>
  <c r="CY25" i="2" a="1"/>
  <c r="CY25" i="2" s="1"/>
  <c r="AT22" i="3"/>
  <c r="CY22" i="3" a="1"/>
  <c r="CY22" i="3" s="1"/>
  <c r="CX36" i="3" a="1"/>
  <c r="CX36" i="3" s="1"/>
  <c r="AS36" i="3"/>
  <c r="CX40" i="7" a="1"/>
  <c r="CX40" i="7" s="1"/>
  <c r="AS40" i="7"/>
  <c r="CY44" i="1" a="1"/>
  <c r="CY44" i="1" s="1"/>
  <c r="AT44" i="1"/>
  <c r="AT17" i="10"/>
  <c r="CY17" i="10" a="1"/>
  <c r="CY17" i="10" s="1"/>
  <c r="AS29" i="3"/>
  <c r="CX29" i="3" a="1"/>
  <c r="CX29" i="3" s="1"/>
  <c r="AS45" i="14"/>
  <c r="CX45" i="14" a="1"/>
  <c r="CX45" i="14" s="1"/>
  <c r="AT43" i="11"/>
  <c r="CY43" i="11" a="1"/>
  <c r="CY43" i="11" s="1"/>
  <c r="CY40" i="6" a="1"/>
  <c r="CY40" i="6" s="1"/>
  <c r="AT40" i="6"/>
  <c r="AT32" i="8"/>
  <c r="CY32" i="8" a="1"/>
  <c r="CY32" i="8" s="1"/>
  <c r="AS26" i="5"/>
  <c r="CX26" i="5" a="1"/>
  <c r="CX26" i="5" s="1"/>
  <c r="AS15" i="19"/>
  <c r="CX15" i="19" a="1"/>
  <c r="CX15" i="19" s="1"/>
  <c r="AR47" i="19"/>
  <c r="AS23" i="18"/>
  <c r="CX23" i="18" a="1"/>
  <c r="CX23" i="18" s="1"/>
  <c r="AT31" i="2"/>
  <c r="CY31" i="2" a="1"/>
  <c r="CY31" i="2" s="1"/>
  <c r="AT21" i="4"/>
  <c r="CY21" i="4" a="1"/>
  <c r="CY21" i="4" s="1"/>
  <c r="AT23" i="5"/>
  <c r="CY23" i="5" a="1"/>
  <c r="CY23" i="5" s="1"/>
  <c r="CY39" i="3" a="1"/>
  <c r="CY39" i="3" s="1"/>
  <c r="AT39" i="3"/>
  <c r="AT33" i="14"/>
  <c r="CY33" i="14" a="1"/>
  <c r="CY33" i="14" s="1"/>
  <c r="CY35" i="1" a="1"/>
  <c r="CY35" i="1" s="1"/>
  <c r="AT35" i="1"/>
  <c r="AT18" i="1"/>
  <c r="CY18" i="1" a="1"/>
  <c r="CY18" i="1" s="1"/>
  <c r="AT39" i="8"/>
  <c r="CY39" i="8" a="1"/>
  <c r="CY39" i="8" s="1"/>
  <c r="AT24" i="8"/>
  <c r="CY24" i="8" a="1"/>
  <c r="CY24" i="8" s="1"/>
  <c r="CY38" i="13" a="1"/>
  <c r="CY38" i="13" s="1"/>
  <c r="AT38" i="13"/>
  <c r="CX37" i="6" a="1"/>
  <c r="CX37" i="6" s="1"/>
  <c r="AS37" i="6"/>
  <c r="AS23" i="3"/>
  <c r="CX23" i="3" a="1"/>
  <c r="CX23" i="3" s="1"/>
  <c r="CX16" i="10" a="1"/>
  <c r="CX16" i="10" s="1"/>
  <c r="AS16" i="10"/>
  <c r="AS20" i="21"/>
  <c r="CX20" i="21" a="1"/>
  <c r="CX20" i="21" s="1"/>
  <c r="CX40" i="18" a="1"/>
  <c r="CX40" i="18" s="1"/>
  <c r="AS40" i="18"/>
  <c r="CY31" i="13" a="1"/>
  <c r="CY31" i="13" s="1"/>
  <c r="AT31" i="13"/>
  <c r="CY36" i="12" a="1"/>
  <c r="CY36" i="12" s="1"/>
  <c r="AT36" i="12"/>
  <c r="AS40" i="14"/>
  <c r="CX40" i="14" a="1"/>
  <c r="CX40" i="14" s="1"/>
  <c r="CX40" i="12" a="1"/>
  <c r="CX40" i="12" s="1"/>
  <c r="AS40" i="12"/>
  <c r="AS45" i="10"/>
  <c r="CX45" i="10" a="1"/>
  <c r="CX45" i="10" s="1"/>
  <c r="AT23" i="1"/>
  <c r="CY23" i="1" a="1"/>
  <c r="CY23" i="1" s="1"/>
  <c r="AT39" i="21"/>
  <c r="CY39" i="21" a="1"/>
  <c r="CY39" i="21" s="1"/>
  <c r="AT22" i="9"/>
  <c r="CY22" i="9" a="1"/>
  <c r="CY22" i="9" s="1"/>
  <c r="AT41" i="6"/>
  <c r="CY41" i="6" a="1"/>
  <c r="CY41" i="6" s="1"/>
  <c r="AT27" i="1"/>
  <c r="CY27" i="1" a="1"/>
  <c r="CY27" i="1" s="1"/>
  <c r="AT33" i="1"/>
  <c r="CY33" i="1" a="1"/>
  <c r="CY33" i="1" s="1"/>
  <c r="AS31" i="21"/>
  <c r="CX31" i="21" a="1"/>
  <c r="CX31" i="21" s="1"/>
  <c r="CY26" i="11" a="1"/>
  <c r="CY26" i="11" s="1"/>
  <c r="AT26" i="11"/>
  <c r="AT33" i="5"/>
  <c r="CY33" i="5" a="1"/>
  <c r="CY33" i="5" s="1"/>
  <c r="AT28" i="7"/>
  <c r="CY28" i="7" a="1"/>
  <c r="CY28" i="7" s="1"/>
  <c r="AS30" i="12"/>
  <c r="CX30" i="12" a="1"/>
  <c r="CX30" i="12" s="1"/>
  <c r="AS29" i="4"/>
  <c r="CX29" i="4" a="1"/>
  <c r="CX29" i="4" s="1"/>
  <c r="CX32" i="20" a="1"/>
  <c r="CX32" i="20" s="1"/>
  <c r="AS32" i="20"/>
  <c r="AS36" i="2"/>
  <c r="CX36" i="2" a="1"/>
  <c r="CX36" i="2" s="1"/>
  <c r="AT33" i="7"/>
  <c r="CY33" i="7" a="1"/>
  <c r="CY33" i="7" s="1"/>
  <c r="AT20" i="1"/>
  <c r="CY20" i="1" a="1"/>
  <c r="CY20" i="1" s="1"/>
  <c r="AT28" i="5"/>
  <c r="CY28" i="5" a="1"/>
  <c r="CY28" i="5" s="1"/>
  <c r="AT32" i="2"/>
  <c r="CY32" i="2" a="1"/>
  <c r="CY32" i="2" s="1"/>
  <c r="AS31" i="17"/>
  <c r="CX31" i="17" a="1"/>
  <c r="CX31" i="17" s="1"/>
  <c r="AS32" i="16"/>
  <c r="CX32" i="16" a="1"/>
  <c r="CX32" i="16" s="1"/>
  <c r="AS44" i="4"/>
  <c r="CX44" i="4" a="1"/>
  <c r="CX44" i="4" s="1"/>
  <c r="AT18" i="20"/>
  <c r="CY18" i="20" a="1"/>
  <c r="CY18" i="20" s="1"/>
  <c r="CY37" i="14" a="1"/>
  <c r="CY37" i="14" s="1"/>
  <c r="AT37" i="14"/>
  <c r="AS18" i="4"/>
  <c r="CX18" i="4" a="1"/>
  <c r="CX18" i="4" s="1"/>
  <c r="AS42" i="4"/>
  <c r="CX42" i="4" a="1"/>
  <c r="CX42" i="4" s="1"/>
  <c r="AT30" i="5"/>
  <c r="CY30" i="5" a="1"/>
  <c r="CY30" i="5" s="1"/>
  <c r="CX19" i="2" a="1"/>
  <c r="CX19" i="2" s="1"/>
  <c r="AS19" i="2"/>
  <c r="CY16" i="6" a="1"/>
  <c r="CY16" i="6" s="1"/>
  <c r="AT16" i="6"/>
  <c r="CY16" i="3" a="1"/>
  <c r="CY16" i="3" s="1"/>
  <c r="AT16" i="3"/>
  <c r="AT37" i="8"/>
  <c r="CY37" i="8" a="1"/>
  <c r="CY37" i="8" s="1"/>
  <c r="AS41" i="2"/>
  <c r="CX41" i="2" a="1"/>
  <c r="CX41" i="2" s="1"/>
  <c r="AT40" i="3"/>
  <c r="CY40" i="3" a="1"/>
  <c r="CY40" i="3" s="1"/>
  <c r="AT20" i="13"/>
  <c r="CY20" i="13" a="1"/>
  <c r="CY20" i="13" s="1"/>
  <c r="AT18" i="6"/>
  <c r="CY18" i="6" a="1"/>
  <c r="CY18" i="6" s="1"/>
  <c r="CY15" i="20" a="1"/>
  <c r="CY15" i="20" s="1"/>
  <c r="AT15" i="20"/>
  <c r="AT28" i="16"/>
  <c r="CY28" i="16" a="1"/>
  <c r="CY28" i="16" s="1"/>
  <c r="AT41" i="18"/>
  <c r="CY41" i="18" a="1"/>
  <c r="CY41" i="18" s="1"/>
  <c r="CX46" i="8" a="1"/>
  <c r="CX46" i="8" s="1"/>
  <c r="AS46" i="8"/>
  <c r="AS18" i="19"/>
  <c r="CX18" i="19" a="1"/>
  <c r="CX18" i="19" s="1"/>
  <c r="AT36" i="16"/>
  <c r="CY36" i="16" a="1"/>
  <c r="CY36" i="16" s="1"/>
  <c r="AT28" i="19"/>
  <c r="CY28" i="19" a="1"/>
  <c r="CY28" i="19" s="1"/>
  <c r="AT41" i="1"/>
  <c r="CY41" i="1" a="1"/>
  <c r="CY41" i="1" s="1"/>
  <c r="AT36" i="6"/>
  <c r="CY36" i="6" a="1"/>
  <c r="CY36" i="6" s="1"/>
  <c r="AS43" i="6"/>
  <c r="CX43" i="6" a="1"/>
  <c r="CX43" i="6" s="1"/>
  <c r="CX35" i="14" a="1"/>
  <c r="CX35" i="14" s="1"/>
  <c r="AS35" i="14"/>
  <c r="AS30" i="2"/>
  <c r="CX30" i="2" a="1"/>
  <c r="CX30" i="2" s="1"/>
  <c r="AT46" i="6"/>
  <c r="CY46" i="6" a="1"/>
  <c r="CY46" i="6" s="1"/>
  <c r="AS37" i="21"/>
  <c r="CX37" i="21" a="1"/>
  <c r="CX37" i="21" s="1"/>
  <c r="CY28" i="15" a="1"/>
  <c r="CY28" i="15" s="1"/>
  <c r="AT28" i="15"/>
  <c r="AS42" i="2"/>
  <c r="CX42" i="2" a="1"/>
  <c r="CX42" i="2" s="1"/>
  <c r="CX31" i="14" a="1"/>
  <c r="CX31" i="14" s="1"/>
  <c r="AS31" i="14"/>
  <c r="AS20" i="16"/>
  <c r="CX20" i="16" a="1"/>
  <c r="CX20" i="16" s="1"/>
  <c r="AS25" i="19"/>
  <c r="CX25" i="19" a="1"/>
  <c r="CX25" i="19" s="1"/>
  <c r="CY25" i="9" a="1"/>
  <c r="CY25" i="9" s="1"/>
  <c r="AT25" i="9"/>
  <c r="CX44" i="9" a="1"/>
  <c r="CX44" i="9" s="1"/>
  <c r="AS44" i="9"/>
  <c r="AS18" i="18"/>
  <c r="CX18" i="18" a="1"/>
  <c r="CX18" i="18" s="1"/>
  <c r="CY31" i="12" a="1"/>
  <c r="CY31" i="12" s="1"/>
  <c r="AT31" i="12"/>
  <c r="AS19" i="14"/>
  <c r="CX19" i="14" a="1"/>
  <c r="CX19" i="14" s="1"/>
  <c r="CX24" i="20" a="1"/>
  <c r="CX24" i="20" s="1"/>
  <c r="AS24" i="20"/>
  <c r="AT27" i="16"/>
  <c r="CY27" i="16" a="1"/>
  <c r="CY27" i="16" s="1"/>
  <c r="AT44" i="19"/>
  <c r="CY44" i="19" a="1"/>
  <c r="CY44" i="19" s="1"/>
  <c r="CX21" i="20" a="1"/>
  <c r="CX21" i="20" s="1"/>
  <c r="AS21" i="20"/>
  <c r="AS15" i="5"/>
  <c r="CX15" i="5" a="1"/>
  <c r="CX15" i="5" s="1"/>
  <c r="AR47" i="5"/>
  <c r="AT34" i="17"/>
  <c r="CY34" i="17" a="1"/>
  <c r="CY34" i="17" s="1"/>
  <c r="AT41" i="15"/>
  <c r="CY41" i="15" a="1"/>
  <c r="CY41" i="15" s="1"/>
  <c r="AT38" i="15"/>
  <c r="CY38" i="15" a="1"/>
  <c r="CY38" i="15" s="1"/>
  <c r="AT29" i="21"/>
  <c r="CY29" i="21" a="1"/>
  <c r="CY29" i="21" s="1"/>
  <c r="AT21" i="12"/>
  <c r="CY21" i="12" a="1"/>
  <c r="CY21" i="12" s="1"/>
  <c r="CX45" i="4" a="1"/>
  <c r="CX45" i="4" s="1"/>
  <c r="AS45" i="4"/>
  <c r="AS22" i="13"/>
  <c r="CX22" i="13" a="1"/>
  <c r="CX22" i="13" s="1"/>
  <c r="AS44" i="3"/>
  <c r="CX44" i="3" a="1"/>
  <c r="CX44" i="3" s="1"/>
  <c r="AT45" i="9"/>
  <c r="CY45" i="9" a="1"/>
  <c r="CY45" i="9" s="1"/>
  <c r="CY46" i="21" a="1"/>
  <c r="CY46" i="21" s="1"/>
  <c r="AT46" i="21"/>
  <c r="AT23" i="7"/>
  <c r="CY23" i="7" a="1"/>
  <c r="CY23" i="7" s="1"/>
  <c r="AT24" i="16"/>
  <c r="CY24" i="16" a="1"/>
  <c r="CY24" i="16" s="1"/>
  <c r="AS46" i="3"/>
  <c r="CX46" i="3" a="1"/>
  <c r="CX46" i="3" s="1"/>
  <c r="AT40" i="4"/>
  <c r="CY40" i="4" a="1"/>
  <c r="CY40" i="4" s="1"/>
  <c r="AT43" i="14"/>
  <c r="CY43" i="14" a="1"/>
  <c r="CY43" i="14" s="1"/>
  <c r="AT16" i="8"/>
  <c r="CY16" i="8" a="1"/>
  <c r="CY16" i="8" s="1"/>
  <c r="AS23" i="2"/>
  <c r="CX23" i="2" a="1"/>
  <c r="CX23" i="2" s="1"/>
  <c r="AS33" i="4"/>
  <c r="CX33" i="4" a="1"/>
  <c r="CX33" i="4" s="1"/>
  <c r="CY31" i="10" a="1"/>
  <c r="CY31" i="10" s="1"/>
  <c r="AT31" i="10"/>
  <c r="CY45" i="12" a="1"/>
  <c r="CY45" i="12" s="1"/>
  <c r="AT45" i="12"/>
  <c r="AT29" i="15"/>
  <c r="CY29" i="15" a="1"/>
  <c r="CY29" i="15" s="1"/>
  <c r="AT25" i="21"/>
  <c r="CY25" i="21" a="1"/>
  <c r="CY25" i="21" s="1"/>
  <c r="AT21" i="21"/>
  <c r="CY21" i="21" a="1"/>
  <c r="CY21" i="21" s="1"/>
  <c r="AT30" i="4"/>
  <c r="CY30" i="4" a="1"/>
  <c r="CY30" i="4" s="1"/>
  <c r="AT17" i="14"/>
  <c r="CY17" i="14" a="1"/>
  <c r="CY17" i="14" s="1"/>
  <c r="AS38" i="2"/>
  <c r="CX38" i="2" a="1"/>
  <c r="CX38" i="2" s="1"/>
  <c r="AT36" i="4"/>
  <c r="CY36" i="4" a="1"/>
  <c r="CY36" i="4" s="1"/>
  <c r="AT41" i="17"/>
  <c r="CY41" i="17" a="1"/>
  <c r="CY41" i="17" s="1"/>
  <c r="AT33" i="16"/>
  <c r="CY33" i="16" a="1"/>
  <c r="CY33" i="16" s="1"/>
  <c r="AT27" i="8"/>
  <c r="CY27" i="8" a="1"/>
  <c r="CY27" i="8" s="1"/>
  <c r="AT23" i="21"/>
  <c r="CY23" i="21" a="1"/>
  <c r="CY23" i="21" s="1"/>
  <c r="AT31" i="3"/>
  <c r="CY31" i="3" a="1"/>
  <c r="CY31" i="3" s="1"/>
  <c r="AT21" i="8"/>
  <c r="CY21" i="8" a="1"/>
  <c r="CY21" i="8" s="1"/>
  <c r="AT39" i="13"/>
  <c r="CY39" i="13" a="1"/>
  <c r="CY39" i="13" s="1"/>
  <c r="AT30" i="18"/>
  <c r="CY30" i="18" a="1"/>
  <c r="CY30" i="18" s="1"/>
  <c r="CY27" i="20" a="1"/>
  <c r="CY27" i="20" s="1"/>
  <c r="AT27" i="20"/>
  <c r="AT44" i="7"/>
  <c r="CY44" i="7" a="1"/>
  <c r="CY44" i="7" s="1"/>
  <c r="AT43" i="10"/>
  <c r="CY43" i="10" a="1"/>
  <c r="CY43" i="10" s="1"/>
  <c r="AT19" i="19"/>
  <c r="CY19" i="19" a="1"/>
  <c r="CY19" i="19" s="1"/>
  <c r="AT44" i="17"/>
  <c r="CY44" i="17" a="1"/>
  <c r="CY44" i="17" s="1"/>
  <c r="AS18" i="12"/>
  <c r="CX18" i="12" a="1"/>
  <c r="CX18" i="12" s="1"/>
  <c r="AT20" i="5"/>
  <c r="CY20" i="5" a="1"/>
  <c r="CY20" i="5" s="1"/>
  <c r="AT21" i="15"/>
  <c r="CY21" i="15" a="1"/>
  <c r="CY21" i="15" s="1"/>
  <c r="AT30" i="3"/>
  <c r="CY30" i="3" a="1"/>
  <c r="CY30" i="3" s="1"/>
  <c r="AT26" i="20"/>
  <c r="CY26" i="20" a="1"/>
  <c r="CY26" i="20" s="1"/>
  <c r="CY38" i="12" a="1"/>
  <c r="CY38" i="12" s="1"/>
  <c r="AT38" i="12"/>
  <c r="AS33" i="8"/>
  <c r="CX33" i="8" a="1"/>
  <c r="CX33" i="8" s="1"/>
  <c r="AS21" i="2"/>
  <c r="CX21" i="2" a="1"/>
  <c r="CX21" i="2" s="1"/>
  <c r="AT39" i="14"/>
  <c r="CY39" i="14" a="1"/>
  <c r="CY39" i="14" s="1"/>
  <c r="CY44" i="15" a="1"/>
  <c r="CY44" i="15" s="1"/>
  <c r="AT44" i="15"/>
  <c r="CX44" i="8" a="1"/>
  <c r="CX44" i="8" s="1"/>
  <c r="AS44" i="8"/>
  <c r="AS33" i="10"/>
  <c r="CX33" i="10" a="1"/>
  <c r="CX33" i="10" s="1"/>
  <c r="AT17" i="16"/>
  <c r="CY17" i="16" a="1"/>
  <c r="CY17" i="16" s="1"/>
  <c r="AT22" i="21"/>
  <c r="CY22" i="21" a="1"/>
  <c r="CY22" i="21" s="1"/>
  <c r="CY36" i="9" a="1"/>
  <c r="CY36" i="9" s="1"/>
  <c r="AT36" i="9"/>
  <c r="CY37" i="18" a="1"/>
  <c r="CY37" i="18" s="1"/>
  <c r="AT37" i="18"/>
  <c r="AT16" i="20"/>
  <c r="CY16" i="20" a="1"/>
  <c r="CY16" i="20" s="1"/>
  <c r="AS21" i="11"/>
  <c r="CX21" i="11" a="1"/>
  <c r="CX21" i="11" s="1"/>
  <c r="AS32" i="15"/>
  <c r="CX32" i="15" a="1"/>
  <c r="CX32" i="15" s="1"/>
  <c r="AT31" i="19"/>
  <c r="CY31" i="19" a="1"/>
  <c r="CY31" i="19" s="1"/>
  <c r="AT43" i="3"/>
  <c r="CY43" i="3" a="1"/>
  <c r="CY43" i="3" s="1"/>
  <c r="AS38" i="20"/>
  <c r="CX38" i="20" a="1"/>
  <c r="CX38" i="20" s="1"/>
  <c r="AT25" i="7"/>
  <c r="CY25" i="7" a="1"/>
  <c r="CY25" i="7" s="1"/>
  <c r="AT38" i="18"/>
  <c r="CY38" i="18" a="1"/>
  <c r="CY38" i="18" s="1"/>
  <c r="AT43" i="1"/>
  <c r="CY43" i="1" a="1"/>
  <c r="CY43" i="1" s="1"/>
  <c r="AS38" i="16"/>
  <c r="CX38" i="16" a="1"/>
  <c r="CX38" i="16" s="1"/>
  <c r="AT45" i="15"/>
  <c r="CY45" i="15" a="1"/>
  <c r="CY45" i="15" s="1"/>
  <c r="AT27" i="3"/>
  <c r="CY27" i="3" a="1"/>
  <c r="CY27" i="3" s="1"/>
  <c r="AT43" i="16"/>
  <c r="CY43" i="16" a="1"/>
  <c r="CY43" i="16" s="1"/>
  <c r="AT22" i="19"/>
  <c r="CY22" i="19" a="1"/>
  <c r="CY22" i="19" s="1"/>
  <c r="AT25" i="11"/>
  <c r="CY25" i="11" a="1"/>
  <c r="CY25" i="11" s="1"/>
  <c r="AT24" i="3"/>
  <c r="CY24" i="3" a="1"/>
  <c r="CY24" i="3" s="1"/>
  <c r="AT25" i="13"/>
  <c r="CY25" i="13" a="1"/>
  <c r="CY25" i="13" s="1"/>
  <c r="CX26" i="9" a="1"/>
  <c r="CX26" i="9" s="1"/>
  <c r="AS26" i="9"/>
  <c r="CY29" i="9" a="1"/>
  <c r="CY29" i="9" s="1"/>
  <c r="AT29" i="9"/>
  <c r="AT21" i="9"/>
  <c r="CY21" i="9" a="1"/>
  <c r="CY21" i="9" s="1"/>
  <c r="AT29" i="12"/>
  <c r="CY29" i="12" a="1"/>
  <c r="CY29" i="12" s="1"/>
  <c r="AT22" i="10"/>
  <c r="CY22" i="10" a="1"/>
  <c r="CY22" i="10" s="1"/>
  <c r="AT21" i="18"/>
  <c r="CY21" i="18" a="1"/>
  <c r="CY21" i="18" s="1"/>
  <c r="AS18" i="3"/>
  <c r="CX18" i="3" a="1"/>
  <c r="CX18" i="3" s="1"/>
  <c r="CX43" i="15" a="1"/>
  <c r="CX43" i="15" s="1"/>
  <c r="AS43" i="15"/>
  <c r="AT36" i="1"/>
  <c r="CY36" i="1" a="1"/>
  <c r="CY36" i="1" s="1"/>
  <c r="AT32" i="10"/>
  <c r="CY32" i="10" a="1"/>
  <c r="CY32" i="10" s="1"/>
  <c r="AT30" i="20"/>
  <c r="CY30" i="20" a="1"/>
  <c r="CY30" i="20" s="1"/>
  <c r="AT42" i="6"/>
  <c r="CY42" i="6" a="1"/>
  <c r="CY42" i="6" s="1"/>
  <c r="AT31" i="20"/>
  <c r="CY31" i="20" a="1"/>
  <c r="CY31" i="20" s="1"/>
  <c r="AT39" i="18"/>
  <c r="CY39" i="18" a="1"/>
  <c r="CY39" i="18" s="1"/>
  <c r="AT29" i="2"/>
  <c r="CY29" i="2" a="1"/>
  <c r="CY29" i="2" s="1"/>
  <c r="CY21" i="17" a="1"/>
  <c r="CY21" i="17" s="1"/>
  <c r="AT21" i="17"/>
  <c r="CX20" i="20" a="1"/>
  <c r="CX20" i="20" s="1"/>
  <c r="AS20" i="20"/>
  <c r="AS40" i="13"/>
  <c r="CX40" i="13" a="1"/>
  <c r="CX40" i="13" s="1"/>
  <c r="CX37" i="17" a="1"/>
  <c r="CX37" i="17" s="1"/>
  <c r="AS37" i="17"/>
  <c r="CW15" i="16" a="1"/>
  <c r="CW15" i="16" s="1"/>
  <c r="AR15" i="16"/>
  <c r="AQ47" i="16"/>
  <c r="AS30" i="7"/>
  <c r="CX30" i="7" a="1"/>
  <c r="CX30" i="7" s="1"/>
  <c r="AT36" i="10"/>
  <c r="CY36" i="10" a="1"/>
  <c r="CY36" i="10" s="1"/>
  <c r="AT33" i="19"/>
  <c r="CY33" i="19" a="1"/>
  <c r="CY33" i="19" s="1"/>
  <c r="CX41" i="4" a="1"/>
  <c r="CX41" i="4" s="1"/>
  <c r="AS41" i="4"/>
  <c r="AS35" i="13"/>
  <c r="CX35" i="13" a="1"/>
  <c r="CX35" i="13" s="1"/>
  <c r="AS34" i="5"/>
  <c r="CX34" i="5" a="1"/>
  <c r="CX34" i="5" s="1"/>
  <c r="AS27" i="6"/>
  <c r="CX27" i="6" a="1"/>
  <c r="CX27" i="6" s="1"/>
  <c r="AS18" i="5"/>
  <c r="CX18" i="5" a="1"/>
  <c r="CX18" i="5" s="1"/>
  <c r="CX15" i="15" a="1"/>
  <c r="CX15" i="15" s="1"/>
  <c r="AR47" i="15"/>
  <c r="AS15" i="15"/>
  <c r="AT41" i="8"/>
  <c r="CY41" i="8" a="1"/>
  <c r="CY41" i="8" s="1"/>
  <c r="CY38" i="8" a="1"/>
  <c r="CY38" i="8" s="1"/>
  <c r="AT38" i="8"/>
  <c r="CY33" i="6" a="1"/>
  <c r="CY33" i="6" s="1"/>
  <c r="AT33" i="6"/>
  <c r="AT17" i="17"/>
  <c r="CY17" i="17" a="1"/>
  <c r="CY17" i="17" s="1"/>
  <c r="AT40" i="21"/>
  <c r="CY40" i="21" a="1"/>
  <c r="CY40" i="21" s="1"/>
  <c r="AT42" i="8"/>
  <c r="CY42" i="8" a="1"/>
  <c r="CY42" i="8" s="1"/>
  <c r="AT23" i="19"/>
  <c r="CY23" i="19" a="1"/>
  <c r="CY23" i="19" s="1"/>
  <c r="AT21" i="13"/>
  <c r="CY21" i="13" a="1"/>
  <c r="CY21" i="13" s="1"/>
  <c r="CX23" i="14" a="1"/>
  <c r="CX23" i="14" s="1"/>
  <c r="AS23" i="14"/>
  <c r="AS25" i="16"/>
  <c r="CX25" i="16" a="1"/>
  <c r="CX25" i="16" s="1"/>
  <c r="AS18" i="8"/>
  <c r="CX18" i="8" a="1"/>
  <c r="CX18" i="8" s="1"/>
  <c r="AT17" i="5"/>
  <c r="CY17" i="5" a="1"/>
  <c r="CY17" i="5" s="1"/>
  <c r="CW15" i="12" a="1"/>
  <c r="CW15" i="12" s="1"/>
  <c r="AR15" i="12"/>
  <c r="AQ47" i="12"/>
  <c r="AT21" i="1"/>
  <c r="CY21" i="1" a="1"/>
  <c r="CY21" i="1" s="1"/>
  <c r="AS17" i="2"/>
  <c r="CX17" i="2" a="1"/>
  <c r="CX17" i="2" s="1"/>
  <c r="AS29" i="13"/>
  <c r="CX29" i="13" a="1"/>
  <c r="CX29" i="13" s="1"/>
  <c r="AT36" i="20"/>
  <c r="CY36" i="20" a="1"/>
  <c r="CY36" i="20" s="1"/>
  <c r="AS32" i="6"/>
  <c r="CX32" i="6" a="1"/>
  <c r="CX32" i="6" s="1"/>
  <c r="CX25" i="14" a="1"/>
  <c r="CX25" i="14" s="1"/>
  <c r="AS25" i="14"/>
  <c r="AT36" i="15"/>
  <c r="CY36" i="15" a="1"/>
  <c r="CY36" i="15" s="1"/>
  <c r="AT45" i="18"/>
  <c r="CY45" i="18" a="1"/>
  <c r="CY45" i="18" s="1"/>
  <c r="AT28" i="18"/>
  <c r="CY28" i="18" a="1"/>
  <c r="CY28" i="18" s="1"/>
  <c r="AT40" i="20"/>
  <c r="CY40" i="20" a="1"/>
  <c r="CY40" i="20" s="1"/>
  <c r="AS37" i="10"/>
  <c r="CX37" i="10" a="1"/>
  <c r="CX37" i="10" s="1"/>
  <c r="AR15" i="18"/>
  <c r="CW15" i="18" a="1"/>
  <c r="CW15" i="18" s="1"/>
  <c r="AQ47" i="18"/>
  <c r="CX26" i="19" a="1"/>
  <c r="CX26" i="19" s="1"/>
  <c r="AS26" i="19"/>
  <c r="AS15" i="2"/>
  <c r="CX15" i="2" a="1"/>
  <c r="CX15" i="2" s="1"/>
  <c r="AR47" i="2"/>
  <c r="CX21" i="5" a="1"/>
  <c r="CX21" i="5" s="1"/>
  <c r="AS21" i="5"/>
  <c r="AT19" i="13"/>
  <c r="CY19" i="13" a="1"/>
  <c r="CY19" i="13" s="1"/>
  <c r="AT43" i="19"/>
  <c r="CY43" i="19" a="1"/>
  <c r="CY43" i="19" s="1"/>
  <c r="CY18" i="10" a="1"/>
  <c r="CY18" i="10" s="1"/>
  <c r="AT18" i="10"/>
  <c r="AT27" i="19"/>
  <c r="CY27" i="19" a="1"/>
  <c r="CY27" i="19" s="1"/>
  <c r="CX42" i="19" a="1"/>
  <c r="CX42" i="19" s="1"/>
  <c r="AS42" i="19"/>
  <c r="CX17" i="3" a="1"/>
  <c r="CX17" i="3" s="1"/>
  <c r="AS17" i="3"/>
  <c r="AT42" i="9"/>
  <c r="CY42" i="9" a="1"/>
  <c r="CY42" i="9" s="1"/>
  <c r="CY43" i="2" a="1"/>
  <c r="CY43" i="2" s="1"/>
  <c r="AT43" i="2"/>
  <c r="CY22" i="16" a="1"/>
  <c r="CY22" i="16" s="1"/>
  <c r="AT22" i="16"/>
  <c r="CY20" i="8" a="1"/>
  <c r="CY20" i="8" s="1"/>
  <c r="AT20" i="8"/>
  <c r="AT17" i="11"/>
  <c r="CY17" i="11" a="1"/>
  <c r="CY17" i="11" s="1"/>
  <c r="AS34" i="4"/>
  <c r="CX34" i="4" a="1"/>
  <c r="CX34" i="4" s="1"/>
  <c r="AS27" i="17"/>
  <c r="CX27" i="17" a="1"/>
  <c r="CX27" i="17" s="1"/>
  <c r="AT28" i="12"/>
  <c r="CY28" i="12" a="1"/>
  <c r="CY28" i="12" s="1"/>
  <c r="AS30" i="15"/>
  <c r="CX30" i="15" a="1"/>
  <c r="CX30" i="15" s="1"/>
  <c r="AS18" i="7"/>
  <c r="CX18" i="7" a="1"/>
  <c r="CX18" i="7" s="1"/>
  <c r="AT17" i="20"/>
  <c r="CY17" i="20" a="1"/>
  <c r="CY17" i="20" s="1"/>
  <c r="AT42" i="3"/>
  <c r="CY42" i="3" a="1"/>
  <c r="CY42" i="3" s="1"/>
  <c r="AS24" i="11"/>
  <c r="CX24" i="11" a="1"/>
  <c r="CX24" i="11" s="1"/>
  <c r="CX24" i="21" a="1"/>
  <c r="CX24" i="21" s="1"/>
  <c r="AS24" i="21"/>
  <c r="AT45" i="19"/>
  <c r="CY45" i="19" a="1"/>
  <c r="CY45" i="19" s="1"/>
  <c r="AS45" i="20"/>
  <c r="CX45" i="20" a="1"/>
  <c r="CX45" i="20" s="1"/>
  <c r="AS35" i="8"/>
  <c r="CX35" i="8" a="1"/>
  <c r="CX35" i="8" s="1"/>
  <c r="AS29" i="5"/>
  <c r="CX29" i="5" a="1"/>
  <c r="CX29" i="5" s="1"/>
  <c r="AT19" i="10"/>
  <c r="CY19" i="10" a="1"/>
  <c r="CY19" i="10" s="1"/>
  <c r="CX31" i="11" a="1"/>
  <c r="CX31" i="11" s="1"/>
  <c r="AS31" i="11"/>
  <c r="AS27" i="13"/>
  <c r="CX27" i="13" a="1"/>
  <c r="CX27" i="13" s="1"/>
  <c r="AT31" i="16"/>
  <c r="CY31" i="16" a="1"/>
  <c r="CY31" i="16" s="1"/>
  <c r="CY42" i="15" a="1"/>
  <c r="CY42" i="15" s="1"/>
  <c r="AT42" i="15"/>
  <c r="AT26" i="13"/>
  <c r="CY26" i="13" a="1"/>
  <c r="CY26" i="13" s="1"/>
  <c r="AT39" i="12"/>
  <c r="CY39" i="12" a="1"/>
  <c r="CY39" i="12" s="1"/>
  <c r="AT20" i="12"/>
  <c r="CY20" i="12" a="1"/>
  <c r="CY20" i="12" s="1"/>
  <c r="AT24" i="2"/>
  <c r="CY24" i="2" a="1"/>
  <c r="CY24" i="2" s="1"/>
  <c r="AS38" i="19"/>
  <c r="CX38" i="19" a="1"/>
  <c r="CX38" i="19" s="1"/>
  <c r="AT39" i="6"/>
  <c r="CY39" i="6" a="1"/>
  <c r="CY39" i="6" s="1"/>
  <c r="AS28" i="2"/>
  <c r="CX28" i="2" a="1"/>
  <c r="CX28" i="2" s="1"/>
  <c r="AT24" i="5"/>
  <c r="CY24" i="5" a="1"/>
  <c r="CY24" i="5" s="1"/>
  <c r="AT16" i="4"/>
  <c r="CY16" i="4" a="1"/>
  <c r="CY16" i="4" s="1"/>
  <c r="AT45" i="8"/>
  <c r="CY45" i="8" a="1"/>
  <c r="CY45" i="8" s="1"/>
  <c r="AT39" i="1"/>
  <c r="CY39" i="1" a="1"/>
  <c r="CY39" i="1" s="1"/>
  <c r="AT19" i="15"/>
  <c r="CY19" i="15" a="1"/>
  <c r="CY19" i="15" s="1"/>
  <c r="AT33" i="15"/>
  <c r="CY33" i="15" a="1"/>
  <c r="CY33" i="15" s="1"/>
  <c r="AT43" i="5"/>
  <c r="CY43" i="5" a="1"/>
  <c r="CY43" i="5" s="1"/>
  <c r="CX38" i="6" a="1"/>
  <c r="CX38" i="6" s="1"/>
  <c r="AS38" i="6"/>
  <c r="CX36" i="11" a="1"/>
  <c r="CX36" i="11" s="1"/>
  <c r="AS36" i="11"/>
  <c r="CY24" i="18" a="1"/>
  <c r="CY24" i="18" s="1"/>
  <c r="AT24" i="18"/>
  <c r="CX42" i="14" a="1"/>
  <c r="CX42" i="14" s="1"/>
  <c r="AS42" i="14"/>
  <c r="AS39" i="5"/>
  <c r="CX39" i="5" a="1"/>
  <c r="CX39" i="5" s="1"/>
  <c r="AT40" i="19"/>
  <c r="CY40" i="19" a="1"/>
  <c r="CY40" i="19" s="1"/>
  <c r="AT16" i="15"/>
  <c r="CY16" i="15" a="1"/>
  <c r="CY16" i="15" s="1"/>
  <c r="AT24" i="17"/>
  <c r="CY24" i="17" a="1"/>
  <c r="CY24" i="17" s="1"/>
  <c r="AT25" i="4"/>
  <c r="CY25" i="4" a="1"/>
  <c r="CY25" i="4" s="1"/>
  <c r="AT17" i="1"/>
  <c r="CY17" i="1" a="1"/>
  <c r="CY17" i="1" s="1"/>
  <c r="CY19" i="11" a="1"/>
  <c r="CY19" i="11" s="1"/>
  <c r="AT19" i="11"/>
  <c r="AS43" i="13"/>
  <c r="CX43" i="13" a="1"/>
  <c r="CX43" i="13" s="1"/>
  <c r="CY23" i="16" a="1"/>
  <c r="CY23" i="16" s="1"/>
  <c r="AT23" i="16"/>
  <c r="AT32" i="19"/>
  <c r="CY32" i="19" a="1"/>
  <c r="CY32" i="19" s="1"/>
  <c r="AT16" i="2"/>
  <c r="CY16" i="2" a="1"/>
  <c r="CY16" i="2" s="1"/>
  <c r="AT35" i="16"/>
  <c r="CY35" i="16" a="1"/>
  <c r="CY35" i="16" s="1"/>
  <c r="AS42" i="5"/>
  <c r="CX42" i="5" a="1"/>
  <c r="CX42" i="5" s="1"/>
  <c r="CY46" i="4" a="1"/>
  <c r="CY46" i="4" s="1"/>
  <c r="AT46" i="4"/>
  <c r="AT46" i="9"/>
  <c r="CY46" i="9" a="1"/>
  <c r="CY46" i="9" s="1"/>
  <c r="CY45" i="13" a="1"/>
  <c r="CY45" i="13" s="1"/>
  <c r="AT45" i="13"/>
  <c r="AT33" i="9"/>
  <c r="CY33" i="9" a="1"/>
  <c r="CY33" i="9" s="1"/>
  <c r="CX34" i="2" a="1"/>
  <c r="CX34" i="2" s="1"/>
  <c r="AS34" i="2"/>
  <c r="CX20" i="4" a="1"/>
  <c r="CX20" i="4" s="1"/>
  <c r="AS20" i="4"/>
  <c r="AS16" i="12"/>
  <c r="CX16" i="12" a="1"/>
  <c r="CX16" i="12" s="1"/>
  <c r="AT37" i="12"/>
  <c r="CY37" i="12" a="1"/>
  <c r="CY37" i="12" s="1"/>
  <c r="AT39" i="2"/>
  <c r="CY39" i="2" a="1"/>
  <c r="CY39" i="2" s="1"/>
  <c r="AS42" i="20"/>
  <c r="CX42" i="20" a="1"/>
  <c r="CX42" i="20" s="1"/>
  <c r="AT37" i="1"/>
  <c r="CY37" i="1" a="1"/>
  <c r="CY37" i="1" s="1"/>
  <c r="AT21" i="16"/>
  <c r="CY21" i="16" a="1"/>
  <c r="CY21" i="16" s="1"/>
  <c r="AT21" i="10"/>
  <c r="CY21" i="10" a="1"/>
  <c r="CY21" i="10" s="1"/>
  <c r="AT23" i="6"/>
  <c r="CY23" i="6" a="1"/>
  <c r="CY23" i="6" s="1"/>
  <c r="AT43" i="4"/>
  <c r="CY43" i="4" a="1"/>
  <c r="CY43" i="4" s="1"/>
  <c r="CX19" i="12" a="1"/>
  <c r="CX19" i="12" s="1"/>
  <c r="AS19" i="12"/>
  <c r="CY45" i="7" a="1"/>
  <c r="CY45" i="7" s="1"/>
  <c r="AT45" i="7"/>
  <c r="AT38" i="17"/>
  <c r="CY38" i="17" a="1"/>
  <c r="CY38" i="17" s="1"/>
  <c r="AT33" i="20"/>
  <c r="CY33" i="20" a="1"/>
  <c r="CY33" i="20" s="1"/>
  <c r="AS28" i="20"/>
  <c r="CX28" i="20" a="1"/>
  <c r="CX28" i="20" s="1"/>
  <c r="AS29" i="20"/>
  <c r="CX29" i="20" a="1"/>
  <c r="CX29" i="20" s="1"/>
  <c r="AS21" i="19"/>
  <c r="CX21" i="19" a="1"/>
  <c r="CX21" i="19" s="1"/>
  <c r="AT19" i="20"/>
  <c r="CY19" i="20" a="1"/>
  <c r="CY19" i="20" s="1"/>
  <c r="CY41" i="9" a="1"/>
  <c r="CY41" i="9" s="1"/>
  <c r="AT41" i="9"/>
  <c r="AS34" i="19"/>
  <c r="CX34" i="19" a="1"/>
  <c r="CX34" i="19" s="1"/>
  <c r="AT46" i="7"/>
  <c r="CY46" i="7" a="1"/>
  <c r="CY46" i="7" s="1"/>
  <c r="AT35" i="19"/>
  <c r="CY35" i="19" a="1"/>
  <c r="CY35" i="19" s="1"/>
  <c r="AT43" i="9"/>
  <c r="CY43" i="9" a="1"/>
  <c r="CY43" i="9" s="1"/>
  <c r="AT21" i="6"/>
  <c r="CY21" i="6" a="1"/>
  <c r="CY21" i="6" s="1"/>
  <c r="AT36" i="14"/>
  <c r="CY36" i="14" a="1"/>
  <c r="CY36" i="14" s="1"/>
  <c r="AT32" i="3"/>
  <c r="CY32" i="3" a="1"/>
  <c r="CY32" i="3" s="1"/>
  <c r="AT25" i="8"/>
  <c r="CY25" i="8" a="1"/>
  <c r="CY25" i="8" s="1"/>
  <c r="AT43" i="17"/>
  <c r="CY43" i="17" a="1"/>
  <c r="CY43" i="17" s="1"/>
  <c r="AT35" i="7"/>
  <c r="CY35" i="7" a="1"/>
  <c r="CY35" i="7" s="1"/>
  <c r="AS22" i="12"/>
  <c r="CX22" i="12" a="1"/>
  <c r="CX22" i="12" s="1"/>
  <c r="CY24" i="1" a="1"/>
  <c r="CY24" i="1" s="1"/>
  <c r="AT24" i="1"/>
  <c r="AT22" i="20"/>
  <c r="CY22" i="20" a="1"/>
  <c r="CY22" i="20" s="1"/>
  <c r="AT42" i="18"/>
  <c r="CY42" i="18" a="1"/>
  <c r="CY42" i="18" s="1"/>
  <c r="AT26" i="21"/>
  <c r="CY26" i="21" a="1"/>
  <c r="CY26" i="21" s="1"/>
  <c r="AS41" i="20"/>
  <c r="CX41" i="20" a="1"/>
  <c r="CX41" i="20" s="1"/>
  <c r="AT37" i="15"/>
  <c r="CY37" i="15" a="1"/>
  <c r="CY37" i="15" s="1"/>
  <c r="AT29" i="18"/>
  <c r="CY29" i="18" a="1"/>
  <c r="CY29" i="18" s="1"/>
  <c r="AS36" i="18"/>
  <c r="CX36" i="18" a="1"/>
  <c r="CX36" i="18" s="1"/>
  <c r="AS35" i="21"/>
  <c r="CX35" i="21" a="1"/>
  <c r="CX35" i="21" s="1"/>
  <c r="AS35" i="18"/>
  <c r="CX35" i="18" a="1"/>
  <c r="CX35" i="18" s="1"/>
  <c r="CX34" i="9" a="1"/>
  <c r="CX34" i="9" s="1"/>
  <c r="AS34" i="9"/>
  <c r="AT27" i="11"/>
  <c r="CY27" i="11" a="1"/>
  <c r="CY27" i="11" s="1"/>
  <c r="AT39" i="20"/>
  <c r="CY39" i="20" a="1"/>
  <c r="CY39" i="20" s="1"/>
  <c r="CY38" i="4" a="1"/>
  <c r="CY38" i="4" s="1"/>
  <c r="AT38" i="4"/>
  <c r="AS19" i="7"/>
  <c r="CX19" i="7" a="1"/>
  <c r="CX19" i="7" s="1"/>
  <c r="CX23" i="11" a="1"/>
  <c r="CX23" i="11" s="1"/>
  <c r="AS23" i="11"/>
  <c r="AS19" i="18"/>
  <c r="CX19" i="18" a="1"/>
  <c r="CX19" i="18" s="1"/>
  <c r="AS18" i="9"/>
  <c r="CX18" i="9" a="1"/>
  <c r="CX18" i="9" s="1"/>
  <c r="CY28" i="1" a="1"/>
  <c r="CY28" i="1" s="1"/>
  <c r="AT28" i="1"/>
  <c r="AT20" i="18"/>
  <c r="CY20" i="18" a="1"/>
  <c r="CY20" i="18" s="1"/>
  <c r="AT43" i="18"/>
  <c r="CY43" i="18" a="1"/>
  <c r="CY43" i="18" s="1"/>
  <c r="AT44" i="2"/>
  <c r="CY44" i="2" a="1"/>
  <c r="CY44" i="2" s="1"/>
  <c r="AT41" i="21"/>
  <c r="CY41" i="21" a="1"/>
  <c r="CY41" i="21" s="1"/>
  <c r="CY19" i="8" a="1"/>
  <c r="CY19" i="8" s="1"/>
  <c r="AT19" i="8"/>
  <c r="AS44" i="21"/>
  <c r="CX44" i="21" a="1"/>
  <c r="CX44" i="21" s="1"/>
  <c r="AT28" i="14"/>
  <c r="CY28" i="14" a="1"/>
  <c r="CY28" i="14" s="1"/>
  <c r="AT18" i="11"/>
  <c r="CY18" i="11" a="1"/>
  <c r="CY18" i="11" s="1"/>
  <c r="AS28" i="13"/>
  <c r="CX28" i="13" a="1"/>
  <c r="CX28" i="13" s="1"/>
  <c r="CX35" i="11" a="1"/>
  <c r="CX35" i="11" s="1"/>
  <c r="AS35" i="11"/>
  <c r="AT31" i="4"/>
  <c r="CY31" i="4" a="1"/>
  <c r="CY31" i="4" s="1"/>
  <c r="AT20" i="2"/>
  <c r="CY20" i="2" a="1"/>
  <c r="CY20" i="2" s="1"/>
  <c r="CX34" i="13" a="1"/>
  <c r="CX34" i="13" s="1"/>
  <c r="AS34" i="13"/>
  <c r="CX15" i="7" a="1"/>
  <c r="CX15" i="7" s="1"/>
  <c r="AS15" i="7"/>
  <c r="AR47" i="7"/>
  <c r="AT45" i="2"/>
  <c r="CY45" i="2" a="1"/>
  <c r="CY45" i="2" s="1"/>
  <c r="AT22" i="1"/>
  <c r="CY22" i="1" a="1"/>
  <c r="CY22" i="1" s="1"/>
  <c r="AS32" i="11"/>
  <c r="CX32" i="11" a="1"/>
  <c r="CX32" i="11" s="1"/>
  <c r="AS29" i="11"/>
  <c r="CX29" i="11" a="1"/>
  <c r="CX29" i="11" s="1"/>
  <c r="AT40" i="2"/>
  <c r="CY40" i="2" a="1"/>
  <c r="CY40" i="2" s="1"/>
  <c r="AT23" i="9"/>
  <c r="CY23" i="9" a="1"/>
  <c r="CY23" i="9" s="1"/>
  <c r="CY23" i="12" a="1"/>
  <c r="CY23" i="12" s="1"/>
  <c r="AT23" i="12"/>
  <c r="AT22" i="8"/>
  <c r="CY22" i="8" a="1"/>
  <c r="CY22" i="8" s="1"/>
  <c r="CY37" i="2" a="1"/>
  <c r="CY37" i="2" s="1"/>
  <c r="AT37" i="2"/>
  <c r="AS46" i="16"/>
  <c r="CX46" i="16" a="1"/>
  <c r="CX46" i="16" s="1"/>
  <c r="AT35" i="3"/>
  <c r="CY35" i="3" a="1"/>
  <c r="CY35" i="3" s="1"/>
  <c r="AT42" i="11"/>
  <c r="CY42" i="11" a="1"/>
  <c r="CY42" i="11" s="1"/>
  <c r="AT19" i="3"/>
  <c r="CY19" i="3" a="1"/>
  <c r="CY19" i="3" s="1"/>
  <c r="AS32" i="21"/>
  <c r="CX32" i="21" a="1"/>
  <c r="CX32" i="21" s="1"/>
  <c r="AT41" i="11"/>
  <c r="CY41" i="11" a="1"/>
  <c r="CY41" i="11" s="1"/>
  <c r="AT32" i="17"/>
  <c r="CY32" i="17" a="1"/>
  <c r="CY32" i="17" s="1"/>
  <c r="AS46" i="15"/>
  <c r="CX46" i="15" a="1"/>
  <c r="CX46" i="15" s="1"/>
  <c r="AS24" i="12"/>
  <c r="CX24" i="12" a="1"/>
  <c r="CX24" i="12" s="1"/>
  <c r="AS34" i="11"/>
  <c r="CX34" i="11" a="1"/>
  <c r="CX34" i="11" s="1"/>
  <c r="AS26" i="4"/>
  <c r="CX26" i="4" a="1"/>
  <c r="CX26" i="4" s="1"/>
  <c r="AS38" i="3"/>
  <c r="CX38" i="3" a="1"/>
  <c r="CX38" i="3" s="1"/>
  <c r="AT35" i="10"/>
  <c r="CY35" i="10" a="1"/>
  <c r="CY35" i="10" s="1"/>
  <c r="AT39" i="7"/>
  <c r="CY39" i="7" a="1"/>
  <c r="CY39" i="7" s="1"/>
  <c r="AT16" i="17"/>
  <c r="CY16" i="17" a="1"/>
  <c r="CY16" i="17" s="1"/>
  <c r="AS29" i="10"/>
  <c r="CX29" i="10" a="1"/>
  <c r="CX29" i="10" s="1"/>
  <c r="AS31" i="18"/>
  <c r="CX31" i="18" a="1"/>
  <c r="CX31" i="18" s="1"/>
  <c r="AT40" i="8"/>
  <c r="CY40" i="8" a="1"/>
  <c r="CY40" i="8" s="1"/>
  <c r="CY18" i="14" a="1"/>
  <c r="CY18" i="14" s="1"/>
  <c r="AT18" i="14"/>
  <c r="AS16" i="7"/>
  <c r="CX16" i="7" a="1"/>
  <c r="CX16" i="7" s="1"/>
  <c r="AS39" i="4"/>
  <c r="CX39" i="4" a="1"/>
  <c r="CX39" i="4" s="1"/>
  <c r="AT36" i="7"/>
  <c r="CY36" i="7" a="1"/>
  <c r="CY36" i="7" s="1"/>
  <c r="AT30" i="6"/>
  <c r="CY30" i="6" a="1"/>
  <c r="CY30" i="6" s="1"/>
  <c r="AT26" i="17"/>
  <c r="CY26" i="17" a="1"/>
  <c r="CY26" i="17" s="1"/>
  <c r="AS40" i="15"/>
  <c r="CX40" i="15" a="1"/>
  <c r="CX40" i="15" s="1"/>
  <c r="AT44" i="18"/>
  <c r="CY44" i="18" a="1"/>
  <c r="CY44" i="18" s="1"/>
  <c r="AT17" i="8"/>
  <c r="CY17" i="8" a="1"/>
  <c r="CY17" i="8" s="1"/>
  <c r="AT46" i="20"/>
  <c r="CY46" i="20" a="1"/>
  <c r="CY46" i="20" s="1"/>
  <c r="CY30" i="11" a="1"/>
  <c r="CY30" i="11" s="1"/>
  <c r="AT30" i="11"/>
  <c r="AS22" i="15"/>
  <c r="CX22" i="15" a="1"/>
  <c r="CX22" i="15" s="1"/>
  <c r="AS29" i="14"/>
  <c r="CX29" i="14" a="1"/>
  <c r="CX29" i="14" s="1"/>
  <c r="AS46" i="13"/>
  <c r="CX46" i="13" a="1"/>
  <c r="CX46" i="13" s="1"/>
  <c r="AT31" i="7"/>
  <c r="CY31" i="7" a="1"/>
  <c r="CY31" i="7" s="1"/>
  <c r="AT20" i="10"/>
  <c r="CY20" i="10" a="1"/>
  <c r="CY20" i="10" s="1"/>
  <c r="AT22" i="11"/>
  <c r="CY22" i="11" a="1"/>
  <c r="CY22" i="11" s="1"/>
  <c r="CX16" i="11" a="1"/>
  <c r="CX16" i="11" s="1"/>
  <c r="AS16" i="11"/>
  <c r="AS39" i="19"/>
  <c r="CX39" i="19" a="1"/>
  <c r="CX39" i="19" s="1"/>
  <c r="AT37" i="19"/>
  <c r="CY37" i="19" a="1"/>
  <c r="CY37" i="19" s="1"/>
  <c r="AT24" i="13"/>
  <c r="CY24" i="13" a="1"/>
  <c r="CY24" i="13" s="1"/>
  <c r="AT35" i="9"/>
  <c r="CY35" i="9" a="1"/>
  <c r="CY35" i="9" s="1"/>
  <c r="AT46" i="11"/>
  <c r="CY46" i="11" a="1"/>
  <c r="CY46" i="11" s="1"/>
  <c r="AT35" i="4"/>
  <c r="CY35" i="4" a="1"/>
  <c r="CY35" i="4" s="1"/>
  <c r="AT39" i="17"/>
  <c r="CY39" i="17" a="1"/>
  <c r="CY39" i="17" s="1"/>
  <c r="AS30" i="13"/>
  <c r="CX30" i="13" a="1"/>
  <c r="CX30" i="13" s="1"/>
  <c r="AS45" i="21"/>
  <c r="CX45" i="21" a="1"/>
  <c r="CX45" i="21" s="1"/>
  <c r="CY41" i="12" a="1"/>
  <c r="CY41" i="12" s="1"/>
  <c r="AT41" i="12"/>
  <c r="CY32" i="1" a="1"/>
  <c r="CY32" i="1" s="1"/>
  <c r="AT32" i="1"/>
  <c r="AT44" i="6"/>
  <c r="CY44" i="6" a="1"/>
  <c r="CY44" i="6" s="1"/>
  <c r="AS19" i="4"/>
  <c r="CX19" i="4" a="1"/>
  <c r="CX19" i="4" s="1"/>
  <c r="AT31" i="15"/>
  <c r="CY31" i="15" a="1"/>
  <c r="CY31" i="15" s="1"/>
  <c r="AT16" i="1"/>
  <c r="CY16" i="1" a="1"/>
  <c r="CY16" i="1" s="1"/>
  <c r="AT46" i="10"/>
  <c r="CY46" i="10" a="1"/>
  <c r="CY46" i="10" s="1"/>
  <c r="CY29" i="1" a="1"/>
  <c r="CY29" i="1" s="1"/>
  <c r="AT29" i="1"/>
  <c r="CX26" i="8" a="1"/>
  <c r="CX26" i="8" s="1"/>
  <c r="AS26" i="8"/>
  <c r="CY18" i="16" a="1"/>
  <c r="CY18" i="16" s="1"/>
  <c r="AT18" i="16"/>
  <c r="CX39" i="15" a="1"/>
  <c r="CX39" i="15" s="1"/>
  <c r="AS39" i="15"/>
  <c r="CX34" i="15" a="1"/>
  <c r="CX34" i="15" s="1"/>
  <c r="AS34" i="15"/>
  <c r="CY45" i="1" a="1"/>
  <c r="CY45" i="1" s="1"/>
  <c r="AT45" i="1"/>
  <c r="AT45" i="17"/>
  <c r="CY45" i="17" a="1"/>
  <c r="CY45" i="17" s="1"/>
  <c r="AT33" i="2"/>
  <c r="CY33" i="2" a="1"/>
  <c r="CY33" i="2" s="1"/>
  <c r="AS46" i="14"/>
  <c r="CX46" i="14" a="1"/>
  <c r="CX46" i="14" s="1"/>
  <c r="AS34" i="10"/>
  <c r="CX34" i="10" a="1"/>
  <c r="CX34" i="10" s="1"/>
  <c r="AT41" i="16"/>
  <c r="CY41" i="16" a="1"/>
  <c r="CY41" i="16" s="1"/>
  <c r="AT44" i="20"/>
  <c r="CY44" i="20" a="1"/>
  <c r="CY44" i="20" s="1"/>
  <c r="AT41" i="5"/>
  <c r="CY41" i="5" a="1"/>
  <c r="CY41" i="5" s="1"/>
  <c r="AT38" i="11"/>
  <c r="CY38" i="11" a="1"/>
  <c r="CY38" i="11" s="1"/>
  <c r="AT24" i="10"/>
  <c r="CY24" i="10" a="1"/>
  <c r="CY24" i="10" s="1"/>
  <c r="AS32" i="9"/>
  <c r="CX32" i="9" a="1"/>
  <c r="CX32" i="9" s="1"/>
  <c r="AS23" i="8"/>
  <c r="CX23" i="8" a="1"/>
  <c r="CX23" i="8" s="1"/>
  <c r="CY17" i="4" a="1"/>
  <c r="CY17" i="4" s="1"/>
  <c r="AT17" i="4"/>
  <c r="AT22" i="5"/>
  <c r="CY22" i="5" a="1"/>
  <c r="CY22" i="5" s="1"/>
  <c r="AS45" i="3"/>
  <c r="CX45" i="3" a="1"/>
  <c r="CX45" i="3" s="1"/>
  <c r="AS42" i="10"/>
  <c r="CX42" i="10" a="1"/>
  <c r="CX42" i="10" s="1"/>
  <c r="AS33" i="13"/>
  <c r="CX33" i="13" a="1"/>
  <c r="CX33" i="13" s="1"/>
  <c r="AT28" i="6"/>
  <c r="CY28" i="6" a="1"/>
  <c r="CY28" i="6" s="1"/>
  <c r="AT27" i="2"/>
  <c r="CY27" i="2" a="1"/>
  <c r="CY27" i="2" s="1"/>
  <c r="AS15" i="4"/>
  <c r="CX15" i="4" a="1"/>
  <c r="CX15" i="4" s="1"/>
  <c r="AR47" i="4"/>
  <c r="AS30" i="14"/>
  <c r="CX30" i="14" a="1"/>
  <c r="CX30" i="14" s="1"/>
  <c r="AT19" i="9"/>
  <c r="CY19" i="9" a="1"/>
  <c r="CY19" i="9" s="1"/>
  <c r="AT32" i="13"/>
  <c r="CY32" i="13" a="1"/>
  <c r="CY32" i="13" s="1"/>
  <c r="AT37" i="9"/>
  <c r="CY37" i="9" a="1"/>
  <c r="CY37" i="9" s="1"/>
  <c r="AT27" i="4"/>
  <c r="CY27" i="4" a="1"/>
  <c r="CY27" i="4" s="1"/>
  <c r="CY19" i="1" a="1"/>
  <c r="CY19" i="1" s="1"/>
  <c r="AT19" i="1"/>
  <c r="AT26" i="12"/>
  <c r="CY26" i="12" a="1"/>
  <c r="CY26" i="12" s="1"/>
  <c r="AT17" i="18"/>
  <c r="CY17" i="18" a="1"/>
  <c r="CY17" i="18" s="1"/>
  <c r="CX32" i="4" a="1"/>
  <c r="CX32" i="4" s="1"/>
  <c r="AS32" i="4"/>
  <c r="AS37" i="16"/>
  <c r="CX37" i="16" a="1"/>
  <c r="CX37" i="16" s="1"/>
  <c r="CX15" i="10" a="1"/>
  <c r="CX15" i="10" s="1"/>
  <c r="AS15" i="10"/>
  <c r="AR47" i="10"/>
  <c r="AT42" i="13"/>
  <c r="CY42" i="13" a="1"/>
  <c r="CY42" i="13" s="1"/>
  <c r="AT33" i="18"/>
  <c r="CY33" i="18" a="1"/>
  <c r="CY33" i="18" s="1"/>
  <c r="AT20" i="14"/>
  <c r="CY20" i="14" a="1"/>
  <c r="CY20" i="14" s="1"/>
  <c r="AS27" i="21"/>
  <c r="CX27" i="21" a="1"/>
  <c r="CX27" i="21" s="1"/>
  <c r="CY46" i="5" a="1"/>
  <c r="CY46" i="5" s="1"/>
  <c r="AT46" i="5"/>
  <c r="AT17" i="15"/>
  <c r="CY17" i="15" a="1"/>
  <c r="CY17" i="15" s="1"/>
  <c r="AS17" i="7"/>
  <c r="CX17" i="7" a="1"/>
  <c r="CX17" i="7" s="1"/>
  <c r="AR15" i="21"/>
  <c r="CW15" i="21" a="1"/>
  <c r="CW15" i="21" s="1"/>
  <c r="AQ47" i="21"/>
  <c r="CX24" i="7" a="1"/>
  <c r="CX24" i="7" s="1"/>
  <c r="AS24" i="7"/>
  <c r="CX40" i="17" a="1"/>
  <c r="CX40" i="17" s="1"/>
  <c r="AS40" i="17"/>
  <c r="CX39" i="10" a="1"/>
  <c r="CX39" i="10" s="1"/>
  <c r="AS39" i="10"/>
  <c r="AT25" i="10"/>
  <c r="CY25" i="10" a="1"/>
  <c r="CY25" i="10" s="1"/>
  <c r="AT31" i="5"/>
  <c r="CY31" i="5" a="1"/>
  <c r="CY31" i="5" s="1"/>
  <c r="CY20" i="17" a="1"/>
  <c r="CY20" i="17" s="1"/>
  <c r="AT20" i="17"/>
  <c r="AT36" i="13"/>
  <c r="CY36" i="13" a="1"/>
  <c r="CY36" i="13" s="1"/>
  <c r="AT37" i="5"/>
  <c r="CY37" i="5" a="1"/>
  <c r="CY37" i="5" s="1"/>
  <c r="AS18" i="21"/>
  <c r="CX18" i="21" a="1"/>
  <c r="CX18" i="21" s="1"/>
  <c r="AS44" i="16"/>
  <c r="CX44" i="16" a="1"/>
  <c r="CX44" i="16" s="1"/>
  <c r="CY42" i="1" a="1"/>
  <c r="CY42" i="1" s="1"/>
  <c r="AT42" i="1"/>
  <c r="CY40" i="1" a="1"/>
  <c r="CY40" i="1" s="1"/>
  <c r="AT40" i="1"/>
  <c r="AT19" i="6"/>
  <c r="CY19" i="6" a="1"/>
  <c r="CY19" i="6" s="1"/>
  <c r="AS37" i="20"/>
  <c r="CX37" i="20" a="1"/>
  <c r="CX37" i="20" s="1"/>
  <c r="AT32" i="12"/>
  <c r="CY32" i="12" a="1"/>
  <c r="CY32" i="12" s="1"/>
  <c r="AT34" i="1"/>
  <c r="CY34" i="1" a="1"/>
  <c r="CY34" i="1" s="1"/>
  <c r="AS24" i="15"/>
  <c r="CX24" i="15" a="1"/>
  <c r="CX24" i="15" s="1"/>
  <c r="CX18" i="15" a="1"/>
  <c r="CX18" i="15" s="1"/>
  <c r="AS18" i="15"/>
  <c r="AS26" i="2"/>
  <c r="CX26" i="2" a="1"/>
  <c r="CX26" i="2" s="1"/>
  <c r="AR47" i="3"/>
  <c r="AT24" i="14"/>
  <c r="CY24" i="14" a="1"/>
  <c r="CY24" i="14" s="1"/>
  <c r="AT44" i="12"/>
  <c r="CY44" i="12" a="1"/>
  <c r="CY44" i="12" s="1"/>
  <c r="CX29" i="19" a="1"/>
  <c r="CX29" i="19" s="1"/>
  <c r="AS29" i="19"/>
  <c r="AS28" i="17"/>
  <c r="CX28" i="17" a="1"/>
  <c r="CX28" i="17" s="1"/>
  <c r="AS28" i="21"/>
  <c r="CX28" i="21" a="1"/>
  <c r="CX28" i="21" s="1"/>
  <c r="AT30" i="1"/>
  <c r="CY30" i="1" a="1"/>
  <c r="CY30" i="1" s="1"/>
  <c r="CY23" i="4" a="1"/>
  <c r="CY23" i="4" s="1"/>
  <c r="AT23" i="4"/>
  <c r="CY33" i="12" a="1"/>
  <c r="CY33" i="12" s="1"/>
  <c r="AT33" i="12"/>
  <c r="CY27" i="18" a="1"/>
  <c r="CY27" i="18" s="1"/>
  <c r="AT27" i="18"/>
  <c r="CY35" i="2" a="1"/>
  <c r="CY35" i="2" s="1"/>
  <c r="AT35" i="2"/>
  <c r="AT34" i="21"/>
  <c r="CY34" i="21" a="1"/>
  <c r="CY34" i="21" s="1"/>
  <c r="AT34" i="8"/>
  <c r="CY34" i="8" a="1"/>
  <c r="CY34" i="8" s="1"/>
  <c r="AS17" i="12"/>
  <c r="CX17" i="12" a="1"/>
  <c r="CX17" i="12" s="1"/>
  <c r="AS25" i="20"/>
  <c r="CX25" i="20" a="1"/>
  <c r="CX25" i="20" s="1"/>
  <c r="AS40" i="10"/>
  <c r="CX40" i="10" a="1"/>
  <c r="CX40" i="10" s="1"/>
  <c r="CY42" i="12" a="1"/>
  <c r="CY42" i="12" s="1"/>
  <c r="AT42" i="12"/>
  <c r="AT23" i="20"/>
  <c r="CY23" i="20" a="1"/>
  <c r="CY23" i="20" s="1"/>
  <c r="CY46" i="12" a="1"/>
  <c r="CY46" i="12" s="1"/>
  <c r="AT46" i="12"/>
  <c r="AT20" i="6"/>
  <c r="CY20" i="6" a="1"/>
  <c r="CY20" i="6" s="1"/>
  <c r="AS30" i="19"/>
  <c r="CX30" i="19" a="1"/>
  <c r="CX30" i="19" s="1"/>
  <c r="AS41" i="10"/>
  <c r="CX41" i="10" a="1"/>
  <c r="CX41" i="10" s="1"/>
  <c r="AT24" i="19"/>
  <c r="CY24" i="19" a="1"/>
  <c r="CY24" i="19" s="1"/>
  <c r="AT44" i="5"/>
  <c r="CY44" i="5" a="1"/>
  <c r="CY44" i="5" s="1"/>
  <c r="CX20" i="3" a="1"/>
  <c r="CX20" i="3" s="1"/>
  <c r="AS20" i="3"/>
  <c r="AS21" i="14"/>
  <c r="CX21" i="14" a="1"/>
  <c r="CX21" i="14" s="1"/>
  <c r="CY21" i="7" a="1"/>
  <c r="CY21" i="7" s="1"/>
  <c r="AT21" i="7"/>
  <c r="AT38" i="21"/>
  <c r="CY38" i="21" a="1"/>
  <c r="CY38" i="21" s="1"/>
  <c r="AT43" i="7"/>
  <c r="CY43" i="7" a="1"/>
  <c r="CY43" i="7" s="1"/>
  <c r="AS28" i="8"/>
  <c r="CX28" i="8" a="1"/>
  <c r="CX28" i="8" s="1"/>
  <c r="AS43" i="21"/>
  <c r="CX43" i="21" a="1"/>
  <c r="CX43" i="21" s="1"/>
  <c r="AT32" i="14"/>
  <c r="CY32" i="14" a="1"/>
  <c r="CY32" i="14" s="1"/>
  <c r="AT22" i="14"/>
  <c r="CY22" i="14" a="1"/>
  <c r="CY22" i="14" s="1"/>
  <c r="CY26" i="1" a="1"/>
  <c r="CY26" i="1" s="1"/>
  <c r="AT26" i="1"/>
  <c r="AT38" i="7"/>
  <c r="CY38" i="7" a="1"/>
  <c r="CY38" i="7" s="1"/>
  <c r="AT25" i="15"/>
  <c r="CY25" i="15" a="1"/>
  <c r="CY25" i="15" s="1"/>
  <c r="CY46" i="19" a="1"/>
  <c r="CY46" i="19" s="1"/>
  <c r="AT46" i="19"/>
  <c r="AT41" i="7"/>
  <c r="CY41" i="7" a="1"/>
  <c r="CY41" i="7" s="1"/>
  <c r="AT35" i="20"/>
  <c r="CY35" i="20" a="1"/>
  <c r="CY35" i="20" s="1"/>
  <c r="AT35" i="15"/>
  <c r="CY35" i="15" a="1"/>
  <c r="CY35" i="15" s="1"/>
  <c r="AS21" i="3"/>
  <c r="CX21" i="3" a="1"/>
  <c r="CX21" i="3" s="1"/>
  <c r="AS30" i="21"/>
  <c r="CX30" i="21" a="1"/>
  <c r="CX30" i="21" s="1"/>
  <c r="AS25" i="6"/>
  <c r="CX25" i="6" a="1"/>
  <c r="CX25" i="6" s="1"/>
  <c r="AT36" i="17"/>
  <c r="CY36" i="17" a="1"/>
  <c r="CY36" i="17" s="1"/>
  <c r="AT20" i="19"/>
  <c r="CY20" i="19" a="1"/>
  <c r="CY20" i="19" s="1"/>
  <c r="AT32" i="7"/>
  <c r="CY32" i="7" a="1"/>
  <c r="CY32" i="7" s="1"/>
  <c r="CY39" i="11" a="1"/>
  <c r="CY39" i="11" s="1"/>
  <c r="AT39" i="11"/>
  <c r="AS34" i="3"/>
  <c r="CX34" i="3" a="1"/>
  <c r="CX34" i="3" s="1"/>
  <c r="CX23" i="17" a="1"/>
  <c r="CX23" i="17" s="1"/>
  <c r="AS23" i="17"/>
  <c r="AS27" i="7"/>
  <c r="CX27" i="7" a="1"/>
  <c r="CX27" i="7" s="1"/>
  <c r="CY35" i="6" a="1"/>
  <c r="CY35" i="6" s="1"/>
  <c r="AT35" i="6"/>
  <c r="AT25" i="12"/>
  <c r="CY25" i="12" a="1"/>
  <c r="CY25" i="12" s="1"/>
  <c r="AS15" i="17"/>
  <c r="CX15" i="17" a="1"/>
  <c r="CX15" i="17" s="1"/>
  <c r="AR47" i="17"/>
  <c r="AT29" i="6"/>
  <c r="CY29" i="6" a="1"/>
  <c r="CY29" i="6" s="1"/>
  <c r="AT30" i="9"/>
  <c r="CY30" i="9" a="1"/>
  <c r="CY30" i="9" s="1"/>
  <c r="AT36" i="19"/>
  <c r="CY36" i="19" a="1"/>
  <c r="CY36" i="19" s="1"/>
  <c r="CY23" i="15" a="1"/>
  <c r="CY23" i="15" s="1"/>
  <c r="AT23" i="15"/>
  <c r="AS39" i="9"/>
  <c r="CX39" i="9" a="1"/>
  <c r="CX39" i="9" s="1"/>
  <c r="AS37" i="4"/>
  <c r="CX37" i="4" a="1"/>
  <c r="CX37" i="4" s="1"/>
  <c r="CX42" i="16" a="1"/>
  <c r="CX42" i="16" s="1"/>
  <c r="AS42" i="16"/>
  <c r="AT25" i="18"/>
  <c r="CY25" i="18" a="1"/>
  <c r="CY25" i="18" s="1"/>
  <c r="AT40" i="9"/>
  <c r="CY40" i="9" a="1"/>
  <c r="CY40" i="9" s="1"/>
  <c r="CY34" i="12" a="1"/>
  <c r="CY34" i="12" s="1"/>
  <c r="AT34" i="12"/>
  <c r="AT29" i="16"/>
  <c r="CY29" i="16" a="1"/>
  <c r="CY29" i="16" s="1"/>
  <c r="AT42" i="17"/>
  <c r="CY42" i="17" a="1"/>
  <c r="CY42" i="17" s="1"/>
  <c r="AS36" i="21"/>
  <c r="CX36" i="21" a="1"/>
  <c r="CX36" i="21" s="1"/>
  <c r="AT22" i="7"/>
  <c r="CY22" i="7" a="1"/>
  <c r="CY22" i="7" s="1"/>
  <c r="AT30" i="17"/>
  <c r="CY30" i="17" a="1"/>
  <c r="CY30" i="17" s="1"/>
  <c r="CX19" i="5" a="1"/>
  <c r="CX19" i="5" s="1"/>
  <c r="AS19" i="5"/>
  <c r="CX15" i="13" a="1"/>
  <c r="CX15" i="13" s="1"/>
  <c r="AR47" i="13"/>
  <c r="AS15" i="13"/>
  <c r="CX34" i="14" a="1"/>
  <c r="CX34" i="14" s="1"/>
  <c r="AS34" i="14"/>
  <c r="AT27" i="9"/>
  <c r="CY27" i="9" a="1"/>
  <c r="CY27" i="9" s="1"/>
  <c r="AT38" i="1"/>
  <c r="CY38" i="1" a="1"/>
  <c r="CY38" i="1" s="1"/>
  <c r="AT40" i="16"/>
  <c r="CY40" i="16" a="1"/>
  <c r="CY40" i="16" s="1"/>
  <c r="AS37" i="11"/>
  <c r="CX37" i="11" a="1"/>
  <c r="CX37" i="11" s="1"/>
  <c r="AS22" i="18"/>
  <c r="CX22" i="18" a="1"/>
  <c r="CX22" i="18" s="1"/>
  <c r="AT29" i="8"/>
  <c r="CY29" i="8" a="1"/>
  <c r="CY29" i="8" s="1"/>
  <c r="AT33" i="11"/>
  <c r="CY33" i="11" a="1"/>
  <c r="CY33" i="11" s="1"/>
  <c r="AT36" i="8"/>
  <c r="CY36" i="8" a="1"/>
  <c r="CY36" i="8" s="1"/>
  <c r="CY17" i="13" a="1"/>
  <c r="CY17" i="13" s="1"/>
  <c r="AT17" i="13"/>
  <c r="AT25" i="1"/>
  <c r="CY25" i="1" a="1"/>
  <c r="CY25" i="1" s="1"/>
  <c r="CX18" i="13" a="1"/>
  <c r="CX18" i="13" s="1"/>
  <c r="AS18" i="13"/>
  <c r="CX43" i="12" a="1"/>
  <c r="CX43" i="12" s="1"/>
  <c r="AS43" i="12"/>
  <c r="AS41" i="13"/>
  <c r="CX41" i="13" a="1"/>
  <c r="CX41" i="13" s="1"/>
  <c r="CW15" i="9" a="1"/>
  <c r="CW15" i="9" s="1"/>
  <c r="AR15" i="9"/>
  <c r="AQ47" i="9"/>
  <c r="AT15" i="11"/>
  <c r="CY15" i="11" a="1"/>
  <c r="CY15" i="11" s="1"/>
  <c r="AT20" i="9"/>
  <c r="CY20" i="9" a="1"/>
  <c r="CY20" i="9" s="1"/>
  <c r="AS45" i="5"/>
  <c r="CX45" i="5" a="1"/>
  <c r="CX45" i="5" s="1"/>
  <c r="AT39" i="16"/>
  <c r="CY39" i="16" a="1"/>
  <c r="CY39" i="16" s="1"/>
  <c r="AT46" i="1"/>
  <c r="CY46" i="1" a="1"/>
  <c r="CY46" i="1" s="1"/>
  <c r="AT16" i="13"/>
  <c r="CY16" i="13" a="1"/>
  <c r="CY16" i="13" s="1"/>
  <c r="CY30" i="16" a="1"/>
  <c r="CY30" i="16" s="1"/>
  <c r="AT30" i="16"/>
  <c r="AS17" i="6"/>
  <c r="CX17" i="6" a="1"/>
  <c r="CX17" i="6" s="1"/>
  <c r="AS28" i="10"/>
  <c r="CX28" i="10" a="1"/>
  <c r="CX28" i="10" s="1"/>
  <c r="AT20" i="7"/>
  <c r="CY20" i="7" a="1"/>
  <c r="CY20" i="7" s="1"/>
  <c r="AT17" i="19"/>
  <c r="CY17" i="19" a="1"/>
  <c r="CY17" i="19" s="1"/>
  <c r="AT41" i="19"/>
  <c r="CY41" i="19" a="1"/>
  <c r="CY41" i="19" s="1"/>
  <c r="AT15" i="3"/>
  <c r="CY15" i="3" a="1"/>
  <c r="CY15" i="3" s="1"/>
  <c r="AR47" i="20"/>
  <c r="AT34" i="18"/>
  <c r="CY34" i="18" a="1"/>
  <c r="CY34" i="18" s="1"/>
  <c r="AT16" i="18"/>
  <c r="CY16" i="18" a="1"/>
  <c r="CY16" i="18" s="1"/>
  <c r="AT31" i="1"/>
  <c r="CY31" i="1" a="1"/>
  <c r="CY31" i="1" s="1"/>
  <c r="AT38" i="10"/>
  <c r="CY38" i="10" a="1"/>
  <c r="CY38" i="10" s="1"/>
  <c r="AT19" i="16"/>
  <c r="CY19" i="16" a="1"/>
  <c r="CY19" i="16" s="1"/>
  <c r="AS32" i="5"/>
  <c r="CX32" i="5" a="1"/>
  <c r="CX32" i="5" s="1"/>
  <c r="CX26" i="10" a="1"/>
  <c r="CX26" i="10" s="1"/>
  <c r="AS26" i="10"/>
  <c r="AS24" i="4"/>
  <c r="CX24" i="4" a="1"/>
  <c r="CX24" i="4" s="1"/>
  <c r="CY22" i="17" a="1"/>
  <c r="CY22" i="17" s="1"/>
  <c r="AT22" i="17"/>
  <c r="CW15" i="8" a="1"/>
  <c r="CW15" i="8" s="1"/>
  <c r="AR15" i="8"/>
  <c r="AQ47" i="8"/>
  <c r="AT16" i="19"/>
  <c r="CY16" i="19" a="1"/>
  <c r="CY16" i="19" s="1"/>
  <c r="AS38" i="9"/>
  <c r="CX38" i="9" a="1"/>
  <c r="CX38" i="9" s="1"/>
  <c r="CY32" i="18" a="1"/>
  <c r="CY32" i="18" s="1"/>
  <c r="AT32" i="18"/>
  <c r="CX45" i="6" a="1"/>
  <c r="CX45" i="6" s="1"/>
  <c r="AS45" i="6"/>
  <c r="CX27" i="10" a="1"/>
  <c r="CX27" i="10" s="1"/>
  <c r="AS27" i="10"/>
  <c r="AT18" i="17"/>
  <c r="CY18" i="17" a="1"/>
  <c r="CY18" i="17" s="1"/>
  <c r="CY23" i="10" a="1"/>
  <c r="CY23" i="10" s="1"/>
  <c r="AT23" i="10"/>
  <c r="CY22" i="6" a="1"/>
  <c r="CY22" i="6" s="1"/>
  <c r="AT22" i="6"/>
  <c r="AS26" i="18"/>
  <c r="CX26" i="18" a="1"/>
  <c r="CX26" i="18" s="1"/>
  <c r="AS25" i="17"/>
  <c r="CX25" i="17" a="1"/>
  <c r="CX25" i="17" s="1"/>
  <c r="CX30" i="8" a="1"/>
  <c r="CX30" i="8" s="1"/>
  <c r="AS30" i="8"/>
  <c r="AT35" i="5"/>
  <c r="CY35" i="5" a="1"/>
  <c r="CY35" i="5" s="1"/>
  <c r="AT25" i="5"/>
  <c r="CY25" i="5" a="1"/>
  <c r="CY25" i="5" s="1"/>
  <c r="AT27" i="5"/>
  <c r="CY27" i="5" a="1"/>
  <c r="CY27" i="5" s="1"/>
  <c r="AS26" i="3"/>
  <c r="CX26" i="3" a="1"/>
  <c r="CX26" i="3" s="1"/>
  <c r="CX31" i="8" a="1"/>
  <c r="CX31" i="8" s="1"/>
  <c r="AS31" i="8"/>
  <c r="CY29" i="17" a="1"/>
  <c r="CY29" i="17" s="1"/>
  <c r="AT29" i="17"/>
  <c r="AT26" i="6"/>
  <c r="CY26" i="6" a="1"/>
  <c r="CY26" i="6" s="1"/>
  <c r="AT42" i="21"/>
  <c r="CY42" i="21" a="1"/>
  <c r="CY42" i="21" s="1"/>
  <c r="AS18" i="2"/>
  <c r="CX18" i="2" a="1"/>
  <c r="CX18" i="2" s="1"/>
  <c r="AT44" i="10"/>
  <c r="CY44" i="10" a="1"/>
  <c r="CY44" i="10" s="1"/>
  <c r="CY31" i="9" a="1"/>
  <c r="CY31" i="9" s="1"/>
  <c r="AT31" i="9"/>
  <c r="AS46" i="17"/>
  <c r="CX46" i="17" a="1"/>
  <c r="CX46" i="17" s="1"/>
  <c r="AS41" i="14"/>
  <c r="CX41" i="14" a="1"/>
  <c r="CX41" i="14" s="1"/>
  <c r="AT20" i="11"/>
  <c r="CY20" i="11" a="1"/>
  <c r="CY20" i="11" s="1"/>
  <c r="AT16" i="9"/>
  <c r="CY16" i="9" a="1"/>
  <c r="CY16" i="9" s="1"/>
  <c r="AS40" i="5"/>
  <c r="CX40" i="5" a="1"/>
  <c r="CX40" i="5" s="1"/>
  <c r="AS19" i="17"/>
  <c r="CX19" i="17" a="1"/>
  <c r="CX19" i="17" s="1"/>
  <c r="AS27" i="12"/>
  <c r="CX27" i="12" a="1"/>
  <c r="CX27" i="12" s="1"/>
  <c r="AT28" i="11"/>
  <c r="CY28" i="11" a="1"/>
  <c r="CY28" i="11" s="1"/>
  <c r="AT31" i="6"/>
  <c r="CY31" i="6" a="1"/>
  <c r="CY31" i="6" s="1"/>
  <c r="AS38" i="14"/>
  <c r="CX38" i="14" a="1"/>
  <c r="CX38" i="14" s="1"/>
  <c r="AS15" i="1"/>
  <c r="CX15" i="1" a="1"/>
  <c r="CX15" i="1" s="1"/>
  <c r="AR47" i="1"/>
  <c r="AT20" i="15"/>
  <c r="CY20" i="15" a="1"/>
  <c r="CY20" i="15" s="1"/>
  <c r="AT27" i="15"/>
  <c r="CY27" i="15" a="1"/>
  <c r="CY27" i="15" s="1"/>
  <c r="CY35" i="12" a="1"/>
  <c r="CY35" i="12" s="1"/>
  <c r="AT35" i="12"/>
  <c r="CY34" i="6" a="1"/>
  <c r="CY34" i="6" s="1"/>
  <c r="AT34" i="6"/>
  <c r="CY43" i="20" a="1"/>
  <c r="CY43" i="20" s="1"/>
  <c r="AT43" i="20"/>
  <c r="AT26" i="7"/>
  <c r="CY26" i="7" a="1"/>
  <c r="CY26" i="7" s="1"/>
  <c r="AT16" i="16"/>
  <c r="CY16" i="16" a="1"/>
  <c r="CY16" i="16" s="1"/>
  <c r="CX40" i="11" a="1"/>
  <c r="CX40" i="11" s="1"/>
  <c r="AS40" i="11"/>
  <c r="AS45" i="11"/>
  <c r="CX45" i="11" a="1"/>
  <c r="CX45" i="11" s="1"/>
  <c r="AT26" i="14"/>
  <c r="CY26" i="14" a="1"/>
  <c r="CY26" i="14" s="1"/>
  <c r="CX26" i="15" a="1"/>
  <c r="CX26" i="15" s="1"/>
  <c r="AS26" i="15"/>
  <c r="CX15" i="14" a="1"/>
  <c r="CX15" i="14" s="1"/>
  <c r="AR47" i="14"/>
  <c r="AS15" i="14"/>
  <c r="AT36" i="5"/>
  <c r="CY36" i="5" a="1"/>
  <c r="CY36" i="5" s="1"/>
  <c r="CY37" i="7" a="1"/>
  <c r="CY37" i="7" s="1"/>
  <c r="AT37" i="7"/>
  <c r="CY38" i="5" a="1"/>
  <c r="CY38" i="5" s="1"/>
  <c r="AT38" i="5"/>
  <c r="AT27" i="14"/>
  <c r="CY27" i="14" a="1"/>
  <c r="CY27" i="14" s="1"/>
  <c r="CY29" i="7" a="1"/>
  <c r="CY29" i="7" s="1"/>
  <c r="AT29" i="7"/>
  <c r="AT44" i="14"/>
  <c r="CY44" i="14" a="1"/>
  <c r="CY44" i="14" s="1"/>
  <c r="AS16" i="5"/>
  <c r="CX16" i="5" a="1"/>
  <c r="CX16" i="5" s="1"/>
  <c r="AS46" i="18"/>
  <c r="CX46" i="18" a="1"/>
  <c r="CX46" i="18" s="1"/>
  <c r="AS46" i="2"/>
  <c r="CX46" i="2" a="1"/>
  <c r="CX46" i="2" s="1"/>
  <c r="CX25" i="3" a="1"/>
  <c r="CX25" i="3" s="1"/>
  <c r="AS25" i="3"/>
  <c r="AS19" i="21"/>
  <c r="CX19" i="21" a="1"/>
  <c r="CX19" i="21" s="1"/>
  <c r="CY30" i="10" a="1"/>
  <c r="CY30" i="10" s="1"/>
  <c r="AT30" i="10"/>
  <c r="AT34" i="7"/>
  <c r="CY34" i="7" a="1"/>
  <c r="CY34" i="7" s="1"/>
  <c r="AT17" i="21"/>
  <c r="CY17" i="21" a="1"/>
  <c r="CY17" i="21" s="1"/>
  <c r="CY45" i="16" a="1"/>
  <c r="CY45" i="16" s="1"/>
  <c r="AT45" i="16"/>
  <c r="AS16" i="14"/>
  <c r="CX16" i="14" a="1"/>
  <c r="CX16" i="14" s="1"/>
  <c r="CY17" i="9" a="1"/>
  <c r="CY17" i="9" s="1"/>
  <c r="AT17" i="9"/>
  <c r="AT34" i="20"/>
  <c r="CY34" i="20" a="1"/>
  <c r="CY34" i="20" s="1"/>
  <c r="AT28" i="4"/>
  <c r="CY28" i="4" a="1"/>
  <c r="CY28" i="4" s="1"/>
  <c r="CY35" i="17" a="1"/>
  <c r="CY35" i="17" s="1"/>
  <c r="AT35" i="17"/>
  <c r="AR47" i="11"/>
  <c r="CY28" i="9" a="1"/>
  <c r="CY28" i="9" s="1"/>
  <c r="AT28" i="9"/>
  <c r="CX33" i="3" a="1"/>
  <c r="CX33" i="3" s="1"/>
  <c r="AS33" i="3"/>
  <c r="AS24" i="6"/>
  <c r="CX24" i="6" a="1"/>
  <c r="CX24" i="6" s="1"/>
  <c r="AS16" i="21"/>
  <c r="CX16" i="21" a="1"/>
  <c r="CX16" i="21" s="1"/>
  <c r="AT23" i="13"/>
  <c r="CY23" i="13" a="1"/>
  <c r="CY23" i="13" s="1"/>
  <c r="AS43" i="8"/>
  <c r="CX43" i="8" a="1"/>
  <c r="CX43" i="8" s="1"/>
  <c r="AS41" i="3"/>
  <c r="CX41" i="3" a="1"/>
  <c r="CX41" i="3" s="1"/>
  <c r="AS44" i="11"/>
  <c r="CX44" i="11" a="1"/>
  <c r="CX44" i="11" s="1"/>
  <c r="AS33" i="17"/>
  <c r="CX33" i="17" a="1"/>
  <c r="CX33" i="17" s="1"/>
  <c r="AS15" i="6"/>
  <c r="CX15" i="6" a="1"/>
  <c r="CX15" i="6" s="1"/>
  <c r="AR47" i="6"/>
  <c r="AT24" i="9"/>
  <c r="CY24" i="9" a="1"/>
  <c r="CY24" i="9" s="1"/>
  <c r="AT33" i="21"/>
  <c r="CY33" i="21" a="1"/>
  <c r="CY33" i="21" s="1"/>
  <c r="AT26" i="16"/>
  <c r="CY26" i="16" a="1"/>
  <c r="CY26" i="16" s="1"/>
  <c r="AT34" i="16"/>
  <c r="CY34" i="16" a="1"/>
  <c r="CY34" i="16" s="1"/>
  <c r="AT37" i="13"/>
  <c r="CY37" i="13" a="1"/>
  <c r="CY37" i="13" s="1"/>
  <c r="AT44" i="13"/>
  <c r="CY44" i="13" a="1"/>
  <c r="CY44" i="13" s="1"/>
  <c r="AS22" i="2"/>
  <c r="CX22" i="2" a="1"/>
  <c r="CX22" i="2" s="1"/>
  <c r="AT22" i="4"/>
  <c r="CY22" i="4" a="1"/>
  <c r="CY22" i="4" s="1"/>
  <c r="AT37" i="3"/>
  <c r="CY37" i="3" a="1"/>
  <c r="CY37" i="3" s="1"/>
  <c r="AT42" i="7"/>
  <c r="CY42" i="7" a="1"/>
  <c r="CY42" i="7" s="1"/>
  <c r="CV54" i="8"/>
  <c r="CV86" i="8"/>
  <c r="CV54" i="12"/>
  <c r="CV86" i="12"/>
  <c r="CV54" i="16"/>
  <c r="CV86" i="16"/>
  <c r="CV86" i="9"/>
  <c r="CV54" i="9"/>
  <c r="CV54" i="18"/>
  <c r="CV86" i="18"/>
  <c r="CV86" i="21"/>
  <c r="CV54" i="21"/>
  <c r="CY95" i="9" l="1"/>
  <c r="CY63" i="9"/>
  <c r="CY97" i="6"/>
  <c r="CY65" i="6"/>
  <c r="CX112" i="3"/>
  <c r="CX80" i="3"/>
  <c r="CY105" i="16"/>
  <c r="CY73" i="16"/>
  <c r="CY99" i="4"/>
  <c r="CY67" i="4"/>
  <c r="CX90" i="21"/>
  <c r="CX58" i="21"/>
  <c r="CX87" i="5"/>
  <c r="CX55" i="5"/>
  <c r="CX86" i="14"/>
  <c r="CX54" i="14"/>
  <c r="CX111" i="11"/>
  <c r="CX79" i="11"/>
  <c r="CY105" i="6"/>
  <c r="CY73" i="6"/>
  <c r="CX86" i="1"/>
  <c r="CX54" i="1"/>
  <c r="CX98" i="12"/>
  <c r="CX66" i="12"/>
  <c r="CY91" i="11"/>
  <c r="CY59" i="11"/>
  <c r="CY115" i="10"/>
  <c r="CY83" i="10"/>
  <c r="CY96" i="5"/>
  <c r="CY64" i="5"/>
  <c r="CX97" i="18"/>
  <c r="CX65" i="18"/>
  <c r="CY87" i="19"/>
  <c r="CY55" i="19"/>
  <c r="CY86" i="3"/>
  <c r="CY54" i="3"/>
  <c r="CX99" i="10"/>
  <c r="CX67" i="10"/>
  <c r="CY117" i="1"/>
  <c r="CY85" i="1"/>
  <c r="CY86" i="11"/>
  <c r="CY54" i="11"/>
  <c r="CX114" i="12"/>
  <c r="CX82" i="12"/>
  <c r="CX105" i="14"/>
  <c r="CX73" i="14"/>
  <c r="CY93" i="7"/>
  <c r="CY61" i="7"/>
  <c r="CX108" i="4"/>
  <c r="CX76" i="4"/>
  <c r="CY101" i="9"/>
  <c r="CY69" i="9"/>
  <c r="CY94" i="4"/>
  <c r="CY62" i="4"/>
  <c r="CX100" i="19"/>
  <c r="CX68" i="19"/>
  <c r="CX108" i="20"/>
  <c r="CX76" i="20"/>
  <c r="CX115" i="16"/>
  <c r="CX83" i="16"/>
  <c r="CX108" i="16"/>
  <c r="CX76" i="16"/>
  <c r="CY90" i="9"/>
  <c r="CY58" i="9"/>
  <c r="CX110" i="15"/>
  <c r="CX78" i="15"/>
  <c r="CX87" i="11"/>
  <c r="CX55" i="11"/>
  <c r="CY108" i="2"/>
  <c r="CY76" i="2"/>
  <c r="CY102" i="4"/>
  <c r="CY70" i="4"/>
  <c r="CY99" i="14"/>
  <c r="CY67" i="14"/>
  <c r="CY115" i="2"/>
  <c r="CY83" i="2"/>
  <c r="CX89" i="9"/>
  <c r="CX57" i="9"/>
  <c r="CX106" i="18"/>
  <c r="CX74" i="18"/>
  <c r="CY108" i="15"/>
  <c r="CY76" i="15"/>
  <c r="CY93" i="20"/>
  <c r="CY61" i="20"/>
  <c r="CY114" i="17"/>
  <c r="CY82" i="17"/>
  <c r="CY92" i="6"/>
  <c r="CY60" i="6"/>
  <c r="CX105" i="19"/>
  <c r="CX73" i="19"/>
  <c r="CX100" i="20"/>
  <c r="CX68" i="20"/>
  <c r="CY92" i="10"/>
  <c r="CY60" i="10"/>
  <c r="CY110" i="2"/>
  <c r="CY78" i="2"/>
  <c r="CY103" i="19"/>
  <c r="CY71" i="19"/>
  <c r="CY88" i="1"/>
  <c r="CY56" i="1"/>
  <c r="CY111" i="19"/>
  <c r="CY79" i="19"/>
  <c r="CY90" i="15"/>
  <c r="CY58" i="15"/>
  <c r="CY95" i="5"/>
  <c r="CY63" i="5"/>
  <c r="CY95" i="2"/>
  <c r="CY63" i="2"/>
  <c r="CY90" i="10"/>
  <c r="CY58" i="10"/>
  <c r="CY120" i="19"/>
  <c r="CY123" i="19" s="1"/>
  <c r="CY116" i="19" s="1"/>
  <c r="CY84" i="19"/>
  <c r="CY88" i="20"/>
  <c r="CY56" i="20"/>
  <c r="CX98" i="17"/>
  <c r="CX66" i="17"/>
  <c r="CY90" i="13"/>
  <c r="CY58" i="13"/>
  <c r="CX97" i="19"/>
  <c r="CX65" i="19"/>
  <c r="CY99" i="18"/>
  <c r="CY67" i="18"/>
  <c r="CX103" i="6"/>
  <c r="CX71" i="6"/>
  <c r="CY92" i="1"/>
  <c r="CY60" i="1"/>
  <c r="CY104" i="6"/>
  <c r="CY72" i="6"/>
  <c r="CX89" i="5"/>
  <c r="CX57" i="5"/>
  <c r="CX91" i="20"/>
  <c r="CX59" i="20"/>
  <c r="CX97" i="9"/>
  <c r="CX65" i="9"/>
  <c r="CY115" i="15"/>
  <c r="CY83" i="15"/>
  <c r="CY109" i="12"/>
  <c r="CY77" i="12"/>
  <c r="CY117" i="21"/>
  <c r="CY85" i="21"/>
  <c r="CX120" i="4"/>
  <c r="CX123" i="4" s="1"/>
  <c r="CX116" i="4" s="1"/>
  <c r="CX84" i="4"/>
  <c r="CY115" i="19"/>
  <c r="CY83" i="19"/>
  <c r="CX96" i="19"/>
  <c r="CX64" i="19"/>
  <c r="CY99" i="19"/>
  <c r="CY67" i="19"/>
  <c r="CY112" i="18"/>
  <c r="CY80" i="18"/>
  <c r="CY91" i="13"/>
  <c r="CY59" i="13"/>
  <c r="CX113" i="4"/>
  <c r="CX81" i="4"/>
  <c r="CX115" i="4"/>
  <c r="CX83" i="4"/>
  <c r="CY99" i="5"/>
  <c r="CY67" i="5"/>
  <c r="CY104" i="5"/>
  <c r="CY72" i="5"/>
  <c r="CY98" i="1"/>
  <c r="CY66" i="1"/>
  <c r="CY94" i="1"/>
  <c r="CY62" i="1"/>
  <c r="CY95" i="8"/>
  <c r="CY63" i="8"/>
  <c r="CY104" i="14"/>
  <c r="CY72" i="14"/>
  <c r="CY102" i="2"/>
  <c r="CY70" i="2"/>
  <c r="CX111" i="7"/>
  <c r="CX79" i="7"/>
  <c r="CY108" i="3"/>
  <c r="CY76" i="3"/>
  <c r="CY98" i="14"/>
  <c r="CY66" i="14"/>
  <c r="CY87" i="9"/>
  <c r="CY55" i="9"/>
  <c r="CX95" i="6"/>
  <c r="CX63" i="6"/>
  <c r="CY93" i="4"/>
  <c r="CY61" i="4"/>
  <c r="CX86" i="6"/>
  <c r="CX54" i="6"/>
  <c r="CX114" i="8"/>
  <c r="CX82" i="8"/>
  <c r="CY120" i="16"/>
  <c r="CY123" i="16" s="1"/>
  <c r="CY116" i="16" s="1"/>
  <c r="CY84" i="16"/>
  <c r="CY109" i="5"/>
  <c r="CY77" i="5"/>
  <c r="CY87" i="16"/>
  <c r="CY55" i="16"/>
  <c r="CY100" i="17"/>
  <c r="CY68" i="17"/>
  <c r="CX98" i="10"/>
  <c r="CX66" i="10"/>
  <c r="CY102" i="1"/>
  <c r="CY70" i="1"/>
  <c r="CY104" i="11"/>
  <c r="CY72" i="11"/>
  <c r="CY111" i="16"/>
  <c r="CY79" i="16"/>
  <c r="CY105" i="12"/>
  <c r="CY73" i="12"/>
  <c r="CX96" i="6"/>
  <c r="CX64" i="6"/>
  <c r="CY106" i="20"/>
  <c r="CY74" i="20"/>
  <c r="CY109" i="7"/>
  <c r="CY77" i="7"/>
  <c r="CX114" i="21"/>
  <c r="CX82" i="21"/>
  <c r="CY95" i="19"/>
  <c r="CY63" i="19"/>
  <c r="CX96" i="20"/>
  <c r="CX64" i="20"/>
  <c r="CY101" i="1"/>
  <c r="CY69" i="1"/>
  <c r="CY115" i="12"/>
  <c r="CY83" i="12"/>
  <c r="CX89" i="15"/>
  <c r="CX57" i="15"/>
  <c r="CY91" i="17"/>
  <c r="CY59" i="17"/>
  <c r="CX111" i="17"/>
  <c r="CX79" i="17"/>
  <c r="CY88" i="15"/>
  <c r="CY56" i="15"/>
  <c r="CY104" i="18"/>
  <c r="CY72" i="18"/>
  <c r="CY90" i="1"/>
  <c r="CY58" i="1"/>
  <c r="CY99" i="6"/>
  <c r="CY67" i="6"/>
  <c r="CY93" i="5"/>
  <c r="CY61" i="5"/>
  <c r="CY95" i="10"/>
  <c r="CY63" i="10"/>
  <c r="CY112" i="16"/>
  <c r="CY80" i="16"/>
  <c r="CY120" i="17"/>
  <c r="CY123" i="17" s="1"/>
  <c r="CY116" i="17" s="1"/>
  <c r="CY84" i="17"/>
  <c r="CY87" i="1"/>
  <c r="CY55" i="1"/>
  <c r="CY110" i="17"/>
  <c r="CY78" i="17"/>
  <c r="CY95" i="13"/>
  <c r="CY63" i="13"/>
  <c r="CY93" i="11"/>
  <c r="CY61" i="11"/>
  <c r="CX100" i="14"/>
  <c r="CX68" i="14"/>
  <c r="CY88" i="8"/>
  <c r="CY56" i="8"/>
  <c r="CY101" i="6"/>
  <c r="CY69" i="6"/>
  <c r="CY87" i="17"/>
  <c r="CY55" i="17"/>
  <c r="CX97" i="4"/>
  <c r="CX65" i="4"/>
  <c r="CY103" i="17"/>
  <c r="CY71" i="17"/>
  <c r="CY113" i="11"/>
  <c r="CY81" i="11"/>
  <c r="CY93" i="8"/>
  <c r="CY61" i="8"/>
  <c r="CX100" i="11"/>
  <c r="CX68" i="11"/>
  <c r="CY109" i="4"/>
  <c r="CY77" i="4"/>
  <c r="CY120" i="7"/>
  <c r="CY123" i="7" s="1"/>
  <c r="CY116" i="7" s="1"/>
  <c r="CY84" i="7"/>
  <c r="CX105" i="2"/>
  <c r="CX73" i="2"/>
  <c r="CY117" i="4"/>
  <c r="CY85" i="4"/>
  <c r="CX107" i="11"/>
  <c r="CX75" i="11"/>
  <c r="CY113" i="15"/>
  <c r="CY81" i="15"/>
  <c r="CY93" i="16"/>
  <c r="CY61" i="16"/>
  <c r="CX113" i="19"/>
  <c r="CX81" i="19"/>
  <c r="CX96" i="16"/>
  <c r="CX64" i="16"/>
  <c r="CY113" i="8"/>
  <c r="CY81" i="8"/>
  <c r="CX112" i="4"/>
  <c r="CX80" i="4"/>
  <c r="CY113" i="6"/>
  <c r="CY81" i="6"/>
  <c r="CY100" i="12"/>
  <c r="CY68" i="12"/>
  <c r="CY96" i="13"/>
  <c r="CY64" i="13"/>
  <c r="CY114" i="16"/>
  <c r="CY82" i="16"/>
  <c r="CY114" i="1"/>
  <c r="CY82" i="1"/>
  <c r="CY114" i="3"/>
  <c r="CY82" i="3"/>
  <c r="CY87" i="20"/>
  <c r="CY55" i="20"/>
  <c r="CY88" i="16"/>
  <c r="CY56" i="16"/>
  <c r="CY110" i="14"/>
  <c r="CY78" i="14"/>
  <c r="CY97" i="20"/>
  <c r="CY65" i="20"/>
  <c r="CX89" i="12"/>
  <c r="CX57" i="12"/>
  <c r="CY115" i="7"/>
  <c r="CY83" i="7"/>
  <c r="CY92" i="8"/>
  <c r="CY60" i="8"/>
  <c r="CY104" i="16"/>
  <c r="CY72" i="16"/>
  <c r="CY88" i="14"/>
  <c r="CY56" i="14"/>
  <c r="CY100" i="15"/>
  <c r="CY68" i="15"/>
  <c r="CX94" i="2"/>
  <c r="CX62" i="2"/>
  <c r="CX117" i="3"/>
  <c r="CX85" i="3"/>
  <c r="CY120" i="9"/>
  <c r="CY123" i="9" s="1"/>
  <c r="CY116" i="9" s="1"/>
  <c r="CY84" i="9"/>
  <c r="CY92" i="12"/>
  <c r="CY60" i="12"/>
  <c r="CY105" i="17"/>
  <c r="CY73" i="17"/>
  <c r="CY102" i="12"/>
  <c r="CY70" i="12"/>
  <c r="CY99" i="15"/>
  <c r="CY67" i="15"/>
  <c r="CX106" i="14"/>
  <c r="CX74" i="14"/>
  <c r="CY87" i="3"/>
  <c r="CY55" i="3"/>
  <c r="CX103" i="20"/>
  <c r="CX71" i="20"/>
  <c r="CY107" i="12"/>
  <c r="CY75" i="12"/>
  <c r="CX87" i="10"/>
  <c r="CX55" i="10"/>
  <c r="CY103" i="8"/>
  <c r="CY71" i="8"/>
  <c r="CX100" i="3"/>
  <c r="CX68" i="3"/>
  <c r="CY108" i="13"/>
  <c r="CY76" i="13"/>
  <c r="CX93" i="2"/>
  <c r="CX61" i="2"/>
  <c r="CY97" i="16"/>
  <c r="CY65" i="16"/>
  <c r="CX104" i="3"/>
  <c r="CX72" i="3"/>
  <c r="CY105" i="20"/>
  <c r="CY73" i="20"/>
  <c r="CY88" i="21"/>
  <c r="CY56" i="21"/>
  <c r="CY115" i="14"/>
  <c r="CY83" i="14"/>
  <c r="CX97" i="15"/>
  <c r="CX65" i="15"/>
  <c r="CY106" i="12"/>
  <c r="CY74" i="12"/>
  <c r="CX109" i="14"/>
  <c r="CX77" i="14"/>
  <c r="CX90" i="17"/>
  <c r="CX58" i="17"/>
  <c r="CX112" i="14"/>
  <c r="CX80" i="14"/>
  <c r="CX89" i="2"/>
  <c r="CX57" i="2"/>
  <c r="CY106" i="5"/>
  <c r="CY74" i="5"/>
  <c r="CX97" i="10"/>
  <c r="CX65" i="10"/>
  <c r="CY112" i="19"/>
  <c r="CY80" i="19"/>
  <c r="CX88" i="6"/>
  <c r="CX56" i="6"/>
  <c r="CY110" i="16"/>
  <c r="CY78" i="16"/>
  <c r="CX89" i="13"/>
  <c r="CX57" i="13"/>
  <c r="CX107" i="21"/>
  <c r="CX75" i="21"/>
  <c r="CY111" i="9"/>
  <c r="CY79" i="9"/>
  <c r="CX110" i="9"/>
  <c r="CX78" i="9"/>
  <c r="CY100" i="6"/>
  <c r="CY68" i="6"/>
  <c r="CY106" i="6"/>
  <c r="CY74" i="6"/>
  <c r="CY110" i="11"/>
  <c r="CY78" i="11"/>
  <c r="CY92" i="7"/>
  <c r="CY60" i="7"/>
  <c r="CY117" i="12"/>
  <c r="CY85" i="12"/>
  <c r="CY106" i="2"/>
  <c r="CY74" i="2"/>
  <c r="CX95" i="15"/>
  <c r="CX63" i="15"/>
  <c r="CY90" i="6"/>
  <c r="CY58" i="6"/>
  <c r="CX89" i="21"/>
  <c r="CX57" i="21"/>
  <c r="CY102" i="5"/>
  <c r="CY70" i="5"/>
  <c r="CY98" i="4"/>
  <c r="CY66" i="4"/>
  <c r="CX101" i="14"/>
  <c r="CX69" i="14"/>
  <c r="CY89" i="16"/>
  <c r="CY57" i="16"/>
  <c r="CY103" i="1"/>
  <c r="CY71" i="1"/>
  <c r="CY89" i="14"/>
  <c r="CY57" i="14"/>
  <c r="CX115" i="21"/>
  <c r="CX83" i="21"/>
  <c r="CY114" i="18"/>
  <c r="CY82" i="18"/>
  <c r="CX90" i="18"/>
  <c r="CX58" i="18"/>
  <c r="CY110" i="20"/>
  <c r="CY78" i="20"/>
  <c r="CX106" i="21"/>
  <c r="CX74" i="21"/>
  <c r="CX112" i="20"/>
  <c r="CX80" i="20"/>
  <c r="CY96" i="8"/>
  <c r="CY64" i="8"/>
  <c r="CY114" i="9"/>
  <c r="CY82" i="9"/>
  <c r="CX99" i="20"/>
  <c r="CX67" i="20"/>
  <c r="CY92" i="16"/>
  <c r="CY60" i="16"/>
  <c r="CY108" i="12"/>
  <c r="CY76" i="12"/>
  <c r="CY104" i="9"/>
  <c r="CY72" i="9"/>
  <c r="CX113" i="5"/>
  <c r="CX81" i="5"/>
  <c r="CY96" i="4"/>
  <c r="CY64" i="4"/>
  <c r="CX110" i="5"/>
  <c r="CX78" i="5"/>
  <c r="CY110" i="1"/>
  <c r="CY78" i="1"/>
  <c r="CX99" i="2"/>
  <c r="CX67" i="2"/>
  <c r="CY91" i="12"/>
  <c r="CY59" i="12"/>
  <c r="CY102" i="16"/>
  <c r="CY70" i="16"/>
  <c r="CX100" i="5"/>
  <c r="CX68" i="5"/>
  <c r="CX89" i="7"/>
  <c r="CX57" i="7"/>
  <c r="CX105" i="4"/>
  <c r="CX73" i="4"/>
  <c r="CY98" i="19"/>
  <c r="CY66" i="19"/>
  <c r="CW86" i="18"/>
  <c r="CW54" i="18"/>
  <c r="CY120" i="18"/>
  <c r="CY123" i="18" s="1"/>
  <c r="CY116" i="18" s="1"/>
  <c r="CY84" i="18"/>
  <c r="CY107" i="20"/>
  <c r="CY75" i="20"/>
  <c r="CY109" i="8"/>
  <c r="CY77" i="8"/>
  <c r="CX98" i="6"/>
  <c r="CX66" i="6"/>
  <c r="CY104" i="19"/>
  <c r="CY72" i="19"/>
  <c r="CW86" i="16"/>
  <c r="CW54" i="16"/>
  <c r="CY92" i="17"/>
  <c r="CY60" i="17"/>
  <c r="CX114" i="15"/>
  <c r="CX82" i="15"/>
  <c r="CY98" i="16"/>
  <c r="CY66" i="16"/>
  <c r="CX89" i="18"/>
  <c r="CX57" i="18"/>
  <c r="CX91" i="16"/>
  <c r="CX59" i="16"/>
  <c r="CX108" i="21"/>
  <c r="CX76" i="21"/>
  <c r="CX114" i="6"/>
  <c r="CX82" i="6"/>
  <c r="CY107" i="16"/>
  <c r="CY75" i="16"/>
  <c r="CY99" i="16"/>
  <c r="CY67" i="16"/>
  <c r="CY111" i="3"/>
  <c r="CY79" i="3"/>
  <c r="CX89" i="4"/>
  <c r="CX57" i="4"/>
  <c r="CX103" i="16"/>
  <c r="CX71" i="16"/>
  <c r="CY91" i="1"/>
  <c r="CY59" i="1"/>
  <c r="CX100" i="4"/>
  <c r="CX68" i="4"/>
  <c r="CY112" i="6"/>
  <c r="CY80" i="6"/>
  <c r="CX120" i="10"/>
  <c r="CX123" i="10" s="1"/>
  <c r="CX116" i="10" s="1"/>
  <c r="CX84" i="10"/>
  <c r="CX94" i="3"/>
  <c r="CX62" i="3"/>
  <c r="CY110" i="8"/>
  <c r="CY78" i="8"/>
  <c r="CX94" i="18"/>
  <c r="CX62" i="18"/>
  <c r="CX107" i="3"/>
  <c r="CX75" i="3"/>
  <c r="CX104" i="17"/>
  <c r="CX72" i="17"/>
  <c r="CY94" i="13"/>
  <c r="CY62" i="13"/>
  <c r="CX96" i="3"/>
  <c r="CX64" i="3"/>
  <c r="CY108" i="7"/>
  <c r="CY76" i="7"/>
  <c r="CY97" i="14"/>
  <c r="CY65" i="14"/>
  <c r="CY97" i="7"/>
  <c r="CY65" i="7"/>
  <c r="CY98" i="15"/>
  <c r="CY66" i="15"/>
  <c r="CX102" i="8"/>
  <c r="CX70" i="8"/>
  <c r="CY93" i="6"/>
  <c r="CY61" i="6"/>
  <c r="CX120" i="6"/>
  <c r="CX123" i="6" s="1"/>
  <c r="CX116" i="6" s="1"/>
  <c r="CX84" i="6"/>
  <c r="CX103" i="5"/>
  <c r="CX71" i="5"/>
  <c r="CY87" i="18"/>
  <c r="CY55" i="18"/>
  <c r="CY96" i="1"/>
  <c r="CY64" i="1"/>
  <c r="CY100" i="8"/>
  <c r="CY68" i="8"/>
  <c r="CY109" i="1"/>
  <c r="CY77" i="1"/>
  <c r="CX86" i="13"/>
  <c r="CX54" i="13"/>
  <c r="CX98" i="7"/>
  <c r="CX66" i="7"/>
  <c r="CY103" i="7"/>
  <c r="CY71" i="7"/>
  <c r="CX101" i="21"/>
  <c r="CX69" i="21"/>
  <c r="CY112" i="7"/>
  <c r="CY80" i="7"/>
  <c r="CX99" i="8"/>
  <c r="CX67" i="8"/>
  <c r="CX92" i="14"/>
  <c r="CX60" i="14"/>
  <c r="CX112" i="10"/>
  <c r="CX80" i="10"/>
  <c r="CY94" i="20"/>
  <c r="CY62" i="20"/>
  <c r="CX88" i="12"/>
  <c r="CX56" i="12"/>
  <c r="CX99" i="21"/>
  <c r="CX67" i="21"/>
  <c r="CY95" i="14"/>
  <c r="CY63" i="14"/>
  <c r="CX95" i="7"/>
  <c r="CX63" i="7"/>
  <c r="CY113" i="13"/>
  <c r="CY81" i="13"/>
  <c r="CX103" i="4"/>
  <c r="CX71" i="4"/>
  <c r="CX104" i="13"/>
  <c r="CX72" i="13"/>
  <c r="CY109" i="11"/>
  <c r="CY77" i="11"/>
  <c r="CX105" i="10"/>
  <c r="CX73" i="10"/>
  <c r="CY102" i="15"/>
  <c r="CY70" i="15"/>
  <c r="CY106" i="4"/>
  <c r="CY74" i="4"/>
  <c r="CY108" i="19"/>
  <c r="CY76" i="19"/>
  <c r="CY91" i="10"/>
  <c r="CY59" i="10"/>
  <c r="CX93" i="15"/>
  <c r="CX61" i="15"/>
  <c r="CY115" i="18"/>
  <c r="CY83" i="18"/>
  <c r="CY107" i="7"/>
  <c r="CY75" i="7"/>
  <c r="CY111" i="8"/>
  <c r="CY79" i="8"/>
  <c r="CY110" i="7"/>
  <c r="CY78" i="7"/>
  <c r="CX105" i="11"/>
  <c r="CX73" i="11"/>
  <c r="CY112" i="11"/>
  <c r="CY80" i="11"/>
  <c r="CY106" i="3"/>
  <c r="CY74" i="3"/>
  <c r="CX103" i="11"/>
  <c r="CX71" i="11"/>
  <c r="CX86" i="7"/>
  <c r="CX54" i="7"/>
  <c r="CX106" i="11"/>
  <c r="CX74" i="11"/>
  <c r="CY95" i="1"/>
  <c r="CY63" i="1"/>
  <c r="CY112" i="9"/>
  <c r="CY80" i="9"/>
  <c r="CX90" i="12"/>
  <c r="CX58" i="12"/>
  <c r="CY94" i="16"/>
  <c r="CY62" i="16"/>
  <c r="CX109" i="6"/>
  <c r="CX77" i="6"/>
  <c r="CX95" i="21"/>
  <c r="CX63" i="21"/>
  <c r="CY114" i="2"/>
  <c r="CY82" i="2"/>
  <c r="CX92" i="5"/>
  <c r="CX60" i="5"/>
  <c r="CY111" i="21"/>
  <c r="CY79" i="21"/>
  <c r="CY112" i="8"/>
  <c r="CY80" i="8"/>
  <c r="CY100" i="2"/>
  <c r="CY68" i="2"/>
  <c r="CY101" i="20"/>
  <c r="CY69" i="20"/>
  <c r="CX89" i="3"/>
  <c r="CX57" i="3"/>
  <c r="CY92" i="9"/>
  <c r="CY60" i="9"/>
  <c r="CY95" i="3"/>
  <c r="CY63" i="3"/>
  <c r="CY98" i="3"/>
  <c r="CY66" i="3"/>
  <c r="CY109" i="18"/>
  <c r="CY77" i="18"/>
  <c r="CY102" i="19"/>
  <c r="CY70" i="19"/>
  <c r="CX104" i="10"/>
  <c r="CX72" i="10"/>
  <c r="CX92" i="2"/>
  <c r="CX60" i="2"/>
  <c r="CY101" i="3"/>
  <c r="CY69" i="3"/>
  <c r="CY115" i="17"/>
  <c r="CY83" i="17"/>
  <c r="CY102" i="3"/>
  <c r="CY70" i="3"/>
  <c r="CY112" i="17"/>
  <c r="CY80" i="17"/>
  <c r="CY101" i="4"/>
  <c r="CY69" i="4"/>
  <c r="CY87" i="8"/>
  <c r="CY55" i="8"/>
  <c r="CY95" i="16"/>
  <c r="CY63" i="16"/>
  <c r="CX115" i="3"/>
  <c r="CX83" i="3"/>
  <c r="CY100" i="21"/>
  <c r="CY68" i="21"/>
  <c r="CY87" i="6"/>
  <c r="CY55" i="6"/>
  <c r="CY97" i="11"/>
  <c r="CY65" i="11"/>
  <c r="CY102" i="13"/>
  <c r="CY70" i="13"/>
  <c r="CY110" i="3"/>
  <c r="CY78" i="3"/>
  <c r="CY88" i="10"/>
  <c r="CY56" i="10"/>
  <c r="CY93" i="3"/>
  <c r="CY61" i="3"/>
  <c r="CY104" i="21"/>
  <c r="CY72" i="21"/>
  <c r="CY105" i="7"/>
  <c r="CY73" i="7"/>
  <c r="CY107" i="5"/>
  <c r="CY75" i="5"/>
  <c r="CX111" i="5"/>
  <c r="CX79" i="5"/>
  <c r="CX117" i="17"/>
  <c r="CX85" i="17"/>
  <c r="CX97" i="3"/>
  <c r="CX65" i="3"/>
  <c r="CW86" i="8"/>
  <c r="CW54" i="8"/>
  <c r="CY88" i="19"/>
  <c r="CY56" i="19"/>
  <c r="CX120" i="5"/>
  <c r="CX123" i="5" s="1"/>
  <c r="CX116" i="5" s="1"/>
  <c r="CX84" i="5"/>
  <c r="CW86" i="9"/>
  <c r="CW54" i="9"/>
  <c r="CY113" i="17"/>
  <c r="CY81" i="17"/>
  <c r="CY96" i="18"/>
  <c r="CY64" i="18"/>
  <c r="CY97" i="1"/>
  <c r="CY65" i="1"/>
  <c r="CY98" i="18"/>
  <c r="CY66" i="18"/>
  <c r="CY105" i="1"/>
  <c r="CY73" i="1"/>
  <c r="CY108" i="5"/>
  <c r="CY76" i="5"/>
  <c r="CY96" i="10"/>
  <c r="CY64" i="10"/>
  <c r="CY117" i="5"/>
  <c r="CY85" i="5"/>
  <c r="CY88" i="18"/>
  <c r="CY56" i="18"/>
  <c r="CY108" i="9"/>
  <c r="CY76" i="9"/>
  <c r="CY88" i="4"/>
  <c r="CY56" i="4"/>
  <c r="CY120" i="1"/>
  <c r="CY123" i="1" s="1"/>
  <c r="CY116" i="1" s="1"/>
  <c r="CY84" i="1"/>
  <c r="CX97" i="8"/>
  <c r="CX65" i="8"/>
  <c r="CY112" i="12"/>
  <c r="CY80" i="12"/>
  <c r="CY94" i="12"/>
  <c r="CY62" i="12"/>
  <c r="CX99" i="13"/>
  <c r="CX67" i="13"/>
  <c r="CY91" i="18"/>
  <c r="CY59" i="18"/>
  <c r="CY98" i="11"/>
  <c r="CY66" i="11"/>
  <c r="CX107" i="18"/>
  <c r="CX75" i="18"/>
  <c r="CY97" i="21"/>
  <c r="CY65" i="21"/>
  <c r="CX93" i="12"/>
  <c r="CX61" i="12"/>
  <c r="CY103" i="3"/>
  <c r="CY71" i="3"/>
  <c r="CY106" i="19"/>
  <c r="CY74" i="19"/>
  <c r="CY90" i="20"/>
  <c r="CY58" i="20"/>
  <c r="CY104" i="20"/>
  <c r="CY72" i="20"/>
  <c r="CY114" i="4"/>
  <c r="CY82" i="4"/>
  <c r="CY108" i="1"/>
  <c r="CY76" i="1"/>
  <c r="CX87" i="12"/>
  <c r="CX55" i="12"/>
  <c r="CY106" i="16"/>
  <c r="CY74" i="16"/>
  <c r="CX114" i="13"/>
  <c r="CX82" i="13"/>
  <c r="CY95" i="17"/>
  <c r="CY63" i="17"/>
  <c r="CY114" i="5"/>
  <c r="CY82" i="5"/>
  <c r="CY120" i="8"/>
  <c r="CY123" i="8" s="1"/>
  <c r="CY116" i="8" s="1"/>
  <c r="CY84" i="8"/>
  <c r="CY110" i="6"/>
  <c r="CY78" i="6"/>
  <c r="CY110" i="12"/>
  <c r="CY78" i="12"/>
  <c r="CX98" i="13"/>
  <c r="CX66" i="13"/>
  <c r="CX106" i="8"/>
  <c r="CX74" i="8"/>
  <c r="CX95" i="11"/>
  <c r="CX63" i="11"/>
  <c r="CX101" i="15"/>
  <c r="CX69" i="15"/>
  <c r="CY88" i="11"/>
  <c r="CY56" i="11"/>
  <c r="CY113" i="9"/>
  <c r="CY81" i="9"/>
  <c r="CX108" i="10"/>
  <c r="CX76" i="10"/>
  <c r="CY107" i="15"/>
  <c r="CY75" i="15"/>
  <c r="CX100" i="13"/>
  <c r="CX68" i="13"/>
  <c r="CW86" i="12"/>
  <c r="CW54" i="12"/>
  <c r="CX94" i="14"/>
  <c r="CX62" i="14"/>
  <c r="CX105" i="5"/>
  <c r="CX73" i="5"/>
  <c r="CY107" i="10"/>
  <c r="CY75" i="10"/>
  <c r="CX108" i="17"/>
  <c r="CX76" i="17"/>
  <c r="CY108" i="18"/>
  <c r="CY76" i="18"/>
  <c r="CY98" i="20"/>
  <c r="CY66" i="20"/>
  <c r="CY120" i="12"/>
  <c r="CY123" i="12" s="1"/>
  <c r="CY116" i="12" s="1"/>
  <c r="CY84" i="12"/>
  <c r="CX86" i="5"/>
  <c r="CX54" i="5"/>
  <c r="CY117" i="6"/>
  <c r="CY85" i="6"/>
  <c r="CY107" i="6"/>
  <c r="CY75" i="6"/>
  <c r="CX89" i="19"/>
  <c r="CX57" i="19"/>
  <c r="CX112" i="2"/>
  <c r="CX80" i="2"/>
  <c r="CX102" i="17"/>
  <c r="CX70" i="17"/>
  <c r="CY104" i="7"/>
  <c r="CY72" i="7"/>
  <c r="CX101" i="12"/>
  <c r="CX69" i="12"/>
  <c r="CX102" i="21"/>
  <c r="CX70" i="21"/>
  <c r="CY93" i="9"/>
  <c r="CY61" i="9"/>
  <c r="CY89" i="1"/>
  <c r="CY57" i="1"/>
  <c r="CY94" i="5"/>
  <c r="CY62" i="5"/>
  <c r="CY111" i="6"/>
  <c r="CY79" i="6"/>
  <c r="CY115" i="13"/>
  <c r="CY83" i="13"/>
  <c r="CY99" i="9"/>
  <c r="CY67" i="9"/>
  <c r="CX117" i="2"/>
  <c r="CX85" i="2"/>
  <c r="CY102" i="6"/>
  <c r="CY70" i="6"/>
  <c r="CY113" i="21"/>
  <c r="CY81" i="21"/>
  <c r="CX115" i="11"/>
  <c r="CX83" i="11"/>
  <c r="CX87" i="21"/>
  <c r="CX55" i="21"/>
  <c r="CY88" i="9"/>
  <c r="CY56" i="9"/>
  <c r="CY100" i="7"/>
  <c r="CY68" i="7"/>
  <c r="CX120" i="11"/>
  <c r="CX123" i="11" s="1"/>
  <c r="CX116" i="11" s="1"/>
  <c r="CX84" i="11"/>
  <c r="CY91" i="15"/>
  <c r="CY59" i="15"/>
  <c r="CX101" i="8"/>
  <c r="CX69" i="8"/>
  <c r="CY94" i="10"/>
  <c r="CY62" i="10"/>
  <c r="CY103" i="18"/>
  <c r="CY71" i="18"/>
  <c r="CY90" i="16"/>
  <c r="CY58" i="16"/>
  <c r="CY105" i="18"/>
  <c r="CY73" i="18"/>
  <c r="CY101" i="16"/>
  <c r="CY69" i="16"/>
  <c r="CX112" i="13"/>
  <c r="CX80" i="13"/>
  <c r="CX93" i="18"/>
  <c r="CX61" i="18"/>
  <c r="CY98" i="9"/>
  <c r="CY66" i="9"/>
  <c r="CX90" i="5"/>
  <c r="CX58" i="5"/>
  <c r="CY94" i="15"/>
  <c r="CY62" i="15"/>
  <c r="CX86" i="17"/>
  <c r="CX54" i="17"/>
  <c r="CY91" i="19"/>
  <c r="CY59" i="19"/>
  <c r="CX92" i="3"/>
  <c r="CX60" i="3"/>
  <c r="CY93" i="14"/>
  <c r="CY61" i="14"/>
  <c r="CY114" i="7"/>
  <c r="CY82" i="7"/>
  <c r="CX101" i="19"/>
  <c r="CX69" i="19"/>
  <c r="CY105" i="8"/>
  <c r="CY73" i="8"/>
  <c r="CX99" i="17"/>
  <c r="CX67" i="17"/>
  <c r="CY111" i="1"/>
  <c r="CY79" i="1"/>
  <c r="CW86" i="21"/>
  <c r="CW54" i="21"/>
  <c r="CX98" i="21"/>
  <c r="CX66" i="21"/>
  <c r="CX86" i="4"/>
  <c r="CX54" i="4"/>
  <c r="CX113" i="10"/>
  <c r="CX81" i="10"/>
  <c r="CX94" i="8"/>
  <c r="CX62" i="8"/>
  <c r="CY112" i="5"/>
  <c r="CY80" i="5"/>
  <c r="CX117" i="14"/>
  <c r="CX85" i="14"/>
  <c r="CX90" i="4"/>
  <c r="CX58" i="4"/>
  <c r="CX120" i="21"/>
  <c r="CX123" i="21" s="1"/>
  <c r="CX116" i="21" s="1"/>
  <c r="CX84" i="21"/>
  <c r="CY117" i="11"/>
  <c r="CY85" i="11"/>
  <c r="CX110" i="19"/>
  <c r="CX78" i="19"/>
  <c r="CY102" i="7"/>
  <c r="CY70" i="7"/>
  <c r="CX111" i="15"/>
  <c r="CX79" i="15"/>
  <c r="CX110" i="4"/>
  <c r="CX78" i="4"/>
  <c r="CX102" i="18"/>
  <c r="CX70" i="18"/>
  <c r="CY106" i="10"/>
  <c r="CY74" i="10"/>
  <c r="CX95" i="12"/>
  <c r="CX63" i="12"/>
  <c r="CX103" i="21"/>
  <c r="CX71" i="21"/>
  <c r="CX117" i="16"/>
  <c r="CX85" i="16"/>
  <c r="CY94" i="9"/>
  <c r="CY62" i="9"/>
  <c r="CY93" i="1"/>
  <c r="CY61" i="1"/>
  <c r="CX105" i="13"/>
  <c r="CX73" i="13"/>
  <c r="CY90" i="8"/>
  <c r="CY58" i="8"/>
  <c r="CX94" i="11"/>
  <c r="CX62" i="11"/>
  <c r="CY120" i="13"/>
  <c r="CY123" i="13" s="1"/>
  <c r="CY116" i="13" s="1"/>
  <c r="CY84" i="13"/>
  <c r="CX113" i="14"/>
  <c r="CX81" i="14"/>
  <c r="CY89" i="10"/>
  <c r="CY57" i="10"/>
  <c r="CX86" i="2"/>
  <c r="CX54" i="2"/>
  <c r="CY88" i="5"/>
  <c r="CY56" i="5"/>
  <c r="CY92" i="13"/>
  <c r="CY60" i="13"/>
  <c r="CY88" i="17"/>
  <c r="CY56" i="17"/>
  <c r="CX111" i="13"/>
  <c r="CX79" i="13"/>
  <c r="CY110" i="18"/>
  <c r="CY78" i="18"/>
  <c r="CY103" i="10"/>
  <c r="CY71" i="10"/>
  <c r="CY92" i="18"/>
  <c r="CY60" i="18"/>
  <c r="CY96" i="11"/>
  <c r="CY64" i="11"/>
  <c r="CY120" i="15"/>
  <c r="CY123" i="15" s="1"/>
  <c r="CY116" i="15" s="1"/>
  <c r="CY84" i="15"/>
  <c r="CY96" i="7"/>
  <c r="CY64" i="7"/>
  <c r="CX103" i="15"/>
  <c r="CX71" i="15"/>
  <c r="CX104" i="8"/>
  <c r="CX72" i="8"/>
  <c r="CY92" i="15"/>
  <c r="CY60" i="15"/>
  <c r="CY90" i="19"/>
  <c r="CY58" i="19"/>
  <c r="CY101" i="18"/>
  <c r="CY69" i="18"/>
  <c r="CY94" i="21"/>
  <c r="CY62" i="21"/>
  <c r="CY107" i="4"/>
  <c r="CY75" i="4"/>
  <c r="CY92" i="21"/>
  <c r="CY60" i="21"/>
  <c r="CY114" i="14"/>
  <c r="CY82" i="14"/>
  <c r="CY94" i="7"/>
  <c r="CY62" i="7"/>
  <c r="CX93" i="13"/>
  <c r="CX61" i="13"/>
  <c r="CY109" i="15"/>
  <c r="CY77" i="15"/>
  <c r="CX95" i="20"/>
  <c r="CX63" i="20"/>
  <c r="CX115" i="9"/>
  <c r="CX83" i="9"/>
  <c r="CX102" i="14"/>
  <c r="CX70" i="14"/>
  <c r="CY86" i="20"/>
  <c r="CY54" i="20"/>
  <c r="CX90" i="2"/>
  <c r="CX58" i="2"/>
  <c r="CY108" i="14"/>
  <c r="CY76" i="14"/>
  <c r="CX111" i="12"/>
  <c r="CX79" i="12"/>
  <c r="CX111" i="18"/>
  <c r="CX79" i="18"/>
  <c r="CX108" i="6"/>
  <c r="CX76" i="6"/>
  <c r="CX86" i="19"/>
  <c r="CX54" i="19"/>
  <c r="CY114" i="11"/>
  <c r="CY82" i="11"/>
  <c r="CY96" i="2"/>
  <c r="CY64" i="2"/>
  <c r="CX117" i="18"/>
  <c r="CX85" i="18"/>
  <c r="CY99" i="11"/>
  <c r="CY67" i="11"/>
  <c r="CY98" i="5"/>
  <c r="CY66" i="5"/>
  <c r="CX96" i="17"/>
  <c r="CX64" i="17"/>
  <c r="CY89" i="17"/>
  <c r="CY57" i="17"/>
  <c r="CX109" i="9"/>
  <c r="CX77" i="9"/>
  <c r="CY93" i="17"/>
  <c r="CY61" i="17"/>
  <c r="CY91" i="7"/>
  <c r="CY59" i="7"/>
  <c r="CY87" i="13"/>
  <c r="CY55" i="13"/>
  <c r="CY91" i="9"/>
  <c r="CY59" i="9"/>
  <c r="CY88" i="13"/>
  <c r="CY56" i="13"/>
  <c r="CY101" i="17"/>
  <c r="CY69" i="17"/>
  <c r="CY100" i="16"/>
  <c r="CY68" i="16"/>
  <c r="CY107" i="19"/>
  <c r="CY75" i="19"/>
  <c r="CX94" i="17"/>
  <c r="CX62" i="17"/>
  <c r="CY117" i="19"/>
  <c r="CY85" i="19"/>
  <c r="CX91" i="3"/>
  <c r="CX59" i="3"/>
  <c r="CY113" i="12"/>
  <c r="CY81" i="12"/>
  <c r="CY104" i="12"/>
  <c r="CY72" i="12"/>
  <c r="CX97" i="2"/>
  <c r="CX65" i="2"/>
  <c r="CY103" i="12"/>
  <c r="CY71" i="12"/>
  <c r="CY107" i="13"/>
  <c r="CY75" i="13"/>
  <c r="CY97" i="12"/>
  <c r="CY65" i="12"/>
  <c r="CY103" i="13"/>
  <c r="CY71" i="13"/>
  <c r="CX105" i="15"/>
  <c r="CX73" i="15"/>
  <c r="CY100" i="1"/>
  <c r="CY68" i="1"/>
  <c r="CY101" i="11"/>
  <c r="CY69" i="11"/>
  <c r="CY91" i="2"/>
  <c r="CY59" i="2"/>
  <c r="CY89" i="11"/>
  <c r="CY57" i="11"/>
  <c r="CY112" i="21"/>
  <c r="CY80" i="21"/>
  <c r="CX90" i="7"/>
  <c r="CX58" i="7"/>
  <c r="CY100" i="18"/>
  <c r="CY68" i="18"/>
  <c r="CY113" i="18"/>
  <c r="CY81" i="18"/>
  <c r="CY106" i="7"/>
  <c r="CY74" i="7"/>
  <c r="CY107" i="14"/>
  <c r="CY75" i="14"/>
  <c r="CY117" i="7"/>
  <c r="CY85" i="7"/>
  <c r="CX92" i="19"/>
  <c r="CX60" i="19"/>
  <c r="CY109" i="17"/>
  <c r="CY77" i="17"/>
  <c r="CY94" i="6"/>
  <c r="CY62" i="6"/>
  <c r="CX113" i="20"/>
  <c r="CX81" i="20"/>
  <c r="CY117" i="9"/>
  <c r="CY85" i="9"/>
  <c r="CY87" i="2"/>
  <c r="CY55" i="2"/>
  <c r="CY87" i="15"/>
  <c r="CY55" i="15"/>
  <c r="CY104" i="15"/>
  <c r="CY72" i="15"/>
  <c r="CY87" i="4"/>
  <c r="CY55" i="4"/>
  <c r="CX109" i="19"/>
  <c r="CX77" i="19"/>
  <c r="CY97" i="13"/>
  <c r="CY65" i="13"/>
  <c r="CX120" i="20"/>
  <c r="CX123" i="20" s="1"/>
  <c r="CX116" i="20" s="1"/>
  <c r="CX84" i="20"/>
  <c r="CY113" i="3"/>
  <c r="CY81" i="3"/>
  <c r="CY99" i="12"/>
  <c r="CY67" i="12"/>
  <c r="CY114" i="19"/>
  <c r="CY82" i="19"/>
  <c r="CY111" i="20"/>
  <c r="CY79" i="20"/>
  <c r="CX88" i="2"/>
  <c r="CX56" i="2"/>
  <c r="CX106" i="13"/>
  <c r="CX74" i="13"/>
  <c r="CX101" i="7"/>
  <c r="CX69" i="7"/>
  <c r="CY100" i="9"/>
  <c r="CY68" i="9"/>
  <c r="CY107" i="9"/>
  <c r="CY75" i="9"/>
  <c r="CX115" i="8"/>
  <c r="CX83" i="8"/>
  <c r="CY102" i="10"/>
  <c r="CY70" i="10"/>
  <c r="CX90" i="14"/>
  <c r="CX58" i="14"/>
  <c r="CX113" i="2"/>
  <c r="CX81" i="2"/>
  <c r="CX101" i="2"/>
  <c r="CX69" i="2"/>
  <c r="CY112" i="1"/>
  <c r="CY80" i="1"/>
  <c r="CY89" i="6"/>
  <c r="CY57" i="6"/>
  <c r="CY108" i="8"/>
  <c r="CY76" i="8"/>
  <c r="CY101" i="5"/>
  <c r="CY69" i="5"/>
  <c r="CY89" i="20"/>
  <c r="CY57" i="20"/>
  <c r="CY103" i="2"/>
  <c r="CY71" i="2"/>
  <c r="CX107" i="2"/>
  <c r="CX75" i="2"/>
  <c r="CY99" i="7"/>
  <c r="CY67" i="7"/>
  <c r="CY104" i="1"/>
  <c r="CY72" i="1"/>
  <c r="CY110" i="21"/>
  <c r="CY78" i="21"/>
  <c r="CX111" i="14"/>
  <c r="CX79" i="14"/>
  <c r="CX91" i="21"/>
  <c r="CX59" i="21"/>
  <c r="CY92" i="4"/>
  <c r="CY60" i="4"/>
  <c r="CY115" i="1"/>
  <c r="CY83" i="1"/>
  <c r="CY113" i="7"/>
  <c r="CY81" i="7"/>
  <c r="CX87" i="14"/>
  <c r="CX55" i="14"/>
  <c r="CY114" i="20"/>
  <c r="CY82" i="20"/>
  <c r="CY106" i="17"/>
  <c r="CY74" i="17"/>
  <c r="CY101" i="10"/>
  <c r="CY69" i="10"/>
  <c r="CY102" i="9"/>
  <c r="CY70" i="9"/>
  <c r="CX95" i="4"/>
  <c r="CX63" i="4"/>
  <c r="CY109" i="10"/>
  <c r="CY77" i="10"/>
  <c r="CY107" i="8"/>
  <c r="CY75" i="8"/>
  <c r="CX108" i="11"/>
  <c r="CX76" i="11"/>
  <c r="CX113" i="16"/>
  <c r="CX81" i="16"/>
  <c r="CY96" i="12"/>
  <c r="CY64" i="12"/>
  <c r="CX105" i="3"/>
  <c r="CX73" i="3"/>
  <c r="CY107" i="17"/>
  <c r="CY75" i="17"/>
  <c r="CY106" i="15"/>
  <c r="CY74" i="15"/>
  <c r="CY96" i="15"/>
  <c r="CY64" i="15"/>
  <c r="CY103" i="14"/>
  <c r="CY71" i="14"/>
  <c r="CY109" i="21"/>
  <c r="CY77" i="21"/>
  <c r="CY115" i="5"/>
  <c r="CY83" i="5"/>
  <c r="CY91" i="6"/>
  <c r="CY59" i="6"/>
  <c r="CX111" i="10"/>
  <c r="CX79" i="10"/>
  <c r="CY105" i="21"/>
  <c r="CY73" i="21"/>
  <c r="CY113" i="1"/>
  <c r="CY81" i="1"/>
  <c r="CX110" i="10"/>
  <c r="CX78" i="10"/>
  <c r="CX88" i="7"/>
  <c r="CX56" i="7"/>
  <c r="CY91" i="14"/>
  <c r="CY59" i="14"/>
  <c r="CX86" i="10"/>
  <c r="CX54" i="10"/>
  <c r="CY98" i="2"/>
  <c r="CY66" i="2"/>
  <c r="CX120" i="3"/>
  <c r="CX123" i="3" s="1"/>
  <c r="CX116" i="3" s="1"/>
  <c r="CX84" i="3"/>
  <c r="CX103" i="9"/>
  <c r="CX71" i="9"/>
  <c r="CY115" i="20"/>
  <c r="CY83" i="20"/>
  <c r="CY104" i="2"/>
  <c r="CY72" i="2"/>
  <c r="CY117" i="10"/>
  <c r="CY85" i="10"/>
  <c r="CY115" i="6"/>
  <c r="CY83" i="6"/>
  <c r="CX101" i="13"/>
  <c r="CX69" i="13"/>
  <c r="CY106" i="9"/>
  <c r="CY74" i="9"/>
  <c r="CX117" i="13"/>
  <c r="CX85" i="13"/>
  <c r="CY117" i="20"/>
  <c r="CY85" i="20"/>
  <c r="CY97" i="17"/>
  <c r="CY65" i="17"/>
  <c r="CX87" i="7"/>
  <c r="CX55" i="7"/>
  <c r="CX100" i="10"/>
  <c r="CX68" i="10"/>
  <c r="CX109" i="3"/>
  <c r="CX77" i="3"/>
  <c r="CX117" i="15"/>
  <c r="CX85" i="15"/>
  <c r="CY90" i="3"/>
  <c r="CY58" i="3"/>
  <c r="CY111" i="2"/>
  <c r="CY79" i="2"/>
  <c r="CY120" i="2"/>
  <c r="CY123" i="2" s="1"/>
  <c r="CY116" i="2" s="1"/>
  <c r="CY84" i="2"/>
  <c r="CY99" i="1"/>
  <c r="CY67" i="1"/>
  <c r="CX105" i="9"/>
  <c r="CX73" i="9"/>
  <c r="CX91" i="4"/>
  <c r="CX59" i="4"/>
  <c r="CY90" i="11"/>
  <c r="CY58" i="11"/>
  <c r="CY95" i="18"/>
  <c r="CY63" i="18"/>
  <c r="CX102" i="11"/>
  <c r="CX70" i="11"/>
  <c r="CY91" i="8"/>
  <c r="CY59" i="8"/>
  <c r="CX88" i="3"/>
  <c r="CX56" i="3"/>
  <c r="CX96" i="14"/>
  <c r="CX64" i="14"/>
  <c r="CX89" i="8"/>
  <c r="CX57" i="8"/>
  <c r="CY94" i="19"/>
  <c r="CY62" i="19"/>
  <c r="CX86" i="15"/>
  <c r="CX54" i="15"/>
  <c r="CY102" i="20"/>
  <c r="CY70" i="20"/>
  <c r="CY107" i="1"/>
  <c r="CY75" i="1"/>
  <c r="CY93" i="10"/>
  <c r="CY61" i="10"/>
  <c r="CY93" i="19"/>
  <c r="CY61" i="19"/>
  <c r="CX109" i="16"/>
  <c r="CX77" i="16"/>
  <c r="CX109" i="20"/>
  <c r="CX77" i="20"/>
  <c r="CX92" i="11"/>
  <c r="CX60" i="11"/>
  <c r="CY93" i="21"/>
  <c r="CY61" i="21"/>
  <c r="CY91" i="5"/>
  <c r="CY59" i="5"/>
  <c r="CY114" i="10"/>
  <c r="CY82" i="10"/>
  <c r="CY110" i="13"/>
  <c r="CY78" i="13"/>
  <c r="CY98" i="8"/>
  <c r="CY66" i="8"/>
  <c r="CX109" i="2"/>
  <c r="CX77" i="2"/>
  <c r="CY96" i="21"/>
  <c r="CY64" i="21"/>
  <c r="CX104" i="4"/>
  <c r="CX72" i="4"/>
  <c r="CY111" i="4"/>
  <c r="CY79" i="4"/>
  <c r="CY112" i="15"/>
  <c r="CY80" i="15"/>
  <c r="CX92" i="20"/>
  <c r="CX60" i="20"/>
  <c r="CY96" i="9"/>
  <c r="CY64" i="9"/>
  <c r="CX117" i="8"/>
  <c r="CX85" i="8"/>
  <c r="CY109" i="13"/>
  <c r="CY77" i="13"/>
  <c r="CY106" i="1"/>
  <c r="CY74" i="1"/>
  <c r="CX97" i="5"/>
  <c r="CX65" i="5"/>
  <c r="CX120" i="14"/>
  <c r="CX123" i="14" s="1"/>
  <c r="CX116" i="14" s="1"/>
  <c r="CX84" i="14"/>
  <c r="CY99" i="3"/>
  <c r="CY67" i="3"/>
  <c r="AS47" i="11"/>
  <c r="AS47" i="20"/>
  <c r="AU44" i="13"/>
  <c r="CZ44" i="13" a="1"/>
  <c r="CZ44" i="13" s="1"/>
  <c r="AU37" i="3"/>
  <c r="CZ37" i="3" a="1"/>
  <c r="CZ37" i="3" s="1"/>
  <c r="AU37" i="13"/>
  <c r="CZ37" i="13" a="1"/>
  <c r="CZ37" i="13" s="1"/>
  <c r="AU24" i="9"/>
  <c r="CZ24" i="9" a="1"/>
  <c r="CZ24" i="9" s="1"/>
  <c r="CZ45" i="16" a="1"/>
  <c r="CZ45" i="16" s="1"/>
  <c r="AU45" i="16"/>
  <c r="AU38" i="5"/>
  <c r="CZ38" i="5" a="1"/>
  <c r="CZ38" i="5" s="1"/>
  <c r="CZ29" i="17" a="1"/>
  <c r="CZ29" i="17" s="1"/>
  <c r="AU29" i="17"/>
  <c r="CY27" i="10" a="1"/>
  <c r="CY27" i="10" s="1"/>
  <c r="AT27" i="10"/>
  <c r="AT24" i="4"/>
  <c r="CY24" i="4" a="1"/>
  <c r="CY24" i="4" s="1"/>
  <c r="AU22" i="4"/>
  <c r="CZ22" i="4" a="1"/>
  <c r="CZ22" i="4" s="1"/>
  <c r="AU34" i="16"/>
  <c r="CZ34" i="16" a="1"/>
  <c r="CZ34" i="16" s="1"/>
  <c r="CY33" i="3" a="1"/>
  <c r="CY33" i="3" s="1"/>
  <c r="AT33" i="3"/>
  <c r="CZ28" i="4" a="1"/>
  <c r="CZ28" i="4" s="1"/>
  <c r="AU28" i="4"/>
  <c r="AT19" i="21"/>
  <c r="CY19" i="21" a="1"/>
  <c r="CY19" i="21" s="1"/>
  <c r="AT16" i="5"/>
  <c r="CY16" i="5" a="1"/>
  <c r="CY16" i="5" s="1"/>
  <c r="CY26" i="15" a="1"/>
  <c r="CY26" i="15" s="1"/>
  <c r="AT26" i="15"/>
  <c r="AU35" i="12"/>
  <c r="CZ35" i="12" a="1"/>
  <c r="CZ35" i="12" s="1"/>
  <c r="AT15" i="1"/>
  <c r="CY15" i="1" a="1"/>
  <c r="CY15" i="1" s="1"/>
  <c r="AS47" i="1"/>
  <c r="AT27" i="12"/>
  <c r="CY27" i="12" a="1"/>
  <c r="CY27" i="12" s="1"/>
  <c r="AU20" i="11"/>
  <c r="CZ20" i="11" a="1"/>
  <c r="CZ20" i="11" s="1"/>
  <c r="CZ44" i="10" a="1"/>
  <c r="CZ44" i="10" s="1"/>
  <c r="AU44" i="10"/>
  <c r="AU25" i="5"/>
  <c r="CZ25" i="5" a="1"/>
  <c r="CZ25" i="5" s="1"/>
  <c r="AT26" i="18"/>
  <c r="CY26" i="18" a="1"/>
  <c r="CY26" i="18" s="1"/>
  <c r="AU16" i="19"/>
  <c r="CZ16" i="19" a="1"/>
  <c r="CZ16" i="19" s="1"/>
  <c r="CY26" i="10" a="1"/>
  <c r="CY26" i="10" s="1"/>
  <c r="AT26" i="10"/>
  <c r="AT43" i="12"/>
  <c r="CY43" i="12" a="1"/>
  <c r="CY43" i="12" s="1"/>
  <c r="CY34" i="14" a="1"/>
  <c r="CY34" i="14" s="1"/>
  <c r="AT34" i="14"/>
  <c r="AU30" i="17"/>
  <c r="CZ30" i="17" a="1"/>
  <c r="CZ30" i="17" s="1"/>
  <c r="AU29" i="16"/>
  <c r="CZ29" i="16" a="1"/>
  <c r="CZ29" i="16" s="1"/>
  <c r="AU36" i="19"/>
  <c r="CZ36" i="19" a="1"/>
  <c r="CZ36" i="19" s="1"/>
  <c r="AU23" i="20"/>
  <c r="CZ23" i="20" a="1"/>
  <c r="CZ23" i="20" s="1"/>
  <c r="AT17" i="12"/>
  <c r="CY17" i="12" a="1"/>
  <c r="CY17" i="12" s="1"/>
  <c r="AT28" i="21"/>
  <c r="CY28" i="21" a="1"/>
  <c r="CY28" i="21" s="1"/>
  <c r="AU24" i="14"/>
  <c r="CZ24" i="14" a="1"/>
  <c r="CZ24" i="14" s="1"/>
  <c r="AU40" i="1"/>
  <c r="CZ40" i="1" a="1"/>
  <c r="CZ40" i="1" s="1"/>
  <c r="AU42" i="13"/>
  <c r="CZ42" i="13" a="1"/>
  <c r="CZ42" i="13" s="1"/>
  <c r="AT33" i="13"/>
  <c r="CY33" i="13" a="1"/>
  <c r="CY33" i="13" s="1"/>
  <c r="CZ38" i="11" a="1"/>
  <c r="CZ38" i="11" s="1"/>
  <c r="AU38" i="11"/>
  <c r="AT34" i="10"/>
  <c r="CY34" i="10" a="1"/>
  <c r="CY34" i="10" s="1"/>
  <c r="AU41" i="12"/>
  <c r="CZ41" i="12" a="1"/>
  <c r="CZ41" i="12" s="1"/>
  <c r="CZ23" i="12" a="1"/>
  <c r="CZ23" i="12" s="1"/>
  <c r="AU23" i="12"/>
  <c r="AT44" i="21"/>
  <c r="CY44" i="21" a="1"/>
  <c r="CY44" i="21" s="1"/>
  <c r="AU43" i="18"/>
  <c r="CZ43" i="18" a="1"/>
  <c r="CZ43" i="18" s="1"/>
  <c r="CY19" i="18" a="1"/>
  <c r="CY19" i="18" s="1"/>
  <c r="AT19" i="18"/>
  <c r="AU39" i="20"/>
  <c r="CZ39" i="20" a="1"/>
  <c r="CZ39" i="20" s="1"/>
  <c r="AT35" i="21"/>
  <c r="CY35" i="21" a="1"/>
  <c r="CY35" i="21" s="1"/>
  <c r="AT41" i="20"/>
  <c r="CY41" i="20" a="1"/>
  <c r="CY41" i="20" s="1"/>
  <c r="AU24" i="1"/>
  <c r="CZ24" i="1" a="1"/>
  <c r="CZ24" i="1" s="1"/>
  <c r="CZ41" i="9" a="1"/>
  <c r="CZ41" i="9" s="1"/>
  <c r="AU41" i="9"/>
  <c r="AT19" i="12"/>
  <c r="CY19" i="12" a="1"/>
  <c r="CY19" i="12" s="1"/>
  <c r="AU23" i="16"/>
  <c r="CZ23" i="16" a="1"/>
  <c r="CZ23" i="16" s="1"/>
  <c r="AT38" i="6"/>
  <c r="CY38" i="6" a="1"/>
  <c r="CY38" i="6" s="1"/>
  <c r="AT24" i="21"/>
  <c r="CY24" i="21" a="1"/>
  <c r="CY24" i="21" s="1"/>
  <c r="CZ43" i="2" a="1"/>
  <c r="CZ43" i="2" s="1"/>
  <c r="AU43" i="2"/>
  <c r="AT21" i="5"/>
  <c r="CY21" i="5" a="1"/>
  <c r="CY21" i="5" s="1"/>
  <c r="AT25" i="16"/>
  <c r="CY25" i="16" a="1"/>
  <c r="CY25" i="16" s="1"/>
  <c r="AU42" i="8"/>
  <c r="CZ42" i="8" a="1"/>
  <c r="CZ42" i="8" s="1"/>
  <c r="AU42" i="6"/>
  <c r="CZ42" i="6" a="1"/>
  <c r="CZ42" i="6" s="1"/>
  <c r="AU29" i="12"/>
  <c r="CZ29" i="12" a="1"/>
  <c r="CZ29" i="12" s="1"/>
  <c r="AU25" i="13"/>
  <c r="CZ25" i="13" a="1"/>
  <c r="CZ25" i="13" s="1"/>
  <c r="CZ45" i="15" a="1"/>
  <c r="CZ45" i="15" s="1"/>
  <c r="AU45" i="15"/>
  <c r="AU25" i="7"/>
  <c r="CZ25" i="7" a="1"/>
  <c r="CZ25" i="7" s="1"/>
  <c r="AT32" i="15"/>
  <c r="CY32" i="15" a="1"/>
  <c r="CY32" i="15" s="1"/>
  <c r="AT33" i="8"/>
  <c r="CY33" i="8" a="1"/>
  <c r="CY33" i="8" s="1"/>
  <c r="CZ21" i="15" a="1"/>
  <c r="CZ21" i="15" s="1"/>
  <c r="AU21" i="15"/>
  <c r="AU19" i="19"/>
  <c r="CZ19" i="19" a="1"/>
  <c r="CZ19" i="19" s="1"/>
  <c r="AU30" i="18"/>
  <c r="CZ30" i="18" a="1"/>
  <c r="CZ30" i="18" s="1"/>
  <c r="AU23" i="21"/>
  <c r="CZ23" i="21" a="1"/>
  <c r="CZ23" i="21" s="1"/>
  <c r="CZ36" i="4" a="1"/>
  <c r="CZ36" i="4" s="1"/>
  <c r="AU36" i="4"/>
  <c r="AU21" i="21"/>
  <c r="CZ21" i="21" a="1"/>
  <c r="CZ21" i="21" s="1"/>
  <c r="AU43" i="14"/>
  <c r="CZ43" i="14" a="1"/>
  <c r="CZ43" i="14" s="1"/>
  <c r="AU23" i="7"/>
  <c r="CZ23" i="7" a="1"/>
  <c r="CZ23" i="7" s="1"/>
  <c r="AT22" i="13"/>
  <c r="CY22" i="13" a="1"/>
  <c r="CY22" i="13" s="1"/>
  <c r="AU38" i="15"/>
  <c r="CZ38" i="15" a="1"/>
  <c r="CZ38" i="15" s="1"/>
  <c r="AT21" i="20"/>
  <c r="CY21" i="20" a="1"/>
  <c r="CY21" i="20" s="1"/>
  <c r="AU25" i="9"/>
  <c r="CZ25" i="9" a="1"/>
  <c r="CZ25" i="9" s="1"/>
  <c r="AU46" i="6"/>
  <c r="CZ46" i="6" a="1"/>
  <c r="CZ46" i="6" s="1"/>
  <c r="AU36" i="6"/>
  <c r="CZ36" i="6" a="1"/>
  <c r="CZ36" i="6" s="1"/>
  <c r="AT18" i="19"/>
  <c r="CY18" i="19" a="1"/>
  <c r="CY18" i="19" s="1"/>
  <c r="CY19" i="2" a="1"/>
  <c r="CY19" i="2" s="1"/>
  <c r="AT19" i="2"/>
  <c r="CZ37" i="14" a="1"/>
  <c r="CZ37" i="14" s="1"/>
  <c r="AU37" i="14"/>
  <c r="AT40" i="12"/>
  <c r="CY40" i="12" a="1"/>
  <c r="CY40" i="12" s="1"/>
  <c r="AT40" i="18"/>
  <c r="CY40" i="18" a="1"/>
  <c r="CY40" i="18" s="1"/>
  <c r="AT37" i="6"/>
  <c r="CY37" i="6" a="1"/>
  <c r="CY37" i="6" s="1"/>
  <c r="AU17" i="10"/>
  <c r="CZ17" i="10" a="1"/>
  <c r="CZ17" i="10" s="1"/>
  <c r="AU22" i="3"/>
  <c r="CZ22" i="3" a="1"/>
  <c r="CZ22" i="3" s="1"/>
  <c r="AT46" i="2"/>
  <c r="CY46" i="2" a="1"/>
  <c r="CY46" i="2" s="1"/>
  <c r="AU28" i="11"/>
  <c r="CZ28" i="11" a="1"/>
  <c r="CZ28" i="11" s="1"/>
  <c r="AT38" i="9"/>
  <c r="CY38" i="9" a="1"/>
  <c r="CY38" i="9" s="1"/>
  <c r="AT25" i="3"/>
  <c r="CY25" i="3" a="1"/>
  <c r="CY25" i="3" s="1"/>
  <c r="CZ37" i="7" a="1"/>
  <c r="CZ37" i="7" s="1"/>
  <c r="AU37" i="7"/>
  <c r="AU22" i="6"/>
  <c r="CZ22" i="6" a="1"/>
  <c r="CZ22" i="6" s="1"/>
  <c r="AT45" i="6"/>
  <c r="CY45" i="6" a="1"/>
  <c r="CY45" i="6" s="1"/>
  <c r="AU31" i="1"/>
  <c r="CZ31" i="1" a="1"/>
  <c r="CZ31" i="1" s="1"/>
  <c r="AU15" i="3"/>
  <c r="CZ15" i="3" a="1"/>
  <c r="CZ15" i="3" s="1"/>
  <c r="AT28" i="10"/>
  <c r="CY28" i="10" a="1"/>
  <c r="CY28" i="10" s="1"/>
  <c r="AU46" i="1"/>
  <c r="CZ46" i="1" a="1"/>
  <c r="CZ46" i="1" s="1"/>
  <c r="AU36" i="8"/>
  <c r="CZ36" i="8" a="1"/>
  <c r="CZ36" i="8" s="1"/>
  <c r="AT37" i="11"/>
  <c r="CY37" i="11" a="1"/>
  <c r="CY37" i="11" s="1"/>
  <c r="CZ34" i="12" a="1"/>
  <c r="CZ34" i="12" s="1"/>
  <c r="AU34" i="12"/>
  <c r="AU25" i="12"/>
  <c r="CZ25" i="12" a="1"/>
  <c r="CZ25" i="12" s="1"/>
  <c r="AT34" i="3"/>
  <c r="CY34" i="3" a="1"/>
  <c r="CY34" i="3" s="1"/>
  <c r="AU36" i="17"/>
  <c r="CZ36" i="17" a="1"/>
  <c r="CZ36" i="17" s="1"/>
  <c r="AU35" i="15"/>
  <c r="CZ35" i="15" a="1"/>
  <c r="CZ35" i="15" s="1"/>
  <c r="AU25" i="15"/>
  <c r="CZ25" i="15" a="1"/>
  <c r="CZ25" i="15" s="1"/>
  <c r="AU32" i="14"/>
  <c r="CZ32" i="14" a="1"/>
  <c r="CZ32" i="14" s="1"/>
  <c r="AU38" i="21"/>
  <c r="CZ38" i="21" a="1"/>
  <c r="CZ38" i="21" s="1"/>
  <c r="AU44" i="5"/>
  <c r="CZ44" i="5" a="1"/>
  <c r="CZ44" i="5" s="1"/>
  <c r="AU20" i="6"/>
  <c r="CZ20" i="6" a="1"/>
  <c r="CZ20" i="6" s="1"/>
  <c r="AU42" i="12"/>
  <c r="CZ42" i="12" a="1"/>
  <c r="CZ42" i="12" s="1"/>
  <c r="AU33" i="12"/>
  <c r="CZ33" i="12" a="1"/>
  <c r="CZ33" i="12" s="1"/>
  <c r="AU34" i="1"/>
  <c r="CZ34" i="1" a="1"/>
  <c r="CZ34" i="1" s="1"/>
  <c r="CZ37" i="5" a="1"/>
  <c r="CZ37" i="5" s="1"/>
  <c r="AU37" i="5"/>
  <c r="AU25" i="10"/>
  <c r="CZ25" i="10" a="1"/>
  <c r="CZ25" i="10" s="1"/>
  <c r="AU17" i="18"/>
  <c r="CZ17" i="18" a="1"/>
  <c r="CZ17" i="18" s="1"/>
  <c r="AU37" i="9"/>
  <c r="CZ37" i="9" a="1"/>
  <c r="CZ37" i="9" s="1"/>
  <c r="CY34" i="15" a="1"/>
  <c r="CY34" i="15" s="1"/>
  <c r="AT34" i="15"/>
  <c r="AU29" i="1"/>
  <c r="CZ29" i="1" a="1"/>
  <c r="CZ29" i="1" s="1"/>
  <c r="CZ31" i="15" a="1"/>
  <c r="CZ31" i="15" s="1"/>
  <c r="AU31" i="15"/>
  <c r="AU35" i="4"/>
  <c r="CZ35" i="4" a="1"/>
  <c r="CZ35" i="4" s="1"/>
  <c r="AU37" i="19"/>
  <c r="CZ37" i="19" a="1"/>
  <c r="CZ37" i="19" s="1"/>
  <c r="AU20" i="10"/>
  <c r="CZ20" i="10" a="1"/>
  <c r="CZ20" i="10" s="1"/>
  <c r="AT22" i="15"/>
  <c r="CY22" i="15" a="1"/>
  <c r="CY22" i="15" s="1"/>
  <c r="AU44" i="18"/>
  <c r="CZ44" i="18" a="1"/>
  <c r="CZ44" i="18" s="1"/>
  <c r="AU36" i="7"/>
  <c r="CZ36" i="7" a="1"/>
  <c r="CZ36" i="7" s="1"/>
  <c r="AU40" i="8"/>
  <c r="CZ40" i="8" a="1"/>
  <c r="CZ40" i="8" s="1"/>
  <c r="AU39" i="7"/>
  <c r="CZ39" i="7" a="1"/>
  <c r="CZ39" i="7" s="1"/>
  <c r="CY34" i="11" a="1"/>
  <c r="CY34" i="11" s="1"/>
  <c r="AT34" i="11"/>
  <c r="AU41" i="11"/>
  <c r="CZ41" i="11" a="1"/>
  <c r="CZ41" i="11" s="1"/>
  <c r="AU35" i="3"/>
  <c r="CZ35" i="3" a="1"/>
  <c r="CZ35" i="3" s="1"/>
  <c r="AT32" i="11"/>
  <c r="CY32" i="11" a="1"/>
  <c r="CY32" i="11" s="1"/>
  <c r="CY34" i="13" a="1"/>
  <c r="CY34" i="13" s="1"/>
  <c r="AT34" i="13"/>
  <c r="CZ19" i="8" a="1"/>
  <c r="CZ19" i="8" s="1"/>
  <c r="AU19" i="8"/>
  <c r="CY23" i="11" a="1"/>
  <c r="CY23" i="11" s="1"/>
  <c r="AT23" i="11"/>
  <c r="AU25" i="8"/>
  <c r="CZ25" i="8" a="1"/>
  <c r="CZ25" i="8" s="1"/>
  <c r="AU43" i="9"/>
  <c r="CZ43" i="9" a="1"/>
  <c r="CZ43" i="9" s="1"/>
  <c r="AT28" i="20"/>
  <c r="CY28" i="20" a="1"/>
  <c r="CY28" i="20" s="1"/>
  <c r="AU21" i="16"/>
  <c r="CZ21" i="16" a="1"/>
  <c r="CZ21" i="16" s="1"/>
  <c r="CZ37" i="12" a="1"/>
  <c r="CZ37" i="12" s="1"/>
  <c r="AU37" i="12"/>
  <c r="AU33" i="9"/>
  <c r="CZ33" i="9" a="1"/>
  <c r="CZ33" i="9" s="1"/>
  <c r="AT42" i="5"/>
  <c r="CY42" i="5" a="1"/>
  <c r="CY42" i="5" s="1"/>
  <c r="AU25" i="4"/>
  <c r="CZ25" i="4" a="1"/>
  <c r="CZ25" i="4" s="1"/>
  <c r="AT39" i="5"/>
  <c r="CY39" i="5" a="1"/>
  <c r="CY39" i="5" s="1"/>
  <c r="AU39" i="1"/>
  <c r="CZ39" i="1" a="1"/>
  <c r="CZ39" i="1" s="1"/>
  <c r="AT28" i="2"/>
  <c r="CY28" i="2" a="1"/>
  <c r="CY28" i="2" s="1"/>
  <c r="AU20" i="12"/>
  <c r="CZ20" i="12" a="1"/>
  <c r="CZ20" i="12" s="1"/>
  <c r="AU31" i="16"/>
  <c r="CZ31" i="16" a="1"/>
  <c r="CZ31" i="16" s="1"/>
  <c r="AT29" i="5"/>
  <c r="CY29" i="5" a="1"/>
  <c r="CY29" i="5" s="1"/>
  <c r="CY18" i="7" a="1"/>
  <c r="CY18" i="7" s="1"/>
  <c r="AT18" i="7"/>
  <c r="AT34" i="4"/>
  <c r="CY34" i="4" a="1"/>
  <c r="CY34" i="4" s="1"/>
  <c r="AU27" i="19"/>
  <c r="CZ27" i="19" a="1"/>
  <c r="CZ27" i="19" s="1"/>
  <c r="AS15" i="18"/>
  <c r="CX15" i="18" a="1"/>
  <c r="CX15" i="18" s="1"/>
  <c r="AR47" i="18"/>
  <c r="AU45" i="18"/>
  <c r="CZ45" i="18" a="1"/>
  <c r="CZ45" i="18" s="1"/>
  <c r="AU36" i="20"/>
  <c r="CZ36" i="20" a="1"/>
  <c r="CZ36" i="20" s="1"/>
  <c r="CX15" i="12" a="1"/>
  <c r="CX15" i="12" s="1"/>
  <c r="AS15" i="12"/>
  <c r="AR47" i="12"/>
  <c r="AT23" i="14"/>
  <c r="CY23" i="14" a="1"/>
  <c r="CY23" i="14" s="1"/>
  <c r="CY27" i="6" a="1"/>
  <c r="CY27" i="6" s="1"/>
  <c r="AT27" i="6"/>
  <c r="CZ33" i="19" a="1"/>
  <c r="CZ33" i="19" s="1"/>
  <c r="AU33" i="19"/>
  <c r="AT37" i="17"/>
  <c r="CY37" i="17" a="1"/>
  <c r="CY37" i="17" s="1"/>
  <c r="AU44" i="15"/>
  <c r="CZ44" i="15" a="1"/>
  <c r="CZ44" i="15" s="1"/>
  <c r="AU38" i="12"/>
  <c r="CZ38" i="12" a="1"/>
  <c r="CZ38" i="12" s="1"/>
  <c r="AU46" i="21"/>
  <c r="CZ46" i="21" a="1"/>
  <c r="CZ46" i="21" s="1"/>
  <c r="AT45" i="4"/>
  <c r="CY45" i="4" a="1"/>
  <c r="CY45" i="4" s="1"/>
  <c r="AT19" i="14"/>
  <c r="CY19" i="14" a="1"/>
  <c r="CY19" i="14" s="1"/>
  <c r="AT42" i="2"/>
  <c r="CY42" i="2" a="1"/>
  <c r="CY42" i="2" s="1"/>
  <c r="CY46" i="8" a="1"/>
  <c r="CY46" i="8" s="1"/>
  <c r="AT46" i="8"/>
  <c r="AT41" i="2"/>
  <c r="CY41" i="2" a="1"/>
  <c r="CY41" i="2" s="1"/>
  <c r="AT31" i="17"/>
  <c r="CY31" i="17" a="1"/>
  <c r="CY31" i="17" s="1"/>
  <c r="AU33" i="7"/>
  <c r="CZ33" i="7" a="1"/>
  <c r="CZ33" i="7" s="1"/>
  <c r="AT30" i="12"/>
  <c r="CY30" i="12" a="1"/>
  <c r="CY30" i="12" s="1"/>
  <c r="AT31" i="21"/>
  <c r="CY31" i="21" a="1"/>
  <c r="CY31" i="21" s="1"/>
  <c r="CZ22" i="9" a="1"/>
  <c r="CZ22" i="9" s="1"/>
  <c r="AU22" i="9"/>
  <c r="AU18" i="1"/>
  <c r="CZ18" i="1" a="1"/>
  <c r="CZ18" i="1" s="1"/>
  <c r="AU23" i="5"/>
  <c r="CZ23" i="5" a="1"/>
  <c r="CZ23" i="5" s="1"/>
  <c r="AU44" i="1"/>
  <c r="CZ44" i="1" a="1"/>
  <c r="CZ44" i="1" s="1"/>
  <c r="AT16" i="14"/>
  <c r="CY16" i="14" a="1"/>
  <c r="CY16" i="14" s="1"/>
  <c r="AT40" i="11"/>
  <c r="CY40" i="11" a="1"/>
  <c r="CY40" i="11" s="1"/>
  <c r="AT15" i="6"/>
  <c r="CY15" i="6" a="1"/>
  <c r="CY15" i="6" s="1"/>
  <c r="AS47" i="6"/>
  <c r="CY43" i="8" a="1"/>
  <c r="CY43" i="8" s="1"/>
  <c r="AT43" i="8"/>
  <c r="AU16" i="16"/>
  <c r="CZ16" i="16" a="1"/>
  <c r="CZ16" i="16" s="1"/>
  <c r="CY31" i="8" a="1"/>
  <c r="CY31" i="8" s="1"/>
  <c r="AT31" i="8"/>
  <c r="CY22" i="2" a="1"/>
  <c r="CY22" i="2" s="1"/>
  <c r="AT22" i="2"/>
  <c r="AU26" i="16"/>
  <c r="CZ26" i="16" a="1"/>
  <c r="CZ26" i="16" s="1"/>
  <c r="AU28" i="9"/>
  <c r="CZ28" i="9" a="1"/>
  <c r="CZ28" i="9" s="1"/>
  <c r="AU34" i="20"/>
  <c r="CZ34" i="20" a="1"/>
  <c r="CZ34" i="20" s="1"/>
  <c r="AU17" i="21"/>
  <c r="CZ17" i="21" a="1"/>
  <c r="CZ17" i="21" s="1"/>
  <c r="AU44" i="14"/>
  <c r="CZ44" i="14" a="1"/>
  <c r="CZ44" i="14" s="1"/>
  <c r="AT38" i="14"/>
  <c r="CY38" i="14" a="1"/>
  <c r="CY38" i="14" s="1"/>
  <c r="AT19" i="17"/>
  <c r="CY19" i="17" a="1"/>
  <c r="CY19" i="17" s="1"/>
  <c r="CY41" i="14" a="1"/>
  <c r="CY41" i="14" s="1"/>
  <c r="AT41" i="14"/>
  <c r="AT18" i="2"/>
  <c r="CY18" i="2" a="1"/>
  <c r="CY18" i="2" s="1"/>
  <c r="AU35" i="5"/>
  <c r="CZ35" i="5" a="1"/>
  <c r="CZ35" i="5" s="1"/>
  <c r="AS15" i="8"/>
  <c r="CX15" i="8" a="1"/>
  <c r="CX15" i="8" s="1"/>
  <c r="AR47" i="8"/>
  <c r="CZ15" i="11" a="1"/>
  <c r="CZ15" i="11" s="1"/>
  <c r="AU15" i="11"/>
  <c r="AT18" i="13"/>
  <c r="CY18" i="13" a="1"/>
  <c r="CY18" i="13" s="1"/>
  <c r="CY15" i="13" a="1"/>
  <c r="CY15" i="13" s="1"/>
  <c r="AT15" i="13"/>
  <c r="AS47" i="13"/>
  <c r="CZ22" i="7" a="1"/>
  <c r="CZ22" i="7" s="1"/>
  <c r="AU22" i="7"/>
  <c r="AT37" i="4"/>
  <c r="CY37" i="4" a="1"/>
  <c r="CY37" i="4" s="1"/>
  <c r="AU30" i="9"/>
  <c r="CZ30" i="9" a="1"/>
  <c r="CZ30" i="9" s="1"/>
  <c r="AU35" i="6"/>
  <c r="CZ35" i="6" a="1"/>
  <c r="CZ35" i="6" s="1"/>
  <c r="AU39" i="11"/>
  <c r="CZ39" i="11" a="1"/>
  <c r="CZ39" i="11" s="1"/>
  <c r="CZ21" i="7" a="1"/>
  <c r="CZ21" i="7" s="1"/>
  <c r="AU21" i="7"/>
  <c r="AU46" i="12"/>
  <c r="CZ46" i="12" a="1"/>
  <c r="CZ46" i="12" s="1"/>
  <c r="AU34" i="8"/>
  <c r="CZ34" i="8" a="1"/>
  <c r="CZ34" i="8" s="1"/>
  <c r="AT28" i="17"/>
  <c r="CY28" i="17" a="1"/>
  <c r="CY28" i="17" s="1"/>
  <c r="AU42" i="1"/>
  <c r="CZ42" i="1" a="1"/>
  <c r="CZ42" i="1" s="1"/>
  <c r="AT39" i="10"/>
  <c r="CY39" i="10" a="1"/>
  <c r="CY39" i="10" s="1"/>
  <c r="CX15" i="21" a="1"/>
  <c r="CX15" i="21" s="1"/>
  <c r="AR47" i="21"/>
  <c r="AS15" i="21"/>
  <c r="AT27" i="21"/>
  <c r="CY27" i="21" a="1"/>
  <c r="CY27" i="21" s="1"/>
  <c r="CY15" i="10" a="1"/>
  <c r="CY15" i="10" s="1"/>
  <c r="AT15" i="10"/>
  <c r="AS47" i="10"/>
  <c r="AT15" i="4"/>
  <c r="CY15" i="4" a="1"/>
  <c r="CY15" i="4" s="1"/>
  <c r="AS47" i="4"/>
  <c r="AT42" i="10"/>
  <c r="CY42" i="10" a="1"/>
  <c r="CY42" i="10" s="1"/>
  <c r="CY23" i="8" a="1"/>
  <c r="CY23" i="8" s="1"/>
  <c r="AT23" i="8"/>
  <c r="CZ41" i="5" a="1"/>
  <c r="CZ41" i="5" s="1"/>
  <c r="AU41" i="5"/>
  <c r="AT46" i="14"/>
  <c r="CY46" i="14" a="1"/>
  <c r="CY46" i="14" s="1"/>
  <c r="AU30" i="11"/>
  <c r="CZ30" i="11" a="1"/>
  <c r="CZ30" i="11" s="1"/>
  <c r="AT28" i="13"/>
  <c r="CY28" i="13" a="1"/>
  <c r="CY28" i="13" s="1"/>
  <c r="AU20" i="18"/>
  <c r="CZ20" i="18" a="1"/>
  <c r="CZ20" i="18" s="1"/>
  <c r="AU27" i="11"/>
  <c r="CZ27" i="11" a="1"/>
  <c r="CZ27" i="11" s="1"/>
  <c r="AT36" i="18"/>
  <c r="CY36" i="18" a="1"/>
  <c r="CY36" i="18" s="1"/>
  <c r="AU45" i="13"/>
  <c r="CZ45" i="13" a="1"/>
  <c r="CZ45" i="13" s="1"/>
  <c r="CY42" i="14" a="1"/>
  <c r="CY42" i="14" s="1"/>
  <c r="AT42" i="14"/>
  <c r="CZ18" i="10" a="1"/>
  <c r="CZ18" i="10" s="1"/>
  <c r="AU18" i="10"/>
  <c r="AU40" i="21"/>
  <c r="CZ40" i="21" a="1"/>
  <c r="CZ40" i="21" s="1"/>
  <c r="AU41" i="8"/>
  <c r="CZ41" i="8" a="1"/>
  <c r="CZ41" i="8" s="1"/>
  <c r="AU29" i="2"/>
  <c r="CZ29" i="2" a="1"/>
  <c r="CZ29" i="2" s="1"/>
  <c r="AU30" i="20"/>
  <c r="CZ30" i="20" a="1"/>
  <c r="CZ30" i="20" s="1"/>
  <c r="AT18" i="3"/>
  <c r="CY18" i="3" a="1"/>
  <c r="CY18" i="3" s="1"/>
  <c r="CZ21" i="9" a="1"/>
  <c r="CZ21" i="9" s="1"/>
  <c r="AU21" i="9"/>
  <c r="AU24" i="3"/>
  <c r="CZ24" i="3" a="1"/>
  <c r="CZ24" i="3" s="1"/>
  <c r="AT38" i="16"/>
  <c r="CY38" i="16" a="1"/>
  <c r="CY38" i="16" s="1"/>
  <c r="AT38" i="20"/>
  <c r="CY38" i="20" a="1"/>
  <c r="CY38" i="20" s="1"/>
  <c r="AT21" i="11"/>
  <c r="CY21" i="11" a="1"/>
  <c r="CY21" i="11" s="1"/>
  <c r="AU22" i="21"/>
  <c r="CZ22" i="21" a="1"/>
  <c r="CZ22" i="21" s="1"/>
  <c r="AU20" i="5"/>
  <c r="CZ20" i="5" a="1"/>
  <c r="CZ20" i="5" s="1"/>
  <c r="AU43" i="10"/>
  <c r="CZ43" i="10" a="1"/>
  <c r="CZ43" i="10" s="1"/>
  <c r="AU39" i="13"/>
  <c r="CZ39" i="13" a="1"/>
  <c r="CZ39" i="13" s="1"/>
  <c r="CZ27" i="8" a="1"/>
  <c r="CZ27" i="8" s="1"/>
  <c r="AU27" i="8"/>
  <c r="AT38" i="2"/>
  <c r="CY38" i="2" a="1"/>
  <c r="CY38" i="2" s="1"/>
  <c r="AU25" i="21"/>
  <c r="CZ25" i="21" a="1"/>
  <c r="CZ25" i="21" s="1"/>
  <c r="CY33" i="4" a="1"/>
  <c r="CY33" i="4" s="1"/>
  <c r="AT33" i="4"/>
  <c r="AU40" i="4"/>
  <c r="CZ40" i="4" a="1"/>
  <c r="CZ40" i="4" s="1"/>
  <c r="AU41" i="15"/>
  <c r="CZ41" i="15" a="1"/>
  <c r="CZ41" i="15" s="1"/>
  <c r="AU31" i="12"/>
  <c r="CZ31" i="12" a="1"/>
  <c r="CZ31" i="12" s="1"/>
  <c r="AU28" i="15"/>
  <c r="CZ28" i="15" a="1"/>
  <c r="CZ28" i="15" s="1"/>
  <c r="AT30" i="2"/>
  <c r="CY30" i="2" a="1"/>
  <c r="CY30" i="2" s="1"/>
  <c r="AU41" i="1"/>
  <c r="CZ41" i="1" a="1"/>
  <c r="CZ41" i="1" s="1"/>
  <c r="AU38" i="13"/>
  <c r="CZ38" i="13" a="1"/>
  <c r="CZ38" i="13" s="1"/>
  <c r="AU35" i="1"/>
  <c r="CZ35" i="1" a="1"/>
  <c r="CZ35" i="1" s="1"/>
  <c r="AT15" i="19"/>
  <c r="CY15" i="19" a="1"/>
  <c r="CY15" i="19" s="1"/>
  <c r="AS47" i="19"/>
  <c r="AU43" i="11"/>
  <c r="CZ43" i="11" a="1"/>
  <c r="CZ43" i="11" s="1"/>
  <c r="AU25" i="2"/>
  <c r="CZ25" i="2" a="1"/>
  <c r="CZ25" i="2" s="1"/>
  <c r="AT33" i="17"/>
  <c r="CY33" i="17" a="1"/>
  <c r="CY33" i="17" s="1"/>
  <c r="AU23" i="13"/>
  <c r="CZ23" i="13" a="1"/>
  <c r="CZ23" i="13" s="1"/>
  <c r="AU17" i="9"/>
  <c r="CZ17" i="9" a="1"/>
  <c r="CZ17" i="9" s="1"/>
  <c r="CZ29" i="7" a="1"/>
  <c r="CZ29" i="7" s="1"/>
  <c r="AU29" i="7"/>
  <c r="CZ26" i="14" a="1"/>
  <c r="CZ26" i="14" s="1"/>
  <c r="AU26" i="14"/>
  <c r="AU26" i="7"/>
  <c r="CZ26" i="7" a="1"/>
  <c r="CZ26" i="7" s="1"/>
  <c r="AU27" i="15"/>
  <c r="CZ27" i="15" a="1"/>
  <c r="CZ27" i="15" s="1"/>
  <c r="AT30" i="8"/>
  <c r="CY30" i="8" a="1"/>
  <c r="CY30" i="8" s="1"/>
  <c r="AU23" i="10"/>
  <c r="CZ23" i="10" a="1"/>
  <c r="CZ23" i="10" s="1"/>
  <c r="AU32" i="18"/>
  <c r="CZ32" i="18" a="1"/>
  <c r="CZ32" i="18" s="1"/>
  <c r="AT32" i="5"/>
  <c r="CY32" i="5" a="1"/>
  <c r="CY32" i="5" s="1"/>
  <c r="AU16" i="18"/>
  <c r="CZ16" i="18" a="1"/>
  <c r="CZ16" i="18" s="1"/>
  <c r="CZ41" i="19" a="1"/>
  <c r="CZ41" i="19" s="1"/>
  <c r="AU41" i="19"/>
  <c r="AT17" i="6"/>
  <c r="CY17" i="6" a="1"/>
  <c r="CY17" i="6" s="1"/>
  <c r="AU39" i="16"/>
  <c r="CZ39" i="16" a="1"/>
  <c r="CZ39" i="16" s="1"/>
  <c r="CZ33" i="11" a="1"/>
  <c r="CZ33" i="11" s="1"/>
  <c r="AU33" i="11"/>
  <c r="AU40" i="16"/>
  <c r="CZ40" i="16" a="1"/>
  <c r="CZ40" i="16" s="1"/>
  <c r="AT25" i="6"/>
  <c r="CY25" i="6" a="1"/>
  <c r="CY25" i="6" s="1"/>
  <c r="AU35" i="20"/>
  <c r="CZ35" i="20" a="1"/>
  <c r="CZ35" i="20" s="1"/>
  <c r="CZ38" i="7" a="1"/>
  <c r="CZ38" i="7" s="1"/>
  <c r="AU38" i="7"/>
  <c r="AT43" i="21"/>
  <c r="CY43" i="21" a="1"/>
  <c r="CY43" i="21" s="1"/>
  <c r="AU24" i="19"/>
  <c r="CZ24" i="19" a="1"/>
  <c r="CZ24" i="19" s="1"/>
  <c r="CZ23" i="4" a="1"/>
  <c r="CZ23" i="4" s="1"/>
  <c r="AU23" i="4"/>
  <c r="AT29" i="19"/>
  <c r="CY29" i="19" a="1"/>
  <c r="CY29" i="19" s="1"/>
  <c r="AT26" i="2"/>
  <c r="CY26" i="2" a="1"/>
  <c r="CY26" i="2" s="1"/>
  <c r="AU32" i="12"/>
  <c r="CZ32" i="12" a="1"/>
  <c r="CZ32" i="12" s="1"/>
  <c r="AU36" i="13"/>
  <c r="CZ36" i="13" a="1"/>
  <c r="CZ36" i="13" s="1"/>
  <c r="AU26" i="12"/>
  <c r="CZ26" i="12" a="1"/>
  <c r="CZ26" i="12" s="1"/>
  <c r="AU32" i="13"/>
  <c r="CZ32" i="13" a="1"/>
  <c r="CZ32" i="13" s="1"/>
  <c r="CY39" i="15" a="1"/>
  <c r="CY39" i="15" s="1"/>
  <c r="AT39" i="15"/>
  <c r="AT19" i="4"/>
  <c r="CY19" i="4" a="1"/>
  <c r="CY19" i="4" s="1"/>
  <c r="AT45" i="21"/>
  <c r="CY45" i="21" a="1"/>
  <c r="CY45" i="21" s="1"/>
  <c r="AU46" i="11"/>
  <c r="CZ46" i="11" a="1"/>
  <c r="CZ46" i="11" s="1"/>
  <c r="AT39" i="19"/>
  <c r="CY39" i="19" a="1"/>
  <c r="CY39" i="19" s="1"/>
  <c r="AU31" i="7"/>
  <c r="CZ31" i="7" a="1"/>
  <c r="CZ31" i="7" s="1"/>
  <c r="AT40" i="15"/>
  <c r="CY40" i="15" a="1"/>
  <c r="CY40" i="15" s="1"/>
  <c r="AT39" i="4"/>
  <c r="CY39" i="4" a="1"/>
  <c r="CY39" i="4" s="1"/>
  <c r="AT31" i="18"/>
  <c r="CY31" i="18" a="1"/>
  <c r="CY31" i="18" s="1"/>
  <c r="CZ35" i="10" a="1"/>
  <c r="CZ35" i="10" s="1"/>
  <c r="AU35" i="10"/>
  <c r="AT24" i="12"/>
  <c r="CY24" i="12" a="1"/>
  <c r="CY24" i="12" s="1"/>
  <c r="AT32" i="21"/>
  <c r="CY32" i="21" a="1"/>
  <c r="CY32" i="21" s="1"/>
  <c r="AT46" i="16"/>
  <c r="CY46" i="16" a="1"/>
  <c r="CY46" i="16" s="1"/>
  <c r="AU23" i="9"/>
  <c r="CZ23" i="9" a="1"/>
  <c r="CZ23" i="9" s="1"/>
  <c r="CZ22" i="1" a="1"/>
  <c r="CZ22" i="1" s="1"/>
  <c r="AU22" i="1"/>
  <c r="AU28" i="1"/>
  <c r="CZ28" i="1" a="1"/>
  <c r="CZ28" i="1" s="1"/>
  <c r="CY34" i="9" a="1"/>
  <c r="CY34" i="9" s="1"/>
  <c r="AT34" i="9"/>
  <c r="AU26" i="21"/>
  <c r="CZ26" i="21" a="1"/>
  <c r="CZ26" i="21" s="1"/>
  <c r="AT22" i="12"/>
  <c r="CY22" i="12" a="1"/>
  <c r="CY22" i="12" s="1"/>
  <c r="AU32" i="3"/>
  <c r="CZ32" i="3" a="1"/>
  <c r="CZ32" i="3" s="1"/>
  <c r="AU35" i="19"/>
  <c r="CZ35" i="19" a="1"/>
  <c r="CZ35" i="19" s="1"/>
  <c r="AU19" i="20"/>
  <c r="CZ19" i="20" a="1"/>
  <c r="CZ19" i="20" s="1"/>
  <c r="AU33" i="20"/>
  <c r="CZ33" i="20" a="1"/>
  <c r="CZ33" i="20" s="1"/>
  <c r="AU43" i="4"/>
  <c r="CZ43" i="4" a="1"/>
  <c r="CZ43" i="4" s="1"/>
  <c r="AU37" i="1"/>
  <c r="CZ37" i="1" a="1"/>
  <c r="CZ37" i="1" s="1"/>
  <c r="AT16" i="12"/>
  <c r="CY16" i="12" a="1"/>
  <c r="CY16" i="12" s="1"/>
  <c r="AU35" i="16"/>
  <c r="CZ35" i="16" a="1"/>
  <c r="CZ35" i="16" s="1"/>
  <c r="AT43" i="13"/>
  <c r="CY43" i="13" a="1"/>
  <c r="CY43" i="13" s="1"/>
  <c r="AU24" i="17"/>
  <c r="CZ24" i="17" a="1"/>
  <c r="CZ24" i="17" s="1"/>
  <c r="AU43" i="5"/>
  <c r="CZ43" i="5" a="1"/>
  <c r="CZ43" i="5" s="1"/>
  <c r="CZ45" i="8" a="1"/>
  <c r="CZ45" i="8" s="1"/>
  <c r="AU45" i="8"/>
  <c r="AU39" i="6"/>
  <c r="CZ39" i="6" a="1"/>
  <c r="CZ39" i="6" s="1"/>
  <c r="AU39" i="12"/>
  <c r="CZ39" i="12" a="1"/>
  <c r="CZ39" i="12" s="1"/>
  <c r="AT27" i="13"/>
  <c r="CY27" i="13" a="1"/>
  <c r="CY27" i="13" s="1"/>
  <c r="AT35" i="8"/>
  <c r="CY35" i="8" a="1"/>
  <c r="CY35" i="8" s="1"/>
  <c r="AT24" i="11"/>
  <c r="CY24" i="11" a="1"/>
  <c r="CY24" i="11" s="1"/>
  <c r="AT30" i="15"/>
  <c r="CY30" i="15" a="1"/>
  <c r="CY30" i="15" s="1"/>
  <c r="AU17" i="11"/>
  <c r="CZ17" i="11" a="1"/>
  <c r="CZ17" i="11" s="1"/>
  <c r="AU42" i="9"/>
  <c r="CZ42" i="9" a="1"/>
  <c r="CZ42" i="9" s="1"/>
  <c r="AT37" i="10"/>
  <c r="CY37" i="10" a="1"/>
  <c r="CY37" i="10" s="1"/>
  <c r="AU36" i="15"/>
  <c r="CZ36" i="15" a="1"/>
  <c r="CZ36" i="15" s="1"/>
  <c r="CY29" i="13" a="1"/>
  <c r="CY29" i="13" s="1"/>
  <c r="AT29" i="13"/>
  <c r="AT15" i="15"/>
  <c r="CY15" i="15" a="1"/>
  <c r="CY15" i="15" s="1"/>
  <c r="AS47" i="15"/>
  <c r="AT34" i="5"/>
  <c r="CY34" i="5" a="1"/>
  <c r="CY34" i="5" s="1"/>
  <c r="AU36" i="10"/>
  <c r="CZ36" i="10" a="1"/>
  <c r="CZ36" i="10" s="1"/>
  <c r="AU29" i="9"/>
  <c r="CZ29" i="9" a="1"/>
  <c r="CZ29" i="9" s="1"/>
  <c r="AU44" i="19"/>
  <c r="CZ44" i="19" a="1"/>
  <c r="CZ44" i="19" s="1"/>
  <c r="AT25" i="19"/>
  <c r="CY25" i="19" a="1"/>
  <c r="CY25" i="19" s="1"/>
  <c r="AT35" i="14"/>
  <c r="CY35" i="14" a="1"/>
  <c r="CY35" i="14" s="1"/>
  <c r="AU18" i="6"/>
  <c r="CZ18" i="6" a="1"/>
  <c r="CZ18" i="6" s="1"/>
  <c r="CZ37" i="8" a="1"/>
  <c r="CZ37" i="8" s="1"/>
  <c r="AU37" i="8"/>
  <c r="AU30" i="5"/>
  <c r="CZ30" i="5" a="1"/>
  <c r="CZ30" i="5" s="1"/>
  <c r="AU18" i="20"/>
  <c r="CZ18" i="20" a="1"/>
  <c r="CZ18" i="20" s="1"/>
  <c r="AU32" i="2"/>
  <c r="CZ32" i="2" a="1"/>
  <c r="CZ32" i="2" s="1"/>
  <c r="AT36" i="2"/>
  <c r="CY36" i="2" a="1"/>
  <c r="CY36" i="2" s="1"/>
  <c r="AU28" i="7"/>
  <c r="CZ28" i="7" a="1"/>
  <c r="CZ28" i="7" s="1"/>
  <c r="AU33" i="1"/>
  <c r="CZ33" i="1" a="1"/>
  <c r="CZ33" i="1" s="1"/>
  <c r="AU39" i="21"/>
  <c r="CZ39" i="21" a="1"/>
  <c r="CZ39" i="21" s="1"/>
  <c r="AT40" i="14"/>
  <c r="CY40" i="14" a="1"/>
  <c r="CY40" i="14" s="1"/>
  <c r="AT20" i="21"/>
  <c r="CY20" i="21" a="1"/>
  <c r="CY20" i="21" s="1"/>
  <c r="AU21" i="4"/>
  <c r="CZ21" i="4" a="1"/>
  <c r="CZ21" i="4" s="1"/>
  <c r="AT40" i="7"/>
  <c r="CY40" i="7" a="1"/>
  <c r="CY40" i="7" s="1"/>
  <c r="AU33" i="21"/>
  <c r="CZ33" i="21" a="1"/>
  <c r="CZ33" i="21" s="1"/>
  <c r="AU36" i="5"/>
  <c r="CZ36" i="5" a="1"/>
  <c r="CZ36" i="5" s="1"/>
  <c r="AU43" i="20"/>
  <c r="CZ43" i="20" a="1"/>
  <c r="CZ43" i="20" s="1"/>
  <c r="AU31" i="6"/>
  <c r="CZ31" i="6" a="1"/>
  <c r="CZ31" i="6" s="1"/>
  <c r="AT40" i="5"/>
  <c r="CY40" i="5" a="1"/>
  <c r="CY40" i="5" s="1"/>
  <c r="AT46" i="17"/>
  <c r="CY46" i="17" a="1"/>
  <c r="CY46" i="17" s="1"/>
  <c r="AU42" i="21"/>
  <c r="CZ42" i="21" a="1"/>
  <c r="CZ42" i="21" s="1"/>
  <c r="AT26" i="3"/>
  <c r="CY26" i="3" a="1"/>
  <c r="CY26" i="3" s="1"/>
  <c r="CZ22" i="17" a="1"/>
  <c r="CZ22" i="17" s="1"/>
  <c r="AU22" i="17"/>
  <c r="AU30" i="16"/>
  <c r="CZ30" i="16" a="1"/>
  <c r="CZ30" i="16" s="1"/>
  <c r="CX15" i="9" a="1"/>
  <c r="CX15" i="9" s="1"/>
  <c r="AR47" i="9"/>
  <c r="AS15" i="9"/>
  <c r="AT36" i="21"/>
  <c r="CY36" i="21" a="1"/>
  <c r="CY36" i="21" s="1"/>
  <c r="CZ40" i="9" a="1"/>
  <c r="CZ40" i="9" s="1"/>
  <c r="AU40" i="9"/>
  <c r="AT39" i="9"/>
  <c r="CY39" i="9" a="1"/>
  <c r="CY39" i="9" s="1"/>
  <c r="CZ29" i="6" a="1"/>
  <c r="CZ29" i="6" s="1"/>
  <c r="AU29" i="6"/>
  <c r="AU26" i="1"/>
  <c r="CZ26" i="1" a="1"/>
  <c r="CZ26" i="1" s="1"/>
  <c r="AT40" i="10"/>
  <c r="CY40" i="10" a="1"/>
  <c r="CY40" i="10" s="1"/>
  <c r="AU34" i="21"/>
  <c r="CZ34" i="21" a="1"/>
  <c r="CZ34" i="21" s="1"/>
  <c r="CY18" i="15" a="1"/>
  <c r="CY18" i="15" s="1"/>
  <c r="AT18" i="15"/>
  <c r="AU20" i="17"/>
  <c r="CZ20" i="17" a="1"/>
  <c r="CZ20" i="17" s="1"/>
  <c r="CY40" i="17" a="1"/>
  <c r="CY40" i="17" s="1"/>
  <c r="AT40" i="17"/>
  <c r="CY17" i="7" a="1"/>
  <c r="CY17" i="7" s="1"/>
  <c r="AT17" i="7"/>
  <c r="AU20" i="14"/>
  <c r="CZ20" i="14" a="1"/>
  <c r="CZ20" i="14" s="1"/>
  <c r="AU19" i="1"/>
  <c r="CZ19" i="1" a="1"/>
  <c r="CZ19" i="1" s="1"/>
  <c r="CZ27" i="2" a="1"/>
  <c r="CZ27" i="2" s="1"/>
  <c r="AU27" i="2"/>
  <c r="AT45" i="3"/>
  <c r="CY45" i="3" a="1"/>
  <c r="CY45" i="3" s="1"/>
  <c r="AT32" i="9"/>
  <c r="CY32" i="9" a="1"/>
  <c r="CY32" i="9" s="1"/>
  <c r="AU44" i="20"/>
  <c r="CZ44" i="20" a="1"/>
  <c r="CZ44" i="20" s="1"/>
  <c r="AU33" i="2"/>
  <c r="CZ33" i="2" a="1"/>
  <c r="CZ33" i="2" s="1"/>
  <c r="AU46" i="10"/>
  <c r="CZ46" i="10" a="1"/>
  <c r="CZ46" i="10" s="1"/>
  <c r="AT16" i="11"/>
  <c r="CY16" i="11" a="1"/>
  <c r="CY16" i="11" s="1"/>
  <c r="AU37" i="2"/>
  <c r="CZ37" i="2" a="1"/>
  <c r="CZ37" i="2" s="1"/>
  <c r="AU20" i="2"/>
  <c r="CZ20" i="2" a="1"/>
  <c r="CZ20" i="2" s="1"/>
  <c r="AU18" i="11"/>
  <c r="CZ18" i="11" a="1"/>
  <c r="CZ18" i="11" s="1"/>
  <c r="AU41" i="21"/>
  <c r="CZ41" i="21" a="1"/>
  <c r="CZ41" i="21" s="1"/>
  <c r="CY19" i="7" a="1"/>
  <c r="CY19" i="7" s="1"/>
  <c r="AT19" i="7"/>
  <c r="AU29" i="18"/>
  <c r="CZ29" i="18" a="1"/>
  <c r="CZ29" i="18" s="1"/>
  <c r="CY20" i="4" a="1"/>
  <c r="CY20" i="4" s="1"/>
  <c r="AT20" i="4"/>
  <c r="AU19" i="11"/>
  <c r="CZ19" i="11" a="1"/>
  <c r="CZ19" i="11" s="1"/>
  <c r="CZ24" i="18" a="1"/>
  <c r="CZ24" i="18" s="1"/>
  <c r="AU24" i="18"/>
  <c r="AT31" i="11"/>
  <c r="CY31" i="11" a="1"/>
  <c r="CY31" i="11" s="1"/>
  <c r="CZ20" i="8" a="1"/>
  <c r="CZ20" i="8" s="1"/>
  <c r="AU20" i="8"/>
  <c r="CY17" i="3" a="1"/>
  <c r="CY17" i="3" s="1"/>
  <c r="AT17" i="3"/>
  <c r="AT15" i="2"/>
  <c r="CY15" i="2" a="1"/>
  <c r="CY15" i="2" s="1"/>
  <c r="AS47" i="2"/>
  <c r="CY25" i="14" a="1"/>
  <c r="CY25" i="14" s="1"/>
  <c r="AT25" i="14"/>
  <c r="AU17" i="5"/>
  <c r="CZ17" i="5" a="1"/>
  <c r="CZ17" i="5" s="1"/>
  <c r="AU21" i="13"/>
  <c r="CZ21" i="13" a="1"/>
  <c r="CZ21" i="13" s="1"/>
  <c r="AU17" i="17"/>
  <c r="CZ17" i="17" a="1"/>
  <c r="CZ17" i="17" s="1"/>
  <c r="AT40" i="13"/>
  <c r="CY40" i="13" a="1"/>
  <c r="CY40" i="13" s="1"/>
  <c r="AU39" i="18"/>
  <c r="CZ39" i="18" a="1"/>
  <c r="CZ39" i="18" s="1"/>
  <c r="CZ32" i="10" a="1"/>
  <c r="CZ32" i="10" s="1"/>
  <c r="AU32" i="10"/>
  <c r="AU21" i="18"/>
  <c r="CZ21" i="18" a="1"/>
  <c r="CZ21" i="18" s="1"/>
  <c r="AU25" i="11"/>
  <c r="CZ25" i="11" a="1"/>
  <c r="CZ25" i="11" s="1"/>
  <c r="AU43" i="16"/>
  <c r="CZ43" i="16" a="1"/>
  <c r="CZ43" i="16" s="1"/>
  <c r="CZ43" i="1" a="1"/>
  <c r="CZ43" i="1" s="1"/>
  <c r="AU43" i="1"/>
  <c r="CZ43" i="3" a="1"/>
  <c r="CZ43" i="3" s="1"/>
  <c r="AU43" i="3"/>
  <c r="AU16" i="20"/>
  <c r="CZ16" i="20" a="1"/>
  <c r="CZ16" i="20" s="1"/>
  <c r="CZ17" i="16" a="1"/>
  <c r="CZ17" i="16" s="1"/>
  <c r="AU17" i="16"/>
  <c r="CZ39" i="14" a="1"/>
  <c r="CZ39" i="14" s="1"/>
  <c r="AU39" i="14"/>
  <c r="AU26" i="20"/>
  <c r="CZ26" i="20" a="1"/>
  <c r="CZ26" i="20" s="1"/>
  <c r="CY18" i="12" a="1"/>
  <c r="CY18" i="12" s="1"/>
  <c r="AT18" i="12"/>
  <c r="AU44" i="7"/>
  <c r="CZ44" i="7" a="1"/>
  <c r="CZ44" i="7" s="1"/>
  <c r="AU21" i="8"/>
  <c r="CZ21" i="8" a="1"/>
  <c r="CZ21" i="8" s="1"/>
  <c r="AU33" i="16"/>
  <c r="CZ33" i="16" a="1"/>
  <c r="CZ33" i="16" s="1"/>
  <c r="CZ17" i="14" a="1"/>
  <c r="CZ17" i="14" s="1"/>
  <c r="AU17" i="14"/>
  <c r="CZ29" i="15" a="1"/>
  <c r="CZ29" i="15" s="1"/>
  <c r="AU29" i="15"/>
  <c r="CY23" i="2" a="1"/>
  <c r="CY23" i="2" s="1"/>
  <c r="AT23" i="2"/>
  <c r="AT46" i="3"/>
  <c r="CY46" i="3" a="1"/>
  <c r="CY46" i="3" s="1"/>
  <c r="AU45" i="9"/>
  <c r="CZ45" i="9" a="1"/>
  <c r="CZ45" i="9" s="1"/>
  <c r="AU21" i="12"/>
  <c r="CZ21" i="12" a="1"/>
  <c r="CZ21" i="12" s="1"/>
  <c r="AU34" i="17"/>
  <c r="CZ34" i="17" a="1"/>
  <c r="CZ34" i="17" s="1"/>
  <c r="AU28" i="19"/>
  <c r="CZ28" i="19" a="1"/>
  <c r="CZ28" i="19" s="1"/>
  <c r="AU41" i="18"/>
  <c r="CZ41" i="18" a="1"/>
  <c r="CZ41" i="18" s="1"/>
  <c r="AU16" i="3"/>
  <c r="CZ16" i="3" a="1"/>
  <c r="CZ16" i="3" s="1"/>
  <c r="AT32" i="20"/>
  <c r="CY32" i="20" a="1"/>
  <c r="CY32" i="20" s="1"/>
  <c r="AU36" i="12"/>
  <c r="CZ36" i="12" a="1"/>
  <c r="CZ36" i="12" s="1"/>
  <c r="AT16" i="10"/>
  <c r="CY16" i="10" a="1"/>
  <c r="CY16" i="10" s="1"/>
  <c r="AT26" i="5"/>
  <c r="CY26" i="5" a="1"/>
  <c r="CY26" i="5" s="1"/>
  <c r="AT45" i="14"/>
  <c r="CY45" i="14" a="1"/>
  <c r="CY45" i="14" s="1"/>
  <c r="AU28" i="3"/>
  <c r="CZ28" i="3" a="1"/>
  <c r="CZ28" i="3" s="1"/>
  <c r="AT44" i="11"/>
  <c r="CY44" i="11" a="1"/>
  <c r="CY44" i="11" s="1"/>
  <c r="AT16" i="21"/>
  <c r="CY16" i="21" a="1"/>
  <c r="CY16" i="21" s="1"/>
  <c r="AU35" i="17"/>
  <c r="CZ35" i="17" a="1"/>
  <c r="CZ35" i="17" s="1"/>
  <c r="AU30" i="10"/>
  <c r="CZ30" i="10" a="1"/>
  <c r="CZ30" i="10" s="1"/>
  <c r="AT15" i="14"/>
  <c r="CY15" i="14" a="1"/>
  <c r="CY15" i="14" s="1"/>
  <c r="AS47" i="14"/>
  <c r="AT45" i="11"/>
  <c r="CY45" i="11" a="1"/>
  <c r="CY45" i="11" s="1"/>
  <c r="AU20" i="15"/>
  <c r="CZ20" i="15" a="1"/>
  <c r="CZ20" i="15" s="1"/>
  <c r="CZ31" i="9" a="1"/>
  <c r="CZ31" i="9" s="1"/>
  <c r="AU31" i="9"/>
  <c r="AU19" i="16"/>
  <c r="CZ19" i="16" a="1"/>
  <c r="CZ19" i="16" s="1"/>
  <c r="AU34" i="18"/>
  <c r="CZ34" i="18" a="1"/>
  <c r="CZ34" i="18" s="1"/>
  <c r="CZ17" i="19" a="1"/>
  <c r="CZ17" i="19" s="1"/>
  <c r="AU17" i="19"/>
  <c r="AT45" i="5"/>
  <c r="CY45" i="5" a="1"/>
  <c r="CY45" i="5" s="1"/>
  <c r="AU25" i="1"/>
  <c r="CZ25" i="1" a="1"/>
  <c r="CZ25" i="1" s="1"/>
  <c r="AU29" i="8"/>
  <c r="CZ29" i="8" a="1"/>
  <c r="CZ29" i="8" s="1"/>
  <c r="AU38" i="1"/>
  <c r="CZ38" i="1" a="1"/>
  <c r="CZ38" i="1" s="1"/>
  <c r="CY19" i="5" a="1"/>
  <c r="CY19" i="5" s="1"/>
  <c r="AT19" i="5"/>
  <c r="CZ23" i="15" a="1"/>
  <c r="CZ23" i="15" s="1"/>
  <c r="AU23" i="15"/>
  <c r="AT27" i="7"/>
  <c r="CY27" i="7" a="1"/>
  <c r="CY27" i="7" s="1"/>
  <c r="AU32" i="7"/>
  <c r="CZ32" i="7" a="1"/>
  <c r="CZ32" i="7" s="1"/>
  <c r="AT30" i="21"/>
  <c r="CY30" i="21" a="1"/>
  <c r="CY30" i="21" s="1"/>
  <c r="AU41" i="7"/>
  <c r="CZ41" i="7" a="1"/>
  <c r="CZ41" i="7" s="1"/>
  <c r="AT28" i="8"/>
  <c r="CY28" i="8" a="1"/>
  <c r="CY28" i="8" s="1"/>
  <c r="AT21" i="14"/>
  <c r="CY21" i="14" a="1"/>
  <c r="CY21" i="14" s="1"/>
  <c r="CY41" i="10" a="1"/>
  <c r="CY41" i="10" s="1"/>
  <c r="AT41" i="10"/>
  <c r="AU35" i="2"/>
  <c r="CZ35" i="2" a="1"/>
  <c r="CZ35" i="2" s="1"/>
  <c r="AT37" i="20"/>
  <c r="CY37" i="20" a="1"/>
  <c r="CY37" i="20" s="1"/>
  <c r="AT44" i="16"/>
  <c r="CY44" i="16" a="1"/>
  <c r="CY44" i="16" s="1"/>
  <c r="AT37" i="16"/>
  <c r="CY37" i="16" a="1"/>
  <c r="CY37" i="16" s="1"/>
  <c r="AU19" i="9"/>
  <c r="CZ19" i="9" a="1"/>
  <c r="CZ19" i="9" s="1"/>
  <c r="AU18" i="16"/>
  <c r="CZ18" i="16" a="1"/>
  <c r="CZ18" i="16" s="1"/>
  <c r="AU44" i="6"/>
  <c r="CZ44" i="6" a="1"/>
  <c r="CZ44" i="6" s="1"/>
  <c r="AT30" i="13"/>
  <c r="CY30" i="13" a="1"/>
  <c r="CY30" i="13" s="1"/>
  <c r="AU35" i="9"/>
  <c r="CZ35" i="9" a="1"/>
  <c r="CZ35" i="9" s="1"/>
  <c r="AT46" i="13"/>
  <c r="CY46" i="13" a="1"/>
  <c r="CY46" i="13" s="1"/>
  <c r="AU46" i="20"/>
  <c r="CZ46" i="20" a="1"/>
  <c r="CZ46" i="20" s="1"/>
  <c r="AU26" i="17"/>
  <c r="CZ26" i="17" a="1"/>
  <c r="CZ26" i="17" s="1"/>
  <c r="AT16" i="7"/>
  <c r="CY16" i="7" a="1"/>
  <c r="CY16" i="7" s="1"/>
  <c r="CY29" i="10" a="1"/>
  <c r="CY29" i="10" s="1"/>
  <c r="AT29" i="10"/>
  <c r="AT38" i="3"/>
  <c r="CY38" i="3" a="1"/>
  <c r="CY38" i="3" s="1"/>
  <c r="AT46" i="15"/>
  <c r="CY46" i="15" a="1"/>
  <c r="CY46" i="15" s="1"/>
  <c r="AU19" i="3"/>
  <c r="CZ19" i="3" a="1"/>
  <c r="CZ19" i="3" s="1"/>
  <c r="AU40" i="2"/>
  <c r="CZ40" i="2" a="1"/>
  <c r="CZ40" i="2" s="1"/>
  <c r="AU45" i="2"/>
  <c r="CZ45" i="2" a="1"/>
  <c r="CZ45" i="2" s="1"/>
  <c r="AU38" i="4"/>
  <c r="CZ38" i="4" a="1"/>
  <c r="CZ38" i="4" s="1"/>
  <c r="AU42" i="18"/>
  <c r="CZ42" i="18" a="1"/>
  <c r="CZ42" i="18" s="1"/>
  <c r="AU35" i="7"/>
  <c r="CZ35" i="7" a="1"/>
  <c r="CZ35" i="7" s="1"/>
  <c r="AU36" i="14"/>
  <c r="CZ36" i="14" a="1"/>
  <c r="CZ36" i="14" s="1"/>
  <c r="CZ46" i="7" a="1"/>
  <c r="CZ46" i="7" s="1"/>
  <c r="AU46" i="7"/>
  <c r="AT21" i="19"/>
  <c r="CY21" i="19" a="1"/>
  <c r="CY21" i="19" s="1"/>
  <c r="AU38" i="17"/>
  <c r="CZ38" i="17" a="1"/>
  <c r="CZ38" i="17" s="1"/>
  <c r="AU23" i="6"/>
  <c r="CZ23" i="6" a="1"/>
  <c r="CZ23" i="6" s="1"/>
  <c r="AT42" i="20"/>
  <c r="CY42" i="20" a="1"/>
  <c r="CY42" i="20" s="1"/>
  <c r="AU46" i="9"/>
  <c r="CZ46" i="9" a="1"/>
  <c r="CZ46" i="9" s="1"/>
  <c r="AU16" i="2"/>
  <c r="CZ16" i="2" a="1"/>
  <c r="CZ16" i="2" s="1"/>
  <c r="AU16" i="15"/>
  <c r="CZ16" i="15" a="1"/>
  <c r="CZ16" i="15" s="1"/>
  <c r="AU33" i="15"/>
  <c r="CZ33" i="15" a="1"/>
  <c r="CZ33" i="15" s="1"/>
  <c r="AU16" i="4"/>
  <c r="CZ16" i="4" a="1"/>
  <c r="CZ16" i="4" s="1"/>
  <c r="AT38" i="19"/>
  <c r="CY38" i="19" a="1"/>
  <c r="CY38" i="19" s="1"/>
  <c r="CZ26" i="13" a="1"/>
  <c r="CZ26" i="13" s="1"/>
  <c r="AU26" i="13"/>
  <c r="AT45" i="20"/>
  <c r="CY45" i="20" a="1"/>
  <c r="CY45" i="20" s="1"/>
  <c r="CZ42" i="3" a="1"/>
  <c r="CZ42" i="3" s="1"/>
  <c r="AU42" i="3"/>
  <c r="AU28" i="12"/>
  <c r="CZ28" i="12" a="1"/>
  <c r="CZ28" i="12" s="1"/>
  <c r="AU43" i="19"/>
  <c r="CZ43" i="19" a="1"/>
  <c r="CZ43" i="19" s="1"/>
  <c r="AT26" i="19"/>
  <c r="CY26" i="19" a="1"/>
  <c r="CY26" i="19" s="1"/>
  <c r="AU40" i="20"/>
  <c r="CZ40" i="20" a="1"/>
  <c r="CZ40" i="20" s="1"/>
  <c r="AT17" i="2"/>
  <c r="CY17" i="2" a="1"/>
  <c r="CY17" i="2" s="1"/>
  <c r="AU33" i="6"/>
  <c r="CZ33" i="6" a="1"/>
  <c r="CZ33" i="6" s="1"/>
  <c r="AT35" i="13"/>
  <c r="CY35" i="13" a="1"/>
  <c r="CY35" i="13" s="1"/>
  <c r="AT30" i="7"/>
  <c r="CY30" i="7" a="1"/>
  <c r="CY30" i="7" s="1"/>
  <c r="AT20" i="20"/>
  <c r="CY20" i="20" a="1"/>
  <c r="CY20" i="20" s="1"/>
  <c r="CY26" i="9" a="1"/>
  <c r="CY26" i="9" s="1"/>
  <c r="AT26" i="9"/>
  <c r="AU37" i="18"/>
  <c r="CZ37" i="18" a="1"/>
  <c r="CZ37" i="18" s="1"/>
  <c r="AU27" i="20"/>
  <c r="CZ27" i="20" a="1"/>
  <c r="CZ27" i="20" s="1"/>
  <c r="AU45" i="12"/>
  <c r="CZ45" i="12" a="1"/>
  <c r="CZ45" i="12" s="1"/>
  <c r="AU27" i="16"/>
  <c r="CZ27" i="16" a="1"/>
  <c r="CZ27" i="16" s="1"/>
  <c r="AT18" i="18"/>
  <c r="CY18" i="18" a="1"/>
  <c r="CY18" i="18" s="1"/>
  <c r="CY20" i="16" a="1"/>
  <c r="CY20" i="16" s="1"/>
  <c r="AT20" i="16"/>
  <c r="AT37" i="21"/>
  <c r="CY37" i="21" a="1"/>
  <c r="CY37" i="21" s="1"/>
  <c r="AU20" i="13"/>
  <c r="CZ20" i="13" a="1"/>
  <c r="CZ20" i="13" s="1"/>
  <c r="AT42" i="4"/>
  <c r="CY42" i="4" a="1"/>
  <c r="CY42" i="4" s="1"/>
  <c r="CY44" i="4" a="1"/>
  <c r="CY44" i="4" s="1"/>
  <c r="AT44" i="4"/>
  <c r="AU28" i="5"/>
  <c r="CZ28" i="5" a="1"/>
  <c r="CZ28" i="5" s="1"/>
  <c r="AU33" i="5"/>
  <c r="CZ33" i="5" a="1"/>
  <c r="CZ33" i="5" s="1"/>
  <c r="AU27" i="1"/>
  <c r="CZ27" i="1" a="1"/>
  <c r="CZ27" i="1" s="1"/>
  <c r="CZ23" i="1" a="1"/>
  <c r="CZ23" i="1" s="1"/>
  <c r="AU23" i="1"/>
  <c r="AU24" i="8"/>
  <c r="CZ24" i="8" a="1"/>
  <c r="CZ24" i="8" s="1"/>
  <c r="AU33" i="14"/>
  <c r="CZ33" i="14" a="1"/>
  <c r="CZ33" i="14" s="1"/>
  <c r="CZ31" i="2" a="1"/>
  <c r="CZ31" i="2" s="1"/>
  <c r="AU31" i="2"/>
  <c r="AT36" i="3"/>
  <c r="CY36" i="3" a="1"/>
  <c r="CY36" i="3" s="1"/>
  <c r="AU34" i="7"/>
  <c r="CZ34" i="7" a="1"/>
  <c r="CZ34" i="7" s="1"/>
  <c r="AT25" i="17"/>
  <c r="CY25" i="17" a="1"/>
  <c r="CY25" i="17" s="1"/>
  <c r="AU17" i="13"/>
  <c r="CZ17" i="13" a="1"/>
  <c r="CZ17" i="13" s="1"/>
  <c r="AU42" i="17"/>
  <c r="CZ42" i="17" a="1"/>
  <c r="CZ42" i="17" s="1"/>
  <c r="AU25" i="18"/>
  <c r="CZ25" i="18" a="1"/>
  <c r="CZ25" i="18" s="1"/>
  <c r="CY23" i="17" a="1"/>
  <c r="CY23" i="17" s="1"/>
  <c r="AT23" i="17"/>
  <c r="AU46" i="19"/>
  <c r="CZ46" i="19" a="1"/>
  <c r="CZ46" i="19" s="1"/>
  <c r="AT20" i="3"/>
  <c r="CY20" i="3" a="1"/>
  <c r="CY20" i="3" s="1"/>
  <c r="AT25" i="20"/>
  <c r="CY25" i="20" a="1"/>
  <c r="CY25" i="20" s="1"/>
  <c r="AU30" i="1"/>
  <c r="CZ30" i="1" a="1"/>
  <c r="CZ30" i="1" s="1"/>
  <c r="AU44" i="12"/>
  <c r="CZ44" i="12" a="1"/>
  <c r="CZ44" i="12" s="1"/>
  <c r="AT24" i="7"/>
  <c r="CY24" i="7" a="1"/>
  <c r="CY24" i="7" s="1"/>
  <c r="AU17" i="15"/>
  <c r="CZ17" i="15" a="1"/>
  <c r="CZ17" i="15" s="1"/>
  <c r="AU33" i="18"/>
  <c r="CZ33" i="18" a="1"/>
  <c r="CZ33" i="18" s="1"/>
  <c r="AT32" i="4"/>
  <c r="CY32" i="4" a="1"/>
  <c r="CY32" i="4" s="1"/>
  <c r="AU28" i="6"/>
  <c r="CZ28" i="6" a="1"/>
  <c r="CZ28" i="6" s="1"/>
  <c r="AU22" i="5"/>
  <c r="CZ22" i="5" a="1"/>
  <c r="CZ22" i="5" s="1"/>
  <c r="AU24" i="10"/>
  <c r="CZ24" i="10" a="1"/>
  <c r="CZ24" i="10" s="1"/>
  <c r="AU41" i="16"/>
  <c r="CZ41" i="16" a="1"/>
  <c r="CZ41" i="16" s="1"/>
  <c r="AU45" i="17"/>
  <c r="CZ45" i="17" a="1"/>
  <c r="CZ45" i="17" s="1"/>
  <c r="AU32" i="1"/>
  <c r="CZ32" i="1" a="1"/>
  <c r="CZ32" i="1" s="1"/>
  <c r="AU18" i="14"/>
  <c r="CZ18" i="14" a="1"/>
  <c r="CZ18" i="14" s="1"/>
  <c r="AU31" i="4"/>
  <c r="CZ31" i="4" a="1"/>
  <c r="CZ31" i="4" s="1"/>
  <c r="AU28" i="14"/>
  <c r="CZ28" i="14" a="1"/>
  <c r="CZ28" i="14" s="1"/>
  <c r="AU44" i="2"/>
  <c r="CZ44" i="2" a="1"/>
  <c r="CZ44" i="2" s="1"/>
  <c r="CY18" i="9" a="1"/>
  <c r="CY18" i="9" s="1"/>
  <c r="AT18" i="9"/>
  <c r="AT35" i="18"/>
  <c r="CY35" i="18" a="1"/>
  <c r="CY35" i="18" s="1"/>
  <c r="CZ37" i="15" a="1"/>
  <c r="CZ37" i="15" s="1"/>
  <c r="AU37" i="15"/>
  <c r="CZ45" i="7" a="1"/>
  <c r="CZ45" i="7" s="1"/>
  <c r="AU45" i="7"/>
  <c r="CY34" i="2" a="1"/>
  <c r="CY34" i="2" s="1"/>
  <c r="AT34" i="2"/>
  <c r="AU46" i="4"/>
  <c r="CZ46" i="4" a="1"/>
  <c r="CZ46" i="4" s="1"/>
  <c r="AT36" i="11"/>
  <c r="CY36" i="11" a="1"/>
  <c r="CY36" i="11" s="1"/>
  <c r="CZ42" i="15" a="1"/>
  <c r="CZ42" i="15" s="1"/>
  <c r="AU42" i="15"/>
  <c r="AU22" i="16"/>
  <c r="CZ22" i="16" a="1"/>
  <c r="CZ22" i="16" s="1"/>
  <c r="AT42" i="19"/>
  <c r="CY42" i="19" a="1"/>
  <c r="CY42" i="19" s="1"/>
  <c r="AT18" i="8"/>
  <c r="CY18" i="8" a="1"/>
  <c r="CY18" i="8" s="1"/>
  <c r="AU23" i="19"/>
  <c r="CZ23" i="19" a="1"/>
  <c r="CZ23" i="19" s="1"/>
  <c r="AT41" i="4"/>
  <c r="CY41" i="4" a="1"/>
  <c r="CY41" i="4" s="1"/>
  <c r="AU31" i="20"/>
  <c r="CZ31" i="20" a="1"/>
  <c r="CZ31" i="20" s="1"/>
  <c r="AU36" i="1"/>
  <c r="CZ36" i="1" a="1"/>
  <c r="CZ36" i="1" s="1"/>
  <c r="AU22" i="10"/>
  <c r="CZ22" i="10" a="1"/>
  <c r="CZ22" i="10" s="1"/>
  <c r="AU22" i="19"/>
  <c r="CZ22" i="19" a="1"/>
  <c r="CZ22" i="19" s="1"/>
  <c r="CZ27" i="3" a="1"/>
  <c r="CZ27" i="3" s="1"/>
  <c r="AU27" i="3"/>
  <c r="AU38" i="18"/>
  <c r="CZ38" i="18" a="1"/>
  <c r="CZ38" i="18" s="1"/>
  <c r="AU31" i="19"/>
  <c r="CZ31" i="19" a="1"/>
  <c r="CZ31" i="19" s="1"/>
  <c r="CY33" i="10" a="1"/>
  <c r="CY33" i="10" s="1"/>
  <c r="AT33" i="10"/>
  <c r="AT21" i="2"/>
  <c r="CY21" i="2" a="1"/>
  <c r="CY21" i="2" s="1"/>
  <c r="AU30" i="3"/>
  <c r="CZ30" i="3" a="1"/>
  <c r="CZ30" i="3" s="1"/>
  <c r="AU44" i="17"/>
  <c r="CZ44" i="17" a="1"/>
  <c r="CZ44" i="17" s="1"/>
  <c r="CZ31" i="3" a="1"/>
  <c r="CZ31" i="3" s="1"/>
  <c r="AU31" i="3"/>
  <c r="AU41" i="17"/>
  <c r="CZ41" i="17" a="1"/>
  <c r="CZ41" i="17" s="1"/>
  <c r="AU30" i="4"/>
  <c r="CZ30" i="4" a="1"/>
  <c r="CZ30" i="4" s="1"/>
  <c r="AU16" i="8"/>
  <c r="CZ16" i="8" a="1"/>
  <c r="CZ16" i="8" s="1"/>
  <c r="AU24" i="16"/>
  <c r="CZ24" i="16" a="1"/>
  <c r="CZ24" i="16" s="1"/>
  <c r="AT44" i="3"/>
  <c r="CY44" i="3" a="1"/>
  <c r="CY44" i="3" s="1"/>
  <c r="AU29" i="21"/>
  <c r="CZ29" i="21" a="1"/>
  <c r="CZ29" i="21" s="1"/>
  <c r="AT24" i="20"/>
  <c r="CY24" i="20" a="1"/>
  <c r="CY24" i="20" s="1"/>
  <c r="CY44" i="9" a="1"/>
  <c r="CY44" i="9" s="1"/>
  <c r="AT44" i="9"/>
  <c r="CY31" i="14" a="1"/>
  <c r="CY31" i="14" s="1"/>
  <c r="AT31" i="14"/>
  <c r="CY43" i="6" a="1"/>
  <c r="CY43" i="6" s="1"/>
  <c r="AT43" i="6"/>
  <c r="AU36" i="16"/>
  <c r="CZ36" i="16" a="1"/>
  <c r="CZ36" i="16" s="1"/>
  <c r="AU28" i="16"/>
  <c r="CZ28" i="16" a="1"/>
  <c r="CZ28" i="16" s="1"/>
  <c r="AU16" i="6"/>
  <c r="CZ16" i="6" a="1"/>
  <c r="CZ16" i="6" s="1"/>
  <c r="AU26" i="11"/>
  <c r="CZ26" i="11" a="1"/>
  <c r="CZ26" i="11" s="1"/>
  <c r="AU31" i="13"/>
  <c r="CZ31" i="13" a="1"/>
  <c r="CZ31" i="13" s="1"/>
  <c r="CZ39" i="3" a="1"/>
  <c r="CZ39" i="3" s="1"/>
  <c r="AU39" i="3"/>
  <c r="AU32" i="8"/>
  <c r="CZ32" i="8" a="1"/>
  <c r="CZ32" i="8" s="1"/>
  <c r="AT29" i="3"/>
  <c r="CY29" i="3" a="1"/>
  <c r="CY29" i="3" s="1"/>
  <c r="AU42" i="7"/>
  <c r="CZ42" i="7" a="1"/>
  <c r="CZ42" i="7" s="1"/>
  <c r="CY46" i="18" a="1"/>
  <c r="CY46" i="18" s="1"/>
  <c r="AT46" i="18"/>
  <c r="AU27" i="14"/>
  <c r="CZ27" i="14" a="1"/>
  <c r="CZ27" i="14" s="1"/>
  <c r="AU34" i="6"/>
  <c r="CZ34" i="6" a="1"/>
  <c r="CZ34" i="6" s="1"/>
  <c r="AU16" i="9"/>
  <c r="CZ16" i="9" a="1"/>
  <c r="CZ16" i="9" s="1"/>
  <c r="AU26" i="6"/>
  <c r="CZ26" i="6" a="1"/>
  <c r="CZ26" i="6" s="1"/>
  <c r="AU27" i="5"/>
  <c r="CZ27" i="5" a="1"/>
  <c r="CZ27" i="5" s="1"/>
  <c r="AU18" i="17"/>
  <c r="CZ18" i="17" a="1"/>
  <c r="CZ18" i="17" s="1"/>
  <c r="AT41" i="3"/>
  <c r="CY41" i="3" a="1"/>
  <c r="CY41" i="3" s="1"/>
  <c r="AT24" i="6"/>
  <c r="CY24" i="6" a="1"/>
  <c r="CY24" i="6" s="1"/>
  <c r="AU38" i="10"/>
  <c r="CZ38" i="10" a="1"/>
  <c r="CZ38" i="10" s="1"/>
  <c r="AS47" i="3"/>
  <c r="AU20" i="7"/>
  <c r="CZ20" i="7" a="1"/>
  <c r="CZ20" i="7" s="1"/>
  <c r="CZ16" i="13" a="1"/>
  <c r="CZ16" i="13" s="1"/>
  <c r="AU16" i="13"/>
  <c r="CZ20" i="9" a="1"/>
  <c r="CZ20" i="9" s="1"/>
  <c r="AU20" i="9"/>
  <c r="AT41" i="13"/>
  <c r="CY41" i="13" a="1"/>
  <c r="CY41" i="13" s="1"/>
  <c r="AT22" i="18"/>
  <c r="CY22" i="18" a="1"/>
  <c r="CY22" i="18" s="1"/>
  <c r="AU27" i="9"/>
  <c r="CZ27" i="9" a="1"/>
  <c r="CZ27" i="9" s="1"/>
  <c r="CY42" i="16" a="1"/>
  <c r="CY42" i="16" s="1"/>
  <c r="AT42" i="16"/>
  <c r="AT15" i="17"/>
  <c r="CY15" i="17" a="1"/>
  <c r="CY15" i="17" s="1"/>
  <c r="AS47" i="17"/>
  <c r="AU20" i="19"/>
  <c r="CZ20" i="19" a="1"/>
  <c r="CZ20" i="19" s="1"/>
  <c r="AT21" i="3"/>
  <c r="CY21" i="3" a="1"/>
  <c r="CY21" i="3" s="1"/>
  <c r="AU22" i="14"/>
  <c r="CZ22" i="14" a="1"/>
  <c r="CZ22" i="14" s="1"/>
  <c r="AU43" i="7"/>
  <c r="CZ43" i="7" a="1"/>
  <c r="CZ43" i="7" s="1"/>
  <c r="CY30" i="19" a="1"/>
  <c r="CY30" i="19" s="1"/>
  <c r="AT30" i="19"/>
  <c r="AU27" i="18"/>
  <c r="CZ27" i="18" a="1"/>
  <c r="CZ27" i="18" s="1"/>
  <c r="AT24" i="15"/>
  <c r="CY24" i="15" a="1"/>
  <c r="CY24" i="15" s="1"/>
  <c r="AU19" i="6"/>
  <c r="CZ19" i="6" a="1"/>
  <c r="CZ19" i="6" s="1"/>
  <c r="AT18" i="21"/>
  <c r="CY18" i="21" a="1"/>
  <c r="CY18" i="21" s="1"/>
  <c r="AU31" i="5"/>
  <c r="CZ31" i="5" a="1"/>
  <c r="CZ31" i="5" s="1"/>
  <c r="AU46" i="5"/>
  <c r="CZ46" i="5" a="1"/>
  <c r="CZ46" i="5" s="1"/>
  <c r="CZ27" i="4" a="1"/>
  <c r="CZ27" i="4" s="1"/>
  <c r="AU27" i="4"/>
  <c r="CY30" i="14" a="1"/>
  <c r="CY30" i="14" s="1"/>
  <c r="AT30" i="14"/>
  <c r="AU17" i="4"/>
  <c r="CZ17" i="4" a="1"/>
  <c r="CZ17" i="4" s="1"/>
  <c r="CZ45" i="1" a="1"/>
  <c r="CZ45" i="1" s="1"/>
  <c r="AU45" i="1"/>
  <c r="AT26" i="8"/>
  <c r="CY26" i="8" a="1"/>
  <c r="CY26" i="8" s="1"/>
  <c r="CZ16" i="1" a="1"/>
  <c r="CZ16" i="1" s="1"/>
  <c r="AU16" i="1"/>
  <c r="AU39" i="17"/>
  <c r="CZ39" i="17" a="1"/>
  <c r="CZ39" i="17" s="1"/>
  <c r="AU24" i="13"/>
  <c r="CZ24" i="13" a="1"/>
  <c r="CZ24" i="13" s="1"/>
  <c r="AU22" i="11"/>
  <c r="CZ22" i="11" a="1"/>
  <c r="CZ22" i="11" s="1"/>
  <c r="CY29" i="14" a="1"/>
  <c r="CY29" i="14" s="1"/>
  <c r="AT29" i="14"/>
  <c r="AU17" i="8"/>
  <c r="CZ17" i="8" a="1"/>
  <c r="CZ17" i="8" s="1"/>
  <c r="AU30" i="6"/>
  <c r="CZ30" i="6" a="1"/>
  <c r="CZ30" i="6" s="1"/>
  <c r="AU16" i="17"/>
  <c r="CZ16" i="17" a="1"/>
  <c r="CZ16" i="17" s="1"/>
  <c r="AT26" i="4"/>
  <c r="CY26" i="4" a="1"/>
  <c r="CY26" i="4" s="1"/>
  <c r="AU32" i="17"/>
  <c r="CZ32" i="17" a="1"/>
  <c r="CZ32" i="17" s="1"/>
  <c r="AU42" i="11"/>
  <c r="CZ42" i="11" a="1"/>
  <c r="CZ42" i="11" s="1"/>
  <c r="CZ22" i="8" a="1"/>
  <c r="CZ22" i="8" s="1"/>
  <c r="AU22" i="8"/>
  <c r="AT29" i="11"/>
  <c r="CY29" i="11" a="1"/>
  <c r="CY29" i="11" s="1"/>
  <c r="AT15" i="7"/>
  <c r="CY15" i="7" a="1"/>
  <c r="CY15" i="7" s="1"/>
  <c r="AS47" i="7"/>
  <c r="AT35" i="11"/>
  <c r="CY35" i="11" a="1"/>
  <c r="CY35" i="11" s="1"/>
  <c r="AU22" i="20"/>
  <c r="CZ22" i="20" a="1"/>
  <c r="CZ22" i="20" s="1"/>
  <c r="AU43" i="17"/>
  <c r="CZ43" i="17" a="1"/>
  <c r="CZ43" i="17" s="1"/>
  <c r="AU21" i="6"/>
  <c r="CZ21" i="6" a="1"/>
  <c r="CZ21" i="6" s="1"/>
  <c r="AT34" i="19"/>
  <c r="CY34" i="19" a="1"/>
  <c r="CY34" i="19" s="1"/>
  <c r="AT29" i="20"/>
  <c r="CY29" i="20" a="1"/>
  <c r="CY29" i="20" s="1"/>
  <c r="AU21" i="10"/>
  <c r="CZ21" i="10" a="1"/>
  <c r="CZ21" i="10" s="1"/>
  <c r="CZ39" i="2" a="1"/>
  <c r="CZ39" i="2" s="1"/>
  <c r="AU39" i="2"/>
  <c r="AU32" i="19"/>
  <c r="CZ32" i="19" a="1"/>
  <c r="CZ32" i="19" s="1"/>
  <c r="AU17" i="1"/>
  <c r="CZ17" i="1" a="1"/>
  <c r="CZ17" i="1" s="1"/>
  <c r="AU40" i="19"/>
  <c r="CZ40" i="19" a="1"/>
  <c r="CZ40" i="19" s="1"/>
  <c r="AU19" i="15"/>
  <c r="CZ19" i="15" a="1"/>
  <c r="CZ19" i="15" s="1"/>
  <c r="AU24" i="5"/>
  <c r="CZ24" i="5" a="1"/>
  <c r="CZ24" i="5" s="1"/>
  <c r="AU24" i="2"/>
  <c r="CZ24" i="2" a="1"/>
  <c r="CZ24" i="2" s="1"/>
  <c r="AU19" i="10"/>
  <c r="CZ19" i="10" a="1"/>
  <c r="CZ19" i="10" s="1"/>
  <c r="AU45" i="19"/>
  <c r="CZ45" i="19" a="1"/>
  <c r="CZ45" i="19" s="1"/>
  <c r="CZ17" i="20" a="1"/>
  <c r="CZ17" i="20" s="1"/>
  <c r="AU17" i="20"/>
  <c r="AT27" i="17"/>
  <c r="CY27" i="17" a="1"/>
  <c r="CY27" i="17" s="1"/>
  <c r="AU19" i="13"/>
  <c r="CZ19" i="13" a="1"/>
  <c r="CZ19" i="13" s="1"/>
  <c r="AU28" i="18"/>
  <c r="CZ28" i="18" a="1"/>
  <c r="CZ28" i="18" s="1"/>
  <c r="AT32" i="6"/>
  <c r="CY32" i="6" a="1"/>
  <c r="CY32" i="6" s="1"/>
  <c r="CZ21" i="1" a="1"/>
  <c r="CZ21" i="1" s="1"/>
  <c r="AU21" i="1"/>
  <c r="AU38" i="8"/>
  <c r="CZ38" i="8" a="1"/>
  <c r="CZ38" i="8" s="1"/>
  <c r="AT18" i="5"/>
  <c r="CY18" i="5" a="1"/>
  <c r="CY18" i="5" s="1"/>
  <c r="CX15" i="16" a="1"/>
  <c r="CX15" i="16" s="1"/>
  <c r="AS15" i="16"/>
  <c r="AR47" i="16"/>
  <c r="AU21" i="17"/>
  <c r="CZ21" i="17" a="1"/>
  <c r="CZ21" i="17" s="1"/>
  <c r="AT43" i="15"/>
  <c r="CY43" i="15" a="1"/>
  <c r="CY43" i="15" s="1"/>
  <c r="AU36" i="9"/>
  <c r="CZ36" i="9" a="1"/>
  <c r="CZ36" i="9" s="1"/>
  <c r="AT44" i="8"/>
  <c r="CY44" i="8" a="1"/>
  <c r="CY44" i="8" s="1"/>
  <c r="AU31" i="10"/>
  <c r="CZ31" i="10" a="1"/>
  <c r="CZ31" i="10" s="1"/>
  <c r="AT15" i="5"/>
  <c r="CY15" i="5" a="1"/>
  <c r="CY15" i="5" s="1"/>
  <c r="AS47" i="5"/>
  <c r="CZ15" i="20" a="1"/>
  <c r="CZ15" i="20" s="1"/>
  <c r="AU15" i="20"/>
  <c r="AT47" i="20"/>
  <c r="AU40" i="3"/>
  <c r="CZ40" i="3" a="1"/>
  <c r="CZ40" i="3" s="1"/>
  <c r="AT18" i="4"/>
  <c r="CY18" i="4" a="1"/>
  <c r="CY18" i="4" s="1"/>
  <c r="AT32" i="16"/>
  <c r="CY32" i="16" a="1"/>
  <c r="CY32" i="16" s="1"/>
  <c r="AU20" i="1"/>
  <c r="CZ20" i="1" a="1"/>
  <c r="CZ20" i="1" s="1"/>
  <c r="AT29" i="4"/>
  <c r="CY29" i="4" a="1"/>
  <c r="CY29" i="4" s="1"/>
  <c r="AU41" i="6"/>
  <c r="CZ41" i="6" a="1"/>
  <c r="CZ41" i="6" s="1"/>
  <c r="AT45" i="10"/>
  <c r="CY45" i="10" a="1"/>
  <c r="CY45" i="10" s="1"/>
  <c r="CY23" i="3" a="1"/>
  <c r="CY23" i="3" s="1"/>
  <c r="AT23" i="3"/>
  <c r="AT47" i="3" s="1"/>
  <c r="AU39" i="8"/>
  <c r="CZ39" i="8" a="1"/>
  <c r="CZ39" i="8" s="1"/>
  <c r="AT23" i="18"/>
  <c r="CY23" i="18" a="1"/>
  <c r="CY23" i="18" s="1"/>
  <c r="AU40" i="6"/>
  <c r="CZ40" i="6" a="1"/>
  <c r="CZ40" i="6" s="1"/>
  <c r="CY114" i="15" l="1"/>
  <c r="CY82" i="15"/>
  <c r="CZ102" i="10"/>
  <c r="CZ70" i="10"/>
  <c r="CY100" i="11"/>
  <c r="CY68" i="11"/>
  <c r="CZ107" i="16"/>
  <c r="CZ75" i="16"/>
  <c r="CZ95" i="2"/>
  <c r="CZ63" i="2"/>
  <c r="CZ87" i="1"/>
  <c r="CZ55" i="1"/>
  <c r="CY115" i="8"/>
  <c r="CY83" i="8"/>
  <c r="CZ92" i="1"/>
  <c r="CZ60" i="1"/>
  <c r="CZ87" i="17"/>
  <c r="CZ55" i="17"/>
  <c r="CZ93" i="11"/>
  <c r="CZ61" i="11"/>
  <c r="CY97" i="8"/>
  <c r="CY65" i="8"/>
  <c r="CZ90" i="6"/>
  <c r="CZ58" i="6"/>
  <c r="CZ114" i="7"/>
  <c r="CZ82" i="7"/>
  <c r="CZ89" i="17"/>
  <c r="CZ57" i="17"/>
  <c r="CZ105" i="6"/>
  <c r="CZ73" i="6"/>
  <c r="CY100" i="3"/>
  <c r="CY68" i="3"/>
  <c r="CZ97" i="11"/>
  <c r="CZ65" i="11"/>
  <c r="CZ100" i="21"/>
  <c r="CZ68" i="21"/>
  <c r="CZ101" i="4"/>
  <c r="CZ69" i="4"/>
  <c r="CZ101" i="3"/>
  <c r="CZ69" i="3"/>
  <c r="CZ109" i="18"/>
  <c r="CZ77" i="18"/>
  <c r="CZ107" i="1"/>
  <c r="CZ75" i="1"/>
  <c r="CY89" i="8"/>
  <c r="CY57" i="8"/>
  <c r="CY107" i="11"/>
  <c r="CY75" i="11"/>
  <c r="CZ99" i="14"/>
  <c r="CZ67" i="14"/>
  <c r="CZ120" i="17"/>
  <c r="CZ123" i="17" s="1"/>
  <c r="CZ116" i="17" s="1"/>
  <c r="CZ84" i="17"/>
  <c r="CZ99" i="6"/>
  <c r="CZ67" i="6"/>
  <c r="CY95" i="7"/>
  <c r="CY63" i="7"/>
  <c r="CY91" i="3"/>
  <c r="CY59" i="3"/>
  <c r="CZ113" i="17"/>
  <c r="CZ81" i="17"/>
  <c r="CY107" i="3"/>
  <c r="CY75" i="3"/>
  <c r="CZ98" i="20"/>
  <c r="CZ66" i="20"/>
  <c r="CY101" i="7"/>
  <c r="CY69" i="7"/>
  <c r="CZ111" i="20"/>
  <c r="CZ79" i="20"/>
  <c r="CZ87" i="4"/>
  <c r="CZ55" i="4"/>
  <c r="CZ117" i="9"/>
  <c r="CZ85" i="9"/>
  <c r="CY92" i="19"/>
  <c r="CY60" i="19"/>
  <c r="CZ113" i="18"/>
  <c r="CZ81" i="18"/>
  <c r="CZ90" i="3"/>
  <c r="CZ58" i="3"/>
  <c r="CY87" i="7"/>
  <c r="CY55" i="7"/>
  <c r="CZ106" i="9"/>
  <c r="CZ74" i="9"/>
  <c r="CZ90" i="9"/>
  <c r="CZ58" i="9"/>
  <c r="CZ106" i="2"/>
  <c r="CZ74" i="2"/>
  <c r="CZ112" i="7"/>
  <c r="CZ80" i="7"/>
  <c r="CZ96" i="1"/>
  <c r="CZ64" i="1"/>
  <c r="CZ90" i="16"/>
  <c r="CZ58" i="16"/>
  <c r="CZ100" i="15"/>
  <c r="CZ68" i="15"/>
  <c r="CZ88" i="16"/>
  <c r="CZ56" i="16"/>
  <c r="CZ89" i="11"/>
  <c r="CZ57" i="11"/>
  <c r="CZ117" i="10"/>
  <c r="CZ85" i="10"/>
  <c r="CY120" i="3"/>
  <c r="CY123" i="3" s="1"/>
  <c r="CY116" i="3" s="1"/>
  <c r="CY84" i="3"/>
  <c r="CZ105" i="21"/>
  <c r="CZ73" i="21"/>
  <c r="CY110" i="9"/>
  <c r="CY78" i="9"/>
  <c r="CX86" i="9"/>
  <c r="CX54" i="9"/>
  <c r="CZ107" i="15"/>
  <c r="CZ75" i="15"/>
  <c r="CY101" i="15"/>
  <c r="CY69" i="15"/>
  <c r="CZ110" i="12"/>
  <c r="CZ78" i="12"/>
  <c r="CZ95" i="17"/>
  <c r="CZ63" i="17"/>
  <c r="CZ108" i="1"/>
  <c r="CZ76" i="1"/>
  <c r="CZ106" i="19"/>
  <c r="CZ74" i="19"/>
  <c r="CY117" i="16"/>
  <c r="CY85" i="16"/>
  <c r="CY102" i="18"/>
  <c r="CY70" i="18"/>
  <c r="CY110" i="19"/>
  <c r="CY78" i="19"/>
  <c r="CZ103" i="12"/>
  <c r="CZ71" i="12"/>
  <c r="CZ95" i="19"/>
  <c r="CZ63" i="19"/>
  <c r="CY96" i="6"/>
  <c r="CY64" i="6"/>
  <c r="CY88" i="6"/>
  <c r="CY56" i="6"/>
  <c r="CZ103" i="18"/>
  <c r="CZ71" i="18"/>
  <c r="CZ97" i="7"/>
  <c r="CZ65" i="7"/>
  <c r="CZ94" i="13"/>
  <c r="CZ62" i="13"/>
  <c r="CZ89" i="10"/>
  <c r="CZ57" i="10"/>
  <c r="CY86" i="4"/>
  <c r="CY54" i="4"/>
  <c r="CZ105" i="8"/>
  <c r="CZ73" i="8"/>
  <c r="CZ106" i="6"/>
  <c r="CZ74" i="6"/>
  <c r="CX86" i="8"/>
  <c r="CX54" i="8"/>
  <c r="CY90" i="17"/>
  <c r="CY58" i="17"/>
  <c r="CZ105" i="20"/>
  <c r="CZ73" i="20"/>
  <c r="CY117" i="8"/>
  <c r="CY85" i="8"/>
  <c r="CZ104" i="19"/>
  <c r="CZ72" i="19"/>
  <c r="CZ107" i="20"/>
  <c r="CZ75" i="20"/>
  <c r="CZ108" i="12"/>
  <c r="CZ76" i="12"/>
  <c r="CZ102" i="15"/>
  <c r="CZ70" i="15"/>
  <c r="CZ108" i="7"/>
  <c r="CZ76" i="7"/>
  <c r="CY105" i="14"/>
  <c r="CY73" i="14"/>
  <c r="CY87" i="5"/>
  <c r="CY55" i="5"/>
  <c r="CZ105" i="16"/>
  <c r="CZ73" i="16"/>
  <c r="CZ108" i="13"/>
  <c r="CZ76" i="13"/>
  <c r="CZ110" i="2"/>
  <c r="CZ78" i="2"/>
  <c r="CZ111" i="3"/>
  <c r="CZ79" i="3"/>
  <c r="CZ87" i="13"/>
  <c r="CZ55" i="13"/>
  <c r="CY95" i="20"/>
  <c r="CY63" i="20"/>
  <c r="CZ93" i="20"/>
  <c r="CZ61" i="20"/>
  <c r="CZ91" i="1"/>
  <c r="CZ59" i="1"/>
  <c r="CY94" i="3"/>
  <c r="CY62" i="3"/>
  <c r="CY103" i="6"/>
  <c r="CY71" i="6"/>
  <c r="CZ95" i="5"/>
  <c r="CZ63" i="5"/>
  <c r="CZ103" i="19"/>
  <c r="CZ71" i="19"/>
  <c r="CY105" i="19"/>
  <c r="CY73" i="19"/>
  <c r="CY106" i="11"/>
  <c r="CY74" i="11"/>
  <c r="CZ93" i="8"/>
  <c r="CZ61" i="8"/>
  <c r="CZ98" i="4"/>
  <c r="CZ66" i="4"/>
  <c r="CY86" i="17"/>
  <c r="CY54" i="17"/>
  <c r="CY112" i="13"/>
  <c r="CY80" i="13"/>
  <c r="CY114" i="6"/>
  <c r="CY82" i="6"/>
  <c r="CZ108" i="15"/>
  <c r="CZ76" i="15"/>
  <c r="CZ94" i="1"/>
  <c r="CZ62" i="1"/>
  <c r="CY115" i="4"/>
  <c r="CY83" i="4"/>
  <c r="CY91" i="16"/>
  <c r="CY59" i="16"/>
  <c r="CZ113" i="3"/>
  <c r="CZ81" i="3"/>
  <c r="CZ94" i="15"/>
  <c r="CZ62" i="15"/>
  <c r="CY86" i="14"/>
  <c r="CY54" i="14"/>
  <c r="CY115" i="11"/>
  <c r="CY83" i="11"/>
  <c r="CY87" i="10"/>
  <c r="CY55" i="10"/>
  <c r="CZ112" i="18"/>
  <c r="CZ80" i="18"/>
  <c r="CZ120" i="9"/>
  <c r="CZ123" i="9" s="1"/>
  <c r="CZ116" i="9" s="1"/>
  <c r="CZ84" i="9"/>
  <c r="CZ87" i="20"/>
  <c r="CZ55" i="20"/>
  <c r="CZ96" i="11"/>
  <c r="CZ64" i="11"/>
  <c r="CY111" i="13"/>
  <c r="CY79" i="13"/>
  <c r="CZ91" i="8"/>
  <c r="CZ59" i="8"/>
  <c r="CY91" i="4"/>
  <c r="CY59" i="4"/>
  <c r="CY88" i="7"/>
  <c r="CY56" i="7"/>
  <c r="CZ101" i="16"/>
  <c r="CZ69" i="16"/>
  <c r="CY117" i="17"/>
  <c r="CY85" i="17"/>
  <c r="CZ107" i="5"/>
  <c r="CZ75" i="5"/>
  <c r="CY91" i="21"/>
  <c r="CY59" i="21"/>
  <c r="CZ99" i="7"/>
  <c r="CZ67" i="7"/>
  <c r="CZ101" i="5"/>
  <c r="CZ69" i="5"/>
  <c r="CY96" i="19"/>
  <c r="CY64" i="19"/>
  <c r="CY105" i="5"/>
  <c r="CY73" i="5"/>
  <c r="CY105" i="9"/>
  <c r="CY73" i="9"/>
  <c r="CY110" i="15"/>
  <c r="CY78" i="15"/>
  <c r="CY86" i="19"/>
  <c r="CY54" i="19"/>
  <c r="CY101" i="2"/>
  <c r="CY69" i="2"/>
  <c r="CZ111" i="4"/>
  <c r="CZ79" i="4"/>
  <c r="CZ93" i="21"/>
  <c r="CZ61" i="21"/>
  <c r="CZ95" i="3"/>
  <c r="CZ63" i="3"/>
  <c r="CZ100" i="2"/>
  <c r="CZ68" i="2"/>
  <c r="CZ91" i="18"/>
  <c r="CZ59" i="18"/>
  <c r="CX86" i="21"/>
  <c r="CX54" i="21"/>
  <c r="CY102" i="8"/>
  <c r="CY70" i="8"/>
  <c r="CY111" i="11"/>
  <c r="CY79" i="11"/>
  <c r="CZ89" i="1"/>
  <c r="CZ57" i="1"/>
  <c r="CZ104" i="7"/>
  <c r="CZ72" i="7"/>
  <c r="CY113" i="2"/>
  <c r="CY81" i="2"/>
  <c r="CZ109" i="12"/>
  <c r="CZ77" i="12"/>
  <c r="CY105" i="4"/>
  <c r="CY73" i="4"/>
  <c r="CZ91" i="12"/>
  <c r="CZ59" i="12"/>
  <c r="CZ96" i="4"/>
  <c r="CZ64" i="4"/>
  <c r="CZ92" i="16"/>
  <c r="CZ60" i="16"/>
  <c r="CZ106" i="3"/>
  <c r="CZ74" i="3"/>
  <c r="CZ111" i="8"/>
  <c r="CZ79" i="8"/>
  <c r="CZ91" i="10"/>
  <c r="CZ59" i="10"/>
  <c r="CZ100" i="1"/>
  <c r="CZ68" i="1"/>
  <c r="CZ96" i="10"/>
  <c r="CZ64" i="10"/>
  <c r="CZ113" i="12"/>
  <c r="CZ81" i="12"/>
  <c r="CZ103" i="14"/>
  <c r="CZ71" i="14"/>
  <c r="CY105" i="3"/>
  <c r="CY73" i="3"/>
  <c r="CZ107" i="8"/>
  <c r="CZ75" i="8"/>
  <c r="CZ102" i="1"/>
  <c r="CZ70" i="1"/>
  <c r="CY96" i="3"/>
  <c r="CY64" i="3"/>
  <c r="CZ93" i="3"/>
  <c r="CZ61" i="3"/>
  <c r="CY111" i="12"/>
  <c r="CY79" i="12"/>
  <c r="CZ107" i="6"/>
  <c r="CZ75" i="6"/>
  <c r="CZ109" i="15"/>
  <c r="CZ77" i="15"/>
  <c r="CZ92" i="21"/>
  <c r="CZ60" i="21"/>
  <c r="CZ90" i="19"/>
  <c r="CZ58" i="19"/>
  <c r="CZ96" i="7"/>
  <c r="CZ64" i="7"/>
  <c r="CZ113" i="6"/>
  <c r="CZ81" i="6"/>
  <c r="CY90" i="12"/>
  <c r="CY58" i="12"/>
  <c r="CY106" i="21"/>
  <c r="CY74" i="21"/>
  <c r="CY115" i="21"/>
  <c r="CY83" i="21"/>
  <c r="CZ95" i="14"/>
  <c r="CZ63" i="14"/>
  <c r="CZ107" i="19"/>
  <c r="CZ75" i="19"/>
  <c r="CY114" i="12"/>
  <c r="CY82" i="12"/>
  <c r="CZ96" i="5"/>
  <c r="CZ64" i="5"/>
  <c r="CZ100" i="17"/>
  <c r="CZ68" i="17"/>
  <c r="CY86" i="5"/>
  <c r="CY54" i="5"/>
  <c r="CY100" i="4"/>
  <c r="CY68" i="4"/>
  <c r="CY89" i="21"/>
  <c r="CY57" i="21"/>
  <c r="CZ102" i="13"/>
  <c r="CZ70" i="13"/>
  <c r="CY98" i="17"/>
  <c r="CY66" i="17"/>
  <c r="CZ111" i="6"/>
  <c r="CZ79" i="6"/>
  <c r="CY103" i="16"/>
  <c r="CY71" i="16"/>
  <c r="CZ107" i="9"/>
  <c r="CZ75" i="9"/>
  <c r="CX86" i="16"/>
  <c r="CX54" i="16"/>
  <c r="CZ88" i="20"/>
  <c r="CZ56" i="20"/>
  <c r="CZ113" i="11"/>
  <c r="CZ81" i="11"/>
  <c r="CZ101" i="6"/>
  <c r="CZ69" i="6"/>
  <c r="CZ95" i="13"/>
  <c r="CZ63" i="13"/>
  <c r="CZ117" i="5"/>
  <c r="CZ85" i="5"/>
  <c r="CY95" i="15"/>
  <c r="CY63" i="15"/>
  <c r="CZ93" i="14"/>
  <c r="CZ61" i="14"/>
  <c r="CZ109" i="10"/>
  <c r="CZ77" i="10"/>
  <c r="CZ98" i="5"/>
  <c r="CZ66" i="5"/>
  <c r="CZ98" i="14"/>
  <c r="CZ66" i="14"/>
  <c r="CZ103" i="8"/>
  <c r="CZ71" i="8"/>
  <c r="CZ87" i="6"/>
  <c r="CZ55" i="6"/>
  <c r="CY115" i="3"/>
  <c r="CY83" i="3"/>
  <c r="CZ112" i="17"/>
  <c r="CZ80" i="17"/>
  <c r="CY92" i="2"/>
  <c r="CY60" i="2"/>
  <c r="CZ102" i="20"/>
  <c r="CZ70" i="20"/>
  <c r="CY113" i="19"/>
  <c r="CY81" i="19"/>
  <c r="CZ117" i="4"/>
  <c r="CZ85" i="4"/>
  <c r="CY106" i="18"/>
  <c r="CY74" i="18"/>
  <c r="CZ102" i="4"/>
  <c r="CZ70" i="4"/>
  <c r="CZ112" i="16"/>
  <c r="CZ80" i="16"/>
  <c r="CY103" i="4"/>
  <c r="CY71" i="4"/>
  <c r="CZ115" i="12"/>
  <c r="CZ83" i="12"/>
  <c r="CZ117" i="19"/>
  <c r="CZ85" i="19"/>
  <c r="CZ88" i="13"/>
  <c r="CZ56" i="13"/>
  <c r="CZ98" i="1"/>
  <c r="CZ66" i="1"/>
  <c r="CY113" i="4"/>
  <c r="CY81" i="4"/>
  <c r="CY89" i="18"/>
  <c r="CY57" i="18"/>
  <c r="CZ108" i="18"/>
  <c r="CZ76" i="18"/>
  <c r="CY106" i="13"/>
  <c r="CY74" i="13"/>
  <c r="CY97" i="19"/>
  <c r="CY65" i="19"/>
  <c r="CY120" i="20"/>
  <c r="CY123" i="20" s="1"/>
  <c r="CY116" i="20" s="1"/>
  <c r="CY84" i="20"/>
  <c r="CZ104" i="15"/>
  <c r="CZ72" i="15"/>
  <c r="CY113" i="20"/>
  <c r="CY81" i="20"/>
  <c r="CZ109" i="4"/>
  <c r="CZ77" i="4"/>
  <c r="CY117" i="15"/>
  <c r="CY85" i="15"/>
  <c r="CZ97" i="17"/>
  <c r="CZ65" i="17"/>
  <c r="CY101" i="13"/>
  <c r="CY69" i="13"/>
  <c r="CY108" i="16"/>
  <c r="CY76" i="16"/>
  <c r="CY101" i="21"/>
  <c r="CY69" i="21"/>
  <c r="CY120" i="5"/>
  <c r="CY123" i="5" s="1"/>
  <c r="CY116" i="5" s="1"/>
  <c r="CY84" i="5"/>
  <c r="CZ88" i="14"/>
  <c r="CZ56" i="14"/>
  <c r="CY89" i="12"/>
  <c r="CY57" i="12"/>
  <c r="CY96" i="14"/>
  <c r="CY64" i="14"/>
  <c r="CY102" i="11"/>
  <c r="CY70" i="11"/>
  <c r="CZ100" i="18"/>
  <c r="CZ68" i="18"/>
  <c r="CZ91" i="2"/>
  <c r="CZ59" i="2"/>
  <c r="CZ104" i="2"/>
  <c r="CZ72" i="2"/>
  <c r="CY111" i="10"/>
  <c r="CY79" i="10"/>
  <c r="CY108" i="10"/>
  <c r="CY76" i="10"/>
  <c r="CY95" i="11"/>
  <c r="CY63" i="11"/>
  <c r="CZ110" i="6"/>
  <c r="CZ78" i="6"/>
  <c r="CY114" i="13"/>
  <c r="CY82" i="13"/>
  <c r="CZ114" i="4"/>
  <c r="CZ82" i="4"/>
  <c r="CZ103" i="3"/>
  <c r="CZ71" i="3"/>
  <c r="CZ99" i="1"/>
  <c r="CZ67" i="1"/>
  <c r="CY103" i="21"/>
  <c r="CY71" i="21"/>
  <c r="CY110" i="4"/>
  <c r="CY78" i="4"/>
  <c r="CZ117" i="11"/>
  <c r="CZ85" i="11"/>
  <c r="CZ103" i="13"/>
  <c r="CZ71" i="13"/>
  <c r="CY97" i="2"/>
  <c r="CY65" i="2"/>
  <c r="CY114" i="21"/>
  <c r="CY82" i="21"/>
  <c r="CZ111" i="16"/>
  <c r="CZ79" i="16"/>
  <c r="CZ94" i="10"/>
  <c r="CZ62" i="10"/>
  <c r="CY104" i="17"/>
  <c r="CY72" i="17"/>
  <c r="CZ98" i="8"/>
  <c r="CZ66" i="8"/>
  <c r="CY113" i="14"/>
  <c r="CY81" i="14"/>
  <c r="CZ112" i="5"/>
  <c r="CZ80" i="5"/>
  <c r="CY110" i="10"/>
  <c r="CY78" i="10"/>
  <c r="CZ117" i="12"/>
  <c r="CZ85" i="12"/>
  <c r="CZ101" i="9"/>
  <c r="CZ69" i="9"/>
  <c r="CY86" i="13"/>
  <c r="CY54" i="13"/>
  <c r="CZ106" i="5"/>
  <c r="CZ74" i="5"/>
  <c r="CY109" i="14"/>
  <c r="CY77" i="14"/>
  <c r="CZ99" i="9"/>
  <c r="CZ67" i="9"/>
  <c r="CZ87" i="16"/>
  <c r="CZ55" i="16"/>
  <c r="CY98" i="6"/>
  <c r="CY66" i="6"/>
  <c r="CZ120" i="18"/>
  <c r="CZ123" i="18" s="1"/>
  <c r="CZ116" i="18" s="1"/>
  <c r="CZ84" i="18"/>
  <c r="CY94" i="11"/>
  <c r="CY62" i="11"/>
  <c r="CZ114" i="2"/>
  <c r="CZ82" i="2"/>
  <c r="CZ109" i="11"/>
  <c r="CZ77" i="11"/>
  <c r="CY86" i="1"/>
  <c r="CY54" i="1"/>
  <c r="CY90" i="21"/>
  <c r="CY58" i="21"/>
  <c r="CZ93" i="4"/>
  <c r="CZ61" i="4"/>
  <c r="CZ109" i="5"/>
  <c r="CZ77" i="5"/>
  <c r="CZ108" i="3"/>
  <c r="CZ76" i="3"/>
  <c r="CY86" i="7"/>
  <c r="CY54" i="7"/>
  <c r="CZ92" i="17"/>
  <c r="CZ60" i="17"/>
  <c r="CY97" i="4"/>
  <c r="CY65" i="4"/>
  <c r="CZ113" i="7"/>
  <c r="CZ81" i="7"/>
  <c r="CZ88" i="1"/>
  <c r="CZ56" i="1"/>
  <c r="CY120" i="10"/>
  <c r="CY123" i="10" s="1"/>
  <c r="CY116" i="10" s="1"/>
  <c r="CY84" i="10"/>
  <c r="CZ86" i="20"/>
  <c r="CZ54" i="20"/>
  <c r="CY89" i="5"/>
  <c r="CY57" i="5"/>
  <c r="CZ99" i="18"/>
  <c r="CZ67" i="18"/>
  <c r="CZ120" i="19"/>
  <c r="CZ123" i="19" s="1"/>
  <c r="CZ116" i="19" s="1"/>
  <c r="CZ84" i="19"/>
  <c r="CZ90" i="15"/>
  <c r="CZ58" i="15"/>
  <c r="CZ92" i="6"/>
  <c r="CZ60" i="6"/>
  <c r="CZ120" i="1"/>
  <c r="CZ123" i="1" s="1"/>
  <c r="CZ116" i="1" s="1"/>
  <c r="CZ84" i="1"/>
  <c r="CY102" i="14"/>
  <c r="CY70" i="14"/>
  <c r="CZ98" i="3"/>
  <c r="CZ66" i="3"/>
  <c r="CZ102" i="2"/>
  <c r="CZ70" i="2"/>
  <c r="CZ117" i="7"/>
  <c r="CZ85" i="7"/>
  <c r="CY112" i="10"/>
  <c r="CY80" i="10"/>
  <c r="CY90" i="5"/>
  <c r="CY58" i="5"/>
  <c r="CZ102" i="9"/>
  <c r="CZ70" i="9"/>
  <c r="CZ101" i="10"/>
  <c r="CZ69" i="10"/>
  <c r="CZ99" i="3"/>
  <c r="CZ67" i="3"/>
  <c r="CZ107" i="12"/>
  <c r="CZ75" i="12"/>
  <c r="CZ99" i="19"/>
  <c r="CZ67" i="19"/>
  <c r="CY117" i="3"/>
  <c r="CY85" i="3"/>
  <c r="CZ104" i="16"/>
  <c r="CZ72" i="16"/>
  <c r="CZ97" i="20"/>
  <c r="CZ65" i="20"/>
  <c r="CZ92" i="18"/>
  <c r="CZ60" i="18"/>
  <c r="CZ88" i="17"/>
  <c r="CZ56" i="17"/>
  <c r="CZ98" i="2"/>
  <c r="CZ66" i="2"/>
  <c r="CY111" i="17"/>
  <c r="CY79" i="17"/>
  <c r="CZ111" i="9"/>
  <c r="CZ79" i="9"/>
  <c r="CY111" i="5"/>
  <c r="CY79" i="5"/>
  <c r="CZ104" i="21"/>
  <c r="CZ72" i="21"/>
  <c r="CY111" i="14"/>
  <c r="CY79" i="14"/>
  <c r="CY107" i="2"/>
  <c r="CY75" i="2"/>
  <c r="CZ115" i="19"/>
  <c r="CZ83" i="19"/>
  <c r="CZ112" i="19"/>
  <c r="CZ80" i="19"/>
  <c r="CZ97" i="14"/>
  <c r="CZ65" i="14"/>
  <c r="CZ106" i="1"/>
  <c r="CZ74" i="1"/>
  <c r="CZ99" i="15"/>
  <c r="CZ67" i="15"/>
  <c r="CZ110" i="13"/>
  <c r="CZ78" i="13"/>
  <c r="CY92" i="11"/>
  <c r="CY60" i="11"/>
  <c r="CZ112" i="8"/>
  <c r="CZ80" i="8"/>
  <c r="CZ120" i="13"/>
  <c r="CZ123" i="13" s="1"/>
  <c r="CZ116" i="13" s="1"/>
  <c r="CZ84" i="13"/>
  <c r="CY99" i="13"/>
  <c r="CY67" i="13"/>
  <c r="CY89" i="13"/>
  <c r="CY57" i="13"/>
  <c r="CY87" i="14"/>
  <c r="CY55" i="14"/>
  <c r="CY102" i="17"/>
  <c r="CY70" i="17"/>
  <c r="CY90" i="14"/>
  <c r="CY58" i="14"/>
  <c r="CZ115" i="15"/>
  <c r="CZ83" i="15"/>
  <c r="CY94" i="14"/>
  <c r="CY62" i="14"/>
  <c r="CY99" i="2"/>
  <c r="CY67" i="2"/>
  <c r="CY113" i="5"/>
  <c r="CY81" i="5"/>
  <c r="CY99" i="20"/>
  <c r="CY67" i="20"/>
  <c r="CZ112" i="11"/>
  <c r="CZ80" i="11"/>
  <c r="CZ107" i="7"/>
  <c r="CZ75" i="7"/>
  <c r="CZ108" i="19"/>
  <c r="CZ76" i="19"/>
  <c r="CZ91" i="6"/>
  <c r="CZ59" i="6"/>
  <c r="CZ96" i="15"/>
  <c r="CZ64" i="15"/>
  <c r="CZ96" i="12"/>
  <c r="CZ64" i="12"/>
  <c r="CZ117" i="1"/>
  <c r="CZ85" i="1"/>
  <c r="CY120" i="6"/>
  <c r="CY123" i="6" s="1"/>
  <c r="CY116" i="6" s="1"/>
  <c r="CY84" i="6"/>
  <c r="CY109" i="9"/>
  <c r="CY77" i="9"/>
  <c r="CZ88" i="10"/>
  <c r="CZ56" i="10"/>
  <c r="CZ117" i="6"/>
  <c r="CZ85" i="6"/>
  <c r="CY93" i="13"/>
  <c r="CY61" i="13"/>
  <c r="CZ113" i="8"/>
  <c r="CZ81" i="8"/>
  <c r="CY95" i="21"/>
  <c r="CY63" i="21"/>
  <c r="CZ110" i="20"/>
  <c r="CZ78" i="20"/>
  <c r="CY104" i="13"/>
  <c r="CY72" i="13"/>
  <c r="CY99" i="21"/>
  <c r="CY67" i="21"/>
  <c r="CZ100" i="16"/>
  <c r="CZ68" i="16"/>
  <c r="CY89" i="4"/>
  <c r="CY57" i="4"/>
  <c r="CZ110" i="17"/>
  <c r="CZ78" i="17"/>
  <c r="CZ102" i="5"/>
  <c r="CZ70" i="5"/>
  <c r="CY92" i="3"/>
  <c r="CY60" i="3"/>
  <c r="CZ91" i="9"/>
  <c r="CZ59" i="9"/>
  <c r="CZ97" i="6"/>
  <c r="CZ65" i="6"/>
  <c r="CZ95" i="16"/>
  <c r="CZ63" i="16"/>
  <c r="CY112" i="4"/>
  <c r="CY80" i="4"/>
  <c r="CZ93" i="16"/>
  <c r="CZ61" i="16"/>
  <c r="CZ89" i="14"/>
  <c r="CZ57" i="14"/>
  <c r="CZ95" i="10"/>
  <c r="CZ63" i="10"/>
  <c r="CZ104" i="18"/>
  <c r="CZ72" i="18"/>
  <c r="CZ101" i="1"/>
  <c r="CZ69" i="1"/>
  <c r="CY96" i="17"/>
  <c r="CY64" i="17"/>
  <c r="CZ104" i="14"/>
  <c r="CZ72" i="14"/>
  <c r="CZ104" i="5"/>
  <c r="CZ72" i="5"/>
  <c r="CZ91" i="13"/>
  <c r="CZ59" i="13"/>
  <c r="CZ98" i="16"/>
  <c r="CZ66" i="16"/>
  <c r="CZ104" i="6"/>
  <c r="CZ72" i="6"/>
  <c r="CZ114" i="19"/>
  <c r="CZ82" i="19"/>
  <c r="CZ87" i="15"/>
  <c r="CZ55" i="15"/>
  <c r="CZ94" i="6"/>
  <c r="CZ62" i="6"/>
  <c r="CZ107" i="14"/>
  <c r="CZ75" i="14"/>
  <c r="CZ120" i="2"/>
  <c r="CZ123" i="2" s="1"/>
  <c r="CZ116" i="2" s="1"/>
  <c r="CZ84" i="2"/>
  <c r="CY109" i="3"/>
  <c r="CY77" i="3"/>
  <c r="CZ117" i="20"/>
  <c r="CZ85" i="20"/>
  <c r="CZ115" i="6"/>
  <c r="CZ83" i="6"/>
  <c r="CY115" i="16"/>
  <c r="CY83" i="16"/>
  <c r="CY92" i="14"/>
  <c r="CY60" i="14"/>
  <c r="CZ103" i="7"/>
  <c r="CZ71" i="7"/>
  <c r="CZ109" i="1"/>
  <c r="CZ77" i="1"/>
  <c r="CZ91" i="15"/>
  <c r="CZ59" i="15"/>
  <c r="CZ114" i="3"/>
  <c r="CZ82" i="3"/>
  <c r="CY86" i="2"/>
  <c r="CY54" i="2"/>
  <c r="CZ108" i="2"/>
  <c r="CZ76" i="2"/>
  <c r="CZ115" i="20"/>
  <c r="CZ83" i="20"/>
  <c r="CZ90" i="1"/>
  <c r="CZ58" i="1"/>
  <c r="CZ91" i="17"/>
  <c r="CZ59" i="17"/>
  <c r="CZ97" i="1"/>
  <c r="CZ65" i="1"/>
  <c r="CY107" i="21"/>
  <c r="CY75" i="21"/>
  <c r="CZ93" i="17"/>
  <c r="CZ61" i="17"/>
  <c r="CZ108" i="8"/>
  <c r="CZ76" i="8"/>
  <c r="CY86" i="15"/>
  <c r="CY54" i="15"/>
  <c r="CZ113" i="9"/>
  <c r="CZ81" i="9"/>
  <c r="CY106" i="8"/>
  <c r="CY74" i="8"/>
  <c r="CZ106" i="16"/>
  <c r="CZ74" i="16"/>
  <c r="CZ104" i="20"/>
  <c r="CZ72" i="20"/>
  <c r="CY93" i="12"/>
  <c r="CY61" i="12"/>
  <c r="CY95" i="12"/>
  <c r="CY63" i="12"/>
  <c r="CY111" i="15"/>
  <c r="CY79" i="15"/>
  <c r="CY120" i="21"/>
  <c r="CY123" i="21" s="1"/>
  <c r="CY116" i="21" s="1"/>
  <c r="CY84" i="21"/>
  <c r="CZ97" i="12"/>
  <c r="CZ65" i="12"/>
  <c r="CY100" i="19"/>
  <c r="CY68" i="19"/>
  <c r="CZ87" i="18"/>
  <c r="CZ55" i="18"/>
  <c r="CY101" i="8"/>
  <c r="CY69" i="8"/>
  <c r="CZ96" i="2"/>
  <c r="CZ64" i="2"/>
  <c r="CY104" i="4"/>
  <c r="CY72" i="4"/>
  <c r="CZ92" i="9"/>
  <c r="CZ60" i="9"/>
  <c r="CY94" i="8"/>
  <c r="CY62" i="8"/>
  <c r="CY86" i="10"/>
  <c r="CY54" i="10"/>
  <c r="CZ113" i="1"/>
  <c r="CZ81" i="1"/>
  <c r="CY108" i="4"/>
  <c r="CY76" i="4"/>
  <c r="CY89" i="2"/>
  <c r="CY57" i="2"/>
  <c r="CZ115" i="14"/>
  <c r="CZ83" i="14"/>
  <c r="CZ97" i="16"/>
  <c r="CZ65" i="16"/>
  <c r="CZ93" i="9"/>
  <c r="CZ61" i="9"/>
  <c r="CY89" i="7"/>
  <c r="CY57" i="7"/>
  <c r="CZ90" i="8"/>
  <c r="CZ58" i="8"/>
  <c r="CY105" i="15"/>
  <c r="CY73" i="15"/>
  <c r="CZ108" i="5"/>
  <c r="CZ76" i="5"/>
  <c r="CZ108" i="14"/>
  <c r="CZ76" i="14"/>
  <c r="CZ107" i="4"/>
  <c r="CZ75" i="4"/>
  <c r="CZ92" i="15"/>
  <c r="CZ60" i="15"/>
  <c r="CZ120" i="15"/>
  <c r="CZ123" i="15" s="1"/>
  <c r="CZ116" i="15" s="1"/>
  <c r="CZ84" i="15"/>
  <c r="CZ112" i="9"/>
  <c r="CZ80" i="9"/>
  <c r="CZ94" i="12"/>
  <c r="CZ62" i="12"/>
  <c r="CY97" i="10"/>
  <c r="CY65" i="10"/>
  <c r="CZ115" i="10"/>
  <c r="CZ83" i="10"/>
  <c r="CZ106" i="12"/>
  <c r="CZ74" i="12"/>
  <c r="CY95" i="4"/>
  <c r="CY63" i="4"/>
  <c r="CZ115" i="13"/>
  <c r="CZ83" i="13"/>
  <c r="CY94" i="18"/>
  <c r="CY62" i="18"/>
  <c r="CZ88" i="8"/>
  <c r="CZ56" i="8"/>
  <c r="CZ88" i="4"/>
  <c r="CZ56" i="4"/>
  <c r="CZ98" i="18"/>
  <c r="CZ66" i="18"/>
  <c r="CY113" i="16"/>
  <c r="CY81" i="16"/>
  <c r="CY95" i="6"/>
  <c r="CY63" i="6"/>
  <c r="CZ99" i="16"/>
  <c r="CZ67" i="16"/>
  <c r="CZ93" i="19"/>
  <c r="CZ61" i="19"/>
  <c r="CZ109" i="8"/>
  <c r="CZ77" i="8"/>
  <c r="CZ90" i="13"/>
  <c r="CZ58" i="13"/>
  <c r="CZ90" i="10"/>
  <c r="CZ58" i="10"/>
  <c r="CZ111" i="19"/>
  <c r="CZ79" i="19"/>
  <c r="CZ92" i="10"/>
  <c r="CZ60" i="10"/>
  <c r="CZ114" i="17"/>
  <c r="CZ82" i="17"/>
  <c r="CZ98" i="9"/>
  <c r="CZ66" i="9"/>
  <c r="CY117" i="18"/>
  <c r="CY85" i="18"/>
  <c r="CZ110" i="3"/>
  <c r="CZ78" i="3"/>
  <c r="CY115" i="9"/>
  <c r="CY83" i="9"/>
  <c r="CZ102" i="3"/>
  <c r="CZ70" i="3"/>
  <c r="CY104" i="10"/>
  <c r="CY72" i="10"/>
  <c r="CY105" i="2"/>
  <c r="CY73" i="2"/>
  <c r="CY89" i="9"/>
  <c r="CY57" i="9"/>
  <c r="CY94" i="17"/>
  <c r="CY62" i="17"/>
  <c r="CY97" i="9"/>
  <c r="CY65" i="9"/>
  <c r="CZ97" i="13"/>
  <c r="CZ65" i="13"/>
  <c r="CZ88" i="19"/>
  <c r="CZ56" i="19"/>
  <c r="CZ106" i="17"/>
  <c r="CZ74" i="17"/>
  <c r="CY120" i="14"/>
  <c r="CY123" i="14" s="1"/>
  <c r="CY116" i="14" s="1"/>
  <c r="CY84" i="14"/>
  <c r="CY103" i="20"/>
  <c r="CY71" i="20"/>
  <c r="CZ105" i="17"/>
  <c r="CZ73" i="17"/>
  <c r="CZ92" i="8"/>
  <c r="CZ60" i="8"/>
  <c r="CZ92" i="13"/>
  <c r="CZ60" i="13"/>
  <c r="CZ95" i="18"/>
  <c r="CZ63" i="18"/>
  <c r="CY90" i="7"/>
  <c r="CY58" i="7"/>
  <c r="CY97" i="3"/>
  <c r="CY65" i="3"/>
  <c r="CZ102" i="6"/>
  <c r="CZ70" i="6"/>
  <c r="CY111" i="7"/>
  <c r="CY79" i="7"/>
  <c r="CZ110" i="21"/>
  <c r="CZ78" i="21"/>
  <c r="CZ103" i="2"/>
  <c r="CZ71" i="2"/>
  <c r="CZ89" i="6"/>
  <c r="CZ57" i="6"/>
  <c r="CZ100" i="9"/>
  <c r="CZ68" i="9"/>
  <c r="CZ120" i="8"/>
  <c r="CZ123" i="8" s="1"/>
  <c r="CZ116" i="8" s="1"/>
  <c r="CZ84" i="8"/>
  <c r="CZ93" i="1"/>
  <c r="CZ61" i="1"/>
  <c r="CZ109" i="7"/>
  <c r="CZ77" i="7"/>
  <c r="CZ104" i="11"/>
  <c r="CZ72" i="11"/>
  <c r="CZ100" i="7"/>
  <c r="CZ68" i="7"/>
  <c r="CZ109" i="13"/>
  <c r="CZ77" i="13"/>
  <c r="CZ102" i="12"/>
  <c r="CZ70" i="12"/>
  <c r="CZ96" i="21"/>
  <c r="CZ64" i="21"/>
  <c r="CZ114" i="10"/>
  <c r="CZ82" i="10"/>
  <c r="CY109" i="20"/>
  <c r="CY77" i="20"/>
  <c r="CY89" i="3"/>
  <c r="CY57" i="3"/>
  <c r="CZ111" i="21"/>
  <c r="CZ79" i="21"/>
  <c r="CY107" i="18"/>
  <c r="CY75" i="18"/>
  <c r="CZ101" i="11"/>
  <c r="CZ69" i="11"/>
  <c r="CY113" i="10"/>
  <c r="CY81" i="10"/>
  <c r="CY98" i="21"/>
  <c r="CY66" i="21"/>
  <c r="CZ92" i="7"/>
  <c r="CZ60" i="7"/>
  <c r="CY114" i="8"/>
  <c r="CY82" i="8"/>
  <c r="CZ115" i="1"/>
  <c r="CZ83" i="1"/>
  <c r="CY102" i="21"/>
  <c r="CY70" i="21"/>
  <c r="CY112" i="2"/>
  <c r="CY80" i="2"/>
  <c r="CY120" i="4"/>
  <c r="CY123" i="4" s="1"/>
  <c r="CY116" i="4" s="1"/>
  <c r="CY84" i="4"/>
  <c r="CY108" i="17"/>
  <c r="CY76" i="17"/>
  <c r="CX86" i="18"/>
  <c r="CX54" i="18"/>
  <c r="CY100" i="5"/>
  <c r="CY68" i="5"/>
  <c r="CZ110" i="1"/>
  <c r="CZ78" i="1"/>
  <c r="CZ104" i="9"/>
  <c r="CZ72" i="9"/>
  <c r="CZ114" i="9"/>
  <c r="CZ82" i="9"/>
  <c r="CZ115" i="18"/>
  <c r="CZ83" i="18"/>
  <c r="CZ106" i="4"/>
  <c r="CZ74" i="4"/>
  <c r="CZ108" i="9"/>
  <c r="CZ76" i="9"/>
  <c r="CZ105" i="1"/>
  <c r="CZ73" i="1"/>
  <c r="CZ115" i="5"/>
  <c r="CZ83" i="5"/>
  <c r="CZ106" i="15"/>
  <c r="CZ74" i="15"/>
  <c r="CY99" i="10"/>
  <c r="CY67" i="10"/>
  <c r="CZ93" i="6"/>
  <c r="CZ61" i="6"/>
  <c r="CZ99" i="11"/>
  <c r="CZ67" i="11"/>
  <c r="CY108" i="6"/>
  <c r="CY76" i="6"/>
  <c r="CZ96" i="9"/>
  <c r="CZ64" i="9"/>
  <c r="CZ94" i="7"/>
  <c r="CZ62" i="7"/>
  <c r="CZ94" i="21"/>
  <c r="CZ62" i="21"/>
  <c r="CY104" i="8"/>
  <c r="CY72" i="8"/>
  <c r="CZ96" i="13"/>
  <c r="CZ64" i="13"/>
  <c r="CY96" i="16"/>
  <c r="CY64" i="16"/>
  <c r="CY109" i="6"/>
  <c r="CY77" i="6"/>
  <c r="CZ95" i="1"/>
  <c r="CZ63" i="1"/>
  <c r="CZ112" i="12"/>
  <c r="CZ80" i="12"/>
  <c r="CZ113" i="13"/>
  <c r="CZ81" i="13"/>
  <c r="CY88" i="12"/>
  <c r="CY56" i="12"/>
  <c r="CZ101" i="17"/>
  <c r="CZ69" i="17"/>
  <c r="CZ87" i="19"/>
  <c r="CZ55" i="19"/>
  <c r="CZ91" i="11"/>
  <c r="CZ59" i="11"/>
  <c r="CZ99" i="4"/>
  <c r="CZ67" i="4"/>
  <c r="CZ120" i="16"/>
  <c r="CZ123" i="16" s="1"/>
  <c r="CZ116" i="16" s="1"/>
  <c r="CZ84" i="16"/>
  <c r="CZ103" i="17"/>
  <c r="CZ71" i="17"/>
  <c r="CY112" i="3"/>
  <c r="CY80" i="3"/>
  <c r="CZ87" i="8"/>
  <c r="CZ55" i="8"/>
  <c r="CZ115" i="17"/>
  <c r="CZ83" i="17"/>
  <c r="CZ102" i="19"/>
  <c r="CZ70" i="19"/>
  <c r="CZ93" i="10"/>
  <c r="CZ61" i="10"/>
  <c r="CZ94" i="19"/>
  <c r="CZ62" i="19"/>
  <c r="CZ115" i="2"/>
  <c r="CZ83" i="2"/>
  <c r="CZ103" i="1"/>
  <c r="CZ71" i="1"/>
  <c r="CZ93" i="5"/>
  <c r="CZ61" i="5"/>
  <c r="CZ88" i="15"/>
  <c r="CZ56" i="15"/>
  <c r="CY96" i="20"/>
  <c r="CY64" i="20"/>
  <c r="CZ96" i="18"/>
  <c r="CZ64" i="18"/>
  <c r="CZ105" i="7"/>
  <c r="CZ73" i="7"/>
  <c r="CZ95" i="8"/>
  <c r="CZ63" i="8"/>
  <c r="CZ99" i="5"/>
  <c r="CZ67" i="5"/>
  <c r="CY108" i="21"/>
  <c r="CY76" i="21"/>
  <c r="CZ120" i="12"/>
  <c r="CZ123" i="12" s="1"/>
  <c r="CZ116" i="12" s="1"/>
  <c r="CZ84" i="12"/>
  <c r="CY91" i="20"/>
  <c r="CY59" i="20"/>
  <c r="CY88" i="2"/>
  <c r="CY56" i="2"/>
  <c r="CZ99" i="12"/>
  <c r="CZ67" i="12"/>
  <c r="CY109" i="19"/>
  <c r="CY77" i="19"/>
  <c r="CZ87" i="2"/>
  <c r="CZ55" i="2"/>
  <c r="CZ109" i="17"/>
  <c r="CZ77" i="17"/>
  <c r="CZ106" i="7"/>
  <c r="CZ74" i="7"/>
  <c r="CZ111" i="2"/>
  <c r="CZ79" i="2"/>
  <c r="CY117" i="13"/>
  <c r="CY85" i="13"/>
  <c r="CZ89" i="16"/>
  <c r="CZ57" i="16"/>
  <c r="CY108" i="20"/>
  <c r="CY76" i="20"/>
  <c r="CY99" i="8"/>
  <c r="CY67" i="8"/>
  <c r="CY98" i="7"/>
  <c r="CY66" i="7"/>
  <c r="CZ100" i="8"/>
  <c r="CZ68" i="8"/>
  <c r="CZ105" i="18"/>
  <c r="CZ73" i="18"/>
  <c r="CY120" i="11"/>
  <c r="CY123" i="11" s="1"/>
  <c r="CY116" i="11" s="1"/>
  <c r="CY84" i="11"/>
  <c r="CY94" i="2"/>
  <c r="CY62" i="2"/>
  <c r="CZ110" i="14"/>
  <c r="CZ78" i="14"/>
  <c r="CZ114" i="1"/>
  <c r="CZ82" i="1"/>
  <c r="CZ103" i="10"/>
  <c r="CZ71" i="10"/>
  <c r="CZ90" i="11"/>
  <c r="CZ58" i="11"/>
  <c r="CZ112" i="21"/>
  <c r="CZ80" i="21"/>
  <c r="CY87" i="11"/>
  <c r="CY55" i="11"/>
  <c r="CY103" i="9"/>
  <c r="CY71" i="9"/>
  <c r="CZ91" i="14"/>
  <c r="CZ59" i="14"/>
  <c r="CZ88" i="11"/>
  <c r="CZ56" i="11"/>
  <c r="CY98" i="13"/>
  <c r="CY66" i="13"/>
  <c r="CZ114" i="5"/>
  <c r="CZ82" i="5"/>
  <c r="CY87" i="12"/>
  <c r="CY55" i="12"/>
  <c r="CZ90" i="20"/>
  <c r="CZ58" i="20"/>
  <c r="CZ97" i="21"/>
  <c r="CZ65" i="21"/>
  <c r="CZ94" i="9"/>
  <c r="CZ62" i="9"/>
  <c r="CZ102" i="7"/>
  <c r="CZ70" i="7"/>
  <c r="CY90" i="4"/>
  <c r="CY58" i="4"/>
  <c r="CZ107" i="13"/>
  <c r="CZ75" i="13"/>
  <c r="CZ106" i="20"/>
  <c r="CZ74" i="20"/>
  <c r="CZ110" i="16"/>
  <c r="CZ78" i="16"/>
  <c r="CY103" i="5"/>
  <c r="CY71" i="5"/>
  <c r="CZ98" i="15"/>
  <c r="CZ66" i="15"/>
  <c r="CZ88" i="9"/>
  <c r="CZ56" i="9"/>
  <c r="CZ114" i="11"/>
  <c r="CZ82" i="11"/>
  <c r="CY99" i="17"/>
  <c r="CY67" i="17"/>
  <c r="CZ110" i="11"/>
  <c r="CZ78" i="11"/>
  <c r="CZ86" i="11"/>
  <c r="CZ54" i="11"/>
  <c r="CZ88" i="21"/>
  <c r="CZ56" i="21"/>
  <c r="CY105" i="13"/>
  <c r="CY73" i="13"/>
  <c r="CY105" i="11"/>
  <c r="CY73" i="11"/>
  <c r="CZ105" i="12"/>
  <c r="CZ73" i="12"/>
  <c r="CY90" i="2"/>
  <c r="CY58" i="2"/>
  <c r="CY90" i="18"/>
  <c r="CY58" i="18"/>
  <c r="CZ95" i="9"/>
  <c r="CZ63" i="9"/>
  <c r="CZ112" i="6"/>
  <c r="CZ80" i="6"/>
  <c r="CZ110" i="8"/>
  <c r="CZ78" i="8"/>
  <c r="CZ91" i="19"/>
  <c r="CZ59" i="19"/>
  <c r="CZ87" i="9"/>
  <c r="CZ55" i="9"/>
  <c r="CY100" i="20"/>
  <c r="CY68" i="20"/>
  <c r="CY100" i="14"/>
  <c r="CY68" i="14"/>
  <c r="CY101" i="14"/>
  <c r="CY69" i="14"/>
  <c r="CY101" i="19"/>
  <c r="CY69" i="19"/>
  <c r="CY93" i="18"/>
  <c r="CY61" i="18"/>
  <c r="CZ91" i="7"/>
  <c r="CZ59" i="7"/>
  <c r="CZ113" i="15"/>
  <c r="CZ81" i="15"/>
  <c r="CZ120" i="7"/>
  <c r="CZ123" i="7" s="1"/>
  <c r="CZ116" i="7" s="1"/>
  <c r="CZ84" i="7"/>
  <c r="CY100" i="10"/>
  <c r="CY68" i="10"/>
  <c r="CY87" i="21"/>
  <c r="CY55" i="21"/>
  <c r="CY97" i="5"/>
  <c r="CY65" i="5"/>
  <c r="CZ87" i="3"/>
  <c r="CZ55" i="3"/>
  <c r="CZ92" i="12"/>
  <c r="CZ60" i="12"/>
  <c r="CZ115" i="7"/>
  <c r="CZ83" i="7"/>
  <c r="CZ114" i="16"/>
  <c r="CZ82" i="16"/>
  <c r="CZ110" i="18"/>
  <c r="CZ78" i="18"/>
  <c r="CZ88" i="5"/>
  <c r="CZ56" i="5"/>
  <c r="CY88" i="3"/>
  <c r="CY56" i="3"/>
  <c r="CY89" i="15"/>
  <c r="CY57" i="15"/>
  <c r="CZ100" i="6"/>
  <c r="CZ68" i="6"/>
  <c r="CZ113" i="21"/>
  <c r="CZ81" i="21"/>
  <c r="CZ114" i="20"/>
  <c r="CZ82" i="20"/>
  <c r="CZ92" i="4"/>
  <c r="CZ60" i="4"/>
  <c r="CZ104" i="1"/>
  <c r="CZ72" i="1"/>
  <c r="CZ89" i="20"/>
  <c r="CZ57" i="20"/>
  <c r="CY106" i="14"/>
  <c r="CY74" i="14"/>
  <c r="CZ107" i="10"/>
  <c r="CZ75" i="10"/>
  <c r="CY100" i="13"/>
  <c r="CY68" i="13"/>
  <c r="CZ106" i="10"/>
  <c r="CZ74" i="10"/>
  <c r="CZ94" i="4"/>
  <c r="CZ62" i="4"/>
  <c r="CZ112" i="1"/>
  <c r="CZ80" i="1"/>
  <c r="CZ112" i="15"/>
  <c r="CZ80" i="15"/>
  <c r="CY109" i="2"/>
  <c r="CY77" i="2"/>
  <c r="CZ91" i="5"/>
  <c r="CZ59" i="5"/>
  <c r="CY109" i="16"/>
  <c r="CY77" i="16"/>
  <c r="CZ101" i="20"/>
  <c r="CZ69" i="20"/>
  <c r="CZ98" i="11"/>
  <c r="CZ66" i="11"/>
  <c r="CY117" i="14"/>
  <c r="CY85" i="14"/>
  <c r="CZ93" i="7"/>
  <c r="CZ61" i="7"/>
  <c r="CY112" i="14"/>
  <c r="CY80" i="14"/>
  <c r="CY93" i="2"/>
  <c r="CY61" i="2"/>
  <c r="CY86" i="6"/>
  <c r="CY54" i="6"/>
  <c r="CZ94" i="5"/>
  <c r="CZ62" i="5"/>
  <c r="CY101" i="12"/>
  <c r="CY69" i="12"/>
  <c r="CZ117" i="21"/>
  <c r="CZ85" i="21"/>
  <c r="CX86" i="12"/>
  <c r="CX54" i="12"/>
  <c r="CZ98" i="19"/>
  <c r="CZ66" i="19"/>
  <c r="CZ102" i="16"/>
  <c r="CZ70" i="16"/>
  <c r="CY110" i="5"/>
  <c r="CY78" i="5"/>
  <c r="CZ96" i="8"/>
  <c r="CZ64" i="8"/>
  <c r="CY103" i="11"/>
  <c r="CY71" i="11"/>
  <c r="CZ110" i="7"/>
  <c r="CZ78" i="7"/>
  <c r="CY93" i="15"/>
  <c r="CY61" i="15"/>
  <c r="CZ88" i="18"/>
  <c r="CZ56" i="18"/>
  <c r="CZ104" i="12"/>
  <c r="CZ72" i="12"/>
  <c r="CZ109" i="21"/>
  <c r="CZ77" i="21"/>
  <c r="CZ107" i="17"/>
  <c r="CZ75" i="17"/>
  <c r="CY108" i="11"/>
  <c r="CY76" i="11"/>
  <c r="CZ86" i="3"/>
  <c r="CZ54" i="3"/>
  <c r="CY117" i="2"/>
  <c r="CY85" i="2"/>
  <c r="CY111" i="18"/>
  <c r="CY79" i="18"/>
  <c r="CY89" i="19"/>
  <c r="CY57" i="19"/>
  <c r="CY92" i="20"/>
  <c r="CY60" i="20"/>
  <c r="CZ114" i="14"/>
  <c r="CZ82" i="14"/>
  <c r="CZ101" i="18"/>
  <c r="CZ69" i="18"/>
  <c r="CY103" i="15"/>
  <c r="CY71" i="15"/>
  <c r="CZ100" i="12"/>
  <c r="CZ68" i="12"/>
  <c r="CY92" i="5"/>
  <c r="CY60" i="5"/>
  <c r="CZ94" i="16"/>
  <c r="CZ62" i="16"/>
  <c r="CY112" i="20"/>
  <c r="CY80" i="20"/>
  <c r="CZ114" i="18"/>
  <c r="CZ82" i="18"/>
  <c r="CY105" i="10"/>
  <c r="CY73" i="10"/>
  <c r="CZ111" i="1"/>
  <c r="CZ79" i="1"/>
  <c r="CZ94" i="20"/>
  <c r="CZ62" i="20"/>
  <c r="CY97" i="18"/>
  <c r="CY65" i="18"/>
  <c r="CY98" i="12"/>
  <c r="CY66" i="12"/>
  <c r="CY97" i="15"/>
  <c r="CY65" i="15"/>
  <c r="CY104" i="3"/>
  <c r="CY72" i="3"/>
  <c r="CY98" i="10"/>
  <c r="CY66" i="10"/>
  <c r="AT47" i="11"/>
  <c r="AV17" i="1"/>
  <c r="DA17" i="1" a="1"/>
  <c r="DA17" i="1" s="1"/>
  <c r="AV22" i="8"/>
  <c r="DA22" i="8" a="1"/>
  <c r="DA22" i="8" s="1"/>
  <c r="CZ20" i="16" a="1"/>
  <c r="CZ20" i="16" s="1"/>
  <c r="AU20" i="16"/>
  <c r="AV42" i="3"/>
  <c r="DA42" i="3" a="1"/>
  <c r="DA42" i="3" s="1"/>
  <c r="AV43" i="20"/>
  <c r="DA43" i="20" a="1"/>
  <c r="DA43" i="20" s="1"/>
  <c r="AV41" i="15"/>
  <c r="DA41" i="15" a="1"/>
  <c r="DA41" i="15" s="1"/>
  <c r="AV27" i="11"/>
  <c r="DA27" i="11" a="1"/>
  <c r="DA27" i="11" s="1"/>
  <c r="AU46" i="14"/>
  <c r="CZ46" i="14" a="1"/>
  <c r="CZ46" i="14" s="1"/>
  <c r="CZ46" i="8" a="1"/>
  <c r="CZ46" i="8" s="1"/>
  <c r="AU46" i="8"/>
  <c r="AV37" i="12"/>
  <c r="DA37" i="12" a="1"/>
  <c r="DA37" i="12" s="1"/>
  <c r="AV31" i="15"/>
  <c r="DA31" i="15" a="1"/>
  <c r="DA31" i="15" s="1"/>
  <c r="DA22" i="6" a="1"/>
  <c r="DA22" i="6" s="1"/>
  <c r="AV22" i="6"/>
  <c r="AV28" i="11"/>
  <c r="DA28" i="11" a="1"/>
  <c r="DA28" i="11" s="1"/>
  <c r="AU37" i="6"/>
  <c r="CZ37" i="6" a="1"/>
  <c r="CZ37" i="6" s="1"/>
  <c r="DA25" i="9" a="1"/>
  <c r="DA25" i="9" s="1"/>
  <c r="AV25" i="9"/>
  <c r="AV23" i="7"/>
  <c r="DA23" i="7" a="1"/>
  <c r="DA23" i="7" s="1"/>
  <c r="AV23" i="21"/>
  <c r="DA23" i="21" a="1"/>
  <c r="DA23" i="21" s="1"/>
  <c r="AU33" i="8"/>
  <c r="CZ33" i="8" a="1"/>
  <c r="CZ33" i="8" s="1"/>
  <c r="AV25" i="13"/>
  <c r="DA25" i="13" a="1"/>
  <c r="DA25" i="13" s="1"/>
  <c r="AU25" i="16"/>
  <c r="CZ25" i="16" a="1"/>
  <c r="CZ25" i="16" s="1"/>
  <c r="AU38" i="6"/>
  <c r="CZ38" i="6" a="1"/>
  <c r="CZ38" i="6" s="1"/>
  <c r="AV24" i="1"/>
  <c r="DA24" i="1" a="1"/>
  <c r="DA24" i="1" s="1"/>
  <c r="AV41" i="12"/>
  <c r="DA41" i="12" a="1"/>
  <c r="DA41" i="12" s="1"/>
  <c r="AV42" i="13"/>
  <c r="DA42" i="13" a="1"/>
  <c r="DA42" i="13" s="1"/>
  <c r="AU17" i="12"/>
  <c r="CZ17" i="12" a="1"/>
  <c r="CZ17" i="12" s="1"/>
  <c r="AV30" i="17"/>
  <c r="DA30" i="17" a="1"/>
  <c r="DA30" i="17" s="1"/>
  <c r="AV16" i="19"/>
  <c r="DA16" i="19" a="1"/>
  <c r="DA16" i="19" s="1"/>
  <c r="AV20" i="11"/>
  <c r="DA20" i="11" a="1"/>
  <c r="DA20" i="11" s="1"/>
  <c r="CZ26" i="15" a="1"/>
  <c r="CZ26" i="15" s="1"/>
  <c r="AU26" i="15"/>
  <c r="CZ33" i="3" a="1"/>
  <c r="CZ33" i="3" s="1"/>
  <c r="AU33" i="3"/>
  <c r="AU27" i="10"/>
  <c r="CZ27" i="10" a="1"/>
  <c r="CZ27" i="10" s="1"/>
  <c r="DA37" i="15" a="1"/>
  <c r="DA37" i="15" s="1"/>
  <c r="AV37" i="15"/>
  <c r="AV16" i="3"/>
  <c r="DA16" i="3" a="1"/>
  <c r="DA16" i="3" s="1"/>
  <c r="AV39" i="18"/>
  <c r="DA39" i="18" a="1"/>
  <c r="DA39" i="18" s="1"/>
  <c r="CZ34" i="9" a="1"/>
  <c r="CZ34" i="9" s="1"/>
  <c r="AU34" i="9"/>
  <c r="DA41" i="1" a="1"/>
  <c r="DA41" i="1" s="1"/>
  <c r="AV41" i="1"/>
  <c r="AU38" i="2"/>
  <c r="CZ38" i="2" a="1"/>
  <c r="CZ38" i="2" s="1"/>
  <c r="DA20" i="5" a="1"/>
  <c r="DA20" i="5" s="1"/>
  <c r="AV20" i="5"/>
  <c r="AU38" i="16"/>
  <c r="CZ38" i="16" a="1"/>
  <c r="CZ38" i="16" s="1"/>
  <c r="AV30" i="20"/>
  <c r="DA30" i="20" a="1"/>
  <c r="DA30" i="20" s="1"/>
  <c r="AV17" i="21"/>
  <c r="DA17" i="21" a="1"/>
  <c r="DA17" i="21" s="1"/>
  <c r="DA33" i="19" a="1"/>
  <c r="DA33" i="19" s="1"/>
  <c r="AV33" i="19"/>
  <c r="AV20" i="1"/>
  <c r="DA20" i="1" a="1"/>
  <c r="DA20" i="1" s="1"/>
  <c r="DA15" i="20" a="1"/>
  <c r="DA15" i="20" s="1"/>
  <c r="AV15" i="20"/>
  <c r="CZ44" i="8" a="1"/>
  <c r="CZ44" i="8" s="1"/>
  <c r="AU44" i="8"/>
  <c r="CY15" i="16" a="1"/>
  <c r="CY15" i="16" s="1"/>
  <c r="AT15" i="16"/>
  <c r="AS47" i="16"/>
  <c r="DA17" i="20" a="1"/>
  <c r="DA17" i="20" s="1"/>
  <c r="AV17" i="20"/>
  <c r="AV16" i="17"/>
  <c r="DA16" i="17" a="1"/>
  <c r="DA16" i="17" s="1"/>
  <c r="AV22" i="11"/>
  <c r="DA22" i="11" a="1"/>
  <c r="DA22" i="11" s="1"/>
  <c r="CZ26" i="8" a="1"/>
  <c r="CZ26" i="8" s="1"/>
  <c r="AU26" i="8"/>
  <c r="AV19" i="6"/>
  <c r="DA19" i="6" a="1"/>
  <c r="DA19" i="6" s="1"/>
  <c r="DA43" i="7" a="1"/>
  <c r="DA43" i="7" s="1"/>
  <c r="AV43" i="7"/>
  <c r="AV18" i="17"/>
  <c r="DA18" i="17" a="1"/>
  <c r="DA18" i="17" s="1"/>
  <c r="AV34" i="6"/>
  <c r="DA34" i="6" a="1"/>
  <c r="DA34" i="6" s="1"/>
  <c r="AU29" i="3"/>
  <c r="CZ29" i="3" a="1"/>
  <c r="CZ29" i="3" s="1"/>
  <c r="AV26" i="11"/>
  <c r="DA26" i="11" a="1"/>
  <c r="DA26" i="11" s="1"/>
  <c r="AV29" i="21"/>
  <c r="DA29" i="21" a="1"/>
  <c r="DA29" i="21" s="1"/>
  <c r="AV30" i="4"/>
  <c r="DA30" i="4" a="1"/>
  <c r="DA30" i="4" s="1"/>
  <c r="AV30" i="3"/>
  <c r="DA30" i="3" a="1"/>
  <c r="DA30" i="3" s="1"/>
  <c r="AV38" i="18"/>
  <c r="DA38" i="18" a="1"/>
  <c r="DA38" i="18" s="1"/>
  <c r="AV36" i="1"/>
  <c r="DA36" i="1" a="1"/>
  <c r="DA36" i="1" s="1"/>
  <c r="AU18" i="8"/>
  <c r="CZ18" i="8" a="1"/>
  <c r="CZ18" i="8" s="1"/>
  <c r="CZ36" i="11" a="1"/>
  <c r="CZ36" i="11" s="1"/>
  <c r="AU36" i="11"/>
  <c r="AV28" i="14"/>
  <c r="DA28" i="14" a="1"/>
  <c r="DA28" i="14" s="1"/>
  <c r="AV45" i="17"/>
  <c r="DA45" i="17" a="1"/>
  <c r="DA45" i="17" s="1"/>
  <c r="AV28" i="6"/>
  <c r="DA28" i="6" a="1"/>
  <c r="DA28" i="6" s="1"/>
  <c r="AU24" i="7"/>
  <c r="CZ24" i="7" a="1"/>
  <c r="CZ24" i="7" s="1"/>
  <c r="AU20" i="3"/>
  <c r="CZ20" i="3" a="1"/>
  <c r="CZ20" i="3" s="1"/>
  <c r="AV42" i="17"/>
  <c r="DA42" i="17" a="1"/>
  <c r="DA42" i="17" s="1"/>
  <c r="AU36" i="3"/>
  <c r="CZ36" i="3" a="1"/>
  <c r="CZ36" i="3" s="1"/>
  <c r="AV27" i="20"/>
  <c r="DA27" i="20" a="1"/>
  <c r="DA27" i="20" s="1"/>
  <c r="CZ30" i="7" a="1"/>
  <c r="CZ30" i="7" s="1"/>
  <c r="AU30" i="7"/>
  <c r="AV40" i="20"/>
  <c r="DA40" i="20" a="1"/>
  <c r="DA40" i="20" s="1"/>
  <c r="AV16" i="4"/>
  <c r="DA16" i="4" a="1"/>
  <c r="DA16" i="4" s="1"/>
  <c r="AV46" i="9"/>
  <c r="DA46" i="9" a="1"/>
  <c r="DA46" i="9" s="1"/>
  <c r="AU21" i="19"/>
  <c r="CZ21" i="19" a="1"/>
  <c r="CZ21" i="19" s="1"/>
  <c r="AV42" i="18"/>
  <c r="DA42" i="18" a="1"/>
  <c r="DA42" i="18" s="1"/>
  <c r="AV19" i="3"/>
  <c r="DA19" i="3" a="1"/>
  <c r="DA19" i="3" s="1"/>
  <c r="AU16" i="7"/>
  <c r="CZ16" i="7" a="1"/>
  <c r="CZ16" i="7" s="1"/>
  <c r="AV35" i="9"/>
  <c r="DA35" i="9" a="1"/>
  <c r="DA35" i="9" s="1"/>
  <c r="AV19" i="9"/>
  <c r="DA19" i="9" a="1"/>
  <c r="DA19" i="9" s="1"/>
  <c r="AV35" i="2"/>
  <c r="DA35" i="2" a="1"/>
  <c r="DA35" i="2" s="1"/>
  <c r="AV41" i="7"/>
  <c r="DA41" i="7" a="1"/>
  <c r="DA41" i="7" s="1"/>
  <c r="AV25" i="1"/>
  <c r="DA25" i="1" a="1"/>
  <c r="DA25" i="1" s="1"/>
  <c r="AV19" i="16"/>
  <c r="DA19" i="16" a="1"/>
  <c r="DA19" i="16" s="1"/>
  <c r="AV17" i="14"/>
  <c r="DA17" i="14" a="1"/>
  <c r="DA17" i="14" s="1"/>
  <c r="AU18" i="12"/>
  <c r="CZ18" i="12" a="1"/>
  <c r="CZ18" i="12" s="1"/>
  <c r="AU25" i="14"/>
  <c r="CZ25" i="14" a="1"/>
  <c r="CZ25" i="14" s="1"/>
  <c r="AV18" i="11"/>
  <c r="DA18" i="11" a="1"/>
  <c r="DA18" i="11" s="1"/>
  <c r="AV46" i="10"/>
  <c r="DA46" i="10" a="1"/>
  <c r="DA46" i="10" s="1"/>
  <c r="AU45" i="3"/>
  <c r="CZ45" i="3" a="1"/>
  <c r="CZ45" i="3" s="1"/>
  <c r="AV34" i="21"/>
  <c r="DA34" i="21" a="1"/>
  <c r="DA34" i="21" s="1"/>
  <c r="AU39" i="9"/>
  <c r="CZ39" i="9" a="1"/>
  <c r="CZ39" i="9" s="1"/>
  <c r="AV36" i="15"/>
  <c r="DA36" i="15" a="1"/>
  <c r="DA36" i="15" s="1"/>
  <c r="AU30" i="15"/>
  <c r="CZ30" i="15" a="1"/>
  <c r="CZ30" i="15" s="1"/>
  <c r="AV39" i="12"/>
  <c r="DA39" i="12" a="1"/>
  <c r="DA39" i="12" s="1"/>
  <c r="AV24" i="17"/>
  <c r="DA24" i="17" a="1"/>
  <c r="DA24" i="17" s="1"/>
  <c r="AV37" i="1"/>
  <c r="DA37" i="1" a="1"/>
  <c r="DA37" i="1" s="1"/>
  <c r="AV35" i="19"/>
  <c r="DA35" i="19" a="1"/>
  <c r="DA35" i="19" s="1"/>
  <c r="AU46" i="16"/>
  <c r="CZ46" i="16" a="1"/>
  <c r="CZ46" i="16" s="1"/>
  <c r="AU31" i="18"/>
  <c r="CZ31" i="18" a="1"/>
  <c r="CZ31" i="18" s="1"/>
  <c r="AU39" i="19"/>
  <c r="CZ39" i="19" a="1"/>
  <c r="CZ39" i="19" s="1"/>
  <c r="AV32" i="12"/>
  <c r="DA32" i="12" a="1"/>
  <c r="DA32" i="12" s="1"/>
  <c r="AV24" i="19"/>
  <c r="DA24" i="19" a="1"/>
  <c r="DA24" i="19" s="1"/>
  <c r="AU25" i="6"/>
  <c r="CZ25" i="6" a="1"/>
  <c r="CZ25" i="6" s="1"/>
  <c r="AU17" i="6"/>
  <c r="CZ17" i="6" a="1"/>
  <c r="CZ17" i="6" s="1"/>
  <c r="AV32" i="18"/>
  <c r="DA32" i="18" a="1"/>
  <c r="DA32" i="18" s="1"/>
  <c r="AV26" i="7"/>
  <c r="DA26" i="7" a="1"/>
  <c r="DA26" i="7" s="1"/>
  <c r="AV23" i="13"/>
  <c r="DA23" i="13" a="1"/>
  <c r="DA23" i="13" s="1"/>
  <c r="AV27" i="8"/>
  <c r="DA27" i="8" a="1"/>
  <c r="DA27" i="8" s="1"/>
  <c r="CZ42" i="14" a="1"/>
  <c r="CZ42" i="14" s="1"/>
  <c r="AU42" i="14"/>
  <c r="AV41" i="5"/>
  <c r="DA41" i="5" a="1"/>
  <c r="DA41" i="5" s="1"/>
  <c r="CZ15" i="4" a="1"/>
  <c r="CZ15" i="4" s="1"/>
  <c r="AU15" i="4"/>
  <c r="AT47" i="4"/>
  <c r="AV34" i="8"/>
  <c r="DA34" i="8" a="1"/>
  <c r="DA34" i="8" s="1"/>
  <c r="DA35" i="6" a="1"/>
  <c r="DA35" i="6" s="1"/>
  <c r="AV35" i="6"/>
  <c r="AU15" i="13"/>
  <c r="CZ15" i="13" a="1"/>
  <c r="CZ15" i="13" s="1"/>
  <c r="AT47" i="13"/>
  <c r="AU31" i="8"/>
  <c r="CZ31" i="8" a="1"/>
  <c r="CZ31" i="8" s="1"/>
  <c r="AU15" i="6"/>
  <c r="CZ15" i="6" a="1"/>
  <c r="CZ15" i="6" s="1"/>
  <c r="AT47" i="6"/>
  <c r="AV23" i="5"/>
  <c r="DA23" i="5" a="1"/>
  <c r="DA23" i="5" s="1"/>
  <c r="CZ30" i="12" a="1"/>
  <c r="CZ30" i="12" s="1"/>
  <c r="AU30" i="12"/>
  <c r="AV46" i="21"/>
  <c r="DA46" i="21" a="1"/>
  <c r="DA46" i="21" s="1"/>
  <c r="DA27" i="19" a="1"/>
  <c r="DA27" i="19" s="1"/>
  <c r="AV27" i="19"/>
  <c r="AV31" i="16"/>
  <c r="DA31" i="16" a="1"/>
  <c r="DA31" i="16" s="1"/>
  <c r="AU39" i="5"/>
  <c r="CZ39" i="5" a="1"/>
  <c r="CZ39" i="5" s="1"/>
  <c r="AV25" i="8"/>
  <c r="DA25" i="8" a="1"/>
  <c r="DA25" i="8" s="1"/>
  <c r="AU32" i="11"/>
  <c r="CZ32" i="11" a="1"/>
  <c r="CZ32" i="11" s="1"/>
  <c r="AV39" i="7"/>
  <c r="DA39" i="7" a="1"/>
  <c r="DA39" i="7" s="1"/>
  <c r="CZ22" i="15" a="1"/>
  <c r="CZ22" i="15" s="1"/>
  <c r="AU22" i="15"/>
  <c r="AV17" i="18"/>
  <c r="DA17" i="18" a="1"/>
  <c r="DA17" i="18" s="1"/>
  <c r="AV33" i="12"/>
  <c r="DA33" i="12" a="1"/>
  <c r="DA33" i="12" s="1"/>
  <c r="AV38" i="21"/>
  <c r="DA38" i="21" a="1"/>
  <c r="DA38" i="21" s="1"/>
  <c r="AV36" i="17"/>
  <c r="DA36" i="17" a="1"/>
  <c r="DA36" i="17" s="1"/>
  <c r="AU37" i="11"/>
  <c r="CZ37" i="11" a="1"/>
  <c r="CZ37" i="11" s="1"/>
  <c r="AV37" i="7"/>
  <c r="DA37" i="7" a="1"/>
  <c r="DA37" i="7" s="1"/>
  <c r="CZ34" i="14" a="1"/>
  <c r="CZ34" i="14" s="1"/>
  <c r="AU34" i="14"/>
  <c r="AV24" i="9"/>
  <c r="DA24" i="9" a="1"/>
  <c r="DA24" i="9" s="1"/>
  <c r="AV24" i="2"/>
  <c r="DA24" i="2" a="1"/>
  <c r="DA24" i="2" s="1"/>
  <c r="AV22" i="20"/>
  <c r="DA22" i="20" a="1"/>
  <c r="DA22" i="20" s="1"/>
  <c r="AV27" i="4"/>
  <c r="DA27" i="4" a="1"/>
  <c r="DA27" i="4" s="1"/>
  <c r="AU43" i="6"/>
  <c r="CZ43" i="6" a="1"/>
  <c r="CZ43" i="6" s="1"/>
  <c r="AV20" i="8"/>
  <c r="DA20" i="8" a="1"/>
  <c r="DA20" i="8" s="1"/>
  <c r="AV33" i="1"/>
  <c r="DA33" i="1" a="1"/>
  <c r="DA33" i="1" s="1"/>
  <c r="AV24" i="5"/>
  <c r="DA24" i="5" a="1"/>
  <c r="DA24" i="5" s="1"/>
  <c r="AV32" i="19"/>
  <c r="DA32" i="19" a="1"/>
  <c r="DA32" i="19" s="1"/>
  <c r="AU35" i="11"/>
  <c r="CZ35" i="11" a="1"/>
  <c r="CZ35" i="11" s="1"/>
  <c r="AU41" i="13"/>
  <c r="CZ41" i="13" a="1"/>
  <c r="CZ41" i="13" s="1"/>
  <c r="AV46" i="7"/>
  <c r="DA46" i="7" a="1"/>
  <c r="DA46" i="7" s="1"/>
  <c r="AU41" i="10"/>
  <c r="CZ41" i="10" a="1"/>
  <c r="CZ41" i="10" s="1"/>
  <c r="CZ19" i="5" a="1"/>
  <c r="CZ19" i="5" s="1"/>
  <c r="AU19" i="5"/>
  <c r="AV31" i="9"/>
  <c r="DA31" i="9" a="1"/>
  <c r="DA31" i="9" s="1"/>
  <c r="CZ15" i="14" a="1"/>
  <c r="CZ15" i="14" s="1"/>
  <c r="AU15" i="14"/>
  <c r="AT47" i="14"/>
  <c r="AU44" i="11"/>
  <c r="CZ44" i="11" a="1"/>
  <c r="CZ44" i="11" s="1"/>
  <c r="AU16" i="10"/>
  <c r="CZ16" i="10" a="1"/>
  <c r="CZ16" i="10" s="1"/>
  <c r="DA41" i="18" a="1"/>
  <c r="DA41" i="18" s="1"/>
  <c r="AV41" i="18"/>
  <c r="AV45" i="9"/>
  <c r="DA45" i="9" a="1"/>
  <c r="DA45" i="9" s="1"/>
  <c r="AV16" i="20"/>
  <c r="DA16" i="20" a="1"/>
  <c r="DA16" i="20" s="1"/>
  <c r="AV25" i="11"/>
  <c r="DA25" i="11" a="1"/>
  <c r="DA25" i="11" s="1"/>
  <c r="AU40" i="13"/>
  <c r="CZ40" i="13" a="1"/>
  <c r="CZ40" i="13" s="1"/>
  <c r="AV27" i="2"/>
  <c r="DA27" i="2" a="1"/>
  <c r="DA27" i="2" s="1"/>
  <c r="AU40" i="17"/>
  <c r="CZ40" i="17" a="1"/>
  <c r="CZ40" i="17" s="1"/>
  <c r="AV40" i="9"/>
  <c r="DA40" i="9" a="1"/>
  <c r="DA40" i="9" s="1"/>
  <c r="AV30" i="16"/>
  <c r="DA30" i="16" a="1"/>
  <c r="DA30" i="16" s="1"/>
  <c r="CZ46" i="17" a="1"/>
  <c r="CZ46" i="17" s="1"/>
  <c r="AU46" i="17"/>
  <c r="AV36" i="5"/>
  <c r="DA36" i="5" a="1"/>
  <c r="DA36" i="5" s="1"/>
  <c r="AU20" i="21"/>
  <c r="CZ20" i="21" a="1"/>
  <c r="CZ20" i="21" s="1"/>
  <c r="AV28" i="7"/>
  <c r="DA28" i="7" a="1"/>
  <c r="DA28" i="7" s="1"/>
  <c r="AV30" i="5"/>
  <c r="DA30" i="5" a="1"/>
  <c r="DA30" i="5" s="1"/>
  <c r="CZ25" i="19" a="1"/>
  <c r="CZ25" i="19" s="1"/>
  <c r="AU25" i="19"/>
  <c r="AU34" i="5"/>
  <c r="CZ34" i="5" a="1"/>
  <c r="CZ34" i="5" s="1"/>
  <c r="AV41" i="19"/>
  <c r="DA41" i="19" a="1"/>
  <c r="DA41" i="19" s="1"/>
  <c r="DA26" i="14" a="1"/>
  <c r="DA26" i="14" s="1"/>
  <c r="AV26" i="14"/>
  <c r="CZ15" i="19" a="1"/>
  <c r="CZ15" i="19" s="1"/>
  <c r="AU15" i="19"/>
  <c r="AT47" i="19"/>
  <c r="CZ30" i="2" a="1"/>
  <c r="CZ30" i="2" s="1"/>
  <c r="AU30" i="2"/>
  <c r="AV40" i="4"/>
  <c r="DA40" i="4" a="1"/>
  <c r="DA40" i="4" s="1"/>
  <c r="AV22" i="21"/>
  <c r="DA22" i="21" a="1"/>
  <c r="DA22" i="21" s="1"/>
  <c r="AV24" i="3"/>
  <c r="DA24" i="3" a="1"/>
  <c r="DA24" i="3" s="1"/>
  <c r="AV29" i="2"/>
  <c r="DA29" i="2" a="1"/>
  <c r="DA29" i="2" s="1"/>
  <c r="AV20" i="18"/>
  <c r="DA20" i="18" a="1"/>
  <c r="DA20" i="18" s="1"/>
  <c r="AT15" i="8"/>
  <c r="CY15" i="8" a="1"/>
  <c r="CY15" i="8" s="1"/>
  <c r="AS47" i="8"/>
  <c r="AU19" i="17"/>
  <c r="CZ19" i="17" a="1"/>
  <c r="CZ19" i="17" s="1"/>
  <c r="AV34" i="20"/>
  <c r="DA34" i="20" a="1"/>
  <c r="DA34" i="20" s="1"/>
  <c r="AU27" i="6"/>
  <c r="CZ27" i="6" a="1"/>
  <c r="CZ27" i="6" s="1"/>
  <c r="AV36" i="20"/>
  <c r="DA36" i="20" a="1"/>
  <c r="DA36" i="20" s="1"/>
  <c r="CZ23" i="11" a="1"/>
  <c r="CZ23" i="11" s="1"/>
  <c r="AU23" i="11"/>
  <c r="AV15" i="3"/>
  <c r="DA15" i="3" a="1"/>
  <c r="DA15" i="3" s="1"/>
  <c r="AU46" i="2"/>
  <c r="CZ46" i="2" a="1"/>
  <c r="CZ46" i="2" s="1"/>
  <c r="AU40" i="18"/>
  <c r="CZ40" i="18" a="1"/>
  <c r="CZ40" i="18" s="1"/>
  <c r="AU18" i="19"/>
  <c r="CZ18" i="19" a="1"/>
  <c r="CZ18" i="19" s="1"/>
  <c r="AU21" i="20"/>
  <c r="CZ21" i="20" a="1"/>
  <c r="CZ21" i="20" s="1"/>
  <c r="AV43" i="14"/>
  <c r="DA43" i="14" a="1"/>
  <c r="DA43" i="14" s="1"/>
  <c r="AV30" i="18"/>
  <c r="DA30" i="18" a="1"/>
  <c r="DA30" i="18" s="1"/>
  <c r="AU32" i="15"/>
  <c r="CZ32" i="15" a="1"/>
  <c r="CZ32" i="15" s="1"/>
  <c r="AV29" i="12"/>
  <c r="DA29" i="12" a="1"/>
  <c r="DA29" i="12" s="1"/>
  <c r="AU21" i="5"/>
  <c r="CZ21" i="5" a="1"/>
  <c r="CZ21" i="5" s="1"/>
  <c r="AV23" i="16"/>
  <c r="DA23" i="16" a="1"/>
  <c r="DA23" i="16" s="1"/>
  <c r="AU41" i="20"/>
  <c r="CZ41" i="20" a="1"/>
  <c r="CZ41" i="20" s="1"/>
  <c r="AV43" i="18"/>
  <c r="DA43" i="18" a="1"/>
  <c r="DA43" i="18" s="1"/>
  <c r="AU34" i="10"/>
  <c r="CZ34" i="10" a="1"/>
  <c r="CZ34" i="10" s="1"/>
  <c r="AV40" i="1"/>
  <c r="DA40" i="1" a="1"/>
  <c r="DA40" i="1" s="1"/>
  <c r="AV23" i="20"/>
  <c r="DA23" i="20" a="1"/>
  <c r="DA23" i="20" s="1"/>
  <c r="AU26" i="18"/>
  <c r="CZ26" i="18" a="1"/>
  <c r="CZ26" i="18" s="1"/>
  <c r="AU27" i="12"/>
  <c r="CZ27" i="12" a="1"/>
  <c r="CZ27" i="12" s="1"/>
  <c r="AV29" i="17"/>
  <c r="DA29" i="17" a="1"/>
  <c r="DA29" i="17" s="1"/>
  <c r="AU29" i="20"/>
  <c r="CZ29" i="20" a="1"/>
  <c r="CZ29" i="20" s="1"/>
  <c r="AV21" i="12"/>
  <c r="DA21" i="12" a="1"/>
  <c r="DA21" i="12" s="1"/>
  <c r="AV43" i="16"/>
  <c r="DA43" i="16" a="1"/>
  <c r="DA43" i="16" s="1"/>
  <c r="AU17" i="7"/>
  <c r="CZ17" i="7" a="1"/>
  <c r="CZ17" i="7" s="1"/>
  <c r="CZ39" i="15" a="1"/>
  <c r="CZ39" i="15" s="1"/>
  <c r="AU39" i="15"/>
  <c r="AU34" i="19"/>
  <c r="CZ34" i="19" a="1"/>
  <c r="CZ34" i="19" s="1"/>
  <c r="AV45" i="1"/>
  <c r="DA45" i="1" a="1"/>
  <c r="DA45" i="1" s="1"/>
  <c r="AU15" i="17"/>
  <c r="CZ15" i="17" a="1"/>
  <c r="CZ15" i="17" s="1"/>
  <c r="AT47" i="17"/>
  <c r="AV27" i="3"/>
  <c r="DA27" i="3" a="1"/>
  <c r="DA27" i="3" s="1"/>
  <c r="AV31" i="2"/>
  <c r="DA31" i="2" a="1"/>
  <c r="DA31" i="2" s="1"/>
  <c r="DA40" i="6" a="1"/>
  <c r="DA40" i="6" s="1"/>
  <c r="AV40" i="6"/>
  <c r="CZ45" i="10" a="1"/>
  <c r="CZ45" i="10" s="1"/>
  <c r="AU45" i="10"/>
  <c r="AU32" i="16"/>
  <c r="CZ32" i="16" a="1"/>
  <c r="CZ32" i="16" s="1"/>
  <c r="AV36" i="9"/>
  <c r="DA36" i="9" a="1"/>
  <c r="DA36" i="9" s="1"/>
  <c r="AV39" i="2"/>
  <c r="DA39" i="2" a="1"/>
  <c r="DA39" i="2" s="1"/>
  <c r="AV42" i="11"/>
  <c r="DA42" i="11" a="1"/>
  <c r="DA42" i="11" s="1"/>
  <c r="DA30" i="6" a="1"/>
  <c r="DA30" i="6" s="1"/>
  <c r="AV30" i="6"/>
  <c r="AV24" i="13"/>
  <c r="DA24" i="13" a="1"/>
  <c r="DA24" i="13" s="1"/>
  <c r="AV46" i="5"/>
  <c r="DA46" i="5" a="1"/>
  <c r="DA46" i="5" s="1"/>
  <c r="AU24" i="15"/>
  <c r="CZ24" i="15" a="1"/>
  <c r="CZ24" i="15" s="1"/>
  <c r="AV22" i="14"/>
  <c r="DA22" i="14" a="1"/>
  <c r="DA22" i="14" s="1"/>
  <c r="AU42" i="16"/>
  <c r="CZ42" i="16" a="1"/>
  <c r="CZ42" i="16" s="1"/>
  <c r="AV20" i="9"/>
  <c r="DA20" i="9" a="1"/>
  <c r="DA20" i="9" s="1"/>
  <c r="DA38" i="10" a="1"/>
  <c r="DA38" i="10" s="1"/>
  <c r="AV38" i="10"/>
  <c r="AV27" i="5"/>
  <c r="DA27" i="5" a="1"/>
  <c r="DA27" i="5" s="1"/>
  <c r="AV27" i="14"/>
  <c r="DA27" i="14" a="1"/>
  <c r="DA27" i="14" s="1"/>
  <c r="AV32" i="8"/>
  <c r="DA32" i="8" a="1"/>
  <c r="DA32" i="8" s="1"/>
  <c r="AV16" i="6"/>
  <c r="DA16" i="6" a="1"/>
  <c r="DA16" i="6" s="1"/>
  <c r="AU44" i="3"/>
  <c r="CZ44" i="3" a="1"/>
  <c r="CZ44" i="3" s="1"/>
  <c r="AV41" i="17"/>
  <c r="DA41" i="17" a="1"/>
  <c r="DA41" i="17" s="1"/>
  <c r="AU21" i="2"/>
  <c r="CZ21" i="2" a="1"/>
  <c r="CZ21" i="2" s="1"/>
  <c r="AV31" i="20"/>
  <c r="DA31" i="20" a="1"/>
  <c r="DA31" i="20" s="1"/>
  <c r="AU42" i="19"/>
  <c r="CZ42" i="19" a="1"/>
  <c r="CZ42" i="19" s="1"/>
  <c r="AV46" i="4"/>
  <c r="DA46" i="4" a="1"/>
  <c r="DA46" i="4" s="1"/>
  <c r="AU35" i="18"/>
  <c r="CZ35" i="18" a="1"/>
  <c r="CZ35" i="18" s="1"/>
  <c r="AV31" i="4"/>
  <c r="DA31" i="4" a="1"/>
  <c r="DA31" i="4" s="1"/>
  <c r="AV41" i="16"/>
  <c r="DA41" i="16" a="1"/>
  <c r="DA41" i="16" s="1"/>
  <c r="AU32" i="4"/>
  <c r="CZ32" i="4" a="1"/>
  <c r="CZ32" i="4" s="1"/>
  <c r="AV44" i="12"/>
  <c r="DA44" i="12" a="1"/>
  <c r="DA44" i="12" s="1"/>
  <c r="AV46" i="19"/>
  <c r="DA46" i="19" a="1"/>
  <c r="DA46" i="19" s="1"/>
  <c r="AV17" i="13"/>
  <c r="DA17" i="13" a="1"/>
  <c r="DA17" i="13" s="1"/>
  <c r="AV27" i="1"/>
  <c r="DA27" i="1" a="1"/>
  <c r="DA27" i="1" s="1"/>
  <c r="AU42" i="4"/>
  <c r="CZ42" i="4" a="1"/>
  <c r="CZ42" i="4" s="1"/>
  <c r="AU18" i="18"/>
  <c r="CZ18" i="18" a="1"/>
  <c r="CZ18" i="18" s="1"/>
  <c r="AV37" i="18"/>
  <c r="DA37" i="18" a="1"/>
  <c r="DA37" i="18" s="1"/>
  <c r="AU35" i="13"/>
  <c r="CZ35" i="13" a="1"/>
  <c r="CZ35" i="13" s="1"/>
  <c r="AU26" i="19"/>
  <c r="CZ26" i="19" a="1"/>
  <c r="CZ26" i="19" s="1"/>
  <c r="AU45" i="20"/>
  <c r="CZ45" i="20" a="1"/>
  <c r="CZ45" i="20" s="1"/>
  <c r="AV33" i="15"/>
  <c r="DA33" i="15" a="1"/>
  <c r="DA33" i="15" s="1"/>
  <c r="AU42" i="20"/>
  <c r="CZ42" i="20" a="1"/>
  <c r="CZ42" i="20" s="1"/>
  <c r="DA38" i="4" a="1"/>
  <c r="DA38" i="4" s="1"/>
  <c r="AV38" i="4"/>
  <c r="AU46" i="15"/>
  <c r="CZ46" i="15" a="1"/>
  <c r="CZ46" i="15" s="1"/>
  <c r="AV26" i="17"/>
  <c r="DA26" i="17" a="1"/>
  <c r="DA26" i="17" s="1"/>
  <c r="AU30" i="13"/>
  <c r="CZ30" i="13" a="1"/>
  <c r="CZ30" i="13" s="1"/>
  <c r="CZ37" i="16" a="1"/>
  <c r="CZ37" i="16" s="1"/>
  <c r="AU37" i="16"/>
  <c r="AU30" i="21"/>
  <c r="CZ30" i="21" a="1"/>
  <c r="CZ30" i="21" s="1"/>
  <c r="AU45" i="5"/>
  <c r="CZ45" i="5" a="1"/>
  <c r="CZ45" i="5" s="1"/>
  <c r="AV43" i="3"/>
  <c r="DA43" i="3" a="1"/>
  <c r="DA43" i="3" s="1"/>
  <c r="AU31" i="11"/>
  <c r="CZ31" i="11" a="1"/>
  <c r="CZ31" i="11" s="1"/>
  <c r="AV29" i="18"/>
  <c r="DA29" i="18" a="1"/>
  <c r="DA29" i="18" s="1"/>
  <c r="AV20" i="2"/>
  <c r="DA20" i="2" a="1"/>
  <c r="DA20" i="2" s="1"/>
  <c r="AV33" i="2"/>
  <c r="DA33" i="2" a="1"/>
  <c r="DA33" i="2" s="1"/>
  <c r="AU40" i="10"/>
  <c r="CZ40" i="10" a="1"/>
  <c r="CZ40" i="10" s="1"/>
  <c r="DA22" i="17" a="1"/>
  <c r="DA22" i="17" s="1"/>
  <c r="AV22" i="17"/>
  <c r="DA37" i="8" a="1"/>
  <c r="DA37" i="8" s="1"/>
  <c r="AV37" i="8"/>
  <c r="AU37" i="10"/>
  <c r="CZ37" i="10" a="1"/>
  <c r="CZ37" i="10" s="1"/>
  <c r="AU24" i="11"/>
  <c r="CZ24" i="11" a="1"/>
  <c r="CZ24" i="11" s="1"/>
  <c r="DA39" i="6" a="1"/>
  <c r="DA39" i="6" s="1"/>
  <c r="AV39" i="6"/>
  <c r="AU43" i="13"/>
  <c r="CZ43" i="13" a="1"/>
  <c r="CZ43" i="13" s="1"/>
  <c r="AV43" i="4"/>
  <c r="DA43" i="4" a="1"/>
  <c r="DA43" i="4" s="1"/>
  <c r="AV32" i="3"/>
  <c r="DA32" i="3" a="1"/>
  <c r="DA32" i="3" s="1"/>
  <c r="AV28" i="1"/>
  <c r="DA28" i="1" a="1"/>
  <c r="DA28" i="1" s="1"/>
  <c r="AU32" i="21"/>
  <c r="CZ32" i="21" a="1"/>
  <c r="CZ32" i="21" s="1"/>
  <c r="AU39" i="4"/>
  <c r="CZ39" i="4" a="1"/>
  <c r="CZ39" i="4" s="1"/>
  <c r="AV46" i="11"/>
  <c r="DA46" i="11" a="1"/>
  <c r="DA46" i="11" s="1"/>
  <c r="AV32" i="13"/>
  <c r="DA32" i="13" a="1"/>
  <c r="DA32" i="13" s="1"/>
  <c r="AU26" i="2"/>
  <c r="CZ26" i="2" a="1"/>
  <c r="CZ26" i="2" s="1"/>
  <c r="AU43" i="21"/>
  <c r="CZ43" i="21" a="1"/>
  <c r="CZ43" i="21" s="1"/>
  <c r="AV40" i="16"/>
  <c r="DA40" i="16" a="1"/>
  <c r="DA40" i="16" s="1"/>
  <c r="AV23" i="10"/>
  <c r="DA23" i="10" a="1"/>
  <c r="DA23" i="10" s="1"/>
  <c r="AU33" i="17"/>
  <c r="CZ33" i="17" a="1"/>
  <c r="CZ33" i="17" s="1"/>
  <c r="AU33" i="4"/>
  <c r="CZ33" i="4" a="1"/>
  <c r="CZ33" i="4" s="1"/>
  <c r="DA21" i="9" a="1"/>
  <c r="DA21" i="9" s="1"/>
  <c r="AV21" i="9"/>
  <c r="CZ23" i="8" a="1"/>
  <c r="CZ23" i="8" s="1"/>
  <c r="AU23" i="8"/>
  <c r="CZ15" i="10" a="1"/>
  <c r="CZ15" i="10" s="1"/>
  <c r="AU15" i="10"/>
  <c r="AT47" i="10"/>
  <c r="AU39" i="10"/>
  <c r="CZ39" i="10" a="1"/>
  <c r="CZ39" i="10" s="1"/>
  <c r="AV46" i="12"/>
  <c r="DA46" i="12" a="1"/>
  <c r="DA46" i="12" s="1"/>
  <c r="AV30" i="9"/>
  <c r="DA30" i="9" a="1"/>
  <c r="DA30" i="9" s="1"/>
  <c r="AU40" i="11"/>
  <c r="CZ40" i="11" a="1"/>
  <c r="CZ40" i="11" s="1"/>
  <c r="AV18" i="1"/>
  <c r="DA18" i="1" a="1"/>
  <c r="DA18" i="1" s="1"/>
  <c r="AV33" i="7"/>
  <c r="DA33" i="7" a="1"/>
  <c r="DA33" i="7" s="1"/>
  <c r="AU42" i="2"/>
  <c r="CZ42" i="2" a="1"/>
  <c r="CZ42" i="2" s="1"/>
  <c r="AV38" i="12"/>
  <c r="DA38" i="12" a="1"/>
  <c r="DA38" i="12" s="1"/>
  <c r="AU34" i="4"/>
  <c r="CZ34" i="4" a="1"/>
  <c r="CZ34" i="4" s="1"/>
  <c r="DA20" i="12" a="1"/>
  <c r="DA20" i="12" s="1"/>
  <c r="AV20" i="12"/>
  <c r="AV25" i="4"/>
  <c r="DA25" i="4" a="1"/>
  <c r="DA25" i="4" s="1"/>
  <c r="AV21" i="16"/>
  <c r="DA21" i="16" a="1"/>
  <c r="DA21" i="16" s="1"/>
  <c r="AV35" i="3"/>
  <c r="DA35" i="3" a="1"/>
  <c r="DA35" i="3" s="1"/>
  <c r="DA40" i="8" a="1"/>
  <c r="DA40" i="8" s="1"/>
  <c r="AV40" i="8"/>
  <c r="AV20" i="10"/>
  <c r="DA20" i="10" a="1"/>
  <c r="DA20" i="10" s="1"/>
  <c r="AV29" i="1"/>
  <c r="DA29" i="1" a="1"/>
  <c r="DA29" i="1" s="1"/>
  <c r="AV25" i="10"/>
  <c r="DA25" i="10" a="1"/>
  <c r="DA25" i="10" s="1"/>
  <c r="AV42" i="12"/>
  <c r="DA42" i="12" a="1"/>
  <c r="DA42" i="12" s="1"/>
  <c r="AV32" i="14"/>
  <c r="DA32" i="14" a="1"/>
  <c r="DA32" i="14" s="1"/>
  <c r="AU34" i="3"/>
  <c r="CZ34" i="3" a="1"/>
  <c r="CZ34" i="3" s="1"/>
  <c r="AV36" i="8"/>
  <c r="DA36" i="8" a="1"/>
  <c r="DA36" i="8" s="1"/>
  <c r="DA43" i="2" a="1"/>
  <c r="DA43" i="2" s="1"/>
  <c r="AV43" i="2"/>
  <c r="AV38" i="11"/>
  <c r="DA38" i="11" a="1"/>
  <c r="DA38" i="11" s="1"/>
  <c r="AU16" i="5"/>
  <c r="CZ16" i="5" a="1"/>
  <c r="CZ16" i="5" s="1"/>
  <c r="AV34" i="16"/>
  <c r="DA34" i="16" a="1"/>
  <c r="DA34" i="16" s="1"/>
  <c r="AV37" i="13"/>
  <c r="DA37" i="13" a="1"/>
  <c r="DA37" i="13" s="1"/>
  <c r="CZ22" i="18" a="1"/>
  <c r="CZ22" i="18" s="1"/>
  <c r="AU22" i="18"/>
  <c r="AV23" i="1"/>
  <c r="DA23" i="1" a="1"/>
  <c r="DA23" i="1" s="1"/>
  <c r="AV23" i="15"/>
  <c r="DA23" i="15" a="1"/>
  <c r="DA23" i="15" s="1"/>
  <c r="AU16" i="21"/>
  <c r="CZ16" i="21" a="1"/>
  <c r="CZ16" i="21" s="1"/>
  <c r="AU26" i="5"/>
  <c r="CZ26" i="5" a="1"/>
  <c r="CZ26" i="5" s="1"/>
  <c r="AV44" i="7"/>
  <c r="DA44" i="7" a="1"/>
  <c r="DA44" i="7" s="1"/>
  <c r="AV17" i="5"/>
  <c r="DA17" i="5" a="1"/>
  <c r="DA17" i="5" s="1"/>
  <c r="AV42" i="21"/>
  <c r="DA42" i="21" a="1"/>
  <c r="DA42" i="21" s="1"/>
  <c r="AU35" i="14"/>
  <c r="CZ35" i="14" a="1"/>
  <c r="CZ35" i="14" s="1"/>
  <c r="AU46" i="18"/>
  <c r="CZ46" i="18" a="1"/>
  <c r="CZ46" i="18" s="1"/>
  <c r="AU44" i="9"/>
  <c r="CZ44" i="9" a="1"/>
  <c r="CZ44" i="9" s="1"/>
  <c r="AV31" i="3"/>
  <c r="DA31" i="3" a="1"/>
  <c r="DA31" i="3" s="1"/>
  <c r="AU33" i="10"/>
  <c r="CZ33" i="10" a="1"/>
  <c r="CZ33" i="10" s="1"/>
  <c r="AU34" i="2"/>
  <c r="CZ34" i="2" a="1"/>
  <c r="CZ34" i="2" s="1"/>
  <c r="AU18" i="9"/>
  <c r="CZ18" i="9" a="1"/>
  <c r="CZ18" i="9" s="1"/>
  <c r="AU23" i="17"/>
  <c r="CZ23" i="17" a="1"/>
  <c r="CZ23" i="17" s="1"/>
  <c r="CZ26" i="9" a="1"/>
  <c r="CZ26" i="9" s="1"/>
  <c r="AU26" i="9"/>
  <c r="AV26" i="13"/>
  <c r="DA26" i="13" a="1"/>
  <c r="DA26" i="13" s="1"/>
  <c r="DA17" i="19" a="1"/>
  <c r="DA17" i="19" s="1"/>
  <c r="AV17" i="19"/>
  <c r="AV30" i="10"/>
  <c r="DA30" i="10" a="1"/>
  <c r="DA30" i="10" s="1"/>
  <c r="AV28" i="3"/>
  <c r="DA28" i="3" a="1"/>
  <c r="DA28" i="3" s="1"/>
  <c r="DA36" i="12" a="1"/>
  <c r="DA36" i="12" s="1"/>
  <c r="AV36" i="12"/>
  <c r="AV28" i="19"/>
  <c r="DA28" i="19" a="1"/>
  <c r="DA28" i="19" s="1"/>
  <c r="AU46" i="3"/>
  <c r="CZ46" i="3" a="1"/>
  <c r="CZ46" i="3" s="1"/>
  <c r="AV33" i="16"/>
  <c r="DA33" i="16" a="1"/>
  <c r="DA33" i="16" s="1"/>
  <c r="AV26" i="20"/>
  <c r="DA26" i="20" a="1"/>
  <c r="DA26" i="20" s="1"/>
  <c r="AV21" i="18"/>
  <c r="DA21" i="18" a="1"/>
  <c r="DA21" i="18" s="1"/>
  <c r="AV17" i="17"/>
  <c r="DA17" i="17" a="1"/>
  <c r="DA17" i="17" s="1"/>
  <c r="AV24" i="18"/>
  <c r="DA24" i="18" a="1"/>
  <c r="DA24" i="18" s="1"/>
  <c r="AU19" i="7"/>
  <c r="CZ19" i="7" a="1"/>
  <c r="CZ19" i="7" s="1"/>
  <c r="AU40" i="5"/>
  <c r="CZ40" i="5" a="1"/>
  <c r="CZ40" i="5" s="1"/>
  <c r="AV33" i="21"/>
  <c r="DA33" i="21" a="1"/>
  <c r="DA33" i="21" s="1"/>
  <c r="AU40" i="14"/>
  <c r="CZ40" i="14" a="1"/>
  <c r="CZ40" i="14" s="1"/>
  <c r="AU36" i="2"/>
  <c r="CZ36" i="2" a="1"/>
  <c r="CZ36" i="2" s="1"/>
  <c r="AV44" i="19"/>
  <c r="DA44" i="19" a="1"/>
  <c r="DA44" i="19" s="1"/>
  <c r="AV45" i="8"/>
  <c r="DA45" i="8" a="1"/>
  <c r="DA45" i="8" s="1"/>
  <c r="DA22" i="1" a="1"/>
  <c r="DA22" i="1" s="1"/>
  <c r="AV22" i="1"/>
  <c r="AV38" i="7"/>
  <c r="DA38" i="7" a="1"/>
  <c r="DA38" i="7" s="1"/>
  <c r="AV33" i="11"/>
  <c r="DA33" i="11" a="1"/>
  <c r="DA33" i="11" s="1"/>
  <c r="AV29" i="7"/>
  <c r="DA29" i="7" a="1"/>
  <c r="DA29" i="7" s="1"/>
  <c r="AV35" i="1"/>
  <c r="DA35" i="1" a="1"/>
  <c r="DA35" i="1" s="1"/>
  <c r="AV28" i="15"/>
  <c r="DA28" i="15" a="1"/>
  <c r="DA28" i="15" s="1"/>
  <c r="AV39" i="13"/>
  <c r="DA39" i="13" a="1"/>
  <c r="DA39" i="13" s="1"/>
  <c r="CZ21" i="11" a="1"/>
  <c r="CZ21" i="11" s="1"/>
  <c r="AU21" i="11"/>
  <c r="DA41" i="8" a="1"/>
  <c r="DA41" i="8" s="1"/>
  <c r="AV41" i="8"/>
  <c r="DA45" i="13" a="1"/>
  <c r="DA45" i="13" s="1"/>
  <c r="AV45" i="13"/>
  <c r="AU28" i="13"/>
  <c r="CZ28" i="13" a="1"/>
  <c r="CZ28" i="13" s="1"/>
  <c r="AV21" i="7"/>
  <c r="DA21" i="7" a="1"/>
  <c r="DA21" i="7" s="1"/>
  <c r="AU18" i="13"/>
  <c r="CZ18" i="13" a="1"/>
  <c r="CZ18" i="13" s="1"/>
  <c r="AV35" i="5"/>
  <c r="DA35" i="5" a="1"/>
  <c r="DA35" i="5" s="1"/>
  <c r="AU38" i="14"/>
  <c r="CZ38" i="14" a="1"/>
  <c r="CZ38" i="14" s="1"/>
  <c r="AV28" i="9"/>
  <c r="DA28" i="9" a="1"/>
  <c r="DA28" i="9" s="1"/>
  <c r="AV16" i="16"/>
  <c r="DA16" i="16" a="1"/>
  <c r="DA16" i="16" s="1"/>
  <c r="AV22" i="9"/>
  <c r="DA22" i="9" a="1"/>
  <c r="DA22" i="9" s="1"/>
  <c r="AV45" i="18"/>
  <c r="DA45" i="18" a="1"/>
  <c r="DA45" i="18" s="1"/>
  <c r="AU18" i="7"/>
  <c r="CZ18" i="7" a="1"/>
  <c r="CZ18" i="7" s="1"/>
  <c r="AV19" i="8"/>
  <c r="DA19" i="8" a="1"/>
  <c r="DA19" i="8" s="1"/>
  <c r="CZ34" i="15" a="1"/>
  <c r="CZ34" i="15" s="1"/>
  <c r="AU34" i="15"/>
  <c r="AV37" i="5"/>
  <c r="DA37" i="5" a="1"/>
  <c r="DA37" i="5" s="1"/>
  <c r="AV31" i="1"/>
  <c r="DA31" i="1" a="1"/>
  <c r="DA31" i="1" s="1"/>
  <c r="AU25" i="3"/>
  <c r="CZ25" i="3" a="1"/>
  <c r="CZ25" i="3" s="1"/>
  <c r="AV22" i="3"/>
  <c r="DA22" i="3" a="1"/>
  <c r="DA22" i="3" s="1"/>
  <c r="AU40" i="12"/>
  <c r="CZ40" i="12" a="1"/>
  <c r="CZ40" i="12" s="1"/>
  <c r="AV36" i="6"/>
  <c r="DA36" i="6" a="1"/>
  <c r="DA36" i="6" s="1"/>
  <c r="AV38" i="15"/>
  <c r="DA38" i="15" a="1"/>
  <c r="DA38" i="15" s="1"/>
  <c r="AV21" i="21"/>
  <c r="DA21" i="21" a="1"/>
  <c r="DA21" i="21" s="1"/>
  <c r="AV19" i="19"/>
  <c r="DA19" i="19" a="1"/>
  <c r="DA19" i="19" s="1"/>
  <c r="DA25" i="7" a="1"/>
  <c r="DA25" i="7" s="1"/>
  <c r="AV25" i="7"/>
  <c r="AV42" i="6"/>
  <c r="DA42" i="6" a="1"/>
  <c r="DA42" i="6" s="1"/>
  <c r="AU19" i="12"/>
  <c r="CZ19" i="12" a="1"/>
  <c r="CZ19" i="12" s="1"/>
  <c r="AU35" i="21"/>
  <c r="CZ35" i="21" a="1"/>
  <c r="CZ35" i="21" s="1"/>
  <c r="AU44" i="21"/>
  <c r="CZ44" i="21" a="1"/>
  <c r="CZ44" i="21" s="1"/>
  <c r="AV24" i="14"/>
  <c r="DA24" i="14" a="1"/>
  <c r="DA24" i="14" s="1"/>
  <c r="DA36" i="19" a="1"/>
  <c r="DA36" i="19" s="1"/>
  <c r="AV36" i="19"/>
  <c r="AU43" i="12"/>
  <c r="CZ43" i="12" a="1"/>
  <c r="CZ43" i="12" s="1"/>
  <c r="AV25" i="5"/>
  <c r="DA25" i="5" a="1"/>
  <c r="DA25" i="5" s="1"/>
  <c r="AV20" i="7"/>
  <c r="DA20" i="7" a="1"/>
  <c r="DA20" i="7" s="1"/>
  <c r="AU44" i="4"/>
  <c r="CZ44" i="4" a="1"/>
  <c r="CZ44" i="4" s="1"/>
  <c r="AU20" i="4"/>
  <c r="CZ20" i="4" a="1"/>
  <c r="CZ20" i="4" s="1"/>
  <c r="AV18" i="20"/>
  <c r="DA18" i="20" a="1"/>
  <c r="DA18" i="20" s="1"/>
  <c r="AU32" i="6"/>
  <c r="CZ32" i="6" a="1"/>
  <c r="CZ32" i="6" s="1"/>
  <c r="AU31" i="14"/>
  <c r="CZ31" i="14" a="1"/>
  <c r="CZ31" i="14" s="1"/>
  <c r="AU18" i="5"/>
  <c r="CZ18" i="5" a="1"/>
  <c r="CZ18" i="5" s="1"/>
  <c r="AV28" i="18"/>
  <c r="DA28" i="18" a="1"/>
  <c r="DA28" i="18" s="1"/>
  <c r="AV45" i="19"/>
  <c r="DA45" i="19" a="1"/>
  <c r="DA45" i="19" s="1"/>
  <c r="AV19" i="15"/>
  <c r="DA19" i="15" a="1"/>
  <c r="DA19" i="15" s="1"/>
  <c r="AV21" i="6"/>
  <c r="DA21" i="6" a="1"/>
  <c r="DA21" i="6" s="1"/>
  <c r="AV39" i="3"/>
  <c r="DA39" i="3" a="1"/>
  <c r="DA39" i="3" s="1"/>
  <c r="AU23" i="18"/>
  <c r="CZ23" i="18" a="1"/>
  <c r="CZ23" i="18" s="1"/>
  <c r="AV41" i="6"/>
  <c r="DA41" i="6" a="1"/>
  <c r="DA41" i="6" s="1"/>
  <c r="AU18" i="4"/>
  <c r="CZ18" i="4" a="1"/>
  <c r="CZ18" i="4" s="1"/>
  <c r="AU15" i="5"/>
  <c r="CZ15" i="5" a="1"/>
  <c r="CZ15" i="5" s="1"/>
  <c r="AT47" i="5"/>
  <c r="AU43" i="15"/>
  <c r="CZ43" i="15" a="1"/>
  <c r="CZ43" i="15" s="1"/>
  <c r="AU15" i="7"/>
  <c r="CZ15" i="7" a="1"/>
  <c r="CZ15" i="7" s="1"/>
  <c r="AT47" i="7"/>
  <c r="AV32" i="17"/>
  <c r="DA32" i="17" a="1"/>
  <c r="DA32" i="17" s="1"/>
  <c r="AV17" i="8"/>
  <c r="DA17" i="8" a="1"/>
  <c r="DA17" i="8" s="1"/>
  <c r="AV39" i="17"/>
  <c r="DA39" i="17" a="1"/>
  <c r="DA39" i="17" s="1"/>
  <c r="AV17" i="4"/>
  <c r="DA17" i="4" a="1"/>
  <c r="DA17" i="4" s="1"/>
  <c r="AV31" i="5"/>
  <c r="DA31" i="5" a="1"/>
  <c r="DA31" i="5" s="1"/>
  <c r="AV27" i="18"/>
  <c r="DA27" i="18" a="1"/>
  <c r="DA27" i="18" s="1"/>
  <c r="AU21" i="3"/>
  <c r="CZ21" i="3" a="1"/>
  <c r="CZ21" i="3" s="1"/>
  <c r="DA16" i="13" a="1"/>
  <c r="DA16" i="13" s="1"/>
  <c r="AV16" i="13"/>
  <c r="AU24" i="6"/>
  <c r="CZ24" i="6" a="1"/>
  <c r="CZ24" i="6" s="1"/>
  <c r="AV26" i="6"/>
  <c r="DA26" i="6" a="1"/>
  <c r="DA26" i="6" s="1"/>
  <c r="AV28" i="16"/>
  <c r="DA28" i="16" a="1"/>
  <c r="DA28" i="16" s="1"/>
  <c r="DA24" i="16" a="1"/>
  <c r="DA24" i="16" s="1"/>
  <c r="AV24" i="16"/>
  <c r="AV22" i="19"/>
  <c r="DA22" i="19" a="1"/>
  <c r="DA22" i="19" s="1"/>
  <c r="CZ41" i="4" a="1"/>
  <c r="CZ41" i="4" s="1"/>
  <c r="AU41" i="4"/>
  <c r="AV22" i="16"/>
  <c r="DA22" i="16" a="1"/>
  <c r="DA22" i="16" s="1"/>
  <c r="DA18" i="14" a="1"/>
  <c r="DA18" i="14" s="1"/>
  <c r="AV18" i="14"/>
  <c r="AV24" i="10"/>
  <c r="DA24" i="10" a="1"/>
  <c r="DA24" i="10" s="1"/>
  <c r="AV33" i="18"/>
  <c r="DA33" i="18" a="1"/>
  <c r="DA33" i="18" s="1"/>
  <c r="AV30" i="1"/>
  <c r="DA30" i="1" a="1"/>
  <c r="DA30" i="1" s="1"/>
  <c r="AU25" i="17"/>
  <c r="CZ25" i="17" a="1"/>
  <c r="CZ25" i="17" s="1"/>
  <c r="AV33" i="14"/>
  <c r="DA33" i="14" a="1"/>
  <c r="DA33" i="14" s="1"/>
  <c r="AV33" i="5"/>
  <c r="DA33" i="5" a="1"/>
  <c r="DA33" i="5" s="1"/>
  <c r="AV20" i="13"/>
  <c r="DA20" i="13" a="1"/>
  <c r="DA20" i="13" s="1"/>
  <c r="AV27" i="16"/>
  <c r="DA27" i="16" a="1"/>
  <c r="DA27" i="16" s="1"/>
  <c r="AV33" i="6"/>
  <c r="DA33" i="6" a="1"/>
  <c r="DA33" i="6" s="1"/>
  <c r="AV43" i="19"/>
  <c r="DA43" i="19" a="1"/>
  <c r="DA43" i="19" s="1"/>
  <c r="DA16" i="15" a="1"/>
  <c r="DA16" i="15" s="1"/>
  <c r="AV16" i="15"/>
  <c r="AV23" i="6"/>
  <c r="DA23" i="6" a="1"/>
  <c r="DA23" i="6" s="1"/>
  <c r="AV36" i="14"/>
  <c r="DA36" i="14" a="1"/>
  <c r="DA36" i="14" s="1"/>
  <c r="AV45" i="2"/>
  <c r="DA45" i="2" a="1"/>
  <c r="DA45" i="2" s="1"/>
  <c r="AU38" i="3"/>
  <c r="CZ38" i="3" a="1"/>
  <c r="CZ38" i="3" s="1"/>
  <c r="AV46" i="20"/>
  <c r="DA46" i="20" a="1"/>
  <c r="DA46" i="20" s="1"/>
  <c r="AV44" i="6"/>
  <c r="DA44" i="6" a="1"/>
  <c r="DA44" i="6" s="1"/>
  <c r="AU44" i="16"/>
  <c r="CZ44" i="16" a="1"/>
  <c r="CZ44" i="16" s="1"/>
  <c r="AU21" i="14"/>
  <c r="CZ21" i="14" a="1"/>
  <c r="CZ21" i="14" s="1"/>
  <c r="DA32" i="7" a="1"/>
  <c r="DA32" i="7" s="1"/>
  <c r="AV32" i="7"/>
  <c r="AV38" i="1"/>
  <c r="DA38" i="1" a="1"/>
  <c r="DA38" i="1" s="1"/>
  <c r="DA20" i="15" a="1"/>
  <c r="DA20" i="15" s="1"/>
  <c r="AV20" i="15"/>
  <c r="AU23" i="2"/>
  <c r="CZ23" i="2" a="1"/>
  <c r="CZ23" i="2" s="1"/>
  <c r="DA39" i="14" a="1"/>
  <c r="DA39" i="14" s="1"/>
  <c r="AV39" i="14"/>
  <c r="AV43" i="1"/>
  <c r="DA43" i="1" a="1"/>
  <c r="DA43" i="1" s="1"/>
  <c r="AV32" i="10"/>
  <c r="DA32" i="10" a="1"/>
  <c r="DA32" i="10" s="1"/>
  <c r="AU15" i="2"/>
  <c r="CZ15" i="2" a="1"/>
  <c r="CZ15" i="2" s="1"/>
  <c r="AT47" i="2"/>
  <c r="AV37" i="2"/>
  <c r="DA37" i="2" a="1"/>
  <c r="DA37" i="2" s="1"/>
  <c r="AV44" i="20"/>
  <c r="DA44" i="20" a="1"/>
  <c r="DA44" i="20" s="1"/>
  <c r="AV19" i="1"/>
  <c r="DA19" i="1" a="1"/>
  <c r="DA19" i="1" s="1"/>
  <c r="AV20" i="17"/>
  <c r="DA20" i="17" a="1"/>
  <c r="DA20" i="17" s="1"/>
  <c r="AV26" i="1"/>
  <c r="DA26" i="1" a="1"/>
  <c r="DA26" i="1" s="1"/>
  <c r="AU36" i="21"/>
  <c r="CZ36" i="21" a="1"/>
  <c r="CZ36" i="21" s="1"/>
  <c r="AU15" i="15"/>
  <c r="CZ15" i="15" a="1"/>
  <c r="CZ15" i="15" s="1"/>
  <c r="AT47" i="15"/>
  <c r="AV42" i="9"/>
  <c r="DA42" i="9" a="1"/>
  <c r="DA42" i="9" s="1"/>
  <c r="AU35" i="8"/>
  <c r="CZ35" i="8" a="1"/>
  <c r="CZ35" i="8" s="1"/>
  <c r="AV35" i="16"/>
  <c r="DA35" i="16" a="1"/>
  <c r="DA35" i="16" s="1"/>
  <c r="AV33" i="20"/>
  <c r="DA33" i="20" a="1"/>
  <c r="DA33" i="20" s="1"/>
  <c r="AU22" i="12"/>
  <c r="CZ22" i="12" a="1"/>
  <c r="CZ22" i="12" s="1"/>
  <c r="AU24" i="12"/>
  <c r="CZ24" i="12" a="1"/>
  <c r="CZ24" i="12" s="1"/>
  <c r="AU40" i="15"/>
  <c r="CZ40" i="15" a="1"/>
  <c r="CZ40" i="15" s="1"/>
  <c r="AU45" i="21"/>
  <c r="CZ45" i="21" a="1"/>
  <c r="CZ45" i="21" s="1"/>
  <c r="AV26" i="12"/>
  <c r="DA26" i="12" a="1"/>
  <c r="DA26" i="12" s="1"/>
  <c r="AU29" i="19"/>
  <c r="CZ29" i="19" a="1"/>
  <c r="CZ29" i="19" s="1"/>
  <c r="AV16" i="18"/>
  <c r="DA16" i="18" a="1"/>
  <c r="DA16" i="18" s="1"/>
  <c r="CZ30" i="8" a="1"/>
  <c r="CZ30" i="8" s="1"/>
  <c r="AU30" i="8"/>
  <c r="AV25" i="2"/>
  <c r="DA25" i="2" a="1"/>
  <c r="DA25" i="2" s="1"/>
  <c r="DA42" i="1" a="1"/>
  <c r="DA42" i="1" s="1"/>
  <c r="AV42" i="1"/>
  <c r="AU37" i="4"/>
  <c r="CZ37" i="4" a="1"/>
  <c r="CZ37" i="4" s="1"/>
  <c r="AV15" i="11"/>
  <c r="DA15" i="11" a="1"/>
  <c r="DA15" i="11" s="1"/>
  <c r="AU43" i="8"/>
  <c r="CZ43" i="8" a="1"/>
  <c r="CZ43" i="8" s="1"/>
  <c r="AU16" i="14"/>
  <c r="CZ16" i="14" a="1"/>
  <c r="CZ16" i="14" s="1"/>
  <c r="AU31" i="17"/>
  <c r="CZ31" i="17" a="1"/>
  <c r="CZ31" i="17" s="1"/>
  <c r="AU19" i="14"/>
  <c r="CZ19" i="14" a="1"/>
  <c r="CZ19" i="14" s="1"/>
  <c r="AV44" i="15"/>
  <c r="DA44" i="15" a="1"/>
  <c r="DA44" i="15" s="1"/>
  <c r="AU23" i="14"/>
  <c r="CZ23" i="14" a="1"/>
  <c r="CZ23" i="14" s="1"/>
  <c r="AU28" i="2"/>
  <c r="CZ28" i="2" a="1"/>
  <c r="CZ28" i="2" s="1"/>
  <c r="AU42" i="5"/>
  <c r="CZ42" i="5" a="1"/>
  <c r="CZ42" i="5" s="1"/>
  <c r="AU28" i="20"/>
  <c r="CZ28" i="20" a="1"/>
  <c r="CZ28" i="20" s="1"/>
  <c r="AV41" i="11"/>
  <c r="DA41" i="11" a="1"/>
  <c r="DA41" i="11" s="1"/>
  <c r="AV36" i="7"/>
  <c r="DA36" i="7" a="1"/>
  <c r="DA36" i="7" s="1"/>
  <c r="AV37" i="19"/>
  <c r="DA37" i="19" a="1"/>
  <c r="DA37" i="19" s="1"/>
  <c r="AV20" i="6"/>
  <c r="DA20" i="6" a="1"/>
  <c r="DA20" i="6" s="1"/>
  <c r="AV25" i="15"/>
  <c r="DA25" i="15" a="1"/>
  <c r="DA25" i="15" s="1"/>
  <c r="AV25" i="12"/>
  <c r="DA25" i="12" a="1"/>
  <c r="DA25" i="12" s="1"/>
  <c r="AV46" i="1"/>
  <c r="DA46" i="1" a="1"/>
  <c r="DA46" i="1" s="1"/>
  <c r="DA37" i="14" a="1"/>
  <c r="DA37" i="14" s="1"/>
  <c r="AV37" i="14"/>
  <c r="AV36" i="4"/>
  <c r="DA36" i="4" a="1"/>
  <c r="DA36" i="4" s="1"/>
  <c r="AV21" i="15"/>
  <c r="DA21" i="15" a="1"/>
  <c r="DA21" i="15" s="1"/>
  <c r="AV45" i="15"/>
  <c r="DA45" i="15" a="1"/>
  <c r="DA45" i="15" s="1"/>
  <c r="AV41" i="9"/>
  <c r="DA41" i="9" a="1"/>
  <c r="DA41" i="9" s="1"/>
  <c r="AV23" i="12"/>
  <c r="DA23" i="12" a="1"/>
  <c r="DA23" i="12" s="1"/>
  <c r="CZ26" i="10" a="1"/>
  <c r="CZ26" i="10" s="1"/>
  <c r="AU26" i="10"/>
  <c r="AV44" i="10"/>
  <c r="DA44" i="10" a="1"/>
  <c r="DA44" i="10" s="1"/>
  <c r="AU15" i="1"/>
  <c r="CZ15" i="1" a="1"/>
  <c r="CZ15" i="1" s="1"/>
  <c r="AT47" i="1"/>
  <c r="AU19" i="21"/>
  <c r="CZ19" i="21" a="1"/>
  <c r="CZ19" i="21" s="1"/>
  <c r="DA22" i="4" a="1"/>
  <c r="DA22" i="4" s="1"/>
  <c r="AV22" i="4"/>
  <c r="DA38" i="5" a="1"/>
  <c r="DA38" i="5" s="1"/>
  <c r="AV38" i="5"/>
  <c r="AV37" i="3"/>
  <c r="DA37" i="3" a="1"/>
  <c r="DA37" i="3" s="1"/>
  <c r="AV36" i="10"/>
  <c r="DA36" i="10" a="1"/>
  <c r="DA36" i="10" s="1"/>
  <c r="AV38" i="8"/>
  <c r="DA38" i="8" a="1"/>
  <c r="DA38" i="8" s="1"/>
  <c r="AV40" i="19"/>
  <c r="DA40" i="19" a="1"/>
  <c r="DA40" i="19" s="1"/>
  <c r="AV27" i="9"/>
  <c r="DA27" i="9" a="1"/>
  <c r="DA27" i="9" s="1"/>
  <c r="AV42" i="15"/>
  <c r="DA42" i="15" a="1"/>
  <c r="DA42" i="15" s="1"/>
  <c r="AV45" i="7"/>
  <c r="DA45" i="7" a="1"/>
  <c r="DA45" i="7" s="1"/>
  <c r="AU29" i="10"/>
  <c r="CZ29" i="10" a="1"/>
  <c r="CZ29" i="10" s="1"/>
  <c r="AV35" i="17"/>
  <c r="DA35" i="17" a="1"/>
  <c r="DA35" i="17" s="1"/>
  <c r="AU45" i="14"/>
  <c r="CZ45" i="14" a="1"/>
  <c r="CZ45" i="14" s="1"/>
  <c r="AU32" i="20"/>
  <c r="CZ32" i="20" a="1"/>
  <c r="CZ32" i="20" s="1"/>
  <c r="AV34" i="17"/>
  <c r="DA34" i="17" a="1"/>
  <c r="DA34" i="17" s="1"/>
  <c r="AV21" i="8"/>
  <c r="DA21" i="8" a="1"/>
  <c r="DA21" i="8" s="1"/>
  <c r="AV21" i="13"/>
  <c r="DA21" i="13" a="1"/>
  <c r="DA21" i="13" s="1"/>
  <c r="CZ17" i="3" a="1"/>
  <c r="CZ17" i="3" s="1"/>
  <c r="AU17" i="3"/>
  <c r="CZ18" i="15" a="1"/>
  <c r="CZ18" i="15" s="1"/>
  <c r="AU18" i="15"/>
  <c r="DA29" i="6" a="1"/>
  <c r="DA29" i="6" s="1"/>
  <c r="AV29" i="6"/>
  <c r="CY15" i="9" a="1"/>
  <c r="CY15" i="9" s="1"/>
  <c r="AS47" i="9"/>
  <c r="AT15" i="9"/>
  <c r="CZ26" i="3" a="1"/>
  <c r="CZ26" i="3" s="1"/>
  <c r="AU26" i="3"/>
  <c r="AV31" i="6"/>
  <c r="DA31" i="6" a="1"/>
  <c r="DA31" i="6" s="1"/>
  <c r="AU40" i="7"/>
  <c r="CZ40" i="7" a="1"/>
  <c r="CZ40" i="7" s="1"/>
  <c r="AV39" i="21"/>
  <c r="DA39" i="21" a="1"/>
  <c r="DA39" i="21" s="1"/>
  <c r="DA32" i="2" a="1"/>
  <c r="DA32" i="2" s="1"/>
  <c r="AV32" i="2"/>
  <c r="DA18" i="6" a="1"/>
  <c r="DA18" i="6" s="1"/>
  <c r="AV18" i="6"/>
  <c r="DA29" i="9" a="1"/>
  <c r="DA29" i="9" s="1"/>
  <c r="AV29" i="9"/>
  <c r="AU29" i="13"/>
  <c r="CZ29" i="13" a="1"/>
  <c r="CZ29" i="13" s="1"/>
  <c r="AV35" i="10"/>
  <c r="DA35" i="10" a="1"/>
  <c r="DA35" i="10" s="1"/>
  <c r="AV23" i="4"/>
  <c r="DA23" i="4" a="1"/>
  <c r="DA23" i="4" s="1"/>
  <c r="AV38" i="13"/>
  <c r="DA38" i="13" a="1"/>
  <c r="DA38" i="13" s="1"/>
  <c r="DA31" i="12" a="1"/>
  <c r="DA31" i="12" s="1"/>
  <c r="AV31" i="12"/>
  <c r="AV25" i="21"/>
  <c r="DA25" i="21" a="1"/>
  <c r="DA25" i="21" s="1"/>
  <c r="AV43" i="10"/>
  <c r="DA43" i="10" a="1"/>
  <c r="DA43" i="10" s="1"/>
  <c r="AU38" i="20"/>
  <c r="CZ38" i="20" a="1"/>
  <c r="CZ38" i="20" s="1"/>
  <c r="AU18" i="3"/>
  <c r="CZ18" i="3" a="1"/>
  <c r="CZ18" i="3" s="1"/>
  <c r="AV40" i="21"/>
  <c r="DA40" i="21" a="1"/>
  <c r="DA40" i="21" s="1"/>
  <c r="AU36" i="18"/>
  <c r="CZ36" i="18" a="1"/>
  <c r="CZ36" i="18" s="1"/>
  <c r="AV30" i="11"/>
  <c r="DA30" i="11" a="1"/>
  <c r="DA30" i="11" s="1"/>
  <c r="AU42" i="10"/>
  <c r="CZ42" i="10" a="1"/>
  <c r="CZ42" i="10" s="1"/>
  <c r="AU27" i="21"/>
  <c r="CZ27" i="21" a="1"/>
  <c r="CZ27" i="21" s="1"/>
  <c r="AV22" i="7"/>
  <c r="DA22" i="7" a="1"/>
  <c r="DA22" i="7" s="1"/>
  <c r="AU18" i="2"/>
  <c r="CZ18" i="2" a="1"/>
  <c r="CZ18" i="2" s="1"/>
  <c r="AV44" i="14"/>
  <c r="DA44" i="14" a="1"/>
  <c r="DA44" i="14" s="1"/>
  <c r="AV26" i="16"/>
  <c r="DA26" i="16" a="1"/>
  <c r="DA26" i="16" s="1"/>
  <c r="AU34" i="13"/>
  <c r="CZ34" i="13" a="1"/>
  <c r="CZ34" i="13" s="1"/>
  <c r="AU34" i="11"/>
  <c r="CZ34" i="11" a="1"/>
  <c r="CZ34" i="11" s="1"/>
  <c r="AV34" i="12"/>
  <c r="DA34" i="12" a="1"/>
  <c r="DA34" i="12" s="1"/>
  <c r="AU45" i="6"/>
  <c r="CZ45" i="6" a="1"/>
  <c r="CZ45" i="6" s="1"/>
  <c r="AU38" i="9"/>
  <c r="CZ38" i="9" a="1"/>
  <c r="CZ38" i="9" s="1"/>
  <c r="AV17" i="10"/>
  <c r="DA17" i="10" a="1"/>
  <c r="DA17" i="10" s="1"/>
  <c r="DA46" i="6" a="1"/>
  <c r="DA46" i="6" s="1"/>
  <c r="AV46" i="6"/>
  <c r="AU22" i="13"/>
  <c r="CZ22" i="13" a="1"/>
  <c r="CZ22" i="13" s="1"/>
  <c r="AV42" i="8"/>
  <c r="DA42" i="8" a="1"/>
  <c r="DA42" i="8" s="1"/>
  <c r="AU24" i="21"/>
  <c r="CZ24" i="21" a="1"/>
  <c r="CZ24" i="21" s="1"/>
  <c r="AV39" i="20"/>
  <c r="DA39" i="20" a="1"/>
  <c r="DA39" i="20" s="1"/>
  <c r="AU33" i="13"/>
  <c r="CZ33" i="13" a="1"/>
  <c r="CZ33" i="13" s="1"/>
  <c r="AU28" i="21"/>
  <c r="CZ28" i="21" a="1"/>
  <c r="CZ28" i="21" s="1"/>
  <c r="AV29" i="16"/>
  <c r="DA29" i="16" a="1"/>
  <c r="DA29" i="16" s="1"/>
  <c r="AV28" i="4"/>
  <c r="DA28" i="4" a="1"/>
  <c r="DA28" i="4" s="1"/>
  <c r="DA45" i="16" a="1"/>
  <c r="DA45" i="16" s="1"/>
  <c r="AV45" i="16"/>
  <c r="CZ23" i="3" a="1"/>
  <c r="CZ23" i="3" s="1"/>
  <c r="AU23" i="3"/>
  <c r="AU27" i="17"/>
  <c r="CZ27" i="17" a="1"/>
  <c r="CZ27" i="17" s="1"/>
  <c r="AV21" i="4"/>
  <c r="DA21" i="4" a="1"/>
  <c r="DA21" i="4" s="1"/>
  <c r="AV19" i="13"/>
  <c r="DA19" i="13" a="1"/>
  <c r="DA19" i="13" s="1"/>
  <c r="AV19" i="10"/>
  <c r="DA19" i="10" a="1"/>
  <c r="DA19" i="10" s="1"/>
  <c r="DA21" i="10" a="1"/>
  <c r="DA21" i="10" s="1"/>
  <c r="AV21" i="10"/>
  <c r="AV43" i="17"/>
  <c r="DA43" i="17" a="1"/>
  <c r="DA43" i="17" s="1"/>
  <c r="AU29" i="14"/>
  <c r="CZ29" i="14" a="1"/>
  <c r="CZ29" i="14" s="1"/>
  <c r="AV16" i="1"/>
  <c r="DA16" i="1" a="1"/>
  <c r="DA16" i="1" s="1"/>
  <c r="AU30" i="14"/>
  <c r="CZ30" i="14" a="1"/>
  <c r="CZ30" i="14" s="1"/>
  <c r="AU30" i="19"/>
  <c r="CZ30" i="19" a="1"/>
  <c r="CZ30" i="19" s="1"/>
  <c r="DA39" i="8" a="1"/>
  <c r="DA39" i="8" s="1"/>
  <c r="AV39" i="8"/>
  <c r="CZ29" i="4" a="1"/>
  <c r="CZ29" i="4" s="1"/>
  <c r="AU29" i="4"/>
  <c r="AV40" i="3"/>
  <c r="DA40" i="3" a="1"/>
  <c r="DA40" i="3" s="1"/>
  <c r="AV31" i="10"/>
  <c r="DA31" i="10" a="1"/>
  <c r="DA31" i="10" s="1"/>
  <c r="AV21" i="17"/>
  <c r="DA21" i="17" a="1"/>
  <c r="DA21" i="17" s="1"/>
  <c r="AV21" i="1"/>
  <c r="DA21" i="1" a="1"/>
  <c r="DA21" i="1" s="1"/>
  <c r="AU29" i="11"/>
  <c r="CZ29" i="11" a="1"/>
  <c r="CZ29" i="11" s="1"/>
  <c r="CZ26" i="4" a="1"/>
  <c r="CZ26" i="4" s="1"/>
  <c r="AU26" i="4"/>
  <c r="AU18" i="21"/>
  <c r="CZ18" i="21" a="1"/>
  <c r="CZ18" i="21" s="1"/>
  <c r="DA20" i="19" a="1"/>
  <c r="DA20" i="19" s="1"/>
  <c r="AV20" i="19"/>
  <c r="AU41" i="3"/>
  <c r="CZ41" i="3" a="1"/>
  <c r="CZ41" i="3" s="1"/>
  <c r="AV16" i="9"/>
  <c r="DA16" i="9" a="1"/>
  <c r="DA16" i="9" s="1"/>
  <c r="AV42" i="7"/>
  <c r="DA42" i="7" a="1"/>
  <c r="DA42" i="7" s="1"/>
  <c r="AV31" i="13"/>
  <c r="DA31" i="13" a="1"/>
  <c r="DA31" i="13" s="1"/>
  <c r="AV36" i="16"/>
  <c r="DA36" i="16" a="1"/>
  <c r="DA36" i="16" s="1"/>
  <c r="AU24" i="20"/>
  <c r="CZ24" i="20" a="1"/>
  <c r="CZ24" i="20" s="1"/>
  <c r="DA16" i="8" a="1"/>
  <c r="DA16" i="8" s="1"/>
  <c r="AV16" i="8"/>
  <c r="AV44" i="17"/>
  <c r="DA44" i="17" a="1"/>
  <c r="DA44" i="17" s="1"/>
  <c r="AV31" i="19"/>
  <c r="DA31" i="19" a="1"/>
  <c r="DA31" i="19" s="1"/>
  <c r="AV22" i="10"/>
  <c r="DA22" i="10" a="1"/>
  <c r="DA22" i="10" s="1"/>
  <c r="AV23" i="19"/>
  <c r="DA23" i="19" a="1"/>
  <c r="DA23" i="19" s="1"/>
  <c r="AV44" i="2"/>
  <c r="DA44" i="2" a="1"/>
  <c r="DA44" i="2" s="1"/>
  <c r="AV32" i="1"/>
  <c r="DA32" i="1" a="1"/>
  <c r="DA32" i="1" s="1"/>
  <c r="DA22" i="5" a="1"/>
  <c r="DA22" i="5" s="1"/>
  <c r="AV22" i="5"/>
  <c r="AV17" i="15"/>
  <c r="DA17" i="15" a="1"/>
  <c r="DA17" i="15" s="1"/>
  <c r="AU25" i="20"/>
  <c r="CZ25" i="20" a="1"/>
  <c r="CZ25" i="20" s="1"/>
  <c r="DA25" i="18" a="1"/>
  <c r="DA25" i="18" s="1"/>
  <c r="AV25" i="18"/>
  <c r="AV34" i="7"/>
  <c r="DA34" i="7" a="1"/>
  <c r="DA34" i="7" s="1"/>
  <c r="AV24" i="8"/>
  <c r="DA24" i="8" a="1"/>
  <c r="DA24" i="8" s="1"/>
  <c r="AV28" i="5"/>
  <c r="DA28" i="5" a="1"/>
  <c r="DA28" i="5" s="1"/>
  <c r="AU37" i="21"/>
  <c r="CZ37" i="21" a="1"/>
  <c r="CZ37" i="21" s="1"/>
  <c r="DA45" i="12" a="1"/>
  <c r="DA45" i="12" s="1"/>
  <c r="AV45" i="12"/>
  <c r="AU20" i="20"/>
  <c r="CZ20" i="20" a="1"/>
  <c r="CZ20" i="20" s="1"/>
  <c r="CZ17" i="2" a="1"/>
  <c r="CZ17" i="2" s="1"/>
  <c r="AU17" i="2"/>
  <c r="AV28" i="12"/>
  <c r="DA28" i="12" a="1"/>
  <c r="DA28" i="12" s="1"/>
  <c r="AU38" i="19"/>
  <c r="CZ38" i="19" a="1"/>
  <c r="CZ38" i="19" s="1"/>
  <c r="AV16" i="2"/>
  <c r="DA16" i="2" a="1"/>
  <c r="DA16" i="2" s="1"/>
  <c r="AV38" i="17"/>
  <c r="DA38" i="17" a="1"/>
  <c r="DA38" i="17" s="1"/>
  <c r="DA35" i="7" a="1"/>
  <c r="DA35" i="7" s="1"/>
  <c r="AV35" i="7"/>
  <c r="AV40" i="2"/>
  <c r="DA40" i="2" a="1"/>
  <c r="DA40" i="2" s="1"/>
  <c r="AU46" i="13"/>
  <c r="CZ46" i="13" a="1"/>
  <c r="CZ46" i="13" s="1"/>
  <c r="AV18" i="16"/>
  <c r="DA18" i="16" a="1"/>
  <c r="DA18" i="16" s="1"/>
  <c r="AU37" i="20"/>
  <c r="CZ37" i="20" a="1"/>
  <c r="CZ37" i="20" s="1"/>
  <c r="AU28" i="8"/>
  <c r="CZ28" i="8" a="1"/>
  <c r="CZ28" i="8" s="1"/>
  <c r="AU27" i="7"/>
  <c r="CZ27" i="7" a="1"/>
  <c r="CZ27" i="7" s="1"/>
  <c r="AV29" i="8"/>
  <c r="DA29" i="8" a="1"/>
  <c r="DA29" i="8" s="1"/>
  <c r="AV34" i="18"/>
  <c r="DA34" i="18" a="1"/>
  <c r="DA34" i="18" s="1"/>
  <c r="AU45" i="11"/>
  <c r="CZ45" i="11" a="1"/>
  <c r="CZ45" i="11" s="1"/>
  <c r="AV29" i="15"/>
  <c r="DA29" i="15" a="1"/>
  <c r="DA29" i="15" s="1"/>
  <c r="AV17" i="16"/>
  <c r="DA17" i="16" a="1"/>
  <c r="DA17" i="16" s="1"/>
  <c r="AV19" i="11"/>
  <c r="DA19" i="11" a="1"/>
  <c r="DA19" i="11" s="1"/>
  <c r="AV41" i="21"/>
  <c r="DA41" i="21" a="1"/>
  <c r="DA41" i="21" s="1"/>
  <c r="AU16" i="11"/>
  <c r="CZ16" i="11" a="1"/>
  <c r="CZ16" i="11" s="1"/>
  <c r="AU32" i="9"/>
  <c r="CZ32" i="9" a="1"/>
  <c r="CZ32" i="9" s="1"/>
  <c r="AV20" i="14"/>
  <c r="DA20" i="14" a="1"/>
  <c r="DA20" i="14" s="1"/>
  <c r="AV17" i="11"/>
  <c r="DA17" i="11" a="1"/>
  <c r="DA17" i="11" s="1"/>
  <c r="AU27" i="13"/>
  <c r="CZ27" i="13" a="1"/>
  <c r="CZ27" i="13" s="1"/>
  <c r="AV43" i="5"/>
  <c r="DA43" i="5" a="1"/>
  <c r="DA43" i="5" s="1"/>
  <c r="AU16" i="12"/>
  <c r="CZ16" i="12" a="1"/>
  <c r="CZ16" i="12" s="1"/>
  <c r="AV19" i="20"/>
  <c r="DA19" i="20" a="1"/>
  <c r="DA19" i="20" s="1"/>
  <c r="AV26" i="21"/>
  <c r="DA26" i="21" a="1"/>
  <c r="DA26" i="21" s="1"/>
  <c r="AV23" i="9"/>
  <c r="DA23" i="9" a="1"/>
  <c r="DA23" i="9" s="1"/>
  <c r="AV31" i="7"/>
  <c r="DA31" i="7" a="1"/>
  <c r="DA31" i="7" s="1"/>
  <c r="AU19" i="4"/>
  <c r="CZ19" i="4" a="1"/>
  <c r="CZ19" i="4" s="1"/>
  <c r="AV36" i="13"/>
  <c r="DA36" i="13" a="1"/>
  <c r="DA36" i="13" s="1"/>
  <c r="AV35" i="20"/>
  <c r="DA35" i="20" a="1"/>
  <c r="DA35" i="20" s="1"/>
  <c r="AV39" i="16"/>
  <c r="DA39" i="16" a="1"/>
  <c r="DA39" i="16" s="1"/>
  <c r="AU32" i="5"/>
  <c r="CZ32" i="5" a="1"/>
  <c r="CZ32" i="5" s="1"/>
  <c r="AV27" i="15"/>
  <c r="DA27" i="15" a="1"/>
  <c r="DA27" i="15" s="1"/>
  <c r="AV17" i="9"/>
  <c r="DA17" i="9" a="1"/>
  <c r="DA17" i="9" s="1"/>
  <c r="AV43" i="11"/>
  <c r="DA43" i="11" a="1"/>
  <c r="DA43" i="11" s="1"/>
  <c r="AV18" i="10"/>
  <c r="DA18" i="10" a="1"/>
  <c r="DA18" i="10" s="1"/>
  <c r="CY15" i="21" a="1"/>
  <c r="CY15" i="21" s="1"/>
  <c r="AT15" i="21"/>
  <c r="AS47" i="21"/>
  <c r="AU28" i="17"/>
  <c r="CZ28" i="17" a="1"/>
  <c r="CZ28" i="17" s="1"/>
  <c r="AV39" i="11"/>
  <c r="DA39" i="11" a="1"/>
  <c r="DA39" i="11" s="1"/>
  <c r="AU41" i="14"/>
  <c r="CZ41" i="14" a="1"/>
  <c r="CZ41" i="14" s="1"/>
  <c r="CZ22" i="2" a="1"/>
  <c r="CZ22" i="2" s="1"/>
  <c r="AU22" i="2"/>
  <c r="AV44" i="1"/>
  <c r="DA44" i="1" a="1"/>
  <c r="DA44" i="1" s="1"/>
  <c r="AU31" i="21"/>
  <c r="CZ31" i="21" a="1"/>
  <c r="CZ31" i="21" s="1"/>
  <c r="AU41" i="2"/>
  <c r="CZ41" i="2" a="1"/>
  <c r="CZ41" i="2" s="1"/>
  <c r="AU45" i="4"/>
  <c r="CZ45" i="4" a="1"/>
  <c r="CZ45" i="4" s="1"/>
  <c r="AU37" i="17"/>
  <c r="CZ37" i="17" a="1"/>
  <c r="CZ37" i="17" s="1"/>
  <c r="AT15" i="12"/>
  <c r="CY15" i="12" a="1"/>
  <c r="CY15" i="12" s="1"/>
  <c r="AS47" i="12"/>
  <c r="AT15" i="18"/>
  <c r="CY15" i="18" a="1"/>
  <c r="CY15" i="18" s="1"/>
  <c r="AS47" i="18"/>
  <c r="AU29" i="5"/>
  <c r="CZ29" i="5" a="1"/>
  <c r="CZ29" i="5" s="1"/>
  <c r="AV39" i="1"/>
  <c r="DA39" i="1" a="1"/>
  <c r="DA39" i="1" s="1"/>
  <c r="AV33" i="9"/>
  <c r="DA33" i="9" a="1"/>
  <c r="DA33" i="9" s="1"/>
  <c r="AV43" i="9"/>
  <c r="DA43" i="9" a="1"/>
  <c r="DA43" i="9" s="1"/>
  <c r="AV44" i="18"/>
  <c r="DA44" i="18" a="1"/>
  <c r="DA44" i="18" s="1"/>
  <c r="AV35" i="4"/>
  <c r="DA35" i="4" a="1"/>
  <c r="DA35" i="4" s="1"/>
  <c r="AV37" i="9"/>
  <c r="DA37" i="9" a="1"/>
  <c r="DA37" i="9" s="1"/>
  <c r="DA34" i="1" a="1"/>
  <c r="DA34" i="1" s="1"/>
  <c r="AV34" i="1"/>
  <c r="AV44" i="5"/>
  <c r="DA44" i="5" a="1"/>
  <c r="DA44" i="5" s="1"/>
  <c r="AV35" i="15"/>
  <c r="DA35" i="15" a="1"/>
  <c r="DA35" i="15" s="1"/>
  <c r="AU28" i="10"/>
  <c r="CZ28" i="10" a="1"/>
  <c r="CZ28" i="10" s="1"/>
  <c r="AU19" i="2"/>
  <c r="CZ19" i="2" a="1"/>
  <c r="CZ19" i="2" s="1"/>
  <c r="CZ19" i="18" a="1"/>
  <c r="CZ19" i="18" s="1"/>
  <c r="AU19" i="18"/>
  <c r="AV35" i="12"/>
  <c r="DA35" i="12" a="1"/>
  <c r="DA35" i="12" s="1"/>
  <c r="AU24" i="4"/>
  <c r="CZ24" i="4" a="1"/>
  <c r="CZ24" i="4" s="1"/>
  <c r="AV44" i="13"/>
  <c r="DA44" i="13" a="1"/>
  <c r="DA44" i="13" s="1"/>
  <c r="CZ90" i="18" l="1"/>
  <c r="CZ58" i="18"/>
  <c r="DA100" i="8"/>
  <c r="DA68" i="8"/>
  <c r="CY86" i="18"/>
  <c r="CY54" i="18"/>
  <c r="DA100" i="15"/>
  <c r="DA68" i="15"/>
  <c r="DA95" i="8"/>
  <c r="DA63" i="8"/>
  <c r="CZ89" i="21"/>
  <c r="CZ57" i="21"/>
  <c r="CZ104" i="13"/>
  <c r="CZ72" i="13"/>
  <c r="DA111" i="21"/>
  <c r="DA79" i="21"/>
  <c r="DA89" i="10"/>
  <c r="DA57" i="10"/>
  <c r="CZ90" i="4"/>
  <c r="CZ58" i="4"/>
  <c r="DA88" i="11"/>
  <c r="DA56" i="11"/>
  <c r="CZ120" i="11"/>
  <c r="CZ123" i="11" s="1"/>
  <c r="CZ116" i="11" s="1"/>
  <c r="CZ84" i="11"/>
  <c r="DA111" i="2"/>
  <c r="DA79" i="2"/>
  <c r="DA105" i="7"/>
  <c r="DA73" i="7"/>
  <c r="CZ95" i="20"/>
  <c r="CZ63" i="20"/>
  <c r="DA102" i="10"/>
  <c r="DA70" i="10"/>
  <c r="DA114" i="17"/>
  <c r="DA82" i="17"/>
  <c r="DA99" i="4"/>
  <c r="DA67" i="4"/>
  <c r="DA105" i="12"/>
  <c r="DA73" i="12"/>
  <c r="CZ113" i="10"/>
  <c r="CZ81" i="10"/>
  <c r="CZ89" i="3"/>
  <c r="CZ57" i="3"/>
  <c r="DA110" i="21"/>
  <c r="DA78" i="21"/>
  <c r="CZ88" i="3"/>
  <c r="CZ56" i="3"/>
  <c r="DA93" i="4"/>
  <c r="DA61" i="4"/>
  <c r="DA92" i="15"/>
  <c r="DA60" i="15"/>
  <c r="DA96" i="12"/>
  <c r="DA64" i="12"/>
  <c r="DA107" i="7"/>
  <c r="DA75" i="7"/>
  <c r="CZ99" i="2"/>
  <c r="CZ67" i="2"/>
  <c r="CZ102" i="17"/>
  <c r="CZ70" i="17"/>
  <c r="CZ108" i="4"/>
  <c r="CZ76" i="4"/>
  <c r="DA87" i="18"/>
  <c r="DA55" i="18"/>
  <c r="CZ111" i="15"/>
  <c r="CZ79" i="15"/>
  <c r="DA106" i="16"/>
  <c r="DA74" i="16"/>
  <c r="DA103" i="10"/>
  <c r="DA71" i="10"/>
  <c r="CZ115" i="16"/>
  <c r="CZ83" i="16"/>
  <c r="DA120" i="2"/>
  <c r="DA123" i="2" s="1"/>
  <c r="DA116" i="2" s="1"/>
  <c r="DA84" i="2"/>
  <c r="DA114" i="19"/>
  <c r="DA82" i="19"/>
  <c r="DA104" i="5"/>
  <c r="DA72" i="5"/>
  <c r="DA104" i="18"/>
  <c r="DA72" i="18"/>
  <c r="DA97" i="6"/>
  <c r="DA65" i="6"/>
  <c r="DA98" i="18"/>
  <c r="DA66" i="18"/>
  <c r="DA88" i="8"/>
  <c r="DA56" i="8"/>
  <c r="CZ94" i="18"/>
  <c r="CZ62" i="18"/>
  <c r="DA120" i="19"/>
  <c r="DA123" i="19" s="1"/>
  <c r="DA116" i="19" s="1"/>
  <c r="DA84" i="19"/>
  <c r="CZ103" i="6"/>
  <c r="CZ71" i="6"/>
  <c r="DA91" i="7"/>
  <c r="DA59" i="7"/>
  <c r="DA95" i="14"/>
  <c r="DA63" i="14"/>
  <c r="DA113" i="6"/>
  <c r="DA81" i="6"/>
  <c r="DA109" i="15"/>
  <c r="DA77" i="15"/>
  <c r="CZ96" i="3"/>
  <c r="CZ64" i="3"/>
  <c r="DA90" i="8"/>
  <c r="DA58" i="8"/>
  <c r="DA87" i="16"/>
  <c r="DA55" i="16"/>
  <c r="CZ89" i="13"/>
  <c r="CZ57" i="13"/>
  <c r="DA106" i="1"/>
  <c r="DA74" i="1"/>
  <c r="CZ111" i="14"/>
  <c r="CZ79" i="14"/>
  <c r="DA95" i="18"/>
  <c r="DA63" i="18"/>
  <c r="DA104" i="16"/>
  <c r="DA72" i="16"/>
  <c r="DA99" i="3"/>
  <c r="DA67" i="3"/>
  <c r="CZ104" i="10"/>
  <c r="CZ72" i="10"/>
  <c r="CZ106" i="14"/>
  <c r="CZ74" i="14"/>
  <c r="CZ97" i="5"/>
  <c r="CZ65" i="5"/>
  <c r="DA109" i="11"/>
  <c r="DA77" i="11"/>
  <c r="DA103" i="14"/>
  <c r="DA71" i="14"/>
  <c r="DA91" i="10"/>
  <c r="DA59" i="10"/>
  <c r="DA96" i="4"/>
  <c r="DA64" i="4"/>
  <c r="CZ113" i="2"/>
  <c r="CZ81" i="2"/>
  <c r="DA101" i="9"/>
  <c r="DA69" i="9"/>
  <c r="CZ86" i="10"/>
  <c r="CZ54" i="10"/>
  <c r="DA108" i="8"/>
  <c r="DA76" i="8"/>
  <c r="DA101" i="6"/>
  <c r="DA69" i="6"/>
  <c r="CZ100" i="20"/>
  <c r="CZ68" i="20"/>
  <c r="DA94" i="20"/>
  <c r="DA62" i="20"/>
  <c r="CZ112" i="20"/>
  <c r="CZ80" i="20"/>
  <c r="CZ103" i="15"/>
  <c r="CZ71" i="15"/>
  <c r="CZ89" i="19"/>
  <c r="CZ57" i="19"/>
  <c r="CZ90" i="17"/>
  <c r="CZ58" i="17"/>
  <c r="CZ101" i="2"/>
  <c r="CZ69" i="2"/>
  <c r="CZ105" i="5"/>
  <c r="CZ73" i="5"/>
  <c r="CZ91" i="21"/>
  <c r="CZ59" i="21"/>
  <c r="DA111" i="9"/>
  <c r="DA79" i="9"/>
  <c r="DA96" i="11"/>
  <c r="DA64" i="11"/>
  <c r="CZ87" i="10"/>
  <c r="CZ55" i="10"/>
  <c r="DA98" i="19"/>
  <c r="DA66" i="19"/>
  <c r="CZ86" i="6"/>
  <c r="CZ54" i="6"/>
  <c r="DA106" i="6"/>
  <c r="DA74" i="6"/>
  <c r="DA103" i="18"/>
  <c r="DA71" i="18"/>
  <c r="DA103" i="12"/>
  <c r="DA71" i="12"/>
  <c r="DA106" i="19"/>
  <c r="DA74" i="19"/>
  <c r="CZ101" i="15"/>
  <c r="CZ69" i="15"/>
  <c r="CZ120" i="3"/>
  <c r="CZ123" i="3" s="1"/>
  <c r="CZ116" i="3" s="1"/>
  <c r="CZ84" i="3"/>
  <c r="CZ89" i="12"/>
  <c r="CZ57" i="12"/>
  <c r="DA112" i="7"/>
  <c r="DA80" i="7"/>
  <c r="CZ87" i="7"/>
  <c r="CZ55" i="7"/>
  <c r="DA117" i="9"/>
  <c r="DA85" i="9"/>
  <c r="DA98" i="20"/>
  <c r="DA66" i="20"/>
  <c r="CZ95" i="7"/>
  <c r="CZ63" i="7"/>
  <c r="DA101" i="3"/>
  <c r="DA69" i="3"/>
  <c r="CZ100" i="3"/>
  <c r="CZ68" i="3"/>
  <c r="DA90" i="6"/>
  <c r="DA58" i="6"/>
  <c r="DA86" i="20"/>
  <c r="DA54" i="20"/>
  <c r="DA112" i="1"/>
  <c r="DA80" i="1"/>
  <c r="DA108" i="15"/>
  <c r="DA76" i="15"/>
  <c r="DA93" i="6"/>
  <c r="DA61" i="6"/>
  <c r="DA109" i="17"/>
  <c r="DA77" i="17"/>
  <c r="DA97" i="21"/>
  <c r="DA65" i="21"/>
  <c r="DA87" i="2"/>
  <c r="DA55" i="2"/>
  <c r="DA113" i="7"/>
  <c r="DA81" i="7"/>
  <c r="DA97" i="16"/>
  <c r="DA65" i="16"/>
  <c r="DA109" i="5"/>
  <c r="DA77" i="5"/>
  <c r="CZ103" i="5"/>
  <c r="CZ71" i="5"/>
  <c r="DA90" i="20"/>
  <c r="DA58" i="20"/>
  <c r="DA112" i="21"/>
  <c r="DA80" i="21"/>
  <c r="CZ99" i="8"/>
  <c r="CZ67" i="8"/>
  <c r="CZ109" i="19"/>
  <c r="CZ77" i="19"/>
  <c r="DA93" i="10"/>
  <c r="DA61" i="10"/>
  <c r="DA87" i="9"/>
  <c r="DA55" i="9"/>
  <c r="CZ101" i="19"/>
  <c r="CZ69" i="19"/>
  <c r="DA92" i="4"/>
  <c r="DA60" i="4"/>
  <c r="DA110" i="20"/>
  <c r="DA78" i="20"/>
  <c r="DA115" i="14"/>
  <c r="DA83" i="14"/>
  <c r="CZ100" i="13"/>
  <c r="CZ68" i="13"/>
  <c r="DA106" i="12"/>
  <c r="DA74" i="12"/>
  <c r="DA106" i="15"/>
  <c r="DA74" i="15"/>
  <c r="DA106" i="4"/>
  <c r="DA74" i="4"/>
  <c r="DA110" i="1"/>
  <c r="DA78" i="1"/>
  <c r="CY86" i="12"/>
  <c r="CY54" i="12"/>
  <c r="CZ102" i="21"/>
  <c r="CZ70" i="21"/>
  <c r="DA110" i="11"/>
  <c r="DA78" i="11"/>
  <c r="DA120" i="12"/>
  <c r="DA123" i="12" s="1"/>
  <c r="DA116" i="12" s="1"/>
  <c r="DA84" i="12"/>
  <c r="DA93" i="5"/>
  <c r="DA61" i="5"/>
  <c r="CZ97" i="4"/>
  <c r="CZ65" i="4"/>
  <c r="DA117" i="6"/>
  <c r="DA85" i="6"/>
  <c r="DA102" i="12"/>
  <c r="DA70" i="12"/>
  <c r="DA92" i="13"/>
  <c r="DA60" i="13"/>
  <c r="CZ120" i="14"/>
  <c r="CZ123" i="14" s="1"/>
  <c r="CZ116" i="14" s="1"/>
  <c r="CZ84" i="14"/>
  <c r="DA113" i="15"/>
  <c r="DA81" i="15"/>
  <c r="DA107" i="10"/>
  <c r="DA75" i="10"/>
  <c r="CZ90" i="21"/>
  <c r="CZ58" i="21"/>
  <c r="CZ97" i="10"/>
  <c r="CZ65" i="10"/>
  <c r="CZ107" i="21"/>
  <c r="CZ75" i="21"/>
  <c r="DA115" i="20"/>
  <c r="DA83" i="20"/>
  <c r="DA91" i="15"/>
  <c r="DA59" i="15"/>
  <c r="CZ112" i="4"/>
  <c r="CZ80" i="4"/>
  <c r="DA112" i="8"/>
  <c r="DA80" i="8"/>
  <c r="DA93" i="1"/>
  <c r="DA61" i="1"/>
  <c r="CZ97" i="9"/>
  <c r="CZ65" i="9"/>
  <c r="CZ93" i="18"/>
  <c r="CZ61" i="18"/>
  <c r="DA94" i="10"/>
  <c r="DA62" i="10"/>
  <c r="DA103" i="13"/>
  <c r="DA71" i="13"/>
  <c r="DA99" i="1"/>
  <c r="DA67" i="1"/>
  <c r="DA100" i="18"/>
  <c r="DA68" i="18"/>
  <c r="CZ101" i="21"/>
  <c r="CZ69" i="21"/>
  <c r="CZ117" i="15"/>
  <c r="CZ85" i="15"/>
  <c r="CZ120" i="20"/>
  <c r="CZ123" i="20" s="1"/>
  <c r="CZ116" i="20" s="1"/>
  <c r="CZ84" i="20"/>
  <c r="CZ89" i="18"/>
  <c r="CZ57" i="18"/>
  <c r="DA117" i="19"/>
  <c r="DA85" i="19"/>
  <c r="DA102" i="4"/>
  <c r="DA70" i="4"/>
  <c r="DA102" i="20"/>
  <c r="DA70" i="20"/>
  <c r="DA87" i="6"/>
  <c r="DA55" i="6"/>
  <c r="CZ95" i="15"/>
  <c r="CZ63" i="15"/>
  <c r="DA113" i="11"/>
  <c r="DA81" i="11"/>
  <c r="CZ110" i="15"/>
  <c r="CZ78" i="15"/>
  <c r="CZ94" i="11"/>
  <c r="CZ62" i="11"/>
  <c r="DA95" i="3"/>
  <c r="DA63" i="3"/>
  <c r="CZ106" i="11"/>
  <c r="CZ74" i="11"/>
  <c r="DA91" i="8"/>
  <c r="DA59" i="8"/>
  <c r="DA95" i="2"/>
  <c r="DA63" i="2"/>
  <c r="CZ108" i="11"/>
  <c r="CZ76" i="11"/>
  <c r="DA88" i="18"/>
  <c r="DA56" i="18"/>
  <c r="DA96" i="8"/>
  <c r="DA64" i="8"/>
  <c r="DA117" i="21"/>
  <c r="DA85" i="21"/>
  <c r="DA105" i="8"/>
  <c r="DA73" i="8"/>
  <c r="CZ113" i="14"/>
  <c r="CZ81" i="14"/>
  <c r="CZ107" i="11"/>
  <c r="CZ75" i="11"/>
  <c r="DA88" i="20"/>
  <c r="DA56" i="20"/>
  <c r="DA91" i="1"/>
  <c r="DA59" i="1"/>
  <c r="CZ109" i="16"/>
  <c r="CZ77" i="16"/>
  <c r="CZ98" i="10"/>
  <c r="CZ66" i="10"/>
  <c r="DA87" i="19"/>
  <c r="DA55" i="19"/>
  <c r="DA112" i="12"/>
  <c r="DA80" i="12"/>
  <c r="DA96" i="13"/>
  <c r="DA64" i="13"/>
  <c r="DA102" i="15"/>
  <c r="DA70" i="15"/>
  <c r="DA98" i="11"/>
  <c r="DA66" i="11"/>
  <c r="DA88" i="16"/>
  <c r="DA56" i="16"/>
  <c r="DA98" i="15"/>
  <c r="DA66" i="15"/>
  <c r="CZ98" i="7"/>
  <c r="CZ66" i="7"/>
  <c r="DA94" i="19"/>
  <c r="DA62" i="19"/>
  <c r="DA90" i="13"/>
  <c r="DA58" i="13"/>
  <c r="DA102" i="7"/>
  <c r="DA70" i="7"/>
  <c r="DA91" i="14"/>
  <c r="DA59" i="14"/>
  <c r="DA105" i="18"/>
  <c r="DA73" i="18"/>
  <c r="DA99" i="12"/>
  <c r="DA67" i="12"/>
  <c r="DA103" i="1"/>
  <c r="DA71" i="1"/>
  <c r="DA107" i="16"/>
  <c r="DA75" i="16"/>
  <c r="CZ100" i="11"/>
  <c r="CZ68" i="11"/>
  <c r="CZ101" i="14"/>
  <c r="CZ69" i="14"/>
  <c r="CZ98" i="17"/>
  <c r="CZ66" i="17"/>
  <c r="CZ95" i="21"/>
  <c r="CZ63" i="21"/>
  <c r="DA88" i="10"/>
  <c r="DA56" i="10"/>
  <c r="CZ105" i="11"/>
  <c r="CZ73" i="11"/>
  <c r="CZ89" i="2"/>
  <c r="CZ57" i="2"/>
  <c r="DA101" i="11"/>
  <c r="DA69" i="11"/>
  <c r="CZ109" i="20"/>
  <c r="CZ77" i="20"/>
  <c r="DA109" i="13"/>
  <c r="DA77" i="13"/>
  <c r="CZ111" i="7"/>
  <c r="CZ79" i="7"/>
  <c r="CY86" i="9"/>
  <c r="CY54" i="9"/>
  <c r="DA94" i="12"/>
  <c r="DA62" i="12"/>
  <c r="DA107" i="4"/>
  <c r="DA75" i="4"/>
  <c r="DA96" i="15"/>
  <c r="DA64" i="15"/>
  <c r="DA112" i="11"/>
  <c r="DA80" i="11"/>
  <c r="CZ94" i="14"/>
  <c r="CZ62" i="14"/>
  <c r="CZ87" i="14"/>
  <c r="CZ55" i="14"/>
  <c r="CZ100" i="19"/>
  <c r="CZ68" i="19"/>
  <c r="CZ95" i="12"/>
  <c r="CZ63" i="12"/>
  <c r="CZ106" i="8"/>
  <c r="CZ74" i="8"/>
  <c r="DA114" i="1"/>
  <c r="DA82" i="1"/>
  <c r="DA109" i="1"/>
  <c r="DA77" i="1"/>
  <c r="DA115" i="6"/>
  <c r="DA83" i="6"/>
  <c r="DA107" i="14"/>
  <c r="DA75" i="14"/>
  <c r="DA104" i="6"/>
  <c r="DA72" i="6"/>
  <c r="DA104" i="14"/>
  <c r="DA72" i="14"/>
  <c r="DA95" i="10"/>
  <c r="DA63" i="10"/>
  <c r="DA93" i="19"/>
  <c r="DA61" i="19"/>
  <c r="CZ95" i="6"/>
  <c r="CZ63" i="6"/>
  <c r="DA102" i="5"/>
  <c r="DA70" i="5"/>
  <c r="DA103" i="17"/>
  <c r="DA71" i="17"/>
  <c r="CZ86" i="5"/>
  <c r="CZ54" i="5"/>
  <c r="DA110" i="3"/>
  <c r="DA78" i="3"/>
  <c r="DA99" i="18"/>
  <c r="DA67" i="18"/>
  <c r="DA89" i="20"/>
  <c r="DA57" i="20"/>
  <c r="DA96" i="5"/>
  <c r="DA64" i="5"/>
  <c r="CZ115" i="21"/>
  <c r="CZ83" i="21"/>
  <c r="DA107" i="6"/>
  <c r="DA75" i="6"/>
  <c r="DA102" i="1"/>
  <c r="DA70" i="1"/>
  <c r="CZ89" i="7"/>
  <c r="CZ57" i="7"/>
  <c r="DA99" i="9"/>
  <c r="DA67" i="9"/>
  <c r="DA92" i="7"/>
  <c r="DA60" i="7"/>
  <c r="DA100" i="7"/>
  <c r="DA68" i="7"/>
  <c r="DA120" i="8"/>
  <c r="DA123" i="8" s="1"/>
  <c r="DA116" i="8" s="1"/>
  <c r="DA84" i="8"/>
  <c r="DA104" i="21"/>
  <c r="DA72" i="21"/>
  <c r="DA88" i="17"/>
  <c r="DA56" i="17"/>
  <c r="CZ117" i="3"/>
  <c r="CZ85" i="3"/>
  <c r="DA101" i="10"/>
  <c r="DA69" i="10"/>
  <c r="CZ94" i="17"/>
  <c r="CZ62" i="17"/>
  <c r="DA102" i="3"/>
  <c r="DA70" i="3"/>
  <c r="DA113" i="21"/>
  <c r="DA81" i="21"/>
  <c r="CZ87" i="21"/>
  <c r="CZ55" i="21"/>
  <c r="DA108" i="13"/>
  <c r="DA76" i="13"/>
  <c r="DA113" i="12"/>
  <c r="DA81" i="12"/>
  <c r="DA104" i="7"/>
  <c r="DA72" i="7"/>
  <c r="DA117" i="12"/>
  <c r="DA85" i="12"/>
  <c r="CZ94" i="8"/>
  <c r="CZ62" i="8"/>
  <c r="DA110" i="6"/>
  <c r="DA78" i="6"/>
  <c r="DA93" i="17"/>
  <c r="DA61" i="17"/>
  <c r="DA109" i="10"/>
  <c r="DA77" i="10"/>
  <c r="CZ120" i="10"/>
  <c r="CZ123" i="10" s="1"/>
  <c r="CZ116" i="10" s="1"/>
  <c r="CZ84" i="10"/>
  <c r="CZ86" i="17"/>
  <c r="CZ54" i="17"/>
  <c r="CZ88" i="7"/>
  <c r="CZ56" i="7"/>
  <c r="DA100" i="17"/>
  <c r="DA68" i="17"/>
  <c r="DA111" i="1"/>
  <c r="DA79" i="1"/>
  <c r="DA94" i="16"/>
  <c r="DA62" i="16"/>
  <c r="DA101" i="18"/>
  <c r="DA69" i="18"/>
  <c r="CZ111" i="18"/>
  <c r="CZ79" i="18"/>
  <c r="DA107" i="20"/>
  <c r="DA75" i="20"/>
  <c r="DA107" i="5"/>
  <c r="DA75" i="5"/>
  <c r="CZ111" i="17"/>
  <c r="CZ79" i="17"/>
  <c r="DA87" i="20"/>
  <c r="DA55" i="20"/>
  <c r="CZ115" i="11"/>
  <c r="CZ83" i="11"/>
  <c r="CZ90" i="5"/>
  <c r="CZ58" i="5"/>
  <c r="CZ102" i="8"/>
  <c r="CZ70" i="8"/>
  <c r="DA98" i="8"/>
  <c r="DA66" i="8"/>
  <c r="CZ88" i="6"/>
  <c r="CZ56" i="6"/>
  <c r="CZ110" i="19"/>
  <c r="CZ78" i="19"/>
  <c r="DA108" i="1"/>
  <c r="DA76" i="1"/>
  <c r="DA107" i="15"/>
  <c r="DA75" i="15"/>
  <c r="DA117" i="10"/>
  <c r="DA85" i="10"/>
  <c r="DA88" i="14"/>
  <c r="DA56" i="14"/>
  <c r="DA106" i="2"/>
  <c r="DA74" i="2"/>
  <c r="DA90" i="3"/>
  <c r="DA58" i="3"/>
  <c r="DA87" i="4"/>
  <c r="DA55" i="4"/>
  <c r="CZ107" i="3"/>
  <c r="CZ75" i="3"/>
  <c r="DA99" i="6"/>
  <c r="DA67" i="6"/>
  <c r="CZ89" i="8"/>
  <c r="CZ57" i="8"/>
  <c r="DA101" i="4"/>
  <c r="DA69" i="4"/>
  <c r="DA105" i="6"/>
  <c r="DA73" i="6"/>
  <c r="CZ105" i="9"/>
  <c r="CZ73" i="9"/>
  <c r="DA96" i="9"/>
  <c r="DA64" i="9"/>
  <c r="CZ91" i="16"/>
  <c r="CZ59" i="16"/>
  <c r="DA114" i="5"/>
  <c r="DA82" i="5"/>
  <c r="DA105" i="1"/>
  <c r="DA73" i="1"/>
  <c r="CZ98" i="13"/>
  <c r="CZ66" i="13"/>
  <c r="CZ91" i="20"/>
  <c r="CZ59" i="20"/>
  <c r="CZ93" i="13"/>
  <c r="CZ61" i="13"/>
  <c r="DA114" i="11"/>
  <c r="DA82" i="11"/>
  <c r="DA110" i="16"/>
  <c r="DA78" i="16"/>
  <c r="CZ87" i="12"/>
  <c r="CZ55" i="12"/>
  <c r="DA90" i="11"/>
  <c r="DA58" i="11"/>
  <c r="CZ108" i="20"/>
  <c r="CZ76" i="20"/>
  <c r="CZ108" i="21"/>
  <c r="CZ76" i="21"/>
  <c r="DA102" i="19"/>
  <c r="DA70" i="19"/>
  <c r="CZ112" i="3"/>
  <c r="CZ80" i="3"/>
  <c r="DA111" i="3"/>
  <c r="DA79" i="3"/>
  <c r="DA100" i="16"/>
  <c r="DA68" i="16"/>
  <c r="DA115" i="5"/>
  <c r="DA83" i="5"/>
  <c r="DA115" i="18"/>
  <c r="DA83" i="18"/>
  <c r="CZ100" i="5"/>
  <c r="CZ68" i="5"/>
  <c r="CZ108" i="17"/>
  <c r="CZ76" i="17"/>
  <c r="DA115" i="1"/>
  <c r="DA83" i="1"/>
  <c r="CZ99" i="17"/>
  <c r="CZ67" i="17"/>
  <c r="DA106" i="7"/>
  <c r="DA74" i="7"/>
  <c r="DA96" i="18"/>
  <c r="DA64" i="18"/>
  <c r="DA92" i="10"/>
  <c r="DA60" i="10"/>
  <c r="DA100" i="9"/>
  <c r="DA68" i="9"/>
  <c r="DA92" i="8"/>
  <c r="DA60" i="8"/>
  <c r="DA106" i="17"/>
  <c r="DA74" i="17"/>
  <c r="DA98" i="9"/>
  <c r="DA66" i="9"/>
  <c r="DA108" i="3"/>
  <c r="DA76" i="3"/>
  <c r="DA113" i="1"/>
  <c r="DA81" i="1"/>
  <c r="DA97" i="1"/>
  <c r="DA65" i="1"/>
  <c r="DA108" i="2"/>
  <c r="DA76" i="2"/>
  <c r="DA96" i="7"/>
  <c r="DA64" i="7"/>
  <c r="CZ92" i="11"/>
  <c r="CZ60" i="11"/>
  <c r="DA114" i="2"/>
  <c r="DA82" i="2"/>
  <c r="DA111" i="8"/>
  <c r="DA79" i="8"/>
  <c r="DA91" i="12"/>
  <c r="DA59" i="12"/>
  <c r="DA111" i="16"/>
  <c r="DA79" i="16"/>
  <c r="DA117" i="11"/>
  <c r="DA85" i="11"/>
  <c r="DA103" i="3"/>
  <c r="DA71" i="3"/>
  <c r="CZ95" i="11"/>
  <c r="CZ63" i="11"/>
  <c r="CZ111" i="10"/>
  <c r="CZ79" i="10"/>
  <c r="CZ102" i="11"/>
  <c r="CZ70" i="11"/>
  <c r="CZ97" i="19"/>
  <c r="CZ65" i="19"/>
  <c r="CZ113" i="4"/>
  <c r="CZ81" i="4"/>
  <c r="DA115" i="12"/>
  <c r="DA83" i="12"/>
  <c r="CZ106" i="18"/>
  <c r="CZ74" i="18"/>
  <c r="CZ92" i="2"/>
  <c r="CZ60" i="2"/>
  <c r="DA103" i="8"/>
  <c r="DA71" i="8"/>
  <c r="DA91" i="9"/>
  <c r="DA59" i="9"/>
  <c r="DA117" i="5"/>
  <c r="DA85" i="5"/>
  <c r="DA110" i="2"/>
  <c r="DA78" i="2"/>
  <c r="CY86" i="8"/>
  <c r="CY54" i="8"/>
  <c r="DA93" i="21"/>
  <c r="DA61" i="21"/>
  <c r="CZ86" i="19"/>
  <c r="CZ54" i="19"/>
  <c r="CZ96" i="19"/>
  <c r="CZ64" i="19"/>
  <c r="CZ112" i="10"/>
  <c r="CZ80" i="10"/>
  <c r="DA103" i="19"/>
  <c r="DA71" i="19"/>
  <c r="CZ114" i="6"/>
  <c r="CZ82" i="6"/>
  <c r="DA95" i="9"/>
  <c r="DA63" i="9"/>
  <c r="DA107" i="17"/>
  <c r="DA75" i="17"/>
  <c r="CZ110" i="5"/>
  <c r="CZ78" i="5"/>
  <c r="CZ97" i="8"/>
  <c r="CZ65" i="8"/>
  <c r="DA110" i="18"/>
  <c r="DA78" i="18"/>
  <c r="DA101" i="17"/>
  <c r="DA69" i="17"/>
  <c r="DA95" i="1"/>
  <c r="DA63" i="1"/>
  <c r="CZ104" i="8"/>
  <c r="CZ72" i="8"/>
  <c r="CZ108" i="6"/>
  <c r="CZ76" i="6"/>
  <c r="DA108" i="12"/>
  <c r="DA76" i="12"/>
  <c r="DA112" i="15"/>
  <c r="DA80" i="15"/>
  <c r="DA93" i="8"/>
  <c r="DA61" i="8"/>
  <c r="DA94" i="9"/>
  <c r="DA62" i="9"/>
  <c r="DA99" i="5"/>
  <c r="DA67" i="5"/>
  <c r="DA115" i="2"/>
  <c r="DA83" i="2"/>
  <c r="DA102" i="13"/>
  <c r="DA70" i="13"/>
  <c r="DA87" i="1"/>
  <c r="DA55" i="1"/>
  <c r="CZ99" i="21"/>
  <c r="CZ67" i="21"/>
  <c r="CZ109" i="9"/>
  <c r="CZ77" i="9"/>
  <c r="DA93" i="7"/>
  <c r="DA61" i="7"/>
  <c r="DA114" i="10"/>
  <c r="DA82" i="10"/>
  <c r="DA102" i="6"/>
  <c r="DA70" i="6"/>
  <c r="CZ86" i="1"/>
  <c r="CZ54" i="1"/>
  <c r="DA91" i="6"/>
  <c r="DA59" i="6"/>
  <c r="DA115" i="15"/>
  <c r="DA83" i="15"/>
  <c r="DA96" i="2"/>
  <c r="DA64" i="2"/>
  <c r="CZ93" i="12"/>
  <c r="CZ61" i="12"/>
  <c r="DA94" i="6"/>
  <c r="DA62" i="6"/>
  <c r="CZ96" i="17"/>
  <c r="CZ64" i="17"/>
  <c r="CZ89" i="4"/>
  <c r="CZ57" i="4"/>
  <c r="DA92" i="6"/>
  <c r="DA60" i="6"/>
  <c r="CZ89" i="5"/>
  <c r="CZ57" i="5"/>
  <c r="CZ91" i="4"/>
  <c r="CZ59" i="4"/>
  <c r="CZ114" i="12"/>
  <c r="CZ82" i="12"/>
  <c r="DA90" i="19"/>
  <c r="DA58" i="19"/>
  <c r="CZ111" i="12"/>
  <c r="CZ79" i="12"/>
  <c r="DA108" i="5"/>
  <c r="DA76" i="5"/>
  <c r="DA120" i="18"/>
  <c r="DA123" i="18" s="1"/>
  <c r="DA116" i="18" s="1"/>
  <c r="DA84" i="18"/>
  <c r="CZ109" i="14"/>
  <c r="CZ77" i="14"/>
  <c r="CZ99" i="13"/>
  <c r="CZ67" i="13"/>
  <c r="DA110" i="13"/>
  <c r="DA78" i="13"/>
  <c r="DA104" i="11"/>
  <c r="DA72" i="11"/>
  <c r="DA115" i="19"/>
  <c r="DA83" i="19"/>
  <c r="CZ111" i="5"/>
  <c r="CZ79" i="5"/>
  <c r="DA92" i="18"/>
  <c r="DA60" i="18"/>
  <c r="DA99" i="19"/>
  <c r="DA67" i="19"/>
  <c r="CZ89" i="9"/>
  <c r="CZ57" i="9"/>
  <c r="CZ115" i="9"/>
  <c r="CZ83" i="9"/>
  <c r="DA88" i="5"/>
  <c r="DA56" i="5"/>
  <c r="DA94" i="15"/>
  <c r="DA62" i="15"/>
  <c r="DA105" i="16"/>
  <c r="DA73" i="16"/>
  <c r="DA107" i="8"/>
  <c r="DA75" i="8"/>
  <c r="DA96" i="10"/>
  <c r="DA64" i="10"/>
  <c r="DA106" i="3"/>
  <c r="DA74" i="3"/>
  <c r="CZ105" i="4"/>
  <c r="CZ73" i="4"/>
  <c r="DA89" i="1"/>
  <c r="DA57" i="1"/>
  <c r="CZ110" i="10"/>
  <c r="CZ78" i="10"/>
  <c r="DA92" i="9"/>
  <c r="DA60" i="9"/>
  <c r="CZ108" i="16"/>
  <c r="CZ76" i="16"/>
  <c r="DA109" i="4"/>
  <c r="DA77" i="4"/>
  <c r="DA111" i="6"/>
  <c r="DA79" i="6"/>
  <c r="DA120" i="1"/>
  <c r="DA123" i="1" s="1"/>
  <c r="DA116" i="1" s="1"/>
  <c r="DA84" i="1"/>
  <c r="DA114" i="16"/>
  <c r="DA82" i="16"/>
  <c r="CZ98" i="12"/>
  <c r="CZ66" i="12"/>
  <c r="CZ105" i="10"/>
  <c r="CZ73" i="10"/>
  <c r="CZ92" i="5"/>
  <c r="CZ60" i="5"/>
  <c r="DA114" i="14"/>
  <c r="DA82" i="14"/>
  <c r="CZ117" i="2"/>
  <c r="CZ85" i="2"/>
  <c r="CZ98" i="6"/>
  <c r="CZ66" i="6"/>
  <c r="DA101" i="5"/>
  <c r="DA69" i="5"/>
  <c r="DA98" i="2"/>
  <c r="DA66" i="2"/>
  <c r="DA120" i="9"/>
  <c r="DA123" i="9" s="1"/>
  <c r="DA116" i="9" s="1"/>
  <c r="DA84" i="9"/>
  <c r="CZ93" i="15"/>
  <c r="CZ61" i="15"/>
  <c r="CZ101" i="12"/>
  <c r="CZ69" i="12"/>
  <c r="DA94" i="13"/>
  <c r="DA62" i="13"/>
  <c r="CZ96" i="6"/>
  <c r="CZ64" i="6"/>
  <c r="CZ102" i="18"/>
  <c r="CZ70" i="18"/>
  <c r="DA95" i="17"/>
  <c r="DA63" i="17"/>
  <c r="CZ110" i="9"/>
  <c r="CZ78" i="9"/>
  <c r="DA89" i="11"/>
  <c r="DA57" i="11"/>
  <c r="DA90" i="16"/>
  <c r="DA58" i="16"/>
  <c r="DA90" i="9"/>
  <c r="DA58" i="9"/>
  <c r="DA113" i="18"/>
  <c r="DA81" i="18"/>
  <c r="DA111" i="20"/>
  <c r="DA79" i="20"/>
  <c r="DA113" i="17"/>
  <c r="DA81" i="17"/>
  <c r="DA120" i="17"/>
  <c r="DA123" i="17" s="1"/>
  <c r="DA116" i="17" s="1"/>
  <c r="DA84" i="17"/>
  <c r="DA107" i="1"/>
  <c r="DA75" i="1"/>
  <c r="DA100" i="21"/>
  <c r="DA68" i="21"/>
  <c r="DA89" i="17"/>
  <c r="DA57" i="17"/>
  <c r="DA93" i="11"/>
  <c r="DA61" i="11"/>
  <c r="CY86" i="16"/>
  <c r="CY54" i="16"/>
  <c r="DA104" i="19"/>
  <c r="DA72" i="19"/>
  <c r="DA91" i="5"/>
  <c r="DA59" i="5"/>
  <c r="CZ104" i="3"/>
  <c r="CZ72" i="3"/>
  <c r="DA88" i="9"/>
  <c r="DA56" i="9"/>
  <c r="DA89" i="16"/>
  <c r="DA57" i="16"/>
  <c r="CZ96" i="20"/>
  <c r="CZ64" i="20"/>
  <c r="DA115" i="17"/>
  <c r="DA83" i="17"/>
  <c r="DA92" i="1"/>
  <c r="DA60" i="1"/>
  <c r="DA90" i="10"/>
  <c r="DA58" i="10"/>
  <c r="DA113" i="8"/>
  <c r="DA81" i="8"/>
  <c r="CZ105" i="13"/>
  <c r="CZ73" i="13"/>
  <c r="CZ107" i="18"/>
  <c r="CZ75" i="18"/>
  <c r="DA94" i="4"/>
  <c r="DA62" i="4"/>
  <c r="DA100" i="6"/>
  <c r="DA68" i="6"/>
  <c r="DA112" i="9"/>
  <c r="DA80" i="9"/>
  <c r="CZ99" i="20"/>
  <c r="CZ67" i="20"/>
  <c r="CZ114" i="8"/>
  <c r="CZ82" i="8"/>
  <c r="DA97" i="12"/>
  <c r="DA65" i="12"/>
  <c r="DA113" i="9"/>
  <c r="DA81" i="9"/>
  <c r="DA117" i="20"/>
  <c r="DA85" i="20"/>
  <c r="DA98" i="16"/>
  <c r="DA66" i="16"/>
  <c r="DA88" i="4"/>
  <c r="DA56" i="4"/>
  <c r="CZ106" i="21"/>
  <c r="CZ74" i="21"/>
  <c r="DA115" i="13"/>
  <c r="DA83" i="13"/>
  <c r="CZ90" i="2"/>
  <c r="CZ58" i="2"/>
  <c r="DA114" i="9"/>
  <c r="DA82" i="9"/>
  <c r="CZ120" i="4"/>
  <c r="CZ123" i="4" s="1"/>
  <c r="CZ116" i="4" s="1"/>
  <c r="CZ84" i="4"/>
  <c r="CZ88" i="2"/>
  <c r="CZ56" i="2"/>
  <c r="DA91" i="19"/>
  <c r="DA59" i="19"/>
  <c r="CZ100" i="4"/>
  <c r="CZ68" i="4"/>
  <c r="CZ94" i="3"/>
  <c r="CZ62" i="3"/>
  <c r="DA89" i="6"/>
  <c r="DA57" i="6"/>
  <c r="DA105" i="17"/>
  <c r="DA73" i="17"/>
  <c r="CZ100" i="10"/>
  <c r="CZ68" i="10"/>
  <c r="DA111" i="19"/>
  <c r="DA79" i="19"/>
  <c r="DA108" i="14"/>
  <c r="DA76" i="14"/>
  <c r="DA91" i="17"/>
  <c r="DA59" i="17"/>
  <c r="DA110" i="14"/>
  <c r="DA78" i="14"/>
  <c r="DA103" i="7"/>
  <c r="DA71" i="7"/>
  <c r="DA89" i="14"/>
  <c r="DA57" i="14"/>
  <c r="DA95" i="16"/>
  <c r="DA63" i="16"/>
  <c r="DA87" i="13"/>
  <c r="DA55" i="13"/>
  <c r="CZ86" i="7"/>
  <c r="CZ54" i="7"/>
  <c r="DA88" i="19"/>
  <c r="DA56" i="19"/>
  <c r="CZ104" i="4"/>
  <c r="CZ72" i="4"/>
  <c r="CZ114" i="21"/>
  <c r="CZ82" i="21"/>
  <c r="CZ110" i="4"/>
  <c r="CZ78" i="4"/>
  <c r="DA114" i="4"/>
  <c r="DA82" i="4"/>
  <c r="CZ108" i="10"/>
  <c r="CZ76" i="10"/>
  <c r="DA104" i="2"/>
  <c r="DA72" i="2"/>
  <c r="DA114" i="3"/>
  <c r="DA82" i="3"/>
  <c r="CZ101" i="13"/>
  <c r="CZ69" i="13"/>
  <c r="CZ113" i="20"/>
  <c r="CZ81" i="20"/>
  <c r="CZ106" i="13"/>
  <c r="CZ74" i="13"/>
  <c r="DA98" i="1"/>
  <c r="DA66" i="1"/>
  <c r="CZ103" i="4"/>
  <c r="CZ71" i="4"/>
  <c r="DA117" i="4"/>
  <c r="DA85" i="4"/>
  <c r="DA112" i="17"/>
  <c r="DA80" i="17"/>
  <c r="DA98" i="14"/>
  <c r="DA66" i="14"/>
  <c r="CZ113" i="16"/>
  <c r="CZ81" i="16"/>
  <c r="DA95" i="13"/>
  <c r="DA63" i="13"/>
  <c r="DA107" i="9"/>
  <c r="DA75" i="9"/>
  <c r="DA102" i="2"/>
  <c r="DA70" i="2"/>
  <c r="DA91" i="18"/>
  <c r="DA59" i="18"/>
  <c r="DA111" i="4"/>
  <c r="DA79" i="4"/>
  <c r="DA97" i="14"/>
  <c r="DA65" i="14"/>
  <c r="CZ117" i="17"/>
  <c r="CZ85" i="17"/>
  <c r="DA117" i="7"/>
  <c r="DA85" i="7"/>
  <c r="DA95" i="5"/>
  <c r="DA63" i="5"/>
  <c r="DA98" i="4"/>
  <c r="DA66" i="4"/>
  <c r="DA109" i="21"/>
  <c r="DA77" i="21"/>
  <c r="DA110" i="7"/>
  <c r="DA78" i="7"/>
  <c r="DA102" i="16"/>
  <c r="DA70" i="16"/>
  <c r="DA94" i="5"/>
  <c r="DA62" i="5"/>
  <c r="CZ86" i="13"/>
  <c r="CZ54" i="13"/>
  <c r="CZ86" i="4"/>
  <c r="CZ54" i="4"/>
  <c r="DA88" i="21"/>
  <c r="DA56" i="21"/>
  <c r="CZ109" i="2"/>
  <c r="CZ77" i="2"/>
  <c r="DA87" i="3"/>
  <c r="DA55" i="3"/>
  <c r="CZ88" i="12"/>
  <c r="CZ56" i="12"/>
  <c r="CZ109" i="6"/>
  <c r="CZ77" i="6"/>
  <c r="DA94" i="21"/>
  <c r="DA62" i="21"/>
  <c r="DA99" i="11"/>
  <c r="DA67" i="11"/>
  <c r="DA114" i="20"/>
  <c r="DA82" i="20"/>
  <c r="DA88" i="1"/>
  <c r="DA56" i="1"/>
  <c r="DA106" i="20"/>
  <c r="DA74" i="20"/>
  <c r="DA107" i="13"/>
  <c r="DA75" i="13"/>
  <c r="CZ117" i="13"/>
  <c r="CZ85" i="13"/>
  <c r="DA92" i="17"/>
  <c r="DA60" i="17"/>
  <c r="CZ120" i="6"/>
  <c r="CZ123" i="6" s="1"/>
  <c r="CZ116" i="6" s="1"/>
  <c r="CZ84" i="6"/>
  <c r="DA96" i="21"/>
  <c r="DA64" i="21"/>
  <c r="CZ89" i="15"/>
  <c r="CZ57" i="15"/>
  <c r="DA117" i="1"/>
  <c r="DA85" i="1"/>
  <c r="CZ113" i="5"/>
  <c r="CZ81" i="5"/>
  <c r="DA86" i="11"/>
  <c r="DA54" i="11"/>
  <c r="CZ120" i="21"/>
  <c r="CZ123" i="21" s="1"/>
  <c r="CZ116" i="21" s="1"/>
  <c r="CZ84" i="21"/>
  <c r="CZ94" i="2"/>
  <c r="CZ62" i="2"/>
  <c r="CZ92" i="14"/>
  <c r="CZ60" i="14"/>
  <c r="CZ109" i="3"/>
  <c r="CZ77" i="3"/>
  <c r="DA101" i="1"/>
  <c r="DA69" i="1"/>
  <c r="DA93" i="16"/>
  <c r="DA61" i="16"/>
  <c r="DA99" i="16"/>
  <c r="DA67" i="16"/>
  <c r="CZ92" i="3"/>
  <c r="CZ60" i="3"/>
  <c r="DA110" i="17"/>
  <c r="DA78" i="17"/>
  <c r="DA112" i="6"/>
  <c r="DA80" i="6"/>
  <c r="DA90" i="15"/>
  <c r="DA58" i="15"/>
  <c r="CZ102" i="14"/>
  <c r="CZ70" i="14"/>
  <c r="CZ115" i="4"/>
  <c r="CZ83" i="4"/>
  <c r="CZ90" i="12"/>
  <c r="CZ58" i="12"/>
  <c r="DA92" i="21"/>
  <c r="DA60" i="21"/>
  <c r="DA93" i="3"/>
  <c r="DA61" i="3"/>
  <c r="DA93" i="9"/>
  <c r="DA61" i="9"/>
  <c r="DA106" i="5"/>
  <c r="DA74" i="5"/>
  <c r="DA99" i="15"/>
  <c r="DA67" i="15"/>
  <c r="DA109" i="7"/>
  <c r="DA77" i="7"/>
  <c r="CZ107" i="2"/>
  <c r="CZ75" i="2"/>
  <c r="CZ90" i="7"/>
  <c r="CZ58" i="7"/>
  <c r="DA97" i="20"/>
  <c r="DA65" i="20"/>
  <c r="DA97" i="13"/>
  <c r="DA65" i="13"/>
  <c r="CZ105" i="2"/>
  <c r="CZ73" i="2"/>
  <c r="CZ117" i="18"/>
  <c r="CZ85" i="18"/>
  <c r="DA115" i="7"/>
  <c r="DA83" i="7"/>
  <c r="DA94" i="1"/>
  <c r="DA62" i="1"/>
  <c r="CZ87" i="5"/>
  <c r="CZ55" i="5"/>
  <c r="CZ105" i="3"/>
  <c r="CZ73" i="3"/>
  <c r="DA100" i="1"/>
  <c r="DA68" i="1"/>
  <c r="DA92" i="16"/>
  <c r="DA60" i="16"/>
  <c r="DA109" i="12"/>
  <c r="DA77" i="12"/>
  <c r="CZ111" i="11"/>
  <c r="CZ79" i="11"/>
  <c r="CZ105" i="19"/>
  <c r="CZ73" i="19"/>
  <c r="DA92" i="12"/>
  <c r="DA60" i="12"/>
  <c r="CZ97" i="18"/>
  <c r="CZ65" i="18"/>
  <c r="DA114" i="18"/>
  <c r="DA82" i="18"/>
  <c r="DA100" i="12"/>
  <c r="DA68" i="12"/>
  <c r="CZ92" i="20"/>
  <c r="CZ60" i="20"/>
  <c r="DA86" i="3"/>
  <c r="DA54" i="3"/>
  <c r="DA105" i="20"/>
  <c r="DA73" i="20"/>
  <c r="DA112" i="19"/>
  <c r="DA80" i="19"/>
  <c r="DA99" i="7"/>
  <c r="DA67" i="7"/>
  <c r="DA101" i="16"/>
  <c r="DA69" i="16"/>
  <c r="CZ111" i="13"/>
  <c r="CZ79" i="13"/>
  <c r="CZ86" i="14"/>
  <c r="CZ54" i="14"/>
  <c r="CZ105" i="14"/>
  <c r="CZ73" i="14"/>
  <c r="DA112" i="5"/>
  <c r="DA80" i="5"/>
  <c r="DA97" i="7"/>
  <c r="DA65" i="7"/>
  <c r="DA95" i="19"/>
  <c r="DA63" i="19"/>
  <c r="CZ117" i="16"/>
  <c r="CZ85" i="16"/>
  <c r="DA110" i="12"/>
  <c r="DA78" i="12"/>
  <c r="DA105" i="21"/>
  <c r="DA73" i="21"/>
  <c r="CZ96" i="14"/>
  <c r="CZ64" i="14"/>
  <c r="DA96" i="1"/>
  <c r="DA64" i="1"/>
  <c r="DA106" i="9"/>
  <c r="DA74" i="9"/>
  <c r="CZ92" i="19"/>
  <c r="CZ60" i="19"/>
  <c r="CZ91" i="3"/>
  <c r="CZ59" i="3"/>
  <c r="DA99" i="14"/>
  <c r="DA67" i="14"/>
  <c r="DA109" i="18"/>
  <c r="DA77" i="18"/>
  <c r="DA97" i="11"/>
  <c r="DA65" i="11"/>
  <c r="DA87" i="17"/>
  <c r="DA55" i="17"/>
  <c r="CZ115" i="8"/>
  <c r="CZ83" i="8"/>
  <c r="CZ97" i="15"/>
  <c r="CZ65" i="15"/>
  <c r="CZ117" i="8"/>
  <c r="CZ85" i="8"/>
  <c r="CZ103" i="9"/>
  <c r="CZ71" i="9"/>
  <c r="CZ93" i="2"/>
  <c r="CZ61" i="2"/>
  <c r="CZ87" i="11"/>
  <c r="CZ55" i="11"/>
  <c r="DA88" i="15"/>
  <c r="DA56" i="15"/>
  <c r="CZ100" i="14"/>
  <c r="CZ68" i="14"/>
  <c r="CZ98" i="21"/>
  <c r="CZ66" i="21"/>
  <c r="DA106" i="10"/>
  <c r="DA74" i="10"/>
  <c r="DA115" i="10"/>
  <c r="DA83" i="10"/>
  <c r="DA120" i="15"/>
  <c r="DA123" i="15" s="1"/>
  <c r="DA116" i="15" s="1"/>
  <c r="DA84" i="15"/>
  <c r="DA108" i="19"/>
  <c r="DA76" i="19"/>
  <c r="CZ90" i="14"/>
  <c r="CZ58" i="14"/>
  <c r="DA104" i="20"/>
  <c r="DA72" i="20"/>
  <c r="CZ86" i="2"/>
  <c r="CZ54" i="2"/>
  <c r="DA91" i="13"/>
  <c r="DA59" i="13"/>
  <c r="CZ95" i="4"/>
  <c r="CZ63" i="4"/>
  <c r="CZ99" i="10"/>
  <c r="CZ67" i="10"/>
  <c r="DA108" i="9"/>
  <c r="DA76" i="9"/>
  <c r="DA104" i="9"/>
  <c r="DA72" i="9"/>
  <c r="CZ112" i="2"/>
  <c r="CZ80" i="2"/>
  <c r="CZ112" i="14"/>
  <c r="CZ80" i="14"/>
  <c r="CY86" i="21"/>
  <c r="CY54" i="21"/>
  <c r="DA87" i="8"/>
  <c r="DA55" i="8"/>
  <c r="DA110" i="8"/>
  <c r="DA78" i="8"/>
  <c r="DA120" i="16"/>
  <c r="DA123" i="16" s="1"/>
  <c r="DA116" i="16" s="1"/>
  <c r="DA84" i="16"/>
  <c r="DA103" i="2"/>
  <c r="DA71" i="2"/>
  <c r="CZ97" i="3"/>
  <c r="CZ65" i="3"/>
  <c r="CZ103" i="20"/>
  <c r="CZ71" i="20"/>
  <c r="DA120" i="7"/>
  <c r="DA123" i="7" s="1"/>
  <c r="DA116" i="7" s="1"/>
  <c r="DA84" i="7"/>
  <c r="DA109" i="8"/>
  <c r="DA77" i="8"/>
  <c r="CZ101" i="8"/>
  <c r="CZ69" i="8"/>
  <c r="CZ86" i="15"/>
  <c r="CZ54" i="15"/>
  <c r="DA90" i="1"/>
  <c r="DA58" i="1"/>
  <c r="DA87" i="15"/>
  <c r="DA55" i="15"/>
  <c r="CZ114" i="15"/>
  <c r="CZ82" i="15"/>
  <c r="DA107" i="19"/>
  <c r="DA75" i="19"/>
  <c r="CZ105" i="15"/>
  <c r="CZ73" i="15"/>
  <c r="DA120" i="13"/>
  <c r="DA123" i="13" s="1"/>
  <c r="DA116" i="13" s="1"/>
  <c r="DA84" i="13"/>
  <c r="DA107" i="12"/>
  <c r="DA75" i="12"/>
  <c r="CZ104" i="17"/>
  <c r="CZ72" i="17"/>
  <c r="CZ97" i="2"/>
  <c r="CZ65" i="2"/>
  <c r="CZ103" i="21"/>
  <c r="CZ71" i="21"/>
  <c r="CZ114" i="13"/>
  <c r="CZ82" i="13"/>
  <c r="DA91" i="2"/>
  <c r="DA59" i="2"/>
  <c r="CZ120" i="5"/>
  <c r="CZ123" i="5" s="1"/>
  <c r="CZ116" i="5" s="1"/>
  <c r="CZ84" i="5"/>
  <c r="DA97" i="17"/>
  <c r="DA65" i="17"/>
  <c r="DA104" i="15"/>
  <c r="DA72" i="15"/>
  <c r="DA108" i="18"/>
  <c r="DA76" i="18"/>
  <c r="DA88" i="13"/>
  <c r="DA56" i="13"/>
  <c r="DA112" i="16"/>
  <c r="DA80" i="16"/>
  <c r="CZ113" i="19"/>
  <c r="CZ81" i="19"/>
  <c r="CZ115" i="3"/>
  <c r="CZ83" i="3"/>
  <c r="DA98" i="5"/>
  <c r="DA66" i="5"/>
  <c r="DA93" i="14"/>
  <c r="DA61" i="14"/>
  <c r="CZ103" i="16"/>
  <c r="CZ71" i="16"/>
  <c r="DA98" i="3"/>
  <c r="DA66" i="3"/>
  <c r="DA100" i="2"/>
  <c r="DA68" i="2"/>
  <c r="DA112" i="18"/>
  <c r="DA80" i="18"/>
  <c r="DA102" i="9"/>
  <c r="DA70" i="9"/>
  <c r="CZ112" i="13"/>
  <c r="CZ80" i="13"/>
  <c r="DA104" i="1"/>
  <c r="DA72" i="1"/>
  <c r="DA93" i="20"/>
  <c r="DA61" i="20"/>
  <c r="DA108" i="7"/>
  <c r="DA76" i="7"/>
  <c r="DA104" i="12"/>
  <c r="DA72" i="12"/>
  <c r="CZ103" i="11"/>
  <c r="CZ71" i="11"/>
  <c r="CZ101" i="7"/>
  <c r="CZ69" i="7"/>
  <c r="DA114" i="7"/>
  <c r="DA82" i="7"/>
  <c r="DA101" i="20"/>
  <c r="DA69" i="20"/>
  <c r="DA91" i="11"/>
  <c r="DA59" i="11"/>
  <c r="DA113" i="13"/>
  <c r="DA81" i="13"/>
  <c r="CZ96" i="16"/>
  <c r="CZ64" i="16"/>
  <c r="DA94" i="7"/>
  <c r="DA62" i="7"/>
  <c r="CZ117" i="14"/>
  <c r="CZ85" i="14"/>
  <c r="DA113" i="3"/>
  <c r="DA81" i="3"/>
  <c r="AU47" i="11"/>
  <c r="AV28" i="10"/>
  <c r="DA28" i="10" a="1"/>
  <c r="DA28" i="10" s="1"/>
  <c r="AV41" i="14"/>
  <c r="DA41" i="14" a="1"/>
  <c r="DA41" i="14" s="1"/>
  <c r="DB18" i="10" a="1"/>
  <c r="DB18" i="10" s="1"/>
  <c r="AW18" i="10"/>
  <c r="AW19" i="20"/>
  <c r="DB19" i="20" a="1"/>
  <c r="DB19" i="20" s="1"/>
  <c r="AW35" i="12"/>
  <c r="DB35" i="12" a="1"/>
  <c r="DB35" i="12" s="1"/>
  <c r="AW35" i="15"/>
  <c r="DB35" i="15" a="1"/>
  <c r="DB35" i="15" s="1"/>
  <c r="AW35" i="4"/>
  <c r="DB35" i="4" a="1"/>
  <c r="DB35" i="4" s="1"/>
  <c r="AW39" i="1"/>
  <c r="DB39" i="1" a="1"/>
  <c r="DB39" i="1" s="1"/>
  <c r="AU15" i="12"/>
  <c r="CZ15" i="12" a="1"/>
  <c r="CZ15" i="12" s="1"/>
  <c r="AT47" i="12"/>
  <c r="AV31" i="21"/>
  <c r="DA31" i="21" a="1"/>
  <c r="DA31" i="21" s="1"/>
  <c r="DB39" i="11" a="1"/>
  <c r="DB39" i="11" s="1"/>
  <c r="AW39" i="11"/>
  <c r="DB35" i="7" a="1"/>
  <c r="DB35" i="7" s="1"/>
  <c r="AW35" i="7"/>
  <c r="AW25" i="18"/>
  <c r="DB25" i="18" a="1"/>
  <c r="DB25" i="18" s="1"/>
  <c r="AW21" i="10"/>
  <c r="DB21" i="10" a="1"/>
  <c r="DB21" i="10" s="1"/>
  <c r="AW29" i="9"/>
  <c r="DB29" i="9" a="1"/>
  <c r="DB29" i="9" s="1"/>
  <c r="AW21" i="13"/>
  <c r="DB21" i="13" a="1"/>
  <c r="DB21" i="13" s="1"/>
  <c r="AV45" i="14"/>
  <c r="DA45" i="14" a="1"/>
  <c r="DA45" i="14" s="1"/>
  <c r="AW42" i="15"/>
  <c r="DB42" i="15" a="1"/>
  <c r="DB42" i="15" s="1"/>
  <c r="AW36" i="10"/>
  <c r="DB36" i="10" a="1"/>
  <c r="DB36" i="10" s="1"/>
  <c r="AV19" i="21"/>
  <c r="DA19" i="21" a="1"/>
  <c r="DA19" i="21" s="1"/>
  <c r="AV37" i="4"/>
  <c r="DA37" i="4" a="1"/>
  <c r="DA37" i="4" s="1"/>
  <c r="AW16" i="18"/>
  <c r="DB16" i="18" a="1"/>
  <c r="DB16" i="18" s="1"/>
  <c r="DA40" i="15" a="1"/>
  <c r="DA40" i="15" s="1"/>
  <c r="AV40" i="15"/>
  <c r="DB35" i="16" a="1"/>
  <c r="DB35" i="16" s="1"/>
  <c r="AW35" i="16"/>
  <c r="AW32" i="10"/>
  <c r="DB32" i="10" a="1"/>
  <c r="DB32" i="10" s="1"/>
  <c r="AV44" i="16"/>
  <c r="DA44" i="16" a="1"/>
  <c r="DA44" i="16" s="1"/>
  <c r="AW45" i="2"/>
  <c r="DB45" i="2" a="1"/>
  <c r="DB45" i="2" s="1"/>
  <c r="AW43" i="19"/>
  <c r="DB43" i="19" a="1"/>
  <c r="DB43" i="19" s="1"/>
  <c r="DB33" i="5" a="1"/>
  <c r="DB33" i="5" s="1"/>
  <c r="AW33" i="5"/>
  <c r="AW33" i="18"/>
  <c r="DB33" i="18" a="1"/>
  <c r="DB33" i="18" s="1"/>
  <c r="AW26" i="6"/>
  <c r="DB26" i="6" a="1"/>
  <c r="DB26" i="6" s="1"/>
  <c r="AW27" i="18"/>
  <c r="DB27" i="18" a="1"/>
  <c r="DB27" i="18" s="1"/>
  <c r="AW17" i="8"/>
  <c r="DB17" i="8" a="1"/>
  <c r="DB17" i="8" s="1"/>
  <c r="AV23" i="18"/>
  <c r="DA23" i="18" a="1"/>
  <c r="DA23" i="18" s="1"/>
  <c r="AW45" i="19"/>
  <c r="DB45" i="19" a="1"/>
  <c r="DB45" i="19" s="1"/>
  <c r="DA32" i="6" a="1"/>
  <c r="DA32" i="6" s="1"/>
  <c r="AV32" i="6"/>
  <c r="AW20" i="7"/>
  <c r="DB20" i="7" a="1"/>
  <c r="DB20" i="7" s="1"/>
  <c r="AW24" i="14"/>
  <c r="DB24" i="14" a="1"/>
  <c r="DB24" i="14" s="1"/>
  <c r="AW42" i="6"/>
  <c r="DB42" i="6" a="1"/>
  <c r="DB42" i="6" s="1"/>
  <c r="AW38" i="15"/>
  <c r="DB38" i="15" a="1"/>
  <c r="DB38" i="15" s="1"/>
  <c r="AV25" i="3"/>
  <c r="DA25" i="3" a="1"/>
  <c r="DA25" i="3" s="1"/>
  <c r="DB19" i="8" a="1"/>
  <c r="DB19" i="8" s="1"/>
  <c r="AW19" i="8"/>
  <c r="AW16" i="16"/>
  <c r="DB16" i="16" a="1"/>
  <c r="DB16" i="16" s="1"/>
  <c r="AV18" i="13"/>
  <c r="DA18" i="13" a="1"/>
  <c r="DA18" i="13" s="1"/>
  <c r="AW35" i="1"/>
  <c r="DB35" i="1" a="1"/>
  <c r="DB35" i="1" s="1"/>
  <c r="DA40" i="14" a="1"/>
  <c r="DA40" i="14" s="1"/>
  <c r="AV40" i="14"/>
  <c r="AW24" i="18"/>
  <c r="DB24" i="18" a="1"/>
  <c r="DB24" i="18" s="1"/>
  <c r="AW33" i="16"/>
  <c r="DB33" i="16" a="1"/>
  <c r="DB33" i="16" s="1"/>
  <c r="AW28" i="3"/>
  <c r="DB28" i="3" a="1"/>
  <c r="DB28" i="3" s="1"/>
  <c r="AV33" i="10"/>
  <c r="DA33" i="10" a="1"/>
  <c r="DA33" i="10" s="1"/>
  <c r="AV35" i="14"/>
  <c r="DA35" i="14" a="1"/>
  <c r="DA35" i="14" s="1"/>
  <c r="AV26" i="5"/>
  <c r="DA26" i="5" a="1"/>
  <c r="DA26" i="5" s="1"/>
  <c r="AW38" i="11"/>
  <c r="DB38" i="11" a="1"/>
  <c r="DB38" i="11" s="1"/>
  <c r="AW32" i="14"/>
  <c r="DB32" i="14" a="1"/>
  <c r="DB32" i="14" s="1"/>
  <c r="AW20" i="10"/>
  <c r="DB20" i="10" a="1"/>
  <c r="DB20" i="10" s="1"/>
  <c r="AW25" i="4"/>
  <c r="DB25" i="4" a="1"/>
  <c r="DB25" i="4" s="1"/>
  <c r="AV42" i="2"/>
  <c r="DA42" i="2" a="1"/>
  <c r="DA42" i="2" s="1"/>
  <c r="DB30" i="9" a="1"/>
  <c r="DB30" i="9" s="1"/>
  <c r="AW30" i="9"/>
  <c r="DA23" i="8" a="1"/>
  <c r="DA23" i="8" s="1"/>
  <c r="AV23" i="8"/>
  <c r="AW39" i="6"/>
  <c r="DB39" i="6" a="1"/>
  <c r="DB39" i="6" s="1"/>
  <c r="DB22" i="17" a="1"/>
  <c r="DB22" i="17" s="1"/>
  <c r="AW22" i="17"/>
  <c r="DB38" i="10" a="1"/>
  <c r="DB38" i="10" s="1"/>
  <c r="AW38" i="10"/>
  <c r="DA45" i="10" a="1"/>
  <c r="DA45" i="10" s="1"/>
  <c r="AV45" i="10"/>
  <c r="AV29" i="20"/>
  <c r="DA29" i="20" a="1"/>
  <c r="DA29" i="20" s="1"/>
  <c r="DB23" i="20" a="1"/>
  <c r="DB23" i="20" s="1"/>
  <c r="AW23" i="20"/>
  <c r="DA41" i="20" a="1"/>
  <c r="DA41" i="20" s="1"/>
  <c r="AV41" i="20"/>
  <c r="DA32" i="15" a="1"/>
  <c r="DA32" i="15" s="1"/>
  <c r="AV32" i="15"/>
  <c r="AV18" i="19"/>
  <c r="DA18" i="19" a="1"/>
  <c r="DA18" i="19" s="1"/>
  <c r="DA23" i="11" a="1"/>
  <c r="DA23" i="11" s="1"/>
  <c r="AV23" i="11"/>
  <c r="AW29" i="2"/>
  <c r="DB29" i="2" a="1"/>
  <c r="DB29" i="2" s="1"/>
  <c r="AW31" i="9"/>
  <c r="DB31" i="9" a="1"/>
  <c r="DB31" i="9" s="1"/>
  <c r="AV41" i="13"/>
  <c r="DA41" i="13" a="1"/>
  <c r="DA41" i="13" s="1"/>
  <c r="DB33" i="1" a="1"/>
  <c r="DB33" i="1" s="1"/>
  <c r="AW33" i="1"/>
  <c r="AW22" i="20"/>
  <c r="DB22" i="20" a="1"/>
  <c r="DB22" i="20" s="1"/>
  <c r="AW37" i="7"/>
  <c r="DB37" i="7" a="1"/>
  <c r="DB37" i="7" s="1"/>
  <c r="AW33" i="12"/>
  <c r="DB33" i="12" a="1"/>
  <c r="DB33" i="12" s="1"/>
  <c r="AV32" i="11"/>
  <c r="DA32" i="11" a="1"/>
  <c r="DA32" i="11" s="1"/>
  <c r="DA42" i="14" a="1"/>
  <c r="DA42" i="14" s="1"/>
  <c r="AV42" i="14"/>
  <c r="AV36" i="11"/>
  <c r="DA36" i="11" a="1"/>
  <c r="DA36" i="11" s="1"/>
  <c r="AW17" i="20"/>
  <c r="DB17" i="20" a="1"/>
  <c r="DB17" i="20" s="1"/>
  <c r="DB15" i="20" a="1"/>
  <c r="DB15" i="20" s="1"/>
  <c r="AW15" i="20"/>
  <c r="AW41" i="1"/>
  <c r="DB41" i="1" a="1"/>
  <c r="DB41" i="1" s="1"/>
  <c r="DB37" i="15" a="1"/>
  <c r="DB37" i="15" s="1"/>
  <c r="AW37" i="15"/>
  <c r="AW22" i="6"/>
  <c r="DB22" i="6" a="1"/>
  <c r="DB22" i="6" s="1"/>
  <c r="AV19" i="18"/>
  <c r="DA19" i="18" a="1"/>
  <c r="DA19" i="18" s="1"/>
  <c r="AW43" i="11"/>
  <c r="DB43" i="11" a="1"/>
  <c r="DB43" i="11" s="1"/>
  <c r="AW39" i="16"/>
  <c r="DB39" i="16" a="1"/>
  <c r="DB39" i="16" s="1"/>
  <c r="AW31" i="7"/>
  <c r="DB31" i="7" a="1"/>
  <c r="DB31" i="7" s="1"/>
  <c r="AV16" i="12"/>
  <c r="DA16" i="12" a="1"/>
  <c r="DA16" i="12" s="1"/>
  <c r="AW20" i="14"/>
  <c r="DB20" i="14" a="1"/>
  <c r="DB20" i="14" s="1"/>
  <c r="DB19" i="11" a="1"/>
  <c r="DB19" i="11" s="1"/>
  <c r="AW19" i="11"/>
  <c r="AW34" i="18"/>
  <c r="DB34" i="18" a="1"/>
  <c r="DB34" i="18" s="1"/>
  <c r="AV37" i="20"/>
  <c r="DA37" i="20" a="1"/>
  <c r="DA37" i="20" s="1"/>
  <c r="AW28" i="12"/>
  <c r="DB28" i="12" a="1"/>
  <c r="DB28" i="12" s="1"/>
  <c r="AV37" i="21"/>
  <c r="DA37" i="21" a="1"/>
  <c r="DA37" i="21" s="1"/>
  <c r="AW32" i="1"/>
  <c r="DB32" i="1" a="1"/>
  <c r="DB32" i="1" s="1"/>
  <c r="AW31" i="19"/>
  <c r="DB31" i="19" a="1"/>
  <c r="DB31" i="19" s="1"/>
  <c r="AW36" i="16"/>
  <c r="DB36" i="16" a="1"/>
  <c r="DB36" i="16" s="1"/>
  <c r="AV41" i="3"/>
  <c r="DA41" i="3" a="1"/>
  <c r="DA41" i="3" s="1"/>
  <c r="AV29" i="11"/>
  <c r="DA29" i="11" a="1"/>
  <c r="DA29" i="11" s="1"/>
  <c r="AW40" i="3"/>
  <c r="DB40" i="3" a="1"/>
  <c r="DB40" i="3" s="1"/>
  <c r="DA30" i="14" a="1"/>
  <c r="DA30" i="14" s="1"/>
  <c r="AV30" i="14"/>
  <c r="AV27" i="17"/>
  <c r="DA27" i="17" a="1"/>
  <c r="DA27" i="17" s="1"/>
  <c r="AW29" i="16"/>
  <c r="DB29" i="16" a="1"/>
  <c r="DB29" i="16" s="1"/>
  <c r="AV24" i="21"/>
  <c r="DA24" i="21" a="1"/>
  <c r="DA24" i="21" s="1"/>
  <c r="AW17" i="10"/>
  <c r="DB17" i="10" a="1"/>
  <c r="DB17" i="10" s="1"/>
  <c r="DA34" i="11" a="1"/>
  <c r="DA34" i="11" s="1"/>
  <c r="AV34" i="11"/>
  <c r="AV18" i="2"/>
  <c r="DA18" i="2" a="1"/>
  <c r="DA18" i="2" s="1"/>
  <c r="AW30" i="11"/>
  <c r="DB30" i="11" a="1"/>
  <c r="DB30" i="11" s="1"/>
  <c r="AV38" i="20"/>
  <c r="DA38" i="20" a="1"/>
  <c r="DA38" i="20" s="1"/>
  <c r="AW38" i="13"/>
  <c r="DB38" i="13" a="1"/>
  <c r="DB38" i="13" s="1"/>
  <c r="DA40" i="7" a="1"/>
  <c r="DA40" i="7" s="1"/>
  <c r="AV40" i="7"/>
  <c r="AW29" i="6"/>
  <c r="DB29" i="6" a="1"/>
  <c r="DB29" i="6" s="1"/>
  <c r="AW23" i="12"/>
  <c r="DB23" i="12" a="1"/>
  <c r="DB23" i="12" s="1"/>
  <c r="AW36" i="4"/>
  <c r="DB36" i="4" a="1"/>
  <c r="DB36" i="4" s="1"/>
  <c r="AW25" i="15"/>
  <c r="DB25" i="15" a="1"/>
  <c r="DB25" i="15" s="1"/>
  <c r="AW41" i="11"/>
  <c r="DB41" i="11" a="1"/>
  <c r="DB41" i="11" s="1"/>
  <c r="AV23" i="14"/>
  <c r="DA23" i="14" a="1"/>
  <c r="DA23" i="14" s="1"/>
  <c r="AV16" i="14"/>
  <c r="DA16" i="14" a="1"/>
  <c r="DA16" i="14" s="1"/>
  <c r="AW42" i="1"/>
  <c r="DB42" i="1" a="1"/>
  <c r="DB42" i="1" s="1"/>
  <c r="AV36" i="21"/>
  <c r="DA36" i="21" a="1"/>
  <c r="DA36" i="21" s="1"/>
  <c r="AW44" i="20"/>
  <c r="DB44" i="20" a="1"/>
  <c r="DB44" i="20" s="1"/>
  <c r="AW25" i="7"/>
  <c r="DB25" i="7" a="1"/>
  <c r="DB25" i="7" s="1"/>
  <c r="AV21" i="11"/>
  <c r="DA21" i="11" a="1"/>
  <c r="DA21" i="11" s="1"/>
  <c r="AW43" i="2"/>
  <c r="DB43" i="2" a="1"/>
  <c r="DB43" i="2" s="1"/>
  <c r="AW40" i="8"/>
  <c r="DB40" i="8" a="1"/>
  <c r="DB40" i="8" s="1"/>
  <c r="AW20" i="12"/>
  <c r="DB20" i="12" a="1"/>
  <c r="DB20" i="12" s="1"/>
  <c r="DB23" i="10" a="1"/>
  <c r="DB23" i="10" s="1"/>
  <c r="AW23" i="10"/>
  <c r="AW32" i="13"/>
  <c r="DB32" i="13" a="1"/>
  <c r="DB32" i="13" s="1"/>
  <c r="AW28" i="1"/>
  <c r="DB28" i="1" a="1"/>
  <c r="DB28" i="1" s="1"/>
  <c r="AW29" i="18"/>
  <c r="DB29" i="18" a="1"/>
  <c r="DB29" i="18" s="1"/>
  <c r="AV30" i="21"/>
  <c r="DA30" i="21" a="1"/>
  <c r="DA30" i="21" s="1"/>
  <c r="AV46" i="15"/>
  <c r="DA46" i="15" a="1"/>
  <c r="DA46" i="15" s="1"/>
  <c r="AV45" i="20"/>
  <c r="DA45" i="20" a="1"/>
  <c r="DA45" i="20" s="1"/>
  <c r="AV18" i="18"/>
  <c r="DA18" i="18" a="1"/>
  <c r="DA18" i="18" s="1"/>
  <c r="AW46" i="19"/>
  <c r="DB46" i="19" a="1"/>
  <c r="DB46" i="19" s="1"/>
  <c r="AW31" i="4"/>
  <c r="DB31" i="4" a="1"/>
  <c r="DB31" i="4" s="1"/>
  <c r="AW31" i="20"/>
  <c r="DB31" i="20" a="1"/>
  <c r="DB31" i="20" s="1"/>
  <c r="AW16" i="6"/>
  <c r="DB16" i="6" a="1"/>
  <c r="DB16" i="6" s="1"/>
  <c r="DA24" i="15" a="1"/>
  <c r="DA24" i="15" s="1"/>
  <c r="AV24" i="15"/>
  <c r="AW42" i="11"/>
  <c r="DB42" i="11" a="1"/>
  <c r="DB42" i="11" s="1"/>
  <c r="AV19" i="17"/>
  <c r="DA19" i="17" a="1"/>
  <c r="DA19" i="17" s="1"/>
  <c r="AV34" i="5"/>
  <c r="DA34" i="5" a="1"/>
  <c r="DA34" i="5" s="1"/>
  <c r="AV20" i="21"/>
  <c r="DA20" i="21" a="1"/>
  <c r="DA20" i="21" s="1"/>
  <c r="AW40" i="9"/>
  <c r="DB40" i="9" a="1"/>
  <c r="DB40" i="9" s="1"/>
  <c r="AW25" i="11"/>
  <c r="DB25" i="11" a="1"/>
  <c r="DB25" i="11" s="1"/>
  <c r="AV16" i="10"/>
  <c r="DA16" i="10" a="1"/>
  <c r="DA16" i="10" s="1"/>
  <c r="AV19" i="5"/>
  <c r="DA19" i="5" a="1"/>
  <c r="DA19" i="5" s="1"/>
  <c r="AV15" i="6"/>
  <c r="DA15" i="6" a="1"/>
  <c r="DA15" i="6" s="1"/>
  <c r="AU47" i="6"/>
  <c r="AW32" i="18"/>
  <c r="DB32" i="18" a="1"/>
  <c r="DB32" i="18" s="1"/>
  <c r="DB32" i="12" a="1"/>
  <c r="DB32" i="12" s="1"/>
  <c r="AW32" i="12"/>
  <c r="AW35" i="19"/>
  <c r="DB35" i="19" a="1"/>
  <c r="DB35" i="19" s="1"/>
  <c r="AV30" i="15"/>
  <c r="DA30" i="15" a="1"/>
  <c r="DA30" i="15" s="1"/>
  <c r="AV45" i="3"/>
  <c r="DA45" i="3" a="1"/>
  <c r="DA45" i="3" s="1"/>
  <c r="AV18" i="12"/>
  <c r="DA18" i="12" a="1"/>
  <c r="DA18" i="12" s="1"/>
  <c r="AW41" i="7"/>
  <c r="DB41" i="7" a="1"/>
  <c r="DB41" i="7" s="1"/>
  <c r="AV16" i="7"/>
  <c r="DA16" i="7" a="1"/>
  <c r="DA16" i="7" s="1"/>
  <c r="DB46" i="9" a="1"/>
  <c r="DB46" i="9" s="1"/>
  <c r="AW46" i="9"/>
  <c r="AW27" i="20"/>
  <c r="DB27" i="20" a="1"/>
  <c r="DB27" i="20" s="1"/>
  <c r="DA24" i="7" a="1"/>
  <c r="DA24" i="7" s="1"/>
  <c r="AV24" i="7"/>
  <c r="AW30" i="3"/>
  <c r="DB30" i="3" a="1"/>
  <c r="DB30" i="3" s="1"/>
  <c r="AV29" i="3"/>
  <c r="DA29" i="3" a="1"/>
  <c r="DA29" i="3" s="1"/>
  <c r="AW19" i="6"/>
  <c r="DB19" i="6" a="1"/>
  <c r="DB19" i="6" s="1"/>
  <c r="AW30" i="20"/>
  <c r="DB30" i="20" a="1"/>
  <c r="DB30" i="20" s="1"/>
  <c r="DB20" i="11" a="1"/>
  <c r="DB20" i="11" s="1"/>
  <c r="AW20" i="11"/>
  <c r="DB42" i="13" a="1"/>
  <c r="DB42" i="13" s="1"/>
  <c r="AW42" i="13"/>
  <c r="AV25" i="16"/>
  <c r="DA25" i="16" a="1"/>
  <c r="DA25" i="16" s="1"/>
  <c r="AW23" i="7"/>
  <c r="DB23" i="7" a="1"/>
  <c r="DB23" i="7" s="1"/>
  <c r="AV46" i="14"/>
  <c r="DA46" i="14" a="1"/>
  <c r="DA46" i="14" s="1"/>
  <c r="AW42" i="3"/>
  <c r="DB42" i="3" a="1"/>
  <c r="DB42" i="3" s="1"/>
  <c r="AW33" i="9"/>
  <c r="DB33" i="9" a="1"/>
  <c r="DB33" i="9" s="1"/>
  <c r="AV41" i="2"/>
  <c r="DA41" i="2" a="1"/>
  <c r="DA41" i="2" s="1"/>
  <c r="AW44" i="5"/>
  <c r="DB44" i="5" a="1"/>
  <c r="DB44" i="5" s="1"/>
  <c r="AW44" i="18"/>
  <c r="DB44" i="18" a="1"/>
  <c r="DB44" i="18" s="1"/>
  <c r="AV29" i="5"/>
  <c r="DA29" i="5" a="1"/>
  <c r="DA29" i="5" s="1"/>
  <c r="AV37" i="17"/>
  <c r="DA37" i="17" a="1"/>
  <c r="DA37" i="17" s="1"/>
  <c r="AW44" i="1"/>
  <c r="DB44" i="1" a="1"/>
  <c r="DB44" i="1" s="1"/>
  <c r="AV28" i="17"/>
  <c r="DA28" i="17" a="1"/>
  <c r="DA28" i="17" s="1"/>
  <c r="AV17" i="2"/>
  <c r="DA17" i="2" a="1"/>
  <c r="DA17" i="2" s="1"/>
  <c r="AW20" i="19"/>
  <c r="DB20" i="19" a="1"/>
  <c r="DB20" i="19" s="1"/>
  <c r="AV29" i="4"/>
  <c r="DA29" i="4" a="1"/>
  <c r="DA29" i="4" s="1"/>
  <c r="AV23" i="3"/>
  <c r="DA23" i="3" a="1"/>
  <c r="DA23" i="3" s="1"/>
  <c r="AW18" i="6"/>
  <c r="DB18" i="6" a="1"/>
  <c r="DB18" i="6" s="1"/>
  <c r="AW21" i="8"/>
  <c r="DB21" i="8" a="1"/>
  <c r="DB21" i="8" s="1"/>
  <c r="AW35" i="17"/>
  <c r="DB35" i="17" a="1"/>
  <c r="DB35" i="17" s="1"/>
  <c r="AW27" i="9"/>
  <c r="DB27" i="9" a="1"/>
  <c r="DB27" i="9" s="1"/>
  <c r="DB37" i="3" a="1"/>
  <c r="DB37" i="3" s="1"/>
  <c r="AW37" i="3"/>
  <c r="DB37" i="14" a="1"/>
  <c r="DB37" i="14" s="1"/>
  <c r="AW37" i="14"/>
  <c r="AV29" i="19"/>
  <c r="DA29" i="19" a="1"/>
  <c r="DA29" i="19" s="1"/>
  <c r="AV24" i="12"/>
  <c r="DA24" i="12" a="1"/>
  <c r="DA24" i="12" s="1"/>
  <c r="AV35" i="8"/>
  <c r="DA35" i="8" a="1"/>
  <c r="DA35" i="8" s="1"/>
  <c r="AW43" i="1"/>
  <c r="DB43" i="1" a="1"/>
  <c r="DB43" i="1" s="1"/>
  <c r="AW38" i="1"/>
  <c r="DB38" i="1" a="1"/>
  <c r="DB38" i="1" s="1"/>
  <c r="AW44" i="6"/>
  <c r="DB44" i="6" a="1"/>
  <c r="DB44" i="6" s="1"/>
  <c r="AW36" i="14"/>
  <c r="DB36" i="14" a="1"/>
  <c r="DB36" i="14" s="1"/>
  <c r="DB33" i="6" a="1"/>
  <c r="DB33" i="6" s="1"/>
  <c r="AW33" i="6"/>
  <c r="AW33" i="14"/>
  <c r="DB33" i="14" a="1"/>
  <c r="DB33" i="14" s="1"/>
  <c r="AW24" i="10"/>
  <c r="DB24" i="10" a="1"/>
  <c r="DB24" i="10" s="1"/>
  <c r="AW22" i="19"/>
  <c r="DB22" i="19" a="1"/>
  <c r="DB22" i="19" s="1"/>
  <c r="AV24" i="6"/>
  <c r="DA24" i="6" a="1"/>
  <c r="DA24" i="6" s="1"/>
  <c r="DB31" i="5" a="1"/>
  <c r="DB31" i="5" s="1"/>
  <c r="AW31" i="5"/>
  <c r="AW32" i="17"/>
  <c r="DB32" i="17" a="1"/>
  <c r="DB32" i="17" s="1"/>
  <c r="AV15" i="5"/>
  <c r="DA15" i="5" a="1"/>
  <c r="DA15" i="5" s="1"/>
  <c r="AU47" i="5"/>
  <c r="AW39" i="3"/>
  <c r="DB39" i="3" a="1"/>
  <c r="DB39" i="3" s="1"/>
  <c r="AW28" i="18"/>
  <c r="DB28" i="18" a="1"/>
  <c r="DB28" i="18" s="1"/>
  <c r="AW18" i="20"/>
  <c r="DB18" i="20" a="1"/>
  <c r="DB18" i="20" s="1"/>
  <c r="DB25" i="5" a="1"/>
  <c r="DB25" i="5" s="1"/>
  <c r="AW25" i="5"/>
  <c r="DA44" i="21" a="1"/>
  <c r="DA44" i="21" s="1"/>
  <c r="AV44" i="21"/>
  <c r="DB36" i="6" a="1"/>
  <c r="DB36" i="6" s="1"/>
  <c r="AW36" i="6"/>
  <c r="AW31" i="1"/>
  <c r="DB31" i="1" a="1"/>
  <c r="DB31" i="1" s="1"/>
  <c r="AV18" i="7"/>
  <c r="DA18" i="7" a="1"/>
  <c r="DA18" i="7" s="1"/>
  <c r="AW28" i="9"/>
  <c r="DB28" i="9" a="1"/>
  <c r="DB28" i="9" s="1"/>
  <c r="AW21" i="7"/>
  <c r="DB21" i="7" a="1"/>
  <c r="DB21" i="7" s="1"/>
  <c r="AW29" i="7"/>
  <c r="DB29" i="7" a="1"/>
  <c r="DB29" i="7" s="1"/>
  <c r="AW45" i="8"/>
  <c r="DB45" i="8" a="1"/>
  <c r="DB45" i="8" s="1"/>
  <c r="AW33" i="21"/>
  <c r="DB33" i="21" a="1"/>
  <c r="DB33" i="21" s="1"/>
  <c r="AW17" i="17"/>
  <c r="DB17" i="17" a="1"/>
  <c r="DB17" i="17" s="1"/>
  <c r="DA46" i="3" a="1"/>
  <c r="DA46" i="3" s="1"/>
  <c r="AV46" i="3"/>
  <c r="AW30" i="10"/>
  <c r="DB30" i="10" a="1"/>
  <c r="DB30" i="10" s="1"/>
  <c r="AV23" i="17"/>
  <c r="DA23" i="17" a="1"/>
  <c r="DA23" i="17" s="1"/>
  <c r="AW31" i="3"/>
  <c r="DB31" i="3" a="1"/>
  <c r="DB31" i="3" s="1"/>
  <c r="AW42" i="21"/>
  <c r="DB42" i="21" a="1"/>
  <c r="DB42" i="21" s="1"/>
  <c r="AV16" i="21"/>
  <c r="DA16" i="21" a="1"/>
  <c r="DA16" i="21" s="1"/>
  <c r="AW37" i="13"/>
  <c r="DB37" i="13" a="1"/>
  <c r="DB37" i="13" s="1"/>
  <c r="AW42" i="12"/>
  <c r="DB42" i="12" a="1"/>
  <c r="DB42" i="12" s="1"/>
  <c r="AW33" i="7"/>
  <c r="DB33" i="7" a="1"/>
  <c r="DB33" i="7" s="1"/>
  <c r="AW46" i="12"/>
  <c r="DB46" i="12" a="1"/>
  <c r="DB46" i="12" s="1"/>
  <c r="AW21" i="9"/>
  <c r="DB21" i="9" a="1"/>
  <c r="DB21" i="9" s="1"/>
  <c r="DA37" i="16" a="1"/>
  <c r="DA37" i="16" s="1"/>
  <c r="AV37" i="16"/>
  <c r="AW38" i="4"/>
  <c r="DB38" i="4" a="1"/>
  <c r="DB38" i="4" s="1"/>
  <c r="AW40" i="6"/>
  <c r="DB40" i="6" a="1"/>
  <c r="DB40" i="6" s="1"/>
  <c r="AV15" i="17"/>
  <c r="DA15" i="17" a="1"/>
  <c r="DA15" i="17" s="1"/>
  <c r="AU47" i="17"/>
  <c r="AV17" i="7"/>
  <c r="DA17" i="7" a="1"/>
  <c r="DA17" i="7" s="1"/>
  <c r="AW29" i="17"/>
  <c r="DB29" i="17" a="1"/>
  <c r="DB29" i="17" s="1"/>
  <c r="AW40" i="1"/>
  <c r="DB40" i="1" a="1"/>
  <c r="DB40" i="1" s="1"/>
  <c r="AW23" i="16"/>
  <c r="DB23" i="16" a="1"/>
  <c r="DB23" i="16" s="1"/>
  <c r="AW30" i="18"/>
  <c r="DB30" i="18" a="1"/>
  <c r="DB30" i="18" s="1"/>
  <c r="AV40" i="18"/>
  <c r="DA40" i="18" a="1"/>
  <c r="DA40" i="18" s="1"/>
  <c r="AW24" i="3"/>
  <c r="DB24" i="3" a="1"/>
  <c r="DB24" i="3" s="1"/>
  <c r="DA15" i="19" a="1"/>
  <c r="DA15" i="19" s="1"/>
  <c r="AV15" i="19"/>
  <c r="AU47" i="19"/>
  <c r="AV25" i="19"/>
  <c r="DA25" i="19" a="1"/>
  <c r="DA25" i="19" s="1"/>
  <c r="AV35" i="11"/>
  <c r="DA35" i="11" a="1"/>
  <c r="DA35" i="11" s="1"/>
  <c r="DB20" i="8" a="1"/>
  <c r="DB20" i="8" s="1"/>
  <c r="AW20" i="8"/>
  <c r="AW24" i="2"/>
  <c r="DB24" i="2" a="1"/>
  <c r="DB24" i="2" s="1"/>
  <c r="AV37" i="11"/>
  <c r="DA37" i="11" a="1"/>
  <c r="DA37" i="11" s="1"/>
  <c r="AW17" i="18"/>
  <c r="DB17" i="18" a="1"/>
  <c r="DB17" i="18" s="1"/>
  <c r="AW25" i="8"/>
  <c r="DB25" i="8" a="1"/>
  <c r="DB25" i="8" s="1"/>
  <c r="AW46" i="21"/>
  <c r="DB46" i="21" a="1"/>
  <c r="DB46" i="21" s="1"/>
  <c r="AW34" i="8"/>
  <c r="DB34" i="8" a="1"/>
  <c r="DB34" i="8" s="1"/>
  <c r="DA26" i="8" a="1"/>
  <c r="DA26" i="8" s="1"/>
  <c r="AV26" i="8"/>
  <c r="AV34" i="9"/>
  <c r="DA34" i="9" a="1"/>
  <c r="DA34" i="9" s="1"/>
  <c r="AW25" i="9"/>
  <c r="DB25" i="9" a="1"/>
  <c r="DB25" i="9" s="1"/>
  <c r="DA20" i="16" a="1"/>
  <c r="DA20" i="16" s="1"/>
  <c r="AV20" i="16"/>
  <c r="AV24" i="4"/>
  <c r="DA24" i="4" a="1"/>
  <c r="DA24" i="4" s="1"/>
  <c r="AW34" i="1"/>
  <c r="DB34" i="1" a="1"/>
  <c r="DB34" i="1" s="1"/>
  <c r="DA22" i="2" a="1"/>
  <c r="DA22" i="2" s="1"/>
  <c r="AV22" i="2"/>
  <c r="AW17" i="9"/>
  <c r="DB17" i="9" a="1"/>
  <c r="DB17" i="9" s="1"/>
  <c r="AW23" i="9"/>
  <c r="DB23" i="9" a="1"/>
  <c r="DB23" i="9" s="1"/>
  <c r="AW43" i="5"/>
  <c r="DB43" i="5" a="1"/>
  <c r="DB43" i="5" s="1"/>
  <c r="AV32" i="9"/>
  <c r="DA32" i="9" a="1"/>
  <c r="DA32" i="9" s="1"/>
  <c r="AW17" i="16"/>
  <c r="DB17" i="16" a="1"/>
  <c r="DB17" i="16" s="1"/>
  <c r="AW29" i="8"/>
  <c r="DB29" i="8" a="1"/>
  <c r="DB29" i="8" s="1"/>
  <c r="AW18" i="16"/>
  <c r="DB18" i="16" a="1"/>
  <c r="DB18" i="16" s="1"/>
  <c r="AW38" i="17"/>
  <c r="DB38" i="17" a="1"/>
  <c r="DB38" i="17" s="1"/>
  <c r="DB28" i="5" a="1"/>
  <c r="DB28" i="5" s="1"/>
  <c r="AW28" i="5"/>
  <c r="DA25" i="20" a="1"/>
  <c r="DA25" i="20" s="1"/>
  <c r="AV25" i="20"/>
  <c r="AW44" i="2"/>
  <c r="DB44" i="2" a="1"/>
  <c r="DB44" i="2" s="1"/>
  <c r="AW44" i="17"/>
  <c r="DB44" i="17" a="1"/>
  <c r="DB44" i="17" s="1"/>
  <c r="AW31" i="13"/>
  <c r="DB31" i="13" a="1"/>
  <c r="DB31" i="13" s="1"/>
  <c r="AW21" i="1"/>
  <c r="DB21" i="1" a="1"/>
  <c r="DB21" i="1" s="1"/>
  <c r="AW16" i="1"/>
  <c r="DB16" i="1" a="1"/>
  <c r="DB16" i="1" s="1"/>
  <c r="AW19" i="10"/>
  <c r="DB19" i="10" a="1"/>
  <c r="DB19" i="10" s="1"/>
  <c r="DA28" i="21" a="1"/>
  <c r="DA28" i="21" s="1"/>
  <c r="AV28" i="21"/>
  <c r="AW42" i="8"/>
  <c r="DB42" i="8" a="1"/>
  <c r="DB42" i="8" s="1"/>
  <c r="AV38" i="9"/>
  <c r="DA38" i="9" a="1"/>
  <c r="DA38" i="9" s="1"/>
  <c r="AV34" i="13"/>
  <c r="DA34" i="13" a="1"/>
  <c r="DA34" i="13" s="1"/>
  <c r="DB22" i="7" a="1"/>
  <c r="DB22" i="7" s="1"/>
  <c r="AW22" i="7"/>
  <c r="AV36" i="18"/>
  <c r="DA36" i="18" a="1"/>
  <c r="DA36" i="18" s="1"/>
  <c r="AW43" i="10"/>
  <c r="DB43" i="10" a="1"/>
  <c r="DB43" i="10" s="1"/>
  <c r="AW23" i="4"/>
  <c r="DB23" i="4" a="1"/>
  <c r="DB23" i="4" s="1"/>
  <c r="AW31" i="6"/>
  <c r="DB31" i="6" a="1"/>
  <c r="DB31" i="6" s="1"/>
  <c r="DA18" i="15" a="1"/>
  <c r="DA18" i="15" s="1"/>
  <c r="AV18" i="15"/>
  <c r="AW38" i="5"/>
  <c r="DB38" i="5" a="1"/>
  <c r="DB38" i="5" s="1"/>
  <c r="AV15" i="1"/>
  <c r="DA15" i="1" a="1"/>
  <c r="DA15" i="1" s="1"/>
  <c r="AU47" i="1"/>
  <c r="AW41" i="9"/>
  <c r="DB41" i="9" a="1"/>
  <c r="DB41" i="9" s="1"/>
  <c r="AW20" i="6"/>
  <c r="DB20" i="6" a="1"/>
  <c r="DB20" i="6" s="1"/>
  <c r="AV28" i="20"/>
  <c r="DA28" i="20" a="1"/>
  <c r="DA28" i="20" s="1"/>
  <c r="AW44" i="15"/>
  <c r="DB44" i="15" a="1"/>
  <c r="DB44" i="15" s="1"/>
  <c r="AV43" i="8"/>
  <c r="DA43" i="8" a="1"/>
  <c r="DA43" i="8" s="1"/>
  <c r="AW26" i="1"/>
  <c r="DB26" i="1" a="1"/>
  <c r="DB26" i="1" s="1"/>
  <c r="AW37" i="2"/>
  <c r="DB37" i="2" a="1"/>
  <c r="DB37" i="2" s="1"/>
  <c r="DB39" i="14" a="1"/>
  <c r="DB39" i="14" s="1"/>
  <c r="AW39" i="14"/>
  <c r="DB32" i="7" a="1"/>
  <c r="DB32" i="7" s="1"/>
  <c r="AW32" i="7"/>
  <c r="DB18" i="14" a="1"/>
  <c r="DB18" i="14" s="1"/>
  <c r="AW18" i="14"/>
  <c r="DB24" i="16" a="1"/>
  <c r="DB24" i="16" s="1"/>
  <c r="AW24" i="16"/>
  <c r="AW16" i="13"/>
  <c r="DB16" i="13" a="1"/>
  <c r="DB16" i="13" s="1"/>
  <c r="AW17" i="19"/>
  <c r="DB17" i="19" a="1"/>
  <c r="DB17" i="19" s="1"/>
  <c r="AW40" i="16"/>
  <c r="DB40" i="16" a="1"/>
  <c r="DB40" i="16" s="1"/>
  <c r="AW46" i="11"/>
  <c r="DB46" i="11" a="1"/>
  <c r="DB46" i="11" s="1"/>
  <c r="AW32" i="3"/>
  <c r="DB32" i="3" a="1"/>
  <c r="DB32" i="3" s="1"/>
  <c r="AV24" i="11"/>
  <c r="DA24" i="11" a="1"/>
  <c r="DA24" i="11" s="1"/>
  <c r="DA40" i="10" a="1"/>
  <c r="DA40" i="10" s="1"/>
  <c r="AV40" i="10"/>
  <c r="AV31" i="11"/>
  <c r="DA31" i="11" a="1"/>
  <c r="DA31" i="11" s="1"/>
  <c r="AV26" i="19"/>
  <c r="DA26" i="19" a="1"/>
  <c r="DA26" i="19" s="1"/>
  <c r="AV42" i="4"/>
  <c r="DA42" i="4" a="1"/>
  <c r="DA42" i="4" s="1"/>
  <c r="AW44" i="12"/>
  <c r="DB44" i="12" a="1"/>
  <c r="DB44" i="12" s="1"/>
  <c r="AV35" i="18"/>
  <c r="DA35" i="18" a="1"/>
  <c r="DA35" i="18" s="1"/>
  <c r="AV21" i="2"/>
  <c r="DA21" i="2" a="1"/>
  <c r="DA21" i="2" s="1"/>
  <c r="DB32" i="8" a="1"/>
  <c r="DB32" i="8" s="1"/>
  <c r="AW32" i="8"/>
  <c r="AW20" i="9"/>
  <c r="DB20" i="9" a="1"/>
  <c r="DB20" i="9" s="1"/>
  <c r="AW46" i="5"/>
  <c r="DB46" i="5" a="1"/>
  <c r="DB46" i="5" s="1"/>
  <c r="AW39" i="2"/>
  <c r="DB39" i="2" a="1"/>
  <c r="DB39" i="2" s="1"/>
  <c r="AW36" i="20"/>
  <c r="DB36" i="20" a="1"/>
  <c r="DB36" i="20" s="1"/>
  <c r="AW36" i="5"/>
  <c r="DB36" i="5" a="1"/>
  <c r="DB36" i="5" s="1"/>
  <c r="AV40" i="17"/>
  <c r="DA40" i="17" a="1"/>
  <c r="DA40" i="17" s="1"/>
  <c r="AW16" i="20"/>
  <c r="DB16" i="20" a="1"/>
  <c r="DB16" i="20" s="1"/>
  <c r="AV44" i="11"/>
  <c r="DA44" i="11" a="1"/>
  <c r="DA44" i="11" s="1"/>
  <c r="DA22" i="15" a="1"/>
  <c r="DA22" i="15" s="1"/>
  <c r="AV22" i="15"/>
  <c r="AV30" i="12"/>
  <c r="DA30" i="12" a="1"/>
  <c r="DA30" i="12" s="1"/>
  <c r="AV31" i="8"/>
  <c r="DA31" i="8" a="1"/>
  <c r="DA31" i="8" s="1"/>
  <c r="AW27" i="8"/>
  <c r="DB27" i="8" a="1"/>
  <c r="DB27" i="8" s="1"/>
  <c r="AV17" i="6"/>
  <c r="DA17" i="6" a="1"/>
  <c r="DA17" i="6" s="1"/>
  <c r="AV39" i="19"/>
  <c r="DA39" i="19" a="1"/>
  <c r="DA39" i="19" s="1"/>
  <c r="AW37" i="1"/>
  <c r="DB37" i="1" a="1"/>
  <c r="DB37" i="1" s="1"/>
  <c r="AW36" i="15"/>
  <c r="DB36" i="15" a="1"/>
  <c r="DB36" i="15" s="1"/>
  <c r="AW46" i="10"/>
  <c r="DB46" i="10" a="1"/>
  <c r="DB46" i="10" s="1"/>
  <c r="AW17" i="14"/>
  <c r="DB17" i="14" a="1"/>
  <c r="DB17" i="14" s="1"/>
  <c r="AW35" i="2"/>
  <c r="DB35" i="2" a="1"/>
  <c r="DB35" i="2" s="1"/>
  <c r="AW19" i="3"/>
  <c r="DB19" i="3" a="1"/>
  <c r="DB19" i="3" s="1"/>
  <c r="DB16" i="4" a="1"/>
  <c r="DB16" i="4" s="1"/>
  <c r="AW16" i="4"/>
  <c r="AV36" i="3"/>
  <c r="DA36" i="3" a="1"/>
  <c r="DA36" i="3" s="1"/>
  <c r="AW28" i="6"/>
  <c r="DB28" i="6" a="1"/>
  <c r="DB28" i="6" s="1"/>
  <c r="DA18" i="8" a="1"/>
  <c r="DA18" i="8" s="1"/>
  <c r="AV18" i="8"/>
  <c r="AW30" i="4"/>
  <c r="DB30" i="4" a="1"/>
  <c r="DB30" i="4" s="1"/>
  <c r="AW34" i="6"/>
  <c r="DB34" i="6" a="1"/>
  <c r="DB34" i="6" s="1"/>
  <c r="AU15" i="16"/>
  <c r="CZ15" i="16" a="1"/>
  <c r="CZ15" i="16" s="1"/>
  <c r="AT47" i="16"/>
  <c r="AW20" i="1"/>
  <c r="DB20" i="1" a="1"/>
  <c r="DB20" i="1" s="1"/>
  <c r="AV38" i="16"/>
  <c r="DA38" i="16" a="1"/>
  <c r="DA38" i="16" s="1"/>
  <c r="AV27" i="10"/>
  <c r="DA27" i="10" a="1"/>
  <c r="DA27" i="10" s="1"/>
  <c r="AW16" i="19"/>
  <c r="DB16" i="19" a="1"/>
  <c r="DB16" i="19" s="1"/>
  <c r="AW41" i="12"/>
  <c r="DB41" i="12" a="1"/>
  <c r="DB41" i="12" s="1"/>
  <c r="AW25" i="13"/>
  <c r="DB25" i="13" a="1"/>
  <c r="DB25" i="13" s="1"/>
  <c r="AW31" i="15"/>
  <c r="DB31" i="15" a="1"/>
  <c r="DB31" i="15" s="1"/>
  <c r="AW27" i="11"/>
  <c r="DB27" i="11" a="1"/>
  <c r="DB27" i="11" s="1"/>
  <c r="AW35" i="20"/>
  <c r="DB35" i="20" a="1"/>
  <c r="DB35" i="20" s="1"/>
  <c r="AW44" i="13"/>
  <c r="DB44" i="13" a="1"/>
  <c r="DB44" i="13" s="1"/>
  <c r="AV19" i="2"/>
  <c r="DA19" i="2" a="1"/>
  <c r="DA19" i="2" s="1"/>
  <c r="AW43" i="9"/>
  <c r="DB43" i="9" a="1"/>
  <c r="DB43" i="9" s="1"/>
  <c r="DB16" i="8" a="1"/>
  <c r="DB16" i="8" s="1"/>
  <c r="AW16" i="8"/>
  <c r="AW39" i="8"/>
  <c r="DB39" i="8" a="1"/>
  <c r="DB39" i="8" s="1"/>
  <c r="AW45" i="16"/>
  <c r="DB45" i="16" a="1"/>
  <c r="DB45" i="16" s="1"/>
  <c r="AW32" i="2"/>
  <c r="DB32" i="2" a="1"/>
  <c r="DB32" i="2" s="1"/>
  <c r="DA26" i="3" a="1"/>
  <c r="DA26" i="3" s="1"/>
  <c r="AV26" i="3"/>
  <c r="AW34" i="17"/>
  <c r="DB34" i="17" a="1"/>
  <c r="DB34" i="17" s="1"/>
  <c r="AV29" i="10"/>
  <c r="DA29" i="10" a="1"/>
  <c r="DA29" i="10" s="1"/>
  <c r="AW40" i="19"/>
  <c r="DB40" i="19" a="1"/>
  <c r="DB40" i="19" s="1"/>
  <c r="DB25" i="2" a="1"/>
  <c r="DB25" i="2" s="1"/>
  <c r="AW25" i="2"/>
  <c r="DB26" i="12" a="1"/>
  <c r="DB26" i="12" s="1"/>
  <c r="AW26" i="12"/>
  <c r="AV22" i="12"/>
  <c r="DA22" i="12" a="1"/>
  <c r="DA22" i="12" s="1"/>
  <c r="AW42" i="9"/>
  <c r="DB42" i="9" a="1"/>
  <c r="DB42" i="9" s="1"/>
  <c r="AW46" i="20"/>
  <c r="DB46" i="20" a="1"/>
  <c r="DB46" i="20" s="1"/>
  <c r="DB23" i="6" a="1"/>
  <c r="DB23" i="6" s="1"/>
  <c r="AW23" i="6"/>
  <c r="AW27" i="16"/>
  <c r="DB27" i="16" a="1"/>
  <c r="DB27" i="16" s="1"/>
  <c r="AV25" i="17"/>
  <c r="DA25" i="17" a="1"/>
  <c r="DA25" i="17" s="1"/>
  <c r="DB17" i="4" a="1"/>
  <c r="DB17" i="4" s="1"/>
  <c r="AW17" i="4"/>
  <c r="AV18" i="4"/>
  <c r="DA18" i="4" a="1"/>
  <c r="DA18" i="4" s="1"/>
  <c r="AW21" i="6"/>
  <c r="DB21" i="6" a="1"/>
  <c r="DB21" i="6" s="1"/>
  <c r="AV18" i="5"/>
  <c r="DA18" i="5" a="1"/>
  <c r="DA18" i="5" s="1"/>
  <c r="AV20" i="4"/>
  <c r="DA20" i="4" a="1"/>
  <c r="DA20" i="4" s="1"/>
  <c r="AV43" i="12"/>
  <c r="DA43" i="12" a="1"/>
  <c r="DA43" i="12" s="1"/>
  <c r="AV35" i="21"/>
  <c r="DA35" i="21" a="1"/>
  <c r="DA35" i="21" s="1"/>
  <c r="AW19" i="19"/>
  <c r="DB19" i="19" a="1"/>
  <c r="DB19" i="19" s="1"/>
  <c r="AV40" i="12"/>
  <c r="DA40" i="12" a="1"/>
  <c r="DA40" i="12" s="1"/>
  <c r="AW37" i="5"/>
  <c r="DB37" i="5" a="1"/>
  <c r="DB37" i="5" s="1"/>
  <c r="AW45" i="18"/>
  <c r="DB45" i="18" a="1"/>
  <c r="DB45" i="18" s="1"/>
  <c r="AV38" i="14"/>
  <c r="DA38" i="14" a="1"/>
  <c r="DA38" i="14" s="1"/>
  <c r="AV28" i="13"/>
  <c r="DA28" i="13" a="1"/>
  <c r="DA28" i="13" s="1"/>
  <c r="AW39" i="13"/>
  <c r="DB39" i="13" a="1"/>
  <c r="DB39" i="13" s="1"/>
  <c r="AW33" i="11"/>
  <c r="DB33" i="11" a="1"/>
  <c r="DB33" i="11" s="1"/>
  <c r="AW44" i="19"/>
  <c r="DB44" i="19" a="1"/>
  <c r="DB44" i="19" s="1"/>
  <c r="AV40" i="5"/>
  <c r="DA40" i="5" a="1"/>
  <c r="DA40" i="5" s="1"/>
  <c r="AW21" i="18"/>
  <c r="DB21" i="18" a="1"/>
  <c r="DB21" i="18" s="1"/>
  <c r="AW28" i="19"/>
  <c r="DB28" i="19" a="1"/>
  <c r="DB28" i="19" s="1"/>
  <c r="AV18" i="9"/>
  <c r="DA18" i="9" a="1"/>
  <c r="DA18" i="9" s="1"/>
  <c r="AV44" i="9"/>
  <c r="DA44" i="9" a="1"/>
  <c r="DA44" i="9" s="1"/>
  <c r="AW17" i="5"/>
  <c r="DB17" i="5" a="1"/>
  <c r="DB17" i="5" s="1"/>
  <c r="DB23" i="15" a="1"/>
  <c r="DB23" i="15" s="1"/>
  <c r="AW23" i="15"/>
  <c r="AW34" i="16"/>
  <c r="DB34" i="16" a="1"/>
  <c r="DB34" i="16" s="1"/>
  <c r="AW36" i="8"/>
  <c r="DB36" i="8" a="1"/>
  <c r="DB36" i="8" s="1"/>
  <c r="AW25" i="10"/>
  <c r="DB25" i="10" a="1"/>
  <c r="DB25" i="10" s="1"/>
  <c r="AW35" i="3"/>
  <c r="DB35" i="3" a="1"/>
  <c r="DB35" i="3" s="1"/>
  <c r="AV34" i="4"/>
  <c r="DA34" i="4" a="1"/>
  <c r="DA34" i="4" s="1"/>
  <c r="AW18" i="1"/>
  <c r="DB18" i="1" a="1"/>
  <c r="DB18" i="1" s="1"/>
  <c r="AV39" i="10"/>
  <c r="DA39" i="10" a="1"/>
  <c r="DA39" i="10" s="1"/>
  <c r="AW45" i="1"/>
  <c r="DB45" i="1" a="1"/>
  <c r="DB45" i="1" s="1"/>
  <c r="AW43" i="16"/>
  <c r="DB43" i="16" a="1"/>
  <c r="DB43" i="16" s="1"/>
  <c r="AV27" i="12"/>
  <c r="DA27" i="12" a="1"/>
  <c r="DA27" i="12" s="1"/>
  <c r="AV34" i="10"/>
  <c r="DA34" i="10" a="1"/>
  <c r="DA34" i="10" s="1"/>
  <c r="AV21" i="5"/>
  <c r="DA21" i="5" a="1"/>
  <c r="DA21" i="5" s="1"/>
  <c r="DB43" i="14" a="1"/>
  <c r="DB43" i="14" s="1"/>
  <c r="AW43" i="14"/>
  <c r="DA46" i="2" a="1"/>
  <c r="DA46" i="2" s="1"/>
  <c r="AV46" i="2"/>
  <c r="AU15" i="8"/>
  <c r="CZ15" i="8" a="1"/>
  <c r="CZ15" i="8" s="1"/>
  <c r="AT47" i="8"/>
  <c r="AW22" i="21"/>
  <c r="DB22" i="21" a="1"/>
  <c r="DB22" i="21" s="1"/>
  <c r="AW26" i="14"/>
  <c r="DB26" i="14" a="1"/>
  <c r="DB26" i="14" s="1"/>
  <c r="DA46" i="17" a="1"/>
  <c r="DA46" i="17" s="1"/>
  <c r="AV46" i="17"/>
  <c r="AV41" i="10"/>
  <c r="DA41" i="10" a="1"/>
  <c r="DA41" i="10" s="1"/>
  <c r="AW32" i="19"/>
  <c r="DB32" i="19" a="1"/>
  <c r="DB32" i="19" s="1"/>
  <c r="DA43" i="6" a="1"/>
  <c r="DA43" i="6" s="1"/>
  <c r="AV43" i="6"/>
  <c r="DB24" i="9" a="1"/>
  <c r="DB24" i="9" s="1"/>
  <c r="AW24" i="9"/>
  <c r="AW36" i="17"/>
  <c r="DB36" i="17" a="1"/>
  <c r="DB36" i="17" s="1"/>
  <c r="AV39" i="5"/>
  <c r="DA39" i="5" a="1"/>
  <c r="DA39" i="5" s="1"/>
  <c r="AV15" i="4"/>
  <c r="DA15" i="4" a="1"/>
  <c r="DA15" i="4" s="1"/>
  <c r="AU47" i="4"/>
  <c r="AW33" i="19"/>
  <c r="DB33" i="19" a="1"/>
  <c r="DB33" i="19" s="1"/>
  <c r="AW20" i="5"/>
  <c r="DB20" i="5" a="1"/>
  <c r="DB20" i="5" s="1"/>
  <c r="AV33" i="3"/>
  <c r="DA33" i="3" a="1"/>
  <c r="DA33" i="3" s="1"/>
  <c r="AV45" i="4"/>
  <c r="DA45" i="4" a="1"/>
  <c r="DA45" i="4" s="1"/>
  <c r="CZ15" i="21" a="1"/>
  <c r="CZ15" i="21" s="1"/>
  <c r="AT47" i="21"/>
  <c r="AU15" i="21"/>
  <c r="AU15" i="18"/>
  <c r="CZ15" i="18" a="1"/>
  <c r="CZ15" i="18" s="1"/>
  <c r="AT47" i="18"/>
  <c r="AW27" i="15"/>
  <c r="DB27" i="15" a="1"/>
  <c r="DB27" i="15" s="1"/>
  <c r="AW36" i="13"/>
  <c r="DB36" i="13" a="1"/>
  <c r="DB36" i="13" s="1"/>
  <c r="AW26" i="21"/>
  <c r="DB26" i="21" a="1"/>
  <c r="DB26" i="21" s="1"/>
  <c r="DA27" i="13" a="1"/>
  <c r="DA27" i="13" s="1"/>
  <c r="AV27" i="13"/>
  <c r="AV16" i="11"/>
  <c r="DA16" i="11" a="1"/>
  <c r="DA16" i="11" s="1"/>
  <c r="AW29" i="15"/>
  <c r="DB29" i="15" a="1"/>
  <c r="DB29" i="15" s="1"/>
  <c r="DA27" i="7" a="1"/>
  <c r="DA27" i="7" s="1"/>
  <c r="AV27" i="7"/>
  <c r="AV46" i="13"/>
  <c r="DA46" i="13" a="1"/>
  <c r="DA46" i="13" s="1"/>
  <c r="AW16" i="2"/>
  <c r="DB16" i="2" a="1"/>
  <c r="DB16" i="2" s="1"/>
  <c r="DA20" i="20" a="1"/>
  <c r="DA20" i="20" s="1"/>
  <c r="AV20" i="20"/>
  <c r="AW24" i="8"/>
  <c r="DB24" i="8" a="1"/>
  <c r="DB24" i="8" s="1"/>
  <c r="AW17" i="15"/>
  <c r="DB17" i="15" a="1"/>
  <c r="DB17" i="15" s="1"/>
  <c r="DB23" i="19" a="1"/>
  <c r="DB23" i="19" s="1"/>
  <c r="AW23" i="19"/>
  <c r="AW42" i="7"/>
  <c r="DB42" i="7" a="1"/>
  <c r="DB42" i="7" s="1"/>
  <c r="AV18" i="21"/>
  <c r="DA18" i="21" a="1"/>
  <c r="DA18" i="21" s="1"/>
  <c r="AW21" i="17"/>
  <c r="DB21" i="17" a="1"/>
  <c r="DB21" i="17" s="1"/>
  <c r="AV29" i="14"/>
  <c r="DA29" i="14" a="1"/>
  <c r="DA29" i="14" s="1"/>
  <c r="AW19" i="13"/>
  <c r="DB19" i="13" a="1"/>
  <c r="DB19" i="13" s="1"/>
  <c r="AV33" i="13"/>
  <c r="DA33" i="13" a="1"/>
  <c r="DA33" i="13" s="1"/>
  <c r="AV22" i="13"/>
  <c r="DA22" i="13" a="1"/>
  <c r="DA22" i="13" s="1"/>
  <c r="DA45" i="6" a="1"/>
  <c r="DA45" i="6" s="1"/>
  <c r="AV45" i="6"/>
  <c r="AW26" i="16"/>
  <c r="DB26" i="16" a="1"/>
  <c r="DB26" i="16" s="1"/>
  <c r="AV27" i="21"/>
  <c r="DA27" i="21" a="1"/>
  <c r="DA27" i="21" s="1"/>
  <c r="AW40" i="21"/>
  <c r="DB40" i="21" a="1"/>
  <c r="DB40" i="21" s="1"/>
  <c r="AW25" i="21"/>
  <c r="DB25" i="21" a="1"/>
  <c r="DB25" i="21" s="1"/>
  <c r="AW35" i="10"/>
  <c r="DB35" i="10" a="1"/>
  <c r="DB35" i="10" s="1"/>
  <c r="AV17" i="3"/>
  <c r="DA17" i="3" a="1"/>
  <c r="DA17" i="3" s="1"/>
  <c r="AW22" i="4"/>
  <c r="DB22" i="4" a="1"/>
  <c r="DB22" i="4" s="1"/>
  <c r="AW44" i="10"/>
  <c r="DB44" i="10" a="1"/>
  <c r="DB44" i="10" s="1"/>
  <c r="DB45" i="15" a="1"/>
  <c r="DB45" i="15" s="1"/>
  <c r="AW45" i="15"/>
  <c r="DB46" i="1" a="1"/>
  <c r="DB46" i="1" s="1"/>
  <c r="AW46" i="1"/>
  <c r="AW37" i="19"/>
  <c r="DB37" i="19" a="1"/>
  <c r="DB37" i="19" s="1"/>
  <c r="DA42" i="5" a="1"/>
  <c r="DA42" i="5" s="1"/>
  <c r="AV42" i="5"/>
  <c r="AV19" i="14"/>
  <c r="DA19" i="14" a="1"/>
  <c r="DA19" i="14" s="1"/>
  <c r="AV30" i="8"/>
  <c r="DA30" i="8" a="1"/>
  <c r="DA30" i="8" s="1"/>
  <c r="AW20" i="17"/>
  <c r="DB20" i="17" a="1"/>
  <c r="DB20" i="17" s="1"/>
  <c r="AW16" i="15"/>
  <c r="DB16" i="15" a="1"/>
  <c r="DB16" i="15" s="1"/>
  <c r="AV15" i="7"/>
  <c r="DA15" i="7" a="1"/>
  <c r="DA15" i="7" s="1"/>
  <c r="AU47" i="7"/>
  <c r="AW36" i="19"/>
  <c r="DB36" i="19" a="1"/>
  <c r="DB36" i="19" s="1"/>
  <c r="DA34" i="15" a="1"/>
  <c r="DA34" i="15" s="1"/>
  <c r="AV34" i="15"/>
  <c r="AW45" i="13"/>
  <c r="DB45" i="13" a="1"/>
  <c r="DB45" i="13" s="1"/>
  <c r="AW36" i="12"/>
  <c r="DB36" i="12" a="1"/>
  <c r="DB36" i="12" s="1"/>
  <c r="AV33" i="4"/>
  <c r="DA33" i="4" a="1"/>
  <c r="DA33" i="4" s="1"/>
  <c r="AV43" i="21"/>
  <c r="DA43" i="21" a="1"/>
  <c r="DA43" i="21" s="1"/>
  <c r="AV39" i="4"/>
  <c r="DA39" i="4" a="1"/>
  <c r="DA39" i="4" s="1"/>
  <c r="AW43" i="4"/>
  <c r="DB43" i="4" a="1"/>
  <c r="DB43" i="4" s="1"/>
  <c r="AV37" i="10"/>
  <c r="DA37" i="10" a="1"/>
  <c r="DA37" i="10" s="1"/>
  <c r="DB33" i="2" a="1"/>
  <c r="DB33" i="2" s="1"/>
  <c r="AW33" i="2"/>
  <c r="AW43" i="3"/>
  <c r="DB43" i="3" a="1"/>
  <c r="DB43" i="3" s="1"/>
  <c r="AV30" i="13"/>
  <c r="DA30" i="13" a="1"/>
  <c r="DA30" i="13" s="1"/>
  <c r="AV42" i="20"/>
  <c r="DA42" i="20" a="1"/>
  <c r="DA42" i="20" s="1"/>
  <c r="AV35" i="13"/>
  <c r="DA35" i="13" a="1"/>
  <c r="DA35" i="13" s="1"/>
  <c r="AW27" i="1"/>
  <c r="DB27" i="1" a="1"/>
  <c r="DB27" i="1" s="1"/>
  <c r="AV32" i="4"/>
  <c r="DA32" i="4" a="1"/>
  <c r="DA32" i="4" s="1"/>
  <c r="AW46" i="4"/>
  <c r="DB46" i="4" a="1"/>
  <c r="DB46" i="4" s="1"/>
  <c r="AW41" i="17"/>
  <c r="DB41" i="17" a="1"/>
  <c r="DB41" i="17" s="1"/>
  <c r="AW27" i="14"/>
  <c r="DB27" i="14" a="1"/>
  <c r="DB27" i="14" s="1"/>
  <c r="AV42" i="16"/>
  <c r="DA42" i="16" a="1"/>
  <c r="DA42" i="16" s="1"/>
  <c r="AW24" i="13"/>
  <c r="DB24" i="13" a="1"/>
  <c r="DB24" i="13" s="1"/>
  <c r="AW36" i="9"/>
  <c r="DB36" i="9" a="1"/>
  <c r="DB36" i="9" s="1"/>
  <c r="AW31" i="2"/>
  <c r="DB31" i="2" a="1"/>
  <c r="DB31" i="2" s="1"/>
  <c r="AU47" i="3"/>
  <c r="AV27" i="6"/>
  <c r="DA27" i="6" a="1"/>
  <c r="DA27" i="6" s="1"/>
  <c r="AW30" i="5"/>
  <c r="DB30" i="5" a="1"/>
  <c r="DB30" i="5" s="1"/>
  <c r="AW27" i="2"/>
  <c r="DB27" i="2" a="1"/>
  <c r="DB27" i="2" s="1"/>
  <c r="AW45" i="9"/>
  <c r="DB45" i="9" a="1"/>
  <c r="DB45" i="9" s="1"/>
  <c r="AV15" i="14"/>
  <c r="DA15" i="14" a="1"/>
  <c r="DA15" i="14" s="1"/>
  <c r="AU47" i="14"/>
  <c r="AV34" i="14"/>
  <c r="DA34" i="14" a="1"/>
  <c r="DA34" i="14" s="1"/>
  <c r="AW23" i="13"/>
  <c r="DB23" i="13" a="1"/>
  <c r="DB23" i="13" s="1"/>
  <c r="DA25" i="6" a="1"/>
  <c r="DA25" i="6" s="1"/>
  <c r="AV25" i="6"/>
  <c r="AV31" i="18"/>
  <c r="DA31" i="18" a="1"/>
  <c r="DA31" i="18" s="1"/>
  <c r="AW24" i="17"/>
  <c r="DB24" i="17" a="1"/>
  <c r="DB24" i="17" s="1"/>
  <c r="AV39" i="9"/>
  <c r="DA39" i="9" a="1"/>
  <c r="DA39" i="9" s="1"/>
  <c r="AW18" i="11"/>
  <c r="DB18" i="11" a="1"/>
  <c r="DB18" i="11" s="1"/>
  <c r="DB19" i="16" a="1"/>
  <c r="DB19" i="16" s="1"/>
  <c r="AW19" i="16"/>
  <c r="DB19" i="9" a="1"/>
  <c r="DB19" i="9" s="1"/>
  <c r="AW19" i="9"/>
  <c r="AW42" i="18"/>
  <c r="DB42" i="18" a="1"/>
  <c r="DB42" i="18" s="1"/>
  <c r="AW40" i="20"/>
  <c r="DB40" i="20" a="1"/>
  <c r="DB40" i="20" s="1"/>
  <c r="AW42" i="17"/>
  <c r="DB42" i="17" a="1"/>
  <c r="DB42" i="17" s="1"/>
  <c r="AW45" i="17"/>
  <c r="DB45" i="17" a="1"/>
  <c r="DB45" i="17" s="1"/>
  <c r="AW36" i="1"/>
  <c r="DB36" i="1" a="1"/>
  <c r="DB36" i="1" s="1"/>
  <c r="AW29" i="21"/>
  <c r="DB29" i="21" a="1"/>
  <c r="DB29" i="21" s="1"/>
  <c r="AW18" i="17"/>
  <c r="DB18" i="17" a="1"/>
  <c r="DB18" i="17" s="1"/>
  <c r="AW22" i="11"/>
  <c r="DB22" i="11" a="1"/>
  <c r="DB22" i="11" s="1"/>
  <c r="DA44" i="8" a="1"/>
  <c r="DA44" i="8" s="1"/>
  <c r="AV44" i="8"/>
  <c r="AW39" i="18"/>
  <c r="DB39" i="18" a="1"/>
  <c r="DB39" i="18" s="1"/>
  <c r="AW30" i="17"/>
  <c r="DB30" i="17" a="1"/>
  <c r="DB30" i="17" s="1"/>
  <c r="AW24" i="1"/>
  <c r="DB24" i="1" a="1"/>
  <c r="DB24" i="1" s="1"/>
  <c r="DA33" i="8" a="1"/>
  <c r="DA33" i="8" s="1"/>
  <c r="AV33" i="8"/>
  <c r="DA37" i="6" a="1"/>
  <c r="DA37" i="6" s="1"/>
  <c r="AV37" i="6"/>
  <c r="DB37" i="12" a="1"/>
  <c r="DB37" i="12" s="1"/>
  <c r="AW37" i="12"/>
  <c r="AW41" i="15"/>
  <c r="DB41" i="15" a="1"/>
  <c r="DB41" i="15" s="1"/>
  <c r="DB22" i="8" a="1"/>
  <c r="DB22" i="8" s="1"/>
  <c r="AW22" i="8"/>
  <c r="AW37" i="9"/>
  <c r="DB37" i="9" a="1"/>
  <c r="DB37" i="9" s="1"/>
  <c r="DB45" i="12" a="1"/>
  <c r="DB45" i="12" s="1"/>
  <c r="AW45" i="12"/>
  <c r="AW22" i="5"/>
  <c r="DB22" i="5" a="1"/>
  <c r="DB22" i="5" s="1"/>
  <c r="AV26" i="4"/>
  <c r="DA26" i="4" a="1"/>
  <c r="DA26" i="4" s="1"/>
  <c r="AW46" i="6"/>
  <c r="DB46" i="6" a="1"/>
  <c r="DB46" i="6" s="1"/>
  <c r="DB31" i="12" a="1"/>
  <c r="DB31" i="12" s="1"/>
  <c r="AW31" i="12"/>
  <c r="AU15" i="9"/>
  <c r="CZ15" i="9" a="1"/>
  <c r="CZ15" i="9" s="1"/>
  <c r="AT47" i="9"/>
  <c r="AV32" i="20"/>
  <c r="DA32" i="20" a="1"/>
  <c r="DA32" i="20" s="1"/>
  <c r="AW45" i="7"/>
  <c r="DB45" i="7" a="1"/>
  <c r="DB45" i="7" s="1"/>
  <c r="AW38" i="8"/>
  <c r="DB38" i="8" a="1"/>
  <c r="DB38" i="8" s="1"/>
  <c r="AV26" i="10"/>
  <c r="DA26" i="10" a="1"/>
  <c r="DA26" i="10" s="1"/>
  <c r="AW15" i="11"/>
  <c r="DB15" i="11" a="1"/>
  <c r="DB15" i="11" s="1"/>
  <c r="AV45" i="21"/>
  <c r="DA45" i="21" a="1"/>
  <c r="DA45" i="21" s="1"/>
  <c r="AW33" i="20"/>
  <c r="DB33" i="20" a="1"/>
  <c r="DB33" i="20" s="1"/>
  <c r="AV15" i="2"/>
  <c r="DA15" i="2" a="1"/>
  <c r="DA15" i="2" s="1"/>
  <c r="AU47" i="2"/>
  <c r="AV23" i="2"/>
  <c r="DA23" i="2" a="1"/>
  <c r="DA23" i="2" s="1"/>
  <c r="AV21" i="14"/>
  <c r="DA21" i="14" a="1"/>
  <c r="DA21" i="14" s="1"/>
  <c r="AV38" i="3"/>
  <c r="DA38" i="3" a="1"/>
  <c r="DA38" i="3" s="1"/>
  <c r="AW20" i="13"/>
  <c r="DB20" i="13" a="1"/>
  <c r="DB20" i="13" s="1"/>
  <c r="DB30" i="1" a="1"/>
  <c r="DB30" i="1" s="1"/>
  <c r="AW30" i="1"/>
  <c r="AW22" i="16"/>
  <c r="DB22" i="16" a="1"/>
  <c r="DB22" i="16" s="1"/>
  <c r="AW28" i="16"/>
  <c r="DB28" i="16" a="1"/>
  <c r="DB28" i="16" s="1"/>
  <c r="AV21" i="3"/>
  <c r="DA21" i="3" a="1"/>
  <c r="DA21" i="3" s="1"/>
  <c r="AW39" i="17"/>
  <c r="DB39" i="17" a="1"/>
  <c r="DB39" i="17" s="1"/>
  <c r="AW41" i="6"/>
  <c r="DB41" i="6" a="1"/>
  <c r="DB41" i="6" s="1"/>
  <c r="DB19" i="15" a="1"/>
  <c r="DB19" i="15" s="1"/>
  <c r="AW19" i="15"/>
  <c r="AV31" i="14"/>
  <c r="DA31" i="14" a="1"/>
  <c r="DA31" i="14" s="1"/>
  <c r="AV44" i="4"/>
  <c r="DA44" i="4" a="1"/>
  <c r="DA44" i="4" s="1"/>
  <c r="AV19" i="12"/>
  <c r="DA19" i="12" a="1"/>
  <c r="DA19" i="12" s="1"/>
  <c r="AW21" i="21"/>
  <c r="DB21" i="21" a="1"/>
  <c r="DB21" i="21" s="1"/>
  <c r="AW22" i="3"/>
  <c r="DB22" i="3" a="1"/>
  <c r="DB22" i="3" s="1"/>
  <c r="AW22" i="9"/>
  <c r="DB22" i="9" a="1"/>
  <c r="DB22" i="9" s="1"/>
  <c r="AW35" i="5"/>
  <c r="DB35" i="5" a="1"/>
  <c r="DB35" i="5" s="1"/>
  <c r="AW28" i="15"/>
  <c r="DB28" i="15" a="1"/>
  <c r="DB28" i="15" s="1"/>
  <c r="DB38" i="7" a="1"/>
  <c r="DB38" i="7" s="1"/>
  <c r="AW38" i="7"/>
  <c r="AV36" i="2"/>
  <c r="DA36" i="2" a="1"/>
  <c r="DA36" i="2" s="1"/>
  <c r="DA19" i="7" a="1"/>
  <c r="DA19" i="7" s="1"/>
  <c r="AV19" i="7"/>
  <c r="AW26" i="20"/>
  <c r="DB26" i="20" a="1"/>
  <c r="DB26" i="20" s="1"/>
  <c r="AW26" i="13"/>
  <c r="DB26" i="13" a="1"/>
  <c r="DB26" i="13" s="1"/>
  <c r="AV34" i="2"/>
  <c r="DA34" i="2" a="1"/>
  <c r="DA34" i="2" s="1"/>
  <c r="AV46" i="18"/>
  <c r="DA46" i="18" a="1"/>
  <c r="DA46" i="18" s="1"/>
  <c r="AW44" i="7"/>
  <c r="DB44" i="7" a="1"/>
  <c r="DB44" i="7" s="1"/>
  <c r="AW23" i="1"/>
  <c r="DB23" i="1" a="1"/>
  <c r="DB23" i="1" s="1"/>
  <c r="AV16" i="5"/>
  <c r="DA16" i="5" a="1"/>
  <c r="DA16" i="5" s="1"/>
  <c r="AV34" i="3"/>
  <c r="DA34" i="3" a="1"/>
  <c r="DA34" i="3" s="1"/>
  <c r="AW29" i="1"/>
  <c r="DB29" i="1" a="1"/>
  <c r="DB29" i="1" s="1"/>
  <c r="AW21" i="16"/>
  <c r="DB21" i="16" a="1"/>
  <c r="DB21" i="16" s="1"/>
  <c r="AW38" i="12"/>
  <c r="DB38" i="12" a="1"/>
  <c r="DB38" i="12" s="1"/>
  <c r="AV40" i="11"/>
  <c r="DA40" i="11" a="1"/>
  <c r="DA40" i="11" s="1"/>
  <c r="DA15" i="10" a="1"/>
  <c r="DA15" i="10" s="1"/>
  <c r="AU47" i="10"/>
  <c r="AV15" i="10"/>
  <c r="AW37" i="8"/>
  <c r="DB37" i="8" a="1"/>
  <c r="DB37" i="8" s="1"/>
  <c r="AW30" i="6"/>
  <c r="DB30" i="6" a="1"/>
  <c r="DB30" i="6" s="1"/>
  <c r="AV34" i="19"/>
  <c r="DA34" i="19" a="1"/>
  <c r="DA34" i="19" s="1"/>
  <c r="DB21" i="12" a="1"/>
  <c r="DB21" i="12" s="1"/>
  <c r="AW21" i="12"/>
  <c r="AV26" i="18"/>
  <c r="DA26" i="18" a="1"/>
  <c r="DA26" i="18" s="1"/>
  <c r="AW43" i="18"/>
  <c r="DB43" i="18" a="1"/>
  <c r="DB43" i="18" s="1"/>
  <c r="DB29" i="12" a="1"/>
  <c r="DB29" i="12" s="1"/>
  <c r="AW29" i="12"/>
  <c r="AV21" i="20"/>
  <c r="DA21" i="20" a="1"/>
  <c r="DA21" i="20" s="1"/>
  <c r="AW20" i="18"/>
  <c r="DB20" i="18" a="1"/>
  <c r="DB20" i="18" s="1"/>
  <c r="AW40" i="4"/>
  <c r="DB40" i="4" a="1"/>
  <c r="DB40" i="4" s="1"/>
  <c r="AW41" i="18"/>
  <c r="DB41" i="18" a="1"/>
  <c r="DB41" i="18" s="1"/>
  <c r="AW46" i="7"/>
  <c r="DB46" i="7" a="1"/>
  <c r="DB46" i="7" s="1"/>
  <c r="AW24" i="5"/>
  <c r="DB24" i="5" a="1"/>
  <c r="DB24" i="5" s="1"/>
  <c r="AW27" i="4"/>
  <c r="DB27" i="4" a="1"/>
  <c r="DB27" i="4" s="1"/>
  <c r="AW38" i="21"/>
  <c r="DB38" i="21" a="1"/>
  <c r="DB38" i="21" s="1"/>
  <c r="AW39" i="7"/>
  <c r="DB39" i="7" a="1"/>
  <c r="DB39" i="7" s="1"/>
  <c r="AW31" i="16"/>
  <c r="DB31" i="16" a="1"/>
  <c r="DB31" i="16" s="1"/>
  <c r="DB23" i="5" a="1"/>
  <c r="DB23" i="5" s="1"/>
  <c r="AW23" i="5"/>
  <c r="AV15" i="13"/>
  <c r="DA15" i="13" a="1"/>
  <c r="DA15" i="13" s="1"/>
  <c r="AU47" i="13"/>
  <c r="AV30" i="7"/>
  <c r="DA30" i="7" a="1"/>
  <c r="DA30" i="7" s="1"/>
  <c r="DB43" i="7" a="1"/>
  <c r="DB43" i="7" s="1"/>
  <c r="AW43" i="7"/>
  <c r="AV26" i="15"/>
  <c r="DA26" i="15" a="1"/>
  <c r="DA26" i="15" s="1"/>
  <c r="AV46" i="8"/>
  <c r="DA46" i="8" a="1"/>
  <c r="DA46" i="8" s="1"/>
  <c r="AV32" i="5"/>
  <c r="DA32" i="5" a="1"/>
  <c r="DA32" i="5" s="1"/>
  <c r="AV19" i="4"/>
  <c r="DA19" i="4" a="1"/>
  <c r="DA19" i="4" s="1"/>
  <c r="AW17" i="11"/>
  <c r="DB17" i="11" a="1"/>
  <c r="DB17" i="11" s="1"/>
  <c r="AW41" i="21"/>
  <c r="DB41" i="21" a="1"/>
  <c r="DB41" i="21" s="1"/>
  <c r="AV45" i="11"/>
  <c r="DA45" i="11" a="1"/>
  <c r="DA45" i="11" s="1"/>
  <c r="AV28" i="8"/>
  <c r="DA28" i="8" a="1"/>
  <c r="DA28" i="8" s="1"/>
  <c r="AW40" i="2"/>
  <c r="DB40" i="2" a="1"/>
  <c r="DB40" i="2" s="1"/>
  <c r="AV38" i="19"/>
  <c r="DA38" i="19" a="1"/>
  <c r="DA38" i="19" s="1"/>
  <c r="AW34" i="7"/>
  <c r="DB34" i="7" a="1"/>
  <c r="DB34" i="7" s="1"/>
  <c r="AW22" i="10"/>
  <c r="DB22" i="10" a="1"/>
  <c r="DB22" i="10" s="1"/>
  <c r="AV24" i="20"/>
  <c r="DA24" i="20" a="1"/>
  <c r="DA24" i="20" s="1"/>
  <c r="DB16" i="9" a="1"/>
  <c r="DB16" i="9" s="1"/>
  <c r="AW16" i="9"/>
  <c r="AW31" i="10"/>
  <c r="DB31" i="10" a="1"/>
  <c r="DB31" i="10" s="1"/>
  <c r="AV30" i="19"/>
  <c r="DA30" i="19" a="1"/>
  <c r="DA30" i="19" s="1"/>
  <c r="AW43" i="17"/>
  <c r="DB43" i="17" a="1"/>
  <c r="DB43" i="17" s="1"/>
  <c r="AW21" i="4"/>
  <c r="DB21" i="4" a="1"/>
  <c r="DB21" i="4" s="1"/>
  <c r="AW28" i="4"/>
  <c r="DB28" i="4" a="1"/>
  <c r="DB28" i="4" s="1"/>
  <c r="AW39" i="20"/>
  <c r="DB39" i="20" a="1"/>
  <c r="DB39" i="20" s="1"/>
  <c r="AW34" i="12"/>
  <c r="DB34" i="12" a="1"/>
  <c r="DB34" i="12" s="1"/>
  <c r="AW44" i="14"/>
  <c r="DB44" i="14" a="1"/>
  <c r="DB44" i="14" s="1"/>
  <c r="AV42" i="10"/>
  <c r="DA42" i="10" a="1"/>
  <c r="DA42" i="10" s="1"/>
  <c r="AV18" i="3"/>
  <c r="DA18" i="3" a="1"/>
  <c r="DA18" i="3" s="1"/>
  <c r="DA29" i="13" a="1"/>
  <c r="DA29" i="13" s="1"/>
  <c r="AV29" i="13"/>
  <c r="AW39" i="21"/>
  <c r="DB39" i="21" a="1"/>
  <c r="DB39" i="21" s="1"/>
  <c r="AW21" i="15"/>
  <c r="DB21" i="15" a="1"/>
  <c r="DB21" i="15" s="1"/>
  <c r="AW25" i="12"/>
  <c r="DB25" i="12" a="1"/>
  <c r="DB25" i="12" s="1"/>
  <c r="AW36" i="7"/>
  <c r="DB36" i="7" a="1"/>
  <c r="DB36" i="7" s="1"/>
  <c r="AV28" i="2"/>
  <c r="DA28" i="2" a="1"/>
  <c r="DA28" i="2" s="1"/>
  <c r="AV31" i="17"/>
  <c r="DA31" i="17" a="1"/>
  <c r="DA31" i="17" s="1"/>
  <c r="AV15" i="15"/>
  <c r="DA15" i="15" a="1"/>
  <c r="DA15" i="15" s="1"/>
  <c r="AU47" i="15"/>
  <c r="DB19" i="1" a="1"/>
  <c r="DB19" i="1" s="1"/>
  <c r="AW19" i="1"/>
  <c r="AW20" i="15"/>
  <c r="DB20" i="15" a="1"/>
  <c r="DB20" i="15" s="1"/>
  <c r="AV41" i="4"/>
  <c r="DA41" i="4" a="1"/>
  <c r="DA41" i="4" s="1"/>
  <c r="AV43" i="15"/>
  <c r="DA43" i="15" a="1"/>
  <c r="DA43" i="15" s="1"/>
  <c r="AW41" i="8"/>
  <c r="DB41" i="8" a="1"/>
  <c r="DB41" i="8" s="1"/>
  <c r="AW22" i="1"/>
  <c r="DB22" i="1" a="1"/>
  <c r="DB22" i="1" s="1"/>
  <c r="AV26" i="9"/>
  <c r="DA26" i="9" a="1"/>
  <c r="DA26" i="9" s="1"/>
  <c r="AV22" i="18"/>
  <c r="DA22" i="18" a="1"/>
  <c r="DA22" i="18" s="1"/>
  <c r="DA33" i="17" a="1"/>
  <c r="DA33" i="17" s="1"/>
  <c r="AV33" i="17"/>
  <c r="AV26" i="2"/>
  <c r="DA26" i="2" a="1"/>
  <c r="DA26" i="2" s="1"/>
  <c r="AV32" i="21"/>
  <c r="DA32" i="21" a="1"/>
  <c r="DA32" i="21" s="1"/>
  <c r="AV43" i="13"/>
  <c r="DA43" i="13" a="1"/>
  <c r="DA43" i="13" s="1"/>
  <c r="AW20" i="2"/>
  <c r="DB20" i="2" a="1"/>
  <c r="DB20" i="2" s="1"/>
  <c r="AV45" i="5"/>
  <c r="DA45" i="5" a="1"/>
  <c r="DA45" i="5" s="1"/>
  <c r="AW26" i="17"/>
  <c r="DB26" i="17" a="1"/>
  <c r="DB26" i="17" s="1"/>
  <c r="AW33" i="15"/>
  <c r="DB33" i="15" a="1"/>
  <c r="DB33" i="15" s="1"/>
  <c r="AW37" i="18"/>
  <c r="DB37" i="18" a="1"/>
  <c r="DB37" i="18" s="1"/>
  <c r="AW17" i="13"/>
  <c r="DB17" i="13" a="1"/>
  <c r="DB17" i="13" s="1"/>
  <c r="AW41" i="16"/>
  <c r="DB41" i="16" a="1"/>
  <c r="DB41" i="16" s="1"/>
  <c r="AV42" i="19"/>
  <c r="DA42" i="19" a="1"/>
  <c r="DA42" i="19" s="1"/>
  <c r="AV44" i="3"/>
  <c r="DA44" i="3" a="1"/>
  <c r="DA44" i="3" s="1"/>
  <c r="AW27" i="5"/>
  <c r="DB27" i="5" a="1"/>
  <c r="DB27" i="5" s="1"/>
  <c r="AW22" i="14"/>
  <c r="DB22" i="14" a="1"/>
  <c r="DB22" i="14" s="1"/>
  <c r="AV32" i="16"/>
  <c r="DA32" i="16" a="1"/>
  <c r="DA32" i="16" s="1"/>
  <c r="AW27" i="3"/>
  <c r="DB27" i="3" a="1"/>
  <c r="DB27" i="3" s="1"/>
  <c r="AV39" i="15"/>
  <c r="DA39" i="15" a="1"/>
  <c r="DA39" i="15" s="1"/>
  <c r="AW15" i="3"/>
  <c r="DB15" i="3" a="1"/>
  <c r="DB15" i="3" s="1"/>
  <c r="AW34" i="20"/>
  <c r="DB34" i="20" a="1"/>
  <c r="DB34" i="20" s="1"/>
  <c r="AV30" i="2"/>
  <c r="DA30" i="2" a="1"/>
  <c r="DA30" i="2" s="1"/>
  <c r="AW41" i="19"/>
  <c r="DB41" i="19" a="1"/>
  <c r="DB41" i="19" s="1"/>
  <c r="AW28" i="7"/>
  <c r="DB28" i="7" a="1"/>
  <c r="DB28" i="7" s="1"/>
  <c r="AW30" i="16"/>
  <c r="DB30" i="16" a="1"/>
  <c r="DB30" i="16" s="1"/>
  <c r="AV40" i="13"/>
  <c r="DA40" i="13" a="1"/>
  <c r="DA40" i="13" s="1"/>
  <c r="AW27" i="19"/>
  <c r="DB27" i="19" a="1"/>
  <c r="DB27" i="19" s="1"/>
  <c r="DB35" i="6" a="1"/>
  <c r="DB35" i="6" s="1"/>
  <c r="AW35" i="6"/>
  <c r="AW41" i="5"/>
  <c r="DB41" i="5" a="1"/>
  <c r="DB41" i="5" s="1"/>
  <c r="AW26" i="7"/>
  <c r="DB26" i="7" a="1"/>
  <c r="DB26" i="7" s="1"/>
  <c r="AW24" i="19"/>
  <c r="DB24" i="19" a="1"/>
  <c r="DB24" i="19" s="1"/>
  <c r="AV46" i="16"/>
  <c r="DA46" i="16" a="1"/>
  <c r="DA46" i="16" s="1"/>
  <c r="AW39" i="12"/>
  <c r="DB39" i="12" a="1"/>
  <c r="DB39" i="12" s="1"/>
  <c r="AW34" i="21"/>
  <c r="DB34" i="21" a="1"/>
  <c r="DB34" i="21" s="1"/>
  <c r="AV25" i="14"/>
  <c r="DA25" i="14" a="1"/>
  <c r="DA25" i="14" s="1"/>
  <c r="AW25" i="1"/>
  <c r="DB25" i="1" a="1"/>
  <c r="DB25" i="1" s="1"/>
  <c r="AW35" i="9"/>
  <c r="DB35" i="9" a="1"/>
  <c r="DB35" i="9" s="1"/>
  <c r="AV21" i="19"/>
  <c r="DA21" i="19" a="1"/>
  <c r="DA21" i="19" s="1"/>
  <c r="DA20" i="3" a="1"/>
  <c r="DA20" i="3" s="1"/>
  <c r="AV20" i="3"/>
  <c r="AW28" i="14"/>
  <c r="DB28" i="14" a="1"/>
  <c r="DB28" i="14" s="1"/>
  <c r="AW38" i="18"/>
  <c r="DB38" i="18" a="1"/>
  <c r="DB38" i="18" s="1"/>
  <c r="AW26" i="11"/>
  <c r="DB26" i="11" a="1"/>
  <c r="DB26" i="11" s="1"/>
  <c r="AW16" i="17"/>
  <c r="DB16" i="17" a="1"/>
  <c r="DB16" i="17" s="1"/>
  <c r="AU47" i="20"/>
  <c r="AW17" i="21"/>
  <c r="DB17" i="21" a="1"/>
  <c r="DB17" i="21" s="1"/>
  <c r="DA38" i="2" a="1"/>
  <c r="DA38" i="2" s="1"/>
  <c r="AV38" i="2"/>
  <c r="AW16" i="3"/>
  <c r="DB16" i="3" a="1"/>
  <c r="DB16" i="3" s="1"/>
  <c r="AV17" i="12"/>
  <c r="DA17" i="12" a="1"/>
  <c r="DA17" i="12" s="1"/>
  <c r="DA38" i="6" a="1"/>
  <c r="DA38" i="6" s="1"/>
  <c r="AV38" i="6"/>
  <c r="AW23" i="21"/>
  <c r="DB23" i="21" a="1"/>
  <c r="DB23" i="21" s="1"/>
  <c r="AW28" i="11"/>
  <c r="DB28" i="11" a="1"/>
  <c r="DB28" i="11" s="1"/>
  <c r="AW43" i="20"/>
  <c r="DB43" i="20" a="1"/>
  <c r="DB43" i="20" s="1"/>
  <c r="DB17" i="1" a="1"/>
  <c r="DB17" i="1" s="1"/>
  <c r="AW17" i="1"/>
  <c r="DB88" i="1" l="1"/>
  <c r="DB56" i="1"/>
  <c r="DB86" i="3"/>
  <c r="DB54" i="3"/>
  <c r="DB99" i="11"/>
  <c r="DB67" i="11"/>
  <c r="DA91" i="3"/>
  <c r="DA59" i="3"/>
  <c r="DA99" i="2"/>
  <c r="DA67" i="2"/>
  <c r="DB115" i="14"/>
  <c r="DB83" i="14"/>
  <c r="DB97" i="11"/>
  <c r="DB65" i="11"/>
  <c r="DA92" i="19"/>
  <c r="DA60" i="19"/>
  <c r="DB105" i="21"/>
  <c r="DB73" i="21"/>
  <c r="DB97" i="7"/>
  <c r="DB65" i="7"/>
  <c r="DA111" i="13"/>
  <c r="DA79" i="13"/>
  <c r="DA101" i="2"/>
  <c r="DA69" i="2"/>
  <c r="DB98" i="3"/>
  <c r="DB66" i="3"/>
  <c r="DA115" i="3"/>
  <c r="DA83" i="3"/>
  <c r="DB108" i="18"/>
  <c r="DB76" i="18"/>
  <c r="DB91" i="2"/>
  <c r="DB59" i="2"/>
  <c r="DB112" i="8"/>
  <c r="DB80" i="8"/>
  <c r="DB87" i="9"/>
  <c r="DB55" i="9"/>
  <c r="DA86" i="13"/>
  <c r="DA54" i="13"/>
  <c r="DB109" i="21"/>
  <c r="DB77" i="21"/>
  <c r="DB112" i="18"/>
  <c r="DB80" i="18"/>
  <c r="DA105" i="19"/>
  <c r="DA73" i="19"/>
  <c r="DA86" i="10"/>
  <c r="DA54" i="10"/>
  <c r="DB90" i="15"/>
  <c r="DB58" i="15"/>
  <c r="DB104" i="20"/>
  <c r="DB72" i="20"/>
  <c r="DB109" i="8"/>
  <c r="DB77" i="8"/>
  <c r="DB90" i="9"/>
  <c r="DB58" i="9"/>
  <c r="DB101" i="5"/>
  <c r="DB69" i="5"/>
  <c r="DB104" i="2"/>
  <c r="DB72" i="2"/>
  <c r="DA105" i="15"/>
  <c r="DA73" i="15"/>
  <c r="DB91" i="17"/>
  <c r="DB59" i="17"/>
  <c r="DB108" i="19"/>
  <c r="DB76" i="19"/>
  <c r="DB93" i="4"/>
  <c r="DB61" i="4"/>
  <c r="DB111" i="21"/>
  <c r="DB79" i="21"/>
  <c r="DA93" i="13"/>
  <c r="DA61" i="13"/>
  <c r="DB92" i="17"/>
  <c r="DB60" i="17"/>
  <c r="DB88" i="15"/>
  <c r="DB56" i="15"/>
  <c r="DA117" i="13"/>
  <c r="DA85" i="13"/>
  <c r="DA104" i="3"/>
  <c r="DA72" i="3"/>
  <c r="DA114" i="6"/>
  <c r="DA82" i="6"/>
  <c r="DB114" i="16"/>
  <c r="DB82" i="16"/>
  <c r="DA105" i="4"/>
  <c r="DA73" i="4"/>
  <c r="DB105" i="16"/>
  <c r="DB73" i="16"/>
  <c r="DA89" i="9"/>
  <c r="DA57" i="9"/>
  <c r="DB115" i="19"/>
  <c r="DB83" i="19"/>
  <c r="DA109" i="14"/>
  <c r="DA77" i="14"/>
  <c r="DB90" i="19"/>
  <c r="DB58" i="19"/>
  <c r="DA89" i="5"/>
  <c r="DA57" i="5"/>
  <c r="DA96" i="17"/>
  <c r="DA64" i="17"/>
  <c r="DB113" i="9"/>
  <c r="DB81" i="9"/>
  <c r="DB111" i="19"/>
  <c r="DB79" i="19"/>
  <c r="DB103" i="2"/>
  <c r="DB71" i="2"/>
  <c r="DB114" i="9"/>
  <c r="DB82" i="9"/>
  <c r="DB98" i="11"/>
  <c r="DB66" i="11"/>
  <c r="DB87" i="19"/>
  <c r="DB55" i="19"/>
  <c r="DA89" i="8"/>
  <c r="DA57" i="8"/>
  <c r="DB103" i="8"/>
  <c r="DB71" i="8"/>
  <c r="DB103" i="7"/>
  <c r="DB71" i="7"/>
  <c r="DB102" i="6"/>
  <c r="DB70" i="6"/>
  <c r="DB102" i="13"/>
  <c r="DB70" i="13"/>
  <c r="DB88" i="16"/>
  <c r="DB56" i="16"/>
  <c r="DB88" i="9"/>
  <c r="DB56" i="9"/>
  <c r="DB105" i="8"/>
  <c r="DB73" i="8"/>
  <c r="DA108" i="11"/>
  <c r="DA76" i="11"/>
  <c r="DA96" i="19"/>
  <c r="DA64" i="19"/>
  <c r="DB109" i="4"/>
  <c r="DB77" i="4"/>
  <c r="DB104" i="7"/>
  <c r="DB72" i="7"/>
  <c r="DB113" i="21"/>
  <c r="DB81" i="21"/>
  <c r="DB100" i="7"/>
  <c r="DB68" i="7"/>
  <c r="DB102" i="1"/>
  <c r="DB70" i="1"/>
  <c r="DB89" i="20"/>
  <c r="DB57" i="20"/>
  <c r="DB108" i="3"/>
  <c r="DB76" i="3"/>
  <c r="DB103" i="12"/>
  <c r="DB71" i="12"/>
  <c r="DA87" i="10"/>
  <c r="DA55" i="10"/>
  <c r="DA105" i="5"/>
  <c r="DA73" i="5"/>
  <c r="DB87" i="6"/>
  <c r="DB55" i="6"/>
  <c r="DA89" i="18"/>
  <c r="DA57" i="18"/>
  <c r="DB100" i="18"/>
  <c r="DB68" i="18"/>
  <c r="DB91" i="12"/>
  <c r="DB59" i="12"/>
  <c r="DB96" i="7"/>
  <c r="DB64" i="7"/>
  <c r="DA87" i="14"/>
  <c r="DA55" i="14"/>
  <c r="DB107" i="4"/>
  <c r="DB75" i="4"/>
  <c r="DB109" i="13"/>
  <c r="DB77" i="13"/>
  <c r="DA98" i="17"/>
  <c r="DA66" i="17"/>
  <c r="DA112" i="3"/>
  <c r="DA80" i="3"/>
  <c r="DA108" i="21"/>
  <c r="DA76" i="21"/>
  <c r="DB110" i="16"/>
  <c r="DB78" i="16"/>
  <c r="DA107" i="11"/>
  <c r="DA75" i="11"/>
  <c r="DB108" i="7"/>
  <c r="DB76" i="7"/>
  <c r="DB102" i="9"/>
  <c r="DB70" i="9"/>
  <c r="DB91" i="10"/>
  <c r="DB59" i="10"/>
  <c r="DA106" i="14"/>
  <c r="DA74" i="14"/>
  <c r="DB95" i="18"/>
  <c r="DB63" i="18"/>
  <c r="DB87" i="16"/>
  <c r="DB55" i="16"/>
  <c r="DB113" i="6"/>
  <c r="DB81" i="6"/>
  <c r="DB120" i="19"/>
  <c r="DB123" i="19" s="1"/>
  <c r="DB116" i="19" s="1"/>
  <c r="DB84" i="19"/>
  <c r="DB97" i="6"/>
  <c r="DB65" i="6"/>
  <c r="DB120" i="2"/>
  <c r="DB123" i="2" s="1"/>
  <c r="DB116" i="2" s="1"/>
  <c r="DB84" i="2"/>
  <c r="DB107" i="10"/>
  <c r="DB75" i="10"/>
  <c r="DB100" i="9"/>
  <c r="DB68" i="9"/>
  <c r="DB94" i="21"/>
  <c r="DB62" i="21"/>
  <c r="DA104" i="17"/>
  <c r="DA72" i="17"/>
  <c r="DB90" i="1"/>
  <c r="DB58" i="1"/>
  <c r="DB107" i="7"/>
  <c r="DB75" i="7"/>
  <c r="DB105" i="12"/>
  <c r="DB73" i="12"/>
  <c r="DB114" i="17"/>
  <c r="DB82" i="17"/>
  <c r="DA95" i="20"/>
  <c r="DA63" i="20"/>
  <c r="DB111" i="2"/>
  <c r="DB79" i="2"/>
  <c r="DB88" i="11"/>
  <c r="DB56" i="11"/>
  <c r="DA97" i="15"/>
  <c r="DA65" i="15"/>
  <c r="DB100" i="12"/>
  <c r="DB68" i="12"/>
  <c r="DA111" i="11"/>
  <c r="DA79" i="11"/>
  <c r="DA105" i="3"/>
  <c r="DA73" i="3"/>
  <c r="DA117" i="18"/>
  <c r="DA85" i="18"/>
  <c r="DB106" i="5"/>
  <c r="DB74" i="5"/>
  <c r="DA90" i="12"/>
  <c r="DA58" i="12"/>
  <c r="DB112" i="6"/>
  <c r="DB80" i="6"/>
  <c r="DB93" i="16"/>
  <c r="DB61" i="16"/>
  <c r="DA92" i="14"/>
  <c r="DA60" i="14"/>
  <c r="DB101" i="17"/>
  <c r="DB69" i="17"/>
  <c r="DB89" i="17"/>
  <c r="DB57" i="17"/>
  <c r="DB113" i="17"/>
  <c r="DB81" i="17"/>
  <c r="DA102" i="18"/>
  <c r="DA70" i="18"/>
  <c r="DB95" i="13"/>
  <c r="DB63" i="13"/>
  <c r="DB117" i="4"/>
  <c r="DB85" i="4"/>
  <c r="DA113" i="20"/>
  <c r="DA81" i="20"/>
  <c r="DA108" i="10"/>
  <c r="DA76" i="10"/>
  <c r="DA104" i="4"/>
  <c r="DA72" i="4"/>
  <c r="DB107" i="19"/>
  <c r="DB75" i="19"/>
  <c r="DA98" i="13"/>
  <c r="DA66" i="13"/>
  <c r="CZ86" i="18"/>
  <c r="CZ54" i="18"/>
  <c r="DA110" i="5"/>
  <c r="DA78" i="5"/>
  <c r="DB103" i="19"/>
  <c r="DB71" i="19"/>
  <c r="DB93" i="21"/>
  <c r="DB61" i="21"/>
  <c r="DB114" i="14"/>
  <c r="DB82" i="14"/>
  <c r="CZ86" i="16"/>
  <c r="CZ54" i="16"/>
  <c r="DB99" i="6"/>
  <c r="DB67" i="6"/>
  <c r="DB106" i="2"/>
  <c r="DB74" i="2"/>
  <c r="DB108" i="1"/>
  <c r="DB76" i="1"/>
  <c r="DA102" i="8"/>
  <c r="DA70" i="8"/>
  <c r="DB87" i="20"/>
  <c r="DB55" i="20"/>
  <c r="DB110" i="2"/>
  <c r="DB78" i="2"/>
  <c r="DA92" i="2"/>
  <c r="DA60" i="2"/>
  <c r="DA97" i="19"/>
  <c r="DA65" i="19"/>
  <c r="DB103" i="3"/>
  <c r="DB71" i="3"/>
  <c r="DB87" i="13"/>
  <c r="DB55" i="13"/>
  <c r="DB115" i="15"/>
  <c r="DB83" i="15"/>
  <c r="DB93" i="7"/>
  <c r="DB61" i="7"/>
  <c r="DA99" i="21"/>
  <c r="DA67" i="21"/>
  <c r="DB99" i="5"/>
  <c r="DB67" i="5"/>
  <c r="DA91" i="16"/>
  <c r="DA59" i="16"/>
  <c r="DB101" i="18"/>
  <c r="DB69" i="18"/>
  <c r="DA88" i="7"/>
  <c r="DA56" i="7"/>
  <c r="DA117" i="3"/>
  <c r="DA85" i="3"/>
  <c r="DB103" i="17"/>
  <c r="DB71" i="17"/>
  <c r="DB95" i="10"/>
  <c r="DB63" i="10"/>
  <c r="DB115" i="6"/>
  <c r="DB83" i="6"/>
  <c r="DA95" i="12"/>
  <c r="DA63" i="12"/>
  <c r="DB98" i="9"/>
  <c r="DB66" i="9"/>
  <c r="DA94" i="3"/>
  <c r="DA62" i="3"/>
  <c r="DA99" i="17"/>
  <c r="DA67" i="17"/>
  <c r="DB115" i="18"/>
  <c r="DB83" i="18"/>
  <c r="DB113" i="3"/>
  <c r="DB81" i="3"/>
  <c r="DA100" i="3"/>
  <c r="DA68" i="3"/>
  <c r="DA120" i="3"/>
  <c r="DA123" i="3" s="1"/>
  <c r="DA116" i="3" s="1"/>
  <c r="DA84" i="3"/>
  <c r="DB103" i="18"/>
  <c r="DB71" i="18"/>
  <c r="DA105" i="11"/>
  <c r="DA73" i="11"/>
  <c r="DB90" i="11"/>
  <c r="DB58" i="11"/>
  <c r="DB108" i="15"/>
  <c r="DB76" i="15"/>
  <c r="DA103" i="15"/>
  <c r="DA71" i="15"/>
  <c r="DA120" i="10"/>
  <c r="DA123" i="10" s="1"/>
  <c r="DA116" i="10" s="1"/>
  <c r="DA84" i="10"/>
  <c r="DA94" i="8"/>
  <c r="DA62" i="8"/>
  <c r="DA111" i="15"/>
  <c r="DA79" i="15"/>
  <c r="DB110" i="11"/>
  <c r="DB78" i="11"/>
  <c r="DB106" i="4"/>
  <c r="DB74" i="4"/>
  <c r="DA109" i="2"/>
  <c r="DA77" i="2"/>
  <c r="DB109" i="18"/>
  <c r="DB77" i="18"/>
  <c r="DB106" i="9"/>
  <c r="DB74" i="9"/>
  <c r="DB110" i="12"/>
  <c r="DB78" i="12"/>
  <c r="DB112" i="5"/>
  <c r="DB80" i="5"/>
  <c r="DB101" i="16"/>
  <c r="DB69" i="16"/>
  <c r="DB105" i="20"/>
  <c r="DB73" i="20"/>
  <c r="DA103" i="16"/>
  <c r="DA71" i="16"/>
  <c r="DA113" i="19"/>
  <c r="DA81" i="19"/>
  <c r="DB104" i="15"/>
  <c r="DB72" i="15"/>
  <c r="DA114" i="13"/>
  <c r="DA82" i="13"/>
  <c r="DA93" i="18"/>
  <c r="DA61" i="18"/>
  <c r="DA114" i="15"/>
  <c r="DA82" i="15"/>
  <c r="DA100" i="13"/>
  <c r="DA68" i="13"/>
  <c r="DB98" i="4"/>
  <c r="DB66" i="4"/>
  <c r="DB111" i="4"/>
  <c r="DB79" i="4"/>
  <c r="DB114" i="18"/>
  <c r="DB82" i="18"/>
  <c r="DB101" i="6"/>
  <c r="DB69" i="6"/>
  <c r="DA90" i="7"/>
  <c r="DA58" i="7"/>
  <c r="DA120" i="21"/>
  <c r="DA123" i="21" s="1"/>
  <c r="DA116" i="21" s="1"/>
  <c r="DA84" i="21"/>
  <c r="DB120" i="7"/>
  <c r="DB123" i="7" s="1"/>
  <c r="DB116" i="7" s="1"/>
  <c r="DB84" i="7"/>
  <c r="DB102" i="12"/>
  <c r="DB70" i="12"/>
  <c r="DB120" i="12"/>
  <c r="DB123" i="12" s="1"/>
  <c r="DB116" i="12" s="1"/>
  <c r="DB84" i="12"/>
  <c r="DB108" i="12"/>
  <c r="DB76" i="12"/>
  <c r="DB90" i="16"/>
  <c r="DB58" i="16"/>
  <c r="DA86" i="14"/>
  <c r="DA54" i="14"/>
  <c r="DA98" i="6"/>
  <c r="DA66" i="6"/>
  <c r="DA101" i="8"/>
  <c r="DA69" i="8"/>
  <c r="DA88" i="3"/>
  <c r="DA56" i="3"/>
  <c r="DA98" i="21"/>
  <c r="DA66" i="21"/>
  <c r="DA104" i="13"/>
  <c r="DA72" i="13"/>
  <c r="DA89" i="21"/>
  <c r="DA57" i="21"/>
  <c r="DB95" i="8"/>
  <c r="DB63" i="8"/>
  <c r="DB97" i="21"/>
  <c r="DB65" i="21"/>
  <c r="DB91" i="5"/>
  <c r="DB59" i="5"/>
  <c r="DA92" i="5"/>
  <c r="DA60" i="5"/>
  <c r="DB120" i="1"/>
  <c r="DB123" i="1" s="1"/>
  <c r="DB116" i="1" s="1"/>
  <c r="DB84" i="1"/>
  <c r="DB106" i="3"/>
  <c r="DB74" i="3"/>
  <c r="DB99" i="19"/>
  <c r="DB67" i="19"/>
  <c r="DB104" i="11"/>
  <c r="DB72" i="11"/>
  <c r="DB120" i="18"/>
  <c r="DB123" i="18" s="1"/>
  <c r="DB116" i="18" s="1"/>
  <c r="DB84" i="18"/>
  <c r="DA106" i="21"/>
  <c r="DA74" i="21"/>
  <c r="DB92" i="6"/>
  <c r="DB60" i="6"/>
  <c r="DB98" i="16"/>
  <c r="DB66" i="16"/>
  <c r="DA93" i="12"/>
  <c r="DA61" i="12"/>
  <c r="DA100" i="10"/>
  <c r="DA68" i="10"/>
  <c r="DB120" i="16"/>
  <c r="DB123" i="16" s="1"/>
  <c r="DB116" i="16" s="1"/>
  <c r="DB84" i="16"/>
  <c r="DA90" i="2"/>
  <c r="DA58" i="2"/>
  <c r="DB102" i="15"/>
  <c r="DB70" i="15"/>
  <c r="DA98" i="10"/>
  <c r="DA66" i="10"/>
  <c r="DB110" i="14"/>
  <c r="DB78" i="14"/>
  <c r="DA86" i="1"/>
  <c r="DA54" i="1"/>
  <c r="DB94" i="4"/>
  <c r="DB62" i="4"/>
  <c r="DA105" i="13"/>
  <c r="DA73" i="13"/>
  <c r="DB90" i="10"/>
  <c r="DB58" i="10"/>
  <c r="DB115" i="17"/>
  <c r="DB83" i="17"/>
  <c r="DB109" i="17"/>
  <c r="DB77" i="17"/>
  <c r="DA103" i="9"/>
  <c r="DA71" i="9"/>
  <c r="DB96" i="9"/>
  <c r="DB64" i="9"/>
  <c r="DB117" i="21"/>
  <c r="DB85" i="21"/>
  <c r="DB95" i="2"/>
  <c r="DB63" i="2"/>
  <c r="DB113" i="12"/>
  <c r="DB81" i="12"/>
  <c r="DB102" i="3"/>
  <c r="DB70" i="3"/>
  <c r="DB88" i="17"/>
  <c r="DB56" i="17"/>
  <c r="DB92" i="7"/>
  <c r="DB60" i="7"/>
  <c r="DB99" i="18"/>
  <c r="DB67" i="18"/>
  <c r="DB113" i="13"/>
  <c r="DB81" i="13"/>
  <c r="DB117" i="9"/>
  <c r="DB85" i="9"/>
  <c r="DB96" i="11"/>
  <c r="DB64" i="11"/>
  <c r="DA90" i="17"/>
  <c r="DA58" i="17"/>
  <c r="DB102" i="20"/>
  <c r="DB70" i="20"/>
  <c r="DA120" i="20"/>
  <c r="DA123" i="20" s="1"/>
  <c r="DA116" i="20" s="1"/>
  <c r="DA84" i="20"/>
  <c r="DB99" i="1"/>
  <c r="DB67" i="1"/>
  <c r="DB111" i="8"/>
  <c r="DB79" i="8"/>
  <c r="DB115" i="20"/>
  <c r="DB83" i="20"/>
  <c r="DA94" i="14"/>
  <c r="DA62" i="14"/>
  <c r="DB94" i="12"/>
  <c r="DB62" i="12"/>
  <c r="DA109" i="20"/>
  <c r="DA77" i="20"/>
  <c r="DB88" i="10"/>
  <c r="DB56" i="10"/>
  <c r="DB107" i="16"/>
  <c r="DB75" i="16"/>
  <c r="DB99" i="12"/>
  <c r="DB67" i="12"/>
  <c r="DB91" i="14"/>
  <c r="DB59" i="14"/>
  <c r="DB114" i="11"/>
  <c r="DB82" i="11"/>
  <c r="DB112" i="1"/>
  <c r="DB80" i="1"/>
  <c r="DB93" i="20"/>
  <c r="DB61" i="20"/>
  <c r="DB100" i="2"/>
  <c r="DB68" i="2"/>
  <c r="DB103" i="14"/>
  <c r="DB71" i="14"/>
  <c r="DA104" i="10"/>
  <c r="DA72" i="10"/>
  <c r="DB95" i="14"/>
  <c r="DB63" i="14"/>
  <c r="DA94" i="18"/>
  <c r="DA62" i="18"/>
  <c r="DB104" i="18"/>
  <c r="DB72" i="18"/>
  <c r="DA115" i="16"/>
  <c r="DA83" i="16"/>
  <c r="DB87" i="18"/>
  <c r="DB55" i="18"/>
  <c r="DB113" i="15"/>
  <c r="DB81" i="15"/>
  <c r="DB92" i="10"/>
  <c r="DB60" i="10"/>
  <c r="DA102" i="21"/>
  <c r="DA70" i="21"/>
  <c r="DB89" i="10"/>
  <c r="DB57" i="10"/>
  <c r="DB88" i="21"/>
  <c r="DB56" i="21"/>
  <c r="DA86" i="15"/>
  <c r="DA54" i="15"/>
  <c r="DB96" i="12"/>
  <c r="DB64" i="12"/>
  <c r="DA89" i="3"/>
  <c r="DA57" i="3"/>
  <c r="DB110" i="20"/>
  <c r="DB78" i="20"/>
  <c r="DA101" i="19"/>
  <c r="DA69" i="19"/>
  <c r="DB93" i="10"/>
  <c r="DB61" i="10"/>
  <c r="DA99" i="8"/>
  <c r="DA67" i="8"/>
  <c r="DA90" i="4"/>
  <c r="DA58" i="4"/>
  <c r="DB94" i="5"/>
  <c r="DB62" i="5"/>
  <c r="DB109" i="12"/>
  <c r="DB77" i="12"/>
  <c r="DA87" i="5"/>
  <c r="DA55" i="5"/>
  <c r="DA105" i="2"/>
  <c r="DA73" i="2"/>
  <c r="DA107" i="2"/>
  <c r="DA75" i="2"/>
  <c r="DB93" i="9"/>
  <c r="DB61" i="9"/>
  <c r="DA115" i="4"/>
  <c r="DA83" i="4"/>
  <c r="DB110" i="17"/>
  <c r="DB78" i="17"/>
  <c r="DA94" i="2"/>
  <c r="DA62" i="2"/>
  <c r="DB117" i="6"/>
  <c r="DB85" i="6"/>
  <c r="DB108" i="9"/>
  <c r="DB76" i="9"/>
  <c r="DB110" i="18"/>
  <c r="DB78" i="18"/>
  <c r="DB100" i="21"/>
  <c r="DB68" i="21"/>
  <c r="DB111" i="20"/>
  <c r="DB79" i="20"/>
  <c r="DB89" i="11"/>
  <c r="DB57" i="11"/>
  <c r="DA113" i="16"/>
  <c r="DA81" i="16"/>
  <c r="DA103" i="4"/>
  <c r="DA71" i="4"/>
  <c r="DA101" i="13"/>
  <c r="DA69" i="13"/>
  <c r="DB114" i="4"/>
  <c r="DB82" i="4"/>
  <c r="DB107" i="12"/>
  <c r="DB75" i="12"/>
  <c r="DB117" i="1"/>
  <c r="DB85" i="1"/>
  <c r="DA98" i="7"/>
  <c r="DA66" i="7"/>
  <c r="DB107" i="17"/>
  <c r="DB75" i="17"/>
  <c r="DA112" i="10"/>
  <c r="DA80" i="10"/>
  <c r="DB94" i="15"/>
  <c r="DB62" i="15"/>
  <c r="DB105" i="6"/>
  <c r="DB73" i="6"/>
  <c r="DA107" i="3"/>
  <c r="DA75" i="3"/>
  <c r="DB88" i="14"/>
  <c r="DB56" i="14"/>
  <c r="DA110" i="19"/>
  <c r="DA78" i="19"/>
  <c r="DA101" i="12"/>
  <c r="DA69" i="12"/>
  <c r="DA111" i="17"/>
  <c r="DA79" i="17"/>
  <c r="DB117" i="5"/>
  <c r="DB85" i="5"/>
  <c r="DA106" i="18"/>
  <c r="DA74" i="18"/>
  <c r="DA102" i="11"/>
  <c r="DA70" i="11"/>
  <c r="DB117" i="11"/>
  <c r="DB85" i="11"/>
  <c r="DB108" i="2"/>
  <c r="DB76" i="2"/>
  <c r="DA99" i="20"/>
  <c r="DA67" i="20"/>
  <c r="DA93" i="2"/>
  <c r="DA61" i="2"/>
  <c r="DB94" i="16"/>
  <c r="DB62" i="16"/>
  <c r="DA108" i="16"/>
  <c r="DA76" i="16"/>
  <c r="DB107" i="6"/>
  <c r="DB75" i="6"/>
  <c r="DB104" i="14"/>
  <c r="DB72" i="14"/>
  <c r="DB109" i="1"/>
  <c r="DB77" i="1"/>
  <c r="DA100" i="19"/>
  <c r="DA68" i="19"/>
  <c r="DB106" i="17"/>
  <c r="DB74" i="17"/>
  <c r="DA100" i="4"/>
  <c r="DA68" i="4"/>
  <c r="DB115" i="1"/>
  <c r="DB83" i="1"/>
  <c r="DB115" i="5"/>
  <c r="DB83" i="5"/>
  <c r="DA117" i="14"/>
  <c r="DA85" i="14"/>
  <c r="DB101" i="3"/>
  <c r="DB69" i="3"/>
  <c r="DA87" i="7"/>
  <c r="DA55" i="7"/>
  <c r="DA101" i="15"/>
  <c r="DA69" i="15"/>
  <c r="DA101" i="14"/>
  <c r="DA69" i="14"/>
  <c r="DA113" i="14"/>
  <c r="DA81" i="14"/>
  <c r="DA112" i="20"/>
  <c r="DA80" i="20"/>
  <c r="DB109" i="10"/>
  <c r="DB77" i="10"/>
  <c r="DB101" i="9"/>
  <c r="DB69" i="9"/>
  <c r="DA111" i="14"/>
  <c r="DA79" i="14"/>
  <c r="DB90" i="8"/>
  <c r="DB58" i="8"/>
  <c r="DB106" i="15"/>
  <c r="DB74" i="15"/>
  <c r="DA112" i="14"/>
  <c r="DA80" i="14"/>
  <c r="DB99" i="14"/>
  <c r="DB67" i="14"/>
  <c r="DB112" i="16"/>
  <c r="DB80" i="16"/>
  <c r="DA103" i="21"/>
  <c r="DA71" i="21"/>
  <c r="DA112" i="4"/>
  <c r="DA80" i="4"/>
  <c r="DB102" i="16"/>
  <c r="DB70" i="16"/>
  <c r="DB91" i="18"/>
  <c r="DB59" i="18"/>
  <c r="DB108" i="8"/>
  <c r="DB76" i="8"/>
  <c r="DB101" i="1"/>
  <c r="DB69" i="1"/>
  <c r="DA103" i="20"/>
  <c r="DA71" i="20"/>
  <c r="DA108" i="6"/>
  <c r="DA76" i="6"/>
  <c r="DA96" i="6"/>
  <c r="DA64" i="6"/>
  <c r="DB120" i="9"/>
  <c r="DB123" i="9" s="1"/>
  <c r="DB116" i="9" s="1"/>
  <c r="DB84" i="9"/>
  <c r="DA86" i="7"/>
  <c r="DA54" i="7"/>
  <c r="DA90" i="14"/>
  <c r="DA58" i="14"/>
  <c r="DB106" i="10"/>
  <c r="DB74" i="10"/>
  <c r="DB97" i="16"/>
  <c r="DB65" i="16"/>
  <c r="DB90" i="13"/>
  <c r="DB58" i="13"/>
  <c r="DB113" i="7"/>
  <c r="DB81" i="7"/>
  <c r="DB100" i="15"/>
  <c r="DB68" i="15"/>
  <c r="DB107" i="13"/>
  <c r="DB75" i="13"/>
  <c r="DB104" i="19"/>
  <c r="DB72" i="19"/>
  <c r="CZ86" i="8"/>
  <c r="CZ54" i="8"/>
  <c r="DA105" i="10"/>
  <c r="DA73" i="10"/>
  <c r="DA110" i="10"/>
  <c r="DA78" i="10"/>
  <c r="DB96" i="10"/>
  <c r="DB64" i="10"/>
  <c r="DB88" i="5"/>
  <c r="DB56" i="5"/>
  <c r="DB92" i="18"/>
  <c r="DB60" i="18"/>
  <c r="DB110" i="13"/>
  <c r="DB78" i="13"/>
  <c r="DB108" i="5"/>
  <c r="DB76" i="5"/>
  <c r="DA114" i="12"/>
  <c r="DA82" i="12"/>
  <c r="DA89" i="4"/>
  <c r="DA57" i="4"/>
  <c r="DB105" i="17"/>
  <c r="DB73" i="17"/>
  <c r="DB110" i="8"/>
  <c r="DB78" i="8"/>
  <c r="DB115" i="13"/>
  <c r="DB83" i="13"/>
  <c r="DB96" i="13"/>
  <c r="DB64" i="13"/>
  <c r="DA109" i="16"/>
  <c r="DA77" i="16"/>
  <c r="DB95" i="16"/>
  <c r="DB63" i="16"/>
  <c r="DB109" i="5"/>
  <c r="DB77" i="5"/>
  <c r="DB114" i="10"/>
  <c r="DB82" i="10"/>
  <c r="DA109" i="9"/>
  <c r="DA77" i="9"/>
  <c r="DB87" i="1"/>
  <c r="DB55" i="1"/>
  <c r="DB115" i="2"/>
  <c r="DB83" i="2"/>
  <c r="DB89" i="16"/>
  <c r="DB57" i="16"/>
  <c r="DB114" i="5"/>
  <c r="DB82" i="5"/>
  <c r="DB105" i="1"/>
  <c r="DB73" i="1"/>
  <c r="DA105" i="9"/>
  <c r="DA73" i="9"/>
  <c r="DB96" i="8"/>
  <c r="DB64" i="8"/>
  <c r="DA86" i="19"/>
  <c r="DA54" i="19"/>
  <c r="DA86" i="17"/>
  <c r="DA54" i="17"/>
  <c r="DB92" i="9"/>
  <c r="DB60" i="9"/>
  <c r="DB108" i="13"/>
  <c r="DB76" i="13"/>
  <c r="DA94" i="17"/>
  <c r="DA62" i="17"/>
  <c r="DB104" i="21"/>
  <c r="DB72" i="21"/>
  <c r="DB99" i="9"/>
  <c r="DB67" i="9"/>
  <c r="DB110" i="3"/>
  <c r="DB78" i="3"/>
  <c r="DB102" i="5"/>
  <c r="DB70" i="5"/>
  <c r="DB91" i="11"/>
  <c r="DB59" i="11"/>
  <c r="DA86" i="6"/>
  <c r="DA54" i="6"/>
  <c r="DB111" i="9"/>
  <c r="DB79" i="9"/>
  <c r="DB113" i="11"/>
  <c r="DB81" i="11"/>
  <c r="DB102" i="4"/>
  <c r="DB70" i="4"/>
  <c r="DA117" i="15"/>
  <c r="DA85" i="15"/>
  <c r="DB103" i="13"/>
  <c r="DB71" i="13"/>
  <c r="DB114" i="2"/>
  <c r="DB82" i="2"/>
  <c r="DA107" i="21"/>
  <c r="DA75" i="21"/>
  <c r="DB112" i="11"/>
  <c r="DB80" i="11"/>
  <c r="DB100" i="6"/>
  <c r="DB68" i="6"/>
  <c r="DB101" i="11"/>
  <c r="DB69" i="11"/>
  <c r="DA95" i="21"/>
  <c r="DA63" i="21"/>
  <c r="DB111" i="3"/>
  <c r="DB79" i="3"/>
  <c r="DB102" i="19"/>
  <c r="DB70" i="19"/>
  <c r="DA108" i="20"/>
  <c r="DA76" i="20"/>
  <c r="DA87" i="12"/>
  <c r="DA55" i="12"/>
  <c r="DA90" i="18"/>
  <c r="DA58" i="18"/>
  <c r="DA103" i="11"/>
  <c r="DA71" i="11"/>
  <c r="DA113" i="2"/>
  <c r="DA81" i="2"/>
  <c r="DB109" i="11"/>
  <c r="DB77" i="11"/>
  <c r="DB99" i="3"/>
  <c r="DB67" i="3"/>
  <c r="DB106" i="1"/>
  <c r="DB74" i="1"/>
  <c r="DA96" i="3"/>
  <c r="DA64" i="3"/>
  <c r="DB91" i="7"/>
  <c r="DB59" i="7"/>
  <c r="DB88" i="8"/>
  <c r="DB56" i="8"/>
  <c r="DB103" i="10"/>
  <c r="DB71" i="10"/>
  <c r="DA108" i="4"/>
  <c r="DA76" i="4"/>
  <c r="DA120" i="14"/>
  <c r="DA123" i="14" s="1"/>
  <c r="DA116" i="14" s="1"/>
  <c r="DA84" i="14"/>
  <c r="DB96" i="18"/>
  <c r="DB64" i="18"/>
  <c r="DB96" i="1"/>
  <c r="DB64" i="1"/>
  <c r="DB93" i="14"/>
  <c r="DB61" i="14"/>
  <c r="DB97" i="17"/>
  <c r="DB65" i="17"/>
  <c r="DA97" i="9"/>
  <c r="DA65" i="9"/>
  <c r="DB114" i="7"/>
  <c r="DB82" i="7"/>
  <c r="DB95" i="5"/>
  <c r="DB63" i="5"/>
  <c r="DA97" i="18"/>
  <c r="DA65" i="18"/>
  <c r="DB86" i="11"/>
  <c r="DB54" i="11"/>
  <c r="DB114" i="20"/>
  <c r="DB82" i="20"/>
  <c r="DA88" i="12"/>
  <c r="DA56" i="12"/>
  <c r="DB106" i="6"/>
  <c r="DB74" i="6"/>
  <c r="DA102" i="17"/>
  <c r="DA70" i="17"/>
  <c r="DB92" i="15"/>
  <c r="DB60" i="15"/>
  <c r="DA113" i="10"/>
  <c r="DA81" i="10"/>
  <c r="DB99" i="4"/>
  <c r="DB67" i="4"/>
  <c r="DB102" i="10"/>
  <c r="DB70" i="10"/>
  <c r="DB105" i="7"/>
  <c r="DB73" i="7"/>
  <c r="DA120" i="11"/>
  <c r="DA123" i="11" s="1"/>
  <c r="DA116" i="11" s="1"/>
  <c r="DA84" i="11"/>
  <c r="DA103" i="5"/>
  <c r="DA71" i="5"/>
  <c r="DA101" i="7"/>
  <c r="DA69" i="7"/>
  <c r="DB92" i="16"/>
  <c r="DB60" i="16"/>
  <c r="DB94" i="1"/>
  <c r="DB62" i="1"/>
  <c r="DB97" i="13"/>
  <c r="DB65" i="13"/>
  <c r="DB93" i="3"/>
  <c r="DB61" i="3"/>
  <c r="DA102" i="14"/>
  <c r="DA70" i="14"/>
  <c r="DA92" i="3"/>
  <c r="DA60" i="3"/>
  <c r="DB91" i="13"/>
  <c r="DB59" i="13"/>
  <c r="DA97" i="4"/>
  <c r="DA65" i="4"/>
  <c r="DB107" i="1"/>
  <c r="DB75" i="1"/>
  <c r="DB113" i="18"/>
  <c r="DB81" i="18"/>
  <c r="DA110" i="9"/>
  <c r="DA78" i="9"/>
  <c r="DB94" i="13"/>
  <c r="DB62" i="13"/>
  <c r="DB102" i="2"/>
  <c r="DB70" i="2"/>
  <c r="DB98" i="14"/>
  <c r="DB66" i="14"/>
  <c r="DB98" i="1"/>
  <c r="DB66" i="1"/>
  <c r="DB114" i="3"/>
  <c r="DB82" i="3"/>
  <c r="DA110" i="4"/>
  <c r="DA78" i="4"/>
  <c r="DB120" i="13"/>
  <c r="DB123" i="13" s="1"/>
  <c r="DB116" i="13" s="1"/>
  <c r="DB84" i="13"/>
  <c r="DB120" i="15"/>
  <c r="DB123" i="15" s="1"/>
  <c r="DB116" i="15" s="1"/>
  <c r="DB84" i="15"/>
  <c r="DA91" i="20"/>
  <c r="DA59" i="20"/>
  <c r="CZ86" i="21"/>
  <c r="CZ54" i="21"/>
  <c r="DB94" i="6"/>
  <c r="DB62" i="6"/>
  <c r="DB97" i="12"/>
  <c r="DB65" i="12"/>
  <c r="DB101" i="4"/>
  <c r="DB69" i="4"/>
  <c r="DB117" i="10"/>
  <c r="DB85" i="10"/>
  <c r="DA88" i="6"/>
  <c r="DA56" i="6"/>
  <c r="DB107" i="5"/>
  <c r="DB75" i="5"/>
  <c r="DB91" i="9"/>
  <c r="DB59" i="9"/>
  <c r="DB115" i="12"/>
  <c r="DB83" i="12"/>
  <c r="DB111" i="16"/>
  <c r="DB79" i="16"/>
  <c r="DB97" i="1"/>
  <c r="DB65" i="1"/>
  <c r="DB91" i="6"/>
  <c r="DB59" i="6"/>
  <c r="DB91" i="8"/>
  <c r="DB59" i="8"/>
  <c r="DB95" i="3"/>
  <c r="DB63" i="3"/>
  <c r="DB111" i="1"/>
  <c r="DB79" i="1"/>
  <c r="DA115" i="21"/>
  <c r="DA83" i="21"/>
  <c r="DA95" i="6"/>
  <c r="DA63" i="6"/>
  <c r="DB114" i="1"/>
  <c r="DB82" i="1"/>
  <c r="DB92" i="8"/>
  <c r="DB60" i="8"/>
  <c r="DB91" i="19"/>
  <c r="DB59" i="19"/>
  <c r="DA108" i="17"/>
  <c r="DA76" i="17"/>
  <c r="DA112" i="2"/>
  <c r="DA80" i="2"/>
  <c r="DB94" i="7"/>
  <c r="DB62" i="7"/>
  <c r="DB101" i="20"/>
  <c r="DB69" i="20"/>
  <c r="DB112" i="7"/>
  <c r="DB80" i="7"/>
  <c r="DB106" i="19"/>
  <c r="DB74" i="19"/>
  <c r="DB86" i="20"/>
  <c r="DB54" i="20"/>
  <c r="DB104" i="1"/>
  <c r="DB72" i="1"/>
  <c r="DA94" i="11"/>
  <c r="DA62" i="11"/>
  <c r="DB94" i="20"/>
  <c r="DB62" i="20"/>
  <c r="DB93" i="17"/>
  <c r="DB61" i="17"/>
  <c r="DB104" i="5"/>
  <c r="DB72" i="5"/>
  <c r="CZ86" i="12"/>
  <c r="CZ54" i="12"/>
  <c r="DB106" i="12"/>
  <c r="DB74" i="12"/>
  <c r="DA99" i="10"/>
  <c r="DA67" i="10"/>
  <c r="DA117" i="16"/>
  <c r="DA85" i="16"/>
  <c r="DB87" i="17"/>
  <c r="DB55" i="17"/>
  <c r="DA96" i="14"/>
  <c r="DA64" i="14"/>
  <c r="DB95" i="19"/>
  <c r="DB63" i="19"/>
  <c r="DB98" i="19"/>
  <c r="DB66" i="19"/>
  <c r="DB112" i="19"/>
  <c r="DB80" i="19"/>
  <c r="DA110" i="15"/>
  <c r="DA78" i="15"/>
  <c r="DB98" i="5"/>
  <c r="DB66" i="5"/>
  <c r="DB88" i="13"/>
  <c r="DB56" i="13"/>
  <c r="DA120" i="5"/>
  <c r="DA123" i="5" s="1"/>
  <c r="DA116" i="5" s="1"/>
  <c r="DA84" i="5"/>
  <c r="DA97" i="2"/>
  <c r="DA65" i="2"/>
  <c r="DB93" i="1"/>
  <c r="DB61" i="1"/>
  <c r="DB91" i="15"/>
  <c r="DB59" i="15"/>
  <c r="DB110" i="7"/>
  <c r="DB78" i="7"/>
  <c r="DB117" i="7"/>
  <c r="DB85" i="7"/>
  <c r="DA92" i="20"/>
  <c r="DA60" i="20"/>
  <c r="DB109" i="7"/>
  <c r="DB77" i="7"/>
  <c r="DA86" i="2"/>
  <c r="DA54" i="2"/>
  <c r="DA97" i="10"/>
  <c r="DA65" i="10"/>
  <c r="DB93" i="8"/>
  <c r="DB61" i="8"/>
  <c r="DA104" i="8"/>
  <c r="DA72" i="8"/>
  <c r="DA115" i="8"/>
  <c r="DA83" i="8"/>
  <c r="DB98" i="2"/>
  <c r="DB66" i="2"/>
  <c r="DB87" i="15"/>
  <c r="DB55" i="15"/>
  <c r="DB115" i="10"/>
  <c r="DB83" i="10"/>
  <c r="DB96" i="21"/>
  <c r="DB64" i="21"/>
  <c r="DA100" i="14"/>
  <c r="DA68" i="14"/>
  <c r="DB87" i="2"/>
  <c r="DB55" i="2"/>
  <c r="DA87" i="11"/>
  <c r="DA55" i="11"/>
  <c r="DB98" i="15"/>
  <c r="DB66" i="15"/>
  <c r="DA120" i="4"/>
  <c r="DA123" i="4" s="1"/>
  <c r="DA116" i="4" s="1"/>
  <c r="DA84" i="4"/>
  <c r="DB95" i="9"/>
  <c r="DB63" i="9"/>
  <c r="DA117" i="17"/>
  <c r="DA85" i="17"/>
  <c r="DA98" i="12"/>
  <c r="DA66" i="12"/>
  <c r="DB89" i="1"/>
  <c r="DB57" i="1"/>
  <c r="DB107" i="8"/>
  <c r="DB75" i="8"/>
  <c r="DA115" i="9"/>
  <c r="DA83" i="9"/>
  <c r="DA111" i="5"/>
  <c r="DA79" i="5"/>
  <c r="DA99" i="13"/>
  <c r="DA67" i="13"/>
  <c r="DA111" i="12"/>
  <c r="DA79" i="12"/>
  <c r="DA91" i="4"/>
  <c r="DA59" i="4"/>
  <c r="DB117" i="20"/>
  <c r="DB85" i="20"/>
  <c r="DB106" i="20"/>
  <c r="DB74" i="20"/>
  <c r="DB112" i="12"/>
  <c r="DB80" i="12"/>
  <c r="DB91" i="1"/>
  <c r="DB59" i="1"/>
  <c r="DB87" i="4"/>
  <c r="DB55" i="4"/>
  <c r="DA93" i="15"/>
  <c r="DA61" i="15"/>
  <c r="DA111" i="10"/>
  <c r="DA79" i="10"/>
  <c r="DB89" i="14"/>
  <c r="DB57" i="14"/>
  <c r="DA107" i="18"/>
  <c r="DA75" i="18"/>
  <c r="DB113" i="8"/>
  <c r="DB81" i="8"/>
  <c r="DB92" i="1"/>
  <c r="DB60" i="1"/>
  <c r="DB100" i="8"/>
  <c r="DB68" i="8"/>
  <c r="DB94" i="9"/>
  <c r="DB62" i="9"/>
  <c r="DA95" i="4"/>
  <c r="DA63" i="4"/>
  <c r="DB88" i="18"/>
  <c r="DB56" i="18"/>
  <c r="DA106" i="11"/>
  <c r="DA74" i="11"/>
  <c r="DB111" i="6"/>
  <c r="DB79" i="6"/>
  <c r="DB117" i="12"/>
  <c r="DB85" i="12"/>
  <c r="DA87" i="21"/>
  <c r="DA55" i="21"/>
  <c r="DB101" i="10"/>
  <c r="DB69" i="10"/>
  <c r="DB120" i="8"/>
  <c r="DB123" i="8" s="1"/>
  <c r="DB116" i="8" s="1"/>
  <c r="DB84" i="8"/>
  <c r="DA89" i="7"/>
  <c r="DA57" i="7"/>
  <c r="DB104" i="6"/>
  <c r="DB72" i="6"/>
  <c r="DB108" i="14"/>
  <c r="DB76" i="14"/>
  <c r="DA95" i="7"/>
  <c r="DA63" i="7"/>
  <c r="DA90" i="5"/>
  <c r="DA58" i="5"/>
  <c r="DA91" i="21"/>
  <c r="DA59" i="21"/>
  <c r="DB117" i="19"/>
  <c r="DB85" i="19"/>
  <c r="DA101" i="21"/>
  <c r="DA69" i="21"/>
  <c r="DA92" i="11"/>
  <c r="DA60" i="11"/>
  <c r="DB113" i="1"/>
  <c r="DB81" i="1"/>
  <c r="DB96" i="15"/>
  <c r="DB64" i="15"/>
  <c r="DA89" i="2"/>
  <c r="DA57" i="2"/>
  <c r="DB100" i="16"/>
  <c r="DB68" i="16"/>
  <c r="DA100" i="11"/>
  <c r="DA68" i="11"/>
  <c r="DB103" i="1"/>
  <c r="DB71" i="1"/>
  <c r="DB105" i="18"/>
  <c r="DB73" i="18"/>
  <c r="DB102" i="7"/>
  <c r="DB70" i="7"/>
  <c r="DB93" i="6"/>
  <c r="DB61" i="6"/>
  <c r="DB88" i="20"/>
  <c r="DB56" i="20"/>
  <c r="DB104" i="12"/>
  <c r="DB72" i="12"/>
  <c r="DA112" i="13"/>
  <c r="DA80" i="13"/>
  <c r="DA89" i="19"/>
  <c r="DA57" i="19"/>
  <c r="DA100" i="20"/>
  <c r="DA68" i="20"/>
  <c r="DB110" i="6"/>
  <c r="DB78" i="6"/>
  <c r="DB96" i="4"/>
  <c r="DB64" i="4"/>
  <c r="DA97" i="5"/>
  <c r="DA65" i="5"/>
  <c r="DB104" i="16"/>
  <c r="DB72" i="16"/>
  <c r="DA89" i="13"/>
  <c r="DA57" i="13"/>
  <c r="DB109" i="15"/>
  <c r="DB77" i="15"/>
  <c r="DB98" i="18"/>
  <c r="DB66" i="18"/>
  <c r="DB114" i="19"/>
  <c r="DB82" i="19"/>
  <c r="DA90" i="21"/>
  <c r="DA58" i="21"/>
  <c r="DB92" i="13"/>
  <c r="DB60" i="13"/>
  <c r="DA109" i="6"/>
  <c r="DA77" i="6"/>
  <c r="DB99" i="7"/>
  <c r="DB67" i="7"/>
  <c r="DB87" i="3"/>
  <c r="DB55" i="3"/>
  <c r="DB110" i="21"/>
  <c r="DB78" i="21"/>
  <c r="DB92" i="4"/>
  <c r="DB60" i="4"/>
  <c r="DA109" i="19"/>
  <c r="DA77" i="19"/>
  <c r="DB112" i="21"/>
  <c r="DB80" i="21"/>
  <c r="DA117" i="8"/>
  <c r="DA85" i="8"/>
  <c r="DB92" i="12"/>
  <c r="DB60" i="12"/>
  <c r="DB100" i="1"/>
  <c r="DB68" i="1"/>
  <c r="DB115" i="7"/>
  <c r="DB83" i="7"/>
  <c r="DB97" i="20"/>
  <c r="DB65" i="20"/>
  <c r="DB99" i="15"/>
  <c r="DB67" i="15"/>
  <c r="DB92" i="21"/>
  <c r="DB60" i="21"/>
  <c r="DB99" i="16"/>
  <c r="DB67" i="16"/>
  <c r="DA109" i="3"/>
  <c r="DA77" i="3"/>
  <c r="CZ86" i="9"/>
  <c r="CZ54" i="9"/>
  <c r="DB93" i="5"/>
  <c r="DB61" i="5"/>
  <c r="DB112" i="15"/>
  <c r="DB80" i="15"/>
  <c r="DB95" i="1"/>
  <c r="DB63" i="1"/>
  <c r="DB93" i="11"/>
  <c r="DB61" i="11"/>
  <c r="DB120" i="17"/>
  <c r="DB123" i="17" s="1"/>
  <c r="DB116" i="17" s="1"/>
  <c r="DB84" i="17"/>
  <c r="DB95" i="17"/>
  <c r="DB63" i="17"/>
  <c r="DA105" i="14"/>
  <c r="DA73" i="14"/>
  <c r="DB107" i="9"/>
  <c r="DB75" i="9"/>
  <c r="DB112" i="17"/>
  <c r="DB80" i="17"/>
  <c r="DA106" i="13"/>
  <c r="DA74" i="13"/>
  <c r="DA114" i="21"/>
  <c r="DA82" i="21"/>
  <c r="DA113" i="5"/>
  <c r="DA81" i="5"/>
  <c r="DA120" i="6"/>
  <c r="DA123" i="6" s="1"/>
  <c r="DA116" i="6" s="1"/>
  <c r="DA84" i="6"/>
  <c r="DB94" i="19"/>
  <c r="DB62" i="19"/>
  <c r="DA86" i="4"/>
  <c r="DA54" i="4"/>
  <c r="DB97" i="14"/>
  <c r="DB65" i="14"/>
  <c r="DA117" i="2"/>
  <c r="DA85" i="2"/>
  <c r="DB88" i="4"/>
  <c r="DB56" i="4"/>
  <c r="DB96" i="2"/>
  <c r="DB64" i="2"/>
  <c r="DA97" i="3"/>
  <c r="DA65" i="3"/>
  <c r="DB87" i="8"/>
  <c r="DB55" i="8"/>
  <c r="DB90" i="3"/>
  <c r="DB58" i="3"/>
  <c r="DB107" i="15"/>
  <c r="DB75" i="15"/>
  <c r="DB98" i="8"/>
  <c r="DB66" i="8"/>
  <c r="DA115" i="11"/>
  <c r="DA83" i="11"/>
  <c r="DB107" i="20"/>
  <c r="DB75" i="20"/>
  <c r="DA113" i="4"/>
  <c r="DA81" i="4"/>
  <c r="DA95" i="11"/>
  <c r="DA63" i="11"/>
  <c r="DB88" i="19"/>
  <c r="DB56" i="19"/>
  <c r="DA114" i="8"/>
  <c r="DA82" i="8"/>
  <c r="DB112" i="9"/>
  <c r="DB80" i="9"/>
  <c r="DA89" i="15"/>
  <c r="DA57" i="15"/>
  <c r="DA96" i="20"/>
  <c r="DA64" i="20"/>
  <c r="DA97" i="8"/>
  <c r="DA65" i="8"/>
  <c r="DA111" i="18"/>
  <c r="DA79" i="18"/>
  <c r="DB100" i="17"/>
  <c r="DB68" i="17"/>
  <c r="DB96" i="5"/>
  <c r="DB64" i="5"/>
  <c r="DA86" i="5"/>
  <c r="DA54" i="5"/>
  <c r="DB93" i="19"/>
  <c r="DB61" i="19"/>
  <c r="DB107" i="14"/>
  <c r="DB75" i="14"/>
  <c r="DA106" i="8"/>
  <c r="DA74" i="8"/>
  <c r="DB89" i="6"/>
  <c r="DB57" i="6"/>
  <c r="DA88" i="2"/>
  <c r="DA56" i="2"/>
  <c r="DA100" i="5"/>
  <c r="DA68" i="5"/>
  <c r="DB104" i="9"/>
  <c r="DB72" i="9"/>
  <c r="DA96" i="16"/>
  <c r="DA64" i="16"/>
  <c r="DB90" i="6"/>
  <c r="DB58" i="6"/>
  <c r="DB98" i="20"/>
  <c r="DB66" i="20"/>
  <c r="DA89" i="12"/>
  <c r="DA57" i="12"/>
  <c r="DA95" i="15"/>
  <c r="DA63" i="15"/>
  <c r="DB94" i="10"/>
  <c r="DB62" i="10"/>
  <c r="DA111" i="7"/>
  <c r="DA79" i="7"/>
  <c r="DA103" i="6"/>
  <c r="DA71" i="6"/>
  <c r="DB106" i="16"/>
  <c r="DB74" i="16"/>
  <c r="DB106" i="7"/>
  <c r="DB74" i="7"/>
  <c r="DB110" i="1"/>
  <c r="DB78" i="1"/>
  <c r="DB90" i="20"/>
  <c r="DB58" i="20"/>
  <c r="AV47" i="3"/>
  <c r="AX23" i="21"/>
  <c r="DC23" i="21" a="1"/>
  <c r="DC23" i="21" s="1"/>
  <c r="AX27" i="3"/>
  <c r="DC27" i="3" a="1"/>
  <c r="DC27" i="3" s="1"/>
  <c r="AW44" i="3"/>
  <c r="DB44" i="3" a="1"/>
  <c r="DB44" i="3" s="1"/>
  <c r="AX37" i="18"/>
  <c r="DC37" i="18" a="1"/>
  <c r="DC37" i="18" s="1"/>
  <c r="DC20" i="2" a="1"/>
  <c r="DC20" i="2" s="1"/>
  <c r="AX20" i="2"/>
  <c r="AX41" i="8"/>
  <c r="DC41" i="8" a="1"/>
  <c r="DC41" i="8" s="1"/>
  <c r="AW29" i="13"/>
  <c r="DB29" i="13" a="1"/>
  <c r="DB29" i="13" s="1"/>
  <c r="DB15" i="13" a="1"/>
  <c r="DB15" i="13" s="1"/>
  <c r="AV47" i="13"/>
  <c r="AW15" i="13"/>
  <c r="AX38" i="21"/>
  <c r="DC38" i="21" a="1"/>
  <c r="DC38" i="21" s="1"/>
  <c r="AX41" i="18"/>
  <c r="DC41" i="18" a="1"/>
  <c r="DC41" i="18" s="1"/>
  <c r="AW34" i="19"/>
  <c r="DB34" i="19" a="1"/>
  <c r="DB34" i="19" s="1"/>
  <c r="DB19" i="7" a="1"/>
  <c r="DB19" i="7" s="1"/>
  <c r="AW19" i="7"/>
  <c r="AX33" i="20"/>
  <c r="DC33" i="20" a="1"/>
  <c r="DC33" i="20" s="1"/>
  <c r="AV15" i="9"/>
  <c r="DA15" i="9" a="1"/>
  <c r="DA15" i="9" s="1"/>
  <c r="AU47" i="9"/>
  <c r="AX22" i="5"/>
  <c r="DC22" i="5" a="1"/>
  <c r="DC22" i="5" s="1"/>
  <c r="AX41" i="15"/>
  <c r="DC41" i="15" a="1"/>
  <c r="DC41" i="15" s="1"/>
  <c r="AX24" i="1"/>
  <c r="DC24" i="1" a="1"/>
  <c r="DC24" i="1" s="1"/>
  <c r="AX22" i="11"/>
  <c r="DC22" i="11" a="1"/>
  <c r="DC22" i="11" s="1"/>
  <c r="AX45" i="17"/>
  <c r="DC45" i="17" a="1"/>
  <c r="DC45" i="17" s="1"/>
  <c r="AX24" i="17"/>
  <c r="DC24" i="17" a="1"/>
  <c r="DC24" i="17" s="1"/>
  <c r="AW34" i="14"/>
  <c r="DB34" i="14" a="1"/>
  <c r="DB34" i="14" s="1"/>
  <c r="AX36" i="9"/>
  <c r="DC36" i="9" a="1"/>
  <c r="DC36" i="9" s="1"/>
  <c r="AX41" i="17"/>
  <c r="DC41" i="17" a="1"/>
  <c r="DC41" i="17" s="1"/>
  <c r="AW35" i="13"/>
  <c r="DB35" i="13" a="1"/>
  <c r="DB35" i="13" s="1"/>
  <c r="AW43" i="21"/>
  <c r="DB43" i="21" a="1"/>
  <c r="DB43" i="21" s="1"/>
  <c r="AW27" i="13"/>
  <c r="DB27" i="13" a="1"/>
  <c r="DB27" i="13" s="1"/>
  <c r="AW15" i="4"/>
  <c r="DB15" i="4" a="1"/>
  <c r="DB15" i="4" s="1"/>
  <c r="AV47" i="4"/>
  <c r="AX26" i="14"/>
  <c r="DC26" i="14" a="1"/>
  <c r="DC26" i="14" s="1"/>
  <c r="AX43" i="14"/>
  <c r="DC43" i="14" a="1"/>
  <c r="DC43" i="14" s="1"/>
  <c r="AX19" i="3"/>
  <c r="DC19" i="3" a="1"/>
  <c r="DC19" i="3" s="1"/>
  <c r="AX36" i="15"/>
  <c r="DC36" i="15" a="1"/>
  <c r="DC36" i="15" s="1"/>
  <c r="AX27" i="8"/>
  <c r="DC27" i="8" a="1"/>
  <c r="DC27" i="8" s="1"/>
  <c r="AW44" i="11"/>
  <c r="DB44" i="11" a="1"/>
  <c r="DB44" i="11" s="1"/>
  <c r="AX36" i="20"/>
  <c r="DC36" i="20" a="1"/>
  <c r="DC36" i="20" s="1"/>
  <c r="AW42" i="4"/>
  <c r="DB42" i="4" a="1"/>
  <c r="DB42" i="4" s="1"/>
  <c r="AW24" i="11"/>
  <c r="DB24" i="11" a="1"/>
  <c r="DB24" i="11" s="1"/>
  <c r="AX17" i="19"/>
  <c r="DC17" i="19" a="1"/>
  <c r="DC17" i="19" s="1"/>
  <c r="AW43" i="8"/>
  <c r="DB43" i="8" a="1"/>
  <c r="DB43" i="8" s="1"/>
  <c r="AX41" i="9"/>
  <c r="DC41" i="9" a="1"/>
  <c r="DC41" i="9" s="1"/>
  <c r="AX22" i="7"/>
  <c r="DC22" i="7" a="1"/>
  <c r="DC22" i="7" s="1"/>
  <c r="AW28" i="21"/>
  <c r="DB28" i="21" a="1"/>
  <c r="DB28" i="21" s="1"/>
  <c r="AX28" i="5"/>
  <c r="DC28" i="5" a="1"/>
  <c r="DC28" i="5" s="1"/>
  <c r="DB20" i="16" a="1"/>
  <c r="DB20" i="16" s="1"/>
  <c r="AW20" i="16"/>
  <c r="AW40" i="18"/>
  <c r="DB40" i="18" a="1"/>
  <c r="DB40" i="18" s="1"/>
  <c r="AX29" i="17"/>
  <c r="DC29" i="17" a="1"/>
  <c r="DC29" i="17" s="1"/>
  <c r="AW46" i="3"/>
  <c r="DB46" i="3" a="1"/>
  <c r="DB46" i="3" s="1"/>
  <c r="DB15" i="5" a="1"/>
  <c r="DB15" i="5" s="1"/>
  <c r="AW15" i="5"/>
  <c r="AV47" i="5"/>
  <c r="AX22" i="19"/>
  <c r="DC22" i="19" a="1"/>
  <c r="DC22" i="19" s="1"/>
  <c r="DC36" i="14" a="1"/>
  <c r="DC36" i="14" s="1"/>
  <c r="AX36" i="14"/>
  <c r="AW35" i="8"/>
  <c r="DB35" i="8" a="1"/>
  <c r="DB35" i="8" s="1"/>
  <c r="AX18" i="6"/>
  <c r="DC18" i="6" a="1"/>
  <c r="DC18" i="6" s="1"/>
  <c r="AW17" i="2"/>
  <c r="DB17" i="2" a="1"/>
  <c r="DB17" i="2" s="1"/>
  <c r="AW29" i="5"/>
  <c r="DB29" i="5" a="1"/>
  <c r="DB29" i="5" s="1"/>
  <c r="AX33" i="9"/>
  <c r="DC33" i="9" a="1"/>
  <c r="DC33" i="9" s="1"/>
  <c r="AW25" i="16"/>
  <c r="DB25" i="16" a="1"/>
  <c r="DB25" i="16" s="1"/>
  <c r="AX19" i="6"/>
  <c r="DC19" i="6" a="1"/>
  <c r="DC19" i="6" s="1"/>
  <c r="AX27" i="20"/>
  <c r="DC27" i="20" a="1"/>
  <c r="DC27" i="20" s="1"/>
  <c r="AW18" i="12"/>
  <c r="DB18" i="12" a="1"/>
  <c r="DB18" i="12" s="1"/>
  <c r="AW34" i="11"/>
  <c r="DB34" i="11" a="1"/>
  <c r="DB34" i="11" s="1"/>
  <c r="AX19" i="11"/>
  <c r="DC19" i="11" a="1"/>
  <c r="DC19" i="11" s="1"/>
  <c r="AX37" i="15"/>
  <c r="DC37" i="15" a="1"/>
  <c r="DC37" i="15" s="1"/>
  <c r="AX17" i="20"/>
  <c r="DC17" i="20" a="1"/>
  <c r="DC17" i="20" s="1"/>
  <c r="AX33" i="12"/>
  <c r="DC33" i="12" a="1"/>
  <c r="DC33" i="12" s="1"/>
  <c r="AW41" i="13"/>
  <c r="DB41" i="13" a="1"/>
  <c r="DB41" i="13" s="1"/>
  <c r="AW18" i="19"/>
  <c r="DB18" i="19" a="1"/>
  <c r="DB18" i="19" s="1"/>
  <c r="AW29" i="20"/>
  <c r="DB29" i="20" a="1"/>
  <c r="DB29" i="20" s="1"/>
  <c r="AX39" i="6"/>
  <c r="DC39" i="6" a="1"/>
  <c r="DC39" i="6" s="1"/>
  <c r="AX25" i="4"/>
  <c r="DC25" i="4" a="1"/>
  <c r="DC25" i="4" s="1"/>
  <c r="AW26" i="5"/>
  <c r="DB26" i="5" a="1"/>
  <c r="DB26" i="5" s="1"/>
  <c r="AX33" i="16"/>
  <c r="DC33" i="16" a="1"/>
  <c r="DC33" i="16" s="1"/>
  <c r="AW18" i="13"/>
  <c r="DB18" i="13" a="1"/>
  <c r="DB18" i="13" s="1"/>
  <c r="AX38" i="15"/>
  <c r="DC38" i="15" a="1"/>
  <c r="DC38" i="15" s="1"/>
  <c r="AX27" i="18"/>
  <c r="DC27" i="18" a="1"/>
  <c r="DC27" i="18" s="1"/>
  <c r="AX43" i="19"/>
  <c r="DC43" i="19" a="1"/>
  <c r="DC43" i="19" s="1"/>
  <c r="AW19" i="21"/>
  <c r="DB19" i="21" a="1"/>
  <c r="DB19" i="21" s="1"/>
  <c r="AX21" i="13"/>
  <c r="DC21" i="13" a="1"/>
  <c r="DC21" i="13" s="1"/>
  <c r="AX17" i="1"/>
  <c r="DC17" i="1" a="1"/>
  <c r="DC17" i="1" s="1"/>
  <c r="AW38" i="6"/>
  <c r="DB38" i="6" a="1"/>
  <c r="DB38" i="6" s="1"/>
  <c r="AX38" i="18"/>
  <c r="DC38" i="18" a="1"/>
  <c r="DC38" i="18" s="1"/>
  <c r="AX35" i="9"/>
  <c r="DC35" i="9" a="1"/>
  <c r="DC35" i="9" s="1"/>
  <c r="AX39" i="12"/>
  <c r="DC39" i="12" a="1"/>
  <c r="DC39" i="12" s="1"/>
  <c r="AX41" i="5"/>
  <c r="DC41" i="5" a="1"/>
  <c r="DC41" i="5" s="1"/>
  <c r="AX30" i="16"/>
  <c r="DC30" i="16" a="1"/>
  <c r="DC30" i="16" s="1"/>
  <c r="AX34" i="20"/>
  <c r="DC34" i="20" a="1"/>
  <c r="DC34" i="20" s="1"/>
  <c r="AX36" i="7"/>
  <c r="DC36" i="7" a="1"/>
  <c r="DC36" i="7" s="1"/>
  <c r="AX34" i="12"/>
  <c r="DC34" i="12" a="1"/>
  <c r="DC34" i="12" s="1"/>
  <c r="AX43" i="17"/>
  <c r="DC43" i="17" a="1"/>
  <c r="DC43" i="17" s="1"/>
  <c r="AW24" i="20"/>
  <c r="DB24" i="20" a="1"/>
  <c r="DB24" i="20" s="1"/>
  <c r="AX40" i="2"/>
  <c r="DC40" i="2" a="1"/>
  <c r="DC40" i="2" s="1"/>
  <c r="AX17" i="11"/>
  <c r="DC17" i="11" a="1"/>
  <c r="DC17" i="11" s="1"/>
  <c r="AW26" i="15"/>
  <c r="DB26" i="15" a="1"/>
  <c r="DB26" i="15" s="1"/>
  <c r="AX23" i="5"/>
  <c r="DC23" i="5" a="1"/>
  <c r="DC23" i="5" s="1"/>
  <c r="AW40" i="11"/>
  <c r="DB40" i="11" a="1"/>
  <c r="DB40" i="11" s="1"/>
  <c r="DB34" i="3" a="1"/>
  <c r="DB34" i="3" s="1"/>
  <c r="AW34" i="3"/>
  <c r="AW46" i="18"/>
  <c r="DB46" i="18" a="1"/>
  <c r="DB46" i="18" s="1"/>
  <c r="AX35" i="5"/>
  <c r="DC35" i="5" a="1"/>
  <c r="DC35" i="5" s="1"/>
  <c r="AW19" i="12"/>
  <c r="DB19" i="12" a="1"/>
  <c r="DB19" i="12" s="1"/>
  <c r="AX41" i="6"/>
  <c r="DC41" i="6" a="1"/>
  <c r="DC41" i="6" s="1"/>
  <c r="AX22" i="16"/>
  <c r="DC22" i="16" a="1"/>
  <c r="DC22" i="16" s="1"/>
  <c r="AW21" i="14"/>
  <c r="DB21" i="14" a="1"/>
  <c r="DB21" i="14" s="1"/>
  <c r="AX38" i="8"/>
  <c r="DC38" i="8" a="1"/>
  <c r="DC38" i="8" s="1"/>
  <c r="AX31" i="12"/>
  <c r="DC31" i="12" a="1"/>
  <c r="DC31" i="12" s="1"/>
  <c r="AX45" i="12"/>
  <c r="DC45" i="12" a="1"/>
  <c r="DC45" i="12" s="1"/>
  <c r="AX37" i="12"/>
  <c r="DC37" i="12" a="1"/>
  <c r="DC37" i="12" s="1"/>
  <c r="AX19" i="16"/>
  <c r="DC19" i="16" a="1"/>
  <c r="DC19" i="16" s="1"/>
  <c r="AX30" i="5"/>
  <c r="DC30" i="5" a="1"/>
  <c r="DC30" i="5" s="1"/>
  <c r="AX20" i="17"/>
  <c r="DC20" i="17" a="1"/>
  <c r="DC20" i="17" s="1"/>
  <c r="AX37" i="19"/>
  <c r="DC37" i="19" a="1"/>
  <c r="DC37" i="19" s="1"/>
  <c r="AX22" i="4"/>
  <c r="DC22" i="4" a="1"/>
  <c r="DC22" i="4" s="1"/>
  <c r="AX40" i="21"/>
  <c r="DC40" i="21" a="1"/>
  <c r="DC40" i="21" s="1"/>
  <c r="AW22" i="13"/>
  <c r="DB22" i="13" a="1"/>
  <c r="DB22" i="13" s="1"/>
  <c r="AX21" i="17"/>
  <c r="DC21" i="17" a="1"/>
  <c r="DC21" i="17" s="1"/>
  <c r="AX17" i="15"/>
  <c r="DC17" i="15" a="1"/>
  <c r="DC17" i="15" s="1"/>
  <c r="AW46" i="13"/>
  <c r="DB46" i="13" a="1"/>
  <c r="DB46" i="13" s="1"/>
  <c r="AW33" i="3"/>
  <c r="DB33" i="3" a="1"/>
  <c r="DB33" i="3" s="1"/>
  <c r="AX43" i="16"/>
  <c r="DC43" i="16" a="1"/>
  <c r="DC43" i="16" s="1"/>
  <c r="AW34" i="4"/>
  <c r="DB34" i="4" a="1"/>
  <c r="DB34" i="4" s="1"/>
  <c r="AX34" i="16"/>
  <c r="DC34" i="16" a="1"/>
  <c r="DC34" i="16" s="1"/>
  <c r="AW18" i="9"/>
  <c r="DB18" i="9" a="1"/>
  <c r="DB18" i="9" s="1"/>
  <c r="AX44" i="19"/>
  <c r="DC44" i="19" a="1"/>
  <c r="DC44" i="19" s="1"/>
  <c r="AW38" i="14"/>
  <c r="DB38" i="14" a="1"/>
  <c r="DB38" i="14" s="1"/>
  <c r="AX19" i="19"/>
  <c r="DC19" i="19" a="1"/>
  <c r="DC19" i="19" s="1"/>
  <c r="AW18" i="5"/>
  <c r="DB18" i="5" a="1"/>
  <c r="DB18" i="5" s="1"/>
  <c r="AW25" i="17"/>
  <c r="DB25" i="17" a="1"/>
  <c r="DB25" i="17" s="1"/>
  <c r="AX42" i="9"/>
  <c r="DC42" i="9" a="1"/>
  <c r="DC42" i="9" s="1"/>
  <c r="AX40" i="19"/>
  <c r="DC40" i="19" a="1"/>
  <c r="DC40" i="19" s="1"/>
  <c r="DC32" i="2" a="1"/>
  <c r="DC32" i="2" s="1"/>
  <c r="AX32" i="2"/>
  <c r="AX43" i="9"/>
  <c r="DC43" i="9" a="1"/>
  <c r="DC43" i="9" s="1"/>
  <c r="AX27" i="11"/>
  <c r="DC27" i="11" a="1"/>
  <c r="DC27" i="11" s="1"/>
  <c r="AX16" i="19"/>
  <c r="DC16" i="19" a="1"/>
  <c r="DC16" i="19" s="1"/>
  <c r="DC39" i="14" a="1"/>
  <c r="DC39" i="14" s="1"/>
  <c r="AX39" i="14"/>
  <c r="DC31" i="6" a="1"/>
  <c r="DC31" i="6" s="1"/>
  <c r="AX31" i="6"/>
  <c r="AX31" i="13"/>
  <c r="DC31" i="13" a="1"/>
  <c r="DC31" i="13" s="1"/>
  <c r="AX17" i="16"/>
  <c r="DC17" i="16" a="1"/>
  <c r="DC17" i="16" s="1"/>
  <c r="AX17" i="9"/>
  <c r="DC17" i="9" a="1"/>
  <c r="DC17" i="9" s="1"/>
  <c r="AX34" i="8"/>
  <c r="DC34" i="8" a="1"/>
  <c r="DC34" i="8" s="1"/>
  <c r="AW37" i="11"/>
  <c r="DB37" i="11" a="1"/>
  <c r="DB37" i="11" s="1"/>
  <c r="AW25" i="19"/>
  <c r="DB25" i="19" a="1"/>
  <c r="DB25" i="19" s="1"/>
  <c r="DC38" i="4" a="1"/>
  <c r="DC38" i="4" s="1"/>
  <c r="AX38" i="4"/>
  <c r="AX33" i="7"/>
  <c r="DC33" i="7" a="1"/>
  <c r="DC33" i="7" s="1"/>
  <c r="AX42" i="21"/>
  <c r="DC42" i="21" a="1"/>
  <c r="DC42" i="21" s="1"/>
  <c r="AX29" i="7"/>
  <c r="DC29" i="7" a="1"/>
  <c r="DC29" i="7" s="1"/>
  <c r="DC31" i="1" a="1"/>
  <c r="DC31" i="1" s="1"/>
  <c r="AX31" i="1"/>
  <c r="AX18" i="20"/>
  <c r="DC18" i="20" a="1"/>
  <c r="DC18" i="20" s="1"/>
  <c r="AX42" i="13"/>
  <c r="DC42" i="13" a="1"/>
  <c r="DC42" i="13" s="1"/>
  <c r="DC46" i="9" a="1"/>
  <c r="DC46" i="9" s="1"/>
  <c r="AX46" i="9"/>
  <c r="AW16" i="10"/>
  <c r="DB16" i="10" a="1"/>
  <c r="DB16" i="10" s="1"/>
  <c r="AW34" i="5"/>
  <c r="DB34" i="5" a="1"/>
  <c r="DB34" i="5" s="1"/>
  <c r="DC16" i="6" a="1"/>
  <c r="DC16" i="6" s="1"/>
  <c r="AX16" i="6"/>
  <c r="AW18" i="18"/>
  <c r="DB18" i="18" a="1"/>
  <c r="DB18" i="18" s="1"/>
  <c r="AX29" i="18"/>
  <c r="DC29" i="18" a="1"/>
  <c r="DC29" i="18" s="1"/>
  <c r="AX20" i="12"/>
  <c r="DC20" i="12" a="1"/>
  <c r="DC20" i="12" s="1"/>
  <c r="AX25" i="7"/>
  <c r="DC25" i="7" a="1"/>
  <c r="DC25" i="7" s="1"/>
  <c r="AW16" i="14"/>
  <c r="DB16" i="14" a="1"/>
  <c r="DB16" i="14" s="1"/>
  <c r="AX36" i="4"/>
  <c r="DC36" i="4" a="1"/>
  <c r="DC36" i="4" s="1"/>
  <c r="AX38" i="13"/>
  <c r="DC38" i="13" a="1"/>
  <c r="DC38" i="13" s="1"/>
  <c r="AW27" i="17"/>
  <c r="DB27" i="17" a="1"/>
  <c r="DB27" i="17" s="1"/>
  <c r="AW41" i="3"/>
  <c r="DB41" i="3" a="1"/>
  <c r="DB41" i="3" s="1"/>
  <c r="AW37" i="21"/>
  <c r="DB37" i="21" a="1"/>
  <c r="DB37" i="21" s="1"/>
  <c r="AX39" i="16"/>
  <c r="DC39" i="16" a="1"/>
  <c r="DC39" i="16" s="1"/>
  <c r="DB32" i="15" a="1"/>
  <c r="DB32" i="15" s="1"/>
  <c r="AW32" i="15"/>
  <c r="DB45" i="10" a="1"/>
  <c r="DB45" i="10" s="1"/>
  <c r="AW45" i="10"/>
  <c r="AW23" i="8"/>
  <c r="DB23" i="8" a="1"/>
  <c r="DB23" i="8" s="1"/>
  <c r="AW40" i="15"/>
  <c r="DB40" i="15" a="1"/>
  <c r="DB40" i="15" s="1"/>
  <c r="AX39" i="11"/>
  <c r="DC39" i="11" a="1"/>
  <c r="DC39" i="11" s="1"/>
  <c r="AX39" i="1"/>
  <c r="DC39" i="1" a="1"/>
  <c r="DC39" i="1" s="1"/>
  <c r="AX19" i="20"/>
  <c r="DC19" i="20" a="1"/>
  <c r="DC19" i="20" s="1"/>
  <c r="DC35" i="6" a="1"/>
  <c r="DC35" i="6" s="1"/>
  <c r="AX35" i="6"/>
  <c r="AW32" i="16"/>
  <c r="DB32" i="16" a="1"/>
  <c r="DB32" i="16" s="1"/>
  <c r="AW42" i="19"/>
  <c r="DB42" i="19" a="1"/>
  <c r="DB42" i="19" s="1"/>
  <c r="AX33" i="15"/>
  <c r="DC33" i="15" a="1"/>
  <c r="DC33" i="15" s="1"/>
  <c r="AW43" i="13"/>
  <c r="DB43" i="13" a="1"/>
  <c r="DB43" i="13" s="1"/>
  <c r="AW22" i="18"/>
  <c r="DB22" i="18" a="1"/>
  <c r="DB22" i="18" s="1"/>
  <c r="AW43" i="15"/>
  <c r="DB43" i="15" a="1"/>
  <c r="DB43" i="15" s="1"/>
  <c r="DC43" i="7" a="1"/>
  <c r="DC43" i="7" s="1"/>
  <c r="AX43" i="7"/>
  <c r="AX27" i="4"/>
  <c r="DC27" i="4" a="1"/>
  <c r="DC27" i="4" s="1"/>
  <c r="AX40" i="4"/>
  <c r="DC40" i="4" a="1"/>
  <c r="DC40" i="4" s="1"/>
  <c r="AX43" i="18"/>
  <c r="DC43" i="18" a="1"/>
  <c r="DC43" i="18" s="1"/>
  <c r="AX30" i="6"/>
  <c r="DC30" i="6" a="1"/>
  <c r="DC30" i="6" s="1"/>
  <c r="DC30" i="1" a="1"/>
  <c r="DC30" i="1" s="1"/>
  <c r="AX30" i="1"/>
  <c r="AW45" i="21"/>
  <c r="DB45" i="21" a="1"/>
  <c r="DB45" i="21" s="1"/>
  <c r="DC30" i="17" a="1"/>
  <c r="DC30" i="17" s="1"/>
  <c r="AX30" i="17"/>
  <c r="AX18" i="17"/>
  <c r="DC18" i="17" a="1"/>
  <c r="DC18" i="17" s="1"/>
  <c r="AX42" i="17"/>
  <c r="DC42" i="17" a="1"/>
  <c r="DC42" i="17" s="1"/>
  <c r="AW31" i="18"/>
  <c r="DB31" i="18" a="1"/>
  <c r="DB31" i="18" s="1"/>
  <c r="AX24" i="13"/>
  <c r="DC24" i="13" a="1"/>
  <c r="DC24" i="13" s="1"/>
  <c r="DC46" i="4" a="1"/>
  <c r="DC46" i="4" s="1"/>
  <c r="AX46" i="4"/>
  <c r="AW42" i="20"/>
  <c r="DB42" i="20" a="1"/>
  <c r="DB42" i="20" s="1"/>
  <c r="AW37" i="10"/>
  <c r="DB37" i="10" a="1"/>
  <c r="DB37" i="10" s="1"/>
  <c r="AW33" i="4"/>
  <c r="DB33" i="4" a="1"/>
  <c r="DB33" i="4" s="1"/>
  <c r="AX36" i="19"/>
  <c r="DC36" i="19" a="1"/>
  <c r="DC36" i="19" s="1"/>
  <c r="AX46" i="1"/>
  <c r="DC46" i="1" a="1"/>
  <c r="DC46" i="1" s="1"/>
  <c r="DB27" i="7" a="1"/>
  <c r="DB27" i="7" s="1"/>
  <c r="AW27" i="7"/>
  <c r="DA15" i="18" a="1"/>
  <c r="DA15" i="18" s="1"/>
  <c r="AV15" i="18"/>
  <c r="AU47" i="18"/>
  <c r="AW39" i="5"/>
  <c r="DB39" i="5" a="1"/>
  <c r="DB39" i="5" s="1"/>
  <c r="AX32" i="19"/>
  <c r="DC32" i="19" a="1"/>
  <c r="DC32" i="19" s="1"/>
  <c r="AX22" i="21"/>
  <c r="DC22" i="21" a="1"/>
  <c r="DC22" i="21" s="1"/>
  <c r="AX23" i="15"/>
  <c r="DC23" i="15" a="1"/>
  <c r="DC23" i="15" s="1"/>
  <c r="AV15" i="16"/>
  <c r="DA15" i="16" a="1"/>
  <c r="DA15" i="16" s="1"/>
  <c r="AU47" i="16"/>
  <c r="AX28" i="6"/>
  <c r="DC28" i="6" a="1"/>
  <c r="DC28" i="6" s="1"/>
  <c r="AX35" i="2"/>
  <c r="DC35" i="2" a="1"/>
  <c r="DC35" i="2" s="1"/>
  <c r="AX37" i="1"/>
  <c r="DC37" i="1" a="1"/>
  <c r="DC37" i="1" s="1"/>
  <c r="AW31" i="8"/>
  <c r="DB31" i="8" a="1"/>
  <c r="DB31" i="8" s="1"/>
  <c r="AX16" i="20"/>
  <c r="DC16" i="20" a="1"/>
  <c r="DC16" i="20" s="1"/>
  <c r="AX39" i="2"/>
  <c r="DC39" i="2" a="1"/>
  <c r="DC39" i="2" s="1"/>
  <c r="AW21" i="2"/>
  <c r="DB21" i="2" a="1"/>
  <c r="DB21" i="2" s="1"/>
  <c r="AW26" i="19"/>
  <c r="DB26" i="19" a="1"/>
  <c r="DB26" i="19" s="1"/>
  <c r="AX32" i="3"/>
  <c r="DC32" i="3" a="1"/>
  <c r="DC32" i="3" s="1"/>
  <c r="DC16" i="13" a="1"/>
  <c r="DC16" i="13" s="1"/>
  <c r="AX16" i="13"/>
  <c r="AX44" i="15"/>
  <c r="DC44" i="15" a="1"/>
  <c r="DC44" i="15" s="1"/>
  <c r="AW22" i="2"/>
  <c r="DB22" i="2" a="1"/>
  <c r="DB22" i="2" s="1"/>
  <c r="AX30" i="18"/>
  <c r="DC30" i="18" a="1"/>
  <c r="DC30" i="18" s="1"/>
  <c r="DB17" i="7" a="1"/>
  <c r="DB17" i="7" s="1"/>
  <c r="AW17" i="7"/>
  <c r="AW37" i="16"/>
  <c r="DB37" i="16" a="1"/>
  <c r="DB37" i="16" s="1"/>
  <c r="DC36" i="6" a="1"/>
  <c r="DC36" i="6" s="1"/>
  <c r="AX36" i="6"/>
  <c r="AX32" i="17"/>
  <c r="DC32" i="17" a="1"/>
  <c r="DC32" i="17" s="1"/>
  <c r="AX24" i="10"/>
  <c r="DC24" i="10" a="1"/>
  <c r="DC24" i="10" s="1"/>
  <c r="AX44" i="6"/>
  <c r="DC44" i="6" a="1"/>
  <c r="DC44" i="6" s="1"/>
  <c r="AW24" i="12"/>
  <c r="DB24" i="12" a="1"/>
  <c r="DB24" i="12" s="1"/>
  <c r="AX27" i="9"/>
  <c r="DC27" i="9" a="1"/>
  <c r="DC27" i="9" s="1"/>
  <c r="DB23" i="3" a="1"/>
  <c r="DB23" i="3" s="1"/>
  <c r="AW23" i="3"/>
  <c r="AW28" i="17"/>
  <c r="DB28" i="17" a="1"/>
  <c r="DB28" i="17" s="1"/>
  <c r="AX44" i="18"/>
  <c r="DC44" i="18" a="1"/>
  <c r="DC44" i="18" s="1"/>
  <c r="AX42" i="3"/>
  <c r="DC42" i="3" a="1"/>
  <c r="DC42" i="3" s="1"/>
  <c r="AW29" i="3"/>
  <c r="DB29" i="3" a="1"/>
  <c r="DB29" i="3" s="1"/>
  <c r="AW45" i="3"/>
  <c r="DB45" i="3" a="1"/>
  <c r="DB45" i="3" s="1"/>
  <c r="AX32" i="18"/>
  <c r="DC32" i="18" a="1"/>
  <c r="DC32" i="18" s="1"/>
  <c r="AW30" i="14"/>
  <c r="DB30" i="14" a="1"/>
  <c r="DB30" i="14" s="1"/>
  <c r="AW36" i="11"/>
  <c r="DB36" i="11" a="1"/>
  <c r="DB36" i="11" s="1"/>
  <c r="AX37" i="7"/>
  <c r="DC37" i="7" a="1"/>
  <c r="DC37" i="7" s="1"/>
  <c r="AX31" i="9"/>
  <c r="DC31" i="9" a="1"/>
  <c r="DC31" i="9" s="1"/>
  <c r="AX20" i="10"/>
  <c r="DC20" i="10" a="1"/>
  <c r="DC20" i="10" s="1"/>
  <c r="AW35" i="14"/>
  <c r="DB35" i="14" a="1"/>
  <c r="DB35" i="14" s="1"/>
  <c r="AX24" i="18"/>
  <c r="DC24" i="18" a="1"/>
  <c r="DC24" i="18" s="1"/>
  <c r="AX16" i="16"/>
  <c r="DC16" i="16" a="1"/>
  <c r="DC16" i="16" s="1"/>
  <c r="AX42" i="6"/>
  <c r="DC42" i="6" a="1"/>
  <c r="DC42" i="6" s="1"/>
  <c r="AX45" i="19"/>
  <c r="DC45" i="19" a="1"/>
  <c r="DC45" i="19" s="1"/>
  <c r="AX26" i="6"/>
  <c r="DC26" i="6" a="1"/>
  <c r="DC26" i="6" s="1"/>
  <c r="AX45" i="2"/>
  <c r="DC45" i="2" a="1"/>
  <c r="DC45" i="2" s="1"/>
  <c r="DC36" i="10" a="1"/>
  <c r="DC36" i="10" s="1"/>
  <c r="AX36" i="10"/>
  <c r="AX29" i="9"/>
  <c r="DC29" i="9" a="1"/>
  <c r="DC29" i="9" s="1"/>
  <c r="AX18" i="10"/>
  <c r="DC18" i="10" a="1"/>
  <c r="DC18" i="10" s="1"/>
  <c r="AX17" i="21"/>
  <c r="DC17" i="21" a="1"/>
  <c r="DC17" i="21" s="1"/>
  <c r="AX28" i="14"/>
  <c r="DC28" i="14" a="1"/>
  <c r="DC28" i="14" s="1"/>
  <c r="AX25" i="1"/>
  <c r="DC25" i="1" a="1"/>
  <c r="DC25" i="1" s="1"/>
  <c r="AW46" i="16"/>
  <c r="DB46" i="16" a="1"/>
  <c r="DB46" i="16" s="1"/>
  <c r="AX28" i="7"/>
  <c r="DC28" i="7" a="1"/>
  <c r="DC28" i="7" s="1"/>
  <c r="AW15" i="15"/>
  <c r="DB15" i="15" a="1"/>
  <c r="DB15" i="15" s="1"/>
  <c r="AV47" i="15"/>
  <c r="AX25" i="12"/>
  <c r="DC25" i="12" a="1"/>
  <c r="DC25" i="12" s="1"/>
  <c r="DB18" i="3" a="1"/>
  <c r="DB18" i="3" s="1"/>
  <c r="AW18" i="3"/>
  <c r="DC39" i="20" a="1"/>
  <c r="DC39" i="20" s="1"/>
  <c r="AX39" i="20"/>
  <c r="AW30" i="19"/>
  <c r="DB30" i="19" a="1"/>
  <c r="DB30" i="19" s="1"/>
  <c r="AX22" i="10"/>
  <c r="DC22" i="10" a="1"/>
  <c r="DC22" i="10" s="1"/>
  <c r="DB28" i="8" a="1"/>
  <c r="DB28" i="8" s="1"/>
  <c r="AW28" i="8"/>
  <c r="AW19" i="4"/>
  <c r="DB19" i="4" a="1"/>
  <c r="DB19" i="4" s="1"/>
  <c r="AX38" i="12"/>
  <c r="DC38" i="12" a="1"/>
  <c r="DC38" i="12" s="1"/>
  <c r="AW16" i="5"/>
  <c r="DB16" i="5" a="1"/>
  <c r="DB16" i="5" s="1"/>
  <c r="AW34" i="2"/>
  <c r="DB34" i="2" a="1"/>
  <c r="DB34" i="2" s="1"/>
  <c r="AW36" i="2"/>
  <c r="DB36" i="2" a="1"/>
  <c r="DB36" i="2" s="1"/>
  <c r="AX22" i="9"/>
  <c r="DC22" i="9" a="1"/>
  <c r="DC22" i="9" s="1"/>
  <c r="AW44" i="4"/>
  <c r="DB44" i="4" a="1"/>
  <c r="DB44" i="4" s="1"/>
  <c r="AX39" i="17"/>
  <c r="DC39" i="17" a="1"/>
  <c r="DC39" i="17" s="1"/>
  <c r="AW23" i="2"/>
  <c r="DB23" i="2" a="1"/>
  <c r="DB23" i="2" s="1"/>
  <c r="AV47" i="11"/>
  <c r="AX45" i="7"/>
  <c r="DC45" i="7" a="1"/>
  <c r="DC45" i="7" s="1"/>
  <c r="AW37" i="6"/>
  <c r="DB37" i="6" a="1"/>
  <c r="DB37" i="6" s="1"/>
  <c r="DB25" i="6" a="1"/>
  <c r="DB25" i="6" s="1"/>
  <c r="AW25" i="6"/>
  <c r="DB15" i="14" a="1"/>
  <c r="DB15" i="14" s="1"/>
  <c r="AW15" i="14"/>
  <c r="AV47" i="14"/>
  <c r="AW27" i="6"/>
  <c r="DB27" i="6" a="1"/>
  <c r="DB27" i="6" s="1"/>
  <c r="AW30" i="8"/>
  <c r="DB30" i="8" a="1"/>
  <c r="DB30" i="8" s="1"/>
  <c r="AW17" i="3"/>
  <c r="DB17" i="3" a="1"/>
  <c r="DB17" i="3" s="1"/>
  <c r="AW27" i="21"/>
  <c r="DB27" i="21" a="1"/>
  <c r="DB27" i="21" s="1"/>
  <c r="AW33" i="13"/>
  <c r="DB33" i="13" a="1"/>
  <c r="DB33" i="13" s="1"/>
  <c r="AW18" i="21"/>
  <c r="DB18" i="21" a="1"/>
  <c r="DB18" i="21" s="1"/>
  <c r="AX24" i="8"/>
  <c r="DC24" i="8" a="1"/>
  <c r="DC24" i="8" s="1"/>
  <c r="AX26" i="21"/>
  <c r="DC26" i="21" a="1"/>
  <c r="DC26" i="21" s="1"/>
  <c r="DA15" i="21" a="1"/>
  <c r="DA15" i="21" s="1"/>
  <c r="AV15" i="21"/>
  <c r="AU47" i="21"/>
  <c r="AX20" i="5"/>
  <c r="DC20" i="5" a="1"/>
  <c r="DC20" i="5" s="1"/>
  <c r="AW21" i="5"/>
  <c r="DB21" i="5" a="1"/>
  <c r="DB21" i="5" s="1"/>
  <c r="AX45" i="1"/>
  <c r="DC45" i="1" a="1"/>
  <c r="DC45" i="1" s="1"/>
  <c r="AX35" i="3"/>
  <c r="DC35" i="3" a="1"/>
  <c r="DC35" i="3" s="1"/>
  <c r="AX28" i="19"/>
  <c r="DC28" i="19" a="1"/>
  <c r="DC28" i="19" s="1"/>
  <c r="AX33" i="11"/>
  <c r="DC33" i="11" a="1"/>
  <c r="DC33" i="11" s="1"/>
  <c r="AX45" i="18"/>
  <c r="DC45" i="18" a="1"/>
  <c r="DC45" i="18" s="1"/>
  <c r="AW35" i="21"/>
  <c r="DB35" i="21" a="1"/>
  <c r="DB35" i="21" s="1"/>
  <c r="AX21" i="6"/>
  <c r="DC21" i="6" a="1"/>
  <c r="DC21" i="6" s="1"/>
  <c r="AX27" i="16"/>
  <c r="DC27" i="16" a="1"/>
  <c r="DC27" i="16" s="1"/>
  <c r="AW22" i="12"/>
  <c r="DB22" i="12" a="1"/>
  <c r="DB22" i="12" s="1"/>
  <c r="AW29" i="10"/>
  <c r="DB29" i="10" a="1"/>
  <c r="DB29" i="10" s="1"/>
  <c r="AX45" i="16"/>
  <c r="DC45" i="16" a="1"/>
  <c r="DC45" i="16" s="1"/>
  <c r="AW19" i="2"/>
  <c r="DB19" i="2" a="1"/>
  <c r="DB19" i="2" s="1"/>
  <c r="AX31" i="15"/>
  <c r="DC31" i="15" a="1"/>
  <c r="DC31" i="15" s="1"/>
  <c r="AW27" i="10"/>
  <c r="DB27" i="10" a="1"/>
  <c r="DB27" i="10" s="1"/>
  <c r="AX24" i="16"/>
  <c r="DC24" i="16" a="1"/>
  <c r="DC24" i="16" s="1"/>
  <c r="AW15" i="1"/>
  <c r="DB15" i="1" a="1"/>
  <c r="DB15" i="1" s="1"/>
  <c r="AV47" i="1"/>
  <c r="AX23" i="4"/>
  <c r="DC23" i="4" a="1"/>
  <c r="DC23" i="4" s="1"/>
  <c r="AW34" i="13"/>
  <c r="DB34" i="13" a="1"/>
  <c r="DB34" i="13" s="1"/>
  <c r="AX19" i="10"/>
  <c r="DC19" i="10" a="1"/>
  <c r="DC19" i="10" s="1"/>
  <c r="AX44" i="17"/>
  <c r="DC44" i="17" a="1"/>
  <c r="DC44" i="17" s="1"/>
  <c r="AX38" i="17"/>
  <c r="DC38" i="17" a="1"/>
  <c r="DC38" i="17" s="1"/>
  <c r="AW32" i="9"/>
  <c r="DB32" i="9" a="1"/>
  <c r="DB32" i="9" s="1"/>
  <c r="AX25" i="9"/>
  <c r="DC25" i="9" a="1"/>
  <c r="DC25" i="9" s="1"/>
  <c r="AX46" i="21"/>
  <c r="DC46" i="21" a="1"/>
  <c r="DC46" i="21" s="1"/>
  <c r="AX24" i="2"/>
  <c r="DC24" i="2" a="1"/>
  <c r="DC24" i="2" s="1"/>
  <c r="DB15" i="19" a="1"/>
  <c r="DB15" i="19" s="1"/>
  <c r="AW15" i="19"/>
  <c r="AV47" i="19"/>
  <c r="AX42" i="12"/>
  <c r="DC42" i="12" a="1"/>
  <c r="DC42" i="12" s="1"/>
  <c r="AX31" i="3"/>
  <c r="DC31" i="3" a="1"/>
  <c r="DC31" i="3" s="1"/>
  <c r="DC17" i="17" a="1"/>
  <c r="DC17" i="17" s="1"/>
  <c r="AX17" i="17"/>
  <c r="AX21" i="7"/>
  <c r="DC21" i="7" a="1"/>
  <c r="DC21" i="7" s="1"/>
  <c r="AX28" i="18"/>
  <c r="DC28" i="18" a="1"/>
  <c r="DC28" i="18" s="1"/>
  <c r="AX31" i="5"/>
  <c r="DC31" i="5" a="1"/>
  <c r="DC31" i="5" s="1"/>
  <c r="AX20" i="11"/>
  <c r="DC20" i="11" a="1"/>
  <c r="DC20" i="11" s="1"/>
  <c r="AX25" i="11"/>
  <c r="DC25" i="11" a="1"/>
  <c r="DC25" i="11" s="1"/>
  <c r="AW19" i="17"/>
  <c r="DB19" i="17" a="1"/>
  <c r="DB19" i="17" s="1"/>
  <c r="AX31" i="20"/>
  <c r="DC31" i="20" a="1"/>
  <c r="DC31" i="20" s="1"/>
  <c r="AW45" i="20"/>
  <c r="DB45" i="20" a="1"/>
  <c r="DB45" i="20" s="1"/>
  <c r="AX28" i="1"/>
  <c r="DC28" i="1" a="1"/>
  <c r="DC28" i="1" s="1"/>
  <c r="AX40" i="8"/>
  <c r="DC40" i="8" a="1"/>
  <c r="DC40" i="8" s="1"/>
  <c r="AX44" i="20"/>
  <c r="DC44" i="20" a="1"/>
  <c r="DC44" i="20" s="1"/>
  <c r="AW23" i="14"/>
  <c r="DB23" i="14" a="1"/>
  <c r="DB23" i="14" s="1"/>
  <c r="AX23" i="12"/>
  <c r="DC23" i="12" a="1"/>
  <c r="DC23" i="12" s="1"/>
  <c r="AW38" i="20"/>
  <c r="DB38" i="20" a="1"/>
  <c r="DB38" i="20" s="1"/>
  <c r="AX17" i="10"/>
  <c r="DC17" i="10" a="1"/>
  <c r="DC17" i="10" s="1"/>
  <c r="AX36" i="16"/>
  <c r="DC36" i="16" a="1"/>
  <c r="DC36" i="16" s="1"/>
  <c r="AX28" i="12"/>
  <c r="DC28" i="12" a="1"/>
  <c r="DC28" i="12" s="1"/>
  <c r="AX20" i="14"/>
  <c r="DC20" i="14" a="1"/>
  <c r="DC20" i="14" s="1"/>
  <c r="AX43" i="11"/>
  <c r="DC43" i="11" a="1"/>
  <c r="DC43" i="11" s="1"/>
  <c r="AX41" i="1"/>
  <c r="DC41" i="1" a="1"/>
  <c r="DC41" i="1" s="1"/>
  <c r="AW42" i="14"/>
  <c r="DB42" i="14" a="1"/>
  <c r="DB42" i="14" s="1"/>
  <c r="AW41" i="20"/>
  <c r="DB41" i="20" a="1"/>
  <c r="DB41" i="20" s="1"/>
  <c r="DC38" i="10" a="1"/>
  <c r="DC38" i="10" s="1"/>
  <c r="AX38" i="10"/>
  <c r="AX30" i="9"/>
  <c r="DC30" i="9" a="1"/>
  <c r="DC30" i="9" s="1"/>
  <c r="AW40" i="14"/>
  <c r="DB40" i="14" a="1"/>
  <c r="DB40" i="14" s="1"/>
  <c r="DC19" i="8" a="1"/>
  <c r="DC19" i="8" s="1"/>
  <c r="AX19" i="8"/>
  <c r="AX35" i="4"/>
  <c r="DC35" i="4" a="1"/>
  <c r="DC35" i="4" s="1"/>
  <c r="AX15" i="3"/>
  <c r="DC15" i="3" a="1"/>
  <c r="DC15" i="3" s="1"/>
  <c r="DC22" i="14" a="1"/>
  <c r="DC22" i="14" s="1"/>
  <c r="AX22" i="14"/>
  <c r="AX41" i="16"/>
  <c r="DC41" i="16" a="1"/>
  <c r="DC41" i="16" s="1"/>
  <c r="AX26" i="17"/>
  <c r="DC26" i="17" a="1"/>
  <c r="DC26" i="17" s="1"/>
  <c r="AW32" i="21"/>
  <c r="DB32" i="21" a="1"/>
  <c r="DB32" i="21" s="1"/>
  <c r="AW26" i="9"/>
  <c r="DB26" i="9" a="1"/>
  <c r="DB26" i="9" s="1"/>
  <c r="AX31" i="16"/>
  <c r="DC31" i="16" a="1"/>
  <c r="DC31" i="16" s="1"/>
  <c r="DC24" i="5" a="1"/>
  <c r="DC24" i="5" s="1"/>
  <c r="AX24" i="5"/>
  <c r="AX20" i="18"/>
  <c r="DC20" i="18" a="1"/>
  <c r="DC20" i="18" s="1"/>
  <c r="AW26" i="18"/>
  <c r="DB26" i="18" a="1"/>
  <c r="DB26" i="18" s="1"/>
  <c r="DC37" i="8" a="1"/>
  <c r="DC37" i="8" s="1"/>
  <c r="AX37" i="8"/>
  <c r="AX38" i="7"/>
  <c r="DC38" i="7" a="1"/>
  <c r="DC38" i="7" s="1"/>
  <c r="AX46" i="6"/>
  <c r="DC46" i="6" a="1"/>
  <c r="DC46" i="6" s="1"/>
  <c r="DC37" i="9" a="1"/>
  <c r="DC37" i="9" s="1"/>
  <c r="AX37" i="9"/>
  <c r="AX39" i="18"/>
  <c r="DC39" i="18" a="1"/>
  <c r="DC39" i="18" s="1"/>
  <c r="AX29" i="21"/>
  <c r="DC29" i="21" a="1"/>
  <c r="DC29" i="21" s="1"/>
  <c r="AX40" i="20"/>
  <c r="DC40" i="20" a="1"/>
  <c r="DC40" i="20" s="1"/>
  <c r="AX18" i="11"/>
  <c r="DC18" i="11" a="1"/>
  <c r="DC18" i="11" s="1"/>
  <c r="AW42" i="16"/>
  <c r="DB42" i="16" a="1"/>
  <c r="DB42" i="16" s="1"/>
  <c r="AW32" i="4"/>
  <c r="DB32" i="4" a="1"/>
  <c r="DB32" i="4" s="1"/>
  <c r="AW30" i="13"/>
  <c r="DB30" i="13" a="1"/>
  <c r="DB30" i="13" s="1"/>
  <c r="AX43" i="4"/>
  <c r="DC43" i="4" a="1"/>
  <c r="DC43" i="4" s="1"/>
  <c r="AX36" i="12"/>
  <c r="DC36" i="12" a="1"/>
  <c r="DC36" i="12" s="1"/>
  <c r="AX45" i="15"/>
  <c r="DC45" i="15" a="1"/>
  <c r="DC45" i="15" s="1"/>
  <c r="AW20" i="20"/>
  <c r="DB20" i="20" a="1"/>
  <c r="DB20" i="20" s="1"/>
  <c r="AX36" i="17"/>
  <c r="DC36" i="17" a="1"/>
  <c r="DC36" i="17" s="1"/>
  <c r="AW41" i="10"/>
  <c r="DB41" i="10" a="1"/>
  <c r="DB41" i="10" s="1"/>
  <c r="AX23" i="6"/>
  <c r="DC23" i="6" a="1"/>
  <c r="DC23" i="6" s="1"/>
  <c r="DC26" i="12" a="1"/>
  <c r="DC26" i="12" s="1"/>
  <c r="AX26" i="12"/>
  <c r="AX34" i="6"/>
  <c r="DC34" i="6" a="1"/>
  <c r="DC34" i="6" s="1"/>
  <c r="AW36" i="3"/>
  <c r="DB36" i="3" a="1"/>
  <c r="DB36" i="3" s="1"/>
  <c r="AX17" i="14"/>
  <c r="DC17" i="14" a="1"/>
  <c r="DC17" i="14" s="1"/>
  <c r="AW39" i="19"/>
  <c r="DB39" i="19" a="1"/>
  <c r="DB39" i="19" s="1"/>
  <c r="AW30" i="12"/>
  <c r="DB30" i="12" a="1"/>
  <c r="DB30" i="12" s="1"/>
  <c r="AW40" i="17"/>
  <c r="DB40" i="17" a="1"/>
  <c r="DB40" i="17" s="1"/>
  <c r="AX46" i="5"/>
  <c r="DC46" i="5" a="1"/>
  <c r="DC46" i="5" s="1"/>
  <c r="AW35" i="18"/>
  <c r="DB35" i="18" a="1"/>
  <c r="DB35" i="18" s="1"/>
  <c r="AW31" i="11"/>
  <c r="DB31" i="11" a="1"/>
  <c r="DB31" i="11" s="1"/>
  <c r="AX46" i="11"/>
  <c r="DC46" i="11" a="1"/>
  <c r="DC46" i="11" s="1"/>
  <c r="AX37" i="2"/>
  <c r="DC37" i="2" a="1"/>
  <c r="DC37" i="2" s="1"/>
  <c r="AW28" i="20"/>
  <c r="DB28" i="20" a="1"/>
  <c r="DB28" i="20" s="1"/>
  <c r="AX20" i="8"/>
  <c r="DC20" i="8" a="1"/>
  <c r="DC20" i="8" s="1"/>
  <c r="AX23" i="16"/>
  <c r="DC23" i="16" a="1"/>
  <c r="DC23" i="16" s="1"/>
  <c r="AW44" i="21"/>
  <c r="DB44" i="21" a="1"/>
  <c r="DB44" i="21" s="1"/>
  <c r="DC33" i="14" a="1"/>
  <c r="DC33" i="14" s="1"/>
  <c r="AX33" i="14"/>
  <c r="AX38" i="1"/>
  <c r="DC38" i="1" a="1"/>
  <c r="DC38" i="1" s="1"/>
  <c r="AW29" i="19"/>
  <c r="DB29" i="19" a="1"/>
  <c r="DB29" i="19" s="1"/>
  <c r="AX35" i="17"/>
  <c r="DC35" i="17" a="1"/>
  <c r="DC35" i="17" s="1"/>
  <c r="AW29" i="4"/>
  <c r="DB29" i="4" a="1"/>
  <c r="DB29" i="4" s="1"/>
  <c r="AX44" i="1"/>
  <c r="DC44" i="1" a="1"/>
  <c r="DC44" i="1" s="1"/>
  <c r="AX44" i="5"/>
  <c r="DC44" i="5" a="1"/>
  <c r="DC44" i="5" s="1"/>
  <c r="AW46" i="14"/>
  <c r="DB46" i="14" a="1"/>
  <c r="DB46" i="14" s="1"/>
  <c r="AX30" i="3"/>
  <c r="DC30" i="3" a="1"/>
  <c r="DC30" i="3" s="1"/>
  <c r="AW16" i="7"/>
  <c r="DB16" i="7" a="1"/>
  <c r="DB16" i="7" s="1"/>
  <c r="AW30" i="15"/>
  <c r="DB30" i="15" a="1"/>
  <c r="DB30" i="15" s="1"/>
  <c r="AV47" i="20"/>
  <c r="AX22" i="20"/>
  <c r="DC22" i="20" a="1"/>
  <c r="DC22" i="20" s="1"/>
  <c r="AX29" i="2"/>
  <c r="DC29" i="2" a="1"/>
  <c r="DC29" i="2" s="1"/>
  <c r="AX32" i="14"/>
  <c r="DC32" i="14" a="1"/>
  <c r="DC32" i="14" s="1"/>
  <c r="AW33" i="10"/>
  <c r="DB33" i="10" a="1"/>
  <c r="DB33" i="10" s="1"/>
  <c r="AX24" i="14"/>
  <c r="DC24" i="14" a="1"/>
  <c r="DC24" i="14" s="1"/>
  <c r="AW23" i="18"/>
  <c r="DB23" i="18" a="1"/>
  <c r="DB23" i="18" s="1"/>
  <c r="AX33" i="18"/>
  <c r="DC33" i="18" a="1"/>
  <c r="DC33" i="18" s="1"/>
  <c r="AW44" i="16"/>
  <c r="DB44" i="16" a="1"/>
  <c r="DB44" i="16" s="1"/>
  <c r="AX16" i="18"/>
  <c r="DC16" i="18" a="1"/>
  <c r="DC16" i="18" s="1"/>
  <c r="AX42" i="15"/>
  <c r="DC42" i="15" a="1"/>
  <c r="DC42" i="15" s="1"/>
  <c r="AX21" i="10"/>
  <c r="DC21" i="10" a="1"/>
  <c r="DC21" i="10" s="1"/>
  <c r="AW31" i="21"/>
  <c r="DB31" i="21" a="1"/>
  <c r="DB31" i="21" s="1"/>
  <c r="AX43" i="20"/>
  <c r="DC43" i="20" a="1"/>
  <c r="DC43" i="20" s="1"/>
  <c r="AW17" i="12"/>
  <c r="DB17" i="12" a="1"/>
  <c r="DB17" i="12" s="1"/>
  <c r="AW20" i="3"/>
  <c r="DB20" i="3" a="1"/>
  <c r="DB20" i="3" s="1"/>
  <c r="AW41" i="4"/>
  <c r="DB41" i="4" a="1"/>
  <c r="DB41" i="4" s="1"/>
  <c r="AX16" i="17"/>
  <c r="DC16" i="17" a="1"/>
  <c r="DC16" i="17" s="1"/>
  <c r="AW25" i="14"/>
  <c r="DB25" i="14" a="1"/>
  <c r="DB25" i="14" s="1"/>
  <c r="AX24" i="19"/>
  <c r="DC24" i="19" a="1"/>
  <c r="DC24" i="19" s="1"/>
  <c r="AX27" i="19"/>
  <c r="DC27" i="19" a="1"/>
  <c r="DC27" i="19" s="1"/>
  <c r="AX41" i="19"/>
  <c r="DC41" i="19" a="1"/>
  <c r="DC41" i="19" s="1"/>
  <c r="AW31" i="17"/>
  <c r="DB31" i="17" a="1"/>
  <c r="DB31" i="17" s="1"/>
  <c r="AX21" i="15"/>
  <c r="DC21" i="15" a="1"/>
  <c r="DC21" i="15" s="1"/>
  <c r="DB42" i="10" a="1"/>
  <c r="DB42" i="10" s="1"/>
  <c r="AW42" i="10"/>
  <c r="AX28" i="4"/>
  <c r="DC28" i="4" a="1"/>
  <c r="DC28" i="4" s="1"/>
  <c r="DC31" i="10" a="1"/>
  <c r="DC31" i="10" s="1"/>
  <c r="AX31" i="10"/>
  <c r="AX34" i="7"/>
  <c r="DC34" i="7" a="1"/>
  <c r="DC34" i="7" s="1"/>
  <c r="AW45" i="11"/>
  <c r="DB45" i="11" a="1"/>
  <c r="DB45" i="11" s="1"/>
  <c r="AW32" i="5"/>
  <c r="DB32" i="5" a="1"/>
  <c r="DB32" i="5" s="1"/>
  <c r="AW30" i="7"/>
  <c r="DB30" i="7" a="1"/>
  <c r="DB30" i="7" s="1"/>
  <c r="DC21" i="12" a="1"/>
  <c r="DC21" i="12" s="1"/>
  <c r="AX21" i="12"/>
  <c r="AW15" i="10"/>
  <c r="DB15" i="10" a="1"/>
  <c r="DB15" i="10" s="1"/>
  <c r="AV47" i="10"/>
  <c r="AX21" i="16"/>
  <c r="DC21" i="16" a="1"/>
  <c r="DC21" i="16" s="1"/>
  <c r="AX23" i="1"/>
  <c r="DC23" i="1" a="1"/>
  <c r="DC23" i="1" s="1"/>
  <c r="AX26" i="13"/>
  <c r="DC26" i="13" a="1"/>
  <c r="DC26" i="13" s="1"/>
  <c r="AX22" i="3"/>
  <c r="DC22" i="3" a="1"/>
  <c r="DC22" i="3" s="1"/>
  <c r="AW31" i="14"/>
  <c r="DB31" i="14" a="1"/>
  <c r="DB31" i="14" s="1"/>
  <c r="AW21" i="3"/>
  <c r="DB21" i="3" a="1"/>
  <c r="DB21" i="3" s="1"/>
  <c r="AX20" i="13"/>
  <c r="DC20" i="13" a="1"/>
  <c r="DC20" i="13" s="1"/>
  <c r="AX15" i="11"/>
  <c r="DC15" i="11" a="1"/>
  <c r="DC15" i="11" s="1"/>
  <c r="AW32" i="20"/>
  <c r="DB32" i="20" a="1"/>
  <c r="DB32" i="20" s="1"/>
  <c r="DC22" i="8" a="1"/>
  <c r="DC22" i="8" s="1"/>
  <c r="AX22" i="8"/>
  <c r="AW33" i="8"/>
  <c r="DB33" i="8" a="1"/>
  <c r="DB33" i="8" s="1"/>
  <c r="DB44" i="8" a="1"/>
  <c r="DB44" i="8" s="1"/>
  <c r="AW44" i="8"/>
  <c r="AX45" i="9"/>
  <c r="DC45" i="9" a="1"/>
  <c r="DC45" i="9" s="1"/>
  <c r="AW15" i="7"/>
  <c r="DB15" i="7" a="1"/>
  <c r="DB15" i="7" s="1"/>
  <c r="AV47" i="7"/>
  <c r="AW19" i="14"/>
  <c r="DB19" i="14" a="1"/>
  <c r="DB19" i="14" s="1"/>
  <c r="AX35" i="10"/>
  <c r="DC35" i="10" a="1"/>
  <c r="DC35" i="10" s="1"/>
  <c r="DC26" i="16" a="1"/>
  <c r="DC26" i="16" s="1"/>
  <c r="AX26" i="16"/>
  <c r="AX19" i="13"/>
  <c r="DC19" i="13" a="1"/>
  <c r="DC19" i="13" s="1"/>
  <c r="AX42" i="7"/>
  <c r="DC42" i="7" a="1"/>
  <c r="DC42" i="7" s="1"/>
  <c r="AX29" i="15"/>
  <c r="DC29" i="15" a="1"/>
  <c r="DC29" i="15" s="1"/>
  <c r="AX36" i="13"/>
  <c r="DC36" i="13" a="1"/>
  <c r="DC36" i="13" s="1"/>
  <c r="AX33" i="19"/>
  <c r="DC33" i="19" a="1"/>
  <c r="DC33" i="19" s="1"/>
  <c r="AX24" i="9"/>
  <c r="DC24" i="9" a="1"/>
  <c r="DC24" i="9" s="1"/>
  <c r="AW46" i="17"/>
  <c r="DB46" i="17" a="1"/>
  <c r="DB46" i="17" s="1"/>
  <c r="AV15" i="8"/>
  <c r="DA15" i="8" a="1"/>
  <c r="DA15" i="8" s="1"/>
  <c r="AU47" i="8"/>
  <c r="AW34" i="10"/>
  <c r="DB34" i="10" a="1"/>
  <c r="DB34" i="10" s="1"/>
  <c r="AW39" i="10"/>
  <c r="DB39" i="10" a="1"/>
  <c r="DB39" i="10" s="1"/>
  <c r="AX25" i="10"/>
  <c r="DC25" i="10" a="1"/>
  <c r="DC25" i="10" s="1"/>
  <c r="AX17" i="5"/>
  <c r="DC17" i="5" a="1"/>
  <c r="DC17" i="5" s="1"/>
  <c r="AX21" i="18"/>
  <c r="DC21" i="18" a="1"/>
  <c r="DC21" i="18" s="1"/>
  <c r="AX39" i="13"/>
  <c r="DC39" i="13" a="1"/>
  <c r="DC39" i="13" s="1"/>
  <c r="AX37" i="5"/>
  <c r="DC37" i="5" a="1"/>
  <c r="DC37" i="5" s="1"/>
  <c r="AW43" i="12"/>
  <c r="DB43" i="12" a="1"/>
  <c r="DB43" i="12" s="1"/>
  <c r="AW18" i="4"/>
  <c r="DB18" i="4" a="1"/>
  <c r="DB18" i="4" s="1"/>
  <c r="AX34" i="17"/>
  <c r="DC34" i="17" a="1"/>
  <c r="DC34" i="17" s="1"/>
  <c r="AX39" i="8"/>
  <c r="DC39" i="8" a="1"/>
  <c r="DC39" i="8" s="1"/>
  <c r="AX44" i="13"/>
  <c r="DC44" i="13" a="1"/>
  <c r="DC44" i="13" s="1"/>
  <c r="AX25" i="13"/>
  <c r="DC25" i="13" a="1"/>
  <c r="DC25" i="13" s="1"/>
  <c r="AW38" i="16"/>
  <c r="DB38" i="16" a="1"/>
  <c r="DB38" i="16" s="1"/>
  <c r="AX16" i="4"/>
  <c r="DC16" i="4" a="1"/>
  <c r="DC16" i="4" s="1"/>
  <c r="DB22" i="15" a="1"/>
  <c r="DB22" i="15" s="1"/>
  <c r="AW22" i="15"/>
  <c r="AW40" i="10"/>
  <c r="DB40" i="10" a="1"/>
  <c r="DB40" i="10" s="1"/>
  <c r="DC18" i="14" a="1"/>
  <c r="DC18" i="14" s="1"/>
  <c r="AX18" i="14"/>
  <c r="AX38" i="5"/>
  <c r="DC38" i="5" a="1"/>
  <c r="DC38" i="5" s="1"/>
  <c r="AX43" i="10"/>
  <c r="DC43" i="10" a="1"/>
  <c r="DC43" i="10" s="1"/>
  <c r="AW38" i="9"/>
  <c r="DB38" i="9" a="1"/>
  <c r="DB38" i="9" s="1"/>
  <c r="AX16" i="1"/>
  <c r="DC16" i="1" a="1"/>
  <c r="DC16" i="1" s="1"/>
  <c r="AX44" i="2"/>
  <c r="DC44" i="2" a="1"/>
  <c r="DC44" i="2" s="1"/>
  <c r="AX18" i="16"/>
  <c r="DC18" i="16" a="1"/>
  <c r="DC18" i="16" s="1"/>
  <c r="AX43" i="5"/>
  <c r="DC43" i="5" a="1"/>
  <c r="DC43" i="5" s="1"/>
  <c r="AX34" i="1"/>
  <c r="DC34" i="1" a="1"/>
  <c r="DC34" i="1" s="1"/>
  <c r="AW34" i="9"/>
  <c r="DB34" i="9" a="1"/>
  <c r="DB34" i="9" s="1"/>
  <c r="AX25" i="8"/>
  <c r="DC25" i="8" a="1"/>
  <c r="DC25" i="8" s="1"/>
  <c r="DB15" i="17" a="1"/>
  <c r="DB15" i="17" s="1"/>
  <c r="AW15" i="17"/>
  <c r="AV47" i="17"/>
  <c r="AX21" i="9"/>
  <c r="DC21" i="9" a="1"/>
  <c r="DC21" i="9" s="1"/>
  <c r="AX37" i="13"/>
  <c r="DC37" i="13" a="1"/>
  <c r="DC37" i="13" s="1"/>
  <c r="AW23" i="17"/>
  <c r="DB23" i="17" a="1"/>
  <c r="DB23" i="17" s="1"/>
  <c r="AX33" i="21"/>
  <c r="DC33" i="21" a="1"/>
  <c r="DC33" i="21" s="1"/>
  <c r="AX28" i="9"/>
  <c r="DC28" i="9" a="1"/>
  <c r="DC28" i="9" s="1"/>
  <c r="AX39" i="3"/>
  <c r="DC39" i="3" a="1"/>
  <c r="DC39" i="3" s="1"/>
  <c r="AX33" i="6"/>
  <c r="DC33" i="6" a="1"/>
  <c r="DC33" i="6" s="1"/>
  <c r="AX37" i="14"/>
  <c r="DC37" i="14" a="1"/>
  <c r="DC37" i="14" s="1"/>
  <c r="DB24" i="7" a="1"/>
  <c r="DB24" i="7" s="1"/>
  <c r="AW24" i="7"/>
  <c r="AW15" i="6"/>
  <c r="DB15" i="6" a="1"/>
  <c r="DB15" i="6" s="1"/>
  <c r="AV47" i="6"/>
  <c r="AX40" i="9"/>
  <c r="DC40" i="9" a="1"/>
  <c r="DC40" i="9" s="1"/>
  <c r="AX42" i="11"/>
  <c r="DC42" i="11" a="1"/>
  <c r="DC42" i="11" s="1"/>
  <c r="AX31" i="4"/>
  <c r="DC31" i="4" a="1"/>
  <c r="DC31" i="4" s="1"/>
  <c r="AW46" i="15"/>
  <c r="DB46" i="15" a="1"/>
  <c r="DB46" i="15" s="1"/>
  <c r="AX32" i="13"/>
  <c r="DC32" i="13" a="1"/>
  <c r="DC32" i="13" s="1"/>
  <c r="AX43" i="2"/>
  <c r="DC43" i="2" a="1"/>
  <c r="DC43" i="2" s="1"/>
  <c r="AW36" i="21"/>
  <c r="DB36" i="21" a="1"/>
  <c r="DB36" i="21" s="1"/>
  <c r="AX41" i="11"/>
  <c r="DC41" i="11" a="1"/>
  <c r="DC41" i="11" s="1"/>
  <c r="AX29" i="6"/>
  <c r="DC29" i="6" a="1"/>
  <c r="DC29" i="6" s="1"/>
  <c r="DC30" i="11" a="1"/>
  <c r="DC30" i="11" s="1"/>
  <c r="AX30" i="11"/>
  <c r="AW24" i="21"/>
  <c r="DB24" i="21" a="1"/>
  <c r="DB24" i="21" s="1"/>
  <c r="AX40" i="3"/>
  <c r="DC40" i="3" a="1"/>
  <c r="DC40" i="3" s="1"/>
  <c r="AX31" i="19"/>
  <c r="DC31" i="19" a="1"/>
  <c r="DC31" i="19" s="1"/>
  <c r="AW37" i="20"/>
  <c r="DB37" i="20" a="1"/>
  <c r="DB37" i="20" s="1"/>
  <c r="DB16" i="12" a="1"/>
  <c r="DB16" i="12" s="1"/>
  <c r="AW16" i="12"/>
  <c r="AW19" i="18"/>
  <c r="DB19" i="18" a="1"/>
  <c r="DB19" i="18" s="1"/>
  <c r="DC15" i="20" a="1"/>
  <c r="DC15" i="20" s="1"/>
  <c r="AX15" i="20"/>
  <c r="AX33" i="1"/>
  <c r="DC33" i="1" a="1"/>
  <c r="DC33" i="1" s="1"/>
  <c r="AW23" i="11"/>
  <c r="DB23" i="11" a="1"/>
  <c r="DB23" i="11" s="1"/>
  <c r="AX23" i="20"/>
  <c r="DC23" i="20" a="1"/>
  <c r="DC23" i="20" s="1"/>
  <c r="DC22" i="17" a="1"/>
  <c r="DC22" i="17" s="1"/>
  <c r="AX22" i="17"/>
  <c r="AX33" i="5"/>
  <c r="DC33" i="5" a="1"/>
  <c r="DC33" i="5" s="1"/>
  <c r="AX35" i="15"/>
  <c r="DC35" i="15" a="1"/>
  <c r="DC35" i="15" s="1"/>
  <c r="AW41" i="14"/>
  <c r="DB41" i="14" a="1"/>
  <c r="DB41" i="14" s="1"/>
  <c r="AX28" i="11"/>
  <c r="DC28" i="11" a="1"/>
  <c r="DC28" i="11" s="1"/>
  <c r="AX16" i="3"/>
  <c r="DC16" i="3" a="1"/>
  <c r="DC16" i="3" s="1"/>
  <c r="DB39" i="15" a="1"/>
  <c r="DB39" i="15" s="1"/>
  <c r="AW39" i="15"/>
  <c r="AX27" i="5"/>
  <c r="DC27" i="5" a="1"/>
  <c r="DC27" i="5" s="1"/>
  <c r="AX17" i="13"/>
  <c r="DC17" i="13" a="1"/>
  <c r="DC17" i="13" s="1"/>
  <c r="AW45" i="5"/>
  <c r="DB45" i="5" a="1"/>
  <c r="DB45" i="5" s="1"/>
  <c r="AW26" i="2"/>
  <c r="DB26" i="2" a="1"/>
  <c r="DB26" i="2" s="1"/>
  <c r="AX22" i="1"/>
  <c r="DC22" i="1" a="1"/>
  <c r="DC22" i="1" s="1"/>
  <c r="AX20" i="15"/>
  <c r="DC20" i="15" a="1"/>
  <c r="DC20" i="15" s="1"/>
  <c r="AX16" i="9"/>
  <c r="DC16" i="9" a="1"/>
  <c r="DC16" i="9" s="1"/>
  <c r="AX39" i="7"/>
  <c r="DC39" i="7" a="1"/>
  <c r="DC39" i="7" s="1"/>
  <c r="AX46" i="7"/>
  <c r="DC46" i="7" a="1"/>
  <c r="DC46" i="7" s="1"/>
  <c r="AW21" i="20"/>
  <c r="DB21" i="20" a="1"/>
  <c r="DB21" i="20" s="1"/>
  <c r="AX19" i="15"/>
  <c r="DC19" i="15" a="1"/>
  <c r="DC19" i="15" s="1"/>
  <c r="AW15" i="2"/>
  <c r="DB15" i="2" a="1"/>
  <c r="DB15" i="2" s="1"/>
  <c r="AV47" i="2"/>
  <c r="AW26" i="4"/>
  <c r="DB26" i="4" a="1"/>
  <c r="DB26" i="4" s="1"/>
  <c r="DC36" i="1" a="1"/>
  <c r="DC36" i="1" s="1"/>
  <c r="AX36" i="1"/>
  <c r="AX42" i="18"/>
  <c r="DC42" i="18" a="1"/>
  <c r="DC42" i="18" s="1"/>
  <c r="AW39" i="9"/>
  <c r="DB39" i="9" a="1"/>
  <c r="DB39" i="9" s="1"/>
  <c r="AX23" i="13"/>
  <c r="DC23" i="13" a="1"/>
  <c r="DC23" i="13" s="1"/>
  <c r="AX31" i="2"/>
  <c r="DC31" i="2" a="1"/>
  <c r="DC31" i="2" s="1"/>
  <c r="AX27" i="14"/>
  <c r="DC27" i="14" a="1"/>
  <c r="DC27" i="14" s="1"/>
  <c r="AX27" i="1"/>
  <c r="DC27" i="1" a="1"/>
  <c r="DC27" i="1" s="1"/>
  <c r="AX43" i="3"/>
  <c r="DC43" i="3" a="1"/>
  <c r="DC43" i="3" s="1"/>
  <c r="AW39" i="4"/>
  <c r="DB39" i="4" a="1"/>
  <c r="DB39" i="4" s="1"/>
  <c r="DC45" i="13" a="1"/>
  <c r="DC45" i="13" s="1"/>
  <c r="AX45" i="13"/>
  <c r="AW42" i="5"/>
  <c r="DB42" i="5" a="1"/>
  <c r="DB42" i="5" s="1"/>
  <c r="AW45" i="6"/>
  <c r="DB45" i="6" a="1"/>
  <c r="DB45" i="6" s="1"/>
  <c r="AX23" i="19"/>
  <c r="DC23" i="19" a="1"/>
  <c r="DC23" i="19" s="1"/>
  <c r="AW46" i="2"/>
  <c r="DB46" i="2" a="1"/>
  <c r="DB46" i="2" s="1"/>
  <c r="AX17" i="4"/>
  <c r="DC17" i="4" a="1"/>
  <c r="DC17" i="4" s="1"/>
  <c r="AX25" i="2"/>
  <c r="DC25" i="2" a="1"/>
  <c r="DC25" i="2" s="1"/>
  <c r="AW26" i="3"/>
  <c r="DB26" i="3" a="1"/>
  <c r="DB26" i="3" s="1"/>
  <c r="AX16" i="8"/>
  <c r="DC16" i="8" a="1"/>
  <c r="DC16" i="8" s="1"/>
  <c r="AX30" i="4"/>
  <c r="DC30" i="4" a="1"/>
  <c r="DC30" i="4" s="1"/>
  <c r="AX46" i="10"/>
  <c r="DC46" i="10" a="1"/>
  <c r="DC46" i="10" s="1"/>
  <c r="AW17" i="6"/>
  <c r="DB17" i="6" a="1"/>
  <c r="DB17" i="6" s="1"/>
  <c r="AX36" i="5"/>
  <c r="DC36" i="5" a="1"/>
  <c r="DC36" i="5" s="1"/>
  <c r="AX20" i="9"/>
  <c r="DC20" i="9" a="1"/>
  <c r="DC20" i="9" s="1"/>
  <c r="AX44" i="12"/>
  <c r="DC44" i="12" a="1"/>
  <c r="DC44" i="12" s="1"/>
  <c r="DC40" i="16" a="1"/>
  <c r="DC40" i="16" s="1"/>
  <c r="AX40" i="16"/>
  <c r="AX26" i="1"/>
  <c r="DC26" i="1" a="1"/>
  <c r="DC26" i="1" s="1"/>
  <c r="AX20" i="6"/>
  <c r="DC20" i="6" a="1"/>
  <c r="DC20" i="6" s="1"/>
  <c r="AW18" i="15"/>
  <c r="DB18" i="15" a="1"/>
  <c r="DB18" i="15" s="1"/>
  <c r="AW25" i="20"/>
  <c r="DB25" i="20" a="1"/>
  <c r="DB25" i="20" s="1"/>
  <c r="AW26" i="8"/>
  <c r="DB26" i="8" a="1"/>
  <c r="DB26" i="8" s="1"/>
  <c r="DC24" i="3" a="1"/>
  <c r="DC24" i="3" s="1"/>
  <c r="AX24" i="3"/>
  <c r="DC40" i="1" a="1"/>
  <c r="DC40" i="1" s="1"/>
  <c r="AX40" i="1"/>
  <c r="AX25" i="5"/>
  <c r="DC25" i="5" a="1"/>
  <c r="DC25" i="5" s="1"/>
  <c r="DB24" i="6" a="1"/>
  <c r="DB24" i="6" s="1"/>
  <c r="AW24" i="6"/>
  <c r="AX43" i="1"/>
  <c r="DC43" i="1" a="1"/>
  <c r="DC43" i="1" s="1"/>
  <c r="AX21" i="8"/>
  <c r="DC21" i="8" a="1"/>
  <c r="DC21" i="8" s="1"/>
  <c r="AX20" i="19"/>
  <c r="DC20" i="19" a="1"/>
  <c r="DC20" i="19" s="1"/>
  <c r="AW37" i="17"/>
  <c r="DB37" i="17" a="1"/>
  <c r="DB37" i="17" s="1"/>
  <c r="AW41" i="2"/>
  <c r="DB41" i="2" a="1"/>
  <c r="DB41" i="2" s="1"/>
  <c r="AX23" i="7"/>
  <c r="DC23" i="7" a="1"/>
  <c r="DC23" i="7" s="1"/>
  <c r="AX30" i="20"/>
  <c r="DC30" i="20" a="1"/>
  <c r="DC30" i="20" s="1"/>
  <c r="AX41" i="7"/>
  <c r="DC41" i="7" a="1"/>
  <c r="DC41" i="7" s="1"/>
  <c r="AX35" i="19"/>
  <c r="DC35" i="19" a="1"/>
  <c r="DC35" i="19" s="1"/>
  <c r="AW24" i="15"/>
  <c r="DB24" i="15" a="1"/>
  <c r="DB24" i="15" s="1"/>
  <c r="AX23" i="10"/>
  <c r="DC23" i="10" a="1"/>
  <c r="DC23" i="10" s="1"/>
  <c r="AW40" i="7"/>
  <c r="DB40" i="7" a="1"/>
  <c r="DB40" i="7" s="1"/>
  <c r="AW32" i="11"/>
  <c r="DB32" i="11" a="1"/>
  <c r="DB32" i="11" s="1"/>
  <c r="AW42" i="2"/>
  <c r="DB42" i="2" a="1"/>
  <c r="DB42" i="2" s="1"/>
  <c r="AX38" i="11"/>
  <c r="DC38" i="11" a="1"/>
  <c r="DC38" i="11" s="1"/>
  <c r="DC28" i="3" a="1"/>
  <c r="DC28" i="3" s="1"/>
  <c r="AX28" i="3"/>
  <c r="AX35" i="1"/>
  <c r="DC35" i="1" a="1"/>
  <c r="DC35" i="1" s="1"/>
  <c r="AW25" i="3"/>
  <c r="DB25" i="3" a="1"/>
  <c r="DB25" i="3" s="1"/>
  <c r="AX20" i="7"/>
  <c r="DC20" i="7" a="1"/>
  <c r="DC20" i="7" s="1"/>
  <c r="AX17" i="8"/>
  <c r="DC17" i="8" a="1"/>
  <c r="DC17" i="8" s="1"/>
  <c r="AX32" i="10"/>
  <c r="DC32" i="10" a="1"/>
  <c r="DC32" i="10" s="1"/>
  <c r="AW37" i="4"/>
  <c r="DB37" i="4" a="1"/>
  <c r="DB37" i="4" s="1"/>
  <c r="AW45" i="14"/>
  <c r="DB45" i="14" a="1"/>
  <c r="DB45" i="14" s="1"/>
  <c r="AX25" i="18"/>
  <c r="DC25" i="18" a="1"/>
  <c r="DC25" i="18" s="1"/>
  <c r="DB38" i="2" a="1"/>
  <c r="DB38" i="2" s="1"/>
  <c r="AW38" i="2"/>
  <c r="AX26" i="11"/>
  <c r="DC26" i="11" a="1"/>
  <c r="DC26" i="11" s="1"/>
  <c r="AW21" i="19"/>
  <c r="DB21" i="19" a="1"/>
  <c r="DB21" i="19" s="1"/>
  <c r="AX34" i="21"/>
  <c r="DC34" i="21" a="1"/>
  <c r="DC34" i="21" s="1"/>
  <c r="AX26" i="7"/>
  <c r="DC26" i="7" a="1"/>
  <c r="DC26" i="7" s="1"/>
  <c r="AW40" i="13"/>
  <c r="DB40" i="13" a="1"/>
  <c r="DB40" i="13" s="1"/>
  <c r="AW30" i="2"/>
  <c r="DB30" i="2" a="1"/>
  <c r="DB30" i="2" s="1"/>
  <c r="AW33" i="17"/>
  <c r="DB33" i="17" a="1"/>
  <c r="DB33" i="17" s="1"/>
  <c r="AX19" i="1"/>
  <c r="DC19" i="1" a="1"/>
  <c r="DC19" i="1" s="1"/>
  <c r="AW28" i="2"/>
  <c r="DB28" i="2" a="1"/>
  <c r="DB28" i="2" s="1"/>
  <c r="AX39" i="21"/>
  <c r="DC39" i="21" a="1"/>
  <c r="DC39" i="21" s="1"/>
  <c r="AX44" i="14"/>
  <c r="DC44" i="14" a="1"/>
  <c r="DC44" i="14" s="1"/>
  <c r="AX21" i="4"/>
  <c r="DC21" i="4" a="1"/>
  <c r="DC21" i="4" s="1"/>
  <c r="AW38" i="19"/>
  <c r="DB38" i="19" a="1"/>
  <c r="DB38" i="19" s="1"/>
  <c r="AX41" i="21"/>
  <c r="DC41" i="21" a="1"/>
  <c r="DC41" i="21" s="1"/>
  <c r="AW46" i="8"/>
  <c r="DB46" i="8" a="1"/>
  <c r="DB46" i="8" s="1"/>
  <c r="DC29" i="12" a="1"/>
  <c r="DC29" i="12" s="1"/>
  <c r="AX29" i="12"/>
  <c r="AX29" i="1"/>
  <c r="DC29" i="1" a="1"/>
  <c r="DC29" i="1" s="1"/>
  <c r="AX44" i="7"/>
  <c r="DC44" i="7" a="1"/>
  <c r="DC44" i="7" s="1"/>
  <c r="AX26" i="20"/>
  <c r="DC26" i="20" a="1"/>
  <c r="DC26" i="20" s="1"/>
  <c r="AX28" i="15"/>
  <c r="DC28" i="15" a="1"/>
  <c r="DC28" i="15" s="1"/>
  <c r="AX21" i="21"/>
  <c r="DC21" i="21" a="1"/>
  <c r="DC21" i="21" s="1"/>
  <c r="AX28" i="16"/>
  <c r="DC28" i="16" a="1"/>
  <c r="DC28" i="16" s="1"/>
  <c r="AW38" i="3"/>
  <c r="DB38" i="3" a="1"/>
  <c r="DB38" i="3" s="1"/>
  <c r="AW26" i="10"/>
  <c r="DB26" i="10" a="1"/>
  <c r="DB26" i="10" s="1"/>
  <c r="DC19" i="9" a="1"/>
  <c r="DC19" i="9" s="1"/>
  <c r="AX19" i="9"/>
  <c r="AX27" i="2"/>
  <c r="DC27" i="2" a="1"/>
  <c r="DC27" i="2" s="1"/>
  <c r="AX33" i="2"/>
  <c r="DC33" i="2" a="1"/>
  <c r="DC33" i="2" s="1"/>
  <c r="AW34" i="15"/>
  <c r="DB34" i="15" a="1"/>
  <c r="DB34" i="15" s="1"/>
  <c r="AX16" i="15"/>
  <c r="DC16" i="15" a="1"/>
  <c r="DC16" i="15" s="1"/>
  <c r="AX44" i="10"/>
  <c r="DC44" i="10" a="1"/>
  <c r="DC44" i="10" s="1"/>
  <c r="AX25" i="21"/>
  <c r="DC25" i="21" a="1"/>
  <c r="DC25" i="21" s="1"/>
  <c r="AW29" i="14"/>
  <c r="DB29" i="14" a="1"/>
  <c r="DB29" i="14" s="1"/>
  <c r="AX16" i="2"/>
  <c r="DC16" i="2" a="1"/>
  <c r="DC16" i="2" s="1"/>
  <c r="DB16" i="11" a="1"/>
  <c r="DB16" i="11" s="1"/>
  <c r="AW16" i="11"/>
  <c r="AX27" i="15"/>
  <c r="DC27" i="15" a="1"/>
  <c r="DC27" i="15" s="1"/>
  <c r="AW45" i="4"/>
  <c r="DB45" i="4" a="1"/>
  <c r="DB45" i="4" s="1"/>
  <c r="AW43" i="6"/>
  <c r="DB43" i="6" a="1"/>
  <c r="DB43" i="6" s="1"/>
  <c r="DB27" i="12" a="1"/>
  <c r="DB27" i="12" s="1"/>
  <c r="AW27" i="12"/>
  <c r="AX18" i="1"/>
  <c r="DC18" i="1" a="1"/>
  <c r="DC18" i="1" s="1"/>
  <c r="AX36" i="8"/>
  <c r="DC36" i="8" a="1"/>
  <c r="DC36" i="8" s="1"/>
  <c r="AW44" i="9"/>
  <c r="DB44" i="9" a="1"/>
  <c r="DB44" i="9" s="1"/>
  <c r="AW40" i="5"/>
  <c r="DB40" i="5" a="1"/>
  <c r="DB40" i="5" s="1"/>
  <c r="AW28" i="13"/>
  <c r="DB28" i="13" a="1"/>
  <c r="DB28" i="13" s="1"/>
  <c r="AW40" i="12"/>
  <c r="DB40" i="12" a="1"/>
  <c r="DB40" i="12" s="1"/>
  <c r="AW20" i="4"/>
  <c r="DB20" i="4" a="1"/>
  <c r="DB20" i="4" s="1"/>
  <c r="AX46" i="20"/>
  <c r="DC46" i="20" a="1"/>
  <c r="DC46" i="20" s="1"/>
  <c r="AX35" i="20"/>
  <c r="DC35" i="20" a="1"/>
  <c r="DC35" i="20" s="1"/>
  <c r="AX41" i="12"/>
  <c r="DC41" i="12" a="1"/>
  <c r="DC41" i="12" s="1"/>
  <c r="DC20" i="1" a="1"/>
  <c r="DC20" i="1" s="1"/>
  <c r="AX20" i="1"/>
  <c r="AW18" i="8"/>
  <c r="DB18" i="8" a="1"/>
  <c r="DB18" i="8" s="1"/>
  <c r="AX32" i="8"/>
  <c r="DC32" i="8" a="1"/>
  <c r="DC32" i="8" s="1"/>
  <c r="AX32" i="7"/>
  <c r="DC32" i="7" a="1"/>
  <c r="DC32" i="7" s="1"/>
  <c r="AW36" i="18"/>
  <c r="DB36" i="18" a="1"/>
  <c r="DB36" i="18" s="1"/>
  <c r="AX42" i="8"/>
  <c r="DC42" i="8" a="1"/>
  <c r="DC42" i="8" s="1"/>
  <c r="AX21" i="1"/>
  <c r="DC21" i="1" a="1"/>
  <c r="DC21" i="1" s="1"/>
  <c r="AX29" i="8"/>
  <c r="DC29" i="8" a="1"/>
  <c r="DC29" i="8" s="1"/>
  <c r="AX23" i="9"/>
  <c r="DC23" i="9" a="1"/>
  <c r="DC23" i="9" s="1"/>
  <c r="AW24" i="4"/>
  <c r="DB24" i="4" a="1"/>
  <c r="DB24" i="4" s="1"/>
  <c r="AX17" i="18"/>
  <c r="DC17" i="18" a="1"/>
  <c r="DC17" i="18" s="1"/>
  <c r="DB35" i="11" a="1"/>
  <c r="DB35" i="11" s="1"/>
  <c r="AW35" i="11"/>
  <c r="AX40" i="6"/>
  <c r="DC40" i="6" a="1"/>
  <c r="DC40" i="6" s="1"/>
  <c r="AX46" i="12"/>
  <c r="DC46" i="12" a="1"/>
  <c r="DC46" i="12" s="1"/>
  <c r="AW16" i="21"/>
  <c r="DB16" i="21" a="1"/>
  <c r="DB16" i="21" s="1"/>
  <c r="AX30" i="10"/>
  <c r="DC30" i="10" a="1"/>
  <c r="DC30" i="10" s="1"/>
  <c r="AX45" i="8"/>
  <c r="DC45" i="8" a="1"/>
  <c r="DC45" i="8" s="1"/>
  <c r="DB18" i="7" a="1"/>
  <c r="DB18" i="7" s="1"/>
  <c r="AW18" i="7"/>
  <c r="AX37" i="3"/>
  <c r="DC37" i="3" a="1"/>
  <c r="DC37" i="3" s="1"/>
  <c r="AX32" i="12"/>
  <c r="DC32" i="12" a="1"/>
  <c r="DC32" i="12" s="1"/>
  <c r="AW19" i="5"/>
  <c r="DB19" i="5" a="1"/>
  <c r="DB19" i="5" s="1"/>
  <c r="AW20" i="21"/>
  <c r="DB20" i="21" a="1"/>
  <c r="DB20" i="21" s="1"/>
  <c r="AX46" i="19"/>
  <c r="DC46" i="19" a="1"/>
  <c r="DC46" i="19" s="1"/>
  <c r="AW30" i="21"/>
  <c r="DB30" i="21" a="1"/>
  <c r="DB30" i="21" s="1"/>
  <c r="AW21" i="11"/>
  <c r="DB21" i="11" a="1"/>
  <c r="DB21" i="11" s="1"/>
  <c r="AX42" i="1"/>
  <c r="DC42" i="1" a="1"/>
  <c r="DC42" i="1" s="1"/>
  <c r="AX25" i="15"/>
  <c r="DC25" i="15" a="1"/>
  <c r="DC25" i="15" s="1"/>
  <c r="AW18" i="2"/>
  <c r="DB18" i="2" a="1"/>
  <c r="DB18" i="2" s="1"/>
  <c r="AX29" i="16"/>
  <c r="DC29" i="16" a="1"/>
  <c r="DC29" i="16" s="1"/>
  <c r="DB29" i="11" a="1"/>
  <c r="DB29" i="11" s="1"/>
  <c r="AW29" i="11"/>
  <c r="AX32" i="1"/>
  <c r="DC32" i="1" a="1"/>
  <c r="DC32" i="1" s="1"/>
  <c r="AX34" i="18"/>
  <c r="DC34" i="18" a="1"/>
  <c r="DC34" i="18" s="1"/>
  <c r="AX31" i="7"/>
  <c r="DC31" i="7" a="1"/>
  <c r="DC31" i="7" s="1"/>
  <c r="AX22" i="6"/>
  <c r="DC22" i="6" a="1"/>
  <c r="DC22" i="6" s="1"/>
  <c r="DB32" i="6" a="1"/>
  <c r="DB32" i="6" s="1"/>
  <c r="AW32" i="6"/>
  <c r="AX35" i="16"/>
  <c r="DC35" i="16" a="1"/>
  <c r="DC35" i="16" s="1"/>
  <c r="AX35" i="7"/>
  <c r="DC35" i="7" a="1"/>
  <c r="DC35" i="7" s="1"/>
  <c r="DA15" i="12" a="1"/>
  <c r="DA15" i="12" s="1"/>
  <c r="AU47" i="12"/>
  <c r="AV15" i="12"/>
  <c r="DC35" i="12" a="1"/>
  <c r="DC35" i="12" s="1"/>
  <c r="AX35" i="12"/>
  <c r="AW28" i="10"/>
  <c r="DB28" i="10" a="1"/>
  <c r="DB28" i="10" s="1"/>
  <c r="DB89" i="8" l="1"/>
  <c r="DB57" i="8"/>
  <c r="DC99" i="16"/>
  <c r="DC67" i="16"/>
  <c r="DC109" i="11"/>
  <c r="DC77" i="11"/>
  <c r="DB96" i="20"/>
  <c r="DB64" i="20"/>
  <c r="DC104" i="21"/>
  <c r="DC72" i="21"/>
  <c r="DB120" i="11"/>
  <c r="DB123" i="11" s="1"/>
  <c r="DB116" i="11" s="1"/>
  <c r="DB84" i="11"/>
  <c r="DB115" i="16"/>
  <c r="DB83" i="16"/>
  <c r="DC109" i="10"/>
  <c r="DC77" i="10"/>
  <c r="DC93" i="9"/>
  <c r="DC61" i="9"/>
  <c r="DC101" i="17"/>
  <c r="DC69" i="17"/>
  <c r="DB105" i="3"/>
  <c r="DB73" i="3"/>
  <c r="DC99" i="5"/>
  <c r="DC67" i="5"/>
  <c r="DB86" i="13"/>
  <c r="DB54" i="13"/>
  <c r="DB89" i="7"/>
  <c r="DB57" i="7"/>
  <c r="DB98" i="12"/>
  <c r="DB66" i="12"/>
  <c r="DB87" i="11"/>
  <c r="DB55" i="11"/>
  <c r="DC111" i="16"/>
  <c r="DC79" i="16"/>
  <c r="DC107" i="1"/>
  <c r="DC75" i="1"/>
  <c r="DB92" i="20"/>
  <c r="DB60" i="20"/>
  <c r="DC91" i="15"/>
  <c r="DC59" i="15"/>
  <c r="DC88" i="13"/>
  <c r="DC56" i="13"/>
  <c r="DC99" i="11"/>
  <c r="DC67" i="11"/>
  <c r="DC102" i="19"/>
  <c r="DC70" i="19"/>
  <c r="DC100" i="6"/>
  <c r="DC68" i="6"/>
  <c r="DC103" i="13"/>
  <c r="DC71" i="13"/>
  <c r="DC111" i="9"/>
  <c r="DC79" i="9"/>
  <c r="DC114" i="5"/>
  <c r="DC82" i="5"/>
  <c r="DB109" i="9"/>
  <c r="DB77" i="9"/>
  <c r="DB111" i="10"/>
  <c r="DB79" i="10"/>
  <c r="DC96" i="13"/>
  <c r="DC64" i="13"/>
  <c r="DB89" i="4"/>
  <c r="DB57" i="4"/>
  <c r="DC92" i="18"/>
  <c r="DC60" i="18"/>
  <c r="DB105" i="10"/>
  <c r="DB73" i="10"/>
  <c r="DB104" i="8"/>
  <c r="DB72" i="8"/>
  <c r="DC91" i="13"/>
  <c r="DC59" i="13"/>
  <c r="DC97" i="13"/>
  <c r="DC65" i="13"/>
  <c r="DB113" i="10"/>
  <c r="DB81" i="10"/>
  <c r="DB101" i="15"/>
  <c r="DB69" i="15"/>
  <c r="DC115" i="5"/>
  <c r="DC83" i="5"/>
  <c r="DB100" i="19"/>
  <c r="DB68" i="19"/>
  <c r="DC94" i="16"/>
  <c r="DC62" i="16"/>
  <c r="DC117" i="11"/>
  <c r="DC85" i="11"/>
  <c r="DB111" i="17"/>
  <c r="DB79" i="17"/>
  <c r="DB107" i="3"/>
  <c r="DB75" i="3"/>
  <c r="DB112" i="10"/>
  <c r="DB80" i="10"/>
  <c r="DC107" i="12"/>
  <c r="DC75" i="12"/>
  <c r="DB113" i="16"/>
  <c r="DB81" i="16"/>
  <c r="DC110" i="18"/>
  <c r="DC78" i="18"/>
  <c r="DC102" i="16"/>
  <c r="DC70" i="16"/>
  <c r="DC112" i="16"/>
  <c r="DC80" i="16"/>
  <c r="DB112" i="20"/>
  <c r="DB80" i="20"/>
  <c r="DC91" i="14"/>
  <c r="DC59" i="14"/>
  <c r="DB109" i="20"/>
  <c r="DB77" i="20"/>
  <c r="DC111" i="8"/>
  <c r="DC79" i="8"/>
  <c r="DB90" i="17"/>
  <c r="DB58" i="17"/>
  <c r="DC99" i="18"/>
  <c r="DC67" i="18"/>
  <c r="DC113" i="12"/>
  <c r="DC81" i="12"/>
  <c r="DB86" i="1"/>
  <c r="DB54" i="1"/>
  <c r="DB90" i="2"/>
  <c r="DB58" i="2"/>
  <c r="DC98" i="16"/>
  <c r="DC66" i="16"/>
  <c r="DC104" i="11"/>
  <c r="DC72" i="11"/>
  <c r="DB92" i="5"/>
  <c r="DB60" i="5"/>
  <c r="DB86" i="15"/>
  <c r="DB54" i="15"/>
  <c r="DC99" i="14"/>
  <c r="DC67" i="14"/>
  <c r="DC113" i="6"/>
  <c r="DC81" i="6"/>
  <c r="DC91" i="10"/>
  <c r="DC59" i="10"/>
  <c r="DB101" i="14"/>
  <c r="DB69" i="14"/>
  <c r="DC113" i="3"/>
  <c r="DC81" i="3"/>
  <c r="DC98" i="9"/>
  <c r="DC66" i="9"/>
  <c r="DC103" i="17"/>
  <c r="DC71" i="17"/>
  <c r="DC101" i="18"/>
  <c r="DC69" i="18"/>
  <c r="DC103" i="3"/>
  <c r="DC71" i="3"/>
  <c r="DC87" i="20"/>
  <c r="DC55" i="20"/>
  <c r="DC99" i="6"/>
  <c r="DC67" i="6"/>
  <c r="DB108" i="10"/>
  <c r="DB76" i="10"/>
  <c r="DB102" i="18"/>
  <c r="DB70" i="18"/>
  <c r="DB120" i="21"/>
  <c r="DB123" i="21" s="1"/>
  <c r="DB116" i="21" s="1"/>
  <c r="DB84" i="21"/>
  <c r="DC111" i="4"/>
  <c r="DC79" i="4"/>
  <c r="DB93" i="18"/>
  <c r="DB61" i="18"/>
  <c r="DB103" i="16"/>
  <c r="DB71" i="16"/>
  <c r="DC110" i="11"/>
  <c r="DC78" i="11"/>
  <c r="DB98" i="17"/>
  <c r="DB66" i="17"/>
  <c r="DC96" i="7"/>
  <c r="DC64" i="7"/>
  <c r="DC113" i="13"/>
  <c r="DC81" i="13"/>
  <c r="DC113" i="21"/>
  <c r="DC81" i="21"/>
  <c r="DB108" i="11"/>
  <c r="DB76" i="11"/>
  <c r="DC102" i="13"/>
  <c r="DC70" i="13"/>
  <c r="DC98" i="11"/>
  <c r="DC66" i="11"/>
  <c r="DC113" i="9"/>
  <c r="DC81" i="9"/>
  <c r="DB109" i="14"/>
  <c r="DB77" i="14"/>
  <c r="DB105" i="4"/>
  <c r="DB73" i="4"/>
  <c r="DC88" i="15"/>
  <c r="DC56" i="15"/>
  <c r="DC93" i="4"/>
  <c r="DC61" i="4"/>
  <c r="DC90" i="16"/>
  <c r="DC58" i="16"/>
  <c r="DC109" i="8"/>
  <c r="DC77" i="8"/>
  <c r="DB90" i="12"/>
  <c r="DB58" i="12"/>
  <c r="DB111" i="11"/>
  <c r="DB79" i="11"/>
  <c r="DC111" i="2"/>
  <c r="DC79" i="2"/>
  <c r="DC107" i="7"/>
  <c r="DC75" i="7"/>
  <c r="DC110" i="12"/>
  <c r="DC78" i="12"/>
  <c r="DC88" i="1"/>
  <c r="DC56" i="1"/>
  <c r="DC98" i="18"/>
  <c r="DC66" i="18"/>
  <c r="DB97" i="5"/>
  <c r="DB65" i="5"/>
  <c r="DB89" i="19"/>
  <c r="DB57" i="19"/>
  <c r="DC108" i="15"/>
  <c r="DC76" i="15"/>
  <c r="DC98" i="20"/>
  <c r="DC66" i="20"/>
  <c r="DB100" i="5"/>
  <c r="DB68" i="5"/>
  <c r="DB98" i="13"/>
  <c r="DB66" i="13"/>
  <c r="DC107" i="9"/>
  <c r="DC75" i="9"/>
  <c r="DC93" i="11"/>
  <c r="DC61" i="11"/>
  <c r="DB100" i="13"/>
  <c r="DB68" i="13"/>
  <c r="DB115" i="3"/>
  <c r="DB83" i="3"/>
  <c r="DC115" i="10"/>
  <c r="DC83" i="10"/>
  <c r="DB92" i="19"/>
  <c r="DB60" i="19"/>
  <c r="DB110" i="4"/>
  <c r="DB78" i="4"/>
  <c r="DC108" i="14"/>
  <c r="DC76" i="14"/>
  <c r="DB90" i="14"/>
  <c r="DB58" i="14"/>
  <c r="DB112" i="4"/>
  <c r="DB80" i="4"/>
  <c r="DB101" i="19"/>
  <c r="DB69" i="19"/>
  <c r="DC93" i="21"/>
  <c r="DC61" i="21"/>
  <c r="DC107" i="20"/>
  <c r="DC75" i="20"/>
  <c r="DA86" i="12"/>
  <c r="DA54" i="12"/>
  <c r="DB100" i="11"/>
  <c r="DB68" i="11"/>
  <c r="DC106" i="7"/>
  <c r="DC74" i="7"/>
  <c r="DC102" i="7"/>
  <c r="DC70" i="7"/>
  <c r="DC100" i="16"/>
  <c r="DC68" i="16"/>
  <c r="DB92" i="11"/>
  <c r="DB60" i="11"/>
  <c r="DB90" i="5"/>
  <c r="DB58" i="5"/>
  <c r="DC120" i="8"/>
  <c r="DC123" i="8" s="1"/>
  <c r="DC116" i="8" s="1"/>
  <c r="DC84" i="8"/>
  <c r="DC111" i="6"/>
  <c r="DC79" i="6"/>
  <c r="DC94" i="9"/>
  <c r="DC62" i="9"/>
  <c r="DB107" i="18"/>
  <c r="DB75" i="18"/>
  <c r="DB91" i="4"/>
  <c r="DB59" i="4"/>
  <c r="DB115" i="9"/>
  <c r="DB83" i="9"/>
  <c r="DB114" i="6"/>
  <c r="DB82" i="6"/>
  <c r="DC87" i="2"/>
  <c r="DC55" i="2"/>
  <c r="DC87" i="15"/>
  <c r="DC55" i="15"/>
  <c r="DC92" i="21"/>
  <c r="DC60" i="21"/>
  <c r="DC100" i="1"/>
  <c r="DC68" i="1"/>
  <c r="DB109" i="19"/>
  <c r="DB77" i="19"/>
  <c r="DB99" i="2"/>
  <c r="DB67" i="2"/>
  <c r="DB111" i="13"/>
  <c r="DB79" i="13"/>
  <c r="DC97" i="11"/>
  <c r="DC65" i="11"/>
  <c r="DB108" i="4"/>
  <c r="DB76" i="4"/>
  <c r="DB96" i="3"/>
  <c r="DB64" i="3"/>
  <c r="DB113" i="2"/>
  <c r="DB81" i="2"/>
  <c r="DB95" i="15"/>
  <c r="DB63" i="15"/>
  <c r="DC94" i="7"/>
  <c r="DC62" i="7"/>
  <c r="DC92" i="8"/>
  <c r="DC60" i="8"/>
  <c r="DB89" i="15"/>
  <c r="DB57" i="15"/>
  <c r="DC115" i="12"/>
  <c r="DC83" i="12"/>
  <c r="DC117" i="10"/>
  <c r="DC85" i="10"/>
  <c r="DC96" i="2"/>
  <c r="DC64" i="2"/>
  <c r="DB120" i="6"/>
  <c r="DB123" i="6" s="1"/>
  <c r="DB116" i="6" s="1"/>
  <c r="DB84" i="6"/>
  <c r="DC114" i="3"/>
  <c r="DC82" i="3"/>
  <c r="DC94" i="13"/>
  <c r="DC62" i="13"/>
  <c r="DB97" i="4"/>
  <c r="DB65" i="4"/>
  <c r="DC93" i="17"/>
  <c r="DC61" i="17"/>
  <c r="DC86" i="20"/>
  <c r="DC54" i="20"/>
  <c r="DC104" i="6"/>
  <c r="DC72" i="6"/>
  <c r="DB94" i="17"/>
  <c r="DB62" i="17"/>
  <c r="DB86" i="17"/>
  <c r="DB54" i="17"/>
  <c r="DC104" i="19"/>
  <c r="DC72" i="19"/>
  <c r="DC90" i="13"/>
  <c r="DC58" i="13"/>
  <c r="DC105" i="7"/>
  <c r="DC73" i="7"/>
  <c r="DC92" i="15"/>
  <c r="DC60" i="15"/>
  <c r="DC95" i="19"/>
  <c r="DC63" i="19"/>
  <c r="DB91" i="3"/>
  <c r="DB59" i="3"/>
  <c r="DC92" i="10"/>
  <c r="DC60" i="10"/>
  <c r="DC104" i="18"/>
  <c r="DC72" i="18"/>
  <c r="DC103" i="14"/>
  <c r="DC71" i="14"/>
  <c r="DC108" i="8"/>
  <c r="DC76" i="8"/>
  <c r="DC90" i="8"/>
  <c r="DC58" i="8"/>
  <c r="DC96" i="9"/>
  <c r="DC64" i="9"/>
  <c r="DC90" i="10"/>
  <c r="DC58" i="10"/>
  <c r="DC95" i="8"/>
  <c r="DC63" i="8"/>
  <c r="DB88" i="3"/>
  <c r="DB56" i="3"/>
  <c r="DB86" i="14"/>
  <c r="DB54" i="14"/>
  <c r="DB94" i="2"/>
  <c r="DB62" i="2"/>
  <c r="DB107" i="2"/>
  <c r="DB75" i="2"/>
  <c r="DB90" i="4"/>
  <c r="DB58" i="4"/>
  <c r="DC107" i="10"/>
  <c r="DC75" i="10"/>
  <c r="DC103" i="19"/>
  <c r="DC71" i="19"/>
  <c r="DB98" i="7"/>
  <c r="DB66" i="7"/>
  <c r="DB103" i="15"/>
  <c r="DB71" i="15"/>
  <c r="DC87" i="6"/>
  <c r="DC55" i="6"/>
  <c r="DC107" i="14"/>
  <c r="DC75" i="14"/>
  <c r="DC100" i="17"/>
  <c r="DC68" i="17"/>
  <c r="DB99" i="21"/>
  <c r="DB67" i="21"/>
  <c r="DC88" i="19"/>
  <c r="DC56" i="19"/>
  <c r="DB115" i="11"/>
  <c r="DB83" i="11"/>
  <c r="DC114" i="14"/>
  <c r="DC82" i="14"/>
  <c r="DA86" i="9"/>
  <c r="DA54" i="9"/>
  <c r="DC112" i="18"/>
  <c r="DC80" i="18"/>
  <c r="DC117" i="12"/>
  <c r="DC85" i="12"/>
  <c r="DC110" i="21"/>
  <c r="DC78" i="21"/>
  <c r="DC101" i="20"/>
  <c r="DC69" i="20"/>
  <c r="DB97" i="3"/>
  <c r="DB65" i="3"/>
  <c r="DC95" i="9"/>
  <c r="DC63" i="9"/>
  <c r="DC98" i="19"/>
  <c r="DC66" i="19"/>
  <c r="DB88" i="7"/>
  <c r="DB56" i="7"/>
  <c r="DB99" i="10"/>
  <c r="DB67" i="10"/>
  <c r="DC90" i="9"/>
  <c r="DC58" i="9"/>
  <c r="DC93" i="1"/>
  <c r="DC61" i="1"/>
  <c r="DB90" i="18"/>
  <c r="DB58" i="18"/>
  <c r="DB117" i="15"/>
  <c r="DB85" i="15"/>
  <c r="DC96" i="8"/>
  <c r="DC64" i="8"/>
  <c r="DC114" i="10"/>
  <c r="DC82" i="10"/>
  <c r="DC115" i="13"/>
  <c r="DC83" i="13"/>
  <c r="DB114" i="12"/>
  <c r="DB82" i="12"/>
  <c r="DC88" i="5"/>
  <c r="DC56" i="5"/>
  <c r="DB86" i="7"/>
  <c r="DB54" i="7"/>
  <c r="DB92" i="3"/>
  <c r="DB60" i="3"/>
  <c r="DC94" i="1"/>
  <c r="DC62" i="1"/>
  <c r="DC92" i="12"/>
  <c r="DC60" i="12"/>
  <c r="DB87" i="7"/>
  <c r="DB55" i="7"/>
  <c r="DC115" i="1"/>
  <c r="DC83" i="1"/>
  <c r="DC109" i="1"/>
  <c r="DC77" i="1"/>
  <c r="DC91" i="8"/>
  <c r="DC59" i="8"/>
  <c r="DB102" i="11"/>
  <c r="DB70" i="11"/>
  <c r="DB101" i="12"/>
  <c r="DB69" i="12"/>
  <c r="DC105" i="6"/>
  <c r="DC73" i="6"/>
  <c r="DC107" i="17"/>
  <c r="DC75" i="17"/>
  <c r="DC114" i="4"/>
  <c r="DC82" i="4"/>
  <c r="DC89" i="11"/>
  <c r="DC57" i="11"/>
  <c r="DB97" i="18"/>
  <c r="DB65" i="18"/>
  <c r="DB97" i="9"/>
  <c r="DB65" i="9"/>
  <c r="DB111" i="14"/>
  <c r="DB79" i="14"/>
  <c r="DB113" i="14"/>
  <c r="DB81" i="14"/>
  <c r="DC99" i="12"/>
  <c r="DC67" i="12"/>
  <c r="DC94" i="12"/>
  <c r="DC62" i="12"/>
  <c r="DC99" i="1"/>
  <c r="DC67" i="1"/>
  <c r="DC96" i="11"/>
  <c r="DC64" i="11"/>
  <c r="DC92" i="7"/>
  <c r="DC60" i="7"/>
  <c r="DC95" i="16"/>
  <c r="DC63" i="16"/>
  <c r="DC120" i="16"/>
  <c r="DC123" i="16" s="1"/>
  <c r="DC116" i="16" s="1"/>
  <c r="DC84" i="16"/>
  <c r="DC92" i="6"/>
  <c r="DC60" i="6"/>
  <c r="DC99" i="19"/>
  <c r="DC67" i="19"/>
  <c r="DC91" i="5"/>
  <c r="DC59" i="5"/>
  <c r="DC110" i="20"/>
  <c r="DC78" i="20"/>
  <c r="DC99" i="7"/>
  <c r="DC67" i="7"/>
  <c r="DC88" i="21"/>
  <c r="DC56" i="21"/>
  <c r="DC120" i="2"/>
  <c r="DC123" i="2" s="1"/>
  <c r="DC116" i="2" s="1"/>
  <c r="DC84" i="2"/>
  <c r="DC87" i="16"/>
  <c r="DC55" i="16"/>
  <c r="DC102" i="9"/>
  <c r="DC70" i="9"/>
  <c r="DC103" i="18"/>
  <c r="DC71" i="18"/>
  <c r="DC115" i="18"/>
  <c r="DC83" i="18"/>
  <c r="DB95" i="12"/>
  <c r="DB63" i="12"/>
  <c r="DB93" i="2"/>
  <c r="DB61" i="2"/>
  <c r="DB97" i="19"/>
  <c r="DB65" i="19"/>
  <c r="DB102" i="8"/>
  <c r="DB70" i="8"/>
  <c r="DC117" i="1"/>
  <c r="DC85" i="1"/>
  <c r="DB113" i="20"/>
  <c r="DB81" i="20"/>
  <c r="DC113" i="17"/>
  <c r="DC81" i="17"/>
  <c r="DC98" i="4"/>
  <c r="DC66" i="4"/>
  <c r="DB114" i="13"/>
  <c r="DB82" i="13"/>
  <c r="DB111" i="15"/>
  <c r="DB79" i="15"/>
  <c r="DC110" i="16"/>
  <c r="DC78" i="16"/>
  <c r="DC109" i="13"/>
  <c r="DC77" i="13"/>
  <c r="DC91" i="12"/>
  <c r="DC59" i="12"/>
  <c r="DB105" i="5"/>
  <c r="DB73" i="5"/>
  <c r="DC89" i="20"/>
  <c r="DC57" i="20"/>
  <c r="DC104" i="7"/>
  <c r="DC72" i="7"/>
  <c r="DC105" i="8"/>
  <c r="DC73" i="8"/>
  <c r="DC114" i="9"/>
  <c r="DC82" i="9"/>
  <c r="DB96" i="17"/>
  <c r="DB64" i="17"/>
  <c r="DC115" i="19"/>
  <c r="DC83" i="19"/>
  <c r="DC114" i="16"/>
  <c r="DC82" i="16"/>
  <c r="DC92" i="17"/>
  <c r="DC60" i="17"/>
  <c r="DC108" i="19"/>
  <c r="DC76" i="19"/>
  <c r="DC108" i="12"/>
  <c r="DC76" i="12"/>
  <c r="DB92" i="14"/>
  <c r="DB60" i="14"/>
  <c r="DC106" i="5"/>
  <c r="DC74" i="5"/>
  <c r="DC94" i="5"/>
  <c r="DC62" i="5"/>
  <c r="DB95" i="20"/>
  <c r="DB63" i="20"/>
  <c r="DC105" i="20"/>
  <c r="DC73" i="20"/>
  <c r="DC106" i="9"/>
  <c r="DC74" i="9"/>
  <c r="DC92" i="13"/>
  <c r="DC60" i="13"/>
  <c r="DC109" i="15"/>
  <c r="DC77" i="15"/>
  <c r="DC96" i="4"/>
  <c r="DC64" i="4"/>
  <c r="DB112" i="13"/>
  <c r="DB80" i="13"/>
  <c r="DC90" i="11"/>
  <c r="DC58" i="11"/>
  <c r="DC90" i="6"/>
  <c r="DC58" i="6"/>
  <c r="DB88" i="2"/>
  <c r="DB56" i="2"/>
  <c r="DC93" i="19"/>
  <c r="DC61" i="19"/>
  <c r="DB114" i="21"/>
  <c r="DB82" i="21"/>
  <c r="DB105" i="14"/>
  <c r="DB73" i="14"/>
  <c r="DC95" i="1"/>
  <c r="DC63" i="1"/>
  <c r="DC112" i="8"/>
  <c r="DC80" i="8"/>
  <c r="DC98" i="3"/>
  <c r="DC66" i="3"/>
  <c r="DC93" i="6"/>
  <c r="DC61" i="6"/>
  <c r="DC113" i="8"/>
  <c r="DC81" i="8"/>
  <c r="DC98" i="2"/>
  <c r="DC66" i="2"/>
  <c r="DB120" i="14"/>
  <c r="DB123" i="14" s="1"/>
  <c r="DB116" i="14" s="1"/>
  <c r="DB84" i="14"/>
  <c r="DC96" i="5"/>
  <c r="DC64" i="5"/>
  <c r="DC101" i="11"/>
  <c r="DC69" i="11"/>
  <c r="DC113" i="7"/>
  <c r="DC81" i="7"/>
  <c r="DC95" i="5"/>
  <c r="DC63" i="5"/>
  <c r="DC97" i="21"/>
  <c r="DC65" i="21"/>
  <c r="DB94" i="3"/>
  <c r="DB62" i="3"/>
  <c r="DA86" i="18"/>
  <c r="DA54" i="18"/>
  <c r="DB114" i="8"/>
  <c r="DB82" i="8"/>
  <c r="DC111" i="1"/>
  <c r="DC79" i="1"/>
  <c r="DC117" i="7"/>
  <c r="DC85" i="7"/>
  <c r="DC94" i="20"/>
  <c r="DC62" i="20"/>
  <c r="DC112" i="11"/>
  <c r="DC80" i="11"/>
  <c r="DC105" i="18"/>
  <c r="DC73" i="18"/>
  <c r="DB89" i="2"/>
  <c r="DB57" i="2"/>
  <c r="DB101" i="21"/>
  <c r="DB69" i="21"/>
  <c r="DC103" i="12"/>
  <c r="DC71" i="12"/>
  <c r="DC101" i="10"/>
  <c r="DC69" i="10"/>
  <c r="DC100" i="8"/>
  <c r="DC68" i="8"/>
  <c r="DC103" i="7"/>
  <c r="DC71" i="7"/>
  <c r="DC112" i="12"/>
  <c r="DC80" i="12"/>
  <c r="DB111" i="12"/>
  <c r="DB79" i="12"/>
  <c r="DC107" i="8"/>
  <c r="DC75" i="8"/>
  <c r="DB120" i="4"/>
  <c r="DB123" i="4" s="1"/>
  <c r="DB116" i="4" s="1"/>
  <c r="DB84" i="4"/>
  <c r="DB100" i="14"/>
  <c r="DB68" i="14"/>
  <c r="DB105" i="15"/>
  <c r="DB73" i="15"/>
  <c r="DB97" i="10"/>
  <c r="DB65" i="10"/>
  <c r="DC99" i="15"/>
  <c r="DC67" i="15"/>
  <c r="DC92" i="4"/>
  <c r="DC60" i="4"/>
  <c r="DC90" i="1"/>
  <c r="DC58" i="1"/>
  <c r="DC97" i="7"/>
  <c r="DC65" i="7"/>
  <c r="DC103" i="10"/>
  <c r="DC71" i="10"/>
  <c r="DC106" i="1"/>
  <c r="DC74" i="1"/>
  <c r="DB103" i="11"/>
  <c r="DB71" i="11"/>
  <c r="DC106" i="19"/>
  <c r="DC74" i="19"/>
  <c r="DB112" i="2"/>
  <c r="DB80" i="2"/>
  <c r="DC114" i="1"/>
  <c r="DC82" i="1"/>
  <c r="DC91" i="6"/>
  <c r="DC59" i="6"/>
  <c r="DC91" i="9"/>
  <c r="DC59" i="9"/>
  <c r="DC101" i="4"/>
  <c r="DC69" i="4"/>
  <c r="DC88" i="4"/>
  <c r="DC56" i="4"/>
  <c r="DB113" i="5"/>
  <c r="DB81" i="5"/>
  <c r="DC98" i="1"/>
  <c r="DC66" i="1"/>
  <c r="DB110" i="9"/>
  <c r="DB78" i="9"/>
  <c r="DB86" i="6"/>
  <c r="DB54" i="6"/>
  <c r="DC110" i="3"/>
  <c r="DC78" i="3"/>
  <c r="DC108" i="13"/>
  <c r="DC76" i="13"/>
  <c r="DB93" i="15"/>
  <c r="DB61" i="15"/>
  <c r="DA86" i="8"/>
  <c r="DA54" i="8"/>
  <c r="DC107" i="13"/>
  <c r="DC75" i="13"/>
  <c r="DC93" i="8"/>
  <c r="DC61" i="8"/>
  <c r="DB101" i="7"/>
  <c r="DB69" i="7"/>
  <c r="DB102" i="17"/>
  <c r="DB70" i="17"/>
  <c r="DB96" i="14"/>
  <c r="DB64" i="14"/>
  <c r="DB88" i="12"/>
  <c r="DB56" i="12"/>
  <c r="DC113" i="15"/>
  <c r="DC81" i="15"/>
  <c r="DB94" i="18"/>
  <c r="DB62" i="18"/>
  <c r="DC100" i="2"/>
  <c r="DC68" i="2"/>
  <c r="DC108" i="9"/>
  <c r="DC76" i="9"/>
  <c r="DC93" i="14"/>
  <c r="DC61" i="14"/>
  <c r="DB103" i="9"/>
  <c r="DB71" i="9"/>
  <c r="DB105" i="13"/>
  <c r="DB73" i="13"/>
  <c r="DB89" i="21"/>
  <c r="DB57" i="21"/>
  <c r="DB101" i="8"/>
  <c r="DB69" i="8"/>
  <c r="DB96" i="6"/>
  <c r="DB64" i="6"/>
  <c r="DC110" i="17"/>
  <c r="DC78" i="17"/>
  <c r="DB105" i="2"/>
  <c r="DB73" i="2"/>
  <c r="DC107" i="6"/>
  <c r="DC75" i="6"/>
  <c r="DA86" i="16"/>
  <c r="DA54" i="16"/>
  <c r="DB110" i="5"/>
  <c r="DB78" i="5"/>
  <c r="DC101" i="1"/>
  <c r="DC69" i="1"/>
  <c r="DC106" i="6"/>
  <c r="DC74" i="6"/>
  <c r="DC102" i="6"/>
  <c r="DC70" i="6"/>
  <c r="DB111" i="18"/>
  <c r="DB79" i="18"/>
  <c r="DC93" i="7"/>
  <c r="DC61" i="7"/>
  <c r="DB95" i="11"/>
  <c r="DB63" i="11"/>
  <c r="DC98" i="8"/>
  <c r="DC66" i="8"/>
  <c r="DC97" i="14"/>
  <c r="DC65" i="14"/>
  <c r="DC104" i="20"/>
  <c r="DC72" i="20"/>
  <c r="DC109" i="21"/>
  <c r="DC77" i="21"/>
  <c r="DC113" i="1"/>
  <c r="DC81" i="1"/>
  <c r="DC117" i="20"/>
  <c r="DC85" i="20"/>
  <c r="DC115" i="7"/>
  <c r="DC83" i="7"/>
  <c r="DC91" i="7"/>
  <c r="DC59" i="7"/>
  <c r="DB88" i="6"/>
  <c r="DB56" i="6"/>
  <c r="DC89" i="14"/>
  <c r="DC57" i="14"/>
  <c r="DB86" i="10"/>
  <c r="DB54" i="10"/>
  <c r="DB102" i="21"/>
  <c r="DB70" i="21"/>
  <c r="DB98" i="21"/>
  <c r="DB66" i="21"/>
  <c r="DB120" i="10"/>
  <c r="DB123" i="10" s="1"/>
  <c r="DB116" i="10" s="1"/>
  <c r="DB84" i="10"/>
  <c r="DC90" i="3"/>
  <c r="DC58" i="3"/>
  <c r="DC91" i="1"/>
  <c r="DC59" i="1"/>
  <c r="DB112" i="14"/>
  <c r="DB80" i="14"/>
  <c r="DC111" i="3"/>
  <c r="DC79" i="3"/>
  <c r="DC89" i="16"/>
  <c r="DC57" i="16"/>
  <c r="DC106" i="16"/>
  <c r="DC74" i="16"/>
  <c r="DB106" i="11"/>
  <c r="DB74" i="11"/>
  <c r="DC100" i="12"/>
  <c r="DC68" i="12"/>
  <c r="DB109" i="2"/>
  <c r="DB77" i="2"/>
  <c r="DC95" i="3"/>
  <c r="DC63" i="3"/>
  <c r="DB86" i="2"/>
  <c r="DB54" i="2"/>
  <c r="DC110" i="7"/>
  <c r="DC78" i="7"/>
  <c r="DB97" i="2"/>
  <c r="DB65" i="2"/>
  <c r="DC106" i="15"/>
  <c r="DC74" i="15"/>
  <c r="DB94" i="11"/>
  <c r="DB62" i="11"/>
  <c r="DB95" i="21"/>
  <c r="DB63" i="21"/>
  <c r="DB107" i="21"/>
  <c r="DB75" i="21"/>
  <c r="DC102" i="4"/>
  <c r="DC70" i="4"/>
  <c r="DB105" i="9"/>
  <c r="DB73" i="9"/>
  <c r="DC115" i="2"/>
  <c r="DC83" i="2"/>
  <c r="DC109" i="5"/>
  <c r="DC77" i="5"/>
  <c r="DC87" i="4"/>
  <c r="DC55" i="4"/>
  <c r="DC110" i="8"/>
  <c r="DC78" i="8"/>
  <c r="DC108" i="5"/>
  <c r="DC76" i="5"/>
  <c r="DC96" i="10"/>
  <c r="DC64" i="10"/>
  <c r="DC97" i="16"/>
  <c r="DC65" i="16"/>
  <c r="DC120" i="9"/>
  <c r="DC123" i="9" s="1"/>
  <c r="DC116" i="9" s="1"/>
  <c r="DC84" i="9"/>
  <c r="DB103" i="20"/>
  <c r="DB71" i="20"/>
  <c r="DB102" i="14"/>
  <c r="DB70" i="14"/>
  <c r="DC92" i="16"/>
  <c r="DC60" i="16"/>
  <c r="DC102" i="10"/>
  <c r="DC70" i="10"/>
  <c r="DC101" i="3"/>
  <c r="DC69" i="3"/>
  <c r="DB100" i="4"/>
  <c r="DB68" i="4"/>
  <c r="DB99" i="20"/>
  <c r="DB67" i="20"/>
  <c r="DB106" i="18"/>
  <c r="DB74" i="18"/>
  <c r="DB110" i="19"/>
  <c r="DB78" i="19"/>
  <c r="DB91" i="20"/>
  <c r="DB59" i="20"/>
  <c r="DB101" i="13"/>
  <c r="DB69" i="13"/>
  <c r="DC111" i="20"/>
  <c r="DC79" i="20"/>
  <c r="DC117" i="6"/>
  <c r="DC85" i="6"/>
  <c r="DC91" i="18"/>
  <c r="DC59" i="18"/>
  <c r="DB103" i="21"/>
  <c r="DB71" i="21"/>
  <c r="DC86" i="3"/>
  <c r="DC54" i="3"/>
  <c r="DC101" i="9"/>
  <c r="DC69" i="9"/>
  <c r="DC112" i="1"/>
  <c r="DC80" i="1"/>
  <c r="DC107" i="16"/>
  <c r="DC75" i="16"/>
  <c r="DB94" i="14"/>
  <c r="DB62" i="14"/>
  <c r="DB120" i="20"/>
  <c r="DB123" i="20" s="1"/>
  <c r="DB116" i="20" s="1"/>
  <c r="DB84" i="20"/>
  <c r="DC91" i="11"/>
  <c r="DC59" i="11"/>
  <c r="DB86" i="19"/>
  <c r="DB54" i="19"/>
  <c r="DB98" i="10"/>
  <c r="DB66" i="10"/>
  <c r="DB100" i="10"/>
  <c r="DB68" i="10"/>
  <c r="DB106" i="21"/>
  <c r="DB74" i="21"/>
  <c r="DC106" i="3"/>
  <c r="DC74" i="3"/>
  <c r="DB108" i="6"/>
  <c r="DB76" i="6"/>
  <c r="DB99" i="8"/>
  <c r="DB67" i="8"/>
  <c r="DB89" i="3"/>
  <c r="DB57" i="3"/>
  <c r="DB117" i="16"/>
  <c r="DB85" i="16"/>
  <c r="DC89" i="10"/>
  <c r="DC57" i="10"/>
  <c r="DC97" i="6"/>
  <c r="DC65" i="6"/>
  <c r="DC95" i="18"/>
  <c r="DC63" i="18"/>
  <c r="DC108" i="7"/>
  <c r="DC76" i="7"/>
  <c r="DB120" i="3"/>
  <c r="DB123" i="3" s="1"/>
  <c r="DB116" i="3" s="1"/>
  <c r="DB84" i="3"/>
  <c r="DB99" i="17"/>
  <c r="DB67" i="17"/>
  <c r="DC115" i="6"/>
  <c r="DC83" i="6"/>
  <c r="DB108" i="16"/>
  <c r="DB76" i="16"/>
  <c r="DC115" i="15"/>
  <c r="DC83" i="15"/>
  <c r="DB92" i="2"/>
  <c r="DB60" i="2"/>
  <c r="DC108" i="1"/>
  <c r="DC76" i="1"/>
  <c r="DC107" i="19"/>
  <c r="DC75" i="19"/>
  <c r="DC89" i="17"/>
  <c r="DC57" i="17"/>
  <c r="DC101" i="6"/>
  <c r="DC69" i="6"/>
  <c r="DC104" i="15"/>
  <c r="DC72" i="15"/>
  <c r="DC90" i="20"/>
  <c r="DC58" i="20"/>
  <c r="DB94" i="8"/>
  <c r="DB62" i="8"/>
  <c r="DB108" i="21"/>
  <c r="DB76" i="21"/>
  <c r="DC107" i="4"/>
  <c r="DC75" i="4"/>
  <c r="DC100" i="18"/>
  <c r="DC68" i="18"/>
  <c r="DB87" i="10"/>
  <c r="DB55" i="10"/>
  <c r="DC88" i="9"/>
  <c r="DC56" i="9"/>
  <c r="DB89" i="5"/>
  <c r="DB57" i="5"/>
  <c r="DB89" i="9"/>
  <c r="DB57" i="9"/>
  <c r="DB104" i="3"/>
  <c r="DB72" i="3"/>
  <c r="DB93" i="13"/>
  <c r="DB61" i="13"/>
  <c r="DC91" i="17"/>
  <c r="DC59" i="17"/>
  <c r="DC120" i="12"/>
  <c r="DC123" i="12" s="1"/>
  <c r="DC116" i="12" s="1"/>
  <c r="DC84" i="12"/>
  <c r="DC93" i="16"/>
  <c r="DC61" i="16"/>
  <c r="DB117" i="18"/>
  <c r="DB85" i="18"/>
  <c r="DB97" i="15"/>
  <c r="DB65" i="15"/>
  <c r="DC114" i="17"/>
  <c r="DC82" i="17"/>
  <c r="DC101" i="16"/>
  <c r="DC69" i="16"/>
  <c r="DC109" i="18"/>
  <c r="DC77" i="18"/>
  <c r="DB90" i="21"/>
  <c r="DB58" i="21"/>
  <c r="DB89" i="13"/>
  <c r="DB57" i="13"/>
  <c r="DC110" i="6"/>
  <c r="DC78" i="6"/>
  <c r="DC104" i="12"/>
  <c r="DC72" i="12"/>
  <c r="DB105" i="11"/>
  <c r="DB73" i="11"/>
  <c r="DB96" i="16"/>
  <c r="DB64" i="16"/>
  <c r="DC89" i="6"/>
  <c r="DC57" i="6"/>
  <c r="DB106" i="13"/>
  <c r="DB74" i="13"/>
  <c r="DC95" i="17"/>
  <c r="DC63" i="17"/>
  <c r="DC112" i="15"/>
  <c r="DC80" i="15"/>
  <c r="DC94" i="21"/>
  <c r="DC62" i="21"/>
  <c r="DB91" i="21"/>
  <c r="DB59" i="21"/>
  <c r="DB111" i="5"/>
  <c r="DB79" i="5"/>
  <c r="DC112" i="21"/>
  <c r="DC80" i="21"/>
  <c r="DC94" i="10"/>
  <c r="DC62" i="10"/>
  <c r="DC94" i="19"/>
  <c r="DC62" i="19"/>
  <c r="DB104" i="10"/>
  <c r="DB72" i="10"/>
  <c r="DC117" i="21"/>
  <c r="DC85" i="21"/>
  <c r="DC109" i="12"/>
  <c r="DC77" i="12"/>
  <c r="DC87" i="13"/>
  <c r="DC55" i="13"/>
  <c r="DC117" i="9"/>
  <c r="DC85" i="9"/>
  <c r="DB117" i="3"/>
  <c r="DB85" i="3"/>
  <c r="DB105" i="19"/>
  <c r="DB73" i="19"/>
  <c r="DC98" i="5"/>
  <c r="DC66" i="5"/>
  <c r="DC106" i="12"/>
  <c r="DC74" i="12"/>
  <c r="DC103" i="1"/>
  <c r="DC71" i="1"/>
  <c r="DC96" i="15"/>
  <c r="DC64" i="15"/>
  <c r="DC117" i="19"/>
  <c r="DC85" i="19"/>
  <c r="DC108" i="3"/>
  <c r="DC76" i="3"/>
  <c r="DB87" i="21"/>
  <c r="DB55" i="21"/>
  <c r="DC88" i="18"/>
  <c r="DC56" i="18"/>
  <c r="DC92" i="1"/>
  <c r="DC60" i="1"/>
  <c r="DC103" i="8"/>
  <c r="DC71" i="8"/>
  <c r="DC106" i="20"/>
  <c r="DC74" i="20"/>
  <c r="DB99" i="13"/>
  <c r="DB67" i="13"/>
  <c r="DC89" i="1"/>
  <c r="DC57" i="1"/>
  <c r="DC98" i="15"/>
  <c r="DC66" i="15"/>
  <c r="DC96" i="21"/>
  <c r="DC64" i="21"/>
  <c r="DC104" i="2"/>
  <c r="DC72" i="2"/>
  <c r="DB109" i="3"/>
  <c r="DB77" i="3"/>
  <c r="DC97" i="20"/>
  <c r="DC65" i="20"/>
  <c r="DB117" i="8"/>
  <c r="DB85" i="8"/>
  <c r="DC115" i="14"/>
  <c r="DC83" i="14"/>
  <c r="DB104" i="17"/>
  <c r="DB72" i="17"/>
  <c r="DC105" i="21"/>
  <c r="DC73" i="21"/>
  <c r="DC96" i="18"/>
  <c r="DC64" i="18"/>
  <c r="DC88" i="8"/>
  <c r="DC56" i="8"/>
  <c r="DB111" i="7"/>
  <c r="DB79" i="7"/>
  <c r="DC112" i="7"/>
  <c r="DC80" i="7"/>
  <c r="DB108" i="17"/>
  <c r="DB76" i="17"/>
  <c r="DB97" i="8"/>
  <c r="DB65" i="8"/>
  <c r="DC97" i="1"/>
  <c r="DC65" i="1"/>
  <c r="DC107" i="5"/>
  <c r="DC75" i="5"/>
  <c r="DC87" i="8"/>
  <c r="DC55" i="8"/>
  <c r="DB117" i="2"/>
  <c r="DB85" i="2"/>
  <c r="DC98" i="14"/>
  <c r="DC66" i="14"/>
  <c r="DC113" i="18"/>
  <c r="DC81" i="18"/>
  <c r="DB110" i="15"/>
  <c r="DB78" i="15"/>
  <c r="DB87" i="12"/>
  <c r="DB55" i="12"/>
  <c r="DC99" i="9"/>
  <c r="DC67" i="9"/>
  <c r="DC92" i="9"/>
  <c r="DC60" i="9"/>
  <c r="DB117" i="17"/>
  <c r="DB85" i="17"/>
  <c r="DC100" i="15"/>
  <c r="DC68" i="15"/>
  <c r="DC106" i="10"/>
  <c r="DC74" i="10"/>
  <c r="DB103" i="5"/>
  <c r="DB71" i="5"/>
  <c r="DC99" i="4"/>
  <c r="DC67" i="4"/>
  <c r="DC112" i="19"/>
  <c r="DC80" i="19"/>
  <c r="DC87" i="17"/>
  <c r="DC55" i="17"/>
  <c r="DC114" i="20"/>
  <c r="DC82" i="20"/>
  <c r="DC87" i="18"/>
  <c r="DC55" i="18"/>
  <c r="DC95" i="14"/>
  <c r="DC63" i="14"/>
  <c r="DC93" i="20"/>
  <c r="DC61" i="20"/>
  <c r="DC104" i="14"/>
  <c r="DC72" i="14"/>
  <c r="DC97" i="12"/>
  <c r="DC65" i="12"/>
  <c r="DC88" i="17"/>
  <c r="DC56" i="17"/>
  <c r="DC95" i="2"/>
  <c r="DC63" i="2"/>
  <c r="DC109" i="17"/>
  <c r="DC77" i="17"/>
  <c r="DC94" i="4"/>
  <c r="DC62" i="4"/>
  <c r="DB104" i="13"/>
  <c r="DB72" i="13"/>
  <c r="DB98" i="6"/>
  <c r="DB66" i="6"/>
  <c r="DB115" i="4"/>
  <c r="DB83" i="4"/>
  <c r="DB87" i="5"/>
  <c r="DB55" i="5"/>
  <c r="DC93" i="10"/>
  <c r="DC61" i="10"/>
  <c r="DC96" i="12"/>
  <c r="DC64" i="12"/>
  <c r="DC94" i="15"/>
  <c r="DC62" i="15"/>
  <c r="DC117" i="4"/>
  <c r="DC85" i="4"/>
  <c r="DC114" i="7"/>
  <c r="DC82" i="7"/>
  <c r="DC102" i="1"/>
  <c r="DC70" i="1"/>
  <c r="DC109" i="4"/>
  <c r="DC77" i="4"/>
  <c r="DC110" i="14"/>
  <c r="DC78" i="14"/>
  <c r="DC103" i="2"/>
  <c r="DC71" i="2"/>
  <c r="DC112" i="9"/>
  <c r="DC80" i="9"/>
  <c r="DB113" i="4"/>
  <c r="DB81" i="4"/>
  <c r="DC107" i="15"/>
  <c r="DC75" i="15"/>
  <c r="DC91" i="2"/>
  <c r="DC59" i="2"/>
  <c r="DB95" i="4"/>
  <c r="DB63" i="4"/>
  <c r="DB101" i="2"/>
  <c r="DB69" i="2"/>
  <c r="DC91" i="19"/>
  <c r="DC59" i="19"/>
  <c r="DC102" i="2"/>
  <c r="DC70" i="2"/>
  <c r="DB115" i="8"/>
  <c r="DB83" i="8"/>
  <c r="DC115" i="17"/>
  <c r="DC83" i="17"/>
  <c r="DB103" i="6"/>
  <c r="DB71" i="6"/>
  <c r="DC99" i="3"/>
  <c r="DC67" i="3"/>
  <c r="DB95" i="6"/>
  <c r="DB63" i="6"/>
  <c r="DC120" i="13"/>
  <c r="DC123" i="13" s="1"/>
  <c r="DC116" i="13" s="1"/>
  <c r="DC84" i="13"/>
  <c r="DC90" i="15"/>
  <c r="DC58" i="15"/>
  <c r="DC87" i="9"/>
  <c r="DC55" i="9"/>
  <c r="DB120" i="5"/>
  <c r="DB123" i="5" s="1"/>
  <c r="DB116" i="5" s="1"/>
  <c r="DB84" i="5"/>
  <c r="DC87" i="3"/>
  <c r="DC55" i="3"/>
  <c r="DC104" i="5"/>
  <c r="DC72" i="5"/>
  <c r="DC104" i="1"/>
  <c r="DC72" i="1"/>
  <c r="DB108" i="20"/>
  <c r="DB76" i="20"/>
  <c r="DC114" i="2"/>
  <c r="DC82" i="2"/>
  <c r="DC113" i="11"/>
  <c r="DC81" i="11"/>
  <c r="DB95" i="7"/>
  <c r="DB63" i="7"/>
  <c r="DC105" i="1"/>
  <c r="DC73" i="1"/>
  <c r="DC87" i="1"/>
  <c r="DC55" i="1"/>
  <c r="DB109" i="16"/>
  <c r="DB77" i="16"/>
  <c r="DC105" i="17"/>
  <c r="DC73" i="17"/>
  <c r="DC110" i="13"/>
  <c r="DC78" i="13"/>
  <c r="DB110" i="10"/>
  <c r="DB78" i="10"/>
  <c r="DC86" i="11"/>
  <c r="DC54" i="11"/>
  <c r="DC93" i="3"/>
  <c r="DC61" i="3"/>
  <c r="DB117" i="14"/>
  <c r="DB85" i="14"/>
  <c r="DC106" i="17"/>
  <c r="DC74" i="17"/>
  <c r="DB115" i="21"/>
  <c r="DB83" i="21"/>
  <c r="DC108" i="2"/>
  <c r="DC76" i="2"/>
  <c r="DC117" i="5"/>
  <c r="DC85" i="5"/>
  <c r="DC88" i="14"/>
  <c r="DC56" i="14"/>
  <c r="DC94" i="6"/>
  <c r="DC62" i="6"/>
  <c r="DC120" i="15"/>
  <c r="DC123" i="15" s="1"/>
  <c r="DC116" i="15" s="1"/>
  <c r="DC84" i="15"/>
  <c r="DB103" i="4"/>
  <c r="DB71" i="4"/>
  <c r="DC100" i="21"/>
  <c r="DC68" i="21"/>
  <c r="DC109" i="7"/>
  <c r="DC77" i="7"/>
  <c r="DC97" i="17"/>
  <c r="DC65" i="17"/>
  <c r="DC106" i="4"/>
  <c r="DC74" i="4"/>
  <c r="DC114" i="11"/>
  <c r="DC82" i="11"/>
  <c r="DC88" i="10"/>
  <c r="DC56" i="10"/>
  <c r="DC115" i="20"/>
  <c r="DC83" i="20"/>
  <c r="DC102" i="20"/>
  <c r="DC70" i="20"/>
  <c r="DC102" i="5"/>
  <c r="DC70" i="5"/>
  <c r="DC102" i="3"/>
  <c r="DC70" i="3"/>
  <c r="DC102" i="15"/>
  <c r="DC70" i="15"/>
  <c r="DB93" i="12"/>
  <c r="DB61" i="12"/>
  <c r="DC120" i="18"/>
  <c r="DC123" i="18" s="1"/>
  <c r="DC116" i="18" s="1"/>
  <c r="DC84" i="18"/>
  <c r="DC120" i="1"/>
  <c r="DC123" i="1" s="1"/>
  <c r="DC116" i="1" s="1"/>
  <c r="DC84" i="1"/>
  <c r="DA86" i="21"/>
  <c r="DA54" i="21"/>
  <c r="DC120" i="7"/>
  <c r="DC123" i="7" s="1"/>
  <c r="DC116" i="7" s="1"/>
  <c r="DC84" i="7"/>
  <c r="DC96" i="1"/>
  <c r="DC64" i="1"/>
  <c r="DC100" i="9"/>
  <c r="DC68" i="9"/>
  <c r="DC120" i="19"/>
  <c r="DC123" i="19" s="1"/>
  <c r="DC116" i="19" s="1"/>
  <c r="DC84" i="19"/>
  <c r="DB106" i="14"/>
  <c r="DB74" i="14"/>
  <c r="DB107" i="11"/>
  <c r="DB75" i="11"/>
  <c r="DB100" i="3"/>
  <c r="DB68" i="3"/>
  <c r="DC95" i="10"/>
  <c r="DC63" i="10"/>
  <c r="DC110" i="2"/>
  <c r="DC78" i="2"/>
  <c r="DC106" i="2"/>
  <c r="DC74" i="2"/>
  <c r="DB104" i="4"/>
  <c r="DB72" i="4"/>
  <c r="DC95" i="13"/>
  <c r="DC63" i="13"/>
  <c r="DC114" i="18"/>
  <c r="DC82" i="18"/>
  <c r="DB114" i="15"/>
  <c r="DB82" i="15"/>
  <c r="DB113" i="19"/>
  <c r="DB81" i="19"/>
  <c r="DC110" i="1"/>
  <c r="DC78" i="1"/>
  <c r="DB112" i="3"/>
  <c r="DB80" i="3"/>
  <c r="DB87" i="14"/>
  <c r="DB55" i="14"/>
  <c r="DB89" i="18"/>
  <c r="DB57" i="18"/>
  <c r="DC100" i="7"/>
  <c r="DC68" i="7"/>
  <c r="DB96" i="19"/>
  <c r="DB64" i="19"/>
  <c r="DC88" i="16"/>
  <c r="DC56" i="16"/>
  <c r="DC87" i="19"/>
  <c r="DC55" i="19"/>
  <c r="DC111" i="19"/>
  <c r="DC79" i="19"/>
  <c r="DC90" i="19"/>
  <c r="DC58" i="19"/>
  <c r="DC105" i="16"/>
  <c r="DC73" i="16"/>
  <c r="DB117" i="13"/>
  <c r="DB85" i="13"/>
  <c r="DC111" i="21"/>
  <c r="DC79" i="21"/>
  <c r="DC101" i="5"/>
  <c r="DC69" i="5"/>
  <c r="DC102" i="12"/>
  <c r="DC70" i="12"/>
  <c r="DC112" i="6"/>
  <c r="DC80" i="6"/>
  <c r="DC88" i="11"/>
  <c r="DC56" i="11"/>
  <c r="DC105" i="12"/>
  <c r="DC73" i="12"/>
  <c r="DC112" i="5"/>
  <c r="DC80" i="5"/>
  <c r="DB109" i="6"/>
  <c r="DB77" i="6"/>
  <c r="DC114" i="19"/>
  <c r="DC82" i="19"/>
  <c r="DC104" i="16"/>
  <c r="DC72" i="16"/>
  <c r="DB100" i="20"/>
  <c r="DB68" i="20"/>
  <c r="DC88" i="20"/>
  <c r="DC56" i="20"/>
  <c r="DB89" i="12"/>
  <c r="DB57" i="12"/>
  <c r="DC104" i="9"/>
  <c r="DC72" i="9"/>
  <c r="DB106" i="8"/>
  <c r="DB74" i="8"/>
  <c r="DB86" i="5"/>
  <c r="DB54" i="5"/>
  <c r="DB91" i="16"/>
  <c r="DB59" i="16"/>
  <c r="DB86" i="4"/>
  <c r="DB54" i="4"/>
  <c r="DC112" i="17"/>
  <c r="DC80" i="17"/>
  <c r="DC120" i="17"/>
  <c r="DC123" i="17" s="1"/>
  <c r="DC116" i="17" s="1"/>
  <c r="DC84" i="17"/>
  <c r="DC93" i="5"/>
  <c r="DC61" i="5"/>
  <c r="DB90" i="7"/>
  <c r="DB58" i="7"/>
  <c r="DC108" i="18"/>
  <c r="DC76" i="18"/>
  <c r="AW47" i="20"/>
  <c r="DD20" i="1" a="1"/>
  <c r="DD20" i="1" s="1"/>
  <c r="AY20" i="1"/>
  <c r="AY19" i="9"/>
  <c r="DD19" i="9" a="1"/>
  <c r="DD19" i="9" s="1"/>
  <c r="AY20" i="15"/>
  <c r="DD20" i="15" a="1"/>
  <c r="DD20" i="15" s="1"/>
  <c r="AY17" i="13"/>
  <c r="DD17" i="13" a="1"/>
  <c r="DD17" i="13" s="1"/>
  <c r="AY28" i="11"/>
  <c r="DD28" i="11" a="1"/>
  <c r="DD28" i="11" s="1"/>
  <c r="DC15" i="17" a="1"/>
  <c r="DC15" i="17" s="1"/>
  <c r="AX15" i="17"/>
  <c r="AW47" i="17"/>
  <c r="AY24" i="9"/>
  <c r="DD24" i="9" a="1"/>
  <c r="DD24" i="9" s="1"/>
  <c r="AY42" i="7"/>
  <c r="DD42" i="7" a="1"/>
  <c r="DD42" i="7" s="1"/>
  <c r="AX19" i="14"/>
  <c r="DC19" i="14" a="1"/>
  <c r="DC19" i="14" s="1"/>
  <c r="AY15" i="11"/>
  <c r="DD15" i="11" a="1"/>
  <c r="DD15" i="11" s="1"/>
  <c r="AY22" i="3"/>
  <c r="DD22" i="3" a="1"/>
  <c r="DD22" i="3" s="1"/>
  <c r="AX42" i="10"/>
  <c r="DC42" i="10" a="1"/>
  <c r="DC42" i="10" s="1"/>
  <c r="AX46" i="14"/>
  <c r="DC46" i="14" a="1"/>
  <c r="DC46" i="14" s="1"/>
  <c r="AY35" i="17"/>
  <c r="DD35" i="17" a="1"/>
  <c r="DD35" i="17" s="1"/>
  <c r="AX44" i="21"/>
  <c r="DC44" i="21" a="1"/>
  <c r="DC44" i="21" s="1"/>
  <c r="AY37" i="2"/>
  <c r="DD37" i="2" a="1"/>
  <c r="DD37" i="2" s="1"/>
  <c r="AY46" i="5"/>
  <c r="DD46" i="5" a="1"/>
  <c r="DD46" i="5" s="1"/>
  <c r="DD17" i="14" a="1"/>
  <c r="DD17" i="14" s="1"/>
  <c r="AY17" i="14"/>
  <c r="DD23" i="6" a="1"/>
  <c r="DD23" i="6" s="1"/>
  <c r="AY23" i="6"/>
  <c r="AY45" i="15"/>
  <c r="DD45" i="15" a="1"/>
  <c r="DD45" i="15" s="1"/>
  <c r="AX32" i="4"/>
  <c r="DC32" i="4" a="1"/>
  <c r="DC32" i="4" s="1"/>
  <c r="AY29" i="21"/>
  <c r="DD29" i="21" a="1"/>
  <c r="DD29" i="21" s="1"/>
  <c r="AY38" i="7"/>
  <c r="DD38" i="7" a="1"/>
  <c r="DD38" i="7" s="1"/>
  <c r="AY26" i="17"/>
  <c r="DD26" i="17" a="1"/>
  <c r="DD26" i="17" s="1"/>
  <c r="AY38" i="10"/>
  <c r="DD38" i="10" a="1"/>
  <c r="DD38" i="10" s="1"/>
  <c r="AY24" i="2"/>
  <c r="DD24" i="2" a="1"/>
  <c r="DD24" i="2" s="1"/>
  <c r="AY38" i="17"/>
  <c r="DD38" i="17" a="1"/>
  <c r="DD38" i="17" s="1"/>
  <c r="AY23" i="4"/>
  <c r="DD23" i="4" a="1"/>
  <c r="DD23" i="4" s="1"/>
  <c r="AX33" i="13"/>
  <c r="DC33" i="13" a="1"/>
  <c r="DC33" i="13" s="1"/>
  <c r="AX27" i="6"/>
  <c r="DC27" i="6" a="1"/>
  <c r="DC27" i="6" s="1"/>
  <c r="AX44" i="4"/>
  <c r="DC44" i="4" a="1"/>
  <c r="DC44" i="4" s="1"/>
  <c r="AX16" i="5"/>
  <c r="DC16" i="5" a="1"/>
  <c r="DC16" i="5" s="1"/>
  <c r="AY22" i="10"/>
  <c r="DD22" i="10" a="1"/>
  <c r="DD22" i="10" s="1"/>
  <c r="AY25" i="12"/>
  <c r="DD25" i="12" a="1"/>
  <c r="DD25" i="12" s="1"/>
  <c r="AX23" i="3"/>
  <c r="DC23" i="3" a="1"/>
  <c r="DC23" i="3" s="1"/>
  <c r="DC17" i="7" a="1"/>
  <c r="DC17" i="7" s="1"/>
  <c r="AX17" i="7"/>
  <c r="AY16" i="13"/>
  <c r="DD16" i="13" a="1"/>
  <c r="DD16" i="13" s="1"/>
  <c r="AY23" i="15"/>
  <c r="DD23" i="15" a="1"/>
  <c r="DD23" i="15" s="1"/>
  <c r="DB15" i="18" a="1"/>
  <c r="DB15" i="18" s="1"/>
  <c r="AV47" i="18"/>
  <c r="AW15" i="18"/>
  <c r="DD30" i="17" a="1"/>
  <c r="DD30" i="17" s="1"/>
  <c r="AY30" i="17"/>
  <c r="AX45" i="10"/>
  <c r="DC45" i="10" a="1"/>
  <c r="DC45" i="10" s="1"/>
  <c r="DD46" i="9" a="1"/>
  <c r="DD46" i="9" s="1"/>
  <c r="AY46" i="9"/>
  <c r="DC34" i="3" a="1"/>
  <c r="DC34" i="3" s="1"/>
  <c r="AX34" i="3"/>
  <c r="AY41" i="9"/>
  <c r="DD41" i="9" a="1"/>
  <c r="DD41" i="9" s="1"/>
  <c r="AX42" i="4"/>
  <c r="DC42" i="4" a="1"/>
  <c r="DC42" i="4" s="1"/>
  <c r="AY36" i="15"/>
  <c r="DD36" i="15" a="1"/>
  <c r="DD36" i="15" s="1"/>
  <c r="AY40" i="1"/>
  <c r="DD40" i="1" a="1"/>
  <c r="DD40" i="1" s="1"/>
  <c r="AX21" i="20"/>
  <c r="DC21" i="20" a="1"/>
  <c r="DC21" i="20" s="1"/>
  <c r="AY37" i="14"/>
  <c r="DD37" i="14" a="1"/>
  <c r="DD37" i="14" s="1"/>
  <c r="AY33" i="21"/>
  <c r="DD33" i="21" a="1"/>
  <c r="DD33" i="21" s="1"/>
  <c r="AY35" i="7"/>
  <c r="DD35" i="7" a="1"/>
  <c r="DD35" i="7" s="1"/>
  <c r="AY31" i="7"/>
  <c r="DD31" i="7" a="1"/>
  <c r="DD31" i="7" s="1"/>
  <c r="AY29" i="16"/>
  <c r="DD29" i="16" a="1"/>
  <c r="DD29" i="16" s="1"/>
  <c r="AX21" i="11"/>
  <c r="DC21" i="11" a="1"/>
  <c r="DC21" i="11" s="1"/>
  <c r="AX19" i="5"/>
  <c r="DC19" i="5" a="1"/>
  <c r="DC19" i="5" s="1"/>
  <c r="DD45" i="8" a="1"/>
  <c r="DD45" i="8" s="1"/>
  <c r="AY45" i="8"/>
  <c r="AY40" i="6"/>
  <c r="DD40" i="6" a="1"/>
  <c r="DD40" i="6" s="1"/>
  <c r="AY23" i="9"/>
  <c r="DD23" i="9" a="1"/>
  <c r="DD23" i="9" s="1"/>
  <c r="AX36" i="18"/>
  <c r="DC36" i="18" a="1"/>
  <c r="DC36" i="18" s="1"/>
  <c r="AX20" i="4"/>
  <c r="DC20" i="4" a="1"/>
  <c r="DC20" i="4" s="1"/>
  <c r="AX44" i="9"/>
  <c r="DC44" i="9" a="1"/>
  <c r="DC44" i="9" s="1"/>
  <c r="DC43" i="6" a="1"/>
  <c r="DC43" i="6" s="1"/>
  <c r="AX43" i="6"/>
  <c r="AY16" i="2"/>
  <c r="DD16" i="2" a="1"/>
  <c r="DD16" i="2" s="1"/>
  <c r="DD16" i="15" a="1"/>
  <c r="DD16" i="15" s="1"/>
  <c r="AY16" i="15"/>
  <c r="AY21" i="21"/>
  <c r="DD21" i="21" a="1"/>
  <c r="DD21" i="21" s="1"/>
  <c r="AY29" i="1"/>
  <c r="DD29" i="1" a="1"/>
  <c r="DD29" i="1" s="1"/>
  <c r="AX38" i="19"/>
  <c r="DC38" i="19" a="1"/>
  <c r="DC38" i="19" s="1"/>
  <c r="AX28" i="2"/>
  <c r="DC28" i="2" a="1"/>
  <c r="DC28" i="2" s="1"/>
  <c r="AX40" i="13"/>
  <c r="DC40" i="13" a="1"/>
  <c r="DC40" i="13" s="1"/>
  <c r="AY26" i="11"/>
  <c r="DD26" i="11" a="1"/>
  <c r="DD26" i="11" s="1"/>
  <c r="AX37" i="4"/>
  <c r="DC37" i="4" a="1"/>
  <c r="DC37" i="4" s="1"/>
  <c r="AX25" i="3"/>
  <c r="DC25" i="3" a="1"/>
  <c r="DC25" i="3" s="1"/>
  <c r="AX42" i="2"/>
  <c r="DC42" i="2" a="1"/>
  <c r="DC42" i="2" s="1"/>
  <c r="AX24" i="15"/>
  <c r="DC24" i="15" a="1"/>
  <c r="DC24" i="15" s="1"/>
  <c r="AY23" i="7"/>
  <c r="DD23" i="7" a="1"/>
  <c r="DD23" i="7" s="1"/>
  <c r="AY21" i="8"/>
  <c r="DD21" i="8" a="1"/>
  <c r="DD21" i="8" s="1"/>
  <c r="AX18" i="15"/>
  <c r="DC18" i="15" a="1"/>
  <c r="DC18" i="15" s="1"/>
  <c r="AY44" i="12"/>
  <c r="DD44" i="12" a="1"/>
  <c r="DD44" i="12" s="1"/>
  <c r="AY46" i="10"/>
  <c r="DD46" i="10" a="1"/>
  <c r="DD46" i="10" s="1"/>
  <c r="AY25" i="2"/>
  <c r="DD25" i="2" a="1"/>
  <c r="DD25" i="2" s="1"/>
  <c r="AX45" i="6"/>
  <c r="DC45" i="6" a="1"/>
  <c r="DC45" i="6" s="1"/>
  <c r="DD43" i="3" a="1"/>
  <c r="DD43" i="3" s="1"/>
  <c r="AY43" i="3"/>
  <c r="AY23" i="13"/>
  <c r="DD23" i="13" a="1"/>
  <c r="DD23" i="13" s="1"/>
  <c r="AX26" i="4"/>
  <c r="DC26" i="4" a="1"/>
  <c r="DC26" i="4" s="1"/>
  <c r="AY31" i="19"/>
  <c r="DD31" i="19" a="1"/>
  <c r="DD31" i="19" s="1"/>
  <c r="AY29" i="6"/>
  <c r="DD29" i="6" a="1"/>
  <c r="DD29" i="6" s="1"/>
  <c r="AY32" i="13"/>
  <c r="DD32" i="13" a="1"/>
  <c r="DD32" i="13" s="1"/>
  <c r="AY40" i="9"/>
  <c r="DD40" i="9" a="1"/>
  <c r="DD40" i="9" s="1"/>
  <c r="AY43" i="5"/>
  <c r="DD43" i="5" a="1"/>
  <c r="DD43" i="5" s="1"/>
  <c r="AX38" i="9"/>
  <c r="DC38" i="9" a="1"/>
  <c r="DC38" i="9" s="1"/>
  <c r="AX40" i="10"/>
  <c r="DC40" i="10" a="1"/>
  <c r="DC40" i="10" s="1"/>
  <c r="AY25" i="13"/>
  <c r="DD25" i="13" a="1"/>
  <c r="DD25" i="13" s="1"/>
  <c r="AX18" i="4"/>
  <c r="DC18" i="4" a="1"/>
  <c r="DC18" i="4" s="1"/>
  <c r="AY21" i="18"/>
  <c r="DD21" i="18" a="1"/>
  <c r="DD21" i="18" s="1"/>
  <c r="AX34" i="10"/>
  <c r="DC34" i="10" a="1"/>
  <c r="DC34" i="10" s="1"/>
  <c r="AX33" i="8"/>
  <c r="DC33" i="8" a="1"/>
  <c r="DC33" i="8" s="1"/>
  <c r="AX15" i="10"/>
  <c r="DC15" i="10" a="1"/>
  <c r="DC15" i="10" s="1"/>
  <c r="AW47" i="10"/>
  <c r="AX45" i="11"/>
  <c r="DC45" i="11" a="1"/>
  <c r="DC45" i="11" s="1"/>
  <c r="AY27" i="19"/>
  <c r="DD27" i="19" a="1"/>
  <c r="DD27" i="19" s="1"/>
  <c r="AX41" i="4"/>
  <c r="DC41" i="4" a="1"/>
  <c r="DC41" i="4" s="1"/>
  <c r="AX31" i="21"/>
  <c r="DC31" i="21" a="1"/>
  <c r="DC31" i="21" s="1"/>
  <c r="AX44" i="16"/>
  <c r="DC44" i="16" a="1"/>
  <c r="DC44" i="16" s="1"/>
  <c r="AX33" i="10"/>
  <c r="DC33" i="10" a="1"/>
  <c r="DC33" i="10" s="1"/>
  <c r="DD37" i="8" a="1"/>
  <c r="DD37" i="8" s="1"/>
  <c r="AY37" i="8"/>
  <c r="AY35" i="4"/>
  <c r="DD35" i="4" a="1"/>
  <c r="DD35" i="4" s="1"/>
  <c r="DD43" i="11" a="1"/>
  <c r="DD43" i="11" s="1"/>
  <c r="AY43" i="11"/>
  <c r="AY17" i="10"/>
  <c r="DD17" i="10" a="1"/>
  <c r="DD17" i="10" s="1"/>
  <c r="AY44" i="20"/>
  <c r="DD44" i="20" a="1"/>
  <c r="DD44" i="20" s="1"/>
  <c r="AY31" i="20"/>
  <c r="DD31" i="20" a="1"/>
  <c r="DD31" i="20" s="1"/>
  <c r="AY31" i="5"/>
  <c r="DD31" i="5" a="1"/>
  <c r="DD31" i="5" s="1"/>
  <c r="AY31" i="3"/>
  <c r="DD31" i="3" a="1"/>
  <c r="DD31" i="3" s="1"/>
  <c r="AY31" i="15"/>
  <c r="DD31" i="15" a="1"/>
  <c r="DD31" i="15" s="1"/>
  <c r="AX22" i="12"/>
  <c r="DC22" i="12" a="1"/>
  <c r="DC22" i="12" s="1"/>
  <c r="AY45" i="18"/>
  <c r="DD45" i="18" a="1"/>
  <c r="DD45" i="18" s="1"/>
  <c r="AY45" i="1"/>
  <c r="DD45" i="1" a="1"/>
  <c r="DD45" i="1" s="1"/>
  <c r="AY45" i="7"/>
  <c r="DD45" i="7" a="1"/>
  <c r="DD45" i="7" s="1"/>
  <c r="AY25" i="1"/>
  <c r="DD25" i="1" a="1"/>
  <c r="DD25" i="1" s="1"/>
  <c r="AY29" i="9"/>
  <c r="DD29" i="9" a="1"/>
  <c r="DD29" i="9" s="1"/>
  <c r="AY45" i="19"/>
  <c r="DD45" i="19" a="1"/>
  <c r="DD45" i="19" s="1"/>
  <c r="AX35" i="14"/>
  <c r="DC35" i="14" a="1"/>
  <c r="DC35" i="14" s="1"/>
  <c r="AX36" i="11"/>
  <c r="DC36" i="11" a="1"/>
  <c r="DC36" i="11" s="1"/>
  <c r="AX29" i="3"/>
  <c r="DC29" i="3" a="1"/>
  <c r="DC29" i="3" s="1"/>
  <c r="AY24" i="10"/>
  <c r="DD24" i="10" a="1"/>
  <c r="DD24" i="10" s="1"/>
  <c r="AY39" i="2"/>
  <c r="DD39" i="2" a="1"/>
  <c r="DD39" i="2" s="1"/>
  <c r="AY35" i="2"/>
  <c r="DD35" i="2" a="1"/>
  <c r="DD35" i="2" s="1"/>
  <c r="AX33" i="4"/>
  <c r="DC33" i="4" a="1"/>
  <c r="DC33" i="4" s="1"/>
  <c r="AY24" i="13"/>
  <c r="DD24" i="13" a="1"/>
  <c r="DD24" i="13" s="1"/>
  <c r="AY43" i="18"/>
  <c r="DD43" i="18" a="1"/>
  <c r="DD43" i="18" s="1"/>
  <c r="AX43" i="15"/>
  <c r="DC43" i="15" a="1"/>
  <c r="DC43" i="15" s="1"/>
  <c r="AX42" i="19"/>
  <c r="DC42" i="19" a="1"/>
  <c r="DC42" i="19" s="1"/>
  <c r="DD39" i="1" a="1"/>
  <c r="DD39" i="1" s="1"/>
  <c r="AY39" i="1"/>
  <c r="AX41" i="3"/>
  <c r="DC41" i="3" a="1"/>
  <c r="DC41" i="3" s="1"/>
  <c r="AX16" i="14"/>
  <c r="DC16" i="14" a="1"/>
  <c r="DC16" i="14" s="1"/>
  <c r="AX18" i="18"/>
  <c r="DC18" i="18" a="1"/>
  <c r="DC18" i="18" s="1"/>
  <c r="AY29" i="7"/>
  <c r="DD29" i="7" a="1"/>
  <c r="DD29" i="7" s="1"/>
  <c r="AX25" i="19"/>
  <c r="DC25" i="19" a="1"/>
  <c r="DC25" i="19" s="1"/>
  <c r="DD17" i="16" a="1"/>
  <c r="DD17" i="16" s="1"/>
  <c r="AY17" i="16"/>
  <c r="AY16" i="19"/>
  <c r="DD16" i="19" a="1"/>
  <c r="DD16" i="19" s="1"/>
  <c r="AY40" i="19"/>
  <c r="DD40" i="19" a="1"/>
  <c r="DD40" i="19" s="1"/>
  <c r="AY19" i="19"/>
  <c r="DD19" i="19" a="1"/>
  <c r="DD19" i="19" s="1"/>
  <c r="AY34" i="16"/>
  <c r="DD34" i="16" a="1"/>
  <c r="DD34" i="16" s="1"/>
  <c r="AX46" i="13"/>
  <c r="DC46" i="13" a="1"/>
  <c r="DC46" i="13" s="1"/>
  <c r="AY40" i="21"/>
  <c r="DD40" i="21" a="1"/>
  <c r="DD40" i="21" s="1"/>
  <c r="AY30" i="5"/>
  <c r="DD30" i="5" a="1"/>
  <c r="DD30" i="5" s="1"/>
  <c r="AY31" i="12"/>
  <c r="DD31" i="12" a="1"/>
  <c r="DD31" i="12" s="1"/>
  <c r="AY41" i="6"/>
  <c r="DD41" i="6" a="1"/>
  <c r="DD41" i="6" s="1"/>
  <c r="AY17" i="11"/>
  <c r="DD17" i="11" a="1"/>
  <c r="DD17" i="11" s="1"/>
  <c r="AY34" i="12"/>
  <c r="DD34" i="12" a="1"/>
  <c r="DD34" i="12" s="1"/>
  <c r="AY41" i="5"/>
  <c r="DD41" i="5" a="1"/>
  <c r="DD41" i="5" s="1"/>
  <c r="AX38" i="6"/>
  <c r="DC38" i="6" a="1"/>
  <c r="DC38" i="6" s="1"/>
  <c r="AY43" i="19"/>
  <c r="DD43" i="19" a="1"/>
  <c r="DD43" i="19" s="1"/>
  <c r="AY33" i="16"/>
  <c r="DD33" i="16" a="1"/>
  <c r="DD33" i="16" s="1"/>
  <c r="AX29" i="20"/>
  <c r="DC29" i="20" a="1"/>
  <c r="DC29" i="20" s="1"/>
  <c r="AY17" i="20"/>
  <c r="DD17" i="20" a="1"/>
  <c r="DD17" i="20" s="1"/>
  <c r="AX18" i="12"/>
  <c r="DC18" i="12" a="1"/>
  <c r="DC18" i="12" s="1"/>
  <c r="AY33" i="9"/>
  <c r="DD33" i="9" a="1"/>
  <c r="DD33" i="9" s="1"/>
  <c r="AX35" i="8"/>
  <c r="DC35" i="8" a="1"/>
  <c r="DC35" i="8" s="1"/>
  <c r="AX15" i="4"/>
  <c r="DC15" i="4" a="1"/>
  <c r="DC15" i="4" s="1"/>
  <c r="AW47" i="4"/>
  <c r="AY41" i="17"/>
  <c r="DD41" i="17" a="1"/>
  <c r="DD41" i="17" s="1"/>
  <c r="AY45" i="17"/>
  <c r="DD45" i="17" a="1"/>
  <c r="DD45" i="17" s="1"/>
  <c r="AY22" i="5"/>
  <c r="DD22" i="5" a="1"/>
  <c r="DD22" i="5" s="1"/>
  <c r="AY37" i="18"/>
  <c r="DD37" i="18" a="1"/>
  <c r="DD37" i="18" s="1"/>
  <c r="AY29" i="12"/>
  <c r="DD29" i="12" a="1"/>
  <c r="DD29" i="12" s="1"/>
  <c r="AY46" i="7"/>
  <c r="DD46" i="7" a="1"/>
  <c r="DD46" i="7" s="1"/>
  <c r="AY22" i="1"/>
  <c r="DD22" i="1" a="1"/>
  <c r="DD22" i="1" s="1"/>
  <c r="AY27" i="5"/>
  <c r="DD27" i="5" a="1"/>
  <c r="DD27" i="5" s="1"/>
  <c r="AX41" i="14"/>
  <c r="DC41" i="14" a="1"/>
  <c r="DC41" i="14" s="1"/>
  <c r="AY33" i="6"/>
  <c r="DD33" i="6" a="1"/>
  <c r="DD33" i="6" s="1"/>
  <c r="AX23" i="17"/>
  <c r="DC23" i="17" a="1"/>
  <c r="DC23" i="17" s="1"/>
  <c r="DC22" i="15" a="1"/>
  <c r="DC22" i="15" s="1"/>
  <c r="AX22" i="15"/>
  <c r="AY33" i="19"/>
  <c r="DD33" i="19" a="1"/>
  <c r="DD33" i="19" s="1"/>
  <c r="AY19" i="13"/>
  <c r="DD19" i="13" a="1"/>
  <c r="DD19" i="13" s="1"/>
  <c r="AY22" i="8"/>
  <c r="DD22" i="8" a="1"/>
  <c r="DD22" i="8" s="1"/>
  <c r="AY20" i="13"/>
  <c r="DD20" i="13" a="1"/>
  <c r="DD20" i="13" s="1"/>
  <c r="AY26" i="13"/>
  <c r="DD26" i="13" a="1"/>
  <c r="DD26" i="13" s="1"/>
  <c r="AY21" i="12"/>
  <c r="DD21" i="12" a="1"/>
  <c r="DD21" i="12" s="1"/>
  <c r="AX30" i="15"/>
  <c r="DC30" i="15" a="1"/>
  <c r="DC30" i="15" s="1"/>
  <c r="AY44" i="5"/>
  <c r="DD44" i="5" a="1"/>
  <c r="DD44" i="5" s="1"/>
  <c r="AX29" i="19"/>
  <c r="DC29" i="19" a="1"/>
  <c r="DC29" i="19" s="1"/>
  <c r="AY23" i="16"/>
  <c r="DD23" i="16" a="1"/>
  <c r="DD23" i="16" s="1"/>
  <c r="AY46" i="11"/>
  <c r="DD46" i="11" a="1"/>
  <c r="DD46" i="11" s="1"/>
  <c r="AX40" i="17"/>
  <c r="DC40" i="17" a="1"/>
  <c r="DC40" i="17" s="1"/>
  <c r="AX36" i="3"/>
  <c r="DC36" i="3" a="1"/>
  <c r="DC36" i="3" s="1"/>
  <c r="AX41" i="10"/>
  <c r="DC41" i="10" a="1"/>
  <c r="DC41" i="10" s="1"/>
  <c r="AY36" i="12"/>
  <c r="DD36" i="12" a="1"/>
  <c r="DD36" i="12" s="1"/>
  <c r="AX42" i="16"/>
  <c r="DC42" i="16" a="1"/>
  <c r="DC42" i="16" s="1"/>
  <c r="AY39" i="18"/>
  <c r="DD39" i="18" a="1"/>
  <c r="DD39" i="18" s="1"/>
  <c r="AY31" i="16"/>
  <c r="DD31" i="16" a="1"/>
  <c r="DD31" i="16" s="1"/>
  <c r="AY41" i="16"/>
  <c r="DD41" i="16" a="1"/>
  <c r="DD41" i="16" s="1"/>
  <c r="AY19" i="8"/>
  <c r="DD19" i="8" a="1"/>
  <c r="DD19" i="8" s="1"/>
  <c r="AY46" i="21"/>
  <c r="DD46" i="21" a="1"/>
  <c r="DD46" i="21" s="1"/>
  <c r="AY44" i="17"/>
  <c r="DD44" i="17" a="1"/>
  <c r="DD44" i="17" s="1"/>
  <c r="AY26" i="21"/>
  <c r="DD26" i="21" a="1"/>
  <c r="DD26" i="21" s="1"/>
  <c r="AX27" i="21"/>
  <c r="DC27" i="21" a="1"/>
  <c r="DC27" i="21" s="1"/>
  <c r="AX15" i="14"/>
  <c r="DC15" i="14" a="1"/>
  <c r="DC15" i="14" s="1"/>
  <c r="AW47" i="14"/>
  <c r="AY22" i="9"/>
  <c r="DD22" i="9" a="1"/>
  <c r="DD22" i="9" s="1"/>
  <c r="AY38" i="12"/>
  <c r="DD38" i="12" a="1"/>
  <c r="DD38" i="12" s="1"/>
  <c r="AX30" i="19"/>
  <c r="DC30" i="19" a="1"/>
  <c r="DC30" i="19" s="1"/>
  <c r="AY36" i="10"/>
  <c r="DD36" i="10" a="1"/>
  <c r="DD36" i="10" s="1"/>
  <c r="AY22" i="21"/>
  <c r="DD22" i="21" a="1"/>
  <c r="DD22" i="21" s="1"/>
  <c r="DC27" i="7" a="1"/>
  <c r="DC27" i="7" s="1"/>
  <c r="AX27" i="7"/>
  <c r="AX32" i="15"/>
  <c r="DC32" i="15" a="1"/>
  <c r="DC32" i="15" s="1"/>
  <c r="AY16" i="6"/>
  <c r="DD16" i="6" a="1"/>
  <c r="DD16" i="6" s="1"/>
  <c r="DD36" i="14" a="1"/>
  <c r="DD36" i="14" s="1"/>
  <c r="AY36" i="14"/>
  <c r="AX46" i="3"/>
  <c r="DC46" i="3" a="1"/>
  <c r="DC46" i="3" s="1"/>
  <c r="AY28" i="5"/>
  <c r="DD28" i="5" a="1"/>
  <c r="DD28" i="5" s="1"/>
  <c r="AX43" i="8"/>
  <c r="DC43" i="8" a="1"/>
  <c r="DC43" i="8" s="1"/>
  <c r="AY36" i="20"/>
  <c r="DD36" i="20" a="1"/>
  <c r="DD36" i="20" s="1"/>
  <c r="AY19" i="3"/>
  <c r="DD19" i="3" a="1"/>
  <c r="DD19" i="3" s="1"/>
  <c r="AX34" i="19"/>
  <c r="DC34" i="19" a="1"/>
  <c r="DC34" i="19" s="1"/>
  <c r="AX28" i="10"/>
  <c r="DC28" i="10" a="1"/>
  <c r="DC28" i="10" s="1"/>
  <c r="AX35" i="11"/>
  <c r="DC35" i="11" a="1"/>
  <c r="DC35" i="11" s="1"/>
  <c r="DC38" i="2" a="1"/>
  <c r="DC38" i="2" s="1"/>
  <c r="AX38" i="2"/>
  <c r="AY24" i="3"/>
  <c r="DD24" i="3" a="1"/>
  <c r="DD24" i="3" s="1"/>
  <c r="AY23" i="20"/>
  <c r="DD23" i="20" a="1"/>
  <c r="DD23" i="20" s="1"/>
  <c r="AY35" i="12"/>
  <c r="DD35" i="12" a="1"/>
  <c r="DD35" i="12" s="1"/>
  <c r="AY35" i="16"/>
  <c r="DD35" i="16" a="1"/>
  <c r="DD35" i="16" s="1"/>
  <c r="AY34" i="18"/>
  <c r="DD34" i="18" a="1"/>
  <c r="DD34" i="18" s="1"/>
  <c r="AX18" i="2"/>
  <c r="DC18" i="2" a="1"/>
  <c r="DC18" i="2" s="1"/>
  <c r="AX30" i="21"/>
  <c r="DC30" i="21" a="1"/>
  <c r="DC30" i="21" s="1"/>
  <c r="AY32" i="12"/>
  <c r="DD32" i="12" a="1"/>
  <c r="DD32" i="12" s="1"/>
  <c r="AY30" i="10"/>
  <c r="DD30" i="10" a="1"/>
  <c r="DD30" i="10" s="1"/>
  <c r="AY29" i="8"/>
  <c r="DD29" i="8" a="1"/>
  <c r="DD29" i="8" s="1"/>
  <c r="AY32" i="7"/>
  <c r="DD32" i="7" a="1"/>
  <c r="DD32" i="7" s="1"/>
  <c r="AY41" i="12"/>
  <c r="DD41" i="12" a="1"/>
  <c r="DD41" i="12" s="1"/>
  <c r="AX40" i="12"/>
  <c r="DC40" i="12" a="1"/>
  <c r="DC40" i="12" s="1"/>
  <c r="AY36" i="8"/>
  <c r="DD36" i="8" a="1"/>
  <c r="DD36" i="8" s="1"/>
  <c r="AX45" i="4"/>
  <c r="DC45" i="4" a="1"/>
  <c r="DC45" i="4" s="1"/>
  <c r="AX29" i="14"/>
  <c r="DC29" i="14" a="1"/>
  <c r="DC29" i="14" s="1"/>
  <c r="DC34" i="15" a="1"/>
  <c r="DC34" i="15" s="1"/>
  <c r="AX34" i="15"/>
  <c r="AX26" i="10"/>
  <c r="DC26" i="10" a="1"/>
  <c r="DC26" i="10" s="1"/>
  <c r="AY28" i="15"/>
  <c r="DD28" i="15" a="1"/>
  <c r="DD28" i="15" s="1"/>
  <c r="AY21" i="4"/>
  <c r="DD21" i="4" a="1"/>
  <c r="DD21" i="4" s="1"/>
  <c r="AY19" i="1"/>
  <c r="DD19" i="1" a="1"/>
  <c r="DD19" i="1" s="1"/>
  <c r="AY26" i="7"/>
  <c r="DD26" i="7" a="1"/>
  <c r="DD26" i="7" s="1"/>
  <c r="AY32" i="10"/>
  <c r="DD32" i="10" a="1"/>
  <c r="DD32" i="10" s="1"/>
  <c r="AY35" i="1"/>
  <c r="DD35" i="1" a="1"/>
  <c r="DD35" i="1" s="1"/>
  <c r="AX32" i="11"/>
  <c r="DC32" i="11" a="1"/>
  <c r="DC32" i="11" s="1"/>
  <c r="AY35" i="19"/>
  <c r="DD35" i="19" a="1"/>
  <c r="DD35" i="19" s="1"/>
  <c r="AX41" i="2"/>
  <c r="DC41" i="2" a="1"/>
  <c r="DC41" i="2" s="1"/>
  <c r="DD43" i="1" a="1"/>
  <c r="DD43" i="1" s="1"/>
  <c r="AY43" i="1"/>
  <c r="AY20" i="6"/>
  <c r="DD20" i="6" a="1"/>
  <c r="DD20" i="6" s="1"/>
  <c r="AY20" i="9"/>
  <c r="DD20" i="9" a="1"/>
  <c r="DD20" i="9" s="1"/>
  <c r="AY30" i="4"/>
  <c r="DD30" i="4" a="1"/>
  <c r="DD30" i="4" s="1"/>
  <c r="AY17" i="4"/>
  <c r="DD17" i="4" a="1"/>
  <c r="DD17" i="4" s="1"/>
  <c r="DC42" i="5" a="1"/>
  <c r="DC42" i="5" s="1"/>
  <c r="AX42" i="5"/>
  <c r="AY27" i="1"/>
  <c r="DD27" i="1" a="1"/>
  <c r="DD27" i="1" s="1"/>
  <c r="AX39" i="9"/>
  <c r="DC39" i="9" a="1"/>
  <c r="DC39" i="9" s="1"/>
  <c r="AX39" i="15"/>
  <c r="DC39" i="15" a="1"/>
  <c r="DC39" i="15" s="1"/>
  <c r="AX19" i="18"/>
  <c r="DC19" i="18" a="1"/>
  <c r="DC19" i="18" s="1"/>
  <c r="AY40" i="3"/>
  <c r="DD40" i="3" a="1"/>
  <c r="DD40" i="3" s="1"/>
  <c r="AY41" i="11"/>
  <c r="DD41" i="11" a="1"/>
  <c r="DD41" i="11" s="1"/>
  <c r="AX46" i="15"/>
  <c r="DC46" i="15" a="1"/>
  <c r="DC46" i="15" s="1"/>
  <c r="AY25" i="8"/>
  <c r="DD25" i="8" a="1"/>
  <c r="DD25" i="8" s="1"/>
  <c r="AY18" i="16"/>
  <c r="DD18" i="16" a="1"/>
  <c r="DD18" i="16" s="1"/>
  <c r="AY43" i="10"/>
  <c r="DD43" i="10" a="1"/>
  <c r="DD43" i="10" s="1"/>
  <c r="AY44" i="13"/>
  <c r="DD44" i="13" a="1"/>
  <c r="DD44" i="13" s="1"/>
  <c r="AX43" i="12"/>
  <c r="DC43" i="12" a="1"/>
  <c r="DC43" i="12" s="1"/>
  <c r="AY17" i="5"/>
  <c r="DD17" i="5" a="1"/>
  <c r="DD17" i="5" s="1"/>
  <c r="AY26" i="16"/>
  <c r="DD26" i="16" a="1"/>
  <c r="DD26" i="16" s="1"/>
  <c r="AX15" i="7"/>
  <c r="DC15" i="7" a="1"/>
  <c r="DC15" i="7" s="1"/>
  <c r="AW47" i="7"/>
  <c r="DD34" i="7" a="1"/>
  <c r="DD34" i="7" s="1"/>
  <c r="AY34" i="7"/>
  <c r="AY21" i="15"/>
  <c r="DD21" i="15" a="1"/>
  <c r="DD21" i="15" s="1"/>
  <c r="AY24" i="19"/>
  <c r="DD24" i="19" a="1"/>
  <c r="DD24" i="19" s="1"/>
  <c r="AX20" i="3"/>
  <c r="DC20" i="3" a="1"/>
  <c r="DC20" i="3" s="1"/>
  <c r="AY21" i="10"/>
  <c r="DD21" i="10" a="1"/>
  <c r="DD21" i="10" s="1"/>
  <c r="AY33" i="18"/>
  <c r="DD33" i="18" a="1"/>
  <c r="DD33" i="18" s="1"/>
  <c r="AY32" i="14"/>
  <c r="DD32" i="14" a="1"/>
  <c r="DD32" i="14" s="1"/>
  <c r="AY37" i="9"/>
  <c r="DD37" i="9" a="1"/>
  <c r="DD37" i="9" s="1"/>
  <c r="AY22" i="14"/>
  <c r="DD22" i="14" a="1"/>
  <c r="DD22" i="14" s="1"/>
  <c r="AX41" i="20"/>
  <c r="DC41" i="20" a="1"/>
  <c r="DC41" i="20" s="1"/>
  <c r="AY20" i="14"/>
  <c r="DD20" i="14" a="1"/>
  <c r="DD20" i="14" s="1"/>
  <c r="AX38" i="20"/>
  <c r="DC38" i="20" a="1"/>
  <c r="DC38" i="20" s="1"/>
  <c r="AY40" i="8"/>
  <c r="DD40" i="8" a="1"/>
  <c r="DD40" i="8" s="1"/>
  <c r="AX19" i="17"/>
  <c r="DC19" i="17" a="1"/>
  <c r="DC19" i="17" s="1"/>
  <c r="AY28" i="18"/>
  <c r="DD28" i="18" a="1"/>
  <c r="DD28" i="18" s="1"/>
  <c r="AY42" i="12"/>
  <c r="DD42" i="12" a="1"/>
  <c r="DD42" i="12" s="1"/>
  <c r="AX15" i="1"/>
  <c r="DC15" i="1" a="1"/>
  <c r="DC15" i="1" s="1"/>
  <c r="AW47" i="1"/>
  <c r="AX19" i="2"/>
  <c r="DC19" i="2" a="1"/>
  <c r="DC19" i="2" s="1"/>
  <c r="AY27" i="16"/>
  <c r="DD27" i="16" a="1"/>
  <c r="DD27" i="16" s="1"/>
  <c r="AY33" i="11"/>
  <c r="DD33" i="11" a="1"/>
  <c r="DD33" i="11" s="1"/>
  <c r="AX21" i="5"/>
  <c r="DC21" i="5" a="1"/>
  <c r="DC21" i="5" s="1"/>
  <c r="AY39" i="20"/>
  <c r="DD39" i="20" a="1"/>
  <c r="DD39" i="20" s="1"/>
  <c r="AX15" i="15"/>
  <c r="DC15" i="15" a="1"/>
  <c r="DC15" i="15" s="1"/>
  <c r="AW47" i="15"/>
  <c r="AY28" i="14"/>
  <c r="DD28" i="14" a="1"/>
  <c r="DD28" i="14" s="1"/>
  <c r="AY42" i="6"/>
  <c r="DD42" i="6" a="1"/>
  <c r="DD42" i="6" s="1"/>
  <c r="AY20" i="10"/>
  <c r="DD20" i="10" a="1"/>
  <c r="DD20" i="10" s="1"/>
  <c r="AX30" i="14"/>
  <c r="DC30" i="14" a="1"/>
  <c r="DC30" i="14" s="1"/>
  <c r="AY42" i="3"/>
  <c r="DD42" i="3" a="1"/>
  <c r="DD42" i="3" s="1"/>
  <c r="DD27" i="9" a="1"/>
  <c r="DD27" i="9" s="1"/>
  <c r="AY27" i="9"/>
  <c r="AY32" i="17"/>
  <c r="DD32" i="17" a="1"/>
  <c r="DD32" i="17" s="1"/>
  <c r="AY30" i="18"/>
  <c r="DD30" i="18" a="1"/>
  <c r="DD30" i="18" s="1"/>
  <c r="AY32" i="3"/>
  <c r="DD32" i="3" a="1"/>
  <c r="DD32" i="3" s="1"/>
  <c r="AY16" i="20"/>
  <c r="DD16" i="20" a="1"/>
  <c r="DD16" i="20" s="1"/>
  <c r="AY28" i="6"/>
  <c r="DD28" i="6" a="1"/>
  <c r="DD28" i="6" s="1"/>
  <c r="AX37" i="10"/>
  <c r="DC37" i="10" a="1"/>
  <c r="DC37" i="10" s="1"/>
  <c r="AX31" i="18"/>
  <c r="DC31" i="18" a="1"/>
  <c r="DC31" i="18" s="1"/>
  <c r="AX45" i="21"/>
  <c r="DC45" i="21" a="1"/>
  <c r="DC45" i="21" s="1"/>
  <c r="AY40" i="4"/>
  <c r="DD40" i="4" a="1"/>
  <c r="DD40" i="4" s="1"/>
  <c r="AX22" i="18"/>
  <c r="DC22" i="18" a="1"/>
  <c r="DC22" i="18" s="1"/>
  <c r="AX32" i="16"/>
  <c r="DC32" i="16" a="1"/>
  <c r="DC32" i="16" s="1"/>
  <c r="AY39" i="11"/>
  <c r="DD39" i="11" a="1"/>
  <c r="DD39" i="11" s="1"/>
  <c r="AX27" i="17"/>
  <c r="DC27" i="17" a="1"/>
  <c r="DC27" i="17" s="1"/>
  <c r="AY25" i="7"/>
  <c r="DD25" i="7" a="1"/>
  <c r="DD25" i="7" s="1"/>
  <c r="AY42" i="13"/>
  <c r="DD42" i="13" a="1"/>
  <c r="DD42" i="13" s="1"/>
  <c r="AY42" i="21"/>
  <c r="DD42" i="21" a="1"/>
  <c r="DD42" i="21" s="1"/>
  <c r="AX37" i="11"/>
  <c r="DC37" i="11" a="1"/>
  <c r="DC37" i="11" s="1"/>
  <c r="AY31" i="13"/>
  <c r="DD31" i="13" a="1"/>
  <c r="DD31" i="13" s="1"/>
  <c r="AY27" i="11"/>
  <c r="DD27" i="11" a="1"/>
  <c r="DD27" i="11" s="1"/>
  <c r="AY42" i="9"/>
  <c r="DD42" i="9" a="1"/>
  <c r="DD42" i="9" s="1"/>
  <c r="DC38" i="14" a="1"/>
  <c r="DC38" i="14" s="1"/>
  <c r="AX38" i="14"/>
  <c r="AX34" i="4"/>
  <c r="DC34" i="4" a="1"/>
  <c r="DC34" i="4" s="1"/>
  <c r="AY17" i="15"/>
  <c r="DD17" i="15" a="1"/>
  <c r="DD17" i="15" s="1"/>
  <c r="AY22" i="4"/>
  <c r="DD22" i="4" a="1"/>
  <c r="DD22" i="4" s="1"/>
  <c r="AY19" i="16"/>
  <c r="DD19" i="16" a="1"/>
  <c r="DD19" i="16" s="1"/>
  <c r="DD38" i="8" a="1"/>
  <c r="DD38" i="8" s="1"/>
  <c r="AY38" i="8"/>
  <c r="AX19" i="12"/>
  <c r="DC19" i="12" a="1"/>
  <c r="DC19" i="12" s="1"/>
  <c r="DC40" i="11" a="1"/>
  <c r="DC40" i="11" s="1"/>
  <c r="AX40" i="11"/>
  <c r="AY40" i="2"/>
  <c r="DD40" i="2" a="1"/>
  <c r="DD40" i="2" s="1"/>
  <c r="AY36" i="7"/>
  <c r="DD36" i="7" a="1"/>
  <c r="DD36" i="7" s="1"/>
  <c r="AY39" i="12"/>
  <c r="DD39" i="12" a="1"/>
  <c r="DD39" i="12" s="1"/>
  <c r="AY17" i="1"/>
  <c r="DD17" i="1" a="1"/>
  <c r="DD17" i="1" s="1"/>
  <c r="AY27" i="18"/>
  <c r="DD27" i="18" a="1"/>
  <c r="DD27" i="18" s="1"/>
  <c r="AX26" i="5"/>
  <c r="DC26" i="5" a="1"/>
  <c r="DC26" i="5" s="1"/>
  <c r="AX18" i="19"/>
  <c r="DC18" i="19" a="1"/>
  <c r="DC18" i="19" s="1"/>
  <c r="AY37" i="15"/>
  <c r="DD37" i="15" a="1"/>
  <c r="DD37" i="15" s="1"/>
  <c r="AY27" i="20"/>
  <c r="DD27" i="20" a="1"/>
  <c r="DD27" i="20" s="1"/>
  <c r="DC29" i="5" a="1"/>
  <c r="DC29" i="5" s="1"/>
  <c r="AX29" i="5"/>
  <c r="AX27" i="13"/>
  <c r="DC27" i="13" a="1"/>
  <c r="DC27" i="13" s="1"/>
  <c r="AY36" i="9"/>
  <c r="DD36" i="9" a="1"/>
  <c r="DD36" i="9" s="1"/>
  <c r="AY22" i="11"/>
  <c r="DD22" i="11" a="1"/>
  <c r="DD22" i="11" s="1"/>
  <c r="AX29" i="13"/>
  <c r="DC29" i="13" a="1"/>
  <c r="DC29" i="13" s="1"/>
  <c r="DC44" i="3" a="1"/>
  <c r="DC44" i="3" s="1"/>
  <c r="AX44" i="3"/>
  <c r="AX24" i="6"/>
  <c r="DC24" i="6" a="1"/>
  <c r="DC24" i="6" s="1"/>
  <c r="AY45" i="13"/>
  <c r="DD45" i="13" a="1"/>
  <c r="DD45" i="13" s="1"/>
  <c r="AY39" i="7"/>
  <c r="DD39" i="7" a="1"/>
  <c r="DD39" i="7" s="1"/>
  <c r="DC26" i="2" a="1"/>
  <c r="DC26" i="2" s="1"/>
  <c r="AX26" i="2"/>
  <c r="AY39" i="3"/>
  <c r="DD39" i="3" a="1"/>
  <c r="DD39" i="3" s="1"/>
  <c r="DC21" i="3" a="1"/>
  <c r="DC21" i="3" s="1"/>
  <c r="AX21" i="3"/>
  <c r="AY23" i="1"/>
  <c r="DD23" i="1" a="1"/>
  <c r="DD23" i="1" s="1"/>
  <c r="AX16" i="7"/>
  <c r="DC16" i="7" a="1"/>
  <c r="DC16" i="7" s="1"/>
  <c r="AY44" i="1"/>
  <c r="DD44" i="1" a="1"/>
  <c r="DD44" i="1" s="1"/>
  <c r="AY38" i="1"/>
  <c r="DD38" i="1" a="1"/>
  <c r="DD38" i="1" s="1"/>
  <c r="AY20" i="8"/>
  <c r="DD20" i="8" a="1"/>
  <c r="DD20" i="8" s="1"/>
  <c r="AX31" i="11"/>
  <c r="DC31" i="11" a="1"/>
  <c r="DC31" i="11" s="1"/>
  <c r="AX30" i="12"/>
  <c r="DC30" i="12" a="1"/>
  <c r="DC30" i="12" s="1"/>
  <c r="AY34" i="6"/>
  <c r="DD34" i="6" a="1"/>
  <c r="DD34" i="6" s="1"/>
  <c r="AY36" i="17"/>
  <c r="DD36" i="17" a="1"/>
  <c r="DD36" i="17" s="1"/>
  <c r="DD43" i="4" a="1"/>
  <c r="DD43" i="4" s="1"/>
  <c r="AY43" i="4"/>
  <c r="AY18" i="11"/>
  <c r="DD18" i="11" a="1"/>
  <c r="DD18" i="11" s="1"/>
  <c r="AX26" i="18"/>
  <c r="DC26" i="18" a="1"/>
  <c r="DC26" i="18" s="1"/>
  <c r="DC26" i="9" a="1"/>
  <c r="DC26" i="9" s="1"/>
  <c r="AX26" i="9"/>
  <c r="AY25" i="9"/>
  <c r="DD25" i="9" a="1"/>
  <c r="DD25" i="9" s="1"/>
  <c r="AY19" i="10"/>
  <c r="DD19" i="10" a="1"/>
  <c r="DD19" i="10" s="1"/>
  <c r="AY24" i="8"/>
  <c r="DD24" i="8" a="1"/>
  <c r="DD24" i="8" s="1"/>
  <c r="AX17" i="3"/>
  <c r="DC17" i="3" a="1"/>
  <c r="DC17" i="3" s="1"/>
  <c r="AX25" i="6"/>
  <c r="DC25" i="6" a="1"/>
  <c r="DC25" i="6" s="1"/>
  <c r="AX23" i="2"/>
  <c r="DC23" i="2" a="1"/>
  <c r="DC23" i="2" s="1"/>
  <c r="AX36" i="2"/>
  <c r="DC36" i="2" a="1"/>
  <c r="DC36" i="2" s="1"/>
  <c r="AX19" i="4"/>
  <c r="DC19" i="4" a="1"/>
  <c r="DC19" i="4" s="1"/>
  <c r="AY36" i="6"/>
  <c r="DD36" i="6" a="1"/>
  <c r="DD36" i="6" s="1"/>
  <c r="AY32" i="19"/>
  <c r="DD32" i="19" a="1"/>
  <c r="DD32" i="19" s="1"/>
  <c r="AY30" i="1"/>
  <c r="DD30" i="1" a="1"/>
  <c r="DD30" i="1" s="1"/>
  <c r="AY35" i="6"/>
  <c r="DD35" i="6" a="1"/>
  <c r="DD35" i="6" s="1"/>
  <c r="AY31" i="6"/>
  <c r="DD31" i="6" a="1"/>
  <c r="DD31" i="6" s="1"/>
  <c r="AY29" i="17"/>
  <c r="DD29" i="17" a="1"/>
  <c r="DD29" i="17" s="1"/>
  <c r="AX28" i="21"/>
  <c r="DC28" i="21" a="1"/>
  <c r="DC28" i="21" s="1"/>
  <c r="AY17" i="19"/>
  <c r="DD17" i="19" a="1"/>
  <c r="DD17" i="19" s="1"/>
  <c r="AX44" i="11"/>
  <c r="DC44" i="11" a="1"/>
  <c r="DC44" i="11" s="1"/>
  <c r="AY43" i="14"/>
  <c r="DD43" i="14" a="1"/>
  <c r="DD43" i="14" s="1"/>
  <c r="AW15" i="9"/>
  <c r="DB15" i="9" a="1"/>
  <c r="DB15" i="9" s="1"/>
  <c r="AV47" i="9"/>
  <c r="AY41" i="18"/>
  <c r="DD41" i="18" a="1"/>
  <c r="DD41" i="18" s="1"/>
  <c r="AY28" i="3"/>
  <c r="DD28" i="3" a="1"/>
  <c r="DD28" i="3" s="1"/>
  <c r="AX15" i="2"/>
  <c r="DC15" i="2" a="1"/>
  <c r="DC15" i="2" s="1"/>
  <c r="AW47" i="2"/>
  <c r="AY35" i="15"/>
  <c r="DD35" i="15" a="1"/>
  <c r="DD35" i="15" s="1"/>
  <c r="AX23" i="11"/>
  <c r="DC23" i="11" a="1"/>
  <c r="DC23" i="11" s="1"/>
  <c r="AX16" i="12"/>
  <c r="DC16" i="12" a="1"/>
  <c r="DC16" i="12" s="1"/>
  <c r="AX15" i="6"/>
  <c r="DC15" i="6" a="1"/>
  <c r="DC15" i="6" s="1"/>
  <c r="AW47" i="6"/>
  <c r="AY37" i="13"/>
  <c r="DD37" i="13" a="1"/>
  <c r="DD37" i="13" s="1"/>
  <c r="AW15" i="8"/>
  <c r="DB15" i="8" a="1"/>
  <c r="DB15" i="8" s="1"/>
  <c r="AV47" i="8"/>
  <c r="AY36" i="13"/>
  <c r="DD36" i="13" a="1"/>
  <c r="DD36" i="13" s="1"/>
  <c r="AY31" i="10"/>
  <c r="DD31" i="10" a="1"/>
  <c r="DD31" i="10" s="1"/>
  <c r="DB15" i="12" a="1"/>
  <c r="DB15" i="12" s="1"/>
  <c r="AV47" i="12"/>
  <c r="AW15" i="12"/>
  <c r="AY32" i="1"/>
  <c r="DD32" i="1" a="1"/>
  <c r="DD32" i="1" s="1"/>
  <c r="DD25" i="15" a="1"/>
  <c r="DD25" i="15" s="1"/>
  <c r="AY25" i="15"/>
  <c r="AY46" i="19"/>
  <c r="DD46" i="19" a="1"/>
  <c r="DD46" i="19" s="1"/>
  <c r="DD37" i="3" a="1"/>
  <c r="DD37" i="3" s="1"/>
  <c r="AY37" i="3"/>
  <c r="AX16" i="21"/>
  <c r="DC16" i="21" a="1"/>
  <c r="DC16" i="21" s="1"/>
  <c r="AY17" i="18"/>
  <c r="DD17" i="18" a="1"/>
  <c r="DD17" i="18" s="1"/>
  <c r="AY21" i="1"/>
  <c r="DD21" i="1" a="1"/>
  <c r="DD21" i="1" s="1"/>
  <c r="AY32" i="8"/>
  <c r="DD32" i="8" a="1"/>
  <c r="DD32" i="8" s="1"/>
  <c r="AY35" i="20"/>
  <c r="DD35" i="20" a="1"/>
  <c r="DD35" i="20" s="1"/>
  <c r="AX28" i="13"/>
  <c r="DC28" i="13" a="1"/>
  <c r="DC28" i="13" s="1"/>
  <c r="AY18" i="1"/>
  <c r="DD18" i="1" a="1"/>
  <c r="DD18" i="1" s="1"/>
  <c r="AY27" i="15"/>
  <c r="DD27" i="15" a="1"/>
  <c r="DD27" i="15" s="1"/>
  <c r="AY25" i="21"/>
  <c r="DD25" i="21" a="1"/>
  <c r="DD25" i="21" s="1"/>
  <c r="AY33" i="2"/>
  <c r="DD33" i="2" a="1"/>
  <c r="DD33" i="2" s="1"/>
  <c r="AX38" i="3"/>
  <c r="DC38" i="3" a="1"/>
  <c r="DC38" i="3" s="1"/>
  <c r="AY26" i="20"/>
  <c r="DD26" i="20" a="1"/>
  <c r="DD26" i="20" s="1"/>
  <c r="AX46" i="8"/>
  <c r="DC46" i="8" a="1"/>
  <c r="DC46" i="8" s="1"/>
  <c r="AY44" i="14"/>
  <c r="DD44" i="14" a="1"/>
  <c r="DD44" i="14" s="1"/>
  <c r="AX33" i="17"/>
  <c r="DC33" i="17" a="1"/>
  <c r="DC33" i="17" s="1"/>
  <c r="AY34" i="21"/>
  <c r="DD34" i="21" a="1"/>
  <c r="DD34" i="21" s="1"/>
  <c r="AY25" i="18"/>
  <c r="DD25" i="18" a="1"/>
  <c r="DD25" i="18" s="1"/>
  <c r="DD17" i="8" a="1"/>
  <c r="DD17" i="8" s="1"/>
  <c r="AY17" i="8"/>
  <c r="AX40" i="7"/>
  <c r="DC40" i="7" a="1"/>
  <c r="DC40" i="7" s="1"/>
  <c r="AY41" i="7"/>
  <c r="DD41" i="7" a="1"/>
  <c r="DD41" i="7" s="1"/>
  <c r="AX37" i="17"/>
  <c r="DC37" i="17" a="1"/>
  <c r="DC37" i="17" s="1"/>
  <c r="AX26" i="8"/>
  <c r="DC26" i="8" a="1"/>
  <c r="DC26" i="8" s="1"/>
  <c r="AY26" i="1"/>
  <c r="DD26" i="1" a="1"/>
  <c r="DD26" i="1" s="1"/>
  <c r="AY36" i="5"/>
  <c r="DD36" i="5" a="1"/>
  <c r="DD36" i="5" s="1"/>
  <c r="AY16" i="8"/>
  <c r="DD16" i="8" a="1"/>
  <c r="DD16" i="8" s="1"/>
  <c r="AX46" i="2"/>
  <c r="DC46" i="2" a="1"/>
  <c r="DC46" i="2" s="1"/>
  <c r="AY27" i="14"/>
  <c r="DD27" i="14" a="1"/>
  <c r="DD27" i="14" s="1"/>
  <c r="AY42" i="18"/>
  <c r="DD42" i="18" a="1"/>
  <c r="DD42" i="18" s="1"/>
  <c r="AX24" i="21"/>
  <c r="DC24" i="21" a="1"/>
  <c r="DC24" i="21" s="1"/>
  <c r="AX36" i="21"/>
  <c r="DC36" i="21" a="1"/>
  <c r="DC36" i="21" s="1"/>
  <c r="AY31" i="4"/>
  <c r="DD31" i="4" a="1"/>
  <c r="DD31" i="4" s="1"/>
  <c r="AX24" i="7"/>
  <c r="DC24" i="7" a="1"/>
  <c r="DC24" i="7" s="1"/>
  <c r="AX34" i="9"/>
  <c r="DC34" i="9" a="1"/>
  <c r="DC34" i="9" s="1"/>
  <c r="AY44" i="2"/>
  <c r="DD44" i="2" a="1"/>
  <c r="DD44" i="2" s="1"/>
  <c r="AY38" i="5"/>
  <c r="DD38" i="5" a="1"/>
  <c r="DD38" i="5" s="1"/>
  <c r="AY16" i="4"/>
  <c r="DD16" i="4" a="1"/>
  <c r="DD16" i="4" s="1"/>
  <c r="AY39" i="8"/>
  <c r="DD39" i="8" a="1"/>
  <c r="DD39" i="8" s="1"/>
  <c r="AY37" i="5"/>
  <c r="DD37" i="5" a="1"/>
  <c r="DD37" i="5" s="1"/>
  <c r="AY25" i="10"/>
  <c r="DD25" i="10" a="1"/>
  <c r="DD25" i="10" s="1"/>
  <c r="AY45" i="9"/>
  <c r="DD45" i="9" a="1"/>
  <c r="DD45" i="9" s="1"/>
  <c r="AX32" i="20"/>
  <c r="DC32" i="20" a="1"/>
  <c r="DC32" i="20" s="1"/>
  <c r="AX30" i="7"/>
  <c r="DC30" i="7" a="1"/>
  <c r="DC30" i="7" s="1"/>
  <c r="AX31" i="17"/>
  <c r="DC31" i="17" a="1"/>
  <c r="DC31" i="17" s="1"/>
  <c r="AX25" i="14"/>
  <c r="DC25" i="14" a="1"/>
  <c r="DC25" i="14" s="1"/>
  <c r="AX17" i="12"/>
  <c r="DC17" i="12" a="1"/>
  <c r="DC17" i="12" s="1"/>
  <c r="AY42" i="15"/>
  <c r="DD42" i="15" a="1"/>
  <c r="DD42" i="15" s="1"/>
  <c r="AX23" i="18"/>
  <c r="DC23" i="18" a="1"/>
  <c r="DC23" i="18" s="1"/>
  <c r="AY29" i="2"/>
  <c r="DD29" i="2" a="1"/>
  <c r="DD29" i="2" s="1"/>
  <c r="AY33" i="14"/>
  <c r="DD33" i="14" a="1"/>
  <c r="DD33" i="14" s="1"/>
  <c r="DD26" i="12" a="1"/>
  <c r="DD26" i="12" s="1"/>
  <c r="AY26" i="12"/>
  <c r="AW47" i="3"/>
  <c r="AX40" i="14"/>
  <c r="DC40" i="14" a="1"/>
  <c r="DC40" i="14" s="1"/>
  <c r="AX42" i="14"/>
  <c r="DC42" i="14" a="1"/>
  <c r="DC42" i="14" s="1"/>
  <c r="AY28" i="12"/>
  <c r="DD28" i="12" a="1"/>
  <c r="DD28" i="12" s="1"/>
  <c r="AY23" i="12"/>
  <c r="DD23" i="12" a="1"/>
  <c r="DD23" i="12" s="1"/>
  <c r="AY28" i="1"/>
  <c r="DD28" i="1" a="1"/>
  <c r="DD28" i="1" s="1"/>
  <c r="AY25" i="11"/>
  <c r="DD25" i="11" a="1"/>
  <c r="DD25" i="11" s="1"/>
  <c r="AY21" i="7"/>
  <c r="DD21" i="7" a="1"/>
  <c r="DD21" i="7" s="1"/>
  <c r="DC15" i="19" a="1"/>
  <c r="DC15" i="19" s="1"/>
  <c r="AX15" i="19"/>
  <c r="AW47" i="19"/>
  <c r="AY24" i="16"/>
  <c r="DD24" i="16" a="1"/>
  <c r="DD24" i="16" s="1"/>
  <c r="AY45" i="16"/>
  <c r="DD45" i="16" a="1"/>
  <c r="DD45" i="16" s="1"/>
  <c r="AY21" i="6"/>
  <c r="DD21" i="6" a="1"/>
  <c r="DD21" i="6" s="1"/>
  <c r="AY28" i="19"/>
  <c r="DD28" i="19" a="1"/>
  <c r="DD28" i="19" s="1"/>
  <c r="AY20" i="5"/>
  <c r="DD20" i="5" a="1"/>
  <c r="DD20" i="5" s="1"/>
  <c r="AX28" i="8"/>
  <c r="DC28" i="8" a="1"/>
  <c r="DC28" i="8" s="1"/>
  <c r="AX18" i="3"/>
  <c r="DC18" i="3" a="1"/>
  <c r="DC18" i="3" s="1"/>
  <c r="AY28" i="7"/>
  <c r="DD28" i="7" a="1"/>
  <c r="DD28" i="7" s="1"/>
  <c r="AY17" i="21"/>
  <c r="DD17" i="21" a="1"/>
  <c r="DD17" i="21" s="1"/>
  <c r="AY45" i="2"/>
  <c r="DD45" i="2" a="1"/>
  <c r="DD45" i="2" s="1"/>
  <c r="AY16" i="16"/>
  <c r="DD16" i="16" a="1"/>
  <c r="DD16" i="16" s="1"/>
  <c r="AY31" i="9"/>
  <c r="DD31" i="9" a="1"/>
  <c r="DD31" i="9" s="1"/>
  <c r="AY32" i="18"/>
  <c r="DD32" i="18" a="1"/>
  <c r="DD32" i="18" s="1"/>
  <c r="AY44" i="18"/>
  <c r="DD44" i="18" a="1"/>
  <c r="DD44" i="18" s="1"/>
  <c r="AX24" i="12"/>
  <c r="DC24" i="12" a="1"/>
  <c r="DC24" i="12" s="1"/>
  <c r="AX22" i="2"/>
  <c r="DC22" i="2" a="1"/>
  <c r="DC22" i="2" s="1"/>
  <c r="AX26" i="19"/>
  <c r="DC26" i="19" a="1"/>
  <c r="DC26" i="19" s="1"/>
  <c r="DC31" i="8" a="1"/>
  <c r="DC31" i="8" s="1"/>
  <c r="AX31" i="8"/>
  <c r="AY46" i="1"/>
  <c r="DD46" i="1" a="1"/>
  <c r="DD46" i="1" s="1"/>
  <c r="AX42" i="20"/>
  <c r="DC42" i="20" a="1"/>
  <c r="DC42" i="20" s="1"/>
  <c r="AY42" i="17"/>
  <c r="DD42" i="17" a="1"/>
  <c r="DD42" i="17" s="1"/>
  <c r="AY27" i="4"/>
  <c r="DD27" i="4" a="1"/>
  <c r="DD27" i="4" s="1"/>
  <c r="AX43" i="13"/>
  <c r="DC43" i="13" a="1"/>
  <c r="DC43" i="13" s="1"/>
  <c r="AX40" i="15"/>
  <c r="DC40" i="15" a="1"/>
  <c r="DC40" i="15" s="1"/>
  <c r="AY39" i="16"/>
  <c r="DD39" i="16" a="1"/>
  <c r="DD39" i="16" s="1"/>
  <c r="AY38" i="13"/>
  <c r="DD38" i="13" a="1"/>
  <c r="DD38" i="13" s="1"/>
  <c r="AY20" i="12"/>
  <c r="DD20" i="12" a="1"/>
  <c r="DD20" i="12" s="1"/>
  <c r="DC34" i="5" a="1"/>
  <c r="DC34" i="5" s="1"/>
  <c r="AX34" i="5"/>
  <c r="AY18" i="20"/>
  <c r="DD18" i="20" a="1"/>
  <c r="DD18" i="20" s="1"/>
  <c r="AY33" i="7"/>
  <c r="DD33" i="7" a="1"/>
  <c r="DD33" i="7" s="1"/>
  <c r="AY34" i="8"/>
  <c r="DD34" i="8" a="1"/>
  <c r="DD34" i="8" s="1"/>
  <c r="AY43" i="9"/>
  <c r="DD43" i="9" a="1"/>
  <c r="DD43" i="9" s="1"/>
  <c r="AX25" i="17"/>
  <c r="DC25" i="17" a="1"/>
  <c r="DC25" i="17" s="1"/>
  <c r="AY44" i="19"/>
  <c r="DD44" i="19" a="1"/>
  <c r="DD44" i="19" s="1"/>
  <c r="AY43" i="16"/>
  <c r="DD43" i="16" a="1"/>
  <c r="DD43" i="16" s="1"/>
  <c r="AY21" i="17"/>
  <c r="DD21" i="17" a="1"/>
  <c r="DD21" i="17" s="1"/>
  <c r="AY37" i="19"/>
  <c r="DD37" i="19" a="1"/>
  <c r="DD37" i="19" s="1"/>
  <c r="AY37" i="12"/>
  <c r="DD37" i="12" a="1"/>
  <c r="DD37" i="12" s="1"/>
  <c r="AX21" i="14"/>
  <c r="DC21" i="14" a="1"/>
  <c r="DC21" i="14" s="1"/>
  <c r="AY35" i="5"/>
  <c r="DD35" i="5" a="1"/>
  <c r="DD35" i="5" s="1"/>
  <c r="AY23" i="5"/>
  <c r="DD23" i="5" a="1"/>
  <c r="DD23" i="5" s="1"/>
  <c r="AX24" i="20"/>
  <c r="DC24" i="20" a="1"/>
  <c r="DC24" i="20" s="1"/>
  <c r="AY34" i="20"/>
  <c r="DD34" i="20" a="1"/>
  <c r="DD34" i="20" s="1"/>
  <c r="AY35" i="9"/>
  <c r="DD35" i="9" a="1"/>
  <c r="DD35" i="9" s="1"/>
  <c r="AY21" i="13"/>
  <c r="DD21" i="13" a="1"/>
  <c r="DD21" i="13" s="1"/>
  <c r="AY38" i="15"/>
  <c r="DD38" i="15" a="1"/>
  <c r="DD38" i="15" s="1"/>
  <c r="AY25" i="4"/>
  <c r="DD25" i="4" a="1"/>
  <c r="DD25" i="4" s="1"/>
  <c r="AX41" i="13"/>
  <c r="DC41" i="13" a="1"/>
  <c r="DC41" i="13" s="1"/>
  <c r="AY19" i="11"/>
  <c r="DD19" i="11" a="1"/>
  <c r="DD19" i="11" s="1"/>
  <c r="DD19" i="6" a="1"/>
  <c r="DD19" i="6" s="1"/>
  <c r="AY19" i="6"/>
  <c r="AX17" i="2"/>
  <c r="DC17" i="2" a="1"/>
  <c r="DC17" i="2" s="1"/>
  <c r="AY22" i="19"/>
  <c r="DD22" i="19" a="1"/>
  <c r="DD22" i="19" s="1"/>
  <c r="AX43" i="21"/>
  <c r="DC43" i="21" a="1"/>
  <c r="DC43" i="21" s="1"/>
  <c r="AX34" i="14"/>
  <c r="DC34" i="14" a="1"/>
  <c r="DC34" i="14" s="1"/>
  <c r="AY24" i="1"/>
  <c r="DD24" i="1" a="1"/>
  <c r="DD24" i="1" s="1"/>
  <c r="AY41" i="8"/>
  <c r="DD41" i="8" a="1"/>
  <c r="DD41" i="8" s="1"/>
  <c r="DD27" i="3" a="1"/>
  <c r="DD27" i="3" s="1"/>
  <c r="AY27" i="3"/>
  <c r="AX16" i="11"/>
  <c r="DC16" i="11" a="1"/>
  <c r="DC16" i="11" s="1"/>
  <c r="AY40" i="16"/>
  <c r="DD40" i="16" a="1"/>
  <c r="DD40" i="16" s="1"/>
  <c r="AY36" i="1"/>
  <c r="DD36" i="1" a="1"/>
  <c r="DD36" i="1" s="1"/>
  <c r="AY19" i="15"/>
  <c r="DD19" i="15" a="1"/>
  <c r="DD19" i="15" s="1"/>
  <c r="AY16" i="9"/>
  <c r="DD16" i="9" a="1"/>
  <c r="DD16" i="9" s="1"/>
  <c r="AX45" i="5"/>
  <c r="DC45" i="5" a="1"/>
  <c r="DC45" i="5" s="1"/>
  <c r="AY16" i="3"/>
  <c r="DD16" i="3" a="1"/>
  <c r="DD16" i="3" s="1"/>
  <c r="AY33" i="5"/>
  <c r="DD33" i="5" a="1"/>
  <c r="DD33" i="5" s="1"/>
  <c r="AY33" i="1"/>
  <c r="DD33" i="1" a="1"/>
  <c r="DD33" i="1" s="1"/>
  <c r="AY30" i="11"/>
  <c r="DD30" i="11" a="1"/>
  <c r="DD30" i="11" s="1"/>
  <c r="AY28" i="9"/>
  <c r="DD28" i="9" a="1"/>
  <c r="DD28" i="9" s="1"/>
  <c r="DD21" i="9" a="1"/>
  <c r="DD21" i="9" s="1"/>
  <c r="AY21" i="9"/>
  <c r="AY18" i="14"/>
  <c r="DD18" i="14" a="1"/>
  <c r="DD18" i="14" s="1"/>
  <c r="AX46" i="17"/>
  <c r="DC46" i="17" a="1"/>
  <c r="DC46" i="17" s="1"/>
  <c r="AY29" i="15"/>
  <c r="DD29" i="15" a="1"/>
  <c r="DD29" i="15" s="1"/>
  <c r="AY35" i="10"/>
  <c r="DD35" i="10" a="1"/>
  <c r="DD35" i="10" s="1"/>
  <c r="AX44" i="8"/>
  <c r="DC44" i="8" a="1"/>
  <c r="DC44" i="8" s="1"/>
  <c r="AW47" i="11"/>
  <c r="AX31" i="14"/>
  <c r="DC31" i="14" a="1"/>
  <c r="DC31" i="14" s="1"/>
  <c r="DD21" i="16" a="1"/>
  <c r="DD21" i="16" s="1"/>
  <c r="AY21" i="16"/>
  <c r="AY30" i="3"/>
  <c r="DD30" i="3" a="1"/>
  <c r="DD30" i="3" s="1"/>
  <c r="AX29" i="4"/>
  <c r="DC29" i="4" a="1"/>
  <c r="DC29" i="4" s="1"/>
  <c r="AX28" i="20"/>
  <c r="DC28" i="20" a="1"/>
  <c r="DC28" i="20" s="1"/>
  <c r="AX35" i="18"/>
  <c r="DC35" i="18" a="1"/>
  <c r="DC35" i="18" s="1"/>
  <c r="AX39" i="19"/>
  <c r="DC39" i="19" a="1"/>
  <c r="DC39" i="19" s="1"/>
  <c r="AX20" i="20"/>
  <c r="DC20" i="20" a="1"/>
  <c r="DC20" i="20" s="1"/>
  <c r="AX30" i="13"/>
  <c r="DC30" i="13" a="1"/>
  <c r="DC30" i="13" s="1"/>
  <c r="AY40" i="20"/>
  <c r="DD40" i="20" a="1"/>
  <c r="DD40" i="20" s="1"/>
  <c r="AY46" i="6"/>
  <c r="DD46" i="6" a="1"/>
  <c r="DD46" i="6" s="1"/>
  <c r="AY20" i="18"/>
  <c r="DD20" i="18" a="1"/>
  <c r="DD20" i="18" s="1"/>
  <c r="AX32" i="21"/>
  <c r="DC32" i="21" a="1"/>
  <c r="DC32" i="21" s="1"/>
  <c r="AY17" i="17"/>
  <c r="DD17" i="17" a="1"/>
  <c r="DD17" i="17" s="1"/>
  <c r="AX32" i="9"/>
  <c r="DC32" i="9" a="1"/>
  <c r="DC32" i="9" s="1"/>
  <c r="AX34" i="13"/>
  <c r="DC34" i="13" a="1"/>
  <c r="DC34" i="13" s="1"/>
  <c r="AX18" i="21"/>
  <c r="DC18" i="21" a="1"/>
  <c r="DC18" i="21" s="1"/>
  <c r="AX30" i="8"/>
  <c r="DC30" i="8" a="1"/>
  <c r="DC30" i="8" s="1"/>
  <c r="AY39" i="17"/>
  <c r="DD39" i="17" a="1"/>
  <c r="DD39" i="17" s="1"/>
  <c r="AX34" i="2"/>
  <c r="DC34" i="2" a="1"/>
  <c r="DC34" i="2" s="1"/>
  <c r="AW15" i="16"/>
  <c r="DB15" i="16" a="1"/>
  <c r="DB15" i="16" s="1"/>
  <c r="AV47" i="16"/>
  <c r="AX39" i="5"/>
  <c r="DC39" i="5" a="1"/>
  <c r="DC39" i="5" s="1"/>
  <c r="AY46" i="4"/>
  <c r="DD46" i="4" a="1"/>
  <c r="DD46" i="4" s="1"/>
  <c r="AY43" i="7"/>
  <c r="DD43" i="7" a="1"/>
  <c r="DD43" i="7" s="1"/>
  <c r="AY31" i="1"/>
  <c r="DD31" i="1" a="1"/>
  <c r="DD31" i="1" s="1"/>
  <c r="AY38" i="4"/>
  <c r="DD38" i="4" a="1"/>
  <c r="DD38" i="4" s="1"/>
  <c r="DD39" i="14" a="1"/>
  <c r="DD39" i="14" s="1"/>
  <c r="AY39" i="14"/>
  <c r="AY32" i="2"/>
  <c r="DD32" i="2" a="1"/>
  <c r="DD32" i="2" s="1"/>
  <c r="AX40" i="18"/>
  <c r="DC40" i="18" a="1"/>
  <c r="DC40" i="18" s="1"/>
  <c r="AY22" i="7"/>
  <c r="DD22" i="7" a="1"/>
  <c r="DD22" i="7" s="1"/>
  <c r="AX24" i="11"/>
  <c r="DC24" i="11" a="1"/>
  <c r="DC24" i="11" s="1"/>
  <c r="AY27" i="8"/>
  <c r="DD27" i="8" a="1"/>
  <c r="DD27" i="8" s="1"/>
  <c r="AY26" i="14"/>
  <c r="DD26" i="14" a="1"/>
  <c r="DD26" i="14" s="1"/>
  <c r="AY33" i="20"/>
  <c r="DD33" i="20" a="1"/>
  <c r="DD33" i="20" s="1"/>
  <c r="AY38" i="21"/>
  <c r="DD38" i="21" a="1"/>
  <c r="DD38" i="21" s="1"/>
  <c r="AY20" i="2"/>
  <c r="DD20" i="2" a="1"/>
  <c r="DD20" i="2" s="1"/>
  <c r="AX32" i="6"/>
  <c r="DC32" i="6" a="1"/>
  <c r="DC32" i="6" s="1"/>
  <c r="AX29" i="11"/>
  <c r="DC29" i="11" a="1"/>
  <c r="DC29" i="11" s="1"/>
  <c r="AX18" i="7"/>
  <c r="DC18" i="7" a="1"/>
  <c r="DC18" i="7" s="1"/>
  <c r="AX27" i="12"/>
  <c r="DC27" i="12" a="1"/>
  <c r="DC27" i="12" s="1"/>
  <c r="AY22" i="6"/>
  <c r="DD22" i="6" a="1"/>
  <c r="DD22" i="6" s="1"/>
  <c r="DD42" i="1" a="1"/>
  <c r="DD42" i="1" s="1"/>
  <c r="AY42" i="1"/>
  <c r="AX20" i="21"/>
  <c r="DC20" i="21" a="1"/>
  <c r="DC20" i="21" s="1"/>
  <c r="AY46" i="12"/>
  <c r="DD46" i="12" a="1"/>
  <c r="DD46" i="12" s="1"/>
  <c r="AX24" i="4"/>
  <c r="DC24" i="4" a="1"/>
  <c r="DC24" i="4" s="1"/>
  <c r="AY42" i="8"/>
  <c r="DD42" i="8" a="1"/>
  <c r="DD42" i="8" s="1"/>
  <c r="AX18" i="8"/>
  <c r="DC18" i="8" a="1"/>
  <c r="DC18" i="8" s="1"/>
  <c r="AY46" i="20"/>
  <c r="DD46" i="20" a="1"/>
  <c r="DD46" i="20" s="1"/>
  <c r="AX40" i="5"/>
  <c r="DC40" i="5" a="1"/>
  <c r="DC40" i="5" s="1"/>
  <c r="AY44" i="10"/>
  <c r="DD44" i="10" a="1"/>
  <c r="DD44" i="10" s="1"/>
  <c r="AY27" i="2"/>
  <c r="DD27" i="2" a="1"/>
  <c r="DD27" i="2" s="1"/>
  <c r="AY28" i="16"/>
  <c r="DD28" i="16" a="1"/>
  <c r="DD28" i="16" s="1"/>
  <c r="AY44" i="7"/>
  <c r="DD44" i="7" a="1"/>
  <c r="DD44" i="7" s="1"/>
  <c r="AY41" i="21"/>
  <c r="DD41" i="21" a="1"/>
  <c r="DD41" i="21" s="1"/>
  <c r="AY39" i="21"/>
  <c r="DD39" i="21" a="1"/>
  <c r="DD39" i="21" s="1"/>
  <c r="AX30" i="2"/>
  <c r="DC30" i="2" a="1"/>
  <c r="DC30" i="2" s="1"/>
  <c r="AX21" i="19"/>
  <c r="DC21" i="19" a="1"/>
  <c r="DC21" i="19" s="1"/>
  <c r="AX45" i="14"/>
  <c r="DC45" i="14" a="1"/>
  <c r="DC45" i="14" s="1"/>
  <c r="AY20" i="7"/>
  <c r="DD20" i="7" a="1"/>
  <c r="DD20" i="7" s="1"/>
  <c r="AY38" i="11"/>
  <c r="DD38" i="11" a="1"/>
  <c r="DD38" i="11" s="1"/>
  <c r="DD23" i="10" a="1"/>
  <c r="DD23" i="10" s="1"/>
  <c r="AY23" i="10"/>
  <c r="AY30" i="20"/>
  <c r="DD30" i="20" a="1"/>
  <c r="DD30" i="20" s="1"/>
  <c r="AY20" i="19"/>
  <c r="DD20" i="19" a="1"/>
  <c r="DD20" i="19" s="1"/>
  <c r="AY25" i="5"/>
  <c r="DD25" i="5" a="1"/>
  <c r="DD25" i="5" s="1"/>
  <c r="AX25" i="20"/>
  <c r="DC25" i="20" a="1"/>
  <c r="DC25" i="20" s="1"/>
  <c r="AX17" i="6"/>
  <c r="DC17" i="6" a="1"/>
  <c r="DC17" i="6" s="1"/>
  <c r="AX26" i="3"/>
  <c r="DC26" i="3" a="1"/>
  <c r="DC26" i="3" s="1"/>
  <c r="AY23" i="19"/>
  <c r="DD23" i="19" a="1"/>
  <c r="DD23" i="19" s="1"/>
  <c r="AX39" i="4"/>
  <c r="DC39" i="4" a="1"/>
  <c r="DC39" i="4" s="1"/>
  <c r="AY31" i="2"/>
  <c r="DD31" i="2" a="1"/>
  <c r="DD31" i="2" s="1"/>
  <c r="DD22" i="17" a="1"/>
  <c r="DD22" i="17" s="1"/>
  <c r="AY22" i="17"/>
  <c r="DD15" i="20" a="1"/>
  <c r="DD15" i="20" s="1"/>
  <c r="AY15" i="20"/>
  <c r="AX37" i="20"/>
  <c r="DC37" i="20" a="1"/>
  <c r="DC37" i="20" s="1"/>
  <c r="AY43" i="2"/>
  <c r="DD43" i="2" a="1"/>
  <c r="DD43" i="2" s="1"/>
  <c r="AY42" i="11"/>
  <c r="DD42" i="11" a="1"/>
  <c r="DD42" i="11" s="1"/>
  <c r="AY34" i="1"/>
  <c r="DD34" i="1" a="1"/>
  <c r="DD34" i="1" s="1"/>
  <c r="AY16" i="1"/>
  <c r="DD16" i="1" a="1"/>
  <c r="DD16" i="1" s="1"/>
  <c r="AX38" i="16"/>
  <c r="DC38" i="16" a="1"/>
  <c r="DC38" i="16" s="1"/>
  <c r="AY34" i="17"/>
  <c r="DD34" i="17" a="1"/>
  <c r="DD34" i="17" s="1"/>
  <c r="AY39" i="13"/>
  <c r="DD39" i="13" a="1"/>
  <c r="DD39" i="13" s="1"/>
  <c r="AX39" i="10"/>
  <c r="DC39" i="10" a="1"/>
  <c r="DC39" i="10" s="1"/>
  <c r="AX32" i="5"/>
  <c r="DC32" i="5" a="1"/>
  <c r="DC32" i="5" s="1"/>
  <c r="AY28" i="4"/>
  <c r="DD28" i="4" a="1"/>
  <c r="DD28" i="4" s="1"/>
  <c r="AY41" i="19"/>
  <c r="DD41" i="19" a="1"/>
  <c r="DD41" i="19" s="1"/>
  <c r="AY16" i="17"/>
  <c r="DD16" i="17" a="1"/>
  <c r="DD16" i="17" s="1"/>
  <c r="AY43" i="20"/>
  <c r="DD43" i="20" a="1"/>
  <c r="DD43" i="20" s="1"/>
  <c r="AY16" i="18"/>
  <c r="DD16" i="18" a="1"/>
  <c r="DD16" i="18" s="1"/>
  <c r="AY24" i="14"/>
  <c r="DD24" i="14" a="1"/>
  <c r="DD24" i="14" s="1"/>
  <c r="AY22" i="20"/>
  <c r="DD22" i="20" a="1"/>
  <c r="DD22" i="20" s="1"/>
  <c r="AY24" i="5"/>
  <c r="DD24" i="5" a="1"/>
  <c r="DD24" i="5" s="1"/>
  <c r="AY15" i="3"/>
  <c r="DD15" i="3" a="1"/>
  <c r="DD15" i="3" s="1"/>
  <c r="AY30" i="9"/>
  <c r="DD30" i="9" a="1"/>
  <c r="DD30" i="9" s="1"/>
  <c r="AY41" i="1"/>
  <c r="DD41" i="1" a="1"/>
  <c r="DD41" i="1" s="1"/>
  <c r="AY36" i="16"/>
  <c r="DD36" i="16" a="1"/>
  <c r="DD36" i="16" s="1"/>
  <c r="AX23" i="14"/>
  <c r="DC23" i="14" a="1"/>
  <c r="DC23" i="14" s="1"/>
  <c r="AX45" i="20"/>
  <c r="DC45" i="20" a="1"/>
  <c r="DC45" i="20" s="1"/>
  <c r="AY20" i="11"/>
  <c r="DD20" i="11" a="1"/>
  <c r="DD20" i="11" s="1"/>
  <c r="AX27" i="10"/>
  <c r="DC27" i="10" a="1"/>
  <c r="DC27" i="10" s="1"/>
  <c r="AX29" i="10"/>
  <c r="DC29" i="10" a="1"/>
  <c r="DC29" i="10" s="1"/>
  <c r="AX35" i="21"/>
  <c r="DC35" i="21" a="1"/>
  <c r="DC35" i="21" s="1"/>
  <c r="AY35" i="3"/>
  <c r="DD35" i="3" a="1"/>
  <c r="DD35" i="3" s="1"/>
  <c r="DB15" i="21" a="1"/>
  <c r="DB15" i="21" s="1"/>
  <c r="AW15" i="21"/>
  <c r="AV47" i="21"/>
  <c r="DC37" i="6" a="1"/>
  <c r="DC37" i="6" s="1"/>
  <c r="AX37" i="6"/>
  <c r="AX46" i="16"/>
  <c r="DC46" i="16" a="1"/>
  <c r="DC46" i="16" s="1"/>
  <c r="AY18" i="10"/>
  <c r="DD18" i="10" a="1"/>
  <c r="DD18" i="10" s="1"/>
  <c r="DD26" i="6" a="1"/>
  <c r="DD26" i="6" s="1"/>
  <c r="AY26" i="6"/>
  <c r="AY24" i="18"/>
  <c r="DD24" i="18" a="1"/>
  <c r="DD24" i="18" s="1"/>
  <c r="AY37" i="7"/>
  <c r="DD37" i="7" a="1"/>
  <c r="DD37" i="7" s="1"/>
  <c r="AX45" i="3"/>
  <c r="DC45" i="3" a="1"/>
  <c r="DC45" i="3" s="1"/>
  <c r="AX28" i="17"/>
  <c r="DC28" i="17" a="1"/>
  <c r="DC28" i="17" s="1"/>
  <c r="AY44" i="6"/>
  <c r="DD44" i="6" a="1"/>
  <c r="DD44" i="6" s="1"/>
  <c r="AX37" i="16"/>
  <c r="DC37" i="16" a="1"/>
  <c r="DC37" i="16" s="1"/>
  <c r="AY44" i="15"/>
  <c r="DD44" i="15" a="1"/>
  <c r="DD44" i="15" s="1"/>
  <c r="AX21" i="2"/>
  <c r="DC21" i="2" a="1"/>
  <c r="DC21" i="2" s="1"/>
  <c r="AY37" i="1"/>
  <c r="DD37" i="1" a="1"/>
  <c r="DD37" i="1" s="1"/>
  <c r="AY36" i="19"/>
  <c r="DD36" i="19" a="1"/>
  <c r="DD36" i="19" s="1"/>
  <c r="AY18" i="17"/>
  <c r="DD18" i="17" a="1"/>
  <c r="DD18" i="17" s="1"/>
  <c r="AY30" i="6"/>
  <c r="DD30" i="6" a="1"/>
  <c r="DD30" i="6" s="1"/>
  <c r="AY33" i="15"/>
  <c r="DD33" i="15" a="1"/>
  <c r="DD33" i="15" s="1"/>
  <c r="AY19" i="20"/>
  <c r="DD19" i="20" a="1"/>
  <c r="DD19" i="20" s="1"/>
  <c r="AX23" i="8"/>
  <c r="DC23" i="8" a="1"/>
  <c r="DC23" i="8" s="1"/>
  <c r="AX37" i="21"/>
  <c r="DC37" i="21" a="1"/>
  <c r="DC37" i="21" s="1"/>
  <c r="AY36" i="4"/>
  <c r="DD36" i="4" a="1"/>
  <c r="DD36" i="4" s="1"/>
  <c r="AY29" i="18"/>
  <c r="DD29" i="18" a="1"/>
  <c r="DD29" i="18" s="1"/>
  <c r="AX16" i="10"/>
  <c r="DC16" i="10" a="1"/>
  <c r="DC16" i="10" s="1"/>
  <c r="AY17" i="9"/>
  <c r="DD17" i="9" a="1"/>
  <c r="DD17" i="9" s="1"/>
  <c r="AX18" i="5"/>
  <c r="DC18" i="5" a="1"/>
  <c r="DC18" i="5" s="1"/>
  <c r="AX18" i="9"/>
  <c r="DC18" i="9" a="1"/>
  <c r="DC18" i="9" s="1"/>
  <c r="AX33" i="3"/>
  <c r="DC33" i="3" a="1"/>
  <c r="DC33" i="3" s="1"/>
  <c r="AX22" i="13"/>
  <c r="DC22" i="13" a="1"/>
  <c r="DC22" i="13" s="1"/>
  <c r="AY20" i="17"/>
  <c r="DD20" i="17" a="1"/>
  <c r="DD20" i="17" s="1"/>
  <c r="AY45" i="12"/>
  <c r="DD45" i="12" a="1"/>
  <c r="DD45" i="12" s="1"/>
  <c r="AY22" i="16"/>
  <c r="DD22" i="16" a="1"/>
  <c r="DD22" i="16" s="1"/>
  <c r="AX46" i="18"/>
  <c r="DC46" i="18" a="1"/>
  <c r="DC46" i="18" s="1"/>
  <c r="AX26" i="15"/>
  <c r="DC26" i="15" a="1"/>
  <c r="DC26" i="15" s="1"/>
  <c r="AY43" i="17"/>
  <c r="DD43" i="17" a="1"/>
  <c r="DD43" i="17" s="1"/>
  <c r="AY30" i="16"/>
  <c r="DD30" i="16" a="1"/>
  <c r="DD30" i="16" s="1"/>
  <c r="AY38" i="18"/>
  <c r="DD38" i="18" a="1"/>
  <c r="DD38" i="18" s="1"/>
  <c r="AX19" i="21"/>
  <c r="DC19" i="21" a="1"/>
  <c r="DC19" i="21" s="1"/>
  <c r="AX18" i="13"/>
  <c r="DC18" i="13" a="1"/>
  <c r="DC18" i="13" s="1"/>
  <c r="AY39" i="6"/>
  <c r="DD39" i="6" a="1"/>
  <c r="DD39" i="6" s="1"/>
  <c r="AY33" i="12"/>
  <c r="DD33" i="12" a="1"/>
  <c r="DD33" i="12" s="1"/>
  <c r="AX34" i="11"/>
  <c r="DC34" i="11" a="1"/>
  <c r="DC34" i="11" s="1"/>
  <c r="AX25" i="16"/>
  <c r="DC25" i="16" a="1"/>
  <c r="DC25" i="16" s="1"/>
  <c r="AY18" i="6"/>
  <c r="DD18" i="6" a="1"/>
  <c r="DD18" i="6" s="1"/>
  <c r="AX15" i="5"/>
  <c r="DC15" i="5" a="1"/>
  <c r="DC15" i="5" s="1"/>
  <c r="AW47" i="5"/>
  <c r="DC20" i="16" a="1"/>
  <c r="DC20" i="16" s="1"/>
  <c r="AX20" i="16"/>
  <c r="AX35" i="13"/>
  <c r="DC35" i="13" a="1"/>
  <c r="DC35" i="13" s="1"/>
  <c r="AY24" i="17"/>
  <c r="DD24" i="17" a="1"/>
  <c r="DD24" i="17" s="1"/>
  <c r="AY41" i="15"/>
  <c r="DD41" i="15" a="1"/>
  <c r="DD41" i="15" s="1"/>
  <c r="DC19" i="7" a="1"/>
  <c r="DC19" i="7" s="1"/>
  <c r="AX19" i="7"/>
  <c r="AX15" i="13"/>
  <c r="DC15" i="13" a="1"/>
  <c r="DC15" i="13" s="1"/>
  <c r="AW47" i="13"/>
  <c r="AY23" i="21"/>
  <c r="DD23" i="21" a="1"/>
  <c r="DD23" i="21" s="1"/>
  <c r="DD112" i="19" l="1"/>
  <c r="DD80" i="19"/>
  <c r="DD117" i="20"/>
  <c r="DD85" i="20"/>
  <c r="DC120" i="5"/>
  <c r="DC123" i="5" s="1"/>
  <c r="DC116" i="5" s="1"/>
  <c r="DC84" i="5"/>
  <c r="DD114" i="16"/>
  <c r="DD82" i="16"/>
  <c r="DC89" i="3"/>
  <c r="DC57" i="3"/>
  <c r="DD115" i="2"/>
  <c r="DD83" i="2"/>
  <c r="DD88" i="18"/>
  <c r="DD56" i="18"/>
  <c r="DD109" i="8"/>
  <c r="DD77" i="8"/>
  <c r="DC110" i="15"/>
  <c r="DC78" i="15"/>
  <c r="DD106" i="16"/>
  <c r="DD74" i="16"/>
  <c r="DC93" i="15"/>
  <c r="DC61" i="15"/>
  <c r="DD112" i="6"/>
  <c r="DD80" i="6"/>
  <c r="DC100" i="3"/>
  <c r="DC68" i="3"/>
  <c r="DC115" i="4"/>
  <c r="DC83" i="4"/>
  <c r="DC90" i="7"/>
  <c r="DC58" i="7"/>
  <c r="DC91" i="16"/>
  <c r="DC59" i="16"/>
  <c r="DC105" i="11"/>
  <c r="DC73" i="11"/>
  <c r="DC90" i="21"/>
  <c r="DC58" i="21"/>
  <c r="DC97" i="15"/>
  <c r="DC65" i="15"/>
  <c r="DD91" i="17"/>
  <c r="DD59" i="17"/>
  <c r="DC89" i="5"/>
  <c r="DC57" i="5"/>
  <c r="DD107" i="4"/>
  <c r="DD75" i="4"/>
  <c r="DD104" i="15"/>
  <c r="DD72" i="15"/>
  <c r="DD108" i="1"/>
  <c r="DD76" i="1"/>
  <c r="DD115" i="6"/>
  <c r="DD83" i="6"/>
  <c r="DD95" i="18"/>
  <c r="DD63" i="18"/>
  <c r="DD86" i="20"/>
  <c r="DD54" i="20"/>
  <c r="DC105" i="2"/>
  <c r="DC73" i="2"/>
  <c r="DC105" i="13"/>
  <c r="DC73" i="13"/>
  <c r="DD91" i="18"/>
  <c r="DD59" i="18"/>
  <c r="DC91" i="20"/>
  <c r="DC59" i="20"/>
  <c r="DC100" i="4"/>
  <c r="DC68" i="4"/>
  <c r="DD92" i="7"/>
  <c r="DD60" i="7"/>
  <c r="DD99" i="12"/>
  <c r="DD67" i="12"/>
  <c r="DD97" i="12"/>
  <c r="DD65" i="12"/>
  <c r="DD88" i="8"/>
  <c r="DD56" i="8"/>
  <c r="DD96" i="15"/>
  <c r="DD64" i="15"/>
  <c r="DD107" i="13"/>
  <c r="DD75" i="13"/>
  <c r="DC86" i="6"/>
  <c r="DC54" i="6"/>
  <c r="DB86" i="9"/>
  <c r="DB54" i="9"/>
  <c r="DC99" i="21"/>
  <c r="DC67" i="21"/>
  <c r="DD101" i="1"/>
  <c r="DD69" i="1"/>
  <c r="DC107" i="2"/>
  <c r="DC75" i="2"/>
  <c r="DD95" i="8"/>
  <c r="DD63" i="8"/>
  <c r="DC97" i="18"/>
  <c r="DC65" i="18"/>
  <c r="DD105" i="6"/>
  <c r="DD73" i="6"/>
  <c r="DD109" i="1"/>
  <c r="DD77" i="1"/>
  <c r="DD120" i="13"/>
  <c r="DD123" i="13" s="1"/>
  <c r="DD116" i="13" s="1"/>
  <c r="DD84" i="13"/>
  <c r="DD93" i="11"/>
  <c r="DD61" i="11"/>
  <c r="DD98" i="20"/>
  <c r="DD66" i="20"/>
  <c r="DD98" i="18"/>
  <c r="DD66" i="18"/>
  <c r="DD111" i="2"/>
  <c r="DD79" i="2"/>
  <c r="DD90" i="16"/>
  <c r="DD58" i="16"/>
  <c r="DC108" i="11"/>
  <c r="DC76" i="11"/>
  <c r="DC98" i="17"/>
  <c r="DC66" i="17"/>
  <c r="DD111" i="4"/>
  <c r="DD79" i="4"/>
  <c r="DD99" i="6"/>
  <c r="DD67" i="6"/>
  <c r="DD103" i="17"/>
  <c r="DD71" i="17"/>
  <c r="DD91" i="10"/>
  <c r="DD59" i="10"/>
  <c r="DD99" i="18"/>
  <c r="DD67" i="18"/>
  <c r="DD91" i="14"/>
  <c r="DD59" i="14"/>
  <c r="DD103" i="14"/>
  <c r="DD71" i="14"/>
  <c r="DD95" i="19"/>
  <c r="DD63" i="19"/>
  <c r="DD114" i="1"/>
  <c r="DD82" i="1"/>
  <c r="DC109" i="2"/>
  <c r="DC77" i="2"/>
  <c r="DC98" i="7"/>
  <c r="DC66" i="7"/>
  <c r="DD97" i="21"/>
  <c r="DD65" i="21"/>
  <c r="DD112" i="16"/>
  <c r="DD80" i="16"/>
  <c r="DD107" i="12"/>
  <c r="DD75" i="12"/>
  <c r="DD117" i="11"/>
  <c r="DD85" i="11"/>
  <c r="DC101" i="15"/>
  <c r="DC69" i="15"/>
  <c r="DD93" i="8"/>
  <c r="DD61" i="8"/>
  <c r="DC94" i="17"/>
  <c r="DC62" i="17"/>
  <c r="DD93" i="1"/>
  <c r="DD61" i="1"/>
  <c r="DD93" i="5"/>
  <c r="DD61" i="5"/>
  <c r="DD114" i="11"/>
  <c r="DD82" i="11"/>
  <c r="DD92" i="18"/>
  <c r="DD60" i="18"/>
  <c r="DC109" i="9"/>
  <c r="DC77" i="9"/>
  <c r="DD100" i="6"/>
  <c r="DD68" i="6"/>
  <c r="DD115" i="12"/>
  <c r="DD83" i="12"/>
  <c r="DC95" i="15"/>
  <c r="DC63" i="15"/>
  <c r="DD97" i="11"/>
  <c r="DD65" i="11"/>
  <c r="DD100" i="1"/>
  <c r="DD68" i="1"/>
  <c r="DD94" i="9"/>
  <c r="DD62" i="9"/>
  <c r="DC92" i="11"/>
  <c r="DC60" i="11"/>
  <c r="DD104" i="21"/>
  <c r="DD72" i="21"/>
  <c r="DD107" i="15"/>
  <c r="DD75" i="15"/>
  <c r="DB86" i="18"/>
  <c r="DB54" i="18"/>
  <c r="DD94" i="6"/>
  <c r="DD62" i="6"/>
  <c r="DD91" i="15"/>
  <c r="DD59" i="15"/>
  <c r="DD105" i="1"/>
  <c r="DD73" i="1"/>
  <c r="DC98" i="12"/>
  <c r="DC66" i="12"/>
  <c r="DC117" i="17"/>
  <c r="DC85" i="17"/>
  <c r="DC92" i="14"/>
  <c r="DC60" i="14"/>
  <c r="DD92" i="6"/>
  <c r="DD60" i="6"/>
  <c r="DC117" i="2"/>
  <c r="DC85" i="2"/>
  <c r="DC86" i="7"/>
  <c r="DC54" i="7"/>
  <c r="DD112" i="12"/>
  <c r="DD80" i="12"/>
  <c r="DC117" i="13"/>
  <c r="DC85" i="13"/>
  <c r="DC120" i="11"/>
  <c r="DC123" i="11" s="1"/>
  <c r="DC116" i="11" s="1"/>
  <c r="DC84" i="11"/>
  <c r="DD109" i="7"/>
  <c r="DD77" i="7"/>
  <c r="DC94" i="14"/>
  <c r="DC62" i="14"/>
  <c r="DD87" i="18"/>
  <c r="DD55" i="18"/>
  <c r="DD113" i="11"/>
  <c r="DD81" i="11"/>
  <c r="DC97" i="3"/>
  <c r="DC65" i="3"/>
  <c r="DD91" i="19"/>
  <c r="DD59" i="19"/>
  <c r="DD91" i="7"/>
  <c r="DD59" i="7"/>
  <c r="DD110" i="21"/>
  <c r="DD78" i="21"/>
  <c r="DD98" i="2"/>
  <c r="DD66" i="2"/>
  <c r="DC89" i="8"/>
  <c r="DC57" i="8"/>
  <c r="DC91" i="21"/>
  <c r="DC59" i="21"/>
  <c r="DC89" i="7"/>
  <c r="DC57" i="7"/>
  <c r="DD109" i="21"/>
  <c r="DD77" i="21"/>
  <c r="DC95" i="11"/>
  <c r="DC63" i="11"/>
  <c r="DD117" i="4"/>
  <c r="DD85" i="4"/>
  <c r="DC115" i="8"/>
  <c r="DC83" i="8"/>
  <c r="DD89" i="14"/>
  <c r="DD57" i="14"/>
  <c r="DD104" i="1"/>
  <c r="DD72" i="1"/>
  <c r="DD87" i="9"/>
  <c r="DD55" i="9"/>
  <c r="DC87" i="11"/>
  <c r="DC55" i="11"/>
  <c r="DC105" i="14"/>
  <c r="DC73" i="14"/>
  <c r="DD109" i="15"/>
  <c r="DD77" i="15"/>
  <c r="DC95" i="20"/>
  <c r="DC63" i="20"/>
  <c r="DD108" i="12"/>
  <c r="DD76" i="12"/>
  <c r="DD115" i="19"/>
  <c r="DD83" i="19"/>
  <c r="DD104" i="7"/>
  <c r="DD72" i="7"/>
  <c r="DD109" i="13"/>
  <c r="DD77" i="13"/>
  <c r="DD98" i="4"/>
  <c r="DD66" i="4"/>
  <c r="DD115" i="18"/>
  <c r="DD83" i="18"/>
  <c r="DD120" i="2"/>
  <c r="DD123" i="2" s="1"/>
  <c r="DD116" i="2" s="1"/>
  <c r="DD84" i="2"/>
  <c r="DC99" i="8"/>
  <c r="DC67" i="8"/>
  <c r="DD120" i="16"/>
  <c r="DD123" i="16" s="1"/>
  <c r="DD116" i="16" s="1"/>
  <c r="DD84" i="16"/>
  <c r="DD104" i="14"/>
  <c r="DD72" i="14"/>
  <c r="DC88" i="12"/>
  <c r="DC56" i="12"/>
  <c r="DC103" i="20"/>
  <c r="DC71" i="20"/>
  <c r="DD110" i="8"/>
  <c r="DD78" i="8"/>
  <c r="DC105" i="9"/>
  <c r="DC73" i="9"/>
  <c r="DC95" i="21"/>
  <c r="DC63" i="21"/>
  <c r="DD87" i="8"/>
  <c r="DD55" i="8"/>
  <c r="DC108" i="17"/>
  <c r="DC76" i="17"/>
  <c r="DD96" i="18"/>
  <c r="DD64" i="18"/>
  <c r="DC117" i="8"/>
  <c r="DC85" i="8"/>
  <c r="DD96" i="21"/>
  <c r="DD64" i="21"/>
  <c r="DD106" i="20"/>
  <c r="DD74" i="20"/>
  <c r="DC87" i="21"/>
  <c r="DC55" i="21"/>
  <c r="DD103" i="1"/>
  <c r="DD71" i="1"/>
  <c r="DC86" i="2"/>
  <c r="DC54" i="2"/>
  <c r="DC92" i="3"/>
  <c r="DC60" i="3"/>
  <c r="DC109" i="14"/>
  <c r="DC77" i="14"/>
  <c r="DD110" i="20"/>
  <c r="DD78" i="20"/>
  <c r="DC90" i="2"/>
  <c r="DC58" i="2"/>
  <c r="DD97" i="16"/>
  <c r="DD65" i="16"/>
  <c r="DD114" i="10"/>
  <c r="DD82" i="10"/>
  <c r="DD112" i="11"/>
  <c r="DD80" i="11"/>
  <c r="DC110" i="9"/>
  <c r="DC78" i="9"/>
  <c r="DD101" i="4"/>
  <c r="DD69" i="4"/>
  <c r="DC112" i="2"/>
  <c r="DC80" i="2"/>
  <c r="DD103" i="10"/>
  <c r="DD71" i="10"/>
  <c r="DD99" i="15"/>
  <c r="DD67" i="15"/>
  <c r="DC120" i="4"/>
  <c r="DC123" i="4" s="1"/>
  <c r="DC116" i="4" s="1"/>
  <c r="DC84" i="4"/>
  <c r="DD103" i="7"/>
  <c r="DD71" i="7"/>
  <c r="DC101" i="21"/>
  <c r="DC69" i="21"/>
  <c r="DD106" i="12"/>
  <c r="DD74" i="12"/>
  <c r="DC106" i="11"/>
  <c r="DC74" i="11"/>
  <c r="DD107" i="20"/>
  <c r="DD75" i="20"/>
  <c r="DD93" i="21"/>
  <c r="DD61" i="21"/>
  <c r="DD93" i="9"/>
  <c r="DD61" i="9"/>
  <c r="DC106" i="8"/>
  <c r="DC74" i="8"/>
  <c r="DC100" i="20"/>
  <c r="DC68" i="20"/>
  <c r="DD112" i="5"/>
  <c r="DD80" i="5"/>
  <c r="DD102" i="12"/>
  <c r="DD70" i="12"/>
  <c r="DD105" i="16"/>
  <c r="DD73" i="16"/>
  <c r="DC87" i="14"/>
  <c r="DC55" i="14"/>
  <c r="DC114" i="15"/>
  <c r="DC82" i="15"/>
  <c r="DD106" i="2"/>
  <c r="DD74" i="2"/>
  <c r="DC107" i="11"/>
  <c r="DC75" i="11"/>
  <c r="DD96" i="1"/>
  <c r="DD64" i="1"/>
  <c r="DC93" i="12"/>
  <c r="DC61" i="12"/>
  <c r="DD102" i="20"/>
  <c r="DD70" i="20"/>
  <c r="DD106" i="4"/>
  <c r="DD74" i="4"/>
  <c r="DC102" i="21"/>
  <c r="DC70" i="21"/>
  <c r="DD114" i="3"/>
  <c r="DD82" i="3"/>
  <c r="DC114" i="6"/>
  <c r="DC82" i="6"/>
  <c r="DD117" i="9"/>
  <c r="DD85" i="9"/>
  <c r="DD94" i="15"/>
  <c r="DD62" i="15"/>
  <c r="DD96" i="12"/>
  <c r="DD64" i="12"/>
  <c r="DC98" i="6"/>
  <c r="DC66" i="6"/>
  <c r="DD95" i="2"/>
  <c r="DD63" i="2"/>
  <c r="DD100" i="21"/>
  <c r="DD68" i="21"/>
  <c r="DD106" i="17"/>
  <c r="DD74" i="17"/>
  <c r="DD86" i="11"/>
  <c r="DD54" i="11"/>
  <c r="DD110" i="13"/>
  <c r="DD78" i="13"/>
  <c r="DD99" i="16"/>
  <c r="DD67" i="16"/>
  <c r="DD114" i="7"/>
  <c r="DD82" i="7"/>
  <c r="DD96" i="4"/>
  <c r="DD64" i="4"/>
  <c r="DC95" i="12"/>
  <c r="DC63" i="12"/>
  <c r="DD108" i="5"/>
  <c r="DD76" i="5"/>
  <c r="DC99" i="13"/>
  <c r="DC67" i="13"/>
  <c r="DC97" i="9"/>
  <c r="DC65" i="9"/>
  <c r="DC117" i="15"/>
  <c r="DC85" i="15"/>
  <c r="DC100" i="14"/>
  <c r="DC68" i="14"/>
  <c r="DD88" i="20"/>
  <c r="DD56" i="20"/>
  <c r="DC104" i="4"/>
  <c r="DC72" i="4"/>
  <c r="DC105" i="3"/>
  <c r="DC73" i="3"/>
  <c r="DD93" i="3"/>
  <c r="DD61" i="3"/>
  <c r="DD112" i="15"/>
  <c r="DD80" i="15"/>
  <c r="DC108" i="6"/>
  <c r="DC76" i="6"/>
  <c r="DD86" i="3"/>
  <c r="DD54" i="3"/>
  <c r="DD105" i="17"/>
  <c r="DD73" i="17"/>
  <c r="DC86" i="5"/>
  <c r="DC54" i="5"/>
  <c r="DD104" i="12"/>
  <c r="DD72" i="12"/>
  <c r="DD109" i="18"/>
  <c r="DD77" i="18"/>
  <c r="DC117" i="18"/>
  <c r="DC85" i="18"/>
  <c r="DC93" i="13"/>
  <c r="DC61" i="13"/>
  <c r="DD88" i="9"/>
  <c r="DD56" i="9"/>
  <c r="DC108" i="21"/>
  <c r="DC76" i="21"/>
  <c r="DD101" i="6"/>
  <c r="DD69" i="6"/>
  <c r="DC92" i="2"/>
  <c r="DC60" i="2"/>
  <c r="DC99" i="17"/>
  <c r="DC67" i="17"/>
  <c r="DD93" i="17"/>
  <c r="DD61" i="17"/>
  <c r="DD110" i="14"/>
  <c r="DD78" i="14"/>
  <c r="DD110" i="17"/>
  <c r="DD78" i="17"/>
  <c r="DC103" i="9"/>
  <c r="DC71" i="9"/>
  <c r="DD117" i="6"/>
  <c r="DD85" i="6"/>
  <c r="DC110" i="19"/>
  <c r="DC78" i="19"/>
  <c r="DD101" i="3"/>
  <c r="DD69" i="3"/>
  <c r="DD90" i="6"/>
  <c r="DD58" i="6"/>
  <c r="DC102" i="8"/>
  <c r="DC70" i="8"/>
  <c r="DD96" i="11"/>
  <c r="DD64" i="11"/>
  <c r="DC113" i="14"/>
  <c r="DC81" i="14"/>
  <c r="DC87" i="12"/>
  <c r="DC55" i="12"/>
  <c r="DD114" i="14"/>
  <c r="DD82" i="14"/>
  <c r="DD100" i="17"/>
  <c r="DD68" i="17"/>
  <c r="DD103" i="19"/>
  <c r="DD71" i="19"/>
  <c r="DC94" i="2"/>
  <c r="DC62" i="2"/>
  <c r="DD90" i="10"/>
  <c r="DD58" i="10"/>
  <c r="DD89" i="11"/>
  <c r="DD57" i="11"/>
  <c r="DC101" i="12"/>
  <c r="DC69" i="12"/>
  <c r="DD115" i="1"/>
  <c r="DD83" i="1"/>
  <c r="DD110" i="3"/>
  <c r="DD78" i="3"/>
  <c r="DC95" i="6"/>
  <c r="DC63" i="6"/>
  <c r="DD107" i="9"/>
  <c r="DD75" i="9"/>
  <c r="DD108" i="15"/>
  <c r="DD76" i="15"/>
  <c r="DD88" i="1"/>
  <c r="DD56" i="1"/>
  <c r="DD93" i="4"/>
  <c r="DD61" i="4"/>
  <c r="DD113" i="9"/>
  <c r="DD81" i="9"/>
  <c r="DD113" i="21"/>
  <c r="DD81" i="21"/>
  <c r="DD110" i="11"/>
  <c r="DD78" i="11"/>
  <c r="DC120" i="21"/>
  <c r="DC123" i="21" s="1"/>
  <c r="DC116" i="21" s="1"/>
  <c r="DC84" i="21"/>
  <c r="DD87" i="20"/>
  <c r="DD55" i="20"/>
  <c r="DD113" i="6"/>
  <c r="DD81" i="6"/>
  <c r="DC90" i="17"/>
  <c r="DC58" i="17"/>
  <c r="DC112" i="20"/>
  <c r="DC80" i="20"/>
  <c r="DD104" i="18"/>
  <c r="DD72" i="18"/>
  <c r="DD92" i="15"/>
  <c r="DD60" i="15"/>
  <c r="DD107" i="14"/>
  <c r="DD75" i="14"/>
  <c r="DD115" i="17"/>
  <c r="DD83" i="17"/>
  <c r="DD102" i="16"/>
  <c r="DD70" i="16"/>
  <c r="DC112" i="10"/>
  <c r="DC80" i="10"/>
  <c r="DD94" i="16"/>
  <c r="DD62" i="16"/>
  <c r="DD92" i="12"/>
  <c r="DD60" i="12"/>
  <c r="DD90" i="13"/>
  <c r="DD58" i="13"/>
  <c r="DD104" i="6"/>
  <c r="DD72" i="6"/>
  <c r="DD117" i="7"/>
  <c r="DD85" i="7"/>
  <c r="DD120" i="17"/>
  <c r="DD123" i="17" s="1"/>
  <c r="DD116" i="17" s="1"/>
  <c r="DD84" i="17"/>
  <c r="DD88" i="16"/>
  <c r="DD56" i="16"/>
  <c r="DC86" i="10"/>
  <c r="DC54" i="10"/>
  <c r="DC89" i="4"/>
  <c r="DC57" i="4"/>
  <c r="DD114" i="5"/>
  <c r="DD82" i="5"/>
  <c r="DD102" i="19"/>
  <c r="DD70" i="19"/>
  <c r="DC120" i="6"/>
  <c r="DC123" i="6" s="1"/>
  <c r="DC116" i="6" s="1"/>
  <c r="DC84" i="6"/>
  <c r="DC89" i="15"/>
  <c r="DC57" i="15"/>
  <c r="DC113" i="2"/>
  <c r="DC81" i="2"/>
  <c r="DC111" i="13"/>
  <c r="DC79" i="13"/>
  <c r="DD92" i="21"/>
  <c r="DD60" i="21"/>
  <c r="DC115" i="9"/>
  <c r="DC83" i="9"/>
  <c r="DD111" i="6"/>
  <c r="DD79" i="6"/>
  <c r="DD100" i="16"/>
  <c r="DD68" i="16"/>
  <c r="DD108" i="14"/>
  <c r="DD76" i="14"/>
  <c r="DC113" i="4"/>
  <c r="DC81" i="4"/>
  <c r="DC120" i="10"/>
  <c r="DC123" i="10" s="1"/>
  <c r="DC116" i="10" s="1"/>
  <c r="DC84" i="10"/>
  <c r="DD88" i="14"/>
  <c r="DD56" i="14"/>
  <c r="DD90" i="9"/>
  <c r="DD58" i="9"/>
  <c r="DC106" i="21"/>
  <c r="DC74" i="21"/>
  <c r="DD94" i="19"/>
  <c r="DD62" i="19"/>
  <c r="DD117" i="12"/>
  <c r="DD85" i="12"/>
  <c r="DD111" i="16"/>
  <c r="DD79" i="16"/>
  <c r="DD105" i="8"/>
  <c r="DD73" i="8"/>
  <c r="DC86" i="19"/>
  <c r="DC54" i="19"/>
  <c r="DC107" i="21"/>
  <c r="DC75" i="21"/>
  <c r="DD88" i="4"/>
  <c r="DD56" i="4"/>
  <c r="DD103" i="12"/>
  <c r="DD71" i="12"/>
  <c r="DC89" i="18"/>
  <c r="DC57" i="18"/>
  <c r="DD102" i="5"/>
  <c r="DD70" i="5"/>
  <c r="DD95" i="9"/>
  <c r="DD63" i="9"/>
  <c r="DC100" i="10"/>
  <c r="DC68" i="10"/>
  <c r="DD99" i="4"/>
  <c r="DD67" i="4"/>
  <c r="DD94" i="21"/>
  <c r="DD62" i="21"/>
  <c r="DD95" i="17"/>
  <c r="DD63" i="17"/>
  <c r="DD97" i="6"/>
  <c r="DD65" i="6"/>
  <c r="DC98" i="10"/>
  <c r="DC66" i="10"/>
  <c r="DD107" i="16"/>
  <c r="DD75" i="16"/>
  <c r="DD95" i="5"/>
  <c r="DD63" i="5"/>
  <c r="DD114" i="20"/>
  <c r="DD82" i="20"/>
  <c r="DC103" i="5"/>
  <c r="DC71" i="5"/>
  <c r="DC109" i="16"/>
  <c r="DC77" i="16"/>
  <c r="DD114" i="2"/>
  <c r="DD82" i="2"/>
  <c r="DD102" i="2"/>
  <c r="DD70" i="2"/>
  <c r="DC88" i="6"/>
  <c r="DC56" i="6"/>
  <c r="DD101" i="20"/>
  <c r="DD69" i="20"/>
  <c r="DC120" i="14"/>
  <c r="DC123" i="14" s="1"/>
  <c r="DC116" i="14" s="1"/>
  <c r="DC84" i="14"/>
  <c r="DD112" i="21"/>
  <c r="DD80" i="21"/>
  <c r="DD115" i="10"/>
  <c r="DD83" i="10"/>
  <c r="DD113" i="8"/>
  <c r="DD81" i="8"/>
  <c r="DC100" i="11"/>
  <c r="DC68" i="11"/>
  <c r="DD104" i="20"/>
  <c r="DD72" i="20"/>
  <c r="DD93" i="7"/>
  <c r="DD61" i="7"/>
  <c r="DD109" i="4"/>
  <c r="DD77" i="4"/>
  <c r="DC110" i="5"/>
  <c r="DC78" i="5"/>
  <c r="DD106" i="10"/>
  <c r="DD74" i="10"/>
  <c r="DD104" i="5"/>
  <c r="DD72" i="5"/>
  <c r="DD90" i="15"/>
  <c r="DD58" i="15"/>
  <c r="DC114" i="21"/>
  <c r="DC82" i="21"/>
  <c r="DD90" i="11"/>
  <c r="DD58" i="11"/>
  <c r="DD92" i="13"/>
  <c r="DD60" i="13"/>
  <c r="DD94" i="5"/>
  <c r="DD62" i="5"/>
  <c r="DD108" i="19"/>
  <c r="DD76" i="19"/>
  <c r="DC96" i="17"/>
  <c r="DC64" i="17"/>
  <c r="DD89" i="20"/>
  <c r="DD57" i="20"/>
  <c r="DD110" i="16"/>
  <c r="DD78" i="16"/>
  <c r="DD113" i="17"/>
  <c r="DD81" i="17"/>
  <c r="DC97" i="19"/>
  <c r="DC65" i="19"/>
  <c r="DD103" i="18"/>
  <c r="DD71" i="18"/>
  <c r="DD88" i="21"/>
  <c r="DD56" i="21"/>
  <c r="DD91" i="5"/>
  <c r="DD59" i="5"/>
  <c r="DD95" i="16"/>
  <c r="DD63" i="16"/>
  <c r="DD100" i="2"/>
  <c r="DD68" i="2"/>
  <c r="DC96" i="14"/>
  <c r="DC64" i="14"/>
  <c r="DD120" i="9"/>
  <c r="DD123" i="9" s="1"/>
  <c r="DD116" i="9" s="1"/>
  <c r="DD84" i="9"/>
  <c r="DD87" i="4"/>
  <c r="DD55" i="4"/>
  <c r="DC95" i="7"/>
  <c r="DC63" i="7"/>
  <c r="DD113" i="18"/>
  <c r="DD81" i="18"/>
  <c r="DD107" i="5"/>
  <c r="DD75" i="5"/>
  <c r="DD112" i="7"/>
  <c r="DD80" i="7"/>
  <c r="DD105" i="21"/>
  <c r="DD73" i="21"/>
  <c r="DD97" i="20"/>
  <c r="DD65" i="20"/>
  <c r="DD98" i="15"/>
  <c r="DD66" i="15"/>
  <c r="DD103" i="8"/>
  <c r="DD71" i="8"/>
  <c r="DB86" i="8"/>
  <c r="DB54" i="8"/>
  <c r="DD99" i="3"/>
  <c r="DD67" i="3"/>
  <c r="DC111" i="11"/>
  <c r="DC79" i="11"/>
  <c r="DD98" i="9"/>
  <c r="DD66" i="9"/>
  <c r="DC92" i="5"/>
  <c r="DC60" i="5"/>
  <c r="DD88" i="5"/>
  <c r="DD56" i="5"/>
  <c r="DD89" i="16"/>
  <c r="DD57" i="16"/>
  <c r="DD111" i="3"/>
  <c r="DD79" i="3"/>
  <c r="DD98" i="1"/>
  <c r="DD66" i="1"/>
  <c r="DD91" i="9"/>
  <c r="DD59" i="9"/>
  <c r="DD106" i="19"/>
  <c r="DD74" i="19"/>
  <c r="DD97" i="7"/>
  <c r="DD65" i="7"/>
  <c r="DC97" i="10"/>
  <c r="DC65" i="10"/>
  <c r="DD107" i="8"/>
  <c r="DD75" i="8"/>
  <c r="DD100" i="8"/>
  <c r="DD68" i="8"/>
  <c r="DC89" i="2"/>
  <c r="DC57" i="2"/>
  <c r="DD94" i="20"/>
  <c r="DD62" i="20"/>
  <c r="DC99" i="10"/>
  <c r="DC67" i="10"/>
  <c r="DC114" i="8"/>
  <c r="DC82" i="8"/>
  <c r="DD87" i="6"/>
  <c r="DD55" i="6"/>
  <c r="DD107" i="10"/>
  <c r="DD75" i="10"/>
  <c r="DD104" i="9"/>
  <c r="DD72" i="9"/>
  <c r="DD104" i="16"/>
  <c r="DD72" i="16"/>
  <c r="DD105" i="12"/>
  <c r="DD73" i="12"/>
  <c r="DD101" i="5"/>
  <c r="DD69" i="5"/>
  <c r="DD90" i="19"/>
  <c r="DD58" i="19"/>
  <c r="DC96" i="19"/>
  <c r="DC64" i="19"/>
  <c r="DC112" i="3"/>
  <c r="DC80" i="3"/>
  <c r="DD114" i="18"/>
  <c r="DD82" i="18"/>
  <c r="DD110" i="2"/>
  <c r="DD78" i="2"/>
  <c r="DC106" i="14"/>
  <c r="DC74" i="14"/>
  <c r="DD120" i="7"/>
  <c r="DD123" i="7" s="1"/>
  <c r="DD116" i="7" s="1"/>
  <c r="DD84" i="7"/>
  <c r="DD102" i="15"/>
  <c r="DD70" i="15"/>
  <c r="DD115" i="20"/>
  <c r="DD83" i="20"/>
  <c r="DC112" i="4"/>
  <c r="DC80" i="4"/>
  <c r="DD87" i="13"/>
  <c r="DD55" i="13"/>
  <c r="DD93" i="10"/>
  <c r="DD61" i="10"/>
  <c r="DC104" i="13"/>
  <c r="DC72" i="13"/>
  <c r="DD109" i="10"/>
  <c r="DD77" i="10"/>
  <c r="DC103" i="4"/>
  <c r="DC71" i="4"/>
  <c r="DD117" i="5"/>
  <c r="DD85" i="5"/>
  <c r="DC117" i="14"/>
  <c r="DC85" i="14"/>
  <c r="DC90" i="14"/>
  <c r="DC58" i="14"/>
  <c r="DC86" i="17"/>
  <c r="DC54" i="17"/>
  <c r="DD101" i="9"/>
  <c r="DD69" i="9"/>
  <c r="DD109" i="11"/>
  <c r="DD77" i="11"/>
  <c r="DD103" i="2"/>
  <c r="DD71" i="2"/>
  <c r="DD95" i="1"/>
  <c r="DD63" i="1"/>
  <c r="DD91" i="12"/>
  <c r="DD59" i="12"/>
  <c r="DD87" i="16"/>
  <c r="DD55" i="16"/>
  <c r="DC97" i="8"/>
  <c r="DC65" i="8"/>
  <c r="DC86" i="15"/>
  <c r="DC54" i="15"/>
  <c r="DD115" i="13"/>
  <c r="DD83" i="13"/>
  <c r="DD90" i="3"/>
  <c r="DD58" i="3"/>
  <c r="DC86" i="4"/>
  <c r="DC54" i="4"/>
  <c r="DC113" i="19"/>
  <c r="DC81" i="19"/>
  <c r="DC115" i="16"/>
  <c r="DC83" i="16"/>
  <c r="DD109" i="17"/>
  <c r="DD77" i="17"/>
  <c r="DD89" i="6"/>
  <c r="DD57" i="6"/>
  <c r="DD110" i="6"/>
  <c r="DD78" i="6"/>
  <c r="DD101" i="16"/>
  <c r="DD69" i="16"/>
  <c r="DD93" i="16"/>
  <c r="DD61" i="16"/>
  <c r="DC104" i="3"/>
  <c r="DC72" i="3"/>
  <c r="DC87" i="10"/>
  <c r="DC55" i="10"/>
  <c r="DC94" i="8"/>
  <c r="DC62" i="8"/>
  <c r="DD89" i="17"/>
  <c r="DD57" i="17"/>
  <c r="DD115" i="15"/>
  <c r="DD83" i="15"/>
  <c r="DC120" i="3"/>
  <c r="DC123" i="3" s="1"/>
  <c r="DC116" i="3" s="1"/>
  <c r="DC84" i="3"/>
  <c r="DD89" i="10"/>
  <c r="DD57" i="10"/>
  <c r="DB86" i="21"/>
  <c r="DB54" i="21"/>
  <c r="DD113" i="1"/>
  <c r="DD81" i="1"/>
  <c r="DC101" i="8"/>
  <c r="DC69" i="8"/>
  <c r="DD88" i="17"/>
  <c r="DD56" i="17"/>
  <c r="DD111" i="20"/>
  <c r="DD79" i="20"/>
  <c r="DC106" i="18"/>
  <c r="DC74" i="18"/>
  <c r="DD92" i="9"/>
  <c r="DD60" i="9"/>
  <c r="DD98" i="3"/>
  <c r="DD66" i="3"/>
  <c r="DD99" i="1"/>
  <c r="DD67" i="1"/>
  <c r="DC111" i="14"/>
  <c r="DC79" i="14"/>
  <c r="DD108" i="3"/>
  <c r="DD76" i="3"/>
  <c r="DC94" i="11"/>
  <c r="DC62" i="11"/>
  <c r="DC115" i="11"/>
  <c r="DC83" i="11"/>
  <c r="DD102" i="6"/>
  <c r="DD70" i="6"/>
  <c r="DD107" i="6"/>
  <c r="DD75" i="6"/>
  <c r="DC96" i="6"/>
  <c r="DC64" i="6"/>
  <c r="DD96" i="9"/>
  <c r="DD64" i="9"/>
  <c r="DC102" i="11"/>
  <c r="DC70" i="11"/>
  <c r="DC87" i="7"/>
  <c r="DC55" i="7"/>
  <c r="DC98" i="13"/>
  <c r="DC66" i="13"/>
  <c r="DC89" i="19"/>
  <c r="DC57" i="19"/>
  <c r="DD110" i="12"/>
  <c r="DD78" i="12"/>
  <c r="DC90" i="12"/>
  <c r="DC58" i="12"/>
  <c r="DD88" i="15"/>
  <c r="DD56" i="15"/>
  <c r="DD98" i="11"/>
  <c r="DD66" i="11"/>
  <c r="DD113" i="13"/>
  <c r="DD81" i="13"/>
  <c r="DC103" i="16"/>
  <c r="DC71" i="16"/>
  <c r="DC102" i="18"/>
  <c r="DC70" i="18"/>
  <c r="DD103" i="3"/>
  <c r="DD71" i="3"/>
  <c r="DD113" i="3"/>
  <c r="DD81" i="3"/>
  <c r="DD99" i="14"/>
  <c r="DD67" i="14"/>
  <c r="DC86" i="1"/>
  <c r="DC54" i="1"/>
  <c r="DD111" i="8"/>
  <c r="DD79" i="8"/>
  <c r="DD93" i="14"/>
  <c r="DD61" i="14"/>
  <c r="DD92" i="10"/>
  <c r="DD60" i="10"/>
  <c r="DC86" i="14"/>
  <c r="DC54" i="14"/>
  <c r="DD117" i="21"/>
  <c r="DD85" i="21"/>
  <c r="DD110" i="18"/>
  <c r="DD78" i="18"/>
  <c r="DC107" i="3"/>
  <c r="DC75" i="3"/>
  <c r="DC100" i="19"/>
  <c r="DC68" i="19"/>
  <c r="DD97" i="13"/>
  <c r="DD65" i="13"/>
  <c r="DD104" i="19"/>
  <c r="DD72" i="19"/>
  <c r="DC112" i="14"/>
  <c r="DC80" i="14"/>
  <c r="DD100" i="12"/>
  <c r="DD68" i="12"/>
  <c r="DD112" i="17"/>
  <c r="DD80" i="17"/>
  <c r="DD108" i="8"/>
  <c r="DD76" i="8"/>
  <c r="DC104" i="8"/>
  <c r="DC72" i="8"/>
  <c r="DD96" i="13"/>
  <c r="DD64" i="13"/>
  <c r="DD111" i="9"/>
  <c r="DD79" i="9"/>
  <c r="DC97" i="4"/>
  <c r="DC65" i="4"/>
  <c r="DD96" i="2"/>
  <c r="DD64" i="2"/>
  <c r="DD92" i="8"/>
  <c r="DD60" i="8"/>
  <c r="DC96" i="3"/>
  <c r="DC64" i="3"/>
  <c r="DC99" i="2"/>
  <c r="DC67" i="2"/>
  <c r="DC91" i="4"/>
  <c r="DC59" i="4"/>
  <c r="DD102" i="7"/>
  <c r="DD70" i="7"/>
  <c r="DC92" i="20"/>
  <c r="DC60" i="20"/>
  <c r="DD112" i="9"/>
  <c r="DD80" i="9"/>
  <c r="DD99" i="11"/>
  <c r="DD67" i="11"/>
  <c r="DC120" i="20"/>
  <c r="DC123" i="20" s="1"/>
  <c r="DC116" i="20" s="1"/>
  <c r="DC84" i="20"/>
  <c r="DD96" i="5"/>
  <c r="DD64" i="5"/>
  <c r="DD91" i="2"/>
  <c r="DD59" i="2"/>
  <c r="DD101" i="11"/>
  <c r="DD69" i="11"/>
  <c r="DD105" i="20"/>
  <c r="DD73" i="20"/>
  <c r="DC114" i="13"/>
  <c r="DC82" i="13"/>
  <c r="DD113" i="15"/>
  <c r="DD81" i="15"/>
  <c r="DD115" i="14"/>
  <c r="DD83" i="14"/>
  <c r="DC100" i="5"/>
  <c r="DC68" i="5"/>
  <c r="DD106" i="1"/>
  <c r="DD74" i="1"/>
  <c r="DC117" i="3"/>
  <c r="DC85" i="3"/>
  <c r="DD87" i="19"/>
  <c r="DD55" i="19"/>
  <c r="DD100" i="9"/>
  <c r="DD68" i="9"/>
  <c r="DC94" i="3"/>
  <c r="DC62" i="3"/>
  <c r="DC86" i="13"/>
  <c r="DC54" i="13"/>
  <c r="DD91" i="11"/>
  <c r="DD59" i="11"/>
  <c r="DD93" i="20"/>
  <c r="DD61" i="20"/>
  <c r="DC110" i="10"/>
  <c r="DC78" i="10"/>
  <c r="DC110" i="4"/>
  <c r="DC78" i="4"/>
  <c r="DC92" i="19"/>
  <c r="DC60" i="19"/>
  <c r="DC111" i="5"/>
  <c r="DC79" i="5"/>
  <c r="DD93" i="6"/>
  <c r="DD61" i="6"/>
  <c r="DC103" i="6"/>
  <c r="DC71" i="6"/>
  <c r="DD97" i="14"/>
  <c r="DD65" i="14"/>
  <c r="DD102" i="1"/>
  <c r="DD70" i="1"/>
  <c r="DD92" i="16"/>
  <c r="DD60" i="16"/>
  <c r="DD100" i="15"/>
  <c r="DD68" i="15"/>
  <c r="DD99" i="9"/>
  <c r="DD67" i="9"/>
  <c r="DD87" i="3"/>
  <c r="DD55" i="3"/>
  <c r="DD107" i="1"/>
  <c r="DD75" i="1"/>
  <c r="DD112" i="8"/>
  <c r="DD80" i="8"/>
  <c r="DD93" i="19"/>
  <c r="DD61" i="19"/>
  <c r="DC112" i="13"/>
  <c r="DC80" i="13"/>
  <c r="DD106" i="9"/>
  <c r="DD74" i="9"/>
  <c r="DD106" i="5"/>
  <c r="DD74" i="5"/>
  <c r="DD92" i="17"/>
  <c r="DD60" i="17"/>
  <c r="DD114" i="9"/>
  <c r="DD82" i="9"/>
  <c r="DC111" i="15"/>
  <c r="DC79" i="15"/>
  <c r="DC113" i="20"/>
  <c r="DC81" i="20"/>
  <c r="DC93" i="2"/>
  <c r="DC61" i="2"/>
  <c r="DD102" i="9"/>
  <c r="DD70" i="9"/>
  <c r="DD99" i="7"/>
  <c r="DD67" i="7"/>
  <c r="DD99" i="19"/>
  <c r="DD67" i="19"/>
  <c r="DC94" i="18"/>
  <c r="DC62" i="18"/>
  <c r="DC102" i="17"/>
  <c r="DC70" i="17"/>
  <c r="DD96" i="10"/>
  <c r="DD64" i="10"/>
  <c r="DD109" i="5"/>
  <c r="DD77" i="5"/>
  <c r="DD102" i="4"/>
  <c r="DD70" i="4"/>
  <c r="DD98" i="14"/>
  <c r="DD66" i="14"/>
  <c r="DD97" i="1"/>
  <c r="DD65" i="1"/>
  <c r="DC111" i="7"/>
  <c r="DC79" i="7"/>
  <c r="DC104" i="17"/>
  <c r="DC72" i="17"/>
  <c r="DC109" i="3"/>
  <c r="DC77" i="3"/>
  <c r="DD89" i="1"/>
  <c r="DD57" i="1"/>
  <c r="DD92" i="1"/>
  <c r="DD60" i="1"/>
  <c r="DD117" i="19"/>
  <c r="DD85" i="19"/>
  <c r="DB86" i="12"/>
  <c r="DB54" i="12"/>
  <c r="DD108" i="13"/>
  <c r="DD76" i="13"/>
  <c r="DD112" i="18"/>
  <c r="DD80" i="18"/>
  <c r="DD114" i="4"/>
  <c r="DD82" i="4"/>
  <c r="DC97" i="2"/>
  <c r="DC65" i="2"/>
  <c r="DC115" i="3"/>
  <c r="DC83" i="3"/>
  <c r="DD104" i="11"/>
  <c r="DD72" i="11"/>
  <c r="DD105" i="7"/>
  <c r="DD73" i="7"/>
  <c r="DC114" i="12"/>
  <c r="DC82" i="12"/>
  <c r="DD96" i="8"/>
  <c r="DD64" i="8"/>
  <c r="DC90" i="18"/>
  <c r="DC58" i="18"/>
  <c r="DD91" i="6"/>
  <c r="DD59" i="6"/>
  <c r="DC103" i="11"/>
  <c r="DC71" i="11"/>
  <c r="DD90" i="1"/>
  <c r="DD58" i="1"/>
  <c r="DC111" i="12"/>
  <c r="DC79" i="12"/>
  <c r="DD101" i="10"/>
  <c r="DD69" i="10"/>
  <c r="DD105" i="18"/>
  <c r="DD73" i="18"/>
  <c r="DD95" i="3"/>
  <c r="DD63" i="3"/>
  <c r="DC105" i="19"/>
  <c r="DC73" i="19"/>
  <c r="DD99" i="5"/>
  <c r="DD67" i="5"/>
  <c r="DC103" i="15"/>
  <c r="DC71" i="15"/>
  <c r="DC101" i="19"/>
  <c r="DC69" i="19"/>
  <c r="DC89" i="12"/>
  <c r="DC57" i="12"/>
  <c r="DD114" i="19"/>
  <c r="DD82" i="19"/>
  <c r="DD88" i="11"/>
  <c r="DD56" i="11"/>
  <c r="DD111" i="21"/>
  <c r="DD79" i="21"/>
  <c r="DD111" i="19"/>
  <c r="DD79" i="19"/>
  <c r="DD100" i="7"/>
  <c r="DD68" i="7"/>
  <c r="DD95" i="13"/>
  <c r="DD63" i="13"/>
  <c r="DD95" i="10"/>
  <c r="DD63" i="10"/>
  <c r="DD120" i="19"/>
  <c r="DD123" i="19" s="1"/>
  <c r="DD116" i="19" s="1"/>
  <c r="DD84" i="19"/>
  <c r="DD120" i="1"/>
  <c r="DD123" i="1" s="1"/>
  <c r="DD116" i="1" s="1"/>
  <c r="DD84" i="1"/>
  <c r="DD102" i="3"/>
  <c r="DD70" i="3"/>
  <c r="DD88" i="10"/>
  <c r="DD56" i="10"/>
  <c r="DC104" i="10"/>
  <c r="DC72" i="10"/>
  <c r="DD98" i="19"/>
  <c r="DD66" i="19"/>
  <c r="DD87" i="15"/>
  <c r="DD55" i="15"/>
  <c r="DD120" i="8"/>
  <c r="DD123" i="8" s="1"/>
  <c r="DD116" i="8" s="1"/>
  <c r="DD84" i="8"/>
  <c r="DD101" i="17"/>
  <c r="DD69" i="17"/>
  <c r="DC87" i="5"/>
  <c r="DC55" i="5"/>
  <c r="DD94" i="4"/>
  <c r="DD62" i="4"/>
  <c r="DD97" i="17"/>
  <c r="DD65" i="17"/>
  <c r="DD120" i="15"/>
  <c r="DD123" i="15" s="1"/>
  <c r="DD116" i="15" s="1"/>
  <c r="DD84" i="15"/>
  <c r="DD108" i="2"/>
  <c r="DD76" i="2"/>
  <c r="DC113" i="10"/>
  <c r="DC81" i="10"/>
  <c r="DD113" i="7"/>
  <c r="DD81" i="7"/>
  <c r="DD91" i="1"/>
  <c r="DD59" i="1"/>
  <c r="DD95" i="14"/>
  <c r="DD63" i="14"/>
  <c r="DC101" i="2"/>
  <c r="DC69" i="2"/>
  <c r="DD98" i="8"/>
  <c r="DD66" i="8"/>
  <c r="DC88" i="2"/>
  <c r="DC56" i="2"/>
  <c r="DD117" i="1"/>
  <c r="DD85" i="1"/>
  <c r="DC101" i="7"/>
  <c r="DC69" i="7"/>
  <c r="DD104" i="2"/>
  <c r="DD72" i="2"/>
  <c r="DD98" i="16"/>
  <c r="DD66" i="16"/>
  <c r="DD92" i="4"/>
  <c r="DD60" i="4"/>
  <c r="DD109" i="12"/>
  <c r="DD77" i="12"/>
  <c r="DC109" i="6"/>
  <c r="DC77" i="6"/>
  <c r="DD120" i="18"/>
  <c r="DD123" i="18" s="1"/>
  <c r="DD116" i="18" s="1"/>
  <c r="DD84" i="18"/>
  <c r="DC115" i="21"/>
  <c r="DC83" i="21"/>
  <c r="DC106" i="13"/>
  <c r="DC74" i="13"/>
  <c r="DD106" i="3"/>
  <c r="DD74" i="3"/>
  <c r="DD112" i="1"/>
  <c r="DD80" i="1"/>
  <c r="DD87" i="17"/>
  <c r="DD55" i="17"/>
  <c r="DD87" i="1"/>
  <c r="DD55" i="1"/>
  <c r="DC108" i="20"/>
  <c r="DC76" i="20"/>
  <c r="DC96" i="20"/>
  <c r="DC64" i="20"/>
  <c r="DD115" i="7"/>
  <c r="DD83" i="7"/>
  <c r="DC95" i="4"/>
  <c r="DC63" i="4"/>
  <c r="DC111" i="18"/>
  <c r="DC79" i="18"/>
  <c r="DC96" i="16"/>
  <c r="DC64" i="16"/>
  <c r="DC89" i="13"/>
  <c r="DC57" i="13"/>
  <c r="DD114" i="17"/>
  <c r="DD82" i="17"/>
  <c r="DD120" i="12"/>
  <c r="DD123" i="12" s="1"/>
  <c r="DD116" i="12" s="1"/>
  <c r="DD84" i="12"/>
  <c r="DC89" i="9"/>
  <c r="DC57" i="9"/>
  <c r="DD100" i="18"/>
  <c r="DD68" i="18"/>
  <c r="DD90" i="20"/>
  <c r="DD58" i="20"/>
  <c r="DD107" i="19"/>
  <c r="DD75" i="19"/>
  <c r="DC108" i="16"/>
  <c r="DC76" i="16"/>
  <c r="DD108" i="7"/>
  <c r="DD76" i="7"/>
  <c r="DC117" i="16"/>
  <c r="DC85" i="16"/>
  <c r="DD94" i="10"/>
  <c r="DD62" i="10"/>
  <c r="DB86" i="16"/>
  <c r="DB54" i="16"/>
  <c r="DC89" i="21"/>
  <c r="DC57" i="21"/>
  <c r="DC103" i="21"/>
  <c r="DC71" i="21"/>
  <c r="DC101" i="13"/>
  <c r="DC69" i="13"/>
  <c r="DC99" i="20"/>
  <c r="DC67" i="20"/>
  <c r="DC102" i="14"/>
  <c r="DC70" i="14"/>
  <c r="DC105" i="5"/>
  <c r="DC73" i="5"/>
  <c r="DD94" i="12"/>
  <c r="DD62" i="12"/>
  <c r="DD102" i="10"/>
  <c r="DD70" i="10"/>
  <c r="DD106" i="15"/>
  <c r="DD74" i="15"/>
  <c r="DD88" i="19"/>
  <c r="DD56" i="19"/>
  <c r="DD106" i="6"/>
  <c r="DD74" i="6"/>
  <c r="DC90" i="4"/>
  <c r="DC58" i="4"/>
  <c r="DC88" i="3"/>
  <c r="DC56" i="3"/>
  <c r="DD107" i="17"/>
  <c r="DD75" i="17"/>
  <c r="DD91" i="8"/>
  <c r="DD59" i="8"/>
  <c r="DD94" i="1"/>
  <c r="DD62" i="1"/>
  <c r="DD110" i="7"/>
  <c r="DD78" i="7"/>
  <c r="DC100" i="13"/>
  <c r="DC68" i="13"/>
  <c r="DC97" i="5"/>
  <c r="DC65" i="5"/>
  <c r="DD107" i="7"/>
  <c r="DD75" i="7"/>
  <c r="DC105" i="4"/>
  <c r="DC73" i="4"/>
  <c r="DD102" i="13"/>
  <c r="DD70" i="13"/>
  <c r="DD96" i="7"/>
  <c r="DD64" i="7"/>
  <c r="DC93" i="18"/>
  <c r="DC61" i="18"/>
  <c r="DC108" i="10"/>
  <c r="DC76" i="10"/>
  <c r="DD101" i="18"/>
  <c r="DD69" i="18"/>
  <c r="DC101" i="14"/>
  <c r="DC69" i="14"/>
  <c r="DD113" i="12"/>
  <c r="DD81" i="12"/>
  <c r="DC109" i="20"/>
  <c r="DC77" i="20"/>
  <c r="DD108" i="9"/>
  <c r="DD76" i="9"/>
  <c r="DC91" i="3"/>
  <c r="DC59" i="3"/>
  <c r="DC113" i="5"/>
  <c r="DC81" i="5"/>
  <c r="DC105" i="15"/>
  <c r="DC73" i="15"/>
  <c r="DC98" i="21"/>
  <c r="DC66" i="21"/>
  <c r="DD90" i="8"/>
  <c r="DD58" i="8"/>
  <c r="DC113" i="16"/>
  <c r="DC81" i="16"/>
  <c r="DC111" i="17"/>
  <c r="DC79" i="17"/>
  <c r="DD115" i="5"/>
  <c r="DD83" i="5"/>
  <c r="DD91" i="13"/>
  <c r="DD59" i="13"/>
  <c r="DD98" i="5"/>
  <c r="DD66" i="5"/>
  <c r="DD108" i="18"/>
  <c r="DD76" i="18"/>
  <c r="DD110" i="1"/>
  <c r="DD78" i="1"/>
  <c r="DC105" i="10"/>
  <c r="DC73" i="10"/>
  <c r="DC111" i="10"/>
  <c r="DC79" i="10"/>
  <c r="DD103" i="13"/>
  <c r="DD71" i="13"/>
  <c r="DD94" i="13"/>
  <c r="DD62" i="13"/>
  <c r="DD117" i="10"/>
  <c r="DD85" i="10"/>
  <c r="DD94" i="7"/>
  <c r="DD62" i="7"/>
  <c r="DC108" i="4"/>
  <c r="DC76" i="4"/>
  <c r="DC109" i="19"/>
  <c r="DC77" i="19"/>
  <c r="DD87" i="2"/>
  <c r="DD55" i="2"/>
  <c r="DC107" i="18"/>
  <c r="DC75" i="18"/>
  <c r="DC90" i="5"/>
  <c r="DC58" i="5"/>
  <c r="DD106" i="7"/>
  <c r="DD74" i="7"/>
  <c r="DD111" i="1"/>
  <c r="DD79" i="1"/>
  <c r="DC88" i="7"/>
  <c r="DC56" i="7"/>
  <c r="DD88" i="13"/>
  <c r="DD56" i="13"/>
  <c r="AX47" i="3"/>
  <c r="AX47" i="11"/>
  <c r="DD20" i="16" a="1"/>
  <c r="DD20" i="16" s="1"/>
  <c r="AY20" i="16"/>
  <c r="AZ29" i="18"/>
  <c r="DE29" i="18" a="1"/>
  <c r="DE29" i="18" s="1"/>
  <c r="AZ20" i="17"/>
  <c r="DE20" i="17" a="1"/>
  <c r="DE20" i="17" s="1"/>
  <c r="AZ37" i="1"/>
  <c r="DE37" i="1" a="1"/>
  <c r="DE37" i="1" s="1"/>
  <c r="AZ44" i="6"/>
  <c r="DE44" i="6" a="1"/>
  <c r="DE44" i="6" s="1"/>
  <c r="AZ24" i="14"/>
  <c r="DE24" i="14" a="1"/>
  <c r="DE24" i="14" s="1"/>
  <c r="AZ41" i="19"/>
  <c r="DE41" i="19" a="1"/>
  <c r="DE41" i="19" s="1"/>
  <c r="AZ39" i="13"/>
  <c r="DE39" i="13" a="1"/>
  <c r="DE39" i="13" s="1"/>
  <c r="AZ34" i="1"/>
  <c r="DE34" i="1" a="1"/>
  <c r="DE34" i="1" s="1"/>
  <c r="DE15" i="20" a="1"/>
  <c r="DE15" i="20" s="1"/>
  <c r="AZ15" i="20"/>
  <c r="DC15" i="16" a="1"/>
  <c r="DC15" i="16" s="1"/>
  <c r="AX15" i="16"/>
  <c r="AW47" i="16"/>
  <c r="AY18" i="21"/>
  <c r="DD18" i="21" a="1"/>
  <c r="DD18" i="21" s="1"/>
  <c r="AY32" i="21"/>
  <c r="DD32" i="21" a="1"/>
  <c r="DD32" i="21" s="1"/>
  <c r="AY30" i="13"/>
  <c r="DD30" i="13" a="1"/>
  <c r="DD30" i="13" s="1"/>
  <c r="AY28" i="20"/>
  <c r="DD28" i="20" a="1"/>
  <c r="DD28" i="20" s="1"/>
  <c r="AY31" i="14"/>
  <c r="DD31" i="14" a="1"/>
  <c r="DD31" i="14" s="1"/>
  <c r="AZ23" i="12"/>
  <c r="DE23" i="12" a="1"/>
  <c r="DE23" i="12" s="1"/>
  <c r="AZ26" i="12"/>
  <c r="DE26" i="12" a="1"/>
  <c r="DE26" i="12" s="1"/>
  <c r="AZ17" i="8"/>
  <c r="DE17" i="8" a="1"/>
  <c r="DE17" i="8" s="1"/>
  <c r="AZ25" i="15"/>
  <c r="DE25" i="15" a="1"/>
  <c r="DE25" i="15" s="1"/>
  <c r="AZ31" i="10"/>
  <c r="DE31" i="10" a="1"/>
  <c r="DE31" i="10" s="1"/>
  <c r="AZ35" i="15"/>
  <c r="DE35" i="15" a="1"/>
  <c r="DE35" i="15" s="1"/>
  <c r="AZ17" i="19"/>
  <c r="DE17" i="19" a="1"/>
  <c r="DE17" i="19" s="1"/>
  <c r="AZ35" i="6"/>
  <c r="DE35" i="6" a="1"/>
  <c r="DE35" i="6" s="1"/>
  <c r="AY19" i="4"/>
  <c r="DD19" i="4" a="1"/>
  <c r="DD19" i="4" s="1"/>
  <c r="AY17" i="3"/>
  <c r="DD17" i="3" a="1"/>
  <c r="DD17" i="3" s="1"/>
  <c r="AZ36" i="17"/>
  <c r="DE36" i="17" a="1"/>
  <c r="DE36" i="17" s="1"/>
  <c r="AZ20" i="8"/>
  <c r="DE20" i="8" a="1"/>
  <c r="DE20" i="8" s="1"/>
  <c r="AZ23" i="1"/>
  <c r="DE23" i="1" a="1"/>
  <c r="DE23" i="1" s="1"/>
  <c r="DE39" i="7" a="1"/>
  <c r="DE39" i="7" s="1"/>
  <c r="AZ39" i="7"/>
  <c r="AY29" i="13"/>
  <c r="DD29" i="13" a="1"/>
  <c r="DD29" i="13" s="1"/>
  <c r="AY26" i="5"/>
  <c r="DD26" i="5" a="1"/>
  <c r="DD26" i="5" s="1"/>
  <c r="AZ36" i="7"/>
  <c r="DE36" i="7" a="1"/>
  <c r="DE36" i="7" s="1"/>
  <c r="AY34" i="4"/>
  <c r="DD34" i="4" a="1"/>
  <c r="DD34" i="4" s="1"/>
  <c r="AZ31" i="13"/>
  <c r="DE31" i="13" a="1"/>
  <c r="DE31" i="13" s="1"/>
  <c r="AZ25" i="7"/>
  <c r="DE25" i="7" a="1"/>
  <c r="DE25" i="7" s="1"/>
  <c r="AY22" i="18"/>
  <c r="DD22" i="18" a="1"/>
  <c r="DD22" i="18" s="1"/>
  <c r="AY37" i="10"/>
  <c r="DD37" i="10" a="1"/>
  <c r="DD37" i="10" s="1"/>
  <c r="AZ30" i="18"/>
  <c r="DE30" i="18" a="1"/>
  <c r="DE30" i="18" s="1"/>
  <c r="AY30" i="14"/>
  <c r="DD30" i="14" a="1"/>
  <c r="DD30" i="14" s="1"/>
  <c r="AZ42" i="12"/>
  <c r="DE42" i="12" a="1"/>
  <c r="DE42" i="12" s="1"/>
  <c r="AY38" i="20"/>
  <c r="DD38" i="20" a="1"/>
  <c r="DD38" i="20" s="1"/>
  <c r="AZ37" i="9"/>
  <c r="DE37" i="9" a="1"/>
  <c r="DE37" i="9" s="1"/>
  <c r="AY20" i="3"/>
  <c r="DD20" i="3" a="1"/>
  <c r="DD20" i="3" s="1"/>
  <c r="AZ43" i="1"/>
  <c r="DE43" i="1" a="1"/>
  <c r="DE43" i="1" s="1"/>
  <c r="AY38" i="2"/>
  <c r="DD38" i="2" a="1"/>
  <c r="DD38" i="2" s="1"/>
  <c r="AY27" i="7"/>
  <c r="DD27" i="7" a="1"/>
  <c r="DD27" i="7" s="1"/>
  <c r="AY27" i="21"/>
  <c r="DD27" i="21" a="1"/>
  <c r="DD27" i="21" s="1"/>
  <c r="AZ19" i="8"/>
  <c r="DE19" i="8" a="1"/>
  <c r="DE19" i="8" s="1"/>
  <c r="AY42" i="16"/>
  <c r="DD42" i="16" a="1"/>
  <c r="DD42" i="16" s="1"/>
  <c r="AY40" i="17"/>
  <c r="DD40" i="17" a="1"/>
  <c r="DD40" i="17" s="1"/>
  <c r="DE44" i="5" a="1"/>
  <c r="DE44" i="5" s="1"/>
  <c r="AZ44" i="5"/>
  <c r="AZ20" i="13"/>
  <c r="DE20" i="13" a="1"/>
  <c r="DE20" i="13" s="1"/>
  <c r="AZ27" i="5"/>
  <c r="DE27" i="5" a="1"/>
  <c r="DE27" i="5" s="1"/>
  <c r="AZ37" i="18"/>
  <c r="DE37" i="18" a="1"/>
  <c r="DE37" i="18" s="1"/>
  <c r="DE43" i="11" a="1"/>
  <c r="DE43" i="11" s="1"/>
  <c r="AZ43" i="11"/>
  <c r="AY34" i="10"/>
  <c r="DD34" i="10" a="1"/>
  <c r="DD34" i="10" s="1"/>
  <c r="AY40" i="10"/>
  <c r="DD40" i="10" a="1"/>
  <c r="DD40" i="10" s="1"/>
  <c r="AZ32" i="13"/>
  <c r="DE32" i="13" a="1"/>
  <c r="DE32" i="13" s="1"/>
  <c r="AZ23" i="13"/>
  <c r="DE23" i="13" a="1"/>
  <c r="DE23" i="13" s="1"/>
  <c r="AZ46" i="10"/>
  <c r="DE46" i="10" a="1"/>
  <c r="DE46" i="10" s="1"/>
  <c r="DE23" i="7" a="1"/>
  <c r="DE23" i="7" s="1"/>
  <c r="AZ23" i="7"/>
  <c r="AY37" i="4"/>
  <c r="DD37" i="4" a="1"/>
  <c r="DD37" i="4" s="1"/>
  <c r="AY38" i="19"/>
  <c r="DD38" i="19" a="1"/>
  <c r="DD38" i="19" s="1"/>
  <c r="AZ16" i="2"/>
  <c r="DE16" i="2" a="1"/>
  <c r="DE16" i="2" s="1"/>
  <c r="AY36" i="18"/>
  <c r="DD36" i="18" a="1"/>
  <c r="DD36" i="18" s="1"/>
  <c r="AY19" i="5"/>
  <c r="DD19" i="5" a="1"/>
  <c r="DD19" i="5" s="1"/>
  <c r="AZ35" i="7"/>
  <c r="DE35" i="7" a="1"/>
  <c r="DE35" i="7" s="1"/>
  <c r="AZ40" i="1"/>
  <c r="DE40" i="1" a="1"/>
  <c r="DE40" i="1" s="1"/>
  <c r="AZ23" i="6"/>
  <c r="DE23" i="6" a="1"/>
  <c r="DE23" i="6" s="1"/>
  <c r="AZ42" i="7"/>
  <c r="DE42" i="7" a="1"/>
  <c r="DE42" i="7" s="1"/>
  <c r="AY25" i="16"/>
  <c r="DD25" i="16" a="1"/>
  <c r="DD25" i="16" s="1"/>
  <c r="AZ19" i="20"/>
  <c r="DE19" i="20" a="1"/>
  <c r="DE19" i="20" s="1"/>
  <c r="AY34" i="11"/>
  <c r="DD34" i="11" a="1"/>
  <c r="DD34" i="11" s="1"/>
  <c r="AZ36" i="4"/>
  <c r="DE36" i="4" a="1"/>
  <c r="DE36" i="4" s="1"/>
  <c r="AZ24" i="18"/>
  <c r="DE24" i="18" a="1"/>
  <c r="DE24" i="18" s="1"/>
  <c r="AZ41" i="15"/>
  <c r="DE41" i="15" a="1"/>
  <c r="DE41" i="15" s="1"/>
  <c r="AZ26" i="6"/>
  <c r="DE26" i="6" a="1"/>
  <c r="DE26" i="6" s="1"/>
  <c r="AY29" i="10"/>
  <c r="DD29" i="10" a="1"/>
  <c r="DD29" i="10" s="1"/>
  <c r="AY23" i="14"/>
  <c r="DD23" i="14" a="1"/>
  <c r="DD23" i="14" s="1"/>
  <c r="AZ23" i="19"/>
  <c r="DE23" i="19" a="1"/>
  <c r="DE23" i="19" s="1"/>
  <c r="AZ25" i="5"/>
  <c r="DE25" i="5" a="1"/>
  <c r="DE25" i="5" s="1"/>
  <c r="AZ38" i="11"/>
  <c r="DE38" i="11" a="1"/>
  <c r="DE38" i="11" s="1"/>
  <c r="AY30" i="2"/>
  <c r="DD30" i="2" a="1"/>
  <c r="DD30" i="2" s="1"/>
  <c r="AZ28" i="16"/>
  <c r="DE28" i="16" a="1"/>
  <c r="DE28" i="16" s="1"/>
  <c r="AZ46" i="20"/>
  <c r="DE46" i="20" a="1"/>
  <c r="DE46" i="20" s="1"/>
  <c r="DE46" i="12" a="1"/>
  <c r="DE46" i="12" s="1"/>
  <c r="AZ46" i="12"/>
  <c r="AY27" i="12"/>
  <c r="DD27" i="12" a="1"/>
  <c r="DD27" i="12" s="1"/>
  <c r="AZ20" i="2"/>
  <c r="DE20" i="2" a="1"/>
  <c r="DE20" i="2" s="1"/>
  <c r="AZ27" i="8"/>
  <c r="DE27" i="8" a="1"/>
  <c r="DE27" i="8" s="1"/>
  <c r="AZ32" i="2"/>
  <c r="DE32" i="2" a="1"/>
  <c r="DE32" i="2" s="1"/>
  <c r="AZ43" i="7"/>
  <c r="DE43" i="7" a="1"/>
  <c r="DE43" i="7" s="1"/>
  <c r="AY46" i="17"/>
  <c r="DD46" i="17" a="1"/>
  <c r="DD46" i="17" s="1"/>
  <c r="AZ30" i="11"/>
  <c r="DE30" i="11" a="1"/>
  <c r="DE30" i="11" s="1"/>
  <c r="AY45" i="5"/>
  <c r="DD45" i="5" a="1"/>
  <c r="DD45" i="5" s="1"/>
  <c r="AZ40" i="16"/>
  <c r="DE40" i="16" a="1"/>
  <c r="DE40" i="16" s="1"/>
  <c r="AZ24" i="1"/>
  <c r="DE24" i="1" a="1"/>
  <c r="DE24" i="1" s="1"/>
  <c r="AY17" i="2"/>
  <c r="DD17" i="2" a="1"/>
  <c r="DD17" i="2" s="1"/>
  <c r="AZ25" i="4"/>
  <c r="DE25" i="4" a="1"/>
  <c r="DE25" i="4" s="1"/>
  <c r="AZ34" i="20"/>
  <c r="DE34" i="20" a="1"/>
  <c r="DE34" i="20" s="1"/>
  <c r="AY21" i="14"/>
  <c r="DD21" i="14" a="1"/>
  <c r="DD21" i="14" s="1"/>
  <c r="AZ43" i="16"/>
  <c r="DE43" i="16" a="1"/>
  <c r="DE43" i="16" s="1"/>
  <c r="AZ34" i="8"/>
  <c r="DE34" i="8" a="1"/>
  <c r="DE34" i="8" s="1"/>
  <c r="DE20" i="12" a="1"/>
  <c r="DE20" i="12" s="1"/>
  <c r="AZ20" i="12"/>
  <c r="AY43" i="13"/>
  <c r="DD43" i="13" a="1"/>
  <c r="DD43" i="13" s="1"/>
  <c r="AZ46" i="1"/>
  <c r="DE46" i="1" a="1"/>
  <c r="DE46" i="1" s="1"/>
  <c r="AY24" i="12"/>
  <c r="DD24" i="12" a="1"/>
  <c r="DD24" i="12" s="1"/>
  <c r="DE16" i="16" a="1"/>
  <c r="DE16" i="16" s="1"/>
  <c r="AZ16" i="16"/>
  <c r="AY18" i="3"/>
  <c r="DD18" i="3" a="1"/>
  <c r="DD18" i="3" s="1"/>
  <c r="AZ21" i="6"/>
  <c r="DE21" i="6" a="1"/>
  <c r="DE21" i="6" s="1"/>
  <c r="AZ42" i="15"/>
  <c r="DE42" i="15" a="1"/>
  <c r="DE42" i="15" s="1"/>
  <c r="AY30" i="7"/>
  <c r="DD30" i="7" a="1"/>
  <c r="DD30" i="7" s="1"/>
  <c r="AZ37" i="5"/>
  <c r="DE37" i="5" a="1"/>
  <c r="DE37" i="5" s="1"/>
  <c r="AZ44" i="2"/>
  <c r="DE44" i="2" a="1"/>
  <c r="DE44" i="2" s="1"/>
  <c r="AY36" i="21"/>
  <c r="DD36" i="21" a="1"/>
  <c r="DD36" i="21" s="1"/>
  <c r="AY46" i="2"/>
  <c r="DD46" i="2" a="1"/>
  <c r="DD46" i="2" s="1"/>
  <c r="AY26" i="8"/>
  <c r="DD26" i="8" a="1"/>
  <c r="DD26" i="8" s="1"/>
  <c r="AZ44" i="14"/>
  <c r="DE44" i="14" a="1"/>
  <c r="DE44" i="14" s="1"/>
  <c r="AZ33" i="2"/>
  <c r="DE33" i="2" a="1"/>
  <c r="DE33" i="2" s="1"/>
  <c r="AY28" i="13"/>
  <c r="DD28" i="13" a="1"/>
  <c r="DD28" i="13" s="1"/>
  <c r="AZ17" i="18"/>
  <c r="DE17" i="18" a="1"/>
  <c r="DE17" i="18" s="1"/>
  <c r="AY21" i="3"/>
  <c r="DD21" i="3" a="1"/>
  <c r="DD21" i="3" s="1"/>
  <c r="DD38" i="14" a="1"/>
  <c r="DD38" i="14" s="1"/>
  <c r="AY38" i="14"/>
  <c r="AY15" i="15"/>
  <c r="DD15" i="15" a="1"/>
  <c r="DD15" i="15" s="1"/>
  <c r="AX47" i="15"/>
  <c r="AZ27" i="16"/>
  <c r="DE27" i="16" a="1"/>
  <c r="DE27" i="16" s="1"/>
  <c r="AY15" i="7"/>
  <c r="DD15" i="7" a="1"/>
  <c r="DD15" i="7" s="1"/>
  <c r="AX47" i="7"/>
  <c r="AZ44" i="13"/>
  <c r="DE44" i="13" a="1"/>
  <c r="DE44" i="13" s="1"/>
  <c r="AY46" i="15"/>
  <c r="DD46" i="15" a="1"/>
  <c r="DD46" i="15" s="1"/>
  <c r="AY39" i="15"/>
  <c r="DD39" i="15" a="1"/>
  <c r="DD39" i="15" s="1"/>
  <c r="AZ17" i="4"/>
  <c r="DE17" i="4" a="1"/>
  <c r="DE17" i="4" s="1"/>
  <c r="AZ35" i="1"/>
  <c r="DE35" i="1" a="1"/>
  <c r="DE35" i="1" s="1"/>
  <c r="AZ21" i="4"/>
  <c r="DE21" i="4" a="1"/>
  <c r="DE21" i="4" s="1"/>
  <c r="AY29" i="14"/>
  <c r="DD29" i="14" a="1"/>
  <c r="DD29" i="14" s="1"/>
  <c r="AZ41" i="12"/>
  <c r="DE41" i="12" a="1"/>
  <c r="DE41" i="12" s="1"/>
  <c r="AZ32" i="12"/>
  <c r="DE32" i="12" a="1"/>
  <c r="DE32" i="12" s="1"/>
  <c r="AZ35" i="16"/>
  <c r="DE35" i="16" a="1"/>
  <c r="DE35" i="16" s="1"/>
  <c r="AZ19" i="3"/>
  <c r="DE19" i="3" a="1"/>
  <c r="DE19" i="3" s="1"/>
  <c r="AY46" i="3"/>
  <c r="DD46" i="3" a="1"/>
  <c r="DD46" i="3" s="1"/>
  <c r="AZ38" i="12"/>
  <c r="DE38" i="12" a="1"/>
  <c r="DE38" i="12" s="1"/>
  <c r="DD15" i="4" a="1"/>
  <c r="DD15" i="4" s="1"/>
  <c r="AY15" i="4"/>
  <c r="AX47" i="4"/>
  <c r="AZ17" i="20"/>
  <c r="DE17" i="20" a="1"/>
  <c r="DE17" i="20" s="1"/>
  <c r="AY38" i="6"/>
  <c r="DD38" i="6" a="1"/>
  <c r="DD38" i="6" s="1"/>
  <c r="AZ41" i="6"/>
  <c r="DE41" i="6" a="1"/>
  <c r="DE41" i="6" s="1"/>
  <c r="AY46" i="13"/>
  <c r="DD46" i="13" a="1"/>
  <c r="DD46" i="13" s="1"/>
  <c r="AZ16" i="19"/>
  <c r="DE16" i="19" a="1"/>
  <c r="DE16" i="19" s="1"/>
  <c r="AY18" i="18"/>
  <c r="DD18" i="18" a="1"/>
  <c r="DD18" i="18" s="1"/>
  <c r="AY42" i="19"/>
  <c r="DD42" i="19" a="1"/>
  <c r="DD42" i="19" s="1"/>
  <c r="AY33" i="4"/>
  <c r="DD33" i="4" a="1"/>
  <c r="DD33" i="4" s="1"/>
  <c r="AY29" i="3"/>
  <c r="DD29" i="3" a="1"/>
  <c r="DD29" i="3" s="1"/>
  <c r="AZ29" i="9"/>
  <c r="DE29" i="9" a="1"/>
  <c r="DE29" i="9" s="1"/>
  <c r="AZ45" i="18"/>
  <c r="DE45" i="18" a="1"/>
  <c r="DE45" i="18" s="1"/>
  <c r="AZ31" i="5"/>
  <c r="DE31" i="5" a="1"/>
  <c r="DE31" i="5" s="1"/>
  <c r="AY44" i="16"/>
  <c r="DD44" i="16" a="1"/>
  <c r="DD44" i="16" s="1"/>
  <c r="AY45" i="11"/>
  <c r="DD45" i="11" a="1"/>
  <c r="DD45" i="11" s="1"/>
  <c r="AZ43" i="3"/>
  <c r="DE43" i="3" a="1"/>
  <c r="DE43" i="3" s="1"/>
  <c r="AY43" i="6"/>
  <c r="DD43" i="6" a="1"/>
  <c r="DD43" i="6" s="1"/>
  <c r="DE46" i="9" a="1"/>
  <c r="DE46" i="9" s="1"/>
  <c r="AZ46" i="9"/>
  <c r="AY23" i="3"/>
  <c r="DD23" i="3" a="1"/>
  <c r="DD23" i="3" s="1"/>
  <c r="AY44" i="4"/>
  <c r="DD44" i="4" a="1"/>
  <c r="DD44" i="4" s="1"/>
  <c r="AZ38" i="17"/>
  <c r="DE38" i="17" a="1"/>
  <c r="DE38" i="17" s="1"/>
  <c r="AZ38" i="7"/>
  <c r="DE38" i="7" a="1"/>
  <c r="DE38" i="7" s="1"/>
  <c r="AY44" i="21"/>
  <c r="DD44" i="21" a="1"/>
  <c r="DD44" i="21" s="1"/>
  <c r="AZ22" i="3"/>
  <c r="DE22" i="3" a="1"/>
  <c r="DE22" i="3" s="1"/>
  <c r="AZ17" i="13"/>
  <c r="DE17" i="13" a="1"/>
  <c r="DE17" i="13" s="1"/>
  <c r="AY19" i="7"/>
  <c r="DD19" i="7" a="1"/>
  <c r="DD19" i="7" s="1"/>
  <c r="AY15" i="5"/>
  <c r="DD15" i="5" a="1"/>
  <c r="DD15" i="5" s="1"/>
  <c r="AX47" i="5"/>
  <c r="AZ17" i="9"/>
  <c r="DE17" i="9" a="1"/>
  <c r="DE17" i="9" s="1"/>
  <c r="AZ30" i="6"/>
  <c r="DE30" i="6" a="1"/>
  <c r="DE30" i="6" s="1"/>
  <c r="AY21" i="2"/>
  <c r="DD21" i="2" a="1"/>
  <c r="DD21" i="2" s="1"/>
  <c r="AY28" i="17"/>
  <c r="DD28" i="17" a="1"/>
  <c r="DD28" i="17" s="1"/>
  <c r="AZ15" i="3"/>
  <c r="DE15" i="3" a="1"/>
  <c r="DE15" i="3" s="1"/>
  <c r="DE28" i="4" a="1"/>
  <c r="DE28" i="4" s="1"/>
  <c r="AZ28" i="4"/>
  <c r="AZ34" i="17"/>
  <c r="DE34" i="17" a="1"/>
  <c r="DE34" i="17" s="1"/>
  <c r="DE22" i="17" a="1"/>
  <c r="DE22" i="17" s="1"/>
  <c r="AZ22" i="17"/>
  <c r="DE39" i="14" a="1"/>
  <c r="DE39" i="14" s="1"/>
  <c r="AZ39" i="14"/>
  <c r="AY34" i="2"/>
  <c r="DD34" i="2" a="1"/>
  <c r="DD34" i="2" s="1"/>
  <c r="AY34" i="13"/>
  <c r="DD34" i="13" a="1"/>
  <c r="DD34" i="13" s="1"/>
  <c r="AZ20" i="18"/>
  <c r="DE20" i="18" a="1"/>
  <c r="DE20" i="18" s="1"/>
  <c r="AY20" i="20"/>
  <c r="DD20" i="20" a="1"/>
  <c r="DD20" i="20" s="1"/>
  <c r="AY29" i="4"/>
  <c r="DD29" i="4" a="1"/>
  <c r="DD29" i="4" s="1"/>
  <c r="AZ19" i="6"/>
  <c r="DE19" i="6" a="1"/>
  <c r="DE19" i="6" s="1"/>
  <c r="AY31" i="8"/>
  <c r="DD31" i="8" a="1"/>
  <c r="DD31" i="8" s="1"/>
  <c r="DE21" i="7" a="1"/>
  <c r="DE21" i="7" s="1"/>
  <c r="AZ21" i="7"/>
  <c r="AZ28" i="12"/>
  <c r="DE28" i="12" a="1"/>
  <c r="DE28" i="12" s="1"/>
  <c r="AZ36" i="13"/>
  <c r="DE36" i="13" a="1"/>
  <c r="DE36" i="13" s="1"/>
  <c r="AY15" i="6"/>
  <c r="DD15" i="6" a="1"/>
  <c r="DD15" i="6" s="1"/>
  <c r="AX47" i="6"/>
  <c r="AX15" i="9"/>
  <c r="DC15" i="9" a="1"/>
  <c r="DC15" i="9" s="1"/>
  <c r="AW47" i="9"/>
  <c r="AY28" i="21"/>
  <c r="DD28" i="21" a="1"/>
  <c r="DD28" i="21" s="1"/>
  <c r="DE30" i="1" a="1"/>
  <c r="DE30" i="1" s="1"/>
  <c r="AZ30" i="1"/>
  <c r="AY36" i="2"/>
  <c r="DD36" i="2" a="1"/>
  <c r="DD36" i="2" s="1"/>
  <c r="AZ24" i="8"/>
  <c r="DE24" i="8" a="1"/>
  <c r="DE24" i="8" s="1"/>
  <c r="AY26" i="18"/>
  <c r="DD26" i="18" a="1"/>
  <c r="DD26" i="18" s="1"/>
  <c r="AZ34" i="6"/>
  <c r="DE34" i="6" a="1"/>
  <c r="DE34" i="6" s="1"/>
  <c r="AZ38" i="1"/>
  <c r="DE38" i="1" a="1"/>
  <c r="DE38" i="1" s="1"/>
  <c r="AZ45" i="13"/>
  <c r="DE45" i="13" a="1"/>
  <c r="DE45" i="13" s="1"/>
  <c r="AZ22" i="11"/>
  <c r="DE22" i="11" a="1"/>
  <c r="DE22" i="11" s="1"/>
  <c r="AZ27" i="20"/>
  <c r="DE27" i="20" a="1"/>
  <c r="DE27" i="20" s="1"/>
  <c r="AZ27" i="18"/>
  <c r="DE27" i="18" a="1"/>
  <c r="DE27" i="18" s="1"/>
  <c r="AZ40" i="2"/>
  <c r="DE40" i="2" a="1"/>
  <c r="DE40" i="2" s="1"/>
  <c r="AZ19" i="16"/>
  <c r="DE19" i="16" a="1"/>
  <c r="DE19" i="16" s="1"/>
  <c r="AY37" i="11"/>
  <c r="DD37" i="11" a="1"/>
  <c r="DD37" i="11" s="1"/>
  <c r="AY27" i="17"/>
  <c r="DD27" i="17" a="1"/>
  <c r="DD27" i="17" s="1"/>
  <c r="AZ40" i="4"/>
  <c r="DE40" i="4" a="1"/>
  <c r="DE40" i="4" s="1"/>
  <c r="AZ28" i="6"/>
  <c r="DE28" i="6" a="1"/>
  <c r="DE28" i="6" s="1"/>
  <c r="AZ32" i="17"/>
  <c r="DE32" i="17" a="1"/>
  <c r="DE32" i="17" s="1"/>
  <c r="AZ20" i="10"/>
  <c r="DE20" i="10" a="1"/>
  <c r="DE20" i="10" s="1"/>
  <c r="AZ28" i="18"/>
  <c r="DE28" i="18" a="1"/>
  <c r="DE28" i="18" s="1"/>
  <c r="AZ20" i="14"/>
  <c r="DE20" i="14" a="1"/>
  <c r="DE20" i="14" s="1"/>
  <c r="AZ32" i="14"/>
  <c r="DE32" i="14" a="1"/>
  <c r="DE32" i="14" s="1"/>
  <c r="DE24" i="19" a="1"/>
  <c r="DE24" i="19" s="1"/>
  <c r="AZ24" i="19"/>
  <c r="DE36" i="14" a="1"/>
  <c r="DE36" i="14" s="1"/>
  <c r="AZ36" i="14"/>
  <c r="AZ26" i="21"/>
  <c r="DE26" i="21" a="1"/>
  <c r="DE26" i="21" s="1"/>
  <c r="AZ41" i="16"/>
  <c r="DE41" i="16" a="1"/>
  <c r="DE41" i="16" s="1"/>
  <c r="AZ36" i="12"/>
  <c r="DE36" i="12" a="1"/>
  <c r="DE36" i="12" s="1"/>
  <c r="AZ46" i="11"/>
  <c r="DE46" i="11" a="1"/>
  <c r="DE46" i="11" s="1"/>
  <c r="AY30" i="15"/>
  <c r="DD30" i="15" a="1"/>
  <c r="DD30" i="15" s="1"/>
  <c r="AZ22" i="8"/>
  <c r="DE22" i="8" a="1"/>
  <c r="DE22" i="8" s="1"/>
  <c r="AY23" i="17"/>
  <c r="DD23" i="17" a="1"/>
  <c r="DD23" i="17" s="1"/>
  <c r="AZ22" i="1"/>
  <c r="DE22" i="1" a="1"/>
  <c r="DE22" i="1" s="1"/>
  <c r="DE22" i="5" a="1"/>
  <c r="DE22" i="5" s="1"/>
  <c r="AZ22" i="5"/>
  <c r="AZ17" i="16"/>
  <c r="DE17" i="16" a="1"/>
  <c r="DE17" i="16" s="1"/>
  <c r="AZ21" i="18"/>
  <c r="DE21" i="18" a="1"/>
  <c r="DE21" i="18" s="1"/>
  <c r="AY38" i="9"/>
  <c r="DD38" i="9" a="1"/>
  <c r="DD38" i="9" s="1"/>
  <c r="AZ29" i="6"/>
  <c r="DE29" i="6" a="1"/>
  <c r="DE29" i="6" s="1"/>
  <c r="AZ44" i="12"/>
  <c r="DE44" i="12" a="1"/>
  <c r="DE44" i="12" s="1"/>
  <c r="AY24" i="15"/>
  <c r="DD24" i="15" a="1"/>
  <c r="DD24" i="15" s="1"/>
  <c r="AZ26" i="11"/>
  <c r="DE26" i="11" a="1"/>
  <c r="DE26" i="11" s="1"/>
  <c r="DE29" i="1" a="1"/>
  <c r="DE29" i="1" s="1"/>
  <c r="AZ29" i="1"/>
  <c r="AZ23" i="9"/>
  <c r="DE23" i="9" a="1"/>
  <c r="DE23" i="9" s="1"/>
  <c r="AY21" i="11"/>
  <c r="DD21" i="11" a="1"/>
  <c r="DD21" i="11" s="1"/>
  <c r="AZ33" i="21"/>
  <c r="DE33" i="21" a="1"/>
  <c r="DE33" i="21" s="1"/>
  <c r="AZ36" i="15"/>
  <c r="DE36" i="15" a="1"/>
  <c r="DE36" i="15" s="1"/>
  <c r="AZ17" i="14"/>
  <c r="DE17" i="14" a="1"/>
  <c r="DE17" i="14" s="1"/>
  <c r="DE24" i="9" a="1"/>
  <c r="DE24" i="9" s="1"/>
  <c r="AZ24" i="9"/>
  <c r="AY26" i="15"/>
  <c r="DD26" i="15" a="1"/>
  <c r="DD26" i="15" s="1"/>
  <c r="AZ23" i="21"/>
  <c r="DE23" i="21" a="1"/>
  <c r="DE23" i="21" s="1"/>
  <c r="AZ38" i="18"/>
  <c r="DE38" i="18" a="1"/>
  <c r="DE38" i="18" s="1"/>
  <c r="AY37" i="21"/>
  <c r="DD37" i="21" a="1"/>
  <c r="DD37" i="21" s="1"/>
  <c r="DC15" i="21" a="1"/>
  <c r="DC15" i="21" s="1"/>
  <c r="AW47" i="21"/>
  <c r="AX15" i="21"/>
  <c r="AZ16" i="18"/>
  <c r="DE16" i="18" a="1"/>
  <c r="DE16" i="18" s="1"/>
  <c r="AZ42" i="11"/>
  <c r="DE42" i="11" a="1"/>
  <c r="DE42" i="11" s="1"/>
  <c r="AZ24" i="17"/>
  <c r="DE24" i="17" a="1"/>
  <c r="DE24" i="17" s="1"/>
  <c r="AY27" i="10"/>
  <c r="DD27" i="10" a="1"/>
  <c r="DD27" i="10" s="1"/>
  <c r="AZ36" i="16"/>
  <c r="DE36" i="16" a="1"/>
  <c r="DE36" i="16" s="1"/>
  <c r="AY26" i="3"/>
  <c r="DD26" i="3" a="1"/>
  <c r="DD26" i="3" s="1"/>
  <c r="AZ20" i="19"/>
  <c r="DE20" i="19" a="1"/>
  <c r="DE20" i="19" s="1"/>
  <c r="AZ20" i="7"/>
  <c r="DE20" i="7" a="1"/>
  <c r="DE20" i="7" s="1"/>
  <c r="AZ39" i="21"/>
  <c r="DE39" i="21" a="1"/>
  <c r="DE39" i="21" s="1"/>
  <c r="AZ27" i="2"/>
  <c r="DE27" i="2" a="1"/>
  <c r="DE27" i="2" s="1"/>
  <c r="AY18" i="8"/>
  <c r="DD18" i="8" a="1"/>
  <c r="DD18" i="8" s="1"/>
  <c r="AY20" i="21"/>
  <c r="DD20" i="21" a="1"/>
  <c r="DD20" i="21" s="1"/>
  <c r="AY18" i="7"/>
  <c r="DD18" i="7" a="1"/>
  <c r="DD18" i="7" s="1"/>
  <c r="AZ38" i="21"/>
  <c r="DE38" i="21" a="1"/>
  <c r="DE38" i="21" s="1"/>
  <c r="AY24" i="11"/>
  <c r="DD24" i="11" a="1"/>
  <c r="DD24" i="11" s="1"/>
  <c r="AZ46" i="4"/>
  <c r="DE46" i="4" a="1"/>
  <c r="DE46" i="4" s="1"/>
  <c r="AY44" i="8"/>
  <c r="DD44" i="8" a="1"/>
  <c r="DD44" i="8" s="1"/>
  <c r="AZ18" i="14"/>
  <c r="DE18" i="14" a="1"/>
  <c r="DE18" i="14" s="1"/>
  <c r="AZ33" i="1"/>
  <c r="DE33" i="1" a="1"/>
  <c r="DE33" i="1" s="1"/>
  <c r="AZ16" i="9"/>
  <c r="DE16" i="9" a="1"/>
  <c r="DE16" i="9" s="1"/>
  <c r="DD16" i="11" a="1"/>
  <c r="DD16" i="11" s="1"/>
  <c r="AY16" i="11"/>
  <c r="AY34" i="14"/>
  <c r="DD34" i="14" a="1"/>
  <c r="DD34" i="14" s="1"/>
  <c r="AZ38" i="15"/>
  <c r="DE38" i="15" a="1"/>
  <c r="DE38" i="15" s="1"/>
  <c r="AY24" i="20"/>
  <c r="DD24" i="20" a="1"/>
  <c r="DD24" i="20" s="1"/>
  <c r="AZ37" i="12"/>
  <c r="DE37" i="12" a="1"/>
  <c r="DE37" i="12" s="1"/>
  <c r="AZ44" i="19"/>
  <c r="DE44" i="19" a="1"/>
  <c r="DE44" i="19" s="1"/>
  <c r="AZ33" i="7"/>
  <c r="DE33" i="7" a="1"/>
  <c r="DE33" i="7" s="1"/>
  <c r="DE38" i="13" a="1"/>
  <c r="DE38" i="13" s="1"/>
  <c r="AZ38" i="13"/>
  <c r="DE27" i="4" a="1"/>
  <c r="DE27" i="4" s="1"/>
  <c r="AZ27" i="4"/>
  <c r="AZ44" i="18"/>
  <c r="DE44" i="18" a="1"/>
  <c r="DE44" i="18" s="1"/>
  <c r="AZ45" i="2"/>
  <c r="DE45" i="2" a="1"/>
  <c r="DE45" i="2" s="1"/>
  <c r="AY28" i="8"/>
  <c r="DD28" i="8" a="1"/>
  <c r="DD28" i="8" s="1"/>
  <c r="AZ45" i="16"/>
  <c r="DE45" i="16" a="1"/>
  <c r="DE45" i="16" s="1"/>
  <c r="AZ33" i="14"/>
  <c r="DE33" i="14" a="1"/>
  <c r="DE33" i="14" s="1"/>
  <c r="AY17" i="12"/>
  <c r="DD17" i="12" a="1"/>
  <c r="DD17" i="12" s="1"/>
  <c r="AY32" i="20"/>
  <c r="DD32" i="20" a="1"/>
  <c r="DD32" i="20" s="1"/>
  <c r="AZ39" i="8"/>
  <c r="DE39" i="8" a="1"/>
  <c r="DE39" i="8" s="1"/>
  <c r="DD34" i="9" a="1"/>
  <c r="DD34" i="9" s="1"/>
  <c r="AY34" i="9"/>
  <c r="AY24" i="21"/>
  <c r="DD24" i="21" a="1"/>
  <c r="DD24" i="21" s="1"/>
  <c r="AZ16" i="8"/>
  <c r="DE16" i="8" a="1"/>
  <c r="DE16" i="8" s="1"/>
  <c r="AY37" i="17"/>
  <c r="DD37" i="17" a="1"/>
  <c r="DD37" i="17" s="1"/>
  <c r="AZ25" i="18"/>
  <c r="DE25" i="18" a="1"/>
  <c r="DE25" i="18" s="1"/>
  <c r="DD46" i="8" a="1"/>
  <c r="DD46" i="8" s="1"/>
  <c r="AY46" i="8"/>
  <c r="AZ25" i="21"/>
  <c r="DE25" i="21" a="1"/>
  <c r="DE25" i="21" s="1"/>
  <c r="AZ35" i="20"/>
  <c r="DE35" i="20" a="1"/>
  <c r="DE35" i="20" s="1"/>
  <c r="AY16" i="21"/>
  <c r="DD16" i="21" a="1"/>
  <c r="DD16" i="21" s="1"/>
  <c r="AZ32" i="1"/>
  <c r="DE32" i="1" a="1"/>
  <c r="DE32" i="1" s="1"/>
  <c r="AY15" i="2"/>
  <c r="DD15" i="2" a="1"/>
  <c r="DD15" i="2" s="1"/>
  <c r="AX47" i="2"/>
  <c r="AY40" i="11"/>
  <c r="DD40" i="11" a="1"/>
  <c r="DD40" i="11" s="1"/>
  <c r="AZ27" i="9"/>
  <c r="DE27" i="9" a="1"/>
  <c r="DE27" i="9" s="1"/>
  <c r="AZ39" i="20"/>
  <c r="DE39" i="20" a="1"/>
  <c r="DE39" i="20" s="1"/>
  <c r="AY19" i="2"/>
  <c r="DD19" i="2" a="1"/>
  <c r="DD19" i="2" s="1"/>
  <c r="AZ26" i="16"/>
  <c r="DE26" i="16" a="1"/>
  <c r="DE26" i="16" s="1"/>
  <c r="AZ43" i="10"/>
  <c r="DE43" i="10" a="1"/>
  <c r="DE43" i="10" s="1"/>
  <c r="AZ41" i="11"/>
  <c r="DE41" i="11" a="1"/>
  <c r="DE41" i="11" s="1"/>
  <c r="AY39" i="9"/>
  <c r="DD39" i="9" a="1"/>
  <c r="DD39" i="9" s="1"/>
  <c r="AZ30" i="4"/>
  <c r="DE30" i="4" a="1"/>
  <c r="DE30" i="4" s="1"/>
  <c r="AY41" i="2"/>
  <c r="DD41" i="2" a="1"/>
  <c r="DD41" i="2" s="1"/>
  <c r="AZ32" i="10"/>
  <c r="DE32" i="10" a="1"/>
  <c r="DE32" i="10" s="1"/>
  <c r="AZ28" i="15"/>
  <c r="DE28" i="15" a="1"/>
  <c r="DE28" i="15" s="1"/>
  <c r="AY45" i="4"/>
  <c r="DD45" i="4" a="1"/>
  <c r="DD45" i="4" s="1"/>
  <c r="AZ32" i="7"/>
  <c r="DE32" i="7" a="1"/>
  <c r="DE32" i="7" s="1"/>
  <c r="AY30" i="21"/>
  <c r="DD30" i="21" a="1"/>
  <c r="DD30" i="21" s="1"/>
  <c r="AZ35" i="12"/>
  <c r="DE35" i="12" a="1"/>
  <c r="DE35" i="12" s="1"/>
  <c r="AY35" i="11"/>
  <c r="DD35" i="11" a="1"/>
  <c r="DD35" i="11" s="1"/>
  <c r="AZ36" i="20"/>
  <c r="DE36" i="20" a="1"/>
  <c r="DE36" i="20" s="1"/>
  <c r="AZ22" i="21"/>
  <c r="DE22" i="21" a="1"/>
  <c r="DE22" i="21" s="1"/>
  <c r="AZ22" i="9"/>
  <c r="DE22" i="9" a="1"/>
  <c r="DE22" i="9" s="1"/>
  <c r="AY35" i="8"/>
  <c r="DD35" i="8" a="1"/>
  <c r="DD35" i="8" s="1"/>
  <c r="AY29" i="20"/>
  <c r="DD29" i="20" a="1"/>
  <c r="DD29" i="20" s="1"/>
  <c r="AZ41" i="5"/>
  <c r="DE41" i="5" a="1"/>
  <c r="DE41" i="5" s="1"/>
  <c r="AZ31" i="12"/>
  <c r="DE31" i="12" a="1"/>
  <c r="DE31" i="12" s="1"/>
  <c r="AZ34" i="16"/>
  <c r="DE34" i="16" a="1"/>
  <c r="DE34" i="16" s="1"/>
  <c r="AY16" i="14"/>
  <c r="DD16" i="14" a="1"/>
  <c r="DD16" i="14" s="1"/>
  <c r="AY43" i="15"/>
  <c r="DD43" i="15" a="1"/>
  <c r="DD43" i="15" s="1"/>
  <c r="AZ35" i="2"/>
  <c r="DE35" i="2" a="1"/>
  <c r="DE35" i="2" s="1"/>
  <c r="AY36" i="11"/>
  <c r="DD36" i="11" a="1"/>
  <c r="DD36" i="11" s="1"/>
  <c r="AZ25" i="1"/>
  <c r="DE25" i="1" a="1"/>
  <c r="DE25" i="1" s="1"/>
  <c r="AY22" i="12"/>
  <c r="DD22" i="12" a="1"/>
  <c r="DD22" i="12" s="1"/>
  <c r="AZ31" i="20"/>
  <c r="DE31" i="20" a="1"/>
  <c r="DE31" i="20" s="1"/>
  <c r="AZ35" i="4"/>
  <c r="DE35" i="4" a="1"/>
  <c r="DE35" i="4" s="1"/>
  <c r="AY31" i="21"/>
  <c r="DD31" i="21" a="1"/>
  <c r="DD31" i="21" s="1"/>
  <c r="AZ23" i="15"/>
  <c r="DE23" i="15" a="1"/>
  <c r="DE23" i="15" s="1"/>
  <c r="DE25" i="12" a="1"/>
  <c r="DE25" i="12" s="1"/>
  <c r="AZ25" i="12"/>
  <c r="AY27" i="6"/>
  <c r="DD27" i="6" a="1"/>
  <c r="DD27" i="6" s="1"/>
  <c r="AZ24" i="2"/>
  <c r="DE24" i="2" a="1"/>
  <c r="DE24" i="2" s="1"/>
  <c r="AZ29" i="21"/>
  <c r="DE29" i="21" a="1"/>
  <c r="DE29" i="21" s="1"/>
  <c r="AZ35" i="17"/>
  <c r="DE35" i="17" a="1"/>
  <c r="DE35" i="17" s="1"/>
  <c r="AZ20" i="15"/>
  <c r="DE20" i="15" a="1"/>
  <c r="DE20" i="15" s="1"/>
  <c r="AY18" i="9"/>
  <c r="DD18" i="9" a="1"/>
  <c r="DD18" i="9" s="1"/>
  <c r="AY18" i="5"/>
  <c r="DD18" i="5" a="1"/>
  <c r="DD18" i="5" s="1"/>
  <c r="AY46" i="18"/>
  <c r="DD46" i="18" a="1"/>
  <c r="DD46" i="18" s="1"/>
  <c r="AZ18" i="6"/>
  <c r="DE18" i="6" a="1"/>
  <c r="DE18" i="6" s="1"/>
  <c r="AZ30" i="16"/>
  <c r="DE30" i="16" a="1"/>
  <c r="DE30" i="16" s="1"/>
  <c r="AY33" i="3"/>
  <c r="DD33" i="3" a="1"/>
  <c r="DD33" i="3" s="1"/>
  <c r="AY23" i="8"/>
  <c r="DD23" i="8" a="1"/>
  <c r="DD23" i="8" s="1"/>
  <c r="AZ44" i="15"/>
  <c r="DE44" i="15" a="1"/>
  <c r="DE44" i="15" s="1"/>
  <c r="AY45" i="3"/>
  <c r="DD45" i="3" a="1"/>
  <c r="DD45" i="3" s="1"/>
  <c r="AZ18" i="10"/>
  <c r="DE18" i="10" a="1"/>
  <c r="DE18" i="10" s="1"/>
  <c r="DE24" i="5" a="1"/>
  <c r="DE24" i="5" s="1"/>
  <c r="AZ24" i="5"/>
  <c r="AZ42" i="1"/>
  <c r="DE42" i="1" a="1"/>
  <c r="DE42" i="1" s="1"/>
  <c r="AZ39" i="17"/>
  <c r="DE39" i="17" a="1"/>
  <c r="DE39" i="17" s="1"/>
  <c r="AY32" i="9"/>
  <c r="DD32" i="9" a="1"/>
  <c r="DD32" i="9" s="1"/>
  <c r="AZ46" i="6"/>
  <c r="DE46" i="6" a="1"/>
  <c r="DE46" i="6" s="1"/>
  <c r="AY39" i="19"/>
  <c r="DD39" i="19" a="1"/>
  <c r="DD39" i="19" s="1"/>
  <c r="AZ30" i="3"/>
  <c r="DE30" i="3" a="1"/>
  <c r="DE30" i="3" s="1"/>
  <c r="AZ21" i="9"/>
  <c r="DE21" i="9" a="1"/>
  <c r="DE21" i="9" s="1"/>
  <c r="AZ27" i="3"/>
  <c r="DE27" i="3" a="1"/>
  <c r="DE27" i="3" s="1"/>
  <c r="AZ25" i="11"/>
  <c r="DE25" i="11" a="1"/>
  <c r="DE25" i="11" s="1"/>
  <c r="AY42" i="14"/>
  <c r="DD42" i="14" a="1"/>
  <c r="DD42" i="14" s="1"/>
  <c r="AZ37" i="3"/>
  <c r="DE37" i="3" a="1"/>
  <c r="DE37" i="3" s="1"/>
  <c r="AX15" i="12"/>
  <c r="DC15" i="12" a="1"/>
  <c r="DC15" i="12" s="1"/>
  <c r="AW47" i="12"/>
  <c r="AY16" i="12"/>
  <c r="DD16" i="12" a="1"/>
  <c r="DD16" i="12" s="1"/>
  <c r="AZ43" i="14"/>
  <c r="DE43" i="14" a="1"/>
  <c r="DE43" i="14" s="1"/>
  <c r="AZ29" i="17"/>
  <c r="DE29" i="17" a="1"/>
  <c r="DE29" i="17" s="1"/>
  <c r="AZ32" i="19"/>
  <c r="DE32" i="19" a="1"/>
  <c r="DE32" i="19" s="1"/>
  <c r="AY23" i="2"/>
  <c r="DD23" i="2" a="1"/>
  <c r="DD23" i="2" s="1"/>
  <c r="AZ19" i="10"/>
  <c r="DE19" i="10" a="1"/>
  <c r="DE19" i="10" s="1"/>
  <c r="AZ18" i="11"/>
  <c r="DE18" i="11" a="1"/>
  <c r="DE18" i="11" s="1"/>
  <c r="DD30" i="12" a="1"/>
  <c r="DD30" i="12" s="1"/>
  <c r="AY30" i="12"/>
  <c r="AZ44" i="1"/>
  <c r="DE44" i="1" a="1"/>
  <c r="DE44" i="1" s="1"/>
  <c r="AZ39" i="3"/>
  <c r="DE39" i="3" a="1"/>
  <c r="DE39" i="3" s="1"/>
  <c r="AY24" i="6"/>
  <c r="DD24" i="6" a="1"/>
  <c r="DD24" i="6" s="1"/>
  <c r="AZ36" i="9"/>
  <c r="DE36" i="9" a="1"/>
  <c r="DE36" i="9" s="1"/>
  <c r="AZ37" i="15"/>
  <c r="DE37" i="15" a="1"/>
  <c r="DE37" i="15" s="1"/>
  <c r="AZ17" i="1"/>
  <c r="DE17" i="1" a="1"/>
  <c r="DE17" i="1" s="1"/>
  <c r="AZ22" i="4"/>
  <c r="DE22" i="4" a="1"/>
  <c r="DE22" i="4" s="1"/>
  <c r="AZ42" i="9"/>
  <c r="DE42" i="9" a="1"/>
  <c r="DE42" i="9" s="1"/>
  <c r="AZ42" i="21"/>
  <c r="DE42" i="21" a="1"/>
  <c r="DE42" i="21" s="1"/>
  <c r="AZ39" i="11"/>
  <c r="DE39" i="11" a="1"/>
  <c r="DE39" i="11" s="1"/>
  <c r="AY45" i="21"/>
  <c r="DD45" i="21" a="1"/>
  <c r="DD45" i="21" s="1"/>
  <c r="AZ16" i="20"/>
  <c r="DE16" i="20" a="1"/>
  <c r="DE16" i="20" s="1"/>
  <c r="DE42" i="6" a="1"/>
  <c r="DE42" i="6" s="1"/>
  <c r="AZ42" i="6"/>
  <c r="AY19" i="17"/>
  <c r="DD19" i="17" a="1"/>
  <c r="DD19" i="17" s="1"/>
  <c r="AY41" i="20"/>
  <c r="DD41" i="20" a="1"/>
  <c r="DD41" i="20" s="1"/>
  <c r="AZ33" i="18"/>
  <c r="DE33" i="18" a="1"/>
  <c r="DE33" i="18" s="1"/>
  <c r="AZ21" i="15"/>
  <c r="DE21" i="15" a="1"/>
  <c r="DE21" i="15" s="1"/>
  <c r="AZ44" i="17"/>
  <c r="DE44" i="17" a="1"/>
  <c r="DE44" i="17" s="1"/>
  <c r="AZ31" i="16"/>
  <c r="DE31" i="16" a="1"/>
  <c r="DE31" i="16" s="1"/>
  <c r="AY41" i="10"/>
  <c r="DD41" i="10" a="1"/>
  <c r="DD41" i="10" s="1"/>
  <c r="AZ23" i="16"/>
  <c r="DE23" i="16" a="1"/>
  <c r="DE23" i="16" s="1"/>
  <c r="DE21" i="12" a="1"/>
  <c r="DE21" i="12" s="1"/>
  <c r="AZ21" i="12"/>
  <c r="AZ19" i="13"/>
  <c r="DE19" i="13" a="1"/>
  <c r="DE19" i="13" s="1"/>
  <c r="AZ33" i="6"/>
  <c r="DE33" i="6" a="1"/>
  <c r="DE33" i="6" s="1"/>
  <c r="AZ46" i="7"/>
  <c r="DE46" i="7" a="1"/>
  <c r="DE46" i="7" s="1"/>
  <c r="AZ45" i="17"/>
  <c r="DE45" i="17" a="1"/>
  <c r="DE45" i="17" s="1"/>
  <c r="AZ37" i="8"/>
  <c r="DE37" i="8" a="1"/>
  <c r="DE37" i="8" s="1"/>
  <c r="AY15" i="10"/>
  <c r="DD15" i="10" a="1"/>
  <c r="DD15" i="10" s="1"/>
  <c r="AX47" i="10"/>
  <c r="AY18" i="4"/>
  <c r="DD18" i="4" a="1"/>
  <c r="DD18" i="4" s="1"/>
  <c r="AZ43" i="5"/>
  <c r="DE43" i="5" a="1"/>
  <c r="DE43" i="5" s="1"/>
  <c r="AZ31" i="19"/>
  <c r="DE31" i="19" a="1"/>
  <c r="DE31" i="19" s="1"/>
  <c r="AY45" i="6"/>
  <c r="DD45" i="6" a="1"/>
  <c r="DD45" i="6" s="1"/>
  <c r="AY18" i="15"/>
  <c r="DD18" i="15" a="1"/>
  <c r="DD18" i="15" s="1"/>
  <c r="AY42" i="2"/>
  <c r="DD42" i="2" a="1"/>
  <c r="DD42" i="2" s="1"/>
  <c r="AY40" i="13"/>
  <c r="DD40" i="13" a="1"/>
  <c r="DD40" i="13" s="1"/>
  <c r="AZ21" i="21"/>
  <c r="DE21" i="21" a="1"/>
  <c r="DE21" i="21" s="1"/>
  <c r="AY44" i="9"/>
  <c r="DD44" i="9" a="1"/>
  <c r="DD44" i="9" s="1"/>
  <c r="AZ40" i="6"/>
  <c r="DE40" i="6" a="1"/>
  <c r="DE40" i="6" s="1"/>
  <c r="AZ29" i="16"/>
  <c r="DE29" i="16" a="1"/>
  <c r="DE29" i="16" s="1"/>
  <c r="AZ37" i="14"/>
  <c r="DE37" i="14" a="1"/>
  <c r="DE37" i="14" s="1"/>
  <c r="AY42" i="4"/>
  <c r="DD42" i="4" a="1"/>
  <c r="DD42" i="4" s="1"/>
  <c r="AY45" i="10"/>
  <c r="DD45" i="10" a="1"/>
  <c r="DD45" i="10" s="1"/>
  <c r="AZ15" i="11"/>
  <c r="DE15" i="11" a="1"/>
  <c r="DE15" i="11" s="1"/>
  <c r="DD15" i="17" a="1"/>
  <c r="DD15" i="17" s="1"/>
  <c r="AY15" i="17"/>
  <c r="AX47" i="17"/>
  <c r="AZ45" i="12"/>
  <c r="DE45" i="12" a="1"/>
  <c r="DE45" i="12" s="1"/>
  <c r="AY37" i="16"/>
  <c r="DD37" i="16" a="1"/>
  <c r="DD37" i="16" s="1"/>
  <c r="AY19" i="21"/>
  <c r="DD19" i="21" a="1"/>
  <c r="DD19" i="21" s="1"/>
  <c r="AZ33" i="15"/>
  <c r="DE33" i="15" a="1"/>
  <c r="DE33" i="15" s="1"/>
  <c r="AZ33" i="12"/>
  <c r="DE33" i="12" a="1"/>
  <c r="DE33" i="12" s="1"/>
  <c r="AY22" i="13"/>
  <c r="DD22" i="13" a="1"/>
  <c r="DD22" i="13" s="1"/>
  <c r="AZ39" i="6"/>
  <c r="DE39" i="6" a="1"/>
  <c r="DE39" i="6" s="1"/>
  <c r="AZ22" i="16"/>
  <c r="DE22" i="16" a="1"/>
  <c r="DE22" i="16" s="1"/>
  <c r="AY16" i="10"/>
  <c r="DD16" i="10" a="1"/>
  <c r="DD16" i="10" s="1"/>
  <c r="AZ18" i="17"/>
  <c r="DE18" i="17" a="1"/>
  <c r="DE18" i="17" s="1"/>
  <c r="AZ43" i="20"/>
  <c r="DE43" i="20" a="1"/>
  <c r="DE43" i="20" s="1"/>
  <c r="AY32" i="5"/>
  <c r="DD32" i="5" a="1"/>
  <c r="DD32" i="5" s="1"/>
  <c r="AY38" i="16"/>
  <c r="DD38" i="16" a="1"/>
  <c r="DD38" i="16" s="1"/>
  <c r="AZ43" i="2"/>
  <c r="DE43" i="2" a="1"/>
  <c r="DE43" i="2" s="1"/>
  <c r="AY15" i="13"/>
  <c r="DD15" i="13" a="1"/>
  <c r="DD15" i="13" s="1"/>
  <c r="AX47" i="13"/>
  <c r="AY35" i="13"/>
  <c r="DD35" i="13" a="1"/>
  <c r="DD35" i="13" s="1"/>
  <c r="AZ35" i="3"/>
  <c r="DE35" i="3" a="1"/>
  <c r="DE35" i="3" s="1"/>
  <c r="AZ20" i="11"/>
  <c r="DE20" i="11" a="1"/>
  <c r="DE20" i="11" s="1"/>
  <c r="AZ41" i="1"/>
  <c r="DE41" i="1" a="1"/>
  <c r="DE41" i="1" s="1"/>
  <c r="AZ31" i="2"/>
  <c r="DE31" i="2" a="1"/>
  <c r="DE31" i="2" s="1"/>
  <c r="AY17" i="6"/>
  <c r="DD17" i="6" a="1"/>
  <c r="DD17" i="6" s="1"/>
  <c r="AZ30" i="20"/>
  <c r="DE30" i="20" a="1"/>
  <c r="DE30" i="20" s="1"/>
  <c r="AY45" i="14"/>
  <c r="DD45" i="14" a="1"/>
  <c r="DD45" i="14" s="1"/>
  <c r="AZ41" i="21"/>
  <c r="DE41" i="21" a="1"/>
  <c r="DE41" i="21" s="1"/>
  <c r="DE44" i="10" a="1"/>
  <c r="DE44" i="10" s="1"/>
  <c r="AZ44" i="10"/>
  <c r="AZ42" i="8"/>
  <c r="DE42" i="8" a="1"/>
  <c r="DE42" i="8" s="1"/>
  <c r="AY29" i="11"/>
  <c r="DD29" i="11" a="1"/>
  <c r="DD29" i="11" s="1"/>
  <c r="AZ33" i="20"/>
  <c r="DE33" i="20" a="1"/>
  <c r="DE33" i="20" s="1"/>
  <c r="AZ22" i="7"/>
  <c r="DE22" i="7" a="1"/>
  <c r="DE22" i="7" s="1"/>
  <c r="AZ38" i="4"/>
  <c r="DE38" i="4" a="1"/>
  <c r="DE38" i="4" s="1"/>
  <c r="AY39" i="5"/>
  <c r="DD39" i="5" a="1"/>
  <c r="DD39" i="5" s="1"/>
  <c r="AZ21" i="16"/>
  <c r="DE21" i="16" a="1"/>
  <c r="DE21" i="16" s="1"/>
  <c r="AZ35" i="10"/>
  <c r="DE35" i="10" a="1"/>
  <c r="DE35" i="10" s="1"/>
  <c r="AZ33" i="5"/>
  <c r="DE33" i="5" a="1"/>
  <c r="DE33" i="5" s="1"/>
  <c r="AZ19" i="15"/>
  <c r="DE19" i="15" a="1"/>
  <c r="DE19" i="15" s="1"/>
  <c r="AY43" i="21"/>
  <c r="DD43" i="21" a="1"/>
  <c r="DD43" i="21" s="1"/>
  <c r="DE19" i="11" a="1"/>
  <c r="DE19" i="11" s="1"/>
  <c r="AZ19" i="11"/>
  <c r="AZ21" i="13"/>
  <c r="DE21" i="13" a="1"/>
  <c r="DE21" i="13" s="1"/>
  <c r="AZ23" i="5"/>
  <c r="DE23" i="5" a="1"/>
  <c r="DE23" i="5" s="1"/>
  <c r="AZ37" i="19"/>
  <c r="DE37" i="19" a="1"/>
  <c r="DE37" i="19" s="1"/>
  <c r="AY25" i="17"/>
  <c r="DD25" i="17" a="1"/>
  <c r="DD25" i="17" s="1"/>
  <c r="AZ18" i="20"/>
  <c r="DE18" i="20" a="1"/>
  <c r="DE18" i="20" s="1"/>
  <c r="AZ39" i="16"/>
  <c r="DE39" i="16" a="1"/>
  <c r="DE39" i="16" s="1"/>
  <c r="AZ42" i="17"/>
  <c r="DE42" i="17" a="1"/>
  <c r="DE42" i="17" s="1"/>
  <c r="AY26" i="19"/>
  <c r="DD26" i="19" a="1"/>
  <c r="DD26" i="19" s="1"/>
  <c r="AZ32" i="18"/>
  <c r="DE32" i="18" a="1"/>
  <c r="DE32" i="18" s="1"/>
  <c r="AZ17" i="21"/>
  <c r="DE17" i="21" a="1"/>
  <c r="DE17" i="21" s="1"/>
  <c r="AZ20" i="5"/>
  <c r="DE20" i="5" a="1"/>
  <c r="DE20" i="5" s="1"/>
  <c r="AZ24" i="16"/>
  <c r="DE24" i="16" a="1"/>
  <c r="DE24" i="16" s="1"/>
  <c r="AZ29" i="2"/>
  <c r="DE29" i="2" a="1"/>
  <c r="DE29" i="2" s="1"/>
  <c r="AY25" i="14"/>
  <c r="DD25" i="14" a="1"/>
  <c r="DD25" i="14" s="1"/>
  <c r="AZ45" i="9"/>
  <c r="DE45" i="9" a="1"/>
  <c r="DE45" i="9" s="1"/>
  <c r="AZ16" i="4"/>
  <c r="DE16" i="4" a="1"/>
  <c r="DE16" i="4" s="1"/>
  <c r="AY24" i="7"/>
  <c r="DD24" i="7" a="1"/>
  <c r="DD24" i="7" s="1"/>
  <c r="AZ42" i="18"/>
  <c r="DE42" i="18" a="1"/>
  <c r="DE42" i="18" s="1"/>
  <c r="DE36" i="5" a="1"/>
  <c r="DE36" i="5" s="1"/>
  <c r="AZ36" i="5"/>
  <c r="AZ41" i="7"/>
  <c r="DE41" i="7" a="1"/>
  <c r="DE41" i="7" s="1"/>
  <c r="AZ34" i="21"/>
  <c r="DE34" i="21" a="1"/>
  <c r="DE34" i="21" s="1"/>
  <c r="AZ26" i="20"/>
  <c r="DE26" i="20" a="1"/>
  <c r="DE26" i="20" s="1"/>
  <c r="AZ27" i="15"/>
  <c r="DE27" i="15" a="1"/>
  <c r="DE27" i="15" s="1"/>
  <c r="AZ32" i="8"/>
  <c r="DE32" i="8" a="1"/>
  <c r="DE32" i="8" s="1"/>
  <c r="AX15" i="8"/>
  <c r="DC15" i="8" a="1"/>
  <c r="DC15" i="8" s="1"/>
  <c r="AW47" i="8"/>
  <c r="AZ28" i="3"/>
  <c r="DE28" i="3" a="1"/>
  <c r="DE28" i="3" s="1"/>
  <c r="AZ43" i="4"/>
  <c r="DE43" i="4" a="1"/>
  <c r="DE43" i="4" s="1"/>
  <c r="AY26" i="2"/>
  <c r="DD26" i="2" a="1"/>
  <c r="DD26" i="2" s="1"/>
  <c r="AY44" i="3"/>
  <c r="DD44" i="3" a="1"/>
  <c r="DD44" i="3" s="1"/>
  <c r="DD21" i="5" a="1"/>
  <c r="DD21" i="5" s="1"/>
  <c r="AY21" i="5"/>
  <c r="AZ34" i="7"/>
  <c r="DE34" i="7" a="1"/>
  <c r="DE34" i="7" s="1"/>
  <c r="AZ17" i="5"/>
  <c r="DE17" i="5" a="1"/>
  <c r="DE17" i="5" s="1"/>
  <c r="AZ18" i="16"/>
  <c r="DE18" i="16" a="1"/>
  <c r="DE18" i="16" s="1"/>
  <c r="AZ40" i="3"/>
  <c r="DE40" i="3" a="1"/>
  <c r="DE40" i="3" s="1"/>
  <c r="AZ27" i="1"/>
  <c r="DE27" i="1" a="1"/>
  <c r="DE27" i="1" s="1"/>
  <c r="AZ20" i="9"/>
  <c r="DE20" i="9" a="1"/>
  <c r="DE20" i="9" s="1"/>
  <c r="AZ35" i="19"/>
  <c r="DE35" i="19" a="1"/>
  <c r="DE35" i="19" s="1"/>
  <c r="AZ26" i="7"/>
  <c r="DE26" i="7" a="1"/>
  <c r="DE26" i="7" s="1"/>
  <c r="DD26" i="10" a="1"/>
  <c r="DD26" i="10" s="1"/>
  <c r="AY26" i="10"/>
  <c r="AZ36" i="8"/>
  <c r="DE36" i="8" a="1"/>
  <c r="DE36" i="8" s="1"/>
  <c r="AZ29" i="8"/>
  <c r="DE29" i="8" a="1"/>
  <c r="DE29" i="8" s="1"/>
  <c r="AY18" i="2"/>
  <c r="DD18" i="2" a="1"/>
  <c r="DD18" i="2" s="1"/>
  <c r="AZ23" i="20"/>
  <c r="DE23" i="20" a="1"/>
  <c r="DE23" i="20" s="1"/>
  <c r="DD28" i="10" a="1"/>
  <c r="DD28" i="10" s="1"/>
  <c r="AY28" i="10"/>
  <c r="AY43" i="8"/>
  <c r="DD43" i="8" a="1"/>
  <c r="DD43" i="8" s="1"/>
  <c r="AZ16" i="6"/>
  <c r="DE16" i="6" a="1"/>
  <c r="DE16" i="6" s="1"/>
  <c r="AZ36" i="10"/>
  <c r="DE36" i="10" a="1"/>
  <c r="DE36" i="10" s="1"/>
  <c r="AZ33" i="9"/>
  <c r="DE33" i="9" a="1"/>
  <c r="DE33" i="9" s="1"/>
  <c r="AZ33" i="16"/>
  <c r="DE33" i="16" a="1"/>
  <c r="DE33" i="16" s="1"/>
  <c r="AZ34" i="12"/>
  <c r="DE34" i="12" a="1"/>
  <c r="DE34" i="12" s="1"/>
  <c r="AZ30" i="5"/>
  <c r="DE30" i="5" a="1"/>
  <c r="DE30" i="5" s="1"/>
  <c r="AZ19" i="19"/>
  <c r="DE19" i="19" a="1"/>
  <c r="DE19" i="19" s="1"/>
  <c r="AY25" i="19"/>
  <c r="DD25" i="19" a="1"/>
  <c r="DD25" i="19" s="1"/>
  <c r="AY41" i="3"/>
  <c r="DD41" i="3" a="1"/>
  <c r="DD41" i="3" s="1"/>
  <c r="AZ43" i="18"/>
  <c r="DE43" i="18" a="1"/>
  <c r="DE43" i="18" s="1"/>
  <c r="AZ39" i="2"/>
  <c r="DE39" i="2" a="1"/>
  <c r="DE39" i="2" s="1"/>
  <c r="AY35" i="14"/>
  <c r="DD35" i="14" a="1"/>
  <c r="DD35" i="14" s="1"/>
  <c r="DE45" i="7" a="1"/>
  <c r="DE45" i="7" s="1"/>
  <c r="AZ45" i="7"/>
  <c r="AZ31" i="15"/>
  <c r="DE31" i="15" a="1"/>
  <c r="DE31" i="15" s="1"/>
  <c r="AZ44" i="20"/>
  <c r="DE44" i="20" a="1"/>
  <c r="DE44" i="20" s="1"/>
  <c r="AY41" i="4"/>
  <c r="DD41" i="4" a="1"/>
  <c r="DD41" i="4" s="1"/>
  <c r="DE16" i="15" a="1"/>
  <c r="DE16" i="15" s="1"/>
  <c r="AZ16" i="15"/>
  <c r="DE45" i="8" a="1"/>
  <c r="DE45" i="8" s="1"/>
  <c r="AZ45" i="8"/>
  <c r="AZ30" i="17"/>
  <c r="DE30" i="17" a="1"/>
  <c r="DE30" i="17" s="1"/>
  <c r="AZ16" i="13"/>
  <c r="DE16" i="13" a="1"/>
  <c r="DE16" i="13" s="1"/>
  <c r="AZ22" i="10"/>
  <c r="DE22" i="10" a="1"/>
  <c r="DE22" i="10" s="1"/>
  <c r="AY33" i="13"/>
  <c r="DD33" i="13" a="1"/>
  <c r="DD33" i="13" s="1"/>
  <c r="AZ38" i="10"/>
  <c r="DE38" i="10" a="1"/>
  <c r="DE38" i="10" s="1"/>
  <c r="AY32" i="4"/>
  <c r="DD32" i="4" a="1"/>
  <c r="DD32" i="4" s="1"/>
  <c r="AZ46" i="5"/>
  <c r="DE46" i="5" a="1"/>
  <c r="DE46" i="5" s="1"/>
  <c r="AY46" i="14"/>
  <c r="DD46" i="14" a="1"/>
  <c r="DD46" i="14" s="1"/>
  <c r="DE19" i="9" a="1"/>
  <c r="DE19" i="9" s="1"/>
  <c r="AZ19" i="9"/>
  <c r="AZ43" i="17"/>
  <c r="DE43" i="17" a="1"/>
  <c r="DE43" i="17" s="1"/>
  <c r="AZ36" i="19"/>
  <c r="DE36" i="19" a="1"/>
  <c r="DE36" i="19" s="1"/>
  <c r="DE37" i="7" a="1"/>
  <c r="DE37" i="7" s="1"/>
  <c r="AZ37" i="7"/>
  <c r="DD46" i="16" a="1"/>
  <c r="DD46" i="16" s="1"/>
  <c r="AY46" i="16"/>
  <c r="AZ22" i="20"/>
  <c r="DE22" i="20" a="1"/>
  <c r="DE22" i="20" s="1"/>
  <c r="AZ16" i="1"/>
  <c r="DE16" i="1" a="1"/>
  <c r="DE16" i="1" s="1"/>
  <c r="AZ23" i="10"/>
  <c r="DE23" i="10" a="1"/>
  <c r="DE23" i="10" s="1"/>
  <c r="AY30" i="8"/>
  <c r="DD30" i="8" a="1"/>
  <c r="DD30" i="8" s="1"/>
  <c r="AZ17" i="17"/>
  <c r="DE17" i="17" a="1"/>
  <c r="DE17" i="17" s="1"/>
  <c r="AZ40" i="20"/>
  <c r="DE40" i="20" a="1"/>
  <c r="DE40" i="20" s="1"/>
  <c r="AY35" i="18"/>
  <c r="DD35" i="18" a="1"/>
  <c r="DD35" i="18" s="1"/>
  <c r="AY34" i="5"/>
  <c r="DD34" i="5" a="1"/>
  <c r="DD34" i="5" s="1"/>
  <c r="AZ28" i="1"/>
  <c r="DE28" i="1" a="1"/>
  <c r="DE28" i="1" s="1"/>
  <c r="AY40" i="14"/>
  <c r="DD40" i="14" a="1"/>
  <c r="DD40" i="14" s="1"/>
  <c r="AY23" i="11"/>
  <c r="DD23" i="11" a="1"/>
  <c r="DD23" i="11" s="1"/>
  <c r="AY44" i="11"/>
  <c r="DD44" i="11" a="1"/>
  <c r="DD44" i="11" s="1"/>
  <c r="AZ31" i="6"/>
  <c r="DE31" i="6" a="1"/>
  <c r="DE31" i="6" s="1"/>
  <c r="AZ36" i="6"/>
  <c r="DE36" i="6" a="1"/>
  <c r="DE36" i="6" s="1"/>
  <c r="AY25" i="6"/>
  <c r="DD25" i="6" a="1"/>
  <c r="DD25" i="6" s="1"/>
  <c r="AZ25" i="9"/>
  <c r="DE25" i="9" a="1"/>
  <c r="DE25" i="9" s="1"/>
  <c r="AY31" i="11"/>
  <c r="DD31" i="11" a="1"/>
  <c r="DD31" i="11" s="1"/>
  <c r="DD16" i="7" a="1"/>
  <c r="DD16" i="7" s="1"/>
  <c r="AY16" i="7"/>
  <c r="AY27" i="13"/>
  <c r="DD27" i="13" a="1"/>
  <c r="DD27" i="13" s="1"/>
  <c r="AY18" i="19"/>
  <c r="DD18" i="19" a="1"/>
  <c r="DD18" i="19" s="1"/>
  <c r="AZ39" i="12"/>
  <c r="DE39" i="12" a="1"/>
  <c r="DE39" i="12" s="1"/>
  <c r="DD19" i="12" a="1"/>
  <c r="DD19" i="12" s="1"/>
  <c r="AY19" i="12"/>
  <c r="AZ17" i="15"/>
  <c r="DE17" i="15" a="1"/>
  <c r="DE17" i="15" s="1"/>
  <c r="AZ27" i="11"/>
  <c r="DE27" i="11" a="1"/>
  <c r="DE27" i="11" s="1"/>
  <c r="AZ42" i="13"/>
  <c r="DE42" i="13" a="1"/>
  <c r="DE42" i="13" s="1"/>
  <c r="AY32" i="16"/>
  <c r="DD32" i="16" a="1"/>
  <c r="DD32" i="16" s="1"/>
  <c r="AY31" i="18"/>
  <c r="DD31" i="18" a="1"/>
  <c r="DD31" i="18" s="1"/>
  <c r="AZ32" i="3"/>
  <c r="DE32" i="3" a="1"/>
  <c r="DE32" i="3" s="1"/>
  <c r="AZ42" i="3"/>
  <c r="DE42" i="3" a="1"/>
  <c r="DE42" i="3" s="1"/>
  <c r="AZ28" i="14"/>
  <c r="DE28" i="14" a="1"/>
  <c r="DE28" i="14" s="1"/>
  <c r="AY15" i="1"/>
  <c r="DD15" i="1" a="1"/>
  <c r="DD15" i="1" s="1"/>
  <c r="AX47" i="1"/>
  <c r="AZ40" i="8"/>
  <c r="DE40" i="8" a="1"/>
  <c r="DE40" i="8" s="1"/>
  <c r="AZ22" i="14"/>
  <c r="DE22" i="14" a="1"/>
  <c r="DE22" i="14" s="1"/>
  <c r="AZ21" i="10"/>
  <c r="DE21" i="10" a="1"/>
  <c r="DE21" i="10" s="1"/>
  <c r="AY42" i="5"/>
  <c r="DD42" i="5" a="1"/>
  <c r="DD42" i="5" s="1"/>
  <c r="AY34" i="15"/>
  <c r="DD34" i="15" a="1"/>
  <c r="DD34" i="15" s="1"/>
  <c r="AY15" i="14"/>
  <c r="DD15" i="14" a="1"/>
  <c r="DD15" i="14" s="1"/>
  <c r="AX47" i="14"/>
  <c r="AZ46" i="21"/>
  <c r="DE46" i="21" a="1"/>
  <c r="DE46" i="21" s="1"/>
  <c r="AZ39" i="18"/>
  <c r="DE39" i="18" a="1"/>
  <c r="DE39" i="18" s="1"/>
  <c r="AY36" i="3"/>
  <c r="DD36" i="3" a="1"/>
  <c r="DD36" i="3" s="1"/>
  <c r="AY29" i="19"/>
  <c r="DD29" i="19" a="1"/>
  <c r="DD29" i="19" s="1"/>
  <c r="AZ26" i="13"/>
  <c r="DE26" i="13" a="1"/>
  <c r="DE26" i="13" s="1"/>
  <c r="AZ33" i="19"/>
  <c r="DE33" i="19" a="1"/>
  <c r="DE33" i="19" s="1"/>
  <c r="AY41" i="14"/>
  <c r="DD41" i="14" a="1"/>
  <c r="DD41" i="14" s="1"/>
  <c r="AZ29" i="12"/>
  <c r="DE29" i="12" a="1"/>
  <c r="DE29" i="12" s="1"/>
  <c r="AZ41" i="17"/>
  <c r="DE41" i="17" a="1"/>
  <c r="DE41" i="17" s="1"/>
  <c r="DE39" i="1" a="1"/>
  <c r="DE39" i="1" s="1"/>
  <c r="AZ39" i="1"/>
  <c r="AY33" i="8"/>
  <c r="DD33" i="8" a="1"/>
  <c r="DD33" i="8" s="1"/>
  <c r="AZ25" i="13"/>
  <c r="DE25" i="13" a="1"/>
  <c r="DE25" i="13" s="1"/>
  <c r="AZ40" i="9"/>
  <c r="DE40" i="9" a="1"/>
  <c r="DE40" i="9" s="1"/>
  <c r="AY26" i="4"/>
  <c r="DD26" i="4" a="1"/>
  <c r="DD26" i="4" s="1"/>
  <c r="AZ25" i="2"/>
  <c r="DE25" i="2" a="1"/>
  <c r="DE25" i="2" s="1"/>
  <c r="AZ21" i="8"/>
  <c r="DE21" i="8" a="1"/>
  <c r="DE21" i="8" s="1"/>
  <c r="AY25" i="3"/>
  <c r="DD25" i="3" a="1"/>
  <c r="DD25" i="3" s="1"/>
  <c r="AY28" i="2"/>
  <c r="DD28" i="2" a="1"/>
  <c r="DD28" i="2" s="1"/>
  <c r="AY20" i="4"/>
  <c r="DD20" i="4" a="1"/>
  <c r="DD20" i="4" s="1"/>
  <c r="DE31" i="7" a="1"/>
  <c r="DE31" i="7" s="1"/>
  <c r="AZ31" i="7"/>
  <c r="AY21" i="20"/>
  <c r="DD21" i="20" a="1"/>
  <c r="DD21" i="20" s="1"/>
  <c r="AZ41" i="9"/>
  <c r="DE41" i="9" a="1"/>
  <c r="DE41" i="9" s="1"/>
  <c r="AY17" i="7"/>
  <c r="DD17" i="7" a="1"/>
  <c r="DD17" i="7" s="1"/>
  <c r="AY19" i="14"/>
  <c r="DD19" i="14" a="1"/>
  <c r="DD19" i="14" s="1"/>
  <c r="AZ20" i="1"/>
  <c r="DE20" i="1" a="1"/>
  <c r="DE20" i="1" s="1"/>
  <c r="AY18" i="13"/>
  <c r="DD18" i="13" a="1"/>
  <c r="DD18" i="13" s="1"/>
  <c r="AZ16" i="17"/>
  <c r="DE16" i="17" a="1"/>
  <c r="DE16" i="17" s="1"/>
  <c r="AY39" i="10"/>
  <c r="DD39" i="10" a="1"/>
  <c r="DD39" i="10" s="1"/>
  <c r="AY37" i="20"/>
  <c r="DD37" i="20" a="1"/>
  <c r="DD37" i="20" s="1"/>
  <c r="AY37" i="6"/>
  <c r="DD37" i="6" a="1"/>
  <c r="DD37" i="6" s="1"/>
  <c r="AY35" i="21"/>
  <c r="DD35" i="21" a="1"/>
  <c r="DD35" i="21" s="1"/>
  <c r="AY45" i="20"/>
  <c r="DD45" i="20" a="1"/>
  <c r="DD45" i="20" s="1"/>
  <c r="AZ30" i="9"/>
  <c r="DE30" i="9" a="1"/>
  <c r="DE30" i="9" s="1"/>
  <c r="AX47" i="20"/>
  <c r="AY39" i="4"/>
  <c r="DD39" i="4" a="1"/>
  <c r="DD39" i="4" s="1"/>
  <c r="AY25" i="20"/>
  <c r="DD25" i="20" a="1"/>
  <c r="DD25" i="20" s="1"/>
  <c r="AY21" i="19"/>
  <c r="DD21" i="19" a="1"/>
  <c r="DD21" i="19" s="1"/>
  <c r="AZ44" i="7"/>
  <c r="DE44" i="7" a="1"/>
  <c r="DE44" i="7" s="1"/>
  <c r="AY40" i="5"/>
  <c r="DD40" i="5" a="1"/>
  <c r="DD40" i="5" s="1"/>
  <c r="AY24" i="4"/>
  <c r="DD24" i="4" a="1"/>
  <c r="DD24" i="4" s="1"/>
  <c r="AZ22" i="6"/>
  <c r="DE22" i="6" a="1"/>
  <c r="DE22" i="6" s="1"/>
  <c r="DD32" i="6" a="1"/>
  <c r="DD32" i="6" s="1"/>
  <c r="AY32" i="6"/>
  <c r="AZ26" i="14"/>
  <c r="DE26" i="14" a="1"/>
  <c r="DE26" i="14" s="1"/>
  <c r="AY40" i="18"/>
  <c r="DD40" i="18" a="1"/>
  <c r="DD40" i="18" s="1"/>
  <c r="AZ31" i="1"/>
  <c r="DE31" i="1" a="1"/>
  <c r="DE31" i="1" s="1"/>
  <c r="AZ29" i="15"/>
  <c r="DE29" i="15" a="1"/>
  <c r="DE29" i="15" s="1"/>
  <c r="AZ28" i="9"/>
  <c r="DE28" i="9" a="1"/>
  <c r="DE28" i="9" s="1"/>
  <c r="AZ16" i="3"/>
  <c r="DE16" i="3" a="1"/>
  <c r="DE16" i="3" s="1"/>
  <c r="AZ36" i="1"/>
  <c r="DE36" i="1" a="1"/>
  <c r="DE36" i="1" s="1"/>
  <c r="DE41" i="8" a="1"/>
  <c r="DE41" i="8" s="1"/>
  <c r="AZ41" i="8"/>
  <c r="AZ22" i="19"/>
  <c r="DE22" i="19" a="1"/>
  <c r="DE22" i="19" s="1"/>
  <c r="AY41" i="13"/>
  <c r="DD41" i="13" a="1"/>
  <c r="DD41" i="13" s="1"/>
  <c r="AZ35" i="9"/>
  <c r="DE35" i="9" a="1"/>
  <c r="DE35" i="9" s="1"/>
  <c r="AZ35" i="5"/>
  <c r="DE35" i="5" a="1"/>
  <c r="DE35" i="5" s="1"/>
  <c r="AZ21" i="17"/>
  <c r="DE21" i="17" a="1"/>
  <c r="DE21" i="17" s="1"/>
  <c r="AZ43" i="9"/>
  <c r="DE43" i="9" a="1"/>
  <c r="DE43" i="9" s="1"/>
  <c r="AY40" i="15"/>
  <c r="DD40" i="15" a="1"/>
  <c r="DD40" i="15" s="1"/>
  <c r="AY42" i="20"/>
  <c r="DD42" i="20" a="1"/>
  <c r="DD42" i="20" s="1"/>
  <c r="AY22" i="2"/>
  <c r="DD22" i="2" a="1"/>
  <c r="DD22" i="2" s="1"/>
  <c r="AZ31" i="9"/>
  <c r="DE31" i="9" a="1"/>
  <c r="DE31" i="9" s="1"/>
  <c r="AZ28" i="7"/>
  <c r="DE28" i="7" a="1"/>
  <c r="DE28" i="7" s="1"/>
  <c r="AZ28" i="19"/>
  <c r="DE28" i="19" a="1"/>
  <c r="DE28" i="19" s="1"/>
  <c r="DD15" i="19" a="1"/>
  <c r="DD15" i="19" s="1"/>
  <c r="AX47" i="19"/>
  <c r="AY15" i="19"/>
  <c r="AY23" i="18"/>
  <c r="DD23" i="18" a="1"/>
  <c r="DD23" i="18" s="1"/>
  <c r="AY31" i="17"/>
  <c r="DD31" i="17" a="1"/>
  <c r="DD31" i="17" s="1"/>
  <c r="AZ25" i="10"/>
  <c r="DE25" i="10" a="1"/>
  <c r="DE25" i="10" s="1"/>
  <c r="DE38" i="5" a="1"/>
  <c r="DE38" i="5" s="1"/>
  <c r="AZ38" i="5"/>
  <c r="AZ31" i="4"/>
  <c r="DE31" i="4" a="1"/>
  <c r="DE31" i="4" s="1"/>
  <c r="AZ27" i="14"/>
  <c r="DE27" i="14" a="1"/>
  <c r="DE27" i="14" s="1"/>
  <c r="AZ26" i="1"/>
  <c r="DE26" i="1" a="1"/>
  <c r="DE26" i="1" s="1"/>
  <c r="AY40" i="7"/>
  <c r="DD40" i="7" a="1"/>
  <c r="DD40" i="7" s="1"/>
  <c r="AY33" i="17"/>
  <c r="DD33" i="17" a="1"/>
  <c r="DD33" i="17" s="1"/>
  <c r="AY38" i="3"/>
  <c r="DD38" i="3" a="1"/>
  <c r="DD38" i="3" s="1"/>
  <c r="AZ18" i="1"/>
  <c r="DE18" i="1" a="1"/>
  <c r="DE18" i="1" s="1"/>
  <c r="AZ21" i="1"/>
  <c r="DE21" i="1" a="1"/>
  <c r="DE21" i="1" s="1"/>
  <c r="AZ46" i="19"/>
  <c r="DE46" i="19" a="1"/>
  <c r="DE46" i="19" s="1"/>
  <c r="AZ37" i="13"/>
  <c r="DE37" i="13" a="1"/>
  <c r="DE37" i="13" s="1"/>
  <c r="AZ41" i="18"/>
  <c r="DE41" i="18" a="1"/>
  <c r="DE41" i="18" s="1"/>
  <c r="AY26" i="9"/>
  <c r="DD26" i="9" a="1"/>
  <c r="DD26" i="9" s="1"/>
  <c r="AY29" i="5"/>
  <c r="DD29" i="5" a="1"/>
  <c r="DD29" i="5" s="1"/>
  <c r="AZ38" i="8"/>
  <c r="DE38" i="8" a="1"/>
  <c r="DE38" i="8" s="1"/>
  <c r="AZ33" i="11"/>
  <c r="DE33" i="11" a="1"/>
  <c r="DE33" i="11" s="1"/>
  <c r="AY43" i="12"/>
  <c r="DD43" i="12" a="1"/>
  <c r="DD43" i="12" s="1"/>
  <c r="AZ25" i="8"/>
  <c r="DE25" i="8" a="1"/>
  <c r="DE25" i="8" s="1"/>
  <c r="AY19" i="18"/>
  <c r="DD19" i="18" a="1"/>
  <c r="DD19" i="18" s="1"/>
  <c r="AZ20" i="6"/>
  <c r="DE20" i="6" a="1"/>
  <c r="DE20" i="6" s="1"/>
  <c r="AY32" i="11"/>
  <c r="DD32" i="11" a="1"/>
  <c r="DD32" i="11" s="1"/>
  <c r="AZ19" i="1"/>
  <c r="DE19" i="1" a="1"/>
  <c r="DE19" i="1" s="1"/>
  <c r="AY40" i="12"/>
  <c r="DD40" i="12" a="1"/>
  <c r="DD40" i="12" s="1"/>
  <c r="AZ30" i="10"/>
  <c r="DE30" i="10" a="1"/>
  <c r="DE30" i="10" s="1"/>
  <c r="AZ34" i="18"/>
  <c r="DE34" i="18" a="1"/>
  <c r="DE34" i="18" s="1"/>
  <c r="AZ24" i="3"/>
  <c r="DE24" i="3" a="1"/>
  <c r="DE24" i="3" s="1"/>
  <c r="AY34" i="19"/>
  <c r="DD34" i="19" a="1"/>
  <c r="DD34" i="19" s="1"/>
  <c r="AZ28" i="5"/>
  <c r="DE28" i="5" a="1"/>
  <c r="DE28" i="5" s="1"/>
  <c r="AY32" i="15"/>
  <c r="DD32" i="15" a="1"/>
  <c r="DD32" i="15" s="1"/>
  <c r="AY30" i="19"/>
  <c r="DD30" i="19" a="1"/>
  <c r="DD30" i="19" s="1"/>
  <c r="DD22" i="15" a="1"/>
  <c r="DD22" i="15" s="1"/>
  <c r="AY22" i="15"/>
  <c r="AY18" i="12"/>
  <c r="DD18" i="12" a="1"/>
  <c r="DD18" i="12" s="1"/>
  <c r="AZ43" i="19"/>
  <c r="DE43" i="19" a="1"/>
  <c r="DE43" i="19" s="1"/>
  <c r="AZ17" i="11"/>
  <c r="DE17" i="11" a="1"/>
  <c r="DE17" i="11" s="1"/>
  <c r="AZ40" i="21"/>
  <c r="DE40" i="21" a="1"/>
  <c r="DE40" i="21" s="1"/>
  <c r="AZ40" i="19"/>
  <c r="DE40" i="19" a="1"/>
  <c r="DE40" i="19" s="1"/>
  <c r="AZ29" i="7"/>
  <c r="DE29" i="7" a="1"/>
  <c r="DE29" i="7" s="1"/>
  <c r="AZ24" i="13"/>
  <c r="DE24" i="13" a="1"/>
  <c r="DE24" i="13" s="1"/>
  <c r="AZ24" i="10"/>
  <c r="DE24" i="10" a="1"/>
  <c r="DE24" i="10" s="1"/>
  <c r="AZ45" i="19"/>
  <c r="DE45" i="19" a="1"/>
  <c r="DE45" i="19" s="1"/>
  <c r="AZ45" i="1"/>
  <c r="DE45" i="1" a="1"/>
  <c r="DE45" i="1" s="1"/>
  <c r="AZ31" i="3"/>
  <c r="DE31" i="3" a="1"/>
  <c r="DE31" i="3" s="1"/>
  <c r="AZ17" i="10"/>
  <c r="DE17" i="10" a="1"/>
  <c r="DE17" i="10" s="1"/>
  <c r="AY33" i="10"/>
  <c r="DD33" i="10" a="1"/>
  <c r="DD33" i="10" s="1"/>
  <c r="AZ27" i="19"/>
  <c r="DE27" i="19" a="1"/>
  <c r="DE27" i="19" s="1"/>
  <c r="AY34" i="3"/>
  <c r="DD34" i="3" a="1"/>
  <c r="DD34" i="3" s="1"/>
  <c r="DC15" i="18" a="1"/>
  <c r="DC15" i="18" s="1"/>
  <c r="AX15" i="18"/>
  <c r="AW47" i="18"/>
  <c r="AY16" i="5"/>
  <c r="DD16" i="5" a="1"/>
  <c r="DD16" i="5" s="1"/>
  <c r="AZ23" i="4"/>
  <c r="DE23" i="4" a="1"/>
  <c r="DE23" i="4" s="1"/>
  <c r="AZ26" i="17"/>
  <c r="DE26" i="17" a="1"/>
  <c r="DE26" i="17" s="1"/>
  <c r="AZ45" i="15"/>
  <c r="DE45" i="15" a="1"/>
  <c r="DE45" i="15" s="1"/>
  <c r="AZ37" i="2"/>
  <c r="DE37" i="2" a="1"/>
  <c r="DE37" i="2" s="1"/>
  <c r="AY42" i="10"/>
  <c r="DD42" i="10" a="1"/>
  <c r="DD42" i="10" s="1"/>
  <c r="AZ28" i="11"/>
  <c r="DE28" i="11" a="1"/>
  <c r="DE28" i="11" s="1"/>
  <c r="DE112" i="18" l="1"/>
  <c r="DE80" i="18"/>
  <c r="DD108" i="6"/>
  <c r="DD76" i="6"/>
  <c r="DE103" i="3"/>
  <c r="DE71" i="3"/>
  <c r="DE101" i="17"/>
  <c r="DE69" i="17"/>
  <c r="DE91" i="9"/>
  <c r="DE59" i="9"/>
  <c r="DE114" i="2"/>
  <c r="DE82" i="2"/>
  <c r="DD95" i="6"/>
  <c r="DD63" i="6"/>
  <c r="DD86" i="2"/>
  <c r="DD54" i="2"/>
  <c r="DE100" i="1"/>
  <c r="DE68" i="1"/>
  <c r="DE87" i="19"/>
  <c r="DE55" i="19"/>
  <c r="DE120" i="15"/>
  <c r="DE123" i="15" s="1"/>
  <c r="DE116" i="15" s="1"/>
  <c r="DE84" i="15"/>
  <c r="DE99" i="19"/>
  <c r="DE67" i="19"/>
  <c r="DD113" i="20"/>
  <c r="DD81" i="20"/>
  <c r="DE106" i="5"/>
  <c r="DE74" i="5"/>
  <c r="DE100" i="15"/>
  <c r="DE68" i="15"/>
  <c r="DE115" i="7"/>
  <c r="DE83" i="7"/>
  <c r="DE110" i="1"/>
  <c r="DE78" i="1"/>
  <c r="DD113" i="5"/>
  <c r="DD81" i="5"/>
  <c r="DD117" i="16"/>
  <c r="DD85" i="16"/>
  <c r="DE90" i="9"/>
  <c r="DE58" i="9"/>
  <c r="DD99" i="10"/>
  <c r="DD67" i="10"/>
  <c r="DE103" i="8"/>
  <c r="DE71" i="8"/>
  <c r="DE112" i="7"/>
  <c r="DE80" i="7"/>
  <c r="DE87" i="4"/>
  <c r="DE55" i="4"/>
  <c r="DE95" i="16"/>
  <c r="DE63" i="16"/>
  <c r="DD97" i="19"/>
  <c r="DD65" i="19"/>
  <c r="DD96" i="17"/>
  <c r="DD64" i="17"/>
  <c r="DE106" i="10"/>
  <c r="DE74" i="10"/>
  <c r="DE93" i="7"/>
  <c r="DE61" i="7"/>
  <c r="DD88" i="6"/>
  <c r="DD56" i="6"/>
  <c r="DE106" i="3"/>
  <c r="DE74" i="3"/>
  <c r="DD120" i="10"/>
  <c r="DD123" i="10" s="1"/>
  <c r="DD116" i="10" s="1"/>
  <c r="DD84" i="10"/>
  <c r="DE111" i="6"/>
  <c r="DE79" i="6"/>
  <c r="DD113" i="2"/>
  <c r="DD81" i="2"/>
  <c r="DE114" i="5"/>
  <c r="DE82" i="5"/>
  <c r="DE108" i="3"/>
  <c r="DE76" i="3"/>
  <c r="DE92" i="9"/>
  <c r="DE60" i="9"/>
  <c r="DD103" i="9"/>
  <c r="DD71" i="9"/>
  <c r="DE89" i="10"/>
  <c r="DE57" i="10"/>
  <c r="DD104" i="3"/>
  <c r="DD72" i="3"/>
  <c r="DD89" i="5"/>
  <c r="DD57" i="5"/>
  <c r="DE100" i="21"/>
  <c r="DE68" i="21"/>
  <c r="DE94" i="15"/>
  <c r="DE62" i="15"/>
  <c r="DD93" i="12"/>
  <c r="DD61" i="12"/>
  <c r="DD114" i="15"/>
  <c r="DD82" i="15"/>
  <c r="DE112" i="5"/>
  <c r="DE80" i="5"/>
  <c r="DE93" i="21"/>
  <c r="DE61" i="21"/>
  <c r="DD101" i="21"/>
  <c r="DD69" i="21"/>
  <c r="DE103" i="10"/>
  <c r="DE71" i="10"/>
  <c r="DE112" i="11"/>
  <c r="DE80" i="11"/>
  <c r="DE110" i="20"/>
  <c r="DE78" i="20"/>
  <c r="DE109" i="13"/>
  <c r="DE77" i="13"/>
  <c r="DD97" i="15"/>
  <c r="DD65" i="15"/>
  <c r="DE104" i="21"/>
  <c r="DE72" i="21"/>
  <c r="DE97" i="11"/>
  <c r="DE65" i="11"/>
  <c r="DD109" i="9"/>
  <c r="DD77" i="9"/>
  <c r="DE93" i="1"/>
  <c r="DE61" i="1"/>
  <c r="DE117" i="11"/>
  <c r="DE85" i="11"/>
  <c r="DE99" i="18"/>
  <c r="DE67" i="18"/>
  <c r="DE111" i="4"/>
  <c r="DE79" i="4"/>
  <c r="DE111" i="2"/>
  <c r="DE79" i="2"/>
  <c r="DE120" i="13"/>
  <c r="DE123" i="13" s="1"/>
  <c r="DE116" i="13" s="1"/>
  <c r="DE84" i="13"/>
  <c r="DE95" i="8"/>
  <c r="DE63" i="8"/>
  <c r="DE99" i="12"/>
  <c r="DE67" i="12"/>
  <c r="DD100" i="4"/>
  <c r="DD68" i="4"/>
  <c r="DD105" i="2"/>
  <c r="DD73" i="2"/>
  <c r="DE101" i="6"/>
  <c r="DE69" i="6"/>
  <c r="DE117" i="9"/>
  <c r="DE85" i="9"/>
  <c r="DE90" i="3"/>
  <c r="DE58" i="3"/>
  <c r="DD100" i="14"/>
  <c r="DD68" i="14"/>
  <c r="DD110" i="15"/>
  <c r="DD78" i="15"/>
  <c r="DD92" i="3"/>
  <c r="DD60" i="3"/>
  <c r="DE115" i="14"/>
  <c r="DE83" i="14"/>
  <c r="DE115" i="2"/>
  <c r="DE83" i="2"/>
  <c r="DE92" i="6"/>
  <c r="DE60" i="6"/>
  <c r="DE117" i="1"/>
  <c r="DE85" i="1"/>
  <c r="DE114" i="16"/>
  <c r="DE82" i="16"/>
  <c r="DD88" i="2"/>
  <c r="DD56" i="2"/>
  <c r="DE101" i="11"/>
  <c r="DE69" i="11"/>
  <c r="DE98" i="8"/>
  <c r="DE66" i="8"/>
  <c r="DE117" i="20"/>
  <c r="DE85" i="20"/>
  <c r="DE96" i="5"/>
  <c r="DE64" i="5"/>
  <c r="DE97" i="6"/>
  <c r="DE65" i="6"/>
  <c r="DD105" i="11"/>
  <c r="DD73" i="11"/>
  <c r="DE94" i="6"/>
  <c r="DE62" i="6"/>
  <c r="DD107" i="18"/>
  <c r="DD75" i="18"/>
  <c r="DD111" i="10"/>
  <c r="DD79" i="10"/>
  <c r="DE98" i="5"/>
  <c r="DE66" i="5"/>
  <c r="DD113" i="16"/>
  <c r="DD81" i="16"/>
  <c r="DD109" i="2"/>
  <c r="DD77" i="2"/>
  <c r="DD109" i="20"/>
  <c r="DD77" i="20"/>
  <c r="DD108" i="10"/>
  <c r="DD76" i="10"/>
  <c r="DD105" i="4"/>
  <c r="DD73" i="4"/>
  <c r="DD88" i="3"/>
  <c r="DD56" i="3"/>
  <c r="DE106" i="15"/>
  <c r="DE74" i="15"/>
  <c r="DE97" i="12"/>
  <c r="DE65" i="12"/>
  <c r="DD101" i="13"/>
  <c r="DD69" i="13"/>
  <c r="DC86" i="16"/>
  <c r="DC54" i="16"/>
  <c r="DD104" i="10"/>
  <c r="DD72" i="10"/>
  <c r="DE91" i="6"/>
  <c r="DE59" i="6"/>
  <c r="DD99" i="2"/>
  <c r="DD67" i="2"/>
  <c r="DD89" i="19"/>
  <c r="DD57" i="19"/>
  <c r="DD97" i="2"/>
  <c r="DD65" i="2"/>
  <c r="DD93" i="13"/>
  <c r="DD61" i="13"/>
  <c r="DD120" i="21"/>
  <c r="DD123" i="21" s="1"/>
  <c r="DD116" i="21" s="1"/>
  <c r="DD84" i="21"/>
  <c r="DE96" i="12"/>
  <c r="DE64" i="12"/>
  <c r="DE87" i="9"/>
  <c r="DE55" i="9"/>
  <c r="DD109" i="14"/>
  <c r="DD77" i="14"/>
  <c r="DE95" i="10"/>
  <c r="DE63" i="10"/>
  <c r="DE111" i="21"/>
  <c r="DE79" i="21"/>
  <c r="DD105" i="19"/>
  <c r="DD73" i="19"/>
  <c r="DD111" i="12"/>
  <c r="DD79" i="12"/>
  <c r="DD90" i="18"/>
  <c r="DD58" i="18"/>
  <c r="DE109" i="8"/>
  <c r="DE77" i="8"/>
  <c r="DE108" i="13"/>
  <c r="DE76" i="13"/>
  <c r="DD109" i="3"/>
  <c r="DD77" i="3"/>
  <c r="DE98" i="14"/>
  <c r="DE66" i="14"/>
  <c r="DD102" i="17"/>
  <c r="DD70" i="17"/>
  <c r="DE112" i="8"/>
  <c r="DE80" i="8"/>
  <c r="DD103" i="6"/>
  <c r="DD71" i="6"/>
  <c r="DE101" i="9"/>
  <c r="DE69" i="9"/>
  <c r="DD108" i="20"/>
  <c r="DD76" i="20"/>
  <c r="DE91" i="1"/>
  <c r="DE59" i="1"/>
  <c r="DD92" i="20"/>
  <c r="DD60" i="20"/>
  <c r="DD96" i="3"/>
  <c r="DD64" i="3"/>
  <c r="DE111" i="9"/>
  <c r="DE79" i="9"/>
  <c r="DE112" i="17"/>
  <c r="DE80" i="17"/>
  <c r="DE97" i="13"/>
  <c r="DE65" i="13"/>
  <c r="DE117" i="21"/>
  <c r="DE85" i="21"/>
  <c r="DD86" i="1"/>
  <c r="DD54" i="1"/>
  <c r="DD102" i="18"/>
  <c r="DD70" i="18"/>
  <c r="DE88" i="15"/>
  <c r="DE56" i="15"/>
  <c r="DD98" i="13"/>
  <c r="DD66" i="13"/>
  <c r="DD96" i="6"/>
  <c r="DD64" i="6"/>
  <c r="DD94" i="11"/>
  <c r="DD62" i="11"/>
  <c r="DD106" i="18"/>
  <c r="DD74" i="18"/>
  <c r="DE94" i="10"/>
  <c r="DE62" i="10"/>
  <c r="DD117" i="14"/>
  <c r="DD85" i="14"/>
  <c r="DD104" i="13"/>
  <c r="DD72" i="13"/>
  <c r="DE102" i="15"/>
  <c r="DE70" i="15"/>
  <c r="DE114" i="18"/>
  <c r="DE82" i="18"/>
  <c r="DE101" i="5"/>
  <c r="DE69" i="5"/>
  <c r="DE107" i="10"/>
  <c r="DE75" i="10"/>
  <c r="DE94" i="20"/>
  <c r="DE62" i="20"/>
  <c r="DE98" i="1"/>
  <c r="DE66" i="1"/>
  <c r="DE105" i="7"/>
  <c r="DE73" i="7"/>
  <c r="DE114" i="4"/>
  <c r="DE82" i="4"/>
  <c r="DE90" i="11"/>
  <c r="DE58" i="11"/>
  <c r="DE115" i="10"/>
  <c r="DE83" i="10"/>
  <c r="DD109" i="16"/>
  <c r="DD77" i="16"/>
  <c r="DD87" i="10"/>
  <c r="DD55" i="10"/>
  <c r="DE104" i="12"/>
  <c r="DE72" i="12"/>
  <c r="DE120" i="12"/>
  <c r="DE123" i="12" s="1"/>
  <c r="DE116" i="12" s="1"/>
  <c r="DE84" i="12"/>
  <c r="DE120" i="17"/>
  <c r="DE123" i="17" s="1"/>
  <c r="DE116" i="17" s="1"/>
  <c r="DE84" i="17"/>
  <c r="DE115" i="17"/>
  <c r="DE83" i="17"/>
  <c r="DD90" i="17"/>
  <c r="DD58" i="17"/>
  <c r="DE110" i="11"/>
  <c r="DE78" i="11"/>
  <c r="DE88" i="1"/>
  <c r="DE56" i="1"/>
  <c r="DE110" i="3"/>
  <c r="DE78" i="3"/>
  <c r="DE90" i="10"/>
  <c r="DE58" i="10"/>
  <c r="DE114" i="14"/>
  <c r="DE82" i="14"/>
  <c r="DE103" i="1"/>
  <c r="DE71" i="1"/>
  <c r="DD95" i="21"/>
  <c r="DD63" i="21"/>
  <c r="DD88" i="12"/>
  <c r="DD56" i="12"/>
  <c r="DE120" i="2"/>
  <c r="DE123" i="2" s="1"/>
  <c r="DE116" i="2" s="1"/>
  <c r="DE84" i="2"/>
  <c r="DE104" i="7"/>
  <c r="DE72" i="7"/>
  <c r="DE109" i="15"/>
  <c r="DE77" i="15"/>
  <c r="DE104" i="1"/>
  <c r="DE72" i="1"/>
  <c r="DD95" i="11"/>
  <c r="DD63" i="11"/>
  <c r="DD89" i="8"/>
  <c r="DD57" i="8"/>
  <c r="DE91" i="19"/>
  <c r="DE59" i="19"/>
  <c r="DE95" i="17"/>
  <c r="DE63" i="17"/>
  <c r="DC86" i="21"/>
  <c r="DC54" i="21"/>
  <c r="DE107" i="14"/>
  <c r="DE75" i="14"/>
  <c r="DC86" i="9"/>
  <c r="DC54" i="9"/>
  <c r="DE99" i="4"/>
  <c r="DE67" i="4"/>
  <c r="DE88" i="13"/>
  <c r="DE56" i="13"/>
  <c r="DE109" i="17"/>
  <c r="DE77" i="17"/>
  <c r="DD114" i="6"/>
  <c r="DD82" i="6"/>
  <c r="DE102" i="5"/>
  <c r="DE70" i="5"/>
  <c r="DD104" i="4"/>
  <c r="DD72" i="4"/>
  <c r="DD117" i="13"/>
  <c r="DD85" i="13"/>
  <c r="DE98" i="16"/>
  <c r="DE66" i="16"/>
  <c r="DE94" i="7"/>
  <c r="DE62" i="7"/>
  <c r="DE110" i="7"/>
  <c r="DE78" i="7"/>
  <c r="DE95" i="14"/>
  <c r="DE63" i="14"/>
  <c r="DE100" i="18"/>
  <c r="DE68" i="18"/>
  <c r="DE99" i="5"/>
  <c r="DE67" i="5"/>
  <c r="DE96" i="10"/>
  <c r="DE64" i="10"/>
  <c r="DE112" i="9"/>
  <c r="DE80" i="9"/>
  <c r="DD105" i="5"/>
  <c r="DD73" i="5"/>
  <c r="DE110" i="2"/>
  <c r="DE78" i="2"/>
  <c r="DE89" i="17"/>
  <c r="DE57" i="17"/>
  <c r="DE93" i="4"/>
  <c r="DE61" i="4"/>
  <c r="DE87" i="8"/>
  <c r="DE55" i="8"/>
  <c r="DD91" i="21"/>
  <c r="DD59" i="21"/>
  <c r="DD100" i="3"/>
  <c r="DD68" i="3"/>
  <c r="DE117" i="12"/>
  <c r="DE85" i="12"/>
  <c r="DE88" i="10"/>
  <c r="DE56" i="10"/>
  <c r="DC86" i="18"/>
  <c r="DC54" i="18"/>
  <c r="DD111" i="15"/>
  <c r="DD79" i="15"/>
  <c r="DE106" i="9"/>
  <c r="DE74" i="9"/>
  <c r="DE107" i="1"/>
  <c r="DE75" i="1"/>
  <c r="DE102" i="1"/>
  <c r="DE70" i="1"/>
  <c r="DE93" i="6"/>
  <c r="DE61" i="6"/>
  <c r="DD92" i="19"/>
  <c r="DD60" i="19"/>
  <c r="DE92" i="10"/>
  <c r="DE60" i="10"/>
  <c r="DE108" i="7"/>
  <c r="DE76" i="7"/>
  <c r="DE120" i="8"/>
  <c r="DE123" i="8" s="1"/>
  <c r="DE116" i="8" s="1"/>
  <c r="DE84" i="8"/>
  <c r="DD97" i="10"/>
  <c r="DD65" i="10"/>
  <c r="DE98" i="15"/>
  <c r="DE66" i="15"/>
  <c r="DE120" i="9"/>
  <c r="DE123" i="9" s="1"/>
  <c r="DE116" i="9" s="1"/>
  <c r="DE84" i="9"/>
  <c r="DE91" i="5"/>
  <c r="DE59" i="5"/>
  <c r="DE113" i="17"/>
  <c r="DE81" i="17"/>
  <c r="DE108" i="19"/>
  <c r="DE76" i="19"/>
  <c r="DD114" i="21"/>
  <c r="DD82" i="21"/>
  <c r="DE92" i="16"/>
  <c r="DE60" i="16"/>
  <c r="DE104" i="20"/>
  <c r="DE72" i="20"/>
  <c r="DE112" i="21"/>
  <c r="DE80" i="21"/>
  <c r="DE102" i="2"/>
  <c r="DE70" i="2"/>
  <c r="DD106" i="13"/>
  <c r="DD74" i="13"/>
  <c r="DD113" i="4"/>
  <c r="DD81" i="4"/>
  <c r="DD115" i="9"/>
  <c r="DD83" i="9"/>
  <c r="DD89" i="15"/>
  <c r="DD57" i="15"/>
  <c r="DD89" i="4"/>
  <c r="DD57" i="4"/>
  <c r="DE92" i="12"/>
  <c r="DE60" i="12"/>
  <c r="DD113" i="14"/>
  <c r="DD81" i="14"/>
  <c r="DE101" i="3"/>
  <c r="DE69" i="3"/>
  <c r="DE110" i="17"/>
  <c r="DE78" i="17"/>
  <c r="DD120" i="3"/>
  <c r="DD123" i="3" s="1"/>
  <c r="DD116" i="3" s="1"/>
  <c r="DD84" i="3"/>
  <c r="DE101" i="16"/>
  <c r="DE69" i="16"/>
  <c r="DD89" i="9"/>
  <c r="DD57" i="9"/>
  <c r="DE95" i="2"/>
  <c r="DE63" i="2"/>
  <c r="DD102" i="21"/>
  <c r="DD70" i="21"/>
  <c r="DE96" i="1"/>
  <c r="DE64" i="1"/>
  <c r="DD87" i="14"/>
  <c r="DD55" i="14"/>
  <c r="DD100" i="20"/>
  <c r="DD68" i="20"/>
  <c r="DE107" i="20"/>
  <c r="DE75" i="20"/>
  <c r="DE103" i="7"/>
  <c r="DE71" i="7"/>
  <c r="DD112" i="2"/>
  <c r="DD80" i="2"/>
  <c r="DE114" i="10"/>
  <c r="DE82" i="10"/>
  <c r="DE98" i="9"/>
  <c r="DE66" i="9"/>
  <c r="DD117" i="8"/>
  <c r="DD85" i="8"/>
  <c r="DD108" i="21"/>
  <c r="DD76" i="21"/>
  <c r="DD92" i="11"/>
  <c r="DD60" i="11"/>
  <c r="DD95" i="15"/>
  <c r="DD63" i="15"/>
  <c r="DE92" i="18"/>
  <c r="DE60" i="18"/>
  <c r="DD94" i="17"/>
  <c r="DD62" i="17"/>
  <c r="DE107" i="12"/>
  <c r="DE75" i="12"/>
  <c r="DE91" i="10"/>
  <c r="DE59" i="10"/>
  <c r="DD98" i="17"/>
  <c r="DD66" i="17"/>
  <c r="DE98" i="18"/>
  <c r="DE66" i="18"/>
  <c r="DE109" i="1"/>
  <c r="DE77" i="1"/>
  <c r="DD107" i="2"/>
  <c r="DD75" i="2"/>
  <c r="DD91" i="20"/>
  <c r="DD59" i="20"/>
  <c r="DE86" i="3"/>
  <c r="DE54" i="3"/>
  <c r="DE88" i="9"/>
  <c r="DE56" i="9"/>
  <c r="DE106" i="16"/>
  <c r="DE74" i="16"/>
  <c r="DE92" i="4"/>
  <c r="DE60" i="4"/>
  <c r="DD117" i="15"/>
  <c r="DD85" i="15"/>
  <c r="DE88" i="18"/>
  <c r="DE56" i="18"/>
  <c r="DD97" i="8"/>
  <c r="DD65" i="8"/>
  <c r="DE108" i="5"/>
  <c r="DE76" i="5"/>
  <c r="DD89" i="3"/>
  <c r="DD57" i="3"/>
  <c r="DD114" i="13"/>
  <c r="DD82" i="13"/>
  <c r="DD92" i="14"/>
  <c r="DD60" i="14"/>
  <c r="DE95" i="1"/>
  <c r="DE63" i="1"/>
  <c r="DD117" i="17"/>
  <c r="DD85" i="17"/>
  <c r="DE91" i="2"/>
  <c r="DE59" i="2"/>
  <c r="DE99" i="16"/>
  <c r="DE67" i="16"/>
  <c r="DE94" i="19"/>
  <c r="DE62" i="19"/>
  <c r="DE112" i="15"/>
  <c r="DE80" i="15"/>
  <c r="DE90" i="20"/>
  <c r="DE58" i="20"/>
  <c r="DE111" i="1"/>
  <c r="DE79" i="1"/>
  <c r="DE87" i="2"/>
  <c r="DE55" i="2"/>
  <c r="DE117" i="10"/>
  <c r="DE85" i="10"/>
  <c r="DD105" i="10"/>
  <c r="DD73" i="10"/>
  <c r="DE91" i="13"/>
  <c r="DE59" i="13"/>
  <c r="DE90" i="8"/>
  <c r="DE58" i="8"/>
  <c r="DE114" i="1"/>
  <c r="DE82" i="1"/>
  <c r="DE113" i="12"/>
  <c r="DE81" i="12"/>
  <c r="DD93" i="18"/>
  <c r="DD61" i="18"/>
  <c r="DE107" i="7"/>
  <c r="DE75" i="7"/>
  <c r="DE94" i="1"/>
  <c r="DE62" i="1"/>
  <c r="DD90" i="4"/>
  <c r="DD58" i="4"/>
  <c r="DE102" i="10"/>
  <c r="DE70" i="10"/>
  <c r="DE94" i="12"/>
  <c r="DE62" i="12"/>
  <c r="DD103" i="21"/>
  <c r="DD71" i="21"/>
  <c r="DE86" i="20"/>
  <c r="DE54" i="20"/>
  <c r="DE101" i="10"/>
  <c r="DE69" i="10"/>
  <c r="DD86" i="19"/>
  <c r="DD54" i="19"/>
  <c r="DE104" i="19"/>
  <c r="DE72" i="19"/>
  <c r="DD101" i="8"/>
  <c r="DD69" i="8"/>
  <c r="DE90" i="19"/>
  <c r="DE58" i="19"/>
  <c r="DD108" i="16"/>
  <c r="DD76" i="16"/>
  <c r="DD112" i="20"/>
  <c r="DD80" i="20"/>
  <c r="DD95" i="20"/>
  <c r="DD63" i="20"/>
  <c r="DE93" i="5"/>
  <c r="DE61" i="5"/>
  <c r="DD90" i="7"/>
  <c r="DD58" i="7"/>
  <c r="DD86" i="7"/>
  <c r="DD54" i="7"/>
  <c r="DE99" i="11"/>
  <c r="DE67" i="11"/>
  <c r="DD93" i="15"/>
  <c r="DD61" i="15"/>
  <c r="DE99" i="7"/>
  <c r="DE67" i="7"/>
  <c r="DE102" i="3"/>
  <c r="DE70" i="3"/>
  <c r="DE88" i="11"/>
  <c r="DE56" i="11"/>
  <c r="DE95" i="3"/>
  <c r="DE63" i="3"/>
  <c r="DE96" i="8"/>
  <c r="DE64" i="8"/>
  <c r="DE117" i="19"/>
  <c r="DE85" i="19"/>
  <c r="DD104" i="17"/>
  <c r="DD72" i="17"/>
  <c r="DE102" i="4"/>
  <c r="DE70" i="4"/>
  <c r="DD94" i="18"/>
  <c r="DD62" i="18"/>
  <c r="DD120" i="20"/>
  <c r="DD123" i="20" s="1"/>
  <c r="DD116" i="20" s="1"/>
  <c r="DD84" i="20"/>
  <c r="DD110" i="10"/>
  <c r="DD78" i="10"/>
  <c r="DD90" i="14"/>
  <c r="DD58" i="14"/>
  <c r="DE92" i="8"/>
  <c r="DE60" i="8"/>
  <c r="DE96" i="13"/>
  <c r="DE64" i="13"/>
  <c r="DE100" i="12"/>
  <c r="DE68" i="12"/>
  <c r="DD100" i="19"/>
  <c r="DD68" i="19"/>
  <c r="DE99" i="14"/>
  <c r="DE67" i="14"/>
  <c r="DD103" i="16"/>
  <c r="DD71" i="16"/>
  <c r="DE107" i="6"/>
  <c r="DE75" i="6"/>
  <c r="DD111" i="14"/>
  <c r="DD79" i="14"/>
  <c r="DE111" i="20"/>
  <c r="DE79" i="20"/>
  <c r="DE87" i="1"/>
  <c r="DE55" i="1"/>
  <c r="DE107" i="19"/>
  <c r="DE75" i="19"/>
  <c r="DE117" i="5"/>
  <c r="DE85" i="5"/>
  <c r="DE93" i="10"/>
  <c r="DE61" i="10"/>
  <c r="DD112" i="3"/>
  <c r="DD80" i="3"/>
  <c r="DE105" i="12"/>
  <c r="DE73" i="12"/>
  <c r="DE87" i="6"/>
  <c r="DE55" i="6"/>
  <c r="DD89" i="2"/>
  <c r="DD57" i="2"/>
  <c r="DE97" i="7"/>
  <c r="DE65" i="7"/>
  <c r="DE111" i="3"/>
  <c r="DE79" i="3"/>
  <c r="DE99" i="3"/>
  <c r="DE67" i="3"/>
  <c r="DE107" i="5"/>
  <c r="DE75" i="5"/>
  <c r="DD103" i="5"/>
  <c r="DD71" i="5"/>
  <c r="DE93" i="16"/>
  <c r="DE61" i="16"/>
  <c r="DE104" i="15"/>
  <c r="DE72" i="15"/>
  <c r="DE117" i="7"/>
  <c r="DE85" i="7"/>
  <c r="DE94" i="16"/>
  <c r="DE62" i="16"/>
  <c r="DE92" i="15"/>
  <c r="DE60" i="15"/>
  <c r="DE113" i="21"/>
  <c r="DE81" i="21"/>
  <c r="DE108" i="15"/>
  <c r="DE76" i="15"/>
  <c r="DE115" i="1"/>
  <c r="DE83" i="1"/>
  <c r="DD94" i="2"/>
  <c r="DD62" i="2"/>
  <c r="DD87" i="12"/>
  <c r="DD55" i="12"/>
  <c r="DD87" i="21"/>
  <c r="DD55" i="21"/>
  <c r="DE96" i="18"/>
  <c r="DE64" i="18"/>
  <c r="DE104" i="14"/>
  <c r="DE72" i="14"/>
  <c r="DE115" i="18"/>
  <c r="DE83" i="18"/>
  <c r="DE115" i="19"/>
  <c r="DE83" i="19"/>
  <c r="DD105" i="14"/>
  <c r="DD73" i="14"/>
  <c r="DE89" i="14"/>
  <c r="DE57" i="14"/>
  <c r="DE109" i="21"/>
  <c r="DE77" i="21"/>
  <c r="DE98" i="2"/>
  <c r="DE66" i="2"/>
  <c r="DD97" i="3"/>
  <c r="DD65" i="3"/>
  <c r="DE113" i="11"/>
  <c r="DE81" i="11"/>
  <c r="DE95" i="9"/>
  <c r="DE63" i="9"/>
  <c r="DE95" i="19"/>
  <c r="DE63" i="19"/>
  <c r="DE92" i="7"/>
  <c r="DE60" i="7"/>
  <c r="DE110" i="14"/>
  <c r="DE78" i="14"/>
  <c r="DE93" i="3"/>
  <c r="DE61" i="3"/>
  <c r="DD115" i="4"/>
  <c r="DD83" i="4"/>
  <c r="DE114" i="3"/>
  <c r="DE82" i="3"/>
  <c r="DE120" i="18"/>
  <c r="DE123" i="18" s="1"/>
  <c r="DE116" i="18" s="1"/>
  <c r="DE84" i="18"/>
  <c r="DD113" i="19"/>
  <c r="DD81" i="19"/>
  <c r="DE112" i="6"/>
  <c r="DE80" i="6"/>
  <c r="DD86" i="4"/>
  <c r="DD54" i="4"/>
  <c r="DE105" i="1"/>
  <c r="DE73" i="1"/>
  <c r="DE115" i="6"/>
  <c r="DE83" i="6"/>
  <c r="DE120" i="19"/>
  <c r="DE123" i="19" s="1"/>
  <c r="DE116" i="19" s="1"/>
  <c r="DE84" i="19"/>
  <c r="DE89" i="1"/>
  <c r="DE57" i="1"/>
  <c r="DD89" i="13"/>
  <c r="DD57" i="13"/>
  <c r="DE98" i="11"/>
  <c r="DE66" i="11"/>
  <c r="DE109" i="10"/>
  <c r="DE77" i="10"/>
  <c r="DE107" i="8"/>
  <c r="DE75" i="8"/>
  <c r="DE90" i="13"/>
  <c r="DE58" i="13"/>
  <c r="DE100" i="17"/>
  <c r="DE68" i="17"/>
  <c r="DD99" i="8"/>
  <c r="DD67" i="8"/>
  <c r="DE91" i="7"/>
  <c r="DE59" i="7"/>
  <c r="DE88" i="20"/>
  <c r="DE56" i="20"/>
  <c r="DE97" i="17"/>
  <c r="DE65" i="17"/>
  <c r="DD105" i="3"/>
  <c r="DD73" i="3"/>
  <c r="DE95" i="13"/>
  <c r="DE63" i="13"/>
  <c r="DD101" i="19"/>
  <c r="DD69" i="19"/>
  <c r="DE90" i="1"/>
  <c r="DE58" i="1"/>
  <c r="DD100" i="5"/>
  <c r="DD68" i="5"/>
  <c r="DD113" i="10"/>
  <c r="DD81" i="10"/>
  <c r="DE94" i="4"/>
  <c r="DE62" i="4"/>
  <c r="DE102" i="9"/>
  <c r="DE70" i="9"/>
  <c r="DE114" i="9"/>
  <c r="DE82" i="9"/>
  <c r="DD112" i="13"/>
  <c r="DD80" i="13"/>
  <c r="DE87" i="3"/>
  <c r="DE55" i="3"/>
  <c r="DD111" i="18"/>
  <c r="DD79" i="18"/>
  <c r="DD95" i="4"/>
  <c r="DD63" i="4"/>
  <c r="DD96" i="20"/>
  <c r="DD64" i="20"/>
  <c r="DE102" i="7"/>
  <c r="DE70" i="7"/>
  <c r="DD86" i="14"/>
  <c r="DD54" i="14"/>
  <c r="DE93" i="14"/>
  <c r="DE61" i="14"/>
  <c r="DD90" i="12"/>
  <c r="DD58" i="12"/>
  <c r="DD87" i="7"/>
  <c r="DD55" i="7"/>
  <c r="DE87" i="15"/>
  <c r="DE55" i="15"/>
  <c r="DE120" i="7"/>
  <c r="DE123" i="7" s="1"/>
  <c r="DE116" i="7" s="1"/>
  <c r="DE84" i="7"/>
  <c r="DD92" i="5"/>
  <c r="DD60" i="5"/>
  <c r="DE97" i="20"/>
  <c r="DE65" i="20"/>
  <c r="DE113" i="18"/>
  <c r="DE81" i="18"/>
  <c r="DD96" i="14"/>
  <c r="DD64" i="14"/>
  <c r="DE88" i="21"/>
  <c r="DE56" i="21"/>
  <c r="DE110" i="16"/>
  <c r="DE78" i="16"/>
  <c r="DE94" i="5"/>
  <c r="DE62" i="5"/>
  <c r="DE90" i="15"/>
  <c r="DE58" i="15"/>
  <c r="DD110" i="5"/>
  <c r="DD78" i="5"/>
  <c r="DD100" i="11"/>
  <c r="DD68" i="11"/>
  <c r="DD120" i="14"/>
  <c r="DD123" i="14" s="1"/>
  <c r="DD116" i="14" s="1"/>
  <c r="DD84" i="14"/>
  <c r="DE112" i="1"/>
  <c r="DE80" i="1"/>
  <c r="DE108" i="14"/>
  <c r="DE76" i="14"/>
  <c r="DE92" i="21"/>
  <c r="DE60" i="21"/>
  <c r="DD120" i="6"/>
  <c r="DD123" i="6" s="1"/>
  <c r="DD116" i="6" s="1"/>
  <c r="DD84" i="6"/>
  <c r="DE113" i="6"/>
  <c r="DE81" i="6"/>
  <c r="DE96" i="11"/>
  <c r="DE64" i="11"/>
  <c r="DD110" i="19"/>
  <c r="DD78" i="19"/>
  <c r="DE113" i="1"/>
  <c r="DE81" i="1"/>
  <c r="DE115" i="15"/>
  <c r="DE83" i="15"/>
  <c r="DE89" i="6"/>
  <c r="DE57" i="6"/>
  <c r="DE91" i="15"/>
  <c r="DE59" i="15"/>
  <c r="DD98" i="6"/>
  <c r="DD66" i="6"/>
  <c r="DE106" i="4"/>
  <c r="DE74" i="4"/>
  <c r="DD107" i="11"/>
  <c r="DD75" i="11"/>
  <c r="DE105" i="16"/>
  <c r="DE73" i="16"/>
  <c r="DD106" i="8"/>
  <c r="DD74" i="8"/>
  <c r="DD106" i="11"/>
  <c r="DD74" i="11"/>
  <c r="DD120" i="4"/>
  <c r="DD123" i="4" s="1"/>
  <c r="DD116" i="4" s="1"/>
  <c r="DD84" i="4"/>
  <c r="DE101" i="4"/>
  <c r="DE69" i="4"/>
  <c r="DE97" i="16"/>
  <c r="DE65" i="16"/>
  <c r="DD111" i="11"/>
  <c r="DD79" i="11"/>
  <c r="DD105" i="9"/>
  <c r="DD73" i="9"/>
  <c r="DE109" i="18"/>
  <c r="DE77" i="18"/>
  <c r="DE88" i="14"/>
  <c r="DE56" i="14"/>
  <c r="DE94" i="9"/>
  <c r="DE62" i="9"/>
  <c r="DE115" i="12"/>
  <c r="DE83" i="12"/>
  <c r="DE88" i="16"/>
  <c r="DE56" i="16"/>
  <c r="DE93" i="8"/>
  <c r="DE61" i="8"/>
  <c r="DE112" i="16"/>
  <c r="DE80" i="16"/>
  <c r="DE103" i="14"/>
  <c r="DE71" i="14"/>
  <c r="DE103" i="17"/>
  <c r="DE71" i="17"/>
  <c r="DD108" i="11"/>
  <c r="DD76" i="11"/>
  <c r="DE98" i="20"/>
  <c r="DE66" i="20"/>
  <c r="DE105" i="6"/>
  <c r="DE73" i="6"/>
  <c r="DD86" i="6"/>
  <c r="DD54" i="6"/>
  <c r="DD102" i="8"/>
  <c r="DD70" i="8"/>
  <c r="DE91" i="18"/>
  <c r="DE59" i="18"/>
  <c r="DD99" i="17"/>
  <c r="DD67" i="17"/>
  <c r="DE109" i="12"/>
  <c r="DE77" i="12"/>
  <c r="DE103" i="12"/>
  <c r="DE71" i="12"/>
  <c r="DE106" i="1"/>
  <c r="DE74" i="1"/>
  <c r="DE115" i="13"/>
  <c r="DE83" i="13"/>
  <c r="DD86" i="15"/>
  <c r="DD54" i="15"/>
  <c r="DD99" i="13"/>
  <c r="DD67" i="13"/>
  <c r="DD117" i="2"/>
  <c r="DD85" i="2"/>
  <c r="DD101" i="7"/>
  <c r="DD69" i="7"/>
  <c r="DE105" i="20"/>
  <c r="DE73" i="20"/>
  <c r="DE111" i="16"/>
  <c r="DE79" i="16"/>
  <c r="DE114" i="7"/>
  <c r="DE82" i="7"/>
  <c r="DD98" i="12"/>
  <c r="DD66" i="12"/>
  <c r="DD101" i="2"/>
  <c r="DD69" i="2"/>
  <c r="DD94" i="14"/>
  <c r="DD62" i="14"/>
  <c r="DE95" i="18"/>
  <c r="DE63" i="18"/>
  <c r="DD96" i="16"/>
  <c r="DD64" i="16"/>
  <c r="DE106" i="7"/>
  <c r="DE74" i="7"/>
  <c r="DD109" i="19"/>
  <c r="DD77" i="19"/>
  <c r="DE94" i="13"/>
  <c r="DE62" i="13"/>
  <c r="DD98" i="21"/>
  <c r="DD66" i="21"/>
  <c r="DD91" i="3"/>
  <c r="DD59" i="3"/>
  <c r="DD101" i="14"/>
  <c r="DD69" i="14"/>
  <c r="DE96" i="7"/>
  <c r="DE64" i="7"/>
  <c r="DD97" i="5"/>
  <c r="DD65" i="5"/>
  <c r="DE91" i="8"/>
  <c r="DE59" i="8"/>
  <c r="DE106" i="6"/>
  <c r="DE74" i="6"/>
  <c r="DE96" i="15"/>
  <c r="DE64" i="15"/>
  <c r="DD102" i="14"/>
  <c r="DD70" i="14"/>
  <c r="DD89" i="21"/>
  <c r="DD57" i="21"/>
  <c r="DD91" i="16"/>
  <c r="DD59" i="16"/>
  <c r="DD89" i="12"/>
  <c r="DD57" i="12"/>
  <c r="DE97" i="1"/>
  <c r="DE65" i="1"/>
  <c r="DD97" i="4"/>
  <c r="DD65" i="4"/>
  <c r="DE96" i="9"/>
  <c r="DE64" i="9"/>
  <c r="DE115" i="20"/>
  <c r="DE83" i="20"/>
  <c r="DE88" i="5"/>
  <c r="DE56" i="5"/>
  <c r="DE108" i="8"/>
  <c r="DE76" i="8"/>
  <c r="DE89" i="11"/>
  <c r="DE57" i="11"/>
  <c r="DD103" i="20"/>
  <c r="DD71" i="20"/>
  <c r="DD98" i="10"/>
  <c r="DD66" i="10"/>
  <c r="DD115" i="16"/>
  <c r="DD83" i="16"/>
  <c r="DE91" i="17"/>
  <c r="DE59" i="17"/>
  <c r="DE98" i="19"/>
  <c r="DE66" i="19"/>
  <c r="DE120" i="1"/>
  <c r="DE123" i="1" s="1"/>
  <c r="DE116" i="1" s="1"/>
  <c r="DE84" i="1"/>
  <c r="DE100" i="7"/>
  <c r="DE68" i="7"/>
  <c r="DE114" i="19"/>
  <c r="DE82" i="19"/>
  <c r="DD103" i="15"/>
  <c r="DD71" i="15"/>
  <c r="DE105" i="18"/>
  <c r="DE73" i="18"/>
  <c r="DD103" i="11"/>
  <c r="DD71" i="11"/>
  <c r="DD114" i="12"/>
  <c r="DD82" i="12"/>
  <c r="DD97" i="9"/>
  <c r="DD65" i="9"/>
  <c r="DE92" i="1"/>
  <c r="DE60" i="1"/>
  <c r="DD111" i="7"/>
  <c r="DD79" i="7"/>
  <c r="DD106" i="21"/>
  <c r="DD74" i="21"/>
  <c r="DE87" i="17"/>
  <c r="DE55" i="17"/>
  <c r="DD88" i="7"/>
  <c r="DD56" i="7"/>
  <c r="DD91" i="4"/>
  <c r="DD59" i="4"/>
  <c r="DE96" i="2"/>
  <c r="DE64" i="2"/>
  <c r="DD104" i="8"/>
  <c r="DD72" i="8"/>
  <c r="DD112" i="14"/>
  <c r="DD80" i="14"/>
  <c r="DD107" i="3"/>
  <c r="DD75" i="3"/>
  <c r="DE113" i="3"/>
  <c r="DE81" i="3"/>
  <c r="DE113" i="13"/>
  <c r="DE81" i="13"/>
  <c r="DE110" i="12"/>
  <c r="DE78" i="12"/>
  <c r="DD102" i="11"/>
  <c r="DD70" i="11"/>
  <c r="DE102" i="6"/>
  <c r="DE70" i="6"/>
  <c r="DE99" i="1"/>
  <c r="DE67" i="1"/>
  <c r="DE88" i="17"/>
  <c r="DE56" i="17"/>
  <c r="DE93" i="20"/>
  <c r="DE61" i="20"/>
  <c r="DE114" i="17"/>
  <c r="DE82" i="17"/>
  <c r="DD103" i="4"/>
  <c r="DD71" i="4"/>
  <c r="DE87" i="13"/>
  <c r="DE55" i="13"/>
  <c r="DD112" i="4"/>
  <c r="DD80" i="4"/>
  <c r="DD106" i="14"/>
  <c r="DD74" i="14"/>
  <c r="DD96" i="19"/>
  <c r="DD64" i="19"/>
  <c r="DE104" i="16"/>
  <c r="DE72" i="16"/>
  <c r="DD114" i="8"/>
  <c r="DD82" i="8"/>
  <c r="DE100" i="8"/>
  <c r="DE68" i="8"/>
  <c r="DE106" i="19"/>
  <c r="DE74" i="19"/>
  <c r="DE89" i="16"/>
  <c r="DE57" i="16"/>
  <c r="DD115" i="3"/>
  <c r="DD83" i="3"/>
  <c r="DD86" i="13"/>
  <c r="DD54" i="13"/>
  <c r="DE114" i="20"/>
  <c r="DE82" i="20"/>
  <c r="DE110" i="6"/>
  <c r="DE78" i="6"/>
  <c r="DD90" i="21"/>
  <c r="DD58" i="21"/>
  <c r="DD86" i="17"/>
  <c r="DD54" i="17"/>
  <c r="DD86" i="10"/>
  <c r="DD54" i="10"/>
  <c r="DE104" i="6"/>
  <c r="DE72" i="6"/>
  <c r="DD112" i="10"/>
  <c r="DD80" i="10"/>
  <c r="DE104" i="18"/>
  <c r="DE72" i="18"/>
  <c r="DE87" i="20"/>
  <c r="DE55" i="20"/>
  <c r="DE113" i="9"/>
  <c r="DE81" i="9"/>
  <c r="DE107" i="9"/>
  <c r="DE75" i="9"/>
  <c r="DE103" i="19"/>
  <c r="DE71" i="19"/>
  <c r="DE106" i="20"/>
  <c r="DE74" i="20"/>
  <c r="DD108" i="17"/>
  <c r="DD76" i="17"/>
  <c r="DE110" i="8"/>
  <c r="DE78" i="8"/>
  <c r="DE120" i="16"/>
  <c r="DE123" i="16" s="1"/>
  <c r="DE116" i="16" s="1"/>
  <c r="DE84" i="16"/>
  <c r="DE108" i="12"/>
  <c r="DE76" i="12"/>
  <c r="DD115" i="8"/>
  <c r="DD83" i="8"/>
  <c r="DD89" i="7"/>
  <c r="DD57" i="7"/>
  <c r="DE110" i="21"/>
  <c r="DE78" i="21"/>
  <c r="DE107" i="16"/>
  <c r="DE75" i="16"/>
  <c r="DE87" i="18"/>
  <c r="DE55" i="18"/>
  <c r="DE101" i="1"/>
  <c r="DE69" i="1"/>
  <c r="DE93" i="17"/>
  <c r="DE61" i="17"/>
  <c r="DD86" i="5"/>
  <c r="DD54" i="5"/>
  <c r="DD115" i="21"/>
  <c r="DD83" i="21"/>
  <c r="DD94" i="3"/>
  <c r="DD62" i="3"/>
  <c r="DD120" i="11"/>
  <c r="DD123" i="11" s="1"/>
  <c r="DD116" i="11" s="1"/>
  <c r="DD84" i="11"/>
  <c r="DE100" i="9"/>
  <c r="DE68" i="9"/>
  <c r="DD89" i="18"/>
  <c r="DD57" i="18"/>
  <c r="DD109" i="6"/>
  <c r="DD77" i="6"/>
  <c r="DE87" i="16"/>
  <c r="DE55" i="16"/>
  <c r="DE91" i="12"/>
  <c r="DE59" i="12"/>
  <c r="DE114" i="11"/>
  <c r="DE82" i="11"/>
  <c r="DE115" i="5"/>
  <c r="DE83" i="5"/>
  <c r="DE110" i="13"/>
  <c r="DE78" i="13"/>
  <c r="DE108" i="1"/>
  <c r="DE76" i="1"/>
  <c r="DE111" i="19"/>
  <c r="DE79" i="19"/>
  <c r="DE104" i="11"/>
  <c r="DE72" i="11"/>
  <c r="DE110" i="18"/>
  <c r="DE78" i="18"/>
  <c r="DD115" i="11"/>
  <c r="DD83" i="11"/>
  <c r="DE104" i="9"/>
  <c r="DE72" i="9"/>
  <c r="DE102" i="16"/>
  <c r="DE70" i="16"/>
  <c r="DE95" i="5"/>
  <c r="DE63" i="5"/>
  <c r="DE96" i="21"/>
  <c r="DE64" i="21"/>
  <c r="DE117" i="4"/>
  <c r="DE85" i="4"/>
  <c r="DE109" i="7"/>
  <c r="DE77" i="7"/>
  <c r="DE112" i="19"/>
  <c r="DE80" i="19"/>
  <c r="DE108" i="2"/>
  <c r="DE76" i="2"/>
  <c r="DD87" i="5"/>
  <c r="DD55" i="5"/>
  <c r="DE109" i="5"/>
  <c r="DE77" i="5"/>
  <c r="DD93" i="2"/>
  <c r="DD61" i="2"/>
  <c r="DE92" i="17"/>
  <c r="DE60" i="17"/>
  <c r="DE93" i="19"/>
  <c r="DE61" i="19"/>
  <c r="DE99" i="9"/>
  <c r="DE67" i="9"/>
  <c r="DE97" i="14"/>
  <c r="DE65" i="14"/>
  <c r="DD111" i="5"/>
  <c r="DD79" i="5"/>
  <c r="DD110" i="4"/>
  <c r="DD78" i="4"/>
  <c r="DD105" i="15"/>
  <c r="DD73" i="15"/>
  <c r="DE111" i="8"/>
  <c r="DE79" i="8"/>
  <c r="DC86" i="8"/>
  <c r="DC54" i="8"/>
  <c r="DE105" i="21"/>
  <c r="DE73" i="21"/>
  <c r="DD95" i="7"/>
  <c r="DD63" i="7"/>
  <c r="DE100" i="2"/>
  <c r="DE68" i="2"/>
  <c r="DE103" i="18"/>
  <c r="DE71" i="18"/>
  <c r="DE89" i="20"/>
  <c r="DE57" i="20"/>
  <c r="DE92" i="13"/>
  <c r="DE60" i="13"/>
  <c r="DE104" i="5"/>
  <c r="DE72" i="5"/>
  <c r="DE109" i="4"/>
  <c r="DE77" i="4"/>
  <c r="DE113" i="8"/>
  <c r="DE81" i="8"/>
  <c r="DE101" i="20"/>
  <c r="DE69" i="20"/>
  <c r="DE91" i="11"/>
  <c r="DE59" i="11"/>
  <c r="DE86" i="11"/>
  <c r="DE54" i="11"/>
  <c r="DE100" i="16"/>
  <c r="DE68" i="16"/>
  <c r="DD111" i="13"/>
  <c r="DD79" i="13"/>
  <c r="DE102" i="19"/>
  <c r="DE70" i="19"/>
  <c r="DD101" i="12"/>
  <c r="DD69" i="12"/>
  <c r="DC86" i="12"/>
  <c r="DC54" i="12"/>
  <c r="DE98" i="3"/>
  <c r="DE66" i="3"/>
  <c r="DE117" i="6"/>
  <c r="DE85" i="6"/>
  <c r="DD94" i="8"/>
  <c r="DD62" i="8"/>
  <c r="DD117" i="18"/>
  <c r="DD85" i="18"/>
  <c r="DE106" i="17"/>
  <c r="DE74" i="17"/>
  <c r="DE102" i="20"/>
  <c r="DE70" i="20"/>
  <c r="DE106" i="2"/>
  <c r="DE74" i="2"/>
  <c r="DE102" i="12"/>
  <c r="DE70" i="12"/>
  <c r="DE93" i="9"/>
  <c r="DE61" i="9"/>
  <c r="DE106" i="12"/>
  <c r="DE74" i="12"/>
  <c r="DE99" i="15"/>
  <c r="DE67" i="15"/>
  <c r="DD110" i="9"/>
  <c r="DD78" i="9"/>
  <c r="DD90" i="2"/>
  <c r="DD58" i="2"/>
  <c r="DE98" i="4"/>
  <c r="DE66" i="4"/>
  <c r="DD87" i="11"/>
  <c r="DD55" i="11"/>
  <c r="DE94" i="21"/>
  <c r="DE62" i="21"/>
  <c r="DE107" i="15"/>
  <c r="DE75" i="15"/>
  <c r="DE100" i="6"/>
  <c r="DE68" i="6"/>
  <c r="DD101" i="15"/>
  <c r="DD69" i="15"/>
  <c r="DE97" i="21"/>
  <c r="DE65" i="21"/>
  <c r="DE91" i="14"/>
  <c r="DE59" i="14"/>
  <c r="DE99" i="6"/>
  <c r="DE67" i="6"/>
  <c r="DE90" i="16"/>
  <c r="DE58" i="16"/>
  <c r="DE93" i="11"/>
  <c r="DE61" i="11"/>
  <c r="DD97" i="18"/>
  <c r="DD65" i="18"/>
  <c r="DD99" i="21"/>
  <c r="DD67" i="21"/>
  <c r="DE107" i="13"/>
  <c r="DE75" i="13"/>
  <c r="DE90" i="6"/>
  <c r="DE58" i="6"/>
  <c r="DD105" i="13"/>
  <c r="DD73" i="13"/>
  <c r="DE105" i="17"/>
  <c r="DE73" i="17"/>
  <c r="DD92" i="2"/>
  <c r="DD60" i="2"/>
  <c r="DD117" i="3"/>
  <c r="DD85" i="3"/>
  <c r="DE112" i="12"/>
  <c r="DE80" i="12"/>
  <c r="DE88" i="4"/>
  <c r="DE56" i="4"/>
  <c r="DE104" i="2"/>
  <c r="DE72" i="2"/>
  <c r="DD107" i="21"/>
  <c r="DD75" i="21"/>
  <c r="DE113" i="15"/>
  <c r="DE81" i="15"/>
  <c r="DD95" i="12"/>
  <c r="DD63" i="12"/>
  <c r="DE105" i="8"/>
  <c r="DE73" i="8"/>
  <c r="DE96" i="4"/>
  <c r="DE64" i="4"/>
  <c r="DD120" i="5"/>
  <c r="DD123" i="5" s="1"/>
  <c r="DD116" i="5" s="1"/>
  <c r="DD84" i="5"/>
  <c r="DE103" i="2"/>
  <c r="DE71" i="2"/>
  <c r="DE109" i="11"/>
  <c r="DE77" i="11"/>
  <c r="DD100" i="10"/>
  <c r="DD68" i="10"/>
  <c r="DE107" i="4"/>
  <c r="DE75" i="4"/>
  <c r="DE113" i="7"/>
  <c r="DE81" i="7"/>
  <c r="DD90" i="5"/>
  <c r="DD58" i="5"/>
  <c r="DD108" i="4"/>
  <c r="DD76" i="4"/>
  <c r="DE103" i="13"/>
  <c r="DE71" i="13"/>
  <c r="DE108" i="18"/>
  <c r="DE76" i="18"/>
  <c r="DD111" i="17"/>
  <c r="DD79" i="17"/>
  <c r="DD98" i="7"/>
  <c r="DD66" i="7"/>
  <c r="DE108" i="9"/>
  <c r="DE76" i="9"/>
  <c r="DE101" i="18"/>
  <c r="DE69" i="18"/>
  <c r="DE102" i="13"/>
  <c r="DE70" i="13"/>
  <c r="DD100" i="13"/>
  <c r="DD68" i="13"/>
  <c r="DE107" i="17"/>
  <c r="DE75" i="17"/>
  <c r="DE88" i="19"/>
  <c r="DE56" i="19"/>
  <c r="DE88" i="8"/>
  <c r="DE56" i="8"/>
  <c r="DD99" i="20"/>
  <c r="DD67" i="20"/>
  <c r="AY47" i="20"/>
  <c r="AZ16" i="5"/>
  <c r="DE16" i="5" a="1"/>
  <c r="DE16" i="5" s="1"/>
  <c r="BA21" i="17"/>
  <c r="DF21" i="17" a="1"/>
  <c r="DF21" i="17" s="1"/>
  <c r="BA22" i="19"/>
  <c r="DF22" i="19" a="1"/>
  <c r="DF22" i="19" s="1"/>
  <c r="BA26" i="14"/>
  <c r="DF26" i="14" a="1"/>
  <c r="DF26" i="14" s="1"/>
  <c r="AZ40" i="5"/>
  <c r="DE40" i="5" a="1"/>
  <c r="DE40" i="5" s="1"/>
  <c r="BA39" i="1"/>
  <c r="DF39" i="1" a="1"/>
  <c r="DF39" i="1" s="1"/>
  <c r="AZ33" i="10"/>
  <c r="DE33" i="10" a="1"/>
  <c r="DE33" i="10" s="1"/>
  <c r="BA45" i="19"/>
  <c r="DF45" i="19" a="1"/>
  <c r="DF45" i="19" s="1"/>
  <c r="BA40" i="19"/>
  <c r="DF40" i="19" a="1"/>
  <c r="DF40" i="19" s="1"/>
  <c r="AZ18" i="12"/>
  <c r="DE18" i="12" a="1"/>
  <c r="DE18" i="12" s="1"/>
  <c r="BA28" i="5"/>
  <c r="DF28" i="5" a="1"/>
  <c r="DF28" i="5" s="1"/>
  <c r="BA30" i="10"/>
  <c r="DF30" i="10" a="1"/>
  <c r="DF30" i="10" s="1"/>
  <c r="BA20" i="6"/>
  <c r="DF20" i="6" a="1"/>
  <c r="DF20" i="6" s="1"/>
  <c r="DF33" i="11" a="1"/>
  <c r="DF33" i="11" s="1"/>
  <c r="BA33" i="11"/>
  <c r="BA41" i="18"/>
  <c r="DF41" i="18" a="1"/>
  <c r="DF41" i="18" s="1"/>
  <c r="BA18" i="1"/>
  <c r="DF18" i="1" a="1"/>
  <c r="DF18" i="1" s="1"/>
  <c r="BA26" i="1"/>
  <c r="DF26" i="1" a="1"/>
  <c r="DF26" i="1" s="1"/>
  <c r="BA25" i="10"/>
  <c r="DF25" i="10" a="1"/>
  <c r="DF25" i="10" s="1"/>
  <c r="BA41" i="8"/>
  <c r="DF41" i="8" a="1"/>
  <c r="DF41" i="8" s="1"/>
  <c r="AZ32" i="6"/>
  <c r="DE32" i="6" a="1"/>
  <c r="DE32" i="6" s="1"/>
  <c r="AZ37" i="6"/>
  <c r="DE37" i="6" a="1"/>
  <c r="DE37" i="6" s="1"/>
  <c r="AZ18" i="13"/>
  <c r="DE18" i="13" a="1"/>
  <c r="DE18" i="13" s="1"/>
  <c r="BA41" i="9"/>
  <c r="DF41" i="9" a="1"/>
  <c r="DF41" i="9" s="1"/>
  <c r="AZ28" i="2"/>
  <c r="DE28" i="2" a="1"/>
  <c r="DE28" i="2" s="1"/>
  <c r="AZ26" i="4"/>
  <c r="DE26" i="4" a="1"/>
  <c r="DE26" i="4" s="1"/>
  <c r="BA33" i="19"/>
  <c r="DF33" i="19" a="1"/>
  <c r="DF33" i="19" s="1"/>
  <c r="BA39" i="18"/>
  <c r="DF39" i="18" a="1"/>
  <c r="DF39" i="18" s="1"/>
  <c r="BA32" i="3"/>
  <c r="DF32" i="3" a="1"/>
  <c r="DF32" i="3" s="1"/>
  <c r="BA27" i="11"/>
  <c r="DF27" i="11" a="1"/>
  <c r="DF27" i="11" s="1"/>
  <c r="AZ18" i="19"/>
  <c r="DE18" i="19" a="1"/>
  <c r="DE18" i="19" s="1"/>
  <c r="BA25" i="9"/>
  <c r="DF25" i="9" a="1"/>
  <c r="DF25" i="9" s="1"/>
  <c r="AZ44" i="11"/>
  <c r="DE44" i="11" a="1"/>
  <c r="DE44" i="11" s="1"/>
  <c r="DE34" i="5" a="1"/>
  <c r="DE34" i="5" s="1"/>
  <c r="AZ34" i="5"/>
  <c r="AZ30" i="8"/>
  <c r="DE30" i="8" a="1"/>
  <c r="DE30" i="8" s="1"/>
  <c r="BA38" i="10"/>
  <c r="DF38" i="10" a="1"/>
  <c r="DF38" i="10" s="1"/>
  <c r="BA30" i="17"/>
  <c r="DF30" i="17" a="1"/>
  <c r="DF30" i="17" s="1"/>
  <c r="BA44" i="20"/>
  <c r="DF44" i="20" a="1"/>
  <c r="DF44" i="20" s="1"/>
  <c r="DF39" i="2" a="1"/>
  <c r="DF39" i="2" s="1"/>
  <c r="BA39" i="2"/>
  <c r="BA19" i="19"/>
  <c r="DF19" i="19" a="1"/>
  <c r="DF19" i="19" s="1"/>
  <c r="BA33" i="9"/>
  <c r="DF33" i="9" a="1"/>
  <c r="DF33" i="9" s="1"/>
  <c r="BA36" i="8"/>
  <c r="DF36" i="8" a="1"/>
  <c r="DF36" i="8" s="1"/>
  <c r="BA20" i="9"/>
  <c r="DF20" i="9" a="1"/>
  <c r="DF20" i="9" s="1"/>
  <c r="BA17" i="5"/>
  <c r="DF17" i="5" a="1"/>
  <c r="DF17" i="5" s="1"/>
  <c r="AZ26" i="2"/>
  <c r="DE26" i="2" a="1"/>
  <c r="DE26" i="2" s="1"/>
  <c r="BA19" i="11"/>
  <c r="DF19" i="11" a="1"/>
  <c r="DF19" i="11" s="1"/>
  <c r="BA44" i="10"/>
  <c r="DF44" i="10" a="1"/>
  <c r="DF44" i="10" s="1"/>
  <c r="BA43" i="2"/>
  <c r="DF43" i="2" a="1"/>
  <c r="DF43" i="2" s="1"/>
  <c r="BA18" i="17"/>
  <c r="DF18" i="17" a="1"/>
  <c r="DF18" i="17" s="1"/>
  <c r="AZ22" i="13"/>
  <c r="DE22" i="13" a="1"/>
  <c r="DE22" i="13" s="1"/>
  <c r="AZ37" i="16"/>
  <c r="DE37" i="16" a="1"/>
  <c r="DE37" i="16" s="1"/>
  <c r="BA15" i="11"/>
  <c r="DF15" i="11" a="1"/>
  <c r="DF15" i="11" s="1"/>
  <c r="BA29" i="16"/>
  <c r="DF29" i="16" a="1"/>
  <c r="DF29" i="16" s="1"/>
  <c r="AZ40" i="13"/>
  <c r="DE40" i="13" a="1"/>
  <c r="DE40" i="13" s="1"/>
  <c r="BA31" i="19"/>
  <c r="DF31" i="19" a="1"/>
  <c r="DF31" i="19" s="1"/>
  <c r="AY15" i="12"/>
  <c r="DD15" i="12" a="1"/>
  <c r="DD15" i="12" s="1"/>
  <c r="AX47" i="12"/>
  <c r="BA27" i="3"/>
  <c r="DF27" i="3" a="1"/>
  <c r="DF27" i="3" s="1"/>
  <c r="BA46" i="6"/>
  <c r="DF46" i="6" a="1"/>
  <c r="DF46" i="6" s="1"/>
  <c r="AZ23" i="8"/>
  <c r="DE23" i="8" a="1"/>
  <c r="DE23" i="8" s="1"/>
  <c r="AZ46" i="18"/>
  <c r="DE46" i="18" a="1"/>
  <c r="DE46" i="18" s="1"/>
  <c r="BA35" i="17"/>
  <c r="DF35" i="17" a="1"/>
  <c r="DF35" i="17" s="1"/>
  <c r="BA31" i="20"/>
  <c r="DF31" i="20" a="1"/>
  <c r="DF31" i="20" s="1"/>
  <c r="BA35" i="2"/>
  <c r="DF35" i="2" a="1"/>
  <c r="DF35" i="2" s="1"/>
  <c r="DF31" i="12" a="1"/>
  <c r="DF31" i="12" s="1"/>
  <c r="BA31" i="12"/>
  <c r="BA22" i="9"/>
  <c r="DF22" i="9" a="1"/>
  <c r="DF22" i="9" s="1"/>
  <c r="BA35" i="12"/>
  <c r="DF35" i="12" a="1"/>
  <c r="DF35" i="12" s="1"/>
  <c r="BA28" i="15"/>
  <c r="DF28" i="15" a="1"/>
  <c r="DF28" i="15" s="1"/>
  <c r="AZ39" i="9"/>
  <c r="DE39" i="9" a="1"/>
  <c r="DE39" i="9" s="1"/>
  <c r="AZ19" i="2"/>
  <c r="DE19" i="2" a="1"/>
  <c r="DE19" i="2" s="1"/>
  <c r="BA38" i="13"/>
  <c r="DF38" i="13" a="1"/>
  <c r="DF38" i="13" s="1"/>
  <c r="DD15" i="21" a="1"/>
  <c r="DD15" i="21" s="1"/>
  <c r="AY15" i="21"/>
  <c r="AX47" i="21"/>
  <c r="BA23" i="21"/>
  <c r="DF23" i="21" a="1"/>
  <c r="DF23" i="21" s="1"/>
  <c r="BA36" i="15"/>
  <c r="DF36" i="15" a="1"/>
  <c r="DF36" i="15" s="1"/>
  <c r="BA29" i="6"/>
  <c r="DF29" i="6" a="1"/>
  <c r="DF29" i="6" s="1"/>
  <c r="AZ30" i="15"/>
  <c r="DE30" i="15" a="1"/>
  <c r="DE30" i="15" s="1"/>
  <c r="BA26" i="21"/>
  <c r="DF26" i="21" a="1"/>
  <c r="DF26" i="21" s="1"/>
  <c r="BA20" i="14"/>
  <c r="DF20" i="14" a="1"/>
  <c r="DF20" i="14" s="1"/>
  <c r="BA28" i="6"/>
  <c r="DF28" i="6" a="1"/>
  <c r="DF28" i="6" s="1"/>
  <c r="BA19" i="16"/>
  <c r="DF19" i="16" a="1"/>
  <c r="DF19" i="16" s="1"/>
  <c r="BA22" i="11"/>
  <c r="DF22" i="11" a="1"/>
  <c r="DF22" i="11" s="1"/>
  <c r="AZ26" i="18"/>
  <c r="DE26" i="18" a="1"/>
  <c r="DE26" i="18" s="1"/>
  <c r="AZ28" i="21"/>
  <c r="DE28" i="21" a="1"/>
  <c r="DE28" i="21" s="1"/>
  <c r="BA36" i="13"/>
  <c r="DF36" i="13" a="1"/>
  <c r="DF36" i="13" s="1"/>
  <c r="DF19" i="6" a="1"/>
  <c r="DF19" i="6" s="1"/>
  <c r="BA19" i="6"/>
  <c r="AZ34" i="13"/>
  <c r="DE34" i="13" a="1"/>
  <c r="DE34" i="13" s="1"/>
  <c r="BA34" i="17"/>
  <c r="DF34" i="17" a="1"/>
  <c r="DF34" i="17" s="1"/>
  <c r="AZ15" i="5"/>
  <c r="DE15" i="5" a="1"/>
  <c r="DE15" i="5" s="1"/>
  <c r="AY47" i="5"/>
  <c r="AZ44" i="21"/>
  <c r="DE44" i="21" a="1"/>
  <c r="DE44" i="21" s="1"/>
  <c r="AZ23" i="3"/>
  <c r="DE23" i="3" a="1"/>
  <c r="DE23" i="3" s="1"/>
  <c r="AZ45" i="11"/>
  <c r="DE45" i="11" a="1"/>
  <c r="DE45" i="11" s="1"/>
  <c r="BA29" i="9"/>
  <c r="DF29" i="9" a="1"/>
  <c r="DF29" i="9" s="1"/>
  <c r="AZ18" i="18"/>
  <c r="DE18" i="18" a="1"/>
  <c r="DE18" i="18" s="1"/>
  <c r="AZ38" i="6"/>
  <c r="DE38" i="6" a="1"/>
  <c r="DE38" i="6" s="1"/>
  <c r="AZ38" i="14"/>
  <c r="DE38" i="14" a="1"/>
  <c r="DE38" i="14" s="1"/>
  <c r="BA46" i="12"/>
  <c r="DF46" i="12" a="1"/>
  <c r="DF46" i="12" s="1"/>
  <c r="BA28" i="11"/>
  <c r="DF28" i="11" a="1"/>
  <c r="DF28" i="11" s="1"/>
  <c r="BA45" i="15"/>
  <c r="DF45" i="15" a="1"/>
  <c r="DF45" i="15" s="1"/>
  <c r="DD15" i="18" a="1"/>
  <c r="DD15" i="18" s="1"/>
  <c r="AX47" i="18"/>
  <c r="AY15" i="18"/>
  <c r="DF44" i="7" a="1"/>
  <c r="DF44" i="7" s="1"/>
  <c r="BA44" i="7"/>
  <c r="AZ42" i="5"/>
  <c r="DE42" i="5" a="1"/>
  <c r="DE42" i="5" s="1"/>
  <c r="BA37" i="7"/>
  <c r="DF37" i="7" a="1"/>
  <c r="DF37" i="7" s="1"/>
  <c r="BA45" i="8"/>
  <c r="DF45" i="8" a="1"/>
  <c r="DF45" i="8" s="1"/>
  <c r="AZ26" i="10"/>
  <c r="DE26" i="10" a="1"/>
  <c r="DE26" i="10" s="1"/>
  <c r="BA32" i="8"/>
  <c r="DF32" i="8" a="1"/>
  <c r="DF32" i="8" s="1"/>
  <c r="BA41" i="7"/>
  <c r="DF41" i="7" a="1"/>
  <c r="DF41" i="7" s="1"/>
  <c r="BA16" i="4"/>
  <c r="DF16" i="4" a="1"/>
  <c r="DF16" i="4" s="1"/>
  <c r="BA24" i="16"/>
  <c r="DF24" i="16" a="1"/>
  <c r="DF24" i="16" s="1"/>
  <c r="AZ26" i="19"/>
  <c r="DE26" i="19" a="1"/>
  <c r="DE26" i="19" s="1"/>
  <c r="AZ25" i="17"/>
  <c r="DE25" i="17" a="1"/>
  <c r="DE25" i="17" s="1"/>
  <c r="BA35" i="10"/>
  <c r="DF35" i="10" a="1"/>
  <c r="DF35" i="10" s="1"/>
  <c r="BA22" i="7"/>
  <c r="DF22" i="7" a="1"/>
  <c r="DF22" i="7" s="1"/>
  <c r="AZ17" i="6"/>
  <c r="DE17" i="6" a="1"/>
  <c r="DE17" i="6" s="1"/>
  <c r="BA35" i="3"/>
  <c r="DF35" i="3" a="1"/>
  <c r="DF35" i="3" s="1"/>
  <c r="BA37" i="8"/>
  <c r="DF37" i="8" a="1"/>
  <c r="DF37" i="8" s="1"/>
  <c r="BA19" i="13"/>
  <c r="DF19" i="13" a="1"/>
  <c r="DF19" i="13" s="1"/>
  <c r="DF31" i="16" a="1"/>
  <c r="DF31" i="16" s="1"/>
  <c r="BA31" i="16"/>
  <c r="AZ41" i="20"/>
  <c r="DE41" i="20" a="1"/>
  <c r="DE41" i="20" s="1"/>
  <c r="AZ45" i="21"/>
  <c r="DE45" i="21" a="1"/>
  <c r="DE45" i="21" s="1"/>
  <c r="BA22" i="4"/>
  <c r="DF22" i="4" a="1"/>
  <c r="DF22" i="4" s="1"/>
  <c r="AZ24" i="6"/>
  <c r="DE24" i="6" a="1"/>
  <c r="DE24" i="6" s="1"/>
  <c r="BA18" i="11"/>
  <c r="DF18" i="11" a="1"/>
  <c r="DF18" i="11" s="1"/>
  <c r="BA29" i="17"/>
  <c r="DF29" i="17" a="1"/>
  <c r="DF29" i="17" s="1"/>
  <c r="DE15" i="2" a="1"/>
  <c r="DE15" i="2" s="1"/>
  <c r="AY47" i="2"/>
  <c r="AZ15" i="2"/>
  <c r="BA25" i="21"/>
  <c r="DF25" i="21" a="1"/>
  <c r="DF25" i="21" s="1"/>
  <c r="BA16" i="8"/>
  <c r="DF16" i="8" a="1"/>
  <c r="DF16" i="8" s="1"/>
  <c r="AZ32" i="20"/>
  <c r="DE32" i="20" a="1"/>
  <c r="DE32" i="20" s="1"/>
  <c r="AZ28" i="8"/>
  <c r="DE28" i="8" a="1"/>
  <c r="DE28" i="8" s="1"/>
  <c r="AZ24" i="20"/>
  <c r="DE24" i="20" a="1"/>
  <c r="DE24" i="20" s="1"/>
  <c r="BA16" i="9"/>
  <c r="DF16" i="9" a="1"/>
  <c r="DF16" i="9" s="1"/>
  <c r="DF46" i="4" a="1"/>
  <c r="DF46" i="4" s="1"/>
  <c r="BA46" i="4"/>
  <c r="AZ20" i="21"/>
  <c r="DE20" i="21" a="1"/>
  <c r="DE20" i="21" s="1"/>
  <c r="DF20" i="7" a="1"/>
  <c r="DF20" i="7" s="1"/>
  <c r="BA20" i="7"/>
  <c r="AZ27" i="10"/>
  <c r="DE27" i="10" a="1"/>
  <c r="DE27" i="10" s="1"/>
  <c r="BA36" i="14"/>
  <c r="DF36" i="14" a="1"/>
  <c r="DF36" i="14" s="1"/>
  <c r="BA28" i="4"/>
  <c r="DF28" i="4" a="1"/>
  <c r="DF28" i="4" s="1"/>
  <c r="AZ21" i="2"/>
  <c r="DE21" i="2" a="1"/>
  <c r="DE21" i="2" s="1"/>
  <c r="BA46" i="9"/>
  <c r="DF46" i="9" a="1"/>
  <c r="DF46" i="9" s="1"/>
  <c r="AZ46" i="3"/>
  <c r="DE46" i="3" a="1"/>
  <c r="DE46" i="3" s="1"/>
  <c r="BA41" i="12"/>
  <c r="DF41" i="12" a="1"/>
  <c r="DF41" i="12" s="1"/>
  <c r="BA17" i="4"/>
  <c r="DF17" i="4" a="1"/>
  <c r="DF17" i="4" s="1"/>
  <c r="BA33" i="2"/>
  <c r="DF33" i="2" a="1"/>
  <c r="DF33" i="2" s="1"/>
  <c r="AZ36" i="21"/>
  <c r="DE36" i="21" a="1"/>
  <c r="DE36" i="21" s="1"/>
  <c r="BA42" i="15"/>
  <c r="DF42" i="15" a="1"/>
  <c r="DF42" i="15" s="1"/>
  <c r="AZ24" i="12"/>
  <c r="DE24" i="12" a="1"/>
  <c r="DE24" i="12" s="1"/>
  <c r="BA34" i="8"/>
  <c r="DF34" i="8" a="1"/>
  <c r="DF34" i="8" s="1"/>
  <c r="BA25" i="4"/>
  <c r="DF25" i="4" a="1"/>
  <c r="DF25" i="4" s="1"/>
  <c r="AZ45" i="5"/>
  <c r="DE45" i="5" a="1"/>
  <c r="DE45" i="5" s="1"/>
  <c r="BA32" i="2"/>
  <c r="DF32" i="2" a="1"/>
  <c r="DF32" i="2" s="1"/>
  <c r="BA38" i="11"/>
  <c r="DF38" i="11" a="1"/>
  <c r="DF38" i="11" s="1"/>
  <c r="DE29" i="10" a="1"/>
  <c r="DE29" i="10" s="1"/>
  <c r="AZ29" i="10"/>
  <c r="BA36" i="4"/>
  <c r="DF36" i="4" a="1"/>
  <c r="DF36" i="4" s="1"/>
  <c r="BA42" i="7"/>
  <c r="DF42" i="7" a="1"/>
  <c r="DF42" i="7" s="1"/>
  <c r="AZ19" i="5"/>
  <c r="DE19" i="5" a="1"/>
  <c r="DE19" i="5" s="1"/>
  <c r="DE37" i="4" a="1"/>
  <c r="DE37" i="4" s="1"/>
  <c r="AZ37" i="4"/>
  <c r="BA32" i="13"/>
  <c r="DF32" i="13" a="1"/>
  <c r="DF32" i="13" s="1"/>
  <c r="BA37" i="18"/>
  <c r="DF37" i="18" a="1"/>
  <c r="DF37" i="18" s="1"/>
  <c r="AZ40" i="17"/>
  <c r="DE40" i="17" a="1"/>
  <c r="DE40" i="17" s="1"/>
  <c r="AZ27" i="7"/>
  <c r="DE27" i="7" a="1"/>
  <c r="DE27" i="7" s="1"/>
  <c r="BA37" i="9"/>
  <c r="DF37" i="9" a="1"/>
  <c r="DF37" i="9" s="1"/>
  <c r="BA30" i="18"/>
  <c r="DF30" i="18" a="1"/>
  <c r="DF30" i="18" s="1"/>
  <c r="BA31" i="13"/>
  <c r="DF31" i="13" a="1"/>
  <c r="DF31" i="13" s="1"/>
  <c r="AZ29" i="13"/>
  <c r="DE29" i="13" a="1"/>
  <c r="DE29" i="13" s="1"/>
  <c r="BA36" i="17"/>
  <c r="DF36" i="17" a="1"/>
  <c r="DF36" i="17" s="1"/>
  <c r="BA17" i="19"/>
  <c r="DF17" i="19" a="1"/>
  <c r="DF17" i="19" s="1"/>
  <c r="BA17" i="8"/>
  <c r="DF17" i="8" a="1"/>
  <c r="DF17" i="8" s="1"/>
  <c r="AZ28" i="20"/>
  <c r="DE28" i="20" a="1"/>
  <c r="DE28" i="20" s="1"/>
  <c r="DD15" i="16" a="1"/>
  <c r="DD15" i="16" s="1"/>
  <c r="AY15" i="16"/>
  <c r="AX47" i="16"/>
  <c r="BA39" i="13"/>
  <c r="DF39" i="13" a="1"/>
  <c r="DF39" i="13" s="1"/>
  <c r="BA37" i="1"/>
  <c r="DF37" i="1" a="1"/>
  <c r="DF37" i="1" s="1"/>
  <c r="DE22" i="15" a="1"/>
  <c r="DE22" i="15" s="1"/>
  <c r="AZ22" i="15"/>
  <c r="DF28" i="19" a="1"/>
  <c r="DF28" i="19" s="1"/>
  <c r="BA28" i="19"/>
  <c r="AZ42" i="20"/>
  <c r="DE42" i="20" a="1"/>
  <c r="DE42" i="20" s="1"/>
  <c r="BA35" i="5"/>
  <c r="DF35" i="5" a="1"/>
  <c r="DF35" i="5" s="1"/>
  <c r="BA29" i="15"/>
  <c r="DF29" i="15" a="1"/>
  <c r="DF29" i="15" s="1"/>
  <c r="BA17" i="10"/>
  <c r="DF17" i="10" a="1"/>
  <c r="DF17" i="10" s="1"/>
  <c r="BA24" i="10"/>
  <c r="DF24" i="10" a="1"/>
  <c r="DF24" i="10" s="1"/>
  <c r="BA40" i="21"/>
  <c r="DF40" i="21" a="1"/>
  <c r="DF40" i="21" s="1"/>
  <c r="AZ34" i="19"/>
  <c r="DE34" i="19" a="1"/>
  <c r="DE34" i="19" s="1"/>
  <c r="AZ40" i="12"/>
  <c r="DE40" i="12" a="1"/>
  <c r="DE40" i="12" s="1"/>
  <c r="AZ19" i="18"/>
  <c r="DE19" i="18" a="1"/>
  <c r="DE19" i="18" s="1"/>
  <c r="DF38" i="8" a="1"/>
  <c r="DF38" i="8" s="1"/>
  <c r="BA38" i="8"/>
  <c r="BA37" i="13"/>
  <c r="DF37" i="13" a="1"/>
  <c r="DF37" i="13" s="1"/>
  <c r="AZ38" i="3"/>
  <c r="DE38" i="3" a="1"/>
  <c r="DE38" i="3" s="1"/>
  <c r="BA27" i="14"/>
  <c r="DF27" i="14" a="1"/>
  <c r="DF27" i="14" s="1"/>
  <c r="AZ31" i="17"/>
  <c r="DE31" i="17" a="1"/>
  <c r="DE31" i="17" s="1"/>
  <c r="BA30" i="9"/>
  <c r="DF30" i="9" a="1"/>
  <c r="DF30" i="9" s="1"/>
  <c r="AZ37" i="20"/>
  <c r="DE37" i="20" a="1"/>
  <c r="DE37" i="20" s="1"/>
  <c r="BA20" i="1"/>
  <c r="DF20" i="1" a="1"/>
  <c r="DF20" i="1" s="1"/>
  <c r="AZ21" i="20"/>
  <c r="DE21" i="20" a="1"/>
  <c r="DE21" i="20" s="1"/>
  <c r="AZ25" i="3"/>
  <c r="DE25" i="3" a="1"/>
  <c r="DE25" i="3" s="1"/>
  <c r="BA40" i="9"/>
  <c r="DF40" i="9" a="1"/>
  <c r="DF40" i="9" s="1"/>
  <c r="BA41" i="17"/>
  <c r="DF41" i="17" a="1"/>
  <c r="DF41" i="17" s="1"/>
  <c r="DF26" i="13" a="1"/>
  <c r="DF26" i="13" s="1"/>
  <c r="BA26" i="13"/>
  <c r="BA46" i="21"/>
  <c r="DF46" i="21" a="1"/>
  <c r="DF46" i="21" s="1"/>
  <c r="AZ15" i="1"/>
  <c r="DE15" i="1" a="1"/>
  <c r="DE15" i="1" s="1"/>
  <c r="AY47" i="1"/>
  <c r="AZ31" i="18"/>
  <c r="DE31" i="18" a="1"/>
  <c r="DE31" i="18" s="1"/>
  <c r="BA17" i="15"/>
  <c r="DF17" i="15" a="1"/>
  <c r="DF17" i="15" s="1"/>
  <c r="DE27" i="13" a="1"/>
  <c r="DE27" i="13" s="1"/>
  <c r="AZ27" i="13"/>
  <c r="AZ25" i="6"/>
  <c r="DE25" i="6" a="1"/>
  <c r="DE25" i="6" s="1"/>
  <c r="AZ23" i="11"/>
  <c r="DE23" i="11" a="1"/>
  <c r="DE23" i="11" s="1"/>
  <c r="AZ35" i="18"/>
  <c r="DE35" i="18" a="1"/>
  <c r="DE35" i="18" s="1"/>
  <c r="BA23" i="10"/>
  <c r="DF23" i="10" a="1"/>
  <c r="DF23" i="10" s="1"/>
  <c r="AZ46" i="14"/>
  <c r="DE46" i="14" a="1"/>
  <c r="DE46" i="14" s="1"/>
  <c r="AZ33" i="13"/>
  <c r="DE33" i="13" a="1"/>
  <c r="DE33" i="13" s="1"/>
  <c r="BA31" i="15"/>
  <c r="DF31" i="15" a="1"/>
  <c r="DF31" i="15" s="1"/>
  <c r="BA43" i="18"/>
  <c r="DF43" i="18" a="1"/>
  <c r="DF43" i="18" s="1"/>
  <c r="BA30" i="5"/>
  <c r="DF30" i="5" a="1"/>
  <c r="DF30" i="5" s="1"/>
  <c r="DF36" i="10" a="1"/>
  <c r="DF36" i="10" s="1"/>
  <c r="BA36" i="10"/>
  <c r="BA23" i="20"/>
  <c r="DF23" i="20" a="1"/>
  <c r="DF23" i="20" s="1"/>
  <c r="BA27" i="1"/>
  <c r="DF27" i="1" a="1"/>
  <c r="DF27" i="1" s="1"/>
  <c r="BA34" i="7"/>
  <c r="DF34" i="7" a="1"/>
  <c r="DF34" i="7" s="1"/>
  <c r="DF43" i="4" a="1"/>
  <c r="DF43" i="4" s="1"/>
  <c r="BA43" i="4"/>
  <c r="BA36" i="5"/>
  <c r="DF36" i="5" a="1"/>
  <c r="DF36" i="5" s="1"/>
  <c r="AZ38" i="16"/>
  <c r="DE38" i="16" a="1"/>
  <c r="DE38" i="16" s="1"/>
  <c r="AZ16" i="10"/>
  <c r="DE16" i="10" a="1"/>
  <c r="DE16" i="10" s="1"/>
  <c r="DF33" i="12" a="1"/>
  <c r="DF33" i="12" s="1"/>
  <c r="BA33" i="12"/>
  <c r="BA45" i="12"/>
  <c r="DF45" i="12" a="1"/>
  <c r="DF45" i="12" s="1"/>
  <c r="AZ45" i="10"/>
  <c r="DE45" i="10" a="1"/>
  <c r="DE45" i="10" s="1"/>
  <c r="BA40" i="6"/>
  <c r="DF40" i="6" a="1"/>
  <c r="DF40" i="6" s="1"/>
  <c r="AZ42" i="2"/>
  <c r="DE42" i="2" a="1"/>
  <c r="DE42" i="2" s="1"/>
  <c r="BA43" i="5"/>
  <c r="DF43" i="5" a="1"/>
  <c r="DF43" i="5" s="1"/>
  <c r="BA21" i="12"/>
  <c r="DF21" i="12" a="1"/>
  <c r="DF21" i="12" s="1"/>
  <c r="BA37" i="3"/>
  <c r="DF37" i="3" a="1"/>
  <c r="DF37" i="3" s="1"/>
  <c r="BA21" i="9"/>
  <c r="DF21" i="9" a="1"/>
  <c r="DF21" i="9" s="1"/>
  <c r="AZ32" i="9"/>
  <c r="DE32" i="9" a="1"/>
  <c r="DE32" i="9" s="1"/>
  <c r="BA18" i="10"/>
  <c r="DF18" i="10" a="1"/>
  <c r="DF18" i="10" s="1"/>
  <c r="DE33" i="3" a="1"/>
  <c r="DE33" i="3" s="1"/>
  <c r="AZ33" i="3"/>
  <c r="AZ18" i="5"/>
  <c r="DE18" i="5" a="1"/>
  <c r="DE18" i="5" s="1"/>
  <c r="BA29" i="21"/>
  <c r="DF29" i="21" a="1"/>
  <c r="DF29" i="21" s="1"/>
  <c r="BA23" i="15"/>
  <c r="DF23" i="15" a="1"/>
  <c r="DF23" i="15" s="1"/>
  <c r="AZ22" i="12"/>
  <c r="DE22" i="12" a="1"/>
  <c r="DE22" i="12" s="1"/>
  <c r="AZ43" i="15"/>
  <c r="DE43" i="15" a="1"/>
  <c r="DE43" i="15" s="1"/>
  <c r="DF41" i="5" a="1"/>
  <c r="DF41" i="5" s="1"/>
  <c r="BA41" i="5"/>
  <c r="BA22" i="21"/>
  <c r="DF22" i="21" a="1"/>
  <c r="DF22" i="21" s="1"/>
  <c r="AZ30" i="21"/>
  <c r="DE30" i="21" a="1"/>
  <c r="DE30" i="21" s="1"/>
  <c r="DF32" i="10" a="1"/>
  <c r="DF32" i="10" s="1"/>
  <c r="BA32" i="10"/>
  <c r="BA41" i="11"/>
  <c r="DF41" i="11" a="1"/>
  <c r="DF41" i="11" s="1"/>
  <c r="BA39" i="20"/>
  <c r="DF39" i="20" a="1"/>
  <c r="DF39" i="20" s="1"/>
  <c r="AZ46" i="8"/>
  <c r="DE46" i="8" a="1"/>
  <c r="DE46" i="8" s="1"/>
  <c r="AZ26" i="15"/>
  <c r="DE26" i="15" a="1"/>
  <c r="DE26" i="15" s="1"/>
  <c r="BA33" i="21"/>
  <c r="DF33" i="21" a="1"/>
  <c r="DF33" i="21" s="1"/>
  <c r="BA26" i="11"/>
  <c r="DF26" i="11" a="1"/>
  <c r="DF26" i="11" s="1"/>
  <c r="AZ38" i="9"/>
  <c r="DE38" i="9" a="1"/>
  <c r="DE38" i="9" s="1"/>
  <c r="BA22" i="1"/>
  <c r="DF22" i="1" a="1"/>
  <c r="DF22" i="1" s="1"/>
  <c r="DF46" i="11" a="1"/>
  <c r="DF46" i="11" s="1"/>
  <c r="BA46" i="11"/>
  <c r="BA28" i="18"/>
  <c r="DF28" i="18" a="1"/>
  <c r="DF28" i="18" s="1"/>
  <c r="BA40" i="4"/>
  <c r="DF40" i="4" a="1"/>
  <c r="DF40" i="4" s="1"/>
  <c r="BA40" i="2"/>
  <c r="DF40" i="2" a="1"/>
  <c r="DF40" i="2" s="1"/>
  <c r="BA45" i="13"/>
  <c r="DF45" i="13" a="1"/>
  <c r="DF45" i="13" s="1"/>
  <c r="BA24" i="8"/>
  <c r="DF24" i="8" a="1"/>
  <c r="DF24" i="8" s="1"/>
  <c r="BA28" i="12"/>
  <c r="DF28" i="12" a="1"/>
  <c r="DF28" i="12" s="1"/>
  <c r="AZ29" i="4"/>
  <c r="DE29" i="4" a="1"/>
  <c r="DE29" i="4" s="1"/>
  <c r="AZ34" i="2"/>
  <c r="DE34" i="2" a="1"/>
  <c r="DE34" i="2" s="1"/>
  <c r="AZ19" i="7"/>
  <c r="DE19" i="7" a="1"/>
  <c r="DE19" i="7" s="1"/>
  <c r="BA38" i="7"/>
  <c r="DF38" i="7" a="1"/>
  <c r="DF38" i="7" s="1"/>
  <c r="AZ44" i="16"/>
  <c r="DE44" i="16" a="1"/>
  <c r="DE44" i="16" s="1"/>
  <c r="AZ29" i="3"/>
  <c r="DE29" i="3" a="1"/>
  <c r="DE29" i="3" s="1"/>
  <c r="BA16" i="19"/>
  <c r="DF16" i="19" a="1"/>
  <c r="DF16" i="19" s="1"/>
  <c r="BA17" i="20"/>
  <c r="DF17" i="20" a="1"/>
  <c r="DF17" i="20" s="1"/>
  <c r="AZ15" i="7"/>
  <c r="DE15" i="7" a="1"/>
  <c r="DE15" i="7" s="1"/>
  <c r="AY47" i="7"/>
  <c r="BA23" i="7"/>
  <c r="DF23" i="7" a="1"/>
  <c r="DF23" i="7" s="1"/>
  <c r="BA39" i="7"/>
  <c r="DF39" i="7" a="1"/>
  <c r="DF39" i="7" s="1"/>
  <c r="BA28" i="7"/>
  <c r="DF28" i="7" a="1"/>
  <c r="DF28" i="7" s="1"/>
  <c r="AZ40" i="15"/>
  <c r="DE40" i="15" a="1"/>
  <c r="DE40" i="15" s="1"/>
  <c r="BA35" i="9"/>
  <c r="DF35" i="9" a="1"/>
  <c r="DF35" i="9" s="1"/>
  <c r="BA36" i="1"/>
  <c r="DF36" i="1" a="1"/>
  <c r="DF36" i="1" s="1"/>
  <c r="DF31" i="1" a="1"/>
  <c r="DF31" i="1" s="1"/>
  <c r="BA31" i="1"/>
  <c r="BA22" i="6"/>
  <c r="DF22" i="6" a="1"/>
  <c r="DF22" i="6" s="1"/>
  <c r="AZ21" i="19"/>
  <c r="DE21" i="19" a="1"/>
  <c r="DE21" i="19" s="1"/>
  <c r="BA31" i="7"/>
  <c r="DF31" i="7" a="1"/>
  <c r="DF31" i="7" s="1"/>
  <c r="BA21" i="10"/>
  <c r="DF21" i="10" a="1"/>
  <c r="DF21" i="10" s="1"/>
  <c r="AZ19" i="12"/>
  <c r="DE19" i="12" a="1"/>
  <c r="DE19" i="12" s="1"/>
  <c r="AZ16" i="7"/>
  <c r="DE16" i="7" a="1"/>
  <c r="DE16" i="7" s="1"/>
  <c r="DF16" i="15" a="1"/>
  <c r="DF16" i="15" s="1"/>
  <c r="BA16" i="15"/>
  <c r="BA45" i="7"/>
  <c r="DF45" i="7" a="1"/>
  <c r="DF45" i="7" s="1"/>
  <c r="AZ21" i="5"/>
  <c r="DE21" i="5" a="1"/>
  <c r="DE21" i="5" s="1"/>
  <c r="BA27" i="15"/>
  <c r="DF27" i="15" a="1"/>
  <c r="DF27" i="15" s="1"/>
  <c r="BA45" i="9"/>
  <c r="DF45" i="9" a="1"/>
  <c r="DF45" i="9" s="1"/>
  <c r="BA20" i="5"/>
  <c r="DF20" i="5" a="1"/>
  <c r="DF20" i="5" s="1"/>
  <c r="BA42" i="17"/>
  <c r="DF42" i="17" a="1"/>
  <c r="DF42" i="17" s="1"/>
  <c r="BA37" i="19"/>
  <c r="DF37" i="19" a="1"/>
  <c r="DF37" i="19" s="1"/>
  <c r="AZ43" i="21"/>
  <c r="DE43" i="21" a="1"/>
  <c r="DE43" i="21" s="1"/>
  <c r="BA21" i="16"/>
  <c r="DF21" i="16" a="1"/>
  <c r="DF21" i="16" s="1"/>
  <c r="BA33" i="20"/>
  <c r="DF33" i="20" a="1"/>
  <c r="DF33" i="20" s="1"/>
  <c r="BA41" i="21"/>
  <c r="DF41" i="21" a="1"/>
  <c r="DF41" i="21" s="1"/>
  <c r="BA31" i="2"/>
  <c r="DF31" i="2" a="1"/>
  <c r="DF31" i="2" s="1"/>
  <c r="AZ35" i="13"/>
  <c r="DE35" i="13" a="1"/>
  <c r="DE35" i="13" s="1"/>
  <c r="BA45" i="17"/>
  <c r="DF45" i="17" a="1"/>
  <c r="DF45" i="17" s="1"/>
  <c r="BA44" i="17"/>
  <c r="DF44" i="17" a="1"/>
  <c r="DF44" i="17" s="1"/>
  <c r="AZ19" i="17"/>
  <c r="DE19" i="17" a="1"/>
  <c r="DE19" i="17" s="1"/>
  <c r="BA39" i="11"/>
  <c r="DF39" i="11" a="1"/>
  <c r="DF39" i="11" s="1"/>
  <c r="DF17" i="1" a="1"/>
  <c r="DF17" i="1" s="1"/>
  <c r="BA17" i="1"/>
  <c r="BA39" i="3"/>
  <c r="DF39" i="3" a="1"/>
  <c r="DF39" i="3" s="1"/>
  <c r="BA19" i="10"/>
  <c r="DF19" i="10" a="1"/>
  <c r="DF19" i="10" s="1"/>
  <c r="BA43" i="14"/>
  <c r="DF43" i="14" a="1"/>
  <c r="DF43" i="14" s="1"/>
  <c r="BA32" i="1"/>
  <c r="DF32" i="1" a="1"/>
  <c r="DF32" i="1" s="1"/>
  <c r="AZ24" i="21"/>
  <c r="DE24" i="21" a="1"/>
  <c r="DE24" i="21" s="1"/>
  <c r="DE17" i="12" a="1"/>
  <c r="DE17" i="12" s="1"/>
  <c r="AZ17" i="12"/>
  <c r="BA45" i="2"/>
  <c r="DF45" i="2" a="1"/>
  <c r="DF45" i="2" s="1"/>
  <c r="BA33" i="7"/>
  <c r="DF33" i="7" a="1"/>
  <c r="DF33" i="7" s="1"/>
  <c r="BA38" i="15"/>
  <c r="DF38" i="15" a="1"/>
  <c r="DF38" i="15" s="1"/>
  <c r="BA33" i="1"/>
  <c r="DF33" i="1" a="1"/>
  <c r="DF33" i="1" s="1"/>
  <c r="AZ24" i="11"/>
  <c r="DE24" i="11" a="1"/>
  <c r="DE24" i="11" s="1"/>
  <c r="AZ18" i="8"/>
  <c r="DE18" i="8" a="1"/>
  <c r="DE18" i="8" s="1"/>
  <c r="BA20" i="19"/>
  <c r="DF20" i="19" a="1"/>
  <c r="DF20" i="19" s="1"/>
  <c r="BA24" i="17"/>
  <c r="DF24" i="17" a="1"/>
  <c r="DF24" i="17" s="1"/>
  <c r="BA24" i="9"/>
  <c r="DF24" i="9" a="1"/>
  <c r="DF24" i="9" s="1"/>
  <c r="BA24" i="19"/>
  <c r="DF24" i="19" a="1"/>
  <c r="DF24" i="19" s="1"/>
  <c r="AY15" i="9"/>
  <c r="DD15" i="9" a="1"/>
  <c r="DD15" i="9" s="1"/>
  <c r="AX47" i="9"/>
  <c r="BA21" i="7"/>
  <c r="DF21" i="7" a="1"/>
  <c r="DF21" i="7" s="1"/>
  <c r="DF39" i="14" a="1"/>
  <c r="DF39" i="14" s="1"/>
  <c r="BA39" i="14"/>
  <c r="AY47" i="3"/>
  <c r="BA30" i="6"/>
  <c r="DF30" i="6" a="1"/>
  <c r="DF30" i="6" s="1"/>
  <c r="BA19" i="3"/>
  <c r="DF19" i="3" a="1"/>
  <c r="DF19" i="3" s="1"/>
  <c r="AZ29" i="14"/>
  <c r="DE29" i="14" a="1"/>
  <c r="DE29" i="14" s="1"/>
  <c r="AZ39" i="15"/>
  <c r="DE39" i="15" a="1"/>
  <c r="DE39" i="15" s="1"/>
  <c r="AZ21" i="3"/>
  <c r="DE21" i="3" a="1"/>
  <c r="DE21" i="3" s="1"/>
  <c r="BA44" i="14"/>
  <c r="DF44" i="14" a="1"/>
  <c r="DF44" i="14" s="1"/>
  <c r="BA44" i="2"/>
  <c r="DF44" i="2" a="1"/>
  <c r="DF44" i="2" s="1"/>
  <c r="BA21" i="6"/>
  <c r="DF21" i="6" a="1"/>
  <c r="DF21" i="6" s="1"/>
  <c r="BA46" i="1"/>
  <c r="DF46" i="1" a="1"/>
  <c r="DF46" i="1" s="1"/>
  <c r="BA43" i="16"/>
  <c r="DF43" i="16" a="1"/>
  <c r="DF43" i="16" s="1"/>
  <c r="DE17" i="2" a="1"/>
  <c r="DE17" i="2" s="1"/>
  <c r="AZ17" i="2"/>
  <c r="BA30" i="11"/>
  <c r="DF30" i="11" a="1"/>
  <c r="DF30" i="11" s="1"/>
  <c r="BA27" i="8"/>
  <c r="DF27" i="8" a="1"/>
  <c r="DF27" i="8" s="1"/>
  <c r="BA46" i="20"/>
  <c r="DF46" i="20" a="1"/>
  <c r="DF46" i="20" s="1"/>
  <c r="BA25" i="5"/>
  <c r="DF25" i="5" a="1"/>
  <c r="DF25" i="5" s="1"/>
  <c r="BA26" i="6"/>
  <c r="DF26" i="6" a="1"/>
  <c r="DF26" i="6" s="1"/>
  <c r="AZ34" i="11"/>
  <c r="DE34" i="11" a="1"/>
  <c r="DE34" i="11" s="1"/>
  <c r="DF23" i="6" a="1"/>
  <c r="DF23" i="6" s="1"/>
  <c r="BA23" i="6"/>
  <c r="AZ36" i="18"/>
  <c r="DE36" i="18" a="1"/>
  <c r="DE36" i="18" s="1"/>
  <c r="AZ40" i="10"/>
  <c r="DE40" i="10" a="1"/>
  <c r="DE40" i="10" s="1"/>
  <c r="BA27" i="5"/>
  <c r="DF27" i="5" a="1"/>
  <c r="DF27" i="5" s="1"/>
  <c r="AZ42" i="16"/>
  <c r="DE42" i="16" a="1"/>
  <c r="DE42" i="16" s="1"/>
  <c r="AZ38" i="2"/>
  <c r="DE38" i="2" a="1"/>
  <c r="DE38" i="2" s="1"/>
  <c r="AZ38" i="20"/>
  <c r="DE38" i="20" a="1"/>
  <c r="DE38" i="20" s="1"/>
  <c r="AZ37" i="10"/>
  <c r="DE37" i="10" a="1"/>
  <c r="DE37" i="10" s="1"/>
  <c r="AZ34" i="4"/>
  <c r="DE34" i="4" a="1"/>
  <c r="DE34" i="4" s="1"/>
  <c r="AZ17" i="3"/>
  <c r="DE17" i="3" a="1"/>
  <c r="DE17" i="3" s="1"/>
  <c r="BA35" i="15"/>
  <c r="DF35" i="15" a="1"/>
  <c r="DF35" i="15" s="1"/>
  <c r="BA26" i="12"/>
  <c r="DF26" i="12" a="1"/>
  <c r="DF26" i="12" s="1"/>
  <c r="AZ30" i="13"/>
  <c r="DE30" i="13" a="1"/>
  <c r="DE30" i="13" s="1"/>
  <c r="BA41" i="19"/>
  <c r="DF41" i="19" a="1"/>
  <c r="DF41" i="19" s="1"/>
  <c r="BA20" i="17"/>
  <c r="DF20" i="17" a="1"/>
  <c r="DF20" i="17" s="1"/>
  <c r="BA26" i="17"/>
  <c r="DF26" i="17" a="1"/>
  <c r="DF26" i="17" s="1"/>
  <c r="AZ34" i="3"/>
  <c r="DE34" i="3" a="1"/>
  <c r="DE34" i="3" s="1"/>
  <c r="BA31" i="3"/>
  <c r="DF31" i="3" a="1"/>
  <c r="DF31" i="3" s="1"/>
  <c r="BA24" i="13"/>
  <c r="DF24" i="13" a="1"/>
  <c r="DF24" i="13" s="1"/>
  <c r="BA17" i="11"/>
  <c r="DF17" i="11" a="1"/>
  <c r="DF17" i="11" s="1"/>
  <c r="AZ30" i="19"/>
  <c r="DE30" i="19" a="1"/>
  <c r="DE30" i="19" s="1"/>
  <c r="BA24" i="3"/>
  <c r="DF24" i="3" a="1"/>
  <c r="DF24" i="3" s="1"/>
  <c r="BA19" i="1"/>
  <c r="DF19" i="1" a="1"/>
  <c r="DF19" i="1" s="1"/>
  <c r="BA25" i="8"/>
  <c r="DF25" i="8" a="1"/>
  <c r="DF25" i="8" s="1"/>
  <c r="DE29" i="5" a="1"/>
  <c r="DE29" i="5" s="1"/>
  <c r="AZ29" i="5"/>
  <c r="BA46" i="19"/>
  <c r="DF46" i="19" a="1"/>
  <c r="DF46" i="19" s="1"/>
  <c r="AZ33" i="17"/>
  <c r="DE33" i="17" a="1"/>
  <c r="DE33" i="17" s="1"/>
  <c r="BA31" i="4"/>
  <c r="DF31" i="4" a="1"/>
  <c r="DF31" i="4" s="1"/>
  <c r="AZ23" i="18"/>
  <c r="DE23" i="18" a="1"/>
  <c r="DE23" i="18" s="1"/>
  <c r="AZ45" i="20"/>
  <c r="DE45" i="20" a="1"/>
  <c r="DE45" i="20" s="1"/>
  <c r="AZ39" i="10"/>
  <c r="DE39" i="10" a="1"/>
  <c r="DE39" i="10" s="1"/>
  <c r="AZ19" i="14"/>
  <c r="DE19" i="14" a="1"/>
  <c r="DE19" i="14" s="1"/>
  <c r="BA21" i="8"/>
  <c r="DF21" i="8" a="1"/>
  <c r="DF21" i="8" s="1"/>
  <c r="BA25" i="13"/>
  <c r="DF25" i="13" a="1"/>
  <c r="DF25" i="13" s="1"/>
  <c r="BA29" i="12"/>
  <c r="DF29" i="12" a="1"/>
  <c r="DF29" i="12" s="1"/>
  <c r="AZ29" i="19"/>
  <c r="DE29" i="19" a="1"/>
  <c r="DE29" i="19" s="1"/>
  <c r="DF28" i="14" a="1"/>
  <c r="DF28" i="14" s="1"/>
  <c r="BA28" i="14"/>
  <c r="AZ32" i="16"/>
  <c r="DE32" i="16" a="1"/>
  <c r="DE32" i="16" s="1"/>
  <c r="BA36" i="6"/>
  <c r="DF36" i="6" a="1"/>
  <c r="DF36" i="6" s="1"/>
  <c r="AZ40" i="14"/>
  <c r="DE40" i="14" a="1"/>
  <c r="DE40" i="14" s="1"/>
  <c r="BA40" i="20"/>
  <c r="DF40" i="20" a="1"/>
  <c r="DF40" i="20" s="1"/>
  <c r="BA16" i="1"/>
  <c r="DF16" i="1" a="1"/>
  <c r="DF16" i="1" s="1"/>
  <c r="BA36" i="19"/>
  <c r="DF36" i="19" a="1"/>
  <c r="DF36" i="19" s="1"/>
  <c r="BA46" i="5"/>
  <c r="DF46" i="5" a="1"/>
  <c r="DF46" i="5" s="1"/>
  <c r="BA22" i="10"/>
  <c r="DF22" i="10" a="1"/>
  <c r="DF22" i="10" s="1"/>
  <c r="AZ41" i="3"/>
  <c r="DE41" i="3" a="1"/>
  <c r="DE41" i="3" s="1"/>
  <c r="BA34" i="12"/>
  <c r="DF34" i="12" a="1"/>
  <c r="DF34" i="12" s="1"/>
  <c r="BA16" i="6"/>
  <c r="DF16" i="6" a="1"/>
  <c r="DF16" i="6" s="1"/>
  <c r="AZ18" i="2"/>
  <c r="DE18" i="2" a="1"/>
  <c r="DE18" i="2" s="1"/>
  <c r="BA26" i="7"/>
  <c r="DF26" i="7" a="1"/>
  <c r="DF26" i="7" s="1"/>
  <c r="BA40" i="3"/>
  <c r="DF40" i="3" a="1"/>
  <c r="DF40" i="3" s="1"/>
  <c r="BA28" i="3"/>
  <c r="DF28" i="3" a="1"/>
  <c r="DF28" i="3" s="1"/>
  <c r="AZ32" i="5"/>
  <c r="DE32" i="5" a="1"/>
  <c r="DE32" i="5" s="1"/>
  <c r="BA22" i="16"/>
  <c r="DF22" i="16" a="1"/>
  <c r="DF22" i="16" s="1"/>
  <c r="BA33" i="15"/>
  <c r="DF33" i="15" a="1"/>
  <c r="DF33" i="15" s="1"/>
  <c r="DE15" i="17" a="1"/>
  <c r="DE15" i="17" s="1"/>
  <c r="AZ15" i="17"/>
  <c r="AY47" i="17"/>
  <c r="AZ42" i="4"/>
  <c r="DE42" i="4" a="1"/>
  <c r="DE42" i="4" s="1"/>
  <c r="AZ44" i="9"/>
  <c r="DE44" i="9" a="1"/>
  <c r="DE44" i="9" s="1"/>
  <c r="AZ18" i="15"/>
  <c r="DE18" i="15" a="1"/>
  <c r="DE18" i="15" s="1"/>
  <c r="AZ18" i="4"/>
  <c r="DE18" i="4" a="1"/>
  <c r="DE18" i="4" s="1"/>
  <c r="BA42" i="6"/>
  <c r="DF42" i="6" a="1"/>
  <c r="DF42" i="6" s="1"/>
  <c r="AZ42" i="14"/>
  <c r="DE42" i="14" a="1"/>
  <c r="DE42" i="14" s="1"/>
  <c r="BA30" i="3"/>
  <c r="DF30" i="3" a="1"/>
  <c r="DF30" i="3" s="1"/>
  <c r="BA39" i="17"/>
  <c r="DF39" i="17" a="1"/>
  <c r="DF39" i="17" s="1"/>
  <c r="AZ45" i="3"/>
  <c r="DE45" i="3" a="1"/>
  <c r="DE45" i="3" s="1"/>
  <c r="BA30" i="16"/>
  <c r="DF30" i="16" a="1"/>
  <c r="DF30" i="16" s="1"/>
  <c r="AZ18" i="9"/>
  <c r="DE18" i="9" a="1"/>
  <c r="DE18" i="9" s="1"/>
  <c r="BA24" i="2"/>
  <c r="DF24" i="2" a="1"/>
  <c r="DF24" i="2" s="1"/>
  <c r="AZ31" i="21"/>
  <c r="DE31" i="21" a="1"/>
  <c r="DE31" i="21" s="1"/>
  <c r="BA25" i="1"/>
  <c r="DF25" i="1" a="1"/>
  <c r="DF25" i="1" s="1"/>
  <c r="AZ16" i="14"/>
  <c r="DE16" i="14" a="1"/>
  <c r="DE16" i="14" s="1"/>
  <c r="AZ29" i="20"/>
  <c r="DE29" i="20" a="1"/>
  <c r="DE29" i="20" s="1"/>
  <c r="BA36" i="20"/>
  <c r="DF36" i="20" a="1"/>
  <c r="DF36" i="20" s="1"/>
  <c r="DF32" i="7" a="1"/>
  <c r="DF32" i="7" s="1"/>
  <c r="BA32" i="7"/>
  <c r="AZ41" i="2"/>
  <c r="DE41" i="2" a="1"/>
  <c r="DE41" i="2" s="1"/>
  <c r="BA43" i="10"/>
  <c r="DF43" i="10" a="1"/>
  <c r="DF43" i="10" s="1"/>
  <c r="BA27" i="9"/>
  <c r="DF27" i="9" a="1"/>
  <c r="DF27" i="9" s="1"/>
  <c r="AZ34" i="9"/>
  <c r="DE34" i="9" a="1"/>
  <c r="DE34" i="9" s="1"/>
  <c r="AZ37" i="21"/>
  <c r="DE37" i="21" a="1"/>
  <c r="DE37" i="21" s="1"/>
  <c r="AZ21" i="11"/>
  <c r="DE21" i="11" a="1"/>
  <c r="DE21" i="11" s="1"/>
  <c r="AZ24" i="15"/>
  <c r="DE24" i="15" a="1"/>
  <c r="DE24" i="15" s="1"/>
  <c r="BA21" i="18"/>
  <c r="DF21" i="18" a="1"/>
  <c r="DF21" i="18" s="1"/>
  <c r="AZ23" i="17"/>
  <c r="DE23" i="17" a="1"/>
  <c r="DE23" i="17" s="1"/>
  <c r="BA36" i="12"/>
  <c r="DF36" i="12" a="1"/>
  <c r="DF36" i="12" s="1"/>
  <c r="BA20" i="10"/>
  <c r="DF20" i="10" a="1"/>
  <c r="DF20" i="10" s="1"/>
  <c r="AZ27" i="17"/>
  <c r="DE27" i="17" a="1"/>
  <c r="DE27" i="17" s="1"/>
  <c r="BA27" i="18"/>
  <c r="DF27" i="18" a="1"/>
  <c r="DF27" i="18" s="1"/>
  <c r="BA38" i="1"/>
  <c r="DF38" i="1" a="1"/>
  <c r="DF38" i="1" s="1"/>
  <c r="AZ36" i="2"/>
  <c r="DE36" i="2" a="1"/>
  <c r="DE36" i="2" s="1"/>
  <c r="AZ20" i="20"/>
  <c r="DE20" i="20" a="1"/>
  <c r="DE20" i="20" s="1"/>
  <c r="BA17" i="13"/>
  <c r="DF17" i="13" a="1"/>
  <c r="DF17" i="13" s="1"/>
  <c r="BA38" i="17"/>
  <c r="DF38" i="17" a="1"/>
  <c r="DF38" i="17" s="1"/>
  <c r="AZ43" i="6"/>
  <c r="DE43" i="6" a="1"/>
  <c r="DE43" i="6" s="1"/>
  <c r="BA31" i="5"/>
  <c r="DF31" i="5" a="1"/>
  <c r="DF31" i="5" s="1"/>
  <c r="AZ33" i="4"/>
  <c r="DE33" i="4" a="1"/>
  <c r="DE33" i="4" s="1"/>
  <c r="AZ46" i="13"/>
  <c r="DE46" i="13" a="1"/>
  <c r="DE46" i="13" s="1"/>
  <c r="AZ15" i="4"/>
  <c r="DE15" i="4" a="1"/>
  <c r="DE15" i="4" s="1"/>
  <c r="AY47" i="4"/>
  <c r="BA27" i="16"/>
  <c r="DF27" i="16" a="1"/>
  <c r="DF27" i="16" s="1"/>
  <c r="DF15" i="20" a="1"/>
  <c r="DF15" i="20" s="1"/>
  <c r="BA15" i="20"/>
  <c r="BA38" i="5"/>
  <c r="DF38" i="5" a="1"/>
  <c r="DF38" i="5" s="1"/>
  <c r="DE15" i="19" a="1"/>
  <c r="DE15" i="19" s="1"/>
  <c r="AZ15" i="19"/>
  <c r="AY47" i="19"/>
  <c r="BA31" i="9"/>
  <c r="DF31" i="9" a="1"/>
  <c r="DF31" i="9" s="1"/>
  <c r="BA43" i="9"/>
  <c r="DF43" i="9" a="1"/>
  <c r="DF43" i="9" s="1"/>
  <c r="AZ41" i="13"/>
  <c r="DE41" i="13" a="1"/>
  <c r="DE41" i="13" s="1"/>
  <c r="BA16" i="3"/>
  <c r="DF16" i="3" a="1"/>
  <c r="DF16" i="3" s="1"/>
  <c r="AZ40" i="18"/>
  <c r="DE40" i="18" a="1"/>
  <c r="DE40" i="18" s="1"/>
  <c r="AZ24" i="4"/>
  <c r="DE24" i="4" a="1"/>
  <c r="DE24" i="4" s="1"/>
  <c r="AZ25" i="20"/>
  <c r="DE25" i="20" a="1"/>
  <c r="DE25" i="20" s="1"/>
  <c r="AZ15" i="14"/>
  <c r="DE15" i="14" a="1"/>
  <c r="DE15" i="14" s="1"/>
  <c r="AY47" i="14"/>
  <c r="BA22" i="14"/>
  <c r="DF22" i="14" a="1"/>
  <c r="DF22" i="14" s="1"/>
  <c r="BA26" i="20"/>
  <c r="DF26" i="20" a="1"/>
  <c r="DF26" i="20" s="1"/>
  <c r="BA42" i="18"/>
  <c r="DF42" i="18" a="1"/>
  <c r="DF42" i="18" s="1"/>
  <c r="AZ25" i="14"/>
  <c r="DE25" i="14" a="1"/>
  <c r="DE25" i="14" s="1"/>
  <c r="BA17" i="21"/>
  <c r="DF17" i="21" a="1"/>
  <c r="DF17" i="21" s="1"/>
  <c r="BA39" i="16"/>
  <c r="DF39" i="16" a="1"/>
  <c r="DF39" i="16" s="1"/>
  <c r="BA23" i="5"/>
  <c r="DF23" i="5" a="1"/>
  <c r="DF23" i="5" s="1"/>
  <c r="BA19" i="15"/>
  <c r="DF19" i="15" a="1"/>
  <c r="DF19" i="15" s="1"/>
  <c r="AZ39" i="5"/>
  <c r="DE39" i="5" a="1"/>
  <c r="DE39" i="5" s="1"/>
  <c r="AZ29" i="11"/>
  <c r="DE29" i="11" a="1"/>
  <c r="DE29" i="11" s="1"/>
  <c r="AZ45" i="14"/>
  <c r="DE45" i="14" a="1"/>
  <c r="DE45" i="14" s="1"/>
  <c r="BA41" i="1"/>
  <c r="DF41" i="1" a="1"/>
  <c r="DF41" i="1" s="1"/>
  <c r="BA46" i="7"/>
  <c r="DF46" i="7" a="1"/>
  <c r="DF46" i="7" s="1"/>
  <c r="BA23" i="16"/>
  <c r="DF23" i="16" a="1"/>
  <c r="DF23" i="16" s="1"/>
  <c r="BA21" i="15"/>
  <c r="DF21" i="15" a="1"/>
  <c r="DF21" i="15" s="1"/>
  <c r="BA42" i="21"/>
  <c r="DF42" i="21" a="1"/>
  <c r="DF42" i="21" s="1"/>
  <c r="BA37" i="15"/>
  <c r="DF37" i="15" a="1"/>
  <c r="DF37" i="15" s="1"/>
  <c r="BA44" i="1"/>
  <c r="DF44" i="1" a="1"/>
  <c r="DF44" i="1" s="1"/>
  <c r="AZ23" i="2"/>
  <c r="DE23" i="2" a="1"/>
  <c r="DE23" i="2" s="1"/>
  <c r="AZ16" i="12"/>
  <c r="DE16" i="12" a="1"/>
  <c r="DE16" i="12" s="1"/>
  <c r="AZ16" i="21"/>
  <c r="DE16" i="21" a="1"/>
  <c r="DE16" i="21" s="1"/>
  <c r="BA25" i="18"/>
  <c r="DF25" i="18" a="1"/>
  <c r="DF25" i="18" s="1"/>
  <c r="BA33" i="14"/>
  <c r="DF33" i="14" a="1"/>
  <c r="DF33" i="14" s="1"/>
  <c r="BA44" i="18"/>
  <c r="DF44" i="18" a="1"/>
  <c r="DF44" i="18" s="1"/>
  <c r="BA44" i="19"/>
  <c r="DF44" i="19" a="1"/>
  <c r="DF44" i="19" s="1"/>
  <c r="AZ34" i="14"/>
  <c r="DE34" i="14" a="1"/>
  <c r="DE34" i="14" s="1"/>
  <c r="DF18" i="14" a="1"/>
  <c r="DF18" i="14" s="1"/>
  <c r="BA18" i="14"/>
  <c r="BA38" i="21"/>
  <c r="DF38" i="21" a="1"/>
  <c r="DF38" i="21" s="1"/>
  <c r="BA27" i="2"/>
  <c r="DF27" i="2" a="1"/>
  <c r="DF27" i="2" s="1"/>
  <c r="AZ26" i="3"/>
  <c r="DE26" i="3" a="1"/>
  <c r="DE26" i="3" s="1"/>
  <c r="BA42" i="11"/>
  <c r="DF42" i="11" a="1"/>
  <c r="DF42" i="11" s="1"/>
  <c r="BA30" i="1"/>
  <c r="DF30" i="1" a="1"/>
  <c r="DF30" i="1" s="1"/>
  <c r="DF22" i="17" a="1"/>
  <c r="DF22" i="17" s="1"/>
  <c r="BA22" i="17"/>
  <c r="DF15" i="3" a="1"/>
  <c r="DF15" i="3" s="1"/>
  <c r="BA15" i="3"/>
  <c r="BA17" i="9"/>
  <c r="DF17" i="9" a="1"/>
  <c r="DF17" i="9" s="1"/>
  <c r="BA35" i="16"/>
  <c r="DF35" i="16" a="1"/>
  <c r="DF35" i="16" s="1"/>
  <c r="BA21" i="4"/>
  <c r="DF21" i="4" a="1"/>
  <c r="DF21" i="4" s="1"/>
  <c r="AZ46" i="15"/>
  <c r="DE46" i="15" a="1"/>
  <c r="DE46" i="15" s="1"/>
  <c r="BA17" i="18"/>
  <c r="DF17" i="18" a="1"/>
  <c r="DF17" i="18" s="1"/>
  <c r="AZ26" i="8"/>
  <c r="DE26" i="8" a="1"/>
  <c r="DE26" i="8" s="1"/>
  <c r="DF37" i="5" a="1"/>
  <c r="DF37" i="5" s="1"/>
  <c r="BA37" i="5"/>
  <c r="AZ18" i="3"/>
  <c r="DE18" i="3" a="1"/>
  <c r="DE18" i="3" s="1"/>
  <c r="AZ43" i="13"/>
  <c r="DE43" i="13" a="1"/>
  <c r="DE43" i="13" s="1"/>
  <c r="AZ21" i="14"/>
  <c r="DE21" i="14" a="1"/>
  <c r="DE21" i="14" s="1"/>
  <c r="BA24" i="1"/>
  <c r="DF24" i="1" a="1"/>
  <c r="DF24" i="1" s="1"/>
  <c r="AZ46" i="17"/>
  <c r="DE46" i="17" a="1"/>
  <c r="DE46" i="17" s="1"/>
  <c r="BA20" i="2"/>
  <c r="DF20" i="2" a="1"/>
  <c r="DF20" i="2" s="1"/>
  <c r="BA28" i="16"/>
  <c r="DF28" i="16" a="1"/>
  <c r="DF28" i="16" s="1"/>
  <c r="BA23" i="19"/>
  <c r="DF23" i="19" a="1"/>
  <c r="DF23" i="19" s="1"/>
  <c r="BA41" i="15"/>
  <c r="DF41" i="15" a="1"/>
  <c r="DF41" i="15" s="1"/>
  <c r="BA19" i="20"/>
  <c r="DF19" i="20" a="1"/>
  <c r="DF19" i="20" s="1"/>
  <c r="BA40" i="1"/>
  <c r="DF40" i="1" a="1"/>
  <c r="DF40" i="1" s="1"/>
  <c r="DF16" i="2" a="1"/>
  <c r="DF16" i="2" s="1"/>
  <c r="BA16" i="2"/>
  <c r="BA46" i="10"/>
  <c r="DF46" i="10" a="1"/>
  <c r="DF46" i="10" s="1"/>
  <c r="AZ34" i="10"/>
  <c r="DE34" i="10" a="1"/>
  <c r="DE34" i="10" s="1"/>
  <c r="BA20" i="13"/>
  <c r="DF20" i="13" a="1"/>
  <c r="DF20" i="13" s="1"/>
  <c r="BA19" i="8"/>
  <c r="DF19" i="8" a="1"/>
  <c r="DF19" i="8" s="1"/>
  <c r="BA43" i="1"/>
  <c r="DF43" i="1" a="1"/>
  <c r="DF43" i="1" s="1"/>
  <c r="BA42" i="12"/>
  <c r="DF42" i="12" a="1"/>
  <c r="DF42" i="12" s="1"/>
  <c r="AZ22" i="18"/>
  <c r="DE22" i="18" a="1"/>
  <c r="DE22" i="18" s="1"/>
  <c r="BA36" i="7"/>
  <c r="DF36" i="7" a="1"/>
  <c r="DF36" i="7" s="1"/>
  <c r="BA23" i="1"/>
  <c r="DF23" i="1" a="1"/>
  <c r="DF23" i="1" s="1"/>
  <c r="AZ19" i="4"/>
  <c r="DE19" i="4" a="1"/>
  <c r="DE19" i="4" s="1"/>
  <c r="BA31" i="10"/>
  <c r="DF31" i="10" a="1"/>
  <c r="DF31" i="10" s="1"/>
  <c r="BA23" i="12"/>
  <c r="DF23" i="12" a="1"/>
  <c r="DF23" i="12" s="1"/>
  <c r="AZ32" i="21"/>
  <c r="DE32" i="21" a="1"/>
  <c r="DE32" i="21" s="1"/>
  <c r="BA24" i="14"/>
  <c r="DF24" i="14" a="1"/>
  <c r="DF24" i="14" s="1"/>
  <c r="BA29" i="18"/>
  <c r="DF29" i="18" a="1"/>
  <c r="DF29" i="18" s="1"/>
  <c r="AZ42" i="10"/>
  <c r="DE42" i="10" a="1"/>
  <c r="DE42" i="10" s="1"/>
  <c r="BA23" i="4"/>
  <c r="DF23" i="4" a="1"/>
  <c r="DF23" i="4" s="1"/>
  <c r="BA27" i="19"/>
  <c r="DF27" i="19" a="1"/>
  <c r="DF27" i="19" s="1"/>
  <c r="BA45" i="1"/>
  <c r="DF45" i="1" a="1"/>
  <c r="DF45" i="1" s="1"/>
  <c r="BA29" i="7"/>
  <c r="DF29" i="7" a="1"/>
  <c r="DF29" i="7" s="1"/>
  <c r="BA43" i="19"/>
  <c r="DF43" i="19" a="1"/>
  <c r="DF43" i="19" s="1"/>
  <c r="AZ32" i="15"/>
  <c r="DE32" i="15" a="1"/>
  <c r="DE32" i="15" s="1"/>
  <c r="BA34" i="18"/>
  <c r="DF34" i="18" a="1"/>
  <c r="DF34" i="18" s="1"/>
  <c r="AZ32" i="11"/>
  <c r="DE32" i="11" a="1"/>
  <c r="DE32" i="11" s="1"/>
  <c r="AZ43" i="12"/>
  <c r="DE43" i="12" a="1"/>
  <c r="DE43" i="12" s="1"/>
  <c r="AZ26" i="9"/>
  <c r="DE26" i="9" a="1"/>
  <c r="DE26" i="9" s="1"/>
  <c r="BA21" i="1"/>
  <c r="DF21" i="1" a="1"/>
  <c r="DF21" i="1" s="1"/>
  <c r="AZ40" i="7"/>
  <c r="DE40" i="7" a="1"/>
  <c r="DE40" i="7" s="1"/>
  <c r="AZ35" i="21"/>
  <c r="DE35" i="21" a="1"/>
  <c r="DE35" i="21" s="1"/>
  <c r="BA16" i="17"/>
  <c r="DF16" i="17" a="1"/>
  <c r="DF16" i="17" s="1"/>
  <c r="AZ17" i="7"/>
  <c r="DE17" i="7" a="1"/>
  <c r="DE17" i="7" s="1"/>
  <c r="AZ20" i="4"/>
  <c r="DE20" i="4" a="1"/>
  <c r="DE20" i="4" s="1"/>
  <c r="BA25" i="2"/>
  <c r="DF25" i="2" a="1"/>
  <c r="DF25" i="2" s="1"/>
  <c r="AZ33" i="8"/>
  <c r="DE33" i="8" a="1"/>
  <c r="DE33" i="8" s="1"/>
  <c r="AZ41" i="14"/>
  <c r="DE41" i="14" a="1"/>
  <c r="DE41" i="14" s="1"/>
  <c r="AZ36" i="3"/>
  <c r="DE36" i="3" a="1"/>
  <c r="DE36" i="3" s="1"/>
  <c r="BA42" i="3"/>
  <c r="DF42" i="3" a="1"/>
  <c r="DF42" i="3" s="1"/>
  <c r="BA42" i="13"/>
  <c r="DF42" i="13" a="1"/>
  <c r="DF42" i="13" s="1"/>
  <c r="BA39" i="12"/>
  <c r="DF39" i="12" a="1"/>
  <c r="DF39" i="12" s="1"/>
  <c r="AZ31" i="11"/>
  <c r="DE31" i="11" a="1"/>
  <c r="DE31" i="11" s="1"/>
  <c r="BA31" i="6"/>
  <c r="DF31" i="6" a="1"/>
  <c r="DF31" i="6" s="1"/>
  <c r="BA28" i="1"/>
  <c r="DF28" i="1" a="1"/>
  <c r="DF28" i="1" s="1"/>
  <c r="BA17" i="17"/>
  <c r="DF17" i="17" a="1"/>
  <c r="DF17" i="17" s="1"/>
  <c r="BA22" i="20"/>
  <c r="DF22" i="20" a="1"/>
  <c r="DF22" i="20" s="1"/>
  <c r="BA43" i="17"/>
  <c r="DF43" i="17" a="1"/>
  <c r="DF43" i="17" s="1"/>
  <c r="AZ32" i="4"/>
  <c r="DE32" i="4" a="1"/>
  <c r="DE32" i="4" s="1"/>
  <c r="BA16" i="13"/>
  <c r="DF16" i="13" a="1"/>
  <c r="DF16" i="13" s="1"/>
  <c r="AZ41" i="4"/>
  <c r="DE41" i="4" a="1"/>
  <c r="DE41" i="4" s="1"/>
  <c r="DE35" i="14" a="1"/>
  <c r="DE35" i="14" s="1"/>
  <c r="AZ35" i="14"/>
  <c r="AZ25" i="19"/>
  <c r="DE25" i="19" a="1"/>
  <c r="DE25" i="19" s="1"/>
  <c r="BA33" i="16"/>
  <c r="DF33" i="16" a="1"/>
  <c r="DF33" i="16" s="1"/>
  <c r="AZ43" i="8"/>
  <c r="DE43" i="8" a="1"/>
  <c r="DE43" i="8" s="1"/>
  <c r="BA29" i="8"/>
  <c r="DF29" i="8" a="1"/>
  <c r="DF29" i="8" s="1"/>
  <c r="BA35" i="19"/>
  <c r="DF35" i="19" a="1"/>
  <c r="DF35" i="19" s="1"/>
  <c r="BA18" i="16"/>
  <c r="DF18" i="16" a="1"/>
  <c r="DF18" i="16" s="1"/>
  <c r="AZ44" i="3"/>
  <c r="DE44" i="3" a="1"/>
  <c r="DE44" i="3" s="1"/>
  <c r="AZ15" i="13"/>
  <c r="DE15" i="13" a="1"/>
  <c r="DE15" i="13" s="1"/>
  <c r="AY47" i="13"/>
  <c r="BA43" i="20"/>
  <c r="DF43" i="20" a="1"/>
  <c r="DF43" i="20" s="1"/>
  <c r="BA39" i="6"/>
  <c r="DF39" i="6" a="1"/>
  <c r="DF39" i="6" s="1"/>
  <c r="AZ19" i="21"/>
  <c r="DE19" i="21" a="1"/>
  <c r="DE19" i="21" s="1"/>
  <c r="AY47" i="11"/>
  <c r="BA37" i="14"/>
  <c r="DF37" i="14" a="1"/>
  <c r="DF37" i="14" s="1"/>
  <c r="BA21" i="21"/>
  <c r="DF21" i="21" a="1"/>
  <c r="DF21" i="21" s="1"/>
  <c r="AZ45" i="6"/>
  <c r="DE45" i="6" a="1"/>
  <c r="DE45" i="6" s="1"/>
  <c r="AZ30" i="12"/>
  <c r="DE30" i="12" a="1"/>
  <c r="DE30" i="12" s="1"/>
  <c r="BA25" i="11"/>
  <c r="DF25" i="11" a="1"/>
  <c r="DF25" i="11" s="1"/>
  <c r="AZ39" i="19"/>
  <c r="DE39" i="19" a="1"/>
  <c r="DE39" i="19" s="1"/>
  <c r="BA42" i="1"/>
  <c r="DF42" i="1" a="1"/>
  <c r="DF42" i="1" s="1"/>
  <c r="BA44" i="15"/>
  <c r="DF44" i="15" a="1"/>
  <c r="DF44" i="15" s="1"/>
  <c r="BA18" i="6"/>
  <c r="DF18" i="6" a="1"/>
  <c r="DF18" i="6" s="1"/>
  <c r="BA20" i="15"/>
  <c r="DF20" i="15" a="1"/>
  <c r="DF20" i="15" s="1"/>
  <c r="AZ27" i="6"/>
  <c r="DE27" i="6" a="1"/>
  <c r="DE27" i="6" s="1"/>
  <c r="BA35" i="4"/>
  <c r="DF35" i="4" a="1"/>
  <c r="DF35" i="4" s="1"/>
  <c r="AZ36" i="11"/>
  <c r="DE36" i="11" a="1"/>
  <c r="DE36" i="11" s="1"/>
  <c r="BA34" i="16"/>
  <c r="DF34" i="16" a="1"/>
  <c r="DF34" i="16" s="1"/>
  <c r="DE35" i="8" a="1"/>
  <c r="DE35" i="8" s="1"/>
  <c r="AZ35" i="8"/>
  <c r="AZ35" i="11"/>
  <c r="DE35" i="11" a="1"/>
  <c r="DE35" i="11" s="1"/>
  <c r="AZ45" i="4"/>
  <c r="DE45" i="4" a="1"/>
  <c r="DE45" i="4" s="1"/>
  <c r="BA30" i="4"/>
  <c r="DF30" i="4" a="1"/>
  <c r="DF30" i="4" s="1"/>
  <c r="BA26" i="16"/>
  <c r="DF26" i="16" a="1"/>
  <c r="DF26" i="16" s="1"/>
  <c r="DE40" i="11" a="1"/>
  <c r="DE40" i="11" s="1"/>
  <c r="AZ40" i="11"/>
  <c r="BA27" i="4"/>
  <c r="DF27" i="4" a="1"/>
  <c r="DF27" i="4" s="1"/>
  <c r="AZ16" i="11"/>
  <c r="DE16" i="11" a="1"/>
  <c r="DE16" i="11" s="1"/>
  <c r="BA38" i="18"/>
  <c r="DF38" i="18" a="1"/>
  <c r="DF38" i="18" s="1"/>
  <c r="BA17" i="14"/>
  <c r="DF17" i="14" a="1"/>
  <c r="DF17" i="14" s="1"/>
  <c r="BA23" i="9"/>
  <c r="DF23" i="9" a="1"/>
  <c r="DF23" i="9" s="1"/>
  <c r="BA44" i="12"/>
  <c r="DF44" i="12" a="1"/>
  <c r="DF44" i="12" s="1"/>
  <c r="BA17" i="16"/>
  <c r="DF17" i="16" a="1"/>
  <c r="DF17" i="16" s="1"/>
  <c r="BA22" i="8"/>
  <c r="DF22" i="8" a="1"/>
  <c r="DF22" i="8" s="1"/>
  <c r="BA41" i="16"/>
  <c r="DF41" i="16" a="1"/>
  <c r="DF41" i="16" s="1"/>
  <c r="BA32" i="14"/>
  <c r="DF32" i="14" a="1"/>
  <c r="DF32" i="14" s="1"/>
  <c r="BA32" i="17"/>
  <c r="DF32" i="17" a="1"/>
  <c r="DF32" i="17" s="1"/>
  <c r="AZ37" i="11"/>
  <c r="DE37" i="11" a="1"/>
  <c r="DE37" i="11" s="1"/>
  <c r="BA27" i="20"/>
  <c r="DF27" i="20" a="1"/>
  <c r="DF27" i="20" s="1"/>
  <c r="BA34" i="6"/>
  <c r="DF34" i="6" a="1"/>
  <c r="DF34" i="6" s="1"/>
  <c r="AZ15" i="6"/>
  <c r="DE15" i="6" a="1"/>
  <c r="DE15" i="6" s="1"/>
  <c r="AY47" i="6"/>
  <c r="AZ31" i="8"/>
  <c r="DE31" i="8" a="1"/>
  <c r="DE31" i="8" s="1"/>
  <c r="BA20" i="18"/>
  <c r="DF20" i="18" a="1"/>
  <c r="DF20" i="18" s="1"/>
  <c r="BA22" i="3"/>
  <c r="DF22" i="3" a="1"/>
  <c r="DF22" i="3" s="1"/>
  <c r="AZ44" i="4"/>
  <c r="DE44" i="4" a="1"/>
  <c r="DE44" i="4" s="1"/>
  <c r="BA43" i="3"/>
  <c r="DF43" i="3" a="1"/>
  <c r="DF43" i="3" s="1"/>
  <c r="BA45" i="18"/>
  <c r="DF45" i="18" a="1"/>
  <c r="DF45" i="18" s="1"/>
  <c r="AZ42" i="19"/>
  <c r="DE42" i="19" a="1"/>
  <c r="DE42" i="19" s="1"/>
  <c r="BA41" i="6"/>
  <c r="DF41" i="6" a="1"/>
  <c r="DF41" i="6" s="1"/>
  <c r="BA16" i="16"/>
  <c r="DF16" i="16" a="1"/>
  <c r="DF16" i="16" s="1"/>
  <c r="DF20" i="12" a="1"/>
  <c r="DF20" i="12" s="1"/>
  <c r="BA20" i="12"/>
  <c r="DF43" i="11" a="1"/>
  <c r="DF43" i="11" s="1"/>
  <c r="BA43" i="11"/>
  <c r="BA44" i="5"/>
  <c r="DF44" i="5" a="1"/>
  <c r="DF44" i="5" s="1"/>
  <c r="DE20" i="16" a="1"/>
  <c r="DE20" i="16" s="1"/>
  <c r="AZ20" i="16"/>
  <c r="BA37" i="2"/>
  <c r="DF37" i="2" a="1"/>
  <c r="DF37" i="2" s="1"/>
  <c r="AZ22" i="2"/>
  <c r="DE22" i="2" a="1"/>
  <c r="DE22" i="2" s="1"/>
  <c r="BA28" i="9"/>
  <c r="DF28" i="9" a="1"/>
  <c r="DF28" i="9" s="1"/>
  <c r="AZ39" i="4"/>
  <c r="DE39" i="4" a="1"/>
  <c r="DE39" i="4" s="1"/>
  <c r="AZ34" i="15"/>
  <c r="DE34" i="15" a="1"/>
  <c r="DE34" i="15" s="1"/>
  <c r="BA40" i="8"/>
  <c r="DF40" i="8" a="1"/>
  <c r="DF40" i="8" s="1"/>
  <c r="AZ46" i="16"/>
  <c r="DE46" i="16" a="1"/>
  <c r="DE46" i="16" s="1"/>
  <c r="BA19" i="9"/>
  <c r="DF19" i="9" a="1"/>
  <c r="DF19" i="9" s="1"/>
  <c r="AZ28" i="10"/>
  <c r="DE28" i="10" a="1"/>
  <c r="DE28" i="10" s="1"/>
  <c r="AY15" i="8"/>
  <c r="DD15" i="8" a="1"/>
  <c r="DD15" i="8" s="1"/>
  <c r="AX47" i="8"/>
  <c r="BA34" i="21"/>
  <c r="DF34" i="21" a="1"/>
  <c r="DF34" i="21" s="1"/>
  <c r="AZ24" i="7"/>
  <c r="DE24" i="7" a="1"/>
  <c r="DE24" i="7" s="1"/>
  <c r="BA29" i="2"/>
  <c r="DF29" i="2" a="1"/>
  <c r="DF29" i="2" s="1"/>
  <c r="BA32" i="18"/>
  <c r="DF32" i="18" a="1"/>
  <c r="DF32" i="18" s="1"/>
  <c r="BA18" i="20"/>
  <c r="DF18" i="20" a="1"/>
  <c r="DF18" i="20" s="1"/>
  <c r="BA21" i="13"/>
  <c r="DF21" i="13" a="1"/>
  <c r="DF21" i="13" s="1"/>
  <c r="DF33" i="5" a="1"/>
  <c r="DF33" i="5" s="1"/>
  <c r="BA33" i="5"/>
  <c r="BA38" i="4"/>
  <c r="DF38" i="4" a="1"/>
  <c r="DF38" i="4" s="1"/>
  <c r="BA42" i="8"/>
  <c r="DF42" i="8" a="1"/>
  <c r="DF42" i="8" s="1"/>
  <c r="BA30" i="20"/>
  <c r="DF30" i="20" a="1"/>
  <c r="DF30" i="20" s="1"/>
  <c r="BA20" i="11"/>
  <c r="DF20" i="11" a="1"/>
  <c r="DF20" i="11" s="1"/>
  <c r="AZ15" i="10"/>
  <c r="DE15" i="10" a="1"/>
  <c r="DE15" i="10" s="1"/>
  <c r="AY47" i="10"/>
  <c r="BA33" i="6"/>
  <c r="DF33" i="6" a="1"/>
  <c r="DF33" i="6" s="1"/>
  <c r="AZ41" i="10"/>
  <c r="DE41" i="10" a="1"/>
  <c r="DE41" i="10" s="1"/>
  <c r="BA33" i="18"/>
  <c r="DF33" i="18" a="1"/>
  <c r="DF33" i="18" s="1"/>
  <c r="BA16" i="20"/>
  <c r="DF16" i="20" a="1"/>
  <c r="DF16" i="20" s="1"/>
  <c r="BA42" i="9"/>
  <c r="DF42" i="9" a="1"/>
  <c r="DF42" i="9" s="1"/>
  <c r="BA36" i="9"/>
  <c r="DF36" i="9" a="1"/>
  <c r="DF36" i="9" s="1"/>
  <c r="BA32" i="19"/>
  <c r="DF32" i="19" a="1"/>
  <c r="DF32" i="19" s="1"/>
  <c r="BA24" i="5"/>
  <c r="DF24" i="5" a="1"/>
  <c r="DF24" i="5" s="1"/>
  <c r="BA25" i="12"/>
  <c r="DF25" i="12" a="1"/>
  <c r="DF25" i="12" s="1"/>
  <c r="BA35" i="20"/>
  <c r="DF35" i="20" a="1"/>
  <c r="DF35" i="20" s="1"/>
  <c r="AZ37" i="17"/>
  <c r="DE37" i="17" a="1"/>
  <c r="DE37" i="17" s="1"/>
  <c r="BA39" i="8"/>
  <c r="DF39" i="8" a="1"/>
  <c r="DF39" i="8" s="1"/>
  <c r="BA45" i="16"/>
  <c r="DF45" i="16" a="1"/>
  <c r="DF45" i="16" s="1"/>
  <c r="BA37" i="12"/>
  <c r="DF37" i="12" a="1"/>
  <c r="DF37" i="12" s="1"/>
  <c r="DE44" i="8" a="1"/>
  <c r="DE44" i="8" s="1"/>
  <c r="AZ44" i="8"/>
  <c r="DE18" i="7" a="1"/>
  <c r="DE18" i="7" s="1"/>
  <c r="AZ18" i="7"/>
  <c r="BA39" i="21"/>
  <c r="DF39" i="21" a="1"/>
  <c r="DF39" i="21" s="1"/>
  <c r="DF36" i="16" a="1"/>
  <c r="DF36" i="16" s="1"/>
  <c r="BA36" i="16"/>
  <c r="BA16" i="18"/>
  <c r="DF16" i="18" a="1"/>
  <c r="DF16" i="18" s="1"/>
  <c r="BA29" i="1"/>
  <c r="DF29" i="1" a="1"/>
  <c r="DF29" i="1" s="1"/>
  <c r="BA22" i="5"/>
  <c r="DF22" i="5" a="1"/>
  <c r="DF22" i="5" s="1"/>
  <c r="AZ28" i="17"/>
  <c r="DE28" i="17" a="1"/>
  <c r="DE28" i="17" s="1"/>
  <c r="DF38" i="12" a="1"/>
  <c r="DF38" i="12" s="1"/>
  <c r="BA38" i="12"/>
  <c r="BA32" i="12"/>
  <c r="DF32" i="12" a="1"/>
  <c r="DF32" i="12" s="1"/>
  <c r="BA35" i="1"/>
  <c r="DF35" i="1" a="1"/>
  <c r="DF35" i="1" s="1"/>
  <c r="BA44" i="13"/>
  <c r="DF44" i="13" a="1"/>
  <c r="DF44" i="13" s="1"/>
  <c r="AZ15" i="15"/>
  <c r="DE15" i="15" a="1"/>
  <c r="DE15" i="15" s="1"/>
  <c r="AY47" i="15"/>
  <c r="AZ28" i="13"/>
  <c r="DE28" i="13" a="1"/>
  <c r="DE28" i="13" s="1"/>
  <c r="AZ46" i="2"/>
  <c r="DE46" i="2" a="1"/>
  <c r="DE46" i="2" s="1"/>
  <c r="AZ30" i="7"/>
  <c r="DE30" i="7" a="1"/>
  <c r="DE30" i="7" s="1"/>
  <c r="BA34" i="20"/>
  <c r="DF34" i="20" a="1"/>
  <c r="DF34" i="20" s="1"/>
  <c r="BA40" i="16"/>
  <c r="DF40" i="16" a="1"/>
  <c r="DF40" i="16" s="1"/>
  <c r="BA43" i="7"/>
  <c r="DF43" i="7" a="1"/>
  <c r="DF43" i="7" s="1"/>
  <c r="AZ27" i="12"/>
  <c r="DE27" i="12" a="1"/>
  <c r="DE27" i="12" s="1"/>
  <c r="AZ30" i="2"/>
  <c r="DE30" i="2" a="1"/>
  <c r="DE30" i="2" s="1"/>
  <c r="DE23" i="14" a="1"/>
  <c r="DE23" i="14" s="1"/>
  <c r="AZ23" i="14"/>
  <c r="BA24" i="18"/>
  <c r="DF24" i="18" a="1"/>
  <c r="DF24" i="18" s="1"/>
  <c r="AZ25" i="16"/>
  <c r="DE25" i="16" a="1"/>
  <c r="DE25" i="16" s="1"/>
  <c r="BA35" i="7"/>
  <c r="DF35" i="7" a="1"/>
  <c r="DF35" i="7" s="1"/>
  <c r="AZ38" i="19"/>
  <c r="DE38" i="19" a="1"/>
  <c r="DE38" i="19" s="1"/>
  <c r="BA23" i="13"/>
  <c r="DF23" i="13" a="1"/>
  <c r="DF23" i="13" s="1"/>
  <c r="AZ27" i="21"/>
  <c r="DE27" i="21" a="1"/>
  <c r="DE27" i="21" s="1"/>
  <c r="AZ20" i="3"/>
  <c r="DE20" i="3" a="1"/>
  <c r="DE20" i="3" s="1"/>
  <c r="AZ30" i="14"/>
  <c r="DE30" i="14" a="1"/>
  <c r="DE30" i="14" s="1"/>
  <c r="BA25" i="7"/>
  <c r="DF25" i="7" a="1"/>
  <c r="DF25" i="7" s="1"/>
  <c r="AZ26" i="5"/>
  <c r="DE26" i="5" a="1"/>
  <c r="DE26" i="5" s="1"/>
  <c r="BA20" i="8"/>
  <c r="DF20" i="8" a="1"/>
  <c r="DF20" i="8" s="1"/>
  <c r="BA35" i="6"/>
  <c r="DF35" i="6" a="1"/>
  <c r="DF35" i="6" s="1"/>
  <c r="BA25" i="15"/>
  <c r="DF25" i="15" a="1"/>
  <c r="DF25" i="15" s="1"/>
  <c r="AZ31" i="14"/>
  <c r="DE31" i="14" a="1"/>
  <c r="DE31" i="14" s="1"/>
  <c r="AZ18" i="21"/>
  <c r="DE18" i="21" a="1"/>
  <c r="DE18" i="21" s="1"/>
  <c r="BA34" i="1"/>
  <c r="DF34" i="1" a="1"/>
  <c r="DF34" i="1" s="1"/>
  <c r="BA44" i="6"/>
  <c r="DF44" i="6" a="1"/>
  <c r="DF44" i="6" s="1"/>
  <c r="DE106" i="8" l="1"/>
  <c r="DE74" i="8"/>
  <c r="DF87" i="2"/>
  <c r="DF55" i="2"/>
  <c r="DE111" i="18"/>
  <c r="DE79" i="18"/>
  <c r="DE94" i="17"/>
  <c r="DE62" i="17"/>
  <c r="DE86" i="17"/>
  <c r="DE54" i="17"/>
  <c r="DF112" i="11"/>
  <c r="DF80" i="11"/>
  <c r="DF107" i="5"/>
  <c r="DF75" i="5"/>
  <c r="DE99" i="20"/>
  <c r="DE67" i="20"/>
  <c r="DF107" i="14"/>
  <c r="DF75" i="14"/>
  <c r="DF100" i="9"/>
  <c r="DF68" i="9"/>
  <c r="DE102" i="14"/>
  <c r="DE70" i="14"/>
  <c r="DE98" i="21"/>
  <c r="DE66" i="21"/>
  <c r="DE98" i="12"/>
  <c r="DE66" i="12"/>
  <c r="DE115" i="8"/>
  <c r="DE83" i="8"/>
  <c r="DF91" i="11"/>
  <c r="DF59" i="11"/>
  <c r="DF114" i="11"/>
  <c r="DF82" i="11"/>
  <c r="DF103" i="14"/>
  <c r="DF71" i="14"/>
  <c r="DE87" i="11"/>
  <c r="DE55" i="11"/>
  <c r="DF105" i="16"/>
  <c r="DF73" i="16"/>
  <c r="DE110" i="19"/>
  <c r="DE78" i="19"/>
  <c r="DF92" i="21"/>
  <c r="DF60" i="21"/>
  <c r="DF104" i="16"/>
  <c r="DF72" i="16"/>
  <c r="DF87" i="13"/>
  <c r="DF55" i="13"/>
  <c r="DF88" i="17"/>
  <c r="DF56" i="17"/>
  <c r="DF110" i="12"/>
  <c r="DF78" i="12"/>
  <c r="DE112" i="14"/>
  <c r="DE80" i="14"/>
  <c r="DE88" i="7"/>
  <c r="DE56" i="7"/>
  <c r="DF92" i="1"/>
  <c r="DF60" i="1"/>
  <c r="DF105" i="18"/>
  <c r="DF73" i="18"/>
  <c r="DF120" i="1"/>
  <c r="DF123" i="1" s="1"/>
  <c r="DF116" i="1" s="1"/>
  <c r="DF84" i="1"/>
  <c r="DF100" i="18"/>
  <c r="DF68" i="18"/>
  <c r="DF102" i="10"/>
  <c r="DF70" i="10"/>
  <c r="DE93" i="18"/>
  <c r="DE61" i="18"/>
  <c r="DF91" i="13"/>
  <c r="DF59" i="13"/>
  <c r="DF111" i="1"/>
  <c r="DF79" i="1"/>
  <c r="DF99" i="16"/>
  <c r="DF67" i="16"/>
  <c r="DE92" i="14"/>
  <c r="DE60" i="14"/>
  <c r="DE97" i="8"/>
  <c r="DE65" i="8"/>
  <c r="DF106" i="16"/>
  <c r="DF74" i="16"/>
  <c r="DF101" i="1"/>
  <c r="DF69" i="1"/>
  <c r="DF109" i="21"/>
  <c r="DF77" i="21"/>
  <c r="DF115" i="18"/>
  <c r="DF83" i="18"/>
  <c r="DE87" i="12"/>
  <c r="DE55" i="12"/>
  <c r="DF113" i="21"/>
  <c r="DF81" i="21"/>
  <c r="DF112" i="1"/>
  <c r="DF80" i="1"/>
  <c r="DF90" i="15"/>
  <c r="DF58" i="15"/>
  <c r="DE96" i="14"/>
  <c r="DE64" i="14"/>
  <c r="DF98" i="16"/>
  <c r="DF66" i="16"/>
  <c r="DF104" i="15"/>
  <c r="DF72" i="15"/>
  <c r="DF111" i="3"/>
  <c r="DF79" i="3"/>
  <c r="DF105" i="12"/>
  <c r="DF73" i="12"/>
  <c r="DF107" i="19"/>
  <c r="DF75" i="19"/>
  <c r="DF107" i="6"/>
  <c r="DF75" i="6"/>
  <c r="DF100" i="12"/>
  <c r="DF68" i="12"/>
  <c r="DE110" i="10"/>
  <c r="DE78" i="10"/>
  <c r="DE104" i="17"/>
  <c r="DE72" i="17"/>
  <c r="DF90" i="1"/>
  <c r="DF58" i="1"/>
  <c r="DF95" i="13"/>
  <c r="DF63" i="13"/>
  <c r="DF91" i="17"/>
  <c r="DF59" i="17"/>
  <c r="DF106" i="15"/>
  <c r="DF74" i="15"/>
  <c r="DE109" i="20"/>
  <c r="DE77" i="20"/>
  <c r="DE111" i="10"/>
  <c r="DE79" i="10"/>
  <c r="DF97" i="6"/>
  <c r="DF65" i="6"/>
  <c r="DF101" i="11"/>
  <c r="DF69" i="11"/>
  <c r="DF92" i="6"/>
  <c r="DF60" i="6"/>
  <c r="DE110" i="15"/>
  <c r="DE78" i="15"/>
  <c r="DF95" i="19"/>
  <c r="DF63" i="19"/>
  <c r="DE89" i="8"/>
  <c r="DE57" i="8"/>
  <c r="DF104" i="7"/>
  <c r="DF72" i="7"/>
  <c r="DF103" i="1"/>
  <c r="DF71" i="1"/>
  <c r="DF120" i="17"/>
  <c r="DF123" i="17" s="1"/>
  <c r="DF116" i="17" s="1"/>
  <c r="DF84" i="17"/>
  <c r="DF104" i="20"/>
  <c r="DF72" i="20"/>
  <c r="DF113" i="17"/>
  <c r="DF81" i="17"/>
  <c r="DE92" i="5"/>
  <c r="DE60" i="5"/>
  <c r="DE90" i="12"/>
  <c r="DE58" i="12"/>
  <c r="DF93" i="6"/>
  <c r="DF61" i="6"/>
  <c r="DE111" i="15"/>
  <c r="DE79" i="15"/>
  <c r="DF117" i="11"/>
  <c r="DF85" i="11"/>
  <c r="DF112" i="5"/>
  <c r="DF80" i="5"/>
  <c r="DE92" i="20"/>
  <c r="DE60" i="20"/>
  <c r="DE102" i="17"/>
  <c r="DE70" i="17"/>
  <c r="DF111" i="21"/>
  <c r="DF79" i="21"/>
  <c r="DF106" i="5"/>
  <c r="DF74" i="5"/>
  <c r="DF108" i="1"/>
  <c r="DF76" i="1"/>
  <c r="DE108" i="4"/>
  <c r="DE76" i="4"/>
  <c r="DE100" i="10"/>
  <c r="DE68" i="10"/>
  <c r="DF117" i="4"/>
  <c r="DF85" i="4"/>
  <c r="DF100" i="17"/>
  <c r="DF68" i="17"/>
  <c r="DE120" i="21"/>
  <c r="DE123" i="21" s="1"/>
  <c r="DE116" i="21" s="1"/>
  <c r="DE84" i="21"/>
  <c r="DF108" i="8"/>
  <c r="DF76" i="8"/>
  <c r="DF106" i="10"/>
  <c r="DF74" i="10"/>
  <c r="DF87" i="4"/>
  <c r="DF55" i="4"/>
  <c r="DF120" i="8"/>
  <c r="DF123" i="8" s="1"/>
  <c r="DF116" i="8" s="1"/>
  <c r="DF84" i="8"/>
  <c r="DE86" i="5"/>
  <c r="DE54" i="5"/>
  <c r="DF107" i="13"/>
  <c r="DF75" i="13"/>
  <c r="DF90" i="16"/>
  <c r="DF58" i="16"/>
  <c r="DE101" i="15"/>
  <c r="DE69" i="15"/>
  <c r="DF102" i="12"/>
  <c r="DF70" i="12"/>
  <c r="DD86" i="12"/>
  <c r="DD54" i="12"/>
  <c r="DF86" i="11"/>
  <c r="DF54" i="11"/>
  <c r="DF114" i="2"/>
  <c r="DF82" i="2"/>
  <c r="DF88" i="5"/>
  <c r="DF56" i="5"/>
  <c r="DF90" i="19"/>
  <c r="DF58" i="19"/>
  <c r="DF109" i="10"/>
  <c r="DF77" i="10"/>
  <c r="DF96" i="9"/>
  <c r="DF64" i="9"/>
  <c r="DF110" i="18"/>
  <c r="DF78" i="18"/>
  <c r="DF112" i="9"/>
  <c r="DF80" i="9"/>
  <c r="DF112" i="8"/>
  <c r="DF80" i="8"/>
  <c r="DF112" i="18"/>
  <c r="DF80" i="18"/>
  <c r="DF99" i="5"/>
  <c r="DF67" i="5"/>
  <c r="DE104" i="10"/>
  <c r="DE72" i="10"/>
  <c r="DF93" i="19"/>
  <c r="DF61" i="19"/>
  <c r="DE93" i="2"/>
  <c r="DE61" i="2"/>
  <c r="DF102" i="9"/>
  <c r="DF70" i="9"/>
  <c r="DE108" i="21"/>
  <c r="DE76" i="21"/>
  <c r="DE105" i="2"/>
  <c r="DE73" i="2"/>
  <c r="DF94" i="20"/>
  <c r="DF62" i="20"/>
  <c r="DE107" i="21"/>
  <c r="DE75" i="21"/>
  <c r="DF115" i="7"/>
  <c r="DF83" i="7"/>
  <c r="DE110" i="9"/>
  <c r="DE78" i="9"/>
  <c r="DE97" i="5"/>
  <c r="DE65" i="5"/>
  <c r="DE96" i="16"/>
  <c r="DE64" i="16"/>
  <c r="DE101" i="7"/>
  <c r="DE69" i="7"/>
  <c r="DF109" i="12"/>
  <c r="DF77" i="12"/>
  <c r="DF100" i="2"/>
  <c r="DF68" i="2"/>
  <c r="DF105" i="6"/>
  <c r="DF73" i="6"/>
  <c r="DF115" i="12"/>
  <c r="DF83" i="12"/>
  <c r="DF101" i="4"/>
  <c r="DF69" i="4"/>
  <c r="DF91" i="15"/>
  <c r="DF59" i="15"/>
  <c r="DF89" i="16"/>
  <c r="DF57" i="16"/>
  <c r="DF115" i="13"/>
  <c r="DF83" i="13"/>
  <c r="DE99" i="17"/>
  <c r="DE67" i="17"/>
  <c r="DF108" i="12"/>
  <c r="DF76" i="12"/>
  <c r="DF106" i="20"/>
  <c r="DF74" i="20"/>
  <c r="DF107" i="9"/>
  <c r="DF75" i="9"/>
  <c r="DE112" i="10"/>
  <c r="DE80" i="10"/>
  <c r="DF104" i="5"/>
  <c r="DF72" i="5"/>
  <c r="DE99" i="10"/>
  <c r="DE67" i="10"/>
  <c r="DE105" i="15"/>
  <c r="DE73" i="15"/>
  <c r="DF108" i="2"/>
  <c r="DF76" i="2"/>
  <c r="DF120" i="18"/>
  <c r="DF123" i="18" s="1"/>
  <c r="DF116" i="18" s="1"/>
  <c r="DF84" i="18"/>
  <c r="DF91" i="18"/>
  <c r="DF59" i="18"/>
  <c r="DF114" i="20"/>
  <c r="DF82" i="20"/>
  <c r="DE86" i="14"/>
  <c r="DE54" i="14"/>
  <c r="DF87" i="3"/>
  <c r="DF55" i="3"/>
  <c r="DF102" i="5"/>
  <c r="DF70" i="5"/>
  <c r="DE91" i="20"/>
  <c r="DE59" i="20"/>
  <c r="DE98" i="17"/>
  <c r="DE66" i="17"/>
  <c r="DF92" i="18"/>
  <c r="DF60" i="18"/>
  <c r="DE105" i="9"/>
  <c r="DE73" i="9"/>
  <c r="DF96" i="1"/>
  <c r="DF64" i="1"/>
  <c r="DF101" i="16"/>
  <c r="DF69" i="16"/>
  <c r="DE113" i="14"/>
  <c r="DE81" i="14"/>
  <c r="DE115" i="9"/>
  <c r="DE83" i="9"/>
  <c r="DF88" i="1"/>
  <c r="DF56" i="1"/>
  <c r="DE86" i="7"/>
  <c r="DE54" i="7"/>
  <c r="DE115" i="16"/>
  <c r="DE83" i="16"/>
  <c r="DE100" i="4"/>
  <c r="DE68" i="4"/>
  <c r="DF111" i="2"/>
  <c r="DF79" i="2"/>
  <c r="DF93" i="1"/>
  <c r="DF61" i="1"/>
  <c r="DE97" i="15"/>
  <c r="DE65" i="15"/>
  <c r="DE114" i="15"/>
  <c r="DE82" i="15"/>
  <c r="DE89" i="5"/>
  <c r="DE57" i="5"/>
  <c r="DF92" i="9"/>
  <c r="DF60" i="9"/>
  <c r="DE113" i="2"/>
  <c r="DE81" i="2"/>
  <c r="DE104" i="13"/>
  <c r="DE72" i="13"/>
  <c r="DE94" i="11"/>
  <c r="DE62" i="11"/>
  <c r="DE102" i="18"/>
  <c r="DE70" i="18"/>
  <c r="DF97" i="13"/>
  <c r="DF65" i="13"/>
  <c r="DF109" i="8"/>
  <c r="DF77" i="8"/>
  <c r="DF88" i="8"/>
  <c r="DF56" i="8"/>
  <c r="DF102" i="13"/>
  <c r="DF70" i="13"/>
  <c r="DE111" i="17"/>
  <c r="DE79" i="17"/>
  <c r="DE90" i="5"/>
  <c r="DE58" i="5"/>
  <c r="DF109" i="11"/>
  <c r="DF77" i="11"/>
  <c r="DF105" i="8"/>
  <c r="DF73" i="8"/>
  <c r="DF104" i="2"/>
  <c r="DF72" i="2"/>
  <c r="DF117" i="9"/>
  <c r="DF85" i="9"/>
  <c r="DE98" i="10"/>
  <c r="DE66" i="10"/>
  <c r="DF87" i="9"/>
  <c r="DF55" i="9"/>
  <c r="DF87" i="8"/>
  <c r="DF55" i="8"/>
  <c r="DE109" i="14"/>
  <c r="DE77" i="14"/>
  <c r="DE120" i="11"/>
  <c r="DE123" i="11" s="1"/>
  <c r="DE116" i="11" s="1"/>
  <c r="DE84" i="11"/>
  <c r="DF99" i="15"/>
  <c r="DF67" i="15"/>
  <c r="DF106" i="2"/>
  <c r="DF74" i="2"/>
  <c r="DE94" i="8"/>
  <c r="DE62" i="8"/>
  <c r="DE108" i="17"/>
  <c r="DE76" i="17"/>
  <c r="DD86" i="8"/>
  <c r="DD54" i="8"/>
  <c r="DF86" i="20"/>
  <c r="DF54" i="20"/>
  <c r="DE89" i="15"/>
  <c r="DE57" i="15"/>
  <c r="DF100" i="21"/>
  <c r="DF68" i="21"/>
  <c r="DE106" i="18"/>
  <c r="DE74" i="18"/>
  <c r="DF96" i="4"/>
  <c r="DF64" i="4"/>
  <c r="DF90" i="6"/>
  <c r="DF58" i="6"/>
  <c r="DF96" i="15"/>
  <c r="DF64" i="15"/>
  <c r="DF94" i="13"/>
  <c r="DF62" i="13"/>
  <c r="DF114" i="7"/>
  <c r="DF82" i="7"/>
  <c r="DF107" i="16"/>
  <c r="DF75" i="16"/>
  <c r="DF92" i="13"/>
  <c r="DF60" i="13"/>
  <c r="DF91" i="12"/>
  <c r="DF59" i="12"/>
  <c r="DF98" i="20"/>
  <c r="DF66" i="20"/>
  <c r="DF94" i="9"/>
  <c r="DF62" i="9"/>
  <c r="DE120" i="4"/>
  <c r="DE123" i="4" s="1"/>
  <c r="DE116" i="4" s="1"/>
  <c r="DE84" i="4"/>
  <c r="DF96" i="11"/>
  <c r="DF64" i="11"/>
  <c r="DF106" i="19"/>
  <c r="DF74" i="19"/>
  <c r="DE103" i="4"/>
  <c r="DE71" i="4"/>
  <c r="DF113" i="13"/>
  <c r="DF81" i="13"/>
  <c r="DF87" i="17"/>
  <c r="DF55" i="17"/>
  <c r="DE103" i="15"/>
  <c r="DE71" i="15"/>
  <c r="DF95" i="14"/>
  <c r="DF63" i="14"/>
  <c r="DE90" i="4"/>
  <c r="DE58" i="4"/>
  <c r="DF113" i="12"/>
  <c r="DF81" i="12"/>
  <c r="DF90" i="20"/>
  <c r="DF58" i="20"/>
  <c r="DF91" i="2"/>
  <c r="DF59" i="2"/>
  <c r="DE114" i="13"/>
  <c r="DE82" i="13"/>
  <c r="DF88" i="18"/>
  <c r="DF56" i="18"/>
  <c r="DF88" i="9"/>
  <c r="DF56" i="9"/>
  <c r="DF113" i="11"/>
  <c r="DF81" i="11"/>
  <c r="DF104" i="14"/>
  <c r="DF72" i="14"/>
  <c r="DE94" i="2"/>
  <c r="DE62" i="2"/>
  <c r="DF92" i="15"/>
  <c r="DF60" i="15"/>
  <c r="DE120" i="14"/>
  <c r="DE123" i="14" s="1"/>
  <c r="DE116" i="14" s="1"/>
  <c r="DE84" i="14"/>
  <c r="DF94" i="5"/>
  <c r="DF62" i="5"/>
  <c r="DF113" i="18"/>
  <c r="DF81" i="18"/>
  <c r="DF103" i="7"/>
  <c r="DF71" i="7"/>
  <c r="DF93" i="16"/>
  <c r="DF61" i="16"/>
  <c r="DF97" i="7"/>
  <c r="DF65" i="7"/>
  <c r="DE112" i="3"/>
  <c r="DE80" i="3"/>
  <c r="DF87" i="1"/>
  <c r="DF55" i="1"/>
  <c r="DE103" i="16"/>
  <c r="DE71" i="16"/>
  <c r="DF96" i="13"/>
  <c r="DF64" i="13"/>
  <c r="DE120" i="20"/>
  <c r="DE123" i="20" s="1"/>
  <c r="DE116" i="20" s="1"/>
  <c r="DE84" i="20"/>
  <c r="DF117" i="19"/>
  <c r="DF85" i="19"/>
  <c r="DF95" i="3"/>
  <c r="DF63" i="3"/>
  <c r="DF102" i="3"/>
  <c r="DF70" i="3"/>
  <c r="DF112" i="19"/>
  <c r="DF80" i="19"/>
  <c r="DE88" i="3"/>
  <c r="DE56" i="3"/>
  <c r="DE109" i="2"/>
  <c r="DE77" i="2"/>
  <c r="DE107" i="18"/>
  <c r="DE75" i="18"/>
  <c r="DF96" i="5"/>
  <c r="DF64" i="5"/>
  <c r="DF115" i="2"/>
  <c r="DF83" i="2"/>
  <c r="DE100" i="14"/>
  <c r="DE68" i="14"/>
  <c r="DF110" i="14"/>
  <c r="DF78" i="14"/>
  <c r="DF95" i="9"/>
  <c r="DF63" i="9"/>
  <c r="DE95" i="11"/>
  <c r="DE63" i="11"/>
  <c r="DF120" i="2"/>
  <c r="DF123" i="2" s="1"/>
  <c r="DF116" i="2" s="1"/>
  <c r="DF84" i="2"/>
  <c r="DF114" i="14"/>
  <c r="DF82" i="14"/>
  <c r="DF110" i="11"/>
  <c r="DF78" i="11"/>
  <c r="DE106" i="13"/>
  <c r="DE74" i="13"/>
  <c r="DF92" i="16"/>
  <c r="DF60" i="16"/>
  <c r="DF91" i="5"/>
  <c r="DF59" i="5"/>
  <c r="DF120" i="7"/>
  <c r="DF123" i="7" s="1"/>
  <c r="DF116" i="7" s="1"/>
  <c r="DF84" i="7"/>
  <c r="DF92" i="10"/>
  <c r="DF60" i="10"/>
  <c r="DF99" i="7"/>
  <c r="DF67" i="7"/>
  <c r="DF103" i="10"/>
  <c r="DF71" i="10"/>
  <c r="DF104" i="12"/>
  <c r="DF72" i="12"/>
  <c r="DF114" i="4"/>
  <c r="DF82" i="4"/>
  <c r="DF107" i="10"/>
  <c r="DF75" i="10"/>
  <c r="DF112" i="17"/>
  <c r="DF80" i="17"/>
  <c r="DF91" i="1"/>
  <c r="DF59" i="1"/>
  <c r="DF98" i="14"/>
  <c r="DF66" i="14"/>
  <c r="DE90" i="18"/>
  <c r="DE58" i="18"/>
  <c r="DF95" i="10"/>
  <c r="DF63" i="10"/>
  <c r="DE113" i="20"/>
  <c r="DE81" i="20"/>
  <c r="DF110" i="13"/>
  <c r="DF78" i="13"/>
  <c r="DF89" i="11"/>
  <c r="DF57" i="11"/>
  <c r="DE112" i="20"/>
  <c r="DE80" i="20"/>
  <c r="DF106" i="3"/>
  <c r="DF74" i="3"/>
  <c r="DE96" i="17"/>
  <c r="DE64" i="17"/>
  <c r="DF112" i="7"/>
  <c r="DF80" i="7"/>
  <c r="DF108" i="7"/>
  <c r="DF76" i="7"/>
  <c r="DD86" i="18"/>
  <c r="DD54" i="18"/>
  <c r="DF105" i="17"/>
  <c r="DF73" i="17"/>
  <c r="DE99" i="21"/>
  <c r="DE67" i="21"/>
  <c r="DF99" i="6"/>
  <c r="DF67" i="6"/>
  <c r="DF100" i="6"/>
  <c r="DF68" i="6"/>
  <c r="DD86" i="21"/>
  <c r="DD54" i="21"/>
  <c r="DF102" i="19"/>
  <c r="DF70" i="19"/>
  <c r="DE108" i="16"/>
  <c r="DE76" i="16"/>
  <c r="DF115" i="10"/>
  <c r="DF83" i="10"/>
  <c r="DF91" i="9"/>
  <c r="DF59" i="9"/>
  <c r="DE101" i="8"/>
  <c r="DE69" i="8"/>
  <c r="DE89" i="19"/>
  <c r="DE57" i="19"/>
  <c r="DF104" i="19"/>
  <c r="DF72" i="19"/>
  <c r="DE89" i="13"/>
  <c r="DE57" i="13"/>
  <c r="DF96" i="10"/>
  <c r="DF64" i="10"/>
  <c r="DE89" i="12"/>
  <c r="DE57" i="12"/>
  <c r="DF110" i="1"/>
  <c r="DF78" i="1"/>
  <c r="DF92" i="17"/>
  <c r="DF60" i="17"/>
  <c r="DF87" i="18"/>
  <c r="DF55" i="18"/>
  <c r="DF110" i="6"/>
  <c r="DF78" i="6"/>
  <c r="DF93" i="17"/>
  <c r="DF61" i="17"/>
  <c r="DF88" i="13"/>
  <c r="DF56" i="13"/>
  <c r="DE87" i="14"/>
  <c r="DE55" i="14"/>
  <c r="DE100" i="3"/>
  <c r="DE68" i="3"/>
  <c r="DF114" i="5"/>
  <c r="DF82" i="5"/>
  <c r="DF102" i="15"/>
  <c r="DF70" i="15"/>
  <c r="DE93" i="15"/>
  <c r="DE61" i="15"/>
  <c r="DE117" i="3"/>
  <c r="DE85" i="3"/>
  <c r="DF117" i="12"/>
  <c r="DF85" i="12"/>
  <c r="DE117" i="18"/>
  <c r="DE85" i="18"/>
  <c r="DF115" i="6"/>
  <c r="DF83" i="6"/>
  <c r="DF96" i="7"/>
  <c r="DF64" i="7"/>
  <c r="DF95" i="18"/>
  <c r="DF63" i="18"/>
  <c r="DE117" i="2"/>
  <c r="DE85" i="2"/>
  <c r="DF101" i="20"/>
  <c r="DF69" i="20"/>
  <c r="DE95" i="7"/>
  <c r="DE63" i="7"/>
  <c r="DF112" i="16"/>
  <c r="DF80" i="16"/>
  <c r="DF98" i="4"/>
  <c r="DF66" i="4"/>
  <c r="DE107" i="11"/>
  <c r="DE75" i="11"/>
  <c r="DF89" i="6"/>
  <c r="DF57" i="6"/>
  <c r="DF108" i="14"/>
  <c r="DF76" i="14"/>
  <c r="DE96" i="19"/>
  <c r="DE64" i="19"/>
  <c r="DF99" i="1"/>
  <c r="DF67" i="1"/>
  <c r="DE104" i="8"/>
  <c r="DE72" i="8"/>
  <c r="DE97" i="9"/>
  <c r="DE65" i="9"/>
  <c r="DF98" i="19"/>
  <c r="DF66" i="19"/>
  <c r="DE105" i="10"/>
  <c r="DE73" i="10"/>
  <c r="DF106" i="1"/>
  <c r="DF74" i="1"/>
  <c r="DF93" i="5"/>
  <c r="DF61" i="5"/>
  <c r="DF110" i="21"/>
  <c r="DF78" i="21"/>
  <c r="DF120" i="16"/>
  <c r="DF123" i="16" s="1"/>
  <c r="DF116" i="16" s="1"/>
  <c r="DF84" i="16"/>
  <c r="DF96" i="12"/>
  <c r="DF64" i="12"/>
  <c r="DF113" i="9"/>
  <c r="DF81" i="9"/>
  <c r="DF104" i="6"/>
  <c r="DF72" i="6"/>
  <c r="DF90" i="9"/>
  <c r="DF58" i="9"/>
  <c r="DE110" i="4"/>
  <c r="DE78" i="4"/>
  <c r="DF87" i="16"/>
  <c r="DF55" i="16"/>
  <c r="DF114" i="3"/>
  <c r="DF82" i="3"/>
  <c r="DE102" i="8"/>
  <c r="DE70" i="8"/>
  <c r="DF89" i="14"/>
  <c r="DF57" i="14"/>
  <c r="DE96" i="20"/>
  <c r="DE64" i="20"/>
  <c r="DE112" i="13"/>
  <c r="DE80" i="13"/>
  <c r="DE86" i="19"/>
  <c r="DE54" i="19"/>
  <c r="DE86" i="4"/>
  <c r="DE54" i="4"/>
  <c r="DE114" i="6"/>
  <c r="DE82" i="6"/>
  <c r="DE107" i="2"/>
  <c r="DE75" i="2"/>
  <c r="DF91" i="10"/>
  <c r="DF59" i="10"/>
  <c r="DE95" i="15"/>
  <c r="DE63" i="15"/>
  <c r="DF98" i="9"/>
  <c r="DF66" i="9"/>
  <c r="DF107" i="20"/>
  <c r="DF75" i="20"/>
  <c r="DE102" i="21"/>
  <c r="DE70" i="21"/>
  <c r="DE120" i="3"/>
  <c r="DE123" i="3" s="1"/>
  <c r="DE116" i="3" s="1"/>
  <c r="DE84" i="3"/>
  <c r="DF113" i="6"/>
  <c r="DF81" i="6"/>
  <c r="DE113" i="4"/>
  <c r="DE81" i="4"/>
  <c r="DE88" i="2"/>
  <c r="DE56" i="2"/>
  <c r="DF92" i="7"/>
  <c r="DF60" i="7"/>
  <c r="DF102" i="1"/>
  <c r="DF70" i="1"/>
  <c r="DF88" i="20"/>
  <c r="DF56" i="20"/>
  <c r="DF109" i="7"/>
  <c r="DF77" i="7"/>
  <c r="DF99" i="12"/>
  <c r="DF67" i="12"/>
  <c r="DF111" i="4"/>
  <c r="DF79" i="4"/>
  <c r="DE109" i="9"/>
  <c r="DE77" i="9"/>
  <c r="DE117" i="8"/>
  <c r="DE85" i="8"/>
  <c r="DE101" i="21"/>
  <c r="DE69" i="21"/>
  <c r="DE93" i="12"/>
  <c r="DE61" i="12"/>
  <c r="DF108" i="3"/>
  <c r="DF76" i="3"/>
  <c r="DF111" i="6"/>
  <c r="DF79" i="6"/>
  <c r="DE87" i="10"/>
  <c r="DE55" i="10"/>
  <c r="DF105" i="7"/>
  <c r="DF73" i="7"/>
  <c r="DF101" i="5"/>
  <c r="DF69" i="5"/>
  <c r="DE117" i="14"/>
  <c r="DE85" i="14"/>
  <c r="DE96" i="6"/>
  <c r="DE64" i="6"/>
  <c r="DF88" i="19"/>
  <c r="DF56" i="19"/>
  <c r="DF101" i="18"/>
  <c r="DF69" i="18"/>
  <c r="DF108" i="18"/>
  <c r="DF76" i="18"/>
  <c r="DF113" i="7"/>
  <c r="DF81" i="7"/>
  <c r="DF103" i="2"/>
  <c r="DF71" i="2"/>
  <c r="DE95" i="12"/>
  <c r="DE63" i="12"/>
  <c r="DF88" i="4"/>
  <c r="DF56" i="4"/>
  <c r="DE92" i="2"/>
  <c r="DE60" i="2"/>
  <c r="DE95" i="20"/>
  <c r="DE63" i="20"/>
  <c r="DF96" i="21"/>
  <c r="DF64" i="21"/>
  <c r="DF120" i="15"/>
  <c r="DF123" i="15" s="1"/>
  <c r="DF116" i="15" s="1"/>
  <c r="DF84" i="15"/>
  <c r="DE109" i="6"/>
  <c r="DE77" i="6"/>
  <c r="DE94" i="3"/>
  <c r="DE62" i="3"/>
  <c r="DF109" i="13"/>
  <c r="DF77" i="13"/>
  <c r="DF106" i="12"/>
  <c r="DF74" i="12"/>
  <c r="DF102" i="20"/>
  <c r="DF70" i="20"/>
  <c r="DF117" i="6"/>
  <c r="DF85" i="6"/>
  <c r="DF110" i="2"/>
  <c r="DF78" i="2"/>
  <c r="DF104" i="11"/>
  <c r="DF72" i="11"/>
  <c r="DE86" i="15"/>
  <c r="DE54" i="15"/>
  <c r="DF93" i="3"/>
  <c r="DF61" i="3"/>
  <c r="DF108" i="5"/>
  <c r="DF76" i="5"/>
  <c r="DF98" i="18"/>
  <c r="DF66" i="18"/>
  <c r="DE89" i="9"/>
  <c r="DE57" i="9"/>
  <c r="DE103" i="9"/>
  <c r="DE71" i="9"/>
  <c r="DF88" i="15"/>
  <c r="DF56" i="15"/>
  <c r="DE100" i="13"/>
  <c r="DE68" i="13"/>
  <c r="DE103" i="20"/>
  <c r="DE71" i="20"/>
  <c r="DF105" i="1"/>
  <c r="DF73" i="1"/>
  <c r="DE109" i="19"/>
  <c r="DE77" i="19"/>
  <c r="DF111" i="16"/>
  <c r="DF79" i="16"/>
  <c r="DF113" i="8"/>
  <c r="DF81" i="8"/>
  <c r="DF105" i="21"/>
  <c r="DF73" i="21"/>
  <c r="DF93" i="8"/>
  <c r="DF61" i="8"/>
  <c r="DE106" i="11"/>
  <c r="DE74" i="11"/>
  <c r="DF115" i="15"/>
  <c r="DF83" i="15"/>
  <c r="DE101" i="12"/>
  <c r="DE69" i="12"/>
  <c r="DF100" i="8"/>
  <c r="DF68" i="8"/>
  <c r="DF114" i="17"/>
  <c r="DF82" i="17"/>
  <c r="DF102" i="6"/>
  <c r="DF70" i="6"/>
  <c r="DF113" i="3"/>
  <c r="DF81" i="3"/>
  <c r="DF96" i="2"/>
  <c r="DF64" i="2"/>
  <c r="DE106" i="21"/>
  <c r="DE74" i="21"/>
  <c r="DE114" i="12"/>
  <c r="DE82" i="12"/>
  <c r="DF114" i="19"/>
  <c r="DF82" i="19"/>
  <c r="DF94" i="4"/>
  <c r="DF62" i="4"/>
  <c r="DE103" i="21"/>
  <c r="DE71" i="21"/>
  <c r="DF94" i="1"/>
  <c r="DF62" i="1"/>
  <c r="DF114" i="1"/>
  <c r="DF82" i="1"/>
  <c r="DF117" i="10"/>
  <c r="DF85" i="10"/>
  <c r="DF112" i="15"/>
  <c r="DF80" i="15"/>
  <c r="DE117" i="17"/>
  <c r="DE85" i="17"/>
  <c r="DE89" i="3"/>
  <c r="DE57" i="3"/>
  <c r="DE117" i="15"/>
  <c r="DE85" i="15"/>
  <c r="DE97" i="3"/>
  <c r="DE65" i="3"/>
  <c r="DE105" i="14"/>
  <c r="DE73" i="14"/>
  <c r="DF96" i="18"/>
  <c r="DF64" i="18"/>
  <c r="DF115" i="1"/>
  <c r="DF83" i="1"/>
  <c r="DF94" i="16"/>
  <c r="DF62" i="16"/>
  <c r="DE100" i="11"/>
  <c r="DE68" i="11"/>
  <c r="DF110" i="16"/>
  <c r="DF78" i="16"/>
  <c r="DF97" i="20"/>
  <c r="DF65" i="20"/>
  <c r="DF109" i="5"/>
  <c r="DF77" i="5"/>
  <c r="DE103" i="5"/>
  <c r="DE71" i="5"/>
  <c r="DE89" i="2"/>
  <c r="DE57" i="2"/>
  <c r="DF93" i="10"/>
  <c r="DF61" i="10"/>
  <c r="DF111" i="20"/>
  <c r="DF79" i="20"/>
  <c r="DF92" i="8"/>
  <c r="DF60" i="8"/>
  <c r="DE94" i="18"/>
  <c r="DE62" i="18"/>
  <c r="DE101" i="19"/>
  <c r="DE69" i="19"/>
  <c r="DE105" i="3"/>
  <c r="DE73" i="3"/>
  <c r="DE101" i="13"/>
  <c r="DE69" i="13"/>
  <c r="DE105" i="4"/>
  <c r="DE73" i="4"/>
  <c r="DE113" i="16"/>
  <c r="DE81" i="16"/>
  <c r="DF117" i="20"/>
  <c r="DF85" i="20"/>
  <c r="DF114" i="16"/>
  <c r="DF82" i="16"/>
  <c r="DF115" i="14"/>
  <c r="DF83" i="14"/>
  <c r="DF90" i="3"/>
  <c r="DF58" i="3"/>
  <c r="DF95" i="17"/>
  <c r="DF63" i="17"/>
  <c r="DF104" i="1"/>
  <c r="DF72" i="1"/>
  <c r="DF90" i="10"/>
  <c r="DF58" i="10"/>
  <c r="DE90" i="17"/>
  <c r="DE58" i="17"/>
  <c r="DF102" i="2"/>
  <c r="DF70" i="2"/>
  <c r="DE114" i="21"/>
  <c r="DE82" i="21"/>
  <c r="DF120" i="9"/>
  <c r="DF123" i="9" s="1"/>
  <c r="DF116" i="9" s="1"/>
  <c r="DF84" i="9"/>
  <c r="DF102" i="7"/>
  <c r="DF70" i="7"/>
  <c r="DF107" i="1"/>
  <c r="DF75" i="1"/>
  <c r="DF110" i="7"/>
  <c r="DF78" i="7"/>
  <c r="DE104" i="3"/>
  <c r="DE72" i="3"/>
  <c r="DE86" i="1"/>
  <c r="DE54" i="1"/>
  <c r="DF111" i="9"/>
  <c r="DF79" i="9"/>
  <c r="DE108" i="20"/>
  <c r="DE76" i="20"/>
  <c r="DE109" i="3"/>
  <c r="DE77" i="3"/>
  <c r="DE111" i="12"/>
  <c r="DE79" i="12"/>
  <c r="DF88" i="10"/>
  <c r="DF56" i="10"/>
  <c r="DF91" i="7"/>
  <c r="DF59" i="7"/>
  <c r="DE95" i="6"/>
  <c r="DE63" i="6"/>
  <c r="DE88" i="6"/>
  <c r="DE56" i="6"/>
  <c r="DE97" i="19"/>
  <c r="DE65" i="19"/>
  <c r="DF103" i="8"/>
  <c r="DF71" i="8"/>
  <c r="DE113" i="5"/>
  <c r="DE81" i="5"/>
  <c r="DE105" i="13"/>
  <c r="DE73" i="13"/>
  <c r="DE97" i="18"/>
  <c r="DE65" i="18"/>
  <c r="DF91" i="14"/>
  <c r="DF59" i="14"/>
  <c r="DF107" i="15"/>
  <c r="DF75" i="15"/>
  <c r="DE111" i="13"/>
  <c r="DE79" i="13"/>
  <c r="DE93" i="13"/>
  <c r="DE61" i="13"/>
  <c r="DF90" i="11"/>
  <c r="DF58" i="11"/>
  <c r="DF107" i="8"/>
  <c r="DF75" i="8"/>
  <c r="DF115" i="20"/>
  <c r="DF83" i="20"/>
  <c r="DF98" i="11"/>
  <c r="DF66" i="11"/>
  <c r="DE97" i="4"/>
  <c r="DE65" i="4"/>
  <c r="DE108" i="6"/>
  <c r="DE76" i="6"/>
  <c r="DF97" i="1"/>
  <c r="DF65" i="1"/>
  <c r="DF91" i="6"/>
  <c r="DF59" i="6"/>
  <c r="DF111" i="19"/>
  <c r="DF79" i="19"/>
  <c r="DE111" i="5"/>
  <c r="DE79" i="5"/>
  <c r="DE87" i="5"/>
  <c r="DE55" i="5"/>
  <c r="DF103" i="19"/>
  <c r="DF71" i="19"/>
  <c r="DF111" i="8"/>
  <c r="DF79" i="8"/>
  <c r="DE104" i="4"/>
  <c r="DE72" i="4"/>
  <c r="DE112" i="2"/>
  <c r="DE80" i="2"/>
  <c r="DF104" i="21"/>
  <c r="DF72" i="21"/>
  <c r="DF120" i="12"/>
  <c r="DF123" i="12" s="1"/>
  <c r="DF116" i="12" s="1"/>
  <c r="DF84" i="12"/>
  <c r="DE98" i="7"/>
  <c r="DE66" i="7"/>
  <c r="DE86" i="2"/>
  <c r="DE54" i="2"/>
  <c r="DF106" i="6"/>
  <c r="DF74" i="6"/>
  <c r="DE101" i="14"/>
  <c r="DE69" i="14"/>
  <c r="DE99" i="13"/>
  <c r="DE67" i="13"/>
  <c r="DF89" i="20"/>
  <c r="DF57" i="20"/>
  <c r="DE91" i="16"/>
  <c r="DE59" i="16"/>
  <c r="DE108" i="11"/>
  <c r="DE76" i="11"/>
  <c r="DF88" i="14"/>
  <c r="DF56" i="14"/>
  <c r="DF106" i="4"/>
  <c r="DF74" i="4"/>
  <c r="DE86" i="13"/>
  <c r="DE54" i="13"/>
  <c r="DE94" i="14"/>
  <c r="DE62" i="14"/>
  <c r="DF103" i="12"/>
  <c r="DF71" i="12"/>
  <c r="DF100" i="1"/>
  <c r="DF68" i="1"/>
  <c r="DF110" i="8"/>
  <c r="DF78" i="8"/>
  <c r="DF95" i="5"/>
  <c r="DF63" i="5"/>
  <c r="DF87" i="20"/>
  <c r="DF55" i="20"/>
  <c r="DE117" i="16"/>
  <c r="DE85" i="16"/>
  <c r="DF99" i="9"/>
  <c r="DF67" i="9"/>
  <c r="DF115" i="5"/>
  <c r="DF83" i="5"/>
  <c r="DF112" i="6"/>
  <c r="DF80" i="6"/>
  <c r="DE115" i="4"/>
  <c r="DE83" i="4"/>
  <c r="DE111" i="11"/>
  <c r="DE79" i="11"/>
  <c r="DE90" i="21"/>
  <c r="DE58" i="21"/>
  <c r="DE106" i="14"/>
  <c r="DE74" i="14"/>
  <c r="DF86" i="3"/>
  <c r="DF54" i="3"/>
  <c r="DE95" i="4"/>
  <c r="DE63" i="4"/>
  <c r="DF114" i="9"/>
  <c r="DF82" i="9"/>
  <c r="DE117" i="13"/>
  <c r="DE85" i="13"/>
  <c r="DF109" i="17"/>
  <c r="DF77" i="17"/>
  <c r="DF109" i="1"/>
  <c r="DF77" i="1"/>
  <c r="DF107" i="12"/>
  <c r="DF75" i="12"/>
  <c r="DE92" i="11"/>
  <c r="DE60" i="11"/>
  <c r="DF114" i="10"/>
  <c r="DF82" i="10"/>
  <c r="DE100" i="20"/>
  <c r="DE68" i="20"/>
  <c r="DF95" i="2"/>
  <c r="DF63" i="2"/>
  <c r="DF110" i="17"/>
  <c r="DF78" i="17"/>
  <c r="DE89" i="4"/>
  <c r="DE57" i="4"/>
  <c r="DF99" i="14"/>
  <c r="DF67" i="14"/>
  <c r="DE100" i="5"/>
  <c r="DE68" i="5"/>
  <c r="DF94" i="6"/>
  <c r="DF62" i="6"/>
  <c r="DE88" i="12"/>
  <c r="DE56" i="12"/>
  <c r="DF87" i="15"/>
  <c r="DF55" i="15"/>
  <c r="DF87" i="19"/>
  <c r="DF55" i="19"/>
  <c r="DE90" i="7"/>
  <c r="DE58" i="7"/>
  <c r="DF95" i="8"/>
  <c r="DF63" i="8"/>
  <c r="DF99" i="18"/>
  <c r="DF67" i="18"/>
  <c r="DF97" i="11"/>
  <c r="DF65" i="11"/>
  <c r="DF110" i="20"/>
  <c r="DF78" i="20"/>
  <c r="DF93" i="21"/>
  <c r="DF61" i="21"/>
  <c r="DF94" i="15"/>
  <c r="DF62" i="15"/>
  <c r="DF89" i="10"/>
  <c r="DF57" i="10"/>
  <c r="DF92" i="12"/>
  <c r="DF60" i="12"/>
  <c r="DE120" i="10"/>
  <c r="DE123" i="10" s="1"/>
  <c r="DE116" i="10" s="1"/>
  <c r="DE84" i="10"/>
  <c r="DE109" i="16"/>
  <c r="DE77" i="16"/>
  <c r="DF98" i="1"/>
  <c r="DF66" i="1"/>
  <c r="DF114" i="18"/>
  <c r="DF82" i="18"/>
  <c r="DF94" i="10"/>
  <c r="DF62" i="10"/>
  <c r="DF99" i="19"/>
  <c r="DF67" i="19"/>
  <c r="DF107" i="17"/>
  <c r="DF75" i="17"/>
  <c r="DF108" i="9"/>
  <c r="DF76" i="9"/>
  <c r="DF103" i="13"/>
  <c r="DF71" i="13"/>
  <c r="DF107" i="4"/>
  <c r="DF75" i="4"/>
  <c r="DE120" i="5"/>
  <c r="DE123" i="5" s="1"/>
  <c r="DE116" i="5" s="1"/>
  <c r="DE84" i="5"/>
  <c r="DF113" i="15"/>
  <c r="DF81" i="15"/>
  <c r="DF112" i="12"/>
  <c r="DF80" i="12"/>
  <c r="DF99" i="4"/>
  <c r="DF67" i="4"/>
  <c r="DE91" i="21"/>
  <c r="DE59" i="21"/>
  <c r="DE99" i="8"/>
  <c r="DE67" i="8"/>
  <c r="DF102" i="16"/>
  <c r="DF70" i="16"/>
  <c r="DF99" i="11"/>
  <c r="DF67" i="11"/>
  <c r="DE89" i="18"/>
  <c r="DE57" i="18"/>
  <c r="DE115" i="21"/>
  <c r="DE83" i="21"/>
  <c r="DE90" i="2"/>
  <c r="DE58" i="2"/>
  <c r="DF93" i="9"/>
  <c r="DF61" i="9"/>
  <c r="DF106" i="17"/>
  <c r="DF74" i="17"/>
  <c r="DF98" i="3"/>
  <c r="DF66" i="3"/>
  <c r="DE105" i="5"/>
  <c r="DE73" i="5"/>
  <c r="DF104" i="18"/>
  <c r="DF72" i="18"/>
  <c r="DE113" i="19"/>
  <c r="DE81" i="19"/>
  <c r="DF101" i="3"/>
  <c r="DF69" i="3"/>
  <c r="DF120" i="13"/>
  <c r="DF123" i="13" s="1"/>
  <c r="DF116" i="13" s="1"/>
  <c r="DF84" i="13"/>
  <c r="DE89" i="21"/>
  <c r="DE57" i="21"/>
  <c r="DF91" i="8"/>
  <c r="DF59" i="8"/>
  <c r="DE91" i="3"/>
  <c r="DE59" i="3"/>
  <c r="DF106" i="7"/>
  <c r="DF74" i="7"/>
  <c r="DE101" i="2"/>
  <c r="DE69" i="2"/>
  <c r="DF105" i="20"/>
  <c r="DF73" i="20"/>
  <c r="DE89" i="7"/>
  <c r="DE57" i="7"/>
  <c r="DE86" i="10"/>
  <c r="DE54" i="10"/>
  <c r="DF109" i="4"/>
  <c r="DF77" i="4"/>
  <c r="DF103" i="18"/>
  <c r="DF71" i="18"/>
  <c r="DE86" i="6"/>
  <c r="DE54" i="6"/>
  <c r="DF103" i="17"/>
  <c r="DF71" i="17"/>
  <c r="DF88" i="16"/>
  <c r="DF56" i="16"/>
  <c r="DF109" i="18"/>
  <c r="DF77" i="18"/>
  <c r="DF97" i="16"/>
  <c r="DF65" i="16"/>
  <c r="DE98" i="6"/>
  <c r="DE66" i="6"/>
  <c r="DF113" i="1"/>
  <c r="DF81" i="1"/>
  <c r="DE120" i="6"/>
  <c r="DE123" i="6" s="1"/>
  <c r="DE116" i="6" s="1"/>
  <c r="DE84" i="6"/>
  <c r="DE115" i="3"/>
  <c r="DE83" i="3"/>
  <c r="DE114" i="8"/>
  <c r="DE82" i="8"/>
  <c r="DE112" i="4"/>
  <c r="DE80" i="4"/>
  <c r="DF93" i="20"/>
  <c r="DF61" i="20"/>
  <c r="DE102" i="11"/>
  <c r="DE70" i="11"/>
  <c r="DE107" i="3"/>
  <c r="DE75" i="3"/>
  <c r="DE91" i="4"/>
  <c r="DE59" i="4"/>
  <c r="DE111" i="7"/>
  <c r="DE79" i="7"/>
  <c r="DE103" i="11"/>
  <c r="DE71" i="11"/>
  <c r="DF100" i="7"/>
  <c r="DF68" i="7"/>
  <c r="DE113" i="10"/>
  <c r="DE81" i="10"/>
  <c r="DF94" i="12"/>
  <c r="DF62" i="12"/>
  <c r="DF107" i="7"/>
  <c r="DF75" i="7"/>
  <c r="DF90" i="8"/>
  <c r="DF58" i="8"/>
  <c r="DF94" i="19"/>
  <c r="DF62" i="19"/>
  <c r="DF95" i="1"/>
  <c r="DF63" i="1"/>
  <c r="DF92" i="4"/>
  <c r="DF60" i="4"/>
  <c r="DF98" i="2"/>
  <c r="DF66" i="2"/>
  <c r="DF115" i="19"/>
  <c r="DF83" i="19"/>
  <c r="DE87" i="21"/>
  <c r="DE55" i="21"/>
  <c r="DF108" i="15"/>
  <c r="DF76" i="15"/>
  <c r="DF117" i="7"/>
  <c r="DF85" i="7"/>
  <c r="DE110" i="5"/>
  <c r="DE78" i="5"/>
  <c r="DF88" i="21"/>
  <c r="DF56" i="21"/>
  <c r="DF93" i="14"/>
  <c r="DF61" i="14"/>
  <c r="DF99" i="3"/>
  <c r="DF67" i="3"/>
  <c r="DF87" i="6"/>
  <c r="DF55" i="6"/>
  <c r="DF117" i="5"/>
  <c r="DF85" i="5"/>
  <c r="DE111" i="14"/>
  <c r="DE79" i="14"/>
  <c r="DE100" i="19"/>
  <c r="DE68" i="19"/>
  <c r="DE90" i="14"/>
  <c r="DE58" i="14"/>
  <c r="DF102" i="4"/>
  <c r="DF70" i="4"/>
  <c r="DF96" i="8"/>
  <c r="DF64" i="8"/>
  <c r="DF88" i="11"/>
  <c r="DF56" i="11"/>
  <c r="DF97" i="17"/>
  <c r="DF65" i="17"/>
  <c r="DF97" i="12"/>
  <c r="DF65" i="12"/>
  <c r="DE108" i="10"/>
  <c r="DE76" i="10"/>
  <c r="DF98" i="5"/>
  <c r="DF66" i="5"/>
  <c r="DE105" i="11"/>
  <c r="DE73" i="11"/>
  <c r="DF98" i="8"/>
  <c r="DF66" i="8"/>
  <c r="DF117" i="1"/>
  <c r="DF85" i="1"/>
  <c r="DE92" i="3"/>
  <c r="DE60" i="3"/>
  <c r="DF101" i="6"/>
  <c r="DF69" i="6"/>
  <c r="DD86" i="9"/>
  <c r="DD54" i="9"/>
  <c r="DF91" i="19"/>
  <c r="DF59" i="19"/>
  <c r="DF109" i="15"/>
  <c r="DF77" i="15"/>
  <c r="DE95" i="21"/>
  <c r="DE63" i="21"/>
  <c r="DF110" i="3"/>
  <c r="DF78" i="3"/>
  <c r="DF115" i="17"/>
  <c r="DF83" i="17"/>
  <c r="DF112" i="21"/>
  <c r="DF80" i="21"/>
  <c r="DF108" i="19"/>
  <c r="DF76" i="19"/>
  <c r="DF98" i="15"/>
  <c r="DF66" i="15"/>
  <c r="DE87" i="7"/>
  <c r="DE55" i="7"/>
  <c r="DE92" i="19"/>
  <c r="DE60" i="19"/>
  <c r="DF106" i="9"/>
  <c r="DF74" i="9"/>
  <c r="DF94" i="7"/>
  <c r="DF62" i="7"/>
  <c r="DE98" i="13"/>
  <c r="DE66" i="13"/>
  <c r="DF117" i="21"/>
  <c r="DF85" i="21"/>
  <c r="DE96" i="3"/>
  <c r="DE64" i="3"/>
  <c r="DF101" i="9"/>
  <c r="DF69" i="9"/>
  <c r="DF108" i="13"/>
  <c r="DF76" i="13"/>
  <c r="DE105" i="19"/>
  <c r="DE73" i="19"/>
  <c r="DF100" i="15"/>
  <c r="DF68" i="15"/>
  <c r="DD86" i="16"/>
  <c r="DD54" i="16"/>
  <c r="DF93" i="4"/>
  <c r="DF61" i="4"/>
  <c r="DF90" i="13"/>
  <c r="DF58" i="13"/>
  <c r="DF93" i="7"/>
  <c r="DF61" i="7"/>
  <c r="DF95" i="16"/>
  <c r="DF63" i="16"/>
  <c r="DE97" i="10"/>
  <c r="DE65" i="10"/>
  <c r="DF93" i="11"/>
  <c r="DF61" i="11"/>
  <c r="DF97" i="21"/>
  <c r="DF65" i="21"/>
  <c r="DF94" i="21"/>
  <c r="DF62" i="21"/>
  <c r="DF100" i="16"/>
  <c r="DF68" i="16"/>
  <c r="DF89" i="17"/>
  <c r="DF57" i="17"/>
  <c r="DE97" i="2"/>
  <c r="DE65" i="2"/>
  <c r="DF104" i="9"/>
  <c r="DF72" i="9"/>
  <c r="DF101" i="17"/>
  <c r="DF69" i="17"/>
  <c r="DE115" i="11"/>
  <c r="DE83" i="11"/>
  <c r="DF103" i="3"/>
  <c r="DF71" i="3"/>
  <c r="DE99" i="2"/>
  <c r="DE67" i="2"/>
  <c r="DE103" i="6"/>
  <c r="DE71" i="6"/>
  <c r="DF89" i="1"/>
  <c r="DF57" i="1"/>
  <c r="DF101" i="10"/>
  <c r="DF69" i="10"/>
  <c r="DF120" i="19"/>
  <c r="DF123" i="19" s="1"/>
  <c r="DF116" i="19" s="1"/>
  <c r="DF84" i="19"/>
  <c r="DF97" i="14"/>
  <c r="DF65" i="14"/>
  <c r="BB25" i="12"/>
  <c r="DG25" i="12" a="1"/>
  <c r="DG25" i="12" s="1"/>
  <c r="DF39" i="4" a="1"/>
  <c r="DF39" i="4" s="1"/>
  <c r="BA39" i="4"/>
  <c r="BA30" i="14"/>
  <c r="DF30" i="14" a="1"/>
  <c r="DF30" i="14" s="1"/>
  <c r="BB40" i="16"/>
  <c r="DG40" i="16" a="1"/>
  <c r="DG40" i="16" s="1"/>
  <c r="BA37" i="17"/>
  <c r="DF37" i="17" a="1"/>
  <c r="DF37" i="17" s="1"/>
  <c r="BB32" i="19"/>
  <c r="DG32" i="19" a="1"/>
  <c r="DG32" i="19" s="1"/>
  <c r="BB33" i="18"/>
  <c r="DG33" i="18" a="1"/>
  <c r="DG33" i="18" s="1"/>
  <c r="BB40" i="8"/>
  <c r="DG40" i="8" a="1"/>
  <c r="DG40" i="8" s="1"/>
  <c r="BA42" i="19"/>
  <c r="DF42" i="19" a="1"/>
  <c r="DF42" i="19" s="1"/>
  <c r="BB22" i="3"/>
  <c r="DG22" i="3" a="1"/>
  <c r="DG22" i="3" s="1"/>
  <c r="BA31" i="14"/>
  <c r="DF31" i="14" a="1"/>
  <c r="DF31" i="14" s="1"/>
  <c r="BA26" i="5"/>
  <c r="DF26" i="5" a="1"/>
  <c r="DF26" i="5" s="1"/>
  <c r="BA27" i="21"/>
  <c r="DF27" i="21" a="1"/>
  <c r="DF27" i="21" s="1"/>
  <c r="BA25" i="16"/>
  <c r="DF25" i="16" a="1"/>
  <c r="DF25" i="16" s="1"/>
  <c r="BA27" i="12"/>
  <c r="DF27" i="12" a="1"/>
  <c r="DF27" i="12" s="1"/>
  <c r="BA30" i="7"/>
  <c r="DF30" i="7" a="1"/>
  <c r="DF30" i="7" s="1"/>
  <c r="DG36" i="16" a="1"/>
  <c r="DG36" i="16" s="1"/>
  <c r="BB36" i="16"/>
  <c r="BB20" i="11"/>
  <c r="DG20" i="11" a="1"/>
  <c r="DG20" i="11" s="1"/>
  <c r="BB29" i="2"/>
  <c r="DG29" i="2" a="1"/>
  <c r="DG29" i="2" s="1"/>
  <c r="BB20" i="12"/>
  <c r="DG20" i="12" a="1"/>
  <c r="DG20" i="12" s="1"/>
  <c r="BB34" i="6"/>
  <c r="DG34" i="6" a="1"/>
  <c r="DG34" i="6" s="1"/>
  <c r="BB32" i="14"/>
  <c r="DG32" i="14" a="1"/>
  <c r="DG32" i="14" s="1"/>
  <c r="BB44" i="12"/>
  <c r="DG44" i="12" a="1"/>
  <c r="DG44" i="12" s="1"/>
  <c r="BA16" i="11"/>
  <c r="DF16" i="11" a="1"/>
  <c r="DF16" i="11" s="1"/>
  <c r="BB30" i="4"/>
  <c r="DG30" i="4" a="1"/>
  <c r="DG30" i="4" s="1"/>
  <c r="BB34" i="16"/>
  <c r="DG34" i="16" a="1"/>
  <c r="DG34" i="16" s="1"/>
  <c r="BB20" i="15"/>
  <c r="DG20" i="15" a="1"/>
  <c r="DG20" i="15" s="1"/>
  <c r="BA39" i="19"/>
  <c r="DF39" i="19" a="1"/>
  <c r="DF39" i="19" s="1"/>
  <c r="BB21" i="21"/>
  <c r="DG21" i="21" a="1"/>
  <c r="DG21" i="21" s="1"/>
  <c r="DG18" i="16" a="1"/>
  <c r="DG18" i="16" s="1"/>
  <c r="BB18" i="16"/>
  <c r="BB33" i="16"/>
  <c r="DG33" i="16" a="1"/>
  <c r="DG33" i="16" s="1"/>
  <c r="BB16" i="13"/>
  <c r="DG16" i="13" a="1"/>
  <c r="DG16" i="13" s="1"/>
  <c r="BB17" i="17"/>
  <c r="DG17" i="17" a="1"/>
  <c r="DG17" i="17" s="1"/>
  <c r="BB39" i="12"/>
  <c r="DG39" i="12" a="1"/>
  <c r="DG39" i="12" s="1"/>
  <c r="BA41" i="14"/>
  <c r="DF41" i="14" a="1"/>
  <c r="DF41" i="14" s="1"/>
  <c r="BA17" i="7"/>
  <c r="DF17" i="7" a="1"/>
  <c r="DF17" i="7" s="1"/>
  <c r="BB21" i="1"/>
  <c r="DG21" i="1" a="1"/>
  <c r="DG21" i="1" s="1"/>
  <c r="BB34" i="18"/>
  <c r="DG34" i="18" a="1"/>
  <c r="DG34" i="18" s="1"/>
  <c r="BB45" i="1"/>
  <c r="DG45" i="1" a="1"/>
  <c r="DG45" i="1" s="1"/>
  <c r="BB29" i="18"/>
  <c r="DG29" i="18" a="1"/>
  <c r="DG29" i="18" s="1"/>
  <c r="BB31" i="10"/>
  <c r="DG31" i="10" a="1"/>
  <c r="DG31" i="10" s="1"/>
  <c r="BA22" i="18"/>
  <c r="DF22" i="18" a="1"/>
  <c r="DF22" i="18" s="1"/>
  <c r="BB20" i="13"/>
  <c r="DG20" i="13" a="1"/>
  <c r="DG20" i="13" s="1"/>
  <c r="BB40" i="1"/>
  <c r="DG40" i="1" a="1"/>
  <c r="DG40" i="1" s="1"/>
  <c r="BB28" i="16"/>
  <c r="DG28" i="16" a="1"/>
  <c r="DG28" i="16" s="1"/>
  <c r="BA21" i="14"/>
  <c r="DF21" i="14" a="1"/>
  <c r="DF21" i="14" s="1"/>
  <c r="BA26" i="8"/>
  <c r="DF26" i="8" a="1"/>
  <c r="DF26" i="8" s="1"/>
  <c r="BB35" i="16"/>
  <c r="DG35" i="16" a="1"/>
  <c r="DG35" i="16" s="1"/>
  <c r="BA40" i="18"/>
  <c r="DF40" i="18" a="1"/>
  <c r="DF40" i="18" s="1"/>
  <c r="BB31" i="9"/>
  <c r="DG31" i="9" a="1"/>
  <c r="DG31" i="9" s="1"/>
  <c r="BB28" i="3"/>
  <c r="DG28" i="3" a="1"/>
  <c r="DG28" i="3" s="1"/>
  <c r="DG16" i="6" a="1"/>
  <c r="DG16" i="6" s="1"/>
  <c r="BB16" i="6"/>
  <c r="BB46" i="5"/>
  <c r="DG46" i="5" a="1"/>
  <c r="DG46" i="5" s="1"/>
  <c r="BA40" i="14"/>
  <c r="DF40" i="14" a="1"/>
  <c r="DF40" i="14" s="1"/>
  <c r="BA29" i="19"/>
  <c r="DF29" i="19" a="1"/>
  <c r="DF29" i="19" s="1"/>
  <c r="BA19" i="14"/>
  <c r="DF19" i="14" a="1"/>
  <c r="DF19" i="14" s="1"/>
  <c r="BB31" i="4"/>
  <c r="DG31" i="4" a="1"/>
  <c r="DG31" i="4" s="1"/>
  <c r="BB25" i="8"/>
  <c r="DG25" i="8" a="1"/>
  <c r="DG25" i="8" s="1"/>
  <c r="BB17" i="11"/>
  <c r="DG17" i="11" a="1"/>
  <c r="DG17" i="11" s="1"/>
  <c r="BB26" i="17"/>
  <c r="DG26" i="17" a="1"/>
  <c r="DG26" i="17" s="1"/>
  <c r="BB26" i="12"/>
  <c r="DG26" i="12" a="1"/>
  <c r="DG26" i="12" s="1"/>
  <c r="BA37" i="10"/>
  <c r="DF37" i="10" a="1"/>
  <c r="DF37" i="10" s="1"/>
  <c r="BB27" i="5"/>
  <c r="DG27" i="5" a="1"/>
  <c r="DG27" i="5" s="1"/>
  <c r="BA34" i="11"/>
  <c r="DF34" i="11" a="1"/>
  <c r="DF34" i="11" s="1"/>
  <c r="BB27" i="8"/>
  <c r="DG27" i="8" a="1"/>
  <c r="DG27" i="8" s="1"/>
  <c r="BB46" i="1"/>
  <c r="DG46" i="1" a="1"/>
  <c r="DG46" i="1" s="1"/>
  <c r="BA21" i="3"/>
  <c r="DF21" i="3" a="1"/>
  <c r="DF21" i="3" s="1"/>
  <c r="BB30" i="6"/>
  <c r="DG30" i="6" a="1"/>
  <c r="DG30" i="6" s="1"/>
  <c r="AZ15" i="9"/>
  <c r="DE15" i="9" a="1"/>
  <c r="DE15" i="9" s="1"/>
  <c r="AY47" i="9"/>
  <c r="BB20" i="19"/>
  <c r="DG20" i="19" a="1"/>
  <c r="DG20" i="19" s="1"/>
  <c r="BB38" i="15"/>
  <c r="DG38" i="15" a="1"/>
  <c r="DG38" i="15" s="1"/>
  <c r="BA24" i="21"/>
  <c r="DF24" i="21" a="1"/>
  <c r="DF24" i="21" s="1"/>
  <c r="BB39" i="3"/>
  <c r="DG39" i="3" a="1"/>
  <c r="DG39" i="3" s="1"/>
  <c r="BB44" i="17"/>
  <c r="DG44" i="17" a="1"/>
  <c r="DG44" i="17" s="1"/>
  <c r="BB41" i="21"/>
  <c r="DG41" i="21" a="1"/>
  <c r="DG41" i="21" s="1"/>
  <c r="BB37" i="19"/>
  <c r="DG37" i="19" a="1"/>
  <c r="DG37" i="19" s="1"/>
  <c r="BB27" i="15"/>
  <c r="DG27" i="15" a="1"/>
  <c r="DG27" i="15" s="1"/>
  <c r="BA16" i="7"/>
  <c r="DF16" i="7" a="1"/>
  <c r="DF16" i="7" s="1"/>
  <c r="BA21" i="19"/>
  <c r="DF21" i="19" a="1"/>
  <c r="DF21" i="19" s="1"/>
  <c r="BB35" i="9"/>
  <c r="DG35" i="9" a="1"/>
  <c r="DG35" i="9" s="1"/>
  <c r="BB23" i="7"/>
  <c r="DG23" i="7" a="1"/>
  <c r="DG23" i="7" s="1"/>
  <c r="BB46" i="11"/>
  <c r="DG46" i="11" a="1"/>
  <c r="DG46" i="11" s="1"/>
  <c r="DG41" i="5" a="1"/>
  <c r="DG41" i="5" s="1"/>
  <c r="BB41" i="5"/>
  <c r="BB46" i="21"/>
  <c r="DG46" i="21" a="1"/>
  <c r="DG46" i="21" s="1"/>
  <c r="BA25" i="3"/>
  <c r="DF25" i="3" a="1"/>
  <c r="DF25" i="3" s="1"/>
  <c r="BB30" i="9"/>
  <c r="DG30" i="9" a="1"/>
  <c r="DG30" i="9" s="1"/>
  <c r="BB37" i="13"/>
  <c r="DG37" i="13" a="1"/>
  <c r="DG37" i="13" s="1"/>
  <c r="BA34" i="19"/>
  <c r="DF34" i="19" a="1"/>
  <c r="DF34" i="19" s="1"/>
  <c r="BB29" i="15"/>
  <c r="DG29" i="15" a="1"/>
  <c r="DG29" i="15" s="1"/>
  <c r="BA37" i="4"/>
  <c r="DF37" i="4" a="1"/>
  <c r="DF37" i="4" s="1"/>
  <c r="BA29" i="10"/>
  <c r="DF29" i="10" a="1"/>
  <c r="DF29" i="10" s="1"/>
  <c r="BB46" i="4"/>
  <c r="DG46" i="4" a="1"/>
  <c r="DG46" i="4" s="1"/>
  <c r="BB22" i="4"/>
  <c r="DG22" i="4" a="1"/>
  <c r="DG22" i="4" s="1"/>
  <c r="BB19" i="13"/>
  <c r="DG19" i="13" a="1"/>
  <c r="DG19" i="13" s="1"/>
  <c r="BB22" i="7"/>
  <c r="DG22" i="7" a="1"/>
  <c r="DG22" i="7" s="1"/>
  <c r="BB24" i="16"/>
  <c r="DG24" i="16" a="1"/>
  <c r="DG24" i="16" s="1"/>
  <c r="BA26" i="10"/>
  <c r="DF26" i="10" a="1"/>
  <c r="DF26" i="10" s="1"/>
  <c r="BB22" i="11"/>
  <c r="DG22" i="11" a="1"/>
  <c r="DG22" i="11" s="1"/>
  <c r="BB26" i="21"/>
  <c r="DG26" i="21" a="1"/>
  <c r="DG26" i="21" s="1"/>
  <c r="BB23" i="21"/>
  <c r="DG23" i="21" a="1"/>
  <c r="DG23" i="21" s="1"/>
  <c r="BB31" i="12"/>
  <c r="DG31" i="12" a="1"/>
  <c r="DG31" i="12" s="1"/>
  <c r="BB29" i="16"/>
  <c r="DG29" i="16" a="1"/>
  <c r="DG29" i="16" s="1"/>
  <c r="BB22" i="5"/>
  <c r="DG22" i="5" a="1"/>
  <c r="DG22" i="5" s="1"/>
  <c r="BB42" i="9"/>
  <c r="DG42" i="9" a="1"/>
  <c r="DG42" i="9" s="1"/>
  <c r="BA18" i="7"/>
  <c r="DF18" i="7" a="1"/>
  <c r="DF18" i="7" s="1"/>
  <c r="DG44" i="13" a="1"/>
  <c r="DG44" i="13" s="1"/>
  <c r="BB44" i="13"/>
  <c r="BA28" i="17"/>
  <c r="DF28" i="17" a="1"/>
  <c r="DF28" i="17" s="1"/>
  <c r="BB37" i="12"/>
  <c r="DG37" i="12" a="1"/>
  <c r="DG37" i="12" s="1"/>
  <c r="BB36" i="9"/>
  <c r="DG36" i="9" a="1"/>
  <c r="DG36" i="9" s="1"/>
  <c r="BA41" i="10"/>
  <c r="DF41" i="10" a="1"/>
  <c r="DF41" i="10" s="1"/>
  <c r="BB45" i="18"/>
  <c r="DG45" i="18" a="1"/>
  <c r="DG45" i="18" s="1"/>
  <c r="BB20" i="18"/>
  <c r="DG20" i="18" a="1"/>
  <c r="DG20" i="18" s="1"/>
  <c r="BB43" i="20"/>
  <c r="DG43" i="20" a="1"/>
  <c r="DG43" i="20" s="1"/>
  <c r="BB30" i="1"/>
  <c r="DG30" i="1" a="1"/>
  <c r="DG30" i="1" s="1"/>
  <c r="BB38" i="21"/>
  <c r="DG38" i="21" a="1"/>
  <c r="DG38" i="21" s="1"/>
  <c r="BB44" i="18"/>
  <c r="DG44" i="18" a="1"/>
  <c r="DG44" i="18" s="1"/>
  <c r="BA16" i="12"/>
  <c r="DF16" i="12" a="1"/>
  <c r="DF16" i="12" s="1"/>
  <c r="BB42" i="21"/>
  <c r="DG42" i="21" a="1"/>
  <c r="DG42" i="21" s="1"/>
  <c r="BB41" i="1"/>
  <c r="DG41" i="1" a="1"/>
  <c r="DG41" i="1" s="1"/>
  <c r="BB19" i="15"/>
  <c r="DG19" i="15" a="1"/>
  <c r="DG19" i="15" s="1"/>
  <c r="BA25" i="14"/>
  <c r="DF25" i="14" a="1"/>
  <c r="DF25" i="14" s="1"/>
  <c r="BA33" i="4"/>
  <c r="DF33" i="4" a="1"/>
  <c r="DF33" i="4" s="1"/>
  <c r="BB17" i="13"/>
  <c r="DG17" i="13" a="1"/>
  <c r="DG17" i="13" s="1"/>
  <c r="BB27" i="18"/>
  <c r="DG27" i="18" a="1"/>
  <c r="DG27" i="18" s="1"/>
  <c r="BA23" i="17"/>
  <c r="DF23" i="17" a="1"/>
  <c r="DF23" i="17" s="1"/>
  <c r="BA37" i="21"/>
  <c r="DF37" i="21" a="1"/>
  <c r="DF37" i="21" s="1"/>
  <c r="BA41" i="2"/>
  <c r="DF41" i="2" a="1"/>
  <c r="DF41" i="2" s="1"/>
  <c r="BA16" i="14"/>
  <c r="DF16" i="14" a="1"/>
  <c r="DF16" i="14" s="1"/>
  <c r="BA18" i="9"/>
  <c r="DF18" i="9" a="1"/>
  <c r="DF18" i="9" s="1"/>
  <c r="BB30" i="3"/>
  <c r="DG30" i="3" a="1"/>
  <c r="DG30" i="3" s="1"/>
  <c r="BA18" i="15"/>
  <c r="DF18" i="15" a="1"/>
  <c r="DF18" i="15" s="1"/>
  <c r="BB17" i="1"/>
  <c r="DG17" i="1" a="1"/>
  <c r="DG17" i="1" s="1"/>
  <c r="BA29" i="3"/>
  <c r="DF29" i="3" a="1"/>
  <c r="DF29" i="3" s="1"/>
  <c r="BA34" i="2"/>
  <c r="DF34" i="2" a="1"/>
  <c r="DF34" i="2" s="1"/>
  <c r="BB45" i="13"/>
  <c r="DG45" i="13" a="1"/>
  <c r="DG45" i="13" s="1"/>
  <c r="BB33" i="21"/>
  <c r="DG33" i="21" a="1"/>
  <c r="DG33" i="21" s="1"/>
  <c r="BB41" i="11"/>
  <c r="DG41" i="11" a="1"/>
  <c r="DG41" i="11" s="1"/>
  <c r="BB29" i="21"/>
  <c r="DG29" i="21" a="1"/>
  <c r="DG29" i="21" s="1"/>
  <c r="BA32" i="9"/>
  <c r="DF32" i="9" a="1"/>
  <c r="DF32" i="9" s="1"/>
  <c r="BB43" i="5"/>
  <c r="DG43" i="5" a="1"/>
  <c r="DG43" i="5" s="1"/>
  <c r="BB45" i="12"/>
  <c r="DG45" i="12" a="1"/>
  <c r="DG45" i="12" s="1"/>
  <c r="BB36" i="5"/>
  <c r="DG36" i="5" a="1"/>
  <c r="DG36" i="5" s="1"/>
  <c r="BB23" i="20"/>
  <c r="DG23" i="20" a="1"/>
  <c r="DG23" i="20" s="1"/>
  <c r="BB31" i="15"/>
  <c r="DG31" i="15" a="1"/>
  <c r="DG31" i="15" s="1"/>
  <c r="BA35" i="18"/>
  <c r="DF35" i="18" a="1"/>
  <c r="DF35" i="18" s="1"/>
  <c r="BB17" i="15"/>
  <c r="DG17" i="15" a="1"/>
  <c r="DG17" i="15" s="1"/>
  <c r="BB26" i="13"/>
  <c r="DG26" i="13" a="1"/>
  <c r="DG26" i="13" s="1"/>
  <c r="DG38" i="8" a="1"/>
  <c r="DG38" i="8" s="1"/>
  <c r="BB38" i="8"/>
  <c r="BA28" i="20"/>
  <c r="DF28" i="20" a="1"/>
  <c r="DF28" i="20" s="1"/>
  <c r="BA29" i="13"/>
  <c r="DF29" i="13" a="1"/>
  <c r="DF29" i="13" s="1"/>
  <c r="BA27" i="7"/>
  <c r="DF27" i="7" a="1"/>
  <c r="DF27" i="7" s="1"/>
  <c r="BB25" i="4"/>
  <c r="DG25" i="4" a="1"/>
  <c r="DG25" i="4" s="1"/>
  <c r="BA36" i="21"/>
  <c r="DF36" i="21" a="1"/>
  <c r="DF36" i="21" s="1"/>
  <c r="BA46" i="3"/>
  <c r="DF46" i="3" a="1"/>
  <c r="DF46" i="3" s="1"/>
  <c r="BB36" i="14"/>
  <c r="DG36" i="14" a="1"/>
  <c r="DG36" i="14" s="1"/>
  <c r="DF32" i="20" a="1"/>
  <c r="DF32" i="20" s="1"/>
  <c r="BA32" i="20"/>
  <c r="DE15" i="18" a="1"/>
  <c r="DE15" i="18" s="1"/>
  <c r="AY47" i="18"/>
  <c r="AZ15" i="18"/>
  <c r="BB46" i="12"/>
  <c r="DG46" i="12" a="1"/>
  <c r="DG46" i="12" s="1"/>
  <c r="BB29" i="9"/>
  <c r="DG29" i="9" a="1"/>
  <c r="DG29" i="9" s="1"/>
  <c r="BA39" i="9"/>
  <c r="DF39" i="9" a="1"/>
  <c r="DF39" i="9" s="1"/>
  <c r="BA46" i="18"/>
  <c r="DF46" i="18" a="1"/>
  <c r="DF46" i="18" s="1"/>
  <c r="AZ47" i="11"/>
  <c r="BB18" i="17"/>
  <c r="DG18" i="17" a="1"/>
  <c r="DG18" i="17" s="1"/>
  <c r="BA26" i="2"/>
  <c r="DF26" i="2" a="1"/>
  <c r="DF26" i="2" s="1"/>
  <c r="BB33" i="9"/>
  <c r="DG33" i="9" a="1"/>
  <c r="DG33" i="9" s="1"/>
  <c r="BB30" i="17"/>
  <c r="DG30" i="17" a="1"/>
  <c r="DG30" i="17" s="1"/>
  <c r="BA44" i="11"/>
  <c r="DF44" i="11" a="1"/>
  <c r="DF44" i="11" s="1"/>
  <c r="BB32" i="3"/>
  <c r="DG32" i="3" a="1"/>
  <c r="DG32" i="3" s="1"/>
  <c r="DF28" i="2" a="1"/>
  <c r="DF28" i="2" s="1"/>
  <c r="BA28" i="2"/>
  <c r="BA32" i="6"/>
  <c r="DF32" i="6" a="1"/>
  <c r="DF32" i="6" s="1"/>
  <c r="BB18" i="1"/>
  <c r="DG18" i="1" a="1"/>
  <c r="DG18" i="1" s="1"/>
  <c r="BB30" i="10"/>
  <c r="DG30" i="10" a="1"/>
  <c r="DG30" i="10" s="1"/>
  <c r="BB45" i="19"/>
  <c r="DG45" i="19" a="1"/>
  <c r="DG45" i="19" s="1"/>
  <c r="BB26" i="14"/>
  <c r="DG26" i="14" a="1"/>
  <c r="DG26" i="14" s="1"/>
  <c r="BB35" i="6"/>
  <c r="DG35" i="6" a="1"/>
  <c r="DG35" i="6" s="1"/>
  <c r="BA28" i="13"/>
  <c r="DF28" i="13" a="1"/>
  <c r="DF28" i="13" s="1"/>
  <c r="BB24" i="5"/>
  <c r="DG24" i="5" a="1"/>
  <c r="DG24" i="5" s="1"/>
  <c r="BB16" i="20"/>
  <c r="DG16" i="20" a="1"/>
  <c r="DG16" i="20" s="1"/>
  <c r="BA15" i="15"/>
  <c r="DF15" i="15" a="1"/>
  <c r="DF15" i="15" s="1"/>
  <c r="AZ47" i="15"/>
  <c r="BB16" i="18"/>
  <c r="DG16" i="18" a="1"/>
  <c r="DG16" i="18" s="1"/>
  <c r="BB35" i="20"/>
  <c r="DG35" i="20" a="1"/>
  <c r="DG35" i="20" s="1"/>
  <c r="BA28" i="10"/>
  <c r="DF28" i="10" a="1"/>
  <c r="DF28" i="10" s="1"/>
  <c r="BA34" i="15"/>
  <c r="DF34" i="15" a="1"/>
  <c r="DF34" i="15" s="1"/>
  <c r="BB37" i="2"/>
  <c r="DG37" i="2" a="1"/>
  <c r="DG37" i="2" s="1"/>
  <c r="BB44" i="6"/>
  <c r="DG44" i="6" a="1"/>
  <c r="DG44" i="6" s="1"/>
  <c r="BB25" i="15"/>
  <c r="DG25" i="15" a="1"/>
  <c r="DG25" i="15" s="1"/>
  <c r="BB25" i="7"/>
  <c r="DG25" i="7" a="1"/>
  <c r="DG25" i="7" s="1"/>
  <c r="BB23" i="13"/>
  <c r="DG23" i="13" a="1"/>
  <c r="DG23" i="13" s="1"/>
  <c r="BB24" i="18"/>
  <c r="DG24" i="18" a="1"/>
  <c r="DG24" i="18" s="1"/>
  <c r="BB43" i="7"/>
  <c r="DG43" i="7" a="1"/>
  <c r="DG43" i="7" s="1"/>
  <c r="BA46" i="2"/>
  <c r="DF46" i="2" a="1"/>
  <c r="DF46" i="2" s="1"/>
  <c r="BB30" i="20"/>
  <c r="DG30" i="20" a="1"/>
  <c r="DG30" i="20" s="1"/>
  <c r="BB21" i="13"/>
  <c r="DG21" i="13" a="1"/>
  <c r="DG21" i="13" s="1"/>
  <c r="BA24" i="7"/>
  <c r="DF24" i="7" a="1"/>
  <c r="DF24" i="7" s="1"/>
  <c r="DF20" i="16" a="1"/>
  <c r="DF20" i="16" s="1"/>
  <c r="BA20" i="16"/>
  <c r="BB27" i="20"/>
  <c r="DG27" i="20" a="1"/>
  <c r="DG27" i="20" s="1"/>
  <c r="BB41" i="16"/>
  <c r="DG41" i="16" a="1"/>
  <c r="DG41" i="16" s="1"/>
  <c r="DG23" i="9" a="1"/>
  <c r="DG23" i="9" s="1"/>
  <c r="BB23" i="9"/>
  <c r="BB27" i="4"/>
  <c r="DG27" i="4" a="1"/>
  <c r="DG27" i="4" s="1"/>
  <c r="BA45" i="4"/>
  <c r="DF45" i="4" a="1"/>
  <c r="DF45" i="4" s="1"/>
  <c r="DF36" i="11" a="1"/>
  <c r="DF36" i="11" s="1"/>
  <c r="BA36" i="11"/>
  <c r="BB18" i="6"/>
  <c r="DG18" i="6" a="1"/>
  <c r="DG18" i="6" s="1"/>
  <c r="BB25" i="11"/>
  <c r="DG25" i="11" a="1"/>
  <c r="DG25" i="11" s="1"/>
  <c r="BB37" i="14"/>
  <c r="DG37" i="14" a="1"/>
  <c r="DG37" i="14" s="1"/>
  <c r="BB35" i="19"/>
  <c r="DG35" i="19" a="1"/>
  <c r="DG35" i="19" s="1"/>
  <c r="BA25" i="19"/>
  <c r="DF25" i="19" a="1"/>
  <c r="DF25" i="19" s="1"/>
  <c r="BA32" i="4"/>
  <c r="DF32" i="4" a="1"/>
  <c r="DF32" i="4" s="1"/>
  <c r="BB28" i="1"/>
  <c r="DG28" i="1" a="1"/>
  <c r="DG28" i="1" s="1"/>
  <c r="BB42" i="13"/>
  <c r="DG42" i="13" a="1"/>
  <c r="DG42" i="13" s="1"/>
  <c r="BA33" i="8"/>
  <c r="DF33" i="8" a="1"/>
  <c r="DF33" i="8" s="1"/>
  <c r="BB16" i="17"/>
  <c r="DG16" i="17" a="1"/>
  <c r="DG16" i="17" s="1"/>
  <c r="BA26" i="9"/>
  <c r="DF26" i="9" a="1"/>
  <c r="DF26" i="9" s="1"/>
  <c r="BA32" i="15"/>
  <c r="DF32" i="15" a="1"/>
  <c r="DF32" i="15" s="1"/>
  <c r="BB27" i="19"/>
  <c r="DG27" i="19" a="1"/>
  <c r="DG27" i="19" s="1"/>
  <c r="BB24" i="14"/>
  <c r="DG24" i="14" a="1"/>
  <c r="DG24" i="14" s="1"/>
  <c r="BA19" i="4"/>
  <c r="DF19" i="4" a="1"/>
  <c r="DF19" i="4" s="1"/>
  <c r="BB42" i="12"/>
  <c r="DG42" i="12" a="1"/>
  <c r="DG42" i="12" s="1"/>
  <c r="BA34" i="10"/>
  <c r="DF34" i="10" a="1"/>
  <c r="DF34" i="10" s="1"/>
  <c r="BB19" i="20"/>
  <c r="DG19" i="20" a="1"/>
  <c r="DG19" i="20" s="1"/>
  <c r="BB20" i="2"/>
  <c r="DG20" i="2" a="1"/>
  <c r="DG20" i="2" s="1"/>
  <c r="BA43" i="13"/>
  <c r="DF43" i="13" a="1"/>
  <c r="DF43" i="13" s="1"/>
  <c r="BB17" i="18"/>
  <c r="DG17" i="18" a="1"/>
  <c r="DG17" i="18" s="1"/>
  <c r="BB17" i="9"/>
  <c r="DG17" i="9" a="1"/>
  <c r="DG17" i="9" s="1"/>
  <c r="BB18" i="14"/>
  <c r="DG18" i="14" a="1"/>
  <c r="DG18" i="14" s="1"/>
  <c r="BA15" i="14"/>
  <c r="DF15" i="14" a="1"/>
  <c r="DF15" i="14" s="1"/>
  <c r="AZ47" i="14"/>
  <c r="BB16" i="3"/>
  <c r="DG16" i="3" a="1"/>
  <c r="DG16" i="3" s="1"/>
  <c r="DF15" i="19" a="1"/>
  <c r="DF15" i="19" s="1"/>
  <c r="BA15" i="19"/>
  <c r="AZ47" i="19"/>
  <c r="BB27" i="16"/>
  <c r="DG27" i="16" a="1"/>
  <c r="DG27" i="16" s="1"/>
  <c r="BB32" i="7"/>
  <c r="DG32" i="7" a="1"/>
  <c r="DG32" i="7" s="1"/>
  <c r="BB33" i="15"/>
  <c r="DG33" i="15" a="1"/>
  <c r="DG33" i="15" s="1"/>
  <c r="DG40" i="3" a="1"/>
  <c r="DG40" i="3" s="1"/>
  <c r="BB40" i="3"/>
  <c r="BB34" i="12"/>
  <c r="DG34" i="12" a="1"/>
  <c r="DG34" i="12" s="1"/>
  <c r="BB36" i="19"/>
  <c r="DG36" i="19" a="1"/>
  <c r="DG36" i="19" s="1"/>
  <c r="BB36" i="6"/>
  <c r="DG36" i="6" a="1"/>
  <c r="DG36" i="6" s="1"/>
  <c r="BB29" i="12"/>
  <c r="DG29" i="12" a="1"/>
  <c r="DG29" i="12" s="1"/>
  <c r="BA39" i="10"/>
  <c r="DF39" i="10" a="1"/>
  <c r="DF39" i="10" s="1"/>
  <c r="BA33" i="17"/>
  <c r="DF33" i="17" a="1"/>
  <c r="DF33" i="17" s="1"/>
  <c r="BB19" i="1"/>
  <c r="DG19" i="1" a="1"/>
  <c r="DG19" i="1" s="1"/>
  <c r="BB24" i="13"/>
  <c r="DG24" i="13" a="1"/>
  <c r="DG24" i="13" s="1"/>
  <c r="BB20" i="17"/>
  <c r="DG20" i="17" a="1"/>
  <c r="DG20" i="17" s="1"/>
  <c r="BB35" i="15"/>
  <c r="DG35" i="15" a="1"/>
  <c r="DG35" i="15" s="1"/>
  <c r="BA38" i="20"/>
  <c r="DF38" i="20" a="1"/>
  <c r="DF38" i="20" s="1"/>
  <c r="BA40" i="10"/>
  <c r="DF40" i="10" a="1"/>
  <c r="DF40" i="10" s="1"/>
  <c r="BB26" i="6"/>
  <c r="DG26" i="6" a="1"/>
  <c r="DG26" i="6" s="1"/>
  <c r="DG30" i="11" a="1"/>
  <c r="DG30" i="11" s="1"/>
  <c r="BB30" i="11"/>
  <c r="BB21" i="6"/>
  <c r="DG21" i="6" a="1"/>
  <c r="DG21" i="6" s="1"/>
  <c r="DF39" i="15" a="1"/>
  <c r="DF39" i="15" s="1"/>
  <c r="BA39" i="15"/>
  <c r="DG39" i="14" a="1"/>
  <c r="DG39" i="14" s="1"/>
  <c r="BB39" i="14"/>
  <c r="BB24" i="19"/>
  <c r="DG24" i="19" a="1"/>
  <c r="DG24" i="19" s="1"/>
  <c r="BA18" i="8"/>
  <c r="DF18" i="8" a="1"/>
  <c r="DF18" i="8" s="1"/>
  <c r="BB33" i="7"/>
  <c r="DG33" i="7" a="1"/>
  <c r="DG33" i="7" s="1"/>
  <c r="BB32" i="1"/>
  <c r="DG32" i="1" a="1"/>
  <c r="DG32" i="1" s="1"/>
  <c r="BB45" i="17"/>
  <c r="DG45" i="17" a="1"/>
  <c r="DG45" i="17" s="1"/>
  <c r="BB33" i="20"/>
  <c r="DG33" i="20" a="1"/>
  <c r="DG33" i="20" s="1"/>
  <c r="BB42" i="17"/>
  <c r="DG42" i="17" a="1"/>
  <c r="DG42" i="17" s="1"/>
  <c r="BA21" i="5"/>
  <c r="DF21" i="5" a="1"/>
  <c r="DF21" i="5" s="1"/>
  <c r="BA19" i="12"/>
  <c r="DF19" i="12" a="1"/>
  <c r="DF19" i="12" s="1"/>
  <c r="BB22" i="6"/>
  <c r="DG22" i="6" a="1"/>
  <c r="DG22" i="6" s="1"/>
  <c r="BA40" i="15"/>
  <c r="DF40" i="15" a="1"/>
  <c r="DF40" i="15" s="1"/>
  <c r="BB32" i="10"/>
  <c r="DG32" i="10" a="1"/>
  <c r="DG32" i="10" s="1"/>
  <c r="BB33" i="12"/>
  <c r="DG33" i="12" a="1"/>
  <c r="DG33" i="12" s="1"/>
  <c r="BB43" i="4"/>
  <c r="DG43" i="4" a="1"/>
  <c r="DG43" i="4" s="1"/>
  <c r="BB36" i="10"/>
  <c r="DG36" i="10" a="1"/>
  <c r="DG36" i="10" s="1"/>
  <c r="BA21" i="20"/>
  <c r="DF21" i="20" a="1"/>
  <c r="DF21" i="20" s="1"/>
  <c r="BA31" i="17"/>
  <c r="DF31" i="17" a="1"/>
  <c r="DF31" i="17" s="1"/>
  <c r="BB40" i="21"/>
  <c r="DG40" i="21" a="1"/>
  <c r="DG40" i="21" s="1"/>
  <c r="BB35" i="5"/>
  <c r="DG35" i="5" a="1"/>
  <c r="DG35" i="5" s="1"/>
  <c r="BB37" i="1"/>
  <c r="DG37" i="1" a="1"/>
  <c r="DG37" i="1" s="1"/>
  <c r="BB29" i="17"/>
  <c r="DG29" i="17" a="1"/>
  <c r="DG29" i="17" s="1"/>
  <c r="BA45" i="21"/>
  <c r="DF45" i="21" a="1"/>
  <c r="DF45" i="21" s="1"/>
  <c r="BB37" i="8"/>
  <c r="DG37" i="8" a="1"/>
  <c r="DG37" i="8" s="1"/>
  <c r="BB35" i="10"/>
  <c r="DG35" i="10" a="1"/>
  <c r="DG35" i="10" s="1"/>
  <c r="BB16" i="4"/>
  <c r="DG16" i="4" a="1"/>
  <c r="DG16" i="4" s="1"/>
  <c r="BB45" i="8"/>
  <c r="DG45" i="8" a="1"/>
  <c r="DG45" i="8" s="1"/>
  <c r="BA15" i="5"/>
  <c r="DF15" i="5" a="1"/>
  <c r="DF15" i="5" s="1"/>
  <c r="AZ47" i="5"/>
  <c r="BB36" i="13"/>
  <c r="DG36" i="13" a="1"/>
  <c r="DG36" i="13" s="1"/>
  <c r="BB19" i="16"/>
  <c r="DG19" i="16" a="1"/>
  <c r="DG19" i="16" s="1"/>
  <c r="BA30" i="15"/>
  <c r="DF30" i="15" a="1"/>
  <c r="DF30" i="15" s="1"/>
  <c r="DE15" i="21" a="1"/>
  <c r="DE15" i="21" s="1"/>
  <c r="AZ15" i="21"/>
  <c r="AY47" i="21"/>
  <c r="AZ15" i="12"/>
  <c r="DE15" i="12" a="1"/>
  <c r="DE15" i="12" s="1"/>
  <c r="AY47" i="12"/>
  <c r="BB16" i="16"/>
  <c r="DG16" i="16" a="1"/>
  <c r="DG16" i="16" s="1"/>
  <c r="BB43" i="3"/>
  <c r="DG43" i="3" a="1"/>
  <c r="DG43" i="3" s="1"/>
  <c r="BA31" i="8"/>
  <c r="DF31" i="8" a="1"/>
  <c r="DF31" i="8" s="1"/>
  <c r="BA40" i="11"/>
  <c r="DF40" i="11" a="1"/>
  <c r="DF40" i="11" s="1"/>
  <c r="DF35" i="14" a="1"/>
  <c r="DF35" i="14" s="1"/>
  <c r="BA35" i="14"/>
  <c r="BB15" i="3"/>
  <c r="DG15" i="3" a="1"/>
  <c r="DG15" i="3" s="1"/>
  <c r="DG42" i="11" a="1"/>
  <c r="DG42" i="11" s="1"/>
  <c r="BB42" i="11"/>
  <c r="BB33" i="14"/>
  <c r="DG33" i="14" a="1"/>
  <c r="DG33" i="14" s="1"/>
  <c r="BA23" i="2"/>
  <c r="DF23" i="2" a="1"/>
  <c r="DF23" i="2" s="1"/>
  <c r="BB21" i="15"/>
  <c r="DG21" i="15" a="1"/>
  <c r="DG21" i="15" s="1"/>
  <c r="BA45" i="14"/>
  <c r="DF45" i="14" a="1"/>
  <c r="DF45" i="14" s="1"/>
  <c r="BB23" i="5"/>
  <c r="DG23" i="5" a="1"/>
  <c r="DG23" i="5" s="1"/>
  <c r="BB42" i="18"/>
  <c r="DG42" i="18" a="1"/>
  <c r="DG42" i="18" s="1"/>
  <c r="BB31" i="5"/>
  <c r="DG31" i="5" a="1"/>
  <c r="DG31" i="5" s="1"/>
  <c r="BA20" i="20"/>
  <c r="DF20" i="20" a="1"/>
  <c r="DF20" i="20" s="1"/>
  <c r="BA27" i="17"/>
  <c r="DF27" i="17" a="1"/>
  <c r="DF27" i="17" s="1"/>
  <c r="BB21" i="18"/>
  <c r="DG21" i="18" a="1"/>
  <c r="DG21" i="18" s="1"/>
  <c r="BA34" i="9"/>
  <c r="DF34" i="9" a="1"/>
  <c r="DF34" i="9" s="1"/>
  <c r="BB25" i="1"/>
  <c r="DG25" i="1" a="1"/>
  <c r="DG25" i="1" s="1"/>
  <c r="BB30" i="16"/>
  <c r="DG30" i="16" a="1"/>
  <c r="DG30" i="16" s="1"/>
  <c r="BA42" i="14"/>
  <c r="DF42" i="14" a="1"/>
  <c r="DF42" i="14" s="1"/>
  <c r="BA44" i="9"/>
  <c r="DF44" i="9" a="1"/>
  <c r="DF44" i="9" s="1"/>
  <c r="BA17" i="2"/>
  <c r="DF17" i="2" a="1"/>
  <c r="DF17" i="2" s="1"/>
  <c r="BB31" i="1"/>
  <c r="DG31" i="1" a="1"/>
  <c r="DG31" i="1" s="1"/>
  <c r="BA15" i="7"/>
  <c r="DF15" i="7" a="1"/>
  <c r="DF15" i="7" s="1"/>
  <c r="AZ47" i="7"/>
  <c r="BA44" i="16"/>
  <c r="DF44" i="16" a="1"/>
  <c r="DF44" i="16" s="1"/>
  <c r="BA29" i="4"/>
  <c r="DF29" i="4" a="1"/>
  <c r="DF29" i="4" s="1"/>
  <c r="BB40" i="2"/>
  <c r="DG40" i="2" a="1"/>
  <c r="DG40" i="2" s="1"/>
  <c r="BB22" i="1"/>
  <c r="DG22" i="1" a="1"/>
  <c r="DG22" i="1" s="1"/>
  <c r="BA26" i="15"/>
  <c r="DF26" i="15" a="1"/>
  <c r="DF26" i="15" s="1"/>
  <c r="BA43" i="15"/>
  <c r="DF43" i="15" a="1"/>
  <c r="DF43" i="15" s="1"/>
  <c r="BA18" i="5"/>
  <c r="DF18" i="5" a="1"/>
  <c r="DF18" i="5" s="1"/>
  <c r="BB21" i="9"/>
  <c r="DG21" i="9" a="1"/>
  <c r="DG21" i="9" s="1"/>
  <c r="BA42" i="2"/>
  <c r="DF42" i="2" a="1"/>
  <c r="DF42" i="2" s="1"/>
  <c r="BA33" i="13"/>
  <c r="DF33" i="13" a="1"/>
  <c r="DF33" i="13" s="1"/>
  <c r="BA23" i="11"/>
  <c r="DF23" i="11" a="1"/>
  <c r="DF23" i="11" s="1"/>
  <c r="BA31" i="18"/>
  <c r="DF31" i="18" a="1"/>
  <c r="DF31" i="18" s="1"/>
  <c r="BB17" i="8"/>
  <c r="DG17" i="8" a="1"/>
  <c r="DG17" i="8" s="1"/>
  <c r="BB31" i="13"/>
  <c r="DG31" i="13" a="1"/>
  <c r="DG31" i="13" s="1"/>
  <c r="BA40" i="17"/>
  <c r="DF40" i="17" a="1"/>
  <c r="DF40" i="17" s="1"/>
  <c r="BA19" i="5"/>
  <c r="DF19" i="5" a="1"/>
  <c r="DF19" i="5" s="1"/>
  <c r="BB38" i="11"/>
  <c r="DG38" i="11" a="1"/>
  <c r="DG38" i="11" s="1"/>
  <c r="BB34" i="8"/>
  <c r="DG34" i="8" a="1"/>
  <c r="DG34" i="8" s="1"/>
  <c r="BB33" i="2"/>
  <c r="DG33" i="2" a="1"/>
  <c r="DG33" i="2" s="1"/>
  <c r="BB46" i="9"/>
  <c r="DG46" i="9" a="1"/>
  <c r="DG46" i="9" s="1"/>
  <c r="BA27" i="10"/>
  <c r="DF27" i="10" a="1"/>
  <c r="DF27" i="10" s="1"/>
  <c r="BB16" i="9"/>
  <c r="DG16" i="9" a="1"/>
  <c r="DG16" i="9" s="1"/>
  <c r="BB16" i="8"/>
  <c r="DG16" i="8" a="1"/>
  <c r="DG16" i="8" s="1"/>
  <c r="BA38" i="14"/>
  <c r="DF38" i="14" a="1"/>
  <c r="DF38" i="14" s="1"/>
  <c r="BA45" i="11"/>
  <c r="DF45" i="11" a="1"/>
  <c r="DF45" i="11" s="1"/>
  <c r="BB28" i="15"/>
  <c r="DG28" i="15" a="1"/>
  <c r="DG28" i="15" s="1"/>
  <c r="DG35" i="2" a="1"/>
  <c r="DG35" i="2" s="1"/>
  <c r="BB35" i="2"/>
  <c r="BA23" i="8"/>
  <c r="DF23" i="8" a="1"/>
  <c r="DF23" i="8" s="1"/>
  <c r="BB15" i="11"/>
  <c r="DG15" i="11" a="1"/>
  <c r="DG15" i="11" s="1"/>
  <c r="BB43" i="2"/>
  <c r="DG43" i="2" a="1"/>
  <c r="DG43" i="2" s="1"/>
  <c r="BB17" i="5"/>
  <c r="DG17" i="5" a="1"/>
  <c r="DG17" i="5" s="1"/>
  <c r="BB19" i="19"/>
  <c r="DG19" i="19" a="1"/>
  <c r="DG19" i="19" s="1"/>
  <c r="BB38" i="10"/>
  <c r="DG38" i="10" a="1"/>
  <c r="DG38" i="10" s="1"/>
  <c r="BB25" i="9"/>
  <c r="DG25" i="9" a="1"/>
  <c r="DG25" i="9" s="1"/>
  <c r="BB39" i="18"/>
  <c r="DG39" i="18" a="1"/>
  <c r="DG39" i="18" s="1"/>
  <c r="BB41" i="9"/>
  <c r="DG41" i="9" a="1"/>
  <c r="DG41" i="9" s="1"/>
  <c r="BB41" i="8"/>
  <c r="DG41" i="8" a="1"/>
  <c r="DG41" i="8" s="1"/>
  <c r="BB41" i="18"/>
  <c r="DG41" i="18" a="1"/>
  <c r="DG41" i="18" s="1"/>
  <c r="BB28" i="5"/>
  <c r="DG28" i="5" a="1"/>
  <c r="DG28" i="5" s="1"/>
  <c r="BA33" i="10"/>
  <c r="DF33" i="10" a="1"/>
  <c r="DF33" i="10" s="1"/>
  <c r="BB22" i="19"/>
  <c r="DG22" i="19" a="1"/>
  <c r="DG22" i="19" s="1"/>
  <c r="DF23" i="14" a="1"/>
  <c r="DF23" i="14" s="1"/>
  <c r="BA23" i="14"/>
  <c r="BB39" i="21"/>
  <c r="DG39" i="21" a="1"/>
  <c r="DG39" i="21" s="1"/>
  <c r="BB33" i="6"/>
  <c r="DG33" i="6" a="1"/>
  <c r="DG33" i="6" s="1"/>
  <c r="BA38" i="19"/>
  <c r="DF38" i="19" a="1"/>
  <c r="DF38" i="19" s="1"/>
  <c r="BB42" i="8"/>
  <c r="DG42" i="8" a="1"/>
  <c r="DG42" i="8" s="1"/>
  <c r="BB18" i="20"/>
  <c r="DG18" i="20" a="1"/>
  <c r="DG18" i="20" s="1"/>
  <c r="BB34" i="21"/>
  <c r="DG34" i="21" a="1"/>
  <c r="DG34" i="21" s="1"/>
  <c r="BA37" i="11"/>
  <c r="DF37" i="11" a="1"/>
  <c r="DF37" i="11" s="1"/>
  <c r="BB22" i="8"/>
  <c r="DG22" i="8" a="1"/>
  <c r="DG22" i="8" s="1"/>
  <c r="BB17" i="14"/>
  <c r="DG17" i="14" a="1"/>
  <c r="DG17" i="14" s="1"/>
  <c r="BA35" i="11"/>
  <c r="DF35" i="11" a="1"/>
  <c r="DF35" i="11" s="1"/>
  <c r="BB35" i="4"/>
  <c r="DG35" i="4" a="1"/>
  <c r="DG35" i="4" s="1"/>
  <c r="BB44" i="15"/>
  <c r="DG44" i="15" a="1"/>
  <c r="DG44" i="15" s="1"/>
  <c r="BA30" i="12"/>
  <c r="DF30" i="12" a="1"/>
  <c r="DF30" i="12" s="1"/>
  <c r="BA15" i="13"/>
  <c r="DF15" i="13" a="1"/>
  <c r="DF15" i="13" s="1"/>
  <c r="AZ47" i="13"/>
  <c r="BB29" i="8"/>
  <c r="DG29" i="8" a="1"/>
  <c r="DG29" i="8" s="1"/>
  <c r="BB43" i="17"/>
  <c r="DG43" i="17" a="1"/>
  <c r="DG43" i="17" s="1"/>
  <c r="BB31" i="6"/>
  <c r="DG31" i="6" a="1"/>
  <c r="DG31" i="6" s="1"/>
  <c r="BB42" i="3"/>
  <c r="DG42" i="3" a="1"/>
  <c r="DG42" i="3" s="1"/>
  <c r="BB25" i="2"/>
  <c r="DG25" i="2" a="1"/>
  <c r="DG25" i="2" s="1"/>
  <c r="BA35" i="21"/>
  <c r="DF35" i="21" a="1"/>
  <c r="DF35" i="21" s="1"/>
  <c r="BA43" i="12"/>
  <c r="DF43" i="12" a="1"/>
  <c r="DF43" i="12" s="1"/>
  <c r="BB43" i="19"/>
  <c r="DG43" i="19" a="1"/>
  <c r="DG43" i="19" s="1"/>
  <c r="BB23" i="4"/>
  <c r="DG23" i="4" a="1"/>
  <c r="DG23" i="4" s="1"/>
  <c r="BA32" i="21"/>
  <c r="DF32" i="21" a="1"/>
  <c r="DF32" i="21" s="1"/>
  <c r="BB23" i="1"/>
  <c r="DG23" i="1" a="1"/>
  <c r="DG23" i="1" s="1"/>
  <c r="BB43" i="1"/>
  <c r="DG43" i="1" a="1"/>
  <c r="DG43" i="1" s="1"/>
  <c r="BB46" i="10"/>
  <c r="DG46" i="10" a="1"/>
  <c r="DG46" i="10" s="1"/>
  <c r="BB41" i="15"/>
  <c r="DG41" i="15" a="1"/>
  <c r="DG41" i="15" s="1"/>
  <c r="BA46" i="17"/>
  <c r="DF46" i="17" a="1"/>
  <c r="DF46" i="17" s="1"/>
  <c r="BA18" i="3"/>
  <c r="DF18" i="3" a="1"/>
  <c r="DF18" i="3" s="1"/>
  <c r="BA46" i="15"/>
  <c r="DF46" i="15" a="1"/>
  <c r="DF46" i="15" s="1"/>
  <c r="AZ47" i="3"/>
  <c r="BA25" i="20"/>
  <c r="DF25" i="20" a="1"/>
  <c r="DF25" i="20" s="1"/>
  <c r="DF41" i="13" a="1"/>
  <c r="DF41" i="13" s="1"/>
  <c r="BA41" i="13"/>
  <c r="BB22" i="16"/>
  <c r="DG22" i="16" a="1"/>
  <c r="DG22" i="16" s="1"/>
  <c r="DG26" i="7" a="1"/>
  <c r="DG26" i="7" s="1"/>
  <c r="BB26" i="7"/>
  <c r="BA41" i="3"/>
  <c r="DF41" i="3" a="1"/>
  <c r="DF41" i="3" s="1"/>
  <c r="BB16" i="1"/>
  <c r="DG16" i="1" a="1"/>
  <c r="DG16" i="1" s="1"/>
  <c r="BA32" i="16"/>
  <c r="DF32" i="16" a="1"/>
  <c r="DF32" i="16" s="1"/>
  <c r="DG25" i="13" a="1"/>
  <c r="DG25" i="13" s="1"/>
  <c r="BB25" i="13"/>
  <c r="BA45" i="20"/>
  <c r="DF45" i="20" a="1"/>
  <c r="DF45" i="20" s="1"/>
  <c r="BB46" i="19"/>
  <c r="DG46" i="19" a="1"/>
  <c r="DG46" i="19" s="1"/>
  <c r="BB24" i="3"/>
  <c r="DG24" i="3" a="1"/>
  <c r="DG24" i="3" s="1"/>
  <c r="BB31" i="3"/>
  <c r="DG31" i="3" a="1"/>
  <c r="DG31" i="3" s="1"/>
  <c r="BB41" i="19"/>
  <c r="DG41" i="19" a="1"/>
  <c r="DG41" i="19" s="1"/>
  <c r="BA17" i="3"/>
  <c r="DF17" i="3" a="1"/>
  <c r="DF17" i="3" s="1"/>
  <c r="BA38" i="2"/>
  <c r="DF38" i="2" a="1"/>
  <c r="DF38" i="2" s="1"/>
  <c r="BA36" i="18"/>
  <c r="DF36" i="18" a="1"/>
  <c r="DF36" i="18" s="1"/>
  <c r="BB25" i="5"/>
  <c r="DG25" i="5" a="1"/>
  <c r="DG25" i="5" s="1"/>
  <c r="BB44" i="2"/>
  <c r="DG44" i="2" a="1"/>
  <c r="DG44" i="2" s="1"/>
  <c r="BA29" i="14"/>
  <c r="DF29" i="14" a="1"/>
  <c r="DF29" i="14" s="1"/>
  <c r="BB24" i="9"/>
  <c r="DG24" i="9" a="1"/>
  <c r="DG24" i="9" s="1"/>
  <c r="BA24" i="11"/>
  <c r="DF24" i="11" a="1"/>
  <c r="DF24" i="11" s="1"/>
  <c r="BB45" i="2"/>
  <c r="DG45" i="2" a="1"/>
  <c r="DG45" i="2" s="1"/>
  <c r="BB43" i="14"/>
  <c r="DG43" i="14" a="1"/>
  <c r="DG43" i="14" s="1"/>
  <c r="BB39" i="11"/>
  <c r="DG39" i="11" a="1"/>
  <c r="DG39" i="11" s="1"/>
  <c r="BA35" i="13"/>
  <c r="DF35" i="13" a="1"/>
  <c r="DF35" i="13" s="1"/>
  <c r="BB21" i="16"/>
  <c r="DG21" i="16" a="1"/>
  <c r="DG21" i="16" s="1"/>
  <c r="BB20" i="5"/>
  <c r="DG20" i="5" a="1"/>
  <c r="DG20" i="5" s="1"/>
  <c r="BB45" i="7"/>
  <c r="DG45" i="7" a="1"/>
  <c r="DG45" i="7" s="1"/>
  <c r="BB21" i="10"/>
  <c r="DG21" i="10" a="1"/>
  <c r="DG21" i="10" s="1"/>
  <c r="BB28" i="7"/>
  <c r="DG28" i="7" a="1"/>
  <c r="DG28" i="7" s="1"/>
  <c r="BA33" i="3"/>
  <c r="DF33" i="3" a="1"/>
  <c r="DF33" i="3" s="1"/>
  <c r="BB41" i="17"/>
  <c r="DG41" i="17" a="1"/>
  <c r="DG41" i="17" s="1"/>
  <c r="DG20" i="1" a="1"/>
  <c r="DG20" i="1" s="1"/>
  <c r="BB20" i="1"/>
  <c r="BB27" i="14"/>
  <c r="DG27" i="14" a="1"/>
  <c r="DG27" i="14" s="1"/>
  <c r="BA19" i="18"/>
  <c r="DF19" i="18" a="1"/>
  <c r="DF19" i="18" s="1"/>
  <c r="BB24" i="10"/>
  <c r="DG24" i="10" a="1"/>
  <c r="DG24" i="10" s="1"/>
  <c r="BA42" i="20"/>
  <c r="DF42" i="20" a="1"/>
  <c r="DF42" i="20" s="1"/>
  <c r="BB39" i="13"/>
  <c r="DG39" i="13" a="1"/>
  <c r="DG39" i="13" s="1"/>
  <c r="BB20" i="7"/>
  <c r="DG20" i="7" a="1"/>
  <c r="DG20" i="7" s="1"/>
  <c r="BB18" i="11"/>
  <c r="DG18" i="11" a="1"/>
  <c r="DG18" i="11" s="1"/>
  <c r="BA41" i="20"/>
  <c r="DF41" i="20" a="1"/>
  <c r="DF41" i="20" s="1"/>
  <c r="BB35" i="3"/>
  <c r="DG35" i="3" a="1"/>
  <c r="DG35" i="3" s="1"/>
  <c r="BA25" i="17"/>
  <c r="DF25" i="17" a="1"/>
  <c r="DF25" i="17" s="1"/>
  <c r="BB41" i="7"/>
  <c r="DG41" i="7" a="1"/>
  <c r="DG41" i="7" s="1"/>
  <c r="DG37" i="7" a="1"/>
  <c r="DG37" i="7" s="1"/>
  <c r="BB37" i="7"/>
  <c r="BB34" i="17"/>
  <c r="DG34" i="17" a="1"/>
  <c r="DG34" i="17" s="1"/>
  <c r="BA28" i="21"/>
  <c r="DF28" i="21" a="1"/>
  <c r="DF28" i="21" s="1"/>
  <c r="BB28" i="6"/>
  <c r="DG28" i="6" a="1"/>
  <c r="DG28" i="6" s="1"/>
  <c r="BB29" i="6"/>
  <c r="DG29" i="6" a="1"/>
  <c r="DG29" i="6" s="1"/>
  <c r="DG31" i="19" a="1"/>
  <c r="DG31" i="19" s="1"/>
  <c r="BB31" i="19"/>
  <c r="BB39" i="2"/>
  <c r="DG39" i="2" a="1"/>
  <c r="DG39" i="2" s="1"/>
  <c r="BB33" i="11"/>
  <c r="DG33" i="11" a="1"/>
  <c r="DG33" i="11" s="1"/>
  <c r="BB45" i="16"/>
  <c r="DG45" i="16" a="1"/>
  <c r="DG45" i="16" s="1"/>
  <c r="BB19" i="9"/>
  <c r="DG19" i="9" a="1"/>
  <c r="DG19" i="9" s="1"/>
  <c r="DG34" i="1" a="1"/>
  <c r="DG34" i="1" s="1"/>
  <c r="BB34" i="1"/>
  <c r="BB29" i="1"/>
  <c r="DG29" i="1" a="1"/>
  <c r="DG29" i="1" s="1"/>
  <c r="BA46" i="16"/>
  <c r="DF46" i="16" a="1"/>
  <c r="DF46" i="16" s="1"/>
  <c r="BB44" i="5"/>
  <c r="DG44" i="5" a="1"/>
  <c r="DG44" i="5" s="1"/>
  <c r="BB41" i="6"/>
  <c r="DG41" i="6" a="1"/>
  <c r="DG41" i="6" s="1"/>
  <c r="BA44" i="4"/>
  <c r="DF44" i="4" a="1"/>
  <c r="DF44" i="4" s="1"/>
  <c r="BA35" i="8"/>
  <c r="DF35" i="8" a="1"/>
  <c r="DF35" i="8" s="1"/>
  <c r="BA19" i="21"/>
  <c r="DF19" i="21" a="1"/>
  <c r="DF19" i="21" s="1"/>
  <c r="BB16" i="2"/>
  <c r="DG16" i="2" a="1"/>
  <c r="DG16" i="2" s="1"/>
  <c r="BB37" i="5"/>
  <c r="DG37" i="5" a="1"/>
  <c r="DG37" i="5" s="1"/>
  <c r="BA26" i="3"/>
  <c r="DF26" i="3" a="1"/>
  <c r="DF26" i="3" s="1"/>
  <c r="BA34" i="14"/>
  <c r="DF34" i="14" a="1"/>
  <c r="DF34" i="14" s="1"/>
  <c r="BB25" i="18"/>
  <c r="DG25" i="18" a="1"/>
  <c r="DG25" i="18" s="1"/>
  <c r="BB44" i="1"/>
  <c r="DG44" i="1" a="1"/>
  <c r="DG44" i="1" s="1"/>
  <c r="BB23" i="16"/>
  <c r="DG23" i="16" a="1"/>
  <c r="DG23" i="16" s="1"/>
  <c r="BA29" i="11"/>
  <c r="DF29" i="11" a="1"/>
  <c r="DF29" i="11" s="1"/>
  <c r="BB39" i="16"/>
  <c r="DG39" i="16" a="1"/>
  <c r="DG39" i="16" s="1"/>
  <c r="BB26" i="20"/>
  <c r="DG26" i="20" a="1"/>
  <c r="DG26" i="20" s="1"/>
  <c r="BB38" i="5"/>
  <c r="DG38" i="5" a="1"/>
  <c r="DG38" i="5" s="1"/>
  <c r="BA15" i="4"/>
  <c r="DF15" i="4" a="1"/>
  <c r="DF15" i="4" s="1"/>
  <c r="AZ47" i="4"/>
  <c r="BA43" i="6"/>
  <c r="DF43" i="6" a="1"/>
  <c r="DF43" i="6" s="1"/>
  <c r="BA36" i="2"/>
  <c r="DF36" i="2" a="1"/>
  <c r="DF36" i="2" s="1"/>
  <c r="BB20" i="10"/>
  <c r="DG20" i="10" a="1"/>
  <c r="DG20" i="10" s="1"/>
  <c r="BA24" i="15"/>
  <c r="DF24" i="15" a="1"/>
  <c r="DF24" i="15" s="1"/>
  <c r="BB27" i="9"/>
  <c r="DG27" i="9" a="1"/>
  <c r="DG27" i="9" s="1"/>
  <c r="BB36" i="20"/>
  <c r="DG36" i="20" a="1"/>
  <c r="DG36" i="20" s="1"/>
  <c r="BA31" i="21"/>
  <c r="DF31" i="21" a="1"/>
  <c r="DF31" i="21" s="1"/>
  <c r="BA45" i="3"/>
  <c r="DF45" i="3" a="1"/>
  <c r="DF45" i="3" s="1"/>
  <c r="BB42" i="6"/>
  <c r="DG42" i="6" a="1"/>
  <c r="DG42" i="6" s="1"/>
  <c r="BA42" i="4"/>
  <c r="DF42" i="4" a="1"/>
  <c r="DF42" i="4" s="1"/>
  <c r="DG28" i="14" a="1"/>
  <c r="DG28" i="14" s="1"/>
  <c r="BB28" i="14"/>
  <c r="BA29" i="5"/>
  <c r="DF29" i="5" a="1"/>
  <c r="DF29" i="5" s="1"/>
  <c r="BB23" i="6"/>
  <c r="DG23" i="6" a="1"/>
  <c r="DG23" i="6" s="1"/>
  <c r="BB21" i="7"/>
  <c r="DG21" i="7" a="1"/>
  <c r="DG21" i="7" s="1"/>
  <c r="BA17" i="12"/>
  <c r="DF17" i="12" a="1"/>
  <c r="DF17" i="12" s="1"/>
  <c r="DG16" i="15" a="1"/>
  <c r="DG16" i="15" s="1"/>
  <c r="BB16" i="15"/>
  <c r="BB17" i="20"/>
  <c r="DG17" i="20" a="1"/>
  <c r="DG17" i="20" s="1"/>
  <c r="BB38" i="7"/>
  <c r="DG38" i="7" a="1"/>
  <c r="DG38" i="7" s="1"/>
  <c r="BB28" i="12"/>
  <c r="DG28" i="12" a="1"/>
  <c r="DG28" i="12" s="1"/>
  <c r="BB40" i="4"/>
  <c r="DG40" i="4" a="1"/>
  <c r="DG40" i="4" s="1"/>
  <c r="BA38" i="9"/>
  <c r="DF38" i="9" a="1"/>
  <c r="DF38" i="9" s="1"/>
  <c r="BA46" i="8"/>
  <c r="DF46" i="8" a="1"/>
  <c r="DF46" i="8" s="1"/>
  <c r="BA30" i="21"/>
  <c r="DF30" i="21" a="1"/>
  <c r="DF30" i="21" s="1"/>
  <c r="BA22" i="12"/>
  <c r="DF22" i="12" a="1"/>
  <c r="DF22" i="12" s="1"/>
  <c r="BB37" i="3"/>
  <c r="DG37" i="3" a="1"/>
  <c r="DG37" i="3" s="1"/>
  <c r="BB40" i="6"/>
  <c r="DG40" i="6" a="1"/>
  <c r="DG40" i="6" s="1"/>
  <c r="BA16" i="10"/>
  <c r="DF16" i="10" a="1"/>
  <c r="DF16" i="10" s="1"/>
  <c r="BB34" i="7"/>
  <c r="DG34" i="7" a="1"/>
  <c r="DG34" i="7" s="1"/>
  <c r="BB30" i="5"/>
  <c r="DG30" i="5" a="1"/>
  <c r="DG30" i="5" s="1"/>
  <c r="BA46" i="14"/>
  <c r="DF46" i="14" a="1"/>
  <c r="DF46" i="14" s="1"/>
  <c r="BA25" i="6"/>
  <c r="DF25" i="6" a="1"/>
  <c r="DF25" i="6" s="1"/>
  <c r="BB28" i="19"/>
  <c r="DG28" i="19" a="1"/>
  <c r="DG28" i="19" s="1"/>
  <c r="BB17" i="19"/>
  <c r="DG17" i="19" a="1"/>
  <c r="DG17" i="19" s="1"/>
  <c r="BB30" i="18"/>
  <c r="DG30" i="18" a="1"/>
  <c r="DG30" i="18" s="1"/>
  <c r="BB37" i="18"/>
  <c r="DG37" i="18" a="1"/>
  <c r="DG37" i="18" s="1"/>
  <c r="DG42" i="7" a="1"/>
  <c r="DG42" i="7" s="1"/>
  <c r="BB42" i="7"/>
  <c r="BB32" i="2"/>
  <c r="DG32" i="2" a="1"/>
  <c r="DG32" i="2" s="1"/>
  <c r="BA24" i="12"/>
  <c r="DF24" i="12" a="1"/>
  <c r="DF24" i="12" s="1"/>
  <c r="BB17" i="4"/>
  <c r="DG17" i="4" a="1"/>
  <c r="DG17" i="4" s="1"/>
  <c r="BA21" i="2"/>
  <c r="DF21" i="2" a="1"/>
  <c r="DF21" i="2" s="1"/>
  <c r="BA24" i="20"/>
  <c r="DF24" i="20" a="1"/>
  <c r="DF24" i="20" s="1"/>
  <c r="BB25" i="21"/>
  <c r="DG25" i="21" a="1"/>
  <c r="DG25" i="21" s="1"/>
  <c r="BB31" i="16"/>
  <c r="DG31" i="16" a="1"/>
  <c r="DG31" i="16" s="1"/>
  <c r="BB45" i="15"/>
  <c r="DG45" i="15" a="1"/>
  <c r="DG45" i="15" s="1"/>
  <c r="BA38" i="6"/>
  <c r="DF38" i="6" a="1"/>
  <c r="DF38" i="6" s="1"/>
  <c r="BA23" i="3"/>
  <c r="DF23" i="3" a="1"/>
  <c r="DF23" i="3" s="1"/>
  <c r="BB38" i="13"/>
  <c r="DG38" i="13" a="1"/>
  <c r="DG38" i="13" s="1"/>
  <c r="BB35" i="12"/>
  <c r="DG35" i="12" a="1"/>
  <c r="DG35" i="12" s="1"/>
  <c r="BB31" i="20"/>
  <c r="DG31" i="20" a="1"/>
  <c r="DG31" i="20" s="1"/>
  <c r="BB46" i="6"/>
  <c r="DG46" i="6" a="1"/>
  <c r="DG46" i="6" s="1"/>
  <c r="BA37" i="16"/>
  <c r="DF37" i="16" a="1"/>
  <c r="DF37" i="16" s="1"/>
  <c r="BB44" i="10"/>
  <c r="DG44" i="10" a="1"/>
  <c r="DG44" i="10" s="1"/>
  <c r="BB20" i="9"/>
  <c r="DG20" i="9" a="1"/>
  <c r="DG20" i="9" s="1"/>
  <c r="DF30" i="8" a="1"/>
  <c r="DF30" i="8" s="1"/>
  <c r="BA30" i="8"/>
  <c r="BA18" i="19"/>
  <c r="DF18" i="19" a="1"/>
  <c r="DF18" i="19" s="1"/>
  <c r="BB33" i="19"/>
  <c r="DG33" i="19" a="1"/>
  <c r="DG33" i="19" s="1"/>
  <c r="BA18" i="13"/>
  <c r="DF18" i="13" a="1"/>
  <c r="DF18" i="13" s="1"/>
  <c r="BB25" i="10"/>
  <c r="DG25" i="10" a="1"/>
  <c r="DG25" i="10" s="1"/>
  <c r="BA18" i="12"/>
  <c r="DF18" i="12" a="1"/>
  <c r="DF18" i="12" s="1"/>
  <c r="BB39" i="1"/>
  <c r="DG39" i="1" a="1"/>
  <c r="DG39" i="1" s="1"/>
  <c r="BB21" i="17"/>
  <c r="DG21" i="17" a="1"/>
  <c r="DG21" i="17" s="1"/>
  <c r="BB35" i="1"/>
  <c r="DG35" i="1" a="1"/>
  <c r="DG35" i="1" s="1"/>
  <c r="BB28" i="9"/>
  <c r="DG28" i="9" a="1"/>
  <c r="DG28" i="9" s="1"/>
  <c r="BA18" i="21"/>
  <c r="DF18" i="21" a="1"/>
  <c r="DF18" i="21" s="1"/>
  <c r="BB20" i="8"/>
  <c r="DG20" i="8" a="1"/>
  <c r="DG20" i="8" s="1"/>
  <c r="BA20" i="3"/>
  <c r="DF20" i="3" a="1"/>
  <c r="DF20" i="3" s="1"/>
  <c r="BB35" i="7"/>
  <c r="DG35" i="7" a="1"/>
  <c r="DG35" i="7" s="1"/>
  <c r="BA30" i="2"/>
  <c r="DF30" i="2" a="1"/>
  <c r="DF30" i="2" s="1"/>
  <c r="BB34" i="20"/>
  <c r="DG34" i="20" a="1"/>
  <c r="DG34" i="20" s="1"/>
  <c r="BB38" i="12"/>
  <c r="DG38" i="12" a="1"/>
  <c r="DG38" i="12" s="1"/>
  <c r="BA44" i="8"/>
  <c r="DF44" i="8" a="1"/>
  <c r="DF44" i="8" s="1"/>
  <c r="BA15" i="10"/>
  <c r="DF15" i="10" a="1"/>
  <c r="DF15" i="10" s="1"/>
  <c r="AZ47" i="10"/>
  <c r="BB38" i="4"/>
  <c r="DG38" i="4" a="1"/>
  <c r="DG38" i="4" s="1"/>
  <c r="BB32" i="18"/>
  <c r="DG32" i="18" a="1"/>
  <c r="DG32" i="18" s="1"/>
  <c r="BB43" i="11"/>
  <c r="DG43" i="11" a="1"/>
  <c r="DG43" i="11" s="1"/>
  <c r="BA15" i="6"/>
  <c r="DF15" i="6" a="1"/>
  <c r="DF15" i="6" s="1"/>
  <c r="AZ47" i="6"/>
  <c r="BB32" i="17"/>
  <c r="DG32" i="17" a="1"/>
  <c r="DG32" i="17" s="1"/>
  <c r="BB17" i="16"/>
  <c r="DG17" i="16" a="1"/>
  <c r="DG17" i="16" s="1"/>
  <c r="BB38" i="18"/>
  <c r="DG38" i="18" a="1"/>
  <c r="DG38" i="18" s="1"/>
  <c r="BB26" i="16"/>
  <c r="DG26" i="16" a="1"/>
  <c r="DG26" i="16" s="1"/>
  <c r="BA27" i="6"/>
  <c r="DF27" i="6" a="1"/>
  <c r="DF27" i="6" s="1"/>
  <c r="BB42" i="1"/>
  <c r="DG42" i="1" a="1"/>
  <c r="DG42" i="1" s="1"/>
  <c r="BA45" i="6"/>
  <c r="DF45" i="6" a="1"/>
  <c r="DF45" i="6" s="1"/>
  <c r="BA44" i="3"/>
  <c r="DF44" i="3" a="1"/>
  <c r="DF44" i="3" s="1"/>
  <c r="BA43" i="8"/>
  <c r="DF43" i="8" a="1"/>
  <c r="DF43" i="8" s="1"/>
  <c r="BA41" i="4"/>
  <c r="DF41" i="4" a="1"/>
  <c r="DF41" i="4" s="1"/>
  <c r="BB22" i="20"/>
  <c r="DG22" i="20" a="1"/>
  <c r="DG22" i="20" s="1"/>
  <c r="BA31" i="11"/>
  <c r="DF31" i="11" a="1"/>
  <c r="DF31" i="11" s="1"/>
  <c r="BA36" i="3"/>
  <c r="DF36" i="3" a="1"/>
  <c r="DF36" i="3" s="1"/>
  <c r="DF20" i="4" a="1"/>
  <c r="DF20" i="4" s="1"/>
  <c r="BA20" i="4"/>
  <c r="BA40" i="7"/>
  <c r="DF40" i="7" a="1"/>
  <c r="DF40" i="7" s="1"/>
  <c r="BA32" i="11"/>
  <c r="DF32" i="11" a="1"/>
  <c r="DF32" i="11" s="1"/>
  <c r="BB29" i="7"/>
  <c r="DG29" i="7" a="1"/>
  <c r="DG29" i="7" s="1"/>
  <c r="BA42" i="10"/>
  <c r="DF42" i="10" a="1"/>
  <c r="DF42" i="10" s="1"/>
  <c r="BB23" i="12"/>
  <c r="DG23" i="12" a="1"/>
  <c r="DG23" i="12" s="1"/>
  <c r="BB36" i="7"/>
  <c r="DG36" i="7" a="1"/>
  <c r="DG36" i="7" s="1"/>
  <c r="BB19" i="8"/>
  <c r="DG19" i="8" a="1"/>
  <c r="DG19" i="8" s="1"/>
  <c r="BB23" i="19"/>
  <c r="DG23" i="19" a="1"/>
  <c r="DG23" i="19" s="1"/>
  <c r="BB24" i="1"/>
  <c r="DG24" i="1" a="1"/>
  <c r="DG24" i="1" s="1"/>
  <c r="BB21" i="4"/>
  <c r="DG21" i="4" a="1"/>
  <c r="DG21" i="4" s="1"/>
  <c r="DG22" i="17" a="1"/>
  <c r="DG22" i="17" s="1"/>
  <c r="BB22" i="17"/>
  <c r="BA24" i="4"/>
  <c r="DF24" i="4" a="1"/>
  <c r="DF24" i="4" s="1"/>
  <c r="BB43" i="9"/>
  <c r="DG43" i="9" a="1"/>
  <c r="DG43" i="9" s="1"/>
  <c r="AZ47" i="20"/>
  <c r="BA32" i="5"/>
  <c r="DF32" i="5" a="1"/>
  <c r="DF32" i="5" s="1"/>
  <c r="BA18" i="2"/>
  <c r="DF18" i="2" a="1"/>
  <c r="DF18" i="2" s="1"/>
  <c r="BB22" i="10"/>
  <c r="DG22" i="10" a="1"/>
  <c r="DG22" i="10" s="1"/>
  <c r="BB40" i="20"/>
  <c r="DG40" i="20" a="1"/>
  <c r="DG40" i="20" s="1"/>
  <c r="BB21" i="8"/>
  <c r="DG21" i="8" a="1"/>
  <c r="DG21" i="8" s="1"/>
  <c r="BA23" i="18"/>
  <c r="DF23" i="18" a="1"/>
  <c r="DF23" i="18" s="1"/>
  <c r="BA30" i="19"/>
  <c r="DF30" i="19" a="1"/>
  <c r="DF30" i="19" s="1"/>
  <c r="BA34" i="3"/>
  <c r="DF34" i="3" a="1"/>
  <c r="DF34" i="3" s="1"/>
  <c r="BA30" i="13"/>
  <c r="DF30" i="13" a="1"/>
  <c r="DF30" i="13" s="1"/>
  <c r="BA34" i="4"/>
  <c r="DF34" i="4" a="1"/>
  <c r="DF34" i="4" s="1"/>
  <c r="BA42" i="16"/>
  <c r="DF42" i="16" a="1"/>
  <c r="DF42" i="16" s="1"/>
  <c r="BB46" i="20"/>
  <c r="DG46" i="20" a="1"/>
  <c r="DG46" i="20" s="1"/>
  <c r="BB43" i="16"/>
  <c r="DG43" i="16" a="1"/>
  <c r="DG43" i="16" s="1"/>
  <c r="BB44" i="14"/>
  <c r="DG44" i="14" a="1"/>
  <c r="DG44" i="14" s="1"/>
  <c r="BB19" i="3"/>
  <c r="DG19" i="3" a="1"/>
  <c r="DG19" i="3" s="1"/>
  <c r="BB24" i="17"/>
  <c r="DG24" i="17" a="1"/>
  <c r="DG24" i="17" s="1"/>
  <c r="BB33" i="1"/>
  <c r="DG33" i="1" a="1"/>
  <c r="DG33" i="1" s="1"/>
  <c r="BB19" i="10"/>
  <c r="DG19" i="10" a="1"/>
  <c r="DG19" i="10" s="1"/>
  <c r="BA19" i="17"/>
  <c r="DF19" i="17" a="1"/>
  <c r="DF19" i="17" s="1"/>
  <c r="BB31" i="2"/>
  <c r="DG31" i="2" a="1"/>
  <c r="DG31" i="2" s="1"/>
  <c r="BA43" i="21"/>
  <c r="DF43" i="21" a="1"/>
  <c r="DF43" i="21" s="1"/>
  <c r="BB45" i="9"/>
  <c r="DG45" i="9" a="1"/>
  <c r="DG45" i="9" s="1"/>
  <c r="BB31" i="7"/>
  <c r="DG31" i="7" a="1"/>
  <c r="DG31" i="7" s="1"/>
  <c r="BB36" i="1"/>
  <c r="DG36" i="1" a="1"/>
  <c r="DG36" i="1" s="1"/>
  <c r="BB39" i="7"/>
  <c r="DG39" i="7" a="1"/>
  <c r="DG39" i="7" s="1"/>
  <c r="BA27" i="13"/>
  <c r="DF27" i="13" a="1"/>
  <c r="DF27" i="13" s="1"/>
  <c r="BA15" i="1"/>
  <c r="DF15" i="1" a="1"/>
  <c r="DF15" i="1" s="1"/>
  <c r="AZ47" i="1"/>
  <c r="BB40" i="9"/>
  <c r="DG40" i="9" a="1"/>
  <c r="DG40" i="9" s="1"/>
  <c r="BA37" i="20"/>
  <c r="DF37" i="20" a="1"/>
  <c r="DF37" i="20" s="1"/>
  <c r="BA38" i="3"/>
  <c r="DF38" i="3" a="1"/>
  <c r="DF38" i="3" s="1"/>
  <c r="BA40" i="12"/>
  <c r="DF40" i="12" a="1"/>
  <c r="DF40" i="12" s="1"/>
  <c r="BB17" i="10"/>
  <c r="DG17" i="10" a="1"/>
  <c r="DG17" i="10" s="1"/>
  <c r="DE15" i="16" a="1"/>
  <c r="DE15" i="16" s="1"/>
  <c r="AZ15" i="16"/>
  <c r="AY47" i="16"/>
  <c r="BA15" i="2"/>
  <c r="DF15" i="2" a="1"/>
  <c r="DF15" i="2" s="1"/>
  <c r="AZ47" i="2"/>
  <c r="BA24" i="6"/>
  <c r="DF24" i="6" a="1"/>
  <c r="DF24" i="6" s="1"/>
  <c r="DF17" i="6" a="1"/>
  <c r="DF17" i="6" s="1"/>
  <c r="BA17" i="6"/>
  <c r="BA26" i="19"/>
  <c r="DF26" i="19" a="1"/>
  <c r="DF26" i="19" s="1"/>
  <c r="BB32" i="8"/>
  <c r="DG32" i="8" a="1"/>
  <c r="DG32" i="8" s="1"/>
  <c r="BA42" i="5"/>
  <c r="DF42" i="5" a="1"/>
  <c r="DF42" i="5" s="1"/>
  <c r="BA34" i="13"/>
  <c r="DF34" i="13" a="1"/>
  <c r="DF34" i="13" s="1"/>
  <c r="BA26" i="18"/>
  <c r="DF26" i="18" a="1"/>
  <c r="DF26" i="18" s="1"/>
  <c r="BB20" i="14"/>
  <c r="DG20" i="14" a="1"/>
  <c r="DG20" i="14" s="1"/>
  <c r="BB36" i="15"/>
  <c r="DG36" i="15" a="1"/>
  <c r="DG36" i="15" s="1"/>
  <c r="BA40" i="13"/>
  <c r="DF40" i="13" a="1"/>
  <c r="DF40" i="13" s="1"/>
  <c r="BA34" i="5"/>
  <c r="DF34" i="5" a="1"/>
  <c r="DF34" i="5" s="1"/>
  <c r="BB32" i="12"/>
  <c r="DG32" i="12" a="1"/>
  <c r="DG32" i="12" s="1"/>
  <c r="BB39" i="8"/>
  <c r="DG39" i="8" a="1"/>
  <c r="DG39" i="8" s="1"/>
  <c r="BB33" i="5"/>
  <c r="DG33" i="5" a="1"/>
  <c r="DG33" i="5" s="1"/>
  <c r="AZ15" i="8"/>
  <c r="DE15" i="8" a="1"/>
  <c r="DE15" i="8" s="1"/>
  <c r="AY47" i="8"/>
  <c r="BA22" i="2"/>
  <c r="DF22" i="2" a="1"/>
  <c r="DF22" i="2" s="1"/>
  <c r="BB39" i="6"/>
  <c r="DG39" i="6" a="1"/>
  <c r="DG39" i="6" s="1"/>
  <c r="BB27" i="2"/>
  <c r="DG27" i="2" a="1"/>
  <c r="DG27" i="2" s="1"/>
  <c r="BB44" i="19"/>
  <c r="DG44" i="19" a="1"/>
  <c r="DG44" i="19" s="1"/>
  <c r="BA16" i="21"/>
  <c r="DF16" i="21" a="1"/>
  <c r="DF16" i="21" s="1"/>
  <c r="BB37" i="15"/>
  <c r="DG37" i="15" a="1"/>
  <c r="DG37" i="15" s="1"/>
  <c r="BB46" i="7"/>
  <c r="DG46" i="7" a="1"/>
  <c r="DG46" i="7" s="1"/>
  <c r="BA39" i="5"/>
  <c r="DF39" i="5" a="1"/>
  <c r="DF39" i="5" s="1"/>
  <c r="BB17" i="21"/>
  <c r="DG17" i="21" a="1"/>
  <c r="DG17" i="21" s="1"/>
  <c r="BB22" i="14"/>
  <c r="DG22" i="14" a="1"/>
  <c r="DG22" i="14" s="1"/>
  <c r="DG15" i="20" a="1"/>
  <c r="DG15" i="20" s="1"/>
  <c r="BB15" i="20"/>
  <c r="BA46" i="13"/>
  <c r="DF46" i="13" a="1"/>
  <c r="DF46" i="13" s="1"/>
  <c r="BB38" i="17"/>
  <c r="DG38" i="17" a="1"/>
  <c r="DG38" i="17" s="1"/>
  <c r="BB38" i="1"/>
  <c r="DG38" i="1" a="1"/>
  <c r="DG38" i="1" s="1"/>
  <c r="BB36" i="12"/>
  <c r="DG36" i="12" a="1"/>
  <c r="DG36" i="12" s="1"/>
  <c r="BA21" i="11"/>
  <c r="DF21" i="11" a="1"/>
  <c r="DF21" i="11" s="1"/>
  <c r="DG43" i="10" a="1"/>
  <c r="DG43" i="10" s="1"/>
  <c r="BB43" i="10"/>
  <c r="BA29" i="20"/>
  <c r="DF29" i="20" a="1"/>
  <c r="DF29" i="20" s="1"/>
  <c r="BB24" i="2"/>
  <c r="DG24" i="2" a="1"/>
  <c r="DG24" i="2" s="1"/>
  <c r="BB39" i="17"/>
  <c r="DG39" i="17" a="1"/>
  <c r="DG39" i="17" s="1"/>
  <c r="BA18" i="4"/>
  <c r="DF18" i="4" a="1"/>
  <c r="DF18" i="4" s="1"/>
  <c r="DF15" i="17" a="1"/>
  <c r="DF15" i="17" s="1"/>
  <c r="BA15" i="17"/>
  <c r="AZ47" i="17"/>
  <c r="BB16" i="19"/>
  <c r="DG16" i="19" a="1"/>
  <c r="DG16" i="19" s="1"/>
  <c r="BA19" i="7"/>
  <c r="DF19" i="7" a="1"/>
  <c r="DF19" i="7" s="1"/>
  <c r="BB24" i="8"/>
  <c r="DG24" i="8" a="1"/>
  <c r="DG24" i="8" s="1"/>
  <c r="BB28" i="18"/>
  <c r="DG28" i="18" a="1"/>
  <c r="DG28" i="18" s="1"/>
  <c r="BB26" i="11"/>
  <c r="DG26" i="11" a="1"/>
  <c r="DG26" i="11" s="1"/>
  <c r="BB39" i="20"/>
  <c r="DG39" i="20" a="1"/>
  <c r="DG39" i="20" s="1"/>
  <c r="BB22" i="21"/>
  <c r="DG22" i="21" a="1"/>
  <c r="DG22" i="21" s="1"/>
  <c r="BB23" i="15"/>
  <c r="DG23" i="15" a="1"/>
  <c r="DG23" i="15" s="1"/>
  <c r="BB18" i="10"/>
  <c r="DG18" i="10" a="1"/>
  <c r="DG18" i="10" s="1"/>
  <c r="BB21" i="12"/>
  <c r="DG21" i="12" a="1"/>
  <c r="DG21" i="12" s="1"/>
  <c r="BA45" i="10"/>
  <c r="DF45" i="10" a="1"/>
  <c r="DF45" i="10" s="1"/>
  <c r="BA38" i="16"/>
  <c r="DF38" i="16" a="1"/>
  <c r="DF38" i="16" s="1"/>
  <c r="BB27" i="1"/>
  <c r="DG27" i="1" a="1"/>
  <c r="DG27" i="1" s="1"/>
  <c r="BB43" i="18"/>
  <c r="DG43" i="18" a="1"/>
  <c r="DG43" i="18" s="1"/>
  <c r="BB23" i="10"/>
  <c r="DG23" i="10" a="1"/>
  <c r="DG23" i="10" s="1"/>
  <c r="DF22" i="15" a="1"/>
  <c r="DF22" i="15" s="1"/>
  <c r="BA22" i="15"/>
  <c r="BB36" i="17"/>
  <c r="DG36" i="17" a="1"/>
  <c r="DG36" i="17" s="1"/>
  <c r="BB37" i="9"/>
  <c r="DG37" i="9" a="1"/>
  <c r="DG37" i="9" s="1"/>
  <c r="BB32" i="13"/>
  <c r="DG32" i="13" a="1"/>
  <c r="DG32" i="13" s="1"/>
  <c r="BB36" i="4"/>
  <c r="DG36" i="4" a="1"/>
  <c r="DG36" i="4" s="1"/>
  <c r="BA45" i="5"/>
  <c r="DF45" i="5" a="1"/>
  <c r="DF45" i="5" s="1"/>
  <c r="BB42" i="15"/>
  <c r="DG42" i="15" a="1"/>
  <c r="DG42" i="15" s="1"/>
  <c r="BB41" i="12"/>
  <c r="DG41" i="12" a="1"/>
  <c r="DG41" i="12" s="1"/>
  <c r="BB28" i="4"/>
  <c r="DG28" i="4" a="1"/>
  <c r="DG28" i="4" s="1"/>
  <c r="BA20" i="21"/>
  <c r="DF20" i="21" a="1"/>
  <c r="DF20" i="21" s="1"/>
  <c r="BA28" i="8"/>
  <c r="DF28" i="8" a="1"/>
  <c r="DF28" i="8" s="1"/>
  <c r="BB44" i="7"/>
  <c r="DG44" i="7" a="1"/>
  <c r="DG44" i="7" s="1"/>
  <c r="BB28" i="11"/>
  <c r="DG28" i="11" a="1"/>
  <c r="DG28" i="11" s="1"/>
  <c r="BA18" i="18"/>
  <c r="DF18" i="18" a="1"/>
  <c r="DF18" i="18" s="1"/>
  <c r="BA44" i="21"/>
  <c r="DF44" i="21" a="1"/>
  <c r="DF44" i="21" s="1"/>
  <c r="DG19" i="6" a="1"/>
  <c r="DG19" i="6" s="1"/>
  <c r="BB19" i="6"/>
  <c r="BA19" i="2"/>
  <c r="DF19" i="2" a="1"/>
  <c r="DF19" i="2" s="1"/>
  <c r="BB22" i="9"/>
  <c r="DG22" i="9" a="1"/>
  <c r="DG22" i="9" s="1"/>
  <c r="BB35" i="17"/>
  <c r="DG35" i="17" a="1"/>
  <c r="DG35" i="17" s="1"/>
  <c r="BB27" i="3"/>
  <c r="DG27" i="3" a="1"/>
  <c r="DG27" i="3" s="1"/>
  <c r="BA22" i="13"/>
  <c r="DF22" i="13" a="1"/>
  <c r="DF22" i="13" s="1"/>
  <c r="BB19" i="11"/>
  <c r="DG19" i="11" a="1"/>
  <c r="DG19" i="11" s="1"/>
  <c r="BB36" i="8"/>
  <c r="DG36" i="8" a="1"/>
  <c r="DG36" i="8" s="1"/>
  <c r="BB44" i="20"/>
  <c r="DG44" i="20" a="1"/>
  <c r="DG44" i="20" s="1"/>
  <c r="DG27" i="11" a="1"/>
  <c r="DG27" i="11" s="1"/>
  <c r="BB27" i="11"/>
  <c r="BA26" i="4"/>
  <c r="DF26" i="4" a="1"/>
  <c r="DF26" i="4" s="1"/>
  <c r="BA37" i="6"/>
  <c r="DF37" i="6" a="1"/>
  <c r="DF37" i="6" s="1"/>
  <c r="BB26" i="1"/>
  <c r="DG26" i="1" a="1"/>
  <c r="DG26" i="1" s="1"/>
  <c r="BB20" i="6"/>
  <c r="DG20" i="6" a="1"/>
  <c r="DG20" i="6" s="1"/>
  <c r="BB40" i="19"/>
  <c r="DG40" i="19" a="1"/>
  <c r="DG40" i="19" s="1"/>
  <c r="BA40" i="5"/>
  <c r="DF40" i="5" a="1"/>
  <c r="DF40" i="5" s="1"/>
  <c r="BA16" i="5"/>
  <c r="DF16" i="5" a="1"/>
  <c r="DF16" i="5" s="1"/>
  <c r="DG115" i="14" l="1"/>
  <c r="DG83" i="14"/>
  <c r="DG94" i="16"/>
  <c r="DG62" i="16"/>
  <c r="DF113" i="20"/>
  <c r="DF81" i="20"/>
  <c r="DF120" i="20"/>
  <c r="DF123" i="20" s="1"/>
  <c r="DF116" i="20" s="1"/>
  <c r="DF84" i="20"/>
  <c r="DG89" i="20"/>
  <c r="DG57" i="20"/>
  <c r="DG111" i="2"/>
  <c r="DG79" i="2"/>
  <c r="DF120" i="21"/>
  <c r="DF123" i="21" s="1"/>
  <c r="DF116" i="21" s="1"/>
  <c r="DF84" i="21"/>
  <c r="DF109" i="20"/>
  <c r="DF77" i="20"/>
  <c r="DG87" i="17"/>
  <c r="DG55" i="17"/>
  <c r="DF105" i="15"/>
  <c r="DF73" i="15"/>
  <c r="DG106" i="16"/>
  <c r="DG74" i="16"/>
  <c r="DG91" i="12"/>
  <c r="DG59" i="12"/>
  <c r="DG91" i="6"/>
  <c r="DG59" i="6"/>
  <c r="DF93" i="13"/>
  <c r="DF61" i="13"/>
  <c r="DF90" i="2"/>
  <c r="DF58" i="2"/>
  <c r="DG99" i="11"/>
  <c r="DG67" i="11"/>
  <c r="DG99" i="4"/>
  <c r="DG67" i="4"/>
  <c r="DG107" i="4"/>
  <c r="DG75" i="4"/>
  <c r="DF109" i="16"/>
  <c r="DF77" i="16"/>
  <c r="DG94" i="15"/>
  <c r="DG62" i="15"/>
  <c r="DG99" i="18"/>
  <c r="DG67" i="18"/>
  <c r="DG86" i="20"/>
  <c r="DG54" i="20"/>
  <c r="DG104" i="5"/>
  <c r="DG72" i="5"/>
  <c r="DF111" i="13"/>
  <c r="DF79" i="13"/>
  <c r="DF105" i="13"/>
  <c r="DF73" i="13"/>
  <c r="DF108" i="20"/>
  <c r="DF76" i="20"/>
  <c r="DG90" i="8"/>
  <c r="DG58" i="8"/>
  <c r="DG100" i="7"/>
  <c r="DG68" i="7"/>
  <c r="DF107" i="3"/>
  <c r="DF75" i="3"/>
  <c r="DF114" i="8"/>
  <c r="DF82" i="8"/>
  <c r="DF98" i="6"/>
  <c r="DF66" i="6"/>
  <c r="DG103" i="17"/>
  <c r="DG71" i="17"/>
  <c r="DG109" i="12"/>
  <c r="DG77" i="12"/>
  <c r="DF91" i="3"/>
  <c r="DF59" i="3"/>
  <c r="DG106" i="1"/>
  <c r="DG74" i="1"/>
  <c r="DG96" i="10"/>
  <c r="DG64" i="10"/>
  <c r="DG117" i="6"/>
  <c r="DG85" i="6"/>
  <c r="DF94" i="3"/>
  <c r="DF62" i="3"/>
  <c r="DG96" i="21"/>
  <c r="DG64" i="21"/>
  <c r="DF95" i="12"/>
  <c r="DF63" i="12"/>
  <c r="DG101" i="18"/>
  <c r="DG69" i="18"/>
  <c r="DF117" i="14"/>
  <c r="DF85" i="14"/>
  <c r="DG111" i="6"/>
  <c r="DG79" i="6"/>
  <c r="DF117" i="8"/>
  <c r="DF85" i="8"/>
  <c r="DG109" i="7"/>
  <c r="DG77" i="7"/>
  <c r="DG92" i="7"/>
  <c r="DG60" i="7"/>
  <c r="DF113" i="4"/>
  <c r="DF81" i="4"/>
  <c r="DG107" i="20"/>
  <c r="DG75" i="20"/>
  <c r="DF107" i="2"/>
  <c r="DF75" i="2"/>
  <c r="DG108" i="7"/>
  <c r="DG76" i="7"/>
  <c r="DG91" i="1"/>
  <c r="DG59" i="1"/>
  <c r="DG112" i="15"/>
  <c r="DG80" i="15"/>
  <c r="DF103" i="21"/>
  <c r="DF71" i="21"/>
  <c r="DF106" i="21"/>
  <c r="DF74" i="21"/>
  <c r="DG114" i="17"/>
  <c r="DG82" i="17"/>
  <c r="DG106" i="2"/>
  <c r="DG74" i="2"/>
  <c r="DG102" i="1"/>
  <c r="DG70" i="1"/>
  <c r="DG101" i="16"/>
  <c r="DG69" i="16"/>
  <c r="DF98" i="17"/>
  <c r="DF66" i="17"/>
  <c r="DG94" i="5"/>
  <c r="DG62" i="5"/>
  <c r="DG104" i="14"/>
  <c r="DG72" i="14"/>
  <c r="DF111" i="11"/>
  <c r="DF79" i="11"/>
  <c r="DG90" i="16"/>
  <c r="DG58" i="16"/>
  <c r="DG87" i="3"/>
  <c r="DG55" i="3"/>
  <c r="DF91" i="16"/>
  <c r="DF59" i="16"/>
  <c r="DF86" i="15"/>
  <c r="DF54" i="15"/>
  <c r="DG106" i="6"/>
  <c r="DG74" i="6"/>
  <c r="DG89" i="1"/>
  <c r="DG57" i="1"/>
  <c r="DF115" i="11"/>
  <c r="DF83" i="11"/>
  <c r="DG89" i="17"/>
  <c r="DG57" i="17"/>
  <c r="DG107" i="14"/>
  <c r="DG75" i="14"/>
  <c r="DF98" i="7"/>
  <c r="DF66" i="7"/>
  <c r="DG97" i="13"/>
  <c r="DG65" i="13"/>
  <c r="DG94" i="20"/>
  <c r="DG62" i="20"/>
  <c r="DF103" i="9"/>
  <c r="DF71" i="9"/>
  <c r="DG120" i="13"/>
  <c r="DG123" i="13" s="1"/>
  <c r="DG116" i="13" s="1"/>
  <c r="DG84" i="13"/>
  <c r="DF89" i="15"/>
  <c r="DF57" i="15"/>
  <c r="DF112" i="2"/>
  <c r="DF80" i="2"/>
  <c r="DG88" i="13"/>
  <c r="DG56" i="13"/>
  <c r="DG112" i="1"/>
  <c r="DG80" i="1"/>
  <c r="DG109" i="21"/>
  <c r="DG77" i="21"/>
  <c r="DG120" i="18"/>
  <c r="DG123" i="18" s="1"/>
  <c r="DG116" i="18" s="1"/>
  <c r="DG84" i="18"/>
  <c r="DF99" i="17"/>
  <c r="DF67" i="17"/>
  <c r="DG93" i="5"/>
  <c r="DG61" i="5"/>
  <c r="DG97" i="21"/>
  <c r="DG65" i="21"/>
  <c r="DG93" i="7"/>
  <c r="DG61" i="7"/>
  <c r="DF100" i="10"/>
  <c r="DF68" i="10"/>
  <c r="DG108" i="13"/>
  <c r="DG76" i="13"/>
  <c r="DF92" i="19"/>
  <c r="DF60" i="19"/>
  <c r="DG112" i="21"/>
  <c r="DG80" i="21"/>
  <c r="DG109" i="15"/>
  <c r="DG77" i="15"/>
  <c r="DG87" i="6"/>
  <c r="DG55" i="6"/>
  <c r="DG90" i="10"/>
  <c r="DG58" i="10"/>
  <c r="DF117" i="16"/>
  <c r="DF85" i="16"/>
  <c r="DF112" i="3"/>
  <c r="DF80" i="3"/>
  <c r="DG88" i="5"/>
  <c r="DG56" i="5"/>
  <c r="DG93" i="6"/>
  <c r="DG61" i="6"/>
  <c r="DG104" i="15"/>
  <c r="DG72" i="15"/>
  <c r="DG96" i="11"/>
  <c r="DG64" i="11"/>
  <c r="DG101" i="6"/>
  <c r="DG69" i="6"/>
  <c r="DF101" i="7"/>
  <c r="DF69" i="7"/>
  <c r="DG98" i="11"/>
  <c r="DG66" i="11"/>
  <c r="DF100" i="20"/>
  <c r="DF68" i="20"/>
  <c r="DG109" i="1"/>
  <c r="DG77" i="1"/>
  <c r="DG93" i="14"/>
  <c r="DG61" i="14"/>
  <c r="DG108" i="15"/>
  <c r="DG76" i="15"/>
  <c r="DG110" i="6"/>
  <c r="DG78" i="6"/>
  <c r="DF88" i="6"/>
  <c r="DF56" i="6"/>
  <c r="DE86" i="16"/>
  <c r="DE54" i="16"/>
  <c r="DG110" i="7"/>
  <c r="DG78" i="7"/>
  <c r="DF114" i="21"/>
  <c r="DF82" i="21"/>
  <c r="DG104" i="1"/>
  <c r="DG72" i="1"/>
  <c r="DG114" i="16"/>
  <c r="DG82" i="16"/>
  <c r="DF101" i="13"/>
  <c r="DF69" i="13"/>
  <c r="DG92" i="8"/>
  <c r="DG60" i="8"/>
  <c r="DF103" i="5"/>
  <c r="DF71" i="5"/>
  <c r="DG93" i="17"/>
  <c r="DG61" i="17"/>
  <c r="DG109" i="4"/>
  <c r="DG77" i="4"/>
  <c r="DF101" i="8"/>
  <c r="DF69" i="8"/>
  <c r="DG97" i="20"/>
  <c r="DG65" i="20"/>
  <c r="DG115" i="1"/>
  <c r="DG83" i="1"/>
  <c r="DG108" i="5"/>
  <c r="DG76" i="5"/>
  <c r="DF115" i="4"/>
  <c r="DF83" i="4"/>
  <c r="DG100" i="1"/>
  <c r="DG68" i="1"/>
  <c r="DG104" i="11"/>
  <c r="DG72" i="11"/>
  <c r="DG99" i="6"/>
  <c r="DG67" i="6"/>
  <c r="DG112" i="7"/>
  <c r="DG80" i="7"/>
  <c r="DG89" i="11"/>
  <c r="DG57" i="11"/>
  <c r="DG95" i="10"/>
  <c r="DG63" i="10"/>
  <c r="DG112" i="17"/>
  <c r="DG80" i="17"/>
  <c r="DG120" i="7"/>
  <c r="DG123" i="7" s="1"/>
  <c r="DG116" i="7" s="1"/>
  <c r="DG84" i="7"/>
  <c r="DG110" i="11"/>
  <c r="DG78" i="11"/>
  <c r="DG95" i="9"/>
  <c r="DG63" i="9"/>
  <c r="DF107" i="18"/>
  <c r="DF75" i="18"/>
  <c r="DG102" i="3"/>
  <c r="DG70" i="3"/>
  <c r="DG115" i="15"/>
  <c r="DG83" i="15"/>
  <c r="DG93" i="8"/>
  <c r="DG61" i="8"/>
  <c r="DG113" i="8"/>
  <c r="DG81" i="8"/>
  <c r="DG112" i="18"/>
  <c r="DG80" i="18"/>
  <c r="DG96" i="9"/>
  <c r="DG64" i="9"/>
  <c r="DG114" i="2"/>
  <c r="DG82" i="2"/>
  <c r="DG99" i="15"/>
  <c r="DG67" i="15"/>
  <c r="DG87" i="9"/>
  <c r="DG55" i="9"/>
  <c r="DG105" i="8"/>
  <c r="DG73" i="8"/>
  <c r="DG102" i="13"/>
  <c r="DG70" i="13"/>
  <c r="DF104" i="13"/>
  <c r="DF72" i="13"/>
  <c r="DF114" i="15"/>
  <c r="DF82" i="15"/>
  <c r="DF100" i="4"/>
  <c r="DF68" i="4"/>
  <c r="DE86" i="12"/>
  <c r="DE54" i="12"/>
  <c r="DG87" i="4"/>
  <c r="DG55" i="4"/>
  <c r="DG100" i="17"/>
  <c r="DG68" i="17"/>
  <c r="DF102" i="17"/>
  <c r="DF70" i="17"/>
  <c r="DG104" i="12"/>
  <c r="DG72" i="12"/>
  <c r="DF90" i="12"/>
  <c r="DF58" i="12"/>
  <c r="DG120" i="17"/>
  <c r="DG123" i="17" s="1"/>
  <c r="DG116" i="17" s="1"/>
  <c r="DG84" i="17"/>
  <c r="DG95" i="19"/>
  <c r="DG63" i="19"/>
  <c r="DG106" i="15"/>
  <c r="DG74" i="15"/>
  <c r="DF104" i="17"/>
  <c r="DF72" i="17"/>
  <c r="DG107" i="19"/>
  <c r="DG75" i="19"/>
  <c r="DG103" i="7"/>
  <c r="DG71" i="7"/>
  <c r="DG88" i="18"/>
  <c r="DG56" i="18"/>
  <c r="DF105" i="10"/>
  <c r="DF73" i="10"/>
  <c r="DG98" i="19"/>
  <c r="DG66" i="19"/>
  <c r="DF104" i="8"/>
  <c r="DF72" i="8"/>
  <c r="DF96" i="19"/>
  <c r="DF64" i="19"/>
  <c r="DG89" i="6"/>
  <c r="DG57" i="6"/>
  <c r="DF95" i="7"/>
  <c r="DF63" i="7"/>
  <c r="DG114" i="7"/>
  <c r="DG82" i="7"/>
  <c r="DG96" i="15"/>
  <c r="DG64" i="15"/>
  <c r="DF99" i="10"/>
  <c r="DF67" i="10"/>
  <c r="DG117" i="12"/>
  <c r="DG85" i="12"/>
  <c r="DG112" i="5"/>
  <c r="DG80" i="5"/>
  <c r="DF92" i="3"/>
  <c r="DF60" i="3"/>
  <c r="DG98" i="5"/>
  <c r="DG66" i="5"/>
  <c r="DG88" i="11"/>
  <c r="DG56" i="11"/>
  <c r="DF100" i="19"/>
  <c r="DF68" i="19"/>
  <c r="DG99" i="3"/>
  <c r="DG67" i="3"/>
  <c r="DF97" i="8"/>
  <c r="DF65" i="8"/>
  <c r="DG91" i="13"/>
  <c r="DG59" i="13"/>
  <c r="DG120" i="1"/>
  <c r="DG123" i="1" s="1"/>
  <c r="DG116" i="1" s="1"/>
  <c r="DG84" i="1"/>
  <c r="DF112" i="14"/>
  <c r="DF80" i="14"/>
  <c r="DG104" i="16"/>
  <c r="DG72" i="16"/>
  <c r="DG91" i="15"/>
  <c r="DG59" i="15"/>
  <c r="DG115" i="12"/>
  <c r="DG83" i="12"/>
  <c r="DG100" i="2"/>
  <c r="DG68" i="2"/>
  <c r="DF98" i="12"/>
  <c r="DF66" i="12"/>
  <c r="DF102" i="14"/>
  <c r="DF70" i="14"/>
  <c r="DG104" i="18"/>
  <c r="DG72" i="18"/>
  <c r="DF101" i="14"/>
  <c r="DF69" i="14"/>
  <c r="DG117" i="7"/>
  <c r="DG85" i="7"/>
  <c r="DF89" i="2"/>
  <c r="DF57" i="2"/>
  <c r="DG99" i="14"/>
  <c r="DG67" i="14"/>
  <c r="DG120" i="16"/>
  <c r="DG123" i="16" s="1"/>
  <c r="DG116" i="16" s="1"/>
  <c r="DG84" i="16"/>
  <c r="DF106" i="13"/>
  <c r="DF74" i="13"/>
  <c r="DG110" i="21"/>
  <c r="DG78" i="21"/>
  <c r="DF94" i="11"/>
  <c r="DF62" i="11"/>
  <c r="DG111" i="21"/>
  <c r="DG79" i="21"/>
  <c r="DG107" i="6"/>
  <c r="DG75" i="6"/>
  <c r="DF103" i="4"/>
  <c r="DF71" i="4"/>
  <c r="DG109" i="8"/>
  <c r="DG77" i="8"/>
  <c r="DG97" i="17"/>
  <c r="DG65" i="17"/>
  <c r="DG87" i="13"/>
  <c r="DG55" i="13"/>
  <c r="DG111" i="8"/>
  <c r="DG79" i="8"/>
  <c r="DF93" i="15"/>
  <c r="DF61" i="15"/>
  <c r="DF87" i="5"/>
  <c r="DF55" i="5"/>
  <c r="DG97" i="1"/>
  <c r="DG65" i="1"/>
  <c r="DG115" i="20"/>
  <c r="DG83" i="20"/>
  <c r="DG98" i="3"/>
  <c r="DG66" i="3"/>
  <c r="DG115" i="7"/>
  <c r="DG83" i="7"/>
  <c r="DG112" i="12"/>
  <c r="DG80" i="12"/>
  <c r="DG103" i="13"/>
  <c r="DG71" i="13"/>
  <c r="DG94" i="10"/>
  <c r="DG62" i="10"/>
  <c r="DF120" i="10"/>
  <c r="DF123" i="10" s="1"/>
  <c r="DF116" i="10" s="1"/>
  <c r="DF84" i="10"/>
  <c r="DG93" i="21"/>
  <c r="DG61" i="21"/>
  <c r="DG95" i="8"/>
  <c r="DG63" i="8"/>
  <c r="DF86" i="17"/>
  <c r="DF54" i="17"/>
  <c r="DG110" i="8"/>
  <c r="DG78" i="8"/>
  <c r="DG107" i="15"/>
  <c r="DG75" i="15"/>
  <c r="DF113" i="5"/>
  <c r="DF81" i="5"/>
  <c r="DF95" i="6"/>
  <c r="DF63" i="6"/>
  <c r="DG88" i="10"/>
  <c r="DG56" i="10"/>
  <c r="DG111" i="9"/>
  <c r="DG79" i="9"/>
  <c r="DG92" i="4"/>
  <c r="DG60" i="4"/>
  <c r="DG107" i="7"/>
  <c r="DG75" i="7"/>
  <c r="DF103" i="11"/>
  <c r="DF71" i="11"/>
  <c r="DF102" i="11"/>
  <c r="DF70" i="11"/>
  <c r="DF115" i="3"/>
  <c r="DF83" i="3"/>
  <c r="DG97" i="16"/>
  <c r="DG65" i="16"/>
  <c r="DG105" i="20"/>
  <c r="DG73" i="20"/>
  <c r="DG91" i="8"/>
  <c r="DG59" i="8"/>
  <c r="DG92" i="17"/>
  <c r="DG60" i="17"/>
  <c r="DF89" i="13"/>
  <c r="DF57" i="13"/>
  <c r="DG91" i="9"/>
  <c r="DG59" i="9"/>
  <c r="DG102" i="20"/>
  <c r="DG70" i="20"/>
  <c r="DF109" i="6"/>
  <c r="DF77" i="6"/>
  <c r="DF95" i="20"/>
  <c r="DF63" i="20"/>
  <c r="DG103" i="2"/>
  <c r="DG71" i="2"/>
  <c r="DG88" i="19"/>
  <c r="DG56" i="19"/>
  <c r="DG101" i="5"/>
  <c r="DG69" i="5"/>
  <c r="DG108" i="3"/>
  <c r="DG76" i="3"/>
  <c r="DF109" i="9"/>
  <c r="DF77" i="9"/>
  <c r="DG88" i="20"/>
  <c r="DG56" i="20"/>
  <c r="DG94" i="6"/>
  <c r="DG62" i="6"/>
  <c r="DG113" i="6"/>
  <c r="DG81" i="6"/>
  <c r="DG98" i="9"/>
  <c r="DG66" i="9"/>
  <c r="DF114" i="6"/>
  <c r="DF82" i="6"/>
  <c r="DG96" i="13"/>
  <c r="DG64" i="13"/>
  <c r="DG97" i="7"/>
  <c r="DG65" i="7"/>
  <c r="DF117" i="15"/>
  <c r="DF85" i="15"/>
  <c r="DG117" i="10"/>
  <c r="DG85" i="10"/>
  <c r="DG94" i="4"/>
  <c r="DG62" i="4"/>
  <c r="DG96" i="2"/>
  <c r="DG64" i="2"/>
  <c r="DG100" i="8"/>
  <c r="DG68" i="8"/>
  <c r="DF94" i="14"/>
  <c r="DF62" i="14"/>
  <c r="DF88" i="2"/>
  <c r="DF56" i="2"/>
  <c r="DG96" i="1"/>
  <c r="DG64" i="1"/>
  <c r="DF91" i="20"/>
  <c r="DF59" i="20"/>
  <c r="DF120" i="14"/>
  <c r="DF123" i="14" s="1"/>
  <c r="DF116" i="14" s="1"/>
  <c r="DF84" i="14"/>
  <c r="DF102" i="8"/>
  <c r="DF70" i="8"/>
  <c r="DG107" i="13"/>
  <c r="DG75" i="13"/>
  <c r="DG101" i="11"/>
  <c r="DG69" i="11"/>
  <c r="DG94" i="9"/>
  <c r="DG62" i="9"/>
  <c r="DG87" i="20"/>
  <c r="DG55" i="20"/>
  <c r="DG97" i="14"/>
  <c r="DG65" i="14"/>
  <c r="DF103" i="6"/>
  <c r="DF71" i="6"/>
  <c r="DG101" i="17"/>
  <c r="DG69" i="17"/>
  <c r="DF117" i="3"/>
  <c r="DF85" i="3"/>
  <c r="DF100" i="13"/>
  <c r="DF68" i="13"/>
  <c r="DG88" i="15"/>
  <c r="DG56" i="15"/>
  <c r="DG107" i="5"/>
  <c r="DG75" i="5"/>
  <c r="DG100" i="21"/>
  <c r="DG68" i="21"/>
  <c r="DF105" i="2"/>
  <c r="DF73" i="2"/>
  <c r="DG101" i="3"/>
  <c r="DG69" i="3"/>
  <c r="DF108" i="21"/>
  <c r="DF76" i="21"/>
  <c r="DF104" i="4"/>
  <c r="DF72" i="4"/>
  <c r="DG113" i="21"/>
  <c r="DG81" i="21"/>
  <c r="DG101" i="1"/>
  <c r="DG69" i="1"/>
  <c r="DF112" i="10"/>
  <c r="DF80" i="10"/>
  <c r="DG100" i="16"/>
  <c r="DG68" i="16"/>
  <c r="DG93" i="11"/>
  <c r="DG61" i="11"/>
  <c r="DG90" i="13"/>
  <c r="DG58" i="13"/>
  <c r="DF108" i="4"/>
  <c r="DF76" i="4"/>
  <c r="DG101" i="9"/>
  <c r="DG69" i="9"/>
  <c r="DG117" i="11"/>
  <c r="DG85" i="11"/>
  <c r="DF87" i="7"/>
  <c r="DF55" i="7"/>
  <c r="DG115" i="17"/>
  <c r="DG83" i="17"/>
  <c r="DG91" i="19"/>
  <c r="DG59" i="19"/>
  <c r="DG95" i="2"/>
  <c r="DG63" i="2"/>
  <c r="DF98" i="13"/>
  <c r="DF66" i="13"/>
  <c r="DF105" i="4"/>
  <c r="DF73" i="4"/>
  <c r="DF106" i="8"/>
  <c r="DF74" i="8"/>
  <c r="DF95" i="11"/>
  <c r="DF63" i="11"/>
  <c r="DG99" i="5"/>
  <c r="DG67" i="5"/>
  <c r="DG104" i="2"/>
  <c r="DG72" i="2"/>
  <c r="DG104" i="20"/>
  <c r="DG72" i="20"/>
  <c r="DF86" i="19"/>
  <c r="DF54" i="19"/>
  <c r="DF117" i="2"/>
  <c r="DF85" i="2"/>
  <c r="DF103" i="20"/>
  <c r="DF71" i="20"/>
  <c r="DF90" i="14"/>
  <c r="DF58" i="14"/>
  <c r="DF110" i="19"/>
  <c r="DF78" i="19"/>
  <c r="DF89" i="4"/>
  <c r="DF57" i="4"/>
  <c r="DG109" i="17"/>
  <c r="DG77" i="17"/>
  <c r="DF87" i="21"/>
  <c r="DF55" i="21"/>
  <c r="DG107" i="1"/>
  <c r="DG75" i="1"/>
  <c r="DG95" i="17"/>
  <c r="DG63" i="17"/>
  <c r="DF105" i="3"/>
  <c r="DF73" i="3"/>
  <c r="DG110" i="16"/>
  <c r="DG78" i="16"/>
  <c r="DG96" i="18"/>
  <c r="DG64" i="18"/>
  <c r="DG87" i="2"/>
  <c r="DG55" i="2"/>
  <c r="DG112" i="6"/>
  <c r="DG80" i="6"/>
  <c r="DG110" i="2"/>
  <c r="DG78" i="2"/>
  <c r="DF99" i="21"/>
  <c r="DF67" i="21"/>
  <c r="DF96" i="17"/>
  <c r="DF64" i="17"/>
  <c r="DG91" i="7"/>
  <c r="DG59" i="7"/>
  <c r="DF90" i="18"/>
  <c r="DF58" i="18"/>
  <c r="DF104" i="3"/>
  <c r="DF72" i="3"/>
  <c r="DG91" i="5"/>
  <c r="DG59" i="5"/>
  <c r="DG114" i="14"/>
  <c r="DG82" i="14"/>
  <c r="DF100" i="14"/>
  <c r="DF68" i="14"/>
  <c r="DF109" i="2"/>
  <c r="DF77" i="2"/>
  <c r="DG95" i="3"/>
  <c r="DG63" i="3"/>
  <c r="DF103" i="16"/>
  <c r="DF71" i="16"/>
  <c r="DG93" i="16"/>
  <c r="DG61" i="16"/>
  <c r="DG106" i="4"/>
  <c r="DG74" i="4"/>
  <c r="DF108" i="11"/>
  <c r="DF76" i="11"/>
  <c r="DF109" i="19"/>
  <c r="DF77" i="19"/>
  <c r="DG93" i="19"/>
  <c r="DG61" i="19"/>
  <c r="DG112" i="8"/>
  <c r="DG80" i="8"/>
  <c r="DG109" i="10"/>
  <c r="DG77" i="10"/>
  <c r="DG86" i="11"/>
  <c r="DG54" i="11"/>
  <c r="DF120" i="11"/>
  <c r="DF123" i="11" s="1"/>
  <c r="DF116" i="11" s="1"/>
  <c r="DF84" i="11"/>
  <c r="DF98" i="10"/>
  <c r="DF66" i="10"/>
  <c r="DG109" i="11"/>
  <c r="DG77" i="11"/>
  <c r="DG88" i="8"/>
  <c r="DG56" i="8"/>
  <c r="DF113" i="2"/>
  <c r="DF81" i="2"/>
  <c r="DF97" i="15"/>
  <c r="DF65" i="15"/>
  <c r="DF115" i="16"/>
  <c r="DF83" i="16"/>
  <c r="DG113" i="11"/>
  <c r="DG81" i="11"/>
  <c r="DG106" i="10"/>
  <c r="DG74" i="10"/>
  <c r="DG108" i="1"/>
  <c r="DG76" i="1"/>
  <c r="DF92" i="20"/>
  <c r="DF60" i="20"/>
  <c r="DG103" i="10"/>
  <c r="DG71" i="10"/>
  <c r="DF92" i="5"/>
  <c r="DF60" i="5"/>
  <c r="DG103" i="1"/>
  <c r="DG71" i="1"/>
  <c r="DG97" i="6"/>
  <c r="DG65" i="6"/>
  <c r="DG91" i="17"/>
  <c r="DG59" i="17"/>
  <c r="DF110" i="10"/>
  <c r="DF78" i="10"/>
  <c r="DG105" i="12"/>
  <c r="DG73" i="12"/>
  <c r="DG98" i="16"/>
  <c r="DG66" i="16"/>
  <c r="DF86" i="14"/>
  <c r="DF54" i="14"/>
  <c r="DF114" i="13"/>
  <c r="DF82" i="13"/>
  <c r="DG113" i="12"/>
  <c r="DG81" i="12"/>
  <c r="DF103" i="15"/>
  <c r="DF71" i="15"/>
  <c r="DG113" i="13"/>
  <c r="DG81" i="13"/>
  <c r="DG106" i="19"/>
  <c r="DG74" i="19"/>
  <c r="DG112" i="16"/>
  <c r="DG80" i="16"/>
  <c r="DG92" i="13"/>
  <c r="DG60" i="13"/>
  <c r="DG95" i="18"/>
  <c r="DG63" i="18"/>
  <c r="DG115" i="6"/>
  <c r="DG83" i="6"/>
  <c r="DG106" i="20"/>
  <c r="DG74" i="20"/>
  <c r="DF117" i="18"/>
  <c r="DF85" i="18"/>
  <c r="DG115" i="13"/>
  <c r="DG83" i="13"/>
  <c r="DG117" i="1"/>
  <c r="DG85" i="1"/>
  <c r="DF108" i="10"/>
  <c r="DF76" i="10"/>
  <c r="DG96" i="8"/>
  <c r="DG64" i="8"/>
  <c r="DF111" i="14"/>
  <c r="DF79" i="14"/>
  <c r="DG102" i="9"/>
  <c r="DG70" i="9"/>
  <c r="DF92" i="14"/>
  <c r="DF60" i="14"/>
  <c r="DF93" i="18"/>
  <c r="DF61" i="18"/>
  <c r="DG105" i="18"/>
  <c r="DG73" i="18"/>
  <c r="DG110" i="12"/>
  <c r="DG78" i="12"/>
  <c r="DG105" i="16"/>
  <c r="DG73" i="16"/>
  <c r="DG103" i="14"/>
  <c r="DG71" i="14"/>
  <c r="DG91" i="11"/>
  <c r="DG59" i="11"/>
  <c r="DF96" i="16"/>
  <c r="DF64" i="16"/>
  <c r="DG93" i="3"/>
  <c r="DG61" i="3"/>
  <c r="DG103" i="19"/>
  <c r="DG71" i="19"/>
  <c r="DF91" i="4"/>
  <c r="DF59" i="4"/>
  <c r="DG109" i="5"/>
  <c r="DG77" i="5"/>
  <c r="DF112" i="20"/>
  <c r="DF80" i="20"/>
  <c r="DG112" i="19"/>
  <c r="DG80" i="19"/>
  <c r="DF101" i="12"/>
  <c r="DF69" i="12"/>
  <c r="DG87" i="8"/>
  <c r="DG55" i="8"/>
  <c r="DF106" i="14"/>
  <c r="DF74" i="14"/>
  <c r="DF89" i="8"/>
  <c r="DF57" i="8"/>
  <c r="DG88" i="9"/>
  <c r="DG56" i="9"/>
  <c r="DG98" i="4"/>
  <c r="DG66" i="4"/>
  <c r="DG111" i="1"/>
  <c r="DG79" i="1"/>
  <c r="DF97" i="5"/>
  <c r="DF65" i="5"/>
  <c r="DG90" i="6"/>
  <c r="DG58" i="6"/>
  <c r="DG88" i="21"/>
  <c r="DG56" i="21"/>
  <c r="DF93" i="2"/>
  <c r="DF61" i="2"/>
  <c r="DG102" i="2"/>
  <c r="DG70" i="2"/>
  <c r="DG117" i="20"/>
  <c r="DG85" i="20"/>
  <c r="DG111" i="20"/>
  <c r="DG79" i="20"/>
  <c r="DF86" i="6"/>
  <c r="DF54" i="6"/>
  <c r="DF111" i="5"/>
  <c r="DF79" i="5"/>
  <c r="DF108" i="6"/>
  <c r="DF76" i="6"/>
  <c r="DG107" i="8"/>
  <c r="DG75" i="8"/>
  <c r="DG106" i="17"/>
  <c r="DG74" i="17"/>
  <c r="DF115" i="21"/>
  <c r="DF83" i="21"/>
  <c r="DF99" i="8"/>
  <c r="DF67" i="8"/>
  <c r="DG113" i="15"/>
  <c r="DG81" i="15"/>
  <c r="DG108" i="9"/>
  <c r="DG76" i="9"/>
  <c r="DG114" i="18"/>
  <c r="DG82" i="18"/>
  <c r="DG92" i="12"/>
  <c r="DG60" i="12"/>
  <c r="DG110" i="20"/>
  <c r="DG78" i="20"/>
  <c r="DF90" i="7"/>
  <c r="DF58" i="7"/>
  <c r="DG114" i="10"/>
  <c r="DG82" i="10"/>
  <c r="DG103" i="12"/>
  <c r="DG71" i="12"/>
  <c r="DG91" i="14"/>
  <c r="DG59" i="14"/>
  <c r="DG103" i="8"/>
  <c r="DG71" i="8"/>
  <c r="DF111" i="12"/>
  <c r="DF79" i="12"/>
  <c r="DG114" i="9"/>
  <c r="DG82" i="9"/>
  <c r="DG95" i="1"/>
  <c r="DG63" i="1"/>
  <c r="DG94" i="12"/>
  <c r="DG62" i="12"/>
  <c r="DF111" i="7"/>
  <c r="DF79" i="7"/>
  <c r="DG93" i="20"/>
  <c r="DG61" i="20"/>
  <c r="DF120" i="6"/>
  <c r="DF123" i="6" s="1"/>
  <c r="DF116" i="6" s="1"/>
  <c r="DF84" i="6"/>
  <c r="DG109" i="18"/>
  <c r="DG77" i="18"/>
  <c r="DF86" i="10"/>
  <c r="DF54" i="10"/>
  <c r="DF101" i="2"/>
  <c r="DF69" i="2"/>
  <c r="DF89" i="21"/>
  <c r="DF57" i="21"/>
  <c r="DG110" i="1"/>
  <c r="DG78" i="1"/>
  <c r="DG104" i="19"/>
  <c r="DG72" i="19"/>
  <c r="DG115" i="10"/>
  <c r="DG83" i="10"/>
  <c r="DG106" i="12"/>
  <c r="DG74" i="12"/>
  <c r="DG120" i="15"/>
  <c r="DG123" i="15" s="1"/>
  <c r="DG116" i="15" s="1"/>
  <c r="DG84" i="15"/>
  <c r="DF92" i="2"/>
  <c r="DF60" i="2"/>
  <c r="DG99" i="19"/>
  <c r="DG67" i="19"/>
  <c r="DG105" i="7"/>
  <c r="DG73" i="7"/>
  <c r="DF93" i="12"/>
  <c r="DF61" i="12"/>
  <c r="DG111" i="4"/>
  <c r="DG79" i="4"/>
  <c r="DF100" i="5"/>
  <c r="DF68" i="5"/>
  <c r="DF120" i="3"/>
  <c r="DF123" i="3" s="1"/>
  <c r="DF116" i="3" s="1"/>
  <c r="DF84" i="3"/>
  <c r="DF95" i="15"/>
  <c r="DF63" i="15"/>
  <c r="DG105" i="1"/>
  <c r="DG73" i="1"/>
  <c r="DF89" i="3"/>
  <c r="DF57" i="3"/>
  <c r="DG114" i="1"/>
  <c r="DG82" i="1"/>
  <c r="DG114" i="19"/>
  <c r="DG82" i="19"/>
  <c r="DG113" i="3"/>
  <c r="DG81" i="3"/>
  <c r="DF115" i="9"/>
  <c r="DF83" i="9"/>
  <c r="DF105" i="9"/>
  <c r="DF73" i="9"/>
  <c r="DG102" i="5"/>
  <c r="DG70" i="5"/>
  <c r="DG92" i="15"/>
  <c r="DG60" i="15"/>
  <c r="DG86" i="3"/>
  <c r="DG54" i="3"/>
  <c r="DG114" i="3"/>
  <c r="DG82" i="3"/>
  <c r="DG110" i="14"/>
  <c r="DG78" i="14"/>
  <c r="DF107" i="11"/>
  <c r="DF75" i="11"/>
  <c r="DG95" i="5"/>
  <c r="DG63" i="5"/>
  <c r="DG120" i="19"/>
  <c r="DG123" i="19" s="1"/>
  <c r="DG116" i="19" s="1"/>
  <c r="DG84" i="19"/>
  <c r="DG104" i="9"/>
  <c r="DG72" i="9"/>
  <c r="DF107" i="21"/>
  <c r="DF75" i="21"/>
  <c r="DF99" i="20"/>
  <c r="DF67" i="20"/>
  <c r="DF106" i="18"/>
  <c r="DF74" i="18"/>
  <c r="DG120" i="12"/>
  <c r="DG123" i="12" s="1"/>
  <c r="DG116" i="12" s="1"/>
  <c r="DG84" i="12"/>
  <c r="DG112" i="11"/>
  <c r="DG80" i="11"/>
  <c r="DF100" i="3"/>
  <c r="DF68" i="3"/>
  <c r="DF89" i="9"/>
  <c r="DF57" i="9"/>
  <c r="DF94" i="17"/>
  <c r="DF62" i="17"/>
  <c r="DF96" i="14"/>
  <c r="DF64" i="14"/>
  <c r="DF87" i="12"/>
  <c r="DF55" i="12"/>
  <c r="DG114" i="20"/>
  <c r="DG82" i="20"/>
  <c r="DG107" i="9"/>
  <c r="DG75" i="9"/>
  <c r="DF89" i="7"/>
  <c r="DF57" i="7"/>
  <c r="DG102" i="12"/>
  <c r="DG70" i="12"/>
  <c r="DF97" i="10"/>
  <c r="DF65" i="10"/>
  <c r="DG93" i="4"/>
  <c r="DG61" i="4"/>
  <c r="DG100" i="15"/>
  <c r="DG68" i="15"/>
  <c r="DF96" i="3"/>
  <c r="DF64" i="3"/>
  <c r="DG94" i="7"/>
  <c r="DG62" i="7"/>
  <c r="DG98" i="15"/>
  <c r="DG66" i="15"/>
  <c r="DG110" i="3"/>
  <c r="DG78" i="3"/>
  <c r="DG89" i="16"/>
  <c r="DG57" i="16"/>
  <c r="DF110" i="4"/>
  <c r="DF78" i="4"/>
  <c r="DG98" i="2"/>
  <c r="DG66" i="2"/>
  <c r="DF94" i="18"/>
  <c r="DF62" i="18"/>
  <c r="DG100" i="6"/>
  <c r="DG68" i="6"/>
  <c r="DG96" i="5"/>
  <c r="DG64" i="5"/>
  <c r="DG110" i="18"/>
  <c r="DG78" i="18"/>
  <c r="DF89" i="5"/>
  <c r="DF57" i="5"/>
  <c r="DG114" i="4"/>
  <c r="DG82" i="4"/>
  <c r="DG90" i="1"/>
  <c r="DG58" i="1"/>
  <c r="DG95" i="14"/>
  <c r="DG63" i="14"/>
  <c r="DG100" i="9"/>
  <c r="DG68" i="9"/>
  <c r="DG100" i="18"/>
  <c r="DG68" i="18"/>
  <c r="DG111" i="16"/>
  <c r="DG79" i="16"/>
  <c r="DF92" i="11"/>
  <c r="DF60" i="11"/>
  <c r="DF110" i="5"/>
  <c r="DF78" i="5"/>
  <c r="DF86" i="1"/>
  <c r="DF54" i="1"/>
  <c r="DF90" i="17"/>
  <c r="DF58" i="17"/>
  <c r="DG90" i="3"/>
  <c r="DG58" i="3"/>
  <c r="DF101" i="19"/>
  <c r="DF69" i="19"/>
  <c r="DG93" i="10"/>
  <c r="DG61" i="10"/>
  <c r="DG114" i="11"/>
  <c r="DG82" i="11"/>
  <c r="DG113" i="7"/>
  <c r="DG81" i="7"/>
  <c r="DG87" i="15"/>
  <c r="DG55" i="15"/>
  <c r="DF86" i="4"/>
  <c r="DF54" i="4"/>
  <c r="DF100" i="11"/>
  <c r="DF68" i="11"/>
  <c r="DF105" i="14"/>
  <c r="DF73" i="14"/>
  <c r="DF90" i="21"/>
  <c r="DF58" i="21"/>
  <c r="DG115" i="5"/>
  <c r="DG83" i="5"/>
  <c r="DG90" i="9"/>
  <c r="DG58" i="9"/>
  <c r="DG105" i="17"/>
  <c r="DG73" i="17"/>
  <c r="DG106" i="3"/>
  <c r="DG74" i="3"/>
  <c r="DG110" i="13"/>
  <c r="DG78" i="13"/>
  <c r="DG98" i="14"/>
  <c r="DG66" i="14"/>
  <c r="DG99" i="7"/>
  <c r="DG67" i="7"/>
  <c r="DG92" i="16"/>
  <c r="DG60" i="16"/>
  <c r="DG120" i="2"/>
  <c r="DG123" i="2" s="1"/>
  <c r="DG116" i="2" s="1"/>
  <c r="DG84" i="2"/>
  <c r="DG115" i="2"/>
  <c r="DG83" i="2"/>
  <c r="DF88" i="3"/>
  <c r="DF56" i="3"/>
  <c r="DG117" i="19"/>
  <c r="DG85" i="19"/>
  <c r="DG87" i="1"/>
  <c r="DG55" i="1"/>
  <c r="DF86" i="13"/>
  <c r="DF54" i="13"/>
  <c r="DF106" i="11"/>
  <c r="DF74" i="11"/>
  <c r="DG105" i="21"/>
  <c r="DG73" i="21"/>
  <c r="DG104" i="6"/>
  <c r="DG72" i="6"/>
  <c r="DF104" i="10"/>
  <c r="DF72" i="10"/>
  <c r="DG112" i="9"/>
  <c r="DG80" i="9"/>
  <c r="DG90" i="19"/>
  <c r="DG58" i="19"/>
  <c r="DF94" i="8"/>
  <c r="DF62" i="8"/>
  <c r="DF109" i="14"/>
  <c r="DF77" i="14"/>
  <c r="DG117" i="9"/>
  <c r="DG85" i="9"/>
  <c r="DF90" i="5"/>
  <c r="DF58" i="5"/>
  <c r="DF102" i="18"/>
  <c r="DF70" i="18"/>
  <c r="DG92" i="9"/>
  <c r="DG60" i="9"/>
  <c r="DG93" i="1"/>
  <c r="DG61" i="1"/>
  <c r="DE86" i="21"/>
  <c r="DE54" i="21"/>
  <c r="DF86" i="5"/>
  <c r="DF54" i="5"/>
  <c r="DG108" i="8"/>
  <c r="DG76" i="8"/>
  <c r="DG106" i="5"/>
  <c r="DG74" i="5"/>
  <c r="DG107" i="10"/>
  <c r="DG75" i="10"/>
  <c r="DF111" i="15"/>
  <c r="DF79" i="15"/>
  <c r="DG113" i="17"/>
  <c r="DG81" i="17"/>
  <c r="DG104" i="7"/>
  <c r="DG72" i="7"/>
  <c r="DF111" i="10"/>
  <c r="DF79" i="10"/>
  <c r="DG95" i="13"/>
  <c r="DG63" i="13"/>
  <c r="DG100" i="12"/>
  <c r="DG68" i="12"/>
  <c r="DG89" i="14"/>
  <c r="DG57" i="14"/>
  <c r="DG91" i="2"/>
  <c r="DG59" i="2"/>
  <c r="DF90" i="4"/>
  <c r="DF58" i="4"/>
  <c r="DF97" i="9"/>
  <c r="DF65" i="9"/>
  <c r="DG99" i="1"/>
  <c r="DG67" i="1"/>
  <c r="DG108" i="14"/>
  <c r="DG76" i="14"/>
  <c r="DF120" i="4"/>
  <c r="DF123" i="4" s="1"/>
  <c r="DF116" i="4" s="1"/>
  <c r="DF84" i="4"/>
  <c r="DG98" i="20"/>
  <c r="DG66" i="20"/>
  <c r="DG101" i="20"/>
  <c r="DG69" i="20"/>
  <c r="DG94" i="13"/>
  <c r="DG62" i="13"/>
  <c r="DG108" i="2"/>
  <c r="DG76" i="2"/>
  <c r="DG87" i="18"/>
  <c r="DG55" i="18"/>
  <c r="DF99" i="2"/>
  <c r="DF67" i="2"/>
  <c r="DF110" i="9"/>
  <c r="DF78" i="9"/>
  <c r="DE86" i="18"/>
  <c r="DE54" i="18"/>
  <c r="DE86" i="9"/>
  <c r="DE54" i="9"/>
  <c r="DG98" i="8"/>
  <c r="DG66" i="8"/>
  <c r="DG97" i="12"/>
  <c r="DG65" i="12"/>
  <c r="DG102" i="4"/>
  <c r="DG70" i="4"/>
  <c r="DG117" i="5"/>
  <c r="DG85" i="5"/>
  <c r="DF111" i="18"/>
  <c r="DF79" i="18"/>
  <c r="DG99" i="16"/>
  <c r="DG67" i="16"/>
  <c r="DG102" i="10"/>
  <c r="DG70" i="10"/>
  <c r="DG92" i="1"/>
  <c r="DG60" i="1"/>
  <c r="DG88" i="17"/>
  <c r="DG56" i="17"/>
  <c r="DG92" i="21"/>
  <c r="DG60" i="21"/>
  <c r="DG101" i="4"/>
  <c r="DG69" i="4"/>
  <c r="DG105" i="6"/>
  <c r="DG73" i="6"/>
  <c r="DF98" i="21"/>
  <c r="DF66" i="21"/>
  <c r="DF113" i="19"/>
  <c r="DF81" i="19"/>
  <c r="DF108" i="17"/>
  <c r="DF76" i="17"/>
  <c r="DG96" i="12"/>
  <c r="DG64" i="12"/>
  <c r="DG107" i="12"/>
  <c r="DG75" i="12"/>
  <c r="DG120" i="9"/>
  <c r="DG123" i="9" s="1"/>
  <c r="DG116" i="9" s="1"/>
  <c r="DG84" i="9"/>
  <c r="DG103" i="18"/>
  <c r="DG71" i="18"/>
  <c r="DF97" i="3"/>
  <c r="DF65" i="3"/>
  <c r="DG92" i="10"/>
  <c r="DG60" i="10"/>
  <c r="DF96" i="20"/>
  <c r="DF64" i="20"/>
  <c r="DG88" i="14"/>
  <c r="DG56" i="14"/>
  <c r="DF111" i="17"/>
  <c r="DF79" i="17"/>
  <c r="DG120" i="8"/>
  <c r="DG123" i="8" s="1"/>
  <c r="DG116" i="8" s="1"/>
  <c r="DG84" i="8"/>
  <c r="DG92" i="6"/>
  <c r="DG60" i="6"/>
  <c r="DG90" i="20"/>
  <c r="DG58" i="20"/>
  <c r="DG96" i="7"/>
  <c r="DG64" i="7"/>
  <c r="DF105" i="11"/>
  <c r="DF73" i="11"/>
  <c r="DF88" i="7"/>
  <c r="DF56" i="7"/>
  <c r="DF87" i="11"/>
  <c r="DF55" i="11"/>
  <c r="DG110" i="17"/>
  <c r="DG78" i="17"/>
  <c r="DF117" i="13"/>
  <c r="DF85" i="13"/>
  <c r="DG115" i="19"/>
  <c r="DG83" i="19"/>
  <c r="DF86" i="2"/>
  <c r="DF54" i="2"/>
  <c r="DG102" i="7"/>
  <c r="DG70" i="7"/>
  <c r="DF113" i="16"/>
  <c r="DF81" i="16"/>
  <c r="DG111" i="19"/>
  <c r="DG79" i="19"/>
  <c r="DF97" i="4"/>
  <c r="DF65" i="4"/>
  <c r="DG90" i="11"/>
  <c r="DG58" i="11"/>
  <c r="DG93" i="9"/>
  <c r="DG61" i="9"/>
  <c r="DF89" i="18"/>
  <c r="DF57" i="18"/>
  <c r="DF91" i="21"/>
  <c r="DF59" i="21"/>
  <c r="DF120" i="5"/>
  <c r="DF123" i="5" s="1"/>
  <c r="DF116" i="5" s="1"/>
  <c r="DF84" i="5"/>
  <c r="DG107" i="17"/>
  <c r="DG75" i="17"/>
  <c r="DG98" i="1"/>
  <c r="DG66" i="1"/>
  <c r="DG89" i="10"/>
  <c r="DG57" i="10"/>
  <c r="DG97" i="11"/>
  <c r="DG65" i="11"/>
  <c r="DG87" i="19"/>
  <c r="DG55" i="19"/>
  <c r="DE86" i="8"/>
  <c r="DE54" i="8"/>
  <c r="DF105" i="5"/>
  <c r="DF73" i="5"/>
  <c r="DF97" i="18"/>
  <c r="DF65" i="18"/>
  <c r="DF97" i="19"/>
  <c r="DF65" i="19"/>
  <c r="DF109" i="3"/>
  <c r="DF77" i="3"/>
  <c r="DF95" i="4"/>
  <c r="DF63" i="4"/>
  <c r="DG94" i="19"/>
  <c r="DG62" i="19"/>
  <c r="DF113" i="10"/>
  <c r="DF81" i="10"/>
  <c r="DF112" i="4"/>
  <c r="DF80" i="4"/>
  <c r="DG113" i="1"/>
  <c r="DG81" i="1"/>
  <c r="DG88" i="16"/>
  <c r="DG56" i="16"/>
  <c r="DF115" i="8"/>
  <c r="DF83" i="8"/>
  <c r="DG106" i="7"/>
  <c r="DG74" i="7"/>
  <c r="DG99" i="9"/>
  <c r="DG67" i="9"/>
  <c r="DF89" i="12"/>
  <c r="DF57" i="12"/>
  <c r="DF89" i="19"/>
  <c r="DF57" i="19"/>
  <c r="DF108" i="16"/>
  <c r="DF76" i="16"/>
  <c r="DG109" i="13"/>
  <c r="DG77" i="13"/>
  <c r="DG102" i="16"/>
  <c r="DG70" i="16"/>
  <c r="DG88" i="4"/>
  <c r="DG56" i="4"/>
  <c r="DG108" i="18"/>
  <c r="DG76" i="18"/>
  <c r="DF96" i="6"/>
  <c r="DF64" i="6"/>
  <c r="DF87" i="10"/>
  <c r="DF55" i="10"/>
  <c r="DF101" i="21"/>
  <c r="DF69" i="21"/>
  <c r="DG99" i="12"/>
  <c r="DG67" i="12"/>
  <c r="DF88" i="12"/>
  <c r="DF56" i="12"/>
  <c r="DF102" i="21"/>
  <c r="DF70" i="21"/>
  <c r="DG91" i="10"/>
  <c r="DG59" i="10"/>
  <c r="DG102" i="19"/>
  <c r="DG70" i="19"/>
  <c r="DF112" i="13"/>
  <c r="DF80" i="13"/>
  <c r="DF117" i="17"/>
  <c r="DF85" i="17"/>
  <c r="DG94" i="1"/>
  <c r="DG62" i="1"/>
  <c r="DF114" i="12"/>
  <c r="DF82" i="12"/>
  <c r="DG102" i="6"/>
  <c r="DG70" i="6"/>
  <c r="DF86" i="7"/>
  <c r="DF54" i="7"/>
  <c r="DF113" i="14"/>
  <c r="DF81" i="14"/>
  <c r="DG92" i="18"/>
  <c r="DG60" i="18"/>
  <c r="DG113" i="18"/>
  <c r="DG81" i="18"/>
  <c r="DF94" i="2"/>
  <c r="DF62" i="2"/>
  <c r="DG87" i="16"/>
  <c r="DG55" i="16"/>
  <c r="DF101" i="15"/>
  <c r="DF69" i="15"/>
  <c r="DF110" i="15"/>
  <c r="DF78" i="15"/>
  <c r="DG111" i="3"/>
  <c r="DG79" i="3"/>
  <c r="DF99" i="13"/>
  <c r="DF67" i="13"/>
  <c r="DG101" i="10"/>
  <c r="DG69" i="10"/>
  <c r="DG103" i="3"/>
  <c r="DG71" i="3"/>
  <c r="DF97" i="2"/>
  <c r="DF65" i="2"/>
  <c r="DG96" i="4"/>
  <c r="DG64" i="4"/>
  <c r="DG102" i="15"/>
  <c r="DG70" i="15"/>
  <c r="DG114" i="5"/>
  <c r="DG82" i="5"/>
  <c r="DG104" i="21"/>
  <c r="DG72" i="21"/>
  <c r="DG88" i="1"/>
  <c r="DG56" i="1"/>
  <c r="DF87" i="14"/>
  <c r="DF55" i="14"/>
  <c r="DG98" i="18"/>
  <c r="DG66" i="18"/>
  <c r="DG90" i="15"/>
  <c r="DG58" i="15"/>
  <c r="DG115" i="18"/>
  <c r="DG83" i="18"/>
  <c r="DG91" i="18"/>
  <c r="DG59" i="18"/>
  <c r="DG108" i="12"/>
  <c r="DG76" i="12"/>
  <c r="DG113" i="9"/>
  <c r="DG81" i="9"/>
  <c r="DG94" i="21"/>
  <c r="DG62" i="21"/>
  <c r="DG95" i="16"/>
  <c r="DG63" i="16"/>
  <c r="DG117" i="4"/>
  <c r="DG85" i="4"/>
  <c r="DF105" i="19"/>
  <c r="DF73" i="19"/>
  <c r="DG117" i="21"/>
  <c r="DG85" i="21"/>
  <c r="DG106" i="9"/>
  <c r="DG74" i="9"/>
  <c r="DG108" i="19"/>
  <c r="DG76" i="19"/>
  <c r="DF95" i="21"/>
  <c r="DF63" i="21"/>
  <c r="DG107" i="16"/>
  <c r="DG75" i="16"/>
  <c r="BA47" i="11"/>
  <c r="BA47" i="3"/>
  <c r="BB26" i="4"/>
  <c r="DG26" i="4" a="1"/>
  <c r="DG26" i="4" s="1"/>
  <c r="BB45" i="5"/>
  <c r="DG45" i="5" a="1"/>
  <c r="DG45" i="5" s="1"/>
  <c r="BC27" i="1"/>
  <c r="DH27" i="1" a="1"/>
  <c r="DH27" i="1" s="1"/>
  <c r="BC26" i="11"/>
  <c r="DH26" i="11" a="1"/>
  <c r="DH26" i="11" s="1"/>
  <c r="BC19" i="6"/>
  <c r="DH19" i="6" a="1"/>
  <c r="DH19" i="6" s="1"/>
  <c r="BB29" i="20"/>
  <c r="DG29" i="20" a="1"/>
  <c r="DG29" i="20" s="1"/>
  <c r="BC38" i="1"/>
  <c r="DH38" i="1" a="1"/>
  <c r="DH38" i="1" s="1"/>
  <c r="BC33" i="5"/>
  <c r="DH33" i="5" a="1"/>
  <c r="DH33" i="5" s="1"/>
  <c r="BB40" i="13"/>
  <c r="DG40" i="13" a="1"/>
  <c r="DG40" i="13" s="1"/>
  <c r="BB34" i="13"/>
  <c r="DG34" i="13" a="1"/>
  <c r="DG34" i="13" s="1"/>
  <c r="BB37" i="20"/>
  <c r="DG37" i="20" a="1"/>
  <c r="DG37" i="20" s="1"/>
  <c r="BC19" i="8"/>
  <c r="DH19" i="8" a="1"/>
  <c r="DH19" i="8" s="1"/>
  <c r="BC29" i="7"/>
  <c r="DH29" i="7" a="1"/>
  <c r="DH29" i="7" s="1"/>
  <c r="BB36" i="3"/>
  <c r="DG36" i="3" a="1"/>
  <c r="DG36" i="3" s="1"/>
  <c r="BB43" i="8"/>
  <c r="DG43" i="8" a="1"/>
  <c r="DG43" i="8" s="1"/>
  <c r="BB27" i="6"/>
  <c r="DG27" i="6" a="1"/>
  <c r="DG27" i="6" s="1"/>
  <c r="BC32" i="17"/>
  <c r="DH32" i="17" a="1"/>
  <c r="DH32" i="17" s="1"/>
  <c r="BC38" i="12"/>
  <c r="DH38" i="12" a="1"/>
  <c r="DH38" i="12" s="1"/>
  <c r="BB20" i="3"/>
  <c r="DG20" i="3" a="1"/>
  <c r="DG20" i="3" s="1"/>
  <c r="BC35" i="1"/>
  <c r="DH35" i="1" a="1"/>
  <c r="DH35" i="1" s="1"/>
  <c r="BC25" i="10"/>
  <c r="DH25" i="10" a="1"/>
  <c r="DH25" i="10" s="1"/>
  <c r="BC46" i="6"/>
  <c r="DH46" i="6" a="1"/>
  <c r="DH46" i="6" s="1"/>
  <c r="BB23" i="3"/>
  <c r="DG23" i="3" a="1"/>
  <c r="DG23" i="3" s="1"/>
  <c r="BC25" i="21"/>
  <c r="DH25" i="21" a="1"/>
  <c r="DH25" i="21" s="1"/>
  <c r="BB24" i="12"/>
  <c r="DG24" i="12" a="1"/>
  <c r="DG24" i="12" s="1"/>
  <c r="BC30" i="18"/>
  <c r="DH30" i="18" a="1"/>
  <c r="DH30" i="18" s="1"/>
  <c r="BB46" i="14"/>
  <c r="DG46" i="14" a="1"/>
  <c r="DG46" i="14" s="1"/>
  <c r="BC40" i="6"/>
  <c r="DH40" i="6" a="1"/>
  <c r="DH40" i="6" s="1"/>
  <c r="BB46" i="8"/>
  <c r="DG46" i="8" a="1"/>
  <c r="DG46" i="8" s="1"/>
  <c r="BC38" i="7"/>
  <c r="DH38" i="7" a="1"/>
  <c r="DH38" i="7" s="1"/>
  <c r="BC21" i="7"/>
  <c r="DH21" i="7" a="1"/>
  <c r="DH21" i="7" s="1"/>
  <c r="BB42" i="4"/>
  <c r="DG42" i="4" a="1"/>
  <c r="DG42" i="4" s="1"/>
  <c r="BC36" i="20"/>
  <c r="DH36" i="20" a="1"/>
  <c r="DH36" i="20" s="1"/>
  <c r="BB36" i="2"/>
  <c r="DG36" i="2" a="1"/>
  <c r="DG36" i="2" s="1"/>
  <c r="DH25" i="13" a="1"/>
  <c r="DH25" i="13" s="1"/>
  <c r="BC25" i="13"/>
  <c r="BC26" i="7"/>
  <c r="DH26" i="7" a="1"/>
  <c r="DH26" i="7" s="1"/>
  <c r="BC41" i="15"/>
  <c r="DH41" i="15" a="1"/>
  <c r="DH41" i="15" s="1"/>
  <c r="BB32" i="21"/>
  <c r="DG32" i="21" a="1"/>
  <c r="DG32" i="21" s="1"/>
  <c r="BB35" i="21"/>
  <c r="DG35" i="21" a="1"/>
  <c r="DG35" i="21" s="1"/>
  <c r="BC43" i="17"/>
  <c r="DH43" i="17" a="1"/>
  <c r="DH43" i="17" s="1"/>
  <c r="BB23" i="14"/>
  <c r="DG23" i="14" a="1"/>
  <c r="DG23" i="14" s="1"/>
  <c r="BC16" i="8"/>
  <c r="DH16" i="8" a="1"/>
  <c r="DH16" i="8" s="1"/>
  <c r="BC33" i="2"/>
  <c r="DH33" i="2" a="1"/>
  <c r="DH33" i="2" s="1"/>
  <c r="BB40" i="17"/>
  <c r="DG40" i="17" a="1"/>
  <c r="DG40" i="17" s="1"/>
  <c r="BB23" i="11"/>
  <c r="DG23" i="11" a="1"/>
  <c r="DG23" i="11" s="1"/>
  <c r="BB18" i="5"/>
  <c r="DG18" i="5" a="1"/>
  <c r="DG18" i="5" s="1"/>
  <c r="BC40" i="2"/>
  <c r="DH40" i="2" a="1"/>
  <c r="DH40" i="2" s="1"/>
  <c r="BC16" i="16"/>
  <c r="DH16" i="16" a="1"/>
  <c r="DH16" i="16" s="1"/>
  <c r="BB30" i="15"/>
  <c r="DG30" i="15" a="1"/>
  <c r="DG30" i="15" s="1"/>
  <c r="DG20" i="16" a="1"/>
  <c r="DG20" i="16" s="1"/>
  <c r="BB20" i="16"/>
  <c r="BB28" i="13"/>
  <c r="DG28" i="13" a="1"/>
  <c r="DG28" i="13" s="1"/>
  <c r="BC30" i="10"/>
  <c r="DH30" i="10" a="1"/>
  <c r="DH30" i="10" s="1"/>
  <c r="BC32" i="3"/>
  <c r="DH32" i="3" a="1"/>
  <c r="DH32" i="3" s="1"/>
  <c r="BB26" i="2"/>
  <c r="DG26" i="2" a="1"/>
  <c r="DG26" i="2" s="1"/>
  <c r="BC25" i="4"/>
  <c r="DH25" i="4" a="1"/>
  <c r="DH25" i="4" s="1"/>
  <c r="BC31" i="15"/>
  <c r="DH31" i="15" a="1"/>
  <c r="DH31" i="15" s="1"/>
  <c r="DH43" i="5" a="1"/>
  <c r="DH43" i="5" s="1"/>
  <c r="BC43" i="5"/>
  <c r="BC33" i="21"/>
  <c r="DH33" i="21" a="1"/>
  <c r="DH33" i="21" s="1"/>
  <c r="BC17" i="1"/>
  <c r="DH17" i="1" a="1"/>
  <c r="DH17" i="1" s="1"/>
  <c r="BB16" i="14"/>
  <c r="DG16" i="14" a="1"/>
  <c r="DG16" i="14" s="1"/>
  <c r="BC27" i="18"/>
  <c r="DH27" i="18" a="1"/>
  <c r="DH27" i="18" s="1"/>
  <c r="BC19" i="15"/>
  <c r="DH19" i="15" a="1"/>
  <c r="DH19" i="15" s="1"/>
  <c r="BC44" i="18"/>
  <c r="DH44" i="18" a="1"/>
  <c r="DH44" i="18" s="1"/>
  <c r="BC20" i="18"/>
  <c r="DH20" i="18" a="1"/>
  <c r="DH20" i="18" s="1"/>
  <c r="BC37" i="12"/>
  <c r="DH37" i="12" a="1"/>
  <c r="DH37" i="12" s="1"/>
  <c r="BC42" i="9"/>
  <c r="DH42" i="9" a="1"/>
  <c r="DH42" i="9" s="1"/>
  <c r="BC23" i="21"/>
  <c r="DH23" i="21" a="1"/>
  <c r="DH23" i="21" s="1"/>
  <c r="BC24" i="16"/>
  <c r="DH24" i="16" a="1"/>
  <c r="DH24" i="16" s="1"/>
  <c r="BC46" i="4"/>
  <c r="DH46" i="4" a="1"/>
  <c r="DH46" i="4" s="1"/>
  <c r="BB34" i="19"/>
  <c r="DG34" i="19" a="1"/>
  <c r="DG34" i="19" s="1"/>
  <c r="BC46" i="21"/>
  <c r="DH46" i="21" a="1"/>
  <c r="DH46" i="21" s="1"/>
  <c r="BC35" i="9"/>
  <c r="DH35" i="9" a="1"/>
  <c r="DH35" i="9" s="1"/>
  <c r="BC37" i="19"/>
  <c r="DH37" i="19" a="1"/>
  <c r="DH37" i="19" s="1"/>
  <c r="BB24" i="21"/>
  <c r="DG24" i="21" a="1"/>
  <c r="DG24" i="21" s="1"/>
  <c r="BC16" i="6"/>
  <c r="DH16" i="6" a="1"/>
  <c r="DH16" i="6" s="1"/>
  <c r="BB18" i="18"/>
  <c r="DG18" i="18" a="1"/>
  <c r="DG18" i="18" s="1"/>
  <c r="BB16" i="5"/>
  <c r="DG16" i="5" a="1"/>
  <c r="DG16" i="5" s="1"/>
  <c r="BC26" i="1"/>
  <c r="DH26" i="1" a="1"/>
  <c r="DH26" i="1" s="1"/>
  <c r="BC44" i="20"/>
  <c r="DH44" i="20" a="1"/>
  <c r="DH44" i="20" s="1"/>
  <c r="BC27" i="3"/>
  <c r="DH27" i="3" a="1"/>
  <c r="DH27" i="3" s="1"/>
  <c r="BC44" i="7"/>
  <c r="DH44" i="7" a="1"/>
  <c r="DH44" i="7" s="1"/>
  <c r="BC41" i="12"/>
  <c r="DH41" i="12" a="1"/>
  <c r="DH41" i="12" s="1"/>
  <c r="BC32" i="13"/>
  <c r="DH32" i="13" a="1"/>
  <c r="DH32" i="13" s="1"/>
  <c r="BC23" i="10"/>
  <c r="DH23" i="10" a="1"/>
  <c r="DH23" i="10" s="1"/>
  <c r="BB45" i="10"/>
  <c r="DG45" i="10" a="1"/>
  <c r="DG45" i="10" s="1"/>
  <c r="BC22" i="21"/>
  <c r="DH22" i="21" a="1"/>
  <c r="DH22" i="21" s="1"/>
  <c r="BC24" i="8"/>
  <c r="DH24" i="8" a="1"/>
  <c r="DH24" i="8" s="1"/>
  <c r="BC43" i="10"/>
  <c r="DH43" i="10" a="1"/>
  <c r="DH43" i="10" s="1"/>
  <c r="BC22" i="14"/>
  <c r="DH22" i="14" a="1"/>
  <c r="DH22" i="14" s="1"/>
  <c r="BC37" i="15"/>
  <c r="DH37" i="15" a="1"/>
  <c r="DH37" i="15" s="1"/>
  <c r="BC39" i="6"/>
  <c r="DH39" i="6" a="1"/>
  <c r="DH39" i="6" s="1"/>
  <c r="BC39" i="7"/>
  <c r="DH39" i="7" a="1"/>
  <c r="DH39" i="7" s="1"/>
  <c r="BB43" i="21"/>
  <c r="DG43" i="21" a="1"/>
  <c r="DG43" i="21" s="1"/>
  <c r="BC33" i="1"/>
  <c r="DH33" i="1" a="1"/>
  <c r="DH33" i="1" s="1"/>
  <c r="BC43" i="16"/>
  <c r="DH43" i="16" a="1"/>
  <c r="DH43" i="16" s="1"/>
  <c r="BB30" i="13"/>
  <c r="DG30" i="13" a="1"/>
  <c r="DG30" i="13" s="1"/>
  <c r="BC21" i="8"/>
  <c r="DH21" i="8" a="1"/>
  <c r="DH21" i="8" s="1"/>
  <c r="BB32" i="5"/>
  <c r="DG32" i="5" a="1"/>
  <c r="DG32" i="5" s="1"/>
  <c r="BC38" i="4"/>
  <c r="DH38" i="4" a="1"/>
  <c r="DH38" i="4" s="1"/>
  <c r="BC26" i="20"/>
  <c r="DH26" i="20" a="1"/>
  <c r="DH26" i="20" s="1"/>
  <c r="BC44" i="1"/>
  <c r="DH44" i="1" a="1"/>
  <c r="DH44" i="1" s="1"/>
  <c r="BC37" i="5"/>
  <c r="DH37" i="5" a="1"/>
  <c r="DH37" i="5" s="1"/>
  <c r="BB44" i="4"/>
  <c r="DG44" i="4" a="1"/>
  <c r="DG44" i="4" s="1"/>
  <c r="BC29" i="1"/>
  <c r="DH29" i="1" a="1"/>
  <c r="DH29" i="1" s="1"/>
  <c r="DH33" i="11" a="1"/>
  <c r="DH33" i="11" s="1"/>
  <c r="BC33" i="11"/>
  <c r="BC28" i="6"/>
  <c r="DH28" i="6" a="1"/>
  <c r="DH28" i="6" s="1"/>
  <c r="BC41" i="7"/>
  <c r="DH41" i="7" a="1"/>
  <c r="DH41" i="7" s="1"/>
  <c r="BC18" i="11"/>
  <c r="DH18" i="11" a="1"/>
  <c r="DH18" i="11" s="1"/>
  <c r="BC24" i="10"/>
  <c r="DH24" i="10" a="1"/>
  <c r="DH24" i="10" s="1"/>
  <c r="BC41" i="17"/>
  <c r="DH41" i="17" a="1"/>
  <c r="DH41" i="17" s="1"/>
  <c r="DH45" i="7" a="1"/>
  <c r="DH45" i="7" s="1"/>
  <c r="BC45" i="7"/>
  <c r="BC39" i="11"/>
  <c r="DH39" i="11" a="1"/>
  <c r="DH39" i="11" s="1"/>
  <c r="BC24" i="9"/>
  <c r="DH24" i="9" a="1"/>
  <c r="DH24" i="9" s="1"/>
  <c r="BB36" i="18"/>
  <c r="DG36" i="18" a="1"/>
  <c r="DG36" i="18" s="1"/>
  <c r="BC31" i="3"/>
  <c r="DH31" i="3" a="1"/>
  <c r="DH31" i="3" s="1"/>
  <c r="BC44" i="15"/>
  <c r="DH44" i="15" a="1"/>
  <c r="DH44" i="15" s="1"/>
  <c r="BC22" i="8"/>
  <c r="DH22" i="8" a="1"/>
  <c r="DH22" i="8" s="1"/>
  <c r="BC42" i="8"/>
  <c r="DH42" i="8" a="1"/>
  <c r="DH42" i="8" s="1"/>
  <c r="BC41" i="18"/>
  <c r="DH41" i="18" a="1"/>
  <c r="DH41" i="18" s="1"/>
  <c r="BC25" i="9"/>
  <c r="DH25" i="9" a="1"/>
  <c r="DH25" i="9" s="1"/>
  <c r="BC43" i="2"/>
  <c r="DH43" i="2" a="1"/>
  <c r="DH43" i="2" s="1"/>
  <c r="DH31" i="1" a="1"/>
  <c r="DH31" i="1" s="1"/>
  <c r="BC31" i="1"/>
  <c r="BC30" i="16"/>
  <c r="DH30" i="16" a="1"/>
  <c r="DH30" i="16" s="1"/>
  <c r="BB27" i="17"/>
  <c r="DG27" i="17" a="1"/>
  <c r="DG27" i="17" s="1"/>
  <c r="BC23" i="5"/>
  <c r="DH23" i="5" a="1"/>
  <c r="DH23" i="5" s="1"/>
  <c r="BC33" i="14"/>
  <c r="DH33" i="14" a="1"/>
  <c r="DH33" i="14" s="1"/>
  <c r="DH45" i="8" a="1"/>
  <c r="DH45" i="8" s="1"/>
  <c r="BC45" i="8"/>
  <c r="BB45" i="21"/>
  <c r="DG45" i="21" a="1"/>
  <c r="DG45" i="21" s="1"/>
  <c r="BC40" i="21"/>
  <c r="DH40" i="21" a="1"/>
  <c r="DH40" i="21" s="1"/>
  <c r="BC43" i="4"/>
  <c r="DH43" i="4" a="1"/>
  <c r="DH43" i="4" s="1"/>
  <c r="BC22" i="6"/>
  <c r="DH22" i="6" a="1"/>
  <c r="DH22" i="6" s="1"/>
  <c r="BC33" i="20"/>
  <c r="DH33" i="20" a="1"/>
  <c r="DH33" i="20" s="1"/>
  <c r="BB18" i="8"/>
  <c r="DG18" i="8" a="1"/>
  <c r="DG18" i="8" s="1"/>
  <c r="BC21" i="6"/>
  <c r="DH21" i="6" a="1"/>
  <c r="DH21" i="6" s="1"/>
  <c r="BB38" i="20"/>
  <c r="DG38" i="20" a="1"/>
  <c r="DG38" i="20" s="1"/>
  <c r="BC19" i="1"/>
  <c r="DH19" i="1" a="1"/>
  <c r="DH19" i="1" s="1"/>
  <c r="BC36" i="6"/>
  <c r="DH36" i="6" a="1"/>
  <c r="DH36" i="6" s="1"/>
  <c r="BC33" i="15"/>
  <c r="DH33" i="15" a="1"/>
  <c r="DH33" i="15" s="1"/>
  <c r="BC17" i="9"/>
  <c r="DH17" i="9" a="1"/>
  <c r="DH17" i="9" s="1"/>
  <c r="BC19" i="20"/>
  <c r="DH19" i="20" a="1"/>
  <c r="DH19" i="20" s="1"/>
  <c r="BC24" i="14"/>
  <c r="DH24" i="14" a="1"/>
  <c r="DH24" i="14" s="1"/>
  <c r="BC16" i="17"/>
  <c r="DH16" i="17" a="1"/>
  <c r="DH16" i="17" s="1"/>
  <c r="BB32" i="4"/>
  <c r="DG32" i="4" a="1"/>
  <c r="DG32" i="4" s="1"/>
  <c r="BC25" i="11"/>
  <c r="DH25" i="11" a="1"/>
  <c r="DH25" i="11" s="1"/>
  <c r="BC27" i="4"/>
  <c r="DH27" i="4" a="1"/>
  <c r="DH27" i="4" s="1"/>
  <c r="BB46" i="2"/>
  <c r="DG46" i="2" a="1"/>
  <c r="DG46" i="2" s="1"/>
  <c r="BC25" i="7"/>
  <c r="DH25" i="7" a="1"/>
  <c r="DH25" i="7" s="1"/>
  <c r="BB34" i="15"/>
  <c r="DG34" i="15" a="1"/>
  <c r="DG34" i="15" s="1"/>
  <c r="BC29" i="9"/>
  <c r="DH29" i="9" a="1"/>
  <c r="DH29" i="9" s="1"/>
  <c r="BC41" i="5"/>
  <c r="DH41" i="5" a="1"/>
  <c r="DH41" i="5" s="1"/>
  <c r="BC30" i="6"/>
  <c r="DH30" i="6" a="1"/>
  <c r="DH30" i="6" s="1"/>
  <c r="BB34" i="11"/>
  <c r="DG34" i="11" a="1"/>
  <c r="DG34" i="11" s="1"/>
  <c r="BC26" i="17"/>
  <c r="DH26" i="17" a="1"/>
  <c r="DH26" i="17" s="1"/>
  <c r="BB19" i="14"/>
  <c r="DG19" i="14" a="1"/>
  <c r="DG19" i="14" s="1"/>
  <c r="BC35" i="16"/>
  <c r="DH35" i="16" a="1"/>
  <c r="DH35" i="16" s="1"/>
  <c r="BC40" i="1"/>
  <c r="DH40" i="1" a="1"/>
  <c r="DH40" i="1" s="1"/>
  <c r="BC29" i="18"/>
  <c r="DH29" i="18" a="1"/>
  <c r="DH29" i="18" s="1"/>
  <c r="BB17" i="7"/>
  <c r="DG17" i="7" a="1"/>
  <c r="DG17" i="7" s="1"/>
  <c r="BC16" i="13"/>
  <c r="DH16" i="13" a="1"/>
  <c r="DH16" i="13" s="1"/>
  <c r="BB39" i="19"/>
  <c r="DG39" i="19" a="1"/>
  <c r="DG39" i="19" s="1"/>
  <c r="BB16" i="11"/>
  <c r="DG16" i="11" a="1"/>
  <c r="DG16" i="11" s="1"/>
  <c r="BC20" i="12"/>
  <c r="DH20" i="12" a="1"/>
  <c r="DH20" i="12" s="1"/>
  <c r="BB30" i="7"/>
  <c r="DG30" i="7" a="1"/>
  <c r="DG30" i="7" s="1"/>
  <c r="BB26" i="5"/>
  <c r="DG26" i="5" a="1"/>
  <c r="DG26" i="5" s="1"/>
  <c r="BC40" i="8"/>
  <c r="DH40" i="8" a="1"/>
  <c r="DH40" i="8" s="1"/>
  <c r="BC40" i="16"/>
  <c r="DH40" i="16" a="1"/>
  <c r="DH40" i="16" s="1"/>
  <c r="BC39" i="17"/>
  <c r="DH39" i="17" a="1"/>
  <c r="DH39" i="17" s="1"/>
  <c r="BC32" i="8"/>
  <c r="DH32" i="8" a="1"/>
  <c r="DH32" i="8" s="1"/>
  <c r="BB18" i="4"/>
  <c r="DG18" i="4" a="1"/>
  <c r="DG18" i="4" s="1"/>
  <c r="BC38" i="17"/>
  <c r="DH38" i="17" a="1"/>
  <c r="DH38" i="17" s="1"/>
  <c r="BC39" i="8"/>
  <c r="DH39" i="8" a="1"/>
  <c r="DH39" i="8" s="1"/>
  <c r="BC36" i="15"/>
  <c r="DH36" i="15" a="1"/>
  <c r="DH36" i="15" s="1"/>
  <c r="BB42" i="5"/>
  <c r="DG42" i="5" a="1"/>
  <c r="DG42" i="5" s="1"/>
  <c r="BB24" i="6"/>
  <c r="DG24" i="6" a="1"/>
  <c r="DG24" i="6" s="1"/>
  <c r="BC17" i="10"/>
  <c r="DH17" i="10" a="1"/>
  <c r="DH17" i="10" s="1"/>
  <c r="BC40" i="9"/>
  <c r="DH40" i="9" a="1"/>
  <c r="DH40" i="9" s="1"/>
  <c r="BC21" i="4"/>
  <c r="DH21" i="4" a="1"/>
  <c r="DH21" i="4" s="1"/>
  <c r="BC36" i="7"/>
  <c r="DH36" i="7" a="1"/>
  <c r="DH36" i="7" s="1"/>
  <c r="BB32" i="11"/>
  <c r="DG32" i="11" a="1"/>
  <c r="DG32" i="11" s="1"/>
  <c r="BB31" i="11"/>
  <c r="DG31" i="11" a="1"/>
  <c r="DG31" i="11" s="1"/>
  <c r="BB44" i="3"/>
  <c r="DG44" i="3" a="1"/>
  <c r="DG44" i="3" s="1"/>
  <c r="BC26" i="16"/>
  <c r="DH26" i="16" a="1"/>
  <c r="DH26" i="16" s="1"/>
  <c r="BC34" i="20"/>
  <c r="DH34" i="20" a="1"/>
  <c r="DH34" i="20" s="1"/>
  <c r="BC20" i="8"/>
  <c r="DH20" i="8" a="1"/>
  <c r="DH20" i="8" s="1"/>
  <c r="BC21" i="17"/>
  <c r="DH21" i="17" a="1"/>
  <c r="DH21" i="17" s="1"/>
  <c r="BB18" i="13"/>
  <c r="DG18" i="13" a="1"/>
  <c r="DG18" i="13" s="1"/>
  <c r="BC20" i="9"/>
  <c r="DH20" i="9" a="1"/>
  <c r="DH20" i="9" s="1"/>
  <c r="BC31" i="20"/>
  <c r="DH31" i="20" a="1"/>
  <c r="DH31" i="20" s="1"/>
  <c r="BB38" i="6"/>
  <c r="DG38" i="6" a="1"/>
  <c r="DG38" i="6" s="1"/>
  <c r="BB24" i="20"/>
  <c r="DG24" i="20" a="1"/>
  <c r="DG24" i="20" s="1"/>
  <c r="BC32" i="2"/>
  <c r="DH32" i="2" a="1"/>
  <c r="DH32" i="2" s="1"/>
  <c r="BC17" i="19"/>
  <c r="DH17" i="19" a="1"/>
  <c r="DH17" i="19" s="1"/>
  <c r="BC30" i="5"/>
  <c r="DH30" i="5" a="1"/>
  <c r="DH30" i="5" s="1"/>
  <c r="BC37" i="3"/>
  <c r="DH37" i="3" a="1"/>
  <c r="DH37" i="3" s="1"/>
  <c r="BB38" i="9"/>
  <c r="DG38" i="9" a="1"/>
  <c r="DG38" i="9" s="1"/>
  <c r="BC17" i="20"/>
  <c r="DH17" i="20" a="1"/>
  <c r="DH17" i="20" s="1"/>
  <c r="BC23" i="6"/>
  <c r="DH23" i="6" a="1"/>
  <c r="DH23" i="6" s="1"/>
  <c r="BC42" i="6"/>
  <c r="DH42" i="6" a="1"/>
  <c r="DH42" i="6" s="1"/>
  <c r="BC27" i="9"/>
  <c r="DH27" i="9" a="1"/>
  <c r="DH27" i="9" s="1"/>
  <c r="BB43" i="6"/>
  <c r="DG43" i="6" a="1"/>
  <c r="DG43" i="6" s="1"/>
  <c r="BC34" i="1"/>
  <c r="DH34" i="1" a="1"/>
  <c r="DH34" i="1" s="1"/>
  <c r="BB46" i="15"/>
  <c r="DG46" i="15" a="1"/>
  <c r="DG46" i="15" s="1"/>
  <c r="BC46" i="10"/>
  <c r="DH46" i="10" a="1"/>
  <c r="DH46" i="10" s="1"/>
  <c r="BC23" i="4"/>
  <c r="DH23" i="4" a="1"/>
  <c r="DH23" i="4" s="1"/>
  <c r="BC25" i="2"/>
  <c r="DH25" i="2" a="1"/>
  <c r="DH25" i="2" s="1"/>
  <c r="BC29" i="8"/>
  <c r="DH29" i="8" a="1"/>
  <c r="DH29" i="8" s="1"/>
  <c r="BC28" i="15"/>
  <c r="DH28" i="15" a="1"/>
  <c r="DH28" i="15" s="1"/>
  <c r="BC16" i="9"/>
  <c r="DH16" i="9" a="1"/>
  <c r="DH16" i="9" s="1"/>
  <c r="BC34" i="8"/>
  <c r="DH34" i="8" a="1"/>
  <c r="DH34" i="8" s="1"/>
  <c r="BC31" i="13"/>
  <c r="DH31" i="13" a="1"/>
  <c r="DH31" i="13" s="1"/>
  <c r="DG33" i="13" a="1"/>
  <c r="DG33" i="13" s="1"/>
  <c r="BB33" i="13"/>
  <c r="BB43" i="15"/>
  <c r="DG43" i="15" a="1"/>
  <c r="DG43" i="15" s="1"/>
  <c r="BB29" i="4"/>
  <c r="DG29" i="4" a="1"/>
  <c r="DG29" i="4" s="1"/>
  <c r="BC42" i="11"/>
  <c r="DH42" i="11" a="1"/>
  <c r="DH42" i="11" s="1"/>
  <c r="BB40" i="11"/>
  <c r="DG40" i="11" a="1"/>
  <c r="DG40" i="11" s="1"/>
  <c r="BC19" i="16"/>
  <c r="DH19" i="16" a="1"/>
  <c r="DH19" i="16" s="1"/>
  <c r="BC30" i="11"/>
  <c r="DH30" i="11" a="1"/>
  <c r="DH30" i="11" s="1"/>
  <c r="BC16" i="3"/>
  <c r="DH16" i="3" a="1"/>
  <c r="DH16" i="3" s="1"/>
  <c r="BC23" i="9"/>
  <c r="DH23" i="9" a="1"/>
  <c r="DH23" i="9" s="1"/>
  <c r="BB15" i="15"/>
  <c r="DG15" i="15" a="1"/>
  <c r="DG15" i="15" s="1"/>
  <c r="BA47" i="15"/>
  <c r="BC35" i="6"/>
  <c r="DH35" i="6" a="1"/>
  <c r="DH35" i="6" s="1"/>
  <c r="BC18" i="1"/>
  <c r="DH18" i="1" a="1"/>
  <c r="DH18" i="1" s="1"/>
  <c r="BB44" i="11"/>
  <c r="DG44" i="11" a="1"/>
  <c r="DG44" i="11" s="1"/>
  <c r="BC18" i="17"/>
  <c r="DH18" i="17" a="1"/>
  <c r="DH18" i="17" s="1"/>
  <c r="BC36" i="14"/>
  <c r="DH36" i="14" a="1"/>
  <c r="DH36" i="14" s="1"/>
  <c r="BB27" i="7"/>
  <c r="DG27" i="7" a="1"/>
  <c r="DG27" i="7" s="1"/>
  <c r="BC26" i="13"/>
  <c r="DH26" i="13" a="1"/>
  <c r="DH26" i="13" s="1"/>
  <c r="BC23" i="20"/>
  <c r="DH23" i="20" a="1"/>
  <c r="DH23" i="20" s="1"/>
  <c r="BB32" i="9"/>
  <c r="DG32" i="9" a="1"/>
  <c r="DG32" i="9" s="1"/>
  <c r="BC45" i="13"/>
  <c r="DH45" i="13" a="1"/>
  <c r="DH45" i="13" s="1"/>
  <c r="BB18" i="15"/>
  <c r="DG18" i="15" a="1"/>
  <c r="DG18" i="15" s="1"/>
  <c r="BB41" i="2"/>
  <c r="DG41" i="2" a="1"/>
  <c r="DG41" i="2" s="1"/>
  <c r="BC17" i="13"/>
  <c r="DH17" i="13" a="1"/>
  <c r="DH17" i="13" s="1"/>
  <c r="BC41" i="1"/>
  <c r="DH41" i="1" a="1"/>
  <c r="DH41" i="1" s="1"/>
  <c r="BC38" i="21"/>
  <c r="DH38" i="21" a="1"/>
  <c r="DH38" i="21" s="1"/>
  <c r="BC45" i="18"/>
  <c r="DH45" i="18" a="1"/>
  <c r="DH45" i="18" s="1"/>
  <c r="BB28" i="17"/>
  <c r="DG28" i="17" a="1"/>
  <c r="DG28" i="17" s="1"/>
  <c r="BC22" i="5"/>
  <c r="DH22" i="5" a="1"/>
  <c r="DH22" i="5" s="1"/>
  <c r="BC26" i="21"/>
  <c r="DH26" i="21" a="1"/>
  <c r="DH26" i="21" s="1"/>
  <c r="BC22" i="7"/>
  <c r="DH22" i="7" a="1"/>
  <c r="DH22" i="7" s="1"/>
  <c r="BB29" i="10"/>
  <c r="DG29" i="10" a="1"/>
  <c r="DG29" i="10" s="1"/>
  <c r="BC37" i="13"/>
  <c r="DH37" i="13" a="1"/>
  <c r="DH37" i="13" s="1"/>
  <c r="BB21" i="19"/>
  <c r="DG21" i="19" a="1"/>
  <c r="DG21" i="19" s="1"/>
  <c r="BC41" i="21"/>
  <c r="DH41" i="21" a="1"/>
  <c r="DH41" i="21" s="1"/>
  <c r="BC38" i="15"/>
  <c r="DH38" i="15" a="1"/>
  <c r="DH38" i="15" s="1"/>
  <c r="BB21" i="11"/>
  <c r="DG21" i="11" a="1"/>
  <c r="DG21" i="11" s="1"/>
  <c r="BC32" i="12"/>
  <c r="DH32" i="12" a="1"/>
  <c r="DH32" i="12" s="1"/>
  <c r="BC40" i="19"/>
  <c r="DH40" i="19" a="1"/>
  <c r="DH40" i="19" s="1"/>
  <c r="DG40" i="5" a="1"/>
  <c r="DG40" i="5" s="1"/>
  <c r="BB40" i="5"/>
  <c r="BB37" i="6"/>
  <c r="DG37" i="6" a="1"/>
  <c r="DG37" i="6" s="1"/>
  <c r="BC36" i="8"/>
  <c r="DH36" i="8" a="1"/>
  <c r="DH36" i="8" s="1"/>
  <c r="BC35" i="17"/>
  <c r="DH35" i="17" a="1"/>
  <c r="DH35" i="17" s="1"/>
  <c r="BB44" i="21"/>
  <c r="DG44" i="21" a="1"/>
  <c r="DG44" i="21" s="1"/>
  <c r="BB28" i="8"/>
  <c r="DG28" i="8" a="1"/>
  <c r="DG28" i="8" s="1"/>
  <c r="BC42" i="15"/>
  <c r="DH42" i="15" a="1"/>
  <c r="DH42" i="15" s="1"/>
  <c r="BC37" i="9"/>
  <c r="DH37" i="9" a="1"/>
  <c r="DH37" i="9" s="1"/>
  <c r="BC43" i="18"/>
  <c r="DH43" i="18" a="1"/>
  <c r="DH43" i="18" s="1"/>
  <c r="BC21" i="12"/>
  <c r="DH21" i="12" a="1"/>
  <c r="DH21" i="12" s="1"/>
  <c r="BC39" i="20"/>
  <c r="DH39" i="20" a="1"/>
  <c r="DH39" i="20" s="1"/>
  <c r="BB19" i="7"/>
  <c r="DG19" i="7" a="1"/>
  <c r="DG19" i="7" s="1"/>
  <c r="BC17" i="21"/>
  <c r="DH17" i="21" a="1"/>
  <c r="DH17" i="21" s="1"/>
  <c r="BB16" i="21"/>
  <c r="DG16" i="21" a="1"/>
  <c r="DG16" i="21" s="1"/>
  <c r="BB22" i="2"/>
  <c r="DG22" i="2" a="1"/>
  <c r="DG22" i="2" s="1"/>
  <c r="BC36" i="1"/>
  <c r="DH36" i="1" a="1"/>
  <c r="DH36" i="1" s="1"/>
  <c r="BC31" i="2"/>
  <c r="DH31" i="2" a="1"/>
  <c r="DH31" i="2" s="1"/>
  <c r="BC24" i="17"/>
  <c r="DH24" i="17" a="1"/>
  <c r="DH24" i="17" s="1"/>
  <c r="BC46" i="20"/>
  <c r="DH46" i="20" a="1"/>
  <c r="DH46" i="20" s="1"/>
  <c r="BB34" i="3"/>
  <c r="DG34" i="3" a="1"/>
  <c r="DG34" i="3" s="1"/>
  <c r="BC40" i="20"/>
  <c r="DH40" i="20" a="1"/>
  <c r="DH40" i="20" s="1"/>
  <c r="BB15" i="6"/>
  <c r="DG15" i="6" a="1"/>
  <c r="DG15" i="6" s="1"/>
  <c r="BA47" i="6"/>
  <c r="BC42" i="7"/>
  <c r="DH42" i="7" a="1"/>
  <c r="DH42" i="7" s="1"/>
  <c r="DH16" i="15" a="1"/>
  <c r="DH16" i="15" s="1"/>
  <c r="BC16" i="15"/>
  <c r="BC39" i="16"/>
  <c r="DH39" i="16" a="1"/>
  <c r="DH39" i="16" s="1"/>
  <c r="BC25" i="18"/>
  <c r="DH25" i="18" a="1"/>
  <c r="DH25" i="18" s="1"/>
  <c r="BC16" i="2"/>
  <c r="DH16" i="2" a="1"/>
  <c r="DH16" i="2" s="1"/>
  <c r="BC41" i="6"/>
  <c r="DH41" i="6" a="1"/>
  <c r="DH41" i="6" s="1"/>
  <c r="BC39" i="2"/>
  <c r="DH39" i="2" a="1"/>
  <c r="DH39" i="2" s="1"/>
  <c r="BB28" i="21"/>
  <c r="DG28" i="21" a="1"/>
  <c r="DG28" i="21" s="1"/>
  <c r="BB25" i="17"/>
  <c r="DG25" i="17" a="1"/>
  <c r="DG25" i="17" s="1"/>
  <c r="BC20" i="7"/>
  <c r="DH20" i="7" a="1"/>
  <c r="DH20" i="7" s="1"/>
  <c r="BB19" i="18"/>
  <c r="DG19" i="18" a="1"/>
  <c r="DG19" i="18" s="1"/>
  <c r="DG33" i="3" a="1"/>
  <c r="DG33" i="3" s="1"/>
  <c r="BB33" i="3"/>
  <c r="BC20" i="5"/>
  <c r="DH20" i="5" a="1"/>
  <c r="DH20" i="5" s="1"/>
  <c r="BC43" i="14"/>
  <c r="DH43" i="14" a="1"/>
  <c r="DH43" i="14" s="1"/>
  <c r="BB29" i="14"/>
  <c r="DG29" i="14" a="1"/>
  <c r="DG29" i="14" s="1"/>
  <c r="BB38" i="2"/>
  <c r="DG38" i="2" a="1"/>
  <c r="DG38" i="2" s="1"/>
  <c r="BC24" i="3"/>
  <c r="DH24" i="3" a="1"/>
  <c r="DH24" i="3" s="1"/>
  <c r="BB32" i="16"/>
  <c r="DG32" i="16" a="1"/>
  <c r="DG32" i="16" s="1"/>
  <c r="BC22" i="16"/>
  <c r="DH22" i="16" a="1"/>
  <c r="DH22" i="16" s="1"/>
  <c r="BC35" i="4"/>
  <c r="DH35" i="4" a="1"/>
  <c r="DH35" i="4" s="1"/>
  <c r="BB37" i="11"/>
  <c r="DG37" i="11" a="1"/>
  <c r="DG37" i="11" s="1"/>
  <c r="BB38" i="19"/>
  <c r="DG38" i="19" a="1"/>
  <c r="DG38" i="19" s="1"/>
  <c r="BC22" i="19"/>
  <c r="DH22" i="19" a="1"/>
  <c r="DH22" i="19" s="1"/>
  <c r="BC41" i="8"/>
  <c r="DH41" i="8" a="1"/>
  <c r="DH41" i="8" s="1"/>
  <c r="BC38" i="10"/>
  <c r="DH38" i="10" a="1"/>
  <c r="DH38" i="10" s="1"/>
  <c r="BB17" i="2"/>
  <c r="DG17" i="2" a="1"/>
  <c r="DG17" i="2" s="1"/>
  <c r="BC25" i="1"/>
  <c r="DH25" i="1" a="1"/>
  <c r="DH25" i="1" s="1"/>
  <c r="BB20" i="20"/>
  <c r="DG20" i="20" a="1"/>
  <c r="DG20" i="20" s="1"/>
  <c r="BB45" i="14"/>
  <c r="DG45" i="14" a="1"/>
  <c r="DG45" i="14" s="1"/>
  <c r="BA15" i="12"/>
  <c r="DF15" i="12" a="1"/>
  <c r="DF15" i="12" s="1"/>
  <c r="AZ47" i="12"/>
  <c r="BC16" i="4"/>
  <c r="DH16" i="4" a="1"/>
  <c r="DH16" i="4" s="1"/>
  <c r="BC29" i="17"/>
  <c r="DH29" i="17" a="1"/>
  <c r="DH29" i="17" s="1"/>
  <c r="BB31" i="17"/>
  <c r="DG31" i="17" a="1"/>
  <c r="DG31" i="17" s="1"/>
  <c r="BC33" i="12"/>
  <c r="DH33" i="12" a="1"/>
  <c r="DH33" i="12" s="1"/>
  <c r="BB19" i="12"/>
  <c r="DG19" i="12" a="1"/>
  <c r="DG19" i="12" s="1"/>
  <c r="BC45" i="17"/>
  <c r="DH45" i="17" a="1"/>
  <c r="DH45" i="17" s="1"/>
  <c r="BC24" i="19"/>
  <c r="DH24" i="19" a="1"/>
  <c r="DH24" i="19" s="1"/>
  <c r="BC35" i="15"/>
  <c r="DH35" i="15" a="1"/>
  <c r="DH35" i="15" s="1"/>
  <c r="BB33" i="17"/>
  <c r="DG33" i="17" a="1"/>
  <c r="DG33" i="17" s="1"/>
  <c r="BC36" i="19"/>
  <c r="DH36" i="19" a="1"/>
  <c r="DH36" i="19" s="1"/>
  <c r="BC32" i="7"/>
  <c r="DH32" i="7" a="1"/>
  <c r="DH32" i="7" s="1"/>
  <c r="BC17" i="18"/>
  <c r="DH17" i="18" a="1"/>
  <c r="DH17" i="18" s="1"/>
  <c r="BB34" i="10"/>
  <c r="DG34" i="10" a="1"/>
  <c r="DG34" i="10" s="1"/>
  <c r="BC27" i="19"/>
  <c r="DH27" i="19" a="1"/>
  <c r="DH27" i="19" s="1"/>
  <c r="BB33" i="8"/>
  <c r="DG33" i="8" a="1"/>
  <c r="DG33" i="8" s="1"/>
  <c r="BB25" i="19"/>
  <c r="DG25" i="19" a="1"/>
  <c r="DG25" i="19" s="1"/>
  <c r="BC18" i="6"/>
  <c r="DH18" i="6" a="1"/>
  <c r="DH18" i="6" s="1"/>
  <c r="BB24" i="7"/>
  <c r="DG24" i="7" a="1"/>
  <c r="DG24" i="7" s="1"/>
  <c r="BC43" i="7"/>
  <c r="DH43" i="7" a="1"/>
  <c r="DH43" i="7" s="1"/>
  <c r="BC25" i="15"/>
  <c r="DH25" i="15" a="1"/>
  <c r="DH25" i="15" s="1"/>
  <c r="BB28" i="10"/>
  <c r="DG28" i="10" a="1"/>
  <c r="DG28" i="10" s="1"/>
  <c r="BC46" i="12"/>
  <c r="DH46" i="12" a="1"/>
  <c r="DH46" i="12" s="1"/>
  <c r="BC44" i="13"/>
  <c r="DH44" i="13" a="1"/>
  <c r="DH44" i="13" s="1"/>
  <c r="BB21" i="3"/>
  <c r="DG21" i="3" a="1"/>
  <c r="DG21" i="3" s="1"/>
  <c r="BC27" i="5"/>
  <c r="DH27" i="5" a="1"/>
  <c r="DH27" i="5" s="1"/>
  <c r="BC17" i="11"/>
  <c r="DH17" i="11" a="1"/>
  <c r="DH17" i="11" s="1"/>
  <c r="BB29" i="19"/>
  <c r="DG29" i="19" a="1"/>
  <c r="DG29" i="19" s="1"/>
  <c r="BC28" i="3"/>
  <c r="DH28" i="3" a="1"/>
  <c r="DH28" i="3" s="1"/>
  <c r="BB26" i="8"/>
  <c r="DG26" i="8" a="1"/>
  <c r="DG26" i="8" s="1"/>
  <c r="BC20" i="13"/>
  <c r="DH20" i="13" a="1"/>
  <c r="DH20" i="13" s="1"/>
  <c r="BC45" i="1"/>
  <c r="DH45" i="1" a="1"/>
  <c r="DH45" i="1" s="1"/>
  <c r="BB41" i="14"/>
  <c r="DG41" i="14" a="1"/>
  <c r="DG41" i="14" s="1"/>
  <c r="BC33" i="16"/>
  <c r="DH33" i="16" a="1"/>
  <c r="DH33" i="16" s="1"/>
  <c r="BC20" i="15"/>
  <c r="DH20" i="15" a="1"/>
  <c r="DH20" i="15" s="1"/>
  <c r="BC44" i="12"/>
  <c r="DH44" i="12" a="1"/>
  <c r="DH44" i="12" s="1"/>
  <c r="BC29" i="2"/>
  <c r="DH29" i="2" a="1"/>
  <c r="DH29" i="2" s="1"/>
  <c r="BB27" i="12"/>
  <c r="DG27" i="12" a="1"/>
  <c r="DG27" i="12" s="1"/>
  <c r="BB31" i="14"/>
  <c r="DG31" i="14" a="1"/>
  <c r="DG31" i="14" s="1"/>
  <c r="BC33" i="18"/>
  <c r="DH33" i="18" a="1"/>
  <c r="DH33" i="18" s="1"/>
  <c r="BB30" i="14"/>
  <c r="DG30" i="14" a="1"/>
  <c r="DG30" i="14" s="1"/>
  <c r="BB40" i="12"/>
  <c r="DG40" i="12" a="1"/>
  <c r="DG40" i="12" s="1"/>
  <c r="BC43" i="9"/>
  <c r="DH43" i="9" a="1"/>
  <c r="DH43" i="9" s="1"/>
  <c r="BC24" i="1"/>
  <c r="DH24" i="1" a="1"/>
  <c r="DH24" i="1" s="1"/>
  <c r="BC23" i="12"/>
  <c r="DH23" i="12" a="1"/>
  <c r="DH23" i="12" s="1"/>
  <c r="BB40" i="7"/>
  <c r="DG40" i="7" a="1"/>
  <c r="DG40" i="7" s="1"/>
  <c r="BC22" i="20"/>
  <c r="DH22" i="20" a="1"/>
  <c r="DH22" i="20" s="1"/>
  <c r="BB45" i="6"/>
  <c r="DG45" i="6" a="1"/>
  <c r="DG45" i="6" s="1"/>
  <c r="BC38" i="18"/>
  <c r="DH38" i="18" a="1"/>
  <c r="DH38" i="18" s="1"/>
  <c r="BB15" i="10"/>
  <c r="DG15" i="10" a="1"/>
  <c r="DG15" i="10" s="1"/>
  <c r="BA47" i="10"/>
  <c r="BB30" i="2"/>
  <c r="DG30" i="2" a="1"/>
  <c r="DG30" i="2" s="1"/>
  <c r="BB18" i="21"/>
  <c r="DG18" i="21" a="1"/>
  <c r="DG18" i="21" s="1"/>
  <c r="DH39" i="1" a="1"/>
  <c r="DH39" i="1" s="1"/>
  <c r="BC39" i="1"/>
  <c r="BC33" i="19"/>
  <c r="DH33" i="19" a="1"/>
  <c r="DH33" i="19" s="1"/>
  <c r="BC44" i="10"/>
  <c r="DH44" i="10" a="1"/>
  <c r="DH44" i="10" s="1"/>
  <c r="BC35" i="12"/>
  <c r="DH35" i="12" a="1"/>
  <c r="DH35" i="12" s="1"/>
  <c r="BC45" i="15"/>
  <c r="DH45" i="15" a="1"/>
  <c r="DH45" i="15" s="1"/>
  <c r="DG21" i="2" a="1"/>
  <c r="DG21" i="2" s="1"/>
  <c r="BB21" i="2"/>
  <c r="BC28" i="19"/>
  <c r="DH28" i="19" a="1"/>
  <c r="DH28" i="19" s="1"/>
  <c r="DH34" i="7" a="1"/>
  <c r="DH34" i="7" s="1"/>
  <c r="BC34" i="7"/>
  <c r="BB22" i="12"/>
  <c r="DG22" i="12" a="1"/>
  <c r="DG22" i="12" s="1"/>
  <c r="BC40" i="4"/>
  <c r="DH40" i="4" a="1"/>
  <c r="DH40" i="4" s="1"/>
  <c r="BB29" i="5"/>
  <c r="DG29" i="5" a="1"/>
  <c r="DG29" i="5" s="1"/>
  <c r="BB45" i="3"/>
  <c r="DG45" i="3" a="1"/>
  <c r="DG45" i="3" s="1"/>
  <c r="BB24" i="15"/>
  <c r="DG24" i="15" a="1"/>
  <c r="DG24" i="15" s="1"/>
  <c r="BC31" i="19"/>
  <c r="DH31" i="19" a="1"/>
  <c r="DH31" i="19" s="1"/>
  <c r="DG41" i="13" a="1"/>
  <c r="DG41" i="13" s="1"/>
  <c r="BB41" i="13"/>
  <c r="BB18" i="3"/>
  <c r="DG18" i="3" a="1"/>
  <c r="DG18" i="3" s="1"/>
  <c r="BC43" i="1"/>
  <c r="DH43" i="1" a="1"/>
  <c r="DH43" i="1" s="1"/>
  <c r="BC43" i="19"/>
  <c r="DH43" i="19" a="1"/>
  <c r="DH43" i="19" s="1"/>
  <c r="BC42" i="3"/>
  <c r="DH42" i="3" a="1"/>
  <c r="DH42" i="3" s="1"/>
  <c r="BC15" i="11"/>
  <c r="DH15" i="11" a="1"/>
  <c r="DH15" i="11" s="1"/>
  <c r="BB45" i="11"/>
  <c r="DG45" i="11" a="1"/>
  <c r="DG45" i="11" s="1"/>
  <c r="BB27" i="10"/>
  <c r="DG27" i="10" a="1"/>
  <c r="DG27" i="10" s="1"/>
  <c r="BC38" i="11"/>
  <c r="DH38" i="11" a="1"/>
  <c r="DH38" i="11" s="1"/>
  <c r="BC17" i="8"/>
  <c r="DH17" i="8" a="1"/>
  <c r="DH17" i="8" s="1"/>
  <c r="DG42" i="2" a="1"/>
  <c r="DG42" i="2" s="1"/>
  <c r="BB42" i="2"/>
  <c r="BB26" i="15"/>
  <c r="DG26" i="15" a="1"/>
  <c r="DG26" i="15" s="1"/>
  <c r="BB44" i="16"/>
  <c r="DG44" i="16" a="1"/>
  <c r="DG44" i="16" s="1"/>
  <c r="BB31" i="8"/>
  <c r="DG31" i="8" a="1"/>
  <c r="DG31" i="8" s="1"/>
  <c r="BC36" i="13"/>
  <c r="DH36" i="13" a="1"/>
  <c r="DH36" i="13" s="1"/>
  <c r="DH39" i="14" a="1"/>
  <c r="DH39" i="14" s="1"/>
  <c r="BC39" i="14"/>
  <c r="BB36" i="11"/>
  <c r="DG36" i="11" a="1"/>
  <c r="DG36" i="11" s="1"/>
  <c r="BC16" i="20"/>
  <c r="DH16" i="20" a="1"/>
  <c r="DH16" i="20" s="1"/>
  <c r="BC26" i="14"/>
  <c r="DH26" i="14" a="1"/>
  <c r="DH26" i="14" s="1"/>
  <c r="BB32" i="6"/>
  <c r="DG32" i="6" a="1"/>
  <c r="DG32" i="6" s="1"/>
  <c r="BC30" i="17"/>
  <c r="DH30" i="17" a="1"/>
  <c r="DH30" i="17" s="1"/>
  <c r="DF15" i="18" a="1"/>
  <c r="DF15" i="18" s="1"/>
  <c r="BA15" i="18"/>
  <c r="AZ47" i="18"/>
  <c r="BB46" i="3"/>
  <c r="DG46" i="3" a="1"/>
  <c r="DG46" i="3" s="1"/>
  <c r="DG29" i="13" a="1"/>
  <c r="DG29" i="13" s="1"/>
  <c r="BB29" i="13"/>
  <c r="BC17" i="15"/>
  <c r="DH17" i="15" a="1"/>
  <c r="DH17" i="15" s="1"/>
  <c r="BC36" i="5"/>
  <c r="DH36" i="5" a="1"/>
  <c r="DH36" i="5" s="1"/>
  <c r="BC29" i="21"/>
  <c r="DH29" i="21" a="1"/>
  <c r="DH29" i="21" s="1"/>
  <c r="BB34" i="2"/>
  <c r="DG34" i="2" a="1"/>
  <c r="DG34" i="2" s="1"/>
  <c r="BC30" i="3"/>
  <c r="DH30" i="3" a="1"/>
  <c r="DH30" i="3" s="1"/>
  <c r="BB37" i="21"/>
  <c r="DG37" i="21" a="1"/>
  <c r="DG37" i="21" s="1"/>
  <c r="BB33" i="4"/>
  <c r="DG33" i="4" a="1"/>
  <c r="DG33" i="4" s="1"/>
  <c r="BC42" i="21"/>
  <c r="DH42" i="21" a="1"/>
  <c r="DH42" i="21" s="1"/>
  <c r="BC30" i="1"/>
  <c r="DH30" i="1" a="1"/>
  <c r="DH30" i="1" s="1"/>
  <c r="BB41" i="10"/>
  <c r="DG41" i="10" a="1"/>
  <c r="DG41" i="10" s="1"/>
  <c r="BC29" i="16"/>
  <c r="DH29" i="16" a="1"/>
  <c r="DH29" i="16" s="1"/>
  <c r="BC22" i="11"/>
  <c r="DH22" i="11" a="1"/>
  <c r="DH22" i="11" s="1"/>
  <c r="BC19" i="13"/>
  <c r="DH19" i="13" a="1"/>
  <c r="DH19" i="13" s="1"/>
  <c r="BB37" i="4"/>
  <c r="DG37" i="4" a="1"/>
  <c r="DG37" i="4" s="1"/>
  <c r="BC30" i="9"/>
  <c r="DH30" i="9" a="1"/>
  <c r="DH30" i="9" s="1"/>
  <c r="BC46" i="11"/>
  <c r="DH46" i="11" a="1"/>
  <c r="DH46" i="11" s="1"/>
  <c r="BB16" i="7"/>
  <c r="DG16" i="7" a="1"/>
  <c r="DG16" i="7" s="1"/>
  <c r="BC44" i="17"/>
  <c r="DH44" i="17" a="1"/>
  <c r="DH44" i="17" s="1"/>
  <c r="BC20" i="19"/>
  <c r="DH20" i="19" a="1"/>
  <c r="DH20" i="19" s="1"/>
  <c r="BC18" i="16"/>
  <c r="DH18" i="16" a="1"/>
  <c r="DH18" i="16" s="1"/>
  <c r="BB39" i="4"/>
  <c r="DG39" i="4" a="1"/>
  <c r="DG39" i="4" s="1"/>
  <c r="BC22" i="9"/>
  <c r="DH22" i="9" a="1"/>
  <c r="DH22" i="9" s="1"/>
  <c r="DH15" i="20" a="1"/>
  <c r="DH15" i="20" s="1"/>
  <c r="BC15" i="20"/>
  <c r="BB39" i="5"/>
  <c r="DG39" i="5" a="1"/>
  <c r="DG39" i="5" s="1"/>
  <c r="BB15" i="2"/>
  <c r="DG15" i="2" a="1"/>
  <c r="DG15" i="2" s="1"/>
  <c r="BA47" i="2"/>
  <c r="BB15" i="1"/>
  <c r="DG15" i="1" a="1"/>
  <c r="DG15" i="1" s="1"/>
  <c r="BA47" i="1"/>
  <c r="BC31" i="7"/>
  <c r="DH31" i="7" a="1"/>
  <c r="DH31" i="7" s="1"/>
  <c r="BB19" i="17"/>
  <c r="DG19" i="17" a="1"/>
  <c r="DG19" i="17" s="1"/>
  <c r="BC19" i="3"/>
  <c r="DH19" i="3" a="1"/>
  <c r="DH19" i="3" s="1"/>
  <c r="BB42" i="16"/>
  <c r="DG42" i="16" a="1"/>
  <c r="DG42" i="16" s="1"/>
  <c r="BB30" i="19"/>
  <c r="DG30" i="19" a="1"/>
  <c r="DG30" i="19" s="1"/>
  <c r="BC22" i="10"/>
  <c r="DH22" i="10" a="1"/>
  <c r="DH22" i="10" s="1"/>
  <c r="BB20" i="4"/>
  <c r="DG20" i="4" a="1"/>
  <c r="DG20" i="4" s="1"/>
  <c r="BC43" i="11"/>
  <c r="DH43" i="11" a="1"/>
  <c r="DH43" i="11" s="1"/>
  <c r="BC28" i="14"/>
  <c r="DH28" i="14" a="1"/>
  <c r="DH28" i="14" s="1"/>
  <c r="DG15" i="4" a="1"/>
  <c r="DG15" i="4" s="1"/>
  <c r="BA47" i="4"/>
  <c r="BB15" i="4"/>
  <c r="BB29" i="11"/>
  <c r="DG29" i="11" a="1"/>
  <c r="DG29" i="11" s="1"/>
  <c r="BB34" i="14"/>
  <c r="DG34" i="14" a="1"/>
  <c r="DG34" i="14" s="1"/>
  <c r="BB19" i="21"/>
  <c r="DG19" i="21" a="1"/>
  <c r="DG19" i="21" s="1"/>
  <c r="BC44" i="5"/>
  <c r="DH44" i="5" a="1"/>
  <c r="DH44" i="5" s="1"/>
  <c r="BC19" i="9"/>
  <c r="DH19" i="9" a="1"/>
  <c r="DH19" i="9" s="1"/>
  <c r="BC34" i="17"/>
  <c r="DH34" i="17" a="1"/>
  <c r="DH34" i="17" s="1"/>
  <c r="BC35" i="3"/>
  <c r="DH35" i="3" a="1"/>
  <c r="DH35" i="3" s="1"/>
  <c r="BC39" i="13"/>
  <c r="DH39" i="13" a="1"/>
  <c r="DH39" i="13" s="1"/>
  <c r="BC27" i="14"/>
  <c r="DH27" i="14" a="1"/>
  <c r="DH27" i="14" s="1"/>
  <c r="BC28" i="7"/>
  <c r="DH28" i="7" a="1"/>
  <c r="DH28" i="7" s="1"/>
  <c r="DH21" i="16" a="1"/>
  <c r="DH21" i="16" s="1"/>
  <c r="BC21" i="16"/>
  <c r="BC45" i="2"/>
  <c r="DH45" i="2" a="1"/>
  <c r="DH45" i="2" s="1"/>
  <c r="BC44" i="2"/>
  <c r="DH44" i="2" a="1"/>
  <c r="DH44" i="2" s="1"/>
  <c r="BB17" i="3"/>
  <c r="DG17" i="3" a="1"/>
  <c r="DG17" i="3" s="1"/>
  <c r="BC46" i="19"/>
  <c r="DH46" i="19" a="1"/>
  <c r="DH46" i="19" s="1"/>
  <c r="BC16" i="1"/>
  <c r="DH16" i="1" a="1"/>
  <c r="DH16" i="1" s="1"/>
  <c r="BB15" i="13"/>
  <c r="DG15" i="13" a="1"/>
  <c r="DG15" i="13" s="1"/>
  <c r="BA47" i="13"/>
  <c r="BB35" i="11"/>
  <c r="DG35" i="11" a="1"/>
  <c r="DG35" i="11" s="1"/>
  <c r="BC34" i="21"/>
  <c r="DH34" i="21" a="1"/>
  <c r="DH34" i="21" s="1"/>
  <c r="BC33" i="6"/>
  <c r="DH33" i="6" a="1"/>
  <c r="DH33" i="6" s="1"/>
  <c r="BB33" i="10"/>
  <c r="DG33" i="10" a="1"/>
  <c r="DG33" i="10" s="1"/>
  <c r="BC41" i="9"/>
  <c r="DH41" i="9" a="1"/>
  <c r="DH41" i="9" s="1"/>
  <c r="BC19" i="19"/>
  <c r="DH19" i="19" a="1"/>
  <c r="DH19" i="19" s="1"/>
  <c r="BB44" i="9"/>
  <c r="DG44" i="9" a="1"/>
  <c r="DG44" i="9" s="1"/>
  <c r="BB34" i="9"/>
  <c r="DG34" i="9" a="1"/>
  <c r="DG34" i="9" s="1"/>
  <c r="BC31" i="5"/>
  <c r="DH31" i="5" a="1"/>
  <c r="DH31" i="5" s="1"/>
  <c r="BC21" i="15"/>
  <c r="DH21" i="15" a="1"/>
  <c r="DH21" i="15" s="1"/>
  <c r="DF15" i="21" a="1"/>
  <c r="DF15" i="21" s="1"/>
  <c r="BA15" i="21"/>
  <c r="AZ47" i="21"/>
  <c r="BC35" i="10"/>
  <c r="DH35" i="10" a="1"/>
  <c r="DH35" i="10" s="1"/>
  <c r="BC37" i="1"/>
  <c r="DH37" i="1" a="1"/>
  <c r="DH37" i="1" s="1"/>
  <c r="BB21" i="20"/>
  <c r="DG21" i="20" a="1"/>
  <c r="DG21" i="20" s="1"/>
  <c r="BC32" i="10"/>
  <c r="DH32" i="10" a="1"/>
  <c r="DH32" i="10" s="1"/>
  <c r="BB21" i="5"/>
  <c r="DG21" i="5" a="1"/>
  <c r="DG21" i="5" s="1"/>
  <c r="BC32" i="1"/>
  <c r="DH32" i="1" a="1"/>
  <c r="DH32" i="1" s="1"/>
  <c r="BC26" i="6"/>
  <c r="DH26" i="6" a="1"/>
  <c r="DH26" i="6" s="1"/>
  <c r="BC20" i="17"/>
  <c r="DH20" i="17" a="1"/>
  <c r="DH20" i="17" s="1"/>
  <c r="BB39" i="10"/>
  <c r="DG39" i="10" a="1"/>
  <c r="DG39" i="10" s="1"/>
  <c r="BC34" i="12"/>
  <c r="DH34" i="12" a="1"/>
  <c r="DH34" i="12" s="1"/>
  <c r="BC27" i="16"/>
  <c r="DH27" i="16" a="1"/>
  <c r="DH27" i="16" s="1"/>
  <c r="BB15" i="14"/>
  <c r="DG15" i="14" a="1"/>
  <c r="DG15" i="14" s="1"/>
  <c r="BA47" i="14"/>
  <c r="BB43" i="13"/>
  <c r="DG43" i="13" a="1"/>
  <c r="DG43" i="13" s="1"/>
  <c r="BC42" i="12"/>
  <c r="DH42" i="12" a="1"/>
  <c r="DH42" i="12" s="1"/>
  <c r="BB32" i="15"/>
  <c r="DG32" i="15" a="1"/>
  <c r="DG32" i="15" s="1"/>
  <c r="BC42" i="13"/>
  <c r="DH42" i="13" a="1"/>
  <c r="DH42" i="13" s="1"/>
  <c r="DH35" i="19" a="1"/>
  <c r="DH35" i="19" s="1"/>
  <c r="BC35" i="19"/>
  <c r="BC41" i="16"/>
  <c r="DH41" i="16" a="1"/>
  <c r="DH41" i="16" s="1"/>
  <c r="BC21" i="13"/>
  <c r="DH21" i="13" a="1"/>
  <c r="DH21" i="13" s="1"/>
  <c r="BC24" i="18"/>
  <c r="DH24" i="18" a="1"/>
  <c r="DH24" i="18" s="1"/>
  <c r="BC44" i="6"/>
  <c r="DH44" i="6" a="1"/>
  <c r="DH44" i="6" s="1"/>
  <c r="BC35" i="20"/>
  <c r="DH35" i="20" a="1"/>
  <c r="DH35" i="20" s="1"/>
  <c r="BB28" i="2"/>
  <c r="DG28" i="2" a="1"/>
  <c r="DG28" i="2" s="1"/>
  <c r="BB46" i="18"/>
  <c r="DG46" i="18" a="1"/>
  <c r="DG46" i="18" s="1"/>
  <c r="BC46" i="1"/>
  <c r="DH46" i="1" a="1"/>
  <c r="DH46" i="1" s="1"/>
  <c r="BB37" i="10"/>
  <c r="DG37" i="10" a="1"/>
  <c r="DG37" i="10" s="1"/>
  <c r="BC25" i="8"/>
  <c r="DH25" i="8" a="1"/>
  <c r="DH25" i="8" s="1"/>
  <c r="BB40" i="14"/>
  <c r="DG40" i="14" a="1"/>
  <c r="DG40" i="14" s="1"/>
  <c r="BC31" i="9"/>
  <c r="DH31" i="9" a="1"/>
  <c r="DH31" i="9" s="1"/>
  <c r="BB21" i="14"/>
  <c r="DG21" i="14" a="1"/>
  <c r="DG21" i="14" s="1"/>
  <c r="BB22" i="18"/>
  <c r="DG22" i="18" a="1"/>
  <c r="DG22" i="18" s="1"/>
  <c r="BC34" i="18"/>
  <c r="DH34" i="18" a="1"/>
  <c r="DH34" i="18" s="1"/>
  <c r="BC39" i="12"/>
  <c r="DH39" i="12" a="1"/>
  <c r="DH39" i="12" s="1"/>
  <c r="BC34" i="16"/>
  <c r="DH34" i="16" a="1"/>
  <c r="DH34" i="16" s="1"/>
  <c r="BC32" i="14"/>
  <c r="DH32" i="14" a="1"/>
  <c r="DH32" i="14" s="1"/>
  <c r="BC20" i="11"/>
  <c r="DH20" i="11" a="1"/>
  <c r="DH20" i="11" s="1"/>
  <c r="BB25" i="16"/>
  <c r="DG25" i="16" a="1"/>
  <c r="DG25" i="16" s="1"/>
  <c r="BC22" i="3"/>
  <c r="DH22" i="3" a="1"/>
  <c r="DH22" i="3" s="1"/>
  <c r="BC32" i="19"/>
  <c r="DH32" i="19" a="1"/>
  <c r="DH32" i="19" s="1"/>
  <c r="DG46" i="13" a="1"/>
  <c r="DG46" i="13" s="1"/>
  <c r="BB46" i="13"/>
  <c r="BC19" i="11"/>
  <c r="DH19" i="11" a="1"/>
  <c r="DH19" i="11" s="1"/>
  <c r="BC44" i="19"/>
  <c r="DH44" i="19" a="1"/>
  <c r="DH44" i="19" s="1"/>
  <c r="BC27" i="11"/>
  <c r="DH27" i="11" a="1"/>
  <c r="DH27" i="11" s="1"/>
  <c r="DG22" i="15" a="1"/>
  <c r="DG22" i="15" s="1"/>
  <c r="BB22" i="15"/>
  <c r="BC24" i="2"/>
  <c r="DH24" i="2" a="1"/>
  <c r="DH24" i="2" s="1"/>
  <c r="BC36" i="12"/>
  <c r="DH36" i="12" a="1"/>
  <c r="DH36" i="12" s="1"/>
  <c r="BA47" i="20"/>
  <c r="BA15" i="8"/>
  <c r="DF15" i="8" a="1"/>
  <c r="DF15" i="8" s="1"/>
  <c r="AZ47" i="8"/>
  <c r="BB34" i="5"/>
  <c r="DG34" i="5" a="1"/>
  <c r="DG34" i="5" s="1"/>
  <c r="BB26" i="18"/>
  <c r="DG26" i="18" a="1"/>
  <c r="DG26" i="18" s="1"/>
  <c r="BB26" i="19"/>
  <c r="DG26" i="19" a="1"/>
  <c r="DG26" i="19" s="1"/>
  <c r="BB38" i="3"/>
  <c r="DG38" i="3" a="1"/>
  <c r="DG38" i="3" s="1"/>
  <c r="BB24" i="4"/>
  <c r="DG24" i="4" a="1"/>
  <c r="DG24" i="4" s="1"/>
  <c r="BC23" i="19"/>
  <c r="DH23" i="19" a="1"/>
  <c r="DH23" i="19" s="1"/>
  <c r="BB42" i="10"/>
  <c r="DG42" i="10" a="1"/>
  <c r="DG42" i="10" s="1"/>
  <c r="BB41" i="4"/>
  <c r="DG41" i="4" a="1"/>
  <c r="DG41" i="4" s="1"/>
  <c r="BC42" i="1"/>
  <c r="DH42" i="1" a="1"/>
  <c r="DH42" i="1" s="1"/>
  <c r="BC17" i="16"/>
  <c r="DH17" i="16" a="1"/>
  <c r="DH17" i="16" s="1"/>
  <c r="BB44" i="8"/>
  <c r="DG44" i="8" a="1"/>
  <c r="DG44" i="8" s="1"/>
  <c r="BC35" i="7"/>
  <c r="DH35" i="7" a="1"/>
  <c r="DH35" i="7" s="1"/>
  <c r="BC28" i="9"/>
  <c r="DH28" i="9" a="1"/>
  <c r="DH28" i="9" s="1"/>
  <c r="BB18" i="12"/>
  <c r="DG18" i="12" a="1"/>
  <c r="DG18" i="12" s="1"/>
  <c r="BB18" i="19"/>
  <c r="DG18" i="19" a="1"/>
  <c r="DG18" i="19" s="1"/>
  <c r="BB37" i="16"/>
  <c r="DG37" i="16" a="1"/>
  <c r="DG37" i="16" s="1"/>
  <c r="BC38" i="13"/>
  <c r="DH38" i="13" a="1"/>
  <c r="DH38" i="13" s="1"/>
  <c r="BC31" i="16"/>
  <c r="DH31" i="16" a="1"/>
  <c r="DH31" i="16" s="1"/>
  <c r="BC17" i="4"/>
  <c r="DH17" i="4" a="1"/>
  <c r="DH17" i="4" s="1"/>
  <c r="BC37" i="18"/>
  <c r="DH37" i="18" a="1"/>
  <c r="DH37" i="18" s="1"/>
  <c r="BB25" i="6"/>
  <c r="DG25" i="6" a="1"/>
  <c r="DG25" i="6" s="1"/>
  <c r="BB16" i="10"/>
  <c r="DG16" i="10" a="1"/>
  <c r="DG16" i="10" s="1"/>
  <c r="BB30" i="21"/>
  <c r="DG30" i="21" a="1"/>
  <c r="DG30" i="21" s="1"/>
  <c r="BC28" i="12"/>
  <c r="DH28" i="12" a="1"/>
  <c r="DH28" i="12" s="1"/>
  <c r="BB17" i="12"/>
  <c r="DG17" i="12" a="1"/>
  <c r="DG17" i="12" s="1"/>
  <c r="BB31" i="21"/>
  <c r="DG31" i="21" a="1"/>
  <c r="DG31" i="21" s="1"/>
  <c r="BC20" i="10"/>
  <c r="DH20" i="10" a="1"/>
  <c r="DH20" i="10" s="1"/>
  <c r="DH37" i="7" a="1"/>
  <c r="DH37" i="7" s="1"/>
  <c r="BC37" i="7"/>
  <c r="BC20" i="1"/>
  <c r="DH20" i="1" a="1"/>
  <c r="DH20" i="1" s="1"/>
  <c r="BB46" i="17"/>
  <c r="DG46" i="17" a="1"/>
  <c r="DG46" i="17" s="1"/>
  <c r="DH23" i="1" a="1"/>
  <c r="DH23" i="1" s="1"/>
  <c r="BC23" i="1"/>
  <c r="BB43" i="12"/>
  <c r="DG43" i="12" a="1"/>
  <c r="DG43" i="12" s="1"/>
  <c r="BC31" i="6"/>
  <c r="DH31" i="6" a="1"/>
  <c r="DH31" i="6" s="1"/>
  <c r="BB23" i="8"/>
  <c r="DG23" i="8" a="1"/>
  <c r="DG23" i="8" s="1"/>
  <c r="BB38" i="14"/>
  <c r="DG38" i="14" a="1"/>
  <c r="DG38" i="14" s="1"/>
  <c r="BC46" i="9"/>
  <c r="DH46" i="9" a="1"/>
  <c r="DH46" i="9" s="1"/>
  <c r="DG19" i="5" a="1"/>
  <c r="DG19" i="5" s="1"/>
  <c r="BB19" i="5"/>
  <c r="BB31" i="18"/>
  <c r="DG31" i="18" a="1"/>
  <c r="DG31" i="18" s="1"/>
  <c r="BC21" i="9"/>
  <c r="DH21" i="9" a="1"/>
  <c r="DH21" i="9" s="1"/>
  <c r="BC22" i="1"/>
  <c r="DH22" i="1" a="1"/>
  <c r="DH22" i="1" s="1"/>
  <c r="BC15" i="3"/>
  <c r="DH15" i="3" a="1"/>
  <c r="DH15" i="3" s="1"/>
  <c r="BC43" i="3"/>
  <c r="DH43" i="3" a="1"/>
  <c r="DH43" i="3" s="1"/>
  <c r="BB39" i="15"/>
  <c r="DG39" i="15" a="1"/>
  <c r="DG39" i="15" s="1"/>
  <c r="BC40" i="3"/>
  <c r="DH40" i="3" a="1"/>
  <c r="DH40" i="3" s="1"/>
  <c r="BC24" i="5"/>
  <c r="DH24" i="5" a="1"/>
  <c r="DH24" i="5" s="1"/>
  <c r="BC45" i="19"/>
  <c r="DH45" i="19" a="1"/>
  <c r="DH45" i="19" s="1"/>
  <c r="BC33" i="9"/>
  <c r="DH33" i="9" a="1"/>
  <c r="DH33" i="9" s="1"/>
  <c r="BB36" i="21"/>
  <c r="DG36" i="21" a="1"/>
  <c r="DG36" i="21" s="1"/>
  <c r="BB28" i="20"/>
  <c r="DG28" i="20" a="1"/>
  <c r="DG28" i="20" s="1"/>
  <c r="BB35" i="18"/>
  <c r="DG35" i="18" a="1"/>
  <c r="DG35" i="18" s="1"/>
  <c r="BC45" i="12"/>
  <c r="DH45" i="12" a="1"/>
  <c r="DH45" i="12" s="1"/>
  <c r="BC41" i="11"/>
  <c r="DH41" i="11" a="1"/>
  <c r="DH41" i="11" s="1"/>
  <c r="BB29" i="3"/>
  <c r="DG29" i="3" a="1"/>
  <c r="DG29" i="3" s="1"/>
  <c r="DG18" i="9" a="1"/>
  <c r="DG18" i="9" s="1"/>
  <c r="BB18" i="9"/>
  <c r="BB23" i="17"/>
  <c r="DG23" i="17" a="1"/>
  <c r="DG23" i="17" s="1"/>
  <c r="BB25" i="14"/>
  <c r="DG25" i="14" a="1"/>
  <c r="DG25" i="14" s="1"/>
  <c r="BB16" i="12"/>
  <c r="DG16" i="12" a="1"/>
  <c r="DG16" i="12" s="1"/>
  <c r="BC43" i="20"/>
  <c r="DH43" i="20" a="1"/>
  <c r="DH43" i="20" s="1"/>
  <c r="BC36" i="9"/>
  <c r="DH36" i="9" a="1"/>
  <c r="DH36" i="9" s="1"/>
  <c r="BB18" i="7"/>
  <c r="DG18" i="7" a="1"/>
  <c r="DG18" i="7" s="1"/>
  <c r="BC31" i="12"/>
  <c r="DH31" i="12" a="1"/>
  <c r="DH31" i="12" s="1"/>
  <c r="BB26" i="10"/>
  <c r="DG26" i="10" a="1"/>
  <c r="DG26" i="10" s="1"/>
  <c r="BC22" i="4"/>
  <c r="DH22" i="4" a="1"/>
  <c r="DH22" i="4" s="1"/>
  <c r="DH29" i="15" a="1"/>
  <c r="DH29" i="15" s="1"/>
  <c r="BC29" i="15"/>
  <c r="BB25" i="3"/>
  <c r="DG25" i="3" a="1"/>
  <c r="DG25" i="3" s="1"/>
  <c r="BC23" i="7"/>
  <c r="DH23" i="7" a="1"/>
  <c r="DH23" i="7" s="1"/>
  <c r="BC27" i="15"/>
  <c r="DH27" i="15" a="1"/>
  <c r="DH27" i="15" s="1"/>
  <c r="BC39" i="3"/>
  <c r="DH39" i="3" a="1"/>
  <c r="DH39" i="3" s="1"/>
  <c r="BC36" i="16"/>
  <c r="DH36" i="16" a="1"/>
  <c r="DH36" i="16" s="1"/>
  <c r="BC20" i="14"/>
  <c r="DH20" i="14" a="1"/>
  <c r="DH20" i="14" s="1"/>
  <c r="BB20" i="21"/>
  <c r="DG20" i="21" a="1"/>
  <c r="DG20" i="21" s="1"/>
  <c r="BC36" i="17"/>
  <c r="DH36" i="17" a="1"/>
  <c r="DH36" i="17" s="1"/>
  <c r="DH18" i="10" a="1"/>
  <c r="DH18" i="10" s="1"/>
  <c r="BC18" i="10"/>
  <c r="BC16" i="19"/>
  <c r="DH16" i="19" a="1"/>
  <c r="DH16" i="19" s="1"/>
  <c r="BC20" i="6"/>
  <c r="DH20" i="6" a="1"/>
  <c r="DH20" i="6" s="1"/>
  <c r="BB22" i="13"/>
  <c r="DG22" i="13" a="1"/>
  <c r="DG22" i="13" s="1"/>
  <c r="BB19" i="2"/>
  <c r="DG19" i="2" a="1"/>
  <c r="DG19" i="2" s="1"/>
  <c r="BC28" i="11"/>
  <c r="DH28" i="11" a="1"/>
  <c r="DH28" i="11" s="1"/>
  <c r="BC28" i="4"/>
  <c r="DH28" i="4" a="1"/>
  <c r="DH28" i="4" s="1"/>
  <c r="BC36" i="4"/>
  <c r="DH36" i="4" a="1"/>
  <c r="DH36" i="4" s="1"/>
  <c r="BB38" i="16"/>
  <c r="DG38" i="16" a="1"/>
  <c r="DG38" i="16" s="1"/>
  <c r="BC23" i="15"/>
  <c r="DH23" i="15" a="1"/>
  <c r="DH23" i="15" s="1"/>
  <c r="BC28" i="18"/>
  <c r="DH28" i="18" a="1"/>
  <c r="DH28" i="18" s="1"/>
  <c r="DG15" i="17" a="1"/>
  <c r="DG15" i="17" s="1"/>
  <c r="BB15" i="17"/>
  <c r="BA47" i="17"/>
  <c r="BC46" i="7"/>
  <c r="DH46" i="7" a="1"/>
  <c r="DH46" i="7" s="1"/>
  <c r="BC27" i="2"/>
  <c r="DH27" i="2" a="1"/>
  <c r="DH27" i="2" s="1"/>
  <c r="BB17" i="6"/>
  <c r="DG17" i="6" a="1"/>
  <c r="DG17" i="6" s="1"/>
  <c r="DF15" i="16" a="1"/>
  <c r="DF15" i="16" s="1"/>
  <c r="BA15" i="16"/>
  <c r="AZ47" i="16"/>
  <c r="BB27" i="13"/>
  <c r="DG27" i="13" a="1"/>
  <c r="DG27" i="13" s="1"/>
  <c r="BC45" i="9"/>
  <c r="DH45" i="9" a="1"/>
  <c r="DH45" i="9" s="1"/>
  <c r="BC19" i="10"/>
  <c r="DH19" i="10" a="1"/>
  <c r="DH19" i="10" s="1"/>
  <c r="BC44" i="14"/>
  <c r="DH44" i="14" a="1"/>
  <c r="DH44" i="14" s="1"/>
  <c r="BB34" i="4"/>
  <c r="DG34" i="4" a="1"/>
  <c r="DG34" i="4" s="1"/>
  <c r="BB23" i="18"/>
  <c r="DG23" i="18" a="1"/>
  <c r="DG23" i="18" s="1"/>
  <c r="BB18" i="2"/>
  <c r="DG18" i="2" a="1"/>
  <c r="DG18" i="2" s="1"/>
  <c r="DH22" i="17" a="1"/>
  <c r="DH22" i="17" s="1"/>
  <c r="BC22" i="17"/>
  <c r="BC32" i="18"/>
  <c r="DH32" i="18" a="1"/>
  <c r="DH32" i="18" s="1"/>
  <c r="BB30" i="8"/>
  <c r="DG30" i="8" a="1"/>
  <c r="DG30" i="8" s="1"/>
  <c r="BC38" i="5"/>
  <c r="DH38" i="5" a="1"/>
  <c r="DH38" i="5" s="1"/>
  <c r="BC23" i="16"/>
  <c r="DH23" i="16" a="1"/>
  <c r="DH23" i="16" s="1"/>
  <c r="BB26" i="3"/>
  <c r="DG26" i="3" a="1"/>
  <c r="DG26" i="3" s="1"/>
  <c r="BB35" i="8"/>
  <c r="DG35" i="8" a="1"/>
  <c r="DG35" i="8" s="1"/>
  <c r="BB46" i="16"/>
  <c r="DG46" i="16" a="1"/>
  <c r="DG46" i="16" s="1"/>
  <c r="BC45" i="16"/>
  <c r="DH45" i="16" a="1"/>
  <c r="DH45" i="16" s="1"/>
  <c r="DH29" i="6" a="1"/>
  <c r="DH29" i="6" s="1"/>
  <c r="BC29" i="6"/>
  <c r="BB41" i="20"/>
  <c r="DG41" i="20" a="1"/>
  <c r="DG41" i="20" s="1"/>
  <c r="BB42" i="20"/>
  <c r="DG42" i="20" a="1"/>
  <c r="DG42" i="20" s="1"/>
  <c r="BC21" i="10"/>
  <c r="DH21" i="10" a="1"/>
  <c r="DH21" i="10" s="1"/>
  <c r="BB35" i="13"/>
  <c r="DG35" i="13" a="1"/>
  <c r="DG35" i="13" s="1"/>
  <c r="BB24" i="11"/>
  <c r="DG24" i="11" a="1"/>
  <c r="DG24" i="11" s="1"/>
  <c r="BC25" i="5"/>
  <c r="DH25" i="5" a="1"/>
  <c r="DH25" i="5" s="1"/>
  <c r="DH41" i="19" a="1"/>
  <c r="DH41" i="19" s="1"/>
  <c r="BC41" i="19"/>
  <c r="BB45" i="20"/>
  <c r="DG45" i="20" a="1"/>
  <c r="DG45" i="20" s="1"/>
  <c r="BB41" i="3"/>
  <c r="DG41" i="3" a="1"/>
  <c r="DG41" i="3" s="1"/>
  <c r="BB25" i="20"/>
  <c r="DG25" i="20" a="1"/>
  <c r="DG25" i="20" s="1"/>
  <c r="BB30" i="12"/>
  <c r="DG30" i="12" a="1"/>
  <c r="DG30" i="12" s="1"/>
  <c r="BC17" i="14"/>
  <c r="DH17" i="14" a="1"/>
  <c r="DH17" i="14" s="1"/>
  <c r="BC18" i="20"/>
  <c r="DH18" i="20" a="1"/>
  <c r="DH18" i="20" s="1"/>
  <c r="BC39" i="21"/>
  <c r="DH39" i="21" a="1"/>
  <c r="DH39" i="21" s="1"/>
  <c r="BC28" i="5"/>
  <c r="DH28" i="5" a="1"/>
  <c r="DH28" i="5" s="1"/>
  <c r="BC39" i="18"/>
  <c r="DH39" i="18" a="1"/>
  <c r="DH39" i="18" s="1"/>
  <c r="BC17" i="5"/>
  <c r="DH17" i="5" a="1"/>
  <c r="DH17" i="5" s="1"/>
  <c r="BC35" i="2"/>
  <c r="DH35" i="2" a="1"/>
  <c r="DH35" i="2" s="1"/>
  <c r="BB15" i="7"/>
  <c r="DG15" i="7" a="1"/>
  <c r="DG15" i="7" s="1"/>
  <c r="BA47" i="7"/>
  <c r="DG42" i="14" a="1"/>
  <c r="DG42" i="14" s="1"/>
  <c r="BB42" i="14"/>
  <c r="BC21" i="18"/>
  <c r="DH21" i="18" a="1"/>
  <c r="DH21" i="18" s="1"/>
  <c r="BC42" i="18"/>
  <c r="DH42" i="18" a="1"/>
  <c r="DH42" i="18" s="1"/>
  <c r="DG23" i="2" a="1"/>
  <c r="DG23" i="2" s="1"/>
  <c r="BB23" i="2"/>
  <c r="BB35" i="14"/>
  <c r="DG35" i="14" a="1"/>
  <c r="DG35" i="14" s="1"/>
  <c r="BB15" i="5"/>
  <c r="DG15" i="5" a="1"/>
  <c r="DG15" i="5" s="1"/>
  <c r="BA47" i="5"/>
  <c r="BC37" i="8"/>
  <c r="DH37" i="8" a="1"/>
  <c r="DH37" i="8" s="1"/>
  <c r="BC35" i="5"/>
  <c r="DH35" i="5" a="1"/>
  <c r="DH35" i="5" s="1"/>
  <c r="BC36" i="10"/>
  <c r="DH36" i="10" a="1"/>
  <c r="DH36" i="10" s="1"/>
  <c r="BB40" i="15"/>
  <c r="DG40" i="15" a="1"/>
  <c r="DG40" i="15" s="1"/>
  <c r="BC42" i="17"/>
  <c r="DH42" i="17" a="1"/>
  <c r="DH42" i="17" s="1"/>
  <c r="BC33" i="7"/>
  <c r="DH33" i="7" a="1"/>
  <c r="DH33" i="7" s="1"/>
  <c r="BB40" i="10"/>
  <c r="DG40" i="10" a="1"/>
  <c r="DG40" i="10" s="1"/>
  <c r="BC24" i="13"/>
  <c r="DH24" i="13" a="1"/>
  <c r="DH24" i="13" s="1"/>
  <c r="BC29" i="12"/>
  <c r="DH29" i="12" a="1"/>
  <c r="DH29" i="12" s="1"/>
  <c r="DG15" i="19" a="1"/>
  <c r="DG15" i="19" s="1"/>
  <c r="BB15" i="19"/>
  <c r="BA47" i="19"/>
  <c r="BC18" i="14"/>
  <c r="DH18" i="14" a="1"/>
  <c r="DH18" i="14" s="1"/>
  <c r="BC20" i="2"/>
  <c r="DH20" i="2" a="1"/>
  <c r="DH20" i="2" s="1"/>
  <c r="BB19" i="4"/>
  <c r="DG19" i="4" a="1"/>
  <c r="DG19" i="4" s="1"/>
  <c r="BB26" i="9"/>
  <c r="DG26" i="9" a="1"/>
  <c r="DG26" i="9" s="1"/>
  <c r="BC28" i="1"/>
  <c r="DH28" i="1" a="1"/>
  <c r="DH28" i="1" s="1"/>
  <c r="BC37" i="14"/>
  <c r="DH37" i="14" a="1"/>
  <c r="DH37" i="14" s="1"/>
  <c r="BB45" i="4"/>
  <c r="DG45" i="4" a="1"/>
  <c r="DG45" i="4" s="1"/>
  <c r="BC27" i="20"/>
  <c r="DH27" i="20" a="1"/>
  <c r="DH27" i="20" s="1"/>
  <c r="BC30" i="20"/>
  <c r="DH30" i="20" a="1"/>
  <c r="DH30" i="20" s="1"/>
  <c r="DH23" i="13" a="1"/>
  <c r="DH23" i="13" s="1"/>
  <c r="BC23" i="13"/>
  <c r="BC37" i="2"/>
  <c r="DH37" i="2" a="1"/>
  <c r="DH37" i="2" s="1"/>
  <c r="BC16" i="18"/>
  <c r="DH16" i="18" a="1"/>
  <c r="DH16" i="18" s="1"/>
  <c r="BB39" i="9"/>
  <c r="DG39" i="9" a="1"/>
  <c r="DG39" i="9" s="1"/>
  <c r="BB32" i="20"/>
  <c r="DG32" i="20" a="1"/>
  <c r="DG32" i="20" s="1"/>
  <c r="BC38" i="8"/>
  <c r="DH38" i="8" a="1"/>
  <c r="DH38" i="8" s="1"/>
  <c r="BA15" i="9"/>
  <c r="DF15" i="9" a="1"/>
  <c r="DF15" i="9" s="1"/>
  <c r="AZ47" i="9"/>
  <c r="BC27" i="8"/>
  <c r="DH27" i="8" a="1"/>
  <c r="DH27" i="8" s="1"/>
  <c r="BC26" i="12"/>
  <c r="DH26" i="12" a="1"/>
  <c r="DH26" i="12" s="1"/>
  <c r="BC31" i="4"/>
  <c r="DH31" i="4" a="1"/>
  <c r="DH31" i="4" s="1"/>
  <c r="BC46" i="5"/>
  <c r="DH46" i="5" a="1"/>
  <c r="DH46" i="5" s="1"/>
  <c r="BB40" i="18"/>
  <c r="DG40" i="18" a="1"/>
  <c r="DG40" i="18" s="1"/>
  <c r="BC28" i="16"/>
  <c r="DH28" i="16" a="1"/>
  <c r="DH28" i="16" s="1"/>
  <c r="BC31" i="10"/>
  <c r="DH31" i="10" a="1"/>
  <c r="DH31" i="10" s="1"/>
  <c r="BC21" i="1"/>
  <c r="DH21" i="1" a="1"/>
  <c r="DH21" i="1" s="1"/>
  <c r="BC17" i="17"/>
  <c r="DH17" i="17" a="1"/>
  <c r="DH17" i="17" s="1"/>
  <c r="BC21" i="21"/>
  <c r="DH21" i="21" a="1"/>
  <c r="DH21" i="21" s="1"/>
  <c r="BC30" i="4"/>
  <c r="DH30" i="4" a="1"/>
  <c r="DH30" i="4" s="1"/>
  <c r="BC34" i="6"/>
  <c r="DH34" i="6" a="1"/>
  <c r="DH34" i="6" s="1"/>
  <c r="BB27" i="21"/>
  <c r="DG27" i="21" a="1"/>
  <c r="DG27" i="21" s="1"/>
  <c r="BB42" i="19"/>
  <c r="DG42" i="19" a="1"/>
  <c r="DG42" i="19" s="1"/>
  <c r="BB37" i="17"/>
  <c r="DG37" i="17" a="1"/>
  <c r="DG37" i="17" s="1"/>
  <c r="BC25" i="12"/>
  <c r="DH25" i="12" a="1"/>
  <c r="DH25" i="12" s="1"/>
  <c r="DH89" i="10" l="1"/>
  <c r="DH57" i="10"/>
  <c r="DH106" i="19"/>
  <c r="DH74" i="19"/>
  <c r="DG105" i="14"/>
  <c r="DG73" i="14"/>
  <c r="DG100" i="13"/>
  <c r="DG68" i="13"/>
  <c r="DH106" i="4"/>
  <c r="DH74" i="4"/>
  <c r="DH105" i="20"/>
  <c r="DH73" i="20"/>
  <c r="DH106" i="16"/>
  <c r="DH74" i="16"/>
  <c r="DH101" i="16"/>
  <c r="DH69" i="16"/>
  <c r="DH114" i="16"/>
  <c r="DH82" i="16"/>
  <c r="DH94" i="21"/>
  <c r="DH62" i="21"/>
  <c r="DG106" i="21"/>
  <c r="DG74" i="21"/>
  <c r="DH109" i="1"/>
  <c r="DH77" i="1"/>
  <c r="DG98" i="21"/>
  <c r="DG66" i="21"/>
  <c r="DH88" i="17"/>
  <c r="DH56" i="17"/>
  <c r="DG111" i="18"/>
  <c r="DG79" i="18"/>
  <c r="DH98" i="8"/>
  <c r="DH66" i="8"/>
  <c r="DH94" i="13"/>
  <c r="DH62" i="13"/>
  <c r="DH95" i="13"/>
  <c r="DH63" i="13"/>
  <c r="DG111" i="15"/>
  <c r="DG79" i="15"/>
  <c r="DH106" i="2"/>
  <c r="DH74" i="2"/>
  <c r="DH110" i="21"/>
  <c r="DH78" i="21"/>
  <c r="DG96" i="20"/>
  <c r="DG64" i="20"/>
  <c r="DH96" i="5"/>
  <c r="DH64" i="5"/>
  <c r="DG113" i="20"/>
  <c r="DG81" i="20"/>
  <c r="DG117" i="16"/>
  <c r="DG85" i="16"/>
  <c r="DH109" i="5"/>
  <c r="DH77" i="5"/>
  <c r="DG89" i="2"/>
  <c r="DG57" i="2"/>
  <c r="DH90" i="10"/>
  <c r="DH58" i="10"/>
  <c r="DF86" i="16"/>
  <c r="DF54" i="16"/>
  <c r="DH107" i="4"/>
  <c r="DH75" i="4"/>
  <c r="DG93" i="13"/>
  <c r="DG61" i="13"/>
  <c r="DH107" i="17"/>
  <c r="DH75" i="17"/>
  <c r="DH110" i="3"/>
  <c r="DH78" i="3"/>
  <c r="DG89" i="7"/>
  <c r="DG57" i="7"/>
  <c r="DG96" i="14"/>
  <c r="DG64" i="14"/>
  <c r="DH112" i="11"/>
  <c r="DH80" i="11"/>
  <c r="DG107" i="21"/>
  <c r="DG75" i="21"/>
  <c r="DH111" i="3"/>
  <c r="DH79" i="3"/>
  <c r="DH93" i="1"/>
  <c r="DH61" i="1"/>
  <c r="DH117" i="9"/>
  <c r="DH85" i="9"/>
  <c r="DG114" i="12"/>
  <c r="DG82" i="12"/>
  <c r="DH99" i="12"/>
  <c r="DH67" i="12"/>
  <c r="DH108" i="18"/>
  <c r="DH76" i="18"/>
  <c r="DG108" i="16"/>
  <c r="DG76" i="16"/>
  <c r="DH106" i="7"/>
  <c r="DH74" i="7"/>
  <c r="DG112" i="4"/>
  <c r="DG80" i="4"/>
  <c r="DG109" i="3"/>
  <c r="DG77" i="3"/>
  <c r="DH91" i="11"/>
  <c r="DH59" i="11"/>
  <c r="DH105" i="18"/>
  <c r="DH73" i="18"/>
  <c r="DG111" i="14"/>
  <c r="DG79" i="14"/>
  <c r="DG117" i="18"/>
  <c r="DG85" i="18"/>
  <c r="DH95" i="18"/>
  <c r="DH63" i="18"/>
  <c r="DH113" i="13"/>
  <c r="DH81" i="13"/>
  <c r="DG105" i="9"/>
  <c r="DG73" i="9"/>
  <c r="DG104" i="10"/>
  <c r="DG72" i="10"/>
  <c r="DH114" i="11"/>
  <c r="DH82" i="11"/>
  <c r="DG113" i="16"/>
  <c r="DG81" i="16"/>
  <c r="DH91" i="19"/>
  <c r="DH59" i="19"/>
  <c r="DH101" i="9"/>
  <c r="DH69" i="9"/>
  <c r="DH100" i="16"/>
  <c r="DH68" i="16"/>
  <c r="DG104" i="4"/>
  <c r="DG72" i="4"/>
  <c r="DH100" i="21"/>
  <c r="DH68" i="21"/>
  <c r="DG117" i="3"/>
  <c r="DG85" i="3"/>
  <c r="DH110" i="14"/>
  <c r="DH78" i="14"/>
  <c r="DG92" i="2"/>
  <c r="DG60" i="2"/>
  <c r="DG86" i="10"/>
  <c r="DG54" i="10"/>
  <c r="DG111" i="7"/>
  <c r="DG79" i="7"/>
  <c r="DG111" i="12"/>
  <c r="DG79" i="12"/>
  <c r="DG98" i="12"/>
  <c r="DG66" i="12"/>
  <c r="DH104" i="16"/>
  <c r="DH72" i="16"/>
  <c r="DG97" i="8"/>
  <c r="DG65" i="8"/>
  <c r="DH98" i="5"/>
  <c r="DH66" i="5"/>
  <c r="DG99" i="10"/>
  <c r="DG67" i="10"/>
  <c r="DH89" i="6"/>
  <c r="DH57" i="6"/>
  <c r="DG105" i="10"/>
  <c r="DG73" i="10"/>
  <c r="DG104" i="17"/>
  <c r="DG72" i="17"/>
  <c r="DG90" i="12"/>
  <c r="DG58" i="12"/>
  <c r="DH87" i="4"/>
  <c r="DH55" i="4"/>
  <c r="DG104" i="3"/>
  <c r="DG72" i="3"/>
  <c r="DG86" i="6"/>
  <c r="DG54" i="6"/>
  <c r="DH95" i="17"/>
  <c r="DH63" i="17"/>
  <c r="DG87" i="21"/>
  <c r="DG55" i="21"/>
  <c r="DH92" i="12"/>
  <c r="DH60" i="12"/>
  <c r="DG99" i="8"/>
  <c r="DG67" i="8"/>
  <c r="DG108" i="6"/>
  <c r="DG76" i="6"/>
  <c r="DG92" i="11"/>
  <c r="DG60" i="11"/>
  <c r="DH108" i="13"/>
  <c r="DH76" i="13"/>
  <c r="DH93" i="5"/>
  <c r="DH61" i="5"/>
  <c r="DH112" i="1"/>
  <c r="DH80" i="1"/>
  <c r="DH120" i="13"/>
  <c r="DH123" i="13" s="1"/>
  <c r="DH116" i="13" s="1"/>
  <c r="DH84" i="13"/>
  <c r="DG98" i="7"/>
  <c r="DG66" i="7"/>
  <c r="DH89" i="1"/>
  <c r="DH57" i="1"/>
  <c r="DG104" i="13"/>
  <c r="DG72" i="13"/>
  <c r="DH120" i="8"/>
  <c r="DH123" i="8" s="1"/>
  <c r="DH116" i="8" s="1"/>
  <c r="DH84" i="8"/>
  <c r="DH120" i="7"/>
  <c r="DH123" i="7" s="1"/>
  <c r="DH116" i="7" s="1"/>
  <c r="DH84" i="7"/>
  <c r="DH96" i="13"/>
  <c r="DH64" i="13"/>
  <c r="DH99" i="7"/>
  <c r="DH67" i="7"/>
  <c r="DH114" i="19"/>
  <c r="DH82" i="19"/>
  <c r="DH94" i="9"/>
  <c r="DH62" i="9"/>
  <c r="DH103" i="2"/>
  <c r="DH71" i="2"/>
  <c r="DH87" i="13"/>
  <c r="DH55" i="13"/>
  <c r="DG109" i="20"/>
  <c r="DG77" i="20"/>
  <c r="DH103" i="13"/>
  <c r="DH71" i="13"/>
  <c r="DG99" i="13"/>
  <c r="DG67" i="13"/>
  <c r="DG91" i="3"/>
  <c r="DG59" i="3"/>
  <c r="DG110" i="9"/>
  <c r="DG78" i="9"/>
  <c r="DH89" i="14"/>
  <c r="DH57" i="14"/>
  <c r="DH108" i="7"/>
  <c r="DH76" i="7"/>
  <c r="DF86" i="8"/>
  <c r="DF54" i="8"/>
  <c r="DG93" i="15"/>
  <c r="DG61" i="15"/>
  <c r="DG117" i="13"/>
  <c r="DG85" i="13"/>
  <c r="DG86" i="14"/>
  <c r="DG54" i="14"/>
  <c r="DH91" i="17"/>
  <c r="DH59" i="17"/>
  <c r="DH103" i="10"/>
  <c r="DH71" i="10"/>
  <c r="DG86" i="13"/>
  <c r="DG54" i="13"/>
  <c r="DH115" i="2"/>
  <c r="DH83" i="2"/>
  <c r="DH98" i="14"/>
  <c r="DH66" i="14"/>
  <c r="DH90" i="9"/>
  <c r="DH58" i="9"/>
  <c r="DG100" i="11"/>
  <c r="DG68" i="11"/>
  <c r="DG86" i="1"/>
  <c r="DG54" i="1"/>
  <c r="DH86" i="20"/>
  <c r="DH54" i="20"/>
  <c r="DH97" i="14"/>
  <c r="DH65" i="14"/>
  <c r="DH107" i="13"/>
  <c r="DH75" i="13"/>
  <c r="DG120" i="11"/>
  <c r="DG123" i="11" s="1"/>
  <c r="DG116" i="11" s="1"/>
  <c r="DG84" i="11"/>
  <c r="DH114" i="1"/>
  <c r="DH82" i="1"/>
  <c r="DG95" i="15"/>
  <c r="DG63" i="15"/>
  <c r="DG93" i="12"/>
  <c r="DG61" i="12"/>
  <c r="DH120" i="15"/>
  <c r="DH123" i="15" s="1"/>
  <c r="DH116" i="15" s="1"/>
  <c r="DH84" i="15"/>
  <c r="DH96" i="1"/>
  <c r="DH64" i="1"/>
  <c r="DH93" i="19"/>
  <c r="DH61" i="19"/>
  <c r="DH93" i="16"/>
  <c r="DH61" i="16"/>
  <c r="DG100" i="14"/>
  <c r="DG68" i="14"/>
  <c r="DG90" i="18"/>
  <c r="DG58" i="18"/>
  <c r="DH110" i="2"/>
  <c r="DH78" i="2"/>
  <c r="DH110" i="16"/>
  <c r="DH78" i="16"/>
  <c r="DH87" i="3"/>
  <c r="DH55" i="3"/>
  <c r="DH113" i="11"/>
  <c r="DH81" i="11"/>
  <c r="DH102" i="13"/>
  <c r="DH70" i="13"/>
  <c r="DH100" i="8"/>
  <c r="DH68" i="8"/>
  <c r="DG117" i="15"/>
  <c r="DG85" i="15"/>
  <c r="DH113" i="6"/>
  <c r="DH81" i="6"/>
  <c r="DH108" i="3"/>
  <c r="DH76" i="3"/>
  <c r="DG95" i="20"/>
  <c r="DG63" i="20"/>
  <c r="DG89" i="13"/>
  <c r="DG57" i="13"/>
  <c r="DH97" i="16"/>
  <c r="DH65" i="16"/>
  <c r="DH107" i="7"/>
  <c r="DH75" i="7"/>
  <c r="DG95" i="6"/>
  <c r="DG63" i="6"/>
  <c r="DH109" i="17"/>
  <c r="DH77" i="17"/>
  <c r="DH111" i="16"/>
  <c r="DH79" i="16"/>
  <c r="DH91" i="12"/>
  <c r="DH59" i="12"/>
  <c r="DG88" i="7"/>
  <c r="DG56" i="7"/>
  <c r="DG90" i="14"/>
  <c r="DG58" i="14"/>
  <c r="DH112" i="5"/>
  <c r="DH80" i="5"/>
  <c r="DG117" i="2"/>
  <c r="DG85" i="2"/>
  <c r="DH87" i="17"/>
  <c r="DH55" i="17"/>
  <c r="DH104" i="15"/>
  <c r="DH72" i="15"/>
  <c r="DH92" i="6"/>
  <c r="DH60" i="6"/>
  <c r="DH114" i="4"/>
  <c r="DH82" i="4"/>
  <c r="DH104" i="14"/>
  <c r="DH72" i="14"/>
  <c r="DH113" i="8"/>
  <c r="DH81" i="8"/>
  <c r="DG107" i="18"/>
  <c r="DG75" i="18"/>
  <c r="DH112" i="17"/>
  <c r="DH80" i="17"/>
  <c r="DH99" i="6"/>
  <c r="DH67" i="6"/>
  <c r="DH108" i="5"/>
  <c r="DH76" i="5"/>
  <c r="DG103" i="5"/>
  <c r="DG71" i="5"/>
  <c r="DH104" i="1"/>
  <c r="DH72" i="1"/>
  <c r="DH108" i="15"/>
  <c r="DH76" i="15"/>
  <c r="DH93" i="21"/>
  <c r="DH61" i="21"/>
  <c r="DH112" i="12"/>
  <c r="DH80" i="12"/>
  <c r="DH97" i="1"/>
  <c r="DH65" i="1"/>
  <c r="DG95" i="21"/>
  <c r="DG63" i="21"/>
  <c r="DG105" i="19"/>
  <c r="DG73" i="19"/>
  <c r="DH113" i="9"/>
  <c r="DH81" i="9"/>
  <c r="DH90" i="15"/>
  <c r="DH58" i="15"/>
  <c r="DH104" i="21"/>
  <c r="DH72" i="21"/>
  <c r="DG97" i="2"/>
  <c r="DG65" i="2"/>
  <c r="DG89" i="5"/>
  <c r="DG57" i="5"/>
  <c r="DH87" i="8"/>
  <c r="DH55" i="8"/>
  <c r="DG103" i="21"/>
  <c r="DG71" i="21"/>
  <c r="DG107" i="2"/>
  <c r="DG75" i="2"/>
  <c r="DH109" i="7"/>
  <c r="DH77" i="7"/>
  <c r="DH101" i="18"/>
  <c r="DH69" i="18"/>
  <c r="DH117" i="6"/>
  <c r="DH85" i="6"/>
  <c r="DH109" i="12"/>
  <c r="DH77" i="12"/>
  <c r="DG107" i="3"/>
  <c r="DG75" i="3"/>
  <c r="DG105" i="13"/>
  <c r="DG73" i="13"/>
  <c r="DG100" i="20"/>
  <c r="DG68" i="20"/>
  <c r="DG120" i="5"/>
  <c r="DG123" i="5" s="1"/>
  <c r="DG116" i="5" s="1"/>
  <c r="DG84" i="5"/>
  <c r="DH113" i="18"/>
  <c r="DH81" i="18"/>
  <c r="DH106" i="10"/>
  <c r="DH74" i="10"/>
  <c r="DG97" i="15"/>
  <c r="DG65" i="15"/>
  <c r="DG99" i="21"/>
  <c r="DG67" i="21"/>
  <c r="DH117" i="10"/>
  <c r="DH85" i="10"/>
  <c r="DH88" i="10"/>
  <c r="DH56" i="10"/>
  <c r="DH96" i="7"/>
  <c r="DH64" i="7"/>
  <c r="DH102" i="3"/>
  <c r="DH70" i="3"/>
  <c r="DH110" i="6"/>
  <c r="DH78" i="6"/>
  <c r="DH115" i="18"/>
  <c r="DH83" i="18"/>
  <c r="DH111" i="2"/>
  <c r="DH79" i="2"/>
  <c r="DG108" i="20"/>
  <c r="DG76" i="20"/>
  <c r="DH99" i="1"/>
  <c r="DH67" i="1"/>
  <c r="DH92" i="18"/>
  <c r="DH60" i="18"/>
  <c r="DG88" i="6"/>
  <c r="DG56" i="6"/>
  <c r="DH100" i="15"/>
  <c r="DH68" i="15"/>
  <c r="DH105" i="6"/>
  <c r="DH73" i="6"/>
  <c r="DH117" i="5"/>
  <c r="DH85" i="5"/>
  <c r="DH107" i="10"/>
  <c r="DH75" i="10"/>
  <c r="DH89" i="20"/>
  <c r="DH57" i="20"/>
  <c r="DG112" i="3"/>
  <c r="DG80" i="3"/>
  <c r="DG95" i="11"/>
  <c r="DG63" i="11"/>
  <c r="DG112" i="20"/>
  <c r="DG80" i="20"/>
  <c r="DG106" i="8"/>
  <c r="DG74" i="8"/>
  <c r="DG101" i="8"/>
  <c r="DG69" i="8"/>
  <c r="DG94" i="18"/>
  <c r="DG62" i="18"/>
  <c r="DH120" i="9"/>
  <c r="DH123" i="9" s="1"/>
  <c r="DH116" i="9" s="1"/>
  <c r="DH84" i="9"/>
  <c r="DH99" i="18"/>
  <c r="DH67" i="18"/>
  <c r="DH99" i="4"/>
  <c r="DH67" i="4"/>
  <c r="DH91" i="6"/>
  <c r="DH59" i="6"/>
  <c r="DG91" i="21"/>
  <c r="DG59" i="21"/>
  <c r="DH98" i="15"/>
  <c r="DH66" i="15"/>
  <c r="DH93" i="4"/>
  <c r="DH61" i="4"/>
  <c r="DH107" i="9"/>
  <c r="DH75" i="9"/>
  <c r="DG94" i="17"/>
  <c r="DG62" i="17"/>
  <c r="DH120" i="12"/>
  <c r="DH123" i="12" s="1"/>
  <c r="DH116" i="12" s="1"/>
  <c r="DH84" i="12"/>
  <c r="DH104" i="9"/>
  <c r="DH72" i="9"/>
  <c r="DG110" i="15"/>
  <c r="DG78" i="15"/>
  <c r="DH92" i="9"/>
  <c r="DH60" i="9"/>
  <c r="DG109" i="14"/>
  <c r="DG77" i="14"/>
  <c r="DH91" i="10"/>
  <c r="DH59" i="10"/>
  <c r="DG101" i="21"/>
  <c r="DG69" i="21"/>
  <c r="DH88" i="4"/>
  <c r="DH56" i="4"/>
  <c r="DG89" i="19"/>
  <c r="DG57" i="19"/>
  <c r="DG115" i="8"/>
  <c r="DG83" i="8"/>
  <c r="DG113" i="10"/>
  <c r="DG81" i="10"/>
  <c r="DG97" i="19"/>
  <c r="DG65" i="19"/>
  <c r="DH98" i="11"/>
  <c r="DH66" i="11"/>
  <c r="DH103" i="19"/>
  <c r="DH71" i="19"/>
  <c r="DH103" i="14"/>
  <c r="DH71" i="14"/>
  <c r="DG93" i="18"/>
  <c r="DG61" i="18"/>
  <c r="DH96" i="8"/>
  <c r="DH64" i="8"/>
  <c r="DG99" i="2"/>
  <c r="DG67" i="2"/>
  <c r="DH92" i="13"/>
  <c r="DH60" i="13"/>
  <c r="DG103" i="15"/>
  <c r="DG71" i="15"/>
  <c r="DG115" i="9"/>
  <c r="DG83" i="9"/>
  <c r="DH104" i="6"/>
  <c r="DH72" i="6"/>
  <c r="DG91" i="4"/>
  <c r="DG59" i="4"/>
  <c r="DH90" i="3"/>
  <c r="DH58" i="3"/>
  <c r="DH93" i="9"/>
  <c r="DH61" i="9"/>
  <c r="DH115" i="17"/>
  <c r="DH83" i="17"/>
  <c r="DG108" i="4"/>
  <c r="DG76" i="4"/>
  <c r="DG112" i="10"/>
  <c r="DG80" i="10"/>
  <c r="DG108" i="21"/>
  <c r="DG76" i="21"/>
  <c r="DH107" i="5"/>
  <c r="DH75" i="5"/>
  <c r="DG113" i="2"/>
  <c r="DG81" i="2"/>
  <c r="DH110" i="1"/>
  <c r="DH78" i="1"/>
  <c r="DH109" i="18"/>
  <c r="DH77" i="18"/>
  <c r="DH94" i="12"/>
  <c r="DH62" i="12"/>
  <c r="DG101" i="14"/>
  <c r="DG69" i="14"/>
  <c r="DH100" i="2"/>
  <c r="DH68" i="2"/>
  <c r="DG112" i="14"/>
  <c r="DG80" i="14"/>
  <c r="DH99" i="3"/>
  <c r="DH67" i="3"/>
  <c r="DG92" i="3"/>
  <c r="DG60" i="3"/>
  <c r="DH96" i="15"/>
  <c r="DH64" i="15"/>
  <c r="DG96" i="19"/>
  <c r="DG64" i="19"/>
  <c r="DH88" i="18"/>
  <c r="DH56" i="18"/>
  <c r="DH106" i="15"/>
  <c r="DH74" i="15"/>
  <c r="DH104" i="12"/>
  <c r="DH72" i="12"/>
  <c r="DH111" i="20"/>
  <c r="DH79" i="20"/>
  <c r="DH102" i="2"/>
  <c r="DH70" i="2"/>
  <c r="DH88" i="21"/>
  <c r="DH56" i="21"/>
  <c r="DH114" i="18"/>
  <c r="DH82" i="18"/>
  <c r="DG115" i="21"/>
  <c r="DG83" i="21"/>
  <c r="DH109" i="15"/>
  <c r="DH77" i="15"/>
  <c r="DG100" i="10"/>
  <c r="DG68" i="10"/>
  <c r="DG99" i="17"/>
  <c r="DG67" i="17"/>
  <c r="DH88" i="13"/>
  <c r="DH56" i="13"/>
  <c r="DG103" i="9"/>
  <c r="DG71" i="9"/>
  <c r="DH107" i="14"/>
  <c r="DH75" i="14"/>
  <c r="DH106" i="6"/>
  <c r="DH74" i="6"/>
  <c r="DH102" i="1"/>
  <c r="DH70" i="1"/>
  <c r="DG91" i="16"/>
  <c r="DG59" i="16"/>
  <c r="DH91" i="2"/>
  <c r="DH59" i="2"/>
  <c r="DG110" i="10"/>
  <c r="DG78" i="10"/>
  <c r="DG98" i="10"/>
  <c r="DG66" i="10"/>
  <c r="DH112" i="8"/>
  <c r="DH80" i="8"/>
  <c r="DG111" i="11"/>
  <c r="DG79" i="11"/>
  <c r="DG103" i="11"/>
  <c r="DG71" i="11"/>
  <c r="DH101" i="6"/>
  <c r="DH69" i="6"/>
  <c r="DH112" i="18"/>
  <c r="DH80" i="18"/>
  <c r="DH95" i="8"/>
  <c r="DH63" i="8"/>
  <c r="DH88" i="1"/>
  <c r="DH56" i="1"/>
  <c r="DH104" i="2"/>
  <c r="DH72" i="2"/>
  <c r="DG114" i="8"/>
  <c r="DG82" i="8"/>
  <c r="DH101" i="20"/>
  <c r="DH69" i="20"/>
  <c r="DG86" i="5"/>
  <c r="DG54" i="5"/>
  <c r="DG86" i="17"/>
  <c r="DG54" i="17"/>
  <c r="DH96" i="12"/>
  <c r="DH64" i="12"/>
  <c r="DH92" i="1"/>
  <c r="DH60" i="1"/>
  <c r="DG111" i="10"/>
  <c r="DG79" i="10"/>
  <c r="DH88" i="5"/>
  <c r="DH56" i="5"/>
  <c r="DF86" i="9"/>
  <c r="DF54" i="9"/>
  <c r="DH87" i="18"/>
  <c r="DH55" i="18"/>
  <c r="DH98" i="20"/>
  <c r="DH66" i="20"/>
  <c r="DG97" i="9"/>
  <c r="DG65" i="9"/>
  <c r="DG106" i="14"/>
  <c r="DG74" i="14"/>
  <c r="DH98" i="2"/>
  <c r="DH66" i="2"/>
  <c r="DH94" i="1"/>
  <c r="DH62" i="1"/>
  <c r="DH98" i="16"/>
  <c r="DH66" i="16"/>
  <c r="DH97" i="6"/>
  <c r="DH65" i="6"/>
  <c r="DG92" i="20"/>
  <c r="DG60" i="20"/>
  <c r="DF86" i="21"/>
  <c r="DF54" i="21"/>
  <c r="DH87" i="1"/>
  <c r="DH55" i="1"/>
  <c r="DH120" i="2"/>
  <c r="DH123" i="2" s="1"/>
  <c r="DH116" i="2" s="1"/>
  <c r="DH84" i="2"/>
  <c r="DH110" i="13"/>
  <c r="DH78" i="13"/>
  <c r="DH115" i="5"/>
  <c r="DH83" i="5"/>
  <c r="DH87" i="20"/>
  <c r="DH55" i="20"/>
  <c r="DG102" i="8"/>
  <c r="DG70" i="8"/>
  <c r="DH88" i="8"/>
  <c r="DH56" i="8"/>
  <c r="DH86" i="11"/>
  <c r="DH54" i="11"/>
  <c r="DG89" i="3"/>
  <c r="DG57" i="3"/>
  <c r="DG120" i="3"/>
  <c r="DG123" i="3" s="1"/>
  <c r="DG116" i="3" s="1"/>
  <c r="DG84" i="3"/>
  <c r="DH106" i="12"/>
  <c r="DH74" i="12"/>
  <c r="DG89" i="21"/>
  <c r="DG57" i="21"/>
  <c r="DF86" i="12"/>
  <c r="DF54" i="12"/>
  <c r="DG88" i="2"/>
  <c r="DG56" i="2"/>
  <c r="DG109" i="19"/>
  <c r="DG77" i="19"/>
  <c r="DG103" i="16"/>
  <c r="DG71" i="16"/>
  <c r="DH114" i="14"/>
  <c r="DH82" i="14"/>
  <c r="DH91" i="7"/>
  <c r="DH59" i="7"/>
  <c r="DH112" i="6"/>
  <c r="DH80" i="6"/>
  <c r="DG111" i="5"/>
  <c r="DG79" i="5"/>
  <c r="DH101" i="11"/>
  <c r="DH69" i="11"/>
  <c r="DG100" i="4"/>
  <c r="DG68" i="4"/>
  <c r="DH105" i="8"/>
  <c r="DH73" i="8"/>
  <c r="DH96" i="2"/>
  <c r="DH64" i="2"/>
  <c r="DH105" i="1"/>
  <c r="DH73" i="1"/>
  <c r="DH94" i="6"/>
  <c r="DH62" i="6"/>
  <c r="DH101" i="5"/>
  <c r="DH69" i="5"/>
  <c r="DG109" i="6"/>
  <c r="DG77" i="6"/>
  <c r="DH92" i="17"/>
  <c r="DH60" i="17"/>
  <c r="DG115" i="3"/>
  <c r="DG83" i="3"/>
  <c r="DH92" i="4"/>
  <c r="DH60" i="4"/>
  <c r="DG113" i="5"/>
  <c r="DG81" i="5"/>
  <c r="DG89" i="4"/>
  <c r="DG57" i="4"/>
  <c r="DH111" i="8"/>
  <c r="DH79" i="8"/>
  <c r="DG87" i="11"/>
  <c r="DG55" i="11"/>
  <c r="DH100" i="18"/>
  <c r="DH68" i="18"/>
  <c r="DH97" i="17"/>
  <c r="DH65" i="17"/>
  <c r="DH100" i="9"/>
  <c r="DH68" i="9"/>
  <c r="DH98" i="4"/>
  <c r="DH66" i="4"/>
  <c r="DH95" i="14"/>
  <c r="DH63" i="14"/>
  <c r="DH107" i="6"/>
  <c r="DH75" i="6"/>
  <c r="DG89" i="8"/>
  <c r="DG57" i="8"/>
  <c r="DH111" i="21"/>
  <c r="DH79" i="21"/>
  <c r="DH94" i="5"/>
  <c r="DH62" i="5"/>
  <c r="DH114" i="2"/>
  <c r="DH82" i="2"/>
  <c r="DH93" i="8"/>
  <c r="DH61" i="8"/>
  <c r="DH95" i="9"/>
  <c r="DH63" i="9"/>
  <c r="DH95" i="10"/>
  <c r="DH63" i="10"/>
  <c r="DH115" i="1"/>
  <c r="DH83" i="1"/>
  <c r="DH92" i="8"/>
  <c r="DH60" i="8"/>
  <c r="DG114" i="21"/>
  <c r="DG82" i="21"/>
  <c r="DH93" i="14"/>
  <c r="DH61" i="14"/>
  <c r="DG120" i="10"/>
  <c r="DG123" i="10" s="1"/>
  <c r="DG116" i="10" s="1"/>
  <c r="DG84" i="10"/>
  <c r="DH115" i="7"/>
  <c r="DH83" i="7"/>
  <c r="DG87" i="5"/>
  <c r="DG55" i="5"/>
  <c r="DH108" i="19"/>
  <c r="DH76" i="19"/>
  <c r="DH117" i="4"/>
  <c r="DH85" i="4"/>
  <c r="DH108" i="12"/>
  <c r="DH76" i="12"/>
  <c r="DH98" i="18"/>
  <c r="DH66" i="18"/>
  <c r="DH103" i="3"/>
  <c r="DH71" i="3"/>
  <c r="DG101" i="15"/>
  <c r="DG69" i="15"/>
  <c r="DG94" i="11"/>
  <c r="DG62" i="11"/>
  <c r="DG94" i="14"/>
  <c r="DG62" i="14"/>
  <c r="DH112" i="15"/>
  <c r="DH80" i="15"/>
  <c r="DH107" i="20"/>
  <c r="DH75" i="20"/>
  <c r="DG117" i="8"/>
  <c r="DG85" i="8"/>
  <c r="DG95" i="12"/>
  <c r="DG63" i="12"/>
  <c r="DH96" i="10"/>
  <c r="DH64" i="10"/>
  <c r="DH103" i="17"/>
  <c r="DH71" i="17"/>
  <c r="DH100" i="7"/>
  <c r="DH68" i="7"/>
  <c r="DG111" i="13"/>
  <c r="DG79" i="13"/>
  <c r="DH90" i="6"/>
  <c r="DH58" i="6"/>
  <c r="DG97" i="4"/>
  <c r="DG65" i="4"/>
  <c r="DH93" i="17"/>
  <c r="DH61" i="17"/>
  <c r="DG92" i="5"/>
  <c r="DG60" i="5"/>
  <c r="DG103" i="6"/>
  <c r="DG71" i="6"/>
  <c r="DH104" i="19"/>
  <c r="DH72" i="19"/>
  <c r="DH96" i="18"/>
  <c r="DH64" i="18"/>
  <c r="DG109" i="9"/>
  <c r="DG77" i="9"/>
  <c r="DH110" i="17"/>
  <c r="DH78" i="17"/>
  <c r="DH88" i="9"/>
  <c r="DH56" i="9"/>
  <c r="DH109" i="4"/>
  <c r="DH77" i="4"/>
  <c r="DH87" i="6"/>
  <c r="DH55" i="6"/>
  <c r="DG117" i="14"/>
  <c r="DG85" i="14"/>
  <c r="DH102" i="10"/>
  <c r="DH70" i="10"/>
  <c r="DH104" i="7"/>
  <c r="DH72" i="7"/>
  <c r="DH106" i="5"/>
  <c r="DH74" i="5"/>
  <c r="DG113" i="14"/>
  <c r="DG81" i="14"/>
  <c r="DH110" i="18"/>
  <c r="DH78" i="18"/>
  <c r="DH88" i="14"/>
  <c r="DH56" i="14"/>
  <c r="DG120" i="20"/>
  <c r="DG123" i="20" s="1"/>
  <c r="DG116" i="20" s="1"/>
  <c r="DG84" i="20"/>
  <c r="DG106" i="13"/>
  <c r="DG74" i="13"/>
  <c r="DG97" i="3"/>
  <c r="DG65" i="3"/>
  <c r="DH103" i="18"/>
  <c r="DH71" i="18"/>
  <c r="DG105" i="4"/>
  <c r="DG73" i="4"/>
  <c r="DG98" i="13"/>
  <c r="DG66" i="13"/>
  <c r="DH94" i="15"/>
  <c r="DH62" i="15"/>
  <c r="DH99" i="11"/>
  <c r="DH67" i="11"/>
  <c r="DH87" i="19"/>
  <c r="DH55" i="19"/>
  <c r="DH91" i="14"/>
  <c r="DH59" i="14"/>
  <c r="DH94" i="7"/>
  <c r="DH62" i="7"/>
  <c r="DG97" i="10"/>
  <c r="DG65" i="10"/>
  <c r="DH114" i="20"/>
  <c r="DH82" i="20"/>
  <c r="DG106" i="18"/>
  <c r="DG74" i="18"/>
  <c r="DH120" i="19"/>
  <c r="DH123" i="19" s="1"/>
  <c r="DH116" i="19" s="1"/>
  <c r="DH84" i="19"/>
  <c r="DH114" i="3"/>
  <c r="DH82" i="3"/>
  <c r="DG102" i="18"/>
  <c r="DG70" i="18"/>
  <c r="DG94" i="8"/>
  <c r="DG62" i="8"/>
  <c r="DG117" i="17"/>
  <c r="DG85" i="17"/>
  <c r="DG102" i="21"/>
  <c r="DG70" i="21"/>
  <c r="DG87" i="10"/>
  <c r="DG55" i="10"/>
  <c r="DH102" i="16"/>
  <c r="DH70" i="16"/>
  <c r="DG89" i="12"/>
  <c r="DG57" i="12"/>
  <c r="DH88" i="16"/>
  <c r="DH56" i="16"/>
  <c r="DH94" i="19"/>
  <c r="DH62" i="19"/>
  <c r="DG97" i="18"/>
  <c r="DG65" i="18"/>
  <c r="DH107" i="12"/>
  <c r="DH75" i="12"/>
  <c r="DH115" i="19"/>
  <c r="DH83" i="19"/>
  <c r="DH93" i="3"/>
  <c r="DH61" i="3"/>
  <c r="DH105" i="16"/>
  <c r="DH73" i="16"/>
  <c r="DG92" i="14"/>
  <c r="DG60" i="14"/>
  <c r="DG108" i="10"/>
  <c r="DG76" i="10"/>
  <c r="DH106" i="20"/>
  <c r="DH74" i="20"/>
  <c r="DH112" i="16"/>
  <c r="DH80" i="16"/>
  <c r="DH113" i="12"/>
  <c r="DH81" i="12"/>
  <c r="DH92" i="15"/>
  <c r="DH60" i="15"/>
  <c r="DH90" i="19"/>
  <c r="DH58" i="19"/>
  <c r="DH105" i="21"/>
  <c r="DH73" i="21"/>
  <c r="DH93" i="10"/>
  <c r="DH61" i="10"/>
  <c r="DG90" i="17"/>
  <c r="DG58" i="17"/>
  <c r="DG86" i="2"/>
  <c r="DG54" i="2"/>
  <c r="DG110" i="4"/>
  <c r="DG78" i="4"/>
  <c r="DG87" i="7"/>
  <c r="DG55" i="7"/>
  <c r="DH90" i="13"/>
  <c r="DH58" i="13"/>
  <c r="DH101" i="1"/>
  <c r="DH69" i="1"/>
  <c r="DH101" i="3"/>
  <c r="DH69" i="3"/>
  <c r="DH88" i="15"/>
  <c r="DH56" i="15"/>
  <c r="DF86" i="18"/>
  <c r="DF54" i="18"/>
  <c r="DH105" i="7"/>
  <c r="DH73" i="7"/>
  <c r="DG120" i="6"/>
  <c r="DG123" i="6" s="1"/>
  <c r="DG116" i="6" s="1"/>
  <c r="DG84" i="6"/>
  <c r="DH95" i="1"/>
  <c r="DH63" i="1"/>
  <c r="DH104" i="18"/>
  <c r="DH72" i="18"/>
  <c r="DH115" i="12"/>
  <c r="DH83" i="12"/>
  <c r="DH120" i="1"/>
  <c r="DH123" i="1" s="1"/>
  <c r="DH116" i="1" s="1"/>
  <c r="DH84" i="1"/>
  <c r="DG100" i="19"/>
  <c r="DG68" i="19"/>
  <c r="DH115" i="13"/>
  <c r="DH83" i="13"/>
  <c r="DH114" i="7"/>
  <c r="DH82" i="7"/>
  <c r="DG104" i="8"/>
  <c r="DG72" i="8"/>
  <c r="DH103" i="7"/>
  <c r="DH71" i="7"/>
  <c r="DH95" i="19"/>
  <c r="DH63" i="19"/>
  <c r="DG102" i="17"/>
  <c r="DG70" i="17"/>
  <c r="DH87" i="15"/>
  <c r="DH55" i="15"/>
  <c r="DG105" i="3"/>
  <c r="DG73" i="3"/>
  <c r="DH107" i="1"/>
  <c r="DH75" i="1"/>
  <c r="DG90" i="7"/>
  <c r="DG58" i="7"/>
  <c r="DH108" i="9"/>
  <c r="DH76" i="9"/>
  <c r="DH106" i="17"/>
  <c r="DH74" i="17"/>
  <c r="DH111" i="19"/>
  <c r="DH79" i="19"/>
  <c r="DH112" i="21"/>
  <c r="DH80" i="21"/>
  <c r="DH93" i="7"/>
  <c r="DH61" i="7"/>
  <c r="DH120" i="18"/>
  <c r="DH123" i="18" s="1"/>
  <c r="DH116" i="18" s="1"/>
  <c r="DH84" i="18"/>
  <c r="DG112" i="2"/>
  <c r="DG80" i="2"/>
  <c r="DH94" i="20"/>
  <c r="DH62" i="20"/>
  <c r="DH89" i="17"/>
  <c r="DH57" i="17"/>
  <c r="DH104" i="11"/>
  <c r="DH72" i="11"/>
  <c r="DH114" i="5"/>
  <c r="DH82" i="5"/>
  <c r="DG103" i="20"/>
  <c r="DG71" i="20"/>
  <c r="DH112" i="19"/>
  <c r="DH80" i="19"/>
  <c r="DG88" i="3"/>
  <c r="DG56" i="3"/>
  <c r="DH102" i="19"/>
  <c r="DH70" i="19"/>
  <c r="DG91" i="20"/>
  <c r="DG59" i="20"/>
  <c r="DH98" i="9"/>
  <c r="DH66" i="9"/>
  <c r="DH110" i="8"/>
  <c r="DH78" i="8"/>
  <c r="DG103" i="4"/>
  <c r="DG71" i="4"/>
  <c r="DH112" i="7"/>
  <c r="DH80" i="7"/>
  <c r="DH117" i="21"/>
  <c r="DH85" i="21"/>
  <c r="DG94" i="3"/>
  <c r="DG62" i="3"/>
  <c r="DG108" i="17"/>
  <c r="DG76" i="17"/>
  <c r="DH102" i="4"/>
  <c r="DH70" i="4"/>
  <c r="DH109" i="8"/>
  <c r="DH77" i="8"/>
  <c r="DG120" i="4"/>
  <c r="DG123" i="4" s="1"/>
  <c r="DG116" i="4" s="1"/>
  <c r="DG84" i="4"/>
  <c r="DG86" i="19"/>
  <c r="DG54" i="19"/>
  <c r="DG89" i="9"/>
  <c r="DG57" i="9"/>
  <c r="DH105" i="12"/>
  <c r="DH73" i="12"/>
  <c r="DH103" i="1"/>
  <c r="DH71" i="1"/>
  <c r="DH108" i="1"/>
  <c r="DH76" i="1"/>
  <c r="DH117" i="19"/>
  <c r="DH85" i="19"/>
  <c r="DH106" i="3"/>
  <c r="DH74" i="3"/>
  <c r="DG90" i="21"/>
  <c r="DG58" i="21"/>
  <c r="DG86" i="4"/>
  <c r="DG54" i="4"/>
  <c r="DH101" i="17"/>
  <c r="DH69" i="17"/>
  <c r="DG107" i="11"/>
  <c r="DG75" i="11"/>
  <c r="DG115" i="16"/>
  <c r="DG83" i="16"/>
  <c r="DH109" i="11"/>
  <c r="DH77" i="11"/>
  <c r="DH113" i="3"/>
  <c r="DH81" i="3"/>
  <c r="DG100" i="5"/>
  <c r="DG68" i="5"/>
  <c r="DH99" i="19"/>
  <c r="DH67" i="19"/>
  <c r="DH115" i="10"/>
  <c r="DH83" i="10"/>
  <c r="DG101" i="2"/>
  <c r="DG69" i="2"/>
  <c r="DG120" i="14"/>
  <c r="DG123" i="14" s="1"/>
  <c r="DG116" i="14" s="1"/>
  <c r="DG84" i="14"/>
  <c r="DH109" i="10"/>
  <c r="DH77" i="10"/>
  <c r="DG108" i="11"/>
  <c r="DG76" i="11"/>
  <c r="DH95" i="3"/>
  <c r="DH63" i="3"/>
  <c r="DH91" i="5"/>
  <c r="DH59" i="5"/>
  <c r="DG96" i="17"/>
  <c r="DG64" i="17"/>
  <c r="DH87" i="2"/>
  <c r="DH55" i="2"/>
  <c r="DH113" i="7"/>
  <c r="DH81" i="7"/>
  <c r="DG86" i="15"/>
  <c r="DG54" i="15"/>
  <c r="DH90" i="16"/>
  <c r="DH58" i="16"/>
  <c r="DG114" i="15"/>
  <c r="DG82" i="15"/>
  <c r="DH87" i="9"/>
  <c r="DH55" i="9"/>
  <c r="DH94" i="4"/>
  <c r="DH62" i="4"/>
  <c r="DG114" i="6"/>
  <c r="DG82" i="6"/>
  <c r="DH88" i="20"/>
  <c r="DH56" i="20"/>
  <c r="DH88" i="19"/>
  <c r="DH56" i="19"/>
  <c r="DH102" i="20"/>
  <c r="DH70" i="20"/>
  <c r="DH91" i="8"/>
  <c r="DH59" i="8"/>
  <c r="DG102" i="11"/>
  <c r="DG70" i="11"/>
  <c r="DH111" i="9"/>
  <c r="DH79" i="9"/>
  <c r="DH107" i="15"/>
  <c r="DH75" i="15"/>
  <c r="DH103" i="8"/>
  <c r="DH71" i="8"/>
  <c r="DG97" i="5"/>
  <c r="DG65" i="5"/>
  <c r="DG110" i="19"/>
  <c r="DG78" i="19"/>
  <c r="DH111" i="1"/>
  <c r="DH79" i="1"/>
  <c r="DG105" i="11"/>
  <c r="DG73" i="11"/>
  <c r="DG105" i="15"/>
  <c r="DG73" i="15"/>
  <c r="DH96" i="11"/>
  <c r="DH64" i="11"/>
  <c r="DH90" i="20"/>
  <c r="DH58" i="20"/>
  <c r="DH90" i="1"/>
  <c r="DH58" i="1"/>
  <c r="DH104" i="20"/>
  <c r="DH72" i="20"/>
  <c r="DG120" i="21"/>
  <c r="DG123" i="21" s="1"/>
  <c r="DG116" i="21" s="1"/>
  <c r="DG84" i="21"/>
  <c r="DG98" i="17"/>
  <c r="DG66" i="17"/>
  <c r="DH96" i="9"/>
  <c r="DH64" i="9"/>
  <c r="DH115" i="15"/>
  <c r="DH83" i="15"/>
  <c r="DH110" i="11"/>
  <c r="DH78" i="11"/>
  <c r="DH89" i="11"/>
  <c r="DH57" i="11"/>
  <c r="DH100" i="1"/>
  <c r="DH68" i="1"/>
  <c r="DH97" i="20"/>
  <c r="DH65" i="20"/>
  <c r="DG101" i="13"/>
  <c r="DG69" i="13"/>
  <c r="DH110" i="7"/>
  <c r="DH78" i="7"/>
  <c r="DH114" i="10"/>
  <c r="DH82" i="10"/>
  <c r="DH94" i="10"/>
  <c r="DH62" i="10"/>
  <c r="DH98" i="3"/>
  <c r="DH66" i="3"/>
  <c r="DG89" i="18"/>
  <c r="DG57" i="18"/>
  <c r="DH106" i="9"/>
  <c r="DH74" i="9"/>
  <c r="DH95" i="16"/>
  <c r="DH63" i="16"/>
  <c r="DH91" i="18"/>
  <c r="DH59" i="18"/>
  <c r="DG87" i="14"/>
  <c r="DG55" i="14"/>
  <c r="DH102" i="15"/>
  <c r="DH70" i="15"/>
  <c r="DH101" i="10"/>
  <c r="DH69" i="10"/>
  <c r="DH87" i="16"/>
  <c r="DH55" i="16"/>
  <c r="DG111" i="17"/>
  <c r="DG79" i="17"/>
  <c r="DH114" i="17"/>
  <c r="DH82" i="17"/>
  <c r="DH97" i="7"/>
  <c r="DH65" i="7"/>
  <c r="DG113" i="4"/>
  <c r="DG81" i="4"/>
  <c r="DH111" i="6"/>
  <c r="DH79" i="6"/>
  <c r="DH96" i="21"/>
  <c r="DH64" i="21"/>
  <c r="DH106" i="1"/>
  <c r="DH74" i="1"/>
  <c r="DG98" i="6"/>
  <c r="DG66" i="6"/>
  <c r="DH90" i="8"/>
  <c r="DH58" i="8"/>
  <c r="DH104" i="5"/>
  <c r="DH72" i="5"/>
  <c r="DH97" i="11"/>
  <c r="DH65" i="11"/>
  <c r="DH108" i="14"/>
  <c r="DH76" i="14"/>
  <c r="DG90" i="5"/>
  <c r="DG58" i="5"/>
  <c r="DH105" i="17"/>
  <c r="DH73" i="17"/>
  <c r="DH111" i="4"/>
  <c r="DH79" i="4"/>
  <c r="DG109" i="2"/>
  <c r="DG77" i="2"/>
  <c r="DH99" i="15"/>
  <c r="DH67" i="15"/>
  <c r="DH91" i="9"/>
  <c r="DH59" i="9"/>
  <c r="DG101" i="7"/>
  <c r="DG69" i="7"/>
  <c r="DH93" i="6"/>
  <c r="DH61" i="6"/>
  <c r="DG115" i="4"/>
  <c r="DG83" i="4"/>
  <c r="DH115" i="20"/>
  <c r="DH83" i="20"/>
  <c r="DH96" i="4"/>
  <c r="DH64" i="4"/>
  <c r="DH92" i="7"/>
  <c r="DH60" i="7"/>
  <c r="DH98" i="1"/>
  <c r="DH66" i="1"/>
  <c r="DH101" i="4"/>
  <c r="DH69" i="4"/>
  <c r="DH108" i="2"/>
  <c r="DH76" i="2"/>
  <c r="DG90" i="4"/>
  <c r="DG58" i="4"/>
  <c r="DH100" i="6"/>
  <c r="DH68" i="6"/>
  <c r="DH117" i="7"/>
  <c r="DH85" i="7"/>
  <c r="DG113" i="19"/>
  <c r="DG81" i="19"/>
  <c r="DH92" i="21"/>
  <c r="DH60" i="21"/>
  <c r="DH99" i="16"/>
  <c r="DH67" i="16"/>
  <c r="DH97" i="12"/>
  <c r="DH65" i="12"/>
  <c r="DH100" i="12"/>
  <c r="DH68" i="12"/>
  <c r="DH113" i="17"/>
  <c r="DH81" i="17"/>
  <c r="DH108" i="8"/>
  <c r="DH76" i="8"/>
  <c r="DG94" i="2"/>
  <c r="DG62" i="2"/>
  <c r="DG86" i="7"/>
  <c r="DG54" i="7"/>
  <c r="DH99" i="5"/>
  <c r="DH67" i="5"/>
  <c r="DG101" i="12"/>
  <c r="DG69" i="12"/>
  <c r="DH92" i="10"/>
  <c r="DH60" i="10"/>
  <c r="DH120" i="16"/>
  <c r="DH123" i="16" s="1"/>
  <c r="DH116" i="16" s="1"/>
  <c r="DH84" i="16"/>
  <c r="DH94" i="16"/>
  <c r="DH62" i="16"/>
  <c r="DH115" i="14"/>
  <c r="DH83" i="14"/>
  <c r="DG109" i="16"/>
  <c r="DG77" i="16"/>
  <c r="DG90" i="2"/>
  <c r="DG58" i="2"/>
  <c r="DH107" i="16"/>
  <c r="DH75" i="16"/>
  <c r="DG96" i="3"/>
  <c r="DG64" i="3"/>
  <c r="DH102" i="12"/>
  <c r="DH70" i="12"/>
  <c r="DG87" i="12"/>
  <c r="DG55" i="12"/>
  <c r="DG100" i="3"/>
  <c r="DG68" i="3"/>
  <c r="DG99" i="20"/>
  <c r="DG67" i="20"/>
  <c r="DH95" i="5"/>
  <c r="DH63" i="5"/>
  <c r="DH86" i="3"/>
  <c r="DH54" i="3"/>
  <c r="DH102" i="6"/>
  <c r="DH70" i="6"/>
  <c r="DH91" i="1"/>
  <c r="DH59" i="1"/>
  <c r="DG88" i="12"/>
  <c r="DG56" i="12"/>
  <c r="DG96" i="6"/>
  <c r="DG64" i="6"/>
  <c r="DH109" i="13"/>
  <c r="DH77" i="13"/>
  <c r="DH99" i="9"/>
  <c r="DH67" i="9"/>
  <c r="DH113" i="1"/>
  <c r="DH81" i="1"/>
  <c r="DG95" i="4"/>
  <c r="DG63" i="4"/>
  <c r="DG105" i="5"/>
  <c r="DG73" i="5"/>
  <c r="DH95" i="2"/>
  <c r="DH63" i="2"/>
  <c r="DH90" i="11"/>
  <c r="DH58" i="11"/>
  <c r="DG96" i="16"/>
  <c r="DG64" i="16"/>
  <c r="DH110" i="12"/>
  <c r="DH78" i="12"/>
  <c r="DH102" i="9"/>
  <c r="DH70" i="9"/>
  <c r="DH117" i="1"/>
  <c r="DH85" i="1"/>
  <c r="DH115" i="6"/>
  <c r="DH83" i="6"/>
  <c r="DG114" i="13"/>
  <c r="DG82" i="13"/>
  <c r="DH102" i="5"/>
  <c r="DH70" i="5"/>
  <c r="DH112" i="9"/>
  <c r="DH80" i="9"/>
  <c r="DG106" i="11"/>
  <c r="DG74" i="11"/>
  <c r="DH92" i="16"/>
  <c r="DH60" i="16"/>
  <c r="DH99" i="14"/>
  <c r="DH67" i="14"/>
  <c r="DG101" i="19"/>
  <c r="DG69" i="19"/>
  <c r="DH102" i="7"/>
  <c r="DH70" i="7"/>
  <c r="DG110" i="5"/>
  <c r="DG78" i="5"/>
  <c r="DH89" i="16"/>
  <c r="DH57" i="16"/>
  <c r="DH117" i="11"/>
  <c r="DH85" i="11"/>
  <c r="DH93" i="11"/>
  <c r="DH61" i="11"/>
  <c r="DH113" i="21"/>
  <c r="DH81" i="21"/>
  <c r="DG105" i="2"/>
  <c r="DG73" i="2"/>
  <c r="DG112" i="13"/>
  <c r="DG80" i="13"/>
  <c r="DH93" i="20"/>
  <c r="DH61" i="20"/>
  <c r="DH114" i="9"/>
  <c r="DH82" i="9"/>
  <c r="DG102" i="14"/>
  <c r="DG70" i="14"/>
  <c r="DH91" i="15"/>
  <c r="DH59" i="15"/>
  <c r="DH91" i="13"/>
  <c r="DH59" i="13"/>
  <c r="DH88" i="11"/>
  <c r="DH56" i="11"/>
  <c r="DH117" i="12"/>
  <c r="DH85" i="12"/>
  <c r="DG95" i="7"/>
  <c r="DG63" i="7"/>
  <c r="DH98" i="19"/>
  <c r="DH66" i="19"/>
  <c r="DH107" i="19"/>
  <c r="DH75" i="19"/>
  <c r="DH120" i="17"/>
  <c r="DH123" i="17" s="1"/>
  <c r="DH116" i="17" s="1"/>
  <c r="DH84" i="17"/>
  <c r="DH100" i="17"/>
  <c r="DH68" i="17"/>
  <c r="DH117" i="20"/>
  <c r="DH85" i="20"/>
  <c r="DG93" i="2"/>
  <c r="DG61" i="2"/>
  <c r="DH110" i="20"/>
  <c r="DH78" i="20"/>
  <c r="DH113" i="15"/>
  <c r="DH81" i="15"/>
  <c r="DH107" i="8"/>
  <c r="DH75" i="8"/>
  <c r="DH103" i="12"/>
  <c r="DH71" i="12"/>
  <c r="DG92" i="19"/>
  <c r="DG60" i="19"/>
  <c r="DH97" i="21"/>
  <c r="DH65" i="21"/>
  <c r="DH109" i="21"/>
  <c r="DH77" i="21"/>
  <c r="DG89" i="15"/>
  <c r="DG57" i="15"/>
  <c r="DH97" i="13"/>
  <c r="DH65" i="13"/>
  <c r="DG115" i="11"/>
  <c r="DG83" i="11"/>
  <c r="BB47" i="20"/>
  <c r="BD38" i="8"/>
  <c r="DI38" i="8" a="1"/>
  <c r="DI38" i="8" s="1"/>
  <c r="BC45" i="4"/>
  <c r="DH45" i="4" a="1"/>
  <c r="DH45" i="4" s="1"/>
  <c r="BD20" i="2"/>
  <c r="DI20" i="2" a="1"/>
  <c r="DI20" i="2" s="1"/>
  <c r="BC17" i="12"/>
  <c r="DH17" i="12" a="1"/>
  <c r="DH17" i="12" s="1"/>
  <c r="BD28" i="9"/>
  <c r="DI28" i="9" a="1"/>
  <c r="DI28" i="9" s="1"/>
  <c r="BC24" i="4"/>
  <c r="DH24" i="4" a="1"/>
  <c r="DH24" i="4" s="1"/>
  <c r="BC34" i="5"/>
  <c r="DH34" i="5" a="1"/>
  <c r="DH34" i="5" s="1"/>
  <c r="BD24" i="2"/>
  <c r="DI24" i="2" a="1"/>
  <c r="DI24" i="2" s="1"/>
  <c r="BD19" i="11"/>
  <c r="DI19" i="11" a="1"/>
  <c r="DI19" i="11" s="1"/>
  <c r="BC25" i="16"/>
  <c r="DH25" i="16" a="1"/>
  <c r="DH25" i="16" s="1"/>
  <c r="BD39" i="12"/>
  <c r="DI39" i="12" a="1"/>
  <c r="DI39" i="12" s="1"/>
  <c r="BD31" i="9"/>
  <c r="DI31" i="9" a="1"/>
  <c r="DI31" i="9" s="1"/>
  <c r="BD46" i="1"/>
  <c r="DI46" i="1" a="1"/>
  <c r="DI46" i="1" s="1"/>
  <c r="BC43" i="13"/>
  <c r="DH43" i="13" a="1"/>
  <c r="DH43" i="13" s="1"/>
  <c r="BD31" i="5"/>
  <c r="DI31" i="5" a="1"/>
  <c r="DI31" i="5" s="1"/>
  <c r="BD41" i="9"/>
  <c r="DI41" i="9" a="1"/>
  <c r="DI41" i="9" s="1"/>
  <c r="BC35" i="11"/>
  <c r="DH35" i="11" a="1"/>
  <c r="DH35" i="11" s="1"/>
  <c r="BD28" i="14"/>
  <c r="DI28" i="14" a="1"/>
  <c r="DI28" i="14" s="1"/>
  <c r="BC30" i="19"/>
  <c r="DH30" i="19" a="1"/>
  <c r="DH30" i="19" s="1"/>
  <c r="BD31" i="7"/>
  <c r="DI31" i="7" a="1"/>
  <c r="DI31" i="7" s="1"/>
  <c r="BC39" i="5"/>
  <c r="DH39" i="5" a="1"/>
  <c r="DH39" i="5" s="1"/>
  <c r="BC29" i="13"/>
  <c r="DH29" i="13" a="1"/>
  <c r="DH29" i="13" s="1"/>
  <c r="BD30" i="17"/>
  <c r="DI30" i="17" a="1"/>
  <c r="DI30" i="17" s="1"/>
  <c r="DH36" i="11" a="1"/>
  <c r="DH36" i="11" s="1"/>
  <c r="BC36" i="11"/>
  <c r="BC44" i="16"/>
  <c r="DH44" i="16" a="1"/>
  <c r="DH44" i="16" s="1"/>
  <c r="BD38" i="11"/>
  <c r="DI38" i="11" a="1"/>
  <c r="DI38" i="11" s="1"/>
  <c r="BC41" i="13"/>
  <c r="DH41" i="13" a="1"/>
  <c r="DH41" i="13" s="1"/>
  <c r="BC45" i="6"/>
  <c r="DH45" i="6" a="1"/>
  <c r="DH45" i="6" s="1"/>
  <c r="BD24" i="1"/>
  <c r="DI24" i="1" a="1"/>
  <c r="DI24" i="1" s="1"/>
  <c r="BD33" i="18"/>
  <c r="DI33" i="18" a="1"/>
  <c r="DI33" i="18" s="1"/>
  <c r="BD44" i="12"/>
  <c r="DI44" i="12" a="1"/>
  <c r="DI44" i="12" s="1"/>
  <c r="BD45" i="1"/>
  <c r="DI45" i="1" a="1"/>
  <c r="DI45" i="1" s="1"/>
  <c r="BC29" i="19"/>
  <c r="DH29" i="19" a="1"/>
  <c r="DH29" i="19" s="1"/>
  <c r="BD44" i="13"/>
  <c r="DI44" i="13" a="1"/>
  <c r="DI44" i="13" s="1"/>
  <c r="BD43" i="7"/>
  <c r="DI43" i="7" a="1"/>
  <c r="DI43" i="7" s="1"/>
  <c r="BC33" i="8"/>
  <c r="DH33" i="8" a="1"/>
  <c r="DH33" i="8" s="1"/>
  <c r="BD32" i="7"/>
  <c r="DI32" i="7" a="1"/>
  <c r="DI32" i="7" s="1"/>
  <c r="BD24" i="19"/>
  <c r="DI24" i="19" a="1"/>
  <c r="DI24" i="19" s="1"/>
  <c r="BC31" i="17"/>
  <c r="DH31" i="17" a="1"/>
  <c r="DH31" i="17" s="1"/>
  <c r="BC34" i="3"/>
  <c r="DH34" i="3" a="1"/>
  <c r="DH34" i="3" s="1"/>
  <c r="BD36" i="1"/>
  <c r="DI36" i="1" a="1"/>
  <c r="DI36" i="1" s="1"/>
  <c r="BC19" i="7"/>
  <c r="DH19" i="7" a="1"/>
  <c r="DH19" i="7" s="1"/>
  <c r="BD37" i="9"/>
  <c r="DI37" i="9" a="1"/>
  <c r="DI37" i="9" s="1"/>
  <c r="BD35" i="17"/>
  <c r="DI35" i="17" a="1"/>
  <c r="DI35" i="17" s="1"/>
  <c r="BD40" i="19"/>
  <c r="DI40" i="19" a="1"/>
  <c r="DI40" i="19" s="1"/>
  <c r="BD41" i="21"/>
  <c r="DI41" i="21" a="1"/>
  <c r="DI41" i="21" s="1"/>
  <c r="BD22" i="7"/>
  <c r="DI22" i="7" a="1"/>
  <c r="DI22" i="7" s="1"/>
  <c r="BD45" i="18"/>
  <c r="DI45" i="18" a="1"/>
  <c r="DI45" i="18" s="1"/>
  <c r="BC41" i="2"/>
  <c r="DH41" i="2" a="1"/>
  <c r="DH41" i="2" s="1"/>
  <c r="BD23" i="20"/>
  <c r="DI23" i="20" a="1"/>
  <c r="DI23" i="20" s="1"/>
  <c r="BD18" i="17"/>
  <c r="DI18" i="17" a="1"/>
  <c r="DI18" i="17" s="1"/>
  <c r="BC18" i="9"/>
  <c r="DH18" i="9" a="1"/>
  <c r="DH18" i="9" s="1"/>
  <c r="BC32" i="20"/>
  <c r="DH32" i="20" a="1"/>
  <c r="DH32" i="20" s="1"/>
  <c r="BD37" i="14"/>
  <c r="DI37" i="14" a="1"/>
  <c r="DI37" i="14" s="1"/>
  <c r="BD42" i="18"/>
  <c r="DI42" i="18" a="1"/>
  <c r="DI42" i="18" s="1"/>
  <c r="DH15" i="17" a="1"/>
  <c r="DH15" i="17" s="1"/>
  <c r="BC15" i="17"/>
  <c r="BB47" i="17"/>
  <c r="DI29" i="15" a="1"/>
  <c r="DI29" i="15" s="1"/>
  <c r="BD29" i="15"/>
  <c r="BD15" i="3"/>
  <c r="DI15" i="3" a="1"/>
  <c r="DI15" i="3" s="1"/>
  <c r="DI31" i="6" a="1"/>
  <c r="DI31" i="6" s="1"/>
  <c r="BD31" i="6"/>
  <c r="BD20" i="1"/>
  <c r="DI20" i="1" a="1"/>
  <c r="DI20" i="1" s="1"/>
  <c r="BC25" i="6"/>
  <c r="DH25" i="6" a="1"/>
  <c r="DH25" i="6" s="1"/>
  <c r="BD38" i="13"/>
  <c r="DI38" i="13" a="1"/>
  <c r="DI38" i="13" s="1"/>
  <c r="BD42" i="1"/>
  <c r="DI42" i="1" a="1"/>
  <c r="DI42" i="1" s="1"/>
  <c r="BD44" i="6"/>
  <c r="DI44" i="6" a="1"/>
  <c r="DI44" i="6" s="1"/>
  <c r="BC27" i="21"/>
  <c r="DH27" i="21" a="1"/>
  <c r="DH27" i="21" s="1"/>
  <c r="BD17" i="17"/>
  <c r="DI17" i="17" a="1"/>
  <c r="DI17" i="17" s="1"/>
  <c r="BC40" i="18"/>
  <c r="DH40" i="18" a="1"/>
  <c r="DH40" i="18" s="1"/>
  <c r="BD27" i="8"/>
  <c r="DI27" i="8" a="1"/>
  <c r="DI27" i="8" s="1"/>
  <c r="BD24" i="13"/>
  <c r="DI24" i="13" a="1"/>
  <c r="DI24" i="13" s="1"/>
  <c r="BC40" i="15"/>
  <c r="DH40" i="15" a="1"/>
  <c r="DH40" i="15" s="1"/>
  <c r="BD35" i="2"/>
  <c r="DI35" i="2" a="1"/>
  <c r="DI35" i="2" s="1"/>
  <c r="BD39" i="21"/>
  <c r="DI39" i="21" a="1"/>
  <c r="DI39" i="21" s="1"/>
  <c r="BC25" i="20"/>
  <c r="DH25" i="20" a="1"/>
  <c r="DH25" i="20" s="1"/>
  <c r="BD25" i="5"/>
  <c r="DI25" i="5" a="1"/>
  <c r="DI25" i="5" s="1"/>
  <c r="BC42" i="20"/>
  <c r="DH42" i="20" a="1"/>
  <c r="DH42" i="20" s="1"/>
  <c r="BC46" i="16"/>
  <c r="DH46" i="16" a="1"/>
  <c r="DH46" i="16" s="1"/>
  <c r="BD38" i="5"/>
  <c r="DI38" i="5" a="1"/>
  <c r="DI38" i="5" s="1"/>
  <c r="BC18" i="2"/>
  <c r="DH18" i="2" a="1"/>
  <c r="DH18" i="2" s="1"/>
  <c r="BD19" i="10"/>
  <c r="DI19" i="10" a="1"/>
  <c r="DI19" i="10" s="1"/>
  <c r="BD36" i="4"/>
  <c r="DI36" i="4" a="1"/>
  <c r="DI36" i="4" s="1"/>
  <c r="BC22" i="13"/>
  <c r="DH22" i="13" a="1"/>
  <c r="DH22" i="13" s="1"/>
  <c r="BD36" i="17"/>
  <c r="DI36" i="17" a="1"/>
  <c r="DI36" i="17" s="1"/>
  <c r="BD39" i="3"/>
  <c r="DI39" i="3" a="1"/>
  <c r="DI39" i="3" s="1"/>
  <c r="BC18" i="7"/>
  <c r="DH18" i="7" a="1"/>
  <c r="DH18" i="7" s="1"/>
  <c r="BC25" i="14"/>
  <c r="DH25" i="14" a="1"/>
  <c r="DH25" i="14" s="1"/>
  <c r="BD41" i="11"/>
  <c r="DI41" i="11" a="1"/>
  <c r="DI41" i="11" s="1"/>
  <c r="BC36" i="21"/>
  <c r="DH36" i="21" a="1"/>
  <c r="DH36" i="21" s="1"/>
  <c r="BD40" i="3"/>
  <c r="DI40" i="3" a="1"/>
  <c r="DI40" i="3" s="1"/>
  <c r="BD37" i="7"/>
  <c r="DI37" i="7" a="1"/>
  <c r="DI37" i="7" s="1"/>
  <c r="DH22" i="15" a="1"/>
  <c r="DH22" i="15" s="1"/>
  <c r="BC22" i="15"/>
  <c r="BC46" i="13"/>
  <c r="DH46" i="13" a="1"/>
  <c r="DH46" i="13" s="1"/>
  <c r="BC39" i="10"/>
  <c r="DH39" i="10" a="1"/>
  <c r="DH39" i="10" s="1"/>
  <c r="BC21" i="5"/>
  <c r="DH21" i="5" a="1"/>
  <c r="DH21" i="5" s="1"/>
  <c r="BD35" i="10"/>
  <c r="DI35" i="10" a="1"/>
  <c r="DI35" i="10" s="1"/>
  <c r="BC17" i="3"/>
  <c r="DH17" i="3" a="1"/>
  <c r="DH17" i="3" s="1"/>
  <c r="BD28" i="7"/>
  <c r="DI28" i="7" a="1"/>
  <c r="DI28" i="7" s="1"/>
  <c r="BD34" i="17"/>
  <c r="DI34" i="17" a="1"/>
  <c r="DI34" i="17" s="1"/>
  <c r="BC34" i="14"/>
  <c r="DH34" i="14" a="1"/>
  <c r="DH34" i="14" s="1"/>
  <c r="BD18" i="16"/>
  <c r="DI18" i="16" a="1"/>
  <c r="DI18" i="16" s="1"/>
  <c r="BD46" i="11"/>
  <c r="DI46" i="11" a="1"/>
  <c r="DI46" i="11" s="1"/>
  <c r="BD22" i="11"/>
  <c r="DI22" i="11" a="1"/>
  <c r="DI22" i="11" s="1"/>
  <c r="BD42" i="21"/>
  <c r="DI42" i="21" a="1"/>
  <c r="DI42" i="21" s="1"/>
  <c r="BC34" i="2"/>
  <c r="DH34" i="2" a="1"/>
  <c r="DH34" i="2" s="1"/>
  <c r="DI39" i="14" a="1"/>
  <c r="DI39" i="14" s="1"/>
  <c r="BD39" i="14"/>
  <c r="BD42" i="3"/>
  <c r="DI42" i="3" a="1"/>
  <c r="DI42" i="3" s="1"/>
  <c r="BC29" i="5"/>
  <c r="DH29" i="5" a="1"/>
  <c r="DH29" i="5" s="1"/>
  <c r="BD28" i="19"/>
  <c r="DI28" i="19" a="1"/>
  <c r="DI28" i="19" s="1"/>
  <c r="BD44" i="10"/>
  <c r="DI44" i="10" a="1"/>
  <c r="DI44" i="10" s="1"/>
  <c r="BC30" i="2"/>
  <c r="DH30" i="2" a="1"/>
  <c r="DH30" i="2" s="1"/>
  <c r="BC45" i="14"/>
  <c r="DH45" i="14" a="1"/>
  <c r="DH45" i="14" s="1"/>
  <c r="BD38" i="10"/>
  <c r="DI38" i="10" a="1"/>
  <c r="DI38" i="10" s="1"/>
  <c r="BC37" i="11"/>
  <c r="DH37" i="11" a="1"/>
  <c r="DH37" i="11" s="1"/>
  <c r="BD24" i="3"/>
  <c r="DI24" i="3" a="1"/>
  <c r="DI24" i="3" s="1"/>
  <c r="BD20" i="5"/>
  <c r="DI20" i="5" a="1"/>
  <c r="DI20" i="5" s="1"/>
  <c r="BC25" i="17"/>
  <c r="DH25" i="17" a="1"/>
  <c r="DH25" i="17" s="1"/>
  <c r="BD16" i="2"/>
  <c r="DI16" i="2" a="1"/>
  <c r="DI16" i="2" s="1"/>
  <c r="BD42" i="7"/>
  <c r="DI42" i="7" a="1"/>
  <c r="DI42" i="7" s="1"/>
  <c r="DH15" i="15" a="1"/>
  <c r="DH15" i="15" s="1"/>
  <c r="BC15" i="15"/>
  <c r="BB47" i="15"/>
  <c r="BD19" i="16"/>
  <c r="DI19" i="16" a="1"/>
  <c r="DI19" i="16" s="1"/>
  <c r="BC43" i="15"/>
  <c r="DH43" i="15" a="1"/>
  <c r="DH43" i="15" s="1"/>
  <c r="BD16" i="9"/>
  <c r="DI16" i="9" a="1"/>
  <c r="DI16" i="9" s="1"/>
  <c r="BD23" i="4"/>
  <c r="DI23" i="4" a="1"/>
  <c r="DI23" i="4" s="1"/>
  <c r="BC43" i="6"/>
  <c r="DH43" i="6" a="1"/>
  <c r="DH43" i="6" s="1"/>
  <c r="BD17" i="20"/>
  <c r="DI17" i="20" a="1"/>
  <c r="DI17" i="20" s="1"/>
  <c r="BD17" i="19"/>
  <c r="DI17" i="19" a="1"/>
  <c r="DI17" i="19" s="1"/>
  <c r="BD31" i="20"/>
  <c r="DI31" i="20" a="1"/>
  <c r="DI31" i="20" s="1"/>
  <c r="BD20" i="8"/>
  <c r="DI20" i="8" a="1"/>
  <c r="DI20" i="8" s="1"/>
  <c r="BC31" i="11"/>
  <c r="DH31" i="11" a="1"/>
  <c r="DH31" i="11" s="1"/>
  <c r="BD40" i="9"/>
  <c r="DI40" i="9" a="1"/>
  <c r="DI40" i="9" s="1"/>
  <c r="BD36" i="15"/>
  <c r="DI36" i="15" a="1"/>
  <c r="DI36" i="15" s="1"/>
  <c r="BD32" i="8"/>
  <c r="DI32" i="8" a="1"/>
  <c r="DI32" i="8" s="1"/>
  <c r="BC26" i="5"/>
  <c r="DH26" i="5" a="1"/>
  <c r="DH26" i="5" s="1"/>
  <c r="BC39" i="19"/>
  <c r="DH39" i="19" a="1"/>
  <c r="DH39" i="19" s="1"/>
  <c r="BD40" i="1"/>
  <c r="DI40" i="1" a="1"/>
  <c r="DI40" i="1" s="1"/>
  <c r="BC34" i="11"/>
  <c r="DH34" i="11" a="1"/>
  <c r="DH34" i="11" s="1"/>
  <c r="BC34" i="15"/>
  <c r="DH34" i="15" a="1"/>
  <c r="DH34" i="15" s="1"/>
  <c r="BD25" i="11"/>
  <c r="DI25" i="11" a="1"/>
  <c r="DI25" i="11" s="1"/>
  <c r="BD19" i="20"/>
  <c r="DI19" i="20" a="1"/>
  <c r="DI19" i="20" s="1"/>
  <c r="BD19" i="1"/>
  <c r="DI19" i="1" a="1"/>
  <c r="DI19" i="1" s="1"/>
  <c r="BD33" i="20"/>
  <c r="DI33" i="20" a="1"/>
  <c r="DI33" i="20" s="1"/>
  <c r="BC45" i="21"/>
  <c r="DH45" i="21" a="1"/>
  <c r="DH45" i="21" s="1"/>
  <c r="BC27" i="17"/>
  <c r="DH27" i="17" a="1"/>
  <c r="DH27" i="17" s="1"/>
  <c r="DI25" i="9" a="1"/>
  <c r="DI25" i="9" s="1"/>
  <c r="BD25" i="9"/>
  <c r="BD44" i="15"/>
  <c r="DI44" i="15" a="1"/>
  <c r="DI44" i="15" s="1"/>
  <c r="BD39" i="11"/>
  <c r="DI39" i="11" a="1"/>
  <c r="DI39" i="11" s="1"/>
  <c r="DI18" i="11" a="1"/>
  <c r="DI18" i="11" s="1"/>
  <c r="BD18" i="11"/>
  <c r="BD29" i="1"/>
  <c r="DI29" i="1" a="1"/>
  <c r="DI29" i="1" s="1"/>
  <c r="BD26" i="20"/>
  <c r="DI26" i="20" a="1"/>
  <c r="DI26" i="20" s="1"/>
  <c r="BC30" i="13"/>
  <c r="DH30" i="13" a="1"/>
  <c r="DH30" i="13" s="1"/>
  <c r="BD39" i="7"/>
  <c r="DI39" i="7" a="1"/>
  <c r="DI39" i="7" s="1"/>
  <c r="BD43" i="10"/>
  <c r="DI43" i="10" a="1"/>
  <c r="DI43" i="10" s="1"/>
  <c r="BD23" i="10"/>
  <c r="DI23" i="10" a="1"/>
  <c r="DI23" i="10" s="1"/>
  <c r="BD27" i="3"/>
  <c r="DI27" i="3" a="1"/>
  <c r="DI27" i="3" s="1"/>
  <c r="BC18" i="18"/>
  <c r="DH18" i="18" a="1"/>
  <c r="DH18" i="18" s="1"/>
  <c r="BD35" i="9"/>
  <c r="DI35" i="9" a="1"/>
  <c r="DI35" i="9" s="1"/>
  <c r="BD24" i="16"/>
  <c r="DI24" i="16" a="1"/>
  <c r="DI24" i="16" s="1"/>
  <c r="BD20" i="18"/>
  <c r="DI20" i="18" a="1"/>
  <c r="DI20" i="18" s="1"/>
  <c r="DH16" i="14" a="1"/>
  <c r="DH16" i="14" s="1"/>
  <c r="BC16" i="14"/>
  <c r="BD31" i="15"/>
  <c r="DI31" i="15" a="1"/>
  <c r="DI31" i="15" s="1"/>
  <c r="BD30" i="10"/>
  <c r="DI30" i="10" a="1"/>
  <c r="DI30" i="10" s="1"/>
  <c r="BD16" i="16"/>
  <c r="DI16" i="16" a="1"/>
  <c r="DI16" i="16" s="1"/>
  <c r="BC40" i="17"/>
  <c r="DH40" i="17" a="1"/>
  <c r="DH40" i="17" s="1"/>
  <c r="BD43" i="17"/>
  <c r="DI43" i="17" a="1"/>
  <c r="DI43" i="17" s="1"/>
  <c r="BD26" i="7"/>
  <c r="DI26" i="7" a="1"/>
  <c r="DI26" i="7" s="1"/>
  <c r="BC42" i="4"/>
  <c r="DH42" i="4" a="1"/>
  <c r="DH42" i="4" s="1"/>
  <c r="BD40" i="6"/>
  <c r="DI40" i="6" a="1"/>
  <c r="DI40" i="6" s="1"/>
  <c r="BD25" i="21"/>
  <c r="DI25" i="21" a="1"/>
  <c r="DI25" i="21" s="1"/>
  <c r="BD35" i="1"/>
  <c r="DI35" i="1" a="1"/>
  <c r="DI35" i="1" s="1"/>
  <c r="BC27" i="6"/>
  <c r="DH27" i="6" a="1"/>
  <c r="DH27" i="6" s="1"/>
  <c r="DI19" i="8" a="1"/>
  <c r="DI19" i="8" s="1"/>
  <c r="BD19" i="8"/>
  <c r="BD33" i="5"/>
  <c r="DI33" i="5" a="1"/>
  <c r="DI33" i="5" s="1"/>
  <c r="DI26" i="11" a="1"/>
  <c r="DI26" i="11" s="1"/>
  <c r="BD26" i="11"/>
  <c r="BC35" i="14"/>
  <c r="DH35" i="14" a="1"/>
  <c r="DH35" i="14" s="1"/>
  <c r="BC17" i="6"/>
  <c r="DH17" i="6" a="1"/>
  <c r="DH17" i="6" s="1"/>
  <c r="BD22" i="1"/>
  <c r="DI22" i="1" a="1"/>
  <c r="DI22" i="1" s="1"/>
  <c r="BD46" i="9"/>
  <c r="DI46" i="9" a="1"/>
  <c r="DI46" i="9" s="1"/>
  <c r="BC43" i="12"/>
  <c r="DH43" i="12" a="1"/>
  <c r="DH43" i="12" s="1"/>
  <c r="BD28" i="12"/>
  <c r="DI28" i="12" a="1"/>
  <c r="DI28" i="12" s="1"/>
  <c r="BD37" i="18"/>
  <c r="DI37" i="18" a="1"/>
  <c r="DI37" i="18" s="1"/>
  <c r="BC37" i="16"/>
  <c r="DH37" i="16" a="1"/>
  <c r="DH37" i="16" s="1"/>
  <c r="BD35" i="7"/>
  <c r="DI35" i="7" a="1"/>
  <c r="DI35" i="7" s="1"/>
  <c r="BC41" i="4"/>
  <c r="DH41" i="4" a="1"/>
  <c r="DH41" i="4" s="1"/>
  <c r="BC38" i="3"/>
  <c r="DH38" i="3" a="1"/>
  <c r="DH38" i="3" s="1"/>
  <c r="BD20" i="11"/>
  <c r="DI20" i="11" a="1"/>
  <c r="DI20" i="11" s="1"/>
  <c r="BD34" i="18"/>
  <c r="DI34" i="18" a="1"/>
  <c r="DI34" i="18" s="1"/>
  <c r="BC40" i="14"/>
  <c r="DH40" i="14" a="1"/>
  <c r="DH40" i="14" s="1"/>
  <c r="BC46" i="18"/>
  <c r="DH46" i="18" a="1"/>
  <c r="DH46" i="18" s="1"/>
  <c r="BD24" i="18"/>
  <c r="DI24" i="18" a="1"/>
  <c r="DI24" i="18" s="1"/>
  <c r="BD42" i="13"/>
  <c r="DI42" i="13" a="1"/>
  <c r="DI42" i="13" s="1"/>
  <c r="BC34" i="9"/>
  <c r="DH34" i="9" a="1"/>
  <c r="DH34" i="9" s="1"/>
  <c r="BC33" i="10"/>
  <c r="DH33" i="10" a="1"/>
  <c r="DH33" i="10" s="1"/>
  <c r="BD43" i="11"/>
  <c r="DI43" i="11" a="1"/>
  <c r="DI43" i="11" s="1"/>
  <c r="BC42" i="16"/>
  <c r="DH42" i="16" a="1"/>
  <c r="DH42" i="16" s="1"/>
  <c r="DI15" i="20" a="1"/>
  <c r="DI15" i="20" s="1"/>
  <c r="BD15" i="20"/>
  <c r="BC32" i="6"/>
  <c r="DH32" i="6" a="1"/>
  <c r="DH32" i="6" s="1"/>
  <c r="BC26" i="15"/>
  <c r="DH26" i="15" a="1"/>
  <c r="DH26" i="15" s="1"/>
  <c r="BC27" i="10"/>
  <c r="DH27" i="10" a="1"/>
  <c r="DH27" i="10" s="1"/>
  <c r="BC21" i="2"/>
  <c r="DH21" i="2" a="1"/>
  <c r="DH21" i="2" s="1"/>
  <c r="BD22" i="20"/>
  <c r="DI22" i="20" a="1"/>
  <c r="DI22" i="20" s="1"/>
  <c r="BD43" i="9"/>
  <c r="DI43" i="9" a="1"/>
  <c r="DI43" i="9" s="1"/>
  <c r="DH31" i="14" a="1"/>
  <c r="DH31" i="14" s="1"/>
  <c r="BC31" i="14"/>
  <c r="BD20" i="15"/>
  <c r="DI20" i="15" a="1"/>
  <c r="DI20" i="15" s="1"/>
  <c r="BD20" i="13"/>
  <c r="DI20" i="13" a="1"/>
  <c r="DI20" i="13" s="1"/>
  <c r="BD17" i="11"/>
  <c r="DI17" i="11" a="1"/>
  <c r="DI17" i="11" s="1"/>
  <c r="BD46" i="12"/>
  <c r="DI46" i="12" a="1"/>
  <c r="DI46" i="12" s="1"/>
  <c r="BC24" i="7"/>
  <c r="DH24" i="7" a="1"/>
  <c r="DH24" i="7" s="1"/>
  <c r="BD27" i="19"/>
  <c r="DI27" i="19" a="1"/>
  <c r="DI27" i="19" s="1"/>
  <c r="BD36" i="19"/>
  <c r="DI36" i="19" a="1"/>
  <c r="DI36" i="19" s="1"/>
  <c r="BD45" i="17"/>
  <c r="DI45" i="17" a="1"/>
  <c r="DI45" i="17" s="1"/>
  <c r="BD29" i="17"/>
  <c r="DI29" i="17" a="1"/>
  <c r="DI29" i="17" s="1"/>
  <c r="BC33" i="3"/>
  <c r="DH33" i="3" a="1"/>
  <c r="DH33" i="3" s="1"/>
  <c r="BD46" i="20"/>
  <c r="DI46" i="20" a="1"/>
  <c r="DI46" i="20" s="1"/>
  <c r="BC22" i="2"/>
  <c r="DH22" i="2" a="1"/>
  <c r="DH22" i="2" s="1"/>
  <c r="BD39" i="20"/>
  <c r="DI39" i="20" a="1"/>
  <c r="DI39" i="20" s="1"/>
  <c r="BD42" i="15"/>
  <c r="DI42" i="15" a="1"/>
  <c r="DI42" i="15" s="1"/>
  <c r="BD36" i="8"/>
  <c r="DI36" i="8" a="1"/>
  <c r="DI36" i="8" s="1"/>
  <c r="BD32" i="12"/>
  <c r="DI32" i="12" a="1"/>
  <c r="DI32" i="12" s="1"/>
  <c r="BC21" i="19"/>
  <c r="DH21" i="19" a="1"/>
  <c r="DH21" i="19" s="1"/>
  <c r="BD26" i="21"/>
  <c r="DI26" i="21" a="1"/>
  <c r="DI26" i="21" s="1"/>
  <c r="BD38" i="21"/>
  <c r="DI38" i="21" a="1"/>
  <c r="DI38" i="21" s="1"/>
  <c r="BC18" i="15"/>
  <c r="DH18" i="15" a="1"/>
  <c r="DH18" i="15" s="1"/>
  <c r="BD26" i="13"/>
  <c r="DI26" i="13" a="1"/>
  <c r="DI26" i="13" s="1"/>
  <c r="BC44" i="11"/>
  <c r="DH44" i="11" a="1"/>
  <c r="DH44" i="11" s="1"/>
  <c r="DH33" i="13" a="1"/>
  <c r="DH33" i="13" s="1"/>
  <c r="BC33" i="13"/>
  <c r="BD45" i="8"/>
  <c r="DI45" i="8" a="1"/>
  <c r="DI45" i="8" s="1"/>
  <c r="BD45" i="7"/>
  <c r="DI45" i="7" a="1"/>
  <c r="DI45" i="7" s="1"/>
  <c r="BD25" i="13"/>
  <c r="DI25" i="13" a="1"/>
  <c r="DI25" i="13" s="1"/>
  <c r="BB15" i="9"/>
  <c r="DG15" i="9" a="1"/>
  <c r="DG15" i="9" s="1"/>
  <c r="BA47" i="9"/>
  <c r="DH15" i="19" a="1"/>
  <c r="DH15" i="19" s="1"/>
  <c r="BC15" i="19"/>
  <c r="BB47" i="19"/>
  <c r="BC39" i="9"/>
  <c r="DH39" i="9" a="1"/>
  <c r="DH39" i="9" s="1"/>
  <c r="BD30" i="20"/>
  <c r="DI30" i="20" a="1"/>
  <c r="DI30" i="20" s="1"/>
  <c r="BD28" i="1"/>
  <c r="DI28" i="1" a="1"/>
  <c r="DI28" i="1" s="1"/>
  <c r="BD18" i="14"/>
  <c r="DI18" i="14" a="1"/>
  <c r="DI18" i="14" s="1"/>
  <c r="BC15" i="5"/>
  <c r="DH15" i="5" a="1"/>
  <c r="DH15" i="5" s="1"/>
  <c r="BB47" i="5"/>
  <c r="BD21" i="18"/>
  <c r="DI21" i="18" a="1"/>
  <c r="DI21" i="18" s="1"/>
  <c r="BD25" i="12"/>
  <c r="DI25" i="12" a="1"/>
  <c r="DI25" i="12" s="1"/>
  <c r="BD34" i="6"/>
  <c r="DI34" i="6" a="1"/>
  <c r="DI34" i="6" s="1"/>
  <c r="BD21" i="1"/>
  <c r="DI21" i="1" a="1"/>
  <c r="DI21" i="1" s="1"/>
  <c r="BD46" i="5"/>
  <c r="DI46" i="5" a="1"/>
  <c r="DI46" i="5" s="1"/>
  <c r="BC40" i="10"/>
  <c r="DH40" i="10" a="1"/>
  <c r="DH40" i="10" s="1"/>
  <c r="BD36" i="10"/>
  <c r="DI36" i="10" a="1"/>
  <c r="DI36" i="10" s="1"/>
  <c r="BC42" i="14"/>
  <c r="DH42" i="14" a="1"/>
  <c r="DH42" i="14" s="1"/>
  <c r="BD17" i="5"/>
  <c r="DI17" i="5" a="1"/>
  <c r="DI17" i="5" s="1"/>
  <c r="BD18" i="20"/>
  <c r="DI18" i="20" a="1"/>
  <c r="DI18" i="20" s="1"/>
  <c r="BC41" i="3"/>
  <c r="DH41" i="3" a="1"/>
  <c r="DH41" i="3" s="1"/>
  <c r="BC24" i="11"/>
  <c r="DH24" i="11" a="1"/>
  <c r="DH24" i="11" s="1"/>
  <c r="BC41" i="20"/>
  <c r="DH41" i="20" a="1"/>
  <c r="DH41" i="20" s="1"/>
  <c r="BC35" i="8"/>
  <c r="DH35" i="8" a="1"/>
  <c r="DH35" i="8" s="1"/>
  <c r="BC30" i="8"/>
  <c r="DH30" i="8" a="1"/>
  <c r="DH30" i="8" s="1"/>
  <c r="BC23" i="18"/>
  <c r="DH23" i="18" a="1"/>
  <c r="DH23" i="18" s="1"/>
  <c r="DI45" i="9" a="1"/>
  <c r="DI45" i="9" s="1"/>
  <c r="BD45" i="9"/>
  <c r="BD28" i="18"/>
  <c r="DI28" i="18" a="1"/>
  <c r="DI28" i="18" s="1"/>
  <c r="BD28" i="4"/>
  <c r="DI28" i="4" a="1"/>
  <c r="DI28" i="4" s="1"/>
  <c r="BD20" i="6"/>
  <c r="DI20" i="6" a="1"/>
  <c r="DI20" i="6" s="1"/>
  <c r="BC20" i="21"/>
  <c r="DH20" i="21" a="1"/>
  <c r="DH20" i="21" s="1"/>
  <c r="BD27" i="15"/>
  <c r="DI27" i="15" a="1"/>
  <c r="DI27" i="15" s="1"/>
  <c r="BD22" i="4"/>
  <c r="DI22" i="4" a="1"/>
  <c r="DI22" i="4" s="1"/>
  <c r="BD36" i="9"/>
  <c r="DI36" i="9" a="1"/>
  <c r="DI36" i="9" s="1"/>
  <c r="BC23" i="17"/>
  <c r="DH23" i="17" a="1"/>
  <c r="DH23" i="17" s="1"/>
  <c r="BD45" i="12"/>
  <c r="DI45" i="12" a="1"/>
  <c r="DI45" i="12" s="1"/>
  <c r="BD33" i="9"/>
  <c r="DI33" i="9" a="1"/>
  <c r="DI33" i="9" s="1"/>
  <c r="BC39" i="15"/>
  <c r="DH39" i="15" a="1"/>
  <c r="DH39" i="15" s="1"/>
  <c r="BD23" i="1"/>
  <c r="DI23" i="1" a="1"/>
  <c r="DI23" i="1" s="1"/>
  <c r="DG15" i="8" a="1"/>
  <c r="DG15" i="8" s="1"/>
  <c r="BB15" i="8"/>
  <c r="BA47" i="8"/>
  <c r="BC15" i="14"/>
  <c r="DH15" i="14" a="1"/>
  <c r="DH15" i="14" s="1"/>
  <c r="BB47" i="14"/>
  <c r="BD20" i="17"/>
  <c r="DI20" i="17" a="1"/>
  <c r="DI20" i="17" s="1"/>
  <c r="BD32" i="10"/>
  <c r="DI32" i="10" a="1"/>
  <c r="DI32" i="10" s="1"/>
  <c r="DG15" i="21" a="1"/>
  <c r="DG15" i="21" s="1"/>
  <c r="BB15" i="21"/>
  <c r="BA47" i="21"/>
  <c r="DH15" i="13" a="1"/>
  <c r="DH15" i="13" s="1"/>
  <c r="BC15" i="13"/>
  <c r="BB47" i="13"/>
  <c r="BD44" i="2"/>
  <c r="DI44" i="2" a="1"/>
  <c r="DI44" i="2" s="1"/>
  <c r="BD27" i="14"/>
  <c r="DI27" i="14" a="1"/>
  <c r="DI27" i="14" s="1"/>
  <c r="BD19" i="9"/>
  <c r="DI19" i="9" a="1"/>
  <c r="DI19" i="9" s="1"/>
  <c r="DH29" i="11" a="1"/>
  <c r="DH29" i="11" s="1"/>
  <c r="BC29" i="11"/>
  <c r="BC15" i="1"/>
  <c r="DH15" i="1" a="1"/>
  <c r="DH15" i="1" s="1"/>
  <c r="BB47" i="1"/>
  <c r="BD20" i="19"/>
  <c r="DI20" i="19" a="1"/>
  <c r="DI20" i="19" s="1"/>
  <c r="BD30" i="9"/>
  <c r="DI30" i="9" a="1"/>
  <c r="DI30" i="9" s="1"/>
  <c r="BD29" i="16"/>
  <c r="DI29" i="16" a="1"/>
  <c r="DI29" i="16" s="1"/>
  <c r="BC33" i="4"/>
  <c r="DH33" i="4" a="1"/>
  <c r="DH33" i="4" s="1"/>
  <c r="BD29" i="21"/>
  <c r="DI29" i="21" a="1"/>
  <c r="DI29" i="21" s="1"/>
  <c r="BC46" i="3"/>
  <c r="DH46" i="3" a="1"/>
  <c r="DH46" i="3" s="1"/>
  <c r="BC42" i="2"/>
  <c r="DH42" i="2" a="1"/>
  <c r="DH42" i="2" s="1"/>
  <c r="BD43" i="19"/>
  <c r="DI43" i="19" a="1"/>
  <c r="DI43" i="19" s="1"/>
  <c r="BD31" i="19"/>
  <c r="DI31" i="19" a="1"/>
  <c r="DI31" i="19" s="1"/>
  <c r="BD40" i="4"/>
  <c r="DI40" i="4" a="1"/>
  <c r="DI40" i="4" s="1"/>
  <c r="BD33" i="19"/>
  <c r="DI33" i="19" a="1"/>
  <c r="DI33" i="19" s="1"/>
  <c r="BC20" i="20"/>
  <c r="DH20" i="20" a="1"/>
  <c r="DH20" i="20" s="1"/>
  <c r="BD41" i="8"/>
  <c r="DI41" i="8" a="1"/>
  <c r="DI41" i="8" s="1"/>
  <c r="BD35" i="4"/>
  <c r="DI35" i="4" a="1"/>
  <c r="DI35" i="4" s="1"/>
  <c r="BC38" i="2"/>
  <c r="DH38" i="2" a="1"/>
  <c r="DH38" i="2" s="1"/>
  <c r="BC28" i="21"/>
  <c r="DH28" i="21" a="1"/>
  <c r="DH28" i="21" s="1"/>
  <c r="BD25" i="18"/>
  <c r="DI25" i="18" a="1"/>
  <c r="DI25" i="18" s="1"/>
  <c r="BD23" i="9"/>
  <c r="DI23" i="9" a="1"/>
  <c r="DI23" i="9" s="1"/>
  <c r="BC40" i="11"/>
  <c r="DH40" i="11" a="1"/>
  <c r="DH40" i="11" s="1"/>
  <c r="BD28" i="15"/>
  <c r="DI28" i="15" a="1"/>
  <c r="DI28" i="15" s="1"/>
  <c r="BD46" i="10"/>
  <c r="DI46" i="10" a="1"/>
  <c r="DI46" i="10" s="1"/>
  <c r="BD27" i="9"/>
  <c r="DI27" i="9" a="1"/>
  <c r="DI27" i="9" s="1"/>
  <c r="BC38" i="9"/>
  <c r="DH38" i="9" a="1"/>
  <c r="DH38" i="9" s="1"/>
  <c r="BD32" i="2"/>
  <c r="DI32" i="2" a="1"/>
  <c r="DI32" i="2" s="1"/>
  <c r="BD20" i="9"/>
  <c r="DI20" i="9" a="1"/>
  <c r="DI20" i="9" s="1"/>
  <c r="BD34" i="20"/>
  <c r="DI34" i="20" a="1"/>
  <c r="DI34" i="20" s="1"/>
  <c r="BC32" i="11"/>
  <c r="DH32" i="11" a="1"/>
  <c r="DH32" i="11" s="1"/>
  <c r="BD17" i="10"/>
  <c r="DI17" i="10" a="1"/>
  <c r="DI17" i="10" s="1"/>
  <c r="BD39" i="8"/>
  <c r="DI39" i="8" a="1"/>
  <c r="DI39" i="8" s="1"/>
  <c r="BD39" i="17"/>
  <c r="DI39" i="17" a="1"/>
  <c r="DI39" i="17" s="1"/>
  <c r="BC30" i="7"/>
  <c r="DH30" i="7" a="1"/>
  <c r="DH30" i="7" s="1"/>
  <c r="BD16" i="13"/>
  <c r="DI16" i="13" a="1"/>
  <c r="DI16" i="13" s="1"/>
  <c r="BD35" i="16"/>
  <c r="DI35" i="16" a="1"/>
  <c r="DI35" i="16" s="1"/>
  <c r="BD30" i="6"/>
  <c r="DI30" i="6" a="1"/>
  <c r="DI30" i="6" s="1"/>
  <c r="BD25" i="7"/>
  <c r="DI25" i="7" a="1"/>
  <c r="DI25" i="7" s="1"/>
  <c r="BC32" i="4"/>
  <c r="DH32" i="4" a="1"/>
  <c r="DH32" i="4" s="1"/>
  <c r="DI17" i="9" a="1"/>
  <c r="DI17" i="9" s="1"/>
  <c r="BD17" i="9"/>
  <c r="BC38" i="20"/>
  <c r="DH38" i="20" a="1"/>
  <c r="DH38" i="20" s="1"/>
  <c r="BD22" i="6"/>
  <c r="DI22" i="6" a="1"/>
  <c r="DI22" i="6" s="1"/>
  <c r="BD30" i="16"/>
  <c r="DI30" i="16" a="1"/>
  <c r="DI30" i="16" s="1"/>
  <c r="BD41" i="18"/>
  <c r="DI41" i="18" a="1"/>
  <c r="DI41" i="18" s="1"/>
  <c r="BD31" i="3"/>
  <c r="DI31" i="3" a="1"/>
  <c r="DI31" i="3" s="1"/>
  <c r="DI41" i="7" a="1"/>
  <c r="DI41" i="7" s="1"/>
  <c r="BD41" i="7"/>
  <c r="BC44" i="4"/>
  <c r="DH44" i="4" a="1"/>
  <c r="DH44" i="4" s="1"/>
  <c r="BD38" i="4"/>
  <c r="DI38" i="4" a="1"/>
  <c r="DI38" i="4" s="1"/>
  <c r="BD43" i="16"/>
  <c r="DI43" i="16" a="1"/>
  <c r="DI43" i="16" s="1"/>
  <c r="BD39" i="6"/>
  <c r="DI39" i="6" a="1"/>
  <c r="DI39" i="6" s="1"/>
  <c r="BD24" i="8"/>
  <c r="DI24" i="8" a="1"/>
  <c r="DI24" i="8" s="1"/>
  <c r="BD32" i="13"/>
  <c r="DI32" i="13" a="1"/>
  <c r="DI32" i="13" s="1"/>
  <c r="BD44" i="20"/>
  <c r="DI44" i="20" a="1"/>
  <c r="DI44" i="20" s="1"/>
  <c r="BD16" i="6"/>
  <c r="DI16" i="6" a="1"/>
  <c r="DI16" i="6" s="1"/>
  <c r="BD46" i="21"/>
  <c r="DI46" i="21" a="1"/>
  <c r="DI46" i="21" s="1"/>
  <c r="BD23" i="21"/>
  <c r="DI23" i="21" a="1"/>
  <c r="DI23" i="21" s="1"/>
  <c r="BD44" i="18"/>
  <c r="DI44" i="18" a="1"/>
  <c r="DI44" i="18" s="1"/>
  <c r="BD17" i="1"/>
  <c r="DI17" i="1" a="1"/>
  <c r="DI17" i="1" s="1"/>
  <c r="BD25" i="4"/>
  <c r="DI25" i="4" a="1"/>
  <c r="DI25" i="4" s="1"/>
  <c r="BC28" i="13"/>
  <c r="DH28" i="13" a="1"/>
  <c r="DH28" i="13" s="1"/>
  <c r="BD40" i="2"/>
  <c r="DI40" i="2" a="1"/>
  <c r="DI40" i="2" s="1"/>
  <c r="DI33" i="2" a="1"/>
  <c r="DI33" i="2" s="1"/>
  <c r="BD33" i="2"/>
  <c r="BC35" i="21"/>
  <c r="DH35" i="21" a="1"/>
  <c r="DH35" i="21" s="1"/>
  <c r="BD21" i="7"/>
  <c r="DI21" i="7" a="1"/>
  <c r="DI21" i="7" s="1"/>
  <c r="BC46" i="14"/>
  <c r="DH46" i="14" a="1"/>
  <c r="DH46" i="14" s="1"/>
  <c r="BC23" i="3"/>
  <c r="DH23" i="3" a="1"/>
  <c r="DH23" i="3" s="1"/>
  <c r="BC20" i="3"/>
  <c r="DH20" i="3" a="1"/>
  <c r="DH20" i="3" s="1"/>
  <c r="BC43" i="8"/>
  <c r="DH43" i="8" a="1"/>
  <c r="DH43" i="8" s="1"/>
  <c r="BC37" i="20"/>
  <c r="DH37" i="20" a="1"/>
  <c r="DH37" i="20" s="1"/>
  <c r="BD38" i="1"/>
  <c r="DI38" i="1" a="1"/>
  <c r="DI38" i="1" s="1"/>
  <c r="BD27" i="1"/>
  <c r="DI27" i="1" a="1"/>
  <c r="DI27" i="1" s="1"/>
  <c r="BD16" i="18"/>
  <c r="DI16" i="18" a="1"/>
  <c r="DI16" i="18" s="1"/>
  <c r="BD21" i="9"/>
  <c r="DI21" i="9" a="1"/>
  <c r="DI21" i="9" s="1"/>
  <c r="BC38" i="14"/>
  <c r="DH38" i="14" a="1"/>
  <c r="DH38" i="14" s="1"/>
  <c r="BD20" i="10"/>
  <c r="DI20" i="10" a="1"/>
  <c r="DI20" i="10" s="1"/>
  <c r="BC30" i="21"/>
  <c r="DH30" i="21" a="1"/>
  <c r="DH30" i="21" s="1"/>
  <c r="BD17" i="4"/>
  <c r="DI17" i="4" a="1"/>
  <c r="DI17" i="4" s="1"/>
  <c r="BC18" i="19"/>
  <c r="DH18" i="19" a="1"/>
  <c r="DH18" i="19" s="1"/>
  <c r="BC44" i="8"/>
  <c r="DH44" i="8" a="1"/>
  <c r="DH44" i="8" s="1"/>
  <c r="BC42" i="10"/>
  <c r="DH42" i="10" a="1"/>
  <c r="DH42" i="10" s="1"/>
  <c r="BC26" i="19"/>
  <c r="DH26" i="19" a="1"/>
  <c r="DH26" i="19" s="1"/>
  <c r="BD32" i="19"/>
  <c r="DI32" i="19" a="1"/>
  <c r="DI32" i="19" s="1"/>
  <c r="BD32" i="14"/>
  <c r="DI32" i="14" a="1"/>
  <c r="DI32" i="14" s="1"/>
  <c r="BC22" i="18"/>
  <c r="DH22" i="18" a="1"/>
  <c r="DH22" i="18" s="1"/>
  <c r="BD25" i="8"/>
  <c r="DI25" i="8" a="1"/>
  <c r="DI25" i="8" s="1"/>
  <c r="BC28" i="2"/>
  <c r="DH28" i="2" a="1"/>
  <c r="DH28" i="2" s="1"/>
  <c r="BD21" i="13"/>
  <c r="DI21" i="13" a="1"/>
  <c r="DI21" i="13" s="1"/>
  <c r="BC32" i="15"/>
  <c r="DH32" i="15" a="1"/>
  <c r="DH32" i="15" s="1"/>
  <c r="BC44" i="9"/>
  <c r="DH44" i="9" a="1"/>
  <c r="DH44" i="9" s="1"/>
  <c r="BD33" i="6"/>
  <c r="DI33" i="6" a="1"/>
  <c r="DI33" i="6" s="1"/>
  <c r="BC15" i="4"/>
  <c r="DH15" i="4" a="1"/>
  <c r="DH15" i="4" s="1"/>
  <c r="BB47" i="4"/>
  <c r="BC20" i="4"/>
  <c r="DH20" i="4" a="1"/>
  <c r="DH20" i="4" s="1"/>
  <c r="BD19" i="3"/>
  <c r="DI19" i="3" a="1"/>
  <c r="DI19" i="3" s="1"/>
  <c r="BD26" i="14"/>
  <c r="DI26" i="14" a="1"/>
  <c r="DI26" i="14" s="1"/>
  <c r="BD36" i="13"/>
  <c r="DI36" i="13" a="1"/>
  <c r="DI36" i="13" s="1"/>
  <c r="BC45" i="11"/>
  <c r="DH45" i="11" a="1"/>
  <c r="DH45" i="11" s="1"/>
  <c r="BD39" i="1"/>
  <c r="DI39" i="1" a="1"/>
  <c r="DI39" i="1" s="1"/>
  <c r="BC15" i="10"/>
  <c r="DH15" i="10" a="1"/>
  <c r="DH15" i="10" s="1"/>
  <c r="BB47" i="10"/>
  <c r="BC40" i="7"/>
  <c r="DH40" i="7" a="1"/>
  <c r="DH40" i="7" s="1"/>
  <c r="BC40" i="12"/>
  <c r="DH40" i="12" a="1"/>
  <c r="DH40" i="12" s="1"/>
  <c r="BC27" i="12"/>
  <c r="DH27" i="12" a="1"/>
  <c r="DH27" i="12" s="1"/>
  <c r="BD33" i="16"/>
  <c r="DI33" i="16" a="1"/>
  <c r="DI33" i="16" s="1"/>
  <c r="BC26" i="8"/>
  <c r="DH26" i="8" a="1"/>
  <c r="DH26" i="8" s="1"/>
  <c r="BD27" i="5"/>
  <c r="DI27" i="5" a="1"/>
  <c r="DI27" i="5" s="1"/>
  <c r="BC28" i="10"/>
  <c r="DH28" i="10" a="1"/>
  <c r="DH28" i="10" s="1"/>
  <c r="DI18" i="6" a="1"/>
  <c r="DI18" i="6" s="1"/>
  <c r="BD18" i="6"/>
  <c r="BC34" i="10"/>
  <c r="DH34" i="10" a="1"/>
  <c r="DH34" i="10" s="1"/>
  <c r="BC33" i="17"/>
  <c r="DH33" i="17" a="1"/>
  <c r="DH33" i="17" s="1"/>
  <c r="BC19" i="12"/>
  <c r="DH19" i="12" a="1"/>
  <c r="DH19" i="12" s="1"/>
  <c r="BD16" i="4"/>
  <c r="DI16" i="4" a="1"/>
  <c r="DI16" i="4" s="1"/>
  <c r="BC15" i="6"/>
  <c r="DH15" i="6" a="1"/>
  <c r="DH15" i="6" s="1"/>
  <c r="BB47" i="6"/>
  <c r="BD24" i="17"/>
  <c r="DI24" i="17" a="1"/>
  <c r="DI24" i="17" s="1"/>
  <c r="BC16" i="21"/>
  <c r="DH16" i="21" a="1"/>
  <c r="DH16" i="21" s="1"/>
  <c r="BD21" i="12"/>
  <c r="DI21" i="12" a="1"/>
  <c r="DI21" i="12" s="1"/>
  <c r="BC28" i="8"/>
  <c r="DH28" i="8" a="1"/>
  <c r="DH28" i="8" s="1"/>
  <c r="DH37" i="6" a="1"/>
  <c r="DH37" i="6" s="1"/>
  <c r="BC37" i="6"/>
  <c r="DH21" i="11" a="1"/>
  <c r="DH21" i="11" s="1"/>
  <c r="BC21" i="11"/>
  <c r="BD37" i="13"/>
  <c r="DI37" i="13" a="1"/>
  <c r="DI37" i="13" s="1"/>
  <c r="BD22" i="5"/>
  <c r="DI22" i="5" a="1"/>
  <c r="DI22" i="5" s="1"/>
  <c r="BD41" i="1"/>
  <c r="DI41" i="1" a="1"/>
  <c r="DI41" i="1" s="1"/>
  <c r="BD45" i="13"/>
  <c r="DI45" i="13" a="1"/>
  <c r="DI45" i="13" s="1"/>
  <c r="BC27" i="7"/>
  <c r="DH27" i="7" a="1"/>
  <c r="DH27" i="7" s="1"/>
  <c r="BD18" i="1"/>
  <c r="DI18" i="1" a="1"/>
  <c r="DI18" i="1" s="1"/>
  <c r="BD31" i="1"/>
  <c r="DI31" i="1" a="1"/>
  <c r="DI31" i="1" s="1"/>
  <c r="DH20" i="16" a="1"/>
  <c r="DH20" i="16" s="1"/>
  <c r="BC20" i="16"/>
  <c r="BD27" i="20"/>
  <c r="DI27" i="20" a="1"/>
  <c r="DI27" i="20" s="1"/>
  <c r="BD29" i="6"/>
  <c r="DI29" i="6" a="1"/>
  <c r="DI29" i="6" s="1"/>
  <c r="BD27" i="11"/>
  <c r="DI27" i="11" a="1"/>
  <c r="DI27" i="11" s="1"/>
  <c r="BC37" i="17"/>
  <c r="DH37" i="17" a="1"/>
  <c r="DH37" i="17" s="1"/>
  <c r="BD30" i="4"/>
  <c r="DI30" i="4" a="1"/>
  <c r="DI30" i="4" s="1"/>
  <c r="BD31" i="10"/>
  <c r="DI31" i="10" a="1"/>
  <c r="DI31" i="10" s="1"/>
  <c r="BD31" i="4"/>
  <c r="DI31" i="4" a="1"/>
  <c r="DI31" i="4" s="1"/>
  <c r="BD33" i="7"/>
  <c r="DI33" i="7" a="1"/>
  <c r="DI33" i="7" s="1"/>
  <c r="BD35" i="5"/>
  <c r="DI35" i="5" a="1"/>
  <c r="DI35" i="5" s="1"/>
  <c r="BC23" i="2"/>
  <c r="DH23" i="2" a="1"/>
  <c r="DH23" i="2" s="1"/>
  <c r="BD39" i="18"/>
  <c r="DI39" i="18" a="1"/>
  <c r="DI39" i="18" s="1"/>
  <c r="BD17" i="14"/>
  <c r="DI17" i="14" a="1"/>
  <c r="DI17" i="14" s="1"/>
  <c r="BC45" i="20"/>
  <c r="DH45" i="20" a="1"/>
  <c r="DH45" i="20" s="1"/>
  <c r="BC35" i="13"/>
  <c r="DH35" i="13" a="1"/>
  <c r="DH35" i="13" s="1"/>
  <c r="BC26" i="3"/>
  <c r="DH26" i="3" a="1"/>
  <c r="DH26" i="3" s="1"/>
  <c r="BD32" i="18"/>
  <c r="DI32" i="18" a="1"/>
  <c r="DI32" i="18" s="1"/>
  <c r="BC34" i="4"/>
  <c r="DH34" i="4" a="1"/>
  <c r="DH34" i="4" s="1"/>
  <c r="BC27" i="13"/>
  <c r="DH27" i="13" a="1"/>
  <c r="DH27" i="13" s="1"/>
  <c r="BD23" i="15"/>
  <c r="DI23" i="15" a="1"/>
  <c r="DI23" i="15" s="1"/>
  <c r="BD28" i="11"/>
  <c r="DI28" i="11" a="1"/>
  <c r="DI28" i="11" s="1"/>
  <c r="BD16" i="19"/>
  <c r="DI16" i="19" a="1"/>
  <c r="DI16" i="19" s="1"/>
  <c r="DI20" i="14" a="1"/>
  <c r="DI20" i="14" s="1"/>
  <c r="BD20" i="14"/>
  <c r="BD23" i="7"/>
  <c r="DI23" i="7" a="1"/>
  <c r="DI23" i="7" s="1"/>
  <c r="BC26" i="10"/>
  <c r="DH26" i="10" a="1"/>
  <c r="DH26" i="10" s="1"/>
  <c r="BD43" i="20"/>
  <c r="DI43" i="20" a="1"/>
  <c r="DI43" i="20" s="1"/>
  <c r="BC35" i="18"/>
  <c r="DH35" i="18" a="1"/>
  <c r="DH35" i="18" s="1"/>
  <c r="BD45" i="19"/>
  <c r="DI45" i="19" a="1"/>
  <c r="DI45" i="19" s="1"/>
  <c r="BD43" i="3"/>
  <c r="DI43" i="3" a="1"/>
  <c r="DI43" i="3" s="1"/>
  <c r="BD27" i="16"/>
  <c r="DI27" i="16" a="1"/>
  <c r="DI27" i="16" s="1"/>
  <c r="BD26" i="6"/>
  <c r="DI26" i="6" a="1"/>
  <c r="DI26" i="6" s="1"/>
  <c r="BC21" i="20"/>
  <c r="DH21" i="20" a="1"/>
  <c r="DH21" i="20" s="1"/>
  <c r="BD16" i="1"/>
  <c r="DI16" i="1" a="1"/>
  <c r="DI16" i="1" s="1"/>
  <c r="BD45" i="2"/>
  <c r="DI45" i="2" a="1"/>
  <c r="DI45" i="2" s="1"/>
  <c r="BD39" i="13"/>
  <c r="DI39" i="13" a="1"/>
  <c r="DI39" i="13" s="1"/>
  <c r="BD44" i="5"/>
  <c r="DI44" i="5" a="1"/>
  <c r="DI44" i="5" s="1"/>
  <c r="BD22" i="9"/>
  <c r="DI22" i="9" a="1"/>
  <c r="DI22" i="9" s="1"/>
  <c r="BD44" i="17"/>
  <c r="DI44" i="17" a="1"/>
  <c r="DI44" i="17" s="1"/>
  <c r="BC37" i="4"/>
  <c r="DH37" i="4" a="1"/>
  <c r="DH37" i="4" s="1"/>
  <c r="BC41" i="10"/>
  <c r="DH41" i="10" a="1"/>
  <c r="DH41" i="10" s="1"/>
  <c r="BC37" i="21"/>
  <c r="DH37" i="21" a="1"/>
  <c r="DH37" i="21" s="1"/>
  <c r="BD36" i="5"/>
  <c r="DI36" i="5" a="1"/>
  <c r="DI36" i="5" s="1"/>
  <c r="DG15" i="18" a="1"/>
  <c r="DG15" i="18" s="1"/>
  <c r="BB15" i="18"/>
  <c r="BA47" i="18"/>
  <c r="BB47" i="11"/>
  <c r="BD43" i="1"/>
  <c r="DI43" i="1" a="1"/>
  <c r="DI43" i="1" s="1"/>
  <c r="BC24" i="15"/>
  <c r="DH24" i="15" a="1"/>
  <c r="DH24" i="15" s="1"/>
  <c r="BC22" i="12"/>
  <c r="DH22" i="12" a="1"/>
  <c r="DH22" i="12" s="1"/>
  <c r="BD45" i="15"/>
  <c r="DI45" i="15" a="1"/>
  <c r="DI45" i="15" s="1"/>
  <c r="BD25" i="1"/>
  <c r="DI25" i="1" a="1"/>
  <c r="DI25" i="1" s="1"/>
  <c r="BD22" i="19"/>
  <c r="DI22" i="19" a="1"/>
  <c r="DI22" i="19" s="1"/>
  <c r="BD22" i="16"/>
  <c r="DI22" i="16" a="1"/>
  <c r="DI22" i="16" s="1"/>
  <c r="BC29" i="14"/>
  <c r="DH29" i="14" a="1"/>
  <c r="DH29" i="14" s="1"/>
  <c r="BC19" i="18"/>
  <c r="DH19" i="18" a="1"/>
  <c r="DH19" i="18" s="1"/>
  <c r="BD39" i="2"/>
  <c r="DI39" i="2" a="1"/>
  <c r="DI39" i="2" s="1"/>
  <c r="BD39" i="16"/>
  <c r="DI39" i="16" a="1"/>
  <c r="DI39" i="16" s="1"/>
  <c r="BC40" i="5"/>
  <c r="DH40" i="5" a="1"/>
  <c r="DH40" i="5" s="1"/>
  <c r="BD16" i="3"/>
  <c r="DI16" i="3" a="1"/>
  <c r="DI16" i="3" s="1"/>
  <c r="BD42" i="11"/>
  <c r="DI42" i="11" a="1"/>
  <c r="DI42" i="11" s="1"/>
  <c r="BD31" i="13"/>
  <c r="DI31" i="13" a="1"/>
  <c r="DI31" i="13" s="1"/>
  <c r="BD29" i="8"/>
  <c r="DI29" i="8" a="1"/>
  <c r="DI29" i="8" s="1"/>
  <c r="BC46" i="15"/>
  <c r="DH46" i="15" a="1"/>
  <c r="DH46" i="15" s="1"/>
  <c r="BD42" i="6"/>
  <c r="DI42" i="6" a="1"/>
  <c r="DI42" i="6" s="1"/>
  <c r="BD37" i="3"/>
  <c r="DI37" i="3" a="1"/>
  <c r="DI37" i="3" s="1"/>
  <c r="BC24" i="20"/>
  <c r="DH24" i="20" a="1"/>
  <c r="DH24" i="20" s="1"/>
  <c r="BC18" i="13"/>
  <c r="DH18" i="13" a="1"/>
  <c r="DH18" i="13" s="1"/>
  <c r="BD26" i="16"/>
  <c r="DI26" i="16" a="1"/>
  <c r="DI26" i="16" s="1"/>
  <c r="BD36" i="7"/>
  <c r="DI36" i="7" a="1"/>
  <c r="DI36" i="7" s="1"/>
  <c r="BC24" i="6"/>
  <c r="DH24" i="6" a="1"/>
  <c r="DH24" i="6" s="1"/>
  <c r="BD38" i="17"/>
  <c r="DI38" i="17" a="1"/>
  <c r="DI38" i="17" s="1"/>
  <c r="BD40" i="16"/>
  <c r="DI40" i="16" a="1"/>
  <c r="DI40" i="16" s="1"/>
  <c r="BD20" i="12"/>
  <c r="DI20" i="12" a="1"/>
  <c r="DI20" i="12" s="1"/>
  <c r="BC17" i="7"/>
  <c r="DH17" i="7" a="1"/>
  <c r="DH17" i="7" s="1"/>
  <c r="BC19" i="14"/>
  <c r="DH19" i="14" a="1"/>
  <c r="DH19" i="14" s="1"/>
  <c r="BD41" i="5"/>
  <c r="DI41" i="5" a="1"/>
  <c r="DI41" i="5" s="1"/>
  <c r="BC46" i="2"/>
  <c r="DH46" i="2" a="1"/>
  <c r="DH46" i="2" s="1"/>
  <c r="BD16" i="17"/>
  <c r="DI16" i="17" a="1"/>
  <c r="DI16" i="17" s="1"/>
  <c r="BD33" i="15"/>
  <c r="DI33" i="15" a="1"/>
  <c r="DI33" i="15" s="1"/>
  <c r="BD21" i="6"/>
  <c r="DI21" i="6" a="1"/>
  <c r="DI21" i="6" s="1"/>
  <c r="BD43" i="4"/>
  <c r="DI43" i="4" a="1"/>
  <c r="DI43" i="4" s="1"/>
  <c r="BD33" i="14"/>
  <c r="DI33" i="14" a="1"/>
  <c r="DI33" i="14" s="1"/>
  <c r="BD42" i="8"/>
  <c r="DI42" i="8" a="1"/>
  <c r="DI42" i="8" s="1"/>
  <c r="BC36" i="18"/>
  <c r="DH36" i="18" a="1"/>
  <c r="DH36" i="18" s="1"/>
  <c r="BD41" i="17"/>
  <c r="DI41" i="17" a="1"/>
  <c r="DI41" i="17" s="1"/>
  <c r="BD28" i="6"/>
  <c r="DI28" i="6" a="1"/>
  <c r="DI28" i="6" s="1"/>
  <c r="BD37" i="5"/>
  <c r="DI37" i="5" a="1"/>
  <c r="DI37" i="5" s="1"/>
  <c r="BC32" i="5"/>
  <c r="DH32" i="5" a="1"/>
  <c r="DH32" i="5" s="1"/>
  <c r="BD33" i="1"/>
  <c r="DI33" i="1" a="1"/>
  <c r="DI33" i="1" s="1"/>
  <c r="BD37" i="15"/>
  <c r="DI37" i="15" a="1"/>
  <c r="DI37" i="15" s="1"/>
  <c r="BD22" i="21"/>
  <c r="DI22" i="21" a="1"/>
  <c r="DI22" i="21" s="1"/>
  <c r="BD41" i="12"/>
  <c r="DI41" i="12" a="1"/>
  <c r="DI41" i="12" s="1"/>
  <c r="BD26" i="1"/>
  <c r="DI26" i="1" a="1"/>
  <c r="DI26" i="1" s="1"/>
  <c r="BC24" i="21"/>
  <c r="DH24" i="21" a="1"/>
  <c r="DH24" i="21" s="1"/>
  <c r="BC34" i="19"/>
  <c r="DH34" i="19" a="1"/>
  <c r="DH34" i="19" s="1"/>
  <c r="BD42" i="9"/>
  <c r="DI42" i="9" a="1"/>
  <c r="DI42" i="9" s="1"/>
  <c r="BD19" i="15"/>
  <c r="DI19" i="15" a="1"/>
  <c r="DI19" i="15" s="1"/>
  <c r="BD33" i="21"/>
  <c r="DI33" i="21" a="1"/>
  <c r="DI33" i="21" s="1"/>
  <c r="BC26" i="2"/>
  <c r="DH26" i="2" a="1"/>
  <c r="DH26" i="2" s="1"/>
  <c r="BC18" i="5"/>
  <c r="DH18" i="5" a="1"/>
  <c r="DH18" i="5" s="1"/>
  <c r="BD16" i="8"/>
  <c r="DI16" i="8" a="1"/>
  <c r="DI16" i="8" s="1"/>
  <c r="BC32" i="21"/>
  <c r="DH32" i="21" a="1"/>
  <c r="DH32" i="21" s="1"/>
  <c r="BC36" i="2"/>
  <c r="DH36" i="2" a="1"/>
  <c r="DH36" i="2" s="1"/>
  <c r="BD38" i="7"/>
  <c r="DI38" i="7" a="1"/>
  <c r="DI38" i="7" s="1"/>
  <c r="BD30" i="18"/>
  <c r="DI30" i="18" a="1"/>
  <c r="DI30" i="18" s="1"/>
  <c r="BD46" i="6"/>
  <c r="DI46" i="6" a="1"/>
  <c r="DI46" i="6" s="1"/>
  <c r="BD38" i="12"/>
  <c r="DI38" i="12" a="1"/>
  <c r="DI38" i="12" s="1"/>
  <c r="BC36" i="3"/>
  <c r="DH36" i="3" a="1"/>
  <c r="DH36" i="3" s="1"/>
  <c r="BC34" i="13"/>
  <c r="DH34" i="13" a="1"/>
  <c r="DH34" i="13" s="1"/>
  <c r="BC29" i="20"/>
  <c r="DH29" i="20" a="1"/>
  <c r="DH29" i="20" s="1"/>
  <c r="DH45" i="5" a="1"/>
  <c r="DH45" i="5" s="1"/>
  <c r="BC45" i="5"/>
  <c r="BC26" i="9"/>
  <c r="DH26" i="9" a="1"/>
  <c r="DH26" i="9" s="1"/>
  <c r="DI22" i="17" a="1"/>
  <c r="DI22" i="17" s="1"/>
  <c r="BD22" i="17"/>
  <c r="BD46" i="7"/>
  <c r="DI46" i="7" a="1"/>
  <c r="DI46" i="7" s="1"/>
  <c r="BD18" i="10"/>
  <c r="DI18" i="10" a="1"/>
  <c r="DI18" i="10" s="1"/>
  <c r="BB47" i="3"/>
  <c r="BC31" i="18"/>
  <c r="DH31" i="18" a="1"/>
  <c r="DH31" i="18" s="1"/>
  <c r="BC23" i="8"/>
  <c r="DH23" i="8" a="1"/>
  <c r="DH23" i="8" s="1"/>
  <c r="BC46" i="17"/>
  <c r="DH46" i="17" a="1"/>
  <c r="DH46" i="17" s="1"/>
  <c r="BC31" i="21"/>
  <c r="DH31" i="21" a="1"/>
  <c r="DH31" i="21" s="1"/>
  <c r="BC16" i="10"/>
  <c r="DH16" i="10" a="1"/>
  <c r="DH16" i="10" s="1"/>
  <c r="BD31" i="16"/>
  <c r="DI31" i="16" a="1"/>
  <c r="DI31" i="16" s="1"/>
  <c r="BC18" i="12"/>
  <c r="DH18" i="12" a="1"/>
  <c r="DH18" i="12" s="1"/>
  <c r="BD17" i="16"/>
  <c r="DI17" i="16" a="1"/>
  <c r="DI17" i="16" s="1"/>
  <c r="BD23" i="19"/>
  <c r="DI23" i="19" a="1"/>
  <c r="DI23" i="19" s="1"/>
  <c r="BC26" i="18"/>
  <c r="DH26" i="18" a="1"/>
  <c r="DH26" i="18" s="1"/>
  <c r="BD36" i="12"/>
  <c r="DI36" i="12" a="1"/>
  <c r="DI36" i="12" s="1"/>
  <c r="BD44" i="19"/>
  <c r="DI44" i="19" a="1"/>
  <c r="DI44" i="19" s="1"/>
  <c r="BD22" i="3"/>
  <c r="DI22" i="3" a="1"/>
  <c r="DI22" i="3" s="1"/>
  <c r="BD34" i="16"/>
  <c r="DI34" i="16" a="1"/>
  <c r="DI34" i="16" s="1"/>
  <c r="BC21" i="14"/>
  <c r="DH21" i="14" a="1"/>
  <c r="DH21" i="14" s="1"/>
  <c r="BC37" i="10"/>
  <c r="DH37" i="10" a="1"/>
  <c r="DH37" i="10" s="1"/>
  <c r="BD35" i="20"/>
  <c r="DI35" i="20" a="1"/>
  <c r="DI35" i="20" s="1"/>
  <c r="BD41" i="16"/>
  <c r="DI41" i="16" a="1"/>
  <c r="DI41" i="16" s="1"/>
  <c r="BD42" i="12"/>
  <c r="DI42" i="12" a="1"/>
  <c r="DI42" i="12" s="1"/>
  <c r="BD21" i="15"/>
  <c r="DI21" i="15" a="1"/>
  <c r="DI21" i="15" s="1"/>
  <c r="BD19" i="19"/>
  <c r="DI19" i="19" a="1"/>
  <c r="DI19" i="19" s="1"/>
  <c r="BD34" i="21"/>
  <c r="DI34" i="21" a="1"/>
  <c r="DI34" i="21" s="1"/>
  <c r="BD21" i="16"/>
  <c r="DI21" i="16" a="1"/>
  <c r="DI21" i="16" s="1"/>
  <c r="BD22" i="10"/>
  <c r="DI22" i="10" a="1"/>
  <c r="DI22" i="10" s="1"/>
  <c r="BC19" i="17"/>
  <c r="DH19" i="17" a="1"/>
  <c r="DH19" i="17" s="1"/>
  <c r="DH15" i="2" a="1"/>
  <c r="DH15" i="2" s="1"/>
  <c r="BC15" i="2"/>
  <c r="BB47" i="2"/>
  <c r="BD16" i="20"/>
  <c r="DI16" i="20" a="1"/>
  <c r="DI16" i="20" s="1"/>
  <c r="BC31" i="8"/>
  <c r="DH31" i="8" a="1"/>
  <c r="DH31" i="8" s="1"/>
  <c r="BD17" i="8"/>
  <c r="DI17" i="8" a="1"/>
  <c r="DI17" i="8" s="1"/>
  <c r="BD34" i="7"/>
  <c r="DI34" i="7" a="1"/>
  <c r="DI34" i="7" s="1"/>
  <c r="BD38" i="18"/>
  <c r="DI38" i="18" a="1"/>
  <c r="DI38" i="18" s="1"/>
  <c r="BD23" i="12"/>
  <c r="DI23" i="12" a="1"/>
  <c r="DI23" i="12" s="1"/>
  <c r="BC30" i="14"/>
  <c r="DH30" i="14" a="1"/>
  <c r="DH30" i="14" s="1"/>
  <c r="BD29" i="2"/>
  <c r="DI29" i="2" a="1"/>
  <c r="DI29" i="2" s="1"/>
  <c r="BC41" i="14"/>
  <c r="DH41" i="14" a="1"/>
  <c r="DH41" i="14" s="1"/>
  <c r="BD28" i="3"/>
  <c r="DI28" i="3" a="1"/>
  <c r="DI28" i="3" s="1"/>
  <c r="BC21" i="3"/>
  <c r="DH21" i="3" a="1"/>
  <c r="DH21" i="3" s="1"/>
  <c r="BD25" i="15"/>
  <c r="DI25" i="15" a="1"/>
  <c r="DI25" i="15" s="1"/>
  <c r="BC25" i="19"/>
  <c r="DH25" i="19" a="1"/>
  <c r="DH25" i="19" s="1"/>
  <c r="BD17" i="18"/>
  <c r="DI17" i="18" a="1"/>
  <c r="DI17" i="18" s="1"/>
  <c r="BD35" i="15"/>
  <c r="DI35" i="15" a="1"/>
  <c r="DI35" i="15" s="1"/>
  <c r="BD33" i="12"/>
  <c r="DI33" i="12" a="1"/>
  <c r="DI33" i="12" s="1"/>
  <c r="DI16" i="15" a="1"/>
  <c r="DI16" i="15" s="1"/>
  <c r="BD16" i="15"/>
  <c r="BD40" i="20"/>
  <c r="DI40" i="20" a="1"/>
  <c r="DI40" i="20" s="1"/>
  <c r="BD31" i="2"/>
  <c r="DI31" i="2" a="1"/>
  <c r="DI31" i="2" s="1"/>
  <c r="BD17" i="21"/>
  <c r="DI17" i="21" a="1"/>
  <c r="DI17" i="21" s="1"/>
  <c r="BD43" i="18"/>
  <c r="DI43" i="18" a="1"/>
  <c r="DI43" i="18" s="1"/>
  <c r="BC44" i="21"/>
  <c r="DH44" i="21" a="1"/>
  <c r="DH44" i="21" s="1"/>
  <c r="BD38" i="15"/>
  <c r="DI38" i="15" a="1"/>
  <c r="DI38" i="15" s="1"/>
  <c r="BC29" i="10"/>
  <c r="DH29" i="10" a="1"/>
  <c r="DH29" i="10" s="1"/>
  <c r="BC28" i="17"/>
  <c r="DH28" i="17" a="1"/>
  <c r="DH28" i="17" s="1"/>
  <c r="BD17" i="13"/>
  <c r="DI17" i="13" a="1"/>
  <c r="DI17" i="13" s="1"/>
  <c r="BC32" i="9"/>
  <c r="DH32" i="9" a="1"/>
  <c r="DH32" i="9" s="1"/>
  <c r="BD36" i="14"/>
  <c r="DI36" i="14" a="1"/>
  <c r="DI36" i="14" s="1"/>
  <c r="BD35" i="6"/>
  <c r="DI35" i="6" a="1"/>
  <c r="DI35" i="6" s="1"/>
  <c r="BD33" i="11"/>
  <c r="DI33" i="11" a="1"/>
  <c r="DI33" i="11" s="1"/>
  <c r="BD43" i="5"/>
  <c r="DI43" i="5" a="1"/>
  <c r="DI43" i="5" s="1"/>
  <c r="BD27" i="2"/>
  <c r="DI27" i="2" a="1"/>
  <c r="DI27" i="2" s="1"/>
  <c r="BD37" i="2"/>
  <c r="DI37" i="2" a="1"/>
  <c r="DI37" i="2" s="1"/>
  <c r="BC19" i="4"/>
  <c r="DH19" i="4" a="1"/>
  <c r="DH19" i="4" s="1"/>
  <c r="BD41" i="19"/>
  <c r="DI41" i="19" a="1"/>
  <c r="DI41" i="19" s="1"/>
  <c r="BC42" i="19"/>
  <c r="DH42" i="19" a="1"/>
  <c r="DH42" i="19" s="1"/>
  <c r="BD21" i="21"/>
  <c r="DI21" i="21" a="1"/>
  <c r="DI21" i="21" s="1"/>
  <c r="BD28" i="16"/>
  <c r="DI28" i="16" a="1"/>
  <c r="DI28" i="16" s="1"/>
  <c r="BD26" i="12"/>
  <c r="DI26" i="12" a="1"/>
  <c r="DI26" i="12" s="1"/>
  <c r="DI23" i="13" a="1"/>
  <c r="DI23" i="13" s="1"/>
  <c r="BD23" i="13"/>
  <c r="BD29" i="12"/>
  <c r="DI29" i="12" a="1"/>
  <c r="DI29" i="12" s="1"/>
  <c r="BD42" i="17"/>
  <c r="DI42" i="17" a="1"/>
  <c r="DI42" i="17" s="1"/>
  <c r="BD37" i="8"/>
  <c r="DI37" i="8" a="1"/>
  <c r="DI37" i="8" s="1"/>
  <c r="BC15" i="7"/>
  <c r="DH15" i="7" a="1"/>
  <c r="DH15" i="7" s="1"/>
  <c r="BB47" i="7"/>
  <c r="BD28" i="5"/>
  <c r="DI28" i="5" a="1"/>
  <c r="DI28" i="5" s="1"/>
  <c r="BC30" i="12"/>
  <c r="DH30" i="12" a="1"/>
  <c r="DH30" i="12" s="1"/>
  <c r="BD21" i="10"/>
  <c r="DI21" i="10" a="1"/>
  <c r="DI21" i="10" s="1"/>
  <c r="BD45" i="16"/>
  <c r="DI45" i="16" a="1"/>
  <c r="DI45" i="16" s="1"/>
  <c r="BD23" i="16"/>
  <c r="DI23" i="16" a="1"/>
  <c r="DI23" i="16" s="1"/>
  <c r="BD44" i="14"/>
  <c r="DI44" i="14" a="1"/>
  <c r="DI44" i="14" s="1"/>
  <c r="DG15" i="16" a="1"/>
  <c r="DG15" i="16" s="1"/>
  <c r="BB15" i="16"/>
  <c r="BA47" i="16"/>
  <c r="BC38" i="16"/>
  <c r="DH38" i="16" a="1"/>
  <c r="DH38" i="16" s="1"/>
  <c r="BC19" i="2"/>
  <c r="DH19" i="2" a="1"/>
  <c r="DH19" i="2" s="1"/>
  <c r="BD36" i="16"/>
  <c r="DI36" i="16" a="1"/>
  <c r="DI36" i="16" s="1"/>
  <c r="BC25" i="3"/>
  <c r="DH25" i="3" a="1"/>
  <c r="DH25" i="3" s="1"/>
  <c r="BD31" i="12"/>
  <c r="DI31" i="12" a="1"/>
  <c r="DI31" i="12" s="1"/>
  <c r="BC16" i="12"/>
  <c r="DH16" i="12" a="1"/>
  <c r="DH16" i="12" s="1"/>
  <c r="BC29" i="3"/>
  <c r="DH29" i="3" a="1"/>
  <c r="DH29" i="3" s="1"/>
  <c r="BC28" i="20"/>
  <c r="DH28" i="20" a="1"/>
  <c r="DH28" i="20" s="1"/>
  <c r="BD24" i="5"/>
  <c r="DI24" i="5" a="1"/>
  <c r="DI24" i="5" s="1"/>
  <c r="BC19" i="5"/>
  <c r="DH19" i="5" a="1"/>
  <c r="DH19" i="5" s="1"/>
  <c r="BD35" i="19"/>
  <c r="DI35" i="19" a="1"/>
  <c r="DI35" i="19" s="1"/>
  <c r="BD34" i="12"/>
  <c r="DI34" i="12" a="1"/>
  <c r="DI34" i="12" s="1"/>
  <c r="DI32" i="1" a="1"/>
  <c r="DI32" i="1" s="1"/>
  <c r="BD32" i="1"/>
  <c r="BD37" i="1"/>
  <c r="DI37" i="1" a="1"/>
  <c r="DI37" i="1" s="1"/>
  <c r="BD46" i="19"/>
  <c r="DI46" i="19" a="1"/>
  <c r="DI46" i="19" s="1"/>
  <c r="BD35" i="3"/>
  <c r="DI35" i="3" a="1"/>
  <c r="DI35" i="3" s="1"/>
  <c r="BC19" i="21"/>
  <c r="DH19" i="21" a="1"/>
  <c r="DH19" i="21" s="1"/>
  <c r="BC39" i="4"/>
  <c r="DH39" i="4" a="1"/>
  <c r="DH39" i="4" s="1"/>
  <c r="BC16" i="7"/>
  <c r="DH16" i="7" a="1"/>
  <c r="DH16" i="7" s="1"/>
  <c r="BD19" i="13"/>
  <c r="DI19" i="13" a="1"/>
  <c r="DI19" i="13" s="1"/>
  <c r="BD30" i="1"/>
  <c r="DI30" i="1" a="1"/>
  <c r="DI30" i="1" s="1"/>
  <c r="BD30" i="3"/>
  <c r="DI30" i="3" a="1"/>
  <c r="DI30" i="3" s="1"/>
  <c r="BD17" i="15"/>
  <c r="DI17" i="15" a="1"/>
  <c r="DI17" i="15" s="1"/>
  <c r="BD15" i="11"/>
  <c r="DI15" i="11" a="1"/>
  <c r="DI15" i="11" s="1"/>
  <c r="BC18" i="3"/>
  <c r="DH18" i="3" a="1"/>
  <c r="DH18" i="3" s="1"/>
  <c r="BC45" i="3"/>
  <c r="DH45" i="3" a="1"/>
  <c r="DH45" i="3" s="1"/>
  <c r="BD35" i="12"/>
  <c r="DI35" i="12" a="1"/>
  <c r="DI35" i="12" s="1"/>
  <c r="BC18" i="21"/>
  <c r="DH18" i="21" a="1"/>
  <c r="DH18" i="21" s="1"/>
  <c r="BB15" i="12"/>
  <c r="DG15" i="12" a="1"/>
  <c r="DG15" i="12" s="1"/>
  <c r="BA47" i="12"/>
  <c r="DH17" i="2" a="1"/>
  <c r="DH17" i="2" s="1"/>
  <c r="BC17" i="2"/>
  <c r="BC38" i="19"/>
  <c r="DH38" i="19" a="1"/>
  <c r="DH38" i="19" s="1"/>
  <c r="BC32" i="16"/>
  <c r="DH32" i="16" a="1"/>
  <c r="DH32" i="16" s="1"/>
  <c r="BD43" i="14"/>
  <c r="DI43" i="14" a="1"/>
  <c r="DI43" i="14" s="1"/>
  <c r="BD20" i="7"/>
  <c r="DI20" i="7" a="1"/>
  <c r="DI20" i="7" s="1"/>
  <c r="BD41" i="6"/>
  <c r="DI41" i="6" a="1"/>
  <c r="DI41" i="6" s="1"/>
  <c r="BD30" i="11"/>
  <c r="DI30" i="11" a="1"/>
  <c r="DI30" i="11" s="1"/>
  <c r="DH29" i="4" a="1"/>
  <c r="DH29" i="4" s="1"/>
  <c r="BC29" i="4"/>
  <c r="BD34" i="8"/>
  <c r="DI34" i="8" a="1"/>
  <c r="DI34" i="8" s="1"/>
  <c r="BD25" i="2"/>
  <c r="DI25" i="2" a="1"/>
  <c r="DI25" i="2" s="1"/>
  <c r="BD34" i="1"/>
  <c r="DI34" i="1" a="1"/>
  <c r="DI34" i="1" s="1"/>
  <c r="BD23" i="6"/>
  <c r="DI23" i="6" a="1"/>
  <c r="DI23" i="6" s="1"/>
  <c r="BD30" i="5"/>
  <c r="DI30" i="5" a="1"/>
  <c r="DI30" i="5" s="1"/>
  <c r="BC38" i="6"/>
  <c r="DH38" i="6" a="1"/>
  <c r="DH38" i="6" s="1"/>
  <c r="BD21" i="17"/>
  <c r="DI21" i="17" a="1"/>
  <c r="DI21" i="17" s="1"/>
  <c r="BC44" i="3"/>
  <c r="DH44" i="3" a="1"/>
  <c r="DH44" i="3" s="1"/>
  <c r="BD21" i="4"/>
  <c r="DI21" i="4" a="1"/>
  <c r="DI21" i="4" s="1"/>
  <c r="BC42" i="5"/>
  <c r="DH42" i="5" a="1"/>
  <c r="DH42" i="5" s="1"/>
  <c r="DH18" i="4" a="1"/>
  <c r="DH18" i="4" s="1"/>
  <c r="BC18" i="4"/>
  <c r="BD40" i="8"/>
  <c r="DI40" i="8" a="1"/>
  <c r="DI40" i="8" s="1"/>
  <c r="BC16" i="11"/>
  <c r="DH16" i="11" a="1"/>
  <c r="DH16" i="11" s="1"/>
  <c r="BD29" i="18"/>
  <c r="DI29" i="18" a="1"/>
  <c r="DI29" i="18" s="1"/>
  <c r="BD26" i="17"/>
  <c r="DI26" i="17" a="1"/>
  <c r="DI26" i="17" s="1"/>
  <c r="BD29" i="9"/>
  <c r="DI29" i="9" a="1"/>
  <c r="DI29" i="9" s="1"/>
  <c r="BD27" i="4"/>
  <c r="DI27" i="4" a="1"/>
  <c r="DI27" i="4" s="1"/>
  <c r="BD24" i="14"/>
  <c r="DI24" i="14" a="1"/>
  <c r="DI24" i="14" s="1"/>
  <c r="BD36" i="6"/>
  <c r="DI36" i="6" a="1"/>
  <c r="DI36" i="6" s="1"/>
  <c r="BC18" i="8"/>
  <c r="DH18" i="8" a="1"/>
  <c r="DH18" i="8" s="1"/>
  <c r="BD40" i="21"/>
  <c r="DI40" i="21" a="1"/>
  <c r="DI40" i="21" s="1"/>
  <c r="BD23" i="5"/>
  <c r="DI23" i="5" a="1"/>
  <c r="DI23" i="5" s="1"/>
  <c r="BD43" i="2"/>
  <c r="DI43" i="2" a="1"/>
  <c r="DI43" i="2" s="1"/>
  <c r="DI22" i="8" a="1"/>
  <c r="DI22" i="8" s="1"/>
  <c r="BD22" i="8"/>
  <c r="BD24" i="9"/>
  <c r="DI24" i="9" a="1"/>
  <c r="DI24" i="9" s="1"/>
  <c r="BD24" i="10"/>
  <c r="DI24" i="10" a="1"/>
  <c r="DI24" i="10" s="1"/>
  <c r="BD44" i="1"/>
  <c r="DI44" i="1" a="1"/>
  <c r="DI44" i="1" s="1"/>
  <c r="BD21" i="8"/>
  <c r="DI21" i="8" a="1"/>
  <c r="DI21" i="8" s="1"/>
  <c r="BC43" i="21"/>
  <c r="DH43" i="21" a="1"/>
  <c r="DH43" i="21" s="1"/>
  <c r="BD22" i="14"/>
  <c r="DI22" i="14" a="1"/>
  <c r="DI22" i="14" s="1"/>
  <c r="DH45" i="10" a="1"/>
  <c r="DH45" i="10" s="1"/>
  <c r="BC45" i="10"/>
  <c r="BD44" i="7"/>
  <c r="DI44" i="7" a="1"/>
  <c r="DI44" i="7" s="1"/>
  <c r="BC16" i="5"/>
  <c r="DH16" i="5" a="1"/>
  <c r="DH16" i="5" s="1"/>
  <c r="BD37" i="19"/>
  <c r="DI37" i="19" a="1"/>
  <c r="DI37" i="19" s="1"/>
  <c r="BD46" i="4"/>
  <c r="DI46" i="4" a="1"/>
  <c r="DI46" i="4" s="1"/>
  <c r="BD37" i="12"/>
  <c r="DI37" i="12" a="1"/>
  <c r="DI37" i="12" s="1"/>
  <c r="BD27" i="18"/>
  <c r="DI27" i="18" a="1"/>
  <c r="DI27" i="18" s="1"/>
  <c r="BD32" i="3"/>
  <c r="DI32" i="3" a="1"/>
  <c r="DI32" i="3" s="1"/>
  <c r="BC30" i="15"/>
  <c r="DH30" i="15" a="1"/>
  <c r="DH30" i="15" s="1"/>
  <c r="BC23" i="11"/>
  <c r="DH23" i="11" a="1"/>
  <c r="DH23" i="11" s="1"/>
  <c r="BC23" i="14"/>
  <c r="DH23" i="14" a="1"/>
  <c r="DH23" i="14" s="1"/>
  <c r="BD41" i="15"/>
  <c r="DI41" i="15" a="1"/>
  <c r="DI41" i="15" s="1"/>
  <c r="BD36" i="20"/>
  <c r="DI36" i="20" a="1"/>
  <c r="DI36" i="20" s="1"/>
  <c r="DH46" i="8" a="1"/>
  <c r="DH46" i="8" s="1"/>
  <c r="BC46" i="8"/>
  <c r="BC24" i="12"/>
  <c r="DH24" i="12" a="1"/>
  <c r="DH24" i="12" s="1"/>
  <c r="DI25" i="10" a="1"/>
  <c r="DI25" i="10" s="1"/>
  <c r="BD25" i="10"/>
  <c r="BD32" i="17"/>
  <c r="DI32" i="17" a="1"/>
  <c r="DI32" i="17" s="1"/>
  <c r="BD29" i="7"/>
  <c r="DI29" i="7" a="1"/>
  <c r="DI29" i="7" s="1"/>
  <c r="BC40" i="13"/>
  <c r="DH40" i="13" a="1"/>
  <c r="DH40" i="13" s="1"/>
  <c r="BD19" i="6"/>
  <c r="DI19" i="6" a="1"/>
  <c r="DI19" i="6" s="1"/>
  <c r="BC26" i="4"/>
  <c r="DH26" i="4" a="1"/>
  <c r="DH26" i="4" s="1"/>
  <c r="DH95" i="12" l="1"/>
  <c r="DH63" i="12"/>
  <c r="DI98" i="18"/>
  <c r="DI66" i="18"/>
  <c r="DH114" i="21"/>
  <c r="DH82" i="21"/>
  <c r="DI111" i="21"/>
  <c r="DI79" i="21"/>
  <c r="DH87" i="11"/>
  <c r="DH55" i="11"/>
  <c r="DI101" i="5"/>
  <c r="DI69" i="5"/>
  <c r="DI105" i="8"/>
  <c r="DI73" i="8"/>
  <c r="DH101" i="12"/>
  <c r="DH69" i="12"/>
  <c r="DI90" i="19"/>
  <c r="DI58" i="19"/>
  <c r="DI94" i="19"/>
  <c r="DI62" i="19"/>
  <c r="DH88" i="2"/>
  <c r="DH56" i="2"/>
  <c r="DH120" i="3"/>
  <c r="DH123" i="3" s="1"/>
  <c r="DH116" i="3" s="1"/>
  <c r="DH84" i="3"/>
  <c r="DI101" i="3"/>
  <c r="DI69" i="3"/>
  <c r="DH110" i="4"/>
  <c r="DH78" i="4"/>
  <c r="DI108" i="1"/>
  <c r="DI76" i="1"/>
  <c r="DH90" i="5"/>
  <c r="DH58" i="5"/>
  <c r="DH87" i="12"/>
  <c r="DH55" i="12"/>
  <c r="DH90" i="2"/>
  <c r="DH58" i="2"/>
  <c r="DI113" i="17"/>
  <c r="DI81" i="17"/>
  <c r="DI99" i="16"/>
  <c r="DI67" i="16"/>
  <c r="DH90" i="4"/>
  <c r="DH58" i="4"/>
  <c r="DI104" i="11"/>
  <c r="DI72" i="11"/>
  <c r="DI88" i="13"/>
  <c r="DI56" i="13"/>
  <c r="DH115" i="21"/>
  <c r="DH83" i="21"/>
  <c r="DI111" i="20"/>
  <c r="DI79" i="20"/>
  <c r="DI88" i="18"/>
  <c r="DI56" i="18"/>
  <c r="DI99" i="3"/>
  <c r="DI67" i="3"/>
  <c r="DI94" i="12"/>
  <c r="DI62" i="12"/>
  <c r="DH102" i="8"/>
  <c r="DH70" i="8"/>
  <c r="DH97" i="9"/>
  <c r="DH65" i="9"/>
  <c r="DH107" i="3"/>
  <c r="DH75" i="3"/>
  <c r="DI109" i="7"/>
  <c r="DI77" i="7"/>
  <c r="DH89" i="5"/>
  <c r="DH57" i="5"/>
  <c r="DI113" i="9"/>
  <c r="DI81" i="9"/>
  <c r="DI112" i="12"/>
  <c r="DI80" i="12"/>
  <c r="DH103" i="5"/>
  <c r="DH71" i="5"/>
  <c r="DH107" i="18"/>
  <c r="DH75" i="18"/>
  <c r="DI92" i="6"/>
  <c r="DI60" i="6"/>
  <c r="DI112" i="5"/>
  <c r="DI80" i="5"/>
  <c r="DI111" i="16"/>
  <c r="DI79" i="16"/>
  <c r="DI97" i="16"/>
  <c r="DI65" i="16"/>
  <c r="DI113" i="6"/>
  <c r="DI81" i="6"/>
  <c r="DI113" i="11"/>
  <c r="DI81" i="11"/>
  <c r="DI110" i="2"/>
  <c r="DI78" i="2"/>
  <c r="DI93" i="19"/>
  <c r="DI61" i="19"/>
  <c r="DH95" i="15"/>
  <c r="DH63" i="15"/>
  <c r="DI107" i="5"/>
  <c r="DI75" i="5"/>
  <c r="DI115" i="17"/>
  <c r="DI83" i="17"/>
  <c r="DI120" i="2"/>
  <c r="DI123" i="2" s="1"/>
  <c r="DI116" i="2" s="1"/>
  <c r="DI84" i="2"/>
  <c r="DI98" i="16"/>
  <c r="DI66" i="16"/>
  <c r="DI114" i="20"/>
  <c r="DI82" i="20"/>
  <c r="DI87" i="19"/>
  <c r="DI55" i="19"/>
  <c r="DH105" i="4"/>
  <c r="DH73" i="4"/>
  <c r="DH120" i="20"/>
  <c r="DH123" i="20" s="1"/>
  <c r="DH116" i="20" s="1"/>
  <c r="DH84" i="20"/>
  <c r="DI106" i="5"/>
  <c r="DI74" i="5"/>
  <c r="DI101" i="4"/>
  <c r="DI69" i="4"/>
  <c r="DI98" i="20"/>
  <c r="DI66" i="20"/>
  <c r="DH98" i="7"/>
  <c r="DH66" i="7"/>
  <c r="DI108" i="13"/>
  <c r="DI76" i="13"/>
  <c r="DI92" i="12"/>
  <c r="DI60" i="12"/>
  <c r="DI107" i="13"/>
  <c r="DI75" i="13"/>
  <c r="DI88" i="9"/>
  <c r="DI56" i="9"/>
  <c r="DI98" i="14"/>
  <c r="DI66" i="14"/>
  <c r="DI104" i="9"/>
  <c r="DI72" i="9"/>
  <c r="DI93" i="4"/>
  <c r="DI61" i="4"/>
  <c r="DI99" i="4"/>
  <c r="DI67" i="4"/>
  <c r="DH101" i="8"/>
  <c r="DH69" i="8"/>
  <c r="DH112" i="3"/>
  <c r="DH80" i="3"/>
  <c r="DI107" i="10"/>
  <c r="DI75" i="10"/>
  <c r="DI105" i="6"/>
  <c r="DI73" i="6"/>
  <c r="DI96" i="9"/>
  <c r="DI64" i="9"/>
  <c r="DH96" i="17"/>
  <c r="DH64" i="17"/>
  <c r="DI109" i="10"/>
  <c r="DI77" i="10"/>
  <c r="DI99" i="19"/>
  <c r="DI67" i="19"/>
  <c r="DH105" i="2"/>
  <c r="DH73" i="2"/>
  <c r="DI89" i="16"/>
  <c r="DI57" i="16"/>
  <c r="DH88" i="3"/>
  <c r="DH56" i="3"/>
  <c r="DH117" i="13"/>
  <c r="DH85" i="13"/>
  <c r="DH107" i="21"/>
  <c r="DH75" i="21"/>
  <c r="DI110" i="3"/>
  <c r="DI78" i="3"/>
  <c r="DI90" i="10"/>
  <c r="DI58" i="10"/>
  <c r="DH113" i="20"/>
  <c r="DH81" i="20"/>
  <c r="DI106" i="2"/>
  <c r="DI74" i="2"/>
  <c r="DH111" i="18"/>
  <c r="DH79" i="18"/>
  <c r="DI113" i="1"/>
  <c r="DI81" i="1"/>
  <c r="DH86" i="17"/>
  <c r="DH54" i="17"/>
  <c r="DH107" i="11"/>
  <c r="DH75" i="11"/>
  <c r="DI108" i="12"/>
  <c r="DI76" i="12"/>
  <c r="DI92" i="8"/>
  <c r="DI60" i="8"/>
  <c r="DI100" i="9"/>
  <c r="DI68" i="9"/>
  <c r="DH115" i="3"/>
  <c r="DH83" i="3"/>
  <c r="DI114" i="14"/>
  <c r="DI82" i="14"/>
  <c r="DI99" i="5"/>
  <c r="DI67" i="5"/>
  <c r="DI93" i="10"/>
  <c r="DI61" i="10"/>
  <c r="DH108" i="10"/>
  <c r="DH76" i="10"/>
  <c r="DI115" i="19"/>
  <c r="DI83" i="19"/>
  <c r="DI88" i="16"/>
  <c r="DI56" i="16"/>
  <c r="DI87" i="4"/>
  <c r="DI55" i="4"/>
  <c r="DI104" i="16"/>
  <c r="DI72" i="16"/>
  <c r="DH86" i="4"/>
  <c r="DH54" i="4"/>
  <c r="DI92" i="13"/>
  <c r="DI60" i="13"/>
  <c r="DI103" i="14"/>
  <c r="DI71" i="14"/>
  <c r="DH115" i="8"/>
  <c r="DH83" i="8"/>
  <c r="DI91" i="10"/>
  <c r="DI59" i="10"/>
  <c r="DI98" i="1"/>
  <c r="DI66" i="1"/>
  <c r="DH91" i="3"/>
  <c r="DH59" i="3"/>
  <c r="DH106" i="21"/>
  <c r="DH74" i="21"/>
  <c r="DI96" i="4"/>
  <c r="DI64" i="4"/>
  <c r="DI117" i="21"/>
  <c r="DI85" i="21"/>
  <c r="DI95" i="8"/>
  <c r="DI63" i="8"/>
  <c r="DH115" i="4"/>
  <c r="DH83" i="4"/>
  <c r="DI101" i="16"/>
  <c r="DI69" i="16"/>
  <c r="DH103" i="4"/>
  <c r="DH71" i="4"/>
  <c r="DI87" i="13"/>
  <c r="DI55" i="13"/>
  <c r="DI88" i="10"/>
  <c r="DI56" i="10"/>
  <c r="DI103" i="2"/>
  <c r="DI71" i="2"/>
  <c r="DI99" i="15"/>
  <c r="DI67" i="15"/>
  <c r="DH99" i="21"/>
  <c r="DH67" i="21"/>
  <c r="DH91" i="20"/>
  <c r="DH59" i="20"/>
  <c r="DI114" i="19"/>
  <c r="DI82" i="19"/>
  <c r="DH104" i="4"/>
  <c r="DH72" i="4"/>
  <c r="DG86" i="21"/>
  <c r="DG54" i="21"/>
  <c r="DI89" i="14"/>
  <c r="DI57" i="14"/>
  <c r="DI120" i="7"/>
  <c r="DI123" i="7" s="1"/>
  <c r="DI116" i="7" s="1"/>
  <c r="DI84" i="7"/>
  <c r="DI97" i="13"/>
  <c r="DI65" i="13"/>
  <c r="DH92" i="19"/>
  <c r="DH60" i="19"/>
  <c r="DI110" i="20"/>
  <c r="DI78" i="20"/>
  <c r="DI100" i="17"/>
  <c r="DI68" i="17"/>
  <c r="DH95" i="7"/>
  <c r="DH63" i="7"/>
  <c r="DI91" i="15"/>
  <c r="DI59" i="15"/>
  <c r="DH92" i="2"/>
  <c r="DH60" i="2"/>
  <c r="DH105" i="9"/>
  <c r="DH73" i="9"/>
  <c r="DH111" i="14"/>
  <c r="DH79" i="14"/>
  <c r="DH112" i="4"/>
  <c r="DH80" i="4"/>
  <c r="DI99" i="12"/>
  <c r="DI67" i="12"/>
  <c r="DH88" i="6"/>
  <c r="DH56" i="6"/>
  <c r="DI111" i="6"/>
  <c r="DI79" i="6"/>
  <c r="DH111" i="17"/>
  <c r="DH79" i="17"/>
  <c r="DH89" i="18"/>
  <c r="DH57" i="18"/>
  <c r="DI110" i="7"/>
  <c r="DI78" i="7"/>
  <c r="DH98" i="17"/>
  <c r="DH66" i="17"/>
  <c r="DI90" i="20"/>
  <c r="DI58" i="20"/>
  <c r="DI111" i="1"/>
  <c r="DI79" i="1"/>
  <c r="DI107" i="15"/>
  <c r="DI75" i="15"/>
  <c r="DI102" i="20"/>
  <c r="DI70" i="20"/>
  <c r="DI94" i="4"/>
  <c r="DI62" i="4"/>
  <c r="DI102" i="6"/>
  <c r="DI70" i="6"/>
  <c r="DI113" i="18"/>
  <c r="DI81" i="18"/>
  <c r="DI89" i="17"/>
  <c r="DI57" i="17"/>
  <c r="DI93" i="7"/>
  <c r="DI61" i="7"/>
  <c r="DI108" i="9"/>
  <c r="DI76" i="9"/>
  <c r="DH102" i="17"/>
  <c r="DH70" i="17"/>
  <c r="DI114" i="7"/>
  <c r="DI82" i="7"/>
  <c r="DI115" i="12"/>
  <c r="DI83" i="12"/>
  <c r="DH112" i="13"/>
  <c r="DH80" i="13"/>
  <c r="DI101" i="17"/>
  <c r="DI69" i="17"/>
  <c r="DH101" i="19"/>
  <c r="DH69" i="19"/>
  <c r="DI102" i="5"/>
  <c r="DI70" i="5"/>
  <c r="DI110" i="12"/>
  <c r="DI78" i="12"/>
  <c r="DH105" i="5"/>
  <c r="DH73" i="5"/>
  <c r="DI91" i="2"/>
  <c r="DI59" i="2"/>
  <c r="DI90" i="6"/>
  <c r="DI58" i="6"/>
  <c r="DH94" i="11"/>
  <c r="DH62" i="11"/>
  <c r="DI115" i="7"/>
  <c r="DI83" i="7"/>
  <c r="DH89" i="8"/>
  <c r="DH57" i="8"/>
  <c r="DI111" i="8"/>
  <c r="DI79" i="8"/>
  <c r="DI94" i="6"/>
  <c r="DI62" i="6"/>
  <c r="DI94" i="16"/>
  <c r="DI62" i="16"/>
  <c r="DI92" i="15"/>
  <c r="DI60" i="15"/>
  <c r="DH102" i="21"/>
  <c r="DH70" i="21"/>
  <c r="DH117" i="8"/>
  <c r="DH85" i="8"/>
  <c r="DI93" i="8"/>
  <c r="DI61" i="8"/>
  <c r="DH100" i="4"/>
  <c r="DH68" i="4"/>
  <c r="DG86" i="12"/>
  <c r="DG54" i="12"/>
  <c r="DH89" i="3"/>
  <c r="DH57" i="3"/>
  <c r="DI101" i="1"/>
  <c r="DI69" i="1"/>
  <c r="DH90" i="21"/>
  <c r="DH58" i="21"/>
  <c r="DI95" i="5"/>
  <c r="DI63" i="5"/>
  <c r="DI102" i="12"/>
  <c r="DI70" i="12"/>
  <c r="DH109" i="16"/>
  <c r="DH77" i="16"/>
  <c r="DI100" i="12"/>
  <c r="DI68" i="12"/>
  <c r="DI92" i="21"/>
  <c r="DI60" i="21"/>
  <c r="DI108" i="2"/>
  <c r="DI76" i="2"/>
  <c r="DI106" i="6"/>
  <c r="DI74" i="6"/>
  <c r="DH99" i="17"/>
  <c r="DH67" i="17"/>
  <c r="DI114" i="18"/>
  <c r="DI82" i="18"/>
  <c r="DH96" i="19"/>
  <c r="DH64" i="19"/>
  <c r="DH112" i="14"/>
  <c r="DH80" i="14"/>
  <c r="DI109" i="18"/>
  <c r="DI77" i="18"/>
  <c r="DI87" i="20"/>
  <c r="DI55" i="20"/>
  <c r="DI89" i="10"/>
  <c r="DI57" i="10"/>
  <c r="DI109" i="12"/>
  <c r="DI77" i="12"/>
  <c r="DH107" i="2"/>
  <c r="DH75" i="2"/>
  <c r="DH97" i="2"/>
  <c r="DH65" i="2"/>
  <c r="DH105" i="19"/>
  <c r="DH73" i="19"/>
  <c r="DI93" i="21"/>
  <c r="DI61" i="21"/>
  <c r="DI108" i="5"/>
  <c r="DI76" i="5"/>
  <c r="DI113" i="8"/>
  <c r="DI81" i="8"/>
  <c r="DI104" i="15"/>
  <c r="DI72" i="15"/>
  <c r="DH90" i="14"/>
  <c r="DH58" i="14"/>
  <c r="DI109" i="17"/>
  <c r="DI77" i="17"/>
  <c r="DH89" i="13"/>
  <c r="DH57" i="13"/>
  <c r="DH117" i="15"/>
  <c r="DH85" i="15"/>
  <c r="DI87" i="3"/>
  <c r="DI55" i="3"/>
  <c r="DH90" i="18"/>
  <c r="DH58" i="18"/>
  <c r="DI96" i="1"/>
  <c r="DI64" i="1"/>
  <c r="DI114" i="1"/>
  <c r="DI82" i="1"/>
  <c r="DH108" i="21"/>
  <c r="DH76" i="21"/>
  <c r="DI93" i="9"/>
  <c r="DI61" i="9"/>
  <c r="DI87" i="1"/>
  <c r="DI55" i="1"/>
  <c r="DI114" i="3"/>
  <c r="DI82" i="3"/>
  <c r="DH97" i="10"/>
  <c r="DH65" i="10"/>
  <c r="DI99" i="11"/>
  <c r="DI67" i="11"/>
  <c r="DI103" i="18"/>
  <c r="DI71" i="18"/>
  <c r="DI88" i="14"/>
  <c r="DI56" i="14"/>
  <c r="DI104" i="7"/>
  <c r="DI72" i="7"/>
  <c r="DH108" i="17"/>
  <c r="DH76" i="17"/>
  <c r="DI120" i="13"/>
  <c r="DI123" i="13" s="1"/>
  <c r="DI116" i="13" s="1"/>
  <c r="DI84" i="13"/>
  <c r="DH87" i="21"/>
  <c r="DH55" i="21"/>
  <c r="DI89" i="6"/>
  <c r="DI57" i="6"/>
  <c r="DH86" i="10"/>
  <c r="DH54" i="10"/>
  <c r="DI97" i="14"/>
  <c r="DI65" i="14"/>
  <c r="DH86" i="1"/>
  <c r="DH54" i="1"/>
  <c r="DI115" i="2"/>
  <c r="DI83" i="2"/>
  <c r="DI103" i="10"/>
  <c r="DI71" i="10"/>
  <c r="DI120" i="12"/>
  <c r="DI123" i="12" s="1"/>
  <c r="DI116" i="12" s="1"/>
  <c r="DI84" i="12"/>
  <c r="DI98" i="15"/>
  <c r="DI66" i="15"/>
  <c r="DI99" i="18"/>
  <c r="DI67" i="18"/>
  <c r="DH106" i="8"/>
  <c r="DH74" i="8"/>
  <c r="DI89" i="20"/>
  <c r="DI57" i="20"/>
  <c r="DH111" i="10"/>
  <c r="DH79" i="10"/>
  <c r="DI96" i="12"/>
  <c r="DI64" i="12"/>
  <c r="DI86" i="20"/>
  <c r="DI54" i="20"/>
  <c r="DI90" i="8"/>
  <c r="DI58" i="8"/>
  <c r="DH87" i="14"/>
  <c r="DH55" i="14"/>
  <c r="DI89" i="11"/>
  <c r="DI57" i="11"/>
  <c r="DI91" i="5"/>
  <c r="DI59" i="5"/>
  <c r="DH120" i="14"/>
  <c r="DH123" i="14" s="1"/>
  <c r="DH116" i="14" s="1"/>
  <c r="DH84" i="14"/>
  <c r="DH100" i="5"/>
  <c r="DH68" i="5"/>
  <c r="DI113" i="21"/>
  <c r="DI81" i="21"/>
  <c r="DH105" i="14"/>
  <c r="DH73" i="14"/>
  <c r="DI106" i="10"/>
  <c r="DI74" i="10"/>
  <c r="DI112" i="11"/>
  <c r="DI80" i="11"/>
  <c r="DI107" i="17"/>
  <c r="DI75" i="17"/>
  <c r="DH89" i="2"/>
  <c r="DH57" i="2"/>
  <c r="DI96" i="5"/>
  <c r="DI64" i="5"/>
  <c r="DH111" i="15"/>
  <c r="DH79" i="15"/>
  <c r="DI88" i="17"/>
  <c r="DI56" i="17"/>
  <c r="DI109" i="13"/>
  <c r="DI77" i="13"/>
  <c r="DI86" i="3"/>
  <c r="DI54" i="3"/>
  <c r="DI100" i="7"/>
  <c r="DI68" i="7"/>
  <c r="DI103" i="17"/>
  <c r="DI71" i="17"/>
  <c r="DH101" i="15"/>
  <c r="DH69" i="15"/>
  <c r="DI115" i="1"/>
  <c r="DI83" i="1"/>
  <c r="DI107" i="6"/>
  <c r="DI75" i="6"/>
  <c r="DI92" i="17"/>
  <c r="DI60" i="17"/>
  <c r="DI101" i="11"/>
  <c r="DI69" i="11"/>
  <c r="DI120" i="16"/>
  <c r="DI123" i="16" s="1"/>
  <c r="DI116" i="16" s="1"/>
  <c r="DI84" i="16"/>
  <c r="DI113" i="12"/>
  <c r="DI81" i="12"/>
  <c r="DI107" i="12"/>
  <c r="DI75" i="12"/>
  <c r="DH89" i="12"/>
  <c r="DH57" i="12"/>
  <c r="DH117" i="17"/>
  <c r="DH85" i="17"/>
  <c r="DH120" i="5"/>
  <c r="DH123" i="5" s="1"/>
  <c r="DH116" i="5" s="1"/>
  <c r="DH84" i="5"/>
  <c r="DH91" i="16"/>
  <c r="DH59" i="16"/>
  <c r="DH92" i="11"/>
  <c r="DH60" i="11"/>
  <c r="DH90" i="12"/>
  <c r="DH58" i="12"/>
  <c r="DH99" i="10"/>
  <c r="DH67" i="10"/>
  <c r="DH98" i="12"/>
  <c r="DH66" i="12"/>
  <c r="DI104" i="6"/>
  <c r="DI72" i="6"/>
  <c r="DH99" i="2"/>
  <c r="DH67" i="2"/>
  <c r="DI103" i="19"/>
  <c r="DI71" i="19"/>
  <c r="DH89" i="19"/>
  <c r="DH57" i="19"/>
  <c r="DH109" i="14"/>
  <c r="DH77" i="14"/>
  <c r="DI109" i="1"/>
  <c r="DI77" i="1"/>
  <c r="DH94" i="3"/>
  <c r="DH62" i="3"/>
  <c r="DI88" i="1"/>
  <c r="DI56" i="1"/>
  <c r="DI87" i="6"/>
  <c r="DI55" i="6"/>
  <c r="DI110" i="6"/>
  <c r="DI78" i="6"/>
  <c r="DI93" i="6"/>
  <c r="DI61" i="6"/>
  <c r="DI96" i="7"/>
  <c r="DI64" i="7"/>
  <c r="DH101" i="7"/>
  <c r="DH69" i="7"/>
  <c r="DH103" i="11"/>
  <c r="DH71" i="11"/>
  <c r="DH109" i="9"/>
  <c r="DH77" i="9"/>
  <c r="DH111" i="11"/>
  <c r="DH79" i="11"/>
  <c r="DH109" i="2"/>
  <c r="DH77" i="2"/>
  <c r="DI104" i="19"/>
  <c r="DI72" i="19"/>
  <c r="DH113" i="2"/>
  <c r="DH81" i="2"/>
  <c r="DI100" i="16"/>
  <c r="DI68" i="16"/>
  <c r="DG86" i="8"/>
  <c r="DG54" i="8"/>
  <c r="DI99" i="1"/>
  <c r="DI67" i="1"/>
  <c r="DH86" i="19"/>
  <c r="DH54" i="19"/>
  <c r="DI120" i="8"/>
  <c r="DI123" i="8" s="1"/>
  <c r="DI116" i="8" s="1"/>
  <c r="DI84" i="8"/>
  <c r="DH89" i="15"/>
  <c r="DH57" i="15"/>
  <c r="DI103" i="12"/>
  <c r="DI71" i="12"/>
  <c r="DH93" i="2"/>
  <c r="DH61" i="2"/>
  <c r="DI120" i="17"/>
  <c r="DI123" i="17" s="1"/>
  <c r="DI116" i="17" s="1"/>
  <c r="DI84" i="17"/>
  <c r="DI117" i="12"/>
  <c r="DI85" i="12"/>
  <c r="DH98" i="10"/>
  <c r="DH66" i="10"/>
  <c r="DH113" i="16"/>
  <c r="DH81" i="16"/>
  <c r="DI113" i="13"/>
  <c r="DI81" i="13"/>
  <c r="DI105" i="18"/>
  <c r="DI73" i="18"/>
  <c r="DI106" i="7"/>
  <c r="DI74" i="7"/>
  <c r="DH114" i="12"/>
  <c r="DH82" i="12"/>
  <c r="DH106" i="14"/>
  <c r="DH74" i="14"/>
  <c r="DH98" i="6"/>
  <c r="DH66" i="6"/>
  <c r="DH113" i="4"/>
  <c r="DH81" i="4"/>
  <c r="DI87" i="16"/>
  <c r="DI55" i="16"/>
  <c r="DI91" i="18"/>
  <c r="DI59" i="18"/>
  <c r="DI98" i="3"/>
  <c r="DI66" i="3"/>
  <c r="DH101" i="13"/>
  <c r="DH69" i="13"/>
  <c r="DI110" i="11"/>
  <c r="DI78" i="11"/>
  <c r="DH120" i="21"/>
  <c r="DH123" i="21" s="1"/>
  <c r="DH116" i="21" s="1"/>
  <c r="DH84" i="21"/>
  <c r="DI96" i="11"/>
  <c r="DI64" i="11"/>
  <c r="DH110" i="19"/>
  <c r="DH78" i="19"/>
  <c r="DI111" i="9"/>
  <c r="DI79" i="9"/>
  <c r="DI88" i="19"/>
  <c r="DI56" i="19"/>
  <c r="DI87" i="9"/>
  <c r="DI55" i="9"/>
  <c r="DH86" i="15"/>
  <c r="DH54" i="15"/>
  <c r="DH93" i="15"/>
  <c r="DH61" i="15"/>
  <c r="DI108" i="14"/>
  <c r="DI76" i="14"/>
  <c r="DI94" i="20"/>
  <c r="DI62" i="20"/>
  <c r="DI112" i="21"/>
  <c r="DI80" i="21"/>
  <c r="DH90" i="7"/>
  <c r="DH58" i="7"/>
  <c r="DI95" i="19"/>
  <c r="DI63" i="19"/>
  <c r="DI115" i="13"/>
  <c r="DI83" i="13"/>
  <c r="DI104" i="18"/>
  <c r="DI72" i="18"/>
  <c r="DI109" i="11"/>
  <c r="DI77" i="11"/>
  <c r="DH100" i="13"/>
  <c r="DH68" i="13"/>
  <c r="DI99" i="14"/>
  <c r="DI67" i="14"/>
  <c r="DH114" i="13"/>
  <c r="DH82" i="13"/>
  <c r="DH96" i="16"/>
  <c r="DH64" i="16"/>
  <c r="DH95" i="4"/>
  <c r="DH63" i="4"/>
  <c r="DH120" i="4"/>
  <c r="DH123" i="4" s="1"/>
  <c r="DH116" i="4" s="1"/>
  <c r="DH84" i="4"/>
  <c r="DH97" i="4"/>
  <c r="DH65" i="4"/>
  <c r="DI107" i="20"/>
  <c r="DI75" i="20"/>
  <c r="DI117" i="4"/>
  <c r="DI85" i="4"/>
  <c r="DI114" i="2"/>
  <c r="DI82" i="2"/>
  <c r="DI97" i="17"/>
  <c r="DI65" i="17"/>
  <c r="DI105" i="1"/>
  <c r="DI73" i="1"/>
  <c r="DH103" i="16"/>
  <c r="DH71" i="16"/>
  <c r="DI103" i="1"/>
  <c r="DI71" i="1"/>
  <c r="DI87" i="15"/>
  <c r="DI55" i="15"/>
  <c r="DI92" i="16"/>
  <c r="DI60" i="16"/>
  <c r="DH92" i="14"/>
  <c r="DH60" i="14"/>
  <c r="DH120" i="10"/>
  <c r="DH123" i="10" s="1"/>
  <c r="DH116" i="10" s="1"/>
  <c r="DH84" i="10"/>
  <c r="DH89" i="4"/>
  <c r="DH57" i="4"/>
  <c r="DH89" i="21"/>
  <c r="DH57" i="21"/>
  <c r="DI86" i="11"/>
  <c r="DI54" i="11"/>
  <c r="DI90" i="13"/>
  <c r="DI58" i="13"/>
  <c r="DI106" i="3"/>
  <c r="DI74" i="3"/>
  <c r="DI105" i="12"/>
  <c r="DI73" i="12"/>
  <c r="DH99" i="20"/>
  <c r="DH67" i="20"/>
  <c r="DH96" i="3"/>
  <c r="DH64" i="3"/>
  <c r="DH86" i="7"/>
  <c r="DH54" i="7"/>
  <c r="DH113" i="19"/>
  <c r="DH81" i="19"/>
  <c r="DI98" i="2"/>
  <c r="DI66" i="2"/>
  <c r="DI107" i="14"/>
  <c r="DI75" i="14"/>
  <c r="DH100" i="10"/>
  <c r="DH68" i="10"/>
  <c r="DI88" i="21"/>
  <c r="DI56" i="21"/>
  <c r="DI104" i="12"/>
  <c r="DI72" i="12"/>
  <c r="DI96" i="15"/>
  <c r="DI64" i="15"/>
  <c r="DI100" i="2"/>
  <c r="DI68" i="2"/>
  <c r="DI105" i="7"/>
  <c r="DI73" i="7"/>
  <c r="DI117" i="7"/>
  <c r="DI85" i="7"/>
  <c r="DH100" i="20"/>
  <c r="DH68" i="20"/>
  <c r="DI117" i="6"/>
  <c r="DI85" i="6"/>
  <c r="DH103" i="21"/>
  <c r="DH71" i="21"/>
  <c r="DI104" i="21"/>
  <c r="DI72" i="21"/>
  <c r="DH95" i="21"/>
  <c r="DH63" i="21"/>
  <c r="DI108" i="15"/>
  <c r="DI76" i="15"/>
  <c r="DI99" i="6"/>
  <c r="DI67" i="6"/>
  <c r="DI104" i="14"/>
  <c r="DI72" i="14"/>
  <c r="DI87" i="17"/>
  <c r="DI55" i="17"/>
  <c r="DH88" i="7"/>
  <c r="DH56" i="7"/>
  <c r="DH95" i="6"/>
  <c r="DH63" i="6"/>
  <c r="DH95" i="20"/>
  <c r="DH63" i="20"/>
  <c r="DI100" i="8"/>
  <c r="DI68" i="8"/>
  <c r="DH111" i="5"/>
  <c r="DH79" i="5"/>
  <c r="DH100" i="14"/>
  <c r="DH68" i="14"/>
  <c r="DI120" i="15"/>
  <c r="DI123" i="15" s="1"/>
  <c r="DI116" i="15" s="1"/>
  <c r="DI84" i="15"/>
  <c r="DH112" i="10"/>
  <c r="DH80" i="10"/>
  <c r="DI115" i="5"/>
  <c r="DI83" i="5"/>
  <c r="DH92" i="20"/>
  <c r="DH60" i="20"/>
  <c r="DI120" i="19"/>
  <c r="DI123" i="19" s="1"/>
  <c r="DI116" i="19" s="1"/>
  <c r="DI84" i="19"/>
  <c r="DI94" i="7"/>
  <c r="DI62" i="7"/>
  <c r="DI94" i="15"/>
  <c r="DI62" i="15"/>
  <c r="DH97" i="3"/>
  <c r="DH65" i="3"/>
  <c r="DI110" i="18"/>
  <c r="DI78" i="18"/>
  <c r="DI102" i="4"/>
  <c r="DI70" i="4"/>
  <c r="DI98" i="11"/>
  <c r="DI66" i="11"/>
  <c r="DI102" i="1"/>
  <c r="DI70" i="1"/>
  <c r="DI112" i="1"/>
  <c r="DI80" i="1"/>
  <c r="DI95" i="17"/>
  <c r="DI63" i="17"/>
  <c r="DI110" i="1"/>
  <c r="DI78" i="1"/>
  <c r="DI90" i="3"/>
  <c r="DI58" i="3"/>
  <c r="DI104" i="2"/>
  <c r="DI72" i="2"/>
  <c r="DI112" i="7"/>
  <c r="DI80" i="7"/>
  <c r="DI91" i="17"/>
  <c r="DI59" i="17"/>
  <c r="DI94" i="1"/>
  <c r="DI62" i="1"/>
  <c r="DH94" i="17"/>
  <c r="DH62" i="17"/>
  <c r="DH91" i="21"/>
  <c r="DH59" i="21"/>
  <c r="DH112" i="20"/>
  <c r="DH80" i="20"/>
  <c r="DI88" i="5"/>
  <c r="DI56" i="5"/>
  <c r="DI117" i="5"/>
  <c r="DI85" i="5"/>
  <c r="DI92" i="18"/>
  <c r="DI60" i="18"/>
  <c r="DH102" i="14"/>
  <c r="DH70" i="14"/>
  <c r="DI113" i="7"/>
  <c r="DI81" i="7"/>
  <c r="DI95" i="3"/>
  <c r="DI63" i="3"/>
  <c r="DH101" i="2"/>
  <c r="DH69" i="2"/>
  <c r="DI113" i="3"/>
  <c r="DI81" i="3"/>
  <c r="DI93" i="11"/>
  <c r="DI61" i="11"/>
  <c r="DI105" i="17"/>
  <c r="DI73" i="17"/>
  <c r="DH92" i="5"/>
  <c r="DH60" i="5"/>
  <c r="DI108" i="7"/>
  <c r="DI76" i="7"/>
  <c r="DH96" i="14"/>
  <c r="DH64" i="14"/>
  <c r="DH93" i="13"/>
  <c r="DH61" i="13"/>
  <c r="DI109" i="5"/>
  <c r="DI77" i="5"/>
  <c r="DH96" i="20"/>
  <c r="DH64" i="20"/>
  <c r="DI95" i="13"/>
  <c r="DI63" i="13"/>
  <c r="DH98" i="21"/>
  <c r="DH66" i="21"/>
  <c r="DH96" i="6"/>
  <c r="DH64" i="6"/>
  <c r="DI103" i="3"/>
  <c r="DI71" i="3"/>
  <c r="DI93" i="14"/>
  <c r="DI61" i="14"/>
  <c r="DI94" i="5"/>
  <c r="DI62" i="5"/>
  <c r="DI100" i="18"/>
  <c r="DI68" i="18"/>
  <c r="DH109" i="6"/>
  <c r="DH77" i="6"/>
  <c r="DI112" i="6"/>
  <c r="DI80" i="6"/>
  <c r="DI92" i="10"/>
  <c r="DI60" i="10"/>
  <c r="DI105" i="21"/>
  <c r="DI73" i="21"/>
  <c r="DI105" i="16"/>
  <c r="DI73" i="16"/>
  <c r="DH97" i="18"/>
  <c r="DH65" i="18"/>
  <c r="DH94" i="8"/>
  <c r="DH62" i="8"/>
  <c r="DH108" i="6"/>
  <c r="DH76" i="6"/>
  <c r="DH104" i="17"/>
  <c r="DH72" i="17"/>
  <c r="DI98" i="5"/>
  <c r="DI66" i="5"/>
  <c r="DH111" i="12"/>
  <c r="DH79" i="12"/>
  <c r="DH115" i="9"/>
  <c r="DH83" i="9"/>
  <c r="DI96" i="8"/>
  <c r="DI64" i="8"/>
  <c r="DH97" i="19"/>
  <c r="DH65" i="19"/>
  <c r="DI88" i="4"/>
  <c r="DI56" i="4"/>
  <c r="DI92" i="9"/>
  <c r="DI60" i="9"/>
  <c r="DH108" i="20"/>
  <c r="DH76" i="20"/>
  <c r="DH117" i="14"/>
  <c r="DH85" i="14"/>
  <c r="DI111" i="2"/>
  <c r="DI79" i="2"/>
  <c r="DI115" i="18"/>
  <c r="DI83" i="18"/>
  <c r="DI115" i="20"/>
  <c r="DI83" i="20"/>
  <c r="DI114" i="16"/>
  <c r="DI82" i="16"/>
  <c r="DI102" i="3"/>
  <c r="DI70" i="3"/>
  <c r="DH109" i="20"/>
  <c r="DH77" i="20"/>
  <c r="DI101" i="6"/>
  <c r="DI69" i="6"/>
  <c r="DI110" i="17"/>
  <c r="DI78" i="17"/>
  <c r="DI105" i="20"/>
  <c r="DI73" i="20"/>
  <c r="DI98" i="9"/>
  <c r="DI66" i="9"/>
  <c r="DI94" i="9"/>
  <c r="DI62" i="9"/>
  <c r="DI106" i="4"/>
  <c r="DI74" i="4"/>
  <c r="DI111" i="4"/>
  <c r="DI79" i="4"/>
  <c r="DH117" i="3"/>
  <c r="DH85" i="3"/>
  <c r="DI101" i="9"/>
  <c r="DI69" i="9"/>
  <c r="DH100" i="11"/>
  <c r="DH68" i="11"/>
  <c r="DI120" i="9"/>
  <c r="DI123" i="9" s="1"/>
  <c r="DI116" i="9" s="1"/>
  <c r="DI84" i="9"/>
  <c r="DI101" i="20"/>
  <c r="DI69" i="20"/>
  <c r="DG86" i="9"/>
  <c r="DG54" i="9"/>
  <c r="DI109" i="21"/>
  <c r="DI77" i="21"/>
  <c r="DI107" i="8"/>
  <c r="DI75" i="8"/>
  <c r="DI117" i="20"/>
  <c r="DI85" i="20"/>
  <c r="DI107" i="19"/>
  <c r="DI75" i="19"/>
  <c r="DI88" i="11"/>
  <c r="DI56" i="11"/>
  <c r="DI114" i="9"/>
  <c r="DI82" i="9"/>
  <c r="DH97" i="15"/>
  <c r="DH65" i="15"/>
  <c r="DI114" i="11"/>
  <c r="DI82" i="11"/>
  <c r="DI95" i="18"/>
  <c r="DI63" i="18"/>
  <c r="DI91" i="11"/>
  <c r="DI59" i="11"/>
  <c r="DH108" i="16"/>
  <c r="DH76" i="16"/>
  <c r="DI117" i="9"/>
  <c r="DI85" i="9"/>
  <c r="DI106" i="1"/>
  <c r="DI74" i="1"/>
  <c r="DI97" i="7"/>
  <c r="DI65" i="7"/>
  <c r="DI101" i="10"/>
  <c r="DI69" i="10"/>
  <c r="DI95" i="16"/>
  <c r="DI63" i="16"/>
  <c r="DI94" i="10"/>
  <c r="DI62" i="10"/>
  <c r="DI97" i="20"/>
  <c r="DI65" i="20"/>
  <c r="DI115" i="15"/>
  <c r="DI83" i="15"/>
  <c r="DI104" i="20"/>
  <c r="DI72" i="20"/>
  <c r="DH105" i="15"/>
  <c r="DH73" i="15"/>
  <c r="DH97" i="5"/>
  <c r="DH65" i="5"/>
  <c r="DH102" i="11"/>
  <c r="DH70" i="11"/>
  <c r="DI88" i="20"/>
  <c r="DI56" i="20"/>
  <c r="DH114" i="15"/>
  <c r="DH82" i="15"/>
  <c r="DI100" i="15"/>
  <c r="DI68" i="15"/>
  <c r="DH103" i="20"/>
  <c r="DH71" i="20"/>
  <c r="DH112" i="2"/>
  <c r="DH80" i="2"/>
  <c r="DI111" i="19"/>
  <c r="DI79" i="19"/>
  <c r="DI107" i="1"/>
  <c r="DI75" i="1"/>
  <c r="DI103" i="7"/>
  <c r="DI71" i="7"/>
  <c r="DH100" i="19"/>
  <c r="DH68" i="19"/>
  <c r="DI95" i="1"/>
  <c r="DI63" i="1"/>
  <c r="DH115" i="16"/>
  <c r="DH83" i="16"/>
  <c r="DH110" i="5"/>
  <c r="DH78" i="5"/>
  <c r="DH106" i="11"/>
  <c r="DH74" i="11"/>
  <c r="DI117" i="1"/>
  <c r="DI85" i="1"/>
  <c r="DI90" i="11"/>
  <c r="DI58" i="11"/>
  <c r="DI99" i="9"/>
  <c r="DI67" i="9"/>
  <c r="DI109" i="8"/>
  <c r="DI77" i="8"/>
  <c r="DI112" i="15"/>
  <c r="DI80" i="15"/>
  <c r="DI108" i="19"/>
  <c r="DI76" i="19"/>
  <c r="DI95" i="10"/>
  <c r="DI63" i="10"/>
  <c r="DI95" i="14"/>
  <c r="DI63" i="14"/>
  <c r="DH113" i="5"/>
  <c r="DH81" i="5"/>
  <c r="DI96" i="2"/>
  <c r="DI64" i="2"/>
  <c r="DH109" i="19"/>
  <c r="DH77" i="19"/>
  <c r="DI94" i="13"/>
  <c r="DI62" i="13"/>
  <c r="DI112" i="16"/>
  <c r="DI80" i="16"/>
  <c r="DI102" i="16"/>
  <c r="DI70" i="16"/>
  <c r="DI96" i="10"/>
  <c r="DI64" i="10"/>
  <c r="DI106" i="12"/>
  <c r="DI74" i="12"/>
  <c r="DI88" i="15"/>
  <c r="DI56" i="15"/>
  <c r="DH87" i="7"/>
  <c r="DH55" i="7"/>
  <c r="DI117" i="19"/>
  <c r="DI85" i="19"/>
  <c r="DI106" i="19"/>
  <c r="DI74" i="19"/>
  <c r="DH100" i="3"/>
  <c r="DH68" i="3"/>
  <c r="DI107" i="16"/>
  <c r="DI75" i="16"/>
  <c r="DG86" i="16"/>
  <c r="DG54" i="16"/>
  <c r="DI108" i="8"/>
  <c r="DI76" i="8"/>
  <c r="DI97" i="12"/>
  <c r="DI65" i="12"/>
  <c r="DI112" i="19"/>
  <c r="DI80" i="19"/>
  <c r="DI114" i="5"/>
  <c r="DI82" i="5"/>
  <c r="DH103" i="9"/>
  <c r="DH71" i="9"/>
  <c r="DI109" i="15"/>
  <c r="DI77" i="15"/>
  <c r="DI102" i="2"/>
  <c r="DI70" i="2"/>
  <c r="DI106" i="15"/>
  <c r="DI74" i="15"/>
  <c r="DH92" i="3"/>
  <c r="DH60" i="3"/>
  <c r="DH101" i="14"/>
  <c r="DH69" i="14"/>
  <c r="DI88" i="8"/>
  <c r="DI56" i="8"/>
  <c r="DH86" i="2"/>
  <c r="DH54" i="2"/>
  <c r="DH105" i="13"/>
  <c r="DH73" i="13"/>
  <c r="DI101" i="18"/>
  <c r="DI69" i="18"/>
  <c r="DI87" i="8"/>
  <c r="DI55" i="8"/>
  <c r="DI90" i="15"/>
  <c r="DI58" i="15"/>
  <c r="DI97" i="1"/>
  <c r="DI65" i="1"/>
  <c r="DI104" i="1"/>
  <c r="DI72" i="1"/>
  <c r="DI112" i="17"/>
  <c r="DI80" i="17"/>
  <c r="DI114" i="4"/>
  <c r="DI82" i="4"/>
  <c r="DH117" i="2"/>
  <c r="DH85" i="2"/>
  <c r="DI91" i="12"/>
  <c r="DI59" i="12"/>
  <c r="DI107" i="7"/>
  <c r="DI75" i="7"/>
  <c r="DI108" i="3"/>
  <c r="DI76" i="3"/>
  <c r="DI102" i="13"/>
  <c r="DI70" i="13"/>
  <c r="DI110" i="16"/>
  <c r="DI78" i="16"/>
  <c r="DI93" i="16"/>
  <c r="DI61" i="16"/>
  <c r="DH93" i="12"/>
  <c r="DH61" i="12"/>
  <c r="DH108" i="4"/>
  <c r="DH76" i="4"/>
  <c r="DI110" i="13"/>
  <c r="DI78" i="13"/>
  <c r="DI97" i="6"/>
  <c r="DI65" i="6"/>
  <c r="DH106" i="18"/>
  <c r="DH74" i="18"/>
  <c r="DH98" i="13"/>
  <c r="DH66" i="13"/>
  <c r="DH106" i="13"/>
  <c r="DH74" i="13"/>
  <c r="DH94" i="2"/>
  <c r="DH62" i="2"/>
  <c r="DI102" i="10"/>
  <c r="DI70" i="10"/>
  <c r="DI100" i="6"/>
  <c r="DI68" i="6"/>
  <c r="DI89" i="1"/>
  <c r="DI57" i="1"/>
  <c r="DI93" i="5"/>
  <c r="DI61" i="5"/>
  <c r="DH99" i="8"/>
  <c r="DH67" i="8"/>
  <c r="DH120" i="11"/>
  <c r="DH123" i="11" s="1"/>
  <c r="DH116" i="11" s="1"/>
  <c r="DH84" i="11"/>
  <c r="DH91" i="4"/>
  <c r="DH59" i="4"/>
  <c r="DI90" i="9"/>
  <c r="DI58" i="9"/>
  <c r="DH86" i="13"/>
  <c r="DH54" i="13"/>
  <c r="DH110" i="15"/>
  <c r="DH78" i="15"/>
  <c r="DI107" i="9"/>
  <c r="DI75" i="9"/>
  <c r="DI91" i="6"/>
  <c r="DI59" i="6"/>
  <c r="DH94" i="18"/>
  <c r="DH62" i="18"/>
  <c r="DH95" i="11"/>
  <c r="DH63" i="11"/>
  <c r="DH113" i="14"/>
  <c r="DH81" i="14"/>
  <c r="DI92" i="1"/>
  <c r="DI60" i="1"/>
  <c r="DH104" i="13"/>
  <c r="DH72" i="13"/>
  <c r="DI97" i="11"/>
  <c r="DI65" i="11"/>
  <c r="DI87" i="2"/>
  <c r="DI55" i="2"/>
  <c r="DH108" i="11"/>
  <c r="DH76" i="11"/>
  <c r="DI115" i="10"/>
  <c r="DI83" i="10"/>
  <c r="DI117" i="11"/>
  <c r="DI85" i="11"/>
  <c r="DI99" i="7"/>
  <c r="DI67" i="7"/>
  <c r="DH110" i="10"/>
  <c r="DH78" i="10"/>
  <c r="DI111" i="3"/>
  <c r="DI79" i="3"/>
  <c r="DH89" i="7"/>
  <c r="DH57" i="7"/>
  <c r="DI107" i="4"/>
  <c r="DI75" i="4"/>
  <c r="DH117" i="16"/>
  <c r="DH85" i="16"/>
  <c r="DI110" i="21"/>
  <c r="DI78" i="21"/>
  <c r="DI98" i="8"/>
  <c r="DI66" i="8"/>
  <c r="DI115" i="6"/>
  <c r="DI83" i="6"/>
  <c r="DI91" i="1"/>
  <c r="DI59" i="1"/>
  <c r="DH111" i="13"/>
  <c r="DH79" i="13"/>
  <c r="DH94" i="14"/>
  <c r="DH62" i="14"/>
  <c r="DH87" i="5"/>
  <c r="DH55" i="5"/>
  <c r="DI95" i="9"/>
  <c r="DI63" i="9"/>
  <c r="DI98" i="4"/>
  <c r="DI66" i="4"/>
  <c r="DI92" i="4"/>
  <c r="DI60" i="4"/>
  <c r="DI91" i="7"/>
  <c r="DI59" i="7"/>
  <c r="DI115" i="14"/>
  <c r="DI83" i="14"/>
  <c r="DH90" i="17"/>
  <c r="DH58" i="17"/>
  <c r="DI106" i="20"/>
  <c r="DI74" i="20"/>
  <c r="DI93" i="3"/>
  <c r="DI61" i="3"/>
  <c r="DH87" i="10"/>
  <c r="DH55" i="10"/>
  <c r="DH102" i="18"/>
  <c r="DH70" i="18"/>
  <c r="DI93" i="17"/>
  <c r="DI61" i="17"/>
  <c r="DG86" i="18"/>
  <c r="DG54" i="18"/>
  <c r="DI91" i="14"/>
  <c r="DI59" i="14"/>
  <c r="DH86" i="6"/>
  <c r="DH54" i="6"/>
  <c r="DH105" i="10"/>
  <c r="DH73" i="10"/>
  <c r="DH97" i="8"/>
  <c r="DH65" i="8"/>
  <c r="DH111" i="7"/>
  <c r="DH79" i="7"/>
  <c r="DH103" i="15"/>
  <c r="DH71" i="15"/>
  <c r="DH93" i="18"/>
  <c r="DH61" i="18"/>
  <c r="DH113" i="10"/>
  <c r="DH81" i="10"/>
  <c r="DH101" i="21"/>
  <c r="DH69" i="21"/>
  <c r="DI87" i="18"/>
  <c r="DI55" i="18"/>
  <c r="DH114" i="8"/>
  <c r="DH82" i="8"/>
  <c r="DI92" i="7"/>
  <c r="DI60" i="7"/>
  <c r="DH99" i="13"/>
  <c r="DH67" i="13"/>
  <c r="DI94" i="21"/>
  <c r="DI62" i="21"/>
  <c r="DI103" i="13"/>
  <c r="DI71" i="13"/>
  <c r="DI109" i="4"/>
  <c r="DI77" i="4"/>
  <c r="DI112" i="18"/>
  <c r="DI80" i="18"/>
  <c r="DI106" i="16"/>
  <c r="DI74" i="16"/>
  <c r="DI110" i="8"/>
  <c r="DI78" i="8"/>
  <c r="DI91" i="9"/>
  <c r="DI59" i="9"/>
  <c r="DI117" i="10"/>
  <c r="DI85" i="10"/>
  <c r="DI96" i="18"/>
  <c r="DI64" i="18"/>
  <c r="DI112" i="8"/>
  <c r="DI80" i="8"/>
  <c r="DI102" i="19"/>
  <c r="DI70" i="19"/>
  <c r="DI100" i="21"/>
  <c r="DI68" i="21"/>
  <c r="DI91" i="19"/>
  <c r="DI59" i="19"/>
  <c r="DH86" i="14"/>
  <c r="DH54" i="14"/>
  <c r="DH86" i="5"/>
  <c r="DH54" i="5"/>
  <c r="DH110" i="9"/>
  <c r="DH78" i="9"/>
  <c r="DI96" i="13"/>
  <c r="DI64" i="13"/>
  <c r="DH115" i="11"/>
  <c r="DH83" i="11"/>
  <c r="DI97" i="21"/>
  <c r="DI65" i="21"/>
  <c r="DI113" i="15"/>
  <c r="DI81" i="15"/>
  <c r="DH104" i="3"/>
  <c r="DH72" i="3"/>
  <c r="DI98" i="19"/>
  <c r="DI66" i="19"/>
  <c r="DI91" i="13"/>
  <c r="DI59" i="13"/>
  <c r="DI93" i="20"/>
  <c r="DI61" i="20"/>
  <c r="DH103" i="6"/>
  <c r="DH71" i="6"/>
  <c r="DH104" i="10"/>
  <c r="DH72" i="10"/>
  <c r="DH117" i="18"/>
  <c r="DH85" i="18"/>
  <c r="DH109" i="3"/>
  <c r="DH77" i="3"/>
  <c r="DI108" i="18"/>
  <c r="DI76" i="18"/>
  <c r="DI93" i="1"/>
  <c r="DI61" i="1"/>
  <c r="DI104" i="5"/>
  <c r="DI72" i="5"/>
  <c r="DI96" i="21"/>
  <c r="DI64" i="21"/>
  <c r="DI114" i="17"/>
  <c r="DI82" i="17"/>
  <c r="DI102" i="15"/>
  <c r="DI70" i="15"/>
  <c r="DI106" i="9"/>
  <c r="DI74" i="9"/>
  <c r="DI114" i="10"/>
  <c r="DI82" i="10"/>
  <c r="DI100" i="1"/>
  <c r="DI68" i="1"/>
  <c r="DI90" i="1"/>
  <c r="DI58" i="1"/>
  <c r="DH105" i="11"/>
  <c r="DH73" i="11"/>
  <c r="DI103" i="8"/>
  <c r="DI71" i="8"/>
  <c r="DI91" i="8"/>
  <c r="DI59" i="8"/>
  <c r="DH114" i="6"/>
  <c r="DH82" i="6"/>
  <c r="DI90" i="16"/>
  <c r="DI58" i="16"/>
  <c r="DI110" i="14"/>
  <c r="DI78" i="14"/>
  <c r="DH89" i="9"/>
  <c r="DH57" i="9"/>
  <c r="DI120" i="18"/>
  <c r="DI123" i="18" s="1"/>
  <c r="DI116" i="18" s="1"/>
  <c r="DI84" i="18"/>
  <c r="DI106" i="17"/>
  <c r="DI74" i="17"/>
  <c r="DH105" i="3"/>
  <c r="DH73" i="3"/>
  <c r="DH104" i="8"/>
  <c r="DH72" i="8"/>
  <c r="DI120" i="1"/>
  <c r="DI123" i="1" s="1"/>
  <c r="DI116" i="1" s="1"/>
  <c r="DI84" i="1"/>
  <c r="DH120" i="6"/>
  <c r="DH123" i="6" s="1"/>
  <c r="DH116" i="6" s="1"/>
  <c r="DH84" i="6"/>
  <c r="DI102" i="7"/>
  <c r="DI70" i="7"/>
  <c r="DI112" i="9"/>
  <c r="DI80" i="9"/>
  <c r="DI102" i="9"/>
  <c r="DI70" i="9"/>
  <c r="DI95" i="2"/>
  <c r="DI63" i="2"/>
  <c r="DH88" i="12"/>
  <c r="DH56" i="12"/>
  <c r="BC47" i="11"/>
  <c r="BC47" i="20"/>
  <c r="BE32" i="3"/>
  <c r="DJ32" i="3" a="1"/>
  <c r="DJ32" i="3" s="1"/>
  <c r="DJ24" i="10" a="1"/>
  <c r="DJ24" i="10" s="1"/>
  <c r="BE24" i="10"/>
  <c r="BD46" i="8"/>
  <c r="DI46" i="8" a="1"/>
  <c r="DI46" i="8" s="1"/>
  <c r="BD29" i="4"/>
  <c r="DI29" i="4" a="1"/>
  <c r="DI29" i="4" s="1"/>
  <c r="BE29" i="7"/>
  <c r="DJ29" i="7" a="1"/>
  <c r="DJ29" i="7" s="1"/>
  <c r="BD23" i="11"/>
  <c r="DI23" i="11" a="1"/>
  <c r="DI23" i="11" s="1"/>
  <c r="BE37" i="12"/>
  <c r="DJ37" i="12" a="1"/>
  <c r="DJ37" i="12" s="1"/>
  <c r="BE44" i="7"/>
  <c r="DJ44" i="7" a="1"/>
  <c r="DJ44" i="7" s="1"/>
  <c r="BE21" i="8"/>
  <c r="DJ21" i="8" a="1"/>
  <c r="DJ21" i="8" s="1"/>
  <c r="BD18" i="8"/>
  <c r="DI18" i="8" a="1"/>
  <c r="DI18" i="8" s="1"/>
  <c r="BE29" i="9"/>
  <c r="DJ29" i="9" a="1"/>
  <c r="DJ29" i="9" s="1"/>
  <c r="BE40" i="8"/>
  <c r="DJ40" i="8" a="1"/>
  <c r="DJ40" i="8" s="1"/>
  <c r="BD44" i="3"/>
  <c r="DI44" i="3" a="1"/>
  <c r="DI44" i="3" s="1"/>
  <c r="BE23" i="6"/>
  <c r="DJ23" i="6" a="1"/>
  <c r="DJ23" i="6" s="1"/>
  <c r="BE43" i="14"/>
  <c r="DJ43" i="14" a="1"/>
  <c r="DJ43" i="14" s="1"/>
  <c r="BE30" i="3"/>
  <c r="DJ30" i="3" a="1"/>
  <c r="DJ30" i="3" s="1"/>
  <c r="BD39" i="4"/>
  <c r="DI39" i="4" a="1"/>
  <c r="DI39" i="4" s="1"/>
  <c r="BE37" i="1"/>
  <c r="DJ37" i="1" a="1"/>
  <c r="DJ37" i="1" s="1"/>
  <c r="BD19" i="5"/>
  <c r="DI19" i="5" a="1"/>
  <c r="DI19" i="5" s="1"/>
  <c r="DI16" i="12" a="1"/>
  <c r="DI16" i="12" s="1"/>
  <c r="BD16" i="12"/>
  <c r="BD19" i="2"/>
  <c r="DI19" i="2" a="1"/>
  <c r="DI19" i="2" s="1"/>
  <c r="BE42" i="17"/>
  <c r="DJ42" i="17" a="1"/>
  <c r="DJ42" i="17" s="1"/>
  <c r="BE28" i="16"/>
  <c r="DJ28" i="16" a="1"/>
  <c r="DJ28" i="16" s="1"/>
  <c r="BD19" i="4"/>
  <c r="DI19" i="4" a="1"/>
  <c r="DI19" i="4" s="1"/>
  <c r="BE33" i="11"/>
  <c r="DJ33" i="11" a="1"/>
  <c r="DJ33" i="11" s="1"/>
  <c r="BE17" i="13"/>
  <c r="DJ17" i="13" a="1"/>
  <c r="DJ17" i="13" s="1"/>
  <c r="BD44" i="21"/>
  <c r="DI44" i="21" a="1"/>
  <c r="DI44" i="21" s="1"/>
  <c r="BE40" i="20"/>
  <c r="DJ40" i="20" a="1"/>
  <c r="DJ40" i="20" s="1"/>
  <c r="BE17" i="18"/>
  <c r="DJ17" i="18" a="1"/>
  <c r="DJ17" i="18" s="1"/>
  <c r="BE28" i="3"/>
  <c r="DJ28" i="3" a="1"/>
  <c r="DJ28" i="3" s="1"/>
  <c r="BE23" i="12"/>
  <c r="DJ23" i="12" a="1"/>
  <c r="DJ23" i="12" s="1"/>
  <c r="BD31" i="8"/>
  <c r="DI31" i="8" a="1"/>
  <c r="DI31" i="8" s="1"/>
  <c r="BD26" i="9"/>
  <c r="DI26" i="9" a="1"/>
  <c r="DI26" i="9" s="1"/>
  <c r="BD36" i="3"/>
  <c r="DI36" i="3" a="1"/>
  <c r="DI36" i="3" s="1"/>
  <c r="BE38" i="7"/>
  <c r="DJ38" i="7" a="1"/>
  <c r="DJ38" i="7" s="1"/>
  <c r="BD18" i="5"/>
  <c r="DI18" i="5" a="1"/>
  <c r="DI18" i="5" s="1"/>
  <c r="BE42" i="9"/>
  <c r="DJ42" i="9" a="1"/>
  <c r="DJ42" i="9" s="1"/>
  <c r="BE41" i="12"/>
  <c r="DJ41" i="12" a="1"/>
  <c r="DJ41" i="12" s="1"/>
  <c r="BD32" i="5"/>
  <c r="DI32" i="5" a="1"/>
  <c r="DI32" i="5" s="1"/>
  <c r="BD36" i="18"/>
  <c r="DI36" i="18" a="1"/>
  <c r="DI36" i="18" s="1"/>
  <c r="BE21" i="6"/>
  <c r="DJ21" i="6" a="1"/>
  <c r="DJ21" i="6" s="1"/>
  <c r="BE41" i="5"/>
  <c r="DJ41" i="5" a="1"/>
  <c r="DJ41" i="5" s="1"/>
  <c r="BE40" i="16"/>
  <c r="DJ40" i="16" a="1"/>
  <c r="DJ40" i="16" s="1"/>
  <c r="BE26" i="16"/>
  <c r="DJ26" i="16" a="1"/>
  <c r="DJ26" i="16" s="1"/>
  <c r="BE42" i="6"/>
  <c r="DJ42" i="6" a="1"/>
  <c r="DJ42" i="6" s="1"/>
  <c r="BE42" i="11"/>
  <c r="DJ42" i="11" a="1"/>
  <c r="DJ42" i="11" s="1"/>
  <c r="BE39" i="2"/>
  <c r="DJ39" i="2" a="1"/>
  <c r="DJ39" i="2" s="1"/>
  <c r="BE22" i="19"/>
  <c r="DJ22" i="19" a="1"/>
  <c r="DJ22" i="19" s="1"/>
  <c r="DI24" i="15" a="1"/>
  <c r="DI24" i="15" s="1"/>
  <c r="BD24" i="15"/>
  <c r="BE36" i="5"/>
  <c r="DJ36" i="5" a="1"/>
  <c r="DJ36" i="5" s="1"/>
  <c r="BE44" i="17"/>
  <c r="DJ44" i="17" a="1"/>
  <c r="DJ44" i="17" s="1"/>
  <c r="BE45" i="2"/>
  <c r="DJ45" i="2" a="1"/>
  <c r="DJ45" i="2" s="1"/>
  <c r="BE27" i="16"/>
  <c r="DJ27" i="16" a="1"/>
  <c r="DJ27" i="16" s="1"/>
  <c r="BE43" i="20"/>
  <c r="DJ43" i="20" a="1"/>
  <c r="DJ43" i="20" s="1"/>
  <c r="BE16" i="19"/>
  <c r="DJ16" i="19" a="1"/>
  <c r="DJ16" i="19" s="1"/>
  <c r="BD34" i="4"/>
  <c r="DI34" i="4" a="1"/>
  <c r="DI34" i="4" s="1"/>
  <c r="BD45" i="20"/>
  <c r="DI45" i="20" a="1"/>
  <c r="DI45" i="20" s="1"/>
  <c r="BE35" i="5"/>
  <c r="DJ35" i="5" a="1"/>
  <c r="DJ35" i="5" s="1"/>
  <c r="BE30" i="4"/>
  <c r="DJ30" i="4" a="1"/>
  <c r="DJ30" i="4" s="1"/>
  <c r="BE27" i="20"/>
  <c r="DJ27" i="20" a="1"/>
  <c r="DJ27" i="20" s="1"/>
  <c r="BD27" i="7"/>
  <c r="DI27" i="7" a="1"/>
  <c r="DI27" i="7" s="1"/>
  <c r="BE37" i="13"/>
  <c r="DJ37" i="13" a="1"/>
  <c r="DJ37" i="13" s="1"/>
  <c r="BE21" i="12"/>
  <c r="DJ21" i="12" a="1"/>
  <c r="DJ21" i="12" s="1"/>
  <c r="BE18" i="6"/>
  <c r="DJ18" i="6" a="1"/>
  <c r="DJ18" i="6" s="1"/>
  <c r="BE36" i="13"/>
  <c r="DJ36" i="13" a="1"/>
  <c r="DJ36" i="13" s="1"/>
  <c r="BE27" i="14"/>
  <c r="DJ27" i="14" a="1"/>
  <c r="DJ27" i="14" s="1"/>
  <c r="BE33" i="9"/>
  <c r="DJ33" i="9" a="1"/>
  <c r="DJ33" i="9" s="1"/>
  <c r="BE22" i="4"/>
  <c r="DJ22" i="4" a="1"/>
  <c r="DJ22" i="4" s="1"/>
  <c r="BE28" i="4"/>
  <c r="DJ28" i="4" a="1"/>
  <c r="DJ28" i="4" s="1"/>
  <c r="BD30" i="8"/>
  <c r="DI30" i="8" a="1"/>
  <c r="DI30" i="8" s="1"/>
  <c r="BD41" i="3"/>
  <c r="DI41" i="3" a="1"/>
  <c r="DI41" i="3" s="1"/>
  <c r="BE36" i="10"/>
  <c r="DJ36" i="10" a="1"/>
  <c r="DJ36" i="10" s="1"/>
  <c r="BE34" i="6"/>
  <c r="DJ34" i="6" a="1"/>
  <c r="DJ34" i="6" s="1"/>
  <c r="BD33" i="10"/>
  <c r="DI33" i="10" a="1"/>
  <c r="DI33" i="10" s="1"/>
  <c r="BD46" i="18"/>
  <c r="DI46" i="18" a="1"/>
  <c r="DI46" i="18" s="1"/>
  <c r="BD38" i="3"/>
  <c r="DI38" i="3" a="1"/>
  <c r="DI38" i="3" s="1"/>
  <c r="BE37" i="18"/>
  <c r="DJ37" i="18" a="1"/>
  <c r="DJ37" i="18" s="1"/>
  <c r="DJ22" i="1" a="1"/>
  <c r="DJ22" i="1" s="1"/>
  <c r="BE22" i="1"/>
  <c r="BE33" i="5"/>
  <c r="DJ33" i="5" a="1"/>
  <c r="DJ33" i="5" s="1"/>
  <c r="BE25" i="21"/>
  <c r="DJ25" i="21" a="1"/>
  <c r="DJ25" i="21" s="1"/>
  <c r="BE43" i="17"/>
  <c r="DJ43" i="17" a="1"/>
  <c r="DJ43" i="17" s="1"/>
  <c r="BE31" i="15"/>
  <c r="DJ31" i="15" a="1"/>
  <c r="DJ31" i="15" s="1"/>
  <c r="BE35" i="9"/>
  <c r="DJ35" i="9" a="1"/>
  <c r="DJ35" i="9" s="1"/>
  <c r="BE43" i="10"/>
  <c r="DJ43" i="10" a="1"/>
  <c r="DJ43" i="10" s="1"/>
  <c r="BE29" i="1"/>
  <c r="DJ29" i="1" a="1"/>
  <c r="DJ29" i="1" s="1"/>
  <c r="BE19" i="1"/>
  <c r="DJ19" i="1" a="1"/>
  <c r="DJ19" i="1" s="1"/>
  <c r="BD34" i="11"/>
  <c r="DI34" i="11" a="1"/>
  <c r="DI34" i="11" s="1"/>
  <c r="BE32" i="8"/>
  <c r="DJ32" i="8" a="1"/>
  <c r="DJ32" i="8" s="1"/>
  <c r="BE20" i="8"/>
  <c r="DJ20" i="8" a="1"/>
  <c r="DJ20" i="8" s="1"/>
  <c r="DI43" i="6" a="1"/>
  <c r="DI43" i="6" s="1"/>
  <c r="BD43" i="6"/>
  <c r="BE19" i="16"/>
  <c r="DJ19" i="16" a="1"/>
  <c r="DJ19" i="16" s="1"/>
  <c r="BE31" i="6"/>
  <c r="DJ31" i="6" a="1"/>
  <c r="DJ31" i="6" s="1"/>
  <c r="DI15" i="17" a="1"/>
  <c r="DI15" i="17" s="1"/>
  <c r="BD15" i="17"/>
  <c r="BC47" i="17"/>
  <c r="BD36" i="11"/>
  <c r="DI36" i="11" a="1"/>
  <c r="DI36" i="11" s="1"/>
  <c r="BE37" i="19"/>
  <c r="DJ37" i="19" a="1"/>
  <c r="DJ37" i="19" s="1"/>
  <c r="BE29" i="18"/>
  <c r="DJ29" i="18" a="1"/>
  <c r="DJ29" i="18" s="1"/>
  <c r="BC15" i="12"/>
  <c r="DH15" i="12" a="1"/>
  <c r="DH15" i="12" s="1"/>
  <c r="BB47" i="12"/>
  <c r="BD18" i="3"/>
  <c r="DI18" i="3" a="1"/>
  <c r="DI18" i="3" s="1"/>
  <c r="BE32" i="1"/>
  <c r="DJ32" i="1" a="1"/>
  <c r="DJ32" i="1" s="1"/>
  <c r="BE23" i="16"/>
  <c r="DJ23" i="16" a="1"/>
  <c r="DJ23" i="16" s="1"/>
  <c r="BE28" i="5"/>
  <c r="DJ28" i="5" a="1"/>
  <c r="DJ28" i="5" s="1"/>
  <c r="DJ16" i="15" a="1"/>
  <c r="DJ16" i="15" s="1"/>
  <c r="BE16" i="15"/>
  <c r="BE22" i="10"/>
  <c r="DJ22" i="10" a="1"/>
  <c r="DJ22" i="10" s="1"/>
  <c r="BE21" i="15"/>
  <c r="DJ21" i="15" a="1"/>
  <c r="DJ21" i="15" s="1"/>
  <c r="BD37" i="10"/>
  <c r="DI37" i="10" a="1"/>
  <c r="DI37" i="10" s="1"/>
  <c r="BE44" i="19"/>
  <c r="DJ44" i="19" a="1"/>
  <c r="DJ44" i="19" s="1"/>
  <c r="BE17" i="16"/>
  <c r="DJ17" i="16" a="1"/>
  <c r="DJ17" i="16" s="1"/>
  <c r="BD31" i="21"/>
  <c r="DI31" i="21" a="1"/>
  <c r="DI31" i="21" s="1"/>
  <c r="BD45" i="5"/>
  <c r="DI45" i="5" a="1"/>
  <c r="DI45" i="5" s="1"/>
  <c r="DI20" i="16" a="1"/>
  <c r="DI20" i="16" s="1"/>
  <c r="BD20" i="16"/>
  <c r="BD21" i="11"/>
  <c r="DI21" i="11" a="1"/>
  <c r="DI21" i="11" s="1"/>
  <c r="BE16" i="4"/>
  <c r="DJ16" i="4" a="1"/>
  <c r="DJ16" i="4" s="1"/>
  <c r="BE33" i="16"/>
  <c r="DJ33" i="16" a="1"/>
  <c r="DJ33" i="16" s="1"/>
  <c r="BD15" i="4"/>
  <c r="DI15" i="4" a="1"/>
  <c r="DI15" i="4" s="1"/>
  <c r="BC47" i="4"/>
  <c r="BE21" i="13"/>
  <c r="DJ21" i="13" a="1"/>
  <c r="DJ21" i="13" s="1"/>
  <c r="BE32" i="14"/>
  <c r="DJ32" i="14" a="1"/>
  <c r="DJ32" i="14" s="1"/>
  <c r="BD44" i="8"/>
  <c r="DI44" i="8" a="1"/>
  <c r="DI44" i="8" s="1"/>
  <c r="BE20" i="10"/>
  <c r="DJ20" i="10" a="1"/>
  <c r="DJ20" i="10" s="1"/>
  <c r="BE27" i="1"/>
  <c r="DJ27" i="1" a="1"/>
  <c r="DJ27" i="1" s="1"/>
  <c r="BD20" i="3"/>
  <c r="DI20" i="3" a="1"/>
  <c r="DI20" i="3" s="1"/>
  <c r="BD35" i="21"/>
  <c r="DI35" i="21" a="1"/>
  <c r="DI35" i="21" s="1"/>
  <c r="BE25" i="4"/>
  <c r="DJ25" i="4" a="1"/>
  <c r="DJ25" i="4" s="1"/>
  <c r="BE46" i="21"/>
  <c r="DJ46" i="21" a="1"/>
  <c r="DJ46" i="21" s="1"/>
  <c r="BE24" i="8"/>
  <c r="DJ24" i="8" a="1"/>
  <c r="DJ24" i="8" s="1"/>
  <c r="BD44" i="4"/>
  <c r="DI44" i="4" a="1"/>
  <c r="DI44" i="4" s="1"/>
  <c r="BE30" i="16"/>
  <c r="DJ30" i="16" a="1"/>
  <c r="DJ30" i="16" s="1"/>
  <c r="BD32" i="4"/>
  <c r="DI32" i="4" a="1"/>
  <c r="DI32" i="4" s="1"/>
  <c r="BE16" i="13"/>
  <c r="DJ16" i="13" a="1"/>
  <c r="DJ16" i="13" s="1"/>
  <c r="BE17" i="10"/>
  <c r="DJ17" i="10" a="1"/>
  <c r="DJ17" i="10" s="1"/>
  <c r="BE32" i="2"/>
  <c r="DJ32" i="2" a="1"/>
  <c r="DJ32" i="2" s="1"/>
  <c r="BE28" i="15"/>
  <c r="DJ28" i="15" a="1"/>
  <c r="DJ28" i="15" s="1"/>
  <c r="BD28" i="21"/>
  <c r="DI28" i="21" a="1"/>
  <c r="DI28" i="21" s="1"/>
  <c r="BD20" i="20"/>
  <c r="DI20" i="20" a="1"/>
  <c r="DI20" i="20" s="1"/>
  <c r="BE43" i="19"/>
  <c r="DJ43" i="19" a="1"/>
  <c r="DJ43" i="19" s="1"/>
  <c r="BD33" i="4"/>
  <c r="DI33" i="4" a="1"/>
  <c r="DI33" i="4" s="1"/>
  <c r="BC15" i="8"/>
  <c r="DH15" i="8" a="1"/>
  <c r="DH15" i="8" s="1"/>
  <c r="BB47" i="8"/>
  <c r="BE18" i="14"/>
  <c r="DJ18" i="14" a="1"/>
  <c r="DJ18" i="14" s="1"/>
  <c r="DI15" i="19" a="1"/>
  <c r="DI15" i="19" s="1"/>
  <c r="BD15" i="19"/>
  <c r="BC47" i="19"/>
  <c r="BE45" i="7"/>
  <c r="DJ45" i="7" a="1"/>
  <c r="DJ45" i="7" s="1"/>
  <c r="BE26" i="13"/>
  <c r="DJ26" i="13" a="1"/>
  <c r="DJ26" i="13" s="1"/>
  <c r="BD21" i="19"/>
  <c r="DI21" i="19" a="1"/>
  <c r="DI21" i="19" s="1"/>
  <c r="BE39" i="20"/>
  <c r="DJ39" i="20" a="1"/>
  <c r="DJ39" i="20" s="1"/>
  <c r="BE29" i="17"/>
  <c r="DJ29" i="17" a="1"/>
  <c r="DJ29" i="17" s="1"/>
  <c r="BD24" i="7"/>
  <c r="DI24" i="7" a="1"/>
  <c r="DI24" i="7" s="1"/>
  <c r="BE20" i="15"/>
  <c r="DJ20" i="15" a="1"/>
  <c r="DJ20" i="15" s="1"/>
  <c r="BD21" i="2"/>
  <c r="DI21" i="2" a="1"/>
  <c r="DI21" i="2" s="1"/>
  <c r="DJ15" i="20" a="1"/>
  <c r="DJ15" i="20" s="1"/>
  <c r="BE15" i="20"/>
  <c r="BE19" i="8"/>
  <c r="DJ19" i="8" a="1"/>
  <c r="DJ19" i="8" s="1"/>
  <c r="BD16" i="14"/>
  <c r="DI16" i="14" a="1"/>
  <c r="DI16" i="14" s="1"/>
  <c r="BE18" i="11"/>
  <c r="DJ18" i="11" a="1"/>
  <c r="DJ18" i="11" s="1"/>
  <c r="BD25" i="17"/>
  <c r="DI25" i="17" a="1"/>
  <c r="DI25" i="17" s="1"/>
  <c r="BE38" i="10"/>
  <c r="DJ38" i="10" a="1"/>
  <c r="DJ38" i="10" s="1"/>
  <c r="BE28" i="19"/>
  <c r="DJ28" i="19" a="1"/>
  <c r="DJ28" i="19" s="1"/>
  <c r="BD34" i="2"/>
  <c r="DI34" i="2" a="1"/>
  <c r="DI34" i="2" s="1"/>
  <c r="BE18" i="16"/>
  <c r="DJ18" i="16" a="1"/>
  <c r="DJ18" i="16" s="1"/>
  <c r="BD17" i="3"/>
  <c r="DI17" i="3" a="1"/>
  <c r="DI17" i="3" s="1"/>
  <c r="BD46" i="13"/>
  <c r="DI46" i="13" a="1"/>
  <c r="DI46" i="13" s="1"/>
  <c r="BD36" i="21"/>
  <c r="DI36" i="21" a="1"/>
  <c r="DI36" i="21" s="1"/>
  <c r="BE39" i="3"/>
  <c r="DJ39" i="3" a="1"/>
  <c r="DJ39" i="3" s="1"/>
  <c r="BE19" i="10"/>
  <c r="DJ19" i="10" a="1"/>
  <c r="DJ19" i="10" s="1"/>
  <c r="BD42" i="20"/>
  <c r="DI42" i="20" a="1"/>
  <c r="DI42" i="20" s="1"/>
  <c r="BE35" i="2"/>
  <c r="DJ35" i="2" a="1"/>
  <c r="DJ35" i="2" s="1"/>
  <c r="BD40" i="18"/>
  <c r="DI40" i="18" a="1"/>
  <c r="DI40" i="18" s="1"/>
  <c r="BE42" i="1"/>
  <c r="DJ42" i="1" a="1"/>
  <c r="DJ42" i="1" s="1"/>
  <c r="BD18" i="9"/>
  <c r="DI18" i="9" a="1"/>
  <c r="DI18" i="9" s="1"/>
  <c r="BE45" i="18"/>
  <c r="DJ45" i="18" a="1"/>
  <c r="DJ45" i="18" s="1"/>
  <c r="BE35" i="17"/>
  <c r="DJ35" i="17" a="1"/>
  <c r="DJ35" i="17" s="1"/>
  <c r="BD34" i="3"/>
  <c r="DI34" i="3" a="1"/>
  <c r="DI34" i="3" s="1"/>
  <c r="BD33" i="8"/>
  <c r="DI33" i="8" a="1"/>
  <c r="DI33" i="8" s="1"/>
  <c r="BE45" i="1"/>
  <c r="DJ45" i="1" a="1"/>
  <c r="DJ45" i="1" s="1"/>
  <c r="BD45" i="6"/>
  <c r="DI45" i="6" a="1"/>
  <c r="DI45" i="6" s="1"/>
  <c r="BE31" i="7"/>
  <c r="DJ31" i="7" a="1"/>
  <c r="DJ31" i="7" s="1"/>
  <c r="BE41" i="9"/>
  <c r="DJ41" i="9" a="1"/>
  <c r="DJ41" i="9" s="1"/>
  <c r="BE31" i="9"/>
  <c r="DJ31" i="9" a="1"/>
  <c r="DJ31" i="9" s="1"/>
  <c r="BE24" i="2"/>
  <c r="DJ24" i="2" a="1"/>
  <c r="DJ24" i="2" s="1"/>
  <c r="BD17" i="12"/>
  <c r="DI17" i="12" a="1"/>
  <c r="DI17" i="12" s="1"/>
  <c r="BE25" i="10"/>
  <c r="DJ25" i="10" a="1"/>
  <c r="DJ25" i="10" s="1"/>
  <c r="BE41" i="15"/>
  <c r="DJ41" i="15" a="1"/>
  <c r="DJ41" i="15" s="1"/>
  <c r="BE23" i="5"/>
  <c r="DJ23" i="5" a="1"/>
  <c r="DJ23" i="5" s="1"/>
  <c r="BD45" i="10"/>
  <c r="DI45" i="10" a="1"/>
  <c r="DI45" i="10" s="1"/>
  <c r="BD18" i="4"/>
  <c r="DI18" i="4" a="1"/>
  <c r="DI18" i="4" s="1"/>
  <c r="BD26" i="4"/>
  <c r="DI26" i="4" a="1"/>
  <c r="DI26" i="4" s="1"/>
  <c r="BE32" i="17"/>
  <c r="DJ32" i="17" a="1"/>
  <c r="DJ32" i="17" s="1"/>
  <c r="BE36" i="20"/>
  <c r="DJ36" i="20" a="1"/>
  <c r="DJ36" i="20" s="1"/>
  <c r="BD30" i="15"/>
  <c r="DI30" i="15" a="1"/>
  <c r="DI30" i="15" s="1"/>
  <c r="BE46" i="4"/>
  <c r="DJ46" i="4" a="1"/>
  <c r="DJ46" i="4" s="1"/>
  <c r="BE44" i="1"/>
  <c r="DJ44" i="1" a="1"/>
  <c r="DJ44" i="1" s="1"/>
  <c r="BE43" i="2"/>
  <c r="DJ43" i="2" a="1"/>
  <c r="DJ43" i="2" s="1"/>
  <c r="BE36" i="6"/>
  <c r="DJ36" i="6" a="1"/>
  <c r="DJ36" i="6" s="1"/>
  <c r="BE26" i="17"/>
  <c r="DJ26" i="17" a="1"/>
  <c r="DJ26" i="17" s="1"/>
  <c r="BE21" i="17"/>
  <c r="DJ21" i="17" a="1"/>
  <c r="DJ21" i="17" s="1"/>
  <c r="BE34" i="1"/>
  <c r="DJ34" i="1" a="1"/>
  <c r="DJ34" i="1" s="1"/>
  <c r="BE30" i="11"/>
  <c r="DJ30" i="11" a="1"/>
  <c r="DJ30" i="11" s="1"/>
  <c r="BD32" i="16"/>
  <c r="DI32" i="16" a="1"/>
  <c r="DI32" i="16" s="1"/>
  <c r="BE30" i="1"/>
  <c r="DJ30" i="1" a="1"/>
  <c r="DJ30" i="1" s="1"/>
  <c r="BD19" i="21"/>
  <c r="DI19" i="21" a="1"/>
  <c r="DI19" i="21" s="1"/>
  <c r="BE24" i="5"/>
  <c r="DJ24" i="5" a="1"/>
  <c r="DJ24" i="5" s="1"/>
  <c r="BE31" i="12"/>
  <c r="DJ31" i="12" a="1"/>
  <c r="DJ31" i="12" s="1"/>
  <c r="BD38" i="16"/>
  <c r="DI38" i="16" a="1"/>
  <c r="DI38" i="16" s="1"/>
  <c r="BE29" i="12"/>
  <c r="DJ29" i="12" a="1"/>
  <c r="DJ29" i="12" s="1"/>
  <c r="BE21" i="21"/>
  <c r="DJ21" i="21" a="1"/>
  <c r="DJ21" i="21" s="1"/>
  <c r="BE37" i="2"/>
  <c r="DJ37" i="2" a="1"/>
  <c r="DJ37" i="2" s="1"/>
  <c r="BE35" i="6"/>
  <c r="DJ35" i="6" a="1"/>
  <c r="DJ35" i="6" s="1"/>
  <c r="BD28" i="17"/>
  <c r="DI28" i="17" a="1"/>
  <c r="DI28" i="17" s="1"/>
  <c r="BE43" i="18"/>
  <c r="DJ43" i="18" a="1"/>
  <c r="DJ43" i="18" s="1"/>
  <c r="BD25" i="19"/>
  <c r="DI25" i="19" a="1"/>
  <c r="DI25" i="19" s="1"/>
  <c r="BD41" i="14"/>
  <c r="DI41" i="14" a="1"/>
  <c r="DI41" i="14" s="1"/>
  <c r="BE38" i="18"/>
  <c r="DJ38" i="18" a="1"/>
  <c r="DJ38" i="18" s="1"/>
  <c r="BE16" i="20"/>
  <c r="DJ16" i="20" a="1"/>
  <c r="DJ16" i="20" s="1"/>
  <c r="BE18" i="10"/>
  <c r="DJ18" i="10" a="1"/>
  <c r="DJ18" i="10" s="1"/>
  <c r="BE38" i="12"/>
  <c r="DJ38" i="12" a="1"/>
  <c r="DJ38" i="12" s="1"/>
  <c r="BD36" i="2"/>
  <c r="DI36" i="2" a="1"/>
  <c r="DI36" i="2" s="1"/>
  <c r="BD26" i="2"/>
  <c r="DI26" i="2" a="1"/>
  <c r="DI26" i="2" s="1"/>
  <c r="BD34" i="19"/>
  <c r="DI34" i="19" a="1"/>
  <c r="DI34" i="19" s="1"/>
  <c r="BE22" i="21"/>
  <c r="DJ22" i="21" a="1"/>
  <c r="DJ22" i="21" s="1"/>
  <c r="BE37" i="5"/>
  <c r="DJ37" i="5" a="1"/>
  <c r="DJ37" i="5" s="1"/>
  <c r="BE42" i="8"/>
  <c r="DJ42" i="8" a="1"/>
  <c r="DJ42" i="8" s="1"/>
  <c r="BE33" i="15"/>
  <c r="DJ33" i="15" a="1"/>
  <c r="DJ33" i="15" s="1"/>
  <c r="BD19" i="14"/>
  <c r="DI19" i="14" a="1"/>
  <c r="DI19" i="14" s="1"/>
  <c r="BE38" i="17"/>
  <c r="DJ38" i="17" a="1"/>
  <c r="DJ38" i="17" s="1"/>
  <c r="BD18" i="13"/>
  <c r="DI18" i="13" a="1"/>
  <c r="DI18" i="13" s="1"/>
  <c r="BD46" i="15"/>
  <c r="DI46" i="15" a="1"/>
  <c r="DI46" i="15" s="1"/>
  <c r="BE16" i="3"/>
  <c r="DJ16" i="3" a="1"/>
  <c r="DJ16" i="3" s="1"/>
  <c r="BD19" i="18"/>
  <c r="DI19" i="18" a="1"/>
  <c r="DI19" i="18" s="1"/>
  <c r="BE25" i="1"/>
  <c r="DJ25" i="1" a="1"/>
  <c r="DJ25" i="1" s="1"/>
  <c r="BE43" i="1"/>
  <c r="DJ43" i="1" a="1"/>
  <c r="DJ43" i="1" s="1"/>
  <c r="BD37" i="21"/>
  <c r="DI37" i="21" a="1"/>
  <c r="DI37" i="21" s="1"/>
  <c r="BE22" i="9"/>
  <c r="DJ22" i="9" a="1"/>
  <c r="DJ22" i="9" s="1"/>
  <c r="BE16" i="1"/>
  <c r="DJ16" i="1" a="1"/>
  <c r="DJ16" i="1" s="1"/>
  <c r="BE43" i="3"/>
  <c r="DJ43" i="3" a="1"/>
  <c r="DJ43" i="3" s="1"/>
  <c r="BD26" i="10"/>
  <c r="DI26" i="10" a="1"/>
  <c r="DI26" i="10" s="1"/>
  <c r="BE28" i="11"/>
  <c r="DJ28" i="11" a="1"/>
  <c r="DJ28" i="11" s="1"/>
  <c r="BE32" i="18"/>
  <c r="DJ32" i="18" a="1"/>
  <c r="DJ32" i="18" s="1"/>
  <c r="BE17" i="14"/>
  <c r="DJ17" i="14" a="1"/>
  <c r="DJ17" i="14" s="1"/>
  <c r="BE33" i="7"/>
  <c r="DJ33" i="7" a="1"/>
  <c r="DJ33" i="7" s="1"/>
  <c r="BD37" i="17"/>
  <c r="DI37" i="17" a="1"/>
  <c r="DI37" i="17" s="1"/>
  <c r="BE45" i="13"/>
  <c r="DJ45" i="13" a="1"/>
  <c r="DJ45" i="13" s="1"/>
  <c r="BD16" i="21"/>
  <c r="DI16" i="21" a="1"/>
  <c r="DI16" i="21" s="1"/>
  <c r="BD15" i="10"/>
  <c r="DI15" i="10" a="1"/>
  <c r="DI15" i="10" s="1"/>
  <c r="BC47" i="10"/>
  <c r="BE26" i="14"/>
  <c r="DJ26" i="14" a="1"/>
  <c r="DJ26" i="14" s="1"/>
  <c r="BE33" i="2"/>
  <c r="DJ33" i="2" a="1"/>
  <c r="DJ33" i="2" s="1"/>
  <c r="BE41" i="7"/>
  <c r="DJ41" i="7" a="1"/>
  <c r="DJ41" i="7" s="1"/>
  <c r="BD15" i="1"/>
  <c r="DI15" i="1" a="1"/>
  <c r="DI15" i="1" s="1"/>
  <c r="BC47" i="1"/>
  <c r="BE44" i="2"/>
  <c r="DJ44" i="2" a="1"/>
  <c r="DJ44" i="2" s="1"/>
  <c r="BE32" i="10"/>
  <c r="DJ32" i="10" a="1"/>
  <c r="DJ32" i="10" s="1"/>
  <c r="BE45" i="12"/>
  <c r="DJ45" i="12" a="1"/>
  <c r="DJ45" i="12" s="1"/>
  <c r="BE27" i="15"/>
  <c r="DJ27" i="15" a="1"/>
  <c r="DJ27" i="15" s="1"/>
  <c r="BE28" i="18"/>
  <c r="DJ28" i="18" a="1"/>
  <c r="DJ28" i="18" s="1"/>
  <c r="BD35" i="8"/>
  <c r="DI35" i="8" a="1"/>
  <c r="DI35" i="8" s="1"/>
  <c r="BE18" i="20"/>
  <c r="DJ18" i="20" a="1"/>
  <c r="DJ18" i="20" s="1"/>
  <c r="BD40" i="10"/>
  <c r="DI40" i="10" a="1"/>
  <c r="DI40" i="10" s="1"/>
  <c r="BE25" i="12"/>
  <c r="DJ25" i="12" a="1"/>
  <c r="DJ25" i="12" s="1"/>
  <c r="DI31" i="14" a="1"/>
  <c r="DI31" i="14" s="1"/>
  <c r="BD31" i="14"/>
  <c r="BD34" i="9"/>
  <c r="DI34" i="9" a="1"/>
  <c r="DI34" i="9" s="1"/>
  <c r="BD40" i="14"/>
  <c r="DI40" i="14" a="1"/>
  <c r="DI40" i="14" s="1"/>
  <c r="BD41" i="4"/>
  <c r="DI41" i="4" a="1"/>
  <c r="DI41" i="4" s="1"/>
  <c r="BE28" i="12"/>
  <c r="DJ28" i="12" a="1"/>
  <c r="DJ28" i="12" s="1"/>
  <c r="BD17" i="6"/>
  <c r="DI17" i="6" a="1"/>
  <c r="DI17" i="6" s="1"/>
  <c r="BE40" i="6"/>
  <c r="DJ40" i="6" a="1"/>
  <c r="DJ40" i="6" s="1"/>
  <c r="BD40" i="17"/>
  <c r="DI40" i="17" a="1"/>
  <c r="DI40" i="17" s="1"/>
  <c r="BD18" i="18"/>
  <c r="DI18" i="18" a="1"/>
  <c r="DI18" i="18" s="1"/>
  <c r="BE39" i="7"/>
  <c r="DJ39" i="7" a="1"/>
  <c r="DJ39" i="7" s="1"/>
  <c r="BD27" i="17"/>
  <c r="DI27" i="17" a="1"/>
  <c r="DI27" i="17" s="1"/>
  <c r="BE19" i="20"/>
  <c r="DJ19" i="20" a="1"/>
  <c r="DJ19" i="20" s="1"/>
  <c r="BE40" i="1"/>
  <c r="DJ40" i="1" a="1"/>
  <c r="DJ40" i="1" s="1"/>
  <c r="BE36" i="15"/>
  <c r="DJ36" i="15" a="1"/>
  <c r="DJ36" i="15" s="1"/>
  <c r="BE31" i="20"/>
  <c r="DJ31" i="20" a="1"/>
  <c r="DJ31" i="20" s="1"/>
  <c r="BE23" i="4"/>
  <c r="DJ23" i="4" a="1"/>
  <c r="DJ23" i="4" s="1"/>
  <c r="DI15" i="15" a="1"/>
  <c r="DI15" i="15" s="1"/>
  <c r="BD15" i="15"/>
  <c r="BC47" i="15"/>
  <c r="DI22" i="15" a="1"/>
  <c r="DI22" i="15" s="1"/>
  <c r="BD22" i="15"/>
  <c r="BC47" i="3"/>
  <c r="BD18" i="21"/>
  <c r="DI18" i="21" a="1"/>
  <c r="DI18" i="21" s="1"/>
  <c r="BE45" i="16"/>
  <c r="DJ45" i="16" a="1"/>
  <c r="DJ45" i="16" s="1"/>
  <c r="BE23" i="13"/>
  <c r="DJ23" i="13" a="1"/>
  <c r="DJ23" i="13" s="1"/>
  <c r="BE21" i="16"/>
  <c r="DJ21" i="16" a="1"/>
  <c r="DJ21" i="16" s="1"/>
  <c r="BE42" i="12"/>
  <c r="DJ42" i="12" a="1"/>
  <c r="DJ42" i="12" s="1"/>
  <c r="BD21" i="14"/>
  <c r="DI21" i="14" a="1"/>
  <c r="DI21" i="14" s="1"/>
  <c r="BE36" i="12"/>
  <c r="DJ36" i="12" a="1"/>
  <c r="DJ36" i="12" s="1"/>
  <c r="BD18" i="12"/>
  <c r="DI18" i="12" a="1"/>
  <c r="DI18" i="12" s="1"/>
  <c r="BD46" i="17"/>
  <c r="DI46" i="17" a="1"/>
  <c r="DI46" i="17" s="1"/>
  <c r="BD37" i="6"/>
  <c r="DI37" i="6" a="1"/>
  <c r="DI37" i="6" s="1"/>
  <c r="BD19" i="12"/>
  <c r="DI19" i="12" a="1"/>
  <c r="DI19" i="12" s="1"/>
  <c r="BD28" i="10"/>
  <c r="DI28" i="10" a="1"/>
  <c r="DI28" i="10" s="1"/>
  <c r="BD27" i="12"/>
  <c r="DI27" i="12" a="1"/>
  <c r="DI27" i="12" s="1"/>
  <c r="BE33" i="6"/>
  <c r="DJ33" i="6" a="1"/>
  <c r="DJ33" i="6" s="1"/>
  <c r="BD28" i="2"/>
  <c r="DI28" i="2" a="1"/>
  <c r="DI28" i="2" s="1"/>
  <c r="BE32" i="19"/>
  <c r="DJ32" i="19" a="1"/>
  <c r="DJ32" i="19" s="1"/>
  <c r="BD18" i="19"/>
  <c r="DI18" i="19" a="1"/>
  <c r="DI18" i="19" s="1"/>
  <c r="BD38" i="14"/>
  <c r="DI38" i="14" a="1"/>
  <c r="DI38" i="14" s="1"/>
  <c r="BE38" i="1"/>
  <c r="DJ38" i="1" a="1"/>
  <c r="DJ38" i="1" s="1"/>
  <c r="BD23" i="3"/>
  <c r="DI23" i="3" a="1"/>
  <c r="DI23" i="3" s="1"/>
  <c r="BE17" i="1"/>
  <c r="DJ17" i="1" a="1"/>
  <c r="DJ17" i="1" s="1"/>
  <c r="BE16" i="6"/>
  <c r="DJ16" i="6" a="1"/>
  <c r="DJ16" i="6" s="1"/>
  <c r="BE39" i="6"/>
  <c r="DJ39" i="6" a="1"/>
  <c r="DJ39" i="6" s="1"/>
  <c r="BE22" i="6"/>
  <c r="DJ22" i="6" a="1"/>
  <c r="DJ22" i="6" s="1"/>
  <c r="BE25" i="7"/>
  <c r="DJ25" i="7" a="1"/>
  <c r="DJ25" i="7" s="1"/>
  <c r="BD30" i="7"/>
  <c r="DI30" i="7" a="1"/>
  <c r="DI30" i="7" s="1"/>
  <c r="BD32" i="11"/>
  <c r="DI32" i="11" a="1"/>
  <c r="DI32" i="11" s="1"/>
  <c r="BD38" i="9"/>
  <c r="DI38" i="9" a="1"/>
  <c r="DI38" i="9" s="1"/>
  <c r="BD40" i="11"/>
  <c r="DI40" i="11" a="1"/>
  <c r="DI40" i="11" s="1"/>
  <c r="DI38" i="2" a="1"/>
  <c r="DI38" i="2" s="1"/>
  <c r="BD38" i="2"/>
  <c r="BE33" i="19"/>
  <c r="DJ33" i="19" a="1"/>
  <c r="DJ33" i="19" s="1"/>
  <c r="BD42" i="2"/>
  <c r="DI42" i="2" a="1"/>
  <c r="DI42" i="2" s="1"/>
  <c r="BE29" i="16"/>
  <c r="DJ29" i="16" a="1"/>
  <c r="DJ29" i="16" s="1"/>
  <c r="BD29" i="11"/>
  <c r="DI29" i="11" a="1"/>
  <c r="DI29" i="11" s="1"/>
  <c r="BE45" i="9"/>
  <c r="DJ45" i="9" a="1"/>
  <c r="DJ45" i="9" s="1"/>
  <c r="BE28" i="1"/>
  <c r="DJ28" i="1" a="1"/>
  <c r="DJ28" i="1" s="1"/>
  <c r="BE45" i="8"/>
  <c r="DJ45" i="8" a="1"/>
  <c r="DJ45" i="8" s="1"/>
  <c r="BD18" i="15"/>
  <c r="DI18" i="15" a="1"/>
  <c r="DI18" i="15" s="1"/>
  <c r="BE32" i="12"/>
  <c r="DJ32" i="12" a="1"/>
  <c r="DJ32" i="12" s="1"/>
  <c r="BD22" i="2"/>
  <c r="DI22" i="2" a="1"/>
  <c r="DI22" i="2" s="1"/>
  <c r="BE45" i="17"/>
  <c r="DJ45" i="17" a="1"/>
  <c r="DJ45" i="17" s="1"/>
  <c r="BE46" i="12"/>
  <c r="DJ46" i="12" a="1"/>
  <c r="DJ46" i="12" s="1"/>
  <c r="BD27" i="10"/>
  <c r="DI27" i="10" a="1"/>
  <c r="DI27" i="10" s="1"/>
  <c r="BE20" i="5"/>
  <c r="DJ20" i="5" a="1"/>
  <c r="DJ20" i="5" s="1"/>
  <c r="BD45" i="14"/>
  <c r="DI45" i="14" a="1"/>
  <c r="DI45" i="14" s="1"/>
  <c r="BD29" i="5"/>
  <c r="DI29" i="5" a="1"/>
  <c r="DI29" i="5" s="1"/>
  <c r="BE42" i="21"/>
  <c r="DJ42" i="21" a="1"/>
  <c r="DJ42" i="21" s="1"/>
  <c r="BD34" i="14"/>
  <c r="DI34" i="14" a="1"/>
  <c r="DI34" i="14" s="1"/>
  <c r="BE35" i="10"/>
  <c r="DJ35" i="10" a="1"/>
  <c r="DJ35" i="10" s="1"/>
  <c r="BE41" i="11"/>
  <c r="DJ41" i="11" a="1"/>
  <c r="DJ41" i="11" s="1"/>
  <c r="BE36" i="17"/>
  <c r="DJ36" i="17" a="1"/>
  <c r="DJ36" i="17" s="1"/>
  <c r="BD18" i="2"/>
  <c r="DI18" i="2" a="1"/>
  <c r="DI18" i="2" s="1"/>
  <c r="BE25" i="5"/>
  <c r="DJ25" i="5" a="1"/>
  <c r="DJ25" i="5" s="1"/>
  <c r="BD40" i="15"/>
  <c r="DI40" i="15" a="1"/>
  <c r="DI40" i="15" s="1"/>
  <c r="BE17" i="17"/>
  <c r="DJ17" i="17" a="1"/>
  <c r="DJ17" i="17" s="1"/>
  <c r="BE38" i="13"/>
  <c r="DJ38" i="13" a="1"/>
  <c r="DJ38" i="13" s="1"/>
  <c r="BE42" i="18"/>
  <c r="DJ42" i="18" a="1"/>
  <c r="DJ42" i="18" s="1"/>
  <c r="BE18" i="17"/>
  <c r="DJ18" i="17" a="1"/>
  <c r="DJ18" i="17" s="1"/>
  <c r="BE22" i="7"/>
  <c r="DJ22" i="7" a="1"/>
  <c r="DJ22" i="7" s="1"/>
  <c r="BE37" i="9"/>
  <c r="DJ37" i="9" a="1"/>
  <c r="DJ37" i="9" s="1"/>
  <c r="BD31" i="17"/>
  <c r="DI31" i="17" a="1"/>
  <c r="DI31" i="17" s="1"/>
  <c r="BE43" i="7"/>
  <c r="DJ43" i="7" a="1"/>
  <c r="DJ43" i="7" s="1"/>
  <c r="BE44" i="12"/>
  <c r="DJ44" i="12" a="1"/>
  <c r="DJ44" i="12" s="1"/>
  <c r="BD41" i="13"/>
  <c r="DI41" i="13" a="1"/>
  <c r="DI41" i="13" s="1"/>
  <c r="BE30" i="17"/>
  <c r="DJ30" i="17" a="1"/>
  <c r="DJ30" i="17" s="1"/>
  <c r="BD30" i="19"/>
  <c r="DI30" i="19" a="1"/>
  <c r="DI30" i="19" s="1"/>
  <c r="BE31" i="5"/>
  <c r="DJ31" i="5" a="1"/>
  <c r="DJ31" i="5" s="1"/>
  <c r="BE39" i="12"/>
  <c r="DJ39" i="12" a="1"/>
  <c r="DJ39" i="12" s="1"/>
  <c r="BD34" i="5"/>
  <c r="DI34" i="5" a="1"/>
  <c r="DI34" i="5" s="1"/>
  <c r="BE20" i="2"/>
  <c r="DJ20" i="2" a="1"/>
  <c r="DJ20" i="2" s="1"/>
  <c r="BE19" i="6"/>
  <c r="DJ19" i="6" a="1"/>
  <c r="DJ19" i="6" s="1"/>
  <c r="BE22" i="14"/>
  <c r="DJ22" i="14" a="1"/>
  <c r="DJ22" i="14" s="1"/>
  <c r="BE24" i="14"/>
  <c r="DJ24" i="14" a="1"/>
  <c r="DJ24" i="14" s="1"/>
  <c r="BD42" i="5"/>
  <c r="DI42" i="5" a="1"/>
  <c r="DI42" i="5" s="1"/>
  <c r="BD38" i="6"/>
  <c r="DI38" i="6" a="1"/>
  <c r="DI38" i="6" s="1"/>
  <c r="BE25" i="2"/>
  <c r="DJ25" i="2" a="1"/>
  <c r="DJ25" i="2" s="1"/>
  <c r="DJ41" i="6" a="1"/>
  <c r="DJ41" i="6" s="1"/>
  <c r="BE41" i="6"/>
  <c r="BD38" i="19"/>
  <c r="DI38" i="19" a="1"/>
  <c r="DI38" i="19" s="1"/>
  <c r="BE15" i="11"/>
  <c r="DJ15" i="11" a="1"/>
  <c r="DJ15" i="11" s="1"/>
  <c r="BE19" i="13"/>
  <c r="DJ19" i="13" a="1"/>
  <c r="DJ19" i="13" s="1"/>
  <c r="BE35" i="3"/>
  <c r="DJ35" i="3" a="1"/>
  <c r="DJ35" i="3" s="1"/>
  <c r="BE34" i="12"/>
  <c r="DJ34" i="12" a="1"/>
  <c r="DJ34" i="12" s="1"/>
  <c r="BD28" i="20"/>
  <c r="DI28" i="20" a="1"/>
  <c r="DI28" i="20" s="1"/>
  <c r="BD25" i="3"/>
  <c r="DI25" i="3" a="1"/>
  <c r="DI25" i="3" s="1"/>
  <c r="DH15" i="16" a="1"/>
  <c r="DH15" i="16" s="1"/>
  <c r="BC15" i="16"/>
  <c r="BB47" i="16"/>
  <c r="BD15" i="7"/>
  <c r="DI15" i="7" a="1"/>
  <c r="DI15" i="7" s="1"/>
  <c r="BC47" i="7"/>
  <c r="BD42" i="19"/>
  <c r="DI42" i="19" a="1"/>
  <c r="DI42" i="19" s="1"/>
  <c r="BE27" i="2"/>
  <c r="DJ27" i="2" a="1"/>
  <c r="DJ27" i="2" s="1"/>
  <c r="BE36" i="14"/>
  <c r="DJ36" i="14" a="1"/>
  <c r="DJ36" i="14" s="1"/>
  <c r="BD29" i="10"/>
  <c r="DI29" i="10" a="1"/>
  <c r="DI29" i="10" s="1"/>
  <c r="BE17" i="21"/>
  <c r="DJ17" i="21" a="1"/>
  <c r="DJ17" i="21" s="1"/>
  <c r="BE33" i="12"/>
  <c r="DJ33" i="12" a="1"/>
  <c r="DJ33" i="12" s="1"/>
  <c r="BE25" i="15"/>
  <c r="DJ25" i="15" a="1"/>
  <c r="DJ25" i="15" s="1"/>
  <c r="BE29" i="2"/>
  <c r="DJ29" i="2" a="1"/>
  <c r="DJ29" i="2" s="1"/>
  <c r="BE34" i="7"/>
  <c r="DJ34" i="7" a="1"/>
  <c r="DJ34" i="7" s="1"/>
  <c r="BD15" i="2"/>
  <c r="DI15" i="2" a="1"/>
  <c r="DI15" i="2" s="1"/>
  <c r="BC47" i="2"/>
  <c r="BE46" i="7"/>
  <c r="DJ46" i="7" a="1"/>
  <c r="DJ46" i="7" s="1"/>
  <c r="BD29" i="20"/>
  <c r="DI29" i="20" a="1"/>
  <c r="DI29" i="20" s="1"/>
  <c r="BE46" i="6"/>
  <c r="DJ46" i="6" a="1"/>
  <c r="DJ46" i="6" s="1"/>
  <c r="BD32" i="21"/>
  <c r="DI32" i="21" a="1"/>
  <c r="DI32" i="21" s="1"/>
  <c r="BE33" i="21"/>
  <c r="DJ33" i="21" a="1"/>
  <c r="DJ33" i="21" s="1"/>
  <c r="BD24" i="21"/>
  <c r="DI24" i="21" a="1"/>
  <c r="DI24" i="21" s="1"/>
  <c r="BE37" i="15"/>
  <c r="DJ37" i="15" a="1"/>
  <c r="DJ37" i="15" s="1"/>
  <c r="DJ28" i="6" a="1"/>
  <c r="DJ28" i="6" s="1"/>
  <c r="BE28" i="6"/>
  <c r="BE33" i="14"/>
  <c r="DJ33" i="14" a="1"/>
  <c r="DJ33" i="14" s="1"/>
  <c r="BE16" i="17"/>
  <c r="DJ16" i="17" a="1"/>
  <c r="DJ16" i="17" s="1"/>
  <c r="BD17" i="7"/>
  <c r="DI17" i="7" a="1"/>
  <c r="DI17" i="7" s="1"/>
  <c r="BD24" i="6"/>
  <c r="DI24" i="6" a="1"/>
  <c r="DI24" i="6" s="1"/>
  <c r="BD24" i="20"/>
  <c r="DI24" i="20" a="1"/>
  <c r="DI24" i="20" s="1"/>
  <c r="BE29" i="8"/>
  <c r="DJ29" i="8" a="1"/>
  <c r="DJ29" i="8" s="1"/>
  <c r="BD40" i="5"/>
  <c r="DI40" i="5" a="1"/>
  <c r="DI40" i="5" s="1"/>
  <c r="BD29" i="14"/>
  <c r="DI29" i="14" a="1"/>
  <c r="DI29" i="14" s="1"/>
  <c r="BE45" i="15"/>
  <c r="DJ45" i="15" a="1"/>
  <c r="DJ45" i="15" s="1"/>
  <c r="BD41" i="10"/>
  <c r="DI41" i="10" a="1"/>
  <c r="DI41" i="10" s="1"/>
  <c r="DJ44" i="5" a="1"/>
  <c r="DJ44" i="5" s="1"/>
  <c r="BE44" i="5"/>
  <c r="BD21" i="20"/>
  <c r="DI21" i="20" a="1"/>
  <c r="DI21" i="20" s="1"/>
  <c r="BE45" i="19"/>
  <c r="DJ45" i="19" a="1"/>
  <c r="DJ45" i="19" s="1"/>
  <c r="BE23" i="7"/>
  <c r="DJ23" i="7" a="1"/>
  <c r="DJ23" i="7" s="1"/>
  <c r="BE23" i="15"/>
  <c r="DJ23" i="15" a="1"/>
  <c r="DJ23" i="15" s="1"/>
  <c r="BD26" i="3"/>
  <c r="DI26" i="3" a="1"/>
  <c r="DI26" i="3" s="1"/>
  <c r="BE39" i="18"/>
  <c r="DJ39" i="18" a="1"/>
  <c r="DJ39" i="18" s="1"/>
  <c r="BE31" i="4"/>
  <c r="DJ31" i="4" a="1"/>
  <c r="DJ31" i="4" s="1"/>
  <c r="BE27" i="11"/>
  <c r="DJ27" i="11" a="1"/>
  <c r="DJ27" i="11" s="1"/>
  <c r="BE31" i="1"/>
  <c r="DJ31" i="1" a="1"/>
  <c r="DJ31" i="1" s="1"/>
  <c r="BE41" i="1"/>
  <c r="DJ41" i="1" a="1"/>
  <c r="DJ41" i="1" s="1"/>
  <c r="BE24" i="17"/>
  <c r="DJ24" i="17" a="1"/>
  <c r="DJ24" i="17" s="1"/>
  <c r="BE39" i="1"/>
  <c r="DJ39" i="1" a="1"/>
  <c r="DJ39" i="1" s="1"/>
  <c r="BE19" i="3"/>
  <c r="DJ19" i="3" a="1"/>
  <c r="DJ19" i="3" s="1"/>
  <c r="BD15" i="13"/>
  <c r="DI15" i="13" a="1"/>
  <c r="DI15" i="13" s="1"/>
  <c r="BC47" i="13"/>
  <c r="BE20" i="17"/>
  <c r="DJ20" i="17" a="1"/>
  <c r="DJ20" i="17" s="1"/>
  <c r="BE23" i="1"/>
  <c r="DJ23" i="1" a="1"/>
  <c r="DJ23" i="1" s="1"/>
  <c r="BD23" i="17"/>
  <c r="DI23" i="17" a="1"/>
  <c r="DI23" i="17" s="1"/>
  <c r="BD20" i="21"/>
  <c r="DI20" i="21" a="1"/>
  <c r="DI20" i="21" s="1"/>
  <c r="BD41" i="20"/>
  <c r="DI41" i="20" a="1"/>
  <c r="DI41" i="20" s="1"/>
  <c r="BE17" i="5"/>
  <c r="DJ17" i="5" a="1"/>
  <c r="DJ17" i="5" s="1"/>
  <c r="BE46" i="5"/>
  <c r="DJ46" i="5" a="1"/>
  <c r="DJ46" i="5" s="1"/>
  <c r="BE21" i="18"/>
  <c r="DJ21" i="18" a="1"/>
  <c r="DJ21" i="18" s="1"/>
  <c r="BD33" i="13"/>
  <c r="DI33" i="13" a="1"/>
  <c r="DI33" i="13" s="1"/>
  <c r="BD42" i="16"/>
  <c r="DI42" i="16" a="1"/>
  <c r="DI42" i="16" s="1"/>
  <c r="BE42" i="13"/>
  <c r="DJ42" i="13" a="1"/>
  <c r="DJ42" i="13" s="1"/>
  <c r="BE34" i="18"/>
  <c r="DJ34" i="18" a="1"/>
  <c r="DJ34" i="18" s="1"/>
  <c r="BE35" i="7"/>
  <c r="DJ35" i="7" a="1"/>
  <c r="DJ35" i="7" s="1"/>
  <c r="BD43" i="12"/>
  <c r="DI43" i="12" a="1"/>
  <c r="DI43" i="12" s="1"/>
  <c r="BD35" i="14"/>
  <c r="DI35" i="14" a="1"/>
  <c r="DI35" i="14" s="1"/>
  <c r="BD27" i="6"/>
  <c r="DI27" i="6" a="1"/>
  <c r="DI27" i="6" s="1"/>
  <c r="BD42" i="4"/>
  <c r="DI42" i="4" a="1"/>
  <c r="DI42" i="4" s="1"/>
  <c r="BE16" i="16"/>
  <c r="DJ16" i="16" a="1"/>
  <c r="DJ16" i="16" s="1"/>
  <c r="BE20" i="18"/>
  <c r="DJ20" i="18" a="1"/>
  <c r="DJ20" i="18" s="1"/>
  <c r="BE27" i="3"/>
  <c r="DJ27" i="3" a="1"/>
  <c r="DJ27" i="3" s="1"/>
  <c r="BD30" i="13"/>
  <c r="DI30" i="13" a="1"/>
  <c r="DI30" i="13" s="1"/>
  <c r="BE39" i="11"/>
  <c r="DJ39" i="11" a="1"/>
  <c r="DJ39" i="11" s="1"/>
  <c r="BD45" i="21"/>
  <c r="DI45" i="21" a="1"/>
  <c r="DI45" i="21" s="1"/>
  <c r="BE25" i="11"/>
  <c r="DJ25" i="11" a="1"/>
  <c r="DJ25" i="11" s="1"/>
  <c r="BD39" i="19"/>
  <c r="DI39" i="19" a="1"/>
  <c r="DI39" i="19" s="1"/>
  <c r="BE40" i="9"/>
  <c r="DJ40" i="9" a="1"/>
  <c r="DJ40" i="9" s="1"/>
  <c r="BE17" i="19"/>
  <c r="DJ17" i="19" a="1"/>
  <c r="DJ17" i="19" s="1"/>
  <c r="BE16" i="9"/>
  <c r="DJ16" i="9" a="1"/>
  <c r="DJ16" i="9" s="1"/>
  <c r="BE15" i="3"/>
  <c r="DJ15" i="3" a="1"/>
  <c r="DJ15" i="3" s="1"/>
  <c r="BE21" i="10"/>
  <c r="DJ21" i="10" a="1"/>
  <c r="DJ21" i="10" s="1"/>
  <c r="BE34" i="21"/>
  <c r="DJ34" i="21" a="1"/>
  <c r="DJ34" i="21" s="1"/>
  <c r="BE41" i="16"/>
  <c r="DJ41" i="16" a="1"/>
  <c r="DJ41" i="16" s="1"/>
  <c r="BE34" i="16"/>
  <c r="DJ34" i="16" a="1"/>
  <c r="DJ34" i="16" s="1"/>
  <c r="BD26" i="18"/>
  <c r="DI26" i="18" a="1"/>
  <c r="DI26" i="18" s="1"/>
  <c r="BE31" i="16"/>
  <c r="DJ31" i="16" a="1"/>
  <c r="DJ31" i="16" s="1"/>
  <c r="BD23" i="8"/>
  <c r="DI23" i="8" a="1"/>
  <c r="DI23" i="8" s="1"/>
  <c r="DJ22" i="17" a="1"/>
  <c r="DJ22" i="17" s="1"/>
  <c r="BE22" i="17"/>
  <c r="DH15" i="18" a="1"/>
  <c r="DH15" i="18" s="1"/>
  <c r="BC15" i="18"/>
  <c r="BB47" i="18"/>
  <c r="DJ20" i="14" a="1"/>
  <c r="DJ20" i="14" s="1"/>
  <c r="BE20" i="14"/>
  <c r="BD33" i="17"/>
  <c r="DI33" i="17" a="1"/>
  <c r="DI33" i="17" s="1"/>
  <c r="BE27" i="5"/>
  <c r="DJ27" i="5" a="1"/>
  <c r="DJ27" i="5" s="1"/>
  <c r="BD40" i="12"/>
  <c r="DI40" i="12" a="1"/>
  <c r="DI40" i="12" s="1"/>
  <c r="BD44" i="9"/>
  <c r="DI44" i="9" a="1"/>
  <c r="DI44" i="9" s="1"/>
  <c r="BE25" i="8"/>
  <c r="DJ25" i="8" a="1"/>
  <c r="DJ25" i="8" s="1"/>
  <c r="BD26" i="19"/>
  <c r="DI26" i="19" a="1"/>
  <c r="DI26" i="19" s="1"/>
  <c r="BE17" i="4"/>
  <c r="DJ17" i="4" a="1"/>
  <c r="DJ17" i="4" s="1"/>
  <c r="BE21" i="9"/>
  <c r="DJ21" i="9" a="1"/>
  <c r="DJ21" i="9" s="1"/>
  <c r="BD37" i="20"/>
  <c r="DI37" i="20" a="1"/>
  <c r="DI37" i="20" s="1"/>
  <c r="BD46" i="14"/>
  <c r="DI46" i="14" a="1"/>
  <c r="DI46" i="14" s="1"/>
  <c r="BE40" i="2"/>
  <c r="DJ40" i="2" a="1"/>
  <c r="DJ40" i="2" s="1"/>
  <c r="BE44" i="18"/>
  <c r="DJ44" i="18" a="1"/>
  <c r="DJ44" i="18" s="1"/>
  <c r="BE44" i="20"/>
  <c r="DJ44" i="20" a="1"/>
  <c r="DJ44" i="20" s="1"/>
  <c r="BE43" i="16"/>
  <c r="DJ43" i="16" a="1"/>
  <c r="DJ43" i="16" s="1"/>
  <c r="BE31" i="3"/>
  <c r="DJ31" i="3" a="1"/>
  <c r="DJ31" i="3" s="1"/>
  <c r="BD38" i="20"/>
  <c r="DI38" i="20" a="1"/>
  <c r="DI38" i="20" s="1"/>
  <c r="BE30" i="6"/>
  <c r="DJ30" i="6" a="1"/>
  <c r="DJ30" i="6" s="1"/>
  <c r="BE39" i="17"/>
  <c r="DJ39" i="17" a="1"/>
  <c r="DJ39" i="17" s="1"/>
  <c r="BE34" i="20"/>
  <c r="DJ34" i="20" a="1"/>
  <c r="DJ34" i="20" s="1"/>
  <c r="BE27" i="9"/>
  <c r="DJ27" i="9" a="1"/>
  <c r="DJ27" i="9" s="1"/>
  <c r="BE23" i="9"/>
  <c r="DJ23" i="9" a="1"/>
  <c r="DJ23" i="9" s="1"/>
  <c r="BE35" i="4"/>
  <c r="DJ35" i="4" a="1"/>
  <c r="DJ35" i="4" s="1"/>
  <c r="BE40" i="4"/>
  <c r="DJ40" i="4" a="1"/>
  <c r="DJ40" i="4" s="1"/>
  <c r="BD46" i="3"/>
  <c r="DI46" i="3" a="1"/>
  <c r="DI46" i="3" s="1"/>
  <c r="BE30" i="9"/>
  <c r="DJ30" i="9" a="1"/>
  <c r="DJ30" i="9" s="1"/>
  <c r="BE30" i="20"/>
  <c r="DJ30" i="20" a="1"/>
  <c r="DJ30" i="20" s="1"/>
  <c r="BC15" i="9"/>
  <c r="DH15" i="9" a="1"/>
  <c r="DH15" i="9" s="1"/>
  <c r="BB47" i="9"/>
  <c r="BE38" i="21"/>
  <c r="DJ38" i="21" a="1"/>
  <c r="DJ38" i="21" s="1"/>
  <c r="BE36" i="8"/>
  <c r="DJ36" i="8" a="1"/>
  <c r="DJ36" i="8" s="1"/>
  <c r="BE46" i="20"/>
  <c r="DJ46" i="20" a="1"/>
  <c r="DJ46" i="20" s="1"/>
  <c r="BE36" i="19"/>
  <c r="DJ36" i="19" a="1"/>
  <c r="DJ36" i="19" s="1"/>
  <c r="BE17" i="11"/>
  <c r="DJ17" i="11" a="1"/>
  <c r="DJ17" i="11" s="1"/>
  <c r="BE43" i="9"/>
  <c r="DJ43" i="9" a="1"/>
  <c r="DJ43" i="9" s="1"/>
  <c r="BD26" i="15"/>
  <c r="DI26" i="15" a="1"/>
  <c r="DI26" i="15" s="1"/>
  <c r="DJ26" i="11" a="1"/>
  <c r="DJ26" i="11" s="1"/>
  <c r="BE26" i="11"/>
  <c r="BE42" i="7"/>
  <c r="DJ42" i="7" a="1"/>
  <c r="DJ42" i="7" s="1"/>
  <c r="BE24" i="3"/>
  <c r="DJ24" i="3" a="1"/>
  <c r="DJ24" i="3" s="1"/>
  <c r="DI30" i="2" a="1"/>
  <c r="DI30" i="2" s="1"/>
  <c r="BD30" i="2"/>
  <c r="BE42" i="3"/>
  <c r="DJ42" i="3" a="1"/>
  <c r="DJ42" i="3" s="1"/>
  <c r="BE22" i="11"/>
  <c r="DJ22" i="11" a="1"/>
  <c r="DJ22" i="11" s="1"/>
  <c r="BE34" i="17"/>
  <c r="DJ34" i="17" a="1"/>
  <c r="DJ34" i="17" s="1"/>
  <c r="BD21" i="5"/>
  <c r="DI21" i="5" a="1"/>
  <c r="DI21" i="5" s="1"/>
  <c r="BE37" i="7"/>
  <c r="DJ37" i="7" a="1"/>
  <c r="DJ37" i="7" s="1"/>
  <c r="BD25" i="14"/>
  <c r="DI25" i="14" a="1"/>
  <c r="DI25" i="14" s="1"/>
  <c r="BD22" i="13"/>
  <c r="DI22" i="13" a="1"/>
  <c r="DI22" i="13" s="1"/>
  <c r="BE38" i="5"/>
  <c r="DJ38" i="5" a="1"/>
  <c r="DJ38" i="5" s="1"/>
  <c r="BD25" i="20"/>
  <c r="DI25" i="20" a="1"/>
  <c r="DI25" i="20" s="1"/>
  <c r="BE24" i="13"/>
  <c r="DJ24" i="13" a="1"/>
  <c r="DJ24" i="13" s="1"/>
  <c r="BD27" i="21"/>
  <c r="DI27" i="21" a="1"/>
  <c r="DI27" i="21" s="1"/>
  <c r="BD25" i="6"/>
  <c r="DI25" i="6" a="1"/>
  <c r="DI25" i="6" s="1"/>
  <c r="BE29" i="15"/>
  <c r="DJ29" i="15" a="1"/>
  <c r="DJ29" i="15" s="1"/>
  <c r="BE37" i="14"/>
  <c r="DJ37" i="14" a="1"/>
  <c r="DJ37" i="14" s="1"/>
  <c r="BE23" i="20"/>
  <c r="DJ23" i="20" a="1"/>
  <c r="DJ23" i="20" s="1"/>
  <c r="BE41" i="21"/>
  <c r="DJ41" i="21" a="1"/>
  <c r="DJ41" i="21" s="1"/>
  <c r="BD19" i="7"/>
  <c r="DI19" i="7" a="1"/>
  <c r="DI19" i="7" s="1"/>
  <c r="BE24" i="19"/>
  <c r="DJ24" i="19" a="1"/>
  <c r="DJ24" i="19" s="1"/>
  <c r="BE44" i="13"/>
  <c r="DJ44" i="13" a="1"/>
  <c r="DJ44" i="13" s="1"/>
  <c r="BE33" i="18"/>
  <c r="DJ33" i="18" a="1"/>
  <c r="DJ33" i="18" s="1"/>
  <c r="BE38" i="11"/>
  <c r="DJ38" i="11" a="1"/>
  <c r="DJ38" i="11" s="1"/>
  <c r="BD29" i="13"/>
  <c r="DI29" i="13" a="1"/>
  <c r="DI29" i="13" s="1"/>
  <c r="BE28" i="14"/>
  <c r="DJ28" i="14" a="1"/>
  <c r="DJ28" i="14" s="1"/>
  <c r="BD43" i="13"/>
  <c r="DI43" i="13" a="1"/>
  <c r="DI43" i="13" s="1"/>
  <c r="BD25" i="16"/>
  <c r="DI25" i="16" a="1"/>
  <c r="DI25" i="16" s="1"/>
  <c r="BD24" i="4"/>
  <c r="DI24" i="4" a="1"/>
  <c r="DI24" i="4" s="1"/>
  <c r="BD45" i="4"/>
  <c r="DI45" i="4" a="1"/>
  <c r="DI45" i="4" s="1"/>
  <c r="BD40" i="13"/>
  <c r="DI40" i="13" a="1"/>
  <c r="DI40" i="13" s="1"/>
  <c r="BD24" i="12"/>
  <c r="DI24" i="12" a="1"/>
  <c r="DI24" i="12" s="1"/>
  <c r="BD23" i="14"/>
  <c r="DI23" i="14" a="1"/>
  <c r="DI23" i="14" s="1"/>
  <c r="BE27" i="18"/>
  <c r="DJ27" i="18" a="1"/>
  <c r="DJ27" i="18" s="1"/>
  <c r="DI16" i="5" a="1"/>
  <c r="DI16" i="5" s="1"/>
  <c r="BD16" i="5"/>
  <c r="BD43" i="21"/>
  <c r="DI43" i="21" a="1"/>
  <c r="DI43" i="21" s="1"/>
  <c r="BE24" i="9"/>
  <c r="DJ24" i="9" a="1"/>
  <c r="DJ24" i="9" s="1"/>
  <c r="BE40" i="21"/>
  <c r="DJ40" i="21" a="1"/>
  <c r="DJ40" i="21" s="1"/>
  <c r="BE27" i="4"/>
  <c r="DJ27" i="4" a="1"/>
  <c r="DJ27" i="4" s="1"/>
  <c r="BD16" i="11"/>
  <c r="DI16" i="11" a="1"/>
  <c r="DI16" i="11" s="1"/>
  <c r="BE21" i="4"/>
  <c r="DJ21" i="4" a="1"/>
  <c r="DJ21" i="4" s="1"/>
  <c r="BE30" i="5"/>
  <c r="DJ30" i="5" a="1"/>
  <c r="DJ30" i="5" s="1"/>
  <c r="BE34" i="8"/>
  <c r="DJ34" i="8" a="1"/>
  <c r="DJ34" i="8" s="1"/>
  <c r="BE20" i="7"/>
  <c r="DJ20" i="7" a="1"/>
  <c r="DJ20" i="7" s="1"/>
  <c r="BE17" i="15"/>
  <c r="DJ17" i="15" a="1"/>
  <c r="DJ17" i="15" s="1"/>
  <c r="BD16" i="7"/>
  <c r="DI16" i="7" a="1"/>
  <c r="DI16" i="7" s="1"/>
  <c r="BE46" i="19"/>
  <c r="DJ46" i="19" a="1"/>
  <c r="DJ46" i="19" s="1"/>
  <c r="BE35" i="19"/>
  <c r="DJ35" i="19" a="1"/>
  <c r="DJ35" i="19" s="1"/>
  <c r="BD29" i="3"/>
  <c r="DI29" i="3" a="1"/>
  <c r="DI29" i="3" s="1"/>
  <c r="BE36" i="16"/>
  <c r="DJ36" i="16" a="1"/>
  <c r="DJ36" i="16" s="1"/>
  <c r="BE37" i="8"/>
  <c r="DJ37" i="8" a="1"/>
  <c r="DJ37" i="8" s="1"/>
  <c r="BE26" i="12"/>
  <c r="DJ26" i="12" a="1"/>
  <c r="DJ26" i="12" s="1"/>
  <c r="BE41" i="19"/>
  <c r="DJ41" i="19" a="1"/>
  <c r="DJ41" i="19" s="1"/>
  <c r="BE43" i="5"/>
  <c r="DJ43" i="5" a="1"/>
  <c r="DJ43" i="5" s="1"/>
  <c r="BD32" i="9"/>
  <c r="DI32" i="9" a="1"/>
  <c r="DI32" i="9" s="1"/>
  <c r="BE38" i="15"/>
  <c r="DJ38" i="15" a="1"/>
  <c r="DJ38" i="15" s="1"/>
  <c r="BE31" i="2"/>
  <c r="DJ31" i="2" a="1"/>
  <c r="DJ31" i="2" s="1"/>
  <c r="BE35" i="15"/>
  <c r="DJ35" i="15" a="1"/>
  <c r="DJ35" i="15" s="1"/>
  <c r="BD21" i="3"/>
  <c r="DI21" i="3" a="1"/>
  <c r="DI21" i="3" s="1"/>
  <c r="BD30" i="14"/>
  <c r="DI30" i="14" a="1"/>
  <c r="DI30" i="14" s="1"/>
  <c r="BE17" i="8"/>
  <c r="DJ17" i="8" a="1"/>
  <c r="DJ17" i="8" s="1"/>
  <c r="BD34" i="13"/>
  <c r="DI34" i="13" a="1"/>
  <c r="DI34" i="13" s="1"/>
  <c r="BE30" i="18"/>
  <c r="DJ30" i="18" a="1"/>
  <c r="DJ30" i="18" s="1"/>
  <c r="BE16" i="8"/>
  <c r="DJ16" i="8" a="1"/>
  <c r="DJ16" i="8" s="1"/>
  <c r="BE19" i="15"/>
  <c r="DJ19" i="15" a="1"/>
  <c r="DJ19" i="15" s="1"/>
  <c r="BE26" i="1"/>
  <c r="DJ26" i="1" a="1"/>
  <c r="DJ26" i="1" s="1"/>
  <c r="BE33" i="1"/>
  <c r="DJ33" i="1" a="1"/>
  <c r="DJ33" i="1" s="1"/>
  <c r="BE41" i="17"/>
  <c r="DJ41" i="17" a="1"/>
  <c r="DJ41" i="17" s="1"/>
  <c r="BE43" i="4"/>
  <c r="DJ43" i="4" a="1"/>
  <c r="DJ43" i="4" s="1"/>
  <c r="BD46" i="2"/>
  <c r="DI46" i="2" a="1"/>
  <c r="DI46" i="2" s="1"/>
  <c r="BE20" i="12"/>
  <c r="DJ20" i="12" a="1"/>
  <c r="DJ20" i="12" s="1"/>
  <c r="BE36" i="7"/>
  <c r="DJ36" i="7" a="1"/>
  <c r="DJ36" i="7" s="1"/>
  <c r="BE37" i="3"/>
  <c r="DJ37" i="3" a="1"/>
  <c r="DJ37" i="3" s="1"/>
  <c r="BE31" i="13"/>
  <c r="DJ31" i="13" a="1"/>
  <c r="DJ31" i="13" s="1"/>
  <c r="BE39" i="16"/>
  <c r="DJ39" i="16" a="1"/>
  <c r="DJ39" i="16" s="1"/>
  <c r="BE22" i="16"/>
  <c r="DJ22" i="16" a="1"/>
  <c r="DJ22" i="16" s="1"/>
  <c r="BD22" i="12"/>
  <c r="DI22" i="12" a="1"/>
  <c r="DI22" i="12" s="1"/>
  <c r="BD37" i="4"/>
  <c r="DI37" i="4" a="1"/>
  <c r="DI37" i="4" s="1"/>
  <c r="BE39" i="13"/>
  <c r="DJ39" i="13" a="1"/>
  <c r="DJ39" i="13" s="1"/>
  <c r="BE26" i="6"/>
  <c r="DJ26" i="6" a="1"/>
  <c r="DJ26" i="6" s="1"/>
  <c r="BD35" i="18"/>
  <c r="DI35" i="18" a="1"/>
  <c r="DI35" i="18" s="1"/>
  <c r="BD27" i="13"/>
  <c r="DI27" i="13" a="1"/>
  <c r="DI27" i="13" s="1"/>
  <c r="BD35" i="13"/>
  <c r="DI35" i="13" a="1"/>
  <c r="DI35" i="13" s="1"/>
  <c r="BD23" i="2"/>
  <c r="DI23" i="2" a="1"/>
  <c r="DI23" i="2" s="1"/>
  <c r="BE31" i="10"/>
  <c r="DJ31" i="10" a="1"/>
  <c r="DJ31" i="10" s="1"/>
  <c r="BE29" i="6"/>
  <c r="DJ29" i="6" a="1"/>
  <c r="DJ29" i="6" s="1"/>
  <c r="BE18" i="1"/>
  <c r="DJ18" i="1" a="1"/>
  <c r="DJ18" i="1" s="1"/>
  <c r="BE22" i="5"/>
  <c r="DJ22" i="5" a="1"/>
  <c r="DJ22" i="5" s="1"/>
  <c r="BD28" i="8"/>
  <c r="DI28" i="8" a="1"/>
  <c r="DI28" i="8" s="1"/>
  <c r="BD45" i="11"/>
  <c r="DI45" i="11" a="1"/>
  <c r="DI45" i="11" s="1"/>
  <c r="BD20" i="4"/>
  <c r="DI20" i="4" a="1"/>
  <c r="DI20" i="4" s="1"/>
  <c r="BE17" i="9"/>
  <c r="DJ17" i="9" a="1"/>
  <c r="DJ17" i="9" s="1"/>
  <c r="BE19" i="9"/>
  <c r="DJ19" i="9" a="1"/>
  <c r="DJ19" i="9" s="1"/>
  <c r="BD39" i="15"/>
  <c r="DI39" i="15" a="1"/>
  <c r="DI39" i="15" s="1"/>
  <c r="BE36" i="9"/>
  <c r="DJ36" i="9" a="1"/>
  <c r="DJ36" i="9" s="1"/>
  <c r="BE20" i="6"/>
  <c r="DJ20" i="6" a="1"/>
  <c r="DJ20" i="6" s="1"/>
  <c r="BD23" i="18"/>
  <c r="DI23" i="18" a="1"/>
  <c r="DI23" i="18" s="1"/>
  <c r="BD24" i="11"/>
  <c r="DI24" i="11" a="1"/>
  <c r="DI24" i="11" s="1"/>
  <c r="BD42" i="14"/>
  <c r="DI42" i="14" a="1"/>
  <c r="DI42" i="14" s="1"/>
  <c r="BE21" i="1"/>
  <c r="DJ21" i="1" a="1"/>
  <c r="DJ21" i="1" s="1"/>
  <c r="BE43" i="11"/>
  <c r="DJ43" i="11" a="1"/>
  <c r="DJ43" i="11" s="1"/>
  <c r="BE24" i="18"/>
  <c r="DJ24" i="18" a="1"/>
  <c r="DJ24" i="18" s="1"/>
  <c r="BE20" i="11"/>
  <c r="DJ20" i="11" a="1"/>
  <c r="DJ20" i="11" s="1"/>
  <c r="BD37" i="16"/>
  <c r="DI37" i="16" a="1"/>
  <c r="DI37" i="16" s="1"/>
  <c r="BE46" i="9"/>
  <c r="DJ46" i="9" a="1"/>
  <c r="DJ46" i="9" s="1"/>
  <c r="BE35" i="1"/>
  <c r="DJ35" i="1" a="1"/>
  <c r="DJ35" i="1" s="1"/>
  <c r="BE26" i="7"/>
  <c r="DJ26" i="7" a="1"/>
  <c r="DJ26" i="7" s="1"/>
  <c r="BE30" i="10"/>
  <c r="DJ30" i="10" a="1"/>
  <c r="DJ30" i="10" s="1"/>
  <c r="BE24" i="16"/>
  <c r="DJ24" i="16" a="1"/>
  <c r="DJ24" i="16" s="1"/>
  <c r="BE23" i="10"/>
  <c r="DJ23" i="10" a="1"/>
  <c r="DJ23" i="10" s="1"/>
  <c r="BE26" i="20"/>
  <c r="DJ26" i="20" a="1"/>
  <c r="DJ26" i="20" s="1"/>
  <c r="BE44" i="15"/>
  <c r="DJ44" i="15" a="1"/>
  <c r="DJ44" i="15" s="1"/>
  <c r="BE33" i="20"/>
  <c r="DJ33" i="20" a="1"/>
  <c r="DJ33" i="20" s="1"/>
  <c r="BD34" i="15"/>
  <c r="DI34" i="15" a="1"/>
  <c r="DI34" i="15" s="1"/>
  <c r="BD26" i="5"/>
  <c r="DI26" i="5" a="1"/>
  <c r="DI26" i="5" s="1"/>
  <c r="BD31" i="11"/>
  <c r="DI31" i="11" a="1"/>
  <c r="DI31" i="11" s="1"/>
  <c r="BE17" i="20"/>
  <c r="DJ17" i="20" a="1"/>
  <c r="DJ17" i="20" s="1"/>
  <c r="BD43" i="15"/>
  <c r="DI43" i="15" a="1"/>
  <c r="DI43" i="15" s="1"/>
  <c r="DJ39" i="14" a="1"/>
  <c r="DJ39" i="14" s="1"/>
  <c r="BE39" i="14"/>
  <c r="BD17" i="2"/>
  <c r="DI17" i="2" a="1"/>
  <c r="DI17" i="2" s="1"/>
  <c r="BE35" i="12"/>
  <c r="DJ35" i="12" a="1"/>
  <c r="DJ35" i="12" s="1"/>
  <c r="BE22" i="8"/>
  <c r="DJ22" i="8" a="1"/>
  <c r="DJ22" i="8" s="1"/>
  <c r="BD45" i="3"/>
  <c r="DI45" i="3" a="1"/>
  <c r="DI45" i="3" s="1"/>
  <c r="BE44" i="14"/>
  <c r="DJ44" i="14" a="1"/>
  <c r="DJ44" i="14" s="1"/>
  <c r="BD30" i="12"/>
  <c r="DI30" i="12" a="1"/>
  <c r="DI30" i="12" s="1"/>
  <c r="BD19" i="17"/>
  <c r="DI19" i="17" a="1"/>
  <c r="DI19" i="17" s="1"/>
  <c r="BE19" i="19"/>
  <c r="DJ19" i="19" a="1"/>
  <c r="DJ19" i="19" s="1"/>
  <c r="BE35" i="20"/>
  <c r="DJ35" i="20" a="1"/>
  <c r="DJ35" i="20" s="1"/>
  <c r="BE22" i="3"/>
  <c r="DJ22" i="3" a="1"/>
  <c r="DJ22" i="3" s="1"/>
  <c r="BE23" i="19"/>
  <c r="DJ23" i="19" a="1"/>
  <c r="DJ23" i="19" s="1"/>
  <c r="BD16" i="10"/>
  <c r="DI16" i="10" a="1"/>
  <c r="DI16" i="10" s="1"/>
  <c r="BD31" i="18"/>
  <c r="DI31" i="18" a="1"/>
  <c r="DI31" i="18" s="1"/>
  <c r="BD15" i="6"/>
  <c r="DI15" i="6" a="1"/>
  <c r="DI15" i="6" s="1"/>
  <c r="BC47" i="6"/>
  <c r="BD34" i="10"/>
  <c r="DI34" i="10" a="1"/>
  <c r="DI34" i="10" s="1"/>
  <c r="BD26" i="8"/>
  <c r="DI26" i="8" a="1"/>
  <c r="DI26" i="8" s="1"/>
  <c r="BD40" i="7"/>
  <c r="DI40" i="7" a="1"/>
  <c r="DI40" i="7" s="1"/>
  <c r="BD32" i="15"/>
  <c r="DI32" i="15" a="1"/>
  <c r="DI32" i="15" s="1"/>
  <c r="BD22" i="18"/>
  <c r="DI22" i="18" a="1"/>
  <c r="DI22" i="18" s="1"/>
  <c r="BD42" i="10"/>
  <c r="DI42" i="10" a="1"/>
  <c r="DI42" i="10" s="1"/>
  <c r="BD30" i="21"/>
  <c r="DI30" i="21" a="1"/>
  <c r="DI30" i="21" s="1"/>
  <c r="BE16" i="18"/>
  <c r="DJ16" i="18" a="1"/>
  <c r="DJ16" i="18" s="1"/>
  <c r="BD43" i="8"/>
  <c r="DI43" i="8" a="1"/>
  <c r="DI43" i="8" s="1"/>
  <c r="BE21" i="7"/>
  <c r="DJ21" i="7" a="1"/>
  <c r="DJ21" i="7" s="1"/>
  <c r="BD28" i="13"/>
  <c r="DI28" i="13" a="1"/>
  <c r="DI28" i="13" s="1"/>
  <c r="BE23" i="21"/>
  <c r="DJ23" i="21" a="1"/>
  <c r="DJ23" i="21" s="1"/>
  <c r="BE32" i="13"/>
  <c r="DJ32" i="13" a="1"/>
  <c r="DJ32" i="13" s="1"/>
  <c r="BE38" i="4"/>
  <c r="DJ38" i="4" a="1"/>
  <c r="DJ38" i="4" s="1"/>
  <c r="BE41" i="18"/>
  <c r="DJ41" i="18" a="1"/>
  <c r="DJ41" i="18" s="1"/>
  <c r="BE35" i="16"/>
  <c r="DJ35" i="16" a="1"/>
  <c r="DJ35" i="16" s="1"/>
  <c r="BE39" i="8"/>
  <c r="DJ39" i="8" a="1"/>
  <c r="DJ39" i="8" s="1"/>
  <c r="BE20" i="9"/>
  <c r="DJ20" i="9" a="1"/>
  <c r="DJ20" i="9" s="1"/>
  <c r="BE46" i="10"/>
  <c r="DJ46" i="10" a="1"/>
  <c r="DJ46" i="10" s="1"/>
  <c r="BE25" i="18"/>
  <c r="DJ25" i="18" a="1"/>
  <c r="DJ25" i="18" s="1"/>
  <c r="BE41" i="8"/>
  <c r="DJ41" i="8" a="1"/>
  <c r="DJ41" i="8" s="1"/>
  <c r="BE31" i="19"/>
  <c r="DJ31" i="19" a="1"/>
  <c r="DJ31" i="19" s="1"/>
  <c r="BE29" i="21"/>
  <c r="DJ29" i="21" a="1"/>
  <c r="DJ29" i="21" s="1"/>
  <c r="BE20" i="19"/>
  <c r="DJ20" i="19" a="1"/>
  <c r="DJ20" i="19" s="1"/>
  <c r="DH15" i="21" a="1"/>
  <c r="DH15" i="21" s="1"/>
  <c r="BB47" i="21"/>
  <c r="BC15" i="21"/>
  <c r="BD15" i="14"/>
  <c r="DI15" i="14" a="1"/>
  <c r="DI15" i="14" s="1"/>
  <c r="BC47" i="14"/>
  <c r="BD15" i="5"/>
  <c r="DI15" i="5" a="1"/>
  <c r="DI15" i="5" s="1"/>
  <c r="BC47" i="5"/>
  <c r="BD39" i="9"/>
  <c r="DI39" i="9" a="1"/>
  <c r="DI39" i="9" s="1"/>
  <c r="BE25" i="13"/>
  <c r="DJ25" i="13" a="1"/>
  <c r="DJ25" i="13" s="1"/>
  <c r="BD44" i="11"/>
  <c r="DI44" i="11" a="1"/>
  <c r="DI44" i="11" s="1"/>
  <c r="BE26" i="21"/>
  <c r="DJ26" i="21" a="1"/>
  <c r="DJ26" i="21" s="1"/>
  <c r="BE42" i="15"/>
  <c r="DJ42" i="15" a="1"/>
  <c r="DJ42" i="15" s="1"/>
  <c r="BD33" i="3"/>
  <c r="DI33" i="3" a="1"/>
  <c r="DI33" i="3" s="1"/>
  <c r="BE27" i="19"/>
  <c r="DJ27" i="19" a="1"/>
  <c r="DJ27" i="19" s="1"/>
  <c r="BE20" i="13"/>
  <c r="DJ20" i="13" a="1"/>
  <c r="DJ20" i="13" s="1"/>
  <c r="BE22" i="20"/>
  <c r="DJ22" i="20" a="1"/>
  <c r="DJ22" i="20" s="1"/>
  <c r="BD32" i="6"/>
  <c r="DI32" i="6" a="1"/>
  <c r="DI32" i="6" s="1"/>
  <c r="BE25" i="9"/>
  <c r="DJ25" i="9" a="1"/>
  <c r="DJ25" i="9" s="1"/>
  <c r="BE16" i="2"/>
  <c r="DJ16" i="2" a="1"/>
  <c r="DJ16" i="2" s="1"/>
  <c r="BD37" i="11"/>
  <c r="DI37" i="11" a="1"/>
  <c r="DI37" i="11" s="1"/>
  <c r="DJ44" i="10" a="1"/>
  <c r="DJ44" i="10" s="1"/>
  <c r="BE44" i="10"/>
  <c r="BE46" i="11"/>
  <c r="DJ46" i="11" a="1"/>
  <c r="DJ46" i="11" s="1"/>
  <c r="BE28" i="7"/>
  <c r="DJ28" i="7" a="1"/>
  <c r="DJ28" i="7" s="1"/>
  <c r="BD39" i="10"/>
  <c r="DI39" i="10" a="1"/>
  <c r="DI39" i="10" s="1"/>
  <c r="BE40" i="3"/>
  <c r="DJ40" i="3" a="1"/>
  <c r="DJ40" i="3" s="1"/>
  <c r="BD18" i="7"/>
  <c r="DI18" i="7" a="1"/>
  <c r="DI18" i="7" s="1"/>
  <c r="BE36" i="4"/>
  <c r="DJ36" i="4" a="1"/>
  <c r="DJ36" i="4" s="1"/>
  <c r="BD46" i="16"/>
  <c r="DI46" i="16" a="1"/>
  <c r="DI46" i="16" s="1"/>
  <c r="BE39" i="21"/>
  <c r="DJ39" i="21" a="1"/>
  <c r="DJ39" i="21" s="1"/>
  <c r="BE27" i="8"/>
  <c r="DJ27" i="8" a="1"/>
  <c r="DJ27" i="8" s="1"/>
  <c r="BE44" i="6"/>
  <c r="DJ44" i="6" a="1"/>
  <c r="DJ44" i="6" s="1"/>
  <c r="BE20" i="1"/>
  <c r="DJ20" i="1" a="1"/>
  <c r="DJ20" i="1" s="1"/>
  <c r="BD32" i="20"/>
  <c r="DI32" i="20" a="1"/>
  <c r="DI32" i="20" s="1"/>
  <c r="BD41" i="2"/>
  <c r="DI41" i="2" a="1"/>
  <c r="DI41" i="2" s="1"/>
  <c r="BE40" i="19"/>
  <c r="DJ40" i="19" a="1"/>
  <c r="DJ40" i="19" s="1"/>
  <c r="BE36" i="1"/>
  <c r="DJ36" i="1" a="1"/>
  <c r="DJ36" i="1" s="1"/>
  <c r="BE32" i="7"/>
  <c r="DJ32" i="7" a="1"/>
  <c r="DJ32" i="7" s="1"/>
  <c r="BD29" i="19"/>
  <c r="DI29" i="19" a="1"/>
  <c r="DI29" i="19" s="1"/>
  <c r="BE24" i="1"/>
  <c r="DJ24" i="1" a="1"/>
  <c r="DJ24" i="1" s="1"/>
  <c r="BD44" i="16"/>
  <c r="DI44" i="16" a="1"/>
  <c r="DI44" i="16" s="1"/>
  <c r="BD39" i="5"/>
  <c r="DI39" i="5" a="1"/>
  <c r="DI39" i="5" s="1"/>
  <c r="BD35" i="11"/>
  <c r="DI35" i="11" a="1"/>
  <c r="DI35" i="11" s="1"/>
  <c r="BE46" i="1"/>
  <c r="DJ46" i="1" a="1"/>
  <c r="DJ46" i="1" s="1"/>
  <c r="BE19" i="11"/>
  <c r="DJ19" i="11" a="1"/>
  <c r="DJ19" i="11" s="1"/>
  <c r="BE28" i="9"/>
  <c r="DJ28" i="9" a="1"/>
  <c r="DJ28" i="9" s="1"/>
  <c r="BE38" i="8"/>
  <c r="DJ38" i="8" a="1"/>
  <c r="DJ38" i="8" s="1"/>
  <c r="DJ96" i="18" l="1"/>
  <c r="DJ64" i="18"/>
  <c r="DJ115" i="20"/>
  <c r="DJ83" i="20"/>
  <c r="DJ94" i="7"/>
  <c r="DJ62" i="7"/>
  <c r="DI108" i="10"/>
  <c r="DI76" i="10"/>
  <c r="DJ106" i="5"/>
  <c r="DJ74" i="5"/>
  <c r="DJ88" i="13"/>
  <c r="DJ56" i="13"/>
  <c r="DJ90" i="11"/>
  <c r="DJ58" i="11"/>
  <c r="DI115" i="16"/>
  <c r="DI83" i="16"/>
  <c r="DJ91" i="1"/>
  <c r="DJ59" i="1"/>
  <c r="DI110" i="10"/>
  <c r="DI78" i="10"/>
  <c r="DJ93" i="20"/>
  <c r="DJ61" i="20"/>
  <c r="DI110" i="9"/>
  <c r="DI78" i="9"/>
  <c r="DJ90" i="19"/>
  <c r="DJ58" i="19"/>
  <c r="DJ97" i="20"/>
  <c r="DJ65" i="20"/>
  <c r="DJ91" i="11"/>
  <c r="DJ59" i="11"/>
  <c r="DJ107" i="9"/>
  <c r="DJ75" i="9"/>
  <c r="DJ89" i="1"/>
  <c r="DJ57" i="1"/>
  <c r="DJ110" i="13"/>
  <c r="DJ78" i="13"/>
  <c r="DJ91" i="12"/>
  <c r="DJ59" i="12"/>
  <c r="DJ101" i="18"/>
  <c r="DJ69" i="18"/>
  <c r="DI103" i="9"/>
  <c r="DI71" i="9"/>
  <c r="DJ108" i="8"/>
  <c r="DJ76" i="8"/>
  <c r="DJ105" i="8"/>
  <c r="DJ73" i="8"/>
  <c r="DI111" i="13"/>
  <c r="DI79" i="13"/>
  <c r="DJ104" i="18"/>
  <c r="DJ72" i="18"/>
  <c r="DI96" i="6"/>
  <c r="DI64" i="6"/>
  <c r="DI92" i="5"/>
  <c r="DI60" i="5"/>
  <c r="DI97" i="15"/>
  <c r="DI65" i="15"/>
  <c r="DI97" i="18"/>
  <c r="DI65" i="18"/>
  <c r="DI114" i="12"/>
  <c r="DI82" i="12"/>
  <c r="DJ112" i="8"/>
  <c r="DJ80" i="8"/>
  <c r="DJ110" i="8"/>
  <c r="DJ78" i="8"/>
  <c r="DJ103" i="13"/>
  <c r="DJ71" i="13"/>
  <c r="DI114" i="8"/>
  <c r="DI82" i="8"/>
  <c r="DI93" i="18"/>
  <c r="DI61" i="18"/>
  <c r="DI105" i="10"/>
  <c r="DI73" i="10"/>
  <c r="DJ110" i="14"/>
  <c r="DJ78" i="14"/>
  <c r="DI87" i="5"/>
  <c r="DI55" i="5"/>
  <c r="DI101" i="2"/>
  <c r="DI69" i="2"/>
  <c r="DJ101" i="20"/>
  <c r="DJ69" i="20"/>
  <c r="DJ106" i="4"/>
  <c r="DJ74" i="4"/>
  <c r="DJ110" i="17"/>
  <c r="DJ78" i="17"/>
  <c r="DJ114" i="16"/>
  <c r="DJ82" i="16"/>
  <c r="DI117" i="14"/>
  <c r="DI85" i="14"/>
  <c r="DI97" i="19"/>
  <c r="DI65" i="19"/>
  <c r="DJ98" i="5"/>
  <c r="DJ66" i="5"/>
  <c r="DH86" i="18"/>
  <c r="DH54" i="18"/>
  <c r="DJ110" i="1"/>
  <c r="DJ78" i="1"/>
  <c r="DJ98" i="11"/>
  <c r="DJ66" i="11"/>
  <c r="DJ94" i="15"/>
  <c r="DJ62" i="15"/>
  <c r="DI111" i="5"/>
  <c r="DI79" i="5"/>
  <c r="DI88" i="7"/>
  <c r="DI56" i="7"/>
  <c r="DJ108" i="15"/>
  <c r="DJ76" i="15"/>
  <c r="DJ117" i="6"/>
  <c r="DJ85" i="6"/>
  <c r="DH86" i="16"/>
  <c r="DH54" i="16"/>
  <c r="DJ112" i="6"/>
  <c r="DJ80" i="6"/>
  <c r="DJ97" i="14"/>
  <c r="DJ65" i="14"/>
  <c r="DJ89" i="14"/>
  <c r="DJ57" i="14"/>
  <c r="DI86" i="4"/>
  <c r="DI54" i="4"/>
  <c r="DJ115" i="19"/>
  <c r="DJ83" i="19"/>
  <c r="DI89" i="3"/>
  <c r="DI57" i="3"/>
  <c r="DJ90" i="16"/>
  <c r="DJ58" i="16"/>
  <c r="DI105" i="11"/>
  <c r="DI73" i="11"/>
  <c r="DJ106" i="9"/>
  <c r="DJ74" i="9"/>
  <c r="DJ104" i="5"/>
  <c r="DJ72" i="5"/>
  <c r="DI117" i="18"/>
  <c r="DI85" i="18"/>
  <c r="DI112" i="3"/>
  <c r="DI80" i="3"/>
  <c r="DJ104" i="9"/>
  <c r="DJ72" i="9"/>
  <c r="DJ92" i="12"/>
  <c r="DJ60" i="12"/>
  <c r="DJ101" i="4"/>
  <c r="DJ69" i="4"/>
  <c r="DJ87" i="19"/>
  <c r="DJ55" i="19"/>
  <c r="DJ115" i="17"/>
  <c r="DJ83" i="17"/>
  <c r="DJ110" i="2"/>
  <c r="DJ78" i="2"/>
  <c r="DJ111" i="16"/>
  <c r="DJ79" i="16"/>
  <c r="DI103" i="5"/>
  <c r="DI71" i="5"/>
  <c r="DJ109" i="7"/>
  <c r="DJ77" i="7"/>
  <c r="DJ94" i="12"/>
  <c r="DJ62" i="12"/>
  <c r="DI115" i="21"/>
  <c r="DI83" i="21"/>
  <c r="DJ99" i="16"/>
  <c r="DJ67" i="16"/>
  <c r="DI90" i="5"/>
  <c r="DI58" i="5"/>
  <c r="DJ114" i="14"/>
  <c r="DJ82" i="14"/>
  <c r="DJ100" i="9"/>
  <c r="DJ68" i="9"/>
  <c r="DJ108" i="12"/>
  <c r="DJ76" i="12"/>
  <c r="DI117" i="8"/>
  <c r="DI85" i="8"/>
  <c r="DJ87" i="18"/>
  <c r="DJ55" i="18"/>
  <c r="DI104" i="17"/>
  <c r="DI72" i="17"/>
  <c r="DJ102" i="4"/>
  <c r="DJ70" i="4"/>
  <c r="DJ117" i="1"/>
  <c r="DJ85" i="1"/>
  <c r="DJ95" i="1"/>
  <c r="DJ63" i="1"/>
  <c r="DJ111" i="19"/>
  <c r="DJ79" i="19"/>
  <c r="DJ115" i="6"/>
  <c r="DJ83" i="6"/>
  <c r="DJ107" i="4"/>
  <c r="DJ75" i="4"/>
  <c r="DJ99" i="7"/>
  <c r="DJ67" i="7"/>
  <c r="DJ87" i="2"/>
  <c r="DJ55" i="2"/>
  <c r="DJ91" i="13"/>
  <c r="DJ59" i="13"/>
  <c r="DJ97" i="21"/>
  <c r="DJ65" i="21"/>
  <c r="DH86" i="21"/>
  <c r="DH54" i="21"/>
  <c r="DJ94" i="19"/>
  <c r="DJ62" i="19"/>
  <c r="DI90" i="17"/>
  <c r="DI58" i="17"/>
  <c r="DJ93" i="8"/>
  <c r="DJ61" i="8"/>
  <c r="DI114" i="15"/>
  <c r="DI82" i="15"/>
  <c r="DI105" i="15"/>
  <c r="DI73" i="15"/>
  <c r="DJ94" i="10"/>
  <c r="DJ62" i="10"/>
  <c r="DJ106" i="1"/>
  <c r="DJ74" i="1"/>
  <c r="DJ95" i="18"/>
  <c r="DJ63" i="18"/>
  <c r="DI95" i="11"/>
  <c r="DI63" i="11"/>
  <c r="DI110" i="15"/>
  <c r="DI78" i="15"/>
  <c r="DI120" i="11"/>
  <c r="DI123" i="11" s="1"/>
  <c r="DI116" i="11" s="1"/>
  <c r="DI84" i="11"/>
  <c r="DJ100" i="6"/>
  <c r="DJ68" i="6"/>
  <c r="DI98" i="13"/>
  <c r="DI66" i="13"/>
  <c r="DI108" i="4"/>
  <c r="DI76" i="4"/>
  <c r="DJ102" i="13"/>
  <c r="DJ70" i="13"/>
  <c r="DI117" i="2"/>
  <c r="DI85" i="2"/>
  <c r="DJ97" i="1"/>
  <c r="DJ65" i="1"/>
  <c r="DI105" i="13"/>
  <c r="DI73" i="13"/>
  <c r="DJ106" i="15"/>
  <c r="DJ74" i="15"/>
  <c r="DJ114" i="5"/>
  <c r="DJ82" i="5"/>
  <c r="DJ107" i="16"/>
  <c r="DJ75" i="16"/>
  <c r="DI87" i="7"/>
  <c r="DI55" i="7"/>
  <c r="DJ101" i="5"/>
  <c r="DJ69" i="5"/>
  <c r="DJ111" i="21"/>
  <c r="DJ79" i="21"/>
  <c r="DJ98" i="18"/>
  <c r="DJ66" i="18"/>
  <c r="DI120" i="4"/>
  <c r="DI123" i="4" s="1"/>
  <c r="DI116" i="4" s="1"/>
  <c r="DI84" i="4"/>
  <c r="DJ99" i="14"/>
  <c r="DJ67" i="14"/>
  <c r="DJ115" i="13"/>
  <c r="DJ83" i="13"/>
  <c r="DJ94" i="20"/>
  <c r="DJ62" i="20"/>
  <c r="DI98" i="21"/>
  <c r="DI66" i="21"/>
  <c r="DI93" i="13"/>
  <c r="DI61" i="13"/>
  <c r="DJ105" i="17"/>
  <c r="DJ73" i="17"/>
  <c r="DJ95" i="3"/>
  <c r="DJ63" i="3"/>
  <c r="DJ114" i="9"/>
  <c r="DJ82" i="9"/>
  <c r="DJ107" i="8"/>
  <c r="DJ75" i="8"/>
  <c r="DJ105" i="16"/>
  <c r="DJ73" i="16"/>
  <c r="DJ86" i="3"/>
  <c r="DJ54" i="3"/>
  <c r="DI110" i="19"/>
  <c r="DI78" i="19"/>
  <c r="DI101" i="13"/>
  <c r="DI69" i="13"/>
  <c r="DI113" i="4"/>
  <c r="DI81" i="4"/>
  <c r="DJ106" i="7"/>
  <c r="DJ74" i="7"/>
  <c r="DI104" i="13"/>
  <c r="DI72" i="13"/>
  <c r="DI112" i="20"/>
  <c r="DI80" i="20"/>
  <c r="DJ91" i="17"/>
  <c r="DJ59" i="17"/>
  <c r="DJ115" i="5"/>
  <c r="DJ83" i="5"/>
  <c r="DJ105" i="7"/>
  <c r="DJ73" i="7"/>
  <c r="DJ88" i="21"/>
  <c r="DJ56" i="21"/>
  <c r="DI113" i="19"/>
  <c r="DI81" i="19"/>
  <c r="DI96" i="3"/>
  <c r="DI64" i="3"/>
  <c r="DJ90" i="13"/>
  <c r="DJ58" i="13"/>
  <c r="DJ96" i="2"/>
  <c r="DJ64" i="2"/>
  <c r="DJ93" i="14"/>
  <c r="DJ61" i="14"/>
  <c r="DJ110" i="12"/>
  <c r="DJ78" i="12"/>
  <c r="DI112" i="13"/>
  <c r="DI80" i="13"/>
  <c r="DJ108" i="9"/>
  <c r="DJ76" i="9"/>
  <c r="DJ109" i="13"/>
  <c r="DJ77" i="13"/>
  <c r="DI89" i="2"/>
  <c r="DI57" i="2"/>
  <c r="DI105" i="14"/>
  <c r="DI73" i="14"/>
  <c r="DJ91" i="5"/>
  <c r="DJ59" i="5"/>
  <c r="DI93" i="2"/>
  <c r="DI61" i="2"/>
  <c r="DJ99" i="1"/>
  <c r="DJ67" i="1"/>
  <c r="DI113" i="2"/>
  <c r="DI81" i="2"/>
  <c r="DI109" i="9"/>
  <c r="DI77" i="9"/>
  <c r="DJ93" i="6"/>
  <c r="DJ61" i="6"/>
  <c r="DI94" i="3"/>
  <c r="DI62" i="3"/>
  <c r="DJ103" i="19"/>
  <c r="DJ71" i="19"/>
  <c r="DI99" i="10"/>
  <c r="DI67" i="10"/>
  <c r="DI89" i="12"/>
  <c r="DI57" i="12"/>
  <c r="DJ92" i="16"/>
  <c r="DJ60" i="16"/>
  <c r="DJ102" i="20"/>
  <c r="DJ70" i="20"/>
  <c r="DI98" i="17"/>
  <c r="DI66" i="17"/>
  <c r="DJ111" i="6"/>
  <c r="DJ79" i="6"/>
  <c r="DI111" i="14"/>
  <c r="DI79" i="14"/>
  <c r="DI111" i="10"/>
  <c r="DI79" i="10"/>
  <c r="DJ98" i="15"/>
  <c r="DJ66" i="15"/>
  <c r="DI108" i="17"/>
  <c r="DI76" i="17"/>
  <c r="DJ99" i="11"/>
  <c r="DJ67" i="11"/>
  <c r="DJ93" i="9"/>
  <c r="DJ61" i="9"/>
  <c r="DI90" i="18"/>
  <c r="DI58" i="18"/>
  <c r="DJ109" i="17"/>
  <c r="DJ77" i="17"/>
  <c r="DJ108" i="5"/>
  <c r="DJ76" i="5"/>
  <c r="DI107" i="2"/>
  <c r="DI75" i="2"/>
  <c r="DJ109" i="18"/>
  <c r="DJ77" i="18"/>
  <c r="DI99" i="17"/>
  <c r="DI67" i="17"/>
  <c r="DJ100" i="12"/>
  <c r="DJ68" i="12"/>
  <c r="DI90" i="21"/>
  <c r="DI58" i="21"/>
  <c r="DJ105" i="1"/>
  <c r="DJ73" i="1"/>
  <c r="DJ114" i="2"/>
  <c r="DJ82" i="2"/>
  <c r="DJ107" i="20"/>
  <c r="DJ75" i="20"/>
  <c r="DI120" i="10"/>
  <c r="DI123" i="10" s="1"/>
  <c r="DI116" i="10" s="1"/>
  <c r="DI84" i="10"/>
  <c r="DI88" i="12"/>
  <c r="DI56" i="12"/>
  <c r="DJ102" i="7"/>
  <c r="DJ70" i="7"/>
  <c r="DI105" i="3"/>
  <c r="DI73" i="3"/>
  <c r="DJ113" i="1"/>
  <c r="DJ81" i="1"/>
  <c r="DJ90" i="10"/>
  <c r="DJ58" i="10"/>
  <c r="DI88" i="3"/>
  <c r="DI56" i="3"/>
  <c r="DJ109" i="10"/>
  <c r="DJ77" i="10"/>
  <c r="DJ90" i="8"/>
  <c r="DJ58" i="8"/>
  <c r="DI95" i="7"/>
  <c r="DI63" i="7"/>
  <c r="DJ97" i="13"/>
  <c r="DJ65" i="13"/>
  <c r="DI91" i="20"/>
  <c r="DI59" i="20"/>
  <c r="DJ88" i="10"/>
  <c r="DJ56" i="10"/>
  <c r="DI115" i="4"/>
  <c r="DI83" i="4"/>
  <c r="DI106" i="21"/>
  <c r="DI74" i="21"/>
  <c r="DI115" i="8"/>
  <c r="DI83" i="8"/>
  <c r="DI91" i="16"/>
  <c r="DI59" i="16"/>
  <c r="DJ87" i="15"/>
  <c r="DJ55" i="15"/>
  <c r="DI107" i="11"/>
  <c r="DI75" i="11"/>
  <c r="DJ91" i="19"/>
  <c r="DJ59" i="19"/>
  <c r="DJ94" i="9"/>
  <c r="DJ62" i="9"/>
  <c r="DJ100" i="8"/>
  <c r="DJ68" i="8"/>
  <c r="DJ99" i="5"/>
  <c r="DJ67" i="5"/>
  <c r="DI104" i="10"/>
  <c r="DI72" i="10"/>
  <c r="DJ114" i="20"/>
  <c r="DJ82" i="20"/>
  <c r="DJ99" i="3"/>
  <c r="DJ67" i="3"/>
  <c r="DI89" i="8"/>
  <c r="DI57" i="8"/>
  <c r="DJ109" i="8"/>
  <c r="DJ77" i="8"/>
  <c r="DI100" i="19"/>
  <c r="DI68" i="19"/>
  <c r="DJ98" i="8"/>
  <c r="DJ66" i="8"/>
  <c r="DJ117" i="11"/>
  <c r="DJ85" i="11"/>
  <c r="DJ98" i="19"/>
  <c r="DJ66" i="19"/>
  <c r="DJ93" i="3"/>
  <c r="DJ61" i="3"/>
  <c r="DJ106" i="12"/>
  <c r="DJ74" i="12"/>
  <c r="DJ104" i="20"/>
  <c r="DJ72" i="20"/>
  <c r="DJ117" i="9"/>
  <c r="DJ85" i="9"/>
  <c r="DI94" i="18"/>
  <c r="DI62" i="18"/>
  <c r="DI99" i="8"/>
  <c r="DI67" i="8"/>
  <c r="DI106" i="18"/>
  <c r="DI74" i="18"/>
  <c r="DJ108" i="3"/>
  <c r="DJ76" i="3"/>
  <c r="DJ90" i="15"/>
  <c r="DJ58" i="15"/>
  <c r="DJ102" i="2"/>
  <c r="DJ70" i="2"/>
  <c r="DI100" i="3"/>
  <c r="DI68" i="3"/>
  <c r="DJ88" i="15"/>
  <c r="DJ56" i="15"/>
  <c r="DJ95" i="9"/>
  <c r="DJ63" i="9"/>
  <c r="DI94" i="14"/>
  <c r="DI62" i="14"/>
  <c r="DI95" i="4"/>
  <c r="DI63" i="4"/>
  <c r="DI100" i="13"/>
  <c r="DI68" i="13"/>
  <c r="DJ95" i="19"/>
  <c r="DJ63" i="19"/>
  <c r="DJ108" i="14"/>
  <c r="DJ76" i="14"/>
  <c r="DJ95" i="13"/>
  <c r="DJ63" i="13"/>
  <c r="DI96" i="14"/>
  <c r="DI64" i="14"/>
  <c r="DJ93" i="11"/>
  <c r="DJ61" i="11"/>
  <c r="DJ113" i="7"/>
  <c r="DJ81" i="7"/>
  <c r="DJ88" i="11"/>
  <c r="DJ56" i="11"/>
  <c r="DJ109" i="21"/>
  <c r="DJ77" i="21"/>
  <c r="DI94" i="8"/>
  <c r="DI62" i="8"/>
  <c r="DJ112" i="16"/>
  <c r="DJ80" i="16"/>
  <c r="DJ87" i="9"/>
  <c r="DJ55" i="9"/>
  <c r="DJ96" i="11"/>
  <c r="DJ64" i="11"/>
  <c r="DJ98" i="3"/>
  <c r="DJ66" i="3"/>
  <c r="DI98" i="6"/>
  <c r="DI66" i="6"/>
  <c r="DJ105" i="18"/>
  <c r="DJ73" i="18"/>
  <c r="DJ92" i="18"/>
  <c r="DJ60" i="18"/>
  <c r="DI91" i="21"/>
  <c r="DI59" i="21"/>
  <c r="DJ100" i="2"/>
  <c r="DJ68" i="2"/>
  <c r="DI100" i="10"/>
  <c r="DI68" i="10"/>
  <c r="DI99" i="20"/>
  <c r="DI67" i="20"/>
  <c r="DJ86" i="11"/>
  <c r="DJ54" i="11"/>
  <c r="DI109" i="6"/>
  <c r="DI77" i="6"/>
  <c r="DJ90" i="6"/>
  <c r="DJ58" i="6"/>
  <c r="DJ102" i="5"/>
  <c r="DJ70" i="5"/>
  <c r="DJ115" i="12"/>
  <c r="DJ83" i="12"/>
  <c r="DJ93" i="7"/>
  <c r="DJ61" i="7"/>
  <c r="DJ88" i="17"/>
  <c r="DJ56" i="17"/>
  <c r="DJ107" i="17"/>
  <c r="DJ75" i="17"/>
  <c r="DJ113" i="21"/>
  <c r="DJ81" i="21"/>
  <c r="DI98" i="10"/>
  <c r="DI66" i="10"/>
  <c r="DJ103" i="12"/>
  <c r="DJ71" i="12"/>
  <c r="DJ120" i="9"/>
  <c r="DJ123" i="9" s="1"/>
  <c r="DJ116" i="9" s="1"/>
  <c r="DJ84" i="9"/>
  <c r="DJ104" i="19"/>
  <c r="DJ72" i="19"/>
  <c r="DI103" i="11"/>
  <c r="DI71" i="11"/>
  <c r="DJ110" i="6"/>
  <c r="DJ78" i="6"/>
  <c r="DJ109" i="1"/>
  <c r="DJ77" i="1"/>
  <c r="DI99" i="2"/>
  <c r="DI67" i="2"/>
  <c r="DI90" i="12"/>
  <c r="DI58" i="12"/>
  <c r="DJ107" i="12"/>
  <c r="DJ75" i="12"/>
  <c r="DJ94" i="13"/>
  <c r="DJ62" i="13"/>
  <c r="DI93" i="15"/>
  <c r="DI61" i="15"/>
  <c r="DJ107" i="15"/>
  <c r="DJ75" i="15"/>
  <c r="DJ110" i="7"/>
  <c r="DJ78" i="7"/>
  <c r="DI88" i="6"/>
  <c r="DI56" i="6"/>
  <c r="DI105" i="9"/>
  <c r="DI73" i="9"/>
  <c r="DJ89" i="20"/>
  <c r="DJ57" i="20"/>
  <c r="DJ120" i="12"/>
  <c r="DJ123" i="12" s="1"/>
  <c r="DJ116" i="12" s="1"/>
  <c r="DJ84" i="12"/>
  <c r="DI86" i="10"/>
  <c r="DI54" i="10"/>
  <c r="DJ104" i="7"/>
  <c r="DJ72" i="7"/>
  <c r="DI97" i="10"/>
  <c r="DI65" i="10"/>
  <c r="DI108" i="21"/>
  <c r="DI76" i="21"/>
  <c r="DJ87" i="3"/>
  <c r="DJ55" i="3"/>
  <c r="DI90" i="14"/>
  <c r="DI58" i="14"/>
  <c r="DJ93" i="21"/>
  <c r="DJ61" i="21"/>
  <c r="DJ109" i="12"/>
  <c r="DJ77" i="12"/>
  <c r="DI112" i="14"/>
  <c r="DI80" i="14"/>
  <c r="DJ106" i="6"/>
  <c r="DJ74" i="6"/>
  <c r="DI109" i="16"/>
  <c r="DI77" i="16"/>
  <c r="DJ101" i="1"/>
  <c r="DJ69" i="1"/>
  <c r="DJ92" i="17"/>
  <c r="DJ60" i="17"/>
  <c r="DJ115" i="1"/>
  <c r="DJ83" i="1"/>
  <c r="DJ103" i="17"/>
  <c r="DJ71" i="17"/>
  <c r="DJ94" i="5"/>
  <c r="DJ62" i="5"/>
  <c r="DJ95" i="2"/>
  <c r="DJ63" i="2"/>
  <c r="DI120" i="6"/>
  <c r="DI123" i="6" s="1"/>
  <c r="DI116" i="6" s="1"/>
  <c r="DI84" i="6"/>
  <c r="DJ106" i="17"/>
  <c r="DJ74" i="17"/>
  <c r="DI111" i="18"/>
  <c r="DI79" i="18"/>
  <c r="DJ110" i="3"/>
  <c r="DJ78" i="3"/>
  <c r="DJ89" i="16"/>
  <c r="DJ57" i="16"/>
  <c r="DI96" i="17"/>
  <c r="DI64" i="17"/>
  <c r="DJ100" i="17"/>
  <c r="DJ68" i="17"/>
  <c r="DJ120" i="7"/>
  <c r="DJ123" i="7" s="1"/>
  <c r="DJ116" i="7" s="1"/>
  <c r="DJ84" i="7"/>
  <c r="DH86" i="8"/>
  <c r="DH54" i="8"/>
  <c r="DI99" i="21"/>
  <c r="DI67" i="21"/>
  <c r="DJ87" i="13"/>
  <c r="DJ55" i="13"/>
  <c r="DJ95" i="8"/>
  <c r="DJ63" i="8"/>
  <c r="DI91" i="3"/>
  <c r="DI59" i="3"/>
  <c r="DJ103" i="14"/>
  <c r="DJ71" i="14"/>
  <c r="DH86" i="12"/>
  <c r="DH54" i="12"/>
  <c r="DI114" i="6"/>
  <c r="DI82" i="6"/>
  <c r="DJ93" i="1"/>
  <c r="DJ61" i="1"/>
  <c r="DJ95" i="10"/>
  <c r="DJ63" i="10"/>
  <c r="DJ94" i="21"/>
  <c r="DJ62" i="21"/>
  <c r="DJ96" i="8"/>
  <c r="DJ64" i="8"/>
  <c r="DI112" i="10"/>
  <c r="DI80" i="10"/>
  <c r="DJ104" i="16"/>
  <c r="DJ72" i="16"/>
  <c r="DJ102" i="15"/>
  <c r="DJ70" i="15"/>
  <c r="DJ108" i="13"/>
  <c r="DJ76" i="13"/>
  <c r="DJ112" i="12"/>
  <c r="DJ80" i="12"/>
  <c r="DJ94" i="6"/>
  <c r="DJ62" i="6"/>
  <c r="DI106" i="11"/>
  <c r="DI74" i="11"/>
  <c r="DI112" i="2"/>
  <c r="DI80" i="2"/>
  <c r="DI89" i="7"/>
  <c r="DI57" i="7"/>
  <c r="DJ96" i="9"/>
  <c r="DJ64" i="9"/>
  <c r="DI115" i="11"/>
  <c r="DI83" i="11"/>
  <c r="DI86" i="6"/>
  <c r="DI54" i="6"/>
  <c r="DI101" i="12"/>
  <c r="DI69" i="12"/>
  <c r="DJ88" i="20"/>
  <c r="DJ56" i="20"/>
  <c r="DJ95" i="16"/>
  <c r="DJ63" i="16"/>
  <c r="DJ114" i="11"/>
  <c r="DJ82" i="11"/>
  <c r="DJ90" i="9"/>
  <c r="DJ58" i="9"/>
  <c r="DJ102" i="10"/>
  <c r="DJ70" i="10"/>
  <c r="DI93" i="12"/>
  <c r="DI61" i="12"/>
  <c r="DJ114" i="4"/>
  <c r="DJ82" i="4"/>
  <c r="DJ88" i="8"/>
  <c r="DJ56" i="8"/>
  <c r="DJ112" i="19"/>
  <c r="DJ80" i="19"/>
  <c r="DJ92" i="4"/>
  <c r="DJ60" i="4"/>
  <c r="DJ100" i="21"/>
  <c r="DJ68" i="21"/>
  <c r="DJ117" i="10"/>
  <c r="DJ85" i="10"/>
  <c r="DJ112" i="18"/>
  <c r="DJ80" i="18"/>
  <c r="DI99" i="13"/>
  <c r="DI67" i="13"/>
  <c r="DI101" i="21"/>
  <c r="DI69" i="21"/>
  <c r="DI111" i="7"/>
  <c r="DI79" i="7"/>
  <c r="DI117" i="3"/>
  <c r="DI85" i="3"/>
  <c r="DJ98" i="9"/>
  <c r="DJ66" i="9"/>
  <c r="DI109" i="20"/>
  <c r="DI77" i="20"/>
  <c r="DJ115" i="18"/>
  <c r="DJ83" i="18"/>
  <c r="DJ92" i="9"/>
  <c r="DJ60" i="9"/>
  <c r="DI115" i="9"/>
  <c r="DI83" i="9"/>
  <c r="DI86" i="13"/>
  <c r="DI54" i="13"/>
  <c r="DJ112" i="1"/>
  <c r="DJ80" i="1"/>
  <c r="DJ110" i="18"/>
  <c r="DJ78" i="18"/>
  <c r="DJ120" i="19"/>
  <c r="DJ123" i="19" s="1"/>
  <c r="DJ116" i="19" s="1"/>
  <c r="DJ84" i="19"/>
  <c r="DJ120" i="15"/>
  <c r="DJ123" i="15" s="1"/>
  <c r="DJ116" i="15" s="1"/>
  <c r="DJ84" i="15"/>
  <c r="DI95" i="20"/>
  <c r="DI63" i="20"/>
  <c r="DJ104" i="14"/>
  <c r="DJ72" i="14"/>
  <c r="DJ104" i="21"/>
  <c r="DJ72" i="21"/>
  <c r="DJ117" i="7"/>
  <c r="DJ85" i="7"/>
  <c r="DI86" i="7"/>
  <c r="DI54" i="7"/>
  <c r="DJ112" i="7"/>
  <c r="DJ80" i="7"/>
  <c r="DJ86" i="20"/>
  <c r="DJ54" i="20"/>
  <c r="DJ87" i="4"/>
  <c r="DJ55" i="4"/>
  <c r="DI102" i="21"/>
  <c r="DI70" i="21"/>
  <c r="DJ92" i="15"/>
  <c r="DJ60" i="15"/>
  <c r="DJ94" i="16"/>
  <c r="DJ62" i="16"/>
  <c r="DJ91" i="8"/>
  <c r="DJ59" i="8"/>
  <c r="DJ100" i="1"/>
  <c r="DJ68" i="1"/>
  <c r="DJ114" i="17"/>
  <c r="DJ82" i="17"/>
  <c r="DJ108" i="18"/>
  <c r="DJ76" i="18"/>
  <c r="DJ105" i="6"/>
  <c r="DJ73" i="6"/>
  <c r="DJ99" i="4"/>
  <c r="DJ67" i="4"/>
  <c r="DJ107" i="13"/>
  <c r="DJ75" i="13"/>
  <c r="DI98" i="7"/>
  <c r="DI66" i="7"/>
  <c r="DI120" i="20"/>
  <c r="DI123" i="20" s="1"/>
  <c r="DI116" i="20" s="1"/>
  <c r="DI84" i="20"/>
  <c r="DJ98" i="16"/>
  <c r="DJ66" i="16"/>
  <c r="DJ113" i="6"/>
  <c r="DJ81" i="6"/>
  <c r="DJ92" i="6"/>
  <c r="DJ60" i="6"/>
  <c r="DJ113" i="9"/>
  <c r="DJ81" i="9"/>
  <c r="DI97" i="9"/>
  <c r="DI65" i="9"/>
  <c r="DJ88" i="18"/>
  <c r="DJ56" i="18"/>
  <c r="DJ104" i="11"/>
  <c r="DJ72" i="11"/>
  <c r="DI90" i="2"/>
  <c r="DI58" i="2"/>
  <c r="DI110" i="4"/>
  <c r="DI78" i="4"/>
  <c r="DI115" i="3"/>
  <c r="DI83" i="3"/>
  <c r="DJ92" i="8"/>
  <c r="DJ60" i="8"/>
  <c r="DJ100" i="7"/>
  <c r="DJ68" i="7"/>
  <c r="DJ103" i="3"/>
  <c r="DJ71" i="3"/>
  <c r="DI86" i="5"/>
  <c r="DI54" i="5"/>
  <c r="DJ101" i="6"/>
  <c r="DJ69" i="6"/>
  <c r="DI95" i="21"/>
  <c r="DI63" i="21"/>
  <c r="DI120" i="5"/>
  <c r="DI123" i="5" s="1"/>
  <c r="DI116" i="5" s="1"/>
  <c r="DI84" i="5"/>
  <c r="DJ113" i="11"/>
  <c r="DJ81" i="11"/>
  <c r="DJ113" i="17"/>
  <c r="DJ81" i="17"/>
  <c r="DJ99" i="9"/>
  <c r="DJ67" i="9"/>
  <c r="DJ103" i="7"/>
  <c r="DJ71" i="7"/>
  <c r="DJ110" i="21"/>
  <c r="DJ78" i="21"/>
  <c r="DI103" i="6"/>
  <c r="DI71" i="6"/>
  <c r="DI86" i="14"/>
  <c r="DI54" i="14"/>
  <c r="DI102" i="18"/>
  <c r="DI70" i="18"/>
  <c r="DJ115" i="14"/>
  <c r="DJ83" i="14"/>
  <c r="DI102" i="11"/>
  <c r="DI70" i="11"/>
  <c r="DJ101" i="10"/>
  <c r="DJ69" i="10"/>
  <c r="DJ92" i="1"/>
  <c r="DJ60" i="1"/>
  <c r="DJ88" i="9"/>
  <c r="DJ56" i="9"/>
  <c r="DJ97" i="6"/>
  <c r="DJ65" i="6"/>
  <c r="DJ107" i="7"/>
  <c r="DJ75" i="7"/>
  <c r="DJ87" i="8"/>
  <c r="DJ55" i="8"/>
  <c r="DJ109" i="15"/>
  <c r="DJ77" i="15"/>
  <c r="DJ106" i="19"/>
  <c r="DJ74" i="19"/>
  <c r="DI114" i="21"/>
  <c r="DI82" i="21"/>
  <c r="DI96" i="16"/>
  <c r="DI64" i="16"/>
  <c r="DI90" i="7"/>
  <c r="DI58" i="7"/>
  <c r="DJ108" i="7"/>
  <c r="DJ76" i="7"/>
  <c r="DJ107" i="19"/>
  <c r="DJ75" i="19"/>
  <c r="DJ91" i="14"/>
  <c r="DJ59" i="14"/>
  <c r="DJ105" i="21"/>
  <c r="DJ73" i="21"/>
  <c r="DI120" i="21"/>
  <c r="DI123" i="21" s="1"/>
  <c r="DI116" i="21" s="1"/>
  <c r="DI84" i="21"/>
  <c r="DI106" i="14"/>
  <c r="DI74" i="14"/>
  <c r="DJ117" i="5"/>
  <c r="DJ85" i="5"/>
  <c r="DI94" i="17"/>
  <c r="DI62" i="17"/>
  <c r="DJ96" i="15"/>
  <c r="DJ64" i="15"/>
  <c r="DJ107" i="14"/>
  <c r="DJ75" i="14"/>
  <c r="DJ105" i="12"/>
  <c r="DJ73" i="12"/>
  <c r="DI109" i="19"/>
  <c r="DI77" i="19"/>
  <c r="DI113" i="5"/>
  <c r="DI81" i="5"/>
  <c r="DJ91" i="2"/>
  <c r="DJ59" i="2"/>
  <c r="DI101" i="19"/>
  <c r="DI69" i="19"/>
  <c r="DJ114" i="7"/>
  <c r="DJ82" i="7"/>
  <c r="DJ89" i="17"/>
  <c r="DJ57" i="17"/>
  <c r="DI111" i="15"/>
  <c r="DI79" i="15"/>
  <c r="DJ112" i="11"/>
  <c r="DJ80" i="11"/>
  <c r="DI100" i="5"/>
  <c r="DI68" i="5"/>
  <c r="DJ117" i="12"/>
  <c r="DJ85" i="12"/>
  <c r="DI89" i="15"/>
  <c r="DI57" i="15"/>
  <c r="DI100" i="11"/>
  <c r="DI68" i="11"/>
  <c r="DI101" i="7"/>
  <c r="DI69" i="7"/>
  <c r="DJ87" i="6"/>
  <c r="DJ55" i="6"/>
  <c r="DI109" i="14"/>
  <c r="DI77" i="14"/>
  <c r="DJ104" i="6"/>
  <c r="DJ72" i="6"/>
  <c r="DI108" i="6"/>
  <c r="DI76" i="6"/>
  <c r="DI92" i="14"/>
  <c r="DI60" i="14"/>
  <c r="DJ120" i="16"/>
  <c r="DJ123" i="16" s="1"/>
  <c r="DJ116" i="16" s="1"/>
  <c r="DJ84" i="16"/>
  <c r="DJ111" i="1"/>
  <c r="DJ79" i="1"/>
  <c r="DI89" i="18"/>
  <c r="DI57" i="18"/>
  <c r="DJ99" i="12"/>
  <c r="DJ67" i="12"/>
  <c r="DI106" i="8"/>
  <c r="DI74" i="8"/>
  <c r="DJ103" i="10"/>
  <c r="DJ71" i="10"/>
  <c r="DI87" i="21"/>
  <c r="DI55" i="21"/>
  <c r="DJ88" i="14"/>
  <c r="DJ56" i="14"/>
  <c r="DJ114" i="3"/>
  <c r="DJ82" i="3"/>
  <c r="DJ114" i="1"/>
  <c r="DJ82" i="1"/>
  <c r="DI117" i="15"/>
  <c r="DI85" i="15"/>
  <c r="DJ104" i="15"/>
  <c r="DJ72" i="15"/>
  <c r="DI105" i="19"/>
  <c r="DI73" i="19"/>
  <c r="DJ89" i="10"/>
  <c r="DJ57" i="10"/>
  <c r="DI96" i="19"/>
  <c r="DI64" i="19"/>
  <c r="DJ108" i="2"/>
  <c r="DJ76" i="2"/>
  <c r="DJ102" i="12"/>
  <c r="DJ70" i="12"/>
  <c r="DI103" i="16"/>
  <c r="DI71" i="16"/>
  <c r="DJ97" i="17"/>
  <c r="DJ65" i="17"/>
  <c r="DJ117" i="4"/>
  <c r="DJ85" i="4"/>
  <c r="DI97" i="4"/>
  <c r="DI65" i="4"/>
  <c r="DJ112" i="15"/>
  <c r="DJ80" i="15"/>
  <c r="DJ102" i="9"/>
  <c r="DJ70" i="9"/>
  <c r="DJ120" i="1"/>
  <c r="DJ123" i="1" s="1"/>
  <c r="DJ116" i="1" s="1"/>
  <c r="DJ84" i="1"/>
  <c r="DJ120" i="18"/>
  <c r="DJ123" i="18" s="1"/>
  <c r="DJ116" i="18" s="1"/>
  <c r="DJ84" i="18"/>
  <c r="DJ106" i="2"/>
  <c r="DJ74" i="2"/>
  <c r="DI107" i="21"/>
  <c r="DI75" i="21"/>
  <c r="DI105" i="2"/>
  <c r="DI73" i="2"/>
  <c r="DJ89" i="11"/>
  <c r="DJ57" i="11"/>
  <c r="DI92" i="2"/>
  <c r="DI60" i="2"/>
  <c r="DJ110" i="20"/>
  <c r="DJ78" i="20"/>
  <c r="DI104" i="4"/>
  <c r="DI72" i="4"/>
  <c r="DJ99" i="15"/>
  <c r="DJ67" i="15"/>
  <c r="DI103" i="4"/>
  <c r="DI71" i="4"/>
  <c r="DJ117" i="21"/>
  <c r="DJ85" i="21"/>
  <c r="DJ98" i="1"/>
  <c r="DJ66" i="1"/>
  <c r="DJ92" i="13"/>
  <c r="DJ60" i="13"/>
  <c r="DJ100" i="18"/>
  <c r="DJ68" i="18"/>
  <c r="DI86" i="17"/>
  <c r="DI54" i="17"/>
  <c r="DI95" i="15"/>
  <c r="DI63" i="15"/>
  <c r="DJ106" i="16"/>
  <c r="DJ74" i="16"/>
  <c r="DI108" i="20"/>
  <c r="DI76" i="20"/>
  <c r="DJ95" i="17"/>
  <c r="DJ63" i="17"/>
  <c r="DI100" i="20"/>
  <c r="DI68" i="20"/>
  <c r="DI101" i="8"/>
  <c r="DI69" i="8"/>
  <c r="DJ107" i="5"/>
  <c r="DJ75" i="5"/>
  <c r="DI107" i="3"/>
  <c r="DI75" i="3"/>
  <c r="DI94" i="11"/>
  <c r="DI62" i="11"/>
  <c r="DI110" i="5"/>
  <c r="DI78" i="5"/>
  <c r="DI103" i="20"/>
  <c r="DI71" i="20"/>
  <c r="DJ111" i="3"/>
  <c r="DJ79" i="3"/>
  <c r="DI104" i="3"/>
  <c r="DI72" i="3"/>
  <c r="DJ96" i="13"/>
  <c r="DJ64" i="13"/>
  <c r="DJ106" i="20"/>
  <c r="DJ74" i="20"/>
  <c r="DI88" i="2"/>
  <c r="DI56" i="2"/>
  <c r="DJ115" i="15"/>
  <c r="DJ83" i="15"/>
  <c r="DI108" i="16"/>
  <c r="DI76" i="16"/>
  <c r="DJ91" i="6"/>
  <c r="DJ59" i="6"/>
  <c r="DJ93" i="5"/>
  <c r="DJ61" i="5"/>
  <c r="DI94" i="2"/>
  <c r="DI62" i="2"/>
  <c r="DJ93" i="16"/>
  <c r="DJ61" i="16"/>
  <c r="DJ112" i="17"/>
  <c r="DJ80" i="17"/>
  <c r="DI101" i="14"/>
  <c r="DI69" i="14"/>
  <c r="DJ97" i="12"/>
  <c r="DJ65" i="12"/>
  <c r="DJ91" i="7"/>
  <c r="DJ59" i="7"/>
  <c r="DI87" i="11"/>
  <c r="DI55" i="11"/>
  <c r="DI95" i="12"/>
  <c r="DI63" i="12"/>
  <c r="DJ109" i="11"/>
  <c r="DJ77" i="11"/>
  <c r="DJ100" i="15"/>
  <c r="DJ68" i="15"/>
  <c r="DI96" i="20"/>
  <c r="DI64" i="20"/>
  <c r="DJ113" i="3"/>
  <c r="DJ81" i="3"/>
  <c r="DJ102" i="16"/>
  <c r="DJ70" i="16"/>
  <c r="DJ88" i="19"/>
  <c r="DJ56" i="19"/>
  <c r="DJ91" i="18"/>
  <c r="DJ59" i="18"/>
  <c r="DJ113" i="13"/>
  <c r="DJ81" i="13"/>
  <c r="DJ115" i="10"/>
  <c r="DJ83" i="10"/>
  <c r="DJ102" i="19"/>
  <c r="DJ70" i="19"/>
  <c r="DJ91" i="9"/>
  <c r="DJ59" i="9"/>
  <c r="DJ109" i="4"/>
  <c r="DJ77" i="4"/>
  <c r="DJ92" i="7"/>
  <c r="DJ60" i="7"/>
  <c r="DI113" i="10"/>
  <c r="DI81" i="10"/>
  <c r="DI97" i="8"/>
  <c r="DI65" i="8"/>
  <c r="DJ97" i="11"/>
  <c r="DJ65" i="11"/>
  <c r="DH86" i="9"/>
  <c r="DH54" i="9"/>
  <c r="DJ111" i="4"/>
  <c r="DJ79" i="4"/>
  <c r="DJ105" i="20"/>
  <c r="DJ73" i="20"/>
  <c r="DJ102" i="3"/>
  <c r="DJ70" i="3"/>
  <c r="DJ111" i="2"/>
  <c r="DJ79" i="2"/>
  <c r="DJ88" i="4"/>
  <c r="DJ56" i="4"/>
  <c r="DI111" i="12"/>
  <c r="DI79" i="12"/>
  <c r="DJ90" i="3"/>
  <c r="DJ58" i="3"/>
  <c r="DJ102" i="1"/>
  <c r="DJ70" i="1"/>
  <c r="DI97" i="3"/>
  <c r="DI65" i="3"/>
  <c r="DI92" i="20"/>
  <c r="DI60" i="20"/>
  <c r="DI100" i="14"/>
  <c r="DI68" i="14"/>
  <c r="DI95" i="6"/>
  <c r="DI63" i="6"/>
  <c r="DI103" i="21"/>
  <c r="DI71" i="21"/>
  <c r="DI109" i="2"/>
  <c r="DI77" i="2"/>
  <c r="DI86" i="15"/>
  <c r="DI54" i="15"/>
  <c r="DI102" i="14"/>
  <c r="DI70" i="14"/>
  <c r="DJ104" i="2"/>
  <c r="DJ72" i="2"/>
  <c r="DI92" i="11"/>
  <c r="DI60" i="11"/>
  <c r="DJ88" i="16"/>
  <c r="DJ56" i="16"/>
  <c r="DJ93" i="10"/>
  <c r="DJ61" i="10"/>
  <c r="DJ103" i="1"/>
  <c r="DJ71" i="1"/>
  <c r="DJ102" i="6"/>
  <c r="DJ70" i="6"/>
  <c r="DJ103" i="8"/>
  <c r="DJ71" i="8"/>
  <c r="DJ114" i="10"/>
  <c r="DJ82" i="10"/>
  <c r="DJ96" i="21"/>
  <c r="DJ64" i="21"/>
  <c r="DI109" i="3"/>
  <c r="DI77" i="3"/>
  <c r="DJ107" i="10"/>
  <c r="DJ75" i="10"/>
  <c r="DJ93" i="4"/>
  <c r="DJ61" i="4"/>
  <c r="DJ89" i="6"/>
  <c r="DJ57" i="6"/>
  <c r="DJ98" i="20"/>
  <c r="DJ66" i="20"/>
  <c r="DI105" i="4"/>
  <c r="DI73" i="4"/>
  <c r="DJ120" i="2"/>
  <c r="DJ123" i="2" s="1"/>
  <c r="DJ116" i="2" s="1"/>
  <c r="DJ84" i="2"/>
  <c r="DJ93" i="19"/>
  <c r="DJ61" i="19"/>
  <c r="DJ97" i="16"/>
  <c r="DJ65" i="16"/>
  <c r="DI107" i="18"/>
  <c r="DI75" i="18"/>
  <c r="DI89" i="5"/>
  <c r="DI57" i="5"/>
  <c r="DI102" i="8"/>
  <c r="DI70" i="8"/>
  <c r="DJ111" i="20"/>
  <c r="DJ79" i="20"/>
  <c r="DI90" i="4"/>
  <c r="DI58" i="4"/>
  <c r="DJ101" i="3"/>
  <c r="DJ69" i="3"/>
  <c r="DJ111" i="8"/>
  <c r="DJ79" i="8"/>
  <c r="DJ115" i="7"/>
  <c r="DJ83" i="7"/>
  <c r="DI100" i="4"/>
  <c r="DI68" i="4"/>
  <c r="DI103" i="15"/>
  <c r="DI71" i="15"/>
  <c r="DJ101" i="9"/>
  <c r="DJ69" i="9"/>
  <c r="DJ93" i="17"/>
  <c r="DJ61" i="17"/>
  <c r="DJ87" i="17"/>
  <c r="DJ55" i="17"/>
  <c r="DI86" i="1"/>
  <c r="DI54" i="1"/>
  <c r="DJ90" i="1"/>
  <c r="DJ58" i="1"/>
  <c r="DJ98" i="14"/>
  <c r="DJ66" i="14"/>
  <c r="DJ112" i="5"/>
  <c r="DJ80" i="5"/>
  <c r="DJ108" i="1"/>
  <c r="DJ76" i="1"/>
  <c r="DJ107" i="1"/>
  <c r="DJ75" i="1"/>
  <c r="DI117" i="16"/>
  <c r="DI85" i="16"/>
  <c r="DI108" i="11"/>
  <c r="DI76" i="11"/>
  <c r="DJ113" i="15"/>
  <c r="DJ81" i="15"/>
  <c r="DI87" i="10"/>
  <c r="DI55" i="10"/>
  <c r="DI120" i="3"/>
  <c r="DI123" i="3" s="1"/>
  <c r="DI116" i="3" s="1"/>
  <c r="DI84" i="3"/>
  <c r="DI97" i="5"/>
  <c r="DI65" i="5"/>
  <c r="DJ97" i="7"/>
  <c r="DJ65" i="7"/>
  <c r="DI113" i="14"/>
  <c r="DI81" i="14"/>
  <c r="DI91" i="4"/>
  <c r="DI59" i="4"/>
  <c r="DI106" i="13"/>
  <c r="DI74" i="13"/>
  <c r="DJ110" i="16"/>
  <c r="DJ78" i="16"/>
  <c r="DJ104" i="1"/>
  <c r="DJ72" i="1"/>
  <c r="DI92" i="3"/>
  <c r="DI60" i="3"/>
  <c r="DJ117" i="19"/>
  <c r="DJ85" i="19"/>
  <c r="DJ98" i="4"/>
  <c r="DJ66" i="4"/>
  <c r="DI114" i="13"/>
  <c r="DI82" i="13"/>
  <c r="DJ112" i="21"/>
  <c r="DJ80" i="21"/>
  <c r="DJ109" i="5"/>
  <c r="DJ77" i="5"/>
  <c r="DJ117" i="20"/>
  <c r="DJ85" i="20"/>
  <c r="DJ92" i="10"/>
  <c r="DJ60" i="10"/>
  <c r="DJ111" i="9"/>
  <c r="DJ79" i="9"/>
  <c r="DJ110" i="11"/>
  <c r="DJ78" i="11"/>
  <c r="DJ87" i="16"/>
  <c r="DJ55" i="16"/>
  <c r="DI113" i="16"/>
  <c r="DI81" i="16"/>
  <c r="DJ88" i="5"/>
  <c r="DJ56" i="5"/>
  <c r="DJ94" i="1"/>
  <c r="DJ62" i="1"/>
  <c r="DJ99" i="6"/>
  <c r="DJ67" i="6"/>
  <c r="DI86" i="2"/>
  <c r="DI54" i="2"/>
  <c r="DJ104" i="12"/>
  <c r="DJ72" i="12"/>
  <c r="DJ98" i="2"/>
  <c r="DJ66" i="2"/>
  <c r="DJ106" i="3"/>
  <c r="DJ74" i="3"/>
  <c r="DJ95" i="14"/>
  <c r="DJ63" i="14"/>
  <c r="DI105" i="5"/>
  <c r="DI73" i="5"/>
  <c r="DJ101" i="17"/>
  <c r="DJ69" i="17"/>
  <c r="DI102" i="17"/>
  <c r="DI70" i="17"/>
  <c r="DJ113" i="18"/>
  <c r="DJ81" i="18"/>
  <c r="DJ96" i="5"/>
  <c r="DJ64" i="5"/>
  <c r="DJ106" i="10"/>
  <c r="DJ74" i="10"/>
  <c r="DI120" i="14"/>
  <c r="DI123" i="14" s="1"/>
  <c r="DI116" i="14" s="1"/>
  <c r="DI84" i="14"/>
  <c r="DJ120" i="17"/>
  <c r="DJ123" i="17" s="1"/>
  <c r="DJ116" i="17" s="1"/>
  <c r="DJ84" i="17"/>
  <c r="DJ120" i="8"/>
  <c r="DJ123" i="8" s="1"/>
  <c r="DJ116" i="8" s="1"/>
  <c r="DJ84" i="8"/>
  <c r="DJ100" i="16"/>
  <c r="DJ68" i="16"/>
  <c r="DI111" i="11"/>
  <c r="DI79" i="11"/>
  <c r="DJ96" i="7"/>
  <c r="DJ64" i="7"/>
  <c r="DJ88" i="1"/>
  <c r="DJ56" i="1"/>
  <c r="DI89" i="19"/>
  <c r="DI57" i="19"/>
  <c r="DI98" i="12"/>
  <c r="DI66" i="12"/>
  <c r="DI117" i="17"/>
  <c r="DI85" i="17"/>
  <c r="DJ113" i="12"/>
  <c r="DJ81" i="12"/>
  <c r="DI89" i="21"/>
  <c r="DI57" i="21"/>
  <c r="DJ94" i="4"/>
  <c r="DJ62" i="4"/>
  <c r="DJ90" i="20"/>
  <c r="DJ58" i="20"/>
  <c r="DI111" i="17"/>
  <c r="DI79" i="17"/>
  <c r="DI112" i="4"/>
  <c r="DI80" i="4"/>
  <c r="DJ96" i="12"/>
  <c r="DJ64" i="12"/>
  <c r="DJ99" i="18"/>
  <c r="DJ67" i="18"/>
  <c r="DJ115" i="2"/>
  <c r="DJ83" i="2"/>
  <c r="DJ120" i="13"/>
  <c r="DJ123" i="13" s="1"/>
  <c r="DJ116" i="13" s="1"/>
  <c r="DJ84" i="13"/>
  <c r="DJ103" i="18"/>
  <c r="DJ71" i="18"/>
  <c r="DJ87" i="1"/>
  <c r="DJ55" i="1"/>
  <c r="DJ96" i="1"/>
  <c r="DJ64" i="1"/>
  <c r="DI89" i="13"/>
  <c r="DI57" i="13"/>
  <c r="DJ113" i="8"/>
  <c r="DJ81" i="8"/>
  <c r="DI97" i="2"/>
  <c r="DI65" i="2"/>
  <c r="DJ87" i="20"/>
  <c r="DJ55" i="20"/>
  <c r="DJ114" i="18"/>
  <c r="DJ82" i="18"/>
  <c r="DJ92" i="21"/>
  <c r="DJ60" i="21"/>
  <c r="DJ95" i="5"/>
  <c r="DJ63" i="5"/>
  <c r="DJ101" i="11"/>
  <c r="DJ69" i="11"/>
  <c r="DJ107" i="6"/>
  <c r="DJ75" i="6"/>
  <c r="DI101" i="15"/>
  <c r="DI69" i="15"/>
  <c r="DI89" i="4"/>
  <c r="DI57" i="4"/>
  <c r="DJ96" i="10"/>
  <c r="DJ64" i="10"/>
  <c r="DJ112" i="9"/>
  <c r="DJ80" i="9"/>
  <c r="DI104" i="8"/>
  <c r="DI72" i="8"/>
  <c r="DI89" i="9"/>
  <c r="DI57" i="9"/>
  <c r="DI113" i="20"/>
  <c r="DI81" i="20"/>
  <c r="DI117" i="13"/>
  <c r="DI85" i="13"/>
  <c r="DJ99" i="19"/>
  <c r="DJ67" i="19"/>
  <c r="DI87" i="14"/>
  <c r="DI55" i="14"/>
  <c r="DJ91" i="15"/>
  <c r="DJ59" i="15"/>
  <c r="DI92" i="19"/>
  <c r="DI60" i="19"/>
  <c r="DI86" i="19"/>
  <c r="DI54" i="19"/>
  <c r="DJ114" i="19"/>
  <c r="DJ82" i="19"/>
  <c r="DJ103" i="2"/>
  <c r="DJ71" i="2"/>
  <c r="DJ101" i="16"/>
  <c r="DJ69" i="16"/>
  <c r="DJ96" i="4"/>
  <c r="DJ64" i="4"/>
  <c r="DJ91" i="10"/>
  <c r="DJ59" i="10"/>
  <c r="DJ108" i="19"/>
  <c r="DJ76" i="19"/>
  <c r="DI87" i="12"/>
  <c r="DI55" i="12"/>
  <c r="BD47" i="11"/>
  <c r="BD47" i="3"/>
  <c r="BD47" i="20"/>
  <c r="BE28" i="13"/>
  <c r="DJ28" i="13" a="1"/>
  <c r="DJ28" i="13" s="1"/>
  <c r="BF41" i="8"/>
  <c r="DK41" i="8" a="1"/>
  <c r="DK41" i="8" s="1"/>
  <c r="BF39" i="8"/>
  <c r="DK39" i="8" a="1"/>
  <c r="DK39" i="8" s="1"/>
  <c r="BE43" i="8"/>
  <c r="DJ43" i="8" a="1"/>
  <c r="DJ43" i="8" s="1"/>
  <c r="BE22" i="18"/>
  <c r="DJ22" i="18" a="1"/>
  <c r="DJ22" i="18" s="1"/>
  <c r="BE34" i="10"/>
  <c r="DJ34" i="10" a="1"/>
  <c r="DJ34" i="10" s="1"/>
  <c r="BF43" i="16"/>
  <c r="DK43" i="16" a="1"/>
  <c r="DK43" i="16" s="1"/>
  <c r="BF40" i="9"/>
  <c r="DK40" i="9" a="1"/>
  <c r="DK40" i="9" s="1"/>
  <c r="BF16" i="16"/>
  <c r="DK16" i="16" a="1"/>
  <c r="DK16" i="16" s="1"/>
  <c r="BE42" i="16"/>
  <c r="DJ42" i="16" a="1"/>
  <c r="DJ42" i="16" s="1"/>
  <c r="BF17" i="5"/>
  <c r="DK17" i="5" a="1"/>
  <c r="DK17" i="5" s="1"/>
  <c r="BF23" i="1"/>
  <c r="DK23" i="1" a="1"/>
  <c r="DK23" i="1" s="1"/>
  <c r="BE15" i="2"/>
  <c r="DJ15" i="2" a="1"/>
  <c r="DJ15" i="2" s="1"/>
  <c r="BD47" i="2"/>
  <c r="BF33" i="12"/>
  <c r="DK33" i="12" a="1"/>
  <c r="DK33" i="12" s="1"/>
  <c r="BF27" i="2"/>
  <c r="DK27" i="2" a="1"/>
  <c r="DK27" i="2" s="1"/>
  <c r="BF35" i="3"/>
  <c r="DK35" i="3" a="1"/>
  <c r="DK35" i="3" s="1"/>
  <c r="BF33" i="2"/>
  <c r="DK33" i="2" a="1"/>
  <c r="DK33" i="2" s="1"/>
  <c r="BE21" i="2"/>
  <c r="DJ21" i="2" a="1"/>
  <c r="DJ21" i="2" s="1"/>
  <c r="BF39" i="20"/>
  <c r="DK39" i="20" a="1"/>
  <c r="DK39" i="20" s="1"/>
  <c r="DJ15" i="19" a="1"/>
  <c r="DJ15" i="19" s="1"/>
  <c r="BD47" i="19"/>
  <c r="BE15" i="19"/>
  <c r="BE33" i="4"/>
  <c r="DJ33" i="4" a="1"/>
  <c r="DJ33" i="4" s="1"/>
  <c r="BF28" i="15"/>
  <c r="DK28" i="15" a="1"/>
  <c r="DK28" i="15" s="1"/>
  <c r="BE32" i="4"/>
  <c r="DJ32" i="4" a="1"/>
  <c r="DJ32" i="4" s="1"/>
  <c r="BF46" i="21"/>
  <c r="DK46" i="21" a="1"/>
  <c r="DK46" i="21" s="1"/>
  <c r="BF27" i="1"/>
  <c r="DK27" i="1" a="1"/>
  <c r="DK27" i="1" s="1"/>
  <c r="BF21" i="13"/>
  <c r="DK21" i="13" a="1"/>
  <c r="DK21" i="13" s="1"/>
  <c r="BF29" i="18"/>
  <c r="DK29" i="18" a="1"/>
  <c r="DK29" i="18" s="1"/>
  <c r="BE16" i="12"/>
  <c r="DJ16" i="12" a="1"/>
  <c r="DJ16" i="12" s="1"/>
  <c r="BF32" i="13"/>
  <c r="DK32" i="13" a="1"/>
  <c r="DK32" i="13" s="1"/>
  <c r="BF30" i="20"/>
  <c r="DK30" i="20" a="1"/>
  <c r="DK30" i="20" s="1"/>
  <c r="BF35" i="4"/>
  <c r="DK35" i="4" a="1"/>
  <c r="DK35" i="4" s="1"/>
  <c r="BF39" i="17"/>
  <c r="DK39" i="17" a="1"/>
  <c r="DK39" i="17" s="1"/>
  <c r="BE46" i="14"/>
  <c r="DJ46" i="14" a="1"/>
  <c r="DJ46" i="14" s="1"/>
  <c r="BE26" i="19"/>
  <c r="DJ26" i="19" a="1"/>
  <c r="DJ26" i="19" s="1"/>
  <c r="BF27" i="5"/>
  <c r="DK27" i="5" a="1"/>
  <c r="DK27" i="5" s="1"/>
  <c r="DK22" i="17" a="1"/>
  <c r="DK22" i="17" s="1"/>
  <c r="BF22" i="17"/>
  <c r="BF39" i="11"/>
  <c r="DK39" i="11" a="1"/>
  <c r="DK39" i="11" s="1"/>
  <c r="BE43" i="12"/>
  <c r="DJ43" i="12" a="1"/>
  <c r="DJ43" i="12" s="1"/>
  <c r="BF44" i="5"/>
  <c r="DK44" i="5" a="1"/>
  <c r="DK44" i="5" s="1"/>
  <c r="BF41" i="6"/>
  <c r="DK41" i="6" a="1"/>
  <c r="DK41" i="6" s="1"/>
  <c r="BF46" i="1"/>
  <c r="DK46" i="1" a="1"/>
  <c r="DK46" i="1" s="1"/>
  <c r="BF24" i="1"/>
  <c r="DK24" i="1" a="1"/>
  <c r="DK24" i="1" s="1"/>
  <c r="BF40" i="19"/>
  <c r="DK40" i="19" a="1"/>
  <c r="DK40" i="19" s="1"/>
  <c r="BF44" i="6"/>
  <c r="DK44" i="6" a="1"/>
  <c r="DK44" i="6" s="1"/>
  <c r="BF36" i="4"/>
  <c r="DK36" i="4" a="1"/>
  <c r="DK36" i="4" s="1"/>
  <c r="BF28" i="7"/>
  <c r="DK28" i="7" a="1"/>
  <c r="DK28" i="7" s="1"/>
  <c r="BF16" i="2"/>
  <c r="DK16" i="2" a="1"/>
  <c r="DK16" i="2" s="1"/>
  <c r="BF20" i="13"/>
  <c r="DK20" i="13" a="1"/>
  <c r="DK20" i="13" s="1"/>
  <c r="BF26" i="21"/>
  <c r="DK26" i="21" a="1"/>
  <c r="DK26" i="21" s="1"/>
  <c r="BF23" i="19"/>
  <c r="DK23" i="19" a="1"/>
  <c r="DK23" i="19" s="1"/>
  <c r="BE19" i="17"/>
  <c r="DJ19" i="17" a="1"/>
  <c r="DJ19" i="17" s="1"/>
  <c r="BF22" i="8"/>
  <c r="DK22" i="8" a="1"/>
  <c r="DK22" i="8" s="1"/>
  <c r="BE43" i="15"/>
  <c r="DJ43" i="15" a="1"/>
  <c r="DJ43" i="15" s="1"/>
  <c r="BE34" i="15"/>
  <c r="DJ34" i="15" a="1"/>
  <c r="DJ34" i="15" s="1"/>
  <c r="BF23" i="10"/>
  <c r="DK23" i="10" a="1"/>
  <c r="DK23" i="10" s="1"/>
  <c r="BF35" i="1"/>
  <c r="DK35" i="1" a="1"/>
  <c r="DK35" i="1" s="1"/>
  <c r="BF24" i="18"/>
  <c r="DK24" i="18" a="1"/>
  <c r="DK24" i="18" s="1"/>
  <c r="BE24" i="11"/>
  <c r="DJ24" i="11" a="1"/>
  <c r="DJ24" i="11" s="1"/>
  <c r="BE39" i="15"/>
  <c r="DJ39" i="15" a="1"/>
  <c r="DJ39" i="15" s="1"/>
  <c r="BE45" i="11"/>
  <c r="DJ45" i="11" a="1"/>
  <c r="DJ45" i="11" s="1"/>
  <c r="DK29" i="6" a="1"/>
  <c r="DK29" i="6" s="1"/>
  <c r="BF29" i="6"/>
  <c r="BE27" i="13"/>
  <c r="DJ27" i="13" a="1"/>
  <c r="DJ27" i="13" s="1"/>
  <c r="BE37" i="4"/>
  <c r="DJ37" i="4" a="1"/>
  <c r="DJ37" i="4" s="1"/>
  <c r="BF31" i="13"/>
  <c r="DK31" i="13" a="1"/>
  <c r="DK31" i="13" s="1"/>
  <c r="BE46" i="2"/>
  <c r="DJ46" i="2" a="1"/>
  <c r="DJ46" i="2" s="1"/>
  <c r="BF26" i="1"/>
  <c r="DK26" i="1" a="1"/>
  <c r="DK26" i="1" s="1"/>
  <c r="BE34" i="13"/>
  <c r="DJ34" i="13" a="1"/>
  <c r="DJ34" i="13" s="1"/>
  <c r="BF35" i="15"/>
  <c r="DK35" i="15" a="1"/>
  <c r="DK35" i="15" s="1"/>
  <c r="BF43" i="5"/>
  <c r="DK43" i="5" a="1"/>
  <c r="DK43" i="5" s="1"/>
  <c r="BF36" i="16"/>
  <c r="DK36" i="16" a="1"/>
  <c r="DK36" i="16" s="1"/>
  <c r="BE16" i="7"/>
  <c r="DJ16" i="7" a="1"/>
  <c r="DJ16" i="7" s="1"/>
  <c r="BF30" i="5"/>
  <c r="DK30" i="5" a="1"/>
  <c r="DK30" i="5" s="1"/>
  <c r="BF40" i="21"/>
  <c r="DK40" i="21" a="1"/>
  <c r="DK40" i="21" s="1"/>
  <c r="BF27" i="18"/>
  <c r="DK27" i="18" a="1"/>
  <c r="DK27" i="18" s="1"/>
  <c r="BE45" i="4"/>
  <c r="DJ45" i="4" a="1"/>
  <c r="DJ45" i="4" s="1"/>
  <c r="BF28" i="14"/>
  <c r="DK28" i="14" a="1"/>
  <c r="DK28" i="14" s="1"/>
  <c r="BF44" i="13"/>
  <c r="DK44" i="13" a="1"/>
  <c r="DK44" i="13" s="1"/>
  <c r="BF23" i="20"/>
  <c r="DK23" i="20" a="1"/>
  <c r="DK23" i="20" s="1"/>
  <c r="BE27" i="21"/>
  <c r="DJ27" i="21" a="1"/>
  <c r="DJ27" i="21" s="1"/>
  <c r="BE22" i="13"/>
  <c r="DJ22" i="13" a="1"/>
  <c r="DJ22" i="13" s="1"/>
  <c r="BF34" i="17"/>
  <c r="DK34" i="17" a="1"/>
  <c r="DK34" i="17" s="1"/>
  <c r="BF24" i="3"/>
  <c r="DK24" i="3" a="1"/>
  <c r="DK24" i="3" s="1"/>
  <c r="BF43" i="9"/>
  <c r="DK43" i="9" a="1"/>
  <c r="DK43" i="9" s="1"/>
  <c r="BF36" i="8"/>
  <c r="DK36" i="8" a="1"/>
  <c r="DK36" i="8" s="1"/>
  <c r="BF34" i="16"/>
  <c r="DK34" i="16" a="1"/>
  <c r="DK34" i="16" s="1"/>
  <c r="BF39" i="1"/>
  <c r="DK39" i="1" a="1"/>
  <c r="DK39" i="1" s="1"/>
  <c r="BF27" i="11"/>
  <c r="DK27" i="11" a="1"/>
  <c r="DK27" i="11" s="1"/>
  <c r="BF23" i="15"/>
  <c r="DK23" i="15" a="1"/>
  <c r="DK23" i="15" s="1"/>
  <c r="BE40" i="5"/>
  <c r="DJ40" i="5" a="1"/>
  <c r="DJ40" i="5" s="1"/>
  <c r="DJ17" i="7" a="1"/>
  <c r="DJ17" i="7" s="1"/>
  <c r="BE17" i="7"/>
  <c r="BF37" i="15"/>
  <c r="DK37" i="15" a="1"/>
  <c r="DK37" i="15" s="1"/>
  <c r="BF46" i="6"/>
  <c r="DK46" i="6" a="1"/>
  <c r="DK46" i="6" s="1"/>
  <c r="BF24" i="14"/>
  <c r="DK24" i="14" a="1"/>
  <c r="DK24" i="14" s="1"/>
  <c r="BE34" i="5"/>
  <c r="DJ34" i="5" a="1"/>
  <c r="DJ34" i="5" s="1"/>
  <c r="BF30" i="17"/>
  <c r="DK30" i="17" a="1"/>
  <c r="DK30" i="17" s="1"/>
  <c r="BE31" i="17"/>
  <c r="DJ31" i="17" a="1"/>
  <c r="DJ31" i="17" s="1"/>
  <c r="BF42" i="18"/>
  <c r="DK42" i="18" a="1"/>
  <c r="DK42" i="18" s="1"/>
  <c r="BF25" i="5"/>
  <c r="DK25" i="5" a="1"/>
  <c r="DK25" i="5" s="1"/>
  <c r="BF35" i="10"/>
  <c r="DK35" i="10" a="1"/>
  <c r="DK35" i="10" s="1"/>
  <c r="BE45" i="14"/>
  <c r="DJ45" i="14" a="1"/>
  <c r="DJ45" i="14" s="1"/>
  <c r="BF45" i="17"/>
  <c r="DK45" i="17" a="1"/>
  <c r="DK45" i="17" s="1"/>
  <c r="BF45" i="8"/>
  <c r="DK45" i="8" a="1"/>
  <c r="DK45" i="8" s="1"/>
  <c r="BF29" i="16"/>
  <c r="DK29" i="16" a="1"/>
  <c r="DK29" i="16" s="1"/>
  <c r="BE40" i="11"/>
  <c r="DJ40" i="11" a="1"/>
  <c r="DJ40" i="11" s="1"/>
  <c r="BF25" i="7"/>
  <c r="DK25" i="7" a="1"/>
  <c r="DK25" i="7" s="1"/>
  <c r="BF17" i="1"/>
  <c r="DK17" i="1" a="1"/>
  <c r="DK17" i="1" s="1"/>
  <c r="BE18" i="19"/>
  <c r="DJ18" i="19" a="1"/>
  <c r="DJ18" i="19" s="1"/>
  <c r="BE27" i="12"/>
  <c r="DJ27" i="12" a="1"/>
  <c r="DJ27" i="12" s="1"/>
  <c r="BE46" i="17"/>
  <c r="DJ46" i="17" a="1"/>
  <c r="DJ46" i="17" s="1"/>
  <c r="BF42" i="12"/>
  <c r="DK42" i="12" a="1"/>
  <c r="DK42" i="12" s="1"/>
  <c r="BE18" i="21"/>
  <c r="DJ18" i="21" a="1"/>
  <c r="DJ18" i="21" s="1"/>
  <c r="BF23" i="4"/>
  <c r="DK23" i="4" a="1"/>
  <c r="DK23" i="4" s="1"/>
  <c r="BF19" i="20"/>
  <c r="DK19" i="20" a="1"/>
  <c r="DK19" i="20" s="1"/>
  <c r="BE40" i="17"/>
  <c r="DJ40" i="17" a="1"/>
  <c r="DJ40" i="17" s="1"/>
  <c r="BE41" i="4"/>
  <c r="DJ41" i="4" a="1"/>
  <c r="DJ41" i="4" s="1"/>
  <c r="BF25" i="12"/>
  <c r="DK25" i="12" a="1"/>
  <c r="DK25" i="12" s="1"/>
  <c r="BF28" i="18"/>
  <c r="DK28" i="18" a="1"/>
  <c r="DK28" i="18" s="1"/>
  <c r="DK44" i="2" a="1"/>
  <c r="DK44" i="2" s="1"/>
  <c r="BF44" i="2"/>
  <c r="BF45" i="13"/>
  <c r="DK45" i="13" a="1"/>
  <c r="DK45" i="13" s="1"/>
  <c r="BF32" i="18"/>
  <c r="DK32" i="18" a="1"/>
  <c r="DK32" i="18" s="1"/>
  <c r="BF16" i="1"/>
  <c r="DK16" i="1" a="1"/>
  <c r="DK16" i="1" s="1"/>
  <c r="BF25" i="1"/>
  <c r="DK25" i="1" a="1"/>
  <c r="DK25" i="1" s="1"/>
  <c r="BE18" i="13"/>
  <c r="DJ18" i="13" a="1"/>
  <c r="DJ18" i="13" s="1"/>
  <c r="BF42" i="8"/>
  <c r="DK42" i="8" a="1"/>
  <c r="DK42" i="8" s="1"/>
  <c r="BE26" i="2"/>
  <c r="DJ26" i="2" a="1"/>
  <c r="DJ26" i="2" s="1"/>
  <c r="BF16" i="20"/>
  <c r="DK16" i="20" a="1"/>
  <c r="DK16" i="20" s="1"/>
  <c r="BF43" i="18"/>
  <c r="DK43" i="18" a="1"/>
  <c r="DK43" i="18" s="1"/>
  <c r="BF21" i="21"/>
  <c r="DK21" i="21" a="1"/>
  <c r="DK21" i="21" s="1"/>
  <c r="BF24" i="5"/>
  <c r="DK24" i="5" a="1"/>
  <c r="DK24" i="5" s="1"/>
  <c r="DK30" i="11" a="1"/>
  <c r="DK30" i="11" s="1"/>
  <c r="BF30" i="11"/>
  <c r="BF36" i="6"/>
  <c r="DK36" i="6" a="1"/>
  <c r="DK36" i="6" s="1"/>
  <c r="BE30" i="15"/>
  <c r="DJ30" i="15" a="1"/>
  <c r="DJ30" i="15" s="1"/>
  <c r="BE18" i="4"/>
  <c r="DJ18" i="4" a="1"/>
  <c r="DJ18" i="4" s="1"/>
  <c r="BF25" i="10"/>
  <c r="DK25" i="10" a="1"/>
  <c r="DK25" i="10" s="1"/>
  <c r="BF41" i="9"/>
  <c r="DK41" i="9" a="1"/>
  <c r="DK41" i="9" s="1"/>
  <c r="BE33" i="8"/>
  <c r="DJ33" i="8" a="1"/>
  <c r="DJ33" i="8" s="1"/>
  <c r="BE18" i="9"/>
  <c r="DJ18" i="9" a="1"/>
  <c r="DJ18" i="9" s="1"/>
  <c r="BE42" i="20"/>
  <c r="DJ42" i="20" a="1"/>
  <c r="DJ42" i="20" s="1"/>
  <c r="BE46" i="13"/>
  <c r="DJ46" i="13" a="1"/>
  <c r="DJ46" i="13" s="1"/>
  <c r="BF28" i="19"/>
  <c r="DK28" i="19" a="1"/>
  <c r="DK28" i="19" s="1"/>
  <c r="BE16" i="14"/>
  <c r="DJ16" i="14" a="1"/>
  <c r="DJ16" i="14" s="1"/>
  <c r="BE21" i="11"/>
  <c r="DJ21" i="11" a="1"/>
  <c r="DJ21" i="11" s="1"/>
  <c r="BF17" i="16"/>
  <c r="DK17" i="16" a="1"/>
  <c r="DK17" i="16" s="1"/>
  <c r="BF22" i="10"/>
  <c r="DK22" i="10" a="1"/>
  <c r="DK22" i="10" s="1"/>
  <c r="BF32" i="1"/>
  <c r="DK32" i="1" a="1"/>
  <c r="DK32" i="1" s="1"/>
  <c r="BF31" i="6"/>
  <c r="DK31" i="6" a="1"/>
  <c r="DK31" i="6" s="1"/>
  <c r="BF32" i="8"/>
  <c r="DK32" i="8" a="1"/>
  <c r="DK32" i="8" s="1"/>
  <c r="BF43" i="10"/>
  <c r="DK43" i="10" a="1"/>
  <c r="DK43" i="10" s="1"/>
  <c r="BF25" i="21"/>
  <c r="DK25" i="21" a="1"/>
  <c r="DK25" i="21" s="1"/>
  <c r="BE38" i="3"/>
  <c r="DJ38" i="3" a="1"/>
  <c r="DJ38" i="3" s="1"/>
  <c r="BF36" i="10"/>
  <c r="DK36" i="10" a="1"/>
  <c r="DK36" i="10" s="1"/>
  <c r="BF22" i="4"/>
  <c r="DK22" i="4" a="1"/>
  <c r="DK22" i="4" s="1"/>
  <c r="BF18" i="6"/>
  <c r="DK18" i="6" a="1"/>
  <c r="DK18" i="6" s="1"/>
  <c r="BF27" i="20"/>
  <c r="DK27" i="20" a="1"/>
  <c r="DK27" i="20" s="1"/>
  <c r="BE34" i="4"/>
  <c r="DJ34" i="4" a="1"/>
  <c r="DJ34" i="4" s="1"/>
  <c r="BF45" i="2"/>
  <c r="DK45" i="2" a="1"/>
  <c r="DK45" i="2" s="1"/>
  <c r="BF22" i="19"/>
  <c r="DK22" i="19" a="1"/>
  <c r="DK22" i="19" s="1"/>
  <c r="BF26" i="16"/>
  <c r="DK26" i="16" a="1"/>
  <c r="DK26" i="16" s="1"/>
  <c r="BE36" i="18"/>
  <c r="DJ36" i="18" a="1"/>
  <c r="DJ36" i="18" s="1"/>
  <c r="BE18" i="5"/>
  <c r="DJ18" i="5" a="1"/>
  <c r="DJ18" i="5" s="1"/>
  <c r="BE31" i="8"/>
  <c r="DJ31" i="8" a="1"/>
  <c r="DJ31" i="8" s="1"/>
  <c r="BF40" i="20"/>
  <c r="DK40" i="20" a="1"/>
  <c r="DK40" i="20" s="1"/>
  <c r="BE19" i="4"/>
  <c r="DJ19" i="4" a="1"/>
  <c r="DJ19" i="4" s="1"/>
  <c r="BF30" i="3"/>
  <c r="DK30" i="3" a="1"/>
  <c r="DK30" i="3" s="1"/>
  <c r="BF40" i="8"/>
  <c r="DK40" i="8" a="1"/>
  <c r="DK40" i="8" s="1"/>
  <c r="BF44" i="7"/>
  <c r="DK44" i="7" a="1"/>
  <c r="DK44" i="7" s="1"/>
  <c r="BE29" i="4"/>
  <c r="DJ29" i="4" a="1"/>
  <c r="DJ29" i="4" s="1"/>
  <c r="BF20" i="19"/>
  <c r="DK20" i="19" a="1"/>
  <c r="DK20" i="19" s="1"/>
  <c r="BF35" i="16"/>
  <c r="DK35" i="16" a="1"/>
  <c r="DK35" i="16" s="1"/>
  <c r="BF16" i="18"/>
  <c r="DK16" i="18" a="1"/>
  <c r="DK16" i="18" s="1"/>
  <c r="BF23" i="9"/>
  <c r="DK23" i="9" a="1"/>
  <c r="DK23" i="9" s="1"/>
  <c r="BE37" i="20"/>
  <c r="DJ37" i="20" a="1"/>
  <c r="DJ37" i="20" s="1"/>
  <c r="BE33" i="17"/>
  <c r="DJ33" i="17" a="1"/>
  <c r="DJ33" i="17" s="1"/>
  <c r="BE39" i="19"/>
  <c r="DJ39" i="19" a="1"/>
  <c r="DJ39" i="19" s="1"/>
  <c r="BE30" i="13"/>
  <c r="DJ30" i="13" a="1"/>
  <c r="DJ30" i="13" s="1"/>
  <c r="BF35" i="7"/>
  <c r="DK35" i="7" a="1"/>
  <c r="DK35" i="7" s="1"/>
  <c r="BE33" i="13"/>
  <c r="DJ33" i="13" a="1"/>
  <c r="DJ33" i="13" s="1"/>
  <c r="BE41" i="20"/>
  <c r="DJ41" i="20" a="1"/>
  <c r="DJ41" i="20" s="1"/>
  <c r="BF20" i="17"/>
  <c r="DK20" i="17" a="1"/>
  <c r="DK20" i="17" s="1"/>
  <c r="BF34" i="7"/>
  <c r="DK34" i="7" a="1"/>
  <c r="DK34" i="7" s="1"/>
  <c r="BF17" i="21"/>
  <c r="DK17" i="21" a="1"/>
  <c r="DK17" i="21" s="1"/>
  <c r="BE42" i="19"/>
  <c r="DJ42" i="19" a="1"/>
  <c r="DJ42" i="19" s="1"/>
  <c r="BE25" i="3"/>
  <c r="DJ25" i="3" a="1"/>
  <c r="DJ25" i="3" s="1"/>
  <c r="BF19" i="13"/>
  <c r="DK19" i="13" a="1"/>
  <c r="DK19" i="13" s="1"/>
  <c r="DK26" i="14" a="1"/>
  <c r="DK26" i="14" s="1"/>
  <c r="BF26" i="14"/>
  <c r="BF20" i="15"/>
  <c r="DK20" i="15" a="1"/>
  <c r="DK20" i="15" s="1"/>
  <c r="BE21" i="19"/>
  <c r="DJ21" i="19" a="1"/>
  <c r="DJ21" i="19" s="1"/>
  <c r="BF43" i="19"/>
  <c r="DK43" i="19" a="1"/>
  <c r="DK43" i="19" s="1"/>
  <c r="BF32" i="2"/>
  <c r="DK32" i="2" a="1"/>
  <c r="DK32" i="2" s="1"/>
  <c r="BF30" i="16"/>
  <c r="DK30" i="16" a="1"/>
  <c r="DK30" i="16" s="1"/>
  <c r="BF25" i="4"/>
  <c r="DK25" i="4" a="1"/>
  <c r="DK25" i="4" s="1"/>
  <c r="BF20" i="10"/>
  <c r="DK20" i="10" a="1"/>
  <c r="DK20" i="10" s="1"/>
  <c r="DJ20" i="16" a="1"/>
  <c r="DJ20" i="16" s="1"/>
  <c r="BE20" i="16"/>
  <c r="DK16" i="15" a="1"/>
  <c r="DK16" i="15" s="1"/>
  <c r="BF16" i="15"/>
  <c r="BF37" i="19"/>
  <c r="DK37" i="19" a="1"/>
  <c r="DK37" i="19" s="1"/>
  <c r="BF44" i="10"/>
  <c r="DK44" i="10" a="1"/>
  <c r="DK44" i="10" s="1"/>
  <c r="BF46" i="10"/>
  <c r="DK46" i="10" a="1"/>
  <c r="DK46" i="10" s="1"/>
  <c r="BE15" i="5"/>
  <c r="DJ15" i="5" a="1"/>
  <c r="DJ15" i="5" s="1"/>
  <c r="BD47" i="5"/>
  <c r="BF25" i="18"/>
  <c r="DK25" i="18" a="1"/>
  <c r="DK25" i="18" s="1"/>
  <c r="BF23" i="21"/>
  <c r="DK23" i="21" a="1"/>
  <c r="DK23" i="21" s="1"/>
  <c r="BE32" i="15"/>
  <c r="DJ32" i="15" a="1"/>
  <c r="DJ32" i="15" s="1"/>
  <c r="BF30" i="9"/>
  <c r="DK30" i="9" a="1"/>
  <c r="DK30" i="9" s="1"/>
  <c r="BF30" i="6"/>
  <c r="DK30" i="6" a="1"/>
  <c r="DK30" i="6" s="1"/>
  <c r="BF44" i="20"/>
  <c r="DK44" i="20" a="1"/>
  <c r="DK44" i="20" s="1"/>
  <c r="BF25" i="8"/>
  <c r="DK25" i="8" a="1"/>
  <c r="DK25" i="8" s="1"/>
  <c r="BF15" i="3"/>
  <c r="DK15" i="3" a="1"/>
  <c r="DK15" i="3" s="1"/>
  <c r="BE42" i="4"/>
  <c r="DJ42" i="4" a="1"/>
  <c r="DJ42" i="4" s="1"/>
  <c r="BF38" i="8"/>
  <c r="DK38" i="8" a="1"/>
  <c r="DK38" i="8" s="1"/>
  <c r="BE35" i="11"/>
  <c r="DJ35" i="11" a="1"/>
  <c r="DJ35" i="11" s="1"/>
  <c r="BE29" i="19"/>
  <c r="DJ29" i="19" a="1"/>
  <c r="DJ29" i="19" s="1"/>
  <c r="BE41" i="2"/>
  <c r="DJ41" i="2" a="1"/>
  <c r="DJ41" i="2" s="1"/>
  <c r="BF27" i="8"/>
  <c r="DK27" i="8" a="1"/>
  <c r="DK27" i="8" s="1"/>
  <c r="DJ18" i="7" a="1"/>
  <c r="DJ18" i="7" s="1"/>
  <c r="BE18" i="7"/>
  <c r="BF46" i="11"/>
  <c r="DK46" i="11" a="1"/>
  <c r="DK46" i="11" s="1"/>
  <c r="BF25" i="9"/>
  <c r="DK25" i="9" a="1"/>
  <c r="DK25" i="9" s="1"/>
  <c r="BF27" i="19"/>
  <c r="DK27" i="19" a="1"/>
  <c r="DK27" i="19" s="1"/>
  <c r="BE44" i="11"/>
  <c r="DJ44" i="11" a="1"/>
  <c r="DJ44" i="11" s="1"/>
  <c r="BE15" i="6"/>
  <c r="DJ15" i="6" a="1"/>
  <c r="DJ15" i="6" s="1"/>
  <c r="BD47" i="6"/>
  <c r="BF22" i="3"/>
  <c r="DK22" i="3" a="1"/>
  <c r="DK22" i="3" s="1"/>
  <c r="BE30" i="12"/>
  <c r="DJ30" i="12" a="1"/>
  <c r="DJ30" i="12" s="1"/>
  <c r="BF35" i="12"/>
  <c r="DK35" i="12" a="1"/>
  <c r="DK35" i="12" s="1"/>
  <c r="BF17" i="20"/>
  <c r="DK17" i="20" a="1"/>
  <c r="DK17" i="20" s="1"/>
  <c r="BF33" i="20"/>
  <c r="DK33" i="20" a="1"/>
  <c r="DK33" i="20" s="1"/>
  <c r="BF24" i="16"/>
  <c r="DK24" i="16" a="1"/>
  <c r="DK24" i="16" s="1"/>
  <c r="BF46" i="9"/>
  <c r="DK46" i="9" a="1"/>
  <c r="DK46" i="9" s="1"/>
  <c r="BF43" i="11"/>
  <c r="DK43" i="11" a="1"/>
  <c r="DK43" i="11" s="1"/>
  <c r="BE23" i="18"/>
  <c r="DJ23" i="18" a="1"/>
  <c r="DJ23" i="18" s="1"/>
  <c r="BF19" i="9"/>
  <c r="DK19" i="9" a="1"/>
  <c r="DK19" i="9" s="1"/>
  <c r="BE28" i="8"/>
  <c r="DJ28" i="8" a="1"/>
  <c r="DJ28" i="8" s="1"/>
  <c r="BF31" i="10"/>
  <c r="DK31" i="10" a="1"/>
  <c r="DK31" i="10" s="1"/>
  <c r="BE35" i="18"/>
  <c r="DJ35" i="18" a="1"/>
  <c r="DJ35" i="18" s="1"/>
  <c r="BE22" i="12"/>
  <c r="DJ22" i="12" a="1"/>
  <c r="DJ22" i="12" s="1"/>
  <c r="BF37" i="3"/>
  <c r="DK37" i="3" a="1"/>
  <c r="DK37" i="3" s="1"/>
  <c r="BF43" i="4"/>
  <c r="DK43" i="4" a="1"/>
  <c r="DK43" i="4" s="1"/>
  <c r="BF19" i="15"/>
  <c r="DK19" i="15" a="1"/>
  <c r="DK19" i="15" s="1"/>
  <c r="BF17" i="8"/>
  <c r="DK17" i="8" a="1"/>
  <c r="DK17" i="8" s="1"/>
  <c r="BF31" i="2"/>
  <c r="DK31" i="2" a="1"/>
  <c r="DK31" i="2" s="1"/>
  <c r="BF41" i="19"/>
  <c r="DK41" i="19" a="1"/>
  <c r="DK41" i="19" s="1"/>
  <c r="DJ29" i="3" a="1"/>
  <c r="DJ29" i="3" s="1"/>
  <c r="BE29" i="3"/>
  <c r="BF17" i="15"/>
  <c r="DK17" i="15" a="1"/>
  <c r="DK17" i="15" s="1"/>
  <c r="BF21" i="4"/>
  <c r="DK21" i="4" a="1"/>
  <c r="DK21" i="4" s="1"/>
  <c r="BF24" i="9"/>
  <c r="DK24" i="9" a="1"/>
  <c r="DK24" i="9" s="1"/>
  <c r="BE23" i="14"/>
  <c r="DJ23" i="14" a="1"/>
  <c r="DJ23" i="14" s="1"/>
  <c r="BE24" i="4"/>
  <c r="DJ24" i="4" a="1"/>
  <c r="DJ24" i="4" s="1"/>
  <c r="BE29" i="13"/>
  <c r="DJ29" i="13" a="1"/>
  <c r="DJ29" i="13" s="1"/>
  <c r="BF24" i="19"/>
  <c r="DK24" i="19" a="1"/>
  <c r="DK24" i="19" s="1"/>
  <c r="BF37" i="14"/>
  <c r="DK37" i="14" a="1"/>
  <c r="DK37" i="14" s="1"/>
  <c r="BF24" i="13"/>
  <c r="DK24" i="13" a="1"/>
  <c r="DK24" i="13" s="1"/>
  <c r="BE25" i="14"/>
  <c r="DJ25" i="14" a="1"/>
  <c r="DJ25" i="14" s="1"/>
  <c r="DK22" i="11" a="1"/>
  <c r="DK22" i="11" s="1"/>
  <c r="BF22" i="11"/>
  <c r="BF42" i="7"/>
  <c r="DK42" i="7" a="1"/>
  <c r="DK42" i="7" s="1"/>
  <c r="BF17" i="11"/>
  <c r="DK17" i="11" a="1"/>
  <c r="DK17" i="11" s="1"/>
  <c r="BF38" i="21"/>
  <c r="DK38" i="21" a="1"/>
  <c r="DK38" i="21" s="1"/>
  <c r="DK20" i="14" a="1"/>
  <c r="DK20" i="14" s="1"/>
  <c r="BF20" i="14"/>
  <c r="BE23" i="8"/>
  <c r="DJ23" i="8" a="1"/>
  <c r="DJ23" i="8" s="1"/>
  <c r="BF41" i="16"/>
  <c r="DK41" i="16" a="1"/>
  <c r="DK41" i="16" s="1"/>
  <c r="BF24" i="17"/>
  <c r="DK24" i="17" a="1"/>
  <c r="DK24" i="17" s="1"/>
  <c r="DK31" i="4" a="1"/>
  <c r="DK31" i="4" s="1"/>
  <c r="BF31" i="4"/>
  <c r="BF23" i="7"/>
  <c r="DK23" i="7" a="1"/>
  <c r="DK23" i="7" s="1"/>
  <c r="BE41" i="10"/>
  <c r="DJ41" i="10" a="1"/>
  <c r="DJ41" i="10" s="1"/>
  <c r="BF29" i="8"/>
  <c r="DK29" i="8" a="1"/>
  <c r="DK29" i="8" s="1"/>
  <c r="BF16" i="17"/>
  <c r="DK16" i="17" a="1"/>
  <c r="DK16" i="17" s="1"/>
  <c r="BE24" i="21"/>
  <c r="DJ24" i="21" a="1"/>
  <c r="DJ24" i="21" s="1"/>
  <c r="BE29" i="20"/>
  <c r="DJ29" i="20" a="1"/>
  <c r="DJ29" i="20" s="1"/>
  <c r="BF25" i="2"/>
  <c r="DK25" i="2" a="1"/>
  <c r="DK25" i="2" s="1"/>
  <c r="BF22" i="14"/>
  <c r="DK22" i="14" a="1"/>
  <c r="DK22" i="14" s="1"/>
  <c r="BF39" i="12"/>
  <c r="DK39" i="12" a="1"/>
  <c r="DK39" i="12" s="1"/>
  <c r="BE41" i="13"/>
  <c r="DJ41" i="13" a="1"/>
  <c r="DJ41" i="13" s="1"/>
  <c r="BF37" i="9"/>
  <c r="DK37" i="9" a="1"/>
  <c r="DK37" i="9" s="1"/>
  <c r="BF38" i="13"/>
  <c r="DK38" i="13" a="1"/>
  <c r="DK38" i="13" s="1"/>
  <c r="BE18" i="2"/>
  <c r="DJ18" i="2" a="1"/>
  <c r="DJ18" i="2" s="1"/>
  <c r="BE34" i="14"/>
  <c r="DJ34" i="14" a="1"/>
  <c r="DJ34" i="14" s="1"/>
  <c r="BF20" i="5"/>
  <c r="DK20" i="5" a="1"/>
  <c r="DK20" i="5" s="1"/>
  <c r="BE22" i="2"/>
  <c r="DJ22" i="2" a="1"/>
  <c r="DJ22" i="2" s="1"/>
  <c r="BF28" i="1"/>
  <c r="DK28" i="1" a="1"/>
  <c r="DK28" i="1" s="1"/>
  <c r="BE42" i="2"/>
  <c r="DJ42" i="2" a="1"/>
  <c r="DJ42" i="2" s="1"/>
  <c r="BE38" i="9"/>
  <c r="DJ38" i="9" a="1"/>
  <c r="DJ38" i="9" s="1"/>
  <c r="BF22" i="6"/>
  <c r="DK22" i="6" a="1"/>
  <c r="DK22" i="6" s="1"/>
  <c r="BE23" i="3"/>
  <c r="DJ23" i="3" a="1"/>
  <c r="DJ23" i="3" s="1"/>
  <c r="BF32" i="19"/>
  <c r="DK32" i="19" a="1"/>
  <c r="DK32" i="19" s="1"/>
  <c r="BE28" i="10"/>
  <c r="DJ28" i="10" a="1"/>
  <c r="DJ28" i="10" s="1"/>
  <c r="BE18" i="12"/>
  <c r="DJ18" i="12" a="1"/>
  <c r="DJ18" i="12" s="1"/>
  <c r="BF21" i="16"/>
  <c r="DK21" i="16" a="1"/>
  <c r="DK21" i="16" s="1"/>
  <c r="DJ22" i="15" a="1"/>
  <c r="DJ22" i="15" s="1"/>
  <c r="BE22" i="15"/>
  <c r="BF31" i="20"/>
  <c r="DK31" i="20" a="1"/>
  <c r="DK31" i="20" s="1"/>
  <c r="BE27" i="17"/>
  <c r="DJ27" i="17" a="1"/>
  <c r="DJ27" i="17" s="1"/>
  <c r="BF40" i="6"/>
  <c r="DK40" i="6" a="1"/>
  <c r="DK40" i="6" s="1"/>
  <c r="BE40" i="14"/>
  <c r="DJ40" i="14" a="1"/>
  <c r="DJ40" i="14" s="1"/>
  <c r="BE40" i="10"/>
  <c r="DJ40" i="10" a="1"/>
  <c r="DJ40" i="10" s="1"/>
  <c r="BF27" i="15"/>
  <c r="DK27" i="15" a="1"/>
  <c r="DK27" i="15" s="1"/>
  <c r="BE37" i="17"/>
  <c r="DJ37" i="17" a="1"/>
  <c r="DJ37" i="17" s="1"/>
  <c r="BF28" i="11"/>
  <c r="DK28" i="11" a="1"/>
  <c r="DK28" i="11" s="1"/>
  <c r="BF22" i="9"/>
  <c r="DK22" i="9" a="1"/>
  <c r="DK22" i="9" s="1"/>
  <c r="BE19" i="18"/>
  <c r="DJ19" i="18" a="1"/>
  <c r="DJ19" i="18" s="1"/>
  <c r="BF38" i="17"/>
  <c r="DK38" i="17" a="1"/>
  <c r="DK38" i="17" s="1"/>
  <c r="BF37" i="5"/>
  <c r="DK37" i="5" a="1"/>
  <c r="DK37" i="5" s="1"/>
  <c r="BE36" i="2"/>
  <c r="DJ36" i="2" a="1"/>
  <c r="DJ36" i="2" s="1"/>
  <c r="BF38" i="18"/>
  <c r="DK38" i="18" a="1"/>
  <c r="DK38" i="18" s="1"/>
  <c r="BE28" i="17"/>
  <c r="DJ28" i="17" a="1"/>
  <c r="DJ28" i="17" s="1"/>
  <c r="BF29" i="12"/>
  <c r="DK29" i="12" a="1"/>
  <c r="DK29" i="12" s="1"/>
  <c r="BE19" i="21"/>
  <c r="DJ19" i="21" a="1"/>
  <c r="DJ19" i="21" s="1"/>
  <c r="BF34" i="1"/>
  <c r="DK34" i="1" a="1"/>
  <c r="DK34" i="1" s="1"/>
  <c r="BF43" i="2"/>
  <c r="DK43" i="2" a="1"/>
  <c r="DK43" i="2" s="1"/>
  <c r="BF36" i="20"/>
  <c r="DK36" i="20" a="1"/>
  <c r="DK36" i="20" s="1"/>
  <c r="BE45" i="10"/>
  <c r="DJ45" i="10" a="1"/>
  <c r="DJ45" i="10" s="1"/>
  <c r="BE17" i="12"/>
  <c r="DJ17" i="12" a="1"/>
  <c r="DJ17" i="12" s="1"/>
  <c r="BF31" i="7"/>
  <c r="DK31" i="7" a="1"/>
  <c r="DK31" i="7" s="1"/>
  <c r="BE34" i="3"/>
  <c r="DJ34" i="3" a="1"/>
  <c r="DJ34" i="3" s="1"/>
  <c r="BF42" i="1"/>
  <c r="DK42" i="1" a="1"/>
  <c r="DK42" i="1" s="1"/>
  <c r="BF19" i="10"/>
  <c r="DK19" i="10" a="1"/>
  <c r="DK19" i="10" s="1"/>
  <c r="BE17" i="3"/>
  <c r="DJ17" i="3" a="1"/>
  <c r="DJ17" i="3" s="1"/>
  <c r="BF38" i="10"/>
  <c r="DK38" i="10" a="1"/>
  <c r="DK38" i="10" s="1"/>
  <c r="BF19" i="8"/>
  <c r="DK19" i="8" a="1"/>
  <c r="DK19" i="8" s="1"/>
  <c r="BF18" i="14"/>
  <c r="DK18" i="14" a="1"/>
  <c r="DK18" i="14" s="1"/>
  <c r="BE15" i="4"/>
  <c r="DJ15" i="4" a="1"/>
  <c r="DJ15" i="4" s="1"/>
  <c r="BD47" i="4"/>
  <c r="BF44" i="19"/>
  <c r="DK44" i="19" a="1"/>
  <c r="DK44" i="19" s="1"/>
  <c r="BE18" i="3"/>
  <c r="DJ18" i="3" a="1"/>
  <c r="DJ18" i="3" s="1"/>
  <c r="BF19" i="16"/>
  <c r="DK19" i="16" a="1"/>
  <c r="DK19" i="16" s="1"/>
  <c r="BE34" i="11"/>
  <c r="DJ34" i="11" a="1"/>
  <c r="DJ34" i="11" s="1"/>
  <c r="BF35" i="9"/>
  <c r="DK35" i="9" a="1"/>
  <c r="DK35" i="9" s="1"/>
  <c r="BF33" i="5"/>
  <c r="DK33" i="5" a="1"/>
  <c r="DK33" i="5" s="1"/>
  <c r="BE46" i="18"/>
  <c r="DJ46" i="18" a="1"/>
  <c r="DJ46" i="18" s="1"/>
  <c r="BE41" i="3"/>
  <c r="DJ41" i="3" a="1"/>
  <c r="DJ41" i="3" s="1"/>
  <c r="BF33" i="9"/>
  <c r="DK33" i="9" a="1"/>
  <c r="DK33" i="9" s="1"/>
  <c r="BF21" i="12"/>
  <c r="DK21" i="12" a="1"/>
  <c r="DK21" i="12" s="1"/>
  <c r="BF30" i="4"/>
  <c r="DK30" i="4" a="1"/>
  <c r="DK30" i="4" s="1"/>
  <c r="BF16" i="19"/>
  <c r="DK16" i="19" a="1"/>
  <c r="DK16" i="19" s="1"/>
  <c r="BF44" i="17"/>
  <c r="DK44" i="17" a="1"/>
  <c r="DK44" i="17" s="1"/>
  <c r="BF39" i="2"/>
  <c r="DK39" i="2" a="1"/>
  <c r="DK39" i="2" s="1"/>
  <c r="BF40" i="16"/>
  <c r="DK40" i="16" a="1"/>
  <c r="DK40" i="16" s="1"/>
  <c r="BE32" i="5"/>
  <c r="DJ32" i="5" a="1"/>
  <c r="DJ32" i="5" s="1"/>
  <c r="BF38" i="7"/>
  <c r="DK38" i="7" a="1"/>
  <c r="DK38" i="7" s="1"/>
  <c r="BF23" i="12"/>
  <c r="DK23" i="12" a="1"/>
  <c r="DK23" i="12" s="1"/>
  <c r="BE44" i="21"/>
  <c r="DJ44" i="21" a="1"/>
  <c r="DJ44" i="21" s="1"/>
  <c r="BF28" i="16"/>
  <c r="DK28" i="16" a="1"/>
  <c r="DK28" i="16" s="1"/>
  <c r="BE19" i="5"/>
  <c r="DJ19" i="5" a="1"/>
  <c r="DJ19" i="5" s="1"/>
  <c r="BF43" i="14"/>
  <c r="DK43" i="14" a="1"/>
  <c r="DK43" i="14" s="1"/>
  <c r="BF29" i="9"/>
  <c r="DK29" i="9" a="1"/>
  <c r="DK29" i="9" s="1"/>
  <c r="DK37" i="12" a="1"/>
  <c r="DK37" i="12" s="1"/>
  <c r="BF37" i="12"/>
  <c r="BE46" i="8"/>
  <c r="DJ46" i="8" a="1"/>
  <c r="DJ46" i="8" s="1"/>
  <c r="BF26" i="11"/>
  <c r="DK26" i="11" a="1"/>
  <c r="DK26" i="11" s="1"/>
  <c r="BF27" i="9"/>
  <c r="DK27" i="9" a="1"/>
  <c r="DK27" i="9" s="1"/>
  <c r="BF44" i="18"/>
  <c r="DK44" i="18" a="1"/>
  <c r="DK44" i="18" s="1"/>
  <c r="BF21" i="9"/>
  <c r="DK21" i="9" a="1"/>
  <c r="DK21" i="9" s="1"/>
  <c r="BE44" i="9"/>
  <c r="DJ44" i="9" a="1"/>
  <c r="DJ44" i="9" s="1"/>
  <c r="BF16" i="9"/>
  <c r="DK16" i="9" a="1"/>
  <c r="DK16" i="9" s="1"/>
  <c r="BE28" i="20"/>
  <c r="DJ28" i="20" a="1"/>
  <c r="DJ28" i="20" s="1"/>
  <c r="BE15" i="1"/>
  <c r="DJ15" i="1" a="1"/>
  <c r="DJ15" i="1" s="1"/>
  <c r="BD47" i="1"/>
  <c r="BE24" i="7"/>
  <c r="DJ24" i="7" a="1"/>
  <c r="DJ24" i="7" s="1"/>
  <c r="BF26" i="13"/>
  <c r="DK26" i="13" a="1"/>
  <c r="DK26" i="13" s="1"/>
  <c r="BE20" i="20"/>
  <c r="DJ20" i="20" a="1"/>
  <c r="DJ20" i="20" s="1"/>
  <c r="DK17" i="10" a="1"/>
  <c r="DK17" i="10" s="1"/>
  <c r="BF17" i="10"/>
  <c r="BE44" i="4"/>
  <c r="DJ44" i="4" a="1"/>
  <c r="DJ44" i="4" s="1"/>
  <c r="BE35" i="21"/>
  <c r="DJ35" i="21" a="1"/>
  <c r="DJ35" i="21" s="1"/>
  <c r="BE44" i="8"/>
  <c r="DJ44" i="8" a="1"/>
  <c r="DJ44" i="8" s="1"/>
  <c r="BE36" i="11"/>
  <c r="DJ36" i="11" a="1"/>
  <c r="DJ36" i="11" s="1"/>
  <c r="BE43" i="6"/>
  <c r="DJ43" i="6" a="1"/>
  <c r="DJ43" i="6" s="1"/>
  <c r="BF22" i="1"/>
  <c r="DK22" i="1" a="1"/>
  <c r="DK22" i="1" s="1"/>
  <c r="BF24" i="10"/>
  <c r="DK24" i="10" a="1"/>
  <c r="DK24" i="10" s="1"/>
  <c r="BE46" i="3"/>
  <c r="DJ46" i="3" a="1"/>
  <c r="DJ46" i="3" s="1"/>
  <c r="BE38" i="20"/>
  <c r="DJ38" i="20" a="1"/>
  <c r="DJ38" i="20" s="1"/>
  <c r="BF25" i="11"/>
  <c r="DK25" i="11" a="1"/>
  <c r="DK25" i="11" s="1"/>
  <c r="BF27" i="3"/>
  <c r="DK27" i="3" a="1"/>
  <c r="DK27" i="3" s="1"/>
  <c r="BE27" i="6"/>
  <c r="DJ27" i="6" a="1"/>
  <c r="DJ27" i="6" s="1"/>
  <c r="BF34" i="18"/>
  <c r="DK34" i="18" a="1"/>
  <c r="DK34" i="18" s="1"/>
  <c r="BF21" i="18"/>
  <c r="DK21" i="18" a="1"/>
  <c r="DK21" i="18" s="1"/>
  <c r="BE20" i="21"/>
  <c r="DJ20" i="21" a="1"/>
  <c r="DJ20" i="21" s="1"/>
  <c r="BF29" i="2"/>
  <c r="DK29" i="2" a="1"/>
  <c r="DK29" i="2" s="1"/>
  <c r="BE29" i="10"/>
  <c r="DJ29" i="10" a="1"/>
  <c r="DJ29" i="10" s="1"/>
  <c r="BF28" i="9"/>
  <c r="DK28" i="9" a="1"/>
  <c r="DK28" i="9" s="1"/>
  <c r="BE39" i="5"/>
  <c r="DJ39" i="5" a="1"/>
  <c r="DJ39" i="5" s="1"/>
  <c r="BF32" i="7"/>
  <c r="DK32" i="7" a="1"/>
  <c r="DK32" i="7" s="1"/>
  <c r="BE32" i="20"/>
  <c r="DJ32" i="20" a="1"/>
  <c r="DJ32" i="20" s="1"/>
  <c r="BF39" i="21"/>
  <c r="DK39" i="21" a="1"/>
  <c r="DK39" i="21" s="1"/>
  <c r="BF40" i="3"/>
  <c r="DK40" i="3" a="1"/>
  <c r="DK40" i="3" s="1"/>
  <c r="BE32" i="6"/>
  <c r="DJ32" i="6" a="1"/>
  <c r="DJ32" i="6" s="1"/>
  <c r="BE33" i="3"/>
  <c r="DJ33" i="3" a="1"/>
  <c r="DJ33" i="3" s="1"/>
  <c r="BF25" i="13"/>
  <c r="DK25" i="13" a="1"/>
  <c r="DK25" i="13" s="1"/>
  <c r="BE15" i="14"/>
  <c r="DJ15" i="14" a="1"/>
  <c r="DJ15" i="14" s="1"/>
  <c r="BD47" i="14"/>
  <c r="BE31" i="18"/>
  <c r="DJ31" i="18" a="1"/>
  <c r="DJ31" i="18" s="1"/>
  <c r="BF35" i="20"/>
  <c r="DK35" i="20" a="1"/>
  <c r="DK35" i="20" s="1"/>
  <c r="BF44" i="14"/>
  <c r="DK44" i="14" a="1"/>
  <c r="DK44" i="14" s="1"/>
  <c r="BE17" i="2"/>
  <c r="DJ17" i="2" a="1"/>
  <c r="DJ17" i="2" s="1"/>
  <c r="BE31" i="11"/>
  <c r="DJ31" i="11" a="1"/>
  <c r="DJ31" i="11" s="1"/>
  <c r="BF44" i="15"/>
  <c r="DK44" i="15" a="1"/>
  <c r="DK44" i="15" s="1"/>
  <c r="BF30" i="10"/>
  <c r="DK30" i="10" a="1"/>
  <c r="DK30" i="10" s="1"/>
  <c r="BE37" i="16"/>
  <c r="DJ37" i="16" a="1"/>
  <c r="DJ37" i="16" s="1"/>
  <c r="BF21" i="1"/>
  <c r="DK21" i="1" a="1"/>
  <c r="DK21" i="1" s="1"/>
  <c r="BF20" i="6"/>
  <c r="DK20" i="6" a="1"/>
  <c r="DK20" i="6" s="1"/>
  <c r="BF17" i="9"/>
  <c r="DK17" i="9" a="1"/>
  <c r="DK17" i="9" s="1"/>
  <c r="BF22" i="5"/>
  <c r="DK22" i="5" a="1"/>
  <c r="DK22" i="5" s="1"/>
  <c r="BE23" i="2"/>
  <c r="DJ23" i="2" a="1"/>
  <c r="DJ23" i="2" s="1"/>
  <c r="BF26" i="6"/>
  <c r="DK26" i="6" a="1"/>
  <c r="DK26" i="6" s="1"/>
  <c r="BF22" i="16"/>
  <c r="DK22" i="16" a="1"/>
  <c r="DK22" i="16" s="1"/>
  <c r="BF36" i="7"/>
  <c r="DK36" i="7" a="1"/>
  <c r="DK36" i="7" s="1"/>
  <c r="BF41" i="17"/>
  <c r="DK41" i="17" a="1"/>
  <c r="DK41" i="17" s="1"/>
  <c r="BF16" i="8"/>
  <c r="DK16" i="8" a="1"/>
  <c r="DK16" i="8" s="1"/>
  <c r="BE30" i="14"/>
  <c r="DJ30" i="14" a="1"/>
  <c r="DJ30" i="14" s="1"/>
  <c r="BF38" i="15"/>
  <c r="DK38" i="15" a="1"/>
  <c r="DK38" i="15" s="1"/>
  <c r="DK26" i="12" a="1"/>
  <c r="DK26" i="12" s="1"/>
  <c r="BF26" i="12"/>
  <c r="BF35" i="19"/>
  <c r="DK35" i="19" a="1"/>
  <c r="DK35" i="19" s="1"/>
  <c r="BF20" i="7"/>
  <c r="DK20" i="7" a="1"/>
  <c r="DK20" i="7" s="1"/>
  <c r="BE16" i="11"/>
  <c r="DJ16" i="11" a="1"/>
  <c r="DJ16" i="11" s="1"/>
  <c r="BE43" i="21"/>
  <c r="DJ43" i="21" a="1"/>
  <c r="DJ43" i="21" s="1"/>
  <c r="BE24" i="12"/>
  <c r="DJ24" i="12" a="1"/>
  <c r="DJ24" i="12" s="1"/>
  <c r="BE25" i="16"/>
  <c r="DJ25" i="16" a="1"/>
  <c r="DJ25" i="16" s="1"/>
  <c r="BF38" i="11"/>
  <c r="DK38" i="11" a="1"/>
  <c r="DK38" i="11" s="1"/>
  <c r="BE19" i="7"/>
  <c r="DJ19" i="7" a="1"/>
  <c r="DJ19" i="7" s="1"/>
  <c r="BF29" i="15"/>
  <c r="DK29" i="15" a="1"/>
  <c r="DK29" i="15" s="1"/>
  <c r="BE25" i="20"/>
  <c r="DJ25" i="20" a="1"/>
  <c r="DJ25" i="20" s="1"/>
  <c r="BF37" i="7"/>
  <c r="DK37" i="7" a="1"/>
  <c r="DK37" i="7" s="1"/>
  <c r="BF42" i="3"/>
  <c r="DK42" i="3" a="1"/>
  <c r="DK42" i="3" s="1"/>
  <c r="BF36" i="19"/>
  <c r="DK36" i="19" a="1"/>
  <c r="DK36" i="19" s="1"/>
  <c r="BF31" i="16"/>
  <c r="DK31" i="16" a="1"/>
  <c r="DK31" i="16" s="1"/>
  <c r="BF34" i="21"/>
  <c r="DK34" i="21" a="1"/>
  <c r="DK34" i="21" s="1"/>
  <c r="BE15" i="13"/>
  <c r="DJ15" i="13" a="1"/>
  <c r="DJ15" i="13" s="1"/>
  <c r="BD47" i="13"/>
  <c r="BF41" i="1"/>
  <c r="DK41" i="1" a="1"/>
  <c r="DK41" i="1" s="1"/>
  <c r="BF39" i="18"/>
  <c r="DK39" i="18" a="1"/>
  <c r="DK39" i="18" s="1"/>
  <c r="BF45" i="19"/>
  <c r="DK45" i="19" a="1"/>
  <c r="DK45" i="19" s="1"/>
  <c r="BF45" i="15"/>
  <c r="DK45" i="15" a="1"/>
  <c r="DK45" i="15" s="1"/>
  <c r="BE24" i="20"/>
  <c r="DJ24" i="20" a="1"/>
  <c r="DJ24" i="20" s="1"/>
  <c r="BF33" i="14"/>
  <c r="DK33" i="14" a="1"/>
  <c r="DK33" i="14" s="1"/>
  <c r="BF33" i="21"/>
  <c r="DK33" i="21" a="1"/>
  <c r="DK33" i="21" s="1"/>
  <c r="DK46" i="7" a="1"/>
  <c r="DK46" i="7" s="1"/>
  <c r="BF46" i="7"/>
  <c r="BE15" i="7"/>
  <c r="DJ15" i="7" a="1"/>
  <c r="DJ15" i="7" s="1"/>
  <c r="BD47" i="7"/>
  <c r="BF15" i="11"/>
  <c r="DK15" i="11" a="1"/>
  <c r="DK15" i="11" s="1"/>
  <c r="BE38" i="6"/>
  <c r="DJ38" i="6" a="1"/>
  <c r="DJ38" i="6" s="1"/>
  <c r="BF19" i="6"/>
  <c r="DK19" i="6" a="1"/>
  <c r="DK19" i="6" s="1"/>
  <c r="BF31" i="5"/>
  <c r="DK31" i="5" a="1"/>
  <c r="DK31" i="5" s="1"/>
  <c r="BF44" i="12"/>
  <c r="DK44" i="12" a="1"/>
  <c r="DK44" i="12" s="1"/>
  <c r="BF22" i="7"/>
  <c r="DK22" i="7" a="1"/>
  <c r="DK22" i="7" s="1"/>
  <c r="BF17" i="17"/>
  <c r="DK17" i="17" a="1"/>
  <c r="DK17" i="17" s="1"/>
  <c r="BF36" i="17"/>
  <c r="DK36" i="17" a="1"/>
  <c r="DK36" i="17" s="1"/>
  <c r="BF42" i="21"/>
  <c r="DK42" i="21" a="1"/>
  <c r="DK42" i="21" s="1"/>
  <c r="BE27" i="10"/>
  <c r="DJ27" i="10" a="1"/>
  <c r="DJ27" i="10" s="1"/>
  <c r="DK32" i="12" a="1"/>
  <c r="DK32" i="12" s="1"/>
  <c r="BF32" i="12"/>
  <c r="BF45" i="9"/>
  <c r="DK45" i="9" a="1"/>
  <c r="DK45" i="9" s="1"/>
  <c r="BF33" i="19"/>
  <c r="DK33" i="19" a="1"/>
  <c r="DK33" i="19" s="1"/>
  <c r="BE32" i="11"/>
  <c r="DJ32" i="11" a="1"/>
  <c r="DJ32" i="11" s="1"/>
  <c r="BF39" i="6"/>
  <c r="DK39" i="6" a="1"/>
  <c r="DK39" i="6" s="1"/>
  <c r="BF38" i="1"/>
  <c r="DK38" i="1" a="1"/>
  <c r="DK38" i="1" s="1"/>
  <c r="BE28" i="2"/>
  <c r="DJ28" i="2" a="1"/>
  <c r="DJ28" i="2" s="1"/>
  <c r="BE19" i="12"/>
  <c r="DJ19" i="12" a="1"/>
  <c r="DJ19" i="12" s="1"/>
  <c r="BF36" i="12"/>
  <c r="DK36" i="12" a="1"/>
  <c r="DK36" i="12" s="1"/>
  <c r="BF23" i="13"/>
  <c r="DK23" i="13" a="1"/>
  <c r="DK23" i="13" s="1"/>
  <c r="BF36" i="15"/>
  <c r="DK36" i="15" a="1"/>
  <c r="DK36" i="15" s="1"/>
  <c r="BF39" i="7"/>
  <c r="DK39" i="7" a="1"/>
  <c r="DK39" i="7" s="1"/>
  <c r="BE17" i="6"/>
  <c r="DJ17" i="6" a="1"/>
  <c r="DJ17" i="6" s="1"/>
  <c r="BE34" i="9"/>
  <c r="DJ34" i="9" a="1"/>
  <c r="DJ34" i="9" s="1"/>
  <c r="BF18" i="20"/>
  <c r="DK18" i="20" a="1"/>
  <c r="DK18" i="20" s="1"/>
  <c r="BF45" i="12"/>
  <c r="DK45" i="12" a="1"/>
  <c r="DK45" i="12" s="1"/>
  <c r="BE15" i="10"/>
  <c r="DJ15" i="10" a="1"/>
  <c r="DJ15" i="10" s="1"/>
  <c r="BD47" i="10"/>
  <c r="BF33" i="7"/>
  <c r="DK33" i="7" a="1"/>
  <c r="DK33" i="7" s="1"/>
  <c r="BE26" i="10"/>
  <c r="DJ26" i="10" a="1"/>
  <c r="DJ26" i="10" s="1"/>
  <c r="BE37" i="21"/>
  <c r="DJ37" i="21" a="1"/>
  <c r="DJ37" i="21" s="1"/>
  <c r="BF16" i="3"/>
  <c r="DK16" i="3" a="1"/>
  <c r="DK16" i="3" s="1"/>
  <c r="BE19" i="14"/>
  <c r="DJ19" i="14" a="1"/>
  <c r="DJ19" i="14" s="1"/>
  <c r="BF22" i="21"/>
  <c r="DK22" i="21" a="1"/>
  <c r="DK22" i="21" s="1"/>
  <c r="DK38" i="12" a="1"/>
  <c r="DK38" i="12" s="1"/>
  <c r="BF38" i="12"/>
  <c r="BE41" i="14"/>
  <c r="DJ41" i="14" a="1"/>
  <c r="DJ41" i="14" s="1"/>
  <c r="BF35" i="6"/>
  <c r="DK35" i="6" a="1"/>
  <c r="DK35" i="6" s="1"/>
  <c r="BE38" i="16"/>
  <c r="DJ38" i="16" a="1"/>
  <c r="DJ38" i="16" s="1"/>
  <c r="BF30" i="1"/>
  <c r="DK30" i="1" a="1"/>
  <c r="DK30" i="1" s="1"/>
  <c r="BF21" i="17"/>
  <c r="DK21" i="17" a="1"/>
  <c r="DK21" i="17" s="1"/>
  <c r="BF44" i="1"/>
  <c r="DK44" i="1" a="1"/>
  <c r="DK44" i="1" s="1"/>
  <c r="BF32" i="17"/>
  <c r="DK32" i="17" a="1"/>
  <c r="DK32" i="17" s="1"/>
  <c r="BF23" i="5"/>
  <c r="DK23" i="5" a="1"/>
  <c r="DK23" i="5" s="1"/>
  <c r="BF24" i="2"/>
  <c r="DK24" i="2" a="1"/>
  <c r="DK24" i="2" s="1"/>
  <c r="BE45" i="6"/>
  <c r="DJ45" i="6" a="1"/>
  <c r="DJ45" i="6" s="1"/>
  <c r="BF35" i="17"/>
  <c r="DK35" i="17" a="1"/>
  <c r="DK35" i="17" s="1"/>
  <c r="BE40" i="18"/>
  <c r="DJ40" i="18" a="1"/>
  <c r="DJ40" i="18" s="1"/>
  <c r="BF39" i="3"/>
  <c r="DK39" i="3" a="1"/>
  <c r="DK39" i="3" s="1"/>
  <c r="BF18" i="16"/>
  <c r="DK18" i="16" a="1"/>
  <c r="DK18" i="16" s="1"/>
  <c r="BE25" i="17"/>
  <c r="DJ25" i="17" a="1"/>
  <c r="DJ25" i="17" s="1"/>
  <c r="DK15" i="20" a="1"/>
  <c r="DK15" i="20" s="1"/>
  <c r="BF15" i="20"/>
  <c r="BF33" i="16"/>
  <c r="DK33" i="16" a="1"/>
  <c r="DK33" i="16" s="1"/>
  <c r="BE45" i="5"/>
  <c r="DJ45" i="5" a="1"/>
  <c r="DJ45" i="5" s="1"/>
  <c r="BE37" i="10"/>
  <c r="DJ37" i="10" a="1"/>
  <c r="DJ37" i="10" s="1"/>
  <c r="BF28" i="5"/>
  <c r="DK28" i="5" a="1"/>
  <c r="DK28" i="5" s="1"/>
  <c r="BF19" i="1"/>
  <c r="DK19" i="1" a="1"/>
  <c r="DK19" i="1" s="1"/>
  <c r="BF31" i="15"/>
  <c r="DK31" i="15" a="1"/>
  <c r="DK31" i="15" s="1"/>
  <c r="BE33" i="10"/>
  <c r="DJ33" i="10" a="1"/>
  <c r="DJ33" i="10" s="1"/>
  <c r="BE30" i="8"/>
  <c r="DJ30" i="8" a="1"/>
  <c r="DJ30" i="8" s="1"/>
  <c r="BF27" i="14"/>
  <c r="DK27" i="14" a="1"/>
  <c r="DK27" i="14" s="1"/>
  <c r="BF37" i="13"/>
  <c r="DK37" i="13" a="1"/>
  <c r="DK37" i="13" s="1"/>
  <c r="BF35" i="5"/>
  <c r="DK35" i="5" a="1"/>
  <c r="DK35" i="5" s="1"/>
  <c r="BF43" i="20"/>
  <c r="DK43" i="20" a="1"/>
  <c r="DK43" i="20" s="1"/>
  <c r="BF36" i="5"/>
  <c r="DK36" i="5" a="1"/>
  <c r="DK36" i="5" s="1"/>
  <c r="BF42" i="11"/>
  <c r="DK42" i="11" a="1"/>
  <c r="DK42" i="11" s="1"/>
  <c r="BF41" i="5"/>
  <c r="DK41" i="5" a="1"/>
  <c r="DK41" i="5" s="1"/>
  <c r="BF41" i="12"/>
  <c r="DK41" i="12" a="1"/>
  <c r="DK41" i="12" s="1"/>
  <c r="BE36" i="3"/>
  <c r="DJ36" i="3" a="1"/>
  <c r="DJ36" i="3" s="1"/>
  <c r="BF28" i="3"/>
  <c r="DK28" i="3" a="1"/>
  <c r="DK28" i="3" s="1"/>
  <c r="BF17" i="13"/>
  <c r="DK17" i="13" a="1"/>
  <c r="DK17" i="13" s="1"/>
  <c r="BF42" i="17"/>
  <c r="DK42" i="17" a="1"/>
  <c r="DK42" i="17" s="1"/>
  <c r="BF37" i="1"/>
  <c r="DK37" i="1" a="1"/>
  <c r="DK37" i="1" s="1"/>
  <c r="BF23" i="6"/>
  <c r="DK23" i="6" a="1"/>
  <c r="DK23" i="6" s="1"/>
  <c r="BE18" i="8"/>
  <c r="DJ18" i="8" a="1"/>
  <c r="DJ18" i="8" s="1"/>
  <c r="BE23" i="11"/>
  <c r="DJ23" i="11" a="1"/>
  <c r="DJ23" i="11" s="1"/>
  <c r="BF29" i="21"/>
  <c r="DK29" i="21" a="1"/>
  <c r="DK29" i="21" s="1"/>
  <c r="BF31" i="19"/>
  <c r="DK31" i="19" a="1"/>
  <c r="DK31" i="19" s="1"/>
  <c r="BE16" i="5"/>
  <c r="DJ16" i="5" a="1"/>
  <c r="DJ16" i="5" s="1"/>
  <c r="BD15" i="9"/>
  <c r="DI15" i="9" a="1"/>
  <c r="DI15" i="9" s="1"/>
  <c r="BC47" i="9"/>
  <c r="BF31" i="3"/>
  <c r="DK31" i="3" a="1"/>
  <c r="DK31" i="3" s="1"/>
  <c r="BE40" i="12"/>
  <c r="DJ40" i="12" a="1"/>
  <c r="DJ40" i="12" s="1"/>
  <c r="BF20" i="18"/>
  <c r="DK20" i="18" a="1"/>
  <c r="DK20" i="18" s="1"/>
  <c r="BF46" i="5"/>
  <c r="DK46" i="5" a="1"/>
  <c r="DK46" i="5" s="1"/>
  <c r="BF25" i="15"/>
  <c r="DK25" i="15" a="1"/>
  <c r="DK25" i="15" s="1"/>
  <c r="BF36" i="14"/>
  <c r="DK36" i="14" a="1"/>
  <c r="DK36" i="14" s="1"/>
  <c r="BF34" i="12"/>
  <c r="DK34" i="12" a="1"/>
  <c r="DK34" i="12" s="1"/>
  <c r="BE38" i="2"/>
  <c r="DJ38" i="2" a="1"/>
  <c r="DJ38" i="2" s="1"/>
  <c r="DJ15" i="15" a="1"/>
  <c r="DJ15" i="15" s="1"/>
  <c r="BE15" i="15"/>
  <c r="BD47" i="15"/>
  <c r="BE31" i="14"/>
  <c r="DJ31" i="14" a="1"/>
  <c r="DJ31" i="14" s="1"/>
  <c r="BF41" i="7"/>
  <c r="DK41" i="7" a="1"/>
  <c r="DK41" i="7" s="1"/>
  <c r="BF29" i="17"/>
  <c r="DK29" i="17" a="1"/>
  <c r="DK29" i="17" s="1"/>
  <c r="BF45" i="7"/>
  <c r="DK45" i="7" a="1"/>
  <c r="DK45" i="7" s="1"/>
  <c r="BD15" i="8"/>
  <c r="DI15" i="8" a="1"/>
  <c r="DI15" i="8" s="1"/>
  <c r="BC47" i="8"/>
  <c r="BE28" i="21"/>
  <c r="DJ28" i="21" a="1"/>
  <c r="DJ28" i="21" s="1"/>
  <c r="BF16" i="13"/>
  <c r="DK16" i="13" a="1"/>
  <c r="DK16" i="13" s="1"/>
  <c r="BF24" i="8"/>
  <c r="DK24" i="8" a="1"/>
  <c r="DK24" i="8" s="1"/>
  <c r="BE20" i="3"/>
  <c r="DJ20" i="3" a="1"/>
  <c r="DJ20" i="3" s="1"/>
  <c r="BF32" i="14"/>
  <c r="DK32" i="14" a="1"/>
  <c r="DK32" i="14" s="1"/>
  <c r="BD15" i="12"/>
  <c r="DI15" i="12" a="1"/>
  <c r="DI15" i="12" s="1"/>
  <c r="BC47" i="12"/>
  <c r="DJ15" i="17" a="1"/>
  <c r="DJ15" i="17" s="1"/>
  <c r="BE15" i="17"/>
  <c r="BD47" i="17"/>
  <c r="DJ24" i="15" a="1"/>
  <c r="DJ24" i="15" s="1"/>
  <c r="BE24" i="15"/>
  <c r="BF41" i="18"/>
  <c r="DK41" i="18" a="1"/>
  <c r="DK41" i="18" s="1"/>
  <c r="BE30" i="21"/>
  <c r="DJ30" i="21" a="1"/>
  <c r="DJ30" i="21" s="1"/>
  <c r="BE40" i="7"/>
  <c r="DJ40" i="7" a="1"/>
  <c r="DJ40" i="7" s="1"/>
  <c r="DI15" i="21" a="1"/>
  <c r="DI15" i="21" s="1"/>
  <c r="BD15" i="21"/>
  <c r="BC47" i="21"/>
  <c r="BF20" i="9"/>
  <c r="DK20" i="9" a="1"/>
  <c r="DK20" i="9" s="1"/>
  <c r="BF38" i="4"/>
  <c r="DK38" i="4" a="1"/>
  <c r="DK38" i="4" s="1"/>
  <c r="BF21" i="7"/>
  <c r="DK21" i="7" a="1"/>
  <c r="DK21" i="7" s="1"/>
  <c r="BE42" i="10"/>
  <c r="DJ42" i="10" a="1"/>
  <c r="DJ42" i="10" s="1"/>
  <c r="BE26" i="8"/>
  <c r="DJ26" i="8" a="1"/>
  <c r="DJ26" i="8" s="1"/>
  <c r="DK39" i="14" a="1"/>
  <c r="DK39" i="14" s="1"/>
  <c r="BF39" i="14"/>
  <c r="BE30" i="2"/>
  <c r="DJ30" i="2" a="1"/>
  <c r="DJ30" i="2" s="1"/>
  <c r="BF40" i="4"/>
  <c r="DK40" i="4" a="1"/>
  <c r="DK40" i="4" s="1"/>
  <c r="BF34" i="20"/>
  <c r="DK34" i="20" a="1"/>
  <c r="DK34" i="20" s="1"/>
  <c r="BF40" i="2"/>
  <c r="DK40" i="2" a="1"/>
  <c r="DK40" i="2" s="1"/>
  <c r="BF17" i="4"/>
  <c r="DK17" i="4" a="1"/>
  <c r="DK17" i="4" s="1"/>
  <c r="DI15" i="18" a="1"/>
  <c r="DI15" i="18" s="1"/>
  <c r="BD15" i="18"/>
  <c r="BC47" i="18"/>
  <c r="BF17" i="19"/>
  <c r="DK17" i="19" a="1"/>
  <c r="DK17" i="19" s="1"/>
  <c r="BE45" i="21"/>
  <c r="DJ45" i="21" a="1"/>
  <c r="DJ45" i="21" s="1"/>
  <c r="BE35" i="14"/>
  <c r="DJ35" i="14" a="1"/>
  <c r="DJ35" i="14" s="1"/>
  <c r="BF42" i="13"/>
  <c r="DK42" i="13" a="1"/>
  <c r="DK42" i="13" s="1"/>
  <c r="BE23" i="17"/>
  <c r="DJ23" i="17" a="1"/>
  <c r="DJ23" i="17" s="1"/>
  <c r="BF28" i="6"/>
  <c r="DK28" i="6" a="1"/>
  <c r="DK28" i="6" s="1"/>
  <c r="BF19" i="11"/>
  <c r="DK19" i="11" a="1"/>
  <c r="DK19" i="11" s="1"/>
  <c r="BE44" i="16"/>
  <c r="DJ44" i="16" a="1"/>
  <c r="DJ44" i="16" s="1"/>
  <c r="BF36" i="1"/>
  <c r="DK36" i="1" a="1"/>
  <c r="DK36" i="1" s="1"/>
  <c r="BF20" i="1"/>
  <c r="DK20" i="1" a="1"/>
  <c r="DK20" i="1" s="1"/>
  <c r="BE46" i="16"/>
  <c r="DJ46" i="16" a="1"/>
  <c r="DJ46" i="16" s="1"/>
  <c r="BE39" i="10"/>
  <c r="DJ39" i="10" a="1"/>
  <c r="DJ39" i="10" s="1"/>
  <c r="BE37" i="11"/>
  <c r="DJ37" i="11" a="1"/>
  <c r="DJ37" i="11" s="1"/>
  <c r="BF22" i="20"/>
  <c r="DK22" i="20" a="1"/>
  <c r="DK22" i="20" s="1"/>
  <c r="BF42" i="15"/>
  <c r="DK42" i="15" a="1"/>
  <c r="DK42" i="15" s="1"/>
  <c r="BE39" i="9"/>
  <c r="DJ39" i="9" a="1"/>
  <c r="DJ39" i="9" s="1"/>
  <c r="BE16" i="10"/>
  <c r="DJ16" i="10" a="1"/>
  <c r="DJ16" i="10" s="1"/>
  <c r="BF19" i="19"/>
  <c r="DK19" i="19" a="1"/>
  <c r="DK19" i="19" s="1"/>
  <c r="BE45" i="3"/>
  <c r="DJ45" i="3" a="1"/>
  <c r="DJ45" i="3" s="1"/>
  <c r="BE26" i="5"/>
  <c r="DJ26" i="5" a="1"/>
  <c r="DJ26" i="5" s="1"/>
  <c r="BF26" i="20"/>
  <c r="DK26" i="20" a="1"/>
  <c r="DK26" i="20" s="1"/>
  <c r="BF26" i="7"/>
  <c r="DK26" i="7" a="1"/>
  <c r="DK26" i="7" s="1"/>
  <c r="BF20" i="11"/>
  <c r="DK20" i="11" a="1"/>
  <c r="DK20" i="11" s="1"/>
  <c r="BE42" i="14"/>
  <c r="DJ42" i="14" a="1"/>
  <c r="DJ42" i="14" s="1"/>
  <c r="BF36" i="9"/>
  <c r="DK36" i="9" a="1"/>
  <c r="DK36" i="9" s="1"/>
  <c r="BE20" i="4"/>
  <c r="DJ20" i="4" a="1"/>
  <c r="DJ20" i="4" s="1"/>
  <c r="BF18" i="1"/>
  <c r="DK18" i="1" a="1"/>
  <c r="DK18" i="1" s="1"/>
  <c r="BE35" i="13"/>
  <c r="DJ35" i="13" a="1"/>
  <c r="DJ35" i="13" s="1"/>
  <c r="BF39" i="13"/>
  <c r="DK39" i="13" a="1"/>
  <c r="DK39" i="13" s="1"/>
  <c r="BF39" i="16"/>
  <c r="DK39" i="16" a="1"/>
  <c r="DK39" i="16" s="1"/>
  <c r="BF20" i="12"/>
  <c r="DK20" i="12" a="1"/>
  <c r="DK20" i="12" s="1"/>
  <c r="BF33" i="1"/>
  <c r="DK33" i="1" a="1"/>
  <c r="DK33" i="1" s="1"/>
  <c r="BF30" i="18"/>
  <c r="DK30" i="18" a="1"/>
  <c r="DK30" i="18" s="1"/>
  <c r="DJ21" i="3" a="1"/>
  <c r="DJ21" i="3" s="1"/>
  <c r="BE21" i="3"/>
  <c r="BE32" i="9"/>
  <c r="DJ32" i="9" a="1"/>
  <c r="DJ32" i="9" s="1"/>
  <c r="BF37" i="8"/>
  <c r="DK37" i="8" a="1"/>
  <c r="DK37" i="8" s="1"/>
  <c r="BF46" i="19"/>
  <c r="DK46" i="19" a="1"/>
  <c r="DK46" i="19" s="1"/>
  <c r="BF34" i="8"/>
  <c r="DK34" i="8" a="1"/>
  <c r="DK34" i="8" s="1"/>
  <c r="BF27" i="4"/>
  <c r="DK27" i="4" a="1"/>
  <c r="DK27" i="4" s="1"/>
  <c r="BE40" i="13"/>
  <c r="DJ40" i="13" a="1"/>
  <c r="DJ40" i="13" s="1"/>
  <c r="BE43" i="13"/>
  <c r="DJ43" i="13" a="1"/>
  <c r="DJ43" i="13" s="1"/>
  <c r="BF33" i="18"/>
  <c r="DK33" i="18" a="1"/>
  <c r="DK33" i="18" s="1"/>
  <c r="BF41" i="21"/>
  <c r="DK41" i="21" a="1"/>
  <c r="DK41" i="21" s="1"/>
  <c r="BE25" i="6"/>
  <c r="DJ25" i="6" a="1"/>
  <c r="DJ25" i="6" s="1"/>
  <c r="BF38" i="5"/>
  <c r="DK38" i="5" a="1"/>
  <c r="DK38" i="5" s="1"/>
  <c r="BE21" i="5"/>
  <c r="DJ21" i="5" a="1"/>
  <c r="DJ21" i="5" s="1"/>
  <c r="BE26" i="15"/>
  <c r="DJ26" i="15" a="1"/>
  <c r="DJ26" i="15" s="1"/>
  <c r="BF46" i="20"/>
  <c r="DK46" i="20" a="1"/>
  <c r="DK46" i="20" s="1"/>
  <c r="BE26" i="18"/>
  <c r="DJ26" i="18" a="1"/>
  <c r="DJ26" i="18" s="1"/>
  <c r="BF21" i="10"/>
  <c r="DK21" i="10" a="1"/>
  <c r="DK21" i="10" s="1"/>
  <c r="BF19" i="3"/>
  <c r="DK19" i="3" a="1"/>
  <c r="DK19" i="3" s="1"/>
  <c r="BF31" i="1"/>
  <c r="DK31" i="1" a="1"/>
  <c r="DK31" i="1" s="1"/>
  <c r="BE26" i="3"/>
  <c r="DJ26" i="3" a="1"/>
  <c r="DJ26" i="3" s="1"/>
  <c r="BE21" i="20"/>
  <c r="DJ21" i="20" a="1"/>
  <c r="DJ21" i="20" s="1"/>
  <c r="BE29" i="14"/>
  <c r="DJ29" i="14" a="1"/>
  <c r="DJ29" i="14" s="1"/>
  <c r="BE24" i="6"/>
  <c r="DJ24" i="6" a="1"/>
  <c r="DJ24" i="6" s="1"/>
  <c r="BE32" i="21"/>
  <c r="DJ32" i="21" a="1"/>
  <c r="DJ32" i="21" s="1"/>
  <c r="DI15" i="16" a="1"/>
  <c r="DI15" i="16" s="1"/>
  <c r="BD15" i="16"/>
  <c r="BC47" i="16"/>
  <c r="BE38" i="19"/>
  <c r="DJ38" i="19" a="1"/>
  <c r="DJ38" i="19" s="1"/>
  <c r="BE42" i="5"/>
  <c r="DJ42" i="5" a="1"/>
  <c r="DJ42" i="5" s="1"/>
  <c r="BF20" i="2"/>
  <c r="DK20" i="2" a="1"/>
  <c r="DK20" i="2" s="1"/>
  <c r="BE30" i="19"/>
  <c r="DJ30" i="19" a="1"/>
  <c r="DJ30" i="19" s="1"/>
  <c r="BF43" i="7"/>
  <c r="DK43" i="7" a="1"/>
  <c r="DK43" i="7" s="1"/>
  <c r="BF18" i="17"/>
  <c r="DK18" i="17" a="1"/>
  <c r="DK18" i="17" s="1"/>
  <c r="BE40" i="15"/>
  <c r="DJ40" i="15" a="1"/>
  <c r="DJ40" i="15" s="1"/>
  <c r="BF41" i="11"/>
  <c r="DK41" i="11" a="1"/>
  <c r="DK41" i="11" s="1"/>
  <c r="BE29" i="5"/>
  <c r="DJ29" i="5" a="1"/>
  <c r="DJ29" i="5" s="1"/>
  <c r="BF46" i="12"/>
  <c r="DK46" i="12" a="1"/>
  <c r="DK46" i="12" s="1"/>
  <c r="BE18" i="15"/>
  <c r="DJ18" i="15" a="1"/>
  <c r="DJ18" i="15" s="1"/>
  <c r="BE29" i="11"/>
  <c r="DJ29" i="11" a="1"/>
  <c r="DJ29" i="11" s="1"/>
  <c r="BE30" i="7"/>
  <c r="DJ30" i="7" a="1"/>
  <c r="DJ30" i="7" s="1"/>
  <c r="BF16" i="6"/>
  <c r="DK16" i="6" a="1"/>
  <c r="DK16" i="6" s="1"/>
  <c r="BE38" i="14"/>
  <c r="DJ38" i="14" a="1"/>
  <c r="DJ38" i="14" s="1"/>
  <c r="BF33" i="6"/>
  <c r="DK33" i="6" a="1"/>
  <c r="DK33" i="6" s="1"/>
  <c r="BE37" i="6"/>
  <c r="DJ37" i="6" a="1"/>
  <c r="DJ37" i="6" s="1"/>
  <c r="BE21" i="14"/>
  <c r="DJ21" i="14" a="1"/>
  <c r="DJ21" i="14" s="1"/>
  <c r="BF45" i="16"/>
  <c r="DK45" i="16" a="1"/>
  <c r="DK45" i="16" s="1"/>
  <c r="BF40" i="1"/>
  <c r="DK40" i="1" a="1"/>
  <c r="DK40" i="1" s="1"/>
  <c r="BE18" i="18"/>
  <c r="DJ18" i="18" a="1"/>
  <c r="DJ18" i="18" s="1"/>
  <c r="BF28" i="12"/>
  <c r="DK28" i="12" a="1"/>
  <c r="DK28" i="12" s="1"/>
  <c r="BE35" i="8"/>
  <c r="DJ35" i="8" a="1"/>
  <c r="DJ35" i="8" s="1"/>
  <c r="BF32" i="10"/>
  <c r="DK32" i="10" a="1"/>
  <c r="DK32" i="10" s="1"/>
  <c r="BE16" i="21"/>
  <c r="DJ16" i="21" a="1"/>
  <c r="DJ16" i="21" s="1"/>
  <c r="BF17" i="14"/>
  <c r="DK17" i="14" a="1"/>
  <c r="DK17" i="14" s="1"/>
  <c r="BF43" i="3"/>
  <c r="DK43" i="3" a="1"/>
  <c r="DK43" i="3" s="1"/>
  <c r="BF43" i="1"/>
  <c r="DK43" i="1" a="1"/>
  <c r="DK43" i="1" s="1"/>
  <c r="BE46" i="15"/>
  <c r="DJ46" i="15" a="1"/>
  <c r="DJ46" i="15" s="1"/>
  <c r="BF33" i="15"/>
  <c r="DK33" i="15" a="1"/>
  <c r="DK33" i="15" s="1"/>
  <c r="BE34" i="19"/>
  <c r="DJ34" i="19" a="1"/>
  <c r="DJ34" i="19" s="1"/>
  <c r="BF18" i="10"/>
  <c r="DK18" i="10" a="1"/>
  <c r="DK18" i="10" s="1"/>
  <c r="BE25" i="19"/>
  <c r="DJ25" i="19" a="1"/>
  <c r="DJ25" i="19" s="1"/>
  <c r="BF37" i="2"/>
  <c r="DK37" i="2" a="1"/>
  <c r="DK37" i="2" s="1"/>
  <c r="BF31" i="12"/>
  <c r="DK31" i="12" a="1"/>
  <c r="DK31" i="12" s="1"/>
  <c r="BE32" i="16"/>
  <c r="DJ32" i="16" a="1"/>
  <c r="DJ32" i="16" s="1"/>
  <c r="BF26" i="17"/>
  <c r="DK26" i="17" a="1"/>
  <c r="DK26" i="17" s="1"/>
  <c r="BF46" i="4"/>
  <c r="DK46" i="4" a="1"/>
  <c r="DK46" i="4" s="1"/>
  <c r="BE26" i="4"/>
  <c r="DJ26" i="4" a="1"/>
  <c r="DJ26" i="4" s="1"/>
  <c r="BF41" i="15"/>
  <c r="DK41" i="15" a="1"/>
  <c r="DK41" i="15" s="1"/>
  <c r="BF31" i="9"/>
  <c r="DK31" i="9" a="1"/>
  <c r="DK31" i="9" s="1"/>
  <c r="BF45" i="1"/>
  <c r="DK45" i="1" a="1"/>
  <c r="DK45" i="1" s="1"/>
  <c r="BF45" i="18"/>
  <c r="DK45" i="18" a="1"/>
  <c r="DK45" i="18" s="1"/>
  <c r="BF35" i="2"/>
  <c r="DK35" i="2" a="1"/>
  <c r="DK35" i="2" s="1"/>
  <c r="BE36" i="21"/>
  <c r="DJ36" i="21" a="1"/>
  <c r="DJ36" i="21" s="1"/>
  <c r="BE34" i="2"/>
  <c r="DJ34" i="2" a="1"/>
  <c r="DJ34" i="2" s="1"/>
  <c r="BF18" i="11"/>
  <c r="DK18" i="11" a="1"/>
  <c r="DK18" i="11" s="1"/>
  <c r="BF16" i="4"/>
  <c r="DK16" i="4" a="1"/>
  <c r="DK16" i="4" s="1"/>
  <c r="BE31" i="21"/>
  <c r="DJ31" i="21" a="1"/>
  <c r="DJ31" i="21" s="1"/>
  <c r="BF21" i="15"/>
  <c r="DK21" i="15" a="1"/>
  <c r="DK21" i="15" s="1"/>
  <c r="BF23" i="16"/>
  <c r="DK23" i="16" a="1"/>
  <c r="DK23" i="16" s="1"/>
  <c r="BF20" i="8"/>
  <c r="DK20" i="8" a="1"/>
  <c r="DK20" i="8" s="1"/>
  <c r="BF29" i="1"/>
  <c r="DK29" i="1" a="1"/>
  <c r="DK29" i="1" s="1"/>
  <c r="BF43" i="17"/>
  <c r="DK43" i="17" a="1"/>
  <c r="DK43" i="17" s="1"/>
  <c r="BF37" i="18"/>
  <c r="DK37" i="18" a="1"/>
  <c r="DK37" i="18" s="1"/>
  <c r="BF34" i="6"/>
  <c r="DK34" i="6" a="1"/>
  <c r="DK34" i="6" s="1"/>
  <c r="BF28" i="4"/>
  <c r="DK28" i="4" a="1"/>
  <c r="DK28" i="4" s="1"/>
  <c r="BF36" i="13"/>
  <c r="DK36" i="13" a="1"/>
  <c r="DK36" i="13" s="1"/>
  <c r="BE27" i="7"/>
  <c r="DJ27" i="7" a="1"/>
  <c r="DJ27" i="7" s="1"/>
  <c r="BE45" i="20"/>
  <c r="DJ45" i="20" a="1"/>
  <c r="DJ45" i="20" s="1"/>
  <c r="BF27" i="16"/>
  <c r="DK27" i="16" a="1"/>
  <c r="DK27" i="16" s="1"/>
  <c r="BF42" i="6"/>
  <c r="DK42" i="6" a="1"/>
  <c r="DK42" i="6" s="1"/>
  <c r="BF21" i="6"/>
  <c r="DK21" i="6" a="1"/>
  <c r="DK21" i="6" s="1"/>
  <c r="BF42" i="9"/>
  <c r="DK42" i="9" a="1"/>
  <c r="DK42" i="9" s="1"/>
  <c r="BE26" i="9"/>
  <c r="DJ26" i="9" a="1"/>
  <c r="DJ26" i="9" s="1"/>
  <c r="BF17" i="18"/>
  <c r="DK17" i="18" a="1"/>
  <c r="DK17" i="18" s="1"/>
  <c r="BF33" i="11"/>
  <c r="DK33" i="11" a="1"/>
  <c r="DK33" i="11" s="1"/>
  <c r="BE19" i="2"/>
  <c r="DJ19" i="2" a="1"/>
  <c r="DJ19" i="2" s="1"/>
  <c r="BE39" i="4"/>
  <c r="DJ39" i="4" a="1"/>
  <c r="DJ39" i="4" s="1"/>
  <c r="BE44" i="3"/>
  <c r="DJ44" i="3" a="1"/>
  <c r="DJ44" i="3" s="1"/>
  <c r="BF21" i="8"/>
  <c r="DK21" i="8" a="1"/>
  <c r="DK21" i="8" s="1"/>
  <c r="BF29" i="7"/>
  <c r="DK29" i="7" a="1"/>
  <c r="DK29" i="7" s="1"/>
  <c r="BF32" i="3"/>
  <c r="DK32" i="3" a="1"/>
  <c r="DK32" i="3" s="1"/>
  <c r="DK104" i="11" l="1"/>
  <c r="DK72" i="11"/>
  <c r="DJ98" i="7"/>
  <c r="DJ66" i="7"/>
  <c r="DK89" i="11"/>
  <c r="DK57" i="11"/>
  <c r="DJ97" i="4"/>
  <c r="DJ65" i="4"/>
  <c r="DJ105" i="19"/>
  <c r="DJ73" i="19"/>
  <c r="DJ106" i="8"/>
  <c r="DJ74" i="8"/>
  <c r="DJ109" i="14"/>
  <c r="DJ77" i="14"/>
  <c r="DJ111" i="15"/>
  <c r="DJ79" i="15"/>
  <c r="DK91" i="2"/>
  <c r="DK59" i="2"/>
  <c r="DK111" i="2"/>
  <c r="DK79" i="2"/>
  <c r="DJ102" i="14"/>
  <c r="DJ70" i="14"/>
  <c r="DJ87" i="5"/>
  <c r="DJ55" i="5"/>
  <c r="DK88" i="13"/>
  <c r="DK56" i="13"/>
  <c r="DK106" i="5"/>
  <c r="DK74" i="5"/>
  <c r="DJ108" i="10"/>
  <c r="DJ76" i="10"/>
  <c r="DK106" i="17"/>
  <c r="DK74" i="17"/>
  <c r="DJ109" i="16"/>
  <c r="DJ77" i="16"/>
  <c r="DJ97" i="10"/>
  <c r="DJ65" i="10"/>
  <c r="DJ103" i="21"/>
  <c r="DJ71" i="21"/>
  <c r="DJ97" i="3"/>
  <c r="DJ65" i="3"/>
  <c r="DJ97" i="18"/>
  <c r="DJ65" i="18"/>
  <c r="DK109" i="5"/>
  <c r="DK77" i="5"/>
  <c r="DJ114" i="13"/>
  <c r="DJ82" i="13"/>
  <c r="DK117" i="19"/>
  <c r="DK85" i="19"/>
  <c r="DK101" i="18"/>
  <c r="DK69" i="18"/>
  <c r="DK110" i="13"/>
  <c r="DK78" i="13"/>
  <c r="DK107" i="9"/>
  <c r="DK75" i="9"/>
  <c r="DK97" i="20"/>
  <c r="DK65" i="20"/>
  <c r="DJ87" i="10"/>
  <c r="DJ55" i="10"/>
  <c r="DJ108" i="11"/>
  <c r="DJ76" i="11"/>
  <c r="DK107" i="1"/>
  <c r="DK75" i="1"/>
  <c r="DJ94" i="17"/>
  <c r="DJ62" i="17"/>
  <c r="DK88" i="19"/>
  <c r="DK56" i="19"/>
  <c r="DK110" i="14"/>
  <c r="DK78" i="14"/>
  <c r="DJ101" i="21"/>
  <c r="DJ69" i="21"/>
  <c r="DJ86" i="17"/>
  <c r="DJ54" i="17"/>
  <c r="DK95" i="8"/>
  <c r="DK63" i="8"/>
  <c r="DK107" i="14"/>
  <c r="DK75" i="14"/>
  <c r="DJ111" i="12"/>
  <c r="DJ79" i="12"/>
  <c r="DK89" i="20"/>
  <c r="DK57" i="20"/>
  <c r="DK107" i="15"/>
  <c r="DK75" i="15"/>
  <c r="DJ99" i="2"/>
  <c r="DJ67" i="2"/>
  <c r="DK104" i="19"/>
  <c r="DK72" i="19"/>
  <c r="DK113" i="21"/>
  <c r="DK81" i="21"/>
  <c r="DK115" i="12"/>
  <c r="DK83" i="12"/>
  <c r="DK86" i="11"/>
  <c r="DK54" i="11"/>
  <c r="DK105" i="21"/>
  <c r="DK73" i="21"/>
  <c r="DK108" i="7"/>
  <c r="DK76" i="7"/>
  <c r="DK109" i="11"/>
  <c r="DK77" i="11"/>
  <c r="DJ87" i="11"/>
  <c r="DJ55" i="11"/>
  <c r="DK109" i="15"/>
  <c r="DK77" i="15"/>
  <c r="DK107" i="7"/>
  <c r="DK75" i="7"/>
  <c r="DK93" i="5"/>
  <c r="DK61" i="5"/>
  <c r="DJ108" i="16"/>
  <c r="DJ76" i="16"/>
  <c r="DJ88" i="2"/>
  <c r="DJ56" i="2"/>
  <c r="DK88" i="10"/>
  <c r="DK56" i="10"/>
  <c r="DJ86" i="1"/>
  <c r="DJ54" i="1"/>
  <c r="DK92" i="9"/>
  <c r="DK60" i="9"/>
  <c r="DJ117" i="8"/>
  <c r="DJ85" i="8"/>
  <c r="DJ90" i="5"/>
  <c r="DJ58" i="5"/>
  <c r="DK109" i="7"/>
  <c r="DK77" i="7"/>
  <c r="DK115" i="17"/>
  <c r="DK83" i="17"/>
  <c r="DK104" i="9"/>
  <c r="DK72" i="9"/>
  <c r="DK106" i="9"/>
  <c r="DK74" i="9"/>
  <c r="DK115" i="19"/>
  <c r="DK83" i="19"/>
  <c r="DJ115" i="11"/>
  <c r="DJ83" i="11"/>
  <c r="DJ106" i="11"/>
  <c r="DJ74" i="11"/>
  <c r="DK96" i="8"/>
  <c r="DK64" i="8"/>
  <c r="DJ103" i="15"/>
  <c r="DJ71" i="15"/>
  <c r="DK87" i="15"/>
  <c r="DK55" i="15"/>
  <c r="DK101" i="11"/>
  <c r="DK69" i="11"/>
  <c r="DK115" i="2"/>
  <c r="DK83" i="2"/>
  <c r="DJ88" i="7"/>
  <c r="DJ56" i="7"/>
  <c r="DJ92" i="2"/>
  <c r="DJ60" i="2"/>
  <c r="DK104" i="12"/>
  <c r="DK72" i="12"/>
  <c r="DK98" i="16"/>
  <c r="DK66" i="16"/>
  <c r="DJ115" i="3"/>
  <c r="DJ83" i="3"/>
  <c r="DK113" i="6"/>
  <c r="DK81" i="6"/>
  <c r="DK114" i="17"/>
  <c r="DK82" i="17"/>
  <c r="DJ105" i="2"/>
  <c r="DJ73" i="2"/>
  <c r="DK117" i="4"/>
  <c r="DK85" i="4"/>
  <c r="DK104" i="15"/>
  <c r="DK72" i="15"/>
  <c r="DK99" i="12"/>
  <c r="DK67" i="12"/>
  <c r="DK87" i="6"/>
  <c r="DK55" i="6"/>
  <c r="DK89" i="17"/>
  <c r="DK57" i="17"/>
  <c r="DK105" i="20"/>
  <c r="DK73" i="20"/>
  <c r="DK91" i="9"/>
  <c r="DK59" i="9"/>
  <c r="DK94" i="6"/>
  <c r="DK62" i="6"/>
  <c r="DK113" i="11"/>
  <c r="DK81" i="11"/>
  <c r="DK102" i="15"/>
  <c r="DK70" i="15"/>
  <c r="DJ120" i="5"/>
  <c r="DJ123" i="5" s="1"/>
  <c r="DJ116" i="5" s="1"/>
  <c r="DJ84" i="5"/>
  <c r="DK89" i="16"/>
  <c r="DK57" i="16"/>
  <c r="DJ120" i="6"/>
  <c r="DJ123" i="6" s="1"/>
  <c r="DJ116" i="6" s="1"/>
  <c r="DJ84" i="6"/>
  <c r="DK106" i="6"/>
  <c r="DK74" i="6"/>
  <c r="DJ90" i="14"/>
  <c r="DJ58" i="14"/>
  <c r="DK104" i="7"/>
  <c r="DK72" i="7"/>
  <c r="DK104" i="14"/>
  <c r="DK72" i="14"/>
  <c r="DK110" i="18"/>
  <c r="DK78" i="18"/>
  <c r="DJ86" i="14"/>
  <c r="DJ54" i="14"/>
  <c r="DK111" i="3"/>
  <c r="DK79" i="3"/>
  <c r="DJ110" i="5"/>
  <c r="DJ78" i="5"/>
  <c r="DJ91" i="21"/>
  <c r="DJ59" i="21"/>
  <c r="DK98" i="3"/>
  <c r="DK66" i="3"/>
  <c r="DK95" i="10"/>
  <c r="DK63" i="10"/>
  <c r="DJ115" i="8"/>
  <c r="DJ83" i="8"/>
  <c r="DJ91" i="20"/>
  <c r="DJ59" i="20"/>
  <c r="DK109" i="10"/>
  <c r="DK77" i="10"/>
  <c r="DJ105" i="3"/>
  <c r="DJ73" i="3"/>
  <c r="DK107" i="20"/>
  <c r="DK75" i="20"/>
  <c r="DK100" i="12"/>
  <c r="DK68" i="12"/>
  <c r="DK108" i="5"/>
  <c r="DK76" i="5"/>
  <c r="DK99" i="11"/>
  <c r="DK67" i="11"/>
  <c r="DJ111" i="14"/>
  <c r="DJ79" i="14"/>
  <c r="DK103" i="19"/>
  <c r="DK71" i="19"/>
  <c r="DJ113" i="2"/>
  <c r="DJ81" i="2"/>
  <c r="DJ105" i="14"/>
  <c r="DJ73" i="14"/>
  <c r="DJ112" i="13"/>
  <c r="DJ80" i="13"/>
  <c r="DJ100" i="20"/>
  <c r="DJ68" i="20"/>
  <c r="DJ112" i="10"/>
  <c r="DJ80" i="10"/>
  <c r="DK112" i="16"/>
  <c r="DK80" i="16"/>
  <c r="DK88" i="11"/>
  <c r="DK56" i="11"/>
  <c r="DK95" i="13"/>
  <c r="DK63" i="13"/>
  <c r="DJ95" i="4"/>
  <c r="DJ63" i="4"/>
  <c r="DK88" i="15"/>
  <c r="DK56" i="15"/>
  <c r="DK88" i="8"/>
  <c r="DK56" i="8"/>
  <c r="DJ93" i="12"/>
  <c r="DJ61" i="12"/>
  <c r="DK90" i="9"/>
  <c r="DK58" i="9"/>
  <c r="DK95" i="16"/>
  <c r="DK63" i="16"/>
  <c r="DJ101" i="12"/>
  <c r="DJ69" i="12"/>
  <c r="DJ89" i="7"/>
  <c r="DJ57" i="7"/>
  <c r="DK117" i="10"/>
  <c r="DK85" i="10"/>
  <c r="DK103" i="2"/>
  <c r="DK71" i="2"/>
  <c r="DK88" i="21"/>
  <c r="DK56" i="21"/>
  <c r="DJ104" i="13"/>
  <c r="DJ72" i="13"/>
  <c r="DJ104" i="17"/>
  <c r="DJ72" i="17"/>
  <c r="DK106" i="16"/>
  <c r="DK74" i="16"/>
  <c r="DK111" i="8"/>
  <c r="DK79" i="8"/>
  <c r="DJ102" i="8"/>
  <c r="DJ70" i="8"/>
  <c r="DK93" i="19"/>
  <c r="DK61" i="19"/>
  <c r="DK89" i="6"/>
  <c r="DK57" i="6"/>
  <c r="DK96" i="21"/>
  <c r="DK64" i="21"/>
  <c r="DK103" i="1"/>
  <c r="DK71" i="1"/>
  <c r="DJ87" i="14"/>
  <c r="DJ55" i="14"/>
  <c r="DJ89" i="9"/>
  <c r="DJ57" i="9"/>
  <c r="DJ89" i="4"/>
  <c r="DJ57" i="4"/>
  <c r="DK95" i="5"/>
  <c r="DK63" i="5"/>
  <c r="DJ97" i="2"/>
  <c r="DJ65" i="2"/>
  <c r="DK87" i="1"/>
  <c r="DK55" i="1"/>
  <c r="DK99" i="18"/>
  <c r="DK67" i="18"/>
  <c r="DK90" i="20"/>
  <c r="DK58" i="20"/>
  <c r="DJ117" i="17"/>
  <c r="DJ85" i="17"/>
  <c r="DK96" i="7"/>
  <c r="DK64" i="7"/>
  <c r="DK120" i="17"/>
  <c r="DK123" i="17" s="1"/>
  <c r="DK116" i="17" s="1"/>
  <c r="DK84" i="17"/>
  <c r="DK113" i="18"/>
  <c r="DK81" i="18"/>
  <c r="DK95" i="14"/>
  <c r="DK63" i="14"/>
  <c r="DJ111" i="5"/>
  <c r="DJ79" i="5"/>
  <c r="DK105" i="16"/>
  <c r="DK73" i="16"/>
  <c r="DK105" i="17"/>
  <c r="DK73" i="17"/>
  <c r="DK115" i="13"/>
  <c r="DK83" i="13"/>
  <c r="DK111" i="21"/>
  <c r="DK79" i="21"/>
  <c r="DK114" i="5"/>
  <c r="DK82" i="5"/>
  <c r="DJ117" i="2"/>
  <c r="DJ85" i="2"/>
  <c r="DK95" i="18"/>
  <c r="DK63" i="18"/>
  <c r="DJ114" i="15"/>
  <c r="DJ82" i="15"/>
  <c r="DK97" i="21"/>
  <c r="DK65" i="21"/>
  <c r="DK107" i="4"/>
  <c r="DK75" i="4"/>
  <c r="DK117" i="1"/>
  <c r="DK85" i="1"/>
  <c r="DK110" i="11"/>
  <c r="DK78" i="11"/>
  <c r="DJ117" i="14"/>
  <c r="DJ85" i="14"/>
  <c r="DK103" i="13"/>
  <c r="DK71" i="13"/>
  <c r="DK98" i="1"/>
  <c r="DK66" i="1"/>
  <c r="DJ104" i="4"/>
  <c r="DJ72" i="4"/>
  <c r="DJ113" i="16"/>
  <c r="DJ81" i="16"/>
  <c r="DJ105" i="10"/>
  <c r="DJ73" i="10"/>
  <c r="DK112" i="8"/>
  <c r="DK80" i="8"/>
  <c r="DK92" i="8"/>
  <c r="DK60" i="8"/>
  <c r="DK88" i="18"/>
  <c r="DK56" i="18"/>
  <c r="DK107" i="13"/>
  <c r="DK75" i="13"/>
  <c r="DK92" i="15"/>
  <c r="DK60" i="15"/>
  <c r="DK120" i="1"/>
  <c r="DK123" i="1" s="1"/>
  <c r="DK116" i="1" s="1"/>
  <c r="DK84" i="1"/>
  <c r="DK108" i="2"/>
  <c r="DK76" i="2"/>
  <c r="DK88" i="14"/>
  <c r="DK56" i="14"/>
  <c r="DJ92" i="14"/>
  <c r="DJ60" i="14"/>
  <c r="DK117" i="12"/>
  <c r="DK85" i="12"/>
  <c r="DJ113" i="5"/>
  <c r="DJ81" i="5"/>
  <c r="DJ97" i="8"/>
  <c r="DJ65" i="8"/>
  <c r="DK120" i="7"/>
  <c r="DK123" i="7" s="1"/>
  <c r="DK116" i="7" s="1"/>
  <c r="DK84" i="7"/>
  <c r="DK102" i="19"/>
  <c r="DK70" i="19"/>
  <c r="DK99" i="3"/>
  <c r="DK67" i="3"/>
  <c r="DK108" i="13"/>
  <c r="DK76" i="13"/>
  <c r="DK115" i="1"/>
  <c r="DK83" i="1"/>
  <c r="DJ95" i="6"/>
  <c r="DJ63" i="6"/>
  <c r="DK102" i="1"/>
  <c r="DK70" i="1"/>
  <c r="DK117" i="20"/>
  <c r="DK85" i="20"/>
  <c r="DJ96" i="6"/>
  <c r="DJ64" i="6"/>
  <c r="DJ111" i="13"/>
  <c r="DJ79" i="13"/>
  <c r="DK108" i="8"/>
  <c r="DK76" i="8"/>
  <c r="DK104" i="1"/>
  <c r="DK72" i="1"/>
  <c r="DJ106" i="13"/>
  <c r="DJ74" i="13"/>
  <c r="DJ113" i="14"/>
  <c r="DJ81" i="14"/>
  <c r="DJ97" i="5"/>
  <c r="DJ65" i="5"/>
  <c r="DJ110" i="9"/>
  <c r="DJ78" i="9"/>
  <c r="DJ110" i="10"/>
  <c r="DJ78" i="10"/>
  <c r="DJ115" i="16"/>
  <c r="DJ83" i="16"/>
  <c r="DK113" i="13"/>
  <c r="DK81" i="13"/>
  <c r="DK112" i="18"/>
  <c r="DK80" i="18"/>
  <c r="DI86" i="12"/>
  <c r="DI54" i="12"/>
  <c r="DK87" i="13"/>
  <c r="DK55" i="13"/>
  <c r="DK96" i="15"/>
  <c r="DK64" i="15"/>
  <c r="DK102" i="3"/>
  <c r="DK70" i="3"/>
  <c r="DJ105" i="9"/>
  <c r="DJ73" i="9"/>
  <c r="DK94" i="13"/>
  <c r="DK62" i="13"/>
  <c r="DK109" i="1"/>
  <c r="DK77" i="1"/>
  <c r="DK120" i="9"/>
  <c r="DK123" i="9" s="1"/>
  <c r="DK116" i="9" s="1"/>
  <c r="DK84" i="9"/>
  <c r="DK107" i="17"/>
  <c r="DK75" i="17"/>
  <c r="DK102" i="5"/>
  <c r="DK70" i="5"/>
  <c r="DK102" i="16"/>
  <c r="DK70" i="16"/>
  <c r="DJ96" i="20"/>
  <c r="DJ64" i="20"/>
  <c r="DJ96" i="16"/>
  <c r="DJ64" i="16"/>
  <c r="DK91" i="7"/>
  <c r="DK59" i="7"/>
  <c r="DJ101" i="14"/>
  <c r="DJ69" i="14"/>
  <c r="DK93" i="16"/>
  <c r="DK61" i="16"/>
  <c r="DK88" i="9"/>
  <c r="DK56" i="9"/>
  <c r="DK101" i="10"/>
  <c r="DK69" i="10"/>
  <c r="DK115" i="14"/>
  <c r="DK83" i="14"/>
  <c r="DJ99" i="20"/>
  <c r="DJ67" i="20"/>
  <c r="DK115" i="18"/>
  <c r="DK83" i="18"/>
  <c r="DK99" i="16"/>
  <c r="DK67" i="16"/>
  <c r="DJ103" i="5"/>
  <c r="DJ71" i="5"/>
  <c r="DK87" i="19"/>
  <c r="DK55" i="19"/>
  <c r="DJ112" i="3"/>
  <c r="DJ80" i="3"/>
  <c r="DJ105" i="11"/>
  <c r="DJ73" i="11"/>
  <c r="DJ93" i="15"/>
  <c r="DJ61" i="15"/>
  <c r="DK98" i="19"/>
  <c r="DK66" i="19"/>
  <c r="DK98" i="8"/>
  <c r="DK66" i="8"/>
  <c r="DK109" i="8"/>
  <c r="DK77" i="8"/>
  <c r="DK115" i="20"/>
  <c r="DK83" i="20"/>
  <c r="DK94" i="21"/>
  <c r="DK62" i="21"/>
  <c r="DJ91" i="16"/>
  <c r="DJ59" i="16"/>
  <c r="DK97" i="14"/>
  <c r="DK65" i="14"/>
  <c r="DK100" i="6"/>
  <c r="DK68" i="6"/>
  <c r="DK104" i="2"/>
  <c r="DK72" i="2"/>
  <c r="DJ97" i="9"/>
  <c r="DJ65" i="9"/>
  <c r="DJ107" i="21"/>
  <c r="DJ75" i="21"/>
  <c r="DK97" i="17"/>
  <c r="DK65" i="17"/>
  <c r="DJ117" i="15"/>
  <c r="DJ85" i="15"/>
  <c r="DJ89" i="18"/>
  <c r="DJ57" i="18"/>
  <c r="DJ101" i="7"/>
  <c r="DJ69" i="7"/>
  <c r="DJ109" i="19"/>
  <c r="DJ77" i="19"/>
  <c r="DK111" i="4"/>
  <c r="DK79" i="4"/>
  <c r="DJ86" i="15"/>
  <c r="DJ54" i="15"/>
  <c r="DK100" i="21"/>
  <c r="DK68" i="21"/>
  <c r="DJ107" i="3"/>
  <c r="DJ75" i="3"/>
  <c r="DK98" i="14"/>
  <c r="DK66" i="14"/>
  <c r="DK104" i="16"/>
  <c r="DK72" i="16"/>
  <c r="DK95" i="2"/>
  <c r="DK63" i="2"/>
  <c r="DK87" i="3"/>
  <c r="DK55" i="3"/>
  <c r="DJ86" i="7"/>
  <c r="DJ54" i="7"/>
  <c r="DJ95" i="20"/>
  <c r="DJ63" i="20"/>
  <c r="DK96" i="13"/>
  <c r="DK64" i="13"/>
  <c r="DK110" i="21"/>
  <c r="DK78" i="21"/>
  <c r="DK99" i="9"/>
  <c r="DK67" i="9"/>
  <c r="DK96" i="11"/>
  <c r="DK64" i="11"/>
  <c r="DK93" i="1"/>
  <c r="DK61" i="1"/>
  <c r="DJ106" i="21"/>
  <c r="DJ74" i="21"/>
  <c r="DK97" i="13"/>
  <c r="DK65" i="13"/>
  <c r="DK108" i="12"/>
  <c r="DK76" i="12"/>
  <c r="DJ86" i="4"/>
  <c r="DJ54" i="4"/>
  <c r="DJ88" i="3"/>
  <c r="DJ56" i="3"/>
  <c r="DK102" i="7"/>
  <c r="DK70" i="7"/>
  <c r="DK114" i="2"/>
  <c r="DK82" i="2"/>
  <c r="DJ99" i="17"/>
  <c r="DJ67" i="17"/>
  <c r="DK109" i="17"/>
  <c r="DK77" i="17"/>
  <c r="DJ108" i="17"/>
  <c r="DJ76" i="17"/>
  <c r="DK111" i="6"/>
  <c r="DK79" i="6"/>
  <c r="DK92" i="16"/>
  <c r="DK60" i="16"/>
  <c r="DJ94" i="3"/>
  <c r="DJ62" i="3"/>
  <c r="DK99" i="1"/>
  <c r="DK67" i="1"/>
  <c r="DJ89" i="2"/>
  <c r="DJ57" i="2"/>
  <c r="DK110" i="12"/>
  <c r="DK78" i="12"/>
  <c r="DJ95" i="21"/>
  <c r="DJ63" i="21"/>
  <c r="DK94" i="7"/>
  <c r="DK62" i="7"/>
  <c r="DJ94" i="8"/>
  <c r="DJ62" i="8"/>
  <c r="DK113" i="7"/>
  <c r="DK81" i="7"/>
  <c r="DK108" i="14"/>
  <c r="DK76" i="14"/>
  <c r="DJ94" i="14"/>
  <c r="DJ62" i="14"/>
  <c r="DK90" i="15"/>
  <c r="DK58" i="15"/>
  <c r="DJ106" i="18"/>
  <c r="DJ74" i="18"/>
  <c r="DJ94" i="18"/>
  <c r="DJ62" i="18"/>
  <c r="DK104" i="20"/>
  <c r="DK72" i="20"/>
  <c r="DK93" i="3"/>
  <c r="DK61" i="3"/>
  <c r="DK115" i="10"/>
  <c r="DK83" i="10"/>
  <c r="DK91" i="10"/>
  <c r="DK59" i="10"/>
  <c r="DK114" i="19"/>
  <c r="DK82" i="19"/>
  <c r="DK90" i="13"/>
  <c r="DK58" i="13"/>
  <c r="DK105" i="7"/>
  <c r="DK73" i="7"/>
  <c r="DK106" i="7"/>
  <c r="DK74" i="7"/>
  <c r="DJ108" i="20"/>
  <c r="DJ76" i="20"/>
  <c r="DK91" i="19"/>
  <c r="DK59" i="19"/>
  <c r="DK101" i="3"/>
  <c r="DK69" i="3"/>
  <c r="DJ89" i="5"/>
  <c r="DJ57" i="5"/>
  <c r="DK120" i="2"/>
  <c r="DK123" i="2" s="1"/>
  <c r="DK116" i="2" s="1"/>
  <c r="DK84" i="2"/>
  <c r="DK93" i="4"/>
  <c r="DK61" i="4"/>
  <c r="DK114" i="10"/>
  <c r="DK82" i="10"/>
  <c r="DK93" i="10"/>
  <c r="DK61" i="10"/>
  <c r="DK99" i="19"/>
  <c r="DK67" i="19"/>
  <c r="DJ104" i="8"/>
  <c r="DJ72" i="8"/>
  <c r="DJ101" i="15"/>
  <c r="DJ69" i="15"/>
  <c r="DK92" i="21"/>
  <c r="DK60" i="21"/>
  <c r="DK113" i="8"/>
  <c r="DK81" i="8"/>
  <c r="DK103" i="18"/>
  <c r="DK71" i="18"/>
  <c r="DK96" i="12"/>
  <c r="DK64" i="12"/>
  <c r="DK94" i="4"/>
  <c r="DK62" i="4"/>
  <c r="DJ98" i="12"/>
  <c r="DJ66" i="12"/>
  <c r="DJ111" i="11"/>
  <c r="DJ79" i="11"/>
  <c r="DJ120" i="14"/>
  <c r="DJ123" i="14" s="1"/>
  <c r="DJ116" i="14" s="1"/>
  <c r="DJ84" i="14"/>
  <c r="DJ102" i="17"/>
  <c r="DJ70" i="17"/>
  <c r="DK117" i="6"/>
  <c r="DK85" i="6"/>
  <c r="DK94" i="15"/>
  <c r="DK62" i="15"/>
  <c r="DK107" i="8"/>
  <c r="DK75" i="8"/>
  <c r="DJ93" i="13"/>
  <c r="DJ61" i="13"/>
  <c r="DK99" i="14"/>
  <c r="DK67" i="14"/>
  <c r="DK101" i="5"/>
  <c r="DK69" i="5"/>
  <c r="DK106" i="15"/>
  <c r="DK74" i="15"/>
  <c r="DK102" i="13"/>
  <c r="DK70" i="13"/>
  <c r="DJ120" i="11"/>
  <c r="DJ123" i="11" s="1"/>
  <c r="DJ116" i="11" s="1"/>
  <c r="DJ84" i="11"/>
  <c r="DK106" i="1"/>
  <c r="DK74" i="1"/>
  <c r="DK93" i="8"/>
  <c r="DK61" i="8"/>
  <c r="DK91" i="13"/>
  <c r="DK59" i="13"/>
  <c r="DK115" i="6"/>
  <c r="DK83" i="6"/>
  <c r="DK112" i="6"/>
  <c r="DK80" i="6"/>
  <c r="DK110" i="17"/>
  <c r="DK78" i="17"/>
  <c r="DJ87" i="12"/>
  <c r="DJ55" i="12"/>
  <c r="DK117" i="21"/>
  <c r="DK85" i="21"/>
  <c r="DJ86" i="2"/>
  <c r="DJ54" i="2"/>
  <c r="DK87" i="16"/>
  <c r="DK55" i="16"/>
  <c r="DJ93" i="18"/>
  <c r="DJ61" i="18"/>
  <c r="DJ99" i="13"/>
  <c r="DJ67" i="13"/>
  <c r="DJ110" i="4"/>
  <c r="DJ78" i="4"/>
  <c r="DJ102" i="21"/>
  <c r="DJ70" i="21"/>
  <c r="DK102" i="9"/>
  <c r="DK70" i="9"/>
  <c r="DJ96" i="19"/>
  <c r="DJ64" i="19"/>
  <c r="DJ87" i="21"/>
  <c r="DJ55" i="21"/>
  <c r="DJ108" i="6"/>
  <c r="DJ76" i="6"/>
  <c r="DJ100" i="5"/>
  <c r="DJ68" i="5"/>
  <c r="DK114" i="7"/>
  <c r="DK82" i="7"/>
  <c r="DJ113" i="10"/>
  <c r="DJ81" i="10"/>
  <c r="DK100" i="17"/>
  <c r="DK68" i="17"/>
  <c r="DK108" i="1"/>
  <c r="DK76" i="1"/>
  <c r="DK107" i="5"/>
  <c r="DK75" i="5"/>
  <c r="DK90" i="1"/>
  <c r="DK58" i="1"/>
  <c r="DK110" i="3"/>
  <c r="DK78" i="3"/>
  <c r="DK92" i="17"/>
  <c r="DK60" i="17"/>
  <c r="DJ112" i="14"/>
  <c r="DJ80" i="14"/>
  <c r="DK112" i="1"/>
  <c r="DK80" i="1"/>
  <c r="DK92" i="18"/>
  <c r="DK60" i="18"/>
  <c r="DJ100" i="14"/>
  <c r="DJ68" i="14"/>
  <c r="DK90" i="3"/>
  <c r="DK58" i="3"/>
  <c r="DJ97" i="15"/>
  <c r="DJ65" i="15"/>
  <c r="DK112" i="21"/>
  <c r="DK80" i="21"/>
  <c r="DK98" i="4"/>
  <c r="DK66" i="4"/>
  <c r="DJ103" i="9"/>
  <c r="DJ71" i="9"/>
  <c r="DK91" i="12"/>
  <c r="DK59" i="12"/>
  <c r="DK89" i="1"/>
  <c r="DK57" i="1"/>
  <c r="DK91" i="11"/>
  <c r="DK59" i="11"/>
  <c r="DJ120" i="3"/>
  <c r="DJ123" i="3" s="1"/>
  <c r="DJ116" i="3" s="1"/>
  <c r="DJ84" i="3"/>
  <c r="DK113" i="15"/>
  <c r="DK81" i="15"/>
  <c r="DJ117" i="16"/>
  <c r="DJ85" i="16"/>
  <c r="DK90" i="11"/>
  <c r="DK58" i="11"/>
  <c r="DJ106" i="14"/>
  <c r="DJ74" i="14"/>
  <c r="DI86" i="18"/>
  <c r="DI54" i="18"/>
  <c r="DK103" i="14"/>
  <c r="DK71" i="14"/>
  <c r="DJ99" i="21"/>
  <c r="DJ67" i="21"/>
  <c r="DJ109" i="2"/>
  <c r="DJ77" i="2"/>
  <c r="DK117" i="5"/>
  <c r="DK85" i="5"/>
  <c r="DJ86" i="10"/>
  <c r="DJ54" i="10"/>
  <c r="DJ88" i="6"/>
  <c r="DJ56" i="6"/>
  <c r="DK107" i="12"/>
  <c r="DK75" i="12"/>
  <c r="DK110" i="6"/>
  <c r="DK78" i="6"/>
  <c r="DK88" i="17"/>
  <c r="DK56" i="17"/>
  <c r="DK90" i="6"/>
  <c r="DK58" i="6"/>
  <c r="DK107" i="19"/>
  <c r="DK75" i="19"/>
  <c r="DK100" i="15"/>
  <c r="DK68" i="15"/>
  <c r="DJ95" i="12"/>
  <c r="DJ63" i="12"/>
  <c r="DK106" i="19"/>
  <c r="DK74" i="19"/>
  <c r="DK87" i="8"/>
  <c r="DK55" i="8"/>
  <c r="DK97" i="6"/>
  <c r="DK65" i="6"/>
  <c r="DK91" i="6"/>
  <c r="DK59" i="6"/>
  <c r="DK115" i="15"/>
  <c r="DK83" i="15"/>
  <c r="DK106" i="20"/>
  <c r="DK74" i="20"/>
  <c r="DK87" i="9"/>
  <c r="DK55" i="9"/>
  <c r="DK98" i="9"/>
  <c r="DK66" i="9"/>
  <c r="DK100" i="9"/>
  <c r="DK68" i="9"/>
  <c r="DJ115" i="21"/>
  <c r="DJ83" i="21"/>
  <c r="DK111" i="16"/>
  <c r="DK79" i="16"/>
  <c r="DK101" i="4"/>
  <c r="DK69" i="4"/>
  <c r="DJ117" i="18"/>
  <c r="DJ85" i="18"/>
  <c r="DK90" i="16"/>
  <c r="DK58" i="16"/>
  <c r="DJ100" i="3"/>
  <c r="DJ68" i="3"/>
  <c r="DK96" i="9"/>
  <c r="DK64" i="9"/>
  <c r="DJ112" i="2"/>
  <c r="DJ80" i="2"/>
  <c r="DJ113" i="4"/>
  <c r="DJ81" i="4"/>
  <c r="DK101" i="6"/>
  <c r="DK69" i="6"/>
  <c r="DK96" i="18"/>
  <c r="DK64" i="18"/>
  <c r="DK93" i="17"/>
  <c r="DK61" i="17"/>
  <c r="DK106" i="3"/>
  <c r="DK74" i="3"/>
  <c r="DK99" i="4"/>
  <c r="DK67" i="4"/>
  <c r="DK100" i="7"/>
  <c r="DK68" i="7"/>
  <c r="DK113" i="9"/>
  <c r="DK81" i="9"/>
  <c r="DK105" i="6"/>
  <c r="DK73" i="6"/>
  <c r="DK87" i="4"/>
  <c r="DK55" i="4"/>
  <c r="DJ103" i="16"/>
  <c r="DJ71" i="16"/>
  <c r="DK114" i="1"/>
  <c r="DK82" i="1"/>
  <c r="DK111" i="1"/>
  <c r="DK79" i="1"/>
  <c r="DJ100" i="11"/>
  <c r="DJ68" i="11"/>
  <c r="DJ101" i="19"/>
  <c r="DJ69" i="19"/>
  <c r="DK88" i="4"/>
  <c r="DK56" i="4"/>
  <c r="DK92" i="7"/>
  <c r="DK60" i="7"/>
  <c r="DJ95" i="15"/>
  <c r="DJ63" i="15"/>
  <c r="DI86" i="9"/>
  <c r="DI54" i="9"/>
  <c r="DK113" i="17"/>
  <c r="DK81" i="17"/>
  <c r="DK114" i="20"/>
  <c r="DK82" i="20"/>
  <c r="DJ101" i="8"/>
  <c r="DJ69" i="8"/>
  <c r="DK99" i="5"/>
  <c r="DK67" i="5"/>
  <c r="DK94" i="5"/>
  <c r="DK62" i="5"/>
  <c r="DK101" i="1"/>
  <c r="DK69" i="1"/>
  <c r="DJ108" i="21"/>
  <c r="DJ76" i="21"/>
  <c r="DK103" i="12"/>
  <c r="DK71" i="12"/>
  <c r="DK120" i="15"/>
  <c r="DK123" i="15" s="1"/>
  <c r="DK116" i="15" s="1"/>
  <c r="DK84" i="15"/>
  <c r="DJ104" i="3"/>
  <c r="DJ72" i="3"/>
  <c r="DJ103" i="20"/>
  <c r="DJ71" i="20"/>
  <c r="DJ100" i="10"/>
  <c r="DJ68" i="10"/>
  <c r="DK105" i="18"/>
  <c r="DK73" i="18"/>
  <c r="DJ109" i="20"/>
  <c r="DJ77" i="20"/>
  <c r="DJ114" i="6"/>
  <c r="DJ82" i="6"/>
  <c r="DJ115" i="4"/>
  <c r="DJ83" i="4"/>
  <c r="DJ95" i="7"/>
  <c r="DJ63" i="7"/>
  <c r="DK89" i="14"/>
  <c r="DK57" i="14"/>
  <c r="DK90" i="10"/>
  <c r="DK58" i="10"/>
  <c r="DJ88" i="12"/>
  <c r="DJ56" i="12"/>
  <c r="DK105" i="1"/>
  <c r="DK73" i="1"/>
  <c r="DK109" i="18"/>
  <c r="DK77" i="18"/>
  <c r="DJ90" i="18"/>
  <c r="DJ58" i="18"/>
  <c r="DK98" i="15"/>
  <c r="DK66" i="15"/>
  <c r="DJ98" i="17"/>
  <c r="DJ66" i="17"/>
  <c r="DJ89" i="12"/>
  <c r="DJ57" i="12"/>
  <c r="DK93" i="6"/>
  <c r="DK61" i="6"/>
  <c r="DJ93" i="2"/>
  <c r="DJ61" i="2"/>
  <c r="DK109" i="13"/>
  <c r="DK77" i="13"/>
  <c r="DK93" i="14"/>
  <c r="DK61" i="14"/>
  <c r="DK87" i="17"/>
  <c r="DK55" i="17"/>
  <c r="DK95" i="19"/>
  <c r="DK63" i="19"/>
  <c r="DK95" i="9"/>
  <c r="DK63" i="9"/>
  <c r="DK112" i="19"/>
  <c r="DK80" i="19"/>
  <c r="DK114" i="4"/>
  <c r="DK82" i="4"/>
  <c r="DK102" i="10"/>
  <c r="DK70" i="10"/>
  <c r="DK114" i="11"/>
  <c r="DK82" i="11"/>
  <c r="DK88" i="20"/>
  <c r="DK56" i="20"/>
  <c r="DK108" i="19"/>
  <c r="DK76" i="19"/>
  <c r="DK96" i="4"/>
  <c r="DK64" i="4"/>
  <c r="DJ92" i="19"/>
  <c r="DJ60" i="19"/>
  <c r="DJ96" i="3"/>
  <c r="DJ64" i="3"/>
  <c r="DK91" i="17"/>
  <c r="DK59" i="17"/>
  <c r="DJ101" i="13"/>
  <c r="DJ69" i="13"/>
  <c r="DK94" i="9"/>
  <c r="DK62" i="9"/>
  <c r="DJ100" i="4"/>
  <c r="DJ68" i="4"/>
  <c r="DJ90" i="4"/>
  <c r="DJ58" i="4"/>
  <c r="DJ107" i="18"/>
  <c r="DJ75" i="18"/>
  <c r="DJ105" i="4"/>
  <c r="DJ73" i="4"/>
  <c r="DK107" i="10"/>
  <c r="DK75" i="10"/>
  <c r="DK103" i="8"/>
  <c r="DK71" i="8"/>
  <c r="DK88" i="16"/>
  <c r="DK56" i="16"/>
  <c r="DJ117" i="13"/>
  <c r="DJ85" i="13"/>
  <c r="DK112" i="9"/>
  <c r="DK80" i="9"/>
  <c r="DK107" i="6"/>
  <c r="DK75" i="6"/>
  <c r="DK114" i="18"/>
  <c r="DK82" i="18"/>
  <c r="DJ89" i="13"/>
  <c r="DJ57" i="13"/>
  <c r="DK120" i="13"/>
  <c r="DK123" i="13" s="1"/>
  <c r="DK116" i="13" s="1"/>
  <c r="DK84" i="13"/>
  <c r="DJ112" i="4"/>
  <c r="DJ80" i="4"/>
  <c r="DJ89" i="21"/>
  <c r="DJ57" i="21"/>
  <c r="DJ89" i="19"/>
  <c r="DJ57" i="19"/>
  <c r="DK100" i="16"/>
  <c r="DK68" i="16"/>
  <c r="DK106" i="10"/>
  <c r="DK74" i="10"/>
  <c r="DK101" i="17"/>
  <c r="DK69" i="17"/>
  <c r="DK108" i="15"/>
  <c r="DK76" i="15"/>
  <c r="DK98" i="11"/>
  <c r="DK66" i="11"/>
  <c r="DK114" i="9"/>
  <c r="DK82" i="9"/>
  <c r="DJ98" i="21"/>
  <c r="DJ66" i="21"/>
  <c r="DJ120" i="4"/>
  <c r="DJ123" i="4" s="1"/>
  <c r="DJ116" i="4" s="1"/>
  <c r="DJ84" i="4"/>
  <c r="DJ87" i="7"/>
  <c r="DJ55" i="7"/>
  <c r="DJ105" i="13"/>
  <c r="DJ73" i="13"/>
  <c r="DJ108" i="4"/>
  <c r="DJ76" i="4"/>
  <c r="DJ110" i="15"/>
  <c r="DJ78" i="15"/>
  <c r="DK94" i="10"/>
  <c r="DK62" i="10"/>
  <c r="DJ90" i="17"/>
  <c r="DJ58" i="17"/>
  <c r="DK87" i="2"/>
  <c r="DK55" i="2"/>
  <c r="DK111" i="19"/>
  <c r="DK79" i="19"/>
  <c r="DK115" i="5"/>
  <c r="DK83" i="5"/>
  <c r="DK98" i="5"/>
  <c r="DK66" i="5"/>
  <c r="DK106" i="4"/>
  <c r="DK74" i="4"/>
  <c r="DK100" i="18"/>
  <c r="DK68" i="18"/>
  <c r="DJ103" i="4"/>
  <c r="DJ71" i="4"/>
  <c r="DJ86" i="19"/>
  <c r="DJ54" i="19"/>
  <c r="DK94" i="1"/>
  <c r="DK62" i="1"/>
  <c r="DK111" i="9"/>
  <c r="DK79" i="9"/>
  <c r="DJ114" i="8"/>
  <c r="DJ82" i="8"/>
  <c r="DK100" i="1"/>
  <c r="DK68" i="1"/>
  <c r="DJ90" i="2"/>
  <c r="DJ58" i="2"/>
  <c r="DJ120" i="20"/>
  <c r="DJ123" i="20" s="1"/>
  <c r="DJ116" i="20" s="1"/>
  <c r="DJ84" i="20"/>
  <c r="DK91" i="8"/>
  <c r="DK59" i="8"/>
  <c r="DK106" i="2"/>
  <c r="DK74" i="2"/>
  <c r="DK112" i="15"/>
  <c r="DK80" i="15"/>
  <c r="DK89" i="10"/>
  <c r="DK57" i="10"/>
  <c r="DK103" i="10"/>
  <c r="DK71" i="10"/>
  <c r="DK104" i="6"/>
  <c r="DK72" i="6"/>
  <c r="DK112" i="11"/>
  <c r="DK80" i="11"/>
  <c r="DJ101" i="2"/>
  <c r="DJ69" i="2"/>
  <c r="DI86" i="21"/>
  <c r="DI54" i="21"/>
  <c r="DK112" i="7"/>
  <c r="DK80" i="7"/>
  <c r="DJ94" i="11"/>
  <c r="DJ62" i="11"/>
  <c r="DK112" i="12"/>
  <c r="DK80" i="12"/>
  <c r="DJ111" i="18"/>
  <c r="DJ79" i="18"/>
  <c r="DJ92" i="20"/>
  <c r="DJ60" i="20"/>
  <c r="DK92" i="10"/>
  <c r="DK60" i="10"/>
  <c r="DJ92" i="5"/>
  <c r="DJ60" i="5"/>
  <c r="DK104" i="18"/>
  <c r="DK72" i="18"/>
  <c r="DK105" i="8"/>
  <c r="DK73" i="8"/>
  <c r="DK110" i="16"/>
  <c r="DK78" i="16"/>
  <c r="DJ91" i="4"/>
  <c r="DJ59" i="4"/>
  <c r="DK97" i="7"/>
  <c r="DK65" i="7"/>
  <c r="DK90" i="19"/>
  <c r="DK58" i="19"/>
  <c r="DK93" i="20"/>
  <c r="DK61" i="20"/>
  <c r="DK91" i="1"/>
  <c r="DK59" i="1"/>
  <c r="DK99" i="6"/>
  <c r="DK67" i="6"/>
  <c r="DJ120" i="21"/>
  <c r="DJ123" i="21" s="1"/>
  <c r="DJ116" i="21" s="1"/>
  <c r="DJ84" i="21"/>
  <c r="DJ111" i="7"/>
  <c r="DJ79" i="7"/>
  <c r="DJ91" i="3"/>
  <c r="DJ59" i="3"/>
  <c r="DK105" i="12"/>
  <c r="DK73" i="12"/>
  <c r="DK91" i="18"/>
  <c r="DK59" i="18"/>
  <c r="DK86" i="20"/>
  <c r="DK54" i="20"/>
  <c r="DK109" i="12"/>
  <c r="DK77" i="12"/>
  <c r="DK120" i="12"/>
  <c r="DK123" i="12" s="1"/>
  <c r="DK116" i="12" s="1"/>
  <c r="DK84" i="12"/>
  <c r="DK110" i="7"/>
  <c r="DK78" i="7"/>
  <c r="DJ90" i="12"/>
  <c r="DJ58" i="12"/>
  <c r="DJ103" i="11"/>
  <c r="DJ71" i="11"/>
  <c r="DJ98" i="10"/>
  <c r="DJ66" i="10"/>
  <c r="DK93" i="7"/>
  <c r="DK61" i="7"/>
  <c r="DJ109" i="6"/>
  <c r="DJ77" i="6"/>
  <c r="DK117" i="7"/>
  <c r="DK85" i="7"/>
  <c r="DJ86" i="13"/>
  <c r="DJ54" i="13"/>
  <c r="DK113" i="3"/>
  <c r="DK81" i="3"/>
  <c r="DJ90" i="7"/>
  <c r="DJ58" i="7"/>
  <c r="DJ114" i="21"/>
  <c r="DJ82" i="21"/>
  <c r="DK112" i="17"/>
  <c r="DK80" i="17"/>
  <c r="DJ94" i="2"/>
  <c r="DJ62" i="2"/>
  <c r="DK92" i="1"/>
  <c r="DK60" i="1"/>
  <c r="DJ102" i="11"/>
  <c r="DJ70" i="11"/>
  <c r="DJ102" i="18"/>
  <c r="DJ70" i="18"/>
  <c r="DJ115" i="9"/>
  <c r="DJ83" i="9"/>
  <c r="DK97" i="11"/>
  <c r="DK65" i="11"/>
  <c r="DK114" i="14"/>
  <c r="DK82" i="14"/>
  <c r="DK94" i="12"/>
  <c r="DK62" i="12"/>
  <c r="DK110" i="2"/>
  <c r="DK78" i="2"/>
  <c r="DK92" i="12"/>
  <c r="DK60" i="12"/>
  <c r="DK104" i="5"/>
  <c r="DK72" i="5"/>
  <c r="DJ89" i="3"/>
  <c r="DJ57" i="3"/>
  <c r="DK102" i="4"/>
  <c r="DK70" i="4"/>
  <c r="DK91" i="14"/>
  <c r="DK59" i="14"/>
  <c r="DK93" i="11"/>
  <c r="DK61" i="11"/>
  <c r="DJ86" i="6"/>
  <c r="DJ54" i="6"/>
  <c r="DK117" i="11"/>
  <c r="DK85" i="11"/>
  <c r="DJ100" i="19"/>
  <c r="DJ68" i="19"/>
  <c r="DK86" i="3"/>
  <c r="DK54" i="3"/>
  <c r="DK101" i="9"/>
  <c r="DK69" i="9"/>
  <c r="DK110" i="20"/>
  <c r="DK78" i="20"/>
  <c r="DK98" i="2"/>
  <c r="DK66" i="2"/>
  <c r="DK103" i="3"/>
  <c r="DK71" i="3"/>
  <c r="DK92" i="6"/>
  <c r="DK60" i="6"/>
  <c r="DK108" i="18"/>
  <c r="DK76" i="18"/>
  <c r="DK94" i="16"/>
  <c r="DK62" i="16"/>
  <c r="DK120" i="18"/>
  <c r="DK123" i="18" s="1"/>
  <c r="DK116" i="18" s="1"/>
  <c r="DK84" i="18"/>
  <c r="DK102" i="12"/>
  <c r="DK70" i="12"/>
  <c r="DK114" i="3"/>
  <c r="DK82" i="3"/>
  <c r="DK120" i="16"/>
  <c r="DK123" i="16" s="1"/>
  <c r="DK116" i="16" s="1"/>
  <c r="DK84" i="16"/>
  <c r="DJ89" i="15"/>
  <c r="DJ57" i="15"/>
  <c r="DI86" i="16"/>
  <c r="DI54" i="16"/>
  <c r="DJ92" i="3"/>
  <c r="DJ60" i="3"/>
  <c r="DK109" i="4"/>
  <c r="DK77" i="4"/>
  <c r="DI86" i="8"/>
  <c r="DI54" i="8"/>
  <c r="DJ89" i="8"/>
  <c r="DJ57" i="8"/>
  <c r="DK112" i="5"/>
  <c r="DK80" i="5"/>
  <c r="DJ104" i="10"/>
  <c r="DJ72" i="10"/>
  <c r="DJ96" i="17"/>
  <c r="DJ64" i="17"/>
  <c r="DK103" i="17"/>
  <c r="DK71" i="17"/>
  <c r="DK93" i="21"/>
  <c r="DK61" i="21"/>
  <c r="DK104" i="21"/>
  <c r="DK72" i="21"/>
  <c r="DK120" i="19"/>
  <c r="DK123" i="19" s="1"/>
  <c r="DK116" i="19" s="1"/>
  <c r="DK84" i="19"/>
  <c r="DK97" i="12"/>
  <c r="DK65" i="12"/>
  <c r="DJ103" i="6"/>
  <c r="DJ71" i="6"/>
  <c r="DK103" i="7"/>
  <c r="DK71" i="7"/>
  <c r="DK100" i="2"/>
  <c r="DK68" i="2"/>
  <c r="DJ98" i="6"/>
  <c r="DJ66" i="6"/>
  <c r="DJ117" i="3"/>
  <c r="DJ85" i="3"/>
  <c r="DJ107" i="11"/>
  <c r="DJ75" i="11"/>
  <c r="DK90" i="8"/>
  <c r="DK58" i="8"/>
  <c r="DK113" i="1"/>
  <c r="DK81" i="1"/>
  <c r="DJ120" i="10"/>
  <c r="DJ123" i="10" s="1"/>
  <c r="DJ116" i="10" s="1"/>
  <c r="DJ84" i="10"/>
  <c r="DJ90" i="21"/>
  <c r="DJ58" i="21"/>
  <c r="DJ107" i="2"/>
  <c r="DJ75" i="2"/>
  <c r="DK93" i="9"/>
  <c r="DK61" i="9"/>
  <c r="DJ111" i="10"/>
  <c r="DJ79" i="10"/>
  <c r="DK102" i="20"/>
  <c r="DK70" i="20"/>
  <c r="DJ99" i="10"/>
  <c r="DJ67" i="10"/>
  <c r="DJ109" i="9"/>
  <c r="DJ77" i="9"/>
  <c r="DK91" i="5"/>
  <c r="DK59" i="5"/>
  <c r="DK108" i="9"/>
  <c r="DK76" i="9"/>
  <c r="DK96" i="2"/>
  <c r="DK64" i="2"/>
  <c r="DK100" i="8"/>
  <c r="DK68" i="8"/>
  <c r="DK95" i="17"/>
  <c r="DK63" i="17"/>
  <c r="DK109" i="21"/>
  <c r="DK77" i="21"/>
  <c r="DJ96" i="14"/>
  <c r="DJ64" i="14"/>
  <c r="DJ100" i="13"/>
  <c r="DJ68" i="13"/>
  <c r="DK92" i="4"/>
  <c r="DK60" i="4"/>
  <c r="DK102" i="2"/>
  <c r="DK70" i="2"/>
  <c r="DK108" i="3"/>
  <c r="DK76" i="3"/>
  <c r="DJ99" i="8"/>
  <c r="DJ67" i="8"/>
  <c r="DK117" i="9"/>
  <c r="DK85" i="9"/>
  <c r="DK106" i="12"/>
  <c r="DK74" i="12"/>
  <c r="DJ86" i="5"/>
  <c r="DJ54" i="5"/>
  <c r="DK101" i="16"/>
  <c r="DK69" i="16"/>
  <c r="DK91" i="15"/>
  <c r="DK59" i="15"/>
  <c r="DJ113" i="19"/>
  <c r="DJ81" i="19"/>
  <c r="DJ112" i="20"/>
  <c r="DJ80" i="20"/>
  <c r="DJ110" i="19"/>
  <c r="DJ78" i="19"/>
  <c r="DK87" i="18"/>
  <c r="DK55" i="18"/>
  <c r="DK115" i="7"/>
  <c r="DK83" i="7"/>
  <c r="DK111" i="20"/>
  <c r="DK79" i="20"/>
  <c r="DK97" i="16"/>
  <c r="DK65" i="16"/>
  <c r="DK98" i="20"/>
  <c r="DK66" i="20"/>
  <c r="DJ109" i="3"/>
  <c r="DJ77" i="3"/>
  <c r="DK102" i="6"/>
  <c r="DK70" i="6"/>
  <c r="DJ92" i="11"/>
  <c r="DJ60" i="11"/>
  <c r="DJ113" i="20"/>
  <c r="DJ81" i="20"/>
  <c r="DK96" i="10"/>
  <c r="DK64" i="10"/>
  <c r="DK87" i="20"/>
  <c r="DK55" i="20"/>
  <c r="DK96" i="1"/>
  <c r="DK64" i="1"/>
  <c r="DJ111" i="17"/>
  <c r="DJ79" i="17"/>
  <c r="DK113" i="12"/>
  <c r="DK81" i="12"/>
  <c r="DK88" i="1"/>
  <c r="DK56" i="1"/>
  <c r="DK120" i="8"/>
  <c r="DK123" i="8" s="1"/>
  <c r="DK116" i="8" s="1"/>
  <c r="DK84" i="8"/>
  <c r="DK96" i="5"/>
  <c r="DK64" i="5"/>
  <c r="DJ105" i="5"/>
  <c r="DJ73" i="5"/>
  <c r="DK110" i="1"/>
  <c r="DK78" i="1"/>
  <c r="DK95" i="3"/>
  <c r="DK63" i="3"/>
  <c r="DK94" i="20"/>
  <c r="DK62" i="20"/>
  <c r="DK98" i="18"/>
  <c r="DK66" i="18"/>
  <c r="DK107" i="16"/>
  <c r="DK75" i="16"/>
  <c r="DK97" i="1"/>
  <c r="DK65" i="1"/>
  <c r="DJ98" i="13"/>
  <c r="DJ66" i="13"/>
  <c r="DJ95" i="11"/>
  <c r="DJ63" i="11"/>
  <c r="DJ105" i="15"/>
  <c r="DJ73" i="15"/>
  <c r="DK94" i="19"/>
  <c r="DK62" i="19"/>
  <c r="DK99" i="7"/>
  <c r="DK67" i="7"/>
  <c r="DK95" i="1"/>
  <c r="DK63" i="1"/>
  <c r="DJ114" i="12"/>
  <c r="DJ82" i="12"/>
  <c r="DJ97" i="19"/>
  <c r="DJ65" i="19"/>
  <c r="DK101" i="20"/>
  <c r="DK69" i="20"/>
  <c r="DK92" i="13"/>
  <c r="DK60" i="13"/>
  <c r="DK99" i="15"/>
  <c r="DK67" i="15"/>
  <c r="DK88" i="5"/>
  <c r="DK56" i="5"/>
  <c r="DK114" i="16"/>
  <c r="DK82" i="16"/>
  <c r="DK110" i="8"/>
  <c r="DK78" i="8"/>
  <c r="BE47" i="11"/>
  <c r="BE47" i="3"/>
  <c r="BE47" i="20"/>
  <c r="BG27" i="16"/>
  <c r="DL27" i="16" a="1"/>
  <c r="DL27" i="16" s="1"/>
  <c r="BF31" i="21"/>
  <c r="DK31" i="21" a="1"/>
  <c r="DK31" i="21" s="1"/>
  <c r="BF16" i="21"/>
  <c r="DK16" i="21" a="1"/>
  <c r="DK16" i="21" s="1"/>
  <c r="BF29" i="5"/>
  <c r="DK29" i="5" a="1"/>
  <c r="DK29" i="5" s="1"/>
  <c r="BG34" i="6"/>
  <c r="DL34" i="6" a="1"/>
  <c r="DL34" i="6" s="1"/>
  <c r="BG41" i="15"/>
  <c r="DL41" i="15" a="1"/>
  <c r="DL41" i="15" s="1"/>
  <c r="BG40" i="1"/>
  <c r="DL40" i="1" a="1"/>
  <c r="DL40" i="1" s="1"/>
  <c r="BG21" i="8"/>
  <c r="DL21" i="8" a="1"/>
  <c r="DL21" i="8" s="1"/>
  <c r="DK27" i="7" a="1"/>
  <c r="DK27" i="7" s="1"/>
  <c r="BF27" i="7"/>
  <c r="BG18" i="11"/>
  <c r="DL18" i="11" a="1"/>
  <c r="DL18" i="11" s="1"/>
  <c r="BG31" i="12"/>
  <c r="DL31" i="12" a="1"/>
  <c r="DL31" i="12" s="1"/>
  <c r="BF35" i="8"/>
  <c r="DK35" i="8" a="1"/>
  <c r="DK35" i="8" s="1"/>
  <c r="BF38" i="14"/>
  <c r="DK38" i="14" a="1"/>
  <c r="DK38" i="14" s="1"/>
  <c r="BG20" i="2"/>
  <c r="DL20" i="2" a="1"/>
  <c r="DL20" i="2" s="1"/>
  <c r="BG40" i="2"/>
  <c r="DL40" i="2" a="1"/>
  <c r="DL40" i="2" s="1"/>
  <c r="BG38" i="4"/>
  <c r="DL38" i="4" a="1"/>
  <c r="DL38" i="4" s="1"/>
  <c r="BE15" i="8"/>
  <c r="DJ15" i="8" a="1"/>
  <c r="DJ15" i="8" s="1"/>
  <c r="BD47" i="8"/>
  <c r="BF31" i="14"/>
  <c r="DK31" i="14" a="1"/>
  <c r="DK31" i="14" s="1"/>
  <c r="BF16" i="5"/>
  <c r="DK16" i="5" a="1"/>
  <c r="DK16" i="5" s="1"/>
  <c r="BF18" i="8"/>
  <c r="DK18" i="8" a="1"/>
  <c r="DK18" i="8" s="1"/>
  <c r="BG17" i="13"/>
  <c r="DL17" i="13" a="1"/>
  <c r="DL17" i="13" s="1"/>
  <c r="BG41" i="5"/>
  <c r="DL41" i="5" a="1"/>
  <c r="DL41" i="5" s="1"/>
  <c r="BG35" i="5"/>
  <c r="DL35" i="5" a="1"/>
  <c r="DL35" i="5" s="1"/>
  <c r="BF33" i="10"/>
  <c r="DK33" i="10" a="1"/>
  <c r="DK33" i="10" s="1"/>
  <c r="BF37" i="10"/>
  <c r="DK37" i="10" a="1"/>
  <c r="DK37" i="10" s="1"/>
  <c r="BG45" i="12"/>
  <c r="DL45" i="12" a="1"/>
  <c r="DL45" i="12" s="1"/>
  <c r="BG39" i="7"/>
  <c r="DL39" i="7" a="1"/>
  <c r="DL39" i="7" s="1"/>
  <c r="BF19" i="12"/>
  <c r="DK19" i="12" a="1"/>
  <c r="DK19" i="12" s="1"/>
  <c r="BF32" i="11"/>
  <c r="DK32" i="11" a="1"/>
  <c r="DK32" i="11" s="1"/>
  <c r="BF27" i="10"/>
  <c r="DK27" i="10" a="1"/>
  <c r="DK27" i="10" s="1"/>
  <c r="BG22" i="7"/>
  <c r="DL22" i="7" a="1"/>
  <c r="DL22" i="7" s="1"/>
  <c r="BF38" i="6"/>
  <c r="DK38" i="6" a="1"/>
  <c r="DK38" i="6" s="1"/>
  <c r="BG45" i="15"/>
  <c r="DL45" i="15" a="1"/>
  <c r="DL45" i="15" s="1"/>
  <c r="BG26" i="12"/>
  <c r="DL26" i="12" a="1"/>
  <c r="DL26" i="12" s="1"/>
  <c r="BF33" i="3"/>
  <c r="DK33" i="3" a="1"/>
  <c r="DK33" i="3" s="1"/>
  <c r="BF32" i="20"/>
  <c r="DK32" i="20" a="1"/>
  <c r="DK32" i="20" s="1"/>
  <c r="BF29" i="10"/>
  <c r="DK29" i="10" a="1"/>
  <c r="DK29" i="10" s="1"/>
  <c r="BG34" i="18"/>
  <c r="DL34" i="18" a="1"/>
  <c r="DL34" i="18" s="1"/>
  <c r="BF38" i="20"/>
  <c r="DK38" i="20" a="1"/>
  <c r="DK38" i="20" s="1"/>
  <c r="BF43" i="6"/>
  <c r="DK43" i="6" a="1"/>
  <c r="DK43" i="6" s="1"/>
  <c r="DK44" i="4" a="1"/>
  <c r="DK44" i="4" s="1"/>
  <c r="BF44" i="4"/>
  <c r="BF24" i="7"/>
  <c r="DK24" i="7" a="1"/>
  <c r="DK24" i="7" s="1"/>
  <c r="BG18" i="14"/>
  <c r="DL18" i="14" a="1"/>
  <c r="DL18" i="14" s="1"/>
  <c r="BG19" i="10"/>
  <c r="DL19" i="10" a="1"/>
  <c r="DL19" i="10" s="1"/>
  <c r="BF17" i="12"/>
  <c r="DK17" i="12" a="1"/>
  <c r="DK17" i="12" s="1"/>
  <c r="BG34" i="1"/>
  <c r="DL34" i="1" a="1"/>
  <c r="DL34" i="1" s="1"/>
  <c r="BG38" i="18"/>
  <c r="DL38" i="18" a="1"/>
  <c r="DL38" i="18" s="1"/>
  <c r="BF19" i="18"/>
  <c r="DK19" i="18" a="1"/>
  <c r="DK19" i="18" s="1"/>
  <c r="BG27" i="15"/>
  <c r="DL27" i="15" a="1"/>
  <c r="DL27" i="15" s="1"/>
  <c r="BF27" i="17"/>
  <c r="DK27" i="17" a="1"/>
  <c r="DK27" i="17" s="1"/>
  <c r="BF18" i="12"/>
  <c r="DK18" i="12" a="1"/>
  <c r="DK18" i="12" s="1"/>
  <c r="BG22" i="6"/>
  <c r="DL22" i="6" a="1"/>
  <c r="DL22" i="6" s="1"/>
  <c r="BF22" i="2"/>
  <c r="DK22" i="2" a="1"/>
  <c r="DK22" i="2" s="1"/>
  <c r="BG38" i="13"/>
  <c r="DL38" i="13" a="1"/>
  <c r="DL38" i="13" s="1"/>
  <c r="BG22" i="14"/>
  <c r="DL22" i="14" a="1"/>
  <c r="DL22" i="14" s="1"/>
  <c r="BG16" i="17"/>
  <c r="DL16" i="17" a="1"/>
  <c r="DL16" i="17" s="1"/>
  <c r="BG24" i="19"/>
  <c r="DL24" i="19" a="1"/>
  <c r="DL24" i="19" s="1"/>
  <c r="BG24" i="9"/>
  <c r="DL24" i="9" a="1"/>
  <c r="DL24" i="9" s="1"/>
  <c r="BG41" i="19"/>
  <c r="DL41" i="19" a="1"/>
  <c r="DL41" i="19" s="1"/>
  <c r="BG43" i="4"/>
  <c r="DL43" i="4" a="1"/>
  <c r="DL43" i="4" s="1"/>
  <c r="BG31" i="10"/>
  <c r="DL31" i="10" a="1"/>
  <c r="DL31" i="10" s="1"/>
  <c r="BG43" i="11"/>
  <c r="DL43" i="11" a="1"/>
  <c r="DL43" i="11" s="1"/>
  <c r="BG17" i="20"/>
  <c r="DL17" i="20" a="1"/>
  <c r="DL17" i="20" s="1"/>
  <c r="BG30" i="6"/>
  <c r="DL30" i="6" a="1"/>
  <c r="DL30" i="6" s="1"/>
  <c r="BG25" i="18"/>
  <c r="DL25" i="18" a="1"/>
  <c r="DL25" i="18" s="1"/>
  <c r="BG35" i="3"/>
  <c r="DL35" i="3" a="1"/>
  <c r="DL35" i="3" s="1"/>
  <c r="BG32" i="3"/>
  <c r="DL32" i="3" a="1"/>
  <c r="DL32" i="3" s="1"/>
  <c r="BF25" i="19"/>
  <c r="DK25" i="19" a="1"/>
  <c r="DK25" i="19" s="1"/>
  <c r="BG42" i="9"/>
  <c r="DL42" i="9" a="1"/>
  <c r="DL42" i="9" s="1"/>
  <c r="BG35" i="2"/>
  <c r="DL35" i="2" a="1"/>
  <c r="DL35" i="2" s="1"/>
  <c r="BG43" i="1"/>
  <c r="DL43" i="1" a="1"/>
  <c r="DL43" i="1" s="1"/>
  <c r="BF29" i="11"/>
  <c r="DK29" i="11" a="1"/>
  <c r="DK29" i="11" s="1"/>
  <c r="BF30" i="19"/>
  <c r="DK30" i="19" a="1"/>
  <c r="DK30" i="19" s="1"/>
  <c r="BG33" i="11"/>
  <c r="DL33" i="11" a="1"/>
  <c r="DL33" i="11" s="1"/>
  <c r="BG21" i="6"/>
  <c r="DL21" i="6" a="1"/>
  <c r="DL21" i="6" s="1"/>
  <c r="BG37" i="18"/>
  <c r="DL37" i="18" a="1"/>
  <c r="DL37" i="18" s="1"/>
  <c r="BG23" i="16"/>
  <c r="DL23" i="16" a="1"/>
  <c r="DL23" i="16" s="1"/>
  <c r="BG45" i="18"/>
  <c r="DL45" i="18" a="1"/>
  <c r="DL45" i="18" s="1"/>
  <c r="BF26" i="4"/>
  <c r="DK26" i="4" a="1"/>
  <c r="DK26" i="4" s="1"/>
  <c r="BF34" i="19"/>
  <c r="DK34" i="19" a="1"/>
  <c r="DK34" i="19" s="1"/>
  <c r="BG43" i="3"/>
  <c r="DL43" i="3" a="1"/>
  <c r="DL43" i="3" s="1"/>
  <c r="BG45" i="16"/>
  <c r="DL45" i="16" a="1"/>
  <c r="DL45" i="16" s="1"/>
  <c r="BF18" i="15"/>
  <c r="DK18" i="15" a="1"/>
  <c r="DK18" i="15" s="1"/>
  <c r="BF40" i="15"/>
  <c r="DK40" i="15" a="1"/>
  <c r="DK40" i="15" s="1"/>
  <c r="BF32" i="21"/>
  <c r="DK32" i="21" a="1"/>
  <c r="DK32" i="21" s="1"/>
  <c r="BF26" i="3"/>
  <c r="DK26" i="3" a="1"/>
  <c r="DK26" i="3" s="1"/>
  <c r="BF26" i="18"/>
  <c r="DK26" i="18" a="1"/>
  <c r="DK26" i="18" s="1"/>
  <c r="BG38" i="5"/>
  <c r="DL38" i="5" a="1"/>
  <c r="DL38" i="5" s="1"/>
  <c r="BF43" i="13"/>
  <c r="DK43" i="13" a="1"/>
  <c r="DK43" i="13" s="1"/>
  <c r="BG46" i="19"/>
  <c r="DL46" i="19" a="1"/>
  <c r="DL46" i="19" s="1"/>
  <c r="BG30" i="18"/>
  <c r="DL30" i="18" a="1"/>
  <c r="DL30" i="18" s="1"/>
  <c r="BG39" i="13"/>
  <c r="DL39" i="13" a="1"/>
  <c r="DL39" i="13" s="1"/>
  <c r="BG36" i="9"/>
  <c r="DL36" i="9" a="1"/>
  <c r="DL36" i="9" s="1"/>
  <c r="BG26" i="20"/>
  <c r="DL26" i="20" a="1"/>
  <c r="DL26" i="20" s="1"/>
  <c r="BF16" i="10"/>
  <c r="DK16" i="10" a="1"/>
  <c r="DK16" i="10" s="1"/>
  <c r="BF37" i="11"/>
  <c r="DK37" i="11" a="1"/>
  <c r="DK37" i="11" s="1"/>
  <c r="BG36" i="1"/>
  <c r="DL36" i="1" a="1"/>
  <c r="DL36" i="1" s="1"/>
  <c r="BF23" i="17"/>
  <c r="DK23" i="17" a="1"/>
  <c r="DK23" i="17" s="1"/>
  <c r="BG17" i="19"/>
  <c r="DL17" i="19" a="1"/>
  <c r="DL17" i="19" s="1"/>
  <c r="BF30" i="21"/>
  <c r="DK30" i="21" a="1"/>
  <c r="DK30" i="21" s="1"/>
  <c r="BG24" i="8"/>
  <c r="DL24" i="8" a="1"/>
  <c r="DL24" i="8" s="1"/>
  <c r="DL36" i="14" a="1"/>
  <c r="DL36" i="14" s="1"/>
  <c r="BG36" i="14"/>
  <c r="BF40" i="12"/>
  <c r="DK40" i="12" a="1"/>
  <c r="DK40" i="12" s="1"/>
  <c r="BF25" i="17"/>
  <c r="DK25" i="17" a="1"/>
  <c r="DK25" i="17" s="1"/>
  <c r="BG35" i="17"/>
  <c r="DL35" i="17" a="1"/>
  <c r="DL35" i="17" s="1"/>
  <c r="BG32" i="17"/>
  <c r="DL32" i="17" a="1"/>
  <c r="DL32" i="17" s="1"/>
  <c r="BF38" i="16"/>
  <c r="DK38" i="16" a="1"/>
  <c r="DK38" i="16" s="1"/>
  <c r="BG22" i="21"/>
  <c r="DL22" i="21" a="1"/>
  <c r="DL22" i="21" s="1"/>
  <c r="BF26" i="10"/>
  <c r="DK26" i="10" a="1"/>
  <c r="DK26" i="10" s="1"/>
  <c r="BF15" i="13"/>
  <c r="DK15" i="13" a="1"/>
  <c r="DK15" i="13" s="1"/>
  <c r="BE47" i="13"/>
  <c r="BG42" i="3"/>
  <c r="DL42" i="3" a="1"/>
  <c r="DL42" i="3" s="1"/>
  <c r="DK19" i="7" a="1"/>
  <c r="DK19" i="7" s="1"/>
  <c r="BF19" i="7"/>
  <c r="BF43" i="21"/>
  <c r="DK43" i="21" a="1"/>
  <c r="DK43" i="21" s="1"/>
  <c r="BG41" i="17"/>
  <c r="DL41" i="17" a="1"/>
  <c r="DL41" i="17" s="1"/>
  <c r="BF23" i="2"/>
  <c r="DK23" i="2" a="1"/>
  <c r="DK23" i="2" s="1"/>
  <c r="BG21" i="1"/>
  <c r="DL21" i="1" a="1"/>
  <c r="DL21" i="1" s="1"/>
  <c r="BF31" i="11"/>
  <c r="DK31" i="11" a="1"/>
  <c r="DK31" i="11" s="1"/>
  <c r="BF31" i="18"/>
  <c r="DK31" i="18" a="1"/>
  <c r="DK31" i="18" s="1"/>
  <c r="BG17" i="10"/>
  <c r="DL17" i="10" a="1"/>
  <c r="DL17" i="10" s="1"/>
  <c r="BF44" i="9"/>
  <c r="DK44" i="9" a="1"/>
  <c r="DK44" i="9" s="1"/>
  <c r="DL26" i="11" a="1"/>
  <c r="DL26" i="11" s="1"/>
  <c r="BG26" i="11"/>
  <c r="BG43" i="14"/>
  <c r="DL43" i="14" a="1"/>
  <c r="DL43" i="14" s="1"/>
  <c r="BG23" i="12"/>
  <c r="DL23" i="12" a="1"/>
  <c r="DL23" i="12" s="1"/>
  <c r="BG39" i="2"/>
  <c r="DL39" i="2" a="1"/>
  <c r="DL39" i="2" s="1"/>
  <c r="BG21" i="12"/>
  <c r="DL21" i="12" a="1"/>
  <c r="DL21" i="12" s="1"/>
  <c r="BG33" i="5"/>
  <c r="DL33" i="5" a="1"/>
  <c r="DL33" i="5" s="1"/>
  <c r="BF18" i="3"/>
  <c r="DK18" i="3" a="1"/>
  <c r="DK18" i="3" s="1"/>
  <c r="BF15" i="6"/>
  <c r="DK15" i="6" a="1"/>
  <c r="DK15" i="6" s="1"/>
  <c r="BE47" i="6"/>
  <c r="BG46" i="11"/>
  <c r="DL46" i="11" a="1"/>
  <c r="DL46" i="11" s="1"/>
  <c r="BF29" i="19"/>
  <c r="DK29" i="19" a="1"/>
  <c r="DK29" i="19" s="1"/>
  <c r="BG37" i="19"/>
  <c r="DL37" i="19" a="1"/>
  <c r="DL37" i="19" s="1"/>
  <c r="BG25" i="4"/>
  <c r="DL25" i="4" a="1"/>
  <c r="DL25" i="4" s="1"/>
  <c r="BF21" i="19"/>
  <c r="DK21" i="19" a="1"/>
  <c r="DK21" i="19" s="1"/>
  <c r="BF25" i="3"/>
  <c r="DK25" i="3" a="1"/>
  <c r="DK25" i="3" s="1"/>
  <c r="BG20" i="17"/>
  <c r="DL20" i="17" a="1"/>
  <c r="DL20" i="17" s="1"/>
  <c r="BF30" i="13"/>
  <c r="DK30" i="13" a="1"/>
  <c r="DK30" i="13" s="1"/>
  <c r="BG23" i="9"/>
  <c r="DL23" i="9" a="1"/>
  <c r="DL23" i="9" s="1"/>
  <c r="BF29" i="4"/>
  <c r="DK29" i="4" a="1"/>
  <c r="DK29" i="4" s="1"/>
  <c r="BF19" i="4"/>
  <c r="DK19" i="4" a="1"/>
  <c r="DK19" i="4" s="1"/>
  <c r="BF36" i="18"/>
  <c r="DK36" i="18" a="1"/>
  <c r="DK36" i="18" s="1"/>
  <c r="BF34" i="4"/>
  <c r="DK34" i="4" a="1"/>
  <c r="DK34" i="4" s="1"/>
  <c r="BG36" i="10"/>
  <c r="DL36" i="10" a="1"/>
  <c r="DL36" i="10" s="1"/>
  <c r="BG32" i="8"/>
  <c r="DL32" i="8" a="1"/>
  <c r="DL32" i="8" s="1"/>
  <c r="BG17" i="16"/>
  <c r="DL17" i="16" a="1"/>
  <c r="DL17" i="16" s="1"/>
  <c r="BF46" i="13"/>
  <c r="DK46" i="13" a="1"/>
  <c r="DK46" i="13" s="1"/>
  <c r="BG41" i="9"/>
  <c r="DL41" i="9" a="1"/>
  <c r="DL41" i="9" s="1"/>
  <c r="DL36" i="6" a="1"/>
  <c r="DL36" i="6" s="1"/>
  <c r="BG36" i="6"/>
  <c r="BG43" i="18"/>
  <c r="DL43" i="18" a="1"/>
  <c r="DL43" i="18" s="1"/>
  <c r="BF18" i="13"/>
  <c r="DK18" i="13" a="1"/>
  <c r="DK18" i="13" s="1"/>
  <c r="BG45" i="13"/>
  <c r="DL45" i="13" a="1"/>
  <c r="DL45" i="13" s="1"/>
  <c r="BF41" i="4"/>
  <c r="DK41" i="4" a="1"/>
  <c r="DK41" i="4" s="1"/>
  <c r="BF18" i="21"/>
  <c r="DK18" i="21" a="1"/>
  <c r="DK18" i="21" s="1"/>
  <c r="BF18" i="19"/>
  <c r="DK18" i="19" a="1"/>
  <c r="DK18" i="19" s="1"/>
  <c r="BG29" i="16"/>
  <c r="DL29" i="16" a="1"/>
  <c r="DL29" i="16" s="1"/>
  <c r="BG35" i="10"/>
  <c r="DL35" i="10" a="1"/>
  <c r="DL35" i="10" s="1"/>
  <c r="BG30" i="17"/>
  <c r="DL30" i="17" a="1"/>
  <c r="DL30" i="17" s="1"/>
  <c r="BG37" i="15"/>
  <c r="DL37" i="15" a="1"/>
  <c r="DL37" i="15" s="1"/>
  <c r="BG27" i="11"/>
  <c r="DL27" i="11" a="1"/>
  <c r="DL27" i="11" s="1"/>
  <c r="BG43" i="9"/>
  <c r="DL43" i="9" a="1"/>
  <c r="DL43" i="9" s="1"/>
  <c r="BF27" i="21"/>
  <c r="DK27" i="21" a="1"/>
  <c r="DK27" i="21" s="1"/>
  <c r="BF45" i="4"/>
  <c r="DK45" i="4" a="1"/>
  <c r="DK45" i="4" s="1"/>
  <c r="BF16" i="7"/>
  <c r="DK16" i="7" a="1"/>
  <c r="DK16" i="7" s="1"/>
  <c r="BF34" i="13"/>
  <c r="DK34" i="13" a="1"/>
  <c r="DK34" i="13" s="1"/>
  <c r="BF37" i="4"/>
  <c r="DK37" i="4" a="1"/>
  <c r="DK37" i="4" s="1"/>
  <c r="BF39" i="15"/>
  <c r="DK39" i="15" a="1"/>
  <c r="DK39" i="15" s="1"/>
  <c r="BG23" i="10"/>
  <c r="DL23" i="10" a="1"/>
  <c r="DL23" i="10" s="1"/>
  <c r="BF19" i="17"/>
  <c r="DK19" i="17" a="1"/>
  <c r="DK19" i="17" s="1"/>
  <c r="BG16" i="2"/>
  <c r="DL16" i="2" a="1"/>
  <c r="DL16" i="2" s="1"/>
  <c r="BG40" i="19"/>
  <c r="DL40" i="19" a="1"/>
  <c r="DL40" i="19" s="1"/>
  <c r="BG44" i="5"/>
  <c r="DL44" i="5" a="1"/>
  <c r="DL44" i="5" s="1"/>
  <c r="BG27" i="5"/>
  <c r="DL27" i="5" a="1"/>
  <c r="DL27" i="5" s="1"/>
  <c r="BG35" i="4"/>
  <c r="DL35" i="4" a="1"/>
  <c r="DL35" i="4" s="1"/>
  <c r="BG29" i="18"/>
  <c r="DL29" i="18" a="1"/>
  <c r="DL29" i="18" s="1"/>
  <c r="BF32" i="4"/>
  <c r="DK32" i="4" a="1"/>
  <c r="DK32" i="4" s="1"/>
  <c r="BG23" i="1"/>
  <c r="DL23" i="1" a="1"/>
  <c r="DL23" i="1" s="1"/>
  <c r="BG40" i="9"/>
  <c r="DL40" i="9" a="1"/>
  <c r="DL40" i="9" s="1"/>
  <c r="DK43" i="8" a="1"/>
  <c r="DK43" i="8" s="1"/>
  <c r="BF43" i="8"/>
  <c r="BF26" i="9"/>
  <c r="DK26" i="9" a="1"/>
  <c r="DK26" i="9" s="1"/>
  <c r="BF36" i="21"/>
  <c r="DK36" i="21" a="1"/>
  <c r="DK36" i="21" s="1"/>
  <c r="BF46" i="15"/>
  <c r="DK46" i="15" a="1"/>
  <c r="DK46" i="15" s="1"/>
  <c r="BF30" i="7"/>
  <c r="DK30" i="7" a="1"/>
  <c r="DK30" i="7" s="1"/>
  <c r="BG29" i="7"/>
  <c r="DL29" i="7" a="1"/>
  <c r="DL29" i="7" s="1"/>
  <c r="BG20" i="8"/>
  <c r="DL20" i="8" a="1"/>
  <c r="DL20" i="8" s="1"/>
  <c r="BF32" i="16"/>
  <c r="DK32" i="16" a="1"/>
  <c r="DK32" i="16" s="1"/>
  <c r="BG41" i="11"/>
  <c r="DL41" i="11" a="1"/>
  <c r="DL41" i="11" s="1"/>
  <c r="BF44" i="3"/>
  <c r="DK44" i="3" a="1"/>
  <c r="DK44" i="3" s="1"/>
  <c r="BG17" i="18"/>
  <c r="DL17" i="18" a="1"/>
  <c r="DL17" i="18" s="1"/>
  <c r="BG42" i="6"/>
  <c r="DL42" i="6" a="1"/>
  <c r="DL42" i="6" s="1"/>
  <c r="BG36" i="13"/>
  <c r="DL36" i="13" a="1"/>
  <c r="DL36" i="13" s="1"/>
  <c r="BG43" i="17"/>
  <c r="DL43" i="17" a="1"/>
  <c r="DL43" i="17" s="1"/>
  <c r="BG21" i="15"/>
  <c r="DL21" i="15" a="1"/>
  <c r="DL21" i="15" s="1"/>
  <c r="BF34" i="2"/>
  <c r="DK34" i="2" a="1"/>
  <c r="DK34" i="2" s="1"/>
  <c r="BG45" i="1"/>
  <c r="DL45" i="1" a="1"/>
  <c r="DL45" i="1" s="1"/>
  <c r="BG46" i="4"/>
  <c r="DL46" i="4" a="1"/>
  <c r="DL46" i="4" s="1"/>
  <c r="BG37" i="2"/>
  <c r="DL37" i="2" a="1"/>
  <c r="DL37" i="2" s="1"/>
  <c r="BG33" i="15"/>
  <c r="DL33" i="15" a="1"/>
  <c r="DL33" i="15" s="1"/>
  <c r="BG17" i="14"/>
  <c r="DL17" i="14" a="1"/>
  <c r="DL17" i="14" s="1"/>
  <c r="BG28" i="12"/>
  <c r="DL28" i="12" a="1"/>
  <c r="DL28" i="12" s="1"/>
  <c r="BF21" i="14"/>
  <c r="DK21" i="14" a="1"/>
  <c r="DK21" i="14" s="1"/>
  <c r="BG16" i="6"/>
  <c r="DL16" i="6" a="1"/>
  <c r="DL16" i="6" s="1"/>
  <c r="BG46" i="12"/>
  <c r="DL46" i="12" a="1"/>
  <c r="DL46" i="12" s="1"/>
  <c r="BG18" i="17"/>
  <c r="DL18" i="17" a="1"/>
  <c r="DL18" i="17" s="1"/>
  <c r="BF42" i="5"/>
  <c r="DK42" i="5" a="1"/>
  <c r="DK42" i="5" s="1"/>
  <c r="BG34" i="20"/>
  <c r="DL34" i="20" a="1"/>
  <c r="DL34" i="20" s="1"/>
  <c r="BF26" i="8"/>
  <c r="DK26" i="8" a="1"/>
  <c r="DK26" i="8" s="1"/>
  <c r="BG20" i="9"/>
  <c r="DL20" i="9" a="1"/>
  <c r="DL20" i="9" s="1"/>
  <c r="BG45" i="7"/>
  <c r="DL45" i="7" a="1"/>
  <c r="DL45" i="7" s="1"/>
  <c r="DK15" i="15" a="1"/>
  <c r="DK15" i="15" s="1"/>
  <c r="BF15" i="15"/>
  <c r="BE47" i="15"/>
  <c r="BG31" i="19"/>
  <c r="DL31" i="19" a="1"/>
  <c r="DL31" i="19" s="1"/>
  <c r="BG23" i="6"/>
  <c r="DL23" i="6" a="1"/>
  <c r="DL23" i="6" s="1"/>
  <c r="BG28" i="3"/>
  <c r="DL28" i="3" a="1"/>
  <c r="DL28" i="3" s="1"/>
  <c r="BG42" i="11"/>
  <c r="DL42" i="11" a="1"/>
  <c r="DL42" i="11" s="1"/>
  <c r="BG37" i="13"/>
  <c r="DL37" i="13" a="1"/>
  <c r="DL37" i="13" s="1"/>
  <c r="BG31" i="15"/>
  <c r="DL31" i="15" a="1"/>
  <c r="DL31" i="15" s="1"/>
  <c r="BF45" i="5"/>
  <c r="DK45" i="5" a="1"/>
  <c r="DK45" i="5" s="1"/>
  <c r="BG18" i="20"/>
  <c r="DL18" i="20" a="1"/>
  <c r="DL18" i="20" s="1"/>
  <c r="BG36" i="15"/>
  <c r="DL36" i="15" a="1"/>
  <c r="DL36" i="15" s="1"/>
  <c r="BF28" i="2"/>
  <c r="DK28" i="2" a="1"/>
  <c r="DK28" i="2" s="1"/>
  <c r="BG33" i="19"/>
  <c r="DL33" i="19" a="1"/>
  <c r="DL33" i="19" s="1"/>
  <c r="BG42" i="21"/>
  <c r="DL42" i="21" a="1"/>
  <c r="DL42" i="21" s="1"/>
  <c r="BG44" i="12"/>
  <c r="DL44" i="12" a="1"/>
  <c r="DL44" i="12" s="1"/>
  <c r="BG33" i="21"/>
  <c r="DL33" i="21" a="1"/>
  <c r="DL33" i="21" s="1"/>
  <c r="BG45" i="19"/>
  <c r="DL45" i="19" a="1"/>
  <c r="DL45" i="19" s="1"/>
  <c r="BF32" i="6"/>
  <c r="DK32" i="6" a="1"/>
  <c r="DK32" i="6" s="1"/>
  <c r="BG32" i="7"/>
  <c r="DL32" i="7" a="1"/>
  <c r="DL32" i="7" s="1"/>
  <c r="BG29" i="2"/>
  <c r="DL29" i="2" a="1"/>
  <c r="DL29" i="2" s="1"/>
  <c r="BF27" i="6"/>
  <c r="DK27" i="6" a="1"/>
  <c r="DK27" i="6" s="1"/>
  <c r="BF46" i="3"/>
  <c r="DK46" i="3" a="1"/>
  <c r="DK46" i="3" s="1"/>
  <c r="BF36" i="11"/>
  <c r="DK36" i="11" a="1"/>
  <c r="DK36" i="11" s="1"/>
  <c r="BG19" i="8"/>
  <c r="DL19" i="8" a="1"/>
  <c r="DL19" i="8" s="1"/>
  <c r="BG42" i="1"/>
  <c r="DL42" i="1" a="1"/>
  <c r="DL42" i="1" s="1"/>
  <c r="BF45" i="10"/>
  <c r="DK45" i="10" a="1"/>
  <c r="DK45" i="10" s="1"/>
  <c r="BF19" i="21"/>
  <c r="DK19" i="21" a="1"/>
  <c r="DK19" i="21" s="1"/>
  <c r="BF36" i="2"/>
  <c r="DK36" i="2" a="1"/>
  <c r="DK36" i="2" s="1"/>
  <c r="BG22" i="9"/>
  <c r="DL22" i="9" a="1"/>
  <c r="DL22" i="9" s="1"/>
  <c r="BF40" i="10"/>
  <c r="DK40" i="10" a="1"/>
  <c r="DK40" i="10" s="1"/>
  <c r="BG31" i="20"/>
  <c r="DL31" i="20" a="1"/>
  <c r="DL31" i="20" s="1"/>
  <c r="BF28" i="10"/>
  <c r="DK28" i="10" a="1"/>
  <c r="DK28" i="10" s="1"/>
  <c r="BF38" i="9"/>
  <c r="DK38" i="9" a="1"/>
  <c r="DK38" i="9" s="1"/>
  <c r="BG20" i="5"/>
  <c r="DL20" i="5" a="1"/>
  <c r="DL20" i="5" s="1"/>
  <c r="BG37" i="9"/>
  <c r="DL37" i="9" a="1"/>
  <c r="DL37" i="9" s="1"/>
  <c r="BG25" i="2"/>
  <c r="DL25" i="2" a="1"/>
  <c r="DL25" i="2" s="1"/>
  <c r="BG29" i="8"/>
  <c r="DL29" i="8" a="1"/>
  <c r="DL29" i="8" s="1"/>
  <c r="BG24" i="17"/>
  <c r="DL24" i="17" a="1"/>
  <c r="DL24" i="17" s="1"/>
  <c r="BG38" i="21"/>
  <c r="DL38" i="21" a="1"/>
  <c r="DL38" i="21" s="1"/>
  <c r="BF25" i="14"/>
  <c r="DK25" i="14" a="1"/>
  <c r="DK25" i="14" s="1"/>
  <c r="BF29" i="13"/>
  <c r="DK29" i="13" a="1"/>
  <c r="DK29" i="13" s="1"/>
  <c r="BG21" i="4"/>
  <c r="DL21" i="4" a="1"/>
  <c r="DL21" i="4" s="1"/>
  <c r="BG31" i="2"/>
  <c r="DL31" i="2" a="1"/>
  <c r="DL31" i="2" s="1"/>
  <c r="BG37" i="3"/>
  <c r="DL37" i="3" a="1"/>
  <c r="DL37" i="3" s="1"/>
  <c r="BF28" i="8"/>
  <c r="DK28" i="8" a="1"/>
  <c r="DK28" i="8" s="1"/>
  <c r="BG46" i="9"/>
  <c r="DL46" i="9" a="1"/>
  <c r="DL46" i="9" s="1"/>
  <c r="BG35" i="12"/>
  <c r="DL35" i="12" a="1"/>
  <c r="DL35" i="12" s="1"/>
  <c r="BF18" i="7"/>
  <c r="DK18" i="7" a="1"/>
  <c r="DK18" i="7" s="1"/>
  <c r="BG15" i="3"/>
  <c r="DL15" i="3" a="1"/>
  <c r="DL15" i="3" s="1"/>
  <c r="BG30" i="9"/>
  <c r="DL30" i="9" a="1"/>
  <c r="DL30" i="9" s="1"/>
  <c r="DL16" i="15" a="1"/>
  <c r="DL16" i="15" s="1"/>
  <c r="BG16" i="15"/>
  <c r="BG30" i="11"/>
  <c r="DL30" i="11" a="1"/>
  <c r="DL30" i="11" s="1"/>
  <c r="BG44" i="2"/>
  <c r="DL44" i="2" a="1"/>
  <c r="DL44" i="2" s="1"/>
  <c r="BF17" i="7"/>
  <c r="DK17" i="7" a="1"/>
  <c r="DK17" i="7" s="1"/>
  <c r="BG39" i="20"/>
  <c r="DL39" i="20" a="1"/>
  <c r="DL39" i="20" s="1"/>
  <c r="BG27" i="2"/>
  <c r="DL27" i="2" a="1"/>
  <c r="DL27" i="2" s="1"/>
  <c r="BF39" i="4"/>
  <c r="DK39" i="4" a="1"/>
  <c r="DK39" i="4" s="1"/>
  <c r="DK24" i="6" a="1"/>
  <c r="DK24" i="6" s="1"/>
  <c r="BF24" i="6"/>
  <c r="BG31" i="1"/>
  <c r="DL31" i="1" a="1"/>
  <c r="DL31" i="1" s="1"/>
  <c r="BG46" i="20"/>
  <c r="DL46" i="20" a="1"/>
  <c r="DL46" i="20" s="1"/>
  <c r="BF25" i="6"/>
  <c r="DK25" i="6" a="1"/>
  <c r="DK25" i="6" s="1"/>
  <c r="BF40" i="13"/>
  <c r="DK40" i="13" a="1"/>
  <c r="DK40" i="13" s="1"/>
  <c r="BG37" i="8"/>
  <c r="DL37" i="8" a="1"/>
  <c r="DL37" i="8" s="1"/>
  <c r="BG33" i="1"/>
  <c r="DL33" i="1" a="1"/>
  <c r="DL33" i="1" s="1"/>
  <c r="BF35" i="13"/>
  <c r="DK35" i="13" a="1"/>
  <c r="DK35" i="13" s="1"/>
  <c r="BF42" i="14"/>
  <c r="DK42" i="14" a="1"/>
  <c r="DK42" i="14" s="1"/>
  <c r="BF26" i="5"/>
  <c r="DK26" i="5" a="1"/>
  <c r="DK26" i="5" s="1"/>
  <c r="BF39" i="9"/>
  <c r="DK39" i="9" a="1"/>
  <c r="DK39" i="9" s="1"/>
  <c r="BF39" i="10"/>
  <c r="DK39" i="10" a="1"/>
  <c r="DK39" i="10" s="1"/>
  <c r="BF44" i="16"/>
  <c r="DK44" i="16" a="1"/>
  <c r="DK44" i="16" s="1"/>
  <c r="BG42" i="13"/>
  <c r="DL42" i="13" a="1"/>
  <c r="DL42" i="13" s="1"/>
  <c r="DJ15" i="18" a="1"/>
  <c r="DJ15" i="18" s="1"/>
  <c r="BE15" i="18"/>
  <c r="BD47" i="18"/>
  <c r="BG41" i="18"/>
  <c r="DL41" i="18" a="1"/>
  <c r="DL41" i="18" s="1"/>
  <c r="BE15" i="12"/>
  <c r="DJ15" i="12" a="1"/>
  <c r="DJ15" i="12" s="1"/>
  <c r="BD47" i="12"/>
  <c r="BG16" i="13"/>
  <c r="DL16" i="13" a="1"/>
  <c r="DL16" i="13" s="1"/>
  <c r="BG25" i="15"/>
  <c r="DL25" i="15" a="1"/>
  <c r="DL25" i="15" s="1"/>
  <c r="BG31" i="3"/>
  <c r="DL31" i="3" a="1"/>
  <c r="DL31" i="3" s="1"/>
  <c r="BG18" i="16"/>
  <c r="DL18" i="16" a="1"/>
  <c r="DL18" i="16" s="1"/>
  <c r="BF45" i="6"/>
  <c r="DK45" i="6" a="1"/>
  <c r="DK45" i="6" s="1"/>
  <c r="BG44" i="1"/>
  <c r="DL44" i="1" a="1"/>
  <c r="DL44" i="1" s="1"/>
  <c r="BG35" i="6"/>
  <c r="DL35" i="6" a="1"/>
  <c r="DL35" i="6" s="1"/>
  <c r="BF19" i="14"/>
  <c r="DK19" i="14" a="1"/>
  <c r="DK19" i="14" s="1"/>
  <c r="BG33" i="7"/>
  <c r="DL33" i="7" a="1"/>
  <c r="DL33" i="7" s="1"/>
  <c r="BG15" i="11"/>
  <c r="DL15" i="11" a="1"/>
  <c r="DL15" i="11" s="1"/>
  <c r="BG34" i="21"/>
  <c r="DL34" i="21" a="1"/>
  <c r="DL34" i="21" s="1"/>
  <c r="BG37" i="7"/>
  <c r="DL37" i="7" a="1"/>
  <c r="DL37" i="7" s="1"/>
  <c r="BG38" i="11"/>
  <c r="DL38" i="11" a="1"/>
  <c r="DL38" i="11" s="1"/>
  <c r="DK16" i="11" a="1"/>
  <c r="DK16" i="11" s="1"/>
  <c r="BF16" i="11"/>
  <c r="BG38" i="15"/>
  <c r="DL38" i="15" a="1"/>
  <c r="DL38" i="15" s="1"/>
  <c r="DL36" i="7" a="1"/>
  <c r="DL36" i="7" s="1"/>
  <c r="BG36" i="7"/>
  <c r="BG22" i="5"/>
  <c r="DL22" i="5" a="1"/>
  <c r="DL22" i="5" s="1"/>
  <c r="BF37" i="16"/>
  <c r="DK37" i="16" a="1"/>
  <c r="DK37" i="16" s="1"/>
  <c r="BF17" i="2"/>
  <c r="DK17" i="2" a="1"/>
  <c r="DK17" i="2" s="1"/>
  <c r="BF15" i="1"/>
  <c r="DK15" i="1" a="1"/>
  <c r="DK15" i="1" s="1"/>
  <c r="BE47" i="1"/>
  <c r="BG21" i="9"/>
  <c r="DL21" i="9" a="1"/>
  <c r="DL21" i="9" s="1"/>
  <c r="BF46" i="8"/>
  <c r="DK46" i="8" a="1"/>
  <c r="DK46" i="8" s="1"/>
  <c r="BF19" i="5"/>
  <c r="DK19" i="5" a="1"/>
  <c r="DK19" i="5" s="1"/>
  <c r="BG38" i="7"/>
  <c r="DL38" i="7" a="1"/>
  <c r="DL38" i="7" s="1"/>
  <c r="BG44" i="17"/>
  <c r="DL44" i="17" a="1"/>
  <c r="DL44" i="17" s="1"/>
  <c r="BG33" i="9"/>
  <c r="DL33" i="9" a="1"/>
  <c r="DL33" i="9" s="1"/>
  <c r="BG35" i="9"/>
  <c r="DL35" i="9" a="1"/>
  <c r="DL35" i="9" s="1"/>
  <c r="BG44" i="19"/>
  <c r="DL44" i="19" a="1"/>
  <c r="DL44" i="19" s="1"/>
  <c r="DK22" i="15" a="1"/>
  <c r="DK22" i="15" s="1"/>
  <c r="BF22" i="15"/>
  <c r="BF44" i="11"/>
  <c r="DK44" i="11" a="1"/>
  <c r="DK44" i="11" s="1"/>
  <c r="BF35" i="11"/>
  <c r="DK35" i="11" a="1"/>
  <c r="DK35" i="11" s="1"/>
  <c r="DK15" i="5" a="1"/>
  <c r="DK15" i="5" s="1"/>
  <c r="BF15" i="5"/>
  <c r="BE47" i="5"/>
  <c r="BG30" i="16"/>
  <c r="DL30" i="16" a="1"/>
  <c r="DL30" i="16" s="1"/>
  <c r="BG20" i="15"/>
  <c r="DL20" i="15" a="1"/>
  <c r="DL20" i="15" s="1"/>
  <c r="BF42" i="19"/>
  <c r="DK42" i="19" a="1"/>
  <c r="DK42" i="19" s="1"/>
  <c r="BF41" i="20"/>
  <c r="DK41" i="20" a="1"/>
  <c r="DK41" i="20" s="1"/>
  <c r="BF39" i="19"/>
  <c r="DK39" i="19" a="1"/>
  <c r="DK39" i="19" s="1"/>
  <c r="BG16" i="18"/>
  <c r="DL16" i="18" a="1"/>
  <c r="DL16" i="18" s="1"/>
  <c r="BG44" i="7"/>
  <c r="DL44" i="7" a="1"/>
  <c r="DL44" i="7" s="1"/>
  <c r="BG40" i="20"/>
  <c r="DL40" i="20" a="1"/>
  <c r="DL40" i="20" s="1"/>
  <c r="BG26" i="16"/>
  <c r="DL26" i="16" a="1"/>
  <c r="DL26" i="16" s="1"/>
  <c r="BG27" i="20"/>
  <c r="DL27" i="20" a="1"/>
  <c r="DL27" i="20" s="1"/>
  <c r="BF38" i="3"/>
  <c r="DK38" i="3" a="1"/>
  <c r="DK38" i="3" s="1"/>
  <c r="BG31" i="6"/>
  <c r="DL31" i="6" a="1"/>
  <c r="DL31" i="6" s="1"/>
  <c r="BF21" i="11"/>
  <c r="DK21" i="11" a="1"/>
  <c r="DK21" i="11" s="1"/>
  <c r="BF42" i="20"/>
  <c r="DK42" i="20" a="1"/>
  <c r="DK42" i="20" s="1"/>
  <c r="BG25" i="10"/>
  <c r="DL25" i="10" a="1"/>
  <c r="DL25" i="10" s="1"/>
  <c r="BG16" i="20"/>
  <c r="DL16" i="20" a="1"/>
  <c r="DL16" i="20" s="1"/>
  <c r="BG25" i="1"/>
  <c r="DL25" i="1" a="1"/>
  <c r="DL25" i="1" s="1"/>
  <c r="BF40" i="17"/>
  <c r="DK40" i="17" a="1"/>
  <c r="DK40" i="17" s="1"/>
  <c r="BG42" i="12"/>
  <c r="DL42" i="12" a="1"/>
  <c r="DL42" i="12" s="1"/>
  <c r="BG17" i="1"/>
  <c r="DL17" i="1" a="1"/>
  <c r="DL17" i="1" s="1"/>
  <c r="DL45" i="8" a="1"/>
  <c r="DL45" i="8" s="1"/>
  <c r="BG45" i="8"/>
  <c r="BG25" i="5"/>
  <c r="DL25" i="5" a="1"/>
  <c r="DL25" i="5" s="1"/>
  <c r="BF34" i="5"/>
  <c r="DK34" i="5" a="1"/>
  <c r="DK34" i="5" s="1"/>
  <c r="BG39" i="1"/>
  <c r="DL39" i="1" a="1"/>
  <c r="DL39" i="1" s="1"/>
  <c r="BG24" i="3"/>
  <c r="DL24" i="3" a="1"/>
  <c r="DL24" i="3" s="1"/>
  <c r="BG23" i="20"/>
  <c r="DL23" i="20" a="1"/>
  <c r="DL23" i="20" s="1"/>
  <c r="BG27" i="18"/>
  <c r="DL27" i="18" a="1"/>
  <c r="DL27" i="18" s="1"/>
  <c r="BG36" i="16"/>
  <c r="DL36" i="16" a="1"/>
  <c r="DL36" i="16" s="1"/>
  <c r="BG26" i="1"/>
  <c r="DL26" i="1" a="1"/>
  <c r="DL26" i="1" s="1"/>
  <c r="BF27" i="13"/>
  <c r="DK27" i="13" a="1"/>
  <c r="DK27" i="13" s="1"/>
  <c r="BF24" i="11"/>
  <c r="DK24" i="11" a="1"/>
  <c r="DK24" i="11" s="1"/>
  <c r="BF34" i="15"/>
  <c r="DK34" i="15" a="1"/>
  <c r="DK34" i="15" s="1"/>
  <c r="BG23" i="19"/>
  <c r="DL23" i="19" a="1"/>
  <c r="DL23" i="19" s="1"/>
  <c r="BG28" i="7"/>
  <c r="DL28" i="7" a="1"/>
  <c r="DL28" i="7" s="1"/>
  <c r="BG24" i="1"/>
  <c r="DL24" i="1" a="1"/>
  <c r="DL24" i="1" s="1"/>
  <c r="BF43" i="12"/>
  <c r="DK43" i="12" a="1"/>
  <c r="DK43" i="12" s="1"/>
  <c r="BF26" i="19"/>
  <c r="DK26" i="19" a="1"/>
  <c r="DK26" i="19" s="1"/>
  <c r="BG30" i="20"/>
  <c r="DL30" i="20" a="1"/>
  <c r="DL30" i="20" s="1"/>
  <c r="DL21" i="13" a="1"/>
  <c r="DL21" i="13" s="1"/>
  <c r="BG21" i="13"/>
  <c r="BG28" i="15"/>
  <c r="DL28" i="15" a="1"/>
  <c r="DL28" i="15" s="1"/>
  <c r="BG17" i="5"/>
  <c r="DL17" i="5" a="1"/>
  <c r="DL17" i="5" s="1"/>
  <c r="BG43" i="16"/>
  <c r="DL43" i="16" a="1"/>
  <c r="DL43" i="16" s="1"/>
  <c r="BG39" i="8"/>
  <c r="DL39" i="8" a="1"/>
  <c r="DL39" i="8" s="1"/>
  <c r="BG31" i="9"/>
  <c r="DL31" i="9" a="1"/>
  <c r="DL31" i="9" s="1"/>
  <c r="BG43" i="7"/>
  <c r="DL43" i="7" a="1"/>
  <c r="DL43" i="7" s="1"/>
  <c r="BG40" i="4"/>
  <c r="DL40" i="4" a="1"/>
  <c r="DL40" i="4" s="1"/>
  <c r="BF42" i="10"/>
  <c r="DK42" i="10" a="1"/>
  <c r="DK42" i="10" s="1"/>
  <c r="DJ15" i="21" a="1"/>
  <c r="DJ15" i="21" s="1"/>
  <c r="BE15" i="21"/>
  <c r="BD47" i="21"/>
  <c r="BF24" i="15"/>
  <c r="DK24" i="15" a="1"/>
  <c r="DK24" i="15" s="1"/>
  <c r="BG29" i="17"/>
  <c r="DL29" i="17" a="1"/>
  <c r="DL29" i="17" s="1"/>
  <c r="BG29" i="21"/>
  <c r="DL29" i="21" a="1"/>
  <c r="DL29" i="21" s="1"/>
  <c r="BG37" i="1"/>
  <c r="DL37" i="1" a="1"/>
  <c r="DL37" i="1" s="1"/>
  <c r="BF36" i="3"/>
  <c r="DK36" i="3" a="1"/>
  <c r="DK36" i="3" s="1"/>
  <c r="BG36" i="5"/>
  <c r="DL36" i="5" a="1"/>
  <c r="DL36" i="5" s="1"/>
  <c r="BG27" i="14"/>
  <c r="DL27" i="14" a="1"/>
  <c r="DL27" i="14" s="1"/>
  <c r="BG19" i="1"/>
  <c r="DL19" i="1" a="1"/>
  <c r="DL19" i="1" s="1"/>
  <c r="BG33" i="16"/>
  <c r="DL33" i="16" a="1"/>
  <c r="DL33" i="16" s="1"/>
  <c r="BF34" i="9"/>
  <c r="DK34" i="9" a="1"/>
  <c r="DK34" i="9" s="1"/>
  <c r="BG23" i="13"/>
  <c r="DL23" i="13" a="1"/>
  <c r="DL23" i="13" s="1"/>
  <c r="BG38" i="1"/>
  <c r="DL38" i="1" a="1"/>
  <c r="DL38" i="1" s="1"/>
  <c r="BG45" i="9"/>
  <c r="DL45" i="9" a="1"/>
  <c r="DL45" i="9" s="1"/>
  <c r="BG36" i="17"/>
  <c r="DL36" i="17" a="1"/>
  <c r="DL36" i="17" s="1"/>
  <c r="BG31" i="5"/>
  <c r="DL31" i="5" a="1"/>
  <c r="DL31" i="5" s="1"/>
  <c r="DL33" i="14" a="1"/>
  <c r="DL33" i="14" s="1"/>
  <c r="BG33" i="14"/>
  <c r="BG39" i="18"/>
  <c r="DL39" i="18" a="1"/>
  <c r="DL39" i="18" s="1"/>
  <c r="BF15" i="14"/>
  <c r="DK15" i="14" a="1"/>
  <c r="DK15" i="14" s="1"/>
  <c r="BE47" i="14"/>
  <c r="BG40" i="3"/>
  <c r="DL40" i="3" a="1"/>
  <c r="DL40" i="3" s="1"/>
  <c r="BF39" i="5"/>
  <c r="DK39" i="5" a="1"/>
  <c r="DK39" i="5" s="1"/>
  <c r="BF20" i="21"/>
  <c r="DK20" i="21" a="1"/>
  <c r="DK20" i="21" s="1"/>
  <c r="BG27" i="3"/>
  <c r="DL27" i="3" a="1"/>
  <c r="DL27" i="3" s="1"/>
  <c r="BG24" i="10"/>
  <c r="DL24" i="10" a="1"/>
  <c r="DL24" i="10" s="1"/>
  <c r="BF44" i="8"/>
  <c r="DK44" i="8" a="1"/>
  <c r="DK44" i="8" s="1"/>
  <c r="BF20" i="20"/>
  <c r="DK20" i="20" a="1"/>
  <c r="DK20" i="20" s="1"/>
  <c r="BG37" i="12"/>
  <c r="DL37" i="12" a="1"/>
  <c r="DL37" i="12" s="1"/>
  <c r="BG38" i="10"/>
  <c r="DL38" i="10" a="1"/>
  <c r="DL38" i="10" s="1"/>
  <c r="BF34" i="3"/>
  <c r="DK34" i="3" a="1"/>
  <c r="DK34" i="3" s="1"/>
  <c r="BG36" i="20"/>
  <c r="DL36" i="20" a="1"/>
  <c r="DL36" i="20" s="1"/>
  <c r="BG29" i="12"/>
  <c r="DL29" i="12" a="1"/>
  <c r="DL29" i="12" s="1"/>
  <c r="BG37" i="5"/>
  <c r="DL37" i="5" a="1"/>
  <c r="DL37" i="5" s="1"/>
  <c r="BG28" i="11"/>
  <c r="DL28" i="11" a="1"/>
  <c r="DL28" i="11" s="1"/>
  <c r="DK40" i="14" a="1"/>
  <c r="DK40" i="14" s="1"/>
  <c r="BF40" i="14"/>
  <c r="BG32" i="19"/>
  <c r="DL32" i="19" a="1"/>
  <c r="DL32" i="19" s="1"/>
  <c r="DK42" i="2" a="1"/>
  <c r="DK42" i="2" s="1"/>
  <c r="BF42" i="2"/>
  <c r="BF34" i="14"/>
  <c r="DK34" i="14" a="1"/>
  <c r="DK34" i="14" s="1"/>
  <c r="BF41" i="13"/>
  <c r="DK41" i="13" a="1"/>
  <c r="DK41" i="13" s="1"/>
  <c r="BF29" i="20"/>
  <c r="DK29" i="20" a="1"/>
  <c r="DK29" i="20" s="1"/>
  <c r="BF41" i="10"/>
  <c r="DK41" i="10" a="1"/>
  <c r="DK41" i="10" s="1"/>
  <c r="BG41" i="16"/>
  <c r="DL41" i="16" a="1"/>
  <c r="DL41" i="16" s="1"/>
  <c r="BG17" i="11"/>
  <c r="DL17" i="11" a="1"/>
  <c r="DL17" i="11" s="1"/>
  <c r="BG24" i="13"/>
  <c r="DL24" i="13" a="1"/>
  <c r="DL24" i="13" s="1"/>
  <c r="BF24" i="4"/>
  <c r="DK24" i="4" a="1"/>
  <c r="DK24" i="4" s="1"/>
  <c r="BG17" i="15"/>
  <c r="DL17" i="15" a="1"/>
  <c r="DL17" i="15" s="1"/>
  <c r="BG17" i="8"/>
  <c r="DL17" i="8" a="1"/>
  <c r="DL17" i="8" s="1"/>
  <c r="BF22" i="12"/>
  <c r="DK22" i="12" a="1"/>
  <c r="DK22" i="12" s="1"/>
  <c r="BG19" i="9"/>
  <c r="DL19" i="9" a="1"/>
  <c r="DL19" i="9" s="1"/>
  <c r="BG24" i="16"/>
  <c r="DL24" i="16" a="1"/>
  <c r="DL24" i="16" s="1"/>
  <c r="BF30" i="12"/>
  <c r="DK30" i="12" a="1"/>
  <c r="DK30" i="12" s="1"/>
  <c r="BG25" i="8"/>
  <c r="DL25" i="8" a="1"/>
  <c r="DL25" i="8" s="1"/>
  <c r="BF32" i="15"/>
  <c r="DK32" i="15" a="1"/>
  <c r="DK32" i="15" s="1"/>
  <c r="DK20" i="16" a="1"/>
  <c r="DK20" i="16" s="1"/>
  <c r="BF20" i="16"/>
  <c r="BG26" i="14"/>
  <c r="DL26" i="14" a="1"/>
  <c r="DL26" i="14" s="1"/>
  <c r="BG29" i="6"/>
  <c r="DL29" i="6" a="1"/>
  <c r="DL29" i="6" s="1"/>
  <c r="BF21" i="2"/>
  <c r="DK21" i="2" a="1"/>
  <c r="DK21" i="2" s="1"/>
  <c r="BG33" i="12"/>
  <c r="DL33" i="12" a="1"/>
  <c r="DL33" i="12" s="1"/>
  <c r="BG28" i="4"/>
  <c r="DL28" i="4" a="1"/>
  <c r="DL28" i="4" s="1"/>
  <c r="BF18" i="18"/>
  <c r="DK18" i="18" a="1"/>
  <c r="DK18" i="18" s="1"/>
  <c r="BF38" i="19"/>
  <c r="DK38" i="19" a="1"/>
  <c r="DK38" i="19" s="1"/>
  <c r="BF29" i="14"/>
  <c r="DK29" i="14" a="1"/>
  <c r="DK29" i="14" s="1"/>
  <c r="BG19" i="3"/>
  <c r="DL19" i="3" a="1"/>
  <c r="DL19" i="3" s="1"/>
  <c r="BF26" i="15"/>
  <c r="DK26" i="15" a="1"/>
  <c r="DK26" i="15" s="1"/>
  <c r="BG41" i="21"/>
  <c r="DL41" i="21" a="1"/>
  <c r="DL41" i="21" s="1"/>
  <c r="DL27" i="4" a="1"/>
  <c r="DL27" i="4" s="1"/>
  <c r="BG27" i="4"/>
  <c r="BF32" i="9"/>
  <c r="DK32" i="9" a="1"/>
  <c r="DK32" i="9" s="1"/>
  <c r="BG20" i="12"/>
  <c r="DL20" i="12" a="1"/>
  <c r="DL20" i="12" s="1"/>
  <c r="BG18" i="1"/>
  <c r="DL18" i="1" a="1"/>
  <c r="DL18" i="1" s="1"/>
  <c r="BG20" i="11"/>
  <c r="DL20" i="11" a="1"/>
  <c r="DL20" i="11" s="1"/>
  <c r="DK45" i="3" a="1"/>
  <c r="DK45" i="3" s="1"/>
  <c r="BF45" i="3"/>
  <c r="BG42" i="15"/>
  <c r="DL42" i="15" a="1"/>
  <c r="DL42" i="15" s="1"/>
  <c r="BF46" i="16"/>
  <c r="DK46" i="16" a="1"/>
  <c r="DK46" i="16" s="1"/>
  <c r="DL19" i="11" a="1"/>
  <c r="DL19" i="11" s="1"/>
  <c r="BG19" i="11"/>
  <c r="BF35" i="14"/>
  <c r="DK35" i="14" a="1"/>
  <c r="DK35" i="14" s="1"/>
  <c r="BG32" i="14"/>
  <c r="DL32" i="14" a="1"/>
  <c r="DL32" i="14" s="1"/>
  <c r="BF28" i="21"/>
  <c r="DK28" i="21" a="1"/>
  <c r="DK28" i="21" s="1"/>
  <c r="BF38" i="2"/>
  <c r="DK38" i="2" a="1"/>
  <c r="DK38" i="2" s="1"/>
  <c r="BG46" i="5"/>
  <c r="DL46" i="5" a="1"/>
  <c r="DL46" i="5" s="1"/>
  <c r="DL15" i="20" a="1"/>
  <c r="DL15" i="20" s="1"/>
  <c r="BG15" i="20"/>
  <c r="BG39" i="3"/>
  <c r="DL39" i="3" a="1"/>
  <c r="DL39" i="3" s="1"/>
  <c r="BG24" i="2"/>
  <c r="DL24" i="2" a="1"/>
  <c r="DL24" i="2" s="1"/>
  <c r="BG21" i="17"/>
  <c r="DL21" i="17" a="1"/>
  <c r="DL21" i="17" s="1"/>
  <c r="BF41" i="14"/>
  <c r="DK41" i="14" a="1"/>
  <c r="DK41" i="14" s="1"/>
  <c r="BG16" i="3"/>
  <c r="DL16" i="3" a="1"/>
  <c r="DL16" i="3" s="1"/>
  <c r="DL32" i="12" a="1"/>
  <c r="DL32" i="12" s="1"/>
  <c r="BG32" i="12"/>
  <c r="BG31" i="16"/>
  <c r="DL31" i="16" a="1"/>
  <c r="DL31" i="16" s="1"/>
  <c r="BF25" i="20"/>
  <c r="DK25" i="20" a="1"/>
  <c r="DK25" i="20" s="1"/>
  <c r="BF25" i="16"/>
  <c r="DK25" i="16" a="1"/>
  <c r="DK25" i="16" s="1"/>
  <c r="BG20" i="7"/>
  <c r="DL20" i="7" a="1"/>
  <c r="DL20" i="7" s="1"/>
  <c r="BF30" i="14"/>
  <c r="DK30" i="14" a="1"/>
  <c r="DK30" i="14" s="1"/>
  <c r="BG22" i="16"/>
  <c r="DL22" i="16" a="1"/>
  <c r="DL22" i="16" s="1"/>
  <c r="DL17" i="9" a="1"/>
  <c r="DL17" i="9" s="1"/>
  <c r="BG17" i="9"/>
  <c r="BG30" i="10"/>
  <c r="DL30" i="10" a="1"/>
  <c r="DL30" i="10" s="1"/>
  <c r="BG44" i="14"/>
  <c r="DL44" i="14" a="1"/>
  <c r="DL44" i="14" s="1"/>
  <c r="BF28" i="20"/>
  <c r="DK28" i="20" a="1"/>
  <c r="DK28" i="20" s="1"/>
  <c r="BG44" i="18"/>
  <c r="DL44" i="18" a="1"/>
  <c r="DL44" i="18" s="1"/>
  <c r="BG28" i="16"/>
  <c r="DL28" i="16" a="1"/>
  <c r="DL28" i="16" s="1"/>
  <c r="BF32" i="5"/>
  <c r="DK32" i="5" a="1"/>
  <c r="DK32" i="5" s="1"/>
  <c r="BG16" i="19"/>
  <c r="DL16" i="19" a="1"/>
  <c r="DL16" i="19" s="1"/>
  <c r="BF41" i="3"/>
  <c r="DK41" i="3" a="1"/>
  <c r="DK41" i="3" s="1"/>
  <c r="BF34" i="11"/>
  <c r="DK34" i="11" a="1"/>
  <c r="DK34" i="11" s="1"/>
  <c r="BF29" i="3"/>
  <c r="DK29" i="3" a="1"/>
  <c r="DK29" i="3" s="1"/>
  <c r="BG27" i="19"/>
  <c r="DL27" i="19" a="1"/>
  <c r="DL27" i="19" s="1"/>
  <c r="BG27" i="8"/>
  <c r="DL27" i="8" a="1"/>
  <c r="DL27" i="8" s="1"/>
  <c r="BG38" i="8"/>
  <c r="DL38" i="8" a="1"/>
  <c r="DL38" i="8" s="1"/>
  <c r="BG46" i="10"/>
  <c r="DL46" i="10" a="1"/>
  <c r="DL46" i="10" s="1"/>
  <c r="BG32" i="2"/>
  <c r="DL32" i="2" a="1"/>
  <c r="DL32" i="2" s="1"/>
  <c r="BG17" i="21"/>
  <c r="DL17" i="21" a="1"/>
  <c r="DL17" i="21" s="1"/>
  <c r="BF33" i="13"/>
  <c r="DK33" i="13" a="1"/>
  <c r="DK33" i="13" s="1"/>
  <c r="BF33" i="17"/>
  <c r="DK33" i="17" a="1"/>
  <c r="DK33" i="17" s="1"/>
  <c r="BG35" i="16"/>
  <c r="DL35" i="16" a="1"/>
  <c r="DL35" i="16" s="1"/>
  <c r="BG40" i="8"/>
  <c r="DL40" i="8" a="1"/>
  <c r="DL40" i="8" s="1"/>
  <c r="BF31" i="8"/>
  <c r="DK31" i="8" a="1"/>
  <c r="DK31" i="8" s="1"/>
  <c r="BG22" i="19"/>
  <c r="DL22" i="19" a="1"/>
  <c r="DL22" i="19" s="1"/>
  <c r="BG18" i="6"/>
  <c r="DL18" i="6" a="1"/>
  <c r="DL18" i="6" s="1"/>
  <c r="BG25" i="21"/>
  <c r="DL25" i="21" a="1"/>
  <c r="DL25" i="21" s="1"/>
  <c r="BG32" i="1"/>
  <c r="DL32" i="1" a="1"/>
  <c r="DL32" i="1" s="1"/>
  <c r="BF16" i="14"/>
  <c r="DK16" i="14" a="1"/>
  <c r="DK16" i="14" s="1"/>
  <c r="BF18" i="9"/>
  <c r="DK18" i="9" a="1"/>
  <c r="DK18" i="9" s="1"/>
  <c r="BF18" i="4"/>
  <c r="DK18" i="4" a="1"/>
  <c r="DK18" i="4" s="1"/>
  <c r="BG24" i="5"/>
  <c r="DL24" i="5" a="1"/>
  <c r="DL24" i="5" s="1"/>
  <c r="BF26" i="2"/>
  <c r="DK26" i="2" a="1"/>
  <c r="DK26" i="2" s="1"/>
  <c r="BG16" i="1"/>
  <c r="DL16" i="1" a="1"/>
  <c r="DL16" i="1" s="1"/>
  <c r="BG28" i="18"/>
  <c r="DL28" i="18" a="1"/>
  <c r="DL28" i="18" s="1"/>
  <c r="BG19" i="20"/>
  <c r="DL19" i="20" a="1"/>
  <c r="DL19" i="20" s="1"/>
  <c r="BF46" i="17"/>
  <c r="DK46" i="17" a="1"/>
  <c r="DK46" i="17" s="1"/>
  <c r="BG25" i="7"/>
  <c r="DL25" i="7" a="1"/>
  <c r="DL25" i="7" s="1"/>
  <c r="BG45" i="17"/>
  <c r="DL45" i="17" a="1"/>
  <c r="DL45" i="17" s="1"/>
  <c r="BG42" i="18"/>
  <c r="DL42" i="18" a="1"/>
  <c r="DL42" i="18" s="1"/>
  <c r="BG24" i="14"/>
  <c r="DL24" i="14" a="1"/>
  <c r="DL24" i="14" s="1"/>
  <c r="DK40" i="5" a="1"/>
  <c r="DK40" i="5" s="1"/>
  <c r="BF40" i="5"/>
  <c r="BG34" i="16"/>
  <c r="DL34" i="16" a="1"/>
  <c r="DL34" i="16" s="1"/>
  <c r="BG34" i="17"/>
  <c r="DL34" i="17" a="1"/>
  <c r="DL34" i="17" s="1"/>
  <c r="BG44" i="13"/>
  <c r="DL44" i="13" a="1"/>
  <c r="DL44" i="13" s="1"/>
  <c r="BG40" i="21"/>
  <c r="DL40" i="21" a="1"/>
  <c r="DL40" i="21" s="1"/>
  <c r="BG43" i="5"/>
  <c r="DL43" i="5" a="1"/>
  <c r="DL43" i="5" s="1"/>
  <c r="BF46" i="2"/>
  <c r="DK46" i="2" a="1"/>
  <c r="DK46" i="2" s="1"/>
  <c r="BG24" i="18"/>
  <c r="DL24" i="18" a="1"/>
  <c r="DL24" i="18" s="1"/>
  <c r="BF43" i="15"/>
  <c r="DK43" i="15" a="1"/>
  <c r="DK43" i="15" s="1"/>
  <c r="BG26" i="21"/>
  <c r="DL26" i="21" a="1"/>
  <c r="DL26" i="21" s="1"/>
  <c r="BG36" i="4"/>
  <c r="DL36" i="4" a="1"/>
  <c r="DL36" i="4" s="1"/>
  <c r="BG46" i="1"/>
  <c r="DL46" i="1" a="1"/>
  <c r="DL46" i="1" s="1"/>
  <c r="BG39" i="11"/>
  <c r="DL39" i="11" a="1"/>
  <c r="DL39" i="11" s="1"/>
  <c r="BF46" i="14"/>
  <c r="DK46" i="14" a="1"/>
  <c r="DK46" i="14" s="1"/>
  <c r="BG32" i="13"/>
  <c r="DL32" i="13" a="1"/>
  <c r="DL32" i="13" s="1"/>
  <c r="BG27" i="1"/>
  <c r="DL27" i="1" a="1"/>
  <c r="DL27" i="1" s="1"/>
  <c r="BF33" i="4"/>
  <c r="DK33" i="4" a="1"/>
  <c r="DK33" i="4" s="1"/>
  <c r="BF42" i="16"/>
  <c r="DK42" i="16" a="1"/>
  <c r="DK42" i="16" s="1"/>
  <c r="BF34" i="10"/>
  <c r="DK34" i="10" a="1"/>
  <c r="DK34" i="10" s="1"/>
  <c r="BG41" i="8"/>
  <c r="DL41" i="8" a="1"/>
  <c r="DL41" i="8" s="1"/>
  <c r="BG26" i="17"/>
  <c r="DL26" i="17" a="1"/>
  <c r="DL26" i="17" s="1"/>
  <c r="DK19" i="2" a="1"/>
  <c r="DK19" i="2" s="1"/>
  <c r="BF19" i="2"/>
  <c r="BG32" i="10"/>
  <c r="DL32" i="10" a="1"/>
  <c r="DL32" i="10" s="1"/>
  <c r="BF21" i="3"/>
  <c r="DK21" i="3" a="1"/>
  <c r="DK21" i="3" s="1"/>
  <c r="BG17" i="4"/>
  <c r="DL17" i="4" a="1"/>
  <c r="DL17" i="4" s="1"/>
  <c r="DK30" i="2" a="1"/>
  <c r="DK30" i="2" s="1"/>
  <c r="BF30" i="2"/>
  <c r="BG21" i="7"/>
  <c r="DL21" i="7" a="1"/>
  <c r="DL21" i="7" s="1"/>
  <c r="BG41" i="7"/>
  <c r="DL41" i="7" a="1"/>
  <c r="DL41" i="7" s="1"/>
  <c r="BE15" i="9"/>
  <c r="DJ15" i="9" a="1"/>
  <c r="DJ15" i="9" s="1"/>
  <c r="BD47" i="9"/>
  <c r="BF23" i="11"/>
  <c r="DK23" i="11" a="1"/>
  <c r="DK23" i="11" s="1"/>
  <c r="BG42" i="17"/>
  <c r="DL42" i="17" a="1"/>
  <c r="DL42" i="17" s="1"/>
  <c r="BG41" i="12"/>
  <c r="DL41" i="12" a="1"/>
  <c r="DL41" i="12" s="1"/>
  <c r="BG43" i="20"/>
  <c r="DL43" i="20" a="1"/>
  <c r="DL43" i="20" s="1"/>
  <c r="BF30" i="8"/>
  <c r="DK30" i="8" a="1"/>
  <c r="DK30" i="8" s="1"/>
  <c r="BG28" i="5"/>
  <c r="DL28" i="5" a="1"/>
  <c r="DL28" i="5" s="1"/>
  <c r="DL38" i="12" a="1"/>
  <c r="DL38" i="12" s="1"/>
  <c r="BG38" i="12"/>
  <c r="BF15" i="10"/>
  <c r="DK15" i="10" a="1"/>
  <c r="DK15" i="10" s="1"/>
  <c r="BE47" i="10"/>
  <c r="BF17" i="6"/>
  <c r="DK17" i="6" a="1"/>
  <c r="DK17" i="6" s="1"/>
  <c r="BG36" i="12"/>
  <c r="DL36" i="12" a="1"/>
  <c r="DL36" i="12" s="1"/>
  <c r="BG39" i="6"/>
  <c r="DL39" i="6" a="1"/>
  <c r="DL39" i="6" s="1"/>
  <c r="BG17" i="17"/>
  <c r="DL17" i="17" a="1"/>
  <c r="DL17" i="17" s="1"/>
  <c r="BG19" i="6"/>
  <c r="DL19" i="6" a="1"/>
  <c r="DL19" i="6" s="1"/>
  <c r="BF15" i="7"/>
  <c r="DK15" i="7" a="1"/>
  <c r="DK15" i="7" s="1"/>
  <c r="BE47" i="7"/>
  <c r="BF24" i="20"/>
  <c r="DK24" i="20" a="1"/>
  <c r="DK24" i="20" s="1"/>
  <c r="DL41" i="1" a="1"/>
  <c r="DL41" i="1" s="1"/>
  <c r="BG41" i="1"/>
  <c r="BG25" i="13"/>
  <c r="DL25" i="13" a="1"/>
  <c r="DL25" i="13" s="1"/>
  <c r="BG39" i="21"/>
  <c r="DL39" i="21" a="1"/>
  <c r="DL39" i="21" s="1"/>
  <c r="BG28" i="9"/>
  <c r="DL28" i="9" a="1"/>
  <c r="DL28" i="9" s="1"/>
  <c r="BG21" i="18"/>
  <c r="DL21" i="18" a="1"/>
  <c r="DL21" i="18" s="1"/>
  <c r="BG25" i="11"/>
  <c r="DL25" i="11" a="1"/>
  <c r="DL25" i="11" s="1"/>
  <c r="BG22" i="1"/>
  <c r="DL22" i="1" a="1"/>
  <c r="DL22" i="1" s="1"/>
  <c r="BF35" i="21"/>
  <c r="DK35" i="21" a="1"/>
  <c r="DK35" i="21" s="1"/>
  <c r="BG26" i="13"/>
  <c r="DL26" i="13" a="1"/>
  <c r="DL26" i="13" s="1"/>
  <c r="BF15" i="4"/>
  <c r="DK15" i="4" a="1"/>
  <c r="DK15" i="4" s="1"/>
  <c r="BE47" i="4"/>
  <c r="BF17" i="3"/>
  <c r="DK17" i="3" a="1"/>
  <c r="DK17" i="3" s="1"/>
  <c r="BG31" i="7"/>
  <c r="DL31" i="7" a="1"/>
  <c r="DL31" i="7" s="1"/>
  <c r="BG43" i="2"/>
  <c r="DL43" i="2" a="1"/>
  <c r="DL43" i="2" s="1"/>
  <c r="BF28" i="17"/>
  <c r="DK28" i="17" a="1"/>
  <c r="DK28" i="17" s="1"/>
  <c r="BG38" i="17"/>
  <c r="DL38" i="17" a="1"/>
  <c r="DL38" i="17" s="1"/>
  <c r="BF37" i="17"/>
  <c r="DK37" i="17" a="1"/>
  <c r="DK37" i="17" s="1"/>
  <c r="DL40" i="6" a="1"/>
  <c r="DL40" i="6" s="1"/>
  <c r="BG40" i="6"/>
  <c r="BG21" i="16"/>
  <c r="DL21" i="16" a="1"/>
  <c r="DL21" i="16" s="1"/>
  <c r="BF23" i="3"/>
  <c r="DK23" i="3" a="1"/>
  <c r="DK23" i="3" s="1"/>
  <c r="DL28" i="1" a="1"/>
  <c r="DL28" i="1" s="1"/>
  <c r="BG28" i="1"/>
  <c r="DK18" i="2" a="1"/>
  <c r="DK18" i="2" s="1"/>
  <c r="BF18" i="2"/>
  <c r="BG39" i="12"/>
  <c r="DL39" i="12" a="1"/>
  <c r="DL39" i="12" s="1"/>
  <c r="BF24" i="21"/>
  <c r="DK24" i="21" a="1"/>
  <c r="DK24" i="21" s="1"/>
  <c r="BG23" i="7"/>
  <c r="DL23" i="7" a="1"/>
  <c r="DL23" i="7" s="1"/>
  <c r="BF23" i="8"/>
  <c r="DK23" i="8" a="1"/>
  <c r="DK23" i="8" s="1"/>
  <c r="BG42" i="7"/>
  <c r="DL42" i="7" a="1"/>
  <c r="DL42" i="7" s="1"/>
  <c r="BG37" i="14"/>
  <c r="DL37" i="14" a="1"/>
  <c r="DL37" i="14" s="1"/>
  <c r="BF23" i="14"/>
  <c r="DK23" i="14" a="1"/>
  <c r="DK23" i="14" s="1"/>
  <c r="BG19" i="15"/>
  <c r="DL19" i="15" a="1"/>
  <c r="DL19" i="15" s="1"/>
  <c r="BF35" i="18"/>
  <c r="DK35" i="18" a="1"/>
  <c r="DK35" i="18" s="1"/>
  <c r="BF23" i="18"/>
  <c r="DK23" i="18" a="1"/>
  <c r="DK23" i="18" s="1"/>
  <c r="BG33" i="20"/>
  <c r="DL33" i="20" a="1"/>
  <c r="DL33" i="20" s="1"/>
  <c r="BG22" i="3"/>
  <c r="DL22" i="3" a="1"/>
  <c r="DL22" i="3" s="1"/>
  <c r="BG44" i="20"/>
  <c r="DL44" i="20" a="1"/>
  <c r="DL44" i="20" s="1"/>
  <c r="BG23" i="21"/>
  <c r="DL23" i="21" a="1"/>
  <c r="DL23" i="21" s="1"/>
  <c r="DL22" i="17" a="1"/>
  <c r="DL22" i="17" s="1"/>
  <c r="BG22" i="17"/>
  <c r="DK15" i="19" a="1"/>
  <c r="DK15" i="19" s="1"/>
  <c r="BF15" i="19"/>
  <c r="BE47" i="19"/>
  <c r="BG33" i="2"/>
  <c r="DL33" i="2" a="1"/>
  <c r="DL33" i="2" s="1"/>
  <c r="BG29" i="1"/>
  <c r="DL29" i="1" a="1"/>
  <c r="DL29" i="1" s="1"/>
  <c r="BF37" i="6"/>
  <c r="DK37" i="6" a="1"/>
  <c r="DK37" i="6" s="1"/>
  <c r="BF45" i="20"/>
  <c r="DK45" i="20" a="1"/>
  <c r="DK45" i="20" s="1"/>
  <c r="BG16" i="4"/>
  <c r="DL16" i="4" a="1"/>
  <c r="DL16" i="4" s="1"/>
  <c r="BG18" i="10"/>
  <c r="DL18" i="10" a="1"/>
  <c r="DL18" i="10" s="1"/>
  <c r="BG33" i="6"/>
  <c r="DL33" i="6" a="1"/>
  <c r="DL33" i="6" s="1"/>
  <c r="DJ15" i="16" a="1"/>
  <c r="DJ15" i="16" s="1"/>
  <c r="BE15" i="16"/>
  <c r="BD47" i="16"/>
  <c r="BF21" i="20"/>
  <c r="DK21" i="20" a="1"/>
  <c r="DK21" i="20" s="1"/>
  <c r="BG21" i="10"/>
  <c r="DL21" i="10" a="1"/>
  <c r="DL21" i="10" s="1"/>
  <c r="BF21" i="5"/>
  <c r="DK21" i="5" a="1"/>
  <c r="DK21" i="5" s="1"/>
  <c r="BG33" i="18"/>
  <c r="DL33" i="18" a="1"/>
  <c r="DL33" i="18" s="1"/>
  <c r="BG34" i="8"/>
  <c r="DL34" i="8" a="1"/>
  <c r="DL34" i="8" s="1"/>
  <c r="BG39" i="16"/>
  <c r="DL39" i="16" a="1"/>
  <c r="DL39" i="16" s="1"/>
  <c r="BF20" i="4"/>
  <c r="DK20" i="4" a="1"/>
  <c r="DK20" i="4" s="1"/>
  <c r="BG26" i="7"/>
  <c r="DL26" i="7" a="1"/>
  <c r="DL26" i="7" s="1"/>
  <c r="BG19" i="19"/>
  <c r="DL19" i="19" a="1"/>
  <c r="DL19" i="19" s="1"/>
  <c r="BG22" i="20"/>
  <c r="DL22" i="20" a="1"/>
  <c r="DL22" i="20" s="1"/>
  <c r="BG20" i="1"/>
  <c r="DL20" i="1" a="1"/>
  <c r="DL20" i="1" s="1"/>
  <c r="BG28" i="6"/>
  <c r="DL28" i="6" a="1"/>
  <c r="DL28" i="6" s="1"/>
  <c r="BF45" i="21"/>
  <c r="DK45" i="21" a="1"/>
  <c r="DK45" i="21" s="1"/>
  <c r="DL39" i="14" a="1"/>
  <c r="DL39" i="14" s="1"/>
  <c r="BG39" i="14"/>
  <c r="BF40" i="7"/>
  <c r="DK40" i="7" a="1"/>
  <c r="DK40" i="7" s="1"/>
  <c r="DK15" i="17" a="1"/>
  <c r="DK15" i="17" s="1"/>
  <c r="BF15" i="17"/>
  <c r="BE47" i="17"/>
  <c r="BF20" i="3"/>
  <c r="DK20" i="3" a="1"/>
  <c r="DK20" i="3" s="1"/>
  <c r="BG34" i="12"/>
  <c r="DL34" i="12" a="1"/>
  <c r="DL34" i="12" s="1"/>
  <c r="BG20" i="18"/>
  <c r="DL20" i="18" a="1"/>
  <c r="DL20" i="18" s="1"/>
  <c r="BF40" i="18"/>
  <c r="DK40" i="18" a="1"/>
  <c r="DK40" i="18" s="1"/>
  <c r="BG23" i="5"/>
  <c r="DL23" i="5" a="1"/>
  <c r="DL23" i="5" s="1"/>
  <c r="BG30" i="1"/>
  <c r="DL30" i="1" a="1"/>
  <c r="DL30" i="1" s="1"/>
  <c r="BF37" i="21"/>
  <c r="DK37" i="21" a="1"/>
  <c r="DK37" i="21" s="1"/>
  <c r="BG46" i="7"/>
  <c r="DL46" i="7" a="1"/>
  <c r="DL46" i="7" s="1"/>
  <c r="DL36" i="19" a="1"/>
  <c r="DL36" i="19" s="1"/>
  <c r="BG36" i="19"/>
  <c r="BG29" i="15"/>
  <c r="DL29" i="15" a="1"/>
  <c r="DL29" i="15" s="1"/>
  <c r="BF24" i="12"/>
  <c r="DK24" i="12" a="1"/>
  <c r="DK24" i="12" s="1"/>
  <c r="BG35" i="19"/>
  <c r="DL35" i="19" a="1"/>
  <c r="DL35" i="19" s="1"/>
  <c r="BG16" i="8"/>
  <c r="DL16" i="8" a="1"/>
  <c r="DL16" i="8" s="1"/>
  <c r="BG26" i="6"/>
  <c r="DL26" i="6" a="1"/>
  <c r="DL26" i="6" s="1"/>
  <c r="BG20" i="6"/>
  <c r="DL20" i="6" a="1"/>
  <c r="DL20" i="6" s="1"/>
  <c r="BG44" i="15"/>
  <c r="DL44" i="15" a="1"/>
  <c r="DL44" i="15" s="1"/>
  <c r="BG35" i="20"/>
  <c r="DL35" i="20" a="1"/>
  <c r="DL35" i="20" s="1"/>
  <c r="BG16" i="9"/>
  <c r="DL16" i="9" a="1"/>
  <c r="DL16" i="9" s="1"/>
  <c r="BG27" i="9"/>
  <c r="DL27" i="9" a="1"/>
  <c r="DL27" i="9" s="1"/>
  <c r="BG29" i="9"/>
  <c r="DL29" i="9" a="1"/>
  <c r="DL29" i="9" s="1"/>
  <c r="BF44" i="21"/>
  <c r="DK44" i="21" a="1"/>
  <c r="DK44" i="21" s="1"/>
  <c r="BG40" i="16"/>
  <c r="DL40" i="16" a="1"/>
  <c r="DL40" i="16" s="1"/>
  <c r="BG30" i="4"/>
  <c r="DL30" i="4" a="1"/>
  <c r="DL30" i="4" s="1"/>
  <c r="BF46" i="18"/>
  <c r="DK46" i="18" a="1"/>
  <c r="DK46" i="18" s="1"/>
  <c r="BG19" i="16"/>
  <c r="DL19" i="16" a="1"/>
  <c r="DL19" i="16" s="1"/>
  <c r="BG31" i="4"/>
  <c r="DL31" i="4" a="1"/>
  <c r="DL31" i="4" s="1"/>
  <c r="DL20" i="14" a="1"/>
  <c r="DL20" i="14" s="1"/>
  <c r="BG20" i="14"/>
  <c r="BG22" i="11"/>
  <c r="DL22" i="11" a="1"/>
  <c r="DL22" i="11" s="1"/>
  <c r="BG25" i="9"/>
  <c r="DL25" i="9" a="1"/>
  <c r="DL25" i="9" s="1"/>
  <c r="BF41" i="2"/>
  <c r="DK41" i="2" a="1"/>
  <c r="DK41" i="2" s="1"/>
  <c r="BF42" i="4"/>
  <c r="DK42" i="4" a="1"/>
  <c r="DK42" i="4" s="1"/>
  <c r="BG44" i="10"/>
  <c r="DL44" i="10" a="1"/>
  <c r="DL44" i="10" s="1"/>
  <c r="BG20" i="10"/>
  <c r="DL20" i="10" a="1"/>
  <c r="DL20" i="10" s="1"/>
  <c r="BG43" i="19"/>
  <c r="DL43" i="19" a="1"/>
  <c r="DL43" i="19" s="1"/>
  <c r="BG19" i="13"/>
  <c r="DL19" i="13" a="1"/>
  <c r="DL19" i="13" s="1"/>
  <c r="BG34" i="7"/>
  <c r="DL34" i="7" a="1"/>
  <c r="DL34" i="7" s="1"/>
  <c r="BG35" i="7"/>
  <c r="DL35" i="7" a="1"/>
  <c r="DL35" i="7" s="1"/>
  <c r="BF37" i="20"/>
  <c r="DK37" i="20" a="1"/>
  <c r="DK37" i="20" s="1"/>
  <c r="BG20" i="19"/>
  <c r="DL20" i="19" a="1"/>
  <c r="DL20" i="19" s="1"/>
  <c r="BG30" i="3"/>
  <c r="DL30" i="3" a="1"/>
  <c r="DL30" i="3" s="1"/>
  <c r="BF18" i="5"/>
  <c r="DK18" i="5" a="1"/>
  <c r="DK18" i="5" s="1"/>
  <c r="BG45" i="2"/>
  <c r="DL45" i="2" a="1"/>
  <c r="DL45" i="2" s="1"/>
  <c r="BG22" i="4"/>
  <c r="DL22" i="4" a="1"/>
  <c r="DL22" i="4" s="1"/>
  <c r="BG43" i="10"/>
  <c r="DL43" i="10" a="1"/>
  <c r="DL43" i="10" s="1"/>
  <c r="BG22" i="10"/>
  <c r="DL22" i="10" a="1"/>
  <c r="DL22" i="10" s="1"/>
  <c r="BG28" i="19"/>
  <c r="DL28" i="19" a="1"/>
  <c r="DL28" i="19" s="1"/>
  <c r="BF33" i="8"/>
  <c r="DK33" i="8" a="1"/>
  <c r="DK33" i="8" s="1"/>
  <c r="BF30" i="15"/>
  <c r="DK30" i="15" a="1"/>
  <c r="DK30" i="15" s="1"/>
  <c r="BG21" i="21"/>
  <c r="DL21" i="21" a="1"/>
  <c r="DL21" i="21" s="1"/>
  <c r="BG42" i="8"/>
  <c r="DL42" i="8" a="1"/>
  <c r="DL42" i="8" s="1"/>
  <c r="BG32" i="18"/>
  <c r="DL32" i="18" a="1"/>
  <c r="DL32" i="18" s="1"/>
  <c r="BG25" i="12"/>
  <c r="DL25" i="12" a="1"/>
  <c r="DL25" i="12" s="1"/>
  <c r="BG23" i="4"/>
  <c r="DL23" i="4" a="1"/>
  <c r="DL23" i="4" s="1"/>
  <c r="BF27" i="12"/>
  <c r="DK27" i="12" a="1"/>
  <c r="DK27" i="12" s="1"/>
  <c r="BF40" i="11"/>
  <c r="DK40" i="11" a="1"/>
  <c r="DK40" i="11" s="1"/>
  <c r="BF45" i="14"/>
  <c r="DK45" i="14" a="1"/>
  <c r="DK45" i="14" s="1"/>
  <c r="BF31" i="17"/>
  <c r="DK31" i="17" a="1"/>
  <c r="DK31" i="17" s="1"/>
  <c r="BG46" i="6"/>
  <c r="DL46" i="6" a="1"/>
  <c r="DL46" i="6" s="1"/>
  <c r="BG23" i="15"/>
  <c r="DL23" i="15" a="1"/>
  <c r="DL23" i="15" s="1"/>
  <c r="BG36" i="8"/>
  <c r="DL36" i="8" a="1"/>
  <c r="DL36" i="8" s="1"/>
  <c r="DK22" i="13" a="1"/>
  <c r="DK22" i="13" s="1"/>
  <c r="BF22" i="13"/>
  <c r="BG28" i="14"/>
  <c r="DL28" i="14" a="1"/>
  <c r="DL28" i="14" s="1"/>
  <c r="BG30" i="5"/>
  <c r="DL30" i="5" a="1"/>
  <c r="DL30" i="5" s="1"/>
  <c r="BG35" i="15"/>
  <c r="DL35" i="15" a="1"/>
  <c r="DL35" i="15" s="1"/>
  <c r="BG31" i="13"/>
  <c r="DL31" i="13" a="1"/>
  <c r="DL31" i="13" s="1"/>
  <c r="BF45" i="11"/>
  <c r="DK45" i="11" a="1"/>
  <c r="DK45" i="11" s="1"/>
  <c r="DL35" i="1" a="1"/>
  <c r="DL35" i="1" s="1"/>
  <c r="BG35" i="1"/>
  <c r="BG22" i="8"/>
  <c r="DL22" i="8" a="1"/>
  <c r="DL22" i="8" s="1"/>
  <c r="BG20" i="13"/>
  <c r="DL20" i="13" a="1"/>
  <c r="DL20" i="13" s="1"/>
  <c r="BG44" i="6"/>
  <c r="DL44" i="6" a="1"/>
  <c r="DL44" i="6" s="1"/>
  <c r="BG41" i="6"/>
  <c r="DL41" i="6" a="1"/>
  <c r="DL41" i="6" s="1"/>
  <c r="BG39" i="17"/>
  <c r="DL39" i="17" a="1"/>
  <c r="DL39" i="17" s="1"/>
  <c r="BF16" i="12"/>
  <c r="DK16" i="12" a="1"/>
  <c r="DK16" i="12" s="1"/>
  <c r="BG46" i="21"/>
  <c r="DL46" i="21" a="1"/>
  <c r="DL46" i="21" s="1"/>
  <c r="BF15" i="2"/>
  <c r="DK15" i="2" a="1"/>
  <c r="DK15" i="2" s="1"/>
  <c r="BE47" i="2"/>
  <c r="BG16" i="16"/>
  <c r="DL16" i="16" a="1"/>
  <c r="DL16" i="16" s="1"/>
  <c r="BF22" i="18"/>
  <c r="DK22" i="18" a="1"/>
  <c r="DK22" i="18" s="1"/>
  <c r="BF28" i="13"/>
  <c r="DK28" i="13" a="1"/>
  <c r="DK28" i="13" s="1"/>
  <c r="DK120" i="11" l="1"/>
  <c r="DK123" i="11" s="1"/>
  <c r="DK116" i="11" s="1"/>
  <c r="DK84" i="11"/>
  <c r="DK87" i="12"/>
  <c r="DK55" i="12"/>
  <c r="DK89" i="5"/>
  <c r="DK57" i="5"/>
  <c r="DL87" i="8"/>
  <c r="DL55" i="8"/>
  <c r="DK93" i="13"/>
  <c r="DK61" i="13"/>
  <c r="DL105" i="8"/>
  <c r="DL73" i="8"/>
  <c r="DL94" i="21"/>
  <c r="DL62" i="21"/>
  <c r="DL108" i="14"/>
  <c r="DL76" i="14"/>
  <c r="DK94" i="3"/>
  <c r="DK62" i="3"/>
  <c r="DK88" i="3"/>
  <c r="DK56" i="3"/>
  <c r="DJ86" i="9"/>
  <c r="DJ54" i="9"/>
  <c r="DL110" i="11"/>
  <c r="DL78" i="11"/>
  <c r="DL110" i="17"/>
  <c r="DL78" i="17"/>
  <c r="DL93" i="8"/>
  <c r="DL61" i="8"/>
  <c r="DL106" i="15"/>
  <c r="DL74" i="15"/>
  <c r="DL107" i="8"/>
  <c r="DL75" i="8"/>
  <c r="DK120" i="14"/>
  <c r="DK123" i="14" s="1"/>
  <c r="DK116" i="14" s="1"/>
  <c r="DK84" i="14"/>
  <c r="DL96" i="12"/>
  <c r="DL64" i="12"/>
  <c r="DK101" i="15"/>
  <c r="DK69" i="15"/>
  <c r="DL114" i="10"/>
  <c r="DL82" i="10"/>
  <c r="DL101" i="3"/>
  <c r="DL69" i="3"/>
  <c r="DL105" i="7"/>
  <c r="DL73" i="7"/>
  <c r="DL115" i="10"/>
  <c r="DL83" i="10"/>
  <c r="DL93" i="11"/>
  <c r="DL61" i="11"/>
  <c r="DK117" i="18"/>
  <c r="DK85" i="18"/>
  <c r="DL100" i="9"/>
  <c r="DL68" i="9"/>
  <c r="DL115" i="15"/>
  <c r="DL83" i="15"/>
  <c r="DL106" i="19"/>
  <c r="DL74" i="19"/>
  <c r="DL117" i="7"/>
  <c r="DL85" i="7"/>
  <c r="DK111" i="18"/>
  <c r="DK79" i="18"/>
  <c r="DL87" i="4"/>
  <c r="DL55" i="4"/>
  <c r="DL104" i="2"/>
  <c r="DL72" i="2"/>
  <c r="DL93" i="1"/>
  <c r="DL61" i="1"/>
  <c r="DL110" i="21"/>
  <c r="DL78" i="21"/>
  <c r="DL112" i="12"/>
  <c r="DL80" i="12"/>
  <c r="DK111" i="5"/>
  <c r="DK79" i="5"/>
  <c r="DL86" i="20"/>
  <c r="DL54" i="20"/>
  <c r="DK86" i="14"/>
  <c r="DK54" i="14"/>
  <c r="DL107" i="17"/>
  <c r="DL75" i="17"/>
  <c r="DK105" i="9"/>
  <c r="DK73" i="9"/>
  <c r="DL107" i="5"/>
  <c r="DL75" i="5"/>
  <c r="DL100" i="17"/>
  <c r="DL68" i="17"/>
  <c r="DL92" i="13"/>
  <c r="DL60" i="13"/>
  <c r="DK106" i="11"/>
  <c r="DK74" i="11"/>
  <c r="DL106" i="9"/>
  <c r="DL74" i="9"/>
  <c r="DK90" i="5"/>
  <c r="DK58" i="5"/>
  <c r="DL107" i="7"/>
  <c r="DL75" i="7"/>
  <c r="DJ86" i="12"/>
  <c r="DJ54" i="12"/>
  <c r="DL87" i="15"/>
  <c r="DL55" i="15"/>
  <c r="DK97" i="8"/>
  <c r="DK65" i="8"/>
  <c r="DL117" i="12"/>
  <c r="DL85" i="12"/>
  <c r="DL88" i="14"/>
  <c r="DL56" i="14"/>
  <c r="DL120" i="1"/>
  <c r="DL123" i="1" s="1"/>
  <c r="DL116" i="1" s="1"/>
  <c r="DL84" i="1"/>
  <c r="DL107" i="13"/>
  <c r="DL75" i="13"/>
  <c r="DL112" i="11"/>
  <c r="DL80" i="11"/>
  <c r="DK101" i="7"/>
  <c r="DK69" i="7"/>
  <c r="DL100" i="18"/>
  <c r="DL68" i="18"/>
  <c r="DL111" i="19"/>
  <c r="DL79" i="19"/>
  <c r="DK110" i="15"/>
  <c r="DK78" i="15"/>
  <c r="DK120" i="4"/>
  <c r="DK123" i="4" s="1"/>
  <c r="DK116" i="4" s="1"/>
  <c r="DK84" i="4"/>
  <c r="DL108" i="15"/>
  <c r="DL76" i="15"/>
  <c r="DK89" i="19"/>
  <c r="DK57" i="19"/>
  <c r="DK89" i="13"/>
  <c r="DK57" i="13"/>
  <c r="DK117" i="13"/>
  <c r="DK85" i="13"/>
  <c r="DK105" i="4"/>
  <c r="DK73" i="4"/>
  <c r="DL94" i="9"/>
  <c r="DL62" i="9"/>
  <c r="DK92" i="19"/>
  <c r="DK60" i="19"/>
  <c r="DL117" i="11"/>
  <c r="DL85" i="11"/>
  <c r="DK86" i="13"/>
  <c r="DK54" i="13"/>
  <c r="DL103" i="17"/>
  <c r="DL71" i="17"/>
  <c r="DK94" i="17"/>
  <c r="DK62" i="17"/>
  <c r="DL97" i="20"/>
  <c r="DL65" i="20"/>
  <c r="DL117" i="19"/>
  <c r="DL85" i="19"/>
  <c r="DK97" i="3"/>
  <c r="DK65" i="3"/>
  <c r="DL120" i="16"/>
  <c r="DL123" i="16" s="1"/>
  <c r="DL116" i="16" s="1"/>
  <c r="DL84" i="16"/>
  <c r="DL120" i="18"/>
  <c r="DL123" i="18" s="1"/>
  <c r="DL116" i="18" s="1"/>
  <c r="DL84" i="18"/>
  <c r="DL104" i="11"/>
  <c r="DL72" i="11"/>
  <c r="DL106" i="2"/>
  <c r="DL74" i="2"/>
  <c r="DL106" i="3"/>
  <c r="DL74" i="3"/>
  <c r="DL114" i="11"/>
  <c r="DL82" i="11"/>
  <c r="DL95" i="9"/>
  <c r="DL63" i="9"/>
  <c r="DL109" i="13"/>
  <c r="DL77" i="13"/>
  <c r="DK98" i="17"/>
  <c r="DK66" i="17"/>
  <c r="DL105" i="1"/>
  <c r="DL73" i="1"/>
  <c r="DK95" i="7"/>
  <c r="DK63" i="7"/>
  <c r="DL105" i="18"/>
  <c r="DL73" i="18"/>
  <c r="DL97" i="12"/>
  <c r="DL65" i="12"/>
  <c r="DK98" i="10"/>
  <c r="DK66" i="10"/>
  <c r="DL120" i="12"/>
  <c r="DL123" i="12" s="1"/>
  <c r="DL116" i="12" s="1"/>
  <c r="DL84" i="12"/>
  <c r="DL112" i="5"/>
  <c r="DL80" i="5"/>
  <c r="DK102" i="14"/>
  <c r="DK70" i="14"/>
  <c r="DK99" i="13"/>
  <c r="DK67" i="13"/>
  <c r="DL117" i="6"/>
  <c r="DL85" i="6"/>
  <c r="DL102" i="13"/>
  <c r="DL70" i="13"/>
  <c r="DL92" i="21"/>
  <c r="DL60" i="21"/>
  <c r="DL96" i="9"/>
  <c r="DL64" i="9"/>
  <c r="DL94" i="5"/>
  <c r="DL62" i="5"/>
  <c r="DL90" i="19"/>
  <c r="DL58" i="19"/>
  <c r="DL97" i="7"/>
  <c r="DL65" i="7"/>
  <c r="DL115" i="20"/>
  <c r="DL83" i="20"/>
  <c r="DL113" i="7"/>
  <c r="DL81" i="7"/>
  <c r="DL110" i="12"/>
  <c r="DL78" i="12"/>
  <c r="DK99" i="17"/>
  <c r="DK67" i="17"/>
  <c r="DK86" i="7"/>
  <c r="DK54" i="7"/>
  <c r="DL107" i="12"/>
  <c r="DL75" i="12"/>
  <c r="DL109" i="12"/>
  <c r="DL77" i="12"/>
  <c r="DL112" i="7"/>
  <c r="DL80" i="7"/>
  <c r="DK92" i="3"/>
  <c r="DK60" i="3"/>
  <c r="DL112" i="8"/>
  <c r="DL80" i="8"/>
  <c r="DL98" i="1"/>
  <c r="DL66" i="1"/>
  <c r="DL117" i="1"/>
  <c r="DL85" i="1"/>
  <c r="DL95" i="18"/>
  <c r="DL63" i="18"/>
  <c r="DL115" i="13"/>
  <c r="DL83" i="13"/>
  <c r="DL95" i="14"/>
  <c r="DL63" i="14"/>
  <c r="DK117" i="17"/>
  <c r="DK85" i="17"/>
  <c r="DK97" i="2"/>
  <c r="DK65" i="2"/>
  <c r="DK87" i="14"/>
  <c r="DK55" i="14"/>
  <c r="DL93" i="19"/>
  <c r="DL61" i="19"/>
  <c r="DK104" i="17"/>
  <c r="DK72" i="17"/>
  <c r="DL117" i="10"/>
  <c r="DL85" i="10"/>
  <c r="DK100" i="3"/>
  <c r="DK68" i="3"/>
  <c r="DK103" i="5"/>
  <c r="DK71" i="5"/>
  <c r="DL115" i="14"/>
  <c r="DL83" i="14"/>
  <c r="DK101" i="14"/>
  <c r="DK69" i="14"/>
  <c r="DL102" i="16"/>
  <c r="DL70" i="16"/>
  <c r="DL92" i="17"/>
  <c r="DL60" i="17"/>
  <c r="DL117" i="5"/>
  <c r="DL85" i="5"/>
  <c r="DK106" i="14"/>
  <c r="DK74" i="14"/>
  <c r="DK103" i="9"/>
  <c r="DK71" i="9"/>
  <c r="DL90" i="3"/>
  <c r="DL58" i="3"/>
  <c r="DL99" i="4"/>
  <c r="DL67" i="4"/>
  <c r="DL97" i="14"/>
  <c r="DL65" i="14"/>
  <c r="DK101" i="12"/>
  <c r="DK69" i="12"/>
  <c r="DL88" i="8"/>
  <c r="DL56" i="8"/>
  <c r="DL88" i="11"/>
  <c r="DL56" i="11"/>
  <c r="DK112" i="13"/>
  <c r="DK80" i="13"/>
  <c r="DL107" i="20"/>
  <c r="DL75" i="20"/>
  <c r="DK91" i="20"/>
  <c r="DK59" i="20"/>
  <c r="DK91" i="21"/>
  <c r="DK59" i="21"/>
  <c r="DL111" i="4"/>
  <c r="DL79" i="4"/>
  <c r="DL114" i="16"/>
  <c r="DL82" i="16"/>
  <c r="DL101" i="20"/>
  <c r="DL69" i="20"/>
  <c r="DL99" i="7"/>
  <c r="DL67" i="7"/>
  <c r="DK98" i="13"/>
  <c r="DK66" i="13"/>
  <c r="DL94" i="20"/>
  <c r="DL62" i="20"/>
  <c r="DL96" i="5"/>
  <c r="DL64" i="5"/>
  <c r="DK111" i="17"/>
  <c r="DK79" i="17"/>
  <c r="DK113" i="20"/>
  <c r="DK81" i="20"/>
  <c r="DL98" i="20"/>
  <c r="DL66" i="20"/>
  <c r="DL87" i="18"/>
  <c r="DL55" i="18"/>
  <c r="DL91" i="15"/>
  <c r="DL59" i="15"/>
  <c r="DK88" i="2"/>
  <c r="DK56" i="2"/>
  <c r="DL109" i="15"/>
  <c r="DL77" i="15"/>
  <c r="DL105" i="21"/>
  <c r="DL73" i="21"/>
  <c r="DL106" i="6"/>
  <c r="DL74" i="6"/>
  <c r="DL102" i="3"/>
  <c r="DL70" i="3"/>
  <c r="DK115" i="16"/>
  <c r="DK83" i="16"/>
  <c r="DK113" i="14"/>
  <c r="DK81" i="14"/>
  <c r="DK111" i="13"/>
  <c r="DK79" i="13"/>
  <c r="DK88" i="7"/>
  <c r="DK56" i="7"/>
  <c r="DL101" i="9"/>
  <c r="DL69" i="9"/>
  <c r="DL117" i="9"/>
  <c r="DL85" i="9"/>
  <c r="DL92" i="4"/>
  <c r="DL60" i="4"/>
  <c r="DL95" i="17"/>
  <c r="DL63" i="17"/>
  <c r="DL91" i="5"/>
  <c r="DL59" i="5"/>
  <c r="DK111" i="10"/>
  <c r="DK79" i="10"/>
  <c r="DK120" i="10"/>
  <c r="DK123" i="10" s="1"/>
  <c r="DK116" i="10" s="1"/>
  <c r="DK84" i="10"/>
  <c r="DK117" i="3"/>
  <c r="DK85" i="3"/>
  <c r="DK103" i="6"/>
  <c r="DK71" i="6"/>
  <c r="DL113" i="21"/>
  <c r="DL81" i="21"/>
  <c r="DL89" i="20"/>
  <c r="DL57" i="20"/>
  <c r="DL113" i="11"/>
  <c r="DL81" i="11"/>
  <c r="DK114" i="8"/>
  <c r="DK82" i="8"/>
  <c r="DL92" i="12"/>
  <c r="DL60" i="12"/>
  <c r="DK102" i="11"/>
  <c r="DK70" i="11"/>
  <c r="DK114" i="21"/>
  <c r="DK82" i="21"/>
  <c r="DL107" i="14"/>
  <c r="DL75" i="14"/>
  <c r="DL91" i="2"/>
  <c r="DL59" i="2"/>
  <c r="DL89" i="11"/>
  <c r="DL57" i="11"/>
  <c r="DL112" i="15"/>
  <c r="DL80" i="15"/>
  <c r="DK102" i="21"/>
  <c r="DK70" i="21"/>
  <c r="DL106" i="1"/>
  <c r="DL74" i="1"/>
  <c r="DK98" i="12"/>
  <c r="DK66" i="12"/>
  <c r="DK102" i="17"/>
  <c r="DK70" i="17"/>
  <c r="DL106" i="7"/>
  <c r="DL74" i="7"/>
  <c r="DL106" i="20"/>
  <c r="DL74" i="20"/>
  <c r="DL87" i="16"/>
  <c r="DL55" i="16"/>
  <c r="DL107" i="19"/>
  <c r="DL75" i="19"/>
  <c r="DK120" i="21"/>
  <c r="DK123" i="21" s="1"/>
  <c r="DK116" i="21" s="1"/>
  <c r="DK84" i="21"/>
  <c r="DL99" i="6"/>
  <c r="DL67" i="6"/>
  <c r="DL104" i="18"/>
  <c r="DL72" i="18"/>
  <c r="DK106" i="18"/>
  <c r="DK74" i="18"/>
  <c r="DL92" i="16"/>
  <c r="DL60" i="16"/>
  <c r="DK86" i="2"/>
  <c r="DK54" i="2"/>
  <c r="DL112" i="6"/>
  <c r="DL80" i="6"/>
  <c r="DL101" i="5"/>
  <c r="DL69" i="5"/>
  <c r="DL94" i="15"/>
  <c r="DL62" i="15"/>
  <c r="DK111" i="11"/>
  <c r="DK79" i="11"/>
  <c r="DL103" i="18"/>
  <c r="DL71" i="18"/>
  <c r="DK104" i="8"/>
  <c r="DK72" i="8"/>
  <c r="DL93" i="4"/>
  <c r="DL61" i="4"/>
  <c r="DL91" i="19"/>
  <c r="DL59" i="19"/>
  <c r="DL90" i="13"/>
  <c r="DL58" i="13"/>
  <c r="DK113" i="4"/>
  <c r="DK81" i="4"/>
  <c r="DL101" i="4"/>
  <c r="DL69" i="4"/>
  <c r="DL98" i="9"/>
  <c r="DL66" i="9"/>
  <c r="DL91" i="6"/>
  <c r="DL59" i="6"/>
  <c r="DK95" i="12"/>
  <c r="DK63" i="12"/>
  <c r="DK108" i="21"/>
  <c r="DK76" i="21"/>
  <c r="DL91" i="18"/>
  <c r="DL59" i="18"/>
  <c r="DK86" i="17"/>
  <c r="DK54" i="17"/>
  <c r="DK120" i="20"/>
  <c r="DK123" i="20" s="1"/>
  <c r="DK116" i="20" s="1"/>
  <c r="DK84" i="20"/>
  <c r="DK86" i="4"/>
  <c r="DK54" i="4"/>
  <c r="DL96" i="11"/>
  <c r="DL64" i="11"/>
  <c r="DL96" i="13"/>
  <c r="DL64" i="13"/>
  <c r="DL99" i="5"/>
  <c r="DL67" i="5"/>
  <c r="DL113" i="17"/>
  <c r="DL81" i="17"/>
  <c r="DK120" i="3"/>
  <c r="DK123" i="3" s="1"/>
  <c r="DK116" i="3" s="1"/>
  <c r="DK84" i="3"/>
  <c r="DK111" i="14"/>
  <c r="DK79" i="14"/>
  <c r="DL110" i="18"/>
  <c r="DL78" i="18"/>
  <c r="DL120" i="9"/>
  <c r="DL123" i="9" s="1"/>
  <c r="DL116" i="9" s="1"/>
  <c r="DL84" i="9"/>
  <c r="DL104" i="16"/>
  <c r="DL72" i="16"/>
  <c r="DK107" i="3"/>
  <c r="DK75" i="3"/>
  <c r="DK95" i="15"/>
  <c r="DK63" i="15"/>
  <c r="DK115" i="11"/>
  <c r="DK83" i="11"/>
  <c r="DL104" i="9"/>
  <c r="DL72" i="9"/>
  <c r="DK117" i="8"/>
  <c r="DK85" i="8"/>
  <c r="DL112" i="18"/>
  <c r="DL80" i="18"/>
  <c r="DK95" i="6"/>
  <c r="DK63" i="6"/>
  <c r="DL105" i="20"/>
  <c r="DL73" i="20"/>
  <c r="DL87" i="6"/>
  <c r="DL55" i="6"/>
  <c r="DL104" i="15"/>
  <c r="DL72" i="15"/>
  <c r="DK105" i="2"/>
  <c r="DK73" i="2"/>
  <c r="DL113" i="6"/>
  <c r="DL81" i="6"/>
  <c r="DK103" i="16"/>
  <c r="DK71" i="16"/>
  <c r="DK117" i="15"/>
  <c r="DK85" i="15"/>
  <c r="DL111" i="9"/>
  <c r="DL79" i="9"/>
  <c r="DL106" i="4"/>
  <c r="DL74" i="4"/>
  <c r="DL87" i="2"/>
  <c r="DL55" i="2"/>
  <c r="DK108" i="4"/>
  <c r="DK76" i="4"/>
  <c r="DK98" i="21"/>
  <c r="DK66" i="21"/>
  <c r="DL101" i="17"/>
  <c r="DL69" i="17"/>
  <c r="DK89" i="21"/>
  <c r="DK57" i="21"/>
  <c r="DL114" i="18"/>
  <c r="DL82" i="18"/>
  <c r="DL88" i="16"/>
  <c r="DL56" i="16"/>
  <c r="DK107" i="18"/>
  <c r="DK75" i="18"/>
  <c r="DK101" i="13"/>
  <c r="DK69" i="13"/>
  <c r="DL96" i="4"/>
  <c r="DL64" i="4"/>
  <c r="DL97" i="11"/>
  <c r="DL65" i="11"/>
  <c r="DK97" i="10"/>
  <c r="DK65" i="10"/>
  <c r="DL106" i="17"/>
  <c r="DL74" i="17"/>
  <c r="DL95" i="8"/>
  <c r="DL63" i="8"/>
  <c r="DL107" i="1"/>
  <c r="DL75" i="1"/>
  <c r="DL107" i="9"/>
  <c r="DL75" i="9"/>
  <c r="DK114" i="13"/>
  <c r="DK82" i="13"/>
  <c r="DK103" i="21"/>
  <c r="DK71" i="21"/>
  <c r="DL114" i="3"/>
  <c r="DL82" i="3"/>
  <c r="DL94" i="16"/>
  <c r="DL62" i="16"/>
  <c r="DK101" i="19"/>
  <c r="DK69" i="19"/>
  <c r="DL113" i="9"/>
  <c r="DL81" i="9"/>
  <c r="DL96" i="18"/>
  <c r="DL64" i="18"/>
  <c r="DL102" i="10"/>
  <c r="DL70" i="10"/>
  <c r="DL95" i="19"/>
  <c r="DL63" i="19"/>
  <c r="DK93" i="2"/>
  <c r="DK61" i="2"/>
  <c r="DL98" i="15"/>
  <c r="DL66" i="15"/>
  <c r="DK88" i="12"/>
  <c r="DK56" i="12"/>
  <c r="DK100" i="10"/>
  <c r="DK68" i="10"/>
  <c r="DL120" i="15"/>
  <c r="DL123" i="15" s="1"/>
  <c r="DL116" i="15" s="1"/>
  <c r="DL84" i="15"/>
  <c r="DK103" i="11"/>
  <c r="DK71" i="11"/>
  <c r="DK108" i="10"/>
  <c r="DK76" i="10"/>
  <c r="DL88" i="13"/>
  <c r="DL56" i="13"/>
  <c r="DL91" i="14"/>
  <c r="DL59" i="14"/>
  <c r="DK111" i="7"/>
  <c r="DK79" i="7"/>
  <c r="DL91" i="1"/>
  <c r="DL59" i="1"/>
  <c r="DK91" i="4"/>
  <c r="DK59" i="4"/>
  <c r="DK92" i="5"/>
  <c r="DK60" i="5"/>
  <c r="DJ86" i="16"/>
  <c r="DJ54" i="16"/>
  <c r="DL93" i="3"/>
  <c r="DL61" i="3"/>
  <c r="DL90" i="15"/>
  <c r="DL58" i="15"/>
  <c r="DK94" i="8"/>
  <c r="DK62" i="8"/>
  <c r="DL114" i="2"/>
  <c r="DL82" i="2"/>
  <c r="DL90" i="6"/>
  <c r="DL58" i="6"/>
  <c r="DK88" i="6"/>
  <c r="DK56" i="6"/>
  <c r="DL92" i="7"/>
  <c r="DL60" i="7"/>
  <c r="DL103" i="10"/>
  <c r="DL71" i="10"/>
  <c r="DK105" i="10"/>
  <c r="DK73" i="10"/>
  <c r="DL103" i="13"/>
  <c r="DL71" i="13"/>
  <c r="DL107" i="4"/>
  <c r="DL75" i="4"/>
  <c r="DK117" i="2"/>
  <c r="DK85" i="2"/>
  <c r="DL105" i="17"/>
  <c r="DL73" i="17"/>
  <c r="DL113" i="18"/>
  <c r="DL81" i="18"/>
  <c r="DL90" i="20"/>
  <c r="DL58" i="20"/>
  <c r="DL95" i="5"/>
  <c r="DL63" i="5"/>
  <c r="DL103" i="1"/>
  <c r="DL71" i="1"/>
  <c r="DK102" i="8"/>
  <c r="DK70" i="8"/>
  <c r="DK104" i="13"/>
  <c r="DK72" i="13"/>
  <c r="DL109" i="8"/>
  <c r="DL77" i="8"/>
  <c r="DK105" i="11"/>
  <c r="DK73" i="11"/>
  <c r="DL99" i="16"/>
  <c r="DL67" i="16"/>
  <c r="DL101" i="10"/>
  <c r="DL69" i="10"/>
  <c r="DL91" i="7"/>
  <c r="DL59" i="7"/>
  <c r="DL95" i="2"/>
  <c r="DL63" i="2"/>
  <c r="DK109" i="2"/>
  <c r="DK77" i="2"/>
  <c r="DL91" i="11"/>
  <c r="DL59" i="11"/>
  <c r="DK100" i="14"/>
  <c r="DK68" i="14"/>
  <c r="DL104" i="12"/>
  <c r="DL72" i="12"/>
  <c r="DL95" i="16"/>
  <c r="DL63" i="16"/>
  <c r="DL88" i="15"/>
  <c r="DL56" i="15"/>
  <c r="DL112" i="16"/>
  <c r="DL80" i="16"/>
  <c r="DK105" i="14"/>
  <c r="DK73" i="14"/>
  <c r="DL99" i="11"/>
  <c r="DL67" i="11"/>
  <c r="DK105" i="3"/>
  <c r="DK73" i="3"/>
  <c r="DK115" i="8"/>
  <c r="DK83" i="8"/>
  <c r="DK110" i="5"/>
  <c r="DK78" i="5"/>
  <c r="DL114" i="7"/>
  <c r="DL82" i="7"/>
  <c r="DL88" i="5"/>
  <c r="DL56" i="5"/>
  <c r="DK97" i="19"/>
  <c r="DK65" i="19"/>
  <c r="DL94" i="19"/>
  <c r="DL62" i="19"/>
  <c r="DL97" i="1"/>
  <c r="DL65" i="1"/>
  <c r="DL95" i="3"/>
  <c r="DL63" i="3"/>
  <c r="DL96" i="1"/>
  <c r="DL64" i="1"/>
  <c r="DK92" i="11"/>
  <c r="DK60" i="11"/>
  <c r="DL97" i="16"/>
  <c r="DL65" i="16"/>
  <c r="DK110" i="19"/>
  <c r="DK78" i="19"/>
  <c r="DL101" i="16"/>
  <c r="DL69" i="16"/>
  <c r="DK108" i="16"/>
  <c r="DK76" i="16"/>
  <c r="DL86" i="11"/>
  <c r="DL54" i="11"/>
  <c r="DL115" i="1"/>
  <c r="DL83" i="1"/>
  <c r="DL96" i="15"/>
  <c r="DL64" i="15"/>
  <c r="DK110" i="10"/>
  <c r="DK78" i="10"/>
  <c r="DK106" i="13"/>
  <c r="DK74" i="13"/>
  <c r="DK96" i="6"/>
  <c r="DK64" i="6"/>
  <c r="DK110" i="4"/>
  <c r="DK78" i="4"/>
  <c r="DL115" i="2"/>
  <c r="DL83" i="2"/>
  <c r="DL86" i="3"/>
  <c r="DL54" i="3"/>
  <c r="DK99" i="8"/>
  <c r="DK67" i="8"/>
  <c r="DK100" i="13"/>
  <c r="DK68" i="13"/>
  <c r="DL100" i="8"/>
  <c r="DL68" i="8"/>
  <c r="DK109" i="9"/>
  <c r="DK77" i="9"/>
  <c r="DL93" i="9"/>
  <c r="DL61" i="9"/>
  <c r="DL113" i="1"/>
  <c r="DL81" i="1"/>
  <c r="DK98" i="6"/>
  <c r="DK66" i="6"/>
  <c r="DL120" i="19"/>
  <c r="DL123" i="19" s="1"/>
  <c r="DL116" i="19" s="1"/>
  <c r="DL84" i="19"/>
  <c r="DL104" i="19"/>
  <c r="DL72" i="19"/>
  <c r="DK120" i="5"/>
  <c r="DK123" i="5" s="1"/>
  <c r="DK116" i="5" s="1"/>
  <c r="DK84" i="5"/>
  <c r="DL99" i="3"/>
  <c r="DL67" i="3"/>
  <c r="DK86" i="15"/>
  <c r="DK54" i="15"/>
  <c r="DK86" i="6"/>
  <c r="DK54" i="6"/>
  <c r="DL110" i="2"/>
  <c r="DL78" i="2"/>
  <c r="DK115" i="9"/>
  <c r="DK83" i="9"/>
  <c r="DL92" i="1"/>
  <c r="DL60" i="1"/>
  <c r="DK115" i="4"/>
  <c r="DK83" i="4"/>
  <c r="DJ86" i="8"/>
  <c r="DJ54" i="8"/>
  <c r="DK109" i="14"/>
  <c r="DK77" i="14"/>
  <c r="DL105" i="6"/>
  <c r="DL73" i="6"/>
  <c r="DL98" i="16"/>
  <c r="DL66" i="16"/>
  <c r="DL113" i="8"/>
  <c r="DL81" i="8"/>
  <c r="DL120" i="2"/>
  <c r="DL123" i="2" s="1"/>
  <c r="DL116" i="2" s="1"/>
  <c r="DL84" i="2"/>
  <c r="DK112" i="2"/>
  <c r="DK80" i="2"/>
  <c r="DL111" i="16"/>
  <c r="DL79" i="16"/>
  <c r="DL97" i="6"/>
  <c r="DL65" i="6"/>
  <c r="DL100" i="15"/>
  <c r="DL68" i="15"/>
  <c r="DL105" i="12"/>
  <c r="DL73" i="12"/>
  <c r="DL104" i="6"/>
  <c r="DL72" i="6"/>
  <c r="DK108" i="6"/>
  <c r="DK76" i="6"/>
  <c r="DK86" i="19"/>
  <c r="DK54" i="19"/>
  <c r="DK89" i="2"/>
  <c r="DK57" i="2"/>
  <c r="DL111" i="6"/>
  <c r="DL79" i="6"/>
  <c r="DL97" i="13"/>
  <c r="DL65" i="13"/>
  <c r="DL92" i="18"/>
  <c r="DL60" i="18"/>
  <c r="DK101" i="8"/>
  <c r="DK69" i="8"/>
  <c r="DK94" i="11"/>
  <c r="DK62" i="11"/>
  <c r="DL103" i="12"/>
  <c r="DL71" i="12"/>
  <c r="DL90" i="11"/>
  <c r="DL58" i="11"/>
  <c r="DL98" i="4"/>
  <c r="DL66" i="4"/>
  <c r="DK91" i="16"/>
  <c r="DK59" i="16"/>
  <c r="DL109" i="1"/>
  <c r="DL77" i="1"/>
  <c r="DL90" i="1"/>
  <c r="DL58" i="1"/>
  <c r="DL108" i="1"/>
  <c r="DL76" i="1"/>
  <c r="DL120" i="8"/>
  <c r="DL123" i="8" s="1"/>
  <c r="DL116" i="8" s="1"/>
  <c r="DL84" i="8"/>
  <c r="DL115" i="17"/>
  <c r="DL83" i="17"/>
  <c r="DL92" i="9"/>
  <c r="DL60" i="9"/>
  <c r="DK87" i="11"/>
  <c r="DK55" i="11"/>
  <c r="DL120" i="7"/>
  <c r="DL123" i="7" s="1"/>
  <c r="DL116" i="7" s="1"/>
  <c r="DL84" i="7"/>
  <c r="DK113" i="5"/>
  <c r="DK81" i="5"/>
  <c r="DK92" i="14"/>
  <c r="DK60" i="14"/>
  <c r="DL108" i="2"/>
  <c r="DL76" i="2"/>
  <c r="DL92" i="15"/>
  <c r="DL60" i="15"/>
  <c r="DL88" i="18"/>
  <c r="DL56" i="18"/>
  <c r="DL91" i="8"/>
  <c r="DL59" i="8"/>
  <c r="DK107" i="21"/>
  <c r="DK75" i="21"/>
  <c r="DL94" i="1"/>
  <c r="DL62" i="1"/>
  <c r="DL98" i="5"/>
  <c r="DL66" i="5"/>
  <c r="DK90" i="17"/>
  <c r="DK58" i="17"/>
  <c r="DK105" i="13"/>
  <c r="DK73" i="13"/>
  <c r="DL114" i="9"/>
  <c r="DL82" i="9"/>
  <c r="DL106" i="10"/>
  <c r="DL74" i="10"/>
  <c r="DK112" i="4"/>
  <c r="DK80" i="4"/>
  <c r="DL103" i="8"/>
  <c r="DL71" i="8"/>
  <c r="DK90" i="4"/>
  <c r="DK58" i="4"/>
  <c r="DL91" i="17"/>
  <c r="DL59" i="17"/>
  <c r="DL108" i="19"/>
  <c r="DL76" i="19"/>
  <c r="DK90" i="7"/>
  <c r="DK58" i="7"/>
  <c r="DL93" i="21"/>
  <c r="DL61" i="21"/>
  <c r="DK96" i="17"/>
  <c r="DK64" i="17"/>
  <c r="DK101" i="21"/>
  <c r="DK69" i="21"/>
  <c r="DK108" i="11"/>
  <c r="DK76" i="11"/>
  <c r="DL110" i="13"/>
  <c r="DL78" i="13"/>
  <c r="DL109" i="5"/>
  <c r="DL77" i="5"/>
  <c r="DK111" i="15"/>
  <c r="DK79" i="15"/>
  <c r="DK105" i="19"/>
  <c r="DK73" i="19"/>
  <c r="DL108" i="18"/>
  <c r="DL76" i="18"/>
  <c r="DK100" i="11"/>
  <c r="DK68" i="11"/>
  <c r="DK96" i="19"/>
  <c r="DK64" i="19"/>
  <c r="DL101" i="6"/>
  <c r="DL69" i="6"/>
  <c r="DL114" i="4"/>
  <c r="DL82" i="4"/>
  <c r="DL87" i="17"/>
  <c r="DL55" i="17"/>
  <c r="DL93" i="6"/>
  <c r="DL61" i="6"/>
  <c r="DK90" i="18"/>
  <c r="DK58" i="18"/>
  <c r="DL90" i="10"/>
  <c r="DL58" i="10"/>
  <c r="DK114" i="6"/>
  <c r="DK82" i="6"/>
  <c r="DK103" i="20"/>
  <c r="DK71" i="20"/>
  <c r="DK109" i="6"/>
  <c r="DK77" i="6"/>
  <c r="DK90" i="12"/>
  <c r="DK58" i="12"/>
  <c r="DK104" i="10"/>
  <c r="DK72" i="10"/>
  <c r="DK89" i="8"/>
  <c r="DK57" i="8"/>
  <c r="DK98" i="7"/>
  <c r="DK66" i="7"/>
  <c r="DL115" i="6"/>
  <c r="DL83" i="6"/>
  <c r="DL99" i="19"/>
  <c r="DL67" i="19"/>
  <c r="DK108" i="20"/>
  <c r="DK76" i="20"/>
  <c r="DL114" i="19"/>
  <c r="DL82" i="19"/>
  <c r="DL102" i="4"/>
  <c r="DL70" i="4"/>
  <c r="DL87" i="9"/>
  <c r="DL55" i="9"/>
  <c r="DL101" i="1"/>
  <c r="DL69" i="1"/>
  <c r="DK93" i="18"/>
  <c r="DK61" i="18"/>
  <c r="DL93" i="20"/>
  <c r="DL61" i="20"/>
  <c r="DL110" i="16"/>
  <c r="DL78" i="16"/>
  <c r="DL92" i="10"/>
  <c r="DL60" i="10"/>
  <c r="DL104" i="20"/>
  <c r="DL72" i="20"/>
  <c r="DK94" i="14"/>
  <c r="DK62" i="14"/>
  <c r="DL94" i="7"/>
  <c r="DL62" i="7"/>
  <c r="DK108" i="17"/>
  <c r="DK76" i="17"/>
  <c r="DL102" i="7"/>
  <c r="DL70" i="7"/>
  <c r="DL112" i="1"/>
  <c r="DL80" i="1"/>
  <c r="DL88" i="17"/>
  <c r="DL56" i="17"/>
  <c r="DK113" i="16"/>
  <c r="DK81" i="16"/>
  <c r="DK117" i="14"/>
  <c r="DK85" i="14"/>
  <c r="DL97" i="21"/>
  <c r="DL65" i="21"/>
  <c r="DL114" i="5"/>
  <c r="DL82" i="5"/>
  <c r="DL105" i="16"/>
  <c r="DL73" i="16"/>
  <c r="DL120" i="17"/>
  <c r="DL123" i="17" s="1"/>
  <c r="DL116" i="17" s="1"/>
  <c r="DL84" i="17"/>
  <c r="DL99" i="18"/>
  <c r="DL67" i="18"/>
  <c r="DK89" i="4"/>
  <c r="DK57" i="4"/>
  <c r="DL96" i="21"/>
  <c r="DL64" i="21"/>
  <c r="DL111" i="8"/>
  <c r="DL79" i="8"/>
  <c r="DL88" i="21"/>
  <c r="DL56" i="21"/>
  <c r="DL98" i="8"/>
  <c r="DL66" i="8"/>
  <c r="DK112" i="3"/>
  <c r="DK80" i="3"/>
  <c r="DL115" i="18"/>
  <c r="DL83" i="18"/>
  <c r="DK96" i="16"/>
  <c r="DK64" i="16"/>
  <c r="DL87" i="3"/>
  <c r="DL55" i="3"/>
  <c r="DL110" i="3"/>
  <c r="DL78" i="3"/>
  <c r="DK99" i="21"/>
  <c r="DK67" i="21"/>
  <c r="DK117" i="16"/>
  <c r="DK85" i="16"/>
  <c r="DL89" i="1"/>
  <c r="DL57" i="1"/>
  <c r="DL112" i="21"/>
  <c r="DL80" i="21"/>
  <c r="DK109" i="19"/>
  <c r="DK77" i="19"/>
  <c r="DK92" i="2"/>
  <c r="DK60" i="2"/>
  <c r="DK103" i="15"/>
  <c r="DK71" i="15"/>
  <c r="DL90" i="9"/>
  <c r="DL58" i="9"/>
  <c r="DK95" i="4"/>
  <c r="DK63" i="4"/>
  <c r="DK112" i="10"/>
  <c r="DK80" i="10"/>
  <c r="DL108" i="5"/>
  <c r="DL76" i="5"/>
  <c r="DL109" i="10"/>
  <c r="DL77" i="10"/>
  <c r="DL95" i="10"/>
  <c r="DL63" i="10"/>
  <c r="DL111" i="3"/>
  <c r="DL79" i="3"/>
  <c r="DL104" i="14"/>
  <c r="DL72" i="14"/>
  <c r="DL102" i="9"/>
  <c r="DL70" i="9"/>
  <c r="DL99" i="15"/>
  <c r="DL67" i="15"/>
  <c r="DK114" i="12"/>
  <c r="DK82" i="12"/>
  <c r="DK105" i="15"/>
  <c r="DK73" i="15"/>
  <c r="DL107" i="16"/>
  <c r="DL75" i="16"/>
  <c r="DL110" i="1"/>
  <c r="DL78" i="1"/>
  <c r="DL88" i="1"/>
  <c r="DL56" i="1"/>
  <c r="DL87" i="20"/>
  <c r="DL55" i="20"/>
  <c r="DL102" i="6"/>
  <c r="DL70" i="6"/>
  <c r="DL111" i="20"/>
  <c r="DL79" i="20"/>
  <c r="DK112" i="20"/>
  <c r="DK80" i="20"/>
  <c r="DK93" i="15"/>
  <c r="DK61" i="15"/>
  <c r="DL93" i="5"/>
  <c r="DL61" i="5"/>
  <c r="DL109" i="11"/>
  <c r="DL77" i="11"/>
  <c r="DL104" i="7"/>
  <c r="DL72" i="7"/>
  <c r="DK120" i="6"/>
  <c r="DK123" i="6" s="1"/>
  <c r="DK116" i="6" s="1"/>
  <c r="DK84" i="6"/>
  <c r="DL87" i="13"/>
  <c r="DL55" i="13"/>
  <c r="DK110" i="9"/>
  <c r="DK78" i="9"/>
  <c r="DL104" i="1"/>
  <c r="DL72" i="1"/>
  <c r="DL117" i="20"/>
  <c r="DL85" i="20"/>
  <c r="DL98" i="2"/>
  <c r="DL66" i="2"/>
  <c r="DL101" i="11"/>
  <c r="DL69" i="11"/>
  <c r="DK89" i="7"/>
  <c r="DK57" i="7"/>
  <c r="DL108" i="3"/>
  <c r="DL76" i="3"/>
  <c r="DK96" i="14"/>
  <c r="DK64" i="14"/>
  <c r="DL96" i="2"/>
  <c r="DL64" i="2"/>
  <c r="DK99" i="10"/>
  <c r="DK67" i="10"/>
  <c r="DK107" i="2"/>
  <c r="DK75" i="2"/>
  <c r="DL90" i="8"/>
  <c r="DL58" i="8"/>
  <c r="DL100" i="2"/>
  <c r="DL68" i="2"/>
  <c r="DL104" i="21"/>
  <c r="DL72" i="21"/>
  <c r="DK99" i="2"/>
  <c r="DK67" i="2"/>
  <c r="DL102" i="15"/>
  <c r="DL70" i="15"/>
  <c r="DL94" i="6"/>
  <c r="DL62" i="6"/>
  <c r="DL107" i="6"/>
  <c r="DL75" i="6"/>
  <c r="DK89" i="3"/>
  <c r="DK57" i="3"/>
  <c r="DL94" i="12"/>
  <c r="DL62" i="12"/>
  <c r="DL88" i="10"/>
  <c r="DL56" i="10"/>
  <c r="DK94" i="2"/>
  <c r="DK62" i="2"/>
  <c r="DL113" i="3"/>
  <c r="DL81" i="3"/>
  <c r="DL109" i="4"/>
  <c r="DL77" i="4"/>
  <c r="DK106" i="8"/>
  <c r="DK74" i="8"/>
  <c r="DL92" i="8"/>
  <c r="DL60" i="8"/>
  <c r="DK100" i="5"/>
  <c r="DK68" i="5"/>
  <c r="DL117" i="21"/>
  <c r="DL85" i="21"/>
  <c r="DL91" i="13"/>
  <c r="DL59" i="13"/>
  <c r="DL93" i="10"/>
  <c r="DL61" i="10"/>
  <c r="DK115" i="21"/>
  <c r="DK83" i="21"/>
  <c r="DK91" i="3"/>
  <c r="DK59" i="3"/>
  <c r="DL110" i="14"/>
  <c r="DL78" i="14"/>
  <c r="DL89" i="10"/>
  <c r="DL57" i="10"/>
  <c r="DL100" i="1"/>
  <c r="DL68" i="1"/>
  <c r="DL93" i="17"/>
  <c r="DL61" i="17"/>
  <c r="DL99" i="1"/>
  <c r="DL67" i="1"/>
  <c r="DK106" i="21"/>
  <c r="DK74" i="21"/>
  <c r="DL99" i="9"/>
  <c r="DL67" i="9"/>
  <c r="DK95" i="20"/>
  <c r="DK63" i="20"/>
  <c r="DK86" i="10"/>
  <c r="DK54" i="10"/>
  <c r="DL114" i="20"/>
  <c r="DL82" i="20"/>
  <c r="DK101" i="2"/>
  <c r="DK69" i="2"/>
  <c r="DK90" i="2"/>
  <c r="DK58" i="2"/>
  <c r="DL88" i="9"/>
  <c r="DL56" i="9"/>
  <c r="DK113" i="2"/>
  <c r="DK81" i="2"/>
  <c r="DL102" i="5"/>
  <c r="DL70" i="5"/>
  <c r="DL94" i="13"/>
  <c r="DL62" i="13"/>
  <c r="DL98" i="14"/>
  <c r="DL66" i="14"/>
  <c r="DL100" i="21"/>
  <c r="DL68" i="21"/>
  <c r="DJ86" i="21"/>
  <c r="DJ54" i="21"/>
  <c r="DL115" i="19"/>
  <c r="DL83" i="19"/>
  <c r="DL109" i="7"/>
  <c r="DL77" i="7"/>
  <c r="DJ86" i="18"/>
  <c r="DJ54" i="18"/>
  <c r="DL91" i="9"/>
  <c r="DL59" i="9"/>
  <c r="DL89" i="17"/>
  <c r="DL57" i="17"/>
  <c r="DL99" i="12"/>
  <c r="DL67" i="12"/>
  <c r="DL117" i="4"/>
  <c r="DL85" i="4"/>
  <c r="DL114" i="17"/>
  <c r="DL82" i="17"/>
  <c r="DK115" i="3"/>
  <c r="DK83" i="3"/>
  <c r="DL100" i="7"/>
  <c r="DL68" i="7"/>
  <c r="DK97" i="9"/>
  <c r="DK65" i="9"/>
  <c r="DK103" i="4"/>
  <c r="DK71" i="4"/>
  <c r="DL115" i="5"/>
  <c r="DL83" i="5"/>
  <c r="DL94" i="10"/>
  <c r="DL62" i="10"/>
  <c r="DK87" i="7"/>
  <c r="DK55" i="7"/>
  <c r="DL98" i="11"/>
  <c r="DL66" i="11"/>
  <c r="DL100" i="16"/>
  <c r="DL68" i="16"/>
  <c r="DL120" i="13"/>
  <c r="DL123" i="13" s="1"/>
  <c r="DL116" i="13" s="1"/>
  <c r="DL84" i="13"/>
  <c r="DL112" i="9"/>
  <c r="DL80" i="9"/>
  <c r="DL107" i="10"/>
  <c r="DL75" i="10"/>
  <c r="DK100" i="4"/>
  <c r="DK68" i="4"/>
  <c r="DK96" i="3"/>
  <c r="DK64" i="3"/>
  <c r="DK100" i="19"/>
  <c r="DK68" i="19"/>
  <c r="DK109" i="16"/>
  <c r="DK77" i="16"/>
  <c r="DK111" i="12"/>
  <c r="DK79" i="12"/>
  <c r="DL88" i="19"/>
  <c r="DL56" i="19"/>
  <c r="DK87" i="10"/>
  <c r="DK55" i="10"/>
  <c r="DL101" i="18"/>
  <c r="DL69" i="18"/>
  <c r="DK97" i="18"/>
  <c r="DK65" i="18"/>
  <c r="DK89" i="15"/>
  <c r="DK57" i="15"/>
  <c r="DK97" i="4"/>
  <c r="DK65" i="4"/>
  <c r="DL92" i="6"/>
  <c r="DL60" i="6"/>
  <c r="DL114" i="1"/>
  <c r="DL82" i="1"/>
  <c r="DL103" i="3"/>
  <c r="DL71" i="3"/>
  <c r="DL88" i="20"/>
  <c r="DL56" i="20"/>
  <c r="DL112" i="19"/>
  <c r="DL80" i="19"/>
  <c r="DL93" i="14"/>
  <c r="DL61" i="14"/>
  <c r="DK89" i="12"/>
  <c r="DK57" i="12"/>
  <c r="DL109" i="18"/>
  <c r="DL77" i="18"/>
  <c r="DL89" i="14"/>
  <c r="DL57" i="14"/>
  <c r="DK109" i="20"/>
  <c r="DK77" i="20"/>
  <c r="DK104" i="3"/>
  <c r="DK72" i="3"/>
  <c r="DL93" i="7"/>
  <c r="DL61" i="7"/>
  <c r="DL110" i="7"/>
  <c r="DL78" i="7"/>
  <c r="DL106" i="5"/>
  <c r="DL74" i="5"/>
  <c r="DK87" i="5"/>
  <c r="DK55" i="5"/>
  <c r="DL99" i="14"/>
  <c r="DL67" i="14"/>
  <c r="DL94" i="4"/>
  <c r="DL62" i="4"/>
  <c r="DL91" i="10"/>
  <c r="DL59" i="10"/>
  <c r="DL90" i="16"/>
  <c r="DL58" i="16"/>
  <c r="DK92" i="20"/>
  <c r="DK60" i="20"/>
  <c r="DK94" i="18"/>
  <c r="DK62" i="18"/>
  <c r="DK95" i="21"/>
  <c r="DK63" i="21"/>
  <c r="DL109" i="17"/>
  <c r="DL77" i="17"/>
  <c r="DL110" i="6"/>
  <c r="DL78" i="6"/>
  <c r="DL88" i="4"/>
  <c r="DL56" i="4"/>
  <c r="DL97" i="17"/>
  <c r="DL65" i="17"/>
  <c r="DK104" i="4"/>
  <c r="DK72" i="4"/>
  <c r="DK114" i="15"/>
  <c r="DK82" i="15"/>
  <c r="DL111" i="21"/>
  <c r="DL79" i="21"/>
  <c r="DL96" i="7"/>
  <c r="DL64" i="7"/>
  <c r="DL87" i="1"/>
  <c r="DL55" i="1"/>
  <c r="DK89" i="9"/>
  <c r="DK57" i="9"/>
  <c r="DL89" i="6"/>
  <c r="DL57" i="6"/>
  <c r="DL106" i="16"/>
  <c r="DL74" i="16"/>
  <c r="DL103" i="2"/>
  <c r="DL71" i="2"/>
  <c r="DL98" i="19"/>
  <c r="DL66" i="19"/>
  <c r="DL87" i="19"/>
  <c r="DL55" i="19"/>
  <c r="DK99" i="20"/>
  <c r="DK67" i="20"/>
  <c r="DL93" i="16"/>
  <c r="DL61" i="16"/>
  <c r="DK96" i="20"/>
  <c r="DK64" i="20"/>
  <c r="DK112" i="14"/>
  <c r="DK80" i="14"/>
  <c r="DL103" i="14"/>
  <c r="DL71" i="14"/>
  <c r="DL113" i="15"/>
  <c r="DL81" i="15"/>
  <c r="DL91" i="12"/>
  <c r="DL59" i="12"/>
  <c r="DK97" i="15"/>
  <c r="DK65" i="15"/>
  <c r="DK89" i="18"/>
  <c r="DK57" i="18"/>
  <c r="DL100" i="6"/>
  <c r="DL68" i="6"/>
  <c r="DL96" i="8"/>
  <c r="DL64" i="8"/>
  <c r="DK93" i="12"/>
  <c r="DK61" i="12"/>
  <c r="DL95" i="13"/>
  <c r="DL63" i="13"/>
  <c r="DK100" i="20"/>
  <c r="DK68" i="20"/>
  <c r="DL103" i="19"/>
  <c r="DL71" i="19"/>
  <c r="DL100" i="12"/>
  <c r="DL68" i="12"/>
  <c r="DL108" i="12"/>
  <c r="DL76" i="12"/>
  <c r="DL98" i="3"/>
  <c r="DL66" i="3"/>
  <c r="DK113" i="10"/>
  <c r="DK81" i="10"/>
  <c r="DL110" i="8"/>
  <c r="DL78" i="8"/>
  <c r="DL95" i="1"/>
  <c r="DL63" i="1"/>
  <c r="DK95" i="11"/>
  <c r="DK63" i="11"/>
  <c r="DL98" i="18"/>
  <c r="DL66" i="18"/>
  <c r="DK105" i="5"/>
  <c r="DK73" i="5"/>
  <c r="DL113" i="12"/>
  <c r="DL81" i="12"/>
  <c r="DL96" i="10"/>
  <c r="DL64" i="10"/>
  <c r="DK109" i="3"/>
  <c r="DK77" i="3"/>
  <c r="DL115" i="7"/>
  <c r="DL83" i="7"/>
  <c r="DK113" i="19"/>
  <c r="DK81" i="19"/>
  <c r="DK86" i="5"/>
  <c r="DK54" i="5"/>
  <c r="DK86" i="1"/>
  <c r="DK54" i="1"/>
  <c r="DL108" i="7"/>
  <c r="DL76" i="7"/>
  <c r="DK90" i="14"/>
  <c r="DK58" i="14"/>
  <c r="DL89" i="16"/>
  <c r="DL57" i="16"/>
  <c r="DL113" i="13"/>
  <c r="DL81" i="13"/>
  <c r="DK97" i="5"/>
  <c r="DK65" i="5"/>
  <c r="DL108" i="8"/>
  <c r="DL76" i="8"/>
  <c r="DL102" i="1"/>
  <c r="DL70" i="1"/>
  <c r="DL110" i="20"/>
  <c r="DL78" i="20"/>
  <c r="DL106" i="12"/>
  <c r="DL74" i="12"/>
  <c r="DL102" i="2"/>
  <c r="DL70" i="2"/>
  <c r="DL109" i="21"/>
  <c r="DL77" i="21"/>
  <c r="DL108" i="9"/>
  <c r="DL76" i="9"/>
  <c r="DL102" i="20"/>
  <c r="DL70" i="20"/>
  <c r="DK90" i="21"/>
  <c r="DK58" i="21"/>
  <c r="DK107" i="11"/>
  <c r="DK75" i="11"/>
  <c r="DL103" i="7"/>
  <c r="DL71" i="7"/>
  <c r="DL115" i="12"/>
  <c r="DL83" i="12"/>
  <c r="DL107" i="15"/>
  <c r="DL75" i="15"/>
  <c r="DL108" i="13"/>
  <c r="DL76" i="13"/>
  <c r="DL102" i="19"/>
  <c r="DL70" i="19"/>
  <c r="DL104" i="5"/>
  <c r="DL72" i="5"/>
  <c r="DL114" i="14"/>
  <c r="DL82" i="14"/>
  <c r="DK102" i="18"/>
  <c r="DK70" i="18"/>
  <c r="DL112" i="17"/>
  <c r="DL80" i="17"/>
  <c r="DL111" i="2"/>
  <c r="DL79" i="2"/>
  <c r="DL102" i="12"/>
  <c r="DL70" i="12"/>
  <c r="DL111" i="1"/>
  <c r="DL79" i="1"/>
  <c r="DK87" i="21"/>
  <c r="DK55" i="21"/>
  <c r="BH46" i="6"/>
  <c r="DM46" i="6" a="1"/>
  <c r="DM46" i="6" s="1"/>
  <c r="BG37" i="20"/>
  <c r="DL37" i="20" a="1"/>
  <c r="DL37" i="20" s="1"/>
  <c r="BH31" i="4"/>
  <c r="DM31" i="4" a="1"/>
  <c r="DM31" i="4" s="1"/>
  <c r="BH26" i="6"/>
  <c r="DM26" i="6" a="1"/>
  <c r="DM26" i="6" s="1"/>
  <c r="BH34" i="12"/>
  <c r="DM34" i="12" a="1"/>
  <c r="DM34" i="12" s="1"/>
  <c r="DM39" i="14" a="1"/>
  <c r="DM39" i="14" s="1"/>
  <c r="BH39" i="14"/>
  <c r="BG31" i="17"/>
  <c r="DL31" i="17" a="1"/>
  <c r="DL31" i="17" s="1"/>
  <c r="BH21" i="21"/>
  <c r="DM21" i="21" a="1"/>
  <c r="DM21" i="21" s="1"/>
  <c r="BH22" i="10"/>
  <c r="DM22" i="10" a="1"/>
  <c r="DM22" i="10" s="1"/>
  <c r="BG18" i="5"/>
  <c r="DL18" i="5" a="1"/>
  <c r="DL18" i="5" s="1"/>
  <c r="BH35" i="7"/>
  <c r="DM35" i="7" a="1"/>
  <c r="DM35" i="7" s="1"/>
  <c r="BH25" i="9"/>
  <c r="DM25" i="9" a="1"/>
  <c r="DM25" i="9" s="1"/>
  <c r="BH19" i="16"/>
  <c r="DM19" i="16" a="1"/>
  <c r="DM19" i="16" s="1"/>
  <c r="BG44" i="21"/>
  <c r="DL44" i="21" a="1"/>
  <c r="DL44" i="21" s="1"/>
  <c r="BH35" i="20"/>
  <c r="DM35" i="20" a="1"/>
  <c r="DM35" i="20" s="1"/>
  <c r="BH16" i="8"/>
  <c r="DM16" i="8" a="1"/>
  <c r="DM16" i="8" s="1"/>
  <c r="BH23" i="5"/>
  <c r="DM23" i="5" a="1"/>
  <c r="DM23" i="5" s="1"/>
  <c r="BG15" i="10"/>
  <c r="DL15" i="10" a="1"/>
  <c r="DL15" i="10" s="1"/>
  <c r="BF47" i="10"/>
  <c r="BH43" i="20"/>
  <c r="DM43" i="20" a="1"/>
  <c r="DM43" i="20" s="1"/>
  <c r="BH16" i="16"/>
  <c r="DM16" i="16" a="1"/>
  <c r="DM16" i="16" s="1"/>
  <c r="BG45" i="21"/>
  <c r="DL45" i="21" a="1"/>
  <c r="DL45" i="21" s="1"/>
  <c r="BH19" i="19"/>
  <c r="DM19" i="19" a="1"/>
  <c r="DM19" i="19" s="1"/>
  <c r="BH34" i="8"/>
  <c r="DM34" i="8" a="1"/>
  <c r="DM34" i="8" s="1"/>
  <c r="BG21" i="20"/>
  <c r="DL21" i="20" a="1"/>
  <c r="DL21" i="20" s="1"/>
  <c r="BH23" i="21"/>
  <c r="DM23" i="21" a="1"/>
  <c r="DM23" i="21" s="1"/>
  <c r="BG23" i="18"/>
  <c r="DL23" i="18" a="1"/>
  <c r="DL23" i="18" s="1"/>
  <c r="BH37" i="14"/>
  <c r="DM37" i="14" a="1"/>
  <c r="DM37" i="14" s="1"/>
  <c r="BG24" i="21"/>
  <c r="DL24" i="21" a="1"/>
  <c r="DL24" i="21" s="1"/>
  <c r="BG23" i="3"/>
  <c r="DL23" i="3" a="1"/>
  <c r="DL23" i="3" s="1"/>
  <c r="BH38" i="17"/>
  <c r="DM38" i="17" a="1"/>
  <c r="DM38" i="17" s="1"/>
  <c r="BG17" i="3"/>
  <c r="DL17" i="3" a="1"/>
  <c r="DL17" i="3" s="1"/>
  <c r="DM39" i="6" a="1"/>
  <c r="DM39" i="6" s="1"/>
  <c r="BH39" i="6"/>
  <c r="BH38" i="12"/>
  <c r="DM38" i="12" a="1"/>
  <c r="DM38" i="12" s="1"/>
  <c r="BF15" i="9"/>
  <c r="DK15" i="9" a="1"/>
  <c r="DK15" i="9" s="1"/>
  <c r="BE47" i="9"/>
  <c r="BH17" i="4"/>
  <c r="DM17" i="4" a="1"/>
  <c r="DM17" i="4" s="1"/>
  <c r="BH26" i="17"/>
  <c r="DM26" i="17" a="1"/>
  <c r="DM26" i="17" s="1"/>
  <c r="BG33" i="4"/>
  <c r="DL33" i="4" a="1"/>
  <c r="DL33" i="4" s="1"/>
  <c r="BH39" i="11"/>
  <c r="DM39" i="11" a="1"/>
  <c r="DM39" i="11" s="1"/>
  <c r="BG43" i="15"/>
  <c r="DL43" i="15" a="1"/>
  <c r="DL43" i="15" s="1"/>
  <c r="BH40" i="21"/>
  <c r="DM40" i="21" a="1"/>
  <c r="DM40" i="21" s="1"/>
  <c r="DM25" i="7" a="1"/>
  <c r="DM25" i="7" s="1"/>
  <c r="BH25" i="7"/>
  <c r="BH16" i="1"/>
  <c r="DM16" i="1" a="1"/>
  <c r="DM16" i="1" s="1"/>
  <c r="BG18" i="9"/>
  <c r="DL18" i="9" a="1"/>
  <c r="DL18" i="9" s="1"/>
  <c r="DM18" i="6" a="1"/>
  <c r="DM18" i="6" s="1"/>
  <c r="BH18" i="6"/>
  <c r="BH35" i="16"/>
  <c r="DM35" i="16" a="1"/>
  <c r="DM35" i="16" s="1"/>
  <c r="BH32" i="2"/>
  <c r="DM32" i="2" a="1"/>
  <c r="DM32" i="2" s="1"/>
  <c r="BH27" i="19"/>
  <c r="DM27" i="19" a="1"/>
  <c r="DM27" i="19" s="1"/>
  <c r="BH16" i="19"/>
  <c r="DM16" i="19" a="1"/>
  <c r="DM16" i="19" s="1"/>
  <c r="BG28" i="20"/>
  <c r="DL28" i="20" a="1"/>
  <c r="DL28" i="20" s="1"/>
  <c r="BH22" i="16"/>
  <c r="DM22" i="16" a="1"/>
  <c r="DM22" i="16" s="1"/>
  <c r="BG25" i="20"/>
  <c r="DL25" i="20" a="1"/>
  <c r="DL25" i="20" s="1"/>
  <c r="BG41" i="14"/>
  <c r="DL41" i="14" a="1"/>
  <c r="DL41" i="14" s="1"/>
  <c r="DM15" i="20" a="1"/>
  <c r="DM15" i="20" s="1"/>
  <c r="BH15" i="20"/>
  <c r="BH31" i="5"/>
  <c r="DM31" i="5" a="1"/>
  <c r="DM31" i="5" s="1"/>
  <c r="BH23" i="13"/>
  <c r="DM23" i="13" a="1"/>
  <c r="DM23" i="13" s="1"/>
  <c r="BH27" i="14"/>
  <c r="DM27" i="14" a="1"/>
  <c r="DM27" i="14" s="1"/>
  <c r="BH29" i="21"/>
  <c r="DM29" i="21" a="1"/>
  <c r="DM29" i="21" s="1"/>
  <c r="BH21" i="13"/>
  <c r="DM21" i="13" a="1"/>
  <c r="DM21" i="13" s="1"/>
  <c r="BH44" i="19"/>
  <c r="DM44" i="19" a="1"/>
  <c r="DM44" i="19" s="1"/>
  <c r="BH38" i="7"/>
  <c r="DM38" i="7" a="1"/>
  <c r="DM38" i="7" s="1"/>
  <c r="DM36" i="7" a="1"/>
  <c r="DM36" i="7" s="1"/>
  <c r="BH36" i="7"/>
  <c r="DM33" i="7" a="1"/>
  <c r="DM33" i="7" s="1"/>
  <c r="BH33" i="7"/>
  <c r="BG45" i="6"/>
  <c r="DL45" i="6" a="1"/>
  <c r="DL45" i="6" s="1"/>
  <c r="BH16" i="13"/>
  <c r="DM16" i="13" a="1"/>
  <c r="DM16" i="13" s="1"/>
  <c r="BG39" i="9"/>
  <c r="DL39" i="9" a="1"/>
  <c r="DL39" i="9" s="1"/>
  <c r="BH33" i="1"/>
  <c r="DM33" i="1" a="1"/>
  <c r="DM33" i="1" s="1"/>
  <c r="BH46" i="20"/>
  <c r="DM46" i="20" a="1"/>
  <c r="DM46" i="20" s="1"/>
  <c r="BH27" i="2"/>
  <c r="DM27" i="2" a="1"/>
  <c r="DM27" i="2" s="1"/>
  <c r="BH30" i="11"/>
  <c r="DM30" i="11" a="1"/>
  <c r="DM30" i="11" s="1"/>
  <c r="BH45" i="7"/>
  <c r="DM45" i="7" a="1"/>
  <c r="DM45" i="7" s="1"/>
  <c r="BG42" i="5"/>
  <c r="DL42" i="5" a="1"/>
  <c r="DL42" i="5" s="1"/>
  <c r="BG21" i="14"/>
  <c r="DL21" i="14" a="1"/>
  <c r="DL21" i="14" s="1"/>
  <c r="BH37" i="2"/>
  <c r="DM37" i="2" a="1"/>
  <c r="DM37" i="2" s="1"/>
  <c r="BH21" i="15"/>
  <c r="DM21" i="15" a="1"/>
  <c r="DM21" i="15" s="1"/>
  <c r="BH17" i="18"/>
  <c r="DM17" i="18" a="1"/>
  <c r="DM17" i="18" s="1"/>
  <c r="BH20" i="8"/>
  <c r="DM20" i="8" a="1"/>
  <c r="DM20" i="8" s="1"/>
  <c r="BG36" i="21"/>
  <c r="DL36" i="21" a="1"/>
  <c r="DL36" i="21" s="1"/>
  <c r="BH23" i="1"/>
  <c r="DM23" i="1" a="1"/>
  <c r="DM23" i="1" s="1"/>
  <c r="BH27" i="5"/>
  <c r="DM27" i="5" a="1"/>
  <c r="DM27" i="5" s="1"/>
  <c r="BG19" i="17"/>
  <c r="DL19" i="17" a="1"/>
  <c r="DL19" i="17" s="1"/>
  <c r="BG34" i="13"/>
  <c r="DL34" i="13" a="1"/>
  <c r="DL34" i="13" s="1"/>
  <c r="BH43" i="9"/>
  <c r="DM43" i="9" a="1"/>
  <c r="DM43" i="9" s="1"/>
  <c r="BH35" i="10"/>
  <c r="DM35" i="10" a="1"/>
  <c r="DM35" i="10" s="1"/>
  <c r="BG41" i="4"/>
  <c r="DL41" i="4" a="1"/>
  <c r="DL41" i="4" s="1"/>
  <c r="BH32" i="8"/>
  <c r="DM32" i="8" a="1"/>
  <c r="DM32" i="8" s="1"/>
  <c r="BG19" i="4"/>
  <c r="DL19" i="4" a="1"/>
  <c r="DL19" i="4" s="1"/>
  <c r="BH20" i="17"/>
  <c r="DM20" i="17" a="1"/>
  <c r="DM20" i="17" s="1"/>
  <c r="BH37" i="19"/>
  <c r="DM37" i="19" a="1"/>
  <c r="DM37" i="19" s="1"/>
  <c r="BH22" i="21"/>
  <c r="DM22" i="21" a="1"/>
  <c r="DM22" i="21" s="1"/>
  <c r="BG25" i="17"/>
  <c r="DL25" i="17" a="1"/>
  <c r="DL25" i="17" s="1"/>
  <c r="BG30" i="21"/>
  <c r="DL30" i="21" a="1"/>
  <c r="DL30" i="21" s="1"/>
  <c r="BG37" i="11"/>
  <c r="DL37" i="11" a="1"/>
  <c r="DL37" i="11" s="1"/>
  <c r="BH39" i="13"/>
  <c r="DM39" i="13" a="1"/>
  <c r="DM39" i="13" s="1"/>
  <c r="BH38" i="5"/>
  <c r="DM38" i="5" a="1"/>
  <c r="DM38" i="5" s="1"/>
  <c r="BG40" i="15"/>
  <c r="DL40" i="15" a="1"/>
  <c r="DL40" i="15" s="1"/>
  <c r="BG34" i="19"/>
  <c r="DL34" i="19" a="1"/>
  <c r="DL34" i="19" s="1"/>
  <c r="BH37" i="18"/>
  <c r="DM37" i="18" a="1"/>
  <c r="DM37" i="18" s="1"/>
  <c r="BG29" i="11"/>
  <c r="DL29" i="11" a="1"/>
  <c r="DL29" i="11" s="1"/>
  <c r="BG25" i="19"/>
  <c r="DL25" i="19" a="1"/>
  <c r="DL25" i="19" s="1"/>
  <c r="BH30" i="6"/>
  <c r="DM30" i="6" a="1"/>
  <c r="DM30" i="6" s="1"/>
  <c r="BH43" i="4"/>
  <c r="DM43" i="4" a="1"/>
  <c r="DM43" i="4" s="1"/>
  <c r="BH16" i="17"/>
  <c r="DM16" i="17" a="1"/>
  <c r="DM16" i="17" s="1"/>
  <c r="BH22" i="6"/>
  <c r="DM22" i="6" a="1"/>
  <c r="DM22" i="6" s="1"/>
  <c r="BG19" i="18"/>
  <c r="DL19" i="18" a="1"/>
  <c r="DL19" i="18" s="1"/>
  <c r="BH19" i="10"/>
  <c r="DM19" i="10" a="1"/>
  <c r="DM19" i="10" s="1"/>
  <c r="BG43" i="6"/>
  <c r="DL43" i="6" a="1"/>
  <c r="DL43" i="6" s="1"/>
  <c r="BG32" i="20"/>
  <c r="DL32" i="20" a="1"/>
  <c r="DL32" i="20" s="1"/>
  <c r="BG38" i="6"/>
  <c r="DL38" i="6" a="1"/>
  <c r="DL38" i="6" s="1"/>
  <c r="BG19" i="12"/>
  <c r="DL19" i="12" a="1"/>
  <c r="DL19" i="12" s="1"/>
  <c r="BG33" i="10"/>
  <c r="DL33" i="10" a="1"/>
  <c r="DL33" i="10" s="1"/>
  <c r="DL18" i="8" a="1"/>
  <c r="DL18" i="8" s="1"/>
  <c r="BG18" i="8"/>
  <c r="BG28" i="13"/>
  <c r="DL28" i="13" a="1"/>
  <c r="DL28" i="13" s="1"/>
  <c r="BG27" i="12"/>
  <c r="DL27" i="12" a="1"/>
  <c r="DL27" i="12" s="1"/>
  <c r="BH43" i="19"/>
  <c r="DM43" i="19" a="1"/>
  <c r="DM43" i="19" s="1"/>
  <c r="BH30" i="1"/>
  <c r="DM30" i="1" a="1"/>
  <c r="DM30" i="1" s="1"/>
  <c r="BH39" i="17"/>
  <c r="DM39" i="17" a="1"/>
  <c r="DM39" i="17" s="1"/>
  <c r="BH35" i="15"/>
  <c r="DM35" i="15" a="1"/>
  <c r="DM35" i="15" s="1"/>
  <c r="BG45" i="14"/>
  <c r="DL45" i="14" a="1"/>
  <c r="DL45" i="14" s="1"/>
  <c r="BG30" i="15"/>
  <c r="DL30" i="15" a="1"/>
  <c r="DL30" i="15" s="1"/>
  <c r="BH30" i="3"/>
  <c r="DM30" i="3" a="1"/>
  <c r="DM30" i="3" s="1"/>
  <c r="BH44" i="10"/>
  <c r="DM44" i="10" a="1"/>
  <c r="DM44" i="10" s="1"/>
  <c r="BG46" i="18"/>
  <c r="DL46" i="18" a="1"/>
  <c r="DL46" i="18" s="1"/>
  <c r="BH29" i="9"/>
  <c r="DM29" i="9" a="1"/>
  <c r="DM29" i="9" s="1"/>
  <c r="BH35" i="19"/>
  <c r="DM35" i="19" a="1"/>
  <c r="DM35" i="19" s="1"/>
  <c r="BH46" i="7"/>
  <c r="DM46" i="7" a="1"/>
  <c r="DM46" i="7" s="1"/>
  <c r="BG40" i="18"/>
  <c r="DL40" i="18" a="1"/>
  <c r="DL40" i="18" s="1"/>
  <c r="DL15" i="17" a="1"/>
  <c r="DL15" i="17" s="1"/>
  <c r="BG15" i="17"/>
  <c r="BF47" i="17"/>
  <c r="BH33" i="2"/>
  <c r="DM33" i="2" a="1"/>
  <c r="DM33" i="2" s="1"/>
  <c r="BH41" i="12"/>
  <c r="DM41" i="12" a="1"/>
  <c r="DM41" i="12" s="1"/>
  <c r="BH32" i="14"/>
  <c r="DM32" i="14" a="1"/>
  <c r="DM32" i="14" s="1"/>
  <c r="BH20" i="12"/>
  <c r="DM20" i="12" a="1"/>
  <c r="DM20" i="12" s="1"/>
  <c r="BG26" i="15"/>
  <c r="DL26" i="15" a="1"/>
  <c r="DL26" i="15" s="1"/>
  <c r="BG18" i="18"/>
  <c r="DL18" i="18" a="1"/>
  <c r="DL18" i="18" s="1"/>
  <c r="BH29" i="6"/>
  <c r="DM29" i="6" a="1"/>
  <c r="DM29" i="6" s="1"/>
  <c r="BH25" i="8"/>
  <c r="DM25" i="8" a="1"/>
  <c r="DM25" i="8" s="1"/>
  <c r="BG22" i="12"/>
  <c r="DL22" i="12" a="1"/>
  <c r="DL22" i="12" s="1"/>
  <c r="BH24" i="13"/>
  <c r="DM24" i="13" a="1"/>
  <c r="DM24" i="13" s="1"/>
  <c r="BG29" i="20"/>
  <c r="DL29" i="20" a="1"/>
  <c r="DL29" i="20" s="1"/>
  <c r="BH32" i="19"/>
  <c r="DM32" i="19" a="1"/>
  <c r="DM32" i="19" s="1"/>
  <c r="BH29" i="12"/>
  <c r="DM29" i="12" a="1"/>
  <c r="DM29" i="12" s="1"/>
  <c r="BH37" i="12"/>
  <c r="DM37" i="12" a="1"/>
  <c r="DM37" i="12" s="1"/>
  <c r="BH27" i="3"/>
  <c r="DM27" i="3" a="1"/>
  <c r="DM27" i="3" s="1"/>
  <c r="BG42" i="10"/>
  <c r="DL42" i="10" a="1"/>
  <c r="DL42" i="10" s="1"/>
  <c r="BH39" i="8"/>
  <c r="DM39" i="8" a="1"/>
  <c r="DM39" i="8" s="1"/>
  <c r="BH24" i="1"/>
  <c r="DM24" i="1" a="1"/>
  <c r="DM24" i="1" s="1"/>
  <c r="BG24" i="11"/>
  <c r="DL24" i="11" a="1"/>
  <c r="DL24" i="11" s="1"/>
  <c r="BH27" i="18"/>
  <c r="DM27" i="18" a="1"/>
  <c r="DM27" i="18" s="1"/>
  <c r="BG34" i="5"/>
  <c r="DL34" i="5" a="1"/>
  <c r="DL34" i="5" s="1"/>
  <c r="BH42" i="12"/>
  <c r="DM42" i="12" a="1"/>
  <c r="DM42" i="12" s="1"/>
  <c r="BH25" i="10"/>
  <c r="DM25" i="10" a="1"/>
  <c r="DM25" i="10" s="1"/>
  <c r="BG38" i="3"/>
  <c r="DL38" i="3" a="1"/>
  <c r="DL38" i="3" s="1"/>
  <c r="BH44" i="7"/>
  <c r="DM44" i="7" a="1"/>
  <c r="DM44" i="7" s="1"/>
  <c r="DL42" i="19" a="1"/>
  <c r="DL42" i="19" s="1"/>
  <c r="BG42" i="19"/>
  <c r="BG15" i="1"/>
  <c r="DL15" i="1" a="1"/>
  <c r="DL15" i="1" s="1"/>
  <c r="BF47" i="1"/>
  <c r="BH37" i="7"/>
  <c r="DM37" i="7" a="1"/>
  <c r="DM37" i="7" s="1"/>
  <c r="DM16" i="15" a="1"/>
  <c r="DM16" i="15" s="1"/>
  <c r="BH16" i="15"/>
  <c r="BG18" i="7"/>
  <c r="DL18" i="7" a="1"/>
  <c r="DL18" i="7" s="1"/>
  <c r="BH37" i="3"/>
  <c r="DM37" i="3" a="1"/>
  <c r="DM37" i="3" s="1"/>
  <c r="BG25" i="14"/>
  <c r="DL25" i="14" a="1"/>
  <c r="DL25" i="14" s="1"/>
  <c r="BH25" i="2"/>
  <c r="DM25" i="2" a="1"/>
  <c r="DM25" i="2" s="1"/>
  <c r="BG28" i="10"/>
  <c r="DL28" i="10" a="1"/>
  <c r="DL28" i="10" s="1"/>
  <c r="BG36" i="2"/>
  <c r="DL36" i="2" a="1"/>
  <c r="DL36" i="2" s="1"/>
  <c r="BH19" i="8"/>
  <c r="DM19" i="8" a="1"/>
  <c r="DM19" i="8" s="1"/>
  <c r="BH29" i="2"/>
  <c r="DM29" i="2" a="1"/>
  <c r="DM29" i="2" s="1"/>
  <c r="BH33" i="21"/>
  <c r="DM33" i="21" a="1"/>
  <c r="DM33" i="21" s="1"/>
  <c r="BG28" i="2"/>
  <c r="DL28" i="2" a="1"/>
  <c r="DL28" i="2" s="1"/>
  <c r="BH31" i="15"/>
  <c r="DM31" i="15" a="1"/>
  <c r="DM31" i="15" s="1"/>
  <c r="BH23" i="6"/>
  <c r="DM23" i="6" a="1"/>
  <c r="DM23" i="6" s="1"/>
  <c r="BG18" i="3"/>
  <c r="DL18" i="3" a="1"/>
  <c r="DL18" i="3" s="1"/>
  <c r="BH23" i="12"/>
  <c r="DM23" i="12" a="1"/>
  <c r="DM23" i="12" s="1"/>
  <c r="BH17" i="10"/>
  <c r="DM17" i="10" a="1"/>
  <c r="DM17" i="10" s="1"/>
  <c r="DL23" i="2" a="1"/>
  <c r="DL23" i="2" s="1"/>
  <c r="BG23" i="2"/>
  <c r="BH42" i="3"/>
  <c r="DM42" i="3" a="1"/>
  <c r="DM42" i="3" s="1"/>
  <c r="BH38" i="4"/>
  <c r="DM38" i="4" a="1"/>
  <c r="DM38" i="4" s="1"/>
  <c r="BG35" i="8"/>
  <c r="DL35" i="8" a="1"/>
  <c r="DL35" i="8" s="1"/>
  <c r="BH21" i="8"/>
  <c r="DM21" i="8" a="1"/>
  <c r="DM21" i="8" s="1"/>
  <c r="BG29" i="5"/>
  <c r="DL29" i="5" a="1"/>
  <c r="DL29" i="5" s="1"/>
  <c r="BH44" i="6"/>
  <c r="DM44" i="6" a="1"/>
  <c r="DM44" i="6" s="1"/>
  <c r="BH28" i="19"/>
  <c r="DM28" i="19" a="1"/>
  <c r="DM28" i="19" s="1"/>
  <c r="BH40" i="16"/>
  <c r="DM40" i="16" a="1"/>
  <c r="DM40" i="16" s="1"/>
  <c r="BH22" i="8"/>
  <c r="DM22" i="8" a="1"/>
  <c r="DM22" i="8" s="1"/>
  <c r="BH36" i="8"/>
  <c r="DM36" i="8" a="1"/>
  <c r="DM36" i="8" s="1"/>
  <c r="BH25" i="12"/>
  <c r="DM25" i="12" a="1"/>
  <c r="DM25" i="12" s="1"/>
  <c r="BH43" i="10"/>
  <c r="DM43" i="10" a="1"/>
  <c r="DM43" i="10" s="1"/>
  <c r="BH34" i="7"/>
  <c r="DM34" i="7" a="1"/>
  <c r="DM34" i="7" s="1"/>
  <c r="BH22" i="11"/>
  <c r="DM22" i="11" a="1"/>
  <c r="DM22" i="11" s="1"/>
  <c r="BH44" i="15"/>
  <c r="DM44" i="15" a="1"/>
  <c r="DM44" i="15" s="1"/>
  <c r="BH16" i="4"/>
  <c r="DM16" i="4" a="1"/>
  <c r="DM16" i="4" s="1"/>
  <c r="BH22" i="1"/>
  <c r="DM22" i="1" a="1"/>
  <c r="DM22" i="1" s="1"/>
  <c r="BH39" i="21"/>
  <c r="DM39" i="21" a="1"/>
  <c r="DM39" i="21" s="1"/>
  <c r="BH42" i="15"/>
  <c r="DM42" i="15" a="1"/>
  <c r="DM42" i="15" s="1"/>
  <c r="BH35" i="1"/>
  <c r="DM35" i="1" a="1"/>
  <c r="DM35" i="1" s="1"/>
  <c r="DM20" i="14" a="1"/>
  <c r="DM20" i="14" s="1"/>
  <c r="BH20" i="14"/>
  <c r="DM28" i="6" a="1"/>
  <c r="DM28" i="6" s="1"/>
  <c r="BH28" i="6"/>
  <c r="BH26" i="7"/>
  <c r="DM26" i="7" a="1"/>
  <c r="DM26" i="7" s="1"/>
  <c r="BH33" i="18"/>
  <c r="DM33" i="18" a="1"/>
  <c r="DM33" i="18" s="1"/>
  <c r="DK15" i="16" a="1"/>
  <c r="DK15" i="16" s="1"/>
  <c r="BF15" i="16"/>
  <c r="BE47" i="16"/>
  <c r="BH44" i="20"/>
  <c r="DM44" i="20" a="1"/>
  <c r="DM44" i="20" s="1"/>
  <c r="BG35" i="18"/>
  <c r="DL35" i="18" a="1"/>
  <c r="DL35" i="18" s="1"/>
  <c r="BH42" i="7"/>
  <c r="DM42" i="7" a="1"/>
  <c r="DM42" i="7" s="1"/>
  <c r="BH39" i="12"/>
  <c r="DM39" i="12" a="1"/>
  <c r="DM39" i="12" s="1"/>
  <c r="BH21" i="16"/>
  <c r="DM21" i="16" a="1"/>
  <c r="DM21" i="16" s="1"/>
  <c r="BG28" i="17"/>
  <c r="DL28" i="17" a="1"/>
  <c r="DL28" i="17" s="1"/>
  <c r="BG15" i="7"/>
  <c r="DL15" i="7" a="1"/>
  <c r="DL15" i="7" s="1"/>
  <c r="BF47" i="7"/>
  <c r="BH36" i="12"/>
  <c r="DM36" i="12" a="1"/>
  <c r="DM36" i="12" s="1"/>
  <c r="BH41" i="7"/>
  <c r="DM41" i="7" a="1"/>
  <c r="DM41" i="7" s="1"/>
  <c r="BG21" i="3"/>
  <c r="DL21" i="3" a="1"/>
  <c r="DL21" i="3" s="1"/>
  <c r="BH41" i="8"/>
  <c r="DM41" i="8" a="1"/>
  <c r="DM41" i="8" s="1"/>
  <c r="BH27" i="1"/>
  <c r="DM27" i="1" a="1"/>
  <c r="DM27" i="1" s="1"/>
  <c r="BH46" i="1"/>
  <c r="DM46" i="1" a="1"/>
  <c r="DM46" i="1" s="1"/>
  <c r="BH24" i="18"/>
  <c r="DM24" i="18" a="1"/>
  <c r="DM24" i="18" s="1"/>
  <c r="BH44" i="13"/>
  <c r="DM44" i="13" a="1"/>
  <c r="DM44" i="13" s="1"/>
  <c r="BH24" i="14"/>
  <c r="DM24" i="14" a="1"/>
  <c r="DM24" i="14" s="1"/>
  <c r="BG46" i="17"/>
  <c r="DL46" i="17" a="1"/>
  <c r="DL46" i="17" s="1"/>
  <c r="BG26" i="2"/>
  <c r="DL26" i="2" a="1"/>
  <c r="DL26" i="2" s="1"/>
  <c r="BG16" i="14"/>
  <c r="DL16" i="14" a="1"/>
  <c r="DL16" i="14" s="1"/>
  <c r="BH22" i="19"/>
  <c r="DM22" i="19" a="1"/>
  <c r="DM22" i="19" s="1"/>
  <c r="BG33" i="17"/>
  <c r="DL33" i="17" a="1"/>
  <c r="DL33" i="17" s="1"/>
  <c r="BH46" i="10"/>
  <c r="DM46" i="10" a="1"/>
  <c r="DM46" i="10" s="1"/>
  <c r="BG29" i="3"/>
  <c r="DL29" i="3" a="1"/>
  <c r="DL29" i="3" s="1"/>
  <c r="BG32" i="5"/>
  <c r="DL32" i="5" a="1"/>
  <c r="DL32" i="5" s="1"/>
  <c r="BH44" i="14"/>
  <c r="DM44" i="14" a="1"/>
  <c r="DM44" i="14" s="1"/>
  <c r="BG30" i="14"/>
  <c r="DL30" i="14" a="1"/>
  <c r="DL30" i="14" s="1"/>
  <c r="BH31" i="16"/>
  <c r="DM31" i="16" a="1"/>
  <c r="DM31" i="16" s="1"/>
  <c r="BH21" i="17"/>
  <c r="DM21" i="17" a="1"/>
  <c r="DM21" i="17" s="1"/>
  <c r="BG45" i="3"/>
  <c r="DL45" i="3" a="1"/>
  <c r="DL45" i="3" s="1"/>
  <c r="BG40" i="14"/>
  <c r="DL40" i="14" a="1"/>
  <c r="DL40" i="14" s="1"/>
  <c r="BG15" i="14"/>
  <c r="DL15" i="14" a="1"/>
  <c r="DL15" i="14" s="1"/>
  <c r="BF47" i="14"/>
  <c r="BH36" i="17"/>
  <c r="DM36" i="17" a="1"/>
  <c r="DM36" i="17" s="1"/>
  <c r="BG34" i="9"/>
  <c r="DL34" i="9" a="1"/>
  <c r="DL34" i="9" s="1"/>
  <c r="BH36" i="5"/>
  <c r="DM36" i="5" a="1"/>
  <c r="DM36" i="5" s="1"/>
  <c r="BH29" i="17"/>
  <c r="DM29" i="17" a="1"/>
  <c r="DM29" i="17" s="1"/>
  <c r="BG35" i="11"/>
  <c r="DL35" i="11" a="1"/>
  <c r="DL35" i="11" s="1"/>
  <c r="BH35" i="9"/>
  <c r="DM35" i="9" a="1"/>
  <c r="DM35" i="9" s="1"/>
  <c r="BG19" i="5"/>
  <c r="DL19" i="5" a="1"/>
  <c r="DL19" i="5" s="1"/>
  <c r="BG19" i="14"/>
  <c r="DL19" i="14" a="1"/>
  <c r="DL19" i="14" s="1"/>
  <c r="BH18" i="16"/>
  <c r="DM18" i="16" a="1"/>
  <c r="DM18" i="16" s="1"/>
  <c r="BH42" i="13"/>
  <c r="DM42" i="13" a="1"/>
  <c r="DM42" i="13" s="1"/>
  <c r="BG26" i="5"/>
  <c r="DL26" i="5" a="1"/>
  <c r="DL26" i="5" s="1"/>
  <c r="BH37" i="8"/>
  <c r="DM37" i="8" a="1"/>
  <c r="DM37" i="8" s="1"/>
  <c r="BH31" i="1"/>
  <c r="DM31" i="1" a="1"/>
  <c r="DM31" i="1" s="1"/>
  <c r="BH39" i="20"/>
  <c r="DM39" i="20" a="1"/>
  <c r="DM39" i="20" s="1"/>
  <c r="BH20" i="9"/>
  <c r="DM20" i="9" a="1"/>
  <c r="DM20" i="9" s="1"/>
  <c r="BH18" i="17"/>
  <c r="DM18" i="17" a="1"/>
  <c r="DM18" i="17" s="1"/>
  <c r="BH28" i="12"/>
  <c r="DM28" i="12" a="1"/>
  <c r="DM28" i="12" s="1"/>
  <c r="BH46" i="4"/>
  <c r="DM46" i="4" a="1"/>
  <c r="DM46" i="4" s="1"/>
  <c r="BH43" i="17"/>
  <c r="DM43" i="17" a="1"/>
  <c r="DM43" i="17" s="1"/>
  <c r="BG44" i="3"/>
  <c r="DL44" i="3" a="1"/>
  <c r="DL44" i="3" s="1"/>
  <c r="BH29" i="7"/>
  <c r="DM29" i="7" a="1"/>
  <c r="DM29" i="7" s="1"/>
  <c r="BG26" i="9"/>
  <c r="DL26" i="9" a="1"/>
  <c r="DL26" i="9" s="1"/>
  <c r="BG32" i="4"/>
  <c r="DL32" i="4" a="1"/>
  <c r="DL32" i="4" s="1"/>
  <c r="BH44" i="5"/>
  <c r="DM44" i="5" a="1"/>
  <c r="DM44" i="5" s="1"/>
  <c r="BH23" i="10"/>
  <c r="DM23" i="10" a="1"/>
  <c r="DM23" i="10" s="1"/>
  <c r="BG16" i="7"/>
  <c r="DL16" i="7" a="1"/>
  <c r="DL16" i="7" s="1"/>
  <c r="BH27" i="11"/>
  <c r="DM27" i="11" a="1"/>
  <c r="DM27" i="11" s="1"/>
  <c r="BH29" i="16"/>
  <c r="DM29" i="16" a="1"/>
  <c r="DM29" i="16" s="1"/>
  <c r="BH45" i="13"/>
  <c r="DM45" i="13" a="1"/>
  <c r="DM45" i="13" s="1"/>
  <c r="BH41" i="9"/>
  <c r="DM41" i="9" a="1"/>
  <c r="DM41" i="9" s="1"/>
  <c r="BH36" i="10"/>
  <c r="DM36" i="10" a="1"/>
  <c r="DM36" i="10" s="1"/>
  <c r="BG29" i="4"/>
  <c r="DL29" i="4" a="1"/>
  <c r="DL29" i="4" s="1"/>
  <c r="BG25" i="3"/>
  <c r="DL25" i="3" a="1"/>
  <c r="DL25" i="3" s="1"/>
  <c r="DL29" i="19" a="1"/>
  <c r="DL29" i="19" s="1"/>
  <c r="BG29" i="19"/>
  <c r="BG38" i="16"/>
  <c r="DL38" i="16" a="1"/>
  <c r="DL38" i="16" s="1"/>
  <c r="BG40" i="12"/>
  <c r="DL40" i="12" a="1"/>
  <c r="DL40" i="12" s="1"/>
  <c r="BH17" i="19"/>
  <c r="DM17" i="19" a="1"/>
  <c r="DM17" i="19" s="1"/>
  <c r="BG16" i="10"/>
  <c r="DL16" i="10" a="1"/>
  <c r="DL16" i="10" s="1"/>
  <c r="BH30" i="18"/>
  <c r="DM30" i="18" a="1"/>
  <c r="DM30" i="18" s="1"/>
  <c r="BG26" i="18"/>
  <c r="DL26" i="18" a="1"/>
  <c r="DL26" i="18" s="1"/>
  <c r="BG18" i="15"/>
  <c r="DL18" i="15" a="1"/>
  <c r="DL18" i="15" s="1"/>
  <c r="BG26" i="4"/>
  <c r="DL26" i="4" a="1"/>
  <c r="DL26" i="4" s="1"/>
  <c r="BH21" i="6"/>
  <c r="DM21" i="6" a="1"/>
  <c r="DM21" i="6" s="1"/>
  <c r="BH43" i="1"/>
  <c r="DM43" i="1" a="1"/>
  <c r="DM43" i="1" s="1"/>
  <c r="BH32" i="3"/>
  <c r="DM32" i="3" a="1"/>
  <c r="DM32" i="3" s="1"/>
  <c r="DM17" i="20" a="1"/>
  <c r="DM17" i="20" s="1"/>
  <c r="BH17" i="20"/>
  <c r="BH41" i="19"/>
  <c r="DM41" i="19" a="1"/>
  <c r="DM41" i="19" s="1"/>
  <c r="BH22" i="14"/>
  <c r="DM22" i="14" a="1"/>
  <c r="DM22" i="14" s="1"/>
  <c r="BG18" i="12"/>
  <c r="DL18" i="12" a="1"/>
  <c r="DL18" i="12" s="1"/>
  <c r="BH38" i="18"/>
  <c r="DM38" i="18" a="1"/>
  <c r="DM38" i="18" s="1"/>
  <c r="BH18" i="14"/>
  <c r="DM18" i="14" a="1"/>
  <c r="DM18" i="14" s="1"/>
  <c r="BG38" i="20"/>
  <c r="DL38" i="20" a="1"/>
  <c r="DL38" i="20" s="1"/>
  <c r="BG33" i="3"/>
  <c r="DL33" i="3" a="1"/>
  <c r="DL33" i="3" s="1"/>
  <c r="BH22" i="7"/>
  <c r="DM22" i="7" a="1"/>
  <c r="DM22" i="7" s="1"/>
  <c r="BH39" i="7"/>
  <c r="DM39" i="7" a="1"/>
  <c r="DM39" i="7" s="1"/>
  <c r="BH35" i="5"/>
  <c r="DM35" i="5" a="1"/>
  <c r="DM35" i="5" s="1"/>
  <c r="BG16" i="5"/>
  <c r="DL16" i="5" a="1"/>
  <c r="DL16" i="5" s="1"/>
  <c r="BG15" i="2"/>
  <c r="DL15" i="2" a="1"/>
  <c r="DL15" i="2" s="1"/>
  <c r="BF47" i="2"/>
  <c r="BH41" i="6"/>
  <c r="DM41" i="6" a="1"/>
  <c r="DM41" i="6" s="1"/>
  <c r="BH30" i="5"/>
  <c r="DM30" i="5" a="1"/>
  <c r="DM30" i="5" s="1"/>
  <c r="BH23" i="15"/>
  <c r="DM23" i="15" a="1"/>
  <c r="DM23" i="15" s="1"/>
  <c r="BG40" i="11"/>
  <c r="DL40" i="11" a="1"/>
  <c r="DL40" i="11" s="1"/>
  <c r="BH32" i="18"/>
  <c r="DM32" i="18" a="1"/>
  <c r="DM32" i="18" s="1"/>
  <c r="BG33" i="8"/>
  <c r="DL33" i="8" a="1"/>
  <c r="DL33" i="8" s="1"/>
  <c r="BH22" i="4"/>
  <c r="DM22" i="4" a="1"/>
  <c r="DM22" i="4" s="1"/>
  <c r="BH20" i="19"/>
  <c r="DM20" i="19" a="1"/>
  <c r="DM20" i="19" s="1"/>
  <c r="BH19" i="13"/>
  <c r="DM19" i="13" a="1"/>
  <c r="DM19" i="13" s="1"/>
  <c r="BG42" i="4"/>
  <c r="DL42" i="4" a="1"/>
  <c r="DL42" i="4" s="1"/>
  <c r="BH30" i="4"/>
  <c r="DM30" i="4" a="1"/>
  <c r="DM30" i="4" s="1"/>
  <c r="BH27" i="9"/>
  <c r="DM27" i="9" a="1"/>
  <c r="DM27" i="9" s="1"/>
  <c r="BH20" i="6"/>
  <c r="DM20" i="6" a="1"/>
  <c r="DM20" i="6" s="1"/>
  <c r="BG24" i="12"/>
  <c r="DL24" i="12" a="1"/>
  <c r="DL24" i="12" s="1"/>
  <c r="BG37" i="21"/>
  <c r="DL37" i="21" a="1"/>
  <c r="DL37" i="21" s="1"/>
  <c r="BH20" i="18"/>
  <c r="DM20" i="18" a="1"/>
  <c r="DM20" i="18" s="1"/>
  <c r="BG45" i="20"/>
  <c r="DL45" i="20" a="1"/>
  <c r="DL45" i="20" s="1"/>
  <c r="DL15" i="19" a="1"/>
  <c r="DL15" i="19" s="1"/>
  <c r="BF47" i="19"/>
  <c r="BG15" i="19"/>
  <c r="DL18" i="2" a="1"/>
  <c r="DL18" i="2" s="1"/>
  <c r="BG18" i="2"/>
  <c r="BH40" i="6"/>
  <c r="DM40" i="6" a="1"/>
  <c r="DM40" i="6" s="1"/>
  <c r="BG15" i="4"/>
  <c r="DL15" i="4" a="1"/>
  <c r="DL15" i="4" s="1"/>
  <c r="BF47" i="4"/>
  <c r="BH25" i="11"/>
  <c r="DM25" i="11" a="1"/>
  <c r="DM25" i="11" s="1"/>
  <c r="BH25" i="13"/>
  <c r="DM25" i="13" a="1"/>
  <c r="DM25" i="13" s="1"/>
  <c r="BH28" i="5"/>
  <c r="DM28" i="5" a="1"/>
  <c r="DM28" i="5" s="1"/>
  <c r="BH42" i="17"/>
  <c r="DM42" i="17" a="1"/>
  <c r="DM42" i="17" s="1"/>
  <c r="DM32" i="12" a="1"/>
  <c r="DM32" i="12" s="1"/>
  <c r="BH32" i="12"/>
  <c r="BH46" i="5"/>
  <c r="DM46" i="5" a="1"/>
  <c r="DM46" i="5" s="1"/>
  <c r="BG35" i="14"/>
  <c r="DL35" i="14" a="1"/>
  <c r="DL35" i="14" s="1"/>
  <c r="BG32" i="9"/>
  <c r="DL32" i="9" a="1"/>
  <c r="DL32" i="9" s="1"/>
  <c r="BH19" i="3"/>
  <c r="DM19" i="3" a="1"/>
  <c r="DM19" i="3" s="1"/>
  <c r="BH28" i="4"/>
  <c r="DM28" i="4" a="1"/>
  <c r="DM28" i="4" s="1"/>
  <c r="BH26" i="14"/>
  <c r="DM26" i="14" a="1"/>
  <c r="DM26" i="14" s="1"/>
  <c r="BG30" i="12"/>
  <c r="DL30" i="12" a="1"/>
  <c r="DL30" i="12" s="1"/>
  <c r="BH17" i="8"/>
  <c r="DM17" i="8" a="1"/>
  <c r="DM17" i="8" s="1"/>
  <c r="BH17" i="11"/>
  <c r="DM17" i="11" a="1"/>
  <c r="DM17" i="11" s="1"/>
  <c r="BG41" i="13"/>
  <c r="DL41" i="13" a="1"/>
  <c r="DL41" i="13" s="1"/>
  <c r="BH36" i="20"/>
  <c r="DM36" i="20" a="1"/>
  <c r="DM36" i="20" s="1"/>
  <c r="BG20" i="20"/>
  <c r="DL20" i="20" a="1"/>
  <c r="DL20" i="20" s="1"/>
  <c r="BG20" i="21"/>
  <c r="DL20" i="21" a="1"/>
  <c r="DL20" i="21" s="1"/>
  <c r="BH40" i="4"/>
  <c r="DM40" i="4" a="1"/>
  <c r="DM40" i="4" s="1"/>
  <c r="BH43" i="16"/>
  <c r="DM43" i="16" a="1"/>
  <c r="DM43" i="16" s="1"/>
  <c r="BH30" i="20"/>
  <c r="DM30" i="20" a="1"/>
  <c r="DM30" i="20" s="1"/>
  <c r="BH28" i="7"/>
  <c r="DM28" i="7" a="1"/>
  <c r="DM28" i="7" s="1"/>
  <c r="BG27" i="13"/>
  <c r="DL27" i="13" a="1"/>
  <c r="DL27" i="13" s="1"/>
  <c r="BH23" i="20"/>
  <c r="DM23" i="20" a="1"/>
  <c r="DM23" i="20" s="1"/>
  <c r="BH25" i="5"/>
  <c r="DM25" i="5" a="1"/>
  <c r="DM25" i="5" s="1"/>
  <c r="BG40" i="17"/>
  <c r="DL40" i="17" a="1"/>
  <c r="DL40" i="17" s="1"/>
  <c r="BG42" i="20"/>
  <c r="DL42" i="20" a="1"/>
  <c r="DL42" i="20" s="1"/>
  <c r="BH27" i="20"/>
  <c r="DM27" i="20" a="1"/>
  <c r="DM27" i="20" s="1"/>
  <c r="BH16" i="18"/>
  <c r="DM16" i="18" a="1"/>
  <c r="DM16" i="18" s="1"/>
  <c r="BH20" i="15"/>
  <c r="DM20" i="15" a="1"/>
  <c r="DM20" i="15" s="1"/>
  <c r="BG17" i="2"/>
  <c r="DL17" i="2" a="1"/>
  <c r="DL17" i="2" s="1"/>
  <c r="BH38" i="15"/>
  <c r="DM38" i="15" a="1"/>
  <c r="DM38" i="15" s="1"/>
  <c r="BH34" i="21"/>
  <c r="DM34" i="21" a="1"/>
  <c r="DM34" i="21" s="1"/>
  <c r="BF15" i="12"/>
  <c r="DK15" i="12" a="1"/>
  <c r="DK15" i="12" s="1"/>
  <c r="BE47" i="12"/>
  <c r="BG24" i="6"/>
  <c r="DL24" i="6" a="1"/>
  <c r="DL24" i="6" s="1"/>
  <c r="BH35" i="12"/>
  <c r="DM35" i="12" a="1"/>
  <c r="DM35" i="12" s="1"/>
  <c r="BH31" i="2"/>
  <c r="DM31" i="2" a="1"/>
  <c r="DM31" i="2" s="1"/>
  <c r="BH38" i="21"/>
  <c r="DM38" i="21" a="1"/>
  <c r="DM38" i="21" s="1"/>
  <c r="BH37" i="9"/>
  <c r="DM37" i="9" a="1"/>
  <c r="DM37" i="9" s="1"/>
  <c r="BH31" i="20"/>
  <c r="DM31" i="20" a="1"/>
  <c r="DM31" i="20" s="1"/>
  <c r="BG19" i="21"/>
  <c r="DL19" i="21" a="1"/>
  <c r="DL19" i="21" s="1"/>
  <c r="BG36" i="11"/>
  <c r="DL36" i="11" a="1"/>
  <c r="DL36" i="11" s="1"/>
  <c r="BH32" i="7"/>
  <c r="DM32" i="7" a="1"/>
  <c r="DM32" i="7" s="1"/>
  <c r="BH44" i="12"/>
  <c r="DM44" i="12" a="1"/>
  <c r="DM44" i="12" s="1"/>
  <c r="BH36" i="15"/>
  <c r="DM36" i="15" a="1"/>
  <c r="DM36" i="15" s="1"/>
  <c r="BH37" i="13"/>
  <c r="DM37" i="13" a="1"/>
  <c r="DM37" i="13" s="1"/>
  <c r="BH31" i="19"/>
  <c r="DM31" i="19" a="1"/>
  <c r="DM31" i="19" s="1"/>
  <c r="BG43" i="8"/>
  <c r="DL43" i="8" a="1"/>
  <c r="DL43" i="8" s="1"/>
  <c r="BH33" i="5"/>
  <c r="DM33" i="5" a="1"/>
  <c r="DM33" i="5" s="1"/>
  <c r="BH43" i="14"/>
  <c r="DM43" i="14" a="1"/>
  <c r="DM43" i="14" s="1"/>
  <c r="BG31" i="18"/>
  <c r="DL31" i="18" a="1"/>
  <c r="DL31" i="18" s="1"/>
  <c r="BH41" i="17"/>
  <c r="DM41" i="17" a="1"/>
  <c r="DM41" i="17" s="1"/>
  <c r="BH36" i="14"/>
  <c r="DM36" i="14" a="1"/>
  <c r="DM36" i="14" s="1"/>
  <c r="BH40" i="2"/>
  <c r="DM40" i="2" a="1"/>
  <c r="DM40" i="2" s="1"/>
  <c r="BH31" i="12"/>
  <c r="DM31" i="12" a="1"/>
  <c r="DM31" i="12" s="1"/>
  <c r="BH40" i="1"/>
  <c r="DM40" i="1" a="1"/>
  <c r="DM40" i="1" s="1"/>
  <c r="BG16" i="21"/>
  <c r="DL16" i="21" a="1"/>
  <c r="DL16" i="21" s="1"/>
  <c r="BG40" i="7"/>
  <c r="DL40" i="7" a="1"/>
  <c r="DL40" i="7" s="1"/>
  <c r="BH20" i="1"/>
  <c r="DM20" i="1" a="1"/>
  <c r="DM20" i="1" s="1"/>
  <c r="BG20" i="4"/>
  <c r="DL20" i="4" a="1"/>
  <c r="DL20" i="4" s="1"/>
  <c r="BG21" i="5"/>
  <c r="DL21" i="5" a="1"/>
  <c r="DL21" i="5" s="1"/>
  <c r="BH22" i="3"/>
  <c r="DM22" i="3" a="1"/>
  <c r="DM22" i="3" s="1"/>
  <c r="BH19" i="15"/>
  <c r="DM19" i="15" a="1"/>
  <c r="DM19" i="15" s="1"/>
  <c r="BG23" i="8"/>
  <c r="DL23" i="8" a="1"/>
  <c r="DL23" i="8" s="1"/>
  <c r="BH43" i="2"/>
  <c r="DM43" i="2" a="1"/>
  <c r="DM43" i="2" s="1"/>
  <c r="BH41" i="1"/>
  <c r="DM41" i="1" a="1"/>
  <c r="DM41" i="1" s="1"/>
  <c r="BH19" i="6"/>
  <c r="DM19" i="6" a="1"/>
  <c r="DM19" i="6" s="1"/>
  <c r="BG17" i="6"/>
  <c r="DL17" i="6" a="1"/>
  <c r="DL17" i="6" s="1"/>
  <c r="BH21" i="7"/>
  <c r="DM21" i="7" a="1"/>
  <c r="DM21" i="7" s="1"/>
  <c r="BH32" i="10"/>
  <c r="DM32" i="10" a="1"/>
  <c r="DM32" i="10" s="1"/>
  <c r="BG34" i="10"/>
  <c r="DL34" i="10" a="1"/>
  <c r="DL34" i="10" s="1"/>
  <c r="BH32" i="13"/>
  <c r="DM32" i="13" a="1"/>
  <c r="DM32" i="13" s="1"/>
  <c r="BH36" i="4"/>
  <c r="DM36" i="4" a="1"/>
  <c r="DM36" i="4" s="1"/>
  <c r="BG46" i="2"/>
  <c r="DL46" i="2" a="1"/>
  <c r="DL46" i="2" s="1"/>
  <c r="BH34" i="17"/>
  <c r="DM34" i="17" a="1"/>
  <c r="DM34" i="17" s="1"/>
  <c r="BH42" i="18"/>
  <c r="DM42" i="18" a="1"/>
  <c r="DM42" i="18" s="1"/>
  <c r="BH19" i="20"/>
  <c r="DM19" i="20" a="1"/>
  <c r="DM19" i="20" s="1"/>
  <c r="BH24" i="5"/>
  <c r="DM24" i="5" a="1"/>
  <c r="DM24" i="5" s="1"/>
  <c r="BH32" i="1"/>
  <c r="DM32" i="1" a="1"/>
  <c r="DM32" i="1" s="1"/>
  <c r="BG31" i="8"/>
  <c r="DL31" i="8" a="1"/>
  <c r="DL31" i="8" s="1"/>
  <c r="BG33" i="13"/>
  <c r="DL33" i="13" a="1"/>
  <c r="DL33" i="13" s="1"/>
  <c r="BH38" i="8"/>
  <c r="DM38" i="8" a="1"/>
  <c r="DM38" i="8" s="1"/>
  <c r="BG34" i="11"/>
  <c r="DL34" i="11" a="1"/>
  <c r="DL34" i="11" s="1"/>
  <c r="BH28" i="16"/>
  <c r="DM28" i="16" a="1"/>
  <c r="DM28" i="16" s="1"/>
  <c r="BH30" i="10"/>
  <c r="DM30" i="10" a="1"/>
  <c r="DM30" i="10" s="1"/>
  <c r="BH20" i="7"/>
  <c r="DM20" i="7" a="1"/>
  <c r="DM20" i="7" s="1"/>
  <c r="BH24" i="2"/>
  <c r="DM24" i="2" a="1"/>
  <c r="DM24" i="2" s="1"/>
  <c r="BH19" i="11"/>
  <c r="DM19" i="11" a="1"/>
  <c r="DM19" i="11" s="1"/>
  <c r="BH27" i="4"/>
  <c r="DM27" i="4" a="1"/>
  <c r="DM27" i="4" s="1"/>
  <c r="DL20" i="16" a="1"/>
  <c r="DL20" i="16" s="1"/>
  <c r="BG20" i="16"/>
  <c r="BH39" i="18"/>
  <c r="DM39" i="18" a="1"/>
  <c r="DM39" i="18" s="1"/>
  <c r="BH45" i="9"/>
  <c r="DM45" i="9" a="1"/>
  <c r="DM45" i="9" s="1"/>
  <c r="BH33" i="16"/>
  <c r="DM33" i="16" a="1"/>
  <c r="DM33" i="16" s="1"/>
  <c r="BG36" i="3"/>
  <c r="DL36" i="3" a="1"/>
  <c r="DL36" i="3" s="1"/>
  <c r="BG24" i="15"/>
  <c r="DL24" i="15" a="1"/>
  <c r="DL24" i="15" s="1"/>
  <c r="BH45" i="8"/>
  <c r="DM45" i="8" a="1"/>
  <c r="DM45" i="8" s="1"/>
  <c r="BG44" i="11"/>
  <c r="DL44" i="11" a="1"/>
  <c r="DL44" i="11" s="1"/>
  <c r="BH33" i="9"/>
  <c r="DM33" i="9" a="1"/>
  <c r="DM33" i="9" s="1"/>
  <c r="DL46" i="8" a="1"/>
  <c r="DL46" i="8" s="1"/>
  <c r="BG46" i="8"/>
  <c r="BG16" i="11"/>
  <c r="DL16" i="11" a="1"/>
  <c r="DL16" i="11" s="1"/>
  <c r="BF47" i="11"/>
  <c r="BH35" i="6"/>
  <c r="DM35" i="6" a="1"/>
  <c r="DM35" i="6" s="1"/>
  <c r="BH31" i="3"/>
  <c r="DM31" i="3" a="1"/>
  <c r="DM31" i="3" s="1"/>
  <c r="BG44" i="16"/>
  <c r="DL44" i="16" a="1"/>
  <c r="DL44" i="16" s="1"/>
  <c r="BG42" i="14"/>
  <c r="DL42" i="14" a="1"/>
  <c r="DL42" i="14" s="1"/>
  <c r="BG40" i="13"/>
  <c r="DL40" i="13" a="1"/>
  <c r="DL40" i="13" s="1"/>
  <c r="DL17" i="7" a="1"/>
  <c r="DL17" i="7" s="1"/>
  <c r="BG17" i="7"/>
  <c r="BH30" i="9"/>
  <c r="DM30" i="9" a="1"/>
  <c r="DM30" i="9" s="1"/>
  <c r="DL26" i="8" a="1"/>
  <c r="DL26" i="8" s="1"/>
  <c r="BG26" i="8"/>
  <c r="BH46" i="12"/>
  <c r="DM46" i="12" a="1"/>
  <c r="DM46" i="12" s="1"/>
  <c r="BH17" i="14"/>
  <c r="DM17" i="14" a="1"/>
  <c r="DM17" i="14" s="1"/>
  <c r="BH45" i="1"/>
  <c r="DM45" i="1" a="1"/>
  <c r="DM45" i="1" s="1"/>
  <c r="BH36" i="13"/>
  <c r="DM36" i="13" a="1"/>
  <c r="DM36" i="13" s="1"/>
  <c r="BH41" i="11"/>
  <c r="DM41" i="11" a="1"/>
  <c r="DM41" i="11" s="1"/>
  <c r="BG30" i="7"/>
  <c r="DL30" i="7" a="1"/>
  <c r="DL30" i="7" s="1"/>
  <c r="BH29" i="18"/>
  <c r="DM29" i="18" a="1"/>
  <c r="DM29" i="18" s="1"/>
  <c r="BH40" i="19"/>
  <c r="DM40" i="19" a="1"/>
  <c r="DM40" i="19" s="1"/>
  <c r="BG39" i="15"/>
  <c r="DL39" i="15" a="1"/>
  <c r="DL39" i="15" s="1"/>
  <c r="BG45" i="4"/>
  <c r="DL45" i="4" a="1"/>
  <c r="DL45" i="4" s="1"/>
  <c r="BH37" i="15"/>
  <c r="DM37" i="15" a="1"/>
  <c r="DM37" i="15" s="1"/>
  <c r="BG18" i="19"/>
  <c r="DL18" i="19" a="1"/>
  <c r="DL18" i="19" s="1"/>
  <c r="BG18" i="13"/>
  <c r="DL18" i="13" a="1"/>
  <c r="DL18" i="13" s="1"/>
  <c r="BG46" i="13"/>
  <c r="DL46" i="13" a="1"/>
  <c r="DL46" i="13" s="1"/>
  <c r="BG34" i="4"/>
  <c r="DL34" i="4" a="1"/>
  <c r="DL34" i="4" s="1"/>
  <c r="BH23" i="9"/>
  <c r="DM23" i="9" a="1"/>
  <c r="DM23" i="9" s="1"/>
  <c r="BG21" i="19"/>
  <c r="DL21" i="19" a="1"/>
  <c r="DL21" i="19" s="1"/>
  <c r="BH46" i="11"/>
  <c r="DM46" i="11" a="1"/>
  <c r="DM46" i="11" s="1"/>
  <c r="BH26" i="11"/>
  <c r="DM26" i="11" a="1"/>
  <c r="DM26" i="11" s="1"/>
  <c r="BG15" i="13"/>
  <c r="DL15" i="13" a="1"/>
  <c r="DL15" i="13" s="1"/>
  <c r="BF47" i="13"/>
  <c r="BH32" i="17"/>
  <c r="DM32" i="17" a="1"/>
  <c r="DM32" i="17" s="1"/>
  <c r="BG23" i="17"/>
  <c r="DL23" i="17" a="1"/>
  <c r="DL23" i="17" s="1"/>
  <c r="BH26" i="20"/>
  <c r="DM26" i="20" a="1"/>
  <c r="DM26" i="20" s="1"/>
  <c r="BH46" i="19"/>
  <c r="DM46" i="19" a="1"/>
  <c r="DM46" i="19" s="1"/>
  <c r="BG26" i="3"/>
  <c r="DL26" i="3" a="1"/>
  <c r="DL26" i="3" s="1"/>
  <c r="BH45" i="16"/>
  <c r="DM45" i="16" a="1"/>
  <c r="DM45" i="16" s="1"/>
  <c r="BH45" i="18"/>
  <c r="DM45" i="18" a="1"/>
  <c r="DM45" i="18" s="1"/>
  <c r="BH33" i="11"/>
  <c r="DM33" i="11" a="1"/>
  <c r="DM33" i="11" s="1"/>
  <c r="BH35" i="2"/>
  <c r="DM35" i="2" a="1"/>
  <c r="DM35" i="2" s="1"/>
  <c r="BH35" i="3"/>
  <c r="DM35" i="3" a="1"/>
  <c r="DM35" i="3" s="1"/>
  <c r="BH43" i="11"/>
  <c r="DM43" i="11" a="1"/>
  <c r="DM43" i="11" s="1"/>
  <c r="BH24" i="9"/>
  <c r="DM24" i="9" a="1"/>
  <c r="DM24" i="9" s="1"/>
  <c r="BH38" i="13"/>
  <c r="DM38" i="13" a="1"/>
  <c r="DM38" i="13" s="1"/>
  <c r="BG27" i="17"/>
  <c r="DL27" i="17" a="1"/>
  <c r="DL27" i="17" s="1"/>
  <c r="BH34" i="1"/>
  <c r="DM34" i="1" a="1"/>
  <c r="DM34" i="1" s="1"/>
  <c r="BG24" i="7"/>
  <c r="DL24" i="7" a="1"/>
  <c r="DL24" i="7" s="1"/>
  <c r="BH34" i="18"/>
  <c r="DM34" i="18" a="1"/>
  <c r="DM34" i="18" s="1"/>
  <c r="BH26" i="12"/>
  <c r="DM26" i="12" a="1"/>
  <c r="DM26" i="12" s="1"/>
  <c r="BG27" i="10"/>
  <c r="DL27" i="10" a="1"/>
  <c r="DL27" i="10" s="1"/>
  <c r="BH45" i="12"/>
  <c r="DM45" i="12" a="1"/>
  <c r="DM45" i="12" s="1"/>
  <c r="BH41" i="5"/>
  <c r="DM41" i="5" a="1"/>
  <c r="DM41" i="5" s="1"/>
  <c r="BG31" i="14"/>
  <c r="DL31" i="14" a="1"/>
  <c r="DL31" i="14" s="1"/>
  <c r="BG45" i="11"/>
  <c r="DL45" i="11" a="1"/>
  <c r="DL45" i="11" s="1"/>
  <c r="BH16" i="9"/>
  <c r="DM16" i="9" a="1"/>
  <c r="DM16" i="9" s="1"/>
  <c r="BG37" i="6"/>
  <c r="DL37" i="6" a="1"/>
  <c r="DL37" i="6" s="1"/>
  <c r="BH28" i="1"/>
  <c r="DM28" i="1" a="1"/>
  <c r="DM28" i="1" s="1"/>
  <c r="BH26" i="13"/>
  <c r="DM26" i="13" a="1"/>
  <c r="DM26" i="13" s="1"/>
  <c r="BH21" i="18"/>
  <c r="DM21" i="18" a="1"/>
  <c r="DM21" i="18" s="1"/>
  <c r="BG30" i="8"/>
  <c r="DL30" i="8" a="1"/>
  <c r="DL30" i="8" s="1"/>
  <c r="BG23" i="11"/>
  <c r="DL23" i="11" a="1"/>
  <c r="DL23" i="11" s="1"/>
  <c r="BG30" i="2"/>
  <c r="DL30" i="2" a="1"/>
  <c r="DL30" i="2" s="1"/>
  <c r="BG19" i="2"/>
  <c r="DL19" i="2" a="1"/>
  <c r="DL19" i="2" s="1"/>
  <c r="BH17" i="9"/>
  <c r="DM17" i="9" a="1"/>
  <c r="DM17" i="9" s="1"/>
  <c r="BG38" i="2"/>
  <c r="DL38" i="2" a="1"/>
  <c r="DL38" i="2" s="1"/>
  <c r="BH20" i="11"/>
  <c r="DM20" i="11" a="1"/>
  <c r="DM20" i="11" s="1"/>
  <c r="BG29" i="14"/>
  <c r="DL29" i="14" a="1"/>
  <c r="DL29" i="14" s="1"/>
  <c r="BH33" i="12"/>
  <c r="DM33" i="12" a="1"/>
  <c r="DM33" i="12" s="1"/>
  <c r="BH24" i="16"/>
  <c r="DM24" i="16" a="1"/>
  <c r="DM24" i="16" s="1"/>
  <c r="BH17" i="15"/>
  <c r="DM17" i="15" a="1"/>
  <c r="DM17" i="15" s="1"/>
  <c r="BH41" i="16"/>
  <c r="DM41" i="16" a="1"/>
  <c r="DM41" i="16" s="1"/>
  <c r="BG34" i="14"/>
  <c r="DL34" i="14" a="1"/>
  <c r="DL34" i="14" s="1"/>
  <c r="BH28" i="11"/>
  <c r="DM28" i="11" a="1"/>
  <c r="DM28" i="11" s="1"/>
  <c r="BG34" i="3"/>
  <c r="DL34" i="3" a="1"/>
  <c r="DL34" i="3" s="1"/>
  <c r="BG44" i="8"/>
  <c r="DL44" i="8" a="1"/>
  <c r="DL44" i="8" s="1"/>
  <c r="BG39" i="5"/>
  <c r="DL39" i="5" a="1"/>
  <c r="DL39" i="5" s="1"/>
  <c r="BH33" i="14"/>
  <c r="DM33" i="14" a="1"/>
  <c r="DM33" i="14" s="1"/>
  <c r="BH43" i="7"/>
  <c r="DM43" i="7" a="1"/>
  <c r="DM43" i="7" s="1"/>
  <c r="BH17" i="5"/>
  <c r="DM17" i="5" a="1"/>
  <c r="DM17" i="5" s="1"/>
  <c r="BG26" i="19"/>
  <c r="DL26" i="19" a="1"/>
  <c r="DL26" i="19" s="1"/>
  <c r="BH23" i="19"/>
  <c r="DM23" i="19" a="1"/>
  <c r="DM23" i="19" s="1"/>
  <c r="BH26" i="1"/>
  <c r="DM26" i="1" a="1"/>
  <c r="DM26" i="1" s="1"/>
  <c r="BH24" i="3"/>
  <c r="DM24" i="3" a="1"/>
  <c r="DM24" i="3" s="1"/>
  <c r="BH25" i="1"/>
  <c r="DM25" i="1" a="1"/>
  <c r="DM25" i="1" s="1"/>
  <c r="BG21" i="11"/>
  <c r="DL21" i="11" a="1"/>
  <c r="DL21" i="11" s="1"/>
  <c r="BH26" i="16"/>
  <c r="DM26" i="16" a="1"/>
  <c r="DM26" i="16" s="1"/>
  <c r="BG39" i="19"/>
  <c r="DL39" i="19" a="1"/>
  <c r="DL39" i="19" s="1"/>
  <c r="BH30" i="16"/>
  <c r="DM30" i="16" a="1"/>
  <c r="DM30" i="16" s="1"/>
  <c r="DL22" i="15" a="1"/>
  <c r="DL22" i="15" s="1"/>
  <c r="BG22" i="15"/>
  <c r="BG37" i="16"/>
  <c r="DL37" i="16" a="1"/>
  <c r="DL37" i="16" s="1"/>
  <c r="BH41" i="18"/>
  <c r="DM41" i="18" a="1"/>
  <c r="DM41" i="18" s="1"/>
  <c r="BF47" i="3"/>
  <c r="BH46" i="9"/>
  <c r="DM46" i="9" a="1"/>
  <c r="DM46" i="9" s="1"/>
  <c r="BH21" i="4"/>
  <c r="DM21" i="4" a="1"/>
  <c r="DM21" i="4" s="1"/>
  <c r="BH24" i="17"/>
  <c r="DM24" i="17" a="1"/>
  <c r="DM24" i="17" s="1"/>
  <c r="BH20" i="5"/>
  <c r="DM20" i="5" a="1"/>
  <c r="DM20" i="5" s="1"/>
  <c r="BG40" i="10"/>
  <c r="DL40" i="10" a="1"/>
  <c r="DL40" i="10" s="1"/>
  <c r="BG45" i="10"/>
  <c r="DL45" i="10" a="1"/>
  <c r="DL45" i="10" s="1"/>
  <c r="BG46" i="3"/>
  <c r="DL46" i="3" a="1"/>
  <c r="DL46" i="3" s="1"/>
  <c r="BG32" i="6"/>
  <c r="DL32" i="6" a="1"/>
  <c r="DL32" i="6" s="1"/>
  <c r="BH42" i="21"/>
  <c r="DM42" i="21" a="1"/>
  <c r="DM42" i="21" s="1"/>
  <c r="BH18" i="20"/>
  <c r="DM18" i="20" a="1"/>
  <c r="DM18" i="20" s="1"/>
  <c r="BH42" i="11"/>
  <c r="DM42" i="11" a="1"/>
  <c r="DM42" i="11" s="1"/>
  <c r="DL15" i="15" a="1"/>
  <c r="DL15" i="15" s="1"/>
  <c r="BG15" i="15"/>
  <c r="BF47" i="15"/>
  <c r="BH21" i="12"/>
  <c r="DM21" i="12" a="1"/>
  <c r="DM21" i="12" s="1"/>
  <c r="BG31" i="11"/>
  <c r="DL31" i="11" a="1"/>
  <c r="DL31" i="11" s="1"/>
  <c r="BG43" i="21"/>
  <c r="DL43" i="21" a="1"/>
  <c r="DL43" i="21" s="1"/>
  <c r="BG44" i="4"/>
  <c r="DL44" i="4" a="1"/>
  <c r="DL44" i="4" s="1"/>
  <c r="BH20" i="2"/>
  <c r="DM20" i="2" a="1"/>
  <c r="DM20" i="2" s="1"/>
  <c r="BH18" i="11"/>
  <c r="DM18" i="11" a="1"/>
  <c r="DM18" i="11" s="1"/>
  <c r="BH41" i="15"/>
  <c r="DM41" i="15" a="1"/>
  <c r="DM41" i="15" s="1"/>
  <c r="BG31" i="21"/>
  <c r="DL31" i="21" a="1"/>
  <c r="DL31" i="21" s="1"/>
  <c r="BH46" i="21"/>
  <c r="DM46" i="21" a="1"/>
  <c r="DM46" i="21" s="1"/>
  <c r="BH28" i="14"/>
  <c r="DM28" i="14" a="1"/>
  <c r="DM28" i="14" s="1"/>
  <c r="DM45" i="2" a="1"/>
  <c r="DM45" i="2" s="1"/>
  <c r="BH45" i="2"/>
  <c r="BG41" i="2"/>
  <c r="DL41" i="2" a="1"/>
  <c r="DL41" i="2" s="1"/>
  <c r="BH29" i="15"/>
  <c r="DM29" i="15" a="1"/>
  <c r="DM29" i="15" s="1"/>
  <c r="BH33" i="6"/>
  <c r="DM33" i="6" a="1"/>
  <c r="DM33" i="6" s="1"/>
  <c r="DM22" i="17" a="1"/>
  <c r="DM22" i="17" s="1"/>
  <c r="BH22" i="17"/>
  <c r="BH36" i="19"/>
  <c r="DM36" i="19" a="1"/>
  <c r="DM36" i="19" s="1"/>
  <c r="BH22" i="20"/>
  <c r="DM22" i="20" a="1"/>
  <c r="DM22" i="20" s="1"/>
  <c r="BH39" i="16"/>
  <c r="DM39" i="16" a="1"/>
  <c r="DM39" i="16" s="1"/>
  <c r="BH21" i="10"/>
  <c r="DM21" i="10" a="1"/>
  <c r="DM21" i="10" s="1"/>
  <c r="BH33" i="20"/>
  <c r="DM33" i="20" a="1"/>
  <c r="DM33" i="20" s="1"/>
  <c r="BG23" i="14"/>
  <c r="DL23" i="14" a="1"/>
  <c r="DL23" i="14" s="1"/>
  <c r="BH23" i="7"/>
  <c r="DM23" i="7" a="1"/>
  <c r="DM23" i="7" s="1"/>
  <c r="BG37" i="17"/>
  <c r="DL37" i="17" a="1"/>
  <c r="DL37" i="17" s="1"/>
  <c r="BH31" i="7"/>
  <c r="DM31" i="7" a="1"/>
  <c r="DM31" i="7" s="1"/>
  <c r="BH17" i="17"/>
  <c r="DM17" i="17" a="1"/>
  <c r="DM17" i="17" s="1"/>
  <c r="BG42" i="16"/>
  <c r="DL42" i="16" a="1"/>
  <c r="DL42" i="16" s="1"/>
  <c r="BG46" i="14"/>
  <c r="DL46" i="14" a="1"/>
  <c r="DL46" i="14" s="1"/>
  <c r="BH26" i="21"/>
  <c r="DM26" i="21" a="1"/>
  <c r="DM26" i="21" s="1"/>
  <c r="BH43" i="5"/>
  <c r="DM43" i="5" a="1"/>
  <c r="DM43" i="5" s="1"/>
  <c r="BH34" i="16"/>
  <c r="DM34" i="16" a="1"/>
  <c r="DM34" i="16" s="1"/>
  <c r="BH45" i="17"/>
  <c r="DM45" i="17" a="1"/>
  <c r="DM45" i="17" s="1"/>
  <c r="BH28" i="18"/>
  <c r="DM28" i="18" a="1"/>
  <c r="DM28" i="18" s="1"/>
  <c r="BG18" i="4"/>
  <c r="DL18" i="4" a="1"/>
  <c r="DL18" i="4" s="1"/>
  <c r="BH25" i="21"/>
  <c r="DM25" i="21" a="1"/>
  <c r="DM25" i="21" s="1"/>
  <c r="BH40" i="8"/>
  <c r="DM40" i="8" a="1"/>
  <c r="DM40" i="8" s="1"/>
  <c r="BH17" i="21"/>
  <c r="DM17" i="21" a="1"/>
  <c r="DM17" i="21" s="1"/>
  <c r="BH27" i="8"/>
  <c r="DM27" i="8" a="1"/>
  <c r="DM27" i="8" s="1"/>
  <c r="BG41" i="3"/>
  <c r="DL41" i="3" a="1"/>
  <c r="DL41" i="3" s="1"/>
  <c r="BH44" i="18"/>
  <c r="DM44" i="18" a="1"/>
  <c r="DM44" i="18" s="1"/>
  <c r="BG25" i="16"/>
  <c r="DL25" i="16" a="1"/>
  <c r="DL25" i="16" s="1"/>
  <c r="BH16" i="3"/>
  <c r="DM16" i="3" a="1"/>
  <c r="DM16" i="3" s="1"/>
  <c r="BH39" i="3"/>
  <c r="DM39" i="3" a="1"/>
  <c r="DM39" i="3" s="1"/>
  <c r="BG42" i="2"/>
  <c r="DL42" i="2" a="1"/>
  <c r="DL42" i="2" s="1"/>
  <c r="BH38" i="1"/>
  <c r="DM38" i="1" a="1"/>
  <c r="DM38" i="1" s="1"/>
  <c r="BH19" i="1"/>
  <c r="DM19" i="1" a="1"/>
  <c r="DM19" i="1" s="1"/>
  <c r="BH37" i="1"/>
  <c r="DM37" i="1" a="1"/>
  <c r="DM37" i="1" s="1"/>
  <c r="DK15" i="21" a="1"/>
  <c r="DK15" i="21" s="1"/>
  <c r="BF15" i="21"/>
  <c r="BE47" i="21"/>
  <c r="BH44" i="17"/>
  <c r="DM44" i="17" a="1"/>
  <c r="DM44" i="17" s="1"/>
  <c r="BH21" i="9"/>
  <c r="DM21" i="9" a="1"/>
  <c r="DM21" i="9" s="1"/>
  <c r="BH15" i="11"/>
  <c r="DM15" i="11" a="1"/>
  <c r="DM15" i="11" s="1"/>
  <c r="BH44" i="1"/>
  <c r="DM44" i="1" a="1"/>
  <c r="DM44" i="1" s="1"/>
  <c r="BH25" i="15"/>
  <c r="DM25" i="15" a="1"/>
  <c r="DM25" i="15" s="1"/>
  <c r="BG39" i="10"/>
  <c r="DL39" i="10" a="1"/>
  <c r="DL39" i="10" s="1"/>
  <c r="BG35" i="13"/>
  <c r="DL35" i="13" a="1"/>
  <c r="DL35" i="13" s="1"/>
  <c r="BG25" i="6"/>
  <c r="DL25" i="6" a="1"/>
  <c r="DL25" i="6" s="1"/>
  <c r="BG39" i="4"/>
  <c r="DL39" i="4" a="1"/>
  <c r="DL39" i="4" s="1"/>
  <c r="BH44" i="2"/>
  <c r="DM44" i="2" a="1"/>
  <c r="DM44" i="2" s="1"/>
  <c r="BH34" i="20"/>
  <c r="DM34" i="20" a="1"/>
  <c r="DM34" i="20" s="1"/>
  <c r="BH16" i="6"/>
  <c r="DM16" i="6" a="1"/>
  <c r="DM16" i="6" s="1"/>
  <c r="BH33" i="15"/>
  <c r="DM33" i="15" a="1"/>
  <c r="DM33" i="15" s="1"/>
  <c r="BG34" i="2"/>
  <c r="DL34" i="2" a="1"/>
  <c r="DL34" i="2" s="1"/>
  <c r="BH42" i="6"/>
  <c r="DM42" i="6" a="1"/>
  <c r="DM42" i="6" s="1"/>
  <c r="BG32" i="16"/>
  <c r="DL32" i="16" a="1"/>
  <c r="DL32" i="16" s="1"/>
  <c r="BG46" i="15"/>
  <c r="DL46" i="15" a="1"/>
  <c r="DL46" i="15" s="1"/>
  <c r="BH40" i="9"/>
  <c r="DM40" i="9" a="1"/>
  <c r="DM40" i="9" s="1"/>
  <c r="BH35" i="4"/>
  <c r="DM35" i="4" a="1"/>
  <c r="DM35" i="4" s="1"/>
  <c r="BH16" i="2"/>
  <c r="DM16" i="2" a="1"/>
  <c r="DM16" i="2" s="1"/>
  <c r="BG37" i="4"/>
  <c r="DL37" i="4" a="1"/>
  <c r="DL37" i="4" s="1"/>
  <c r="BG27" i="21"/>
  <c r="DL27" i="21" a="1"/>
  <c r="DL27" i="21" s="1"/>
  <c r="BH30" i="17"/>
  <c r="DM30" i="17" a="1"/>
  <c r="DM30" i="17" s="1"/>
  <c r="BG18" i="21"/>
  <c r="DL18" i="21" a="1"/>
  <c r="DL18" i="21" s="1"/>
  <c r="BH43" i="18"/>
  <c r="DM43" i="18" a="1"/>
  <c r="DM43" i="18" s="1"/>
  <c r="BH17" i="16"/>
  <c r="DM17" i="16" a="1"/>
  <c r="DM17" i="16" s="1"/>
  <c r="BG36" i="18"/>
  <c r="DL36" i="18" a="1"/>
  <c r="DL36" i="18" s="1"/>
  <c r="BG30" i="13"/>
  <c r="DL30" i="13" a="1"/>
  <c r="DL30" i="13" s="1"/>
  <c r="BH25" i="4"/>
  <c r="DM25" i="4" a="1"/>
  <c r="DM25" i="4" s="1"/>
  <c r="BG19" i="7"/>
  <c r="DL19" i="7" a="1"/>
  <c r="DL19" i="7" s="1"/>
  <c r="BG26" i="10"/>
  <c r="DL26" i="10" a="1"/>
  <c r="DL26" i="10" s="1"/>
  <c r="BH35" i="17"/>
  <c r="DM35" i="17" a="1"/>
  <c r="DM35" i="17" s="1"/>
  <c r="BH24" i="8"/>
  <c r="DM24" i="8" a="1"/>
  <c r="DM24" i="8" s="1"/>
  <c r="BH36" i="1"/>
  <c r="DM36" i="1" a="1"/>
  <c r="DM36" i="1" s="1"/>
  <c r="BH36" i="9"/>
  <c r="DM36" i="9" a="1"/>
  <c r="DM36" i="9" s="1"/>
  <c r="BG43" i="13"/>
  <c r="DL43" i="13" a="1"/>
  <c r="DL43" i="13" s="1"/>
  <c r="BG32" i="21"/>
  <c r="DL32" i="21" a="1"/>
  <c r="DL32" i="21" s="1"/>
  <c r="BH43" i="3"/>
  <c r="DM43" i="3" a="1"/>
  <c r="DM43" i="3" s="1"/>
  <c r="BH23" i="16"/>
  <c r="DM23" i="16" a="1"/>
  <c r="DM23" i="16" s="1"/>
  <c r="BG30" i="19"/>
  <c r="DL30" i="19" a="1"/>
  <c r="DL30" i="19" s="1"/>
  <c r="BH42" i="9"/>
  <c r="DM42" i="9" a="1"/>
  <c r="DM42" i="9" s="1"/>
  <c r="BH25" i="18"/>
  <c r="DM25" i="18" a="1"/>
  <c r="DM25" i="18" s="1"/>
  <c r="BH31" i="10"/>
  <c r="DM31" i="10" a="1"/>
  <c r="DM31" i="10" s="1"/>
  <c r="BH24" i="19"/>
  <c r="DM24" i="19" a="1"/>
  <c r="DM24" i="19" s="1"/>
  <c r="DL22" i="2" a="1"/>
  <c r="DL22" i="2" s="1"/>
  <c r="BG22" i="2"/>
  <c r="BH27" i="15"/>
  <c r="DM27" i="15" a="1"/>
  <c r="DM27" i="15" s="1"/>
  <c r="BG17" i="12"/>
  <c r="DL17" i="12" a="1"/>
  <c r="DL17" i="12" s="1"/>
  <c r="BG29" i="10"/>
  <c r="DL29" i="10" a="1"/>
  <c r="DL29" i="10" s="1"/>
  <c r="BH45" i="15"/>
  <c r="DM45" i="15" a="1"/>
  <c r="DM45" i="15" s="1"/>
  <c r="BG32" i="11"/>
  <c r="DL32" i="11" a="1"/>
  <c r="DL32" i="11" s="1"/>
  <c r="BG37" i="10"/>
  <c r="DL37" i="10" a="1"/>
  <c r="DL37" i="10" s="1"/>
  <c r="BH17" i="13"/>
  <c r="DM17" i="13" a="1"/>
  <c r="DM17" i="13" s="1"/>
  <c r="BG27" i="7"/>
  <c r="DL27" i="7" a="1"/>
  <c r="DL27" i="7" s="1"/>
  <c r="BH42" i="8"/>
  <c r="DM42" i="8" a="1"/>
  <c r="DM42" i="8" s="1"/>
  <c r="BG22" i="18"/>
  <c r="DL22" i="18" a="1"/>
  <c r="DL22" i="18" s="1"/>
  <c r="BG22" i="13"/>
  <c r="DL22" i="13" a="1"/>
  <c r="DL22" i="13" s="1"/>
  <c r="DL16" i="12" a="1"/>
  <c r="DL16" i="12" s="1"/>
  <c r="BG16" i="12"/>
  <c r="BH20" i="13"/>
  <c r="DM20" i="13" a="1"/>
  <c r="DM20" i="13" s="1"/>
  <c r="BH31" i="13"/>
  <c r="DM31" i="13" a="1"/>
  <c r="DM31" i="13" s="1"/>
  <c r="BH23" i="4"/>
  <c r="DM23" i="4" a="1"/>
  <c r="DM23" i="4" s="1"/>
  <c r="BH20" i="10"/>
  <c r="DM20" i="10" a="1"/>
  <c r="DM20" i="10" s="1"/>
  <c r="BG20" i="3"/>
  <c r="DL20" i="3" a="1"/>
  <c r="DL20" i="3" s="1"/>
  <c r="BH18" i="10"/>
  <c r="DM18" i="10" a="1"/>
  <c r="DM18" i="10" s="1"/>
  <c r="DM29" i="1" a="1"/>
  <c r="DM29" i="1" s="1"/>
  <c r="BH29" i="1"/>
  <c r="BG35" i="21"/>
  <c r="DL35" i="21" a="1"/>
  <c r="DL35" i="21" s="1"/>
  <c r="BH28" i="9"/>
  <c r="DM28" i="9" a="1"/>
  <c r="DM28" i="9" s="1"/>
  <c r="BG24" i="20"/>
  <c r="DL24" i="20" a="1"/>
  <c r="DL24" i="20" s="1"/>
  <c r="BG40" i="5"/>
  <c r="DL40" i="5" a="1"/>
  <c r="DL40" i="5" s="1"/>
  <c r="BF47" i="20"/>
  <c r="BG28" i="21"/>
  <c r="DL28" i="21" a="1"/>
  <c r="DL28" i="21" s="1"/>
  <c r="BG46" i="16"/>
  <c r="DL46" i="16" a="1"/>
  <c r="DL46" i="16" s="1"/>
  <c r="BH18" i="1"/>
  <c r="DM18" i="1" a="1"/>
  <c r="DM18" i="1" s="1"/>
  <c r="BH41" i="21"/>
  <c r="DM41" i="21" a="1"/>
  <c r="DM41" i="21" s="1"/>
  <c r="BG38" i="19"/>
  <c r="DL38" i="19" a="1"/>
  <c r="DL38" i="19" s="1"/>
  <c r="BG21" i="2"/>
  <c r="DL21" i="2" a="1"/>
  <c r="DL21" i="2" s="1"/>
  <c r="BG32" i="15"/>
  <c r="DL32" i="15" a="1"/>
  <c r="DL32" i="15" s="1"/>
  <c r="BH19" i="9"/>
  <c r="DM19" i="9" a="1"/>
  <c r="DM19" i="9" s="1"/>
  <c r="BG24" i="4"/>
  <c r="DL24" i="4" a="1"/>
  <c r="DL24" i="4" s="1"/>
  <c r="BG41" i="10"/>
  <c r="DL41" i="10" a="1"/>
  <c r="DL41" i="10" s="1"/>
  <c r="BH37" i="5"/>
  <c r="DM37" i="5" a="1"/>
  <c r="DM37" i="5" s="1"/>
  <c r="BH38" i="10"/>
  <c r="DM38" i="10" a="1"/>
  <c r="DM38" i="10" s="1"/>
  <c r="BH24" i="10"/>
  <c r="DM24" i="10" a="1"/>
  <c r="DM24" i="10" s="1"/>
  <c r="BH40" i="3"/>
  <c r="DM40" i="3" a="1"/>
  <c r="DM40" i="3" s="1"/>
  <c r="BH31" i="9"/>
  <c r="DM31" i="9" a="1"/>
  <c r="DM31" i="9" s="1"/>
  <c r="BH28" i="15"/>
  <c r="DM28" i="15" a="1"/>
  <c r="DM28" i="15" s="1"/>
  <c r="BG43" i="12"/>
  <c r="DL43" i="12" a="1"/>
  <c r="DL43" i="12" s="1"/>
  <c r="BG34" i="15"/>
  <c r="DL34" i="15" a="1"/>
  <c r="DL34" i="15" s="1"/>
  <c r="BH36" i="16"/>
  <c r="DM36" i="16" a="1"/>
  <c r="DM36" i="16" s="1"/>
  <c r="DM39" i="1" a="1"/>
  <c r="DM39" i="1" s="1"/>
  <c r="BH39" i="1"/>
  <c r="BH17" i="1"/>
  <c r="DM17" i="1" a="1"/>
  <c r="DM17" i="1" s="1"/>
  <c r="BH16" i="20"/>
  <c r="DM16" i="20" a="1"/>
  <c r="DM16" i="20" s="1"/>
  <c r="BH31" i="6"/>
  <c r="DM31" i="6" a="1"/>
  <c r="DM31" i="6" s="1"/>
  <c r="BH40" i="20"/>
  <c r="DM40" i="20" a="1"/>
  <c r="DM40" i="20" s="1"/>
  <c r="BG41" i="20"/>
  <c r="DL41" i="20" a="1"/>
  <c r="DL41" i="20" s="1"/>
  <c r="BG15" i="5"/>
  <c r="DL15" i="5" a="1"/>
  <c r="DL15" i="5" s="1"/>
  <c r="BF47" i="5"/>
  <c r="BH22" i="5"/>
  <c r="DM22" i="5" a="1"/>
  <c r="DM22" i="5" s="1"/>
  <c r="BH38" i="11"/>
  <c r="DM38" i="11" a="1"/>
  <c r="DM38" i="11" s="1"/>
  <c r="DK15" i="18" a="1"/>
  <c r="DK15" i="18" s="1"/>
  <c r="BF15" i="18"/>
  <c r="BE47" i="18"/>
  <c r="BH15" i="3"/>
  <c r="DM15" i="3" a="1"/>
  <c r="DM15" i="3" s="1"/>
  <c r="BG28" i="8"/>
  <c r="DL28" i="8" a="1"/>
  <c r="DL28" i="8" s="1"/>
  <c r="BG29" i="13"/>
  <c r="DL29" i="13" a="1"/>
  <c r="DL29" i="13" s="1"/>
  <c r="BH29" i="8"/>
  <c r="DM29" i="8" a="1"/>
  <c r="DM29" i="8" s="1"/>
  <c r="BG38" i="9"/>
  <c r="DL38" i="9" a="1"/>
  <c r="DL38" i="9" s="1"/>
  <c r="BH22" i="9"/>
  <c r="DM22" i="9" a="1"/>
  <c r="DM22" i="9" s="1"/>
  <c r="BH42" i="1"/>
  <c r="DM42" i="1" a="1"/>
  <c r="DM42" i="1" s="1"/>
  <c r="BG27" i="6"/>
  <c r="DL27" i="6" a="1"/>
  <c r="DL27" i="6" s="1"/>
  <c r="BH45" i="19"/>
  <c r="DM45" i="19" a="1"/>
  <c r="DM45" i="19" s="1"/>
  <c r="BH33" i="19"/>
  <c r="DM33" i="19" a="1"/>
  <c r="DM33" i="19" s="1"/>
  <c r="BG45" i="5"/>
  <c r="DL45" i="5" a="1"/>
  <c r="DL45" i="5" s="1"/>
  <c r="BH28" i="3"/>
  <c r="DM28" i="3" a="1"/>
  <c r="DM28" i="3" s="1"/>
  <c r="BH36" i="6"/>
  <c r="DM36" i="6" a="1"/>
  <c r="DM36" i="6" s="1"/>
  <c r="BG15" i="6"/>
  <c r="DL15" i="6" a="1"/>
  <c r="DL15" i="6" s="1"/>
  <c r="BF47" i="6"/>
  <c r="BH39" i="2"/>
  <c r="DM39" i="2" a="1"/>
  <c r="DM39" i="2" s="1"/>
  <c r="BG44" i="9"/>
  <c r="DL44" i="9" a="1"/>
  <c r="DL44" i="9" s="1"/>
  <c r="BH21" i="1"/>
  <c r="DM21" i="1" a="1"/>
  <c r="DM21" i="1" s="1"/>
  <c r="BF15" i="8"/>
  <c r="DK15" i="8" a="1"/>
  <c r="DK15" i="8" s="1"/>
  <c r="BE47" i="8"/>
  <c r="BG38" i="14"/>
  <c r="DL38" i="14" a="1"/>
  <c r="DL38" i="14" s="1"/>
  <c r="BH34" i="6"/>
  <c r="DM34" i="6" a="1"/>
  <c r="DM34" i="6" s="1"/>
  <c r="BH27" i="16"/>
  <c r="DM27" i="16" a="1"/>
  <c r="DM27" i="16" s="1"/>
  <c r="DM91" i="13" l="1"/>
  <c r="DM59" i="13"/>
  <c r="DM107" i="1"/>
  <c r="DM75" i="1"/>
  <c r="DM115" i="2"/>
  <c r="DM83" i="2"/>
  <c r="DL105" i="4"/>
  <c r="DL73" i="4"/>
  <c r="DM94" i="20"/>
  <c r="DM62" i="20"/>
  <c r="DL113" i="4"/>
  <c r="DL81" i="4"/>
  <c r="DM93" i="19"/>
  <c r="DM61" i="19"/>
  <c r="DL107" i="2"/>
  <c r="DL75" i="2"/>
  <c r="DM93" i="6"/>
  <c r="DM61" i="6"/>
  <c r="DM88" i="18"/>
  <c r="DM56" i="18"/>
  <c r="DM98" i="19"/>
  <c r="DM66" i="19"/>
  <c r="DM96" i="9"/>
  <c r="DM64" i="9"/>
  <c r="DL120" i="5"/>
  <c r="DL123" i="5" s="1"/>
  <c r="DL116" i="5" s="1"/>
  <c r="DL84" i="5"/>
  <c r="DM113" i="1"/>
  <c r="DM81" i="1"/>
  <c r="DL100" i="13"/>
  <c r="DL68" i="13"/>
  <c r="DK86" i="18"/>
  <c r="DK54" i="18"/>
  <c r="DL112" i="20"/>
  <c r="DL80" i="20"/>
  <c r="DM88" i="1"/>
  <c r="DM56" i="1"/>
  <c r="DL114" i="12"/>
  <c r="DL82" i="12"/>
  <c r="DM95" i="10"/>
  <c r="DM63" i="10"/>
  <c r="DL95" i="4"/>
  <c r="DL63" i="4"/>
  <c r="DL109" i="19"/>
  <c r="DL77" i="19"/>
  <c r="DL99" i="21"/>
  <c r="DL67" i="21"/>
  <c r="DM90" i="1"/>
  <c r="DM58" i="1"/>
  <c r="DM87" i="3"/>
  <c r="DM55" i="3"/>
  <c r="DM98" i="8"/>
  <c r="DM66" i="8"/>
  <c r="DL89" i="4"/>
  <c r="DL57" i="4"/>
  <c r="DM114" i="5"/>
  <c r="DM82" i="5"/>
  <c r="DM88" i="17"/>
  <c r="DM56" i="17"/>
  <c r="DL94" i="14"/>
  <c r="DL62" i="14"/>
  <c r="DM93" i="20"/>
  <c r="DM61" i="20"/>
  <c r="DM100" i="15"/>
  <c r="DM68" i="15"/>
  <c r="DM117" i="21"/>
  <c r="DM85" i="21"/>
  <c r="DM91" i="2"/>
  <c r="DM59" i="2"/>
  <c r="DM92" i="12"/>
  <c r="DM60" i="12"/>
  <c r="DL92" i="11"/>
  <c r="DL60" i="11"/>
  <c r="DM94" i="19"/>
  <c r="DM62" i="19"/>
  <c r="DM104" i="14"/>
  <c r="DM72" i="14"/>
  <c r="DM99" i="11"/>
  <c r="DM67" i="11"/>
  <c r="DM95" i="16"/>
  <c r="DM63" i="16"/>
  <c r="DL109" i="2"/>
  <c r="DL77" i="2"/>
  <c r="DL94" i="11"/>
  <c r="DL62" i="11"/>
  <c r="DM99" i="1"/>
  <c r="DM67" i="1"/>
  <c r="DL102" i="14"/>
  <c r="DL70" i="14"/>
  <c r="DM97" i="12"/>
  <c r="DM65" i="12"/>
  <c r="DL98" i="17"/>
  <c r="DL66" i="17"/>
  <c r="DM106" i="3"/>
  <c r="DM74" i="3"/>
  <c r="DM120" i="16"/>
  <c r="DM123" i="16" s="1"/>
  <c r="DM116" i="16" s="1"/>
  <c r="DM84" i="16"/>
  <c r="DL94" i="17"/>
  <c r="DL62" i="17"/>
  <c r="DL95" i="15"/>
  <c r="DL63" i="15"/>
  <c r="DM110" i="18"/>
  <c r="DM78" i="18"/>
  <c r="DM95" i="2"/>
  <c r="DM63" i="2"/>
  <c r="DL105" i="11"/>
  <c r="DL73" i="11"/>
  <c r="DM103" i="1"/>
  <c r="DM71" i="1"/>
  <c r="DM105" i="17"/>
  <c r="DM73" i="17"/>
  <c r="DL105" i="10"/>
  <c r="DL73" i="10"/>
  <c r="DM90" i="6"/>
  <c r="DM58" i="6"/>
  <c r="DM90" i="15"/>
  <c r="DM58" i="15"/>
  <c r="DM91" i="1"/>
  <c r="DM59" i="1"/>
  <c r="DM102" i="12"/>
  <c r="DM70" i="12"/>
  <c r="DL102" i="18"/>
  <c r="DL70" i="18"/>
  <c r="DM102" i="19"/>
  <c r="DM70" i="19"/>
  <c r="DM103" i="7"/>
  <c r="DM71" i="7"/>
  <c r="DM108" i="9"/>
  <c r="DM76" i="9"/>
  <c r="DL95" i="6"/>
  <c r="DL63" i="6"/>
  <c r="DL86" i="4"/>
  <c r="DL54" i="4"/>
  <c r="DL86" i="19"/>
  <c r="DL54" i="19"/>
  <c r="DM106" i="5"/>
  <c r="DM74" i="5"/>
  <c r="DL109" i="20"/>
  <c r="DL77" i="20"/>
  <c r="DM93" i="14"/>
  <c r="DM61" i="14"/>
  <c r="DM114" i="1"/>
  <c r="DM82" i="1"/>
  <c r="DL97" i="18"/>
  <c r="DL65" i="18"/>
  <c r="DL111" i="12"/>
  <c r="DL79" i="12"/>
  <c r="DL100" i="4"/>
  <c r="DL68" i="4"/>
  <c r="DM100" i="16"/>
  <c r="DM68" i="16"/>
  <c r="DM115" i="5"/>
  <c r="DM83" i="5"/>
  <c r="DL115" i="3"/>
  <c r="DL83" i="3"/>
  <c r="DM89" i="17"/>
  <c r="DM57" i="17"/>
  <c r="DM108" i="8"/>
  <c r="DM76" i="8"/>
  <c r="DL90" i="14"/>
  <c r="DL58" i="14"/>
  <c r="DM100" i="17"/>
  <c r="DM68" i="17"/>
  <c r="DM110" i="12"/>
  <c r="DM78" i="12"/>
  <c r="DM99" i="6"/>
  <c r="DM67" i="6"/>
  <c r="DL86" i="1"/>
  <c r="DL54" i="1"/>
  <c r="DM96" i="10"/>
  <c r="DM64" i="10"/>
  <c r="DL95" i="11"/>
  <c r="DL63" i="11"/>
  <c r="DM98" i="3"/>
  <c r="DM66" i="3"/>
  <c r="DL100" i="20"/>
  <c r="DL68" i="20"/>
  <c r="DM100" i="6"/>
  <c r="DM68" i="6"/>
  <c r="DM103" i="14"/>
  <c r="DM71" i="14"/>
  <c r="DL86" i="17"/>
  <c r="DL54" i="17"/>
  <c r="DL89" i="8"/>
  <c r="DL57" i="8"/>
  <c r="DL88" i="3"/>
  <c r="DL56" i="3"/>
  <c r="DM108" i="14"/>
  <c r="DM76" i="14"/>
  <c r="DM105" i="8"/>
  <c r="DM73" i="8"/>
  <c r="DM114" i="20"/>
  <c r="DM82" i="20"/>
  <c r="DM113" i="8"/>
  <c r="DM81" i="8"/>
  <c r="DM88" i="16"/>
  <c r="DM56" i="16"/>
  <c r="DM120" i="1"/>
  <c r="DM123" i="1" s="1"/>
  <c r="DM116" i="1" s="1"/>
  <c r="DM84" i="1"/>
  <c r="DM113" i="17"/>
  <c r="DM81" i="17"/>
  <c r="DL103" i="5"/>
  <c r="DL71" i="5"/>
  <c r="DM115" i="6"/>
  <c r="DM83" i="6"/>
  <c r="DL96" i="19"/>
  <c r="DL64" i="19"/>
  <c r="DM117" i="20"/>
  <c r="DM85" i="20"/>
  <c r="DM92" i="21"/>
  <c r="DM60" i="21"/>
  <c r="DK86" i="8"/>
  <c r="DK54" i="8"/>
  <c r="DM91" i="10"/>
  <c r="DM59" i="10"/>
  <c r="DL98" i="7"/>
  <c r="DL66" i="7"/>
  <c r="DM120" i="15"/>
  <c r="DM123" i="15" s="1"/>
  <c r="DM116" i="15" s="1"/>
  <c r="DM84" i="15"/>
  <c r="DM113" i="9"/>
  <c r="DM81" i="9"/>
  <c r="DL103" i="21"/>
  <c r="DL71" i="21"/>
  <c r="DM95" i="8"/>
  <c r="DM63" i="8"/>
  <c r="DM96" i="4"/>
  <c r="DM64" i="4"/>
  <c r="DM114" i="18"/>
  <c r="DM82" i="18"/>
  <c r="DL108" i="4"/>
  <c r="DL76" i="4"/>
  <c r="DL117" i="15"/>
  <c r="DL85" i="15"/>
  <c r="DM104" i="15"/>
  <c r="DM72" i="15"/>
  <c r="DL110" i="4"/>
  <c r="DL78" i="4"/>
  <c r="DM96" i="15"/>
  <c r="DM64" i="15"/>
  <c r="DM115" i="17"/>
  <c r="DM83" i="17"/>
  <c r="DM113" i="21"/>
  <c r="DM81" i="21"/>
  <c r="DL111" i="10"/>
  <c r="DL79" i="10"/>
  <c r="DM117" i="9"/>
  <c r="DM85" i="9"/>
  <c r="DL93" i="15"/>
  <c r="DL61" i="15"/>
  <c r="DM117" i="11"/>
  <c r="DM85" i="11"/>
  <c r="DL117" i="13"/>
  <c r="DL85" i="13"/>
  <c r="DL120" i="4"/>
  <c r="DL123" i="4" s="1"/>
  <c r="DL116" i="4" s="1"/>
  <c r="DL84" i="4"/>
  <c r="DL101" i="7"/>
  <c r="DL69" i="7"/>
  <c r="DM88" i="14"/>
  <c r="DM56" i="14"/>
  <c r="DM102" i="3"/>
  <c r="DM70" i="3"/>
  <c r="DL117" i="8"/>
  <c r="DL85" i="8"/>
  <c r="DL88" i="2"/>
  <c r="DL56" i="2"/>
  <c r="DL113" i="20"/>
  <c r="DL81" i="20"/>
  <c r="DL98" i="13"/>
  <c r="DL66" i="13"/>
  <c r="DM111" i="4"/>
  <c r="DM79" i="4"/>
  <c r="DL112" i="13"/>
  <c r="DL80" i="13"/>
  <c r="DM97" i="14"/>
  <c r="DM65" i="14"/>
  <c r="DL106" i="14"/>
  <c r="DL74" i="14"/>
  <c r="DM99" i="5"/>
  <c r="DM67" i="5"/>
  <c r="DL120" i="20"/>
  <c r="DL123" i="20" s="1"/>
  <c r="DL116" i="20" s="1"/>
  <c r="DL84" i="20"/>
  <c r="DM91" i="6"/>
  <c r="DM59" i="6"/>
  <c r="DM90" i="13"/>
  <c r="DM58" i="13"/>
  <c r="DM103" i="18"/>
  <c r="DM71" i="18"/>
  <c r="DM112" i="6"/>
  <c r="DM80" i="6"/>
  <c r="DL86" i="14"/>
  <c r="DL54" i="14"/>
  <c r="DM102" i="16"/>
  <c r="DM70" i="16"/>
  <c r="DL100" i="3"/>
  <c r="DL68" i="3"/>
  <c r="DL87" i="14"/>
  <c r="DL55" i="14"/>
  <c r="DM115" i="13"/>
  <c r="DM83" i="13"/>
  <c r="DM112" i="8"/>
  <c r="DM80" i="8"/>
  <c r="DM93" i="1"/>
  <c r="DM61" i="1"/>
  <c r="DM105" i="7"/>
  <c r="DM73" i="7"/>
  <c r="DM93" i="8"/>
  <c r="DM61" i="8"/>
  <c r="DL100" i="5"/>
  <c r="DL68" i="5"/>
  <c r="DM113" i="3"/>
  <c r="DM81" i="3"/>
  <c r="DL89" i="3"/>
  <c r="DL57" i="3"/>
  <c r="DM104" i="21"/>
  <c r="DM72" i="21"/>
  <c r="DL99" i="10"/>
  <c r="DL67" i="10"/>
  <c r="DL89" i="7"/>
  <c r="DL57" i="7"/>
  <c r="DL111" i="18"/>
  <c r="DL79" i="18"/>
  <c r="DL117" i="18"/>
  <c r="DL85" i="18"/>
  <c r="DL120" i="14"/>
  <c r="DL123" i="14" s="1"/>
  <c r="DL116" i="14" s="1"/>
  <c r="DL84" i="14"/>
  <c r="DM114" i="19"/>
  <c r="DM82" i="19"/>
  <c r="DL104" i="10"/>
  <c r="DL72" i="10"/>
  <c r="DL114" i="6"/>
  <c r="DL82" i="6"/>
  <c r="DM87" i="17"/>
  <c r="DM55" i="17"/>
  <c r="DL100" i="11"/>
  <c r="DL68" i="11"/>
  <c r="DM109" i="5"/>
  <c r="DM77" i="5"/>
  <c r="DL96" i="17"/>
  <c r="DL64" i="17"/>
  <c r="DL90" i="4"/>
  <c r="DL58" i="4"/>
  <c r="DM114" i="9"/>
  <c r="DM82" i="9"/>
  <c r="DM94" i="1"/>
  <c r="DM62" i="1"/>
  <c r="DM92" i="15"/>
  <c r="DM60" i="15"/>
  <c r="DM120" i="7"/>
  <c r="DM123" i="7" s="1"/>
  <c r="DM116" i="7" s="1"/>
  <c r="DM84" i="7"/>
  <c r="DM104" i="1"/>
  <c r="DM72" i="1"/>
  <c r="DM92" i="13"/>
  <c r="DM60" i="13"/>
  <c r="DM102" i="5"/>
  <c r="DM70" i="5"/>
  <c r="DM93" i="16"/>
  <c r="DM61" i="16"/>
  <c r="DM103" i="2"/>
  <c r="DM71" i="2"/>
  <c r="DM87" i="1"/>
  <c r="DM55" i="1"/>
  <c r="DM110" i="11"/>
  <c r="DM78" i="11"/>
  <c r="DM106" i="20"/>
  <c r="DM74" i="20"/>
  <c r="DM106" i="7"/>
  <c r="DM74" i="7"/>
  <c r="DL102" i="17"/>
  <c r="DL70" i="17"/>
  <c r="DM102" i="4"/>
  <c r="DM70" i="4"/>
  <c r="DL103" i="11"/>
  <c r="DL71" i="11"/>
  <c r="DM111" i="9"/>
  <c r="DM79" i="9"/>
  <c r="DL120" i="10"/>
  <c r="DL123" i="10" s="1"/>
  <c r="DL116" i="10" s="1"/>
  <c r="DL84" i="10"/>
  <c r="DM100" i="18"/>
  <c r="DM68" i="18"/>
  <c r="DL101" i="12"/>
  <c r="DL69" i="12"/>
  <c r="DM92" i="17"/>
  <c r="DM60" i="17"/>
  <c r="DM110" i="21"/>
  <c r="DM78" i="21"/>
  <c r="DM94" i="12"/>
  <c r="DM62" i="12"/>
  <c r="DL101" i="15"/>
  <c r="DL69" i="15"/>
  <c r="DL101" i="21"/>
  <c r="DL69" i="21"/>
  <c r="DL120" i="6"/>
  <c r="DL123" i="6" s="1"/>
  <c r="DL116" i="6" s="1"/>
  <c r="DL84" i="6"/>
  <c r="DL114" i="15"/>
  <c r="DL82" i="15"/>
  <c r="DM98" i="16"/>
  <c r="DM66" i="16"/>
  <c r="DL86" i="6"/>
  <c r="DL54" i="6"/>
  <c r="DM104" i="19"/>
  <c r="DM72" i="19"/>
  <c r="DM93" i="9"/>
  <c r="DM61" i="9"/>
  <c r="DL99" i="8"/>
  <c r="DL67" i="8"/>
  <c r="DM111" i="20"/>
  <c r="DM79" i="20"/>
  <c r="DM99" i="15"/>
  <c r="DM67" i="15"/>
  <c r="DM109" i="10"/>
  <c r="DM77" i="10"/>
  <c r="DM90" i="9"/>
  <c r="DM58" i="9"/>
  <c r="DM112" i="21"/>
  <c r="DM80" i="21"/>
  <c r="DL87" i="12"/>
  <c r="DL55" i="12"/>
  <c r="DL93" i="2"/>
  <c r="DL61" i="2"/>
  <c r="DM109" i="1"/>
  <c r="DM77" i="1"/>
  <c r="DL96" i="16"/>
  <c r="DL64" i="16"/>
  <c r="DM88" i="21"/>
  <c r="DM56" i="21"/>
  <c r="DM99" i="18"/>
  <c r="DM67" i="18"/>
  <c r="DM97" i="21"/>
  <c r="DM65" i="21"/>
  <c r="DM102" i="7"/>
  <c r="DM70" i="7"/>
  <c r="DM104" i="20"/>
  <c r="DM72" i="20"/>
  <c r="DM107" i="19"/>
  <c r="DM75" i="19"/>
  <c r="DL112" i="2"/>
  <c r="DL80" i="2"/>
  <c r="DL102" i="21"/>
  <c r="DL70" i="21"/>
  <c r="DL115" i="4"/>
  <c r="DL83" i="4"/>
  <c r="DM101" i="16"/>
  <c r="DM69" i="16"/>
  <c r="DM96" i="1"/>
  <c r="DM64" i="1"/>
  <c r="DL97" i="19"/>
  <c r="DL65" i="19"/>
  <c r="DL110" i="5"/>
  <c r="DL78" i="5"/>
  <c r="DL105" i="14"/>
  <c r="DL73" i="14"/>
  <c r="DM104" i="12"/>
  <c r="DM72" i="12"/>
  <c r="DM88" i="9"/>
  <c r="DM56" i="9"/>
  <c r="DL101" i="8"/>
  <c r="DL69" i="8"/>
  <c r="DL108" i="6"/>
  <c r="DL76" i="6"/>
  <c r="DM112" i="5"/>
  <c r="DM80" i="5"/>
  <c r="DM105" i="18"/>
  <c r="DM73" i="18"/>
  <c r="DM109" i="13"/>
  <c r="DM77" i="13"/>
  <c r="DM106" i="2"/>
  <c r="DM74" i="2"/>
  <c r="DL97" i="3"/>
  <c r="DL65" i="3"/>
  <c r="DM103" i="17"/>
  <c r="DM71" i="17"/>
  <c r="DL88" i="7"/>
  <c r="DL56" i="7"/>
  <c r="DM104" i="9"/>
  <c r="DM72" i="9"/>
  <c r="DL107" i="3"/>
  <c r="DL75" i="3"/>
  <c r="DM91" i="7"/>
  <c r="DM59" i="7"/>
  <c r="DM109" i="8"/>
  <c r="DM77" i="8"/>
  <c r="DM95" i="5"/>
  <c r="DM63" i="5"/>
  <c r="DL117" i="2"/>
  <c r="DL85" i="2"/>
  <c r="DM103" i="10"/>
  <c r="DM71" i="10"/>
  <c r="DM112" i="1"/>
  <c r="DM80" i="1"/>
  <c r="DM93" i="3"/>
  <c r="DM61" i="3"/>
  <c r="DL111" i="7"/>
  <c r="DL79" i="7"/>
  <c r="DM111" i="2"/>
  <c r="DM79" i="2"/>
  <c r="DM114" i="14"/>
  <c r="DM82" i="14"/>
  <c r="DM108" i="13"/>
  <c r="DM76" i="13"/>
  <c r="DL107" i="11"/>
  <c r="DL75" i="11"/>
  <c r="DM109" i="21"/>
  <c r="DM77" i="21"/>
  <c r="DM111" i="6"/>
  <c r="DM79" i="6"/>
  <c r="DM110" i="7"/>
  <c r="DM78" i="7"/>
  <c r="DM89" i="14"/>
  <c r="DM57" i="14"/>
  <c r="DM112" i="19"/>
  <c r="DM80" i="19"/>
  <c r="DM92" i="6"/>
  <c r="DM60" i="6"/>
  <c r="DM101" i="18"/>
  <c r="DM69" i="18"/>
  <c r="DL109" i="16"/>
  <c r="DL77" i="16"/>
  <c r="DM107" i="10"/>
  <c r="DM75" i="10"/>
  <c r="DM98" i="11"/>
  <c r="DM66" i="11"/>
  <c r="DL103" i="4"/>
  <c r="DL71" i="4"/>
  <c r="DM114" i="17"/>
  <c r="DM82" i="17"/>
  <c r="DM91" i="9"/>
  <c r="DM59" i="9"/>
  <c r="DL97" i="5"/>
  <c r="DL65" i="5"/>
  <c r="DL90" i="5"/>
  <c r="DL58" i="5"/>
  <c r="DM107" i="5"/>
  <c r="DM75" i="5"/>
  <c r="DL86" i="7"/>
  <c r="DL54" i="7"/>
  <c r="DM113" i="7"/>
  <c r="DM81" i="7"/>
  <c r="DK86" i="16"/>
  <c r="DK54" i="16"/>
  <c r="DM91" i="14"/>
  <c r="DM59" i="14"/>
  <c r="DM113" i="12"/>
  <c r="DM81" i="12"/>
  <c r="DM95" i="1"/>
  <c r="DM63" i="1"/>
  <c r="DM108" i="12"/>
  <c r="DM76" i="12"/>
  <c r="DM95" i="13"/>
  <c r="DM63" i="13"/>
  <c r="DL89" i="18"/>
  <c r="DL57" i="18"/>
  <c r="DM112" i="12"/>
  <c r="DM80" i="12"/>
  <c r="DM104" i="7"/>
  <c r="DM72" i="7"/>
  <c r="DK86" i="9"/>
  <c r="DK54" i="9"/>
  <c r="DM109" i="17"/>
  <c r="DM77" i="17"/>
  <c r="DL94" i="18"/>
  <c r="DL62" i="18"/>
  <c r="DM90" i="19"/>
  <c r="DM58" i="19"/>
  <c r="DM96" i="18"/>
  <c r="DM64" i="18"/>
  <c r="DL105" i="2"/>
  <c r="DL73" i="2"/>
  <c r="DM97" i="11"/>
  <c r="DM65" i="11"/>
  <c r="DM98" i="20"/>
  <c r="DM66" i="20"/>
  <c r="DL95" i="12"/>
  <c r="DL63" i="12"/>
  <c r="DM95" i="14"/>
  <c r="DM63" i="14"/>
  <c r="DM109" i="4"/>
  <c r="DM77" i="4"/>
  <c r="DM101" i="1"/>
  <c r="DM69" i="1"/>
  <c r="DM91" i="17"/>
  <c r="DM59" i="17"/>
  <c r="DM115" i="19"/>
  <c r="DM83" i="19"/>
  <c r="DM88" i="4"/>
  <c r="DM56" i="4"/>
  <c r="DM109" i="11"/>
  <c r="DM77" i="11"/>
  <c r="DM92" i="1"/>
  <c r="DM60" i="1"/>
  <c r="DM93" i="5"/>
  <c r="DM61" i="5"/>
  <c r="DL111" i="5"/>
  <c r="DL79" i="5"/>
  <c r="DL93" i="13"/>
  <c r="DL61" i="13"/>
  <c r="DM88" i="13"/>
  <c r="DM56" i="13"/>
  <c r="DM95" i="19"/>
  <c r="DM63" i="19"/>
  <c r="DL114" i="13"/>
  <c r="DL82" i="13"/>
  <c r="DL101" i="13"/>
  <c r="DL69" i="13"/>
  <c r="DM87" i="2"/>
  <c r="DM55" i="2"/>
  <c r="DM87" i="6"/>
  <c r="DM55" i="6"/>
  <c r="DM115" i="1"/>
  <c r="DM83" i="1"/>
  <c r="DL103" i="6"/>
  <c r="DL71" i="6"/>
  <c r="DM91" i="5"/>
  <c r="DM59" i="5"/>
  <c r="DL92" i="19"/>
  <c r="DL60" i="19"/>
  <c r="DL89" i="13"/>
  <c r="DL57" i="13"/>
  <c r="DL110" i="15"/>
  <c r="DL78" i="15"/>
  <c r="DM112" i="11"/>
  <c r="DM80" i="11"/>
  <c r="DM117" i="12"/>
  <c r="DM85" i="12"/>
  <c r="DL111" i="13"/>
  <c r="DL79" i="13"/>
  <c r="DM106" i="6"/>
  <c r="DM74" i="6"/>
  <c r="DL91" i="16"/>
  <c r="DL59" i="16"/>
  <c r="DK86" i="12"/>
  <c r="DK54" i="12"/>
  <c r="DM91" i="15"/>
  <c r="DM59" i="15"/>
  <c r="DL111" i="17"/>
  <c r="DL79" i="17"/>
  <c r="DM99" i="7"/>
  <c r="DM67" i="7"/>
  <c r="DL91" i="21"/>
  <c r="DL59" i="21"/>
  <c r="DM88" i="11"/>
  <c r="DM56" i="11"/>
  <c r="DM99" i="4"/>
  <c r="DM67" i="4"/>
  <c r="DM117" i="5"/>
  <c r="DM85" i="5"/>
  <c r="DM96" i="13"/>
  <c r="DM64" i="13"/>
  <c r="DM91" i="18"/>
  <c r="DM59" i="18"/>
  <c r="DM98" i="9"/>
  <c r="DM66" i="9"/>
  <c r="DM91" i="19"/>
  <c r="DM59" i="19"/>
  <c r="DL111" i="11"/>
  <c r="DL79" i="11"/>
  <c r="DL111" i="14"/>
  <c r="DL79" i="14"/>
  <c r="DL101" i="14"/>
  <c r="DL69" i="14"/>
  <c r="DM117" i="10"/>
  <c r="DM85" i="10"/>
  <c r="DL97" i="2"/>
  <c r="DL65" i="2"/>
  <c r="DM95" i="18"/>
  <c r="DM63" i="18"/>
  <c r="DL92" i="3"/>
  <c r="DL60" i="3"/>
  <c r="DM104" i="18"/>
  <c r="DM72" i="18"/>
  <c r="DM106" i="1"/>
  <c r="DM74" i="1"/>
  <c r="DM87" i="4"/>
  <c r="DM55" i="4"/>
  <c r="DM114" i="10"/>
  <c r="DM82" i="10"/>
  <c r="DM111" i="16"/>
  <c r="DM79" i="16"/>
  <c r="DM92" i="8"/>
  <c r="DM60" i="8"/>
  <c r="DM94" i="6"/>
  <c r="DM62" i="6"/>
  <c r="DM100" i="2"/>
  <c r="DM68" i="2"/>
  <c r="DM96" i="2"/>
  <c r="DM64" i="2"/>
  <c r="DL113" i="19"/>
  <c r="DL81" i="19"/>
  <c r="DM117" i="7"/>
  <c r="DM85" i="7"/>
  <c r="DM115" i="10"/>
  <c r="DM83" i="10"/>
  <c r="DM106" i="15"/>
  <c r="DM74" i="15"/>
  <c r="DL98" i="12"/>
  <c r="DL66" i="12"/>
  <c r="DL90" i="12"/>
  <c r="DL58" i="12"/>
  <c r="DM90" i="10"/>
  <c r="DM58" i="10"/>
  <c r="DM114" i="4"/>
  <c r="DM82" i="4"/>
  <c r="DM108" i="18"/>
  <c r="DM76" i="18"/>
  <c r="DM110" i="13"/>
  <c r="DM78" i="13"/>
  <c r="DM93" i="21"/>
  <c r="DM61" i="21"/>
  <c r="DM103" i="8"/>
  <c r="DM71" i="8"/>
  <c r="DL105" i="13"/>
  <c r="DL73" i="13"/>
  <c r="DL107" i="21"/>
  <c r="DL75" i="21"/>
  <c r="DM108" i="2"/>
  <c r="DM76" i="2"/>
  <c r="DM101" i="11"/>
  <c r="DM69" i="11"/>
  <c r="DL110" i="9"/>
  <c r="DL78" i="9"/>
  <c r="DM100" i="21"/>
  <c r="DM68" i="21"/>
  <c r="DL99" i="20"/>
  <c r="DL67" i="20"/>
  <c r="DM106" i="16"/>
  <c r="DM74" i="16"/>
  <c r="DL104" i="4"/>
  <c r="DL72" i="4"/>
  <c r="DL86" i="10"/>
  <c r="DL54" i="10"/>
  <c r="DL115" i="21"/>
  <c r="DL83" i="21"/>
  <c r="DL89" i="5"/>
  <c r="DL57" i="5"/>
  <c r="DL108" i="20"/>
  <c r="DL76" i="20"/>
  <c r="DL91" i="3"/>
  <c r="DL59" i="3"/>
  <c r="DL90" i="7"/>
  <c r="DL58" i="7"/>
  <c r="DM92" i="9"/>
  <c r="DM60" i="9"/>
  <c r="DM108" i="15"/>
  <c r="DM76" i="15"/>
  <c r="DM114" i="16"/>
  <c r="DM82" i="16"/>
  <c r="DL104" i="8"/>
  <c r="DL72" i="8"/>
  <c r="DM98" i="1"/>
  <c r="DM66" i="1"/>
  <c r="DL99" i="2"/>
  <c r="DL67" i="2"/>
  <c r="DL103" i="20"/>
  <c r="DL71" i="20"/>
  <c r="DM98" i="5"/>
  <c r="DM66" i="5"/>
  <c r="DM94" i="13"/>
  <c r="DM62" i="13"/>
  <c r="DM110" i="6"/>
  <c r="DM78" i="6"/>
  <c r="DL106" i="21"/>
  <c r="DL74" i="21"/>
  <c r="DM110" i="1"/>
  <c r="DM78" i="1"/>
  <c r="DM94" i="4"/>
  <c r="DM62" i="4"/>
  <c r="DL100" i="10"/>
  <c r="DL68" i="10"/>
  <c r="DL101" i="19"/>
  <c r="DL69" i="19"/>
  <c r="DM106" i="17"/>
  <c r="DM74" i="17"/>
  <c r="DL89" i="21"/>
  <c r="DL57" i="21"/>
  <c r="DL103" i="16"/>
  <c r="DL71" i="16"/>
  <c r="DL96" i="6"/>
  <c r="DL64" i="6"/>
  <c r="DM105" i="6"/>
  <c r="DM73" i="6"/>
  <c r="DM107" i="6"/>
  <c r="DM75" i="6"/>
  <c r="DM120" i="19"/>
  <c r="DM123" i="19" s="1"/>
  <c r="DM116" i="19" s="1"/>
  <c r="DM84" i="19"/>
  <c r="DL109" i="9"/>
  <c r="DL77" i="9"/>
  <c r="DM86" i="3"/>
  <c r="DM54" i="3"/>
  <c r="DM102" i="6"/>
  <c r="DM70" i="6"/>
  <c r="DM107" i="16"/>
  <c r="DM75" i="16"/>
  <c r="DM102" i="9"/>
  <c r="DM70" i="9"/>
  <c r="DM108" i="5"/>
  <c r="DM76" i="5"/>
  <c r="DL103" i="15"/>
  <c r="DL71" i="15"/>
  <c r="DM89" i="1"/>
  <c r="DM57" i="1"/>
  <c r="DM100" i="1"/>
  <c r="DM68" i="1"/>
  <c r="DL113" i="2"/>
  <c r="DL81" i="2"/>
  <c r="DM115" i="18"/>
  <c r="DM83" i="18"/>
  <c r="DM111" i="8"/>
  <c r="DM79" i="8"/>
  <c r="DM120" i="17"/>
  <c r="DM123" i="17" s="1"/>
  <c r="DM116" i="17" s="1"/>
  <c r="DM84" i="17"/>
  <c r="DL117" i="14"/>
  <c r="DL85" i="14"/>
  <c r="DL108" i="17"/>
  <c r="DL76" i="17"/>
  <c r="DM92" i="10"/>
  <c r="DM60" i="10"/>
  <c r="DM112" i="15"/>
  <c r="DM80" i="15"/>
  <c r="DL114" i="21"/>
  <c r="DL82" i="21"/>
  <c r="DL86" i="15"/>
  <c r="DL54" i="15"/>
  <c r="DM112" i="18"/>
  <c r="DM80" i="18"/>
  <c r="DL110" i="19"/>
  <c r="DL78" i="19"/>
  <c r="DM95" i="3"/>
  <c r="DM63" i="3"/>
  <c r="DM88" i="5"/>
  <c r="DM56" i="5"/>
  <c r="DL115" i="8"/>
  <c r="DL83" i="8"/>
  <c r="DM112" i="16"/>
  <c r="DM80" i="16"/>
  <c r="DL100" i="14"/>
  <c r="DL68" i="14"/>
  <c r="DL90" i="2"/>
  <c r="DL58" i="2"/>
  <c r="DM92" i="18"/>
  <c r="DM60" i="18"/>
  <c r="DM87" i="9"/>
  <c r="DM55" i="9"/>
  <c r="DM120" i="12"/>
  <c r="DM123" i="12" s="1"/>
  <c r="DM116" i="12" s="1"/>
  <c r="DM84" i="12"/>
  <c r="DL95" i="7"/>
  <c r="DL63" i="7"/>
  <c r="DM95" i="9"/>
  <c r="DM63" i="9"/>
  <c r="DM104" i="11"/>
  <c r="DM72" i="11"/>
  <c r="DM117" i="19"/>
  <c r="DM85" i="19"/>
  <c r="DL115" i="11"/>
  <c r="DL83" i="11"/>
  <c r="DM104" i="16"/>
  <c r="DM72" i="16"/>
  <c r="DM98" i="4"/>
  <c r="DM66" i="4"/>
  <c r="DM101" i="10"/>
  <c r="DM69" i="10"/>
  <c r="DL104" i="13"/>
  <c r="DL72" i="13"/>
  <c r="DM90" i="20"/>
  <c r="DM58" i="20"/>
  <c r="DM107" i="4"/>
  <c r="DM75" i="4"/>
  <c r="DM92" i="7"/>
  <c r="DM60" i="7"/>
  <c r="DM114" i="2"/>
  <c r="DM82" i="2"/>
  <c r="DL92" i="5"/>
  <c r="DL60" i="5"/>
  <c r="DL87" i="21"/>
  <c r="DL55" i="21"/>
  <c r="DM107" i="14"/>
  <c r="DM75" i="14"/>
  <c r="DM104" i="5"/>
  <c r="DM72" i="5"/>
  <c r="DM107" i="15"/>
  <c r="DM75" i="15"/>
  <c r="DL90" i="21"/>
  <c r="DL58" i="21"/>
  <c r="DM102" i="2"/>
  <c r="DM70" i="2"/>
  <c r="DL86" i="2"/>
  <c r="DL54" i="2"/>
  <c r="DM93" i="7"/>
  <c r="DM61" i="7"/>
  <c r="DM109" i="18"/>
  <c r="DM77" i="18"/>
  <c r="DL97" i="4"/>
  <c r="DL65" i="4"/>
  <c r="DL87" i="10"/>
  <c r="DL55" i="10"/>
  <c r="DM112" i="9"/>
  <c r="DM80" i="9"/>
  <c r="DL87" i="7"/>
  <c r="DL55" i="7"/>
  <c r="DL97" i="9"/>
  <c r="DL65" i="9"/>
  <c r="DM117" i="4"/>
  <c r="DM85" i="4"/>
  <c r="DM110" i="20"/>
  <c r="DM78" i="20"/>
  <c r="DM113" i="13"/>
  <c r="DM81" i="13"/>
  <c r="DM106" i="9"/>
  <c r="DM74" i="9"/>
  <c r="DL105" i="9"/>
  <c r="DL73" i="9"/>
  <c r="DL99" i="17"/>
  <c r="DL67" i="17"/>
  <c r="DL106" i="18"/>
  <c r="DL74" i="18"/>
  <c r="DL94" i="2"/>
  <c r="DL62" i="2"/>
  <c r="DM87" i="15"/>
  <c r="DM55" i="15"/>
  <c r="DM115" i="7"/>
  <c r="DM83" i="7"/>
  <c r="DL105" i="5"/>
  <c r="DL73" i="5"/>
  <c r="DM110" i="8"/>
  <c r="DM78" i="8"/>
  <c r="DM100" i="12"/>
  <c r="DM68" i="12"/>
  <c r="DL93" i="12"/>
  <c r="DL61" i="12"/>
  <c r="DL97" i="15"/>
  <c r="DL65" i="15"/>
  <c r="DM104" i="2"/>
  <c r="DM72" i="2"/>
  <c r="DM107" i="7"/>
  <c r="DM75" i="7"/>
  <c r="DM86" i="20"/>
  <c r="DM54" i="20"/>
  <c r="DM96" i="7"/>
  <c r="DM64" i="7"/>
  <c r="DM109" i="12"/>
  <c r="DM77" i="12"/>
  <c r="DL94" i="3"/>
  <c r="DL62" i="3"/>
  <c r="DM94" i="21"/>
  <c r="DM62" i="21"/>
  <c r="DL120" i="21"/>
  <c r="DL123" i="21" s="1"/>
  <c r="DL116" i="21" s="1"/>
  <c r="DL84" i="21"/>
  <c r="DM110" i="14"/>
  <c r="DM78" i="14"/>
  <c r="DM110" i="2"/>
  <c r="DM78" i="2"/>
  <c r="DM99" i="9"/>
  <c r="DM67" i="9"/>
  <c r="DM114" i="3"/>
  <c r="DM82" i="3"/>
  <c r="DL110" i="10"/>
  <c r="DL78" i="10"/>
  <c r="DM89" i="20"/>
  <c r="DM57" i="20"/>
  <c r="DM101" i="9"/>
  <c r="DM69" i="9"/>
  <c r="DM109" i="15"/>
  <c r="DM77" i="15"/>
  <c r="DL103" i="9"/>
  <c r="DL71" i="9"/>
  <c r="DM93" i="11"/>
  <c r="DM61" i="11"/>
  <c r="DM108" i="3"/>
  <c r="DM76" i="3"/>
  <c r="DM100" i="9"/>
  <c r="DM68" i="9"/>
  <c r="DM106" i="10"/>
  <c r="DM74" i="10"/>
  <c r="DL96" i="20"/>
  <c r="DL64" i="20"/>
  <c r="DM87" i="8"/>
  <c r="DM55" i="8"/>
  <c r="DM89" i="10"/>
  <c r="DM57" i="10"/>
  <c r="DL93" i="18"/>
  <c r="DL61" i="18"/>
  <c r="DL88" i="12"/>
  <c r="DL56" i="12"/>
  <c r="DM94" i="16"/>
  <c r="DM62" i="16"/>
  <c r="DM107" i="9"/>
  <c r="DM75" i="9"/>
  <c r="DL97" i="10"/>
  <c r="DL65" i="10"/>
  <c r="DL107" i="18"/>
  <c r="DL75" i="18"/>
  <c r="DM101" i="17"/>
  <c r="DM69" i="17"/>
  <c r="DM106" i="4"/>
  <c r="DM74" i="4"/>
  <c r="DM113" i="6"/>
  <c r="DM81" i="6"/>
  <c r="DM105" i="20"/>
  <c r="DM73" i="20"/>
  <c r="DL106" i="13"/>
  <c r="DL74" i="13"/>
  <c r="DM86" i="11"/>
  <c r="DM54" i="11"/>
  <c r="DK86" i="21"/>
  <c r="DK54" i="21"/>
  <c r="DM93" i="17"/>
  <c r="DM61" i="17"/>
  <c r="DM120" i="2"/>
  <c r="DM123" i="2" s="1"/>
  <c r="DM116" i="2" s="1"/>
  <c r="DM84" i="2"/>
  <c r="DM113" i="11"/>
  <c r="DM81" i="11"/>
  <c r="DL117" i="3"/>
  <c r="DL85" i="3"/>
  <c r="DM95" i="17"/>
  <c r="DM63" i="17"/>
  <c r="DL86" i="13"/>
  <c r="DL54" i="13"/>
  <c r="DM94" i="9"/>
  <c r="DM62" i="9"/>
  <c r="DL89" i="19"/>
  <c r="DL57" i="19"/>
  <c r="DM111" i="19"/>
  <c r="DM79" i="19"/>
  <c r="DM107" i="13"/>
  <c r="DM75" i="13"/>
  <c r="DL113" i="14"/>
  <c r="DL81" i="14"/>
  <c r="DM105" i="21"/>
  <c r="DM73" i="21"/>
  <c r="DM87" i="18"/>
  <c r="DM55" i="18"/>
  <c r="DM96" i="5"/>
  <c r="DM64" i="5"/>
  <c r="DM101" i="20"/>
  <c r="DM69" i="20"/>
  <c r="DL91" i="20"/>
  <c r="DL59" i="20"/>
  <c r="DM88" i="8"/>
  <c r="DM56" i="8"/>
  <c r="DM90" i="3"/>
  <c r="DM58" i="3"/>
  <c r="DM96" i="11"/>
  <c r="DM64" i="11"/>
  <c r="DL89" i="2"/>
  <c r="DL57" i="2"/>
  <c r="DL108" i="21"/>
  <c r="DL76" i="21"/>
  <c r="DM101" i="4"/>
  <c r="DM69" i="4"/>
  <c r="DM93" i="4"/>
  <c r="DM61" i="4"/>
  <c r="DM94" i="15"/>
  <c r="DM62" i="15"/>
  <c r="DM88" i="20"/>
  <c r="DM56" i="20"/>
  <c r="DL100" i="19"/>
  <c r="DL68" i="19"/>
  <c r="DL120" i="3"/>
  <c r="DL123" i="3" s="1"/>
  <c r="DL116" i="3" s="1"/>
  <c r="DL84" i="3"/>
  <c r="DM115" i="14"/>
  <c r="DM83" i="14"/>
  <c r="DL104" i="17"/>
  <c r="DL72" i="17"/>
  <c r="DL117" i="17"/>
  <c r="DL85" i="17"/>
  <c r="DM117" i="1"/>
  <c r="DM85" i="1"/>
  <c r="DM112" i="7"/>
  <c r="DM80" i="7"/>
  <c r="DM97" i="7"/>
  <c r="DM65" i="7"/>
  <c r="DM113" i="15"/>
  <c r="DM81" i="15"/>
  <c r="DM115" i="15"/>
  <c r="DM83" i="15"/>
  <c r="DM96" i="12"/>
  <c r="DM64" i="12"/>
  <c r="DM99" i="19"/>
  <c r="DM67" i="19"/>
  <c r="DL106" i="8"/>
  <c r="DL74" i="8"/>
  <c r="DM88" i="10"/>
  <c r="DM56" i="10"/>
  <c r="DM102" i="15"/>
  <c r="DM70" i="15"/>
  <c r="DM90" i="8"/>
  <c r="DM58" i="8"/>
  <c r="DL96" i="14"/>
  <c r="DL64" i="14"/>
  <c r="DM108" i="7"/>
  <c r="DM76" i="7"/>
  <c r="DM106" i="19"/>
  <c r="DM74" i="19"/>
  <c r="DM101" i="3"/>
  <c r="DM69" i="3"/>
  <c r="DM110" i="17"/>
  <c r="DM78" i="17"/>
  <c r="DL99" i="13"/>
  <c r="DL67" i="13"/>
  <c r="DL109" i="6"/>
  <c r="DL77" i="6"/>
  <c r="DL90" i="18"/>
  <c r="DL58" i="18"/>
  <c r="DM101" i="6"/>
  <c r="DM69" i="6"/>
  <c r="DL105" i="19"/>
  <c r="DL73" i="19"/>
  <c r="DL108" i="11"/>
  <c r="DL76" i="11"/>
  <c r="DM108" i="19"/>
  <c r="DM76" i="19"/>
  <c r="DL112" i="4"/>
  <c r="DL80" i="4"/>
  <c r="DL90" i="17"/>
  <c r="DL58" i="17"/>
  <c r="DM91" i="8"/>
  <c r="DM59" i="8"/>
  <c r="DL92" i="14"/>
  <c r="DL60" i="14"/>
  <c r="DM98" i="2"/>
  <c r="DM66" i="2"/>
  <c r="DM87" i="13"/>
  <c r="DM55" i="13"/>
  <c r="DM109" i="7"/>
  <c r="DM77" i="7"/>
  <c r="DM98" i="14"/>
  <c r="DM66" i="14"/>
  <c r="DL112" i="14"/>
  <c r="DL80" i="14"/>
  <c r="DM87" i="19"/>
  <c r="DM55" i="19"/>
  <c r="DM111" i="21"/>
  <c r="DM79" i="21"/>
  <c r="DM97" i="17"/>
  <c r="DM65" i="17"/>
  <c r="DM94" i="5"/>
  <c r="DM62" i="5"/>
  <c r="DM90" i="16"/>
  <c r="DM58" i="16"/>
  <c r="DM93" i="10"/>
  <c r="DM61" i="10"/>
  <c r="DM105" i="12"/>
  <c r="DM73" i="12"/>
  <c r="DM117" i="6"/>
  <c r="DM85" i="6"/>
  <c r="DM98" i="15"/>
  <c r="DM66" i="15"/>
  <c r="DL98" i="21"/>
  <c r="DL66" i="21"/>
  <c r="DM92" i="4"/>
  <c r="DM60" i="4"/>
  <c r="DL115" i="16"/>
  <c r="DL83" i="16"/>
  <c r="DM107" i="20"/>
  <c r="DM75" i="20"/>
  <c r="DM101" i="5"/>
  <c r="DM69" i="5"/>
  <c r="DM107" i="12"/>
  <c r="DM75" i="12"/>
  <c r="DM107" i="8"/>
  <c r="DM75" i="8"/>
  <c r="DL111" i="15"/>
  <c r="DL79" i="15"/>
  <c r="DL113" i="5"/>
  <c r="DL81" i="5"/>
  <c r="DL89" i="9"/>
  <c r="DL57" i="9"/>
  <c r="DM97" i="6"/>
  <c r="DM65" i="6"/>
  <c r="DL115" i="9"/>
  <c r="DL83" i="9"/>
  <c r="DL95" i="20"/>
  <c r="DL63" i="20"/>
  <c r="DM102" i="13"/>
  <c r="DM70" i="13"/>
  <c r="DL108" i="10"/>
  <c r="DL76" i="10"/>
  <c r="DM102" i="10"/>
  <c r="DM70" i="10"/>
  <c r="DL109" i="14"/>
  <c r="DL77" i="14"/>
  <c r="DM99" i="3"/>
  <c r="DM67" i="3"/>
  <c r="DL98" i="6"/>
  <c r="DL66" i="6"/>
  <c r="DM100" i="8"/>
  <c r="DM68" i="8"/>
  <c r="DL86" i="5"/>
  <c r="DL54" i="5"/>
  <c r="DM87" i="20"/>
  <c r="DM55" i="20"/>
  <c r="DL105" i="15"/>
  <c r="DL73" i="15"/>
  <c r="DM111" i="3"/>
  <c r="DM79" i="3"/>
  <c r="DL112" i="10"/>
  <c r="DL80" i="10"/>
  <c r="DL92" i="2"/>
  <c r="DL60" i="2"/>
  <c r="DL117" i="16"/>
  <c r="DL85" i="16"/>
  <c r="DM108" i="1"/>
  <c r="DM76" i="1"/>
  <c r="DM110" i="3"/>
  <c r="DM78" i="3"/>
  <c r="DL112" i="3"/>
  <c r="DL80" i="3"/>
  <c r="DM96" i="21"/>
  <c r="DM64" i="21"/>
  <c r="DM105" i="16"/>
  <c r="DM73" i="16"/>
  <c r="DL113" i="16"/>
  <c r="DL81" i="16"/>
  <c r="DM94" i="7"/>
  <c r="DM62" i="7"/>
  <c r="DM110" i="16"/>
  <c r="DM78" i="16"/>
  <c r="DM104" i="6"/>
  <c r="DM72" i="6"/>
  <c r="DM99" i="14"/>
  <c r="DM67" i="14"/>
  <c r="DM89" i="11"/>
  <c r="DM57" i="11"/>
  <c r="DL102" i="11"/>
  <c r="DL70" i="11"/>
  <c r="DL108" i="16"/>
  <c r="DL76" i="16"/>
  <c r="DM97" i="16"/>
  <c r="DM65" i="16"/>
  <c r="DM97" i="1"/>
  <c r="DM65" i="1"/>
  <c r="DM114" i="7"/>
  <c r="DM82" i="7"/>
  <c r="DL105" i="3"/>
  <c r="DL73" i="3"/>
  <c r="DM88" i="15"/>
  <c r="DM56" i="15"/>
  <c r="DM91" i="11"/>
  <c r="DM59" i="11"/>
  <c r="DL101" i="2"/>
  <c r="DL69" i="2"/>
  <c r="DM97" i="13"/>
  <c r="DM65" i="13"/>
  <c r="DL120" i="11"/>
  <c r="DL123" i="11" s="1"/>
  <c r="DL116" i="11" s="1"/>
  <c r="DL84" i="11"/>
  <c r="DL98" i="10"/>
  <c r="DL66" i="10"/>
  <c r="DM105" i="1"/>
  <c r="DM73" i="1"/>
  <c r="DM114" i="11"/>
  <c r="DM82" i="11"/>
  <c r="DM120" i="18"/>
  <c r="DM123" i="18" s="1"/>
  <c r="DM116" i="18" s="1"/>
  <c r="DM84" i="18"/>
  <c r="DM97" i="20"/>
  <c r="DM65" i="20"/>
  <c r="DL97" i="8"/>
  <c r="DL65" i="8"/>
  <c r="DL87" i="11"/>
  <c r="DL55" i="11"/>
  <c r="DM120" i="8"/>
  <c r="DM123" i="8" s="1"/>
  <c r="DM116" i="8" s="1"/>
  <c r="DM84" i="8"/>
  <c r="DM120" i="9"/>
  <c r="DM123" i="9" s="1"/>
  <c r="DM116" i="9" s="1"/>
  <c r="DM84" i="9"/>
  <c r="DM90" i="11"/>
  <c r="DM58" i="11"/>
  <c r="DM99" i="16"/>
  <c r="DM67" i="16"/>
  <c r="DL102" i="8"/>
  <c r="DL70" i="8"/>
  <c r="DM113" i="18"/>
  <c r="DM81" i="18"/>
  <c r="DM103" i="13"/>
  <c r="DM71" i="13"/>
  <c r="DL88" i="6"/>
  <c r="DL56" i="6"/>
  <c r="DL94" i="8"/>
  <c r="DL62" i="8"/>
  <c r="DL91" i="4"/>
  <c r="DL59" i="4"/>
  <c r="DM111" i="1"/>
  <c r="DM79" i="1"/>
  <c r="DM112" i="17"/>
  <c r="DM80" i="17"/>
  <c r="DL114" i="8"/>
  <c r="DL82" i="8"/>
  <c r="DM115" i="12"/>
  <c r="DM83" i="12"/>
  <c r="DM102" i="20"/>
  <c r="DM70" i="20"/>
  <c r="DM106" i="12"/>
  <c r="DM74" i="12"/>
  <c r="DM103" i="12"/>
  <c r="DM71" i="12"/>
  <c r="DL87" i="5"/>
  <c r="DL55" i="5"/>
  <c r="DL104" i="3"/>
  <c r="DL72" i="3"/>
  <c r="DL89" i="12"/>
  <c r="DL57" i="12"/>
  <c r="DM103" i="3"/>
  <c r="DM71" i="3"/>
  <c r="DL89" i="15"/>
  <c r="DL57" i="15"/>
  <c r="DM88" i="19"/>
  <c r="DM56" i="19"/>
  <c r="DL96" i="3"/>
  <c r="DL64" i="3"/>
  <c r="DM120" i="13"/>
  <c r="DM123" i="13" s="1"/>
  <c r="DM116" i="13" s="1"/>
  <c r="DM84" i="13"/>
  <c r="DM94" i="10"/>
  <c r="DM62" i="10"/>
  <c r="DM100" i="7"/>
  <c r="DM68" i="7"/>
  <c r="DM99" i="12"/>
  <c r="DM67" i="12"/>
  <c r="DM102" i="1"/>
  <c r="DM70" i="1"/>
  <c r="DM89" i="16"/>
  <c r="DM57" i="16"/>
  <c r="DL106" i="11"/>
  <c r="DL74" i="11"/>
  <c r="DM107" i="17"/>
  <c r="DM75" i="17"/>
  <c r="DM92" i="16"/>
  <c r="DM60" i="16"/>
  <c r="DM115" i="20"/>
  <c r="DM83" i="20"/>
  <c r="DL109" i="3"/>
  <c r="DL77" i="3"/>
  <c r="DM98" i="18"/>
  <c r="DM66" i="18"/>
  <c r="DL113" i="10"/>
  <c r="DL81" i="10"/>
  <c r="DM103" i="19"/>
  <c r="DM71" i="19"/>
  <c r="DM96" i="8"/>
  <c r="DM64" i="8"/>
  <c r="DM91" i="12"/>
  <c r="DM59" i="12"/>
  <c r="DM89" i="6"/>
  <c r="DM57" i="6"/>
  <c r="DL95" i="21"/>
  <c r="DL63" i="21"/>
  <c r="DL92" i="20"/>
  <c r="DL60" i="20"/>
  <c r="DM87" i="16"/>
  <c r="DM55" i="16"/>
  <c r="BG47" i="3"/>
  <c r="BG47" i="11"/>
  <c r="BG47" i="20"/>
  <c r="BH44" i="9"/>
  <c r="DM44" i="9" a="1"/>
  <c r="DM44" i="9" s="1"/>
  <c r="BI29" i="8"/>
  <c r="DN29" i="8" a="1"/>
  <c r="DN29" i="8" s="1"/>
  <c r="BG15" i="8"/>
  <c r="DL15" i="8" a="1"/>
  <c r="DL15" i="8" s="1"/>
  <c r="BF47" i="8"/>
  <c r="BH41" i="20"/>
  <c r="DM41" i="20" a="1"/>
  <c r="DM41" i="20" s="1"/>
  <c r="BH43" i="12"/>
  <c r="DM43" i="12" a="1"/>
  <c r="DM43" i="12" s="1"/>
  <c r="BH24" i="4"/>
  <c r="DM24" i="4" a="1"/>
  <c r="DM24" i="4" s="1"/>
  <c r="BH38" i="19"/>
  <c r="DM38" i="19" a="1"/>
  <c r="DM38" i="19" s="1"/>
  <c r="BH28" i="21"/>
  <c r="DM28" i="21" a="1"/>
  <c r="DM28" i="21" s="1"/>
  <c r="BH16" i="12"/>
  <c r="DM16" i="12" a="1"/>
  <c r="DM16" i="12" s="1"/>
  <c r="BH22" i="2"/>
  <c r="DM22" i="2" a="1"/>
  <c r="DM22" i="2" s="1"/>
  <c r="BI21" i="9"/>
  <c r="DN21" i="9" a="1"/>
  <c r="DN21" i="9" s="1"/>
  <c r="BI18" i="20"/>
  <c r="DN18" i="20" a="1"/>
  <c r="DN18" i="20" s="1"/>
  <c r="BH45" i="10"/>
  <c r="DM45" i="10" a="1"/>
  <c r="DM45" i="10" s="1"/>
  <c r="BI21" i="4"/>
  <c r="DN21" i="4" a="1"/>
  <c r="DN21" i="4" s="1"/>
  <c r="DM22" i="15" a="1"/>
  <c r="DM22" i="15" s="1"/>
  <c r="BH22" i="15"/>
  <c r="BI26" i="11"/>
  <c r="DN26" i="11" a="1"/>
  <c r="DN26" i="11" s="1"/>
  <c r="BH34" i="4"/>
  <c r="DM34" i="4" a="1"/>
  <c r="DM34" i="4" s="1"/>
  <c r="BI37" i="15"/>
  <c r="DN37" i="15" a="1"/>
  <c r="DN37" i="15" s="1"/>
  <c r="BI29" i="18"/>
  <c r="DN29" i="18" a="1"/>
  <c r="DN29" i="18" s="1"/>
  <c r="BI45" i="1"/>
  <c r="DN45" i="1" a="1"/>
  <c r="DN45" i="1" s="1"/>
  <c r="BI30" i="9"/>
  <c r="DN30" i="9" a="1"/>
  <c r="DN30" i="9" s="1"/>
  <c r="BH44" i="16"/>
  <c r="DM44" i="16" a="1"/>
  <c r="DM44" i="16" s="1"/>
  <c r="BH46" i="8"/>
  <c r="DM46" i="8" a="1"/>
  <c r="DM46" i="8" s="1"/>
  <c r="BI38" i="15"/>
  <c r="DN38" i="15" a="1"/>
  <c r="DN38" i="15" s="1"/>
  <c r="BI27" i="20"/>
  <c r="DN27" i="20" a="1"/>
  <c r="DN27" i="20" s="1"/>
  <c r="BI23" i="20"/>
  <c r="DN23" i="20" a="1"/>
  <c r="DN23" i="20" s="1"/>
  <c r="BI43" i="16"/>
  <c r="DN43" i="16" a="1"/>
  <c r="DN43" i="16" s="1"/>
  <c r="BI36" i="20"/>
  <c r="DN36" i="20" a="1"/>
  <c r="DN36" i="20" s="1"/>
  <c r="DM30" i="12" a="1"/>
  <c r="DM30" i="12" s="1"/>
  <c r="BH30" i="12"/>
  <c r="BH32" i="9"/>
  <c r="DM32" i="9" a="1"/>
  <c r="DM32" i="9" s="1"/>
  <c r="BI42" i="17"/>
  <c r="DN42" i="17" a="1"/>
  <c r="DN42" i="17" s="1"/>
  <c r="BH24" i="12"/>
  <c r="DM24" i="12" a="1"/>
  <c r="DM24" i="12" s="1"/>
  <c r="BH42" i="4"/>
  <c r="DM42" i="4" a="1"/>
  <c r="DM42" i="4" s="1"/>
  <c r="BH33" i="8"/>
  <c r="DM33" i="8" a="1"/>
  <c r="DM33" i="8" s="1"/>
  <c r="BI30" i="5"/>
  <c r="DN30" i="5" a="1"/>
  <c r="DN30" i="5" s="1"/>
  <c r="BI21" i="17"/>
  <c r="DN21" i="17" a="1"/>
  <c r="DN21" i="17" s="1"/>
  <c r="BH32" i="5"/>
  <c r="DM32" i="5" a="1"/>
  <c r="DM32" i="5" s="1"/>
  <c r="BI22" i="19"/>
  <c r="DN22" i="19" a="1"/>
  <c r="DN22" i="19" s="1"/>
  <c r="BI24" i="14"/>
  <c r="DN24" i="14" a="1"/>
  <c r="DN24" i="14" s="1"/>
  <c r="BI27" i="1"/>
  <c r="DN27" i="1" a="1"/>
  <c r="DN27" i="1" s="1"/>
  <c r="BI36" i="12"/>
  <c r="DN36" i="12" a="1"/>
  <c r="DN36" i="12" s="1"/>
  <c r="BI39" i="21"/>
  <c r="DN39" i="21" a="1"/>
  <c r="DN39" i="21" s="1"/>
  <c r="BI22" i="11"/>
  <c r="DN22" i="11" a="1"/>
  <c r="DN22" i="11" s="1"/>
  <c r="BI36" i="8"/>
  <c r="DN36" i="8" a="1"/>
  <c r="DN36" i="8" s="1"/>
  <c r="BI44" i="6"/>
  <c r="DN44" i="6" a="1"/>
  <c r="DN44" i="6" s="1"/>
  <c r="BI38" i="4"/>
  <c r="DN38" i="4" a="1"/>
  <c r="DN38" i="4" s="1"/>
  <c r="BI23" i="12"/>
  <c r="DN23" i="12" a="1"/>
  <c r="DN23" i="12" s="1"/>
  <c r="BH28" i="2"/>
  <c r="DM28" i="2" a="1"/>
  <c r="DM28" i="2" s="1"/>
  <c r="BH36" i="2"/>
  <c r="DM36" i="2" a="1"/>
  <c r="DM36" i="2" s="1"/>
  <c r="BI37" i="3"/>
  <c r="DN37" i="3" a="1"/>
  <c r="DN37" i="3" s="1"/>
  <c r="BI29" i="9"/>
  <c r="DN29" i="9" a="1"/>
  <c r="DN29" i="9" s="1"/>
  <c r="BH30" i="15"/>
  <c r="DM30" i="15" a="1"/>
  <c r="DM30" i="15" s="1"/>
  <c r="BI30" i="1"/>
  <c r="DN30" i="1" a="1"/>
  <c r="DN30" i="1" s="1"/>
  <c r="BH32" i="20"/>
  <c r="DM32" i="20" a="1"/>
  <c r="DM32" i="20" s="1"/>
  <c r="BI22" i="6"/>
  <c r="DN22" i="6" a="1"/>
  <c r="DN22" i="6" s="1"/>
  <c r="BH25" i="19"/>
  <c r="DM25" i="19" a="1"/>
  <c r="DM25" i="19" s="1"/>
  <c r="BH40" i="15"/>
  <c r="DM40" i="15" a="1"/>
  <c r="DM40" i="15" s="1"/>
  <c r="BH30" i="21"/>
  <c r="DM30" i="21" a="1"/>
  <c r="DM30" i="21" s="1"/>
  <c r="BI20" i="17"/>
  <c r="DN20" i="17" a="1"/>
  <c r="DN20" i="17" s="1"/>
  <c r="BI35" i="10"/>
  <c r="DN35" i="10" a="1"/>
  <c r="DN35" i="10" s="1"/>
  <c r="BI27" i="5"/>
  <c r="DN27" i="5" a="1"/>
  <c r="DN27" i="5" s="1"/>
  <c r="BI17" i="18"/>
  <c r="DN17" i="18" a="1"/>
  <c r="DN17" i="18" s="1"/>
  <c r="BH42" i="5"/>
  <c r="DM42" i="5" a="1"/>
  <c r="DM42" i="5" s="1"/>
  <c r="BI46" i="20"/>
  <c r="DN46" i="20" a="1"/>
  <c r="DN46" i="20" s="1"/>
  <c r="BH45" i="6"/>
  <c r="DM45" i="6" a="1"/>
  <c r="DM45" i="6" s="1"/>
  <c r="BI44" i="19"/>
  <c r="DN44" i="19" a="1"/>
  <c r="DN44" i="19" s="1"/>
  <c r="BI23" i="13"/>
  <c r="DN23" i="13" a="1"/>
  <c r="DN23" i="13" s="1"/>
  <c r="BH24" i="21"/>
  <c r="DM24" i="21" a="1"/>
  <c r="DM24" i="21" s="1"/>
  <c r="BH21" i="20"/>
  <c r="DM21" i="20" a="1"/>
  <c r="DM21" i="20" s="1"/>
  <c r="BI16" i="16"/>
  <c r="DN16" i="16" a="1"/>
  <c r="DN16" i="16" s="1"/>
  <c r="BH27" i="6"/>
  <c r="DM27" i="6" a="1"/>
  <c r="DM27" i="6" s="1"/>
  <c r="BI39" i="2"/>
  <c r="DN39" i="2" a="1"/>
  <c r="DN39" i="2" s="1"/>
  <c r="BI17" i="1"/>
  <c r="DN17" i="1" a="1"/>
  <c r="DN17" i="1" s="1"/>
  <c r="BI24" i="10"/>
  <c r="DN24" i="10" a="1"/>
  <c r="DN24" i="10" s="1"/>
  <c r="BI27" i="16"/>
  <c r="DN27" i="16" a="1"/>
  <c r="DN27" i="16" s="1"/>
  <c r="BH15" i="6"/>
  <c r="DM15" i="6" a="1"/>
  <c r="DM15" i="6" s="1"/>
  <c r="BG47" i="6"/>
  <c r="BI33" i="19"/>
  <c r="DN33" i="19" a="1"/>
  <c r="DN33" i="19" s="1"/>
  <c r="BI22" i="9"/>
  <c r="DN22" i="9" a="1"/>
  <c r="DN22" i="9" s="1"/>
  <c r="DM28" i="8" a="1"/>
  <c r="DM28" i="8" s="1"/>
  <c r="BH28" i="8"/>
  <c r="BI38" i="11"/>
  <c r="DN38" i="11" a="1"/>
  <c r="DN38" i="11" s="1"/>
  <c r="BI39" i="1"/>
  <c r="DN39" i="1" a="1"/>
  <c r="DN39" i="1" s="1"/>
  <c r="BH35" i="21"/>
  <c r="DM35" i="21" a="1"/>
  <c r="DM35" i="21" s="1"/>
  <c r="BI20" i="10"/>
  <c r="DN20" i="10" a="1"/>
  <c r="DN20" i="10" s="1"/>
  <c r="BH27" i="7"/>
  <c r="DM27" i="7" a="1"/>
  <c r="DM27" i="7" s="1"/>
  <c r="BI45" i="15"/>
  <c r="DN45" i="15" a="1"/>
  <c r="DN45" i="15" s="1"/>
  <c r="BI42" i="9"/>
  <c r="DN42" i="9" a="1"/>
  <c r="DN42" i="9" s="1"/>
  <c r="BH32" i="21"/>
  <c r="DM32" i="21" a="1"/>
  <c r="DM32" i="21" s="1"/>
  <c r="BI24" i="8"/>
  <c r="DN24" i="8" a="1"/>
  <c r="DN24" i="8" s="1"/>
  <c r="BI25" i="4"/>
  <c r="DN25" i="4" a="1"/>
  <c r="DN25" i="4" s="1"/>
  <c r="BI43" i="18"/>
  <c r="DN43" i="18" a="1"/>
  <c r="DN43" i="18" s="1"/>
  <c r="DM37" i="4" a="1"/>
  <c r="DM37" i="4" s="1"/>
  <c r="BH37" i="4"/>
  <c r="BH46" i="15"/>
  <c r="DM46" i="15" a="1"/>
  <c r="DM46" i="15" s="1"/>
  <c r="BI33" i="15"/>
  <c r="DN33" i="15" a="1"/>
  <c r="DN33" i="15" s="1"/>
  <c r="BH39" i="4"/>
  <c r="DM39" i="4" a="1"/>
  <c r="DM39" i="4" s="1"/>
  <c r="BI25" i="15"/>
  <c r="DN25" i="15" a="1"/>
  <c r="DN25" i="15" s="1"/>
  <c r="BI19" i="1"/>
  <c r="DN19" i="1" a="1"/>
  <c r="DN19" i="1" s="1"/>
  <c r="BI16" i="3"/>
  <c r="DN16" i="3" a="1"/>
  <c r="DN16" i="3" s="1"/>
  <c r="BI27" i="8"/>
  <c r="DN27" i="8" a="1"/>
  <c r="DN27" i="8" s="1"/>
  <c r="BH18" i="4"/>
  <c r="DM18" i="4" a="1"/>
  <c r="DM18" i="4" s="1"/>
  <c r="BI43" i="5"/>
  <c r="DN43" i="5" a="1"/>
  <c r="DN43" i="5" s="1"/>
  <c r="BI17" i="17"/>
  <c r="DN17" i="17" a="1"/>
  <c r="DN17" i="17" s="1"/>
  <c r="BH23" i="14"/>
  <c r="DM23" i="14" a="1"/>
  <c r="DM23" i="14" s="1"/>
  <c r="BI22" i="20"/>
  <c r="DN22" i="20" a="1"/>
  <c r="DN22" i="20" s="1"/>
  <c r="BI29" i="15"/>
  <c r="DN29" i="15" a="1"/>
  <c r="DN29" i="15" s="1"/>
  <c r="BI46" i="21"/>
  <c r="DN46" i="21" a="1"/>
  <c r="DN46" i="21" s="1"/>
  <c r="BI20" i="2"/>
  <c r="DN20" i="2" a="1"/>
  <c r="DN20" i="2" s="1"/>
  <c r="BI21" i="12"/>
  <c r="DN21" i="12" a="1"/>
  <c r="DN21" i="12" s="1"/>
  <c r="BH21" i="11"/>
  <c r="DM21" i="11" a="1"/>
  <c r="DM21" i="11" s="1"/>
  <c r="BI23" i="19"/>
  <c r="DN23" i="19" a="1"/>
  <c r="DN23" i="19" s="1"/>
  <c r="BI33" i="14"/>
  <c r="DN33" i="14" a="1"/>
  <c r="DN33" i="14" s="1"/>
  <c r="BI28" i="11"/>
  <c r="DN28" i="11" a="1"/>
  <c r="DN28" i="11" s="1"/>
  <c r="BI24" i="16"/>
  <c r="DN24" i="16" a="1"/>
  <c r="DN24" i="16" s="1"/>
  <c r="BH38" i="2"/>
  <c r="DM38" i="2" a="1"/>
  <c r="DM38" i="2" s="1"/>
  <c r="BH23" i="11"/>
  <c r="DM23" i="11" a="1"/>
  <c r="DM23" i="11" s="1"/>
  <c r="BI28" i="1"/>
  <c r="DN28" i="1" a="1"/>
  <c r="DN28" i="1" s="1"/>
  <c r="BH31" i="14"/>
  <c r="DM31" i="14" a="1"/>
  <c r="DM31" i="14" s="1"/>
  <c r="BI26" i="12"/>
  <c r="DN26" i="12" a="1"/>
  <c r="DN26" i="12" s="1"/>
  <c r="BH27" i="17"/>
  <c r="DM27" i="17" a="1"/>
  <c r="DM27" i="17" s="1"/>
  <c r="BI35" i="3"/>
  <c r="DN35" i="3" a="1"/>
  <c r="DN35" i="3" s="1"/>
  <c r="BI45" i="16"/>
  <c r="DN45" i="16" a="1"/>
  <c r="DN45" i="16" s="1"/>
  <c r="BH23" i="17"/>
  <c r="DM23" i="17" a="1"/>
  <c r="DM23" i="17" s="1"/>
  <c r="BH17" i="7"/>
  <c r="DM17" i="7" a="1"/>
  <c r="DM17" i="7" s="1"/>
  <c r="BH24" i="15"/>
  <c r="DM24" i="15" a="1"/>
  <c r="DM24" i="15" s="1"/>
  <c r="BI39" i="18"/>
  <c r="DN39" i="18" a="1"/>
  <c r="DN39" i="18" s="1"/>
  <c r="BI24" i="2"/>
  <c r="DN24" i="2" a="1"/>
  <c r="DN24" i="2" s="1"/>
  <c r="BH34" i="11"/>
  <c r="DM34" i="11" a="1"/>
  <c r="DM34" i="11" s="1"/>
  <c r="BI32" i="1"/>
  <c r="DN32" i="1" a="1"/>
  <c r="DN32" i="1" s="1"/>
  <c r="BI34" i="17"/>
  <c r="DN34" i="17" a="1"/>
  <c r="DN34" i="17" s="1"/>
  <c r="BH34" i="10"/>
  <c r="DM34" i="10" a="1"/>
  <c r="DM34" i="10" s="1"/>
  <c r="BI19" i="6"/>
  <c r="DN19" i="6" a="1"/>
  <c r="DN19" i="6" s="1"/>
  <c r="BI19" i="15"/>
  <c r="DN19" i="15" a="1"/>
  <c r="DN19" i="15" s="1"/>
  <c r="BI20" i="1"/>
  <c r="DN20" i="1" a="1"/>
  <c r="DN20" i="1" s="1"/>
  <c r="BI31" i="12"/>
  <c r="DN31" i="12" a="1"/>
  <c r="DN31" i="12" s="1"/>
  <c r="BH31" i="18"/>
  <c r="DM31" i="18" a="1"/>
  <c r="DM31" i="18" s="1"/>
  <c r="BI31" i="19"/>
  <c r="DN31" i="19" a="1"/>
  <c r="DN31" i="19" s="1"/>
  <c r="DN32" i="7" a="1"/>
  <c r="DN32" i="7" s="1"/>
  <c r="BI32" i="7"/>
  <c r="BI37" i="9"/>
  <c r="DN37" i="9" a="1"/>
  <c r="DN37" i="9" s="1"/>
  <c r="BH24" i="6"/>
  <c r="DM24" i="6" a="1"/>
  <c r="DM24" i="6" s="1"/>
  <c r="BH15" i="4"/>
  <c r="DM15" i="4" a="1"/>
  <c r="DM15" i="4" s="1"/>
  <c r="BG47" i="4"/>
  <c r="BI35" i="5"/>
  <c r="DN35" i="5" a="1"/>
  <c r="DN35" i="5" s="1"/>
  <c r="BH38" i="20"/>
  <c r="DM38" i="20" a="1"/>
  <c r="DM38" i="20" s="1"/>
  <c r="BI22" i="14"/>
  <c r="DN22" i="14" a="1"/>
  <c r="DN22" i="14" s="1"/>
  <c r="BI43" i="1"/>
  <c r="DN43" i="1" a="1"/>
  <c r="DN43" i="1" s="1"/>
  <c r="BH26" i="18"/>
  <c r="DM26" i="18" a="1"/>
  <c r="DM26" i="18" s="1"/>
  <c r="BH40" i="12"/>
  <c r="DM40" i="12" a="1"/>
  <c r="DM40" i="12" s="1"/>
  <c r="BH29" i="4"/>
  <c r="DM29" i="4" a="1"/>
  <c r="DM29" i="4" s="1"/>
  <c r="BI29" i="16"/>
  <c r="DN29" i="16" a="1"/>
  <c r="DN29" i="16" s="1"/>
  <c r="BI44" i="5"/>
  <c r="DN44" i="5" a="1"/>
  <c r="DN44" i="5" s="1"/>
  <c r="BH44" i="3"/>
  <c r="DM44" i="3" a="1"/>
  <c r="DM44" i="3" s="1"/>
  <c r="BI18" i="17"/>
  <c r="DN18" i="17" a="1"/>
  <c r="DN18" i="17" s="1"/>
  <c r="BI37" i="8"/>
  <c r="DN37" i="8" a="1"/>
  <c r="DN37" i="8" s="1"/>
  <c r="BH19" i="14"/>
  <c r="DM19" i="14" a="1"/>
  <c r="DM19" i="14" s="1"/>
  <c r="BI29" i="17"/>
  <c r="DN29" i="17" a="1"/>
  <c r="DN29" i="17" s="1"/>
  <c r="BI39" i="12"/>
  <c r="DN39" i="12" a="1"/>
  <c r="DN39" i="12" s="1"/>
  <c r="DL15" i="16" a="1"/>
  <c r="DL15" i="16" s="1"/>
  <c r="BG15" i="16"/>
  <c r="BF47" i="16"/>
  <c r="DN20" i="14" a="1"/>
  <c r="DN20" i="14" s="1"/>
  <c r="BI20" i="14"/>
  <c r="BH15" i="1"/>
  <c r="DM15" i="1" a="1"/>
  <c r="DM15" i="1" s="1"/>
  <c r="BG47" i="1"/>
  <c r="BI25" i="10"/>
  <c r="DN25" i="10" a="1"/>
  <c r="DN25" i="10" s="1"/>
  <c r="BH24" i="11"/>
  <c r="DM24" i="11" a="1"/>
  <c r="DM24" i="11" s="1"/>
  <c r="BI27" i="3"/>
  <c r="DN27" i="3" a="1"/>
  <c r="DN27" i="3" s="1"/>
  <c r="BH29" i="20"/>
  <c r="DM29" i="20" a="1"/>
  <c r="DM29" i="20" s="1"/>
  <c r="BI29" i="6"/>
  <c r="DN29" i="6" a="1"/>
  <c r="DN29" i="6" s="1"/>
  <c r="BI32" i="14"/>
  <c r="DN32" i="14" a="1"/>
  <c r="DN32" i="14" s="1"/>
  <c r="BI33" i="7"/>
  <c r="DN33" i="7" a="1"/>
  <c r="DN33" i="7" s="1"/>
  <c r="BH25" i="20"/>
  <c r="DM25" i="20" a="1"/>
  <c r="DM25" i="20" s="1"/>
  <c r="BI27" i="19"/>
  <c r="DN27" i="19" a="1"/>
  <c r="DN27" i="19" s="1"/>
  <c r="BH18" i="9"/>
  <c r="DM18" i="9" a="1"/>
  <c r="DM18" i="9" s="1"/>
  <c r="BH43" i="15"/>
  <c r="DM43" i="15" a="1"/>
  <c r="DM43" i="15" s="1"/>
  <c r="BI17" i="4"/>
  <c r="DN17" i="4" a="1"/>
  <c r="DN17" i="4" s="1"/>
  <c r="BI16" i="8"/>
  <c r="DN16" i="8" a="1"/>
  <c r="DN16" i="8" s="1"/>
  <c r="BI25" i="9"/>
  <c r="DN25" i="9" a="1"/>
  <c r="DN25" i="9" s="1"/>
  <c r="BI21" i="21"/>
  <c r="DN21" i="21" a="1"/>
  <c r="DN21" i="21" s="1"/>
  <c r="BI26" i="6"/>
  <c r="DN26" i="6" a="1"/>
  <c r="DN26" i="6" s="1"/>
  <c r="BI21" i="1"/>
  <c r="DN21" i="1" a="1"/>
  <c r="DN21" i="1" s="1"/>
  <c r="BI38" i="10"/>
  <c r="DN38" i="10" a="1"/>
  <c r="DN38" i="10" s="1"/>
  <c r="BI19" i="9"/>
  <c r="DN19" i="9" a="1"/>
  <c r="DN19" i="9" s="1"/>
  <c r="BI41" i="21"/>
  <c r="DN41" i="21" a="1"/>
  <c r="DN41" i="21" s="1"/>
  <c r="BI44" i="17"/>
  <c r="DN44" i="17" a="1"/>
  <c r="DN44" i="17" s="1"/>
  <c r="BI42" i="21"/>
  <c r="DN42" i="21" a="1"/>
  <c r="DN42" i="21" s="1"/>
  <c r="BH40" i="10"/>
  <c r="DM40" i="10" a="1"/>
  <c r="DM40" i="10" s="1"/>
  <c r="BI46" i="9"/>
  <c r="DN46" i="9" a="1"/>
  <c r="DN46" i="9" s="1"/>
  <c r="BI46" i="11"/>
  <c r="DN46" i="11" a="1"/>
  <c r="DN46" i="11" s="1"/>
  <c r="BH46" i="13"/>
  <c r="DM46" i="13" a="1"/>
  <c r="DM46" i="13" s="1"/>
  <c r="BH45" i="4"/>
  <c r="DM45" i="4" a="1"/>
  <c r="DM45" i="4" s="1"/>
  <c r="BH30" i="7"/>
  <c r="DM30" i="7" a="1"/>
  <c r="DM30" i="7" s="1"/>
  <c r="BI17" i="14"/>
  <c r="DN17" i="14" a="1"/>
  <c r="DN17" i="14" s="1"/>
  <c r="BI31" i="3"/>
  <c r="DN31" i="3" a="1"/>
  <c r="DN31" i="3" s="1"/>
  <c r="DM20" i="16" a="1"/>
  <c r="DM20" i="16" s="1"/>
  <c r="BH20" i="16"/>
  <c r="BH17" i="2"/>
  <c r="DM17" i="2" a="1"/>
  <c r="DM17" i="2" s="1"/>
  <c r="BH42" i="20"/>
  <c r="DM42" i="20" a="1"/>
  <c r="DM42" i="20" s="1"/>
  <c r="BH27" i="13"/>
  <c r="DM27" i="13" a="1"/>
  <c r="DM27" i="13" s="1"/>
  <c r="BI40" i="4"/>
  <c r="DN40" i="4" a="1"/>
  <c r="DN40" i="4" s="1"/>
  <c r="BH41" i="13"/>
  <c r="DM41" i="13" a="1"/>
  <c r="DM41" i="13" s="1"/>
  <c r="BI26" i="14"/>
  <c r="DN26" i="14" a="1"/>
  <c r="DN26" i="14" s="1"/>
  <c r="BH35" i="14"/>
  <c r="DM35" i="14" a="1"/>
  <c r="DM35" i="14" s="1"/>
  <c r="BI28" i="5"/>
  <c r="DN28" i="5" a="1"/>
  <c r="DN28" i="5" s="1"/>
  <c r="BH45" i="20"/>
  <c r="DM45" i="20" a="1"/>
  <c r="DM45" i="20" s="1"/>
  <c r="BI20" i="6"/>
  <c r="DN20" i="6" a="1"/>
  <c r="DN20" i="6" s="1"/>
  <c r="BI19" i="13"/>
  <c r="DN19" i="13" a="1"/>
  <c r="DN19" i="13" s="1"/>
  <c r="BI32" i="18"/>
  <c r="DN32" i="18" a="1"/>
  <c r="DN32" i="18" s="1"/>
  <c r="BI41" i="6"/>
  <c r="DN41" i="6" a="1"/>
  <c r="DN41" i="6" s="1"/>
  <c r="BH15" i="14"/>
  <c r="DM15" i="14" a="1"/>
  <c r="DM15" i="14" s="1"/>
  <c r="BG47" i="14"/>
  <c r="BI31" i="16"/>
  <c r="DN31" i="16" a="1"/>
  <c r="DN31" i="16" s="1"/>
  <c r="BH29" i="3"/>
  <c r="DM29" i="3" a="1"/>
  <c r="DM29" i="3" s="1"/>
  <c r="BH16" i="14"/>
  <c r="DM16" i="14" a="1"/>
  <c r="DM16" i="14" s="1"/>
  <c r="BI44" i="13"/>
  <c r="DN44" i="13" a="1"/>
  <c r="DN44" i="13" s="1"/>
  <c r="BI41" i="8"/>
  <c r="DN41" i="8" a="1"/>
  <c r="DN41" i="8" s="1"/>
  <c r="BI22" i="1"/>
  <c r="DN22" i="1" a="1"/>
  <c r="DN22" i="1" s="1"/>
  <c r="BI34" i="7"/>
  <c r="DN34" i="7" a="1"/>
  <c r="DN34" i="7" s="1"/>
  <c r="BI22" i="8"/>
  <c r="DN22" i="8" a="1"/>
  <c r="DN22" i="8" s="1"/>
  <c r="BH29" i="5"/>
  <c r="DM29" i="5" a="1"/>
  <c r="DM29" i="5" s="1"/>
  <c r="BI42" i="3"/>
  <c r="DN42" i="3" a="1"/>
  <c r="DN42" i="3" s="1"/>
  <c r="BH18" i="3"/>
  <c r="DM18" i="3" a="1"/>
  <c r="DM18" i="3" s="1"/>
  <c r="BI33" i="21"/>
  <c r="DN33" i="21" a="1"/>
  <c r="DN33" i="21" s="1"/>
  <c r="BH28" i="10"/>
  <c r="DM28" i="10" a="1"/>
  <c r="DM28" i="10" s="1"/>
  <c r="DM18" i="7" a="1"/>
  <c r="DM18" i="7" s="1"/>
  <c r="BH18" i="7"/>
  <c r="BH42" i="19"/>
  <c r="DM42" i="19" a="1"/>
  <c r="DM42" i="19" s="1"/>
  <c r="BH40" i="18"/>
  <c r="DM40" i="18" a="1"/>
  <c r="DM40" i="18" s="1"/>
  <c r="BH46" i="18"/>
  <c r="DM46" i="18" a="1"/>
  <c r="DM46" i="18" s="1"/>
  <c r="BH45" i="14"/>
  <c r="DM45" i="14" a="1"/>
  <c r="DM45" i="14" s="1"/>
  <c r="BI43" i="19"/>
  <c r="DN43" i="19" a="1"/>
  <c r="DN43" i="19" s="1"/>
  <c r="BH33" i="10"/>
  <c r="DM33" i="10" a="1"/>
  <c r="DM33" i="10" s="1"/>
  <c r="BH43" i="6"/>
  <c r="DM43" i="6" a="1"/>
  <c r="DM43" i="6" s="1"/>
  <c r="BI16" i="17"/>
  <c r="DN16" i="17" a="1"/>
  <c r="DN16" i="17" s="1"/>
  <c r="BH29" i="11"/>
  <c r="DM29" i="11" a="1"/>
  <c r="DM29" i="11" s="1"/>
  <c r="BI38" i="5"/>
  <c r="DN38" i="5" a="1"/>
  <c r="DN38" i="5" s="1"/>
  <c r="BH25" i="17"/>
  <c r="DM25" i="17" a="1"/>
  <c r="DM25" i="17" s="1"/>
  <c r="BH19" i="4"/>
  <c r="DM19" i="4" a="1"/>
  <c r="DM19" i="4" s="1"/>
  <c r="BI43" i="9"/>
  <c r="DN43" i="9" a="1"/>
  <c r="DN43" i="9" s="1"/>
  <c r="BI23" i="1"/>
  <c r="DN23" i="1" a="1"/>
  <c r="DN23" i="1" s="1"/>
  <c r="BI21" i="15"/>
  <c r="DN21" i="15" a="1"/>
  <c r="DN21" i="15" s="1"/>
  <c r="BI45" i="7"/>
  <c r="DN45" i="7" a="1"/>
  <c r="DN45" i="7" s="1"/>
  <c r="BI33" i="1"/>
  <c r="DN33" i="1" a="1"/>
  <c r="DN33" i="1" s="1"/>
  <c r="BI21" i="13"/>
  <c r="DN21" i="13" a="1"/>
  <c r="DN21" i="13" s="1"/>
  <c r="BI31" i="5"/>
  <c r="DN31" i="5" a="1"/>
  <c r="DN31" i="5" s="1"/>
  <c r="BH17" i="3"/>
  <c r="DM17" i="3" a="1"/>
  <c r="DM17" i="3" s="1"/>
  <c r="BI37" i="14"/>
  <c r="DN37" i="14" a="1"/>
  <c r="DN37" i="14" s="1"/>
  <c r="BI34" i="8"/>
  <c r="DN34" i="8" a="1"/>
  <c r="DN34" i="8" s="1"/>
  <c r="BI43" i="20"/>
  <c r="DN43" i="20" a="1"/>
  <c r="DN43" i="20" s="1"/>
  <c r="BI15" i="3"/>
  <c r="DN15" i="3" a="1"/>
  <c r="DN15" i="3" s="1"/>
  <c r="BH38" i="14"/>
  <c r="DM38" i="14" a="1"/>
  <c r="DM38" i="14" s="1"/>
  <c r="BI28" i="3"/>
  <c r="DN28" i="3" a="1"/>
  <c r="DN28" i="3" s="1"/>
  <c r="BI40" i="20"/>
  <c r="DN40" i="20" a="1"/>
  <c r="DN40" i="20" s="1"/>
  <c r="BI28" i="15"/>
  <c r="DN28" i="15" a="1"/>
  <c r="DN28" i="15" s="1"/>
  <c r="BI29" i="1"/>
  <c r="DN29" i="1" a="1"/>
  <c r="DN29" i="1" s="1"/>
  <c r="BI34" i="6"/>
  <c r="DN34" i="6" a="1"/>
  <c r="DN34" i="6" s="1"/>
  <c r="BI36" i="6"/>
  <c r="DN36" i="6" a="1"/>
  <c r="DN36" i="6" s="1"/>
  <c r="BI45" i="19"/>
  <c r="DN45" i="19" a="1"/>
  <c r="DN45" i="19" s="1"/>
  <c r="BH38" i="9"/>
  <c r="DM38" i="9" a="1"/>
  <c r="DM38" i="9" s="1"/>
  <c r="BI22" i="5"/>
  <c r="DN22" i="5" a="1"/>
  <c r="DN22" i="5" s="1"/>
  <c r="DM40" i="5" a="1"/>
  <c r="DM40" i="5" s="1"/>
  <c r="BH40" i="5"/>
  <c r="BI23" i="4"/>
  <c r="DN23" i="4" a="1"/>
  <c r="DN23" i="4" s="1"/>
  <c r="BH22" i="13"/>
  <c r="DM22" i="13" a="1"/>
  <c r="DM22" i="13" s="1"/>
  <c r="BI17" i="13"/>
  <c r="DN17" i="13" a="1"/>
  <c r="DN17" i="13" s="1"/>
  <c r="BH29" i="10"/>
  <c r="DM29" i="10" a="1"/>
  <c r="DM29" i="10" s="1"/>
  <c r="BI24" i="19"/>
  <c r="DN24" i="19" a="1"/>
  <c r="DN24" i="19" s="1"/>
  <c r="BH30" i="19"/>
  <c r="DM30" i="19" a="1"/>
  <c r="DM30" i="19" s="1"/>
  <c r="DM43" i="13" a="1"/>
  <c r="DM43" i="13" s="1"/>
  <c r="BH43" i="13"/>
  <c r="BI35" i="17"/>
  <c r="DN35" i="17" a="1"/>
  <c r="DN35" i="17" s="1"/>
  <c r="BH30" i="13"/>
  <c r="DM30" i="13" a="1"/>
  <c r="DM30" i="13" s="1"/>
  <c r="BH18" i="21"/>
  <c r="DM18" i="21" a="1"/>
  <c r="DM18" i="21" s="1"/>
  <c r="BI16" i="2"/>
  <c r="DN16" i="2" a="1"/>
  <c r="DN16" i="2" s="1"/>
  <c r="BH32" i="16"/>
  <c r="DM32" i="16" a="1"/>
  <c r="DM32" i="16" s="1"/>
  <c r="BI16" i="6"/>
  <c r="DN16" i="6" a="1"/>
  <c r="DN16" i="6" s="1"/>
  <c r="BH25" i="6"/>
  <c r="DM25" i="6" a="1"/>
  <c r="DM25" i="6" s="1"/>
  <c r="BI44" i="1"/>
  <c r="DN44" i="1" a="1"/>
  <c r="DN44" i="1" s="1"/>
  <c r="BI38" i="1"/>
  <c r="DN38" i="1" a="1"/>
  <c r="DN38" i="1" s="1"/>
  <c r="BH25" i="16"/>
  <c r="DM25" i="16" a="1"/>
  <c r="DM25" i="16" s="1"/>
  <c r="BI17" i="21"/>
  <c r="DN17" i="21" a="1"/>
  <c r="DN17" i="21" s="1"/>
  <c r="BI28" i="18"/>
  <c r="DN28" i="18" a="1"/>
  <c r="DN28" i="18" s="1"/>
  <c r="BI26" i="21"/>
  <c r="DN26" i="21" a="1"/>
  <c r="DN26" i="21" s="1"/>
  <c r="BI31" i="7"/>
  <c r="DN31" i="7" a="1"/>
  <c r="DN31" i="7" s="1"/>
  <c r="BI33" i="20"/>
  <c r="DN33" i="20" a="1"/>
  <c r="DN33" i="20" s="1"/>
  <c r="BI36" i="19"/>
  <c r="DN36" i="19" a="1"/>
  <c r="DN36" i="19" s="1"/>
  <c r="BH41" i="2"/>
  <c r="DM41" i="2" a="1"/>
  <c r="DM41" i="2" s="1"/>
  <c r="BH31" i="21"/>
  <c r="DM31" i="21" a="1"/>
  <c r="DM31" i="21" s="1"/>
  <c r="BH44" i="4"/>
  <c r="DM44" i="4" a="1"/>
  <c r="DM44" i="4" s="1"/>
  <c r="DM15" i="15" a="1"/>
  <c r="DM15" i="15" s="1"/>
  <c r="BH15" i="15"/>
  <c r="BG47" i="15"/>
  <c r="BI30" i="16"/>
  <c r="DN30" i="16" a="1"/>
  <c r="DN30" i="16" s="1"/>
  <c r="BI25" i="1"/>
  <c r="DN25" i="1" a="1"/>
  <c r="DN25" i="1" s="1"/>
  <c r="BH26" i="19"/>
  <c r="DM26" i="19" a="1"/>
  <c r="DM26" i="19" s="1"/>
  <c r="BH39" i="5"/>
  <c r="DM39" i="5" a="1"/>
  <c r="DM39" i="5" s="1"/>
  <c r="BH34" i="14"/>
  <c r="DM34" i="14" a="1"/>
  <c r="DM34" i="14" s="1"/>
  <c r="BI33" i="12"/>
  <c r="DN33" i="12" a="1"/>
  <c r="DN33" i="12" s="1"/>
  <c r="BI17" i="9"/>
  <c r="DN17" i="9" a="1"/>
  <c r="DN17" i="9" s="1"/>
  <c r="BH30" i="8"/>
  <c r="DM30" i="8" a="1"/>
  <c r="DM30" i="8" s="1"/>
  <c r="BH37" i="6"/>
  <c r="DM37" i="6" a="1"/>
  <c r="DM37" i="6" s="1"/>
  <c r="BI41" i="5"/>
  <c r="DN41" i="5" a="1"/>
  <c r="DN41" i="5" s="1"/>
  <c r="BI34" i="18"/>
  <c r="DN34" i="18" a="1"/>
  <c r="DN34" i="18" s="1"/>
  <c r="BI38" i="13"/>
  <c r="DN38" i="13" a="1"/>
  <c r="DN38" i="13" s="1"/>
  <c r="BI35" i="2"/>
  <c r="DN35" i="2" a="1"/>
  <c r="DN35" i="2" s="1"/>
  <c r="BH26" i="3"/>
  <c r="DM26" i="3" a="1"/>
  <c r="DM26" i="3" s="1"/>
  <c r="BI32" i="17"/>
  <c r="DN32" i="17" a="1"/>
  <c r="DN32" i="17" s="1"/>
  <c r="BI33" i="9"/>
  <c r="DN33" i="9" a="1"/>
  <c r="DN33" i="9" s="1"/>
  <c r="BH36" i="3"/>
  <c r="DM36" i="3" a="1"/>
  <c r="DM36" i="3" s="1"/>
  <c r="BI20" i="7"/>
  <c r="DN20" i="7" a="1"/>
  <c r="DN20" i="7" s="1"/>
  <c r="BI38" i="8"/>
  <c r="DN38" i="8" a="1"/>
  <c r="DN38" i="8" s="1"/>
  <c r="BI24" i="5"/>
  <c r="DN24" i="5" a="1"/>
  <c r="DN24" i="5" s="1"/>
  <c r="BH46" i="2"/>
  <c r="DM46" i="2" a="1"/>
  <c r="DM46" i="2" s="1"/>
  <c r="BI32" i="10"/>
  <c r="DN32" i="10" a="1"/>
  <c r="DN32" i="10" s="1"/>
  <c r="BI41" i="1"/>
  <c r="DN41" i="1" a="1"/>
  <c r="DN41" i="1" s="1"/>
  <c r="BI22" i="3"/>
  <c r="DN22" i="3" a="1"/>
  <c r="DN22" i="3" s="1"/>
  <c r="BH40" i="7"/>
  <c r="DM40" i="7" a="1"/>
  <c r="DM40" i="7" s="1"/>
  <c r="BI40" i="2"/>
  <c r="DN40" i="2" a="1"/>
  <c r="DN40" i="2" s="1"/>
  <c r="BI43" i="14"/>
  <c r="DN43" i="14" a="1"/>
  <c r="DN43" i="14" s="1"/>
  <c r="BI37" i="13"/>
  <c r="DN37" i="13" a="1"/>
  <c r="DN37" i="13" s="1"/>
  <c r="BH36" i="11"/>
  <c r="DM36" i="11" a="1"/>
  <c r="DM36" i="11" s="1"/>
  <c r="BI38" i="21"/>
  <c r="DN38" i="21" a="1"/>
  <c r="DN38" i="21" s="1"/>
  <c r="BI40" i="6"/>
  <c r="DN40" i="6" a="1"/>
  <c r="DN40" i="6" s="1"/>
  <c r="BI39" i="7"/>
  <c r="DN39" i="7" a="1"/>
  <c r="DN39" i="7" s="1"/>
  <c r="BI18" i="14"/>
  <c r="DN18" i="14" a="1"/>
  <c r="DN18" i="14" s="1"/>
  <c r="BI41" i="19"/>
  <c r="DN41" i="19" a="1"/>
  <c r="DN41" i="19" s="1"/>
  <c r="BI21" i="6"/>
  <c r="DN21" i="6" a="1"/>
  <c r="DN21" i="6" s="1"/>
  <c r="BI30" i="18"/>
  <c r="DN30" i="18" a="1"/>
  <c r="DN30" i="18" s="1"/>
  <c r="BH38" i="16"/>
  <c r="DM38" i="16" a="1"/>
  <c r="DM38" i="16" s="1"/>
  <c r="BI36" i="10"/>
  <c r="DN36" i="10" a="1"/>
  <c r="DN36" i="10" s="1"/>
  <c r="BI27" i="11"/>
  <c r="DN27" i="11" a="1"/>
  <c r="DN27" i="11" s="1"/>
  <c r="BH32" i="4"/>
  <c r="DM32" i="4" a="1"/>
  <c r="DM32" i="4" s="1"/>
  <c r="BI43" i="17"/>
  <c r="DN43" i="17" a="1"/>
  <c r="DN43" i="17" s="1"/>
  <c r="BI20" i="9"/>
  <c r="DN20" i="9" a="1"/>
  <c r="DN20" i="9" s="1"/>
  <c r="BH26" i="5"/>
  <c r="DM26" i="5" a="1"/>
  <c r="DM26" i="5" s="1"/>
  <c r="BH19" i="5"/>
  <c r="DM19" i="5" a="1"/>
  <c r="DM19" i="5" s="1"/>
  <c r="BI36" i="5"/>
  <c r="DN36" i="5" a="1"/>
  <c r="DN36" i="5" s="1"/>
  <c r="BH15" i="7"/>
  <c r="DM15" i="7" a="1"/>
  <c r="DM15" i="7" s="1"/>
  <c r="BG47" i="7"/>
  <c r="BI42" i="7"/>
  <c r="DN42" i="7" a="1"/>
  <c r="DN42" i="7" s="1"/>
  <c r="BH23" i="2"/>
  <c r="DM23" i="2" a="1"/>
  <c r="DM23" i="2" s="1"/>
  <c r="DN16" i="15" a="1"/>
  <c r="DN16" i="15" s="1"/>
  <c r="BI16" i="15"/>
  <c r="BI42" i="12"/>
  <c r="DN42" i="12" a="1"/>
  <c r="DN42" i="12" s="1"/>
  <c r="BI24" i="1"/>
  <c r="DN24" i="1" a="1"/>
  <c r="DN24" i="1" s="1"/>
  <c r="BI37" i="12"/>
  <c r="DN37" i="12" a="1"/>
  <c r="DN37" i="12" s="1"/>
  <c r="BI24" i="13"/>
  <c r="DN24" i="13" a="1"/>
  <c r="DN24" i="13" s="1"/>
  <c r="BH18" i="18"/>
  <c r="DM18" i="18" a="1"/>
  <c r="DM18" i="18" s="1"/>
  <c r="BI41" i="12"/>
  <c r="DN41" i="12" a="1"/>
  <c r="DN41" i="12" s="1"/>
  <c r="BI36" i="7"/>
  <c r="DN36" i="7" a="1"/>
  <c r="DN36" i="7" s="1"/>
  <c r="BI22" i="16"/>
  <c r="DN22" i="16" a="1"/>
  <c r="DN22" i="16" s="1"/>
  <c r="BI32" i="2"/>
  <c r="DN32" i="2" a="1"/>
  <c r="DN32" i="2" s="1"/>
  <c r="BI16" i="1"/>
  <c r="DN16" i="1" a="1"/>
  <c r="DN16" i="1" s="1"/>
  <c r="BI39" i="11"/>
  <c r="DN39" i="11" a="1"/>
  <c r="DN39" i="11" s="1"/>
  <c r="BI35" i="20"/>
  <c r="DN35" i="20" a="1"/>
  <c r="DN35" i="20" s="1"/>
  <c r="BI35" i="7"/>
  <c r="DN35" i="7" a="1"/>
  <c r="DN35" i="7" s="1"/>
  <c r="BH31" i="17"/>
  <c r="DM31" i="17" a="1"/>
  <c r="DM31" i="17" s="1"/>
  <c r="BI31" i="4"/>
  <c r="DN31" i="4" a="1"/>
  <c r="DN31" i="4" s="1"/>
  <c r="DL15" i="21" a="1"/>
  <c r="DL15" i="21" s="1"/>
  <c r="BG15" i="21"/>
  <c r="BF47" i="21"/>
  <c r="DN22" i="17" a="1"/>
  <c r="DN22" i="17" s="1"/>
  <c r="BI22" i="17"/>
  <c r="BI45" i="2"/>
  <c r="DN45" i="2" a="1"/>
  <c r="DN45" i="2" s="1"/>
  <c r="BH32" i="6"/>
  <c r="DM32" i="6" a="1"/>
  <c r="DM32" i="6" s="1"/>
  <c r="BI20" i="5"/>
  <c r="DN20" i="5" a="1"/>
  <c r="DN20" i="5" s="1"/>
  <c r="BH21" i="19"/>
  <c r="DM21" i="19" a="1"/>
  <c r="DM21" i="19" s="1"/>
  <c r="BH18" i="13"/>
  <c r="DM18" i="13" a="1"/>
  <c r="DM18" i="13" s="1"/>
  <c r="BH39" i="15"/>
  <c r="DM39" i="15" a="1"/>
  <c r="DM39" i="15" s="1"/>
  <c r="BI41" i="11"/>
  <c r="DN41" i="11" a="1"/>
  <c r="DN41" i="11" s="1"/>
  <c r="BI46" i="12"/>
  <c r="DN46" i="12" a="1"/>
  <c r="DN46" i="12" s="1"/>
  <c r="BH40" i="13"/>
  <c r="DM40" i="13" a="1"/>
  <c r="DM40" i="13" s="1"/>
  <c r="BI35" i="6"/>
  <c r="DN35" i="6" a="1"/>
  <c r="DN35" i="6" s="1"/>
  <c r="BG15" i="12"/>
  <c r="DL15" i="12" a="1"/>
  <c r="DL15" i="12" s="1"/>
  <c r="BF47" i="12"/>
  <c r="BI20" i="15"/>
  <c r="DN20" i="15" a="1"/>
  <c r="DN20" i="15" s="1"/>
  <c r="BH40" i="17"/>
  <c r="DM40" i="17" a="1"/>
  <c r="DM40" i="17" s="1"/>
  <c r="DN28" i="7" a="1"/>
  <c r="DN28" i="7" s="1"/>
  <c r="BI28" i="7"/>
  <c r="BH20" i="21"/>
  <c r="DM20" i="21" a="1"/>
  <c r="DM20" i="21" s="1"/>
  <c r="BI17" i="11"/>
  <c r="DN17" i="11" a="1"/>
  <c r="DN17" i="11" s="1"/>
  <c r="BI28" i="4"/>
  <c r="DN28" i="4" a="1"/>
  <c r="DN28" i="4" s="1"/>
  <c r="DN46" i="5" a="1"/>
  <c r="DN46" i="5" s="1"/>
  <c r="BI46" i="5"/>
  <c r="BI25" i="13"/>
  <c r="DN25" i="13" a="1"/>
  <c r="DN25" i="13" s="1"/>
  <c r="BH18" i="2"/>
  <c r="DM18" i="2" a="1"/>
  <c r="DM18" i="2" s="1"/>
  <c r="BI20" i="18"/>
  <c r="DN20" i="18" a="1"/>
  <c r="DN20" i="18" s="1"/>
  <c r="BI27" i="9"/>
  <c r="DN27" i="9" a="1"/>
  <c r="DN27" i="9" s="1"/>
  <c r="BI20" i="19"/>
  <c r="DN20" i="19" a="1"/>
  <c r="DN20" i="19" s="1"/>
  <c r="BH40" i="11"/>
  <c r="DM40" i="11" a="1"/>
  <c r="DM40" i="11" s="1"/>
  <c r="BI17" i="20"/>
  <c r="DN17" i="20" a="1"/>
  <c r="DN17" i="20" s="1"/>
  <c r="BH29" i="19"/>
  <c r="DM29" i="19" a="1"/>
  <c r="DM29" i="19" s="1"/>
  <c r="BH40" i="14"/>
  <c r="DM40" i="14" a="1"/>
  <c r="DM40" i="14" s="1"/>
  <c r="BH30" i="14"/>
  <c r="DM30" i="14" a="1"/>
  <c r="DM30" i="14" s="1"/>
  <c r="BI46" i="10"/>
  <c r="DN46" i="10" a="1"/>
  <c r="DN46" i="10" s="1"/>
  <c r="BH26" i="2"/>
  <c r="DM26" i="2" a="1"/>
  <c r="DM26" i="2" s="1"/>
  <c r="BI24" i="18"/>
  <c r="DN24" i="18" a="1"/>
  <c r="DN24" i="18" s="1"/>
  <c r="BH21" i="3"/>
  <c r="DM21" i="3" a="1"/>
  <c r="DM21" i="3" s="1"/>
  <c r="BI33" i="18"/>
  <c r="DN33" i="18" a="1"/>
  <c r="DN33" i="18" s="1"/>
  <c r="BI35" i="1"/>
  <c r="DN35" i="1" a="1"/>
  <c r="DN35" i="1" s="1"/>
  <c r="BI16" i="4"/>
  <c r="DN16" i="4" a="1"/>
  <c r="DN16" i="4" s="1"/>
  <c r="BI43" i="10"/>
  <c r="DN43" i="10" a="1"/>
  <c r="DN43" i="10" s="1"/>
  <c r="BI40" i="16"/>
  <c r="DN40" i="16" a="1"/>
  <c r="DN40" i="16" s="1"/>
  <c r="DN21" i="8" a="1"/>
  <c r="DN21" i="8" s="1"/>
  <c r="BI21" i="8"/>
  <c r="BI23" i="6"/>
  <c r="DN23" i="6" a="1"/>
  <c r="DN23" i="6" s="1"/>
  <c r="BI29" i="2"/>
  <c r="DN29" i="2" a="1"/>
  <c r="DN29" i="2" s="1"/>
  <c r="BI25" i="2"/>
  <c r="DN25" i="2" a="1"/>
  <c r="DN25" i="2" s="1"/>
  <c r="BI46" i="7"/>
  <c r="DN46" i="7" a="1"/>
  <c r="DN46" i="7" s="1"/>
  <c r="BI44" i="10"/>
  <c r="DN44" i="10" a="1"/>
  <c r="DN44" i="10" s="1"/>
  <c r="BI35" i="15"/>
  <c r="DN35" i="15" a="1"/>
  <c r="DN35" i="15" s="1"/>
  <c r="BH27" i="12"/>
  <c r="DM27" i="12" a="1"/>
  <c r="DM27" i="12" s="1"/>
  <c r="DM19" i="12" a="1"/>
  <c r="DM19" i="12" s="1"/>
  <c r="BH19" i="12"/>
  <c r="BI19" i="10"/>
  <c r="DN19" i="10" a="1"/>
  <c r="DN19" i="10" s="1"/>
  <c r="BI43" i="4"/>
  <c r="DN43" i="4" a="1"/>
  <c r="DN43" i="4" s="1"/>
  <c r="BI37" i="18"/>
  <c r="DN37" i="18" a="1"/>
  <c r="DN37" i="18" s="1"/>
  <c r="BI39" i="13"/>
  <c r="DN39" i="13" a="1"/>
  <c r="DN39" i="13" s="1"/>
  <c r="BI22" i="21"/>
  <c r="DN22" i="21" a="1"/>
  <c r="DN22" i="21" s="1"/>
  <c r="DN32" i="8" a="1"/>
  <c r="DN32" i="8" s="1"/>
  <c r="BI32" i="8"/>
  <c r="BH34" i="13"/>
  <c r="DM34" i="13" a="1"/>
  <c r="DM34" i="13" s="1"/>
  <c r="BH36" i="21"/>
  <c r="DM36" i="21" a="1"/>
  <c r="DM36" i="21" s="1"/>
  <c r="BI37" i="2"/>
  <c r="DN37" i="2" a="1"/>
  <c r="DN37" i="2" s="1"/>
  <c r="BI30" i="11"/>
  <c r="DN30" i="11" a="1"/>
  <c r="DN30" i="11" s="1"/>
  <c r="BH39" i="9"/>
  <c r="DM39" i="9" a="1"/>
  <c r="DM39" i="9" s="1"/>
  <c r="BI29" i="21"/>
  <c r="DN29" i="21" a="1"/>
  <c r="DN29" i="21" s="1"/>
  <c r="DN15" i="20" a="1"/>
  <c r="DN15" i="20" s="1"/>
  <c r="BI15" i="20"/>
  <c r="BI25" i="7"/>
  <c r="DN25" i="7" a="1"/>
  <c r="DN25" i="7" s="1"/>
  <c r="BG15" i="9"/>
  <c r="DL15" i="9" a="1"/>
  <c r="DL15" i="9" s="1"/>
  <c r="BF47" i="9"/>
  <c r="BI38" i="17"/>
  <c r="DN38" i="17" a="1"/>
  <c r="DN38" i="17" s="1"/>
  <c r="BH23" i="18"/>
  <c r="DM23" i="18" a="1"/>
  <c r="DM23" i="18" s="1"/>
  <c r="BI19" i="19"/>
  <c r="DN19" i="19" a="1"/>
  <c r="DN19" i="19" s="1"/>
  <c r="DN39" i="14" a="1"/>
  <c r="DN39" i="14" s="1"/>
  <c r="BI39" i="14"/>
  <c r="BI36" i="16"/>
  <c r="DN36" i="16" a="1"/>
  <c r="DN36" i="16" s="1"/>
  <c r="BI37" i="5"/>
  <c r="DN37" i="5" a="1"/>
  <c r="DN37" i="5" s="1"/>
  <c r="BI18" i="1"/>
  <c r="DN18" i="1" a="1"/>
  <c r="DN18" i="1" s="1"/>
  <c r="BH24" i="20"/>
  <c r="DM24" i="20" a="1"/>
  <c r="DM24" i="20" s="1"/>
  <c r="BI18" i="10"/>
  <c r="DN18" i="10" a="1"/>
  <c r="DN18" i="10" s="1"/>
  <c r="BI31" i="13"/>
  <c r="DN31" i="13" a="1"/>
  <c r="DN31" i="13" s="1"/>
  <c r="BH22" i="18"/>
  <c r="DM22" i="18" a="1"/>
  <c r="DM22" i="18" s="1"/>
  <c r="BH37" i="10"/>
  <c r="DM37" i="10" a="1"/>
  <c r="DM37" i="10" s="1"/>
  <c r="BH17" i="12"/>
  <c r="DM17" i="12" a="1"/>
  <c r="DM17" i="12" s="1"/>
  <c r="BI31" i="10"/>
  <c r="DN31" i="10" a="1"/>
  <c r="DN31" i="10" s="1"/>
  <c r="BI23" i="16"/>
  <c r="DN23" i="16" a="1"/>
  <c r="DN23" i="16" s="1"/>
  <c r="DN36" i="9" a="1"/>
  <c r="DN36" i="9" s="1"/>
  <c r="BI36" i="9"/>
  <c r="BH26" i="10"/>
  <c r="DM26" i="10" a="1"/>
  <c r="DM26" i="10" s="1"/>
  <c r="BH36" i="18"/>
  <c r="DM36" i="18" a="1"/>
  <c r="DM36" i="18" s="1"/>
  <c r="BI30" i="17"/>
  <c r="DN30" i="17" a="1"/>
  <c r="DN30" i="17" s="1"/>
  <c r="BI35" i="4"/>
  <c r="DN35" i="4" a="1"/>
  <c r="DN35" i="4" s="1"/>
  <c r="DN42" i="6" a="1"/>
  <c r="DN42" i="6" s="1"/>
  <c r="BI42" i="6"/>
  <c r="BI34" i="20"/>
  <c r="DN34" i="20" a="1"/>
  <c r="DN34" i="20" s="1"/>
  <c r="BH35" i="13"/>
  <c r="DM35" i="13" a="1"/>
  <c r="DM35" i="13" s="1"/>
  <c r="BH42" i="2"/>
  <c r="DM42" i="2" a="1"/>
  <c r="DM42" i="2" s="1"/>
  <c r="BI44" i="18"/>
  <c r="DN44" i="18" a="1"/>
  <c r="DN44" i="18" s="1"/>
  <c r="BI40" i="8"/>
  <c r="DN40" i="8" a="1"/>
  <c r="DN40" i="8" s="1"/>
  <c r="BI45" i="17"/>
  <c r="DN45" i="17" a="1"/>
  <c r="DN45" i="17" s="1"/>
  <c r="BH46" i="14"/>
  <c r="DM46" i="14" a="1"/>
  <c r="DM46" i="14" s="1"/>
  <c r="BH37" i="17"/>
  <c r="DM37" i="17" a="1"/>
  <c r="DM37" i="17" s="1"/>
  <c r="BI21" i="10"/>
  <c r="DN21" i="10" a="1"/>
  <c r="DN21" i="10" s="1"/>
  <c r="BI41" i="15"/>
  <c r="DN41" i="15" a="1"/>
  <c r="DN41" i="15" s="1"/>
  <c r="BH43" i="21"/>
  <c r="DM43" i="21" a="1"/>
  <c r="DM43" i="21" s="1"/>
  <c r="BI41" i="18"/>
  <c r="DN41" i="18" a="1"/>
  <c r="DN41" i="18" s="1"/>
  <c r="BH39" i="19"/>
  <c r="DM39" i="19" a="1"/>
  <c r="DM39" i="19" s="1"/>
  <c r="BI24" i="3"/>
  <c r="DN24" i="3" a="1"/>
  <c r="DN24" i="3" s="1"/>
  <c r="BI17" i="5"/>
  <c r="DN17" i="5" a="1"/>
  <c r="DN17" i="5" s="1"/>
  <c r="BH44" i="8"/>
  <c r="DM44" i="8" a="1"/>
  <c r="DM44" i="8" s="1"/>
  <c r="BI41" i="16"/>
  <c r="DN41" i="16" a="1"/>
  <c r="DN41" i="16" s="1"/>
  <c r="BH29" i="14"/>
  <c r="DM29" i="14" a="1"/>
  <c r="DM29" i="14" s="1"/>
  <c r="BH19" i="2"/>
  <c r="DM19" i="2" a="1"/>
  <c r="DM19" i="2" s="1"/>
  <c r="BI21" i="18"/>
  <c r="DN21" i="18" a="1"/>
  <c r="DN21" i="18" s="1"/>
  <c r="BI16" i="9"/>
  <c r="DN16" i="9" a="1"/>
  <c r="DN16" i="9" s="1"/>
  <c r="BI45" i="12"/>
  <c r="DN45" i="12" a="1"/>
  <c r="DN45" i="12" s="1"/>
  <c r="BH24" i="7"/>
  <c r="DM24" i="7" a="1"/>
  <c r="DM24" i="7" s="1"/>
  <c r="BI24" i="9"/>
  <c r="DN24" i="9" a="1"/>
  <c r="DN24" i="9" s="1"/>
  <c r="BI33" i="11"/>
  <c r="DN33" i="11" a="1"/>
  <c r="DN33" i="11" s="1"/>
  <c r="BI46" i="19"/>
  <c r="DN46" i="19" a="1"/>
  <c r="DN46" i="19" s="1"/>
  <c r="BH26" i="8"/>
  <c r="DM26" i="8" a="1"/>
  <c r="DM26" i="8" s="1"/>
  <c r="BH44" i="11"/>
  <c r="DM44" i="11" a="1"/>
  <c r="DM44" i="11" s="1"/>
  <c r="BI33" i="16"/>
  <c r="DN33" i="16" a="1"/>
  <c r="DN33" i="16" s="1"/>
  <c r="BI27" i="4"/>
  <c r="DN27" i="4" a="1"/>
  <c r="DN27" i="4" s="1"/>
  <c r="BI30" i="10"/>
  <c r="DN30" i="10" a="1"/>
  <c r="DN30" i="10" s="1"/>
  <c r="BH33" i="13"/>
  <c r="DM33" i="13" a="1"/>
  <c r="DM33" i="13" s="1"/>
  <c r="BI19" i="20"/>
  <c r="DN19" i="20" a="1"/>
  <c r="DN19" i="20" s="1"/>
  <c r="BI36" i="4"/>
  <c r="DN36" i="4" a="1"/>
  <c r="DN36" i="4" s="1"/>
  <c r="BI21" i="7"/>
  <c r="DN21" i="7" a="1"/>
  <c r="DN21" i="7" s="1"/>
  <c r="BI43" i="2"/>
  <c r="DN43" i="2" a="1"/>
  <c r="DN43" i="2" s="1"/>
  <c r="BH21" i="5"/>
  <c r="DM21" i="5" a="1"/>
  <c r="DM21" i="5" s="1"/>
  <c r="BH16" i="21"/>
  <c r="DM16" i="21" a="1"/>
  <c r="DM16" i="21" s="1"/>
  <c r="BI36" i="14"/>
  <c r="DN36" i="14" a="1"/>
  <c r="DN36" i="14" s="1"/>
  <c r="BI33" i="5"/>
  <c r="DN33" i="5" a="1"/>
  <c r="DN33" i="5" s="1"/>
  <c r="BI36" i="15"/>
  <c r="DN36" i="15" a="1"/>
  <c r="DN36" i="15" s="1"/>
  <c r="BH19" i="21"/>
  <c r="DM19" i="21" a="1"/>
  <c r="DM19" i="21" s="1"/>
  <c r="BI31" i="2"/>
  <c r="DN31" i="2" a="1"/>
  <c r="DN31" i="2" s="1"/>
  <c r="BI32" i="12"/>
  <c r="DN32" i="12" a="1"/>
  <c r="DN32" i="12" s="1"/>
  <c r="BH15" i="2"/>
  <c r="DM15" i="2" a="1"/>
  <c r="DM15" i="2" s="1"/>
  <c r="BG47" i="2"/>
  <c r="BI22" i="7"/>
  <c r="DN22" i="7" a="1"/>
  <c r="DN22" i="7" s="1"/>
  <c r="BI38" i="18"/>
  <c r="DN38" i="18" a="1"/>
  <c r="DN38" i="18" s="1"/>
  <c r="BH26" i="4"/>
  <c r="DM26" i="4" a="1"/>
  <c r="DM26" i="4" s="1"/>
  <c r="BH16" i="10"/>
  <c r="DM16" i="10" a="1"/>
  <c r="DM16" i="10" s="1"/>
  <c r="BI41" i="9"/>
  <c r="DN41" i="9" a="1"/>
  <c r="DN41" i="9" s="1"/>
  <c r="BH16" i="7"/>
  <c r="DM16" i="7" a="1"/>
  <c r="DM16" i="7" s="1"/>
  <c r="BH26" i="9"/>
  <c r="DM26" i="9" a="1"/>
  <c r="DM26" i="9" s="1"/>
  <c r="BI46" i="4"/>
  <c r="DN46" i="4" a="1"/>
  <c r="DN46" i="4" s="1"/>
  <c r="BI39" i="20"/>
  <c r="DN39" i="20" a="1"/>
  <c r="DN39" i="20" s="1"/>
  <c r="BI42" i="13"/>
  <c r="DN42" i="13" a="1"/>
  <c r="DN42" i="13" s="1"/>
  <c r="BI35" i="9"/>
  <c r="DN35" i="9" a="1"/>
  <c r="DN35" i="9" s="1"/>
  <c r="BH34" i="9"/>
  <c r="DM34" i="9" a="1"/>
  <c r="DM34" i="9" s="1"/>
  <c r="BH28" i="17"/>
  <c r="DM28" i="17" a="1"/>
  <c r="DM28" i="17" s="1"/>
  <c r="BH35" i="18"/>
  <c r="DM35" i="18" a="1"/>
  <c r="DM35" i="18" s="1"/>
  <c r="BI44" i="7"/>
  <c r="DN44" i="7" a="1"/>
  <c r="DN44" i="7" s="1"/>
  <c r="BH34" i="5"/>
  <c r="DM34" i="5" a="1"/>
  <c r="DM34" i="5" s="1"/>
  <c r="BI39" i="8"/>
  <c r="DN39" i="8" a="1"/>
  <c r="DN39" i="8" s="1"/>
  <c r="BI29" i="12"/>
  <c r="DN29" i="12" a="1"/>
  <c r="DN29" i="12" s="1"/>
  <c r="BH22" i="12"/>
  <c r="DM22" i="12" a="1"/>
  <c r="DM22" i="12" s="1"/>
  <c r="BH26" i="15"/>
  <c r="DM26" i="15" a="1"/>
  <c r="DM26" i="15" s="1"/>
  <c r="BI33" i="2"/>
  <c r="DN33" i="2" a="1"/>
  <c r="DN33" i="2" s="1"/>
  <c r="BH28" i="20"/>
  <c r="DM28" i="20" a="1"/>
  <c r="DM28" i="20" s="1"/>
  <c r="BI35" i="16"/>
  <c r="DN35" i="16" a="1"/>
  <c r="DN35" i="16" s="1"/>
  <c r="BH33" i="4"/>
  <c r="DM33" i="4" a="1"/>
  <c r="DM33" i="4" s="1"/>
  <c r="BH15" i="10"/>
  <c r="DM15" i="10" a="1"/>
  <c r="DM15" i="10" s="1"/>
  <c r="BG47" i="10"/>
  <c r="BH44" i="21"/>
  <c r="DM44" i="21" a="1"/>
  <c r="DM44" i="21" s="1"/>
  <c r="BH18" i="5"/>
  <c r="DM18" i="5" a="1"/>
  <c r="DM18" i="5" s="1"/>
  <c r="BH37" i="20"/>
  <c r="DM37" i="20" a="1"/>
  <c r="DM37" i="20" s="1"/>
  <c r="BI31" i="6"/>
  <c r="DN31" i="6" a="1"/>
  <c r="DN31" i="6" s="1"/>
  <c r="BI31" i="9"/>
  <c r="DN31" i="9" a="1"/>
  <c r="DN31" i="9" s="1"/>
  <c r="BH32" i="15"/>
  <c r="DM32" i="15" a="1"/>
  <c r="DM32" i="15" s="1"/>
  <c r="DL15" i="18" a="1"/>
  <c r="DL15" i="18" s="1"/>
  <c r="BG15" i="18"/>
  <c r="BF47" i="18"/>
  <c r="BI40" i="3"/>
  <c r="DN40" i="3" a="1"/>
  <c r="DN40" i="3" s="1"/>
  <c r="BI15" i="11"/>
  <c r="DN15" i="11" a="1"/>
  <c r="DN15" i="11" s="1"/>
  <c r="BI42" i="11"/>
  <c r="DN42" i="11" a="1"/>
  <c r="DN42" i="11" s="1"/>
  <c r="BH46" i="3"/>
  <c r="DM46" i="3" a="1"/>
  <c r="DM46" i="3" s="1"/>
  <c r="BI24" i="17"/>
  <c r="DN24" i="17" a="1"/>
  <c r="DN24" i="17" s="1"/>
  <c r="BH15" i="13"/>
  <c r="DM15" i="13" a="1"/>
  <c r="DM15" i="13" s="1"/>
  <c r="BG47" i="13"/>
  <c r="BI23" i="9"/>
  <c r="DN23" i="9" a="1"/>
  <c r="DN23" i="9" s="1"/>
  <c r="BH18" i="19"/>
  <c r="DM18" i="19" a="1"/>
  <c r="DM18" i="19" s="1"/>
  <c r="BI40" i="19"/>
  <c r="DN40" i="19" a="1"/>
  <c r="DN40" i="19" s="1"/>
  <c r="BI36" i="13"/>
  <c r="DN36" i="13" a="1"/>
  <c r="DN36" i="13" s="1"/>
  <c r="BH42" i="14"/>
  <c r="DM42" i="14" a="1"/>
  <c r="DM42" i="14" s="1"/>
  <c r="BI34" i="21"/>
  <c r="DN34" i="21" a="1"/>
  <c r="DN34" i="21" s="1"/>
  <c r="BI16" i="18"/>
  <c r="DN16" i="18" a="1"/>
  <c r="DN16" i="18" s="1"/>
  <c r="BI25" i="5"/>
  <c r="DN25" i="5" a="1"/>
  <c r="DN25" i="5" s="1"/>
  <c r="BI30" i="20"/>
  <c r="DN30" i="20" a="1"/>
  <c r="DN30" i="20" s="1"/>
  <c r="BH20" i="20"/>
  <c r="DM20" i="20" a="1"/>
  <c r="DM20" i="20" s="1"/>
  <c r="BI17" i="8"/>
  <c r="DN17" i="8" a="1"/>
  <c r="DN17" i="8" s="1"/>
  <c r="BI19" i="3"/>
  <c r="DN19" i="3" a="1"/>
  <c r="DN19" i="3" s="1"/>
  <c r="BI25" i="11"/>
  <c r="DN25" i="11" a="1"/>
  <c r="DN25" i="11" s="1"/>
  <c r="DM15" i="19" a="1"/>
  <c r="DM15" i="19" s="1"/>
  <c r="BG47" i="19"/>
  <c r="BH15" i="19"/>
  <c r="BH37" i="21"/>
  <c r="DM37" i="21" a="1"/>
  <c r="DM37" i="21" s="1"/>
  <c r="BI30" i="4"/>
  <c r="DN30" i="4" a="1"/>
  <c r="DN30" i="4" s="1"/>
  <c r="BI22" i="4"/>
  <c r="DN22" i="4" a="1"/>
  <c r="DN22" i="4" s="1"/>
  <c r="BI23" i="15"/>
  <c r="DN23" i="15" a="1"/>
  <c r="DN23" i="15" s="1"/>
  <c r="BH45" i="3"/>
  <c r="DM45" i="3" a="1"/>
  <c r="DM45" i="3" s="1"/>
  <c r="BI44" i="14"/>
  <c r="DN44" i="14" a="1"/>
  <c r="DN44" i="14" s="1"/>
  <c r="BH33" i="17"/>
  <c r="DM33" i="17" a="1"/>
  <c r="DM33" i="17" s="1"/>
  <c r="BH46" i="17"/>
  <c r="DM46" i="17" a="1"/>
  <c r="DM46" i="17" s="1"/>
  <c r="BI46" i="1"/>
  <c r="DN46" i="1" a="1"/>
  <c r="DN46" i="1" s="1"/>
  <c r="BI41" i="7"/>
  <c r="DN41" i="7" a="1"/>
  <c r="DN41" i="7" s="1"/>
  <c r="BI26" i="7"/>
  <c r="DN26" i="7" a="1"/>
  <c r="DN26" i="7" s="1"/>
  <c r="BI42" i="15"/>
  <c r="DN42" i="15" a="1"/>
  <c r="DN42" i="15" s="1"/>
  <c r="BI44" i="15"/>
  <c r="DN44" i="15" a="1"/>
  <c r="DN44" i="15" s="1"/>
  <c r="BI25" i="12"/>
  <c r="DN25" i="12" a="1"/>
  <c r="DN25" i="12" s="1"/>
  <c r="BI28" i="19"/>
  <c r="DN28" i="19" a="1"/>
  <c r="DN28" i="19" s="1"/>
  <c r="DM35" i="8" a="1"/>
  <c r="DM35" i="8" s="1"/>
  <c r="BH35" i="8"/>
  <c r="BI17" i="10"/>
  <c r="DN17" i="10" a="1"/>
  <c r="DN17" i="10" s="1"/>
  <c r="BI31" i="15"/>
  <c r="DN31" i="15" a="1"/>
  <c r="DN31" i="15" s="1"/>
  <c r="BI19" i="8"/>
  <c r="DN19" i="8" a="1"/>
  <c r="DN19" i="8" s="1"/>
  <c r="BH25" i="14"/>
  <c r="DM25" i="14" a="1"/>
  <c r="DM25" i="14" s="1"/>
  <c r="BI37" i="7"/>
  <c r="DN37" i="7" a="1"/>
  <c r="DN37" i="7" s="1"/>
  <c r="BI35" i="19"/>
  <c r="DN35" i="19" a="1"/>
  <c r="DN35" i="19" s="1"/>
  <c r="BI30" i="3"/>
  <c r="DN30" i="3" a="1"/>
  <c r="DN30" i="3" s="1"/>
  <c r="BI39" i="17"/>
  <c r="DN39" i="17" a="1"/>
  <c r="DN39" i="17" s="1"/>
  <c r="BH28" i="13"/>
  <c r="DM28" i="13" a="1"/>
  <c r="DM28" i="13" s="1"/>
  <c r="BH38" i="6"/>
  <c r="DM38" i="6" a="1"/>
  <c r="DM38" i="6" s="1"/>
  <c r="BH19" i="18"/>
  <c r="DM19" i="18" a="1"/>
  <c r="DM19" i="18" s="1"/>
  <c r="BI30" i="6"/>
  <c r="DN30" i="6" a="1"/>
  <c r="DN30" i="6" s="1"/>
  <c r="BH34" i="19"/>
  <c r="DM34" i="19" a="1"/>
  <c r="DM34" i="19" s="1"/>
  <c r="BH37" i="11"/>
  <c r="DM37" i="11" a="1"/>
  <c r="DM37" i="11" s="1"/>
  <c r="BI37" i="19"/>
  <c r="DN37" i="19" a="1"/>
  <c r="DN37" i="19" s="1"/>
  <c r="BH41" i="4"/>
  <c r="DM41" i="4" a="1"/>
  <c r="DM41" i="4" s="1"/>
  <c r="BH19" i="17"/>
  <c r="DM19" i="17" a="1"/>
  <c r="DM19" i="17" s="1"/>
  <c r="BI20" i="8"/>
  <c r="DN20" i="8" a="1"/>
  <c r="DN20" i="8" s="1"/>
  <c r="BH21" i="14"/>
  <c r="DM21" i="14" a="1"/>
  <c r="DM21" i="14" s="1"/>
  <c r="BI27" i="2"/>
  <c r="DN27" i="2" a="1"/>
  <c r="DN27" i="2" s="1"/>
  <c r="BI16" i="13"/>
  <c r="DN16" i="13" a="1"/>
  <c r="DN16" i="13" s="1"/>
  <c r="BI38" i="7"/>
  <c r="DN38" i="7" a="1"/>
  <c r="DN38" i="7" s="1"/>
  <c r="BI27" i="14"/>
  <c r="DN27" i="14" a="1"/>
  <c r="DN27" i="14" s="1"/>
  <c r="BI18" i="6"/>
  <c r="DN18" i="6" a="1"/>
  <c r="DN18" i="6" s="1"/>
  <c r="DN38" i="12" a="1"/>
  <c r="DN38" i="12" s="1"/>
  <c r="BI38" i="12"/>
  <c r="BH23" i="3"/>
  <c r="DM23" i="3" a="1"/>
  <c r="DM23" i="3" s="1"/>
  <c r="BI23" i="21"/>
  <c r="DN23" i="21" a="1"/>
  <c r="DN23" i="21" s="1"/>
  <c r="BH45" i="21"/>
  <c r="DM45" i="21" a="1"/>
  <c r="DM45" i="21" s="1"/>
  <c r="BH15" i="5"/>
  <c r="DM15" i="5" a="1"/>
  <c r="DM15" i="5" s="1"/>
  <c r="BG47" i="5"/>
  <c r="BI16" i="20"/>
  <c r="DN16" i="20" a="1"/>
  <c r="DN16" i="20" s="1"/>
  <c r="BH34" i="15"/>
  <c r="DM34" i="15" a="1"/>
  <c r="DM34" i="15" s="1"/>
  <c r="BH41" i="10"/>
  <c r="DM41" i="10" a="1"/>
  <c r="DM41" i="10" s="1"/>
  <c r="BH21" i="2"/>
  <c r="DM21" i="2" a="1"/>
  <c r="DM21" i="2" s="1"/>
  <c r="BH46" i="16"/>
  <c r="DM46" i="16" a="1"/>
  <c r="DM46" i="16" s="1"/>
  <c r="BH45" i="5"/>
  <c r="DM45" i="5" a="1"/>
  <c r="DM45" i="5" s="1"/>
  <c r="BI42" i="1"/>
  <c r="DN42" i="1" a="1"/>
  <c r="DN42" i="1" s="1"/>
  <c r="BH29" i="13"/>
  <c r="DM29" i="13" a="1"/>
  <c r="DM29" i="13" s="1"/>
  <c r="BI28" i="9"/>
  <c r="DN28" i="9" a="1"/>
  <c r="DN28" i="9" s="1"/>
  <c r="BH20" i="3"/>
  <c r="DM20" i="3" a="1"/>
  <c r="DM20" i="3" s="1"/>
  <c r="BI20" i="13"/>
  <c r="DN20" i="13" a="1"/>
  <c r="DN20" i="13" s="1"/>
  <c r="BI42" i="8"/>
  <c r="DN42" i="8" a="1"/>
  <c r="DN42" i="8" s="1"/>
  <c r="BH32" i="11"/>
  <c r="DM32" i="11" a="1"/>
  <c r="DM32" i="11" s="1"/>
  <c r="BI27" i="15"/>
  <c r="DN27" i="15" a="1"/>
  <c r="DN27" i="15" s="1"/>
  <c r="BI25" i="18"/>
  <c r="DN25" i="18" a="1"/>
  <c r="DN25" i="18" s="1"/>
  <c r="BI43" i="3"/>
  <c r="DN43" i="3" a="1"/>
  <c r="DN43" i="3" s="1"/>
  <c r="BI36" i="1"/>
  <c r="DN36" i="1" a="1"/>
  <c r="DN36" i="1" s="1"/>
  <c r="BH19" i="7"/>
  <c r="DM19" i="7" a="1"/>
  <c r="DM19" i="7" s="1"/>
  <c r="BI17" i="16"/>
  <c r="DN17" i="16" a="1"/>
  <c r="DN17" i="16" s="1"/>
  <c r="BH27" i="21"/>
  <c r="DM27" i="21" a="1"/>
  <c r="DM27" i="21" s="1"/>
  <c r="BI40" i="9"/>
  <c r="DN40" i="9" a="1"/>
  <c r="DN40" i="9" s="1"/>
  <c r="BH34" i="2"/>
  <c r="DM34" i="2" a="1"/>
  <c r="DM34" i="2" s="1"/>
  <c r="BI44" i="2"/>
  <c r="DN44" i="2" a="1"/>
  <c r="DN44" i="2" s="1"/>
  <c r="BH39" i="10"/>
  <c r="DM39" i="10" a="1"/>
  <c r="DM39" i="10" s="1"/>
  <c r="BI37" i="1"/>
  <c r="DN37" i="1" a="1"/>
  <c r="DN37" i="1" s="1"/>
  <c r="BI39" i="3"/>
  <c r="DN39" i="3" a="1"/>
  <c r="DN39" i="3" s="1"/>
  <c r="BH41" i="3"/>
  <c r="DM41" i="3" a="1"/>
  <c r="DM41" i="3" s="1"/>
  <c r="BI25" i="21"/>
  <c r="DN25" i="21" a="1"/>
  <c r="DN25" i="21" s="1"/>
  <c r="BI34" i="16"/>
  <c r="DN34" i="16" a="1"/>
  <c r="DN34" i="16" s="1"/>
  <c r="BH42" i="16"/>
  <c r="DM42" i="16" a="1"/>
  <c r="DM42" i="16" s="1"/>
  <c r="BI23" i="7"/>
  <c r="DN23" i="7" a="1"/>
  <c r="DN23" i="7" s="1"/>
  <c r="BI39" i="16"/>
  <c r="DN39" i="16" a="1"/>
  <c r="DN39" i="16" s="1"/>
  <c r="BI33" i="6"/>
  <c r="DN33" i="6" a="1"/>
  <c r="DN33" i="6" s="1"/>
  <c r="BI28" i="14"/>
  <c r="DN28" i="14" a="1"/>
  <c r="DN28" i="14" s="1"/>
  <c r="BI18" i="11"/>
  <c r="DN18" i="11" a="1"/>
  <c r="DN18" i="11" s="1"/>
  <c r="BH31" i="11"/>
  <c r="DM31" i="11" a="1"/>
  <c r="DM31" i="11" s="1"/>
  <c r="BH37" i="16"/>
  <c r="DM37" i="16" a="1"/>
  <c r="DM37" i="16" s="1"/>
  <c r="BI26" i="16"/>
  <c r="DN26" i="16" a="1"/>
  <c r="DN26" i="16" s="1"/>
  <c r="BI26" i="1"/>
  <c r="DN26" i="1" a="1"/>
  <c r="DN26" i="1" s="1"/>
  <c r="BI43" i="7"/>
  <c r="DN43" i="7" a="1"/>
  <c r="DN43" i="7" s="1"/>
  <c r="BH34" i="3"/>
  <c r="DM34" i="3" a="1"/>
  <c r="DM34" i="3" s="1"/>
  <c r="BI17" i="15"/>
  <c r="DN17" i="15" a="1"/>
  <c r="DN17" i="15" s="1"/>
  <c r="BI20" i="11"/>
  <c r="DN20" i="11" a="1"/>
  <c r="DN20" i="11" s="1"/>
  <c r="BH30" i="2"/>
  <c r="DM30" i="2" a="1"/>
  <c r="DM30" i="2" s="1"/>
  <c r="BI26" i="13"/>
  <c r="DN26" i="13" a="1"/>
  <c r="DN26" i="13" s="1"/>
  <c r="BH45" i="11"/>
  <c r="DM45" i="11" a="1"/>
  <c r="DM45" i="11" s="1"/>
  <c r="BH27" i="10"/>
  <c r="DM27" i="10" a="1"/>
  <c r="DM27" i="10" s="1"/>
  <c r="BI34" i="1"/>
  <c r="DN34" i="1" a="1"/>
  <c r="DN34" i="1" s="1"/>
  <c r="BI43" i="11"/>
  <c r="DN43" i="11" a="1"/>
  <c r="DN43" i="11" s="1"/>
  <c r="BI45" i="18"/>
  <c r="DN45" i="18" a="1"/>
  <c r="DN45" i="18" s="1"/>
  <c r="BI26" i="20"/>
  <c r="DN26" i="20" a="1"/>
  <c r="DN26" i="20" s="1"/>
  <c r="BH16" i="11"/>
  <c r="DM16" i="11" a="1"/>
  <c r="DM16" i="11" s="1"/>
  <c r="BI45" i="8"/>
  <c r="DN45" i="8" a="1"/>
  <c r="DN45" i="8" s="1"/>
  <c r="BI45" i="9"/>
  <c r="DN45" i="9" a="1"/>
  <c r="DN45" i="9" s="1"/>
  <c r="BI19" i="11"/>
  <c r="DN19" i="11" a="1"/>
  <c r="DN19" i="11" s="1"/>
  <c r="BI28" i="16"/>
  <c r="DN28" i="16" a="1"/>
  <c r="DN28" i="16" s="1"/>
  <c r="BH31" i="8"/>
  <c r="DM31" i="8" a="1"/>
  <c r="DM31" i="8" s="1"/>
  <c r="BI42" i="18"/>
  <c r="DN42" i="18" a="1"/>
  <c r="DN42" i="18" s="1"/>
  <c r="BI32" i="13"/>
  <c r="DN32" i="13" a="1"/>
  <c r="DN32" i="13" s="1"/>
  <c r="BH17" i="6"/>
  <c r="DM17" i="6" a="1"/>
  <c r="DM17" i="6" s="1"/>
  <c r="BH23" i="8"/>
  <c r="DM23" i="8" a="1"/>
  <c r="DM23" i="8" s="1"/>
  <c r="BH20" i="4"/>
  <c r="DM20" i="4" a="1"/>
  <c r="DM20" i="4" s="1"/>
  <c r="BI40" i="1"/>
  <c r="DN40" i="1" a="1"/>
  <c r="DN40" i="1" s="1"/>
  <c r="BI41" i="17"/>
  <c r="DN41" i="17" a="1"/>
  <c r="DN41" i="17" s="1"/>
  <c r="DM43" i="8" a="1"/>
  <c r="DM43" i="8" s="1"/>
  <c r="BH43" i="8"/>
  <c r="BI44" i="12"/>
  <c r="DN44" i="12" a="1"/>
  <c r="DN44" i="12" s="1"/>
  <c r="BI31" i="20"/>
  <c r="DN31" i="20" a="1"/>
  <c r="DN31" i="20" s="1"/>
  <c r="BI35" i="12"/>
  <c r="DN35" i="12" a="1"/>
  <c r="DN35" i="12" s="1"/>
  <c r="BH16" i="5"/>
  <c r="DM16" i="5" a="1"/>
  <c r="DM16" i="5" s="1"/>
  <c r="BH33" i="3"/>
  <c r="DM33" i="3" a="1"/>
  <c r="DM33" i="3" s="1"/>
  <c r="BH18" i="12"/>
  <c r="DM18" i="12" a="1"/>
  <c r="DM18" i="12" s="1"/>
  <c r="BI32" i="3"/>
  <c r="DN32" i="3" a="1"/>
  <c r="DN32" i="3" s="1"/>
  <c r="BH18" i="15"/>
  <c r="DM18" i="15" a="1"/>
  <c r="DM18" i="15" s="1"/>
  <c r="BI17" i="19"/>
  <c r="DN17" i="19" a="1"/>
  <c r="DN17" i="19" s="1"/>
  <c r="BH25" i="3"/>
  <c r="DM25" i="3" a="1"/>
  <c r="DM25" i="3" s="1"/>
  <c r="BI45" i="13"/>
  <c r="DN45" i="13" a="1"/>
  <c r="DN45" i="13" s="1"/>
  <c r="BI23" i="10"/>
  <c r="DN23" i="10" a="1"/>
  <c r="DN23" i="10" s="1"/>
  <c r="BI29" i="7"/>
  <c r="DN29" i="7" a="1"/>
  <c r="DN29" i="7" s="1"/>
  <c r="BI28" i="12"/>
  <c r="DN28" i="12" a="1"/>
  <c r="DN28" i="12" s="1"/>
  <c r="BI31" i="1"/>
  <c r="DN31" i="1" a="1"/>
  <c r="DN31" i="1" s="1"/>
  <c r="BI18" i="16"/>
  <c r="DN18" i="16" a="1"/>
  <c r="DN18" i="16" s="1"/>
  <c r="BH35" i="11"/>
  <c r="DM35" i="11" a="1"/>
  <c r="DM35" i="11" s="1"/>
  <c r="BI36" i="17"/>
  <c r="DN36" i="17" a="1"/>
  <c r="DN36" i="17" s="1"/>
  <c r="BI21" i="16"/>
  <c r="DN21" i="16" a="1"/>
  <c r="DN21" i="16" s="1"/>
  <c r="BI44" i="20"/>
  <c r="DN44" i="20" a="1"/>
  <c r="DN44" i="20" s="1"/>
  <c r="BI28" i="6"/>
  <c r="DN28" i="6" a="1"/>
  <c r="DN28" i="6" s="1"/>
  <c r="BH38" i="3"/>
  <c r="DM38" i="3" a="1"/>
  <c r="DM38" i="3" s="1"/>
  <c r="BI27" i="18"/>
  <c r="DN27" i="18" a="1"/>
  <c r="DN27" i="18" s="1"/>
  <c r="BH42" i="10"/>
  <c r="DM42" i="10" a="1"/>
  <c r="DM42" i="10" s="1"/>
  <c r="BI32" i="19"/>
  <c r="DN32" i="19" a="1"/>
  <c r="DN32" i="19" s="1"/>
  <c r="BI25" i="8"/>
  <c r="DN25" i="8" a="1"/>
  <c r="DN25" i="8" s="1"/>
  <c r="BI20" i="12"/>
  <c r="DN20" i="12" a="1"/>
  <c r="DN20" i="12" s="1"/>
  <c r="DM15" i="17" a="1"/>
  <c r="DM15" i="17" s="1"/>
  <c r="BH15" i="17"/>
  <c r="BG47" i="17"/>
  <c r="BH18" i="8"/>
  <c r="DM18" i="8" a="1"/>
  <c r="DM18" i="8" s="1"/>
  <c r="BH41" i="14"/>
  <c r="DM41" i="14" a="1"/>
  <c r="DM41" i="14" s="1"/>
  <c r="BI16" i="19"/>
  <c r="DN16" i="19" a="1"/>
  <c r="DN16" i="19" s="1"/>
  <c r="BI40" i="21"/>
  <c r="DN40" i="21" a="1"/>
  <c r="DN40" i="21" s="1"/>
  <c r="BI26" i="17"/>
  <c r="DN26" i="17" a="1"/>
  <c r="DN26" i="17" s="1"/>
  <c r="BI39" i="6"/>
  <c r="DN39" i="6" a="1"/>
  <c r="DN39" i="6" s="1"/>
  <c r="BI23" i="5"/>
  <c r="DN23" i="5" a="1"/>
  <c r="DN23" i="5" s="1"/>
  <c r="BI19" i="16"/>
  <c r="DN19" i="16" a="1"/>
  <c r="DN19" i="16" s="1"/>
  <c r="BI22" i="10"/>
  <c r="DN22" i="10" a="1"/>
  <c r="DN22" i="10" s="1"/>
  <c r="BI34" i="12"/>
  <c r="DN34" i="12" a="1"/>
  <c r="DN34" i="12" s="1"/>
  <c r="DN46" i="6" a="1"/>
  <c r="DN46" i="6" s="1"/>
  <c r="BI46" i="6"/>
  <c r="DN100" i="7" l="1"/>
  <c r="DN68" i="7"/>
  <c r="DM120" i="11"/>
  <c r="DM123" i="11" s="1"/>
  <c r="DM116" i="11" s="1"/>
  <c r="DM84" i="11"/>
  <c r="DM105" i="2"/>
  <c r="DM73" i="2"/>
  <c r="DN105" i="21"/>
  <c r="DN73" i="21"/>
  <c r="DM97" i="8"/>
  <c r="DM65" i="8"/>
  <c r="DM117" i="14"/>
  <c r="DM85" i="14"/>
  <c r="DM90" i="12"/>
  <c r="DM58" i="12"/>
  <c r="DN106" i="6"/>
  <c r="DN74" i="6"/>
  <c r="DN114" i="17"/>
  <c r="DN82" i="17"/>
  <c r="DM105" i="14"/>
  <c r="DM73" i="14"/>
  <c r="DM89" i="7"/>
  <c r="DM57" i="7"/>
  <c r="DM120" i="4"/>
  <c r="DM123" i="4" s="1"/>
  <c r="DM116" i="4" s="1"/>
  <c r="DM84" i="4"/>
  <c r="DM111" i="12"/>
  <c r="DM79" i="12"/>
  <c r="DN88" i="18"/>
  <c r="DN56" i="18"/>
  <c r="DM104" i="8"/>
  <c r="DM72" i="8"/>
  <c r="DM95" i="4"/>
  <c r="DM63" i="4"/>
  <c r="DN90" i="16"/>
  <c r="DN58" i="16"/>
  <c r="DN111" i="21"/>
  <c r="DN79" i="21"/>
  <c r="DN94" i="21"/>
  <c r="DN62" i="21"/>
  <c r="DN98" i="14"/>
  <c r="DN66" i="14"/>
  <c r="DM92" i="14"/>
  <c r="DM60" i="14"/>
  <c r="DN108" i="19"/>
  <c r="DN76" i="19"/>
  <c r="DM90" i="18"/>
  <c r="DM58" i="18"/>
  <c r="DN101" i="3"/>
  <c r="DN69" i="3"/>
  <c r="DN90" i="8"/>
  <c r="DN58" i="8"/>
  <c r="DN99" i="19"/>
  <c r="DN67" i="19"/>
  <c r="DN97" i="7"/>
  <c r="DN65" i="7"/>
  <c r="DM104" i="17"/>
  <c r="DM72" i="17"/>
  <c r="DN93" i="4"/>
  <c r="DN61" i="4"/>
  <c r="DM86" i="19"/>
  <c r="DM54" i="19"/>
  <c r="DM117" i="3"/>
  <c r="DM85" i="3"/>
  <c r="DM86" i="10"/>
  <c r="DM54" i="10"/>
  <c r="DN104" i="2"/>
  <c r="DN72" i="2"/>
  <c r="DN110" i="8"/>
  <c r="DN78" i="8"/>
  <c r="DM99" i="17"/>
  <c r="DM67" i="17"/>
  <c r="DN110" i="20"/>
  <c r="DN78" i="20"/>
  <c r="DN112" i="9"/>
  <c r="DN80" i="9"/>
  <c r="DN93" i="7"/>
  <c r="DN61" i="7"/>
  <c r="DN107" i="9"/>
  <c r="DN75" i="9"/>
  <c r="DN110" i="14"/>
  <c r="DN78" i="14"/>
  <c r="DL86" i="9"/>
  <c r="DL54" i="9"/>
  <c r="DM110" i="9"/>
  <c r="DM78" i="9"/>
  <c r="DM105" i="13"/>
  <c r="DM73" i="13"/>
  <c r="DN108" i="18"/>
  <c r="DN76" i="18"/>
  <c r="DM98" i="12"/>
  <c r="DM66" i="12"/>
  <c r="DN96" i="2"/>
  <c r="DN64" i="2"/>
  <c r="DN111" i="16"/>
  <c r="DN79" i="16"/>
  <c r="DN104" i="18"/>
  <c r="DN72" i="18"/>
  <c r="DN117" i="10"/>
  <c r="DN85" i="10"/>
  <c r="DN88" i="20"/>
  <c r="DN56" i="20"/>
  <c r="DN91" i="18"/>
  <c r="DN59" i="18"/>
  <c r="DN99" i="4"/>
  <c r="DN67" i="4"/>
  <c r="DM111" i="17"/>
  <c r="DM79" i="17"/>
  <c r="DN102" i="4"/>
  <c r="DN70" i="4"/>
  <c r="DN110" i="11"/>
  <c r="DN78" i="11"/>
  <c r="DN107" i="7"/>
  <c r="DN75" i="7"/>
  <c r="DN108" i="12"/>
  <c r="DN76" i="12"/>
  <c r="DM94" i="2"/>
  <c r="DM62" i="2"/>
  <c r="DM112" i="2"/>
  <c r="DM80" i="2"/>
  <c r="DN97" i="21"/>
  <c r="DN65" i="21"/>
  <c r="DN109" i="1"/>
  <c r="DN77" i="1"/>
  <c r="DM103" i="16"/>
  <c r="DM71" i="16"/>
  <c r="DN106" i="17"/>
  <c r="DN74" i="17"/>
  <c r="DM100" i="10"/>
  <c r="DM68" i="10"/>
  <c r="DN107" i="6"/>
  <c r="DN75" i="6"/>
  <c r="DN111" i="20"/>
  <c r="DN79" i="20"/>
  <c r="DN114" i="20"/>
  <c r="DN82" i="20"/>
  <c r="DN102" i="5"/>
  <c r="DN70" i="5"/>
  <c r="DN92" i="15"/>
  <c r="DN60" i="15"/>
  <c r="DM96" i="17"/>
  <c r="DM64" i="17"/>
  <c r="DM114" i="6"/>
  <c r="DM82" i="6"/>
  <c r="DM117" i="18"/>
  <c r="DM85" i="18"/>
  <c r="DM99" i="10"/>
  <c r="DM67" i="10"/>
  <c r="DM100" i="5"/>
  <c r="DM68" i="5"/>
  <c r="DN112" i="8"/>
  <c r="DN80" i="8"/>
  <c r="DN102" i="16"/>
  <c r="DN70" i="16"/>
  <c r="DM91" i="16"/>
  <c r="DM59" i="16"/>
  <c r="DN108" i="9"/>
  <c r="DN76" i="9"/>
  <c r="DN102" i="12"/>
  <c r="DN70" i="12"/>
  <c r="DM105" i="10"/>
  <c r="DM73" i="10"/>
  <c r="DN95" i="2"/>
  <c r="DN63" i="2"/>
  <c r="DM94" i="17"/>
  <c r="DM62" i="17"/>
  <c r="DN97" i="12"/>
  <c r="DN65" i="12"/>
  <c r="DM109" i="2"/>
  <c r="DM77" i="2"/>
  <c r="DN94" i="19"/>
  <c r="DN62" i="19"/>
  <c r="DN117" i="21"/>
  <c r="DN85" i="21"/>
  <c r="DN88" i="17"/>
  <c r="DN56" i="17"/>
  <c r="DN87" i="3"/>
  <c r="DN55" i="3"/>
  <c r="DN104" i="15"/>
  <c r="DN72" i="15"/>
  <c r="DN96" i="4"/>
  <c r="DN64" i="4"/>
  <c r="DN120" i="15"/>
  <c r="DN123" i="15" s="1"/>
  <c r="DN116" i="15" s="1"/>
  <c r="DN84" i="15"/>
  <c r="DN110" i="1"/>
  <c r="DN78" i="1"/>
  <c r="DN104" i="19"/>
  <c r="DN72" i="19"/>
  <c r="DN100" i="8"/>
  <c r="DN68" i="8"/>
  <c r="DN115" i="12"/>
  <c r="DN83" i="12"/>
  <c r="DN99" i="14"/>
  <c r="DN67" i="14"/>
  <c r="DM105" i="15"/>
  <c r="DM73" i="15"/>
  <c r="DN107" i="14"/>
  <c r="DN75" i="14"/>
  <c r="DN106" i="4"/>
  <c r="DN74" i="4"/>
  <c r="DM110" i="15"/>
  <c r="DM78" i="15"/>
  <c r="DM109" i="16"/>
  <c r="DM77" i="16"/>
  <c r="DN101" i="16"/>
  <c r="DN69" i="16"/>
  <c r="DM111" i="10"/>
  <c r="DM79" i="10"/>
  <c r="DM109" i="20"/>
  <c r="DM77" i="20"/>
  <c r="DM101" i="21"/>
  <c r="DM69" i="21"/>
  <c r="DM115" i="16"/>
  <c r="DM83" i="16"/>
  <c r="DM113" i="10"/>
  <c r="DM81" i="10"/>
  <c r="DN89" i="16"/>
  <c r="DN57" i="16"/>
  <c r="DM87" i="5"/>
  <c r="DM55" i="5"/>
  <c r="DM102" i="8"/>
  <c r="DM70" i="8"/>
  <c r="DN114" i="11"/>
  <c r="DN82" i="11"/>
  <c r="DM105" i="3"/>
  <c r="DM73" i="3"/>
  <c r="DN105" i="16"/>
  <c r="DN73" i="16"/>
  <c r="DN111" i="9"/>
  <c r="DN79" i="9"/>
  <c r="DM103" i="11"/>
  <c r="DM71" i="11"/>
  <c r="DN99" i="9"/>
  <c r="DN67" i="9"/>
  <c r="DM117" i="16"/>
  <c r="DM85" i="16"/>
  <c r="DN87" i="20"/>
  <c r="DN55" i="20"/>
  <c r="DN96" i="11"/>
  <c r="DN64" i="11"/>
  <c r="DN101" i="20"/>
  <c r="DN69" i="20"/>
  <c r="DM113" i="14"/>
  <c r="DM81" i="14"/>
  <c r="DN94" i="9"/>
  <c r="DN62" i="9"/>
  <c r="DM108" i="20"/>
  <c r="DM76" i="20"/>
  <c r="DM90" i="21"/>
  <c r="DM58" i="21"/>
  <c r="DM87" i="21"/>
  <c r="DM55" i="21"/>
  <c r="DN107" i="4"/>
  <c r="DN75" i="4"/>
  <c r="DN98" i="4"/>
  <c r="DN66" i="4"/>
  <c r="DN117" i="19"/>
  <c r="DN85" i="19"/>
  <c r="DN120" i="12"/>
  <c r="DN123" i="12" s="1"/>
  <c r="DN116" i="12" s="1"/>
  <c r="DN84" i="12"/>
  <c r="DM100" i="14"/>
  <c r="DM68" i="14"/>
  <c r="DN95" i="3"/>
  <c r="DN63" i="3"/>
  <c r="DN112" i="15"/>
  <c r="DN80" i="15"/>
  <c r="DN120" i="17"/>
  <c r="DN123" i="17" s="1"/>
  <c r="DN116" i="17" s="1"/>
  <c r="DN84" i="17"/>
  <c r="DM106" i="13"/>
  <c r="DM74" i="13"/>
  <c r="DN101" i="17"/>
  <c r="DN69" i="17"/>
  <c r="DN94" i="16"/>
  <c r="DN62" i="16"/>
  <c r="DM93" i="18"/>
  <c r="DM61" i="18"/>
  <c r="DN89" i="1"/>
  <c r="DN57" i="1"/>
  <c r="DN90" i="19"/>
  <c r="DN58" i="19"/>
  <c r="DM111" i="13"/>
  <c r="DM79" i="13"/>
  <c r="DM89" i="13"/>
  <c r="DM57" i="13"/>
  <c r="DN120" i="2"/>
  <c r="DN123" i="2" s="1"/>
  <c r="DN116" i="2" s="1"/>
  <c r="DN84" i="2"/>
  <c r="DM90" i="5"/>
  <c r="DM58" i="5"/>
  <c r="DM103" i="4"/>
  <c r="DM71" i="4"/>
  <c r="DN101" i="18"/>
  <c r="DN69" i="18"/>
  <c r="DN110" i="7"/>
  <c r="DN78" i="7"/>
  <c r="DN108" i="13"/>
  <c r="DN76" i="13"/>
  <c r="DN93" i="3"/>
  <c r="DN61" i="3"/>
  <c r="DN95" i="5"/>
  <c r="DN63" i="5"/>
  <c r="DN104" i="9"/>
  <c r="DN72" i="9"/>
  <c r="DN109" i="13"/>
  <c r="DN77" i="13"/>
  <c r="DM101" i="8"/>
  <c r="DM69" i="8"/>
  <c r="DM110" i="5"/>
  <c r="DM78" i="5"/>
  <c r="DM111" i="5"/>
  <c r="DM79" i="5"/>
  <c r="DN90" i="13"/>
  <c r="DN58" i="13"/>
  <c r="DM106" i="14"/>
  <c r="DM74" i="14"/>
  <c r="DM98" i="13"/>
  <c r="DM66" i="13"/>
  <c r="DN102" i="3"/>
  <c r="DN70" i="3"/>
  <c r="DM117" i="13"/>
  <c r="DM85" i="13"/>
  <c r="DN113" i="21"/>
  <c r="DN81" i="21"/>
  <c r="DN109" i="10"/>
  <c r="DN77" i="10"/>
  <c r="DN96" i="9"/>
  <c r="DN64" i="9"/>
  <c r="DM89" i="9"/>
  <c r="DM57" i="9"/>
  <c r="DN103" i="14"/>
  <c r="DN71" i="14"/>
  <c r="DM95" i="11"/>
  <c r="DM63" i="11"/>
  <c r="DN91" i="14"/>
  <c r="DN59" i="14"/>
  <c r="DM90" i="14"/>
  <c r="DM58" i="14"/>
  <c r="DN115" i="5"/>
  <c r="DN83" i="5"/>
  <c r="DM97" i="18"/>
  <c r="DM65" i="18"/>
  <c r="DN106" i="5"/>
  <c r="DN74" i="5"/>
  <c r="DN88" i="1"/>
  <c r="DN56" i="1"/>
  <c r="DM92" i="20"/>
  <c r="DM60" i="20"/>
  <c r="DM120" i="6"/>
  <c r="DM123" i="6" s="1"/>
  <c r="DM116" i="6" s="1"/>
  <c r="DM84" i="6"/>
  <c r="DN98" i="5"/>
  <c r="DN66" i="5"/>
  <c r="DM111" i="15"/>
  <c r="DM79" i="15"/>
  <c r="DN101" i="1"/>
  <c r="DN69" i="1"/>
  <c r="DM107" i="2"/>
  <c r="DM75" i="2"/>
  <c r="DN115" i="6"/>
  <c r="DN83" i="6"/>
  <c r="DN107" i="12"/>
  <c r="DN75" i="12"/>
  <c r="DM103" i="5"/>
  <c r="DM71" i="5"/>
  <c r="DM113" i="4"/>
  <c r="DM81" i="4"/>
  <c r="DN98" i="20"/>
  <c r="DN66" i="20"/>
  <c r="DN101" i="9"/>
  <c r="DN69" i="9"/>
  <c r="DM105" i="4"/>
  <c r="DM73" i="4"/>
  <c r="DM120" i="10"/>
  <c r="DM123" i="10" s="1"/>
  <c r="DM116" i="10" s="1"/>
  <c r="DM84" i="10"/>
  <c r="DM87" i="12"/>
  <c r="DM55" i="12"/>
  <c r="DM114" i="12"/>
  <c r="DM82" i="12"/>
  <c r="DM106" i="11"/>
  <c r="DM74" i="11"/>
  <c r="DN120" i="18"/>
  <c r="DN123" i="18" s="1"/>
  <c r="DN116" i="18" s="1"/>
  <c r="DN84" i="18"/>
  <c r="DN98" i="15"/>
  <c r="DN66" i="15"/>
  <c r="DM106" i="8"/>
  <c r="DM74" i="8"/>
  <c r="DM90" i="2"/>
  <c r="DM58" i="2"/>
  <c r="DM95" i="20"/>
  <c r="DM63" i="20"/>
  <c r="DL86" i="21"/>
  <c r="DL54" i="21"/>
  <c r="DN89" i="14"/>
  <c r="DN57" i="14"/>
  <c r="DN106" i="2"/>
  <c r="DN74" i="2"/>
  <c r="DN92" i="21"/>
  <c r="DN60" i="21"/>
  <c r="DM115" i="3"/>
  <c r="DM83" i="3"/>
  <c r="DM103" i="20"/>
  <c r="DM71" i="20"/>
  <c r="DM103" i="9"/>
  <c r="DM71" i="9"/>
  <c r="DN115" i="20"/>
  <c r="DN83" i="20"/>
  <c r="DN94" i="10"/>
  <c r="DN62" i="10"/>
  <c r="DM89" i="15"/>
  <c r="DM57" i="15"/>
  <c r="DM94" i="8"/>
  <c r="DM62" i="8"/>
  <c r="DN120" i="8"/>
  <c r="DN123" i="8" s="1"/>
  <c r="DN116" i="8" s="1"/>
  <c r="DN84" i="8"/>
  <c r="DN97" i="13"/>
  <c r="DN65" i="13"/>
  <c r="DM108" i="16"/>
  <c r="DM76" i="16"/>
  <c r="DN104" i="6"/>
  <c r="DN72" i="6"/>
  <c r="DN108" i="1"/>
  <c r="DN76" i="1"/>
  <c r="DN107" i="1"/>
  <c r="DN75" i="1"/>
  <c r="DN94" i="5"/>
  <c r="DN62" i="5"/>
  <c r="DN87" i="19"/>
  <c r="DN55" i="19"/>
  <c r="DM86" i="17"/>
  <c r="DM54" i="17"/>
  <c r="DM114" i="8"/>
  <c r="DM82" i="8"/>
  <c r="DM94" i="3"/>
  <c r="DM62" i="3"/>
  <c r="DN109" i="7"/>
  <c r="DN77" i="7"/>
  <c r="DN91" i="8"/>
  <c r="DN59" i="8"/>
  <c r="DM108" i="11"/>
  <c r="DM76" i="11"/>
  <c r="DM109" i="6"/>
  <c r="DM77" i="6"/>
  <c r="DN106" i="19"/>
  <c r="DN74" i="19"/>
  <c r="DN102" i="15"/>
  <c r="DN70" i="15"/>
  <c r="DN96" i="12"/>
  <c r="DN64" i="12"/>
  <c r="DN112" i="7"/>
  <c r="DN80" i="7"/>
  <c r="DN115" i="14"/>
  <c r="DN83" i="14"/>
  <c r="DN101" i="4"/>
  <c r="DN69" i="4"/>
  <c r="DN113" i="11"/>
  <c r="DN81" i="11"/>
  <c r="DL86" i="18"/>
  <c r="DL54" i="18"/>
  <c r="DM104" i="4"/>
  <c r="DM72" i="4"/>
  <c r="DM97" i="15"/>
  <c r="DM65" i="15"/>
  <c r="DM105" i="5"/>
  <c r="DM73" i="5"/>
  <c r="DM105" i="9"/>
  <c r="DM73" i="9"/>
  <c r="DN117" i="4"/>
  <c r="DN85" i="4"/>
  <c r="DM87" i="10"/>
  <c r="DM55" i="10"/>
  <c r="DN96" i="7"/>
  <c r="DN64" i="7"/>
  <c r="DN101" i="11"/>
  <c r="DN69" i="11"/>
  <c r="DN114" i="4"/>
  <c r="DN82" i="4"/>
  <c r="DN106" i="15"/>
  <c r="DN74" i="15"/>
  <c r="DN100" i="2"/>
  <c r="DN68" i="2"/>
  <c r="DN114" i="10"/>
  <c r="DN82" i="10"/>
  <c r="DM92" i="3"/>
  <c r="DM60" i="3"/>
  <c r="DM101" i="14"/>
  <c r="DM69" i="14"/>
  <c r="DM111" i="11"/>
  <c r="DM79" i="11"/>
  <c r="DM89" i="2"/>
  <c r="DM57" i="2"/>
  <c r="DN88" i="11"/>
  <c r="DN56" i="11"/>
  <c r="DN91" i="15"/>
  <c r="DN59" i="15"/>
  <c r="DM102" i="17"/>
  <c r="DM70" i="17"/>
  <c r="DN87" i="1"/>
  <c r="DN55" i="1"/>
  <c r="DN112" i="12"/>
  <c r="DN80" i="12"/>
  <c r="DN95" i="1"/>
  <c r="DN63" i="1"/>
  <c r="DN113" i="7"/>
  <c r="DN81" i="7"/>
  <c r="DN107" i="19"/>
  <c r="DN75" i="19"/>
  <c r="DN99" i="18"/>
  <c r="DN67" i="18"/>
  <c r="DN115" i="1"/>
  <c r="DN83" i="1"/>
  <c r="DN87" i="2"/>
  <c r="DN55" i="2"/>
  <c r="DN88" i="13"/>
  <c r="DN56" i="13"/>
  <c r="DN93" i="5"/>
  <c r="DN61" i="5"/>
  <c r="DN105" i="6"/>
  <c r="DN73" i="6"/>
  <c r="DN99" i="3"/>
  <c r="DN67" i="3"/>
  <c r="DN105" i="8"/>
  <c r="DN73" i="8"/>
  <c r="DN92" i="13"/>
  <c r="DN60" i="13"/>
  <c r="DN94" i="1"/>
  <c r="DN62" i="1"/>
  <c r="DN109" i="5"/>
  <c r="DN77" i="5"/>
  <c r="DM104" i="10"/>
  <c r="DM72" i="10"/>
  <c r="DM111" i="18"/>
  <c r="DM79" i="18"/>
  <c r="DN104" i="21"/>
  <c r="DN72" i="21"/>
  <c r="DN93" i="8"/>
  <c r="DN61" i="8"/>
  <c r="DN115" i="13"/>
  <c r="DN83" i="13"/>
  <c r="DN91" i="1"/>
  <c r="DN59" i="1"/>
  <c r="DN105" i="17"/>
  <c r="DN73" i="17"/>
  <c r="DN110" i="18"/>
  <c r="DN78" i="18"/>
  <c r="DN120" i="16"/>
  <c r="DN123" i="16" s="1"/>
  <c r="DN116" i="16" s="1"/>
  <c r="DN84" i="16"/>
  <c r="DM102" i="14"/>
  <c r="DM70" i="14"/>
  <c r="DN95" i="16"/>
  <c r="DN63" i="16"/>
  <c r="DM92" i="11"/>
  <c r="DM60" i="11"/>
  <c r="DN100" i="15"/>
  <c r="DN68" i="15"/>
  <c r="DN114" i="5"/>
  <c r="DN82" i="5"/>
  <c r="DN90" i="1"/>
  <c r="DN58" i="1"/>
  <c r="DM117" i="15"/>
  <c r="DM85" i="15"/>
  <c r="DN95" i="8"/>
  <c r="DN63" i="8"/>
  <c r="DM98" i="7"/>
  <c r="DM66" i="7"/>
  <c r="DN109" i="11"/>
  <c r="DN77" i="11"/>
  <c r="DM101" i="12"/>
  <c r="DM69" i="12"/>
  <c r="DM115" i="9"/>
  <c r="DM83" i="9"/>
  <c r="DN103" i="19"/>
  <c r="DN71" i="19"/>
  <c r="DM91" i="4"/>
  <c r="DM59" i="4"/>
  <c r="DN88" i="15"/>
  <c r="DN56" i="15"/>
  <c r="DN110" i="3"/>
  <c r="DN78" i="3"/>
  <c r="DM91" i="20"/>
  <c r="DM59" i="20"/>
  <c r="DN101" i="10"/>
  <c r="DN69" i="10"/>
  <c r="DM113" i="2"/>
  <c r="DM81" i="2"/>
  <c r="DN99" i="7"/>
  <c r="DN67" i="7"/>
  <c r="DN107" i="5"/>
  <c r="DN75" i="5"/>
  <c r="DM107" i="3"/>
  <c r="DM75" i="3"/>
  <c r="DN99" i="5"/>
  <c r="DN67" i="5"/>
  <c r="DM114" i="15"/>
  <c r="DM82" i="15"/>
  <c r="DN87" i="16"/>
  <c r="DN55" i="16"/>
  <c r="DN109" i="4"/>
  <c r="DN77" i="4"/>
  <c r="DN108" i="15"/>
  <c r="DN76" i="15"/>
  <c r="DN117" i="6"/>
  <c r="DN85" i="6"/>
  <c r="DN98" i="18"/>
  <c r="DN66" i="18"/>
  <c r="DN102" i="1"/>
  <c r="DN70" i="1"/>
  <c r="DN103" i="3"/>
  <c r="DN71" i="3"/>
  <c r="DN106" i="12"/>
  <c r="DN74" i="12"/>
  <c r="DM88" i="6"/>
  <c r="DM56" i="6"/>
  <c r="DM87" i="11"/>
  <c r="DM55" i="11"/>
  <c r="DM101" i="2"/>
  <c r="DM69" i="2"/>
  <c r="DM102" i="11"/>
  <c r="DM70" i="11"/>
  <c r="DN96" i="21"/>
  <c r="DN64" i="21"/>
  <c r="DM110" i="10"/>
  <c r="DM78" i="10"/>
  <c r="DN114" i="3"/>
  <c r="DN82" i="3"/>
  <c r="DM100" i="13"/>
  <c r="DM68" i="13"/>
  <c r="DN90" i="3"/>
  <c r="DN58" i="3"/>
  <c r="DN107" i="13"/>
  <c r="DN75" i="13"/>
  <c r="DM103" i="15"/>
  <c r="DM71" i="15"/>
  <c r="DM86" i="2"/>
  <c r="DM54" i="2"/>
  <c r="DM92" i="5"/>
  <c r="DM60" i="5"/>
  <c r="DN90" i="20"/>
  <c r="DN58" i="20"/>
  <c r="DN104" i="16"/>
  <c r="DN72" i="16"/>
  <c r="DN87" i="9"/>
  <c r="DN55" i="9"/>
  <c r="DN112" i="16"/>
  <c r="DN80" i="16"/>
  <c r="DM110" i="19"/>
  <c r="DM78" i="19"/>
  <c r="DN92" i="10"/>
  <c r="DN60" i="10"/>
  <c r="DN111" i="8"/>
  <c r="DN79" i="8"/>
  <c r="DN105" i="20"/>
  <c r="DN73" i="20"/>
  <c r="DM107" i="18"/>
  <c r="DM75" i="18"/>
  <c r="DN102" i="10"/>
  <c r="DN70" i="10"/>
  <c r="DN102" i="13"/>
  <c r="DN70" i="13"/>
  <c r="DN108" i="5"/>
  <c r="DN76" i="5"/>
  <c r="DM94" i="18"/>
  <c r="DM62" i="18"/>
  <c r="DN103" i="8"/>
  <c r="DN71" i="8"/>
  <c r="DN117" i="12"/>
  <c r="DN85" i="12"/>
  <c r="DM92" i="19"/>
  <c r="DM60" i="19"/>
  <c r="DM97" i="5"/>
  <c r="DM65" i="5"/>
  <c r="DN98" i="11"/>
  <c r="DN66" i="11"/>
  <c r="DN92" i="6"/>
  <c r="DN60" i="6"/>
  <c r="DN111" i="6"/>
  <c r="DN79" i="6"/>
  <c r="DN114" i="14"/>
  <c r="DN82" i="14"/>
  <c r="DN112" i="1"/>
  <c r="DN80" i="1"/>
  <c r="DN109" i="8"/>
  <c r="DN77" i="8"/>
  <c r="DN103" i="17"/>
  <c r="DN71" i="17"/>
  <c r="DN105" i="18"/>
  <c r="DN73" i="18"/>
  <c r="DN88" i="9"/>
  <c r="DN56" i="9"/>
  <c r="DM97" i="19"/>
  <c r="DM65" i="19"/>
  <c r="DM86" i="15"/>
  <c r="DM54" i="15"/>
  <c r="DM114" i="13"/>
  <c r="DM82" i="13"/>
  <c r="DM86" i="14"/>
  <c r="DM54" i="14"/>
  <c r="DN91" i="6"/>
  <c r="DN59" i="6"/>
  <c r="DN97" i="14"/>
  <c r="DN65" i="14"/>
  <c r="DM113" i="20"/>
  <c r="DM81" i="20"/>
  <c r="DN88" i="14"/>
  <c r="DN56" i="14"/>
  <c r="DN117" i="11"/>
  <c r="DN85" i="11"/>
  <c r="DN115" i="17"/>
  <c r="DN83" i="17"/>
  <c r="DN92" i="1"/>
  <c r="DN60" i="1"/>
  <c r="DN87" i="8"/>
  <c r="DN55" i="8"/>
  <c r="DN98" i="19"/>
  <c r="DN66" i="19"/>
  <c r="DN100" i="6"/>
  <c r="DN68" i="6"/>
  <c r="DN96" i="10"/>
  <c r="DN64" i="10"/>
  <c r="DN108" i="8"/>
  <c r="DN76" i="8"/>
  <c r="DN100" i="16"/>
  <c r="DN68" i="16"/>
  <c r="DN114" i="1"/>
  <c r="DN82" i="1"/>
  <c r="DN103" i="7"/>
  <c r="DN71" i="7"/>
  <c r="DM86" i="6"/>
  <c r="DM54" i="6"/>
  <c r="DN110" i="2"/>
  <c r="DN78" i="2"/>
  <c r="DM95" i="21"/>
  <c r="DM63" i="21"/>
  <c r="DN117" i="20"/>
  <c r="DN85" i="20"/>
  <c r="DN106" i="10"/>
  <c r="DN74" i="10"/>
  <c r="DM96" i="19"/>
  <c r="DM64" i="19"/>
  <c r="DM101" i="15"/>
  <c r="DM69" i="15"/>
  <c r="DM99" i="2"/>
  <c r="DM67" i="2"/>
  <c r="DN107" i="8"/>
  <c r="DN75" i="8"/>
  <c r="DN98" i="1"/>
  <c r="DN66" i="1"/>
  <c r="DN92" i="17"/>
  <c r="DN60" i="17"/>
  <c r="DM95" i="12"/>
  <c r="DM63" i="12"/>
  <c r="DN107" i="20"/>
  <c r="DN75" i="20"/>
  <c r="DN109" i="15"/>
  <c r="DN77" i="15"/>
  <c r="DN120" i="1"/>
  <c r="DN123" i="1" s="1"/>
  <c r="DN116" i="1" s="1"/>
  <c r="DN84" i="1"/>
  <c r="DN97" i="11"/>
  <c r="DN65" i="11"/>
  <c r="DN89" i="20"/>
  <c r="DN57" i="20"/>
  <c r="DM99" i="21"/>
  <c r="DM67" i="21"/>
  <c r="DM112" i="20"/>
  <c r="DM80" i="20"/>
  <c r="DN88" i="19"/>
  <c r="DN56" i="19"/>
  <c r="DN120" i="9"/>
  <c r="DN123" i="9" s="1"/>
  <c r="DN116" i="9" s="1"/>
  <c r="DN84" i="9"/>
  <c r="DM90" i="7"/>
  <c r="DM58" i="7"/>
  <c r="DM89" i="19"/>
  <c r="DM57" i="19"/>
  <c r="DN92" i="7"/>
  <c r="DN60" i="7"/>
  <c r="DM114" i="21"/>
  <c r="DM82" i="21"/>
  <c r="DM103" i="6"/>
  <c r="DM71" i="6"/>
  <c r="DM111" i="7"/>
  <c r="DM79" i="7"/>
  <c r="DN103" i="18"/>
  <c r="DN71" i="18"/>
  <c r="DN104" i="7"/>
  <c r="DN72" i="7"/>
  <c r="DN115" i="19"/>
  <c r="DN83" i="19"/>
  <c r="DN93" i="19"/>
  <c r="DN61" i="19"/>
  <c r="DN94" i="20"/>
  <c r="DN62" i="20"/>
  <c r="DN91" i="12"/>
  <c r="DN59" i="12"/>
  <c r="DN92" i="16"/>
  <c r="DN60" i="16"/>
  <c r="DN120" i="13"/>
  <c r="DN123" i="13" s="1"/>
  <c r="DN116" i="13" s="1"/>
  <c r="DN84" i="13"/>
  <c r="DN112" i="17"/>
  <c r="DN80" i="17"/>
  <c r="DN99" i="16"/>
  <c r="DN67" i="16"/>
  <c r="DN105" i="1"/>
  <c r="DN73" i="1"/>
  <c r="DN114" i="7"/>
  <c r="DN82" i="7"/>
  <c r="DN110" i="16"/>
  <c r="DN78" i="16"/>
  <c r="DM98" i="21"/>
  <c r="DM66" i="21"/>
  <c r="DN113" i="8"/>
  <c r="DN81" i="8"/>
  <c r="DM92" i="2"/>
  <c r="DM60" i="2"/>
  <c r="DN96" i="5"/>
  <c r="DN64" i="5"/>
  <c r="DM89" i="5"/>
  <c r="DM57" i="5"/>
  <c r="DN107" i="15"/>
  <c r="DN75" i="15"/>
  <c r="DN104" i="11"/>
  <c r="DN72" i="11"/>
  <c r="DN105" i="12"/>
  <c r="DN73" i="12"/>
  <c r="DN110" i="6"/>
  <c r="DN78" i="6"/>
  <c r="DM112" i="14"/>
  <c r="DM80" i="14"/>
  <c r="DM86" i="5"/>
  <c r="DM54" i="5"/>
  <c r="DN87" i="13"/>
  <c r="DN55" i="13"/>
  <c r="DM90" i="17"/>
  <c r="DM58" i="17"/>
  <c r="DM105" i="19"/>
  <c r="DM73" i="19"/>
  <c r="DM99" i="13"/>
  <c r="DM67" i="13"/>
  <c r="DN108" i="7"/>
  <c r="DN76" i="7"/>
  <c r="DN88" i="10"/>
  <c r="DN56" i="10"/>
  <c r="DN115" i="15"/>
  <c r="DN83" i="15"/>
  <c r="DN117" i="1"/>
  <c r="DN85" i="1"/>
  <c r="DM120" i="3"/>
  <c r="DM123" i="3" s="1"/>
  <c r="DM116" i="3" s="1"/>
  <c r="DM84" i="3"/>
  <c r="DM108" i="21"/>
  <c r="DM76" i="21"/>
  <c r="DM86" i="13"/>
  <c r="DM54" i="13"/>
  <c r="DN86" i="11"/>
  <c r="DN54" i="11"/>
  <c r="DN106" i="16"/>
  <c r="DN74" i="16"/>
  <c r="DM93" i="12"/>
  <c r="DM61" i="12"/>
  <c r="DN115" i="7"/>
  <c r="DN83" i="7"/>
  <c r="DN106" i="9"/>
  <c r="DN74" i="9"/>
  <c r="DM97" i="9"/>
  <c r="DM65" i="9"/>
  <c r="DM97" i="4"/>
  <c r="DM65" i="4"/>
  <c r="DN108" i="2"/>
  <c r="DN76" i="2"/>
  <c r="DN93" i="21"/>
  <c r="DN61" i="21"/>
  <c r="DN90" i="10"/>
  <c r="DN58" i="10"/>
  <c r="DN115" i="10"/>
  <c r="DN83" i="10"/>
  <c r="DN94" i="6"/>
  <c r="DN62" i="6"/>
  <c r="DN87" i="4"/>
  <c r="DN55" i="4"/>
  <c r="DN95" i="18"/>
  <c r="DN63" i="18"/>
  <c r="DM111" i="14"/>
  <c r="DM79" i="14"/>
  <c r="DN91" i="19"/>
  <c r="DN59" i="19"/>
  <c r="DN96" i="13"/>
  <c r="DN64" i="13"/>
  <c r="DM91" i="21"/>
  <c r="DM59" i="21"/>
  <c r="DN93" i="17"/>
  <c r="DN61" i="17"/>
  <c r="DN106" i="7"/>
  <c r="DN74" i="7"/>
  <c r="DN103" i="2"/>
  <c r="DN71" i="2"/>
  <c r="DM89" i="18"/>
  <c r="DM57" i="18"/>
  <c r="DN113" i="12"/>
  <c r="DN81" i="12"/>
  <c r="DM115" i="4"/>
  <c r="DM83" i="4"/>
  <c r="DN104" i="20"/>
  <c r="DN72" i="20"/>
  <c r="DN88" i="21"/>
  <c r="DN56" i="21"/>
  <c r="DM96" i="6"/>
  <c r="DM64" i="6"/>
  <c r="DM89" i="21"/>
  <c r="DM57" i="21"/>
  <c r="DM101" i="19"/>
  <c r="DM69" i="19"/>
  <c r="DM93" i="13"/>
  <c r="DM61" i="13"/>
  <c r="DM109" i="9"/>
  <c r="DM77" i="9"/>
  <c r="DN100" i="1"/>
  <c r="DN68" i="1"/>
  <c r="DM109" i="14"/>
  <c r="DM77" i="14"/>
  <c r="DN108" i="14"/>
  <c r="DN76" i="14"/>
  <c r="DN104" i="1"/>
  <c r="DN72" i="1"/>
  <c r="DN114" i="9"/>
  <c r="DN82" i="9"/>
  <c r="DM100" i="11"/>
  <c r="DM68" i="11"/>
  <c r="DN114" i="19"/>
  <c r="DN82" i="19"/>
  <c r="DM113" i="19"/>
  <c r="DM81" i="19"/>
  <c r="DM89" i="3"/>
  <c r="DM57" i="3"/>
  <c r="DN105" i="7"/>
  <c r="DN73" i="7"/>
  <c r="DM87" i="14"/>
  <c r="DM55" i="14"/>
  <c r="DL86" i="16"/>
  <c r="DL54" i="16"/>
  <c r="DM86" i="4"/>
  <c r="DM54" i="4"/>
  <c r="DN102" i="19"/>
  <c r="DN70" i="19"/>
  <c r="DN90" i="15"/>
  <c r="DN58" i="15"/>
  <c r="DN103" i="1"/>
  <c r="DN71" i="1"/>
  <c r="DM95" i="15"/>
  <c r="DM63" i="15"/>
  <c r="DN106" i="3"/>
  <c r="DN74" i="3"/>
  <c r="DN99" i="1"/>
  <c r="DN67" i="1"/>
  <c r="DN99" i="11"/>
  <c r="DN67" i="11"/>
  <c r="DN92" i="12"/>
  <c r="DN60" i="12"/>
  <c r="DN93" i="20"/>
  <c r="DN61" i="20"/>
  <c r="DM89" i="4"/>
  <c r="DM57" i="4"/>
  <c r="DN96" i="15"/>
  <c r="DN64" i="15"/>
  <c r="DM103" i="21"/>
  <c r="DM71" i="21"/>
  <c r="DN91" i="10"/>
  <c r="DN59" i="10"/>
  <c r="DM104" i="3"/>
  <c r="DM72" i="3"/>
  <c r="DN97" i="16"/>
  <c r="DN65" i="16"/>
  <c r="DM91" i="3"/>
  <c r="DM59" i="3"/>
  <c r="DN102" i="6"/>
  <c r="DN70" i="6"/>
  <c r="DN102" i="2"/>
  <c r="DN70" i="2"/>
  <c r="DN88" i="5"/>
  <c r="DN56" i="5"/>
  <c r="DN117" i="5"/>
  <c r="DN85" i="5"/>
  <c r="DN87" i="15"/>
  <c r="DN55" i="15"/>
  <c r="DM117" i="2"/>
  <c r="DM85" i="2"/>
  <c r="DN111" i="4"/>
  <c r="DN79" i="4"/>
  <c r="DN98" i="3"/>
  <c r="DN66" i="3"/>
  <c r="DN95" i="10"/>
  <c r="DN63" i="10"/>
  <c r="DN110" i="21"/>
  <c r="DN78" i="21"/>
  <c r="DN92" i="4"/>
  <c r="DN60" i="4"/>
  <c r="DN96" i="8"/>
  <c r="DN64" i="8"/>
  <c r="DN107" i="17"/>
  <c r="DN75" i="17"/>
  <c r="DM96" i="3"/>
  <c r="DM64" i="3"/>
  <c r="DN102" i="20"/>
  <c r="DN70" i="20"/>
  <c r="DN103" i="13"/>
  <c r="DN71" i="13"/>
  <c r="DN97" i="20"/>
  <c r="DN65" i="20"/>
  <c r="DN91" i="11"/>
  <c r="DN59" i="11"/>
  <c r="DN89" i="11"/>
  <c r="DN57" i="11"/>
  <c r="DM112" i="3"/>
  <c r="DM80" i="3"/>
  <c r="DN88" i="16"/>
  <c r="DN56" i="16"/>
  <c r="DN91" i="13"/>
  <c r="DN59" i="13"/>
  <c r="DM112" i="10"/>
  <c r="DM80" i="10"/>
  <c r="DN88" i="8"/>
  <c r="DN56" i="8"/>
  <c r="DN111" i="19"/>
  <c r="DN79" i="19"/>
  <c r="DN102" i="9"/>
  <c r="DN70" i="9"/>
  <c r="DM115" i="21"/>
  <c r="DM83" i="21"/>
  <c r="DN103" i="12"/>
  <c r="DN71" i="12"/>
  <c r="DN104" i="5"/>
  <c r="DN72" i="5"/>
  <c r="DN114" i="2"/>
  <c r="DN82" i="2"/>
  <c r="DM104" i="13"/>
  <c r="DM72" i="13"/>
  <c r="DM115" i="11"/>
  <c r="DM83" i="11"/>
  <c r="DN95" i="9"/>
  <c r="DN63" i="9"/>
  <c r="DN92" i="18"/>
  <c r="DN60" i="18"/>
  <c r="DM115" i="8"/>
  <c r="DM83" i="8"/>
  <c r="DN112" i="18"/>
  <c r="DN80" i="18"/>
  <c r="DM108" i="17"/>
  <c r="DM76" i="17"/>
  <c r="DN115" i="18"/>
  <c r="DN83" i="18"/>
  <c r="DM97" i="10"/>
  <c r="DM65" i="10"/>
  <c r="DM88" i="12"/>
  <c r="DM56" i="12"/>
  <c r="DN89" i="10"/>
  <c r="DN57" i="10"/>
  <c r="DN107" i="16"/>
  <c r="DN75" i="16"/>
  <c r="DN109" i="17"/>
  <c r="DN77" i="17"/>
  <c r="DN86" i="20"/>
  <c r="DN54" i="20"/>
  <c r="DL86" i="12"/>
  <c r="DL54" i="12"/>
  <c r="DN112" i="11"/>
  <c r="DN80" i="11"/>
  <c r="DN91" i="5"/>
  <c r="DN59" i="5"/>
  <c r="DM86" i="7"/>
  <c r="DM54" i="7"/>
  <c r="DN91" i="9"/>
  <c r="DN59" i="9"/>
  <c r="DN107" i="10"/>
  <c r="DN75" i="10"/>
  <c r="DN112" i="19"/>
  <c r="DN80" i="19"/>
  <c r="DN109" i="21"/>
  <c r="DN77" i="21"/>
  <c r="DN111" i="2"/>
  <c r="DN79" i="2"/>
  <c r="DN103" i="10"/>
  <c r="DN71" i="10"/>
  <c r="DN91" i="7"/>
  <c r="DN59" i="7"/>
  <c r="DM97" i="3"/>
  <c r="DM65" i="3"/>
  <c r="DN112" i="5"/>
  <c r="DN80" i="5"/>
  <c r="DN104" i="12"/>
  <c r="DN72" i="12"/>
  <c r="DN96" i="1"/>
  <c r="DN64" i="1"/>
  <c r="DN112" i="6"/>
  <c r="DN80" i="6"/>
  <c r="DM120" i="20"/>
  <c r="DM123" i="20" s="1"/>
  <c r="DM116" i="20" s="1"/>
  <c r="DM84" i="20"/>
  <c r="DM112" i="13"/>
  <c r="DM80" i="13"/>
  <c r="DM88" i="2"/>
  <c r="DM56" i="2"/>
  <c r="DM101" i="7"/>
  <c r="DM69" i="7"/>
  <c r="DN117" i="9"/>
  <c r="DN85" i="9"/>
  <c r="DN112" i="21"/>
  <c r="DN80" i="21"/>
  <c r="DN97" i="6"/>
  <c r="DN65" i="6"/>
  <c r="DN88" i="4"/>
  <c r="DN56" i="4"/>
  <c r="DM96" i="20"/>
  <c r="DM64" i="20"/>
  <c r="DM100" i="20"/>
  <c r="DM68" i="20"/>
  <c r="DN110" i="12"/>
  <c r="DN78" i="12"/>
  <c r="DN89" i="17"/>
  <c r="DN57" i="17"/>
  <c r="DM100" i="4"/>
  <c r="DM68" i="4"/>
  <c r="DN93" i="14"/>
  <c r="DN61" i="14"/>
  <c r="DM108" i="4"/>
  <c r="DM76" i="4"/>
  <c r="DM99" i="8"/>
  <c r="DM67" i="8"/>
  <c r="DN98" i="16"/>
  <c r="DN66" i="16"/>
  <c r="DM98" i="6"/>
  <c r="DM66" i="6"/>
  <c r="DN94" i="13"/>
  <c r="DN62" i="13"/>
  <c r="DM113" i="5"/>
  <c r="DM81" i="5"/>
  <c r="DN91" i="17"/>
  <c r="DN59" i="17"/>
  <c r="DN93" i="6"/>
  <c r="DN61" i="6"/>
  <c r="DN100" i="9"/>
  <c r="DN68" i="9"/>
  <c r="DN94" i="12"/>
  <c r="DN62" i="12"/>
  <c r="DN93" i="11"/>
  <c r="DN61" i="11"/>
  <c r="DN95" i="14"/>
  <c r="DN63" i="14"/>
  <c r="DN101" i="5"/>
  <c r="DN69" i="5"/>
  <c r="DN113" i="17"/>
  <c r="DN81" i="17"/>
  <c r="DN114" i="16"/>
  <c r="DN82" i="16"/>
  <c r="DM117" i="8"/>
  <c r="DM85" i="8"/>
  <c r="DN100" i="18"/>
  <c r="DN68" i="18"/>
  <c r="DN92" i="9"/>
  <c r="DN60" i="9"/>
  <c r="DM109" i="19"/>
  <c r="DM77" i="19"/>
  <c r="DN99" i="6"/>
  <c r="DN67" i="6"/>
  <c r="DN113" i="18"/>
  <c r="DN81" i="18"/>
  <c r="DM113" i="16"/>
  <c r="DM81" i="16"/>
  <c r="DM120" i="5"/>
  <c r="DM123" i="5" s="1"/>
  <c r="DM116" i="5" s="1"/>
  <c r="DM84" i="5"/>
  <c r="DM95" i="7"/>
  <c r="DM63" i="7"/>
  <c r="DM108" i="10"/>
  <c r="DM76" i="10"/>
  <c r="DN92" i="8"/>
  <c r="DN60" i="8"/>
  <c r="DM107" i="11"/>
  <c r="DM75" i="11"/>
  <c r="DM108" i="6"/>
  <c r="DM76" i="6"/>
  <c r="DN90" i="9"/>
  <c r="DN58" i="9"/>
  <c r="DN100" i="17"/>
  <c r="DN68" i="17"/>
  <c r="DN108" i="3"/>
  <c r="DN76" i="3"/>
  <c r="DM93" i="2"/>
  <c r="DM61" i="2"/>
  <c r="DM109" i="3"/>
  <c r="DM77" i="3"/>
  <c r="DN99" i="12"/>
  <c r="DN67" i="12"/>
  <c r="DM89" i="12"/>
  <c r="DM57" i="12"/>
  <c r="DN111" i="1"/>
  <c r="DN79" i="1"/>
  <c r="DN90" i="11"/>
  <c r="DN58" i="11"/>
  <c r="DM98" i="10"/>
  <c r="DM66" i="10"/>
  <c r="DN97" i="1"/>
  <c r="DN65" i="1"/>
  <c r="DN94" i="7"/>
  <c r="DN62" i="7"/>
  <c r="DN115" i="2"/>
  <c r="DN83" i="2"/>
  <c r="DN96" i="18"/>
  <c r="DN64" i="18"/>
  <c r="DN113" i="1"/>
  <c r="DN81" i="1"/>
  <c r="DN109" i="12"/>
  <c r="DN77" i="12"/>
  <c r="DN87" i="18"/>
  <c r="DN55" i="18"/>
  <c r="DN93" i="10"/>
  <c r="DN61" i="10"/>
  <c r="DN97" i="17"/>
  <c r="DN65" i="17"/>
  <c r="DM89" i="8"/>
  <c r="DM57" i="8"/>
  <c r="DM120" i="21"/>
  <c r="DM123" i="21" s="1"/>
  <c r="DM116" i="21" s="1"/>
  <c r="DM84" i="21"/>
  <c r="DN89" i="6"/>
  <c r="DN57" i="6"/>
  <c r="DN98" i="2"/>
  <c r="DN66" i="2"/>
  <c r="DM112" i="4"/>
  <c r="DM80" i="4"/>
  <c r="DN101" i="6"/>
  <c r="DN69" i="6"/>
  <c r="DN110" i="17"/>
  <c r="DN78" i="17"/>
  <c r="DM96" i="14"/>
  <c r="DM64" i="14"/>
  <c r="DN113" i="15"/>
  <c r="DN81" i="15"/>
  <c r="DM117" i="17"/>
  <c r="DM85" i="17"/>
  <c r="DN94" i="15"/>
  <c r="DN62" i="15"/>
  <c r="DN95" i="17"/>
  <c r="DN63" i="17"/>
  <c r="DN111" i="3"/>
  <c r="DN79" i="3"/>
  <c r="DM99" i="20"/>
  <c r="DM67" i="20"/>
  <c r="DN100" i="12"/>
  <c r="DN68" i="12"/>
  <c r="DM106" i="18"/>
  <c r="DM74" i="18"/>
  <c r="DN113" i="13"/>
  <c r="DN81" i="13"/>
  <c r="DM87" i="7"/>
  <c r="DM55" i="7"/>
  <c r="DN109" i="18"/>
  <c r="DN77" i="18"/>
  <c r="DN113" i="6"/>
  <c r="DN81" i="6"/>
  <c r="DN100" i="21"/>
  <c r="DN68" i="21"/>
  <c r="DM107" i="21"/>
  <c r="DM75" i="21"/>
  <c r="DN110" i="13"/>
  <c r="DN78" i="13"/>
  <c r="DN117" i="7"/>
  <c r="DN85" i="7"/>
  <c r="DN106" i="1"/>
  <c r="DN74" i="1"/>
  <c r="DM97" i="2"/>
  <c r="DM65" i="2"/>
  <c r="DM100" i="19"/>
  <c r="DM68" i="19"/>
  <c r="DN98" i="9"/>
  <c r="DN66" i="9"/>
  <c r="DN106" i="20"/>
  <c r="DN74" i="20"/>
  <c r="DN93" i="16"/>
  <c r="DN61" i="16"/>
  <c r="DN95" i="13"/>
  <c r="DN63" i="13"/>
  <c r="DM102" i="21"/>
  <c r="DM70" i="21"/>
  <c r="DN102" i="7"/>
  <c r="DN70" i="7"/>
  <c r="DM96" i="16"/>
  <c r="DM64" i="16"/>
  <c r="DN87" i="6"/>
  <c r="DN55" i="6"/>
  <c r="DM101" i="13"/>
  <c r="DM69" i="13"/>
  <c r="DN95" i="19"/>
  <c r="DN63" i="19"/>
  <c r="DN94" i="4"/>
  <c r="DN62" i="4"/>
  <c r="DN120" i="19"/>
  <c r="DN123" i="19" s="1"/>
  <c r="DN116" i="19" s="1"/>
  <c r="DN84" i="19"/>
  <c r="DN99" i="15"/>
  <c r="DN67" i="15"/>
  <c r="DN86" i="3"/>
  <c r="DN54" i="3"/>
  <c r="DM88" i="3"/>
  <c r="DM56" i="3"/>
  <c r="DN120" i="7"/>
  <c r="DN123" i="7" s="1"/>
  <c r="DN116" i="7" s="1"/>
  <c r="DN84" i="7"/>
  <c r="DM90" i="4"/>
  <c r="DM58" i="4"/>
  <c r="DN87" i="17"/>
  <c r="DN55" i="17"/>
  <c r="DM120" i="14"/>
  <c r="DM123" i="14" s="1"/>
  <c r="DM116" i="14" s="1"/>
  <c r="DM84" i="14"/>
  <c r="DN113" i="3"/>
  <c r="DN81" i="3"/>
  <c r="DN93" i="1"/>
  <c r="DN61" i="1"/>
  <c r="DM100" i="3"/>
  <c r="DM68" i="3"/>
  <c r="DM86" i="1"/>
  <c r="DM54" i="1"/>
  <c r="DM95" i="6"/>
  <c r="DM63" i="6"/>
  <c r="DM102" i="18"/>
  <c r="DM70" i="18"/>
  <c r="DN90" i="6"/>
  <c r="DN58" i="6"/>
  <c r="DM105" i="11"/>
  <c r="DM73" i="11"/>
  <c r="DM88" i="7"/>
  <c r="DM56" i="7"/>
  <c r="DM98" i="17"/>
  <c r="DM66" i="17"/>
  <c r="DM94" i="11"/>
  <c r="DM62" i="11"/>
  <c r="DN104" i="14"/>
  <c r="DN72" i="14"/>
  <c r="DN91" i="2"/>
  <c r="DN59" i="2"/>
  <c r="DM94" i="14"/>
  <c r="DM62" i="14"/>
  <c r="DN98" i="8"/>
  <c r="DN66" i="8"/>
  <c r="DM110" i="4"/>
  <c r="DM78" i="4"/>
  <c r="DN114" i="18"/>
  <c r="DN82" i="18"/>
  <c r="DN113" i="9"/>
  <c r="DN81" i="9"/>
  <c r="DM106" i="21"/>
  <c r="DM74" i="21"/>
  <c r="DN93" i="9"/>
  <c r="DN61" i="9"/>
  <c r="DM93" i="15"/>
  <c r="DM61" i="15"/>
  <c r="DL86" i="8"/>
  <c r="DL54" i="8"/>
  <c r="BH47" i="3"/>
  <c r="BH47" i="11"/>
  <c r="BJ28" i="12"/>
  <c r="DO28" i="12" a="1"/>
  <c r="DO28" i="12" s="1"/>
  <c r="BJ40" i="1"/>
  <c r="DO40" i="1" a="1"/>
  <c r="DO40" i="1" s="1"/>
  <c r="BJ20" i="11"/>
  <c r="DO20" i="11" a="1"/>
  <c r="DO20" i="11" s="1"/>
  <c r="BJ23" i="7"/>
  <c r="DO23" i="7" a="1"/>
  <c r="DO23" i="7" s="1"/>
  <c r="BJ25" i="18"/>
  <c r="DO25" i="18" a="1"/>
  <c r="DO25" i="18" s="1"/>
  <c r="BI35" i="8"/>
  <c r="DN35" i="8" a="1"/>
  <c r="DN35" i="8" s="1"/>
  <c r="DN15" i="19" a="1"/>
  <c r="DN15" i="19" s="1"/>
  <c r="BI15" i="19"/>
  <c r="BH47" i="19"/>
  <c r="BJ15" i="11"/>
  <c r="DO15" i="11" a="1"/>
  <c r="DO15" i="11" s="1"/>
  <c r="BI26" i="9"/>
  <c r="DN26" i="9" a="1"/>
  <c r="DN26" i="9" s="1"/>
  <c r="BJ22" i="10"/>
  <c r="DO22" i="10" a="1"/>
  <c r="DO22" i="10" s="1"/>
  <c r="BJ26" i="17"/>
  <c r="DO26" i="17" a="1"/>
  <c r="DO26" i="17" s="1"/>
  <c r="BI18" i="8"/>
  <c r="DN18" i="8" a="1"/>
  <c r="DN18" i="8" s="1"/>
  <c r="BI45" i="21"/>
  <c r="DN45" i="21" a="1"/>
  <c r="DN45" i="21" s="1"/>
  <c r="BJ18" i="6"/>
  <c r="DO18" i="6" a="1"/>
  <c r="DO18" i="6" s="1"/>
  <c r="BJ27" i="2"/>
  <c r="DO27" i="2" a="1"/>
  <c r="DO27" i="2" s="1"/>
  <c r="BI41" i="4"/>
  <c r="DN41" i="4" a="1"/>
  <c r="DN41" i="4" s="1"/>
  <c r="BJ30" i="6"/>
  <c r="DO30" i="6" a="1"/>
  <c r="DO30" i="6" s="1"/>
  <c r="BJ39" i="17"/>
  <c r="DO39" i="17" a="1"/>
  <c r="DO39" i="17" s="1"/>
  <c r="BI25" i="14"/>
  <c r="DN25" i="14" a="1"/>
  <c r="DN25" i="14" s="1"/>
  <c r="BJ42" i="15"/>
  <c r="DO42" i="15" a="1"/>
  <c r="DO42" i="15" s="1"/>
  <c r="BI46" i="17"/>
  <c r="DN46" i="17" a="1"/>
  <c r="DN46" i="17" s="1"/>
  <c r="BJ23" i="15"/>
  <c r="DO23" i="15" a="1"/>
  <c r="DO23" i="15" s="1"/>
  <c r="BJ24" i="17"/>
  <c r="DO24" i="17" a="1"/>
  <c r="DO24" i="17" s="1"/>
  <c r="BJ31" i="9"/>
  <c r="DO31" i="9" a="1"/>
  <c r="DO31" i="9" s="1"/>
  <c r="BI44" i="21"/>
  <c r="DN44" i="21" a="1"/>
  <c r="DN44" i="21" s="1"/>
  <c r="BJ32" i="12"/>
  <c r="DO32" i="12" a="1"/>
  <c r="DO32" i="12" s="1"/>
  <c r="BJ33" i="5"/>
  <c r="DO33" i="5" a="1"/>
  <c r="DO33" i="5" s="1"/>
  <c r="BJ43" i="2"/>
  <c r="DO43" i="2" a="1"/>
  <c r="DO43" i="2" s="1"/>
  <c r="BI33" i="13"/>
  <c r="DN33" i="13" a="1"/>
  <c r="DN33" i="13" s="1"/>
  <c r="BI44" i="11"/>
  <c r="DN44" i="11" a="1"/>
  <c r="DN44" i="11" s="1"/>
  <c r="BJ24" i="9"/>
  <c r="DO24" i="9" a="1"/>
  <c r="DO24" i="9" s="1"/>
  <c r="BJ21" i="18"/>
  <c r="DO21" i="18" a="1"/>
  <c r="DO21" i="18" s="1"/>
  <c r="BI44" i="8"/>
  <c r="DN44" i="8" a="1"/>
  <c r="DN44" i="8" s="1"/>
  <c r="BJ41" i="18"/>
  <c r="DO41" i="18" a="1"/>
  <c r="DO41" i="18" s="1"/>
  <c r="BI37" i="17"/>
  <c r="DN37" i="17" a="1"/>
  <c r="DN37" i="17" s="1"/>
  <c r="BJ44" i="18"/>
  <c r="DO44" i="18" a="1"/>
  <c r="DO44" i="18" s="1"/>
  <c r="BI26" i="10"/>
  <c r="DN26" i="10" a="1"/>
  <c r="DN26" i="10" s="1"/>
  <c r="BI17" i="12"/>
  <c r="DN17" i="12" a="1"/>
  <c r="DN17" i="12" s="1"/>
  <c r="BJ18" i="10"/>
  <c r="DO18" i="10" a="1"/>
  <c r="DO18" i="10" s="1"/>
  <c r="BJ36" i="16"/>
  <c r="DO36" i="16" a="1"/>
  <c r="DO36" i="16" s="1"/>
  <c r="BJ38" i="17"/>
  <c r="DO38" i="17" a="1"/>
  <c r="DO38" i="17" s="1"/>
  <c r="BJ37" i="2"/>
  <c r="DO37" i="2" a="1"/>
  <c r="DO37" i="2" s="1"/>
  <c r="BJ22" i="21"/>
  <c r="DO22" i="21" a="1"/>
  <c r="DO22" i="21" s="1"/>
  <c r="BJ19" i="10"/>
  <c r="DO19" i="10" a="1"/>
  <c r="DO19" i="10" s="1"/>
  <c r="BJ44" i="10"/>
  <c r="DO44" i="10" a="1"/>
  <c r="DO44" i="10" s="1"/>
  <c r="BJ23" i="6"/>
  <c r="DO23" i="6" a="1"/>
  <c r="DO23" i="6" s="1"/>
  <c r="BJ16" i="4"/>
  <c r="DO16" i="4" a="1"/>
  <c r="DO16" i="4" s="1"/>
  <c r="BJ24" i="18"/>
  <c r="DO24" i="18" a="1"/>
  <c r="DO24" i="18" s="1"/>
  <c r="BI40" i="14"/>
  <c r="DN40" i="14" a="1"/>
  <c r="DN40" i="14" s="1"/>
  <c r="BJ20" i="19"/>
  <c r="DO20" i="19" a="1"/>
  <c r="DO20" i="19" s="1"/>
  <c r="BJ25" i="13"/>
  <c r="DO25" i="13" a="1"/>
  <c r="DO25" i="13" s="1"/>
  <c r="BI20" i="21"/>
  <c r="DN20" i="21" a="1"/>
  <c r="DN20" i="21" s="1"/>
  <c r="BJ35" i="7"/>
  <c r="DO35" i="7" a="1"/>
  <c r="DO35" i="7" s="1"/>
  <c r="BJ32" i="2"/>
  <c r="DO32" i="2" a="1"/>
  <c r="DO32" i="2" s="1"/>
  <c r="BI18" i="18"/>
  <c r="DN18" i="18" a="1"/>
  <c r="DN18" i="18" s="1"/>
  <c r="BJ42" i="12"/>
  <c r="DO42" i="12" a="1"/>
  <c r="DO42" i="12" s="1"/>
  <c r="BI44" i="4"/>
  <c r="DN44" i="4" a="1"/>
  <c r="DN44" i="4" s="1"/>
  <c r="BJ33" i="20"/>
  <c r="DO33" i="20" a="1"/>
  <c r="DO33" i="20" s="1"/>
  <c r="BJ17" i="21"/>
  <c r="DO17" i="21" a="1"/>
  <c r="DO17" i="21" s="1"/>
  <c r="BI25" i="6"/>
  <c r="DN25" i="6" a="1"/>
  <c r="DN25" i="6" s="1"/>
  <c r="BI18" i="21"/>
  <c r="DN18" i="21" a="1"/>
  <c r="DN18" i="21" s="1"/>
  <c r="BI30" i="19"/>
  <c r="DN30" i="19" a="1"/>
  <c r="DN30" i="19" s="1"/>
  <c r="BI22" i="13"/>
  <c r="DN22" i="13" a="1"/>
  <c r="DN22" i="13" s="1"/>
  <c r="BI38" i="9"/>
  <c r="DN38" i="9" a="1"/>
  <c r="DN38" i="9" s="1"/>
  <c r="BJ29" i="1"/>
  <c r="DO29" i="1" a="1"/>
  <c r="DO29" i="1" s="1"/>
  <c r="BI38" i="14"/>
  <c r="DN38" i="14" a="1"/>
  <c r="DN38" i="14" s="1"/>
  <c r="BI15" i="14"/>
  <c r="DN15" i="14" a="1"/>
  <c r="DN15" i="14" s="1"/>
  <c r="BH47" i="14"/>
  <c r="BJ20" i="6"/>
  <c r="DO20" i="6" a="1"/>
  <c r="DO20" i="6" s="1"/>
  <c r="BJ26" i="14"/>
  <c r="DO26" i="14" a="1"/>
  <c r="DO26" i="14" s="1"/>
  <c r="BI42" i="20"/>
  <c r="DN42" i="20" a="1"/>
  <c r="DN42" i="20" s="1"/>
  <c r="BJ17" i="14"/>
  <c r="DO17" i="14" a="1"/>
  <c r="DO17" i="14" s="1"/>
  <c r="BJ46" i="11"/>
  <c r="DO46" i="11" a="1"/>
  <c r="DO46" i="11" s="1"/>
  <c r="BJ44" i="17"/>
  <c r="DO44" i="17" a="1"/>
  <c r="DO44" i="17" s="1"/>
  <c r="BJ21" i="1"/>
  <c r="DO21" i="1" a="1"/>
  <c r="DO21" i="1" s="1"/>
  <c r="BJ16" i="8"/>
  <c r="DO16" i="8" a="1"/>
  <c r="DO16" i="8" s="1"/>
  <c r="BJ27" i="19"/>
  <c r="DO27" i="19" a="1"/>
  <c r="DO27" i="19" s="1"/>
  <c r="BJ29" i="6"/>
  <c r="DO29" i="6" a="1"/>
  <c r="DO29" i="6" s="1"/>
  <c r="BJ25" i="10"/>
  <c r="DO25" i="10" a="1"/>
  <c r="DO25" i="10" s="1"/>
  <c r="BJ37" i="8"/>
  <c r="DO37" i="8" a="1"/>
  <c r="DO37" i="8" s="1"/>
  <c r="BJ29" i="16"/>
  <c r="DO29" i="16" a="1"/>
  <c r="DO29" i="16" s="1"/>
  <c r="BJ43" i="1"/>
  <c r="DO43" i="1" a="1"/>
  <c r="DO43" i="1" s="1"/>
  <c r="BI37" i="4"/>
  <c r="DN37" i="4" a="1"/>
  <c r="DN37" i="4" s="1"/>
  <c r="BI28" i="8"/>
  <c r="DN28" i="8" a="1"/>
  <c r="DN28" i="8" s="1"/>
  <c r="BI15" i="6"/>
  <c r="DN15" i="6" a="1"/>
  <c r="DN15" i="6" s="1"/>
  <c r="BH47" i="6"/>
  <c r="BJ39" i="2"/>
  <c r="DO39" i="2" a="1"/>
  <c r="DO39" i="2" s="1"/>
  <c r="BI24" i="21"/>
  <c r="DN24" i="21" a="1"/>
  <c r="DN24" i="21" s="1"/>
  <c r="BJ46" i="20"/>
  <c r="DO46" i="20" a="1"/>
  <c r="DO46" i="20" s="1"/>
  <c r="BJ35" i="10"/>
  <c r="DO35" i="10" a="1"/>
  <c r="DO35" i="10" s="1"/>
  <c r="BI25" i="19"/>
  <c r="DN25" i="19" a="1"/>
  <c r="DN25" i="19" s="1"/>
  <c r="BI30" i="15"/>
  <c r="DN30" i="15" a="1"/>
  <c r="DN30" i="15" s="1"/>
  <c r="BI28" i="2"/>
  <c r="DN28" i="2" a="1"/>
  <c r="DN28" i="2" s="1"/>
  <c r="BJ36" i="8"/>
  <c r="DO36" i="8" a="1"/>
  <c r="DO36" i="8" s="1"/>
  <c r="BJ27" i="1"/>
  <c r="DO27" i="1" a="1"/>
  <c r="DO27" i="1" s="1"/>
  <c r="BJ21" i="17"/>
  <c r="DO21" i="17" a="1"/>
  <c r="DO21" i="17" s="1"/>
  <c r="BI24" i="12"/>
  <c r="DN24" i="12" a="1"/>
  <c r="DN24" i="12" s="1"/>
  <c r="BJ36" i="20"/>
  <c r="DO36" i="20" a="1"/>
  <c r="DO36" i="20" s="1"/>
  <c r="BJ38" i="15"/>
  <c r="DO38" i="15" a="1"/>
  <c r="DO38" i="15" s="1"/>
  <c r="BJ45" i="1"/>
  <c r="DO45" i="1" a="1"/>
  <c r="DO45" i="1" s="1"/>
  <c r="BJ26" i="11"/>
  <c r="DO26" i="11" a="1"/>
  <c r="DO26" i="11" s="1"/>
  <c r="BJ18" i="20"/>
  <c r="DO18" i="20" a="1"/>
  <c r="DO18" i="20" s="1"/>
  <c r="BI28" i="21"/>
  <c r="DN28" i="21" a="1"/>
  <c r="DN28" i="21" s="1"/>
  <c r="BI41" i="20"/>
  <c r="DN41" i="20" a="1"/>
  <c r="DN41" i="20" s="1"/>
  <c r="BI38" i="3"/>
  <c r="DN38" i="3" a="1"/>
  <c r="DN38" i="3" s="1"/>
  <c r="BI25" i="3"/>
  <c r="DN25" i="3" a="1"/>
  <c r="DN25" i="3" s="1"/>
  <c r="BJ31" i="20"/>
  <c r="DO31" i="20" a="1"/>
  <c r="DO31" i="20" s="1"/>
  <c r="BJ26" i="20"/>
  <c r="DO26" i="20" a="1"/>
  <c r="DO26" i="20" s="1"/>
  <c r="BI27" i="10"/>
  <c r="DN27" i="10" a="1"/>
  <c r="DN27" i="10" s="1"/>
  <c r="BJ18" i="11"/>
  <c r="DO18" i="11" a="1"/>
  <c r="DO18" i="11" s="1"/>
  <c r="BJ17" i="16"/>
  <c r="DO17" i="16" a="1"/>
  <c r="DO17" i="16" s="1"/>
  <c r="BJ42" i="1"/>
  <c r="DO42" i="1" a="1"/>
  <c r="DO42" i="1" s="1"/>
  <c r="BI41" i="10"/>
  <c r="DN41" i="10" a="1"/>
  <c r="DN41" i="10" s="1"/>
  <c r="BJ28" i="6"/>
  <c r="DO28" i="6" a="1"/>
  <c r="DO28" i="6" s="1"/>
  <c r="BJ29" i="7"/>
  <c r="DO29" i="7" a="1"/>
  <c r="DO29" i="7" s="1"/>
  <c r="BJ17" i="19"/>
  <c r="DO17" i="19" a="1"/>
  <c r="DO17" i="19" s="1"/>
  <c r="BJ44" i="12"/>
  <c r="DO44" i="12" a="1"/>
  <c r="DO44" i="12" s="1"/>
  <c r="BI20" i="4"/>
  <c r="DN20" i="4" a="1"/>
  <c r="DN20" i="4" s="1"/>
  <c r="BJ42" i="18"/>
  <c r="DO42" i="18" a="1"/>
  <c r="DO42" i="18" s="1"/>
  <c r="BJ45" i="9"/>
  <c r="DO45" i="9" a="1"/>
  <c r="DO45" i="9" s="1"/>
  <c r="BJ45" i="18"/>
  <c r="DO45" i="18" a="1"/>
  <c r="DO45" i="18" s="1"/>
  <c r="BI45" i="11"/>
  <c r="DN45" i="11" a="1"/>
  <c r="DN45" i="11" s="1"/>
  <c r="BJ17" i="15"/>
  <c r="DO17" i="15" a="1"/>
  <c r="DO17" i="15" s="1"/>
  <c r="BJ26" i="16"/>
  <c r="DO26" i="16" a="1"/>
  <c r="DO26" i="16" s="1"/>
  <c r="BJ28" i="14"/>
  <c r="DO28" i="14" a="1"/>
  <c r="DO28" i="14" s="1"/>
  <c r="BI42" i="16"/>
  <c r="DN42" i="16" a="1"/>
  <c r="DN42" i="16" s="1"/>
  <c r="BJ39" i="3"/>
  <c r="DO39" i="3" a="1"/>
  <c r="DO39" i="3" s="1"/>
  <c r="BI34" i="2"/>
  <c r="DN34" i="2" a="1"/>
  <c r="DN34" i="2" s="1"/>
  <c r="BI19" i="7"/>
  <c r="DN19" i="7" a="1"/>
  <c r="DN19" i="7" s="1"/>
  <c r="BJ27" i="15"/>
  <c r="DO27" i="15" a="1"/>
  <c r="DO27" i="15" s="1"/>
  <c r="BI20" i="3"/>
  <c r="DN20" i="3" a="1"/>
  <c r="DN20" i="3" s="1"/>
  <c r="BI45" i="5"/>
  <c r="DN45" i="5" a="1"/>
  <c r="DN45" i="5" s="1"/>
  <c r="BI34" i="15"/>
  <c r="DN34" i="15" a="1"/>
  <c r="DN34" i="15" s="1"/>
  <c r="BI20" i="20"/>
  <c r="DN20" i="20" a="1"/>
  <c r="DN20" i="20" s="1"/>
  <c r="BJ34" i="21"/>
  <c r="DO34" i="21" a="1"/>
  <c r="DO34" i="21" s="1"/>
  <c r="BI18" i="19"/>
  <c r="DN18" i="19" a="1"/>
  <c r="DN18" i="19" s="1"/>
  <c r="BJ40" i="3"/>
  <c r="DO40" i="3" a="1"/>
  <c r="DO40" i="3" s="1"/>
  <c r="BI28" i="20"/>
  <c r="DN28" i="20" a="1"/>
  <c r="DN28" i="20" s="1"/>
  <c r="BJ29" i="12"/>
  <c r="DO29" i="12" a="1"/>
  <c r="DO29" i="12" s="1"/>
  <c r="BI35" i="18"/>
  <c r="DN35" i="18" a="1"/>
  <c r="DN35" i="18" s="1"/>
  <c r="BJ42" i="13"/>
  <c r="DO42" i="13" a="1"/>
  <c r="DO42" i="13" s="1"/>
  <c r="BI16" i="7"/>
  <c r="DN16" i="7" a="1"/>
  <c r="DN16" i="7" s="1"/>
  <c r="BJ38" i="18"/>
  <c r="DO38" i="18" a="1"/>
  <c r="DO38" i="18" s="1"/>
  <c r="BJ36" i="9"/>
  <c r="DO36" i="9" a="1"/>
  <c r="DO36" i="9" s="1"/>
  <c r="DO39" i="14" a="1"/>
  <c r="DO39" i="14" s="1"/>
  <c r="BJ39" i="14"/>
  <c r="BI19" i="12"/>
  <c r="DN19" i="12" a="1"/>
  <c r="DN19" i="12" s="1"/>
  <c r="BJ21" i="8"/>
  <c r="DO21" i="8" a="1"/>
  <c r="DO21" i="8" s="1"/>
  <c r="BJ46" i="5"/>
  <c r="DO46" i="5" a="1"/>
  <c r="DO46" i="5" s="1"/>
  <c r="BJ28" i="7"/>
  <c r="DO28" i="7" a="1"/>
  <c r="DO28" i="7" s="1"/>
  <c r="BH15" i="12"/>
  <c r="DM15" i="12" a="1"/>
  <c r="DM15" i="12" s="1"/>
  <c r="BG47" i="12"/>
  <c r="BJ41" i="11"/>
  <c r="DO41" i="11" a="1"/>
  <c r="DO41" i="11" s="1"/>
  <c r="BJ20" i="5"/>
  <c r="DO20" i="5" a="1"/>
  <c r="DO20" i="5" s="1"/>
  <c r="DM15" i="21" a="1"/>
  <c r="DM15" i="21" s="1"/>
  <c r="BH15" i="21"/>
  <c r="BG47" i="21"/>
  <c r="DO16" i="15" a="1"/>
  <c r="DO16" i="15" s="1"/>
  <c r="BJ16" i="15"/>
  <c r="BI15" i="7"/>
  <c r="DN15" i="7" a="1"/>
  <c r="DN15" i="7" s="1"/>
  <c r="BH47" i="7"/>
  <c r="BJ20" i="9"/>
  <c r="DO20" i="9" a="1"/>
  <c r="DO20" i="9" s="1"/>
  <c r="BJ36" i="10"/>
  <c r="DO36" i="10" a="1"/>
  <c r="DO36" i="10" s="1"/>
  <c r="BJ41" i="19"/>
  <c r="DO41" i="19" a="1"/>
  <c r="DO41" i="19" s="1"/>
  <c r="BJ38" i="21"/>
  <c r="DO38" i="21" a="1"/>
  <c r="DO38" i="21" s="1"/>
  <c r="BJ40" i="2"/>
  <c r="DO40" i="2" a="1"/>
  <c r="DO40" i="2" s="1"/>
  <c r="BJ32" i="10"/>
  <c r="DO32" i="10" a="1"/>
  <c r="DO32" i="10" s="1"/>
  <c r="BJ20" i="7"/>
  <c r="DO20" i="7" a="1"/>
  <c r="DO20" i="7" s="1"/>
  <c r="BI26" i="3"/>
  <c r="DN26" i="3" a="1"/>
  <c r="DN26" i="3" s="1"/>
  <c r="BJ41" i="5"/>
  <c r="DO41" i="5" a="1"/>
  <c r="DO41" i="5" s="1"/>
  <c r="BJ33" i="12"/>
  <c r="DO33" i="12" a="1"/>
  <c r="DO33" i="12" s="1"/>
  <c r="BJ25" i="1"/>
  <c r="DO25" i="1" a="1"/>
  <c r="DO25" i="1" s="1"/>
  <c r="BJ37" i="14"/>
  <c r="DO37" i="14" a="1"/>
  <c r="DO37" i="14" s="1"/>
  <c r="BJ33" i="1"/>
  <c r="DO33" i="1" a="1"/>
  <c r="DO33" i="1" s="1"/>
  <c r="BJ43" i="9"/>
  <c r="DO43" i="9" a="1"/>
  <c r="DO43" i="9" s="1"/>
  <c r="BI29" i="11"/>
  <c r="DN29" i="11" a="1"/>
  <c r="DN29" i="11" s="1"/>
  <c r="BJ43" i="19"/>
  <c r="DO43" i="19" a="1"/>
  <c r="DO43" i="19" s="1"/>
  <c r="BI42" i="19"/>
  <c r="DN42" i="19" a="1"/>
  <c r="DN42" i="19" s="1"/>
  <c r="BI18" i="3"/>
  <c r="DN18" i="3" a="1"/>
  <c r="DN18" i="3" s="1"/>
  <c r="BJ34" i="7"/>
  <c r="DO34" i="7" a="1"/>
  <c r="DO34" i="7" s="1"/>
  <c r="BI16" i="14"/>
  <c r="DN16" i="14" a="1"/>
  <c r="DN16" i="14" s="1"/>
  <c r="BI15" i="4"/>
  <c r="DN15" i="4" a="1"/>
  <c r="DN15" i="4" s="1"/>
  <c r="BH47" i="4"/>
  <c r="BJ31" i="19"/>
  <c r="DO31" i="19" a="1"/>
  <c r="DO31" i="19" s="1"/>
  <c r="BJ19" i="15"/>
  <c r="DO19" i="15" a="1"/>
  <c r="DO19" i="15" s="1"/>
  <c r="DO32" i="1" a="1"/>
  <c r="DO32" i="1" s="1"/>
  <c r="BJ32" i="1"/>
  <c r="BI24" i="15"/>
  <c r="DN24" i="15" a="1"/>
  <c r="DN24" i="15" s="1"/>
  <c r="BJ35" i="3"/>
  <c r="DO35" i="3" a="1"/>
  <c r="DO35" i="3" s="1"/>
  <c r="BJ28" i="1"/>
  <c r="DO28" i="1" a="1"/>
  <c r="DO28" i="1" s="1"/>
  <c r="BJ28" i="11"/>
  <c r="DO28" i="11" a="1"/>
  <c r="DO28" i="11" s="1"/>
  <c r="BJ21" i="12"/>
  <c r="DO21" i="12" a="1"/>
  <c r="DO21" i="12" s="1"/>
  <c r="BJ22" i="20"/>
  <c r="DO22" i="20" a="1"/>
  <c r="DO22" i="20" s="1"/>
  <c r="BI18" i="4"/>
  <c r="DN18" i="4" a="1"/>
  <c r="DN18" i="4" s="1"/>
  <c r="BJ25" i="15"/>
  <c r="DO25" i="15" a="1"/>
  <c r="DO25" i="15" s="1"/>
  <c r="BI32" i="21"/>
  <c r="DN32" i="21" a="1"/>
  <c r="DN32" i="21" s="1"/>
  <c r="BJ20" i="10"/>
  <c r="DO20" i="10" a="1"/>
  <c r="DO20" i="10" s="1"/>
  <c r="DN22" i="15" a="1"/>
  <c r="DN22" i="15" s="1"/>
  <c r="BI22" i="15"/>
  <c r="BJ25" i="8"/>
  <c r="DO25" i="8" a="1"/>
  <c r="DO25" i="8" s="1"/>
  <c r="BJ36" i="17"/>
  <c r="DO36" i="17" a="1"/>
  <c r="DO36" i="17" s="1"/>
  <c r="BI18" i="12"/>
  <c r="DN18" i="12" a="1"/>
  <c r="DN18" i="12" s="1"/>
  <c r="BJ19" i="11"/>
  <c r="DO19" i="11" a="1"/>
  <c r="DO19" i="11" s="1"/>
  <c r="BJ26" i="1"/>
  <c r="DO26" i="1" a="1"/>
  <c r="DO26" i="1" s="1"/>
  <c r="BI41" i="3"/>
  <c r="DN41" i="3" a="1"/>
  <c r="DN41" i="3" s="1"/>
  <c r="BJ20" i="13"/>
  <c r="DO20" i="13" a="1"/>
  <c r="DO20" i="13" s="1"/>
  <c r="BJ32" i="19"/>
  <c r="DO32" i="19" a="1"/>
  <c r="DO32" i="19" s="1"/>
  <c r="BI35" i="11"/>
  <c r="DN35" i="11" a="1"/>
  <c r="DN35" i="11" s="1"/>
  <c r="BI33" i="3"/>
  <c r="DN33" i="3" a="1"/>
  <c r="DN33" i="3" s="1"/>
  <c r="BJ19" i="16"/>
  <c r="DO19" i="16" a="1"/>
  <c r="DO19" i="16" s="1"/>
  <c r="BJ40" i="21"/>
  <c r="DO40" i="21" a="1"/>
  <c r="DO40" i="21" s="1"/>
  <c r="DN15" i="17" a="1"/>
  <c r="DN15" i="17" s="1"/>
  <c r="BI15" i="17"/>
  <c r="BH47" i="17"/>
  <c r="BI43" i="8"/>
  <c r="DN43" i="8" a="1"/>
  <c r="DN43" i="8" s="1"/>
  <c r="BJ23" i="21"/>
  <c r="DO23" i="21" a="1"/>
  <c r="DO23" i="21" s="1"/>
  <c r="BJ27" i="14"/>
  <c r="DO27" i="14" a="1"/>
  <c r="DO27" i="14" s="1"/>
  <c r="BI21" i="14"/>
  <c r="DN21" i="14" a="1"/>
  <c r="DN21" i="14" s="1"/>
  <c r="BJ37" i="19"/>
  <c r="DO37" i="19" a="1"/>
  <c r="DO37" i="19" s="1"/>
  <c r="BI19" i="18"/>
  <c r="DN19" i="18" a="1"/>
  <c r="DN19" i="18" s="1"/>
  <c r="BJ30" i="3"/>
  <c r="DO30" i="3" a="1"/>
  <c r="DO30" i="3" s="1"/>
  <c r="BJ19" i="8"/>
  <c r="DO19" i="8" a="1"/>
  <c r="DO19" i="8" s="1"/>
  <c r="BJ28" i="19"/>
  <c r="DO28" i="19" a="1"/>
  <c r="DO28" i="19" s="1"/>
  <c r="BJ26" i="7"/>
  <c r="DO26" i="7" a="1"/>
  <c r="DO26" i="7" s="1"/>
  <c r="BI33" i="17"/>
  <c r="DN33" i="17" a="1"/>
  <c r="DN33" i="17" s="1"/>
  <c r="BJ22" i="4"/>
  <c r="DO22" i="4" a="1"/>
  <c r="DO22" i="4" s="1"/>
  <c r="BI46" i="3"/>
  <c r="DN46" i="3" a="1"/>
  <c r="DN46" i="3" s="1"/>
  <c r="BJ31" i="6"/>
  <c r="DO31" i="6" a="1"/>
  <c r="DO31" i="6" s="1"/>
  <c r="BJ31" i="2"/>
  <c r="DO31" i="2" a="1"/>
  <c r="DO31" i="2" s="1"/>
  <c r="BJ36" i="14"/>
  <c r="DO36" i="14" a="1"/>
  <c r="DO36" i="14" s="1"/>
  <c r="BJ21" i="7"/>
  <c r="DO21" i="7" a="1"/>
  <c r="DO21" i="7" s="1"/>
  <c r="BJ30" i="10"/>
  <c r="DO30" i="10" a="1"/>
  <c r="DO30" i="10" s="1"/>
  <c r="BI26" i="8"/>
  <c r="DN26" i="8" a="1"/>
  <c r="DN26" i="8" s="1"/>
  <c r="BI24" i="7"/>
  <c r="DN24" i="7" a="1"/>
  <c r="DN24" i="7" s="1"/>
  <c r="BI19" i="2"/>
  <c r="DN19" i="2" a="1"/>
  <c r="DN19" i="2" s="1"/>
  <c r="BJ17" i="5"/>
  <c r="DO17" i="5" a="1"/>
  <c r="DO17" i="5" s="1"/>
  <c r="BI43" i="21"/>
  <c r="DN43" i="21" a="1"/>
  <c r="DN43" i="21" s="1"/>
  <c r="BI46" i="14"/>
  <c r="DN46" i="14" a="1"/>
  <c r="DN46" i="14" s="1"/>
  <c r="BI42" i="2"/>
  <c r="DN42" i="2" a="1"/>
  <c r="DN42" i="2" s="1"/>
  <c r="BJ35" i="4"/>
  <c r="DO35" i="4" a="1"/>
  <c r="DO35" i="4" s="1"/>
  <c r="BI37" i="10"/>
  <c r="DN37" i="10" a="1"/>
  <c r="DN37" i="10" s="1"/>
  <c r="BI24" i="20"/>
  <c r="DN24" i="20" a="1"/>
  <c r="DN24" i="20" s="1"/>
  <c r="BJ29" i="21"/>
  <c r="DO29" i="21" a="1"/>
  <c r="DO29" i="21" s="1"/>
  <c r="BI36" i="21"/>
  <c r="DN36" i="21" a="1"/>
  <c r="DN36" i="21" s="1"/>
  <c r="DO39" i="13" a="1"/>
  <c r="DO39" i="13" s="1"/>
  <c r="BJ39" i="13"/>
  <c r="BJ46" i="7"/>
  <c r="DO46" i="7" a="1"/>
  <c r="DO46" i="7" s="1"/>
  <c r="BJ35" i="1"/>
  <c r="DO35" i="1" a="1"/>
  <c r="DO35" i="1" s="1"/>
  <c r="BI26" i="2"/>
  <c r="DN26" i="2" a="1"/>
  <c r="DN26" i="2" s="1"/>
  <c r="BI29" i="19"/>
  <c r="DN29" i="19" a="1"/>
  <c r="DN29" i="19" s="1"/>
  <c r="BJ27" i="9"/>
  <c r="DO27" i="9" a="1"/>
  <c r="DO27" i="9" s="1"/>
  <c r="BJ35" i="20"/>
  <c r="DO35" i="20" a="1"/>
  <c r="DO35" i="20" s="1"/>
  <c r="BJ22" i="16"/>
  <c r="DO22" i="16" a="1"/>
  <c r="DO22" i="16" s="1"/>
  <c r="BJ24" i="13"/>
  <c r="DO24" i="13" a="1"/>
  <c r="DO24" i="13" s="1"/>
  <c r="BI31" i="21"/>
  <c r="DN31" i="21" a="1"/>
  <c r="DN31" i="21" s="1"/>
  <c r="BJ31" i="7"/>
  <c r="DO31" i="7" a="1"/>
  <c r="DO31" i="7" s="1"/>
  <c r="BI25" i="16"/>
  <c r="DN25" i="16" a="1"/>
  <c r="DN25" i="16" s="1"/>
  <c r="BJ16" i="6"/>
  <c r="DO16" i="6" a="1"/>
  <c r="DO16" i="6" s="1"/>
  <c r="BI30" i="13"/>
  <c r="DN30" i="13" a="1"/>
  <c r="DN30" i="13" s="1"/>
  <c r="BJ24" i="19"/>
  <c r="DO24" i="19" a="1"/>
  <c r="DO24" i="19" s="1"/>
  <c r="DO23" i="4" a="1"/>
  <c r="DO23" i="4" s="1"/>
  <c r="BJ23" i="4"/>
  <c r="BJ45" i="19"/>
  <c r="DO45" i="19" a="1"/>
  <c r="DO45" i="19" s="1"/>
  <c r="BJ28" i="15"/>
  <c r="DO28" i="15" a="1"/>
  <c r="DO28" i="15" s="1"/>
  <c r="BI18" i="7"/>
  <c r="DN18" i="7" a="1"/>
  <c r="DN18" i="7" s="1"/>
  <c r="BJ41" i="6"/>
  <c r="DO41" i="6" a="1"/>
  <c r="DO41" i="6" s="1"/>
  <c r="BI45" i="20"/>
  <c r="DN45" i="20" a="1"/>
  <c r="DN45" i="20" s="1"/>
  <c r="BI41" i="13"/>
  <c r="DN41" i="13" a="1"/>
  <c r="DN41" i="13" s="1"/>
  <c r="BI17" i="2"/>
  <c r="DN17" i="2" a="1"/>
  <c r="DN17" i="2" s="1"/>
  <c r="BI30" i="7"/>
  <c r="DN30" i="7" a="1"/>
  <c r="DN30" i="7" s="1"/>
  <c r="BJ46" i="9"/>
  <c r="DO46" i="9" a="1"/>
  <c r="DO46" i="9" s="1"/>
  <c r="BJ41" i="21"/>
  <c r="DO41" i="21" a="1"/>
  <c r="DO41" i="21" s="1"/>
  <c r="BJ26" i="6"/>
  <c r="DO26" i="6" a="1"/>
  <c r="DO26" i="6" s="1"/>
  <c r="BJ17" i="4"/>
  <c r="DO17" i="4" a="1"/>
  <c r="DO17" i="4" s="1"/>
  <c r="BI25" i="20"/>
  <c r="DN25" i="20" a="1"/>
  <c r="DN25" i="20" s="1"/>
  <c r="BI29" i="20"/>
  <c r="DN29" i="20" a="1"/>
  <c r="DN29" i="20" s="1"/>
  <c r="BJ39" i="12"/>
  <c r="DO39" i="12" a="1"/>
  <c r="DO39" i="12" s="1"/>
  <c r="BJ18" i="17"/>
  <c r="DO18" i="17" a="1"/>
  <c r="DO18" i="17" s="1"/>
  <c r="BI29" i="4"/>
  <c r="DN29" i="4" a="1"/>
  <c r="DN29" i="4" s="1"/>
  <c r="BJ22" i="14"/>
  <c r="DO22" i="14" a="1"/>
  <c r="DO22" i="14" s="1"/>
  <c r="BJ27" i="16"/>
  <c r="DO27" i="16" a="1"/>
  <c r="DO27" i="16" s="1"/>
  <c r="BI27" i="6"/>
  <c r="DN27" i="6" a="1"/>
  <c r="DN27" i="6" s="1"/>
  <c r="BJ23" i="13"/>
  <c r="DO23" i="13" a="1"/>
  <c r="DO23" i="13" s="1"/>
  <c r="BI42" i="5"/>
  <c r="DN42" i="5" a="1"/>
  <c r="DN42" i="5" s="1"/>
  <c r="BJ20" i="17"/>
  <c r="DO20" i="17" a="1"/>
  <c r="DO20" i="17" s="1"/>
  <c r="BJ22" i="6"/>
  <c r="DO22" i="6" a="1"/>
  <c r="DO22" i="6" s="1"/>
  <c r="BJ29" i="9"/>
  <c r="DO29" i="9" a="1"/>
  <c r="DO29" i="9" s="1"/>
  <c r="BJ23" i="12"/>
  <c r="DO23" i="12" a="1"/>
  <c r="DO23" i="12" s="1"/>
  <c r="BJ22" i="11"/>
  <c r="DO22" i="11" a="1"/>
  <c r="DO22" i="11" s="1"/>
  <c r="BJ24" i="14"/>
  <c r="DO24" i="14" a="1"/>
  <c r="DO24" i="14" s="1"/>
  <c r="BJ30" i="5"/>
  <c r="DO30" i="5" a="1"/>
  <c r="DO30" i="5" s="1"/>
  <c r="BJ42" i="17"/>
  <c r="DO42" i="17" a="1"/>
  <c r="DO42" i="17" s="1"/>
  <c r="BJ43" i="16"/>
  <c r="DO43" i="16" a="1"/>
  <c r="DO43" i="16" s="1"/>
  <c r="BI46" i="8"/>
  <c r="DN46" i="8" a="1"/>
  <c r="DN46" i="8" s="1"/>
  <c r="BJ29" i="18"/>
  <c r="DO29" i="18" a="1"/>
  <c r="DO29" i="18" s="1"/>
  <c r="BJ21" i="9"/>
  <c r="DO21" i="9" a="1"/>
  <c r="DO21" i="9" s="1"/>
  <c r="BI38" i="19"/>
  <c r="DN38" i="19" a="1"/>
  <c r="DN38" i="19" s="1"/>
  <c r="BI37" i="16"/>
  <c r="DN37" i="16" a="1"/>
  <c r="DN37" i="16" s="1"/>
  <c r="DO36" i="1" a="1"/>
  <c r="DO36" i="1" s="1"/>
  <c r="BJ36" i="1"/>
  <c r="BJ16" i="20"/>
  <c r="DO16" i="20" a="1"/>
  <c r="DO16" i="20" s="1"/>
  <c r="BJ25" i="11"/>
  <c r="DO25" i="11" a="1"/>
  <c r="DO25" i="11" s="1"/>
  <c r="BJ30" i="20"/>
  <c r="DO30" i="20" a="1"/>
  <c r="DO30" i="20" s="1"/>
  <c r="BI42" i="14"/>
  <c r="DN42" i="14" a="1"/>
  <c r="DN42" i="14" s="1"/>
  <c r="BJ23" i="9"/>
  <c r="DO23" i="9" a="1"/>
  <c r="DO23" i="9" s="1"/>
  <c r="DM15" i="18" a="1"/>
  <c r="DM15" i="18" s="1"/>
  <c r="BG47" i="18"/>
  <c r="BH15" i="18"/>
  <c r="BI15" i="10"/>
  <c r="DN15" i="10" a="1"/>
  <c r="DN15" i="10" s="1"/>
  <c r="BH47" i="10"/>
  <c r="BJ33" i="2"/>
  <c r="DO33" i="2" a="1"/>
  <c r="DO33" i="2" s="1"/>
  <c r="BJ39" i="8"/>
  <c r="DO39" i="8" a="1"/>
  <c r="DO39" i="8" s="1"/>
  <c r="BI28" i="17"/>
  <c r="DN28" i="17" a="1"/>
  <c r="DN28" i="17" s="1"/>
  <c r="BJ39" i="20"/>
  <c r="DO39" i="20" a="1"/>
  <c r="DO39" i="20" s="1"/>
  <c r="BJ41" i="9"/>
  <c r="DO41" i="9" a="1"/>
  <c r="DO41" i="9" s="1"/>
  <c r="BJ22" i="7"/>
  <c r="DO22" i="7" a="1"/>
  <c r="DO22" i="7" s="1"/>
  <c r="BH15" i="9"/>
  <c r="DM15" i="9" a="1"/>
  <c r="DM15" i="9" s="1"/>
  <c r="BG47" i="9"/>
  <c r="DO35" i="6" a="1"/>
  <c r="DO35" i="6" s="1"/>
  <c r="BJ35" i="6"/>
  <c r="BI39" i="15"/>
  <c r="DN39" i="15" a="1"/>
  <c r="DN39" i="15" s="1"/>
  <c r="BI32" i="6"/>
  <c r="DN32" i="6" a="1"/>
  <c r="DN32" i="6" s="1"/>
  <c r="BJ36" i="5"/>
  <c r="DO36" i="5" a="1"/>
  <c r="DO36" i="5" s="1"/>
  <c r="BJ43" i="17"/>
  <c r="DO43" i="17" a="1"/>
  <c r="DO43" i="17" s="1"/>
  <c r="BI38" i="16"/>
  <c r="DN38" i="16" a="1"/>
  <c r="DN38" i="16" s="1"/>
  <c r="BJ18" i="14"/>
  <c r="DO18" i="14" a="1"/>
  <c r="DO18" i="14" s="1"/>
  <c r="BI36" i="11"/>
  <c r="DN36" i="11" a="1"/>
  <c r="DN36" i="11" s="1"/>
  <c r="BI40" i="7"/>
  <c r="DN40" i="7" a="1"/>
  <c r="DN40" i="7" s="1"/>
  <c r="BI46" i="2"/>
  <c r="DN46" i="2" a="1"/>
  <c r="DN46" i="2" s="1"/>
  <c r="BI36" i="3"/>
  <c r="DN36" i="3" a="1"/>
  <c r="DN36" i="3" s="1"/>
  <c r="BJ35" i="2"/>
  <c r="DO35" i="2" a="1"/>
  <c r="DO35" i="2" s="1"/>
  <c r="BI37" i="6"/>
  <c r="DN37" i="6" a="1"/>
  <c r="DN37" i="6" s="1"/>
  <c r="BI34" i="14"/>
  <c r="DN34" i="14" a="1"/>
  <c r="DN34" i="14" s="1"/>
  <c r="BJ30" i="16"/>
  <c r="DO30" i="16" a="1"/>
  <c r="DO30" i="16" s="1"/>
  <c r="BI40" i="5"/>
  <c r="DN40" i="5" a="1"/>
  <c r="DN40" i="5" s="1"/>
  <c r="BJ15" i="3"/>
  <c r="DO15" i="3" a="1"/>
  <c r="DO15" i="3" s="1"/>
  <c r="BI17" i="3"/>
  <c r="DN17" i="3" a="1"/>
  <c r="DN17" i="3" s="1"/>
  <c r="BJ45" i="7"/>
  <c r="DO45" i="7" a="1"/>
  <c r="DO45" i="7" s="1"/>
  <c r="BI19" i="4"/>
  <c r="DN19" i="4" a="1"/>
  <c r="DN19" i="4" s="1"/>
  <c r="BJ16" i="17"/>
  <c r="DO16" i="17" a="1"/>
  <c r="DO16" i="17" s="1"/>
  <c r="BI45" i="14"/>
  <c r="DN45" i="14" a="1"/>
  <c r="DN45" i="14" s="1"/>
  <c r="BJ42" i="3"/>
  <c r="DO42" i="3" a="1"/>
  <c r="DO42" i="3" s="1"/>
  <c r="BJ22" i="1"/>
  <c r="DO22" i="1" a="1"/>
  <c r="DO22" i="1" s="1"/>
  <c r="BI29" i="3"/>
  <c r="DN29" i="3" a="1"/>
  <c r="DN29" i="3" s="1"/>
  <c r="DN20" i="16" a="1"/>
  <c r="DN20" i="16" s="1"/>
  <c r="BI20" i="16"/>
  <c r="BI15" i="1"/>
  <c r="DN15" i="1" a="1"/>
  <c r="DN15" i="1" s="1"/>
  <c r="BH47" i="1"/>
  <c r="BI24" i="6"/>
  <c r="DN24" i="6" a="1"/>
  <c r="DN24" i="6" s="1"/>
  <c r="BI31" i="18"/>
  <c r="DN31" i="18" a="1"/>
  <c r="DN31" i="18" s="1"/>
  <c r="BJ19" i="6"/>
  <c r="DO19" i="6" a="1"/>
  <c r="DO19" i="6" s="1"/>
  <c r="BI34" i="11"/>
  <c r="DN34" i="11" a="1"/>
  <c r="DN34" i="11" s="1"/>
  <c r="BI17" i="7"/>
  <c r="DN17" i="7" a="1"/>
  <c r="DN17" i="7" s="1"/>
  <c r="BI27" i="17"/>
  <c r="DN27" i="17" a="1"/>
  <c r="DN27" i="17" s="1"/>
  <c r="BI23" i="11"/>
  <c r="DN23" i="11" a="1"/>
  <c r="DN23" i="11" s="1"/>
  <c r="BJ33" i="14"/>
  <c r="DO33" i="14" a="1"/>
  <c r="DO33" i="14" s="1"/>
  <c r="BJ20" i="2"/>
  <c r="DO20" i="2" a="1"/>
  <c r="DO20" i="2" s="1"/>
  <c r="BI23" i="14"/>
  <c r="DN23" i="14" a="1"/>
  <c r="DN23" i="14" s="1"/>
  <c r="BJ27" i="8"/>
  <c r="DO27" i="8" a="1"/>
  <c r="DO27" i="8" s="1"/>
  <c r="BI39" i="4"/>
  <c r="DN39" i="4" a="1"/>
  <c r="DN39" i="4" s="1"/>
  <c r="BJ43" i="18"/>
  <c r="DO43" i="18" a="1"/>
  <c r="DO43" i="18" s="1"/>
  <c r="BJ42" i="9"/>
  <c r="DO42" i="9" a="1"/>
  <c r="DO42" i="9" s="1"/>
  <c r="BI35" i="21"/>
  <c r="DN35" i="21" a="1"/>
  <c r="DN35" i="21" s="1"/>
  <c r="BJ22" i="9"/>
  <c r="DO22" i="9" a="1"/>
  <c r="DO22" i="9" s="1"/>
  <c r="BH15" i="8"/>
  <c r="DM15" i="8" a="1"/>
  <c r="DM15" i="8" s="1"/>
  <c r="BG47" i="8"/>
  <c r="BI42" i="10"/>
  <c r="DN42" i="10" a="1"/>
  <c r="DN42" i="10" s="1"/>
  <c r="BI18" i="15"/>
  <c r="DN18" i="15" a="1"/>
  <c r="DN18" i="15" s="1"/>
  <c r="BI31" i="8"/>
  <c r="DN31" i="8" a="1"/>
  <c r="DN31" i="8" s="1"/>
  <c r="BJ26" i="13"/>
  <c r="DO26" i="13" a="1"/>
  <c r="DO26" i="13" s="1"/>
  <c r="BJ34" i="16"/>
  <c r="DO34" i="16" a="1"/>
  <c r="DO34" i="16" s="1"/>
  <c r="BI32" i="11"/>
  <c r="DN32" i="11" a="1"/>
  <c r="DN32" i="11" s="1"/>
  <c r="BI46" i="16"/>
  <c r="DN46" i="16" a="1"/>
  <c r="DN46" i="16" s="1"/>
  <c r="BJ23" i="5"/>
  <c r="DO23" i="5" a="1"/>
  <c r="DO23" i="5" s="1"/>
  <c r="BJ16" i="19"/>
  <c r="DO16" i="19" a="1"/>
  <c r="DO16" i="19" s="1"/>
  <c r="BI23" i="3"/>
  <c r="DN23" i="3" a="1"/>
  <c r="DN23" i="3" s="1"/>
  <c r="BJ38" i="7"/>
  <c r="DO38" i="7" a="1"/>
  <c r="DO38" i="7" s="1"/>
  <c r="BJ20" i="8"/>
  <c r="DO20" i="8" a="1"/>
  <c r="DO20" i="8" s="1"/>
  <c r="BI37" i="11"/>
  <c r="DN37" i="11" a="1"/>
  <c r="DN37" i="11" s="1"/>
  <c r="BI38" i="6"/>
  <c r="DN38" i="6" a="1"/>
  <c r="DN38" i="6" s="1"/>
  <c r="BJ35" i="19"/>
  <c r="DO35" i="19" a="1"/>
  <c r="DO35" i="19" s="1"/>
  <c r="BJ31" i="15"/>
  <c r="DO31" i="15" a="1"/>
  <c r="DO31" i="15" s="1"/>
  <c r="BJ25" i="12"/>
  <c r="DO25" i="12" a="1"/>
  <c r="DO25" i="12" s="1"/>
  <c r="BJ41" i="7"/>
  <c r="DO41" i="7" a="1"/>
  <c r="DO41" i="7" s="1"/>
  <c r="BJ44" i="14"/>
  <c r="DO44" i="14" a="1"/>
  <c r="DO44" i="14" s="1"/>
  <c r="BJ30" i="4"/>
  <c r="DO30" i="4" a="1"/>
  <c r="DO30" i="4" s="1"/>
  <c r="BJ42" i="11"/>
  <c r="DO42" i="11" a="1"/>
  <c r="DO42" i="11" s="1"/>
  <c r="BI37" i="20"/>
  <c r="DN37" i="20" a="1"/>
  <c r="DN37" i="20" s="1"/>
  <c r="BI19" i="21"/>
  <c r="DN19" i="21" a="1"/>
  <c r="DN19" i="21" s="1"/>
  <c r="BI16" i="21"/>
  <c r="DN16" i="21" a="1"/>
  <c r="DN16" i="21" s="1"/>
  <c r="BJ36" i="4"/>
  <c r="DO36" i="4" a="1"/>
  <c r="DO36" i="4" s="1"/>
  <c r="BJ27" i="4"/>
  <c r="DO27" i="4" a="1"/>
  <c r="DO27" i="4" s="1"/>
  <c r="BJ46" i="19"/>
  <c r="DO46" i="19" a="1"/>
  <c r="DO46" i="19" s="1"/>
  <c r="BJ45" i="12"/>
  <c r="DO45" i="12" a="1"/>
  <c r="DO45" i="12" s="1"/>
  <c r="BI29" i="14"/>
  <c r="DN29" i="14" a="1"/>
  <c r="DN29" i="14" s="1"/>
  <c r="BJ24" i="3"/>
  <c r="DO24" i="3" a="1"/>
  <c r="DO24" i="3" s="1"/>
  <c r="BJ41" i="15"/>
  <c r="DO41" i="15" a="1"/>
  <c r="DO41" i="15" s="1"/>
  <c r="BJ45" i="17"/>
  <c r="DO45" i="17" a="1"/>
  <c r="DO45" i="17" s="1"/>
  <c r="DN35" i="13" a="1"/>
  <c r="DN35" i="13" s="1"/>
  <c r="BI35" i="13"/>
  <c r="BJ30" i="17"/>
  <c r="DO30" i="17" a="1"/>
  <c r="DO30" i="17" s="1"/>
  <c r="BJ23" i="16"/>
  <c r="DO23" i="16" a="1"/>
  <c r="DO23" i="16" s="1"/>
  <c r="BI22" i="18"/>
  <c r="DN22" i="18" a="1"/>
  <c r="DN22" i="18" s="1"/>
  <c r="BJ18" i="1"/>
  <c r="DO18" i="1" a="1"/>
  <c r="DO18" i="1" s="1"/>
  <c r="BJ19" i="19"/>
  <c r="DO19" i="19" a="1"/>
  <c r="DO19" i="19" s="1"/>
  <c r="BI39" i="9"/>
  <c r="DN39" i="9" a="1"/>
  <c r="DN39" i="9" s="1"/>
  <c r="BI34" i="13"/>
  <c r="DN34" i="13" a="1"/>
  <c r="DN34" i="13" s="1"/>
  <c r="BJ37" i="18"/>
  <c r="DO37" i="18" a="1"/>
  <c r="DO37" i="18" s="1"/>
  <c r="BI27" i="12"/>
  <c r="DN27" i="12" a="1"/>
  <c r="DN27" i="12" s="1"/>
  <c r="BJ25" i="2"/>
  <c r="DO25" i="2" a="1"/>
  <c r="DO25" i="2" s="1"/>
  <c r="BJ40" i="16"/>
  <c r="DO40" i="16" a="1"/>
  <c r="DO40" i="16" s="1"/>
  <c r="BJ33" i="18"/>
  <c r="DO33" i="18" a="1"/>
  <c r="DO33" i="18" s="1"/>
  <c r="BJ46" i="10"/>
  <c r="DO46" i="10" a="1"/>
  <c r="DO46" i="10" s="1"/>
  <c r="BJ17" i="20"/>
  <c r="DO17" i="20" a="1"/>
  <c r="DO17" i="20" s="1"/>
  <c r="BJ20" i="18"/>
  <c r="DO20" i="18" a="1"/>
  <c r="DO20" i="18" s="1"/>
  <c r="BJ28" i="4"/>
  <c r="DO28" i="4" a="1"/>
  <c r="DO28" i="4" s="1"/>
  <c r="BI40" i="17"/>
  <c r="DN40" i="17" a="1"/>
  <c r="DN40" i="17" s="1"/>
  <c r="BJ31" i="4"/>
  <c r="DO31" i="4" a="1"/>
  <c r="DO31" i="4" s="1"/>
  <c r="BJ39" i="11"/>
  <c r="DO39" i="11" a="1"/>
  <c r="DO39" i="11" s="1"/>
  <c r="BJ36" i="7"/>
  <c r="DO36" i="7" a="1"/>
  <c r="DO36" i="7" s="1"/>
  <c r="BJ37" i="12"/>
  <c r="DO37" i="12" a="1"/>
  <c r="DO37" i="12" s="1"/>
  <c r="BI23" i="2"/>
  <c r="DN23" i="2" a="1"/>
  <c r="DN23" i="2" s="1"/>
  <c r="BI41" i="2"/>
  <c r="DN41" i="2" a="1"/>
  <c r="DN41" i="2" s="1"/>
  <c r="BJ26" i="21"/>
  <c r="DO26" i="21" a="1"/>
  <c r="DO26" i="21" s="1"/>
  <c r="BJ38" i="1"/>
  <c r="DO38" i="1" a="1"/>
  <c r="DO38" i="1" s="1"/>
  <c r="BI32" i="16"/>
  <c r="DN32" i="16" a="1"/>
  <c r="DN32" i="16" s="1"/>
  <c r="BJ35" i="17"/>
  <c r="DO35" i="17" a="1"/>
  <c r="DO35" i="17" s="1"/>
  <c r="BI29" i="10"/>
  <c r="DN29" i="10" a="1"/>
  <c r="DN29" i="10" s="1"/>
  <c r="BJ36" i="6"/>
  <c r="DO36" i="6" a="1"/>
  <c r="DO36" i="6" s="1"/>
  <c r="BJ40" i="20"/>
  <c r="DO40" i="20" a="1"/>
  <c r="DO40" i="20" s="1"/>
  <c r="BJ32" i="18"/>
  <c r="DO32" i="18" a="1"/>
  <c r="DO32" i="18" s="1"/>
  <c r="BJ28" i="5"/>
  <c r="DO28" i="5" a="1"/>
  <c r="DO28" i="5" s="1"/>
  <c r="BJ40" i="4"/>
  <c r="DO40" i="4" a="1"/>
  <c r="DO40" i="4" s="1"/>
  <c r="BI45" i="4"/>
  <c r="DN45" i="4" a="1"/>
  <c r="DN45" i="4" s="1"/>
  <c r="BI40" i="10"/>
  <c r="DN40" i="10" a="1"/>
  <c r="DN40" i="10" s="1"/>
  <c r="BJ19" i="9"/>
  <c r="DO19" i="9" a="1"/>
  <c r="DO19" i="9" s="1"/>
  <c r="BJ21" i="21"/>
  <c r="DO21" i="21" a="1"/>
  <c r="DO21" i="21" s="1"/>
  <c r="BI43" i="15"/>
  <c r="DN43" i="15" a="1"/>
  <c r="DN43" i="15" s="1"/>
  <c r="BJ33" i="7"/>
  <c r="DO33" i="7" a="1"/>
  <c r="DO33" i="7" s="1"/>
  <c r="BJ27" i="3"/>
  <c r="DO27" i="3" a="1"/>
  <c r="DO27" i="3" s="1"/>
  <c r="DO20" i="14" a="1"/>
  <c r="DO20" i="14" s="1"/>
  <c r="BJ20" i="14"/>
  <c r="BJ29" i="17"/>
  <c r="DO29" i="17" a="1"/>
  <c r="DO29" i="17" s="1"/>
  <c r="BI44" i="3"/>
  <c r="DN44" i="3" a="1"/>
  <c r="DN44" i="3" s="1"/>
  <c r="DN40" i="12" a="1"/>
  <c r="DN40" i="12" s="1"/>
  <c r="BI40" i="12"/>
  <c r="BI38" i="20"/>
  <c r="DN38" i="20" a="1"/>
  <c r="DN38" i="20" s="1"/>
  <c r="BJ24" i="10"/>
  <c r="DO24" i="10" a="1"/>
  <c r="DO24" i="10" s="1"/>
  <c r="BJ16" i="16"/>
  <c r="DO16" i="16" a="1"/>
  <c r="DO16" i="16" s="1"/>
  <c r="BJ44" i="19"/>
  <c r="DO44" i="19" a="1"/>
  <c r="DO44" i="19" s="1"/>
  <c r="BJ17" i="18"/>
  <c r="DO17" i="18" a="1"/>
  <c r="DO17" i="18" s="1"/>
  <c r="BI30" i="21"/>
  <c r="DN30" i="21" a="1"/>
  <c r="DN30" i="21" s="1"/>
  <c r="BI32" i="20"/>
  <c r="DN32" i="20" a="1"/>
  <c r="DN32" i="20" s="1"/>
  <c r="BJ37" i="3"/>
  <c r="DO37" i="3" a="1"/>
  <c r="DO37" i="3" s="1"/>
  <c r="BJ38" i="4"/>
  <c r="DO38" i="4" a="1"/>
  <c r="DO38" i="4" s="1"/>
  <c r="BJ39" i="21"/>
  <c r="DO39" i="21" a="1"/>
  <c r="DO39" i="21" s="1"/>
  <c r="BJ22" i="19"/>
  <c r="DO22" i="19" a="1"/>
  <c r="DO22" i="19" s="1"/>
  <c r="BI33" i="8"/>
  <c r="DN33" i="8" a="1"/>
  <c r="DN33" i="8" s="1"/>
  <c r="BI32" i="9"/>
  <c r="DN32" i="9" a="1"/>
  <c r="DN32" i="9" s="1"/>
  <c r="BJ23" i="20"/>
  <c r="DO23" i="20" a="1"/>
  <c r="DO23" i="20" s="1"/>
  <c r="BI44" i="16"/>
  <c r="DN44" i="16" a="1"/>
  <c r="DN44" i="16" s="1"/>
  <c r="BJ37" i="15"/>
  <c r="DO37" i="15" a="1"/>
  <c r="DO37" i="15" s="1"/>
  <c r="BJ21" i="4"/>
  <c r="DO21" i="4" a="1"/>
  <c r="DO21" i="4" s="1"/>
  <c r="BI22" i="2"/>
  <c r="DN22" i="2" a="1"/>
  <c r="DN22" i="2" s="1"/>
  <c r="BI24" i="4"/>
  <c r="DN24" i="4" a="1"/>
  <c r="DN24" i="4" s="1"/>
  <c r="BJ46" i="6"/>
  <c r="DO46" i="6" a="1"/>
  <c r="DO46" i="6" s="1"/>
  <c r="BJ18" i="16"/>
  <c r="DO18" i="16" a="1"/>
  <c r="DO18" i="16" s="1"/>
  <c r="BI16" i="5"/>
  <c r="DN16" i="5" a="1"/>
  <c r="DN16" i="5" s="1"/>
  <c r="BJ45" i="8"/>
  <c r="DO45" i="8" a="1"/>
  <c r="DO45" i="8" s="1"/>
  <c r="BI34" i="3"/>
  <c r="DN34" i="3" a="1"/>
  <c r="DN34" i="3" s="1"/>
  <c r="BJ37" i="1"/>
  <c r="DO37" i="1" a="1"/>
  <c r="DO37" i="1" s="1"/>
  <c r="BJ21" i="16"/>
  <c r="DO21" i="16" a="1"/>
  <c r="DO21" i="16" s="1"/>
  <c r="BJ32" i="3"/>
  <c r="DO32" i="3" a="1"/>
  <c r="DO32" i="3" s="1"/>
  <c r="BI17" i="6"/>
  <c r="DN17" i="6" a="1"/>
  <c r="DN17" i="6" s="1"/>
  <c r="BJ34" i="1"/>
  <c r="DO34" i="1" a="1"/>
  <c r="DO34" i="1" s="1"/>
  <c r="BJ43" i="7"/>
  <c r="DO43" i="7" a="1"/>
  <c r="DO43" i="7" s="1"/>
  <c r="BI31" i="11"/>
  <c r="DN31" i="11" a="1"/>
  <c r="DN31" i="11" s="1"/>
  <c r="BJ39" i="16"/>
  <c r="DO39" i="16" a="1"/>
  <c r="DO39" i="16" s="1"/>
  <c r="BI39" i="10"/>
  <c r="DN39" i="10" a="1"/>
  <c r="DN39" i="10" s="1"/>
  <c r="BI27" i="21"/>
  <c r="DN27" i="21" a="1"/>
  <c r="DN27" i="21" s="1"/>
  <c r="BJ43" i="3"/>
  <c r="DO43" i="3" a="1"/>
  <c r="DO43" i="3" s="1"/>
  <c r="BJ42" i="8"/>
  <c r="DO42" i="8" a="1"/>
  <c r="DO42" i="8" s="1"/>
  <c r="BI29" i="13"/>
  <c r="DN29" i="13" a="1"/>
  <c r="DN29" i="13" s="1"/>
  <c r="BI21" i="2"/>
  <c r="DN21" i="2" a="1"/>
  <c r="DN21" i="2" s="1"/>
  <c r="BJ38" i="12"/>
  <c r="DO38" i="12" a="1"/>
  <c r="DO38" i="12" s="1"/>
  <c r="BJ19" i="3"/>
  <c r="DO19" i="3" a="1"/>
  <c r="DO19" i="3" s="1"/>
  <c r="BJ25" i="5"/>
  <c r="DO25" i="5" a="1"/>
  <c r="DO25" i="5" s="1"/>
  <c r="BJ36" i="13"/>
  <c r="DO36" i="13" a="1"/>
  <c r="DO36" i="13" s="1"/>
  <c r="BI33" i="4"/>
  <c r="DN33" i="4" a="1"/>
  <c r="DN33" i="4" s="1"/>
  <c r="BI26" i="15"/>
  <c r="DN26" i="15" a="1"/>
  <c r="DN26" i="15" s="1"/>
  <c r="BI34" i="5"/>
  <c r="DN34" i="5" a="1"/>
  <c r="DN34" i="5" s="1"/>
  <c r="BI34" i="9"/>
  <c r="DN34" i="9" a="1"/>
  <c r="DN34" i="9" s="1"/>
  <c r="BJ46" i="4"/>
  <c r="DO46" i="4" a="1"/>
  <c r="DO46" i="4" s="1"/>
  <c r="BI16" i="10"/>
  <c r="DN16" i="10" a="1"/>
  <c r="DN16" i="10" s="1"/>
  <c r="BJ25" i="7"/>
  <c r="DO25" i="7" a="1"/>
  <c r="DO25" i="7" s="1"/>
  <c r="BJ32" i="8"/>
  <c r="DO32" i="8" a="1"/>
  <c r="DO32" i="8" s="1"/>
  <c r="BI40" i="13"/>
  <c r="DN40" i="13" a="1"/>
  <c r="DN40" i="13" s="1"/>
  <c r="BI18" i="13"/>
  <c r="DN18" i="13" a="1"/>
  <c r="DN18" i="13" s="1"/>
  <c r="BJ45" i="2"/>
  <c r="DO45" i="2" a="1"/>
  <c r="DO45" i="2" s="1"/>
  <c r="BI19" i="5"/>
  <c r="DN19" i="5" a="1"/>
  <c r="DN19" i="5" s="1"/>
  <c r="BI32" i="4"/>
  <c r="DN32" i="4" a="1"/>
  <c r="DN32" i="4" s="1"/>
  <c r="BJ30" i="18"/>
  <c r="DO30" i="18" a="1"/>
  <c r="DO30" i="18" s="1"/>
  <c r="BJ39" i="7"/>
  <c r="DO39" i="7" a="1"/>
  <c r="DO39" i="7" s="1"/>
  <c r="BJ37" i="13"/>
  <c r="DO37" i="13" a="1"/>
  <c r="DO37" i="13" s="1"/>
  <c r="BJ22" i="3"/>
  <c r="DO22" i="3" a="1"/>
  <c r="DO22" i="3" s="1"/>
  <c r="BJ24" i="5"/>
  <c r="DO24" i="5" a="1"/>
  <c r="DO24" i="5" s="1"/>
  <c r="BJ33" i="9"/>
  <c r="DO33" i="9" a="1"/>
  <c r="DO33" i="9" s="1"/>
  <c r="BJ38" i="13"/>
  <c r="DO38" i="13" a="1"/>
  <c r="DO38" i="13" s="1"/>
  <c r="BI30" i="8"/>
  <c r="DN30" i="8" a="1"/>
  <c r="DN30" i="8" s="1"/>
  <c r="BI39" i="5"/>
  <c r="DN39" i="5" a="1"/>
  <c r="DN39" i="5" s="1"/>
  <c r="DN15" i="15" a="1"/>
  <c r="DN15" i="15" s="1"/>
  <c r="BI15" i="15"/>
  <c r="BH47" i="15"/>
  <c r="DN43" i="13" a="1"/>
  <c r="DN43" i="13" s="1"/>
  <c r="BI43" i="13"/>
  <c r="BJ43" i="20"/>
  <c r="DO43" i="20" a="1"/>
  <c r="DO43" i="20" s="1"/>
  <c r="BJ31" i="5"/>
  <c r="DO31" i="5" a="1"/>
  <c r="DO31" i="5" s="1"/>
  <c r="BJ21" i="15"/>
  <c r="DO21" i="15" a="1"/>
  <c r="DO21" i="15" s="1"/>
  <c r="BI25" i="17"/>
  <c r="DN25" i="17" a="1"/>
  <c r="DN25" i="17" s="1"/>
  <c r="BI43" i="6"/>
  <c r="DN43" i="6" a="1"/>
  <c r="DN43" i="6" s="1"/>
  <c r="BI46" i="18"/>
  <c r="DN46" i="18" a="1"/>
  <c r="DN46" i="18" s="1"/>
  <c r="BI28" i="10"/>
  <c r="DN28" i="10" a="1"/>
  <c r="DN28" i="10" s="1"/>
  <c r="BI29" i="5"/>
  <c r="DN29" i="5" a="1"/>
  <c r="DN29" i="5" s="1"/>
  <c r="BJ41" i="8"/>
  <c r="DO41" i="8" a="1"/>
  <c r="DO41" i="8" s="1"/>
  <c r="BJ31" i="16"/>
  <c r="DO31" i="16" a="1"/>
  <c r="DO31" i="16" s="1"/>
  <c r="BJ37" i="9"/>
  <c r="DO37" i="9" a="1"/>
  <c r="DO37" i="9" s="1"/>
  <c r="BJ31" i="12"/>
  <c r="DO31" i="12" a="1"/>
  <c r="DO31" i="12" s="1"/>
  <c r="BI34" i="10"/>
  <c r="DN34" i="10" a="1"/>
  <c r="DN34" i="10" s="1"/>
  <c r="BJ24" i="2"/>
  <c r="DO24" i="2" a="1"/>
  <c r="DO24" i="2" s="1"/>
  <c r="BI23" i="17"/>
  <c r="DN23" i="17" a="1"/>
  <c r="DN23" i="17" s="1"/>
  <c r="BJ26" i="12"/>
  <c r="DO26" i="12" a="1"/>
  <c r="DO26" i="12" s="1"/>
  <c r="BI38" i="2"/>
  <c r="DN38" i="2" a="1"/>
  <c r="DN38" i="2" s="1"/>
  <c r="BJ23" i="19"/>
  <c r="DO23" i="19" a="1"/>
  <c r="DO23" i="19" s="1"/>
  <c r="BJ46" i="21"/>
  <c r="DO46" i="21" a="1"/>
  <c r="DO46" i="21" s="1"/>
  <c r="BJ17" i="17"/>
  <c r="DO17" i="17" a="1"/>
  <c r="DO17" i="17" s="1"/>
  <c r="BJ16" i="3"/>
  <c r="DO16" i="3" a="1"/>
  <c r="DO16" i="3" s="1"/>
  <c r="BJ33" i="15"/>
  <c r="DO33" i="15" a="1"/>
  <c r="DO33" i="15" s="1"/>
  <c r="BJ25" i="4"/>
  <c r="DO25" i="4" a="1"/>
  <c r="DO25" i="4" s="1"/>
  <c r="BJ45" i="15"/>
  <c r="DO45" i="15" a="1"/>
  <c r="DO45" i="15" s="1"/>
  <c r="BJ39" i="1"/>
  <c r="DO39" i="1" a="1"/>
  <c r="DO39" i="1" s="1"/>
  <c r="BJ33" i="19"/>
  <c r="DO33" i="19" a="1"/>
  <c r="DO33" i="19" s="1"/>
  <c r="DN30" i="12" a="1"/>
  <c r="DN30" i="12" s="1"/>
  <c r="BI30" i="12"/>
  <c r="BJ29" i="8"/>
  <c r="DO29" i="8" a="1"/>
  <c r="DO29" i="8" s="1"/>
  <c r="BJ23" i="10"/>
  <c r="DO23" i="10" a="1"/>
  <c r="DO23" i="10" s="1"/>
  <c r="BI23" i="8"/>
  <c r="DN23" i="8" a="1"/>
  <c r="DN23" i="8" s="1"/>
  <c r="BJ43" i="11"/>
  <c r="DO43" i="11" a="1"/>
  <c r="DO43" i="11" s="1"/>
  <c r="BJ33" i="6"/>
  <c r="DO33" i="6" a="1"/>
  <c r="DO33" i="6" s="1"/>
  <c r="BJ40" i="9"/>
  <c r="DO40" i="9" a="1"/>
  <c r="DO40" i="9" s="1"/>
  <c r="BJ28" i="9"/>
  <c r="DO28" i="9" a="1"/>
  <c r="DO28" i="9" s="1"/>
  <c r="BJ20" i="12"/>
  <c r="DO20" i="12" a="1"/>
  <c r="DO20" i="12" s="1"/>
  <c r="BJ27" i="18"/>
  <c r="DO27" i="18" a="1"/>
  <c r="DO27" i="18" s="1"/>
  <c r="BJ31" i="1"/>
  <c r="DO31" i="1" a="1"/>
  <c r="DO31" i="1" s="1"/>
  <c r="BJ45" i="13"/>
  <c r="DO45" i="13" a="1"/>
  <c r="DO45" i="13" s="1"/>
  <c r="BJ35" i="12"/>
  <c r="DO35" i="12" a="1"/>
  <c r="DO35" i="12" s="1"/>
  <c r="BJ41" i="17"/>
  <c r="DO41" i="17" a="1"/>
  <c r="DO41" i="17" s="1"/>
  <c r="BJ28" i="16"/>
  <c r="DO28" i="16" a="1"/>
  <c r="DO28" i="16" s="1"/>
  <c r="BI16" i="11"/>
  <c r="DN16" i="11" a="1"/>
  <c r="DN16" i="11" s="1"/>
  <c r="BI30" i="2"/>
  <c r="DN30" i="2" a="1"/>
  <c r="DN30" i="2" s="1"/>
  <c r="BJ25" i="21"/>
  <c r="DO25" i="21" a="1"/>
  <c r="DO25" i="21" s="1"/>
  <c r="BJ34" i="12"/>
  <c r="DO34" i="12" a="1"/>
  <c r="DO34" i="12" s="1"/>
  <c r="BJ39" i="6"/>
  <c r="DO39" i="6" a="1"/>
  <c r="DO39" i="6" s="1"/>
  <c r="BI41" i="14"/>
  <c r="DN41" i="14" a="1"/>
  <c r="DN41" i="14" s="1"/>
  <c r="DN15" i="5" a="1"/>
  <c r="DN15" i="5" s="1"/>
  <c r="BI15" i="5"/>
  <c r="BH47" i="5"/>
  <c r="BJ16" i="13"/>
  <c r="DO16" i="13" a="1"/>
  <c r="DO16" i="13" s="1"/>
  <c r="BI19" i="17"/>
  <c r="DN19" i="17" a="1"/>
  <c r="DN19" i="17" s="1"/>
  <c r="BI34" i="19"/>
  <c r="DN34" i="19" a="1"/>
  <c r="DN34" i="19" s="1"/>
  <c r="BI28" i="13"/>
  <c r="DN28" i="13" a="1"/>
  <c r="DN28" i="13" s="1"/>
  <c r="BJ37" i="7"/>
  <c r="DO37" i="7" a="1"/>
  <c r="DO37" i="7" s="1"/>
  <c r="BJ17" i="10"/>
  <c r="DO17" i="10" a="1"/>
  <c r="DO17" i="10" s="1"/>
  <c r="BJ44" i="15"/>
  <c r="DO44" i="15" a="1"/>
  <c r="DO44" i="15" s="1"/>
  <c r="BJ46" i="1"/>
  <c r="DO46" i="1" a="1"/>
  <c r="DO46" i="1" s="1"/>
  <c r="BI45" i="3"/>
  <c r="DN45" i="3" a="1"/>
  <c r="DN45" i="3" s="1"/>
  <c r="BI37" i="21"/>
  <c r="DN37" i="21" a="1"/>
  <c r="DN37" i="21" s="1"/>
  <c r="BI15" i="13"/>
  <c r="DN15" i="13" a="1"/>
  <c r="DN15" i="13" s="1"/>
  <c r="BH47" i="13"/>
  <c r="BI32" i="15"/>
  <c r="DN32" i="15" a="1"/>
  <c r="DN32" i="15" s="1"/>
  <c r="BI18" i="5"/>
  <c r="DN18" i="5" a="1"/>
  <c r="DN18" i="5" s="1"/>
  <c r="BI15" i="2"/>
  <c r="DN15" i="2" a="1"/>
  <c r="DN15" i="2" s="1"/>
  <c r="BH47" i="2"/>
  <c r="BJ36" i="15"/>
  <c r="DO36" i="15" a="1"/>
  <c r="DO36" i="15" s="1"/>
  <c r="BI21" i="5"/>
  <c r="DN21" i="5" a="1"/>
  <c r="DN21" i="5" s="1"/>
  <c r="BJ19" i="20"/>
  <c r="DO19" i="20" a="1"/>
  <c r="DO19" i="20" s="1"/>
  <c r="BJ33" i="16"/>
  <c r="DO33" i="16" a="1"/>
  <c r="DO33" i="16" s="1"/>
  <c r="BJ33" i="11"/>
  <c r="DO33" i="11" a="1"/>
  <c r="DO33" i="11" s="1"/>
  <c r="BJ16" i="9"/>
  <c r="DO16" i="9" a="1"/>
  <c r="DO16" i="9" s="1"/>
  <c r="BJ41" i="16"/>
  <c r="DO41" i="16" a="1"/>
  <c r="DO41" i="16" s="1"/>
  <c r="BI39" i="19"/>
  <c r="DN39" i="19" a="1"/>
  <c r="DN39" i="19" s="1"/>
  <c r="BJ21" i="10"/>
  <c r="DO21" i="10" a="1"/>
  <c r="DO21" i="10" s="1"/>
  <c r="BJ40" i="8"/>
  <c r="DO40" i="8" a="1"/>
  <c r="DO40" i="8" s="1"/>
  <c r="BJ34" i="20"/>
  <c r="DO34" i="20" a="1"/>
  <c r="DO34" i="20" s="1"/>
  <c r="BI36" i="18"/>
  <c r="DN36" i="18" a="1"/>
  <c r="DN36" i="18" s="1"/>
  <c r="BJ31" i="10"/>
  <c r="DO31" i="10" a="1"/>
  <c r="DO31" i="10" s="1"/>
  <c r="BJ31" i="13"/>
  <c r="DO31" i="13" a="1"/>
  <c r="DO31" i="13" s="1"/>
  <c r="BJ37" i="5"/>
  <c r="DO37" i="5" a="1"/>
  <c r="DO37" i="5" s="1"/>
  <c r="BI23" i="18"/>
  <c r="DN23" i="18" a="1"/>
  <c r="DN23" i="18" s="1"/>
  <c r="BH47" i="20"/>
  <c r="BJ30" i="11"/>
  <c r="DO30" i="11" a="1"/>
  <c r="DO30" i="11" s="1"/>
  <c r="DO43" i="4" a="1"/>
  <c r="DO43" i="4" s="1"/>
  <c r="BJ43" i="4"/>
  <c r="BJ35" i="15"/>
  <c r="DO35" i="15" a="1"/>
  <c r="DO35" i="15" s="1"/>
  <c r="BJ29" i="2"/>
  <c r="DO29" i="2" a="1"/>
  <c r="DO29" i="2" s="1"/>
  <c r="BJ43" i="10"/>
  <c r="DO43" i="10" a="1"/>
  <c r="DO43" i="10" s="1"/>
  <c r="BI21" i="3"/>
  <c r="DN21" i="3" a="1"/>
  <c r="DN21" i="3" s="1"/>
  <c r="BI30" i="14"/>
  <c r="DN30" i="14" a="1"/>
  <c r="DN30" i="14" s="1"/>
  <c r="DN40" i="11" a="1"/>
  <c r="DN40" i="11" s="1"/>
  <c r="BI40" i="11"/>
  <c r="BI18" i="2"/>
  <c r="DN18" i="2" a="1"/>
  <c r="DN18" i="2" s="1"/>
  <c r="BJ17" i="11"/>
  <c r="DO17" i="11" a="1"/>
  <c r="DO17" i="11" s="1"/>
  <c r="BJ20" i="15"/>
  <c r="DO20" i="15" a="1"/>
  <c r="DO20" i="15" s="1"/>
  <c r="DO22" i="17" a="1"/>
  <c r="DO22" i="17" s="1"/>
  <c r="BJ22" i="17"/>
  <c r="BI31" i="17"/>
  <c r="DN31" i="17" a="1"/>
  <c r="DN31" i="17" s="1"/>
  <c r="BJ16" i="1"/>
  <c r="DO16" i="1" a="1"/>
  <c r="DO16" i="1" s="1"/>
  <c r="BJ41" i="12"/>
  <c r="DO41" i="12" a="1"/>
  <c r="DO41" i="12" s="1"/>
  <c r="BJ24" i="1"/>
  <c r="DO24" i="1" a="1"/>
  <c r="DO24" i="1" s="1"/>
  <c r="BJ42" i="7"/>
  <c r="DO42" i="7" a="1"/>
  <c r="DO42" i="7" s="1"/>
  <c r="BJ36" i="19"/>
  <c r="DO36" i="19" a="1"/>
  <c r="DO36" i="19" s="1"/>
  <c r="BJ28" i="18"/>
  <c r="DO28" i="18" a="1"/>
  <c r="DO28" i="18" s="1"/>
  <c r="BJ44" i="1"/>
  <c r="DO44" i="1" a="1"/>
  <c r="DO44" i="1" s="1"/>
  <c r="BJ16" i="2"/>
  <c r="DO16" i="2" a="1"/>
  <c r="DO16" i="2" s="1"/>
  <c r="BJ17" i="13"/>
  <c r="DO17" i="13" a="1"/>
  <c r="DO17" i="13" s="1"/>
  <c r="DO22" i="5" a="1"/>
  <c r="DO22" i="5" s="1"/>
  <c r="BJ22" i="5"/>
  <c r="BJ34" i="6"/>
  <c r="DO34" i="6" a="1"/>
  <c r="DO34" i="6" s="1"/>
  <c r="BJ28" i="3"/>
  <c r="DO28" i="3" a="1"/>
  <c r="DO28" i="3" s="1"/>
  <c r="BJ19" i="13"/>
  <c r="DO19" i="13" a="1"/>
  <c r="DO19" i="13" s="1"/>
  <c r="BI35" i="14"/>
  <c r="DN35" i="14" a="1"/>
  <c r="DN35" i="14" s="1"/>
  <c r="BI27" i="13"/>
  <c r="DN27" i="13" a="1"/>
  <c r="DN27" i="13" s="1"/>
  <c r="BJ31" i="3"/>
  <c r="DO31" i="3" a="1"/>
  <c r="DO31" i="3" s="1"/>
  <c r="BI46" i="13"/>
  <c r="DN46" i="13" a="1"/>
  <c r="DN46" i="13" s="1"/>
  <c r="BJ42" i="21"/>
  <c r="DO42" i="21" a="1"/>
  <c r="DO42" i="21" s="1"/>
  <c r="BJ38" i="10"/>
  <c r="DO38" i="10" a="1"/>
  <c r="DO38" i="10" s="1"/>
  <c r="BJ25" i="9"/>
  <c r="DO25" i="9" a="1"/>
  <c r="DO25" i="9" s="1"/>
  <c r="BI18" i="9"/>
  <c r="DN18" i="9" a="1"/>
  <c r="DN18" i="9" s="1"/>
  <c r="BJ32" i="14"/>
  <c r="DO32" i="14" a="1"/>
  <c r="DO32" i="14" s="1"/>
  <c r="BI24" i="11"/>
  <c r="DN24" i="11" a="1"/>
  <c r="DN24" i="11" s="1"/>
  <c r="BI19" i="14"/>
  <c r="DN19" i="14" a="1"/>
  <c r="DN19" i="14" s="1"/>
  <c r="BJ44" i="5"/>
  <c r="DO44" i="5" a="1"/>
  <c r="DO44" i="5" s="1"/>
  <c r="BI26" i="18"/>
  <c r="DN26" i="18" a="1"/>
  <c r="DN26" i="18" s="1"/>
  <c r="BJ35" i="5"/>
  <c r="DO35" i="5" a="1"/>
  <c r="DO35" i="5" s="1"/>
  <c r="BJ32" i="7"/>
  <c r="DO32" i="7" a="1"/>
  <c r="DO32" i="7" s="1"/>
  <c r="BJ17" i="1"/>
  <c r="DO17" i="1" a="1"/>
  <c r="DO17" i="1" s="1"/>
  <c r="BI21" i="20"/>
  <c r="DN21" i="20" a="1"/>
  <c r="DN21" i="20" s="1"/>
  <c r="BI45" i="6"/>
  <c r="DN45" i="6" a="1"/>
  <c r="DN45" i="6" s="1"/>
  <c r="BJ27" i="5"/>
  <c r="DO27" i="5" a="1"/>
  <c r="DO27" i="5" s="1"/>
  <c r="BI40" i="15"/>
  <c r="DN40" i="15" a="1"/>
  <c r="DN40" i="15" s="1"/>
  <c r="BJ30" i="1"/>
  <c r="DO30" i="1" a="1"/>
  <c r="DO30" i="1" s="1"/>
  <c r="BI36" i="2"/>
  <c r="DN36" i="2" a="1"/>
  <c r="DN36" i="2" s="1"/>
  <c r="BJ44" i="6"/>
  <c r="DO44" i="6" a="1"/>
  <c r="DO44" i="6" s="1"/>
  <c r="BJ36" i="12"/>
  <c r="DO36" i="12" a="1"/>
  <c r="DO36" i="12" s="1"/>
  <c r="BI32" i="5"/>
  <c r="DN32" i="5" a="1"/>
  <c r="DN32" i="5" s="1"/>
  <c r="BI42" i="4"/>
  <c r="DN42" i="4" a="1"/>
  <c r="DN42" i="4" s="1"/>
  <c r="BJ27" i="20"/>
  <c r="DO27" i="20" a="1"/>
  <c r="DO27" i="20" s="1"/>
  <c r="BJ30" i="9"/>
  <c r="DO30" i="9" a="1"/>
  <c r="DO30" i="9" s="1"/>
  <c r="BI34" i="4"/>
  <c r="DN34" i="4" a="1"/>
  <c r="DN34" i="4" s="1"/>
  <c r="BI45" i="10"/>
  <c r="DN45" i="10" a="1"/>
  <c r="DN45" i="10" s="1"/>
  <c r="BI16" i="12"/>
  <c r="DN16" i="12" a="1"/>
  <c r="DN16" i="12" s="1"/>
  <c r="BI43" i="12"/>
  <c r="DN43" i="12" a="1"/>
  <c r="DN43" i="12" s="1"/>
  <c r="BJ44" i="20"/>
  <c r="DO44" i="20" a="1"/>
  <c r="DO44" i="20" s="1"/>
  <c r="BJ32" i="13"/>
  <c r="DO32" i="13" a="1"/>
  <c r="DO32" i="13" s="1"/>
  <c r="DO44" i="2" a="1"/>
  <c r="DO44" i="2" s="1"/>
  <c r="BJ44" i="2"/>
  <c r="BJ17" i="8"/>
  <c r="DO17" i="8" a="1"/>
  <c r="DO17" i="8" s="1"/>
  <c r="BJ16" i="18"/>
  <c r="DO16" i="18" a="1"/>
  <c r="DO16" i="18" s="1"/>
  <c r="BJ40" i="19"/>
  <c r="DO40" i="19" a="1"/>
  <c r="DO40" i="19" s="1"/>
  <c r="BJ35" i="16"/>
  <c r="DO35" i="16" a="1"/>
  <c r="DO35" i="16" s="1"/>
  <c r="BI22" i="12"/>
  <c r="DN22" i="12" a="1"/>
  <c r="DN22" i="12" s="1"/>
  <c r="BJ44" i="7"/>
  <c r="DO44" i="7" a="1"/>
  <c r="DO44" i="7" s="1"/>
  <c r="BJ35" i="9"/>
  <c r="DO35" i="9" a="1"/>
  <c r="DO35" i="9" s="1"/>
  <c r="BI26" i="4"/>
  <c r="DN26" i="4" a="1"/>
  <c r="DN26" i="4" s="1"/>
  <c r="BJ42" i="6"/>
  <c r="DO42" i="6" a="1"/>
  <c r="DO42" i="6" s="1"/>
  <c r="DO15" i="20" a="1"/>
  <c r="DO15" i="20" s="1"/>
  <c r="BJ15" i="20"/>
  <c r="BJ46" i="12"/>
  <c r="DO46" i="12" a="1"/>
  <c r="DO46" i="12" s="1"/>
  <c r="BI21" i="19"/>
  <c r="DN21" i="19" a="1"/>
  <c r="DN21" i="19" s="1"/>
  <c r="BI26" i="5"/>
  <c r="DN26" i="5" a="1"/>
  <c r="DN26" i="5" s="1"/>
  <c r="BJ27" i="11"/>
  <c r="DO27" i="11" a="1"/>
  <c r="DO27" i="11" s="1"/>
  <c r="BJ21" i="6"/>
  <c r="DO21" i="6" a="1"/>
  <c r="DO21" i="6" s="1"/>
  <c r="DO40" i="6" a="1"/>
  <c r="DO40" i="6" s="1"/>
  <c r="BJ40" i="6"/>
  <c r="BJ43" i="14"/>
  <c r="DO43" i="14" a="1"/>
  <c r="DO43" i="14" s="1"/>
  <c r="BJ41" i="1"/>
  <c r="DO41" i="1" a="1"/>
  <c r="DO41" i="1" s="1"/>
  <c r="BJ38" i="8"/>
  <c r="DO38" i="8" a="1"/>
  <c r="DO38" i="8" s="1"/>
  <c r="BJ32" i="17"/>
  <c r="DO32" i="17" a="1"/>
  <c r="DO32" i="17" s="1"/>
  <c r="BJ34" i="18"/>
  <c r="DO34" i="18" a="1"/>
  <c r="DO34" i="18" s="1"/>
  <c r="DO17" i="9" a="1"/>
  <c r="DO17" i="9" s="1"/>
  <c r="BJ17" i="9"/>
  <c r="BI26" i="19"/>
  <c r="DN26" i="19" a="1"/>
  <c r="DN26" i="19" s="1"/>
  <c r="BJ34" i="8"/>
  <c r="DO34" i="8" a="1"/>
  <c r="DO34" i="8" s="1"/>
  <c r="BJ21" i="13"/>
  <c r="DO21" i="13" a="1"/>
  <c r="DO21" i="13" s="1"/>
  <c r="BJ23" i="1"/>
  <c r="DO23" i="1" a="1"/>
  <c r="DO23" i="1" s="1"/>
  <c r="BJ38" i="5"/>
  <c r="DO38" i="5" a="1"/>
  <c r="DO38" i="5" s="1"/>
  <c r="BI33" i="10"/>
  <c r="DN33" i="10" a="1"/>
  <c r="DN33" i="10" s="1"/>
  <c r="BI40" i="18"/>
  <c r="DN40" i="18" a="1"/>
  <c r="DN40" i="18" s="1"/>
  <c r="BJ33" i="21"/>
  <c r="DO33" i="21" a="1"/>
  <c r="DO33" i="21" s="1"/>
  <c r="BJ22" i="8"/>
  <c r="DO22" i="8" a="1"/>
  <c r="DO22" i="8" s="1"/>
  <c r="BJ44" i="13"/>
  <c r="DO44" i="13" a="1"/>
  <c r="DO44" i="13" s="1"/>
  <c r="DM15" i="16" a="1"/>
  <c r="DM15" i="16" s="1"/>
  <c r="BH15" i="16"/>
  <c r="BG47" i="16"/>
  <c r="BJ20" i="1"/>
  <c r="DO20" i="1" a="1"/>
  <c r="DO20" i="1" s="1"/>
  <c r="BJ34" i="17"/>
  <c r="DO34" i="17" a="1"/>
  <c r="DO34" i="17" s="1"/>
  <c r="BJ39" i="18"/>
  <c r="DO39" i="18" a="1"/>
  <c r="DO39" i="18" s="1"/>
  <c r="BJ45" i="16"/>
  <c r="DO45" i="16" a="1"/>
  <c r="DO45" i="16" s="1"/>
  <c r="BI31" i="14"/>
  <c r="DN31" i="14" a="1"/>
  <c r="DN31" i="14" s="1"/>
  <c r="BJ24" i="16"/>
  <c r="DO24" i="16" a="1"/>
  <c r="DO24" i="16" s="1"/>
  <c r="BI21" i="11"/>
  <c r="DN21" i="11" a="1"/>
  <c r="DN21" i="11" s="1"/>
  <c r="BJ29" i="15"/>
  <c r="DO29" i="15" a="1"/>
  <c r="DO29" i="15" s="1"/>
  <c r="BJ43" i="5"/>
  <c r="DO43" i="5" a="1"/>
  <c r="DO43" i="5" s="1"/>
  <c r="BJ19" i="1"/>
  <c r="DO19" i="1" a="1"/>
  <c r="DO19" i="1" s="1"/>
  <c r="BI46" i="15"/>
  <c r="DN46" i="15" a="1"/>
  <c r="DN46" i="15" s="1"/>
  <c r="DO24" i="8" a="1"/>
  <c r="DO24" i="8" s="1"/>
  <c r="BJ24" i="8"/>
  <c r="BI27" i="7"/>
  <c r="DN27" i="7" a="1"/>
  <c r="DN27" i="7" s="1"/>
  <c r="BJ38" i="11"/>
  <c r="DO38" i="11" a="1"/>
  <c r="DO38" i="11" s="1"/>
  <c r="BI44" i="9"/>
  <c r="DN44" i="9" a="1"/>
  <c r="DN44" i="9" s="1"/>
  <c r="DN110" i="19" l="1"/>
  <c r="DN78" i="19"/>
  <c r="DN114" i="13"/>
  <c r="DN82" i="13"/>
  <c r="DO114" i="7"/>
  <c r="DO82" i="7"/>
  <c r="DO94" i="1"/>
  <c r="DO62" i="1"/>
  <c r="DO101" i="1"/>
  <c r="DO69" i="1"/>
  <c r="DO99" i="18"/>
  <c r="DO67" i="18"/>
  <c r="DO96" i="4"/>
  <c r="DO64" i="4"/>
  <c r="DO93" i="9"/>
  <c r="DO61" i="9"/>
  <c r="DN98" i="6"/>
  <c r="DN66" i="6"/>
  <c r="DO112" i="6"/>
  <c r="DO80" i="6"/>
  <c r="DN97" i="2"/>
  <c r="DN65" i="2"/>
  <c r="DO88" i="5"/>
  <c r="DO56" i="5"/>
  <c r="DO97" i="7"/>
  <c r="DO65" i="7"/>
  <c r="DO91" i="7"/>
  <c r="DO59" i="7"/>
  <c r="DO92" i="1"/>
  <c r="DO60" i="1"/>
  <c r="DN113" i="20"/>
  <c r="DN81" i="20"/>
  <c r="DO91" i="11"/>
  <c r="DO59" i="11"/>
  <c r="DN111" i="11"/>
  <c r="DN79" i="11"/>
  <c r="DO115" i="15"/>
  <c r="DO83" i="15"/>
  <c r="DO107" i="13"/>
  <c r="DO75" i="13"/>
  <c r="DN93" i="2"/>
  <c r="DN61" i="2"/>
  <c r="DO112" i="1"/>
  <c r="DO80" i="1"/>
  <c r="DN103" i="5"/>
  <c r="DN71" i="5"/>
  <c r="DN101" i="14"/>
  <c r="DN69" i="14"/>
  <c r="DN101" i="2"/>
  <c r="DN69" i="2"/>
  <c r="DO108" i="9"/>
  <c r="DO76" i="9"/>
  <c r="DN117" i="8"/>
  <c r="DN85" i="8"/>
  <c r="DN101" i="7"/>
  <c r="DN69" i="7"/>
  <c r="DO93" i="16"/>
  <c r="DO61" i="16"/>
  <c r="DO106" i="4"/>
  <c r="DO74" i="4"/>
  <c r="DO102" i="6"/>
  <c r="DO70" i="6"/>
  <c r="DN90" i="18"/>
  <c r="DN58" i="18"/>
  <c r="DO112" i="19"/>
  <c r="DO80" i="19"/>
  <c r="DO96" i="10"/>
  <c r="DO64" i="10"/>
  <c r="DO120" i="16"/>
  <c r="DO123" i="16" s="1"/>
  <c r="DO116" i="16" s="1"/>
  <c r="DO84" i="16"/>
  <c r="DO88" i="9"/>
  <c r="DO56" i="9"/>
  <c r="DO108" i="5"/>
  <c r="DO76" i="5"/>
  <c r="DO112" i="16"/>
  <c r="DO80" i="16"/>
  <c r="DO90" i="20"/>
  <c r="DO58" i="20"/>
  <c r="DN108" i="21"/>
  <c r="DN76" i="21"/>
  <c r="DO88" i="10"/>
  <c r="DO56" i="10"/>
  <c r="DN90" i="17"/>
  <c r="DN58" i="17"/>
  <c r="DN101" i="12"/>
  <c r="DN69" i="12"/>
  <c r="DO104" i="9"/>
  <c r="DO72" i="9"/>
  <c r="DO110" i="7"/>
  <c r="DO78" i="7"/>
  <c r="DO120" i="2"/>
  <c r="DO123" i="2" s="1"/>
  <c r="DO116" i="2" s="1"/>
  <c r="DO84" i="2"/>
  <c r="DO96" i="7"/>
  <c r="DO64" i="7"/>
  <c r="DN105" i="5"/>
  <c r="DN73" i="5"/>
  <c r="DO96" i="5"/>
  <c r="DO64" i="5"/>
  <c r="DN100" i="13"/>
  <c r="DN68" i="13"/>
  <c r="DN110" i="10"/>
  <c r="DN78" i="10"/>
  <c r="DO105" i="1"/>
  <c r="DO73" i="1"/>
  <c r="DO108" i="1"/>
  <c r="DO76" i="1"/>
  <c r="DO89" i="16"/>
  <c r="DO57" i="16"/>
  <c r="DO92" i="4"/>
  <c r="DO60" i="4"/>
  <c r="DN103" i="9"/>
  <c r="DN71" i="9"/>
  <c r="DO109" i="4"/>
  <c r="DO77" i="4"/>
  <c r="DO88" i="18"/>
  <c r="DO56" i="18"/>
  <c r="DN109" i="20"/>
  <c r="DN77" i="20"/>
  <c r="DO92" i="21"/>
  <c r="DO60" i="21"/>
  <c r="DO111" i="4"/>
  <c r="DO79" i="4"/>
  <c r="DO107" i="6"/>
  <c r="DO75" i="6"/>
  <c r="DO109" i="1"/>
  <c r="DO77" i="1"/>
  <c r="DO108" i="12"/>
  <c r="DO76" i="12"/>
  <c r="DN111" i="17"/>
  <c r="DN79" i="17"/>
  <c r="DO117" i="10"/>
  <c r="DO85" i="10"/>
  <c r="DN98" i="12"/>
  <c r="DN66" i="12"/>
  <c r="DO90" i="19"/>
  <c r="DO58" i="19"/>
  <c r="DO101" i="17"/>
  <c r="DO69" i="17"/>
  <c r="DO95" i="3"/>
  <c r="DO63" i="3"/>
  <c r="DO98" i="4"/>
  <c r="DO66" i="4"/>
  <c r="DN108" i="20"/>
  <c r="DN76" i="20"/>
  <c r="DO112" i="7"/>
  <c r="DO80" i="7"/>
  <c r="DN109" i="6"/>
  <c r="DN77" i="6"/>
  <c r="DN94" i="3"/>
  <c r="DN62" i="3"/>
  <c r="DN103" i="11"/>
  <c r="DN71" i="11"/>
  <c r="DN89" i="15"/>
  <c r="DN57" i="15"/>
  <c r="DN86" i="1"/>
  <c r="DN54" i="1"/>
  <c r="DO113" i="3"/>
  <c r="DO81" i="3"/>
  <c r="DO120" i="7"/>
  <c r="DO123" i="7" s="1"/>
  <c r="DO116" i="7" s="1"/>
  <c r="DO84" i="7"/>
  <c r="DO101" i="16"/>
  <c r="DO69" i="16"/>
  <c r="DN107" i="3"/>
  <c r="DN75" i="3"/>
  <c r="DO89" i="14"/>
  <c r="DO57" i="14"/>
  <c r="DN103" i="6"/>
  <c r="DN71" i="6"/>
  <c r="DO94" i="4"/>
  <c r="DO62" i="4"/>
  <c r="DO90" i="16"/>
  <c r="DO58" i="16"/>
  <c r="DO91" i="13"/>
  <c r="DO59" i="13"/>
  <c r="DN89" i="12"/>
  <c r="DN57" i="12"/>
  <c r="DO91" i="10"/>
  <c r="DO59" i="10"/>
  <c r="DO93" i="20"/>
  <c r="DO61" i="20"/>
  <c r="DO106" i="3"/>
  <c r="DO74" i="3"/>
  <c r="DO102" i="19"/>
  <c r="DO70" i="19"/>
  <c r="DO92" i="8"/>
  <c r="DO60" i="8"/>
  <c r="DO109" i="18"/>
  <c r="DO77" i="18"/>
  <c r="DO100" i="12"/>
  <c r="DO68" i="12"/>
  <c r="DO105" i="21"/>
  <c r="DO73" i="21"/>
  <c r="DN91" i="3"/>
  <c r="DN59" i="3"/>
  <c r="DO110" i="3"/>
  <c r="DO78" i="3"/>
  <c r="DO88" i="15"/>
  <c r="DO56" i="15"/>
  <c r="DO113" i="18"/>
  <c r="DO81" i="18"/>
  <c r="DO100" i="7"/>
  <c r="DO68" i="7"/>
  <c r="DO88" i="16"/>
  <c r="DO56" i="16"/>
  <c r="DO102" i="20"/>
  <c r="DO70" i="20"/>
  <c r="DN99" i="21"/>
  <c r="DN67" i="21"/>
  <c r="DO109" i="15"/>
  <c r="DO77" i="15"/>
  <c r="DO98" i="1"/>
  <c r="DO66" i="1"/>
  <c r="DN96" i="19"/>
  <c r="DN64" i="19"/>
  <c r="DO110" i="2"/>
  <c r="DO78" i="2"/>
  <c r="DN109" i="14"/>
  <c r="DN77" i="14"/>
  <c r="DN101" i="19"/>
  <c r="DN69" i="19"/>
  <c r="DO104" i="20"/>
  <c r="DO72" i="20"/>
  <c r="DO103" i="2"/>
  <c r="DO71" i="2"/>
  <c r="DO91" i="19"/>
  <c r="DO59" i="19"/>
  <c r="DO94" i="6"/>
  <c r="DO62" i="6"/>
  <c r="DO108" i="2"/>
  <c r="DO76" i="2"/>
  <c r="DN88" i="12"/>
  <c r="DN56" i="12"/>
  <c r="DO112" i="18"/>
  <c r="DO80" i="18"/>
  <c r="DN115" i="11"/>
  <c r="DN83" i="11"/>
  <c r="DO103" i="12"/>
  <c r="DO71" i="12"/>
  <c r="DO94" i="15"/>
  <c r="DO62" i="15"/>
  <c r="DO110" i="17"/>
  <c r="DO78" i="17"/>
  <c r="DO89" i="6"/>
  <c r="DO57" i="6"/>
  <c r="DO93" i="10"/>
  <c r="DO61" i="10"/>
  <c r="DN86" i="19"/>
  <c r="DN54" i="19"/>
  <c r="DN102" i="14"/>
  <c r="DN70" i="14"/>
  <c r="DN86" i="13"/>
  <c r="DN54" i="13"/>
  <c r="DO103" i="8"/>
  <c r="DO71" i="8"/>
  <c r="DO94" i="20"/>
  <c r="DO62" i="20"/>
  <c r="DO98" i="11"/>
  <c r="DO66" i="11"/>
  <c r="DN105" i="4"/>
  <c r="DN73" i="4"/>
  <c r="DO113" i="21"/>
  <c r="DO81" i="21"/>
  <c r="DO117" i="21"/>
  <c r="DO85" i="21"/>
  <c r="DO104" i="14"/>
  <c r="DO72" i="14"/>
  <c r="DO101" i="20"/>
  <c r="DO69" i="20"/>
  <c r="DO88" i="4"/>
  <c r="DO56" i="4"/>
  <c r="DN96" i="16"/>
  <c r="DN64" i="16"/>
  <c r="DN107" i="21"/>
  <c r="DN75" i="21"/>
  <c r="DO101" i="10"/>
  <c r="DO69" i="10"/>
  <c r="DO94" i="21"/>
  <c r="DO62" i="21"/>
  <c r="DN100" i="11"/>
  <c r="DN68" i="11"/>
  <c r="DO112" i="11"/>
  <c r="DO80" i="11"/>
  <c r="DN108" i="4"/>
  <c r="DN76" i="4"/>
  <c r="DO100" i="15"/>
  <c r="DO68" i="15"/>
  <c r="DO86" i="20"/>
  <c r="DO54" i="20"/>
  <c r="DO93" i="5"/>
  <c r="DO61" i="5"/>
  <c r="DO105" i="20"/>
  <c r="DO73" i="20"/>
  <c r="DO95" i="8"/>
  <c r="DO63" i="8"/>
  <c r="DN111" i="18"/>
  <c r="DN79" i="18"/>
  <c r="DO92" i="13"/>
  <c r="DO60" i="13"/>
  <c r="DO105" i="18"/>
  <c r="DO73" i="18"/>
  <c r="DO114" i="14"/>
  <c r="DO82" i="14"/>
  <c r="DN97" i="5"/>
  <c r="DN65" i="5"/>
  <c r="DO113" i="6"/>
  <c r="DO81" i="6"/>
  <c r="DN93" i="12"/>
  <c r="DN61" i="12"/>
  <c r="DO88" i="8"/>
  <c r="DO56" i="8"/>
  <c r="DN114" i="12"/>
  <c r="DN82" i="12"/>
  <c r="DO101" i="9"/>
  <c r="DO69" i="9"/>
  <c r="DO107" i="12"/>
  <c r="DO75" i="12"/>
  <c r="DN111" i="15"/>
  <c r="DN79" i="15"/>
  <c r="DO88" i="1"/>
  <c r="DO56" i="1"/>
  <c r="DO115" i="5"/>
  <c r="DO83" i="5"/>
  <c r="DN89" i="9"/>
  <c r="DN57" i="9"/>
  <c r="DN117" i="13"/>
  <c r="DN85" i="13"/>
  <c r="DO90" i="13"/>
  <c r="DO58" i="13"/>
  <c r="DO88" i="13"/>
  <c r="DO56" i="13"/>
  <c r="DO107" i="19"/>
  <c r="DO75" i="19"/>
  <c r="DO87" i="1"/>
  <c r="DO55" i="1"/>
  <c r="DO88" i="11"/>
  <c r="DO56" i="11"/>
  <c r="DN92" i="3"/>
  <c r="DN60" i="3"/>
  <c r="DN89" i="5"/>
  <c r="DN57" i="5"/>
  <c r="DO110" i="6"/>
  <c r="DO78" i="6"/>
  <c r="DN87" i="11"/>
  <c r="DN55" i="11"/>
  <c r="DO120" i="13"/>
  <c r="DO123" i="13" s="1"/>
  <c r="DO116" i="13" s="1"/>
  <c r="DO84" i="13"/>
  <c r="DO99" i="9"/>
  <c r="DO67" i="9"/>
  <c r="DN94" i="8"/>
  <c r="DN62" i="8"/>
  <c r="DO104" i="19"/>
  <c r="DO72" i="19"/>
  <c r="DO104" i="15"/>
  <c r="DO72" i="15"/>
  <c r="DO94" i="19"/>
  <c r="DO62" i="19"/>
  <c r="DO95" i="2"/>
  <c r="DO63" i="2"/>
  <c r="DO102" i="16"/>
  <c r="DO70" i="16"/>
  <c r="DN117" i="18"/>
  <c r="DN85" i="18"/>
  <c r="DO102" i="5"/>
  <c r="DO70" i="5"/>
  <c r="DN86" i="15"/>
  <c r="DN54" i="15"/>
  <c r="DO91" i="14"/>
  <c r="DO59" i="14"/>
  <c r="DN106" i="21"/>
  <c r="DN74" i="21"/>
  <c r="DO98" i="8"/>
  <c r="DO66" i="8"/>
  <c r="DN94" i="11"/>
  <c r="DN62" i="11"/>
  <c r="DO90" i="6"/>
  <c r="DO58" i="6"/>
  <c r="DO93" i="7"/>
  <c r="DO61" i="7"/>
  <c r="DO110" i="8"/>
  <c r="DO78" i="8"/>
  <c r="DO96" i="11"/>
  <c r="DO64" i="11"/>
  <c r="DN109" i="19"/>
  <c r="DN77" i="19"/>
  <c r="DO114" i="16"/>
  <c r="DO82" i="16"/>
  <c r="DO93" i="11"/>
  <c r="DO61" i="11"/>
  <c r="DO91" i="17"/>
  <c r="DO59" i="17"/>
  <c r="DO98" i="16"/>
  <c r="DO66" i="16"/>
  <c r="DO110" i="12"/>
  <c r="DO78" i="12"/>
  <c r="DO97" i="6"/>
  <c r="DO65" i="6"/>
  <c r="DN88" i="2"/>
  <c r="DN56" i="2"/>
  <c r="DN89" i="7"/>
  <c r="DN57" i="7"/>
  <c r="DO95" i="19"/>
  <c r="DO63" i="19"/>
  <c r="DO102" i="7"/>
  <c r="DO70" i="7"/>
  <c r="DO106" i="20"/>
  <c r="DO74" i="20"/>
  <c r="DO106" i="1"/>
  <c r="DO74" i="1"/>
  <c r="DO100" i="21"/>
  <c r="DO68" i="21"/>
  <c r="DN113" i="2"/>
  <c r="DN81" i="2"/>
  <c r="DN90" i="2"/>
  <c r="DN58" i="2"/>
  <c r="DO92" i="7"/>
  <c r="DO60" i="7"/>
  <c r="DN117" i="3"/>
  <c r="DN85" i="3"/>
  <c r="DO99" i="19"/>
  <c r="DO67" i="19"/>
  <c r="DO108" i="19"/>
  <c r="DO76" i="19"/>
  <c r="DN114" i="8"/>
  <c r="DN82" i="8"/>
  <c r="DN89" i="3"/>
  <c r="DN57" i="3"/>
  <c r="DO114" i="9"/>
  <c r="DO82" i="9"/>
  <c r="DO104" i="12"/>
  <c r="DO72" i="12"/>
  <c r="DO103" i="10"/>
  <c r="DO71" i="10"/>
  <c r="DO107" i="10"/>
  <c r="DO75" i="10"/>
  <c r="DO87" i="15"/>
  <c r="DO55" i="15"/>
  <c r="DO114" i="1"/>
  <c r="DO82" i="1"/>
  <c r="DO100" i="6"/>
  <c r="DO68" i="6"/>
  <c r="DO115" i="17"/>
  <c r="DO83" i="17"/>
  <c r="DO97" i="14"/>
  <c r="DO65" i="14"/>
  <c r="DN106" i="8"/>
  <c r="DN74" i="8"/>
  <c r="DO111" i="1"/>
  <c r="DO79" i="1"/>
  <c r="DO114" i="5"/>
  <c r="DO82" i="5"/>
  <c r="DN86" i="5"/>
  <c r="DN54" i="5"/>
  <c r="DO108" i="13"/>
  <c r="DO76" i="13"/>
  <c r="DN87" i="5"/>
  <c r="DN55" i="5"/>
  <c r="DO115" i="7"/>
  <c r="DO83" i="7"/>
  <c r="DN97" i="18"/>
  <c r="DN65" i="18"/>
  <c r="DO112" i="12"/>
  <c r="DO80" i="12"/>
  <c r="DO114" i="11"/>
  <c r="DO82" i="11"/>
  <c r="DN99" i="10"/>
  <c r="DN67" i="10"/>
  <c r="DN108" i="16"/>
  <c r="DN76" i="16"/>
  <c r="DN93" i="15"/>
  <c r="DN61" i="15"/>
  <c r="DN115" i="9"/>
  <c r="DN83" i="9"/>
  <c r="DN92" i="11"/>
  <c r="DN60" i="11"/>
  <c r="DM86" i="16"/>
  <c r="DM54" i="16"/>
  <c r="DO102" i="13"/>
  <c r="DO70" i="13"/>
  <c r="DO87" i="9"/>
  <c r="DO55" i="9"/>
  <c r="DN120" i="3"/>
  <c r="DN123" i="3" s="1"/>
  <c r="DN116" i="3" s="1"/>
  <c r="DN84" i="3"/>
  <c r="DO87" i="13"/>
  <c r="DO55" i="13"/>
  <c r="DN110" i="5"/>
  <c r="DN78" i="5"/>
  <c r="DO101" i="18"/>
  <c r="DO69" i="18"/>
  <c r="DN89" i="13"/>
  <c r="DN57" i="13"/>
  <c r="DN87" i="10"/>
  <c r="DN55" i="10"/>
  <c r="DN97" i="15"/>
  <c r="DN65" i="15"/>
  <c r="DO90" i="3"/>
  <c r="DO58" i="3"/>
  <c r="DO113" i="8"/>
  <c r="DO81" i="8"/>
  <c r="DO110" i="16"/>
  <c r="DO78" i="16"/>
  <c r="DN88" i="6"/>
  <c r="DN56" i="6"/>
  <c r="DN105" i="3"/>
  <c r="DN73" i="3"/>
  <c r="DO117" i="6"/>
  <c r="DO85" i="6"/>
  <c r="DO108" i="15"/>
  <c r="DO76" i="15"/>
  <c r="DN104" i="8"/>
  <c r="DN72" i="8"/>
  <c r="DO108" i="3"/>
  <c r="DO76" i="3"/>
  <c r="DO115" i="19"/>
  <c r="DO83" i="19"/>
  <c r="DO98" i="3"/>
  <c r="DO66" i="3"/>
  <c r="DO90" i="9"/>
  <c r="DO58" i="9"/>
  <c r="DO99" i="5"/>
  <c r="DO67" i="5"/>
  <c r="DN100" i="10"/>
  <c r="DN68" i="10"/>
  <c r="DO97" i="21"/>
  <c r="DO65" i="21"/>
  <c r="DO107" i="7"/>
  <c r="DO75" i="7"/>
  <c r="DO99" i="4"/>
  <c r="DO67" i="4"/>
  <c r="DO104" i="18"/>
  <c r="DO72" i="18"/>
  <c r="DO108" i="18"/>
  <c r="DO76" i="18"/>
  <c r="DO89" i="1"/>
  <c r="DO57" i="1"/>
  <c r="DN100" i="14"/>
  <c r="DN68" i="14"/>
  <c r="DO107" i="4"/>
  <c r="DO75" i="4"/>
  <c r="DO113" i="11"/>
  <c r="DO81" i="11"/>
  <c r="DO96" i="12"/>
  <c r="DO64" i="12"/>
  <c r="DN108" i="11"/>
  <c r="DN76" i="11"/>
  <c r="DO87" i="19"/>
  <c r="DO55" i="19"/>
  <c r="DO105" i="16"/>
  <c r="DO73" i="16"/>
  <c r="DN113" i="10"/>
  <c r="DN81" i="10"/>
  <c r="DN120" i="14"/>
  <c r="DN123" i="14" s="1"/>
  <c r="DN116" i="14" s="1"/>
  <c r="DN84" i="14"/>
  <c r="DN88" i="3"/>
  <c r="DN56" i="3"/>
  <c r="DN105" i="14"/>
  <c r="DN73" i="14"/>
  <c r="DN117" i="2"/>
  <c r="DN85" i="2"/>
  <c r="DN109" i="16"/>
  <c r="DN77" i="16"/>
  <c r="DN110" i="15"/>
  <c r="DN78" i="15"/>
  <c r="DM86" i="18"/>
  <c r="DM54" i="18"/>
  <c r="DN104" i="3"/>
  <c r="DN72" i="3"/>
  <c r="DN112" i="3"/>
  <c r="DN80" i="3"/>
  <c r="DO107" i="17"/>
  <c r="DO75" i="17"/>
  <c r="DN103" i="21"/>
  <c r="DN71" i="21"/>
  <c r="DO92" i="12"/>
  <c r="DO60" i="12"/>
  <c r="DN95" i="15"/>
  <c r="DN63" i="15"/>
  <c r="DM86" i="12"/>
  <c r="DM54" i="12"/>
  <c r="DN90" i="12"/>
  <c r="DN58" i="12"/>
  <c r="DN87" i="7"/>
  <c r="DN55" i="7"/>
  <c r="DN99" i="20"/>
  <c r="DN67" i="20"/>
  <c r="DN91" i="20"/>
  <c r="DN59" i="20"/>
  <c r="DO98" i="15"/>
  <c r="DO66" i="15"/>
  <c r="DN113" i="16"/>
  <c r="DN81" i="16"/>
  <c r="DN120" i="11"/>
  <c r="DN123" i="11" s="1"/>
  <c r="DN116" i="11" s="1"/>
  <c r="DN84" i="11"/>
  <c r="DN91" i="4"/>
  <c r="DN59" i="4"/>
  <c r="DO99" i="6"/>
  <c r="DO67" i="6"/>
  <c r="DO89" i="11"/>
  <c r="DO57" i="11"/>
  <c r="DN96" i="3"/>
  <c r="DN64" i="3"/>
  <c r="DO89" i="20"/>
  <c r="DO57" i="20"/>
  <c r="DO107" i="20"/>
  <c r="DO75" i="20"/>
  <c r="DO107" i="8"/>
  <c r="DO75" i="8"/>
  <c r="DO106" i="10"/>
  <c r="DO74" i="10"/>
  <c r="DO100" i="1"/>
  <c r="DO68" i="1"/>
  <c r="DN89" i="21"/>
  <c r="DN57" i="21"/>
  <c r="DN115" i="4"/>
  <c r="DN83" i="4"/>
  <c r="DO106" i="7"/>
  <c r="DO74" i="7"/>
  <c r="DN111" i="14"/>
  <c r="DN79" i="14"/>
  <c r="DO115" i="10"/>
  <c r="DO83" i="10"/>
  <c r="DO109" i="17"/>
  <c r="DO77" i="17"/>
  <c r="DN97" i="10"/>
  <c r="DN65" i="10"/>
  <c r="DN115" i="8"/>
  <c r="DN83" i="8"/>
  <c r="DN104" i="13"/>
  <c r="DN72" i="13"/>
  <c r="DN115" i="21"/>
  <c r="DN83" i="21"/>
  <c r="DN117" i="17"/>
  <c r="DN85" i="17"/>
  <c r="DO101" i="6"/>
  <c r="DO69" i="6"/>
  <c r="DN120" i="21"/>
  <c r="DN123" i="21" s="1"/>
  <c r="DN116" i="21" s="1"/>
  <c r="DN84" i="21"/>
  <c r="DN97" i="9"/>
  <c r="DN65" i="9"/>
  <c r="DO93" i="17"/>
  <c r="DO61" i="17"/>
  <c r="DN105" i="19"/>
  <c r="DN73" i="19"/>
  <c r="DN105" i="9"/>
  <c r="DN73" i="9"/>
  <c r="DO110" i="21"/>
  <c r="DO78" i="21"/>
  <c r="DN92" i="20"/>
  <c r="DN60" i="20"/>
  <c r="DO106" i="15"/>
  <c r="DO74" i="15"/>
  <c r="DO106" i="12"/>
  <c r="DO74" i="12"/>
  <c r="DO92" i="15"/>
  <c r="DO60" i="15"/>
  <c r="DM86" i="9"/>
  <c r="DM54" i="9"/>
  <c r="DO93" i="6"/>
  <c r="DO61" i="6"/>
  <c r="DO96" i="1"/>
  <c r="DO64" i="1"/>
  <c r="DN117" i="15"/>
  <c r="DN85" i="15"/>
  <c r="DO110" i="18"/>
  <c r="DO78" i="18"/>
  <c r="DO114" i="4"/>
  <c r="DO82" i="4"/>
  <c r="DO111" i="8"/>
  <c r="DO79" i="8"/>
  <c r="DN92" i="5"/>
  <c r="DN60" i="5"/>
  <c r="DO108" i="7"/>
  <c r="DO76" i="7"/>
  <c r="DO95" i="5"/>
  <c r="DO63" i="5"/>
  <c r="DO115" i="13"/>
  <c r="DO83" i="13"/>
  <c r="DN104" i="10"/>
  <c r="DN72" i="10"/>
  <c r="DO105" i="8"/>
  <c r="DO73" i="8"/>
  <c r="DO103" i="17"/>
  <c r="DO71" i="17"/>
  <c r="DN92" i="19"/>
  <c r="DN60" i="19"/>
  <c r="DN97" i="4"/>
  <c r="DN65" i="4"/>
  <c r="DO106" i="16"/>
  <c r="DO74" i="16"/>
  <c r="DN87" i="12"/>
  <c r="DN55" i="12"/>
  <c r="DO98" i="20"/>
  <c r="DO66" i="20"/>
  <c r="DO115" i="6"/>
  <c r="DO83" i="6"/>
  <c r="DO98" i="5"/>
  <c r="DO66" i="5"/>
  <c r="DO103" i="7"/>
  <c r="DO71" i="7"/>
  <c r="DN90" i="14"/>
  <c r="DN58" i="14"/>
  <c r="DO96" i="9"/>
  <c r="DO64" i="9"/>
  <c r="DO102" i="3"/>
  <c r="DO70" i="3"/>
  <c r="DO99" i="3"/>
  <c r="DO67" i="3"/>
  <c r="DO87" i="2"/>
  <c r="DO55" i="2"/>
  <c r="DO113" i="7"/>
  <c r="DO81" i="7"/>
  <c r="DN102" i="17"/>
  <c r="DN70" i="17"/>
  <c r="DN89" i="2"/>
  <c r="DN57" i="2"/>
  <c r="DO114" i="10"/>
  <c r="DO82" i="10"/>
  <c r="DO101" i="11"/>
  <c r="DO69" i="11"/>
  <c r="DN103" i="15"/>
  <c r="DN71" i="15"/>
  <c r="DO105" i="12"/>
  <c r="DO73" i="12"/>
  <c r="DO99" i="16"/>
  <c r="DO67" i="16"/>
  <c r="DO102" i="1"/>
  <c r="DO70" i="1"/>
  <c r="DO111" i="9"/>
  <c r="DO79" i="9"/>
  <c r="DO94" i="10"/>
  <c r="DO62" i="10"/>
  <c r="DO110" i="1"/>
  <c r="DO78" i="1"/>
  <c r="DO87" i="3"/>
  <c r="DO55" i="3"/>
  <c r="DN109" i="2"/>
  <c r="DN77" i="2"/>
  <c r="DN105" i="10"/>
  <c r="DN73" i="10"/>
  <c r="DO112" i="8"/>
  <c r="DO80" i="8"/>
  <c r="DN114" i="6"/>
  <c r="DN82" i="6"/>
  <c r="DO114" i="20"/>
  <c r="DO82" i="20"/>
  <c r="DN111" i="12"/>
  <c r="DN79" i="12"/>
  <c r="DN106" i="13"/>
  <c r="DN74" i="13"/>
  <c r="DO113" i="9"/>
  <c r="DO81" i="9"/>
  <c r="DN94" i="14"/>
  <c r="DN62" i="14"/>
  <c r="DN98" i="17"/>
  <c r="DN66" i="17"/>
  <c r="DN102" i="18"/>
  <c r="DN70" i="18"/>
  <c r="DN91" i="16"/>
  <c r="DN59" i="16"/>
  <c r="DO112" i="9"/>
  <c r="DO80" i="9"/>
  <c r="DO104" i="2"/>
  <c r="DO72" i="2"/>
  <c r="DO94" i="9"/>
  <c r="DO62" i="9"/>
  <c r="DO87" i="20"/>
  <c r="DO55" i="20"/>
  <c r="DO92" i="9"/>
  <c r="DO60" i="9"/>
  <c r="DO113" i="17"/>
  <c r="DO81" i="17"/>
  <c r="DO94" i="12"/>
  <c r="DO62" i="12"/>
  <c r="DN113" i="5"/>
  <c r="DN81" i="5"/>
  <c r="DO93" i="14"/>
  <c r="DO61" i="14"/>
  <c r="DN100" i="20"/>
  <c r="DN68" i="20"/>
  <c r="DO112" i="21"/>
  <c r="DO80" i="21"/>
  <c r="DN112" i="13"/>
  <c r="DN80" i="13"/>
  <c r="DO99" i="15"/>
  <c r="DO67" i="15"/>
  <c r="DN101" i="13"/>
  <c r="DN69" i="13"/>
  <c r="DN102" i="21"/>
  <c r="DN70" i="21"/>
  <c r="DO98" i="9"/>
  <c r="DO66" i="9"/>
  <c r="DO117" i="7"/>
  <c r="DO85" i="7"/>
  <c r="DN95" i="20"/>
  <c r="DN63" i="20"/>
  <c r="DN117" i="14"/>
  <c r="DN85" i="14"/>
  <c r="DN95" i="7"/>
  <c r="DN63" i="7"/>
  <c r="DO107" i="14"/>
  <c r="DO75" i="14"/>
  <c r="DO93" i="4"/>
  <c r="DO61" i="4"/>
  <c r="DO90" i="8"/>
  <c r="DO58" i="8"/>
  <c r="DN92" i="14"/>
  <c r="DN60" i="14"/>
  <c r="DN86" i="4"/>
  <c r="DN54" i="4"/>
  <c r="DN113" i="19"/>
  <c r="DN81" i="19"/>
  <c r="DO104" i="1"/>
  <c r="DO72" i="1"/>
  <c r="DO112" i="5"/>
  <c r="DO80" i="5"/>
  <c r="DO111" i="2"/>
  <c r="DO79" i="2"/>
  <c r="DO91" i="9"/>
  <c r="DO59" i="9"/>
  <c r="DN86" i="6"/>
  <c r="DN54" i="6"/>
  <c r="DO100" i="16"/>
  <c r="DO68" i="16"/>
  <c r="DO98" i="19"/>
  <c r="DO66" i="19"/>
  <c r="DO117" i="11"/>
  <c r="DO85" i="11"/>
  <c r="DO91" i="6"/>
  <c r="DO59" i="6"/>
  <c r="DO96" i="18"/>
  <c r="DO64" i="18"/>
  <c r="DO99" i="12"/>
  <c r="DO67" i="12"/>
  <c r="DN98" i="7"/>
  <c r="DN66" i="7"/>
  <c r="DO104" i="16"/>
  <c r="DO72" i="16"/>
  <c r="DO109" i="13"/>
  <c r="DO77" i="13"/>
  <c r="DO92" i="16"/>
  <c r="DO60" i="16"/>
  <c r="DO104" i="21"/>
  <c r="DO72" i="21"/>
  <c r="DO115" i="20"/>
  <c r="DO83" i="20"/>
  <c r="DN106" i="14"/>
  <c r="DN74" i="14"/>
  <c r="DN86" i="2"/>
  <c r="DN54" i="2"/>
  <c r="DO91" i="12"/>
  <c r="DO59" i="12"/>
  <c r="DN110" i="4"/>
  <c r="DN78" i="4"/>
  <c r="DN99" i="17"/>
  <c r="DN67" i="17"/>
  <c r="DO89" i="17"/>
  <c r="DO57" i="17"/>
  <c r="DO109" i="11"/>
  <c r="DO77" i="11"/>
  <c r="DO95" i="16"/>
  <c r="DO63" i="16"/>
  <c r="DO111" i="6"/>
  <c r="DO79" i="6"/>
  <c r="DO92" i="10"/>
  <c r="DO60" i="10"/>
  <c r="DO107" i="15"/>
  <c r="DO75" i="15"/>
  <c r="DN99" i="13"/>
  <c r="DN67" i="13"/>
  <c r="DO93" i="3"/>
  <c r="DO61" i="3"/>
  <c r="DN111" i="13"/>
  <c r="DN79" i="13"/>
  <c r="DO109" i="12"/>
  <c r="DO77" i="12"/>
  <c r="DN102" i="11"/>
  <c r="DN70" i="11"/>
  <c r="DO120" i="8"/>
  <c r="DO123" i="8" s="1"/>
  <c r="DO116" i="8" s="1"/>
  <c r="DO84" i="8"/>
  <c r="DN95" i="4"/>
  <c r="DN63" i="4"/>
  <c r="DN115" i="16"/>
  <c r="DN83" i="16"/>
  <c r="DO93" i="19"/>
  <c r="DO61" i="19"/>
  <c r="DN103" i="20"/>
  <c r="DN71" i="20"/>
  <c r="DN115" i="3"/>
  <c r="DN83" i="3"/>
  <c r="DO104" i="7"/>
  <c r="DO72" i="7"/>
  <c r="DN111" i="10"/>
  <c r="DN79" i="10"/>
  <c r="DO103" i="18"/>
  <c r="DO71" i="18"/>
  <c r="DO106" i="17"/>
  <c r="DO74" i="17"/>
  <c r="DN112" i="2"/>
  <c r="DN80" i="2"/>
  <c r="DO110" i="11"/>
  <c r="DO78" i="11"/>
  <c r="DO91" i="18"/>
  <c r="DO59" i="18"/>
  <c r="DO111" i="16"/>
  <c r="DO79" i="16"/>
  <c r="DN105" i="13"/>
  <c r="DN73" i="13"/>
  <c r="DN93" i="18"/>
  <c r="DN61" i="18"/>
  <c r="DO120" i="17"/>
  <c r="DO123" i="17" s="1"/>
  <c r="DO116" i="17" s="1"/>
  <c r="DO84" i="17"/>
  <c r="DO120" i="12"/>
  <c r="DO123" i="12" s="1"/>
  <c r="DO116" i="12" s="1"/>
  <c r="DO84" i="12"/>
  <c r="DN87" i="21"/>
  <c r="DN55" i="21"/>
  <c r="DO101" i="4"/>
  <c r="DO69" i="4"/>
  <c r="DO102" i="15"/>
  <c r="DO70" i="15"/>
  <c r="DO91" i="8"/>
  <c r="DO59" i="8"/>
  <c r="DO94" i="5"/>
  <c r="DO62" i="5"/>
  <c r="DO97" i="13"/>
  <c r="DO65" i="13"/>
  <c r="DN100" i="3"/>
  <c r="DN68" i="3"/>
  <c r="DO87" i="17"/>
  <c r="DO55" i="17"/>
  <c r="DO86" i="3"/>
  <c r="DO54" i="3"/>
  <c r="DN108" i="6"/>
  <c r="DN76" i="6"/>
  <c r="DN111" i="7"/>
  <c r="DN79" i="7"/>
  <c r="DO114" i="17"/>
  <c r="DO82" i="17"/>
  <c r="DN106" i="11"/>
  <c r="DN74" i="11"/>
  <c r="DO97" i="1"/>
  <c r="DO65" i="1"/>
  <c r="DO96" i="8"/>
  <c r="DO64" i="8"/>
  <c r="DO96" i="15"/>
  <c r="DO64" i="15"/>
  <c r="DO99" i="11"/>
  <c r="DO67" i="11"/>
  <c r="DM86" i="21"/>
  <c r="DM54" i="21"/>
  <c r="DO99" i="7"/>
  <c r="DO67" i="7"/>
  <c r="DO113" i="13"/>
  <c r="DO81" i="13"/>
  <c r="DO111" i="3"/>
  <c r="DO79" i="3"/>
  <c r="DN105" i="15"/>
  <c r="DN73" i="15"/>
  <c r="DN90" i="7"/>
  <c r="DN58" i="7"/>
  <c r="DO99" i="14"/>
  <c r="DO67" i="14"/>
  <c r="DO120" i="18"/>
  <c r="DO123" i="18" s="1"/>
  <c r="DO116" i="18" s="1"/>
  <c r="DO84" i="18"/>
  <c r="DO115" i="12"/>
  <c r="DO83" i="12"/>
  <c r="DN112" i="10"/>
  <c r="DN80" i="10"/>
  <c r="DN98" i="10"/>
  <c r="DN66" i="10"/>
  <c r="DN109" i="3"/>
  <c r="DN77" i="3"/>
  <c r="DO97" i="11"/>
  <c r="DO65" i="11"/>
  <c r="DN95" i="12"/>
  <c r="DN63" i="12"/>
  <c r="DN99" i="2"/>
  <c r="DN67" i="2"/>
  <c r="DO117" i="20"/>
  <c r="DO85" i="20"/>
  <c r="DN109" i="9"/>
  <c r="DN77" i="9"/>
  <c r="DN96" i="6"/>
  <c r="DN64" i="6"/>
  <c r="DO113" i="12"/>
  <c r="DO81" i="12"/>
  <c r="DN91" i="21"/>
  <c r="DN59" i="21"/>
  <c r="DO95" i="18"/>
  <c r="DO63" i="18"/>
  <c r="DO90" i="10"/>
  <c r="DO58" i="10"/>
  <c r="DO107" i="16"/>
  <c r="DO75" i="16"/>
  <c r="DO115" i="18"/>
  <c r="DO83" i="18"/>
  <c r="DO92" i="18"/>
  <c r="DO60" i="18"/>
  <c r="DO114" i="2"/>
  <c r="DO82" i="2"/>
  <c r="DO102" i="9"/>
  <c r="DO70" i="9"/>
  <c r="DO113" i="15"/>
  <c r="DO81" i="15"/>
  <c r="DN112" i="4"/>
  <c r="DN80" i="4"/>
  <c r="DN89" i="8"/>
  <c r="DN57" i="8"/>
  <c r="DO86" i="11"/>
  <c r="DO54" i="11"/>
  <c r="DN94" i="18"/>
  <c r="DN62" i="18"/>
  <c r="DN90" i="5"/>
  <c r="DN58" i="5"/>
  <c r="DN101" i="21"/>
  <c r="DN69" i="21"/>
  <c r="DO87" i="18"/>
  <c r="DO55" i="18"/>
  <c r="DO103" i="14"/>
  <c r="DO71" i="14"/>
  <c r="DO91" i="15"/>
  <c r="DO59" i="15"/>
  <c r="DN112" i="14"/>
  <c r="DN80" i="14"/>
  <c r="DN94" i="17"/>
  <c r="DN62" i="17"/>
  <c r="DN105" i="11"/>
  <c r="DN73" i="11"/>
  <c r="DO95" i="14"/>
  <c r="DO63" i="14"/>
  <c r="DO105" i="7"/>
  <c r="DO73" i="7"/>
  <c r="DO90" i="1"/>
  <c r="DO58" i="1"/>
  <c r="DO105" i="17"/>
  <c r="DO73" i="17"/>
  <c r="DO115" i="2"/>
  <c r="DO83" i="2"/>
  <c r="DO102" i="10"/>
  <c r="DO70" i="10"/>
  <c r="DO104" i="11"/>
  <c r="DO72" i="11"/>
  <c r="DO117" i="1"/>
  <c r="DO85" i="1"/>
  <c r="DN101" i="8"/>
  <c r="DN69" i="8"/>
  <c r="DN103" i="4"/>
  <c r="DN71" i="4"/>
  <c r="DO117" i="4"/>
  <c r="DO85" i="4"/>
  <c r="DN104" i="4"/>
  <c r="DN72" i="4"/>
  <c r="DO114" i="3"/>
  <c r="DO82" i="3"/>
  <c r="DO103" i="3"/>
  <c r="DO71" i="3"/>
  <c r="DO87" i="16"/>
  <c r="DO55" i="16"/>
  <c r="DO93" i="8"/>
  <c r="DO61" i="8"/>
  <c r="DO109" i="5"/>
  <c r="DO77" i="5"/>
  <c r="DN97" i="19"/>
  <c r="DN65" i="19"/>
  <c r="DO109" i="8"/>
  <c r="DO77" i="8"/>
  <c r="DO92" i="6"/>
  <c r="DO60" i="6"/>
  <c r="DO117" i="12"/>
  <c r="DO85" i="12"/>
  <c r="DO106" i="9"/>
  <c r="DO74" i="9"/>
  <c r="DO111" i="19"/>
  <c r="DO79" i="19"/>
  <c r="DO103" i="13"/>
  <c r="DO71" i="13"/>
  <c r="DN120" i="10"/>
  <c r="DN123" i="10" s="1"/>
  <c r="DN116" i="10" s="1"/>
  <c r="DN84" i="10"/>
  <c r="DN113" i="4"/>
  <c r="DN81" i="4"/>
  <c r="DN107" i="2"/>
  <c r="DN75" i="2"/>
  <c r="DN120" i="6"/>
  <c r="DN123" i="6" s="1"/>
  <c r="DN116" i="6" s="1"/>
  <c r="DN84" i="6"/>
  <c r="DO106" i="5"/>
  <c r="DO74" i="5"/>
  <c r="DN95" i="11"/>
  <c r="DN63" i="11"/>
  <c r="DO109" i="10"/>
  <c r="DO77" i="10"/>
  <c r="DN98" i="13"/>
  <c r="DN66" i="13"/>
  <c r="DO105" i="6"/>
  <c r="DO73" i="6"/>
  <c r="DO115" i="1"/>
  <c r="DO83" i="1"/>
  <c r="DO95" i="1"/>
  <c r="DO63" i="1"/>
  <c r="DO100" i="2"/>
  <c r="DO68" i="2"/>
  <c r="DO96" i="21"/>
  <c r="DO64" i="21"/>
  <c r="DO112" i="17"/>
  <c r="DO80" i="17"/>
  <c r="DO98" i="18"/>
  <c r="DO66" i="18"/>
  <c r="DO104" i="6"/>
  <c r="DO72" i="6"/>
  <c r="DO100" i="8"/>
  <c r="DO68" i="8"/>
  <c r="DO120" i="15"/>
  <c r="DO123" i="15" s="1"/>
  <c r="DO116" i="15" s="1"/>
  <c r="DO84" i="15"/>
  <c r="DO88" i="17"/>
  <c r="DO56" i="17"/>
  <c r="DO97" i="12"/>
  <c r="DO65" i="12"/>
  <c r="DO102" i="12"/>
  <c r="DO70" i="12"/>
  <c r="DN100" i="5"/>
  <c r="DN68" i="5"/>
  <c r="DN96" i="17"/>
  <c r="DN64" i="17"/>
  <c r="DM86" i="8"/>
  <c r="DM54" i="8"/>
  <c r="DO114" i="18"/>
  <c r="DO82" i="18"/>
  <c r="DO91" i="2"/>
  <c r="DO59" i="2"/>
  <c r="DN88" i="7"/>
  <c r="DN56" i="7"/>
  <c r="DN95" i="6"/>
  <c r="DN63" i="6"/>
  <c r="DO106" i="6"/>
  <c r="DO74" i="6"/>
  <c r="DO110" i="20"/>
  <c r="DO78" i="20"/>
  <c r="DN113" i="14"/>
  <c r="DN81" i="14"/>
  <c r="DO100" i="18"/>
  <c r="DO68" i="18"/>
  <c r="DO101" i="5"/>
  <c r="DO69" i="5"/>
  <c r="DO100" i="9"/>
  <c r="DO68" i="9"/>
  <c r="DO94" i="13"/>
  <c r="DO62" i="13"/>
  <c r="DN100" i="4"/>
  <c r="DN68" i="4"/>
  <c r="DN96" i="20"/>
  <c r="DN64" i="20"/>
  <c r="DO117" i="9"/>
  <c r="DO85" i="9"/>
  <c r="DN120" i="20"/>
  <c r="DN123" i="20" s="1"/>
  <c r="DN116" i="20" s="1"/>
  <c r="DN84" i="20"/>
  <c r="DO120" i="19"/>
  <c r="DO123" i="19" s="1"/>
  <c r="DO116" i="19" s="1"/>
  <c r="DO84" i="19"/>
  <c r="DO87" i="6"/>
  <c r="DO55" i="6"/>
  <c r="DO95" i="13"/>
  <c r="DO63" i="13"/>
  <c r="DN100" i="19"/>
  <c r="DN68" i="19"/>
  <c r="DN108" i="10"/>
  <c r="DN76" i="10"/>
  <c r="DN114" i="21"/>
  <c r="DN82" i="21"/>
  <c r="DN97" i="8"/>
  <c r="DN65" i="8"/>
  <c r="DO102" i="2"/>
  <c r="DO70" i="2"/>
  <c r="DN104" i="17"/>
  <c r="DN72" i="17"/>
  <c r="DO101" i="3"/>
  <c r="DO69" i="3"/>
  <c r="DO98" i="14"/>
  <c r="DO66" i="14"/>
  <c r="DN86" i="17"/>
  <c r="DN54" i="17"/>
  <c r="DO103" i="1"/>
  <c r="DO71" i="1"/>
  <c r="DN87" i="14"/>
  <c r="DN55" i="14"/>
  <c r="DO114" i="19"/>
  <c r="DO82" i="19"/>
  <c r="DO108" i="14"/>
  <c r="DO76" i="14"/>
  <c r="DN97" i="3"/>
  <c r="DN65" i="3"/>
  <c r="DO109" i="21"/>
  <c r="DO77" i="21"/>
  <c r="DO91" i="5"/>
  <c r="DO59" i="5"/>
  <c r="DO110" i="14"/>
  <c r="DO78" i="14"/>
  <c r="DN99" i="8"/>
  <c r="DN67" i="8"/>
  <c r="DO108" i="8"/>
  <c r="DO76" i="8"/>
  <c r="DO87" i="8"/>
  <c r="DO55" i="8"/>
  <c r="DO88" i="14"/>
  <c r="DO56" i="14"/>
  <c r="DO94" i="7"/>
  <c r="DO62" i="7"/>
  <c r="DO91" i="1"/>
  <c r="DO59" i="1"/>
  <c r="DN107" i="18"/>
  <c r="DN75" i="18"/>
  <c r="DN92" i="2"/>
  <c r="DN60" i="2"/>
  <c r="DN98" i="21"/>
  <c r="DN66" i="21"/>
  <c r="DO95" i="10"/>
  <c r="DO63" i="10"/>
  <c r="DO100" i="17"/>
  <c r="DO68" i="17"/>
  <c r="DN114" i="15"/>
  <c r="DN82" i="15"/>
  <c r="DN120" i="4"/>
  <c r="DN123" i="4" s="1"/>
  <c r="DN116" i="4" s="1"/>
  <c r="DN84" i="4"/>
  <c r="DO111" i="20"/>
  <c r="DO79" i="20"/>
  <c r="DN103" i="16"/>
  <c r="DN71" i="16"/>
  <c r="DN94" i="2"/>
  <c r="DN62" i="2"/>
  <c r="DO102" i="4"/>
  <c r="DO70" i="4"/>
  <c r="DO88" i="20"/>
  <c r="DO56" i="20"/>
  <c r="DO96" i="2"/>
  <c r="DO64" i="2"/>
  <c r="DN110" i="9"/>
  <c r="DN78" i="9"/>
  <c r="DO94" i="16"/>
  <c r="DO62" i="16"/>
  <c r="DO112" i="15"/>
  <c r="DO80" i="15"/>
  <c r="DO117" i="19"/>
  <c r="DO85" i="19"/>
  <c r="DN90" i="21"/>
  <c r="DN58" i="21"/>
  <c r="DO115" i="14"/>
  <c r="DO83" i="14"/>
  <c r="DO106" i="19"/>
  <c r="DO74" i="19"/>
  <c r="DO109" i="7"/>
  <c r="DO77" i="7"/>
  <c r="DN117" i="16"/>
  <c r="DN85" i="16"/>
  <c r="DN102" i="8"/>
  <c r="DN70" i="8"/>
  <c r="DO93" i="1"/>
  <c r="DO61" i="1"/>
  <c r="DN90" i="4"/>
  <c r="DN58" i="4"/>
  <c r="DN111" i="5"/>
  <c r="DN79" i="5"/>
  <c r="DO106" i="2"/>
  <c r="DO74" i="2"/>
  <c r="DN107" i="11"/>
  <c r="DN75" i="11"/>
  <c r="DO107" i="5"/>
  <c r="DO75" i="5"/>
  <c r="DN86" i="10"/>
  <c r="DN54" i="10"/>
  <c r="DO107" i="1"/>
  <c r="DO75" i="1"/>
  <c r="DO110" i="13"/>
  <c r="DO78" i="13"/>
  <c r="DO111" i="21"/>
  <c r="DO79" i="21"/>
  <c r="DO103" i="19"/>
  <c r="DO71" i="19"/>
  <c r="DO90" i="11"/>
  <c r="DO58" i="11"/>
  <c r="DN89" i="4"/>
  <c r="DN57" i="4"/>
  <c r="DO99" i="1"/>
  <c r="DO67" i="1"/>
  <c r="DO90" i="15"/>
  <c r="DO58" i="15"/>
  <c r="DN86" i="7"/>
  <c r="DN54" i="7"/>
  <c r="DO117" i="5"/>
  <c r="DO85" i="5"/>
  <c r="DO107" i="9"/>
  <c r="DO75" i="9"/>
  <c r="DN106" i="18"/>
  <c r="DN74" i="18"/>
  <c r="DN89" i="19"/>
  <c r="DN57" i="19"/>
  <c r="DN120" i="5"/>
  <c r="DN123" i="5" s="1"/>
  <c r="DN116" i="5" s="1"/>
  <c r="DN84" i="5"/>
  <c r="DN105" i="2"/>
  <c r="DN73" i="2"/>
  <c r="DO97" i="16"/>
  <c r="DO65" i="16"/>
  <c r="DO120" i="9"/>
  <c r="DO123" i="9" s="1"/>
  <c r="DO116" i="9" s="1"/>
  <c r="DO84" i="9"/>
  <c r="DO88" i="19"/>
  <c r="DO56" i="19"/>
  <c r="DO113" i="1"/>
  <c r="DO81" i="1"/>
  <c r="DO97" i="20"/>
  <c r="DO65" i="20"/>
  <c r="DN112" i="20"/>
  <c r="DN80" i="20"/>
  <c r="DO120" i="1"/>
  <c r="DO123" i="1" s="1"/>
  <c r="DO116" i="1" s="1"/>
  <c r="DO84" i="1"/>
  <c r="DO92" i="17"/>
  <c r="DO60" i="17"/>
  <c r="DN101" i="15"/>
  <c r="DN69" i="15"/>
  <c r="DN95" i="21"/>
  <c r="DN63" i="21"/>
  <c r="DN86" i="14"/>
  <c r="DN54" i="14"/>
  <c r="DN93" i="13"/>
  <c r="DN61" i="13"/>
  <c r="DO88" i="21"/>
  <c r="DO56" i="21"/>
  <c r="DN89" i="18"/>
  <c r="DN57" i="18"/>
  <c r="DO96" i="13"/>
  <c r="DO64" i="13"/>
  <c r="DO87" i="4"/>
  <c r="DO55" i="4"/>
  <c r="DO93" i="21"/>
  <c r="DO61" i="21"/>
  <c r="DO89" i="10"/>
  <c r="DO57" i="10"/>
  <c r="DN108" i="17"/>
  <c r="DN76" i="17"/>
  <c r="DO95" i="9"/>
  <c r="DO63" i="9"/>
  <c r="DO104" i="5"/>
  <c r="DO72" i="5"/>
  <c r="DO95" i="17"/>
  <c r="DO63" i="17"/>
  <c r="DN96" i="14"/>
  <c r="DN64" i="14"/>
  <c r="DO98" i="2"/>
  <c r="DO66" i="2"/>
  <c r="DO97" i="17"/>
  <c r="DO65" i="17"/>
  <c r="BI47" i="20"/>
  <c r="BK38" i="11"/>
  <c r="DQ38" i="11" s="1" a="1"/>
  <c r="DQ38" i="11" s="1"/>
  <c r="DP38" i="11" a="1"/>
  <c r="DP38" i="11" s="1"/>
  <c r="BJ31" i="14"/>
  <c r="DO31" i="14" a="1"/>
  <c r="DO31" i="14" s="1"/>
  <c r="BK35" i="9"/>
  <c r="DQ35" i="9" s="1" a="1"/>
  <c r="DQ35" i="9" s="1"/>
  <c r="DP35" i="9" a="1"/>
  <c r="DP35" i="9" s="1"/>
  <c r="BJ42" i="4"/>
  <c r="DO42" i="4" a="1"/>
  <c r="DO42" i="4" s="1"/>
  <c r="BJ45" i="6"/>
  <c r="DO45" i="6" a="1"/>
  <c r="DO45" i="6" s="1"/>
  <c r="BK34" i="6"/>
  <c r="DQ34" i="6" s="1" a="1"/>
  <c r="DQ34" i="6" s="1"/>
  <c r="DP34" i="6" a="1"/>
  <c r="DP34" i="6" s="1"/>
  <c r="BK29" i="2"/>
  <c r="DQ29" i="2" s="1" a="1"/>
  <c r="DQ29" i="2" s="1"/>
  <c r="DP29" i="2" a="1"/>
  <c r="DP29" i="2" s="1"/>
  <c r="BK24" i="8"/>
  <c r="DQ24" i="8" s="1" a="1"/>
  <c r="DQ24" i="8" s="1"/>
  <c r="DP24" i="8" a="1"/>
  <c r="DP24" i="8" s="1"/>
  <c r="BK33" i="21"/>
  <c r="DQ33" i="21" s="1" a="1"/>
  <c r="DQ33" i="21" s="1"/>
  <c r="DP33" i="21" a="1"/>
  <c r="DP33" i="21" s="1"/>
  <c r="DP23" i="1" a="1"/>
  <c r="DP23" i="1" s="1"/>
  <c r="BK23" i="1"/>
  <c r="DQ23" i="1" s="1" a="1"/>
  <c r="DQ23" i="1" s="1"/>
  <c r="BK41" i="1"/>
  <c r="DQ41" i="1" s="1" a="1"/>
  <c r="DQ41" i="1" s="1"/>
  <c r="DP41" i="1" a="1"/>
  <c r="DP41" i="1" s="1"/>
  <c r="BK27" i="11"/>
  <c r="DQ27" i="11" s="1" a="1"/>
  <c r="DQ27" i="11" s="1"/>
  <c r="DP27" i="11" a="1"/>
  <c r="DP27" i="11" s="1"/>
  <c r="BK22" i="5"/>
  <c r="DQ22" i="5" s="1" a="1"/>
  <c r="DQ22" i="5" s="1"/>
  <c r="DP22" i="5" a="1"/>
  <c r="DP22" i="5" s="1"/>
  <c r="BJ23" i="18"/>
  <c r="DO23" i="18" a="1"/>
  <c r="DO23" i="18" s="1"/>
  <c r="BJ36" i="18"/>
  <c r="DO36" i="18" a="1"/>
  <c r="DO36" i="18" s="1"/>
  <c r="BJ39" i="19"/>
  <c r="DO39" i="19" a="1"/>
  <c r="DO39" i="19" s="1"/>
  <c r="BK33" i="16"/>
  <c r="DQ33" i="16" s="1" a="1"/>
  <c r="DQ33" i="16" s="1"/>
  <c r="DP33" i="16" a="1"/>
  <c r="DP33" i="16" s="1"/>
  <c r="BJ15" i="13"/>
  <c r="DO15" i="13" a="1"/>
  <c r="DO15" i="13" s="1"/>
  <c r="BI47" i="13"/>
  <c r="BK44" i="15"/>
  <c r="DQ44" i="15" s="1" a="1"/>
  <c r="DQ44" i="15" s="1"/>
  <c r="DP44" i="15" a="1"/>
  <c r="DP44" i="15" s="1"/>
  <c r="BJ34" i="19"/>
  <c r="DO34" i="19" a="1"/>
  <c r="DO34" i="19" s="1"/>
  <c r="BJ30" i="12"/>
  <c r="DO30" i="12" a="1"/>
  <c r="DO30" i="12" s="1"/>
  <c r="BK38" i="13"/>
  <c r="DQ38" i="13" s="1" a="1"/>
  <c r="DQ38" i="13" s="1"/>
  <c r="DP38" i="13" a="1"/>
  <c r="DP38" i="13" s="1"/>
  <c r="BK37" i="13"/>
  <c r="DQ37" i="13" s="1" a="1"/>
  <c r="DQ37" i="13" s="1"/>
  <c r="DP37" i="13" a="1"/>
  <c r="DP37" i="13" s="1"/>
  <c r="BJ19" i="5"/>
  <c r="DO19" i="5" a="1"/>
  <c r="DO19" i="5" s="1"/>
  <c r="BK32" i="8"/>
  <c r="DQ32" i="8" s="1" a="1"/>
  <c r="DQ32" i="8" s="1"/>
  <c r="DP32" i="8" a="1"/>
  <c r="DP32" i="8" s="1"/>
  <c r="BJ34" i="9"/>
  <c r="DO34" i="9" a="1"/>
  <c r="DO34" i="9" s="1"/>
  <c r="BK36" i="13"/>
  <c r="DQ36" i="13" s="1" a="1"/>
  <c r="DQ36" i="13" s="1"/>
  <c r="DP36" i="13" a="1"/>
  <c r="DP36" i="13" s="1"/>
  <c r="BJ21" i="2"/>
  <c r="DO21" i="2" a="1"/>
  <c r="DO21" i="2" s="1"/>
  <c r="BJ27" i="21"/>
  <c r="DO27" i="21" a="1"/>
  <c r="DO27" i="21" s="1"/>
  <c r="BK43" i="7"/>
  <c r="DQ43" i="7" s="1" a="1"/>
  <c r="DQ43" i="7" s="1"/>
  <c r="DP43" i="7" a="1"/>
  <c r="DP43" i="7" s="1"/>
  <c r="BK21" i="16"/>
  <c r="DQ21" i="16" s="1" a="1"/>
  <c r="DQ21" i="16" s="1"/>
  <c r="DP21" i="16" a="1"/>
  <c r="DP21" i="16" s="1"/>
  <c r="BJ16" i="5"/>
  <c r="DO16" i="5" a="1"/>
  <c r="DO16" i="5" s="1"/>
  <c r="BJ22" i="2"/>
  <c r="DO22" i="2" a="1"/>
  <c r="DO22" i="2" s="1"/>
  <c r="BK23" i="20"/>
  <c r="DQ23" i="20" s="1" a="1"/>
  <c r="DQ23" i="20" s="1"/>
  <c r="DP23" i="20" a="1"/>
  <c r="DP23" i="20" s="1"/>
  <c r="BK39" i="21"/>
  <c r="DQ39" i="21" s="1" a="1"/>
  <c r="DQ39" i="21" s="1"/>
  <c r="DP39" i="21" a="1"/>
  <c r="DP39" i="21" s="1"/>
  <c r="BJ30" i="21"/>
  <c r="DO30" i="21" a="1"/>
  <c r="DO30" i="21" s="1"/>
  <c r="BK24" i="10"/>
  <c r="DQ24" i="10" s="1" a="1"/>
  <c r="DQ24" i="10" s="1"/>
  <c r="DP24" i="10" a="1"/>
  <c r="DP24" i="10" s="1"/>
  <c r="BK29" i="17"/>
  <c r="DQ29" i="17" s="1" a="1"/>
  <c r="DQ29" i="17" s="1"/>
  <c r="DP29" i="17" a="1"/>
  <c r="DP29" i="17" s="1"/>
  <c r="BJ43" i="15"/>
  <c r="DO43" i="15" a="1"/>
  <c r="DO43" i="15" s="1"/>
  <c r="BJ45" i="4"/>
  <c r="DO45" i="4" a="1"/>
  <c r="DO45" i="4" s="1"/>
  <c r="BK40" i="20"/>
  <c r="DQ40" i="20" s="1" a="1"/>
  <c r="DQ40" i="20" s="1"/>
  <c r="DP40" i="20" a="1"/>
  <c r="DP40" i="20" s="1"/>
  <c r="BJ32" i="16"/>
  <c r="DO32" i="16" a="1"/>
  <c r="DO32" i="16" s="1"/>
  <c r="BJ23" i="2"/>
  <c r="DO23" i="2" a="1"/>
  <c r="DO23" i="2" s="1"/>
  <c r="BK31" i="4"/>
  <c r="DQ31" i="4" s="1" a="1"/>
  <c r="DQ31" i="4" s="1"/>
  <c r="DP31" i="4" a="1"/>
  <c r="DP31" i="4" s="1"/>
  <c r="BK17" i="20"/>
  <c r="DQ17" i="20" s="1" a="1"/>
  <c r="DQ17" i="20" s="1"/>
  <c r="DP17" i="20" a="1"/>
  <c r="DP17" i="20" s="1"/>
  <c r="BK25" i="2"/>
  <c r="DQ25" i="2" s="1" a="1"/>
  <c r="DQ25" i="2" s="1"/>
  <c r="DP25" i="2" a="1"/>
  <c r="DP25" i="2" s="1"/>
  <c r="BJ39" i="9"/>
  <c r="DO39" i="9" a="1"/>
  <c r="DO39" i="9" s="1"/>
  <c r="BK23" i="16"/>
  <c r="DQ23" i="16" s="1" a="1"/>
  <c r="DQ23" i="16" s="1"/>
  <c r="DP23" i="16" a="1"/>
  <c r="DP23" i="16" s="1"/>
  <c r="BK41" i="15"/>
  <c r="DQ41" i="15" s="1" a="1"/>
  <c r="DQ41" i="15" s="1"/>
  <c r="DP41" i="15" a="1"/>
  <c r="DP41" i="15" s="1"/>
  <c r="BK46" i="19"/>
  <c r="DQ46" i="19" s="1" a="1"/>
  <c r="DQ46" i="19" s="1"/>
  <c r="DP46" i="19" a="1"/>
  <c r="DP46" i="19" s="1"/>
  <c r="BJ19" i="21"/>
  <c r="DO19" i="21" a="1"/>
  <c r="DO19" i="21" s="1"/>
  <c r="BK44" i="14"/>
  <c r="DQ44" i="14" s="1" a="1"/>
  <c r="DQ44" i="14" s="1"/>
  <c r="DP44" i="14" a="1"/>
  <c r="DP44" i="14" s="1"/>
  <c r="BK35" i="19"/>
  <c r="DQ35" i="19" s="1" a="1"/>
  <c r="DQ35" i="19" s="1"/>
  <c r="DP35" i="19" a="1"/>
  <c r="DP35" i="19" s="1"/>
  <c r="BK38" i="7"/>
  <c r="DQ38" i="7" s="1" a="1"/>
  <c r="DQ38" i="7" s="1"/>
  <c r="DP38" i="7" a="1"/>
  <c r="DP38" i="7" s="1"/>
  <c r="BJ46" i="16"/>
  <c r="DO46" i="16" a="1"/>
  <c r="DO46" i="16" s="1"/>
  <c r="DO31" i="8" a="1"/>
  <c r="DO31" i="8" s="1"/>
  <c r="BJ31" i="8"/>
  <c r="BK22" i="1"/>
  <c r="DQ22" i="1" s="1" a="1"/>
  <c r="DQ22" i="1" s="1"/>
  <c r="DP22" i="1" a="1"/>
  <c r="DP22" i="1" s="1"/>
  <c r="BJ19" i="4"/>
  <c r="DO19" i="4" a="1"/>
  <c r="DO19" i="4" s="1"/>
  <c r="BK39" i="20"/>
  <c r="DQ39" i="20" s="1" a="1"/>
  <c r="DQ39" i="20" s="1"/>
  <c r="DP39" i="20" a="1"/>
  <c r="DP39" i="20" s="1"/>
  <c r="BJ42" i="14"/>
  <c r="DO42" i="14" a="1"/>
  <c r="DO42" i="14" s="1"/>
  <c r="BK29" i="18"/>
  <c r="DQ29" i="18" s="1" a="1"/>
  <c r="DQ29" i="18" s="1"/>
  <c r="DP29" i="18" a="1"/>
  <c r="DP29" i="18" s="1"/>
  <c r="BK30" i="5"/>
  <c r="DQ30" i="5" s="1" a="1"/>
  <c r="DQ30" i="5" s="1"/>
  <c r="DP30" i="5" a="1"/>
  <c r="DP30" i="5" s="1"/>
  <c r="BK29" i="9"/>
  <c r="DQ29" i="9" s="1" a="1"/>
  <c r="DQ29" i="9" s="1"/>
  <c r="DP29" i="9" a="1"/>
  <c r="DP29" i="9" s="1"/>
  <c r="BK23" i="13"/>
  <c r="DQ23" i="13" s="1" a="1"/>
  <c r="DQ23" i="13" s="1"/>
  <c r="DP23" i="13" a="1"/>
  <c r="DP23" i="13" s="1"/>
  <c r="BJ29" i="4"/>
  <c r="DO29" i="4" a="1"/>
  <c r="DO29" i="4" s="1"/>
  <c r="BJ25" i="20"/>
  <c r="DO25" i="20" a="1"/>
  <c r="DO25" i="20" s="1"/>
  <c r="BK46" i="9"/>
  <c r="DQ46" i="9" s="1" a="1"/>
  <c r="DQ46" i="9" s="1"/>
  <c r="DP46" i="9" a="1"/>
  <c r="DP46" i="9" s="1"/>
  <c r="BJ45" i="20"/>
  <c r="DO45" i="20" a="1"/>
  <c r="DO45" i="20" s="1"/>
  <c r="BK45" i="19"/>
  <c r="DQ45" i="19" s="1" a="1"/>
  <c r="DQ45" i="19" s="1"/>
  <c r="DP45" i="19" a="1"/>
  <c r="DP45" i="19" s="1"/>
  <c r="BK16" i="6"/>
  <c r="DQ16" i="6" s="1" a="1"/>
  <c r="DQ16" i="6" s="1"/>
  <c r="DP16" i="6" a="1"/>
  <c r="DP16" i="6" s="1"/>
  <c r="BK24" i="13"/>
  <c r="DQ24" i="13" s="1" a="1"/>
  <c r="DQ24" i="13" s="1"/>
  <c r="DP24" i="13" a="1"/>
  <c r="DP24" i="13" s="1"/>
  <c r="BJ29" i="19"/>
  <c r="DO29" i="19" a="1"/>
  <c r="DO29" i="19" s="1"/>
  <c r="BJ37" i="10"/>
  <c r="DO37" i="10" a="1"/>
  <c r="DO37" i="10" s="1"/>
  <c r="BJ43" i="21"/>
  <c r="DO43" i="21" a="1"/>
  <c r="DO43" i="21" s="1"/>
  <c r="BJ26" i="8"/>
  <c r="DO26" i="8" a="1"/>
  <c r="DO26" i="8" s="1"/>
  <c r="BK31" i="2"/>
  <c r="DQ31" i="2" s="1" a="1"/>
  <c r="DQ31" i="2" s="1"/>
  <c r="DP31" i="2" a="1"/>
  <c r="DP31" i="2" s="1"/>
  <c r="BJ33" i="17"/>
  <c r="DO33" i="17" a="1"/>
  <c r="DO33" i="17" s="1"/>
  <c r="BK30" i="3"/>
  <c r="DQ30" i="3" s="1" a="1"/>
  <c r="DQ30" i="3" s="1"/>
  <c r="DP30" i="3" a="1"/>
  <c r="DP30" i="3" s="1"/>
  <c r="BK27" i="14"/>
  <c r="DQ27" i="14" s="1" a="1"/>
  <c r="DQ27" i="14" s="1"/>
  <c r="DP27" i="14" a="1"/>
  <c r="DP27" i="14" s="1"/>
  <c r="DO22" i="15" a="1"/>
  <c r="DO22" i="15" s="1"/>
  <c r="BJ22" i="15"/>
  <c r="BJ16" i="14"/>
  <c r="DO16" i="14" a="1"/>
  <c r="DO16" i="14" s="1"/>
  <c r="BK43" i="19"/>
  <c r="DQ43" i="19" s="1" a="1"/>
  <c r="DQ43" i="19" s="1"/>
  <c r="DP43" i="19" a="1"/>
  <c r="DP43" i="19" s="1"/>
  <c r="BK37" i="14"/>
  <c r="DQ37" i="14" s="1" a="1"/>
  <c r="DQ37" i="14" s="1"/>
  <c r="DP37" i="14" a="1"/>
  <c r="DP37" i="14" s="1"/>
  <c r="BJ26" i="3"/>
  <c r="DO26" i="3" a="1"/>
  <c r="DO26" i="3" s="1"/>
  <c r="BK38" i="21"/>
  <c r="DQ38" i="21" s="1" a="1"/>
  <c r="DQ38" i="21" s="1"/>
  <c r="DP38" i="21" a="1"/>
  <c r="DP38" i="21" s="1"/>
  <c r="BK20" i="5"/>
  <c r="DQ20" i="5" s="1" a="1"/>
  <c r="DQ20" i="5" s="1"/>
  <c r="DP20" i="5" a="1"/>
  <c r="DP20" i="5" s="1"/>
  <c r="BJ28" i="8"/>
  <c r="DO28" i="8" a="1"/>
  <c r="DO28" i="8" s="1"/>
  <c r="BK37" i="8"/>
  <c r="DQ37" i="8" s="1" a="1"/>
  <c r="DQ37" i="8" s="1"/>
  <c r="DP37" i="8" a="1"/>
  <c r="DP37" i="8" s="1"/>
  <c r="BK16" i="8"/>
  <c r="DQ16" i="8" s="1" a="1"/>
  <c r="DQ16" i="8" s="1"/>
  <c r="DP16" i="8" a="1"/>
  <c r="DP16" i="8" s="1"/>
  <c r="BK17" i="14"/>
  <c r="DQ17" i="14" s="1" a="1"/>
  <c r="DQ17" i="14" s="1"/>
  <c r="DP17" i="14" a="1"/>
  <c r="DP17" i="14" s="1"/>
  <c r="BK15" i="11"/>
  <c r="DP15" i="11" a="1"/>
  <c r="DP15" i="11" s="1"/>
  <c r="BJ27" i="7"/>
  <c r="DO27" i="7" a="1"/>
  <c r="DO27" i="7" s="1"/>
  <c r="BK20" i="1"/>
  <c r="DQ20" i="1" s="1" a="1"/>
  <c r="DQ20" i="1" s="1"/>
  <c r="DP20" i="1" a="1"/>
  <c r="DP20" i="1" s="1"/>
  <c r="BK32" i="13"/>
  <c r="DQ32" i="13" s="1" a="1"/>
  <c r="DQ32" i="13" s="1"/>
  <c r="DP32" i="13" a="1"/>
  <c r="DP32" i="13" s="1"/>
  <c r="BJ45" i="10"/>
  <c r="DO45" i="10" a="1"/>
  <c r="DO45" i="10" s="1"/>
  <c r="BJ36" i="2"/>
  <c r="DO36" i="2" a="1"/>
  <c r="DO36" i="2" s="1"/>
  <c r="BK35" i="5"/>
  <c r="DQ35" i="5" s="1" a="1"/>
  <c r="DQ35" i="5" s="1"/>
  <c r="DP35" i="5" a="1"/>
  <c r="DP35" i="5" s="1"/>
  <c r="BJ27" i="13"/>
  <c r="DO27" i="13" a="1"/>
  <c r="DO27" i="13" s="1"/>
  <c r="BK44" i="1"/>
  <c r="DQ44" i="1" s="1" a="1"/>
  <c r="DQ44" i="1" s="1"/>
  <c r="DP44" i="1" a="1"/>
  <c r="DP44" i="1" s="1"/>
  <c r="BK24" i="1"/>
  <c r="DQ24" i="1" s="1" a="1"/>
  <c r="DQ24" i="1" s="1"/>
  <c r="DP24" i="1" a="1"/>
  <c r="DP24" i="1" s="1"/>
  <c r="BK29" i="15"/>
  <c r="DQ29" i="15" s="1" a="1"/>
  <c r="DQ29" i="15" s="1"/>
  <c r="DP29" i="15" a="1"/>
  <c r="DP29" i="15" s="1"/>
  <c r="BK45" i="16"/>
  <c r="DQ45" i="16" s="1" a="1"/>
  <c r="DQ45" i="16" s="1"/>
  <c r="DP45" i="16" a="1"/>
  <c r="DP45" i="16" s="1"/>
  <c r="DN15" i="16" a="1"/>
  <c r="DN15" i="16" s="1"/>
  <c r="BI15" i="16"/>
  <c r="BH47" i="16"/>
  <c r="BK44" i="7"/>
  <c r="DQ44" i="7" s="1" a="1"/>
  <c r="DQ44" i="7" s="1"/>
  <c r="DP44" i="7" a="1"/>
  <c r="DP44" i="7" s="1"/>
  <c r="BK16" i="18"/>
  <c r="DQ16" i="18" s="1" a="1"/>
  <c r="DQ16" i="18" s="1"/>
  <c r="DP16" i="18" a="1"/>
  <c r="DP16" i="18" s="1"/>
  <c r="BK44" i="20"/>
  <c r="DQ44" i="20" s="1" a="1"/>
  <c r="DQ44" i="20" s="1"/>
  <c r="DP44" i="20" a="1"/>
  <c r="DP44" i="20" s="1"/>
  <c r="BJ34" i="4"/>
  <c r="DO34" i="4" a="1"/>
  <c r="DO34" i="4" s="1"/>
  <c r="BJ32" i="5"/>
  <c r="DO32" i="5" a="1"/>
  <c r="DO32" i="5" s="1"/>
  <c r="DP30" i="1" a="1"/>
  <c r="DP30" i="1" s="1"/>
  <c r="BK30" i="1"/>
  <c r="DQ30" i="1" s="1" a="1"/>
  <c r="DQ30" i="1" s="1"/>
  <c r="BJ21" i="20"/>
  <c r="DO21" i="20" a="1"/>
  <c r="DO21" i="20" s="1"/>
  <c r="BJ26" i="18"/>
  <c r="DO26" i="18" a="1"/>
  <c r="DO26" i="18" s="1"/>
  <c r="BK32" i="14"/>
  <c r="DQ32" i="14" s="1" a="1"/>
  <c r="DQ32" i="14" s="1"/>
  <c r="DP32" i="14" a="1"/>
  <c r="DP32" i="14" s="1"/>
  <c r="BK42" i="21"/>
  <c r="DQ42" i="21" s="1" a="1"/>
  <c r="DQ42" i="21" s="1"/>
  <c r="DP42" i="21" a="1"/>
  <c r="DP42" i="21" s="1"/>
  <c r="BJ35" i="14"/>
  <c r="DO35" i="14" a="1"/>
  <c r="DO35" i="14" s="1"/>
  <c r="BK28" i="18"/>
  <c r="DQ28" i="18" s="1" a="1"/>
  <c r="DQ28" i="18" s="1"/>
  <c r="DP28" i="18" a="1"/>
  <c r="DP28" i="18" s="1"/>
  <c r="BK41" i="12"/>
  <c r="DQ41" i="12" s="1" a="1"/>
  <c r="DQ41" i="12" s="1"/>
  <c r="DP41" i="12" a="1"/>
  <c r="DP41" i="12" s="1"/>
  <c r="BK20" i="15"/>
  <c r="DQ20" i="15" s="1" a="1"/>
  <c r="DQ20" i="15" s="1"/>
  <c r="DP20" i="15" a="1"/>
  <c r="DP20" i="15" s="1"/>
  <c r="BJ30" i="14"/>
  <c r="DO30" i="14" a="1"/>
  <c r="DO30" i="14" s="1"/>
  <c r="BK35" i="15"/>
  <c r="DQ35" i="15" s="1" a="1"/>
  <c r="DQ35" i="15" s="1"/>
  <c r="DP35" i="15" a="1"/>
  <c r="DP35" i="15" s="1"/>
  <c r="BJ15" i="2"/>
  <c r="DO15" i="2" a="1"/>
  <c r="DO15" i="2" s="1"/>
  <c r="BI47" i="2"/>
  <c r="BJ41" i="14"/>
  <c r="DO41" i="14" a="1"/>
  <c r="DO41" i="14" s="1"/>
  <c r="BJ30" i="2"/>
  <c r="DO30" i="2" a="1"/>
  <c r="DO30" i="2" s="1"/>
  <c r="BK35" i="12"/>
  <c r="DQ35" i="12" s="1" a="1"/>
  <c r="DQ35" i="12" s="1"/>
  <c r="DP35" i="12" a="1"/>
  <c r="DP35" i="12" s="1"/>
  <c r="BK20" i="12"/>
  <c r="DQ20" i="12" s="1" a="1"/>
  <c r="DQ20" i="12" s="1"/>
  <c r="DP20" i="12" a="1"/>
  <c r="DP20" i="12" s="1"/>
  <c r="BK43" i="11"/>
  <c r="DQ43" i="11" s="1" a="1"/>
  <c r="DQ43" i="11" s="1"/>
  <c r="DP43" i="11" a="1"/>
  <c r="DP43" i="11" s="1"/>
  <c r="BK25" i="4"/>
  <c r="DQ25" i="4" s="1" a="1"/>
  <c r="DQ25" i="4" s="1"/>
  <c r="DP25" i="4" a="1"/>
  <c r="DP25" i="4" s="1"/>
  <c r="BK46" i="21"/>
  <c r="DQ46" i="21" s="1" a="1"/>
  <c r="DQ46" i="21" s="1"/>
  <c r="DP46" i="21" a="1"/>
  <c r="DP46" i="21" s="1"/>
  <c r="BJ23" i="17"/>
  <c r="DO23" i="17" a="1"/>
  <c r="DO23" i="17" s="1"/>
  <c r="BK37" i="9"/>
  <c r="DQ37" i="9" s="1" a="1"/>
  <c r="DQ37" i="9" s="1"/>
  <c r="DP37" i="9" a="1"/>
  <c r="DP37" i="9" s="1"/>
  <c r="BJ28" i="10"/>
  <c r="DO28" i="10" a="1"/>
  <c r="DO28" i="10" s="1"/>
  <c r="BK21" i="15"/>
  <c r="DQ21" i="15" s="1" a="1"/>
  <c r="DQ21" i="15" s="1"/>
  <c r="DP21" i="15" a="1"/>
  <c r="DP21" i="15" s="1"/>
  <c r="DO15" i="15" a="1"/>
  <c r="DO15" i="15" s="1"/>
  <c r="BJ15" i="15"/>
  <c r="BI47" i="15"/>
  <c r="DP20" i="14" a="1"/>
  <c r="DP20" i="14" s="1"/>
  <c r="BK20" i="14"/>
  <c r="DQ20" i="14" s="1" a="1"/>
  <c r="DQ20" i="14" s="1"/>
  <c r="BK22" i="9"/>
  <c r="DQ22" i="9" s="1" a="1"/>
  <c r="DQ22" i="9" s="1"/>
  <c r="DP22" i="9" a="1"/>
  <c r="DP22" i="9" s="1"/>
  <c r="BJ39" i="4"/>
  <c r="DO39" i="4" a="1"/>
  <c r="DO39" i="4" s="1"/>
  <c r="BK33" i="14"/>
  <c r="DQ33" i="14" s="1" a="1"/>
  <c r="DQ33" i="14" s="1"/>
  <c r="DP33" i="14" a="1"/>
  <c r="DP33" i="14" s="1"/>
  <c r="BJ34" i="11"/>
  <c r="DO34" i="11" a="1"/>
  <c r="DO34" i="11" s="1"/>
  <c r="BJ40" i="5"/>
  <c r="DO40" i="5" a="1"/>
  <c r="DO40" i="5" s="1"/>
  <c r="BK35" i="2"/>
  <c r="DQ35" i="2" s="1" a="1"/>
  <c r="DQ35" i="2" s="1"/>
  <c r="DP35" i="2" a="1"/>
  <c r="DP35" i="2" s="1"/>
  <c r="BJ36" i="11"/>
  <c r="DO36" i="11" a="1"/>
  <c r="DO36" i="11" s="1"/>
  <c r="BK36" i="5"/>
  <c r="DQ36" i="5" s="1" a="1"/>
  <c r="DQ36" i="5" s="1"/>
  <c r="DP36" i="5" a="1"/>
  <c r="DP36" i="5" s="1"/>
  <c r="BJ15" i="10"/>
  <c r="DO15" i="10" a="1"/>
  <c r="DO15" i="10" s="1"/>
  <c r="BI47" i="10"/>
  <c r="BK23" i="4"/>
  <c r="DQ23" i="4" s="1" a="1"/>
  <c r="DQ23" i="4" s="1"/>
  <c r="DP23" i="4" a="1"/>
  <c r="DP23" i="4" s="1"/>
  <c r="BK40" i="21"/>
  <c r="DQ40" i="21" s="1" a="1"/>
  <c r="DQ40" i="21" s="1"/>
  <c r="DP40" i="21" a="1"/>
  <c r="DP40" i="21" s="1"/>
  <c r="BK32" i="19"/>
  <c r="DQ32" i="19" s="1" a="1"/>
  <c r="DQ32" i="19" s="1"/>
  <c r="DP32" i="19" a="1"/>
  <c r="DP32" i="19" s="1"/>
  <c r="BK19" i="11"/>
  <c r="DQ19" i="11" s="1" a="1"/>
  <c r="DQ19" i="11" s="1"/>
  <c r="DP19" i="11" a="1"/>
  <c r="DP19" i="11" s="1"/>
  <c r="BJ18" i="4"/>
  <c r="DO18" i="4" a="1"/>
  <c r="DO18" i="4" s="1"/>
  <c r="BK28" i="1"/>
  <c r="DQ28" i="1" s="1" a="1"/>
  <c r="DQ28" i="1" s="1"/>
  <c r="DP28" i="1" a="1"/>
  <c r="DP28" i="1" s="1"/>
  <c r="BK19" i="15"/>
  <c r="DQ19" i="15" s="1" a="1"/>
  <c r="DQ19" i="15" s="1"/>
  <c r="DP19" i="15" a="1"/>
  <c r="DP19" i="15" s="1"/>
  <c r="BJ15" i="7"/>
  <c r="DO15" i="7" a="1"/>
  <c r="DO15" i="7" s="1"/>
  <c r="BI47" i="7"/>
  <c r="BK46" i="5"/>
  <c r="DQ46" i="5" s="1" a="1"/>
  <c r="DQ46" i="5" s="1"/>
  <c r="DP46" i="5" a="1"/>
  <c r="DP46" i="5" s="1"/>
  <c r="BK36" i="9"/>
  <c r="DQ36" i="9" s="1" a="1"/>
  <c r="DQ36" i="9" s="1"/>
  <c r="DP36" i="9" a="1"/>
  <c r="DP36" i="9" s="1"/>
  <c r="BJ35" i="18"/>
  <c r="DO35" i="18" a="1"/>
  <c r="DO35" i="18" s="1"/>
  <c r="BJ18" i="19"/>
  <c r="DO18" i="19" a="1"/>
  <c r="DO18" i="19" s="1"/>
  <c r="BJ45" i="5"/>
  <c r="DO45" i="5" a="1"/>
  <c r="DO45" i="5" s="1"/>
  <c r="BJ34" i="2"/>
  <c r="DO34" i="2" a="1"/>
  <c r="DO34" i="2" s="1"/>
  <c r="BK26" i="16"/>
  <c r="DQ26" i="16" s="1" a="1"/>
  <c r="DQ26" i="16" s="1"/>
  <c r="DP26" i="16" a="1"/>
  <c r="DP26" i="16" s="1"/>
  <c r="BK45" i="9"/>
  <c r="DQ45" i="9" s="1" a="1"/>
  <c r="DQ45" i="9" s="1"/>
  <c r="DP45" i="9" a="1"/>
  <c r="DP45" i="9" s="1"/>
  <c r="BK17" i="19"/>
  <c r="DQ17" i="19" s="1" a="1"/>
  <c r="DQ17" i="19" s="1"/>
  <c r="DP17" i="19" a="1"/>
  <c r="DP17" i="19" s="1"/>
  <c r="BK42" i="1"/>
  <c r="DQ42" i="1" s="1" a="1"/>
  <c r="DQ42" i="1" s="1"/>
  <c r="DP42" i="1" a="1"/>
  <c r="DP42" i="1" s="1"/>
  <c r="BK26" i="20"/>
  <c r="DQ26" i="20" s="1" a="1"/>
  <c r="DQ26" i="20" s="1"/>
  <c r="DP26" i="20" a="1"/>
  <c r="DP26" i="20" s="1"/>
  <c r="BJ41" i="20"/>
  <c r="DO41" i="20" a="1"/>
  <c r="DO41" i="20" s="1"/>
  <c r="BK45" i="1"/>
  <c r="DQ45" i="1" s="1" a="1"/>
  <c r="DQ45" i="1" s="1"/>
  <c r="DP45" i="1" a="1"/>
  <c r="DP45" i="1" s="1"/>
  <c r="BK21" i="17"/>
  <c r="DQ21" i="17" s="1" a="1"/>
  <c r="DQ21" i="17" s="1"/>
  <c r="DP21" i="17" a="1"/>
  <c r="DP21" i="17" s="1"/>
  <c r="BJ30" i="15"/>
  <c r="DO30" i="15" a="1"/>
  <c r="DO30" i="15" s="1"/>
  <c r="BJ24" i="21"/>
  <c r="DO24" i="21" a="1"/>
  <c r="DO24" i="21" s="1"/>
  <c r="DO15" i="14" a="1"/>
  <c r="DO15" i="14" s="1"/>
  <c r="BJ15" i="14"/>
  <c r="BI47" i="14"/>
  <c r="BJ22" i="13"/>
  <c r="DO22" i="13" a="1"/>
  <c r="DO22" i="13" s="1"/>
  <c r="BK17" i="21"/>
  <c r="DQ17" i="21" s="1" a="1"/>
  <c r="DQ17" i="21" s="1"/>
  <c r="DP17" i="21" a="1"/>
  <c r="DP17" i="21" s="1"/>
  <c r="BJ18" i="18"/>
  <c r="DO18" i="18" a="1"/>
  <c r="DO18" i="18" s="1"/>
  <c r="BK25" i="13"/>
  <c r="DQ25" i="13" s="1" a="1"/>
  <c r="DQ25" i="13" s="1"/>
  <c r="DP25" i="13" a="1"/>
  <c r="DP25" i="13" s="1"/>
  <c r="BK16" i="4"/>
  <c r="DQ16" i="4" s="1" a="1"/>
  <c r="DQ16" i="4" s="1"/>
  <c r="DP16" i="4" a="1"/>
  <c r="DP16" i="4" s="1"/>
  <c r="BK22" i="21"/>
  <c r="DQ22" i="21" s="1" a="1"/>
  <c r="DQ22" i="21" s="1"/>
  <c r="DP22" i="21" a="1"/>
  <c r="DP22" i="21" s="1"/>
  <c r="BK18" i="10"/>
  <c r="DQ18" i="10" s="1" a="1"/>
  <c r="DQ18" i="10" s="1"/>
  <c r="DP18" i="10" a="1"/>
  <c r="DP18" i="10" s="1"/>
  <c r="BJ37" i="17"/>
  <c r="DO37" i="17" a="1"/>
  <c r="DO37" i="17" s="1"/>
  <c r="BK24" i="9"/>
  <c r="DQ24" i="9" s="1" a="1"/>
  <c r="DQ24" i="9" s="1"/>
  <c r="DP24" i="9" a="1"/>
  <c r="DP24" i="9" s="1"/>
  <c r="BK33" i="5"/>
  <c r="DQ33" i="5" s="1" a="1"/>
  <c r="DQ33" i="5" s="1"/>
  <c r="DP33" i="5" a="1"/>
  <c r="DP33" i="5" s="1"/>
  <c r="BK24" i="17"/>
  <c r="DQ24" i="17" s="1" a="1"/>
  <c r="DQ24" i="17" s="1"/>
  <c r="DP24" i="17" a="1"/>
  <c r="DP24" i="17" s="1"/>
  <c r="BJ25" i="14"/>
  <c r="DO25" i="14" a="1"/>
  <c r="DO25" i="14" s="1"/>
  <c r="BK27" i="2"/>
  <c r="DQ27" i="2" s="1" a="1"/>
  <c r="DQ27" i="2" s="1"/>
  <c r="DP27" i="2" a="1"/>
  <c r="DP27" i="2" s="1"/>
  <c r="BK26" i="17"/>
  <c r="DQ26" i="17" s="1" a="1"/>
  <c r="DQ26" i="17" s="1"/>
  <c r="DP26" i="17" a="1"/>
  <c r="DP26" i="17" s="1"/>
  <c r="BK23" i="7"/>
  <c r="DQ23" i="7" s="1" a="1"/>
  <c r="DQ23" i="7" s="1"/>
  <c r="DP23" i="7" a="1"/>
  <c r="DP23" i="7" s="1"/>
  <c r="BK34" i="8"/>
  <c r="DQ34" i="8" s="1" a="1"/>
  <c r="DQ34" i="8" s="1"/>
  <c r="DP34" i="8" a="1"/>
  <c r="DP34" i="8" s="1"/>
  <c r="BJ21" i="19"/>
  <c r="DO21" i="19" a="1"/>
  <c r="DO21" i="19" s="1"/>
  <c r="BK19" i="1"/>
  <c r="DQ19" i="1" s="1" a="1"/>
  <c r="DQ19" i="1" s="1"/>
  <c r="DP19" i="1" a="1"/>
  <c r="DP19" i="1" s="1"/>
  <c r="BK43" i="5"/>
  <c r="DQ43" i="5" s="1" a="1"/>
  <c r="DQ43" i="5" s="1"/>
  <c r="DP43" i="5" a="1"/>
  <c r="DP43" i="5" s="1"/>
  <c r="BK17" i="9"/>
  <c r="DQ17" i="9" s="1" a="1"/>
  <c r="DQ17" i="9" s="1"/>
  <c r="DP17" i="9" a="1"/>
  <c r="DP17" i="9" s="1"/>
  <c r="DP15" i="20" a="1"/>
  <c r="DP15" i="20" s="1"/>
  <c r="BK15" i="20"/>
  <c r="BJ24" i="11"/>
  <c r="DO24" i="11" a="1"/>
  <c r="DO24" i="11" s="1"/>
  <c r="BJ40" i="18"/>
  <c r="DO40" i="18" a="1"/>
  <c r="DO40" i="18" s="1"/>
  <c r="BK21" i="13"/>
  <c r="DQ21" i="13" s="1" a="1"/>
  <c r="DQ21" i="13" s="1"/>
  <c r="DP21" i="13" a="1"/>
  <c r="DP21" i="13" s="1"/>
  <c r="BK34" i="18"/>
  <c r="DQ34" i="18" s="1" a="1"/>
  <c r="DQ34" i="18" s="1"/>
  <c r="DP34" i="18" a="1"/>
  <c r="DP34" i="18" s="1"/>
  <c r="BK43" i="14"/>
  <c r="DQ43" i="14" s="1" a="1"/>
  <c r="DQ43" i="14" s="1"/>
  <c r="DP43" i="14" a="1"/>
  <c r="DP43" i="14" s="1"/>
  <c r="BJ26" i="5"/>
  <c r="DO26" i="5" a="1"/>
  <c r="DO26" i="5" s="1"/>
  <c r="BK43" i="4"/>
  <c r="DQ43" i="4" s="1" a="1"/>
  <c r="DQ43" i="4" s="1"/>
  <c r="DP43" i="4" a="1"/>
  <c r="DP43" i="4" s="1"/>
  <c r="BK37" i="5"/>
  <c r="DQ37" i="5" s="1" a="1"/>
  <c r="DQ37" i="5" s="1"/>
  <c r="DP37" i="5" a="1"/>
  <c r="DP37" i="5" s="1"/>
  <c r="BK34" i="20"/>
  <c r="DQ34" i="20" s="1" a="1"/>
  <c r="DQ34" i="20" s="1"/>
  <c r="DP34" i="20" a="1"/>
  <c r="DP34" i="20" s="1"/>
  <c r="BK41" i="16"/>
  <c r="DQ41" i="16" s="1" a="1"/>
  <c r="DQ41" i="16" s="1"/>
  <c r="DP41" i="16" a="1"/>
  <c r="DP41" i="16" s="1"/>
  <c r="BK19" i="20"/>
  <c r="DQ19" i="20" s="1" a="1"/>
  <c r="DQ19" i="20" s="1"/>
  <c r="DP19" i="20" a="1"/>
  <c r="DP19" i="20" s="1"/>
  <c r="BJ37" i="21"/>
  <c r="DO37" i="21" a="1"/>
  <c r="DO37" i="21" s="1"/>
  <c r="BK17" i="10"/>
  <c r="DQ17" i="10" s="1" a="1"/>
  <c r="DQ17" i="10" s="1"/>
  <c r="DP17" i="10" a="1"/>
  <c r="DP17" i="10" s="1"/>
  <c r="BJ19" i="17"/>
  <c r="DO19" i="17" a="1"/>
  <c r="DO19" i="17" s="1"/>
  <c r="BK33" i="9"/>
  <c r="DQ33" i="9" s="1" a="1"/>
  <c r="DQ33" i="9" s="1"/>
  <c r="DP33" i="9" a="1"/>
  <c r="DP33" i="9" s="1"/>
  <c r="BK39" i="7"/>
  <c r="DQ39" i="7" s="1" a="1"/>
  <c r="DQ39" i="7" s="1"/>
  <c r="DP39" i="7" a="1"/>
  <c r="DP39" i="7" s="1"/>
  <c r="BK45" i="2"/>
  <c r="DQ45" i="2" s="1" a="1"/>
  <c r="DQ45" i="2" s="1"/>
  <c r="DP45" i="2" a="1"/>
  <c r="DP45" i="2" s="1"/>
  <c r="BK25" i="7"/>
  <c r="DQ25" i="7" s="1" a="1"/>
  <c r="DQ25" i="7" s="1"/>
  <c r="DP25" i="7" a="1"/>
  <c r="DP25" i="7" s="1"/>
  <c r="BJ34" i="5"/>
  <c r="DO34" i="5" a="1"/>
  <c r="DO34" i="5" s="1"/>
  <c r="BK25" i="5"/>
  <c r="DQ25" i="5" s="1" a="1"/>
  <c r="DQ25" i="5" s="1"/>
  <c r="DP25" i="5" a="1"/>
  <c r="DP25" i="5" s="1"/>
  <c r="BJ29" i="13"/>
  <c r="DO29" i="13" a="1"/>
  <c r="DO29" i="13" s="1"/>
  <c r="BJ39" i="10"/>
  <c r="DO39" i="10" a="1"/>
  <c r="DO39" i="10" s="1"/>
  <c r="BK34" i="1"/>
  <c r="DQ34" i="1" s="1" a="1"/>
  <c r="DQ34" i="1" s="1"/>
  <c r="DP34" i="1" a="1"/>
  <c r="DP34" i="1" s="1"/>
  <c r="BK37" i="1"/>
  <c r="DQ37" i="1" s="1" a="1"/>
  <c r="DQ37" i="1" s="1"/>
  <c r="DP37" i="1" a="1"/>
  <c r="DP37" i="1" s="1"/>
  <c r="BK18" i="16"/>
  <c r="DQ18" i="16" s="1" a="1"/>
  <c r="DQ18" i="16" s="1"/>
  <c r="DP18" i="16" a="1"/>
  <c r="DP18" i="16" s="1"/>
  <c r="BK21" i="4"/>
  <c r="DQ21" i="4" s="1" a="1"/>
  <c r="DQ21" i="4" s="1"/>
  <c r="DP21" i="4" a="1"/>
  <c r="DP21" i="4" s="1"/>
  <c r="BJ32" i="9"/>
  <c r="DO32" i="9" a="1"/>
  <c r="DO32" i="9" s="1"/>
  <c r="BK38" i="4"/>
  <c r="DQ38" i="4" s="1" a="1"/>
  <c r="DQ38" i="4" s="1"/>
  <c r="DP38" i="4" a="1"/>
  <c r="DP38" i="4" s="1"/>
  <c r="BK17" i="18"/>
  <c r="DQ17" i="18" s="1" a="1"/>
  <c r="DQ17" i="18" s="1"/>
  <c r="DP17" i="18" a="1"/>
  <c r="DP17" i="18" s="1"/>
  <c r="BJ38" i="20"/>
  <c r="DO38" i="20" a="1"/>
  <c r="DO38" i="20" s="1"/>
  <c r="BK21" i="21"/>
  <c r="DQ21" i="21" s="1" a="1"/>
  <c r="DQ21" i="21" s="1"/>
  <c r="DP21" i="21" a="1"/>
  <c r="DP21" i="21" s="1"/>
  <c r="BK40" i="4"/>
  <c r="DQ40" i="4" s="1" a="1"/>
  <c r="DQ40" i="4" s="1"/>
  <c r="DP40" i="4" a="1"/>
  <c r="DP40" i="4" s="1"/>
  <c r="BK36" i="6"/>
  <c r="DQ36" i="6" s="1" a="1"/>
  <c r="DQ36" i="6" s="1"/>
  <c r="DP36" i="6" a="1"/>
  <c r="DP36" i="6" s="1"/>
  <c r="BK38" i="1"/>
  <c r="DQ38" i="1" s="1" a="1"/>
  <c r="DQ38" i="1" s="1"/>
  <c r="DP38" i="1" a="1"/>
  <c r="DP38" i="1" s="1"/>
  <c r="BK37" i="12"/>
  <c r="DQ37" i="12" s="1" a="1"/>
  <c r="DQ37" i="12" s="1"/>
  <c r="DP37" i="12" a="1"/>
  <c r="DP37" i="12" s="1"/>
  <c r="BJ40" i="17"/>
  <c r="DO40" i="17" a="1"/>
  <c r="DO40" i="17" s="1"/>
  <c r="BK46" i="10"/>
  <c r="DQ46" i="10" s="1" a="1"/>
  <c r="DQ46" i="10" s="1"/>
  <c r="DP46" i="10" a="1"/>
  <c r="DP46" i="10" s="1"/>
  <c r="BJ27" i="12"/>
  <c r="DO27" i="12" a="1"/>
  <c r="DO27" i="12" s="1"/>
  <c r="BK19" i="19"/>
  <c r="DQ19" i="19" s="1" a="1"/>
  <c r="DQ19" i="19" s="1"/>
  <c r="DP19" i="19" a="1"/>
  <c r="DP19" i="19" s="1"/>
  <c r="BK30" i="17"/>
  <c r="DQ30" i="17" s="1" a="1"/>
  <c r="DQ30" i="17" s="1"/>
  <c r="DP30" i="17" a="1"/>
  <c r="DP30" i="17" s="1"/>
  <c r="BK24" i="3"/>
  <c r="DQ24" i="3" s="1" a="1"/>
  <c r="DQ24" i="3" s="1"/>
  <c r="DP24" i="3" a="1"/>
  <c r="DP24" i="3" s="1"/>
  <c r="BK27" i="4"/>
  <c r="DQ27" i="4" s="1" a="1"/>
  <c r="DQ27" i="4" s="1"/>
  <c r="DP27" i="4" a="1"/>
  <c r="DP27" i="4" s="1"/>
  <c r="BJ37" i="20"/>
  <c r="DO37" i="20" a="1"/>
  <c r="DO37" i="20" s="1"/>
  <c r="BK41" i="7"/>
  <c r="DQ41" i="7" s="1" a="1"/>
  <c r="DQ41" i="7" s="1"/>
  <c r="DP41" i="7" a="1"/>
  <c r="DP41" i="7" s="1"/>
  <c r="BJ38" i="6"/>
  <c r="DO38" i="6" a="1"/>
  <c r="DO38" i="6" s="1"/>
  <c r="BJ23" i="3"/>
  <c r="DO23" i="3" a="1"/>
  <c r="DO23" i="3" s="1"/>
  <c r="BJ32" i="11"/>
  <c r="DO32" i="11" a="1"/>
  <c r="DO32" i="11" s="1"/>
  <c r="BJ18" i="15"/>
  <c r="DO18" i="15" a="1"/>
  <c r="DO18" i="15" s="1"/>
  <c r="BJ15" i="1"/>
  <c r="DO15" i="1" a="1"/>
  <c r="DO15" i="1" s="1"/>
  <c r="BI47" i="1"/>
  <c r="BK42" i="3"/>
  <c r="DQ42" i="3" s="1" a="1"/>
  <c r="DQ42" i="3" s="1"/>
  <c r="DP42" i="3" a="1"/>
  <c r="DP42" i="3" s="1"/>
  <c r="BK45" i="7"/>
  <c r="DQ45" i="7" s="1" a="1"/>
  <c r="DQ45" i="7" s="1"/>
  <c r="DP45" i="7" a="1"/>
  <c r="DP45" i="7" s="1"/>
  <c r="BI15" i="9"/>
  <c r="DN15" i="9" a="1"/>
  <c r="DN15" i="9" s="1"/>
  <c r="BH47" i="9"/>
  <c r="BJ28" i="17"/>
  <c r="DO28" i="17" a="1"/>
  <c r="DO28" i="17" s="1"/>
  <c r="DN15" i="18" a="1"/>
  <c r="DN15" i="18" s="1"/>
  <c r="BI15" i="18"/>
  <c r="BH47" i="18"/>
  <c r="BK30" i="20"/>
  <c r="DQ30" i="20" s="1" a="1"/>
  <c r="DQ30" i="20" s="1"/>
  <c r="DP30" i="20" a="1"/>
  <c r="DP30" i="20" s="1"/>
  <c r="BJ37" i="16"/>
  <c r="DO37" i="16" a="1"/>
  <c r="DO37" i="16" s="1"/>
  <c r="BJ46" i="8"/>
  <c r="DO46" i="8" a="1"/>
  <c r="DO46" i="8" s="1"/>
  <c r="BK24" i="14"/>
  <c r="DQ24" i="14" s="1" a="1"/>
  <c r="DQ24" i="14" s="1"/>
  <c r="DP24" i="14" a="1"/>
  <c r="DP24" i="14" s="1"/>
  <c r="BK22" i="6"/>
  <c r="DQ22" i="6" s="1" a="1"/>
  <c r="DQ22" i="6" s="1"/>
  <c r="DP22" i="6" a="1"/>
  <c r="DP22" i="6" s="1"/>
  <c r="BJ27" i="6"/>
  <c r="DO27" i="6" a="1"/>
  <c r="DO27" i="6" s="1"/>
  <c r="BK18" i="17"/>
  <c r="DQ18" i="17" s="1" a="1"/>
  <c r="DQ18" i="17" s="1"/>
  <c r="DP18" i="17" a="1"/>
  <c r="DP18" i="17" s="1"/>
  <c r="BK17" i="4"/>
  <c r="DQ17" i="4" s="1" a="1"/>
  <c r="DQ17" i="4" s="1"/>
  <c r="DP17" i="4" a="1"/>
  <c r="DP17" i="4" s="1"/>
  <c r="BJ30" i="7"/>
  <c r="DO30" i="7" a="1"/>
  <c r="DO30" i="7" s="1"/>
  <c r="BK41" i="6"/>
  <c r="DQ41" i="6" s="1" a="1"/>
  <c r="DQ41" i="6" s="1"/>
  <c r="DP41" i="6" a="1"/>
  <c r="DP41" i="6" s="1"/>
  <c r="BJ25" i="16"/>
  <c r="DO25" i="16" a="1"/>
  <c r="DO25" i="16" s="1"/>
  <c r="BK22" i="16"/>
  <c r="DQ22" i="16" s="1" a="1"/>
  <c r="DQ22" i="16" s="1"/>
  <c r="DP22" i="16" a="1"/>
  <c r="DP22" i="16" s="1"/>
  <c r="BJ26" i="2"/>
  <c r="DO26" i="2" a="1"/>
  <c r="DO26" i="2" s="1"/>
  <c r="BJ36" i="21"/>
  <c r="DO36" i="21" a="1"/>
  <c r="DO36" i="21" s="1"/>
  <c r="BK35" i="4"/>
  <c r="DQ35" i="4" s="1" a="1"/>
  <c r="DQ35" i="4" s="1"/>
  <c r="DP35" i="4" a="1"/>
  <c r="DP35" i="4" s="1"/>
  <c r="BK17" i="5"/>
  <c r="DQ17" i="5" s="1" a="1"/>
  <c r="DQ17" i="5" s="1"/>
  <c r="DP17" i="5" a="1"/>
  <c r="DP17" i="5" s="1"/>
  <c r="BK30" i="10"/>
  <c r="DQ30" i="10" s="1" a="1"/>
  <c r="DQ30" i="10" s="1"/>
  <c r="DP30" i="10" a="1"/>
  <c r="DP30" i="10" s="1"/>
  <c r="BK31" i="6"/>
  <c r="DQ31" i="6" s="1" a="1"/>
  <c r="DQ31" i="6" s="1"/>
  <c r="DP31" i="6" a="1"/>
  <c r="DP31" i="6" s="1"/>
  <c r="BK26" i="7"/>
  <c r="DQ26" i="7" s="1" a="1"/>
  <c r="DQ26" i="7" s="1"/>
  <c r="DP26" i="7" a="1"/>
  <c r="DP26" i="7" s="1"/>
  <c r="BJ19" i="18"/>
  <c r="DO19" i="18" a="1"/>
  <c r="DO19" i="18" s="1"/>
  <c r="BK23" i="21"/>
  <c r="DQ23" i="21" s="1" a="1"/>
  <c r="DQ23" i="21" s="1"/>
  <c r="DP23" i="21" a="1"/>
  <c r="DP23" i="21" s="1"/>
  <c r="BK34" i="7"/>
  <c r="DQ34" i="7" s="1" a="1"/>
  <c r="DQ34" i="7" s="1"/>
  <c r="DP34" i="7" a="1"/>
  <c r="DP34" i="7" s="1"/>
  <c r="BJ29" i="11"/>
  <c r="DO29" i="11" a="1"/>
  <c r="DO29" i="11" s="1"/>
  <c r="BK25" i="1"/>
  <c r="DQ25" i="1" s="1" a="1"/>
  <c r="DQ25" i="1" s="1"/>
  <c r="DP25" i="1" a="1"/>
  <c r="DP25" i="1" s="1"/>
  <c r="BK20" i="7"/>
  <c r="DQ20" i="7" s="1" a="1"/>
  <c r="DQ20" i="7" s="1"/>
  <c r="DP20" i="7" a="1"/>
  <c r="DP20" i="7" s="1"/>
  <c r="BK41" i="19"/>
  <c r="DQ41" i="19" s="1" a="1"/>
  <c r="DQ41" i="19" s="1"/>
  <c r="DP41" i="19" a="1"/>
  <c r="DP41" i="19" s="1"/>
  <c r="DP16" i="15" a="1"/>
  <c r="DP16" i="15" s="1"/>
  <c r="BK16" i="15"/>
  <c r="DQ16" i="15" s="1" a="1"/>
  <c r="DQ16" i="15" s="1"/>
  <c r="BK41" i="11"/>
  <c r="DQ41" i="11" s="1" a="1"/>
  <c r="DQ41" i="11" s="1"/>
  <c r="DP41" i="11" a="1"/>
  <c r="DP41" i="11" s="1"/>
  <c r="BJ37" i="4"/>
  <c r="DO37" i="4" a="1"/>
  <c r="DO37" i="4" s="1"/>
  <c r="BK25" i="10"/>
  <c r="DQ25" i="10" s="1" a="1"/>
  <c r="DQ25" i="10" s="1"/>
  <c r="DP25" i="10" a="1"/>
  <c r="DP25" i="10" s="1"/>
  <c r="BK21" i="1"/>
  <c r="DQ21" i="1" s="1" a="1"/>
  <c r="DQ21" i="1" s="1"/>
  <c r="DP21" i="1" a="1"/>
  <c r="DP21" i="1" s="1"/>
  <c r="BJ42" i="20"/>
  <c r="DO42" i="20" a="1"/>
  <c r="DO42" i="20" s="1"/>
  <c r="DO15" i="19" a="1"/>
  <c r="DO15" i="19" s="1"/>
  <c r="BJ15" i="19"/>
  <c r="BI47" i="19"/>
  <c r="BJ46" i="15"/>
  <c r="DO46" i="15" a="1"/>
  <c r="DO46" i="15" s="1"/>
  <c r="BK39" i="18"/>
  <c r="DQ39" i="18" s="1" a="1"/>
  <c r="DQ39" i="18" s="1"/>
  <c r="DP39" i="18" a="1"/>
  <c r="DP39" i="18" s="1"/>
  <c r="BK40" i="6"/>
  <c r="DQ40" i="6" s="1" a="1"/>
  <c r="DQ40" i="6" s="1"/>
  <c r="DP40" i="6" a="1"/>
  <c r="DP40" i="6" s="1"/>
  <c r="BK17" i="8"/>
  <c r="DQ17" i="8" s="1" a="1"/>
  <c r="DQ17" i="8" s="1"/>
  <c r="DP17" i="8" a="1"/>
  <c r="DP17" i="8" s="1"/>
  <c r="BJ43" i="12"/>
  <c r="DO43" i="12" a="1"/>
  <c r="DO43" i="12" s="1"/>
  <c r="BK30" i="9"/>
  <c r="DQ30" i="9" s="1" a="1"/>
  <c r="DQ30" i="9" s="1"/>
  <c r="DP30" i="9" a="1"/>
  <c r="DP30" i="9" s="1"/>
  <c r="BK36" i="12"/>
  <c r="DQ36" i="12" s="1" a="1"/>
  <c r="DQ36" i="12" s="1"/>
  <c r="DP36" i="12" a="1"/>
  <c r="DP36" i="12" s="1"/>
  <c r="BJ40" i="15"/>
  <c r="DO40" i="15" a="1"/>
  <c r="DO40" i="15" s="1"/>
  <c r="BK17" i="1"/>
  <c r="DQ17" i="1" s="1" a="1"/>
  <c r="DQ17" i="1" s="1"/>
  <c r="DP17" i="1" a="1"/>
  <c r="DP17" i="1" s="1"/>
  <c r="BK44" i="5"/>
  <c r="DQ44" i="5" s="1" a="1"/>
  <c r="DQ44" i="5" s="1"/>
  <c r="DP44" i="5" a="1"/>
  <c r="DP44" i="5" s="1"/>
  <c r="BJ18" i="9"/>
  <c r="DO18" i="9" a="1"/>
  <c r="DO18" i="9" s="1"/>
  <c r="BJ46" i="13"/>
  <c r="DO46" i="13" a="1"/>
  <c r="DO46" i="13" s="1"/>
  <c r="BK19" i="13"/>
  <c r="DQ19" i="13" s="1" a="1"/>
  <c r="DQ19" i="13" s="1"/>
  <c r="DP19" i="13" a="1"/>
  <c r="DP19" i="13" s="1"/>
  <c r="BK17" i="13"/>
  <c r="DQ17" i="13" s="1" a="1"/>
  <c r="DQ17" i="13" s="1"/>
  <c r="DP17" i="13" a="1"/>
  <c r="DP17" i="13" s="1"/>
  <c r="BK36" i="19"/>
  <c r="DQ36" i="19" s="1" a="1"/>
  <c r="DQ36" i="19" s="1"/>
  <c r="DP36" i="19" a="1"/>
  <c r="DP36" i="19" s="1"/>
  <c r="BK16" i="1"/>
  <c r="DQ16" i="1" s="1" a="1"/>
  <c r="DQ16" i="1" s="1"/>
  <c r="DP16" i="1" a="1"/>
  <c r="DP16" i="1" s="1"/>
  <c r="BK17" i="11"/>
  <c r="DQ17" i="11" s="1" a="1"/>
  <c r="DQ17" i="11" s="1"/>
  <c r="DP17" i="11" a="1"/>
  <c r="DP17" i="11" s="1"/>
  <c r="BJ21" i="3"/>
  <c r="DO21" i="3" a="1"/>
  <c r="DO21" i="3" s="1"/>
  <c r="BJ18" i="5"/>
  <c r="DO18" i="5" a="1"/>
  <c r="DO18" i="5" s="1"/>
  <c r="BK39" i="6"/>
  <c r="DQ39" i="6" s="1" a="1"/>
  <c r="DQ39" i="6" s="1"/>
  <c r="DP39" i="6" a="1"/>
  <c r="DP39" i="6" s="1"/>
  <c r="BJ16" i="11"/>
  <c r="DO16" i="11" a="1"/>
  <c r="DO16" i="11" s="1"/>
  <c r="DP45" i="13" a="1"/>
  <c r="DP45" i="13" s="1"/>
  <c r="BK45" i="13"/>
  <c r="DQ45" i="13" s="1" a="1"/>
  <c r="DQ45" i="13" s="1"/>
  <c r="BK28" i="9"/>
  <c r="DQ28" i="9" s="1" a="1"/>
  <c r="DQ28" i="9" s="1"/>
  <c r="DP28" i="9" a="1"/>
  <c r="DP28" i="9" s="1"/>
  <c r="DO23" i="8" a="1"/>
  <c r="DO23" i="8" s="1"/>
  <c r="BJ23" i="8"/>
  <c r="BK33" i="19"/>
  <c r="DQ33" i="19" s="1" a="1"/>
  <c r="DQ33" i="19" s="1"/>
  <c r="DP33" i="19" a="1"/>
  <c r="DP33" i="19" s="1"/>
  <c r="BK33" i="15"/>
  <c r="DQ33" i="15" s="1" a="1"/>
  <c r="DQ33" i="15" s="1"/>
  <c r="DP33" i="15" a="1"/>
  <c r="DP33" i="15" s="1"/>
  <c r="BK23" i="19"/>
  <c r="DQ23" i="19" s="1" a="1"/>
  <c r="DQ23" i="19" s="1"/>
  <c r="DP23" i="19" a="1"/>
  <c r="DP23" i="19" s="1"/>
  <c r="BK24" i="2"/>
  <c r="DQ24" i="2" s="1" a="1"/>
  <c r="DQ24" i="2" s="1"/>
  <c r="DP24" i="2" a="1"/>
  <c r="DP24" i="2" s="1"/>
  <c r="BK31" i="16"/>
  <c r="DQ31" i="16" s="1" a="1"/>
  <c r="DQ31" i="16" s="1"/>
  <c r="DP31" i="16" a="1"/>
  <c r="DP31" i="16" s="1"/>
  <c r="BJ46" i="18"/>
  <c r="DO46" i="18" a="1"/>
  <c r="DO46" i="18" s="1"/>
  <c r="BK31" i="5"/>
  <c r="DQ31" i="5" s="1" a="1"/>
  <c r="DQ31" i="5" s="1"/>
  <c r="DP31" i="5" a="1"/>
  <c r="DP31" i="5" s="1"/>
  <c r="BJ40" i="12"/>
  <c r="DO40" i="12" a="1"/>
  <c r="DO40" i="12" s="1"/>
  <c r="BJ35" i="13"/>
  <c r="DO35" i="13" a="1"/>
  <c r="DO35" i="13" s="1"/>
  <c r="BJ35" i="21"/>
  <c r="DO35" i="21" a="1"/>
  <c r="DO35" i="21" s="1"/>
  <c r="BK27" i="8"/>
  <c r="DQ27" i="8" s="1" a="1"/>
  <c r="DQ27" i="8" s="1"/>
  <c r="DP27" i="8" a="1"/>
  <c r="DP27" i="8" s="1"/>
  <c r="BJ23" i="11"/>
  <c r="DO23" i="11" a="1"/>
  <c r="DO23" i="11" s="1"/>
  <c r="DP19" i="6" a="1"/>
  <c r="DP19" i="6" s="1"/>
  <c r="BK19" i="6"/>
  <c r="DQ19" i="6" s="1" a="1"/>
  <c r="DQ19" i="6" s="1"/>
  <c r="DO20" i="16" a="1"/>
  <c r="DO20" i="16" s="1"/>
  <c r="BJ20" i="16"/>
  <c r="BK30" i="16"/>
  <c r="DQ30" i="16" s="1" a="1"/>
  <c r="DQ30" i="16" s="1"/>
  <c r="DP30" i="16" a="1"/>
  <c r="DP30" i="16" s="1"/>
  <c r="BJ36" i="3"/>
  <c r="DO36" i="3" a="1"/>
  <c r="DO36" i="3" s="1"/>
  <c r="BK18" i="14"/>
  <c r="DQ18" i="14" s="1" a="1"/>
  <c r="DQ18" i="14" s="1"/>
  <c r="DP18" i="14" a="1"/>
  <c r="DP18" i="14" s="1"/>
  <c r="BJ32" i="6"/>
  <c r="DO32" i="6" a="1"/>
  <c r="DO32" i="6" s="1"/>
  <c r="BK19" i="16"/>
  <c r="DQ19" i="16" s="1" a="1"/>
  <c r="DQ19" i="16" s="1"/>
  <c r="DP19" i="16" a="1"/>
  <c r="DP19" i="16" s="1"/>
  <c r="BK20" i="13"/>
  <c r="DQ20" i="13" s="1" a="1"/>
  <c r="DQ20" i="13" s="1"/>
  <c r="DP20" i="13" a="1"/>
  <c r="DP20" i="13" s="1"/>
  <c r="BJ18" i="12"/>
  <c r="DO18" i="12" a="1"/>
  <c r="DO18" i="12" s="1"/>
  <c r="BK20" i="10"/>
  <c r="DQ20" i="10" s="1" a="1"/>
  <c r="DQ20" i="10" s="1"/>
  <c r="DP20" i="10" a="1"/>
  <c r="DP20" i="10" s="1"/>
  <c r="BK22" i="20"/>
  <c r="DQ22" i="20" s="1" a="1"/>
  <c r="DQ22" i="20" s="1"/>
  <c r="DP22" i="20" a="1"/>
  <c r="DP22" i="20" s="1"/>
  <c r="BK35" i="3"/>
  <c r="DQ35" i="3" s="1" a="1"/>
  <c r="DQ35" i="3" s="1"/>
  <c r="DP35" i="3" a="1"/>
  <c r="DP35" i="3" s="1"/>
  <c r="BK31" i="19"/>
  <c r="DQ31" i="19" s="1" a="1"/>
  <c r="DQ31" i="19" s="1"/>
  <c r="DP31" i="19" a="1"/>
  <c r="DP31" i="19" s="1"/>
  <c r="DP21" i="8" a="1"/>
  <c r="DP21" i="8" s="1"/>
  <c r="BK21" i="8"/>
  <c r="DQ21" i="8" s="1" a="1"/>
  <c r="DQ21" i="8" s="1"/>
  <c r="BK38" i="18"/>
  <c r="DQ38" i="18" s="1" a="1"/>
  <c r="DQ38" i="18" s="1"/>
  <c r="DP38" i="18" a="1"/>
  <c r="DP38" i="18" s="1"/>
  <c r="BK29" i="12"/>
  <c r="DQ29" i="12" s="1" a="1"/>
  <c r="DQ29" i="12" s="1"/>
  <c r="DP29" i="12" a="1"/>
  <c r="DP29" i="12" s="1"/>
  <c r="BK34" i="21"/>
  <c r="DQ34" i="21" s="1" a="1"/>
  <c r="DQ34" i="21" s="1"/>
  <c r="DP34" i="21" a="1"/>
  <c r="DP34" i="21" s="1"/>
  <c r="BJ20" i="3"/>
  <c r="DO20" i="3" a="1"/>
  <c r="DO20" i="3" s="1"/>
  <c r="BK39" i="3"/>
  <c r="DQ39" i="3" s="1" a="1"/>
  <c r="DQ39" i="3" s="1"/>
  <c r="DP39" i="3" a="1"/>
  <c r="DP39" i="3" s="1"/>
  <c r="BK17" i="15"/>
  <c r="DQ17" i="15" s="1" a="1"/>
  <c r="DQ17" i="15" s="1"/>
  <c r="DP17" i="15" a="1"/>
  <c r="DP17" i="15" s="1"/>
  <c r="BK42" i="18"/>
  <c r="DQ42" i="18" s="1" a="1"/>
  <c r="DQ42" i="18" s="1"/>
  <c r="DP42" i="18" a="1"/>
  <c r="DP42" i="18" s="1"/>
  <c r="BK29" i="7"/>
  <c r="DQ29" i="7" s="1" a="1"/>
  <c r="DQ29" i="7" s="1"/>
  <c r="DP29" i="7" a="1"/>
  <c r="DP29" i="7" s="1"/>
  <c r="BK17" i="16"/>
  <c r="DQ17" i="16" s="1" a="1"/>
  <c r="DQ17" i="16" s="1"/>
  <c r="DP17" i="16" a="1"/>
  <c r="DP17" i="16" s="1"/>
  <c r="BK31" i="20"/>
  <c r="DQ31" i="20" s="1" a="1"/>
  <c r="DQ31" i="20" s="1"/>
  <c r="DP31" i="20" a="1"/>
  <c r="DP31" i="20" s="1"/>
  <c r="BJ28" i="21"/>
  <c r="DO28" i="21" a="1"/>
  <c r="DO28" i="21" s="1"/>
  <c r="BK38" i="15"/>
  <c r="DQ38" i="15" s="1" a="1"/>
  <c r="DQ38" i="15" s="1"/>
  <c r="DP38" i="15" a="1"/>
  <c r="DP38" i="15" s="1"/>
  <c r="BK27" i="1"/>
  <c r="DQ27" i="1" s="1" a="1"/>
  <c r="DQ27" i="1" s="1"/>
  <c r="DP27" i="1" a="1"/>
  <c r="DP27" i="1" s="1"/>
  <c r="BJ25" i="19"/>
  <c r="DO25" i="19" a="1"/>
  <c r="DO25" i="19" s="1"/>
  <c r="BK39" i="2"/>
  <c r="DQ39" i="2" s="1" a="1"/>
  <c r="DQ39" i="2" s="1"/>
  <c r="DP39" i="2" a="1"/>
  <c r="DP39" i="2" s="1"/>
  <c r="BJ38" i="14"/>
  <c r="DO38" i="14" a="1"/>
  <c r="DO38" i="14" s="1"/>
  <c r="BJ30" i="19"/>
  <c r="DO30" i="19" a="1"/>
  <c r="DO30" i="19" s="1"/>
  <c r="BK33" i="20"/>
  <c r="DQ33" i="20" s="1" a="1"/>
  <c r="DQ33" i="20" s="1"/>
  <c r="DP33" i="20" a="1"/>
  <c r="DP33" i="20" s="1"/>
  <c r="BK32" i="2"/>
  <c r="DQ32" i="2" s="1" a="1"/>
  <c r="DQ32" i="2" s="1"/>
  <c r="DP32" i="2" a="1"/>
  <c r="DP32" i="2" s="1"/>
  <c r="BK20" i="19"/>
  <c r="DQ20" i="19" s="1" a="1"/>
  <c r="DQ20" i="19" s="1"/>
  <c r="DP20" i="19" a="1"/>
  <c r="DP20" i="19" s="1"/>
  <c r="BK23" i="6"/>
  <c r="DQ23" i="6" s="1" a="1"/>
  <c r="DQ23" i="6" s="1"/>
  <c r="DP23" i="6" a="1"/>
  <c r="DP23" i="6" s="1"/>
  <c r="BK37" i="2"/>
  <c r="DQ37" i="2" s="1" a="1"/>
  <c r="DQ37" i="2" s="1"/>
  <c r="DP37" i="2" a="1"/>
  <c r="DP37" i="2" s="1"/>
  <c r="BJ17" i="12"/>
  <c r="DO17" i="12" a="1"/>
  <c r="DO17" i="12" s="1"/>
  <c r="BK41" i="18"/>
  <c r="DQ41" i="18" s="1" a="1"/>
  <c r="DQ41" i="18" s="1"/>
  <c r="DP41" i="18" a="1"/>
  <c r="DP41" i="18" s="1"/>
  <c r="BJ44" i="11"/>
  <c r="DO44" i="11" a="1"/>
  <c r="DO44" i="11" s="1"/>
  <c r="BK32" i="12"/>
  <c r="DQ32" i="12" s="1" a="1"/>
  <c r="DQ32" i="12" s="1"/>
  <c r="DP32" i="12" a="1"/>
  <c r="DP32" i="12" s="1"/>
  <c r="BK23" i="15"/>
  <c r="DQ23" i="15" s="1" a="1"/>
  <c r="DQ23" i="15" s="1"/>
  <c r="DP23" i="15" a="1"/>
  <c r="DP23" i="15" s="1"/>
  <c r="BK39" i="17"/>
  <c r="DQ39" i="17" s="1" a="1"/>
  <c r="DQ39" i="17" s="1"/>
  <c r="DP39" i="17" a="1"/>
  <c r="DP39" i="17" s="1"/>
  <c r="BK18" i="6"/>
  <c r="DQ18" i="6" s="1" a="1"/>
  <c r="DQ18" i="6" s="1"/>
  <c r="DP18" i="6" a="1"/>
  <c r="DP18" i="6" s="1"/>
  <c r="BK22" i="10"/>
  <c r="DQ22" i="10" s="1" a="1"/>
  <c r="DQ22" i="10" s="1"/>
  <c r="DP22" i="10" a="1"/>
  <c r="DP22" i="10" s="1"/>
  <c r="BK20" i="11"/>
  <c r="DQ20" i="11" s="1" a="1"/>
  <c r="DQ20" i="11" s="1"/>
  <c r="DP20" i="11" a="1"/>
  <c r="DP20" i="11" s="1"/>
  <c r="BK42" i="6"/>
  <c r="DQ42" i="6" s="1" a="1"/>
  <c r="DQ42" i="6" s="1"/>
  <c r="DP42" i="6" a="1"/>
  <c r="DP42" i="6" s="1"/>
  <c r="BK44" i="13"/>
  <c r="DQ44" i="13" s="1" a="1"/>
  <c r="DQ44" i="13" s="1"/>
  <c r="DP44" i="13" a="1"/>
  <c r="DP44" i="13" s="1"/>
  <c r="BK31" i="13"/>
  <c r="DQ31" i="13" s="1" a="1"/>
  <c r="DQ31" i="13" s="1"/>
  <c r="DP31" i="13" a="1"/>
  <c r="DP31" i="13" s="1"/>
  <c r="BK40" i="8"/>
  <c r="DQ40" i="8" s="1" a="1"/>
  <c r="DQ40" i="8" s="1"/>
  <c r="DP40" i="8" a="1"/>
  <c r="DP40" i="8" s="1"/>
  <c r="BK16" i="9"/>
  <c r="DQ16" i="9" s="1" a="1"/>
  <c r="DQ16" i="9" s="1"/>
  <c r="DP16" i="9" a="1"/>
  <c r="DP16" i="9" s="1"/>
  <c r="BJ21" i="5"/>
  <c r="DO21" i="5" a="1"/>
  <c r="DO21" i="5" s="1"/>
  <c r="BJ45" i="3"/>
  <c r="DO45" i="3" a="1"/>
  <c r="DO45" i="3" s="1"/>
  <c r="BK37" i="7"/>
  <c r="DQ37" i="7" s="1" a="1"/>
  <c r="DQ37" i="7" s="1"/>
  <c r="DP37" i="7" a="1"/>
  <c r="DP37" i="7" s="1"/>
  <c r="BK16" i="13"/>
  <c r="DQ16" i="13" s="1" a="1"/>
  <c r="DQ16" i="13" s="1"/>
  <c r="DP16" i="13" a="1"/>
  <c r="DP16" i="13" s="1"/>
  <c r="BJ39" i="5"/>
  <c r="DO39" i="5" a="1"/>
  <c r="DO39" i="5" s="1"/>
  <c r="BK24" i="5"/>
  <c r="DQ24" i="5" s="1" a="1"/>
  <c r="DQ24" i="5" s="1"/>
  <c r="DP24" i="5" a="1"/>
  <c r="DP24" i="5" s="1"/>
  <c r="BK30" i="18"/>
  <c r="DQ30" i="18" s="1" a="1"/>
  <c r="DQ30" i="18" s="1"/>
  <c r="DP30" i="18" a="1"/>
  <c r="DP30" i="18" s="1"/>
  <c r="BJ18" i="13"/>
  <c r="DO18" i="13" a="1"/>
  <c r="DO18" i="13" s="1"/>
  <c r="BJ16" i="10"/>
  <c r="DO16" i="10" a="1"/>
  <c r="DO16" i="10" s="1"/>
  <c r="BJ26" i="15"/>
  <c r="DO26" i="15" a="1"/>
  <c r="DO26" i="15" s="1"/>
  <c r="BK19" i="3"/>
  <c r="DQ19" i="3" s="1" a="1"/>
  <c r="DQ19" i="3" s="1"/>
  <c r="DP19" i="3" a="1"/>
  <c r="DP19" i="3" s="1"/>
  <c r="BK42" i="8"/>
  <c r="DQ42" i="8" s="1" a="1"/>
  <c r="DQ42" i="8" s="1"/>
  <c r="DP42" i="8" a="1"/>
  <c r="DP42" i="8" s="1"/>
  <c r="BK39" i="16"/>
  <c r="DQ39" i="16" s="1" a="1"/>
  <c r="DQ39" i="16" s="1"/>
  <c r="DP39" i="16" a="1"/>
  <c r="DP39" i="16" s="1"/>
  <c r="BJ17" i="6"/>
  <c r="DO17" i="6" a="1"/>
  <c r="DO17" i="6" s="1"/>
  <c r="BJ34" i="3"/>
  <c r="DO34" i="3" a="1"/>
  <c r="DO34" i="3" s="1"/>
  <c r="BK46" i="6"/>
  <c r="DQ46" i="6" s="1" a="1"/>
  <c r="DQ46" i="6" s="1"/>
  <c r="DP46" i="6" a="1"/>
  <c r="DP46" i="6" s="1"/>
  <c r="BK37" i="15"/>
  <c r="DQ37" i="15" s="1" a="1"/>
  <c r="DQ37" i="15" s="1"/>
  <c r="DP37" i="15" a="1"/>
  <c r="DP37" i="15" s="1"/>
  <c r="DO33" i="8" a="1"/>
  <c r="DO33" i="8" s="1"/>
  <c r="BJ33" i="8"/>
  <c r="BK37" i="3"/>
  <c r="DQ37" i="3" s="1" a="1"/>
  <c r="DQ37" i="3" s="1"/>
  <c r="DP37" i="3" a="1"/>
  <c r="DP37" i="3" s="1"/>
  <c r="BK44" i="19"/>
  <c r="DQ44" i="19" s="1" a="1"/>
  <c r="DQ44" i="19" s="1"/>
  <c r="DP44" i="19" a="1"/>
  <c r="DP44" i="19" s="1"/>
  <c r="BK27" i="3"/>
  <c r="DQ27" i="3" s="1" a="1"/>
  <c r="DQ27" i="3" s="1"/>
  <c r="DP27" i="3" a="1"/>
  <c r="DP27" i="3" s="1"/>
  <c r="BK19" i="9"/>
  <c r="DQ19" i="9" s="1" a="1"/>
  <c r="DQ19" i="9" s="1"/>
  <c r="DP19" i="9" a="1"/>
  <c r="DP19" i="9" s="1"/>
  <c r="DP28" i="5" a="1"/>
  <c r="DP28" i="5" s="1"/>
  <c r="BK28" i="5"/>
  <c r="DQ28" i="5" s="1" a="1"/>
  <c r="DQ28" i="5" s="1"/>
  <c r="BJ29" i="10"/>
  <c r="DO29" i="10" a="1"/>
  <c r="DO29" i="10" s="1"/>
  <c r="BK26" i="21"/>
  <c r="DQ26" i="21" s="1" a="1"/>
  <c r="DQ26" i="21" s="1"/>
  <c r="DP26" i="21" a="1"/>
  <c r="DP26" i="21" s="1"/>
  <c r="BK36" i="7"/>
  <c r="DQ36" i="7" s="1" a="1"/>
  <c r="DQ36" i="7" s="1"/>
  <c r="DP36" i="7" a="1"/>
  <c r="DP36" i="7" s="1"/>
  <c r="BK28" i="4"/>
  <c r="DQ28" i="4" s="1" a="1"/>
  <c r="DQ28" i="4" s="1"/>
  <c r="DP28" i="4" a="1"/>
  <c r="DP28" i="4" s="1"/>
  <c r="BK33" i="18"/>
  <c r="DQ33" i="18" s="1" a="1"/>
  <c r="DQ33" i="18" s="1"/>
  <c r="DP33" i="18" a="1"/>
  <c r="DP33" i="18" s="1"/>
  <c r="BK37" i="18"/>
  <c r="DQ37" i="18" s="1" a="1"/>
  <c r="DQ37" i="18" s="1"/>
  <c r="DP37" i="18" a="1"/>
  <c r="DP37" i="18" s="1"/>
  <c r="BK18" i="1"/>
  <c r="DQ18" i="1" s="1" a="1"/>
  <c r="DQ18" i="1" s="1"/>
  <c r="DP18" i="1" a="1"/>
  <c r="DP18" i="1" s="1"/>
  <c r="BJ29" i="14"/>
  <c r="DO29" i="14" a="1"/>
  <c r="DO29" i="14" s="1"/>
  <c r="BK36" i="4"/>
  <c r="DQ36" i="4" s="1" a="1"/>
  <c r="DQ36" i="4" s="1"/>
  <c r="DP36" i="4" a="1"/>
  <c r="DP36" i="4" s="1"/>
  <c r="BK42" i="11"/>
  <c r="DQ42" i="11" s="1" a="1"/>
  <c r="DQ42" i="11" s="1"/>
  <c r="DP42" i="11" a="1"/>
  <c r="DP42" i="11" s="1"/>
  <c r="BK25" i="12"/>
  <c r="DQ25" i="12" s="1" a="1"/>
  <c r="DQ25" i="12" s="1"/>
  <c r="DP25" i="12" a="1"/>
  <c r="DP25" i="12" s="1"/>
  <c r="BJ37" i="11"/>
  <c r="DO37" i="11" a="1"/>
  <c r="DO37" i="11" s="1"/>
  <c r="BK16" i="19"/>
  <c r="DQ16" i="19" s="1" a="1"/>
  <c r="DQ16" i="19" s="1"/>
  <c r="DP16" i="19" a="1"/>
  <c r="DP16" i="19" s="1"/>
  <c r="BK34" i="16"/>
  <c r="DQ34" i="16" s="1" a="1"/>
  <c r="DQ34" i="16" s="1"/>
  <c r="DP34" i="16" a="1"/>
  <c r="DP34" i="16" s="1"/>
  <c r="BJ42" i="10"/>
  <c r="DO42" i="10" a="1"/>
  <c r="DO42" i="10" s="1"/>
  <c r="BJ45" i="14"/>
  <c r="DO45" i="14" a="1"/>
  <c r="DO45" i="14" s="1"/>
  <c r="BJ17" i="3"/>
  <c r="DO17" i="3" a="1"/>
  <c r="DO17" i="3" s="1"/>
  <c r="BK22" i="7"/>
  <c r="DQ22" i="7" s="1" a="1"/>
  <c r="DQ22" i="7" s="1"/>
  <c r="DP22" i="7" a="1"/>
  <c r="DP22" i="7" s="1"/>
  <c r="BK39" i="8"/>
  <c r="DQ39" i="8" s="1" a="1"/>
  <c r="DQ39" i="8" s="1"/>
  <c r="DP39" i="8" a="1"/>
  <c r="DP39" i="8" s="1"/>
  <c r="BK25" i="11"/>
  <c r="DQ25" i="11" s="1" a="1"/>
  <c r="DQ25" i="11" s="1"/>
  <c r="DP25" i="11" a="1"/>
  <c r="DP25" i="11" s="1"/>
  <c r="BJ38" i="19"/>
  <c r="DO38" i="19" a="1"/>
  <c r="DO38" i="19" s="1"/>
  <c r="BK43" i="16"/>
  <c r="DQ43" i="16" s="1" a="1"/>
  <c r="DQ43" i="16" s="1"/>
  <c r="DP43" i="16" a="1"/>
  <c r="DP43" i="16" s="1"/>
  <c r="BK22" i="11"/>
  <c r="DQ22" i="11" s="1" a="1"/>
  <c r="DQ22" i="11" s="1"/>
  <c r="DP22" i="11" a="1"/>
  <c r="DP22" i="11" s="1"/>
  <c r="BK20" i="17"/>
  <c r="DQ20" i="17" s="1" a="1"/>
  <c r="DQ20" i="17" s="1"/>
  <c r="DP20" i="17" a="1"/>
  <c r="DP20" i="17" s="1"/>
  <c r="BK27" i="16"/>
  <c r="DQ27" i="16" s="1" a="1"/>
  <c r="DQ27" i="16" s="1"/>
  <c r="DP27" i="16" a="1"/>
  <c r="DP27" i="16" s="1"/>
  <c r="BK39" i="12"/>
  <c r="DQ39" i="12" s="1" a="1"/>
  <c r="DQ39" i="12" s="1"/>
  <c r="DP39" i="12" a="1"/>
  <c r="DP39" i="12" s="1"/>
  <c r="BK26" i="6"/>
  <c r="DQ26" i="6" s="1" a="1"/>
  <c r="DQ26" i="6" s="1"/>
  <c r="DP26" i="6" a="1"/>
  <c r="DP26" i="6" s="1"/>
  <c r="BJ17" i="2"/>
  <c r="DO17" i="2" a="1"/>
  <c r="DO17" i="2" s="1"/>
  <c r="BJ18" i="7"/>
  <c r="DO18" i="7" a="1"/>
  <c r="DO18" i="7" s="1"/>
  <c r="BK24" i="19"/>
  <c r="DQ24" i="19" s="1" a="1"/>
  <c r="DQ24" i="19" s="1"/>
  <c r="DP24" i="19" a="1"/>
  <c r="DP24" i="19" s="1"/>
  <c r="BK31" i="7"/>
  <c r="DQ31" i="7" s="1" a="1"/>
  <c r="DQ31" i="7" s="1"/>
  <c r="DP31" i="7" a="1"/>
  <c r="DP31" i="7" s="1"/>
  <c r="BK35" i="20"/>
  <c r="DQ35" i="20" s="1" a="1"/>
  <c r="DQ35" i="20" s="1"/>
  <c r="DP35" i="20" a="1"/>
  <c r="DP35" i="20" s="1"/>
  <c r="BK35" i="1"/>
  <c r="DQ35" i="1" s="1" a="1"/>
  <c r="DQ35" i="1" s="1"/>
  <c r="DP35" i="1" a="1"/>
  <c r="DP35" i="1" s="1"/>
  <c r="BK29" i="21"/>
  <c r="DQ29" i="21" s="1" a="1"/>
  <c r="DQ29" i="21" s="1"/>
  <c r="DP29" i="21" a="1"/>
  <c r="DP29" i="21" s="1"/>
  <c r="BJ42" i="2"/>
  <c r="DO42" i="2" a="1"/>
  <c r="DO42" i="2" s="1"/>
  <c r="BJ19" i="2"/>
  <c r="DO19" i="2" a="1"/>
  <c r="DO19" i="2" s="1"/>
  <c r="BK21" i="7"/>
  <c r="DQ21" i="7" s="1" a="1"/>
  <c r="DQ21" i="7" s="1"/>
  <c r="DP21" i="7" a="1"/>
  <c r="DP21" i="7" s="1"/>
  <c r="BJ46" i="3"/>
  <c r="DO46" i="3" a="1"/>
  <c r="DO46" i="3" s="1"/>
  <c r="BK28" i="19"/>
  <c r="DQ28" i="19" s="1" a="1"/>
  <c r="DQ28" i="19" s="1"/>
  <c r="DP28" i="19" a="1"/>
  <c r="DP28" i="19" s="1"/>
  <c r="BK37" i="19"/>
  <c r="DQ37" i="19" s="1" a="1"/>
  <c r="DQ37" i="19" s="1"/>
  <c r="DP37" i="19" a="1"/>
  <c r="DP37" i="19" s="1"/>
  <c r="BJ43" i="8"/>
  <c r="DO43" i="8" a="1"/>
  <c r="DO43" i="8" s="1"/>
  <c r="BJ18" i="3"/>
  <c r="DO18" i="3" a="1"/>
  <c r="DO18" i="3" s="1"/>
  <c r="BK43" i="9"/>
  <c r="DQ43" i="9" s="1" a="1"/>
  <c r="DQ43" i="9" s="1"/>
  <c r="DP43" i="9" a="1"/>
  <c r="DP43" i="9" s="1"/>
  <c r="BK33" i="12"/>
  <c r="DQ33" i="12" s="1" a="1"/>
  <c r="DQ33" i="12" s="1"/>
  <c r="DP33" i="12" a="1"/>
  <c r="DP33" i="12" s="1"/>
  <c r="BK32" i="10"/>
  <c r="DQ32" i="10" s="1" a="1"/>
  <c r="DQ32" i="10" s="1"/>
  <c r="DP32" i="10" a="1"/>
  <c r="DP32" i="10" s="1"/>
  <c r="BK36" i="10"/>
  <c r="DQ36" i="10" s="1" a="1"/>
  <c r="DQ36" i="10" s="1"/>
  <c r="DP36" i="10" a="1"/>
  <c r="DP36" i="10" s="1"/>
  <c r="BK43" i="1"/>
  <c r="DQ43" i="1" s="1" a="1"/>
  <c r="DQ43" i="1" s="1"/>
  <c r="DP43" i="1" a="1"/>
  <c r="DP43" i="1" s="1"/>
  <c r="BK29" i="6"/>
  <c r="DQ29" i="6" s="1" a="1"/>
  <c r="DQ29" i="6" s="1"/>
  <c r="DP29" i="6" a="1"/>
  <c r="DP29" i="6" s="1"/>
  <c r="BK44" i="17"/>
  <c r="DQ44" i="17" s="1" a="1"/>
  <c r="DQ44" i="17" s="1"/>
  <c r="DP44" i="17" a="1"/>
  <c r="DP44" i="17" s="1"/>
  <c r="BK26" i="14"/>
  <c r="DQ26" i="14" s="1" a="1"/>
  <c r="DQ26" i="14" s="1"/>
  <c r="DP26" i="14" a="1"/>
  <c r="DP26" i="14" s="1"/>
  <c r="BJ44" i="9"/>
  <c r="DO44" i="9" a="1"/>
  <c r="DO44" i="9" s="1"/>
  <c r="BJ21" i="11"/>
  <c r="DO21" i="11" a="1"/>
  <c r="DO21" i="11" s="1"/>
  <c r="BK27" i="20"/>
  <c r="DQ27" i="20" s="1" a="1"/>
  <c r="DQ27" i="20" s="1"/>
  <c r="DP27" i="20" a="1"/>
  <c r="DP27" i="20" s="1"/>
  <c r="BK32" i="7"/>
  <c r="DQ32" i="7" s="1" a="1"/>
  <c r="DQ32" i="7" s="1"/>
  <c r="DP32" i="7" a="1"/>
  <c r="DP32" i="7" s="1"/>
  <c r="BK31" i="3"/>
  <c r="DQ31" i="3" s="1" a="1"/>
  <c r="DQ31" i="3" s="1"/>
  <c r="DP31" i="3" a="1"/>
  <c r="DP31" i="3" s="1"/>
  <c r="BK42" i="7"/>
  <c r="DQ42" i="7" s="1" a="1"/>
  <c r="DQ42" i="7" s="1"/>
  <c r="DP42" i="7" a="1"/>
  <c r="DP42" i="7" s="1"/>
  <c r="BJ32" i="15"/>
  <c r="DO32" i="15" a="1"/>
  <c r="DO32" i="15" s="1"/>
  <c r="BK34" i="12"/>
  <c r="DQ34" i="12" s="1" a="1"/>
  <c r="DQ34" i="12" s="1"/>
  <c r="DP34" i="12" a="1"/>
  <c r="DP34" i="12" s="1"/>
  <c r="BK28" i="16"/>
  <c r="DQ28" i="16" s="1" a="1"/>
  <c r="DQ28" i="16" s="1"/>
  <c r="DP28" i="16" a="1"/>
  <c r="DP28" i="16" s="1"/>
  <c r="BK31" i="1"/>
  <c r="DQ31" i="1" s="1" a="1"/>
  <c r="DQ31" i="1" s="1"/>
  <c r="DP31" i="1" a="1"/>
  <c r="DP31" i="1" s="1"/>
  <c r="BK40" i="9"/>
  <c r="DQ40" i="9" s="1" a="1"/>
  <c r="DQ40" i="9" s="1"/>
  <c r="DP40" i="9" a="1"/>
  <c r="DP40" i="9" s="1"/>
  <c r="BK23" i="10"/>
  <c r="DQ23" i="10" s="1" a="1"/>
  <c r="DQ23" i="10" s="1"/>
  <c r="DP23" i="10" a="1"/>
  <c r="DP23" i="10" s="1"/>
  <c r="BK39" i="1"/>
  <c r="DQ39" i="1" s="1" a="1"/>
  <c r="DQ39" i="1" s="1"/>
  <c r="DP39" i="1" a="1"/>
  <c r="DP39" i="1" s="1"/>
  <c r="BK16" i="3"/>
  <c r="DQ16" i="3" s="1" a="1"/>
  <c r="DQ16" i="3" s="1"/>
  <c r="DP16" i="3" a="1"/>
  <c r="DP16" i="3" s="1"/>
  <c r="BJ38" i="2"/>
  <c r="DO38" i="2" a="1"/>
  <c r="DO38" i="2" s="1"/>
  <c r="BJ34" i="10"/>
  <c r="DO34" i="10" a="1"/>
  <c r="DO34" i="10" s="1"/>
  <c r="DP41" i="8" a="1"/>
  <c r="DP41" i="8" s="1"/>
  <c r="BK41" i="8"/>
  <c r="DQ41" i="8" s="1" a="1"/>
  <c r="DQ41" i="8" s="1"/>
  <c r="BJ43" i="6"/>
  <c r="DO43" i="6" a="1"/>
  <c r="DO43" i="6" s="1"/>
  <c r="BK43" i="20"/>
  <c r="DQ43" i="20" s="1" a="1"/>
  <c r="DQ43" i="20" s="1"/>
  <c r="DP43" i="20" a="1"/>
  <c r="DP43" i="20" s="1"/>
  <c r="DP42" i="9" a="1"/>
  <c r="DP42" i="9" s="1"/>
  <c r="BK42" i="9"/>
  <c r="DQ42" i="9" s="1" a="1"/>
  <c r="DQ42" i="9" s="1"/>
  <c r="BJ23" i="14"/>
  <c r="DO23" i="14" a="1"/>
  <c r="DO23" i="14" s="1"/>
  <c r="BJ27" i="17"/>
  <c r="DO27" i="17" a="1"/>
  <c r="DO27" i="17" s="1"/>
  <c r="BJ31" i="18"/>
  <c r="DO31" i="18" a="1"/>
  <c r="DO31" i="18" s="1"/>
  <c r="BI47" i="3"/>
  <c r="BJ34" i="14"/>
  <c r="DO34" i="14" a="1"/>
  <c r="DO34" i="14" s="1"/>
  <c r="BJ46" i="2"/>
  <c r="DO46" i="2" a="1"/>
  <c r="DO46" i="2" s="1"/>
  <c r="BJ38" i="16"/>
  <c r="DO38" i="16" a="1"/>
  <c r="DO38" i="16" s="1"/>
  <c r="BJ39" i="15"/>
  <c r="DO39" i="15" a="1"/>
  <c r="DO39" i="15" s="1"/>
  <c r="BJ33" i="3"/>
  <c r="DO33" i="3" a="1"/>
  <c r="DO33" i="3" s="1"/>
  <c r="BJ41" i="3"/>
  <c r="DO41" i="3" a="1"/>
  <c r="DO41" i="3" s="1"/>
  <c r="BK36" i="17"/>
  <c r="DQ36" i="17" s="1" a="1"/>
  <c r="DQ36" i="17" s="1"/>
  <c r="DP36" i="17" a="1"/>
  <c r="DP36" i="17" s="1"/>
  <c r="BJ32" i="21"/>
  <c r="DO32" i="21" a="1"/>
  <c r="DO32" i="21" s="1"/>
  <c r="DP21" i="12" a="1"/>
  <c r="DP21" i="12" s="1"/>
  <c r="BK21" i="12"/>
  <c r="DQ21" i="12" s="1" a="1"/>
  <c r="DQ21" i="12" s="1"/>
  <c r="BJ24" i="15"/>
  <c r="DO24" i="15" a="1"/>
  <c r="DO24" i="15" s="1"/>
  <c r="DN15" i="21" a="1"/>
  <c r="DN15" i="21" s="1"/>
  <c r="BH47" i="21"/>
  <c r="BI15" i="21"/>
  <c r="BI15" i="12"/>
  <c r="DN15" i="12" a="1"/>
  <c r="DN15" i="12" s="1"/>
  <c r="BH47" i="12"/>
  <c r="BJ19" i="12"/>
  <c r="DO19" i="12" a="1"/>
  <c r="DO19" i="12" s="1"/>
  <c r="BJ16" i="7"/>
  <c r="DO16" i="7" a="1"/>
  <c r="DO16" i="7" s="1"/>
  <c r="BJ28" i="20"/>
  <c r="DO28" i="20" a="1"/>
  <c r="DO28" i="20" s="1"/>
  <c r="BJ20" i="20"/>
  <c r="DO20" i="20" a="1"/>
  <c r="DO20" i="20" s="1"/>
  <c r="BK27" i="15"/>
  <c r="DQ27" i="15" s="1" a="1"/>
  <c r="DQ27" i="15" s="1"/>
  <c r="DP27" i="15" a="1"/>
  <c r="DP27" i="15" s="1"/>
  <c r="BJ42" i="16"/>
  <c r="DO42" i="16" a="1"/>
  <c r="DO42" i="16" s="1"/>
  <c r="BJ45" i="11"/>
  <c r="DO45" i="11" a="1"/>
  <c r="DO45" i="11" s="1"/>
  <c r="BJ20" i="4"/>
  <c r="DO20" i="4" a="1"/>
  <c r="DO20" i="4" s="1"/>
  <c r="BK28" i="6"/>
  <c r="DQ28" i="6" s="1" a="1"/>
  <c r="DQ28" i="6" s="1"/>
  <c r="DP28" i="6" a="1"/>
  <c r="DP28" i="6" s="1"/>
  <c r="BK18" i="11"/>
  <c r="DQ18" i="11" s="1" a="1"/>
  <c r="DQ18" i="11" s="1"/>
  <c r="DP18" i="11" a="1"/>
  <c r="DP18" i="11" s="1"/>
  <c r="BJ25" i="3"/>
  <c r="DO25" i="3" a="1"/>
  <c r="DO25" i="3" s="1"/>
  <c r="BK18" i="20"/>
  <c r="DQ18" i="20" s="1" a="1"/>
  <c r="DQ18" i="20" s="1"/>
  <c r="DP18" i="20" a="1"/>
  <c r="DP18" i="20" s="1"/>
  <c r="BK36" i="20"/>
  <c r="DQ36" i="20" s="1" a="1"/>
  <c r="DQ36" i="20" s="1"/>
  <c r="DP36" i="20" a="1"/>
  <c r="DP36" i="20" s="1"/>
  <c r="BK36" i="8"/>
  <c r="DQ36" i="8" s="1" a="1"/>
  <c r="DQ36" i="8" s="1"/>
  <c r="DP36" i="8" a="1"/>
  <c r="DP36" i="8" s="1"/>
  <c r="BK35" i="10"/>
  <c r="DQ35" i="10" s="1" a="1"/>
  <c r="DQ35" i="10" s="1"/>
  <c r="DP35" i="10" a="1"/>
  <c r="DP35" i="10" s="1"/>
  <c r="BK29" i="1"/>
  <c r="DQ29" i="1" s="1" a="1"/>
  <c r="DQ29" i="1" s="1"/>
  <c r="DP29" i="1" a="1"/>
  <c r="DP29" i="1" s="1"/>
  <c r="BJ18" i="21"/>
  <c r="DO18" i="21" a="1"/>
  <c r="DO18" i="21" s="1"/>
  <c r="BJ44" i="4"/>
  <c r="DO44" i="4" a="1"/>
  <c r="DO44" i="4" s="1"/>
  <c r="BK35" i="7"/>
  <c r="DQ35" i="7" s="1" a="1"/>
  <c r="DQ35" i="7" s="1"/>
  <c r="DP35" i="7" a="1"/>
  <c r="DP35" i="7" s="1"/>
  <c r="BJ40" i="14"/>
  <c r="DO40" i="14" a="1"/>
  <c r="DO40" i="14" s="1"/>
  <c r="BK44" i="10"/>
  <c r="DQ44" i="10" s="1" a="1"/>
  <c r="DQ44" i="10" s="1"/>
  <c r="DP44" i="10" a="1"/>
  <c r="DP44" i="10" s="1"/>
  <c r="BK38" i="17"/>
  <c r="DQ38" i="17" s="1" a="1"/>
  <c r="DQ38" i="17" s="1"/>
  <c r="DP38" i="17" a="1"/>
  <c r="DP38" i="17" s="1"/>
  <c r="BJ26" i="10"/>
  <c r="DO26" i="10" a="1"/>
  <c r="DO26" i="10" s="1"/>
  <c r="BJ44" i="8"/>
  <c r="DO44" i="8" a="1"/>
  <c r="DO44" i="8" s="1"/>
  <c r="BJ33" i="13"/>
  <c r="DO33" i="13" a="1"/>
  <c r="DO33" i="13" s="1"/>
  <c r="BJ44" i="21"/>
  <c r="DO44" i="21" a="1"/>
  <c r="DO44" i="21" s="1"/>
  <c r="BJ46" i="17"/>
  <c r="DO46" i="17" a="1"/>
  <c r="DO46" i="17" s="1"/>
  <c r="BK30" i="6"/>
  <c r="DQ30" i="6" s="1" a="1"/>
  <c r="DQ30" i="6" s="1"/>
  <c r="DP30" i="6" a="1"/>
  <c r="DP30" i="6" s="1"/>
  <c r="BJ45" i="21"/>
  <c r="DO45" i="21" a="1"/>
  <c r="DO45" i="21" s="1"/>
  <c r="BJ26" i="9"/>
  <c r="DO26" i="9" a="1"/>
  <c r="DO26" i="9" s="1"/>
  <c r="BJ35" i="8"/>
  <c r="DO35" i="8" a="1"/>
  <c r="DO35" i="8" s="1"/>
  <c r="DP40" i="1" a="1"/>
  <c r="DP40" i="1" s="1"/>
  <c r="BK40" i="1"/>
  <c r="DQ40" i="1" s="1" a="1"/>
  <c r="DQ40" i="1" s="1"/>
  <c r="BJ22" i="12"/>
  <c r="DO22" i="12" a="1"/>
  <c r="DO22" i="12" s="1"/>
  <c r="BJ26" i="4"/>
  <c r="DO26" i="4" a="1"/>
  <c r="DO26" i="4" s="1"/>
  <c r="BK35" i="16"/>
  <c r="DQ35" i="16" s="1" a="1"/>
  <c r="DQ35" i="16" s="1"/>
  <c r="DP35" i="16" a="1"/>
  <c r="DP35" i="16" s="1"/>
  <c r="BJ16" i="12"/>
  <c r="DO16" i="12" a="1"/>
  <c r="DO16" i="12" s="1"/>
  <c r="BK44" i="6"/>
  <c r="DQ44" i="6" s="1" a="1"/>
  <c r="DQ44" i="6" s="1"/>
  <c r="DP44" i="6" a="1"/>
  <c r="DP44" i="6" s="1"/>
  <c r="BK27" i="5"/>
  <c r="DQ27" i="5" s="1" a="1"/>
  <c r="DQ27" i="5" s="1"/>
  <c r="DP27" i="5" a="1"/>
  <c r="DP27" i="5" s="1"/>
  <c r="BJ19" i="14"/>
  <c r="DO19" i="14" a="1"/>
  <c r="DO19" i="14" s="1"/>
  <c r="BK25" i="9"/>
  <c r="DQ25" i="9" s="1" a="1"/>
  <c r="DQ25" i="9" s="1"/>
  <c r="DP25" i="9" a="1"/>
  <c r="DP25" i="9" s="1"/>
  <c r="BK28" i="3"/>
  <c r="DQ28" i="3" s="1" a="1"/>
  <c r="DQ28" i="3" s="1"/>
  <c r="DP28" i="3" a="1"/>
  <c r="DP28" i="3" s="1"/>
  <c r="BK16" i="2"/>
  <c r="DQ16" i="2" s="1" a="1"/>
  <c r="DQ16" i="2" s="1"/>
  <c r="DP16" i="2" a="1"/>
  <c r="DP16" i="2" s="1"/>
  <c r="BJ31" i="17"/>
  <c r="DO31" i="17" a="1"/>
  <c r="DO31" i="17" s="1"/>
  <c r="BJ18" i="2"/>
  <c r="DO18" i="2" a="1"/>
  <c r="DO18" i="2" s="1"/>
  <c r="BK43" i="10"/>
  <c r="DQ43" i="10" s="1" a="1"/>
  <c r="DQ43" i="10" s="1"/>
  <c r="DP43" i="10" a="1"/>
  <c r="DP43" i="10" s="1"/>
  <c r="BK30" i="11"/>
  <c r="DQ30" i="11" s="1" a="1"/>
  <c r="DQ30" i="11" s="1"/>
  <c r="DP30" i="11" a="1"/>
  <c r="DP30" i="11" s="1"/>
  <c r="BK22" i="8"/>
  <c r="DQ22" i="8" s="1" a="1"/>
  <c r="DQ22" i="8" s="1"/>
  <c r="DP22" i="8" a="1"/>
  <c r="DP22" i="8" s="1"/>
  <c r="BK38" i="5"/>
  <c r="DQ38" i="5" s="1" a="1"/>
  <c r="DQ38" i="5" s="1"/>
  <c r="DP38" i="5" a="1"/>
  <c r="DP38" i="5" s="1"/>
  <c r="BJ26" i="19"/>
  <c r="DO26" i="19" a="1"/>
  <c r="DO26" i="19" s="1"/>
  <c r="BK38" i="8"/>
  <c r="DQ38" i="8" s="1" a="1"/>
  <c r="DQ38" i="8" s="1"/>
  <c r="DP38" i="8" a="1"/>
  <c r="DP38" i="8" s="1"/>
  <c r="BK21" i="6"/>
  <c r="DQ21" i="6" s="1" a="1"/>
  <c r="DQ21" i="6" s="1"/>
  <c r="DP21" i="6" a="1"/>
  <c r="DP21" i="6" s="1"/>
  <c r="BK46" i="12"/>
  <c r="DQ46" i="12" s="1" a="1"/>
  <c r="DQ46" i="12" s="1"/>
  <c r="DP46" i="12" a="1"/>
  <c r="DP46" i="12" s="1"/>
  <c r="DP22" i="17" a="1"/>
  <c r="DP22" i="17" s="1"/>
  <c r="BK22" i="17"/>
  <c r="BJ40" i="11"/>
  <c r="DO40" i="11" a="1"/>
  <c r="DO40" i="11" s="1"/>
  <c r="BK31" i="10"/>
  <c r="DQ31" i="10" s="1" a="1"/>
  <c r="DQ31" i="10" s="1"/>
  <c r="DP31" i="10" a="1"/>
  <c r="DP31" i="10" s="1"/>
  <c r="BK21" i="10"/>
  <c r="DQ21" i="10" s="1" a="1"/>
  <c r="DQ21" i="10" s="1"/>
  <c r="DP21" i="10" a="1"/>
  <c r="DP21" i="10" s="1"/>
  <c r="BK33" i="11"/>
  <c r="DQ33" i="11" s="1" a="1"/>
  <c r="DQ33" i="11" s="1"/>
  <c r="DP33" i="11" a="1"/>
  <c r="DP33" i="11" s="1"/>
  <c r="BK36" i="15"/>
  <c r="DQ36" i="15" s="1" a="1"/>
  <c r="DQ36" i="15" s="1"/>
  <c r="DP36" i="15" a="1"/>
  <c r="DP36" i="15" s="1"/>
  <c r="BK46" i="1"/>
  <c r="DQ46" i="1" s="1" a="1"/>
  <c r="DQ46" i="1" s="1"/>
  <c r="DP46" i="1" a="1"/>
  <c r="DP46" i="1" s="1"/>
  <c r="BJ28" i="13"/>
  <c r="DO28" i="13" a="1"/>
  <c r="DO28" i="13" s="1"/>
  <c r="BJ15" i="5"/>
  <c r="DO15" i="5" a="1"/>
  <c r="DO15" i="5" s="1"/>
  <c r="BI47" i="5"/>
  <c r="BJ43" i="13"/>
  <c r="DO43" i="13" a="1"/>
  <c r="DO43" i="13" s="1"/>
  <c r="BJ30" i="8"/>
  <c r="DO30" i="8" a="1"/>
  <c r="DO30" i="8" s="1"/>
  <c r="BK22" i="3"/>
  <c r="DQ22" i="3" s="1" a="1"/>
  <c r="DQ22" i="3" s="1"/>
  <c r="DP22" i="3" a="1"/>
  <c r="DP22" i="3" s="1"/>
  <c r="BJ32" i="4"/>
  <c r="DO32" i="4" a="1"/>
  <c r="DO32" i="4" s="1"/>
  <c r="BJ40" i="13"/>
  <c r="DO40" i="13" a="1"/>
  <c r="DO40" i="13" s="1"/>
  <c r="BK46" i="4"/>
  <c r="DQ46" i="4" s="1" a="1"/>
  <c r="DQ46" i="4" s="1"/>
  <c r="DP46" i="4" a="1"/>
  <c r="DP46" i="4" s="1"/>
  <c r="BJ33" i="4"/>
  <c r="DO33" i="4" a="1"/>
  <c r="DO33" i="4" s="1"/>
  <c r="BK38" i="12"/>
  <c r="DQ38" i="12" s="1" a="1"/>
  <c r="DQ38" i="12" s="1"/>
  <c r="DP38" i="12" a="1"/>
  <c r="DP38" i="12" s="1"/>
  <c r="BK43" i="3"/>
  <c r="DQ43" i="3" s="1" a="1"/>
  <c r="DQ43" i="3" s="1"/>
  <c r="DP43" i="3" a="1"/>
  <c r="DP43" i="3" s="1"/>
  <c r="BJ31" i="11"/>
  <c r="DO31" i="11" a="1"/>
  <c r="DO31" i="11" s="1"/>
  <c r="BK32" i="3"/>
  <c r="DQ32" i="3" s="1" a="1"/>
  <c r="DQ32" i="3" s="1"/>
  <c r="DP32" i="3" a="1"/>
  <c r="DP32" i="3" s="1"/>
  <c r="BK45" i="8"/>
  <c r="DQ45" i="8" s="1" a="1"/>
  <c r="DQ45" i="8" s="1"/>
  <c r="DP45" i="8" a="1"/>
  <c r="DP45" i="8" s="1"/>
  <c r="BJ24" i="4"/>
  <c r="DO24" i="4" a="1"/>
  <c r="DO24" i="4" s="1"/>
  <c r="BJ44" i="16"/>
  <c r="DO44" i="16" a="1"/>
  <c r="DO44" i="16" s="1"/>
  <c r="BK22" i="19"/>
  <c r="DQ22" i="19" s="1" a="1"/>
  <c r="DQ22" i="19" s="1"/>
  <c r="DP22" i="19" a="1"/>
  <c r="DP22" i="19" s="1"/>
  <c r="BJ32" i="20"/>
  <c r="DO32" i="20" a="1"/>
  <c r="DO32" i="20" s="1"/>
  <c r="BK16" i="16"/>
  <c r="DQ16" i="16" s="1" a="1"/>
  <c r="DQ16" i="16" s="1"/>
  <c r="DP16" i="16" a="1"/>
  <c r="DP16" i="16" s="1"/>
  <c r="BJ44" i="3"/>
  <c r="DO44" i="3" a="1"/>
  <c r="DO44" i="3" s="1"/>
  <c r="BK33" i="7"/>
  <c r="DQ33" i="7" s="1" a="1"/>
  <c r="DQ33" i="7" s="1"/>
  <c r="DP33" i="7" a="1"/>
  <c r="DP33" i="7" s="1"/>
  <c r="BJ40" i="10"/>
  <c r="DO40" i="10" a="1"/>
  <c r="DO40" i="10" s="1"/>
  <c r="BK32" i="18"/>
  <c r="DQ32" i="18" s="1" a="1"/>
  <c r="DQ32" i="18" s="1"/>
  <c r="DP32" i="18" a="1"/>
  <c r="DP32" i="18" s="1"/>
  <c r="BK35" i="17"/>
  <c r="DQ35" i="17" s="1" a="1"/>
  <c r="DQ35" i="17" s="1"/>
  <c r="DP35" i="17" a="1"/>
  <c r="DP35" i="17" s="1"/>
  <c r="BJ41" i="2"/>
  <c r="DO41" i="2" a="1"/>
  <c r="DO41" i="2" s="1"/>
  <c r="BK39" i="11"/>
  <c r="DQ39" i="11" s="1" a="1"/>
  <c r="DQ39" i="11" s="1"/>
  <c r="DP39" i="11" a="1"/>
  <c r="DP39" i="11" s="1"/>
  <c r="BK20" i="18"/>
  <c r="DQ20" i="18" s="1" a="1"/>
  <c r="DQ20" i="18" s="1"/>
  <c r="DP20" i="18" a="1"/>
  <c r="DP20" i="18" s="1"/>
  <c r="BK40" i="16"/>
  <c r="DQ40" i="16" s="1" a="1"/>
  <c r="DQ40" i="16" s="1"/>
  <c r="DP40" i="16" a="1"/>
  <c r="DP40" i="16" s="1"/>
  <c r="BJ34" i="13"/>
  <c r="DO34" i="13" a="1"/>
  <c r="DO34" i="13" s="1"/>
  <c r="BJ22" i="18"/>
  <c r="DO22" i="18" a="1"/>
  <c r="DO22" i="18" s="1"/>
  <c r="BK45" i="17"/>
  <c r="DQ45" i="17" s="1" a="1"/>
  <c r="DQ45" i="17" s="1"/>
  <c r="DP45" i="17" a="1"/>
  <c r="DP45" i="17" s="1"/>
  <c r="BK45" i="12"/>
  <c r="DQ45" i="12" s="1" a="1"/>
  <c r="DQ45" i="12" s="1"/>
  <c r="DP45" i="12" a="1"/>
  <c r="DP45" i="12" s="1"/>
  <c r="BJ16" i="21"/>
  <c r="DO16" i="21" a="1"/>
  <c r="DO16" i="21" s="1"/>
  <c r="BK30" i="4"/>
  <c r="DQ30" i="4" s="1" a="1"/>
  <c r="DQ30" i="4" s="1"/>
  <c r="DP30" i="4" a="1"/>
  <c r="DP30" i="4" s="1"/>
  <c r="BK31" i="15"/>
  <c r="DQ31" i="15" s="1" a="1"/>
  <c r="DQ31" i="15" s="1"/>
  <c r="DP31" i="15" a="1"/>
  <c r="DP31" i="15" s="1"/>
  <c r="BK20" i="8"/>
  <c r="DQ20" i="8" s="1" a="1"/>
  <c r="DQ20" i="8" s="1"/>
  <c r="DP20" i="8" a="1"/>
  <c r="DP20" i="8" s="1"/>
  <c r="BK23" i="5"/>
  <c r="DQ23" i="5" s="1" a="1"/>
  <c r="DQ23" i="5" s="1"/>
  <c r="DP23" i="5" a="1"/>
  <c r="DP23" i="5" s="1"/>
  <c r="BK26" i="13"/>
  <c r="DQ26" i="13" s="1" a="1"/>
  <c r="DQ26" i="13" s="1"/>
  <c r="DP26" i="13" a="1"/>
  <c r="DP26" i="13" s="1"/>
  <c r="BJ29" i="3"/>
  <c r="DO29" i="3" a="1"/>
  <c r="DO29" i="3" s="1"/>
  <c r="BK16" i="17"/>
  <c r="DQ16" i="17" s="1" a="1"/>
  <c r="DQ16" i="17" s="1"/>
  <c r="DP16" i="17" a="1"/>
  <c r="DP16" i="17" s="1"/>
  <c r="BK35" i="6"/>
  <c r="DQ35" i="6" s="1" a="1"/>
  <c r="DQ35" i="6" s="1"/>
  <c r="DP35" i="6" a="1"/>
  <c r="DP35" i="6" s="1"/>
  <c r="BK41" i="9"/>
  <c r="DQ41" i="9" s="1" a="1"/>
  <c r="DQ41" i="9" s="1"/>
  <c r="DP41" i="9" a="1"/>
  <c r="DP41" i="9" s="1"/>
  <c r="BK33" i="2"/>
  <c r="DQ33" i="2" s="1" a="1"/>
  <c r="DQ33" i="2" s="1"/>
  <c r="DP33" i="2" a="1"/>
  <c r="DP33" i="2" s="1"/>
  <c r="BK23" i="9"/>
  <c r="DQ23" i="9" s="1" a="1"/>
  <c r="DQ23" i="9" s="1"/>
  <c r="DP23" i="9" a="1"/>
  <c r="DP23" i="9" s="1"/>
  <c r="BK16" i="20"/>
  <c r="DQ16" i="20" s="1" a="1"/>
  <c r="DQ16" i="20" s="1"/>
  <c r="DP16" i="20" a="1"/>
  <c r="DP16" i="20" s="1"/>
  <c r="BK21" i="9"/>
  <c r="DQ21" i="9" s="1" a="1"/>
  <c r="DQ21" i="9" s="1"/>
  <c r="DP21" i="9" a="1"/>
  <c r="DP21" i="9" s="1"/>
  <c r="BK42" i="17"/>
  <c r="DQ42" i="17" s="1" a="1"/>
  <c r="DQ42" i="17" s="1"/>
  <c r="DP42" i="17" a="1"/>
  <c r="DP42" i="17" s="1"/>
  <c r="BK23" i="12"/>
  <c r="DQ23" i="12" s="1" a="1"/>
  <c r="DQ23" i="12" s="1"/>
  <c r="DP23" i="12" a="1"/>
  <c r="DP23" i="12" s="1"/>
  <c r="BJ42" i="5"/>
  <c r="DO42" i="5" a="1"/>
  <c r="DO42" i="5" s="1"/>
  <c r="BK22" i="14"/>
  <c r="DQ22" i="14" s="1" a="1"/>
  <c r="DQ22" i="14" s="1"/>
  <c r="DP22" i="14" a="1"/>
  <c r="DP22" i="14" s="1"/>
  <c r="BJ29" i="20"/>
  <c r="DO29" i="20" a="1"/>
  <c r="DO29" i="20" s="1"/>
  <c r="BK41" i="21"/>
  <c r="DQ41" i="21" s="1" a="1"/>
  <c r="DQ41" i="21" s="1"/>
  <c r="DP41" i="21" a="1"/>
  <c r="DP41" i="21" s="1"/>
  <c r="BJ41" i="13"/>
  <c r="DO41" i="13" a="1"/>
  <c r="DO41" i="13" s="1"/>
  <c r="BK28" i="15"/>
  <c r="DQ28" i="15" s="1" a="1"/>
  <c r="DQ28" i="15" s="1"/>
  <c r="DP28" i="15" a="1"/>
  <c r="DP28" i="15" s="1"/>
  <c r="BJ30" i="13"/>
  <c r="DO30" i="13" a="1"/>
  <c r="DO30" i="13" s="1"/>
  <c r="BJ31" i="21"/>
  <c r="DO31" i="21" a="1"/>
  <c r="DO31" i="21" s="1"/>
  <c r="BK27" i="9"/>
  <c r="DQ27" i="9" s="1" a="1"/>
  <c r="DQ27" i="9" s="1"/>
  <c r="DP27" i="9" a="1"/>
  <c r="DP27" i="9" s="1"/>
  <c r="BK46" i="7"/>
  <c r="DQ46" i="7" s="1" a="1"/>
  <c r="DQ46" i="7" s="1"/>
  <c r="DP46" i="7" a="1"/>
  <c r="DP46" i="7" s="1"/>
  <c r="BJ24" i="20"/>
  <c r="DO24" i="20" a="1"/>
  <c r="DO24" i="20" s="1"/>
  <c r="BJ46" i="14"/>
  <c r="DO46" i="14" a="1"/>
  <c r="DO46" i="14" s="1"/>
  <c r="BJ24" i="7"/>
  <c r="DO24" i="7" a="1"/>
  <c r="DO24" i="7" s="1"/>
  <c r="BK36" i="14"/>
  <c r="DQ36" i="14" s="1" a="1"/>
  <c r="DQ36" i="14" s="1"/>
  <c r="DP36" i="14" a="1"/>
  <c r="DP36" i="14" s="1"/>
  <c r="BK22" i="4"/>
  <c r="DQ22" i="4" s="1" a="1"/>
  <c r="DQ22" i="4" s="1"/>
  <c r="DP22" i="4" a="1"/>
  <c r="DP22" i="4" s="1"/>
  <c r="BK19" i="8"/>
  <c r="DQ19" i="8" s="1" a="1"/>
  <c r="DQ19" i="8" s="1"/>
  <c r="DP19" i="8" a="1"/>
  <c r="DP19" i="8" s="1"/>
  <c r="BJ21" i="14"/>
  <c r="DO21" i="14" a="1"/>
  <c r="DO21" i="14" s="1"/>
  <c r="DO15" i="17" a="1"/>
  <c r="DO15" i="17" s="1"/>
  <c r="BJ15" i="17"/>
  <c r="BI47" i="17"/>
  <c r="BK32" i="1"/>
  <c r="DQ32" i="1" s="1" a="1"/>
  <c r="DQ32" i="1" s="1"/>
  <c r="DP32" i="1" a="1"/>
  <c r="DP32" i="1" s="1"/>
  <c r="BJ15" i="4"/>
  <c r="DO15" i="4" a="1"/>
  <c r="DO15" i="4" s="1"/>
  <c r="BI47" i="4"/>
  <c r="BJ42" i="19"/>
  <c r="DO42" i="19" a="1"/>
  <c r="DO42" i="19" s="1"/>
  <c r="BK33" i="1"/>
  <c r="DQ33" i="1" s="1" a="1"/>
  <c r="DQ33" i="1" s="1"/>
  <c r="DP33" i="1" a="1"/>
  <c r="DP33" i="1" s="1"/>
  <c r="BK41" i="5"/>
  <c r="DQ41" i="5" s="1" a="1"/>
  <c r="DQ41" i="5" s="1"/>
  <c r="DP41" i="5" a="1"/>
  <c r="DP41" i="5" s="1"/>
  <c r="BK40" i="2"/>
  <c r="DQ40" i="2" s="1" a="1"/>
  <c r="DQ40" i="2" s="1"/>
  <c r="DP40" i="2" a="1"/>
  <c r="DP40" i="2" s="1"/>
  <c r="BK20" i="9"/>
  <c r="DQ20" i="9" s="1" a="1"/>
  <c r="DQ20" i="9" s="1"/>
  <c r="DP20" i="9" a="1"/>
  <c r="DP20" i="9" s="1"/>
  <c r="DP39" i="14" a="1"/>
  <c r="DP39" i="14" s="1"/>
  <c r="BK39" i="14"/>
  <c r="BJ15" i="6"/>
  <c r="DO15" i="6" a="1"/>
  <c r="DO15" i="6" s="1"/>
  <c r="BI47" i="6"/>
  <c r="BK29" i="16"/>
  <c r="DQ29" i="16" s="1" a="1"/>
  <c r="DQ29" i="16" s="1"/>
  <c r="DP29" i="16" a="1"/>
  <c r="DP29" i="16" s="1"/>
  <c r="BK27" i="19"/>
  <c r="DQ27" i="19" s="1" a="1"/>
  <c r="DQ27" i="19" s="1"/>
  <c r="DP27" i="19" a="1"/>
  <c r="DP27" i="19" s="1"/>
  <c r="BK46" i="11"/>
  <c r="DQ46" i="11" s="1" a="1"/>
  <c r="DQ46" i="11" s="1"/>
  <c r="DP46" i="11" a="1"/>
  <c r="DP46" i="11" s="1"/>
  <c r="BK20" i="6"/>
  <c r="DQ20" i="6" s="1" a="1"/>
  <c r="DQ20" i="6" s="1"/>
  <c r="DP20" i="6" a="1"/>
  <c r="DP20" i="6" s="1"/>
  <c r="BI47" i="11"/>
  <c r="BJ33" i="10"/>
  <c r="DO33" i="10" a="1"/>
  <c r="DO33" i="10" s="1"/>
  <c r="BK32" i="17"/>
  <c r="DQ32" i="17" s="1" a="1"/>
  <c r="DQ32" i="17" s="1"/>
  <c r="DP32" i="17" a="1"/>
  <c r="DP32" i="17" s="1"/>
  <c r="BK44" i="2"/>
  <c r="DQ44" i="2" s="1" a="1"/>
  <c r="DQ44" i="2" s="1"/>
  <c r="DP44" i="2" a="1"/>
  <c r="DP44" i="2" s="1"/>
  <c r="BK24" i="16"/>
  <c r="DQ24" i="16" s="1" a="1"/>
  <c r="DQ24" i="16" s="1"/>
  <c r="DP24" i="16" a="1"/>
  <c r="DP24" i="16" s="1"/>
  <c r="BK34" i="17"/>
  <c r="DQ34" i="17" s="1" a="1"/>
  <c r="DQ34" i="17" s="1"/>
  <c r="DP34" i="17" a="1"/>
  <c r="DP34" i="17" s="1"/>
  <c r="BK40" i="19"/>
  <c r="DQ40" i="19" s="1" a="1"/>
  <c r="DQ40" i="19" s="1"/>
  <c r="DP40" i="19" a="1"/>
  <c r="DP40" i="19" s="1"/>
  <c r="BK38" i="10"/>
  <c r="DQ38" i="10" s="1" a="1"/>
  <c r="DQ38" i="10" s="1"/>
  <c r="DP38" i="10" a="1"/>
  <c r="DP38" i="10" s="1"/>
  <c r="BK25" i="21"/>
  <c r="DQ25" i="21" s="1" a="1"/>
  <c r="DQ25" i="21" s="1"/>
  <c r="DP25" i="21" a="1"/>
  <c r="DP25" i="21" s="1"/>
  <c r="BK41" i="17"/>
  <c r="DQ41" i="17" s="1" a="1"/>
  <c r="DQ41" i="17" s="1"/>
  <c r="DP41" i="17" a="1"/>
  <c r="DP41" i="17" s="1"/>
  <c r="BK27" i="18"/>
  <c r="DQ27" i="18" s="1" a="1"/>
  <c r="DQ27" i="18" s="1"/>
  <c r="DP27" i="18" a="1"/>
  <c r="DP27" i="18" s="1"/>
  <c r="BK33" i="6"/>
  <c r="DQ33" i="6" s="1" a="1"/>
  <c r="DQ33" i="6" s="1"/>
  <c r="DP33" i="6" a="1"/>
  <c r="DP33" i="6" s="1"/>
  <c r="BK29" i="8"/>
  <c r="DQ29" i="8" s="1" a="1"/>
  <c r="DQ29" i="8" s="1"/>
  <c r="DP29" i="8" a="1"/>
  <c r="DP29" i="8" s="1"/>
  <c r="BK45" i="15"/>
  <c r="DQ45" i="15" s="1" a="1"/>
  <c r="DQ45" i="15" s="1"/>
  <c r="DP45" i="15" a="1"/>
  <c r="DP45" i="15" s="1"/>
  <c r="BK17" i="17"/>
  <c r="DQ17" i="17" s="1" a="1"/>
  <c r="DQ17" i="17" s="1"/>
  <c r="DP17" i="17" a="1"/>
  <c r="DP17" i="17" s="1"/>
  <c r="BK26" i="12"/>
  <c r="DQ26" i="12" s="1" a="1"/>
  <c r="DQ26" i="12" s="1"/>
  <c r="DP26" i="12" a="1"/>
  <c r="DP26" i="12" s="1"/>
  <c r="BK31" i="12"/>
  <c r="DQ31" i="12" s="1" a="1"/>
  <c r="DQ31" i="12" s="1"/>
  <c r="DP31" i="12" a="1"/>
  <c r="DP31" i="12" s="1"/>
  <c r="BJ29" i="5"/>
  <c r="DO29" i="5" a="1"/>
  <c r="DO29" i="5" s="1"/>
  <c r="BJ25" i="17"/>
  <c r="DO25" i="17" a="1"/>
  <c r="DO25" i="17" s="1"/>
  <c r="BI15" i="8"/>
  <c r="DN15" i="8" a="1"/>
  <c r="DN15" i="8" s="1"/>
  <c r="BH47" i="8"/>
  <c r="BK43" i="18"/>
  <c r="DQ43" i="18" s="1" a="1"/>
  <c r="DQ43" i="18" s="1"/>
  <c r="DP43" i="18" a="1"/>
  <c r="DP43" i="18" s="1"/>
  <c r="BK20" i="2"/>
  <c r="DQ20" i="2" s="1" a="1"/>
  <c r="DQ20" i="2" s="1"/>
  <c r="DP20" i="2" a="1"/>
  <c r="DP20" i="2" s="1"/>
  <c r="BJ17" i="7"/>
  <c r="DO17" i="7" a="1"/>
  <c r="DO17" i="7" s="1"/>
  <c r="BJ24" i="6"/>
  <c r="DO24" i="6" a="1"/>
  <c r="DO24" i="6" s="1"/>
  <c r="BK15" i="3"/>
  <c r="DP15" i="3" a="1"/>
  <c r="DP15" i="3" s="1"/>
  <c r="BJ37" i="6"/>
  <c r="DO37" i="6" a="1"/>
  <c r="DO37" i="6" s="1"/>
  <c r="BJ40" i="7"/>
  <c r="DO40" i="7" a="1"/>
  <c r="DO40" i="7" s="1"/>
  <c r="BK43" i="17"/>
  <c r="DQ43" i="17" s="1" a="1"/>
  <c r="DQ43" i="17" s="1"/>
  <c r="DP43" i="17" a="1"/>
  <c r="DP43" i="17" s="1"/>
  <c r="BK36" i="1"/>
  <c r="DQ36" i="1" s="1" a="1"/>
  <c r="DQ36" i="1" s="1"/>
  <c r="DP36" i="1" a="1"/>
  <c r="DP36" i="1" s="1"/>
  <c r="DP39" i="13" a="1"/>
  <c r="DP39" i="13" s="1"/>
  <c r="BK39" i="13"/>
  <c r="DQ39" i="13" s="1" a="1"/>
  <c r="DQ39" i="13" s="1"/>
  <c r="BJ35" i="11"/>
  <c r="DO35" i="11" a="1"/>
  <c r="DO35" i="11" s="1"/>
  <c r="BK26" i="1"/>
  <c r="DQ26" i="1" s="1" a="1"/>
  <c r="DQ26" i="1" s="1"/>
  <c r="DP26" i="1" a="1"/>
  <c r="DP26" i="1" s="1"/>
  <c r="BK25" i="8"/>
  <c r="DQ25" i="8" s="1" a="1"/>
  <c r="DQ25" i="8" s="1"/>
  <c r="DP25" i="8" a="1"/>
  <c r="DP25" i="8" s="1"/>
  <c r="BK25" i="15"/>
  <c r="DQ25" i="15" s="1" a="1"/>
  <c r="DQ25" i="15" s="1"/>
  <c r="DP25" i="15" a="1"/>
  <c r="DP25" i="15" s="1"/>
  <c r="BK28" i="11"/>
  <c r="DQ28" i="11" s="1" a="1"/>
  <c r="DQ28" i="11" s="1"/>
  <c r="DP28" i="11" a="1"/>
  <c r="DP28" i="11" s="1"/>
  <c r="BK28" i="7"/>
  <c r="DQ28" i="7" s="1" a="1"/>
  <c r="DQ28" i="7" s="1"/>
  <c r="DP28" i="7" a="1"/>
  <c r="DP28" i="7" s="1"/>
  <c r="BK42" i="13"/>
  <c r="DQ42" i="13" s="1" a="1"/>
  <c r="DQ42" i="13" s="1"/>
  <c r="DP42" i="13" a="1"/>
  <c r="DP42" i="13" s="1"/>
  <c r="BK40" i="3"/>
  <c r="DQ40" i="3" s="1" a="1"/>
  <c r="DQ40" i="3" s="1"/>
  <c r="DP40" i="3" a="1"/>
  <c r="DP40" i="3" s="1"/>
  <c r="BJ34" i="15"/>
  <c r="DO34" i="15" a="1"/>
  <c r="DO34" i="15" s="1"/>
  <c r="BJ19" i="7"/>
  <c r="DO19" i="7" a="1"/>
  <c r="DO19" i="7" s="1"/>
  <c r="BK28" i="14"/>
  <c r="DQ28" i="14" s="1" a="1"/>
  <c r="DQ28" i="14" s="1"/>
  <c r="DP28" i="14" a="1"/>
  <c r="DP28" i="14" s="1"/>
  <c r="BK45" i="18"/>
  <c r="DQ45" i="18" s="1" a="1"/>
  <c r="DQ45" i="18" s="1"/>
  <c r="DP45" i="18" a="1"/>
  <c r="DP45" i="18" s="1"/>
  <c r="BK44" i="12"/>
  <c r="DQ44" i="12" s="1" a="1"/>
  <c r="DQ44" i="12" s="1"/>
  <c r="DP44" i="12" a="1"/>
  <c r="DP44" i="12" s="1"/>
  <c r="BJ41" i="10"/>
  <c r="DO41" i="10" a="1"/>
  <c r="DO41" i="10" s="1"/>
  <c r="BJ27" i="10"/>
  <c r="DO27" i="10" a="1"/>
  <c r="DO27" i="10" s="1"/>
  <c r="BJ38" i="3"/>
  <c r="DO38" i="3" a="1"/>
  <c r="DO38" i="3" s="1"/>
  <c r="BK26" i="11"/>
  <c r="DQ26" i="11" s="1" a="1"/>
  <c r="DQ26" i="11" s="1"/>
  <c r="DP26" i="11" a="1"/>
  <c r="DP26" i="11" s="1"/>
  <c r="BJ24" i="12"/>
  <c r="DO24" i="12" a="1"/>
  <c r="DO24" i="12" s="1"/>
  <c r="BJ28" i="2"/>
  <c r="DO28" i="2" a="1"/>
  <c r="DO28" i="2" s="1"/>
  <c r="BK46" i="20"/>
  <c r="DQ46" i="20" s="1" a="1"/>
  <c r="DQ46" i="20" s="1"/>
  <c r="DP46" i="20" a="1"/>
  <c r="DP46" i="20" s="1"/>
  <c r="BJ38" i="9"/>
  <c r="DO38" i="9" a="1"/>
  <c r="DO38" i="9" s="1"/>
  <c r="BJ25" i="6"/>
  <c r="DO25" i="6" a="1"/>
  <c r="DO25" i="6" s="1"/>
  <c r="BK42" i="12"/>
  <c r="DQ42" i="12" s="1" a="1"/>
  <c r="DQ42" i="12" s="1"/>
  <c r="DP42" i="12" a="1"/>
  <c r="DP42" i="12" s="1"/>
  <c r="BJ20" i="21"/>
  <c r="DO20" i="21" a="1"/>
  <c r="DO20" i="21" s="1"/>
  <c r="BK24" i="18"/>
  <c r="DQ24" i="18" s="1" a="1"/>
  <c r="DQ24" i="18" s="1"/>
  <c r="DP24" i="18" a="1"/>
  <c r="DP24" i="18" s="1"/>
  <c r="BK19" i="10"/>
  <c r="DQ19" i="10" s="1" a="1"/>
  <c r="DQ19" i="10" s="1"/>
  <c r="DP19" i="10" a="1"/>
  <c r="DP19" i="10" s="1"/>
  <c r="BK36" i="16"/>
  <c r="DQ36" i="16" s="1" a="1"/>
  <c r="DQ36" i="16" s="1"/>
  <c r="DP36" i="16" a="1"/>
  <c r="DP36" i="16" s="1"/>
  <c r="BK44" i="18"/>
  <c r="DQ44" i="18" s="1" a="1"/>
  <c r="DQ44" i="18" s="1"/>
  <c r="DP44" i="18" a="1"/>
  <c r="DP44" i="18" s="1"/>
  <c r="BK21" i="18"/>
  <c r="DQ21" i="18" s="1" a="1"/>
  <c r="DQ21" i="18" s="1"/>
  <c r="DP21" i="18" a="1"/>
  <c r="DP21" i="18" s="1"/>
  <c r="BK43" i="2"/>
  <c r="DQ43" i="2" s="1" a="1"/>
  <c r="DQ43" i="2" s="1"/>
  <c r="DP43" i="2" a="1"/>
  <c r="DP43" i="2" s="1"/>
  <c r="BK31" i="9"/>
  <c r="DQ31" i="9" s="1" a="1"/>
  <c r="DQ31" i="9" s="1"/>
  <c r="DP31" i="9" a="1"/>
  <c r="DP31" i="9" s="1"/>
  <c r="BK42" i="15"/>
  <c r="DQ42" i="15" s="1" a="1"/>
  <c r="DQ42" i="15" s="1"/>
  <c r="DP42" i="15" a="1"/>
  <c r="DP42" i="15" s="1"/>
  <c r="BJ41" i="4"/>
  <c r="DO41" i="4" a="1"/>
  <c r="DO41" i="4" s="1"/>
  <c r="BJ18" i="8"/>
  <c r="DO18" i="8" a="1"/>
  <c r="DO18" i="8" s="1"/>
  <c r="BK25" i="18"/>
  <c r="DQ25" i="18" s="1" a="1"/>
  <c r="DQ25" i="18" s="1"/>
  <c r="DP25" i="18" a="1"/>
  <c r="DP25" i="18" s="1"/>
  <c r="BK28" i="12"/>
  <c r="DQ28" i="12" s="1" a="1"/>
  <c r="DQ28" i="12" s="1"/>
  <c r="DP28" i="12" a="1"/>
  <c r="DP28" i="12" s="1"/>
  <c r="DQ113" i="15" l="1"/>
  <c r="DQ81" i="15"/>
  <c r="DP110" i="13"/>
  <c r="DP78" i="13"/>
  <c r="DP102" i="9"/>
  <c r="DP70" i="9"/>
  <c r="DP96" i="8"/>
  <c r="DP64" i="8"/>
  <c r="DQ96" i="18"/>
  <c r="DQ64" i="18"/>
  <c r="DQ113" i="12"/>
  <c r="DQ81" i="12"/>
  <c r="DQ96" i="8"/>
  <c r="DQ64" i="8"/>
  <c r="DP102" i="12"/>
  <c r="DP70" i="12"/>
  <c r="DP95" i="16"/>
  <c r="DP63" i="16"/>
  <c r="DP114" i="2"/>
  <c r="DP82" i="2"/>
  <c r="DO96" i="6"/>
  <c r="DO64" i="6"/>
  <c r="DO95" i="12"/>
  <c r="DO63" i="12"/>
  <c r="DO90" i="7"/>
  <c r="DO58" i="7"/>
  <c r="DP97" i="1"/>
  <c r="DP65" i="1"/>
  <c r="DO95" i="6"/>
  <c r="DO63" i="6"/>
  <c r="DQ114" i="2"/>
  <c r="DQ82" i="2"/>
  <c r="DQ90" i="10"/>
  <c r="DQ58" i="10"/>
  <c r="DQ99" i="7"/>
  <c r="DQ67" i="7"/>
  <c r="DQ97" i="1"/>
  <c r="DQ65" i="1"/>
  <c r="DQ114" i="17"/>
  <c r="DQ82" i="17"/>
  <c r="DN86" i="8"/>
  <c r="DN54" i="8"/>
  <c r="DP97" i="12"/>
  <c r="DP65" i="12"/>
  <c r="DP104" i="6"/>
  <c r="DP72" i="6"/>
  <c r="DP109" i="10"/>
  <c r="DP77" i="10"/>
  <c r="DP115" i="2"/>
  <c r="DP83" i="2"/>
  <c r="DQ91" i="6"/>
  <c r="DQ59" i="6"/>
  <c r="DO86" i="6"/>
  <c r="DO54" i="6"/>
  <c r="DP112" i="5"/>
  <c r="DP80" i="5"/>
  <c r="DP90" i="8"/>
  <c r="DP58" i="8"/>
  <c r="DO117" i="14"/>
  <c r="DO85" i="14"/>
  <c r="DO102" i="21"/>
  <c r="DO70" i="21"/>
  <c r="DP112" i="21"/>
  <c r="DP80" i="21"/>
  <c r="DP94" i="12"/>
  <c r="DP62" i="12"/>
  <c r="DP94" i="9"/>
  <c r="DP62" i="9"/>
  <c r="DP87" i="17"/>
  <c r="DP55" i="17"/>
  <c r="DP91" i="8"/>
  <c r="DP59" i="8"/>
  <c r="DP120" i="12"/>
  <c r="DP123" i="12" s="1"/>
  <c r="DP116" i="12" s="1"/>
  <c r="DP84" i="12"/>
  <c r="DP111" i="16"/>
  <c r="DP79" i="16"/>
  <c r="DP106" i="17"/>
  <c r="DP74" i="17"/>
  <c r="DO115" i="3"/>
  <c r="DO83" i="3"/>
  <c r="DO115" i="16"/>
  <c r="DO83" i="16"/>
  <c r="DO102" i="11"/>
  <c r="DO70" i="11"/>
  <c r="DP117" i="4"/>
  <c r="DP85" i="4"/>
  <c r="DO101" i="8"/>
  <c r="DO69" i="8"/>
  <c r="DQ92" i="10"/>
  <c r="DQ60" i="10"/>
  <c r="DQ117" i="12"/>
  <c r="DQ85" i="12"/>
  <c r="DQ109" i="5"/>
  <c r="DQ77" i="5"/>
  <c r="DQ96" i="9"/>
  <c r="DQ64" i="9"/>
  <c r="DP111" i="1"/>
  <c r="DP79" i="1"/>
  <c r="DQ101" i="6"/>
  <c r="DQ69" i="6"/>
  <c r="DQ100" i="1"/>
  <c r="DQ68" i="1"/>
  <c r="DQ89" i="20"/>
  <c r="DQ57" i="20"/>
  <c r="DN86" i="12"/>
  <c r="DN54" i="12"/>
  <c r="DP92" i="12"/>
  <c r="DP60" i="12"/>
  <c r="DQ113" i="9"/>
  <c r="DQ81" i="9"/>
  <c r="DO105" i="10"/>
  <c r="DO73" i="10"/>
  <c r="DP94" i="10"/>
  <c r="DP62" i="10"/>
  <c r="DP105" i="12"/>
  <c r="DP73" i="12"/>
  <c r="DP103" i="7"/>
  <c r="DP71" i="7"/>
  <c r="DP97" i="14"/>
  <c r="DP65" i="14"/>
  <c r="DP107" i="10"/>
  <c r="DP75" i="10"/>
  <c r="DO89" i="3"/>
  <c r="DO57" i="3"/>
  <c r="DO117" i="3"/>
  <c r="DO85" i="3"/>
  <c r="DP100" i="21"/>
  <c r="DP68" i="21"/>
  <c r="DP95" i="19"/>
  <c r="DP63" i="19"/>
  <c r="DP110" i="12"/>
  <c r="DP78" i="12"/>
  <c r="DP114" i="16"/>
  <c r="DP82" i="16"/>
  <c r="DP93" i="7"/>
  <c r="DP61" i="7"/>
  <c r="DP105" i="16"/>
  <c r="DP73" i="16"/>
  <c r="DP113" i="11"/>
  <c r="DP81" i="11"/>
  <c r="DP108" i="18"/>
  <c r="DP76" i="18"/>
  <c r="DP97" i="21"/>
  <c r="DP65" i="21"/>
  <c r="DP98" i="3"/>
  <c r="DP66" i="3"/>
  <c r="DP108" i="15"/>
  <c r="DP76" i="15"/>
  <c r="DP110" i="16"/>
  <c r="DP78" i="16"/>
  <c r="DO87" i="10"/>
  <c r="DO55" i="10"/>
  <c r="DO110" i="5"/>
  <c r="DO78" i="5"/>
  <c r="DO92" i="5"/>
  <c r="DO60" i="5"/>
  <c r="DP115" i="13"/>
  <c r="DP83" i="13"/>
  <c r="DP89" i="6"/>
  <c r="DP57" i="6"/>
  <c r="DO115" i="11"/>
  <c r="DO83" i="11"/>
  <c r="DP94" i="6"/>
  <c r="DP62" i="6"/>
  <c r="DO101" i="19"/>
  <c r="DO69" i="19"/>
  <c r="DP98" i="1"/>
  <c r="DP66" i="1"/>
  <c r="DP88" i="16"/>
  <c r="DP56" i="16"/>
  <c r="DP110" i="3"/>
  <c r="DP78" i="3"/>
  <c r="DP109" i="18"/>
  <c r="DP77" i="18"/>
  <c r="DP93" i="20"/>
  <c r="DP61" i="20"/>
  <c r="DP90" i="16"/>
  <c r="DP58" i="16"/>
  <c r="DP101" i="16"/>
  <c r="DP69" i="16"/>
  <c r="DP98" i="8"/>
  <c r="DP66" i="8"/>
  <c r="DP102" i="5"/>
  <c r="DP70" i="5"/>
  <c r="DP94" i="19"/>
  <c r="DP62" i="19"/>
  <c r="DP99" i="9"/>
  <c r="DP67" i="9"/>
  <c r="DO89" i="5"/>
  <c r="DO57" i="5"/>
  <c r="DP107" i="19"/>
  <c r="DP75" i="19"/>
  <c r="DO89" i="9"/>
  <c r="DO57" i="9"/>
  <c r="DP107" i="12"/>
  <c r="DP75" i="12"/>
  <c r="DP111" i="6"/>
  <c r="DP79" i="6"/>
  <c r="DO86" i="19"/>
  <c r="DO54" i="19"/>
  <c r="DQ91" i="7"/>
  <c r="DQ59" i="7"/>
  <c r="DQ94" i="21"/>
  <c r="DQ62" i="21"/>
  <c r="DQ101" i="10"/>
  <c r="DQ69" i="10"/>
  <c r="DQ93" i="6"/>
  <c r="DQ61" i="6"/>
  <c r="DQ101" i="20"/>
  <c r="DQ69" i="20"/>
  <c r="DO89" i="15"/>
  <c r="DO57" i="15"/>
  <c r="DP112" i="7"/>
  <c r="DP80" i="7"/>
  <c r="DP101" i="17"/>
  <c r="DP69" i="17"/>
  <c r="DO111" i="17"/>
  <c r="DO79" i="17"/>
  <c r="DP111" i="4"/>
  <c r="DP79" i="4"/>
  <c r="DP109" i="4"/>
  <c r="DP77" i="4"/>
  <c r="DP108" i="1"/>
  <c r="DP76" i="1"/>
  <c r="DP96" i="5"/>
  <c r="DP64" i="5"/>
  <c r="DP110" i="7"/>
  <c r="DP78" i="7"/>
  <c r="DO108" i="21"/>
  <c r="DO76" i="21"/>
  <c r="DP108" i="5"/>
  <c r="DP76" i="5"/>
  <c r="DP105" i="18"/>
  <c r="DP73" i="18"/>
  <c r="DO92" i="19"/>
  <c r="DO60" i="19"/>
  <c r="DP98" i="2"/>
  <c r="DP66" i="2"/>
  <c r="DP95" i="9"/>
  <c r="DP63" i="9"/>
  <c r="DP87" i="4"/>
  <c r="DP55" i="4"/>
  <c r="DO93" i="13"/>
  <c r="DO61" i="13"/>
  <c r="DQ97" i="20"/>
  <c r="DQ65" i="20"/>
  <c r="DQ97" i="16"/>
  <c r="DQ65" i="16"/>
  <c r="DP90" i="15"/>
  <c r="DP58" i="15"/>
  <c r="DP103" i="19"/>
  <c r="DP71" i="19"/>
  <c r="DQ93" i="9"/>
  <c r="DQ61" i="9"/>
  <c r="DO99" i="10"/>
  <c r="DO67" i="10"/>
  <c r="DP96" i="4"/>
  <c r="DP64" i="4"/>
  <c r="DO101" i="2"/>
  <c r="DO69" i="2"/>
  <c r="DQ106" i="15"/>
  <c r="DQ74" i="15"/>
  <c r="DQ99" i="18"/>
  <c r="DQ67" i="18"/>
  <c r="DP115" i="1"/>
  <c r="DP83" i="1"/>
  <c r="DO120" i="10"/>
  <c r="DO123" i="10" s="1"/>
  <c r="DO116" i="10" s="1"/>
  <c r="DO84" i="10"/>
  <c r="DP86" i="11"/>
  <c r="DP54" i="11"/>
  <c r="DO99" i="8"/>
  <c r="DO67" i="8"/>
  <c r="DP108" i="14"/>
  <c r="DP76" i="14"/>
  <c r="DP98" i="14"/>
  <c r="DP66" i="14"/>
  <c r="DO97" i="8"/>
  <c r="DO65" i="8"/>
  <c r="DP95" i="13"/>
  <c r="DP63" i="13"/>
  <c r="DP117" i="9"/>
  <c r="DP85" i="9"/>
  <c r="DP100" i="9"/>
  <c r="DP68" i="9"/>
  <c r="DP110" i="20"/>
  <c r="DP78" i="20"/>
  <c r="DO117" i="16"/>
  <c r="DO85" i="16"/>
  <c r="DO90" i="21"/>
  <c r="DO58" i="21"/>
  <c r="DO110" i="9"/>
  <c r="DO78" i="9"/>
  <c r="DO94" i="2"/>
  <c r="DO62" i="2"/>
  <c r="DO114" i="15"/>
  <c r="DO82" i="15"/>
  <c r="DP110" i="21"/>
  <c r="DP78" i="21"/>
  <c r="DP92" i="16"/>
  <c r="DP60" i="16"/>
  <c r="DP107" i="13"/>
  <c r="DP75" i="13"/>
  <c r="DP108" i="13"/>
  <c r="DP76" i="13"/>
  <c r="DP115" i="15"/>
  <c r="DP83" i="15"/>
  <c r="DQ98" i="11"/>
  <c r="DQ66" i="11"/>
  <c r="DQ95" i="8"/>
  <c r="DQ63" i="8"/>
  <c r="DQ96" i="15"/>
  <c r="DQ64" i="15"/>
  <c r="DP96" i="18"/>
  <c r="DP64" i="18"/>
  <c r="DP113" i="13"/>
  <c r="DP81" i="13"/>
  <c r="DP92" i="18"/>
  <c r="DP60" i="18"/>
  <c r="DO109" i="9"/>
  <c r="DO77" i="9"/>
  <c r="DP115" i="12"/>
  <c r="DP83" i="12"/>
  <c r="DP99" i="11"/>
  <c r="DP67" i="11"/>
  <c r="DO111" i="7"/>
  <c r="DO79" i="7"/>
  <c r="DQ104" i="6"/>
  <c r="DQ72" i="6"/>
  <c r="DQ115" i="2"/>
  <c r="DQ83" i="2"/>
  <c r="DQ112" i="5"/>
  <c r="DQ80" i="5"/>
  <c r="DQ90" i="8"/>
  <c r="DQ58" i="8"/>
  <c r="DQ94" i="12"/>
  <c r="DQ62" i="12"/>
  <c r="DQ94" i="9"/>
  <c r="DQ62" i="9"/>
  <c r="DQ91" i="8"/>
  <c r="DQ59" i="8"/>
  <c r="DQ120" i="12"/>
  <c r="DQ123" i="12" s="1"/>
  <c r="DQ116" i="12" s="1"/>
  <c r="DQ84" i="12"/>
  <c r="DQ111" i="16"/>
  <c r="DQ79" i="16"/>
  <c r="DQ106" i="17"/>
  <c r="DQ74" i="17"/>
  <c r="DQ117" i="4"/>
  <c r="DQ85" i="4"/>
  <c r="DP117" i="1"/>
  <c r="DP85" i="1"/>
  <c r="DP102" i="10"/>
  <c r="DP70" i="10"/>
  <c r="DP92" i="6"/>
  <c r="DP60" i="6"/>
  <c r="DP93" i="8"/>
  <c r="DP61" i="8"/>
  <c r="DO102" i="17"/>
  <c r="DO70" i="17"/>
  <c r="DO90" i="14"/>
  <c r="DO58" i="14"/>
  <c r="DP106" i="16"/>
  <c r="DP74" i="16"/>
  <c r="DO106" i="8"/>
  <c r="DO74" i="8"/>
  <c r="DO117" i="17"/>
  <c r="DO85" i="17"/>
  <c r="DO97" i="10"/>
  <c r="DO65" i="10"/>
  <c r="DP106" i="7"/>
  <c r="DP74" i="7"/>
  <c r="DP106" i="10"/>
  <c r="DP74" i="10"/>
  <c r="DO96" i="3"/>
  <c r="DO64" i="3"/>
  <c r="DO120" i="11"/>
  <c r="DO123" i="11" s="1"/>
  <c r="DO116" i="11" s="1"/>
  <c r="DO84" i="11"/>
  <c r="DO99" i="20"/>
  <c r="DO67" i="20"/>
  <c r="DO103" i="21"/>
  <c r="DO71" i="21"/>
  <c r="DO110" i="15"/>
  <c r="DO78" i="15"/>
  <c r="DP113" i="9"/>
  <c r="DP81" i="9"/>
  <c r="DQ94" i="10"/>
  <c r="DQ62" i="10"/>
  <c r="DQ105" i="12"/>
  <c r="DQ73" i="12"/>
  <c r="DQ103" i="7"/>
  <c r="DQ71" i="7"/>
  <c r="DQ97" i="14"/>
  <c r="DQ65" i="14"/>
  <c r="DQ107" i="10"/>
  <c r="DQ75" i="10"/>
  <c r="DQ100" i="21"/>
  <c r="DQ68" i="21"/>
  <c r="DQ95" i="19"/>
  <c r="DQ63" i="19"/>
  <c r="DQ110" i="12"/>
  <c r="DQ78" i="12"/>
  <c r="DQ114" i="16"/>
  <c r="DQ82" i="16"/>
  <c r="DQ93" i="7"/>
  <c r="DQ61" i="7"/>
  <c r="DQ105" i="16"/>
  <c r="DQ73" i="16"/>
  <c r="DQ113" i="11"/>
  <c r="DQ81" i="11"/>
  <c r="DQ108" i="18"/>
  <c r="DQ76" i="18"/>
  <c r="DQ97" i="21"/>
  <c r="DQ65" i="21"/>
  <c r="DQ98" i="3"/>
  <c r="DQ66" i="3"/>
  <c r="DQ108" i="15"/>
  <c r="DQ76" i="15"/>
  <c r="DQ110" i="16"/>
  <c r="DQ78" i="16"/>
  <c r="DQ115" i="13"/>
  <c r="DQ83" i="13"/>
  <c r="DQ89" i="6"/>
  <c r="DQ57" i="6"/>
  <c r="DQ94" i="6"/>
  <c r="DQ62" i="6"/>
  <c r="DQ98" i="1"/>
  <c r="DQ66" i="1"/>
  <c r="DQ88" i="16"/>
  <c r="DQ56" i="16"/>
  <c r="DQ110" i="3"/>
  <c r="DQ78" i="3"/>
  <c r="DQ109" i="18"/>
  <c r="DQ77" i="18"/>
  <c r="DQ93" i="20"/>
  <c r="DQ61" i="20"/>
  <c r="DQ90" i="16"/>
  <c r="DQ58" i="16"/>
  <c r="DQ101" i="16"/>
  <c r="DQ69" i="16"/>
  <c r="DQ98" i="8"/>
  <c r="DQ66" i="8"/>
  <c r="DQ102" i="5"/>
  <c r="DQ70" i="5"/>
  <c r="DQ94" i="19"/>
  <c r="DQ62" i="19"/>
  <c r="DQ99" i="9"/>
  <c r="DQ67" i="9"/>
  <c r="DQ107" i="19"/>
  <c r="DQ75" i="19"/>
  <c r="DQ107" i="12"/>
  <c r="DQ75" i="12"/>
  <c r="DQ111" i="6"/>
  <c r="DQ79" i="6"/>
  <c r="DO113" i="20"/>
  <c r="DO81" i="20"/>
  <c r="DP112" i="11"/>
  <c r="DP80" i="11"/>
  <c r="DP96" i="1"/>
  <c r="DP64" i="1"/>
  <c r="DO90" i="18"/>
  <c r="DO58" i="18"/>
  <c r="DP88" i="5"/>
  <c r="DP56" i="5"/>
  <c r="DP93" i="16"/>
  <c r="DP61" i="16"/>
  <c r="DP88" i="4"/>
  <c r="DP56" i="4"/>
  <c r="DP95" i="14"/>
  <c r="DP63" i="14"/>
  <c r="DP120" i="7"/>
  <c r="DP123" i="7" s="1"/>
  <c r="DP116" i="7" s="1"/>
  <c r="DP84" i="7"/>
  <c r="DQ112" i="7"/>
  <c r="DQ80" i="7"/>
  <c r="DQ101" i="17"/>
  <c r="DQ69" i="17"/>
  <c r="DQ111" i="4"/>
  <c r="DQ79" i="4"/>
  <c r="DQ109" i="4"/>
  <c r="DQ77" i="4"/>
  <c r="DQ108" i="1"/>
  <c r="DQ76" i="1"/>
  <c r="DQ96" i="5"/>
  <c r="DQ64" i="5"/>
  <c r="DQ110" i="7"/>
  <c r="DQ78" i="7"/>
  <c r="DQ108" i="5"/>
  <c r="DQ76" i="5"/>
  <c r="DQ105" i="18"/>
  <c r="DQ73" i="18"/>
  <c r="DP86" i="20"/>
  <c r="DP54" i="20"/>
  <c r="DQ98" i="2"/>
  <c r="DQ66" i="2"/>
  <c r="DQ95" i="9"/>
  <c r="DQ63" i="9"/>
  <c r="DQ87" i="4"/>
  <c r="DQ55" i="4"/>
  <c r="DP92" i="17"/>
  <c r="DP60" i="17"/>
  <c r="DP113" i="1"/>
  <c r="DP81" i="1"/>
  <c r="DO105" i="2"/>
  <c r="DO73" i="2"/>
  <c r="DP107" i="9"/>
  <c r="DP75" i="9"/>
  <c r="DQ90" i="15"/>
  <c r="DQ58" i="15"/>
  <c r="DQ103" i="19"/>
  <c r="DQ71" i="19"/>
  <c r="DP107" i="5"/>
  <c r="DP75" i="5"/>
  <c r="DO105" i="11"/>
  <c r="DO73" i="11"/>
  <c r="DQ91" i="14"/>
  <c r="DQ59" i="14"/>
  <c r="DQ96" i="4"/>
  <c r="DQ64" i="4"/>
  <c r="DO101" i="14"/>
  <c r="DO69" i="14"/>
  <c r="DO106" i="14"/>
  <c r="DO74" i="14"/>
  <c r="DO92" i="20"/>
  <c r="DO60" i="20"/>
  <c r="DP115" i="20"/>
  <c r="DP83" i="20"/>
  <c r="DN86" i="16"/>
  <c r="DN54" i="16"/>
  <c r="DQ115" i="1"/>
  <c r="DQ83" i="1"/>
  <c r="DQ108" i="14"/>
  <c r="DQ76" i="14"/>
  <c r="DQ98" i="14"/>
  <c r="DQ66" i="14"/>
  <c r="DQ95" i="13"/>
  <c r="DQ63" i="13"/>
  <c r="DQ117" i="9"/>
  <c r="DQ85" i="9"/>
  <c r="DQ100" i="9"/>
  <c r="DQ68" i="9"/>
  <c r="DQ110" i="20"/>
  <c r="DQ78" i="20"/>
  <c r="DQ110" i="21"/>
  <c r="DQ78" i="21"/>
  <c r="DQ92" i="16"/>
  <c r="DQ60" i="16"/>
  <c r="DQ107" i="13"/>
  <c r="DQ75" i="13"/>
  <c r="DQ108" i="13"/>
  <c r="DQ76" i="13"/>
  <c r="DQ115" i="15"/>
  <c r="DQ83" i="15"/>
  <c r="DO107" i="18"/>
  <c r="DO75" i="18"/>
  <c r="DP112" i="1"/>
  <c r="DP80" i="1"/>
  <c r="DP100" i="2"/>
  <c r="DP68" i="2"/>
  <c r="DP106" i="9"/>
  <c r="DP74" i="9"/>
  <c r="DQ115" i="18"/>
  <c r="DQ83" i="18"/>
  <c r="DP112" i="17"/>
  <c r="DP80" i="17"/>
  <c r="DP99" i="14"/>
  <c r="DP67" i="14"/>
  <c r="DO112" i="4"/>
  <c r="DO80" i="4"/>
  <c r="DP95" i="18"/>
  <c r="DP63" i="18"/>
  <c r="DP97" i="11"/>
  <c r="DP65" i="11"/>
  <c r="DO105" i="15"/>
  <c r="DO73" i="15"/>
  <c r="DO106" i="11"/>
  <c r="DO74" i="11"/>
  <c r="DO88" i="7"/>
  <c r="DO56" i="7"/>
  <c r="DQ97" i="12"/>
  <c r="DQ65" i="12"/>
  <c r="DQ109" i="10"/>
  <c r="DQ77" i="10"/>
  <c r="DP117" i="11"/>
  <c r="DP85" i="11"/>
  <c r="DP103" i="1"/>
  <c r="DP71" i="1"/>
  <c r="DQ112" i="21"/>
  <c r="DQ80" i="21"/>
  <c r="DQ87" i="17"/>
  <c r="DQ55" i="17"/>
  <c r="DQ92" i="18"/>
  <c r="DQ60" i="18"/>
  <c r="DQ95" i="18"/>
  <c r="DQ63" i="18"/>
  <c r="DQ97" i="11"/>
  <c r="DQ65" i="11"/>
  <c r="DQ115" i="12"/>
  <c r="DQ83" i="12"/>
  <c r="DQ99" i="11"/>
  <c r="DQ67" i="11"/>
  <c r="DO96" i="17"/>
  <c r="DO64" i="17"/>
  <c r="DP88" i="17"/>
  <c r="DP56" i="17"/>
  <c r="DP98" i="18"/>
  <c r="DP66" i="18"/>
  <c r="DP111" i="19"/>
  <c r="DP79" i="19"/>
  <c r="DP103" i="17"/>
  <c r="DP71" i="17"/>
  <c r="DQ117" i="11"/>
  <c r="DQ85" i="11"/>
  <c r="DP104" i="1"/>
  <c r="DP72" i="1"/>
  <c r="DQ103" i="1"/>
  <c r="DQ71" i="1"/>
  <c r="DP93" i="4"/>
  <c r="DP61" i="4"/>
  <c r="DO95" i="20"/>
  <c r="DO63" i="20"/>
  <c r="DO101" i="13"/>
  <c r="DO69" i="13"/>
  <c r="DO100" i="20"/>
  <c r="DO68" i="20"/>
  <c r="DP113" i="17"/>
  <c r="DP81" i="17"/>
  <c r="DP104" i="2"/>
  <c r="DP72" i="2"/>
  <c r="DO100" i="3"/>
  <c r="DO68" i="3"/>
  <c r="DP102" i="15"/>
  <c r="DP70" i="15"/>
  <c r="DP120" i="17"/>
  <c r="DP123" i="17" s="1"/>
  <c r="DP116" i="17" s="1"/>
  <c r="DP84" i="17"/>
  <c r="DP91" i="18"/>
  <c r="DP59" i="18"/>
  <c r="DP103" i="18"/>
  <c r="DP71" i="18"/>
  <c r="DP87" i="16"/>
  <c r="DP55" i="16"/>
  <c r="DO95" i="4"/>
  <c r="DO63" i="4"/>
  <c r="DP114" i="3"/>
  <c r="DP82" i="3"/>
  <c r="DO111" i="13"/>
  <c r="DO79" i="13"/>
  <c r="DO114" i="13"/>
  <c r="DO82" i="13"/>
  <c r="DQ117" i="1"/>
  <c r="DQ85" i="1"/>
  <c r="DQ102" i="10"/>
  <c r="DQ70" i="10"/>
  <c r="DQ92" i="6"/>
  <c r="DQ60" i="6"/>
  <c r="DQ93" i="8"/>
  <c r="DQ61" i="8"/>
  <c r="DQ106" i="16"/>
  <c r="DQ74" i="16"/>
  <c r="DQ106" i="7"/>
  <c r="DQ74" i="7"/>
  <c r="DQ106" i="10"/>
  <c r="DQ74" i="10"/>
  <c r="DO102" i="18"/>
  <c r="DO70" i="18"/>
  <c r="DP114" i="20"/>
  <c r="DP82" i="20"/>
  <c r="DO109" i="2"/>
  <c r="DO77" i="2"/>
  <c r="DP111" i="9"/>
  <c r="DP79" i="9"/>
  <c r="DO103" i="15"/>
  <c r="DO71" i="15"/>
  <c r="DP98" i="20"/>
  <c r="DP66" i="20"/>
  <c r="DP115" i="17"/>
  <c r="DP83" i="17"/>
  <c r="DP103" i="10"/>
  <c r="DP71" i="10"/>
  <c r="DO114" i="8"/>
  <c r="DO82" i="8"/>
  <c r="DP92" i="7"/>
  <c r="DP60" i="7"/>
  <c r="DP106" i="1"/>
  <c r="DP74" i="1"/>
  <c r="DO89" i="7"/>
  <c r="DO57" i="7"/>
  <c r="DP98" i="16"/>
  <c r="DP66" i="16"/>
  <c r="DO109" i="19"/>
  <c r="DO77" i="19"/>
  <c r="DO88" i="3"/>
  <c r="DO56" i="3"/>
  <c r="DP87" i="19"/>
  <c r="DP55" i="19"/>
  <c r="DP107" i="4"/>
  <c r="DP75" i="4"/>
  <c r="DP104" i="18"/>
  <c r="DP72" i="18"/>
  <c r="DO100" i="10"/>
  <c r="DO68" i="10"/>
  <c r="DP115" i="19"/>
  <c r="DP83" i="19"/>
  <c r="DP117" i="6"/>
  <c r="DP85" i="6"/>
  <c r="DP113" i="8"/>
  <c r="DP81" i="8"/>
  <c r="DO89" i="13"/>
  <c r="DO57" i="13"/>
  <c r="DP87" i="13"/>
  <c r="DP55" i="13"/>
  <c r="DP87" i="9"/>
  <c r="DP55" i="9"/>
  <c r="DP113" i="6"/>
  <c r="DP81" i="6"/>
  <c r="DP110" i="17"/>
  <c r="DP78" i="17"/>
  <c r="DP112" i="18"/>
  <c r="DP80" i="18"/>
  <c r="DP91" i="19"/>
  <c r="DP59" i="19"/>
  <c r="DO109" i="14"/>
  <c r="DO77" i="14"/>
  <c r="DP109" i="15"/>
  <c r="DP77" i="15"/>
  <c r="DP100" i="7"/>
  <c r="DP68" i="7"/>
  <c r="DO91" i="3"/>
  <c r="DO59" i="3"/>
  <c r="DQ92" i="8"/>
  <c r="DQ60" i="8"/>
  <c r="DP91" i="10"/>
  <c r="DP59" i="10"/>
  <c r="DO103" i="6"/>
  <c r="DO71" i="6"/>
  <c r="DO106" i="21"/>
  <c r="DO74" i="21"/>
  <c r="DO117" i="18"/>
  <c r="DO85" i="18"/>
  <c r="DP104" i="15"/>
  <c r="DP72" i="15"/>
  <c r="DQ120" i="13"/>
  <c r="DQ123" i="13" s="1"/>
  <c r="DQ116" i="13" s="1"/>
  <c r="DQ84" i="13"/>
  <c r="DO92" i="3"/>
  <c r="DO60" i="3"/>
  <c r="DP88" i="13"/>
  <c r="DP56" i="13"/>
  <c r="DP115" i="5"/>
  <c r="DP83" i="5"/>
  <c r="DP101" i="9"/>
  <c r="DP69" i="9"/>
  <c r="DP110" i="18"/>
  <c r="DP78" i="18"/>
  <c r="DQ112" i="11"/>
  <c r="DQ80" i="11"/>
  <c r="DQ96" i="1"/>
  <c r="DQ64" i="1"/>
  <c r="DQ88" i="5"/>
  <c r="DQ56" i="5"/>
  <c r="DQ93" i="16"/>
  <c r="DQ61" i="16"/>
  <c r="DQ88" i="4"/>
  <c r="DQ56" i="4"/>
  <c r="DQ95" i="14"/>
  <c r="DQ63" i="14"/>
  <c r="DQ120" i="7"/>
  <c r="DQ123" i="7" s="1"/>
  <c r="DQ116" i="7" s="1"/>
  <c r="DQ84" i="7"/>
  <c r="DO103" i="11"/>
  <c r="DO71" i="11"/>
  <c r="DO108" i="20"/>
  <c r="DO76" i="20"/>
  <c r="DP90" i="19"/>
  <c r="DP58" i="19"/>
  <c r="DP108" i="12"/>
  <c r="DP76" i="12"/>
  <c r="DP92" i="21"/>
  <c r="DP60" i="21"/>
  <c r="DO103" i="9"/>
  <c r="DO71" i="9"/>
  <c r="DP105" i="1"/>
  <c r="DP73" i="1"/>
  <c r="DO105" i="5"/>
  <c r="DO73" i="5"/>
  <c r="DP104" i="9"/>
  <c r="DP72" i="9"/>
  <c r="DP90" i="20"/>
  <c r="DP58" i="20"/>
  <c r="DP114" i="4"/>
  <c r="DP82" i="4"/>
  <c r="DP92" i="13"/>
  <c r="DP60" i="13"/>
  <c r="DP88" i="9"/>
  <c r="DP56" i="9"/>
  <c r="DP105" i="8"/>
  <c r="DP73" i="8"/>
  <c r="DO96" i="14"/>
  <c r="DO64" i="14"/>
  <c r="DO108" i="17"/>
  <c r="DO76" i="17"/>
  <c r="DP96" i="13"/>
  <c r="DP64" i="13"/>
  <c r="DQ92" i="17"/>
  <c r="DQ60" i="17"/>
  <c r="DQ113" i="1"/>
  <c r="DQ81" i="1"/>
  <c r="DQ107" i="9"/>
  <c r="DQ75" i="9"/>
  <c r="DP99" i="1"/>
  <c r="DP67" i="1"/>
  <c r="DP111" i="21"/>
  <c r="DP79" i="21"/>
  <c r="DQ107" i="5"/>
  <c r="DQ75" i="5"/>
  <c r="DP91" i="14"/>
  <c r="DP59" i="14"/>
  <c r="DP108" i="9"/>
  <c r="DP76" i="9"/>
  <c r="DP114" i="11"/>
  <c r="DP82" i="11"/>
  <c r="DO112" i="14"/>
  <c r="DO80" i="14"/>
  <c r="DQ115" i="20"/>
  <c r="DQ83" i="20"/>
  <c r="DP120" i="16"/>
  <c r="DP123" i="16" s="1"/>
  <c r="DP116" i="16" s="1"/>
  <c r="DP84" i="16"/>
  <c r="DO98" i="13"/>
  <c r="DO66" i="13"/>
  <c r="DP103" i="13"/>
  <c r="DP71" i="13"/>
  <c r="DP88" i="14"/>
  <c r="DP56" i="14"/>
  <c r="DP91" i="5"/>
  <c r="DP59" i="5"/>
  <c r="DP114" i="19"/>
  <c r="DP82" i="19"/>
  <c r="DP101" i="3"/>
  <c r="DP69" i="3"/>
  <c r="DO114" i="21"/>
  <c r="DO82" i="21"/>
  <c r="DP87" i="6"/>
  <c r="DP55" i="6"/>
  <c r="DO96" i="20"/>
  <c r="DO64" i="20"/>
  <c r="DP101" i="5"/>
  <c r="DP69" i="5"/>
  <c r="DO90" i="4"/>
  <c r="DO58" i="4"/>
  <c r="DP109" i="7"/>
  <c r="DP77" i="7"/>
  <c r="DP117" i="19"/>
  <c r="DP85" i="19"/>
  <c r="DP96" i="2"/>
  <c r="DP64" i="2"/>
  <c r="DO103" i="16"/>
  <c r="DO71" i="16"/>
  <c r="DP100" i="17"/>
  <c r="DP68" i="17"/>
  <c r="DP94" i="20"/>
  <c r="DP62" i="20"/>
  <c r="DP114" i="7"/>
  <c r="DP82" i="7"/>
  <c r="DO105" i="9"/>
  <c r="DO73" i="9"/>
  <c r="DP109" i="13"/>
  <c r="DP77" i="13"/>
  <c r="DQ112" i="1"/>
  <c r="DQ80" i="1"/>
  <c r="DQ100" i="2"/>
  <c r="DQ68" i="2"/>
  <c r="DQ106" i="9"/>
  <c r="DQ74" i="9"/>
  <c r="DQ117" i="20"/>
  <c r="DQ85" i="20"/>
  <c r="DP120" i="15"/>
  <c r="DP123" i="15" s="1"/>
  <c r="DP116" i="15" s="1"/>
  <c r="DP84" i="15"/>
  <c r="DP113" i="12"/>
  <c r="DP81" i="12"/>
  <c r="DP86" i="3"/>
  <c r="DP54" i="3"/>
  <c r="DP99" i="12"/>
  <c r="DP67" i="12"/>
  <c r="DP113" i="15"/>
  <c r="DP81" i="15"/>
  <c r="DP115" i="18"/>
  <c r="DP83" i="18"/>
  <c r="DO91" i="21"/>
  <c r="DO59" i="21"/>
  <c r="DP117" i="20"/>
  <c r="DP85" i="20"/>
  <c r="DO109" i="3"/>
  <c r="DO77" i="3"/>
  <c r="DP120" i="18"/>
  <c r="DP123" i="18" s="1"/>
  <c r="DP116" i="18" s="1"/>
  <c r="DP84" i="18"/>
  <c r="DP111" i="3"/>
  <c r="DP79" i="3"/>
  <c r="DP96" i="15"/>
  <c r="DP64" i="15"/>
  <c r="DQ110" i="13"/>
  <c r="DQ78" i="13"/>
  <c r="DO108" i="6"/>
  <c r="DO76" i="6"/>
  <c r="DP91" i="2"/>
  <c r="DP59" i="2"/>
  <c r="DQ88" i="17"/>
  <c r="DQ56" i="17"/>
  <c r="DQ98" i="18"/>
  <c r="DQ66" i="18"/>
  <c r="DQ111" i="19"/>
  <c r="DQ79" i="19"/>
  <c r="DQ103" i="17"/>
  <c r="DQ71" i="17"/>
  <c r="DP98" i="19"/>
  <c r="DP66" i="19"/>
  <c r="DP110" i="14"/>
  <c r="DP78" i="14"/>
  <c r="DQ104" i="1"/>
  <c r="DQ72" i="1"/>
  <c r="DQ93" i="4"/>
  <c r="DQ61" i="4"/>
  <c r="DQ113" i="17"/>
  <c r="DQ81" i="17"/>
  <c r="DQ104" i="2"/>
  <c r="DQ72" i="2"/>
  <c r="DQ102" i="15"/>
  <c r="DQ70" i="15"/>
  <c r="DQ120" i="17"/>
  <c r="DQ123" i="17" s="1"/>
  <c r="DQ116" i="17" s="1"/>
  <c r="DQ84" i="17"/>
  <c r="DQ91" i="18"/>
  <c r="DQ59" i="18"/>
  <c r="DQ103" i="18"/>
  <c r="DQ71" i="18"/>
  <c r="DQ87" i="16"/>
  <c r="DQ55" i="16"/>
  <c r="DQ114" i="3"/>
  <c r="DQ82" i="3"/>
  <c r="DP107" i="15"/>
  <c r="DP75" i="15"/>
  <c r="DO111" i="11"/>
  <c r="DO79" i="11"/>
  <c r="DP109" i="8"/>
  <c r="DP77" i="8"/>
  <c r="DP101" i="11"/>
  <c r="DP69" i="11"/>
  <c r="DP87" i="2"/>
  <c r="DP55" i="2"/>
  <c r="DP98" i="5"/>
  <c r="DP66" i="5"/>
  <c r="DO97" i="4"/>
  <c r="DO65" i="4"/>
  <c r="DO97" i="9"/>
  <c r="DO65" i="9"/>
  <c r="DO115" i="21"/>
  <c r="DO83" i="21"/>
  <c r="DP109" i="17"/>
  <c r="DP77" i="17"/>
  <c r="DO115" i="4"/>
  <c r="DO83" i="4"/>
  <c r="DP107" i="8"/>
  <c r="DP75" i="8"/>
  <c r="DP89" i="11"/>
  <c r="DP57" i="11"/>
  <c r="DO113" i="16"/>
  <c r="DO81" i="16"/>
  <c r="DO87" i="7"/>
  <c r="DO55" i="7"/>
  <c r="DP107" i="17"/>
  <c r="DP75" i="17"/>
  <c r="DO109" i="16"/>
  <c r="DO77" i="16"/>
  <c r="DQ114" i="20"/>
  <c r="DQ82" i="20"/>
  <c r="DQ111" i="9"/>
  <c r="DQ79" i="9"/>
  <c r="DQ98" i="20"/>
  <c r="DQ66" i="20"/>
  <c r="DQ115" i="17"/>
  <c r="DQ83" i="17"/>
  <c r="DQ103" i="10"/>
  <c r="DQ71" i="10"/>
  <c r="DQ92" i="7"/>
  <c r="DQ60" i="7"/>
  <c r="DQ106" i="1"/>
  <c r="DQ74" i="1"/>
  <c r="DQ98" i="16"/>
  <c r="DQ66" i="16"/>
  <c r="DQ87" i="19"/>
  <c r="DQ55" i="19"/>
  <c r="DQ107" i="4"/>
  <c r="DQ75" i="4"/>
  <c r="DQ104" i="18"/>
  <c r="DQ72" i="18"/>
  <c r="DQ115" i="19"/>
  <c r="DQ83" i="19"/>
  <c r="DQ117" i="6"/>
  <c r="DQ85" i="6"/>
  <c r="DQ113" i="8"/>
  <c r="DQ81" i="8"/>
  <c r="DQ87" i="13"/>
  <c r="DQ55" i="13"/>
  <c r="DQ87" i="9"/>
  <c r="DQ55" i="9"/>
  <c r="DQ113" i="6"/>
  <c r="DQ81" i="6"/>
  <c r="DQ110" i="17"/>
  <c r="DQ78" i="17"/>
  <c r="DQ112" i="18"/>
  <c r="DQ80" i="18"/>
  <c r="DQ91" i="19"/>
  <c r="DQ59" i="19"/>
  <c r="DQ109" i="15"/>
  <c r="DQ77" i="15"/>
  <c r="DQ100" i="7"/>
  <c r="DQ68" i="7"/>
  <c r="DP92" i="8"/>
  <c r="DP60" i="8"/>
  <c r="DQ91" i="10"/>
  <c r="DQ59" i="10"/>
  <c r="DO91" i="16"/>
  <c r="DO59" i="16"/>
  <c r="DQ104" i="15"/>
  <c r="DQ72" i="15"/>
  <c r="DP120" i="13"/>
  <c r="DP123" i="13" s="1"/>
  <c r="DP116" i="13" s="1"/>
  <c r="DP84" i="13"/>
  <c r="DQ88" i="13"/>
  <c r="DQ56" i="13"/>
  <c r="DQ115" i="5"/>
  <c r="DQ83" i="5"/>
  <c r="DQ101" i="9"/>
  <c r="DQ69" i="9"/>
  <c r="DQ110" i="18"/>
  <c r="DQ78" i="18"/>
  <c r="DP92" i="1"/>
  <c r="DP60" i="1"/>
  <c r="DQ87" i="15"/>
  <c r="DQ55" i="15"/>
  <c r="DO100" i="11"/>
  <c r="DO68" i="11"/>
  <c r="DP97" i="7"/>
  <c r="DP65" i="7"/>
  <c r="DP106" i="4"/>
  <c r="DP74" i="4"/>
  <c r="DO96" i="16"/>
  <c r="DO64" i="16"/>
  <c r="DP89" i="17"/>
  <c r="DP57" i="17"/>
  <c r="DO117" i="8"/>
  <c r="DO85" i="8"/>
  <c r="DN86" i="18"/>
  <c r="DN54" i="18"/>
  <c r="DP113" i="3"/>
  <c r="DP81" i="3"/>
  <c r="DQ90" i="19"/>
  <c r="DQ58" i="19"/>
  <c r="DQ108" i="12"/>
  <c r="DQ76" i="12"/>
  <c r="DQ92" i="21"/>
  <c r="DQ60" i="21"/>
  <c r="DQ105" i="1"/>
  <c r="DQ73" i="1"/>
  <c r="DQ104" i="9"/>
  <c r="DQ72" i="9"/>
  <c r="DQ90" i="20"/>
  <c r="DQ58" i="20"/>
  <c r="DQ114" i="4"/>
  <c r="DQ82" i="4"/>
  <c r="DQ92" i="13"/>
  <c r="DQ60" i="13"/>
  <c r="DQ88" i="9"/>
  <c r="DQ56" i="9"/>
  <c r="DQ105" i="8"/>
  <c r="DQ73" i="8"/>
  <c r="DQ96" i="13"/>
  <c r="DQ64" i="13"/>
  <c r="DP120" i="1"/>
  <c r="DP123" i="1" s="1"/>
  <c r="DP116" i="1" s="1"/>
  <c r="DP84" i="1"/>
  <c r="DP88" i="19"/>
  <c r="DP56" i="19"/>
  <c r="DO120" i="5"/>
  <c r="DO123" i="5" s="1"/>
  <c r="DO116" i="5" s="1"/>
  <c r="DO84" i="5"/>
  <c r="DP117" i="5"/>
  <c r="DP85" i="5"/>
  <c r="DQ99" i="1"/>
  <c r="DQ67" i="1"/>
  <c r="DQ111" i="21"/>
  <c r="DQ79" i="21"/>
  <c r="DO107" i="11"/>
  <c r="DO75" i="11"/>
  <c r="DP104" i="14"/>
  <c r="DP72" i="14"/>
  <c r="DQ108" i="9"/>
  <c r="DQ76" i="9"/>
  <c r="DQ114" i="11"/>
  <c r="DQ82" i="11"/>
  <c r="DP91" i="15"/>
  <c r="DP59" i="15"/>
  <c r="DP113" i="21"/>
  <c r="DP81" i="21"/>
  <c r="DQ101" i="1"/>
  <c r="DQ69" i="1"/>
  <c r="DP87" i="18"/>
  <c r="DP55" i="18"/>
  <c r="DQ120" i="16"/>
  <c r="DQ123" i="16" s="1"/>
  <c r="DQ116" i="16" s="1"/>
  <c r="DQ84" i="16"/>
  <c r="DQ103" i="13"/>
  <c r="DQ71" i="13"/>
  <c r="DQ88" i="14"/>
  <c r="DQ56" i="14"/>
  <c r="DQ91" i="5"/>
  <c r="DQ59" i="5"/>
  <c r="DQ114" i="19"/>
  <c r="DQ82" i="19"/>
  <c r="DQ101" i="3"/>
  <c r="DQ69" i="3"/>
  <c r="DQ87" i="6"/>
  <c r="DQ55" i="6"/>
  <c r="DQ101" i="5"/>
  <c r="DQ69" i="5"/>
  <c r="DQ109" i="7"/>
  <c r="DQ77" i="7"/>
  <c r="DQ117" i="19"/>
  <c r="DQ85" i="19"/>
  <c r="DQ96" i="2"/>
  <c r="DQ64" i="2"/>
  <c r="DQ100" i="17"/>
  <c r="DQ68" i="17"/>
  <c r="DQ94" i="20"/>
  <c r="DQ62" i="20"/>
  <c r="DQ114" i="7"/>
  <c r="DQ82" i="7"/>
  <c r="DQ109" i="13"/>
  <c r="DQ77" i="13"/>
  <c r="DO86" i="13"/>
  <c r="DO54" i="13"/>
  <c r="DO94" i="18"/>
  <c r="DO62" i="18"/>
  <c r="DQ94" i="1"/>
  <c r="DQ62" i="1"/>
  <c r="DP105" i="6"/>
  <c r="DP73" i="6"/>
  <c r="DO102" i="14"/>
  <c r="DO70" i="14"/>
  <c r="DQ99" i="12"/>
  <c r="DQ67" i="12"/>
  <c r="DQ91" i="2"/>
  <c r="DQ59" i="2"/>
  <c r="DP105" i="17"/>
  <c r="DP73" i="17"/>
  <c r="DO104" i="10"/>
  <c r="DO72" i="10"/>
  <c r="DQ98" i="19"/>
  <c r="DQ66" i="19"/>
  <c r="DP91" i="9"/>
  <c r="DP59" i="9"/>
  <c r="DO113" i="19"/>
  <c r="DO81" i="19"/>
  <c r="DP107" i="14"/>
  <c r="DP75" i="14"/>
  <c r="DP117" i="7"/>
  <c r="DP85" i="7"/>
  <c r="DP99" i="15"/>
  <c r="DP67" i="15"/>
  <c r="DP93" i="14"/>
  <c r="DP61" i="14"/>
  <c r="DP92" i="9"/>
  <c r="DP60" i="9"/>
  <c r="DP112" i="9"/>
  <c r="DP80" i="9"/>
  <c r="DP97" i="13"/>
  <c r="DP65" i="13"/>
  <c r="DP101" i="4"/>
  <c r="DP69" i="4"/>
  <c r="DO93" i="18"/>
  <c r="DO61" i="18"/>
  <c r="DP110" i="11"/>
  <c r="DP78" i="11"/>
  <c r="DO111" i="10"/>
  <c r="DO79" i="10"/>
  <c r="DO103" i="20"/>
  <c r="DO71" i="20"/>
  <c r="DP120" i="8"/>
  <c r="DP123" i="8" s="1"/>
  <c r="DP116" i="8" s="1"/>
  <c r="DP84" i="8"/>
  <c r="DP109" i="12"/>
  <c r="DP77" i="12"/>
  <c r="DO103" i="4"/>
  <c r="DO71" i="4"/>
  <c r="DQ107" i="15"/>
  <c r="DQ75" i="15"/>
  <c r="DQ109" i="8"/>
  <c r="DQ77" i="8"/>
  <c r="DQ101" i="11"/>
  <c r="DQ69" i="11"/>
  <c r="DQ87" i="2"/>
  <c r="DQ55" i="2"/>
  <c r="DQ98" i="5"/>
  <c r="DQ66" i="5"/>
  <c r="DQ109" i="17"/>
  <c r="DQ77" i="17"/>
  <c r="DQ107" i="8"/>
  <c r="DQ75" i="8"/>
  <c r="DQ89" i="11"/>
  <c r="DQ57" i="11"/>
  <c r="DN86" i="21"/>
  <c r="DN54" i="21"/>
  <c r="DQ107" i="17"/>
  <c r="DQ75" i="17"/>
  <c r="DO98" i="17"/>
  <c r="DO66" i="17"/>
  <c r="DO114" i="6"/>
  <c r="DO82" i="6"/>
  <c r="DP87" i="3"/>
  <c r="DP55" i="3"/>
  <c r="DP102" i="1"/>
  <c r="DP70" i="1"/>
  <c r="DP113" i="7"/>
  <c r="DP81" i="7"/>
  <c r="DO92" i="11"/>
  <c r="DO60" i="11"/>
  <c r="DP100" i="6"/>
  <c r="DP68" i="6"/>
  <c r="DP104" i="12"/>
  <c r="DP72" i="12"/>
  <c r="DP108" i="19"/>
  <c r="DP76" i="19"/>
  <c r="DO90" i="2"/>
  <c r="DO58" i="2"/>
  <c r="DP106" i="20"/>
  <c r="DP74" i="20"/>
  <c r="DO88" i="2"/>
  <c r="DO56" i="2"/>
  <c r="DP91" i="17"/>
  <c r="DP59" i="17"/>
  <c r="DP96" i="11"/>
  <c r="DP64" i="11"/>
  <c r="DO120" i="14"/>
  <c r="DO123" i="14" s="1"/>
  <c r="DO116" i="14" s="1"/>
  <c r="DO84" i="14"/>
  <c r="DO108" i="11"/>
  <c r="DO76" i="11"/>
  <c r="DO100" i="14"/>
  <c r="DO68" i="14"/>
  <c r="DP99" i="4"/>
  <c r="DP67" i="4"/>
  <c r="DQ99" i="5"/>
  <c r="DQ67" i="5"/>
  <c r="DP108" i="3"/>
  <c r="DP76" i="3"/>
  <c r="DO105" i="3"/>
  <c r="DO73" i="3"/>
  <c r="DP90" i="3"/>
  <c r="DP58" i="3"/>
  <c r="DP101" i="18"/>
  <c r="DP69" i="18"/>
  <c r="DP108" i="7"/>
  <c r="DP76" i="7"/>
  <c r="DP111" i="8"/>
  <c r="DP79" i="8"/>
  <c r="DP91" i="11"/>
  <c r="DP59" i="11"/>
  <c r="DP94" i="15"/>
  <c r="DP62" i="15"/>
  <c r="DO88" i="12"/>
  <c r="DO56" i="12"/>
  <c r="DP103" i="2"/>
  <c r="DP71" i="2"/>
  <c r="DP110" i="2"/>
  <c r="DP78" i="2"/>
  <c r="DO99" i="21"/>
  <c r="DO67" i="21"/>
  <c r="DP113" i="18"/>
  <c r="DP81" i="18"/>
  <c r="DP105" i="21"/>
  <c r="DP73" i="21"/>
  <c r="DP102" i="19"/>
  <c r="DP70" i="19"/>
  <c r="DO89" i="12"/>
  <c r="DO57" i="12"/>
  <c r="DP89" i="14"/>
  <c r="DP57" i="14"/>
  <c r="DQ90" i="6"/>
  <c r="DQ58" i="6"/>
  <c r="DO106" i="13"/>
  <c r="DO74" i="13"/>
  <c r="DP102" i="16"/>
  <c r="DP70" i="16"/>
  <c r="DP104" i="19"/>
  <c r="DP72" i="19"/>
  <c r="DO87" i="11"/>
  <c r="DO55" i="11"/>
  <c r="DP88" i="11"/>
  <c r="DP56" i="11"/>
  <c r="DP90" i="13"/>
  <c r="DP58" i="13"/>
  <c r="DP88" i="1"/>
  <c r="DP56" i="1"/>
  <c r="DO114" i="12"/>
  <c r="DO82" i="12"/>
  <c r="DO117" i="15"/>
  <c r="DO85" i="15"/>
  <c r="DQ92" i="1"/>
  <c r="DQ60" i="1"/>
  <c r="DP87" i="15"/>
  <c r="DP55" i="15"/>
  <c r="DQ97" i="7"/>
  <c r="DQ65" i="7"/>
  <c r="DQ106" i="4"/>
  <c r="DQ74" i="4"/>
  <c r="DQ89" i="17"/>
  <c r="DQ57" i="17"/>
  <c r="DO99" i="17"/>
  <c r="DO67" i="17"/>
  <c r="DQ113" i="3"/>
  <c r="DQ81" i="3"/>
  <c r="DO94" i="3"/>
  <c r="DO62" i="3"/>
  <c r="DP98" i="4"/>
  <c r="DP66" i="4"/>
  <c r="DO98" i="12"/>
  <c r="DO66" i="12"/>
  <c r="DP109" i="1"/>
  <c r="DP77" i="1"/>
  <c r="DO109" i="20"/>
  <c r="DO77" i="20"/>
  <c r="DP92" i="4"/>
  <c r="DP60" i="4"/>
  <c r="DO110" i="10"/>
  <c r="DO78" i="10"/>
  <c r="DP96" i="7"/>
  <c r="DP64" i="7"/>
  <c r="DO90" i="17"/>
  <c r="DO58" i="17"/>
  <c r="DP112" i="16"/>
  <c r="DP80" i="16"/>
  <c r="DO97" i="5"/>
  <c r="DO65" i="5"/>
  <c r="DO111" i="18"/>
  <c r="DO79" i="18"/>
  <c r="DP114" i="5"/>
  <c r="DP82" i="5"/>
  <c r="DP94" i="7"/>
  <c r="DP62" i="7"/>
  <c r="DP95" i="17"/>
  <c r="DP63" i="17"/>
  <c r="DP89" i="10"/>
  <c r="DP57" i="10"/>
  <c r="DO89" i="18"/>
  <c r="DO57" i="18"/>
  <c r="DO86" i="14"/>
  <c r="DO54" i="14"/>
  <c r="DQ120" i="1"/>
  <c r="DQ123" i="1" s="1"/>
  <c r="DQ116" i="1" s="1"/>
  <c r="DQ84" i="1"/>
  <c r="DQ88" i="19"/>
  <c r="DQ56" i="19"/>
  <c r="DQ117" i="5"/>
  <c r="DQ85" i="5"/>
  <c r="DO89" i="4"/>
  <c r="DO57" i="4"/>
  <c r="DP94" i="4"/>
  <c r="DP62" i="4"/>
  <c r="DQ104" i="14"/>
  <c r="DQ72" i="14"/>
  <c r="DO94" i="17"/>
  <c r="DO62" i="17"/>
  <c r="DP91" i="12"/>
  <c r="DP59" i="12"/>
  <c r="DQ91" i="15"/>
  <c r="DQ59" i="15"/>
  <c r="DQ113" i="21"/>
  <c r="DQ81" i="21"/>
  <c r="DP101" i="1"/>
  <c r="DP69" i="1"/>
  <c r="DQ87" i="18"/>
  <c r="DQ55" i="18"/>
  <c r="DP100" i="15"/>
  <c r="DP68" i="15"/>
  <c r="DP106" i="5"/>
  <c r="DP74" i="5"/>
  <c r="DP91" i="1"/>
  <c r="DP59" i="1"/>
  <c r="DP87" i="8"/>
  <c r="DP55" i="8"/>
  <c r="DP109" i="21"/>
  <c r="DP77" i="21"/>
  <c r="DO87" i="14"/>
  <c r="DO55" i="14"/>
  <c r="DO104" i="17"/>
  <c r="DO72" i="17"/>
  <c r="DO108" i="10"/>
  <c r="DO76" i="10"/>
  <c r="DP120" i="19"/>
  <c r="DP123" i="19" s="1"/>
  <c r="DP116" i="19" s="1"/>
  <c r="DP84" i="19"/>
  <c r="DO100" i="4"/>
  <c r="DO68" i="4"/>
  <c r="DP100" i="18"/>
  <c r="DP68" i="18"/>
  <c r="DP93" i="1"/>
  <c r="DP61" i="1"/>
  <c r="DP106" i="19"/>
  <c r="DP74" i="19"/>
  <c r="DP112" i="15"/>
  <c r="DP80" i="15"/>
  <c r="DP88" i="20"/>
  <c r="DP56" i="20"/>
  <c r="DP111" i="20"/>
  <c r="DP79" i="20"/>
  <c r="DP95" i="10"/>
  <c r="DP63" i="10"/>
  <c r="DO93" i="2"/>
  <c r="DO61" i="2"/>
  <c r="DO98" i="21"/>
  <c r="DO66" i="21"/>
  <c r="DP103" i="8"/>
  <c r="DP71" i="8"/>
  <c r="DO101" i="12"/>
  <c r="DO69" i="12"/>
  <c r="DP94" i="1"/>
  <c r="DP62" i="1"/>
  <c r="DQ105" i="6"/>
  <c r="DQ73" i="6"/>
  <c r="DQ111" i="3"/>
  <c r="DQ79" i="3"/>
  <c r="DO99" i="2"/>
  <c r="DO67" i="2"/>
  <c r="DP114" i="18"/>
  <c r="DP82" i="18"/>
  <c r="DQ112" i="17"/>
  <c r="DQ80" i="17"/>
  <c r="DQ105" i="17"/>
  <c r="DQ73" i="17"/>
  <c r="DP100" i="16"/>
  <c r="DP68" i="16"/>
  <c r="DQ91" i="9"/>
  <c r="DQ59" i="9"/>
  <c r="DO86" i="17"/>
  <c r="DO54" i="17"/>
  <c r="DQ107" i="14"/>
  <c r="DQ75" i="14"/>
  <c r="DQ117" i="7"/>
  <c r="DQ85" i="7"/>
  <c r="DQ99" i="15"/>
  <c r="DQ67" i="15"/>
  <c r="DQ93" i="14"/>
  <c r="DQ61" i="14"/>
  <c r="DQ92" i="9"/>
  <c r="DQ60" i="9"/>
  <c r="DQ112" i="9"/>
  <c r="DQ80" i="9"/>
  <c r="DQ97" i="13"/>
  <c r="DQ65" i="13"/>
  <c r="DQ101" i="4"/>
  <c r="DQ69" i="4"/>
  <c r="DQ110" i="11"/>
  <c r="DQ78" i="11"/>
  <c r="DQ120" i="8"/>
  <c r="DQ123" i="8" s="1"/>
  <c r="DQ116" i="8" s="1"/>
  <c r="DQ84" i="8"/>
  <c r="DQ109" i="12"/>
  <c r="DQ77" i="12"/>
  <c r="DO86" i="5"/>
  <c r="DO54" i="5"/>
  <c r="DP104" i="11"/>
  <c r="DP72" i="11"/>
  <c r="DO97" i="19"/>
  <c r="DO65" i="19"/>
  <c r="DP114" i="10"/>
  <c r="DP82" i="10"/>
  <c r="DP99" i="3"/>
  <c r="DP67" i="3"/>
  <c r="DP115" i="6"/>
  <c r="DP83" i="6"/>
  <c r="DO93" i="12"/>
  <c r="DO61" i="12"/>
  <c r="DO120" i="21"/>
  <c r="DO123" i="21" s="1"/>
  <c r="DO116" i="21" s="1"/>
  <c r="DO84" i="21"/>
  <c r="DO104" i="13"/>
  <c r="DO72" i="13"/>
  <c r="DP115" i="10"/>
  <c r="DP83" i="10"/>
  <c r="DO89" i="21"/>
  <c r="DO57" i="21"/>
  <c r="DP107" i="20"/>
  <c r="DP75" i="20"/>
  <c r="DP99" i="6"/>
  <c r="DP67" i="6"/>
  <c r="DP98" i="15"/>
  <c r="DP66" i="15"/>
  <c r="DO90" i="12"/>
  <c r="DO58" i="12"/>
  <c r="DO95" i="15"/>
  <c r="DO63" i="15"/>
  <c r="DO112" i="3"/>
  <c r="DO80" i="3"/>
  <c r="DO117" i="2"/>
  <c r="DO85" i="2"/>
  <c r="DQ87" i="3"/>
  <c r="DQ55" i="3"/>
  <c r="DQ102" i="1"/>
  <c r="DQ70" i="1"/>
  <c r="DQ113" i="7"/>
  <c r="DQ81" i="7"/>
  <c r="DQ100" i="6"/>
  <c r="DQ68" i="6"/>
  <c r="DQ104" i="12"/>
  <c r="DQ72" i="12"/>
  <c r="DQ108" i="19"/>
  <c r="DQ76" i="19"/>
  <c r="DQ106" i="20"/>
  <c r="DQ74" i="20"/>
  <c r="DQ91" i="17"/>
  <c r="DQ59" i="17"/>
  <c r="DQ96" i="11"/>
  <c r="DQ64" i="11"/>
  <c r="DQ99" i="4"/>
  <c r="DQ67" i="4"/>
  <c r="DP99" i="5"/>
  <c r="DP67" i="5"/>
  <c r="DQ108" i="3"/>
  <c r="DQ76" i="3"/>
  <c r="DQ90" i="3"/>
  <c r="DQ58" i="3"/>
  <c r="DQ101" i="18"/>
  <c r="DQ69" i="18"/>
  <c r="DQ108" i="7"/>
  <c r="DQ76" i="7"/>
  <c r="DQ111" i="8"/>
  <c r="DQ79" i="8"/>
  <c r="DQ91" i="11"/>
  <c r="DQ59" i="11"/>
  <c r="DQ94" i="15"/>
  <c r="DQ62" i="15"/>
  <c r="DQ103" i="2"/>
  <c r="DQ71" i="2"/>
  <c r="DQ110" i="2"/>
  <c r="DQ78" i="2"/>
  <c r="DQ113" i="18"/>
  <c r="DQ81" i="18"/>
  <c r="DQ105" i="21"/>
  <c r="DQ73" i="21"/>
  <c r="DQ102" i="19"/>
  <c r="DQ70" i="19"/>
  <c r="DQ89" i="14"/>
  <c r="DQ57" i="14"/>
  <c r="DP90" i="6"/>
  <c r="DP58" i="6"/>
  <c r="DQ102" i="16"/>
  <c r="DQ70" i="16"/>
  <c r="DQ104" i="19"/>
  <c r="DQ72" i="19"/>
  <c r="DQ88" i="11"/>
  <c r="DQ56" i="11"/>
  <c r="DQ90" i="13"/>
  <c r="DQ58" i="13"/>
  <c r="DQ88" i="1"/>
  <c r="DQ56" i="1"/>
  <c r="DP96" i="10"/>
  <c r="DP64" i="10"/>
  <c r="DP112" i="19"/>
  <c r="DP80" i="19"/>
  <c r="DP105" i="7"/>
  <c r="DP73" i="7"/>
  <c r="DP102" i="6"/>
  <c r="DP70" i="6"/>
  <c r="DO107" i="21"/>
  <c r="DO75" i="21"/>
  <c r="DP112" i="6"/>
  <c r="DP80" i="6"/>
  <c r="DO98" i="6"/>
  <c r="DO66" i="6"/>
  <c r="DO108" i="16"/>
  <c r="DO76" i="16"/>
  <c r="DQ98" i="4"/>
  <c r="DQ66" i="4"/>
  <c r="DQ109" i="1"/>
  <c r="DQ77" i="1"/>
  <c r="DQ92" i="4"/>
  <c r="DQ60" i="4"/>
  <c r="DQ96" i="7"/>
  <c r="DQ64" i="7"/>
  <c r="DQ112" i="16"/>
  <c r="DQ80" i="16"/>
  <c r="DQ114" i="5"/>
  <c r="DQ82" i="5"/>
  <c r="DQ94" i="7"/>
  <c r="DQ62" i="7"/>
  <c r="DQ95" i="17"/>
  <c r="DQ63" i="17"/>
  <c r="DQ89" i="10"/>
  <c r="DQ57" i="10"/>
  <c r="DO95" i="21"/>
  <c r="DO63" i="21"/>
  <c r="DO112" i="20"/>
  <c r="DO80" i="20"/>
  <c r="DP120" i="9"/>
  <c r="DP123" i="9" s="1"/>
  <c r="DP116" i="9" s="1"/>
  <c r="DP84" i="9"/>
  <c r="DO89" i="19"/>
  <c r="DO57" i="19"/>
  <c r="DQ94" i="4"/>
  <c r="DQ62" i="4"/>
  <c r="DP106" i="2"/>
  <c r="DP74" i="2"/>
  <c r="DO110" i="4"/>
  <c r="DO78" i="4"/>
  <c r="DO86" i="15"/>
  <c r="DO54" i="15"/>
  <c r="DQ91" i="12"/>
  <c r="DQ59" i="12"/>
  <c r="DO86" i="2"/>
  <c r="DO54" i="2"/>
  <c r="DP112" i="12"/>
  <c r="DP80" i="12"/>
  <c r="DP103" i="14"/>
  <c r="DP71" i="14"/>
  <c r="DO103" i="5"/>
  <c r="DO71" i="5"/>
  <c r="DP115" i="7"/>
  <c r="DP83" i="7"/>
  <c r="DQ100" i="15"/>
  <c r="DQ68" i="15"/>
  <c r="DQ106" i="5"/>
  <c r="DQ74" i="5"/>
  <c r="DQ91" i="1"/>
  <c r="DQ59" i="1"/>
  <c r="DQ87" i="8"/>
  <c r="DQ55" i="8"/>
  <c r="DQ109" i="21"/>
  <c r="DQ77" i="21"/>
  <c r="DQ120" i="19"/>
  <c r="DQ123" i="19" s="1"/>
  <c r="DQ116" i="19" s="1"/>
  <c r="DQ84" i="19"/>
  <c r="DQ100" i="18"/>
  <c r="DQ68" i="18"/>
  <c r="DQ93" i="1"/>
  <c r="DQ61" i="1"/>
  <c r="DQ106" i="19"/>
  <c r="DQ74" i="19"/>
  <c r="DQ112" i="15"/>
  <c r="DQ80" i="15"/>
  <c r="DQ88" i="20"/>
  <c r="DQ56" i="20"/>
  <c r="DQ111" i="20"/>
  <c r="DQ79" i="20"/>
  <c r="DQ95" i="10"/>
  <c r="DQ63" i="10"/>
  <c r="DQ103" i="8"/>
  <c r="DQ71" i="8"/>
  <c r="DP104" i="16"/>
  <c r="DP72" i="16"/>
  <c r="DP93" i="5"/>
  <c r="DP61" i="5"/>
  <c r="DP104" i="21"/>
  <c r="DP72" i="21"/>
  <c r="DO120" i="6"/>
  <c r="DO123" i="6" s="1"/>
  <c r="DO116" i="6" s="1"/>
  <c r="DO84" i="6"/>
  <c r="DP109" i="11"/>
  <c r="DP77" i="11"/>
  <c r="DQ120" i="18"/>
  <c r="DQ123" i="18" s="1"/>
  <c r="DQ116" i="18" s="1"/>
  <c r="DQ84" i="18"/>
  <c r="DP107" i="16"/>
  <c r="DP75" i="16"/>
  <c r="DP107" i="1"/>
  <c r="DP75" i="1"/>
  <c r="DQ102" i="9"/>
  <c r="DQ70" i="9"/>
  <c r="DQ99" i="14"/>
  <c r="DQ67" i="14"/>
  <c r="DQ107" i="1"/>
  <c r="DQ75" i="1"/>
  <c r="DP100" i="8"/>
  <c r="DP68" i="8"/>
  <c r="DQ100" i="16"/>
  <c r="DQ68" i="16"/>
  <c r="DO92" i="14"/>
  <c r="DO60" i="14"/>
  <c r="DO95" i="7"/>
  <c r="DO63" i="7"/>
  <c r="DP98" i="9"/>
  <c r="DP66" i="9"/>
  <c r="DO112" i="13"/>
  <c r="DO80" i="13"/>
  <c r="DO113" i="5"/>
  <c r="DO81" i="5"/>
  <c r="DP87" i="20"/>
  <c r="DP55" i="20"/>
  <c r="DP106" i="6"/>
  <c r="DP74" i="6"/>
  <c r="DP94" i="5"/>
  <c r="DP62" i="5"/>
  <c r="DO87" i="21"/>
  <c r="DO55" i="21"/>
  <c r="DO105" i="13"/>
  <c r="DO73" i="13"/>
  <c r="DO112" i="2"/>
  <c r="DO80" i="2"/>
  <c r="DP104" i="7"/>
  <c r="DP72" i="7"/>
  <c r="DP93" i="19"/>
  <c r="DP61" i="19"/>
  <c r="DP103" i="3"/>
  <c r="DP71" i="3"/>
  <c r="DO104" i="4"/>
  <c r="DO72" i="4"/>
  <c r="DP93" i="3"/>
  <c r="DP61" i="3"/>
  <c r="DQ104" i="11"/>
  <c r="DQ72" i="11"/>
  <c r="DP93" i="17"/>
  <c r="DP61" i="17"/>
  <c r="DQ114" i="10"/>
  <c r="DQ82" i="10"/>
  <c r="DQ99" i="3"/>
  <c r="DQ67" i="3"/>
  <c r="DQ115" i="6"/>
  <c r="DQ83" i="6"/>
  <c r="DQ115" i="10"/>
  <c r="DQ83" i="10"/>
  <c r="DQ107" i="20"/>
  <c r="DQ75" i="20"/>
  <c r="DQ99" i="6"/>
  <c r="DQ67" i="6"/>
  <c r="DQ98" i="15"/>
  <c r="DQ66" i="15"/>
  <c r="DO94" i="14"/>
  <c r="DO62" i="14"/>
  <c r="DQ112" i="8"/>
  <c r="DQ80" i="8"/>
  <c r="DP110" i="1"/>
  <c r="DP78" i="1"/>
  <c r="DP99" i="16"/>
  <c r="DP67" i="16"/>
  <c r="DP102" i="3"/>
  <c r="DP70" i="3"/>
  <c r="DO115" i="9"/>
  <c r="DO83" i="9"/>
  <c r="DP114" i="1"/>
  <c r="DP82" i="1"/>
  <c r="DP114" i="9"/>
  <c r="DP82" i="9"/>
  <c r="DP99" i="19"/>
  <c r="DP67" i="19"/>
  <c r="DO113" i="2"/>
  <c r="DO81" i="2"/>
  <c r="DP102" i="7"/>
  <c r="DP70" i="7"/>
  <c r="DP97" i="6"/>
  <c r="DP65" i="6"/>
  <c r="DP93" i="11"/>
  <c r="DP61" i="11"/>
  <c r="DP110" i="8"/>
  <c r="DP78" i="8"/>
  <c r="DO113" i="10"/>
  <c r="DO81" i="10"/>
  <c r="DP96" i="12"/>
  <c r="DP64" i="12"/>
  <c r="DP89" i="1"/>
  <c r="DP57" i="1"/>
  <c r="DP107" i="7"/>
  <c r="DP75" i="7"/>
  <c r="DP90" i="9"/>
  <c r="DP58" i="9"/>
  <c r="DO88" i="6"/>
  <c r="DO56" i="6"/>
  <c r="DO97" i="15"/>
  <c r="DO65" i="15"/>
  <c r="DP95" i="5"/>
  <c r="DP63" i="5"/>
  <c r="DO120" i="3"/>
  <c r="DO123" i="3" s="1"/>
  <c r="DO116" i="3" s="1"/>
  <c r="DO84" i="3"/>
  <c r="DP102" i="13"/>
  <c r="DP70" i="13"/>
  <c r="DP93" i="10"/>
  <c r="DP61" i="10"/>
  <c r="DP103" i="12"/>
  <c r="DP71" i="12"/>
  <c r="DP108" i="2"/>
  <c r="DP76" i="2"/>
  <c r="DP104" i="20"/>
  <c r="DP72" i="20"/>
  <c r="DO96" i="19"/>
  <c r="DO64" i="19"/>
  <c r="DP102" i="20"/>
  <c r="DP70" i="20"/>
  <c r="DP88" i="15"/>
  <c r="DP56" i="15"/>
  <c r="DP100" i="12"/>
  <c r="DP68" i="12"/>
  <c r="DP106" i="3"/>
  <c r="DP74" i="3"/>
  <c r="DP91" i="13"/>
  <c r="DP59" i="13"/>
  <c r="DO107" i="3"/>
  <c r="DO75" i="3"/>
  <c r="DO94" i="11"/>
  <c r="DO62" i="11"/>
  <c r="DO111" i="12"/>
  <c r="DO79" i="12"/>
  <c r="DP95" i="2"/>
  <c r="DP63" i="2"/>
  <c r="DP110" i="6"/>
  <c r="DP78" i="6"/>
  <c r="DP87" i="1"/>
  <c r="DP55" i="1"/>
  <c r="DO117" i="13"/>
  <c r="DO85" i="13"/>
  <c r="DO111" i="15"/>
  <c r="DO79" i="15"/>
  <c r="DP88" i="8"/>
  <c r="DP56" i="8"/>
  <c r="DQ96" i="10"/>
  <c r="DQ64" i="10"/>
  <c r="DQ112" i="19"/>
  <c r="DQ80" i="19"/>
  <c r="DQ105" i="7"/>
  <c r="DQ73" i="7"/>
  <c r="DQ102" i="6"/>
  <c r="DQ70" i="6"/>
  <c r="DQ112" i="6"/>
  <c r="DQ80" i="6"/>
  <c r="DO86" i="1"/>
  <c r="DO54" i="1"/>
  <c r="DO109" i="6"/>
  <c r="DO77" i="6"/>
  <c r="DP95" i="3"/>
  <c r="DP63" i="3"/>
  <c r="DP117" i="10"/>
  <c r="DP85" i="10"/>
  <c r="DP107" i="6"/>
  <c r="DP75" i="6"/>
  <c r="DP88" i="18"/>
  <c r="DP56" i="18"/>
  <c r="DP89" i="16"/>
  <c r="DP57" i="16"/>
  <c r="DO100" i="13"/>
  <c r="DO68" i="13"/>
  <c r="DP120" i="2"/>
  <c r="DP123" i="2" s="1"/>
  <c r="DP116" i="2" s="1"/>
  <c r="DP84" i="2"/>
  <c r="DP88" i="10"/>
  <c r="DP56" i="10"/>
  <c r="DP105" i="20"/>
  <c r="DP73" i="20"/>
  <c r="DP114" i="14"/>
  <c r="DP82" i="14"/>
  <c r="DO95" i="11"/>
  <c r="DO63" i="11"/>
  <c r="DP90" i="1"/>
  <c r="DP58" i="1"/>
  <c r="DP97" i="17"/>
  <c r="DP65" i="17"/>
  <c r="DP104" i="5"/>
  <c r="DP72" i="5"/>
  <c r="DP93" i="21"/>
  <c r="DP61" i="21"/>
  <c r="DP88" i="21"/>
  <c r="DP56" i="21"/>
  <c r="DQ120" i="9"/>
  <c r="DQ123" i="9" s="1"/>
  <c r="DQ116" i="9" s="1"/>
  <c r="DQ84" i="9"/>
  <c r="DO86" i="7"/>
  <c r="DO54" i="7"/>
  <c r="DP90" i="11"/>
  <c r="DP58" i="11"/>
  <c r="DQ106" i="2"/>
  <c r="DQ74" i="2"/>
  <c r="DP92" i="15"/>
  <c r="DP60" i="15"/>
  <c r="DP117" i="21"/>
  <c r="DP85" i="21"/>
  <c r="DP106" i="12"/>
  <c r="DP74" i="12"/>
  <c r="DQ112" i="12"/>
  <c r="DQ80" i="12"/>
  <c r="DQ103" i="14"/>
  <c r="DQ71" i="14"/>
  <c r="DQ115" i="7"/>
  <c r="DQ83" i="7"/>
  <c r="DP95" i="1"/>
  <c r="DP63" i="1"/>
  <c r="DO107" i="2"/>
  <c r="DO75" i="2"/>
  <c r="DO98" i="7"/>
  <c r="DO66" i="7"/>
  <c r="DP108" i="8"/>
  <c r="DP76" i="8"/>
  <c r="DO97" i="3"/>
  <c r="DO65" i="3"/>
  <c r="DP102" i="2"/>
  <c r="DP70" i="2"/>
  <c r="DO100" i="19"/>
  <c r="DO68" i="19"/>
  <c r="DO120" i="20"/>
  <c r="DO123" i="20" s="1"/>
  <c r="DO116" i="20" s="1"/>
  <c r="DO84" i="20"/>
  <c r="DP94" i="13"/>
  <c r="DP62" i="13"/>
  <c r="DO113" i="14"/>
  <c r="DO81" i="14"/>
  <c r="DP115" i="14"/>
  <c r="DP83" i="14"/>
  <c r="DP94" i="16"/>
  <c r="DP62" i="16"/>
  <c r="DP102" i="4"/>
  <c r="DP70" i="4"/>
  <c r="DO120" i="4"/>
  <c r="DO123" i="4" s="1"/>
  <c r="DO116" i="4" s="1"/>
  <c r="DO84" i="4"/>
  <c r="DO101" i="21"/>
  <c r="DO69" i="21"/>
  <c r="DO87" i="5"/>
  <c r="DO55" i="5"/>
  <c r="DO92" i="2"/>
  <c r="DO60" i="2"/>
  <c r="DO90" i="5"/>
  <c r="DO58" i="5"/>
  <c r="DO105" i="19"/>
  <c r="DO73" i="19"/>
  <c r="DQ104" i="16"/>
  <c r="DQ72" i="16"/>
  <c r="DQ93" i="5"/>
  <c r="DQ61" i="5"/>
  <c r="DQ104" i="21"/>
  <c r="DQ72" i="21"/>
  <c r="DQ109" i="11"/>
  <c r="DQ77" i="11"/>
  <c r="DO100" i="5"/>
  <c r="DO68" i="5"/>
  <c r="DO98" i="10"/>
  <c r="DO66" i="10"/>
  <c r="DQ120" i="15"/>
  <c r="DQ123" i="15" s="1"/>
  <c r="DQ116" i="15" s="1"/>
  <c r="DQ84" i="15"/>
  <c r="DQ107" i="16"/>
  <c r="DQ75" i="16"/>
  <c r="DQ113" i="13"/>
  <c r="DQ81" i="13"/>
  <c r="DQ114" i="18"/>
  <c r="DQ82" i="18"/>
  <c r="DP96" i="21"/>
  <c r="DP64" i="21"/>
  <c r="DP111" i="2"/>
  <c r="DP79" i="2"/>
  <c r="DO89" i="8"/>
  <c r="DO57" i="8"/>
  <c r="DP90" i="10"/>
  <c r="DP58" i="10"/>
  <c r="DO112" i="10"/>
  <c r="DO80" i="10"/>
  <c r="DP99" i="7"/>
  <c r="DP67" i="7"/>
  <c r="DP114" i="17"/>
  <c r="DP82" i="17"/>
  <c r="DQ102" i="12"/>
  <c r="DQ70" i="12"/>
  <c r="DQ100" i="8"/>
  <c r="DQ68" i="8"/>
  <c r="DQ96" i="21"/>
  <c r="DQ64" i="21"/>
  <c r="DQ95" i="16"/>
  <c r="DQ63" i="16"/>
  <c r="DP91" i="6"/>
  <c r="DP59" i="6"/>
  <c r="DQ111" i="2"/>
  <c r="DQ79" i="2"/>
  <c r="DO86" i="4"/>
  <c r="DO54" i="4"/>
  <c r="DQ98" i="9"/>
  <c r="DQ66" i="9"/>
  <c r="DQ87" i="20"/>
  <c r="DQ55" i="20"/>
  <c r="DQ106" i="6"/>
  <c r="DQ74" i="6"/>
  <c r="DQ94" i="5"/>
  <c r="DQ62" i="5"/>
  <c r="DQ104" i="7"/>
  <c r="DQ72" i="7"/>
  <c r="DQ93" i="19"/>
  <c r="DQ61" i="19"/>
  <c r="DQ103" i="3"/>
  <c r="DQ71" i="3"/>
  <c r="DQ93" i="3"/>
  <c r="DQ61" i="3"/>
  <c r="DO99" i="13"/>
  <c r="DO67" i="13"/>
  <c r="DP92" i="10"/>
  <c r="DP60" i="10"/>
  <c r="DP117" i="12"/>
  <c r="DP85" i="12"/>
  <c r="DP109" i="5"/>
  <c r="DP77" i="5"/>
  <c r="DO89" i="2"/>
  <c r="DO57" i="2"/>
  <c r="DP96" i="9"/>
  <c r="DP64" i="9"/>
  <c r="DO87" i="12"/>
  <c r="DO55" i="12"/>
  <c r="DQ111" i="1"/>
  <c r="DQ79" i="1"/>
  <c r="DP101" i="6"/>
  <c r="DP69" i="6"/>
  <c r="DO115" i="8"/>
  <c r="DO83" i="8"/>
  <c r="DO111" i="14"/>
  <c r="DO79" i="14"/>
  <c r="DP100" i="1"/>
  <c r="DP68" i="1"/>
  <c r="DP89" i="20"/>
  <c r="DP57" i="20"/>
  <c r="DO91" i="4"/>
  <c r="DO59" i="4"/>
  <c r="DO91" i="20"/>
  <c r="DO59" i="20"/>
  <c r="DQ92" i="12"/>
  <c r="DQ60" i="12"/>
  <c r="DO104" i="3"/>
  <c r="DO72" i="3"/>
  <c r="DO105" i="14"/>
  <c r="DO73" i="14"/>
  <c r="DP112" i="8"/>
  <c r="DP80" i="8"/>
  <c r="DQ110" i="1"/>
  <c r="DQ78" i="1"/>
  <c r="DQ99" i="16"/>
  <c r="DQ67" i="16"/>
  <c r="DQ102" i="3"/>
  <c r="DQ70" i="3"/>
  <c r="DQ114" i="1"/>
  <c r="DQ82" i="1"/>
  <c r="DQ114" i="9"/>
  <c r="DQ82" i="9"/>
  <c r="DQ99" i="19"/>
  <c r="DQ67" i="19"/>
  <c r="DQ102" i="7"/>
  <c r="DQ70" i="7"/>
  <c r="DQ97" i="6"/>
  <c r="DQ65" i="6"/>
  <c r="DQ93" i="11"/>
  <c r="DQ61" i="11"/>
  <c r="DQ110" i="8"/>
  <c r="DQ78" i="8"/>
  <c r="DQ96" i="12"/>
  <c r="DQ64" i="12"/>
  <c r="DQ89" i="1"/>
  <c r="DQ57" i="1"/>
  <c r="DQ107" i="7"/>
  <c r="DQ75" i="7"/>
  <c r="DQ90" i="9"/>
  <c r="DQ58" i="9"/>
  <c r="DO104" i="8"/>
  <c r="DO72" i="8"/>
  <c r="DQ95" i="5"/>
  <c r="DQ63" i="5"/>
  <c r="DQ102" i="13"/>
  <c r="DQ70" i="13"/>
  <c r="DQ93" i="10"/>
  <c r="DQ61" i="10"/>
  <c r="DQ103" i="12"/>
  <c r="DQ71" i="12"/>
  <c r="DQ108" i="2"/>
  <c r="DQ76" i="2"/>
  <c r="DQ104" i="20"/>
  <c r="DQ72" i="20"/>
  <c r="DQ102" i="20"/>
  <c r="DQ70" i="20"/>
  <c r="DQ88" i="15"/>
  <c r="DQ56" i="15"/>
  <c r="DQ100" i="12"/>
  <c r="DQ68" i="12"/>
  <c r="DQ106" i="3"/>
  <c r="DQ74" i="3"/>
  <c r="DQ91" i="13"/>
  <c r="DQ59" i="13"/>
  <c r="DQ95" i="2"/>
  <c r="DQ63" i="2"/>
  <c r="DO94" i="8"/>
  <c r="DO62" i="8"/>
  <c r="DQ110" i="6"/>
  <c r="DQ78" i="6"/>
  <c r="DQ87" i="1"/>
  <c r="DQ55" i="1"/>
  <c r="DQ88" i="8"/>
  <c r="DQ56" i="8"/>
  <c r="DO108" i="4"/>
  <c r="DO76" i="4"/>
  <c r="DP91" i="7"/>
  <c r="DP59" i="7"/>
  <c r="DP94" i="21"/>
  <c r="DP62" i="21"/>
  <c r="DP101" i="10"/>
  <c r="DP69" i="10"/>
  <c r="DO97" i="2"/>
  <c r="DO65" i="2"/>
  <c r="DO101" i="7"/>
  <c r="DO69" i="7"/>
  <c r="DP93" i="6"/>
  <c r="DP61" i="6"/>
  <c r="DP101" i="20"/>
  <c r="DP69" i="20"/>
  <c r="DN86" i="9"/>
  <c r="DN54" i="9"/>
  <c r="DQ95" i="3"/>
  <c r="DQ63" i="3"/>
  <c r="DQ117" i="10"/>
  <c r="DQ85" i="10"/>
  <c r="DQ107" i="6"/>
  <c r="DQ75" i="6"/>
  <c r="DQ88" i="18"/>
  <c r="DQ56" i="18"/>
  <c r="DQ89" i="16"/>
  <c r="DQ57" i="16"/>
  <c r="DQ120" i="2"/>
  <c r="DQ123" i="2" s="1"/>
  <c r="DQ116" i="2" s="1"/>
  <c r="DQ84" i="2"/>
  <c r="DQ88" i="10"/>
  <c r="DQ56" i="10"/>
  <c r="DQ105" i="20"/>
  <c r="DQ73" i="20"/>
  <c r="DQ114" i="14"/>
  <c r="DQ82" i="14"/>
  <c r="DQ90" i="1"/>
  <c r="DQ58" i="1"/>
  <c r="DQ97" i="17"/>
  <c r="DQ65" i="17"/>
  <c r="DQ104" i="5"/>
  <c r="DQ72" i="5"/>
  <c r="DQ93" i="21"/>
  <c r="DQ61" i="21"/>
  <c r="DQ88" i="21"/>
  <c r="DQ56" i="21"/>
  <c r="DO101" i="15"/>
  <c r="DO69" i="15"/>
  <c r="DP97" i="20"/>
  <c r="DP65" i="20"/>
  <c r="DP97" i="16"/>
  <c r="DP65" i="16"/>
  <c r="DO106" i="18"/>
  <c r="DO74" i="18"/>
  <c r="DQ90" i="11"/>
  <c r="DQ58" i="11"/>
  <c r="DO86" i="10"/>
  <c r="DO54" i="10"/>
  <c r="DO111" i="5"/>
  <c r="DO79" i="5"/>
  <c r="DP93" i="9"/>
  <c r="DP61" i="9"/>
  <c r="DQ92" i="15"/>
  <c r="DQ60" i="15"/>
  <c r="DQ117" i="21"/>
  <c r="DQ85" i="21"/>
  <c r="DQ106" i="12"/>
  <c r="DQ74" i="12"/>
  <c r="DP106" i="15"/>
  <c r="DP74" i="15"/>
  <c r="DP99" i="18"/>
  <c r="DP67" i="18"/>
  <c r="DO97" i="18"/>
  <c r="DO65" i="18"/>
  <c r="DO105" i="4"/>
  <c r="DO73" i="4"/>
  <c r="DQ95" i="1"/>
  <c r="DQ63" i="1"/>
  <c r="DQ108" i="8"/>
  <c r="DQ76" i="8"/>
  <c r="DO93" i="15"/>
  <c r="DO61" i="15"/>
  <c r="DQ102" i="2"/>
  <c r="DQ70" i="2"/>
  <c r="DQ94" i="13"/>
  <c r="DQ62" i="13"/>
  <c r="DO102" i="8"/>
  <c r="DO70" i="8"/>
  <c r="DQ115" i="14"/>
  <c r="DQ83" i="14"/>
  <c r="DQ94" i="16"/>
  <c r="DQ62" i="16"/>
  <c r="DQ102" i="4"/>
  <c r="DQ70" i="4"/>
  <c r="DO110" i="19"/>
  <c r="DO78" i="19"/>
  <c r="DP98" i="11"/>
  <c r="DP66" i="11"/>
  <c r="DP95" i="8"/>
  <c r="DP63" i="8"/>
  <c r="DO113" i="4"/>
  <c r="DO81" i="4"/>
  <c r="BJ47" i="3"/>
  <c r="BJ47" i="11"/>
  <c r="DQ15" i="3" a="1"/>
  <c r="DQ15" i="3" s="1"/>
  <c r="BK24" i="6"/>
  <c r="DQ24" i="6" s="1" a="1"/>
  <c r="DQ24" i="6" s="1"/>
  <c r="DP24" i="6" a="1"/>
  <c r="DP24" i="6" s="1"/>
  <c r="BK15" i="4"/>
  <c r="DP15" i="4" a="1"/>
  <c r="DP15" i="4" s="1"/>
  <c r="BJ47" i="4"/>
  <c r="BK41" i="4"/>
  <c r="DQ41" i="4" s="1" a="1"/>
  <c r="DQ41" i="4" s="1"/>
  <c r="DP41" i="4" a="1"/>
  <c r="DP41" i="4" s="1"/>
  <c r="BK38" i="9"/>
  <c r="DQ38" i="9" s="1" a="1"/>
  <c r="DQ38" i="9" s="1"/>
  <c r="DP38" i="9" a="1"/>
  <c r="DP38" i="9" s="1"/>
  <c r="BK34" i="15"/>
  <c r="DQ34" i="15" s="1" a="1"/>
  <c r="DQ34" i="15" s="1"/>
  <c r="DP34" i="15" a="1"/>
  <c r="DP34" i="15" s="1"/>
  <c r="BK35" i="11"/>
  <c r="DQ35" i="11" s="1" a="1"/>
  <c r="DQ35" i="11" s="1"/>
  <c r="DP35" i="11" a="1"/>
  <c r="DP35" i="11" s="1"/>
  <c r="BK40" i="7"/>
  <c r="DQ40" i="7" s="1" a="1"/>
  <c r="DQ40" i="7" s="1"/>
  <c r="DP40" i="7" a="1"/>
  <c r="DP40" i="7" s="1"/>
  <c r="BJ15" i="8"/>
  <c r="DO15" i="8" a="1"/>
  <c r="DO15" i="8" s="1"/>
  <c r="BI47" i="8"/>
  <c r="BK15" i="6"/>
  <c r="DP15" i="6" a="1"/>
  <c r="DP15" i="6" s="1"/>
  <c r="BJ47" i="6"/>
  <c r="BK46" i="14"/>
  <c r="DQ46" i="14" s="1" a="1"/>
  <c r="DQ46" i="14" s="1"/>
  <c r="DP46" i="14" a="1"/>
  <c r="DP46" i="14" s="1"/>
  <c r="BK31" i="21"/>
  <c r="DQ31" i="21" s="1" a="1"/>
  <c r="DQ31" i="21" s="1"/>
  <c r="DP31" i="21" a="1"/>
  <c r="DP31" i="21" s="1"/>
  <c r="BK44" i="3"/>
  <c r="DQ44" i="3" s="1" a="1"/>
  <c r="DQ44" i="3" s="1"/>
  <c r="DP44" i="3" a="1"/>
  <c r="DP44" i="3" s="1"/>
  <c r="BK44" i="16"/>
  <c r="DQ44" i="16" s="1" a="1"/>
  <c r="DQ44" i="16" s="1"/>
  <c r="DP44" i="16" a="1"/>
  <c r="DP44" i="16" s="1"/>
  <c r="BK31" i="11"/>
  <c r="DQ31" i="11" s="1" a="1"/>
  <c r="DQ31" i="11" s="1"/>
  <c r="DP31" i="11" a="1"/>
  <c r="DP31" i="11" s="1"/>
  <c r="BK30" i="8"/>
  <c r="DQ30" i="8" s="1" a="1"/>
  <c r="DQ30" i="8" s="1"/>
  <c r="DP30" i="8" a="1"/>
  <c r="DP30" i="8" s="1"/>
  <c r="BJ15" i="12"/>
  <c r="DO15" i="12" a="1"/>
  <c r="DO15" i="12" s="1"/>
  <c r="BI47" i="12"/>
  <c r="BK34" i="10"/>
  <c r="DQ34" i="10" s="1" a="1"/>
  <c r="DQ34" i="10" s="1"/>
  <c r="DP34" i="10" a="1"/>
  <c r="DP34" i="10" s="1"/>
  <c r="BK18" i="3"/>
  <c r="DQ18" i="3" s="1" a="1"/>
  <c r="DQ18" i="3" s="1"/>
  <c r="DP18" i="3" a="1"/>
  <c r="DP18" i="3" s="1"/>
  <c r="BK46" i="3"/>
  <c r="DQ46" i="3" s="1" a="1"/>
  <c r="DQ46" i="3" s="1"/>
  <c r="DP46" i="3" a="1"/>
  <c r="DP46" i="3" s="1"/>
  <c r="BK16" i="10"/>
  <c r="DQ16" i="10" s="1" a="1"/>
  <c r="DQ16" i="10" s="1"/>
  <c r="DP16" i="10" a="1"/>
  <c r="DP16" i="10" s="1"/>
  <c r="BK39" i="5"/>
  <c r="DQ39" i="5" s="1" a="1"/>
  <c r="DQ39" i="5" s="1"/>
  <c r="DP39" i="5" a="1"/>
  <c r="DP39" i="5" s="1"/>
  <c r="BK21" i="5"/>
  <c r="DQ21" i="5" s="1" a="1"/>
  <c r="DQ21" i="5" s="1"/>
  <c r="DP21" i="5" a="1"/>
  <c r="DP21" i="5" s="1"/>
  <c r="BK44" i="11"/>
  <c r="DQ44" i="11" s="1" a="1"/>
  <c r="DQ44" i="11" s="1"/>
  <c r="DP44" i="11" a="1"/>
  <c r="DP44" i="11" s="1"/>
  <c r="BK30" i="19"/>
  <c r="DQ30" i="19" s="1" a="1"/>
  <c r="DQ30" i="19" s="1"/>
  <c r="DP30" i="19" a="1"/>
  <c r="DP30" i="19" s="1"/>
  <c r="BK18" i="5"/>
  <c r="DQ18" i="5" s="1" a="1"/>
  <c r="DQ18" i="5" s="1"/>
  <c r="DP18" i="5" a="1"/>
  <c r="DP18" i="5" s="1"/>
  <c r="BK18" i="9"/>
  <c r="DQ18" i="9" s="1" a="1"/>
  <c r="DQ18" i="9" s="1"/>
  <c r="DP18" i="9" a="1"/>
  <c r="DP18" i="9" s="1"/>
  <c r="BK18" i="15"/>
  <c r="DQ18" i="15" s="1" a="1"/>
  <c r="DQ18" i="15" s="1"/>
  <c r="DP18" i="15" a="1"/>
  <c r="DP18" i="15" s="1"/>
  <c r="BK40" i="17"/>
  <c r="DQ40" i="17" s="1" a="1"/>
  <c r="DQ40" i="17" s="1"/>
  <c r="DP40" i="17" a="1"/>
  <c r="DP40" i="17" s="1"/>
  <c r="BK37" i="21"/>
  <c r="DQ37" i="21" s="1" a="1"/>
  <c r="DQ37" i="21" s="1"/>
  <c r="DP37" i="21" a="1"/>
  <c r="DP37" i="21" s="1"/>
  <c r="DQ15" i="20" a="1"/>
  <c r="DQ15" i="20" s="1"/>
  <c r="BK30" i="15"/>
  <c r="DQ30" i="15" s="1" a="1"/>
  <c r="DQ30" i="15" s="1"/>
  <c r="DP30" i="15" a="1"/>
  <c r="DP30" i="15" s="1"/>
  <c r="BK35" i="18"/>
  <c r="DQ35" i="18" s="1" a="1"/>
  <c r="DQ35" i="18" s="1"/>
  <c r="DP35" i="18" a="1"/>
  <c r="DP35" i="18" s="1"/>
  <c r="BK15" i="10"/>
  <c r="DP15" i="10" a="1"/>
  <c r="DP15" i="10" s="1"/>
  <c r="BJ47" i="10"/>
  <c r="BK40" i="5"/>
  <c r="DQ40" i="5" s="1" a="1"/>
  <c r="DQ40" i="5" s="1"/>
  <c r="DP40" i="5" a="1"/>
  <c r="DP40" i="5" s="1"/>
  <c r="BK26" i="18"/>
  <c r="DQ26" i="18" s="1" a="1"/>
  <c r="DQ26" i="18" s="1"/>
  <c r="DP26" i="18" a="1"/>
  <c r="DP26" i="18" s="1"/>
  <c r="BK34" i="4"/>
  <c r="DQ34" i="4" s="1" a="1"/>
  <c r="DQ34" i="4" s="1"/>
  <c r="DP34" i="4" a="1"/>
  <c r="DP34" i="4" s="1"/>
  <c r="DO15" i="16" a="1"/>
  <c r="DO15" i="16" s="1"/>
  <c r="BJ15" i="16"/>
  <c r="BI47" i="16"/>
  <c r="BK26" i="3"/>
  <c r="DQ26" i="3" s="1" a="1"/>
  <c r="DQ26" i="3" s="1"/>
  <c r="DP26" i="3" a="1"/>
  <c r="DP26" i="3" s="1"/>
  <c r="BK29" i="19"/>
  <c r="DQ29" i="19" s="1" a="1"/>
  <c r="DQ29" i="19" s="1"/>
  <c r="DP29" i="19" a="1"/>
  <c r="DP29" i="19" s="1"/>
  <c r="BK45" i="20"/>
  <c r="DQ45" i="20" s="1" a="1"/>
  <c r="DQ45" i="20" s="1"/>
  <c r="DP45" i="20" a="1"/>
  <c r="DP45" i="20" s="1"/>
  <c r="BK42" i="14"/>
  <c r="DQ42" i="14" s="1" a="1"/>
  <c r="DQ42" i="14" s="1"/>
  <c r="DP42" i="14" a="1"/>
  <c r="DP42" i="14" s="1"/>
  <c r="BK45" i="4"/>
  <c r="DQ45" i="4" s="1" a="1"/>
  <c r="DQ45" i="4" s="1"/>
  <c r="DP45" i="4" a="1"/>
  <c r="DP45" i="4" s="1"/>
  <c r="BK30" i="21"/>
  <c r="DQ30" i="21" s="1" a="1"/>
  <c r="DQ30" i="21" s="1"/>
  <c r="DP30" i="21" a="1"/>
  <c r="DP30" i="21" s="1"/>
  <c r="BK16" i="5"/>
  <c r="DQ16" i="5" s="1" a="1"/>
  <c r="DQ16" i="5" s="1"/>
  <c r="DP16" i="5" a="1"/>
  <c r="DP16" i="5" s="1"/>
  <c r="BK21" i="2"/>
  <c r="DQ21" i="2" s="1" a="1"/>
  <c r="DQ21" i="2" s="1"/>
  <c r="DP21" i="2" a="1"/>
  <c r="DP21" i="2" s="1"/>
  <c r="BK19" i="5"/>
  <c r="DQ19" i="5" s="1" a="1"/>
  <c r="DQ19" i="5" s="1"/>
  <c r="DP19" i="5" a="1"/>
  <c r="DP19" i="5" s="1"/>
  <c r="BK34" i="19"/>
  <c r="DQ34" i="19" s="1" a="1"/>
  <c r="DQ34" i="19" s="1"/>
  <c r="DP34" i="19" a="1"/>
  <c r="DP34" i="19" s="1"/>
  <c r="DQ39" i="14" a="1"/>
  <c r="DQ39" i="14" s="1"/>
  <c r="BK31" i="17"/>
  <c r="DQ31" i="17" s="1" a="1"/>
  <c r="DQ31" i="17" s="1"/>
  <c r="DP31" i="17" a="1"/>
  <c r="DP31" i="17" s="1"/>
  <c r="BK19" i="14"/>
  <c r="DQ19" i="14" s="1" a="1"/>
  <c r="DQ19" i="14" s="1"/>
  <c r="DP19" i="14" a="1"/>
  <c r="DP19" i="14" s="1"/>
  <c r="BK35" i="8"/>
  <c r="DQ35" i="8" s="1" a="1"/>
  <c r="DQ35" i="8" s="1"/>
  <c r="DP35" i="8" a="1"/>
  <c r="DP35" i="8" s="1"/>
  <c r="BK46" i="17"/>
  <c r="DQ46" i="17" s="1" a="1"/>
  <c r="DQ46" i="17" s="1"/>
  <c r="DP46" i="17" a="1"/>
  <c r="DP46" i="17" s="1"/>
  <c r="BK26" i="10"/>
  <c r="DQ26" i="10" s="1" a="1"/>
  <c r="DQ26" i="10" s="1"/>
  <c r="DP26" i="10" a="1"/>
  <c r="DP26" i="10" s="1"/>
  <c r="BK25" i="3"/>
  <c r="DQ25" i="3" s="1" a="1"/>
  <c r="DQ25" i="3" s="1"/>
  <c r="DP25" i="3" a="1"/>
  <c r="DP25" i="3" s="1"/>
  <c r="BK45" i="11"/>
  <c r="DQ45" i="11" s="1" a="1"/>
  <c r="DQ45" i="11" s="1"/>
  <c r="DP45" i="11" a="1"/>
  <c r="DP45" i="11" s="1"/>
  <c r="BK28" i="20"/>
  <c r="DQ28" i="20" s="1" a="1"/>
  <c r="DQ28" i="20" s="1"/>
  <c r="DP28" i="20" a="1"/>
  <c r="DP28" i="20" s="1"/>
  <c r="DO15" i="21" a="1"/>
  <c r="DO15" i="21" s="1"/>
  <c r="BJ15" i="21"/>
  <c r="BI47" i="21"/>
  <c r="BK32" i="21"/>
  <c r="DQ32" i="21" s="1" a="1"/>
  <c r="DQ32" i="21" s="1"/>
  <c r="DP32" i="21" a="1"/>
  <c r="DP32" i="21" s="1"/>
  <c r="BK39" i="15"/>
  <c r="DQ39" i="15" s="1" a="1"/>
  <c r="DQ39" i="15" s="1"/>
  <c r="DP39" i="15" a="1"/>
  <c r="DP39" i="15" s="1"/>
  <c r="DP20" i="16" a="1"/>
  <c r="DP20" i="16" s="1"/>
  <c r="BK20" i="16"/>
  <c r="BK42" i="20"/>
  <c r="DQ42" i="20" s="1" a="1"/>
  <c r="DQ42" i="20" s="1"/>
  <c r="DP42" i="20" a="1"/>
  <c r="DP42" i="20" s="1"/>
  <c r="BK19" i="18"/>
  <c r="DQ19" i="18" s="1" a="1"/>
  <c r="DQ19" i="18" s="1"/>
  <c r="DP19" i="18" a="1"/>
  <c r="DP19" i="18" s="1"/>
  <c r="DO15" i="18" a="1"/>
  <c r="DO15" i="18" s="1"/>
  <c r="BI47" i="18"/>
  <c r="BJ15" i="18"/>
  <c r="BK21" i="19"/>
  <c r="DQ21" i="19" s="1" a="1"/>
  <c r="DQ21" i="19" s="1"/>
  <c r="DP21" i="19" a="1"/>
  <c r="DP21" i="19" s="1"/>
  <c r="BK22" i="13"/>
  <c r="DQ22" i="13" s="1" a="1"/>
  <c r="DQ22" i="13" s="1"/>
  <c r="DP22" i="13" a="1"/>
  <c r="DP22" i="13" s="1"/>
  <c r="BK28" i="10"/>
  <c r="DQ28" i="10" s="1" a="1"/>
  <c r="DQ28" i="10" s="1"/>
  <c r="DP28" i="10" a="1"/>
  <c r="DP28" i="10" s="1"/>
  <c r="BK30" i="2"/>
  <c r="DQ30" i="2" s="1" a="1"/>
  <c r="DQ30" i="2" s="1"/>
  <c r="DP30" i="2" a="1"/>
  <c r="DP30" i="2" s="1"/>
  <c r="BK45" i="10"/>
  <c r="DQ45" i="10" s="1" a="1"/>
  <c r="DQ45" i="10" s="1"/>
  <c r="DP45" i="10" a="1"/>
  <c r="DP45" i="10" s="1"/>
  <c r="BK39" i="19"/>
  <c r="DQ39" i="19" s="1" a="1"/>
  <c r="DQ39" i="19" s="1"/>
  <c r="DP39" i="19" a="1"/>
  <c r="DP39" i="19" s="1"/>
  <c r="BK42" i="4"/>
  <c r="DQ42" i="4" s="1" a="1"/>
  <c r="DQ42" i="4" s="1"/>
  <c r="DP42" i="4" a="1"/>
  <c r="DP42" i="4" s="1"/>
  <c r="BK17" i="7"/>
  <c r="DQ17" i="7" s="1" a="1"/>
  <c r="DQ17" i="7" s="1"/>
  <c r="DP17" i="7" a="1"/>
  <c r="DP17" i="7" s="1"/>
  <c r="BK20" i="21"/>
  <c r="DQ20" i="21" s="1" a="1"/>
  <c r="DQ20" i="21" s="1"/>
  <c r="DP20" i="21" a="1"/>
  <c r="DP20" i="21" s="1"/>
  <c r="BK38" i="3"/>
  <c r="DQ38" i="3" s="1" a="1"/>
  <c r="DQ38" i="3" s="1"/>
  <c r="DP38" i="3" a="1"/>
  <c r="DP38" i="3" s="1"/>
  <c r="BK37" i="6"/>
  <c r="DQ37" i="6" s="1" a="1"/>
  <c r="DQ37" i="6" s="1"/>
  <c r="DP37" i="6" a="1"/>
  <c r="DP37" i="6" s="1"/>
  <c r="BK25" i="17"/>
  <c r="DQ25" i="17" s="1" a="1"/>
  <c r="DQ25" i="17" s="1"/>
  <c r="DP25" i="17" a="1"/>
  <c r="DP25" i="17" s="1"/>
  <c r="BK24" i="20"/>
  <c r="DQ24" i="20" s="1" a="1"/>
  <c r="DQ24" i="20" s="1"/>
  <c r="DP24" i="20" a="1"/>
  <c r="DP24" i="20" s="1"/>
  <c r="BK30" i="13"/>
  <c r="DQ30" i="13" s="1" a="1"/>
  <c r="DQ30" i="13" s="1"/>
  <c r="DP30" i="13" a="1"/>
  <c r="DP30" i="13" s="1"/>
  <c r="BK29" i="20"/>
  <c r="DQ29" i="20" s="1" a="1"/>
  <c r="DQ29" i="20" s="1"/>
  <c r="DP29" i="20" a="1"/>
  <c r="DP29" i="20" s="1"/>
  <c r="BK29" i="3"/>
  <c r="DQ29" i="3" s="1" a="1"/>
  <c r="DQ29" i="3" s="1"/>
  <c r="DP29" i="3" a="1"/>
  <c r="DP29" i="3" s="1"/>
  <c r="BK24" i="4"/>
  <c r="DQ24" i="4" s="1" a="1"/>
  <c r="DQ24" i="4" s="1"/>
  <c r="DP24" i="4" a="1"/>
  <c r="DP24" i="4" s="1"/>
  <c r="BK40" i="13"/>
  <c r="DQ40" i="13" s="1" a="1"/>
  <c r="DQ40" i="13" s="1"/>
  <c r="DP40" i="13" a="1"/>
  <c r="DP40" i="13" s="1"/>
  <c r="BK43" i="13"/>
  <c r="DQ43" i="13" s="1" a="1"/>
  <c r="DQ43" i="13" s="1"/>
  <c r="DP43" i="13" a="1"/>
  <c r="DP43" i="13" s="1"/>
  <c r="BK31" i="18"/>
  <c r="DQ31" i="18" s="1" a="1"/>
  <c r="DQ31" i="18" s="1"/>
  <c r="DP31" i="18" a="1"/>
  <c r="DP31" i="18" s="1"/>
  <c r="BK38" i="2"/>
  <c r="DQ38" i="2" s="1" a="1"/>
  <c r="DQ38" i="2" s="1"/>
  <c r="DP38" i="2" a="1"/>
  <c r="DP38" i="2" s="1"/>
  <c r="BK32" i="15"/>
  <c r="DQ32" i="15" s="1" a="1"/>
  <c r="DQ32" i="15" s="1"/>
  <c r="DP32" i="15" a="1"/>
  <c r="DP32" i="15" s="1"/>
  <c r="BK43" i="8"/>
  <c r="DQ43" i="8" s="1" a="1"/>
  <c r="DQ43" i="8" s="1"/>
  <c r="DP43" i="8" a="1"/>
  <c r="DP43" i="8" s="1"/>
  <c r="BK18" i="7"/>
  <c r="DQ18" i="7" s="1" a="1"/>
  <c r="DQ18" i="7" s="1"/>
  <c r="DP18" i="7" a="1"/>
  <c r="DP18" i="7" s="1"/>
  <c r="BK38" i="19"/>
  <c r="DQ38" i="19" s="1" a="1"/>
  <c r="DQ38" i="19" s="1"/>
  <c r="DP38" i="19" a="1"/>
  <c r="DP38" i="19" s="1"/>
  <c r="BK17" i="3"/>
  <c r="DQ17" i="3" s="1" a="1"/>
  <c r="DQ17" i="3" s="1"/>
  <c r="DP17" i="3" a="1"/>
  <c r="DP17" i="3" s="1"/>
  <c r="BK29" i="10"/>
  <c r="DQ29" i="10" s="1" a="1"/>
  <c r="DQ29" i="10" s="1"/>
  <c r="DP29" i="10" a="1"/>
  <c r="DP29" i="10" s="1"/>
  <c r="BK18" i="13"/>
  <c r="DQ18" i="13" s="1" a="1"/>
  <c r="DQ18" i="13" s="1"/>
  <c r="DP18" i="13" a="1"/>
  <c r="DP18" i="13" s="1"/>
  <c r="BK38" i="14"/>
  <c r="DQ38" i="14" s="1" a="1"/>
  <c r="DQ38" i="14" s="1"/>
  <c r="DP38" i="14" a="1"/>
  <c r="DP38" i="14" s="1"/>
  <c r="BK20" i="3"/>
  <c r="DQ20" i="3" s="1" a="1"/>
  <c r="DQ20" i="3" s="1"/>
  <c r="DP20" i="3" a="1"/>
  <c r="DP20" i="3" s="1"/>
  <c r="BK32" i="6"/>
  <c r="DQ32" i="6" s="1" a="1"/>
  <c r="DQ32" i="6" s="1"/>
  <c r="DP32" i="6" a="1"/>
  <c r="DP32" i="6" s="1"/>
  <c r="BK35" i="21"/>
  <c r="DQ35" i="21" s="1" a="1"/>
  <c r="DQ35" i="21" s="1"/>
  <c r="DP35" i="21" a="1"/>
  <c r="DP35" i="21" s="1"/>
  <c r="BK46" i="18"/>
  <c r="DQ46" i="18" s="1" a="1"/>
  <c r="DQ46" i="18" s="1"/>
  <c r="DP46" i="18" a="1"/>
  <c r="DP46" i="18" s="1"/>
  <c r="BK21" i="3"/>
  <c r="DQ21" i="3" s="1" a="1"/>
  <c r="DQ21" i="3" s="1"/>
  <c r="DP21" i="3" a="1"/>
  <c r="DP21" i="3" s="1"/>
  <c r="BK32" i="11"/>
  <c r="DQ32" i="11" s="1" a="1"/>
  <c r="DQ32" i="11" s="1"/>
  <c r="DP32" i="11" a="1"/>
  <c r="DP32" i="11" s="1"/>
  <c r="BK37" i="20"/>
  <c r="DQ37" i="20" s="1" a="1"/>
  <c r="DQ37" i="20" s="1"/>
  <c r="DP37" i="20" a="1"/>
  <c r="DP37" i="20" s="1"/>
  <c r="BK32" i="9"/>
  <c r="DQ32" i="9" s="1" a="1"/>
  <c r="DQ32" i="9" s="1"/>
  <c r="DP32" i="9" a="1"/>
  <c r="DP32" i="9" s="1"/>
  <c r="BK34" i="5"/>
  <c r="DQ34" i="5" s="1" a="1"/>
  <c r="DQ34" i="5" s="1"/>
  <c r="DP34" i="5" a="1"/>
  <c r="DP34" i="5" s="1"/>
  <c r="BK34" i="2"/>
  <c r="DQ34" i="2" s="1" a="1"/>
  <c r="DQ34" i="2" s="1"/>
  <c r="DP34" i="2" a="1"/>
  <c r="DP34" i="2" s="1"/>
  <c r="BK34" i="11"/>
  <c r="DQ34" i="11" s="1" a="1"/>
  <c r="DQ34" i="11" s="1"/>
  <c r="DP34" i="11" a="1"/>
  <c r="DP34" i="11" s="1"/>
  <c r="BK30" i="14"/>
  <c r="DQ30" i="14" s="1" a="1"/>
  <c r="DQ30" i="14" s="1"/>
  <c r="DP30" i="14" a="1"/>
  <c r="DP30" i="14" s="1"/>
  <c r="BK35" i="14"/>
  <c r="DQ35" i="14" s="1" a="1"/>
  <c r="DQ35" i="14" s="1"/>
  <c r="DP35" i="14" a="1"/>
  <c r="DP35" i="14" s="1"/>
  <c r="BK21" i="20"/>
  <c r="DQ21" i="20" s="1" a="1"/>
  <c r="DQ21" i="20" s="1"/>
  <c r="DP21" i="20" a="1"/>
  <c r="DP21" i="20" s="1"/>
  <c r="DQ15" i="11" a="1"/>
  <c r="DQ15" i="11" s="1"/>
  <c r="BK28" i="8"/>
  <c r="DQ28" i="8" s="1" a="1"/>
  <c r="DQ28" i="8" s="1"/>
  <c r="DP28" i="8" a="1"/>
  <c r="DP28" i="8" s="1"/>
  <c r="BK26" i="8"/>
  <c r="DQ26" i="8" s="1" a="1"/>
  <c r="DQ26" i="8" s="1"/>
  <c r="DP26" i="8" a="1"/>
  <c r="DP26" i="8" s="1"/>
  <c r="BK46" i="16"/>
  <c r="DQ46" i="16" s="1" a="1"/>
  <c r="DQ46" i="16" s="1"/>
  <c r="DP46" i="16" a="1"/>
  <c r="DP46" i="16" s="1"/>
  <c r="BK19" i="21"/>
  <c r="DQ19" i="21" s="1" a="1"/>
  <c r="DQ19" i="21" s="1"/>
  <c r="DP19" i="21" a="1"/>
  <c r="DP19" i="21" s="1"/>
  <c r="BK39" i="9"/>
  <c r="DQ39" i="9" s="1" a="1"/>
  <c r="DQ39" i="9" s="1"/>
  <c r="DP39" i="9" a="1"/>
  <c r="DP39" i="9" s="1"/>
  <c r="BK23" i="2"/>
  <c r="DQ23" i="2" s="1" a="1"/>
  <c r="DQ23" i="2" s="1"/>
  <c r="DP23" i="2" a="1"/>
  <c r="DP23" i="2" s="1"/>
  <c r="BK43" i="15"/>
  <c r="DQ43" i="15" s="1" a="1"/>
  <c r="DQ43" i="15" s="1"/>
  <c r="DP43" i="15" a="1"/>
  <c r="DP43" i="15" s="1"/>
  <c r="DP15" i="17" a="1"/>
  <c r="DP15" i="17" s="1"/>
  <c r="BK15" i="17"/>
  <c r="DQ15" i="17" s="1" a="1"/>
  <c r="DQ15" i="17" s="1"/>
  <c r="BJ47" i="17"/>
  <c r="BK40" i="11"/>
  <c r="DQ40" i="11" s="1" a="1"/>
  <c r="DQ40" i="11" s="1"/>
  <c r="DP40" i="11" a="1"/>
  <c r="DP40" i="11" s="1"/>
  <c r="BK26" i="4"/>
  <c r="DQ26" i="4" s="1" a="1"/>
  <c r="DQ26" i="4" s="1"/>
  <c r="DP26" i="4" a="1"/>
  <c r="DP26" i="4" s="1"/>
  <c r="BK26" i="9"/>
  <c r="DQ26" i="9" s="1" a="1"/>
  <c r="DQ26" i="9" s="1"/>
  <c r="DP26" i="9" a="1"/>
  <c r="DP26" i="9" s="1"/>
  <c r="BK44" i="21"/>
  <c r="DQ44" i="21" s="1" a="1"/>
  <c r="DQ44" i="21" s="1"/>
  <c r="DP44" i="21" a="1"/>
  <c r="DP44" i="21" s="1"/>
  <c r="BK44" i="4"/>
  <c r="DQ44" i="4" s="1" a="1"/>
  <c r="DQ44" i="4" s="1"/>
  <c r="DP44" i="4" a="1"/>
  <c r="DP44" i="4" s="1"/>
  <c r="BK42" i="16"/>
  <c r="DQ42" i="16" s="1" a="1"/>
  <c r="DQ42" i="16" s="1"/>
  <c r="DP42" i="16" a="1"/>
  <c r="DP42" i="16" s="1"/>
  <c r="BK16" i="7"/>
  <c r="DQ16" i="7" s="1" a="1"/>
  <c r="DQ16" i="7" s="1"/>
  <c r="DP16" i="7" a="1"/>
  <c r="DP16" i="7" s="1"/>
  <c r="BK38" i="16"/>
  <c r="DQ38" i="16" s="1" a="1"/>
  <c r="DQ38" i="16" s="1"/>
  <c r="DP38" i="16" a="1"/>
  <c r="DP38" i="16" s="1"/>
  <c r="BK29" i="11"/>
  <c r="DQ29" i="11" s="1" a="1"/>
  <c r="DQ29" i="11" s="1"/>
  <c r="DP29" i="11" a="1"/>
  <c r="DP29" i="11" s="1"/>
  <c r="BK25" i="16"/>
  <c r="DQ25" i="16" s="1" a="1"/>
  <c r="DQ25" i="16" s="1"/>
  <c r="DP25" i="16" a="1"/>
  <c r="DP25" i="16" s="1"/>
  <c r="BK46" i="8"/>
  <c r="DQ46" i="8" s="1" a="1"/>
  <c r="DQ46" i="8" s="1"/>
  <c r="DP46" i="8" a="1"/>
  <c r="DP46" i="8" s="1"/>
  <c r="BK25" i="14"/>
  <c r="DQ25" i="14" s="1" a="1"/>
  <c r="DQ25" i="14" s="1"/>
  <c r="DP25" i="14" a="1"/>
  <c r="DP25" i="14" s="1"/>
  <c r="BK37" i="17"/>
  <c r="DQ37" i="17" s="1" a="1"/>
  <c r="DQ37" i="17" s="1"/>
  <c r="DP37" i="17" a="1"/>
  <c r="DP37" i="17" s="1"/>
  <c r="DP15" i="14" a="1"/>
  <c r="DP15" i="14" s="1"/>
  <c r="BK15" i="14"/>
  <c r="DQ15" i="14" s="1" a="1"/>
  <c r="DQ15" i="14" s="1"/>
  <c r="BJ47" i="14"/>
  <c r="BK41" i="14"/>
  <c r="DQ41" i="14" s="1" a="1"/>
  <c r="DQ41" i="14" s="1"/>
  <c r="DP41" i="14" a="1"/>
  <c r="DP41" i="14" s="1"/>
  <c r="BK27" i="13"/>
  <c r="DQ27" i="13" s="1" a="1"/>
  <c r="DQ27" i="13" s="1"/>
  <c r="DP27" i="13" a="1"/>
  <c r="DP27" i="13" s="1"/>
  <c r="BK36" i="18"/>
  <c r="DQ36" i="18" s="1" a="1"/>
  <c r="DQ36" i="18" s="1"/>
  <c r="DP36" i="18" a="1"/>
  <c r="DP36" i="18" s="1"/>
  <c r="BK28" i="2"/>
  <c r="DQ28" i="2" s="1" a="1"/>
  <c r="DQ28" i="2" s="1"/>
  <c r="DP28" i="2" a="1"/>
  <c r="DP28" i="2" s="1"/>
  <c r="BK29" i="5"/>
  <c r="DQ29" i="5" s="1" a="1"/>
  <c r="DQ29" i="5" s="1"/>
  <c r="DP29" i="5" a="1"/>
  <c r="DP29" i="5" s="1"/>
  <c r="BK33" i="10"/>
  <c r="DQ33" i="10" s="1" a="1"/>
  <c r="DQ33" i="10" s="1"/>
  <c r="DP33" i="10" a="1"/>
  <c r="DP33" i="10" s="1"/>
  <c r="BK42" i="19"/>
  <c r="DQ42" i="19" s="1" a="1"/>
  <c r="DQ42" i="19" s="1"/>
  <c r="DP42" i="19" a="1"/>
  <c r="DP42" i="19" s="1"/>
  <c r="BK22" i="18"/>
  <c r="DQ22" i="18" s="1" a="1"/>
  <c r="DQ22" i="18" s="1"/>
  <c r="DP22" i="18" a="1"/>
  <c r="DP22" i="18" s="1"/>
  <c r="DP40" i="10" a="1"/>
  <c r="DP40" i="10" s="1"/>
  <c r="BK40" i="10"/>
  <c r="DQ40" i="10" s="1" a="1"/>
  <c r="DQ40" i="10" s="1"/>
  <c r="BK32" i="20"/>
  <c r="DQ32" i="20" s="1" a="1"/>
  <c r="DQ32" i="20" s="1"/>
  <c r="DP32" i="20" a="1"/>
  <c r="DP32" i="20" s="1"/>
  <c r="BK32" i="4"/>
  <c r="DQ32" i="4" s="1" a="1"/>
  <c r="DQ32" i="4" s="1"/>
  <c r="DP32" i="4" a="1"/>
  <c r="DP32" i="4" s="1"/>
  <c r="DQ22" i="17" a="1"/>
  <c r="DQ22" i="17" s="1"/>
  <c r="BK27" i="17"/>
  <c r="DQ27" i="17" s="1" a="1"/>
  <c r="DQ27" i="17" s="1"/>
  <c r="DP27" i="17" a="1"/>
  <c r="DP27" i="17" s="1"/>
  <c r="BK43" i="6"/>
  <c r="DQ43" i="6" s="1" a="1"/>
  <c r="DQ43" i="6" s="1"/>
  <c r="DP43" i="6" a="1"/>
  <c r="DP43" i="6" s="1"/>
  <c r="BK21" i="11"/>
  <c r="DQ21" i="11" s="1" a="1"/>
  <c r="DQ21" i="11" s="1"/>
  <c r="DP21" i="11" a="1"/>
  <c r="DP21" i="11" s="1"/>
  <c r="BK19" i="2"/>
  <c r="DQ19" i="2" s="1" a="1"/>
  <c r="DQ19" i="2" s="1"/>
  <c r="DP19" i="2" a="1"/>
  <c r="DP19" i="2" s="1"/>
  <c r="BK17" i="2"/>
  <c r="DQ17" i="2" s="1" a="1"/>
  <c r="DQ17" i="2" s="1"/>
  <c r="DP17" i="2" a="1"/>
  <c r="DP17" i="2" s="1"/>
  <c r="BK45" i="14"/>
  <c r="DQ45" i="14" s="1" a="1"/>
  <c r="DQ45" i="14" s="1"/>
  <c r="DP45" i="14" a="1"/>
  <c r="DP45" i="14" s="1"/>
  <c r="BK37" i="11"/>
  <c r="DQ37" i="11" s="1" a="1"/>
  <c r="DQ37" i="11" s="1"/>
  <c r="DP37" i="11" a="1"/>
  <c r="DP37" i="11" s="1"/>
  <c r="BK29" i="14"/>
  <c r="DQ29" i="14" s="1" a="1"/>
  <c r="DQ29" i="14" s="1"/>
  <c r="DP29" i="14" a="1"/>
  <c r="DP29" i="14" s="1"/>
  <c r="BK34" i="3"/>
  <c r="DQ34" i="3" s="1" a="1"/>
  <c r="DQ34" i="3" s="1"/>
  <c r="DP34" i="3" a="1"/>
  <c r="DP34" i="3" s="1"/>
  <c r="BK17" i="12"/>
  <c r="DQ17" i="12" s="1" a="1"/>
  <c r="DQ17" i="12" s="1"/>
  <c r="DP17" i="12" a="1"/>
  <c r="DP17" i="12" s="1"/>
  <c r="BK28" i="21"/>
  <c r="DQ28" i="21" s="1" a="1"/>
  <c r="DQ28" i="21" s="1"/>
  <c r="DP28" i="21" a="1"/>
  <c r="DP28" i="21" s="1"/>
  <c r="BK18" i="12"/>
  <c r="DQ18" i="12" s="1" a="1"/>
  <c r="DQ18" i="12" s="1"/>
  <c r="DP18" i="12" a="1"/>
  <c r="DP18" i="12" s="1"/>
  <c r="BK35" i="13"/>
  <c r="DQ35" i="13" s="1" a="1"/>
  <c r="DQ35" i="13" s="1"/>
  <c r="DP35" i="13" a="1"/>
  <c r="DP35" i="13" s="1"/>
  <c r="BK16" i="11"/>
  <c r="DQ16" i="11" s="1" a="1"/>
  <c r="DQ16" i="11" s="1"/>
  <c r="DP16" i="11" a="1"/>
  <c r="DP16" i="11" s="1"/>
  <c r="BK43" i="12"/>
  <c r="DQ43" i="12" s="1" a="1"/>
  <c r="DQ43" i="12" s="1"/>
  <c r="DP43" i="12" a="1"/>
  <c r="DP43" i="12" s="1"/>
  <c r="BK46" i="15"/>
  <c r="DQ46" i="15" s="1" a="1"/>
  <c r="DQ46" i="15" s="1"/>
  <c r="DP46" i="15" a="1"/>
  <c r="DP46" i="15" s="1"/>
  <c r="BK28" i="17"/>
  <c r="DQ28" i="17" s="1" a="1"/>
  <c r="DQ28" i="17" s="1"/>
  <c r="DP28" i="17" a="1"/>
  <c r="DP28" i="17" s="1"/>
  <c r="BK23" i="3"/>
  <c r="DQ23" i="3" s="1" a="1"/>
  <c r="DQ23" i="3" s="1"/>
  <c r="DP23" i="3" a="1"/>
  <c r="DP23" i="3" s="1"/>
  <c r="BK27" i="12"/>
  <c r="DQ27" i="12" s="1" a="1"/>
  <c r="DQ27" i="12" s="1"/>
  <c r="DP27" i="12" a="1"/>
  <c r="DP27" i="12" s="1"/>
  <c r="BK38" i="20"/>
  <c r="DQ38" i="20" s="1" a="1"/>
  <c r="DQ38" i="20" s="1"/>
  <c r="DP38" i="20" a="1"/>
  <c r="DP38" i="20" s="1"/>
  <c r="BK39" i="10"/>
  <c r="DQ39" i="10" s="1" a="1"/>
  <c r="DQ39" i="10" s="1"/>
  <c r="DP39" i="10" a="1"/>
  <c r="DP39" i="10" s="1"/>
  <c r="BK19" i="17"/>
  <c r="DQ19" i="17" s="1" a="1"/>
  <c r="DQ19" i="17" s="1"/>
  <c r="DP19" i="17" a="1"/>
  <c r="DP19" i="17" s="1"/>
  <c r="BK26" i="5"/>
  <c r="DQ26" i="5" s="1" a="1"/>
  <c r="DQ26" i="5" s="1"/>
  <c r="DP26" i="5" a="1"/>
  <c r="DP26" i="5" s="1"/>
  <c r="BK40" i="18"/>
  <c r="DQ40" i="18" s="1" a="1"/>
  <c r="DQ40" i="18" s="1"/>
  <c r="DP40" i="18" a="1"/>
  <c r="DP40" i="18" s="1"/>
  <c r="BK45" i="5"/>
  <c r="DQ45" i="5" s="1" a="1"/>
  <c r="DQ45" i="5" s="1"/>
  <c r="DP45" i="5" a="1"/>
  <c r="DP45" i="5" s="1"/>
  <c r="BK36" i="11"/>
  <c r="DQ36" i="11" s="1" a="1"/>
  <c r="DQ36" i="11" s="1"/>
  <c r="DP36" i="11" a="1"/>
  <c r="DP36" i="11" s="1"/>
  <c r="DP15" i="15" a="1"/>
  <c r="DP15" i="15" s="1"/>
  <c r="BK15" i="15"/>
  <c r="DQ15" i="15" s="1" a="1"/>
  <c r="DQ15" i="15" s="1"/>
  <c r="BJ47" i="15"/>
  <c r="BK43" i="21"/>
  <c r="DQ43" i="21" s="1" a="1"/>
  <c r="DQ43" i="21" s="1"/>
  <c r="DP43" i="21" a="1"/>
  <c r="DP43" i="21" s="1"/>
  <c r="BK25" i="20"/>
  <c r="DQ25" i="20" s="1" a="1"/>
  <c r="DQ25" i="20" s="1"/>
  <c r="DP25" i="20" a="1"/>
  <c r="DP25" i="20" s="1"/>
  <c r="BK19" i="4"/>
  <c r="DQ19" i="4" s="1" a="1"/>
  <c r="DQ19" i="4" s="1"/>
  <c r="DP19" i="4" a="1"/>
  <c r="DP19" i="4" s="1"/>
  <c r="BK32" i="16"/>
  <c r="DQ32" i="16" s="1" a="1"/>
  <c r="DQ32" i="16" s="1"/>
  <c r="DP32" i="16" a="1"/>
  <c r="DP32" i="16" s="1"/>
  <c r="BK34" i="9"/>
  <c r="DQ34" i="9" s="1" a="1"/>
  <c r="DQ34" i="9" s="1"/>
  <c r="DP34" i="9" a="1"/>
  <c r="DP34" i="9" s="1"/>
  <c r="BK15" i="5"/>
  <c r="DP15" i="5" a="1"/>
  <c r="DP15" i="5" s="1"/>
  <c r="BJ47" i="5"/>
  <c r="BK26" i="19"/>
  <c r="DQ26" i="19" s="1" a="1"/>
  <c r="DQ26" i="19" s="1"/>
  <c r="DP26" i="19" a="1"/>
  <c r="DP26" i="19" s="1"/>
  <c r="BK22" i="12"/>
  <c r="DQ22" i="12" s="1" a="1"/>
  <c r="DQ22" i="12" s="1"/>
  <c r="DP22" i="12" a="1"/>
  <c r="DP22" i="12" s="1"/>
  <c r="BK45" i="21"/>
  <c r="DQ45" i="21" s="1" a="1"/>
  <c r="DQ45" i="21" s="1"/>
  <c r="DP45" i="21" a="1"/>
  <c r="DP45" i="21" s="1"/>
  <c r="BK33" i="13"/>
  <c r="DQ33" i="13" s="1" a="1"/>
  <c r="DQ33" i="13" s="1"/>
  <c r="DP33" i="13" a="1"/>
  <c r="DP33" i="13" s="1"/>
  <c r="BK18" i="21"/>
  <c r="DQ18" i="21" s="1" a="1"/>
  <c r="DQ18" i="21" s="1"/>
  <c r="DP18" i="21" a="1"/>
  <c r="DP18" i="21" s="1"/>
  <c r="BK19" i="12"/>
  <c r="DQ19" i="12" s="1" a="1"/>
  <c r="DQ19" i="12" s="1"/>
  <c r="DP19" i="12" a="1"/>
  <c r="DP19" i="12" s="1"/>
  <c r="BK24" i="15"/>
  <c r="DQ24" i="15" s="1" a="1"/>
  <c r="DQ24" i="15" s="1"/>
  <c r="DP24" i="15" a="1"/>
  <c r="DP24" i="15" s="1"/>
  <c r="BK41" i="3"/>
  <c r="DQ41" i="3" s="1" a="1"/>
  <c r="DQ41" i="3" s="1"/>
  <c r="DP41" i="3" a="1"/>
  <c r="DP41" i="3" s="1"/>
  <c r="BK46" i="2"/>
  <c r="DQ46" i="2" s="1" a="1"/>
  <c r="DQ46" i="2" s="1"/>
  <c r="DP46" i="2" a="1"/>
  <c r="DP46" i="2" s="1"/>
  <c r="BK33" i="8"/>
  <c r="DQ33" i="8" s="1" a="1"/>
  <c r="DQ33" i="8" s="1"/>
  <c r="DP33" i="8" a="1"/>
  <c r="DP33" i="8" s="1"/>
  <c r="BK23" i="8"/>
  <c r="DQ23" i="8" s="1" a="1"/>
  <c r="DQ23" i="8" s="1"/>
  <c r="DP23" i="8" a="1"/>
  <c r="DP23" i="8" s="1"/>
  <c r="BK36" i="21"/>
  <c r="DQ36" i="21" s="1" a="1"/>
  <c r="DQ36" i="21" s="1"/>
  <c r="DP36" i="21" a="1"/>
  <c r="DP36" i="21" s="1"/>
  <c r="BK27" i="6"/>
  <c r="DQ27" i="6" s="1" a="1"/>
  <c r="DQ27" i="6" s="1"/>
  <c r="DP27" i="6" a="1"/>
  <c r="DP27" i="6" s="1"/>
  <c r="BK37" i="16"/>
  <c r="DQ37" i="16" s="1" a="1"/>
  <c r="DQ37" i="16" s="1"/>
  <c r="DP37" i="16" a="1"/>
  <c r="DP37" i="16" s="1"/>
  <c r="BK18" i="18"/>
  <c r="DQ18" i="18" s="1" a="1"/>
  <c r="DQ18" i="18" s="1"/>
  <c r="DP18" i="18" a="1"/>
  <c r="DP18" i="18" s="1"/>
  <c r="BK18" i="4"/>
  <c r="DQ18" i="4" s="1" a="1"/>
  <c r="DQ18" i="4" s="1"/>
  <c r="DP18" i="4" a="1"/>
  <c r="DP18" i="4" s="1"/>
  <c r="BK23" i="17"/>
  <c r="DQ23" i="17" s="1" a="1"/>
  <c r="DQ23" i="17" s="1"/>
  <c r="DP23" i="17" a="1"/>
  <c r="DP23" i="17" s="1"/>
  <c r="BK15" i="13"/>
  <c r="DP15" i="13" a="1"/>
  <c r="DP15" i="13" s="1"/>
  <c r="BJ47" i="13"/>
  <c r="BK23" i="18"/>
  <c r="DQ23" i="18" s="1" a="1"/>
  <c r="DQ23" i="18" s="1"/>
  <c r="DP23" i="18" a="1"/>
  <c r="DP23" i="18" s="1"/>
  <c r="BK31" i="14"/>
  <c r="DQ31" i="14" s="1" a="1"/>
  <c r="DQ31" i="14" s="1"/>
  <c r="DP31" i="14" a="1"/>
  <c r="DP31" i="14" s="1"/>
  <c r="BK18" i="8"/>
  <c r="DQ18" i="8" s="1" a="1"/>
  <c r="DQ18" i="8" s="1"/>
  <c r="DP18" i="8" a="1"/>
  <c r="DP18" i="8" s="1"/>
  <c r="BK25" i="6"/>
  <c r="DQ25" i="6" s="1" a="1"/>
  <c r="DQ25" i="6" s="1"/>
  <c r="DP25" i="6" a="1"/>
  <c r="DP25" i="6" s="1"/>
  <c r="BK24" i="12"/>
  <c r="DQ24" i="12" s="1" a="1"/>
  <c r="DQ24" i="12" s="1"/>
  <c r="DP24" i="12" a="1"/>
  <c r="DP24" i="12" s="1"/>
  <c r="BK41" i="10"/>
  <c r="DQ41" i="10" s="1" a="1"/>
  <c r="DQ41" i="10" s="1"/>
  <c r="DP41" i="10" a="1"/>
  <c r="DP41" i="10" s="1"/>
  <c r="BK19" i="7"/>
  <c r="DQ19" i="7" s="1" a="1"/>
  <c r="DQ19" i="7" s="1"/>
  <c r="DP19" i="7" a="1"/>
  <c r="DP19" i="7" s="1"/>
  <c r="BK21" i="14"/>
  <c r="DQ21" i="14" s="1" a="1"/>
  <c r="DQ21" i="14" s="1"/>
  <c r="DP21" i="14" a="1"/>
  <c r="DP21" i="14" s="1"/>
  <c r="BK24" i="7"/>
  <c r="DQ24" i="7" s="1" a="1"/>
  <c r="DQ24" i="7" s="1"/>
  <c r="DP24" i="7" a="1"/>
  <c r="DP24" i="7" s="1"/>
  <c r="BK41" i="13"/>
  <c r="DQ41" i="13" s="1" a="1"/>
  <c r="DQ41" i="13" s="1"/>
  <c r="DP41" i="13" a="1"/>
  <c r="DP41" i="13" s="1"/>
  <c r="BK42" i="5"/>
  <c r="DQ42" i="5" s="1" a="1"/>
  <c r="DQ42" i="5" s="1"/>
  <c r="DP42" i="5" a="1"/>
  <c r="DP42" i="5" s="1"/>
  <c r="BK16" i="21"/>
  <c r="DQ16" i="21" s="1" a="1"/>
  <c r="DQ16" i="21" s="1"/>
  <c r="DP16" i="21" a="1"/>
  <c r="DP16" i="21" s="1"/>
  <c r="BK34" i="13"/>
  <c r="DQ34" i="13" s="1" a="1"/>
  <c r="DQ34" i="13" s="1"/>
  <c r="DP34" i="13" a="1"/>
  <c r="DP34" i="13" s="1"/>
  <c r="BK41" i="2"/>
  <c r="DQ41" i="2" s="1" a="1"/>
  <c r="DQ41" i="2" s="1"/>
  <c r="DP41" i="2" a="1"/>
  <c r="DP41" i="2" s="1"/>
  <c r="BK33" i="4"/>
  <c r="DQ33" i="4" s="1" a="1"/>
  <c r="DQ33" i="4" s="1"/>
  <c r="DP33" i="4" a="1"/>
  <c r="DP33" i="4" s="1"/>
  <c r="BK23" i="14"/>
  <c r="DQ23" i="14" s="1" a="1"/>
  <c r="DQ23" i="14" s="1"/>
  <c r="DP23" i="14" a="1"/>
  <c r="DP23" i="14" s="1"/>
  <c r="BK44" i="9"/>
  <c r="DQ44" i="9" s="1" a="1"/>
  <c r="DQ44" i="9" s="1"/>
  <c r="DP44" i="9" a="1"/>
  <c r="DP44" i="9" s="1"/>
  <c r="BK42" i="2"/>
  <c r="DQ42" i="2" s="1" a="1"/>
  <c r="DQ42" i="2" s="1"/>
  <c r="DP42" i="2" a="1"/>
  <c r="DP42" i="2" s="1"/>
  <c r="BK42" i="10"/>
  <c r="DQ42" i="10" s="1" a="1"/>
  <c r="DQ42" i="10" s="1"/>
  <c r="DP42" i="10" a="1"/>
  <c r="DP42" i="10" s="1"/>
  <c r="BK17" i="6"/>
  <c r="DQ17" i="6" s="1" a="1"/>
  <c r="DQ17" i="6" s="1"/>
  <c r="DP17" i="6" a="1"/>
  <c r="DP17" i="6" s="1"/>
  <c r="BK26" i="15"/>
  <c r="DQ26" i="15" s="1" a="1"/>
  <c r="DQ26" i="15" s="1"/>
  <c r="DP26" i="15" a="1"/>
  <c r="DP26" i="15" s="1"/>
  <c r="BK45" i="3"/>
  <c r="DQ45" i="3" s="1" a="1"/>
  <c r="DQ45" i="3" s="1"/>
  <c r="DP45" i="3" a="1"/>
  <c r="DP45" i="3" s="1"/>
  <c r="BK25" i="19"/>
  <c r="DQ25" i="19" s="1" a="1"/>
  <c r="DQ25" i="19" s="1"/>
  <c r="DP25" i="19" a="1"/>
  <c r="DP25" i="19" s="1"/>
  <c r="BK36" i="3"/>
  <c r="DQ36" i="3" s="1" a="1"/>
  <c r="DQ36" i="3" s="1"/>
  <c r="DP36" i="3" a="1"/>
  <c r="DP36" i="3" s="1"/>
  <c r="BK23" i="11"/>
  <c r="DQ23" i="11" s="1" a="1"/>
  <c r="DQ23" i="11" s="1"/>
  <c r="DP23" i="11" a="1"/>
  <c r="DP23" i="11" s="1"/>
  <c r="BK40" i="12"/>
  <c r="DQ40" i="12" s="1" a="1"/>
  <c r="DQ40" i="12" s="1"/>
  <c r="DP40" i="12" a="1"/>
  <c r="DP40" i="12" s="1"/>
  <c r="BK46" i="13"/>
  <c r="DQ46" i="13" s="1" a="1"/>
  <c r="DQ46" i="13" s="1"/>
  <c r="DP46" i="13" a="1"/>
  <c r="DP46" i="13" s="1"/>
  <c r="BK40" i="15"/>
  <c r="DQ40" i="15" s="1" a="1"/>
  <c r="DQ40" i="15" s="1"/>
  <c r="DP40" i="15" a="1"/>
  <c r="DP40" i="15" s="1"/>
  <c r="DP15" i="19" a="1"/>
  <c r="DP15" i="19" s="1"/>
  <c r="BK15" i="19"/>
  <c r="BJ47" i="19"/>
  <c r="BK15" i="1"/>
  <c r="DP15" i="1" a="1"/>
  <c r="DP15" i="1" s="1"/>
  <c r="BJ47" i="1"/>
  <c r="BK38" i="6"/>
  <c r="DQ38" i="6" s="1" a="1"/>
  <c r="DQ38" i="6" s="1"/>
  <c r="DP38" i="6" a="1"/>
  <c r="DP38" i="6" s="1"/>
  <c r="BK29" i="13"/>
  <c r="DQ29" i="13" s="1" a="1"/>
  <c r="DQ29" i="13" s="1"/>
  <c r="DP29" i="13" a="1"/>
  <c r="DP29" i="13" s="1"/>
  <c r="BK24" i="11"/>
  <c r="DQ24" i="11" s="1" a="1"/>
  <c r="DQ24" i="11" s="1"/>
  <c r="DP24" i="11" a="1"/>
  <c r="DP24" i="11" s="1"/>
  <c r="BK24" i="21"/>
  <c r="DQ24" i="21" s="1" a="1"/>
  <c r="DQ24" i="21" s="1"/>
  <c r="DP24" i="21" a="1"/>
  <c r="DP24" i="21" s="1"/>
  <c r="BK41" i="20"/>
  <c r="DQ41" i="20" s="1" a="1"/>
  <c r="DQ41" i="20" s="1"/>
  <c r="DP41" i="20" a="1"/>
  <c r="DP41" i="20" s="1"/>
  <c r="BK18" i="19"/>
  <c r="DQ18" i="19" s="1" a="1"/>
  <c r="DQ18" i="19" s="1"/>
  <c r="DP18" i="19" a="1"/>
  <c r="DP18" i="19" s="1"/>
  <c r="BK39" i="4"/>
  <c r="DQ39" i="4" s="1" a="1"/>
  <c r="DQ39" i="4" s="1"/>
  <c r="DP39" i="4" a="1"/>
  <c r="DP39" i="4" s="1"/>
  <c r="BK15" i="2"/>
  <c r="DP15" i="2" a="1"/>
  <c r="DP15" i="2" s="1"/>
  <c r="BJ47" i="2"/>
  <c r="BK32" i="5"/>
  <c r="DQ32" i="5" s="1" a="1"/>
  <c r="DQ32" i="5" s="1"/>
  <c r="DP32" i="5" a="1"/>
  <c r="DP32" i="5" s="1"/>
  <c r="BK16" i="14"/>
  <c r="DQ16" i="14" s="1" a="1"/>
  <c r="DQ16" i="14" s="1"/>
  <c r="DP16" i="14" a="1"/>
  <c r="DP16" i="14" s="1"/>
  <c r="BK33" i="17"/>
  <c r="DQ33" i="17" s="1" a="1"/>
  <c r="DQ33" i="17" s="1"/>
  <c r="DP33" i="17" a="1"/>
  <c r="DP33" i="17" s="1"/>
  <c r="BK37" i="10"/>
  <c r="DQ37" i="10" s="1" a="1"/>
  <c r="DQ37" i="10" s="1"/>
  <c r="DP37" i="10" a="1"/>
  <c r="DP37" i="10" s="1"/>
  <c r="BK29" i="4"/>
  <c r="DQ29" i="4" s="1" a="1"/>
  <c r="DQ29" i="4" s="1"/>
  <c r="DP29" i="4" a="1"/>
  <c r="DP29" i="4" s="1"/>
  <c r="BK22" i="2"/>
  <c r="DQ22" i="2" s="1" a="1"/>
  <c r="DQ22" i="2" s="1"/>
  <c r="DP22" i="2" a="1"/>
  <c r="DP22" i="2" s="1"/>
  <c r="BK27" i="21"/>
  <c r="DQ27" i="21" s="1" a="1"/>
  <c r="DQ27" i="21" s="1"/>
  <c r="DP27" i="21" a="1"/>
  <c r="DP27" i="21" s="1"/>
  <c r="BK30" i="12"/>
  <c r="DQ30" i="12" s="1" a="1"/>
  <c r="DQ30" i="12" s="1"/>
  <c r="DP30" i="12" a="1"/>
  <c r="DP30" i="12" s="1"/>
  <c r="BK27" i="10"/>
  <c r="DQ27" i="10" s="1" a="1"/>
  <c r="DQ27" i="10" s="1"/>
  <c r="DP27" i="10" a="1"/>
  <c r="DP27" i="10" s="1"/>
  <c r="BK28" i="13"/>
  <c r="DQ28" i="13" s="1" a="1"/>
  <c r="DQ28" i="13" s="1"/>
  <c r="DP28" i="13" a="1"/>
  <c r="DP28" i="13" s="1"/>
  <c r="BK18" i="2"/>
  <c r="DQ18" i="2" s="1" a="1"/>
  <c r="DQ18" i="2" s="1"/>
  <c r="DP18" i="2" a="1"/>
  <c r="DP18" i="2" s="1"/>
  <c r="BK16" i="12"/>
  <c r="DQ16" i="12" s="1" a="1"/>
  <c r="DQ16" i="12" s="1"/>
  <c r="DP16" i="12" a="1"/>
  <c r="DP16" i="12" s="1"/>
  <c r="BK44" i="8"/>
  <c r="DQ44" i="8" s="1" a="1"/>
  <c r="DQ44" i="8" s="1"/>
  <c r="DP44" i="8" a="1"/>
  <c r="DP44" i="8" s="1"/>
  <c r="BK40" i="14"/>
  <c r="DQ40" i="14" s="1" a="1"/>
  <c r="DQ40" i="14" s="1"/>
  <c r="DP40" i="14" a="1"/>
  <c r="DP40" i="14" s="1"/>
  <c r="BK20" i="4"/>
  <c r="DQ20" i="4" s="1" a="1"/>
  <c r="DQ20" i="4" s="1"/>
  <c r="DP20" i="4" a="1"/>
  <c r="DP20" i="4" s="1"/>
  <c r="BK20" i="20"/>
  <c r="DQ20" i="20" s="1" a="1"/>
  <c r="DQ20" i="20" s="1"/>
  <c r="DP20" i="20" a="1"/>
  <c r="DP20" i="20" s="1"/>
  <c r="BK33" i="3"/>
  <c r="DQ33" i="3" s="1" a="1"/>
  <c r="DQ33" i="3" s="1"/>
  <c r="DP33" i="3" a="1"/>
  <c r="DP33" i="3" s="1"/>
  <c r="BK34" i="14"/>
  <c r="DQ34" i="14" s="1" a="1"/>
  <c r="DQ34" i="14" s="1"/>
  <c r="DP34" i="14" a="1"/>
  <c r="DP34" i="14" s="1"/>
  <c r="BK37" i="4"/>
  <c r="DQ37" i="4" s="1" a="1"/>
  <c r="DQ37" i="4" s="1"/>
  <c r="DP37" i="4" a="1"/>
  <c r="DP37" i="4" s="1"/>
  <c r="BK26" i="2"/>
  <c r="DQ26" i="2" s="1" a="1"/>
  <c r="DQ26" i="2" s="1"/>
  <c r="DP26" i="2" a="1"/>
  <c r="DP26" i="2" s="1"/>
  <c r="BK30" i="7"/>
  <c r="DQ30" i="7" s="1" a="1"/>
  <c r="DQ30" i="7" s="1"/>
  <c r="DP30" i="7" a="1"/>
  <c r="DP30" i="7" s="1"/>
  <c r="BJ15" i="9"/>
  <c r="DO15" i="9" a="1"/>
  <c r="DO15" i="9" s="1"/>
  <c r="BI47" i="9"/>
  <c r="BJ47" i="20"/>
  <c r="BK15" i="7"/>
  <c r="DP15" i="7" a="1"/>
  <c r="DP15" i="7" s="1"/>
  <c r="BJ47" i="7"/>
  <c r="BK36" i="2"/>
  <c r="DQ36" i="2" s="1" a="1"/>
  <c r="DQ36" i="2" s="1"/>
  <c r="DP36" i="2" a="1"/>
  <c r="DP36" i="2" s="1"/>
  <c r="BK27" i="7"/>
  <c r="DQ27" i="7" s="1" a="1"/>
  <c r="DQ27" i="7" s="1"/>
  <c r="DP27" i="7" a="1"/>
  <c r="DP27" i="7" s="1"/>
  <c r="DP22" i="15" a="1"/>
  <c r="DP22" i="15" s="1"/>
  <c r="BK22" i="15"/>
  <c r="BK31" i="8"/>
  <c r="DQ31" i="8" s="1" a="1"/>
  <c r="DQ31" i="8" s="1"/>
  <c r="DP31" i="8" a="1"/>
  <c r="DP31" i="8" s="1"/>
  <c r="BK45" i="6"/>
  <c r="DQ45" i="6" s="1" a="1"/>
  <c r="DQ45" i="6" s="1"/>
  <c r="DP45" i="6" a="1"/>
  <c r="DP45" i="6" s="1"/>
  <c r="DP107" i="2" l="1"/>
  <c r="DP75" i="2"/>
  <c r="DP89" i="19"/>
  <c r="DP57" i="19"/>
  <c r="DP97" i="15"/>
  <c r="DP65" i="15"/>
  <c r="DP95" i="12"/>
  <c r="DP63" i="12"/>
  <c r="DQ89" i="4"/>
  <c r="DQ57" i="4"/>
  <c r="DQ104" i="13"/>
  <c r="DQ72" i="13"/>
  <c r="DP86" i="5"/>
  <c r="DP54" i="5"/>
  <c r="DP96" i="20"/>
  <c r="DP64" i="20"/>
  <c r="DQ107" i="11"/>
  <c r="DQ75" i="11"/>
  <c r="DQ90" i="17"/>
  <c r="DQ58" i="17"/>
  <c r="DQ94" i="3"/>
  <c r="DQ62" i="3"/>
  <c r="DQ87" i="11"/>
  <c r="DQ55" i="11"/>
  <c r="DQ88" i="12"/>
  <c r="DQ56" i="12"/>
  <c r="DQ120" i="14"/>
  <c r="DQ123" i="14" s="1"/>
  <c r="DQ116" i="14" s="1"/>
  <c r="DQ84" i="14"/>
  <c r="DQ114" i="6"/>
  <c r="DQ82" i="6"/>
  <c r="DQ111" i="10"/>
  <c r="DQ79" i="10"/>
  <c r="DP100" i="5"/>
  <c r="DP68" i="5"/>
  <c r="DP112" i="14"/>
  <c r="DP80" i="14"/>
  <c r="DQ96" i="14"/>
  <c r="DQ64" i="14"/>
  <c r="DQ109" i="16"/>
  <c r="DQ77" i="16"/>
  <c r="DQ115" i="21"/>
  <c r="DQ83" i="21"/>
  <c r="DQ86" i="17"/>
  <c r="DQ54" i="17"/>
  <c r="DP90" i="21"/>
  <c r="DP58" i="21"/>
  <c r="DQ86" i="11"/>
  <c r="DQ54" i="11"/>
  <c r="DQ105" i="11"/>
  <c r="DQ73" i="11"/>
  <c r="DQ108" i="20"/>
  <c r="DQ76" i="20"/>
  <c r="DQ106" i="21"/>
  <c r="DQ74" i="21"/>
  <c r="DQ89" i="13"/>
  <c r="DQ57" i="13"/>
  <c r="DQ89" i="7"/>
  <c r="DQ57" i="7"/>
  <c r="DQ102" i="18"/>
  <c r="DQ70" i="18"/>
  <c r="DQ100" i="3"/>
  <c r="DQ68" i="3"/>
  <c r="DQ96" i="17"/>
  <c r="DQ64" i="17"/>
  <c r="DQ88" i="7"/>
  <c r="DQ56" i="7"/>
  <c r="DQ101" i="2"/>
  <c r="DQ69" i="2"/>
  <c r="DP110" i="15"/>
  <c r="DP78" i="15"/>
  <c r="DQ99" i="20"/>
  <c r="DQ67" i="20"/>
  <c r="DQ117" i="17"/>
  <c r="DQ85" i="17"/>
  <c r="DP105" i="19"/>
  <c r="DP73" i="19"/>
  <c r="DP101" i="21"/>
  <c r="DP69" i="21"/>
  <c r="DP100" i="19"/>
  <c r="DP68" i="19"/>
  <c r="DQ105" i="4"/>
  <c r="DQ73" i="4"/>
  <c r="DP106" i="18"/>
  <c r="DP74" i="18"/>
  <c r="DQ111" i="17"/>
  <c r="DQ79" i="17"/>
  <c r="DQ101" i="19"/>
  <c r="DQ69" i="19"/>
  <c r="DQ87" i="10"/>
  <c r="DQ55" i="10"/>
  <c r="DO86" i="12"/>
  <c r="DO54" i="12"/>
  <c r="DP115" i="3"/>
  <c r="DP83" i="3"/>
  <c r="DP105" i="15"/>
  <c r="DP73" i="15"/>
  <c r="DQ93" i="2"/>
  <c r="DQ61" i="2"/>
  <c r="DP94" i="11"/>
  <c r="DP62" i="11"/>
  <c r="DP95" i="7"/>
  <c r="DP63" i="7"/>
  <c r="DQ107" i="21"/>
  <c r="DQ75" i="21"/>
  <c r="DQ120" i="6"/>
  <c r="DQ123" i="6" s="1"/>
  <c r="DQ116" i="6" s="1"/>
  <c r="DQ84" i="6"/>
  <c r="DP101" i="7"/>
  <c r="DP69" i="7"/>
  <c r="DP115" i="8"/>
  <c r="DP83" i="8"/>
  <c r="DP100" i="4"/>
  <c r="DP68" i="4"/>
  <c r="DQ89" i="19"/>
  <c r="DQ57" i="19"/>
  <c r="DP86" i="19"/>
  <c r="DP54" i="19"/>
  <c r="DQ115" i="9"/>
  <c r="DQ83" i="9"/>
  <c r="DQ95" i="7"/>
  <c r="DQ63" i="7"/>
  <c r="DQ94" i="18"/>
  <c r="DQ62" i="18"/>
  <c r="DP94" i="8"/>
  <c r="DP62" i="8"/>
  <c r="DP120" i="21"/>
  <c r="DP123" i="21" s="1"/>
  <c r="DP116" i="21" s="1"/>
  <c r="DP84" i="21"/>
  <c r="DP120" i="5"/>
  <c r="DP123" i="5" s="1"/>
  <c r="DP116" i="5" s="1"/>
  <c r="DP84" i="5"/>
  <c r="DP99" i="17"/>
  <c r="DP67" i="17"/>
  <c r="DP105" i="3"/>
  <c r="DP73" i="3"/>
  <c r="DP98" i="17"/>
  <c r="DP66" i="17"/>
  <c r="DP111" i="10"/>
  <c r="DP79" i="10"/>
  <c r="DQ100" i="5"/>
  <c r="DQ68" i="5"/>
  <c r="DQ112" i="14"/>
  <c r="DQ80" i="14"/>
  <c r="DP117" i="8"/>
  <c r="DP85" i="8"/>
  <c r="DP87" i="7"/>
  <c r="DP55" i="7"/>
  <c r="DP97" i="9"/>
  <c r="DP65" i="9"/>
  <c r="DP86" i="17"/>
  <c r="DP54" i="17"/>
  <c r="DQ90" i="21"/>
  <c r="DQ58" i="21"/>
  <c r="DP92" i="20"/>
  <c r="DP60" i="20"/>
  <c r="DP105" i="2"/>
  <c r="DP73" i="2"/>
  <c r="DP103" i="11"/>
  <c r="DP71" i="11"/>
  <c r="DP103" i="6"/>
  <c r="DP71" i="6"/>
  <c r="DP100" i="10"/>
  <c r="DP68" i="10"/>
  <c r="DP114" i="8"/>
  <c r="DP82" i="8"/>
  <c r="DP114" i="13"/>
  <c r="DP82" i="13"/>
  <c r="DP100" i="20"/>
  <c r="DP68" i="20"/>
  <c r="DP108" i="6"/>
  <c r="DP76" i="6"/>
  <c r="DP113" i="4"/>
  <c r="DP81" i="4"/>
  <c r="DP99" i="10"/>
  <c r="DP67" i="10"/>
  <c r="DO86" i="18"/>
  <c r="DO54" i="18"/>
  <c r="DQ110" i="15"/>
  <c r="DQ78" i="15"/>
  <c r="DP120" i="11"/>
  <c r="DP123" i="11" s="1"/>
  <c r="DP116" i="11" s="1"/>
  <c r="DP84" i="11"/>
  <c r="DP106" i="8"/>
  <c r="DP74" i="8"/>
  <c r="DQ105" i="19"/>
  <c r="DQ73" i="19"/>
  <c r="DQ101" i="21"/>
  <c r="DQ69" i="21"/>
  <c r="DQ100" i="19"/>
  <c r="DQ68" i="19"/>
  <c r="DP97" i="18"/>
  <c r="DP65" i="18"/>
  <c r="DQ106" i="18"/>
  <c r="DQ74" i="18"/>
  <c r="DP89" i="15"/>
  <c r="DP57" i="15"/>
  <c r="DP115" i="11"/>
  <c r="DP83" i="11"/>
  <c r="DP117" i="3"/>
  <c r="DP85" i="3"/>
  <c r="DQ115" i="3"/>
  <c r="DQ83" i="3"/>
  <c r="DQ105" i="15"/>
  <c r="DQ73" i="15"/>
  <c r="DP95" i="6"/>
  <c r="DP63" i="6"/>
  <c r="DQ99" i="13"/>
  <c r="DQ67" i="13"/>
  <c r="DP100" i="13"/>
  <c r="DP68" i="13"/>
  <c r="DP105" i="13"/>
  <c r="DP73" i="13"/>
  <c r="DP94" i="18"/>
  <c r="DP62" i="18"/>
  <c r="DQ112" i="3"/>
  <c r="DQ80" i="3"/>
  <c r="DQ107" i="2"/>
  <c r="DQ75" i="2"/>
  <c r="DP104" i="3"/>
  <c r="DP72" i="3"/>
  <c r="DP98" i="10"/>
  <c r="DP66" i="10"/>
  <c r="DP103" i="5"/>
  <c r="DP71" i="5"/>
  <c r="DQ100" i="13"/>
  <c r="DQ68" i="13"/>
  <c r="DQ94" i="11"/>
  <c r="DQ62" i="11"/>
  <c r="DQ97" i="15"/>
  <c r="DQ65" i="15"/>
  <c r="DQ105" i="13"/>
  <c r="DQ73" i="13"/>
  <c r="DQ95" i="12"/>
  <c r="DQ63" i="12"/>
  <c r="DP89" i="18"/>
  <c r="DP57" i="18"/>
  <c r="DP95" i="15"/>
  <c r="DP63" i="15"/>
  <c r="DQ96" i="20"/>
  <c r="DQ64" i="20"/>
  <c r="DP110" i="10"/>
  <c r="DP78" i="10"/>
  <c r="DP106" i="13"/>
  <c r="DP74" i="13"/>
  <c r="DP88" i="2"/>
  <c r="DP56" i="2"/>
  <c r="DP102" i="8"/>
  <c r="DP70" i="8"/>
  <c r="DQ101" i="7"/>
  <c r="DQ69" i="7"/>
  <c r="DQ104" i="3"/>
  <c r="DQ72" i="3"/>
  <c r="DQ115" i="8"/>
  <c r="DQ83" i="8"/>
  <c r="DQ98" i="10"/>
  <c r="DQ66" i="10"/>
  <c r="DQ100" i="4"/>
  <c r="DQ68" i="4"/>
  <c r="DQ103" i="5"/>
  <c r="DQ71" i="5"/>
  <c r="DP112" i="20"/>
  <c r="DP80" i="20"/>
  <c r="DP109" i="6"/>
  <c r="DP77" i="6"/>
  <c r="DP111" i="15"/>
  <c r="DP79" i="15"/>
  <c r="DP107" i="3"/>
  <c r="DP75" i="3"/>
  <c r="DP88" i="6"/>
  <c r="DP56" i="6"/>
  <c r="DP94" i="14"/>
  <c r="DP62" i="14"/>
  <c r="DP87" i="21"/>
  <c r="DP55" i="21"/>
  <c r="DP92" i="14"/>
  <c r="DP60" i="14"/>
  <c r="DP96" i="6"/>
  <c r="DP64" i="6"/>
  <c r="DQ89" i="18"/>
  <c r="DQ57" i="18"/>
  <c r="DQ94" i="8"/>
  <c r="DQ62" i="8"/>
  <c r="DQ95" i="15"/>
  <c r="DQ63" i="15"/>
  <c r="DQ120" i="21"/>
  <c r="DQ123" i="21" s="1"/>
  <c r="DQ116" i="21" s="1"/>
  <c r="DQ84" i="21"/>
  <c r="DP105" i="9"/>
  <c r="DP73" i="9"/>
  <c r="DP114" i="21"/>
  <c r="DP82" i="21"/>
  <c r="DQ120" i="5"/>
  <c r="DQ123" i="5" s="1"/>
  <c r="DQ116" i="5" s="1"/>
  <c r="DQ84" i="5"/>
  <c r="DQ110" i="10"/>
  <c r="DQ78" i="10"/>
  <c r="DQ99" i="17"/>
  <c r="DQ67" i="17"/>
  <c r="DQ106" i="13"/>
  <c r="DQ74" i="13"/>
  <c r="DQ105" i="3"/>
  <c r="DQ73" i="3"/>
  <c r="DQ88" i="2"/>
  <c r="DQ56" i="2"/>
  <c r="DQ98" i="17"/>
  <c r="DQ66" i="17"/>
  <c r="DP93" i="18"/>
  <c r="DP61" i="18"/>
  <c r="DP99" i="2"/>
  <c r="DP67" i="2"/>
  <c r="DQ117" i="8"/>
  <c r="DQ85" i="8"/>
  <c r="DQ87" i="7"/>
  <c r="DQ55" i="7"/>
  <c r="DQ97" i="9"/>
  <c r="DQ65" i="9"/>
  <c r="DP114" i="15"/>
  <c r="DP82" i="15"/>
  <c r="DP117" i="16"/>
  <c r="DP85" i="16"/>
  <c r="DQ92" i="20"/>
  <c r="DQ60" i="20"/>
  <c r="DQ105" i="2"/>
  <c r="DQ73" i="2"/>
  <c r="DQ103" i="11"/>
  <c r="DQ71" i="11"/>
  <c r="DQ103" i="6"/>
  <c r="DQ71" i="6"/>
  <c r="DQ100" i="10"/>
  <c r="DQ68" i="10"/>
  <c r="DQ114" i="8"/>
  <c r="DQ82" i="8"/>
  <c r="DQ114" i="13"/>
  <c r="DQ82" i="13"/>
  <c r="DQ100" i="20"/>
  <c r="DQ68" i="20"/>
  <c r="DQ108" i="6"/>
  <c r="DQ76" i="6"/>
  <c r="DQ113" i="4"/>
  <c r="DQ81" i="4"/>
  <c r="DQ99" i="10"/>
  <c r="DQ67" i="10"/>
  <c r="DP90" i="18"/>
  <c r="DP58" i="18"/>
  <c r="DP103" i="21"/>
  <c r="DP71" i="21"/>
  <c r="DQ120" i="11"/>
  <c r="DQ123" i="11" s="1"/>
  <c r="DQ116" i="11" s="1"/>
  <c r="DQ84" i="11"/>
  <c r="DQ106" i="8"/>
  <c r="DQ74" i="8"/>
  <c r="DP90" i="5"/>
  <c r="DP58" i="5"/>
  <c r="DP120" i="4"/>
  <c r="DP123" i="4" s="1"/>
  <c r="DP116" i="4" s="1"/>
  <c r="DP84" i="4"/>
  <c r="DP97" i="3"/>
  <c r="DP65" i="3"/>
  <c r="DQ97" i="18"/>
  <c r="DQ65" i="18"/>
  <c r="DP101" i="15"/>
  <c r="DP69" i="15"/>
  <c r="DQ89" i="15"/>
  <c r="DQ57" i="15"/>
  <c r="DQ115" i="11"/>
  <c r="DQ83" i="11"/>
  <c r="DQ117" i="3"/>
  <c r="DQ85" i="3"/>
  <c r="DP101" i="8"/>
  <c r="DP69" i="8"/>
  <c r="DP102" i="21"/>
  <c r="DP70" i="21"/>
  <c r="DO86" i="8"/>
  <c r="DO54" i="8"/>
  <c r="DP109" i="9"/>
  <c r="DP77" i="9"/>
  <c r="DQ95" i="6"/>
  <c r="DQ63" i="6"/>
  <c r="DQ87" i="14"/>
  <c r="DQ55" i="14"/>
  <c r="DP115" i="9"/>
  <c r="DP83" i="9"/>
  <c r="DQ102" i="8"/>
  <c r="DQ70" i="8"/>
  <c r="DP86" i="7"/>
  <c r="DP54" i="7"/>
  <c r="DP97" i="2"/>
  <c r="DP65" i="2"/>
  <c r="DP91" i="20"/>
  <c r="DP59" i="20"/>
  <c r="DP87" i="12"/>
  <c r="DP55" i="12"/>
  <c r="DP101" i="12"/>
  <c r="DP69" i="12"/>
  <c r="DP108" i="10"/>
  <c r="DP76" i="10"/>
  <c r="DQ112" i="20"/>
  <c r="DQ80" i="20"/>
  <c r="DQ109" i="6"/>
  <c r="DQ77" i="6"/>
  <c r="DQ111" i="15"/>
  <c r="DQ79" i="15"/>
  <c r="DQ107" i="3"/>
  <c r="DQ75" i="3"/>
  <c r="DQ88" i="6"/>
  <c r="DQ56" i="6"/>
  <c r="DQ94" i="14"/>
  <c r="DQ62" i="14"/>
  <c r="DQ87" i="21"/>
  <c r="DQ55" i="21"/>
  <c r="DQ92" i="14"/>
  <c r="DQ60" i="14"/>
  <c r="DQ96" i="6"/>
  <c r="DQ64" i="6"/>
  <c r="DP86" i="13"/>
  <c r="DP54" i="13"/>
  <c r="DP108" i="16"/>
  <c r="DP76" i="16"/>
  <c r="DP104" i="8"/>
  <c r="DP72" i="8"/>
  <c r="DP90" i="12"/>
  <c r="DP58" i="12"/>
  <c r="DP93" i="12"/>
  <c r="DP61" i="12"/>
  <c r="DQ105" i="9"/>
  <c r="DQ73" i="9"/>
  <c r="DQ114" i="21"/>
  <c r="DQ82" i="21"/>
  <c r="DP111" i="18"/>
  <c r="DP79" i="18"/>
  <c r="DP109" i="20"/>
  <c r="DP77" i="20"/>
  <c r="DP117" i="15"/>
  <c r="DP85" i="15"/>
  <c r="DP89" i="12"/>
  <c r="DP57" i="12"/>
  <c r="DP100" i="14"/>
  <c r="DP68" i="14"/>
  <c r="DP90" i="2"/>
  <c r="DP58" i="2"/>
  <c r="DQ93" i="17"/>
  <c r="DQ61" i="17"/>
  <c r="DQ93" i="18"/>
  <c r="DQ61" i="18"/>
  <c r="DQ99" i="2"/>
  <c r="DQ67" i="2"/>
  <c r="DQ86" i="14"/>
  <c r="DQ54" i="14"/>
  <c r="DP96" i="16"/>
  <c r="DP64" i="16"/>
  <c r="DP113" i="16"/>
  <c r="DP81" i="16"/>
  <c r="DP97" i="4"/>
  <c r="DP65" i="4"/>
  <c r="DQ114" i="15"/>
  <c r="DQ82" i="15"/>
  <c r="DQ117" i="16"/>
  <c r="DQ85" i="16"/>
  <c r="DP106" i="14"/>
  <c r="DP74" i="14"/>
  <c r="DP105" i="5"/>
  <c r="DP73" i="5"/>
  <c r="DP92" i="3"/>
  <c r="DP60" i="3"/>
  <c r="DP91" i="3"/>
  <c r="DP59" i="3"/>
  <c r="DP88" i="3"/>
  <c r="DP56" i="3"/>
  <c r="DP103" i="15"/>
  <c r="DP71" i="15"/>
  <c r="DP111" i="13"/>
  <c r="DP79" i="13"/>
  <c r="DP101" i="13"/>
  <c r="DP69" i="13"/>
  <c r="DP109" i="3"/>
  <c r="DP77" i="3"/>
  <c r="DP110" i="19"/>
  <c r="DP78" i="19"/>
  <c r="DP93" i="13"/>
  <c r="DP61" i="13"/>
  <c r="DQ90" i="18"/>
  <c r="DQ58" i="18"/>
  <c r="DQ103" i="21"/>
  <c r="DQ71" i="21"/>
  <c r="DP96" i="3"/>
  <c r="DP64" i="3"/>
  <c r="DP90" i="14"/>
  <c r="DP58" i="14"/>
  <c r="DQ90" i="5"/>
  <c r="DQ58" i="5"/>
  <c r="DQ120" i="4"/>
  <c r="DQ123" i="4" s="1"/>
  <c r="DQ116" i="4" s="1"/>
  <c r="DQ84" i="4"/>
  <c r="DQ97" i="3"/>
  <c r="DQ65" i="3"/>
  <c r="DP111" i="5"/>
  <c r="DP79" i="5"/>
  <c r="DQ101" i="15"/>
  <c r="DQ69" i="15"/>
  <c r="DP89" i="9"/>
  <c r="DP57" i="9"/>
  <c r="DP92" i="5"/>
  <c r="DP60" i="5"/>
  <c r="DP89" i="3"/>
  <c r="DP57" i="3"/>
  <c r="DQ101" i="8"/>
  <c r="DQ69" i="8"/>
  <c r="DQ102" i="21"/>
  <c r="DQ70" i="21"/>
  <c r="DQ109" i="9"/>
  <c r="DQ77" i="9"/>
  <c r="DQ86" i="3"/>
  <c r="DQ54" i="3"/>
  <c r="DQ105" i="14"/>
  <c r="DQ73" i="14"/>
  <c r="DQ101" i="12"/>
  <c r="DQ69" i="12"/>
  <c r="DP117" i="13"/>
  <c r="DP85" i="13"/>
  <c r="DP113" i="10"/>
  <c r="DP81" i="10"/>
  <c r="DP104" i="4"/>
  <c r="DP72" i="4"/>
  <c r="DP113" i="5"/>
  <c r="DP81" i="5"/>
  <c r="DP90" i="7"/>
  <c r="DP58" i="7"/>
  <c r="DP89" i="8"/>
  <c r="DP57" i="8"/>
  <c r="DQ108" i="16"/>
  <c r="DQ76" i="16"/>
  <c r="DQ104" i="8"/>
  <c r="DQ72" i="8"/>
  <c r="DQ90" i="12"/>
  <c r="DQ58" i="12"/>
  <c r="DQ93" i="12"/>
  <c r="DQ61" i="12"/>
  <c r="DP103" i="16"/>
  <c r="DP71" i="16"/>
  <c r="DQ111" i="18"/>
  <c r="DQ79" i="18"/>
  <c r="DQ109" i="20"/>
  <c r="DQ77" i="20"/>
  <c r="DQ117" i="15"/>
  <c r="DQ85" i="15"/>
  <c r="DQ89" i="12"/>
  <c r="DQ57" i="12"/>
  <c r="DQ100" i="14"/>
  <c r="DQ68" i="14"/>
  <c r="DQ90" i="2"/>
  <c r="DQ58" i="2"/>
  <c r="DP103" i="4"/>
  <c r="DP71" i="4"/>
  <c r="DP113" i="19"/>
  <c r="DP81" i="19"/>
  <c r="DP107" i="18"/>
  <c r="DP75" i="18"/>
  <c r="DP86" i="14"/>
  <c r="DP54" i="14"/>
  <c r="DQ96" i="16"/>
  <c r="DQ64" i="16"/>
  <c r="DQ113" i="16"/>
  <c r="DQ81" i="16"/>
  <c r="DQ97" i="4"/>
  <c r="DQ65" i="4"/>
  <c r="DP94" i="2"/>
  <c r="DP62" i="2"/>
  <c r="DP97" i="8"/>
  <c r="DP65" i="8"/>
  <c r="DQ106" i="14"/>
  <c r="DQ74" i="14"/>
  <c r="DQ105" i="5"/>
  <c r="DQ73" i="5"/>
  <c r="DQ92" i="3"/>
  <c r="DQ60" i="3"/>
  <c r="DQ91" i="3"/>
  <c r="DQ59" i="3"/>
  <c r="DQ88" i="3"/>
  <c r="DQ56" i="3"/>
  <c r="DQ103" i="15"/>
  <c r="DQ71" i="15"/>
  <c r="DQ111" i="13"/>
  <c r="DQ79" i="13"/>
  <c r="DQ101" i="13"/>
  <c r="DQ69" i="13"/>
  <c r="DQ109" i="3"/>
  <c r="DQ77" i="3"/>
  <c r="DQ110" i="19"/>
  <c r="DQ78" i="19"/>
  <c r="DQ93" i="13"/>
  <c r="DQ61" i="13"/>
  <c r="DP113" i="20"/>
  <c r="DP81" i="20"/>
  <c r="DQ96" i="3"/>
  <c r="DQ64" i="3"/>
  <c r="DQ90" i="14"/>
  <c r="DQ58" i="14"/>
  <c r="DP92" i="2"/>
  <c r="DP60" i="2"/>
  <c r="DP113" i="14"/>
  <c r="DP81" i="14"/>
  <c r="DQ111" i="5"/>
  <c r="DQ79" i="5"/>
  <c r="DQ86" i="20"/>
  <c r="DQ54" i="20"/>
  <c r="DQ89" i="9"/>
  <c r="DQ57" i="9"/>
  <c r="DQ92" i="5"/>
  <c r="DQ60" i="5"/>
  <c r="DQ89" i="3"/>
  <c r="DQ57" i="3"/>
  <c r="DP102" i="11"/>
  <c r="DP70" i="11"/>
  <c r="DP117" i="14"/>
  <c r="DP85" i="14"/>
  <c r="DP111" i="7"/>
  <c r="DP79" i="7"/>
  <c r="DP112" i="4"/>
  <c r="DP80" i="4"/>
  <c r="DP120" i="6"/>
  <c r="DP123" i="6" s="1"/>
  <c r="DP116" i="6" s="1"/>
  <c r="DP84" i="6"/>
  <c r="DQ87" i="12"/>
  <c r="DQ55" i="12"/>
  <c r="DP95" i="21"/>
  <c r="DP63" i="21"/>
  <c r="DP93" i="15"/>
  <c r="DP61" i="15"/>
  <c r="DP108" i="4"/>
  <c r="DP76" i="4"/>
  <c r="DP89" i="2"/>
  <c r="DP57" i="2"/>
  <c r="DQ95" i="21"/>
  <c r="DQ63" i="21"/>
  <c r="DQ117" i="13"/>
  <c r="DQ85" i="13"/>
  <c r="DQ113" i="10"/>
  <c r="DQ81" i="10"/>
  <c r="DQ113" i="5"/>
  <c r="DQ81" i="5"/>
  <c r="DQ89" i="8"/>
  <c r="DQ57" i="8"/>
  <c r="DP98" i="6"/>
  <c r="DP66" i="6"/>
  <c r="DP89" i="21"/>
  <c r="DP57" i="21"/>
  <c r="DQ103" i="16"/>
  <c r="DQ71" i="16"/>
  <c r="DP97" i="5"/>
  <c r="DP65" i="5"/>
  <c r="DP114" i="12"/>
  <c r="DP82" i="12"/>
  <c r="DP108" i="11"/>
  <c r="DP76" i="11"/>
  <c r="DQ103" i="4"/>
  <c r="DQ71" i="4"/>
  <c r="DQ107" i="18"/>
  <c r="DQ75" i="18"/>
  <c r="DP108" i="17"/>
  <c r="DP76" i="17"/>
  <c r="DP115" i="4"/>
  <c r="DP83" i="4"/>
  <c r="DP111" i="11"/>
  <c r="DP79" i="11"/>
  <c r="DQ94" i="2"/>
  <c r="DQ62" i="2"/>
  <c r="DQ97" i="8"/>
  <c r="DQ65" i="8"/>
  <c r="DP101" i="14"/>
  <c r="DP69" i="14"/>
  <c r="DP103" i="9"/>
  <c r="DP71" i="9"/>
  <c r="DP117" i="18"/>
  <c r="DP85" i="18"/>
  <c r="DP109" i="14"/>
  <c r="DP77" i="14"/>
  <c r="DP109" i="19"/>
  <c r="DP77" i="19"/>
  <c r="DP109" i="2"/>
  <c r="DP77" i="2"/>
  <c r="DP95" i="4"/>
  <c r="DP63" i="4"/>
  <c r="DP95" i="20"/>
  <c r="DP63" i="20"/>
  <c r="DP91" i="21"/>
  <c r="DP59" i="21"/>
  <c r="DP120" i="10"/>
  <c r="DP123" i="10" s="1"/>
  <c r="DP116" i="10" s="1"/>
  <c r="DP84" i="10"/>
  <c r="DP92" i="19"/>
  <c r="DP60" i="19"/>
  <c r="DQ113" i="20"/>
  <c r="DQ81" i="20"/>
  <c r="DP97" i="10"/>
  <c r="DP65" i="10"/>
  <c r="DP102" i="17"/>
  <c r="DP70" i="17"/>
  <c r="DQ92" i="2"/>
  <c r="DQ60" i="2"/>
  <c r="DQ113" i="14"/>
  <c r="DQ81" i="14"/>
  <c r="DP108" i="21"/>
  <c r="DP76" i="21"/>
  <c r="DP89" i="5"/>
  <c r="DP57" i="5"/>
  <c r="DP110" i="5"/>
  <c r="DP78" i="5"/>
  <c r="DP105" i="10"/>
  <c r="DP73" i="10"/>
  <c r="DQ102" i="11"/>
  <c r="DQ70" i="11"/>
  <c r="DQ117" i="14"/>
  <c r="DQ85" i="14"/>
  <c r="DQ111" i="7"/>
  <c r="DQ79" i="7"/>
  <c r="DQ112" i="4"/>
  <c r="DQ80" i="4"/>
  <c r="DQ111" i="14"/>
  <c r="DQ79" i="14"/>
  <c r="DQ91" i="20"/>
  <c r="DQ59" i="20"/>
  <c r="DP86" i="2"/>
  <c r="DP54" i="2"/>
  <c r="DP96" i="19"/>
  <c r="DP64" i="19"/>
  <c r="DP91" i="4"/>
  <c r="DP59" i="4"/>
  <c r="DP98" i="21"/>
  <c r="DP66" i="21"/>
  <c r="DP104" i="17"/>
  <c r="DP72" i="17"/>
  <c r="DP86" i="1"/>
  <c r="DP54" i="1"/>
  <c r="DQ96" i="19"/>
  <c r="DQ64" i="19"/>
  <c r="DQ104" i="4"/>
  <c r="DQ72" i="4"/>
  <c r="DQ90" i="7"/>
  <c r="DQ58" i="7"/>
  <c r="DP94" i="17"/>
  <c r="DP62" i="17"/>
  <c r="DP117" i="2"/>
  <c r="DP85" i="2"/>
  <c r="DP97" i="19"/>
  <c r="DP65" i="19"/>
  <c r="DQ86" i="15"/>
  <c r="DQ54" i="15"/>
  <c r="DP98" i="12"/>
  <c r="DP66" i="12"/>
  <c r="DP99" i="21"/>
  <c r="DP67" i="21"/>
  <c r="DP92" i="11"/>
  <c r="DP60" i="11"/>
  <c r="DQ113" i="19"/>
  <c r="DQ81" i="19"/>
  <c r="DP100" i="11"/>
  <c r="DP68" i="11"/>
  <c r="DP98" i="7"/>
  <c r="DP66" i="7"/>
  <c r="DQ108" i="4"/>
  <c r="DQ76" i="4"/>
  <c r="DQ91" i="4"/>
  <c r="DQ59" i="4"/>
  <c r="DQ89" i="2"/>
  <c r="DQ57" i="2"/>
  <c r="DQ98" i="21"/>
  <c r="DQ66" i="21"/>
  <c r="DQ104" i="17"/>
  <c r="DQ72" i="17"/>
  <c r="DP110" i="4"/>
  <c r="DP78" i="4"/>
  <c r="DP95" i="11"/>
  <c r="DP63" i="11"/>
  <c r="DP111" i="12"/>
  <c r="DP79" i="12"/>
  <c r="DP120" i="3"/>
  <c r="DP123" i="3" s="1"/>
  <c r="DP116" i="3" s="1"/>
  <c r="DP84" i="3"/>
  <c r="DP113" i="2"/>
  <c r="DP81" i="2"/>
  <c r="DP112" i="2"/>
  <c r="DP80" i="2"/>
  <c r="DP112" i="13"/>
  <c r="DP80" i="13"/>
  <c r="DP112" i="10"/>
  <c r="DP80" i="10"/>
  <c r="DP102" i="14"/>
  <c r="DP70" i="14"/>
  <c r="DQ94" i="17"/>
  <c r="DQ62" i="17"/>
  <c r="DQ98" i="6"/>
  <c r="DQ66" i="6"/>
  <c r="DQ117" i="2"/>
  <c r="DQ85" i="2"/>
  <c r="DQ89" i="21"/>
  <c r="DQ57" i="21"/>
  <c r="DQ97" i="19"/>
  <c r="DQ65" i="19"/>
  <c r="DP90" i="4"/>
  <c r="DP58" i="4"/>
  <c r="DP86" i="15"/>
  <c r="DP54" i="15"/>
  <c r="DQ97" i="5"/>
  <c r="DQ65" i="5"/>
  <c r="DQ98" i="12"/>
  <c r="DQ66" i="12"/>
  <c r="DQ114" i="12"/>
  <c r="DQ82" i="12"/>
  <c r="DQ99" i="21"/>
  <c r="DQ67" i="21"/>
  <c r="DQ108" i="11"/>
  <c r="DQ76" i="11"/>
  <c r="DQ92" i="11"/>
  <c r="DQ60" i="11"/>
  <c r="DP103" i="20"/>
  <c r="DP71" i="20"/>
  <c r="DP104" i="10"/>
  <c r="DP72" i="10"/>
  <c r="DP98" i="13"/>
  <c r="DP66" i="13"/>
  <c r="DQ108" i="17"/>
  <c r="DQ76" i="17"/>
  <c r="DQ100" i="11"/>
  <c r="DQ68" i="11"/>
  <c r="DQ115" i="4"/>
  <c r="DQ83" i="4"/>
  <c r="DQ111" i="11"/>
  <c r="DQ79" i="11"/>
  <c r="DP110" i="9"/>
  <c r="DP78" i="9"/>
  <c r="DP99" i="8"/>
  <c r="DP67" i="8"/>
  <c r="DQ101" i="14"/>
  <c r="DQ69" i="14"/>
  <c r="DQ103" i="9"/>
  <c r="DQ71" i="9"/>
  <c r="DQ117" i="18"/>
  <c r="DQ85" i="18"/>
  <c r="DQ109" i="14"/>
  <c r="DQ77" i="14"/>
  <c r="DQ109" i="19"/>
  <c r="DQ77" i="19"/>
  <c r="DQ109" i="2"/>
  <c r="DQ77" i="2"/>
  <c r="DQ95" i="4"/>
  <c r="DQ63" i="4"/>
  <c r="DQ95" i="20"/>
  <c r="DQ63" i="20"/>
  <c r="DQ91" i="21"/>
  <c r="DQ59" i="21"/>
  <c r="DQ120" i="10"/>
  <c r="DQ123" i="10" s="1"/>
  <c r="DQ116" i="10" s="1"/>
  <c r="DQ84" i="10"/>
  <c r="DQ92" i="19"/>
  <c r="DQ60" i="19"/>
  <c r="DO86" i="21"/>
  <c r="DO54" i="21"/>
  <c r="DQ97" i="10"/>
  <c r="DQ65" i="10"/>
  <c r="DQ102" i="17"/>
  <c r="DQ70" i="17"/>
  <c r="DP87" i="5"/>
  <c r="DP55" i="5"/>
  <c r="DP120" i="20"/>
  <c r="DP123" i="20" s="1"/>
  <c r="DP116" i="20" s="1"/>
  <c r="DP84" i="20"/>
  <c r="DO86" i="16"/>
  <c r="DO54" i="16"/>
  <c r="DP86" i="10"/>
  <c r="DP54" i="10"/>
  <c r="DQ108" i="21"/>
  <c r="DQ76" i="21"/>
  <c r="DQ89" i="5"/>
  <c r="DQ57" i="5"/>
  <c r="DQ110" i="5"/>
  <c r="DQ78" i="5"/>
  <c r="DQ105" i="10"/>
  <c r="DQ73" i="10"/>
  <c r="DP115" i="16"/>
  <c r="DP83" i="16"/>
  <c r="DP106" i="11"/>
  <c r="DP74" i="11"/>
  <c r="DQ97" i="2"/>
  <c r="DQ65" i="2"/>
  <c r="DQ108" i="10"/>
  <c r="DQ76" i="10"/>
  <c r="DQ98" i="7"/>
  <c r="DQ66" i="7"/>
  <c r="DO86" i="9"/>
  <c r="DO54" i="9"/>
  <c r="DP105" i="14"/>
  <c r="DP73" i="14"/>
  <c r="DP111" i="14"/>
  <c r="DP79" i="14"/>
  <c r="DP99" i="13"/>
  <c r="DP67" i="13"/>
  <c r="DP93" i="2"/>
  <c r="DP61" i="2"/>
  <c r="DP87" i="14"/>
  <c r="DP55" i="14"/>
  <c r="DQ110" i="4"/>
  <c r="DQ78" i="4"/>
  <c r="DQ95" i="11"/>
  <c r="DQ63" i="11"/>
  <c r="DQ111" i="12"/>
  <c r="DQ79" i="12"/>
  <c r="DQ120" i="3"/>
  <c r="DQ123" i="3" s="1"/>
  <c r="DQ116" i="3" s="1"/>
  <c r="DQ84" i="3"/>
  <c r="DQ113" i="2"/>
  <c r="DQ81" i="2"/>
  <c r="DQ112" i="2"/>
  <c r="DQ80" i="2"/>
  <c r="DQ112" i="13"/>
  <c r="DQ80" i="13"/>
  <c r="DQ112" i="10"/>
  <c r="DQ80" i="10"/>
  <c r="DQ102" i="14"/>
  <c r="DQ70" i="14"/>
  <c r="DP89" i="4"/>
  <c r="DP57" i="4"/>
  <c r="DP107" i="21"/>
  <c r="DP75" i="21"/>
  <c r="DP112" i="3"/>
  <c r="DP80" i="3"/>
  <c r="DP104" i="13"/>
  <c r="DP72" i="13"/>
  <c r="DQ90" i="4"/>
  <c r="DQ58" i="4"/>
  <c r="DP107" i="11"/>
  <c r="DP75" i="11"/>
  <c r="DP90" i="17"/>
  <c r="DP58" i="17"/>
  <c r="DP94" i="3"/>
  <c r="DP62" i="3"/>
  <c r="DP87" i="11"/>
  <c r="DP55" i="11"/>
  <c r="DP88" i="12"/>
  <c r="DP56" i="12"/>
  <c r="DP120" i="14"/>
  <c r="DP123" i="14" s="1"/>
  <c r="DP116" i="14" s="1"/>
  <c r="DP84" i="14"/>
  <c r="DP114" i="6"/>
  <c r="DP82" i="6"/>
  <c r="DQ103" i="20"/>
  <c r="DQ71" i="20"/>
  <c r="DQ104" i="10"/>
  <c r="DQ72" i="10"/>
  <c r="DQ98" i="13"/>
  <c r="DQ66" i="13"/>
  <c r="DP96" i="14"/>
  <c r="DP64" i="14"/>
  <c r="DP109" i="16"/>
  <c r="DP77" i="16"/>
  <c r="DP115" i="21"/>
  <c r="DP83" i="21"/>
  <c r="DQ110" i="9"/>
  <c r="DQ78" i="9"/>
  <c r="DQ99" i="8"/>
  <c r="DQ67" i="8"/>
  <c r="DP105" i="11"/>
  <c r="DP73" i="11"/>
  <c r="DP108" i="20"/>
  <c r="DP76" i="20"/>
  <c r="DP106" i="21"/>
  <c r="DP74" i="21"/>
  <c r="DP89" i="13"/>
  <c r="DP57" i="13"/>
  <c r="DP89" i="7"/>
  <c r="DP57" i="7"/>
  <c r="DP102" i="18"/>
  <c r="DP70" i="18"/>
  <c r="DP100" i="3"/>
  <c r="DP68" i="3"/>
  <c r="DP96" i="17"/>
  <c r="DP64" i="17"/>
  <c r="DP88" i="7"/>
  <c r="DP56" i="7"/>
  <c r="DP101" i="2"/>
  <c r="DP69" i="2"/>
  <c r="DP91" i="16"/>
  <c r="DP59" i="16"/>
  <c r="DP99" i="20"/>
  <c r="DP67" i="20"/>
  <c r="DP117" i="17"/>
  <c r="DP85" i="17"/>
  <c r="DQ110" i="14"/>
  <c r="DQ78" i="14"/>
  <c r="DQ87" i="5"/>
  <c r="DQ55" i="5"/>
  <c r="DQ120" i="20"/>
  <c r="DQ123" i="20" s="1"/>
  <c r="DQ116" i="20" s="1"/>
  <c r="DQ84" i="20"/>
  <c r="DP105" i="4"/>
  <c r="DP73" i="4"/>
  <c r="DP111" i="17"/>
  <c r="DP79" i="17"/>
  <c r="DP101" i="19"/>
  <c r="DP69" i="19"/>
  <c r="DP87" i="10"/>
  <c r="DP55" i="10"/>
  <c r="DQ115" i="16"/>
  <c r="DQ83" i="16"/>
  <c r="DP86" i="6"/>
  <c r="DP54" i="6"/>
  <c r="DQ106" i="11"/>
  <c r="DQ74" i="11"/>
  <c r="DP86" i="4"/>
  <c r="DP54" i="4"/>
  <c r="BK15" i="9"/>
  <c r="DP15" i="9" a="1"/>
  <c r="DP15" i="9" s="1"/>
  <c r="BJ47" i="9"/>
  <c r="DQ15" i="5" a="1"/>
  <c r="DQ15" i="5" s="1"/>
  <c r="BK47" i="5"/>
  <c r="BK47" i="11"/>
  <c r="DP15" i="18" a="1"/>
  <c r="DP15" i="18" s="1"/>
  <c r="BK15" i="18"/>
  <c r="BJ47" i="18"/>
  <c r="BK47" i="14"/>
  <c r="DQ15" i="10" a="1"/>
  <c r="DQ15" i="10" s="1"/>
  <c r="BK47" i="10"/>
  <c r="DQ15" i="13" a="1"/>
  <c r="DQ15" i="13" s="1"/>
  <c r="BK47" i="13"/>
  <c r="BK47" i="17"/>
  <c r="DQ15" i="6" a="1"/>
  <c r="DQ15" i="6" s="1"/>
  <c r="BK47" i="6"/>
  <c r="DQ15" i="4" a="1"/>
  <c r="DQ15" i="4" s="1"/>
  <c r="BK47" i="4"/>
  <c r="BK47" i="15"/>
  <c r="DQ22" i="15" a="1"/>
  <c r="DQ22" i="15" s="1"/>
  <c r="DQ15" i="7" a="1"/>
  <c r="DQ15" i="7" s="1"/>
  <c r="BK47" i="7"/>
  <c r="DQ15" i="2" a="1"/>
  <c r="DQ15" i="2" s="1"/>
  <c r="BK47" i="2"/>
  <c r="BK15" i="12"/>
  <c r="DP15" i="12" a="1"/>
  <c r="DP15" i="12" s="1"/>
  <c r="BJ47" i="12"/>
  <c r="DQ15" i="1" a="1"/>
  <c r="DQ15" i="1" s="1"/>
  <c r="BK47" i="1"/>
  <c r="DP15" i="21" a="1"/>
  <c r="DP15" i="21" s="1"/>
  <c r="BK15" i="21"/>
  <c r="BJ47" i="21"/>
  <c r="BK15" i="8"/>
  <c r="DP15" i="8" a="1"/>
  <c r="DP15" i="8" s="1"/>
  <c r="BJ47" i="8"/>
  <c r="BK47" i="3"/>
  <c r="BK47" i="19"/>
  <c r="DQ15" i="19" a="1"/>
  <c r="DQ15" i="19" s="1"/>
  <c r="DQ20" i="16" a="1"/>
  <c r="DQ20" i="16" s="1"/>
  <c r="DP15" i="16" a="1"/>
  <c r="DP15" i="16" s="1"/>
  <c r="BK15" i="16"/>
  <c r="DQ15" i="16" s="1" a="1"/>
  <c r="DQ15" i="16" s="1"/>
  <c r="BJ47" i="16"/>
  <c r="BK47" i="20"/>
  <c r="DQ86" i="6" l="1"/>
  <c r="DQ54" i="6"/>
  <c r="DP86" i="18"/>
  <c r="DP54" i="18"/>
  <c r="DQ86" i="19"/>
  <c r="DQ54" i="19"/>
  <c r="DP86" i="21"/>
  <c r="DP54" i="21"/>
  <c r="DQ86" i="7"/>
  <c r="DQ54" i="7"/>
  <c r="DQ86" i="2"/>
  <c r="DQ54" i="2"/>
  <c r="DQ86" i="13"/>
  <c r="DQ54" i="13"/>
  <c r="DQ91" i="16"/>
  <c r="DQ59" i="16"/>
  <c r="DQ93" i="15"/>
  <c r="DQ61" i="15"/>
  <c r="DQ86" i="5"/>
  <c r="DQ54" i="5"/>
  <c r="DP86" i="8"/>
  <c r="DP54" i="8"/>
  <c r="DP86" i="12"/>
  <c r="DP54" i="12"/>
  <c r="DQ86" i="10"/>
  <c r="DQ54" i="10"/>
  <c r="DQ86" i="1"/>
  <c r="DQ54" i="1"/>
  <c r="DQ86" i="16"/>
  <c r="DQ54" i="16"/>
  <c r="DQ86" i="4"/>
  <c r="DQ54" i="4"/>
  <c r="DP86" i="9"/>
  <c r="DP54" i="9"/>
  <c r="DP86" i="16"/>
  <c r="DP54" i="16"/>
  <c r="DQ15" i="9" a="1"/>
  <c r="DQ15" i="9" s="1"/>
  <c r="BK47" i="9"/>
  <c r="BK47" i="16"/>
  <c r="BK47" i="21"/>
  <c r="DQ15" i="21" a="1"/>
  <c r="DQ15" i="21" s="1"/>
  <c r="BK47" i="18"/>
  <c r="DQ15" i="18" a="1"/>
  <c r="DQ15" i="18" s="1"/>
  <c r="DQ15" i="8" a="1"/>
  <c r="DQ15" i="8" s="1"/>
  <c r="BK47" i="8"/>
  <c r="DQ15" i="12" a="1"/>
  <c r="DQ15" i="12" s="1"/>
  <c r="BK47" i="12"/>
  <c r="DQ86" i="21" l="1"/>
  <c r="DQ54" i="21"/>
  <c r="DQ86" i="12"/>
  <c r="DQ54" i="12"/>
  <c r="DQ86" i="9"/>
  <c r="DQ54" i="9"/>
  <c r="DQ86" i="8"/>
  <c r="DQ54" i="8"/>
  <c r="DQ86" i="18"/>
  <c r="DQ54" i="18"/>
</calcChain>
</file>

<file path=xl/metadata.xml><?xml version="1.0" encoding="utf-8"?>
<metadata xmlns="http://schemas.openxmlformats.org/spreadsheetml/2006/main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<sst xmlns="http://schemas.openxmlformats.org/spreadsheetml/2006/main" count="7428" uniqueCount="184">
  <si>
    <t>economy</t>
  </si>
  <si>
    <t>fuel_code</t>
  </si>
  <si>
    <t>item_code_new</t>
  </si>
  <si>
    <t>2018</t>
  </si>
  <si>
    <t>01_AUS</t>
  </si>
  <si>
    <t>1_x_coal_thermal</t>
  </si>
  <si>
    <t>1_1_coking_coal</t>
  </si>
  <si>
    <t>1_5_lignite</t>
  </si>
  <si>
    <t>2_coal_products</t>
  </si>
  <si>
    <t>6_1_crude_oil</t>
  </si>
  <si>
    <t>6_x_ngls</t>
  </si>
  <si>
    <t>7_1_motor_gasoline</t>
  </si>
  <si>
    <t>7_2_aviation_gasoline</t>
  </si>
  <si>
    <t>7_3_naphtha</t>
  </si>
  <si>
    <t>7_x_jet_fuel</t>
  </si>
  <si>
    <t>7_6_kerosene</t>
  </si>
  <si>
    <t>7_7_gas_diesel_oil</t>
  </si>
  <si>
    <t>7_8_fuel_oil</t>
  </si>
  <si>
    <t>7_9_lpg</t>
  </si>
  <si>
    <t>7_10_refinery_gas_not_liquefied</t>
  </si>
  <si>
    <t>7_11_ethane</t>
  </si>
  <si>
    <t>7_x_other_petroleum_products</t>
  </si>
  <si>
    <t>8_1_natural_gas</t>
  </si>
  <si>
    <t>15_1_fuelwood_and_woodwaste</t>
  </si>
  <si>
    <t>15_2_bagasse</t>
  </si>
  <si>
    <t>15_3_charcoal</t>
  </si>
  <si>
    <t>15_4_black_liquor</t>
  </si>
  <si>
    <t>15_5_other_biomass</t>
  </si>
  <si>
    <t>16_1_biogas</t>
  </si>
  <si>
    <t>16_2_industrial_waste</t>
  </si>
  <si>
    <t>16_3_municipal_solid_waste_renewable</t>
  </si>
  <si>
    <t>16_4_municipal_solid_waste_nonrenewable</t>
  </si>
  <si>
    <t>16_5_biogasoline</t>
  </si>
  <si>
    <t>16_6_biodiesel</t>
  </si>
  <si>
    <t>16_8_other_liquid_biofuels</t>
  </si>
  <si>
    <t>17_electricity</t>
  </si>
  <si>
    <t>18_heat</t>
  </si>
  <si>
    <t>14_2_chemical_incl_petrochemical</t>
  </si>
  <si>
    <t>02_BD</t>
  </si>
  <si>
    <t>03_CDA</t>
  </si>
  <si>
    <t>04_CHL</t>
  </si>
  <si>
    <t>05_PRC</t>
  </si>
  <si>
    <t>06_HKC</t>
  </si>
  <si>
    <t>07_INA</t>
  </si>
  <si>
    <t>08_JPN</t>
  </si>
  <si>
    <t>09_ROK</t>
  </si>
  <si>
    <t>10_MAS</t>
  </si>
  <si>
    <t>11_MEX</t>
  </si>
  <si>
    <t>12_NZ</t>
  </si>
  <si>
    <t>13_PNG</t>
  </si>
  <si>
    <t>14_PE</t>
  </si>
  <si>
    <t>15_RP</t>
  </si>
  <si>
    <t>16_RUS</t>
  </si>
  <si>
    <t>17_SIN</t>
  </si>
  <si>
    <t>18_CT</t>
  </si>
  <si>
    <t>19_THA</t>
  </si>
  <si>
    <t>20_USA</t>
  </si>
  <si>
    <t>21_VN</t>
  </si>
  <si>
    <t>7_1_mo_gasoline</t>
  </si>
  <si>
    <t>7_2_avi_gasoline</t>
  </si>
  <si>
    <t>7_10_refi_gas_notliq</t>
  </si>
  <si>
    <t>7_x_other_petrol_prod</t>
  </si>
  <si>
    <t>15_1_fwood_wwaste</t>
  </si>
  <si>
    <t>16_3_msw_ren</t>
  </si>
  <si>
    <t>16_4_msw_nonr</t>
  </si>
  <si>
    <t>16_8_oth_liquid_biofuel</t>
  </si>
  <si>
    <t>short_fuel_code</t>
  </si>
  <si>
    <t>Production estimates (paste production_estimates.csv)</t>
  </si>
  <si>
    <t>item</t>
  </si>
  <si>
    <t>unit</t>
  </si>
  <si>
    <t>8th_steel_production_projection</t>
  </si>
  <si>
    <t>thousand tonnes</t>
  </si>
  <si>
    <t>14_1_iron_and_steel</t>
  </si>
  <si>
    <t>8th_chemicals_production_projection</t>
  </si>
  <si>
    <t>8th_aluminium_production_projection</t>
  </si>
  <si>
    <t>14_3_non_ferrous_metals</t>
  </si>
  <si>
    <t>8th_cement_production_projection</t>
  </si>
  <si>
    <t>14_4_nonmetallic_mineral_products</t>
  </si>
  <si>
    <t>8th_transport_production_projection</t>
  </si>
  <si>
    <t>GVA millions USD</t>
  </si>
  <si>
    <t>14_5_transportation_equipment</t>
  </si>
  <si>
    <t>8th_machinery_production_projection</t>
  </si>
  <si>
    <t>14_6_machinery</t>
  </si>
  <si>
    <t>8th_mining_production_projection</t>
  </si>
  <si>
    <t>14_7_mining_and_quarrying</t>
  </si>
  <si>
    <t>8th_food_beverage_tobacco_production_projection</t>
  </si>
  <si>
    <t>14_8_food_beverages_and_tobacco</t>
  </si>
  <si>
    <t>8th_pulp_paper_production_projection</t>
  </si>
  <si>
    <t>tonnes</t>
  </si>
  <si>
    <t>14_9_pulp_paper_and_printing</t>
  </si>
  <si>
    <t>8th_wood_production_projection</t>
  </si>
  <si>
    <t>14_10_wood_and_wood_products</t>
  </si>
  <si>
    <t>8th_construction_production_projection</t>
  </si>
  <si>
    <t>14_11_construction</t>
  </si>
  <si>
    <t>8th_textiles_production_projection</t>
  </si>
  <si>
    <t>14_12_textiles_and_leather</t>
  </si>
  <si>
    <t>8th_nonspecified_production</t>
  </si>
  <si>
    <t>index</t>
  </si>
  <si>
    <t>14_13_nonspecified_industry</t>
  </si>
  <si>
    <t>CHEMICAL PRODUCTS ENERGY CONSUMPTION, PETAJOULES, 2018</t>
  </si>
  <si>
    <t>Plant assumptions</t>
  </si>
  <si>
    <t>Average lifetime of existing facility</t>
  </si>
  <si>
    <t>years</t>
  </si>
  <si>
    <t>Efficiency of new facilities, relative to the BAU</t>
  </si>
  <si>
    <t>TGT</t>
  </si>
  <si>
    <t>2DS</t>
  </si>
  <si>
    <t>Energy intensity for Ammonia production</t>
  </si>
  <si>
    <t>Ammonia from natural gas</t>
  </si>
  <si>
    <t>Electricity</t>
  </si>
  <si>
    <t>GJ/t</t>
  </si>
  <si>
    <t>Feedstock</t>
  </si>
  <si>
    <t>Fuel</t>
  </si>
  <si>
    <t>From Coal</t>
  </si>
  <si>
    <t>Ngas process (except for China)</t>
  </si>
  <si>
    <t>For Ammonia</t>
  </si>
  <si>
    <t>For Other (estimated)</t>
  </si>
  <si>
    <t>Natural gas</t>
  </si>
  <si>
    <t>Coal process (only China)</t>
  </si>
  <si>
    <t>Coal</t>
  </si>
  <si>
    <t>Other assumptions</t>
  </si>
  <si>
    <t>Unit conversion</t>
  </si>
  <si>
    <t>ktoe-&gt;GJ</t>
  </si>
  <si>
    <t>CCS assumptions for ammonia</t>
  </si>
  <si>
    <t>additional electricity consumption</t>
  </si>
  <si>
    <t>kWh/t of ammonia</t>
  </si>
  <si>
    <t>kWh-&gt;ktoe</t>
  </si>
  <si>
    <t>Notes</t>
  </si>
  <si>
    <t xml:space="preserve">BAT intensity Ammonia: from IEA2009 publication. Natural gas feedstock are aaaumed for all </t>
  </si>
  <si>
    <t>Energy intensity for alternatives: 5% (expert judgements)</t>
  </si>
  <si>
    <t>CCS assumptions for ammonia: assume the CCS technology applied for ammonia is the same as technology for cement, post-combustion</t>
  </si>
  <si>
    <t>From 7th workbook</t>
  </si>
  <si>
    <t>Ammonia proportion (by production tonnage)</t>
  </si>
  <si>
    <t>MATCH</t>
  </si>
  <si>
    <t>EI</t>
  </si>
  <si>
    <t>industry</t>
  </si>
  <si>
    <t>total_production</t>
  </si>
  <si>
    <t>energy_intensity_2018</t>
  </si>
  <si>
    <t>Energy intensity in years 2019 and on, assuming 2018 baseline and improvement shown in input cells above</t>
  </si>
  <si>
    <t>value</t>
  </si>
  <si>
    <t>EnergyEff_improv</t>
  </si>
  <si>
    <t>PASTE into OSeMOSYS input sheet</t>
  </si>
  <si>
    <t>OSeMOSYS labels</t>
  </si>
  <si>
    <t>Intentionally blank</t>
  </si>
  <si>
    <t>Energy use</t>
  </si>
  <si>
    <t>REGION</t>
  </si>
  <si>
    <t>FUEL</t>
  </si>
  <si>
    <t>TOTAL</t>
  </si>
  <si>
    <t>PJ/mt</t>
  </si>
  <si>
    <t>Splitting chemical product production into CCS and non CCS</t>
  </si>
  <si>
    <t>14_4_chem_noccs</t>
  </si>
  <si>
    <t>14_4_chem_ccs</t>
  </si>
  <si>
    <t>no CCS</t>
  </si>
  <si>
    <t>CCS</t>
  </si>
  <si>
    <t>CCS electricity calculation</t>
  </si>
  <si>
    <t>Electricity for CCS operation</t>
  </si>
  <si>
    <t>CCS assumptions</t>
  </si>
  <si>
    <t>ccs_new_deployment</t>
  </si>
  <si>
    <t>ccs_capacity_annual</t>
  </si>
  <si>
    <t>plant life</t>
  </si>
  <si>
    <t>ccs_capacity_cumulative</t>
  </si>
  <si>
    <t>Coal tCO2/PJ</t>
  </si>
  <si>
    <t>Gas tCO2/PJ</t>
  </si>
  <si>
    <t>Oil tCO2/PJ</t>
  </si>
  <si>
    <t>CCS capture rate</t>
  </si>
  <si>
    <t>kWh to PJ</t>
  </si>
  <si>
    <t>additional thermal</t>
  </si>
  <si>
    <t>kWh per tonne ammonia</t>
  </si>
  <si>
    <t>ammonia</t>
  </si>
  <si>
    <t>Electricity for chemicals includung CCS</t>
  </si>
  <si>
    <t>Electricity for chemicals not including CCS</t>
  </si>
  <si>
    <t>Ammonia production (ktonnes) using CCS</t>
  </si>
  <si>
    <t>2017</t>
  </si>
  <si>
    <t>17_nonenergy_use</t>
  </si>
  <si>
    <t>JUST FOR MATCHING</t>
  </si>
  <si>
    <t>Non-energy energy use calculations</t>
  </si>
  <si>
    <t>(Using growth in chemical industry production as proxy for growth in non-energy)</t>
  </si>
  <si>
    <t>8th_steel_production_projection_nz</t>
  </si>
  <si>
    <t>8th_chemicals_production_projection_nz</t>
  </si>
  <si>
    <t>8th_cement_production_projection_nz</t>
  </si>
  <si>
    <t>2018 energy</t>
  </si>
  <si>
    <t>generic</t>
  </si>
  <si>
    <t>deployment</t>
  </si>
  <si>
    <t>No</t>
  </si>
  <si>
    <t>No CCS with non-energy feedstock?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</si>
</sst>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6">
    <numFmt numFmtId="164" formatCode="0.0"/>
    <numFmt numFmtId="165" formatCode="0.0000000000_ "/>
    <numFmt numFmtId="166" formatCode="0.00000000000_ "/>
    <numFmt numFmtId="167" formatCode="0.0000"/>
    <numFmt numFmtId="168" formatCode="0.000"/>
    <numFmt numFmtId="169" formatCode="0.0000000000"/>
  </numFmts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1"/>
      <color theme="0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11"/>
      <color indexed="9"/>
      <name val="Calibri"/>
      <family val="2"/>
      <scheme val="minor"/>
    </font>
    <font>
      <b/>
      <sz val="11"/>
      <color indexed="8"/>
      <name val="Calibri"/>
      <family val="2"/>
      <scheme val="minor"/>
    </font>
    <font>
      <sz val="10"/>
      <color theme="6" tint="-0.499984740745262"/>
      <name val="Calibri"/>
      <family val="2"/>
    </font>
    <font>
      <b/>
      <sz val="10"/>
      <color theme="0"/>
      <name val="Calibri"/>
      <family val="2"/>
    </font>
    <font>
      <sz val="10"/>
      <color theme="0"/>
      <name val="Calibri"/>
      <family val="2"/>
    </font>
    <font>
      <sz val="10"/>
      <color rgb="FF002060"/>
      <name val="Calibri"/>
      <family val="2"/>
    </font>
    <font>
      <b/>
      <sz val="10"/>
      <color rgb="FF002060"/>
      <name val="Calibri"/>
      <family val="2"/>
    </font>
    <font>
      <sz val="10"/>
      <color theme="1"/>
      <name val="Calibri"/>
      <family val="2"/>
    </font>
    <font>
      <sz val="11"/>
      <color rgb="FF3F3F76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theme="0"/>
      <name val="Calibri"/>
      <family val="2"/>
      <scheme val="minor"/>
    </font>
    <font>
      <i/>
      <sz val="10"/>
      <color indexed="8"/>
      <name val="Calibri"/>
      <family val="2"/>
      <scheme val="minor"/>
    </font>
    <font>
      <i/>
      <sz val="10"/>
      <color theme="1"/>
      <name val="Calibri"/>
      <family val="2"/>
      <scheme val="minor"/>
    </font>
    <font>
      <i/>
      <sz val="11"/>
      <color theme="1"/>
      <name val="Calibri"/>
      <family val="2"/>
      <scheme val="minor"/>
    </font>
  </fonts>
  <fills count="15">
    <fill>
      <patternFill patternType="none"/>
    </fill>
    <fill>
      <patternFill patternType="gray125"/>
    </fill>
    <fill>
      <patternFill patternType="solid">
        <fgColor theme="4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9" tint="-0.499984740745262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3"/>
        <bgColor indexed="64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theme="9" tint="-0.249977111117893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theme="9" tint="0.79998168889431442"/>
        <bgColor indexed="64"/>
      </patternFill>
    </fill>
  </fills>
  <borders count="3">
    <border>
      <left/>
      <right/>
      <top/>
      <bottom/>
      <diagonal/>
    </border>
    <border>
      <left/>
      <right/>
      <top/>
      <bottom style="thin">
        <color theme="9" tint="-0.499984740745262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</borders>
  <cellStyleXfs count="7">
    <xf numFmtId="0" fontId="0" fillId="0" borderId="0"/>
    <xf numFmtId="9" fontId="1" fillId="0" borderId="0" applyFont="0" applyFill="0" applyBorder="0" applyAlignment="0" applyProtection="0"/>
    <xf numFmtId="0" fontId="6" fillId="3" borderId="0"/>
    <xf numFmtId="0" fontId="9" fillId="7" borderId="0"/>
    <xf numFmtId="0" fontId="9" fillId="5" borderId="0"/>
    <xf numFmtId="0" fontId="12" fillId="9" borderId="2" applyNumberFormat="0" applyAlignment="0" applyProtection="0"/>
    <xf numFmtId="0" fontId="13" fillId="10" borderId="2" applyNumberFormat="0" applyAlignment="0" applyProtection="0"/>
  </cellStyleXfs>
  <cellXfs count="58">
    <xf numFmtId="0" fontId="0" fillId="0" borderId="0" xfId="0"/>
    <xf numFmtId="0" fontId="2" fillId="2" borderId="0" xfId="0" applyFont="1" applyFill="1" applyAlignment="1">
      <alignment horizontal="centerContinuous"/>
    </xf>
    <xf numFmtId="0" fontId="4" fillId="2" borderId="0" xfId="0" applyFont="1" applyFill="1"/>
    <xf numFmtId="0" fontId="4" fillId="2" borderId="0" xfId="0" applyFont="1" applyFill="1" applyAlignment="1">
      <alignment horizontal="right"/>
    </xf>
    <xf numFmtId="2" fontId="0" fillId="0" borderId="0" xfId="0" applyNumberFormat="1"/>
    <xf numFmtId="0" fontId="3" fillId="0" borderId="0" xfId="0" applyFont="1"/>
    <xf numFmtId="0" fontId="5" fillId="0" borderId="0" xfId="0" applyFont="1"/>
    <xf numFmtId="0" fontId="7" fillId="4" borderId="0" xfId="2" applyFont="1" applyFill="1"/>
    <xf numFmtId="0" fontId="8" fillId="4" borderId="0" xfId="2" applyFont="1" applyFill="1"/>
    <xf numFmtId="0" fontId="9" fillId="5" borderId="0" xfId="2" applyFont="1" applyFill="1" applyAlignment="1">
      <alignment horizontal="left"/>
    </xf>
    <xf numFmtId="0" fontId="9" fillId="5" borderId="0" xfId="2" applyFont="1" applyFill="1"/>
    <xf numFmtId="0" fontId="9" fillId="5" borderId="0" xfId="2" applyFont="1" applyFill="1" applyAlignment="1">
      <alignment horizontal="left" indent="1"/>
    </xf>
    <xf numFmtId="9" fontId="9" fillId="5" borderId="0" xfId="1" applyFont="1" applyFill="1" applyAlignment="1"/>
    <xf numFmtId="0" fontId="9" fillId="5" borderId="1" xfId="2" applyFont="1" applyFill="1" applyBorder="1" applyAlignment="1">
      <alignment horizontal="left" indent="1"/>
    </xf>
    <xf numFmtId="0" fontId="9" fillId="5" borderId="1" xfId="2" applyFont="1" applyFill="1" applyBorder="1"/>
    <xf numFmtId="0" fontId="10" fillId="6" borderId="0" xfId="2" applyFont="1" applyFill="1" applyAlignment="1">
      <alignment horizontal="left"/>
    </xf>
    <xf numFmtId="0" fontId="10" fillId="6" borderId="0" xfId="2" applyFont="1" applyFill="1"/>
    <xf numFmtId="0" fontId="10" fillId="6" borderId="0" xfId="2" applyFont="1" applyFill="1" applyAlignment="1">
      <alignment horizontal="left" indent="1"/>
    </xf>
    <xf numFmtId="164" fontId="9" fillId="6" borderId="0" xfId="2" applyNumberFormat="1" applyFont="1" applyFill="1"/>
    <xf numFmtId="165" fontId="9" fillId="6" borderId="0" xfId="2" applyNumberFormat="1" applyFont="1" applyFill="1"/>
    <xf numFmtId="166" fontId="9" fillId="6" borderId="0" xfId="2" applyNumberFormat="1" applyFont="1" applyFill="1"/>
    <xf numFmtId="0" fontId="9" fillId="6" borderId="0" xfId="2" applyFont="1" applyFill="1"/>
    <xf numFmtId="0" fontId="9" fillId="5" borderId="0" xfId="3" applyFill="1" applyAlignment="1">
      <alignment horizontal="left"/>
    </xf>
    <xf numFmtId="0" fontId="9" fillId="5" borderId="0" xfId="3" applyFill="1"/>
    <xf numFmtId="0" fontId="11" fillId="5" borderId="0" xfId="0" applyFont="1" applyFill="1"/>
    <xf numFmtId="0" fontId="9" fillId="5" borderId="0" xfId="4"/>
    <xf numFmtId="0" fontId="9" fillId="5" borderId="0" xfId="2" applyFont="1" applyFill="1" applyAlignment="1">
      <alignment vertical="center"/>
    </xf>
    <xf numFmtId="0" fontId="2" fillId="8" borderId="0" xfId="0" applyFont="1" applyFill="1"/>
    <xf numFmtId="0" fontId="2" fillId="8" borderId="0" xfId="0" applyFont="1" applyFill="1" applyAlignment="1">
      <alignment horizontal="centerContinuous"/>
    </xf>
    <xf numFmtId="0" fontId="14" fillId="8" borderId="0" xfId="0" applyFont="1" applyFill="1" applyAlignment="1">
      <alignment horizontal="centerContinuous"/>
    </xf>
    <xf numFmtId="0" fontId="2" fillId="2" borderId="0" xfId="0" applyFont="1" applyFill="1" applyAlignment="1">
      <alignment horizontal="center"/>
    </xf>
    <xf numFmtId="0" fontId="14" fillId="8" borderId="0" xfId="0" applyFont="1" applyFill="1"/>
    <xf numFmtId="0" fontId="14" fillId="2" borderId="0" xfId="0" applyFont="1" applyFill="1"/>
    <xf numFmtId="167" fontId="0" fillId="0" borderId="0" xfId="0" applyNumberFormat="1"/>
    <xf numFmtId="0" fontId="2" fillId="11" borderId="0" xfId="0" applyFont="1" applyFill="1"/>
    <xf numFmtId="168" fontId="12" fillId="9" borderId="2" xfId="5" applyNumberFormat="1"/>
    <xf numFmtId="0" fontId="15" fillId="0" borderId="0" xfId="0" applyFont="1" applyAlignment="1">
      <alignment horizontal="left" indent="1"/>
    </xf>
    <xf numFmtId="0" fontId="4" fillId="12" borderId="0" xfId="0" applyFont="1" applyFill="1"/>
    <xf numFmtId="0" fontId="0" fillId="12" borderId="0" xfId="0" applyFill="1"/>
    <xf numFmtId="0" fontId="2" fillId="12" borderId="0" xfId="0" applyFont="1" applyFill="1"/>
    <xf numFmtId="0" fontId="4" fillId="2" borderId="0" xfId="0" applyFont="1" applyFill="1" applyAlignment="1">
      <alignment horizontal="left" indent="1"/>
    </xf>
    <xf numFmtId="9" fontId="13" fillId="10" borderId="2" xfId="6" applyNumberFormat="1"/>
    <xf numFmtId="2" fontId="3" fillId="0" borderId="0" xfId="0" applyNumberFormat="1" applyFont="1"/>
    <xf numFmtId="2" fontId="5" fillId="0" borderId="0" xfId="0" applyNumberFormat="1" applyFont="1"/>
    <xf numFmtId="0" fontId="0" fillId="13" borderId="0" xfId="0" applyFill="1"/>
    <xf numFmtId="2" fontId="0" fillId="13" borderId="0" xfId="0" applyNumberFormat="1" applyFill="1"/>
    <xf numFmtId="0" fontId="0" fillId="14" borderId="0" xfId="0" applyFill="1"/>
    <xf numFmtId="2" fontId="0" fillId="14" borderId="0" xfId="0" applyNumberFormat="1" applyFill="1"/>
    <xf numFmtId="0" fontId="16" fillId="0" borderId="0" xfId="0" applyFont="1" applyAlignment="1">
      <alignment horizontal="right"/>
    </xf>
    <xf numFmtId="164" fontId="0" fillId="14" borderId="0" xfId="0" applyNumberFormat="1" applyFill="1"/>
    <xf numFmtId="0" fontId="3" fillId="14" borderId="0" xfId="0" applyFont="1" applyFill="1"/>
    <xf numFmtId="0" fontId="12" fillId="9" borderId="2" xfId="5"/>
    <xf numFmtId="169" fontId="12" fillId="9" borderId="2" xfId="5" applyNumberFormat="1"/>
    <xf numFmtId="9" fontId="0" fillId="0" borderId="0" xfId="0" applyNumberFormat="1"/>
    <xf numFmtId="3" fontId="12" fillId="9" borderId="2" xfId="5" applyNumberFormat="1"/>
    <xf numFmtId="0" fontId="0" fillId="0" borderId="0" xfId="0" applyFont="1"/>
    <xf numFmtId="2" fontId="3" fillId="14" borderId="0" xfId="0" applyNumberFormat="1" applyFont="1" applyFill="1"/>
    <xf numFmtId="0" fontId="17" fillId="0" borderId="0" xfId="0" applyFont="1"/>
  </cellXfs>
  <cellStyles count="7">
    <cellStyle name="Assumption" xfId="4" xr:uid="{9570F234-D53F-4663-B3AD-C4E298B69929}"/>
    <cellStyle name="Blue" xfId="3" xr:uid="{34B1AE3D-F11E-49D2-9E3F-F4679638E782}"/>
    <cellStyle name="Calculation" xfId="6" builtinId="22"/>
    <cellStyle name="Green" xfId="2" xr:uid="{1624E65B-168D-4149-A78C-BE6731C0287A}"/>
    <cellStyle name="Input" xfId="5" builtinId="20"/>
    <cellStyle name="Normal" xfId="0" builtinId="0"/>
    <cellStyle name="Percent" xfId="1" builtinId="5"/>
  </cellStyles>
  <dxfs count="1">
    <dxf>
      <font>
        <color theme="0"/>
      </font>
      <fill>
        <patternFill>
          <bgColor rgb="FFC00000"/>
        </patternFill>
      </fill>
    </dxf>
  </dxfs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21" Type="http://schemas.openxmlformats.org/officeDocument/2006/relationships/worksheet" Target="worksheets/sheet21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styles" Target="styles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29" Type="http://schemas.openxmlformats.org/officeDocument/2006/relationships/customXml" Target="../customXml/item1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theme" Target="theme/theme1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calcChain" Target="calcChain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31" Type="http://schemas.openxmlformats.org/officeDocument/2006/relationships/customXml" Target="../customXml/item3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sheetMetadata" Target="metadata.xml"/><Relationship Id="rId30" Type="http://schemas.openxmlformats.org/officeDocument/2006/relationships/customXml" Target="../customXml/item2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4B54254-4EAF-41B5-939B-268C3147CBD6}">
  <dimension ref="A1:BC127"/>
  <sheetViews>
    <sheetView showGridLines="0" tabSelected="1" topLeftCell="A56" workbookViewId="0">
      <selection activeCell="B66" sqref="B66"/>
    </sheetView>
  </sheetViews>
  <sheetFormatPr defaultRowHeight="15" x14ac:dyDescent="0.25"/>
  <cols>
    <col min="1" max="1" width="29.140625" bestFit="1" customWidth="1"/>
    <col min="2" max="2" width="11.85546875" bestFit="1" customWidth="1"/>
    <col min="3" max="3" width="19" customWidth="1"/>
  </cols>
  <sheetData>
    <row r="1" spans="1:3" x14ac:dyDescent="0.25">
      <c r="A1" s="5" t="s">
        <v>130</v>
      </c>
    </row>
    <row r="3" spans="1:3" x14ac:dyDescent="0.25">
      <c r="A3" s="7" t="s">
        <v>100</v>
      </c>
      <c r="B3" s="7"/>
      <c r="C3" s="8"/>
    </row>
    <row r="4" spans="1:3" x14ac:dyDescent="0.25">
      <c r="A4" s="9" t="s">
        <v>101</v>
      </c>
      <c r="B4" s="10">
        <v>50</v>
      </c>
      <c r="C4" s="10" t="s">
        <v>102</v>
      </c>
    </row>
    <row r="5" spans="1:3" x14ac:dyDescent="0.25">
      <c r="A5" s="9" t="s">
        <v>103</v>
      </c>
      <c r="B5" s="10"/>
      <c r="C5" s="10"/>
    </row>
    <row r="6" spans="1:3" x14ac:dyDescent="0.25">
      <c r="A6" s="11" t="s">
        <v>104</v>
      </c>
      <c r="B6" s="12">
        <v>0.9</v>
      </c>
      <c r="C6" s="10"/>
    </row>
    <row r="7" spans="1:3" x14ac:dyDescent="0.25">
      <c r="A7" s="11" t="s">
        <v>105</v>
      </c>
      <c r="B7" s="12">
        <v>0.8</v>
      </c>
      <c r="C7" s="10"/>
    </row>
    <row r="8" spans="1:3" x14ac:dyDescent="0.25">
      <c r="A8" s="7" t="s">
        <v>106</v>
      </c>
      <c r="B8" s="7"/>
      <c r="C8" s="8"/>
    </row>
    <row r="9" spans="1:3" x14ac:dyDescent="0.25">
      <c r="A9" s="9" t="s">
        <v>107</v>
      </c>
      <c r="B9" s="10"/>
      <c r="C9" s="10"/>
    </row>
    <row r="10" spans="1:3" x14ac:dyDescent="0.25">
      <c r="A10" s="11" t="s">
        <v>108</v>
      </c>
      <c r="B10" s="10">
        <v>0.3</v>
      </c>
      <c r="C10" s="10" t="s">
        <v>109</v>
      </c>
    </row>
    <row r="11" spans="1:3" x14ac:dyDescent="0.25">
      <c r="A11" s="11" t="s">
        <v>110</v>
      </c>
      <c r="B11" s="10">
        <v>20.7</v>
      </c>
      <c r="C11" s="10" t="s">
        <v>109</v>
      </c>
    </row>
    <row r="12" spans="1:3" x14ac:dyDescent="0.25">
      <c r="A12" s="11" t="s">
        <v>111</v>
      </c>
      <c r="B12" s="10">
        <v>10.9</v>
      </c>
      <c r="C12" s="10" t="s">
        <v>109</v>
      </c>
    </row>
    <row r="13" spans="1:3" x14ac:dyDescent="0.25">
      <c r="A13" s="9" t="s">
        <v>112</v>
      </c>
      <c r="B13" s="10"/>
      <c r="C13" s="10"/>
    </row>
    <row r="14" spans="1:3" x14ac:dyDescent="0.25">
      <c r="A14" s="11" t="s">
        <v>108</v>
      </c>
      <c r="B14" s="10">
        <v>3.7</v>
      </c>
      <c r="C14" s="10" t="s">
        <v>109</v>
      </c>
    </row>
    <row r="15" spans="1:3" x14ac:dyDescent="0.25">
      <c r="A15" s="11" t="s">
        <v>110</v>
      </c>
      <c r="B15" s="10">
        <v>20.7</v>
      </c>
      <c r="C15" s="10" t="s">
        <v>109</v>
      </c>
    </row>
    <row r="16" spans="1:3" x14ac:dyDescent="0.25">
      <c r="A16" s="13" t="s">
        <v>111</v>
      </c>
      <c r="B16" s="14">
        <v>17.3</v>
      </c>
      <c r="C16" s="14" t="s">
        <v>109</v>
      </c>
    </row>
    <row r="17" spans="1:3" x14ac:dyDescent="0.25">
      <c r="A17" s="15" t="s">
        <v>113</v>
      </c>
      <c r="B17" s="16" t="s">
        <v>114</v>
      </c>
      <c r="C17" s="16" t="s">
        <v>115</v>
      </c>
    </row>
    <row r="18" spans="1:3" x14ac:dyDescent="0.25">
      <c r="A18" s="17" t="s">
        <v>108</v>
      </c>
      <c r="B18" s="18">
        <v>7.8819145887073656</v>
      </c>
      <c r="C18" s="19">
        <v>497.36308541129262</v>
      </c>
    </row>
    <row r="19" spans="1:3" x14ac:dyDescent="0.25">
      <c r="A19" s="17" t="s">
        <v>116</v>
      </c>
      <c r="B19" s="18">
        <v>286.3762300563676</v>
      </c>
      <c r="C19" s="20">
        <v>2565.0207699436323</v>
      </c>
    </row>
    <row r="20" spans="1:3" x14ac:dyDescent="0.25">
      <c r="A20" s="15" t="s">
        <v>117</v>
      </c>
      <c r="B20" s="21"/>
      <c r="C20" s="21"/>
    </row>
    <row r="21" spans="1:3" x14ac:dyDescent="0.25">
      <c r="A21" s="17" t="s">
        <v>108</v>
      </c>
      <c r="B21" s="18">
        <v>4065.1571605999807</v>
      </c>
      <c r="C21" s="18">
        <v>44104.060839400023</v>
      </c>
    </row>
    <row r="22" spans="1:3" x14ac:dyDescent="0.25">
      <c r="A22" s="17" t="s">
        <v>118</v>
      </c>
      <c r="B22" s="18">
        <v>19007.356453616128</v>
      </c>
      <c r="C22" s="19">
        <v>82291.961546383871</v>
      </c>
    </row>
    <row r="23" spans="1:3" x14ac:dyDescent="0.25">
      <c r="A23" s="7" t="s">
        <v>119</v>
      </c>
      <c r="B23" s="7"/>
      <c r="C23" s="8"/>
    </row>
    <row r="24" spans="1:3" x14ac:dyDescent="0.25">
      <c r="A24" s="22" t="s">
        <v>120</v>
      </c>
      <c r="B24" s="23">
        <v>41868</v>
      </c>
      <c r="C24" s="24" t="s">
        <v>121</v>
      </c>
    </row>
    <row r="25" spans="1:3" x14ac:dyDescent="0.25">
      <c r="A25" s="7" t="s">
        <v>122</v>
      </c>
      <c r="B25" s="7"/>
      <c r="C25" s="8"/>
    </row>
    <row r="26" spans="1:3" x14ac:dyDescent="0.25">
      <c r="A26" s="22" t="s">
        <v>123</v>
      </c>
      <c r="B26" s="23">
        <v>22.5</v>
      </c>
      <c r="C26" s="24" t="s">
        <v>124</v>
      </c>
    </row>
    <row r="27" spans="1:3" x14ac:dyDescent="0.25">
      <c r="A27" s="25" t="s">
        <v>120</v>
      </c>
      <c r="B27" s="25">
        <v>8.6000000000000002E-8</v>
      </c>
      <c r="C27" s="24" t="s">
        <v>125</v>
      </c>
    </row>
    <row r="28" spans="1:3" x14ac:dyDescent="0.25">
      <c r="A28" s="7" t="s">
        <v>126</v>
      </c>
      <c r="B28" s="7"/>
      <c r="C28" s="8"/>
    </row>
    <row r="29" spans="1:3" x14ac:dyDescent="0.25">
      <c r="A29" s="9" t="s">
        <v>127</v>
      </c>
      <c r="B29" s="10"/>
      <c r="C29" s="10"/>
    </row>
    <row r="30" spans="1:3" x14ac:dyDescent="0.25">
      <c r="A30" s="10" t="s">
        <v>128</v>
      </c>
      <c r="B30" s="10"/>
      <c r="C30" s="10"/>
    </row>
    <row r="31" spans="1:3" x14ac:dyDescent="0.25">
      <c r="A31" s="26" t="s">
        <v>129</v>
      </c>
      <c r="B31" s="10"/>
      <c r="C31" s="10"/>
    </row>
    <row r="33" spans="1:3" x14ac:dyDescent="0.25">
      <c r="A33" s="5" t="s">
        <v>131</v>
      </c>
    </row>
    <row r="35" spans="1:3" x14ac:dyDescent="0.25">
      <c r="A35" s="27" t="s">
        <v>0</v>
      </c>
      <c r="B35" s="27">
        <v>2018</v>
      </c>
      <c r="C35" s="27">
        <v>2050</v>
      </c>
    </row>
    <row r="36" spans="1:3" x14ac:dyDescent="0.25">
      <c r="A36" t="s">
        <v>4</v>
      </c>
      <c r="B36" s="4">
        <v>0.6881948120698782</v>
      </c>
      <c r="C36" s="4">
        <v>0.75102237998570631</v>
      </c>
    </row>
    <row r="37" spans="1:3" x14ac:dyDescent="0.25">
      <c r="A37" t="s">
        <v>38</v>
      </c>
      <c r="B37">
        <v>0.36</v>
      </c>
      <c r="C37" s="4">
        <v>0.36363636363636365</v>
      </c>
    </row>
    <row r="38" spans="1:3" x14ac:dyDescent="0.25">
      <c r="A38" t="s">
        <v>39</v>
      </c>
      <c r="B38" s="4">
        <v>0.35106464168511031</v>
      </c>
      <c r="C38" s="4">
        <v>0.33250009451688922</v>
      </c>
    </row>
    <row r="39" spans="1:3" x14ac:dyDescent="0.25">
      <c r="A39" t="s">
        <v>40</v>
      </c>
      <c r="B39" s="4">
        <v>0</v>
      </c>
      <c r="C39" s="4">
        <v>0</v>
      </c>
    </row>
    <row r="40" spans="1:3" x14ac:dyDescent="0.25">
      <c r="A40" t="s">
        <v>41</v>
      </c>
      <c r="B40" s="4">
        <v>0.43585339502553888</v>
      </c>
      <c r="C40" s="4">
        <v>0.4563938489649268</v>
      </c>
    </row>
    <row r="41" spans="1:3" x14ac:dyDescent="0.25">
      <c r="A41" t="s">
        <v>42</v>
      </c>
      <c r="B41" s="4"/>
      <c r="C41" s="4"/>
    </row>
    <row r="42" spans="1:3" x14ac:dyDescent="0.25">
      <c r="A42" t="s">
        <v>43</v>
      </c>
      <c r="B42" s="4">
        <v>0.80156269378643186</v>
      </c>
      <c r="C42" s="4">
        <v>0.50804405730146396</v>
      </c>
    </row>
    <row r="43" spans="1:3" x14ac:dyDescent="0.25">
      <c r="A43" t="s">
        <v>44</v>
      </c>
      <c r="B43" s="4">
        <v>3.1550906789036257E-2</v>
      </c>
      <c r="C43" s="4">
        <v>3.9040898253075822E-2</v>
      </c>
    </row>
    <row r="44" spans="1:3" x14ac:dyDescent="0.25">
      <c r="A44" t="s">
        <v>45</v>
      </c>
      <c r="B44" s="4">
        <v>0</v>
      </c>
      <c r="C44" s="4">
        <v>0</v>
      </c>
    </row>
    <row r="45" spans="1:3" x14ac:dyDescent="0.25">
      <c r="A45" t="s">
        <v>46</v>
      </c>
      <c r="B45" s="4">
        <v>0.35106002598892561</v>
      </c>
      <c r="C45" s="4">
        <v>0.21105785929731014</v>
      </c>
    </row>
    <row r="46" spans="1:3" x14ac:dyDescent="0.25">
      <c r="A46" t="s">
        <v>47</v>
      </c>
      <c r="B46" s="4">
        <v>0.21689835354431627</v>
      </c>
      <c r="C46" s="4">
        <v>0.41112023756033811</v>
      </c>
    </row>
    <row r="47" spans="1:3" x14ac:dyDescent="0.25">
      <c r="A47" t="s">
        <v>48</v>
      </c>
      <c r="B47" s="4">
        <v>1</v>
      </c>
      <c r="C47" s="4">
        <v>1</v>
      </c>
    </row>
    <row r="48" spans="1:3" x14ac:dyDescent="0.25">
      <c r="A48" t="s">
        <v>49</v>
      </c>
      <c r="B48" s="4"/>
      <c r="C48" s="4"/>
    </row>
    <row r="49" spans="1:55" x14ac:dyDescent="0.25">
      <c r="A49" t="s">
        <v>50</v>
      </c>
      <c r="B49" s="4"/>
      <c r="C49" s="4"/>
    </row>
    <row r="50" spans="1:55" x14ac:dyDescent="0.25">
      <c r="A50" t="s">
        <v>51</v>
      </c>
      <c r="B50" s="4">
        <v>0</v>
      </c>
      <c r="C50" s="4">
        <v>0</v>
      </c>
    </row>
    <row r="51" spans="1:55" x14ac:dyDescent="0.25">
      <c r="A51" t="s">
        <v>52</v>
      </c>
      <c r="B51" s="4">
        <v>0.63572810244722777</v>
      </c>
      <c r="C51" s="4">
        <v>0.4528597519961115</v>
      </c>
    </row>
    <row r="52" spans="1:55" x14ac:dyDescent="0.25">
      <c r="A52" t="s">
        <v>53</v>
      </c>
      <c r="B52" s="4">
        <v>0</v>
      </c>
      <c r="C52" s="4">
        <v>0</v>
      </c>
    </row>
    <row r="53" spans="1:55" x14ac:dyDescent="0.25">
      <c r="A53" t="s">
        <v>54</v>
      </c>
      <c r="B53" s="4">
        <v>0</v>
      </c>
      <c r="C53" s="4">
        <v>0</v>
      </c>
    </row>
    <row r="54" spans="1:55" x14ac:dyDescent="0.25">
      <c r="A54" t="s">
        <v>55</v>
      </c>
      <c r="B54" s="4">
        <v>0</v>
      </c>
      <c r="C54" s="4">
        <v>0</v>
      </c>
    </row>
    <row r="55" spans="1:55" x14ac:dyDescent="0.25">
      <c r="A55" t="s">
        <v>56</v>
      </c>
      <c r="B55" s="4">
        <v>0.16066838046272494</v>
      </c>
      <c r="C55" s="4">
        <v>0.1510395886171326</v>
      </c>
    </row>
    <row r="56" spans="1:55" x14ac:dyDescent="0.25">
      <c r="A56" t="s">
        <v>57</v>
      </c>
      <c r="B56" s="4">
        <v>0.88</v>
      </c>
      <c r="C56" s="4">
        <v>0.95983170310403143</v>
      </c>
    </row>
    <row r="58" spans="1:55" x14ac:dyDescent="0.25">
      <c r="A58" s="5" t="s">
        <v>155</v>
      </c>
      <c r="B58" s="57" t="s">
        <v>180</v>
      </c>
      <c r="C58" s="4">
        <v>0</v>
      </c>
      <c r="D58" s="4">
        <v>0</v>
      </c>
      <c r="E58" s="4">
        <v>0</v>
      </c>
      <c r="F58" s="4">
        <v>0</v>
      </c>
      <c r="G58" s="4">
        <v>0</v>
      </c>
      <c r="H58" s="4">
        <v>0</v>
      </c>
      <c r="I58" s="4">
        <v>0</v>
      </c>
      <c r="J58" s="4">
        <v>0</v>
      </c>
      <c r="K58" s="4">
        <v>0</v>
      </c>
      <c r="L58" s="4">
        <v>0</v>
      </c>
      <c r="M58" s="4">
        <v>0</v>
      </c>
      <c r="N58" s="4">
        <v>0</v>
      </c>
      <c r="O58" s="4">
        <v>0</v>
      </c>
      <c r="P58" s="4">
        <v>0</v>
      </c>
      <c r="Q58" s="4">
        <v>0</v>
      </c>
      <c r="R58" s="4">
        <v>0</v>
      </c>
      <c r="S58" s="4">
        <v>0</v>
      </c>
      <c r="T58" s="4">
        <v>0</v>
      </c>
      <c r="U58" s="4">
        <v>0</v>
      </c>
      <c r="V58" s="4">
        <v>0</v>
      </c>
      <c r="W58" s="4">
        <v>0</v>
      </c>
      <c r="X58" s="4">
        <v>0</v>
      </c>
      <c r="Y58" s="4">
        <v>0.05</v>
      </c>
      <c r="Z58" s="4">
        <v>0.1</v>
      </c>
      <c r="AA58" s="4">
        <v>0.15000000000000002</v>
      </c>
      <c r="AB58" s="4">
        <v>0.2</v>
      </c>
      <c r="AC58" s="4">
        <v>0.25</v>
      </c>
      <c r="AD58" s="4">
        <v>0.3</v>
      </c>
      <c r="AE58" s="4">
        <v>0.35</v>
      </c>
      <c r="AF58" s="4">
        <v>0.39999999999999997</v>
      </c>
      <c r="AG58" s="4">
        <v>0.44999999999999996</v>
      </c>
      <c r="AH58" s="4">
        <v>0.49999999999999994</v>
      </c>
      <c r="AI58" s="4">
        <v>0.49999999999999994</v>
      </c>
      <c r="AJ58" s="4">
        <f t="shared" ref="AJ58:BC58" si="0">AI58</f>
        <v>0.49999999999999994</v>
      </c>
      <c r="AK58" s="4">
        <f t="shared" si="0"/>
        <v>0.49999999999999994</v>
      </c>
      <c r="AL58" s="4">
        <f t="shared" si="0"/>
        <v>0.49999999999999994</v>
      </c>
      <c r="AM58" s="4">
        <f t="shared" si="0"/>
        <v>0.49999999999999994</v>
      </c>
      <c r="AN58" s="4">
        <f t="shared" si="0"/>
        <v>0.49999999999999994</v>
      </c>
      <c r="AO58" s="4">
        <f t="shared" si="0"/>
        <v>0.49999999999999994</v>
      </c>
      <c r="AP58" s="4">
        <f t="shared" si="0"/>
        <v>0.49999999999999994</v>
      </c>
      <c r="AQ58" s="4">
        <f t="shared" si="0"/>
        <v>0.49999999999999994</v>
      </c>
      <c r="AR58" s="4">
        <f t="shared" si="0"/>
        <v>0.49999999999999994</v>
      </c>
      <c r="AS58" s="4">
        <f t="shared" si="0"/>
        <v>0.49999999999999994</v>
      </c>
      <c r="AT58" s="4">
        <f t="shared" si="0"/>
        <v>0.49999999999999994</v>
      </c>
      <c r="AU58" s="4">
        <f t="shared" si="0"/>
        <v>0.49999999999999994</v>
      </c>
      <c r="AV58" s="4">
        <f t="shared" si="0"/>
        <v>0.49999999999999994</v>
      </c>
      <c r="AW58" s="4">
        <f t="shared" si="0"/>
        <v>0.49999999999999994</v>
      </c>
      <c r="AX58" s="4">
        <f t="shared" si="0"/>
        <v>0.49999999999999994</v>
      </c>
      <c r="AY58" s="4">
        <f t="shared" si="0"/>
        <v>0.49999999999999994</v>
      </c>
      <c r="AZ58" s="4">
        <f t="shared" si="0"/>
        <v>0.49999999999999994</v>
      </c>
      <c r="BA58" s="4">
        <f t="shared" si="0"/>
        <v>0.49999999999999994</v>
      </c>
      <c r="BB58" s="4">
        <f t="shared" si="0"/>
        <v>0.49999999999999994</v>
      </c>
      <c r="BC58" s="4">
        <f t="shared" si="0"/>
        <v>0.49999999999999994</v>
      </c>
    </row>
    <row r="59" spans="1:55" x14ac:dyDescent="0.25">
      <c r="B59" s="5" t="s">
        <v>183</v>
      </c>
    </row>
    <row r="60" spans="1:55" x14ac:dyDescent="0.25">
      <c r="A60" s="27" t="s">
        <v>156</v>
      </c>
      <c r="B60" s="27" t="s">
        <v>181</v>
      </c>
      <c r="C60" s="27">
        <v>2018</v>
      </c>
      <c r="D60" s="27">
        <v>2019</v>
      </c>
      <c r="E60" s="27">
        <v>2020</v>
      </c>
      <c r="F60" s="27">
        <v>2021</v>
      </c>
      <c r="G60" s="27">
        <v>2022</v>
      </c>
      <c r="H60" s="27">
        <v>2023</v>
      </c>
      <c r="I60" s="27">
        <v>2024</v>
      </c>
      <c r="J60" s="27">
        <v>2025</v>
      </c>
      <c r="K60" s="27">
        <v>2026</v>
      </c>
      <c r="L60" s="27">
        <v>2027</v>
      </c>
      <c r="M60" s="27">
        <v>2028</v>
      </c>
      <c r="N60" s="27">
        <v>2029</v>
      </c>
      <c r="O60" s="27">
        <v>2030</v>
      </c>
      <c r="P60" s="27">
        <v>2031</v>
      </c>
      <c r="Q60" s="27">
        <v>2032</v>
      </c>
      <c r="R60" s="27">
        <v>2033</v>
      </c>
      <c r="S60" s="27">
        <v>2034</v>
      </c>
      <c r="T60" s="27">
        <v>2035</v>
      </c>
      <c r="U60" s="27">
        <v>2036</v>
      </c>
      <c r="V60" s="27">
        <v>2037</v>
      </c>
      <c r="W60" s="27">
        <v>2038</v>
      </c>
      <c r="X60" s="27">
        <v>2039</v>
      </c>
      <c r="Y60" s="27">
        <v>2040</v>
      </c>
      <c r="Z60" s="27">
        <v>2041</v>
      </c>
      <c r="AA60" s="27">
        <v>2042</v>
      </c>
      <c r="AB60" s="27">
        <v>2043</v>
      </c>
      <c r="AC60" s="27">
        <v>2044</v>
      </c>
      <c r="AD60" s="27">
        <v>2045</v>
      </c>
      <c r="AE60" s="27">
        <v>2046</v>
      </c>
      <c r="AF60" s="27">
        <v>2047</v>
      </c>
      <c r="AG60" s="27">
        <v>2048</v>
      </c>
      <c r="AH60" s="27">
        <v>2049</v>
      </c>
      <c r="AI60" s="27">
        <v>2050</v>
      </c>
      <c r="AJ60" s="27">
        <v>2051</v>
      </c>
      <c r="AK60" s="27">
        <v>2052</v>
      </c>
      <c r="AL60" s="27">
        <v>2053</v>
      </c>
      <c r="AM60" s="27">
        <v>2054</v>
      </c>
      <c r="AN60" s="27">
        <v>2055</v>
      </c>
      <c r="AO60" s="27">
        <v>2056</v>
      </c>
      <c r="AP60" s="27">
        <v>2057</v>
      </c>
      <c r="AQ60" s="27">
        <v>2058</v>
      </c>
      <c r="AR60" s="27">
        <v>2059</v>
      </c>
      <c r="AS60" s="27">
        <v>2060</v>
      </c>
      <c r="AT60" s="27">
        <v>2061</v>
      </c>
      <c r="AU60" s="27">
        <v>2062</v>
      </c>
      <c r="AV60" s="27">
        <v>2063</v>
      </c>
      <c r="AW60" s="27">
        <v>2064</v>
      </c>
      <c r="AX60" s="27">
        <v>2065</v>
      </c>
      <c r="AY60" s="27">
        <v>2066</v>
      </c>
      <c r="AZ60" s="27">
        <v>2067</v>
      </c>
      <c r="BA60" s="27">
        <v>2068</v>
      </c>
      <c r="BB60" s="27">
        <v>2069</v>
      </c>
      <c r="BC60" s="27">
        <v>2070</v>
      </c>
    </row>
    <row r="61" spans="1:55" x14ac:dyDescent="0.25">
      <c r="A61" t="s">
        <v>4</v>
      </c>
      <c r="B61" s="51" t="s">
        <v>182</v>
      </c>
      <c r="C61" s="4">
        <f t="shared" ref="C61:L70" si="1">IF($B61="Yes",C$58,0)</f>
        <v>0</v>
      </c>
      <c r="D61" s="4">
        <f t="shared" si="1"/>
        <v>0</v>
      </c>
      <c r="E61" s="4">
        <f t="shared" si="1"/>
        <v>0</v>
      </c>
      <c r="F61" s="4">
        <f t="shared" si="1"/>
        <v>0</v>
      </c>
      <c r="G61" s="4">
        <f t="shared" si="1"/>
        <v>0</v>
      </c>
      <c r="H61" s="4">
        <f t="shared" si="1"/>
        <v>0</v>
      </c>
      <c r="I61" s="4">
        <f t="shared" si="1"/>
        <v>0</v>
      </c>
      <c r="J61" s="4">
        <f t="shared" si="1"/>
        <v>0</v>
      </c>
      <c r="K61" s="4">
        <f t="shared" si="1"/>
        <v>0</v>
      </c>
      <c r="L61" s="4">
        <f t="shared" si="1"/>
        <v>0</v>
      </c>
      <c r="M61" s="4">
        <f t="shared" ref="M61:V70" si="2">IF($B61="Yes",M$58,0)</f>
        <v>0</v>
      </c>
      <c r="N61" s="4">
        <f t="shared" si="2"/>
        <v>0</v>
      </c>
      <c r="O61" s="4">
        <f t="shared" si="2"/>
        <v>0</v>
      </c>
      <c r="P61" s="4">
        <f t="shared" si="2"/>
        <v>0</v>
      </c>
      <c r="Q61" s="4">
        <f t="shared" si="2"/>
        <v>0</v>
      </c>
      <c r="R61" s="4">
        <f t="shared" si="2"/>
        <v>0</v>
      </c>
      <c r="S61" s="4">
        <f t="shared" si="2"/>
        <v>0</v>
      </c>
      <c r="T61" s="4">
        <f t="shared" si="2"/>
        <v>0</v>
      </c>
      <c r="U61" s="4">
        <f t="shared" si="2"/>
        <v>0</v>
      </c>
      <c r="V61" s="4">
        <f t="shared" si="2"/>
        <v>0</v>
      </c>
      <c r="W61" s="4">
        <f t="shared" ref="W61:AF70" si="3">IF($B61="Yes",W$58,0)</f>
        <v>0</v>
      </c>
      <c r="X61" s="4">
        <f t="shared" si="3"/>
        <v>0</v>
      </c>
      <c r="Y61" s="4">
        <f t="shared" si="3"/>
        <v>0</v>
      </c>
      <c r="Z61" s="4">
        <f t="shared" si="3"/>
        <v>0</v>
      </c>
      <c r="AA61" s="4">
        <f t="shared" si="3"/>
        <v>0</v>
      </c>
      <c r="AB61" s="4">
        <f t="shared" si="3"/>
        <v>0</v>
      </c>
      <c r="AC61" s="4">
        <f t="shared" si="3"/>
        <v>0</v>
      </c>
      <c r="AD61" s="4">
        <f t="shared" si="3"/>
        <v>0</v>
      </c>
      <c r="AE61" s="4">
        <f t="shared" si="3"/>
        <v>0</v>
      </c>
      <c r="AF61" s="4">
        <f t="shared" si="3"/>
        <v>0</v>
      </c>
      <c r="AG61" s="4">
        <f t="shared" ref="AG61:AP70" si="4">IF($B61="Yes",AG$58,0)</f>
        <v>0</v>
      </c>
      <c r="AH61" s="4">
        <f t="shared" si="4"/>
        <v>0</v>
      </c>
      <c r="AI61" s="4">
        <f t="shared" si="4"/>
        <v>0</v>
      </c>
      <c r="AJ61" s="4">
        <f t="shared" si="4"/>
        <v>0</v>
      </c>
      <c r="AK61" s="4">
        <f t="shared" si="4"/>
        <v>0</v>
      </c>
      <c r="AL61" s="4">
        <f t="shared" si="4"/>
        <v>0</v>
      </c>
      <c r="AM61" s="4">
        <f t="shared" si="4"/>
        <v>0</v>
      </c>
      <c r="AN61" s="4">
        <f t="shared" si="4"/>
        <v>0</v>
      </c>
      <c r="AO61" s="4">
        <f t="shared" si="4"/>
        <v>0</v>
      </c>
      <c r="AP61" s="4">
        <f t="shared" si="4"/>
        <v>0</v>
      </c>
      <c r="AQ61" s="4">
        <f t="shared" ref="AQ61:BC70" si="5">IF($B61="Yes",AQ$58,0)</f>
        <v>0</v>
      </c>
      <c r="AR61" s="4">
        <f t="shared" si="5"/>
        <v>0</v>
      </c>
      <c r="AS61" s="4">
        <f t="shared" si="5"/>
        <v>0</v>
      </c>
      <c r="AT61" s="4">
        <f t="shared" si="5"/>
        <v>0</v>
      </c>
      <c r="AU61" s="4">
        <f t="shared" si="5"/>
        <v>0</v>
      </c>
      <c r="AV61" s="4">
        <f t="shared" si="5"/>
        <v>0</v>
      </c>
      <c r="AW61" s="4">
        <f t="shared" si="5"/>
        <v>0</v>
      </c>
      <c r="AX61" s="4">
        <f t="shared" si="5"/>
        <v>0</v>
      </c>
      <c r="AY61" s="4">
        <f t="shared" si="5"/>
        <v>0</v>
      </c>
      <c r="AZ61" s="4">
        <f t="shared" si="5"/>
        <v>0</v>
      </c>
      <c r="BA61" s="4">
        <f t="shared" si="5"/>
        <v>0</v>
      </c>
      <c r="BB61" s="4">
        <f t="shared" si="5"/>
        <v>0</v>
      </c>
      <c r="BC61" s="4">
        <f t="shared" si="5"/>
        <v>0</v>
      </c>
    </row>
    <row r="62" spans="1:55" x14ac:dyDescent="0.25">
      <c r="A62" t="s">
        <v>38</v>
      </c>
      <c r="B62" s="51" t="s">
        <v>182</v>
      </c>
      <c r="C62" s="4">
        <f t="shared" si="1"/>
        <v>0</v>
      </c>
      <c r="D62" s="4">
        <f t="shared" si="1"/>
        <v>0</v>
      </c>
      <c r="E62" s="4">
        <f t="shared" si="1"/>
        <v>0</v>
      </c>
      <c r="F62" s="4">
        <f t="shared" si="1"/>
        <v>0</v>
      </c>
      <c r="G62" s="4">
        <f t="shared" si="1"/>
        <v>0</v>
      </c>
      <c r="H62" s="4">
        <f t="shared" si="1"/>
        <v>0</v>
      </c>
      <c r="I62" s="4">
        <f t="shared" si="1"/>
        <v>0</v>
      </c>
      <c r="J62" s="4">
        <f t="shared" si="1"/>
        <v>0</v>
      </c>
      <c r="K62" s="4">
        <f t="shared" si="1"/>
        <v>0</v>
      </c>
      <c r="L62" s="4">
        <f t="shared" si="1"/>
        <v>0</v>
      </c>
      <c r="M62" s="4">
        <f t="shared" si="2"/>
        <v>0</v>
      </c>
      <c r="N62" s="4">
        <f t="shared" si="2"/>
        <v>0</v>
      </c>
      <c r="O62" s="4">
        <f t="shared" si="2"/>
        <v>0</v>
      </c>
      <c r="P62" s="4">
        <f t="shared" si="2"/>
        <v>0</v>
      </c>
      <c r="Q62" s="4">
        <f t="shared" si="2"/>
        <v>0</v>
      </c>
      <c r="R62" s="4">
        <f t="shared" si="2"/>
        <v>0</v>
      </c>
      <c r="S62" s="4">
        <f t="shared" si="2"/>
        <v>0</v>
      </c>
      <c r="T62" s="4">
        <f t="shared" si="2"/>
        <v>0</v>
      </c>
      <c r="U62" s="4">
        <f t="shared" si="2"/>
        <v>0</v>
      </c>
      <c r="V62" s="4">
        <f t="shared" si="2"/>
        <v>0</v>
      </c>
      <c r="W62" s="4">
        <f t="shared" si="3"/>
        <v>0</v>
      </c>
      <c r="X62" s="4">
        <f t="shared" si="3"/>
        <v>0</v>
      </c>
      <c r="Y62" s="4">
        <f t="shared" si="3"/>
        <v>0</v>
      </c>
      <c r="Z62" s="4">
        <f t="shared" si="3"/>
        <v>0</v>
      </c>
      <c r="AA62" s="4">
        <f t="shared" si="3"/>
        <v>0</v>
      </c>
      <c r="AB62" s="4">
        <f t="shared" si="3"/>
        <v>0</v>
      </c>
      <c r="AC62" s="4">
        <f t="shared" si="3"/>
        <v>0</v>
      </c>
      <c r="AD62" s="4">
        <f t="shared" si="3"/>
        <v>0</v>
      </c>
      <c r="AE62" s="4">
        <f t="shared" si="3"/>
        <v>0</v>
      </c>
      <c r="AF62" s="4">
        <f t="shared" si="3"/>
        <v>0</v>
      </c>
      <c r="AG62" s="4">
        <f t="shared" si="4"/>
        <v>0</v>
      </c>
      <c r="AH62" s="4">
        <f t="shared" si="4"/>
        <v>0</v>
      </c>
      <c r="AI62" s="4">
        <f t="shared" si="4"/>
        <v>0</v>
      </c>
      <c r="AJ62" s="4">
        <f t="shared" si="4"/>
        <v>0</v>
      </c>
      <c r="AK62" s="4">
        <f t="shared" si="4"/>
        <v>0</v>
      </c>
      <c r="AL62" s="4">
        <f t="shared" si="4"/>
        <v>0</v>
      </c>
      <c r="AM62" s="4">
        <f t="shared" si="4"/>
        <v>0</v>
      </c>
      <c r="AN62" s="4">
        <f t="shared" si="4"/>
        <v>0</v>
      </c>
      <c r="AO62" s="4">
        <f t="shared" si="4"/>
        <v>0</v>
      </c>
      <c r="AP62" s="4">
        <f t="shared" si="4"/>
        <v>0</v>
      </c>
      <c r="AQ62" s="4">
        <f t="shared" si="5"/>
        <v>0</v>
      </c>
      <c r="AR62" s="4">
        <f t="shared" si="5"/>
        <v>0</v>
      </c>
      <c r="AS62" s="4">
        <f t="shared" si="5"/>
        <v>0</v>
      </c>
      <c r="AT62" s="4">
        <f t="shared" si="5"/>
        <v>0</v>
      </c>
      <c r="AU62" s="4">
        <f t="shared" si="5"/>
        <v>0</v>
      </c>
      <c r="AV62" s="4">
        <f t="shared" si="5"/>
        <v>0</v>
      </c>
      <c r="AW62" s="4">
        <f t="shared" si="5"/>
        <v>0</v>
      </c>
      <c r="AX62" s="4">
        <f t="shared" si="5"/>
        <v>0</v>
      </c>
      <c r="AY62" s="4">
        <f t="shared" si="5"/>
        <v>0</v>
      </c>
      <c r="AZ62" s="4">
        <f t="shared" si="5"/>
        <v>0</v>
      </c>
      <c r="BA62" s="4">
        <f t="shared" si="5"/>
        <v>0</v>
      </c>
      <c r="BB62" s="4">
        <f t="shared" si="5"/>
        <v>0</v>
      </c>
      <c r="BC62" s="4">
        <f t="shared" si="5"/>
        <v>0</v>
      </c>
    </row>
    <row r="63" spans="1:55" x14ac:dyDescent="0.25">
      <c r="A63" t="s">
        <v>39</v>
      </c>
      <c r="B63" s="51" t="s">
        <v>182</v>
      </c>
      <c r="C63" s="4">
        <f t="shared" si="1"/>
        <v>0</v>
      </c>
      <c r="D63" s="4">
        <f t="shared" si="1"/>
        <v>0</v>
      </c>
      <c r="E63" s="4">
        <f t="shared" si="1"/>
        <v>0</v>
      </c>
      <c r="F63" s="4">
        <f t="shared" si="1"/>
        <v>0</v>
      </c>
      <c r="G63" s="4">
        <f t="shared" si="1"/>
        <v>0</v>
      </c>
      <c r="H63" s="4">
        <f t="shared" si="1"/>
        <v>0</v>
      </c>
      <c r="I63" s="4">
        <f t="shared" si="1"/>
        <v>0</v>
      </c>
      <c r="J63" s="4">
        <f t="shared" si="1"/>
        <v>0</v>
      </c>
      <c r="K63" s="4">
        <f t="shared" si="1"/>
        <v>0</v>
      </c>
      <c r="L63" s="4">
        <f t="shared" si="1"/>
        <v>0</v>
      </c>
      <c r="M63" s="4">
        <f t="shared" si="2"/>
        <v>0</v>
      </c>
      <c r="N63" s="4">
        <f t="shared" si="2"/>
        <v>0</v>
      </c>
      <c r="O63" s="4">
        <f t="shared" si="2"/>
        <v>0</v>
      </c>
      <c r="P63" s="4">
        <f t="shared" si="2"/>
        <v>0</v>
      </c>
      <c r="Q63" s="4">
        <f t="shared" si="2"/>
        <v>0</v>
      </c>
      <c r="R63" s="4">
        <f t="shared" si="2"/>
        <v>0</v>
      </c>
      <c r="S63" s="4">
        <f t="shared" si="2"/>
        <v>0</v>
      </c>
      <c r="T63" s="4">
        <f t="shared" si="2"/>
        <v>0</v>
      </c>
      <c r="U63" s="4">
        <f t="shared" si="2"/>
        <v>0</v>
      </c>
      <c r="V63" s="4">
        <f t="shared" si="2"/>
        <v>0</v>
      </c>
      <c r="W63" s="4">
        <f t="shared" si="3"/>
        <v>0</v>
      </c>
      <c r="X63" s="4">
        <f t="shared" si="3"/>
        <v>0</v>
      </c>
      <c r="Y63" s="4">
        <f t="shared" si="3"/>
        <v>0</v>
      </c>
      <c r="Z63" s="4">
        <f t="shared" si="3"/>
        <v>0</v>
      </c>
      <c r="AA63" s="4">
        <f t="shared" si="3"/>
        <v>0</v>
      </c>
      <c r="AB63" s="4">
        <f t="shared" si="3"/>
        <v>0</v>
      </c>
      <c r="AC63" s="4">
        <f t="shared" si="3"/>
        <v>0</v>
      </c>
      <c r="AD63" s="4">
        <f t="shared" si="3"/>
        <v>0</v>
      </c>
      <c r="AE63" s="4">
        <f t="shared" si="3"/>
        <v>0</v>
      </c>
      <c r="AF63" s="4">
        <f t="shared" si="3"/>
        <v>0</v>
      </c>
      <c r="AG63" s="4">
        <f t="shared" si="4"/>
        <v>0</v>
      </c>
      <c r="AH63" s="4">
        <f t="shared" si="4"/>
        <v>0</v>
      </c>
      <c r="AI63" s="4">
        <f t="shared" si="4"/>
        <v>0</v>
      </c>
      <c r="AJ63" s="4">
        <f t="shared" si="4"/>
        <v>0</v>
      </c>
      <c r="AK63" s="4">
        <f t="shared" si="4"/>
        <v>0</v>
      </c>
      <c r="AL63" s="4">
        <f t="shared" si="4"/>
        <v>0</v>
      </c>
      <c r="AM63" s="4">
        <f t="shared" si="4"/>
        <v>0</v>
      </c>
      <c r="AN63" s="4">
        <f t="shared" si="4"/>
        <v>0</v>
      </c>
      <c r="AO63" s="4">
        <f t="shared" si="4"/>
        <v>0</v>
      </c>
      <c r="AP63" s="4">
        <f t="shared" si="4"/>
        <v>0</v>
      </c>
      <c r="AQ63" s="4">
        <f t="shared" si="5"/>
        <v>0</v>
      </c>
      <c r="AR63" s="4">
        <f t="shared" si="5"/>
        <v>0</v>
      </c>
      <c r="AS63" s="4">
        <f t="shared" si="5"/>
        <v>0</v>
      </c>
      <c r="AT63" s="4">
        <f t="shared" si="5"/>
        <v>0</v>
      </c>
      <c r="AU63" s="4">
        <f t="shared" si="5"/>
        <v>0</v>
      </c>
      <c r="AV63" s="4">
        <f t="shared" si="5"/>
        <v>0</v>
      </c>
      <c r="AW63" s="4">
        <f t="shared" si="5"/>
        <v>0</v>
      </c>
      <c r="AX63" s="4">
        <f t="shared" si="5"/>
        <v>0</v>
      </c>
      <c r="AY63" s="4">
        <f t="shared" si="5"/>
        <v>0</v>
      </c>
      <c r="AZ63" s="4">
        <f t="shared" si="5"/>
        <v>0</v>
      </c>
      <c r="BA63" s="4">
        <f t="shared" si="5"/>
        <v>0</v>
      </c>
      <c r="BB63" s="4">
        <f t="shared" si="5"/>
        <v>0</v>
      </c>
      <c r="BC63" s="4">
        <f t="shared" si="5"/>
        <v>0</v>
      </c>
    </row>
    <row r="64" spans="1:55" x14ac:dyDescent="0.25">
      <c r="A64" t="s">
        <v>40</v>
      </c>
      <c r="B64" s="51" t="s">
        <v>182</v>
      </c>
      <c r="C64" s="4">
        <f t="shared" si="1"/>
        <v>0</v>
      </c>
      <c r="D64" s="4">
        <f t="shared" si="1"/>
        <v>0</v>
      </c>
      <c r="E64" s="4">
        <f t="shared" si="1"/>
        <v>0</v>
      </c>
      <c r="F64" s="4">
        <f t="shared" si="1"/>
        <v>0</v>
      </c>
      <c r="G64" s="4">
        <f t="shared" si="1"/>
        <v>0</v>
      </c>
      <c r="H64" s="4">
        <f t="shared" si="1"/>
        <v>0</v>
      </c>
      <c r="I64" s="4">
        <f t="shared" si="1"/>
        <v>0</v>
      </c>
      <c r="J64" s="4">
        <f t="shared" si="1"/>
        <v>0</v>
      </c>
      <c r="K64" s="4">
        <f t="shared" si="1"/>
        <v>0</v>
      </c>
      <c r="L64" s="4">
        <f t="shared" si="1"/>
        <v>0</v>
      </c>
      <c r="M64" s="4">
        <f t="shared" si="2"/>
        <v>0</v>
      </c>
      <c r="N64" s="4">
        <f t="shared" si="2"/>
        <v>0</v>
      </c>
      <c r="O64" s="4">
        <f t="shared" si="2"/>
        <v>0</v>
      </c>
      <c r="P64" s="4">
        <f t="shared" si="2"/>
        <v>0</v>
      </c>
      <c r="Q64" s="4">
        <f t="shared" si="2"/>
        <v>0</v>
      </c>
      <c r="R64" s="4">
        <f t="shared" si="2"/>
        <v>0</v>
      </c>
      <c r="S64" s="4">
        <f t="shared" si="2"/>
        <v>0</v>
      </c>
      <c r="T64" s="4">
        <f t="shared" si="2"/>
        <v>0</v>
      </c>
      <c r="U64" s="4">
        <f t="shared" si="2"/>
        <v>0</v>
      </c>
      <c r="V64" s="4">
        <f t="shared" si="2"/>
        <v>0</v>
      </c>
      <c r="W64" s="4">
        <f t="shared" si="3"/>
        <v>0</v>
      </c>
      <c r="X64" s="4">
        <f t="shared" si="3"/>
        <v>0</v>
      </c>
      <c r="Y64" s="4">
        <f t="shared" si="3"/>
        <v>0</v>
      </c>
      <c r="Z64" s="4">
        <f t="shared" si="3"/>
        <v>0</v>
      </c>
      <c r="AA64" s="4">
        <f t="shared" si="3"/>
        <v>0</v>
      </c>
      <c r="AB64" s="4">
        <f t="shared" si="3"/>
        <v>0</v>
      </c>
      <c r="AC64" s="4">
        <f t="shared" si="3"/>
        <v>0</v>
      </c>
      <c r="AD64" s="4">
        <f t="shared" si="3"/>
        <v>0</v>
      </c>
      <c r="AE64" s="4">
        <f t="shared" si="3"/>
        <v>0</v>
      </c>
      <c r="AF64" s="4">
        <f t="shared" si="3"/>
        <v>0</v>
      </c>
      <c r="AG64" s="4">
        <f t="shared" si="4"/>
        <v>0</v>
      </c>
      <c r="AH64" s="4">
        <f t="shared" si="4"/>
        <v>0</v>
      </c>
      <c r="AI64" s="4">
        <f t="shared" si="4"/>
        <v>0</v>
      </c>
      <c r="AJ64" s="4">
        <f t="shared" si="4"/>
        <v>0</v>
      </c>
      <c r="AK64" s="4">
        <f t="shared" si="4"/>
        <v>0</v>
      </c>
      <c r="AL64" s="4">
        <f t="shared" si="4"/>
        <v>0</v>
      </c>
      <c r="AM64" s="4">
        <f t="shared" si="4"/>
        <v>0</v>
      </c>
      <c r="AN64" s="4">
        <f t="shared" si="4"/>
        <v>0</v>
      </c>
      <c r="AO64" s="4">
        <f t="shared" si="4"/>
        <v>0</v>
      </c>
      <c r="AP64" s="4">
        <f t="shared" si="4"/>
        <v>0</v>
      </c>
      <c r="AQ64" s="4">
        <f t="shared" si="5"/>
        <v>0</v>
      </c>
      <c r="AR64" s="4">
        <f t="shared" si="5"/>
        <v>0</v>
      </c>
      <c r="AS64" s="4">
        <f t="shared" si="5"/>
        <v>0</v>
      </c>
      <c r="AT64" s="4">
        <f t="shared" si="5"/>
        <v>0</v>
      </c>
      <c r="AU64" s="4">
        <f t="shared" si="5"/>
        <v>0</v>
      </c>
      <c r="AV64" s="4">
        <f t="shared" si="5"/>
        <v>0</v>
      </c>
      <c r="AW64" s="4">
        <f t="shared" si="5"/>
        <v>0</v>
      </c>
      <c r="AX64" s="4">
        <f t="shared" si="5"/>
        <v>0</v>
      </c>
      <c r="AY64" s="4">
        <f t="shared" si="5"/>
        <v>0</v>
      </c>
      <c r="AZ64" s="4">
        <f t="shared" si="5"/>
        <v>0</v>
      </c>
      <c r="BA64" s="4">
        <f t="shared" si="5"/>
        <v>0</v>
      </c>
      <c r="BB64" s="4">
        <f t="shared" si="5"/>
        <v>0</v>
      </c>
      <c r="BC64" s="4">
        <f t="shared" si="5"/>
        <v>0</v>
      </c>
    </row>
    <row r="65" spans="1:55" x14ac:dyDescent="0.25">
      <c r="A65" t="s">
        <v>41</v>
      </c>
      <c r="B65" s="51" t="s">
        <v>182</v>
      </c>
      <c r="C65" s="4">
        <f t="shared" si="1"/>
        <v>0</v>
      </c>
      <c r="D65" s="4">
        <f t="shared" si="1"/>
        <v>0</v>
      </c>
      <c r="E65" s="4">
        <f t="shared" si="1"/>
        <v>0</v>
      </c>
      <c r="F65" s="4">
        <f t="shared" si="1"/>
        <v>0</v>
      </c>
      <c r="G65" s="4">
        <f t="shared" si="1"/>
        <v>0</v>
      </c>
      <c r="H65" s="4">
        <f t="shared" si="1"/>
        <v>0</v>
      </c>
      <c r="I65" s="4">
        <f t="shared" si="1"/>
        <v>0</v>
      </c>
      <c r="J65" s="4">
        <f t="shared" si="1"/>
        <v>0</v>
      </c>
      <c r="K65" s="4">
        <f t="shared" si="1"/>
        <v>0</v>
      </c>
      <c r="L65" s="4">
        <f t="shared" si="1"/>
        <v>0</v>
      </c>
      <c r="M65" s="4">
        <f t="shared" si="2"/>
        <v>0</v>
      </c>
      <c r="N65" s="4">
        <f t="shared" si="2"/>
        <v>0</v>
      </c>
      <c r="O65" s="4">
        <f t="shared" si="2"/>
        <v>0</v>
      </c>
      <c r="P65" s="4">
        <f t="shared" si="2"/>
        <v>0</v>
      </c>
      <c r="Q65" s="4">
        <f t="shared" si="2"/>
        <v>0</v>
      </c>
      <c r="R65" s="4">
        <f t="shared" si="2"/>
        <v>0</v>
      </c>
      <c r="S65" s="4">
        <f t="shared" si="2"/>
        <v>0</v>
      </c>
      <c r="T65" s="4">
        <f t="shared" si="2"/>
        <v>0</v>
      </c>
      <c r="U65" s="4">
        <f t="shared" si="2"/>
        <v>0</v>
      </c>
      <c r="V65" s="4">
        <f t="shared" si="2"/>
        <v>0</v>
      </c>
      <c r="W65" s="4">
        <f t="shared" si="3"/>
        <v>0</v>
      </c>
      <c r="X65" s="4">
        <f t="shared" si="3"/>
        <v>0</v>
      </c>
      <c r="Y65" s="4">
        <f t="shared" si="3"/>
        <v>0</v>
      </c>
      <c r="Z65" s="4">
        <f t="shared" si="3"/>
        <v>0</v>
      </c>
      <c r="AA65" s="4">
        <f t="shared" si="3"/>
        <v>0</v>
      </c>
      <c r="AB65" s="4">
        <f t="shared" si="3"/>
        <v>0</v>
      </c>
      <c r="AC65" s="4">
        <f t="shared" si="3"/>
        <v>0</v>
      </c>
      <c r="AD65" s="4">
        <f t="shared" si="3"/>
        <v>0</v>
      </c>
      <c r="AE65" s="4">
        <f t="shared" si="3"/>
        <v>0</v>
      </c>
      <c r="AF65" s="4">
        <f t="shared" si="3"/>
        <v>0</v>
      </c>
      <c r="AG65" s="4">
        <f t="shared" si="4"/>
        <v>0</v>
      </c>
      <c r="AH65" s="4">
        <f t="shared" si="4"/>
        <v>0</v>
      </c>
      <c r="AI65" s="4">
        <f t="shared" si="4"/>
        <v>0</v>
      </c>
      <c r="AJ65" s="4">
        <f t="shared" si="4"/>
        <v>0</v>
      </c>
      <c r="AK65" s="4">
        <f t="shared" si="4"/>
        <v>0</v>
      </c>
      <c r="AL65" s="4">
        <f t="shared" si="4"/>
        <v>0</v>
      </c>
      <c r="AM65" s="4">
        <f t="shared" si="4"/>
        <v>0</v>
      </c>
      <c r="AN65" s="4">
        <f t="shared" si="4"/>
        <v>0</v>
      </c>
      <c r="AO65" s="4">
        <f t="shared" si="4"/>
        <v>0</v>
      </c>
      <c r="AP65" s="4">
        <f t="shared" si="4"/>
        <v>0</v>
      </c>
      <c r="AQ65" s="4">
        <f t="shared" si="5"/>
        <v>0</v>
      </c>
      <c r="AR65" s="4">
        <f t="shared" si="5"/>
        <v>0</v>
      </c>
      <c r="AS65" s="4">
        <f t="shared" si="5"/>
        <v>0</v>
      </c>
      <c r="AT65" s="4">
        <f t="shared" si="5"/>
        <v>0</v>
      </c>
      <c r="AU65" s="4">
        <f t="shared" si="5"/>
        <v>0</v>
      </c>
      <c r="AV65" s="4">
        <f t="shared" si="5"/>
        <v>0</v>
      </c>
      <c r="AW65" s="4">
        <f t="shared" si="5"/>
        <v>0</v>
      </c>
      <c r="AX65" s="4">
        <f t="shared" si="5"/>
        <v>0</v>
      </c>
      <c r="AY65" s="4">
        <f t="shared" si="5"/>
        <v>0</v>
      </c>
      <c r="AZ65" s="4">
        <f t="shared" si="5"/>
        <v>0</v>
      </c>
      <c r="BA65" s="4">
        <f t="shared" si="5"/>
        <v>0</v>
      </c>
      <c r="BB65" s="4">
        <f t="shared" si="5"/>
        <v>0</v>
      </c>
      <c r="BC65" s="4">
        <f t="shared" si="5"/>
        <v>0</v>
      </c>
    </row>
    <row r="66" spans="1:55" x14ac:dyDescent="0.25">
      <c r="A66" t="s">
        <v>42</v>
      </c>
      <c r="B66" s="51" t="s">
        <v>182</v>
      </c>
      <c r="C66" s="4">
        <f t="shared" si="1"/>
        <v>0</v>
      </c>
      <c r="D66" s="4">
        <f t="shared" si="1"/>
        <v>0</v>
      </c>
      <c r="E66" s="4">
        <f t="shared" si="1"/>
        <v>0</v>
      </c>
      <c r="F66" s="4">
        <f t="shared" si="1"/>
        <v>0</v>
      </c>
      <c r="G66" s="4">
        <f t="shared" si="1"/>
        <v>0</v>
      </c>
      <c r="H66" s="4">
        <f t="shared" si="1"/>
        <v>0</v>
      </c>
      <c r="I66" s="4">
        <f t="shared" si="1"/>
        <v>0</v>
      </c>
      <c r="J66" s="4">
        <f t="shared" si="1"/>
        <v>0</v>
      </c>
      <c r="K66" s="4">
        <f t="shared" si="1"/>
        <v>0</v>
      </c>
      <c r="L66" s="4">
        <f t="shared" si="1"/>
        <v>0</v>
      </c>
      <c r="M66" s="4">
        <f t="shared" si="2"/>
        <v>0</v>
      </c>
      <c r="N66" s="4">
        <f t="shared" si="2"/>
        <v>0</v>
      </c>
      <c r="O66" s="4">
        <f t="shared" si="2"/>
        <v>0</v>
      </c>
      <c r="P66" s="4">
        <f t="shared" si="2"/>
        <v>0</v>
      </c>
      <c r="Q66" s="4">
        <f t="shared" si="2"/>
        <v>0</v>
      </c>
      <c r="R66" s="4">
        <f t="shared" si="2"/>
        <v>0</v>
      </c>
      <c r="S66" s="4">
        <f t="shared" si="2"/>
        <v>0</v>
      </c>
      <c r="T66" s="4">
        <f t="shared" si="2"/>
        <v>0</v>
      </c>
      <c r="U66" s="4">
        <f t="shared" si="2"/>
        <v>0</v>
      </c>
      <c r="V66" s="4">
        <f t="shared" si="2"/>
        <v>0</v>
      </c>
      <c r="W66" s="4">
        <f t="shared" si="3"/>
        <v>0</v>
      </c>
      <c r="X66" s="4">
        <f t="shared" si="3"/>
        <v>0</v>
      </c>
      <c r="Y66" s="4">
        <f t="shared" si="3"/>
        <v>0</v>
      </c>
      <c r="Z66" s="4">
        <f t="shared" si="3"/>
        <v>0</v>
      </c>
      <c r="AA66" s="4">
        <f t="shared" si="3"/>
        <v>0</v>
      </c>
      <c r="AB66" s="4">
        <f t="shared" si="3"/>
        <v>0</v>
      </c>
      <c r="AC66" s="4">
        <f t="shared" si="3"/>
        <v>0</v>
      </c>
      <c r="AD66" s="4">
        <f t="shared" si="3"/>
        <v>0</v>
      </c>
      <c r="AE66" s="4">
        <f t="shared" si="3"/>
        <v>0</v>
      </c>
      <c r="AF66" s="4">
        <f t="shared" si="3"/>
        <v>0</v>
      </c>
      <c r="AG66" s="4">
        <f t="shared" si="4"/>
        <v>0</v>
      </c>
      <c r="AH66" s="4">
        <f t="shared" si="4"/>
        <v>0</v>
      </c>
      <c r="AI66" s="4">
        <f t="shared" si="4"/>
        <v>0</v>
      </c>
      <c r="AJ66" s="4">
        <f t="shared" si="4"/>
        <v>0</v>
      </c>
      <c r="AK66" s="4">
        <f t="shared" si="4"/>
        <v>0</v>
      </c>
      <c r="AL66" s="4">
        <f t="shared" si="4"/>
        <v>0</v>
      </c>
      <c r="AM66" s="4">
        <f t="shared" si="4"/>
        <v>0</v>
      </c>
      <c r="AN66" s="4">
        <f t="shared" si="4"/>
        <v>0</v>
      </c>
      <c r="AO66" s="4">
        <f t="shared" si="4"/>
        <v>0</v>
      </c>
      <c r="AP66" s="4">
        <f t="shared" si="4"/>
        <v>0</v>
      </c>
      <c r="AQ66" s="4">
        <f t="shared" si="5"/>
        <v>0</v>
      </c>
      <c r="AR66" s="4">
        <f t="shared" si="5"/>
        <v>0</v>
      </c>
      <c r="AS66" s="4">
        <f t="shared" si="5"/>
        <v>0</v>
      </c>
      <c r="AT66" s="4">
        <f t="shared" si="5"/>
        <v>0</v>
      </c>
      <c r="AU66" s="4">
        <f t="shared" si="5"/>
        <v>0</v>
      </c>
      <c r="AV66" s="4">
        <f t="shared" si="5"/>
        <v>0</v>
      </c>
      <c r="AW66" s="4">
        <f t="shared" si="5"/>
        <v>0</v>
      </c>
      <c r="AX66" s="4">
        <f t="shared" si="5"/>
        <v>0</v>
      </c>
      <c r="AY66" s="4">
        <f t="shared" si="5"/>
        <v>0</v>
      </c>
      <c r="AZ66" s="4">
        <f t="shared" si="5"/>
        <v>0</v>
      </c>
      <c r="BA66" s="4">
        <f t="shared" si="5"/>
        <v>0</v>
      </c>
      <c r="BB66" s="4">
        <f t="shared" si="5"/>
        <v>0</v>
      </c>
      <c r="BC66" s="4">
        <f t="shared" si="5"/>
        <v>0</v>
      </c>
    </row>
    <row r="67" spans="1:55" x14ac:dyDescent="0.25">
      <c r="A67" t="s">
        <v>43</v>
      </c>
      <c r="B67" s="51" t="s">
        <v>182</v>
      </c>
      <c r="C67" s="4">
        <f t="shared" si="1"/>
        <v>0</v>
      </c>
      <c r="D67" s="4">
        <f t="shared" si="1"/>
        <v>0</v>
      </c>
      <c r="E67" s="4">
        <f t="shared" si="1"/>
        <v>0</v>
      </c>
      <c r="F67" s="4">
        <f t="shared" si="1"/>
        <v>0</v>
      </c>
      <c r="G67" s="4">
        <f t="shared" si="1"/>
        <v>0</v>
      </c>
      <c r="H67" s="4">
        <f t="shared" si="1"/>
        <v>0</v>
      </c>
      <c r="I67" s="4">
        <f t="shared" si="1"/>
        <v>0</v>
      </c>
      <c r="J67" s="4">
        <f t="shared" si="1"/>
        <v>0</v>
      </c>
      <c r="K67" s="4">
        <f t="shared" si="1"/>
        <v>0</v>
      </c>
      <c r="L67" s="4">
        <f t="shared" si="1"/>
        <v>0</v>
      </c>
      <c r="M67" s="4">
        <f t="shared" si="2"/>
        <v>0</v>
      </c>
      <c r="N67" s="4">
        <f t="shared" si="2"/>
        <v>0</v>
      </c>
      <c r="O67" s="4">
        <f t="shared" si="2"/>
        <v>0</v>
      </c>
      <c r="P67" s="4">
        <f t="shared" si="2"/>
        <v>0</v>
      </c>
      <c r="Q67" s="4">
        <f t="shared" si="2"/>
        <v>0</v>
      </c>
      <c r="R67" s="4">
        <f t="shared" si="2"/>
        <v>0</v>
      </c>
      <c r="S67" s="4">
        <f t="shared" si="2"/>
        <v>0</v>
      </c>
      <c r="T67" s="4">
        <f t="shared" si="2"/>
        <v>0</v>
      </c>
      <c r="U67" s="4">
        <f t="shared" si="2"/>
        <v>0</v>
      </c>
      <c r="V67" s="4">
        <f t="shared" si="2"/>
        <v>0</v>
      </c>
      <c r="W67" s="4">
        <f t="shared" si="3"/>
        <v>0</v>
      </c>
      <c r="X67" s="4">
        <f t="shared" si="3"/>
        <v>0</v>
      </c>
      <c r="Y67" s="4">
        <f t="shared" si="3"/>
        <v>0</v>
      </c>
      <c r="Z67" s="4">
        <f t="shared" si="3"/>
        <v>0</v>
      </c>
      <c r="AA67" s="4">
        <f t="shared" si="3"/>
        <v>0</v>
      </c>
      <c r="AB67" s="4">
        <f t="shared" si="3"/>
        <v>0</v>
      </c>
      <c r="AC67" s="4">
        <f t="shared" si="3"/>
        <v>0</v>
      </c>
      <c r="AD67" s="4">
        <f t="shared" si="3"/>
        <v>0</v>
      </c>
      <c r="AE67" s="4">
        <f t="shared" si="3"/>
        <v>0</v>
      </c>
      <c r="AF67" s="4">
        <f t="shared" si="3"/>
        <v>0</v>
      </c>
      <c r="AG67" s="4">
        <f t="shared" si="4"/>
        <v>0</v>
      </c>
      <c r="AH67" s="4">
        <f t="shared" si="4"/>
        <v>0</v>
      </c>
      <c r="AI67" s="4">
        <f t="shared" si="4"/>
        <v>0</v>
      </c>
      <c r="AJ67" s="4">
        <f t="shared" si="4"/>
        <v>0</v>
      </c>
      <c r="AK67" s="4">
        <f t="shared" si="4"/>
        <v>0</v>
      </c>
      <c r="AL67" s="4">
        <f t="shared" si="4"/>
        <v>0</v>
      </c>
      <c r="AM67" s="4">
        <f t="shared" si="4"/>
        <v>0</v>
      </c>
      <c r="AN67" s="4">
        <f t="shared" si="4"/>
        <v>0</v>
      </c>
      <c r="AO67" s="4">
        <f t="shared" si="4"/>
        <v>0</v>
      </c>
      <c r="AP67" s="4">
        <f t="shared" si="4"/>
        <v>0</v>
      </c>
      <c r="AQ67" s="4">
        <f t="shared" si="5"/>
        <v>0</v>
      </c>
      <c r="AR67" s="4">
        <f t="shared" si="5"/>
        <v>0</v>
      </c>
      <c r="AS67" s="4">
        <f t="shared" si="5"/>
        <v>0</v>
      </c>
      <c r="AT67" s="4">
        <f t="shared" si="5"/>
        <v>0</v>
      </c>
      <c r="AU67" s="4">
        <f t="shared" si="5"/>
        <v>0</v>
      </c>
      <c r="AV67" s="4">
        <f t="shared" si="5"/>
        <v>0</v>
      </c>
      <c r="AW67" s="4">
        <f t="shared" si="5"/>
        <v>0</v>
      </c>
      <c r="AX67" s="4">
        <f t="shared" si="5"/>
        <v>0</v>
      </c>
      <c r="AY67" s="4">
        <f t="shared" si="5"/>
        <v>0</v>
      </c>
      <c r="AZ67" s="4">
        <f t="shared" si="5"/>
        <v>0</v>
      </c>
      <c r="BA67" s="4">
        <f t="shared" si="5"/>
        <v>0</v>
      </c>
      <c r="BB67" s="4">
        <f t="shared" si="5"/>
        <v>0</v>
      </c>
      <c r="BC67" s="4">
        <f t="shared" si="5"/>
        <v>0</v>
      </c>
    </row>
    <row r="68" spans="1:55" x14ac:dyDescent="0.25">
      <c r="A68" t="s">
        <v>44</v>
      </c>
      <c r="B68" s="51" t="s">
        <v>182</v>
      </c>
      <c r="C68" s="4">
        <f t="shared" si="1"/>
        <v>0</v>
      </c>
      <c r="D68" s="4">
        <f t="shared" si="1"/>
        <v>0</v>
      </c>
      <c r="E68" s="4">
        <f t="shared" si="1"/>
        <v>0</v>
      </c>
      <c r="F68" s="4">
        <f t="shared" si="1"/>
        <v>0</v>
      </c>
      <c r="G68" s="4">
        <f t="shared" si="1"/>
        <v>0</v>
      </c>
      <c r="H68" s="4">
        <f t="shared" si="1"/>
        <v>0</v>
      </c>
      <c r="I68" s="4">
        <f t="shared" si="1"/>
        <v>0</v>
      </c>
      <c r="J68" s="4">
        <f t="shared" si="1"/>
        <v>0</v>
      </c>
      <c r="K68" s="4">
        <f t="shared" si="1"/>
        <v>0</v>
      </c>
      <c r="L68" s="4">
        <f t="shared" si="1"/>
        <v>0</v>
      </c>
      <c r="M68" s="4">
        <f t="shared" si="2"/>
        <v>0</v>
      </c>
      <c r="N68" s="4">
        <f t="shared" si="2"/>
        <v>0</v>
      </c>
      <c r="O68" s="4">
        <f t="shared" si="2"/>
        <v>0</v>
      </c>
      <c r="P68" s="4">
        <f t="shared" si="2"/>
        <v>0</v>
      </c>
      <c r="Q68" s="4">
        <f t="shared" si="2"/>
        <v>0</v>
      </c>
      <c r="R68" s="4">
        <f t="shared" si="2"/>
        <v>0</v>
      </c>
      <c r="S68" s="4">
        <f t="shared" si="2"/>
        <v>0</v>
      </c>
      <c r="T68" s="4">
        <f t="shared" si="2"/>
        <v>0</v>
      </c>
      <c r="U68" s="4">
        <f t="shared" si="2"/>
        <v>0</v>
      </c>
      <c r="V68" s="4">
        <f t="shared" si="2"/>
        <v>0</v>
      </c>
      <c r="W68" s="4">
        <f t="shared" si="3"/>
        <v>0</v>
      </c>
      <c r="X68" s="4">
        <f t="shared" si="3"/>
        <v>0</v>
      </c>
      <c r="Y68" s="4">
        <f t="shared" si="3"/>
        <v>0</v>
      </c>
      <c r="Z68" s="4">
        <f t="shared" si="3"/>
        <v>0</v>
      </c>
      <c r="AA68" s="4">
        <f t="shared" si="3"/>
        <v>0</v>
      </c>
      <c r="AB68" s="4">
        <f t="shared" si="3"/>
        <v>0</v>
      </c>
      <c r="AC68" s="4">
        <f t="shared" si="3"/>
        <v>0</v>
      </c>
      <c r="AD68" s="4">
        <f t="shared" si="3"/>
        <v>0</v>
      </c>
      <c r="AE68" s="4">
        <f t="shared" si="3"/>
        <v>0</v>
      </c>
      <c r="AF68" s="4">
        <f t="shared" si="3"/>
        <v>0</v>
      </c>
      <c r="AG68" s="4">
        <f t="shared" si="4"/>
        <v>0</v>
      </c>
      <c r="AH68" s="4">
        <f t="shared" si="4"/>
        <v>0</v>
      </c>
      <c r="AI68" s="4">
        <f t="shared" si="4"/>
        <v>0</v>
      </c>
      <c r="AJ68" s="4">
        <f t="shared" si="4"/>
        <v>0</v>
      </c>
      <c r="AK68" s="4">
        <f t="shared" si="4"/>
        <v>0</v>
      </c>
      <c r="AL68" s="4">
        <f t="shared" si="4"/>
        <v>0</v>
      </c>
      <c r="AM68" s="4">
        <f t="shared" si="4"/>
        <v>0</v>
      </c>
      <c r="AN68" s="4">
        <f t="shared" si="4"/>
        <v>0</v>
      </c>
      <c r="AO68" s="4">
        <f t="shared" si="4"/>
        <v>0</v>
      </c>
      <c r="AP68" s="4">
        <f t="shared" si="4"/>
        <v>0</v>
      </c>
      <c r="AQ68" s="4">
        <f t="shared" si="5"/>
        <v>0</v>
      </c>
      <c r="AR68" s="4">
        <f t="shared" si="5"/>
        <v>0</v>
      </c>
      <c r="AS68" s="4">
        <f t="shared" si="5"/>
        <v>0</v>
      </c>
      <c r="AT68" s="4">
        <f t="shared" si="5"/>
        <v>0</v>
      </c>
      <c r="AU68" s="4">
        <f t="shared" si="5"/>
        <v>0</v>
      </c>
      <c r="AV68" s="4">
        <f t="shared" si="5"/>
        <v>0</v>
      </c>
      <c r="AW68" s="4">
        <f t="shared" si="5"/>
        <v>0</v>
      </c>
      <c r="AX68" s="4">
        <f t="shared" si="5"/>
        <v>0</v>
      </c>
      <c r="AY68" s="4">
        <f t="shared" si="5"/>
        <v>0</v>
      </c>
      <c r="AZ68" s="4">
        <f t="shared" si="5"/>
        <v>0</v>
      </c>
      <c r="BA68" s="4">
        <f t="shared" si="5"/>
        <v>0</v>
      </c>
      <c r="BB68" s="4">
        <f t="shared" si="5"/>
        <v>0</v>
      </c>
      <c r="BC68" s="4">
        <f t="shared" si="5"/>
        <v>0</v>
      </c>
    </row>
    <row r="69" spans="1:55" x14ac:dyDescent="0.25">
      <c r="A69" t="s">
        <v>45</v>
      </c>
      <c r="B69" s="51" t="s">
        <v>182</v>
      </c>
      <c r="C69" s="4">
        <f t="shared" si="1"/>
        <v>0</v>
      </c>
      <c r="D69" s="4">
        <f t="shared" si="1"/>
        <v>0</v>
      </c>
      <c r="E69" s="4">
        <f t="shared" si="1"/>
        <v>0</v>
      </c>
      <c r="F69" s="4">
        <f t="shared" si="1"/>
        <v>0</v>
      </c>
      <c r="G69" s="4">
        <f t="shared" si="1"/>
        <v>0</v>
      </c>
      <c r="H69" s="4">
        <f t="shared" si="1"/>
        <v>0</v>
      </c>
      <c r="I69" s="4">
        <f t="shared" si="1"/>
        <v>0</v>
      </c>
      <c r="J69" s="4">
        <f t="shared" si="1"/>
        <v>0</v>
      </c>
      <c r="K69" s="4">
        <f t="shared" si="1"/>
        <v>0</v>
      </c>
      <c r="L69" s="4">
        <f t="shared" si="1"/>
        <v>0</v>
      </c>
      <c r="M69" s="4">
        <f t="shared" si="2"/>
        <v>0</v>
      </c>
      <c r="N69" s="4">
        <f t="shared" si="2"/>
        <v>0</v>
      </c>
      <c r="O69" s="4">
        <f t="shared" si="2"/>
        <v>0</v>
      </c>
      <c r="P69" s="4">
        <f t="shared" si="2"/>
        <v>0</v>
      </c>
      <c r="Q69" s="4">
        <f t="shared" si="2"/>
        <v>0</v>
      </c>
      <c r="R69" s="4">
        <f t="shared" si="2"/>
        <v>0</v>
      </c>
      <c r="S69" s="4">
        <f t="shared" si="2"/>
        <v>0</v>
      </c>
      <c r="T69" s="4">
        <f t="shared" si="2"/>
        <v>0</v>
      </c>
      <c r="U69" s="4">
        <f t="shared" si="2"/>
        <v>0</v>
      </c>
      <c r="V69" s="4">
        <f t="shared" si="2"/>
        <v>0</v>
      </c>
      <c r="W69" s="4">
        <f t="shared" si="3"/>
        <v>0</v>
      </c>
      <c r="X69" s="4">
        <f t="shared" si="3"/>
        <v>0</v>
      </c>
      <c r="Y69" s="4">
        <f t="shared" si="3"/>
        <v>0</v>
      </c>
      <c r="Z69" s="4">
        <f t="shared" si="3"/>
        <v>0</v>
      </c>
      <c r="AA69" s="4">
        <f t="shared" si="3"/>
        <v>0</v>
      </c>
      <c r="AB69" s="4">
        <f t="shared" si="3"/>
        <v>0</v>
      </c>
      <c r="AC69" s="4">
        <f t="shared" si="3"/>
        <v>0</v>
      </c>
      <c r="AD69" s="4">
        <f t="shared" si="3"/>
        <v>0</v>
      </c>
      <c r="AE69" s="4">
        <f t="shared" si="3"/>
        <v>0</v>
      </c>
      <c r="AF69" s="4">
        <f t="shared" si="3"/>
        <v>0</v>
      </c>
      <c r="AG69" s="4">
        <f t="shared" si="4"/>
        <v>0</v>
      </c>
      <c r="AH69" s="4">
        <f t="shared" si="4"/>
        <v>0</v>
      </c>
      <c r="AI69" s="4">
        <f t="shared" si="4"/>
        <v>0</v>
      </c>
      <c r="AJ69" s="4">
        <f t="shared" si="4"/>
        <v>0</v>
      </c>
      <c r="AK69" s="4">
        <f t="shared" si="4"/>
        <v>0</v>
      </c>
      <c r="AL69" s="4">
        <f t="shared" si="4"/>
        <v>0</v>
      </c>
      <c r="AM69" s="4">
        <f t="shared" si="4"/>
        <v>0</v>
      </c>
      <c r="AN69" s="4">
        <f t="shared" si="4"/>
        <v>0</v>
      </c>
      <c r="AO69" s="4">
        <f t="shared" si="4"/>
        <v>0</v>
      </c>
      <c r="AP69" s="4">
        <f t="shared" si="4"/>
        <v>0</v>
      </c>
      <c r="AQ69" s="4">
        <f t="shared" si="5"/>
        <v>0</v>
      </c>
      <c r="AR69" s="4">
        <f t="shared" si="5"/>
        <v>0</v>
      </c>
      <c r="AS69" s="4">
        <f t="shared" si="5"/>
        <v>0</v>
      </c>
      <c r="AT69" s="4">
        <f t="shared" si="5"/>
        <v>0</v>
      </c>
      <c r="AU69" s="4">
        <f t="shared" si="5"/>
        <v>0</v>
      </c>
      <c r="AV69" s="4">
        <f t="shared" si="5"/>
        <v>0</v>
      </c>
      <c r="AW69" s="4">
        <f t="shared" si="5"/>
        <v>0</v>
      </c>
      <c r="AX69" s="4">
        <f t="shared" si="5"/>
        <v>0</v>
      </c>
      <c r="AY69" s="4">
        <f t="shared" si="5"/>
        <v>0</v>
      </c>
      <c r="AZ69" s="4">
        <f t="shared" si="5"/>
        <v>0</v>
      </c>
      <c r="BA69" s="4">
        <f t="shared" si="5"/>
        <v>0</v>
      </c>
      <c r="BB69" s="4">
        <f t="shared" si="5"/>
        <v>0</v>
      </c>
      <c r="BC69" s="4">
        <f t="shared" si="5"/>
        <v>0</v>
      </c>
    </row>
    <row r="70" spans="1:55" x14ac:dyDescent="0.25">
      <c r="A70" t="s">
        <v>46</v>
      </c>
      <c r="B70" s="51" t="s">
        <v>182</v>
      </c>
      <c r="C70" s="4">
        <f t="shared" si="1"/>
        <v>0</v>
      </c>
      <c r="D70" s="4">
        <f t="shared" si="1"/>
        <v>0</v>
      </c>
      <c r="E70" s="4">
        <f t="shared" si="1"/>
        <v>0</v>
      </c>
      <c r="F70" s="4">
        <f t="shared" si="1"/>
        <v>0</v>
      </c>
      <c r="G70" s="4">
        <f t="shared" si="1"/>
        <v>0</v>
      </c>
      <c r="H70" s="4">
        <f t="shared" si="1"/>
        <v>0</v>
      </c>
      <c r="I70" s="4">
        <f t="shared" si="1"/>
        <v>0</v>
      </c>
      <c r="J70" s="4">
        <f t="shared" si="1"/>
        <v>0</v>
      </c>
      <c r="K70" s="4">
        <f t="shared" si="1"/>
        <v>0</v>
      </c>
      <c r="L70" s="4">
        <f t="shared" si="1"/>
        <v>0</v>
      </c>
      <c r="M70" s="4">
        <f t="shared" si="2"/>
        <v>0</v>
      </c>
      <c r="N70" s="4">
        <f t="shared" si="2"/>
        <v>0</v>
      </c>
      <c r="O70" s="4">
        <f t="shared" si="2"/>
        <v>0</v>
      </c>
      <c r="P70" s="4">
        <f t="shared" si="2"/>
        <v>0</v>
      </c>
      <c r="Q70" s="4">
        <f t="shared" si="2"/>
        <v>0</v>
      </c>
      <c r="R70" s="4">
        <f t="shared" si="2"/>
        <v>0</v>
      </c>
      <c r="S70" s="4">
        <f t="shared" si="2"/>
        <v>0</v>
      </c>
      <c r="T70" s="4">
        <f t="shared" si="2"/>
        <v>0</v>
      </c>
      <c r="U70" s="4">
        <f t="shared" si="2"/>
        <v>0</v>
      </c>
      <c r="V70" s="4">
        <f t="shared" si="2"/>
        <v>0</v>
      </c>
      <c r="W70" s="4">
        <f t="shared" si="3"/>
        <v>0</v>
      </c>
      <c r="X70" s="4">
        <f t="shared" si="3"/>
        <v>0</v>
      </c>
      <c r="Y70" s="4">
        <f t="shared" si="3"/>
        <v>0</v>
      </c>
      <c r="Z70" s="4">
        <f t="shared" si="3"/>
        <v>0</v>
      </c>
      <c r="AA70" s="4">
        <f t="shared" si="3"/>
        <v>0</v>
      </c>
      <c r="AB70" s="4">
        <f t="shared" si="3"/>
        <v>0</v>
      </c>
      <c r="AC70" s="4">
        <f t="shared" si="3"/>
        <v>0</v>
      </c>
      <c r="AD70" s="4">
        <f t="shared" si="3"/>
        <v>0</v>
      </c>
      <c r="AE70" s="4">
        <f t="shared" si="3"/>
        <v>0</v>
      </c>
      <c r="AF70" s="4">
        <f t="shared" si="3"/>
        <v>0</v>
      </c>
      <c r="AG70" s="4">
        <f t="shared" si="4"/>
        <v>0</v>
      </c>
      <c r="AH70" s="4">
        <f t="shared" si="4"/>
        <v>0</v>
      </c>
      <c r="AI70" s="4">
        <f t="shared" si="4"/>
        <v>0</v>
      </c>
      <c r="AJ70" s="4">
        <f t="shared" si="4"/>
        <v>0</v>
      </c>
      <c r="AK70" s="4">
        <f t="shared" si="4"/>
        <v>0</v>
      </c>
      <c r="AL70" s="4">
        <f t="shared" si="4"/>
        <v>0</v>
      </c>
      <c r="AM70" s="4">
        <f t="shared" si="4"/>
        <v>0</v>
      </c>
      <c r="AN70" s="4">
        <f t="shared" si="4"/>
        <v>0</v>
      </c>
      <c r="AO70" s="4">
        <f t="shared" si="4"/>
        <v>0</v>
      </c>
      <c r="AP70" s="4">
        <f t="shared" si="4"/>
        <v>0</v>
      </c>
      <c r="AQ70" s="4">
        <f t="shared" si="5"/>
        <v>0</v>
      </c>
      <c r="AR70" s="4">
        <f t="shared" si="5"/>
        <v>0</v>
      </c>
      <c r="AS70" s="4">
        <f t="shared" si="5"/>
        <v>0</v>
      </c>
      <c r="AT70" s="4">
        <f t="shared" si="5"/>
        <v>0</v>
      </c>
      <c r="AU70" s="4">
        <f t="shared" si="5"/>
        <v>0</v>
      </c>
      <c r="AV70" s="4">
        <f t="shared" si="5"/>
        <v>0</v>
      </c>
      <c r="AW70" s="4">
        <f t="shared" si="5"/>
        <v>0</v>
      </c>
      <c r="AX70" s="4">
        <f t="shared" si="5"/>
        <v>0</v>
      </c>
      <c r="AY70" s="4">
        <f t="shared" si="5"/>
        <v>0</v>
      </c>
      <c r="AZ70" s="4">
        <f t="shared" si="5"/>
        <v>0</v>
      </c>
      <c r="BA70" s="4">
        <f t="shared" si="5"/>
        <v>0</v>
      </c>
      <c r="BB70" s="4">
        <f t="shared" si="5"/>
        <v>0</v>
      </c>
      <c r="BC70" s="4">
        <f t="shared" si="5"/>
        <v>0</v>
      </c>
    </row>
    <row r="71" spans="1:55" x14ac:dyDescent="0.25">
      <c r="A71" t="s">
        <v>47</v>
      </c>
      <c r="B71" s="51" t="s">
        <v>182</v>
      </c>
      <c r="C71" s="4">
        <f t="shared" ref="C71:L81" si="6">IF($B71="Yes",C$58,0)</f>
        <v>0</v>
      </c>
      <c r="D71" s="4">
        <f t="shared" si="6"/>
        <v>0</v>
      </c>
      <c r="E71" s="4">
        <f t="shared" si="6"/>
        <v>0</v>
      </c>
      <c r="F71" s="4">
        <f t="shared" si="6"/>
        <v>0</v>
      </c>
      <c r="G71" s="4">
        <f t="shared" si="6"/>
        <v>0</v>
      </c>
      <c r="H71" s="4">
        <f t="shared" si="6"/>
        <v>0</v>
      </c>
      <c r="I71" s="4">
        <f t="shared" si="6"/>
        <v>0</v>
      </c>
      <c r="J71" s="4">
        <f t="shared" si="6"/>
        <v>0</v>
      </c>
      <c r="K71" s="4">
        <f t="shared" si="6"/>
        <v>0</v>
      </c>
      <c r="L71" s="4">
        <f t="shared" si="6"/>
        <v>0</v>
      </c>
      <c r="M71" s="4">
        <f t="shared" ref="M71:V81" si="7">IF($B71="Yes",M$58,0)</f>
        <v>0</v>
      </c>
      <c r="N71" s="4">
        <f t="shared" si="7"/>
        <v>0</v>
      </c>
      <c r="O71" s="4">
        <f t="shared" si="7"/>
        <v>0</v>
      </c>
      <c r="P71" s="4">
        <f t="shared" si="7"/>
        <v>0</v>
      </c>
      <c r="Q71" s="4">
        <f t="shared" si="7"/>
        <v>0</v>
      </c>
      <c r="R71" s="4">
        <f t="shared" si="7"/>
        <v>0</v>
      </c>
      <c r="S71" s="4">
        <f t="shared" si="7"/>
        <v>0</v>
      </c>
      <c r="T71" s="4">
        <f t="shared" si="7"/>
        <v>0</v>
      </c>
      <c r="U71" s="4">
        <f t="shared" si="7"/>
        <v>0</v>
      </c>
      <c r="V71" s="4">
        <f t="shared" si="7"/>
        <v>0</v>
      </c>
      <c r="W71" s="4">
        <f t="shared" ref="W71:AF81" si="8">IF($B71="Yes",W$58,0)</f>
        <v>0</v>
      </c>
      <c r="X71" s="4">
        <f t="shared" si="8"/>
        <v>0</v>
      </c>
      <c r="Y71" s="4">
        <f t="shared" si="8"/>
        <v>0</v>
      </c>
      <c r="Z71" s="4">
        <f t="shared" si="8"/>
        <v>0</v>
      </c>
      <c r="AA71" s="4">
        <f t="shared" si="8"/>
        <v>0</v>
      </c>
      <c r="AB71" s="4">
        <f t="shared" si="8"/>
        <v>0</v>
      </c>
      <c r="AC71" s="4">
        <f t="shared" si="8"/>
        <v>0</v>
      </c>
      <c r="AD71" s="4">
        <f t="shared" si="8"/>
        <v>0</v>
      </c>
      <c r="AE71" s="4">
        <f t="shared" si="8"/>
        <v>0</v>
      </c>
      <c r="AF71" s="4">
        <f t="shared" si="8"/>
        <v>0</v>
      </c>
      <c r="AG71" s="4">
        <f t="shared" ref="AG71:AP81" si="9">IF($B71="Yes",AG$58,0)</f>
        <v>0</v>
      </c>
      <c r="AH71" s="4">
        <f t="shared" si="9"/>
        <v>0</v>
      </c>
      <c r="AI71" s="4">
        <f t="shared" si="9"/>
        <v>0</v>
      </c>
      <c r="AJ71" s="4">
        <f t="shared" si="9"/>
        <v>0</v>
      </c>
      <c r="AK71" s="4">
        <f t="shared" si="9"/>
        <v>0</v>
      </c>
      <c r="AL71" s="4">
        <f t="shared" si="9"/>
        <v>0</v>
      </c>
      <c r="AM71" s="4">
        <f t="shared" si="9"/>
        <v>0</v>
      </c>
      <c r="AN71" s="4">
        <f t="shared" si="9"/>
        <v>0</v>
      </c>
      <c r="AO71" s="4">
        <f t="shared" si="9"/>
        <v>0</v>
      </c>
      <c r="AP71" s="4">
        <f t="shared" si="9"/>
        <v>0</v>
      </c>
      <c r="AQ71" s="4">
        <f t="shared" ref="AQ71:BC81" si="10">IF($B71="Yes",AQ$58,0)</f>
        <v>0</v>
      </c>
      <c r="AR71" s="4">
        <f t="shared" si="10"/>
        <v>0</v>
      </c>
      <c r="AS71" s="4">
        <f t="shared" si="10"/>
        <v>0</v>
      </c>
      <c r="AT71" s="4">
        <f t="shared" si="10"/>
        <v>0</v>
      </c>
      <c r="AU71" s="4">
        <f t="shared" si="10"/>
        <v>0</v>
      </c>
      <c r="AV71" s="4">
        <f t="shared" si="10"/>
        <v>0</v>
      </c>
      <c r="AW71" s="4">
        <f t="shared" si="10"/>
        <v>0</v>
      </c>
      <c r="AX71" s="4">
        <f t="shared" si="10"/>
        <v>0</v>
      </c>
      <c r="AY71" s="4">
        <f t="shared" si="10"/>
        <v>0</v>
      </c>
      <c r="AZ71" s="4">
        <f t="shared" si="10"/>
        <v>0</v>
      </c>
      <c r="BA71" s="4">
        <f t="shared" si="10"/>
        <v>0</v>
      </c>
      <c r="BB71" s="4">
        <f t="shared" si="10"/>
        <v>0</v>
      </c>
      <c r="BC71" s="4">
        <f t="shared" si="10"/>
        <v>0</v>
      </c>
    </row>
    <row r="72" spans="1:55" x14ac:dyDescent="0.25">
      <c r="A72" t="s">
        <v>48</v>
      </c>
      <c r="B72" s="51" t="s">
        <v>182</v>
      </c>
      <c r="C72" s="4">
        <f t="shared" si="6"/>
        <v>0</v>
      </c>
      <c r="D72" s="4">
        <f t="shared" si="6"/>
        <v>0</v>
      </c>
      <c r="E72" s="4">
        <f t="shared" si="6"/>
        <v>0</v>
      </c>
      <c r="F72" s="4">
        <f t="shared" si="6"/>
        <v>0</v>
      </c>
      <c r="G72" s="4">
        <f t="shared" si="6"/>
        <v>0</v>
      </c>
      <c r="H72" s="4">
        <f t="shared" si="6"/>
        <v>0</v>
      </c>
      <c r="I72" s="4">
        <f t="shared" si="6"/>
        <v>0</v>
      </c>
      <c r="J72" s="4">
        <f t="shared" si="6"/>
        <v>0</v>
      </c>
      <c r="K72" s="4">
        <f t="shared" si="6"/>
        <v>0</v>
      </c>
      <c r="L72" s="4">
        <f t="shared" si="6"/>
        <v>0</v>
      </c>
      <c r="M72" s="4">
        <f t="shared" si="7"/>
        <v>0</v>
      </c>
      <c r="N72" s="4">
        <f t="shared" si="7"/>
        <v>0</v>
      </c>
      <c r="O72" s="4">
        <f t="shared" si="7"/>
        <v>0</v>
      </c>
      <c r="P72" s="4">
        <f t="shared" si="7"/>
        <v>0</v>
      </c>
      <c r="Q72" s="4">
        <f t="shared" si="7"/>
        <v>0</v>
      </c>
      <c r="R72" s="4">
        <f t="shared" si="7"/>
        <v>0</v>
      </c>
      <c r="S72" s="4">
        <f t="shared" si="7"/>
        <v>0</v>
      </c>
      <c r="T72" s="4">
        <f t="shared" si="7"/>
        <v>0</v>
      </c>
      <c r="U72" s="4">
        <f t="shared" si="7"/>
        <v>0</v>
      </c>
      <c r="V72" s="4">
        <f t="shared" si="7"/>
        <v>0</v>
      </c>
      <c r="W72" s="4">
        <f t="shared" si="8"/>
        <v>0</v>
      </c>
      <c r="X72" s="4">
        <f t="shared" si="8"/>
        <v>0</v>
      </c>
      <c r="Y72" s="4">
        <f t="shared" si="8"/>
        <v>0</v>
      </c>
      <c r="Z72" s="4">
        <f t="shared" si="8"/>
        <v>0</v>
      </c>
      <c r="AA72" s="4">
        <f t="shared" si="8"/>
        <v>0</v>
      </c>
      <c r="AB72" s="4">
        <f t="shared" si="8"/>
        <v>0</v>
      </c>
      <c r="AC72" s="4">
        <f t="shared" si="8"/>
        <v>0</v>
      </c>
      <c r="AD72" s="4">
        <f t="shared" si="8"/>
        <v>0</v>
      </c>
      <c r="AE72" s="4">
        <f t="shared" si="8"/>
        <v>0</v>
      </c>
      <c r="AF72" s="4">
        <f t="shared" si="8"/>
        <v>0</v>
      </c>
      <c r="AG72" s="4">
        <f t="shared" si="9"/>
        <v>0</v>
      </c>
      <c r="AH72" s="4">
        <f t="shared" si="9"/>
        <v>0</v>
      </c>
      <c r="AI72" s="4">
        <f t="shared" si="9"/>
        <v>0</v>
      </c>
      <c r="AJ72" s="4">
        <f t="shared" si="9"/>
        <v>0</v>
      </c>
      <c r="AK72" s="4">
        <f t="shared" si="9"/>
        <v>0</v>
      </c>
      <c r="AL72" s="4">
        <f t="shared" si="9"/>
        <v>0</v>
      </c>
      <c r="AM72" s="4">
        <f t="shared" si="9"/>
        <v>0</v>
      </c>
      <c r="AN72" s="4">
        <f t="shared" si="9"/>
        <v>0</v>
      </c>
      <c r="AO72" s="4">
        <f t="shared" si="9"/>
        <v>0</v>
      </c>
      <c r="AP72" s="4">
        <f t="shared" si="9"/>
        <v>0</v>
      </c>
      <c r="AQ72" s="4">
        <f t="shared" si="10"/>
        <v>0</v>
      </c>
      <c r="AR72" s="4">
        <f t="shared" si="10"/>
        <v>0</v>
      </c>
      <c r="AS72" s="4">
        <f t="shared" si="10"/>
        <v>0</v>
      </c>
      <c r="AT72" s="4">
        <f t="shared" si="10"/>
        <v>0</v>
      </c>
      <c r="AU72" s="4">
        <f t="shared" si="10"/>
        <v>0</v>
      </c>
      <c r="AV72" s="4">
        <f t="shared" si="10"/>
        <v>0</v>
      </c>
      <c r="AW72" s="4">
        <f t="shared" si="10"/>
        <v>0</v>
      </c>
      <c r="AX72" s="4">
        <f t="shared" si="10"/>
        <v>0</v>
      </c>
      <c r="AY72" s="4">
        <f t="shared" si="10"/>
        <v>0</v>
      </c>
      <c r="AZ72" s="4">
        <f t="shared" si="10"/>
        <v>0</v>
      </c>
      <c r="BA72" s="4">
        <f t="shared" si="10"/>
        <v>0</v>
      </c>
      <c r="BB72" s="4">
        <f t="shared" si="10"/>
        <v>0</v>
      </c>
      <c r="BC72" s="4">
        <f t="shared" si="10"/>
        <v>0</v>
      </c>
    </row>
    <row r="73" spans="1:55" x14ac:dyDescent="0.25">
      <c r="A73" t="s">
        <v>49</v>
      </c>
      <c r="B73" s="51" t="s">
        <v>182</v>
      </c>
      <c r="C73" s="4">
        <f t="shared" si="6"/>
        <v>0</v>
      </c>
      <c r="D73" s="4">
        <f t="shared" si="6"/>
        <v>0</v>
      </c>
      <c r="E73" s="4">
        <f t="shared" si="6"/>
        <v>0</v>
      </c>
      <c r="F73" s="4">
        <f t="shared" si="6"/>
        <v>0</v>
      </c>
      <c r="G73" s="4">
        <f t="shared" si="6"/>
        <v>0</v>
      </c>
      <c r="H73" s="4">
        <f t="shared" si="6"/>
        <v>0</v>
      </c>
      <c r="I73" s="4">
        <f t="shared" si="6"/>
        <v>0</v>
      </c>
      <c r="J73" s="4">
        <f t="shared" si="6"/>
        <v>0</v>
      </c>
      <c r="K73" s="4">
        <f t="shared" si="6"/>
        <v>0</v>
      </c>
      <c r="L73" s="4">
        <f t="shared" si="6"/>
        <v>0</v>
      </c>
      <c r="M73" s="4">
        <f t="shared" si="7"/>
        <v>0</v>
      </c>
      <c r="N73" s="4">
        <f t="shared" si="7"/>
        <v>0</v>
      </c>
      <c r="O73" s="4">
        <f t="shared" si="7"/>
        <v>0</v>
      </c>
      <c r="P73" s="4">
        <f t="shared" si="7"/>
        <v>0</v>
      </c>
      <c r="Q73" s="4">
        <f t="shared" si="7"/>
        <v>0</v>
      </c>
      <c r="R73" s="4">
        <f t="shared" si="7"/>
        <v>0</v>
      </c>
      <c r="S73" s="4">
        <f t="shared" si="7"/>
        <v>0</v>
      </c>
      <c r="T73" s="4">
        <f t="shared" si="7"/>
        <v>0</v>
      </c>
      <c r="U73" s="4">
        <f t="shared" si="7"/>
        <v>0</v>
      </c>
      <c r="V73" s="4">
        <f t="shared" si="7"/>
        <v>0</v>
      </c>
      <c r="W73" s="4">
        <f t="shared" si="8"/>
        <v>0</v>
      </c>
      <c r="X73" s="4">
        <f t="shared" si="8"/>
        <v>0</v>
      </c>
      <c r="Y73" s="4">
        <f t="shared" si="8"/>
        <v>0</v>
      </c>
      <c r="Z73" s="4">
        <f t="shared" si="8"/>
        <v>0</v>
      </c>
      <c r="AA73" s="4">
        <f t="shared" si="8"/>
        <v>0</v>
      </c>
      <c r="AB73" s="4">
        <f t="shared" si="8"/>
        <v>0</v>
      </c>
      <c r="AC73" s="4">
        <f t="shared" si="8"/>
        <v>0</v>
      </c>
      <c r="AD73" s="4">
        <f t="shared" si="8"/>
        <v>0</v>
      </c>
      <c r="AE73" s="4">
        <f t="shared" si="8"/>
        <v>0</v>
      </c>
      <c r="AF73" s="4">
        <f t="shared" si="8"/>
        <v>0</v>
      </c>
      <c r="AG73" s="4">
        <f t="shared" si="9"/>
        <v>0</v>
      </c>
      <c r="AH73" s="4">
        <f t="shared" si="9"/>
        <v>0</v>
      </c>
      <c r="AI73" s="4">
        <f t="shared" si="9"/>
        <v>0</v>
      </c>
      <c r="AJ73" s="4">
        <f t="shared" si="9"/>
        <v>0</v>
      </c>
      <c r="AK73" s="4">
        <f t="shared" si="9"/>
        <v>0</v>
      </c>
      <c r="AL73" s="4">
        <f t="shared" si="9"/>
        <v>0</v>
      </c>
      <c r="AM73" s="4">
        <f t="shared" si="9"/>
        <v>0</v>
      </c>
      <c r="AN73" s="4">
        <f t="shared" si="9"/>
        <v>0</v>
      </c>
      <c r="AO73" s="4">
        <f t="shared" si="9"/>
        <v>0</v>
      </c>
      <c r="AP73" s="4">
        <f t="shared" si="9"/>
        <v>0</v>
      </c>
      <c r="AQ73" s="4">
        <f t="shared" si="10"/>
        <v>0</v>
      </c>
      <c r="AR73" s="4">
        <f t="shared" si="10"/>
        <v>0</v>
      </c>
      <c r="AS73" s="4">
        <f t="shared" si="10"/>
        <v>0</v>
      </c>
      <c r="AT73" s="4">
        <f t="shared" si="10"/>
        <v>0</v>
      </c>
      <c r="AU73" s="4">
        <f t="shared" si="10"/>
        <v>0</v>
      </c>
      <c r="AV73" s="4">
        <f t="shared" si="10"/>
        <v>0</v>
      </c>
      <c r="AW73" s="4">
        <f t="shared" si="10"/>
        <v>0</v>
      </c>
      <c r="AX73" s="4">
        <f t="shared" si="10"/>
        <v>0</v>
      </c>
      <c r="AY73" s="4">
        <f t="shared" si="10"/>
        <v>0</v>
      </c>
      <c r="AZ73" s="4">
        <f t="shared" si="10"/>
        <v>0</v>
      </c>
      <c r="BA73" s="4">
        <f t="shared" si="10"/>
        <v>0</v>
      </c>
      <c r="BB73" s="4">
        <f t="shared" si="10"/>
        <v>0</v>
      </c>
      <c r="BC73" s="4">
        <f t="shared" si="10"/>
        <v>0</v>
      </c>
    </row>
    <row r="74" spans="1:55" x14ac:dyDescent="0.25">
      <c r="A74" t="s">
        <v>50</v>
      </c>
      <c r="B74" s="51" t="s">
        <v>182</v>
      </c>
      <c r="C74" s="4">
        <f t="shared" si="6"/>
        <v>0</v>
      </c>
      <c r="D74" s="4">
        <f t="shared" si="6"/>
        <v>0</v>
      </c>
      <c r="E74" s="4">
        <f t="shared" si="6"/>
        <v>0</v>
      </c>
      <c r="F74" s="4">
        <f t="shared" si="6"/>
        <v>0</v>
      </c>
      <c r="G74" s="4">
        <f t="shared" si="6"/>
        <v>0</v>
      </c>
      <c r="H74" s="4">
        <f t="shared" si="6"/>
        <v>0</v>
      </c>
      <c r="I74" s="4">
        <f t="shared" si="6"/>
        <v>0</v>
      </c>
      <c r="J74" s="4">
        <f t="shared" si="6"/>
        <v>0</v>
      </c>
      <c r="K74" s="4">
        <f t="shared" si="6"/>
        <v>0</v>
      </c>
      <c r="L74" s="4">
        <f t="shared" si="6"/>
        <v>0</v>
      </c>
      <c r="M74" s="4">
        <f t="shared" si="7"/>
        <v>0</v>
      </c>
      <c r="N74" s="4">
        <f t="shared" si="7"/>
        <v>0</v>
      </c>
      <c r="O74" s="4">
        <f t="shared" si="7"/>
        <v>0</v>
      </c>
      <c r="P74" s="4">
        <f t="shared" si="7"/>
        <v>0</v>
      </c>
      <c r="Q74" s="4">
        <f t="shared" si="7"/>
        <v>0</v>
      </c>
      <c r="R74" s="4">
        <f t="shared" si="7"/>
        <v>0</v>
      </c>
      <c r="S74" s="4">
        <f t="shared" si="7"/>
        <v>0</v>
      </c>
      <c r="T74" s="4">
        <f t="shared" si="7"/>
        <v>0</v>
      </c>
      <c r="U74" s="4">
        <f t="shared" si="7"/>
        <v>0</v>
      </c>
      <c r="V74" s="4">
        <f t="shared" si="7"/>
        <v>0</v>
      </c>
      <c r="W74" s="4">
        <f t="shared" si="8"/>
        <v>0</v>
      </c>
      <c r="X74" s="4">
        <f t="shared" si="8"/>
        <v>0</v>
      </c>
      <c r="Y74" s="4">
        <f t="shared" si="8"/>
        <v>0</v>
      </c>
      <c r="Z74" s="4">
        <f t="shared" si="8"/>
        <v>0</v>
      </c>
      <c r="AA74" s="4">
        <f t="shared" si="8"/>
        <v>0</v>
      </c>
      <c r="AB74" s="4">
        <f t="shared" si="8"/>
        <v>0</v>
      </c>
      <c r="AC74" s="4">
        <f t="shared" si="8"/>
        <v>0</v>
      </c>
      <c r="AD74" s="4">
        <f t="shared" si="8"/>
        <v>0</v>
      </c>
      <c r="AE74" s="4">
        <f t="shared" si="8"/>
        <v>0</v>
      </c>
      <c r="AF74" s="4">
        <f t="shared" si="8"/>
        <v>0</v>
      </c>
      <c r="AG74" s="4">
        <f t="shared" si="9"/>
        <v>0</v>
      </c>
      <c r="AH74" s="4">
        <f t="shared" si="9"/>
        <v>0</v>
      </c>
      <c r="AI74" s="4">
        <f t="shared" si="9"/>
        <v>0</v>
      </c>
      <c r="AJ74" s="4">
        <f t="shared" si="9"/>
        <v>0</v>
      </c>
      <c r="AK74" s="4">
        <f t="shared" si="9"/>
        <v>0</v>
      </c>
      <c r="AL74" s="4">
        <f t="shared" si="9"/>
        <v>0</v>
      </c>
      <c r="AM74" s="4">
        <f t="shared" si="9"/>
        <v>0</v>
      </c>
      <c r="AN74" s="4">
        <f t="shared" si="9"/>
        <v>0</v>
      </c>
      <c r="AO74" s="4">
        <f t="shared" si="9"/>
        <v>0</v>
      </c>
      <c r="AP74" s="4">
        <f t="shared" si="9"/>
        <v>0</v>
      </c>
      <c r="AQ74" s="4">
        <f t="shared" si="10"/>
        <v>0</v>
      </c>
      <c r="AR74" s="4">
        <f t="shared" si="10"/>
        <v>0</v>
      </c>
      <c r="AS74" s="4">
        <f t="shared" si="10"/>
        <v>0</v>
      </c>
      <c r="AT74" s="4">
        <f t="shared" si="10"/>
        <v>0</v>
      </c>
      <c r="AU74" s="4">
        <f t="shared" si="10"/>
        <v>0</v>
      </c>
      <c r="AV74" s="4">
        <f t="shared" si="10"/>
        <v>0</v>
      </c>
      <c r="AW74" s="4">
        <f t="shared" si="10"/>
        <v>0</v>
      </c>
      <c r="AX74" s="4">
        <f t="shared" si="10"/>
        <v>0</v>
      </c>
      <c r="AY74" s="4">
        <f t="shared" si="10"/>
        <v>0</v>
      </c>
      <c r="AZ74" s="4">
        <f t="shared" si="10"/>
        <v>0</v>
      </c>
      <c r="BA74" s="4">
        <f t="shared" si="10"/>
        <v>0</v>
      </c>
      <c r="BB74" s="4">
        <f t="shared" si="10"/>
        <v>0</v>
      </c>
      <c r="BC74" s="4">
        <f t="shared" si="10"/>
        <v>0</v>
      </c>
    </row>
    <row r="75" spans="1:55" x14ac:dyDescent="0.25">
      <c r="A75" t="s">
        <v>51</v>
      </c>
      <c r="B75" s="51" t="s">
        <v>182</v>
      </c>
      <c r="C75" s="4">
        <f t="shared" si="6"/>
        <v>0</v>
      </c>
      <c r="D75" s="4">
        <f t="shared" si="6"/>
        <v>0</v>
      </c>
      <c r="E75" s="4">
        <f t="shared" si="6"/>
        <v>0</v>
      </c>
      <c r="F75" s="4">
        <f t="shared" si="6"/>
        <v>0</v>
      </c>
      <c r="G75" s="4">
        <f t="shared" si="6"/>
        <v>0</v>
      </c>
      <c r="H75" s="4">
        <f t="shared" si="6"/>
        <v>0</v>
      </c>
      <c r="I75" s="4">
        <f t="shared" si="6"/>
        <v>0</v>
      </c>
      <c r="J75" s="4">
        <f t="shared" si="6"/>
        <v>0</v>
      </c>
      <c r="K75" s="4">
        <f t="shared" si="6"/>
        <v>0</v>
      </c>
      <c r="L75" s="4">
        <f t="shared" si="6"/>
        <v>0</v>
      </c>
      <c r="M75" s="4">
        <f t="shared" si="7"/>
        <v>0</v>
      </c>
      <c r="N75" s="4">
        <f t="shared" si="7"/>
        <v>0</v>
      </c>
      <c r="O75" s="4">
        <f t="shared" si="7"/>
        <v>0</v>
      </c>
      <c r="P75" s="4">
        <f t="shared" si="7"/>
        <v>0</v>
      </c>
      <c r="Q75" s="4">
        <f t="shared" si="7"/>
        <v>0</v>
      </c>
      <c r="R75" s="4">
        <f t="shared" si="7"/>
        <v>0</v>
      </c>
      <c r="S75" s="4">
        <f t="shared" si="7"/>
        <v>0</v>
      </c>
      <c r="T75" s="4">
        <f t="shared" si="7"/>
        <v>0</v>
      </c>
      <c r="U75" s="4">
        <f t="shared" si="7"/>
        <v>0</v>
      </c>
      <c r="V75" s="4">
        <f t="shared" si="7"/>
        <v>0</v>
      </c>
      <c r="W75" s="4">
        <f t="shared" si="8"/>
        <v>0</v>
      </c>
      <c r="X75" s="4">
        <f t="shared" si="8"/>
        <v>0</v>
      </c>
      <c r="Y75" s="4">
        <f t="shared" si="8"/>
        <v>0</v>
      </c>
      <c r="Z75" s="4">
        <f t="shared" si="8"/>
        <v>0</v>
      </c>
      <c r="AA75" s="4">
        <f t="shared" si="8"/>
        <v>0</v>
      </c>
      <c r="AB75" s="4">
        <f t="shared" si="8"/>
        <v>0</v>
      </c>
      <c r="AC75" s="4">
        <f t="shared" si="8"/>
        <v>0</v>
      </c>
      <c r="AD75" s="4">
        <f t="shared" si="8"/>
        <v>0</v>
      </c>
      <c r="AE75" s="4">
        <f t="shared" si="8"/>
        <v>0</v>
      </c>
      <c r="AF75" s="4">
        <f t="shared" si="8"/>
        <v>0</v>
      </c>
      <c r="AG75" s="4">
        <f t="shared" si="9"/>
        <v>0</v>
      </c>
      <c r="AH75" s="4">
        <f t="shared" si="9"/>
        <v>0</v>
      </c>
      <c r="AI75" s="4">
        <f t="shared" si="9"/>
        <v>0</v>
      </c>
      <c r="AJ75" s="4">
        <f t="shared" si="9"/>
        <v>0</v>
      </c>
      <c r="AK75" s="4">
        <f t="shared" si="9"/>
        <v>0</v>
      </c>
      <c r="AL75" s="4">
        <f t="shared" si="9"/>
        <v>0</v>
      </c>
      <c r="AM75" s="4">
        <f t="shared" si="9"/>
        <v>0</v>
      </c>
      <c r="AN75" s="4">
        <f t="shared" si="9"/>
        <v>0</v>
      </c>
      <c r="AO75" s="4">
        <f t="shared" si="9"/>
        <v>0</v>
      </c>
      <c r="AP75" s="4">
        <f t="shared" si="9"/>
        <v>0</v>
      </c>
      <c r="AQ75" s="4">
        <f t="shared" si="10"/>
        <v>0</v>
      </c>
      <c r="AR75" s="4">
        <f t="shared" si="10"/>
        <v>0</v>
      </c>
      <c r="AS75" s="4">
        <f t="shared" si="10"/>
        <v>0</v>
      </c>
      <c r="AT75" s="4">
        <f t="shared" si="10"/>
        <v>0</v>
      </c>
      <c r="AU75" s="4">
        <f t="shared" si="10"/>
        <v>0</v>
      </c>
      <c r="AV75" s="4">
        <f t="shared" si="10"/>
        <v>0</v>
      </c>
      <c r="AW75" s="4">
        <f t="shared" si="10"/>
        <v>0</v>
      </c>
      <c r="AX75" s="4">
        <f t="shared" si="10"/>
        <v>0</v>
      </c>
      <c r="AY75" s="4">
        <f t="shared" si="10"/>
        <v>0</v>
      </c>
      <c r="AZ75" s="4">
        <f t="shared" si="10"/>
        <v>0</v>
      </c>
      <c r="BA75" s="4">
        <f t="shared" si="10"/>
        <v>0</v>
      </c>
      <c r="BB75" s="4">
        <f t="shared" si="10"/>
        <v>0</v>
      </c>
      <c r="BC75" s="4">
        <f t="shared" si="10"/>
        <v>0</v>
      </c>
    </row>
    <row r="76" spans="1:55" x14ac:dyDescent="0.25">
      <c r="A76" t="s">
        <v>52</v>
      </c>
      <c r="B76" s="51" t="s">
        <v>182</v>
      </c>
      <c r="C76" s="4">
        <f t="shared" si="6"/>
        <v>0</v>
      </c>
      <c r="D76" s="4">
        <f t="shared" si="6"/>
        <v>0</v>
      </c>
      <c r="E76" s="4">
        <f t="shared" si="6"/>
        <v>0</v>
      </c>
      <c r="F76" s="4">
        <f t="shared" si="6"/>
        <v>0</v>
      </c>
      <c r="G76" s="4">
        <f t="shared" si="6"/>
        <v>0</v>
      </c>
      <c r="H76" s="4">
        <f t="shared" si="6"/>
        <v>0</v>
      </c>
      <c r="I76" s="4">
        <f t="shared" si="6"/>
        <v>0</v>
      </c>
      <c r="J76" s="4">
        <f t="shared" si="6"/>
        <v>0</v>
      </c>
      <c r="K76" s="4">
        <f t="shared" si="6"/>
        <v>0</v>
      </c>
      <c r="L76" s="4">
        <f t="shared" si="6"/>
        <v>0</v>
      </c>
      <c r="M76" s="4">
        <f t="shared" si="7"/>
        <v>0</v>
      </c>
      <c r="N76" s="4">
        <f t="shared" si="7"/>
        <v>0</v>
      </c>
      <c r="O76" s="4">
        <f t="shared" si="7"/>
        <v>0</v>
      </c>
      <c r="P76" s="4">
        <f t="shared" si="7"/>
        <v>0</v>
      </c>
      <c r="Q76" s="4">
        <f t="shared" si="7"/>
        <v>0</v>
      </c>
      <c r="R76" s="4">
        <f t="shared" si="7"/>
        <v>0</v>
      </c>
      <c r="S76" s="4">
        <f t="shared" si="7"/>
        <v>0</v>
      </c>
      <c r="T76" s="4">
        <f t="shared" si="7"/>
        <v>0</v>
      </c>
      <c r="U76" s="4">
        <f t="shared" si="7"/>
        <v>0</v>
      </c>
      <c r="V76" s="4">
        <f t="shared" si="7"/>
        <v>0</v>
      </c>
      <c r="W76" s="4">
        <f t="shared" si="8"/>
        <v>0</v>
      </c>
      <c r="X76" s="4">
        <f t="shared" si="8"/>
        <v>0</v>
      </c>
      <c r="Y76" s="4">
        <f t="shared" si="8"/>
        <v>0</v>
      </c>
      <c r="Z76" s="4">
        <f t="shared" si="8"/>
        <v>0</v>
      </c>
      <c r="AA76" s="4">
        <f t="shared" si="8"/>
        <v>0</v>
      </c>
      <c r="AB76" s="4">
        <f t="shared" si="8"/>
        <v>0</v>
      </c>
      <c r="AC76" s="4">
        <f t="shared" si="8"/>
        <v>0</v>
      </c>
      <c r="AD76" s="4">
        <f t="shared" si="8"/>
        <v>0</v>
      </c>
      <c r="AE76" s="4">
        <f t="shared" si="8"/>
        <v>0</v>
      </c>
      <c r="AF76" s="4">
        <f t="shared" si="8"/>
        <v>0</v>
      </c>
      <c r="AG76" s="4">
        <f t="shared" si="9"/>
        <v>0</v>
      </c>
      <c r="AH76" s="4">
        <f t="shared" si="9"/>
        <v>0</v>
      </c>
      <c r="AI76" s="4">
        <f t="shared" si="9"/>
        <v>0</v>
      </c>
      <c r="AJ76" s="4">
        <f t="shared" si="9"/>
        <v>0</v>
      </c>
      <c r="AK76" s="4">
        <f t="shared" si="9"/>
        <v>0</v>
      </c>
      <c r="AL76" s="4">
        <f t="shared" si="9"/>
        <v>0</v>
      </c>
      <c r="AM76" s="4">
        <f t="shared" si="9"/>
        <v>0</v>
      </c>
      <c r="AN76" s="4">
        <f t="shared" si="9"/>
        <v>0</v>
      </c>
      <c r="AO76" s="4">
        <f t="shared" si="9"/>
        <v>0</v>
      </c>
      <c r="AP76" s="4">
        <f t="shared" si="9"/>
        <v>0</v>
      </c>
      <c r="AQ76" s="4">
        <f t="shared" si="10"/>
        <v>0</v>
      </c>
      <c r="AR76" s="4">
        <f t="shared" si="10"/>
        <v>0</v>
      </c>
      <c r="AS76" s="4">
        <f t="shared" si="10"/>
        <v>0</v>
      </c>
      <c r="AT76" s="4">
        <f t="shared" si="10"/>
        <v>0</v>
      </c>
      <c r="AU76" s="4">
        <f t="shared" si="10"/>
        <v>0</v>
      </c>
      <c r="AV76" s="4">
        <f t="shared" si="10"/>
        <v>0</v>
      </c>
      <c r="AW76" s="4">
        <f t="shared" si="10"/>
        <v>0</v>
      </c>
      <c r="AX76" s="4">
        <f t="shared" si="10"/>
        <v>0</v>
      </c>
      <c r="AY76" s="4">
        <f t="shared" si="10"/>
        <v>0</v>
      </c>
      <c r="AZ76" s="4">
        <f t="shared" si="10"/>
        <v>0</v>
      </c>
      <c r="BA76" s="4">
        <f t="shared" si="10"/>
        <v>0</v>
      </c>
      <c r="BB76" s="4">
        <f t="shared" si="10"/>
        <v>0</v>
      </c>
      <c r="BC76" s="4">
        <f t="shared" si="10"/>
        <v>0</v>
      </c>
    </row>
    <row r="77" spans="1:55" x14ac:dyDescent="0.25">
      <c r="A77" t="s">
        <v>53</v>
      </c>
      <c r="B77" s="51" t="s">
        <v>182</v>
      </c>
      <c r="C77" s="4">
        <f t="shared" si="6"/>
        <v>0</v>
      </c>
      <c r="D77" s="4">
        <f t="shared" si="6"/>
        <v>0</v>
      </c>
      <c r="E77" s="4">
        <f t="shared" si="6"/>
        <v>0</v>
      </c>
      <c r="F77" s="4">
        <f t="shared" si="6"/>
        <v>0</v>
      </c>
      <c r="G77" s="4">
        <f t="shared" si="6"/>
        <v>0</v>
      </c>
      <c r="H77" s="4">
        <f t="shared" si="6"/>
        <v>0</v>
      </c>
      <c r="I77" s="4">
        <f t="shared" si="6"/>
        <v>0</v>
      </c>
      <c r="J77" s="4">
        <f t="shared" si="6"/>
        <v>0</v>
      </c>
      <c r="K77" s="4">
        <f t="shared" si="6"/>
        <v>0</v>
      </c>
      <c r="L77" s="4">
        <f t="shared" si="6"/>
        <v>0</v>
      </c>
      <c r="M77" s="4">
        <f t="shared" si="7"/>
        <v>0</v>
      </c>
      <c r="N77" s="4">
        <f t="shared" si="7"/>
        <v>0</v>
      </c>
      <c r="O77" s="4">
        <f t="shared" si="7"/>
        <v>0</v>
      </c>
      <c r="P77" s="4">
        <f t="shared" si="7"/>
        <v>0</v>
      </c>
      <c r="Q77" s="4">
        <f t="shared" si="7"/>
        <v>0</v>
      </c>
      <c r="R77" s="4">
        <f t="shared" si="7"/>
        <v>0</v>
      </c>
      <c r="S77" s="4">
        <f t="shared" si="7"/>
        <v>0</v>
      </c>
      <c r="T77" s="4">
        <f t="shared" si="7"/>
        <v>0</v>
      </c>
      <c r="U77" s="4">
        <f t="shared" si="7"/>
        <v>0</v>
      </c>
      <c r="V77" s="4">
        <f t="shared" si="7"/>
        <v>0</v>
      </c>
      <c r="W77" s="4">
        <f t="shared" si="8"/>
        <v>0</v>
      </c>
      <c r="X77" s="4">
        <f t="shared" si="8"/>
        <v>0</v>
      </c>
      <c r="Y77" s="4">
        <f t="shared" si="8"/>
        <v>0</v>
      </c>
      <c r="Z77" s="4">
        <f t="shared" si="8"/>
        <v>0</v>
      </c>
      <c r="AA77" s="4">
        <f t="shared" si="8"/>
        <v>0</v>
      </c>
      <c r="AB77" s="4">
        <f t="shared" si="8"/>
        <v>0</v>
      </c>
      <c r="AC77" s="4">
        <f t="shared" si="8"/>
        <v>0</v>
      </c>
      <c r="AD77" s="4">
        <f t="shared" si="8"/>
        <v>0</v>
      </c>
      <c r="AE77" s="4">
        <f t="shared" si="8"/>
        <v>0</v>
      </c>
      <c r="AF77" s="4">
        <f t="shared" si="8"/>
        <v>0</v>
      </c>
      <c r="AG77" s="4">
        <f t="shared" si="9"/>
        <v>0</v>
      </c>
      <c r="AH77" s="4">
        <f t="shared" si="9"/>
        <v>0</v>
      </c>
      <c r="AI77" s="4">
        <f t="shared" si="9"/>
        <v>0</v>
      </c>
      <c r="AJ77" s="4">
        <f t="shared" si="9"/>
        <v>0</v>
      </c>
      <c r="AK77" s="4">
        <f t="shared" si="9"/>
        <v>0</v>
      </c>
      <c r="AL77" s="4">
        <f t="shared" si="9"/>
        <v>0</v>
      </c>
      <c r="AM77" s="4">
        <f t="shared" si="9"/>
        <v>0</v>
      </c>
      <c r="AN77" s="4">
        <f t="shared" si="9"/>
        <v>0</v>
      </c>
      <c r="AO77" s="4">
        <f t="shared" si="9"/>
        <v>0</v>
      </c>
      <c r="AP77" s="4">
        <f t="shared" si="9"/>
        <v>0</v>
      </c>
      <c r="AQ77" s="4">
        <f t="shared" si="10"/>
        <v>0</v>
      </c>
      <c r="AR77" s="4">
        <f t="shared" si="10"/>
        <v>0</v>
      </c>
      <c r="AS77" s="4">
        <f t="shared" si="10"/>
        <v>0</v>
      </c>
      <c r="AT77" s="4">
        <f t="shared" si="10"/>
        <v>0</v>
      </c>
      <c r="AU77" s="4">
        <f t="shared" si="10"/>
        <v>0</v>
      </c>
      <c r="AV77" s="4">
        <f t="shared" si="10"/>
        <v>0</v>
      </c>
      <c r="AW77" s="4">
        <f t="shared" si="10"/>
        <v>0</v>
      </c>
      <c r="AX77" s="4">
        <f t="shared" si="10"/>
        <v>0</v>
      </c>
      <c r="AY77" s="4">
        <f t="shared" si="10"/>
        <v>0</v>
      </c>
      <c r="AZ77" s="4">
        <f t="shared" si="10"/>
        <v>0</v>
      </c>
      <c r="BA77" s="4">
        <f t="shared" si="10"/>
        <v>0</v>
      </c>
      <c r="BB77" s="4">
        <f t="shared" si="10"/>
        <v>0</v>
      </c>
      <c r="BC77" s="4">
        <f t="shared" si="10"/>
        <v>0</v>
      </c>
    </row>
    <row r="78" spans="1:55" x14ac:dyDescent="0.25">
      <c r="A78" t="s">
        <v>54</v>
      </c>
      <c r="B78" s="51" t="s">
        <v>182</v>
      </c>
      <c r="C78" s="4">
        <f t="shared" si="6"/>
        <v>0</v>
      </c>
      <c r="D78" s="4">
        <f t="shared" si="6"/>
        <v>0</v>
      </c>
      <c r="E78" s="4">
        <f t="shared" si="6"/>
        <v>0</v>
      </c>
      <c r="F78" s="4">
        <f t="shared" si="6"/>
        <v>0</v>
      </c>
      <c r="G78" s="4">
        <f t="shared" si="6"/>
        <v>0</v>
      </c>
      <c r="H78" s="4">
        <f t="shared" si="6"/>
        <v>0</v>
      </c>
      <c r="I78" s="4">
        <f t="shared" si="6"/>
        <v>0</v>
      </c>
      <c r="J78" s="4">
        <f t="shared" si="6"/>
        <v>0</v>
      </c>
      <c r="K78" s="4">
        <f t="shared" si="6"/>
        <v>0</v>
      </c>
      <c r="L78" s="4">
        <f t="shared" si="6"/>
        <v>0</v>
      </c>
      <c r="M78" s="4">
        <f t="shared" si="7"/>
        <v>0</v>
      </c>
      <c r="N78" s="4">
        <f t="shared" si="7"/>
        <v>0</v>
      </c>
      <c r="O78" s="4">
        <f t="shared" si="7"/>
        <v>0</v>
      </c>
      <c r="P78" s="4">
        <f t="shared" si="7"/>
        <v>0</v>
      </c>
      <c r="Q78" s="4">
        <f t="shared" si="7"/>
        <v>0</v>
      </c>
      <c r="R78" s="4">
        <f t="shared" si="7"/>
        <v>0</v>
      </c>
      <c r="S78" s="4">
        <f t="shared" si="7"/>
        <v>0</v>
      </c>
      <c r="T78" s="4">
        <f t="shared" si="7"/>
        <v>0</v>
      </c>
      <c r="U78" s="4">
        <f t="shared" si="7"/>
        <v>0</v>
      </c>
      <c r="V78" s="4">
        <f t="shared" si="7"/>
        <v>0</v>
      </c>
      <c r="W78" s="4">
        <f t="shared" si="8"/>
        <v>0</v>
      </c>
      <c r="X78" s="4">
        <f t="shared" si="8"/>
        <v>0</v>
      </c>
      <c r="Y78" s="4">
        <f t="shared" si="8"/>
        <v>0</v>
      </c>
      <c r="Z78" s="4">
        <f t="shared" si="8"/>
        <v>0</v>
      </c>
      <c r="AA78" s="4">
        <f t="shared" si="8"/>
        <v>0</v>
      </c>
      <c r="AB78" s="4">
        <f t="shared" si="8"/>
        <v>0</v>
      </c>
      <c r="AC78" s="4">
        <f t="shared" si="8"/>
        <v>0</v>
      </c>
      <c r="AD78" s="4">
        <f t="shared" si="8"/>
        <v>0</v>
      </c>
      <c r="AE78" s="4">
        <f t="shared" si="8"/>
        <v>0</v>
      </c>
      <c r="AF78" s="4">
        <f t="shared" si="8"/>
        <v>0</v>
      </c>
      <c r="AG78" s="4">
        <f t="shared" si="9"/>
        <v>0</v>
      </c>
      <c r="AH78" s="4">
        <f t="shared" si="9"/>
        <v>0</v>
      </c>
      <c r="AI78" s="4">
        <f t="shared" si="9"/>
        <v>0</v>
      </c>
      <c r="AJ78" s="4">
        <f t="shared" si="9"/>
        <v>0</v>
      </c>
      <c r="AK78" s="4">
        <f t="shared" si="9"/>
        <v>0</v>
      </c>
      <c r="AL78" s="4">
        <f t="shared" si="9"/>
        <v>0</v>
      </c>
      <c r="AM78" s="4">
        <f t="shared" si="9"/>
        <v>0</v>
      </c>
      <c r="AN78" s="4">
        <f t="shared" si="9"/>
        <v>0</v>
      </c>
      <c r="AO78" s="4">
        <f t="shared" si="9"/>
        <v>0</v>
      </c>
      <c r="AP78" s="4">
        <f t="shared" si="9"/>
        <v>0</v>
      </c>
      <c r="AQ78" s="4">
        <f t="shared" si="10"/>
        <v>0</v>
      </c>
      <c r="AR78" s="4">
        <f t="shared" si="10"/>
        <v>0</v>
      </c>
      <c r="AS78" s="4">
        <f t="shared" si="10"/>
        <v>0</v>
      </c>
      <c r="AT78" s="4">
        <f t="shared" si="10"/>
        <v>0</v>
      </c>
      <c r="AU78" s="4">
        <f t="shared" si="10"/>
        <v>0</v>
      </c>
      <c r="AV78" s="4">
        <f t="shared" si="10"/>
        <v>0</v>
      </c>
      <c r="AW78" s="4">
        <f t="shared" si="10"/>
        <v>0</v>
      </c>
      <c r="AX78" s="4">
        <f t="shared" si="10"/>
        <v>0</v>
      </c>
      <c r="AY78" s="4">
        <f t="shared" si="10"/>
        <v>0</v>
      </c>
      <c r="AZ78" s="4">
        <f t="shared" si="10"/>
        <v>0</v>
      </c>
      <c r="BA78" s="4">
        <f t="shared" si="10"/>
        <v>0</v>
      </c>
      <c r="BB78" s="4">
        <f t="shared" si="10"/>
        <v>0</v>
      </c>
      <c r="BC78" s="4">
        <f t="shared" si="10"/>
        <v>0</v>
      </c>
    </row>
    <row r="79" spans="1:55" x14ac:dyDescent="0.25">
      <c r="A79" t="s">
        <v>55</v>
      </c>
      <c r="B79" s="51" t="s">
        <v>182</v>
      </c>
      <c r="C79" s="4">
        <f t="shared" si="6"/>
        <v>0</v>
      </c>
      <c r="D79" s="4">
        <f t="shared" si="6"/>
        <v>0</v>
      </c>
      <c r="E79" s="4">
        <f t="shared" si="6"/>
        <v>0</v>
      </c>
      <c r="F79" s="4">
        <f t="shared" si="6"/>
        <v>0</v>
      </c>
      <c r="G79" s="4">
        <f t="shared" si="6"/>
        <v>0</v>
      </c>
      <c r="H79" s="4">
        <f t="shared" si="6"/>
        <v>0</v>
      </c>
      <c r="I79" s="4">
        <f t="shared" si="6"/>
        <v>0</v>
      </c>
      <c r="J79" s="4">
        <f t="shared" si="6"/>
        <v>0</v>
      </c>
      <c r="K79" s="4">
        <f t="shared" si="6"/>
        <v>0</v>
      </c>
      <c r="L79" s="4">
        <f t="shared" si="6"/>
        <v>0</v>
      </c>
      <c r="M79" s="4">
        <f t="shared" si="7"/>
        <v>0</v>
      </c>
      <c r="N79" s="4">
        <f t="shared" si="7"/>
        <v>0</v>
      </c>
      <c r="O79" s="4">
        <f t="shared" si="7"/>
        <v>0</v>
      </c>
      <c r="P79" s="4">
        <f t="shared" si="7"/>
        <v>0</v>
      </c>
      <c r="Q79" s="4">
        <f t="shared" si="7"/>
        <v>0</v>
      </c>
      <c r="R79" s="4">
        <f t="shared" si="7"/>
        <v>0</v>
      </c>
      <c r="S79" s="4">
        <f t="shared" si="7"/>
        <v>0</v>
      </c>
      <c r="T79" s="4">
        <f t="shared" si="7"/>
        <v>0</v>
      </c>
      <c r="U79" s="4">
        <f t="shared" si="7"/>
        <v>0</v>
      </c>
      <c r="V79" s="4">
        <f t="shared" si="7"/>
        <v>0</v>
      </c>
      <c r="W79" s="4">
        <f t="shared" si="8"/>
        <v>0</v>
      </c>
      <c r="X79" s="4">
        <f t="shared" si="8"/>
        <v>0</v>
      </c>
      <c r="Y79" s="4">
        <f t="shared" si="8"/>
        <v>0</v>
      </c>
      <c r="Z79" s="4">
        <f t="shared" si="8"/>
        <v>0</v>
      </c>
      <c r="AA79" s="4">
        <f t="shared" si="8"/>
        <v>0</v>
      </c>
      <c r="AB79" s="4">
        <f t="shared" si="8"/>
        <v>0</v>
      </c>
      <c r="AC79" s="4">
        <f t="shared" si="8"/>
        <v>0</v>
      </c>
      <c r="AD79" s="4">
        <f t="shared" si="8"/>
        <v>0</v>
      </c>
      <c r="AE79" s="4">
        <f t="shared" si="8"/>
        <v>0</v>
      </c>
      <c r="AF79" s="4">
        <f t="shared" si="8"/>
        <v>0</v>
      </c>
      <c r="AG79" s="4">
        <f t="shared" si="9"/>
        <v>0</v>
      </c>
      <c r="AH79" s="4">
        <f t="shared" si="9"/>
        <v>0</v>
      </c>
      <c r="AI79" s="4">
        <f t="shared" si="9"/>
        <v>0</v>
      </c>
      <c r="AJ79" s="4">
        <f t="shared" si="9"/>
        <v>0</v>
      </c>
      <c r="AK79" s="4">
        <f t="shared" si="9"/>
        <v>0</v>
      </c>
      <c r="AL79" s="4">
        <f t="shared" si="9"/>
        <v>0</v>
      </c>
      <c r="AM79" s="4">
        <f t="shared" si="9"/>
        <v>0</v>
      </c>
      <c r="AN79" s="4">
        <f t="shared" si="9"/>
        <v>0</v>
      </c>
      <c r="AO79" s="4">
        <f t="shared" si="9"/>
        <v>0</v>
      </c>
      <c r="AP79" s="4">
        <f t="shared" si="9"/>
        <v>0</v>
      </c>
      <c r="AQ79" s="4">
        <f t="shared" si="10"/>
        <v>0</v>
      </c>
      <c r="AR79" s="4">
        <f t="shared" si="10"/>
        <v>0</v>
      </c>
      <c r="AS79" s="4">
        <f t="shared" si="10"/>
        <v>0</v>
      </c>
      <c r="AT79" s="4">
        <f t="shared" si="10"/>
        <v>0</v>
      </c>
      <c r="AU79" s="4">
        <f t="shared" si="10"/>
        <v>0</v>
      </c>
      <c r="AV79" s="4">
        <f t="shared" si="10"/>
        <v>0</v>
      </c>
      <c r="AW79" s="4">
        <f t="shared" si="10"/>
        <v>0</v>
      </c>
      <c r="AX79" s="4">
        <f t="shared" si="10"/>
        <v>0</v>
      </c>
      <c r="AY79" s="4">
        <f t="shared" si="10"/>
        <v>0</v>
      </c>
      <c r="AZ79" s="4">
        <f t="shared" si="10"/>
        <v>0</v>
      </c>
      <c r="BA79" s="4">
        <f t="shared" si="10"/>
        <v>0</v>
      </c>
      <c r="BB79" s="4">
        <f t="shared" si="10"/>
        <v>0</v>
      </c>
      <c r="BC79" s="4">
        <f t="shared" si="10"/>
        <v>0</v>
      </c>
    </row>
    <row r="80" spans="1:55" x14ac:dyDescent="0.25">
      <c r="A80" t="s">
        <v>56</v>
      </c>
      <c r="B80" s="51" t="s">
        <v>182</v>
      </c>
      <c r="C80" s="4">
        <f t="shared" si="6"/>
        <v>0</v>
      </c>
      <c r="D80" s="4">
        <f t="shared" si="6"/>
        <v>0</v>
      </c>
      <c r="E80" s="4">
        <f t="shared" si="6"/>
        <v>0</v>
      </c>
      <c r="F80" s="4">
        <f t="shared" si="6"/>
        <v>0</v>
      </c>
      <c r="G80" s="4">
        <f t="shared" si="6"/>
        <v>0</v>
      </c>
      <c r="H80" s="4">
        <f t="shared" si="6"/>
        <v>0</v>
      </c>
      <c r="I80" s="4">
        <f t="shared" si="6"/>
        <v>0</v>
      </c>
      <c r="J80" s="4">
        <f t="shared" si="6"/>
        <v>0</v>
      </c>
      <c r="K80" s="4">
        <f t="shared" si="6"/>
        <v>0</v>
      </c>
      <c r="L80" s="4">
        <f t="shared" si="6"/>
        <v>0</v>
      </c>
      <c r="M80" s="4">
        <f t="shared" si="7"/>
        <v>0</v>
      </c>
      <c r="N80" s="4">
        <f t="shared" si="7"/>
        <v>0</v>
      </c>
      <c r="O80" s="4">
        <f t="shared" si="7"/>
        <v>0</v>
      </c>
      <c r="P80" s="4">
        <f t="shared" si="7"/>
        <v>0</v>
      </c>
      <c r="Q80" s="4">
        <f t="shared" si="7"/>
        <v>0</v>
      </c>
      <c r="R80" s="4">
        <f t="shared" si="7"/>
        <v>0</v>
      </c>
      <c r="S80" s="4">
        <f t="shared" si="7"/>
        <v>0</v>
      </c>
      <c r="T80" s="4">
        <f t="shared" si="7"/>
        <v>0</v>
      </c>
      <c r="U80" s="4">
        <f t="shared" si="7"/>
        <v>0</v>
      </c>
      <c r="V80" s="4">
        <f t="shared" si="7"/>
        <v>0</v>
      </c>
      <c r="W80" s="4">
        <f t="shared" si="8"/>
        <v>0</v>
      </c>
      <c r="X80" s="4">
        <f t="shared" si="8"/>
        <v>0</v>
      </c>
      <c r="Y80" s="4">
        <f t="shared" si="8"/>
        <v>0</v>
      </c>
      <c r="Z80" s="4">
        <f t="shared" si="8"/>
        <v>0</v>
      </c>
      <c r="AA80" s="4">
        <f t="shared" si="8"/>
        <v>0</v>
      </c>
      <c r="AB80" s="4">
        <f t="shared" si="8"/>
        <v>0</v>
      </c>
      <c r="AC80" s="4">
        <f t="shared" si="8"/>
        <v>0</v>
      </c>
      <c r="AD80" s="4">
        <f t="shared" si="8"/>
        <v>0</v>
      </c>
      <c r="AE80" s="4">
        <f t="shared" si="8"/>
        <v>0</v>
      </c>
      <c r="AF80" s="4">
        <f t="shared" si="8"/>
        <v>0</v>
      </c>
      <c r="AG80" s="4">
        <f t="shared" si="9"/>
        <v>0</v>
      </c>
      <c r="AH80" s="4">
        <f t="shared" si="9"/>
        <v>0</v>
      </c>
      <c r="AI80" s="4">
        <f t="shared" si="9"/>
        <v>0</v>
      </c>
      <c r="AJ80" s="4">
        <f t="shared" si="9"/>
        <v>0</v>
      </c>
      <c r="AK80" s="4">
        <f t="shared" si="9"/>
        <v>0</v>
      </c>
      <c r="AL80" s="4">
        <f t="shared" si="9"/>
        <v>0</v>
      </c>
      <c r="AM80" s="4">
        <f t="shared" si="9"/>
        <v>0</v>
      </c>
      <c r="AN80" s="4">
        <f t="shared" si="9"/>
        <v>0</v>
      </c>
      <c r="AO80" s="4">
        <f t="shared" si="9"/>
        <v>0</v>
      </c>
      <c r="AP80" s="4">
        <f t="shared" si="9"/>
        <v>0</v>
      </c>
      <c r="AQ80" s="4">
        <f t="shared" si="10"/>
        <v>0</v>
      </c>
      <c r="AR80" s="4">
        <f t="shared" si="10"/>
        <v>0</v>
      </c>
      <c r="AS80" s="4">
        <f t="shared" si="10"/>
        <v>0</v>
      </c>
      <c r="AT80" s="4">
        <f t="shared" si="10"/>
        <v>0</v>
      </c>
      <c r="AU80" s="4">
        <f t="shared" si="10"/>
        <v>0</v>
      </c>
      <c r="AV80" s="4">
        <f t="shared" si="10"/>
        <v>0</v>
      </c>
      <c r="AW80" s="4">
        <f t="shared" si="10"/>
        <v>0</v>
      </c>
      <c r="AX80" s="4">
        <f t="shared" si="10"/>
        <v>0</v>
      </c>
      <c r="AY80" s="4">
        <f t="shared" si="10"/>
        <v>0</v>
      </c>
      <c r="AZ80" s="4">
        <f t="shared" si="10"/>
        <v>0</v>
      </c>
      <c r="BA80" s="4">
        <f t="shared" si="10"/>
        <v>0</v>
      </c>
      <c r="BB80" s="4">
        <f t="shared" si="10"/>
        <v>0</v>
      </c>
      <c r="BC80" s="4">
        <f t="shared" si="10"/>
        <v>0</v>
      </c>
    </row>
    <row r="81" spans="1:55" x14ac:dyDescent="0.25">
      <c r="A81" t="s">
        <v>57</v>
      </c>
      <c r="B81" s="51" t="s">
        <v>182</v>
      </c>
      <c r="C81" s="4">
        <f t="shared" si="6"/>
        <v>0</v>
      </c>
      <c r="D81" s="4">
        <f t="shared" si="6"/>
        <v>0</v>
      </c>
      <c r="E81" s="4">
        <f t="shared" si="6"/>
        <v>0</v>
      </c>
      <c r="F81" s="4">
        <f t="shared" si="6"/>
        <v>0</v>
      </c>
      <c r="G81" s="4">
        <f t="shared" si="6"/>
        <v>0</v>
      </c>
      <c r="H81" s="4">
        <f t="shared" si="6"/>
        <v>0</v>
      </c>
      <c r="I81" s="4">
        <f t="shared" si="6"/>
        <v>0</v>
      </c>
      <c r="J81" s="4">
        <f t="shared" si="6"/>
        <v>0</v>
      </c>
      <c r="K81" s="4">
        <f t="shared" si="6"/>
        <v>0</v>
      </c>
      <c r="L81" s="4">
        <f t="shared" si="6"/>
        <v>0</v>
      </c>
      <c r="M81" s="4">
        <f t="shared" si="7"/>
        <v>0</v>
      </c>
      <c r="N81" s="4">
        <f t="shared" si="7"/>
        <v>0</v>
      </c>
      <c r="O81" s="4">
        <f t="shared" si="7"/>
        <v>0</v>
      </c>
      <c r="P81" s="4">
        <f t="shared" si="7"/>
        <v>0</v>
      </c>
      <c r="Q81" s="4">
        <f t="shared" si="7"/>
        <v>0</v>
      </c>
      <c r="R81" s="4">
        <f t="shared" si="7"/>
        <v>0</v>
      </c>
      <c r="S81" s="4">
        <f t="shared" si="7"/>
        <v>0</v>
      </c>
      <c r="T81" s="4">
        <f t="shared" si="7"/>
        <v>0</v>
      </c>
      <c r="U81" s="4">
        <f t="shared" si="7"/>
        <v>0</v>
      </c>
      <c r="V81" s="4">
        <f t="shared" si="7"/>
        <v>0</v>
      </c>
      <c r="W81" s="4">
        <f t="shared" si="8"/>
        <v>0</v>
      </c>
      <c r="X81" s="4">
        <f t="shared" si="8"/>
        <v>0</v>
      </c>
      <c r="Y81" s="4">
        <f t="shared" si="8"/>
        <v>0</v>
      </c>
      <c r="Z81" s="4">
        <f t="shared" si="8"/>
        <v>0</v>
      </c>
      <c r="AA81" s="4">
        <f t="shared" si="8"/>
        <v>0</v>
      </c>
      <c r="AB81" s="4">
        <f t="shared" si="8"/>
        <v>0</v>
      </c>
      <c r="AC81" s="4">
        <f t="shared" si="8"/>
        <v>0</v>
      </c>
      <c r="AD81" s="4">
        <f t="shared" si="8"/>
        <v>0</v>
      </c>
      <c r="AE81" s="4">
        <f t="shared" si="8"/>
        <v>0</v>
      </c>
      <c r="AF81" s="4">
        <f t="shared" si="8"/>
        <v>0</v>
      </c>
      <c r="AG81" s="4">
        <f t="shared" si="9"/>
        <v>0</v>
      </c>
      <c r="AH81" s="4">
        <f t="shared" si="9"/>
        <v>0</v>
      </c>
      <c r="AI81" s="4">
        <f t="shared" si="9"/>
        <v>0</v>
      </c>
      <c r="AJ81" s="4">
        <f t="shared" si="9"/>
        <v>0</v>
      </c>
      <c r="AK81" s="4">
        <f t="shared" si="9"/>
        <v>0</v>
      </c>
      <c r="AL81" s="4">
        <f t="shared" si="9"/>
        <v>0</v>
      </c>
      <c r="AM81" s="4">
        <f t="shared" si="9"/>
        <v>0</v>
      </c>
      <c r="AN81" s="4">
        <f t="shared" si="9"/>
        <v>0</v>
      </c>
      <c r="AO81" s="4">
        <f t="shared" si="9"/>
        <v>0</v>
      </c>
      <c r="AP81" s="4">
        <f t="shared" si="9"/>
        <v>0</v>
      </c>
      <c r="AQ81" s="4">
        <f t="shared" si="10"/>
        <v>0</v>
      </c>
      <c r="AR81" s="4">
        <f t="shared" si="10"/>
        <v>0</v>
      </c>
      <c r="AS81" s="4">
        <f t="shared" si="10"/>
        <v>0</v>
      </c>
      <c r="AT81" s="4">
        <f t="shared" si="10"/>
        <v>0</v>
      </c>
      <c r="AU81" s="4">
        <f t="shared" si="10"/>
        <v>0</v>
      </c>
      <c r="AV81" s="4">
        <f t="shared" si="10"/>
        <v>0</v>
      </c>
      <c r="AW81" s="4">
        <f t="shared" si="10"/>
        <v>0</v>
      </c>
      <c r="AX81" s="4">
        <f t="shared" si="10"/>
        <v>0</v>
      </c>
      <c r="AY81" s="4">
        <f t="shared" si="10"/>
        <v>0</v>
      </c>
      <c r="AZ81" s="4">
        <f t="shared" si="10"/>
        <v>0</v>
      </c>
      <c r="BA81" s="4">
        <f t="shared" si="10"/>
        <v>0</v>
      </c>
      <c r="BB81" s="4">
        <f t="shared" si="10"/>
        <v>0</v>
      </c>
      <c r="BC81" s="4">
        <f t="shared" si="10"/>
        <v>0</v>
      </c>
    </row>
    <row r="83" spans="1:55" x14ac:dyDescent="0.25">
      <c r="A83" s="27" t="s">
        <v>157</v>
      </c>
      <c r="B83" s="27" t="s">
        <v>158</v>
      </c>
      <c r="C83" s="27">
        <v>2018</v>
      </c>
      <c r="D83" s="27">
        <v>2019</v>
      </c>
      <c r="E83" s="27">
        <v>2020</v>
      </c>
      <c r="F83" s="27">
        <v>2021</v>
      </c>
      <c r="G83" s="27">
        <v>2022</v>
      </c>
      <c r="H83" s="27">
        <v>2023</v>
      </c>
      <c r="I83" s="27">
        <v>2024</v>
      </c>
      <c r="J83" s="27">
        <v>2025</v>
      </c>
      <c r="K83" s="27">
        <v>2026</v>
      </c>
      <c r="L83" s="27">
        <v>2027</v>
      </c>
      <c r="M83" s="27">
        <v>2028</v>
      </c>
      <c r="N83" s="27">
        <v>2029</v>
      </c>
      <c r="O83" s="27">
        <v>2030</v>
      </c>
      <c r="P83" s="27">
        <v>2031</v>
      </c>
      <c r="Q83" s="27">
        <v>2032</v>
      </c>
      <c r="R83" s="27">
        <v>2033</v>
      </c>
      <c r="S83" s="27">
        <v>2034</v>
      </c>
      <c r="T83" s="27">
        <v>2035</v>
      </c>
      <c r="U83" s="27">
        <v>2036</v>
      </c>
      <c r="V83" s="27">
        <v>2037</v>
      </c>
      <c r="W83" s="27">
        <v>2038</v>
      </c>
      <c r="X83" s="27">
        <v>2039</v>
      </c>
      <c r="Y83" s="27">
        <v>2040</v>
      </c>
      <c r="Z83" s="27">
        <v>2041</v>
      </c>
      <c r="AA83" s="27">
        <v>2042</v>
      </c>
      <c r="AB83" s="27">
        <v>2043</v>
      </c>
      <c r="AC83" s="27">
        <v>2044</v>
      </c>
      <c r="AD83" s="27">
        <v>2045</v>
      </c>
      <c r="AE83" s="27">
        <v>2046</v>
      </c>
      <c r="AF83" s="27">
        <v>2047</v>
      </c>
      <c r="AG83" s="27">
        <v>2048</v>
      </c>
      <c r="AH83" s="27">
        <v>2049</v>
      </c>
      <c r="AI83" s="27">
        <v>2050</v>
      </c>
      <c r="AJ83" s="27">
        <v>2051</v>
      </c>
      <c r="AK83" s="27">
        <v>2052</v>
      </c>
      <c r="AL83" s="27">
        <v>2053</v>
      </c>
      <c r="AM83" s="27">
        <v>2054</v>
      </c>
      <c r="AN83" s="27">
        <v>2055</v>
      </c>
      <c r="AO83" s="27">
        <v>2056</v>
      </c>
      <c r="AP83" s="27">
        <v>2057</v>
      </c>
      <c r="AQ83" s="27">
        <v>2058</v>
      </c>
      <c r="AR83" s="27">
        <v>2059</v>
      </c>
      <c r="AS83" s="27">
        <v>2060</v>
      </c>
      <c r="AT83" s="27">
        <v>2061</v>
      </c>
      <c r="AU83" s="27">
        <v>2062</v>
      </c>
      <c r="AV83" s="27">
        <v>2063</v>
      </c>
      <c r="AW83" s="27">
        <v>2064</v>
      </c>
      <c r="AX83" s="27">
        <v>2065</v>
      </c>
      <c r="AY83" s="27">
        <v>2066</v>
      </c>
      <c r="AZ83" s="27">
        <v>2067</v>
      </c>
      <c r="BA83" s="27">
        <v>2068</v>
      </c>
      <c r="BB83" s="27">
        <v>2069</v>
      </c>
      <c r="BC83" s="27">
        <v>2070</v>
      </c>
    </row>
    <row r="84" spans="1:55" x14ac:dyDescent="0.25">
      <c r="A84" t="s">
        <v>4</v>
      </c>
      <c r="B84" s="51">
        <v>50</v>
      </c>
      <c r="C84" s="4">
        <f t="shared" ref="C84:AH84" si="11">(1/$B84)*C61</f>
        <v>0</v>
      </c>
      <c r="D84" s="4">
        <f t="shared" si="11"/>
        <v>0</v>
      </c>
      <c r="E84" s="4">
        <f t="shared" si="11"/>
        <v>0</v>
      </c>
      <c r="F84" s="4">
        <f t="shared" si="11"/>
        <v>0</v>
      </c>
      <c r="G84" s="4">
        <f t="shared" si="11"/>
        <v>0</v>
      </c>
      <c r="H84" s="4">
        <f t="shared" si="11"/>
        <v>0</v>
      </c>
      <c r="I84" s="4">
        <f t="shared" si="11"/>
        <v>0</v>
      </c>
      <c r="J84" s="4">
        <f t="shared" si="11"/>
        <v>0</v>
      </c>
      <c r="K84" s="4">
        <f t="shared" si="11"/>
        <v>0</v>
      </c>
      <c r="L84" s="4">
        <f t="shared" si="11"/>
        <v>0</v>
      </c>
      <c r="M84" s="4">
        <f t="shared" si="11"/>
        <v>0</v>
      </c>
      <c r="N84" s="4">
        <f t="shared" si="11"/>
        <v>0</v>
      </c>
      <c r="O84" s="4">
        <f t="shared" si="11"/>
        <v>0</v>
      </c>
      <c r="P84" s="4">
        <f t="shared" si="11"/>
        <v>0</v>
      </c>
      <c r="Q84" s="4">
        <f t="shared" si="11"/>
        <v>0</v>
      </c>
      <c r="R84" s="4">
        <f t="shared" si="11"/>
        <v>0</v>
      </c>
      <c r="S84" s="4">
        <f t="shared" si="11"/>
        <v>0</v>
      </c>
      <c r="T84" s="4">
        <f t="shared" si="11"/>
        <v>0</v>
      </c>
      <c r="U84" s="4">
        <f t="shared" si="11"/>
        <v>0</v>
      </c>
      <c r="V84" s="4">
        <f t="shared" si="11"/>
        <v>0</v>
      </c>
      <c r="W84" s="4">
        <f t="shared" si="11"/>
        <v>0</v>
      </c>
      <c r="X84" s="4">
        <f t="shared" si="11"/>
        <v>0</v>
      </c>
      <c r="Y84" s="4">
        <f t="shared" si="11"/>
        <v>0</v>
      </c>
      <c r="Z84" s="4">
        <f t="shared" si="11"/>
        <v>0</v>
      </c>
      <c r="AA84" s="4">
        <f t="shared" si="11"/>
        <v>0</v>
      </c>
      <c r="AB84" s="4">
        <f t="shared" si="11"/>
        <v>0</v>
      </c>
      <c r="AC84" s="4">
        <f t="shared" si="11"/>
        <v>0</v>
      </c>
      <c r="AD84" s="4">
        <f t="shared" si="11"/>
        <v>0</v>
      </c>
      <c r="AE84" s="4">
        <f t="shared" si="11"/>
        <v>0</v>
      </c>
      <c r="AF84" s="4">
        <f t="shared" si="11"/>
        <v>0</v>
      </c>
      <c r="AG84" s="4">
        <f t="shared" si="11"/>
        <v>0</v>
      </c>
      <c r="AH84" s="4">
        <f t="shared" si="11"/>
        <v>0</v>
      </c>
      <c r="AI84" s="4">
        <f t="shared" ref="AI84:BC84" si="12">(1/$B84)*AI61</f>
        <v>0</v>
      </c>
      <c r="AJ84">
        <f t="shared" si="12"/>
        <v>0</v>
      </c>
      <c r="AK84">
        <f t="shared" si="12"/>
        <v>0</v>
      </c>
      <c r="AL84">
        <f t="shared" si="12"/>
        <v>0</v>
      </c>
      <c r="AM84">
        <f t="shared" si="12"/>
        <v>0</v>
      </c>
      <c r="AN84">
        <f t="shared" si="12"/>
        <v>0</v>
      </c>
      <c r="AO84">
        <f t="shared" si="12"/>
        <v>0</v>
      </c>
      <c r="AP84">
        <f t="shared" si="12"/>
        <v>0</v>
      </c>
      <c r="AQ84">
        <f t="shared" si="12"/>
        <v>0</v>
      </c>
      <c r="AR84">
        <f t="shared" si="12"/>
        <v>0</v>
      </c>
      <c r="AS84">
        <f t="shared" si="12"/>
        <v>0</v>
      </c>
      <c r="AT84">
        <f t="shared" si="12"/>
        <v>0</v>
      </c>
      <c r="AU84">
        <f t="shared" si="12"/>
        <v>0</v>
      </c>
      <c r="AV84">
        <f t="shared" si="12"/>
        <v>0</v>
      </c>
      <c r="AW84">
        <f t="shared" si="12"/>
        <v>0</v>
      </c>
      <c r="AX84">
        <f t="shared" si="12"/>
        <v>0</v>
      </c>
      <c r="AY84">
        <f t="shared" si="12"/>
        <v>0</v>
      </c>
      <c r="AZ84">
        <f t="shared" si="12"/>
        <v>0</v>
      </c>
      <c r="BA84">
        <f t="shared" si="12"/>
        <v>0</v>
      </c>
      <c r="BB84">
        <f t="shared" si="12"/>
        <v>0</v>
      </c>
      <c r="BC84">
        <f t="shared" si="12"/>
        <v>0</v>
      </c>
    </row>
    <row r="85" spans="1:55" x14ac:dyDescent="0.25">
      <c r="A85" t="s">
        <v>38</v>
      </c>
      <c r="B85" s="51">
        <v>50</v>
      </c>
      <c r="C85" s="4">
        <f t="shared" ref="C85:AH85" si="13">(1/$B85)*C62</f>
        <v>0</v>
      </c>
      <c r="D85" s="4">
        <f t="shared" si="13"/>
        <v>0</v>
      </c>
      <c r="E85" s="4">
        <f t="shared" si="13"/>
        <v>0</v>
      </c>
      <c r="F85" s="4">
        <f t="shared" si="13"/>
        <v>0</v>
      </c>
      <c r="G85" s="4">
        <f t="shared" si="13"/>
        <v>0</v>
      </c>
      <c r="H85" s="4">
        <f t="shared" si="13"/>
        <v>0</v>
      </c>
      <c r="I85" s="4">
        <f t="shared" si="13"/>
        <v>0</v>
      </c>
      <c r="J85" s="4">
        <f t="shared" si="13"/>
        <v>0</v>
      </c>
      <c r="K85" s="4">
        <f t="shared" si="13"/>
        <v>0</v>
      </c>
      <c r="L85" s="4">
        <f t="shared" si="13"/>
        <v>0</v>
      </c>
      <c r="M85" s="4">
        <f t="shared" si="13"/>
        <v>0</v>
      </c>
      <c r="N85" s="4">
        <f t="shared" si="13"/>
        <v>0</v>
      </c>
      <c r="O85" s="4">
        <f t="shared" si="13"/>
        <v>0</v>
      </c>
      <c r="P85" s="4">
        <f t="shared" si="13"/>
        <v>0</v>
      </c>
      <c r="Q85" s="4">
        <f t="shared" si="13"/>
        <v>0</v>
      </c>
      <c r="R85" s="4">
        <f t="shared" si="13"/>
        <v>0</v>
      </c>
      <c r="S85" s="4">
        <f t="shared" si="13"/>
        <v>0</v>
      </c>
      <c r="T85" s="4">
        <f t="shared" si="13"/>
        <v>0</v>
      </c>
      <c r="U85" s="4">
        <f t="shared" si="13"/>
        <v>0</v>
      </c>
      <c r="V85" s="4">
        <f t="shared" si="13"/>
        <v>0</v>
      </c>
      <c r="W85" s="4">
        <f t="shared" si="13"/>
        <v>0</v>
      </c>
      <c r="X85" s="4">
        <f t="shared" si="13"/>
        <v>0</v>
      </c>
      <c r="Y85" s="4">
        <f t="shared" si="13"/>
        <v>0</v>
      </c>
      <c r="Z85" s="4">
        <f t="shared" si="13"/>
        <v>0</v>
      </c>
      <c r="AA85" s="4">
        <f t="shared" si="13"/>
        <v>0</v>
      </c>
      <c r="AB85" s="4">
        <f t="shared" si="13"/>
        <v>0</v>
      </c>
      <c r="AC85" s="4">
        <f t="shared" si="13"/>
        <v>0</v>
      </c>
      <c r="AD85" s="4">
        <f t="shared" si="13"/>
        <v>0</v>
      </c>
      <c r="AE85" s="4">
        <f t="shared" si="13"/>
        <v>0</v>
      </c>
      <c r="AF85" s="4">
        <f t="shared" si="13"/>
        <v>0</v>
      </c>
      <c r="AG85" s="4">
        <f t="shared" si="13"/>
        <v>0</v>
      </c>
      <c r="AH85" s="4">
        <f t="shared" si="13"/>
        <v>0</v>
      </c>
      <c r="AI85" s="4">
        <f t="shared" ref="AI85:BC85" si="14">(1/$B85)*AI62</f>
        <v>0</v>
      </c>
      <c r="AJ85">
        <f t="shared" si="14"/>
        <v>0</v>
      </c>
      <c r="AK85">
        <f t="shared" si="14"/>
        <v>0</v>
      </c>
      <c r="AL85">
        <f t="shared" si="14"/>
        <v>0</v>
      </c>
      <c r="AM85">
        <f t="shared" si="14"/>
        <v>0</v>
      </c>
      <c r="AN85">
        <f t="shared" si="14"/>
        <v>0</v>
      </c>
      <c r="AO85">
        <f t="shared" si="14"/>
        <v>0</v>
      </c>
      <c r="AP85">
        <f t="shared" si="14"/>
        <v>0</v>
      </c>
      <c r="AQ85">
        <f t="shared" si="14"/>
        <v>0</v>
      </c>
      <c r="AR85">
        <f t="shared" si="14"/>
        <v>0</v>
      </c>
      <c r="AS85">
        <f t="shared" si="14"/>
        <v>0</v>
      </c>
      <c r="AT85">
        <f t="shared" si="14"/>
        <v>0</v>
      </c>
      <c r="AU85">
        <f t="shared" si="14"/>
        <v>0</v>
      </c>
      <c r="AV85">
        <f t="shared" si="14"/>
        <v>0</v>
      </c>
      <c r="AW85">
        <f t="shared" si="14"/>
        <v>0</v>
      </c>
      <c r="AX85">
        <f t="shared" si="14"/>
        <v>0</v>
      </c>
      <c r="AY85">
        <f t="shared" si="14"/>
        <v>0</v>
      </c>
      <c r="AZ85">
        <f t="shared" si="14"/>
        <v>0</v>
      </c>
      <c r="BA85">
        <f t="shared" si="14"/>
        <v>0</v>
      </c>
      <c r="BB85">
        <f t="shared" si="14"/>
        <v>0</v>
      </c>
      <c r="BC85">
        <f t="shared" si="14"/>
        <v>0</v>
      </c>
    </row>
    <row r="86" spans="1:55" x14ac:dyDescent="0.25">
      <c r="A86" t="s">
        <v>39</v>
      </c>
      <c r="B86" s="51">
        <v>50</v>
      </c>
      <c r="C86" s="4">
        <f t="shared" ref="C86:AH86" si="15">(1/$B86)*C63</f>
        <v>0</v>
      </c>
      <c r="D86" s="4">
        <f t="shared" si="15"/>
        <v>0</v>
      </c>
      <c r="E86" s="4">
        <f t="shared" si="15"/>
        <v>0</v>
      </c>
      <c r="F86" s="4">
        <f t="shared" si="15"/>
        <v>0</v>
      </c>
      <c r="G86" s="4">
        <f t="shared" si="15"/>
        <v>0</v>
      </c>
      <c r="H86" s="4">
        <f t="shared" si="15"/>
        <v>0</v>
      </c>
      <c r="I86" s="4">
        <f t="shared" si="15"/>
        <v>0</v>
      </c>
      <c r="J86" s="4">
        <f t="shared" si="15"/>
        <v>0</v>
      </c>
      <c r="K86" s="4">
        <f t="shared" si="15"/>
        <v>0</v>
      </c>
      <c r="L86" s="4">
        <f t="shared" si="15"/>
        <v>0</v>
      </c>
      <c r="M86" s="4">
        <f t="shared" si="15"/>
        <v>0</v>
      </c>
      <c r="N86" s="4">
        <f t="shared" si="15"/>
        <v>0</v>
      </c>
      <c r="O86" s="4">
        <f t="shared" si="15"/>
        <v>0</v>
      </c>
      <c r="P86" s="4">
        <f t="shared" si="15"/>
        <v>0</v>
      </c>
      <c r="Q86" s="4">
        <f t="shared" si="15"/>
        <v>0</v>
      </c>
      <c r="R86" s="4">
        <f t="shared" si="15"/>
        <v>0</v>
      </c>
      <c r="S86" s="4">
        <f t="shared" si="15"/>
        <v>0</v>
      </c>
      <c r="T86" s="4">
        <f t="shared" si="15"/>
        <v>0</v>
      </c>
      <c r="U86" s="4">
        <f t="shared" si="15"/>
        <v>0</v>
      </c>
      <c r="V86" s="4">
        <f t="shared" si="15"/>
        <v>0</v>
      </c>
      <c r="W86" s="4">
        <f t="shared" si="15"/>
        <v>0</v>
      </c>
      <c r="X86" s="4">
        <f t="shared" si="15"/>
        <v>0</v>
      </c>
      <c r="Y86" s="4">
        <f t="shared" si="15"/>
        <v>0</v>
      </c>
      <c r="Z86" s="4">
        <f t="shared" si="15"/>
        <v>0</v>
      </c>
      <c r="AA86" s="4">
        <f t="shared" si="15"/>
        <v>0</v>
      </c>
      <c r="AB86" s="4">
        <f t="shared" si="15"/>
        <v>0</v>
      </c>
      <c r="AC86" s="4">
        <f t="shared" si="15"/>
        <v>0</v>
      </c>
      <c r="AD86" s="4">
        <f t="shared" si="15"/>
        <v>0</v>
      </c>
      <c r="AE86" s="4">
        <f t="shared" si="15"/>
        <v>0</v>
      </c>
      <c r="AF86" s="4">
        <f t="shared" si="15"/>
        <v>0</v>
      </c>
      <c r="AG86" s="4">
        <f t="shared" si="15"/>
        <v>0</v>
      </c>
      <c r="AH86" s="4">
        <f t="shared" si="15"/>
        <v>0</v>
      </c>
      <c r="AI86" s="4">
        <f t="shared" ref="AI86:BC86" si="16">(1/$B86)*AI63</f>
        <v>0</v>
      </c>
      <c r="AJ86">
        <f t="shared" si="16"/>
        <v>0</v>
      </c>
      <c r="AK86">
        <f t="shared" si="16"/>
        <v>0</v>
      </c>
      <c r="AL86">
        <f t="shared" si="16"/>
        <v>0</v>
      </c>
      <c r="AM86">
        <f t="shared" si="16"/>
        <v>0</v>
      </c>
      <c r="AN86">
        <f t="shared" si="16"/>
        <v>0</v>
      </c>
      <c r="AO86">
        <f t="shared" si="16"/>
        <v>0</v>
      </c>
      <c r="AP86">
        <f t="shared" si="16"/>
        <v>0</v>
      </c>
      <c r="AQ86">
        <f t="shared" si="16"/>
        <v>0</v>
      </c>
      <c r="AR86">
        <f t="shared" si="16"/>
        <v>0</v>
      </c>
      <c r="AS86">
        <f t="shared" si="16"/>
        <v>0</v>
      </c>
      <c r="AT86">
        <f t="shared" si="16"/>
        <v>0</v>
      </c>
      <c r="AU86">
        <f t="shared" si="16"/>
        <v>0</v>
      </c>
      <c r="AV86">
        <f t="shared" si="16"/>
        <v>0</v>
      </c>
      <c r="AW86">
        <f t="shared" si="16"/>
        <v>0</v>
      </c>
      <c r="AX86">
        <f t="shared" si="16"/>
        <v>0</v>
      </c>
      <c r="AY86">
        <f t="shared" si="16"/>
        <v>0</v>
      </c>
      <c r="AZ86">
        <f t="shared" si="16"/>
        <v>0</v>
      </c>
      <c r="BA86">
        <f t="shared" si="16"/>
        <v>0</v>
      </c>
      <c r="BB86">
        <f t="shared" si="16"/>
        <v>0</v>
      </c>
      <c r="BC86">
        <f t="shared" si="16"/>
        <v>0</v>
      </c>
    </row>
    <row r="87" spans="1:55" x14ac:dyDescent="0.25">
      <c r="A87" t="s">
        <v>40</v>
      </c>
      <c r="B87" s="51">
        <v>50</v>
      </c>
      <c r="C87" s="4">
        <f t="shared" ref="C87:AH87" si="17">(1/$B87)*C64</f>
        <v>0</v>
      </c>
      <c r="D87" s="4">
        <f t="shared" si="17"/>
        <v>0</v>
      </c>
      <c r="E87" s="4">
        <f t="shared" si="17"/>
        <v>0</v>
      </c>
      <c r="F87" s="4">
        <f t="shared" si="17"/>
        <v>0</v>
      </c>
      <c r="G87" s="4">
        <f t="shared" si="17"/>
        <v>0</v>
      </c>
      <c r="H87" s="4">
        <f t="shared" si="17"/>
        <v>0</v>
      </c>
      <c r="I87" s="4">
        <f t="shared" si="17"/>
        <v>0</v>
      </c>
      <c r="J87" s="4">
        <f t="shared" si="17"/>
        <v>0</v>
      </c>
      <c r="K87" s="4">
        <f t="shared" si="17"/>
        <v>0</v>
      </c>
      <c r="L87" s="4">
        <f t="shared" si="17"/>
        <v>0</v>
      </c>
      <c r="M87" s="4">
        <f t="shared" si="17"/>
        <v>0</v>
      </c>
      <c r="N87" s="4">
        <f t="shared" si="17"/>
        <v>0</v>
      </c>
      <c r="O87" s="4">
        <f t="shared" si="17"/>
        <v>0</v>
      </c>
      <c r="P87" s="4">
        <f t="shared" si="17"/>
        <v>0</v>
      </c>
      <c r="Q87" s="4">
        <f t="shared" si="17"/>
        <v>0</v>
      </c>
      <c r="R87" s="4">
        <f t="shared" si="17"/>
        <v>0</v>
      </c>
      <c r="S87" s="4">
        <f t="shared" si="17"/>
        <v>0</v>
      </c>
      <c r="T87" s="4">
        <f t="shared" si="17"/>
        <v>0</v>
      </c>
      <c r="U87" s="4">
        <f t="shared" si="17"/>
        <v>0</v>
      </c>
      <c r="V87" s="4">
        <f t="shared" si="17"/>
        <v>0</v>
      </c>
      <c r="W87" s="4">
        <f t="shared" si="17"/>
        <v>0</v>
      </c>
      <c r="X87" s="4">
        <f t="shared" si="17"/>
        <v>0</v>
      </c>
      <c r="Y87" s="4">
        <f t="shared" si="17"/>
        <v>0</v>
      </c>
      <c r="Z87" s="4">
        <f t="shared" si="17"/>
        <v>0</v>
      </c>
      <c r="AA87" s="4">
        <f t="shared" si="17"/>
        <v>0</v>
      </c>
      <c r="AB87" s="4">
        <f t="shared" si="17"/>
        <v>0</v>
      </c>
      <c r="AC87" s="4">
        <f t="shared" si="17"/>
        <v>0</v>
      </c>
      <c r="AD87" s="4">
        <f t="shared" si="17"/>
        <v>0</v>
      </c>
      <c r="AE87" s="4">
        <f t="shared" si="17"/>
        <v>0</v>
      </c>
      <c r="AF87" s="4">
        <f t="shared" si="17"/>
        <v>0</v>
      </c>
      <c r="AG87" s="4">
        <f t="shared" si="17"/>
        <v>0</v>
      </c>
      <c r="AH87" s="4">
        <f t="shared" si="17"/>
        <v>0</v>
      </c>
      <c r="AI87" s="4">
        <f t="shared" ref="AI87:BC87" si="18">(1/$B87)*AI64</f>
        <v>0</v>
      </c>
      <c r="AJ87">
        <f t="shared" si="18"/>
        <v>0</v>
      </c>
      <c r="AK87">
        <f t="shared" si="18"/>
        <v>0</v>
      </c>
      <c r="AL87">
        <f t="shared" si="18"/>
        <v>0</v>
      </c>
      <c r="AM87">
        <f t="shared" si="18"/>
        <v>0</v>
      </c>
      <c r="AN87">
        <f t="shared" si="18"/>
        <v>0</v>
      </c>
      <c r="AO87">
        <f t="shared" si="18"/>
        <v>0</v>
      </c>
      <c r="AP87">
        <f t="shared" si="18"/>
        <v>0</v>
      </c>
      <c r="AQ87">
        <f t="shared" si="18"/>
        <v>0</v>
      </c>
      <c r="AR87">
        <f t="shared" si="18"/>
        <v>0</v>
      </c>
      <c r="AS87">
        <f t="shared" si="18"/>
        <v>0</v>
      </c>
      <c r="AT87">
        <f t="shared" si="18"/>
        <v>0</v>
      </c>
      <c r="AU87">
        <f t="shared" si="18"/>
        <v>0</v>
      </c>
      <c r="AV87">
        <f t="shared" si="18"/>
        <v>0</v>
      </c>
      <c r="AW87">
        <f t="shared" si="18"/>
        <v>0</v>
      </c>
      <c r="AX87">
        <f t="shared" si="18"/>
        <v>0</v>
      </c>
      <c r="AY87">
        <f t="shared" si="18"/>
        <v>0</v>
      </c>
      <c r="AZ87">
        <f t="shared" si="18"/>
        <v>0</v>
      </c>
      <c r="BA87">
        <f t="shared" si="18"/>
        <v>0</v>
      </c>
      <c r="BB87">
        <f t="shared" si="18"/>
        <v>0</v>
      </c>
      <c r="BC87">
        <f t="shared" si="18"/>
        <v>0</v>
      </c>
    </row>
    <row r="88" spans="1:55" x14ac:dyDescent="0.25">
      <c r="A88" t="s">
        <v>41</v>
      </c>
      <c r="B88" s="51">
        <v>50</v>
      </c>
      <c r="C88" s="4">
        <f t="shared" ref="C88:AH88" si="19">(1/$B88)*C65</f>
        <v>0</v>
      </c>
      <c r="D88" s="4">
        <f t="shared" si="19"/>
        <v>0</v>
      </c>
      <c r="E88" s="4">
        <f t="shared" si="19"/>
        <v>0</v>
      </c>
      <c r="F88" s="4">
        <f t="shared" si="19"/>
        <v>0</v>
      </c>
      <c r="G88" s="4">
        <f t="shared" si="19"/>
        <v>0</v>
      </c>
      <c r="H88" s="4">
        <f t="shared" si="19"/>
        <v>0</v>
      </c>
      <c r="I88" s="4">
        <f t="shared" si="19"/>
        <v>0</v>
      </c>
      <c r="J88" s="4">
        <f t="shared" si="19"/>
        <v>0</v>
      </c>
      <c r="K88" s="4">
        <f t="shared" si="19"/>
        <v>0</v>
      </c>
      <c r="L88" s="4">
        <f t="shared" si="19"/>
        <v>0</v>
      </c>
      <c r="M88" s="4">
        <f t="shared" si="19"/>
        <v>0</v>
      </c>
      <c r="N88" s="4">
        <f t="shared" si="19"/>
        <v>0</v>
      </c>
      <c r="O88" s="4">
        <f t="shared" si="19"/>
        <v>0</v>
      </c>
      <c r="P88" s="4">
        <f t="shared" si="19"/>
        <v>0</v>
      </c>
      <c r="Q88" s="4">
        <f t="shared" si="19"/>
        <v>0</v>
      </c>
      <c r="R88" s="4">
        <f t="shared" si="19"/>
        <v>0</v>
      </c>
      <c r="S88" s="4">
        <f t="shared" si="19"/>
        <v>0</v>
      </c>
      <c r="T88" s="4">
        <f t="shared" si="19"/>
        <v>0</v>
      </c>
      <c r="U88" s="4">
        <f t="shared" si="19"/>
        <v>0</v>
      </c>
      <c r="V88" s="4">
        <f t="shared" si="19"/>
        <v>0</v>
      </c>
      <c r="W88" s="4">
        <f t="shared" si="19"/>
        <v>0</v>
      </c>
      <c r="X88" s="4">
        <f t="shared" si="19"/>
        <v>0</v>
      </c>
      <c r="Y88" s="4">
        <f t="shared" si="19"/>
        <v>0</v>
      </c>
      <c r="Z88" s="4">
        <f t="shared" si="19"/>
        <v>0</v>
      </c>
      <c r="AA88" s="4">
        <f t="shared" si="19"/>
        <v>0</v>
      </c>
      <c r="AB88" s="4">
        <f t="shared" si="19"/>
        <v>0</v>
      </c>
      <c r="AC88" s="4">
        <f t="shared" si="19"/>
        <v>0</v>
      </c>
      <c r="AD88" s="4">
        <f t="shared" si="19"/>
        <v>0</v>
      </c>
      <c r="AE88" s="4">
        <f t="shared" si="19"/>
        <v>0</v>
      </c>
      <c r="AF88" s="4">
        <f t="shared" si="19"/>
        <v>0</v>
      </c>
      <c r="AG88" s="4">
        <f t="shared" si="19"/>
        <v>0</v>
      </c>
      <c r="AH88" s="4">
        <f t="shared" si="19"/>
        <v>0</v>
      </c>
      <c r="AI88" s="4">
        <f t="shared" ref="AI88:BC88" si="20">(1/$B88)*AI65</f>
        <v>0</v>
      </c>
      <c r="AJ88">
        <f t="shared" si="20"/>
        <v>0</v>
      </c>
      <c r="AK88">
        <f t="shared" si="20"/>
        <v>0</v>
      </c>
      <c r="AL88">
        <f t="shared" si="20"/>
        <v>0</v>
      </c>
      <c r="AM88">
        <f t="shared" si="20"/>
        <v>0</v>
      </c>
      <c r="AN88">
        <f t="shared" si="20"/>
        <v>0</v>
      </c>
      <c r="AO88">
        <f t="shared" si="20"/>
        <v>0</v>
      </c>
      <c r="AP88">
        <f t="shared" si="20"/>
        <v>0</v>
      </c>
      <c r="AQ88">
        <f t="shared" si="20"/>
        <v>0</v>
      </c>
      <c r="AR88">
        <f t="shared" si="20"/>
        <v>0</v>
      </c>
      <c r="AS88">
        <f t="shared" si="20"/>
        <v>0</v>
      </c>
      <c r="AT88">
        <f t="shared" si="20"/>
        <v>0</v>
      </c>
      <c r="AU88">
        <f t="shared" si="20"/>
        <v>0</v>
      </c>
      <c r="AV88">
        <f t="shared" si="20"/>
        <v>0</v>
      </c>
      <c r="AW88">
        <f t="shared" si="20"/>
        <v>0</v>
      </c>
      <c r="AX88">
        <f t="shared" si="20"/>
        <v>0</v>
      </c>
      <c r="AY88">
        <f t="shared" si="20"/>
        <v>0</v>
      </c>
      <c r="AZ88">
        <f t="shared" si="20"/>
        <v>0</v>
      </c>
      <c r="BA88">
        <f t="shared" si="20"/>
        <v>0</v>
      </c>
      <c r="BB88">
        <f t="shared" si="20"/>
        <v>0</v>
      </c>
      <c r="BC88">
        <f t="shared" si="20"/>
        <v>0</v>
      </c>
    </row>
    <row r="89" spans="1:55" x14ac:dyDescent="0.25">
      <c r="A89" t="s">
        <v>42</v>
      </c>
      <c r="B89" s="51">
        <v>50</v>
      </c>
      <c r="C89" s="4">
        <f t="shared" ref="C89:AH89" si="21">(1/$B89)*C66</f>
        <v>0</v>
      </c>
      <c r="D89" s="4">
        <f t="shared" si="21"/>
        <v>0</v>
      </c>
      <c r="E89" s="4">
        <f t="shared" si="21"/>
        <v>0</v>
      </c>
      <c r="F89" s="4">
        <f t="shared" si="21"/>
        <v>0</v>
      </c>
      <c r="G89" s="4">
        <f t="shared" si="21"/>
        <v>0</v>
      </c>
      <c r="H89" s="4">
        <f t="shared" si="21"/>
        <v>0</v>
      </c>
      <c r="I89" s="4">
        <f t="shared" si="21"/>
        <v>0</v>
      </c>
      <c r="J89" s="4">
        <f t="shared" si="21"/>
        <v>0</v>
      </c>
      <c r="K89" s="4">
        <f t="shared" si="21"/>
        <v>0</v>
      </c>
      <c r="L89" s="4">
        <f t="shared" si="21"/>
        <v>0</v>
      </c>
      <c r="M89" s="4">
        <f t="shared" si="21"/>
        <v>0</v>
      </c>
      <c r="N89" s="4">
        <f t="shared" si="21"/>
        <v>0</v>
      </c>
      <c r="O89" s="4">
        <f t="shared" si="21"/>
        <v>0</v>
      </c>
      <c r="P89" s="4">
        <f t="shared" si="21"/>
        <v>0</v>
      </c>
      <c r="Q89" s="4">
        <f t="shared" si="21"/>
        <v>0</v>
      </c>
      <c r="R89" s="4">
        <f t="shared" si="21"/>
        <v>0</v>
      </c>
      <c r="S89" s="4">
        <f t="shared" si="21"/>
        <v>0</v>
      </c>
      <c r="T89" s="4">
        <f t="shared" si="21"/>
        <v>0</v>
      </c>
      <c r="U89" s="4">
        <f t="shared" si="21"/>
        <v>0</v>
      </c>
      <c r="V89" s="4">
        <f t="shared" si="21"/>
        <v>0</v>
      </c>
      <c r="W89" s="4">
        <f t="shared" si="21"/>
        <v>0</v>
      </c>
      <c r="X89" s="4">
        <f t="shared" si="21"/>
        <v>0</v>
      </c>
      <c r="Y89" s="4">
        <f t="shared" si="21"/>
        <v>0</v>
      </c>
      <c r="Z89" s="4">
        <f t="shared" si="21"/>
        <v>0</v>
      </c>
      <c r="AA89" s="4">
        <f t="shared" si="21"/>
        <v>0</v>
      </c>
      <c r="AB89" s="4">
        <f t="shared" si="21"/>
        <v>0</v>
      </c>
      <c r="AC89" s="4">
        <f t="shared" si="21"/>
        <v>0</v>
      </c>
      <c r="AD89" s="4">
        <f t="shared" si="21"/>
        <v>0</v>
      </c>
      <c r="AE89" s="4">
        <f t="shared" si="21"/>
        <v>0</v>
      </c>
      <c r="AF89" s="4">
        <f t="shared" si="21"/>
        <v>0</v>
      </c>
      <c r="AG89" s="4">
        <f t="shared" si="21"/>
        <v>0</v>
      </c>
      <c r="AH89" s="4">
        <f t="shared" si="21"/>
        <v>0</v>
      </c>
      <c r="AI89" s="4">
        <f t="shared" ref="AI89:BC89" si="22">(1/$B89)*AI66</f>
        <v>0</v>
      </c>
      <c r="AJ89">
        <f t="shared" si="22"/>
        <v>0</v>
      </c>
      <c r="AK89">
        <f t="shared" si="22"/>
        <v>0</v>
      </c>
      <c r="AL89">
        <f t="shared" si="22"/>
        <v>0</v>
      </c>
      <c r="AM89">
        <f t="shared" si="22"/>
        <v>0</v>
      </c>
      <c r="AN89">
        <f t="shared" si="22"/>
        <v>0</v>
      </c>
      <c r="AO89">
        <f t="shared" si="22"/>
        <v>0</v>
      </c>
      <c r="AP89">
        <f t="shared" si="22"/>
        <v>0</v>
      </c>
      <c r="AQ89">
        <f t="shared" si="22"/>
        <v>0</v>
      </c>
      <c r="AR89">
        <f t="shared" si="22"/>
        <v>0</v>
      </c>
      <c r="AS89">
        <f t="shared" si="22"/>
        <v>0</v>
      </c>
      <c r="AT89">
        <f t="shared" si="22"/>
        <v>0</v>
      </c>
      <c r="AU89">
        <f t="shared" si="22"/>
        <v>0</v>
      </c>
      <c r="AV89">
        <f t="shared" si="22"/>
        <v>0</v>
      </c>
      <c r="AW89">
        <f t="shared" si="22"/>
        <v>0</v>
      </c>
      <c r="AX89">
        <f t="shared" si="22"/>
        <v>0</v>
      </c>
      <c r="AY89">
        <f t="shared" si="22"/>
        <v>0</v>
      </c>
      <c r="AZ89">
        <f t="shared" si="22"/>
        <v>0</v>
      </c>
      <c r="BA89">
        <f t="shared" si="22"/>
        <v>0</v>
      </c>
      <c r="BB89">
        <f t="shared" si="22"/>
        <v>0</v>
      </c>
      <c r="BC89">
        <f t="shared" si="22"/>
        <v>0</v>
      </c>
    </row>
    <row r="90" spans="1:55" x14ac:dyDescent="0.25">
      <c r="A90" t="s">
        <v>43</v>
      </c>
      <c r="B90" s="51">
        <v>50</v>
      </c>
      <c r="C90" s="4">
        <f t="shared" ref="C90:AH90" si="23">(1/$B90)*C67</f>
        <v>0</v>
      </c>
      <c r="D90" s="4">
        <f t="shared" si="23"/>
        <v>0</v>
      </c>
      <c r="E90" s="4">
        <f t="shared" si="23"/>
        <v>0</v>
      </c>
      <c r="F90" s="4">
        <f t="shared" si="23"/>
        <v>0</v>
      </c>
      <c r="G90" s="4">
        <f t="shared" si="23"/>
        <v>0</v>
      </c>
      <c r="H90" s="4">
        <f t="shared" si="23"/>
        <v>0</v>
      </c>
      <c r="I90" s="4">
        <f t="shared" si="23"/>
        <v>0</v>
      </c>
      <c r="J90" s="4">
        <f t="shared" si="23"/>
        <v>0</v>
      </c>
      <c r="K90" s="4">
        <f t="shared" si="23"/>
        <v>0</v>
      </c>
      <c r="L90" s="4">
        <f t="shared" si="23"/>
        <v>0</v>
      </c>
      <c r="M90" s="4">
        <f t="shared" si="23"/>
        <v>0</v>
      </c>
      <c r="N90" s="4">
        <f t="shared" si="23"/>
        <v>0</v>
      </c>
      <c r="O90" s="4">
        <f t="shared" si="23"/>
        <v>0</v>
      </c>
      <c r="P90" s="4">
        <f t="shared" si="23"/>
        <v>0</v>
      </c>
      <c r="Q90" s="4">
        <f t="shared" si="23"/>
        <v>0</v>
      </c>
      <c r="R90" s="4">
        <f t="shared" si="23"/>
        <v>0</v>
      </c>
      <c r="S90" s="4">
        <f t="shared" si="23"/>
        <v>0</v>
      </c>
      <c r="T90" s="4">
        <f t="shared" si="23"/>
        <v>0</v>
      </c>
      <c r="U90" s="4">
        <f t="shared" si="23"/>
        <v>0</v>
      </c>
      <c r="V90" s="4">
        <f t="shared" si="23"/>
        <v>0</v>
      </c>
      <c r="W90" s="4">
        <f t="shared" si="23"/>
        <v>0</v>
      </c>
      <c r="X90" s="4">
        <f t="shared" si="23"/>
        <v>0</v>
      </c>
      <c r="Y90" s="4">
        <f t="shared" si="23"/>
        <v>0</v>
      </c>
      <c r="Z90" s="4">
        <f t="shared" si="23"/>
        <v>0</v>
      </c>
      <c r="AA90" s="4">
        <f t="shared" si="23"/>
        <v>0</v>
      </c>
      <c r="AB90" s="4">
        <f t="shared" si="23"/>
        <v>0</v>
      </c>
      <c r="AC90" s="4">
        <f t="shared" si="23"/>
        <v>0</v>
      </c>
      <c r="AD90" s="4">
        <f t="shared" si="23"/>
        <v>0</v>
      </c>
      <c r="AE90" s="4">
        <f t="shared" si="23"/>
        <v>0</v>
      </c>
      <c r="AF90" s="4">
        <f t="shared" si="23"/>
        <v>0</v>
      </c>
      <c r="AG90" s="4">
        <f t="shared" si="23"/>
        <v>0</v>
      </c>
      <c r="AH90" s="4">
        <f t="shared" si="23"/>
        <v>0</v>
      </c>
      <c r="AI90" s="4">
        <f t="shared" ref="AI90:BC90" si="24">(1/$B90)*AI67</f>
        <v>0</v>
      </c>
      <c r="AJ90">
        <f t="shared" si="24"/>
        <v>0</v>
      </c>
      <c r="AK90">
        <f t="shared" si="24"/>
        <v>0</v>
      </c>
      <c r="AL90">
        <f t="shared" si="24"/>
        <v>0</v>
      </c>
      <c r="AM90">
        <f t="shared" si="24"/>
        <v>0</v>
      </c>
      <c r="AN90">
        <f t="shared" si="24"/>
        <v>0</v>
      </c>
      <c r="AO90">
        <f t="shared" si="24"/>
        <v>0</v>
      </c>
      <c r="AP90">
        <f t="shared" si="24"/>
        <v>0</v>
      </c>
      <c r="AQ90">
        <f t="shared" si="24"/>
        <v>0</v>
      </c>
      <c r="AR90">
        <f t="shared" si="24"/>
        <v>0</v>
      </c>
      <c r="AS90">
        <f t="shared" si="24"/>
        <v>0</v>
      </c>
      <c r="AT90">
        <f t="shared" si="24"/>
        <v>0</v>
      </c>
      <c r="AU90">
        <f t="shared" si="24"/>
        <v>0</v>
      </c>
      <c r="AV90">
        <f t="shared" si="24"/>
        <v>0</v>
      </c>
      <c r="AW90">
        <f t="shared" si="24"/>
        <v>0</v>
      </c>
      <c r="AX90">
        <f t="shared" si="24"/>
        <v>0</v>
      </c>
      <c r="AY90">
        <f t="shared" si="24"/>
        <v>0</v>
      </c>
      <c r="AZ90">
        <f t="shared" si="24"/>
        <v>0</v>
      </c>
      <c r="BA90">
        <f t="shared" si="24"/>
        <v>0</v>
      </c>
      <c r="BB90">
        <f t="shared" si="24"/>
        <v>0</v>
      </c>
      <c r="BC90">
        <f t="shared" si="24"/>
        <v>0</v>
      </c>
    </row>
    <row r="91" spans="1:55" x14ac:dyDescent="0.25">
      <c r="A91" t="s">
        <v>44</v>
      </c>
      <c r="B91" s="51">
        <v>50</v>
      </c>
      <c r="C91" s="4">
        <f t="shared" ref="C91:AH91" si="25">(1/$B91)*C68</f>
        <v>0</v>
      </c>
      <c r="D91" s="4">
        <f t="shared" si="25"/>
        <v>0</v>
      </c>
      <c r="E91" s="4">
        <f t="shared" si="25"/>
        <v>0</v>
      </c>
      <c r="F91" s="4">
        <f t="shared" si="25"/>
        <v>0</v>
      </c>
      <c r="G91" s="4">
        <f t="shared" si="25"/>
        <v>0</v>
      </c>
      <c r="H91" s="4">
        <f t="shared" si="25"/>
        <v>0</v>
      </c>
      <c r="I91" s="4">
        <f t="shared" si="25"/>
        <v>0</v>
      </c>
      <c r="J91" s="4">
        <f t="shared" si="25"/>
        <v>0</v>
      </c>
      <c r="K91" s="4">
        <f t="shared" si="25"/>
        <v>0</v>
      </c>
      <c r="L91" s="4">
        <f t="shared" si="25"/>
        <v>0</v>
      </c>
      <c r="M91" s="4">
        <f t="shared" si="25"/>
        <v>0</v>
      </c>
      <c r="N91" s="4">
        <f t="shared" si="25"/>
        <v>0</v>
      </c>
      <c r="O91" s="4">
        <f t="shared" si="25"/>
        <v>0</v>
      </c>
      <c r="P91" s="4">
        <f t="shared" si="25"/>
        <v>0</v>
      </c>
      <c r="Q91" s="4">
        <f t="shared" si="25"/>
        <v>0</v>
      </c>
      <c r="R91" s="4">
        <f t="shared" si="25"/>
        <v>0</v>
      </c>
      <c r="S91" s="4">
        <f t="shared" si="25"/>
        <v>0</v>
      </c>
      <c r="T91" s="4">
        <f t="shared" si="25"/>
        <v>0</v>
      </c>
      <c r="U91" s="4">
        <f t="shared" si="25"/>
        <v>0</v>
      </c>
      <c r="V91" s="4">
        <f t="shared" si="25"/>
        <v>0</v>
      </c>
      <c r="W91" s="4">
        <f t="shared" si="25"/>
        <v>0</v>
      </c>
      <c r="X91" s="4">
        <f t="shared" si="25"/>
        <v>0</v>
      </c>
      <c r="Y91" s="4">
        <f t="shared" si="25"/>
        <v>0</v>
      </c>
      <c r="Z91" s="4">
        <f t="shared" si="25"/>
        <v>0</v>
      </c>
      <c r="AA91" s="4">
        <f t="shared" si="25"/>
        <v>0</v>
      </c>
      <c r="AB91" s="4">
        <f t="shared" si="25"/>
        <v>0</v>
      </c>
      <c r="AC91" s="4">
        <f t="shared" si="25"/>
        <v>0</v>
      </c>
      <c r="AD91" s="4">
        <f t="shared" si="25"/>
        <v>0</v>
      </c>
      <c r="AE91" s="4">
        <f t="shared" si="25"/>
        <v>0</v>
      </c>
      <c r="AF91" s="4">
        <f t="shared" si="25"/>
        <v>0</v>
      </c>
      <c r="AG91" s="4">
        <f t="shared" si="25"/>
        <v>0</v>
      </c>
      <c r="AH91" s="4">
        <f t="shared" si="25"/>
        <v>0</v>
      </c>
      <c r="AI91" s="4">
        <f t="shared" ref="AI91:BC91" si="26">(1/$B91)*AI68</f>
        <v>0</v>
      </c>
      <c r="AJ91">
        <f t="shared" si="26"/>
        <v>0</v>
      </c>
      <c r="AK91">
        <f t="shared" si="26"/>
        <v>0</v>
      </c>
      <c r="AL91">
        <f t="shared" si="26"/>
        <v>0</v>
      </c>
      <c r="AM91">
        <f t="shared" si="26"/>
        <v>0</v>
      </c>
      <c r="AN91">
        <f t="shared" si="26"/>
        <v>0</v>
      </c>
      <c r="AO91">
        <f t="shared" si="26"/>
        <v>0</v>
      </c>
      <c r="AP91">
        <f t="shared" si="26"/>
        <v>0</v>
      </c>
      <c r="AQ91">
        <f t="shared" si="26"/>
        <v>0</v>
      </c>
      <c r="AR91">
        <f t="shared" si="26"/>
        <v>0</v>
      </c>
      <c r="AS91">
        <f t="shared" si="26"/>
        <v>0</v>
      </c>
      <c r="AT91">
        <f t="shared" si="26"/>
        <v>0</v>
      </c>
      <c r="AU91">
        <f t="shared" si="26"/>
        <v>0</v>
      </c>
      <c r="AV91">
        <f t="shared" si="26"/>
        <v>0</v>
      </c>
      <c r="AW91">
        <f t="shared" si="26"/>
        <v>0</v>
      </c>
      <c r="AX91">
        <f t="shared" si="26"/>
        <v>0</v>
      </c>
      <c r="AY91">
        <f t="shared" si="26"/>
        <v>0</v>
      </c>
      <c r="AZ91">
        <f t="shared" si="26"/>
        <v>0</v>
      </c>
      <c r="BA91">
        <f t="shared" si="26"/>
        <v>0</v>
      </c>
      <c r="BB91">
        <f t="shared" si="26"/>
        <v>0</v>
      </c>
      <c r="BC91">
        <f t="shared" si="26"/>
        <v>0</v>
      </c>
    </row>
    <row r="92" spans="1:55" x14ac:dyDescent="0.25">
      <c r="A92" t="s">
        <v>45</v>
      </c>
      <c r="B92" s="51">
        <v>50</v>
      </c>
      <c r="C92" s="4">
        <f t="shared" ref="C92:AH92" si="27">(1/$B92)*C69</f>
        <v>0</v>
      </c>
      <c r="D92" s="4">
        <f t="shared" si="27"/>
        <v>0</v>
      </c>
      <c r="E92" s="4">
        <f t="shared" si="27"/>
        <v>0</v>
      </c>
      <c r="F92" s="4">
        <f t="shared" si="27"/>
        <v>0</v>
      </c>
      <c r="G92" s="4">
        <f t="shared" si="27"/>
        <v>0</v>
      </c>
      <c r="H92" s="4">
        <f t="shared" si="27"/>
        <v>0</v>
      </c>
      <c r="I92" s="4">
        <f t="shared" si="27"/>
        <v>0</v>
      </c>
      <c r="J92" s="4">
        <f t="shared" si="27"/>
        <v>0</v>
      </c>
      <c r="K92" s="4">
        <f t="shared" si="27"/>
        <v>0</v>
      </c>
      <c r="L92" s="4">
        <f t="shared" si="27"/>
        <v>0</v>
      </c>
      <c r="M92" s="4">
        <f t="shared" si="27"/>
        <v>0</v>
      </c>
      <c r="N92" s="4">
        <f t="shared" si="27"/>
        <v>0</v>
      </c>
      <c r="O92" s="4">
        <f t="shared" si="27"/>
        <v>0</v>
      </c>
      <c r="P92" s="4">
        <f t="shared" si="27"/>
        <v>0</v>
      </c>
      <c r="Q92" s="4">
        <f t="shared" si="27"/>
        <v>0</v>
      </c>
      <c r="R92" s="4">
        <f t="shared" si="27"/>
        <v>0</v>
      </c>
      <c r="S92" s="4">
        <f t="shared" si="27"/>
        <v>0</v>
      </c>
      <c r="T92" s="4">
        <f t="shared" si="27"/>
        <v>0</v>
      </c>
      <c r="U92" s="4">
        <f t="shared" si="27"/>
        <v>0</v>
      </c>
      <c r="V92" s="4">
        <f t="shared" si="27"/>
        <v>0</v>
      </c>
      <c r="W92" s="4">
        <f t="shared" si="27"/>
        <v>0</v>
      </c>
      <c r="X92" s="4">
        <f t="shared" si="27"/>
        <v>0</v>
      </c>
      <c r="Y92" s="4">
        <f t="shared" si="27"/>
        <v>0</v>
      </c>
      <c r="Z92" s="4">
        <f t="shared" si="27"/>
        <v>0</v>
      </c>
      <c r="AA92" s="4">
        <f t="shared" si="27"/>
        <v>0</v>
      </c>
      <c r="AB92" s="4">
        <f t="shared" si="27"/>
        <v>0</v>
      </c>
      <c r="AC92" s="4">
        <f t="shared" si="27"/>
        <v>0</v>
      </c>
      <c r="AD92" s="4">
        <f t="shared" si="27"/>
        <v>0</v>
      </c>
      <c r="AE92" s="4">
        <f t="shared" si="27"/>
        <v>0</v>
      </c>
      <c r="AF92" s="4">
        <f t="shared" si="27"/>
        <v>0</v>
      </c>
      <c r="AG92" s="4">
        <f t="shared" si="27"/>
        <v>0</v>
      </c>
      <c r="AH92" s="4">
        <f t="shared" si="27"/>
        <v>0</v>
      </c>
      <c r="AI92" s="4">
        <f t="shared" ref="AI92:BC92" si="28">(1/$B92)*AI69</f>
        <v>0</v>
      </c>
      <c r="AJ92">
        <f t="shared" si="28"/>
        <v>0</v>
      </c>
      <c r="AK92">
        <f t="shared" si="28"/>
        <v>0</v>
      </c>
      <c r="AL92">
        <f t="shared" si="28"/>
        <v>0</v>
      </c>
      <c r="AM92">
        <f t="shared" si="28"/>
        <v>0</v>
      </c>
      <c r="AN92">
        <f t="shared" si="28"/>
        <v>0</v>
      </c>
      <c r="AO92">
        <f t="shared" si="28"/>
        <v>0</v>
      </c>
      <c r="AP92">
        <f t="shared" si="28"/>
        <v>0</v>
      </c>
      <c r="AQ92">
        <f t="shared" si="28"/>
        <v>0</v>
      </c>
      <c r="AR92">
        <f t="shared" si="28"/>
        <v>0</v>
      </c>
      <c r="AS92">
        <f t="shared" si="28"/>
        <v>0</v>
      </c>
      <c r="AT92">
        <f t="shared" si="28"/>
        <v>0</v>
      </c>
      <c r="AU92">
        <f t="shared" si="28"/>
        <v>0</v>
      </c>
      <c r="AV92">
        <f t="shared" si="28"/>
        <v>0</v>
      </c>
      <c r="AW92">
        <f t="shared" si="28"/>
        <v>0</v>
      </c>
      <c r="AX92">
        <f t="shared" si="28"/>
        <v>0</v>
      </c>
      <c r="AY92">
        <f t="shared" si="28"/>
        <v>0</v>
      </c>
      <c r="AZ92">
        <f t="shared" si="28"/>
        <v>0</v>
      </c>
      <c r="BA92">
        <f t="shared" si="28"/>
        <v>0</v>
      </c>
      <c r="BB92">
        <f t="shared" si="28"/>
        <v>0</v>
      </c>
      <c r="BC92">
        <f t="shared" si="28"/>
        <v>0</v>
      </c>
    </row>
    <row r="93" spans="1:55" x14ac:dyDescent="0.25">
      <c r="A93" t="s">
        <v>46</v>
      </c>
      <c r="B93" s="51">
        <v>50</v>
      </c>
      <c r="C93" s="4">
        <f t="shared" ref="C93:AH93" si="29">(1/$B93)*C70</f>
        <v>0</v>
      </c>
      <c r="D93" s="4">
        <f t="shared" si="29"/>
        <v>0</v>
      </c>
      <c r="E93" s="4">
        <f t="shared" si="29"/>
        <v>0</v>
      </c>
      <c r="F93" s="4">
        <f t="shared" si="29"/>
        <v>0</v>
      </c>
      <c r="G93" s="4">
        <f t="shared" si="29"/>
        <v>0</v>
      </c>
      <c r="H93" s="4">
        <f t="shared" si="29"/>
        <v>0</v>
      </c>
      <c r="I93" s="4">
        <f t="shared" si="29"/>
        <v>0</v>
      </c>
      <c r="J93" s="4">
        <f t="shared" si="29"/>
        <v>0</v>
      </c>
      <c r="K93" s="4">
        <f t="shared" si="29"/>
        <v>0</v>
      </c>
      <c r="L93" s="4">
        <f t="shared" si="29"/>
        <v>0</v>
      </c>
      <c r="M93" s="4">
        <f t="shared" si="29"/>
        <v>0</v>
      </c>
      <c r="N93" s="4">
        <f t="shared" si="29"/>
        <v>0</v>
      </c>
      <c r="O93" s="4">
        <f t="shared" si="29"/>
        <v>0</v>
      </c>
      <c r="P93" s="4">
        <f t="shared" si="29"/>
        <v>0</v>
      </c>
      <c r="Q93" s="4">
        <f t="shared" si="29"/>
        <v>0</v>
      </c>
      <c r="R93" s="4">
        <f t="shared" si="29"/>
        <v>0</v>
      </c>
      <c r="S93" s="4">
        <f t="shared" si="29"/>
        <v>0</v>
      </c>
      <c r="T93" s="4">
        <f t="shared" si="29"/>
        <v>0</v>
      </c>
      <c r="U93" s="4">
        <f t="shared" si="29"/>
        <v>0</v>
      </c>
      <c r="V93" s="4">
        <f t="shared" si="29"/>
        <v>0</v>
      </c>
      <c r="W93" s="4">
        <f t="shared" si="29"/>
        <v>0</v>
      </c>
      <c r="X93" s="4">
        <f t="shared" si="29"/>
        <v>0</v>
      </c>
      <c r="Y93" s="4">
        <f t="shared" si="29"/>
        <v>0</v>
      </c>
      <c r="Z93" s="4">
        <f t="shared" si="29"/>
        <v>0</v>
      </c>
      <c r="AA93" s="4">
        <f t="shared" si="29"/>
        <v>0</v>
      </c>
      <c r="AB93" s="4">
        <f t="shared" si="29"/>
        <v>0</v>
      </c>
      <c r="AC93" s="4">
        <f t="shared" si="29"/>
        <v>0</v>
      </c>
      <c r="AD93" s="4">
        <f t="shared" si="29"/>
        <v>0</v>
      </c>
      <c r="AE93" s="4">
        <f t="shared" si="29"/>
        <v>0</v>
      </c>
      <c r="AF93" s="4">
        <f t="shared" si="29"/>
        <v>0</v>
      </c>
      <c r="AG93" s="4">
        <f t="shared" si="29"/>
        <v>0</v>
      </c>
      <c r="AH93" s="4">
        <f t="shared" si="29"/>
        <v>0</v>
      </c>
      <c r="AI93" s="4">
        <f t="shared" ref="AI93:BC93" si="30">(1/$B93)*AI70</f>
        <v>0</v>
      </c>
      <c r="AJ93">
        <f t="shared" si="30"/>
        <v>0</v>
      </c>
      <c r="AK93">
        <f t="shared" si="30"/>
        <v>0</v>
      </c>
      <c r="AL93">
        <f t="shared" si="30"/>
        <v>0</v>
      </c>
      <c r="AM93">
        <f t="shared" si="30"/>
        <v>0</v>
      </c>
      <c r="AN93">
        <f t="shared" si="30"/>
        <v>0</v>
      </c>
      <c r="AO93">
        <f t="shared" si="30"/>
        <v>0</v>
      </c>
      <c r="AP93">
        <f t="shared" si="30"/>
        <v>0</v>
      </c>
      <c r="AQ93">
        <f t="shared" si="30"/>
        <v>0</v>
      </c>
      <c r="AR93">
        <f t="shared" si="30"/>
        <v>0</v>
      </c>
      <c r="AS93">
        <f t="shared" si="30"/>
        <v>0</v>
      </c>
      <c r="AT93">
        <f t="shared" si="30"/>
        <v>0</v>
      </c>
      <c r="AU93">
        <f t="shared" si="30"/>
        <v>0</v>
      </c>
      <c r="AV93">
        <f t="shared" si="30"/>
        <v>0</v>
      </c>
      <c r="AW93">
        <f t="shared" si="30"/>
        <v>0</v>
      </c>
      <c r="AX93">
        <f t="shared" si="30"/>
        <v>0</v>
      </c>
      <c r="AY93">
        <f t="shared" si="30"/>
        <v>0</v>
      </c>
      <c r="AZ93">
        <f t="shared" si="30"/>
        <v>0</v>
      </c>
      <c r="BA93">
        <f t="shared" si="30"/>
        <v>0</v>
      </c>
      <c r="BB93">
        <f t="shared" si="30"/>
        <v>0</v>
      </c>
      <c r="BC93">
        <f t="shared" si="30"/>
        <v>0</v>
      </c>
    </row>
    <row r="94" spans="1:55" x14ac:dyDescent="0.25">
      <c r="A94" t="s">
        <v>47</v>
      </c>
      <c r="B94" s="51">
        <v>50</v>
      </c>
      <c r="C94" s="4">
        <f t="shared" ref="C94:AH94" si="31">(1/$B94)*C71</f>
        <v>0</v>
      </c>
      <c r="D94" s="4">
        <f t="shared" si="31"/>
        <v>0</v>
      </c>
      <c r="E94" s="4">
        <f t="shared" si="31"/>
        <v>0</v>
      </c>
      <c r="F94" s="4">
        <f t="shared" si="31"/>
        <v>0</v>
      </c>
      <c r="G94" s="4">
        <f t="shared" si="31"/>
        <v>0</v>
      </c>
      <c r="H94" s="4">
        <f t="shared" si="31"/>
        <v>0</v>
      </c>
      <c r="I94" s="4">
        <f t="shared" si="31"/>
        <v>0</v>
      </c>
      <c r="J94" s="4">
        <f t="shared" si="31"/>
        <v>0</v>
      </c>
      <c r="K94" s="4">
        <f t="shared" si="31"/>
        <v>0</v>
      </c>
      <c r="L94" s="4">
        <f t="shared" si="31"/>
        <v>0</v>
      </c>
      <c r="M94" s="4">
        <f t="shared" si="31"/>
        <v>0</v>
      </c>
      <c r="N94" s="4">
        <f t="shared" si="31"/>
        <v>0</v>
      </c>
      <c r="O94" s="4">
        <f t="shared" si="31"/>
        <v>0</v>
      </c>
      <c r="P94" s="4">
        <f t="shared" si="31"/>
        <v>0</v>
      </c>
      <c r="Q94" s="4">
        <f t="shared" si="31"/>
        <v>0</v>
      </c>
      <c r="R94" s="4">
        <f t="shared" si="31"/>
        <v>0</v>
      </c>
      <c r="S94" s="4">
        <f t="shared" si="31"/>
        <v>0</v>
      </c>
      <c r="T94" s="4">
        <f t="shared" si="31"/>
        <v>0</v>
      </c>
      <c r="U94" s="4">
        <f t="shared" si="31"/>
        <v>0</v>
      </c>
      <c r="V94" s="4">
        <f t="shared" si="31"/>
        <v>0</v>
      </c>
      <c r="W94" s="4">
        <f t="shared" si="31"/>
        <v>0</v>
      </c>
      <c r="X94" s="4">
        <f t="shared" si="31"/>
        <v>0</v>
      </c>
      <c r="Y94" s="4">
        <f t="shared" si="31"/>
        <v>0</v>
      </c>
      <c r="Z94" s="4">
        <f t="shared" si="31"/>
        <v>0</v>
      </c>
      <c r="AA94" s="4">
        <f t="shared" si="31"/>
        <v>0</v>
      </c>
      <c r="AB94" s="4">
        <f t="shared" si="31"/>
        <v>0</v>
      </c>
      <c r="AC94" s="4">
        <f t="shared" si="31"/>
        <v>0</v>
      </c>
      <c r="AD94" s="4">
        <f t="shared" si="31"/>
        <v>0</v>
      </c>
      <c r="AE94" s="4">
        <f t="shared" si="31"/>
        <v>0</v>
      </c>
      <c r="AF94" s="4">
        <f t="shared" si="31"/>
        <v>0</v>
      </c>
      <c r="AG94" s="4">
        <f t="shared" si="31"/>
        <v>0</v>
      </c>
      <c r="AH94" s="4">
        <f t="shared" si="31"/>
        <v>0</v>
      </c>
      <c r="AI94" s="4">
        <f t="shared" ref="AI94:BC94" si="32">(1/$B94)*AI71</f>
        <v>0</v>
      </c>
      <c r="AJ94">
        <f t="shared" si="32"/>
        <v>0</v>
      </c>
      <c r="AK94">
        <f t="shared" si="32"/>
        <v>0</v>
      </c>
      <c r="AL94">
        <f t="shared" si="32"/>
        <v>0</v>
      </c>
      <c r="AM94">
        <f t="shared" si="32"/>
        <v>0</v>
      </c>
      <c r="AN94">
        <f t="shared" si="32"/>
        <v>0</v>
      </c>
      <c r="AO94">
        <f t="shared" si="32"/>
        <v>0</v>
      </c>
      <c r="AP94">
        <f t="shared" si="32"/>
        <v>0</v>
      </c>
      <c r="AQ94">
        <f t="shared" si="32"/>
        <v>0</v>
      </c>
      <c r="AR94">
        <f t="shared" si="32"/>
        <v>0</v>
      </c>
      <c r="AS94">
        <f t="shared" si="32"/>
        <v>0</v>
      </c>
      <c r="AT94">
        <f t="shared" si="32"/>
        <v>0</v>
      </c>
      <c r="AU94">
        <f t="shared" si="32"/>
        <v>0</v>
      </c>
      <c r="AV94">
        <f t="shared" si="32"/>
        <v>0</v>
      </c>
      <c r="AW94">
        <f t="shared" si="32"/>
        <v>0</v>
      </c>
      <c r="AX94">
        <f t="shared" si="32"/>
        <v>0</v>
      </c>
      <c r="AY94">
        <f t="shared" si="32"/>
        <v>0</v>
      </c>
      <c r="AZ94">
        <f t="shared" si="32"/>
        <v>0</v>
      </c>
      <c r="BA94">
        <f t="shared" si="32"/>
        <v>0</v>
      </c>
      <c r="BB94">
        <f t="shared" si="32"/>
        <v>0</v>
      </c>
      <c r="BC94">
        <f t="shared" si="32"/>
        <v>0</v>
      </c>
    </row>
    <row r="95" spans="1:55" x14ac:dyDescent="0.25">
      <c r="A95" t="s">
        <v>48</v>
      </c>
      <c r="B95" s="51">
        <v>50</v>
      </c>
      <c r="C95" s="4">
        <f t="shared" ref="C95:AH95" si="33">(1/$B95)*C72</f>
        <v>0</v>
      </c>
      <c r="D95" s="4">
        <f t="shared" si="33"/>
        <v>0</v>
      </c>
      <c r="E95" s="4">
        <f t="shared" si="33"/>
        <v>0</v>
      </c>
      <c r="F95" s="4">
        <f t="shared" si="33"/>
        <v>0</v>
      </c>
      <c r="G95" s="4">
        <f t="shared" si="33"/>
        <v>0</v>
      </c>
      <c r="H95" s="4">
        <f t="shared" si="33"/>
        <v>0</v>
      </c>
      <c r="I95" s="4">
        <f t="shared" si="33"/>
        <v>0</v>
      </c>
      <c r="J95" s="4">
        <f t="shared" si="33"/>
        <v>0</v>
      </c>
      <c r="K95" s="4">
        <f t="shared" si="33"/>
        <v>0</v>
      </c>
      <c r="L95" s="4">
        <f t="shared" si="33"/>
        <v>0</v>
      </c>
      <c r="M95" s="4">
        <f t="shared" si="33"/>
        <v>0</v>
      </c>
      <c r="N95" s="4">
        <f t="shared" si="33"/>
        <v>0</v>
      </c>
      <c r="O95" s="4">
        <f t="shared" si="33"/>
        <v>0</v>
      </c>
      <c r="P95" s="4">
        <f t="shared" si="33"/>
        <v>0</v>
      </c>
      <c r="Q95" s="4">
        <f t="shared" si="33"/>
        <v>0</v>
      </c>
      <c r="R95" s="4">
        <f t="shared" si="33"/>
        <v>0</v>
      </c>
      <c r="S95" s="4">
        <f t="shared" si="33"/>
        <v>0</v>
      </c>
      <c r="T95" s="4">
        <f t="shared" si="33"/>
        <v>0</v>
      </c>
      <c r="U95" s="4">
        <f t="shared" si="33"/>
        <v>0</v>
      </c>
      <c r="V95" s="4">
        <f t="shared" si="33"/>
        <v>0</v>
      </c>
      <c r="W95" s="4">
        <f t="shared" si="33"/>
        <v>0</v>
      </c>
      <c r="X95" s="4">
        <f t="shared" si="33"/>
        <v>0</v>
      </c>
      <c r="Y95" s="4">
        <f t="shared" si="33"/>
        <v>0</v>
      </c>
      <c r="Z95" s="4">
        <f t="shared" si="33"/>
        <v>0</v>
      </c>
      <c r="AA95" s="4">
        <f t="shared" si="33"/>
        <v>0</v>
      </c>
      <c r="AB95" s="4">
        <f t="shared" si="33"/>
        <v>0</v>
      </c>
      <c r="AC95" s="4">
        <f t="shared" si="33"/>
        <v>0</v>
      </c>
      <c r="AD95" s="4">
        <f t="shared" si="33"/>
        <v>0</v>
      </c>
      <c r="AE95" s="4">
        <f t="shared" si="33"/>
        <v>0</v>
      </c>
      <c r="AF95" s="4">
        <f t="shared" si="33"/>
        <v>0</v>
      </c>
      <c r="AG95" s="4">
        <f t="shared" si="33"/>
        <v>0</v>
      </c>
      <c r="AH95" s="4">
        <f t="shared" si="33"/>
        <v>0</v>
      </c>
      <c r="AI95" s="4">
        <f t="shared" ref="AI95:BC95" si="34">(1/$B95)*AI72</f>
        <v>0</v>
      </c>
      <c r="AJ95">
        <f t="shared" si="34"/>
        <v>0</v>
      </c>
      <c r="AK95">
        <f t="shared" si="34"/>
        <v>0</v>
      </c>
      <c r="AL95">
        <f t="shared" si="34"/>
        <v>0</v>
      </c>
      <c r="AM95">
        <f t="shared" si="34"/>
        <v>0</v>
      </c>
      <c r="AN95">
        <f t="shared" si="34"/>
        <v>0</v>
      </c>
      <c r="AO95">
        <f t="shared" si="34"/>
        <v>0</v>
      </c>
      <c r="AP95">
        <f t="shared" si="34"/>
        <v>0</v>
      </c>
      <c r="AQ95">
        <f t="shared" si="34"/>
        <v>0</v>
      </c>
      <c r="AR95">
        <f t="shared" si="34"/>
        <v>0</v>
      </c>
      <c r="AS95">
        <f t="shared" si="34"/>
        <v>0</v>
      </c>
      <c r="AT95">
        <f t="shared" si="34"/>
        <v>0</v>
      </c>
      <c r="AU95">
        <f t="shared" si="34"/>
        <v>0</v>
      </c>
      <c r="AV95">
        <f t="shared" si="34"/>
        <v>0</v>
      </c>
      <c r="AW95">
        <f t="shared" si="34"/>
        <v>0</v>
      </c>
      <c r="AX95">
        <f t="shared" si="34"/>
        <v>0</v>
      </c>
      <c r="AY95">
        <f t="shared" si="34"/>
        <v>0</v>
      </c>
      <c r="AZ95">
        <f t="shared" si="34"/>
        <v>0</v>
      </c>
      <c r="BA95">
        <f t="shared" si="34"/>
        <v>0</v>
      </c>
      <c r="BB95">
        <f t="shared" si="34"/>
        <v>0</v>
      </c>
      <c r="BC95">
        <f t="shared" si="34"/>
        <v>0</v>
      </c>
    </row>
    <row r="96" spans="1:55" x14ac:dyDescent="0.25">
      <c r="A96" t="s">
        <v>49</v>
      </c>
      <c r="B96" s="51">
        <v>50</v>
      </c>
      <c r="C96" s="4">
        <f t="shared" ref="C96:AH96" si="35">(1/$B96)*C73</f>
        <v>0</v>
      </c>
      <c r="D96" s="4">
        <f t="shared" si="35"/>
        <v>0</v>
      </c>
      <c r="E96" s="4">
        <f t="shared" si="35"/>
        <v>0</v>
      </c>
      <c r="F96" s="4">
        <f t="shared" si="35"/>
        <v>0</v>
      </c>
      <c r="G96" s="4">
        <f t="shared" si="35"/>
        <v>0</v>
      </c>
      <c r="H96" s="4">
        <f t="shared" si="35"/>
        <v>0</v>
      </c>
      <c r="I96" s="4">
        <f t="shared" si="35"/>
        <v>0</v>
      </c>
      <c r="J96" s="4">
        <f t="shared" si="35"/>
        <v>0</v>
      </c>
      <c r="K96" s="4">
        <f t="shared" si="35"/>
        <v>0</v>
      </c>
      <c r="L96" s="4">
        <f t="shared" si="35"/>
        <v>0</v>
      </c>
      <c r="M96" s="4">
        <f t="shared" si="35"/>
        <v>0</v>
      </c>
      <c r="N96" s="4">
        <f t="shared" si="35"/>
        <v>0</v>
      </c>
      <c r="O96" s="4">
        <f t="shared" si="35"/>
        <v>0</v>
      </c>
      <c r="P96" s="4">
        <f t="shared" si="35"/>
        <v>0</v>
      </c>
      <c r="Q96" s="4">
        <f t="shared" si="35"/>
        <v>0</v>
      </c>
      <c r="R96" s="4">
        <f t="shared" si="35"/>
        <v>0</v>
      </c>
      <c r="S96" s="4">
        <f t="shared" si="35"/>
        <v>0</v>
      </c>
      <c r="T96" s="4">
        <f t="shared" si="35"/>
        <v>0</v>
      </c>
      <c r="U96" s="4">
        <f t="shared" si="35"/>
        <v>0</v>
      </c>
      <c r="V96" s="4">
        <f t="shared" si="35"/>
        <v>0</v>
      </c>
      <c r="W96" s="4">
        <f t="shared" si="35"/>
        <v>0</v>
      </c>
      <c r="X96" s="4">
        <f t="shared" si="35"/>
        <v>0</v>
      </c>
      <c r="Y96" s="4">
        <f t="shared" si="35"/>
        <v>0</v>
      </c>
      <c r="Z96" s="4">
        <f t="shared" si="35"/>
        <v>0</v>
      </c>
      <c r="AA96" s="4">
        <f t="shared" si="35"/>
        <v>0</v>
      </c>
      <c r="AB96" s="4">
        <f t="shared" si="35"/>
        <v>0</v>
      </c>
      <c r="AC96" s="4">
        <f t="shared" si="35"/>
        <v>0</v>
      </c>
      <c r="AD96" s="4">
        <f t="shared" si="35"/>
        <v>0</v>
      </c>
      <c r="AE96" s="4">
        <f t="shared" si="35"/>
        <v>0</v>
      </c>
      <c r="AF96" s="4">
        <f t="shared" si="35"/>
        <v>0</v>
      </c>
      <c r="AG96" s="4">
        <f t="shared" si="35"/>
        <v>0</v>
      </c>
      <c r="AH96" s="4">
        <f t="shared" si="35"/>
        <v>0</v>
      </c>
      <c r="AI96" s="4">
        <f t="shared" ref="AI96:BC96" si="36">(1/$B96)*AI73</f>
        <v>0</v>
      </c>
      <c r="AJ96">
        <f t="shared" si="36"/>
        <v>0</v>
      </c>
      <c r="AK96">
        <f t="shared" si="36"/>
        <v>0</v>
      </c>
      <c r="AL96">
        <f t="shared" si="36"/>
        <v>0</v>
      </c>
      <c r="AM96">
        <f t="shared" si="36"/>
        <v>0</v>
      </c>
      <c r="AN96">
        <f t="shared" si="36"/>
        <v>0</v>
      </c>
      <c r="AO96">
        <f t="shared" si="36"/>
        <v>0</v>
      </c>
      <c r="AP96">
        <f t="shared" si="36"/>
        <v>0</v>
      </c>
      <c r="AQ96">
        <f t="shared" si="36"/>
        <v>0</v>
      </c>
      <c r="AR96">
        <f t="shared" si="36"/>
        <v>0</v>
      </c>
      <c r="AS96">
        <f t="shared" si="36"/>
        <v>0</v>
      </c>
      <c r="AT96">
        <f t="shared" si="36"/>
        <v>0</v>
      </c>
      <c r="AU96">
        <f t="shared" si="36"/>
        <v>0</v>
      </c>
      <c r="AV96">
        <f t="shared" si="36"/>
        <v>0</v>
      </c>
      <c r="AW96">
        <f t="shared" si="36"/>
        <v>0</v>
      </c>
      <c r="AX96">
        <f t="shared" si="36"/>
        <v>0</v>
      </c>
      <c r="AY96">
        <f t="shared" si="36"/>
        <v>0</v>
      </c>
      <c r="AZ96">
        <f t="shared" si="36"/>
        <v>0</v>
      </c>
      <c r="BA96">
        <f t="shared" si="36"/>
        <v>0</v>
      </c>
      <c r="BB96">
        <f t="shared" si="36"/>
        <v>0</v>
      </c>
      <c r="BC96">
        <f t="shared" si="36"/>
        <v>0</v>
      </c>
    </row>
    <row r="97" spans="1:55" x14ac:dyDescent="0.25">
      <c r="A97" t="s">
        <v>50</v>
      </c>
      <c r="B97" s="51">
        <v>50</v>
      </c>
      <c r="C97" s="4">
        <f t="shared" ref="C97:AH97" si="37">(1/$B97)*C74</f>
        <v>0</v>
      </c>
      <c r="D97" s="4">
        <f t="shared" si="37"/>
        <v>0</v>
      </c>
      <c r="E97" s="4">
        <f t="shared" si="37"/>
        <v>0</v>
      </c>
      <c r="F97" s="4">
        <f t="shared" si="37"/>
        <v>0</v>
      </c>
      <c r="G97" s="4">
        <f t="shared" si="37"/>
        <v>0</v>
      </c>
      <c r="H97" s="4">
        <f t="shared" si="37"/>
        <v>0</v>
      </c>
      <c r="I97" s="4">
        <f t="shared" si="37"/>
        <v>0</v>
      </c>
      <c r="J97" s="4">
        <f t="shared" si="37"/>
        <v>0</v>
      </c>
      <c r="K97" s="4">
        <f t="shared" si="37"/>
        <v>0</v>
      </c>
      <c r="L97" s="4">
        <f t="shared" si="37"/>
        <v>0</v>
      </c>
      <c r="M97" s="4">
        <f t="shared" si="37"/>
        <v>0</v>
      </c>
      <c r="N97" s="4">
        <f t="shared" si="37"/>
        <v>0</v>
      </c>
      <c r="O97" s="4">
        <f t="shared" si="37"/>
        <v>0</v>
      </c>
      <c r="P97" s="4">
        <f t="shared" si="37"/>
        <v>0</v>
      </c>
      <c r="Q97" s="4">
        <f t="shared" si="37"/>
        <v>0</v>
      </c>
      <c r="R97" s="4">
        <f t="shared" si="37"/>
        <v>0</v>
      </c>
      <c r="S97" s="4">
        <f t="shared" si="37"/>
        <v>0</v>
      </c>
      <c r="T97" s="4">
        <f t="shared" si="37"/>
        <v>0</v>
      </c>
      <c r="U97" s="4">
        <f t="shared" si="37"/>
        <v>0</v>
      </c>
      <c r="V97" s="4">
        <f t="shared" si="37"/>
        <v>0</v>
      </c>
      <c r="W97" s="4">
        <f t="shared" si="37"/>
        <v>0</v>
      </c>
      <c r="X97" s="4">
        <f t="shared" si="37"/>
        <v>0</v>
      </c>
      <c r="Y97" s="4">
        <f t="shared" si="37"/>
        <v>0</v>
      </c>
      <c r="Z97" s="4">
        <f t="shared" si="37"/>
        <v>0</v>
      </c>
      <c r="AA97" s="4">
        <f t="shared" si="37"/>
        <v>0</v>
      </c>
      <c r="AB97" s="4">
        <f t="shared" si="37"/>
        <v>0</v>
      </c>
      <c r="AC97" s="4">
        <f t="shared" si="37"/>
        <v>0</v>
      </c>
      <c r="AD97" s="4">
        <f t="shared" si="37"/>
        <v>0</v>
      </c>
      <c r="AE97" s="4">
        <f t="shared" si="37"/>
        <v>0</v>
      </c>
      <c r="AF97" s="4">
        <f t="shared" si="37"/>
        <v>0</v>
      </c>
      <c r="AG97" s="4">
        <f t="shared" si="37"/>
        <v>0</v>
      </c>
      <c r="AH97" s="4">
        <f t="shared" si="37"/>
        <v>0</v>
      </c>
      <c r="AI97" s="4">
        <f t="shared" ref="AI97:BC97" si="38">(1/$B97)*AI74</f>
        <v>0</v>
      </c>
      <c r="AJ97">
        <f t="shared" si="38"/>
        <v>0</v>
      </c>
      <c r="AK97">
        <f t="shared" si="38"/>
        <v>0</v>
      </c>
      <c r="AL97">
        <f t="shared" si="38"/>
        <v>0</v>
      </c>
      <c r="AM97">
        <f t="shared" si="38"/>
        <v>0</v>
      </c>
      <c r="AN97">
        <f t="shared" si="38"/>
        <v>0</v>
      </c>
      <c r="AO97">
        <f t="shared" si="38"/>
        <v>0</v>
      </c>
      <c r="AP97">
        <f t="shared" si="38"/>
        <v>0</v>
      </c>
      <c r="AQ97">
        <f t="shared" si="38"/>
        <v>0</v>
      </c>
      <c r="AR97">
        <f t="shared" si="38"/>
        <v>0</v>
      </c>
      <c r="AS97">
        <f t="shared" si="38"/>
        <v>0</v>
      </c>
      <c r="AT97">
        <f t="shared" si="38"/>
        <v>0</v>
      </c>
      <c r="AU97">
        <f t="shared" si="38"/>
        <v>0</v>
      </c>
      <c r="AV97">
        <f t="shared" si="38"/>
        <v>0</v>
      </c>
      <c r="AW97">
        <f t="shared" si="38"/>
        <v>0</v>
      </c>
      <c r="AX97">
        <f t="shared" si="38"/>
        <v>0</v>
      </c>
      <c r="AY97">
        <f t="shared" si="38"/>
        <v>0</v>
      </c>
      <c r="AZ97">
        <f t="shared" si="38"/>
        <v>0</v>
      </c>
      <c r="BA97">
        <f t="shared" si="38"/>
        <v>0</v>
      </c>
      <c r="BB97">
        <f t="shared" si="38"/>
        <v>0</v>
      </c>
      <c r="BC97">
        <f t="shared" si="38"/>
        <v>0</v>
      </c>
    </row>
    <row r="98" spans="1:55" x14ac:dyDescent="0.25">
      <c r="A98" t="s">
        <v>51</v>
      </c>
      <c r="B98" s="51">
        <v>50</v>
      </c>
      <c r="C98" s="4">
        <f t="shared" ref="C98:AH98" si="39">(1/$B98)*C75</f>
        <v>0</v>
      </c>
      <c r="D98" s="4">
        <f t="shared" si="39"/>
        <v>0</v>
      </c>
      <c r="E98" s="4">
        <f t="shared" si="39"/>
        <v>0</v>
      </c>
      <c r="F98" s="4">
        <f t="shared" si="39"/>
        <v>0</v>
      </c>
      <c r="G98" s="4">
        <f t="shared" si="39"/>
        <v>0</v>
      </c>
      <c r="H98" s="4">
        <f t="shared" si="39"/>
        <v>0</v>
      </c>
      <c r="I98" s="4">
        <f t="shared" si="39"/>
        <v>0</v>
      </c>
      <c r="J98" s="4">
        <f t="shared" si="39"/>
        <v>0</v>
      </c>
      <c r="K98" s="4">
        <f t="shared" si="39"/>
        <v>0</v>
      </c>
      <c r="L98" s="4">
        <f t="shared" si="39"/>
        <v>0</v>
      </c>
      <c r="M98" s="4">
        <f t="shared" si="39"/>
        <v>0</v>
      </c>
      <c r="N98" s="4">
        <f t="shared" si="39"/>
        <v>0</v>
      </c>
      <c r="O98" s="4">
        <f t="shared" si="39"/>
        <v>0</v>
      </c>
      <c r="P98" s="4">
        <f t="shared" si="39"/>
        <v>0</v>
      </c>
      <c r="Q98" s="4">
        <f t="shared" si="39"/>
        <v>0</v>
      </c>
      <c r="R98" s="4">
        <f t="shared" si="39"/>
        <v>0</v>
      </c>
      <c r="S98" s="4">
        <f t="shared" si="39"/>
        <v>0</v>
      </c>
      <c r="T98" s="4">
        <f t="shared" si="39"/>
        <v>0</v>
      </c>
      <c r="U98" s="4">
        <f t="shared" si="39"/>
        <v>0</v>
      </c>
      <c r="V98" s="4">
        <f t="shared" si="39"/>
        <v>0</v>
      </c>
      <c r="W98" s="4">
        <f t="shared" si="39"/>
        <v>0</v>
      </c>
      <c r="X98" s="4">
        <f t="shared" si="39"/>
        <v>0</v>
      </c>
      <c r="Y98" s="4">
        <f t="shared" si="39"/>
        <v>0</v>
      </c>
      <c r="Z98" s="4">
        <f t="shared" si="39"/>
        <v>0</v>
      </c>
      <c r="AA98" s="4">
        <f t="shared" si="39"/>
        <v>0</v>
      </c>
      <c r="AB98" s="4">
        <f t="shared" si="39"/>
        <v>0</v>
      </c>
      <c r="AC98" s="4">
        <f t="shared" si="39"/>
        <v>0</v>
      </c>
      <c r="AD98" s="4">
        <f t="shared" si="39"/>
        <v>0</v>
      </c>
      <c r="AE98" s="4">
        <f t="shared" si="39"/>
        <v>0</v>
      </c>
      <c r="AF98" s="4">
        <f t="shared" si="39"/>
        <v>0</v>
      </c>
      <c r="AG98" s="4">
        <f t="shared" si="39"/>
        <v>0</v>
      </c>
      <c r="AH98" s="4">
        <f t="shared" si="39"/>
        <v>0</v>
      </c>
      <c r="AI98" s="4">
        <f t="shared" ref="AI98:BC98" si="40">(1/$B98)*AI75</f>
        <v>0</v>
      </c>
      <c r="AJ98">
        <f t="shared" si="40"/>
        <v>0</v>
      </c>
      <c r="AK98">
        <f t="shared" si="40"/>
        <v>0</v>
      </c>
      <c r="AL98">
        <f t="shared" si="40"/>
        <v>0</v>
      </c>
      <c r="AM98">
        <f t="shared" si="40"/>
        <v>0</v>
      </c>
      <c r="AN98">
        <f t="shared" si="40"/>
        <v>0</v>
      </c>
      <c r="AO98">
        <f t="shared" si="40"/>
        <v>0</v>
      </c>
      <c r="AP98">
        <f t="shared" si="40"/>
        <v>0</v>
      </c>
      <c r="AQ98">
        <f t="shared" si="40"/>
        <v>0</v>
      </c>
      <c r="AR98">
        <f t="shared" si="40"/>
        <v>0</v>
      </c>
      <c r="AS98">
        <f t="shared" si="40"/>
        <v>0</v>
      </c>
      <c r="AT98">
        <f t="shared" si="40"/>
        <v>0</v>
      </c>
      <c r="AU98">
        <f t="shared" si="40"/>
        <v>0</v>
      </c>
      <c r="AV98">
        <f t="shared" si="40"/>
        <v>0</v>
      </c>
      <c r="AW98">
        <f t="shared" si="40"/>
        <v>0</v>
      </c>
      <c r="AX98">
        <f t="shared" si="40"/>
        <v>0</v>
      </c>
      <c r="AY98">
        <f t="shared" si="40"/>
        <v>0</v>
      </c>
      <c r="AZ98">
        <f t="shared" si="40"/>
        <v>0</v>
      </c>
      <c r="BA98">
        <f t="shared" si="40"/>
        <v>0</v>
      </c>
      <c r="BB98">
        <f t="shared" si="40"/>
        <v>0</v>
      </c>
      <c r="BC98">
        <f t="shared" si="40"/>
        <v>0</v>
      </c>
    </row>
    <row r="99" spans="1:55" x14ac:dyDescent="0.25">
      <c r="A99" t="s">
        <v>52</v>
      </c>
      <c r="B99" s="51">
        <v>50</v>
      </c>
      <c r="C99" s="4">
        <f t="shared" ref="C99:AH99" si="41">(1/$B99)*C76</f>
        <v>0</v>
      </c>
      <c r="D99" s="4">
        <f t="shared" si="41"/>
        <v>0</v>
      </c>
      <c r="E99" s="4">
        <f t="shared" si="41"/>
        <v>0</v>
      </c>
      <c r="F99" s="4">
        <f t="shared" si="41"/>
        <v>0</v>
      </c>
      <c r="G99" s="4">
        <f t="shared" si="41"/>
        <v>0</v>
      </c>
      <c r="H99" s="4">
        <f t="shared" si="41"/>
        <v>0</v>
      </c>
      <c r="I99" s="4">
        <f t="shared" si="41"/>
        <v>0</v>
      </c>
      <c r="J99" s="4">
        <f t="shared" si="41"/>
        <v>0</v>
      </c>
      <c r="K99" s="4">
        <f t="shared" si="41"/>
        <v>0</v>
      </c>
      <c r="L99" s="4">
        <f t="shared" si="41"/>
        <v>0</v>
      </c>
      <c r="M99" s="4">
        <f t="shared" si="41"/>
        <v>0</v>
      </c>
      <c r="N99" s="4">
        <f t="shared" si="41"/>
        <v>0</v>
      </c>
      <c r="O99" s="4">
        <f t="shared" si="41"/>
        <v>0</v>
      </c>
      <c r="P99" s="4">
        <f t="shared" si="41"/>
        <v>0</v>
      </c>
      <c r="Q99" s="4">
        <f t="shared" si="41"/>
        <v>0</v>
      </c>
      <c r="R99" s="4">
        <f t="shared" si="41"/>
        <v>0</v>
      </c>
      <c r="S99" s="4">
        <f t="shared" si="41"/>
        <v>0</v>
      </c>
      <c r="T99" s="4">
        <f t="shared" si="41"/>
        <v>0</v>
      </c>
      <c r="U99" s="4">
        <f t="shared" si="41"/>
        <v>0</v>
      </c>
      <c r="V99" s="4">
        <f t="shared" si="41"/>
        <v>0</v>
      </c>
      <c r="W99" s="4">
        <f t="shared" si="41"/>
        <v>0</v>
      </c>
      <c r="X99" s="4">
        <f t="shared" si="41"/>
        <v>0</v>
      </c>
      <c r="Y99" s="4">
        <f t="shared" si="41"/>
        <v>0</v>
      </c>
      <c r="Z99" s="4">
        <f t="shared" si="41"/>
        <v>0</v>
      </c>
      <c r="AA99" s="4">
        <f t="shared" si="41"/>
        <v>0</v>
      </c>
      <c r="AB99" s="4">
        <f t="shared" si="41"/>
        <v>0</v>
      </c>
      <c r="AC99" s="4">
        <f t="shared" si="41"/>
        <v>0</v>
      </c>
      <c r="AD99" s="4">
        <f t="shared" si="41"/>
        <v>0</v>
      </c>
      <c r="AE99" s="4">
        <f t="shared" si="41"/>
        <v>0</v>
      </c>
      <c r="AF99" s="4">
        <f t="shared" si="41"/>
        <v>0</v>
      </c>
      <c r="AG99" s="4">
        <f t="shared" si="41"/>
        <v>0</v>
      </c>
      <c r="AH99" s="4">
        <f t="shared" si="41"/>
        <v>0</v>
      </c>
      <c r="AI99" s="4">
        <f t="shared" ref="AI99:BC99" si="42">(1/$B99)*AI76</f>
        <v>0</v>
      </c>
      <c r="AJ99">
        <f t="shared" si="42"/>
        <v>0</v>
      </c>
      <c r="AK99">
        <f t="shared" si="42"/>
        <v>0</v>
      </c>
      <c r="AL99">
        <f t="shared" si="42"/>
        <v>0</v>
      </c>
      <c r="AM99">
        <f t="shared" si="42"/>
        <v>0</v>
      </c>
      <c r="AN99">
        <f t="shared" si="42"/>
        <v>0</v>
      </c>
      <c r="AO99">
        <f t="shared" si="42"/>
        <v>0</v>
      </c>
      <c r="AP99">
        <f t="shared" si="42"/>
        <v>0</v>
      </c>
      <c r="AQ99">
        <f t="shared" si="42"/>
        <v>0</v>
      </c>
      <c r="AR99">
        <f t="shared" si="42"/>
        <v>0</v>
      </c>
      <c r="AS99">
        <f t="shared" si="42"/>
        <v>0</v>
      </c>
      <c r="AT99">
        <f t="shared" si="42"/>
        <v>0</v>
      </c>
      <c r="AU99">
        <f t="shared" si="42"/>
        <v>0</v>
      </c>
      <c r="AV99">
        <f t="shared" si="42"/>
        <v>0</v>
      </c>
      <c r="AW99">
        <f t="shared" si="42"/>
        <v>0</v>
      </c>
      <c r="AX99">
        <f t="shared" si="42"/>
        <v>0</v>
      </c>
      <c r="AY99">
        <f t="shared" si="42"/>
        <v>0</v>
      </c>
      <c r="AZ99">
        <f t="shared" si="42"/>
        <v>0</v>
      </c>
      <c r="BA99">
        <f t="shared" si="42"/>
        <v>0</v>
      </c>
      <c r="BB99">
        <f t="shared" si="42"/>
        <v>0</v>
      </c>
      <c r="BC99">
        <f t="shared" si="42"/>
        <v>0</v>
      </c>
    </row>
    <row r="100" spans="1:55" x14ac:dyDescent="0.25">
      <c r="A100" t="s">
        <v>53</v>
      </c>
      <c r="B100" s="51">
        <v>50</v>
      </c>
      <c r="C100" s="4">
        <f t="shared" ref="C100:AH100" si="43">(1/$B100)*C77</f>
        <v>0</v>
      </c>
      <c r="D100" s="4">
        <f t="shared" si="43"/>
        <v>0</v>
      </c>
      <c r="E100" s="4">
        <f t="shared" si="43"/>
        <v>0</v>
      </c>
      <c r="F100" s="4">
        <f t="shared" si="43"/>
        <v>0</v>
      </c>
      <c r="G100" s="4">
        <f t="shared" si="43"/>
        <v>0</v>
      </c>
      <c r="H100" s="4">
        <f t="shared" si="43"/>
        <v>0</v>
      </c>
      <c r="I100" s="4">
        <f t="shared" si="43"/>
        <v>0</v>
      </c>
      <c r="J100" s="4">
        <f t="shared" si="43"/>
        <v>0</v>
      </c>
      <c r="K100" s="4">
        <f t="shared" si="43"/>
        <v>0</v>
      </c>
      <c r="L100" s="4">
        <f t="shared" si="43"/>
        <v>0</v>
      </c>
      <c r="M100" s="4">
        <f t="shared" si="43"/>
        <v>0</v>
      </c>
      <c r="N100" s="4">
        <f t="shared" si="43"/>
        <v>0</v>
      </c>
      <c r="O100" s="4">
        <f t="shared" si="43"/>
        <v>0</v>
      </c>
      <c r="P100" s="4">
        <f t="shared" si="43"/>
        <v>0</v>
      </c>
      <c r="Q100" s="4">
        <f t="shared" si="43"/>
        <v>0</v>
      </c>
      <c r="R100" s="4">
        <f t="shared" si="43"/>
        <v>0</v>
      </c>
      <c r="S100" s="4">
        <f t="shared" si="43"/>
        <v>0</v>
      </c>
      <c r="T100" s="4">
        <f t="shared" si="43"/>
        <v>0</v>
      </c>
      <c r="U100" s="4">
        <f t="shared" si="43"/>
        <v>0</v>
      </c>
      <c r="V100" s="4">
        <f t="shared" si="43"/>
        <v>0</v>
      </c>
      <c r="W100" s="4">
        <f t="shared" si="43"/>
        <v>0</v>
      </c>
      <c r="X100" s="4">
        <f t="shared" si="43"/>
        <v>0</v>
      </c>
      <c r="Y100" s="4">
        <f t="shared" si="43"/>
        <v>0</v>
      </c>
      <c r="Z100" s="4">
        <f t="shared" si="43"/>
        <v>0</v>
      </c>
      <c r="AA100" s="4">
        <f t="shared" si="43"/>
        <v>0</v>
      </c>
      <c r="AB100" s="4">
        <f t="shared" si="43"/>
        <v>0</v>
      </c>
      <c r="AC100" s="4">
        <f t="shared" si="43"/>
        <v>0</v>
      </c>
      <c r="AD100" s="4">
        <f t="shared" si="43"/>
        <v>0</v>
      </c>
      <c r="AE100" s="4">
        <f t="shared" si="43"/>
        <v>0</v>
      </c>
      <c r="AF100" s="4">
        <f t="shared" si="43"/>
        <v>0</v>
      </c>
      <c r="AG100" s="4">
        <f t="shared" si="43"/>
        <v>0</v>
      </c>
      <c r="AH100" s="4">
        <f t="shared" si="43"/>
        <v>0</v>
      </c>
      <c r="AI100" s="4">
        <f t="shared" ref="AI100:BC100" si="44">(1/$B100)*AI77</f>
        <v>0</v>
      </c>
      <c r="AJ100">
        <f t="shared" si="44"/>
        <v>0</v>
      </c>
      <c r="AK100">
        <f t="shared" si="44"/>
        <v>0</v>
      </c>
      <c r="AL100">
        <f t="shared" si="44"/>
        <v>0</v>
      </c>
      <c r="AM100">
        <f t="shared" si="44"/>
        <v>0</v>
      </c>
      <c r="AN100">
        <f t="shared" si="44"/>
        <v>0</v>
      </c>
      <c r="AO100">
        <f t="shared" si="44"/>
        <v>0</v>
      </c>
      <c r="AP100">
        <f t="shared" si="44"/>
        <v>0</v>
      </c>
      <c r="AQ100">
        <f t="shared" si="44"/>
        <v>0</v>
      </c>
      <c r="AR100">
        <f t="shared" si="44"/>
        <v>0</v>
      </c>
      <c r="AS100">
        <f t="shared" si="44"/>
        <v>0</v>
      </c>
      <c r="AT100">
        <f t="shared" si="44"/>
        <v>0</v>
      </c>
      <c r="AU100">
        <f t="shared" si="44"/>
        <v>0</v>
      </c>
      <c r="AV100">
        <f t="shared" si="44"/>
        <v>0</v>
      </c>
      <c r="AW100">
        <f t="shared" si="44"/>
        <v>0</v>
      </c>
      <c r="AX100">
        <f t="shared" si="44"/>
        <v>0</v>
      </c>
      <c r="AY100">
        <f t="shared" si="44"/>
        <v>0</v>
      </c>
      <c r="AZ100">
        <f t="shared" si="44"/>
        <v>0</v>
      </c>
      <c r="BA100">
        <f t="shared" si="44"/>
        <v>0</v>
      </c>
      <c r="BB100">
        <f t="shared" si="44"/>
        <v>0</v>
      </c>
      <c r="BC100">
        <f t="shared" si="44"/>
        <v>0</v>
      </c>
    </row>
    <row r="101" spans="1:55" x14ac:dyDescent="0.25">
      <c r="A101" t="s">
        <v>54</v>
      </c>
      <c r="B101" s="51">
        <v>50</v>
      </c>
      <c r="C101" s="4">
        <f t="shared" ref="C101:AH101" si="45">(1/$B101)*C78</f>
        <v>0</v>
      </c>
      <c r="D101" s="4">
        <f t="shared" si="45"/>
        <v>0</v>
      </c>
      <c r="E101" s="4">
        <f t="shared" si="45"/>
        <v>0</v>
      </c>
      <c r="F101" s="4">
        <f t="shared" si="45"/>
        <v>0</v>
      </c>
      <c r="G101" s="4">
        <f t="shared" si="45"/>
        <v>0</v>
      </c>
      <c r="H101" s="4">
        <f t="shared" si="45"/>
        <v>0</v>
      </c>
      <c r="I101" s="4">
        <f t="shared" si="45"/>
        <v>0</v>
      </c>
      <c r="J101" s="4">
        <f t="shared" si="45"/>
        <v>0</v>
      </c>
      <c r="K101" s="4">
        <f t="shared" si="45"/>
        <v>0</v>
      </c>
      <c r="L101" s="4">
        <f t="shared" si="45"/>
        <v>0</v>
      </c>
      <c r="M101" s="4">
        <f t="shared" si="45"/>
        <v>0</v>
      </c>
      <c r="N101" s="4">
        <f t="shared" si="45"/>
        <v>0</v>
      </c>
      <c r="O101" s="4">
        <f t="shared" si="45"/>
        <v>0</v>
      </c>
      <c r="P101" s="4">
        <f t="shared" si="45"/>
        <v>0</v>
      </c>
      <c r="Q101" s="4">
        <f t="shared" si="45"/>
        <v>0</v>
      </c>
      <c r="R101" s="4">
        <f t="shared" si="45"/>
        <v>0</v>
      </c>
      <c r="S101" s="4">
        <f t="shared" si="45"/>
        <v>0</v>
      </c>
      <c r="T101" s="4">
        <f t="shared" si="45"/>
        <v>0</v>
      </c>
      <c r="U101" s="4">
        <f t="shared" si="45"/>
        <v>0</v>
      </c>
      <c r="V101" s="4">
        <f t="shared" si="45"/>
        <v>0</v>
      </c>
      <c r="W101" s="4">
        <f t="shared" si="45"/>
        <v>0</v>
      </c>
      <c r="X101" s="4">
        <f t="shared" si="45"/>
        <v>0</v>
      </c>
      <c r="Y101" s="4">
        <f t="shared" si="45"/>
        <v>0</v>
      </c>
      <c r="Z101" s="4">
        <f t="shared" si="45"/>
        <v>0</v>
      </c>
      <c r="AA101" s="4">
        <f t="shared" si="45"/>
        <v>0</v>
      </c>
      <c r="AB101" s="4">
        <f t="shared" si="45"/>
        <v>0</v>
      </c>
      <c r="AC101" s="4">
        <f t="shared" si="45"/>
        <v>0</v>
      </c>
      <c r="AD101" s="4">
        <f t="shared" si="45"/>
        <v>0</v>
      </c>
      <c r="AE101" s="4">
        <f t="shared" si="45"/>
        <v>0</v>
      </c>
      <c r="AF101" s="4">
        <f t="shared" si="45"/>
        <v>0</v>
      </c>
      <c r="AG101" s="4">
        <f t="shared" si="45"/>
        <v>0</v>
      </c>
      <c r="AH101" s="4">
        <f t="shared" si="45"/>
        <v>0</v>
      </c>
      <c r="AI101" s="4">
        <f t="shared" ref="AI101:BC101" si="46">(1/$B101)*AI78</f>
        <v>0</v>
      </c>
      <c r="AJ101">
        <f t="shared" si="46"/>
        <v>0</v>
      </c>
      <c r="AK101">
        <f t="shared" si="46"/>
        <v>0</v>
      </c>
      <c r="AL101">
        <f t="shared" si="46"/>
        <v>0</v>
      </c>
      <c r="AM101">
        <f t="shared" si="46"/>
        <v>0</v>
      </c>
      <c r="AN101">
        <f t="shared" si="46"/>
        <v>0</v>
      </c>
      <c r="AO101">
        <f t="shared" si="46"/>
        <v>0</v>
      </c>
      <c r="AP101">
        <f t="shared" si="46"/>
        <v>0</v>
      </c>
      <c r="AQ101">
        <f t="shared" si="46"/>
        <v>0</v>
      </c>
      <c r="AR101">
        <f t="shared" si="46"/>
        <v>0</v>
      </c>
      <c r="AS101">
        <f t="shared" si="46"/>
        <v>0</v>
      </c>
      <c r="AT101">
        <f t="shared" si="46"/>
        <v>0</v>
      </c>
      <c r="AU101">
        <f t="shared" si="46"/>
        <v>0</v>
      </c>
      <c r="AV101">
        <f t="shared" si="46"/>
        <v>0</v>
      </c>
      <c r="AW101">
        <f t="shared" si="46"/>
        <v>0</v>
      </c>
      <c r="AX101">
        <f t="shared" si="46"/>
        <v>0</v>
      </c>
      <c r="AY101">
        <f t="shared" si="46"/>
        <v>0</v>
      </c>
      <c r="AZ101">
        <f t="shared" si="46"/>
        <v>0</v>
      </c>
      <c r="BA101">
        <f t="shared" si="46"/>
        <v>0</v>
      </c>
      <c r="BB101">
        <f t="shared" si="46"/>
        <v>0</v>
      </c>
      <c r="BC101">
        <f t="shared" si="46"/>
        <v>0</v>
      </c>
    </row>
    <row r="102" spans="1:55" x14ac:dyDescent="0.25">
      <c r="A102" t="s">
        <v>55</v>
      </c>
      <c r="B102" s="51">
        <v>50</v>
      </c>
      <c r="C102" s="4">
        <f t="shared" ref="C102:AH102" si="47">(1/$B102)*C79</f>
        <v>0</v>
      </c>
      <c r="D102" s="4">
        <f t="shared" si="47"/>
        <v>0</v>
      </c>
      <c r="E102" s="4">
        <f t="shared" si="47"/>
        <v>0</v>
      </c>
      <c r="F102" s="4">
        <f t="shared" si="47"/>
        <v>0</v>
      </c>
      <c r="G102" s="4">
        <f t="shared" si="47"/>
        <v>0</v>
      </c>
      <c r="H102" s="4">
        <f t="shared" si="47"/>
        <v>0</v>
      </c>
      <c r="I102" s="4">
        <f t="shared" si="47"/>
        <v>0</v>
      </c>
      <c r="J102" s="4">
        <f t="shared" si="47"/>
        <v>0</v>
      </c>
      <c r="K102" s="4">
        <f t="shared" si="47"/>
        <v>0</v>
      </c>
      <c r="L102" s="4">
        <f t="shared" si="47"/>
        <v>0</v>
      </c>
      <c r="M102" s="4">
        <f t="shared" si="47"/>
        <v>0</v>
      </c>
      <c r="N102" s="4">
        <f t="shared" si="47"/>
        <v>0</v>
      </c>
      <c r="O102" s="4">
        <f t="shared" si="47"/>
        <v>0</v>
      </c>
      <c r="P102" s="4">
        <f t="shared" si="47"/>
        <v>0</v>
      </c>
      <c r="Q102" s="4">
        <f t="shared" si="47"/>
        <v>0</v>
      </c>
      <c r="R102" s="4">
        <f t="shared" si="47"/>
        <v>0</v>
      </c>
      <c r="S102" s="4">
        <f t="shared" si="47"/>
        <v>0</v>
      </c>
      <c r="T102" s="4">
        <f t="shared" si="47"/>
        <v>0</v>
      </c>
      <c r="U102" s="4">
        <f t="shared" si="47"/>
        <v>0</v>
      </c>
      <c r="V102" s="4">
        <f t="shared" si="47"/>
        <v>0</v>
      </c>
      <c r="W102" s="4">
        <f t="shared" si="47"/>
        <v>0</v>
      </c>
      <c r="X102" s="4">
        <f t="shared" si="47"/>
        <v>0</v>
      </c>
      <c r="Y102" s="4">
        <f t="shared" si="47"/>
        <v>0</v>
      </c>
      <c r="Z102" s="4">
        <f t="shared" si="47"/>
        <v>0</v>
      </c>
      <c r="AA102" s="4">
        <f t="shared" si="47"/>
        <v>0</v>
      </c>
      <c r="AB102" s="4">
        <f t="shared" si="47"/>
        <v>0</v>
      </c>
      <c r="AC102" s="4">
        <f t="shared" si="47"/>
        <v>0</v>
      </c>
      <c r="AD102" s="4">
        <f t="shared" si="47"/>
        <v>0</v>
      </c>
      <c r="AE102" s="4">
        <f t="shared" si="47"/>
        <v>0</v>
      </c>
      <c r="AF102" s="4">
        <f t="shared" si="47"/>
        <v>0</v>
      </c>
      <c r="AG102" s="4">
        <f t="shared" si="47"/>
        <v>0</v>
      </c>
      <c r="AH102" s="4">
        <f t="shared" si="47"/>
        <v>0</v>
      </c>
      <c r="AI102" s="4">
        <f t="shared" ref="AI102:BC102" si="48">(1/$B102)*AI79</f>
        <v>0</v>
      </c>
      <c r="AJ102">
        <f t="shared" si="48"/>
        <v>0</v>
      </c>
      <c r="AK102">
        <f t="shared" si="48"/>
        <v>0</v>
      </c>
      <c r="AL102">
        <f t="shared" si="48"/>
        <v>0</v>
      </c>
      <c r="AM102">
        <f t="shared" si="48"/>
        <v>0</v>
      </c>
      <c r="AN102">
        <f t="shared" si="48"/>
        <v>0</v>
      </c>
      <c r="AO102">
        <f t="shared" si="48"/>
        <v>0</v>
      </c>
      <c r="AP102">
        <f t="shared" si="48"/>
        <v>0</v>
      </c>
      <c r="AQ102">
        <f t="shared" si="48"/>
        <v>0</v>
      </c>
      <c r="AR102">
        <f t="shared" si="48"/>
        <v>0</v>
      </c>
      <c r="AS102">
        <f t="shared" si="48"/>
        <v>0</v>
      </c>
      <c r="AT102">
        <f t="shared" si="48"/>
        <v>0</v>
      </c>
      <c r="AU102">
        <f t="shared" si="48"/>
        <v>0</v>
      </c>
      <c r="AV102">
        <f t="shared" si="48"/>
        <v>0</v>
      </c>
      <c r="AW102">
        <f t="shared" si="48"/>
        <v>0</v>
      </c>
      <c r="AX102">
        <f t="shared" si="48"/>
        <v>0</v>
      </c>
      <c r="AY102">
        <f t="shared" si="48"/>
        <v>0</v>
      </c>
      <c r="AZ102">
        <f t="shared" si="48"/>
        <v>0</v>
      </c>
      <c r="BA102">
        <f t="shared" si="48"/>
        <v>0</v>
      </c>
      <c r="BB102">
        <f t="shared" si="48"/>
        <v>0</v>
      </c>
      <c r="BC102">
        <f t="shared" si="48"/>
        <v>0</v>
      </c>
    </row>
    <row r="103" spans="1:55" x14ac:dyDescent="0.25">
      <c r="A103" t="s">
        <v>56</v>
      </c>
      <c r="B103" s="51">
        <v>50</v>
      </c>
      <c r="C103" s="4">
        <f t="shared" ref="C103:AH103" si="49">(1/$B103)*C80</f>
        <v>0</v>
      </c>
      <c r="D103" s="4">
        <f t="shared" si="49"/>
        <v>0</v>
      </c>
      <c r="E103" s="4">
        <f t="shared" si="49"/>
        <v>0</v>
      </c>
      <c r="F103" s="4">
        <f t="shared" si="49"/>
        <v>0</v>
      </c>
      <c r="G103" s="4">
        <f t="shared" si="49"/>
        <v>0</v>
      </c>
      <c r="H103" s="4">
        <f t="shared" si="49"/>
        <v>0</v>
      </c>
      <c r="I103" s="4">
        <f t="shared" si="49"/>
        <v>0</v>
      </c>
      <c r="J103" s="4">
        <f t="shared" si="49"/>
        <v>0</v>
      </c>
      <c r="K103" s="4">
        <f t="shared" si="49"/>
        <v>0</v>
      </c>
      <c r="L103" s="4">
        <f t="shared" si="49"/>
        <v>0</v>
      </c>
      <c r="M103" s="4">
        <f t="shared" si="49"/>
        <v>0</v>
      </c>
      <c r="N103" s="4">
        <f t="shared" si="49"/>
        <v>0</v>
      </c>
      <c r="O103" s="4">
        <f t="shared" si="49"/>
        <v>0</v>
      </c>
      <c r="P103" s="4">
        <f t="shared" si="49"/>
        <v>0</v>
      </c>
      <c r="Q103" s="4">
        <f t="shared" si="49"/>
        <v>0</v>
      </c>
      <c r="R103" s="4">
        <f t="shared" si="49"/>
        <v>0</v>
      </c>
      <c r="S103" s="4">
        <f t="shared" si="49"/>
        <v>0</v>
      </c>
      <c r="T103" s="4">
        <f t="shared" si="49"/>
        <v>0</v>
      </c>
      <c r="U103" s="4">
        <f t="shared" si="49"/>
        <v>0</v>
      </c>
      <c r="V103" s="4">
        <f t="shared" si="49"/>
        <v>0</v>
      </c>
      <c r="W103" s="4">
        <f t="shared" si="49"/>
        <v>0</v>
      </c>
      <c r="X103" s="4">
        <f t="shared" si="49"/>
        <v>0</v>
      </c>
      <c r="Y103" s="4">
        <f t="shared" si="49"/>
        <v>0</v>
      </c>
      <c r="Z103" s="4">
        <f t="shared" si="49"/>
        <v>0</v>
      </c>
      <c r="AA103" s="4">
        <f t="shared" si="49"/>
        <v>0</v>
      </c>
      <c r="AB103" s="4">
        <f t="shared" si="49"/>
        <v>0</v>
      </c>
      <c r="AC103" s="4">
        <f t="shared" si="49"/>
        <v>0</v>
      </c>
      <c r="AD103" s="4">
        <f t="shared" si="49"/>
        <v>0</v>
      </c>
      <c r="AE103" s="4">
        <f t="shared" si="49"/>
        <v>0</v>
      </c>
      <c r="AF103" s="4">
        <f t="shared" si="49"/>
        <v>0</v>
      </c>
      <c r="AG103" s="4">
        <f t="shared" si="49"/>
        <v>0</v>
      </c>
      <c r="AH103" s="4">
        <f t="shared" si="49"/>
        <v>0</v>
      </c>
      <c r="AI103" s="4">
        <f t="shared" ref="AI103:BC103" si="50">(1/$B103)*AI80</f>
        <v>0</v>
      </c>
      <c r="AJ103">
        <f t="shared" si="50"/>
        <v>0</v>
      </c>
      <c r="AK103">
        <f t="shared" si="50"/>
        <v>0</v>
      </c>
      <c r="AL103">
        <f t="shared" si="50"/>
        <v>0</v>
      </c>
      <c r="AM103">
        <f t="shared" si="50"/>
        <v>0</v>
      </c>
      <c r="AN103">
        <f t="shared" si="50"/>
        <v>0</v>
      </c>
      <c r="AO103">
        <f t="shared" si="50"/>
        <v>0</v>
      </c>
      <c r="AP103">
        <f t="shared" si="50"/>
        <v>0</v>
      </c>
      <c r="AQ103">
        <f t="shared" si="50"/>
        <v>0</v>
      </c>
      <c r="AR103">
        <f t="shared" si="50"/>
        <v>0</v>
      </c>
      <c r="AS103">
        <f t="shared" si="50"/>
        <v>0</v>
      </c>
      <c r="AT103">
        <f t="shared" si="50"/>
        <v>0</v>
      </c>
      <c r="AU103">
        <f t="shared" si="50"/>
        <v>0</v>
      </c>
      <c r="AV103">
        <f t="shared" si="50"/>
        <v>0</v>
      </c>
      <c r="AW103">
        <f t="shared" si="50"/>
        <v>0</v>
      </c>
      <c r="AX103">
        <f t="shared" si="50"/>
        <v>0</v>
      </c>
      <c r="AY103">
        <f t="shared" si="50"/>
        <v>0</v>
      </c>
      <c r="AZ103">
        <f t="shared" si="50"/>
        <v>0</v>
      </c>
      <c r="BA103">
        <f t="shared" si="50"/>
        <v>0</v>
      </c>
      <c r="BB103">
        <f t="shared" si="50"/>
        <v>0</v>
      </c>
      <c r="BC103">
        <f t="shared" si="50"/>
        <v>0</v>
      </c>
    </row>
    <row r="104" spans="1:55" x14ac:dyDescent="0.25">
      <c r="A104" t="s">
        <v>57</v>
      </c>
      <c r="B104" s="51">
        <v>50</v>
      </c>
      <c r="C104" s="4">
        <f t="shared" ref="C104:AH104" si="51">(1/$B104)*C81</f>
        <v>0</v>
      </c>
      <c r="D104" s="4">
        <f t="shared" si="51"/>
        <v>0</v>
      </c>
      <c r="E104" s="4">
        <f t="shared" si="51"/>
        <v>0</v>
      </c>
      <c r="F104" s="4">
        <f t="shared" si="51"/>
        <v>0</v>
      </c>
      <c r="G104" s="4">
        <f t="shared" si="51"/>
        <v>0</v>
      </c>
      <c r="H104" s="4">
        <f t="shared" si="51"/>
        <v>0</v>
      </c>
      <c r="I104" s="4">
        <f t="shared" si="51"/>
        <v>0</v>
      </c>
      <c r="J104" s="4">
        <f t="shared" si="51"/>
        <v>0</v>
      </c>
      <c r="K104" s="4">
        <f t="shared" si="51"/>
        <v>0</v>
      </c>
      <c r="L104" s="4">
        <f t="shared" si="51"/>
        <v>0</v>
      </c>
      <c r="M104" s="4">
        <f t="shared" si="51"/>
        <v>0</v>
      </c>
      <c r="N104" s="4">
        <f t="shared" si="51"/>
        <v>0</v>
      </c>
      <c r="O104" s="4">
        <f t="shared" si="51"/>
        <v>0</v>
      </c>
      <c r="P104" s="4">
        <f t="shared" si="51"/>
        <v>0</v>
      </c>
      <c r="Q104" s="4">
        <f t="shared" si="51"/>
        <v>0</v>
      </c>
      <c r="R104" s="4">
        <f t="shared" si="51"/>
        <v>0</v>
      </c>
      <c r="S104" s="4">
        <f t="shared" si="51"/>
        <v>0</v>
      </c>
      <c r="T104" s="4">
        <f t="shared" si="51"/>
        <v>0</v>
      </c>
      <c r="U104" s="4">
        <f t="shared" si="51"/>
        <v>0</v>
      </c>
      <c r="V104" s="4">
        <f t="shared" si="51"/>
        <v>0</v>
      </c>
      <c r="W104" s="4">
        <f t="shared" si="51"/>
        <v>0</v>
      </c>
      <c r="X104" s="4">
        <f t="shared" si="51"/>
        <v>0</v>
      </c>
      <c r="Y104" s="4">
        <f t="shared" si="51"/>
        <v>0</v>
      </c>
      <c r="Z104" s="4">
        <f t="shared" si="51"/>
        <v>0</v>
      </c>
      <c r="AA104" s="4">
        <f t="shared" si="51"/>
        <v>0</v>
      </c>
      <c r="AB104" s="4">
        <f t="shared" si="51"/>
        <v>0</v>
      </c>
      <c r="AC104" s="4">
        <f t="shared" si="51"/>
        <v>0</v>
      </c>
      <c r="AD104" s="4">
        <f t="shared" si="51"/>
        <v>0</v>
      </c>
      <c r="AE104" s="4">
        <f t="shared" si="51"/>
        <v>0</v>
      </c>
      <c r="AF104" s="4">
        <f t="shared" si="51"/>
        <v>0</v>
      </c>
      <c r="AG104" s="4">
        <f t="shared" si="51"/>
        <v>0</v>
      </c>
      <c r="AH104" s="4">
        <f t="shared" si="51"/>
        <v>0</v>
      </c>
      <c r="AI104" s="4">
        <f t="shared" ref="AI104:BC104" si="52">(1/$B104)*AI81</f>
        <v>0</v>
      </c>
      <c r="AJ104">
        <f t="shared" si="52"/>
        <v>0</v>
      </c>
      <c r="AK104">
        <f t="shared" si="52"/>
        <v>0</v>
      </c>
      <c r="AL104">
        <f t="shared" si="52"/>
        <v>0</v>
      </c>
      <c r="AM104">
        <f t="shared" si="52"/>
        <v>0</v>
      </c>
      <c r="AN104">
        <f t="shared" si="52"/>
        <v>0</v>
      </c>
      <c r="AO104">
        <f t="shared" si="52"/>
        <v>0</v>
      </c>
      <c r="AP104">
        <f t="shared" si="52"/>
        <v>0</v>
      </c>
      <c r="AQ104">
        <f t="shared" si="52"/>
        <v>0</v>
      </c>
      <c r="AR104">
        <f t="shared" si="52"/>
        <v>0</v>
      </c>
      <c r="AS104">
        <f t="shared" si="52"/>
        <v>0</v>
      </c>
      <c r="AT104">
        <f t="shared" si="52"/>
        <v>0</v>
      </c>
      <c r="AU104">
        <f t="shared" si="52"/>
        <v>0</v>
      </c>
      <c r="AV104">
        <f t="shared" si="52"/>
        <v>0</v>
      </c>
      <c r="AW104">
        <f t="shared" si="52"/>
        <v>0</v>
      </c>
      <c r="AX104">
        <f t="shared" si="52"/>
        <v>0</v>
      </c>
      <c r="AY104">
        <f t="shared" si="52"/>
        <v>0</v>
      </c>
      <c r="AZ104">
        <f t="shared" si="52"/>
        <v>0</v>
      </c>
      <c r="BA104">
        <f t="shared" si="52"/>
        <v>0</v>
      </c>
      <c r="BB104">
        <f t="shared" si="52"/>
        <v>0</v>
      </c>
      <c r="BC104">
        <f t="shared" si="52"/>
        <v>0</v>
      </c>
    </row>
    <row r="106" spans="1:55" x14ac:dyDescent="0.25">
      <c r="A106" s="27" t="s">
        <v>159</v>
      </c>
      <c r="B106" s="27"/>
      <c r="C106" s="27">
        <v>2018</v>
      </c>
      <c r="D106" s="27">
        <v>2019</v>
      </c>
      <c r="E106" s="27">
        <v>2020</v>
      </c>
      <c r="F106" s="27">
        <v>2021</v>
      </c>
      <c r="G106" s="27">
        <v>2022</v>
      </c>
      <c r="H106" s="27">
        <v>2023</v>
      </c>
      <c r="I106" s="27">
        <v>2024</v>
      </c>
      <c r="J106" s="27">
        <v>2025</v>
      </c>
      <c r="K106" s="27">
        <v>2026</v>
      </c>
      <c r="L106" s="27">
        <v>2027</v>
      </c>
      <c r="M106" s="27">
        <v>2028</v>
      </c>
      <c r="N106" s="27">
        <v>2029</v>
      </c>
      <c r="O106" s="27">
        <v>2030</v>
      </c>
      <c r="P106" s="27">
        <v>2031</v>
      </c>
      <c r="Q106" s="27">
        <v>2032</v>
      </c>
      <c r="R106" s="27">
        <v>2033</v>
      </c>
      <c r="S106" s="27">
        <v>2034</v>
      </c>
      <c r="T106" s="27">
        <v>2035</v>
      </c>
      <c r="U106" s="27">
        <v>2036</v>
      </c>
      <c r="V106" s="27">
        <v>2037</v>
      </c>
      <c r="W106" s="27">
        <v>2038</v>
      </c>
      <c r="X106" s="27">
        <v>2039</v>
      </c>
      <c r="Y106" s="27">
        <v>2040</v>
      </c>
      <c r="Z106" s="27">
        <v>2041</v>
      </c>
      <c r="AA106" s="27">
        <v>2042</v>
      </c>
      <c r="AB106" s="27">
        <v>2043</v>
      </c>
      <c r="AC106" s="27">
        <v>2044</v>
      </c>
      <c r="AD106" s="27">
        <v>2045</v>
      </c>
      <c r="AE106" s="27">
        <v>2046</v>
      </c>
      <c r="AF106" s="27">
        <v>2047</v>
      </c>
      <c r="AG106" s="27">
        <v>2048</v>
      </c>
      <c r="AH106" s="27">
        <v>2049</v>
      </c>
      <c r="AI106" s="27">
        <v>2050</v>
      </c>
      <c r="AJ106" s="27">
        <v>2051</v>
      </c>
      <c r="AK106" s="27">
        <v>2052</v>
      </c>
      <c r="AL106" s="27">
        <v>2053</v>
      </c>
      <c r="AM106" s="27">
        <v>2054</v>
      </c>
      <c r="AN106" s="27">
        <v>2055</v>
      </c>
      <c r="AO106" s="27">
        <v>2056</v>
      </c>
      <c r="AP106" s="27">
        <v>2057</v>
      </c>
      <c r="AQ106" s="27">
        <v>2058</v>
      </c>
      <c r="AR106" s="27">
        <v>2059</v>
      </c>
      <c r="AS106" s="27">
        <v>2060</v>
      </c>
      <c r="AT106" s="27">
        <v>2061</v>
      </c>
      <c r="AU106" s="27">
        <v>2062</v>
      </c>
      <c r="AV106" s="27">
        <v>2063</v>
      </c>
      <c r="AW106" s="27">
        <v>2064</v>
      </c>
      <c r="AX106" s="27">
        <v>2065</v>
      </c>
      <c r="AY106" s="27">
        <v>2066</v>
      </c>
      <c r="AZ106" s="27">
        <v>2067</v>
      </c>
      <c r="BA106" s="27">
        <v>2068</v>
      </c>
      <c r="BB106" s="27">
        <v>2069</v>
      </c>
      <c r="BC106" s="27">
        <v>2070</v>
      </c>
    </row>
    <row r="107" spans="1:55" x14ac:dyDescent="0.25">
      <c r="A107" t="s">
        <v>4</v>
      </c>
      <c r="C107" s="4">
        <f>SUM($C84:C84)</f>
        <v>0</v>
      </c>
      <c r="D107" s="4">
        <f>SUM($C84:D84)</f>
        <v>0</v>
      </c>
      <c r="E107" s="4">
        <f>SUM($C84:E84)</f>
        <v>0</v>
      </c>
      <c r="F107" s="4">
        <f>SUM($C84:F84)</f>
        <v>0</v>
      </c>
      <c r="G107" s="4">
        <f>SUM($C84:G84)</f>
        <v>0</v>
      </c>
      <c r="H107" s="4">
        <f>SUM($C84:H84)</f>
        <v>0</v>
      </c>
      <c r="I107" s="4">
        <f>SUM($C84:I84)</f>
        <v>0</v>
      </c>
      <c r="J107" s="4">
        <f>SUM($C84:J84)</f>
        <v>0</v>
      </c>
      <c r="K107" s="4">
        <f>SUM($C84:K84)</f>
        <v>0</v>
      </c>
      <c r="L107" s="4">
        <f>SUM($C84:L84)</f>
        <v>0</v>
      </c>
      <c r="M107" s="4">
        <f>SUM($C84:M84)</f>
        <v>0</v>
      </c>
      <c r="N107" s="4">
        <f>SUM($C84:N84)</f>
        <v>0</v>
      </c>
      <c r="O107" s="4">
        <f>SUM($C84:O84)</f>
        <v>0</v>
      </c>
      <c r="P107" s="4">
        <f>SUM($C84:P84)</f>
        <v>0</v>
      </c>
      <c r="Q107" s="4">
        <f>SUM($C84:Q84)</f>
        <v>0</v>
      </c>
      <c r="R107" s="4">
        <f>SUM($C84:R84)</f>
        <v>0</v>
      </c>
      <c r="S107" s="4">
        <f>SUM($C84:S84)</f>
        <v>0</v>
      </c>
      <c r="T107" s="4">
        <f>SUM($C84:T84)</f>
        <v>0</v>
      </c>
      <c r="U107" s="4">
        <f>SUM($C84:U84)</f>
        <v>0</v>
      </c>
      <c r="V107" s="4">
        <f>SUM($C84:V84)</f>
        <v>0</v>
      </c>
      <c r="W107" s="4">
        <f>SUM($C84:W84)</f>
        <v>0</v>
      </c>
      <c r="X107" s="4">
        <f>SUM($C84:X84)</f>
        <v>0</v>
      </c>
      <c r="Y107" s="4">
        <f>SUM($C84:Y84)</f>
        <v>0</v>
      </c>
      <c r="Z107" s="4">
        <f>SUM($C84:Z84)</f>
        <v>0</v>
      </c>
      <c r="AA107" s="4">
        <f>SUM($C84:AA84)</f>
        <v>0</v>
      </c>
      <c r="AB107" s="4">
        <f>SUM($C84:AB84)</f>
        <v>0</v>
      </c>
      <c r="AC107" s="4">
        <f>SUM($C84:AC84)</f>
        <v>0</v>
      </c>
      <c r="AD107" s="4">
        <f>SUM($C84:AD84)</f>
        <v>0</v>
      </c>
      <c r="AE107" s="4">
        <f>SUM($C84:AE84)</f>
        <v>0</v>
      </c>
      <c r="AF107" s="4">
        <f>SUM($C84:AF84)</f>
        <v>0</v>
      </c>
      <c r="AG107" s="4">
        <f>SUM($C84:AG84)</f>
        <v>0</v>
      </c>
      <c r="AH107" s="4">
        <f>SUM($C84:AH84)</f>
        <v>0</v>
      </c>
      <c r="AI107" s="4">
        <f>SUM($C84:AI84)</f>
        <v>0</v>
      </c>
      <c r="AJ107" s="4">
        <f>SUM($C84:AJ84)</f>
        <v>0</v>
      </c>
      <c r="AK107" s="4">
        <f>SUM($C84:AK84)</f>
        <v>0</v>
      </c>
      <c r="AL107" s="4">
        <f>SUM($C84:AL84)</f>
        <v>0</v>
      </c>
      <c r="AM107" s="4">
        <f>SUM($C84:AM84)</f>
        <v>0</v>
      </c>
      <c r="AN107" s="4">
        <f>SUM($C84:AN84)</f>
        <v>0</v>
      </c>
      <c r="AO107" s="4">
        <f>SUM($C84:AO84)</f>
        <v>0</v>
      </c>
      <c r="AP107" s="4">
        <f>SUM($C84:AP84)</f>
        <v>0</v>
      </c>
      <c r="AQ107" s="4">
        <f>SUM($C84:AQ84)</f>
        <v>0</v>
      </c>
      <c r="AR107" s="4">
        <f>SUM($C84:AR84)</f>
        <v>0</v>
      </c>
      <c r="AS107" s="4">
        <f>SUM($C84:AS84)</f>
        <v>0</v>
      </c>
      <c r="AT107" s="4">
        <f>SUM($C84:AT84)</f>
        <v>0</v>
      </c>
      <c r="AU107" s="4">
        <f>SUM($C84:AU84)</f>
        <v>0</v>
      </c>
      <c r="AV107" s="4">
        <f>SUM($C84:AV84)</f>
        <v>0</v>
      </c>
      <c r="AW107" s="4">
        <f>SUM($C84:AW84)</f>
        <v>0</v>
      </c>
      <c r="AX107" s="4">
        <f>SUM($C84:AX84)</f>
        <v>0</v>
      </c>
      <c r="AY107" s="4">
        <f>SUM($C84:AY84)</f>
        <v>0</v>
      </c>
      <c r="AZ107" s="4">
        <f>SUM($C84:AZ84)</f>
        <v>0</v>
      </c>
      <c r="BA107" s="4">
        <f>SUM($C84:BA84)</f>
        <v>0</v>
      </c>
      <c r="BB107" s="4">
        <f>SUM($C84:BB84)</f>
        <v>0</v>
      </c>
      <c r="BC107" s="4">
        <f>SUM($C84:BC84)</f>
        <v>0</v>
      </c>
    </row>
    <row r="108" spans="1:55" x14ac:dyDescent="0.25">
      <c r="A108" t="s">
        <v>38</v>
      </c>
      <c r="C108" s="4">
        <f>SUM($C85:C85)</f>
        <v>0</v>
      </c>
      <c r="D108" s="4">
        <f>SUM($C85:D85)</f>
        <v>0</v>
      </c>
      <c r="E108" s="4">
        <f>SUM($C85:E85)</f>
        <v>0</v>
      </c>
      <c r="F108" s="4">
        <f>SUM($C85:F85)</f>
        <v>0</v>
      </c>
      <c r="G108" s="4">
        <f>SUM($C85:G85)</f>
        <v>0</v>
      </c>
      <c r="H108" s="4">
        <f>SUM($C85:H85)</f>
        <v>0</v>
      </c>
      <c r="I108" s="4">
        <f>SUM($C85:I85)</f>
        <v>0</v>
      </c>
      <c r="J108" s="4">
        <f>SUM($C85:J85)</f>
        <v>0</v>
      </c>
      <c r="K108" s="4">
        <f>SUM($C85:K85)</f>
        <v>0</v>
      </c>
      <c r="L108" s="4">
        <f>SUM($C85:L85)</f>
        <v>0</v>
      </c>
      <c r="M108" s="4">
        <f>SUM($C85:M85)</f>
        <v>0</v>
      </c>
      <c r="N108" s="4">
        <f>SUM($C85:N85)</f>
        <v>0</v>
      </c>
      <c r="O108" s="4">
        <f>SUM($C85:O85)</f>
        <v>0</v>
      </c>
      <c r="P108" s="4">
        <f>SUM($C85:P85)</f>
        <v>0</v>
      </c>
      <c r="Q108" s="4">
        <f>SUM($C85:Q85)</f>
        <v>0</v>
      </c>
      <c r="R108" s="4">
        <f>SUM($C85:R85)</f>
        <v>0</v>
      </c>
      <c r="S108" s="4">
        <f>SUM($C85:S85)</f>
        <v>0</v>
      </c>
      <c r="T108" s="4">
        <f>SUM($C85:T85)</f>
        <v>0</v>
      </c>
      <c r="U108" s="4">
        <f>SUM($C85:U85)</f>
        <v>0</v>
      </c>
      <c r="V108" s="4">
        <f>SUM($C85:V85)</f>
        <v>0</v>
      </c>
      <c r="W108" s="4">
        <f>SUM($C85:W85)</f>
        <v>0</v>
      </c>
      <c r="X108" s="4">
        <f>SUM($C85:X85)</f>
        <v>0</v>
      </c>
      <c r="Y108" s="4">
        <f>SUM($C85:Y85)</f>
        <v>0</v>
      </c>
      <c r="Z108" s="4">
        <f>SUM($C85:Z85)</f>
        <v>0</v>
      </c>
      <c r="AA108" s="4">
        <f>SUM($C85:AA85)</f>
        <v>0</v>
      </c>
      <c r="AB108" s="4">
        <f>SUM($C85:AB85)</f>
        <v>0</v>
      </c>
      <c r="AC108" s="4">
        <f>SUM($C85:AC85)</f>
        <v>0</v>
      </c>
      <c r="AD108" s="4">
        <f>SUM($C85:AD85)</f>
        <v>0</v>
      </c>
      <c r="AE108" s="4">
        <f>SUM($C85:AE85)</f>
        <v>0</v>
      </c>
      <c r="AF108" s="4">
        <f>SUM($C85:AF85)</f>
        <v>0</v>
      </c>
      <c r="AG108" s="4">
        <f>SUM($C85:AG85)</f>
        <v>0</v>
      </c>
      <c r="AH108" s="4">
        <f>SUM($C85:AH85)</f>
        <v>0</v>
      </c>
      <c r="AI108" s="4">
        <f>SUM($C85:AI85)</f>
        <v>0</v>
      </c>
      <c r="AJ108" s="4">
        <f>SUM($C85:AJ85)</f>
        <v>0</v>
      </c>
      <c r="AK108" s="4">
        <f>SUM($C85:AK85)</f>
        <v>0</v>
      </c>
      <c r="AL108" s="4">
        <f>SUM($C85:AL85)</f>
        <v>0</v>
      </c>
      <c r="AM108" s="4">
        <f>SUM($C85:AM85)</f>
        <v>0</v>
      </c>
      <c r="AN108" s="4">
        <f>SUM($C85:AN85)</f>
        <v>0</v>
      </c>
      <c r="AO108" s="4">
        <f>SUM($C85:AO85)</f>
        <v>0</v>
      </c>
      <c r="AP108" s="4">
        <f>SUM($C85:AP85)</f>
        <v>0</v>
      </c>
      <c r="AQ108" s="4">
        <f>SUM($C85:AQ85)</f>
        <v>0</v>
      </c>
      <c r="AR108" s="4">
        <f>SUM($C85:AR85)</f>
        <v>0</v>
      </c>
      <c r="AS108" s="4">
        <f>SUM($C85:AS85)</f>
        <v>0</v>
      </c>
      <c r="AT108" s="4">
        <f>SUM($C85:AT85)</f>
        <v>0</v>
      </c>
      <c r="AU108" s="4">
        <f>SUM($C85:AU85)</f>
        <v>0</v>
      </c>
      <c r="AV108" s="4">
        <f>SUM($C85:AV85)</f>
        <v>0</v>
      </c>
      <c r="AW108" s="4">
        <f>SUM($C85:AW85)</f>
        <v>0</v>
      </c>
      <c r="AX108" s="4">
        <f>SUM($C85:AX85)</f>
        <v>0</v>
      </c>
      <c r="AY108" s="4">
        <f>SUM($C85:AY85)</f>
        <v>0</v>
      </c>
      <c r="AZ108" s="4">
        <f>SUM($C85:AZ85)</f>
        <v>0</v>
      </c>
      <c r="BA108" s="4">
        <f>SUM($C85:BA85)</f>
        <v>0</v>
      </c>
      <c r="BB108" s="4">
        <f>SUM($C85:BB85)</f>
        <v>0</v>
      </c>
      <c r="BC108" s="4">
        <f>SUM($C85:BC85)</f>
        <v>0</v>
      </c>
    </row>
    <row r="109" spans="1:55" x14ac:dyDescent="0.25">
      <c r="A109" t="s">
        <v>39</v>
      </c>
      <c r="C109" s="4">
        <f>SUM($C86:C86)</f>
        <v>0</v>
      </c>
      <c r="D109" s="4">
        <f>SUM($C86:D86)</f>
        <v>0</v>
      </c>
      <c r="E109" s="4">
        <f>SUM($C86:E86)</f>
        <v>0</v>
      </c>
      <c r="F109" s="4">
        <f>SUM($C86:F86)</f>
        <v>0</v>
      </c>
      <c r="G109" s="4">
        <f>SUM($C86:G86)</f>
        <v>0</v>
      </c>
      <c r="H109" s="4">
        <f>SUM($C86:H86)</f>
        <v>0</v>
      </c>
      <c r="I109" s="4">
        <f>SUM($C86:I86)</f>
        <v>0</v>
      </c>
      <c r="J109" s="4">
        <f>SUM($C86:J86)</f>
        <v>0</v>
      </c>
      <c r="K109" s="4">
        <f>SUM($C86:K86)</f>
        <v>0</v>
      </c>
      <c r="L109" s="4">
        <f>SUM($C86:L86)</f>
        <v>0</v>
      </c>
      <c r="M109" s="4">
        <f>SUM($C86:M86)</f>
        <v>0</v>
      </c>
      <c r="N109" s="4">
        <f>SUM($C86:N86)</f>
        <v>0</v>
      </c>
      <c r="O109" s="4">
        <f>SUM($C86:O86)</f>
        <v>0</v>
      </c>
      <c r="P109" s="4">
        <f>SUM($C86:P86)</f>
        <v>0</v>
      </c>
      <c r="Q109" s="4">
        <f>SUM($C86:Q86)</f>
        <v>0</v>
      </c>
      <c r="R109" s="4">
        <f>SUM($C86:R86)</f>
        <v>0</v>
      </c>
      <c r="S109" s="4">
        <f>SUM($C86:S86)</f>
        <v>0</v>
      </c>
      <c r="T109" s="4">
        <f>SUM($C86:T86)</f>
        <v>0</v>
      </c>
      <c r="U109" s="4">
        <f>SUM($C86:U86)</f>
        <v>0</v>
      </c>
      <c r="V109" s="4">
        <f>SUM($C86:V86)</f>
        <v>0</v>
      </c>
      <c r="W109" s="4">
        <f>SUM($C86:W86)</f>
        <v>0</v>
      </c>
      <c r="X109" s="4">
        <f>SUM($C86:X86)</f>
        <v>0</v>
      </c>
      <c r="Y109" s="4">
        <f>SUM($C86:Y86)</f>
        <v>0</v>
      </c>
      <c r="Z109" s="4">
        <f>SUM($C86:Z86)</f>
        <v>0</v>
      </c>
      <c r="AA109" s="4">
        <f>SUM($C86:AA86)</f>
        <v>0</v>
      </c>
      <c r="AB109" s="4">
        <f>SUM($C86:AB86)</f>
        <v>0</v>
      </c>
      <c r="AC109" s="4">
        <f>SUM($C86:AC86)</f>
        <v>0</v>
      </c>
      <c r="AD109" s="4">
        <f>SUM($C86:AD86)</f>
        <v>0</v>
      </c>
      <c r="AE109" s="4">
        <f>SUM($C86:AE86)</f>
        <v>0</v>
      </c>
      <c r="AF109" s="4">
        <f>SUM($C86:AF86)</f>
        <v>0</v>
      </c>
      <c r="AG109" s="4">
        <f>SUM($C86:AG86)</f>
        <v>0</v>
      </c>
      <c r="AH109" s="4">
        <f>SUM($C86:AH86)</f>
        <v>0</v>
      </c>
      <c r="AI109" s="4">
        <f>SUM($C86:AI86)</f>
        <v>0</v>
      </c>
      <c r="AJ109" s="4">
        <f>SUM($C86:AJ86)</f>
        <v>0</v>
      </c>
      <c r="AK109" s="4">
        <f>SUM($C86:AK86)</f>
        <v>0</v>
      </c>
      <c r="AL109" s="4">
        <f>SUM($C86:AL86)</f>
        <v>0</v>
      </c>
      <c r="AM109" s="4">
        <f>SUM($C86:AM86)</f>
        <v>0</v>
      </c>
      <c r="AN109" s="4">
        <f>SUM($C86:AN86)</f>
        <v>0</v>
      </c>
      <c r="AO109" s="4">
        <f>SUM($C86:AO86)</f>
        <v>0</v>
      </c>
      <c r="AP109" s="4">
        <f>SUM($C86:AP86)</f>
        <v>0</v>
      </c>
      <c r="AQ109" s="4">
        <f>SUM($C86:AQ86)</f>
        <v>0</v>
      </c>
      <c r="AR109" s="4">
        <f>SUM($C86:AR86)</f>
        <v>0</v>
      </c>
      <c r="AS109" s="4">
        <f>SUM($C86:AS86)</f>
        <v>0</v>
      </c>
      <c r="AT109" s="4">
        <f>SUM($C86:AT86)</f>
        <v>0</v>
      </c>
      <c r="AU109" s="4">
        <f>SUM($C86:AU86)</f>
        <v>0</v>
      </c>
      <c r="AV109" s="4">
        <f>SUM($C86:AV86)</f>
        <v>0</v>
      </c>
      <c r="AW109" s="4">
        <f>SUM($C86:AW86)</f>
        <v>0</v>
      </c>
      <c r="AX109" s="4">
        <f>SUM($C86:AX86)</f>
        <v>0</v>
      </c>
      <c r="AY109" s="4">
        <f>SUM($C86:AY86)</f>
        <v>0</v>
      </c>
      <c r="AZ109" s="4">
        <f>SUM($C86:AZ86)</f>
        <v>0</v>
      </c>
      <c r="BA109" s="4">
        <f>SUM($C86:BA86)</f>
        <v>0</v>
      </c>
      <c r="BB109" s="4">
        <f>SUM($C86:BB86)</f>
        <v>0</v>
      </c>
      <c r="BC109" s="4">
        <f>SUM($C86:BC86)</f>
        <v>0</v>
      </c>
    </row>
    <row r="110" spans="1:55" x14ac:dyDescent="0.25">
      <c r="A110" t="s">
        <v>40</v>
      </c>
      <c r="C110" s="4">
        <f>SUM($C87:C87)</f>
        <v>0</v>
      </c>
      <c r="D110" s="4">
        <f>SUM($C87:D87)</f>
        <v>0</v>
      </c>
      <c r="E110" s="4">
        <f>SUM($C87:E87)</f>
        <v>0</v>
      </c>
      <c r="F110" s="4">
        <f>SUM($C87:F87)</f>
        <v>0</v>
      </c>
      <c r="G110" s="4">
        <f>SUM($C87:G87)</f>
        <v>0</v>
      </c>
      <c r="H110" s="4">
        <f>SUM($C87:H87)</f>
        <v>0</v>
      </c>
      <c r="I110" s="4">
        <f>SUM($C87:I87)</f>
        <v>0</v>
      </c>
      <c r="J110" s="4">
        <f>SUM($C87:J87)</f>
        <v>0</v>
      </c>
      <c r="K110" s="4">
        <f>SUM($C87:K87)</f>
        <v>0</v>
      </c>
      <c r="L110" s="4">
        <f>SUM($C87:L87)</f>
        <v>0</v>
      </c>
      <c r="M110" s="4">
        <f>SUM($C87:M87)</f>
        <v>0</v>
      </c>
      <c r="N110" s="4">
        <f>SUM($C87:N87)</f>
        <v>0</v>
      </c>
      <c r="O110" s="4">
        <f>SUM($C87:O87)</f>
        <v>0</v>
      </c>
      <c r="P110" s="4">
        <f>SUM($C87:P87)</f>
        <v>0</v>
      </c>
      <c r="Q110" s="4">
        <f>SUM($C87:Q87)</f>
        <v>0</v>
      </c>
      <c r="R110" s="4">
        <f>SUM($C87:R87)</f>
        <v>0</v>
      </c>
      <c r="S110" s="4">
        <f>SUM($C87:S87)</f>
        <v>0</v>
      </c>
      <c r="T110" s="4">
        <f>SUM($C87:T87)</f>
        <v>0</v>
      </c>
      <c r="U110" s="4">
        <f>SUM($C87:U87)</f>
        <v>0</v>
      </c>
      <c r="V110" s="4">
        <f>SUM($C87:V87)</f>
        <v>0</v>
      </c>
      <c r="W110" s="4">
        <f>SUM($C87:W87)</f>
        <v>0</v>
      </c>
      <c r="X110" s="4">
        <f>SUM($C87:X87)</f>
        <v>0</v>
      </c>
      <c r="Y110" s="4">
        <f>SUM($C87:Y87)</f>
        <v>0</v>
      </c>
      <c r="Z110" s="4">
        <f>SUM($C87:Z87)</f>
        <v>0</v>
      </c>
      <c r="AA110" s="4">
        <f>SUM($C87:AA87)</f>
        <v>0</v>
      </c>
      <c r="AB110" s="4">
        <f>SUM($C87:AB87)</f>
        <v>0</v>
      </c>
      <c r="AC110" s="4">
        <f>SUM($C87:AC87)</f>
        <v>0</v>
      </c>
      <c r="AD110" s="4">
        <f>SUM($C87:AD87)</f>
        <v>0</v>
      </c>
      <c r="AE110" s="4">
        <f>SUM($C87:AE87)</f>
        <v>0</v>
      </c>
      <c r="AF110" s="4">
        <f>SUM($C87:AF87)</f>
        <v>0</v>
      </c>
      <c r="AG110" s="4">
        <f>SUM($C87:AG87)</f>
        <v>0</v>
      </c>
      <c r="AH110" s="4">
        <f>SUM($C87:AH87)</f>
        <v>0</v>
      </c>
      <c r="AI110" s="4">
        <f>SUM($C87:AI87)</f>
        <v>0</v>
      </c>
      <c r="AJ110" s="4">
        <f>SUM($C87:AJ87)</f>
        <v>0</v>
      </c>
      <c r="AK110" s="4">
        <f>SUM($C87:AK87)</f>
        <v>0</v>
      </c>
      <c r="AL110" s="4">
        <f>SUM($C87:AL87)</f>
        <v>0</v>
      </c>
      <c r="AM110" s="4">
        <f>SUM($C87:AM87)</f>
        <v>0</v>
      </c>
      <c r="AN110" s="4">
        <f>SUM($C87:AN87)</f>
        <v>0</v>
      </c>
      <c r="AO110" s="4">
        <f>SUM($C87:AO87)</f>
        <v>0</v>
      </c>
      <c r="AP110" s="4">
        <f>SUM($C87:AP87)</f>
        <v>0</v>
      </c>
      <c r="AQ110" s="4">
        <f>SUM($C87:AQ87)</f>
        <v>0</v>
      </c>
      <c r="AR110" s="4">
        <f>SUM($C87:AR87)</f>
        <v>0</v>
      </c>
      <c r="AS110" s="4">
        <f>SUM($C87:AS87)</f>
        <v>0</v>
      </c>
      <c r="AT110" s="4">
        <f>SUM($C87:AT87)</f>
        <v>0</v>
      </c>
      <c r="AU110" s="4">
        <f>SUM($C87:AU87)</f>
        <v>0</v>
      </c>
      <c r="AV110" s="4">
        <f>SUM($C87:AV87)</f>
        <v>0</v>
      </c>
      <c r="AW110" s="4">
        <f>SUM($C87:AW87)</f>
        <v>0</v>
      </c>
      <c r="AX110" s="4">
        <f>SUM($C87:AX87)</f>
        <v>0</v>
      </c>
      <c r="AY110" s="4">
        <f>SUM($C87:AY87)</f>
        <v>0</v>
      </c>
      <c r="AZ110" s="4">
        <f>SUM($C87:AZ87)</f>
        <v>0</v>
      </c>
      <c r="BA110" s="4">
        <f>SUM($C87:BA87)</f>
        <v>0</v>
      </c>
      <c r="BB110" s="4">
        <f>SUM($C87:BB87)</f>
        <v>0</v>
      </c>
      <c r="BC110" s="4">
        <f>SUM($C87:BC87)</f>
        <v>0</v>
      </c>
    </row>
    <row r="111" spans="1:55" x14ac:dyDescent="0.25">
      <c r="A111" t="s">
        <v>41</v>
      </c>
      <c r="C111" s="4">
        <f>SUM($C88:C88)</f>
        <v>0</v>
      </c>
      <c r="D111" s="4">
        <f>SUM($C88:D88)</f>
        <v>0</v>
      </c>
      <c r="E111" s="4">
        <f>SUM($C88:E88)</f>
        <v>0</v>
      </c>
      <c r="F111" s="4">
        <f>SUM($C88:F88)</f>
        <v>0</v>
      </c>
      <c r="G111" s="4">
        <f>SUM($C88:G88)</f>
        <v>0</v>
      </c>
      <c r="H111" s="4">
        <f>SUM($C88:H88)</f>
        <v>0</v>
      </c>
      <c r="I111" s="4">
        <f>SUM($C88:I88)</f>
        <v>0</v>
      </c>
      <c r="J111" s="4">
        <f>SUM($C88:J88)</f>
        <v>0</v>
      </c>
      <c r="K111" s="4">
        <f>SUM($C88:K88)</f>
        <v>0</v>
      </c>
      <c r="L111" s="4">
        <f>SUM($C88:L88)</f>
        <v>0</v>
      </c>
      <c r="M111" s="4">
        <f>SUM($C88:M88)</f>
        <v>0</v>
      </c>
      <c r="N111" s="4">
        <f>SUM($C88:N88)</f>
        <v>0</v>
      </c>
      <c r="O111" s="4">
        <f>SUM($C88:O88)</f>
        <v>0</v>
      </c>
      <c r="P111" s="4">
        <f>SUM($C88:P88)</f>
        <v>0</v>
      </c>
      <c r="Q111" s="4">
        <f>SUM($C88:Q88)</f>
        <v>0</v>
      </c>
      <c r="R111" s="4">
        <f>SUM($C88:R88)</f>
        <v>0</v>
      </c>
      <c r="S111" s="4">
        <f>SUM($C88:S88)</f>
        <v>0</v>
      </c>
      <c r="T111" s="4">
        <f>SUM($C88:T88)</f>
        <v>0</v>
      </c>
      <c r="U111" s="4">
        <f>SUM($C88:U88)</f>
        <v>0</v>
      </c>
      <c r="V111" s="4">
        <f>SUM($C88:V88)</f>
        <v>0</v>
      </c>
      <c r="W111" s="4">
        <f>SUM($C88:W88)</f>
        <v>0</v>
      </c>
      <c r="X111" s="4">
        <f>SUM($C88:X88)</f>
        <v>0</v>
      </c>
      <c r="Y111" s="4">
        <f>SUM($C88:Y88)</f>
        <v>0</v>
      </c>
      <c r="Z111" s="4">
        <f>SUM($C88:Z88)</f>
        <v>0</v>
      </c>
      <c r="AA111" s="4">
        <f>SUM($C88:AA88)</f>
        <v>0</v>
      </c>
      <c r="AB111" s="4">
        <f>SUM($C88:AB88)</f>
        <v>0</v>
      </c>
      <c r="AC111" s="4">
        <f>SUM($C88:AC88)</f>
        <v>0</v>
      </c>
      <c r="AD111" s="4">
        <f>SUM($C88:AD88)</f>
        <v>0</v>
      </c>
      <c r="AE111" s="4">
        <f>SUM($C88:AE88)</f>
        <v>0</v>
      </c>
      <c r="AF111" s="4">
        <f>SUM($C88:AF88)</f>
        <v>0</v>
      </c>
      <c r="AG111" s="4">
        <f>SUM($C88:AG88)</f>
        <v>0</v>
      </c>
      <c r="AH111" s="4">
        <f>SUM($C88:AH88)</f>
        <v>0</v>
      </c>
      <c r="AI111" s="4">
        <f>SUM($C88:AI88)</f>
        <v>0</v>
      </c>
      <c r="AJ111" s="4">
        <f>SUM($C88:AJ88)</f>
        <v>0</v>
      </c>
      <c r="AK111" s="4">
        <f>SUM($C88:AK88)</f>
        <v>0</v>
      </c>
      <c r="AL111" s="4">
        <f>SUM($C88:AL88)</f>
        <v>0</v>
      </c>
      <c r="AM111" s="4">
        <f>SUM($C88:AM88)</f>
        <v>0</v>
      </c>
      <c r="AN111" s="4">
        <f>SUM($C88:AN88)</f>
        <v>0</v>
      </c>
      <c r="AO111" s="4">
        <f>SUM($C88:AO88)</f>
        <v>0</v>
      </c>
      <c r="AP111" s="4">
        <f>SUM($C88:AP88)</f>
        <v>0</v>
      </c>
      <c r="AQ111" s="4">
        <f>SUM($C88:AQ88)</f>
        <v>0</v>
      </c>
      <c r="AR111" s="4">
        <f>SUM($C88:AR88)</f>
        <v>0</v>
      </c>
      <c r="AS111" s="4">
        <f>SUM($C88:AS88)</f>
        <v>0</v>
      </c>
      <c r="AT111" s="4">
        <f>SUM($C88:AT88)</f>
        <v>0</v>
      </c>
      <c r="AU111" s="4">
        <f>SUM($C88:AU88)</f>
        <v>0</v>
      </c>
      <c r="AV111" s="4">
        <f>SUM($C88:AV88)</f>
        <v>0</v>
      </c>
      <c r="AW111" s="4">
        <f>SUM($C88:AW88)</f>
        <v>0</v>
      </c>
      <c r="AX111" s="4">
        <f>SUM($C88:AX88)</f>
        <v>0</v>
      </c>
      <c r="AY111" s="4">
        <f>SUM($C88:AY88)</f>
        <v>0</v>
      </c>
      <c r="AZ111" s="4">
        <f>SUM($C88:AZ88)</f>
        <v>0</v>
      </c>
      <c r="BA111" s="4">
        <f>SUM($C88:BA88)</f>
        <v>0</v>
      </c>
      <c r="BB111" s="4">
        <f>SUM($C88:BB88)</f>
        <v>0</v>
      </c>
      <c r="BC111" s="4">
        <f>SUM($C88:BC88)</f>
        <v>0</v>
      </c>
    </row>
    <row r="112" spans="1:55" x14ac:dyDescent="0.25">
      <c r="A112" t="s">
        <v>42</v>
      </c>
      <c r="C112" s="4">
        <f>SUM($C89:C89)</f>
        <v>0</v>
      </c>
      <c r="D112" s="4">
        <f>SUM($C89:D89)</f>
        <v>0</v>
      </c>
      <c r="E112" s="4">
        <f>SUM($C89:E89)</f>
        <v>0</v>
      </c>
      <c r="F112" s="4">
        <f>SUM($C89:F89)</f>
        <v>0</v>
      </c>
      <c r="G112" s="4">
        <f>SUM($C89:G89)</f>
        <v>0</v>
      </c>
      <c r="H112" s="4">
        <f>SUM($C89:H89)</f>
        <v>0</v>
      </c>
      <c r="I112" s="4">
        <f>SUM($C89:I89)</f>
        <v>0</v>
      </c>
      <c r="J112" s="4">
        <f>SUM($C89:J89)</f>
        <v>0</v>
      </c>
      <c r="K112" s="4">
        <f>SUM($C89:K89)</f>
        <v>0</v>
      </c>
      <c r="L112" s="4">
        <f>SUM($C89:L89)</f>
        <v>0</v>
      </c>
      <c r="M112" s="4">
        <f>SUM($C89:M89)</f>
        <v>0</v>
      </c>
      <c r="N112" s="4">
        <f>SUM($C89:N89)</f>
        <v>0</v>
      </c>
      <c r="O112" s="4">
        <f>SUM($C89:O89)</f>
        <v>0</v>
      </c>
      <c r="P112" s="4">
        <f>SUM($C89:P89)</f>
        <v>0</v>
      </c>
      <c r="Q112" s="4">
        <f>SUM($C89:Q89)</f>
        <v>0</v>
      </c>
      <c r="R112" s="4">
        <f>SUM($C89:R89)</f>
        <v>0</v>
      </c>
      <c r="S112" s="4">
        <f>SUM($C89:S89)</f>
        <v>0</v>
      </c>
      <c r="T112" s="4">
        <f>SUM($C89:T89)</f>
        <v>0</v>
      </c>
      <c r="U112" s="4">
        <f>SUM($C89:U89)</f>
        <v>0</v>
      </c>
      <c r="V112" s="4">
        <f>SUM($C89:V89)</f>
        <v>0</v>
      </c>
      <c r="W112" s="4">
        <f>SUM($C89:W89)</f>
        <v>0</v>
      </c>
      <c r="X112" s="4">
        <f>SUM($C89:X89)</f>
        <v>0</v>
      </c>
      <c r="Y112" s="4">
        <f>SUM($C89:Y89)</f>
        <v>0</v>
      </c>
      <c r="Z112" s="4">
        <f>SUM($C89:Z89)</f>
        <v>0</v>
      </c>
      <c r="AA112" s="4">
        <f>SUM($C89:AA89)</f>
        <v>0</v>
      </c>
      <c r="AB112" s="4">
        <f>SUM($C89:AB89)</f>
        <v>0</v>
      </c>
      <c r="AC112" s="4">
        <f>SUM($C89:AC89)</f>
        <v>0</v>
      </c>
      <c r="AD112" s="4">
        <f>SUM($C89:AD89)</f>
        <v>0</v>
      </c>
      <c r="AE112" s="4">
        <f>SUM($C89:AE89)</f>
        <v>0</v>
      </c>
      <c r="AF112" s="4">
        <f>SUM($C89:AF89)</f>
        <v>0</v>
      </c>
      <c r="AG112" s="4">
        <f>SUM($C89:AG89)</f>
        <v>0</v>
      </c>
      <c r="AH112" s="4">
        <f>SUM($C89:AH89)</f>
        <v>0</v>
      </c>
      <c r="AI112" s="4">
        <f>SUM($C89:AI89)</f>
        <v>0</v>
      </c>
      <c r="AJ112" s="4">
        <f>SUM($C89:AJ89)</f>
        <v>0</v>
      </c>
      <c r="AK112" s="4">
        <f>SUM($C89:AK89)</f>
        <v>0</v>
      </c>
      <c r="AL112" s="4">
        <f>SUM($C89:AL89)</f>
        <v>0</v>
      </c>
      <c r="AM112" s="4">
        <f>SUM($C89:AM89)</f>
        <v>0</v>
      </c>
      <c r="AN112" s="4">
        <f>SUM($C89:AN89)</f>
        <v>0</v>
      </c>
      <c r="AO112" s="4">
        <f>SUM($C89:AO89)</f>
        <v>0</v>
      </c>
      <c r="AP112" s="4">
        <f>SUM($C89:AP89)</f>
        <v>0</v>
      </c>
      <c r="AQ112" s="4">
        <f>SUM($C89:AQ89)</f>
        <v>0</v>
      </c>
      <c r="AR112" s="4">
        <f>SUM($C89:AR89)</f>
        <v>0</v>
      </c>
      <c r="AS112" s="4">
        <f>SUM($C89:AS89)</f>
        <v>0</v>
      </c>
      <c r="AT112" s="4">
        <f>SUM($C89:AT89)</f>
        <v>0</v>
      </c>
      <c r="AU112" s="4">
        <f>SUM($C89:AU89)</f>
        <v>0</v>
      </c>
      <c r="AV112" s="4">
        <f>SUM($C89:AV89)</f>
        <v>0</v>
      </c>
      <c r="AW112" s="4">
        <f>SUM($C89:AW89)</f>
        <v>0</v>
      </c>
      <c r="AX112" s="4">
        <f>SUM($C89:AX89)</f>
        <v>0</v>
      </c>
      <c r="AY112" s="4">
        <f>SUM($C89:AY89)</f>
        <v>0</v>
      </c>
      <c r="AZ112" s="4">
        <f>SUM($C89:AZ89)</f>
        <v>0</v>
      </c>
      <c r="BA112" s="4">
        <f>SUM($C89:BA89)</f>
        <v>0</v>
      </c>
      <c r="BB112" s="4">
        <f>SUM($C89:BB89)</f>
        <v>0</v>
      </c>
      <c r="BC112" s="4">
        <f>SUM($C89:BC89)</f>
        <v>0</v>
      </c>
    </row>
    <row r="113" spans="1:55" x14ac:dyDescent="0.25">
      <c r="A113" t="s">
        <v>43</v>
      </c>
      <c r="C113" s="4">
        <f>SUM($C90:C90)</f>
        <v>0</v>
      </c>
      <c r="D113" s="4">
        <f>SUM($C90:D90)</f>
        <v>0</v>
      </c>
      <c r="E113" s="4">
        <f>SUM($C90:E90)</f>
        <v>0</v>
      </c>
      <c r="F113" s="4">
        <f>SUM($C90:F90)</f>
        <v>0</v>
      </c>
      <c r="G113" s="4">
        <f>SUM($C90:G90)</f>
        <v>0</v>
      </c>
      <c r="H113" s="4">
        <f>SUM($C90:H90)</f>
        <v>0</v>
      </c>
      <c r="I113" s="4">
        <f>SUM($C90:I90)</f>
        <v>0</v>
      </c>
      <c r="J113" s="4">
        <f>SUM($C90:J90)</f>
        <v>0</v>
      </c>
      <c r="K113" s="4">
        <f>SUM($C90:K90)</f>
        <v>0</v>
      </c>
      <c r="L113" s="4">
        <f>SUM($C90:L90)</f>
        <v>0</v>
      </c>
      <c r="M113" s="4">
        <f>SUM($C90:M90)</f>
        <v>0</v>
      </c>
      <c r="N113" s="4">
        <f>SUM($C90:N90)</f>
        <v>0</v>
      </c>
      <c r="O113" s="4">
        <f>SUM($C90:O90)</f>
        <v>0</v>
      </c>
      <c r="P113" s="4">
        <f>SUM($C90:P90)</f>
        <v>0</v>
      </c>
      <c r="Q113" s="4">
        <f>SUM($C90:Q90)</f>
        <v>0</v>
      </c>
      <c r="R113" s="4">
        <f>SUM($C90:R90)</f>
        <v>0</v>
      </c>
      <c r="S113" s="4">
        <f>SUM($C90:S90)</f>
        <v>0</v>
      </c>
      <c r="T113" s="4">
        <f>SUM($C90:T90)</f>
        <v>0</v>
      </c>
      <c r="U113" s="4">
        <f>SUM($C90:U90)</f>
        <v>0</v>
      </c>
      <c r="V113" s="4">
        <f>SUM($C90:V90)</f>
        <v>0</v>
      </c>
      <c r="W113" s="4">
        <f>SUM($C90:W90)</f>
        <v>0</v>
      </c>
      <c r="X113" s="4">
        <f>SUM($C90:X90)</f>
        <v>0</v>
      </c>
      <c r="Y113" s="4">
        <f>SUM($C90:Y90)</f>
        <v>0</v>
      </c>
      <c r="Z113" s="4">
        <f>SUM($C90:Z90)</f>
        <v>0</v>
      </c>
      <c r="AA113" s="4">
        <f>SUM($C90:AA90)</f>
        <v>0</v>
      </c>
      <c r="AB113" s="4">
        <f>SUM($C90:AB90)</f>
        <v>0</v>
      </c>
      <c r="AC113" s="4">
        <f>SUM($C90:AC90)</f>
        <v>0</v>
      </c>
      <c r="AD113" s="4">
        <f>SUM($C90:AD90)</f>
        <v>0</v>
      </c>
      <c r="AE113" s="4">
        <f>SUM($C90:AE90)</f>
        <v>0</v>
      </c>
      <c r="AF113" s="4">
        <f>SUM($C90:AF90)</f>
        <v>0</v>
      </c>
      <c r="AG113" s="4">
        <f>SUM($C90:AG90)</f>
        <v>0</v>
      </c>
      <c r="AH113" s="4">
        <f>SUM($C90:AH90)</f>
        <v>0</v>
      </c>
      <c r="AI113" s="4">
        <f>SUM($C90:AI90)</f>
        <v>0</v>
      </c>
      <c r="AJ113" s="4">
        <f>SUM($C90:AJ90)</f>
        <v>0</v>
      </c>
      <c r="AK113" s="4">
        <f>SUM($C90:AK90)</f>
        <v>0</v>
      </c>
      <c r="AL113" s="4">
        <f>SUM($C90:AL90)</f>
        <v>0</v>
      </c>
      <c r="AM113" s="4">
        <f>SUM($C90:AM90)</f>
        <v>0</v>
      </c>
      <c r="AN113" s="4">
        <f>SUM($C90:AN90)</f>
        <v>0</v>
      </c>
      <c r="AO113" s="4">
        <f>SUM($C90:AO90)</f>
        <v>0</v>
      </c>
      <c r="AP113" s="4">
        <f>SUM($C90:AP90)</f>
        <v>0</v>
      </c>
      <c r="AQ113" s="4">
        <f>SUM($C90:AQ90)</f>
        <v>0</v>
      </c>
      <c r="AR113" s="4">
        <f>SUM($C90:AR90)</f>
        <v>0</v>
      </c>
      <c r="AS113" s="4">
        <f>SUM($C90:AS90)</f>
        <v>0</v>
      </c>
      <c r="AT113" s="4">
        <f>SUM($C90:AT90)</f>
        <v>0</v>
      </c>
      <c r="AU113" s="4">
        <f>SUM($C90:AU90)</f>
        <v>0</v>
      </c>
      <c r="AV113" s="4">
        <f>SUM($C90:AV90)</f>
        <v>0</v>
      </c>
      <c r="AW113" s="4">
        <f>SUM($C90:AW90)</f>
        <v>0</v>
      </c>
      <c r="AX113" s="4">
        <f>SUM($C90:AX90)</f>
        <v>0</v>
      </c>
      <c r="AY113" s="4">
        <f>SUM($C90:AY90)</f>
        <v>0</v>
      </c>
      <c r="AZ113" s="4">
        <f>SUM($C90:AZ90)</f>
        <v>0</v>
      </c>
      <c r="BA113" s="4">
        <f>SUM($C90:BA90)</f>
        <v>0</v>
      </c>
      <c r="BB113" s="4">
        <f>SUM($C90:BB90)</f>
        <v>0</v>
      </c>
      <c r="BC113" s="4">
        <f>SUM($C90:BC90)</f>
        <v>0</v>
      </c>
    </row>
    <row r="114" spans="1:55" x14ac:dyDescent="0.25">
      <c r="A114" t="s">
        <v>44</v>
      </c>
      <c r="C114" s="4">
        <f>SUM($C91:C91)</f>
        <v>0</v>
      </c>
      <c r="D114" s="4">
        <f>SUM($C91:D91)</f>
        <v>0</v>
      </c>
      <c r="E114" s="4">
        <f>SUM($C91:E91)</f>
        <v>0</v>
      </c>
      <c r="F114" s="4">
        <f>SUM($C91:F91)</f>
        <v>0</v>
      </c>
      <c r="G114" s="4">
        <f>SUM($C91:G91)</f>
        <v>0</v>
      </c>
      <c r="H114" s="4">
        <f>SUM($C91:H91)</f>
        <v>0</v>
      </c>
      <c r="I114" s="4">
        <f>SUM($C91:I91)</f>
        <v>0</v>
      </c>
      <c r="J114" s="4">
        <f>SUM($C91:J91)</f>
        <v>0</v>
      </c>
      <c r="K114" s="4">
        <f>SUM($C91:K91)</f>
        <v>0</v>
      </c>
      <c r="L114" s="4">
        <f>SUM($C91:L91)</f>
        <v>0</v>
      </c>
      <c r="M114" s="4">
        <f>SUM($C91:M91)</f>
        <v>0</v>
      </c>
      <c r="N114" s="4">
        <f>SUM($C91:N91)</f>
        <v>0</v>
      </c>
      <c r="O114" s="4">
        <f>SUM($C91:O91)</f>
        <v>0</v>
      </c>
      <c r="P114" s="4">
        <f>SUM($C91:P91)</f>
        <v>0</v>
      </c>
      <c r="Q114" s="4">
        <f>SUM($C91:Q91)</f>
        <v>0</v>
      </c>
      <c r="R114" s="4">
        <f>SUM($C91:R91)</f>
        <v>0</v>
      </c>
      <c r="S114" s="4">
        <f>SUM($C91:S91)</f>
        <v>0</v>
      </c>
      <c r="T114" s="4">
        <f>SUM($C91:T91)</f>
        <v>0</v>
      </c>
      <c r="U114" s="4">
        <f>SUM($C91:U91)</f>
        <v>0</v>
      </c>
      <c r="V114" s="4">
        <f>SUM($C91:V91)</f>
        <v>0</v>
      </c>
      <c r="W114" s="4">
        <f>SUM($C91:W91)</f>
        <v>0</v>
      </c>
      <c r="X114" s="4">
        <f>SUM($C91:X91)</f>
        <v>0</v>
      </c>
      <c r="Y114" s="4">
        <f>SUM($C91:Y91)</f>
        <v>0</v>
      </c>
      <c r="Z114" s="4">
        <f>SUM($C91:Z91)</f>
        <v>0</v>
      </c>
      <c r="AA114" s="4">
        <f>SUM($C91:AA91)</f>
        <v>0</v>
      </c>
      <c r="AB114" s="4">
        <f>SUM($C91:AB91)</f>
        <v>0</v>
      </c>
      <c r="AC114" s="4">
        <f>SUM($C91:AC91)</f>
        <v>0</v>
      </c>
      <c r="AD114" s="4">
        <f>SUM($C91:AD91)</f>
        <v>0</v>
      </c>
      <c r="AE114" s="4">
        <f>SUM($C91:AE91)</f>
        <v>0</v>
      </c>
      <c r="AF114" s="4">
        <f>SUM($C91:AF91)</f>
        <v>0</v>
      </c>
      <c r="AG114" s="4">
        <f>SUM($C91:AG91)</f>
        <v>0</v>
      </c>
      <c r="AH114" s="4">
        <f>SUM($C91:AH91)</f>
        <v>0</v>
      </c>
      <c r="AI114" s="4">
        <f>SUM($C91:AI91)</f>
        <v>0</v>
      </c>
      <c r="AJ114" s="4">
        <f>SUM($C91:AJ91)</f>
        <v>0</v>
      </c>
      <c r="AK114" s="4">
        <f>SUM($C91:AK91)</f>
        <v>0</v>
      </c>
      <c r="AL114" s="4">
        <f>SUM($C91:AL91)</f>
        <v>0</v>
      </c>
      <c r="AM114" s="4">
        <f>SUM($C91:AM91)</f>
        <v>0</v>
      </c>
      <c r="AN114" s="4">
        <f>SUM($C91:AN91)</f>
        <v>0</v>
      </c>
      <c r="AO114" s="4">
        <f>SUM($C91:AO91)</f>
        <v>0</v>
      </c>
      <c r="AP114" s="4">
        <f>SUM($C91:AP91)</f>
        <v>0</v>
      </c>
      <c r="AQ114" s="4">
        <f>SUM($C91:AQ91)</f>
        <v>0</v>
      </c>
      <c r="AR114" s="4">
        <f>SUM($C91:AR91)</f>
        <v>0</v>
      </c>
      <c r="AS114" s="4">
        <f>SUM($C91:AS91)</f>
        <v>0</v>
      </c>
      <c r="AT114" s="4">
        <f>SUM($C91:AT91)</f>
        <v>0</v>
      </c>
      <c r="AU114" s="4">
        <f>SUM($C91:AU91)</f>
        <v>0</v>
      </c>
      <c r="AV114" s="4">
        <f>SUM($C91:AV91)</f>
        <v>0</v>
      </c>
      <c r="AW114" s="4">
        <f>SUM($C91:AW91)</f>
        <v>0</v>
      </c>
      <c r="AX114" s="4">
        <f>SUM($C91:AX91)</f>
        <v>0</v>
      </c>
      <c r="AY114" s="4">
        <f>SUM($C91:AY91)</f>
        <v>0</v>
      </c>
      <c r="AZ114" s="4">
        <f>SUM($C91:AZ91)</f>
        <v>0</v>
      </c>
      <c r="BA114" s="4">
        <f>SUM($C91:BA91)</f>
        <v>0</v>
      </c>
      <c r="BB114" s="4">
        <f>SUM($C91:BB91)</f>
        <v>0</v>
      </c>
      <c r="BC114" s="4">
        <f>SUM($C91:BC91)</f>
        <v>0</v>
      </c>
    </row>
    <row r="115" spans="1:55" x14ac:dyDescent="0.25">
      <c r="A115" t="s">
        <v>45</v>
      </c>
      <c r="C115" s="4">
        <f>SUM($C92:C92)</f>
        <v>0</v>
      </c>
      <c r="D115" s="4">
        <f>SUM($C92:D92)</f>
        <v>0</v>
      </c>
      <c r="E115" s="4">
        <f>SUM($C92:E92)</f>
        <v>0</v>
      </c>
      <c r="F115" s="4">
        <f>SUM($C92:F92)</f>
        <v>0</v>
      </c>
      <c r="G115" s="4">
        <f>SUM($C92:G92)</f>
        <v>0</v>
      </c>
      <c r="H115" s="4">
        <f>SUM($C92:H92)</f>
        <v>0</v>
      </c>
      <c r="I115" s="4">
        <f>SUM($C92:I92)</f>
        <v>0</v>
      </c>
      <c r="J115" s="4">
        <f>SUM($C92:J92)</f>
        <v>0</v>
      </c>
      <c r="K115" s="4">
        <f>SUM($C92:K92)</f>
        <v>0</v>
      </c>
      <c r="L115" s="4">
        <f>SUM($C92:L92)</f>
        <v>0</v>
      </c>
      <c r="M115" s="4">
        <f>SUM($C92:M92)</f>
        <v>0</v>
      </c>
      <c r="N115" s="4">
        <f>SUM($C92:N92)</f>
        <v>0</v>
      </c>
      <c r="O115" s="4">
        <f>SUM($C92:O92)</f>
        <v>0</v>
      </c>
      <c r="P115" s="4">
        <f>SUM($C92:P92)</f>
        <v>0</v>
      </c>
      <c r="Q115" s="4">
        <f>SUM($C92:Q92)</f>
        <v>0</v>
      </c>
      <c r="R115" s="4">
        <f>SUM($C92:R92)</f>
        <v>0</v>
      </c>
      <c r="S115" s="4">
        <f>SUM($C92:S92)</f>
        <v>0</v>
      </c>
      <c r="T115" s="4">
        <f>SUM($C92:T92)</f>
        <v>0</v>
      </c>
      <c r="U115" s="4">
        <f>SUM($C92:U92)</f>
        <v>0</v>
      </c>
      <c r="V115" s="4">
        <f>SUM($C92:V92)</f>
        <v>0</v>
      </c>
      <c r="W115" s="4">
        <f>SUM($C92:W92)</f>
        <v>0</v>
      </c>
      <c r="X115" s="4">
        <f>SUM($C92:X92)</f>
        <v>0</v>
      </c>
      <c r="Y115" s="4">
        <f>SUM($C92:Y92)</f>
        <v>0</v>
      </c>
      <c r="Z115" s="4">
        <f>SUM($C92:Z92)</f>
        <v>0</v>
      </c>
      <c r="AA115" s="4">
        <f>SUM($C92:AA92)</f>
        <v>0</v>
      </c>
      <c r="AB115" s="4">
        <f>SUM($C92:AB92)</f>
        <v>0</v>
      </c>
      <c r="AC115" s="4">
        <f>SUM($C92:AC92)</f>
        <v>0</v>
      </c>
      <c r="AD115" s="4">
        <f>SUM($C92:AD92)</f>
        <v>0</v>
      </c>
      <c r="AE115" s="4">
        <f>SUM($C92:AE92)</f>
        <v>0</v>
      </c>
      <c r="AF115" s="4">
        <f>SUM($C92:AF92)</f>
        <v>0</v>
      </c>
      <c r="AG115" s="4">
        <f>SUM($C92:AG92)</f>
        <v>0</v>
      </c>
      <c r="AH115" s="4">
        <f>SUM($C92:AH92)</f>
        <v>0</v>
      </c>
      <c r="AI115" s="4">
        <f>SUM($C92:AI92)</f>
        <v>0</v>
      </c>
      <c r="AJ115" s="4">
        <f>SUM($C92:AJ92)</f>
        <v>0</v>
      </c>
      <c r="AK115" s="4">
        <f>SUM($C92:AK92)</f>
        <v>0</v>
      </c>
      <c r="AL115" s="4">
        <f>SUM($C92:AL92)</f>
        <v>0</v>
      </c>
      <c r="AM115" s="4">
        <f>SUM($C92:AM92)</f>
        <v>0</v>
      </c>
      <c r="AN115" s="4">
        <f>SUM($C92:AN92)</f>
        <v>0</v>
      </c>
      <c r="AO115" s="4">
        <f>SUM($C92:AO92)</f>
        <v>0</v>
      </c>
      <c r="AP115" s="4">
        <f>SUM($C92:AP92)</f>
        <v>0</v>
      </c>
      <c r="AQ115" s="4">
        <f>SUM($C92:AQ92)</f>
        <v>0</v>
      </c>
      <c r="AR115" s="4">
        <f>SUM($C92:AR92)</f>
        <v>0</v>
      </c>
      <c r="AS115" s="4">
        <f>SUM($C92:AS92)</f>
        <v>0</v>
      </c>
      <c r="AT115" s="4">
        <f>SUM($C92:AT92)</f>
        <v>0</v>
      </c>
      <c r="AU115" s="4">
        <f>SUM($C92:AU92)</f>
        <v>0</v>
      </c>
      <c r="AV115" s="4">
        <f>SUM($C92:AV92)</f>
        <v>0</v>
      </c>
      <c r="AW115" s="4">
        <f>SUM($C92:AW92)</f>
        <v>0</v>
      </c>
      <c r="AX115" s="4">
        <f>SUM($C92:AX92)</f>
        <v>0</v>
      </c>
      <c r="AY115" s="4">
        <f>SUM($C92:AY92)</f>
        <v>0</v>
      </c>
      <c r="AZ115" s="4">
        <f>SUM($C92:AZ92)</f>
        <v>0</v>
      </c>
      <c r="BA115" s="4">
        <f>SUM($C92:BA92)</f>
        <v>0</v>
      </c>
      <c r="BB115" s="4">
        <f>SUM($C92:BB92)</f>
        <v>0</v>
      </c>
      <c r="BC115" s="4">
        <f>SUM($C92:BC92)</f>
        <v>0</v>
      </c>
    </row>
    <row r="116" spans="1:55" x14ac:dyDescent="0.25">
      <c r="A116" t="s">
        <v>46</v>
      </c>
      <c r="C116" s="4">
        <f>SUM($C93:C93)</f>
        <v>0</v>
      </c>
      <c r="D116" s="4">
        <f>SUM($C93:D93)</f>
        <v>0</v>
      </c>
      <c r="E116" s="4">
        <f>SUM($C93:E93)</f>
        <v>0</v>
      </c>
      <c r="F116" s="4">
        <f>SUM($C93:F93)</f>
        <v>0</v>
      </c>
      <c r="G116" s="4">
        <f>SUM($C93:G93)</f>
        <v>0</v>
      </c>
      <c r="H116" s="4">
        <f>SUM($C93:H93)</f>
        <v>0</v>
      </c>
      <c r="I116" s="4">
        <f>SUM($C93:I93)</f>
        <v>0</v>
      </c>
      <c r="J116" s="4">
        <f>SUM($C93:J93)</f>
        <v>0</v>
      </c>
      <c r="K116" s="4">
        <f>SUM($C93:K93)</f>
        <v>0</v>
      </c>
      <c r="L116" s="4">
        <f>SUM($C93:L93)</f>
        <v>0</v>
      </c>
      <c r="M116" s="4">
        <f>SUM($C93:M93)</f>
        <v>0</v>
      </c>
      <c r="N116" s="4">
        <f>SUM($C93:N93)</f>
        <v>0</v>
      </c>
      <c r="O116" s="4">
        <f>SUM($C93:O93)</f>
        <v>0</v>
      </c>
      <c r="P116" s="4">
        <f>SUM($C93:P93)</f>
        <v>0</v>
      </c>
      <c r="Q116" s="4">
        <f>SUM($C93:Q93)</f>
        <v>0</v>
      </c>
      <c r="R116" s="4">
        <f>SUM($C93:R93)</f>
        <v>0</v>
      </c>
      <c r="S116" s="4">
        <f>SUM($C93:S93)</f>
        <v>0</v>
      </c>
      <c r="T116" s="4">
        <f>SUM($C93:T93)</f>
        <v>0</v>
      </c>
      <c r="U116" s="4">
        <f>SUM($C93:U93)</f>
        <v>0</v>
      </c>
      <c r="V116" s="4">
        <f>SUM($C93:V93)</f>
        <v>0</v>
      </c>
      <c r="W116" s="4">
        <f>SUM($C93:W93)</f>
        <v>0</v>
      </c>
      <c r="X116" s="4">
        <f>SUM($C93:X93)</f>
        <v>0</v>
      </c>
      <c r="Y116" s="4">
        <f>SUM($C93:Y93)</f>
        <v>0</v>
      </c>
      <c r="Z116" s="4">
        <f>SUM($C93:Z93)</f>
        <v>0</v>
      </c>
      <c r="AA116" s="4">
        <f>SUM($C93:AA93)</f>
        <v>0</v>
      </c>
      <c r="AB116" s="4">
        <f>SUM($C93:AB93)</f>
        <v>0</v>
      </c>
      <c r="AC116" s="4">
        <f>SUM($C93:AC93)</f>
        <v>0</v>
      </c>
      <c r="AD116" s="4">
        <f>SUM($C93:AD93)</f>
        <v>0</v>
      </c>
      <c r="AE116" s="4">
        <f>SUM($C93:AE93)</f>
        <v>0</v>
      </c>
      <c r="AF116" s="4">
        <f>SUM($C93:AF93)</f>
        <v>0</v>
      </c>
      <c r="AG116" s="4">
        <f>SUM($C93:AG93)</f>
        <v>0</v>
      </c>
      <c r="AH116" s="4">
        <f>SUM($C93:AH93)</f>
        <v>0</v>
      </c>
      <c r="AI116" s="4">
        <f>SUM($C93:AI93)</f>
        <v>0</v>
      </c>
      <c r="AJ116" s="4">
        <f>SUM($C93:AJ93)</f>
        <v>0</v>
      </c>
      <c r="AK116" s="4">
        <f>SUM($C93:AK93)</f>
        <v>0</v>
      </c>
      <c r="AL116" s="4">
        <f>SUM($C93:AL93)</f>
        <v>0</v>
      </c>
      <c r="AM116" s="4">
        <f>SUM($C93:AM93)</f>
        <v>0</v>
      </c>
      <c r="AN116" s="4">
        <f>SUM($C93:AN93)</f>
        <v>0</v>
      </c>
      <c r="AO116" s="4">
        <f>SUM($C93:AO93)</f>
        <v>0</v>
      </c>
      <c r="AP116" s="4">
        <f>SUM($C93:AP93)</f>
        <v>0</v>
      </c>
      <c r="AQ116" s="4">
        <f>SUM($C93:AQ93)</f>
        <v>0</v>
      </c>
      <c r="AR116" s="4">
        <f>SUM($C93:AR93)</f>
        <v>0</v>
      </c>
      <c r="AS116" s="4">
        <f>SUM($C93:AS93)</f>
        <v>0</v>
      </c>
      <c r="AT116" s="4">
        <f>SUM($C93:AT93)</f>
        <v>0</v>
      </c>
      <c r="AU116" s="4">
        <f>SUM($C93:AU93)</f>
        <v>0</v>
      </c>
      <c r="AV116" s="4">
        <f>SUM($C93:AV93)</f>
        <v>0</v>
      </c>
      <c r="AW116" s="4">
        <f>SUM($C93:AW93)</f>
        <v>0</v>
      </c>
      <c r="AX116" s="4">
        <f>SUM($C93:AX93)</f>
        <v>0</v>
      </c>
      <c r="AY116" s="4">
        <f>SUM($C93:AY93)</f>
        <v>0</v>
      </c>
      <c r="AZ116" s="4">
        <f>SUM($C93:AZ93)</f>
        <v>0</v>
      </c>
      <c r="BA116" s="4">
        <f>SUM($C93:BA93)</f>
        <v>0</v>
      </c>
      <c r="BB116" s="4">
        <f>SUM($C93:BB93)</f>
        <v>0</v>
      </c>
      <c r="BC116" s="4">
        <f>SUM($C93:BC93)</f>
        <v>0</v>
      </c>
    </row>
    <row r="117" spans="1:55" x14ac:dyDescent="0.25">
      <c r="A117" t="s">
        <v>47</v>
      </c>
      <c r="C117" s="4">
        <f>SUM($C94:C94)</f>
        <v>0</v>
      </c>
      <c r="D117" s="4">
        <f>SUM($C94:D94)</f>
        <v>0</v>
      </c>
      <c r="E117" s="4">
        <f>SUM($C94:E94)</f>
        <v>0</v>
      </c>
      <c r="F117" s="4">
        <f>SUM($C94:F94)</f>
        <v>0</v>
      </c>
      <c r="G117" s="4">
        <f>SUM($C94:G94)</f>
        <v>0</v>
      </c>
      <c r="H117" s="4">
        <f>SUM($C94:H94)</f>
        <v>0</v>
      </c>
      <c r="I117" s="4">
        <f>SUM($C94:I94)</f>
        <v>0</v>
      </c>
      <c r="J117" s="4">
        <f>SUM($C94:J94)</f>
        <v>0</v>
      </c>
      <c r="K117" s="4">
        <f>SUM($C94:K94)</f>
        <v>0</v>
      </c>
      <c r="L117" s="4">
        <f>SUM($C94:L94)</f>
        <v>0</v>
      </c>
      <c r="M117" s="4">
        <f>SUM($C94:M94)</f>
        <v>0</v>
      </c>
      <c r="N117" s="4">
        <f>SUM($C94:N94)</f>
        <v>0</v>
      </c>
      <c r="O117" s="4">
        <f>SUM($C94:O94)</f>
        <v>0</v>
      </c>
      <c r="P117" s="4">
        <f>SUM($C94:P94)</f>
        <v>0</v>
      </c>
      <c r="Q117" s="4">
        <f>SUM($C94:Q94)</f>
        <v>0</v>
      </c>
      <c r="R117" s="4">
        <f>SUM($C94:R94)</f>
        <v>0</v>
      </c>
      <c r="S117" s="4">
        <f>SUM($C94:S94)</f>
        <v>0</v>
      </c>
      <c r="T117" s="4">
        <f>SUM($C94:T94)</f>
        <v>0</v>
      </c>
      <c r="U117" s="4">
        <f>SUM($C94:U94)</f>
        <v>0</v>
      </c>
      <c r="V117" s="4">
        <f>SUM($C94:V94)</f>
        <v>0</v>
      </c>
      <c r="W117" s="4">
        <f>SUM($C94:W94)</f>
        <v>0</v>
      </c>
      <c r="X117" s="4">
        <f>SUM($C94:X94)</f>
        <v>0</v>
      </c>
      <c r="Y117" s="4">
        <f>SUM($C94:Y94)</f>
        <v>0</v>
      </c>
      <c r="Z117" s="4">
        <f>SUM($C94:Z94)</f>
        <v>0</v>
      </c>
      <c r="AA117" s="4">
        <f>SUM($C94:AA94)</f>
        <v>0</v>
      </c>
      <c r="AB117" s="4">
        <f>SUM($C94:AB94)</f>
        <v>0</v>
      </c>
      <c r="AC117" s="4">
        <f>SUM($C94:AC94)</f>
        <v>0</v>
      </c>
      <c r="AD117" s="4">
        <f>SUM($C94:AD94)</f>
        <v>0</v>
      </c>
      <c r="AE117" s="4">
        <f>SUM($C94:AE94)</f>
        <v>0</v>
      </c>
      <c r="AF117" s="4">
        <f>SUM($C94:AF94)</f>
        <v>0</v>
      </c>
      <c r="AG117" s="4">
        <f>SUM($C94:AG94)</f>
        <v>0</v>
      </c>
      <c r="AH117" s="4">
        <f>SUM($C94:AH94)</f>
        <v>0</v>
      </c>
      <c r="AI117" s="4">
        <f>SUM($C94:AI94)</f>
        <v>0</v>
      </c>
      <c r="AJ117" s="4">
        <f>SUM($C94:AJ94)</f>
        <v>0</v>
      </c>
      <c r="AK117" s="4">
        <f>SUM($C94:AK94)</f>
        <v>0</v>
      </c>
      <c r="AL117" s="4">
        <f>SUM($C94:AL94)</f>
        <v>0</v>
      </c>
      <c r="AM117" s="4">
        <f>SUM($C94:AM94)</f>
        <v>0</v>
      </c>
      <c r="AN117" s="4">
        <f>SUM($C94:AN94)</f>
        <v>0</v>
      </c>
      <c r="AO117" s="4">
        <f>SUM($C94:AO94)</f>
        <v>0</v>
      </c>
      <c r="AP117" s="4">
        <f>SUM($C94:AP94)</f>
        <v>0</v>
      </c>
      <c r="AQ117" s="4">
        <f>SUM($C94:AQ94)</f>
        <v>0</v>
      </c>
      <c r="AR117" s="4">
        <f>SUM($C94:AR94)</f>
        <v>0</v>
      </c>
      <c r="AS117" s="4">
        <f>SUM($C94:AS94)</f>
        <v>0</v>
      </c>
      <c r="AT117" s="4">
        <f>SUM($C94:AT94)</f>
        <v>0</v>
      </c>
      <c r="AU117" s="4">
        <f>SUM($C94:AU94)</f>
        <v>0</v>
      </c>
      <c r="AV117" s="4">
        <f>SUM($C94:AV94)</f>
        <v>0</v>
      </c>
      <c r="AW117" s="4">
        <f>SUM($C94:AW94)</f>
        <v>0</v>
      </c>
      <c r="AX117" s="4">
        <f>SUM($C94:AX94)</f>
        <v>0</v>
      </c>
      <c r="AY117" s="4">
        <f>SUM($C94:AY94)</f>
        <v>0</v>
      </c>
      <c r="AZ117" s="4">
        <f>SUM($C94:AZ94)</f>
        <v>0</v>
      </c>
      <c r="BA117" s="4">
        <f>SUM($C94:BA94)</f>
        <v>0</v>
      </c>
      <c r="BB117" s="4">
        <f>SUM($C94:BB94)</f>
        <v>0</v>
      </c>
      <c r="BC117" s="4">
        <f>SUM($C94:BC94)</f>
        <v>0</v>
      </c>
    </row>
    <row r="118" spans="1:55" x14ac:dyDescent="0.25">
      <c r="A118" t="s">
        <v>48</v>
      </c>
      <c r="C118" s="4">
        <f>SUM($C95:C95)</f>
        <v>0</v>
      </c>
      <c r="D118" s="4">
        <f>SUM($C95:D95)</f>
        <v>0</v>
      </c>
      <c r="E118" s="4">
        <f>SUM($C95:E95)</f>
        <v>0</v>
      </c>
      <c r="F118" s="4">
        <f>SUM($C95:F95)</f>
        <v>0</v>
      </c>
      <c r="G118" s="4">
        <f>SUM($C95:G95)</f>
        <v>0</v>
      </c>
      <c r="H118" s="4">
        <f>SUM($C95:H95)</f>
        <v>0</v>
      </c>
      <c r="I118" s="4">
        <f>SUM($C95:I95)</f>
        <v>0</v>
      </c>
      <c r="J118" s="4">
        <f>SUM($C95:J95)</f>
        <v>0</v>
      </c>
      <c r="K118" s="4">
        <f>SUM($C95:K95)</f>
        <v>0</v>
      </c>
      <c r="L118" s="4">
        <f>SUM($C95:L95)</f>
        <v>0</v>
      </c>
      <c r="M118" s="4">
        <f>SUM($C95:M95)</f>
        <v>0</v>
      </c>
      <c r="N118" s="4">
        <f>SUM($C95:N95)</f>
        <v>0</v>
      </c>
      <c r="O118" s="4">
        <f>SUM($C95:O95)</f>
        <v>0</v>
      </c>
      <c r="P118" s="4">
        <f>SUM($C95:P95)</f>
        <v>0</v>
      </c>
      <c r="Q118" s="4">
        <f>SUM($C95:Q95)</f>
        <v>0</v>
      </c>
      <c r="R118" s="4">
        <f>SUM($C95:R95)</f>
        <v>0</v>
      </c>
      <c r="S118" s="4">
        <f>SUM($C95:S95)</f>
        <v>0</v>
      </c>
      <c r="T118" s="4">
        <f>SUM($C95:T95)</f>
        <v>0</v>
      </c>
      <c r="U118" s="4">
        <f>SUM($C95:U95)</f>
        <v>0</v>
      </c>
      <c r="V118" s="4">
        <f>SUM($C95:V95)</f>
        <v>0</v>
      </c>
      <c r="W118" s="4">
        <f>SUM($C95:W95)</f>
        <v>0</v>
      </c>
      <c r="X118" s="4">
        <f>SUM($C95:X95)</f>
        <v>0</v>
      </c>
      <c r="Y118" s="4">
        <f>SUM($C95:Y95)</f>
        <v>0</v>
      </c>
      <c r="Z118" s="4">
        <f>SUM($C95:Z95)</f>
        <v>0</v>
      </c>
      <c r="AA118" s="4">
        <f>SUM($C95:AA95)</f>
        <v>0</v>
      </c>
      <c r="AB118" s="4">
        <f>SUM($C95:AB95)</f>
        <v>0</v>
      </c>
      <c r="AC118" s="4">
        <f>SUM($C95:AC95)</f>
        <v>0</v>
      </c>
      <c r="AD118" s="4">
        <f>SUM($C95:AD95)</f>
        <v>0</v>
      </c>
      <c r="AE118" s="4">
        <f>SUM($C95:AE95)</f>
        <v>0</v>
      </c>
      <c r="AF118" s="4">
        <f>SUM($C95:AF95)</f>
        <v>0</v>
      </c>
      <c r="AG118" s="4">
        <f>SUM($C95:AG95)</f>
        <v>0</v>
      </c>
      <c r="AH118" s="4">
        <f>SUM($C95:AH95)</f>
        <v>0</v>
      </c>
      <c r="AI118" s="4">
        <f>SUM($C95:AI95)</f>
        <v>0</v>
      </c>
      <c r="AJ118" s="4">
        <f>SUM($C95:AJ95)</f>
        <v>0</v>
      </c>
      <c r="AK118" s="4">
        <f>SUM($C95:AK95)</f>
        <v>0</v>
      </c>
      <c r="AL118" s="4">
        <f>SUM($C95:AL95)</f>
        <v>0</v>
      </c>
      <c r="AM118" s="4">
        <f>SUM($C95:AM95)</f>
        <v>0</v>
      </c>
      <c r="AN118" s="4">
        <f>SUM($C95:AN95)</f>
        <v>0</v>
      </c>
      <c r="AO118" s="4">
        <f>SUM($C95:AO95)</f>
        <v>0</v>
      </c>
      <c r="AP118" s="4">
        <f>SUM($C95:AP95)</f>
        <v>0</v>
      </c>
      <c r="AQ118" s="4">
        <f>SUM($C95:AQ95)</f>
        <v>0</v>
      </c>
      <c r="AR118" s="4">
        <f>SUM($C95:AR95)</f>
        <v>0</v>
      </c>
      <c r="AS118" s="4">
        <f>SUM($C95:AS95)</f>
        <v>0</v>
      </c>
      <c r="AT118" s="4">
        <f>SUM($C95:AT95)</f>
        <v>0</v>
      </c>
      <c r="AU118" s="4">
        <f>SUM($C95:AU95)</f>
        <v>0</v>
      </c>
      <c r="AV118" s="4">
        <f>SUM($C95:AV95)</f>
        <v>0</v>
      </c>
      <c r="AW118" s="4">
        <f>SUM($C95:AW95)</f>
        <v>0</v>
      </c>
      <c r="AX118" s="4">
        <f>SUM($C95:AX95)</f>
        <v>0</v>
      </c>
      <c r="AY118" s="4">
        <f>SUM($C95:AY95)</f>
        <v>0</v>
      </c>
      <c r="AZ118" s="4">
        <f>SUM($C95:AZ95)</f>
        <v>0</v>
      </c>
      <c r="BA118" s="4">
        <f>SUM($C95:BA95)</f>
        <v>0</v>
      </c>
      <c r="BB118" s="4">
        <f>SUM($C95:BB95)</f>
        <v>0</v>
      </c>
      <c r="BC118" s="4">
        <f>SUM($C95:BC95)</f>
        <v>0</v>
      </c>
    </row>
    <row r="119" spans="1:55" x14ac:dyDescent="0.25">
      <c r="A119" t="s">
        <v>49</v>
      </c>
      <c r="C119" s="4">
        <f>SUM($C96:C96)</f>
        <v>0</v>
      </c>
      <c r="D119" s="4">
        <f>SUM($C96:D96)</f>
        <v>0</v>
      </c>
      <c r="E119" s="4">
        <f>SUM($C96:E96)</f>
        <v>0</v>
      </c>
      <c r="F119" s="4">
        <f>SUM($C96:F96)</f>
        <v>0</v>
      </c>
      <c r="G119" s="4">
        <f>SUM($C96:G96)</f>
        <v>0</v>
      </c>
      <c r="H119" s="4">
        <f>SUM($C96:H96)</f>
        <v>0</v>
      </c>
      <c r="I119" s="4">
        <f>SUM($C96:I96)</f>
        <v>0</v>
      </c>
      <c r="J119" s="4">
        <f>SUM($C96:J96)</f>
        <v>0</v>
      </c>
      <c r="K119" s="4">
        <f>SUM($C96:K96)</f>
        <v>0</v>
      </c>
      <c r="L119" s="4">
        <f>SUM($C96:L96)</f>
        <v>0</v>
      </c>
      <c r="M119" s="4">
        <f>SUM($C96:M96)</f>
        <v>0</v>
      </c>
      <c r="N119" s="4">
        <f>SUM($C96:N96)</f>
        <v>0</v>
      </c>
      <c r="O119" s="4">
        <f>SUM($C96:O96)</f>
        <v>0</v>
      </c>
      <c r="P119" s="4">
        <f>SUM($C96:P96)</f>
        <v>0</v>
      </c>
      <c r="Q119" s="4">
        <f>SUM($C96:Q96)</f>
        <v>0</v>
      </c>
      <c r="R119" s="4">
        <f>SUM($C96:R96)</f>
        <v>0</v>
      </c>
      <c r="S119" s="4">
        <f>SUM($C96:S96)</f>
        <v>0</v>
      </c>
      <c r="T119" s="4">
        <f>SUM($C96:T96)</f>
        <v>0</v>
      </c>
      <c r="U119" s="4">
        <f>SUM($C96:U96)</f>
        <v>0</v>
      </c>
      <c r="V119" s="4">
        <f>SUM($C96:V96)</f>
        <v>0</v>
      </c>
      <c r="W119" s="4">
        <f>SUM($C96:W96)</f>
        <v>0</v>
      </c>
      <c r="X119" s="4">
        <f>SUM($C96:X96)</f>
        <v>0</v>
      </c>
      <c r="Y119" s="4">
        <f>SUM($C96:Y96)</f>
        <v>0</v>
      </c>
      <c r="Z119" s="4">
        <f>SUM($C96:Z96)</f>
        <v>0</v>
      </c>
      <c r="AA119" s="4">
        <f>SUM($C96:AA96)</f>
        <v>0</v>
      </c>
      <c r="AB119" s="4">
        <f>SUM($C96:AB96)</f>
        <v>0</v>
      </c>
      <c r="AC119" s="4">
        <f>SUM($C96:AC96)</f>
        <v>0</v>
      </c>
      <c r="AD119" s="4">
        <f>SUM($C96:AD96)</f>
        <v>0</v>
      </c>
      <c r="AE119" s="4">
        <f>SUM($C96:AE96)</f>
        <v>0</v>
      </c>
      <c r="AF119" s="4">
        <f>SUM($C96:AF96)</f>
        <v>0</v>
      </c>
      <c r="AG119" s="4">
        <f>SUM($C96:AG96)</f>
        <v>0</v>
      </c>
      <c r="AH119" s="4">
        <f>SUM($C96:AH96)</f>
        <v>0</v>
      </c>
      <c r="AI119" s="4">
        <f>SUM($C96:AI96)</f>
        <v>0</v>
      </c>
      <c r="AJ119" s="4">
        <f>SUM($C96:AJ96)</f>
        <v>0</v>
      </c>
      <c r="AK119" s="4">
        <f>SUM($C96:AK96)</f>
        <v>0</v>
      </c>
      <c r="AL119" s="4">
        <f>SUM($C96:AL96)</f>
        <v>0</v>
      </c>
      <c r="AM119" s="4">
        <f>SUM($C96:AM96)</f>
        <v>0</v>
      </c>
      <c r="AN119" s="4">
        <f>SUM($C96:AN96)</f>
        <v>0</v>
      </c>
      <c r="AO119" s="4">
        <f>SUM($C96:AO96)</f>
        <v>0</v>
      </c>
      <c r="AP119" s="4">
        <f>SUM($C96:AP96)</f>
        <v>0</v>
      </c>
      <c r="AQ119" s="4">
        <f>SUM($C96:AQ96)</f>
        <v>0</v>
      </c>
      <c r="AR119" s="4">
        <f>SUM($C96:AR96)</f>
        <v>0</v>
      </c>
      <c r="AS119" s="4">
        <f>SUM($C96:AS96)</f>
        <v>0</v>
      </c>
      <c r="AT119" s="4">
        <f>SUM($C96:AT96)</f>
        <v>0</v>
      </c>
      <c r="AU119" s="4">
        <f>SUM($C96:AU96)</f>
        <v>0</v>
      </c>
      <c r="AV119" s="4">
        <f>SUM($C96:AV96)</f>
        <v>0</v>
      </c>
      <c r="AW119" s="4">
        <f>SUM($C96:AW96)</f>
        <v>0</v>
      </c>
      <c r="AX119" s="4">
        <f>SUM($C96:AX96)</f>
        <v>0</v>
      </c>
      <c r="AY119" s="4">
        <f>SUM($C96:AY96)</f>
        <v>0</v>
      </c>
      <c r="AZ119" s="4">
        <f>SUM($C96:AZ96)</f>
        <v>0</v>
      </c>
      <c r="BA119" s="4">
        <f>SUM($C96:BA96)</f>
        <v>0</v>
      </c>
      <c r="BB119" s="4">
        <f>SUM($C96:BB96)</f>
        <v>0</v>
      </c>
      <c r="BC119" s="4">
        <f>SUM($C96:BC96)</f>
        <v>0</v>
      </c>
    </row>
    <row r="120" spans="1:55" x14ac:dyDescent="0.25">
      <c r="A120" t="s">
        <v>50</v>
      </c>
      <c r="C120" s="4">
        <f>SUM($C97:C97)</f>
        <v>0</v>
      </c>
      <c r="D120" s="4">
        <f>SUM($C97:D97)</f>
        <v>0</v>
      </c>
      <c r="E120" s="4">
        <f>SUM($C97:E97)</f>
        <v>0</v>
      </c>
      <c r="F120" s="4">
        <f>SUM($C97:F97)</f>
        <v>0</v>
      </c>
      <c r="G120" s="4">
        <f>SUM($C97:G97)</f>
        <v>0</v>
      </c>
      <c r="H120" s="4">
        <f>SUM($C97:H97)</f>
        <v>0</v>
      </c>
      <c r="I120" s="4">
        <f>SUM($C97:I97)</f>
        <v>0</v>
      </c>
      <c r="J120" s="4">
        <f>SUM($C97:J97)</f>
        <v>0</v>
      </c>
      <c r="K120" s="4">
        <f>SUM($C97:K97)</f>
        <v>0</v>
      </c>
      <c r="L120" s="4">
        <f>SUM($C97:L97)</f>
        <v>0</v>
      </c>
      <c r="M120" s="4">
        <f>SUM($C97:M97)</f>
        <v>0</v>
      </c>
      <c r="N120" s="4">
        <f>SUM($C97:N97)</f>
        <v>0</v>
      </c>
      <c r="O120" s="4">
        <f>SUM($C97:O97)</f>
        <v>0</v>
      </c>
      <c r="P120" s="4">
        <f>SUM($C97:P97)</f>
        <v>0</v>
      </c>
      <c r="Q120" s="4">
        <f>SUM($C97:Q97)</f>
        <v>0</v>
      </c>
      <c r="R120" s="4">
        <f>SUM($C97:R97)</f>
        <v>0</v>
      </c>
      <c r="S120" s="4">
        <f>SUM($C97:S97)</f>
        <v>0</v>
      </c>
      <c r="T120" s="4">
        <f>SUM($C97:T97)</f>
        <v>0</v>
      </c>
      <c r="U120" s="4">
        <f>SUM($C97:U97)</f>
        <v>0</v>
      </c>
      <c r="V120" s="4">
        <f>SUM($C97:V97)</f>
        <v>0</v>
      </c>
      <c r="W120" s="4">
        <f>SUM($C97:W97)</f>
        <v>0</v>
      </c>
      <c r="X120" s="4">
        <f>SUM($C97:X97)</f>
        <v>0</v>
      </c>
      <c r="Y120" s="4">
        <f>SUM($C97:Y97)</f>
        <v>0</v>
      </c>
      <c r="Z120" s="4">
        <f>SUM($C97:Z97)</f>
        <v>0</v>
      </c>
      <c r="AA120" s="4">
        <f>SUM($C97:AA97)</f>
        <v>0</v>
      </c>
      <c r="AB120" s="4">
        <f>SUM($C97:AB97)</f>
        <v>0</v>
      </c>
      <c r="AC120" s="4">
        <f>SUM($C97:AC97)</f>
        <v>0</v>
      </c>
      <c r="AD120" s="4">
        <f>SUM($C97:AD97)</f>
        <v>0</v>
      </c>
      <c r="AE120" s="4">
        <f>SUM($C97:AE97)</f>
        <v>0</v>
      </c>
      <c r="AF120" s="4">
        <f>SUM($C97:AF97)</f>
        <v>0</v>
      </c>
      <c r="AG120" s="4">
        <f>SUM($C97:AG97)</f>
        <v>0</v>
      </c>
      <c r="AH120" s="4">
        <f>SUM($C97:AH97)</f>
        <v>0</v>
      </c>
      <c r="AI120" s="4">
        <f>SUM($C97:AI97)</f>
        <v>0</v>
      </c>
      <c r="AJ120" s="4">
        <f>SUM($C97:AJ97)</f>
        <v>0</v>
      </c>
      <c r="AK120" s="4">
        <f>SUM($C97:AK97)</f>
        <v>0</v>
      </c>
      <c r="AL120" s="4">
        <f>SUM($C97:AL97)</f>
        <v>0</v>
      </c>
      <c r="AM120" s="4">
        <f>SUM($C97:AM97)</f>
        <v>0</v>
      </c>
      <c r="AN120" s="4">
        <f>SUM($C97:AN97)</f>
        <v>0</v>
      </c>
      <c r="AO120" s="4">
        <f>SUM($C97:AO97)</f>
        <v>0</v>
      </c>
      <c r="AP120" s="4">
        <f>SUM($C97:AP97)</f>
        <v>0</v>
      </c>
      <c r="AQ120" s="4">
        <f>SUM($C97:AQ97)</f>
        <v>0</v>
      </c>
      <c r="AR120" s="4">
        <f>SUM($C97:AR97)</f>
        <v>0</v>
      </c>
      <c r="AS120" s="4">
        <f>SUM($C97:AS97)</f>
        <v>0</v>
      </c>
      <c r="AT120" s="4">
        <f>SUM($C97:AT97)</f>
        <v>0</v>
      </c>
      <c r="AU120" s="4">
        <f>SUM($C97:AU97)</f>
        <v>0</v>
      </c>
      <c r="AV120" s="4">
        <f>SUM($C97:AV97)</f>
        <v>0</v>
      </c>
      <c r="AW120" s="4">
        <f>SUM($C97:AW97)</f>
        <v>0</v>
      </c>
      <c r="AX120" s="4">
        <f>SUM($C97:AX97)</f>
        <v>0</v>
      </c>
      <c r="AY120" s="4">
        <f>SUM($C97:AY97)</f>
        <v>0</v>
      </c>
      <c r="AZ120" s="4">
        <f>SUM($C97:AZ97)</f>
        <v>0</v>
      </c>
      <c r="BA120" s="4">
        <f>SUM($C97:BA97)</f>
        <v>0</v>
      </c>
      <c r="BB120" s="4">
        <f>SUM($C97:BB97)</f>
        <v>0</v>
      </c>
      <c r="BC120" s="4">
        <f>SUM($C97:BC97)</f>
        <v>0</v>
      </c>
    </row>
    <row r="121" spans="1:55" x14ac:dyDescent="0.25">
      <c r="A121" t="s">
        <v>51</v>
      </c>
      <c r="C121" s="4">
        <f>SUM($C98:C98)</f>
        <v>0</v>
      </c>
      <c r="D121" s="4">
        <f>SUM($C98:D98)</f>
        <v>0</v>
      </c>
      <c r="E121" s="4">
        <f>SUM($C98:E98)</f>
        <v>0</v>
      </c>
      <c r="F121" s="4">
        <f>SUM($C98:F98)</f>
        <v>0</v>
      </c>
      <c r="G121" s="4">
        <f>SUM($C98:G98)</f>
        <v>0</v>
      </c>
      <c r="H121" s="4">
        <f>SUM($C98:H98)</f>
        <v>0</v>
      </c>
      <c r="I121" s="4">
        <f>SUM($C98:I98)</f>
        <v>0</v>
      </c>
      <c r="J121" s="4">
        <f>SUM($C98:J98)</f>
        <v>0</v>
      </c>
      <c r="K121" s="4">
        <f>SUM($C98:K98)</f>
        <v>0</v>
      </c>
      <c r="L121" s="4">
        <f>SUM($C98:L98)</f>
        <v>0</v>
      </c>
      <c r="M121" s="4">
        <f>SUM($C98:M98)</f>
        <v>0</v>
      </c>
      <c r="N121" s="4">
        <f>SUM($C98:N98)</f>
        <v>0</v>
      </c>
      <c r="O121" s="4">
        <f>SUM($C98:O98)</f>
        <v>0</v>
      </c>
      <c r="P121" s="4">
        <f>SUM($C98:P98)</f>
        <v>0</v>
      </c>
      <c r="Q121" s="4">
        <f>SUM($C98:Q98)</f>
        <v>0</v>
      </c>
      <c r="R121" s="4">
        <f>SUM($C98:R98)</f>
        <v>0</v>
      </c>
      <c r="S121" s="4">
        <f>SUM($C98:S98)</f>
        <v>0</v>
      </c>
      <c r="T121" s="4">
        <f>SUM($C98:T98)</f>
        <v>0</v>
      </c>
      <c r="U121" s="4">
        <f>SUM($C98:U98)</f>
        <v>0</v>
      </c>
      <c r="V121" s="4">
        <f>SUM($C98:V98)</f>
        <v>0</v>
      </c>
      <c r="W121" s="4">
        <f>SUM($C98:W98)</f>
        <v>0</v>
      </c>
      <c r="X121" s="4">
        <f>SUM($C98:X98)</f>
        <v>0</v>
      </c>
      <c r="Y121" s="4">
        <f>SUM($C98:Y98)</f>
        <v>0</v>
      </c>
      <c r="Z121" s="4">
        <f>SUM($C98:Z98)</f>
        <v>0</v>
      </c>
      <c r="AA121" s="4">
        <f>SUM($C98:AA98)</f>
        <v>0</v>
      </c>
      <c r="AB121" s="4">
        <f>SUM($C98:AB98)</f>
        <v>0</v>
      </c>
      <c r="AC121" s="4">
        <f>SUM($C98:AC98)</f>
        <v>0</v>
      </c>
      <c r="AD121" s="4">
        <f>SUM($C98:AD98)</f>
        <v>0</v>
      </c>
      <c r="AE121" s="4">
        <f>SUM($C98:AE98)</f>
        <v>0</v>
      </c>
      <c r="AF121" s="4">
        <f>SUM($C98:AF98)</f>
        <v>0</v>
      </c>
      <c r="AG121" s="4">
        <f>SUM($C98:AG98)</f>
        <v>0</v>
      </c>
      <c r="AH121" s="4">
        <f>SUM($C98:AH98)</f>
        <v>0</v>
      </c>
      <c r="AI121" s="4">
        <f>SUM($C98:AI98)</f>
        <v>0</v>
      </c>
      <c r="AJ121" s="4">
        <f>SUM($C98:AJ98)</f>
        <v>0</v>
      </c>
      <c r="AK121" s="4">
        <f>SUM($C98:AK98)</f>
        <v>0</v>
      </c>
      <c r="AL121" s="4">
        <f>SUM($C98:AL98)</f>
        <v>0</v>
      </c>
      <c r="AM121" s="4">
        <f>SUM($C98:AM98)</f>
        <v>0</v>
      </c>
      <c r="AN121" s="4">
        <f>SUM($C98:AN98)</f>
        <v>0</v>
      </c>
      <c r="AO121" s="4">
        <f>SUM($C98:AO98)</f>
        <v>0</v>
      </c>
      <c r="AP121" s="4">
        <f>SUM($C98:AP98)</f>
        <v>0</v>
      </c>
      <c r="AQ121" s="4">
        <f>SUM($C98:AQ98)</f>
        <v>0</v>
      </c>
      <c r="AR121" s="4">
        <f>SUM($C98:AR98)</f>
        <v>0</v>
      </c>
      <c r="AS121" s="4">
        <f>SUM($C98:AS98)</f>
        <v>0</v>
      </c>
      <c r="AT121" s="4">
        <f>SUM($C98:AT98)</f>
        <v>0</v>
      </c>
      <c r="AU121" s="4">
        <f>SUM($C98:AU98)</f>
        <v>0</v>
      </c>
      <c r="AV121" s="4">
        <f>SUM($C98:AV98)</f>
        <v>0</v>
      </c>
      <c r="AW121" s="4">
        <f>SUM($C98:AW98)</f>
        <v>0</v>
      </c>
      <c r="AX121" s="4">
        <f>SUM($C98:AX98)</f>
        <v>0</v>
      </c>
      <c r="AY121" s="4">
        <f>SUM($C98:AY98)</f>
        <v>0</v>
      </c>
      <c r="AZ121" s="4">
        <f>SUM($C98:AZ98)</f>
        <v>0</v>
      </c>
      <c r="BA121" s="4">
        <f>SUM($C98:BA98)</f>
        <v>0</v>
      </c>
      <c r="BB121" s="4">
        <f>SUM($C98:BB98)</f>
        <v>0</v>
      </c>
      <c r="BC121" s="4">
        <f>SUM($C98:BC98)</f>
        <v>0</v>
      </c>
    </row>
    <row r="122" spans="1:55" x14ac:dyDescent="0.25">
      <c r="A122" t="s">
        <v>52</v>
      </c>
      <c r="C122" s="4">
        <f>SUM($C99:C99)</f>
        <v>0</v>
      </c>
      <c r="D122" s="4">
        <f>SUM($C99:D99)</f>
        <v>0</v>
      </c>
      <c r="E122" s="4">
        <f>SUM($C99:E99)</f>
        <v>0</v>
      </c>
      <c r="F122" s="4">
        <f>SUM($C99:F99)</f>
        <v>0</v>
      </c>
      <c r="G122" s="4">
        <f>SUM($C99:G99)</f>
        <v>0</v>
      </c>
      <c r="H122" s="4">
        <f>SUM($C99:H99)</f>
        <v>0</v>
      </c>
      <c r="I122" s="4">
        <f>SUM($C99:I99)</f>
        <v>0</v>
      </c>
      <c r="J122" s="4">
        <f>SUM($C99:J99)</f>
        <v>0</v>
      </c>
      <c r="K122" s="4">
        <f>SUM($C99:K99)</f>
        <v>0</v>
      </c>
      <c r="L122" s="4">
        <f>SUM($C99:L99)</f>
        <v>0</v>
      </c>
      <c r="M122" s="4">
        <f>SUM($C99:M99)</f>
        <v>0</v>
      </c>
      <c r="N122" s="4">
        <f>SUM($C99:N99)</f>
        <v>0</v>
      </c>
      <c r="O122" s="4">
        <f>SUM($C99:O99)</f>
        <v>0</v>
      </c>
      <c r="P122" s="4">
        <f>SUM($C99:P99)</f>
        <v>0</v>
      </c>
      <c r="Q122" s="4">
        <f>SUM($C99:Q99)</f>
        <v>0</v>
      </c>
      <c r="R122" s="4">
        <f>SUM($C99:R99)</f>
        <v>0</v>
      </c>
      <c r="S122" s="4">
        <f>SUM($C99:S99)</f>
        <v>0</v>
      </c>
      <c r="T122" s="4">
        <f>SUM($C99:T99)</f>
        <v>0</v>
      </c>
      <c r="U122" s="4">
        <f>SUM($C99:U99)</f>
        <v>0</v>
      </c>
      <c r="V122" s="4">
        <f>SUM($C99:V99)</f>
        <v>0</v>
      </c>
      <c r="W122" s="4">
        <f>SUM($C99:W99)</f>
        <v>0</v>
      </c>
      <c r="X122" s="4">
        <f>SUM($C99:X99)</f>
        <v>0</v>
      </c>
      <c r="Y122" s="4">
        <f>SUM($C99:Y99)</f>
        <v>0</v>
      </c>
      <c r="Z122" s="4">
        <f>SUM($C99:Z99)</f>
        <v>0</v>
      </c>
      <c r="AA122" s="4">
        <f>SUM($C99:AA99)</f>
        <v>0</v>
      </c>
      <c r="AB122" s="4">
        <f>SUM($C99:AB99)</f>
        <v>0</v>
      </c>
      <c r="AC122" s="4">
        <f>SUM($C99:AC99)</f>
        <v>0</v>
      </c>
      <c r="AD122" s="4">
        <f>SUM($C99:AD99)</f>
        <v>0</v>
      </c>
      <c r="AE122" s="4">
        <f>SUM($C99:AE99)</f>
        <v>0</v>
      </c>
      <c r="AF122" s="4">
        <f>SUM($C99:AF99)</f>
        <v>0</v>
      </c>
      <c r="AG122" s="4">
        <f>SUM($C99:AG99)</f>
        <v>0</v>
      </c>
      <c r="AH122" s="4">
        <f>SUM($C99:AH99)</f>
        <v>0</v>
      </c>
      <c r="AI122" s="4">
        <f>SUM($C99:AI99)</f>
        <v>0</v>
      </c>
      <c r="AJ122" s="4">
        <f>SUM($C99:AJ99)</f>
        <v>0</v>
      </c>
      <c r="AK122" s="4">
        <f>SUM($C99:AK99)</f>
        <v>0</v>
      </c>
      <c r="AL122" s="4">
        <f>SUM($C99:AL99)</f>
        <v>0</v>
      </c>
      <c r="AM122" s="4">
        <f>SUM($C99:AM99)</f>
        <v>0</v>
      </c>
      <c r="AN122" s="4">
        <f>SUM($C99:AN99)</f>
        <v>0</v>
      </c>
      <c r="AO122" s="4">
        <f>SUM($C99:AO99)</f>
        <v>0</v>
      </c>
      <c r="AP122" s="4">
        <f>SUM($C99:AP99)</f>
        <v>0</v>
      </c>
      <c r="AQ122" s="4">
        <f>SUM($C99:AQ99)</f>
        <v>0</v>
      </c>
      <c r="AR122" s="4">
        <f>SUM($C99:AR99)</f>
        <v>0</v>
      </c>
      <c r="AS122" s="4">
        <f>SUM($C99:AS99)</f>
        <v>0</v>
      </c>
      <c r="AT122" s="4">
        <f>SUM($C99:AT99)</f>
        <v>0</v>
      </c>
      <c r="AU122" s="4">
        <f>SUM($C99:AU99)</f>
        <v>0</v>
      </c>
      <c r="AV122" s="4">
        <f>SUM($C99:AV99)</f>
        <v>0</v>
      </c>
      <c r="AW122" s="4">
        <f>SUM($C99:AW99)</f>
        <v>0</v>
      </c>
      <c r="AX122" s="4">
        <f>SUM($C99:AX99)</f>
        <v>0</v>
      </c>
      <c r="AY122" s="4">
        <f>SUM($C99:AY99)</f>
        <v>0</v>
      </c>
      <c r="AZ122" s="4">
        <f>SUM($C99:AZ99)</f>
        <v>0</v>
      </c>
      <c r="BA122" s="4">
        <f>SUM($C99:BA99)</f>
        <v>0</v>
      </c>
      <c r="BB122" s="4">
        <f>SUM($C99:BB99)</f>
        <v>0</v>
      </c>
      <c r="BC122" s="4">
        <f>SUM($C99:BC99)</f>
        <v>0</v>
      </c>
    </row>
    <row r="123" spans="1:55" x14ac:dyDescent="0.25">
      <c r="A123" t="s">
        <v>53</v>
      </c>
      <c r="C123" s="4">
        <f>SUM($C100:C100)</f>
        <v>0</v>
      </c>
      <c r="D123" s="4">
        <f>SUM($C100:D100)</f>
        <v>0</v>
      </c>
      <c r="E123" s="4">
        <f>SUM($C100:E100)</f>
        <v>0</v>
      </c>
      <c r="F123" s="4">
        <f>SUM($C100:F100)</f>
        <v>0</v>
      </c>
      <c r="G123" s="4">
        <f>SUM($C100:G100)</f>
        <v>0</v>
      </c>
      <c r="H123" s="4">
        <f>SUM($C100:H100)</f>
        <v>0</v>
      </c>
      <c r="I123" s="4">
        <f>SUM($C100:I100)</f>
        <v>0</v>
      </c>
      <c r="J123" s="4">
        <f>SUM($C100:J100)</f>
        <v>0</v>
      </c>
      <c r="K123" s="4">
        <f>SUM($C100:K100)</f>
        <v>0</v>
      </c>
      <c r="L123" s="4">
        <f>SUM($C100:L100)</f>
        <v>0</v>
      </c>
      <c r="M123" s="4">
        <f>SUM($C100:M100)</f>
        <v>0</v>
      </c>
      <c r="N123" s="4">
        <f>SUM($C100:N100)</f>
        <v>0</v>
      </c>
      <c r="O123" s="4">
        <f>SUM($C100:O100)</f>
        <v>0</v>
      </c>
      <c r="P123" s="4">
        <f>SUM($C100:P100)</f>
        <v>0</v>
      </c>
      <c r="Q123" s="4">
        <f>SUM($C100:Q100)</f>
        <v>0</v>
      </c>
      <c r="R123" s="4">
        <f>SUM($C100:R100)</f>
        <v>0</v>
      </c>
      <c r="S123" s="4">
        <f>SUM($C100:S100)</f>
        <v>0</v>
      </c>
      <c r="T123" s="4">
        <f>SUM($C100:T100)</f>
        <v>0</v>
      </c>
      <c r="U123" s="4">
        <f>SUM($C100:U100)</f>
        <v>0</v>
      </c>
      <c r="V123" s="4">
        <f>SUM($C100:V100)</f>
        <v>0</v>
      </c>
      <c r="W123" s="4">
        <f>SUM($C100:W100)</f>
        <v>0</v>
      </c>
      <c r="X123" s="4">
        <f>SUM($C100:X100)</f>
        <v>0</v>
      </c>
      <c r="Y123" s="4">
        <f>SUM($C100:Y100)</f>
        <v>0</v>
      </c>
      <c r="Z123" s="4">
        <f>SUM($C100:Z100)</f>
        <v>0</v>
      </c>
      <c r="AA123" s="4">
        <f>SUM($C100:AA100)</f>
        <v>0</v>
      </c>
      <c r="AB123" s="4">
        <f>SUM($C100:AB100)</f>
        <v>0</v>
      </c>
      <c r="AC123" s="4">
        <f>SUM($C100:AC100)</f>
        <v>0</v>
      </c>
      <c r="AD123" s="4">
        <f>SUM($C100:AD100)</f>
        <v>0</v>
      </c>
      <c r="AE123" s="4">
        <f>SUM($C100:AE100)</f>
        <v>0</v>
      </c>
      <c r="AF123" s="4">
        <f>SUM($C100:AF100)</f>
        <v>0</v>
      </c>
      <c r="AG123" s="4">
        <f>SUM($C100:AG100)</f>
        <v>0</v>
      </c>
      <c r="AH123" s="4">
        <f>SUM($C100:AH100)</f>
        <v>0</v>
      </c>
      <c r="AI123" s="4">
        <f>SUM($C100:AI100)</f>
        <v>0</v>
      </c>
      <c r="AJ123" s="4">
        <f>SUM($C100:AJ100)</f>
        <v>0</v>
      </c>
      <c r="AK123" s="4">
        <f>SUM($C100:AK100)</f>
        <v>0</v>
      </c>
      <c r="AL123" s="4">
        <f>SUM($C100:AL100)</f>
        <v>0</v>
      </c>
      <c r="AM123" s="4">
        <f>SUM($C100:AM100)</f>
        <v>0</v>
      </c>
      <c r="AN123" s="4">
        <f>SUM($C100:AN100)</f>
        <v>0</v>
      </c>
      <c r="AO123" s="4">
        <f>SUM($C100:AO100)</f>
        <v>0</v>
      </c>
      <c r="AP123" s="4">
        <f>SUM($C100:AP100)</f>
        <v>0</v>
      </c>
      <c r="AQ123" s="4">
        <f>SUM($C100:AQ100)</f>
        <v>0</v>
      </c>
      <c r="AR123" s="4">
        <f>SUM($C100:AR100)</f>
        <v>0</v>
      </c>
      <c r="AS123" s="4">
        <f>SUM($C100:AS100)</f>
        <v>0</v>
      </c>
      <c r="AT123" s="4">
        <f>SUM($C100:AT100)</f>
        <v>0</v>
      </c>
      <c r="AU123" s="4">
        <f>SUM($C100:AU100)</f>
        <v>0</v>
      </c>
      <c r="AV123" s="4">
        <f>SUM($C100:AV100)</f>
        <v>0</v>
      </c>
      <c r="AW123" s="4">
        <f>SUM($C100:AW100)</f>
        <v>0</v>
      </c>
      <c r="AX123" s="4">
        <f>SUM($C100:AX100)</f>
        <v>0</v>
      </c>
      <c r="AY123" s="4">
        <f>SUM($C100:AY100)</f>
        <v>0</v>
      </c>
      <c r="AZ123" s="4">
        <f>SUM($C100:AZ100)</f>
        <v>0</v>
      </c>
      <c r="BA123" s="4">
        <f>SUM($C100:BA100)</f>
        <v>0</v>
      </c>
      <c r="BB123" s="4">
        <f>SUM($C100:BB100)</f>
        <v>0</v>
      </c>
      <c r="BC123" s="4">
        <f>SUM($C100:BC100)</f>
        <v>0</v>
      </c>
    </row>
    <row r="124" spans="1:55" x14ac:dyDescent="0.25">
      <c r="A124" t="s">
        <v>54</v>
      </c>
      <c r="C124" s="4">
        <f>SUM($C101:C101)</f>
        <v>0</v>
      </c>
      <c r="D124" s="4">
        <f>SUM($C101:D101)</f>
        <v>0</v>
      </c>
      <c r="E124" s="4">
        <f>SUM($C101:E101)</f>
        <v>0</v>
      </c>
      <c r="F124" s="4">
        <f>SUM($C101:F101)</f>
        <v>0</v>
      </c>
      <c r="G124" s="4">
        <f>SUM($C101:G101)</f>
        <v>0</v>
      </c>
      <c r="H124" s="4">
        <f>SUM($C101:H101)</f>
        <v>0</v>
      </c>
      <c r="I124" s="4">
        <f>SUM($C101:I101)</f>
        <v>0</v>
      </c>
      <c r="J124" s="4">
        <f>SUM($C101:J101)</f>
        <v>0</v>
      </c>
      <c r="K124" s="4">
        <f>SUM($C101:K101)</f>
        <v>0</v>
      </c>
      <c r="L124" s="4">
        <f>SUM($C101:L101)</f>
        <v>0</v>
      </c>
      <c r="M124" s="4">
        <f>SUM($C101:M101)</f>
        <v>0</v>
      </c>
      <c r="N124" s="4">
        <f>SUM($C101:N101)</f>
        <v>0</v>
      </c>
      <c r="O124" s="4">
        <f>SUM($C101:O101)</f>
        <v>0</v>
      </c>
      <c r="P124" s="4">
        <f>SUM($C101:P101)</f>
        <v>0</v>
      </c>
      <c r="Q124" s="4">
        <f>SUM($C101:Q101)</f>
        <v>0</v>
      </c>
      <c r="R124" s="4">
        <f>SUM($C101:R101)</f>
        <v>0</v>
      </c>
      <c r="S124" s="4">
        <f>SUM($C101:S101)</f>
        <v>0</v>
      </c>
      <c r="T124" s="4">
        <f>SUM($C101:T101)</f>
        <v>0</v>
      </c>
      <c r="U124" s="4">
        <f>SUM($C101:U101)</f>
        <v>0</v>
      </c>
      <c r="V124" s="4">
        <f>SUM($C101:V101)</f>
        <v>0</v>
      </c>
      <c r="W124" s="4">
        <f>SUM($C101:W101)</f>
        <v>0</v>
      </c>
      <c r="X124" s="4">
        <f>SUM($C101:X101)</f>
        <v>0</v>
      </c>
      <c r="Y124" s="4">
        <f>SUM($C101:Y101)</f>
        <v>0</v>
      </c>
      <c r="Z124" s="4">
        <f>SUM($C101:Z101)</f>
        <v>0</v>
      </c>
      <c r="AA124" s="4">
        <f>SUM($C101:AA101)</f>
        <v>0</v>
      </c>
      <c r="AB124" s="4">
        <f>SUM($C101:AB101)</f>
        <v>0</v>
      </c>
      <c r="AC124" s="4">
        <f>SUM($C101:AC101)</f>
        <v>0</v>
      </c>
      <c r="AD124" s="4">
        <f>SUM($C101:AD101)</f>
        <v>0</v>
      </c>
      <c r="AE124" s="4">
        <f>SUM($C101:AE101)</f>
        <v>0</v>
      </c>
      <c r="AF124" s="4">
        <f>SUM($C101:AF101)</f>
        <v>0</v>
      </c>
      <c r="AG124" s="4">
        <f>SUM($C101:AG101)</f>
        <v>0</v>
      </c>
      <c r="AH124" s="4">
        <f>SUM($C101:AH101)</f>
        <v>0</v>
      </c>
      <c r="AI124" s="4">
        <f>SUM($C101:AI101)</f>
        <v>0</v>
      </c>
      <c r="AJ124" s="4">
        <f>SUM($C101:AJ101)</f>
        <v>0</v>
      </c>
      <c r="AK124" s="4">
        <f>SUM($C101:AK101)</f>
        <v>0</v>
      </c>
      <c r="AL124" s="4">
        <f>SUM($C101:AL101)</f>
        <v>0</v>
      </c>
      <c r="AM124" s="4">
        <f>SUM($C101:AM101)</f>
        <v>0</v>
      </c>
      <c r="AN124" s="4">
        <f>SUM($C101:AN101)</f>
        <v>0</v>
      </c>
      <c r="AO124" s="4">
        <f>SUM($C101:AO101)</f>
        <v>0</v>
      </c>
      <c r="AP124" s="4">
        <f>SUM($C101:AP101)</f>
        <v>0</v>
      </c>
      <c r="AQ124" s="4">
        <f>SUM($C101:AQ101)</f>
        <v>0</v>
      </c>
      <c r="AR124" s="4">
        <f>SUM($C101:AR101)</f>
        <v>0</v>
      </c>
      <c r="AS124" s="4">
        <f>SUM($C101:AS101)</f>
        <v>0</v>
      </c>
      <c r="AT124" s="4">
        <f>SUM($C101:AT101)</f>
        <v>0</v>
      </c>
      <c r="AU124" s="4">
        <f>SUM($C101:AU101)</f>
        <v>0</v>
      </c>
      <c r="AV124" s="4">
        <f>SUM($C101:AV101)</f>
        <v>0</v>
      </c>
      <c r="AW124" s="4">
        <f>SUM($C101:AW101)</f>
        <v>0</v>
      </c>
      <c r="AX124" s="4">
        <f>SUM($C101:AX101)</f>
        <v>0</v>
      </c>
      <c r="AY124" s="4">
        <f>SUM($C101:AY101)</f>
        <v>0</v>
      </c>
      <c r="AZ124" s="4">
        <f>SUM($C101:AZ101)</f>
        <v>0</v>
      </c>
      <c r="BA124" s="4">
        <f>SUM($C101:BA101)</f>
        <v>0</v>
      </c>
      <c r="BB124" s="4">
        <f>SUM($C101:BB101)</f>
        <v>0</v>
      </c>
      <c r="BC124" s="4">
        <f>SUM($C101:BC101)</f>
        <v>0</v>
      </c>
    </row>
    <row r="125" spans="1:55" x14ac:dyDescent="0.25">
      <c r="A125" t="s">
        <v>55</v>
      </c>
      <c r="C125" s="4">
        <f>SUM($C102:C102)</f>
        <v>0</v>
      </c>
      <c r="D125" s="4">
        <f>SUM($C102:D102)</f>
        <v>0</v>
      </c>
      <c r="E125" s="4">
        <f>SUM($C102:E102)</f>
        <v>0</v>
      </c>
      <c r="F125" s="4">
        <f>SUM($C102:F102)</f>
        <v>0</v>
      </c>
      <c r="G125" s="4">
        <f>SUM($C102:G102)</f>
        <v>0</v>
      </c>
      <c r="H125" s="4">
        <f>SUM($C102:H102)</f>
        <v>0</v>
      </c>
      <c r="I125" s="4">
        <f>SUM($C102:I102)</f>
        <v>0</v>
      </c>
      <c r="J125" s="4">
        <f>SUM($C102:J102)</f>
        <v>0</v>
      </c>
      <c r="K125" s="4">
        <f>SUM($C102:K102)</f>
        <v>0</v>
      </c>
      <c r="L125" s="4">
        <f>SUM($C102:L102)</f>
        <v>0</v>
      </c>
      <c r="M125" s="4">
        <f>SUM($C102:M102)</f>
        <v>0</v>
      </c>
      <c r="N125" s="4">
        <f>SUM($C102:N102)</f>
        <v>0</v>
      </c>
      <c r="O125" s="4">
        <f>SUM($C102:O102)</f>
        <v>0</v>
      </c>
      <c r="P125" s="4">
        <f>SUM($C102:P102)</f>
        <v>0</v>
      </c>
      <c r="Q125" s="4">
        <f>SUM($C102:Q102)</f>
        <v>0</v>
      </c>
      <c r="R125" s="4">
        <f>SUM($C102:R102)</f>
        <v>0</v>
      </c>
      <c r="S125" s="4">
        <f>SUM($C102:S102)</f>
        <v>0</v>
      </c>
      <c r="T125" s="4">
        <f>SUM($C102:T102)</f>
        <v>0</v>
      </c>
      <c r="U125" s="4">
        <f>SUM($C102:U102)</f>
        <v>0</v>
      </c>
      <c r="V125" s="4">
        <f>SUM($C102:V102)</f>
        <v>0</v>
      </c>
      <c r="W125" s="4">
        <f>SUM($C102:W102)</f>
        <v>0</v>
      </c>
      <c r="X125" s="4">
        <f>SUM($C102:X102)</f>
        <v>0</v>
      </c>
      <c r="Y125" s="4">
        <f>SUM($C102:Y102)</f>
        <v>0</v>
      </c>
      <c r="Z125" s="4">
        <f>SUM($C102:Z102)</f>
        <v>0</v>
      </c>
      <c r="AA125" s="4">
        <f>SUM($C102:AA102)</f>
        <v>0</v>
      </c>
      <c r="AB125" s="4">
        <f>SUM($C102:AB102)</f>
        <v>0</v>
      </c>
      <c r="AC125" s="4">
        <f>SUM($C102:AC102)</f>
        <v>0</v>
      </c>
      <c r="AD125" s="4">
        <f>SUM($C102:AD102)</f>
        <v>0</v>
      </c>
      <c r="AE125" s="4">
        <f>SUM($C102:AE102)</f>
        <v>0</v>
      </c>
      <c r="AF125" s="4">
        <f>SUM($C102:AF102)</f>
        <v>0</v>
      </c>
      <c r="AG125" s="4">
        <f>SUM($C102:AG102)</f>
        <v>0</v>
      </c>
      <c r="AH125" s="4">
        <f>SUM($C102:AH102)</f>
        <v>0</v>
      </c>
      <c r="AI125" s="4">
        <f>SUM($C102:AI102)</f>
        <v>0</v>
      </c>
      <c r="AJ125" s="4">
        <f>SUM($C102:AJ102)</f>
        <v>0</v>
      </c>
      <c r="AK125" s="4">
        <f>SUM($C102:AK102)</f>
        <v>0</v>
      </c>
      <c r="AL125" s="4">
        <f>SUM($C102:AL102)</f>
        <v>0</v>
      </c>
      <c r="AM125" s="4">
        <f>SUM($C102:AM102)</f>
        <v>0</v>
      </c>
      <c r="AN125" s="4">
        <f>SUM($C102:AN102)</f>
        <v>0</v>
      </c>
      <c r="AO125" s="4">
        <f>SUM($C102:AO102)</f>
        <v>0</v>
      </c>
      <c r="AP125" s="4">
        <f>SUM($C102:AP102)</f>
        <v>0</v>
      </c>
      <c r="AQ125" s="4">
        <f>SUM($C102:AQ102)</f>
        <v>0</v>
      </c>
      <c r="AR125" s="4">
        <f>SUM($C102:AR102)</f>
        <v>0</v>
      </c>
      <c r="AS125" s="4">
        <f>SUM($C102:AS102)</f>
        <v>0</v>
      </c>
      <c r="AT125" s="4">
        <f>SUM($C102:AT102)</f>
        <v>0</v>
      </c>
      <c r="AU125" s="4">
        <f>SUM($C102:AU102)</f>
        <v>0</v>
      </c>
      <c r="AV125" s="4">
        <f>SUM($C102:AV102)</f>
        <v>0</v>
      </c>
      <c r="AW125" s="4">
        <f>SUM($C102:AW102)</f>
        <v>0</v>
      </c>
      <c r="AX125" s="4">
        <f>SUM($C102:AX102)</f>
        <v>0</v>
      </c>
      <c r="AY125" s="4">
        <f>SUM($C102:AY102)</f>
        <v>0</v>
      </c>
      <c r="AZ125" s="4">
        <f>SUM($C102:AZ102)</f>
        <v>0</v>
      </c>
      <c r="BA125" s="4">
        <f>SUM($C102:BA102)</f>
        <v>0</v>
      </c>
      <c r="BB125" s="4">
        <f>SUM($C102:BB102)</f>
        <v>0</v>
      </c>
      <c r="BC125" s="4">
        <f>SUM($C102:BC102)</f>
        <v>0</v>
      </c>
    </row>
    <row r="126" spans="1:55" x14ac:dyDescent="0.25">
      <c r="A126" t="s">
        <v>56</v>
      </c>
      <c r="C126" s="4">
        <f>SUM($C103:C103)</f>
        <v>0</v>
      </c>
      <c r="D126" s="4">
        <f>SUM($C103:D103)</f>
        <v>0</v>
      </c>
      <c r="E126" s="4">
        <f>SUM($C103:E103)</f>
        <v>0</v>
      </c>
      <c r="F126" s="4">
        <f>SUM($C103:F103)</f>
        <v>0</v>
      </c>
      <c r="G126" s="4">
        <f>SUM($C103:G103)</f>
        <v>0</v>
      </c>
      <c r="H126" s="4">
        <f>SUM($C103:H103)</f>
        <v>0</v>
      </c>
      <c r="I126" s="4">
        <f>SUM($C103:I103)</f>
        <v>0</v>
      </c>
      <c r="J126" s="4">
        <f>SUM($C103:J103)</f>
        <v>0</v>
      </c>
      <c r="K126" s="4">
        <f>SUM($C103:K103)</f>
        <v>0</v>
      </c>
      <c r="L126" s="4">
        <f>SUM($C103:L103)</f>
        <v>0</v>
      </c>
      <c r="M126" s="4">
        <f>SUM($C103:M103)</f>
        <v>0</v>
      </c>
      <c r="N126" s="4">
        <f>SUM($C103:N103)</f>
        <v>0</v>
      </c>
      <c r="O126" s="4">
        <f>SUM($C103:O103)</f>
        <v>0</v>
      </c>
      <c r="P126" s="4">
        <f>SUM($C103:P103)</f>
        <v>0</v>
      </c>
      <c r="Q126" s="4">
        <f>SUM($C103:Q103)</f>
        <v>0</v>
      </c>
      <c r="R126" s="4">
        <f>SUM($C103:R103)</f>
        <v>0</v>
      </c>
      <c r="S126" s="4">
        <f>SUM($C103:S103)</f>
        <v>0</v>
      </c>
      <c r="T126" s="4">
        <f>SUM($C103:T103)</f>
        <v>0</v>
      </c>
      <c r="U126" s="4">
        <f>SUM($C103:U103)</f>
        <v>0</v>
      </c>
      <c r="V126" s="4">
        <f>SUM($C103:V103)</f>
        <v>0</v>
      </c>
      <c r="W126" s="4">
        <f>SUM($C103:W103)</f>
        <v>0</v>
      </c>
      <c r="X126" s="4">
        <f>SUM($C103:X103)</f>
        <v>0</v>
      </c>
      <c r="Y126" s="4">
        <f>SUM($C103:Y103)</f>
        <v>0</v>
      </c>
      <c r="Z126" s="4">
        <f>SUM($C103:Z103)</f>
        <v>0</v>
      </c>
      <c r="AA126" s="4">
        <f>SUM($C103:AA103)</f>
        <v>0</v>
      </c>
      <c r="AB126" s="4">
        <f>SUM($C103:AB103)</f>
        <v>0</v>
      </c>
      <c r="AC126" s="4">
        <f>SUM($C103:AC103)</f>
        <v>0</v>
      </c>
      <c r="AD126" s="4">
        <f>SUM($C103:AD103)</f>
        <v>0</v>
      </c>
      <c r="AE126" s="4">
        <f>SUM($C103:AE103)</f>
        <v>0</v>
      </c>
      <c r="AF126" s="4">
        <f>SUM($C103:AF103)</f>
        <v>0</v>
      </c>
      <c r="AG126" s="4">
        <f>SUM($C103:AG103)</f>
        <v>0</v>
      </c>
      <c r="AH126" s="4">
        <f>SUM($C103:AH103)</f>
        <v>0</v>
      </c>
      <c r="AI126" s="4">
        <f>SUM($C103:AI103)</f>
        <v>0</v>
      </c>
      <c r="AJ126" s="4">
        <f>SUM($C103:AJ103)</f>
        <v>0</v>
      </c>
      <c r="AK126" s="4">
        <f>SUM($C103:AK103)</f>
        <v>0</v>
      </c>
      <c r="AL126" s="4">
        <f>SUM($C103:AL103)</f>
        <v>0</v>
      </c>
      <c r="AM126" s="4">
        <f>SUM($C103:AM103)</f>
        <v>0</v>
      </c>
      <c r="AN126" s="4">
        <f>SUM($C103:AN103)</f>
        <v>0</v>
      </c>
      <c r="AO126" s="4">
        <f>SUM($C103:AO103)</f>
        <v>0</v>
      </c>
      <c r="AP126" s="4">
        <f>SUM($C103:AP103)</f>
        <v>0</v>
      </c>
      <c r="AQ126" s="4">
        <f>SUM($C103:AQ103)</f>
        <v>0</v>
      </c>
      <c r="AR126" s="4">
        <f>SUM($C103:AR103)</f>
        <v>0</v>
      </c>
      <c r="AS126" s="4">
        <f>SUM($C103:AS103)</f>
        <v>0</v>
      </c>
      <c r="AT126" s="4">
        <f>SUM($C103:AT103)</f>
        <v>0</v>
      </c>
      <c r="AU126" s="4">
        <f>SUM($C103:AU103)</f>
        <v>0</v>
      </c>
      <c r="AV126" s="4">
        <f>SUM($C103:AV103)</f>
        <v>0</v>
      </c>
      <c r="AW126" s="4">
        <f>SUM($C103:AW103)</f>
        <v>0</v>
      </c>
      <c r="AX126" s="4">
        <f>SUM($C103:AX103)</f>
        <v>0</v>
      </c>
      <c r="AY126" s="4">
        <f>SUM($C103:AY103)</f>
        <v>0</v>
      </c>
      <c r="AZ126" s="4">
        <f>SUM($C103:AZ103)</f>
        <v>0</v>
      </c>
      <c r="BA126" s="4">
        <f>SUM($C103:BA103)</f>
        <v>0</v>
      </c>
      <c r="BB126" s="4">
        <f>SUM($C103:BB103)</f>
        <v>0</v>
      </c>
      <c r="BC126" s="4">
        <f>SUM($C103:BC103)</f>
        <v>0</v>
      </c>
    </row>
    <row r="127" spans="1:55" x14ac:dyDescent="0.25">
      <c r="A127" t="s">
        <v>57</v>
      </c>
      <c r="C127" s="4">
        <f>SUM($C104:C104)</f>
        <v>0</v>
      </c>
      <c r="D127" s="4">
        <f>SUM($C104:D104)</f>
        <v>0</v>
      </c>
      <c r="E127" s="4">
        <f>SUM($C104:E104)</f>
        <v>0</v>
      </c>
      <c r="F127" s="4">
        <f>SUM($C104:F104)</f>
        <v>0</v>
      </c>
      <c r="G127" s="4">
        <f>SUM($C104:G104)</f>
        <v>0</v>
      </c>
      <c r="H127" s="4">
        <f>SUM($C104:H104)</f>
        <v>0</v>
      </c>
      <c r="I127" s="4">
        <f>SUM($C104:I104)</f>
        <v>0</v>
      </c>
      <c r="J127" s="4">
        <f>SUM($C104:J104)</f>
        <v>0</v>
      </c>
      <c r="K127" s="4">
        <f>SUM($C104:K104)</f>
        <v>0</v>
      </c>
      <c r="L127" s="4">
        <f>SUM($C104:L104)</f>
        <v>0</v>
      </c>
      <c r="M127" s="4">
        <f>SUM($C104:M104)</f>
        <v>0</v>
      </c>
      <c r="N127" s="4">
        <f>SUM($C104:N104)</f>
        <v>0</v>
      </c>
      <c r="O127" s="4">
        <f>SUM($C104:O104)</f>
        <v>0</v>
      </c>
      <c r="P127" s="4">
        <f>SUM($C104:P104)</f>
        <v>0</v>
      </c>
      <c r="Q127" s="4">
        <f>SUM($C104:Q104)</f>
        <v>0</v>
      </c>
      <c r="R127" s="4">
        <f>SUM($C104:R104)</f>
        <v>0</v>
      </c>
      <c r="S127" s="4">
        <f>SUM($C104:S104)</f>
        <v>0</v>
      </c>
      <c r="T127" s="4">
        <f>SUM($C104:T104)</f>
        <v>0</v>
      </c>
      <c r="U127" s="4">
        <f>SUM($C104:U104)</f>
        <v>0</v>
      </c>
      <c r="V127" s="4">
        <f>SUM($C104:V104)</f>
        <v>0</v>
      </c>
      <c r="W127" s="4">
        <f>SUM($C104:W104)</f>
        <v>0</v>
      </c>
      <c r="X127" s="4">
        <f>SUM($C104:X104)</f>
        <v>0</v>
      </c>
      <c r="Y127" s="4">
        <f>SUM($C104:Y104)</f>
        <v>0</v>
      </c>
      <c r="Z127" s="4">
        <f>SUM($C104:Z104)</f>
        <v>0</v>
      </c>
      <c r="AA127" s="4">
        <f>SUM($C104:AA104)</f>
        <v>0</v>
      </c>
      <c r="AB127" s="4">
        <f>SUM($C104:AB104)</f>
        <v>0</v>
      </c>
      <c r="AC127" s="4">
        <f>SUM($C104:AC104)</f>
        <v>0</v>
      </c>
      <c r="AD127" s="4">
        <f>SUM($C104:AD104)</f>
        <v>0</v>
      </c>
      <c r="AE127" s="4">
        <f>SUM($C104:AE104)</f>
        <v>0</v>
      </c>
      <c r="AF127" s="4">
        <f>SUM($C104:AF104)</f>
        <v>0</v>
      </c>
      <c r="AG127" s="4">
        <f>SUM($C104:AG104)</f>
        <v>0</v>
      </c>
      <c r="AH127" s="4">
        <f>SUM($C104:AH104)</f>
        <v>0</v>
      </c>
      <c r="AI127" s="4">
        <f>SUM($C104:AI104)</f>
        <v>0</v>
      </c>
      <c r="AJ127" s="4">
        <f>SUM($C104:AJ104)</f>
        <v>0</v>
      </c>
      <c r="AK127" s="4">
        <f>SUM($C104:AK104)</f>
        <v>0</v>
      </c>
      <c r="AL127" s="4">
        <f>SUM($C104:AL104)</f>
        <v>0</v>
      </c>
      <c r="AM127" s="4">
        <f>SUM($C104:AM104)</f>
        <v>0</v>
      </c>
      <c r="AN127" s="4">
        <f>SUM($C104:AN104)</f>
        <v>0</v>
      </c>
      <c r="AO127" s="4">
        <f>SUM($C104:AO104)</f>
        <v>0</v>
      </c>
      <c r="AP127" s="4">
        <f>SUM($C104:AP104)</f>
        <v>0</v>
      </c>
      <c r="AQ127" s="4">
        <f>SUM($C104:AQ104)</f>
        <v>0</v>
      </c>
      <c r="AR127" s="4">
        <f>SUM($C104:AR104)</f>
        <v>0</v>
      </c>
      <c r="AS127" s="4">
        <f>SUM($C104:AS104)</f>
        <v>0</v>
      </c>
      <c r="AT127" s="4">
        <f>SUM($C104:AT104)</f>
        <v>0</v>
      </c>
      <c r="AU127" s="4">
        <f>SUM($C104:AU104)</f>
        <v>0</v>
      </c>
      <c r="AV127" s="4">
        <f>SUM($C104:AV104)</f>
        <v>0</v>
      </c>
      <c r="AW127" s="4">
        <f>SUM($C104:AW104)</f>
        <v>0</v>
      </c>
      <c r="AX127" s="4">
        <f>SUM($C104:AX104)</f>
        <v>0</v>
      </c>
      <c r="AY127" s="4">
        <f>SUM($C104:AY104)</f>
        <v>0</v>
      </c>
      <c r="AZ127" s="4">
        <f>SUM($C104:AZ104)</f>
        <v>0</v>
      </c>
      <c r="BA127" s="4">
        <f>SUM($C104:BA104)</f>
        <v>0</v>
      </c>
      <c r="BB127" s="4">
        <f>SUM($C104:BB104)</f>
        <v>0</v>
      </c>
      <c r="BC127" s="4">
        <f>SUM($C104:BC104)</f>
        <v>0</v>
      </c>
    </row>
  </sheetData>
  <conditionalFormatting sqref="B18:C22">
    <cfRule type="cellIs" dxfId="0" priority="1" operator="lessThan">
      <formula>0</formula>
    </cfRule>
  </conditionalFormatting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51CA817-CA92-44DD-A242-80E6CB61AFDA}">
  <dimension ref="A1:BE339"/>
  <sheetViews>
    <sheetView workbookViewId="0">
      <selection activeCell="A2" sqref="A2"/>
    </sheetView>
  </sheetViews>
  <sheetFormatPr defaultRowHeight="15" x14ac:dyDescent="0.25"/>
  <sheetData>
    <row r="1" spans="1:57" x14ac:dyDescent="0.25">
      <c r="A1" s="5" t="s">
        <v>67</v>
      </c>
    </row>
    <row r="3" spans="1:57" x14ac:dyDescent="0.25">
      <c r="A3" t="s">
        <v>0</v>
      </c>
      <c r="B3" t="s">
        <v>68</v>
      </c>
      <c r="C3" t="s">
        <v>69</v>
      </c>
      <c r="D3" t="s">
        <v>2</v>
      </c>
      <c r="E3">
        <v>2018</v>
      </c>
      <c r="F3">
        <v>2019</v>
      </c>
      <c r="G3">
        <v>2020</v>
      </c>
      <c r="H3">
        <v>2021</v>
      </c>
      <c r="I3">
        <v>2022</v>
      </c>
      <c r="J3">
        <v>2023</v>
      </c>
      <c r="K3">
        <v>2024</v>
      </c>
      <c r="L3">
        <v>2025</v>
      </c>
      <c r="M3">
        <v>2026</v>
      </c>
      <c r="N3">
        <v>2027</v>
      </c>
      <c r="O3">
        <v>2028</v>
      </c>
      <c r="P3">
        <v>2029</v>
      </c>
      <c r="Q3">
        <v>2030</v>
      </c>
      <c r="R3">
        <v>2031</v>
      </c>
      <c r="S3">
        <v>2032</v>
      </c>
      <c r="T3">
        <v>2033</v>
      </c>
      <c r="U3">
        <v>2034</v>
      </c>
      <c r="V3">
        <v>2035</v>
      </c>
      <c r="W3">
        <v>2036</v>
      </c>
      <c r="X3">
        <v>2037</v>
      </c>
      <c r="Y3">
        <v>2038</v>
      </c>
      <c r="Z3">
        <v>2039</v>
      </c>
      <c r="AA3">
        <v>2040</v>
      </c>
      <c r="AB3">
        <v>2041</v>
      </c>
      <c r="AC3">
        <v>2042</v>
      </c>
      <c r="AD3">
        <v>2043</v>
      </c>
      <c r="AE3">
        <v>2044</v>
      </c>
      <c r="AF3">
        <v>2045</v>
      </c>
      <c r="AG3">
        <v>2046</v>
      </c>
      <c r="AH3">
        <v>2047</v>
      </c>
      <c r="AI3">
        <v>2048</v>
      </c>
      <c r="AJ3">
        <v>2049</v>
      </c>
      <c r="AK3">
        <v>2050</v>
      </c>
      <c r="AL3">
        <v>2051</v>
      </c>
      <c r="AM3">
        <v>2052</v>
      </c>
      <c r="AN3">
        <v>2053</v>
      </c>
      <c r="AO3">
        <v>2054</v>
      </c>
      <c r="AP3">
        <v>2055</v>
      </c>
      <c r="AQ3">
        <v>2056</v>
      </c>
      <c r="AR3">
        <v>2057</v>
      </c>
      <c r="AS3">
        <v>2058</v>
      </c>
      <c r="AT3">
        <v>2059</v>
      </c>
      <c r="AU3">
        <v>2060</v>
      </c>
      <c r="AV3">
        <v>2061</v>
      </c>
      <c r="AW3">
        <v>2062</v>
      </c>
      <c r="AX3">
        <v>2063</v>
      </c>
      <c r="AY3">
        <v>2064</v>
      </c>
      <c r="AZ3">
        <v>2065</v>
      </c>
      <c r="BA3">
        <v>2066</v>
      </c>
      <c r="BB3">
        <v>2067</v>
      </c>
      <c r="BC3">
        <v>2068</v>
      </c>
      <c r="BD3">
        <v>2069</v>
      </c>
      <c r="BE3">
        <v>2070</v>
      </c>
    </row>
    <row r="4" spans="1:57" x14ac:dyDescent="0.25">
      <c r="A4" t="s">
        <v>4</v>
      </c>
      <c r="B4" t="s">
        <v>70</v>
      </c>
      <c r="C4" t="s">
        <v>71</v>
      </c>
      <c r="D4" t="s">
        <v>72</v>
      </c>
      <c r="E4">
        <v>5688.8059999999996</v>
      </c>
      <c r="F4">
        <v>5493</v>
      </c>
      <c r="G4">
        <v>5249.0544000953596</v>
      </c>
      <c r="H4">
        <v>5342.7388478514804</v>
      </c>
      <c r="I4">
        <v>5433.5429435612996</v>
      </c>
      <c r="J4">
        <v>5522.4127246137596</v>
      </c>
      <c r="K4">
        <v>5610.2000268573202</v>
      </c>
      <c r="L4">
        <v>5696.9473337666404</v>
      </c>
      <c r="M4">
        <v>5777.7326544103998</v>
      </c>
      <c r="N4">
        <v>5858.6339727968998</v>
      </c>
      <c r="O4">
        <v>5890.2906166298599</v>
      </c>
      <c r="P4">
        <v>5919.6998644556497</v>
      </c>
      <c r="Q4">
        <v>5946.3994858378601</v>
      </c>
      <c r="R4">
        <v>5978.0232381011501</v>
      </c>
      <c r="S4">
        <v>6007.6272275921201</v>
      </c>
      <c r="T4">
        <v>6034.9647994153102</v>
      </c>
      <c r="U4">
        <v>6060.3897729663804</v>
      </c>
      <c r="V4">
        <v>6083.7561361097196</v>
      </c>
      <c r="W4">
        <v>6109.99529175316</v>
      </c>
      <c r="X4">
        <v>6134.5885745916303</v>
      </c>
      <c r="Y4">
        <v>6157.4706629060202</v>
      </c>
      <c r="Z4">
        <v>6178.3248381869498</v>
      </c>
      <c r="AA4">
        <v>6197.1329520029603</v>
      </c>
      <c r="AB4">
        <v>6219.3711703152703</v>
      </c>
      <c r="AC4">
        <v>6240.8546941229297</v>
      </c>
      <c r="AD4">
        <v>6261.5539300091204</v>
      </c>
      <c r="AE4">
        <v>6281.6113686508897</v>
      </c>
      <c r="AF4">
        <v>6301.2630833592002</v>
      </c>
      <c r="AG4">
        <v>6316.9633329508097</v>
      </c>
      <c r="AH4">
        <v>6333.2667197679802</v>
      </c>
      <c r="AI4">
        <v>6350.0440824836296</v>
      </c>
      <c r="AJ4">
        <v>6367.16750464099</v>
      </c>
      <c r="AK4">
        <v>6384.5235327875098</v>
      </c>
      <c r="AL4">
        <v>6384.5235327875098</v>
      </c>
      <c r="AM4">
        <v>6384.5235327875098</v>
      </c>
      <c r="AN4">
        <v>6384.5235327875098</v>
      </c>
      <c r="AO4">
        <v>6384.5235327875098</v>
      </c>
      <c r="AP4">
        <v>6384.5235327875098</v>
      </c>
      <c r="AQ4">
        <v>6384.5235327875098</v>
      </c>
      <c r="AR4">
        <v>6384.5235327875098</v>
      </c>
      <c r="AS4">
        <v>6384.5235327875098</v>
      </c>
      <c r="AT4">
        <v>6384.5235327875098</v>
      </c>
      <c r="AU4">
        <v>6384.5235327875098</v>
      </c>
      <c r="AV4">
        <v>6384.5235327875098</v>
      </c>
      <c r="AW4">
        <v>6384.5235327875098</v>
      </c>
      <c r="AX4">
        <v>6384.5235327875098</v>
      </c>
      <c r="AY4">
        <v>6384.5235327875098</v>
      </c>
      <c r="AZ4">
        <v>6384.5235327875098</v>
      </c>
      <c r="BA4">
        <v>6384.5235327875098</v>
      </c>
      <c r="BB4">
        <v>6384.5235327875098</v>
      </c>
      <c r="BC4">
        <v>6384.5235327875098</v>
      </c>
      <c r="BD4">
        <v>6384.5235327875098</v>
      </c>
      <c r="BE4">
        <v>6384.5235327875098</v>
      </c>
    </row>
    <row r="5" spans="1:57" x14ac:dyDescent="0.25">
      <c r="A5" t="s">
        <v>4</v>
      </c>
      <c r="B5" t="s">
        <v>176</v>
      </c>
      <c r="C5" t="s">
        <v>71</v>
      </c>
      <c r="D5" t="s">
        <v>72</v>
      </c>
      <c r="E5">
        <v>5688.8059999999996</v>
      </c>
      <c r="F5">
        <v>5493</v>
      </c>
      <c r="G5">
        <v>5249.0544000953596</v>
      </c>
      <c r="H5">
        <v>5341.5420743495697</v>
      </c>
      <c r="I5">
        <v>5429.8916027032301</v>
      </c>
      <c r="J5">
        <v>5514.9906019118798</v>
      </c>
      <c r="K5">
        <v>5597.6331787971603</v>
      </c>
      <c r="L5">
        <v>5677.8055907251801</v>
      </c>
      <c r="M5">
        <v>5750.5542000040496</v>
      </c>
      <c r="N5">
        <v>5821.8886205195204</v>
      </c>
      <c r="O5">
        <v>5842.7913130973602</v>
      </c>
      <c r="P5">
        <v>5860.0292898219304</v>
      </c>
      <c r="Q5">
        <v>5873.1398441723404</v>
      </c>
      <c r="R5">
        <v>5889.6441425490602</v>
      </c>
      <c r="S5">
        <v>5902.6619646716299</v>
      </c>
      <c r="T5">
        <v>5911.9480769440297</v>
      </c>
      <c r="U5">
        <v>5917.8494055062101</v>
      </c>
      <c r="V5">
        <v>5920.2247711710897</v>
      </c>
      <c r="W5">
        <v>5923.8603951851901</v>
      </c>
      <c r="X5">
        <v>5924.3439549632203</v>
      </c>
      <c r="Y5">
        <v>5921.6149066340604</v>
      </c>
      <c r="Z5">
        <v>5915.37533307371</v>
      </c>
      <c r="AA5">
        <v>5905.6198179407402</v>
      </c>
      <c r="AB5">
        <v>5897.5560284784797</v>
      </c>
      <c r="AC5">
        <v>5887.1729768975902</v>
      </c>
      <c r="AD5">
        <v>5874.4396198402301</v>
      </c>
      <c r="AE5">
        <v>5859.4870846775402</v>
      </c>
      <c r="AF5">
        <v>5842.5311308906503</v>
      </c>
      <c r="AG5">
        <v>5820.2984078608797</v>
      </c>
      <c r="AH5">
        <v>5797.0163600717797</v>
      </c>
      <c r="AI5">
        <v>5772.5456734462296</v>
      </c>
      <c r="AJ5">
        <v>5746.7507029887602</v>
      </c>
      <c r="AK5">
        <v>5719.5115616123603</v>
      </c>
      <c r="AL5">
        <v>5675.1774302006797</v>
      </c>
      <c r="AM5">
        <v>5629.4131655176598</v>
      </c>
      <c r="AN5">
        <v>5582.2187675633004</v>
      </c>
      <c r="AO5">
        <v>5533.5942363375898</v>
      </c>
      <c r="AP5">
        <v>5483.5395718405298</v>
      </c>
      <c r="AQ5">
        <v>5432.0547740721304</v>
      </c>
      <c r="AR5">
        <v>5379.1398430323898</v>
      </c>
      <c r="AS5">
        <v>5324.7947787213097</v>
      </c>
      <c r="AT5">
        <v>5269.0195811388703</v>
      </c>
      <c r="AU5">
        <v>5211.8142502850997</v>
      </c>
      <c r="AV5">
        <v>5153.1787861599796</v>
      </c>
      <c r="AW5">
        <v>5093.1131887635102</v>
      </c>
      <c r="AX5">
        <v>5031.6174580957004</v>
      </c>
      <c r="AY5">
        <v>4968.6915941565503</v>
      </c>
      <c r="AZ5">
        <v>4904.3355969460499</v>
      </c>
      <c r="BA5">
        <v>4838.5494664642101</v>
      </c>
      <c r="BB5">
        <v>4771.33320271102</v>
      </c>
      <c r="BC5">
        <v>4702.6868056864896</v>
      </c>
      <c r="BD5">
        <v>4632.6102753906198</v>
      </c>
      <c r="BE5">
        <v>4561.1036118233997</v>
      </c>
    </row>
    <row r="6" spans="1:57" x14ac:dyDescent="0.25">
      <c r="A6" t="s">
        <v>4</v>
      </c>
      <c r="B6" t="s">
        <v>73</v>
      </c>
      <c r="C6" t="s">
        <v>71</v>
      </c>
      <c r="D6" t="s">
        <v>37</v>
      </c>
      <c r="E6">
        <v>1819.3876185306401</v>
      </c>
      <c r="F6">
        <v>1822.1302407937401</v>
      </c>
      <c r="G6">
        <v>1717.0089677597</v>
      </c>
      <c r="H6">
        <v>1740.9592447720299</v>
      </c>
      <c r="I6">
        <v>1763.6735765266601</v>
      </c>
      <c r="J6">
        <v>1785.2295992247</v>
      </c>
      <c r="K6">
        <v>1805.5905474363001</v>
      </c>
      <c r="L6">
        <v>1825.07227054797</v>
      </c>
      <c r="M6">
        <v>1846.2203546492201</v>
      </c>
      <c r="N6">
        <v>1866.40232193828</v>
      </c>
      <c r="O6">
        <v>1869.97375792248</v>
      </c>
      <c r="P6">
        <v>1872.5888795702299</v>
      </c>
      <c r="Q6">
        <v>1873.89501746429</v>
      </c>
      <c r="R6">
        <v>1879.30324020435</v>
      </c>
      <c r="S6">
        <v>1883.44878104804</v>
      </c>
      <c r="T6">
        <v>1886.7867644717101</v>
      </c>
      <c r="U6">
        <v>1889.1997507532101</v>
      </c>
      <c r="V6">
        <v>1890.90858254471</v>
      </c>
      <c r="W6">
        <v>1891.57403543993</v>
      </c>
      <c r="X6">
        <v>1891.52703866975</v>
      </c>
      <c r="Y6">
        <v>1890.6522777821101</v>
      </c>
      <c r="Z6">
        <v>1889.1629939546599</v>
      </c>
      <c r="AA6">
        <v>1886.7285090145299</v>
      </c>
      <c r="AB6">
        <v>1885.2600691258001</v>
      </c>
      <c r="AC6">
        <v>1883.0734109407899</v>
      </c>
      <c r="AD6">
        <v>1880.1629786610499</v>
      </c>
      <c r="AE6">
        <v>1876.6271063946899</v>
      </c>
      <c r="AF6">
        <v>1872.4576001526</v>
      </c>
      <c r="AG6">
        <v>1867.6462649826999</v>
      </c>
      <c r="AH6">
        <v>1862.1849049795201</v>
      </c>
      <c r="AI6">
        <v>1855.9655973445099</v>
      </c>
      <c r="AJ6">
        <v>1848.88467981398</v>
      </c>
      <c r="AK6">
        <v>1840.84301230848</v>
      </c>
      <c r="AL6">
        <v>1840.84301230848</v>
      </c>
      <c r="AM6">
        <v>1840.84301230848</v>
      </c>
      <c r="AN6">
        <v>1840.84301230848</v>
      </c>
      <c r="AO6">
        <v>1840.84301230848</v>
      </c>
      <c r="AP6">
        <v>1840.84301230848</v>
      </c>
      <c r="AQ6">
        <v>1840.84301230848</v>
      </c>
      <c r="AR6">
        <v>1840.84301230848</v>
      </c>
      <c r="AS6">
        <v>1840.84301230848</v>
      </c>
      <c r="AT6">
        <v>1840.84301230848</v>
      </c>
      <c r="AU6">
        <v>1840.84301230848</v>
      </c>
      <c r="AV6">
        <v>1840.84301230848</v>
      </c>
      <c r="AW6">
        <v>1840.84301230848</v>
      </c>
      <c r="AX6">
        <v>1840.84301230848</v>
      </c>
      <c r="AY6">
        <v>1840.84301230848</v>
      </c>
      <c r="AZ6">
        <v>1840.84301230848</v>
      </c>
      <c r="BA6">
        <v>1840.84301230848</v>
      </c>
      <c r="BB6">
        <v>1840.84301230848</v>
      </c>
      <c r="BC6">
        <v>1840.84301230848</v>
      </c>
      <c r="BD6">
        <v>1840.84301230848</v>
      </c>
      <c r="BE6">
        <v>1840.84301230848</v>
      </c>
    </row>
    <row r="7" spans="1:57" x14ac:dyDescent="0.25">
      <c r="A7" t="s">
        <v>4</v>
      </c>
      <c r="B7" t="s">
        <v>177</v>
      </c>
      <c r="C7" t="s">
        <v>71</v>
      </c>
      <c r="D7" t="s">
        <v>37</v>
      </c>
      <c r="E7">
        <v>1819.3876185306401</v>
      </c>
      <c r="F7">
        <v>1822.1302407937401</v>
      </c>
      <c r="G7">
        <v>1717.0089677597</v>
      </c>
      <c r="H7">
        <v>1740.61105292307</v>
      </c>
      <c r="I7">
        <v>1762.6153723807399</v>
      </c>
      <c r="J7">
        <v>1783.0873237056301</v>
      </c>
      <c r="K7">
        <v>1801.97936634143</v>
      </c>
      <c r="L7">
        <v>1819.5970537363301</v>
      </c>
      <c r="M7">
        <v>1838.4662291596901</v>
      </c>
      <c r="N7">
        <v>1855.9504689354201</v>
      </c>
      <c r="O7">
        <v>1856.50994686544</v>
      </c>
      <c r="P7">
        <v>1855.7355796541001</v>
      </c>
      <c r="Q7">
        <v>1853.2821722721801</v>
      </c>
      <c r="R7">
        <v>1854.49643743365</v>
      </c>
      <c r="S7">
        <v>1854.0669800636899</v>
      </c>
      <c r="T7">
        <v>1852.4472453583301</v>
      </c>
      <c r="U7">
        <v>1849.5265559873999</v>
      </c>
      <c r="V7">
        <v>1845.5267765636399</v>
      </c>
      <c r="W7">
        <v>1840.1232216759699</v>
      </c>
      <c r="X7">
        <v>1833.6463112864601</v>
      </c>
      <c r="Y7">
        <v>1825.9919698819699</v>
      </c>
      <c r="Z7">
        <v>1817.3748001843901</v>
      </c>
      <c r="AA7">
        <v>1807.48591163592</v>
      </c>
      <c r="AB7">
        <v>1798.16105393219</v>
      </c>
      <c r="AC7">
        <v>1787.78989634718</v>
      </c>
      <c r="AD7">
        <v>1776.3779822389599</v>
      </c>
      <c r="AE7">
        <v>1764.029480011</v>
      </c>
      <c r="AF7">
        <v>1750.7478561426799</v>
      </c>
      <c r="AG7">
        <v>1736.5374971809199</v>
      </c>
      <c r="AH7">
        <v>1721.4037261630699</v>
      </c>
      <c r="AI7">
        <v>1705.26119084014</v>
      </c>
      <c r="AJ7">
        <v>1688.03171267017</v>
      </c>
      <c r="AK7">
        <v>1669.64461216379</v>
      </c>
      <c r="AL7">
        <v>1658.2313854874801</v>
      </c>
      <c r="AM7">
        <v>1646.44999020871</v>
      </c>
      <c r="AN7">
        <v>1634.3004263274699</v>
      </c>
      <c r="AO7">
        <v>1621.7826938437699</v>
      </c>
      <c r="AP7">
        <v>1608.89679275761</v>
      </c>
      <c r="AQ7">
        <v>1595.6427230689901</v>
      </c>
      <c r="AR7">
        <v>1582.02048477791</v>
      </c>
      <c r="AS7">
        <v>1568.03007788436</v>
      </c>
      <c r="AT7">
        <v>1553.6715023883601</v>
      </c>
      <c r="AU7">
        <v>1538.9447582898899</v>
      </c>
      <c r="AV7">
        <v>1523.8498455889601</v>
      </c>
      <c r="AW7">
        <v>1508.3867642855701</v>
      </c>
      <c r="AX7">
        <v>1492.5555143797201</v>
      </c>
      <c r="AY7">
        <v>1476.3560958713999</v>
      </c>
      <c r="AZ7">
        <v>1459.7885087606201</v>
      </c>
      <c r="BA7">
        <v>1442.85275304739</v>
      </c>
      <c r="BB7">
        <v>1425.54882873169</v>
      </c>
      <c r="BC7">
        <v>1407.8767358135301</v>
      </c>
      <c r="BD7">
        <v>1389.8364742929</v>
      </c>
      <c r="BE7">
        <v>1371.4280441698199</v>
      </c>
    </row>
    <row r="8" spans="1:57" x14ac:dyDescent="0.25">
      <c r="A8" t="s">
        <v>4</v>
      </c>
      <c r="B8" t="s">
        <v>74</v>
      </c>
      <c r="C8" t="s">
        <v>71</v>
      </c>
      <c r="D8" t="s">
        <v>75</v>
      </c>
      <c r="E8">
        <v>1580</v>
      </c>
      <c r="F8">
        <v>1600</v>
      </c>
      <c r="G8">
        <v>1475.38269666323</v>
      </c>
      <c r="H8">
        <v>1482.6457677186199</v>
      </c>
      <c r="I8">
        <v>1488.64515900895</v>
      </c>
      <c r="J8">
        <v>1493.46464619827</v>
      </c>
      <c r="K8">
        <v>1497.1348082050999</v>
      </c>
      <c r="L8">
        <v>1499.77886318173</v>
      </c>
      <c r="M8">
        <v>1501.1060432904201</v>
      </c>
      <c r="N8">
        <v>1501.3636726472801</v>
      </c>
      <c r="O8">
        <v>1488.1498957296401</v>
      </c>
      <c r="P8">
        <v>1474.0223652049699</v>
      </c>
      <c r="Q8">
        <v>1458.82832534254</v>
      </c>
      <c r="R8">
        <v>1454.96133808379</v>
      </c>
      <c r="S8">
        <v>1450.3071943801899</v>
      </c>
      <c r="T8">
        <v>1445.02049529449</v>
      </c>
      <c r="U8">
        <v>1439.07917319847</v>
      </c>
      <c r="V8">
        <v>1432.5461923806199</v>
      </c>
      <c r="W8">
        <v>1431.641759827</v>
      </c>
      <c r="X8">
        <v>1430.2783449113599</v>
      </c>
      <c r="Y8">
        <v>1428.42454047818</v>
      </c>
      <c r="Z8">
        <v>1426.12222866921</v>
      </c>
      <c r="AA8">
        <v>1423.2596619429401</v>
      </c>
      <c r="AB8">
        <v>1419.66506816942</v>
      </c>
      <c r="AC8">
        <v>1415.60985819596</v>
      </c>
      <c r="AD8">
        <v>1411.1067325921799</v>
      </c>
      <c r="AE8">
        <v>1406.1910199208601</v>
      </c>
      <c r="AF8">
        <v>1400.87257136065</v>
      </c>
      <c r="AG8">
        <v>1394.8789464184799</v>
      </c>
      <c r="AH8">
        <v>1388.52281265597</v>
      </c>
      <c r="AI8">
        <v>1381.7814400353</v>
      </c>
      <c r="AJ8">
        <v>1374.61821040734</v>
      </c>
      <c r="AK8">
        <v>1366.99931307728</v>
      </c>
      <c r="AL8">
        <v>1366.99931307728</v>
      </c>
      <c r="AM8">
        <v>1366.99931307728</v>
      </c>
      <c r="AN8">
        <v>1366.99931307728</v>
      </c>
      <c r="AO8">
        <v>1366.99931307728</v>
      </c>
      <c r="AP8">
        <v>1366.99931307728</v>
      </c>
      <c r="AQ8">
        <v>1366.99931307728</v>
      </c>
      <c r="AR8">
        <v>1366.99931307728</v>
      </c>
      <c r="AS8">
        <v>1366.99931307728</v>
      </c>
      <c r="AT8">
        <v>1366.99931307728</v>
      </c>
      <c r="AU8">
        <v>1366.99931307728</v>
      </c>
      <c r="AV8">
        <v>1366.99931307728</v>
      </c>
      <c r="AW8">
        <v>1366.99931307728</v>
      </c>
      <c r="AX8">
        <v>1366.99931307728</v>
      </c>
      <c r="AY8">
        <v>1366.99931307728</v>
      </c>
      <c r="AZ8">
        <v>1366.99931307728</v>
      </c>
      <c r="BA8">
        <v>1366.99931307728</v>
      </c>
      <c r="BB8">
        <v>1366.99931307728</v>
      </c>
      <c r="BC8">
        <v>1366.99931307728</v>
      </c>
      <c r="BD8">
        <v>1366.99931307728</v>
      </c>
      <c r="BE8">
        <v>1366.99931307728</v>
      </c>
    </row>
    <row r="9" spans="1:57" x14ac:dyDescent="0.25">
      <c r="A9" t="s">
        <v>4</v>
      </c>
      <c r="B9" t="s">
        <v>76</v>
      </c>
      <c r="C9" t="s">
        <v>71</v>
      </c>
      <c r="D9" t="s">
        <v>77</v>
      </c>
      <c r="E9">
        <v>9454.7908612122192</v>
      </c>
      <c r="F9">
        <v>9595.5169845137407</v>
      </c>
      <c r="G9">
        <v>9164.8524736540694</v>
      </c>
      <c r="H9">
        <v>9365.5606259927899</v>
      </c>
      <c r="I9">
        <v>9563.8340642736002</v>
      </c>
      <c r="J9">
        <v>9760.8365321141591</v>
      </c>
      <c r="K9">
        <v>9957.5038669159494</v>
      </c>
      <c r="L9">
        <v>10154.2608459725</v>
      </c>
      <c r="M9">
        <v>10345.3415549317</v>
      </c>
      <c r="N9">
        <v>10537.5069994191</v>
      </c>
      <c r="O9">
        <v>10641.8871110853</v>
      </c>
      <c r="P9">
        <v>10743.647118610899</v>
      </c>
      <c r="Q9">
        <v>10841.759313430501</v>
      </c>
      <c r="R9">
        <v>10960.679911509</v>
      </c>
      <c r="S9">
        <v>11076.6777673039</v>
      </c>
      <c r="T9">
        <v>11190.0052851733</v>
      </c>
      <c r="U9">
        <v>11300.8813111576</v>
      </c>
      <c r="V9">
        <v>11409.339834488001</v>
      </c>
      <c r="W9">
        <v>11509.305364063201</v>
      </c>
      <c r="X9">
        <v>11606.883387014999</v>
      </c>
      <c r="Y9">
        <v>11701.871931919601</v>
      </c>
      <c r="Z9">
        <v>11794.0624646336</v>
      </c>
      <c r="AA9">
        <v>11882.9595409345</v>
      </c>
      <c r="AB9">
        <v>11963.366580186999</v>
      </c>
      <c r="AC9">
        <v>12041.8853814131</v>
      </c>
      <c r="AD9">
        <v>12118.534965401799</v>
      </c>
      <c r="AE9">
        <v>12193.5766286203</v>
      </c>
      <c r="AF9">
        <v>12267.2771940368</v>
      </c>
      <c r="AG9">
        <v>12334.789008178601</v>
      </c>
      <c r="AH9">
        <v>12402.106633477701</v>
      </c>
      <c r="AI9">
        <v>12469.0145680766</v>
      </c>
      <c r="AJ9">
        <v>12535.217075504201</v>
      </c>
      <c r="AK9">
        <v>12600.4403081045</v>
      </c>
      <c r="AL9">
        <v>12600.4403081045</v>
      </c>
      <c r="AM9">
        <v>12600.4403081045</v>
      </c>
      <c r="AN9">
        <v>12600.4403081045</v>
      </c>
      <c r="AO9">
        <v>12600.4403081045</v>
      </c>
      <c r="AP9">
        <v>12600.4403081045</v>
      </c>
      <c r="AQ9">
        <v>12600.4403081045</v>
      </c>
      <c r="AR9">
        <v>12600.4403081045</v>
      </c>
      <c r="AS9">
        <v>12600.4403081045</v>
      </c>
      <c r="AT9">
        <v>12600.4403081045</v>
      </c>
      <c r="AU9">
        <v>12600.4403081045</v>
      </c>
      <c r="AV9">
        <v>12600.4403081045</v>
      </c>
      <c r="AW9">
        <v>12600.4403081045</v>
      </c>
      <c r="AX9">
        <v>12600.4403081045</v>
      </c>
      <c r="AY9">
        <v>12600.4403081045</v>
      </c>
      <c r="AZ9">
        <v>12600.4403081045</v>
      </c>
      <c r="BA9">
        <v>12600.4403081045</v>
      </c>
      <c r="BB9">
        <v>12600.4403081045</v>
      </c>
      <c r="BC9">
        <v>12600.4403081045</v>
      </c>
      <c r="BD9">
        <v>12600.4403081045</v>
      </c>
      <c r="BE9">
        <v>12600.4403081045</v>
      </c>
    </row>
    <row r="10" spans="1:57" x14ac:dyDescent="0.25">
      <c r="A10" t="s">
        <v>4</v>
      </c>
      <c r="B10" t="s">
        <v>178</v>
      </c>
      <c r="C10" t="s">
        <v>71</v>
      </c>
      <c r="D10" t="s">
        <v>77</v>
      </c>
      <c r="E10">
        <v>9454.7908612122192</v>
      </c>
      <c r="F10">
        <v>9595.5169845137407</v>
      </c>
      <c r="G10">
        <v>9164.8524736540694</v>
      </c>
      <c r="H10">
        <v>9363.6125893825902</v>
      </c>
      <c r="I10">
        <v>9557.8662318174902</v>
      </c>
      <c r="J10">
        <v>9748.6550081220794</v>
      </c>
      <c r="K10">
        <v>9936.7922588727597</v>
      </c>
      <c r="L10">
        <v>10122.5795521331</v>
      </c>
      <c r="M10">
        <v>10300.1531030197</v>
      </c>
      <c r="N10">
        <v>10476.1365586545</v>
      </c>
      <c r="O10">
        <v>10562.2006603974</v>
      </c>
      <c r="P10">
        <v>10643.086581580699</v>
      </c>
      <c r="Q10">
        <v>10717.7295868849</v>
      </c>
      <c r="R10">
        <v>10810.211697683801</v>
      </c>
      <c r="S10">
        <v>10896.9697472071</v>
      </c>
      <c r="T10">
        <v>10978.200865135501</v>
      </c>
      <c r="U10">
        <v>11054.0700633219</v>
      </c>
      <c r="V10">
        <v>11124.5627122192</v>
      </c>
      <c r="W10">
        <v>11183.730133924601</v>
      </c>
      <c r="X10">
        <v>11237.505930106699</v>
      </c>
      <c r="Y10">
        <v>11285.659751045099</v>
      </c>
      <c r="Z10">
        <v>11327.9611160312</v>
      </c>
      <c r="AA10">
        <v>11363.9118681865</v>
      </c>
      <c r="AB10">
        <v>11388.5507427422</v>
      </c>
      <c r="AC10">
        <v>11408.193205101699</v>
      </c>
      <c r="AD10">
        <v>11422.834110108</v>
      </c>
      <c r="AE10">
        <v>11432.6974469944</v>
      </c>
      <c r="AF10">
        <v>11438.0092557199</v>
      </c>
      <c r="AG10">
        <v>11434.2507322695</v>
      </c>
      <c r="AH10">
        <v>11427.003401527199</v>
      </c>
      <c r="AI10">
        <v>11416.031225831601</v>
      </c>
      <c r="AJ10">
        <v>11401.030634512599</v>
      </c>
      <c r="AK10">
        <v>11381.725721504599</v>
      </c>
      <c r="AL10">
        <v>11300.478082398</v>
      </c>
      <c r="AM10">
        <v>11216.609551707201</v>
      </c>
      <c r="AN10">
        <v>11130.1201294324</v>
      </c>
      <c r="AO10">
        <v>11041.0098155735</v>
      </c>
      <c r="AP10">
        <v>10949.278610130499</v>
      </c>
      <c r="AQ10">
        <v>10854.926513103401</v>
      </c>
      <c r="AR10">
        <v>10757.953524492201</v>
      </c>
      <c r="AS10">
        <v>10658.359644296899</v>
      </c>
      <c r="AT10">
        <v>10556.1448725176</v>
      </c>
      <c r="AU10">
        <v>10451.3092091542</v>
      </c>
      <c r="AV10">
        <v>10343.852654206699</v>
      </c>
      <c r="AW10">
        <v>10233.7752076751</v>
      </c>
      <c r="AX10">
        <v>10121.0768695594</v>
      </c>
      <c r="AY10">
        <v>10005.757639859599</v>
      </c>
      <c r="AZ10">
        <v>9887.8175185757791</v>
      </c>
      <c r="BA10">
        <v>9767.2565057078391</v>
      </c>
      <c r="BB10">
        <v>9644.0746012558102</v>
      </c>
      <c r="BC10">
        <v>9518.2718052196906</v>
      </c>
      <c r="BD10">
        <v>9389.8481175994893</v>
      </c>
      <c r="BE10">
        <v>9258.8035383951992</v>
      </c>
    </row>
    <row r="11" spans="1:57" x14ac:dyDescent="0.25">
      <c r="A11" t="s">
        <v>4</v>
      </c>
      <c r="B11" t="s">
        <v>78</v>
      </c>
      <c r="C11" t="s">
        <v>79</v>
      </c>
      <c r="D11" t="s">
        <v>80</v>
      </c>
      <c r="E11">
        <v>7157.8243750000001</v>
      </c>
      <c r="F11">
        <v>7229.4026187500003</v>
      </c>
      <c r="G11">
        <v>6912.5892307287704</v>
      </c>
      <c r="H11">
        <v>7084.5146736427196</v>
      </c>
      <c r="I11">
        <v>7263.6420378881903</v>
      </c>
      <c r="J11">
        <v>7449.2782152433001</v>
      </c>
      <c r="K11">
        <v>7640.69464029131</v>
      </c>
      <c r="L11">
        <v>7837.3397958693304</v>
      </c>
      <c r="M11">
        <v>8039.00107008328</v>
      </c>
      <c r="N11">
        <v>8245.7471263361695</v>
      </c>
      <c r="O11">
        <v>8388.2505473437795</v>
      </c>
      <c r="P11">
        <v>8533.9381214861805</v>
      </c>
      <c r="Q11">
        <v>8683.0281488478504</v>
      </c>
      <c r="R11">
        <v>8835.4974345473802</v>
      </c>
      <c r="S11">
        <v>8991.1268849229291</v>
      </c>
      <c r="T11">
        <v>9149.6482948588291</v>
      </c>
      <c r="U11">
        <v>9310.6824461777996</v>
      </c>
      <c r="V11">
        <v>9473.9616699366306</v>
      </c>
      <c r="W11">
        <v>9639.3917550448296</v>
      </c>
      <c r="X11">
        <v>9807.0465802362596</v>
      </c>
      <c r="Y11">
        <v>9977.0809219878192</v>
      </c>
      <c r="Z11">
        <v>10149.732681014</v>
      </c>
      <c r="AA11">
        <v>10325.212990473699</v>
      </c>
      <c r="AB11">
        <v>10503.6088099843</v>
      </c>
      <c r="AC11">
        <v>10684.943002923301</v>
      </c>
      <c r="AD11">
        <v>10869.3318448996</v>
      </c>
      <c r="AE11">
        <v>11056.8927648998</v>
      </c>
      <c r="AF11">
        <v>11247.740839189</v>
      </c>
      <c r="AG11">
        <v>11441.9934588086</v>
      </c>
      <c r="AH11">
        <v>11639.793867894899</v>
      </c>
      <c r="AI11">
        <v>11841.3461519506</v>
      </c>
      <c r="AJ11">
        <v>12046.872795413599</v>
      </c>
      <c r="AK11">
        <v>12256.5909816809</v>
      </c>
      <c r="AL11">
        <v>12256.5909816809</v>
      </c>
      <c r="AM11">
        <v>12256.5909816809</v>
      </c>
      <c r="AN11">
        <v>12256.5909816809</v>
      </c>
      <c r="AO11">
        <v>12256.5909816809</v>
      </c>
      <c r="AP11">
        <v>12256.5909816809</v>
      </c>
      <c r="AQ11">
        <v>12256.5909816809</v>
      </c>
      <c r="AR11">
        <v>12256.5909816809</v>
      </c>
      <c r="AS11">
        <v>12256.5909816809</v>
      </c>
      <c r="AT11">
        <v>12256.5909816809</v>
      </c>
      <c r="AU11">
        <v>12256.5909816809</v>
      </c>
      <c r="AV11">
        <v>12256.5909816809</v>
      </c>
      <c r="AW11">
        <v>12256.5909816809</v>
      </c>
      <c r="AX11">
        <v>12256.5909816809</v>
      </c>
      <c r="AY11">
        <v>12256.5909816809</v>
      </c>
      <c r="AZ11">
        <v>12256.5909816809</v>
      </c>
      <c r="BA11">
        <v>12256.5909816809</v>
      </c>
      <c r="BB11">
        <v>12256.5909816809</v>
      </c>
      <c r="BC11">
        <v>12256.5909816809</v>
      </c>
      <c r="BD11">
        <v>12256.5909816809</v>
      </c>
      <c r="BE11">
        <v>12256.5909816809</v>
      </c>
    </row>
    <row r="12" spans="1:57" x14ac:dyDescent="0.25">
      <c r="A12" t="s">
        <v>4</v>
      </c>
      <c r="B12" t="s">
        <v>81</v>
      </c>
      <c r="C12" t="s">
        <v>79</v>
      </c>
      <c r="D12" t="s">
        <v>82</v>
      </c>
      <c r="E12">
        <v>5424.9434650000003</v>
      </c>
      <c r="F12">
        <v>5479.1928996500001</v>
      </c>
      <c r="G12">
        <v>5239.0787771279201</v>
      </c>
      <c r="H12">
        <v>5369.3817517665302</v>
      </c>
      <c r="I12">
        <v>5505.1430911282696</v>
      </c>
      <c r="J12">
        <v>5645.8374857445397</v>
      </c>
      <c r="K12">
        <v>5790.9127529981997</v>
      </c>
      <c r="L12">
        <v>5939.9508958454699</v>
      </c>
      <c r="M12">
        <v>6092.7907748890902</v>
      </c>
      <c r="N12">
        <v>6249.4844303943901</v>
      </c>
      <c r="O12">
        <v>6357.4883380112697</v>
      </c>
      <c r="P12">
        <v>6467.9055279099102</v>
      </c>
      <c r="Q12">
        <v>6580.9014505896102</v>
      </c>
      <c r="R12">
        <v>6696.4585265578098</v>
      </c>
      <c r="S12">
        <v>6814.4107038597804</v>
      </c>
      <c r="T12">
        <v>6934.5547087752902</v>
      </c>
      <c r="U12">
        <v>7056.6031303446798</v>
      </c>
      <c r="V12">
        <v>7180.3531012149497</v>
      </c>
      <c r="W12">
        <v>7305.73321842719</v>
      </c>
      <c r="X12">
        <v>7432.7994749666204</v>
      </c>
      <c r="Y12">
        <v>7561.6691765385704</v>
      </c>
      <c r="Z12">
        <v>7692.5226290375804</v>
      </c>
      <c r="AA12">
        <v>7825.5198511214903</v>
      </c>
      <c r="AB12">
        <v>7960.7267498290603</v>
      </c>
      <c r="AC12">
        <v>8098.1606534047196</v>
      </c>
      <c r="AD12">
        <v>8237.9096875934392</v>
      </c>
      <c r="AE12">
        <v>8380.0628522894003</v>
      </c>
      <c r="AF12">
        <v>8524.7073642502091</v>
      </c>
      <c r="AG12">
        <v>8671.9321946114105</v>
      </c>
      <c r="AH12">
        <v>8821.8459086715793</v>
      </c>
      <c r="AI12">
        <v>8974.6031836423499</v>
      </c>
      <c r="AJ12">
        <v>9130.3726413607892</v>
      </c>
      <c r="AK12">
        <v>9289.3188859845395</v>
      </c>
      <c r="AL12">
        <v>9289.3188859845395</v>
      </c>
      <c r="AM12">
        <v>9289.3188859845395</v>
      </c>
      <c r="AN12">
        <v>9289.3188859845395</v>
      </c>
      <c r="AO12">
        <v>9289.3188859845395</v>
      </c>
      <c r="AP12">
        <v>9289.3188859845395</v>
      </c>
      <c r="AQ12">
        <v>9289.3188859845395</v>
      </c>
      <c r="AR12">
        <v>9289.3188859845395</v>
      </c>
      <c r="AS12">
        <v>9289.3188859845395</v>
      </c>
      <c r="AT12">
        <v>9289.3188859845395</v>
      </c>
      <c r="AU12">
        <v>9289.3188859845395</v>
      </c>
      <c r="AV12">
        <v>9289.3188859845395</v>
      </c>
      <c r="AW12">
        <v>9289.3188859845395</v>
      </c>
      <c r="AX12">
        <v>9289.3188859845395</v>
      </c>
      <c r="AY12">
        <v>9289.3188859845395</v>
      </c>
      <c r="AZ12">
        <v>9289.3188859845395</v>
      </c>
      <c r="BA12">
        <v>9289.3188859845395</v>
      </c>
      <c r="BB12">
        <v>9289.3188859845395</v>
      </c>
      <c r="BC12">
        <v>9289.3188859845395</v>
      </c>
      <c r="BD12">
        <v>9289.3188859845395</v>
      </c>
      <c r="BE12">
        <v>9289.3188859845395</v>
      </c>
    </row>
    <row r="13" spans="1:57" x14ac:dyDescent="0.25">
      <c r="A13" t="s">
        <v>4</v>
      </c>
      <c r="B13" t="s">
        <v>83</v>
      </c>
      <c r="C13" t="s">
        <v>79</v>
      </c>
      <c r="D13" t="s">
        <v>84</v>
      </c>
      <c r="E13">
        <v>69446.784379999997</v>
      </c>
      <c r="F13">
        <v>69841.147266322005</v>
      </c>
      <c r="G13">
        <v>60213.234755999503</v>
      </c>
      <c r="H13">
        <v>63246.018868003797</v>
      </c>
      <c r="I13">
        <v>64297.502642632797</v>
      </c>
      <c r="J13">
        <v>65345.896738676798</v>
      </c>
      <c r="K13">
        <v>66414.213082581904</v>
      </c>
      <c r="L13">
        <v>67508.431962198301</v>
      </c>
      <c r="M13">
        <v>68628.592380692804</v>
      </c>
      <c r="N13">
        <v>69768.974665527305</v>
      </c>
      <c r="O13">
        <v>70348.803477729802</v>
      </c>
      <c r="P13">
        <v>70944.940097345199</v>
      </c>
      <c r="Q13">
        <v>71560.952687145502</v>
      </c>
      <c r="R13">
        <v>72198.752451598004</v>
      </c>
      <c r="S13">
        <v>72867.2081008518</v>
      </c>
      <c r="T13">
        <v>73568.318492977007</v>
      </c>
      <c r="U13">
        <v>74303.415488295999</v>
      </c>
      <c r="V13">
        <v>75072.850596820499</v>
      </c>
      <c r="W13">
        <v>75876.259465025403</v>
      </c>
      <c r="X13">
        <v>76703.642463977405</v>
      </c>
      <c r="Y13">
        <v>77551.664494054101</v>
      </c>
      <c r="Z13">
        <v>78416.44949816</v>
      </c>
      <c r="AA13">
        <v>79294.826990418107</v>
      </c>
      <c r="AB13">
        <v>80185.248716688002</v>
      </c>
      <c r="AC13">
        <v>81095.476685776695</v>
      </c>
      <c r="AD13">
        <v>82024.882032248905</v>
      </c>
      <c r="AE13">
        <v>82972.985719692704</v>
      </c>
      <c r="AF13">
        <v>83939.2516016421</v>
      </c>
      <c r="AG13">
        <v>84922.736886620594</v>
      </c>
      <c r="AH13">
        <v>85912.545773214602</v>
      </c>
      <c r="AI13">
        <v>86906.029506579696</v>
      </c>
      <c r="AJ13">
        <v>87900.847127606903</v>
      </c>
      <c r="AK13">
        <v>88895.714404501196</v>
      </c>
      <c r="AL13">
        <v>88895.714404501196</v>
      </c>
      <c r="AM13">
        <v>88895.714404501196</v>
      </c>
      <c r="AN13">
        <v>88895.714404501196</v>
      </c>
      <c r="AO13">
        <v>88895.714404501196</v>
      </c>
      <c r="AP13">
        <v>88895.714404501196</v>
      </c>
      <c r="AQ13">
        <v>88895.714404501196</v>
      </c>
      <c r="AR13">
        <v>88895.714404501196</v>
      </c>
      <c r="AS13">
        <v>88895.714404501196</v>
      </c>
      <c r="AT13">
        <v>88895.714404501196</v>
      </c>
      <c r="AU13">
        <v>88895.714404501196</v>
      </c>
      <c r="AV13">
        <v>88895.714404501196</v>
      </c>
      <c r="AW13">
        <v>88895.714404501196</v>
      </c>
      <c r="AX13">
        <v>88895.714404501196</v>
      </c>
      <c r="AY13">
        <v>88895.714404501196</v>
      </c>
      <c r="AZ13">
        <v>88895.714404501196</v>
      </c>
      <c r="BA13">
        <v>88895.714404501196</v>
      </c>
      <c r="BB13">
        <v>88895.714404501196</v>
      </c>
      <c r="BC13">
        <v>88895.714404501196</v>
      </c>
      <c r="BD13">
        <v>88895.714404501196</v>
      </c>
      <c r="BE13">
        <v>88895.714404501196</v>
      </c>
    </row>
    <row r="14" spans="1:57" x14ac:dyDescent="0.25">
      <c r="A14" t="s">
        <v>4</v>
      </c>
      <c r="B14" t="s">
        <v>85</v>
      </c>
      <c r="C14" t="s">
        <v>79</v>
      </c>
      <c r="D14" t="s">
        <v>86</v>
      </c>
      <c r="E14">
        <v>26876.345509999999</v>
      </c>
      <c r="F14">
        <v>27145.1089651</v>
      </c>
      <c r="G14">
        <v>25955.5315694333</v>
      </c>
      <c r="H14">
        <v>26601.080742426901</v>
      </c>
      <c r="I14">
        <v>27273.671837085702</v>
      </c>
      <c r="J14">
        <v>27970.702356467798</v>
      </c>
      <c r="K14">
        <v>28689.436668229799</v>
      </c>
      <c r="L14">
        <v>29427.803924437099</v>
      </c>
      <c r="M14">
        <v>30185.0058055968</v>
      </c>
      <c r="N14">
        <v>30961.3001304604</v>
      </c>
      <c r="O14">
        <v>31496.3748932241</v>
      </c>
      <c r="P14">
        <v>32043.405579369599</v>
      </c>
      <c r="Q14">
        <v>32603.211866523401</v>
      </c>
      <c r="R14">
        <v>33175.706662069897</v>
      </c>
      <c r="S14">
        <v>33760.067308641999</v>
      </c>
      <c r="T14">
        <v>34355.286744180303</v>
      </c>
      <c r="U14">
        <v>34959.9410725087</v>
      </c>
      <c r="V14">
        <v>35573.025244799101</v>
      </c>
      <c r="W14">
        <v>36194.185515320103</v>
      </c>
      <c r="X14">
        <v>36823.699285454102</v>
      </c>
      <c r="Y14">
        <v>37462.147713085498</v>
      </c>
      <c r="Z14">
        <v>38110.424072688002</v>
      </c>
      <c r="AA14">
        <v>38769.321131368699</v>
      </c>
      <c r="AB14">
        <v>39439.165406879503</v>
      </c>
      <c r="AC14">
        <v>40120.042747098501</v>
      </c>
      <c r="AD14">
        <v>40812.389746063003</v>
      </c>
      <c r="AE14">
        <v>41516.647328535</v>
      </c>
      <c r="AF14">
        <v>42233.2475852317</v>
      </c>
      <c r="AG14">
        <v>42962.631298438602</v>
      </c>
      <c r="AH14">
        <v>43705.336324170697</v>
      </c>
      <c r="AI14">
        <v>44462.128966853197</v>
      </c>
      <c r="AJ14">
        <v>45233.844615607202</v>
      </c>
      <c r="AK14">
        <v>46021.298755099298</v>
      </c>
      <c r="AL14">
        <v>46021.298755099298</v>
      </c>
      <c r="AM14">
        <v>46021.298755099298</v>
      </c>
      <c r="AN14">
        <v>46021.298755099298</v>
      </c>
      <c r="AO14">
        <v>46021.298755099298</v>
      </c>
      <c r="AP14">
        <v>46021.298755099298</v>
      </c>
      <c r="AQ14">
        <v>46021.298755099298</v>
      </c>
      <c r="AR14">
        <v>46021.298755099298</v>
      </c>
      <c r="AS14">
        <v>46021.298755099298</v>
      </c>
      <c r="AT14">
        <v>46021.298755099298</v>
      </c>
      <c r="AU14">
        <v>46021.298755099298</v>
      </c>
      <c r="AV14">
        <v>46021.298755099298</v>
      </c>
      <c r="AW14">
        <v>46021.298755099298</v>
      </c>
      <c r="AX14">
        <v>46021.298755099298</v>
      </c>
      <c r="AY14">
        <v>46021.298755099298</v>
      </c>
      <c r="AZ14">
        <v>46021.298755099298</v>
      </c>
      <c r="BA14">
        <v>46021.298755099298</v>
      </c>
      <c r="BB14">
        <v>46021.298755099298</v>
      </c>
      <c r="BC14">
        <v>46021.298755099298</v>
      </c>
      <c r="BD14">
        <v>46021.298755099298</v>
      </c>
      <c r="BE14">
        <v>46021.298755099298</v>
      </c>
    </row>
    <row r="15" spans="1:57" x14ac:dyDescent="0.25">
      <c r="A15" t="s">
        <v>4</v>
      </c>
      <c r="B15" t="s">
        <v>87</v>
      </c>
      <c r="C15" t="s">
        <v>88</v>
      </c>
      <c r="D15" t="s">
        <v>89</v>
      </c>
      <c r="E15">
        <v>3405670.5964446301</v>
      </c>
      <c r="F15">
        <v>3443359.9427880999</v>
      </c>
      <c r="G15">
        <v>3272431.0085672699</v>
      </c>
      <c r="H15">
        <v>3353992.5292635802</v>
      </c>
      <c r="I15">
        <v>3432977.90590946</v>
      </c>
      <c r="J15">
        <v>3511314.70264829</v>
      </c>
      <c r="K15">
        <v>3591395.1325844699</v>
      </c>
      <c r="L15">
        <v>3671972.29119536</v>
      </c>
      <c r="M15">
        <v>3737706.0150697199</v>
      </c>
      <c r="N15">
        <v>3807195.0449779499</v>
      </c>
      <c r="O15">
        <v>3847606.4340528799</v>
      </c>
      <c r="P15">
        <v>3884805.7743298798</v>
      </c>
      <c r="Q15">
        <v>3918602.6761528798</v>
      </c>
      <c r="R15">
        <v>3984163.8729802798</v>
      </c>
      <c r="S15">
        <v>4048156.4084057901</v>
      </c>
      <c r="T15">
        <v>4106894.3747934201</v>
      </c>
      <c r="U15">
        <v>4161910.2066553901</v>
      </c>
      <c r="V15">
        <v>4210977.3391378801</v>
      </c>
      <c r="W15">
        <v>4248356.0539396303</v>
      </c>
      <c r="X15">
        <v>4279496.1970491502</v>
      </c>
      <c r="Y15">
        <v>4304444.6377664097</v>
      </c>
      <c r="Z15">
        <v>4320136.6263555996</v>
      </c>
      <c r="AA15">
        <v>4328164.83272772</v>
      </c>
      <c r="AB15">
        <v>4367019.6155354204</v>
      </c>
      <c r="AC15">
        <v>4401431.6375555201</v>
      </c>
      <c r="AD15">
        <v>4431077.7374724802</v>
      </c>
      <c r="AE15">
        <v>4455671.3586341599</v>
      </c>
      <c r="AF15">
        <v>4476081.2809087699</v>
      </c>
      <c r="AG15">
        <v>4476400.0979276001</v>
      </c>
      <c r="AH15">
        <v>4476570.3498110101</v>
      </c>
      <c r="AI15">
        <v>4476703.38152688</v>
      </c>
      <c r="AJ15">
        <v>4476917.9985846598</v>
      </c>
      <c r="AK15">
        <v>4477394.45885453</v>
      </c>
      <c r="AL15">
        <v>4477394.45885453</v>
      </c>
      <c r="AM15">
        <v>4477394.45885453</v>
      </c>
      <c r="AN15">
        <v>4477394.45885453</v>
      </c>
      <c r="AO15">
        <v>4477394.45885453</v>
      </c>
      <c r="AP15">
        <v>4477394.45885453</v>
      </c>
      <c r="AQ15">
        <v>4477394.45885453</v>
      </c>
      <c r="AR15">
        <v>4477394.45885453</v>
      </c>
      <c r="AS15">
        <v>4477394.45885453</v>
      </c>
      <c r="AT15">
        <v>4477394.45885453</v>
      </c>
      <c r="AU15">
        <v>4477394.45885453</v>
      </c>
      <c r="AV15">
        <v>4477394.45885453</v>
      </c>
      <c r="AW15">
        <v>4477394.45885453</v>
      </c>
      <c r="AX15">
        <v>4477394.45885453</v>
      </c>
      <c r="AY15">
        <v>4477394.45885453</v>
      </c>
      <c r="AZ15">
        <v>4477394.45885453</v>
      </c>
      <c r="BA15">
        <v>4477394.45885453</v>
      </c>
      <c r="BB15">
        <v>4477394.45885453</v>
      </c>
      <c r="BC15">
        <v>4477394.45885453</v>
      </c>
      <c r="BD15">
        <v>4477394.45885453</v>
      </c>
      <c r="BE15">
        <v>4477394.45885453</v>
      </c>
    </row>
    <row r="16" spans="1:57" x14ac:dyDescent="0.25">
      <c r="A16" t="s">
        <v>4</v>
      </c>
      <c r="B16" t="s">
        <v>90</v>
      </c>
      <c r="C16" t="s">
        <v>79</v>
      </c>
      <c r="D16" t="s">
        <v>91</v>
      </c>
      <c r="E16">
        <v>3565.3976109999999</v>
      </c>
      <c r="F16">
        <v>3601.0515871099901</v>
      </c>
      <c r="G16">
        <v>3443.24306351323</v>
      </c>
      <c r="H16">
        <v>3528.8811752244501</v>
      </c>
      <c r="I16">
        <v>3618.10664976614</v>
      </c>
      <c r="J16">
        <v>3710.57424167421</v>
      </c>
      <c r="K16">
        <v>3805.9210438332598</v>
      </c>
      <c r="L16">
        <v>3903.8723389727902</v>
      </c>
      <c r="M16">
        <v>4004.3222225749801</v>
      </c>
      <c r="N16">
        <v>4107.30489669902</v>
      </c>
      <c r="O16">
        <v>4178.2875487174697</v>
      </c>
      <c r="P16">
        <v>4250.85626535348</v>
      </c>
      <c r="Q16">
        <v>4325.1197844803</v>
      </c>
      <c r="R16">
        <v>4401.0665524511196</v>
      </c>
      <c r="S16">
        <v>4478.5874361023398</v>
      </c>
      <c r="T16">
        <v>4557.5488392700199</v>
      </c>
      <c r="U16">
        <v>4637.7618688614402</v>
      </c>
      <c r="V16">
        <v>4719.0931957865496</v>
      </c>
      <c r="W16">
        <v>4801.4958923785998</v>
      </c>
      <c r="X16">
        <v>4885.0067585152301</v>
      </c>
      <c r="Y16">
        <v>4969.7028902038401</v>
      </c>
      <c r="Z16">
        <v>5055.7027886250999</v>
      </c>
      <c r="AA16">
        <v>5143.1116217211402</v>
      </c>
      <c r="AB16">
        <v>5231.9727051135897</v>
      </c>
      <c r="AC16">
        <v>5322.2974273232103</v>
      </c>
      <c r="AD16">
        <v>5414.1437066163799</v>
      </c>
      <c r="AE16">
        <v>5507.5700357704</v>
      </c>
      <c r="AF16">
        <v>5602.63373564425</v>
      </c>
      <c r="AG16">
        <v>5699.3932801144001</v>
      </c>
      <c r="AH16">
        <v>5797.9200207919203</v>
      </c>
      <c r="AI16">
        <v>5898.3156150976401</v>
      </c>
      <c r="AJ16">
        <v>6000.6908851809603</v>
      </c>
      <c r="AK16">
        <v>6105.15401267992</v>
      </c>
      <c r="AL16">
        <v>6105.15401267992</v>
      </c>
      <c r="AM16">
        <v>6105.15401267992</v>
      </c>
      <c r="AN16">
        <v>6105.15401267992</v>
      </c>
      <c r="AO16">
        <v>6105.15401267992</v>
      </c>
      <c r="AP16">
        <v>6105.15401267992</v>
      </c>
      <c r="AQ16">
        <v>6105.15401267992</v>
      </c>
      <c r="AR16">
        <v>6105.15401267992</v>
      </c>
      <c r="AS16">
        <v>6105.15401267992</v>
      </c>
      <c r="AT16">
        <v>6105.15401267992</v>
      </c>
      <c r="AU16">
        <v>6105.15401267992</v>
      </c>
      <c r="AV16">
        <v>6105.15401267992</v>
      </c>
      <c r="AW16">
        <v>6105.15401267992</v>
      </c>
      <c r="AX16">
        <v>6105.15401267992</v>
      </c>
      <c r="AY16">
        <v>6105.15401267992</v>
      </c>
      <c r="AZ16">
        <v>6105.15401267992</v>
      </c>
      <c r="BA16">
        <v>6105.15401267992</v>
      </c>
      <c r="BB16">
        <v>6105.15401267992</v>
      </c>
      <c r="BC16">
        <v>6105.15401267992</v>
      </c>
      <c r="BD16">
        <v>6105.15401267992</v>
      </c>
      <c r="BE16">
        <v>6105.15401267992</v>
      </c>
    </row>
    <row r="17" spans="1:57" x14ac:dyDescent="0.25">
      <c r="A17" t="s">
        <v>4</v>
      </c>
      <c r="B17" t="s">
        <v>92</v>
      </c>
      <c r="C17" t="s">
        <v>79</v>
      </c>
      <c r="D17" t="s">
        <v>93</v>
      </c>
      <c r="E17">
        <v>144045.53589999999</v>
      </c>
      <c r="F17">
        <v>145485.991259</v>
      </c>
      <c r="G17">
        <v>139110.37321265499</v>
      </c>
      <c r="H17">
        <v>142570.23633054399</v>
      </c>
      <c r="I17">
        <v>146175.032400592</v>
      </c>
      <c r="J17">
        <v>149910.81316980699</v>
      </c>
      <c r="K17">
        <v>153762.91683728501</v>
      </c>
      <c r="L17">
        <v>157720.244557745</v>
      </c>
      <c r="M17">
        <v>161778.517685525</v>
      </c>
      <c r="N17">
        <v>165939.118017125</v>
      </c>
      <c r="O17">
        <v>168806.88629016501</v>
      </c>
      <c r="P17">
        <v>171738.73311845699</v>
      </c>
      <c r="Q17">
        <v>174739.05161798099</v>
      </c>
      <c r="R17">
        <v>177807.375010155</v>
      </c>
      <c r="S17">
        <v>180939.29420887999</v>
      </c>
      <c r="T17">
        <v>184129.41179902299</v>
      </c>
      <c r="U17">
        <v>187370.09631567</v>
      </c>
      <c r="V17">
        <v>190655.96113373199</v>
      </c>
      <c r="W17">
        <v>193985.11032976699</v>
      </c>
      <c r="X17">
        <v>197359.030654673</v>
      </c>
      <c r="Y17">
        <v>200780.83686223399</v>
      </c>
      <c r="Z17">
        <v>204255.31651556</v>
      </c>
      <c r="AA17">
        <v>207786.71850193801</v>
      </c>
      <c r="AB17">
        <v>211376.79281466801</v>
      </c>
      <c r="AC17">
        <v>215025.99956108001</v>
      </c>
      <c r="AD17">
        <v>218736.67869554399</v>
      </c>
      <c r="AE17">
        <v>222511.19338323001</v>
      </c>
      <c r="AF17">
        <v>226351.85944266699</v>
      </c>
      <c r="AG17">
        <v>230261.039275413</v>
      </c>
      <c r="AH17">
        <v>234241.61555604701</v>
      </c>
      <c r="AI17">
        <v>238297.69534337599</v>
      </c>
      <c r="AJ17">
        <v>242433.75596016701</v>
      </c>
      <c r="AK17">
        <v>246654.16804995801</v>
      </c>
      <c r="AL17">
        <v>246654.16804995801</v>
      </c>
      <c r="AM17">
        <v>246654.16804995801</v>
      </c>
      <c r="AN17">
        <v>246654.16804995801</v>
      </c>
      <c r="AO17">
        <v>246654.16804995801</v>
      </c>
      <c r="AP17">
        <v>246654.16804995801</v>
      </c>
      <c r="AQ17">
        <v>246654.16804995801</v>
      </c>
      <c r="AR17">
        <v>246654.16804995801</v>
      </c>
      <c r="AS17">
        <v>246654.16804995801</v>
      </c>
      <c r="AT17">
        <v>246654.16804995801</v>
      </c>
      <c r="AU17">
        <v>246654.16804995801</v>
      </c>
      <c r="AV17">
        <v>246654.16804995801</v>
      </c>
      <c r="AW17">
        <v>246654.16804995801</v>
      </c>
      <c r="AX17">
        <v>246654.16804995801</v>
      </c>
      <c r="AY17">
        <v>246654.16804995801</v>
      </c>
      <c r="AZ17">
        <v>246654.16804995801</v>
      </c>
      <c r="BA17">
        <v>246654.16804995801</v>
      </c>
      <c r="BB17">
        <v>246654.16804995801</v>
      </c>
      <c r="BC17">
        <v>246654.16804995801</v>
      </c>
      <c r="BD17">
        <v>246654.16804995801</v>
      </c>
      <c r="BE17">
        <v>246654.16804995801</v>
      </c>
    </row>
    <row r="18" spans="1:57" x14ac:dyDescent="0.25">
      <c r="A18" t="s">
        <v>4</v>
      </c>
      <c r="B18" t="s">
        <v>94</v>
      </c>
      <c r="C18" t="s">
        <v>79</v>
      </c>
      <c r="D18" t="s">
        <v>95</v>
      </c>
      <c r="E18">
        <v>2267.9910920000002</v>
      </c>
      <c r="F18">
        <v>2290.6710029199999</v>
      </c>
      <c r="G18">
        <v>2190.2871566261301</v>
      </c>
      <c r="H18">
        <v>2244.7625604064901</v>
      </c>
      <c r="I18">
        <v>2301.51992761168</v>
      </c>
      <c r="J18">
        <v>2360.3396435668301</v>
      </c>
      <c r="K18">
        <v>2420.9908588142498</v>
      </c>
      <c r="L18">
        <v>2483.2988224873502</v>
      </c>
      <c r="M18">
        <v>2547.1961674845202</v>
      </c>
      <c r="N18">
        <v>2612.7046501353998</v>
      </c>
      <c r="O18">
        <v>2657.8575447151502</v>
      </c>
      <c r="P18">
        <v>2704.0193535357398</v>
      </c>
      <c r="Q18">
        <v>2751.2592460292299</v>
      </c>
      <c r="R18">
        <v>2799.5698727858598</v>
      </c>
      <c r="S18">
        <v>2848.8818129247402</v>
      </c>
      <c r="T18">
        <v>2899.1100843645399</v>
      </c>
      <c r="U18">
        <v>2950.1345300012299</v>
      </c>
      <c r="V18">
        <v>3001.87033764232</v>
      </c>
      <c r="W18">
        <v>3054.2876560505001</v>
      </c>
      <c r="X18">
        <v>3107.4098940580502</v>
      </c>
      <c r="Y18">
        <v>3161.28609333636</v>
      </c>
      <c r="Z18">
        <v>3215.9916338714602</v>
      </c>
      <c r="AA18">
        <v>3271.5934142205301</v>
      </c>
      <c r="AB18">
        <v>3328.1189879567501</v>
      </c>
      <c r="AC18">
        <v>3385.5755994513001</v>
      </c>
      <c r="AD18">
        <v>3444.0000911903398</v>
      </c>
      <c r="AE18">
        <v>3503.4296711131601</v>
      </c>
      <c r="AF18">
        <v>3563.9008016881298</v>
      </c>
      <c r="AG18">
        <v>3625.4506788314902</v>
      </c>
      <c r="AH18">
        <v>3688.12469013698</v>
      </c>
      <c r="AI18">
        <v>3751.9875010781602</v>
      </c>
      <c r="AJ18">
        <v>3817.10960691952</v>
      </c>
      <c r="AK18">
        <v>3883.5598232654202</v>
      </c>
      <c r="AL18">
        <v>3883.5598232654202</v>
      </c>
      <c r="AM18">
        <v>3883.5598232654202</v>
      </c>
      <c r="AN18">
        <v>3883.5598232654202</v>
      </c>
      <c r="AO18">
        <v>3883.5598232654202</v>
      </c>
      <c r="AP18">
        <v>3883.5598232654202</v>
      </c>
      <c r="AQ18">
        <v>3883.5598232654202</v>
      </c>
      <c r="AR18">
        <v>3883.5598232654202</v>
      </c>
      <c r="AS18">
        <v>3883.5598232654202</v>
      </c>
      <c r="AT18">
        <v>3883.5598232654202</v>
      </c>
      <c r="AU18">
        <v>3883.5598232654202</v>
      </c>
      <c r="AV18">
        <v>3883.5598232654202</v>
      </c>
      <c r="AW18">
        <v>3883.5598232654202</v>
      </c>
      <c r="AX18">
        <v>3883.5598232654202</v>
      </c>
      <c r="AY18">
        <v>3883.5598232654202</v>
      </c>
      <c r="AZ18">
        <v>3883.5598232654202</v>
      </c>
      <c r="BA18">
        <v>3883.5598232654202</v>
      </c>
      <c r="BB18">
        <v>3883.5598232654202</v>
      </c>
      <c r="BC18">
        <v>3883.5598232654202</v>
      </c>
      <c r="BD18">
        <v>3883.5598232654202</v>
      </c>
      <c r="BE18">
        <v>3883.5598232654202</v>
      </c>
    </row>
    <row r="19" spans="1:57" x14ac:dyDescent="0.25">
      <c r="A19" t="s">
        <v>4</v>
      </c>
      <c r="B19" t="s">
        <v>96</v>
      </c>
      <c r="C19" t="s">
        <v>97</v>
      </c>
      <c r="D19" t="s">
        <v>98</v>
      </c>
      <c r="E19">
        <v>157.90730775338099</v>
      </c>
      <c r="F19">
        <v>158.80400559494399</v>
      </c>
      <c r="G19">
        <v>146.440306258102</v>
      </c>
      <c r="H19">
        <v>153.63594995960599</v>
      </c>
      <c r="I19">
        <v>156.02814547928301</v>
      </c>
      <c r="J19">
        <v>158.42888499369701</v>
      </c>
      <c r="K19">
        <v>160.894847678199</v>
      </c>
      <c r="L19">
        <v>163.44134036304001</v>
      </c>
      <c r="M19">
        <v>166.069313808809</v>
      </c>
      <c r="N19">
        <v>168.76585144346399</v>
      </c>
      <c r="O19">
        <v>171.53706006367199</v>
      </c>
      <c r="P19">
        <v>174.393294236478</v>
      </c>
      <c r="Q19">
        <v>177.34548183417101</v>
      </c>
      <c r="R19">
        <v>180.40077079853299</v>
      </c>
      <c r="S19">
        <v>183.58407564804199</v>
      </c>
      <c r="T19">
        <v>186.90369284989501</v>
      </c>
      <c r="U19">
        <v>190.36649045678701</v>
      </c>
      <c r="V19">
        <v>193.977037580738</v>
      </c>
      <c r="W19">
        <v>197.73819485353499</v>
      </c>
      <c r="X19">
        <v>201.62759428201801</v>
      </c>
      <c r="Y19">
        <v>205.63975730869001</v>
      </c>
      <c r="Z19">
        <v>209.76756492938699</v>
      </c>
      <c r="AA19">
        <v>214.005548881403</v>
      </c>
      <c r="AB19">
        <v>218.35246193697199</v>
      </c>
      <c r="AC19">
        <v>222.832594213428</v>
      </c>
      <c r="AD19">
        <v>227.447857327115</v>
      </c>
      <c r="AE19">
        <v>232.20065277501601</v>
      </c>
      <c r="AF19">
        <v>237.093310238854</v>
      </c>
      <c r="AG19">
        <v>242.12708763315399</v>
      </c>
      <c r="AH19">
        <v>247.27464375439101</v>
      </c>
      <c r="AI19">
        <v>252.53155344313299</v>
      </c>
      <c r="AJ19">
        <v>257.89412329176298</v>
      </c>
      <c r="AK19">
        <v>263.36164617579999</v>
      </c>
      <c r="AL19">
        <v>263.36164617579999</v>
      </c>
      <c r="AM19">
        <v>263.36164617579999</v>
      </c>
      <c r="AN19">
        <v>263.36164617579999</v>
      </c>
      <c r="AO19">
        <v>263.36164617579999</v>
      </c>
      <c r="AP19">
        <v>263.36164617579999</v>
      </c>
      <c r="AQ19">
        <v>263.36164617579999</v>
      </c>
      <c r="AR19">
        <v>263.36164617579999</v>
      </c>
      <c r="AS19">
        <v>263.36164617579999</v>
      </c>
      <c r="AT19">
        <v>263.36164617579999</v>
      </c>
      <c r="AU19">
        <v>263.36164617579999</v>
      </c>
      <c r="AV19">
        <v>263.36164617579999</v>
      </c>
      <c r="AW19">
        <v>263.36164617579999</v>
      </c>
      <c r="AX19">
        <v>263.36164617579999</v>
      </c>
      <c r="AY19">
        <v>263.36164617579999</v>
      </c>
      <c r="AZ19">
        <v>263.36164617579999</v>
      </c>
      <c r="BA19">
        <v>263.36164617579999</v>
      </c>
      <c r="BB19">
        <v>263.36164617579999</v>
      </c>
      <c r="BC19">
        <v>263.36164617579999</v>
      </c>
      <c r="BD19">
        <v>263.36164617579999</v>
      </c>
      <c r="BE19">
        <v>263.36164617579999</v>
      </c>
    </row>
    <row r="20" spans="1:57" x14ac:dyDescent="0.25">
      <c r="A20" t="s">
        <v>38</v>
      </c>
      <c r="B20" t="s">
        <v>70</v>
      </c>
      <c r="C20" t="s">
        <v>71</v>
      </c>
      <c r="D20" t="s">
        <v>72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0</v>
      </c>
      <c r="AL20">
        <v>0</v>
      </c>
      <c r="AM20">
        <v>0</v>
      </c>
      <c r="AN20">
        <v>0</v>
      </c>
      <c r="AO20">
        <v>0</v>
      </c>
      <c r="AP20">
        <v>0</v>
      </c>
      <c r="AQ20">
        <v>0</v>
      </c>
      <c r="AR20">
        <v>0</v>
      </c>
      <c r="AS20">
        <v>0</v>
      </c>
      <c r="AT20">
        <v>0</v>
      </c>
      <c r="AU20">
        <v>0</v>
      </c>
      <c r="AV20">
        <v>0</v>
      </c>
      <c r="AW20">
        <v>0</v>
      </c>
      <c r="AX20">
        <v>0</v>
      </c>
      <c r="AY20">
        <v>0</v>
      </c>
      <c r="AZ20">
        <v>0</v>
      </c>
      <c r="BA20">
        <v>0</v>
      </c>
      <c r="BB20">
        <v>0</v>
      </c>
      <c r="BC20">
        <v>0</v>
      </c>
      <c r="BD20">
        <v>0</v>
      </c>
      <c r="BE20">
        <v>0</v>
      </c>
    </row>
    <row r="21" spans="1:57" x14ac:dyDescent="0.25">
      <c r="A21" t="s">
        <v>38</v>
      </c>
      <c r="B21" t="s">
        <v>176</v>
      </c>
      <c r="C21" t="s">
        <v>71</v>
      </c>
      <c r="D21" t="s">
        <v>72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0</v>
      </c>
      <c r="AL21">
        <v>0</v>
      </c>
      <c r="AM21">
        <v>0</v>
      </c>
      <c r="AN21">
        <v>0</v>
      </c>
      <c r="AO21">
        <v>0</v>
      </c>
      <c r="AP21">
        <v>0</v>
      </c>
      <c r="AQ21">
        <v>0</v>
      </c>
      <c r="AR21">
        <v>0</v>
      </c>
      <c r="AS21">
        <v>0</v>
      </c>
      <c r="AT21">
        <v>0</v>
      </c>
      <c r="AU21">
        <v>0</v>
      </c>
      <c r="AV21">
        <v>0</v>
      </c>
      <c r="AW21">
        <v>0</v>
      </c>
      <c r="AX21">
        <v>0</v>
      </c>
      <c r="AY21">
        <v>0</v>
      </c>
      <c r="AZ21">
        <v>0</v>
      </c>
      <c r="BA21">
        <v>0</v>
      </c>
      <c r="BB21">
        <v>0</v>
      </c>
      <c r="BC21">
        <v>0</v>
      </c>
      <c r="BD21">
        <v>0</v>
      </c>
      <c r="BE21">
        <v>0</v>
      </c>
    </row>
    <row r="22" spans="1:57" x14ac:dyDescent="0.25">
      <c r="A22" t="s">
        <v>38</v>
      </c>
      <c r="B22" t="s">
        <v>73</v>
      </c>
      <c r="C22" t="s">
        <v>71</v>
      </c>
      <c r="D22" t="s">
        <v>37</v>
      </c>
      <c r="E22">
        <v>660.53228160756498</v>
      </c>
      <c r="F22">
        <v>668.142100520094</v>
      </c>
      <c r="G22">
        <v>652.89202341938505</v>
      </c>
      <c r="H22">
        <v>2795.8644336048601</v>
      </c>
      <c r="I22">
        <v>2818.1151162134402</v>
      </c>
      <c r="J22">
        <v>2838.9534164318502</v>
      </c>
      <c r="K22">
        <v>2861.3528166443198</v>
      </c>
      <c r="L22">
        <v>2883.8304892798901</v>
      </c>
      <c r="M22">
        <v>2904.8722977983598</v>
      </c>
      <c r="N22">
        <v>2927.4986880378201</v>
      </c>
      <c r="O22">
        <v>2933.5865431678399</v>
      </c>
      <c r="P22">
        <v>2939.6743982978701</v>
      </c>
      <c r="Q22">
        <v>2945.7622534278898</v>
      </c>
      <c r="R22">
        <v>2951.8501085579101</v>
      </c>
      <c r="S22">
        <v>2956.41599990543</v>
      </c>
      <c r="T22">
        <v>2960.9818912529499</v>
      </c>
      <c r="U22">
        <v>2967.0697463829702</v>
      </c>
      <c r="V22">
        <v>2971.6356377304901</v>
      </c>
      <c r="W22">
        <v>2974.6795652955002</v>
      </c>
      <c r="X22">
        <v>2980.76742042553</v>
      </c>
      <c r="Y22">
        <v>2983.8113479905401</v>
      </c>
      <c r="Z22">
        <v>2988.37723933806</v>
      </c>
      <c r="AA22">
        <v>2991.4211669030701</v>
      </c>
      <c r="AB22">
        <v>2994.4650944680802</v>
      </c>
      <c r="AC22">
        <v>2997.5090220330899</v>
      </c>
      <c r="AD22">
        <v>3000.5529495981</v>
      </c>
      <c r="AE22">
        <v>3003.5968771631201</v>
      </c>
      <c r="AF22">
        <v>3006.6408047281302</v>
      </c>
      <c r="AG22">
        <v>3009.6847322931399</v>
      </c>
      <c r="AH22">
        <v>3011.2066960756501</v>
      </c>
      <c r="AI22">
        <v>3014.2506236406598</v>
      </c>
      <c r="AJ22">
        <v>3014.2506236406598</v>
      </c>
      <c r="AK22">
        <v>3017.2945512056699</v>
      </c>
      <c r="AL22">
        <v>3017.2945512056699</v>
      </c>
      <c r="AM22">
        <v>3017.2945512056699</v>
      </c>
      <c r="AN22">
        <v>3017.2945512056699</v>
      </c>
      <c r="AO22">
        <v>3017.2945512056699</v>
      </c>
      <c r="AP22">
        <v>3017.2945512056699</v>
      </c>
      <c r="AQ22">
        <v>3017.2945512056699</v>
      </c>
      <c r="AR22">
        <v>3017.2945512056699</v>
      </c>
      <c r="AS22">
        <v>3017.2945512056699</v>
      </c>
      <c r="AT22">
        <v>3017.2945512056699</v>
      </c>
      <c r="AU22">
        <v>3017.2945512056699</v>
      </c>
      <c r="AV22">
        <v>3017.2945512056699</v>
      </c>
      <c r="AW22">
        <v>3017.2945512056699</v>
      </c>
      <c r="AX22">
        <v>3017.2945512056699</v>
      </c>
      <c r="AY22">
        <v>3017.2945512056699</v>
      </c>
      <c r="AZ22">
        <v>3017.2945512056699</v>
      </c>
      <c r="BA22">
        <v>3017.2945512056699</v>
      </c>
      <c r="BB22">
        <v>3017.2945512056699</v>
      </c>
      <c r="BC22">
        <v>3017.2945512056699</v>
      </c>
      <c r="BD22">
        <v>3017.2945512056699</v>
      </c>
      <c r="BE22">
        <v>3017.2945512056699</v>
      </c>
    </row>
    <row r="23" spans="1:57" x14ac:dyDescent="0.25">
      <c r="A23" t="s">
        <v>38</v>
      </c>
      <c r="B23" t="s">
        <v>177</v>
      </c>
      <c r="C23" t="s">
        <v>71</v>
      </c>
      <c r="D23" t="s">
        <v>37</v>
      </c>
      <c r="E23">
        <v>660.53228160756498</v>
      </c>
      <c r="F23">
        <v>668.142100520094</v>
      </c>
      <c r="G23">
        <v>652.89202341938505</v>
      </c>
      <c r="H23">
        <v>2795.3052607181398</v>
      </c>
      <c r="I23">
        <v>2816.4242471437101</v>
      </c>
      <c r="J23">
        <v>2835.5466723321301</v>
      </c>
      <c r="K23">
        <v>2855.6301110110298</v>
      </c>
      <c r="L23">
        <v>2875.1789978120501</v>
      </c>
      <c r="M23">
        <v>2892.6718341476098</v>
      </c>
      <c r="N23">
        <v>2911.1046953848099</v>
      </c>
      <c r="O23">
        <v>2912.4647200570398</v>
      </c>
      <c r="P23">
        <v>2913.21732871319</v>
      </c>
      <c r="Q23">
        <v>2913.3588686401799</v>
      </c>
      <c r="R23">
        <v>2912.88568712495</v>
      </c>
      <c r="S23">
        <v>2910.2959103069102</v>
      </c>
      <c r="T23">
        <v>2907.09202083215</v>
      </c>
      <c r="U23">
        <v>2904.7612817089298</v>
      </c>
      <c r="V23">
        <v>2900.31638242496</v>
      </c>
      <c r="W23">
        <v>2893.76828111947</v>
      </c>
      <c r="X23">
        <v>2889.5559373605101</v>
      </c>
      <c r="Y23">
        <v>2881.7649998892598</v>
      </c>
      <c r="Z23">
        <v>2874.81890424321</v>
      </c>
      <c r="AA23">
        <v>2865.7814778931402</v>
      </c>
      <c r="AB23">
        <v>2856.1208071036499</v>
      </c>
      <c r="AC23">
        <v>2845.8350655182198</v>
      </c>
      <c r="AD23">
        <v>2834.9224267802902</v>
      </c>
      <c r="AE23">
        <v>2823.3810645333301</v>
      </c>
      <c r="AF23">
        <v>2811.2091524207999</v>
      </c>
      <c r="AG23">
        <v>2798.4048640861602</v>
      </c>
      <c r="AH23">
        <v>2783.55946985233</v>
      </c>
      <c r="AI23">
        <v>2769.49347300103</v>
      </c>
      <c r="AJ23">
        <v>2752.0108193839201</v>
      </c>
      <c r="AK23">
        <v>2736.6861579435399</v>
      </c>
      <c r="AL23">
        <v>2717.9789317260702</v>
      </c>
      <c r="AM23">
        <v>2698.6682465983499</v>
      </c>
      <c r="AN23">
        <v>2678.75410256039</v>
      </c>
      <c r="AO23">
        <v>2658.2364996121901</v>
      </c>
      <c r="AP23">
        <v>2637.11543775375</v>
      </c>
      <c r="AQ23">
        <v>2615.3909169850699</v>
      </c>
      <c r="AR23">
        <v>2593.0629373061502</v>
      </c>
      <c r="AS23">
        <v>2570.1314987169899</v>
      </c>
      <c r="AT23">
        <v>2546.59660121758</v>
      </c>
      <c r="AU23">
        <v>2522.45824480794</v>
      </c>
      <c r="AV23">
        <v>2497.7164294880499</v>
      </c>
      <c r="AW23">
        <v>2472.3711552579198</v>
      </c>
      <c r="AX23">
        <v>2446.42242211756</v>
      </c>
      <c r="AY23">
        <v>2419.8702300669502</v>
      </c>
      <c r="AZ23">
        <v>2392.7145791060898</v>
      </c>
      <c r="BA23">
        <v>2364.9554692349998</v>
      </c>
      <c r="BB23">
        <v>2336.5929004536702</v>
      </c>
      <c r="BC23">
        <v>2307.62687276209</v>
      </c>
      <c r="BD23">
        <v>2278.0573861602802</v>
      </c>
      <c r="BE23">
        <v>2247.8844406482199</v>
      </c>
    </row>
    <row r="24" spans="1:57" x14ac:dyDescent="0.25">
      <c r="A24" t="s">
        <v>38</v>
      </c>
      <c r="B24" t="s">
        <v>74</v>
      </c>
      <c r="C24" t="s">
        <v>71</v>
      </c>
      <c r="D24" t="s">
        <v>75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0</v>
      </c>
      <c r="AM24">
        <v>0</v>
      </c>
      <c r="AN24">
        <v>0</v>
      </c>
      <c r="AO24">
        <v>0</v>
      </c>
      <c r="AP24">
        <v>0</v>
      </c>
      <c r="AQ24">
        <v>0</v>
      </c>
      <c r="AR24">
        <v>0</v>
      </c>
      <c r="AS24">
        <v>0</v>
      </c>
      <c r="AT24">
        <v>0</v>
      </c>
      <c r="AU24">
        <v>0</v>
      </c>
      <c r="AV24">
        <v>0</v>
      </c>
      <c r="AW24">
        <v>0</v>
      </c>
      <c r="AX24">
        <v>0</v>
      </c>
      <c r="AY24">
        <v>0</v>
      </c>
      <c r="AZ24">
        <v>0</v>
      </c>
      <c r="BA24">
        <v>0</v>
      </c>
      <c r="BB24">
        <v>0</v>
      </c>
      <c r="BC24">
        <v>0</v>
      </c>
      <c r="BD24">
        <v>0</v>
      </c>
      <c r="BE24">
        <v>0</v>
      </c>
    </row>
    <row r="25" spans="1:57" x14ac:dyDescent="0.25">
      <c r="A25" t="s">
        <v>38</v>
      </c>
      <c r="B25" t="s">
        <v>76</v>
      </c>
      <c r="C25" t="s">
        <v>71</v>
      </c>
      <c r="D25" t="s">
        <v>77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0</v>
      </c>
      <c r="AG25">
        <v>0</v>
      </c>
      <c r="AH25">
        <v>0</v>
      </c>
      <c r="AI25">
        <v>0</v>
      </c>
      <c r="AJ25">
        <v>0</v>
      </c>
      <c r="AK25">
        <v>0</v>
      </c>
      <c r="AL25">
        <v>0</v>
      </c>
      <c r="AM25">
        <v>0</v>
      </c>
      <c r="AN25">
        <v>0</v>
      </c>
      <c r="AO25">
        <v>0</v>
      </c>
      <c r="AP25">
        <v>0</v>
      </c>
      <c r="AQ25">
        <v>0</v>
      </c>
      <c r="AR25">
        <v>0</v>
      </c>
      <c r="AS25">
        <v>0</v>
      </c>
      <c r="AT25">
        <v>0</v>
      </c>
      <c r="AU25">
        <v>0</v>
      </c>
      <c r="AV25">
        <v>0</v>
      </c>
      <c r="AW25">
        <v>0</v>
      </c>
      <c r="AX25">
        <v>0</v>
      </c>
      <c r="AY25">
        <v>0</v>
      </c>
      <c r="AZ25">
        <v>0</v>
      </c>
      <c r="BA25">
        <v>0</v>
      </c>
      <c r="BB25">
        <v>0</v>
      </c>
      <c r="BC25">
        <v>0</v>
      </c>
      <c r="BD25">
        <v>0</v>
      </c>
      <c r="BE25">
        <v>0</v>
      </c>
    </row>
    <row r="26" spans="1:57" x14ac:dyDescent="0.25">
      <c r="A26" t="s">
        <v>38</v>
      </c>
      <c r="B26" t="s">
        <v>178</v>
      </c>
      <c r="C26" t="s">
        <v>71</v>
      </c>
      <c r="D26" t="s">
        <v>77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  <c r="X26">
        <v>0</v>
      </c>
      <c r="Y26">
        <v>0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0</v>
      </c>
      <c r="AG26">
        <v>0</v>
      </c>
      <c r="AH26">
        <v>0</v>
      </c>
      <c r="AI26">
        <v>0</v>
      </c>
      <c r="AJ26">
        <v>0</v>
      </c>
      <c r="AK26">
        <v>0</v>
      </c>
      <c r="AL26">
        <v>0</v>
      </c>
      <c r="AM26">
        <v>0</v>
      </c>
      <c r="AN26">
        <v>0</v>
      </c>
      <c r="AO26">
        <v>0</v>
      </c>
      <c r="AP26">
        <v>0</v>
      </c>
      <c r="AQ26">
        <v>0</v>
      </c>
      <c r="AR26">
        <v>0</v>
      </c>
      <c r="AS26">
        <v>0</v>
      </c>
      <c r="AT26">
        <v>0</v>
      </c>
      <c r="AU26">
        <v>0</v>
      </c>
      <c r="AV26">
        <v>0</v>
      </c>
      <c r="AW26">
        <v>0</v>
      </c>
      <c r="AX26">
        <v>0</v>
      </c>
      <c r="AY26">
        <v>0</v>
      </c>
      <c r="AZ26">
        <v>0</v>
      </c>
      <c r="BA26">
        <v>0</v>
      </c>
      <c r="BB26">
        <v>0</v>
      </c>
      <c r="BC26">
        <v>0</v>
      </c>
      <c r="BD26">
        <v>0</v>
      </c>
      <c r="BE26">
        <v>0</v>
      </c>
    </row>
    <row r="27" spans="1:57" x14ac:dyDescent="0.25">
      <c r="A27" t="s">
        <v>38</v>
      </c>
      <c r="B27" t="s">
        <v>78</v>
      </c>
      <c r="C27" t="s">
        <v>79</v>
      </c>
      <c r="D27" t="s">
        <v>80</v>
      </c>
      <c r="E27">
        <v>136.70528926</v>
      </c>
      <c r="F27">
        <v>138.07234215259999</v>
      </c>
      <c r="G27">
        <v>134.432755213457</v>
      </c>
      <c r="H27">
        <v>136.50144183191699</v>
      </c>
      <c r="I27">
        <v>138.59805890722399</v>
      </c>
      <c r="J27">
        <v>140.722958179854</v>
      </c>
      <c r="K27">
        <v>142.87649563204701</v>
      </c>
      <c r="L27">
        <v>145.05903153746499</v>
      </c>
      <c r="M27">
        <v>147.27093051142799</v>
      </c>
      <c r="N27">
        <v>149.51256156171701</v>
      </c>
      <c r="O27">
        <v>151.00768717733399</v>
      </c>
      <c r="P27">
        <v>152.517764049108</v>
      </c>
      <c r="Q27">
        <v>154.04294168959899</v>
      </c>
      <c r="R27">
        <v>155.58337110649501</v>
      </c>
      <c r="S27">
        <v>157.13920481756</v>
      </c>
      <c r="T27">
        <v>158.710596865735</v>
      </c>
      <c r="U27">
        <v>160.29770283439299</v>
      </c>
      <c r="V27">
        <v>161.90067986273601</v>
      </c>
      <c r="W27">
        <v>163.51968666136401</v>
      </c>
      <c r="X27">
        <v>165.154883527978</v>
      </c>
      <c r="Y27">
        <v>166.80643236325699</v>
      </c>
      <c r="Z27">
        <v>168.47449668689001</v>
      </c>
      <c r="AA27">
        <v>170.15924165375901</v>
      </c>
      <c r="AB27">
        <v>171.86083407029599</v>
      </c>
      <c r="AC27">
        <v>173.57944241099901</v>
      </c>
      <c r="AD27">
        <v>175.315236835109</v>
      </c>
      <c r="AE27">
        <v>177.06838920346101</v>
      </c>
      <c r="AF27">
        <v>178.839073095495</v>
      </c>
      <c r="AG27">
        <v>180.62746382645</v>
      </c>
      <c r="AH27">
        <v>182.43373846471499</v>
      </c>
      <c r="AI27">
        <v>184.258075849362</v>
      </c>
      <c r="AJ27">
        <v>186.100656607855</v>
      </c>
      <c r="AK27">
        <v>187.961663173934</v>
      </c>
      <c r="AL27">
        <v>187.961663173934</v>
      </c>
      <c r="AM27">
        <v>187.961663173934</v>
      </c>
      <c r="AN27">
        <v>187.961663173934</v>
      </c>
      <c r="AO27">
        <v>187.961663173934</v>
      </c>
      <c r="AP27">
        <v>187.961663173934</v>
      </c>
      <c r="AQ27">
        <v>187.961663173934</v>
      </c>
      <c r="AR27">
        <v>187.961663173934</v>
      </c>
      <c r="AS27">
        <v>187.961663173934</v>
      </c>
      <c r="AT27">
        <v>187.961663173934</v>
      </c>
      <c r="AU27">
        <v>187.961663173934</v>
      </c>
      <c r="AV27">
        <v>187.961663173934</v>
      </c>
      <c r="AW27">
        <v>187.961663173934</v>
      </c>
      <c r="AX27">
        <v>187.961663173934</v>
      </c>
      <c r="AY27">
        <v>187.961663173934</v>
      </c>
      <c r="AZ27">
        <v>187.961663173934</v>
      </c>
      <c r="BA27">
        <v>187.961663173934</v>
      </c>
      <c r="BB27">
        <v>187.961663173934</v>
      </c>
      <c r="BC27">
        <v>187.961663173934</v>
      </c>
      <c r="BD27">
        <v>187.961663173934</v>
      </c>
      <c r="BE27">
        <v>187.961663173934</v>
      </c>
    </row>
    <row r="28" spans="1:57" x14ac:dyDescent="0.25">
      <c r="A28" t="s">
        <v>38</v>
      </c>
      <c r="B28" t="s">
        <v>81</v>
      </c>
      <c r="C28" t="s">
        <v>79</v>
      </c>
      <c r="D28" t="s">
        <v>82</v>
      </c>
      <c r="E28">
        <v>176.75273329999999</v>
      </c>
      <c r="F28">
        <v>178.52026063299999</v>
      </c>
      <c r="G28">
        <v>173.81446656271399</v>
      </c>
      <c r="H28">
        <v>176.48916932025199</v>
      </c>
      <c r="I28">
        <v>179.199984686286</v>
      </c>
      <c r="J28">
        <v>181.94736744270801</v>
      </c>
      <c r="K28">
        <v>184.73177785579</v>
      </c>
      <c r="L28">
        <v>187.55368174038901</v>
      </c>
      <c r="M28">
        <v>190.41355052489399</v>
      </c>
      <c r="N28">
        <v>193.31186131691601</v>
      </c>
      <c r="O28">
        <v>195.24497993008501</v>
      </c>
      <c r="P28">
        <v>197.19742972938599</v>
      </c>
      <c r="Q28">
        <v>199.16940402668001</v>
      </c>
      <c r="R28">
        <v>201.16109806694701</v>
      </c>
      <c r="S28">
        <v>203.172709047616</v>
      </c>
      <c r="T28">
        <v>205.204436138093</v>
      </c>
      <c r="U28">
        <v>207.25648049947301</v>
      </c>
      <c r="V28">
        <v>209.329045304468</v>
      </c>
      <c r="W28">
        <v>211.422335757513</v>
      </c>
      <c r="X28">
        <v>213.53655911508801</v>
      </c>
      <c r="Y28">
        <v>215.671924706239</v>
      </c>
      <c r="Z28">
        <v>217.828643953301</v>
      </c>
      <c r="AA28">
        <v>220.00693039283399</v>
      </c>
      <c r="AB28">
        <v>222.20699969676301</v>
      </c>
      <c r="AC28">
        <v>224.42906969373001</v>
      </c>
      <c r="AD28">
        <v>226.67336039066799</v>
      </c>
      <c r="AE28">
        <v>228.940093994574</v>
      </c>
      <c r="AF28">
        <v>231.22949493452001</v>
      </c>
      <c r="AG28">
        <v>233.54178988386499</v>
      </c>
      <c r="AH28">
        <v>235.87720778270401</v>
      </c>
      <c r="AI28">
        <v>238.23597986053099</v>
      </c>
      <c r="AJ28">
        <v>240.61833965913601</v>
      </c>
      <c r="AK28">
        <v>243.024523055728</v>
      </c>
      <c r="AL28">
        <v>243.024523055728</v>
      </c>
      <c r="AM28">
        <v>243.024523055728</v>
      </c>
      <c r="AN28">
        <v>243.024523055728</v>
      </c>
      <c r="AO28">
        <v>243.024523055728</v>
      </c>
      <c r="AP28">
        <v>243.024523055728</v>
      </c>
      <c r="AQ28">
        <v>243.024523055728</v>
      </c>
      <c r="AR28">
        <v>243.024523055728</v>
      </c>
      <c r="AS28">
        <v>243.024523055728</v>
      </c>
      <c r="AT28">
        <v>243.024523055728</v>
      </c>
      <c r="AU28">
        <v>243.024523055728</v>
      </c>
      <c r="AV28">
        <v>243.024523055728</v>
      </c>
      <c r="AW28">
        <v>243.024523055728</v>
      </c>
      <c r="AX28">
        <v>243.024523055728</v>
      </c>
      <c r="AY28">
        <v>243.024523055728</v>
      </c>
      <c r="AZ28">
        <v>243.024523055728</v>
      </c>
      <c r="BA28">
        <v>243.024523055728</v>
      </c>
      <c r="BB28">
        <v>243.024523055728</v>
      </c>
      <c r="BC28">
        <v>243.024523055728</v>
      </c>
      <c r="BD28">
        <v>243.024523055728</v>
      </c>
      <c r="BE28">
        <v>243.024523055728</v>
      </c>
    </row>
    <row r="29" spans="1:57" x14ac:dyDescent="0.25">
      <c r="A29" t="s">
        <v>38</v>
      </c>
      <c r="B29" t="s">
        <v>83</v>
      </c>
      <c r="C29" t="s">
        <v>79</v>
      </c>
      <c r="D29" t="s">
        <v>84</v>
      </c>
      <c r="E29">
        <v>1038.7300110000001</v>
      </c>
      <c r="F29">
        <v>1068.44050467528</v>
      </c>
      <c r="G29">
        <v>1033.3806408893799</v>
      </c>
      <c r="H29">
        <v>1065.3944584476999</v>
      </c>
      <c r="I29">
        <v>1091.86751032089</v>
      </c>
      <c r="J29">
        <v>1113.5720750498101</v>
      </c>
      <c r="K29">
        <v>1130.5330569430901</v>
      </c>
      <c r="L29">
        <v>1147.8942847799501</v>
      </c>
      <c r="M29">
        <v>1160.55725970809</v>
      </c>
      <c r="N29">
        <v>1173.60988631859</v>
      </c>
      <c r="O29">
        <v>1176.0203998459499</v>
      </c>
      <c r="P29">
        <v>1183.7146618131401</v>
      </c>
      <c r="Q29">
        <v>1186.86061132089</v>
      </c>
      <c r="R29">
        <v>1185.5150222648001</v>
      </c>
      <c r="S29">
        <v>1189.39918729133</v>
      </c>
      <c r="T29">
        <v>1188.8568713249499</v>
      </c>
      <c r="U29">
        <v>1188.7180599985099</v>
      </c>
      <c r="V29">
        <v>1193.6906771851</v>
      </c>
      <c r="W29">
        <v>1189.4934699442599</v>
      </c>
      <c r="X29">
        <v>1190.44237883288</v>
      </c>
      <c r="Y29">
        <v>1191.7305935845</v>
      </c>
      <c r="Z29">
        <v>1193.3807665066299</v>
      </c>
      <c r="AA29">
        <v>1195.33539288724</v>
      </c>
      <c r="AB29">
        <v>1197.63546979945</v>
      </c>
      <c r="AC29">
        <v>1195.53875708192</v>
      </c>
      <c r="AD29">
        <v>1198.4806861582699</v>
      </c>
      <c r="AE29">
        <v>1201.7413110310899</v>
      </c>
      <c r="AF29">
        <v>1205.36378041189</v>
      </c>
      <c r="AG29">
        <v>1204.64938347784</v>
      </c>
      <c r="AH29">
        <v>1208.9480373065401</v>
      </c>
      <c r="AI29">
        <v>1208.94067808711</v>
      </c>
      <c r="AJ29">
        <v>1213.94832696495</v>
      </c>
      <c r="AK29">
        <v>1219.3623032028499</v>
      </c>
      <c r="AL29">
        <v>1219.3623032028499</v>
      </c>
      <c r="AM29">
        <v>1219.3623032028499</v>
      </c>
      <c r="AN29">
        <v>1219.3623032028499</v>
      </c>
      <c r="AO29">
        <v>1219.3623032028499</v>
      </c>
      <c r="AP29">
        <v>1219.3623032028499</v>
      </c>
      <c r="AQ29">
        <v>1219.3623032028499</v>
      </c>
      <c r="AR29">
        <v>1219.3623032028499</v>
      </c>
      <c r="AS29">
        <v>1219.3623032028499</v>
      </c>
      <c r="AT29">
        <v>1219.3623032028499</v>
      </c>
      <c r="AU29">
        <v>1219.3623032028499</v>
      </c>
      <c r="AV29">
        <v>1219.3623032028499</v>
      </c>
      <c r="AW29">
        <v>1219.3623032028499</v>
      </c>
      <c r="AX29">
        <v>1219.3623032028499</v>
      </c>
      <c r="AY29">
        <v>1219.3623032028499</v>
      </c>
      <c r="AZ29">
        <v>1219.3623032028499</v>
      </c>
      <c r="BA29">
        <v>1219.3623032028499</v>
      </c>
      <c r="BB29">
        <v>1219.3623032028499</v>
      </c>
      <c r="BC29">
        <v>1219.3623032028499</v>
      </c>
      <c r="BD29">
        <v>1219.3623032028499</v>
      </c>
      <c r="BE29">
        <v>1219.3623032028499</v>
      </c>
    </row>
    <row r="30" spans="1:57" x14ac:dyDescent="0.25">
      <c r="A30" t="s">
        <v>38</v>
      </c>
      <c r="B30" t="s">
        <v>85</v>
      </c>
      <c r="C30" t="s">
        <v>79</v>
      </c>
      <c r="D30" t="s">
        <v>86</v>
      </c>
      <c r="E30">
        <v>129.82042369999999</v>
      </c>
      <c r="F30">
        <v>131.11862793699899</v>
      </c>
      <c r="G30">
        <v>127.66234090458001</v>
      </c>
      <c r="H30">
        <v>129.626842605756</v>
      </c>
      <c r="I30">
        <v>131.61786810686399</v>
      </c>
      <c r="J30">
        <v>133.63575143373399</v>
      </c>
      <c r="K30">
        <v>135.68083064033101</v>
      </c>
      <c r="L30">
        <v>137.75344785591599</v>
      </c>
      <c r="M30">
        <v>139.85394933274901</v>
      </c>
      <c r="N30">
        <v>141.982685494333</v>
      </c>
      <c r="O30">
        <v>143.402512349277</v>
      </c>
      <c r="P30">
        <v>144.83653747276901</v>
      </c>
      <c r="Q30">
        <v>146.28490284749699</v>
      </c>
      <c r="R30">
        <v>147.747751875972</v>
      </c>
      <c r="S30">
        <v>149.225229394732</v>
      </c>
      <c r="T30">
        <v>150.71748168867899</v>
      </c>
      <c r="U30">
        <v>152.224656505566</v>
      </c>
      <c r="V30">
        <v>153.74690307062201</v>
      </c>
      <c r="W30">
        <v>155.28437210132799</v>
      </c>
      <c r="X30">
        <v>156.83721582234099</v>
      </c>
      <c r="Y30">
        <v>158.405587980565</v>
      </c>
      <c r="Z30">
        <v>159.98964386036999</v>
      </c>
      <c r="AA30">
        <v>161.58954029897399</v>
      </c>
      <c r="AB30">
        <v>163.20543570196401</v>
      </c>
      <c r="AC30">
        <v>164.83749005898301</v>
      </c>
      <c r="AD30">
        <v>166.48586495957301</v>
      </c>
      <c r="AE30">
        <v>168.15072360916901</v>
      </c>
      <c r="AF30">
        <v>169.83223084526099</v>
      </c>
      <c r="AG30">
        <v>171.53055315371299</v>
      </c>
      <c r="AH30">
        <v>173.24585868525</v>
      </c>
      <c r="AI30">
        <v>174.978317272103</v>
      </c>
      <c r="AJ30">
        <v>176.72810044482401</v>
      </c>
      <c r="AK30">
        <v>178.495381449272</v>
      </c>
      <c r="AL30">
        <v>178.495381449272</v>
      </c>
      <c r="AM30">
        <v>178.495381449272</v>
      </c>
      <c r="AN30">
        <v>178.495381449272</v>
      </c>
      <c r="AO30">
        <v>178.495381449272</v>
      </c>
      <c r="AP30">
        <v>178.495381449272</v>
      </c>
      <c r="AQ30">
        <v>178.495381449272</v>
      </c>
      <c r="AR30">
        <v>178.495381449272</v>
      </c>
      <c r="AS30">
        <v>178.495381449272</v>
      </c>
      <c r="AT30">
        <v>178.495381449272</v>
      </c>
      <c r="AU30">
        <v>178.495381449272</v>
      </c>
      <c r="AV30">
        <v>178.495381449272</v>
      </c>
      <c r="AW30">
        <v>178.495381449272</v>
      </c>
      <c r="AX30">
        <v>178.495381449272</v>
      </c>
      <c r="AY30">
        <v>178.495381449272</v>
      </c>
      <c r="AZ30">
        <v>178.495381449272</v>
      </c>
      <c r="BA30">
        <v>178.495381449272</v>
      </c>
      <c r="BB30">
        <v>178.495381449272</v>
      </c>
      <c r="BC30">
        <v>178.495381449272</v>
      </c>
      <c r="BD30">
        <v>178.495381449272</v>
      </c>
      <c r="BE30">
        <v>178.495381449272</v>
      </c>
    </row>
    <row r="31" spans="1:57" x14ac:dyDescent="0.25">
      <c r="A31" t="s">
        <v>38</v>
      </c>
      <c r="B31" t="s">
        <v>87</v>
      </c>
      <c r="C31" t="s">
        <v>88</v>
      </c>
      <c r="D31" t="s">
        <v>89</v>
      </c>
      <c r="E31">
        <v>0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0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  <c r="U31">
        <v>0</v>
      </c>
      <c r="V31">
        <v>0</v>
      </c>
      <c r="W31">
        <v>0</v>
      </c>
      <c r="X31">
        <v>0</v>
      </c>
      <c r="Y31">
        <v>0</v>
      </c>
      <c r="Z31">
        <v>0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0</v>
      </c>
      <c r="AG31">
        <v>0</v>
      </c>
      <c r="AH31">
        <v>0</v>
      </c>
      <c r="AI31">
        <v>0</v>
      </c>
      <c r="AJ31">
        <v>0</v>
      </c>
      <c r="AK31">
        <v>0</v>
      </c>
      <c r="AL31">
        <v>0</v>
      </c>
      <c r="AM31">
        <v>0</v>
      </c>
      <c r="AN31">
        <v>0</v>
      </c>
      <c r="AO31">
        <v>0</v>
      </c>
      <c r="AP31">
        <v>0</v>
      </c>
      <c r="AQ31">
        <v>0</v>
      </c>
      <c r="AR31">
        <v>0</v>
      </c>
      <c r="AS31">
        <v>0</v>
      </c>
      <c r="AT31">
        <v>0</v>
      </c>
      <c r="AU31">
        <v>0</v>
      </c>
      <c r="AV31">
        <v>0</v>
      </c>
      <c r="AW31">
        <v>0</v>
      </c>
      <c r="AX31">
        <v>0</v>
      </c>
      <c r="AY31">
        <v>0</v>
      </c>
      <c r="AZ31">
        <v>0</v>
      </c>
      <c r="BA31">
        <v>0</v>
      </c>
      <c r="BB31">
        <v>0</v>
      </c>
      <c r="BC31">
        <v>0</v>
      </c>
      <c r="BD31">
        <v>0</v>
      </c>
      <c r="BE31">
        <v>0</v>
      </c>
    </row>
    <row r="32" spans="1:57" x14ac:dyDescent="0.25">
      <c r="A32" t="s">
        <v>38</v>
      </c>
      <c r="B32" t="s">
        <v>90</v>
      </c>
      <c r="C32" t="s">
        <v>79</v>
      </c>
      <c r="D32" t="s">
        <v>91</v>
      </c>
      <c r="E32">
        <v>4.0062178810000004</v>
      </c>
      <c r="F32">
        <v>4.0462800598099999</v>
      </c>
      <c r="G32">
        <v>3.9396201174334</v>
      </c>
      <c r="H32">
        <v>4.0002440286655103</v>
      </c>
      <c r="I32">
        <v>4.0616864561105297</v>
      </c>
      <c r="J32">
        <v>4.1239577077015701</v>
      </c>
      <c r="K32">
        <v>4.1870682156788197</v>
      </c>
      <c r="L32">
        <v>4.2510285380448503</v>
      </c>
      <c r="M32">
        <v>4.3158493600366299</v>
      </c>
      <c r="N32">
        <v>4.3815414956144396</v>
      </c>
      <c r="O32">
        <v>4.4253569105705903</v>
      </c>
      <c r="P32">
        <v>4.4696104796762999</v>
      </c>
      <c r="Q32">
        <v>4.5143065844730597</v>
      </c>
      <c r="R32">
        <v>4.5594496503177897</v>
      </c>
      <c r="S32">
        <v>4.60504414682097</v>
      </c>
      <c r="T32">
        <v>4.6510945882891797</v>
      </c>
      <c r="U32">
        <v>4.6976055341720704</v>
      </c>
      <c r="V32">
        <v>4.7445815895137899</v>
      </c>
      <c r="W32">
        <v>4.7920274054089296</v>
      </c>
      <c r="X32">
        <v>4.8399476794630196</v>
      </c>
      <c r="Y32">
        <v>4.8883471562576499</v>
      </c>
      <c r="Z32">
        <v>4.93723062782023</v>
      </c>
      <c r="AA32">
        <v>4.9866029340984301</v>
      </c>
      <c r="AB32">
        <v>5.0364689634394102</v>
      </c>
      <c r="AC32">
        <v>5.0868336530737999</v>
      </c>
      <c r="AD32">
        <v>5.1377019896045404</v>
      </c>
      <c r="AE32">
        <v>5.1890790095005901</v>
      </c>
      <c r="AF32">
        <v>5.2409697995956002</v>
      </c>
      <c r="AG32">
        <v>5.29337949759155</v>
      </c>
      <c r="AH32">
        <v>5.3463132925674604</v>
      </c>
      <c r="AI32">
        <v>5.3997764254931404</v>
      </c>
      <c r="AJ32">
        <v>5.4537741897480698</v>
      </c>
      <c r="AK32">
        <v>5.50831193164555</v>
      </c>
      <c r="AL32">
        <v>5.50831193164555</v>
      </c>
      <c r="AM32">
        <v>5.50831193164555</v>
      </c>
      <c r="AN32">
        <v>5.50831193164555</v>
      </c>
      <c r="AO32">
        <v>5.50831193164555</v>
      </c>
      <c r="AP32">
        <v>5.50831193164555</v>
      </c>
      <c r="AQ32">
        <v>5.50831193164555</v>
      </c>
      <c r="AR32">
        <v>5.50831193164555</v>
      </c>
      <c r="AS32">
        <v>5.50831193164555</v>
      </c>
      <c r="AT32">
        <v>5.50831193164555</v>
      </c>
      <c r="AU32">
        <v>5.50831193164555</v>
      </c>
      <c r="AV32">
        <v>5.50831193164555</v>
      </c>
      <c r="AW32">
        <v>5.50831193164555</v>
      </c>
      <c r="AX32">
        <v>5.50831193164555</v>
      </c>
      <c r="AY32">
        <v>5.50831193164555</v>
      </c>
      <c r="AZ32">
        <v>5.50831193164555</v>
      </c>
      <c r="BA32">
        <v>5.50831193164555</v>
      </c>
      <c r="BB32">
        <v>5.50831193164555</v>
      </c>
      <c r="BC32">
        <v>5.50831193164555</v>
      </c>
      <c r="BD32">
        <v>5.50831193164555</v>
      </c>
      <c r="BE32">
        <v>5.50831193164555</v>
      </c>
    </row>
    <row r="33" spans="1:57" x14ac:dyDescent="0.25">
      <c r="A33" t="s">
        <v>38</v>
      </c>
      <c r="B33" t="s">
        <v>92</v>
      </c>
      <c r="C33" t="s">
        <v>79</v>
      </c>
      <c r="D33" t="s">
        <v>93</v>
      </c>
      <c r="E33">
        <v>88.857797149999996</v>
      </c>
      <c r="F33">
        <v>89.746375121499995</v>
      </c>
      <c r="G33">
        <v>87.3806606732972</v>
      </c>
      <c r="H33">
        <v>88.725297277374693</v>
      </c>
      <c r="I33">
        <v>90.088088547466498</v>
      </c>
      <c r="J33">
        <v>91.469263113232302</v>
      </c>
      <c r="K33">
        <v>92.869052361458799</v>
      </c>
      <c r="L33">
        <v>94.287690468338397</v>
      </c>
      <c r="M33">
        <v>95.725414432119507</v>
      </c>
      <c r="N33">
        <v>97.182464106129402</v>
      </c>
      <c r="O33">
        <v>98.154288747190705</v>
      </c>
      <c r="P33">
        <v>99.135831634662594</v>
      </c>
      <c r="Q33">
        <v>100.127189951009</v>
      </c>
      <c r="R33">
        <v>101.128461850519</v>
      </c>
      <c r="S33">
        <v>102.139746469024</v>
      </c>
      <c r="T33">
        <v>103.161143933714</v>
      </c>
      <c r="U33">
        <v>104.192755373051</v>
      </c>
      <c r="V33">
        <v>105.234682926782</v>
      </c>
      <c r="W33">
        <v>106.28702975605</v>
      </c>
      <c r="X33">
        <v>107.34990005361</v>
      </c>
      <c r="Y33">
        <v>108.423399054146</v>
      </c>
      <c r="Z33">
        <v>109.50763304468801</v>
      </c>
      <c r="AA33">
        <v>110.60270937513501</v>
      </c>
      <c r="AB33">
        <v>111.708736468886</v>
      </c>
      <c r="AC33">
        <v>112.825823833575</v>
      </c>
      <c r="AD33">
        <v>113.954082071911</v>
      </c>
      <c r="AE33">
        <v>115.09362289262999</v>
      </c>
      <c r="AF33">
        <v>116.24455912155599</v>
      </c>
      <c r="AG33">
        <v>117.40700471277199</v>
      </c>
      <c r="AH33">
        <v>118.581074759899</v>
      </c>
      <c r="AI33">
        <v>119.766885507498</v>
      </c>
      <c r="AJ33">
        <v>120.964554362573</v>
      </c>
      <c r="AK33">
        <v>122.17419990619899</v>
      </c>
      <c r="AL33">
        <v>122.17419990619899</v>
      </c>
      <c r="AM33">
        <v>122.17419990619899</v>
      </c>
      <c r="AN33">
        <v>122.17419990619899</v>
      </c>
      <c r="AO33">
        <v>122.17419990619899</v>
      </c>
      <c r="AP33">
        <v>122.17419990619899</v>
      </c>
      <c r="AQ33">
        <v>122.17419990619899</v>
      </c>
      <c r="AR33">
        <v>122.17419990619899</v>
      </c>
      <c r="AS33">
        <v>122.17419990619899</v>
      </c>
      <c r="AT33">
        <v>122.17419990619899</v>
      </c>
      <c r="AU33">
        <v>122.17419990619899</v>
      </c>
      <c r="AV33">
        <v>122.17419990619899</v>
      </c>
      <c r="AW33">
        <v>122.17419990619899</v>
      </c>
      <c r="AX33">
        <v>122.17419990619899</v>
      </c>
      <c r="AY33">
        <v>122.17419990619899</v>
      </c>
      <c r="AZ33">
        <v>122.17419990619899</v>
      </c>
      <c r="BA33">
        <v>122.17419990619899</v>
      </c>
      <c r="BB33">
        <v>122.17419990619899</v>
      </c>
      <c r="BC33">
        <v>122.17419990619899</v>
      </c>
      <c r="BD33">
        <v>122.17419990619899</v>
      </c>
      <c r="BE33">
        <v>122.17419990619899</v>
      </c>
    </row>
    <row r="34" spans="1:57" x14ac:dyDescent="0.25">
      <c r="A34" t="s">
        <v>38</v>
      </c>
      <c r="B34" t="s">
        <v>94</v>
      </c>
      <c r="C34" t="s">
        <v>79</v>
      </c>
      <c r="D34" t="s">
        <v>95</v>
      </c>
      <c r="E34">
        <v>254.097127</v>
      </c>
      <c r="F34">
        <v>256.63809827</v>
      </c>
      <c r="G34">
        <v>249.87311799960199</v>
      </c>
      <c r="H34">
        <v>253.71823130325899</v>
      </c>
      <c r="I34">
        <v>257.61525956118999</v>
      </c>
      <c r="J34">
        <v>261.56485656114899</v>
      </c>
      <c r="K34">
        <v>265.56768397514998</v>
      </c>
      <c r="L34">
        <v>269.62441145177598</v>
      </c>
      <c r="M34">
        <v>273.73571670953697</v>
      </c>
      <c r="N34">
        <v>277.902285631307</v>
      </c>
      <c r="O34">
        <v>280.68130848762002</v>
      </c>
      <c r="P34">
        <v>283.48812157249699</v>
      </c>
      <c r="Q34">
        <v>286.32300278822203</v>
      </c>
      <c r="R34">
        <v>289.186232816104</v>
      </c>
      <c r="S34">
        <v>292.07809514426498</v>
      </c>
      <c r="T34">
        <v>294.998876095708</v>
      </c>
      <c r="U34">
        <v>297.94886485666501</v>
      </c>
      <c r="V34">
        <v>300.92835350523097</v>
      </c>
      <c r="W34">
        <v>303.93763704028402</v>
      </c>
      <c r="X34">
        <v>306.97701341068603</v>
      </c>
      <c r="Y34">
        <v>310.04678354479302</v>
      </c>
      <c r="Z34">
        <v>313.14725138024102</v>
      </c>
      <c r="AA34">
        <v>316.27872389404399</v>
      </c>
      <c r="AB34">
        <v>319.44151113298398</v>
      </c>
      <c r="AC34">
        <v>322.63592624431402</v>
      </c>
      <c r="AD34">
        <v>325.86228550675702</v>
      </c>
      <c r="AE34">
        <v>329.120908361825</v>
      </c>
      <c r="AF34">
        <v>332.41211744544302</v>
      </c>
      <c r="AG34">
        <v>335.73623861989699</v>
      </c>
      <c r="AH34">
        <v>339.09360100609598</v>
      </c>
      <c r="AI34">
        <v>342.48453701615699</v>
      </c>
      <c r="AJ34">
        <v>345.90938238631901</v>
      </c>
      <c r="AK34">
        <v>349.368476210182</v>
      </c>
      <c r="AL34">
        <v>349.368476210182</v>
      </c>
      <c r="AM34">
        <v>349.368476210182</v>
      </c>
      <c r="AN34">
        <v>349.368476210182</v>
      </c>
      <c r="AO34">
        <v>349.368476210182</v>
      </c>
      <c r="AP34">
        <v>349.368476210182</v>
      </c>
      <c r="AQ34">
        <v>349.368476210182</v>
      </c>
      <c r="AR34">
        <v>349.368476210182</v>
      </c>
      <c r="AS34">
        <v>349.368476210182</v>
      </c>
      <c r="AT34">
        <v>349.368476210182</v>
      </c>
      <c r="AU34">
        <v>349.368476210182</v>
      </c>
      <c r="AV34">
        <v>349.368476210182</v>
      </c>
      <c r="AW34">
        <v>349.368476210182</v>
      </c>
      <c r="AX34">
        <v>349.368476210182</v>
      </c>
      <c r="AY34">
        <v>349.368476210182</v>
      </c>
      <c r="AZ34">
        <v>349.368476210182</v>
      </c>
      <c r="BA34">
        <v>349.368476210182</v>
      </c>
      <c r="BB34">
        <v>349.368476210182</v>
      </c>
      <c r="BC34">
        <v>349.368476210182</v>
      </c>
      <c r="BD34">
        <v>349.368476210182</v>
      </c>
      <c r="BE34">
        <v>349.368476210182</v>
      </c>
    </row>
    <row r="35" spans="1:57" x14ac:dyDescent="0.25">
      <c r="A35" t="s">
        <v>38</v>
      </c>
      <c r="B35" t="s">
        <v>96</v>
      </c>
      <c r="C35" t="s">
        <v>97</v>
      </c>
      <c r="D35" t="s">
        <v>98</v>
      </c>
      <c r="E35">
        <v>84.777228479425204</v>
      </c>
      <c r="F35">
        <v>87.202086993064796</v>
      </c>
      <c r="G35">
        <v>87.490283250004495</v>
      </c>
      <c r="H35">
        <v>89.722046176967694</v>
      </c>
      <c r="I35">
        <v>91.466096228038396</v>
      </c>
      <c r="J35">
        <v>92.794470485609196</v>
      </c>
      <c r="K35">
        <v>93.715747178977196</v>
      </c>
      <c r="L35">
        <v>94.660455459481597</v>
      </c>
      <c r="M35">
        <v>95.209960572605695</v>
      </c>
      <c r="N35">
        <v>95.785615534837504</v>
      </c>
      <c r="O35">
        <v>95.982352563610903</v>
      </c>
      <c r="P35">
        <v>96.610329225366698</v>
      </c>
      <c r="Q35">
        <v>96.867089766969301</v>
      </c>
      <c r="R35">
        <v>96.757267859794297</v>
      </c>
      <c r="S35">
        <v>97.074278769673995</v>
      </c>
      <c r="T35">
        <v>97.030016984510397</v>
      </c>
      <c r="U35">
        <v>97.018687727232205</v>
      </c>
      <c r="V35">
        <v>97.424533999991695</v>
      </c>
      <c r="W35">
        <v>97.081973764450296</v>
      </c>
      <c r="X35">
        <v>97.159420131460905</v>
      </c>
      <c r="Y35">
        <v>97.2645593641506</v>
      </c>
      <c r="Z35">
        <v>97.399240258481797</v>
      </c>
      <c r="AA35">
        <v>97.558769496595602</v>
      </c>
      <c r="AB35">
        <v>97.7464931050811</v>
      </c>
      <c r="AC35">
        <v>97.575367315677397</v>
      </c>
      <c r="AD35">
        <v>97.815476478630302</v>
      </c>
      <c r="AE35">
        <v>98.081596391313596</v>
      </c>
      <c r="AF35">
        <v>98.377248688931104</v>
      </c>
      <c r="AG35">
        <v>98.318942303766903</v>
      </c>
      <c r="AH35">
        <v>98.669782227453098</v>
      </c>
      <c r="AI35">
        <v>98.669181595700394</v>
      </c>
      <c r="AJ35">
        <v>99.077887023063695</v>
      </c>
      <c r="AK35">
        <v>99.519755358090805</v>
      </c>
      <c r="AL35">
        <v>99.519755358090805</v>
      </c>
      <c r="AM35">
        <v>99.519755358090805</v>
      </c>
      <c r="AN35">
        <v>99.519755358090805</v>
      </c>
      <c r="AO35">
        <v>99.519755358090805</v>
      </c>
      <c r="AP35">
        <v>99.519755358090805</v>
      </c>
      <c r="AQ35">
        <v>99.519755358090805</v>
      </c>
      <c r="AR35">
        <v>99.519755358090805</v>
      </c>
      <c r="AS35">
        <v>99.519755358090805</v>
      </c>
      <c r="AT35">
        <v>99.519755358090805</v>
      </c>
      <c r="AU35">
        <v>99.519755358090805</v>
      </c>
      <c r="AV35">
        <v>99.519755358090805</v>
      </c>
      <c r="AW35">
        <v>99.519755358090805</v>
      </c>
      <c r="AX35">
        <v>99.519755358090805</v>
      </c>
      <c r="AY35">
        <v>99.519755358090805</v>
      </c>
      <c r="AZ35">
        <v>99.519755358090805</v>
      </c>
      <c r="BA35">
        <v>99.519755358090805</v>
      </c>
      <c r="BB35">
        <v>99.519755358090805</v>
      </c>
      <c r="BC35">
        <v>99.519755358090805</v>
      </c>
      <c r="BD35">
        <v>99.519755358090805</v>
      </c>
      <c r="BE35">
        <v>99.519755358090805</v>
      </c>
    </row>
    <row r="36" spans="1:57" x14ac:dyDescent="0.25">
      <c r="A36" t="s">
        <v>39</v>
      </c>
      <c r="B36" t="s">
        <v>70</v>
      </c>
      <c r="C36" t="s">
        <v>71</v>
      </c>
      <c r="D36" t="s">
        <v>72</v>
      </c>
      <c r="E36">
        <v>13443</v>
      </c>
      <c r="F36">
        <v>13505.0488029067</v>
      </c>
      <c r="G36">
        <v>12278.5600879837</v>
      </c>
      <c r="H36">
        <v>12480.605283381499</v>
      </c>
      <c r="I36">
        <v>12691.902872713499</v>
      </c>
      <c r="J36">
        <v>12913.5881614303</v>
      </c>
      <c r="K36">
        <v>13138.3917751791</v>
      </c>
      <c r="L36">
        <v>13365.383235052899</v>
      </c>
      <c r="M36">
        <v>13593.841093409699</v>
      </c>
      <c r="N36">
        <v>13823.9497861156</v>
      </c>
      <c r="O36">
        <v>13866.6760037407</v>
      </c>
      <c r="P36">
        <v>13910.566540129201</v>
      </c>
      <c r="Q36">
        <v>13954.609769348501</v>
      </c>
      <c r="R36">
        <v>13975.8648664922</v>
      </c>
      <c r="S36">
        <v>13996.373206722101</v>
      </c>
      <c r="T36">
        <v>14016.430110632</v>
      </c>
      <c r="U36">
        <v>14036.8049735276</v>
      </c>
      <c r="V36">
        <v>14055.730067766001</v>
      </c>
      <c r="W36">
        <v>14093.9544006329</v>
      </c>
      <c r="X36">
        <v>14132.434838766399</v>
      </c>
      <c r="Y36">
        <v>14170.320484911401</v>
      </c>
      <c r="Z36">
        <v>14207.659518288199</v>
      </c>
      <c r="AA36">
        <v>14244.4811770821</v>
      </c>
      <c r="AB36">
        <v>14274.3001382231</v>
      </c>
      <c r="AC36">
        <v>14304.2720173947</v>
      </c>
      <c r="AD36">
        <v>14333.9411971921</v>
      </c>
      <c r="AE36">
        <v>14365.2582619573</v>
      </c>
      <c r="AF36">
        <v>14396.5456780037</v>
      </c>
      <c r="AG36">
        <v>14427.8820470929</v>
      </c>
      <c r="AH36">
        <v>14459.546323377201</v>
      </c>
      <c r="AI36">
        <v>14492.061637499501</v>
      </c>
      <c r="AJ36">
        <v>14525.1510439837</v>
      </c>
      <c r="AK36">
        <v>14558.9458810573</v>
      </c>
      <c r="AL36">
        <v>14558.9458810573</v>
      </c>
      <c r="AM36">
        <v>14558.9458810573</v>
      </c>
      <c r="AN36">
        <v>14558.9458810573</v>
      </c>
      <c r="AO36">
        <v>14558.9458810573</v>
      </c>
      <c r="AP36">
        <v>14558.9458810573</v>
      </c>
      <c r="AQ36">
        <v>14558.9458810573</v>
      </c>
      <c r="AR36">
        <v>14558.9458810573</v>
      </c>
      <c r="AS36">
        <v>14558.9458810573</v>
      </c>
      <c r="AT36">
        <v>14558.9458810573</v>
      </c>
      <c r="AU36">
        <v>14558.9458810573</v>
      </c>
      <c r="AV36">
        <v>14558.9458810573</v>
      </c>
      <c r="AW36">
        <v>14558.9458810573</v>
      </c>
      <c r="AX36">
        <v>14558.9458810573</v>
      </c>
      <c r="AY36">
        <v>14558.9458810573</v>
      </c>
      <c r="AZ36">
        <v>14558.9458810573</v>
      </c>
      <c r="BA36">
        <v>14558.9458810573</v>
      </c>
      <c r="BB36">
        <v>14558.9458810573</v>
      </c>
      <c r="BC36">
        <v>14558.9458810573</v>
      </c>
      <c r="BD36">
        <v>14558.9458810573</v>
      </c>
      <c r="BE36">
        <v>14558.9458810573</v>
      </c>
    </row>
    <row r="37" spans="1:57" x14ac:dyDescent="0.25">
      <c r="A37" t="s">
        <v>39</v>
      </c>
      <c r="B37" t="s">
        <v>176</v>
      </c>
      <c r="C37" t="s">
        <v>71</v>
      </c>
      <c r="D37" t="s">
        <v>72</v>
      </c>
      <c r="E37">
        <v>13443</v>
      </c>
      <c r="F37">
        <v>13505.0488029067</v>
      </c>
      <c r="G37">
        <v>12278.5600879837</v>
      </c>
      <c r="H37">
        <v>12477.8096277981</v>
      </c>
      <c r="I37">
        <v>12683.373913983</v>
      </c>
      <c r="J37">
        <v>12896.232298941301</v>
      </c>
      <c r="K37">
        <v>13108.961777602701</v>
      </c>
      <c r="L37">
        <v>13320.475547383099</v>
      </c>
      <c r="M37">
        <v>13529.8956649063</v>
      </c>
      <c r="N37">
        <v>13737.245973057101</v>
      </c>
      <c r="O37">
        <v>13754.855128446499</v>
      </c>
      <c r="P37">
        <v>13770.3480294047</v>
      </c>
      <c r="Q37">
        <v>13782.688976990201</v>
      </c>
      <c r="R37">
        <v>13769.245680305999</v>
      </c>
      <c r="S37">
        <v>13751.8285740542</v>
      </c>
      <c r="T37">
        <v>13730.719199256901</v>
      </c>
      <c r="U37">
        <v>13706.659320550199</v>
      </c>
      <c r="V37">
        <v>13677.9120435444</v>
      </c>
      <c r="W37">
        <v>13664.596173772001</v>
      </c>
      <c r="X37">
        <v>13648.0880319722</v>
      </c>
      <c r="Y37">
        <v>13627.5405290573</v>
      </c>
      <c r="Z37">
        <v>13602.981529189899</v>
      </c>
      <c r="AA37">
        <v>13574.420782512099</v>
      </c>
      <c r="AB37">
        <v>13535.690751870899</v>
      </c>
      <c r="AC37">
        <v>13493.620313624901</v>
      </c>
      <c r="AD37">
        <v>13447.759616616901</v>
      </c>
      <c r="AE37">
        <v>13399.9129067538</v>
      </c>
      <c r="AF37">
        <v>13348.477152645</v>
      </c>
      <c r="AG37">
        <v>13293.5042490222</v>
      </c>
      <c r="AH37">
        <v>13235.2276170842</v>
      </c>
      <c r="AI37">
        <v>13174.095583938801</v>
      </c>
      <c r="AJ37">
        <v>13109.820326257999</v>
      </c>
      <c r="AK37">
        <v>13042.4860780864</v>
      </c>
      <c r="AL37">
        <v>12941.3887578883</v>
      </c>
      <c r="AM37">
        <v>12837.0302338129</v>
      </c>
      <c r="AN37">
        <v>12729.4105058601</v>
      </c>
      <c r="AO37">
        <v>12618.529574030001</v>
      </c>
      <c r="AP37">
        <v>12504.387438322499</v>
      </c>
      <c r="AQ37">
        <v>12386.984098737699</v>
      </c>
      <c r="AR37">
        <v>12266.319555275501</v>
      </c>
      <c r="AS37">
        <v>12142.3938079359</v>
      </c>
      <c r="AT37">
        <v>12015.206856719</v>
      </c>
      <c r="AU37">
        <v>11884.7587016247</v>
      </c>
      <c r="AV37">
        <v>11751.049342653099</v>
      </c>
      <c r="AW37">
        <v>11614.0787798041</v>
      </c>
      <c r="AX37">
        <v>11473.8470130777</v>
      </c>
      <c r="AY37">
        <v>11330.354042474</v>
      </c>
      <c r="AZ37">
        <v>11183.599867993</v>
      </c>
      <c r="BA37">
        <v>11033.584489634601</v>
      </c>
      <c r="BB37">
        <v>10880.307907398799</v>
      </c>
      <c r="BC37">
        <v>10723.770121285699</v>
      </c>
      <c r="BD37">
        <v>10563.9711312952</v>
      </c>
      <c r="BE37">
        <v>10400.910937427299</v>
      </c>
    </row>
    <row r="38" spans="1:57" x14ac:dyDescent="0.25">
      <c r="A38" t="s">
        <v>39</v>
      </c>
      <c r="B38" t="s">
        <v>73</v>
      </c>
      <c r="C38" t="s">
        <v>71</v>
      </c>
      <c r="D38" t="s">
        <v>37</v>
      </c>
      <c r="E38">
        <v>11703.163824506</v>
      </c>
      <c r="F38">
        <v>11690.145925901101</v>
      </c>
      <c r="G38">
        <v>10558.2507895296</v>
      </c>
      <c r="H38">
        <v>10717.3435183655</v>
      </c>
      <c r="I38">
        <v>10877.6913553743</v>
      </c>
      <c r="J38">
        <v>11039.313146733501</v>
      </c>
      <c r="K38">
        <v>11201.056980185</v>
      </c>
      <c r="L38">
        <v>11362.2985398783</v>
      </c>
      <c r="M38">
        <v>11523.0487632646</v>
      </c>
      <c r="N38">
        <v>11683.3942929852</v>
      </c>
      <c r="O38">
        <v>11683.132865194601</v>
      </c>
      <c r="P38">
        <v>11682.3460743503</v>
      </c>
      <c r="Q38">
        <v>11680.8621103063</v>
      </c>
      <c r="R38">
        <v>11678.5751912337</v>
      </c>
      <c r="S38">
        <v>11675.4981354547</v>
      </c>
      <c r="T38">
        <v>11671.6868072589</v>
      </c>
      <c r="U38">
        <v>11667.2088760309</v>
      </c>
      <c r="V38">
        <v>11662.0013709877</v>
      </c>
      <c r="W38">
        <v>11656.0904346143</v>
      </c>
      <c r="X38">
        <v>11649.5612839652</v>
      </c>
      <c r="Y38">
        <v>11642.435017698401</v>
      </c>
      <c r="Z38">
        <v>11634.719519754501</v>
      </c>
      <c r="AA38">
        <v>11626.428507242999</v>
      </c>
      <c r="AB38">
        <v>11617.6384660325</v>
      </c>
      <c r="AC38">
        <v>11608.493787752899</v>
      </c>
      <c r="AD38">
        <v>11599.0701311374</v>
      </c>
      <c r="AE38">
        <v>11589.4789496431</v>
      </c>
      <c r="AF38">
        <v>11579.674577059501</v>
      </c>
      <c r="AG38">
        <v>11576.712379824199</v>
      </c>
      <c r="AH38">
        <v>11573.556510758301</v>
      </c>
      <c r="AI38">
        <v>11570.2293309042</v>
      </c>
      <c r="AJ38">
        <v>11566.6932238019</v>
      </c>
      <c r="AK38">
        <v>11562.902650575101</v>
      </c>
      <c r="AL38">
        <v>11562.902650575101</v>
      </c>
      <c r="AM38">
        <v>11562.902650575101</v>
      </c>
      <c r="AN38">
        <v>11562.902650575101</v>
      </c>
      <c r="AO38">
        <v>11562.902650575101</v>
      </c>
      <c r="AP38">
        <v>11562.902650575101</v>
      </c>
      <c r="AQ38">
        <v>11562.902650575101</v>
      </c>
      <c r="AR38">
        <v>11562.902650575101</v>
      </c>
      <c r="AS38">
        <v>11562.902650575101</v>
      </c>
      <c r="AT38">
        <v>11562.902650575101</v>
      </c>
      <c r="AU38">
        <v>11562.902650575101</v>
      </c>
      <c r="AV38">
        <v>11562.902650575101</v>
      </c>
      <c r="AW38">
        <v>11562.902650575101</v>
      </c>
      <c r="AX38">
        <v>11562.902650575101</v>
      </c>
      <c r="AY38">
        <v>11562.902650575101</v>
      </c>
      <c r="AZ38">
        <v>11562.902650575101</v>
      </c>
      <c r="BA38">
        <v>11562.902650575101</v>
      </c>
      <c r="BB38">
        <v>11562.902650575101</v>
      </c>
      <c r="BC38">
        <v>11562.902650575101</v>
      </c>
      <c r="BD38">
        <v>11562.902650575101</v>
      </c>
      <c r="BE38">
        <v>11562.902650575101</v>
      </c>
    </row>
    <row r="39" spans="1:57" x14ac:dyDescent="0.25">
      <c r="A39" t="s">
        <v>39</v>
      </c>
      <c r="B39" t="s">
        <v>177</v>
      </c>
      <c r="C39" t="s">
        <v>71</v>
      </c>
      <c r="D39" t="s">
        <v>37</v>
      </c>
      <c r="E39">
        <v>11703.163824506</v>
      </c>
      <c r="F39">
        <v>11690.145925901101</v>
      </c>
      <c r="G39">
        <v>10558.2507895296</v>
      </c>
      <c r="H39">
        <v>10715.2000496618</v>
      </c>
      <c r="I39">
        <v>10871.1647405611</v>
      </c>
      <c r="J39">
        <v>11026.065970957399</v>
      </c>
      <c r="K39">
        <v>11178.6548662246</v>
      </c>
      <c r="L39">
        <v>11328.211644258599</v>
      </c>
      <c r="M39">
        <v>11474.6519584589</v>
      </c>
      <c r="N39">
        <v>11617.9672849445</v>
      </c>
      <c r="O39">
        <v>11599.0143085652</v>
      </c>
      <c r="P39">
        <v>11577.204959681099</v>
      </c>
      <c r="Q39">
        <v>11552.372627093</v>
      </c>
      <c r="R39">
        <v>11524.417998709399</v>
      </c>
      <c r="S39">
        <v>11493.360364541601</v>
      </c>
      <c r="T39">
        <v>11459.2621073668</v>
      </c>
      <c r="U39">
        <v>11422.1974896342</v>
      </c>
      <c r="V39">
        <v>11382.113338084</v>
      </c>
      <c r="W39">
        <v>11339.044774792799</v>
      </c>
      <c r="X39">
        <v>11293.0847086758</v>
      </c>
      <c r="Y39">
        <v>11244.2637400931</v>
      </c>
      <c r="Z39">
        <v>11192.6001780038</v>
      </c>
      <c r="AA39">
        <v>11138.1185099388</v>
      </c>
      <c r="AB39">
        <v>11080.9035689018</v>
      </c>
      <c r="AC39">
        <v>11021.104002092599</v>
      </c>
      <c r="AD39">
        <v>10958.801459898599</v>
      </c>
      <c r="AE39">
        <v>10894.1102126645</v>
      </c>
      <c r="AF39">
        <v>10826.995729550599</v>
      </c>
      <c r="AG39">
        <v>10764.027170760501</v>
      </c>
      <c r="AH39">
        <v>10698.595638545001</v>
      </c>
      <c r="AI39">
        <v>10630.726709234799</v>
      </c>
      <c r="AJ39">
        <v>10560.390913331101</v>
      </c>
      <c r="AK39">
        <v>10487.552704071601</v>
      </c>
      <c r="AL39">
        <v>10415.862707638</v>
      </c>
      <c r="AM39">
        <v>10341.8601306743</v>
      </c>
      <c r="AN39">
        <v>10265.5449731806</v>
      </c>
      <c r="AO39">
        <v>10186.917235156599</v>
      </c>
      <c r="AP39">
        <v>10105.9769166026</v>
      </c>
      <c r="AQ39">
        <v>10022.7240175185</v>
      </c>
      <c r="AR39">
        <v>9937.1585379042608</v>
      </c>
      <c r="AS39">
        <v>9849.2804777598903</v>
      </c>
      <c r="AT39">
        <v>9759.0898370854102</v>
      </c>
      <c r="AU39">
        <v>9666.5866158808003</v>
      </c>
      <c r="AV39">
        <v>9571.7708141460898</v>
      </c>
      <c r="AW39">
        <v>9474.6424318812606</v>
      </c>
      <c r="AX39">
        <v>9375.2014690863107</v>
      </c>
      <c r="AY39">
        <v>9273.4479257612493</v>
      </c>
      <c r="AZ39">
        <v>9169.3818019060709</v>
      </c>
      <c r="BA39">
        <v>9063.0030975207792</v>
      </c>
      <c r="BB39">
        <v>8954.3118126053796</v>
      </c>
      <c r="BC39">
        <v>8843.3079471598594</v>
      </c>
      <c r="BD39">
        <v>8729.9915011842204</v>
      </c>
      <c r="BE39">
        <v>8614.3624746784699</v>
      </c>
    </row>
    <row r="40" spans="1:57" x14ac:dyDescent="0.25">
      <c r="A40" t="s">
        <v>39</v>
      </c>
      <c r="B40" t="s">
        <v>74</v>
      </c>
      <c r="C40" t="s">
        <v>71</v>
      </c>
      <c r="D40" t="s">
        <v>75</v>
      </c>
      <c r="E40">
        <v>2920</v>
      </c>
      <c r="F40">
        <v>2900</v>
      </c>
      <c r="G40">
        <v>2653.36565664414</v>
      </c>
      <c r="H40">
        <v>2724.95000584645</v>
      </c>
      <c r="I40">
        <v>2798.0432383031198</v>
      </c>
      <c r="J40">
        <v>2872.5889716277202</v>
      </c>
      <c r="K40">
        <v>2948.4362507199098</v>
      </c>
      <c r="L40">
        <v>3025.2223774015301</v>
      </c>
      <c r="M40">
        <v>3103.0447021229802</v>
      </c>
      <c r="N40">
        <v>3181.9762219613899</v>
      </c>
      <c r="O40">
        <v>3217.8121563085601</v>
      </c>
      <c r="P40">
        <v>3253.6246730799799</v>
      </c>
      <c r="Q40">
        <v>3289.3714966232101</v>
      </c>
      <c r="R40">
        <v>3314.5845351286198</v>
      </c>
      <c r="S40">
        <v>3339.56979707236</v>
      </c>
      <c r="T40">
        <v>3364.3428648521099</v>
      </c>
      <c r="U40">
        <v>3388.8801406920702</v>
      </c>
      <c r="V40">
        <v>3413.3047662979102</v>
      </c>
      <c r="W40">
        <v>3444.7124373111801</v>
      </c>
      <c r="X40">
        <v>3476.0250299880699</v>
      </c>
      <c r="Y40">
        <v>3507.33984216102</v>
      </c>
      <c r="Z40">
        <v>3538.6551999093799</v>
      </c>
      <c r="AA40">
        <v>3569.9738836573401</v>
      </c>
      <c r="AB40">
        <v>3601.3172036175101</v>
      </c>
      <c r="AC40">
        <v>3632.7731682501699</v>
      </c>
      <c r="AD40">
        <v>3664.4555588050198</v>
      </c>
      <c r="AE40">
        <v>3696.26291382721</v>
      </c>
      <c r="AF40">
        <v>3728.3261219022402</v>
      </c>
      <c r="AG40">
        <v>3760.6428196700399</v>
      </c>
      <c r="AH40">
        <v>3793.2315042561099</v>
      </c>
      <c r="AI40">
        <v>3826.05783084327</v>
      </c>
      <c r="AJ40">
        <v>3859.1149442523702</v>
      </c>
      <c r="AK40">
        <v>3892.3444741885201</v>
      </c>
      <c r="AL40">
        <v>3892.3444741885201</v>
      </c>
      <c r="AM40">
        <v>3892.3444741885201</v>
      </c>
      <c r="AN40">
        <v>3892.3444741885201</v>
      </c>
      <c r="AO40">
        <v>3892.3444741885201</v>
      </c>
      <c r="AP40">
        <v>3892.3444741885201</v>
      </c>
      <c r="AQ40">
        <v>3892.3444741885201</v>
      </c>
      <c r="AR40">
        <v>3892.3444741885201</v>
      </c>
      <c r="AS40">
        <v>3892.3444741885201</v>
      </c>
      <c r="AT40">
        <v>3892.3444741885201</v>
      </c>
      <c r="AU40">
        <v>3892.3444741885201</v>
      </c>
      <c r="AV40">
        <v>3892.3444741885201</v>
      </c>
      <c r="AW40">
        <v>3892.3444741885201</v>
      </c>
      <c r="AX40">
        <v>3892.3444741885201</v>
      </c>
      <c r="AY40">
        <v>3892.3444741885201</v>
      </c>
      <c r="AZ40">
        <v>3892.3444741885201</v>
      </c>
      <c r="BA40">
        <v>3892.3444741885201</v>
      </c>
      <c r="BB40">
        <v>3892.3444741885201</v>
      </c>
      <c r="BC40">
        <v>3892.3444741885201</v>
      </c>
      <c r="BD40">
        <v>3892.3444741885201</v>
      </c>
      <c r="BE40">
        <v>3892.3444741885201</v>
      </c>
    </row>
    <row r="41" spans="1:57" x14ac:dyDescent="0.25">
      <c r="A41" t="s">
        <v>39</v>
      </c>
      <c r="B41" t="s">
        <v>76</v>
      </c>
      <c r="C41" t="s">
        <v>71</v>
      </c>
      <c r="D41" t="s">
        <v>77</v>
      </c>
      <c r="E41">
        <v>12198.265303046701</v>
      </c>
      <c r="F41">
        <v>12298.4163683609</v>
      </c>
      <c r="G41">
        <v>11223.051685819401</v>
      </c>
      <c r="H41">
        <v>11409.2007971531</v>
      </c>
      <c r="I41">
        <v>11604.9898938347</v>
      </c>
      <c r="J41">
        <v>11811.2935603595</v>
      </c>
      <c r="K41">
        <v>12021.700637862299</v>
      </c>
      <c r="L41">
        <v>12235.3362633343</v>
      </c>
      <c r="M41">
        <v>12451.611258855901</v>
      </c>
      <c r="N41">
        <v>12670.720655609501</v>
      </c>
      <c r="O41">
        <v>12719.162556532199</v>
      </c>
      <c r="P41">
        <v>12769.588255809</v>
      </c>
      <c r="Q41">
        <v>12821.093301651201</v>
      </c>
      <c r="R41">
        <v>12873.465110490401</v>
      </c>
      <c r="S41">
        <v>12926.3278489164</v>
      </c>
      <c r="T41">
        <v>12979.8826447471</v>
      </c>
      <c r="U41">
        <v>13034.6728132834</v>
      </c>
      <c r="V41">
        <v>13089.318779986999</v>
      </c>
      <c r="W41">
        <v>13144.280419447699</v>
      </c>
      <c r="X41">
        <v>13200.157089628199</v>
      </c>
      <c r="Y41">
        <v>13256.317526848101</v>
      </c>
      <c r="Z41">
        <v>13312.7806795283</v>
      </c>
      <c r="AA41">
        <v>13369.5480368716</v>
      </c>
      <c r="AB41">
        <v>13383.6901018797</v>
      </c>
      <c r="AC41">
        <v>13398.305692555299</v>
      </c>
      <c r="AD41">
        <v>13413.134549489299</v>
      </c>
      <c r="AE41">
        <v>13429.5066789866</v>
      </c>
      <c r="AF41">
        <v>13446.267900724901</v>
      </c>
      <c r="AG41">
        <v>13489.996109199299</v>
      </c>
      <c r="AH41">
        <v>13534.6005300451</v>
      </c>
      <c r="AI41">
        <v>13580.396210106899</v>
      </c>
      <c r="AJ41">
        <v>13627.1490349783</v>
      </c>
      <c r="AK41">
        <v>13674.8682584008</v>
      </c>
      <c r="AL41">
        <v>13674.8682584008</v>
      </c>
      <c r="AM41">
        <v>13674.8682584008</v>
      </c>
      <c r="AN41">
        <v>13674.8682584008</v>
      </c>
      <c r="AO41">
        <v>13674.8682584008</v>
      </c>
      <c r="AP41">
        <v>13674.8682584008</v>
      </c>
      <c r="AQ41">
        <v>13674.8682584008</v>
      </c>
      <c r="AR41">
        <v>13674.8682584008</v>
      </c>
      <c r="AS41">
        <v>13674.8682584008</v>
      </c>
      <c r="AT41">
        <v>13674.8682584008</v>
      </c>
      <c r="AU41">
        <v>13674.8682584008</v>
      </c>
      <c r="AV41">
        <v>13674.8682584008</v>
      </c>
      <c r="AW41">
        <v>13674.8682584008</v>
      </c>
      <c r="AX41">
        <v>13674.8682584008</v>
      </c>
      <c r="AY41">
        <v>13674.8682584008</v>
      </c>
      <c r="AZ41">
        <v>13674.8682584008</v>
      </c>
      <c r="BA41">
        <v>13674.8682584008</v>
      </c>
      <c r="BB41">
        <v>13674.8682584008</v>
      </c>
      <c r="BC41">
        <v>13674.8682584008</v>
      </c>
      <c r="BD41">
        <v>13674.8682584008</v>
      </c>
      <c r="BE41">
        <v>13674.8682584008</v>
      </c>
    </row>
    <row r="42" spans="1:57" x14ac:dyDescent="0.25">
      <c r="A42" t="s">
        <v>39</v>
      </c>
      <c r="B42" t="s">
        <v>178</v>
      </c>
      <c r="C42" t="s">
        <v>71</v>
      </c>
      <c r="D42" t="s">
        <v>77</v>
      </c>
      <c r="E42">
        <v>12198.265303046701</v>
      </c>
      <c r="F42">
        <v>12298.4163683609</v>
      </c>
      <c r="G42">
        <v>11223.051685819401</v>
      </c>
      <c r="H42">
        <v>11406.827683387301</v>
      </c>
      <c r="I42">
        <v>11597.7483801409</v>
      </c>
      <c r="J42">
        <v>11796.5530659961</v>
      </c>
      <c r="K42">
        <v>11996.695500535499</v>
      </c>
      <c r="L42">
        <v>12197.1620141927</v>
      </c>
      <c r="M42">
        <v>12397.222620877301</v>
      </c>
      <c r="N42">
        <v>12596.9263785112</v>
      </c>
      <c r="O42">
        <v>12623.921467308901</v>
      </c>
      <c r="P42">
        <v>12650.064909734599</v>
      </c>
      <c r="Q42">
        <v>12674.419994280301</v>
      </c>
      <c r="R42">
        <v>12696.7381814536</v>
      </c>
      <c r="S42">
        <v>12716.611105895499</v>
      </c>
      <c r="T42">
        <v>12734.1994260473</v>
      </c>
      <c r="U42">
        <v>12749.995559041299</v>
      </c>
      <c r="V42">
        <v>12762.6093832385</v>
      </c>
      <c r="W42">
        <v>12772.455014942399</v>
      </c>
      <c r="X42">
        <v>12780.0752904078</v>
      </c>
      <c r="Y42">
        <v>12784.8168250532</v>
      </c>
      <c r="Z42">
        <v>12786.6595870733</v>
      </c>
      <c r="AA42">
        <v>12785.566178621</v>
      </c>
      <c r="AB42">
        <v>12740.630559864599</v>
      </c>
      <c r="AC42">
        <v>12693.2332537903</v>
      </c>
      <c r="AD42">
        <v>12643.1133212722</v>
      </c>
      <c r="AE42">
        <v>12591.5054622178</v>
      </c>
      <c r="AF42">
        <v>12537.3001906359</v>
      </c>
      <c r="AG42">
        <v>12505.118473258801</v>
      </c>
      <c r="AH42">
        <v>12470.4560979709</v>
      </c>
      <c r="AI42">
        <v>12433.5589109558</v>
      </c>
      <c r="AJ42">
        <v>12394.1645902935</v>
      </c>
      <c r="AK42">
        <v>12352.2350004482</v>
      </c>
      <c r="AL42">
        <v>12264.059449918101</v>
      </c>
      <c r="AM42">
        <v>12173.0395267901</v>
      </c>
      <c r="AN42">
        <v>12079.175231064501</v>
      </c>
      <c r="AO42">
        <v>11982.4665627411</v>
      </c>
      <c r="AP42">
        <v>11882.913521819901</v>
      </c>
      <c r="AQ42">
        <v>11780.516108301001</v>
      </c>
      <c r="AR42">
        <v>11675.274322184399</v>
      </c>
      <c r="AS42">
        <v>11567.18816347</v>
      </c>
      <c r="AT42">
        <v>11456.2576321578</v>
      </c>
      <c r="AU42">
        <v>11342.4827282479</v>
      </c>
      <c r="AV42">
        <v>11225.863451740301</v>
      </c>
      <c r="AW42">
        <v>11106.3998026349</v>
      </c>
      <c r="AX42">
        <v>10984.0917809317</v>
      </c>
      <c r="AY42">
        <v>10858.9393866309</v>
      </c>
      <c r="AZ42">
        <v>10730.942619732199</v>
      </c>
      <c r="BA42">
        <v>10600.1014802358</v>
      </c>
      <c r="BB42">
        <v>10466.4159681417</v>
      </c>
      <c r="BC42">
        <v>10329.886083449799</v>
      </c>
      <c r="BD42">
        <v>10190.5118261602</v>
      </c>
      <c r="BE42">
        <v>10048.2931962729</v>
      </c>
    </row>
    <row r="43" spans="1:57" x14ac:dyDescent="0.25">
      <c r="A43" t="s">
        <v>39</v>
      </c>
      <c r="B43" t="s">
        <v>78</v>
      </c>
      <c r="C43" t="s">
        <v>79</v>
      </c>
      <c r="D43" t="s">
        <v>80</v>
      </c>
      <c r="E43">
        <v>24886.099730000002</v>
      </c>
      <c r="F43">
        <v>25134.9607273</v>
      </c>
      <c r="G43">
        <v>22949.2245424539</v>
      </c>
      <c r="H43">
        <v>23530.3534521699</v>
      </c>
      <c r="I43">
        <v>24120.810017626001</v>
      </c>
      <c r="J43">
        <v>24720.722679046001</v>
      </c>
      <c r="K43">
        <v>25330.221512692598</v>
      </c>
      <c r="L43">
        <v>25949.438250744301</v>
      </c>
      <c r="M43">
        <v>26578.5063014056</v>
      </c>
      <c r="N43">
        <v>27217.5607692552</v>
      </c>
      <c r="O43">
        <v>27489.7363769478</v>
      </c>
      <c r="P43">
        <v>27764.6337407172</v>
      </c>
      <c r="Q43">
        <v>28042.2800781244</v>
      </c>
      <c r="R43">
        <v>28322.7028789057</v>
      </c>
      <c r="S43">
        <v>28605.929907694699</v>
      </c>
      <c r="T43">
        <v>28891.989206771701</v>
      </c>
      <c r="U43">
        <v>29180.909098839398</v>
      </c>
      <c r="V43">
        <v>29472.7181898278</v>
      </c>
      <c r="W43">
        <v>29767.445371726099</v>
      </c>
      <c r="X43">
        <v>30065.1198254433</v>
      </c>
      <c r="Y43">
        <v>30365.771023697798</v>
      </c>
      <c r="Z43">
        <v>30669.428733934699</v>
      </c>
      <c r="AA43">
        <v>30976.123021274099</v>
      </c>
      <c r="AB43">
        <v>31285.884251486801</v>
      </c>
      <c r="AC43">
        <v>31598.7430940017</v>
      </c>
      <c r="AD43">
        <v>31914.7305249417</v>
      </c>
      <c r="AE43">
        <v>32233.877830191101</v>
      </c>
      <c r="AF43">
        <v>32556.216608493</v>
      </c>
      <c r="AG43">
        <v>32881.778774578001</v>
      </c>
      <c r="AH43">
        <v>33210.596562323699</v>
      </c>
      <c r="AI43">
        <v>33542.702527947004</v>
      </c>
      <c r="AJ43">
        <v>33878.129553226499</v>
      </c>
      <c r="AK43">
        <v>34216.9108487587</v>
      </c>
      <c r="AL43">
        <v>34216.9108487587</v>
      </c>
      <c r="AM43">
        <v>34216.9108487587</v>
      </c>
      <c r="AN43">
        <v>34216.9108487587</v>
      </c>
      <c r="AO43">
        <v>34216.9108487587</v>
      </c>
      <c r="AP43">
        <v>34216.9108487587</v>
      </c>
      <c r="AQ43">
        <v>34216.9108487587</v>
      </c>
      <c r="AR43">
        <v>34216.9108487587</v>
      </c>
      <c r="AS43">
        <v>34216.9108487587</v>
      </c>
      <c r="AT43">
        <v>34216.9108487587</v>
      </c>
      <c r="AU43">
        <v>34216.9108487587</v>
      </c>
      <c r="AV43">
        <v>34216.9108487587</v>
      </c>
      <c r="AW43">
        <v>34216.9108487587</v>
      </c>
      <c r="AX43">
        <v>34216.9108487587</v>
      </c>
      <c r="AY43">
        <v>34216.9108487587</v>
      </c>
      <c r="AZ43">
        <v>34216.9108487587</v>
      </c>
      <c r="BA43">
        <v>34216.9108487587</v>
      </c>
      <c r="BB43">
        <v>34216.9108487587</v>
      </c>
      <c r="BC43">
        <v>34216.9108487587</v>
      </c>
      <c r="BD43">
        <v>34216.9108487587</v>
      </c>
      <c r="BE43">
        <v>34216.9108487587</v>
      </c>
    </row>
    <row r="44" spans="1:57" x14ac:dyDescent="0.25">
      <c r="A44" t="s">
        <v>39</v>
      </c>
      <c r="B44" t="s">
        <v>81</v>
      </c>
      <c r="C44" t="s">
        <v>79</v>
      </c>
      <c r="D44" t="s">
        <v>82</v>
      </c>
      <c r="E44">
        <v>16965.34909</v>
      </c>
      <c r="F44">
        <v>17135.0025809</v>
      </c>
      <c r="G44">
        <v>15644.9427564649</v>
      </c>
      <c r="H44">
        <v>16041.109890993301</v>
      </c>
      <c r="I44">
        <v>16443.635873936699</v>
      </c>
      <c r="J44">
        <v>16852.608265549799</v>
      </c>
      <c r="K44">
        <v>17268.115741407801</v>
      </c>
      <c r="L44">
        <v>17690.248105956402</v>
      </c>
      <c r="M44">
        <v>18119.0963062218</v>
      </c>
      <c r="N44">
        <v>18554.752445681999</v>
      </c>
      <c r="O44">
        <v>18740.2999701388</v>
      </c>
      <c r="P44">
        <v>18927.7029698402</v>
      </c>
      <c r="Q44">
        <v>19116.979999538598</v>
      </c>
      <c r="R44">
        <v>19308.149799534</v>
      </c>
      <c r="S44">
        <v>19501.231297529299</v>
      </c>
      <c r="T44">
        <v>19696.2436105046</v>
      </c>
      <c r="U44">
        <v>19893.206046609699</v>
      </c>
      <c r="V44">
        <v>20092.1381070758</v>
      </c>
      <c r="W44">
        <v>20293.0594881465</v>
      </c>
      <c r="X44">
        <v>20495.990083027998</v>
      </c>
      <c r="Y44">
        <v>20700.9499838583</v>
      </c>
      <c r="Z44">
        <v>20907.959483696901</v>
      </c>
      <c r="AA44">
        <v>21117.039078533799</v>
      </c>
      <c r="AB44">
        <v>21328.209469319201</v>
      </c>
      <c r="AC44">
        <v>21541.4915640123</v>
      </c>
      <c r="AD44">
        <v>21756.906479652502</v>
      </c>
      <c r="AE44">
        <v>21974.475544449</v>
      </c>
      <c r="AF44">
        <v>22194.220299893499</v>
      </c>
      <c r="AG44">
        <v>22416.162502892399</v>
      </c>
      <c r="AH44">
        <v>22640.3241279213</v>
      </c>
      <c r="AI44">
        <v>22866.727369200598</v>
      </c>
      <c r="AJ44">
        <v>23095.394642892599</v>
      </c>
      <c r="AK44">
        <v>23326.3485893215</v>
      </c>
      <c r="AL44">
        <v>23326.3485893215</v>
      </c>
      <c r="AM44">
        <v>23326.3485893215</v>
      </c>
      <c r="AN44">
        <v>23326.3485893215</v>
      </c>
      <c r="AO44">
        <v>23326.3485893215</v>
      </c>
      <c r="AP44">
        <v>23326.3485893215</v>
      </c>
      <c r="AQ44">
        <v>23326.3485893215</v>
      </c>
      <c r="AR44">
        <v>23326.3485893215</v>
      </c>
      <c r="AS44">
        <v>23326.3485893215</v>
      </c>
      <c r="AT44">
        <v>23326.3485893215</v>
      </c>
      <c r="AU44">
        <v>23326.3485893215</v>
      </c>
      <c r="AV44">
        <v>23326.3485893215</v>
      </c>
      <c r="AW44">
        <v>23326.3485893215</v>
      </c>
      <c r="AX44">
        <v>23326.3485893215</v>
      </c>
      <c r="AY44">
        <v>23326.3485893215</v>
      </c>
      <c r="AZ44">
        <v>23326.3485893215</v>
      </c>
      <c r="BA44">
        <v>23326.3485893215</v>
      </c>
      <c r="BB44">
        <v>23326.3485893215</v>
      </c>
      <c r="BC44">
        <v>23326.3485893215</v>
      </c>
      <c r="BD44">
        <v>23326.3485893215</v>
      </c>
      <c r="BE44">
        <v>23326.3485893215</v>
      </c>
    </row>
    <row r="45" spans="1:57" x14ac:dyDescent="0.25">
      <c r="A45" t="s">
        <v>39</v>
      </c>
      <c r="B45" t="s">
        <v>83</v>
      </c>
      <c r="C45" t="s">
        <v>79</v>
      </c>
      <c r="D45" t="s">
        <v>84</v>
      </c>
      <c r="E45">
        <v>23479.112010000001</v>
      </c>
      <c r="F45">
        <v>23640.224663194</v>
      </c>
      <c r="G45">
        <v>19869.910444702899</v>
      </c>
      <c r="H45">
        <v>20838.686408979302</v>
      </c>
      <c r="I45">
        <v>21296.746027327699</v>
      </c>
      <c r="J45">
        <v>21771.866492513302</v>
      </c>
      <c r="K45">
        <v>22264.995875291399</v>
      </c>
      <c r="L45">
        <v>22775.597019148201</v>
      </c>
      <c r="M45">
        <v>23302.170797946499</v>
      </c>
      <c r="N45">
        <v>23847.200034092999</v>
      </c>
      <c r="O45">
        <v>24080.970846660999</v>
      </c>
      <c r="P45">
        <v>24327.906403055698</v>
      </c>
      <c r="Q45">
        <v>24588.475968040701</v>
      </c>
      <c r="R45">
        <v>24862.904179348701</v>
      </c>
      <c r="S45">
        <v>25148.708876013101</v>
      </c>
      <c r="T45">
        <v>25446.355452640601</v>
      </c>
      <c r="U45">
        <v>25756.2087460033</v>
      </c>
      <c r="V45">
        <v>26078.450452031</v>
      </c>
      <c r="W45">
        <v>26413.0410047324</v>
      </c>
      <c r="X45">
        <v>26759.767800358801</v>
      </c>
      <c r="Y45">
        <v>27118.303663623999</v>
      </c>
      <c r="Z45">
        <v>27488.193913451199</v>
      </c>
      <c r="AA45">
        <v>27869.065864014501</v>
      </c>
      <c r="AB45">
        <v>28260.8108816735</v>
      </c>
      <c r="AC45">
        <v>28663.315894072901</v>
      </c>
      <c r="AD45">
        <v>29075.867424235199</v>
      </c>
      <c r="AE45">
        <v>29497.490396884801</v>
      </c>
      <c r="AF45">
        <v>29927.353228291799</v>
      </c>
      <c r="AG45">
        <v>30365.0153475468</v>
      </c>
      <c r="AH45">
        <v>30810.353359221201</v>
      </c>
      <c r="AI45">
        <v>31263.272454882801</v>
      </c>
      <c r="AJ45">
        <v>31723.771266743799</v>
      </c>
      <c r="AK45">
        <v>32192.0202593785</v>
      </c>
      <c r="AL45">
        <v>32192.0202593785</v>
      </c>
      <c r="AM45">
        <v>32192.0202593785</v>
      </c>
      <c r="AN45">
        <v>32192.0202593785</v>
      </c>
      <c r="AO45">
        <v>32192.0202593785</v>
      </c>
      <c r="AP45">
        <v>32192.0202593785</v>
      </c>
      <c r="AQ45">
        <v>32192.0202593785</v>
      </c>
      <c r="AR45">
        <v>32192.0202593785</v>
      </c>
      <c r="AS45">
        <v>32192.0202593785</v>
      </c>
      <c r="AT45">
        <v>32192.0202593785</v>
      </c>
      <c r="AU45">
        <v>32192.0202593785</v>
      </c>
      <c r="AV45">
        <v>32192.0202593785</v>
      </c>
      <c r="AW45">
        <v>32192.0202593785</v>
      </c>
      <c r="AX45">
        <v>32192.0202593785</v>
      </c>
      <c r="AY45">
        <v>32192.0202593785</v>
      </c>
      <c r="AZ45">
        <v>32192.0202593785</v>
      </c>
      <c r="BA45">
        <v>32192.0202593785</v>
      </c>
      <c r="BB45">
        <v>32192.0202593785</v>
      </c>
      <c r="BC45">
        <v>32192.0202593785</v>
      </c>
      <c r="BD45">
        <v>32192.0202593785</v>
      </c>
      <c r="BE45">
        <v>32192.0202593785</v>
      </c>
    </row>
    <row r="46" spans="1:57" x14ac:dyDescent="0.25">
      <c r="A46" t="s">
        <v>39</v>
      </c>
      <c r="B46" t="s">
        <v>85</v>
      </c>
      <c r="C46" t="s">
        <v>79</v>
      </c>
      <c r="D46" t="s">
        <v>86</v>
      </c>
      <c r="E46">
        <v>33412.820180000002</v>
      </c>
      <c r="F46">
        <v>33746.948381800001</v>
      </c>
      <c r="G46">
        <v>30812.313750518599</v>
      </c>
      <c r="H46">
        <v>31592.554767488102</v>
      </c>
      <c r="I46">
        <v>32385.319373422</v>
      </c>
      <c r="J46">
        <v>33190.7800159978</v>
      </c>
      <c r="K46">
        <v>34009.111339487703</v>
      </c>
      <c r="L46">
        <v>34840.490211445896</v>
      </c>
      <c r="M46">
        <v>35685.095749709297</v>
      </c>
      <c r="N46">
        <v>36543.109349716797</v>
      </c>
      <c r="O46">
        <v>36908.540443213999</v>
      </c>
      <c r="P46">
        <v>37277.625847646101</v>
      </c>
      <c r="Q46">
        <v>37650.402106122601</v>
      </c>
      <c r="R46">
        <v>38026.9061271838</v>
      </c>
      <c r="S46">
        <v>38407.1751884556</v>
      </c>
      <c r="T46">
        <v>38791.246940340199</v>
      </c>
      <c r="U46">
        <v>39179.159409743603</v>
      </c>
      <c r="V46">
        <v>39570.951003841001</v>
      </c>
      <c r="W46">
        <v>39966.660513879397</v>
      </c>
      <c r="X46">
        <v>40366.327119018199</v>
      </c>
      <c r="Y46">
        <v>40769.990390208397</v>
      </c>
      <c r="Z46">
        <v>41177.6902941105</v>
      </c>
      <c r="AA46">
        <v>41589.467197051599</v>
      </c>
      <c r="AB46">
        <v>42005.361869022097</v>
      </c>
      <c r="AC46">
        <v>42425.4154877123</v>
      </c>
      <c r="AD46">
        <v>42849.669642589499</v>
      </c>
      <c r="AE46">
        <v>43278.166339015297</v>
      </c>
      <c r="AF46">
        <v>43710.948002405501</v>
      </c>
      <c r="AG46">
        <v>44148.057482429598</v>
      </c>
      <c r="AH46">
        <v>44589.538057253798</v>
      </c>
      <c r="AI46">
        <v>45035.433437826403</v>
      </c>
      <c r="AJ46">
        <v>45485.787772204698</v>
      </c>
      <c r="AK46">
        <v>45940.645649926701</v>
      </c>
      <c r="AL46">
        <v>45940.645649926701</v>
      </c>
      <c r="AM46">
        <v>45940.645649926701</v>
      </c>
      <c r="AN46">
        <v>45940.645649926701</v>
      </c>
      <c r="AO46">
        <v>45940.645649926701</v>
      </c>
      <c r="AP46">
        <v>45940.645649926701</v>
      </c>
      <c r="AQ46">
        <v>45940.645649926701</v>
      </c>
      <c r="AR46">
        <v>45940.645649926701</v>
      </c>
      <c r="AS46">
        <v>45940.645649926701</v>
      </c>
      <c r="AT46">
        <v>45940.645649926701</v>
      </c>
      <c r="AU46">
        <v>45940.645649926701</v>
      </c>
      <c r="AV46">
        <v>45940.645649926701</v>
      </c>
      <c r="AW46">
        <v>45940.645649926701</v>
      </c>
      <c r="AX46">
        <v>45940.645649926701</v>
      </c>
      <c r="AY46">
        <v>45940.645649926701</v>
      </c>
      <c r="AZ46">
        <v>45940.645649926701</v>
      </c>
      <c r="BA46">
        <v>45940.645649926701</v>
      </c>
      <c r="BB46">
        <v>45940.645649926701</v>
      </c>
      <c r="BC46">
        <v>45940.645649926701</v>
      </c>
      <c r="BD46">
        <v>45940.645649926701</v>
      </c>
      <c r="BE46">
        <v>45940.645649926701</v>
      </c>
    </row>
    <row r="47" spans="1:57" x14ac:dyDescent="0.25">
      <c r="A47" t="s">
        <v>39</v>
      </c>
      <c r="B47" t="s">
        <v>87</v>
      </c>
      <c r="C47" t="s">
        <v>88</v>
      </c>
      <c r="D47" t="s">
        <v>89</v>
      </c>
      <c r="E47">
        <v>28670700</v>
      </c>
      <c r="F47">
        <v>28192172.322937202</v>
      </c>
      <c r="G47">
        <v>25099886.309525099</v>
      </c>
      <c r="H47">
        <v>25203840.9800364</v>
      </c>
      <c r="I47">
        <v>25338984.383432399</v>
      </c>
      <c r="J47">
        <v>25505811.675154898</v>
      </c>
      <c r="K47">
        <v>25695549.624025699</v>
      </c>
      <c r="L47">
        <v>25906111.805627499</v>
      </c>
      <c r="M47">
        <v>26137524.085285399</v>
      </c>
      <c r="N47">
        <v>26390666.532685298</v>
      </c>
      <c r="O47">
        <v>26305773.715475</v>
      </c>
      <c r="P47">
        <v>26244736.888574898</v>
      </c>
      <c r="Q47">
        <v>26205819.6851147</v>
      </c>
      <c r="R47">
        <v>26018501.180426698</v>
      </c>
      <c r="S47">
        <v>25849314.446206599</v>
      </c>
      <c r="T47">
        <v>25698033.335882999</v>
      </c>
      <c r="U47">
        <v>25564496.794922698</v>
      </c>
      <c r="V47">
        <v>25447598.700755499</v>
      </c>
      <c r="W47">
        <v>25496740.9570744</v>
      </c>
      <c r="X47">
        <v>25563818.074429002</v>
      </c>
      <c r="Y47">
        <v>25648274.040493399</v>
      </c>
      <c r="Z47">
        <v>25749659.689630501</v>
      </c>
      <c r="AA47">
        <v>25867514.6166819</v>
      </c>
      <c r="AB47">
        <v>25796994.089057401</v>
      </c>
      <c r="AC47">
        <v>25740916.272507001</v>
      </c>
      <c r="AD47">
        <v>25699299.079204399</v>
      </c>
      <c r="AE47">
        <v>25671862.4641538</v>
      </c>
      <c r="AF47">
        <v>25658213.752933498</v>
      </c>
      <c r="AG47">
        <v>25658025.721505798</v>
      </c>
      <c r="AH47">
        <v>25671092.2997417</v>
      </c>
      <c r="AI47">
        <v>25696934.754997399</v>
      </c>
      <c r="AJ47">
        <v>25735000.803176198</v>
      </c>
      <c r="AK47">
        <v>25784572.646458998</v>
      </c>
      <c r="AL47">
        <v>25784572.646458998</v>
      </c>
      <c r="AM47">
        <v>25784572.646458998</v>
      </c>
      <c r="AN47">
        <v>25784572.646458998</v>
      </c>
      <c r="AO47">
        <v>25784572.646458998</v>
      </c>
      <c r="AP47">
        <v>25784572.646458998</v>
      </c>
      <c r="AQ47">
        <v>25784572.646458998</v>
      </c>
      <c r="AR47">
        <v>25784572.646458998</v>
      </c>
      <c r="AS47">
        <v>25784572.646458998</v>
      </c>
      <c r="AT47">
        <v>25784572.646458998</v>
      </c>
      <c r="AU47">
        <v>25784572.646458998</v>
      </c>
      <c r="AV47">
        <v>25784572.646458998</v>
      </c>
      <c r="AW47">
        <v>25784572.646458998</v>
      </c>
      <c r="AX47">
        <v>25784572.646458998</v>
      </c>
      <c r="AY47">
        <v>25784572.646458998</v>
      </c>
      <c r="AZ47">
        <v>25784572.646458998</v>
      </c>
      <c r="BA47">
        <v>25784572.646458998</v>
      </c>
      <c r="BB47">
        <v>25784572.646458998</v>
      </c>
      <c r="BC47">
        <v>25784572.646458998</v>
      </c>
      <c r="BD47">
        <v>25784572.646458998</v>
      </c>
      <c r="BE47">
        <v>25784572.646458998</v>
      </c>
    </row>
    <row r="48" spans="1:57" x14ac:dyDescent="0.25">
      <c r="A48" t="s">
        <v>39</v>
      </c>
      <c r="B48" t="s">
        <v>90</v>
      </c>
      <c r="C48" t="s">
        <v>79</v>
      </c>
      <c r="D48" t="s">
        <v>91</v>
      </c>
      <c r="E48">
        <v>6720.5961020000004</v>
      </c>
      <c r="F48">
        <v>6787.8020630199999</v>
      </c>
      <c r="G48">
        <v>6197.5347956197802</v>
      </c>
      <c r="H48">
        <v>6354.47110656322</v>
      </c>
      <c r="I48">
        <v>6513.9263902459697</v>
      </c>
      <c r="J48">
        <v>6675.9353324917201</v>
      </c>
      <c r="K48">
        <v>6840.5330609433604</v>
      </c>
      <c r="L48">
        <v>7007.7551504307903</v>
      </c>
      <c r="M48">
        <v>7177.6376284018597</v>
      </c>
      <c r="N48">
        <v>7350.21698041732</v>
      </c>
      <c r="O48">
        <v>7423.7191502215001</v>
      </c>
      <c r="P48">
        <v>7497.9563417237096</v>
      </c>
      <c r="Q48">
        <v>7572.9359051409501</v>
      </c>
      <c r="R48">
        <v>7648.6652641923602</v>
      </c>
      <c r="S48">
        <v>7725.1519168342802</v>
      </c>
      <c r="T48">
        <v>7802.4034360026199</v>
      </c>
      <c r="U48">
        <v>7880.4274703626497</v>
      </c>
      <c r="V48">
        <v>7959.2317450662704</v>
      </c>
      <c r="W48">
        <v>8038.8240625169401</v>
      </c>
      <c r="X48">
        <v>8119.2123031421097</v>
      </c>
      <c r="Y48">
        <v>8200.4044261735307</v>
      </c>
      <c r="Z48">
        <v>8282.4084704352699</v>
      </c>
      <c r="AA48">
        <v>8365.2325551396207</v>
      </c>
      <c r="AB48">
        <v>8448.8848806910191</v>
      </c>
      <c r="AC48">
        <v>8533.3737294979292</v>
      </c>
      <c r="AD48">
        <v>8618.7074667929101</v>
      </c>
      <c r="AE48">
        <v>8704.8945414608297</v>
      </c>
      <c r="AF48">
        <v>8791.9434868754397</v>
      </c>
      <c r="AG48">
        <v>8879.8629217441994</v>
      </c>
      <c r="AH48">
        <v>8968.6615509616295</v>
      </c>
      <c r="AI48">
        <v>9058.3481664712508</v>
      </c>
      <c r="AJ48">
        <v>9148.9316481359692</v>
      </c>
      <c r="AK48">
        <v>9240.4209646173294</v>
      </c>
      <c r="AL48">
        <v>9240.4209646173294</v>
      </c>
      <c r="AM48">
        <v>9240.4209646173294</v>
      </c>
      <c r="AN48">
        <v>9240.4209646173294</v>
      </c>
      <c r="AO48">
        <v>9240.4209646173294</v>
      </c>
      <c r="AP48">
        <v>9240.4209646173294</v>
      </c>
      <c r="AQ48">
        <v>9240.4209646173294</v>
      </c>
      <c r="AR48">
        <v>9240.4209646173294</v>
      </c>
      <c r="AS48">
        <v>9240.4209646173294</v>
      </c>
      <c r="AT48">
        <v>9240.4209646173294</v>
      </c>
      <c r="AU48">
        <v>9240.4209646173294</v>
      </c>
      <c r="AV48">
        <v>9240.4209646173294</v>
      </c>
      <c r="AW48">
        <v>9240.4209646173294</v>
      </c>
      <c r="AX48">
        <v>9240.4209646173294</v>
      </c>
      <c r="AY48">
        <v>9240.4209646173294</v>
      </c>
      <c r="AZ48">
        <v>9240.4209646173294</v>
      </c>
      <c r="BA48">
        <v>9240.4209646173294</v>
      </c>
      <c r="BB48">
        <v>9240.4209646173294</v>
      </c>
      <c r="BC48">
        <v>9240.4209646173294</v>
      </c>
      <c r="BD48">
        <v>9240.4209646173294</v>
      </c>
      <c r="BE48">
        <v>9240.4209646173294</v>
      </c>
    </row>
    <row r="49" spans="1:57" x14ac:dyDescent="0.25">
      <c r="A49" t="s">
        <v>39</v>
      </c>
      <c r="B49" t="s">
        <v>92</v>
      </c>
      <c r="C49" t="s">
        <v>79</v>
      </c>
      <c r="D49" t="s">
        <v>93</v>
      </c>
      <c r="E49">
        <v>150259.9627</v>
      </c>
      <c r="F49">
        <v>151762.56232699999</v>
      </c>
      <c r="G49">
        <v>138565.289907044</v>
      </c>
      <c r="H49">
        <v>142074.092380922</v>
      </c>
      <c r="I49">
        <v>145639.21437528799</v>
      </c>
      <c r="J49">
        <v>149261.431400303</v>
      </c>
      <c r="K49">
        <v>152941.52884437999</v>
      </c>
      <c r="L49">
        <v>156680.30209419999</v>
      </c>
      <c r="M49">
        <v>160478.556656131</v>
      </c>
      <c r="N49">
        <v>164337.10827909099</v>
      </c>
      <c r="O49">
        <v>165980.479361882</v>
      </c>
      <c r="P49">
        <v>167640.28415550099</v>
      </c>
      <c r="Q49">
        <v>169316.68699705601</v>
      </c>
      <c r="R49">
        <v>171009.85386702599</v>
      </c>
      <c r="S49">
        <v>172719.952405697</v>
      </c>
      <c r="T49">
        <v>174447.15192975401</v>
      </c>
      <c r="U49">
        <v>176191.623449051</v>
      </c>
      <c r="V49">
        <v>177953.53968354201</v>
      </c>
      <c r="W49">
        <v>179733.07508037699</v>
      </c>
      <c r="X49">
        <v>181530.40583118101</v>
      </c>
      <c r="Y49">
        <v>183345.70988949301</v>
      </c>
      <c r="Z49">
        <v>185179.16698838799</v>
      </c>
      <c r="AA49">
        <v>187030.958658271</v>
      </c>
      <c r="AB49">
        <v>188901.268244854</v>
      </c>
      <c r="AC49">
        <v>190790.28092730301</v>
      </c>
      <c r="AD49">
        <v>192698.183736576</v>
      </c>
      <c r="AE49">
        <v>194625.16557394099</v>
      </c>
      <c r="AF49">
        <v>196571.41722968101</v>
      </c>
      <c r="AG49">
        <v>198537.131401978</v>
      </c>
      <c r="AH49">
        <v>200522.50271599699</v>
      </c>
      <c r="AI49">
        <v>202527.72774315701</v>
      </c>
      <c r="AJ49">
        <v>204553.00502058899</v>
      </c>
      <c r="AK49">
        <v>206598.53507079501</v>
      </c>
      <c r="AL49">
        <v>206598.53507079501</v>
      </c>
      <c r="AM49">
        <v>206598.53507079501</v>
      </c>
      <c r="AN49">
        <v>206598.53507079501</v>
      </c>
      <c r="AO49">
        <v>206598.53507079501</v>
      </c>
      <c r="AP49">
        <v>206598.53507079501</v>
      </c>
      <c r="AQ49">
        <v>206598.53507079501</v>
      </c>
      <c r="AR49">
        <v>206598.53507079501</v>
      </c>
      <c r="AS49">
        <v>206598.53507079501</v>
      </c>
      <c r="AT49">
        <v>206598.53507079501</v>
      </c>
      <c r="AU49">
        <v>206598.53507079501</v>
      </c>
      <c r="AV49">
        <v>206598.53507079501</v>
      </c>
      <c r="AW49">
        <v>206598.53507079501</v>
      </c>
      <c r="AX49">
        <v>206598.53507079501</v>
      </c>
      <c r="AY49">
        <v>206598.53507079501</v>
      </c>
      <c r="AZ49">
        <v>206598.53507079501</v>
      </c>
      <c r="BA49">
        <v>206598.53507079501</v>
      </c>
      <c r="BB49">
        <v>206598.53507079501</v>
      </c>
      <c r="BC49">
        <v>206598.53507079501</v>
      </c>
      <c r="BD49">
        <v>206598.53507079501</v>
      </c>
      <c r="BE49">
        <v>206598.53507079501</v>
      </c>
    </row>
    <row r="50" spans="1:57" x14ac:dyDescent="0.25">
      <c r="A50" t="s">
        <v>39</v>
      </c>
      <c r="B50" t="s">
        <v>94</v>
      </c>
      <c r="C50" t="s">
        <v>79</v>
      </c>
      <c r="D50" t="s">
        <v>95</v>
      </c>
      <c r="E50">
        <v>1224.962086</v>
      </c>
      <c r="F50">
        <v>1237.21170686</v>
      </c>
      <c r="G50">
        <v>1129.62377683145</v>
      </c>
      <c r="H50">
        <v>1158.22853568092</v>
      </c>
      <c r="I50">
        <v>1187.2924273297001</v>
      </c>
      <c r="J50">
        <v>1216.8217739578899</v>
      </c>
      <c r="K50">
        <v>1246.8229782759099</v>
      </c>
      <c r="L50">
        <v>1277.30252450289</v>
      </c>
      <c r="M50">
        <v>1308.2669793565899</v>
      </c>
      <c r="N50">
        <v>1339.7229930549099</v>
      </c>
      <c r="O50">
        <v>1353.12022298546</v>
      </c>
      <c r="P50">
        <v>1366.6514252153099</v>
      </c>
      <c r="Q50">
        <v>1380.3179394674701</v>
      </c>
      <c r="R50">
        <v>1394.1211188621401</v>
      </c>
      <c r="S50">
        <v>1408.06233005076</v>
      </c>
      <c r="T50">
        <v>1422.1429533512701</v>
      </c>
      <c r="U50">
        <v>1436.3643828847801</v>
      </c>
      <c r="V50">
        <v>1450.72802671363</v>
      </c>
      <c r="W50">
        <v>1465.23530698077</v>
      </c>
      <c r="X50">
        <v>1479.88766005057</v>
      </c>
      <c r="Y50">
        <v>1494.6865366510799</v>
      </c>
      <c r="Z50">
        <v>1509.63340201759</v>
      </c>
      <c r="AA50">
        <v>1524.72973603777</v>
      </c>
      <c r="AB50">
        <v>1539.9770333981501</v>
      </c>
      <c r="AC50">
        <v>1555.3768037321299</v>
      </c>
      <c r="AD50">
        <v>1570.9305717694499</v>
      </c>
      <c r="AE50">
        <v>1586.63987748714</v>
      </c>
      <c r="AF50">
        <v>1602.50627626201</v>
      </c>
      <c r="AG50">
        <v>1618.5313390246299</v>
      </c>
      <c r="AH50">
        <v>1634.7166524148799</v>
      </c>
      <c r="AI50">
        <v>1651.0638189390299</v>
      </c>
      <c r="AJ50">
        <v>1667.5744571284199</v>
      </c>
      <c r="AK50">
        <v>1684.2502016997</v>
      </c>
      <c r="AL50">
        <v>1684.2502016997</v>
      </c>
      <c r="AM50">
        <v>1684.2502016997</v>
      </c>
      <c r="AN50">
        <v>1684.2502016997</v>
      </c>
      <c r="AO50">
        <v>1684.2502016997</v>
      </c>
      <c r="AP50">
        <v>1684.2502016997</v>
      </c>
      <c r="AQ50">
        <v>1684.2502016997</v>
      </c>
      <c r="AR50">
        <v>1684.2502016997</v>
      </c>
      <c r="AS50">
        <v>1684.2502016997</v>
      </c>
      <c r="AT50">
        <v>1684.2502016997</v>
      </c>
      <c r="AU50">
        <v>1684.2502016997</v>
      </c>
      <c r="AV50">
        <v>1684.2502016997</v>
      </c>
      <c r="AW50">
        <v>1684.2502016997</v>
      </c>
      <c r="AX50">
        <v>1684.2502016997</v>
      </c>
      <c r="AY50">
        <v>1684.2502016997</v>
      </c>
      <c r="AZ50">
        <v>1684.2502016997</v>
      </c>
      <c r="BA50">
        <v>1684.2502016997</v>
      </c>
      <c r="BB50">
        <v>1684.2502016997</v>
      </c>
      <c r="BC50">
        <v>1684.2502016997</v>
      </c>
      <c r="BD50">
        <v>1684.2502016997</v>
      </c>
      <c r="BE50">
        <v>1684.2502016997</v>
      </c>
    </row>
    <row r="51" spans="1:57" x14ac:dyDescent="0.25">
      <c r="A51" t="s">
        <v>39</v>
      </c>
      <c r="B51" t="s">
        <v>96</v>
      </c>
      <c r="C51" t="s">
        <v>97</v>
      </c>
      <c r="D51" t="s">
        <v>98</v>
      </c>
      <c r="E51">
        <v>151.56854458348599</v>
      </c>
      <c r="F51">
        <v>152.608601394331</v>
      </c>
      <c r="G51">
        <v>141.89101386984899</v>
      </c>
      <c r="H51">
        <v>146.58524582380801</v>
      </c>
      <c r="I51">
        <v>147.60161478235599</v>
      </c>
      <c r="J51">
        <v>148.705016214854</v>
      </c>
      <c r="K51">
        <v>149.89809855677399</v>
      </c>
      <c r="L51">
        <v>151.173502633494</v>
      </c>
      <c r="M51">
        <v>152.51798227824699</v>
      </c>
      <c r="N51">
        <v>153.944723293593</v>
      </c>
      <c r="O51">
        <v>155.45382218165699</v>
      </c>
      <c r="P51">
        <v>157.04790558961301</v>
      </c>
      <c r="Q51">
        <v>158.73000283889101</v>
      </c>
      <c r="R51">
        <v>160.50156407012</v>
      </c>
      <c r="S51">
        <v>162.346565784414</v>
      </c>
      <c r="T51">
        <v>164.26801231955</v>
      </c>
      <c r="U51">
        <v>166.268258865901</v>
      </c>
      <c r="V51">
        <v>168.348478354863</v>
      </c>
      <c r="W51">
        <v>170.50841536963301</v>
      </c>
      <c r="X51">
        <v>172.74669745452599</v>
      </c>
      <c r="Y51">
        <v>175.06121254150901</v>
      </c>
      <c r="Z51">
        <v>177.449025453601</v>
      </c>
      <c r="AA51">
        <v>179.90773033115099</v>
      </c>
      <c r="AB51">
        <v>182.43662589368901</v>
      </c>
      <c r="AC51">
        <v>185.03498220677901</v>
      </c>
      <c r="AD51">
        <v>187.698193446018</v>
      </c>
      <c r="AE51">
        <v>190.41996504880501</v>
      </c>
      <c r="AF51">
        <v>193.19492875693601</v>
      </c>
      <c r="AG51">
        <v>196.02024048109999</v>
      </c>
      <c r="AH51">
        <v>198.89510364664201</v>
      </c>
      <c r="AI51">
        <v>201.81890622121401</v>
      </c>
      <c r="AJ51">
        <v>204.791639375111</v>
      </c>
      <c r="AK51">
        <v>207.814403536128</v>
      </c>
      <c r="AL51">
        <v>207.814403536128</v>
      </c>
      <c r="AM51">
        <v>207.814403536128</v>
      </c>
      <c r="AN51">
        <v>207.814403536128</v>
      </c>
      <c r="AO51">
        <v>207.814403536128</v>
      </c>
      <c r="AP51">
        <v>207.814403536128</v>
      </c>
      <c r="AQ51">
        <v>207.814403536128</v>
      </c>
      <c r="AR51">
        <v>207.814403536128</v>
      </c>
      <c r="AS51">
        <v>207.814403536128</v>
      </c>
      <c r="AT51">
        <v>207.814403536128</v>
      </c>
      <c r="AU51">
        <v>207.814403536128</v>
      </c>
      <c r="AV51">
        <v>207.814403536128</v>
      </c>
      <c r="AW51">
        <v>207.814403536128</v>
      </c>
      <c r="AX51">
        <v>207.814403536128</v>
      </c>
      <c r="AY51">
        <v>207.814403536128</v>
      </c>
      <c r="AZ51">
        <v>207.814403536128</v>
      </c>
      <c r="BA51">
        <v>207.814403536128</v>
      </c>
      <c r="BB51">
        <v>207.814403536128</v>
      </c>
      <c r="BC51">
        <v>207.814403536128</v>
      </c>
      <c r="BD51">
        <v>207.814403536128</v>
      </c>
      <c r="BE51">
        <v>207.814403536128</v>
      </c>
    </row>
    <row r="52" spans="1:57" x14ac:dyDescent="0.25">
      <c r="A52" t="s">
        <v>40</v>
      </c>
      <c r="B52" t="s">
        <v>70</v>
      </c>
      <c r="C52" t="s">
        <v>71</v>
      </c>
      <c r="D52" t="s">
        <v>72</v>
      </c>
      <c r="E52">
        <v>1145.2260000000001</v>
      </c>
      <c r="F52">
        <v>1170.48663523854</v>
      </c>
      <c r="G52">
        <v>1083.79120262335</v>
      </c>
      <c r="H52">
        <v>1125.0667027674001</v>
      </c>
      <c r="I52">
        <v>1163.7425714501901</v>
      </c>
      <c r="J52">
        <v>1199.1580135546501</v>
      </c>
      <c r="K52">
        <v>1230.85539189771</v>
      </c>
      <c r="L52">
        <v>1258.3570117613499</v>
      </c>
      <c r="M52">
        <v>1299.4888880948899</v>
      </c>
      <c r="N52">
        <v>1336.95254237168</v>
      </c>
      <c r="O52">
        <v>1353.34273935587</v>
      </c>
      <c r="P52">
        <v>1366.2214994056501</v>
      </c>
      <c r="Q52">
        <v>1375.6635800965</v>
      </c>
      <c r="R52">
        <v>1389.55876856088</v>
      </c>
      <c r="S52">
        <v>1400.8211348167599</v>
      </c>
      <c r="T52">
        <v>1409.99990825856</v>
      </c>
      <c r="U52">
        <v>1417.00960728727</v>
      </c>
      <c r="V52">
        <v>1422.2342819323401</v>
      </c>
      <c r="W52">
        <v>1433.12719751449</v>
      </c>
      <c r="X52">
        <v>1442.66590213369</v>
      </c>
      <c r="Y52">
        <v>1450.9707375512801</v>
      </c>
      <c r="Z52">
        <v>1458.22058856018</v>
      </c>
      <c r="AA52">
        <v>1464.1635254509499</v>
      </c>
      <c r="AB52">
        <v>1472.4826686593301</v>
      </c>
      <c r="AC52">
        <v>1479.777007121</v>
      </c>
      <c r="AD52">
        <v>1485.886544662</v>
      </c>
      <c r="AE52">
        <v>1490.892348568</v>
      </c>
      <c r="AF52">
        <v>1494.4490055829899</v>
      </c>
      <c r="AG52">
        <v>1496.6146081639099</v>
      </c>
      <c r="AH52">
        <v>1497.4554805789501</v>
      </c>
      <c r="AI52">
        <v>1496.5215220817399</v>
      </c>
      <c r="AJ52">
        <v>1494.1751821532901</v>
      </c>
      <c r="AK52">
        <v>1490.2254610290499</v>
      </c>
      <c r="AL52">
        <v>1490.2254610290499</v>
      </c>
      <c r="AM52">
        <v>1490.2254610290499</v>
      </c>
      <c r="AN52">
        <v>1490.2254610290499</v>
      </c>
      <c r="AO52">
        <v>1490.2254610290499</v>
      </c>
      <c r="AP52">
        <v>1490.2254610290499</v>
      </c>
      <c r="AQ52">
        <v>1490.2254610290499</v>
      </c>
      <c r="AR52">
        <v>1490.2254610290499</v>
      </c>
      <c r="AS52">
        <v>1490.2254610290499</v>
      </c>
      <c r="AT52">
        <v>1490.2254610290499</v>
      </c>
      <c r="AU52">
        <v>1490.2254610290499</v>
      </c>
      <c r="AV52">
        <v>1490.2254610290499</v>
      </c>
      <c r="AW52">
        <v>1490.2254610290499</v>
      </c>
      <c r="AX52">
        <v>1490.2254610290499</v>
      </c>
      <c r="AY52">
        <v>1490.2254610290499</v>
      </c>
      <c r="AZ52">
        <v>1490.2254610290499</v>
      </c>
      <c r="BA52">
        <v>1490.2254610290499</v>
      </c>
      <c r="BB52">
        <v>1490.2254610290499</v>
      </c>
      <c r="BC52">
        <v>1490.2254610290499</v>
      </c>
      <c r="BD52">
        <v>1490.2254610290499</v>
      </c>
      <c r="BE52">
        <v>1490.2254610290499</v>
      </c>
    </row>
    <row r="53" spans="1:57" x14ac:dyDescent="0.25">
      <c r="A53" t="s">
        <v>40</v>
      </c>
      <c r="B53" t="s">
        <v>176</v>
      </c>
      <c r="C53" t="s">
        <v>71</v>
      </c>
      <c r="D53" t="s">
        <v>72</v>
      </c>
      <c r="E53">
        <v>1145.2260000000001</v>
      </c>
      <c r="F53">
        <v>1170.48663523854</v>
      </c>
      <c r="G53">
        <v>1083.79120262335</v>
      </c>
      <c r="H53">
        <v>1124.8146878259799</v>
      </c>
      <c r="I53">
        <v>1162.96053644217</v>
      </c>
      <c r="J53">
        <v>1197.54634518444</v>
      </c>
      <c r="K53">
        <v>1228.09827581986</v>
      </c>
      <c r="L53">
        <v>1254.1289322018299</v>
      </c>
      <c r="M53">
        <v>1293.3760923652901</v>
      </c>
      <c r="N53">
        <v>1328.5671760259299</v>
      </c>
      <c r="O53">
        <v>1342.4293835056999</v>
      </c>
      <c r="P53">
        <v>1352.4499866916401</v>
      </c>
      <c r="Q53">
        <v>1358.71540478972</v>
      </c>
      <c r="R53">
        <v>1369.01553172647</v>
      </c>
      <c r="S53">
        <v>1376.34598794924</v>
      </c>
      <c r="T53">
        <v>1381.25847012862</v>
      </c>
      <c r="U53">
        <v>1383.6815413238701</v>
      </c>
      <c r="V53">
        <v>1384.0046244340001</v>
      </c>
      <c r="W53">
        <v>1389.46841056941</v>
      </c>
      <c r="X53">
        <v>1393.2228563357601</v>
      </c>
      <c r="Y53">
        <v>1395.3927544201099</v>
      </c>
      <c r="Z53">
        <v>1396.1587203110601</v>
      </c>
      <c r="AA53">
        <v>1395.28927321374</v>
      </c>
      <c r="AB53">
        <v>1396.29052545222</v>
      </c>
      <c r="AC53">
        <v>1395.91508457344</v>
      </c>
      <c r="AD53">
        <v>1394.02309492481</v>
      </c>
      <c r="AE53">
        <v>1390.7043827442201</v>
      </c>
      <c r="AF53">
        <v>1385.65311797655</v>
      </c>
      <c r="AG53">
        <v>1378.94478121163</v>
      </c>
      <c r="AH53">
        <v>1370.6629301273599</v>
      </c>
      <c r="AI53">
        <v>1360.4218687775401</v>
      </c>
      <c r="AJ53">
        <v>1348.58275240428</v>
      </c>
      <c r="AK53">
        <v>1335.00357700826</v>
      </c>
      <c r="AL53">
        <v>1324.65545140687</v>
      </c>
      <c r="AM53">
        <v>1313.97351530222</v>
      </c>
      <c r="AN53">
        <v>1302.9577686942901</v>
      </c>
      <c r="AO53">
        <v>1291.60821158309</v>
      </c>
      <c r="AP53">
        <v>1279.9248439686201</v>
      </c>
      <c r="AQ53">
        <v>1267.90766585089</v>
      </c>
      <c r="AR53">
        <v>1255.5566772298801</v>
      </c>
      <c r="AS53">
        <v>1242.8718781056</v>
      </c>
      <c r="AT53">
        <v>1229.85326847805</v>
      </c>
      <c r="AU53">
        <v>1216.50084834723</v>
      </c>
      <c r="AV53">
        <v>1202.81461771314</v>
      </c>
      <c r="AW53">
        <v>1188.79457657578</v>
      </c>
      <c r="AX53">
        <v>1174.44072493515</v>
      </c>
      <c r="AY53">
        <v>1159.7530627912399</v>
      </c>
      <c r="AZ53">
        <v>1144.73159014407</v>
      </c>
      <c r="BA53">
        <v>1129.3763069936299</v>
      </c>
      <c r="BB53">
        <v>1113.6872133399099</v>
      </c>
      <c r="BC53">
        <v>1097.6643091829301</v>
      </c>
      <c r="BD53">
        <v>1081.3075945226699</v>
      </c>
      <c r="BE53">
        <v>1064.61706935915</v>
      </c>
    </row>
    <row r="54" spans="1:57" x14ac:dyDescent="0.25">
      <c r="A54" t="s">
        <v>40</v>
      </c>
      <c r="B54" t="s">
        <v>73</v>
      </c>
      <c r="C54" t="s">
        <v>71</v>
      </c>
      <c r="D54" t="s">
        <v>37</v>
      </c>
      <c r="E54">
        <v>419.52670407593502</v>
      </c>
      <c r="F54">
        <v>431.89930988274602</v>
      </c>
      <c r="G54">
        <v>403.459586394192</v>
      </c>
      <c r="H54">
        <v>419.563700438799</v>
      </c>
      <c r="I54">
        <v>439.32756021633901</v>
      </c>
      <c r="J54">
        <v>460.70133673166902</v>
      </c>
      <c r="K54">
        <v>483.02974317883502</v>
      </c>
      <c r="L54">
        <v>491.461098599732</v>
      </c>
      <c r="M54">
        <v>499.60505095070999</v>
      </c>
      <c r="N54">
        <v>507.60509591469201</v>
      </c>
      <c r="O54">
        <v>508.82956620914899</v>
      </c>
      <c r="P54">
        <v>510.07956642384897</v>
      </c>
      <c r="Q54">
        <v>511.483289513616</v>
      </c>
      <c r="R54">
        <v>513.00589515650904</v>
      </c>
      <c r="S54">
        <v>514.56271643404295</v>
      </c>
      <c r="T54">
        <v>516.13528356243899</v>
      </c>
      <c r="U54">
        <v>517.70305372639496</v>
      </c>
      <c r="V54">
        <v>519.25496697340805</v>
      </c>
      <c r="W54">
        <v>520.78562669697601</v>
      </c>
      <c r="X54">
        <v>522.29911835803603</v>
      </c>
      <c r="Y54">
        <v>523.80616048951595</v>
      </c>
      <c r="Z54">
        <v>525.31918933503698</v>
      </c>
      <c r="AA54">
        <v>526.85055069312295</v>
      </c>
      <c r="AB54">
        <v>528.40322369255296</v>
      </c>
      <c r="AC54">
        <v>529.97705995829699</v>
      </c>
      <c r="AD54">
        <v>531.575800934668</v>
      </c>
      <c r="AE54">
        <v>533.20423499666902</v>
      </c>
      <c r="AF54">
        <v>534.865443317207</v>
      </c>
      <c r="AG54">
        <v>536.56350667668698</v>
      </c>
      <c r="AH54">
        <v>538.30258678265102</v>
      </c>
      <c r="AI54">
        <v>540.08656130872305</v>
      </c>
      <c r="AJ54">
        <v>541.91825641833805</v>
      </c>
      <c r="AK54">
        <v>543.80082201835899</v>
      </c>
      <c r="AL54">
        <v>543.80082201835899</v>
      </c>
      <c r="AM54">
        <v>543.80082201835899</v>
      </c>
      <c r="AN54">
        <v>543.80082201835899</v>
      </c>
      <c r="AO54">
        <v>543.80082201835899</v>
      </c>
      <c r="AP54">
        <v>543.80082201835899</v>
      </c>
      <c r="AQ54">
        <v>543.80082201835899</v>
      </c>
      <c r="AR54">
        <v>543.80082201835899</v>
      </c>
      <c r="AS54">
        <v>543.80082201835899</v>
      </c>
      <c r="AT54">
        <v>543.80082201835899</v>
      </c>
      <c r="AU54">
        <v>543.80082201835899</v>
      </c>
      <c r="AV54">
        <v>543.80082201835899</v>
      </c>
      <c r="AW54">
        <v>543.80082201835899</v>
      </c>
      <c r="AX54">
        <v>543.80082201835899</v>
      </c>
      <c r="AY54">
        <v>543.80082201835899</v>
      </c>
      <c r="AZ54">
        <v>543.80082201835899</v>
      </c>
      <c r="BA54">
        <v>543.80082201835899</v>
      </c>
      <c r="BB54">
        <v>543.80082201835899</v>
      </c>
      <c r="BC54">
        <v>543.80082201835899</v>
      </c>
      <c r="BD54">
        <v>543.80082201835899</v>
      </c>
      <c r="BE54">
        <v>543.80082201835899</v>
      </c>
    </row>
    <row r="55" spans="1:57" x14ac:dyDescent="0.25">
      <c r="A55" t="s">
        <v>40</v>
      </c>
      <c r="B55" t="s">
        <v>177</v>
      </c>
      <c r="C55" t="s">
        <v>71</v>
      </c>
      <c r="D55" t="s">
        <v>37</v>
      </c>
      <c r="E55">
        <v>419.52670407593502</v>
      </c>
      <c r="F55">
        <v>431.89930988274602</v>
      </c>
      <c r="G55">
        <v>403.459586394192</v>
      </c>
      <c r="H55">
        <v>419.47978769871099</v>
      </c>
      <c r="I55">
        <v>439.06396368020899</v>
      </c>
      <c r="J55">
        <v>460.14849512759099</v>
      </c>
      <c r="K55">
        <v>482.06368369247798</v>
      </c>
      <c r="L55">
        <v>489.98671530393301</v>
      </c>
      <c r="M55">
        <v>497.50670973671703</v>
      </c>
      <c r="N55">
        <v>504.76250737756999</v>
      </c>
      <c r="O55">
        <v>505.16599333244397</v>
      </c>
      <c r="P55">
        <v>505.48885032603403</v>
      </c>
      <c r="Q55">
        <v>505.85697332896598</v>
      </c>
      <c r="R55">
        <v>506.23421734044302</v>
      </c>
      <c r="S55">
        <v>506.535538057672</v>
      </c>
      <c r="T55">
        <v>506.741621401602</v>
      </c>
      <c r="U55">
        <v>506.83128959814002</v>
      </c>
      <c r="V55">
        <v>506.79284776604698</v>
      </c>
      <c r="W55">
        <v>506.62025765081898</v>
      </c>
      <c r="X55">
        <v>506.31676533628001</v>
      </c>
      <c r="Y55">
        <v>505.89198980077401</v>
      </c>
      <c r="Z55">
        <v>505.35706014030598</v>
      </c>
      <c r="AA55">
        <v>504.72282756401199</v>
      </c>
      <c r="AB55">
        <v>503.99099475795703</v>
      </c>
      <c r="AC55">
        <v>503.160220724407</v>
      </c>
      <c r="AD55">
        <v>502.23281672307502</v>
      </c>
      <c r="AE55">
        <v>501.21198089686902</v>
      </c>
      <c r="AF55">
        <v>500.09918950158902</v>
      </c>
      <c r="AG55">
        <v>498.896748507984</v>
      </c>
      <c r="AH55">
        <v>497.606911221882</v>
      </c>
      <c r="AI55">
        <v>496.23153253045399</v>
      </c>
      <c r="AJ55">
        <v>494.77136810994199</v>
      </c>
      <c r="AK55">
        <v>493.22734557065201</v>
      </c>
      <c r="AL55">
        <v>489.85578047413799</v>
      </c>
      <c r="AM55">
        <v>486.37545521321999</v>
      </c>
      <c r="AN55">
        <v>482.78636978789899</v>
      </c>
      <c r="AO55">
        <v>479.08852419817401</v>
      </c>
      <c r="AP55">
        <v>475.28191844404603</v>
      </c>
      <c r="AQ55">
        <v>471.36655252551401</v>
      </c>
      <c r="AR55">
        <v>467.34242644257802</v>
      </c>
      <c r="AS55">
        <v>463.20954019523799</v>
      </c>
      <c r="AT55">
        <v>458.96789378349501</v>
      </c>
      <c r="AU55">
        <v>454.61748720734801</v>
      </c>
      <c r="AV55">
        <v>450.15832046679799</v>
      </c>
      <c r="AW55">
        <v>445.59039356184297</v>
      </c>
      <c r="AX55">
        <v>440.91370649248501</v>
      </c>
      <c r="AY55">
        <v>436.12825925872397</v>
      </c>
      <c r="AZ55">
        <v>431.23405186055902</v>
      </c>
      <c r="BA55">
        <v>426.23108429798998</v>
      </c>
      <c r="BB55">
        <v>421.11935657101702</v>
      </c>
      <c r="BC55">
        <v>415.898868679641</v>
      </c>
      <c r="BD55">
        <v>410.569620623861</v>
      </c>
      <c r="BE55">
        <v>405.13161240367702</v>
      </c>
    </row>
    <row r="56" spans="1:57" x14ac:dyDescent="0.25">
      <c r="A56" t="s">
        <v>40</v>
      </c>
      <c r="B56" t="s">
        <v>74</v>
      </c>
      <c r="C56" t="s">
        <v>71</v>
      </c>
      <c r="D56" t="s">
        <v>75</v>
      </c>
      <c r="E56">
        <v>0</v>
      </c>
      <c r="F56">
        <v>0</v>
      </c>
      <c r="G56">
        <v>0</v>
      </c>
      <c r="H56">
        <v>0</v>
      </c>
      <c r="I56">
        <v>0</v>
      </c>
      <c r="J56">
        <v>0</v>
      </c>
      <c r="K56">
        <v>0</v>
      </c>
      <c r="L56">
        <v>0</v>
      </c>
      <c r="M56">
        <v>0</v>
      </c>
      <c r="N56">
        <v>0</v>
      </c>
      <c r="O56">
        <v>0</v>
      </c>
      <c r="P56">
        <v>0</v>
      </c>
      <c r="Q56">
        <v>0</v>
      </c>
      <c r="R56">
        <v>0</v>
      </c>
      <c r="S56">
        <v>0</v>
      </c>
      <c r="T56">
        <v>0</v>
      </c>
      <c r="U56">
        <v>0</v>
      </c>
      <c r="V56">
        <v>0</v>
      </c>
      <c r="W56">
        <v>0</v>
      </c>
      <c r="X56">
        <v>0</v>
      </c>
      <c r="Y56">
        <v>0</v>
      </c>
      <c r="Z56">
        <v>0</v>
      </c>
      <c r="AA56">
        <v>0</v>
      </c>
      <c r="AB56">
        <v>0</v>
      </c>
      <c r="AC56">
        <v>0</v>
      </c>
      <c r="AD56">
        <v>0</v>
      </c>
      <c r="AE56">
        <v>0</v>
      </c>
      <c r="AF56">
        <v>0</v>
      </c>
      <c r="AG56">
        <v>0</v>
      </c>
      <c r="AH56">
        <v>0</v>
      </c>
      <c r="AI56">
        <v>0</v>
      </c>
      <c r="AJ56">
        <v>0</v>
      </c>
      <c r="AK56">
        <v>0</v>
      </c>
      <c r="AL56">
        <v>0</v>
      </c>
      <c r="AM56">
        <v>0</v>
      </c>
      <c r="AN56">
        <v>0</v>
      </c>
      <c r="AO56">
        <v>0</v>
      </c>
      <c r="AP56">
        <v>0</v>
      </c>
      <c r="AQ56">
        <v>0</v>
      </c>
      <c r="AR56">
        <v>0</v>
      </c>
      <c r="AS56">
        <v>0</v>
      </c>
      <c r="AT56">
        <v>0</v>
      </c>
      <c r="AU56">
        <v>0</v>
      </c>
      <c r="AV56">
        <v>0</v>
      </c>
      <c r="AW56">
        <v>0</v>
      </c>
      <c r="AX56">
        <v>0</v>
      </c>
      <c r="AY56">
        <v>0</v>
      </c>
      <c r="AZ56">
        <v>0</v>
      </c>
      <c r="BA56">
        <v>0</v>
      </c>
      <c r="BB56">
        <v>0</v>
      </c>
      <c r="BC56">
        <v>0</v>
      </c>
      <c r="BD56">
        <v>0</v>
      </c>
      <c r="BE56">
        <v>0</v>
      </c>
    </row>
    <row r="57" spans="1:57" x14ac:dyDescent="0.25">
      <c r="A57" t="s">
        <v>40</v>
      </c>
      <c r="B57" t="s">
        <v>76</v>
      </c>
      <c r="C57" t="s">
        <v>71</v>
      </c>
      <c r="D57" t="s">
        <v>77</v>
      </c>
      <c r="E57">
        <v>5316.5381090072697</v>
      </c>
      <c r="F57">
        <v>5398.0721745361998</v>
      </c>
      <c r="G57">
        <v>4967.0413553260696</v>
      </c>
      <c r="H57">
        <v>5140.0744279663604</v>
      </c>
      <c r="I57">
        <v>5325.1074133162401</v>
      </c>
      <c r="J57">
        <v>5515.8946337920897</v>
      </c>
      <c r="K57">
        <v>5703.4215948283299</v>
      </c>
      <c r="L57">
        <v>5880.39209329198</v>
      </c>
      <c r="M57">
        <v>6044.9363499578603</v>
      </c>
      <c r="N57">
        <v>6198.7100691437699</v>
      </c>
      <c r="O57">
        <v>6260.5162087393801</v>
      </c>
      <c r="P57">
        <v>6313.4060139928597</v>
      </c>
      <c r="Q57">
        <v>6359.6365090659001</v>
      </c>
      <c r="R57">
        <v>6430.2145505097296</v>
      </c>
      <c r="S57">
        <v>6494.7561520653599</v>
      </c>
      <c r="T57">
        <v>6553.8652347589796</v>
      </c>
      <c r="U57">
        <v>6607.7100147669298</v>
      </c>
      <c r="V57">
        <v>6656.7825774028297</v>
      </c>
      <c r="W57">
        <v>6701.4723383849196</v>
      </c>
      <c r="X57">
        <v>6742.2221297486803</v>
      </c>
      <c r="Y57">
        <v>6779.4419732809301</v>
      </c>
      <c r="Z57">
        <v>6813.4913634126297</v>
      </c>
      <c r="AA57">
        <v>6844.4116304204899</v>
      </c>
      <c r="AB57">
        <v>6893.8274969759404</v>
      </c>
      <c r="AC57">
        <v>6940.5509968875003</v>
      </c>
      <c r="AD57">
        <v>6984.5159149292504</v>
      </c>
      <c r="AE57">
        <v>7025.74646947783</v>
      </c>
      <c r="AF57">
        <v>7063.9786643236303</v>
      </c>
      <c r="AG57">
        <v>7103.5948929924298</v>
      </c>
      <c r="AH57">
        <v>7140.2058837942204</v>
      </c>
      <c r="AI57">
        <v>7173.55288351735</v>
      </c>
      <c r="AJ57">
        <v>7203.7693913359999</v>
      </c>
      <c r="AK57">
        <v>7230.7285871607901</v>
      </c>
      <c r="AL57">
        <v>7230.7285871607901</v>
      </c>
      <c r="AM57">
        <v>7230.7285871607901</v>
      </c>
      <c r="AN57">
        <v>7230.7285871607901</v>
      </c>
      <c r="AO57">
        <v>7230.7285871607901</v>
      </c>
      <c r="AP57">
        <v>7230.7285871607901</v>
      </c>
      <c r="AQ57">
        <v>7230.7285871607901</v>
      </c>
      <c r="AR57">
        <v>7230.7285871607901</v>
      </c>
      <c r="AS57">
        <v>7230.7285871607901</v>
      </c>
      <c r="AT57">
        <v>7230.7285871607901</v>
      </c>
      <c r="AU57">
        <v>7230.7285871607901</v>
      </c>
      <c r="AV57">
        <v>7230.7285871607901</v>
      </c>
      <c r="AW57">
        <v>7230.7285871607901</v>
      </c>
      <c r="AX57">
        <v>7230.7285871607901</v>
      </c>
      <c r="AY57">
        <v>7230.7285871607901</v>
      </c>
      <c r="AZ57">
        <v>7230.7285871607901</v>
      </c>
      <c r="BA57">
        <v>7230.7285871607901</v>
      </c>
      <c r="BB57">
        <v>7230.7285871607901</v>
      </c>
      <c r="BC57">
        <v>7230.7285871607901</v>
      </c>
      <c r="BD57">
        <v>7230.7285871607901</v>
      </c>
      <c r="BE57">
        <v>7230.7285871607901</v>
      </c>
    </row>
    <row r="58" spans="1:57" x14ac:dyDescent="0.25">
      <c r="A58" t="s">
        <v>40</v>
      </c>
      <c r="B58" t="s">
        <v>178</v>
      </c>
      <c r="C58" t="s">
        <v>71</v>
      </c>
      <c r="D58" t="s">
        <v>77</v>
      </c>
      <c r="E58">
        <v>5316.5381090072697</v>
      </c>
      <c r="F58">
        <v>5398.0721745361998</v>
      </c>
      <c r="G58">
        <v>4967.0413553260696</v>
      </c>
      <c r="H58">
        <v>5139.0052924853399</v>
      </c>
      <c r="I58">
        <v>5321.7845462903297</v>
      </c>
      <c r="J58">
        <v>5509.0107972891201</v>
      </c>
      <c r="K58">
        <v>5691.5584779110904</v>
      </c>
      <c r="L58">
        <v>5862.0452699609004</v>
      </c>
      <c r="M58">
        <v>6018.5320679812403</v>
      </c>
      <c r="N58">
        <v>6162.6087817010803</v>
      </c>
      <c r="O58">
        <v>6213.6374633683399</v>
      </c>
      <c r="P58">
        <v>6254.3125337018901</v>
      </c>
      <c r="Q58">
        <v>6286.8822674021803</v>
      </c>
      <c r="R58">
        <v>6341.9405651603402</v>
      </c>
      <c r="S58">
        <v>6389.3852282542503</v>
      </c>
      <c r="T58">
        <v>6429.8136735954604</v>
      </c>
      <c r="U58">
        <v>6463.3976280444203</v>
      </c>
      <c r="V58">
        <v>6490.6292842708499</v>
      </c>
      <c r="W58">
        <v>6511.9010888766898</v>
      </c>
      <c r="X58">
        <v>6527.6576526915596</v>
      </c>
      <c r="Y58">
        <v>6538.3107811752698</v>
      </c>
      <c r="Z58">
        <v>6544.22218473056</v>
      </c>
      <c r="AA58">
        <v>6545.44773040372</v>
      </c>
      <c r="AB58">
        <v>6562.5928734012396</v>
      </c>
      <c r="AC58">
        <v>6575.3114412272898</v>
      </c>
      <c r="AD58">
        <v>6583.54882528499</v>
      </c>
      <c r="AE58">
        <v>6587.33988978241</v>
      </c>
      <c r="AF58">
        <v>6586.4537066153498</v>
      </c>
      <c r="AG58">
        <v>6584.9756370448404</v>
      </c>
      <c r="AH58">
        <v>6578.8143363867903</v>
      </c>
      <c r="AI58">
        <v>6567.7606896100797</v>
      </c>
      <c r="AJ58">
        <v>6551.9723368079203</v>
      </c>
      <c r="AK58">
        <v>6531.3725182106</v>
      </c>
      <c r="AL58">
        <v>6484.7487802805899</v>
      </c>
      <c r="AM58">
        <v>6436.6210508044396</v>
      </c>
      <c r="AN58">
        <v>6386.98932978217</v>
      </c>
      <c r="AO58">
        <v>6335.8536172137701</v>
      </c>
      <c r="AP58">
        <v>6283.21391309924</v>
      </c>
      <c r="AQ58">
        <v>6229.0702174385797</v>
      </c>
      <c r="AR58">
        <v>6173.42253023179</v>
      </c>
      <c r="AS58">
        <v>6116.2708514788701</v>
      </c>
      <c r="AT58">
        <v>6057.61518117982</v>
      </c>
      <c r="AU58">
        <v>5997.4555193346496</v>
      </c>
      <c r="AV58">
        <v>5935.7918659433399</v>
      </c>
      <c r="AW58">
        <v>5872.6242210058999</v>
      </c>
      <c r="AX58">
        <v>5807.9525845223397</v>
      </c>
      <c r="AY58">
        <v>5741.7769564926402</v>
      </c>
      <c r="AZ58">
        <v>5674.0973369168196</v>
      </c>
      <c r="BA58">
        <v>5604.9137257948596</v>
      </c>
      <c r="BB58">
        <v>5534.2261231267803</v>
      </c>
      <c r="BC58">
        <v>5462.0345289125598</v>
      </c>
      <c r="BD58">
        <v>5388.3389431522201</v>
      </c>
      <c r="BE58">
        <v>5313.13936584575</v>
      </c>
    </row>
    <row r="59" spans="1:57" x14ac:dyDescent="0.25">
      <c r="A59" t="s">
        <v>40</v>
      </c>
      <c r="B59" t="s">
        <v>78</v>
      </c>
      <c r="C59" t="s">
        <v>79</v>
      </c>
      <c r="D59" t="s">
        <v>80</v>
      </c>
      <c r="E59">
        <v>517.70144249999998</v>
      </c>
      <c r="F59">
        <v>522.87845692500002</v>
      </c>
      <c r="G59">
        <v>479.52137527677797</v>
      </c>
      <c r="H59">
        <v>489.86541370953501</v>
      </c>
      <c r="I59">
        <v>502.23080744208897</v>
      </c>
      <c r="J59">
        <v>516.09571862601899</v>
      </c>
      <c r="K59">
        <v>530.67289927618401</v>
      </c>
      <c r="L59">
        <v>545.33523174494701</v>
      </c>
      <c r="M59">
        <v>559.91564619782696</v>
      </c>
      <c r="N59">
        <v>574.57024323324697</v>
      </c>
      <c r="O59">
        <v>581.71581269328794</v>
      </c>
      <c r="P59">
        <v>588.97631528846705</v>
      </c>
      <c r="Q59">
        <v>596.50313137307705</v>
      </c>
      <c r="R59">
        <v>604.26161604682397</v>
      </c>
      <c r="S59">
        <v>612.15632518212999</v>
      </c>
      <c r="T59">
        <v>620.16742192036997</v>
      </c>
      <c r="U59">
        <v>628.27170348269794</v>
      </c>
      <c r="V59">
        <v>636.45661793371596</v>
      </c>
      <c r="W59">
        <v>644.71609231530601</v>
      </c>
      <c r="X59">
        <v>653.05564447055804</v>
      </c>
      <c r="Y59">
        <v>661.489371261879</v>
      </c>
      <c r="Z59">
        <v>670.034102958414</v>
      </c>
      <c r="AA59">
        <v>678.70719693182298</v>
      </c>
      <c r="AB59">
        <v>687.51447831572204</v>
      </c>
      <c r="AC59">
        <v>696.45784585450997</v>
      </c>
      <c r="AD59">
        <v>705.54438456079902</v>
      </c>
      <c r="AE59">
        <v>714.78281309290401</v>
      </c>
      <c r="AF59">
        <v>724.17983038876901</v>
      </c>
      <c r="AG59">
        <v>733.74370854195695</v>
      </c>
      <c r="AH59">
        <v>743.48309704827705</v>
      </c>
      <c r="AI59">
        <v>753.40652548726302</v>
      </c>
      <c r="AJ59">
        <v>763.52130883182895</v>
      </c>
      <c r="AK59">
        <v>773.83543654095001</v>
      </c>
      <c r="AL59">
        <v>773.83543654095001</v>
      </c>
      <c r="AM59">
        <v>773.83543654095001</v>
      </c>
      <c r="AN59">
        <v>773.83543654095001</v>
      </c>
      <c r="AO59">
        <v>773.83543654095001</v>
      </c>
      <c r="AP59">
        <v>773.83543654095001</v>
      </c>
      <c r="AQ59">
        <v>773.83543654095001</v>
      </c>
      <c r="AR59">
        <v>773.83543654095001</v>
      </c>
      <c r="AS59">
        <v>773.83543654095001</v>
      </c>
      <c r="AT59">
        <v>773.83543654095001</v>
      </c>
      <c r="AU59">
        <v>773.83543654095001</v>
      </c>
      <c r="AV59">
        <v>773.83543654095001</v>
      </c>
      <c r="AW59">
        <v>773.83543654095001</v>
      </c>
      <c r="AX59">
        <v>773.83543654095001</v>
      </c>
      <c r="AY59">
        <v>773.83543654095001</v>
      </c>
      <c r="AZ59">
        <v>773.83543654095001</v>
      </c>
      <c r="BA59">
        <v>773.83543654095001</v>
      </c>
      <c r="BB59">
        <v>773.83543654095001</v>
      </c>
      <c r="BC59">
        <v>773.83543654095001</v>
      </c>
      <c r="BD59">
        <v>773.83543654095001</v>
      </c>
      <c r="BE59">
        <v>773.83543654095001</v>
      </c>
    </row>
    <row r="60" spans="1:57" x14ac:dyDescent="0.25">
      <c r="A60" t="s">
        <v>40</v>
      </c>
      <c r="B60" t="s">
        <v>81</v>
      </c>
      <c r="C60" t="s">
        <v>79</v>
      </c>
      <c r="D60" t="s">
        <v>82</v>
      </c>
      <c r="E60">
        <v>1309.5417640000001</v>
      </c>
      <c r="F60">
        <v>1322.6371816400001</v>
      </c>
      <c r="G60">
        <v>1212.9641065384101</v>
      </c>
      <c r="H60">
        <v>1239.1296707499</v>
      </c>
      <c r="I60">
        <v>1270.40831552803</v>
      </c>
      <c r="J60">
        <v>1305.4800359424601</v>
      </c>
      <c r="K60">
        <v>1342.3534639371301</v>
      </c>
      <c r="L60">
        <v>1379.44228608292</v>
      </c>
      <c r="M60">
        <v>1416.3238940812901</v>
      </c>
      <c r="N60">
        <v>1453.39314920988</v>
      </c>
      <c r="O60">
        <v>1471.46808751853</v>
      </c>
      <c r="P60">
        <v>1489.8337527368899</v>
      </c>
      <c r="Q60">
        <v>1508.87306613951</v>
      </c>
      <c r="R60">
        <v>1528.4983923826801</v>
      </c>
      <c r="S60">
        <v>1548.4683026023499</v>
      </c>
      <c r="T60">
        <v>1568.73261885287</v>
      </c>
      <c r="U60">
        <v>1589.23264898961</v>
      </c>
      <c r="V60">
        <v>1609.93664250489</v>
      </c>
      <c r="W60">
        <v>1630.8292376638899</v>
      </c>
      <c r="X60">
        <v>1651.9243920208501</v>
      </c>
      <c r="Y60">
        <v>1673.2577640239599</v>
      </c>
      <c r="Z60">
        <v>1694.8719263580499</v>
      </c>
      <c r="AA60">
        <v>1716.81078503001</v>
      </c>
      <c r="AB60">
        <v>1739.08907489495</v>
      </c>
      <c r="AC60">
        <v>1761.7115988854</v>
      </c>
      <c r="AD60">
        <v>1784.6962787592399</v>
      </c>
      <c r="AE60">
        <v>1808.06516863155</v>
      </c>
      <c r="AF60">
        <v>1831.83521367246</v>
      </c>
      <c r="AG60">
        <v>1856.0273383977201</v>
      </c>
      <c r="AH60">
        <v>1880.66342197372</v>
      </c>
      <c r="AI60">
        <v>1905.76504023494</v>
      </c>
      <c r="AJ60">
        <v>1931.3506966309501</v>
      </c>
      <c r="AK60">
        <v>1957.4406007446</v>
      </c>
      <c r="AL60">
        <v>1957.4406007446</v>
      </c>
      <c r="AM60">
        <v>1957.4406007446</v>
      </c>
      <c r="AN60">
        <v>1957.4406007446</v>
      </c>
      <c r="AO60">
        <v>1957.4406007446</v>
      </c>
      <c r="AP60">
        <v>1957.4406007446</v>
      </c>
      <c r="AQ60">
        <v>1957.4406007446</v>
      </c>
      <c r="AR60">
        <v>1957.4406007446</v>
      </c>
      <c r="AS60">
        <v>1957.4406007446</v>
      </c>
      <c r="AT60">
        <v>1957.4406007446</v>
      </c>
      <c r="AU60">
        <v>1957.4406007446</v>
      </c>
      <c r="AV60">
        <v>1957.4406007446</v>
      </c>
      <c r="AW60">
        <v>1957.4406007446</v>
      </c>
      <c r="AX60">
        <v>1957.4406007446</v>
      </c>
      <c r="AY60">
        <v>1957.4406007446</v>
      </c>
      <c r="AZ60">
        <v>1957.4406007446</v>
      </c>
      <c r="BA60">
        <v>1957.4406007446</v>
      </c>
      <c r="BB60">
        <v>1957.4406007446</v>
      </c>
      <c r="BC60">
        <v>1957.4406007446</v>
      </c>
      <c r="BD60">
        <v>1957.4406007446</v>
      </c>
      <c r="BE60">
        <v>1957.4406007446</v>
      </c>
    </row>
    <row r="61" spans="1:57" x14ac:dyDescent="0.25">
      <c r="A61" t="s">
        <v>40</v>
      </c>
      <c r="B61" t="s">
        <v>83</v>
      </c>
      <c r="C61" t="s">
        <v>79</v>
      </c>
      <c r="D61" t="s">
        <v>84</v>
      </c>
      <c r="E61">
        <v>27285.147239999998</v>
      </c>
      <c r="F61">
        <v>27585.283859639901</v>
      </c>
      <c r="G61">
        <v>23662.314437279201</v>
      </c>
      <c r="H61">
        <v>25209.832720473201</v>
      </c>
      <c r="I61">
        <v>26518.383638857998</v>
      </c>
      <c r="J61">
        <v>27807.588156404501</v>
      </c>
      <c r="K61">
        <v>29096.493035511099</v>
      </c>
      <c r="L61">
        <v>30379.4389390162</v>
      </c>
      <c r="M61">
        <v>31650.683052346201</v>
      </c>
      <c r="N61">
        <v>32958.817245160702</v>
      </c>
      <c r="O61">
        <v>33859.122279739298</v>
      </c>
      <c r="P61">
        <v>34773.0689844507</v>
      </c>
      <c r="Q61">
        <v>35700.717691483798</v>
      </c>
      <c r="R61">
        <v>36642.314534813697</v>
      </c>
      <c r="S61">
        <v>37595.446069843398</v>
      </c>
      <c r="T61">
        <v>38560.743413355798</v>
      </c>
      <c r="U61">
        <v>39538.760578789399</v>
      </c>
      <c r="V61">
        <v>40529.965650967999</v>
      </c>
      <c r="W61">
        <v>41534.799924836203</v>
      </c>
      <c r="X61">
        <v>42553.855133228302</v>
      </c>
      <c r="Y61">
        <v>43587.594744189497</v>
      </c>
      <c r="Z61">
        <v>44636.219540481099</v>
      </c>
      <c r="AA61">
        <v>45699.578204827099</v>
      </c>
      <c r="AB61">
        <v>46777.473063725403</v>
      </c>
      <c r="AC61">
        <v>47873.840344969103</v>
      </c>
      <c r="AD61">
        <v>48988.956646990999</v>
      </c>
      <c r="AE61">
        <v>50123.1716201093</v>
      </c>
      <c r="AF61">
        <v>51276.945026383401</v>
      </c>
      <c r="AG61">
        <v>52450.8205778681</v>
      </c>
      <c r="AH61">
        <v>53640.809000925699</v>
      </c>
      <c r="AI61">
        <v>54846.8039526137</v>
      </c>
      <c r="AJ61">
        <v>56068.413729099702</v>
      </c>
      <c r="AK61">
        <v>57305.230829002197</v>
      </c>
      <c r="AL61">
        <v>57305.230829002197</v>
      </c>
      <c r="AM61">
        <v>57305.230829002197</v>
      </c>
      <c r="AN61">
        <v>57305.230829002197</v>
      </c>
      <c r="AO61">
        <v>57305.230829002197</v>
      </c>
      <c r="AP61">
        <v>57305.230829002197</v>
      </c>
      <c r="AQ61">
        <v>57305.230829002197</v>
      </c>
      <c r="AR61">
        <v>57305.230829002197</v>
      </c>
      <c r="AS61">
        <v>57305.230829002197</v>
      </c>
      <c r="AT61">
        <v>57305.230829002197</v>
      </c>
      <c r="AU61">
        <v>57305.230829002197</v>
      </c>
      <c r="AV61">
        <v>57305.230829002197</v>
      </c>
      <c r="AW61">
        <v>57305.230829002197</v>
      </c>
      <c r="AX61">
        <v>57305.230829002197</v>
      </c>
      <c r="AY61">
        <v>57305.230829002197</v>
      </c>
      <c r="AZ61">
        <v>57305.230829002197</v>
      </c>
      <c r="BA61">
        <v>57305.230829002197</v>
      </c>
      <c r="BB61">
        <v>57305.230829002197</v>
      </c>
      <c r="BC61">
        <v>57305.230829002197</v>
      </c>
      <c r="BD61">
        <v>57305.230829002197</v>
      </c>
      <c r="BE61">
        <v>57305.230829002197</v>
      </c>
    </row>
    <row r="62" spans="1:57" x14ac:dyDescent="0.25">
      <c r="A62" t="s">
        <v>40</v>
      </c>
      <c r="B62" t="s">
        <v>85</v>
      </c>
      <c r="C62" t="s">
        <v>79</v>
      </c>
      <c r="D62" t="s">
        <v>86</v>
      </c>
      <c r="E62">
        <v>12492.708420000001</v>
      </c>
      <c r="F62">
        <v>12617.6355042</v>
      </c>
      <c r="G62">
        <v>11571.3811681917</v>
      </c>
      <c r="H62">
        <v>11820.9942567735</v>
      </c>
      <c r="I62">
        <v>12119.3848844939</v>
      </c>
      <c r="J62">
        <v>12453.9605268826</v>
      </c>
      <c r="K62">
        <v>12805.7240193094</v>
      </c>
      <c r="L62">
        <v>13159.5423193026</v>
      </c>
      <c r="M62">
        <v>13511.3838469656</v>
      </c>
      <c r="N62">
        <v>13865.0154823963</v>
      </c>
      <c r="O62">
        <v>14037.445976945601</v>
      </c>
      <c r="P62">
        <v>14212.6499351695</v>
      </c>
      <c r="Q62">
        <v>14394.2803324539</v>
      </c>
      <c r="R62">
        <v>14581.501149035201</v>
      </c>
      <c r="S62">
        <v>14772.0092125473</v>
      </c>
      <c r="T62">
        <v>14965.3258376507</v>
      </c>
      <c r="U62">
        <v>15160.891115627999</v>
      </c>
      <c r="V62">
        <v>15358.4021543947</v>
      </c>
      <c r="W62">
        <v>15557.712406754399</v>
      </c>
      <c r="X62">
        <v>15758.955024364001</v>
      </c>
      <c r="Y62">
        <v>15962.4701801053</v>
      </c>
      <c r="Z62">
        <v>16168.6640069884</v>
      </c>
      <c r="AA62">
        <v>16377.955357589701</v>
      </c>
      <c r="AB62">
        <v>16590.484798826299</v>
      </c>
      <c r="AC62">
        <v>16806.298149500901</v>
      </c>
      <c r="AD62">
        <v>17025.566378804098</v>
      </c>
      <c r="AE62">
        <v>17248.499877604601</v>
      </c>
      <c r="AF62">
        <v>17475.260298684501</v>
      </c>
      <c r="AG62">
        <v>17706.047256810802</v>
      </c>
      <c r="AH62">
        <v>17941.069473884399</v>
      </c>
      <c r="AI62">
        <v>18180.5327780937</v>
      </c>
      <c r="AJ62">
        <v>18424.613687826099</v>
      </c>
      <c r="AK62">
        <v>18673.504997563301</v>
      </c>
      <c r="AL62">
        <v>18673.504997563301</v>
      </c>
      <c r="AM62">
        <v>18673.504997563301</v>
      </c>
      <c r="AN62">
        <v>18673.504997563301</v>
      </c>
      <c r="AO62">
        <v>18673.504997563301</v>
      </c>
      <c r="AP62">
        <v>18673.504997563301</v>
      </c>
      <c r="AQ62">
        <v>18673.504997563301</v>
      </c>
      <c r="AR62">
        <v>18673.504997563301</v>
      </c>
      <c r="AS62">
        <v>18673.504997563301</v>
      </c>
      <c r="AT62">
        <v>18673.504997563301</v>
      </c>
      <c r="AU62">
        <v>18673.504997563301</v>
      </c>
      <c r="AV62">
        <v>18673.504997563301</v>
      </c>
      <c r="AW62">
        <v>18673.504997563301</v>
      </c>
      <c r="AX62">
        <v>18673.504997563301</v>
      </c>
      <c r="AY62">
        <v>18673.504997563301</v>
      </c>
      <c r="AZ62">
        <v>18673.504997563301</v>
      </c>
      <c r="BA62">
        <v>18673.504997563301</v>
      </c>
      <c r="BB62">
        <v>18673.504997563301</v>
      </c>
      <c r="BC62">
        <v>18673.504997563301</v>
      </c>
      <c r="BD62">
        <v>18673.504997563301</v>
      </c>
      <c r="BE62">
        <v>18673.504997563301</v>
      </c>
    </row>
    <row r="63" spans="1:57" x14ac:dyDescent="0.25">
      <c r="A63" t="s">
        <v>40</v>
      </c>
      <c r="B63" t="s">
        <v>87</v>
      </c>
      <c r="C63" t="s">
        <v>88</v>
      </c>
      <c r="D63" t="s">
        <v>89</v>
      </c>
      <c r="E63">
        <v>6824230</v>
      </c>
      <c r="F63">
        <v>6936316.8709115796</v>
      </c>
      <c r="G63">
        <v>6449624.0874948902</v>
      </c>
      <c r="H63">
        <v>6776129.2445182996</v>
      </c>
      <c r="I63">
        <v>7116298.2614690503</v>
      </c>
      <c r="J63">
        <v>7459974.7554421499</v>
      </c>
      <c r="K63">
        <v>7793116.2649889998</v>
      </c>
      <c r="L63">
        <v>8103098.7457043398</v>
      </c>
      <c r="M63">
        <v>8386545.0797546096</v>
      </c>
      <c r="N63">
        <v>8643817.4783774205</v>
      </c>
      <c r="O63">
        <v>8761848.9063815698</v>
      </c>
      <c r="P63">
        <v>8856118.3814570997</v>
      </c>
      <c r="Q63">
        <v>8929071.9579318594</v>
      </c>
      <c r="R63">
        <v>9097400.9549311996</v>
      </c>
      <c r="S63">
        <v>9250049.2688769195</v>
      </c>
      <c r="T63">
        <v>9389438.3594142199</v>
      </c>
      <c r="U63">
        <v>9514833.7083845492</v>
      </c>
      <c r="V63">
        <v>9627894.2484441791</v>
      </c>
      <c r="W63">
        <v>9778720.7987543792</v>
      </c>
      <c r="X63">
        <v>9920781.2065450698</v>
      </c>
      <c r="Y63">
        <v>10054914.7520935</v>
      </c>
      <c r="Z63">
        <v>10182299.4438137</v>
      </c>
      <c r="AA63">
        <v>10301716.605629301</v>
      </c>
      <c r="AB63">
        <v>10478755.917802401</v>
      </c>
      <c r="AC63">
        <v>10650742.6662212</v>
      </c>
      <c r="AD63">
        <v>10816869.973107301</v>
      </c>
      <c r="AE63">
        <v>10977448.7767848</v>
      </c>
      <c r="AF63">
        <v>11130452.549187301</v>
      </c>
      <c r="AG63">
        <v>11275902.0819727</v>
      </c>
      <c r="AH63">
        <v>11414125.8487381</v>
      </c>
      <c r="AI63">
        <v>11542512.332726199</v>
      </c>
      <c r="AJ63">
        <v>11662718.980433701</v>
      </c>
      <c r="AK63">
        <v>11773764.7644947</v>
      </c>
      <c r="AL63">
        <v>11773764.7644947</v>
      </c>
      <c r="AM63">
        <v>11773764.7644947</v>
      </c>
      <c r="AN63">
        <v>11773764.7644947</v>
      </c>
      <c r="AO63">
        <v>11773764.7644947</v>
      </c>
      <c r="AP63">
        <v>11773764.7644947</v>
      </c>
      <c r="AQ63">
        <v>11773764.7644947</v>
      </c>
      <c r="AR63">
        <v>11773764.7644947</v>
      </c>
      <c r="AS63">
        <v>11773764.7644947</v>
      </c>
      <c r="AT63">
        <v>11773764.7644947</v>
      </c>
      <c r="AU63">
        <v>11773764.7644947</v>
      </c>
      <c r="AV63">
        <v>11773764.7644947</v>
      </c>
      <c r="AW63">
        <v>11773764.7644947</v>
      </c>
      <c r="AX63">
        <v>11773764.7644947</v>
      </c>
      <c r="AY63">
        <v>11773764.7644947</v>
      </c>
      <c r="AZ63">
        <v>11773764.7644947</v>
      </c>
      <c r="BA63">
        <v>11773764.7644947</v>
      </c>
      <c r="BB63">
        <v>11773764.7644947</v>
      </c>
      <c r="BC63">
        <v>11773764.7644947</v>
      </c>
      <c r="BD63">
        <v>11773764.7644947</v>
      </c>
      <c r="BE63">
        <v>11773764.7644947</v>
      </c>
    </row>
    <row r="64" spans="1:57" x14ac:dyDescent="0.25">
      <c r="A64" t="s">
        <v>40</v>
      </c>
      <c r="B64" t="s">
        <v>90</v>
      </c>
      <c r="C64" t="s">
        <v>79</v>
      </c>
      <c r="D64" t="s">
        <v>91</v>
      </c>
      <c r="E64">
        <v>1476.5887479999999</v>
      </c>
      <c r="F64">
        <v>1491.3546354799901</v>
      </c>
      <c r="G64">
        <v>1367.69150910599</v>
      </c>
      <c r="H64">
        <v>1397.1947893845499</v>
      </c>
      <c r="I64">
        <v>1432.46338195772</v>
      </c>
      <c r="J64">
        <v>1472.00890021501</v>
      </c>
      <c r="K64">
        <v>1513.5859543983199</v>
      </c>
      <c r="L64">
        <v>1555.4058787127301</v>
      </c>
      <c r="M64">
        <v>1596.9921563524699</v>
      </c>
      <c r="N64">
        <v>1638.79001765353</v>
      </c>
      <c r="O64">
        <v>1659.1706204422701</v>
      </c>
      <c r="P64">
        <v>1679.8790356730501</v>
      </c>
      <c r="Q64">
        <v>1701.3470305952401</v>
      </c>
      <c r="R64">
        <v>1723.4757909778</v>
      </c>
      <c r="S64">
        <v>1745.9930909521499</v>
      </c>
      <c r="T64">
        <v>1768.8423518035399</v>
      </c>
      <c r="U64">
        <v>1791.9573945350601</v>
      </c>
      <c r="V64">
        <v>1815.30241849975</v>
      </c>
      <c r="W64">
        <v>1838.8601023983199</v>
      </c>
      <c r="X64">
        <v>1862.6461842302299</v>
      </c>
      <c r="Y64">
        <v>1886.7008710853299</v>
      </c>
      <c r="Z64">
        <v>1911.0721662798301</v>
      </c>
      <c r="AA64">
        <v>1935.8095765324199</v>
      </c>
      <c r="AB64">
        <v>1960.9297162970199</v>
      </c>
      <c r="AC64">
        <v>1986.4380011749499</v>
      </c>
      <c r="AD64">
        <v>2012.3546390486599</v>
      </c>
      <c r="AE64">
        <v>2038.7044972870999</v>
      </c>
      <c r="AF64">
        <v>2065.5066826100301</v>
      </c>
      <c r="AG64">
        <v>2092.7847886938098</v>
      </c>
      <c r="AH64">
        <v>2120.5634856419701</v>
      </c>
      <c r="AI64">
        <v>2148.86710153269</v>
      </c>
      <c r="AJ64">
        <v>2177.7165001415101</v>
      </c>
      <c r="AK64">
        <v>2207.1344690140299</v>
      </c>
      <c r="AL64">
        <v>2207.1344690140299</v>
      </c>
      <c r="AM64">
        <v>2207.1344690140299</v>
      </c>
      <c r="AN64">
        <v>2207.1344690140299</v>
      </c>
      <c r="AO64">
        <v>2207.1344690140299</v>
      </c>
      <c r="AP64">
        <v>2207.1344690140299</v>
      </c>
      <c r="AQ64">
        <v>2207.1344690140299</v>
      </c>
      <c r="AR64">
        <v>2207.1344690140299</v>
      </c>
      <c r="AS64">
        <v>2207.1344690140299</v>
      </c>
      <c r="AT64">
        <v>2207.1344690140299</v>
      </c>
      <c r="AU64">
        <v>2207.1344690140299</v>
      </c>
      <c r="AV64">
        <v>2207.1344690140299</v>
      </c>
      <c r="AW64">
        <v>2207.1344690140299</v>
      </c>
      <c r="AX64">
        <v>2207.1344690140299</v>
      </c>
      <c r="AY64">
        <v>2207.1344690140299</v>
      </c>
      <c r="AZ64">
        <v>2207.1344690140299</v>
      </c>
      <c r="BA64">
        <v>2207.1344690140299</v>
      </c>
      <c r="BB64">
        <v>2207.1344690140299</v>
      </c>
      <c r="BC64">
        <v>2207.1344690140299</v>
      </c>
      <c r="BD64">
        <v>2207.1344690140299</v>
      </c>
      <c r="BE64">
        <v>2207.1344690140299</v>
      </c>
    </row>
    <row r="65" spans="1:57" x14ac:dyDescent="0.25">
      <c r="A65" t="s">
        <v>40</v>
      </c>
      <c r="B65" t="s">
        <v>92</v>
      </c>
      <c r="C65" t="s">
        <v>79</v>
      </c>
      <c r="D65" t="s">
        <v>93</v>
      </c>
      <c r="E65">
        <v>22141.86175</v>
      </c>
      <c r="F65">
        <v>22363.2803675</v>
      </c>
      <c r="G65">
        <v>20508.917159426899</v>
      </c>
      <c r="H65">
        <v>20951.327108699501</v>
      </c>
      <c r="I65">
        <v>21480.1895302302</v>
      </c>
      <c r="J65">
        <v>22073.1856500172</v>
      </c>
      <c r="K65">
        <v>22696.6452198845</v>
      </c>
      <c r="L65">
        <v>23323.7466953761</v>
      </c>
      <c r="M65">
        <v>23947.344573555401</v>
      </c>
      <c r="N65">
        <v>24574.115207983799</v>
      </c>
      <c r="O65">
        <v>24879.7280537685</v>
      </c>
      <c r="P65">
        <v>25190.256538915601</v>
      </c>
      <c r="Q65">
        <v>25512.175134232399</v>
      </c>
      <c r="R65">
        <v>25844.0020926547</v>
      </c>
      <c r="S65">
        <v>26181.655311054601</v>
      </c>
      <c r="T65">
        <v>26524.286375761301</v>
      </c>
      <c r="U65">
        <v>26870.902914184699</v>
      </c>
      <c r="V65">
        <v>27220.968085598699</v>
      </c>
      <c r="W65">
        <v>27574.222152270198</v>
      </c>
      <c r="X65">
        <v>27930.901109908002</v>
      </c>
      <c r="Y65">
        <v>28291.607875083198</v>
      </c>
      <c r="Z65">
        <v>28657.062270964099</v>
      </c>
      <c r="AA65">
        <v>29028.006664660701</v>
      </c>
      <c r="AB65">
        <v>29404.690194561401</v>
      </c>
      <c r="AC65">
        <v>29787.194069124798</v>
      </c>
      <c r="AD65">
        <v>30175.821311206801</v>
      </c>
      <c r="AE65">
        <v>30570.944813967999</v>
      </c>
      <c r="AF65">
        <v>30972.8510880217</v>
      </c>
      <c r="AG65">
        <v>31381.893927151399</v>
      </c>
      <c r="AH65">
        <v>31798.443266467799</v>
      </c>
      <c r="AI65">
        <v>32222.863912315301</v>
      </c>
      <c r="AJ65">
        <v>32655.468722850601</v>
      </c>
      <c r="AK65">
        <v>33096.5994037009</v>
      </c>
      <c r="AL65">
        <v>33096.5994037009</v>
      </c>
      <c r="AM65">
        <v>33096.5994037009</v>
      </c>
      <c r="AN65">
        <v>33096.5994037009</v>
      </c>
      <c r="AO65">
        <v>33096.5994037009</v>
      </c>
      <c r="AP65">
        <v>33096.5994037009</v>
      </c>
      <c r="AQ65">
        <v>33096.5994037009</v>
      </c>
      <c r="AR65">
        <v>33096.5994037009</v>
      </c>
      <c r="AS65">
        <v>33096.5994037009</v>
      </c>
      <c r="AT65">
        <v>33096.5994037009</v>
      </c>
      <c r="AU65">
        <v>33096.5994037009</v>
      </c>
      <c r="AV65">
        <v>33096.5994037009</v>
      </c>
      <c r="AW65">
        <v>33096.5994037009</v>
      </c>
      <c r="AX65">
        <v>33096.5994037009</v>
      </c>
      <c r="AY65">
        <v>33096.5994037009</v>
      </c>
      <c r="AZ65">
        <v>33096.5994037009</v>
      </c>
      <c r="BA65">
        <v>33096.5994037009</v>
      </c>
      <c r="BB65">
        <v>33096.5994037009</v>
      </c>
      <c r="BC65">
        <v>33096.5994037009</v>
      </c>
      <c r="BD65">
        <v>33096.5994037009</v>
      </c>
      <c r="BE65">
        <v>33096.5994037009</v>
      </c>
    </row>
    <row r="66" spans="1:57" x14ac:dyDescent="0.25">
      <c r="A66" t="s">
        <v>40</v>
      </c>
      <c r="B66" t="s">
        <v>94</v>
      </c>
      <c r="C66" t="s">
        <v>79</v>
      </c>
      <c r="D66" t="s">
        <v>95</v>
      </c>
      <c r="E66">
        <v>729.88300829999901</v>
      </c>
      <c r="F66">
        <v>737.18183838299899</v>
      </c>
      <c r="G66">
        <v>676.05472034428101</v>
      </c>
      <c r="H66">
        <v>690.63829548908404</v>
      </c>
      <c r="I66">
        <v>708.07168476601305</v>
      </c>
      <c r="J66">
        <v>727.61917344186099</v>
      </c>
      <c r="K66">
        <v>748.17085746672205</v>
      </c>
      <c r="L66">
        <v>768.84259305107003</v>
      </c>
      <c r="M66">
        <v>789.39883626286905</v>
      </c>
      <c r="N66">
        <v>810.05966602216995</v>
      </c>
      <c r="O66">
        <v>820.13386961782805</v>
      </c>
      <c r="P66">
        <v>830.37011205584201</v>
      </c>
      <c r="Q66">
        <v>840.981817405215</v>
      </c>
      <c r="R66">
        <v>851.92014144421796</v>
      </c>
      <c r="S66">
        <v>863.05052196914801</v>
      </c>
      <c r="T66">
        <v>874.34499192243402</v>
      </c>
      <c r="U66">
        <v>885.77083879328302</v>
      </c>
      <c r="V66">
        <v>897.31036619606198</v>
      </c>
      <c r="W66">
        <v>908.95501215165302</v>
      </c>
      <c r="X66">
        <v>920.71255600850702</v>
      </c>
      <c r="Y66">
        <v>932.60287227245999</v>
      </c>
      <c r="Z66">
        <v>944.64968915144402</v>
      </c>
      <c r="AA66">
        <v>956.87747799053102</v>
      </c>
      <c r="AB66">
        <v>969.29445137268306</v>
      </c>
      <c r="AC66">
        <v>981.90328624867095</v>
      </c>
      <c r="AD66">
        <v>994.71397144582602</v>
      </c>
      <c r="AE66">
        <v>1007.7387989920099</v>
      </c>
      <c r="AF66">
        <v>1020.98721340599</v>
      </c>
      <c r="AG66">
        <v>1034.4708771249</v>
      </c>
      <c r="AH66">
        <v>1048.2019846676301</v>
      </c>
      <c r="AI66">
        <v>1062.19256148874</v>
      </c>
      <c r="AJ66">
        <v>1076.4529206258201</v>
      </c>
      <c r="AK66">
        <v>1090.9943260427599</v>
      </c>
      <c r="AL66">
        <v>1090.9943260427599</v>
      </c>
      <c r="AM66">
        <v>1090.9943260427599</v>
      </c>
      <c r="AN66">
        <v>1090.9943260427599</v>
      </c>
      <c r="AO66">
        <v>1090.9943260427599</v>
      </c>
      <c r="AP66">
        <v>1090.9943260427599</v>
      </c>
      <c r="AQ66">
        <v>1090.9943260427599</v>
      </c>
      <c r="AR66">
        <v>1090.9943260427599</v>
      </c>
      <c r="AS66">
        <v>1090.9943260427599</v>
      </c>
      <c r="AT66">
        <v>1090.9943260427599</v>
      </c>
      <c r="AU66">
        <v>1090.9943260427599</v>
      </c>
      <c r="AV66">
        <v>1090.9943260427599</v>
      </c>
      <c r="AW66">
        <v>1090.9943260427599</v>
      </c>
      <c r="AX66">
        <v>1090.9943260427599</v>
      </c>
      <c r="AY66">
        <v>1090.9943260427599</v>
      </c>
      <c r="AZ66">
        <v>1090.9943260427599</v>
      </c>
      <c r="BA66">
        <v>1090.9943260427599</v>
      </c>
      <c r="BB66">
        <v>1090.9943260427599</v>
      </c>
      <c r="BC66">
        <v>1090.9943260427599</v>
      </c>
      <c r="BD66">
        <v>1090.9943260427599</v>
      </c>
      <c r="BE66">
        <v>1090.9943260427599</v>
      </c>
    </row>
    <row r="67" spans="1:57" x14ac:dyDescent="0.25">
      <c r="A67" t="s">
        <v>40</v>
      </c>
      <c r="B67" t="s">
        <v>96</v>
      </c>
      <c r="C67" t="s">
        <v>97</v>
      </c>
      <c r="D67" t="s">
        <v>98</v>
      </c>
      <c r="E67">
        <v>255.007830894096</v>
      </c>
      <c r="F67">
        <v>254.78113142323301</v>
      </c>
      <c r="G67">
        <v>241.226331992365</v>
      </c>
      <c r="H67">
        <v>252.740065304772</v>
      </c>
      <c r="I67">
        <v>258.62357568690101</v>
      </c>
      <c r="J67">
        <v>264.93044516997298</v>
      </c>
      <c r="K67">
        <v>271.36098917796602</v>
      </c>
      <c r="L67">
        <v>277.67528216651499</v>
      </c>
      <c r="M67">
        <v>283.77568188620501</v>
      </c>
      <c r="N67">
        <v>289.73290339885</v>
      </c>
      <c r="O67">
        <v>295.53018132458902</v>
      </c>
      <c r="P67">
        <v>301.19226557123602</v>
      </c>
      <c r="Q67">
        <v>306.74526460269499</v>
      </c>
      <c r="R67">
        <v>312.15300411948101</v>
      </c>
      <c r="S67">
        <v>317.37694297967801</v>
      </c>
      <c r="T67">
        <v>322.50675094088399</v>
      </c>
      <c r="U67">
        <v>327.67013122726098</v>
      </c>
      <c r="V67">
        <v>332.96792984135902</v>
      </c>
      <c r="W67">
        <v>338.44283700087902</v>
      </c>
      <c r="X67">
        <v>344.08947441074599</v>
      </c>
      <c r="Y67">
        <v>349.90063470598801</v>
      </c>
      <c r="Z67">
        <v>355.84486783881903</v>
      </c>
      <c r="AA67">
        <v>361.89744663506798</v>
      </c>
      <c r="AB67">
        <v>368.06188720524898</v>
      </c>
      <c r="AC67">
        <v>374.38700360608499</v>
      </c>
      <c r="AD67">
        <v>380.87401029174799</v>
      </c>
      <c r="AE67">
        <v>387.52480452275199</v>
      </c>
      <c r="AF67">
        <v>394.34140132151703</v>
      </c>
      <c r="AG67">
        <v>401.32888446999198</v>
      </c>
      <c r="AH67">
        <v>408.458171800446</v>
      </c>
      <c r="AI67">
        <v>415.72872693446902</v>
      </c>
      <c r="AJ67">
        <v>423.13771924720203</v>
      </c>
      <c r="AK67">
        <v>430.68251616097598</v>
      </c>
      <c r="AL67">
        <v>430.68251616097598</v>
      </c>
      <c r="AM67">
        <v>430.68251616097598</v>
      </c>
      <c r="AN67">
        <v>430.68251616097598</v>
      </c>
      <c r="AO67">
        <v>430.68251616097598</v>
      </c>
      <c r="AP67">
        <v>430.68251616097598</v>
      </c>
      <c r="AQ67">
        <v>430.68251616097598</v>
      </c>
      <c r="AR67">
        <v>430.68251616097598</v>
      </c>
      <c r="AS67">
        <v>430.68251616097598</v>
      </c>
      <c r="AT67">
        <v>430.68251616097598</v>
      </c>
      <c r="AU67">
        <v>430.68251616097598</v>
      </c>
      <c r="AV67">
        <v>430.68251616097598</v>
      </c>
      <c r="AW67">
        <v>430.68251616097598</v>
      </c>
      <c r="AX67">
        <v>430.68251616097598</v>
      </c>
      <c r="AY67">
        <v>430.68251616097598</v>
      </c>
      <c r="AZ67">
        <v>430.68251616097598</v>
      </c>
      <c r="BA67">
        <v>430.68251616097598</v>
      </c>
      <c r="BB67">
        <v>430.68251616097598</v>
      </c>
      <c r="BC67">
        <v>430.68251616097598</v>
      </c>
      <c r="BD67">
        <v>430.68251616097598</v>
      </c>
      <c r="BE67">
        <v>430.68251616097598</v>
      </c>
    </row>
    <row r="68" spans="1:57" x14ac:dyDescent="0.25">
      <c r="A68" t="s">
        <v>41</v>
      </c>
      <c r="B68" t="s">
        <v>70</v>
      </c>
      <c r="C68" t="s">
        <v>71</v>
      </c>
      <c r="D68" t="s">
        <v>72</v>
      </c>
      <c r="E68">
        <v>928264.4</v>
      </c>
      <c r="F68">
        <v>905057.79</v>
      </c>
      <c r="G68">
        <v>923825.59037077299</v>
      </c>
      <c r="H68">
        <v>892478.44243184105</v>
      </c>
      <c r="I68">
        <v>860949.85812481202</v>
      </c>
      <c r="J68">
        <v>838272.97355716501</v>
      </c>
      <c r="K68">
        <v>807872.321104225</v>
      </c>
      <c r="L68">
        <v>793988.63480003795</v>
      </c>
      <c r="M68">
        <v>780212.66333707399</v>
      </c>
      <c r="N68">
        <v>766571.28499873204</v>
      </c>
      <c r="O68">
        <v>749531.54321936704</v>
      </c>
      <c r="P68">
        <v>732779.04386649805</v>
      </c>
      <c r="Q68">
        <v>716307.11203912401</v>
      </c>
      <c r="R68">
        <v>700116.59960833599</v>
      </c>
      <c r="S68">
        <v>684219.08984815504</v>
      </c>
      <c r="T68">
        <v>668634.28586167702</v>
      </c>
      <c r="U68">
        <v>653385.94839857495</v>
      </c>
      <c r="V68">
        <v>638487.62197654403</v>
      </c>
      <c r="W68">
        <v>627123.55842350295</v>
      </c>
      <c r="X68">
        <v>615968.965469811</v>
      </c>
      <c r="Y68">
        <v>605010.78886831203</v>
      </c>
      <c r="Z68">
        <v>594230.31484230305</v>
      </c>
      <c r="AA68">
        <v>583612.75318751496</v>
      </c>
      <c r="AB68">
        <v>576063.12835714302</v>
      </c>
      <c r="AC68">
        <v>568580.74168699502</v>
      </c>
      <c r="AD68">
        <v>561159.44453179103</v>
      </c>
      <c r="AE68">
        <v>553792.57047570299</v>
      </c>
      <c r="AF68">
        <v>546474.49664385605</v>
      </c>
      <c r="AG68">
        <v>539201.85946382897</v>
      </c>
      <c r="AH68">
        <v>531972.26279630698</v>
      </c>
      <c r="AI68">
        <v>524782.53690702096</v>
      </c>
      <c r="AJ68">
        <v>517629.85872093303</v>
      </c>
      <c r="AK68">
        <v>510512.07291019103</v>
      </c>
      <c r="AL68">
        <v>510512.07291019103</v>
      </c>
      <c r="AM68">
        <v>510512.07291019103</v>
      </c>
      <c r="AN68">
        <v>510512.07291019103</v>
      </c>
      <c r="AO68">
        <v>510512.07291019103</v>
      </c>
      <c r="AP68">
        <v>510512.07291019103</v>
      </c>
      <c r="AQ68">
        <v>510512.07291019103</v>
      </c>
      <c r="AR68">
        <v>510512.07291019103</v>
      </c>
      <c r="AS68">
        <v>510512.07291019103</v>
      </c>
      <c r="AT68">
        <v>510512.07291019103</v>
      </c>
      <c r="AU68">
        <v>510512.07291019103</v>
      </c>
      <c r="AV68">
        <v>510512.07291019103</v>
      </c>
      <c r="AW68">
        <v>510512.07291019103</v>
      </c>
      <c r="AX68">
        <v>510512.07291019103</v>
      </c>
      <c r="AY68">
        <v>510512.07291019103</v>
      </c>
      <c r="AZ68">
        <v>510512.07291019103</v>
      </c>
      <c r="BA68">
        <v>510512.07291019103</v>
      </c>
      <c r="BB68">
        <v>510512.07291019103</v>
      </c>
      <c r="BC68">
        <v>510512.07291019103</v>
      </c>
      <c r="BD68">
        <v>510512.07291019103</v>
      </c>
      <c r="BE68">
        <v>510512.07291019103</v>
      </c>
    </row>
    <row r="69" spans="1:57" x14ac:dyDescent="0.25">
      <c r="A69" t="s">
        <v>41</v>
      </c>
      <c r="B69" t="s">
        <v>176</v>
      </c>
      <c r="C69" t="s">
        <v>71</v>
      </c>
      <c r="D69" t="s">
        <v>72</v>
      </c>
      <c r="E69">
        <v>928264.4</v>
      </c>
      <c r="F69">
        <v>905057.79</v>
      </c>
      <c r="G69">
        <v>923825.59037077299</v>
      </c>
      <c r="H69">
        <v>892278.52726073703</v>
      </c>
      <c r="I69">
        <v>860371.29982015199</v>
      </c>
      <c r="J69">
        <v>837146.33468070498</v>
      </c>
      <c r="K69">
        <v>806062.68710495101</v>
      </c>
      <c r="L69">
        <v>791320.83298711001</v>
      </c>
      <c r="M69">
        <v>776542.54296873603</v>
      </c>
      <c r="N69">
        <v>761763.34989922005</v>
      </c>
      <c r="O69">
        <v>743487.32085484604</v>
      </c>
      <c r="P69">
        <v>725392.63110432401</v>
      </c>
      <c r="Q69">
        <v>707482.20841880201</v>
      </c>
      <c r="R69">
        <v>689766.075799727</v>
      </c>
      <c r="S69">
        <v>672264.41391032794</v>
      </c>
      <c r="T69">
        <v>655004.84457867302</v>
      </c>
      <c r="U69">
        <v>638018.31089224003</v>
      </c>
      <c r="V69">
        <v>621325.07469781395</v>
      </c>
      <c r="W69">
        <v>608018.866339689</v>
      </c>
      <c r="X69">
        <v>594858.47708522901</v>
      </c>
      <c r="Y69">
        <v>581836.45561149996</v>
      </c>
      <c r="Z69">
        <v>568939.87264261395</v>
      </c>
      <c r="AA69">
        <v>556159.609277574</v>
      </c>
      <c r="AB69">
        <v>546255.31784343102</v>
      </c>
      <c r="AC69">
        <v>536358.13389410905</v>
      </c>
      <c r="AD69">
        <v>526466.32303305797</v>
      </c>
      <c r="AE69">
        <v>516577.709739735</v>
      </c>
      <c r="AF69">
        <v>506691.15328818298</v>
      </c>
      <c r="AG69">
        <v>496807.65246534499</v>
      </c>
      <c r="AH69">
        <v>486929.10736081802</v>
      </c>
      <c r="AI69">
        <v>477056.713870548</v>
      </c>
      <c r="AJ69">
        <v>467192.005287165</v>
      </c>
      <c r="AK69">
        <v>457337.13539586501</v>
      </c>
      <c r="AL69">
        <v>453792.139561577</v>
      </c>
      <c r="AM69">
        <v>450132.78902295599</v>
      </c>
      <c r="AN69">
        <v>446359.083780004</v>
      </c>
      <c r="AO69">
        <v>442471.02383272001</v>
      </c>
      <c r="AP69">
        <v>438468.609181104</v>
      </c>
      <c r="AQ69">
        <v>434351.83982515702</v>
      </c>
      <c r="AR69">
        <v>430120.71576487698</v>
      </c>
      <c r="AS69">
        <v>425775.23700026597</v>
      </c>
      <c r="AT69">
        <v>421315.40353132202</v>
      </c>
      <c r="AU69">
        <v>416741.21535804699</v>
      </c>
      <c r="AV69">
        <v>412052.67248044</v>
      </c>
      <c r="AW69">
        <v>407249.774898501</v>
      </c>
      <c r="AX69">
        <v>402332.52261222998</v>
      </c>
      <c r="AY69">
        <v>397300.91562162701</v>
      </c>
      <c r="AZ69">
        <v>392154.95392669202</v>
      </c>
      <c r="BA69">
        <v>386894.63752742502</v>
      </c>
      <c r="BB69">
        <v>381519.96642382699</v>
      </c>
      <c r="BC69">
        <v>376030.94061589701</v>
      </c>
      <c r="BD69">
        <v>370427.56010363402</v>
      </c>
      <c r="BE69">
        <v>364709.82488704001</v>
      </c>
    </row>
    <row r="70" spans="1:57" x14ac:dyDescent="0.25">
      <c r="A70" t="s">
        <v>41</v>
      </c>
      <c r="B70" t="s">
        <v>73</v>
      </c>
      <c r="C70" t="s">
        <v>71</v>
      </c>
      <c r="D70" t="s">
        <v>37</v>
      </c>
      <c r="E70">
        <v>123071.869518657</v>
      </c>
      <c r="F70">
        <v>124304.010259798</v>
      </c>
      <c r="G70">
        <v>120998.865728288</v>
      </c>
      <c r="H70">
        <v>123273.019125224</v>
      </c>
      <c r="I70">
        <v>125246.901829578</v>
      </c>
      <c r="J70">
        <v>126931.034371391</v>
      </c>
      <c r="K70">
        <v>128336.80116711</v>
      </c>
      <c r="L70">
        <v>129477.864307262</v>
      </c>
      <c r="M70">
        <v>130372.218496006</v>
      </c>
      <c r="N70">
        <v>131041.30281835901</v>
      </c>
      <c r="O70">
        <v>130888.529721894</v>
      </c>
      <c r="P70">
        <v>130554.075421934</v>
      </c>
      <c r="Q70">
        <v>130061.146647974</v>
      </c>
      <c r="R70">
        <v>130797.318159783</v>
      </c>
      <c r="S70">
        <v>131429.82607461099</v>
      </c>
      <c r="T70">
        <v>131972.44986521199</v>
      </c>
      <c r="U70">
        <v>132434.345403983</v>
      </c>
      <c r="V70">
        <v>132815.365710424</v>
      </c>
      <c r="W70">
        <v>133106.58331588801</v>
      </c>
      <c r="X70">
        <v>133290.30826820701</v>
      </c>
      <c r="Y70">
        <v>133344.477035616</v>
      </c>
      <c r="Z70">
        <v>133244.59953468901</v>
      </c>
      <c r="AA70">
        <v>132967.873957173</v>
      </c>
      <c r="AB70">
        <v>133388.46745179099</v>
      </c>
      <c r="AC70">
        <v>133600.65112029901</v>
      </c>
      <c r="AD70">
        <v>133595.72526607799</v>
      </c>
      <c r="AE70">
        <v>133371.52439551399</v>
      </c>
      <c r="AF70">
        <v>132932.686601158</v>
      </c>
      <c r="AG70">
        <v>133672.43119960799</v>
      </c>
      <c r="AH70">
        <v>134211.87069313499</v>
      </c>
      <c r="AI70">
        <v>134564.73862209299</v>
      </c>
      <c r="AJ70">
        <v>134746.858229943</v>
      </c>
      <c r="AK70">
        <v>134775.91797942299</v>
      </c>
      <c r="AL70">
        <v>134775.91797942299</v>
      </c>
      <c r="AM70">
        <v>134775.91797942299</v>
      </c>
      <c r="AN70">
        <v>134775.91797942299</v>
      </c>
      <c r="AO70">
        <v>134775.91797942299</v>
      </c>
      <c r="AP70">
        <v>134775.91797942299</v>
      </c>
      <c r="AQ70">
        <v>134775.91797942299</v>
      </c>
      <c r="AR70">
        <v>134775.91797942299</v>
      </c>
      <c r="AS70">
        <v>134775.91797942299</v>
      </c>
      <c r="AT70">
        <v>134775.91797942299</v>
      </c>
      <c r="AU70">
        <v>134775.91797942299</v>
      </c>
      <c r="AV70">
        <v>134775.91797942299</v>
      </c>
      <c r="AW70">
        <v>134775.91797942299</v>
      </c>
      <c r="AX70">
        <v>134775.91797942299</v>
      </c>
      <c r="AY70">
        <v>134775.91797942299</v>
      </c>
      <c r="AZ70">
        <v>134775.91797942299</v>
      </c>
      <c r="BA70">
        <v>134775.91797942299</v>
      </c>
      <c r="BB70">
        <v>134775.91797942299</v>
      </c>
      <c r="BC70">
        <v>134775.91797942299</v>
      </c>
      <c r="BD70">
        <v>134775.91797942299</v>
      </c>
      <c r="BE70">
        <v>134775.91797942299</v>
      </c>
    </row>
    <row r="71" spans="1:57" x14ac:dyDescent="0.25">
      <c r="A71" t="s">
        <v>41</v>
      </c>
      <c r="B71" t="s">
        <v>177</v>
      </c>
      <c r="C71" t="s">
        <v>71</v>
      </c>
      <c r="D71" t="s">
        <v>37</v>
      </c>
      <c r="E71">
        <v>123071.869518657</v>
      </c>
      <c r="F71">
        <v>124304.010259798</v>
      </c>
      <c r="G71">
        <v>120998.865728288</v>
      </c>
      <c r="H71">
        <v>123248.36452139899</v>
      </c>
      <c r="I71">
        <v>125171.753688481</v>
      </c>
      <c r="J71">
        <v>126778.717130146</v>
      </c>
      <c r="K71">
        <v>128080.127564776</v>
      </c>
      <c r="L71">
        <v>129089.43071433999</v>
      </c>
      <c r="M71">
        <v>129824.655178323</v>
      </c>
      <c r="N71">
        <v>130307.471522576</v>
      </c>
      <c r="O71">
        <v>129946.132307897</v>
      </c>
      <c r="P71">
        <v>129379.08874313701</v>
      </c>
      <c r="Q71">
        <v>128630.474034846</v>
      </c>
      <c r="R71">
        <v>129070.793560074</v>
      </c>
      <c r="S71">
        <v>129379.520787847</v>
      </c>
      <c r="T71">
        <v>129570.551277665</v>
      </c>
      <c r="U71">
        <v>129653.2241505</v>
      </c>
      <c r="V71">
        <v>129627.796933374</v>
      </c>
      <c r="W71">
        <v>129486.084249696</v>
      </c>
      <c r="X71">
        <v>129211.6248352</v>
      </c>
      <c r="Y71">
        <v>128784.09592099801</v>
      </c>
      <c r="Z71">
        <v>128181.304752371</v>
      </c>
      <c r="AA71">
        <v>127383.22325097201</v>
      </c>
      <c r="AB71">
        <v>127225.92025551799</v>
      </c>
      <c r="AC71">
        <v>126840.458173612</v>
      </c>
      <c r="AD71">
        <v>126221.24123139</v>
      </c>
      <c r="AE71">
        <v>125369.232931783</v>
      </c>
      <c r="AF71">
        <v>124292.061972083</v>
      </c>
      <c r="AG71">
        <v>124288.626529396</v>
      </c>
      <c r="AH71">
        <v>124065.453268734</v>
      </c>
      <c r="AI71">
        <v>123638.081845979</v>
      </c>
      <c r="AJ71">
        <v>123023.881563938</v>
      </c>
      <c r="AK71">
        <v>122241.757607336</v>
      </c>
      <c r="AL71">
        <v>121406.146915864</v>
      </c>
      <c r="AM71">
        <v>120543.58104079599</v>
      </c>
      <c r="AN71">
        <v>119654.059982131</v>
      </c>
      <c r="AO71">
        <v>118737.583739871</v>
      </c>
      <c r="AP71">
        <v>117794.15231401499</v>
      </c>
      <c r="AQ71">
        <v>116823.76570456399</v>
      </c>
      <c r="AR71">
        <v>115826.423911516</v>
      </c>
      <c r="AS71">
        <v>114802.12693487199</v>
      </c>
      <c r="AT71">
        <v>113750.874774633</v>
      </c>
      <c r="AU71">
        <v>112672.667430797</v>
      </c>
      <c r="AV71">
        <v>111567.504903366</v>
      </c>
      <c r="AW71">
        <v>110435.387192339</v>
      </c>
      <c r="AX71">
        <v>109276.314297716</v>
      </c>
      <c r="AY71">
        <v>108090.28621949699</v>
      </c>
      <c r="AZ71">
        <v>106877.302957682</v>
      </c>
      <c r="BA71">
        <v>105637.364512271</v>
      </c>
      <c r="BB71">
        <v>104370.47088326501</v>
      </c>
      <c r="BC71">
        <v>103076.62207066199</v>
      </c>
      <c r="BD71">
        <v>101755.818074464</v>
      </c>
      <c r="BE71">
        <v>100408.05889467</v>
      </c>
    </row>
    <row r="72" spans="1:57" x14ac:dyDescent="0.25">
      <c r="A72" t="s">
        <v>41</v>
      </c>
      <c r="B72" t="s">
        <v>74</v>
      </c>
      <c r="C72" t="s">
        <v>71</v>
      </c>
      <c r="D72" t="s">
        <v>75</v>
      </c>
      <c r="E72">
        <v>35800</v>
      </c>
      <c r="F72">
        <v>36000</v>
      </c>
      <c r="G72">
        <v>34986.06</v>
      </c>
      <c r="H72">
        <v>35291.336580815398</v>
      </c>
      <c r="I72">
        <v>35591.008248079401</v>
      </c>
      <c r="J72">
        <v>35885.990337151299</v>
      </c>
      <c r="K72">
        <v>36176.151023296799</v>
      </c>
      <c r="L72">
        <v>36461.447107095897</v>
      </c>
      <c r="M72">
        <v>36742.829394110297</v>
      </c>
      <c r="N72">
        <v>37021.340021939002</v>
      </c>
      <c r="O72">
        <v>37121.839428644998</v>
      </c>
      <c r="P72">
        <v>37217.9630477709</v>
      </c>
      <c r="Q72">
        <v>37309.446725688496</v>
      </c>
      <c r="R72">
        <v>37396.409474280998</v>
      </c>
      <c r="S72">
        <v>37479.5790644273</v>
      </c>
      <c r="T72">
        <v>37560.221622603203</v>
      </c>
      <c r="U72">
        <v>37639.971007980799</v>
      </c>
      <c r="V72">
        <v>37720.0238068033</v>
      </c>
      <c r="W72">
        <v>37800.924618740901</v>
      </c>
      <c r="X72">
        <v>37882.442262230899</v>
      </c>
      <c r="Y72">
        <v>37964.010862663701</v>
      </c>
      <c r="Z72">
        <v>38044.651015457297</v>
      </c>
      <c r="AA72">
        <v>38047.6884762993</v>
      </c>
      <c r="AB72">
        <v>38048.6559781127</v>
      </c>
      <c r="AC72">
        <v>38009.653847797599</v>
      </c>
      <c r="AD72">
        <v>37930.356832932397</v>
      </c>
      <c r="AE72">
        <v>37848.324597254701</v>
      </c>
      <c r="AF72">
        <v>37763.158916566899</v>
      </c>
      <c r="AG72">
        <v>37674.602739325797</v>
      </c>
      <c r="AH72">
        <v>37582.4572289524</v>
      </c>
      <c r="AI72">
        <v>37486.460919274097</v>
      </c>
      <c r="AJ72">
        <v>37386.367358521296</v>
      </c>
      <c r="AK72">
        <v>37281.9696787625</v>
      </c>
      <c r="AL72">
        <v>37281.9696787625</v>
      </c>
      <c r="AM72">
        <v>37281.9696787625</v>
      </c>
      <c r="AN72">
        <v>37281.9696787625</v>
      </c>
      <c r="AO72">
        <v>37281.9696787625</v>
      </c>
      <c r="AP72">
        <v>37281.9696787625</v>
      </c>
      <c r="AQ72">
        <v>37281.9696787625</v>
      </c>
      <c r="AR72">
        <v>37281.9696787625</v>
      </c>
      <c r="AS72">
        <v>37281.9696787625</v>
      </c>
      <c r="AT72">
        <v>37281.9696787625</v>
      </c>
      <c r="AU72">
        <v>37281.9696787625</v>
      </c>
      <c r="AV72">
        <v>37281.9696787625</v>
      </c>
      <c r="AW72">
        <v>37281.9696787625</v>
      </c>
      <c r="AX72">
        <v>37281.9696787625</v>
      </c>
      <c r="AY72">
        <v>37281.9696787625</v>
      </c>
      <c r="AZ72">
        <v>37281.9696787625</v>
      </c>
      <c r="BA72">
        <v>37281.9696787625</v>
      </c>
      <c r="BB72">
        <v>37281.9696787625</v>
      </c>
      <c r="BC72">
        <v>37281.9696787625</v>
      </c>
      <c r="BD72">
        <v>37281.9696787625</v>
      </c>
      <c r="BE72">
        <v>37281.9696787625</v>
      </c>
    </row>
    <row r="73" spans="1:57" x14ac:dyDescent="0.25">
      <c r="A73" t="s">
        <v>41</v>
      </c>
      <c r="B73" t="s">
        <v>76</v>
      </c>
      <c r="C73" t="s">
        <v>71</v>
      </c>
      <c r="D73" t="s">
        <v>77</v>
      </c>
      <c r="E73">
        <v>2370000</v>
      </c>
      <c r="F73">
        <v>2310750</v>
      </c>
      <c r="G73">
        <v>2178632.8687499999</v>
      </c>
      <c r="H73">
        <v>2132041.6055135</v>
      </c>
      <c r="I73">
        <v>2085962.1025135</v>
      </c>
      <c r="J73">
        <v>2040467.17450976</v>
      </c>
      <c r="K73">
        <v>1995563.6693035399</v>
      </c>
      <c r="L73">
        <v>1951262.4443628499</v>
      </c>
      <c r="M73">
        <v>1907624.6900177801</v>
      </c>
      <c r="N73">
        <v>1864708.8279385101</v>
      </c>
      <c r="O73">
        <v>1813956.7761953799</v>
      </c>
      <c r="P73">
        <v>1764365.6772209799</v>
      </c>
      <c r="Q73">
        <v>1715905.4873812499</v>
      </c>
      <c r="R73">
        <v>1668564.5588572901</v>
      </c>
      <c r="S73">
        <v>1622356.77533174</v>
      </c>
      <c r="T73">
        <v>1577314.7416388099</v>
      </c>
      <c r="U73">
        <v>1533479.76740512</v>
      </c>
      <c r="V73">
        <v>1490868.30565099</v>
      </c>
      <c r="W73">
        <v>1449466.89531437</v>
      </c>
      <c r="X73">
        <v>1409231.6935533499</v>
      </c>
      <c r="Y73">
        <v>1370108.8602150399</v>
      </c>
      <c r="Z73">
        <v>1332033.49133289</v>
      </c>
      <c r="AA73">
        <v>1294951.48957341</v>
      </c>
      <c r="AB73">
        <v>1265288.86349762</v>
      </c>
      <c r="AC73">
        <v>1236239.5508776901</v>
      </c>
      <c r="AD73">
        <v>1207779.47765102</v>
      </c>
      <c r="AE73">
        <v>1179884.1726490499</v>
      </c>
      <c r="AF73">
        <v>1152532.10015851</v>
      </c>
      <c r="AG73">
        <v>1125707.0701202599</v>
      </c>
      <c r="AH73">
        <v>1099395.3158213401</v>
      </c>
      <c r="AI73">
        <v>1073581.82201434</v>
      </c>
      <c r="AJ73">
        <v>1048252.66651652</v>
      </c>
      <c r="AK73">
        <v>1023395.61997734</v>
      </c>
      <c r="AL73">
        <v>1023395.61997734</v>
      </c>
      <c r="AM73">
        <v>1023395.61997734</v>
      </c>
      <c r="AN73">
        <v>1023395.61997734</v>
      </c>
      <c r="AO73">
        <v>1023395.61997734</v>
      </c>
      <c r="AP73">
        <v>1023395.61997734</v>
      </c>
      <c r="AQ73">
        <v>1023395.61997734</v>
      </c>
      <c r="AR73">
        <v>1023395.61997734</v>
      </c>
      <c r="AS73">
        <v>1023395.61997734</v>
      </c>
      <c r="AT73">
        <v>1023395.61997734</v>
      </c>
      <c r="AU73">
        <v>1023395.61997734</v>
      </c>
      <c r="AV73">
        <v>1023395.61997734</v>
      </c>
      <c r="AW73">
        <v>1023395.61997734</v>
      </c>
      <c r="AX73">
        <v>1023395.61997734</v>
      </c>
      <c r="AY73">
        <v>1023395.61997734</v>
      </c>
      <c r="AZ73">
        <v>1023395.61997734</v>
      </c>
      <c r="BA73">
        <v>1023395.61997734</v>
      </c>
      <c r="BB73">
        <v>1023395.61997734</v>
      </c>
      <c r="BC73">
        <v>1023395.61997734</v>
      </c>
      <c r="BD73">
        <v>1023395.61997734</v>
      </c>
      <c r="BE73">
        <v>1023395.61997734</v>
      </c>
    </row>
    <row r="74" spans="1:57" x14ac:dyDescent="0.25">
      <c r="A74" t="s">
        <v>41</v>
      </c>
      <c r="B74" t="s">
        <v>178</v>
      </c>
      <c r="C74" t="s">
        <v>71</v>
      </c>
      <c r="D74" t="s">
        <v>77</v>
      </c>
      <c r="E74">
        <v>2370000</v>
      </c>
      <c r="F74">
        <v>2310750</v>
      </c>
      <c r="G74">
        <v>2178632.8687499999</v>
      </c>
      <c r="H74">
        <v>2131598.1408595499</v>
      </c>
      <c r="I74">
        <v>2084660.46216153</v>
      </c>
      <c r="J74">
        <v>2037920.67147597</v>
      </c>
      <c r="K74">
        <v>1991412.8968713901</v>
      </c>
      <c r="L74">
        <v>1945174.5055364401</v>
      </c>
      <c r="M74">
        <v>1899292.1853717801</v>
      </c>
      <c r="N74">
        <v>1853848.7637246</v>
      </c>
      <c r="O74">
        <v>1800373.8678552301</v>
      </c>
      <c r="P74">
        <v>1747851.2144822001</v>
      </c>
      <c r="Q74">
        <v>1696275.5286056099</v>
      </c>
      <c r="R74">
        <v>1645658.5045932899</v>
      </c>
      <c r="S74">
        <v>1596035.65900875</v>
      </c>
      <c r="T74">
        <v>1547459.32820907</v>
      </c>
      <c r="U74">
        <v>1499988.56928499</v>
      </c>
      <c r="V74">
        <v>1453656.2327419401</v>
      </c>
      <c r="W74">
        <v>1408464.37577972</v>
      </c>
      <c r="X74">
        <v>1364384.30413771</v>
      </c>
      <c r="Y74">
        <v>1321376.8282749199</v>
      </c>
      <c r="Z74">
        <v>1279391.52775542</v>
      </c>
      <c r="AA74">
        <v>1238388.0085088499</v>
      </c>
      <c r="AB74">
        <v>1204494.2641842901</v>
      </c>
      <c r="AC74">
        <v>1171183.6807523</v>
      </c>
      <c r="AD74">
        <v>1138443.2733980301</v>
      </c>
      <c r="AE74">
        <v>1106259.4002757501</v>
      </c>
      <c r="AF74">
        <v>1074620.93018779</v>
      </c>
      <c r="AG74">
        <v>1043521.4483449199</v>
      </c>
      <c r="AH74">
        <v>1012956.4585102</v>
      </c>
      <c r="AI74">
        <v>982919.98430887505</v>
      </c>
      <c r="AJ74">
        <v>953406.76525011298</v>
      </c>
      <c r="AK74">
        <v>924412.79561313405</v>
      </c>
      <c r="AL74">
        <v>917813.94065551995</v>
      </c>
      <c r="AM74">
        <v>911002.219408951</v>
      </c>
      <c r="AN74">
        <v>903977.63187342696</v>
      </c>
      <c r="AO74">
        <v>896740.17804894701</v>
      </c>
      <c r="AP74">
        <v>889289.85793551197</v>
      </c>
      <c r="AQ74">
        <v>881626.67153312103</v>
      </c>
      <c r="AR74">
        <v>873750.61884177604</v>
      </c>
      <c r="AS74">
        <v>865661.69986147503</v>
      </c>
      <c r="AT74">
        <v>857359.91459221905</v>
      </c>
      <c r="AU74">
        <v>848845.26303400705</v>
      </c>
      <c r="AV74">
        <v>840117.74518683995</v>
      </c>
      <c r="AW74">
        <v>831177.361050718</v>
      </c>
      <c r="AX74">
        <v>822024.11062564095</v>
      </c>
      <c r="AY74">
        <v>812657.99391160801</v>
      </c>
      <c r="AZ74">
        <v>803079.01090861997</v>
      </c>
      <c r="BA74">
        <v>793287.16161667695</v>
      </c>
      <c r="BB74">
        <v>783282.44603577896</v>
      </c>
      <c r="BC74">
        <v>773064.86416592496</v>
      </c>
      <c r="BD74">
        <v>762634.41600711597</v>
      </c>
      <c r="BE74">
        <v>751991.10155935097</v>
      </c>
    </row>
    <row r="75" spans="1:57" x14ac:dyDescent="0.25">
      <c r="A75" t="s">
        <v>41</v>
      </c>
      <c r="B75" t="s">
        <v>78</v>
      </c>
      <c r="C75" t="s">
        <v>79</v>
      </c>
      <c r="D75" t="s">
        <v>80</v>
      </c>
      <c r="E75">
        <v>241304.43416999999</v>
      </c>
      <c r="F75">
        <v>242269.65190667901</v>
      </c>
      <c r="G75">
        <v>235211.85240733399</v>
      </c>
      <c r="H75">
        <v>237028.14802997001</v>
      </c>
      <c r="I75">
        <v>238802.989283006</v>
      </c>
      <c r="J75">
        <v>240542.629747545</v>
      </c>
      <c r="K75">
        <v>242246.286257684</v>
      </c>
      <c r="L75">
        <v>243913.77183748499</v>
      </c>
      <c r="M75">
        <v>245551.543375904</v>
      </c>
      <c r="N75">
        <v>247166.64203348401</v>
      </c>
      <c r="O75">
        <v>247591.00453997499</v>
      </c>
      <c r="P75">
        <v>247985.12174230799</v>
      </c>
      <c r="Q75">
        <v>248347.32410369499</v>
      </c>
      <c r="R75">
        <v>248554.65300959401</v>
      </c>
      <c r="S75">
        <v>248735.63624802799</v>
      </c>
      <c r="T75">
        <v>248898.77976174399</v>
      </c>
      <c r="U75">
        <v>249054.97226198699</v>
      </c>
      <c r="V75">
        <v>249212.14867226899</v>
      </c>
      <c r="W75">
        <v>249373.89545688199</v>
      </c>
      <c r="X75">
        <v>249538.66743718</v>
      </c>
      <c r="Y75">
        <v>249702.72720050099</v>
      </c>
      <c r="Z75">
        <v>249859.643729982</v>
      </c>
      <c r="AA75">
        <v>250004.15846358199</v>
      </c>
      <c r="AB75">
        <v>249885.88437107101</v>
      </c>
      <c r="AC75">
        <v>249754.30224728899</v>
      </c>
      <c r="AD75">
        <v>249606.73285236</v>
      </c>
      <c r="AE75">
        <v>249440.13383953599</v>
      </c>
      <c r="AF75">
        <v>249003.16284077399</v>
      </c>
      <c r="AG75">
        <v>248543.32560888899</v>
      </c>
      <c r="AH75">
        <v>248059.27583586599</v>
      </c>
      <c r="AI75">
        <v>247549.250970869</v>
      </c>
      <c r="AJ75">
        <v>247011.58417758401</v>
      </c>
      <c r="AK75">
        <v>246444.86698888399</v>
      </c>
      <c r="AL75">
        <v>246444.86698888399</v>
      </c>
      <c r="AM75">
        <v>246444.86698888399</v>
      </c>
      <c r="AN75">
        <v>246444.86698888399</v>
      </c>
      <c r="AO75">
        <v>246444.86698888399</v>
      </c>
      <c r="AP75">
        <v>246444.86698888399</v>
      </c>
      <c r="AQ75">
        <v>246444.86698888399</v>
      </c>
      <c r="AR75">
        <v>246444.86698888399</v>
      </c>
      <c r="AS75">
        <v>246444.86698888399</v>
      </c>
      <c r="AT75">
        <v>246444.86698888399</v>
      </c>
      <c r="AU75">
        <v>246444.86698888399</v>
      </c>
      <c r="AV75">
        <v>246444.86698888399</v>
      </c>
      <c r="AW75">
        <v>246444.86698888399</v>
      </c>
      <c r="AX75">
        <v>246444.86698888399</v>
      </c>
      <c r="AY75">
        <v>246444.86698888399</v>
      </c>
      <c r="AZ75">
        <v>246444.86698888399</v>
      </c>
      <c r="BA75">
        <v>246444.86698888399</v>
      </c>
      <c r="BB75">
        <v>246444.86698888399</v>
      </c>
      <c r="BC75">
        <v>246444.86698888399</v>
      </c>
      <c r="BD75">
        <v>246444.86698888399</v>
      </c>
      <c r="BE75">
        <v>246444.86698888399</v>
      </c>
    </row>
    <row r="76" spans="1:57" x14ac:dyDescent="0.25">
      <c r="A76" t="s">
        <v>41</v>
      </c>
      <c r="B76" t="s">
        <v>81</v>
      </c>
      <c r="C76" t="s">
        <v>79</v>
      </c>
      <c r="D76" t="s">
        <v>82</v>
      </c>
      <c r="E76">
        <v>359775.02620000002</v>
      </c>
      <c r="F76">
        <v>361214.12630479899</v>
      </c>
      <c r="G76">
        <v>350691.23637728801</v>
      </c>
      <c r="H76">
        <v>353399.25874525</v>
      </c>
      <c r="I76">
        <v>356045.47434633598</v>
      </c>
      <c r="J76">
        <v>358639.20701378997</v>
      </c>
      <c r="K76">
        <v>361179.28907933203</v>
      </c>
      <c r="L76">
        <v>363665.44176949898</v>
      </c>
      <c r="M76">
        <v>366107.292041215</v>
      </c>
      <c r="N76">
        <v>368515.33797640499</v>
      </c>
      <c r="O76">
        <v>369148.04508937802</v>
      </c>
      <c r="P76">
        <v>369735.65769286302</v>
      </c>
      <c r="Q76">
        <v>370275.68657590402</v>
      </c>
      <c r="R76">
        <v>370584.80548127601</v>
      </c>
      <c r="S76">
        <v>370854.64407571801</v>
      </c>
      <c r="T76">
        <v>371097.88437141897</v>
      </c>
      <c r="U76">
        <v>371330.76099078398</v>
      </c>
      <c r="V76">
        <v>371565.10457970999</v>
      </c>
      <c r="W76">
        <v>371806.26240953698</v>
      </c>
      <c r="X76">
        <v>372051.930682201</v>
      </c>
      <c r="Y76">
        <v>372296.537068529</v>
      </c>
      <c r="Z76">
        <v>372530.49318582797</v>
      </c>
      <c r="AA76">
        <v>372745.95873351098</v>
      </c>
      <c r="AB76">
        <v>372569.61690673098</v>
      </c>
      <c r="AC76">
        <v>372373.43335049303</v>
      </c>
      <c r="AD76">
        <v>372153.41342790402</v>
      </c>
      <c r="AE76">
        <v>371905.02112458798</v>
      </c>
      <c r="AF76">
        <v>371253.51526615297</v>
      </c>
      <c r="AG76">
        <v>370567.91679085599</v>
      </c>
      <c r="AH76">
        <v>369846.218408602</v>
      </c>
      <c r="AI76">
        <v>369085.792228295</v>
      </c>
      <c r="AJ76">
        <v>368284.15306527499</v>
      </c>
      <c r="AK76">
        <v>367439.200952755</v>
      </c>
      <c r="AL76">
        <v>367439.200952755</v>
      </c>
      <c r="AM76">
        <v>367439.200952755</v>
      </c>
      <c r="AN76">
        <v>367439.200952755</v>
      </c>
      <c r="AO76">
        <v>367439.200952755</v>
      </c>
      <c r="AP76">
        <v>367439.200952755</v>
      </c>
      <c r="AQ76">
        <v>367439.200952755</v>
      </c>
      <c r="AR76">
        <v>367439.200952755</v>
      </c>
      <c r="AS76">
        <v>367439.200952755</v>
      </c>
      <c r="AT76">
        <v>367439.200952755</v>
      </c>
      <c r="AU76">
        <v>367439.200952755</v>
      </c>
      <c r="AV76">
        <v>367439.200952755</v>
      </c>
      <c r="AW76">
        <v>367439.200952755</v>
      </c>
      <c r="AX76">
        <v>367439.200952755</v>
      </c>
      <c r="AY76">
        <v>367439.200952755</v>
      </c>
      <c r="AZ76">
        <v>367439.200952755</v>
      </c>
      <c r="BA76">
        <v>367439.200952755</v>
      </c>
      <c r="BB76">
        <v>367439.200952755</v>
      </c>
      <c r="BC76">
        <v>367439.200952755</v>
      </c>
      <c r="BD76">
        <v>367439.200952755</v>
      </c>
      <c r="BE76">
        <v>367439.200952755</v>
      </c>
    </row>
    <row r="77" spans="1:57" x14ac:dyDescent="0.25">
      <c r="A77" t="s">
        <v>41</v>
      </c>
      <c r="B77" t="s">
        <v>83</v>
      </c>
      <c r="C77" t="s">
        <v>79</v>
      </c>
      <c r="D77" t="s">
        <v>84</v>
      </c>
      <c r="E77">
        <v>116888.8441</v>
      </c>
      <c r="F77">
        <v>123488.32178533101</v>
      </c>
      <c r="G77">
        <v>119177.208100245</v>
      </c>
      <c r="H77">
        <v>128866.505276914</v>
      </c>
      <c r="I77">
        <v>133546.20701751701</v>
      </c>
      <c r="J77">
        <v>138066.13784101501</v>
      </c>
      <c r="K77">
        <v>142459.95307606101</v>
      </c>
      <c r="L77">
        <v>146739.803545034</v>
      </c>
      <c r="M77">
        <v>150892.05833929</v>
      </c>
      <c r="N77">
        <v>154913.91888908501</v>
      </c>
      <c r="O77">
        <v>158053.459044121</v>
      </c>
      <c r="P77">
        <v>161020.190220074</v>
      </c>
      <c r="Q77">
        <v>163809.695490502</v>
      </c>
      <c r="R77">
        <v>166419.086117739</v>
      </c>
      <c r="S77">
        <v>168838.418266789</v>
      </c>
      <c r="T77">
        <v>171066.82290241399</v>
      </c>
      <c r="U77">
        <v>173103.715867255</v>
      </c>
      <c r="V77">
        <v>174948.20273071501</v>
      </c>
      <c r="W77">
        <v>176600.652194136</v>
      </c>
      <c r="X77">
        <v>178073.727533008</v>
      </c>
      <c r="Y77">
        <v>179371.23214809</v>
      </c>
      <c r="Z77">
        <v>180497.087206889</v>
      </c>
      <c r="AA77">
        <v>181458.070628471</v>
      </c>
      <c r="AB77">
        <v>182265.63295418801</v>
      </c>
      <c r="AC77">
        <v>182924.082192623</v>
      </c>
      <c r="AD77">
        <v>183447.755768206</v>
      </c>
      <c r="AE77">
        <v>183851.32789730199</v>
      </c>
      <c r="AF77">
        <v>184149.51016995899</v>
      </c>
      <c r="AG77">
        <v>184357.211754066</v>
      </c>
      <c r="AH77">
        <v>184502.64381321301</v>
      </c>
      <c r="AI77">
        <v>184601.12357889599</v>
      </c>
      <c r="AJ77">
        <v>184665.29972175299</v>
      </c>
      <c r="AK77">
        <v>184704.10849498599</v>
      </c>
      <c r="AL77">
        <v>184704.10849498599</v>
      </c>
      <c r="AM77">
        <v>184704.10849498599</v>
      </c>
      <c r="AN77">
        <v>184704.10849498599</v>
      </c>
      <c r="AO77">
        <v>184704.10849498599</v>
      </c>
      <c r="AP77">
        <v>184704.10849498599</v>
      </c>
      <c r="AQ77">
        <v>184704.10849498599</v>
      </c>
      <c r="AR77">
        <v>184704.10849498599</v>
      </c>
      <c r="AS77">
        <v>184704.10849498599</v>
      </c>
      <c r="AT77">
        <v>184704.10849498599</v>
      </c>
      <c r="AU77">
        <v>184704.10849498599</v>
      </c>
      <c r="AV77">
        <v>184704.10849498599</v>
      </c>
      <c r="AW77">
        <v>184704.10849498599</v>
      </c>
      <c r="AX77">
        <v>184704.10849498599</v>
      </c>
      <c r="AY77">
        <v>184704.10849498599</v>
      </c>
      <c r="AZ77">
        <v>184704.10849498599</v>
      </c>
      <c r="BA77">
        <v>184704.10849498599</v>
      </c>
      <c r="BB77">
        <v>184704.10849498599</v>
      </c>
      <c r="BC77">
        <v>184704.10849498599</v>
      </c>
      <c r="BD77">
        <v>184704.10849498599</v>
      </c>
      <c r="BE77">
        <v>184704.10849498599</v>
      </c>
    </row>
    <row r="78" spans="1:57" x14ac:dyDescent="0.25">
      <c r="A78" t="s">
        <v>41</v>
      </c>
      <c r="B78" t="s">
        <v>85</v>
      </c>
      <c r="C78" t="s">
        <v>79</v>
      </c>
      <c r="D78" t="s">
        <v>86</v>
      </c>
      <c r="E78">
        <v>443038.61359999998</v>
      </c>
      <c r="F78">
        <v>444810.768054399</v>
      </c>
      <c r="G78">
        <v>431852.540759439</v>
      </c>
      <c r="H78">
        <v>435187.28716519102</v>
      </c>
      <c r="I78">
        <v>438445.92271745403</v>
      </c>
      <c r="J78">
        <v>441639.92908630898</v>
      </c>
      <c r="K78">
        <v>444767.86836723698</v>
      </c>
      <c r="L78">
        <v>447829.39726957103</v>
      </c>
      <c r="M78">
        <v>450836.37073970499</v>
      </c>
      <c r="N78">
        <v>453801.71645555401</v>
      </c>
      <c r="O78">
        <v>454580.852475936</v>
      </c>
      <c r="P78">
        <v>455304.45765757299</v>
      </c>
      <c r="Q78">
        <v>455969.46670551499</v>
      </c>
      <c r="R78">
        <v>456350.12573212897</v>
      </c>
      <c r="S78">
        <v>456682.41371231602</v>
      </c>
      <c r="T78">
        <v>456981.947686414</v>
      </c>
      <c r="U78">
        <v>457268.71949398803</v>
      </c>
      <c r="V78">
        <v>457557.29777536698</v>
      </c>
      <c r="W78">
        <v>457854.267333575</v>
      </c>
      <c r="X78">
        <v>458156.79119710298</v>
      </c>
      <c r="Y78">
        <v>458458.00741942198</v>
      </c>
      <c r="Z78">
        <v>458746.10855569498</v>
      </c>
      <c r="AA78">
        <v>459011.43980598397</v>
      </c>
      <c r="AB78">
        <v>458794.28677209601</v>
      </c>
      <c r="AC78">
        <v>458552.699990255</v>
      </c>
      <c r="AD78">
        <v>458281.76033527602</v>
      </c>
      <c r="AE78">
        <v>457975.88201222499</v>
      </c>
      <c r="AF78">
        <v>457173.59660814301</v>
      </c>
      <c r="AG78">
        <v>456329.32845203998</v>
      </c>
      <c r="AH78">
        <v>455440.60570191301</v>
      </c>
      <c r="AI78">
        <v>454504.19228760002</v>
      </c>
      <c r="AJ78">
        <v>453517.02787226299</v>
      </c>
      <c r="AK78">
        <v>452476.52648881997</v>
      </c>
      <c r="AL78">
        <v>452476.52648881997</v>
      </c>
      <c r="AM78">
        <v>452476.52648881997</v>
      </c>
      <c r="AN78">
        <v>452476.52648881997</v>
      </c>
      <c r="AO78">
        <v>452476.52648881997</v>
      </c>
      <c r="AP78">
        <v>452476.52648881997</v>
      </c>
      <c r="AQ78">
        <v>452476.52648881997</v>
      </c>
      <c r="AR78">
        <v>452476.52648881997</v>
      </c>
      <c r="AS78">
        <v>452476.52648881997</v>
      </c>
      <c r="AT78">
        <v>452476.52648881997</v>
      </c>
      <c r="AU78">
        <v>452476.52648881997</v>
      </c>
      <c r="AV78">
        <v>452476.52648881997</v>
      </c>
      <c r="AW78">
        <v>452476.52648881997</v>
      </c>
      <c r="AX78">
        <v>452476.52648881997</v>
      </c>
      <c r="AY78">
        <v>452476.52648881997</v>
      </c>
      <c r="AZ78">
        <v>452476.52648881997</v>
      </c>
      <c r="BA78">
        <v>452476.52648881997</v>
      </c>
      <c r="BB78">
        <v>452476.52648881997</v>
      </c>
      <c r="BC78">
        <v>452476.52648881997</v>
      </c>
      <c r="BD78">
        <v>452476.52648881997</v>
      </c>
      <c r="BE78">
        <v>452476.52648881997</v>
      </c>
    </row>
    <row r="79" spans="1:57" x14ac:dyDescent="0.25">
      <c r="A79" t="s">
        <v>41</v>
      </c>
      <c r="B79" t="s">
        <v>87</v>
      </c>
      <c r="C79" t="s">
        <v>88</v>
      </c>
      <c r="D79" t="s">
        <v>89</v>
      </c>
      <c r="E79">
        <v>236277201</v>
      </c>
      <c r="F79">
        <v>237866094.177742</v>
      </c>
      <c r="G79">
        <v>230379426.14650601</v>
      </c>
      <c r="H79">
        <v>232691415.772376</v>
      </c>
      <c r="I79">
        <v>235196697.11595899</v>
      </c>
      <c r="J79">
        <v>237566394.78066099</v>
      </c>
      <c r="K79">
        <v>239714617.32523999</v>
      </c>
      <c r="L79">
        <v>241673257.58241501</v>
      </c>
      <c r="M79">
        <v>243533737.11384901</v>
      </c>
      <c r="N79">
        <v>245408828.70423001</v>
      </c>
      <c r="O79">
        <v>246242688.64508501</v>
      </c>
      <c r="P79">
        <v>247276488.32752401</v>
      </c>
      <c r="Q79">
        <v>248580276.96730599</v>
      </c>
      <c r="R79">
        <v>248354213.09834599</v>
      </c>
      <c r="S79">
        <v>247574424.71769899</v>
      </c>
      <c r="T79">
        <v>246727526.29797199</v>
      </c>
      <c r="U79">
        <v>246046904.727891</v>
      </c>
      <c r="V79">
        <v>245627198.54790699</v>
      </c>
      <c r="W79">
        <v>245789753.102566</v>
      </c>
      <c r="X79">
        <v>246356984.594127</v>
      </c>
      <c r="Y79">
        <v>247210497.74628001</v>
      </c>
      <c r="Z79">
        <v>248263816.97773001</v>
      </c>
      <c r="AA79">
        <v>249454009.18534699</v>
      </c>
      <c r="AB79">
        <v>249563972.56895101</v>
      </c>
      <c r="AC79">
        <v>249175887.13590801</v>
      </c>
      <c r="AD79">
        <v>248576648.09821099</v>
      </c>
      <c r="AE79">
        <v>247910992.847101</v>
      </c>
      <c r="AF79">
        <v>247255140.47987801</v>
      </c>
      <c r="AG79">
        <v>246653316.98817199</v>
      </c>
      <c r="AH79">
        <v>246131818.351881</v>
      </c>
      <c r="AI79">
        <v>245704813.53067899</v>
      </c>
      <c r="AJ79">
        <v>245378129.30699399</v>
      </c>
      <c r="AK79">
        <v>245152387.71073401</v>
      </c>
      <c r="AL79">
        <v>245152387.71073401</v>
      </c>
      <c r="AM79">
        <v>245152387.71073401</v>
      </c>
      <c r="AN79">
        <v>245152387.71073401</v>
      </c>
      <c r="AO79">
        <v>245152387.71073401</v>
      </c>
      <c r="AP79">
        <v>245152387.71073401</v>
      </c>
      <c r="AQ79">
        <v>245152387.71073401</v>
      </c>
      <c r="AR79">
        <v>245152387.71073401</v>
      </c>
      <c r="AS79">
        <v>245152387.71073401</v>
      </c>
      <c r="AT79">
        <v>245152387.71073401</v>
      </c>
      <c r="AU79">
        <v>245152387.71073401</v>
      </c>
      <c r="AV79">
        <v>245152387.71073401</v>
      </c>
      <c r="AW79">
        <v>245152387.71073401</v>
      </c>
      <c r="AX79">
        <v>245152387.71073401</v>
      </c>
      <c r="AY79">
        <v>245152387.71073401</v>
      </c>
      <c r="AZ79">
        <v>245152387.71073401</v>
      </c>
      <c r="BA79">
        <v>245152387.71073401</v>
      </c>
      <c r="BB79">
        <v>245152387.71073401</v>
      </c>
      <c r="BC79">
        <v>245152387.71073401</v>
      </c>
      <c r="BD79">
        <v>245152387.71073401</v>
      </c>
      <c r="BE79">
        <v>245152387.71073401</v>
      </c>
    </row>
    <row r="80" spans="1:57" x14ac:dyDescent="0.25">
      <c r="A80" t="s">
        <v>41</v>
      </c>
      <c r="B80" t="s">
        <v>90</v>
      </c>
      <c r="C80" t="s">
        <v>79</v>
      </c>
      <c r="D80" t="s">
        <v>91</v>
      </c>
      <c r="E80">
        <v>66155.899950000006</v>
      </c>
      <c r="F80">
        <v>66420.523549799997</v>
      </c>
      <c r="G80">
        <v>64485.560857747201</v>
      </c>
      <c r="H80">
        <v>64983.515534394697</v>
      </c>
      <c r="I80">
        <v>65470.105102327201</v>
      </c>
      <c r="J80">
        <v>65947.044040133595</v>
      </c>
      <c r="K80">
        <v>66414.117635451505</v>
      </c>
      <c r="L80">
        <v>66871.274627053295</v>
      </c>
      <c r="M80">
        <v>67320.285232305207</v>
      </c>
      <c r="N80">
        <v>67763.079852170893</v>
      </c>
      <c r="O80">
        <v>67879.422859370694</v>
      </c>
      <c r="P80">
        <v>67987.473829489798</v>
      </c>
      <c r="Q80">
        <v>68086.775043178699</v>
      </c>
      <c r="R80">
        <v>68143.616229717896</v>
      </c>
      <c r="S80">
        <v>68193.234501572704</v>
      </c>
      <c r="T80">
        <v>68237.961843645899</v>
      </c>
      <c r="U80">
        <v>68280.783499429206</v>
      </c>
      <c r="V80">
        <v>68323.874903484393</v>
      </c>
      <c r="W80">
        <v>68368.219319022799</v>
      </c>
      <c r="X80">
        <v>68413.393120659093</v>
      </c>
      <c r="Y80">
        <v>68458.371661254307</v>
      </c>
      <c r="Z80">
        <v>68501.3918165223</v>
      </c>
      <c r="AA80">
        <v>68541.01190179</v>
      </c>
      <c r="AB80">
        <v>68508.585937229</v>
      </c>
      <c r="AC80">
        <v>68472.511449637794</v>
      </c>
      <c r="AD80">
        <v>68432.053899986306</v>
      </c>
      <c r="AE80">
        <v>68386.3792000494</v>
      </c>
      <c r="AF80">
        <v>68266.579455073399</v>
      </c>
      <c r="AG80">
        <v>68140.510715348297</v>
      </c>
      <c r="AH80">
        <v>68007.803877759303</v>
      </c>
      <c r="AI80">
        <v>67867.975722272502</v>
      </c>
      <c r="AJ80">
        <v>67720.569269899002</v>
      </c>
      <c r="AK80">
        <v>67565.198376013301</v>
      </c>
      <c r="AL80">
        <v>67565.198376013301</v>
      </c>
      <c r="AM80">
        <v>67565.198376013301</v>
      </c>
      <c r="AN80">
        <v>67565.198376013301</v>
      </c>
      <c r="AO80">
        <v>67565.198376013301</v>
      </c>
      <c r="AP80">
        <v>67565.198376013301</v>
      </c>
      <c r="AQ80">
        <v>67565.198376013301</v>
      </c>
      <c r="AR80">
        <v>67565.198376013301</v>
      </c>
      <c r="AS80">
        <v>67565.198376013301</v>
      </c>
      <c r="AT80">
        <v>67565.198376013301</v>
      </c>
      <c r="AU80">
        <v>67565.198376013301</v>
      </c>
      <c r="AV80">
        <v>67565.198376013301</v>
      </c>
      <c r="AW80">
        <v>67565.198376013301</v>
      </c>
      <c r="AX80">
        <v>67565.198376013301</v>
      </c>
      <c r="AY80">
        <v>67565.198376013301</v>
      </c>
      <c r="AZ80">
        <v>67565.198376013301</v>
      </c>
      <c r="BA80">
        <v>67565.198376013301</v>
      </c>
      <c r="BB80">
        <v>67565.198376013301</v>
      </c>
      <c r="BC80">
        <v>67565.198376013301</v>
      </c>
      <c r="BD80">
        <v>67565.198376013301</v>
      </c>
      <c r="BE80">
        <v>67565.198376013301</v>
      </c>
    </row>
    <row r="81" spans="1:57" x14ac:dyDescent="0.25">
      <c r="A81" t="s">
        <v>41</v>
      </c>
      <c r="B81" t="s">
        <v>92</v>
      </c>
      <c r="C81" t="s">
        <v>79</v>
      </c>
      <c r="D81" t="s">
        <v>93</v>
      </c>
      <c r="E81">
        <v>850171.66119999997</v>
      </c>
      <c r="F81">
        <v>853572.34784479905</v>
      </c>
      <c r="G81">
        <v>828706.07820738398</v>
      </c>
      <c r="H81">
        <v>835105.31024817994</v>
      </c>
      <c r="I81">
        <v>841358.48890049197</v>
      </c>
      <c r="J81">
        <v>847487.64698544401</v>
      </c>
      <c r="K81">
        <v>853490.02522735705</v>
      </c>
      <c r="L81">
        <v>859364.96486649895</v>
      </c>
      <c r="M81">
        <v>865135.21502486605</v>
      </c>
      <c r="N81">
        <v>870825.58334917505</v>
      </c>
      <c r="O81">
        <v>872320.71118773206</v>
      </c>
      <c r="P81">
        <v>873709.27778315102</v>
      </c>
      <c r="Q81">
        <v>874985.40096891101</v>
      </c>
      <c r="R81">
        <v>875715.86893958598</v>
      </c>
      <c r="S81">
        <v>876353.51499444398</v>
      </c>
      <c r="T81">
        <v>876928.30754870095</v>
      </c>
      <c r="U81">
        <v>877478.61006533401</v>
      </c>
      <c r="V81">
        <v>878032.37912594201</v>
      </c>
      <c r="W81">
        <v>878602.25067861902</v>
      </c>
      <c r="X81">
        <v>879182.78069950803</v>
      </c>
      <c r="Y81">
        <v>879760.80141428998</v>
      </c>
      <c r="Z81">
        <v>880313.65485437505</v>
      </c>
      <c r="AA81">
        <v>880822.81388228398</v>
      </c>
      <c r="AB81">
        <v>880406.10673783103</v>
      </c>
      <c r="AC81">
        <v>879942.512303086</v>
      </c>
      <c r="AD81">
        <v>879422.59099264699</v>
      </c>
      <c r="AE81">
        <v>878835.62391110905</v>
      </c>
      <c r="AF81">
        <v>877296.07342091005</v>
      </c>
      <c r="AG81">
        <v>875675.95987157396</v>
      </c>
      <c r="AH81">
        <v>873970.53990674997</v>
      </c>
      <c r="AI81">
        <v>872173.60364977794</v>
      </c>
      <c r="AJ81">
        <v>870279.27844853897</v>
      </c>
      <c r="AK81">
        <v>868282.60194565996</v>
      </c>
      <c r="AL81">
        <v>868282.60194565996</v>
      </c>
      <c r="AM81">
        <v>868282.60194565996</v>
      </c>
      <c r="AN81">
        <v>868282.60194565996</v>
      </c>
      <c r="AO81">
        <v>868282.60194565996</v>
      </c>
      <c r="AP81">
        <v>868282.60194565996</v>
      </c>
      <c r="AQ81">
        <v>868282.60194565996</v>
      </c>
      <c r="AR81">
        <v>868282.60194565996</v>
      </c>
      <c r="AS81">
        <v>868282.60194565996</v>
      </c>
      <c r="AT81">
        <v>868282.60194565996</v>
      </c>
      <c r="AU81">
        <v>868282.60194565996</v>
      </c>
      <c r="AV81">
        <v>868282.60194565996</v>
      </c>
      <c r="AW81">
        <v>868282.60194565996</v>
      </c>
      <c r="AX81">
        <v>868282.60194565996</v>
      </c>
      <c r="AY81">
        <v>868282.60194565996</v>
      </c>
      <c r="AZ81">
        <v>868282.60194565996</v>
      </c>
      <c r="BA81">
        <v>868282.60194565996</v>
      </c>
      <c r="BB81">
        <v>868282.60194565996</v>
      </c>
      <c r="BC81">
        <v>868282.60194565996</v>
      </c>
      <c r="BD81">
        <v>868282.60194565996</v>
      </c>
      <c r="BE81">
        <v>868282.60194565996</v>
      </c>
    </row>
    <row r="82" spans="1:57" x14ac:dyDescent="0.25">
      <c r="A82" t="s">
        <v>41</v>
      </c>
      <c r="B82" t="s">
        <v>94</v>
      </c>
      <c r="C82" t="s">
        <v>79</v>
      </c>
      <c r="D82" t="s">
        <v>95</v>
      </c>
      <c r="E82">
        <v>302927.30579999997</v>
      </c>
      <c r="F82">
        <v>304139.01502319903</v>
      </c>
      <c r="G82">
        <v>295278.83723754401</v>
      </c>
      <c r="H82">
        <v>297558.96748626401</v>
      </c>
      <c r="I82">
        <v>299787.056998396</v>
      </c>
      <c r="J82">
        <v>301970.95635688101</v>
      </c>
      <c r="K82">
        <v>304109.68239562999</v>
      </c>
      <c r="L82">
        <v>306203.000389917</v>
      </c>
      <c r="M82">
        <v>308259.01615007402</v>
      </c>
      <c r="N82">
        <v>310286.56896577199</v>
      </c>
      <c r="O82">
        <v>310819.30261078803</v>
      </c>
      <c r="P82">
        <v>311314.067088212</v>
      </c>
      <c r="Q82">
        <v>311768.76650501601</v>
      </c>
      <c r="R82">
        <v>312029.04181696603</v>
      </c>
      <c r="S82">
        <v>312256.24346372503</v>
      </c>
      <c r="T82">
        <v>312461.049584419</v>
      </c>
      <c r="U82">
        <v>312657.129583726</v>
      </c>
      <c r="V82">
        <v>312854.444758086</v>
      </c>
      <c r="W82">
        <v>313057.49746142002</v>
      </c>
      <c r="X82">
        <v>313264.34791667399</v>
      </c>
      <c r="Y82">
        <v>313470.30427327502</v>
      </c>
      <c r="Z82">
        <v>313667.29320004099</v>
      </c>
      <c r="AA82">
        <v>313848.71323506202</v>
      </c>
      <c r="AB82">
        <v>313700.23501785198</v>
      </c>
      <c r="AC82">
        <v>313535.05024457601</v>
      </c>
      <c r="AD82">
        <v>313349.79546723299</v>
      </c>
      <c r="AE82">
        <v>313140.6514029</v>
      </c>
      <c r="AF82">
        <v>312592.08938487101</v>
      </c>
      <c r="AG82">
        <v>312014.821692959</v>
      </c>
      <c r="AH82">
        <v>311407.15820712497</v>
      </c>
      <c r="AI82">
        <v>310766.88626692601</v>
      </c>
      <c r="AJ82">
        <v>310091.91336944001</v>
      </c>
      <c r="AK82">
        <v>309380.47136169602</v>
      </c>
      <c r="AL82">
        <v>309380.47136169602</v>
      </c>
      <c r="AM82">
        <v>309380.47136169602</v>
      </c>
      <c r="AN82">
        <v>309380.47136169602</v>
      </c>
      <c r="AO82">
        <v>309380.47136169602</v>
      </c>
      <c r="AP82">
        <v>309380.47136169602</v>
      </c>
      <c r="AQ82">
        <v>309380.47136169602</v>
      </c>
      <c r="AR82">
        <v>309380.47136169602</v>
      </c>
      <c r="AS82">
        <v>309380.47136169602</v>
      </c>
      <c r="AT82">
        <v>309380.47136169602</v>
      </c>
      <c r="AU82">
        <v>309380.47136169602</v>
      </c>
      <c r="AV82">
        <v>309380.47136169602</v>
      </c>
      <c r="AW82">
        <v>309380.47136169602</v>
      </c>
      <c r="AX82">
        <v>309380.47136169602</v>
      </c>
      <c r="AY82">
        <v>309380.47136169602</v>
      </c>
      <c r="AZ82">
        <v>309380.47136169602</v>
      </c>
      <c r="BA82">
        <v>309380.47136169602</v>
      </c>
      <c r="BB82">
        <v>309380.47136169602</v>
      </c>
      <c r="BC82">
        <v>309380.47136169602</v>
      </c>
      <c r="BD82">
        <v>309380.47136169602</v>
      </c>
      <c r="BE82">
        <v>309380.47136169602</v>
      </c>
    </row>
    <row r="83" spans="1:57" x14ac:dyDescent="0.25">
      <c r="A83" t="s">
        <v>41</v>
      </c>
      <c r="B83" t="s">
        <v>96</v>
      </c>
      <c r="C83" t="s">
        <v>97</v>
      </c>
      <c r="D83" t="s">
        <v>98</v>
      </c>
      <c r="E83">
        <v>1075.3123639145399</v>
      </c>
      <c r="F83">
        <v>1113.30341088152</v>
      </c>
      <c r="G83">
        <v>1110.87411755025</v>
      </c>
      <c r="H83">
        <v>1196.50164893028</v>
      </c>
      <c r="I83">
        <v>1235.39374735716</v>
      </c>
      <c r="J83">
        <v>1272.7619527213601</v>
      </c>
      <c r="K83">
        <v>1308.95334448886</v>
      </c>
      <c r="L83">
        <v>1344.1088867281701</v>
      </c>
      <c r="M83">
        <v>1378.0936729226901</v>
      </c>
      <c r="N83">
        <v>1410.86532017541</v>
      </c>
      <c r="O83">
        <v>1442.38687991649</v>
      </c>
      <c r="P83">
        <v>1472.6264323570899</v>
      </c>
      <c r="Q83">
        <v>1501.5534482195301</v>
      </c>
      <c r="R83">
        <v>1529.1349779305899</v>
      </c>
      <c r="S83">
        <v>1555.2461048120001</v>
      </c>
      <c r="T83">
        <v>1579.8193142464199</v>
      </c>
      <c r="U83">
        <v>1602.7702753716601</v>
      </c>
      <c r="V83">
        <v>1624.02667245106</v>
      </c>
      <c r="W83">
        <v>1643.5538298589699</v>
      </c>
      <c r="X83">
        <v>1661.4650194467299</v>
      </c>
      <c r="Y83">
        <v>1677.8070864506899</v>
      </c>
      <c r="Z83">
        <v>1692.6474844382501</v>
      </c>
      <c r="AA83">
        <v>1706.07410003582</v>
      </c>
      <c r="AB83">
        <v>1718.1917702763401</v>
      </c>
      <c r="AC83">
        <v>1729.0295163949199</v>
      </c>
      <c r="AD83">
        <v>1738.7317256313099</v>
      </c>
      <c r="AE83">
        <v>1747.4500151068301</v>
      </c>
      <c r="AF83">
        <v>1755.3355955786999</v>
      </c>
      <c r="AG83">
        <v>1762.53661148932</v>
      </c>
      <c r="AH83">
        <v>1769.3275978576401</v>
      </c>
      <c r="AI83">
        <v>1775.8652332291699</v>
      </c>
      <c r="AJ83">
        <v>1782.28166800033</v>
      </c>
      <c r="AK83">
        <v>1788.6729431967101</v>
      </c>
      <c r="AL83">
        <v>1788.6729431967101</v>
      </c>
      <c r="AM83">
        <v>1788.6729431967101</v>
      </c>
      <c r="AN83">
        <v>1788.6729431967101</v>
      </c>
      <c r="AO83">
        <v>1788.6729431967101</v>
      </c>
      <c r="AP83">
        <v>1788.6729431967101</v>
      </c>
      <c r="AQ83">
        <v>1788.6729431967101</v>
      </c>
      <c r="AR83">
        <v>1788.6729431967101</v>
      </c>
      <c r="AS83">
        <v>1788.6729431967101</v>
      </c>
      <c r="AT83">
        <v>1788.6729431967101</v>
      </c>
      <c r="AU83">
        <v>1788.6729431967101</v>
      </c>
      <c r="AV83">
        <v>1788.6729431967101</v>
      </c>
      <c r="AW83">
        <v>1788.6729431967101</v>
      </c>
      <c r="AX83">
        <v>1788.6729431967101</v>
      </c>
      <c r="AY83">
        <v>1788.6729431967101</v>
      </c>
      <c r="AZ83">
        <v>1788.6729431967101</v>
      </c>
      <c r="BA83">
        <v>1788.6729431967101</v>
      </c>
      <c r="BB83">
        <v>1788.6729431967101</v>
      </c>
      <c r="BC83">
        <v>1788.6729431967101</v>
      </c>
      <c r="BD83">
        <v>1788.6729431967101</v>
      </c>
      <c r="BE83">
        <v>1788.6729431967101</v>
      </c>
    </row>
    <row r="84" spans="1:57" x14ac:dyDescent="0.25">
      <c r="A84" t="s">
        <v>42</v>
      </c>
      <c r="B84" t="s">
        <v>70</v>
      </c>
      <c r="C84" t="s">
        <v>71</v>
      </c>
      <c r="D84" t="s">
        <v>72</v>
      </c>
      <c r="E84">
        <v>0</v>
      </c>
      <c r="F84">
        <v>0</v>
      </c>
      <c r="G84">
        <v>0</v>
      </c>
      <c r="H84">
        <v>0</v>
      </c>
      <c r="I84">
        <v>0</v>
      </c>
      <c r="J84">
        <v>0</v>
      </c>
      <c r="K84">
        <v>0</v>
      </c>
      <c r="L84">
        <v>0</v>
      </c>
      <c r="M84">
        <v>0</v>
      </c>
      <c r="N84">
        <v>0</v>
      </c>
      <c r="O84">
        <v>0</v>
      </c>
      <c r="P84">
        <v>0</v>
      </c>
      <c r="Q84">
        <v>0</v>
      </c>
      <c r="R84">
        <v>0</v>
      </c>
      <c r="S84">
        <v>0</v>
      </c>
      <c r="T84">
        <v>0</v>
      </c>
      <c r="U84">
        <v>0</v>
      </c>
      <c r="V84">
        <v>0</v>
      </c>
      <c r="W84">
        <v>0</v>
      </c>
      <c r="X84">
        <v>0</v>
      </c>
      <c r="Y84">
        <v>0</v>
      </c>
      <c r="Z84">
        <v>0</v>
      </c>
      <c r="AA84">
        <v>0</v>
      </c>
      <c r="AB84">
        <v>0</v>
      </c>
      <c r="AC84">
        <v>0</v>
      </c>
      <c r="AD84">
        <v>0</v>
      </c>
      <c r="AE84">
        <v>0</v>
      </c>
      <c r="AF84">
        <v>0</v>
      </c>
      <c r="AG84">
        <v>0</v>
      </c>
      <c r="AH84">
        <v>0</v>
      </c>
      <c r="AI84">
        <v>0</v>
      </c>
      <c r="AJ84">
        <v>0</v>
      </c>
      <c r="AK84">
        <v>0</v>
      </c>
      <c r="AL84">
        <v>0</v>
      </c>
      <c r="AM84">
        <v>0</v>
      </c>
      <c r="AN84">
        <v>0</v>
      </c>
      <c r="AO84">
        <v>0</v>
      </c>
      <c r="AP84">
        <v>0</v>
      </c>
      <c r="AQ84">
        <v>0</v>
      </c>
      <c r="AR84">
        <v>0</v>
      </c>
      <c r="AS84">
        <v>0</v>
      </c>
      <c r="AT84">
        <v>0</v>
      </c>
      <c r="AU84">
        <v>0</v>
      </c>
      <c r="AV84">
        <v>0</v>
      </c>
      <c r="AW84">
        <v>0</v>
      </c>
      <c r="AX84">
        <v>0</v>
      </c>
      <c r="AY84">
        <v>0</v>
      </c>
      <c r="AZ84">
        <v>0</v>
      </c>
      <c r="BA84">
        <v>0</v>
      </c>
      <c r="BB84">
        <v>0</v>
      </c>
      <c r="BC84">
        <v>0</v>
      </c>
      <c r="BD84">
        <v>0</v>
      </c>
      <c r="BE84">
        <v>0</v>
      </c>
    </row>
    <row r="85" spans="1:57" x14ac:dyDescent="0.25">
      <c r="A85" t="s">
        <v>42</v>
      </c>
      <c r="B85" t="s">
        <v>176</v>
      </c>
      <c r="C85" t="s">
        <v>71</v>
      </c>
      <c r="D85" t="s">
        <v>72</v>
      </c>
      <c r="E85">
        <v>0</v>
      </c>
      <c r="F85">
        <v>0</v>
      </c>
      <c r="G85">
        <v>0</v>
      </c>
      <c r="H85">
        <v>0</v>
      </c>
      <c r="I85">
        <v>0</v>
      </c>
      <c r="J85">
        <v>0</v>
      </c>
      <c r="K85">
        <v>0</v>
      </c>
      <c r="L85">
        <v>0</v>
      </c>
      <c r="M85">
        <v>0</v>
      </c>
      <c r="N85">
        <v>0</v>
      </c>
      <c r="O85">
        <v>0</v>
      </c>
      <c r="P85">
        <v>0</v>
      </c>
      <c r="Q85">
        <v>0</v>
      </c>
      <c r="R85">
        <v>0</v>
      </c>
      <c r="S85">
        <v>0</v>
      </c>
      <c r="T85">
        <v>0</v>
      </c>
      <c r="U85">
        <v>0</v>
      </c>
      <c r="V85">
        <v>0</v>
      </c>
      <c r="W85">
        <v>0</v>
      </c>
      <c r="X85">
        <v>0</v>
      </c>
      <c r="Y85">
        <v>0</v>
      </c>
      <c r="Z85">
        <v>0</v>
      </c>
      <c r="AA85">
        <v>0</v>
      </c>
      <c r="AB85">
        <v>0</v>
      </c>
      <c r="AC85">
        <v>0</v>
      </c>
      <c r="AD85">
        <v>0</v>
      </c>
      <c r="AE85">
        <v>0</v>
      </c>
      <c r="AF85">
        <v>0</v>
      </c>
      <c r="AG85">
        <v>0</v>
      </c>
      <c r="AH85">
        <v>0</v>
      </c>
      <c r="AI85">
        <v>0</v>
      </c>
      <c r="AJ85">
        <v>0</v>
      </c>
      <c r="AK85">
        <v>0</v>
      </c>
      <c r="AL85">
        <v>0</v>
      </c>
      <c r="AM85">
        <v>0</v>
      </c>
      <c r="AN85">
        <v>0</v>
      </c>
      <c r="AO85">
        <v>0</v>
      </c>
      <c r="AP85">
        <v>0</v>
      </c>
      <c r="AQ85">
        <v>0</v>
      </c>
      <c r="AR85">
        <v>0</v>
      </c>
      <c r="AS85">
        <v>0</v>
      </c>
      <c r="AT85">
        <v>0</v>
      </c>
      <c r="AU85">
        <v>0</v>
      </c>
      <c r="AV85">
        <v>0</v>
      </c>
      <c r="AW85">
        <v>0</v>
      </c>
      <c r="AX85">
        <v>0</v>
      </c>
      <c r="AY85">
        <v>0</v>
      </c>
      <c r="AZ85">
        <v>0</v>
      </c>
      <c r="BA85">
        <v>0</v>
      </c>
      <c r="BB85">
        <v>0</v>
      </c>
      <c r="BC85">
        <v>0</v>
      </c>
      <c r="BD85">
        <v>0</v>
      </c>
      <c r="BE85">
        <v>0</v>
      </c>
    </row>
    <row r="86" spans="1:57" x14ac:dyDescent="0.25">
      <c r="A86" t="s">
        <v>42</v>
      </c>
      <c r="B86" t="s">
        <v>73</v>
      </c>
      <c r="C86" t="s">
        <v>71</v>
      </c>
      <c r="D86" t="s">
        <v>37</v>
      </c>
      <c r="E86">
        <v>0</v>
      </c>
      <c r="F86">
        <v>0</v>
      </c>
      <c r="G86">
        <v>0</v>
      </c>
      <c r="H86">
        <v>0</v>
      </c>
      <c r="I86">
        <v>0</v>
      </c>
      <c r="J86">
        <v>0</v>
      </c>
      <c r="K86">
        <v>0</v>
      </c>
      <c r="L86">
        <v>0</v>
      </c>
      <c r="M86">
        <v>0</v>
      </c>
      <c r="N86">
        <v>0</v>
      </c>
      <c r="O86">
        <v>0</v>
      </c>
      <c r="P86">
        <v>0</v>
      </c>
      <c r="Q86">
        <v>0</v>
      </c>
      <c r="R86">
        <v>0</v>
      </c>
      <c r="S86">
        <v>0</v>
      </c>
      <c r="T86">
        <v>0</v>
      </c>
      <c r="U86">
        <v>0</v>
      </c>
      <c r="V86">
        <v>0</v>
      </c>
      <c r="W86">
        <v>0</v>
      </c>
      <c r="X86">
        <v>0</v>
      </c>
      <c r="Y86">
        <v>0</v>
      </c>
      <c r="Z86">
        <v>0</v>
      </c>
      <c r="AA86">
        <v>0</v>
      </c>
      <c r="AB86">
        <v>0</v>
      </c>
      <c r="AC86">
        <v>0</v>
      </c>
      <c r="AD86">
        <v>0</v>
      </c>
      <c r="AE86">
        <v>0</v>
      </c>
      <c r="AF86">
        <v>0</v>
      </c>
      <c r="AG86">
        <v>0</v>
      </c>
      <c r="AH86">
        <v>0</v>
      </c>
      <c r="AI86">
        <v>0</v>
      </c>
      <c r="AJ86">
        <v>0</v>
      </c>
      <c r="AK86">
        <v>0</v>
      </c>
      <c r="AL86">
        <v>0</v>
      </c>
      <c r="AM86">
        <v>0</v>
      </c>
      <c r="AN86">
        <v>0</v>
      </c>
      <c r="AO86">
        <v>0</v>
      </c>
      <c r="AP86">
        <v>0</v>
      </c>
      <c r="AQ86">
        <v>0</v>
      </c>
      <c r="AR86">
        <v>0</v>
      </c>
      <c r="AS86">
        <v>0</v>
      </c>
      <c r="AT86">
        <v>0</v>
      </c>
      <c r="AU86">
        <v>0</v>
      </c>
      <c r="AV86">
        <v>0</v>
      </c>
      <c r="AW86">
        <v>0</v>
      </c>
      <c r="AX86">
        <v>0</v>
      </c>
      <c r="AY86">
        <v>0</v>
      </c>
      <c r="AZ86">
        <v>0</v>
      </c>
      <c r="BA86">
        <v>0</v>
      </c>
      <c r="BB86">
        <v>0</v>
      </c>
      <c r="BC86">
        <v>0</v>
      </c>
      <c r="BD86">
        <v>0</v>
      </c>
      <c r="BE86">
        <v>0</v>
      </c>
    </row>
    <row r="87" spans="1:57" x14ac:dyDescent="0.25">
      <c r="A87" t="s">
        <v>42</v>
      </c>
      <c r="B87" t="s">
        <v>177</v>
      </c>
      <c r="C87" t="s">
        <v>71</v>
      </c>
      <c r="D87" t="s">
        <v>37</v>
      </c>
      <c r="E87">
        <v>0</v>
      </c>
      <c r="F87">
        <v>0</v>
      </c>
      <c r="G87">
        <v>0</v>
      </c>
      <c r="H87">
        <v>0</v>
      </c>
      <c r="I87">
        <v>0</v>
      </c>
      <c r="J87">
        <v>0</v>
      </c>
      <c r="K87">
        <v>0</v>
      </c>
      <c r="L87">
        <v>0</v>
      </c>
      <c r="M87">
        <v>0</v>
      </c>
      <c r="N87">
        <v>0</v>
      </c>
      <c r="O87">
        <v>0</v>
      </c>
      <c r="P87">
        <v>0</v>
      </c>
      <c r="Q87">
        <v>0</v>
      </c>
      <c r="R87">
        <v>0</v>
      </c>
      <c r="S87">
        <v>0</v>
      </c>
      <c r="T87">
        <v>0</v>
      </c>
      <c r="U87">
        <v>0</v>
      </c>
      <c r="V87">
        <v>0</v>
      </c>
      <c r="W87">
        <v>0</v>
      </c>
      <c r="X87">
        <v>0</v>
      </c>
      <c r="Y87">
        <v>0</v>
      </c>
      <c r="Z87">
        <v>0</v>
      </c>
      <c r="AA87">
        <v>0</v>
      </c>
      <c r="AB87">
        <v>0</v>
      </c>
      <c r="AC87">
        <v>0</v>
      </c>
      <c r="AD87">
        <v>0</v>
      </c>
      <c r="AE87">
        <v>0</v>
      </c>
      <c r="AF87">
        <v>0</v>
      </c>
      <c r="AG87">
        <v>0</v>
      </c>
      <c r="AH87">
        <v>0</v>
      </c>
      <c r="AI87">
        <v>0</v>
      </c>
      <c r="AJ87">
        <v>0</v>
      </c>
      <c r="AK87">
        <v>0</v>
      </c>
      <c r="AL87">
        <v>0</v>
      </c>
      <c r="AM87">
        <v>0</v>
      </c>
      <c r="AN87">
        <v>0</v>
      </c>
      <c r="AO87">
        <v>0</v>
      </c>
      <c r="AP87">
        <v>0</v>
      </c>
      <c r="AQ87">
        <v>0</v>
      </c>
      <c r="AR87">
        <v>0</v>
      </c>
      <c r="AS87">
        <v>0</v>
      </c>
      <c r="AT87">
        <v>0</v>
      </c>
      <c r="AU87">
        <v>0</v>
      </c>
      <c r="AV87">
        <v>0</v>
      </c>
      <c r="AW87">
        <v>0</v>
      </c>
      <c r="AX87">
        <v>0</v>
      </c>
      <c r="AY87">
        <v>0</v>
      </c>
      <c r="AZ87">
        <v>0</v>
      </c>
      <c r="BA87">
        <v>0</v>
      </c>
      <c r="BB87">
        <v>0</v>
      </c>
      <c r="BC87">
        <v>0</v>
      </c>
      <c r="BD87">
        <v>0</v>
      </c>
      <c r="BE87">
        <v>0</v>
      </c>
    </row>
    <row r="88" spans="1:57" x14ac:dyDescent="0.25">
      <c r="A88" t="s">
        <v>42</v>
      </c>
      <c r="B88" t="s">
        <v>74</v>
      </c>
      <c r="C88" t="s">
        <v>71</v>
      </c>
      <c r="D88" t="s">
        <v>75</v>
      </c>
      <c r="E88">
        <v>0</v>
      </c>
      <c r="F88">
        <v>0</v>
      </c>
      <c r="G88">
        <v>0</v>
      </c>
      <c r="H88">
        <v>0</v>
      </c>
      <c r="I88">
        <v>0</v>
      </c>
      <c r="J88">
        <v>0</v>
      </c>
      <c r="K88">
        <v>0</v>
      </c>
      <c r="L88">
        <v>0</v>
      </c>
      <c r="M88">
        <v>0</v>
      </c>
      <c r="N88">
        <v>0</v>
      </c>
      <c r="O88">
        <v>0</v>
      </c>
      <c r="P88">
        <v>0</v>
      </c>
      <c r="Q88">
        <v>0</v>
      </c>
      <c r="R88">
        <v>0</v>
      </c>
      <c r="S88">
        <v>0</v>
      </c>
      <c r="T88">
        <v>0</v>
      </c>
      <c r="U88">
        <v>0</v>
      </c>
      <c r="V88">
        <v>0</v>
      </c>
      <c r="W88">
        <v>0</v>
      </c>
      <c r="X88">
        <v>0</v>
      </c>
      <c r="Y88">
        <v>0</v>
      </c>
      <c r="Z88">
        <v>0</v>
      </c>
      <c r="AA88">
        <v>0</v>
      </c>
      <c r="AB88">
        <v>0</v>
      </c>
      <c r="AC88">
        <v>0</v>
      </c>
      <c r="AD88">
        <v>0</v>
      </c>
      <c r="AE88">
        <v>0</v>
      </c>
      <c r="AF88">
        <v>0</v>
      </c>
      <c r="AG88">
        <v>0</v>
      </c>
      <c r="AH88">
        <v>0</v>
      </c>
      <c r="AI88">
        <v>0</v>
      </c>
      <c r="AJ88">
        <v>0</v>
      </c>
      <c r="AK88">
        <v>0</v>
      </c>
      <c r="AL88">
        <v>0</v>
      </c>
      <c r="AM88">
        <v>0</v>
      </c>
      <c r="AN88">
        <v>0</v>
      </c>
      <c r="AO88">
        <v>0</v>
      </c>
      <c r="AP88">
        <v>0</v>
      </c>
      <c r="AQ88">
        <v>0</v>
      </c>
      <c r="AR88">
        <v>0</v>
      </c>
      <c r="AS88">
        <v>0</v>
      </c>
      <c r="AT88">
        <v>0</v>
      </c>
      <c r="AU88">
        <v>0</v>
      </c>
      <c r="AV88">
        <v>0</v>
      </c>
      <c r="AW88">
        <v>0</v>
      </c>
      <c r="AX88">
        <v>0</v>
      </c>
      <c r="AY88">
        <v>0</v>
      </c>
      <c r="AZ88">
        <v>0</v>
      </c>
      <c r="BA88">
        <v>0</v>
      </c>
      <c r="BB88">
        <v>0</v>
      </c>
      <c r="BC88">
        <v>0</v>
      </c>
      <c r="BD88">
        <v>0</v>
      </c>
      <c r="BE88">
        <v>0</v>
      </c>
    </row>
    <row r="89" spans="1:57" x14ac:dyDescent="0.25">
      <c r="A89" t="s">
        <v>42</v>
      </c>
      <c r="B89" t="s">
        <v>76</v>
      </c>
      <c r="C89" t="s">
        <v>71</v>
      </c>
      <c r="D89" t="s">
        <v>77</v>
      </c>
      <c r="E89">
        <v>0</v>
      </c>
      <c r="F89">
        <v>0</v>
      </c>
      <c r="G89">
        <v>0</v>
      </c>
      <c r="H89">
        <v>0</v>
      </c>
      <c r="I89">
        <v>0</v>
      </c>
      <c r="J89">
        <v>0</v>
      </c>
      <c r="K89">
        <v>0</v>
      </c>
      <c r="L89">
        <v>0</v>
      </c>
      <c r="M89">
        <v>0</v>
      </c>
      <c r="N89">
        <v>0</v>
      </c>
      <c r="O89">
        <v>0</v>
      </c>
      <c r="P89">
        <v>0</v>
      </c>
      <c r="Q89">
        <v>0</v>
      </c>
      <c r="R89">
        <v>0</v>
      </c>
      <c r="S89">
        <v>0</v>
      </c>
      <c r="T89">
        <v>0</v>
      </c>
      <c r="U89">
        <v>0</v>
      </c>
      <c r="V89">
        <v>0</v>
      </c>
      <c r="W89">
        <v>0</v>
      </c>
      <c r="X89">
        <v>0</v>
      </c>
      <c r="Y89">
        <v>0</v>
      </c>
      <c r="Z89">
        <v>0</v>
      </c>
      <c r="AA89">
        <v>0</v>
      </c>
      <c r="AB89">
        <v>0</v>
      </c>
      <c r="AC89">
        <v>0</v>
      </c>
      <c r="AD89">
        <v>0</v>
      </c>
      <c r="AE89">
        <v>0</v>
      </c>
      <c r="AF89">
        <v>0</v>
      </c>
      <c r="AG89">
        <v>0</v>
      </c>
      <c r="AH89">
        <v>0</v>
      </c>
      <c r="AI89">
        <v>0</v>
      </c>
      <c r="AJ89">
        <v>0</v>
      </c>
      <c r="AK89">
        <v>0</v>
      </c>
      <c r="AL89">
        <v>0</v>
      </c>
      <c r="AM89">
        <v>0</v>
      </c>
      <c r="AN89">
        <v>0</v>
      </c>
      <c r="AO89">
        <v>0</v>
      </c>
      <c r="AP89">
        <v>0</v>
      </c>
      <c r="AQ89">
        <v>0</v>
      </c>
      <c r="AR89">
        <v>0</v>
      </c>
      <c r="AS89">
        <v>0</v>
      </c>
      <c r="AT89">
        <v>0</v>
      </c>
      <c r="AU89">
        <v>0</v>
      </c>
      <c r="AV89">
        <v>0</v>
      </c>
      <c r="AW89">
        <v>0</v>
      </c>
      <c r="AX89">
        <v>0</v>
      </c>
      <c r="AY89">
        <v>0</v>
      </c>
      <c r="AZ89">
        <v>0</v>
      </c>
      <c r="BA89">
        <v>0</v>
      </c>
      <c r="BB89">
        <v>0</v>
      </c>
      <c r="BC89">
        <v>0</v>
      </c>
      <c r="BD89">
        <v>0</v>
      </c>
      <c r="BE89">
        <v>0</v>
      </c>
    </row>
    <row r="90" spans="1:57" x14ac:dyDescent="0.25">
      <c r="A90" t="s">
        <v>42</v>
      </c>
      <c r="B90" t="s">
        <v>178</v>
      </c>
      <c r="C90" t="s">
        <v>71</v>
      </c>
      <c r="D90" t="s">
        <v>77</v>
      </c>
      <c r="E90">
        <v>0</v>
      </c>
      <c r="F90">
        <v>0</v>
      </c>
      <c r="G90">
        <v>0</v>
      </c>
      <c r="H90">
        <v>0</v>
      </c>
      <c r="I90">
        <v>0</v>
      </c>
      <c r="J90">
        <v>0</v>
      </c>
      <c r="K90">
        <v>0</v>
      </c>
      <c r="L90">
        <v>0</v>
      </c>
      <c r="M90">
        <v>0</v>
      </c>
      <c r="N90">
        <v>0</v>
      </c>
      <c r="O90">
        <v>0</v>
      </c>
      <c r="P90">
        <v>0</v>
      </c>
      <c r="Q90">
        <v>0</v>
      </c>
      <c r="R90">
        <v>0</v>
      </c>
      <c r="S90">
        <v>0</v>
      </c>
      <c r="T90">
        <v>0</v>
      </c>
      <c r="U90">
        <v>0</v>
      </c>
      <c r="V90">
        <v>0</v>
      </c>
      <c r="W90">
        <v>0</v>
      </c>
      <c r="X90">
        <v>0</v>
      </c>
      <c r="Y90">
        <v>0</v>
      </c>
      <c r="Z90">
        <v>0</v>
      </c>
      <c r="AA90">
        <v>0</v>
      </c>
      <c r="AB90">
        <v>0</v>
      </c>
      <c r="AC90">
        <v>0</v>
      </c>
      <c r="AD90">
        <v>0</v>
      </c>
      <c r="AE90">
        <v>0</v>
      </c>
      <c r="AF90">
        <v>0</v>
      </c>
      <c r="AG90">
        <v>0</v>
      </c>
      <c r="AH90">
        <v>0</v>
      </c>
      <c r="AI90">
        <v>0</v>
      </c>
      <c r="AJ90">
        <v>0</v>
      </c>
      <c r="AK90">
        <v>0</v>
      </c>
      <c r="AL90">
        <v>0</v>
      </c>
      <c r="AM90">
        <v>0</v>
      </c>
      <c r="AN90">
        <v>0</v>
      </c>
      <c r="AO90">
        <v>0</v>
      </c>
      <c r="AP90">
        <v>0</v>
      </c>
      <c r="AQ90">
        <v>0</v>
      </c>
      <c r="AR90">
        <v>0</v>
      </c>
      <c r="AS90">
        <v>0</v>
      </c>
      <c r="AT90">
        <v>0</v>
      </c>
      <c r="AU90">
        <v>0</v>
      </c>
      <c r="AV90">
        <v>0</v>
      </c>
      <c r="AW90">
        <v>0</v>
      </c>
      <c r="AX90">
        <v>0</v>
      </c>
      <c r="AY90">
        <v>0</v>
      </c>
      <c r="AZ90">
        <v>0</v>
      </c>
      <c r="BA90">
        <v>0</v>
      </c>
      <c r="BB90">
        <v>0</v>
      </c>
      <c r="BC90">
        <v>0</v>
      </c>
      <c r="BD90">
        <v>0</v>
      </c>
      <c r="BE90">
        <v>0</v>
      </c>
    </row>
    <row r="91" spans="1:57" x14ac:dyDescent="0.25">
      <c r="A91" t="s">
        <v>42</v>
      </c>
      <c r="B91" t="s">
        <v>78</v>
      </c>
      <c r="C91" t="s">
        <v>79</v>
      </c>
      <c r="D91" t="s">
        <v>80</v>
      </c>
      <c r="E91">
        <v>3329.2436785</v>
      </c>
      <c r="F91">
        <v>3332.5729221785</v>
      </c>
      <c r="G91">
        <v>2972.2917961346998</v>
      </c>
      <c r="H91">
        <v>3027.2608468829699</v>
      </c>
      <c r="I91">
        <v>3082.3368634409399</v>
      </c>
      <c r="J91">
        <v>3137.5200047711701</v>
      </c>
      <c r="K91">
        <v>3192.81043004721</v>
      </c>
      <c r="L91">
        <v>3248.2082986537898</v>
      </c>
      <c r="M91">
        <v>3303.7137701871602</v>
      </c>
      <c r="N91">
        <v>3359.3270044552901</v>
      </c>
      <c r="O91">
        <v>3362.6863314597499</v>
      </c>
      <c r="P91">
        <v>3366.0490177912002</v>
      </c>
      <c r="Q91">
        <v>3369.4150668090001</v>
      </c>
      <c r="R91">
        <v>3372.7844818757999</v>
      </c>
      <c r="S91">
        <v>3376.1572663576799</v>
      </c>
      <c r="T91">
        <v>3379.5334236240401</v>
      </c>
      <c r="U91">
        <v>3382.9129570476598</v>
      </c>
      <c r="V91">
        <v>3386.2958700047102</v>
      </c>
      <c r="W91">
        <v>3389.6821658747099</v>
      </c>
      <c r="X91">
        <v>3393.0718480405899</v>
      </c>
      <c r="Y91">
        <v>3396.46491988863</v>
      </c>
      <c r="Z91">
        <v>3399.8613848085101</v>
      </c>
      <c r="AA91">
        <v>3403.2612461933199</v>
      </c>
      <c r="AB91">
        <v>3406.6645074395201</v>
      </c>
      <c r="AC91">
        <v>3410.07117194695</v>
      </c>
      <c r="AD91">
        <v>3413.4812431188998</v>
      </c>
      <c r="AE91">
        <v>3416.89472436202</v>
      </c>
      <c r="AF91">
        <v>3420.3116190863798</v>
      </c>
      <c r="AG91">
        <v>3423.7319307054699</v>
      </c>
      <c r="AH91">
        <v>3427.1556626361698</v>
      </c>
      <c r="AI91">
        <v>3430.5828182988098</v>
      </c>
      <c r="AJ91">
        <v>3434.0134011171099</v>
      </c>
      <c r="AK91">
        <v>3437.4474145182198</v>
      </c>
      <c r="AL91">
        <v>3437.4474145182198</v>
      </c>
      <c r="AM91">
        <v>3437.4474145182198</v>
      </c>
      <c r="AN91">
        <v>3437.4474145182198</v>
      </c>
      <c r="AO91">
        <v>3437.4474145182198</v>
      </c>
      <c r="AP91">
        <v>3437.4474145182198</v>
      </c>
      <c r="AQ91">
        <v>3437.4474145182198</v>
      </c>
      <c r="AR91">
        <v>3437.4474145182198</v>
      </c>
      <c r="AS91">
        <v>3437.4474145182198</v>
      </c>
      <c r="AT91">
        <v>3437.4474145182198</v>
      </c>
      <c r="AU91">
        <v>3437.4474145182198</v>
      </c>
      <c r="AV91">
        <v>3437.4474145182198</v>
      </c>
      <c r="AW91">
        <v>3437.4474145182198</v>
      </c>
      <c r="AX91">
        <v>3437.4474145182198</v>
      </c>
      <c r="AY91">
        <v>3437.4474145182198</v>
      </c>
      <c r="AZ91">
        <v>3437.4474145182198</v>
      </c>
      <c r="BA91">
        <v>3437.4474145182198</v>
      </c>
      <c r="BB91">
        <v>3437.4474145182198</v>
      </c>
      <c r="BC91">
        <v>3437.4474145182198</v>
      </c>
      <c r="BD91">
        <v>3437.4474145182198</v>
      </c>
      <c r="BE91">
        <v>3437.4474145182198</v>
      </c>
    </row>
    <row r="92" spans="1:57" x14ac:dyDescent="0.25">
      <c r="A92" t="s">
        <v>42</v>
      </c>
      <c r="B92" t="s">
        <v>81</v>
      </c>
      <c r="C92" t="s">
        <v>79</v>
      </c>
      <c r="D92" t="s">
        <v>82</v>
      </c>
      <c r="E92">
        <v>804.71032009999999</v>
      </c>
      <c r="F92">
        <v>805.51503042009995</v>
      </c>
      <c r="G92">
        <v>718.43160599641305</v>
      </c>
      <c r="H92">
        <v>731.71815594434702</v>
      </c>
      <c r="I92">
        <v>745.03056056056903</v>
      </c>
      <c r="J92">
        <v>758.36885826787</v>
      </c>
      <c r="K92">
        <v>771.73308754002403</v>
      </c>
      <c r="L92">
        <v>785.12328690186405</v>
      </c>
      <c r="M92">
        <v>798.53949492933998</v>
      </c>
      <c r="N92">
        <v>811.98175024958402</v>
      </c>
      <c r="O92">
        <v>812.79373199983297</v>
      </c>
      <c r="P92">
        <v>813.60652573183302</v>
      </c>
      <c r="Q92">
        <v>814.420132257565</v>
      </c>
      <c r="R92">
        <v>815.23455238982206</v>
      </c>
      <c r="S92">
        <v>816.04978694221199</v>
      </c>
      <c r="T92">
        <v>816.86583672915401</v>
      </c>
      <c r="U92">
        <v>817.68270256588301</v>
      </c>
      <c r="V92">
        <v>818.50038526844901</v>
      </c>
      <c r="W92">
        <v>819.31888565371798</v>
      </c>
      <c r="X92">
        <v>820.13820453937103</v>
      </c>
      <c r="Y92">
        <v>820.95834274391098</v>
      </c>
      <c r="Z92">
        <v>821.77930108665396</v>
      </c>
      <c r="AA92">
        <v>822.60108038774001</v>
      </c>
      <c r="AB92">
        <v>823.42368146812805</v>
      </c>
      <c r="AC92">
        <v>824.247105149596</v>
      </c>
      <c r="AD92">
        <v>825.07135225474497</v>
      </c>
      <c r="AE92">
        <v>825.89642360699997</v>
      </c>
      <c r="AF92">
        <v>826.72232003060697</v>
      </c>
      <c r="AG92">
        <v>827.54904235063805</v>
      </c>
      <c r="AH92">
        <v>828.37659139298898</v>
      </c>
      <c r="AI92">
        <v>829.20496798438103</v>
      </c>
      <c r="AJ92">
        <v>830.03417295236602</v>
      </c>
      <c r="AK92">
        <v>830.86420712531799</v>
      </c>
      <c r="AL92">
        <v>830.86420712531799</v>
      </c>
      <c r="AM92">
        <v>830.86420712531799</v>
      </c>
      <c r="AN92">
        <v>830.86420712531799</v>
      </c>
      <c r="AO92">
        <v>830.86420712531799</v>
      </c>
      <c r="AP92">
        <v>830.86420712531799</v>
      </c>
      <c r="AQ92">
        <v>830.86420712531799</v>
      </c>
      <c r="AR92">
        <v>830.86420712531799</v>
      </c>
      <c r="AS92">
        <v>830.86420712531799</v>
      </c>
      <c r="AT92">
        <v>830.86420712531799</v>
      </c>
      <c r="AU92">
        <v>830.86420712531799</v>
      </c>
      <c r="AV92">
        <v>830.86420712531799</v>
      </c>
      <c r="AW92">
        <v>830.86420712531799</v>
      </c>
      <c r="AX92">
        <v>830.86420712531799</v>
      </c>
      <c r="AY92">
        <v>830.86420712531799</v>
      </c>
      <c r="AZ92">
        <v>830.86420712531799</v>
      </c>
      <c r="BA92">
        <v>830.86420712531799</v>
      </c>
      <c r="BB92">
        <v>830.86420712531799</v>
      </c>
      <c r="BC92">
        <v>830.86420712531799</v>
      </c>
      <c r="BD92">
        <v>830.86420712531799</v>
      </c>
      <c r="BE92">
        <v>830.86420712531799</v>
      </c>
    </row>
    <row r="93" spans="1:57" x14ac:dyDescent="0.25">
      <c r="A93" t="s">
        <v>42</v>
      </c>
      <c r="B93" t="s">
        <v>83</v>
      </c>
      <c r="C93" t="s">
        <v>79</v>
      </c>
      <c r="D93" t="s">
        <v>84</v>
      </c>
      <c r="E93">
        <v>110.36942449999999</v>
      </c>
      <c r="F93">
        <v>108.100194281451</v>
      </c>
      <c r="G93">
        <v>90.040532817457404</v>
      </c>
      <c r="H93">
        <v>93.529290470251297</v>
      </c>
      <c r="I93">
        <v>95.830813333199103</v>
      </c>
      <c r="J93">
        <v>98.128933297842195</v>
      </c>
      <c r="K93">
        <v>100.38385915468599</v>
      </c>
      <c r="L93">
        <v>102.798029849491</v>
      </c>
      <c r="M93">
        <v>104.897903908995</v>
      </c>
      <c r="N93">
        <v>107.15959808572001</v>
      </c>
      <c r="O93">
        <v>107.71470891276201</v>
      </c>
      <c r="P93">
        <v>108.280906344988</v>
      </c>
      <c r="Q93">
        <v>109.117059379442</v>
      </c>
      <c r="R93">
        <v>109.800709826744</v>
      </c>
      <c r="S93">
        <v>110.75263044274401</v>
      </c>
      <c r="T93">
        <v>111.73538830204301</v>
      </c>
      <c r="U93">
        <v>112.715870705328</v>
      </c>
      <c r="V93">
        <v>113.871819289388</v>
      </c>
      <c r="W93">
        <v>114.78948658055</v>
      </c>
      <c r="X93">
        <v>115.878389376931</v>
      </c>
      <c r="Y93">
        <v>116.93703767249301</v>
      </c>
      <c r="Z93">
        <v>117.969203204899</v>
      </c>
      <c r="AA93">
        <v>118.976888771128</v>
      </c>
      <c r="AB93">
        <v>120.145550506736</v>
      </c>
      <c r="AC93">
        <v>121.092713389889</v>
      </c>
      <c r="AD93">
        <v>122.189533653589</v>
      </c>
      <c r="AE93">
        <v>123.24517085028501</v>
      </c>
      <c r="AF93">
        <v>124.078681155553</v>
      </c>
      <c r="AG93">
        <v>125.400856327331</v>
      </c>
      <c r="AH93">
        <v>126.49144415875</v>
      </c>
      <c r="AI93">
        <v>127.696959836427</v>
      </c>
      <c r="AJ93">
        <v>128.835668838961</v>
      </c>
      <c r="AK93">
        <v>129.90256945796699</v>
      </c>
      <c r="AL93">
        <v>129.90256945796699</v>
      </c>
      <c r="AM93">
        <v>129.90256945796699</v>
      </c>
      <c r="AN93">
        <v>129.90256945796699</v>
      </c>
      <c r="AO93">
        <v>129.90256945796699</v>
      </c>
      <c r="AP93">
        <v>129.90256945796699</v>
      </c>
      <c r="AQ93">
        <v>129.90256945796699</v>
      </c>
      <c r="AR93">
        <v>129.90256945796699</v>
      </c>
      <c r="AS93">
        <v>129.90256945796699</v>
      </c>
      <c r="AT93">
        <v>129.90256945796699</v>
      </c>
      <c r="AU93">
        <v>129.90256945796699</v>
      </c>
      <c r="AV93">
        <v>129.90256945796699</v>
      </c>
      <c r="AW93">
        <v>129.90256945796699</v>
      </c>
      <c r="AX93">
        <v>129.90256945796699</v>
      </c>
      <c r="AY93">
        <v>129.90256945796699</v>
      </c>
      <c r="AZ93">
        <v>129.90256945796699</v>
      </c>
      <c r="BA93">
        <v>129.90256945796699</v>
      </c>
      <c r="BB93">
        <v>129.90256945796699</v>
      </c>
      <c r="BC93">
        <v>129.90256945796699</v>
      </c>
      <c r="BD93">
        <v>129.90256945796699</v>
      </c>
      <c r="BE93">
        <v>129.90256945796699</v>
      </c>
    </row>
    <row r="94" spans="1:57" x14ac:dyDescent="0.25">
      <c r="A94" t="s">
        <v>42</v>
      </c>
      <c r="B94" t="s">
        <v>85</v>
      </c>
      <c r="C94" t="s">
        <v>79</v>
      </c>
      <c r="D94" t="s">
        <v>86</v>
      </c>
      <c r="E94">
        <v>13626.3434</v>
      </c>
      <c r="F94">
        <v>13639.969743400001</v>
      </c>
      <c r="G94">
        <v>12165.366254410699</v>
      </c>
      <c r="H94">
        <v>12390.350435263899</v>
      </c>
      <c r="I94">
        <v>12615.7724191125</v>
      </c>
      <c r="J94">
        <v>12841.632856578401</v>
      </c>
      <c r="K94">
        <v>13067.932399146801</v>
      </c>
      <c r="L94">
        <v>13294.6716991675</v>
      </c>
      <c r="M94">
        <v>13521.851409855801</v>
      </c>
      <c r="N94">
        <v>13749.4721852938</v>
      </c>
      <c r="O94">
        <v>13763.2216574791</v>
      </c>
      <c r="P94">
        <v>13776.9848791366</v>
      </c>
      <c r="Q94">
        <v>13790.7618640157</v>
      </c>
      <c r="R94">
        <v>13804.5526258797</v>
      </c>
      <c r="S94">
        <v>13818.357178505599</v>
      </c>
      <c r="T94">
        <v>13832.1755356841</v>
      </c>
      <c r="U94">
        <v>13846.0077112198</v>
      </c>
      <c r="V94">
        <v>13859.853718930999</v>
      </c>
      <c r="W94">
        <v>13873.7135726499</v>
      </c>
      <c r="X94">
        <v>13887.587286222601</v>
      </c>
      <c r="Y94">
        <v>13901.4748735088</v>
      </c>
      <c r="Z94">
        <v>13915.3763483823</v>
      </c>
      <c r="AA94">
        <v>13929.2917247307</v>
      </c>
      <c r="AB94">
        <v>13943.2210164554</v>
      </c>
      <c r="AC94">
        <v>13957.164237471899</v>
      </c>
      <c r="AD94">
        <v>13971.121401709301</v>
      </c>
      <c r="AE94">
        <v>13985.0925231111</v>
      </c>
      <c r="AF94">
        <v>13999.0776156342</v>
      </c>
      <c r="AG94">
        <v>14013.076693249801</v>
      </c>
      <c r="AH94">
        <v>14027.089769943101</v>
      </c>
      <c r="AI94">
        <v>14041.116859713</v>
      </c>
      <c r="AJ94">
        <v>14055.1579765727</v>
      </c>
      <c r="AK94">
        <v>14069.2131345493</v>
      </c>
      <c r="AL94">
        <v>14069.2131345493</v>
      </c>
      <c r="AM94">
        <v>14069.2131345493</v>
      </c>
      <c r="AN94">
        <v>14069.2131345493</v>
      </c>
      <c r="AO94">
        <v>14069.2131345493</v>
      </c>
      <c r="AP94">
        <v>14069.2131345493</v>
      </c>
      <c r="AQ94">
        <v>14069.2131345493</v>
      </c>
      <c r="AR94">
        <v>14069.2131345493</v>
      </c>
      <c r="AS94">
        <v>14069.2131345493</v>
      </c>
      <c r="AT94">
        <v>14069.2131345493</v>
      </c>
      <c r="AU94">
        <v>14069.2131345493</v>
      </c>
      <c r="AV94">
        <v>14069.2131345493</v>
      </c>
      <c r="AW94">
        <v>14069.2131345493</v>
      </c>
      <c r="AX94">
        <v>14069.2131345493</v>
      </c>
      <c r="AY94">
        <v>14069.2131345493</v>
      </c>
      <c r="AZ94">
        <v>14069.2131345493</v>
      </c>
      <c r="BA94">
        <v>14069.2131345493</v>
      </c>
      <c r="BB94">
        <v>14069.2131345493</v>
      </c>
      <c r="BC94">
        <v>14069.2131345493</v>
      </c>
      <c r="BD94">
        <v>14069.2131345493</v>
      </c>
      <c r="BE94">
        <v>14069.2131345493</v>
      </c>
    </row>
    <row r="95" spans="1:57" x14ac:dyDescent="0.25">
      <c r="A95" t="s">
        <v>42</v>
      </c>
      <c r="B95" t="s">
        <v>87</v>
      </c>
      <c r="C95" t="s">
        <v>88</v>
      </c>
      <c r="D95" t="s">
        <v>89</v>
      </c>
      <c r="E95">
        <v>0</v>
      </c>
      <c r="F95">
        <v>0</v>
      </c>
      <c r="G95">
        <v>0</v>
      </c>
      <c r="H95">
        <v>0</v>
      </c>
      <c r="I95">
        <v>0</v>
      </c>
      <c r="J95">
        <v>0</v>
      </c>
      <c r="K95">
        <v>0</v>
      </c>
      <c r="L95">
        <v>0</v>
      </c>
      <c r="M95">
        <v>0</v>
      </c>
      <c r="N95">
        <v>0</v>
      </c>
      <c r="O95">
        <v>0</v>
      </c>
      <c r="P95">
        <v>0</v>
      </c>
      <c r="Q95">
        <v>0</v>
      </c>
      <c r="R95">
        <v>0</v>
      </c>
      <c r="S95">
        <v>0</v>
      </c>
      <c r="T95">
        <v>0</v>
      </c>
      <c r="U95">
        <v>0</v>
      </c>
      <c r="V95">
        <v>0</v>
      </c>
      <c r="W95">
        <v>0</v>
      </c>
      <c r="X95">
        <v>0</v>
      </c>
      <c r="Y95">
        <v>0</v>
      </c>
      <c r="Z95">
        <v>0</v>
      </c>
      <c r="AA95">
        <v>0</v>
      </c>
      <c r="AB95">
        <v>0</v>
      </c>
      <c r="AC95">
        <v>0</v>
      </c>
      <c r="AD95">
        <v>0</v>
      </c>
      <c r="AE95">
        <v>0</v>
      </c>
      <c r="AF95">
        <v>0</v>
      </c>
      <c r="AG95">
        <v>0</v>
      </c>
      <c r="AH95">
        <v>0</v>
      </c>
      <c r="AI95">
        <v>0</v>
      </c>
      <c r="AJ95">
        <v>0</v>
      </c>
      <c r="AK95">
        <v>0</v>
      </c>
      <c r="AL95">
        <v>0</v>
      </c>
      <c r="AM95">
        <v>0</v>
      </c>
      <c r="AN95">
        <v>0</v>
      </c>
      <c r="AO95">
        <v>0</v>
      </c>
      <c r="AP95">
        <v>0</v>
      </c>
      <c r="AQ95">
        <v>0</v>
      </c>
      <c r="AR95">
        <v>0</v>
      </c>
      <c r="AS95">
        <v>0</v>
      </c>
      <c r="AT95">
        <v>0</v>
      </c>
      <c r="AU95">
        <v>0</v>
      </c>
      <c r="AV95">
        <v>0</v>
      </c>
      <c r="AW95">
        <v>0</v>
      </c>
      <c r="AX95">
        <v>0</v>
      </c>
      <c r="AY95">
        <v>0</v>
      </c>
      <c r="AZ95">
        <v>0</v>
      </c>
      <c r="BA95">
        <v>0</v>
      </c>
      <c r="BB95">
        <v>0</v>
      </c>
      <c r="BC95">
        <v>0</v>
      </c>
      <c r="BD95">
        <v>0</v>
      </c>
      <c r="BE95">
        <v>0</v>
      </c>
    </row>
    <row r="96" spans="1:57" x14ac:dyDescent="0.25">
      <c r="A96" t="s">
        <v>42</v>
      </c>
      <c r="B96" t="s">
        <v>90</v>
      </c>
      <c r="C96" t="s">
        <v>79</v>
      </c>
      <c r="D96" t="s">
        <v>91</v>
      </c>
      <c r="E96">
        <v>30.880102180000002</v>
      </c>
      <c r="F96">
        <v>30.910982282180001</v>
      </c>
      <c r="G96">
        <v>27.569226898635801</v>
      </c>
      <c r="H96">
        <v>28.079087415847599</v>
      </c>
      <c r="I96">
        <v>28.5899400848669</v>
      </c>
      <c r="J96">
        <v>29.101786380136801</v>
      </c>
      <c r="K96">
        <v>29.614627778057201</v>
      </c>
      <c r="L96">
        <v>30.128465756987101</v>
      </c>
      <c r="M96">
        <v>30.643301797247101</v>
      </c>
      <c r="N96">
        <v>31.159137381121798</v>
      </c>
      <c r="O96">
        <v>31.190296518502901</v>
      </c>
      <c r="P96">
        <v>31.2214868150214</v>
      </c>
      <c r="Q96">
        <v>31.2527083018364</v>
      </c>
      <c r="R96">
        <v>31.283961010138199</v>
      </c>
      <c r="S96">
        <v>31.315244971148399</v>
      </c>
      <c r="T96">
        <v>31.346560216119499</v>
      </c>
      <c r="U96">
        <v>31.3779067763356</v>
      </c>
      <c r="V96">
        <v>31.409284683111899</v>
      </c>
      <c r="W96">
        <v>31.440693967795099</v>
      </c>
      <c r="X96">
        <v>31.472134661762801</v>
      </c>
      <c r="Y96">
        <v>31.503606796424599</v>
      </c>
      <c r="Z96">
        <v>31.535110403221001</v>
      </c>
      <c r="AA96">
        <v>31.566645513624199</v>
      </c>
      <c r="AB96">
        <v>31.598212159137901</v>
      </c>
      <c r="AC96">
        <v>31.629810371297001</v>
      </c>
      <c r="AD96">
        <v>31.661440181668301</v>
      </c>
      <c r="AE96">
        <v>31.693101621850001</v>
      </c>
      <c r="AF96">
        <v>31.724794723471799</v>
      </c>
      <c r="AG96">
        <v>31.756519518195301</v>
      </c>
      <c r="AH96">
        <v>31.788276037713501</v>
      </c>
      <c r="AI96">
        <v>31.8200643137512</v>
      </c>
      <c r="AJ96">
        <v>31.851884378064899</v>
      </c>
      <c r="AK96">
        <v>31.883736262443001</v>
      </c>
      <c r="AL96">
        <v>31.883736262443001</v>
      </c>
      <c r="AM96">
        <v>31.883736262443001</v>
      </c>
      <c r="AN96">
        <v>31.883736262443001</v>
      </c>
      <c r="AO96">
        <v>31.883736262443001</v>
      </c>
      <c r="AP96">
        <v>31.883736262443001</v>
      </c>
      <c r="AQ96">
        <v>31.883736262443001</v>
      </c>
      <c r="AR96">
        <v>31.883736262443001</v>
      </c>
      <c r="AS96">
        <v>31.883736262443001</v>
      </c>
      <c r="AT96">
        <v>31.883736262443001</v>
      </c>
      <c r="AU96">
        <v>31.883736262443001</v>
      </c>
      <c r="AV96">
        <v>31.883736262443001</v>
      </c>
      <c r="AW96">
        <v>31.883736262443001</v>
      </c>
      <c r="AX96">
        <v>31.883736262443001</v>
      </c>
      <c r="AY96">
        <v>31.883736262443001</v>
      </c>
      <c r="AZ96">
        <v>31.883736262443001</v>
      </c>
      <c r="BA96">
        <v>31.883736262443001</v>
      </c>
      <c r="BB96">
        <v>31.883736262443001</v>
      </c>
      <c r="BC96">
        <v>31.883736262443001</v>
      </c>
      <c r="BD96">
        <v>31.883736262443001</v>
      </c>
      <c r="BE96">
        <v>31.883736262443001</v>
      </c>
    </row>
    <row r="97" spans="1:57" x14ac:dyDescent="0.25">
      <c r="A97" t="s">
        <v>42</v>
      </c>
      <c r="B97" t="s">
        <v>92</v>
      </c>
      <c r="C97" t="s">
        <v>79</v>
      </c>
      <c r="D97" t="s">
        <v>93</v>
      </c>
      <c r="E97">
        <v>10352.039000000001</v>
      </c>
      <c r="F97">
        <v>10362.391039</v>
      </c>
      <c r="G97">
        <v>9242.1233061647508</v>
      </c>
      <c r="H97">
        <v>9413.0455371849293</v>
      </c>
      <c r="I97">
        <v>9584.3003705438296</v>
      </c>
      <c r="J97">
        <v>9755.8883005239295</v>
      </c>
      <c r="K97">
        <v>9927.8098220636202</v>
      </c>
      <c r="L97">
        <v>10100.065430758001</v>
      </c>
      <c r="M97">
        <v>10272.6556228601</v>
      </c>
      <c r="N97">
        <v>10445.5808952809</v>
      </c>
      <c r="O97">
        <v>10456.026476176199</v>
      </c>
      <c r="P97">
        <v>10466.482502652299</v>
      </c>
      <c r="Q97">
        <v>10476.948985155001</v>
      </c>
      <c r="R97">
        <v>10487.425934140099</v>
      </c>
      <c r="S97">
        <v>10497.913360074301</v>
      </c>
      <c r="T97">
        <v>10508.4112734343</v>
      </c>
      <c r="U97">
        <v>10518.9196847078</v>
      </c>
      <c r="V97">
        <v>10529.438604392501</v>
      </c>
      <c r="W97">
        <v>10539.968042996899</v>
      </c>
      <c r="X97">
        <v>10550.508011039899</v>
      </c>
      <c r="Y97">
        <v>10561.058519050899</v>
      </c>
      <c r="Z97">
        <v>10571.61957757</v>
      </c>
      <c r="AA97">
        <v>10582.1911971475</v>
      </c>
      <c r="AB97">
        <v>10592.7733883447</v>
      </c>
      <c r="AC97">
        <v>10603.366161733</v>
      </c>
      <c r="AD97">
        <v>10613.9695278947</v>
      </c>
      <c r="AE97">
        <v>10624.5834974226</v>
      </c>
      <c r="AF97">
        <v>10635.2080809201</v>
      </c>
      <c r="AG97">
        <v>10645.843289001001</v>
      </c>
      <c r="AH97">
        <v>10656.48913229</v>
      </c>
      <c r="AI97">
        <v>10667.1456214223</v>
      </c>
      <c r="AJ97">
        <v>10677.812767043701</v>
      </c>
      <c r="AK97">
        <v>10688.490579810699</v>
      </c>
      <c r="AL97">
        <v>10688.490579810699</v>
      </c>
      <c r="AM97">
        <v>10688.490579810699</v>
      </c>
      <c r="AN97">
        <v>10688.490579810699</v>
      </c>
      <c r="AO97">
        <v>10688.490579810699</v>
      </c>
      <c r="AP97">
        <v>10688.490579810699</v>
      </c>
      <c r="AQ97">
        <v>10688.490579810699</v>
      </c>
      <c r="AR97">
        <v>10688.490579810699</v>
      </c>
      <c r="AS97">
        <v>10688.490579810699</v>
      </c>
      <c r="AT97">
        <v>10688.490579810699</v>
      </c>
      <c r="AU97">
        <v>10688.490579810699</v>
      </c>
      <c r="AV97">
        <v>10688.490579810699</v>
      </c>
      <c r="AW97">
        <v>10688.490579810699</v>
      </c>
      <c r="AX97">
        <v>10688.490579810699</v>
      </c>
      <c r="AY97">
        <v>10688.490579810699</v>
      </c>
      <c r="AZ97">
        <v>10688.490579810699</v>
      </c>
      <c r="BA97">
        <v>10688.490579810699</v>
      </c>
      <c r="BB97">
        <v>10688.490579810699</v>
      </c>
      <c r="BC97">
        <v>10688.490579810699</v>
      </c>
      <c r="BD97">
        <v>10688.490579810699</v>
      </c>
      <c r="BE97">
        <v>10688.490579810699</v>
      </c>
    </row>
    <row r="98" spans="1:57" x14ac:dyDescent="0.25">
      <c r="A98" t="s">
        <v>42</v>
      </c>
      <c r="B98" t="s">
        <v>94</v>
      </c>
      <c r="C98" t="s">
        <v>79</v>
      </c>
      <c r="D98" t="s">
        <v>95</v>
      </c>
      <c r="E98">
        <v>4046.4107949999998</v>
      </c>
      <c r="F98">
        <v>4050.4572057949999</v>
      </c>
      <c r="G98">
        <v>3612.5663277336998</v>
      </c>
      <c r="H98">
        <v>3679.37650500463</v>
      </c>
      <c r="I98">
        <v>3746.3166900637698</v>
      </c>
      <c r="J98">
        <v>3813.3870761165199</v>
      </c>
      <c r="K98">
        <v>3880.5878566246902</v>
      </c>
      <c r="L98">
        <v>3947.9192253067999</v>
      </c>
      <c r="M98">
        <v>4015.3813761384199</v>
      </c>
      <c r="N98">
        <v>4082.97450335248</v>
      </c>
      <c r="O98">
        <v>4087.0574778558298</v>
      </c>
      <c r="P98">
        <v>4091.1445353336799</v>
      </c>
      <c r="Q98">
        <v>4095.2356798690198</v>
      </c>
      <c r="R98">
        <v>4099.3309155488796</v>
      </c>
      <c r="S98">
        <v>4103.4302464644297</v>
      </c>
      <c r="T98">
        <v>4107.5336767109002</v>
      </c>
      <c r="U98">
        <v>4111.64121038761</v>
      </c>
      <c r="V98">
        <v>4115.7528515979902</v>
      </c>
      <c r="W98">
        <v>4119.8686044495898</v>
      </c>
      <c r="X98">
        <v>4123.9884730540398</v>
      </c>
      <c r="Y98">
        <v>4128.1124615271001</v>
      </c>
      <c r="Z98">
        <v>4132.2405739886199</v>
      </c>
      <c r="AA98">
        <v>4136.3728145626101</v>
      </c>
      <c r="AB98">
        <v>4140.5091873771698</v>
      </c>
      <c r="AC98">
        <v>4144.6496965645501</v>
      </c>
      <c r="AD98">
        <v>4148.7943462611101</v>
      </c>
      <c r="AE98">
        <v>4152.94314060737</v>
      </c>
      <c r="AF98">
        <v>4157.0960837479797</v>
      </c>
      <c r="AG98">
        <v>4161.2531798317304</v>
      </c>
      <c r="AH98">
        <v>4165.4144330115596</v>
      </c>
      <c r="AI98">
        <v>4169.5798474445701</v>
      </c>
      <c r="AJ98">
        <v>4173.7494272920103</v>
      </c>
      <c r="AK98">
        <v>4177.9231767193096</v>
      </c>
      <c r="AL98">
        <v>4177.9231767193096</v>
      </c>
      <c r="AM98">
        <v>4177.9231767193096</v>
      </c>
      <c r="AN98">
        <v>4177.9231767193096</v>
      </c>
      <c r="AO98">
        <v>4177.9231767193096</v>
      </c>
      <c r="AP98">
        <v>4177.9231767193096</v>
      </c>
      <c r="AQ98">
        <v>4177.9231767193096</v>
      </c>
      <c r="AR98">
        <v>4177.9231767193096</v>
      </c>
      <c r="AS98">
        <v>4177.9231767193096</v>
      </c>
      <c r="AT98">
        <v>4177.9231767193096</v>
      </c>
      <c r="AU98">
        <v>4177.9231767193096</v>
      </c>
      <c r="AV98">
        <v>4177.9231767193096</v>
      </c>
      <c r="AW98">
        <v>4177.9231767193096</v>
      </c>
      <c r="AX98">
        <v>4177.9231767193096</v>
      </c>
      <c r="AY98">
        <v>4177.9231767193096</v>
      </c>
      <c r="AZ98">
        <v>4177.9231767193096</v>
      </c>
      <c r="BA98">
        <v>4177.9231767193096</v>
      </c>
      <c r="BB98">
        <v>4177.9231767193096</v>
      </c>
      <c r="BC98">
        <v>4177.9231767193096</v>
      </c>
      <c r="BD98">
        <v>4177.9231767193096</v>
      </c>
      <c r="BE98">
        <v>4177.9231767193096</v>
      </c>
    </row>
    <row r="99" spans="1:57" x14ac:dyDescent="0.25">
      <c r="A99" t="s">
        <v>42</v>
      </c>
      <c r="B99" t="s">
        <v>96</v>
      </c>
      <c r="C99" t="s">
        <v>97</v>
      </c>
      <c r="D99" t="s">
        <v>98</v>
      </c>
      <c r="E99">
        <v>215.65842754585699</v>
      </c>
      <c r="F99">
        <v>211.224422178076</v>
      </c>
      <c r="G99">
        <v>199.454029165317</v>
      </c>
      <c r="H99">
        <v>205.701373963164</v>
      </c>
      <c r="I99">
        <v>209.34032279470401</v>
      </c>
      <c r="J99">
        <v>212.99674604078101</v>
      </c>
      <c r="K99">
        <v>216.588230811708</v>
      </c>
      <c r="L99">
        <v>220.553954286579</v>
      </c>
      <c r="M99">
        <v>223.88103600054399</v>
      </c>
      <c r="N99">
        <v>227.594050462263</v>
      </c>
      <c r="O99">
        <v>231.287028286067</v>
      </c>
      <c r="P99">
        <v>235.086142152837</v>
      </c>
      <c r="Q99">
        <v>239.563308985481</v>
      </c>
      <c r="R99">
        <v>243.803609929358</v>
      </c>
      <c r="S99">
        <v>248.74390811047701</v>
      </c>
      <c r="T99">
        <v>253.86916091864501</v>
      </c>
      <c r="U99">
        <v>259.10977712185701</v>
      </c>
      <c r="V99">
        <v>264.88333117215501</v>
      </c>
      <c r="W99">
        <v>270.23505008436001</v>
      </c>
      <c r="X99">
        <v>276.12533391985102</v>
      </c>
      <c r="Y99">
        <v>282.08807370815202</v>
      </c>
      <c r="Z99">
        <v>288.13519887029702</v>
      </c>
      <c r="AA99">
        <v>294.27486758896299</v>
      </c>
      <c r="AB99">
        <v>300.97522324305402</v>
      </c>
      <c r="AC99">
        <v>307.28753374759401</v>
      </c>
      <c r="AD99">
        <v>314.150728572557</v>
      </c>
      <c r="AE99">
        <v>321.08964801440402</v>
      </c>
      <c r="AF99">
        <v>327.62958008051203</v>
      </c>
      <c r="AG99">
        <v>335.656682849638</v>
      </c>
      <c r="AH99">
        <v>343.27826837586701</v>
      </c>
      <c r="AI99">
        <v>351.43083580717598</v>
      </c>
      <c r="AJ99">
        <v>359.62985063894803</v>
      </c>
      <c r="AK99">
        <v>367.86316829027902</v>
      </c>
      <c r="AL99">
        <v>367.86316829027902</v>
      </c>
      <c r="AM99">
        <v>367.86316829027902</v>
      </c>
      <c r="AN99">
        <v>367.86316829027902</v>
      </c>
      <c r="AO99">
        <v>367.86316829027902</v>
      </c>
      <c r="AP99">
        <v>367.86316829027902</v>
      </c>
      <c r="AQ99">
        <v>367.86316829027902</v>
      </c>
      <c r="AR99">
        <v>367.86316829027902</v>
      </c>
      <c r="AS99">
        <v>367.86316829027902</v>
      </c>
      <c r="AT99">
        <v>367.86316829027902</v>
      </c>
      <c r="AU99">
        <v>367.86316829027902</v>
      </c>
      <c r="AV99">
        <v>367.86316829027902</v>
      </c>
      <c r="AW99">
        <v>367.86316829027902</v>
      </c>
      <c r="AX99">
        <v>367.86316829027902</v>
      </c>
      <c r="AY99">
        <v>367.86316829027902</v>
      </c>
      <c r="AZ99">
        <v>367.86316829027902</v>
      </c>
      <c r="BA99">
        <v>367.86316829027902</v>
      </c>
      <c r="BB99">
        <v>367.86316829027902</v>
      </c>
      <c r="BC99">
        <v>367.86316829027902</v>
      </c>
      <c r="BD99">
        <v>367.86316829027902</v>
      </c>
      <c r="BE99">
        <v>367.86316829027902</v>
      </c>
    </row>
    <row r="100" spans="1:57" x14ac:dyDescent="0.25">
      <c r="A100" t="s">
        <v>43</v>
      </c>
      <c r="B100" t="s">
        <v>70</v>
      </c>
      <c r="C100" t="s">
        <v>71</v>
      </c>
      <c r="D100" t="s">
        <v>72</v>
      </c>
      <c r="E100">
        <v>6182.9809999999998</v>
      </c>
      <c r="F100">
        <v>10800</v>
      </c>
      <c r="G100">
        <v>10775.699999999901</v>
      </c>
      <c r="H100">
        <v>11746.8</v>
      </c>
      <c r="I100">
        <v>12738.214285714201</v>
      </c>
      <c r="J100">
        <v>13749.9428571428</v>
      </c>
      <c r="K100">
        <v>14781.9857142857</v>
      </c>
      <c r="L100">
        <v>15834.342857142799</v>
      </c>
      <c r="M100">
        <v>16907.014285714198</v>
      </c>
      <c r="N100">
        <v>18000</v>
      </c>
      <c r="O100">
        <v>18000</v>
      </c>
      <c r="P100">
        <v>18000</v>
      </c>
      <c r="Q100">
        <v>18000</v>
      </c>
      <c r="R100">
        <v>18900</v>
      </c>
      <c r="S100">
        <v>19800</v>
      </c>
      <c r="T100">
        <v>20700</v>
      </c>
      <c r="U100">
        <v>21600</v>
      </c>
      <c r="V100">
        <v>22500</v>
      </c>
      <c r="W100">
        <v>22632.875749457598</v>
      </c>
      <c r="X100">
        <v>22777.6360362778</v>
      </c>
      <c r="Y100">
        <v>22934.785904513399</v>
      </c>
      <c r="Z100">
        <v>23104.7642382864</v>
      </c>
      <c r="AA100">
        <v>23288.104798129301</v>
      </c>
      <c r="AB100">
        <v>23310.639040283699</v>
      </c>
      <c r="AC100">
        <v>23346.404472190301</v>
      </c>
      <c r="AD100">
        <v>23396.100051529698</v>
      </c>
      <c r="AE100">
        <v>23460.390823903701</v>
      </c>
      <c r="AF100">
        <v>23539.9772289678</v>
      </c>
      <c r="AG100">
        <v>23635.585210208301</v>
      </c>
      <c r="AH100">
        <v>23747.877707133499</v>
      </c>
      <c r="AI100">
        <v>23877.5452717599</v>
      </c>
      <c r="AJ100">
        <v>24025.126117307602</v>
      </c>
      <c r="AK100">
        <v>24191.100592008399</v>
      </c>
      <c r="AL100">
        <v>24191.100592008399</v>
      </c>
      <c r="AM100">
        <v>24191.100592008399</v>
      </c>
      <c r="AN100">
        <v>24191.100592008399</v>
      </c>
      <c r="AO100">
        <v>24191.100592008399</v>
      </c>
      <c r="AP100">
        <v>24191.100592008399</v>
      </c>
      <c r="AQ100">
        <v>24191.100592008399</v>
      </c>
      <c r="AR100">
        <v>24191.100592008399</v>
      </c>
      <c r="AS100">
        <v>24191.100592008399</v>
      </c>
      <c r="AT100">
        <v>24191.100592008399</v>
      </c>
      <c r="AU100">
        <v>24191.100592008399</v>
      </c>
      <c r="AV100">
        <v>24191.100592008399</v>
      </c>
      <c r="AW100">
        <v>24191.100592008399</v>
      </c>
      <c r="AX100">
        <v>24191.100592008399</v>
      </c>
      <c r="AY100">
        <v>24191.100592008399</v>
      </c>
      <c r="AZ100">
        <v>24191.100592008399</v>
      </c>
      <c r="BA100">
        <v>24191.100592008399</v>
      </c>
      <c r="BB100">
        <v>24191.100592008399</v>
      </c>
      <c r="BC100">
        <v>24191.100592008399</v>
      </c>
      <c r="BD100">
        <v>24191.100592008399</v>
      </c>
      <c r="BE100">
        <v>24191.100592008399</v>
      </c>
    </row>
    <row r="101" spans="1:57" x14ac:dyDescent="0.25">
      <c r="A101" t="s">
        <v>43</v>
      </c>
      <c r="B101" t="s">
        <v>176</v>
      </c>
      <c r="C101" t="s">
        <v>71</v>
      </c>
      <c r="D101" t="s">
        <v>72</v>
      </c>
      <c r="E101">
        <v>6182.9809999999998</v>
      </c>
      <c r="F101">
        <v>10800</v>
      </c>
      <c r="G101">
        <v>10775.699999999901</v>
      </c>
      <c r="H101">
        <v>11744.168716799901</v>
      </c>
      <c r="I101">
        <v>12729.6542057142</v>
      </c>
      <c r="J101">
        <v>13731.462933942799</v>
      </c>
      <c r="K101">
        <v>14748.8740662857</v>
      </c>
      <c r="L101">
        <v>15781.1394651428</v>
      </c>
      <c r="M101">
        <v>16827.4836905142</v>
      </c>
      <c r="N101">
        <v>17887.103999999999</v>
      </c>
      <c r="O101">
        <v>17854.8479999999</v>
      </c>
      <c r="P101">
        <v>17818.559999999899</v>
      </c>
      <c r="Q101">
        <v>17778.2399999999</v>
      </c>
      <c r="R101">
        <v>18620.582399999999</v>
      </c>
      <c r="S101">
        <v>19454.054399999899</v>
      </c>
      <c r="T101">
        <v>20278.0511999999</v>
      </c>
      <c r="U101">
        <v>21091.967999999899</v>
      </c>
      <c r="V101">
        <v>21895.199999999899</v>
      </c>
      <c r="W101">
        <v>21943.3878226261</v>
      </c>
      <c r="X101">
        <v>21997.000894042401</v>
      </c>
      <c r="Y101">
        <v>22056.2918652269</v>
      </c>
      <c r="Z101">
        <v>22121.425472304902</v>
      </c>
      <c r="AA101">
        <v>22192.632348425301</v>
      </c>
      <c r="AB101">
        <v>22104.453333783302</v>
      </c>
      <c r="AC101">
        <v>22023.317037942299</v>
      </c>
      <c r="AD101">
        <v>21949.659561943899</v>
      </c>
      <c r="AE101">
        <v>21883.8525605373</v>
      </c>
      <c r="AF101">
        <v>21826.266886698999</v>
      </c>
      <c r="AG101">
        <v>21777.2609586408</v>
      </c>
      <c r="AH101">
        <v>21737.097405914999</v>
      </c>
      <c r="AI101">
        <v>21706.025794565001</v>
      </c>
      <c r="AJ101">
        <v>21684.117828437102</v>
      </c>
      <c r="AK101">
        <v>21671.355554344798</v>
      </c>
      <c r="AL101">
        <v>21503.372551833902</v>
      </c>
      <c r="AM101">
        <v>21329.9707427904</v>
      </c>
      <c r="AN101">
        <v>21151.150127214201</v>
      </c>
      <c r="AO101">
        <v>20966.9107051055</v>
      </c>
      <c r="AP101">
        <v>20777.2524764642</v>
      </c>
      <c r="AQ101">
        <v>20582.175441290201</v>
      </c>
      <c r="AR101">
        <v>20381.6795995836</v>
      </c>
      <c r="AS101">
        <v>20175.764951344499</v>
      </c>
      <c r="AT101">
        <v>19964.431496572699</v>
      </c>
      <c r="AU101">
        <v>19747.679235268301</v>
      </c>
      <c r="AV101">
        <v>19525.508167431301</v>
      </c>
      <c r="AW101">
        <v>19297.918293061699</v>
      </c>
      <c r="AX101">
        <v>19064.909612159401</v>
      </c>
      <c r="AY101">
        <v>18826.4821247246</v>
      </c>
      <c r="AZ101">
        <v>18582.635830757201</v>
      </c>
      <c r="BA101">
        <v>18333.370730257098</v>
      </c>
      <c r="BB101">
        <v>18078.686823224401</v>
      </c>
      <c r="BC101">
        <v>17818.584109659201</v>
      </c>
      <c r="BD101">
        <v>17553.062589561301</v>
      </c>
      <c r="BE101">
        <v>17282.122262930799</v>
      </c>
    </row>
    <row r="102" spans="1:57" x14ac:dyDescent="0.25">
      <c r="A102" t="s">
        <v>43</v>
      </c>
      <c r="B102" t="s">
        <v>73</v>
      </c>
      <c r="C102" t="s">
        <v>71</v>
      </c>
      <c r="D102" t="s">
        <v>37</v>
      </c>
      <c r="E102">
        <v>7076.0732715597496</v>
      </c>
      <c r="F102">
        <v>7250.0893007076602</v>
      </c>
      <c r="G102">
        <v>6870.1089498971196</v>
      </c>
      <c r="H102">
        <v>7168.1031689684396</v>
      </c>
      <c r="I102">
        <v>7471.6858374651702</v>
      </c>
      <c r="J102">
        <v>7780.5254492157001</v>
      </c>
      <c r="K102">
        <v>8094.0351042839002</v>
      </c>
      <c r="L102">
        <v>8411.9596656518206</v>
      </c>
      <c r="M102">
        <v>8733.7924719101593</v>
      </c>
      <c r="N102">
        <v>9059.3174658935695</v>
      </c>
      <c r="O102">
        <v>9283.5455679875304</v>
      </c>
      <c r="P102">
        <v>9505.9229270552805</v>
      </c>
      <c r="Q102">
        <v>9726.4642256629904</v>
      </c>
      <c r="R102">
        <v>9944.9376598765703</v>
      </c>
      <c r="S102">
        <v>10160.9338515121</v>
      </c>
      <c r="T102">
        <v>10374.0341636711</v>
      </c>
      <c r="U102">
        <v>10583.903303965701</v>
      </c>
      <c r="V102">
        <v>10790.110004386999</v>
      </c>
      <c r="W102">
        <v>10992.4046429187</v>
      </c>
      <c r="X102">
        <v>11190.3495786698</v>
      </c>
      <c r="Y102">
        <v>11383.985504526299</v>
      </c>
      <c r="Z102">
        <v>11572.979218254701</v>
      </c>
      <c r="AA102">
        <v>11757.195276746101</v>
      </c>
      <c r="AB102">
        <v>11936.507101663799</v>
      </c>
      <c r="AC102">
        <v>12110.695622044301</v>
      </c>
      <c r="AD102">
        <v>12279.4439999151</v>
      </c>
      <c r="AE102">
        <v>12442.3328032176</v>
      </c>
      <c r="AF102">
        <v>12599.1488110102</v>
      </c>
      <c r="AG102">
        <v>12749.790092835799</v>
      </c>
      <c r="AH102">
        <v>12893.952111852999</v>
      </c>
      <c r="AI102">
        <v>13031.8687069933</v>
      </c>
      <c r="AJ102">
        <v>13163.578047659401</v>
      </c>
      <c r="AK102">
        <v>13289.2397492092</v>
      </c>
      <c r="AL102">
        <v>13289.2397492092</v>
      </c>
      <c r="AM102">
        <v>13289.2397492092</v>
      </c>
      <c r="AN102">
        <v>13289.2397492092</v>
      </c>
      <c r="AO102">
        <v>13289.2397492092</v>
      </c>
      <c r="AP102">
        <v>13289.2397492092</v>
      </c>
      <c r="AQ102">
        <v>13289.2397492092</v>
      </c>
      <c r="AR102">
        <v>13289.2397492092</v>
      </c>
      <c r="AS102">
        <v>13289.2397492092</v>
      </c>
      <c r="AT102">
        <v>13289.2397492092</v>
      </c>
      <c r="AU102">
        <v>13289.2397492092</v>
      </c>
      <c r="AV102">
        <v>13289.2397492092</v>
      </c>
      <c r="AW102">
        <v>13289.2397492092</v>
      </c>
      <c r="AX102">
        <v>13289.2397492092</v>
      </c>
      <c r="AY102">
        <v>13289.2397492092</v>
      </c>
      <c r="AZ102">
        <v>13289.2397492092</v>
      </c>
      <c r="BA102">
        <v>13289.2397492092</v>
      </c>
      <c r="BB102">
        <v>13289.2397492092</v>
      </c>
      <c r="BC102">
        <v>13289.2397492092</v>
      </c>
      <c r="BD102">
        <v>13289.2397492092</v>
      </c>
      <c r="BE102">
        <v>13289.2397492092</v>
      </c>
    </row>
    <row r="103" spans="1:57" x14ac:dyDescent="0.25">
      <c r="A103" t="s">
        <v>43</v>
      </c>
      <c r="B103" t="s">
        <v>177</v>
      </c>
      <c r="C103" t="s">
        <v>71</v>
      </c>
      <c r="D103" t="s">
        <v>37</v>
      </c>
      <c r="E103">
        <v>7076.0732715597496</v>
      </c>
      <c r="F103">
        <v>7250.0893007076602</v>
      </c>
      <c r="G103">
        <v>6870.1089498971196</v>
      </c>
      <c r="H103">
        <v>7166.6695483346502</v>
      </c>
      <c r="I103">
        <v>7467.2028259626904</v>
      </c>
      <c r="J103">
        <v>7771.18881867664</v>
      </c>
      <c r="K103">
        <v>8077.8470340753302</v>
      </c>
      <c r="L103">
        <v>8386.7237866548694</v>
      </c>
      <c r="M103">
        <v>8697.1105435281406</v>
      </c>
      <c r="N103">
        <v>9008.5852880845705</v>
      </c>
      <c r="O103">
        <v>9216.7040398980207</v>
      </c>
      <c r="P103">
        <v>9420.3696207117791</v>
      </c>
      <c r="Q103">
        <v>9619.4731191807005</v>
      </c>
      <c r="R103">
        <v>9813.6644827662003</v>
      </c>
      <c r="S103">
        <v>10002.423283428499</v>
      </c>
      <c r="T103">
        <v>10185.2267418923</v>
      </c>
      <c r="U103">
        <v>10361.6413345824</v>
      </c>
      <c r="V103">
        <v>10531.1473642817</v>
      </c>
      <c r="W103">
        <v>10693.4112366313</v>
      </c>
      <c r="X103">
        <v>10847.9248815625</v>
      </c>
      <c r="Y103">
        <v>10994.653200271499</v>
      </c>
      <c r="Z103">
        <v>11133.206007961</v>
      </c>
      <c r="AA103">
        <v>11263.3930751228</v>
      </c>
      <c r="AB103">
        <v>11385.040473567</v>
      </c>
      <c r="AC103">
        <v>11497.8944235689</v>
      </c>
      <c r="AD103">
        <v>11601.6186911197</v>
      </c>
      <c r="AE103">
        <v>11695.7928350245</v>
      </c>
      <c r="AF103">
        <v>11780.204138294601</v>
      </c>
      <c r="AG103">
        <v>11854.754828318801</v>
      </c>
      <c r="AH103">
        <v>11919.1693321969</v>
      </c>
      <c r="AI103">
        <v>11973.6809679854</v>
      </c>
      <c r="AJ103">
        <v>12018.346757513</v>
      </c>
      <c r="AK103">
        <v>12053.340452532801</v>
      </c>
      <c r="AL103">
        <v>11970.947166087701</v>
      </c>
      <c r="AM103">
        <v>11885.8960316927</v>
      </c>
      <c r="AN103">
        <v>11798.187049348</v>
      </c>
      <c r="AO103">
        <v>11707.820219053299</v>
      </c>
      <c r="AP103">
        <v>11614.7955408089</v>
      </c>
      <c r="AQ103">
        <v>11519.113014614601</v>
      </c>
      <c r="AR103">
        <v>11420.772640470401</v>
      </c>
      <c r="AS103">
        <v>11319.774418376401</v>
      </c>
      <c r="AT103">
        <v>11216.1183483326</v>
      </c>
      <c r="AU103">
        <v>11109.8044303389</v>
      </c>
      <c r="AV103">
        <v>11000.832664395401</v>
      </c>
      <c r="AW103">
        <v>10889.203050501999</v>
      </c>
      <c r="AX103">
        <v>10774.9155886588</v>
      </c>
      <c r="AY103">
        <v>10657.9702788658</v>
      </c>
      <c r="AZ103">
        <v>10538.367121122899</v>
      </c>
      <c r="BA103">
        <v>10416.106115430201</v>
      </c>
      <c r="BB103">
        <v>10291.1872617876</v>
      </c>
      <c r="BC103">
        <v>10163.6105601952</v>
      </c>
      <c r="BD103">
        <v>10033.376010653001</v>
      </c>
      <c r="BE103">
        <v>9900.4836131609209</v>
      </c>
    </row>
    <row r="104" spans="1:57" x14ac:dyDescent="0.25">
      <c r="A104" t="s">
        <v>43</v>
      </c>
      <c r="B104" t="s">
        <v>74</v>
      </c>
      <c r="C104" t="s">
        <v>71</v>
      </c>
      <c r="D104" t="s">
        <v>75</v>
      </c>
      <c r="E104">
        <v>245.726</v>
      </c>
      <c r="F104">
        <v>251.230833700917</v>
      </c>
      <c r="G104">
        <v>235.96875425763201</v>
      </c>
      <c r="H104">
        <v>243.193108895113</v>
      </c>
      <c r="I104">
        <v>250.32218362344301</v>
      </c>
      <c r="J104">
        <v>257.42050224089201</v>
      </c>
      <c r="K104">
        <v>264.52439291157299</v>
      </c>
      <c r="L104">
        <v>271.65793706362001</v>
      </c>
      <c r="M104">
        <v>278.83166936843298</v>
      </c>
      <c r="N104">
        <v>286.052777731898</v>
      </c>
      <c r="O104">
        <v>290.05034152212102</v>
      </c>
      <c r="P104">
        <v>294.00686060197501</v>
      </c>
      <c r="Q104">
        <v>297.92302100931698</v>
      </c>
      <c r="R104">
        <v>301.79551420654798</v>
      </c>
      <c r="S104">
        <v>305.618551320996</v>
      </c>
      <c r="T104">
        <v>309.38609401848299</v>
      </c>
      <c r="U104">
        <v>313.09298503022802</v>
      </c>
      <c r="V104">
        <v>316.73316536438102</v>
      </c>
      <c r="W104">
        <v>320.30288677795801</v>
      </c>
      <c r="X104">
        <v>323.79697274937502</v>
      </c>
      <c r="Y104">
        <v>327.21591107747702</v>
      </c>
      <c r="Z104">
        <v>330.556619334397</v>
      </c>
      <c r="AA104">
        <v>333.81852888747898</v>
      </c>
      <c r="AB104">
        <v>337.00149769573801</v>
      </c>
      <c r="AC104">
        <v>340.10470774296903</v>
      </c>
      <c r="AD104">
        <v>343.12653337665603</v>
      </c>
      <c r="AE104">
        <v>346.06442338546401</v>
      </c>
      <c r="AF104">
        <v>348.917962678077</v>
      </c>
      <c r="AG104">
        <v>351.68779334320902</v>
      </c>
      <c r="AH104">
        <v>354.37240297185298</v>
      </c>
      <c r="AI104">
        <v>356.97545404782898</v>
      </c>
      <c r="AJ104">
        <v>359.49816480003602</v>
      </c>
      <c r="AK104">
        <v>361.94259356890598</v>
      </c>
      <c r="AL104">
        <v>361.94259356890598</v>
      </c>
      <c r="AM104">
        <v>361.94259356890598</v>
      </c>
      <c r="AN104">
        <v>361.94259356890598</v>
      </c>
      <c r="AO104">
        <v>361.94259356890598</v>
      </c>
      <c r="AP104">
        <v>361.94259356890598</v>
      </c>
      <c r="AQ104">
        <v>361.94259356890598</v>
      </c>
      <c r="AR104">
        <v>361.94259356890598</v>
      </c>
      <c r="AS104">
        <v>361.94259356890598</v>
      </c>
      <c r="AT104">
        <v>361.94259356890598</v>
      </c>
      <c r="AU104">
        <v>361.94259356890598</v>
      </c>
      <c r="AV104">
        <v>361.94259356890598</v>
      </c>
      <c r="AW104">
        <v>361.94259356890598</v>
      </c>
      <c r="AX104">
        <v>361.94259356890598</v>
      </c>
      <c r="AY104">
        <v>361.94259356890598</v>
      </c>
      <c r="AZ104">
        <v>361.94259356890598</v>
      </c>
      <c r="BA104">
        <v>361.94259356890598</v>
      </c>
      <c r="BB104">
        <v>361.94259356890598</v>
      </c>
      <c r="BC104">
        <v>361.94259356890598</v>
      </c>
      <c r="BD104">
        <v>361.94259356890598</v>
      </c>
      <c r="BE104">
        <v>361.94259356890598</v>
      </c>
    </row>
    <row r="105" spans="1:57" x14ac:dyDescent="0.25">
      <c r="A105" t="s">
        <v>43</v>
      </c>
      <c r="B105" t="s">
        <v>76</v>
      </c>
      <c r="C105" t="s">
        <v>71</v>
      </c>
      <c r="D105" t="s">
        <v>77</v>
      </c>
      <c r="E105">
        <v>67000</v>
      </c>
      <c r="F105">
        <v>83750</v>
      </c>
      <c r="G105">
        <v>95356.598437499895</v>
      </c>
      <c r="H105">
        <v>100701.322138392</v>
      </c>
      <c r="I105">
        <v>106316.58153317501</v>
      </c>
      <c r="J105">
        <v>112214.376597818</v>
      </c>
      <c r="K105">
        <v>118407.121421312</v>
      </c>
      <c r="L105">
        <v>124907.648644908</v>
      </c>
      <c r="M105">
        <v>131729.212872256</v>
      </c>
      <c r="N105">
        <v>138885.49290924901</v>
      </c>
      <c r="O105">
        <v>144756.90757933201</v>
      </c>
      <c r="P105">
        <v>150854.049247074</v>
      </c>
      <c r="Q105">
        <v>157183.98685284</v>
      </c>
      <c r="R105">
        <v>163753.884096269</v>
      </c>
      <c r="S105">
        <v>170570.98847624401</v>
      </c>
      <c r="T105">
        <v>177642.618838625</v>
      </c>
      <c r="U105">
        <v>184976.151300728</v>
      </c>
      <c r="V105">
        <v>192579.00341167601</v>
      </c>
      <c r="W105">
        <v>200458.616397142</v>
      </c>
      <c r="X105">
        <v>208622.43532568999</v>
      </c>
      <c r="Y105">
        <v>217077.88702177699</v>
      </c>
      <c r="Z105">
        <v>225832.35553757299</v>
      </c>
      <c r="AA105">
        <v>234893.15498186601</v>
      </c>
      <c r="AB105">
        <v>243572.89996491501</v>
      </c>
      <c r="AC105">
        <v>252520.18733513</v>
      </c>
      <c r="AD105">
        <v>261739.37147034201</v>
      </c>
      <c r="AE105">
        <v>271234.53616906301</v>
      </c>
      <c r="AF105">
        <v>281009.45473599399</v>
      </c>
      <c r="AG105">
        <v>291067.546648085</v>
      </c>
      <c r="AH105">
        <v>301411.83055342798</v>
      </c>
      <c r="AI105">
        <v>312044.87333879003</v>
      </c>
      <c r="AJ105">
        <v>322968.73498401302</v>
      </c>
      <c r="AK105">
        <v>334184.90890282998</v>
      </c>
      <c r="AL105">
        <v>334184.90890282998</v>
      </c>
      <c r="AM105">
        <v>334184.90890282998</v>
      </c>
      <c r="AN105">
        <v>334184.90890282998</v>
      </c>
      <c r="AO105">
        <v>334184.90890282998</v>
      </c>
      <c r="AP105">
        <v>334184.90890282998</v>
      </c>
      <c r="AQ105">
        <v>334184.90890282998</v>
      </c>
      <c r="AR105">
        <v>334184.90890282998</v>
      </c>
      <c r="AS105">
        <v>334184.90890282998</v>
      </c>
      <c r="AT105">
        <v>334184.90890282998</v>
      </c>
      <c r="AU105">
        <v>334184.90890282998</v>
      </c>
      <c r="AV105">
        <v>334184.90890282998</v>
      </c>
      <c r="AW105">
        <v>334184.90890282998</v>
      </c>
      <c r="AX105">
        <v>334184.90890282998</v>
      </c>
      <c r="AY105">
        <v>334184.90890282998</v>
      </c>
      <c r="AZ105">
        <v>334184.90890282998</v>
      </c>
      <c r="BA105">
        <v>334184.90890282998</v>
      </c>
      <c r="BB105">
        <v>334184.90890282998</v>
      </c>
      <c r="BC105">
        <v>334184.90890282998</v>
      </c>
      <c r="BD105">
        <v>334184.90890282998</v>
      </c>
      <c r="BE105">
        <v>334184.90890282998</v>
      </c>
    </row>
    <row r="106" spans="1:57" x14ac:dyDescent="0.25">
      <c r="A106" t="s">
        <v>43</v>
      </c>
      <c r="B106" t="s">
        <v>178</v>
      </c>
      <c r="C106" t="s">
        <v>71</v>
      </c>
      <c r="D106" t="s">
        <v>77</v>
      </c>
      <c r="E106">
        <v>67000</v>
      </c>
      <c r="F106">
        <v>83750</v>
      </c>
      <c r="G106">
        <v>95356.598437499895</v>
      </c>
      <c r="H106">
        <v>100680.376263388</v>
      </c>
      <c r="I106">
        <v>106250.23998629799</v>
      </c>
      <c r="J106">
        <v>112074.333055824</v>
      </c>
      <c r="K106">
        <v>118160.834608755</v>
      </c>
      <c r="L106">
        <v>124517.936781136</v>
      </c>
      <c r="M106">
        <v>131153.81967043001</v>
      </c>
      <c r="N106">
        <v>138076.62379854501</v>
      </c>
      <c r="O106">
        <v>143672.967855378</v>
      </c>
      <c r="P106">
        <v>149442.05534612099</v>
      </c>
      <c r="Q106">
        <v>155385.80204324401</v>
      </c>
      <c r="R106">
        <v>161505.87077539499</v>
      </c>
      <c r="S106">
        <v>167803.644759205</v>
      </c>
      <c r="T106">
        <v>174280.199349248</v>
      </c>
      <c r="U106">
        <v>180936.27215631999</v>
      </c>
      <c r="V106">
        <v>187772.23148652</v>
      </c>
      <c r="W106">
        <v>194788.0430565</v>
      </c>
      <c r="X106">
        <v>201983.23494388501</v>
      </c>
      <c r="Y106">
        <v>209356.860736186</v>
      </c>
      <c r="Z106">
        <v>216907.460846728</v>
      </c>
      <c r="AA106">
        <v>224633.02197225799</v>
      </c>
      <c r="AB106">
        <v>231869.70926740099</v>
      </c>
      <c r="AC106">
        <v>239231.564996806</v>
      </c>
      <c r="AD106">
        <v>246713.43763297299</v>
      </c>
      <c r="AE106">
        <v>254309.50111211301</v>
      </c>
      <c r="AF106">
        <v>262013.215595841</v>
      </c>
      <c r="AG106">
        <v>269817.28720240202</v>
      </c>
      <c r="AH106">
        <v>277713.62678799499</v>
      </c>
      <c r="AI106">
        <v>285693.30787507602</v>
      </c>
      <c r="AJ106">
        <v>293746.52384265902</v>
      </c>
      <c r="AK106">
        <v>301862.54451374902</v>
      </c>
      <c r="AL106">
        <v>299707.72022114298</v>
      </c>
      <c r="AM106">
        <v>297483.38546748599</v>
      </c>
      <c r="AN106">
        <v>295189.54025277699</v>
      </c>
      <c r="AO106">
        <v>292826.18457701599</v>
      </c>
      <c r="AP106">
        <v>290393.31844020297</v>
      </c>
      <c r="AQ106">
        <v>287890.941842339</v>
      </c>
      <c r="AR106">
        <v>285319.05478342302</v>
      </c>
      <c r="AS106">
        <v>282677.65726345498</v>
      </c>
      <c r="AT106">
        <v>279966.74928243499</v>
      </c>
      <c r="AU106">
        <v>277186.33084036398</v>
      </c>
      <c r="AV106">
        <v>274336.40193723998</v>
      </c>
      <c r="AW106">
        <v>271416.96257306502</v>
      </c>
      <c r="AX106">
        <v>268428.01274783799</v>
      </c>
      <c r="AY106">
        <v>265369.55246156</v>
      </c>
      <c r="AZ106">
        <v>262241.58171422902</v>
      </c>
      <c r="BA106">
        <v>259044.10050584699</v>
      </c>
      <c r="BB106">
        <v>255777.10883641301</v>
      </c>
      <c r="BC106">
        <v>252440.606705927</v>
      </c>
      <c r="BD106">
        <v>249034.59411438901</v>
      </c>
      <c r="BE106">
        <v>245559.0710618</v>
      </c>
    </row>
    <row r="107" spans="1:57" x14ac:dyDescent="0.25">
      <c r="A107" t="s">
        <v>43</v>
      </c>
      <c r="B107" t="s">
        <v>78</v>
      </c>
      <c r="C107" t="s">
        <v>79</v>
      </c>
      <c r="D107" t="s">
        <v>80</v>
      </c>
      <c r="E107">
        <v>22367.959311099999</v>
      </c>
      <c r="F107">
        <v>22748.214619388698</v>
      </c>
      <c r="G107">
        <v>21307.274460752698</v>
      </c>
      <c r="H107">
        <v>21935.030987140799</v>
      </c>
      <c r="I107">
        <v>22577.973433106999</v>
      </c>
      <c r="J107">
        <v>23236.436698280701</v>
      </c>
      <c r="K107">
        <v>23910.7626801482</v>
      </c>
      <c r="L107">
        <v>24601.3004151934</v>
      </c>
      <c r="M107">
        <v>25308.406222815502</v>
      </c>
      <c r="N107">
        <v>26032.443852076802</v>
      </c>
      <c r="O107">
        <v>26474.995397562099</v>
      </c>
      <c r="P107">
        <v>26925.070319320701</v>
      </c>
      <c r="Q107">
        <v>27382.796514749101</v>
      </c>
      <c r="R107">
        <v>27848.304055499899</v>
      </c>
      <c r="S107">
        <v>28321.725224443398</v>
      </c>
      <c r="T107">
        <v>28803.194553258902</v>
      </c>
      <c r="U107">
        <v>29292.8488606643</v>
      </c>
      <c r="V107">
        <v>29790.827291295602</v>
      </c>
      <c r="W107">
        <v>30297.271355247602</v>
      </c>
      <c r="X107">
        <v>30812.324968286801</v>
      </c>
      <c r="Y107">
        <v>31336.1344927477</v>
      </c>
      <c r="Z107">
        <v>31868.848779124401</v>
      </c>
      <c r="AA107">
        <v>32410.619208369499</v>
      </c>
      <c r="AB107">
        <v>32961.599734911797</v>
      </c>
      <c r="AC107">
        <v>33521.946930405298</v>
      </c>
      <c r="AD107">
        <v>34091.820028222202</v>
      </c>
      <c r="AE107">
        <v>34671.380968701997</v>
      </c>
      <c r="AF107">
        <v>35260.7944451699</v>
      </c>
      <c r="AG107">
        <v>35860.227950737797</v>
      </c>
      <c r="AH107">
        <v>36469.851825900303</v>
      </c>
      <c r="AI107">
        <v>37089.839306940601</v>
      </c>
      <c r="AJ107">
        <v>37720.366575158601</v>
      </c>
      <c r="AK107">
        <v>38361.612806936297</v>
      </c>
      <c r="AL107">
        <v>38361.612806936297</v>
      </c>
      <c r="AM107">
        <v>38361.612806936297</v>
      </c>
      <c r="AN107">
        <v>38361.612806936297</v>
      </c>
      <c r="AO107">
        <v>38361.612806936297</v>
      </c>
      <c r="AP107">
        <v>38361.612806936297</v>
      </c>
      <c r="AQ107">
        <v>38361.612806936297</v>
      </c>
      <c r="AR107">
        <v>38361.612806936297</v>
      </c>
      <c r="AS107">
        <v>38361.612806936297</v>
      </c>
      <c r="AT107">
        <v>38361.612806936297</v>
      </c>
      <c r="AU107">
        <v>38361.612806936297</v>
      </c>
      <c r="AV107">
        <v>38361.612806936297</v>
      </c>
      <c r="AW107">
        <v>38361.612806936297</v>
      </c>
      <c r="AX107">
        <v>38361.612806936297</v>
      </c>
      <c r="AY107">
        <v>38361.612806936297</v>
      </c>
      <c r="AZ107">
        <v>38361.612806936297</v>
      </c>
      <c r="BA107">
        <v>38361.612806936297</v>
      </c>
      <c r="BB107">
        <v>38361.612806936297</v>
      </c>
      <c r="BC107">
        <v>38361.612806936297</v>
      </c>
      <c r="BD107">
        <v>38361.612806936297</v>
      </c>
      <c r="BE107">
        <v>38361.612806936297</v>
      </c>
    </row>
    <row r="108" spans="1:57" x14ac:dyDescent="0.25">
      <c r="A108" t="s">
        <v>43</v>
      </c>
      <c r="B108" t="s">
        <v>81</v>
      </c>
      <c r="C108" t="s">
        <v>79</v>
      </c>
      <c r="D108" t="s">
        <v>82</v>
      </c>
      <c r="E108">
        <v>3108.3107650000002</v>
      </c>
      <c r="F108">
        <v>3161.1520480049999</v>
      </c>
      <c r="G108">
        <v>2960.9151938282098</v>
      </c>
      <c r="H108">
        <v>3048.1499004741099</v>
      </c>
      <c r="I108">
        <v>3137.4948826549598</v>
      </c>
      <c r="J108">
        <v>3228.9966789087098</v>
      </c>
      <c r="K108">
        <v>3322.70280021401</v>
      </c>
      <c r="L108">
        <v>3418.6617496034801</v>
      </c>
      <c r="M108">
        <v>3516.92304216293</v>
      </c>
      <c r="N108">
        <v>3617.53722542377</v>
      </c>
      <c r="O108">
        <v>3679.0353582559801</v>
      </c>
      <c r="P108">
        <v>3741.5789593463301</v>
      </c>
      <c r="Q108">
        <v>3805.1858016552101</v>
      </c>
      <c r="R108">
        <v>3869.8739602833498</v>
      </c>
      <c r="S108">
        <v>3935.6618176081702</v>
      </c>
      <c r="T108">
        <v>4002.5680685075099</v>
      </c>
      <c r="U108">
        <v>4070.61172567213</v>
      </c>
      <c r="V108">
        <v>4139.8121250085596</v>
      </c>
      <c r="W108">
        <v>4210.18893113371</v>
      </c>
      <c r="X108">
        <v>4281.7621429629799</v>
      </c>
      <c r="Y108">
        <v>4354.5520993933496</v>
      </c>
      <c r="Z108">
        <v>4428.5794850830398</v>
      </c>
      <c r="AA108">
        <v>4503.8653363294497</v>
      </c>
      <c r="AB108">
        <v>4580.43104704705</v>
      </c>
      <c r="AC108">
        <v>4658.2983748468496</v>
      </c>
      <c r="AD108">
        <v>4737.48944721924</v>
      </c>
      <c r="AE108">
        <v>4818.0267678219698</v>
      </c>
      <c r="AF108">
        <v>4899.9332228749399</v>
      </c>
      <c r="AG108">
        <v>4983.2320876638196</v>
      </c>
      <c r="AH108">
        <v>5067.9470331540997</v>
      </c>
      <c r="AI108">
        <v>5154.1021327177205</v>
      </c>
      <c r="AJ108">
        <v>5241.7218689739202</v>
      </c>
      <c r="AK108">
        <v>5330.8311407464798</v>
      </c>
      <c r="AL108">
        <v>5330.8311407464798</v>
      </c>
      <c r="AM108">
        <v>5330.8311407464798</v>
      </c>
      <c r="AN108">
        <v>5330.8311407464798</v>
      </c>
      <c r="AO108">
        <v>5330.8311407464798</v>
      </c>
      <c r="AP108">
        <v>5330.8311407464798</v>
      </c>
      <c r="AQ108">
        <v>5330.8311407464798</v>
      </c>
      <c r="AR108">
        <v>5330.8311407464798</v>
      </c>
      <c r="AS108">
        <v>5330.8311407464798</v>
      </c>
      <c r="AT108">
        <v>5330.8311407464798</v>
      </c>
      <c r="AU108">
        <v>5330.8311407464798</v>
      </c>
      <c r="AV108">
        <v>5330.8311407464798</v>
      </c>
      <c r="AW108">
        <v>5330.8311407464798</v>
      </c>
      <c r="AX108">
        <v>5330.8311407464798</v>
      </c>
      <c r="AY108">
        <v>5330.8311407464798</v>
      </c>
      <c r="AZ108">
        <v>5330.8311407464798</v>
      </c>
      <c r="BA108">
        <v>5330.8311407464798</v>
      </c>
      <c r="BB108">
        <v>5330.8311407464798</v>
      </c>
      <c r="BC108">
        <v>5330.8311407464798</v>
      </c>
      <c r="BD108">
        <v>5330.8311407464798</v>
      </c>
      <c r="BE108">
        <v>5330.8311407464798</v>
      </c>
    </row>
    <row r="109" spans="1:57" x14ac:dyDescent="0.25">
      <c r="A109" t="s">
        <v>43</v>
      </c>
      <c r="B109" t="s">
        <v>83</v>
      </c>
      <c r="C109" t="s">
        <v>79</v>
      </c>
      <c r="D109" t="s">
        <v>84</v>
      </c>
      <c r="E109">
        <v>22486.64788</v>
      </c>
      <c r="F109">
        <v>23353.166969511502</v>
      </c>
      <c r="G109">
        <v>21172.915166353199</v>
      </c>
      <c r="H109">
        <v>22719.8281390175</v>
      </c>
      <c r="I109">
        <v>23573.521406022101</v>
      </c>
      <c r="J109">
        <v>24434.7915045636</v>
      </c>
      <c r="K109">
        <v>25309.4034763253</v>
      </c>
      <c r="L109">
        <v>26201.1811092793</v>
      </c>
      <c r="M109">
        <v>27110.319315990801</v>
      </c>
      <c r="N109">
        <v>28035.981187835201</v>
      </c>
      <c r="O109">
        <v>28655.176091003101</v>
      </c>
      <c r="P109">
        <v>29277.307220750699</v>
      </c>
      <c r="Q109">
        <v>29901.1008719155</v>
      </c>
      <c r="R109">
        <v>30525.691641115402</v>
      </c>
      <c r="S109">
        <v>31153.0204489268</v>
      </c>
      <c r="T109">
        <v>31782.893112544702</v>
      </c>
      <c r="U109">
        <v>32415.263590243499</v>
      </c>
      <c r="V109">
        <v>33050.103314400498</v>
      </c>
      <c r="W109">
        <v>33686.544042579502</v>
      </c>
      <c r="X109">
        <v>34323.212536174397</v>
      </c>
      <c r="Y109">
        <v>34960.5836538484</v>
      </c>
      <c r="Z109">
        <v>35597.447329365197</v>
      </c>
      <c r="AA109">
        <v>36232.485364413697</v>
      </c>
      <c r="AB109">
        <v>36864.801658351797</v>
      </c>
      <c r="AC109">
        <v>37493.4421256809</v>
      </c>
      <c r="AD109">
        <v>38117.651430185797</v>
      </c>
      <c r="AE109">
        <v>38735.9515747158</v>
      </c>
      <c r="AF109">
        <v>39344.3854941686</v>
      </c>
      <c r="AG109">
        <v>39939.148565707001</v>
      </c>
      <c r="AH109">
        <v>40518.586162574298</v>
      </c>
      <c r="AI109">
        <v>41081.999086097901</v>
      </c>
      <c r="AJ109">
        <v>41628.702244779699</v>
      </c>
      <c r="AK109">
        <v>42157.911017864099</v>
      </c>
      <c r="AL109">
        <v>42157.911017864099</v>
      </c>
      <c r="AM109">
        <v>42157.911017864099</v>
      </c>
      <c r="AN109">
        <v>42157.911017864099</v>
      </c>
      <c r="AO109">
        <v>42157.911017864099</v>
      </c>
      <c r="AP109">
        <v>42157.911017864099</v>
      </c>
      <c r="AQ109">
        <v>42157.911017864099</v>
      </c>
      <c r="AR109">
        <v>42157.911017864099</v>
      </c>
      <c r="AS109">
        <v>42157.911017864099</v>
      </c>
      <c r="AT109">
        <v>42157.911017864099</v>
      </c>
      <c r="AU109">
        <v>42157.911017864099</v>
      </c>
      <c r="AV109">
        <v>42157.911017864099</v>
      </c>
      <c r="AW109">
        <v>42157.911017864099</v>
      </c>
      <c r="AX109">
        <v>42157.911017864099</v>
      </c>
      <c r="AY109">
        <v>42157.911017864099</v>
      </c>
      <c r="AZ109">
        <v>42157.911017864099</v>
      </c>
      <c r="BA109">
        <v>42157.911017864099</v>
      </c>
      <c r="BB109">
        <v>42157.911017864099</v>
      </c>
      <c r="BC109">
        <v>42157.911017864099</v>
      </c>
      <c r="BD109">
        <v>42157.911017864099</v>
      </c>
      <c r="BE109">
        <v>42157.911017864099</v>
      </c>
    </row>
    <row r="110" spans="1:57" x14ac:dyDescent="0.25">
      <c r="A110" t="s">
        <v>43</v>
      </c>
      <c r="B110" t="s">
        <v>85</v>
      </c>
      <c r="C110" t="s">
        <v>79</v>
      </c>
      <c r="D110" t="s">
        <v>86</v>
      </c>
      <c r="E110">
        <v>71605.012270000007</v>
      </c>
      <c r="F110">
        <v>72822.297478590001</v>
      </c>
      <c r="G110">
        <v>68209.514689403601</v>
      </c>
      <c r="H110">
        <v>70219.108553081998</v>
      </c>
      <c r="I110">
        <v>72277.316058380195</v>
      </c>
      <c r="J110">
        <v>74385.209296486806</v>
      </c>
      <c r="K110">
        <v>76543.882760348104</v>
      </c>
      <c r="L110">
        <v>78754.453796493995</v>
      </c>
      <c r="M110">
        <v>81018.063065751005</v>
      </c>
      <c r="N110">
        <v>83335.875013015699</v>
      </c>
      <c r="O110">
        <v>84752.584888236903</v>
      </c>
      <c r="P110">
        <v>86193.378831337002</v>
      </c>
      <c r="Q110">
        <v>87658.666271469701</v>
      </c>
      <c r="R110">
        <v>89148.863598084703</v>
      </c>
      <c r="S110">
        <v>90664.394279252097</v>
      </c>
      <c r="T110">
        <v>92205.688981999396</v>
      </c>
      <c r="U110">
        <v>93773.185694693297</v>
      </c>
      <c r="V110">
        <v>95367.329851503193</v>
      </c>
      <c r="W110">
        <v>96988.574458978706</v>
      </c>
      <c r="X110">
        <v>98637.3802247813</v>
      </c>
      <c r="Y110">
        <v>100314.21568860199</v>
      </c>
      <c r="Z110">
        <v>102019.557355308</v>
      </c>
      <c r="AA110">
        <v>103753.889830349</v>
      </c>
      <c r="AB110">
        <v>105517.705957465</v>
      </c>
      <c r="AC110">
        <v>107311.506958741</v>
      </c>
      <c r="AD110">
        <v>109135.80257704</v>
      </c>
      <c r="AE110">
        <v>110991.11122085</v>
      </c>
      <c r="AF110">
        <v>112877.960111604</v>
      </c>
      <c r="AG110">
        <v>114796.885433501</v>
      </c>
      <c r="AH110">
        <v>116748.432485871</v>
      </c>
      <c r="AI110">
        <v>118733.155838131</v>
      </c>
      <c r="AJ110">
        <v>120751.61948737899</v>
      </c>
      <c r="AK110">
        <v>122804.39701866401</v>
      </c>
      <c r="AL110">
        <v>122804.39701866401</v>
      </c>
      <c r="AM110">
        <v>122804.39701866401</v>
      </c>
      <c r="AN110">
        <v>122804.39701866401</v>
      </c>
      <c r="AO110">
        <v>122804.39701866401</v>
      </c>
      <c r="AP110">
        <v>122804.39701866401</v>
      </c>
      <c r="AQ110">
        <v>122804.39701866401</v>
      </c>
      <c r="AR110">
        <v>122804.39701866401</v>
      </c>
      <c r="AS110">
        <v>122804.39701866401</v>
      </c>
      <c r="AT110">
        <v>122804.39701866401</v>
      </c>
      <c r="AU110">
        <v>122804.39701866401</v>
      </c>
      <c r="AV110">
        <v>122804.39701866401</v>
      </c>
      <c r="AW110">
        <v>122804.39701866401</v>
      </c>
      <c r="AX110">
        <v>122804.39701866401</v>
      </c>
      <c r="AY110">
        <v>122804.39701866401</v>
      </c>
      <c r="AZ110">
        <v>122804.39701866401</v>
      </c>
      <c r="BA110">
        <v>122804.39701866401</v>
      </c>
      <c r="BB110">
        <v>122804.39701866401</v>
      </c>
      <c r="BC110">
        <v>122804.39701866401</v>
      </c>
      <c r="BD110">
        <v>122804.39701866401</v>
      </c>
      <c r="BE110">
        <v>122804.39701866401</v>
      </c>
    </row>
    <row r="111" spans="1:57" x14ac:dyDescent="0.25">
      <c r="A111" t="s">
        <v>43</v>
      </c>
      <c r="B111" t="s">
        <v>87</v>
      </c>
      <c r="C111" t="s">
        <v>88</v>
      </c>
      <c r="D111" t="s">
        <v>89</v>
      </c>
      <c r="E111">
        <v>23443678</v>
      </c>
      <c r="F111">
        <v>24347076.0797747</v>
      </c>
      <c r="G111">
        <v>21962547.901612502</v>
      </c>
      <c r="H111">
        <v>23445080.5329425</v>
      </c>
      <c r="I111">
        <v>24196755.041186899</v>
      </c>
      <c r="J111">
        <v>24944010.842468701</v>
      </c>
      <c r="K111">
        <v>25692186.454245199</v>
      </c>
      <c r="L111">
        <v>26444504.640655499</v>
      </c>
      <c r="M111">
        <v>27200428.646918301</v>
      </c>
      <c r="N111">
        <v>27958356.1640701</v>
      </c>
      <c r="O111">
        <v>28397416.1039147</v>
      </c>
      <c r="P111">
        <v>28827605.797458202</v>
      </c>
      <c r="Q111">
        <v>29247225.616390899</v>
      </c>
      <c r="R111">
        <v>29654985.8716604</v>
      </c>
      <c r="S111">
        <v>30052306.970834799</v>
      </c>
      <c r="T111">
        <v>30438489.421356201</v>
      </c>
      <c r="U111">
        <v>30812955.9221301</v>
      </c>
      <c r="V111">
        <v>31175121.592965599</v>
      </c>
      <c r="W111">
        <v>31523589.758939002</v>
      </c>
      <c r="X111">
        <v>31856493.1449886</v>
      </c>
      <c r="Y111">
        <v>32173679.090622898</v>
      </c>
      <c r="Z111">
        <v>32473413.116395</v>
      </c>
      <c r="AA111">
        <v>32753870.985783901</v>
      </c>
      <c r="AB111">
        <v>33013618.6291922</v>
      </c>
      <c r="AC111">
        <v>33251168.853675898</v>
      </c>
      <c r="AD111">
        <v>33465209.212218799</v>
      </c>
      <c r="AE111">
        <v>33653792.411515199</v>
      </c>
      <c r="AF111">
        <v>33812860.3074366</v>
      </c>
      <c r="AG111">
        <v>33938601.0111323</v>
      </c>
      <c r="AH111">
        <v>34029127.060341902</v>
      </c>
      <c r="AI111">
        <v>34083383.099562101</v>
      </c>
      <c r="AJ111">
        <v>34100327.505199596</v>
      </c>
      <c r="AK111">
        <v>34078839.922650203</v>
      </c>
      <c r="AL111">
        <v>34078839.922650203</v>
      </c>
      <c r="AM111">
        <v>34078839.922650203</v>
      </c>
      <c r="AN111">
        <v>34078839.922650203</v>
      </c>
      <c r="AO111">
        <v>34078839.922650203</v>
      </c>
      <c r="AP111">
        <v>34078839.922650203</v>
      </c>
      <c r="AQ111">
        <v>34078839.922650203</v>
      </c>
      <c r="AR111">
        <v>34078839.922650203</v>
      </c>
      <c r="AS111">
        <v>34078839.922650203</v>
      </c>
      <c r="AT111">
        <v>34078839.922650203</v>
      </c>
      <c r="AU111">
        <v>34078839.922650203</v>
      </c>
      <c r="AV111">
        <v>34078839.922650203</v>
      </c>
      <c r="AW111">
        <v>34078839.922650203</v>
      </c>
      <c r="AX111">
        <v>34078839.922650203</v>
      </c>
      <c r="AY111">
        <v>34078839.922650203</v>
      </c>
      <c r="AZ111">
        <v>34078839.922650203</v>
      </c>
      <c r="BA111">
        <v>34078839.922650203</v>
      </c>
      <c r="BB111">
        <v>34078839.922650203</v>
      </c>
      <c r="BC111">
        <v>34078839.922650203</v>
      </c>
      <c r="BD111">
        <v>34078839.922650203</v>
      </c>
      <c r="BE111">
        <v>34078839.922650203</v>
      </c>
    </row>
    <row r="112" spans="1:57" x14ac:dyDescent="0.25">
      <c r="A112" t="s">
        <v>43</v>
      </c>
      <c r="B112" t="s">
        <v>90</v>
      </c>
      <c r="C112" t="s">
        <v>79</v>
      </c>
      <c r="D112" t="s">
        <v>91</v>
      </c>
      <c r="E112">
        <v>7665.9540530000004</v>
      </c>
      <c r="F112">
        <v>7796.2752719009904</v>
      </c>
      <c r="G112">
        <v>7302.4358073529702</v>
      </c>
      <c r="H112">
        <v>7517.58072159529</v>
      </c>
      <c r="I112">
        <v>7737.9301589735196</v>
      </c>
      <c r="J112">
        <v>7963.5988963940699</v>
      </c>
      <c r="K112">
        <v>8194.7041090709808</v>
      </c>
      <c r="L112">
        <v>8431.3654188978508</v>
      </c>
      <c r="M112">
        <v>8673.7049437712994</v>
      </c>
      <c r="N112">
        <v>8921.8473478843898</v>
      </c>
      <c r="O112">
        <v>9073.5187527984308</v>
      </c>
      <c r="P112">
        <v>9227.7685715959997</v>
      </c>
      <c r="Q112">
        <v>9384.6406373131304</v>
      </c>
      <c r="R112">
        <v>9544.1795281474497</v>
      </c>
      <c r="S112">
        <v>9706.4305801259598</v>
      </c>
      <c r="T112">
        <v>9871.4398999880996</v>
      </c>
      <c r="U112">
        <v>10039.2543782878</v>
      </c>
      <c r="V112">
        <v>10209.921702718701</v>
      </c>
      <c r="W112">
        <v>10383.490371665001</v>
      </c>
      <c r="X112">
        <v>10560.009707983299</v>
      </c>
      <c r="Y112">
        <v>10739.529873019001</v>
      </c>
      <c r="Z112">
        <v>10922.1018808603</v>
      </c>
      <c r="AA112">
        <v>11107.7776128349</v>
      </c>
      <c r="AB112">
        <v>11296.6098322531</v>
      </c>
      <c r="AC112">
        <v>11488.6521994014</v>
      </c>
      <c r="AD112">
        <v>11683.9592867913</v>
      </c>
      <c r="AE112">
        <v>11882.5865946667</v>
      </c>
      <c r="AF112">
        <v>12084.590566776</v>
      </c>
      <c r="AG112">
        <v>12290.028606411201</v>
      </c>
      <c r="AH112">
        <v>12498.959092720201</v>
      </c>
      <c r="AI112">
        <v>12711.441397296499</v>
      </c>
      <c r="AJ112">
        <v>12927.5359010505</v>
      </c>
      <c r="AK112">
        <v>13147.3040113684</v>
      </c>
      <c r="AL112">
        <v>13147.3040113684</v>
      </c>
      <c r="AM112">
        <v>13147.3040113684</v>
      </c>
      <c r="AN112">
        <v>13147.3040113684</v>
      </c>
      <c r="AO112">
        <v>13147.3040113684</v>
      </c>
      <c r="AP112">
        <v>13147.3040113684</v>
      </c>
      <c r="AQ112">
        <v>13147.3040113684</v>
      </c>
      <c r="AR112">
        <v>13147.3040113684</v>
      </c>
      <c r="AS112">
        <v>13147.3040113684</v>
      </c>
      <c r="AT112">
        <v>13147.3040113684</v>
      </c>
      <c r="AU112">
        <v>13147.3040113684</v>
      </c>
      <c r="AV112">
        <v>13147.3040113684</v>
      </c>
      <c r="AW112">
        <v>13147.3040113684</v>
      </c>
      <c r="AX112">
        <v>13147.3040113684</v>
      </c>
      <c r="AY112">
        <v>13147.3040113684</v>
      </c>
      <c r="AZ112">
        <v>13147.3040113684</v>
      </c>
      <c r="BA112">
        <v>13147.3040113684</v>
      </c>
      <c r="BB112">
        <v>13147.3040113684</v>
      </c>
      <c r="BC112">
        <v>13147.3040113684</v>
      </c>
      <c r="BD112">
        <v>13147.3040113684</v>
      </c>
      <c r="BE112">
        <v>13147.3040113684</v>
      </c>
    </row>
    <row r="113" spans="1:57" x14ac:dyDescent="0.25">
      <c r="A113" t="s">
        <v>43</v>
      </c>
      <c r="B113" t="s">
        <v>92</v>
      </c>
      <c r="C113" t="s">
        <v>79</v>
      </c>
      <c r="D113" t="s">
        <v>93</v>
      </c>
      <c r="E113">
        <v>122304.58010000001</v>
      </c>
      <c r="F113">
        <v>124383.7579617</v>
      </c>
      <c r="G113">
        <v>116504.917581132</v>
      </c>
      <c r="H113">
        <v>119937.394245502</v>
      </c>
      <c r="I113">
        <v>123452.90519527999</v>
      </c>
      <c r="J113">
        <v>127053.281610413</v>
      </c>
      <c r="K113">
        <v>130740.39293406</v>
      </c>
      <c r="L113">
        <v>134516.14764432501</v>
      </c>
      <c r="M113">
        <v>138382.49404118099</v>
      </c>
      <c r="N113">
        <v>142341.421048861</v>
      </c>
      <c r="O113">
        <v>144761.225206692</v>
      </c>
      <c r="P113">
        <v>147222.166035206</v>
      </c>
      <c r="Q113">
        <v>149724.94285780401</v>
      </c>
      <c r="R113">
        <v>152270.26688638699</v>
      </c>
      <c r="S113">
        <v>154858.861423455</v>
      </c>
      <c r="T113">
        <v>157491.46206765401</v>
      </c>
      <c r="U113">
        <v>160168.81692280399</v>
      </c>
      <c r="V113">
        <v>162891.68681049201</v>
      </c>
      <c r="W113">
        <v>165660.84548627</v>
      </c>
      <c r="X113">
        <v>168477.07985953701</v>
      </c>
      <c r="Y113">
        <v>171341.19021714901</v>
      </c>
      <c r="Z113">
        <v>174253.99045084001</v>
      </c>
      <c r="AA113">
        <v>177216.30828850399</v>
      </c>
      <c r="AB113">
        <v>180228.98552940899</v>
      </c>
      <c r="AC113">
        <v>183292.87828340899</v>
      </c>
      <c r="AD113">
        <v>186408.857214227</v>
      </c>
      <c r="AE113">
        <v>189577.807786869</v>
      </c>
      <c r="AF113">
        <v>192800.63051924601</v>
      </c>
      <c r="AG113">
        <v>196078.24123807301</v>
      </c>
      <c r="AH113">
        <v>199411.57133912001</v>
      </c>
      <c r="AI113">
        <v>202801.568051885</v>
      </c>
      <c r="AJ113">
        <v>206249.194708767</v>
      </c>
      <c r="AK113">
        <v>209755.43101881599</v>
      </c>
      <c r="AL113">
        <v>209755.43101881599</v>
      </c>
      <c r="AM113">
        <v>209755.43101881599</v>
      </c>
      <c r="AN113">
        <v>209755.43101881599</v>
      </c>
      <c r="AO113">
        <v>209755.43101881599</v>
      </c>
      <c r="AP113">
        <v>209755.43101881599</v>
      </c>
      <c r="AQ113">
        <v>209755.43101881599</v>
      </c>
      <c r="AR113">
        <v>209755.43101881599</v>
      </c>
      <c r="AS113">
        <v>209755.43101881599</v>
      </c>
      <c r="AT113">
        <v>209755.43101881599</v>
      </c>
      <c r="AU113">
        <v>209755.43101881599</v>
      </c>
      <c r="AV113">
        <v>209755.43101881599</v>
      </c>
      <c r="AW113">
        <v>209755.43101881599</v>
      </c>
      <c r="AX113">
        <v>209755.43101881599</v>
      </c>
      <c r="AY113">
        <v>209755.43101881599</v>
      </c>
      <c r="AZ113">
        <v>209755.43101881599</v>
      </c>
      <c r="BA113">
        <v>209755.43101881599</v>
      </c>
      <c r="BB113">
        <v>209755.43101881599</v>
      </c>
      <c r="BC113">
        <v>209755.43101881599</v>
      </c>
      <c r="BD113">
        <v>209755.43101881599</v>
      </c>
      <c r="BE113">
        <v>209755.43101881599</v>
      </c>
    </row>
    <row r="114" spans="1:57" x14ac:dyDescent="0.25">
      <c r="A114" t="s">
        <v>43</v>
      </c>
      <c r="B114" t="s">
        <v>94</v>
      </c>
      <c r="C114" t="s">
        <v>79</v>
      </c>
      <c r="D114" t="s">
        <v>95</v>
      </c>
      <c r="E114">
        <v>16508.519810000002</v>
      </c>
      <c r="F114">
        <v>16789.164646770001</v>
      </c>
      <c r="G114">
        <v>15725.6885905496</v>
      </c>
      <c r="H114">
        <v>16189.0000132681</v>
      </c>
      <c r="I114">
        <v>16663.5193003563</v>
      </c>
      <c r="J114">
        <v>17149.4936222018</v>
      </c>
      <c r="K114">
        <v>17647.175313912201</v>
      </c>
      <c r="L114">
        <v>18156.821979483899</v>
      </c>
      <c r="M114">
        <v>18678.696598019302</v>
      </c>
      <c r="N114">
        <v>19213.067632032798</v>
      </c>
      <c r="O114">
        <v>19539.689781777401</v>
      </c>
      <c r="P114">
        <v>19871.8645080676</v>
      </c>
      <c r="Q114">
        <v>20209.6862047047</v>
      </c>
      <c r="R114">
        <v>20553.2508701847</v>
      </c>
      <c r="S114">
        <v>20902.6561349779</v>
      </c>
      <c r="T114">
        <v>21258.001289272499</v>
      </c>
      <c r="U114">
        <v>21619.387311190101</v>
      </c>
      <c r="V114">
        <v>21986.916895480401</v>
      </c>
      <c r="W114">
        <v>22360.6944827035</v>
      </c>
      <c r="X114">
        <v>22740.826288909499</v>
      </c>
      <c r="Y114">
        <v>23127.420335820902</v>
      </c>
      <c r="Z114">
        <v>23520.586481529899</v>
      </c>
      <c r="AA114">
        <v>23920.436451715901</v>
      </c>
      <c r="AB114">
        <v>24327.083871395102</v>
      </c>
      <c r="AC114">
        <v>24740.644297208801</v>
      </c>
      <c r="AD114">
        <v>25161.235250261299</v>
      </c>
      <c r="AE114">
        <v>25588.976249515799</v>
      </c>
      <c r="AF114">
        <v>26023.9888457575</v>
      </c>
      <c r="AG114">
        <v>26466.396656135399</v>
      </c>
      <c r="AH114">
        <v>26916.325399289701</v>
      </c>
      <c r="AI114">
        <v>27373.902931077599</v>
      </c>
      <c r="AJ114">
        <v>27839.259280906001</v>
      </c>
      <c r="AK114">
        <v>28312.526688681399</v>
      </c>
      <c r="AL114">
        <v>28312.526688681399</v>
      </c>
      <c r="AM114">
        <v>28312.526688681399</v>
      </c>
      <c r="AN114">
        <v>28312.526688681399</v>
      </c>
      <c r="AO114">
        <v>28312.526688681399</v>
      </c>
      <c r="AP114">
        <v>28312.526688681399</v>
      </c>
      <c r="AQ114">
        <v>28312.526688681399</v>
      </c>
      <c r="AR114">
        <v>28312.526688681399</v>
      </c>
      <c r="AS114">
        <v>28312.526688681399</v>
      </c>
      <c r="AT114">
        <v>28312.526688681399</v>
      </c>
      <c r="AU114">
        <v>28312.526688681399</v>
      </c>
      <c r="AV114">
        <v>28312.526688681399</v>
      </c>
      <c r="AW114">
        <v>28312.526688681399</v>
      </c>
      <c r="AX114">
        <v>28312.526688681399</v>
      </c>
      <c r="AY114">
        <v>28312.526688681399</v>
      </c>
      <c r="AZ114">
        <v>28312.526688681399</v>
      </c>
      <c r="BA114">
        <v>28312.526688681399</v>
      </c>
      <c r="BB114">
        <v>28312.526688681399</v>
      </c>
      <c r="BC114">
        <v>28312.526688681399</v>
      </c>
      <c r="BD114">
        <v>28312.526688681399</v>
      </c>
      <c r="BE114">
        <v>28312.526688681399</v>
      </c>
    </row>
    <row r="115" spans="1:57" x14ac:dyDescent="0.25">
      <c r="A115" t="s">
        <v>43</v>
      </c>
      <c r="B115" t="s">
        <v>96</v>
      </c>
      <c r="C115" t="s">
        <v>97</v>
      </c>
      <c r="D115" t="s">
        <v>98</v>
      </c>
      <c r="E115">
        <v>250.87788487040899</v>
      </c>
      <c r="F115">
        <v>255.33451238663801</v>
      </c>
      <c r="G115">
        <v>251.949269123764</v>
      </c>
      <c r="H115">
        <v>267.728688357571</v>
      </c>
      <c r="I115">
        <v>275.14041551931399</v>
      </c>
      <c r="J115">
        <v>282.52720229565102</v>
      </c>
      <c r="K115">
        <v>289.95858764285401</v>
      </c>
      <c r="L115">
        <v>297.47964651214602</v>
      </c>
      <c r="M115">
        <v>305.09314770111399</v>
      </c>
      <c r="N115">
        <v>312.79040336316598</v>
      </c>
      <c r="O115">
        <v>320.576898314034</v>
      </c>
      <c r="P115">
        <v>328.45423052051302</v>
      </c>
      <c r="Q115">
        <v>336.41030358274702</v>
      </c>
      <c r="R115">
        <v>344.43756279573699</v>
      </c>
      <c r="S115">
        <v>352.56019834609498</v>
      </c>
      <c r="T115">
        <v>360.778533868946</v>
      </c>
      <c r="U115">
        <v>369.09467149270802</v>
      </c>
      <c r="V115">
        <v>377.51103138866699</v>
      </c>
      <c r="W115">
        <v>386.02053988892999</v>
      </c>
      <c r="X115">
        <v>394.61032677510298</v>
      </c>
      <c r="Y115">
        <v>403.288772479172</v>
      </c>
      <c r="Z115">
        <v>412.04497456452702</v>
      </c>
      <c r="AA115">
        <v>420.86673521318102</v>
      </c>
      <c r="AB115">
        <v>429.746717274128</v>
      </c>
      <c r="AC115">
        <v>438.67691353292503</v>
      </c>
      <c r="AD115">
        <v>447.65164962102</v>
      </c>
      <c r="AE115">
        <v>456.65676619646501</v>
      </c>
      <c r="AF115">
        <v>465.648666781781</v>
      </c>
      <c r="AG115">
        <v>474.584991778009</v>
      </c>
      <c r="AH115">
        <v>483.44844963742702</v>
      </c>
      <c r="AI115">
        <v>492.23300232300397</v>
      </c>
      <c r="AJ115">
        <v>500.932770842916</v>
      </c>
      <c r="AK115">
        <v>509.54066475750199</v>
      </c>
      <c r="AL115">
        <v>509.54066475750199</v>
      </c>
      <c r="AM115">
        <v>509.54066475750199</v>
      </c>
      <c r="AN115">
        <v>509.54066475750199</v>
      </c>
      <c r="AO115">
        <v>509.54066475750199</v>
      </c>
      <c r="AP115">
        <v>509.54066475750199</v>
      </c>
      <c r="AQ115">
        <v>509.54066475750199</v>
      </c>
      <c r="AR115">
        <v>509.54066475750199</v>
      </c>
      <c r="AS115">
        <v>509.54066475750199</v>
      </c>
      <c r="AT115">
        <v>509.54066475750199</v>
      </c>
      <c r="AU115">
        <v>509.54066475750199</v>
      </c>
      <c r="AV115">
        <v>509.54066475750199</v>
      </c>
      <c r="AW115">
        <v>509.54066475750199</v>
      </c>
      <c r="AX115">
        <v>509.54066475750199</v>
      </c>
      <c r="AY115">
        <v>509.54066475750199</v>
      </c>
      <c r="AZ115">
        <v>509.54066475750199</v>
      </c>
      <c r="BA115">
        <v>509.54066475750199</v>
      </c>
      <c r="BB115">
        <v>509.54066475750199</v>
      </c>
      <c r="BC115">
        <v>509.54066475750199</v>
      </c>
      <c r="BD115">
        <v>509.54066475750199</v>
      </c>
      <c r="BE115">
        <v>509.54066475750199</v>
      </c>
    </row>
    <row r="116" spans="1:57" x14ac:dyDescent="0.25">
      <c r="A116" t="s">
        <v>44</v>
      </c>
      <c r="B116" t="s">
        <v>70</v>
      </c>
      <c r="C116" t="s">
        <v>71</v>
      </c>
      <c r="D116" t="s">
        <v>72</v>
      </c>
      <c r="E116">
        <v>104318.836</v>
      </c>
      <c r="F116">
        <v>104887.542252482</v>
      </c>
      <c r="G116">
        <v>78104.003316531394</v>
      </c>
      <c r="H116">
        <v>98757.812765258001</v>
      </c>
      <c r="I116">
        <v>99935.230236866701</v>
      </c>
      <c r="J116">
        <v>101155.74566552301</v>
      </c>
      <c r="K116">
        <v>102415.513363266</v>
      </c>
      <c r="L116">
        <v>103711.502115315</v>
      </c>
      <c r="M116">
        <v>105040.858314595</v>
      </c>
      <c r="N116">
        <v>106400.37610717199</v>
      </c>
      <c r="O116">
        <v>106641.205991436</v>
      </c>
      <c r="P116">
        <v>106891.508967734</v>
      </c>
      <c r="Q116">
        <v>107140.861533109</v>
      </c>
      <c r="R116">
        <v>106813.297702469</v>
      </c>
      <c r="S116">
        <v>106448.201408769</v>
      </c>
      <c r="T116">
        <v>106048.27674165199</v>
      </c>
      <c r="U116">
        <v>105615.714758527</v>
      </c>
      <c r="V116">
        <v>105153.25257573101</v>
      </c>
      <c r="W116">
        <v>104663.072959065</v>
      </c>
      <c r="X116">
        <v>104148.04290829301</v>
      </c>
      <c r="Y116">
        <v>103610.472135755</v>
      </c>
      <c r="Z116">
        <v>103053.044174357</v>
      </c>
      <c r="AA116">
        <v>102479.70283546799</v>
      </c>
      <c r="AB116">
        <v>101807.265055557</v>
      </c>
      <c r="AC116">
        <v>101132.3230048</v>
      </c>
      <c r="AD116">
        <v>100461.503974212</v>
      </c>
      <c r="AE116">
        <v>99801.436823589102</v>
      </c>
      <c r="AF116">
        <v>99158.441291608397</v>
      </c>
      <c r="AG116">
        <v>98538.027522860706</v>
      </c>
      <c r="AH116">
        <v>97947.754980182304</v>
      </c>
      <c r="AI116">
        <v>97392.706541982494</v>
      </c>
      <c r="AJ116">
        <v>96877.095791768807</v>
      </c>
      <c r="AK116">
        <v>96403.089790750499</v>
      </c>
      <c r="AL116">
        <v>96403.089790750499</v>
      </c>
      <c r="AM116">
        <v>96403.089790750499</v>
      </c>
      <c r="AN116">
        <v>96403.089790750499</v>
      </c>
      <c r="AO116">
        <v>96403.089790750499</v>
      </c>
      <c r="AP116">
        <v>96403.089790750499</v>
      </c>
      <c r="AQ116">
        <v>96403.089790750499</v>
      </c>
      <c r="AR116">
        <v>96403.089790750499</v>
      </c>
      <c r="AS116">
        <v>96403.089790750499</v>
      </c>
      <c r="AT116">
        <v>96403.089790750499</v>
      </c>
      <c r="AU116">
        <v>96403.089790750499</v>
      </c>
      <c r="AV116">
        <v>96403.089790750499</v>
      </c>
      <c r="AW116">
        <v>96403.089790750499</v>
      </c>
      <c r="AX116">
        <v>96403.089790750499</v>
      </c>
      <c r="AY116">
        <v>96403.089790750499</v>
      </c>
      <c r="AZ116">
        <v>96403.089790750499</v>
      </c>
      <c r="BA116">
        <v>96403.089790750499</v>
      </c>
      <c r="BB116">
        <v>96403.089790750499</v>
      </c>
      <c r="BC116">
        <v>96403.089790750499</v>
      </c>
      <c r="BD116">
        <v>96403.089790750499</v>
      </c>
      <c r="BE116">
        <v>96403.089790750499</v>
      </c>
    </row>
    <row r="117" spans="1:57" x14ac:dyDescent="0.25">
      <c r="A117" t="s">
        <v>44</v>
      </c>
      <c r="B117" t="s">
        <v>176</v>
      </c>
      <c r="C117" t="s">
        <v>71</v>
      </c>
      <c r="D117" t="s">
        <v>72</v>
      </c>
      <c r="E117">
        <v>104318.836</v>
      </c>
      <c r="F117">
        <v>104887.542252482</v>
      </c>
      <c r="G117">
        <v>78104.003316531394</v>
      </c>
      <c r="H117">
        <v>98735.691015198594</v>
      </c>
      <c r="I117">
        <v>99868.0737621476</v>
      </c>
      <c r="J117">
        <v>101019.79234334901</v>
      </c>
      <c r="K117">
        <v>102186.102613332</v>
      </c>
      <c r="L117">
        <v>103363.03146820801</v>
      </c>
      <c r="M117">
        <v>104546.74611708301</v>
      </c>
      <c r="N117">
        <v>105733.032948227</v>
      </c>
      <c r="O117">
        <v>105781.25130632101</v>
      </c>
      <c r="P117">
        <v>105814.04255733899</v>
      </c>
      <c r="Q117">
        <v>105820.886119021</v>
      </c>
      <c r="R117">
        <v>105234.16990923601</v>
      </c>
      <c r="S117">
        <v>104588.33843375499</v>
      </c>
      <c r="T117">
        <v>103886.58866855</v>
      </c>
      <c r="U117">
        <v>103131.633147407</v>
      </c>
      <c r="V117">
        <v>102326.733146496</v>
      </c>
      <c r="W117">
        <v>101474.61710444</v>
      </c>
      <c r="X117">
        <v>100578.68118174</v>
      </c>
      <c r="Y117">
        <v>99641.776611067005</v>
      </c>
      <c r="Z117">
        <v>98667.106614296994</v>
      </c>
      <c r="AA117">
        <v>97659.057614087593</v>
      </c>
      <c r="AB117">
        <v>96539.349932522906</v>
      </c>
      <c r="AC117">
        <v>95400.951995472395</v>
      </c>
      <c r="AD117">
        <v>94250.571952510305</v>
      </c>
      <c r="AE117">
        <v>93094.780269043797</v>
      </c>
      <c r="AF117">
        <v>91939.706765579205</v>
      </c>
      <c r="AG117">
        <v>90790.573646903198</v>
      </c>
      <c r="AH117">
        <v>89654.322670500202</v>
      </c>
      <c r="AI117">
        <v>88535.424238228399</v>
      </c>
      <c r="AJ117">
        <v>87437.391577818795</v>
      </c>
      <c r="AK117">
        <v>86361.743958145904</v>
      </c>
      <c r="AL117">
        <v>85692.320902638894</v>
      </c>
      <c r="AM117">
        <v>85001.303555018807</v>
      </c>
      <c r="AN117">
        <v>84288.691915285599</v>
      </c>
      <c r="AO117">
        <v>83554.485983439197</v>
      </c>
      <c r="AP117">
        <v>82798.685759479704</v>
      </c>
      <c r="AQ117">
        <v>82021.291243407104</v>
      </c>
      <c r="AR117">
        <v>81222.302435221398</v>
      </c>
      <c r="AS117">
        <v>80401.719334922498</v>
      </c>
      <c r="AT117">
        <v>79559.541942510594</v>
      </c>
      <c r="AU117">
        <v>78695.770257985394</v>
      </c>
      <c r="AV117">
        <v>77810.404281347204</v>
      </c>
      <c r="AW117">
        <v>76903.444012595806</v>
      </c>
      <c r="AX117">
        <v>75974.889451731302</v>
      </c>
      <c r="AY117">
        <v>75024.740598753604</v>
      </c>
      <c r="AZ117">
        <v>74052.997453662902</v>
      </c>
      <c r="BA117">
        <v>73059.660016459005</v>
      </c>
      <c r="BB117">
        <v>72044.728287142003</v>
      </c>
      <c r="BC117">
        <v>71008.202265711807</v>
      </c>
      <c r="BD117">
        <v>69950.081952168504</v>
      </c>
      <c r="BE117">
        <v>68870.367346512197</v>
      </c>
    </row>
    <row r="118" spans="1:57" x14ac:dyDescent="0.25">
      <c r="A118" t="s">
        <v>44</v>
      </c>
      <c r="B118" t="s">
        <v>73</v>
      </c>
      <c r="C118" t="s">
        <v>71</v>
      </c>
      <c r="D118" t="s">
        <v>37</v>
      </c>
      <c r="E118">
        <v>25649.971111231102</v>
      </c>
      <c r="F118">
        <v>25261.075039409101</v>
      </c>
      <c r="G118">
        <v>23034.591100021898</v>
      </c>
      <c r="H118">
        <v>23009.561660170999</v>
      </c>
      <c r="I118">
        <v>22993.474310526799</v>
      </c>
      <c r="J118">
        <v>22984.2500149515</v>
      </c>
      <c r="K118">
        <v>22980.605646149099</v>
      </c>
      <c r="L118">
        <v>22981.4386046123</v>
      </c>
      <c r="M118">
        <v>22985.8526080601</v>
      </c>
      <c r="N118">
        <v>22992.5995895265</v>
      </c>
      <c r="O118">
        <v>22755.823655138702</v>
      </c>
      <c r="P118">
        <v>22521.202648582701</v>
      </c>
      <c r="Q118">
        <v>22285.807707014101</v>
      </c>
      <c r="R118">
        <v>22203.320761586201</v>
      </c>
      <c r="S118">
        <v>22108.8276866864</v>
      </c>
      <c r="T118">
        <v>22002.659344613599</v>
      </c>
      <c r="U118">
        <v>21885.618637350901</v>
      </c>
      <c r="V118">
        <v>21758.327884308601</v>
      </c>
      <c r="W118">
        <v>21621.430053157801</v>
      </c>
      <c r="X118">
        <v>21475.4031993799</v>
      </c>
      <c r="Y118">
        <v>21320.839032467</v>
      </c>
      <c r="Z118">
        <v>21158.4590286686</v>
      </c>
      <c r="AA118">
        <v>20989.081602475901</v>
      </c>
      <c r="AB118">
        <v>20980.6064538305</v>
      </c>
      <c r="AC118">
        <v>20969.428123049202</v>
      </c>
      <c r="AD118">
        <v>20957.720919036099</v>
      </c>
      <c r="AE118">
        <v>20947.332352192199</v>
      </c>
      <c r="AF118">
        <v>20940.061440958601</v>
      </c>
      <c r="AG118">
        <v>20882.092456300699</v>
      </c>
      <c r="AH118">
        <v>20831.294813292301</v>
      </c>
      <c r="AI118">
        <v>20789.969550444501</v>
      </c>
      <c r="AJ118">
        <v>20759.535729332401</v>
      </c>
      <c r="AK118">
        <v>20741.196090825</v>
      </c>
      <c r="AL118">
        <v>20741.196090825</v>
      </c>
      <c r="AM118">
        <v>20741.196090825</v>
      </c>
      <c r="AN118">
        <v>20741.196090825</v>
      </c>
      <c r="AO118">
        <v>20741.196090825</v>
      </c>
      <c r="AP118">
        <v>20741.196090825</v>
      </c>
      <c r="AQ118">
        <v>20741.196090825</v>
      </c>
      <c r="AR118">
        <v>20741.196090825</v>
      </c>
      <c r="AS118">
        <v>20741.196090825</v>
      </c>
      <c r="AT118">
        <v>20741.196090825</v>
      </c>
      <c r="AU118">
        <v>20741.196090825</v>
      </c>
      <c r="AV118">
        <v>20741.196090825</v>
      </c>
      <c r="AW118">
        <v>20741.196090825</v>
      </c>
      <c r="AX118">
        <v>20741.196090825</v>
      </c>
      <c r="AY118">
        <v>20741.196090825</v>
      </c>
      <c r="AZ118">
        <v>20741.196090825</v>
      </c>
      <c r="BA118">
        <v>20741.196090825</v>
      </c>
      <c r="BB118">
        <v>20741.196090825</v>
      </c>
      <c r="BC118">
        <v>20741.196090825</v>
      </c>
      <c r="BD118">
        <v>20741.196090825</v>
      </c>
      <c r="BE118">
        <v>20741.196090825</v>
      </c>
    </row>
    <row r="119" spans="1:57" x14ac:dyDescent="0.25">
      <c r="A119" t="s">
        <v>44</v>
      </c>
      <c r="B119" t="s">
        <v>177</v>
      </c>
      <c r="C119" t="s">
        <v>71</v>
      </c>
      <c r="D119" t="s">
        <v>37</v>
      </c>
      <c r="E119">
        <v>25649.971111231102</v>
      </c>
      <c r="F119">
        <v>25261.075039409101</v>
      </c>
      <c r="G119">
        <v>23034.591100021898</v>
      </c>
      <c r="H119">
        <v>23004.959747838999</v>
      </c>
      <c r="I119">
        <v>22979.678225940399</v>
      </c>
      <c r="J119">
        <v>22956.668914933602</v>
      </c>
      <c r="K119">
        <v>22934.6444348568</v>
      </c>
      <c r="L119">
        <v>22912.494288798502</v>
      </c>
      <c r="M119">
        <v>22889.312027106302</v>
      </c>
      <c r="N119">
        <v>22863.841031825101</v>
      </c>
      <c r="O119">
        <v>22591.9817248217</v>
      </c>
      <c r="P119">
        <v>22318.511824745401</v>
      </c>
      <c r="Q119">
        <v>22040.6638222369</v>
      </c>
      <c r="R119">
        <v>21910.2369275333</v>
      </c>
      <c r="S119">
        <v>21763.929974774099</v>
      </c>
      <c r="T119">
        <v>21602.210944541599</v>
      </c>
      <c r="U119">
        <v>21426.020645966601</v>
      </c>
      <c r="V119">
        <v>21236.1280150852</v>
      </c>
      <c r="W119">
        <v>21033.327155711901</v>
      </c>
      <c r="X119">
        <v>20818.255861478901</v>
      </c>
      <c r="Y119">
        <v>20591.6663375567</v>
      </c>
      <c r="Z119">
        <v>20354.437585579199</v>
      </c>
      <c r="AA119">
        <v>20107.5401751719</v>
      </c>
      <c r="AB119">
        <v>20011.3024356635</v>
      </c>
      <c r="AC119">
        <v>19908.3750600229</v>
      </c>
      <c r="AD119">
        <v>19800.8547243053</v>
      </c>
      <c r="AE119">
        <v>19690.492411060699</v>
      </c>
      <c r="AF119">
        <v>19578.9574472963</v>
      </c>
      <c r="AG119">
        <v>19416.1695658684</v>
      </c>
      <c r="AH119">
        <v>19256.4489254074</v>
      </c>
      <c r="AI119">
        <v>19101.8240229484</v>
      </c>
      <c r="AJ119">
        <v>18953.456120880401</v>
      </c>
      <c r="AK119">
        <v>18812.264854378202</v>
      </c>
      <c r="AL119">
        <v>18683.669438615099</v>
      </c>
      <c r="AM119">
        <v>18550.9257836338</v>
      </c>
      <c r="AN119">
        <v>18414.033889434399</v>
      </c>
      <c r="AO119">
        <v>18272.9937560168</v>
      </c>
      <c r="AP119">
        <v>18127.805383381001</v>
      </c>
      <c r="AQ119">
        <v>17978.468771527099</v>
      </c>
      <c r="AR119">
        <v>17824.983920455001</v>
      </c>
      <c r="AS119">
        <v>17667.350830164702</v>
      </c>
      <c r="AT119">
        <v>17505.569500656198</v>
      </c>
      <c r="AU119">
        <v>17339.6399319296</v>
      </c>
      <c r="AV119">
        <v>17169.562123984899</v>
      </c>
      <c r="AW119">
        <v>16995.336076822001</v>
      </c>
      <c r="AX119">
        <v>16816.961790440899</v>
      </c>
      <c r="AY119">
        <v>16634.4392648416</v>
      </c>
      <c r="AZ119">
        <v>16447.768500024202</v>
      </c>
      <c r="BA119">
        <v>16256.9494959886</v>
      </c>
      <c r="BB119">
        <v>16061.982252734801</v>
      </c>
      <c r="BC119">
        <v>15862.866770262901</v>
      </c>
      <c r="BD119">
        <v>15659.603048572801</v>
      </c>
      <c r="BE119">
        <v>15452.1910876646</v>
      </c>
    </row>
    <row r="120" spans="1:57" x14ac:dyDescent="0.25">
      <c r="A120" t="s">
        <v>44</v>
      </c>
      <c r="B120" t="s">
        <v>74</v>
      </c>
      <c r="C120" t="s">
        <v>71</v>
      </c>
      <c r="D120" t="s">
        <v>75</v>
      </c>
      <c r="E120">
        <v>57.049900000000001</v>
      </c>
      <c r="F120">
        <v>56.9018757282698</v>
      </c>
      <c r="G120">
        <v>44.612135336463602</v>
      </c>
      <c r="H120">
        <v>52.930785016320399</v>
      </c>
      <c r="I120">
        <v>53.3619569715515</v>
      </c>
      <c r="J120">
        <v>53.778006100753103</v>
      </c>
      <c r="K120">
        <v>54.178991677713498</v>
      </c>
      <c r="L120">
        <v>54.565431146586199</v>
      </c>
      <c r="M120">
        <v>54.936992894554599</v>
      </c>
      <c r="N120">
        <v>55.294690983999601</v>
      </c>
      <c r="O120">
        <v>55.048880981247699</v>
      </c>
      <c r="P120">
        <v>54.796342602508098</v>
      </c>
      <c r="Q120">
        <v>54.5357301725832</v>
      </c>
      <c r="R120">
        <v>54.270183600267302</v>
      </c>
      <c r="S120">
        <v>53.998357210362798</v>
      </c>
      <c r="T120">
        <v>53.722045236466499</v>
      </c>
      <c r="U120">
        <v>53.440350561780001</v>
      </c>
      <c r="V120">
        <v>53.154170303101701</v>
      </c>
      <c r="W120">
        <v>52.863504460431599</v>
      </c>
      <c r="X120">
        <v>52.570147267366401</v>
      </c>
      <c r="Y120">
        <v>52.274547282305299</v>
      </c>
      <c r="Z120">
        <v>51.9771530636474</v>
      </c>
      <c r="AA120">
        <v>51.6797588449895</v>
      </c>
      <c r="AB120">
        <v>51.381467509533302</v>
      </c>
      <c r="AC120">
        <v>51.084521849274601</v>
      </c>
      <c r="AD120">
        <v>50.7884733058143</v>
      </c>
      <c r="AE120">
        <v>50.494667554349903</v>
      </c>
      <c r="AF120">
        <v>50.204450270079001</v>
      </c>
      <c r="AG120">
        <v>49.916475777803903</v>
      </c>
      <c r="AH120">
        <v>49.6329868695207</v>
      </c>
      <c r="AI120">
        <v>49.3521893116326</v>
      </c>
      <c r="AJ120">
        <v>49.074980220938002</v>
      </c>
      <c r="AK120">
        <v>48.800462480638402</v>
      </c>
      <c r="AL120">
        <v>48.800462480638402</v>
      </c>
      <c r="AM120">
        <v>48.800462480638402</v>
      </c>
      <c r="AN120">
        <v>48.800462480638402</v>
      </c>
      <c r="AO120">
        <v>48.800462480638402</v>
      </c>
      <c r="AP120">
        <v>48.800462480638402</v>
      </c>
      <c r="AQ120">
        <v>48.800462480638402</v>
      </c>
      <c r="AR120">
        <v>48.800462480638402</v>
      </c>
      <c r="AS120">
        <v>48.800462480638402</v>
      </c>
      <c r="AT120">
        <v>48.800462480638402</v>
      </c>
      <c r="AU120">
        <v>48.800462480638402</v>
      </c>
      <c r="AV120">
        <v>48.800462480638402</v>
      </c>
      <c r="AW120">
        <v>48.800462480638402</v>
      </c>
      <c r="AX120">
        <v>48.800462480638402</v>
      </c>
      <c r="AY120">
        <v>48.800462480638402</v>
      </c>
      <c r="AZ120">
        <v>48.800462480638402</v>
      </c>
      <c r="BA120">
        <v>48.800462480638402</v>
      </c>
      <c r="BB120">
        <v>48.800462480638402</v>
      </c>
      <c r="BC120">
        <v>48.800462480638402</v>
      </c>
      <c r="BD120">
        <v>48.800462480638402</v>
      </c>
      <c r="BE120">
        <v>48.800462480638402</v>
      </c>
    </row>
    <row r="121" spans="1:57" x14ac:dyDescent="0.25">
      <c r="A121" t="s">
        <v>44</v>
      </c>
      <c r="B121" t="s">
        <v>76</v>
      </c>
      <c r="C121" t="s">
        <v>71</v>
      </c>
      <c r="D121" t="s">
        <v>77</v>
      </c>
      <c r="E121">
        <v>52407.094231576702</v>
      </c>
      <c r="F121">
        <v>52197.211239551601</v>
      </c>
      <c r="G121">
        <v>48230.231622161104</v>
      </c>
      <c r="H121">
        <v>48473.094819707199</v>
      </c>
      <c r="I121">
        <v>48617.302158928098</v>
      </c>
      <c r="J121">
        <v>48742.440763462699</v>
      </c>
      <c r="K121">
        <v>48886.414384464602</v>
      </c>
      <c r="L121">
        <v>49066.402869222497</v>
      </c>
      <c r="M121">
        <v>49289.320457246104</v>
      </c>
      <c r="N121">
        <v>49556.859186420101</v>
      </c>
      <c r="O121">
        <v>49337.263749744699</v>
      </c>
      <c r="P121">
        <v>49155.8295040007</v>
      </c>
      <c r="Q121">
        <v>49001.744805763599</v>
      </c>
      <c r="R121">
        <v>48858.096546056098</v>
      </c>
      <c r="S121">
        <v>48701.442453285599</v>
      </c>
      <c r="T121">
        <v>48521.6196913514</v>
      </c>
      <c r="U121">
        <v>48314.318294923301</v>
      </c>
      <c r="V121">
        <v>48079.230917278699</v>
      </c>
      <c r="W121">
        <v>47817.142045079199</v>
      </c>
      <c r="X121">
        <v>47529.702210069903</v>
      </c>
      <c r="Y121">
        <v>47218.213068593897</v>
      </c>
      <c r="Z121">
        <v>46884.6575865583</v>
      </c>
      <c r="AA121">
        <v>46531.7315427754</v>
      </c>
      <c r="AB121">
        <v>46220.361984836301</v>
      </c>
      <c r="AC121">
        <v>45927.3496014095</v>
      </c>
      <c r="AD121">
        <v>45644.288664978201</v>
      </c>
      <c r="AE121">
        <v>45370.844746804702</v>
      </c>
      <c r="AF121">
        <v>45109.665860683497</v>
      </c>
      <c r="AG121">
        <v>44865.124696115403</v>
      </c>
      <c r="AH121">
        <v>44643.9183377925</v>
      </c>
      <c r="AI121">
        <v>44451.881018649598</v>
      </c>
      <c r="AJ121">
        <v>44295.047526750401</v>
      </c>
      <c r="AK121">
        <v>44177.598016564501</v>
      </c>
      <c r="AL121">
        <v>44177.598016564501</v>
      </c>
      <c r="AM121">
        <v>44177.598016564501</v>
      </c>
      <c r="AN121">
        <v>44177.598016564501</v>
      </c>
      <c r="AO121">
        <v>44177.598016564501</v>
      </c>
      <c r="AP121">
        <v>44177.598016564501</v>
      </c>
      <c r="AQ121">
        <v>44177.598016564501</v>
      </c>
      <c r="AR121">
        <v>44177.598016564501</v>
      </c>
      <c r="AS121">
        <v>44177.598016564501</v>
      </c>
      <c r="AT121">
        <v>44177.598016564501</v>
      </c>
      <c r="AU121">
        <v>44177.598016564501</v>
      </c>
      <c r="AV121">
        <v>44177.598016564501</v>
      </c>
      <c r="AW121">
        <v>44177.598016564501</v>
      </c>
      <c r="AX121">
        <v>44177.598016564501</v>
      </c>
      <c r="AY121">
        <v>44177.598016564501</v>
      </c>
      <c r="AZ121">
        <v>44177.598016564501</v>
      </c>
      <c r="BA121">
        <v>44177.598016564501</v>
      </c>
      <c r="BB121">
        <v>44177.598016564501</v>
      </c>
      <c r="BC121">
        <v>44177.598016564501</v>
      </c>
      <c r="BD121">
        <v>44177.598016564501</v>
      </c>
      <c r="BE121">
        <v>44177.598016564501</v>
      </c>
    </row>
    <row r="122" spans="1:57" x14ac:dyDescent="0.25">
      <c r="A122" t="s">
        <v>44</v>
      </c>
      <c r="B122" t="s">
        <v>178</v>
      </c>
      <c r="C122" t="s">
        <v>71</v>
      </c>
      <c r="D122" t="s">
        <v>77</v>
      </c>
      <c r="E122">
        <v>52407.094231576702</v>
      </c>
      <c r="F122">
        <v>52197.211239551601</v>
      </c>
      <c r="G122">
        <v>48230.231622161104</v>
      </c>
      <c r="H122">
        <v>48463.012415984696</v>
      </c>
      <c r="I122">
        <v>48586.964962380996</v>
      </c>
      <c r="J122">
        <v>48681.610197389899</v>
      </c>
      <c r="K122">
        <v>48784.730642544899</v>
      </c>
      <c r="L122">
        <v>48913.315692270597</v>
      </c>
      <c r="M122">
        <v>49074.024705488897</v>
      </c>
      <c r="N122">
        <v>49268.240038518401</v>
      </c>
      <c r="O122">
        <v>48967.826318786603</v>
      </c>
      <c r="P122">
        <v>48695.730939843299</v>
      </c>
      <c r="Q122">
        <v>48441.164845185704</v>
      </c>
      <c r="R122">
        <v>48187.372596671899</v>
      </c>
      <c r="S122">
        <v>47911.310250923503</v>
      </c>
      <c r="T122">
        <v>47603.2024738334</v>
      </c>
      <c r="U122">
        <v>47259.1335833622</v>
      </c>
      <c r="V122">
        <v>46879.1733135834</v>
      </c>
      <c r="W122">
        <v>46464.490730908001</v>
      </c>
      <c r="X122">
        <v>46017.116966936701</v>
      </c>
      <c r="Y122">
        <v>45538.755666170196</v>
      </c>
      <c r="Z122">
        <v>45031.775918737498</v>
      </c>
      <c r="AA122">
        <v>44499.225508987001</v>
      </c>
      <c r="AB122">
        <v>43999.566032188901</v>
      </c>
      <c r="AC122">
        <v>43510.468755984897</v>
      </c>
      <c r="AD122">
        <v>43023.941341299098</v>
      </c>
      <c r="AE122">
        <v>42539.704034604103</v>
      </c>
      <c r="AF122">
        <v>42060.252448501298</v>
      </c>
      <c r="AG122">
        <v>41589.611672301398</v>
      </c>
      <c r="AH122">
        <v>41133.834902401897</v>
      </c>
      <c r="AI122">
        <v>40698.008570386701</v>
      </c>
      <c r="AJ122">
        <v>40287.231626530003</v>
      </c>
      <c r="AK122">
        <v>39904.740736402397</v>
      </c>
      <c r="AL122">
        <v>39619.883584391602</v>
      </c>
      <c r="AM122">
        <v>39325.837491993298</v>
      </c>
      <c r="AN122">
        <v>39022.602459207599</v>
      </c>
      <c r="AO122">
        <v>38710.1784860345</v>
      </c>
      <c r="AP122">
        <v>38388.565572473897</v>
      </c>
      <c r="AQ122">
        <v>38057.763718525799</v>
      </c>
      <c r="AR122">
        <v>37717.772924190402</v>
      </c>
      <c r="AS122">
        <v>37368.593189467399</v>
      </c>
      <c r="AT122">
        <v>37010.224514357098</v>
      </c>
      <c r="AU122">
        <v>36642.666898859199</v>
      </c>
      <c r="AV122">
        <v>36265.920342974001</v>
      </c>
      <c r="AW122">
        <v>35879.9848467013</v>
      </c>
      <c r="AX122">
        <v>35484.860410041103</v>
      </c>
      <c r="AY122">
        <v>35080.547032993498</v>
      </c>
      <c r="AZ122">
        <v>34667.044715558499</v>
      </c>
      <c r="BA122">
        <v>34244.353457735997</v>
      </c>
      <c r="BB122">
        <v>33812.473259526101</v>
      </c>
      <c r="BC122">
        <v>33371.404120928702</v>
      </c>
      <c r="BD122">
        <v>32921.146041943801</v>
      </c>
      <c r="BE122">
        <v>32461.6990225716</v>
      </c>
    </row>
    <row r="123" spans="1:57" x14ac:dyDescent="0.25">
      <c r="A123" t="s">
        <v>44</v>
      </c>
      <c r="B123" t="s">
        <v>78</v>
      </c>
      <c r="C123" t="s">
        <v>79</v>
      </c>
      <c r="D123" t="s">
        <v>80</v>
      </c>
      <c r="E123">
        <v>159189.57368</v>
      </c>
      <c r="F123">
        <v>159507.95282735999</v>
      </c>
      <c r="G123">
        <v>147839.94607803799</v>
      </c>
      <c r="H123">
        <v>149851.48264166401</v>
      </c>
      <c r="I123">
        <v>151870.47399175901</v>
      </c>
      <c r="J123">
        <v>153896.94190132499</v>
      </c>
      <c r="K123">
        <v>155930.90820063301</v>
      </c>
      <c r="L123">
        <v>157972.39477737001</v>
      </c>
      <c r="M123">
        <v>160021.42357678199</v>
      </c>
      <c r="N123">
        <v>162078.01660181201</v>
      </c>
      <c r="O123">
        <v>162402.17263501501</v>
      </c>
      <c r="P123">
        <v>162726.97698028499</v>
      </c>
      <c r="Q123">
        <v>163052.43093424599</v>
      </c>
      <c r="R123">
        <v>163378.535796115</v>
      </c>
      <c r="S123">
        <v>163705.292867707</v>
      </c>
      <c r="T123">
        <v>164032.70345344199</v>
      </c>
      <c r="U123">
        <v>164360.768860349</v>
      </c>
      <c r="V123">
        <v>164689.49039806999</v>
      </c>
      <c r="W123">
        <v>165018.86937886599</v>
      </c>
      <c r="X123">
        <v>165348.90711762401</v>
      </c>
      <c r="Y123">
        <v>165679.60493185901</v>
      </c>
      <c r="Z123">
        <v>166010.964141723</v>
      </c>
      <c r="AA123">
        <v>166342.98607000601</v>
      </c>
      <c r="AB123">
        <v>166675.672042146</v>
      </c>
      <c r="AC123">
        <v>167009.02338622999</v>
      </c>
      <c r="AD123">
        <v>167343.041433003</v>
      </c>
      <c r="AE123">
        <v>167677.72751586899</v>
      </c>
      <c r="AF123">
        <v>168013.08297090101</v>
      </c>
      <c r="AG123">
        <v>168349.10913684199</v>
      </c>
      <c r="AH123">
        <v>168685.80735511601</v>
      </c>
      <c r="AI123">
        <v>169023.178969826</v>
      </c>
      <c r="AJ123">
        <v>169361.22532776601</v>
      </c>
      <c r="AK123">
        <v>169699.94777842201</v>
      </c>
      <c r="AL123">
        <v>169699.94777842201</v>
      </c>
      <c r="AM123">
        <v>169699.94777842201</v>
      </c>
      <c r="AN123">
        <v>169699.94777842201</v>
      </c>
      <c r="AO123">
        <v>169699.94777842201</v>
      </c>
      <c r="AP123">
        <v>169699.94777842201</v>
      </c>
      <c r="AQ123">
        <v>169699.94777842201</v>
      </c>
      <c r="AR123">
        <v>169699.94777842201</v>
      </c>
      <c r="AS123">
        <v>169699.94777842201</v>
      </c>
      <c r="AT123">
        <v>169699.94777842201</v>
      </c>
      <c r="AU123">
        <v>169699.94777842201</v>
      </c>
      <c r="AV123">
        <v>169699.94777842201</v>
      </c>
      <c r="AW123">
        <v>169699.94777842201</v>
      </c>
      <c r="AX123">
        <v>169699.94777842201</v>
      </c>
      <c r="AY123">
        <v>169699.94777842201</v>
      </c>
      <c r="AZ123">
        <v>169699.94777842201</v>
      </c>
      <c r="BA123">
        <v>169699.94777842201</v>
      </c>
      <c r="BB123">
        <v>169699.94777842201</v>
      </c>
      <c r="BC123">
        <v>169699.94777842201</v>
      </c>
      <c r="BD123">
        <v>169699.94777842201</v>
      </c>
      <c r="BE123">
        <v>169699.94777842201</v>
      </c>
    </row>
    <row r="124" spans="1:57" x14ac:dyDescent="0.25">
      <c r="A124" t="s">
        <v>44</v>
      </c>
      <c r="B124" t="s">
        <v>81</v>
      </c>
      <c r="C124" t="s">
        <v>79</v>
      </c>
      <c r="D124" t="s">
        <v>82</v>
      </c>
      <c r="E124">
        <v>150200.19589999999</v>
      </c>
      <c r="F124">
        <v>150500.5962918</v>
      </c>
      <c r="G124">
        <v>139491.477673054</v>
      </c>
      <c r="H124">
        <v>141389.42349282201</v>
      </c>
      <c r="I124">
        <v>143294.40312995799</v>
      </c>
      <c r="J124">
        <v>145206.437127949</v>
      </c>
      <c r="K124">
        <v>147125.54608431901</v>
      </c>
      <c r="L124">
        <v>149051.75065076599</v>
      </c>
      <c r="M124">
        <v>150985.07153329501</v>
      </c>
      <c r="N124">
        <v>152925.52949235099</v>
      </c>
      <c r="O124">
        <v>153231.38055133499</v>
      </c>
      <c r="P124">
        <v>153537.843312438</v>
      </c>
      <c r="Q124">
        <v>153844.918999063</v>
      </c>
      <c r="R124">
        <v>154152.60883706101</v>
      </c>
      <c r="S124">
        <v>154460.91405473501</v>
      </c>
      <c r="T124">
        <v>154769.83588284499</v>
      </c>
      <c r="U124">
        <v>155079.37555460999</v>
      </c>
      <c r="V124">
        <v>155389.53430572001</v>
      </c>
      <c r="W124">
        <v>155700.31337433099</v>
      </c>
      <c r="X124">
        <v>156011.71400107999</v>
      </c>
      <c r="Y124">
        <v>156323.73742908199</v>
      </c>
      <c r="Z124">
        <v>156636.38490393999</v>
      </c>
      <c r="AA124">
        <v>156949.65767374801</v>
      </c>
      <c r="AB124">
        <v>157263.55698909599</v>
      </c>
      <c r="AC124">
        <v>157578.08410307401</v>
      </c>
      <c r="AD124">
        <v>157893.24027128</v>
      </c>
      <c r="AE124">
        <v>158209.02675182201</v>
      </c>
      <c r="AF124">
        <v>158525.444805326</v>
      </c>
      <c r="AG124">
        <v>158842.49569493701</v>
      </c>
      <c r="AH124">
        <v>159160.18068632699</v>
      </c>
      <c r="AI124">
        <v>159478.50104769901</v>
      </c>
      <c r="AJ124">
        <v>159797.45804979501</v>
      </c>
      <c r="AK124">
        <v>160117.05296589399</v>
      </c>
      <c r="AL124">
        <v>160117.05296589399</v>
      </c>
      <c r="AM124">
        <v>160117.05296589399</v>
      </c>
      <c r="AN124">
        <v>160117.05296589399</v>
      </c>
      <c r="AO124">
        <v>160117.05296589399</v>
      </c>
      <c r="AP124">
        <v>160117.05296589399</v>
      </c>
      <c r="AQ124">
        <v>160117.05296589399</v>
      </c>
      <c r="AR124">
        <v>160117.05296589399</v>
      </c>
      <c r="AS124">
        <v>160117.05296589399</v>
      </c>
      <c r="AT124">
        <v>160117.05296589399</v>
      </c>
      <c r="AU124">
        <v>160117.05296589399</v>
      </c>
      <c r="AV124">
        <v>160117.05296589399</v>
      </c>
      <c r="AW124">
        <v>160117.05296589399</v>
      </c>
      <c r="AX124">
        <v>160117.05296589399</v>
      </c>
      <c r="AY124">
        <v>160117.05296589399</v>
      </c>
      <c r="AZ124">
        <v>160117.05296589399</v>
      </c>
      <c r="BA124">
        <v>160117.05296589399</v>
      </c>
      <c r="BB124">
        <v>160117.05296589399</v>
      </c>
      <c r="BC124">
        <v>160117.05296589399</v>
      </c>
      <c r="BD124">
        <v>160117.05296589399</v>
      </c>
      <c r="BE124">
        <v>160117.05296589399</v>
      </c>
    </row>
    <row r="125" spans="1:57" x14ac:dyDescent="0.25">
      <c r="A125" t="s">
        <v>44</v>
      </c>
      <c r="B125" t="s">
        <v>83</v>
      </c>
      <c r="C125" t="s">
        <v>79</v>
      </c>
      <c r="D125" t="s">
        <v>84</v>
      </c>
      <c r="E125">
        <v>1486.9530520000001</v>
      </c>
      <c r="F125">
        <v>1501.39714264802</v>
      </c>
      <c r="G125">
        <v>1307.3650952829701</v>
      </c>
      <c r="H125">
        <v>1352.9776448274799</v>
      </c>
      <c r="I125">
        <v>1367.6974014882001</v>
      </c>
      <c r="J125">
        <v>1384.2141322345001</v>
      </c>
      <c r="K125">
        <v>1402.95382191976</v>
      </c>
      <c r="L125">
        <v>1423.77269749118</v>
      </c>
      <c r="M125">
        <v>1446.4157106544101</v>
      </c>
      <c r="N125">
        <v>1470.49295155303</v>
      </c>
      <c r="O125">
        <v>1479.8804677712999</v>
      </c>
      <c r="P125">
        <v>1489.95987297955</v>
      </c>
      <c r="Q125">
        <v>1500.4920583604801</v>
      </c>
      <c r="R125">
        <v>1511.2751329640701</v>
      </c>
      <c r="S125">
        <v>1522.26779674878</v>
      </c>
      <c r="T125">
        <v>1533.32509552293</v>
      </c>
      <c r="U125">
        <v>1544.36141753793</v>
      </c>
      <c r="V125">
        <v>1555.34233715763</v>
      </c>
      <c r="W125">
        <v>1566.2644848068801</v>
      </c>
      <c r="X125">
        <v>1576.95759454008</v>
      </c>
      <c r="Y125">
        <v>1587.3994352975201</v>
      </c>
      <c r="Z125">
        <v>1597.5686262961699</v>
      </c>
      <c r="AA125">
        <v>1607.4584268743199</v>
      </c>
      <c r="AB125">
        <v>1617.0745529118001</v>
      </c>
      <c r="AC125">
        <v>1626.3892493354999</v>
      </c>
      <c r="AD125">
        <v>1635.3278206764801</v>
      </c>
      <c r="AE125">
        <v>1643.8029157461499</v>
      </c>
      <c r="AF125">
        <v>1651.7656886941299</v>
      </c>
      <c r="AG125">
        <v>1659.2446997152899</v>
      </c>
      <c r="AH125">
        <v>1666.15675715002</v>
      </c>
      <c r="AI125">
        <v>1672.63584557893</v>
      </c>
      <c r="AJ125">
        <v>1678.87428219203</v>
      </c>
      <c r="AK125">
        <v>1685.09249124864</v>
      </c>
      <c r="AL125">
        <v>1685.09249124864</v>
      </c>
      <c r="AM125">
        <v>1685.09249124864</v>
      </c>
      <c r="AN125">
        <v>1685.09249124864</v>
      </c>
      <c r="AO125">
        <v>1685.09249124864</v>
      </c>
      <c r="AP125">
        <v>1685.09249124864</v>
      </c>
      <c r="AQ125">
        <v>1685.09249124864</v>
      </c>
      <c r="AR125">
        <v>1685.09249124864</v>
      </c>
      <c r="AS125">
        <v>1685.09249124864</v>
      </c>
      <c r="AT125">
        <v>1685.09249124864</v>
      </c>
      <c r="AU125">
        <v>1685.09249124864</v>
      </c>
      <c r="AV125">
        <v>1685.09249124864</v>
      </c>
      <c r="AW125">
        <v>1685.09249124864</v>
      </c>
      <c r="AX125">
        <v>1685.09249124864</v>
      </c>
      <c r="AY125">
        <v>1685.09249124864</v>
      </c>
      <c r="AZ125">
        <v>1685.09249124864</v>
      </c>
      <c r="BA125">
        <v>1685.09249124864</v>
      </c>
      <c r="BB125">
        <v>1685.09249124864</v>
      </c>
      <c r="BC125">
        <v>1685.09249124864</v>
      </c>
      <c r="BD125">
        <v>1685.09249124864</v>
      </c>
      <c r="BE125">
        <v>1685.09249124864</v>
      </c>
    </row>
    <row r="126" spans="1:57" x14ac:dyDescent="0.25">
      <c r="A126" t="s">
        <v>44</v>
      </c>
      <c r="B126" t="s">
        <v>85</v>
      </c>
      <c r="C126" t="s">
        <v>79</v>
      </c>
      <c r="D126" t="s">
        <v>86</v>
      </c>
      <c r="E126">
        <v>130735.5658</v>
      </c>
      <c r="F126">
        <v>130997.0369316</v>
      </c>
      <c r="G126">
        <v>121414.603680053</v>
      </c>
      <c r="H126">
        <v>123066.592341707</v>
      </c>
      <c r="I126">
        <v>124724.703299594</v>
      </c>
      <c r="J126">
        <v>126388.954434942</v>
      </c>
      <c r="K126">
        <v>128059.363676019</v>
      </c>
      <c r="L126">
        <v>129735.94899824201</v>
      </c>
      <c r="M126">
        <v>131418.7284243</v>
      </c>
      <c r="N126">
        <v>133107.72002426599</v>
      </c>
      <c r="O126">
        <v>133373.93546431401</v>
      </c>
      <c r="P126">
        <v>133640.683335243</v>
      </c>
      <c r="Q126">
        <v>133907.96470191301</v>
      </c>
      <c r="R126">
        <v>134175.780631317</v>
      </c>
      <c r="S126">
        <v>134444.13219258</v>
      </c>
      <c r="T126">
        <v>134713.02045696499</v>
      </c>
      <c r="U126">
        <v>134982.44649787899</v>
      </c>
      <c r="V126">
        <v>135252.411390875</v>
      </c>
      <c r="W126">
        <v>135522.91621365599</v>
      </c>
      <c r="X126">
        <v>135793.96204608399</v>
      </c>
      <c r="Y126">
        <v>136065.54997017601</v>
      </c>
      <c r="Z126">
        <v>136337.681070116</v>
      </c>
      <c r="AA126">
        <v>136610.356432256</v>
      </c>
      <c r="AB126">
        <v>136883.577145121</v>
      </c>
      <c r="AC126">
        <v>137157.34429941099</v>
      </c>
      <c r="AD126">
        <v>137431.65898800999</v>
      </c>
      <c r="AE126">
        <v>137706.522305986</v>
      </c>
      <c r="AF126">
        <v>137981.93535059801</v>
      </c>
      <c r="AG126">
        <v>138257.89922129901</v>
      </c>
      <c r="AH126">
        <v>138534.41501974201</v>
      </c>
      <c r="AI126">
        <v>138811.48384978101</v>
      </c>
      <c r="AJ126">
        <v>139089.10681748099</v>
      </c>
      <c r="AK126">
        <v>139367.28503111599</v>
      </c>
      <c r="AL126">
        <v>139367.28503111599</v>
      </c>
      <c r="AM126">
        <v>139367.28503111599</v>
      </c>
      <c r="AN126">
        <v>139367.28503111599</v>
      </c>
      <c r="AO126">
        <v>139367.28503111599</v>
      </c>
      <c r="AP126">
        <v>139367.28503111599</v>
      </c>
      <c r="AQ126">
        <v>139367.28503111599</v>
      </c>
      <c r="AR126">
        <v>139367.28503111599</v>
      </c>
      <c r="AS126">
        <v>139367.28503111599</v>
      </c>
      <c r="AT126">
        <v>139367.28503111599</v>
      </c>
      <c r="AU126">
        <v>139367.28503111599</v>
      </c>
      <c r="AV126">
        <v>139367.28503111599</v>
      </c>
      <c r="AW126">
        <v>139367.28503111599</v>
      </c>
      <c r="AX126">
        <v>139367.28503111599</v>
      </c>
      <c r="AY126">
        <v>139367.28503111599</v>
      </c>
      <c r="AZ126">
        <v>139367.28503111599</v>
      </c>
      <c r="BA126">
        <v>139367.28503111599</v>
      </c>
      <c r="BB126">
        <v>139367.28503111599</v>
      </c>
      <c r="BC126">
        <v>139367.28503111599</v>
      </c>
      <c r="BD126">
        <v>139367.28503111599</v>
      </c>
      <c r="BE126">
        <v>139367.28503111599</v>
      </c>
    </row>
    <row r="127" spans="1:57" x14ac:dyDescent="0.25">
      <c r="A127" t="s">
        <v>44</v>
      </c>
      <c r="B127" t="s">
        <v>87</v>
      </c>
      <c r="C127" t="s">
        <v>88</v>
      </c>
      <c r="D127" t="s">
        <v>89</v>
      </c>
      <c r="E127">
        <v>55361000</v>
      </c>
      <c r="F127">
        <v>55003178.654279001</v>
      </c>
      <c r="G127">
        <v>50623587.210996799</v>
      </c>
      <c r="H127">
        <v>50850175.207068101</v>
      </c>
      <c r="I127">
        <v>51116060.755225196</v>
      </c>
      <c r="J127">
        <v>51416738.0715442</v>
      </c>
      <c r="K127">
        <v>51749749.248521201</v>
      </c>
      <c r="L127">
        <v>52113085.688232698</v>
      </c>
      <c r="M127">
        <v>52505359.396682702</v>
      </c>
      <c r="N127">
        <v>52924174.8344974</v>
      </c>
      <c r="O127">
        <v>52799348.003291801</v>
      </c>
      <c r="P127">
        <v>52691199.819577001</v>
      </c>
      <c r="Q127">
        <v>52592283.904142499</v>
      </c>
      <c r="R127">
        <v>52459991.910745896</v>
      </c>
      <c r="S127">
        <v>52301231.100631401</v>
      </c>
      <c r="T127">
        <v>52116343.587393701</v>
      </c>
      <c r="U127">
        <v>51907479.442086004</v>
      </c>
      <c r="V127">
        <v>51676209.072029501</v>
      </c>
      <c r="W127">
        <v>51473400.502018496</v>
      </c>
      <c r="X127">
        <v>51250369.557764299</v>
      </c>
      <c r="Y127">
        <v>51008564.244080998</v>
      </c>
      <c r="Z127">
        <v>50749819.029908098</v>
      </c>
      <c r="AA127">
        <v>50476124.714550398</v>
      </c>
      <c r="AB127">
        <v>50263730.893526703</v>
      </c>
      <c r="AC127">
        <v>50045117.443697199</v>
      </c>
      <c r="AD127">
        <v>49826321.327489302</v>
      </c>
      <c r="AE127">
        <v>49612283.079485103</v>
      </c>
      <c r="AF127">
        <v>49407653.6365536</v>
      </c>
      <c r="AG127">
        <v>49218369.9889782</v>
      </c>
      <c r="AH127">
        <v>49049749.734941199</v>
      </c>
      <c r="AI127">
        <v>48907834.751329899</v>
      </c>
      <c r="AJ127">
        <v>48796184.0408388</v>
      </c>
      <c r="AK127">
        <v>48717791.707894199</v>
      </c>
      <c r="AL127">
        <v>48717791.707894199</v>
      </c>
      <c r="AM127">
        <v>48717791.707894199</v>
      </c>
      <c r="AN127">
        <v>48717791.707894199</v>
      </c>
      <c r="AO127">
        <v>48717791.707894199</v>
      </c>
      <c r="AP127">
        <v>48717791.707894199</v>
      </c>
      <c r="AQ127">
        <v>48717791.707894199</v>
      </c>
      <c r="AR127">
        <v>48717791.707894199</v>
      </c>
      <c r="AS127">
        <v>48717791.707894199</v>
      </c>
      <c r="AT127">
        <v>48717791.707894199</v>
      </c>
      <c r="AU127">
        <v>48717791.707894199</v>
      </c>
      <c r="AV127">
        <v>48717791.707894199</v>
      </c>
      <c r="AW127">
        <v>48717791.707894199</v>
      </c>
      <c r="AX127">
        <v>48717791.707894199</v>
      </c>
      <c r="AY127">
        <v>48717791.707894199</v>
      </c>
      <c r="AZ127">
        <v>48717791.707894199</v>
      </c>
      <c r="BA127">
        <v>48717791.707894199</v>
      </c>
      <c r="BB127">
        <v>48717791.707894199</v>
      </c>
      <c r="BC127">
        <v>48717791.707894199</v>
      </c>
      <c r="BD127">
        <v>48717791.707894199</v>
      </c>
      <c r="BE127">
        <v>48717791.707894199</v>
      </c>
    </row>
    <row r="128" spans="1:57" x14ac:dyDescent="0.25">
      <c r="A128" t="s">
        <v>44</v>
      </c>
      <c r="B128" t="s">
        <v>90</v>
      </c>
      <c r="C128" t="s">
        <v>79</v>
      </c>
      <c r="D128" t="s">
        <v>91</v>
      </c>
      <c r="E128">
        <v>9428.7123790000005</v>
      </c>
      <c r="F128">
        <v>9447.5698037580005</v>
      </c>
      <c r="G128">
        <v>8756.4800726130998</v>
      </c>
      <c r="H128">
        <v>8875.6222956860292</v>
      </c>
      <c r="I128">
        <v>8995.2060617309598</v>
      </c>
      <c r="J128">
        <v>9115.2326603508809</v>
      </c>
      <c r="K128">
        <v>9235.7033845410406</v>
      </c>
      <c r="L128">
        <v>9356.6195306973204</v>
      </c>
      <c r="M128">
        <v>9477.9823986246902</v>
      </c>
      <c r="N128">
        <v>9599.7932915456404</v>
      </c>
      <c r="O128">
        <v>9618.9928781287308</v>
      </c>
      <c r="P128">
        <v>9638.23086388499</v>
      </c>
      <c r="Q128">
        <v>9657.5073256127598</v>
      </c>
      <c r="R128">
        <v>9676.8223402639906</v>
      </c>
      <c r="S128">
        <v>9696.1759849445098</v>
      </c>
      <c r="T128">
        <v>9715.5683369144008</v>
      </c>
      <c r="U128">
        <v>9734.9994735882392</v>
      </c>
      <c r="V128">
        <v>9754.4694725354093</v>
      </c>
      <c r="W128">
        <v>9773.9784114804806</v>
      </c>
      <c r="X128">
        <v>9793.52636830345</v>
      </c>
      <c r="Y128">
        <v>9813.1134210400505</v>
      </c>
      <c r="Z128">
        <v>9832.7396478821302</v>
      </c>
      <c r="AA128">
        <v>9852.4051271778899</v>
      </c>
      <c r="AB128">
        <v>9872.1099374322494</v>
      </c>
      <c r="AC128">
        <v>9891.8541573071107</v>
      </c>
      <c r="AD128">
        <v>9911.6378656217294</v>
      </c>
      <c r="AE128">
        <v>9931.4611413529692</v>
      </c>
      <c r="AF128">
        <v>9951.3240636356804</v>
      </c>
      <c r="AG128">
        <v>9971.2267117629508</v>
      </c>
      <c r="AH128">
        <v>9991.1691651864803</v>
      </c>
      <c r="AI128">
        <v>10011.151503516799</v>
      </c>
      <c r="AJ128">
        <v>10031.173806523801</v>
      </c>
      <c r="AK128">
        <v>10051.236154136899</v>
      </c>
      <c r="AL128">
        <v>10051.236154136899</v>
      </c>
      <c r="AM128">
        <v>10051.236154136899</v>
      </c>
      <c r="AN128">
        <v>10051.236154136899</v>
      </c>
      <c r="AO128">
        <v>10051.236154136899</v>
      </c>
      <c r="AP128">
        <v>10051.236154136899</v>
      </c>
      <c r="AQ128">
        <v>10051.236154136899</v>
      </c>
      <c r="AR128">
        <v>10051.236154136899</v>
      </c>
      <c r="AS128">
        <v>10051.236154136899</v>
      </c>
      <c r="AT128">
        <v>10051.236154136899</v>
      </c>
      <c r="AU128">
        <v>10051.236154136899</v>
      </c>
      <c r="AV128">
        <v>10051.236154136899</v>
      </c>
      <c r="AW128">
        <v>10051.236154136899</v>
      </c>
      <c r="AX128">
        <v>10051.236154136899</v>
      </c>
      <c r="AY128">
        <v>10051.236154136899</v>
      </c>
      <c r="AZ128">
        <v>10051.236154136899</v>
      </c>
      <c r="BA128">
        <v>10051.236154136899</v>
      </c>
      <c r="BB128">
        <v>10051.236154136899</v>
      </c>
      <c r="BC128">
        <v>10051.236154136899</v>
      </c>
      <c r="BD128">
        <v>10051.236154136899</v>
      </c>
      <c r="BE128">
        <v>10051.236154136899</v>
      </c>
    </row>
    <row r="129" spans="1:57" x14ac:dyDescent="0.25">
      <c r="A129" t="s">
        <v>44</v>
      </c>
      <c r="B129" t="s">
        <v>92</v>
      </c>
      <c r="C129" t="s">
        <v>79</v>
      </c>
      <c r="D129" t="s">
        <v>93</v>
      </c>
      <c r="E129">
        <v>282867.75520000001</v>
      </c>
      <c r="F129">
        <v>283433.49071039999</v>
      </c>
      <c r="G129">
        <v>262700.33086493402</v>
      </c>
      <c r="H129">
        <v>266274.67822388402</v>
      </c>
      <c r="I129">
        <v>269862.272170946</v>
      </c>
      <c r="J129">
        <v>273463.15139508399</v>
      </c>
      <c r="K129">
        <v>277077.35468702897</v>
      </c>
      <c r="L129">
        <v>280704.92093953601</v>
      </c>
      <c r="M129">
        <v>284345.88914763601</v>
      </c>
      <c r="N129">
        <v>288000.29840888298</v>
      </c>
      <c r="O129">
        <v>288576.29900570097</v>
      </c>
      <c r="P129">
        <v>289153.45160371199</v>
      </c>
      <c r="Q129">
        <v>289731.75850692001</v>
      </c>
      <c r="R129">
        <v>290311.22202393401</v>
      </c>
      <c r="S129">
        <v>290891.84446798201</v>
      </c>
      <c r="T129">
        <v>291473.62815691798</v>
      </c>
      <c r="U129">
        <v>292056.57541323098</v>
      </c>
      <c r="V129">
        <v>292640.68856405799</v>
      </c>
      <c r="W129">
        <v>293225.96994118602</v>
      </c>
      <c r="X129">
        <v>293812.42188106797</v>
      </c>
      <c r="Y129">
        <v>294400.04672483099</v>
      </c>
      <c r="Z129">
        <v>294988.84681828</v>
      </c>
      <c r="AA129">
        <v>295578.82451191702</v>
      </c>
      <c r="AB129">
        <v>296169.982160941</v>
      </c>
      <c r="AC129">
        <v>296762.322125262</v>
      </c>
      <c r="AD129">
        <v>297355.84676951298</v>
      </c>
      <c r="AE129">
        <v>297950.55846305197</v>
      </c>
      <c r="AF129">
        <v>298546.45957997802</v>
      </c>
      <c r="AG129">
        <v>299143.55249913799</v>
      </c>
      <c r="AH129">
        <v>299741.83960413601</v>
      </c>
      <c r="AI129">
        <v>300341.32328334497</v>
      </c>
      <c r="AJ129">
        <v>300942.00592991099</v>
      </c>
      <c r="AK129">
        <v>301543.88994177099</v>
      </c>
      <c r="AL129">
        <v>301543.88994177099</v>
      </c>
      <c r="AM129">
        <v>301543.88994177099</v>
      </c>
      <c r="AN129">
        <v>301543.88994177099</v>
      </c>
      <c r="AO129">
        <v>301543.88994177099</v>
      </c>
      <c r="AP129">
        <v>301543.88994177099</v>
      </c>
      <c r="AQ129">
        <v>301543.88994177099</v>
      </c>
      <c r="AR129">
        <v>301543.88994177099</v>
      </c>
      <c r="AS129">
        <v>301543.88994177099</v>
      </c>
      <c r="AT129">
        <v>301543.88994177099</v>
      </c>
      <c r="AU129">
        <v>301543.88994177099</v>
      </c>
      <c r="AV129">
        <v>301543.88994177099</v>
      </c>
      <c r="AW129">
        <v>301543.88994177099</v>
      </c>
      <c r="AX129">
        <v>301543.88994177099</v>
      </c>
      <c r="AY129">
        <v>301543.88994177099</v>
      </c>
      <c r="AZ129">
        <v>301543.88994177099</v>
      </c>
      <c r="BA129">
        <v>301543.88994177099</v>
      </c>
      <c r="BB129">
        <v>301543.88994177099</v>
      </c>
      <c r="BC129">
        <v>301543.88994177099</v>
      </c>
      <c r="BD129">
        <v>301543.88994177099</v>
      </c>
      <c r="BE129">
        <v>301543.88994177099</v>
      </c>
    </row>
    <row r="130" spans="1:57" x14ac:dyDescent="0.25">
      <c r="A130" t="s">
        <v>44</v>
      </c>
      <c r="B130" t="s">
        <v>94</v>
      </c>
      <c r="C130" t="s">
        <v>79</v>
      </c>
      <c r="D130" t="s">
        <v>95</v>
      </c>
      <c r="E130">
        <v>13219.654790000001</v>
      </c>
      <c r="F130">
        <v>13246.094099579999</v>
      </c>
      <c r="G130">
        <v>12277.142316195699</v>
      </c>
      <c r="H130">
        <v>12444.1872950461</v>
      </c>
      <c r="I130">
        <v>12611.8513452428</v>
      </c>
      <c r="J130">
        <v>12780.136274891</v>
      </c>
      <c r="K130">
        <v>12949.043896852399</v>
      </c>
      <c r="L130">
        <v>13118.576028756601</v>
      </c>
      <c r="M130">
        <v>13288.7344930128</v>
      </c>
      <c r="N130">
        <v>13459.521116821899</v>
      </c>
      <c r="O130">
        <v>13486.440159055601</v>
      </c>
      <c r="P130">
        <v>13513.4130393737</v>
      </c>
      <c r="Q130">
        <v>13540.439865452399</v>
      </c>
      <c r="R130">
        <v>13567.520745183299</v>
      </c>
      <c r="S130">
        <v>13594.6557866737</v>
      </c>
      <c r="T130">
        <v>13621.845098247</v>
      </c>
      <c r="U130">
        <v>13649.0887884435</v>
      </c>
      <c r="V130">
        <v>13676.3869660204</v>
      </c>
      <c r="W130">
        <v>13703.7397399525</v>
      </c>
      <c r="X130">
        <v>13731.1472194324</v>
      </c>
      <c r="Y130">
        <v>13758.609513871201</v>
      </c>
      <c r="Z130">
        <v>13786.126732899</v>
      </c>
      <c r="AA130">
        <v>13813.6989863648</v>
      </c>
      <c r="AB130">
        <v>13841.326384337501</v>
      </c>
      <c r="AC130">
        <v>13869.0090371062</v>
      </c>
      <c r="AD130">
        <v>13896.7470551804</v>
      </c>
      <c r="AE130">
        <v>13924.540549290799</v>
      </c>
      <c r="AF130">
        <v>13952.3896303893</v>
      </c>
      <c r="AG130">
        <v>13980.2944096501</v>
      </c>
      <c r="AH130">
        <v>14008.2549984694</v>
      </c>
      <c r="AI130">
        <v>14036.2715084664</v>
      </c>
      <c r="AJ130">
        <v>14064.3440514833</v>
      </c>
      <c r="AK130">
        <v>14092.472739586299</v>
      </c>
      <c r="AL130">
        <v>14092.472739586299</v>
      </c>
      <c r="AM130">
        <v>14092.472739586299</v>
      </c>
      <c r="AN130">
        <v>14092.472739586299</v>
      </c>
      <c r="AO130">
        <v>14092.472739586299</v>
      </c>
      <c r="AP130">
        <v>14092.472739586299</v>
      </c>
      <c r="AQ130">
        <v>14092.472739586299</v>
      </c>
      <c r="AR130">
        <v>14092.472739586299</v>
      </c>
      <c r="AS130">
        <v>14092.472739586299</v>
      </c>
      <c r="AT130">
        <v>14092.472739586299</v>
      </c>
      <c r="AU130">
        <v>14092.472739586299</v>
      </c>
      <c r="AV130">
        <v>14092.472739586299</v>
      </c>
      <c r="AW130">
        <v>14092.472739586299</v>
      </c>
      <c r="AX130">
        <v>14092.472739586299</v>
      </c>
      <c r="AY130">
        <v>14092.472739586299</v>
      </c>
      <c r="AZ130">
        <v>14092.472739586299</v>
      </c>
      <c r="BA130">
        <v>14092.472739586299</v>
      </c>
      <c r="BB130">
        <v>14092.472739586299</v>
      </c>
      <c r="BC130">
        <v>14092.472739586299</v>
      </c>
      <c r="BD130">
        <v>14092.472739586299</v>
      </c>
      <c r="BE130">
        <v>14092.472739586299</v>
      </c>
    </row>
    <row r="131" spans="1:57" x14ac:dyDescent="0.25">
      <c r="A131" t="s">
        <v>44</v>
      </c>
      <c r="B131" t="s">
        <v>96</v>
      </c>
      <c r="C131" t="s">
        <v>97</v>
      </c>
      <c r="D131" t="s">
        <v>98</v>
      </c>
      <c r="E131">
        <v>128.80635499039599</v>
      </c>
      <c r="F131">
        <v>130.057565084098</v>
      </c>
      <c r="G131">
        <v>123.66875605343201</v>
      </c>
      <c r="H131">
        <v>127.80896534625001</v>
      </c>
      <c r="I131">
        <v>129.053705497767</v>
      </c>
      <c r="J131">
        <v>130.495434305126</v>
      </c>
      <c r="K131">
        <v>132.174764606454</v>
      </c>
      <c r="L131">
        <v>134.07886022028299</v>
      </c>
      <c r="M131">
        <v>136.18475004321499</v>
      </c>
      <c r="N131">
        <v>138.45707536970301</v>
      </c>
      <c r="O131">
        <v>140.872194412223</v>
      </c>
      <c r="P131">
        <v>143.407576589304</v>
      </c>
      <c r="Q131">
        <v>146.044003076237</v>
      </c>
      <c r="R131">
        <v>148.76504507206801</v>
      </c>
      <c r="S131">
        <v>151.569508180984</v>
      </c>
      <c r="T131">
        <v>154.44570178607199</v>
      </c>
      <c r="U131">
        <v>157.38743277208599</v>
      </c>
      <c r="V131">
        <v>160.39349164231399</v>
      </c>
      <c r="W131">
        <v>163.46585182957401</v>
      </c>
      <c r="X131">
        <v>166.588952188886</v>
      </c>
      <c r="Y131">
        <v>169.76229451514101</v>
      </c>
      <c r="Z131">
        <v>172.98544776131999</v>
      </c>
      <c r="AA131">
        <v>176.259564360458</v>
      </c>
      <c r="AB131">
        <v>179.58723922924</v>
      </c>
      <c r="AC131">
        <v>182.96743663087801</v>
      </c>
      <c r="AD131">
        <v>186.39371607704001</v>
      </c>
      <c r="AE131">
        <v>189.857831861883</v>
      </c>
      <c r="AF131">
        <v>193.35559999848999</v>
      </c>
      <c r="AG131">
        <v>196.89179251305899</v>
      </c>
      <c r="AH131">
        <v>200.45800149885699</v>
      </c>
      <c r="AI131">
        <v>204.07184219891101</v>
      </c>
      <c r="AJ131">
        <v>207.75915504855601</v>
      </c>
      <c r="AK131">
        <v>211.55080711251799</v>
      </c>
      <c r="AL131">
        <v>211.55080711251799</v>
      </c>
      <c r="AM131">
        <v>211.55080711251799</v>
      </c>
      <c r="AN131">
        <v>211.55080711251799</v>
      </c>
      <c r="AO131">
        <v>211.55080711251799</v>
      </c>
      <c r="AP131">
        <v>211.55080711251799</v>
      </c>
      <c r="AQ131">
        <v>211.55080711251799</v>
      </c>
      <c r="AR131">
        <v>211.55080711251799</v>
      </c>
      <c r="AS131">
        <v>211.55080711251799</v>
      </c>
      <c r="AT131">
        <v>211.55080711251799</v>
      </c>
      <c r="AU131">
        <v>211.55080711251799</v>
      </c>
      <c r="AV131">
        <v>211.55080711251799</v>
      </c>
      <c r="AW131">
        <v>211.55080711251799</v>
      </c>
      <c r="AX131">
        <v>211.55080711251799</v>
      </c>
      <c r="AY131">
        <v>211.55080711251799</v>
      </c>
      <c r="AZ131">
        <v>211.55080711251799</v>
      </c>
      <c r="BA131">
        <v>211.55080711251799</v>
      </c>
      <c r="BB131">
        <v>211.55080711251799</v>
      </c>
      <c r="BC131">
        <v>211.55080711251799</v>
      </c>
      <c r="BD131">
        <v>211.55080711251799</v>
      </c>
      <c r="BE131">
        <v>211.55080711251799</v>
      </c>
    </row>
    <row r="132" spans="1:57" x14ac:dyDescent="0.25">
      <c r="A132" t="s">
        <v>45</v>
      </c>
      <c r="B132" t="s">
        <v>70</v>
      </c>
      <c r="C132" t="s">
        <v>71</v>
      </c>
      <c r="D132" t="s">
        <v>72</v>
      </c>
      <c r="E132">
        <v>72464.039000000004</v>
      </c>
      <c r="F132">
        <v>72180.152784331396</v>
      </c>
      <c r="G132">
        <v>58555.770762508299</v>
      </c>
      <c r="H132">
        <v>65747.917628203504</v>
      </c>
      <c r="I132">
        <v>65911.894569140393</v>
      </c>
      <c r="J132">
        <v>65927.156488355802</v>
      </c>
      <c r="K132">
        <v>65795.178645355307</v>
      </c>
      <c r="L132">
        <v>65521.239343986803</v>
      </c>
      <c r="M132">
        <v>65957.332415179597</v>
      </c>
      <c r="N132">
        <v>66284.892678770397</v>
      </c>
      <c r="O132">
        <v>66135.996811689402</v>
      </c>
      <c r="P132">
        <v>65909.092247584296</v>
      </c>
      <c r="Q132">
        <v>65616.450187276496</v>
      </c>
      <c r="R132">
        <v>65640.6471662853</v>
      </c>
      <c r="S132">
        <v>65623.128994385101</v>
      </c>
      <c r="T132">
        <v>65580.196536485906</v>
      </c>
      <c r="U132">
        <v>65525.151944147903</v>
      </c>
      <c r="V132">
        <v>65462.725755719701</v>
      </c>
      <c r="W132">
        <v>65279.974796445902</v>
      </c>
      <c r="X132">
        <v>65104.760395541598</v>
      </c>
      <c r="Y132">
        <v>64936.925558214301</v>
      </c>
      <c r="Z132">
        <v>64777.493218430602</v>
      </c>
      <c r="AA132">
        <v>64625.110653621501</v>
      </c>
      <c r="AB132">
        <v>64478.017195054097</v>
      </c>
      <c r="AC132">
        <v>64335.829939921801</v>
      </c>
      <c r="AD132">
        <v>64196.420801733002</v>
      </c>
      <c r="AE132">
        <v>64058.281219313598</v>
      </c>
      <c r="AF132">
        <v>63920.323369696103</v>
      </c>
      <c r="AG132">
        <v>63782.356809077799</v>
      </c>
      <c r="AH132">
        <v>63645.4344932241</v>
      </c>
      <c r="AI132">
        <v>63511.521526179502</v>
      </c>
      <c r="AJ132">
        <v>63380.787064452801</v>
      </c>
      <c r="AK132">
        <v>63254.533289024803</v>
      </c>
      <c r="AL132">
        <v>63254.533289024803</v>
      </c>
      <c r="AM132">
        <v>63254.533289024803</v>
      </c>
      <c r="AN132">
        <v>63254.533289024803</v>
      </c>
      <c r="AO132">
        <v>63254.533289024803</v>
      </c>
      <c r="AP132">
        <v>63254.533289024803</v>
      </c>
      <c r="AQ132">
        <v>63254.533289024803</v>
      </c>
      <c r="AR132">
        <v>63254.533289024803</v>
      </c>
      <c r="AS132">
        <v>63254.533289024803</v>
      </c>
      <c r="AT132">
        <v>63254.533289024803</v>
      </c>
      <c r="AU132">
        <v>63254.533289024803</v>
      </c>
      <c r="AV132">
        <v>63254.533289024803</v>
      </c>
      <c r="AW132">
        <v>63254.533289024803</v>
      </c>
      <c r="AX132">
        <v>63254.533289024803</v>
      </c>
      <c r="AY132">
        <v>63254.533289024803</v>
      </c>
      <c r="AZ132">
        <v>63254.533289024803</v>
      </c>
      <c r="BA132">
        <v>63254.533289024803</v>
      </c>
      <c r="BB132">
        <v>63254.533289024803</v>
      </c>
      <c r="BC132">
        <v>63254.533289024803</v>
      </c>
      <c r="BD132">
        <v>63254.533289024803</v>
      </c>
      <c r="BE132">
        <v>63254.533289024803</v>
      </c>
    </row>
    <row r="133" spans="1:57" x14ac:dyDescent="0.25">
      <c r="A133" t="s">
        <v>45</v>
      </c>
      <c r="B133" t="s">
        <v>176</v>
      </c>
      <c r="C133" t="s">
        <v>71</v>
      </c>
      <c r="D133" t="s">
        <v>72</v>
      </c>
      <c r="E133">
        <v>72464.039000000004</v>
      </c>
      <c r="F133">
        <v>72180.152784331396</v>
      </c>
      <c r="G133">
        <v>58555.770762508299</v>
      </c>
      <c r="H133">
        <v>65733.190094654798</v>
      </c>
      <c r="I133">
        <v>65867.601775989897</v>
      </c>
      <c r="J133">
        <v>65838.550390035496</v>
      </c>
      <c r="K133">
        <v>65647.797445189703</v>
      </c>
      <c r="L133">
        <v>65301.087979791002</v>
      </c>
      <c r="M133">
        <v>65647.069123498601</v>
      </c>
      <c r="N133">
        <v>65869.153831889198</v>
      </c>
      <c r="O133">
        <v>65602.676133399902</v>
      </c>
      <c r="P133">
        <v>65244.728597728601</v>
      </c>
      <c r="Q133">
        <v>64808.055520969298</v>
      </c>
      <c r="R133">
        <v>64670.215838578901</v>
      </c>
      <c r="S133">
        <v>64476.561684595203</v>
      </c>
      <c r="T133">
        <v>64243.409810286197</v>
      </c>
      <c r="U133">
        <v>63984.000370421498</v>
      </c>
      <c r="V133">
        <v>63703.087687405998</v>
      </c>
      <c r="W133">
        <v>63291.285644247</v>
      </c>
      <c r="X133">
        <v>62873.490047265601</v>
      </c>
      <c r="Y133">
        <v>62449.581561632498</v>
      </c>
      <c r="Z133">
        <v>62020.5631070542</v>
      </c>
      <c r="AA133">
        <v>61585.145448475101</v>
      </c>
      <c r="AB133">
        <v>61141.666673313201</v>
      </c>
      <c r="AC133">
        <v>60689.7897855665</v>
      </c>
      <c r="AD133">
        <v>60227.541282086597</v>
      </c>
      <c r="AE133">
        <v>59753.564721375697</v>
      </c>
      <c r="AF133">
        <v>59266.923828382103</v>
      </c>
      <c r="AG133">
        <v>58767.532787320801</v>
      </c>
      <c r="AH133">
        <v>58256.4482638138</v>
      </c>
      <c r="AI133">
        <v>57735.529712502597</v>
      </c>
      <c r="AJ133">
        <v>57204.963172892501</v>
      </c>
      <c r="AK133">
        <v>56665.941101639903</v>
      </c>
      <c r="AL133">
        <v>56226.701622480898</v>
      </c>
      <c r="AM133">
        <v>55773.293127865203</v>
      </c>
      <c r="AN133">
        <v>55305.715617792703</v>
      </c>
      <c r="AO133">
        <v>54823.969092263498</v>
      </c>
      <c r="AP133">
        <v>54328.053551277597</v>
      </c>
      <c r="AQ133">
        <v>53817.968994834897</v>
      </c>
      <c r="AR133">
        <v>53293.715422935398</v>
      </c>
      <c r="AS133">
        <v>52755.292835579297</v>
      </c>
      <c r="AT133">
        <v>52202.701232766398</v>
      </c>
      <c r="AU133">
        <v>51635.9406144967</v>
      </c>
      <c r="AV133">
        <v>51055.010980770297</v>
      </c>
      <c r="AW133">
        <v>50459.912331587097</v>
      </c>
      <c r="AX133">
        <v>49850.644666947301</v>
      </c>
      <c r="AY133">
        <v>49227.207986850597</v>
      </c>
      <c r="AZ133">
        <v>48589.602291297299</v>
      </c>
      <c r="BA133">
        <v>47937.827580287201</v>
      </c>
      <c r="BB133">
        <v>47271.883853820298</v>
      </c>
      <c r="BC133">
        <v>46591.771111896698</v>
      </c>
      <c r="BD133">
        <v>45897.489354516401</v>
      </c>
      <c r="BE133">
        <v>45189.038581679299</v>
      </c>
    </row>
    <row r="134" spans="1:57" x14ac:dyDescent="0.25">
      <c r="A134" t="s">
        <v>45</v>
      </c>
      <c r="B134" t="s">
        <v>73</v>
      </c>
      <c r="C134" t="s">
        <v>71</v>
      </c>
      <c r="D134" t="s">
        <v>37</v>
      </c>
      <c r="E134">
        <v>30138.6285649493</v>
      </c>
      <c r="F134">
        <v>31031.3400099875</v>
      </c>
      <c r="G134">
        <v>30630.376627427599</v>
      </c>
      <c r="H134">
        <v>31424.616884291001</v>
      </c>
      <c r="I134">
        <v>32187.538196895599</v>
      </c>
      <c r="J134">
        <v>32913.252890243901</v>
      </c>
      <c r="K134">
        <v>33599.001394191</v>
      </c>
      <c r="L134">
        <v>34243.178789325801</v>
      </c>
      <c r="M134">
        <v>34844.291650218503</v>
      </c>
      <c r="N134">
        <v>35403.734168616298</v>
      </c>
      <c r="O134">
        <v>35717.841388907298</v>
      </c>
      <c r="P134">
        <v>35990.830566619697</v>
      </c>
      <c r="Q134">
        <v>36224.992803069799</v>
      </c>
      <c r="R134">
        <v>36648.420181469497</v>
      </c>
      <c r="S134">
        <v>37043.8240162496</v>
      </c>
      <c r="T134">
        <v>37415.903699544397</v>
      </c>
      <c r="U134">
        <v>37769.031072190002</v>
      </c>
      <c r="V134">
        <v>38104.816659905598</v>
      </c>
      <c r="W134">
        <v>38427.267974311799</v>
      </c>
      <c r="X134">
        <v>38738.883221014497</v>
      </c>
      <c r="Y134">
        <v>39039.943731346699</v>
      </c>
      <c r="Z134">
        <v>39331.204629437103</v>
      </c>
      <c r="AA134">
        <v>39612.1834421081</v>
      </c>
      <c r="AB134">
        <v>40005.562109254803</v>
      </c>
      <c r="AC134">
        <v>40389.6777137424</v>
      </c>
      <c r="AD134">
        <v>40763.223392576598</v>
      </c>
      <c r="AE134">
        <v>41125.1091125319</v>
      </c>
      <c r="AF134">
        <v>41474.362195745503</v>
      </c>
      <c r="AG134">
        <v>41725.3658263744</v>
      </c>
      <c r="AH134">
        <v>41962.712492201201</v>
      </c>
      <c r="AI134">
        <v>42187.801294065001</v>
      </c>
      <c r="AJ134">
        <v>42400.483689521498</v>
      </c>
      <c r="AK134">
        <v>42601.862974810603</v>
      </c>
      <c r="AL134">
        <v>42601.862974810603</v>
      </c>
      <c r="AM134">
        <v>42601.862974810603</v>
      </c>
      <c r="AN134">
        <v>42601.862974810603</v>
      </c>
      <c r="AO134">
        <v>42601.862974810603</v>
      </c>
      <c r="AP134">
        <v>42601.862974810603</v>
      </c>
      <c r="AQ134">
        <v>42601.862974810603</v>
      </c>
      <c r="AR134">
        <v>42601.862974810603</v>
      </c>
      <c r="AS134">
        <v>42601.862974810603</v>
      </c>
      <c r="AT134">
        <v>42601.862974810603</v>
      </c>
      <c r="AU134">
        <v>42601.862974810603</v>
      </c>
      <c r="AV134">
        <v>42601.862974810603</v>
      </c>
      <c r="AW134">
        <v>42601.862974810603</v>
      </c>
      <c r="AX134">
        <v>42601.862974810603</v>
      </c>
      <c r="AY134">
        <v>42601.862974810603</v>
      </c>
      <c r="AZ134">
        <v>42601.862974810603</v>
      </c>
      <c r="BA134">
        <v>42601.862974810603</v>
      </c>
      <c r="BB134">
        <v>42601.862974810603</v>
      </c>
      <c r="BC134">
        <v>42601.862974810603</v>
      </c>
      <c r="BD134">
        <v>42601.862974810603</v>
      </c>
      <c r="BE134">
        <v>42601.862974810603</v>
      </c>
    </row>
    <row r="135" spans="1:57" x14ac:dyDescent="0.25">
      <c r="A135" t="s">
        <v>45</v>
      </c>
      <c r="B135" t="s">
        <v>177</v>
      </c>
      <c r="C135" t="s">
        <v>71</v>
      </c>
      <c r="D135" t="s">
        <v>37</v>
      </c>
      <c r="E135">
        <v>30138.6285649493</v>
      </c>
      <c r="F135">
        <v>31031.3400099875</v>
      </c>
      <c r="G135">
        <v>30630.376627427599</v>
      </c>
      <c r="H135">
        <v>31418.3319609141</v>
      </c>
      <c r="I135">
        <v>32168.2256739775</v>
      </c>
      <c r="J135">
        <v>32873.756986775603</v>
      </c>
      <c r="K135">
        <v>33531.803391402602</v>
      </c>
      <c r="L135">
        <v>34140.449252957798</v>
      </c>
      <c r="M135">
        <v>34697.945625287597</v>
      </c>
      <c r="N135">
        <v>35205.473257272002</v>
      </c>
      <c r="O135">
        <v>35460.672930907203</v>
      </c>
      <c r="P135">
        <v>35666.913091520102</v>
      </c>
      <c r="Q135">
        <v>35826.517882236003</v>
      </c>
      <c r="R135">
        <v>36164.661035074103</v>
      </c>
      <c r="S135">
        <v>36465.940361596098</v>
      </c>
      <c r="T135">
        <v>36734.934252212697</v>
      </c>
      <c r="U135">
        <v>36975.881419673999</v>
      </c>
      <c r="V135">
        <v>37190.301060067897</v>
      </c>
      <c r="W135">
        <v>37382.046285410499</v>
      </c>
      <c r="X135">
        <v>37553.473394451401</v>
      </c>
      <c r="Y135">
        <v>37704.777655734601</v>
      </c>
      <c r="Z135">
        <v>37836.618853518499</v>
      </c>
      <c r="AA135">
        <v>37948.471737539599</v>
      </c>
      <c r="AB135">
        <v>38157.3051398073</v>
      </c>
      <c r="AC135">
        <v>38345.960021427003</v>
      </c>
      <c r="AD135">
        <v>38513.093461306402</v>
      </c>
      <c r="AE135">
        <v>38657.602565779998</v>
      </c>
      <c r="AF135">
        <v>38778.528653022098</v>
      </c>
      <c r="AG135">
        <v>38796.245145362896</v>
      </c>
      <c r="AH135">
        <v>38790.331427790799</v>
      </c>
      <c r="AI135">
        <v>38762.151828986898</v>
      </c>
      <c r="AJ135">
        <v>38711.6416085331</v>
      </c>
      <c r="AK135">
        <v>38639.889718153201</v>
      </c>
      <c r="AL135">
        <v>38375.758167709399</v>
      </c>
      <c r="AM135">
        <v>38103.106244670598</v>
      </c>
      <c r="AN135">
        <v>37821.933949036902</v>
      </c>
      <c r="AO135">
        <v>37532.241280808099</v>
      </c>
      <c r="AP135">
        <v>37234.028239984502</v>
      </c>
      <c r="AQ135">
        <v>36927.294826565798</v>
      </c>
      <c r="AR135">
        <v>36612.041040552198</v>
      </c>
      <c r="AS135">
        <v>36288.266881943702</v>
      </c>
      <c r="AT135">
        <v>35955.972350740201</v>
      </c>
      <c r="AU135">
        <v>35615.157446941703</v>
      </c>
      <c r="AV135">
        <v>35265.822170548199</v>
      </c>
      <c r="AW135">
        <v>34907.9665215598</v>
      </c>
      <c r="AX135">
        <v>34541.590499976402</v>
      </c>
      <c r="AY135">
        <v>34166.694105798102</v>
      </c>
      <c r="AZ135">
        <v>33783.277339024797</v>
      </c>
      <c r="BA135">
        <v>33391.340199656501</v>
      </c>
      <c r="BB135">
        <v>32990.882687693302</v>
      </c>
      <c r="BC135">
        <v>32581.904803135101</v>
      </c>
      <c r="BD135">
        <v>32164.406545982001</v>
      </c>
      <c r="BE135">
        <v>31738.3879162339</v>
      </c>
    </row>
    <row r="136" spans="1:57" x14ac:dyDescent="0.25">
      <c r="A136" t="s">
        <v>45</v>
      </c>
      <c r="B136" t="s">
        <v>74</v>
      </c>
      <c r="C136" t="s">
        <v>71</v>
      </c>
      <c r="D136" t="s">
        <v>75</v>
      </c>
      <c r="E136">
        <v>691.02599999999995</v>
      </c>
      <c r="F136">
        <v>704.10870958688497</v>
      </c>
      <c r="G136">
        <v>667.26168189992802</v>
      </c>
      <c r="H136">
        <v>693.56839511798603</v>
      </c>
      <c r="I136">
        <v>719.07315946996198</v>
      </c>
      <c r="J136">
        <v>743.92311044022404</v>
      </c>
      <c r="K136">
        <v>768.501835141583</v>
      </c>
      <c r="L136">
        <v>793.16360772266103</v>
      </c>
      <c r="M136">
        <v>817.99478727498195</v>
      </c>
      <c r="N136">
        <v>842.93993069087605</v>
      </c>
      <c r="O136">
        <v>863.06832588933003</v>
      </c>
      <c r="P136">
        <v>883.07231089056802</v>
      </c>
      <c r="Q136">
        <v>902.94904801191694</v>
      </c>
      <c r="R136">
        <v>922.70109544480601</v>
      </c>
      <c r="S136">
        <v>942.36672183693395</v>
      </c>
      <c r="T136">
        <v>962.02935730739102</v>
      </c>
      <c r="U136">
        <v>981.78974803377605</v>
      </c>
      <c r="V136">
        <v>1001.73134306205</v>
      </c>
      <c r="W136">
        <v>1021.91515239276</v>
      </c>
      <c r="X136">
        <v>1042.25998979676</v>
      </c>
      <c r="Y136">
        <v>1062.7726539621301</v>
      </c>
      <c r="Z136">
        <v>1083.43111906938</v>
      </c>
      <c r="AA136">
        <v>1104.22602727304</v>
      </c>
      <c r="AB136">
        <v>1125.18808041389</v>
      </c>
      <c r="AC136">
        <v>1146.3592718315499</v>
      </c>
      <c r="AD136">
        <v>1167.7891528344601</v>
      </c>
      <c r="AE136">
        <v>1189.5526980237501</v>
      </c>
      <c r="AF136">
        <v>1211.74962781915</v>
      </c>
      <c r="AG136">
        <v>1234.4845328149299</v>
      </c>
      <c r="AH136">
        <v>1257.98669698817</v>
      </c>
      <c r="AI136">
        <v>1282.3663864899399</v>
      </c>
      <c r="AJ136">
        <v>1307.7374640640001</v>
      </c>
      <c r="AK136">
        <v>1334.2016680961899</v>
      </c>
      <c r="AL136">
        <v>1334.2016680961899</v>
      </c>
      <c r="AM136">
        <v>1334.2016680961899</v>
      </c>
      <c r="AN136">
        <v>1334.2016680961899</v>
      </c>
      <c r="AO136">
        <v>1334.2016680961899</v>
      </c>
      <c r="AP136">
        <v>1334.2016680961899</v>
      </c>
      <c r="AQ136">
        <v>1334.2016680961899</v>
      </c>
      <c r="AR136">
        <v>1334.2016680961899</v>
      </c>
      <c r="AS136">
        <v>1334.2016680961899</v>
      </c>
      <c r="AT136">
        <v>1334.2016680961899</v>
      </c>
      <c r="AU136">
        <v>1334.2016680961899</v>
      </c>
      <c r="AV136">
        <v>1334.2016680961899</v>
      </c>
      <c r="AW136">
        <v>1334.2016680961899</v>
      </c>
      <c r="AX136">
        <v>1334.2016680961899</v>
      </c>
      <c r="AY136">
        <v>1334.2016680961899</v>
      </c>
      <c r="AZ136">
        <v>1334.2016680961899</v>
      </c>
      <c r="BA136">
        <v>1334.2016680961899</v>
      </c>
      <c r="BB136">
        <v>1334.2016680961899</v>
      </c>
      <c r="BC136">
        <v>1334.2016680961899</v>
      </c>
      <c r="BD136">
        <v>1334.2016680961899</v>
      </c>
      <c r="BE136">
        <v>1334.2016680961899</v>
      </c>
    </row>
    <row r="137" spans="1:57" x14ac:dyDescent="0.25">
      <c r="A137" t="s">
        <v>45</v>
      </c>
      <c r="B137" t="s">
        <v>76</v>
      </c>
      <c r="C137" t="s">
        <v>71</v>
      </c>
      <c r="D137" t="s">
        <v>77</v>
      </c>
      <c r="E137">
        <v>56933.199907403301</v>
      </c>
      <c r="F137">
        <v>56646.526724043499</v>
      </c>
      <c r="G137">
        <v>54085.031948177399</v>
      </c>
      <c r="H137">
        <v>54287.251483494401</v>
      </c>
      <c r="I137">
        <v>54465.636087483101</v>
      </c>
      <c r="J137">
        <v>54620.937914223097</v>
      </c>
      <c r="K137">
        <v>54754.185578162404</v>
      </c>
      <c r="L137">
        <v>54866.926274956299</v>
      </c>
      <c r="M137">
        <v>54961.386527730101</v>
      </c>
      <c r="N137">
        <v>55038.030767415701</v>
      </c>
      <c r="O137">
        <v>54785.800656847998</v>
      </c>
      <c r="P137">
        <v>54520.8024694903</v>
      </c>
      <c r="Q137">
        <v>54245.242455</v>
      </c>
      <c r="R137">
        <v>54171.130819573598</v>
      </c>
      <c r="S137">
        <v>54090.890075232302</v>
      </c>
      <c r="T137">
        <v>54004.003407408702</v>
      </c>
      <c r="U137">
        <v>53910.227515738799</v>
      </c>
      <c r="V137">
        <v>53811.811463177997</v>
      </c>
      <c r="W137">
        <v>53707.887724097498</v>
      </c>
      <c r="X137">
        <v>53599.124829391701</v>
      </c>
      <c r="Y137">
        <v>53487.639314448701</v>
      </c>
      <c r="Z137">
        <v>53373.354622319799</v>
      </c>
      <c r="AA137">
        <v>53256.544225194397</v>
      </c>
      <c r="AB137">
        <v>52876.0151884035</v>
      </c>
      <c r="AC137">
        <v>52494.281940847701</v>
      </c>
      <c r="AD137">
        <v>52112.456532759301</v>
      </c>
      <c r="AE137">
        <v>51730.941217096501</v>
      </c>
      <c r="AF137">
        <v>51350.184226692101</v>
      </c>
      <c r="AG137">
        <v>51381.8180350888</v>
      </c>
      <c r="AH137">
        <v>51412.1249550992</v>
      </c>
      <c r="AI137">
        <v>51441.013526885698</v>
      </c>
      <c r="AJ137">
        <v>51469.638216819301</v>
      </c>
      <c r="AK137">
        <v>51497.8136983273</v>
      </c>
      <c r="AL137">
        <v>51497.8136983273</v>
      </c>
      <c r="AM137">
        <v>51497.8136983273</v>
      </c>
      <c r="AN137">
        <v>51497.8136983273</v>
      </c>
      <c r="AO137">
        <v>51497.8136983273</v>
      </c>
      <c r="AP137">
        <v>51497.8136983273</v>
      </c>
      <c r="AQ137">
        <v>51497.8136983273</v>
      </c>
      <c r="AR137">
        <v>51497.8136983273</v>
      </c>
      <c r="AS137">
        <v>51497.8136983273</v>
      </c>
      <c r="AT137">
        <v>51497.8136983273</v>
      </c>
      <c r="AU137">
        <v>51497.8136983273</v>
      </c>
      <c r="AV137">
        <v>51497.8136983273</v>
      </c>
      <c r="AW137">
        <v>51497.8136983273</v>
      </c>
      <c r="AX137">
        <v>51497.8136983273</v>
      </c>
      <c r="AY137">
        <v>51497.8136983273</v>
      </c>
      <c r="AZ137">
        <v>51497.8136983273</v>
      </c>
      <c r="BA137">
        <v>51497.8136983273</v>
      </c>
      <c r="BB137">
        <v>51497.8136983273</v>
      </c>
      <c r="BC137">
        <v>51497.8136983273</v>
      </c>
      <c r="BD137">
        <v>51497.8136983273</v>
      </c>
      <c r="BE137">
        <v>51497.8136983273</v>
      </c>
    </row>
    <row r="138" spans="1:57" x14ac:dyDescent="0.25">
      <c r="A138" t="s">
        <v>45</v>
      </c>
      <c r="B138" t="s">
        <v>178</v>
      </c>
      <c r="C138" t="s">
        <v>71</v>
      </c>
      <c r="D138" t="s">
        <v>77</v>
      </c>
      <c r="E138">
        <v>56933.199907403301</v>
      </c>
      <c r="F138">
        <v>56646.526724043499</v>
      </c>
      <c r="G138">
        <v>54085.031948177399</v>
      </c>
      <c r="H138">
        <v>54275.959735185897</v>
      </c>
      <c r="I138">
        <v>54431.6495305645</v>
      </c>
      <c r="J138">
        <v>54552.770983706097</v>
      </c>
      <c r="K138">
        <v>54640.296872159801</v>
      </c>
      <c r="L138">
        <v>54695.741464978499</v>
      </c>
      <c r="M138">
        <v>54721.315191376998</v>
      </c>
      <c r="N138">
        <v>54717.489276226297</v>
      </c>
      <c r="O138">
        <v>54375.564581529499</v>
      </c>
      <c r="P138">
        <v>54010.487758375901</v>
      </c>
      <c r="Q138">
        <v>53624.676881314801</v>
      </c>
      <c r="R138">
        <v>53427.469535682503</v>
      </c>
      <c r="S138">
        <v>53213.319474651697</v>
      </c>
      <c r="T138">
        <v>52981.815630913297</v>
      </c>
      <c r="U138">
        <v>52732.828146795</v>
      </c>
      <c r="V138">
        <v>52468.668649057101</v>
      </c>
      <c r="W138">
        <v>52188.598996158304</v>
      </c>
      <c r="X138">
        <v>51893.386280821098</v>
      </c>
      <c r="Y138">
        <v>51585.1909593124</v>
      </c>
      <c r="Z138">
        <v>51264.039647645703</v>
      </c>
      <c r="AA138">
        <v>50930.298373437901</v>
      </c>
      <c r="AB138">
        <v>50335.428410631102</v>
      </c>
      <c r="AC138">
        <v>49731.822847992502</v>
      </c>
      <c r="AD138">
        <v>49120.784628126697</v>
      </c>
      <c r="AE138">
        <v>48502.9304851497</v>
      </c>
      <c r="AF138">
        <v>47878.911772967702</v>
      </c>
      <c r="AG138">
        <v>47630.534263982998</v>
      </c>
      <c r="AH138">
        <v>47369.8980426294</v>
      </c>
      <c r="AI138">
        <v>47096.922816567298</v>
      </c>
      <c r="AJ138">
        <v>46812.665350961499</v>
      </c>
      <c r="AK138">
        <v>46516.9451574251</v>
      </c>
      <c r="AL138">
        <v>46184.887254698297</v>
      </c>
      <c r="AM138">
        <v>45842.117806722199</v>
      </c>
      <c r="AN138">
        <v>45488.636813496902</v>
      </c>
      <c r="AO138">
        <v>45124.444275022302</v>
      </c>
      <c r="AP138">
        <v>44749.540191298503</v>
      </c>
      <c r="AQ138">
        <v>44363.924562325403</v>
      </c>
      <c r="AR138">
        <v>43967.597388103102</v>
      </c>
      <c r="AS138">
        <v>43560.5586686315</v>
      </c>
      <c r="AT138">
        <v>43142.808403910698</v>
      </c>
      <c r="AU138">
        <v>42714.346593940601</v>
      </c>
      <c r="AV138">
        <v>42275.173238721298</v>
      </c>
      <c r="AW138">
        <v>41825.2883382527</v>
      </c>
      <c r="AX138">
        <v>41364.6918925348</v>
      </c>
      <c r="AY138">
        <v>40893.383901567802</v>
      </c>
      <c r="AZ138">
        <v>40411.364365351401</v>
      </c>
      <c r="BA138">
        <v>39918.6332838858</v>
      </c>
      <c r="BB138">
        <v>39415.190657170999</v>
      </c>
      <c r="BC138">
        <v>38901.036485206903</v>
      </c>
      <c r="BD138">
        <v>38376.170767993499</v>
      </c>
      <c r="BE138">
        <v>37840.593505530902</v>
      </c>
    </row>
    <row r="139" spans="1:57" x14ac:dyDescent="0.25">
      <c r="A139" t="s">
        <v>45</v>
      </c>
      <c r="B139" t="s">
        <v>78</v>
      </c>
      <c r="C139" t="s">
        <v>79</v>
      </c>
      <c r="D139" t="s">
        <v>80</v>
      </c>
      <c r="E139">
        <v>69997.833769999997</v>
      </c>
      <c r="F139">
        <v>71047.801276549901</v>
      </c>
      <c r="G139">
        <v>69228.977563870299</v>
      </c>
      <c r="H139">
        <v>70685.670633443398</v>
      </c>
      <c r="I139">
        <v>72170.4879751517</v>
      </c>
      <c r="J139">
        <v>73683.945561218905</v>
      </c>
      <c r="K139">
        <v>75004.223977590693</v>
      </c>
      <c r="L139">
        <v>76345.578587794604</v>
      </c>
      <c r="M139">
        <v>77708.325100390604</v>
      </c>
      <c r="N139">
        <v>79092.783765972301</v>
      </c>
      <c r="O139">
        <v>79883.711603632095</v>
      </c>
      <c r="P139">
        <v>80682.548719668295</v>
      </c>
      <c r="Q139">
        <v>81489.374206865003</v>
      </c>
      <c r="R139">
        <v>82304.267948933702</v>
      </c>
      <c r="S139">
        <v>83127.310628423002</v>
      </c>
      <c r="T139">
        <v>83958.583734707194</v>
      </c>
      <c r="U139">
        <v>84798.169572054307</v>
      </c>
      <c r="V139">
        <v>85646.151267774796</v>
      </c>
      <c r="W139">
        <v>86502.612780452604</v>
      </c>
      <c r="X139">
        <v>87367.638908257097</v>
      </c>
      <c r="Y139">
        <v>88241.315297339694</v>
      </c>
      <c r="Z139">
        <v>89123.728450313094</v>
      </c>
      <c r="AA139">
        <v>90014.9657348162</v>
      </c>
      <c r="AB139">
        <v>90915.1153921644</v>
      </c>
      <c r="AC139">
        <v>91824.266546086001</v>
      </c>
      <c r="AD139">
        <v>92742.509211546901</v>
      </c>
      <c r="AE139">
        <v>93669.934303662405</v>
      </c>
      <c r="AF139">
        <v>94606.633646699003</v>
      </c>
      <c r="AG139">
        <v>95552.699983166007</v>
      </c>
      <c r="AH139">
        <v>96508.226982997599</v>
      </c>
      <c r="AI139">
        <v>97473.309252827603</v>
      </c>
      <c r="AJ139">
        <v>98448.042345355905</v>
      </c>
      <c r="AK139">
        <v>99432.522768809504</v>
      </c>
      <c r="AL139">
        <v>99432.522768809504</v>
      </c>
      <c r="AM139">
        <v>99432.522768809504</v>
      </c>
      <c r="AN139">
        <v>99432.522768809504</v>
      </c>
      <c r="AO139">
        <v>99432.522768809504</v>
      </c>
      <c r="AP139">
        <v>99432.522768809504</v>
      </c>
      <c r="AQ139">
        <v>99432.522768809504</v>
      </c>
      <c r="AR139">
        <v>99432.522768809504</v>
      </c>
      <c r="AS139">
        <v>99432.522768809504</v>
      </c>
      <c r="AT139">
        <v>99432.522768809504</v>
      </c>
      <c r="AU139">
        <v>99432.522768809504</v>
      </c>
      <c r="AV139">
        <v>99432.522768809504</v>
      </c>
      <c r="AW139">
        <v>99432.522768809504</v>
      </c>
      <c r="AX139">
        <v>99432.522768809504</v>
      </c>
      <c r="AY139">
        <v>99432.522768809504</v>
      </c>
      <c r="AZ139">
        <v>99432.522768809504</v>
      </c>
      <c r="BA139">
        <v>99432.522768809504</v>
      </c>
      <c r="BB139">
        <v>99432.522768809504</v>
      </c>
      <c r="BC139">
        <v>99432.522768809504</v>
      </c>
      <c r="BD139">
        <v>99432.522768809504</v>
      </c>
      <c r="BE139">
        <v>99432.522768809504</v>
      </c>
    </row>
    <row r="140" spans="1:57" x14ac:dyDescent="0.25">
      <c r="A140" t="s">
        <v>45</v>
      </c>
      <c r="B140" t="s">
        <v>81</v>
      </c>
      <c r="C140" t="s">
        <v>79</v>
      </c>
      <c r="D140" t="s">
        <v>82</v>
      </c>
      <c r="E140">
        <v>39187.703560000002</v>
      </c>
      <c r="F140">
        <v>39775.519113399998</v>
      </c>
      <c r="G140">
        <v>38757.265824096903</v>
      </c>
      <c r="H140">
        <v>39572.783292478998</v>
      </c>
      <c r="I140">
        <v>40404.045900101999</v>
      </c>
      <c r="J140">
        <v>41251.342509713002</v>
      </c>
      <c r="K140">
        <v>41990.489371992298</v>
      </c>
      <c r="L140">
        <v>42741.435565644897</v>
      </c>
      <c r="M140">
        <v>43504.357837475603</v>
      </c>
      <c r="N140">
        <v>44279.435477108796</v>
      </c>
      <c r="O140">
        <v>44722.2298318799</v>
      </c>
      <c r="P140">
        <v>45169.452130198697</v>
      </c>
      <c r="Q140">
        <v>45621.146651500698</v>
      </c>
      <c r="R140">
        <v>46077.358118015698</v>
      </c>
      <c r="S140">
        <v>46538.131699195801</v>
      </c>
      <c r="T140">
        <v>47003.513016187797</v>
      </c>
      <c r="U140">
        <v>47473.548146349698</v>
      </c>
      <c r="V140">
        <v>47948.2836278131</v>
      </c>
      <c r="W140">
        <v>48427.766464091299</v>
      </c>
      <c r="X140">
        <v>48912.044128732203</v>
      </c>
      <c r="Y140">
        <v>49401.1645700195</v>
      </c>
      <c r="Z140">
        <v>49895.176215719701</v>
      </c>
      <c r="AA140">
        <v>50394.127977876902</v>
      </c>
      <c r="AB140">
        <v>50898.069257655698</v>
      </c>
      <c r="AC140">
        <v>51407.049950232198</v>
      </c>
      <c r="AD140">
        <v>51921.120449734597</v>
      </c>
      <c r="AE140">
        <v>52440.331654231901</v>
      </c>
      <c r="AF140">
        <v>52964.734970774203</v>
      </c>
      <c r="AG140">
        <v>53494.382320482</v>
      </c>
      <c r="AH140">
        <v>54029.326143686798</v>
      </c>
      <c r="AI140">
        <v>54569.619405123602</v>
      </c>
      <c r="AJ140">
        <v>55115.315599174901</v>
      </c>
      <c r="AK140">
        <v>55666.468755166701</v>
      </c>
      <c r="AL140">
        <v>55666.468755166701</v>
      </c>
      <c r="AM140">
        <v>55666.468755166701</v>
      </c>
      <c r="AN140">
        <v>55666.468755166701</v>
      </c>
      <c r="AO140">
        <v>55666.468755166701</v>
      </c>
      <c r="AP140">
        <v>55666.468755166701</v>
      </c>
      <c r="AQ140">
        <v>55666.468755166701</v>
      </c>
      <c r="AR140">
        <v>55666.468755166701</v>
      </c>
      <c r="AS140">
        <v>55666.468755166701</v>
      </c>
      <c r="AT140">
        <v>55666.468755166701</v>
      </c>
      <c r="AU140">
        <v>55666.468755166701</v>
      </c>
      <c r="AV140">
        <v>55666.468755166701</v>
      </c>
      <c r="AW140">
        <v>55666.468755166701</v>
      </c>
      <c r="AX140">
        <v>55666.468755166701</v>
      </c>
      <c r="AY140">
        <v>55666.468755166701</v>
      </c>
      <c r="AZ140">
        <v>55666.468755166701</v>
      </c>
      <c r="BA140">
        <v>55666.468755166701</v>
      </c>
      <c r="BB140">
        <v>55666.468755166701</v>
      </c>
      <c r="BC140">
        <v>55666.468755166701</v>
      </c>
      <c r="BD140">
        <v>55666.468755166701</v>
      </c>
      <c r="BE140">
        <v>55666.468755166701</v>
      </c>
    </row>
    <row r="141" spans="1:57" x14ac:dyDescent="0.25">
      <c r="A141" t="s">
        <v>45</v>
      </c>
      <c r="B141" t="s">
        <v>83</v>
      </c>
      <c r="C141" t="s">
        <v>79</v>
      </c>
      <c r="D141" t="s">
        <v>84</v>
      </c>
      <c r="E141">
        <v>1840.7452109999999</v>
      </c>
      <c r="F141">
        <v>1875.5947463560601</v>
      </c>
      <c r="G141">
        <v>1759.6677375188201</v>
      </c>
      <c r="H141">
        <v>1810.5672547459801</v>
      </c>
      <c r="I141">
        <v>1857.9931296555801</v>
      </c>
      <c r="J141">
        <v>1902.38570875663</v>
      </c>
      <c r="K141">
        <v>1944.76802471615</v>
      </c>
      <c r="L141">
        <v>1986.0488399968599</v>
      </c>
      <c r="M141">
        <v>2026.43545711511</v>
      </c>
      <c r="N141">
        <v>2065.7784646793398</v>
      </c>
      <c r="O141">
        <v>2092.1164873078301</v>
      </c>
      <c r="P141">
        <v>2117.0838933913701</v>
      </c>
      <c r="Q141">
        <v>2140.6838975022602</v>
      </c>
      <c r="R141">
        <v>2162.93266521019</v>
      </c>
      <c r="S141">
        <v>2183.9288482597999</v>
      </c>
      <c r="T141">
        <v>2203.8704792327399</v>
      </c>
      <c r="U141">
        <v>2222.9859084415898</v>
      </c>
      <c r="V141">
        <v>2241.4540478333201</v>
      </c>
      <c r="W141">
        <v>2259.3953063078802</v>
      </c>
      <c r="X141">
        <v>2276.61299222452</v>
      </c>
      <c r="Y141">
        <v>2293.1089065558599</v>
      </c>
      <c r="Z141">
        <v>2308.8227000145798</v>
      </c>
      <c r="AA141">
        <v>2323.7230285631599</v>
      </c>
      <c r="AB141">
        <v>2337.8627793845599</v>
      </c>
      <c r="AC141">
        <v>2351.3147284996799</v>
      </c>
      <c r="AD141">
        <v>2364.1624784143</v>
      </c>
      <c r="AE141">
        <v>2376.535143525</v>
      </c>
      <c r="AF141">
        <v>2388.60262857108</v>
      </c>
      <c r="AG141">
        <v>2400.5336833025799</v>
      </c>
      <c r="AH141">
        <v>2412.7250658405601</v>
      </c>
      <c r="AI141">
        <v>2425.3240067984498</v>
      </c>
      <c r="AJ141">
        <v>2438.4726941602198</v>
      </c>
      <c r="AK141">
        <v>2452.2788989543501</v>
      </c>
      <c r="AL141">
        <v>2452.2788989543501</v>
      </c>
      <c r="AM141">
        <v>2452.2788989543501</v>
      </c>
      <c r="AN141">
        <v>2452.2788989543501</v>
      </c>
      <c r="AO141">
        <v>2452.2788989543501</v>
      </c>
      <c r="AP141">
        <v>2452.2788989543501</v>
      </c>
      <c r="AQ141">
        <v>2452.2788989543501</v>
      </c>
      <c r="AR141">
        <v>2452.2788989543501</v>
      </c>
      <c r="AS141">
        <v>2452.2788989543501</v>
      </c>
      <c r="AT141">
        <v>2452.2788989543501</v>
      </c>
      <c r="AU141">
        <v>2452.2788989543501</v>
      </c>
      <c r="AV141">
        <v>2452.2788989543501</v>
      </c>
      <c r="AW141">
        <v>2452.2788989543501</v>
      </c>
      <c r="AX141">
        <v>2452.2788989543501</v>
      </c>
      <c r="AY141">
        <v>2452.2788989543501</v>
      </c>
      <c r="AZ141">
        <v>2452.2788989543501</v>
      </c>
      <c r="BA141">
        <v>2452.2788989543501</v>
      </c>
      <c r="BB141">
        <v>2452.2788989543501</v>
      </c>
      <c r="BC141">
        <v>2452.2788989543501</v>
      </c>
      <c r="BD141">
        <v>2452.2788989543501</v>
      </c>
      <c r="BE141">
        <v>2452.2788989543501</v>
      </c>
    </row>
    <row r="142" spans="1:57" x14ac:dyDescent="0.25">
      <c r="A142" t="s">
        <v>45</v>
      </c>
      <c r="B142" t="s">
        <v>85</v>
      </c>
      <c r="C142" t="s">
        <v>79</v>
      </c>
      <c r="D142" t="s">
        <v>86</v>
      </c>
      <c r="E142">
        <v>18691.443739999999</v>
      </c>
      <c r="F142">
        <v>18971.815396099901</v>
      </c>
      <c r="G142">
        <v>18486.136921959798</v>
      </c>
      <c r="H142">
        <v>18875.116053025999</v>
      </c>
      <c r="I142">
        <v>19271.605177216799</v>
      </c>
      <c r="J142">
        <v>19675.7420740214</v>
      </c>
      <c r="K142">
        <v>20028.294551885701</v>
      </c>
      <c r="L142">
        <v>20386.474982360101</v>
      </c>
      <c r="M142">
        <v>20750.367668750499</v>
      </c>
      <c r="N142">
        <v>21120.0581272167</v>
      </c>
      <c r="O142">
        <v>21331.258708488898</v>
      </c>
      <c r="P142">
        <v>21544.571295573802</v>
      </c>
      <c r="Q142">
        <v>21760.017008529499</v>
      </c>
      <c r="R142">
        <v>21977.617178614801</v>
      </c>
      <c r="S142">
        <v>22197.393350400998</v>
      </c>
      <c r="T142">
        <v>22419.367283905001</v>
      </c>
      <c r="U142">
        <v>22643.560956744001</v>
      </c>
      <c r="V142">
        <v>22869.9965663115</v>
      </c>
      <c r="W142">
        <v>23098.696531974601</v>
      </c>
      <c r="X142">
        <v>23329.6834972943</v>
      </c>
      <c r="Y142">
        <v>23562.9803322673</v>
      </c>
      <c r="Z142">
        <v>23798.610135589999</v>
      </c>
      <c r="AA142">
        <v>24036.596236945799</v>
      </c>
      <c r="AB142">
        <v>24276.962199315301</v>
      </c>
      <c r="AC142">
        <v>24519.731821308498</v>
      </c>
      <c r="AD142">
        <v>24764.9291395215</v>
      </c>
      <c r="AE142">
        <v>25012.578430916801</v>
      </c>
      <c r="AF142">
        <v>25262.704215225898</v>
      </c>
      <c r="AG142">
        <v>25515.331257378199</v>
      </c>
      <c r="AH142">
        <v>25770.484569952001</v>
      </c>
      <c r="AI142">
        <v>26028.189415651501</v>
      </c>
      <c r="AJ142">
        <v>26288.471309807999</v>
      </c>
      <c r="AK142">
        <v>26551.3560229061</v>
      </c>
      <c r="AL142">
        <v>26551.3560229061</v>
      </c>
      <c r="AM142">
        <v>26551.3560229061</v>
      </c>
      <c r="AN142">
        <v>26551.3560229061</v>
      </c>
      <c r="AO142">
        <v>26551.3560229061</v>
      </c>
      <c r="AP142">
        <v>26551.3560229061</v>
      </c>
      <c r="AQ142">
        <v>26551.3560229061</v>
      </c>
      <c r="AR142">
        <v>26551.3560229061</v>
      </c>
      <c r="AS142">
        <v>26551.3560229061</v>
      </c>
      <c r="AT142">
        <v>26551.3560229061</v>
      </c>
      <c r="AU142">
        <v>26551.3560229061</v>
      </c>
      <c r="AV142">
        <v>26551.3560229061</v>
      </c>
      <c r="AW142">
        <v>26551.3560229061</v>
      </c>
      <c r="AX142">
        <v>26551.3560229061</v>
      </c>
      <c r="AY142">
        <v>26551.3560229061</v>
      </c>
      <c r="AZ142">
        <v>26551.3560229061</v>
      </c>
      <c r="BA142">
        <v>26551.3560229061</v>
      </c>
      <c r="BB142">
        <v>26551.3560229061</v>
      </c>
      <c r="BC142">
        <v>26551.3560229061</v>
      </c>
      <c r="BD142">
        <v>26551.3560229061</v>
      </c>
      <c r="BE142">
        <v>26551.3560229061</v>
      </c>
    </row>
    <row r="143" spans="1:57" x14ac:dyDescent="0.25">
      <c r="A143" t="s">
        <v>45</v>
      </c>
      <c r="B143" t="s">
        <v>87</v>
      </c>
      <c r="C143" t="s">
        <v>88</v>
      </c>
      <c r="D143" t="s">
        <v>89</v>
      </c>
      <c r="E143">
        <v>11759940.9151132</v>
      </c>
      <c r="F143">
        <v>11833927.327512899</v>
      </c>
      <c r="G143">
        <v>11429182.021735899</v>
      </c>
      <c r="H143">
        <v>11558836.1858369</v>
      </c>
      <c r="I143">
        <v>11685742.896513199</v>
      </c>
      <c r="J143">
        <v>11810001.7617354</v>
      </c>
      <c r="K143">
        <v>11931501.277839901</v>
      </c>
      <c r="L143">
        <v>12050182.9828826</v>
      </c>
      <c r="M143">
        <v>12166181.752042999</v>
      </c>
      <c r="N143">
        <v>12278992.731510401</v>
      </c>
      <c r="O143">
        <v>12318242.092088901</v>
      </c>
      <c r="P143">
        <v>12353279.757383799</v>
      </c>
      <c r="Q143">
        <v>12384229.306396799</v>
      </c>
      <c r="R143">
        <v>12443042.9701818</v>
      </c>
      <c r="S143">
        <v>12498106.8533384</v>
      </c>
      <c r="T143">
        <v>12548868.1400021</v>
      </c>
      <c r="U143">
        <v>12594940.169547901</v>
      </c>
      <c r="V143">
        <v>12636782.4108472</v>
      </c>
      <c r="W143">
        <v>12686846.470936101</v>
      </c>
      <c r="X143">
        <v>12732333.1874664</v>
      </c>
      <c r="Y143">
        <v>12773815.695331199</v>
      </c>
      <c r="Z143">
        <v>12811289.579559101</v>
      </c>
      <c r="AA143">
        <v>12844887.9497467</v>
      </c>
      <c r="AB143">
        <v>12849235.644925199</v>
      </c>
      <c r="AC143">
        <v>12849929.9966019</v>
      </c>
      <c r="AD143">
        <v>12847302.083831901</v>
      </c>
      <c r="AE143">
        <v>12841491.7883571</v>
      </c>
      <c r="AF143">
        <v>12832646.594376</v>
      </c>
      <c r="AG143">
        <v>12820941.741571</v>
      </c>
      <c r="AH143">
        <v>12806597.8123914</v>
      </c>
      <c r="AI143">
        <v>12789672.9772269</v>
      </c>
      <c r="AJ143">
        <v>12770563.632595999</v>
      </c>
      <c r="AK143">
        <v>12749313.720582601</v>
      </c>
      <c r="AL143">
        <v>12749313.720582601</v>
      </c>
      <c r="AM143">
        <v>12749313.720582601</v>
      </c>
      <c r="AN143">
        <v>12749313.720582601</v>
      </c>
      <c r="AO143">
        <v>12749313.720582601</v>
      </c>
      <c r="AP143">
        <v>12749313.720582601</v>
      </c>
      <c r="AQ143">
        <v>12749313.720582601</v>
      </c>
      <c r="AR143">
        <v>12749313.720582601</v>
      </c>
      <c r="AS143">
        <v>12749313.720582601</v>
      </c>
      <c r="AT143">
        <v>12749313.720582601</v>
      </c>
      <c r="AU143">
        <v>12749313.720582601</v>
      </c>
      <c r="AV143">
        <v>12749313.720582601</v>
      </c>
      <c r="AW143">
        <v>12749313.720582601</v>
      </c>
      <c r="AX143">
        <v>12749313.720582601</v>
      </c>
      <c r="AY143">
        <v>12749313.720582601</v>
      </c>
      <c r="AZ143">
        <v>12749313.720582601</v>
      </c>
      <c r="BA143">
        <v>12749313.720582601</v>
      </c>
      <c r="BB143">
        <v>12749313.720582601</v>
      </c>
      <c r="BC143">
        <v>12749313.720582601</v>
      </c>
      <c r="BD143">
        <v>12749313.720582601</v>
      </c>
      <c r="BE143">
        <v>12749313.720582601</v>
      </c>
    </row>
    <row r="144" spans="1:57" x14ac:dyDescent="0.25">
      <c r="A144" t="s">
        <v>45</v>
      </c>
      <c r="B144" t="s">
        <v>90</v>
      </c>
      <c r="C144" t="s">
        <v>79</v>
      </c>
      <c r="D144" t="s">
        <v>91</v>
      </c>
      <c r="E144">
        <v>1898.829551</v>
      </c>
      <c r="F144">
        <v>1927.3119942649901</v>
      </c>
      <c r="G144">
        <v>1877.97280721181</v>
      </c>
      <c r="H144">
        <v>1917.4884850302301</v>
      </c>
      <c r="I144">
        <v>1957.76708930157</v>
      </c>
      <c r="J144">
        <v>1998.8226167919199</v>
      </c>
      <c r="K144">
        <v>2034.63777759807</v>
      </c>
      <c r="L144">
        <v>2071.0246718067401</v>
      </c>
      <c r="M144">
        <v>2107.99186363645</v>
      </c>
      <c r="N144">
        <v>2145.5480405173298</v>
      </c>
      <c r="O144">
        <v>2167.0035209224998</v>
      </c>
      <c r="P144">
        <v>2188.67355613172</v>
      </c>
      <c r="Q144">
        <v>2210.5602916930402</v>
      </c>
      <c r="R144">
        <v>2232.6658946099701</v>
      </c>
      <c r="S144">
        <v>2254.9925535560701</v>
      </c>
      <c r="T144">
        <v>2277.54247909163</v>
      </c>
      <c r="U144">
        <v>2300.3179038825501</v>
      </c>
      <c r="V144">
        <v>2323.3210829213699</v>
      </c>
      <c r="W144">
        <v>2346.5542937505902</v>
      </c>
      <c r="X144">
        <v>2370.01983668809</v>
      </c>
      <c r="Y144">
        <v>2393.7200350549801</v>
      </c>
      <c r="Z144">
        <v>2417.6572354055302</v>
      </c>
      <c r="AA144">
        <v>2441.8338077595799</v>
      </c>
      <c r="AB144">
        <v>2466.2521458371798</v>
      </c>
      <c r="AC144">
        <v>2490.9146672955499</v>
      </c>
      <c r="AD144">
        <v>2515.8238139685</v>
      </c>
      <c r="AE144">
        <v>2540.9820521081901</v>
      </c>
      <c r="AF144">
        <v>2566.39187262927</v>
      </c>
      <c r="AG144">
        <v>2592.0557913555599</v>
      </c>
      <c r="AH144">
        <v>2617.97634926912</v>
      </c>
      <c r="AI144">
        <v>2644.1561127618102</v>
      </c>
      <c r="AJ144">
        <v>2670.5976738894301</v>
      </c>
      <c r="AK144">
        <v>2697.3036506283202</v>
      </c>
      <c r="AL144">
        <v>2697.3036506283202</v>
      </c>
      <c r="AM144">
        <v>2697.3036506283202</v>
      </c>
      <c r="AN144">
        <v>2697.3036506283202</v>
      </c>
      <c r="AO144">
        <v>2697.3036506283202</v>
      </c>
      <c r="AP144">
        <v>2697.3036506283202</v>
      </c>
      <c r="AQ144">
        <v>2697.3036506283202</v>
      </c>
      <c r="AR144">
        <v>2697.3036506283202</v>
      </c>
      <c r="AS144">
        <v>2697.3036506283202</v>
      </c>
      <c r="AT144">
        <v>2697.3036506283202</v>
      </c>
      <c r="AU144">
        <v>2697.3036506283202</v>
      </c>
      <c r="AV144">
        <v>2697.3036506283202</v>
      </c>
      <c r="AW144">
        <v>2697.3036506283202</v>
      </c>
      <c r="AX144">
        <v>2697.3036506283202</v>
      </c>
      <c r="AY144">
        <v>2697.3036506283202</v>
      </c>
      <c r="AZ144">
        <v>2697.3036506283202</v>
      </c>
      <c r="BA144">
        <v>2697.3036506283202</v>
      </c>
      <c r="BB144">
        <v>2697.3036506283202</v>
      </c>
      <c r="BC144">
        <v>2697.3036506283202</v>
      </c>
      <c r="BD144">
        <v>2697.3036506283202</v>
      </c>
      <c r="BE144">
        <v>2697.3036506283202</v>
      </c>
    </row>
    <row r="145" spans="1:57" x14ac:dyDescent="0.25">
      <c r="A145" t="s">
        <v>45</v>
      </c>
      <c r="B145" t="s">
        <v>92</v>
      </c>
      <c r="C145" t="s">
        <v>79</v>
      </c>
      <c r="D145" t="s">
        <v>93</v>
      </c>
      <c r="E145">
        <v>63905.092850000001</v>
      </c>
      <c r="F145">
        <v>64863.6692427499</v>
      </c>
      <c r="G145">
        <v>63203.159310135597</v>
      </c>
      <c r="H145">
        <v>64533.059120619699</v>
      </c>
      <c r="I145">
        <v>65888.6352145735</v>
      </c>
      <c r="J145">
        <v>67270.358653043804</v>
      </c>
      <c r="K145">
        <v>68475.717594055095</v>
      </c>
      <c r="L145">
        <v>69700.318218004599</v>
      </c>
      <c r="M145">
        <v>70944.448753595294</v>
      </c>
      <c r="N145">
        <v>72208.4015762169</v>
      </c>
      <c r="O145">
        <v>72930.485591978999</v>
      </c>
      <c r="P145">
        <v>73659.790447898806</v>
      </c>
      <c r="Q145">
        <v>74396.388352377806</v>
      </c>
      <c r="R145">
        <v>75140.352235901504</v>
      </c>
      <c r="S145">
        <v>75891.755758260595</v>
      </c>
      <c r="T145">
        <v>76650.673315843203</v>
      </c>
      <c r="U145">
        <v>77417.180049001603</v>
      </c>
      <c r="V145">
        <v>78191.351849491606</v>
      </c>
      <c r="W145">
        <v>78973.265367986605</v>
      </c>
      <c r="X145">
        <v>79762.998021666397</v>
      </c>
      <c r="Y145">
        <v>80560.628001883102</v>
      </c>
      <c r="Z145">
        <v>81366.234281901896</v>
      </c>
      <c r="AA145">
        <v>82179.896624720903</v>
      </c>
      <c r="AB145">
        <v>83001.6955909682</v>
      </c>
      <c r="AC145">
        <v>83831.712546877796</v>
      </c>
      <c r="AD145">
        <v>84670.029672346602</v>
      </c>
      <c r="AE145">
        <v>85516.729969070104</v>
      </c>
      <c r="AF145">
        <v>86371.897268760804</v>
      </c>
      <c r="AG145">
        <v>87235.616241448399</v>
      </c>
      <c r="AH145">
        <v>88107.972403862805</v>
      </c>
      <c r="AI145">
        <v>88989.052127901494</v>
      </c>
      <c r="AJ145">
        <v>89878.942649180506</v>
      </c>
      <c r="AK145">
        <v>90777.732075672306</v>
      </c>
      <c r="AL145">
        <v>90777.732075672306</v>
      </c>
      <c r="AM145">
        <v>90777.732075672306</v>
      </c>
      <c r="AN145">
        <v>90777.732075672306</v>
      </c>
      <c r="AO145">
        <v>90777.732075672306</v>
      </c>
      <c r="AP145">
        <v>90777.732075672306</v>
      </c>
      <c r="AQ145">
        <v>90777.732075672306</v>
      </c>
      <c r="AR145">
        <v>90777.732075672306</v>
      </c>
      <c r="AS145">
        <v>90777.732075672306</v>
      </c>
      <c r="AT145">
        <v>90777.732075672306</v>
      </c>
      <c r="AU145">
        <v>90777.732075672306</v>
      </c>
      <c r="AV145">
        <v>90777.732075672306</v>
      </c>
      <c r="AW145">
        <v>90777.732075672306</v>
      </c>
      <c r="AX145">
        <v>90777.732075672306</v>
      </c>
      <c r="AY145">
        <v>90777.732075672306</v>
      </c>
      <c r="AZ145">
        <v>90777.732075672306</v>
      </c>
      <c r="BA145">
        <v>90777.732075672306</v>
      </c>
      <c r="BB145">
        <v>90777.732075672306</v>
      </c>
      <c r="BC145">
        <v>90777.732075672306</v>
      </c>
      <c r="BD145">
        <v>90777.732075672306</v>
      </c>
      <c r="BE145">
        <v>90777.732075672306</v>
      </c>
    </row>
    <row r="146" spans="1:57" x14ac:dyDescent="0.25">
      <c r="A146" t="s">
        <v>45</v>
      </c>
      <c r="B146" t="s">
        <v>94</v>
      </c>
      <c r="C146" t="s">
        <v>79</v>
      </c>
      <c r="D146" t="s">
        <v>95</v>
      </c>
      <c r="E146">
        <v>22507.879239999998</v>
      </c>
      <c r="F146">
        <v>22845.497428599901</v>
      </c>
      <c r="G146">
        <v>22260.652694427801</v>
      </c>
      <c r="H146">
        <v>22729.053928206398</v>
      </c>
      <c r="I146">
        <v>23206.4985521421</v>
      </c>
      <c r="J146">
        <v>23693.152477661999</v>
      </c>
      <c r="K146">
        <v>24117.689431998599</v>
      </c>
      <c r="L146">
        <v>24549.0034592825</v>
      </c>
      <c r="M146">
        <v>24987.196075943</v>
      </c>
      <c r="N146">
        <v>25432.370258905201</v>
      </c>
      <c r="O146">
        <v>25686.693961494198</v>
      </c>
      <c r="P146">
        <v>25943.5609011091</v>
      </c>
      <c r="Q146">
        <v>26202.9965101202</v>
      </c>
      <c r="R146">
        <v>26465.026475221399</v>
      </c>
      <c r="S146">
        <v>26729.6767399737</v>
      </c>
      <c r="T146">
        <v>26996.973507373401</v>
      </c>
      <c r="U146">
        <v>27266.943242447102</v>
      </c>
      <c r="V146">
        <v>27539.612674871601</v>
      </c>
      <c r="W146">
        <v>27815.008801620301</v>
      </c>
      <c r="X146">
        <v>28093.158889636499</v>
      </c>
      <c r="Y146">
        <v>28374.0904785329</v>
      </c>
      <c r="Z146">
        <v>28657.8313833182</v>
      </c>
      <c r="AA146">
        <v>28944.409697151401</v>
      </c>
      <c r="AB146">
        <v>29233.853794122901</v>
      </c>
      <c r="AC146">
        <v>29526.1923320641</v>
      </c>
      <c r="AD146">
        <v>29821.4542553848</v>
      </c>
      <c r="AE146">
        <v>30119.668797938601</v>
      </c>
      <c r="AF146">
        <v>30420.865485917999</v>
      </c>
      <c r="AG146">
        <v>30725.0741407772</v>
      </c>
      <c r="AH146">
        <v>31032.324882184999</v>
      </c>
      <c r="AI146">
        <v>31342.648131006801</v>
      </c>
      <c r="AJ146">
        <v>31656.074612316901</v>
      </c>
      <c r="AK146">
        <v>31972.6353584401</v>
      </c>
      <c r="AL146">
        <v>31972.6353584401</v>
      </c>
      <c r="AM146">
        <v>31972.6353584401</v>
      </c>
      <c r="AN146">
        <v>31972.6353584401</v>
      </c>
      <c r="AO146">
        <v>31972.6353584401</v>
      </c>
      <c r="AP146">
        <v>31972.6353584401</v>
      </c>
      <c r="AQ146">
        <v>31972.6353584401</v>
      </c>
      <c r="AR146">
        <v>31972.6353584401</v>
      </c>
      <c r="AS146">
        <v>31972.6353584401</v>
      </c>
      <c r="AT146">
        <v>31972.6353584401</v>
      </c>
      <c r="AU146">
        <v>31972.6353584401</v>
      </c>
      <c r="AV146">
        <v>31972.6353584401</v>
      </c>
      <c r="AW146">
        <v>31972.6353584401</v>
      </c>
      <c r="AX146">
        <v>31972.6353584401</v>
      </c>
      <c r="AY146">
        <v>31972.6353584401</v>
      </c>
      <c r="AZ146">
        <v>31972.6353584401</v>
      </c>
      <c r="BA146">
        <v>31972.6353584401</v>
      </c>
      <c r="BB146">
        <v>31972.6353584401</v>
      </c>
      <c r="BC146">
        <v>31972.6353584401</v>
      </c>
      <c r="BD146">
        <v>31972.6353584401</v>
      </c>
      <c r="BE146">
        <v>31972.6353584401</v>
      </c>
    </row>
    <row r="147" spans="1:57" x14ac:dyDescent="0.25">
      <c r="A147" t="s">
        <v>45</v>
      </c>
      <c r="B147" t="s">
        <v>96</v>
      </c>
      <c r="C147" t="s">
        <v>97</v>
      </c>
      <c r="D147" t="s">
        <v>98</v>
      </c>
      <c r="E147">
        <v>319.38008842138299</v>
      </c>
      <c r="F147">
        <v>325.42668716679998</v>
      </c>
      <c r="G147">
        <v>321.24649760736099</v>
      </c>
      <c r="H147">
        <v>331.93579463733801</v>
      </c>
      <c r="I147">
        <v>342.11778716820203</v>
      </c>
      <c r="J147">
        <v>351.87096944096498</v>
      </c>
      <c r="K147">
        <v>361.38320015434198</v>
      </c>
      <c r="L147">
        <v>370.82428989220801</v>
      </c>
      <c r="M147">
        <v>380.23560826827799</v>
      </c>
      <c r="N147">
        <v>389.59204081751898</v>
      </c>
      <c r="O147">
        <v>398.89503178784798</v>
      </c>
      <c r="P147">
        <v>408.14052254865197</v>
      </c>
      <c r="Q147">
        <v>417.32720157280602</v>
      </c>
      <c r="R147">
        <v>426.45625121148697</v>
      </c>
      <c r="S147">
        <v>435.54535856197703</v>
      </c>
      <c r="T147">
        <v>444.63308356096701</v>
      </c>
      <c r="U147">
        <v>453.76598932346201</v>
      </c>
      <c r="V147">
        <v>462.98264453382501</v>
      </c>
      <c r="W147">
        <v>472.31124694346101</v>
      </c>
      <c r="X147">
        <v>481.71427370223302</v>
      </c>
      <c r="Y147">
        <v>491.194867044445</v>
      </c>
      <c r="Z147">
        <v>500.742847022918</v>
      </c>
      <c r="AA147">
        <v>510.353888605723</v>
      </c>
      <c r="AB147">
        <v>520.04218164479403</v>
      </c>
      <c r="AC147">
        <v>529.82713472464798</v>
      </c>
      <c r="AD147">
        <v>539.73164959032499</v>
      </c>
      <c r="AE147">
        <v>549.79037818652296</v>
      </c>
      <c r="AF147">
        <v>560.04940954097196</v>
      </c>
      <c r="AG147">
        <v>570.55708359058099</v>
      </c>
      <c r="AH147">
        <v>581.41937136519903</v>
      </c>
      <c r="AI147">
        <v>592.68723594447704</v>
      </c>
      <c r="AJ147">
        <v>604.41330269007995</v>
      </c>
      <c r="AK147">
        <v>616.64459329825297</v>
      </c>
      <c r="AL147">
        <v>616.64459329825297</v>
      </c>
      <c r="AM147">
        <v>616.64459329825297</v>
      </c>
      <c r="AN147">
        <v>616.64459329825297</v>
      </c>
      <c r="AO147">
        <v>616.64459329825297</v>
      </c>
      <c r="AP147">
        <v>616.64459329825297</v>
      </c>
      <c r="AQ147">
        <v>616.64459329825297</v>
      </c>
      <c r="AR147">
        <v>616.64459329825297</v>
      </c>
      <c r="AS147">
        <v>616.64459329825297</v>
      </c>
      <c r="AT147">
        <v>616.64459329825297</v>
      </c>
      <c r="AU147">
        <v>616.64459329825297</v>
      </c>
      <c r="AV147">
        <v>616.64459329825297</v>
      </c>
      <c r="AW147">
        <v>616.64459329825297</v>
      </c>
      <c r="AX147">
        <v>616.64459329825297</v>
      </c>
      <c r="AY147">
        <v>616.64459329825297</v>
      </c>
      <c r="AZ147">
        <v>616.64459329825297</v>
      </c>
      <c r="BA147">
        <v>616.64459329825297</v>
      </c>
      <c r="BB147">
        <v>616.64459329825297</v>
      </c>
      <c r="BC147">
        <v>616.64459329825297</v>
      </c>
      <c r="BD147">
        <v>616.64459329825297</v>
      </c>
      <c r="BE147">
        <v>616.64459329825297</v>
      </c>
    </row>
    <row r="148" spans="1:57" x14ac:dyDescent="0.25">
      <c r="A148" t="s">
        <v>46</v>
      </c>
      <c r="B148" t="s">
        <v>70</v>
      </c>
      <c r="C148" t="s">
        <v>71</v>
      </c>
      <c r="D148" t="s">
        <v>72</v>
      </c>
      <c r="E148">
        <v>4108.491</v>
      </c>
      <c r="F148">
        <v>4086.57095520548</v>
      </c>
      <c r="G148">
        <v>2864.8673756052899</v>
      </c>
      <c r="H148">
        <v>3627.8927612563698</v>
      </c>
      <c r="I148">
        <v>3669.7359518714302</v>
      </c>
      <c r="J148">
        <v>3707.39745970693</v>
      </c>
      <c r="K148">
        <v>3741.1479996824</v>
      </c>
      <c r="L148">
        <v>3771.62529340623</v>
      </c>
      <c r="M148">
        <v>3818.4902395205199</v>
      </c>
      <c r="N148">
        <v>3862.8476978152198</v>
      </c>
      <c r="O148">
        <v>3839.4766470443601</v>
      </c>
      <c r="P148">
        <v>3815.2168991308299</v>
      </c>
      <c r="Q148">
        <v>3790.31811335054</v>
      </c>
      <c r="R148">
        <v>3791.8742245047602</v>
      </c>
      <c r="S148">
        <v>3794.1672321153201</v>
      </c>
      <c r="T148">
        <v>3795.9597335397398</v>
      </c>
      <c r="U148">
        <v>3798.2879207537399</v>
      </c>
      <c r="V148">
        <v>3799.6614690872698</v>
      </c>
      <c r="W148">
        <v>3794.7504825976698</v>
      </c>
      <c r="X148">
        <v>3788.82020175966</v>
      </c>
      <c r="Y148">
        <v>3781.1238017883602</v>
      </c>
      <c r="Z148">
        <v>3770.3922966028899</v>
      </c>
      <c r="AA148">
        <v>3756.9050359460498</v>
      </c>
      <c r="AB148">
        <v>3765.6526478539799</v>
      </c>
      <c r="AC148">
        <v>3771.0857862028502</v>
      </c>
      <c r="AD148">
        <v>3774.4763377569798</v>
      </c>
      <c r="AE148">
        <v>3773.9075370762798</v>
      </c>
      <c r="AF148">
        <v>3770.0326749229298</v>
      </c>
      <c r="AG148">
        <v>3784.25105369625</v>
      </c>
      <c r="AH148">
        <v>3793.1797574779398</v>
      </c>
      <c r="AI148">
        <v>3797.2583891742001</v>
      </c>
      <c r="AJ148">
        <v>3795.77477643678</v>
      </c>
      <c r="AK148">
        <v>3788.25845031676</v>
      </c>
      <c r="AL148">
        <v>3788.25845031676</v>
      </c>
      <c r="AM148">
        <v>3788.25845031676</v>
      </c>
      <c r="AN148">
        <v>3788.25845031676</v>
      </c>
      <c r="AO148">
        <v>3788.25845031676</v>
      </c>
      <c r="AP148">
        <v>3788.25845031676</v>
      </c>
      <c r="AQ148">
        <v>3788.25845031676</v>
      </c>
      <c r="AR148">
        <v>3788.25845031676</v>
      </c>
      <c r="AS148">
        <v>3788.25845031676</v>
      </c>
      <c r="AT148">
        <v>3788.25845031676</v>
      </c>
      <c r="AU148">
        <v>3788.25845031676</v>
      </c>
      <c r="AV148">
        <v>3788.25845031676</v>
      </c>
      <c r="AW148">
        <v>3788.25845031676</v>
      </c>
      <c r="AX148">
        <v>3788.25845031676</v>
      </c>
      <c r="AY148">
        <v>3788.25845031676</v>
      </c>
      <c r="AZ148">
        <v>3788.25845031676</v>
      </c>
      <c r="BA148">
        <v>3788.25845031676</v>
      </c>
      <c r="BB148">
        <v>3788.25845031676</v>
      </c>
      <c r="BC148">
        <v>3788.25845031676</v>
      </c>
      <c r="BD148">
        <v>3788.25845031676</v>
      </c>
      <c r="BE148">
        <v>3788.25845031676</v>
      </c>
    </row>
    <row r="149" spans="1:57" x14ac:dyDescent="0.25">
      <c r="A149" t="s">
        <v>46</v>
      </c>
      <c r="B149" t="s">
        <v>176</v>
      </c>
      <c r="C149" t="s">
        <v>71</v>
      </c>
      <c r="D149" t="s">
        <v>72</v>
      </c>
      <c r="E149">
        <v>4108.491</v>
      </c>
      <c r="F149">
        <v>4086.57095520548</v>
      </c>
      <c r="G149">
        <v>2864.8673756052899</v>
      </c>
      <c r="H149">
        <v>3627.0801132778502</v>
      </c>
      <c r="I149">
        <v>3667.2698893117699</v>
      </c>
      <c r="J149">
        <v>3702.4147175210801</v>
      </c>
      <c r="K149">
        <v>3732.7678281631102</v>
      </c>
      <c r="L149">
        <v>3758.9526324203798</v>
      </c>
      <c r="M149">
        <v>3800.5280614338199</v>
      </c>
      <c r="N149">
        <v>3838.6199170545201</v>
      </c>
      <c r="O149">
        <v>3808.5151073625998</v>
      </c>
      <c r="P149">
        <v>3776.7595127875902</v>
      </c>
      <c r="Q149">
        <v>3743.62139419406</v>
      </c>
      <c r="R149">
        <v>3735.8151559696798</v>
      </c>
      <c r="S149">
        <v>3727.8755422357999</v>
      </c>
      <c r="T149">
        <v>3718.5828903312699</v>
      </c>
      <c r="U149">
        <v>3708.9521888576101</v>
      </c>
      <c r="V149">
        <v>3697.5265687982001</v>
      </c>
      <c r="W149">
        <v>3679.14720389581</v>
      </c>
      <c r="X149">
        <v>3658.9697558049502</v>
      </c>
      <c r="Y149">
        <v>3636.2916356846499</v>
      </c>
      <c r="Z149">
        <v>3609.9244004594698</v>
      </c>
      <c r="AA149">
        <v>3580.1802230551398</v>
      </c>
      <c r="AB149">
        <v>3570.8027172434199</v>
      </c>
      <c r="AC149">
        <v>3557.3708125271601</v>
      </c>
      <c r="AD149">
        <v>3541.1231126514899</v>
      </c>
      <c r="AE149">
        <v>3520.3009505847499</v>
      </c>
      <c r="AF149">
        <v>3495.5742961885398</v>
      </c>
      <c r="AG149">
        <v>3486.7180988504301</v>
      </c>
      <c r="AH149">
        <v>3472.00364105276</v>
      </c>
      <c r="AI149">
        <v>3451.9205222291298</v>
      </c>
      <c r="AJ149">
        <v>3425.91448222078</v>
      </c>
      <c r="AK149">
        <v>3393.6734501317601</v>
      </c>
      <c r="AL149">
        <v>3367.3677834527598</v>
      </c>
      <c r="AM149">
        <v>3340.2135468808901</v>
      </c>
      <c r="AN149">
        <v>3312.2107404161502</v>
      </c>
      <c r="AO149">
        <v>3283.35936405854</v>
      </c>
      <c r="AP149">
        <v>3253.65941780806</v>
      </c>
      <c r="AQ149">
        <v>3223.1109016647001</v>
      </c>
      <c r="AR149">
        <v>3191.71381562848</v>
      </c>
      <c r="AS149">
        <v>3159.4681596993801</v>
      </c>
      <c r="AT149">
        <v>3126.3739338774099</v>
      </c>
      <c r="AU149">
        <v>3092.4311381625698</v>
      </c>
      <c r="AV149">
        <v>3057.63977255487</v>
      </c>
      <c r="AW149">
        <v>3021.9998370542899</v>
      </c>
      <c r="AX149">
        <v>2985.5113316608299</v>
      </c>
      <c r="AY149">
        <v>2948.1742563745102</v>
      </c>
      <c r="AZ149">
        <v>2909.9886111953201</v>
      </c>
      <c r="BA149">
        <v>2870.9543961232598</v>
      </c>
      <c r="BB149">
        <v>2831.0716111583201</v>
      </c>
      <c r="BC149">
        <v>2790.3402563005102</v>
      </c>
      <c r="BD149">
        <v>2748.76033154984</v>
      </c>
      <c r="BE149">
        <v>2706.3318369062899</v>
      </c>
    </row>
    <row r="150" spans="1:57" x14ac:dyDescent="0.25">
      <c r="A150" t="s">
        <v>46</v>
      </c>
      <c r="B150" t="s">
        <v>73</v>
      </c>
      <c r="C150" t="s">
        <v>71</v>
      </c>
      <c r="D150" t="s">
        <v>37</v>
      </c>
      <c r="E150">
        <v>4078.9210997495802</v>
      </c>
      <c r="F150">
        <v>5692.1481795989903</v>
      </c>
      <c r="G150">
        <v>5049.1915367812699</v>
      </c>
      <c r="H150">
        <v>5209.0422641293799</v>
      </c>
      <c r="I150">
        <v>5371.1339871647897</v>
      </c>
      <c r="J150">
        <v>5534.9566688729601</v>
      </c>
      <c r="K150">
        <v>5699.9704644861104</v>
      </c>
      <c r="L150">
        <v>5865.7348899462704</v>
      </c>
      <c r="M150">
        <v>6031.91861657752</v>
      </c>
      <c r="N150">
        <v>6198.5731018082497</v>
      </c>
      <c r="O150">
        <v>6260.0968784991501</v>
      </c>
      <c r="P150">
        <v>6319.6648238354401</v>
      </c>
      <c r="Q150">
        <v>6377.4233933549904</v>
      </c>
      <c r="R150">
        <v>6439.9905250409101</v>
      </c>
      <c r="S150">
        <v>6500.6528601537102</v>
      </c>
      <c r="T150">
        <v>6559.5504312665698</v>
      </c>
      <c r="U150">
        <v>6616.5631887848904</v>
      </c>
      <c r="V150">
        <v>6672.0896505049404</v>
      </c>
      <c r="W150">
        <v>6725.8799696669703</v>
      </c>
      <c r="X150">
        <v>6777.9442192707002</v>
      </c>
      <c r="Y150">
        <v>6828.5495352850103</v>
      </c>
      <c r="Z150">
        <v>6877.9608474912802</v>
      </c>
      <c r="AA150">
        <v>6926.0572548629398</v>
      </c>
      <c r="AB150">
        <v>6978.9189133202199</v>
      </c>
      <c r="AC150">
        <v>7030.6773934753201</v>
      </c>
      <c r="AD150">
        <v>7081.4635947360102</v>
      </c>
      <c r="AE150">
        <v>7131.6623884947403</v>
      </c>
      <c r="AF150">
        <v>7181.0213328493601</v>
      </c>
      <c r="AG150">
        <v>7229.7970420067004</v>
      </c>
      <c r="AH150">
        <v>7277.8645362214302</v>
      </c>
      <c r="AI150">
        <v>7325.3527563756697</v>
      </c>
      <c r="AJ150">
        <v>7372.1370801542398</v>
      </c>
      <c r="AK150">
        <v>7418.2198612161001</v>
      </c>
      <c r="AL150">
        <v>7418.2198612161001</v>
      </c>
      <c r="AM150">
        <v>7418.2198612161001</v>
      </c>
      <c r="AN150">
        <v>7418.2198612161001</v>
      </c>
      <c r="AO150">
        <v>7418.2198612161001</v>
      </c>
      <c r="AP150">
        <v>7418.2198612161001</v>
      </c>
      <c r="AQ150">
        <v>7418.2198612161001</v>
      </c>
      <c r="AR150">
        <v>7418.2198612161001</v>
      </c>
      <c r="AS150">
        <v>7418.2198612161001</v>
      </c>
      <c r="AT150">
        <v>7418.2198612161001</v>
      </c>
      <c r="AU150">
        <v>7418.2198612161001</v>
      </c>
      <c r="AV150">
        <v>7418.2198612161001</v>
      </c>
      <c r="AW150">
        <v>7418.2198612161001</v>
      </c>
      <c r="AX150">
        <v>7418.2198612161001</v>
      </c>
      <c r="AY150">
        <v>7418.2198612161001</v>
      </c>
      <c r="AZ150">
        <v>7418.2198612161001</v>
      </c>
      <c r="BA150">
        <v>7418.2198612161001</v>
      </c>
      <c r="BB150">
        <v>7418.2198612161001</v>
      </c>
      <c r="BC150">
        <v>7418.2198612161001</v>
      </c>
      <c r="BD150">
        <v>7418.2198612161001</v>
      </c>
      <c r="BE150">
        <v>7418.2198612161001</v>
      </c>
    </row>
    <row r="151" spans="1:57" x14ac:dyDescent="0.25">
      <c r="A151" t="s">
        <v>46</v>
      </c>
      <c r="B151" t="s">
        <v>177</v>
      </c>
      <c r="C151" t="s">
        <v>71</v>
      </c>
      <c r="D151" t="s">
        <v>37</v>
      </c>
      <c r="E151">
        <v>4078.9210997495802</v>
      </c>
      <c r="F151">
        <v>5692.1481795989903</v>
      </c>
      <c r="G151">
        <v>5049.1915367812699</v>
      </c>
      <c r="H151">
        <v>5208.0004556765498</v>
      </c>
      <c r="I151">
        <v>5367.9113067724902</v>
      </c>
      <c r="J151">
        <v>5528.3147208703103</v>
      </c>
      <c r="K151">
        <v>5688.5705235571304</v>
      </c>
      <c r="L151">
        <v>5848.1376852764297</v>
      </c>
      <c r="M151">
        <v>6006.58455838789</v>
      </c>
      <c r="N151">
        <v>6163.8610924381201</v>
      </c>
      <c r="O151">
        <v>6215.02418097395</v>
      </c>
      <c r="P151">
        <v>6262.7878404209196</v>
      </c>
      <c r="Q151">
        <v>6307.2717360280903</v>
      </c>
      <c r="R151">
        <v>6354.9826501103698</v>
      </c>
      <c r="S151">
        <v>6399.2426755353099</v>
      </c>
      <c r="T151">
        <v>6440.1666134175102</v>
      </c>
      <c r="U151">
        <v>6477.6153618204098</v>
      </c>
      <c r="V151">
        <v>6511.9594988928202</v>
      </c>
      <c r="W151">
        <v>6542.9360344920196</v>
      </c>
      <c r="X151">
        <v>6570.5391261610202</v>
      </c>
      <c r="Y151">
        <v>6595.0131411782604</v>
      </c>
      <c r="Z151">
        <v>6616.5983352866097</v>
      </c>
      <c r="AA151">
        <v>6635.1628501587002</v>
      </c>
      <c r="AB151">
        <v>6656.4928595248302</v>
      </c>
      <c r="AC151">
        <v>6674.9251173654702</v>
      </c>
      <c r="AD151">
        <v>6690.5668043065798</v>
      </c>
      <c r="AE151">
        <v>6703.7626451850601</v>
      </c>
      <c r="AF151">
        <v>6714.2549462141496</v>
      </c>
      <c r="AG151">
        <v>6722.2652896578302</v>
      </c>
      <c r="AH151">
        <v>6727.6579772830901</v>
      </c>
      <c r="AI151">
        <v>6730.5341125579698</v>
      </c>
      <c r="AJ151">
        <v>6730.7611541808201</v>
      </c>
      <c r="AK151">
        <v>6728.325414123</v>
      </c>
      <c r="AL151">
        <v>6682.3324509834601</v>
      </c>
      <c r="AM151">
        <v>6634.85584387168</v>
      </c>
      <c r="AN151">
        <v>6585.8955927876495</v>
      </c>
      <c r="AO151">
        <v>6535.4516977313797</v>
      </c>
      <c r="AP151">
        <v>6483.5241587028704</v>
      </c>
      <c r="AQ151">
        <v>6430.1129757021199</v>
      </c>
      <c r="AR151">
        <v>6375.21814872912</v>
      </c>
      <c r="AS151">
        <v>6318.8396777838698</v>
      </c>
      <c r="AT151">
        <v>6260.9775628663901</v>
      </c>
      <c r="AU151">
        <v>6201.6318039766602</v>
      </c>
      <c r="AV151">
        <v>6140.8024011146899</v>
      </c>
      <c r="AW151">
        <v>6078.4893542804703</v>
      </c>
      <c r="AX151">
        <v>6014.6926634740103</v>
      </c>
      <c r="AY151">
        <v>5949.41232869531</v>
      </c>
      <c r="AZ151">
        <v>5882.6483499443702</v>
      </c>
      <c r="BA151">
        <v>5814.4007272211802</v>
      </c>
      <c r="BB151">
        <v>5744.6694605257499</v>
      </c>
      <c r="BC151">
        <v>5673.4545498580701</v>
      </c>
      <c r="BD151">
        <v>5600.75599521815</v>
      </c>
      <c r="BE151">
        <v>5526.5737966059896</v>
      </c>
    </row>
    <row r="152" spans="1:57" x14ac:dyDescent="0.25">
      <c r="A152" t="s">
        <v>46</v>
      </c>
      <c r="B152" t="s">
        <v>74</v>
      </c>
      <c r="C152" t="s">
        <v>71</v>
      </c>
      <c r="D152" t="s">
        <v>75</v>
      </c>
      <c r="E152">
        <v>816.82943999999998</v>
      </c>
      <c r="F152">
        <v>827.33200621664605</v>
      </c>
      <c r="G152">
        <v>739.01506018423697</v>
      </c>
      <c r="H152">
        <v>762.76303028333598</v>
      </c>
      <c r="I152">
        <v>786.91864853163599</v>
      </c>
      <c r="J152">
        <v>811.38940203309801</v>
      </c>
      <c r="K152">
        <v>838.17870074539201</v>
      </c>
      <c r="L152">
        <v>865.22696645216695</v>
      </c>
      <c r="M152">
        <v>892.47301909893997</v>
      </c>
      <c r="N152">
        <v>919.92882968723904</v>
      </c>
      <c r="O152">
        <v>931.87325554555298</v>
      </c>
      <c r="P152">
        <v>943.55512220699302</v>
      </c>
      <c r="Q152">
        <v>954.99806204288404</v>
      </c>
      <c r="R152">
        <v>966.14795015593802</v>
      </c>
      <c r="S152">
        <v>977.00228611596197</v>
      </c>
      <c r="T152">
        <v>987.58470229428303</v>
      </c>
      <c r="U152">
        <v>997.86669368637797</v>
      </c>
      <c r="V152">
        <v>1007.92454294818</v>
      </c>
      <c r="W152">
        <v>1017.70367638725</v>
      </c>
      <c r="X152">
        <v>1027.2017859141599</v>
      </c>
      <c r="Y152">
        <v>1036.4694701785099</v>
      </c>
      <c r="Z152">
        <v>1045.5578407386299</v>
      </c>
      <c r="AA152">
        <v>1054.43877727156</v>
      </c>
      <c r="AB152">
        <v>1063.1638401308001</v>
      </c>
      <c r="AC152">
        <v>1071.7049731069901</v>
      </c>
      <c r="AD152">
        <v>1080.0874114113301</v>
      </c>
      <c r="AE152">
        <v>1088.39032281152</v>
      </c>
      <c r="AF152">
        <v>1096.5591336151001</v>
      </c>
      <c r="AG152">
        <v>1104.64662233388</v>
      </c>
      <c r="AH152">
        <v>1112.6249892128701</v>
      </c>
      <c r="AI152">
        <v>1120.5203670536</v>
      </c>
      <c r="AJ152">
        <v>1128.30482787388</v>
      </c>
      <c r="AK152">
        <v>1135.9774099698</v>
      </c>
      <c r="AL152">
        <v>1135.9774099698</v>
      </c>
      <c r="AM152">
        <v>1135.9774099698</v>
      </c>
      <c r="AN152">
        <v>1135.9774099698</v>
      </c>
      <c r="AO152">
        <v>1135.9774099698</v>
      </c>
      <c r="AP152">
        <v>1135.9774099698</v>
      </c>
      <c r="AQ152">
        <v>1135.9774099698</v>
      </c>
      <c r="AR152">
        <v>1135.9774099698</v>
      </c>
      <c r="AS152">
        <v>1135.9774099698</v>
      </c>
      <c r="AT152">
        <v>1135.9774099698</v>
      </c>
      <c r="AU152">
        <v>1135.9774099698</v>
      </c>
      <c r="AV152">
        <v>1135.9774099698</v>
      </c>
      <c r="AW152">
        <v>1135.9774099698</v>
      </c>
      <c r="AX152">
        <v>1135.9774099698</v>
      </c>
      <c r="AY152">
        <v>1135.9774099698</v>
      </c>
      <c r="AZ152">
        <v>1135.9774099698</v>
      </c>
      <c r="BA152">
        <v>1135.9774099698</v>
      </c>
      <c r="BB152">
        <v>1135.9774099698</v>
      </c>
      <c r="BC152">
        <v>1135.9774099698</v>
      </c>
      <c r="BD152">
        <v>1135.9774099698</v>
      </c>
      <c r="BE152">
        <v>1135.9774099698</v>
      </c>
    </row>
    <row r="153" spans="1:57" x14ac:dyDescent="0.25">
      <c r="A153" t="s">
        <v>46</v>
      </c>
      <c r="B153" t="s">
        <v>76</v>
      </c>
      <c r="C153" t="s">
        <v>71</v>
      </c>
      <c r="D153" t="s">
        <v>77</v>
      </c>
      <c r="E153">
        <v>21982.7886282652</v>
      </c>
      <c r="F153">
        <v>21976.363307565302</v>
      </c>
      <c r="G153">
        <v>19369.077172925299</v>
      </c>
      <c r="H153">
        <v>19778.7490428692</v>
      </c>
      <c r="I153">
        <v>20182.641589503201</v>
      </c>
      <c r="J153">
        <v>20579.194218545301</v>
      </c>
      <c r="K153">
        <v>20966.278011084101</v>
      </c>
      <c r="L153">
        <v>21342.493374579299</v>
      </c>
      <c r="M153">
        <v>21701.364723707498</v>
      </c>
      <c r="N153">
        <v>22047.6419621151</v>
      </c>
      <c r="O153">
        <v>22009.4832094384</v>
      </c>
      <c r="P153">
        <v>21959.175858720599</v>
      </c>
      <c r="Q153">
        <v>21897.584215275099</v>
      </c>
      <c r="R153">
        <v>21934.829879898502</v>
      </c>
      <c r="S153">
        <v>21962.743259105799</v>
      </c>
      <c r="T153">
        <v>21980.981573525802</v>
      </c>
      <c r="U153">
        <v>21989.911618507602</v>
      </c>
      <c r="V153">
        <v>21990.0439553338</v>
      </c>
      <c r="W153">
        <v>21976.705034255101</v>
      </c>
      <c r="X153">
        <v>21953.900155846899</v>
      </c>
      <c r="Y153">
        <v>21922.176879889499</v>
      </c>
      <c r="Z153">
        <v>21881.773976050201</v>
      </c>
      <c r="AA153">
        <v>21832.5448553307</v>
      </c>
      <c r="AB153">
        <v>21732.4683429619</v>
      </c>
      <c r="AC153">
        <v>21623.362771233398</v>
      </c>
      <c r="AD153">
        <v>21506.688697375201</v>
      </c>
      <c r="AE153">
        <v>21382.713568905201</v>
      </c>
      <c r="AF153">
        <v>21251.082613170001</v>
      </c>
      <c r="AG153">
        <v>21270.774437776199</v>
      </c>
      <c r="AH153">
        <v>21283.789211476102</v>
      </c>
      <c r="AI153">
        <v>21290.901875474901</v>
      </c>
      <c r="AJ153">
        <v>21291.277540589301</v>
      </c>
      <c r="AK153">
        <v>21284.706083794499</v>
      </c>
      <c r="AL153">
        <v>21284.706083794499</v>
      </c>
      <c r="AM153">
        <v>21284.706083794499</v>
      </c>
      <c r="AN153">
        <v>21284.706083794499</v>
      </c>
      <c r="AO153">
        <v>21284.706083794499</v>
      </c>
      <c r="AP153">
        <v>21284.706083794499</v>
      </c>
      <c r="AQ153">
        <v>21284.706083794499</v>
      </c>
      <c r="AR153">
        <v>21284.706083794499</v>
      </c>
      <c r="AS153">
        <v>21284.706083794499</v>
      </c>
      <c r="AT153">
        <v>21284.706083794499</v>
      </c>
      <c r="AU153">
        <v>21284.706083794499</v>
      </c>
      <c r="AV153">
        <v>21284.706083794499</v>
      </c>
      <c r="AW153">
        <v>21284.706083794499</v>
      </c>
      <c r="AX153">
        <v>21284.706083794499</v>
      </c>
      <c r="AY153">
        <v>21284.706083794499</v>
      </c>
      <c r="AZ153">
        <v>21284.706083794499</v>
      </c>
      <c r="BA153">
        <v>21284.706083794499</v>
      </c>
      <c r="BB153">
        <v>21284.706083794499</v>
      </c>
      <c r="BC153">
        <v>21284.706083794499</v>
      </c>
      <c r="BD153">
        <v>21284.706083794499</v>
      </c>
      <c r="BE153">
        <v>21284.706083794499</v>
      </c>
    </row>
    <row r="154" spans="1:57" x14ac:dyDescent="0.25">
      <c r="A154" t="s">
        <v>46</v>
      </c>
      <c r="B154" t="s">
        <v>178</v>
      </c>
      <c r="C154" t="s">
        <v>71</v>
      </c>
      <c r="D154" t="s">
        <v>77</v>
      </c>
      <c r="E154">
        <v>21982.7886282652</v>
      </c>
      <c r="F154">
        <v>21976.363307565302</v>
      </c>
      <c r="G154">
        <v>19369.077172925299</v>
      </c>
      <c r="H154">
        <v>19774.635063068199</v>
      </c>
      <c r="I154">
        <v>20170.0476211514</v>
      </c>
      <c r="J154">
        <v>20553.511384160502</v>
      </c>
      <c r="K154">
        <v>20922.668152820999</v>
      </c>
      <c r="L154">
        <v>21275.904795250601</v>
      </c>
      <c r="M154">
        <v>21606.573162594301</v>
      </c>
      <c r="N154">
        <v>21919.236495327699</v>
      </c>
      <c r="O154">
        <v>21844.676199166101</v>
      </c>
      <c r="P154">
        <v>21753.637972682998</v>
      </c>
      <c r="Q154">
        <v>21647.0758518523</v>
      </c>
      <c r="R154">
        <v>21633.708535307302</v>
      </c>
      <c r="S154">
        <v>21606.419712470099</v>
      </c>
      <c r="T154">
        <v>21564.925554302099</v>
      </c>
      <c r="U154">
        <v>21509.651948759401</v>
      </c>
      <c r="V154">
        <v>21441.172458208599</v>
      </c>
      <c r="W154">
        <v>21355.028002246101</v>
      </c>
      <c r="X154">
        <v>21255.239237287198</v>
      </c>
      <c r="Y154">
        <v>21142.448892625602</v>
      </c>
      <c r="Z154">
        <v>21017.006268516699</v>
      </c>
      <c r="AA154">
        <v>20878.899296049902</v>
      </c>
      <c r="AB154">
        <v>20688.266704019301</v>
      </c>
      <c r="AC154">
        <v>20485.454928759998</v>
      </c>
      <c r="AD154">
        <v>20272.032712636301</v>
      </c>
      <c r="AE154">
        <v>20048.432242205501</v>
      </c>
      <c r="AF154">
        <v>19814.509428519701</v>
      </c>
      <c r="AG154">
        <v>19717.837737622998</v>
      </c>
      <c r="AH154">
        <v>19610.372568513001</v>
      </c>
      <c r="AI154">
        <v>19492.927793894702</v>
      </c>
      <c r="AJ154">
        <v>19364.842748716699</v>
      </c>
      <c r="AK154">
        <v>19226.049311369901</v>
      </c>
      <c r="AL154">
        <v>19088.805526541601</v>
      </c>
      <c r="AM154">
        <v>18947.134522847799</v>
      </c>
      <c r="AN154">
        <v>18801.036300288699</v>
      </c>
      <c r="AO154">
        <v>18650.510858864101</v>
      </c>
      <c r="AP154">
        <v>18495.558198574101</v>
      </c>
      <c r="AQ154">
        <v>18336.178319418599</v>
      </c>
      <c r="AR154">
        <v>18172.371221397701</v>
      </c>
      <c r="AS154">
        <v>18004.136904511401</v>
      </c>
      <c r="AT154">
        <v>17831.4753687597</v>
      </c>
      <c r="AU154">
        <v>17654.386614142499</v>
      </c>
      <c r="AV154">
        <v>17472.870640659901</v>
      </c>
      <c r="AW154">
        <v>17286.927448311901</v>
      </c>
      <c r="AX154">
        <v>17096.557037098399</v>
      </c>
      <c r="AY154">
        <v>16901.759407019501</v>
      </c>
      <c r="AZ154">
        <v>16702.5345580752</v>
      </c>
      <c r="BA154">
        <v>16498.8824902655</v>
      </c>
      <c r="BB154">
        <v>16290.8032035903</v>
      </c>
      <c r="BC154">
        <v>16078.2966980497</v>
      </c>
      <c r="BD154">
        <v>15861.3629736436</v>
      </c>
      <c r="BE154">
        <v>15640.002030372199</v>
      </c>
    </row>
    <row r="155" spans="1:57" x14ac:dyDescent="0.25">
      <c r="A155" t="s">
        <v>46</v>
      </c>
      <c r="B155" t="s">
        <v>78</v>
      </c>
      <c r="C155" t="s">
        <v>79</v>
      </c>
      <c r="D155" t="s">
        <v>80</v>
      </c>
      <c r="E155">
        <v>3333.7816109999999</v>
      </c>
      <c r="F155">
        <v>3367.1194271099998</v>
      </c>
      <c r="G155">
        <v>2999.4973280581298</v>
      </c>
      <c r="H155">
        <v>3102.6773155108299</v>
      </c>
      <c r="I155">
        <v>3208.2778156883001</v>
      </c>
      <c r="J155">
        <v>3316.3482284750999</v>
      </c>
      <c r="K155">
        <v>3426.9388911369801</v>
      </c>
      <c r="L155">
        <v>3540.1010953273098</v>
      </c>
      <c r="M155">
        <v>3655.8871043928398</v>
      </c>
      <c r="N155">
        <v>3774.3501709838902</v>
      </c>
      <c r="O155">
        <v>3830.9654235486501</v>
      </c>
      <c r="P155">
        <v>3888.42990490188</v>
      </c>
      <c r="Q155">
        <v>3946.7563534754099</v>
      </c>
      <c r="R155">
        <v>4005.9576987775399</v>
      </c>
      <c r="S155">
        <v>4066.0470642591999</v>
      </c>
      <c r="T155">
        <v>4127.0377702230899</v>
      </c>
      <c r="U155">
        <v>4188.9433367764304</v>
      </c>
      <c r="V155">
        <v>4251.7774868280803</v>
      </c>
      <c r="W155">
        <v>4315.5541491305003</v>
      </c>
      <c r="X155">
        <v>4380.2874613674603</v>
      </c>
      <c r="Y155">
        <v>4445.9917732879703</v>
      </c>
      <c r="Z155">
        <v>4512.6816498872904</v>
      </c>
      <c r="AA155">
        <v>4580.3718746355898</v>
      </c>
      <c r="AB155">
        <v>4649.0774527551303</v>
      </c>
      <c r="AC155">
        <v>4718.8136145464596</v>
      </c>
      <c r="AD155">
        <v>4789.5958187646502</v>
      </c>
      <c r="AE155">
        <v>4861.4397560461202</v>
      </c>
      <c r="AF155">
        <v>4934.3613523868098</v>
      </c>
      <c r="AG155">
        <v>5008.3767726726101</v>
      </c>
      <c r="AH155">
        <v>5083.5024242626996</v>
      </c>
      <c r="AI155">
        <v>5159.7549606266402</v>
      </c>
      <c r="AJ155">
        <v>5237.1512850360396</v>
      </c>
      <c r="AK155">
        <v>5315.70855431158</v>
      </c>
      <c r="AL155">
        <v>5315.70855431158</v>
      </c>
      <c r="AM155">
        <v>5315.70855431158</v>
      </c>
      <c r="AN155">
        <v>5315.70855431158</v>
      </c>
      <c r="AO155">
        <v>5315.70855431158</v>
      </c>
      <c r="AP155">
        <v>5315.70855431158</v>
      </c>
      <c r="AQ155">
        <v>5315.70855431158</v>
      </c>
      <c r="AR155">
        <v>5315.70855431158</v>
      </c>
      <c r="AS155">
        <v>5315.70855431158</v>
      </c>
      <c r="AT155">
        <v>5315.70855431158</v>
      </c>
      <c r="AU155">
        <v>5315.70855431158</v>
      </c>
      <c r="AV155">
        <v>5315.70855431158</v>
      </c>
      <c r="AW155">
        <v>5315.70855431158</v>
      </c>
      <c r="AX155">
        <v>5315.70855431158</v>
      </c>
      <c r="AY155">
        <v>5315.70855431158</v>
      </c>
      <c r="AZ155">
        <v>5315.70855431158</v>
      </c>
      <c r="BA155">
        <v>5315.70855431158</v>
      </c>
      <c r="BB155">
        <v>5315.70855431158</v>
      </c>
      <c r="BC155">
        <v>5315.70855431158</v>
      </c>
      <c r="BD155">
        <v>5315.70855431158</v>
      </c>
      <c r="BE155">
        <v>5315.70855431158</v>
      </c>
    </row>
    <row r="156" spans="1:57" x14ac:dyDescent="0.25">
      <c r="A156" t="s">
        <v>46</v>
      </c>
      <c r="B156" t="s">
        <v>81</v>
      </c>
      <c r="C156" t="s">
        <v>79</v>
      </c>
      <c r="D156" t="s">
        <v>82</v>
      </c>
      <c r="E156">
        <v>5691.1933399999998</v>
      </c>
      <c r="F156">
        <v>5748.1052733999904</v>
      </c>
      <c r="G156">
        <v>5120.5271396501803</v>
      </c>
      <c r="H156">
        <v>5296.6686287850898</v>
      </c>
      <c r="I156">
        <v>5476.9422439876198</v>
      </c>
      <c r="J156">
        <v>5661.4323172047498</v>
      </c>
      <c r="K156">
        <v>5850.2247806135001</v>
      </c>
      <c r="L156">
        <v>6043.4071956531297</v>
      </c>
      <c r="M156">
        <v>6241.0687825683199</v>
      </c>
      <c r="N156">
        <v>6443.3004504719502</v>
      </c>
      <c r="O156">
        <v>6539.9499572290197</v>
      </c>
      <c r="P156">
        <v>6638.0492065874596</v>
      </c>
      <c r="Q156">
        <v>6737.6199446862702</v>
      </c>
      <c r="R156">
        <v>6838.68424385656</v>
      </c>
      <c r="S156">
        <v>6941.2645075144101</v>
      </c>
      <c r="T156">
        <v>7045.3834751271297</v>
      </c>
      <c r="U156">
        <v>7151.0642272540299</v>
      </c>
      <c r="V156">
        <v>7258.3301906628503</v>
      </c>
      <c r="W156">
        <v>7367.2051435227804</v>
      </c>
      <c r="X156">
        <v>7477.7132206756296</v>
      </c>
      <c r="Y156">
        <v>7589.8789189857598</v>
      </c>
      <c r="Z156">
        <v>7703.7271027705501</v>
      </c>
      <c r="AA156">
        <v>7819.2830093121001</v>
      </c>
      <c r="AB156">
        <v>7936.5722544517803</v>
      </c>
      <c r="AC156">
        <v>8055.62083826856</v>
      </c>
      <c r="AD156">
        <v>8176.4551508425902</v>
      </c>
      <c r="AE156">
        <v>8299.1019781052291</v>
      </c>
      <c r="AF156">
        <v>8423.5885077767998</v>
      </c>
      <c r="AG156">
        <v>8549.9423353934508</v>
      </c>
      <c r="AH156">
        <v>8678.19147042435</v>
      </c>
      <c r="AI156">
        <v>8808.3643424807196</v>
      </c>
      <c r="AJ156">
        <v>8940.4898076179306</v>
      </c>
      <c r="AK156">
        <v>9074.5971547322006</v>
      </c>
      <c r="AL156">
        <v>9074.5971547322006</v>
      </c>
      <c r="AM156">
        <v>9074.5971547322006</v>
      </c>
      <c r="AN156">
        <v>9074.5971547322006</v>
      </c>
      <c r="AO156">
        <v>9074.5971547322006</v>
      </c>
      <c r="AP156">
        <v>9074.5971547322006</v>
      </c>
      <c r="AQ156">
        <v>9074.5971547322006</v>
      </c>
      <c r="AR156">
        <v>9074.5971547322006</v>
      </c>
      <c r="AS156">
        <v>9074.5971547322006</v>
      </c>
      <c r="AT156">
        <v>9074.5971547322006</v>
      </c>
      <c r="AU156">
        <v>9074.5971547322006</v>
      </c>
      <c r="AV156">
        <v>9074.5971547322006</v>
      </c>
      <c r="AW156">
        <v>9074.5971547322006</v>
      </c>
      <c r="AX156">
        <v>9074.5971547322006</v>
      </c>
      <c r="AY156">
        <v>9074.5971547322006</v>
      </c>
      <c r="AZ156">
        <v>9074.5971547322006</v>
      </c>
      <c r="BA156">
        <v>9074.5971547322006</v>
      </c>
      <c r="BB156">
        <v>9074.5971547322006</v>
      </c>
      <c r="BC156">
        <v>9074.5971547322006</v>
      </c>
      <c r="BD156">
        <v>9074.5971547322006</v>
      </c>
      <c r="BE156">
        <v>9074.5971547322006</v>
      </c>
    </row>
    <row r="157" spans="1:57" x14ac:dyDescent="0.25">
      <c r="A157" t="s">
        <v>46</v>
      </c>
      <c r="B157" t="s">
        <v>83</v>
      </c>
      <c r="C157" t="s">
        <v>79</v>
      </c>
      <c r="D157" t="s">
        <v>84</v>
      </c>
      <c r="E157">
        <v>6579.6498030000002</v>
      </c>
      <c r="F157">
        <v>6771.9847229813304</v>
      </c>
      <c r="G157">
        <v>5737.8905347356103</v>
      </c>
      <c r="H157">
        <v>6230.4898768051498</v>
      </c>
      <c r="I157">
        <v>6478.5898378088996</v>
      </c>
      <c r="J157">
        <v>6742.71349750232</v>
      </c>
      <c r="K157">
        <v>7004.2137042058703</v>
      </c>
      <c r="L157">
        <v>7281.8818008497301</v>
      </c>
      <c r="M157">
        <v>7566.3953625266204</v>
      </c>
      <c r="N157">
        <v>7857.7094967681896</v>
      </c>
      <c r="O157">
        <v>8020.5319929977504</v>
      </c>
      <c r="P157">
        <v>8184.3883693813405</v>
      </c>
      <c r="Q157">
        <v>8357.7560862102691</v>
      </c>
      <c r="R157">
        <v>8573.9227867402406</v>
      </c>
      <c r="S157">
        <v>8738.7776710244107</v>
      </c>
      <c r="T157">
        <v>8896.0481441448901</v>
      </c>
      <c r="U157">
        <v>9046.1497831317793</v>
      </c>
      <c r="V157">
        <v>9267.9703947824692</v>
      </c>
      <c r="W157">
        <v>9480.3198738531992</v>
      </c>
      <c r="X157">
        <v>9607.8403386947903</v>
      </c>
      <c r="Y157">
        <v>9803.3755381941592</v>
      </c>
      <c r="Z157">
        <v>9989.8954900132394</v>
      </c>
      <c r="AA157">
        <v>10167.460413958701</v>
      </c>
      <c r="AB157">
        <v>10406.552676920899</v>
      </c>
      <c r="AC157">
        <v>10565.466255699601</v>
      </c>
      <c r="AD157">
        <v>10715.862089197701</v>
      </c>
      <c r="AE157">
        <v>10924.3777719223</v>
      </c>
      <c r="AF157">
        <v>11056.642015981</v>
      </c>
      <c r="AG157">
        <v>11244.830943364699</v>
      </c>
      <c r="AH157">
        <v>11422.512101071299</v>
      </c>
      <c r="AI157">
        <v>11589.8290322599</v>
      </c>
      <c r="AJ157">
        <v>11746.9333636673</v>
      </c>
      <c r="AK157">
        <v>11834.2160411394</v>
      </c>
      <c r="AL157">
        <v>11834.2160411394</v>
      </c>
      <c r="AM157">
        <v>11834.2160411394</v>
      </c>
      <c r="AN157">
        <v>11834.2160411394</v>
      </c>
      <c r="AO157">
        <v>11834.2160411394</v>
      </c>
      <c r="AP157">
        <v>11834.2160411394</v>
      </c>
      <c r="AQ157">
        <v>11834.2160411394</v>
      </c>
      <c r="AR157">
        <v>11834.2160411394</v>
      </c>
      <c r="AS157">
        <v>11834.2160411394</v>
      </c>
      <c r="AT157">
        <v>11834.2160411394</v>
      </c>
      <c r="AU157">
        <v>11834.2160411394</v>
      </c>
      <c r="AV157">
        <v>11834.2160411394</v>
      </c>
      <c r="AW157">
        <v>11834.2160411394</v>
      </c>
      <c r="AX157">
        <v>11834.2160411394</v>
      </c>
      <c r="AY157">
        <v>11834.2160411394</v>
      </c>
      <c r="AZ157">
        <v>11834.2160411394</v>
      </c>
      <c r="BA157">
        <v>11834.2160411394</v>
      </c>
      <c r="BB157">
        <v>11834.2160411394</v>
      </c>
      <c r="BC157">
        <v>11834.2160411394</v>
      </c>
      <c r="BD157">
        <v>11834.2160411394</v>
      </c>
      <c r="BE157">
        <v>11834.2160411394</v>
      </c>
    </row>
    <row r="158" spans="1:57" x14ac:dyDescent="0.25">
      <c r="A158" t="s">
        <v>46</v>
      </c>
      <c r="B158" t="s">
        <v>85</v>
      </c>
      <c r="C158" t="s">
        <v>79</v>
      </c>
      <c r="D158" t="s">
        <v>86</v>
      </c>
      <c r="E158">
        <v>12014.451010000001</v>
      </c>
      <c r="F158">
        <v>12134.5955201</v>
      </c>
      <c r="G158">
        <v>10809.740381215401</v>
      </c>
      <c r="H158">
        <v>11181.5856455761</v>
      </c>
      <c r="I158">
        <v>11562.1540762817</v>
      </c>
      <c r="J158">
        <v>11951.623703138301</v>
      </c>
      <c r="K158">
        <v>12350.1759341335</v>
      </c>
      <c r="L158">
        <v>12757.9956167252</v>
      </c>
      <c r="M158">
        <v>13175.2711002096</v>
      </c>
      <c r="N158">
        <v>13602.194299184701</v>
      </c>
      <c r="O158">
        <v>13806.227213672501</v>
      </c>
      <c r="P158">
        <v>14013.320621877599</v>
      </c>
      <c r="Q158">
        <v>14223.520431205699</v>
      </c>
      <c r="R158">
        <v>14436.873237673801</v>
      </c>
      <c r="S158">
        <v>14653.426336238899</v>
      </c>
      <c r="T158">
        <v>14873.227731282501</v>
      </c>
      <c r="U158">
        <v>15096.326147251701</v>
      </c>
      <c r="V158">
        <v>15322.7710394605</v>
      </c>
      <c r="W158">
        <v>15552.6126050524</v>
      </c>
      <c r="X158">
        <v>15785.9017941282</v>
      </c>
      <c r="Y158">
        <v>16022.6903210401</v>
      </c>
      <c r="Z158">
        <v>16263.0306758557</v>
      </c>
      <c r="AA158">
        <v>16506.9761359935</v>
      </c>
      <c r="AB158">
        <v>16754.5807780334</v>
      </c>
      <c r="AC158">
        <v>17005.899489703901</v>
      </c>
      <c r="AD158">
        <v>17260.987982049501</v>
      </c>
      <c r="AE158">
        <v>17519.902801780299</v>
      </c>
      <c r="AF158">
        <v>17782.701343806999</v>
      </c>
      <c r="AG158">
        <v>18049.441863964101</v>
      </c>
      <c r="AH158">
        <v>18320.183491923501</v>
      </c>
      <c r="AI158">
        <v>18594.986244302399</v>
      </c>
      <c r="AJ158">
        <v>18873.9110379669</v>
      </c>
      <c r="AK158">
        <v>19157.0197035364</v>
      </c>
      <c r="AL158">
        <v>19157.0197035364</v>
      </c>
      <c r="AM158">
        <v>19157.0197035364</v>
      </c>
      <c r="AN158">
        <v>19157.0197035364</v>
      </c>
      <c r="AO158">
        <v>19157.0197035364</v>
      </c>
      <c r="AP158">
        <v>19157.0197035364</v>
      </c>
      <c r="AQ158">
        <v>19157.0197035364</v>
      </c>
      <c r="AR158">
        <v>19157.0197035364</v>
      </c>
      <c r="AS158">
        <v>19157.0197035364</v>
      </c>
      <c r="AT158">
        <v>19157.0197035364</v>
      </c>
      <c r="AU158">
        <v>19157.0197035364</v>
      </c>
      <c r="AV158">
        <v>19157.0197035364</v>
      </c>
      <c r="AW158">
        <v>19157.0197035364</v>
      </c>
      <c r="AX158">
        <v>19157.0197035364</v>
      </c>
      <c r="AY158">
        <v>19157.0197035364</v>
      </c>
      <c r="AZ158">
        <v>19157.0197035364</v>
      </c>
      <c r="BA158">
        <v>19157.0197035364</v>
      </c>
      <c r="BB158">
        <v>19157.0197035364</v>
      </c>
      <c r="BC158">
        <v>19157.0197035364</v>
      </c>
      <c r="BD158">
        <v>19157.0197035364</v>
      </c>
      <c r="BE158">
        <v>19157.0197035364</v>
      </c>
    </row>
    <row r="159" spans="1:57" x14ac:dyDescent="0.25">
      <c r="A159" t="s">
        <v>46</v>
      </c>
      <c r="B159" t="s">
        <v>87</v>
      </c>
      <c r="C159" t="s">
        <v>88</v>
      </c>
      <c r="D159" t="s">
        <v>89</v>
      </c>
      <c r="E159">
        <v>3081000</v>
      </c>
      <c r="F159">
        <v>3173429.9999999902</v>
      </c>
      <c r="G159">
        <v>2840949.73889999</v>
      </c>
      <c r="H159">
        <v>2938675.8330929899</v>
      </c>
      <c r="I159">
        <v>3038694.4964205301</v>
      </c>
      <c r="J159">
        <v>3141052.5175854499</v>
      </c>
      <c r="K159">
        <v>3245797.5731236199</v>
      </c>
      <c r="L159">
        <v>3352978.2435114798</v>
      </c>
      <c r="M159">
        <v>3438763.7259049001</v>
      </c>
      <c r="N159">
        <v>3525707.1854090402</v>
      </c>
      <c r="O159">
        <v>3553912.8428923101</v>
      </c>
      <c r="P159">
        <v>3582344.1456354498</v>
      </c>
      <c r="Q159">
        <v>3611002.89880053</v>
      </c>
      <c r="R159">
        <v>3639890.9219909301</v>
      </c>
      <c r="S159">
        <v>3669010.0493668602</v>
      </c>
      <c r="T159">
        <v>3698362.1297618002</v>
      </c>
      <c r="U159">
        <v>3727949.0267998902</v>
      </c>
      <c r="V159">
        <v>3739132.87388029</v>
      </c>
      <c r="W159">
        <v>3750350.2725019301</v>
      </c>
      <c r="X159">
        <v>3761601.3233194398</v>
      </c>
      <c r="Y159">
        <v>3772886.1272893902</v>
      </c>
      <c r="Z159">
        <v>3784204.7856712602</v>
      </c>
      <c r="AA159">
        <v>3795557.40002828</v>
      </c>
      <c r="AB159">
        <v>3806944.07222836</v>
      </c>
      <c r="AC159">
        <v>3818364.9044450498</v>
      </c>
      <c r="AD159">
        <v>3829819.9991583801</v>
      </c>
      <c r="AE159">
        <v>3841309.4591558599</v>
      </c>
      <c r="AF159">
        <v>3852833.3875333201</v>
      </c>
      <c r="AG159">
        <v>3864391.8876959202</v>
      </c>
      <c r="AH159">
        <v>3875985.06335901</v>
      </c>
      <c r="AI159">
        <v>3887613.0185490898</v>
      </c>
      <c r="AJ159">
        <v>3899275.8576047299</v>
      </c>
      <c r="AK159">
        <v>3910973.6851775502</v>
      </c>
      <c r="AL159">
        <v>3910973.6851775502</v>
      </c>
      <c r="AM159">
        <v>3910973.6851775502</v>
      </c>
      <c r="AN159">
        <v>3910973.6851775502</v>
      </c>
      <c r="AO159">
        <v>3910973.6851775502</v>
      </c>
      <c r="AP159">
        <v>3910973.6851775502</v>
      </c>
      <c r="AQ159">
        <v>3910973.6851775502</v>
      </c>
      <c r="AR159">
        <v>3910973.6851775502</v>
      </c>
      <c r="AS159">
        <v>3910973.6851775502</v>
      </c>
      <c r="AT159">
        <v>3910973.6851775502</v>
      </c>
      <c r="AU159">
        <v>3910973.6851775502</v>
      </c>
      <c r="AV159">
        <v>3910973.6851775502</v>
      </c>
      <c r="AW159">
        <v>3910973.6851775502</v>
      </c>
      <c r="AX159">
        <v>3910973.6851775502</v>
      </c>
      <c r="AY159">
        <v>3910973.6851775502</v>
      </c>
      <c r="AZ159">
        <v>3910973.6851775502</v>
      </c>
      <c r="BA159">
        <v>3910973.6851775502</v>
      </c>
      <c r="BB159">
        <v>3910973.6851775502</v>
      </c>
      <c r="BC159">
        <v>3910973.6851775502</v>
      </c>
      <c r="BD159">
        <v>3910973.6851775502</v>
      </c>
      <c r="BE159">
        <v>3910973.6851775502</v>
      </c>
    </row>
    <row r="160" spans="1:57" x14ac:dyDescent="0.25">
      <c r="A160" t="s">
        <v>46</v>
      </c>
      <c r="B160" t="s">
        <v>90</v>
      </c>
      <c r="C160" t="s">
        <v>79</v>
      </c>
      <c r="D160" t="s">
        <v>91</v>
      </c>
      <c r="E160">
        <v>1605.3655960000001</v>
      </c>
      <c r="F160">
        <v>1621.4192519600001</v>
      </c>
      <c r="G160">
        <v>1444.392698031</v>
      </c>
      <c r="H160">
        <v>1494.07849673651</v>
      </c>
      <c r="I160">
        <v>1544.92988104613</v>
      </c>
      <c r="J160">
        <v>1596.9706392232699</v>
      </c>
      <c r="K160">
        <v>1650.2250109224999</v>
      </c>
      <c r="L160">
        <v>1704.7176953788701</v>
      </c>
      <c r="M160">
        <v>1760.4738597414701</v>
      </c>
      <c r="N160">
        <v>1817.5191475535</v>
      </c>
      <c r="O160">
        <v>1844.7819347668001</v>
      </c>
      <c r="P160">
        <v>1872.4536637883</v>
      </c>
      <c r="Q160">
        <v>1900.5404687451301</v>
      </c>
      <c r="R160">
        <v>1929.0485757762999</v>
      </c>
      <c r="S160">
        <v>1957.98430441295</v>
      </c>
      <c r="T160">
        <v>1987.35406897914</v>
      </c>
      <c r="U160">
        <v>2017.1643800138299</v>
      </c>
      <c r="V160">
        <v>2047.42184571404</v>
      </c>
      <c r="W160">
        <v>2078.1331733997499</v>
      </c>
      <c r="X160">
        <v>2109.3051710007398</v>
      </c>
      <c r="Y160">
        <v>2140.9447485657502</v>
      </c>
      <c r="Z160">
        <v>2173.05891979424</v>
      </c>
      <c r="AA160">
        <v>2205.6548035911501</v>
      </c>
      <c r="AB160">
        <v>2238.7396256450202</v>
      </c>
      <c r="AC160">
        <v>2272.3207200296902</v>
      </c>
      <c r="AD160">
        <v>2306.4055308301399</v>
      </c>
      <c r="AE160">
        <v>2341.00161379259</v>
      </c>
      <c r="AF160">
        <v>2376.1166379994802</v>
      </c>
      <c r="AG160">
        <v>2411.75838756947</v>
      </c>
      <c r="AH160">
        <v>2447.9347633830098</v>
      </c>
      <c r="AI160">
        <v>2484.6537848337598</v>
      </c>
      <c r="AJ160">
        <v>2521.9235916062698</v>
      </c>
      <c r="AK160">
        <v>2559.7524454803602</v>
      </c>
      <c r="AL160">
        <v>2559.7524454803602</v>
      </c>
      <c r="AM160">
        <v>2559.7524454803602</v>
      </c>
      <c r="AN160">
        <v>2559.7524454803602</v>
      </c>
      <c r="AO160">
        <v>2559.7524454803602</v>
      </c>
      <c r="AP160">
        <v>2559.7524454803602</v>
      </c>
      <c r="AQ160">
        <v>2559.7524454803602</v>
      </c>
      <c r="AR160">
        <v>2559.7524454803602</v>
      </c>
      <c r="AS160">
        <v>2559.7524454803602</v>
      </c>
      <c r="AT160">
        <v>2559.7524454803602</v>
      </c>
      <c r="AU160">
        <v>2559.7524454803602</v>
      </c>
      <c r="AV160">
        <v>2559.7524454803602</v>
      </c>
      <c r="AW160">
        <v>2559.7524454803602</v>
      </c>
      <c r="AX160">
        <v>2559.7524454803602</v>
      </c>
      <c r="AY160">
        <v>2559.7524454803602</v>
      </c>
      <c r="AZ160">
        <v>2559.7524454803602</v>
      </c>
      <c r="BA160">
        <v>2559.7524454803602</v>
      </c>
      <c r="BB160">
        <v>2559.7524454803602</v>
      </c>
      <c r="BC160">
        <v>2559.7524454803602</v>
      </c>
      <c r="BD160">
        <v>2559.7524454803602</v>
      </c>
      <c r="BE160">
        <v>2559.7524454803602</v>
      </c>
    </row>
    <row r="161" spans="1:57" x14ac:dyDescent="0.25">
      <c r="A161" t="s">
        <v>46</v>
      </c>
      <c r="B161" t="s">
        <v>92</v>
      </c>
      <c r="C161" t="s">
        <v>79</v>
      </c>
      <c r="D161" t="s">
        <v>93</v>
      </c>
      <c r="E161">
        <v>10266.34175</v>
      </c>
      <c r="F161">
        <v>10369.0051675</v>
      </c>
      <c r="G161">
        <v>9236.9171833123401</v>
      </c>
      <c r="H161">
        <v>9554.6587562621098</v>
      </c>
      <c r="I161">
        <v>9879.8542700341295</v>
      </c>
      <c r="J161">
        <v>10212.655850999099</v>
      </c>
      <c r="K161">
        <v>10553.2185121823</v>
      </c>
      <c r="L161">
        <v>10901.700205634501</v>
      </c>
      <c r="M161">
        <v>11258.2618757251</v>
      </c>
      <c r="N161">
        <v>11623.0675133721</v>
      </c>
      <c r="O161">
        <v>11797.4135260727</v>
      </c>
      <c r="P161">
        <v>11974.374728963799</v>
      </c>
      <c r="Q161">
        <v>12153.9903498982</v>
      </c>
      <c r="R161">
        <v>12336.300205146699</v>
      </c>
      <c r="S161">
        <v>12521.3447082239</v>
      </c>
      <c r="T161">
        <v>12709.164878847299</v>
      </c>
      <c r="U161">
        <v>12899.802352029999</v>
      </c>
      <c r="V161">
        <v>13093.299387310401</v>
      </c>
      <c r="W161">
        <v>13289.6988781201</v>
      </c>
      <c r="X161">
        <v>13489.044361291901</v>
      </c>
      <c r="Y161">
        <v>13691.3800267113</v>
      </c>
      <c r="Z161">
        <v>13896.750727111899</v>
      </c>
      <c r="AA161">
        <v>14105.2019880186</v>
      </c>
      <c r="AB161">
        <v>14316.780017838901</v>
      </c>
      <c r="AC161">
        <v>14531.5317181065</v>
      </c>
      <c r="AD161">
        <v>14749.5046938781</v>
      </c>
      <c r="AE161">
        <v>14970.747264286199</v>
      </c>
      <c r="AF161">
        <v>15195.308473250499</v>
      </c>
      <c r="AG161">
        <v>15423.238100349299</v>
      </c>
      <c r="AH161">
        <v>15654.5866718545</v>
      </c>
      <c r="AI161">
        <v>15889.405471932299</v>
      </c>
      <c r="AJ161">
        <v>16127.746554011301</v>
      </c>
      <c r="AK161">
        <v>16369.662752321499</v>
      </c>
      <c r="AL161">
        <v>16369.662752321499</v>
      </c>
      <c r="AM161">
        <v>16369.662752321499</v>
      </c>
      <c r="AN161">
        <v>16369.662752321499</v>
      </c>
      <c r="AO161">
        <v>16369.662752321499</v>
      </c>
      <c r="AP161">
        <v>16369.662752321499</v>
      </c>
      <c r="AQ161">
        <v>16369.662752321499</v>
      </c>
      <c r="AR161">
        <v>16369.662752321499</v>
      </c>
      <c r="AS161">
        <v>16369.662752321499</v>
      </c>
      <c r="AT161">
        <v>16369.662752321499</v>
      </c>
      <c r="AU161">
        <v>16369.662752321499</v>
      </c>
      <c r="AV161">
        <v>16369.662752321499</v>
      </c>
      <c r="AW161">
        <v>16369.662752321499</v>
      </c>
      <c r="AX161">
        <v>16369.662752321499</v>
      </c>
      <c r="AY161">
        <v>16369.662752321499</v>
      </c>
      <c r="AZ161">
        <v>16369.662752321499</v>
      </c>
      <c r="BA161">
        <v>16369.662752321499</v>
      </c>
      <c r="BB161">
        <v>16369.662752321499</v>
      </c>
      <c r="BC161">
        <v>16369.662752321499</v>
      </c>
      <c r="BD161">
        <v>16369.662752321499</v>
      </c>
      <c r="BE161">
        <v>16369.662752321499</v>
      </c>
    </row>
    <row r="162" spans="1:57" x14ac:dyDescent="0.25">
      <c r="A162" t="s">
        <v>46</v>
      </c>
      <c r="B162" t="s">
        <v>94</v>
      </c>
      <c r="C162" t="s">
        <v>79</v>
      </c>
      <c r="D162" t="s">
        <v>95</v>
      </c>
      <c r="E162">
        <v>3278.3826389999999</v>
      </c>
      <c r="F162">
        <v>3311.1664653899902</v>
      </c>
      <c r="G162">
        <v>2949.6533106987099</v>
      </c>
      <c r="H162">
        <v>3051.11870916425</v>
      </c>
      <c r="I162">
        <v>3154.9643975888398</v>
      </c>
      <c r="J162">
        <v>3261.2389549566001</v>
      </c>
      <c r="K162">
        <v>3369.9918820559501</v>
      </c>
      <c r="L162">
        <v>3481.2736182034</v>
      </c>
      <c r="M162">
        <v>3595.1355582618198</v>
      </c>
      <c r="N162">
        <v>3711.6300699578901</v>
      </c>
      <c r="O162">
        <v>3767.3045210072601</v>
      </c>
      <c r="P162">
        <v>3823.8140888223702</v>
      </c>
      <c r="Q162">
        <v>3881.17130015471</v>
      </c>
      <c r="R162">
        <v>3939.3888696570202</v>
      </c>
      <c r="S162">
        <v>3998.4797027018799</v>
      </c>
      <c r="T162">
        <v>4058.4568982424098</v>
      </c>
      <c r="U162">
        <v>4119.3337517160398</v>
      </c>
      <c r="V162">
        <v>4181.1237579917897</v>
      </c>
      <c r="W162">
        <v>4243.8406143616603</v>
      </c>
      <c r="X162">
        <v>4307.4982235770804</v>
      </c>
      <c r="Y162">
        <v>4372.1106969307402</v>
      </c>
      <c r="Z162">
        <v>4437.6923573846998</v>
      </c>
      <c r="AA162">
        <v>4504.2577427454698</v>
      </c>
      <c r="AB162">
        <v>4571.8216088866502</v>
      </c>
      <c r="AC162">
        <v>4640.3989330199502</v>
      </c>
      <c r="AD162">
        <v>4710.0049170152497</v>
      </c>
      <c r="AE162">
        <v>4780.6549907704803</v>
      </c>
      <c r="AF162">
        <v>4852.3648156320396</v>
      </c>
      <c r="AG162">
        <v>4925.1502878665196</v>
      </c>
      <c r="AH162">
        <v>4999.0275421845099</v>
      </c>
      <c r="AI162">
        <v>5074.0129553172801</v>
      </c>
      <c r="AJ162">
        <v>5150.12314964704</v>
      </c>
      <c r="AK162">
        <v>5227.37499689174</v>
      </c>
      <c r="AL162">
        <v>5227.37499689174</v>
      </c>
      <c r="AM162">
        <v>5227.37499689174</v>
      </c>
      <c r="AN162">
        <v>5227.37499689174</v>
      </c>
      <c r="AO162">
        <v>5227.37499689174</v>
      </c>
      <c r="AP162">
        <v>5227.37499689174</v>
      </c>
      <c r="AQ162">
        <v>5227.37499689174</v>
      </c>
      <c r="AR162">
        <v>5227.37499689174</v>
      </c>
      <c r="AS162">
        <v>5227.37499689174</v>
      </c>
      <c r="AT162">
        <v>5227.37499689174</v>
      </c>
      <c r="AU162">
        <v>5227.37499689174</v>
      </c>
      <c r="AV162">
        <v>5227.37499689174</v>
      </c>
      <c r="AW162">
        <v>5227.37499689174</v>
      </c>
      <c r="AX162">
        <v>5227.37499689174</v>
      </c>
      <c r="AY162">
        <v>5227.37499689174</v>
      </c>
      <c r="AZ162">
        <v>5227.37499689174</v>
      </c>
      <c r="BA162">
        <v>5227.37499689174</v>
      </c>
      <c r="BB162">
        <v>5227.37499689174</v>
      </c>
      <c r="BC162">
        <v>5227.37499689174</v>
      </c>
      <c r="BD162">
        <v>5227.37499689174</v>
      </c>
      <c r="BE162">
        <v>5227.37499689174</v>
      </c>
    </row>
    <row r="163" spans="1:57" x14ac:dyDescent="0.25">
      <c r="A163" t="s">
        <v>46</v>
      </c>
      <c r="B163" t="s">
        <v>96</v>
      </c>
      <c r="C163" t="s">
        <v>97</v>
      </c>
      <c r="D163" t="s">
        <v>98</v>
      </c>
      <c r="E163">
        <v>267.14533971428898</v>
      </c>
      <c r="F163">
        <v>269.45538581175498</v>
      </c>
      <c r="G163">
        <v>258.80045552718201</v>
      </c>
      <c r="H163">
        <v>275.69030974310499</v>
      </c>
      <c r="I163">
        <v>281.33074104370797</v>
      </c>
      <c r="J163">
        <v>287.44452740798198</v>
      </c>
      <c r="K163">
        <v>293.22517748008897</v>
      </c>
      <c r="L163">
        <v>299.46278778437602</v>
      </c>
      <c r="M163">
        <v>305.75647945722898</v>
      </c>
      <c r="N163">
        <v>312.10122551228</v>
      </c>
      <c r="O163">
        <v>318.490595623395</v>
      </c>
      <c r="P163">
        <v>324.91608782713502</v>
      </c>
      <c r="Q163">
        <v>331.713969707969</v>
      </c>
      <c r="R163">
        <v>340.20459128265702</v>
      </c>
      <c r="S163">
        <v>346.65317847136401</v>
      </c>
      <c r="T163">
        <v>352.79529337721402</v>
      </c>
      <c r="U163">
        <v>358.64746395861602</v>
      </c>
      <c r="V163">
        <v>367.33645233685297</v>
      </c>
      <c r="W163">
        <v>375.64251601159498</v>
      </c>
      <c r="X163">
        <v>380.58067779200502</v>
      </c>
      <c r="Y163">
        <v>388.206260710366</v>
      </c>
      <c r="Z163">
        <v>395.46712236777103</v>
      </c>
      <c r="AA163">
        <v>402.365695779379</v>
      </c>
      <c r="AB163">
        <v>411.69036178560299</v>
      </c>
      <c r="AC163">
        <v>417.83424264767598</v>
      </c>
      <c r="AD163">
        <v>423.633276137613</v>
      </c>
      <c r="AE163">
        <v>431.72095574513997</v>
      </c>
      <c r="AF163">
        <v>436.78613945924201</v>
      </c>
      <c r="AG163">
        <v>444.05139869504802</v>
      </c>
      <c r="AH163">
        <v>450.89144324975598</v>
      </c>
      <c r="AI163">
        <v>457.31199702309198</v>
      </c>
      <c r="AJ163">
        <v>463.31909679033402</v>
      </c>
      <c r="AK163">
        <v>466.56271388312098</v>
      </c>
      <c r="AL163">
        <v>466.56271388312098</v>
      </c>
      <c r="AM163">
        <v>466.56271388312098</v>
      </c>
      <c r="AN163">
        <v>466.56271388312098</v>
      </c>
      <c r="AO163">
        <v>466.56271388312098</v>
      </c>
      <c r="AP163">
        <v>466.56271388312098</v>
      </c>
      <c r="AQ163">
        <v>466.56271388312098</v>
      </c>
      <c r="AR163">
        <v>466.56271388312098</v>
      </c>
      <c r="AS163">
        <v>466.56271388312098</v>
      </c>
      <c r="AT163">
        <v>466.56271388312098</v>
      </c>
      <c r="AU163">
        <v>466.56271388312098</v>
      </c>
      <c r="AV163">
        <v>466.56271388312098</v>
      </c>
      <c r="AW163">
        <v>466.56271388312098</v>
      </c>
      <c r="AX163">
        <v>466.56271388312098</v>
      </c>
      <c r="AY163">
        <v>466.56271388312098</v>
      </c>
      <c r="AZ163">
        <v>466.56271388312098</v>
      </c>
      <c r="BA163">
        <v>466.56271388312098</v>
      </c>
      <c r="BB163">
        <v>466.56271388312098</v>
      </c>
      <c r="BC163">
        <v>466.56271388312098</v>
      </c>
      <c r="BD163">
        <v>466.56271388312098</v>
      </c>
      <c r="BE163">
        <v>466.56271388312098</v>
      </c>
    </row>
    <row r="164" spans="1:57" x14ac:dyDescent="0.25">
      <c r="A164" t="s">
        <v>47</v>
      </c>
      <c r="B164" t="s">
        <v>70</v>
      </c>
      <c r="C164" t="s">
        <v>71</v>
      </c>
      <c r="D164" t="s">
        <v>72</v>
      </c>
      <c r="E164">
        <v>20203.97</v>
      </c>
      <c r="F164">
        <v>20749.4771899999</v>
      </c>
      <c r="G164">
        <v>17982.275038248601</v>
      </c>
      <c r="H164">
        <v>19773.392881924799</v>
      </c>
      <c r="I164">
        <v>20619.375976439402</v>
      </c>
      <c r="J164">
        <v>21484.814343004</v>
      </c>
      <c r="K164">
        <v>22369.3598701013</v>
      </c>
      <c r="L164">
        <v>23261.2500595848</v>
      </c>
      <c r="M164">
        <v>24182.3338064132</v>
      </c>
      <c r="N164">
        <v>25121.1979999133</v>
      </c>
      <c r="O164">
        <v>25623.621959911499</v>
      </c>
      <c r="P164">
        <v>26136.094399109799</v>
      </c>
      <c r="Q164">
        <v>26606.544098293802</v>
      </c>
      <c r="R164">
        <v>27005.642259768199</v>
      </c>
      <c r="S164">
        <v>27464.738178184201</v>
      </c>
      <c r="T164">
        <v>27959.103465391501</v>
      </c>
      <c r="U164">
        <v>28462.367327768599</v>
      </c>
      <c r="V164">
        <v>28889.3028376851</v>
      </c>
      <c r="W164">
        <v>29322.6423802504</v>
      </c>
      <c r="X164">
        <v>29733.159373573901</v>
      </c>
      <c r="Y164">
        <v>30119.6904454303</v>
      </c>
      <c r="Z164">
        <v>30571.485802111802</v>
      </c>
      <c r="AA164">
        <v>31182.915518154001</v>
      </c>
      <c r="AB164">
        <v>31744.2079974808</v>
      </c>
      <c r="AC164">
        <v>32220.371117442999</v>
      </c>
      <c r="AD164">
        <v>32703.6766842047</v>
      </c>
      <c r="AE164">
        <v>33194.231834467697</v>
      </c>
      <c r="AF164">
        <v>33692.145311984699</v>
      </c>
      <c r="AG164">
        <v>34163.835346352498</v>
      </c>
      <c r="AH164">
        <v>34642.129041201501</v>
      </c>
      <c r="AI164">
        <v>35127.1188477783</v>
      </c>
      <c r="AJ164">
        <v>35583.771392799397</v>
      </c>
      <c r="AK164">
        <v>36046.360420905803</v>
      </c>
      <c r="AL164">
        <v>36046.360420905803</v>
      </c>
      <c r="AM164">
        <v>36046.360420905803</v>
      </c>
      <c r="AN164">
        <v>36046.360420905803</v>
      </c>
      <c r="AO164">
        <v>36046.360420905803</v>
      </c>
      <c r="AP164">
        <v>36046.360420905803</v>
      </c>
      <c r="AQ164">
        <v>36046.360420905803</v>
      </c>
      <c r="AR164">
        <v>36046.360420905803</v>
      </c>
      <c r="AS164">
        <v>36046.360420905803</v>
      </c>
      <c r="AT164">
        <v>36046.360420905803</v>
      </c>
      <c r="AU164">
        <v>36046.360420905803</v>
      </c>
      <c r="AV164">
        <v>36046.360420905803</v>
      </c>
      <c r="AW164">
        <v>36046.360420905803</v>
      </c>
      <c r="AX164">
        <v>36046.360420905803</v>
      </c>
      <c r="AY164">
        <v>36046.360420905803</v>
      </c>
      <c r="AZ164">
        <v>36046.360420905803</v>
      </c>
      <c r="BA164">
        <v>36046.360420905803</v>
      </c>
      <c r="BB164">
        <v>36046.360420905803</v>
      </c>
      <c r="BC164">
        <v>36046.360420905803</v>
      </c>
      <c r="BD164">
        <v>36046.360420905803</v>
      </c>
      <c r="BE164">
        <v>36046.360420905803</v>
      </c>
    </row>
    <row r="165" spans="1:57" x14ac:dyDescent="0.25">
      <c r="A165" t="s">
        <v>47</v>
      </c>
      <c r="B165" t="s">
        <v>176</v>
      </c>
      <c r="C165" t="s">
        <v>71</v>
      </c>
      <c r="D165" t="s">
        <v>72</v>
      </c>
      <c r="E165">
        <v>20203.97</v>
      </c>
      <c r="F165">
        <v>20749.4771899999</v>
      </c>
      <c r="G165">
        <v>17982.275038248601</v>
      </c>
      <c r="H165">
        <v>19768.963641919301</v>
      </c>
      <c r="I165">
        <v>20605.5197557832</v>
      </c>
      <c r="J165">
        <v>21455.938752526999</v>
      </c>
      <c r="K165">
        <v>22319.252503992298</v>
      </c>
      <c r="L165">
        <v>23183.092259384601</v>
      </c>
      <c r="M165">
        <v>24068.580108187802</v>
      </c>
      <c r="N165">
        <v>24963.637846057802</v>
      </c>
      <c r="O165">
        <v>25416.993072426802</v>
      </c>
      <c r="P165">
        <v>25872.642567566701</v>
      </c>
      <c r="Q165">
        <v>26278.751475002799</v>
      </c>
      <c r="R165">
        <v>26606.3908445997</v>
      </c>
      <c r="S165">
        <v>26984.874272735</v>
      </c>
      <c r="T165">
        <v>27389.185100352999</v>
      </c>
      <c r="U165">
        <v>27792.932448219501</v>
      </c>
      <c r="V165">
        <v>28112.758377408099</v>
      </c>
      <c r="W165">
        <v>28429.357402778402</v>
      </c>
      <c r="X165">
        <v>28714.144535522701</v>
      </c>
      <c r="Y165">
        <v>28965.9858226086</v>
      </c>
      <c r="Z165">
        <v>29270.363366373898</v>
      </c>
      <c r="AA165">
        <v>29716.071172180102</v>
      </c>
      <c r="AB165">
        <v>30101.6356988591</v>
      </c>
      <c r="AC165">
        <v>30394.378245475302</v>
      </c>
      <c r="AD165">
        <v>30681.8045768804</v>
      </c>
      <c r="AE165">
        <v>30963.579455191499</v>
      </c>
      <c r="AF165">
        <v>31239.357133272199</v>
      </c>
      <c r="AG165">
        <v>31477.737956080899</v>
      </c>
      <c r="AH165">
        <v>31708.910691024801</v>
      </c>
      <c r="AI165">
        <v>31932.518151285902</v>
      </c>
      <c r="AJ165">
        <v>32116.488708285</v>
      </c>
      <c r="AK165">
        <v>32291.771519464201</v>
      </c>
      <c r="AL165">
        <v>32041.465592701399</v>
      </c>
      <c r="AM165">
        <v>31783.0852812044</v>
      </c>
      <c r="AN165">
        <v>31516.6305849731</v>
      </c>
      <c r="AO165">
        <v>31242.101504007402</v>
      </c>
      <c r="AP165">
        <v>30959.498038307502</v>
      </c>
      <c r="AQ165">
        <v>30668.8201878734</v>
      </c>
      <c r="AR165">
        <v>30370.0679527049</v>
      </c>
      <c r="AS165">
        <v>30063.241332802099</v>
      </c>
      <c r="AT165">
        <v>29748.340328165101</v>
      </c>
      <c r="AU165">
        <v>29425.364938793799</v>
      </c>
      <c r="AV165">
        <v>29094.3151646882</v>
      </c>
      <c r="AW165">
        <v>28755.191005848301</v>
      </c>
      <c r="AX165">
        <v>28407.992462274098</v>
      </c>
      <c r="AY165">
        <v>28052.719533965701</v>
      </c>
      <c r="AZ165">
        <v>27689.372220923</v>
      </c>
      <c r="BA165">
        <v>27317.950523145999</v>
      </c>
      <c r="BB165">
        <v>26938.454440634701</v>
      </c>
      <c r="BC165">
        <v>26550.8839733891</v>
      </c>
      <c r="BD165">
        <v>26155.239121409199</v>
      </c>
      <c r="BE165">
        <v>25751.519884695099</v>
      </c>
    </row>
    <row r="166" spans="1:57" x14ac:dyDescent="0.25">
      <c r="A166" t="s">
        <v>47</v>
      </c>
      <c r="B166" t="s">
        <v>73</v>
      </c>
      <c r="C166" t="s">
        <v>71</v>
      </c>
      <c r="D166" t="s">
        <v>37</v>
      </c>
      <c r="E166">
        <v>4661.3215137940597</v>
      </c>
      <c r="F166">
        <v>4838.5527617021799</v>
      </c>
      <c r="G166">
        <v>4499.0292118669504</v>
      </c>
      <c r="H166">
        <v>4767.3884494488402</v>
      </c>
      <c r="I166">
        <v>5052.1738074090799</v>
      </c>
      <c r="J166">
        <v>5353.6587079513001</v>
      </c>
      <c r="K166">
        <v>5672.09607839411</v>
      </c>
      <c r="L166">
        <v>6008.3218375811903</v>
      </c>
      <c r="M166">
        <v>6363.3460421865202</v>
      </c>
      <c r="N166">
        <v>6738.27584785215</v>
      </c>
      <c r="O166">
        <v>7023.8443895781202</v>
      </c>
      <c r="P166">
        <v>7322.0912945576301</v>
      </c>
      <c r="Q166">
        <v>7633.4087036502497</v>
      </c>
      <c r="R166">
        <v>7857.6457956539298</v>
      </c>
      <c r="S166">
        <v>8083.9341847166397</v>
      </c>
      <c r="T166">
        <v>8312.0871600027094</v>
      </c>
      <c r="U166">
        <v>8541.7710603646792</v>
      </c>
      <c r="V166">
        <v>8772.3716151122499</v>
      </c>
      <c r="W166">
        <v>9003.1006270299094</v>
      </c>
      <c r="X166">
        <v>9232.9995893428095</v>
      </c>
      <c r="Y166">
        <v>9461.1105485103308</v>
      </c>
      <c r="Z166">
        <v>9686.3896862131496</v>
      </c>
      <c r="AA166">
        <v>9907.7454392825493</v>
      </c>
      <c r="AB166">
        <v>10066.5355839532</v>
      </c>
      <c r="AC166">
        <v>10221.145657318601</v>
      </c>
      <c r="AD166">
        <v>10369.661815208399</v>
      </c>
      <c r="AE166">
        <v>10510.309214818601</v>
      </c>
      <c r="AF166">
        <v>10641.569480239999</v>
      </c>
      <c r="AG166">
        <v>10813.3560704178</v>
      </c>
      <c r="AH166">
        <v>10962.0137128938</v>
      </c>
      <c r="AI166">
        <v>11088.774654765801</v>
      </c>
      <c r="AJ166">
        <v>11194.4974569316</v>
      </c>
      <c r="AK166">
        <v>11279.875904660599</v>
      </c>
      <c r="AL166">
        <v>11279.875904660599</v>
      </c>
      <c r="AM166">
        <v>11279.875904660599</v>
      </c>
      <c r="AN166">
        <v>11279.875904660599</v>
      </c>
      <c r="AO166">
        <v>11279.875904660599</v>
      </c>
      <c r="AP166">
        <v>11279.875904660599</v>
      </c>
      <c r="AQ166">
        <v>11279.875904660599</v>
      </c>
      <c r="AR166">
        <v>11279.875904660599</v>
      </c>
      <c r="AS166">
        <v>11279.875904660599</v>
      </c>
      <c r="AT166">
        <v>11279.875904660599</v>
      </c>
      <c r="AU166">
        <v>11279.875904660599</v>
      </c>
      <c r="AV166">
        <v>11279.875904660599</v>
      </c>
      <c r="AW166">
        <v>11279.875904660599</v>
      </c>
      <c r="AX166">
        <v>11279.875904660599</v>
      </c>
      <c r="AY166">
        <v>11279.875904660599</v>
      </c>
      <c r="AZ166">
        <v>11279.875904660599</v>
      </c>
      <c r="BA166">
        <v>11279.875904660599</v>
      </c>
      <c r="BB166">
        <v>11279.875904660599</v>
      </c>
      <c r="BC166">
        <v>11279.875904660599</v>
      </c>
      <c r="BD166">
        <v>11279.875904660599</v>
      </c>
      <c r="BE166">
        <v>11279.875904660599</v>
      </c>
    </row>
    <row r="167" spans="1:57" x14ac:dyDescent="0.25">
      <c r="A167" t="s">
        <v>47</v>
      </c>
      <c r="B167" t="s">
        <v>177</v>
      </c>
      <c r="C167" t="s">
        <v>71</v>
      </c>
      <c r="D167" t="s">
        <v>37</v>
      </c>
      <c r="E167">
        <v>4661.3215137940597</v>
      </c>
      <c r="F167">
        <v>4838.5527617021799</v>
      </c>
      <c r="G167">
        <v>4499.0292118669504</v>
      </c>
      <c r="H167">
        <v>4766.4349717589503</v>
      </c>
      <c r="I167">
        <v>5049.1425031246399</v>
      </c>
      <c r="J167">
        <v>5347.2343175017604</v>
      </c>
      <c r="K167">
        <v>5660.7518862373199</v>
      </c>
      <c r="L167">
        <v>5990.2968720684403</v>
      </c>
      <c r="M167">
        <v>6336.6199888093297</v>
      </c>
      <c r="N167">
        <v>6700.5415031041803</v>
      </c>
      <c r="O167">
        <v>6973.2727099731501</v>
      </c>
      <c r="P167">
        <v>7256.1924729066204</v>
      </c>
      <c r="Q167">
        <v>7549.4412079101003</v>
      </c>
      <c r="R167">
        <v>7753.9248711512901</v>
      </c>
      <c r="S167">
        <v>7957.8248114350599</v>
      </c>
      <c r="T167">
        <v>8160.8071736906604</v>
      </c>
      <c r="U167">
        <v>8362.3938680970205</v>
      </c>
      <c r="V167">
        <v>8561.8346963495605</v>
      </c>
      <c r="W167">
        <v>8758.2162899747</v>
      </c>
      <c r="X167">
        <v>8950.4698019089192</v>
      </c>
      <c r="Y167">
        <v>9137.5405677512808</v>
      </c>
      <c r="Z167">
        <v>9318.3068781370494</v>
      </c>
      <c r="AA167">
        <v>9491.6201308326799</v>
      </c>
      <c r="AB167">
        <v>9601.4616399746192</v>
      </c>
      <c r="AC167">
        <v>9703.9556870583492</v>
      </c>
      <c r="AD167">
        <v>9797.2564830089505</v>
      </c>
      <c r="AE167">
        <v>9879.6906619295096</v>
      </c>
      <c r="AF167">
        <v>9949.8674640244099</v>
      </c>
      <c r="AG167">
        <v>10054.2584742745</v>
      </c>
      <c r="AH167">
        <v>10133.285476199</v>
      </c>
      <c r="AI167">
        <v>10188.366152798801</v>
      </c>
      <c r="AJ167">
        <v>10220.5761781785</v>
      </c>
      <c r="AK167">
        <v>10230.847445527101</v>
      </c>
      <c r="AL167">
        <v>10160.9122149182</v>
      </c>
      <c r="AM167">
        <v>10088.7210091284</v>
      </c>
      <c r="AN167">
        <v>10014.2738281576</v>
      </c>
      <c r="AO167">
        <v>9937.5706720059807</v>
      </c>
      <c r="AP167">
        <v>9858.6115406733607</v>
      </c>
      <c r="AQ167">
        <v>9777.3964341598003</v>
      </c>
      <c r="AR167">
        <v>9693.9253524653195</v>
      </c>
      <c r="AS167">
        <v>9608.1982955898893</v>
      </c>
      <c r="AT167">
        <v>9520.2152635335406</v>
      </c>
      <c r="AU167">
        <v>9429.9762562962605</v>
      </c>
      <c r="AV167">
        <v>9337.4812738780402</v>
      </c>
      <c r="AW167">
        <v>9242.7303162788903</v>
      </c>
      <c r="AX167">
        <v>9145.7233834988092</v>
      </c>
      <c r="AY167">
        <v>9046.4604755378004</v>
      </c>
      <c r="AZ167">
        <v>8944.9415923958495</v>
      </c>
      <c r="BA167">
        <v>8841.1667340729691</v>
      </c>
      <c r="BB167">
        <v>8735.1359005691593</v>
      </c>
      <c r="BC167">
        <v>8626.84909188442</v>
      </c>
      <c r="BD167">
        <v>8516.3063080187494</v>
      </c>
      <c r="BE167">
        <v>8403.5075489721403</v>
      </c>
    </row>
    <row r="168" spans="1:57" x14ac:dyDescent="0.25">
      <c r="A168" t="s">
        <v>47</v>
      </c>
      <c r="B168" t="s">
        <v>74</v>
      </c>
      <c r="C168" t="s">
        <v>71</v>
      </c>
      <c r="D168" t="s">
        <v>75</v>
      </c>
      <c r="E168">
        <v>282.62400000000002</v>
      </c>
      <c r="F168">
        <v>279.276749292538</v>
      </c>
      <c r="G168">
        <v>229.707822814769</v>
      </c>
      <c r="H168">
        <v>238.31918335445599</v>
      </c>
      <c r="I168">
        <v>246.33952659683499</v>
      </c>
      <c r="J168">
        <v>254.87634747928999</v>
      </c>
      <c r="K168">
        <v>263.79536395923702</v>
      </c>
      <c r="L168">
        <v>273.08498463773202</v>
      </c>
      <c r="M168">
        <v>282.73723803786601</v>
      </c>
      <c r="N168">
        <v>292.76529371477898</v>
      </c>
      <c r="O168">
        <v>298.47936548597301</v>
      </c>
      <c r="P168">
        <v>304.38489198037797</v>
      </c>
      <c r="Q168">
        <v>310.47612707218099</v>
      </c>
      <c r="R168">
        <v>316.75025191971002</v>
      </c>
      <c r="S168">
        <v>323.19233252623798</v>
      </c>
      <c r="T168">
        <v>329.806684533235</v>
      </c>
      <c r="U168">
        <v>336.59967227222199</v>
      </c>
      <c r="V168">
        <v>343.57572136984902</v>
      </c>
      <c r="W168">
        <v>350.73446360002299</v>
      </c>
      <c r="X168">
        <v>358.07158922153701</v>
      </c>
      <c r="Y168">
        <v>365.57986275470699</v>
      </c>
      <c r="Z168">
        <v>373.24910642622001</v>
      </c>
      <c r="AA168">
        <v>381.06784026559598</v>
      </c>
      <c r="AB168">
        <v>389.026387176757</v>
      </c>
      <c r="AC168">
        <v>397.11349284935199</v>
      </c>
      <c r="AD168">
        <v>405.31505634195099</v>
      </c>
      <c r="AE168">
        <v>413.61790486206502</v>
      </c>
      <c r="AF168">
        <v>422.01308406178498</v>
      </c>
      <c r="AG168">
        <v>430.49746120628498</v>
      </c>
      <c r="AH168">
        <v>439.07306753067502</v>
      </c>
      <c r="AI168">
        <v>447.74733135317899</v>
      </c>
      <c r="AJ168">
        <v>456.53095978753697</v>
      </c>
      <c r="AK168">
        <v>465.43529590971099</v>
      </c>
      <c r="AL168">
        <v>465.43529590971099</v>
      </c>
      <c r="AM168">
        <v>465.43529590971099</v>
      </c>
      <c r="AN168">
        <v>465.43529590971099</v>
      </c>
      <c r="AO168">
        <v>465.43529590971099</v>
      </c>
      <c r="AP168">
        <v>465.43529590971099</v>
      </c>
      <c r="AQ168">
        <v>465.43529590971099</v>
      </c>
      <c r="AR168">
        <v>465.43529590971099</v>
      </c>
      <c r="AS168">
        <v>465.43529590971099</v>
      </c>
      <c r="AT168">
        <v>465.43529590971099</v>
      </c>
      <c r="AU168">
        <v>465.43529590971099</v>
      </c>
      <c r="AV168">
        <v>465.43529590971099</v>
      </c>
      <c r="AW168">
        <v>465.43529590971099</v>
      </c>
      <c r="AX168">
        <v>465.43529590971099</v>
      </c>
      <c r="AY168">
        <v>465.43529590971099</v>
      </c>
      <c r="AZ168">
        <v>465.43529590971099</v>
      </c>
      <c r="BA168">
        <v>465.43529590971099</v>
      </c>
      <c r="BB168">
        <v>465.43529590971099</v>
      </c>
      <c r="BC168">
        <v>465.43529590971099</v>
      </c>
      <c r="BD168">
        <v>465.43529590971099</v>
      </c>
      <c r="BE168">
        <v>465.43529590971099</v>
      </c>
    </row>
    <row r="169" spans="1:57" x14ac:dyDescent="0.25">
      <c r="A169" t="s">
        <v>47</v>
      </c>
      <c r="B169" t="s">
        <v>76</v>
      </c>
      <c r="C169" t="s">
        <v>71</v>
      </c>
      <c r="D169" t="s">
        <v>77</v>
      </c>
      <c r="E169">
        <v>41407.909305251596</v>
      </c>
      <c r="F169">
        <v>42032.538650857001</v>
      </c>
      <c r="G169">
        <v>37964.415895312501</v>
      </c>
      <c r="H169">
        <v>39199.262670841701</v>
      </c>
      <c r="I169">
        <v>40453.105033384301</v>
      </c>
      <c r="J169">
        <v>41725.198441610803</v>
      </c>
      <c r="K169">
        <v>43015.739251981802</v>
      </c>
      <c r="L169">
        <v>44324.314910938898</v>
      </c>
      <c r="M169">
        <v>45652.392601546497</v>
      </c>
      <c r="N169">
        <v>47001.216430350098</v>
      </c>
      <c r="O169">
        <v>47623.487423710903</v>
      </c>
      <c r="P169">
        <v>48248.463924068797</v>
      </c>
      <c r="Q169">
        <v>48876.799650255503</v>
      </c>
      <c r="R169">
        <v>49508.573229373302</v>
      </c>
      <c r="S169">
        <v>50143.267770429899</v>
      </c>
      <c r="T169">
        <v>50780.035965748299</v>
      </c>
      <c r="U169">
        <v>51418.866401231302</v>
      </c>
      <c r="V169">
        <v>52058.128380239999</v>
      </c>
      <c r="W169">
        <v>52696.545114163899</v>
      </c>
      <c r="X169">
        <v>53332.416610915701</v>
      </c>
      <c r="Y169">
        <v>53965.112762736899</v>
      </c>
      <c r="Z169">
        <v>54592.910198843601</v>
      </c>
      <c r="AA169">
        <v>55214.139457784397</v>
      </c>
      <c r="AB169">
        <v>55827.825569947599</v>
      </c>
      <c r="AC169">
        <v>56432.856279957698</v>
      </c>
      <c r="AD169">
        <v>57028.212172542801</v>
      </c>
      <c r="AE169">
        <v>57612.400073144097</v>
      </c>
      <c r="AF169">
        <v>58185.197944332802</v>
      </c>
      <c r="AG169">
        <v>58745.191329173504</v>
      </c>
      <c r="AH169">
        <v>59290.069426521302</v>
      </c>
      <c r="AI169">
        <v>59820.5193225369</v>
      </c>
      <c r="AJ169">
        <v>60335.798274783701</v>
      </c>
      <c r="AK169">
        <v>60836.111180809203</v>
      </c>
      <c r="AL169">
        <v>60836.111180809203</v>
      </c>
      <c r="AM169">
        <v>60836.111180809203</v>
      </c>
      <c r="AN169">
        <v>60836.111180809203</v>
      </c>
      <c r="AO169">
        <v>60836.111180809203</v>
      </c>
      <c r="AP169">
        <v>60836.111180809203</v>
      </c>
      <c r="AQ169">
        <v>60836.111180809203</v>
      </c>
      <c r="AR169">
        <v>60836.111180809203</v>
      </c>
      <c r="AS169">
        <v>60836.111180809203</v>
      </c>
      <c r="AT169">
        <v>60836.111180809203</v>
      </c>
      <c r="AU169">
        <v>60836.111180809203</v>
      </c>
      <c r="AV169">
        <v>60836.111180809203</v>
      </c>
      <c r="AW169">
        <v>60836.111180809203</v>
      </c>
      <c r="AX169">
        <v>60836.111180809203</v>
      </c>
      <c r="AY169">
        <v>60836.111180809203</v>
      </c>
      <c r="AZ169">
        <v>60836.111180809203</v>
      </c>
      <c r="BA169">
        <v>60836.111180809203</v>
      </c>
      <c r="BB169">
        <v>60836.111180809203</v>
      </c>
      <c r="BC169">
        <v>60836.111180809203</v>
      </c>
      <c r="BD169">
        <v>60836.111180809203</v>
      </c>
      <c r="BE169">
        <v>60836.111180809203</v>
      </c>
    </row>
    <row r="170" spans="1:57" x14ac:dyDescent="0.25">
      <c r="A170" t="s">
        <v>47</v>
      </c>
      <c r="B170" t="s">
        <v>178</v>
      </c>
      <c r="C170" t="s">
        <v>71</v>
      </c>
      <c r="D170" t="s">
        <v>77</v>
      </c>
      <c r="E170">
        <v>41407.909305251596</v>
      </c>
      <c r="F170">
        <v>42032.538650857001</v>
      </c>
      <c r="G170">
        <v>37964.415895312501</v>
      </c>
      <c r="H170">
        <v>39191.109224206099</v>
      </c>
      <c r="I170">
        <v>40427.862295843501</v>
      </c>
      <c r="J170">
        <v>41673.125393955699</v>
      </c>
      <c r="K170">
        <v>42926.2665143376</v>
      </c>
      <c r="L170">
        <v>44186.023048416697</v>
      </c>
      <c r="M170">
        <v>45452.982950662998</v>
      </c>
      <c r="N170">
        <v>46727.4813458598</v>
      </c>
      <c r="O170">
        <v>47266.882749882199</v>
      </c>
      <c r="P170">
        <v>47796.858301739499</v>
      </c>
      <c r="Q170">
        <v>48317.649062256598</v>
      </c>
      <c r="R170">
        <v>48828.919536080401</v>
      </c>
      <c r="S170">
        <v>49329.743394122503</v>
      </c>
      <c r="T170">
        <v>49818.871444988603</v>
      </c>
      <c r="U170">
        <v>50295.8783590284</v>
      </c>
      <c r="V170">
        <v>50758.757495869198</v>
      </c>
      <c r="W170">
        <v>51205.865245974397</v>
      </c>
      <c r="X170">
        <v>51635.165784689903</v>
      </c>
      <c r="Y170">
        <v>52045.681631991902</v>
      </c>
      <c r="Z170">
        <v>52435.398387785302</v>
      </c>
      <c r="AA170">
        <v>52802.3858462684</v>
      </c>
      <c r="AB170">
        <v>53145.410206962697</v>
      </c>
      <c r="AC170">
        <v>53463.133651081203</v>
      </c>
      <c r="AD170">
        <v>53754.3365681414</v>
      </c>
      <c r="AE170">
        <v>54017.386308579902</v>
      </c>
      <c r="AF170">
        <v>54251.878563295897</v>
      </c>
      <c r="AG170">
        <v>54456.3224006132</v>
      </c>
      <c r="AH170">
        <v>54628.447007930503</v>
      </c>
      <c r="AI170">
        <v>54768.796106787297</v>
      </c>
      <c r="AJ170">
        <v>54876.6152468812</v>
      </c>
      <c r="AK170">
        <v>54952.042507401296</v>
      </c>
      <c r="AL170">
        <v>54559.771262507398</v>
      </c>
      <c r="AM170">
        <v>54154.846106488003</v>
      </c>
      <c r="AN170">
        <v>53737.2670393429</v>
      </c>
      <c r="AO170">
        <v>53307.034061072198</v>
      </c>
      <c r="AP170">
        <v>52864.147171675897</v>
      </c>
      <c r="AQ170">
        <v>52408.606371153997</v>
      </c>
      <c r="AR170">
        <v>51940.411659506499</v>
      </c>
      <c r="AS170">
        <v>51459.563036733402</v>
      </c>
      <c r="AT170">
        <v>50966.060502834698</v>
      </c>
      <c r="AU170">
        <v>50459.904057810301</v>
      </c>
      <c r="AV170">
        <v>49941.0937016604</v>
      </c>
      <c r="AW170">
        <v>49409.629434384799</v>
      </c>
      <c r="AX170">
        <v>48865.5112559837</v>
      </c>
      <c r="AY170">
        <v>48308.7391664569</v>
      </c>
      <c r="AZ170">
        <v>47739.313165804502</v>
      </c>
      <c r="BA170">
        <v>47157.2332540266</v>
      </c>
      <c r="BB170">
        <v>46562.499431122997</v>
      </c>
      <c r="BC170">
        <v>45955.111697093802</v>
      </c>
      <c r="BD170">
        <v>45335.070051939001</v>
      </c>
      <c r="BE170">
        <v>44702.3744956585</v>
      </c>
    </row>
    <row r="171" spans="1:57" x14ac:dyDescent="0.25">
      <c r="A171" t="s">
        <v>47</v>
      </c>
      <c r="B171" t="s">
        <v>78</v>
      </c>
      <c r="C171" t="s">
        <v>79</v>
      </c>
      <c r="D171" t="s">
        <v>80</v>
      </c>
      <c r="E171">
        <v>45678.792385000001</v>
      </c>
      <c r="F171">
        <v>45907.1863469249</v>
      </c>
      <c r="G171">
        <v>41061.682828006997</v>
      </c>
      <c r="H171">
        <v>42204.555348452697</v>
      </c>
      <c r="I171">
        <v>43366.1791510244</v>
      </c>
      <c r="J171">
        <v>44546.8149741128</v>
      </c>
      <c r="K171">
        <v>45746.726895747801</v>
      </c>
      <c r="L171">
        <v>46966.182374318101</v>
      </c>
      <c r="M171">
        <v>48205.452289770299</v>
      </c>
      <c r="N171">
        <v>49464.810985294003</v>
      </c>
      <c r="O171">
        <v>49959.4590951469</v>
      </c>
      <c r="P171">
        <v>50459.053686098399</v>
      </c>
      <c r="Q171">
        <v>50963.644222959403</v>
      </c>
      <c r="R171">
        <v>51473.280665188999</v>
      </c>
      <c r="S171">
        <v>51988.013471840903</v>
      </c>
      <c r="T171">
        <v>52507.893606559301</v>
      </c>
      <c r="U171">
        <v>53032.972542624899</v>
      </c>
      <c r="V171">
        <v>53404.203350423297</v>
      </c>
      <c r="W171">
        <v>53778.032773876199</v>
      </c>
      <c r="X171">
        <v>54154.479003293403</v>
      </c>
      <c r="Y171">
        <v>54533.560356316397</v>
      </c>
      <c r="Z171">
        <v>54915.295278810598</v>
      </c>
      <c r="AA171">
        <v>55299.7023457623</v>
      </c>
      <c r="AB171">
        <v>55686.800262182602</v>
      </c>
      <c r="AC171">
        <v>56076.607864017897</v>
      </c>
      <c r="AD171">
        <v>56469.144119065997</v>
      </c>
      <c r="AE171">
        <v>56864.428127899497</v>
      </c>
      <c r="AF171">
        <v>57262.479124794801</v>
      </c>
      <c r="AG171">
        <v>57663.316478668297</v>
      </c>
      <c r="AH171">
        <v>58066.959694019002</v>
      </c>
      <c r="AI171">
        <v>58473.428411877103</v>
      </c>
      <c r="AJ171">
        <v>58882.742410760198</v>
      </c>
      <c r="AK171">
        <v>59294.921607635602</v>
      </c>
      <c r="AL171">
        <v>59294.921607635602</v>
      </c>
      <c r="AM171">
        <v>59294.921607635602</v>
      </c>
      <c r="AN171">
        <v>59294.921607635602</v>
      </c>
      <c r="AO171">
        <v>59294.921607635602</v>
      </c>
      <c r="AP171">
        <v>59294.921607635602</v>
      </c>
      <c r="AQ171">
        <v>59294.921607635602</v>
      </c>
      <c r="AR171">
        <v>59294.921607635602</v>
      </c>
      <c r="AS171">
        <v>59294.921607635602</v>
      </c>
      <c r="AT171">
        <v>59294.921607635602</v>
      </c>
      <c r="AU171">
        <v>59294.921607635602</v>
      </c>
      <c r="AV171">
        <v>59294.921607635602</v>
      </c>
      <c r="AW171">
        <v>59294.921607635602</v>
      </c>
      <c r="AX171">
        <v>59294.921607635602</v>
      </c>
      <c r="AY171">
        <v>59294.921607635602</v>
      </c>
      <c r="AZ171">
        <v>59294.921607635602</v>
      </c>
      <c r="BA171">
        <v>59294.921607635602</v>
      </c>
      <c r="BB171">
        <v>59294.921607635602</v>
      </c>
      <c r="BC171">
        <v>59294.921607635602</v>
      </c>
      <c r="BD171">
        <v>59294.921607635602</v>
      </c>
      <c r="BE171">
        <v>59294.921607635602</v>
      </c>
    </row>
    <row r="172" spans="1:57" x14ac:dyDescent="0.25">
      <c r="A172" t="s">
        <v>47</v>
      </c>
      <c r="B172" t="s">
        <v>81</v>
      </c>
      <c r="C172" t="s">
        <v>79</v>
      </c>
      <c r="D172" t="s">
        <v>82</v>
      </c>
      <c r="E172">
        <v>10249.9391</v>
      </c>
      <c r="F172">
        <v>10301.1887954999</v>
      </c>
      <c r="G172">
        <v>9213.8983181349704</v>
      </c>
      <c r="H172">
        <v>9470.34935639574</v>
      </c>
      <c r="I172">
        <v>9731.0080255899193</v>
      </c>
      <c r="J172">
        <v>9995.9328332323294</v>
      </c>
      <c r="K172">
        <v>10265.183036225</v>
      </c>
      <c r="L172">
        <v>10538.8186499942</v>
      </c>
      <c r="M172">
        <v>10816.900457735201</v>
      </c>
      <c r="N172">
        <v>11099.490019766001</v>
      </c>
      <c r="O172">
        <v>11210.484919963699</v>
      </c>
      <c r="P172">
        <v>11322.5897691633</v>
      </c>
      <c r="Q172">
        <v>11435.815666855</v>
      </c>
      <c r="R172">
        <v>11550.173823523501</v>
      </c>
      <c r="S172">
        <v>11665.675561758801</v>
      </c>
      <c r="T172">
        <v>11782.3323173764</v>
      </c>
      <c r="U172">
        <v>11900.1556405501</v>
      </c>
      <c r="V172">
        <v>11983.456730034</v>
      </c>
      <c r="W172">
        <v>12067.3409271442</v>
      </c>
      <c r="X172">
        <v>12151.8123136342</v>
      </c>
      <c r="Y172">
        <v>12236.874999829701</v>
      </c>
      <c r="Z172">
        <v>12322.5331248285</v>
      </c>
      <c r="AA172">
        <v>12408.790856702301</v>
      </c>
      <c r="AB172">
        <v>12495.652392699199</v>
      </c>
      <c r="AC172">
        <v>12583.121959448101</v>
      </c>
      <c r="AD172">
        <v>12671.2038131642</v>
      </c>
      <c r="AE172">
        <v>12759.902239856399</v>
      </c>
      <c r="AF172">
        <v>12849.2215555353</v>
      </c>
      <c r="AG172">
        <v>12939.1661064241</v>
      </c>
      <c r="AH172">
        <v>13029.7402691691</v>
      </c>
      <c r="AI172">
        <v>13120.9484510532</v>
      </c>
      <c r="AJ172">
        <v>13212.7950902106</v>
      </c>
      <c r="AK172">
        <v>13305.284655842101</v>
      </c>
      <c r="AL172">
        <v>13305.284655842101</v>
      </c>
      <c r="AM172">
        <v>13305.284655842101</v>
      </c>
      <c r="AN172">
        <v>13305.284655842101</v>
      </c>
      <c r="AO172">
        <v>13305.284655842101</v>
      </c>
      <c r="AP172">
        <v>13305.284655842101</v>
      </c>
      <c r="AQ172">
        <v>13305.284655842101</v>
      </c>
      <c r="AR172">
        <v>13305.284655842101</v>
      </c>
      <c r="AS172">
        <v>13305.284655842101</v>
      </c>
      <c r="AT172">
        <v>13305.284655842101</v>
      </c>
      <c r="AU172">
        <v>13305.284655842101</v>
      </c>
      <c r="AV172">
        <v>13305.284655842101</v>
      </c>
      <c r="AW172">
        <v>13305.284655842101</v>
      </c>
      <c r="AX172">
        <v>13305.284655842101</v>
      </c>
      <c r="AY172">
        <v>13305.284655842101</v>
      </c>
      <c r="AZ172">
        <v>13305.284655842101</v>
      </c>
      <c r="BA172">
        <v>13305.284655842101</v>
      </c>
      <c r="BB172">
        <v>13305.284655842101</v>
      </c>
      <c r="BC172">
        <v>13305.284655842101</v>
      </c>
      <c r="BD172">
        <v>13305.284655842101</v>
      </c>
      <c r="BE172">
        <v>13305.284655842101</v>
      </c>
    </row>
    <row r="173" spans="1:57" x14ac:dyDescent="0.25">
      <c r="A173" t="s">
        <v>47</v>
      </c>
      <c r="B173" t="s">
        <v>83</v>
      </c>
      <c r="C173" t="s">
        <v>79</v>
      </c>
      <c r="D173" t="s">
        <v>84</v>
      </c>
      <c r="E173">
        <v>14796.97236</v>
      </c>
      <c r="F173">
        <v>14621.724765314801</v>
      </c>
      <c r="G173">
        <v>12026.5097977026</v>
      </c>
      <c r="H173">
        <v>12477.3634544612</v>
      </c>
      <c r="I173">
        <v>12897.2739973563</v>
      </c>
      <c r="J173">
        <v>13344.2250795007</v>
      </c>
      <c r="K173">
        <v>13811.1862729314</v>
      </c>
      <c r="L173">
        <v>14297.5507020478</v>
      </c>
      <c r="M173">
        <v>14802.901014737001</v>
      </c>
      <c r="N173">
        <v>15327.9267120445</v>
      </c>
      <c r="O173">
        <v>15627.0908384506</v>
      </c>
      <c r="P173">
        <v>15936.278707523899</v>
      </c>
      <c r="Q173">
        <v>16255.1894769266</v>
      </c>
      <c r="R173">
        <v>16583.6755642797</v>
      </c>
      <c r="S173">
        <v>16920.955089994699</v>
      </c>
      <c r="T173">
        <v>17267.254002425499</v>
      </c>
      <c r="U173">
        <v>17622.9055104914</v>
      </c>
      <c r="V173">
        <v>17988.141320895302</v>
      </c>
      <c r="W173">
        <v>18362.9421549088</v>
      </c>
      <c r="X173">
        <v>18747.082373090601</v>
      </c>
      <c r="Y173">
        <v>19140.1831569647</v>
      </c>
      <c r="Z173">
        <v>19541.711642264901</v>
      </c>
      <c r="AA173">
        <v>19951.066787303698</v>
      </c>
      <c r="AB173">
        <v>20367.741941112999</v>
      </c>
      <c r="AC173">
        <v>20791.1478765955</v>
      </c>
      <c r="AD173">
        <v>21220.546329341101</v>
      </c>
      <c r="AE173">
        <v>21655.247628811001</v>
      </c>
      <c r="AF173">
        <v>22094.782964010799</v>
      </c>
      <c r="AG173">
        <v>22538.988318471002</v>
      </c>
      <c r="AH173">
        <v>22987.970038891999</v>
      </c>
      <c r="AI173">
        <v>23442.117039942601</v>
      </c>
      <c r="AJ173">
        <v>23901.9898998686</v>
      </c>
      <c r="AK173">
        <v>24368.182493151398</v>
      </c>
      <c r="AL173">
        <v>24368.182493151398</v>
      </c>
      <c r="AM173">
        <v>24368.182493151398</v>
      </c>
      <c r="AN173">
        <v>24368.182493151398</v>
      </c>
      <c r="AO173">
        <v>24368.182493151398</v>
      </c>
      <c r="AP173">
        <v>24368.182493151398</v>
      </c>
      <c r="AQ173">
        <v>24368.182493151398</v>
      </c>
      <c r="AR173">
        <v>24368.182493151398</v>
      </c>
      <c r="AS173">
        <v>24368.182493151398</v>
      </c>
      <c r="AT173">
        <v>24368.182493151398</v>
      </c>
      <c r="AU173">
        <v>24368.182493151398</v>
      </c>
      <c r="AV173">
        <v>24368.182493151398</v>
      </c>
      <c r="AW173">
        <v>24368.182493151398</v>
      </c>
      <c r="AX173">
        <v>24368.182493151398</v>
      </c>
      <c r="AY173">
        <v>24368.182493151398</v>
      </c>
      <c r="AZ173">
        <v>24368.182493151398</v>
      </c>
      <c r="BA173">
        <v>24368.182493151398</v>
      </c>
      <c r="BB173">
        <v>24368.182493151398</v>
      </c>
      <c r="BC173">
        <v>24368.182493151398</v>
      </c>
      <c r="BD173">
        <v>24368.182493151398</v>
      </c>
      <c r="BE173">
        <v>24368.182493151398</v>
      </c>
    </row>
    <row r="174" spans="1:57" x14ac:dyDescent="0.25">
      <c r="A174" t="s">
        <v>47</v>
      </c>
      <c r="B174" t="s">
        <v>85</v>
      </c>
      <c r="C174" t="s">
        <v>79</v>
      </c>
      <c r="D174" t="s">
        <v>86</v>
      </c>
      <c r="E174">
        <v>63243.6316899999</v>
      </c>
      <c r="F174">
        <v>63559.8498484499</v>
      </c>
      <c r="G174">
        <v>56851.107696946099</v>
      </c>
      <c r="H174">
        <v>58433.448318880299</v>
      </c>
      <c r="I174">
        <v>60041.750642483603</v>
      </c>
      <c r="J174">
        <v>61676.375667726999</v>
      </c>
      <c r="K174">
        <v>63337.689018411002</v>
      </c>
      <c r="L174">
        <v>65026.060998542001</v>
      </c>
      <c r="M174">
        <v>66741.866649373798</v>
      </c>
      <c r="N174">
        <v>68485.485807122197</v>
      </c>
      <c r="O174">
        <v>69170.340665193406</v>
      </c>
      <c r="P174">
        <v>69862.044071845405</v>
      </c>
      <c r="Q174">
        <v>70560.664512563904</v>
      </c>
      <c r="R174">
        <v>71266.271157689494</v>
      </c>
      <c r="S174">
        <v>71978.933869266402</v>
      </c>
      <c r="T174">
        <v>72698.723207959003</v>
      </c>
      <c r="U174">
        <v>73425.710440038602</v>
      </c>
      <c r="V174">
        <v>73939.690413118893</v>
      </c>
      <c r="W174">
        <v>74457.268246010703</v>
      </c>
      <c r="X174">
        <v>74978.469123732793</v>
      </c>
      <c r="Y174">
        <v>75503.318407598897</v>
      </c>
      <c r="Z174">
        <v>76031.841636452096</v>
      </c>
      <c r="AA174">
        <v>76564.064527907307</v>
      </c>
      <c r="AB174">
        <v>77100.012979602601</v>
      </c>
      <c r="AC174">
        <v>77639.713070459795</v>
      </c>
      <c r="AD174">
        <v>78183.191061952995</v>
      </c>
      <c r="AE174">
        <v>78730.473399386698</v>
      </c>
      <c r="AF174">
        <v>79281.586713182405</v>
      </c>
      <c r="AG174">
        <v>79836.557820174698</v>
      </c>
      <c r="AH174">
        <v>80395.413724915896</v>
      </c>
      <c r="AI174">
        <v>80958.181620990305</v>
      </c>
      <c r="AJ174">
        <v>81524.8888923372</v>
      </c>
      <c r="AK174">
        <v>82095.563114583594</v>
      </c>
      <c r="AL174">
        <v>82095.563114583594</v>
      </c>
      <c r="AM174">
        <v>82095.563114583594</v>
      </c>
      <c r="AN174">
        <v>82095.563114583594</v>
      </c>
      <c r="AO174">
        <v>82095.563114583594</v>
      </c>
      <c r="AP174">
        <v>82095.563114583594</v>
      </c>
      <c r="AQ174">
        <v>82095.563114583594</v>
      </c>
      <c r="AR174">
        <v>82095.563114583594</v>
      </c>
      <c r="AS174">
        <v>82095.563114583594</v>
      </c>
      <c r="AT174">
        <v>82095.563114583594</v>
      </c>
      <c r="AU174">
        <v>82095.563114583594</v>
      </c>
      <c r="AV174">
        <v>82095.563114583594</v>
      </c>
      <c r="AW174">
        <v>82095.563114583594</v>
      </c>
      <c r="AX174">
        <v>82095.563114583594</v>
      </c>
      <c r="AY174">
        <v>82095.563114583594</v>
      </c>
      <c r="AZ174">
        <v>82095.563114583594</v>
      </c>
      <c r="BA174">
        <v>82095.563114583594</v>
      </c>
      <c r="BB174">
        <v>82095.563114583594</v>
      </c>
      <c r="BC174">
        <v>82095.563114583594</v>
      </c>
      <c r="BD174">
        <v>82095.563114583594</v>
      </c>
      <c r="BE174">
        <v>82095.563114583594</v>
      </c>
    </row>
    <row r="175" spans="1:57" x14ac:dyDescent="0.25">
      <c r="A175" t="s">
        <v>47</v>
      </c>
      <c r="B175" t="s">
        <v>87</v>
      </c>
      <c r="C175" t="s">
        <v>88</v>
      </c>
      <c r="D175" t="s">
        <v>89</v>
      </c>
      <c r="E175">
        <v>13758249.199999999</v>
      </c>
      <c r="F175">
        <v>13895831.691999899</v>
      </c>
      <c r="G175">
        <v>12429126.656909401</v>
      </c>
      <c r="H175">
        <v>12711824.4494108</v>
      </c>
      <c r="I175">
        <v>12997038.4916708</v>
      </c>
      <c r="J175">
        <v>13284786.8787423</v>
      </c>
      <c r="K175">
        <v>13575087.8237221</v>
      </c>
      <c r="L175">
        <v>13867959.6584798</v>
      </c>
      <c r="M175">
        <v>14163420.8343894</v>
      </c>
      <c r="N175">
        <v>14461489.9230667</v>
      </c>
      <c r="O175">
        <v>14533797.372682</v>
      </c>
      <c r="P175">
        <v>14606466.3595454</v>
      </c>
      <c r="Q175">
        <v>14679498.691343101</v>
      </c>
      <c r="R175">
        <v>14694178.190034499</v>
      </c>
      <c r="S175">
        <v>14708872.3682245</v>
      </c>
      <c r="T175">
        <v>14723581.240592699</v>
      </c>
      <c r="U175">
        <v>14738304.821833299</v>
      </c>
      <c r="V175">
        <v>14753043.1266552</v>
      </c>
      <c r="W175">
        <v>14797302.256035101</v>
      </c>
      <c r="X175">
        <v>14841694.162803199</v>
      </c>
      <c r="Y175">
        <v>14886219.2452916</v>
      </c>
      <c r="Z175">
        <v>14930877.903027499</v>
      </c>
      <c r="AA175">
        <v>14975670.5367366</v>
      </c>
      <c r="AB175">
        <v>15020597.548346801</v>
      </c>
      <c r="AC175">
        <v>15065659.340991801</v>
      </c>
      <c r="AD175">
        <v>15110856.319014801</v>
      </c>
      <c r="AE175">
        <v>15156188.8879719</v>
      </c>
      <c r="AF175">
        <v>15201657.454635801</v>
      </c>
      <c r="AG175">
        <v>15247262.426999699</v>
      </c>
      <c r="AH175">
        <v>15293004.2142807</v>
      </c>
      <c r="AI175">
        <v>15338883.226923499</v>
      </c>
      <c r="AJ175">
        <v>15384899.8766043</v>
      </c>
      <c r="AK175">
        <v>15431054.5762341</v>
      </c>
      <c r="AL175">
        <v>15431054.5762341</v>
      </c>
      <c r="AM175">
        <v>15431054.5762341</v>
      </c>
      <c r="AN175">
        <v>15431054.5762341</v>
      </c>
      <c r="AO175">
        <v>15431054.5762341</v>
      </c>
      <c r="AP175">
        <v>15431054.5762341</v>
      </c>
      <c r="AQ175">
        <v>15431054.5762341</v>
      </c>
      <c r="AR175">
        <v>15431054.5762341</v>
      </c>
      <c r="AS175">
        <v>15431054.5762341</v>
      </c>
      <c r="AT175">
        <v>15431054.5762341</v>
      </c>
      <c r="AU175">
        <v>15431054.5762341</v>
      </c>
      <c r="AV175">
        <v>15431054.5762341</v>
      </c>
      <c r="AW175">
        <v>15431054.5762341</v>
      </c>
      <c r="AX175">
        <v>15431054.5762341</v>
      </c>
      <c r="AY175">
        <v>15431054.5762341</v>
      </c>
      <c r="AZ175">
        <v>15431054.5762341</v>
      </c>
      <c r="BA175">
        <v>15431054.5762341</v>
      </c>
      <c r="BB175">
        <v>15431054.5762341</v>
      </c>
      <c r="BC175">
        <v>15431054.5762341</v>
      </c>
      <c r="BD175">
        <v>15431054.5762341</v>
      </c>
      <c r="BE175">
        <v>15431054.5762341</v>
      </c>
    </row>
    <row r="176" spans="1:57" x14ac:dyDescent="0.25">
      <c r="A176" t="s">
        <v>47</v>
      </c>
      <c r="B176" t="s">
        <v>90</v>
      </c>
      <c r="C176" t="s">
        <v>79</v>
      </c>
      <c r="D176" t="s">
        <v>91</v>
      </c>
      <c r="E176">
        <v>1975.106344</v>
      </c>
      <c r="F176">
        <v>1984.9818757199901</v>
      </c>
      <c r="G176">
        <v>1775.46703873775</v>
      </c>
      <c r="H176">
        <v>1824.8837296714801</v>
      </c>
      <c r="I176">
        <v>1875.11120772001</v>
      </c>
      <c r="J176">
        <v>1926.1607469565399</v>
      </c>
      <c r="K176">
        <v>1978.0437658570299</v>
      </c>
      <c r="L176">
        <v>2030.77182906084</v>
      </c>
      <c r="M176">
        <v>2084.3566491521301</v>
      </c>
      <c r="N176">
        <v>2138.81008846235</v>
      </c>
      <c r="O176">
        <v>2160.1981893469701</v>
      </c>
      <c r="P176">
        <v>2181.8001712404398</v>
      </c>
      <c r="Q176">
        <v>2203.6181729528398</v>
      </c>
      <c r="R176">
        <v>2225.65435468237</v>
      </c>
      <c r="S176">
        <v>2247.9108982292</v>
      </c>
      <c r="T176">
        <v>2270.3900072114898</v>
      </c>
      <c r="U176">
        <v>2293.0939072835999</v>
      </c>
      <c r="V176">
        <v>2309.1455646345898</v>
      </c>
      <c r="W176">
        <v>2325.3095835870299</v>
      </c>
      <c r="X176">
        <v>2341.5867506721402</v>
      </c>
      <c r="Y176">
        <v>2357.97785792684</v>
      </c>
      <c r="Z176">
        <v>2374.4837029323298</v>
      </c>
      <c r="AA176">
        <v>2391.1050888528598</v>
      </c>
      <c r="AB176">
        <v>2407.8428244748302</v>
      </c>
      <c r="AC176">
        <v>2424.6977242461498</v>
      </c>
      <c r="AD176">
        <v>2441.6706083158701</v>
      </c>
      <c r="AE176">
        <v>2458.76230257408</v>
      </c>
      <c r="AF176">
        <v>2475.9736386920999</v>
      </c>
      <c r="AG176">
        <v>2493.3054541629499</v>
      </c>
      <c r="AH176">
        <v>2510.7585923420902</v>
      </c>
      <c r="AI176">
        <v>2528.3339024884799</v>
      </c>
      <c r="AJ176">
        <v>2546.0322398059002</v>
      </c>
      <c r="AK176">
        <v>2563.85446548454</v>
      </c>
      <c r="AL176">
        <v>2563.85446548454</v>
      </c>
      <c r="AM176">
        <v>2563.85446548454</v>
      </c>
      <c r="AN176">
        <v>2563.85446548454</v>
      </c>
      <c r="AO176">
        <v>2563.85446548454</v>
      </c>
      <c r="AP176">
        <v>2563.85446548454</v>
      </c>
      <c r="AQ176">
        <v>2563.85446548454</v>
      </c>
      <c r="AR176">
        <v>2563.85446548454</v>
      </c>
      <c r="AS176">
        <v>2563.85446548454</v>
      </c>
      <c r="AT176">
        <v>2563.85446548454</v>
      </c>
      <c r="AU176">
        <v>2563.85446548454</v>
      </c>
      <c r="AV176">
        <v>2563.85446548454</v>
      </c>
      <c r="AW176">
        <v>2563.85446548454</v>
      </c>
      <c r="AX176">
        <v>2563.85446548454</v>
      </c>
      <c r="AY176">
        <v>2563.85446548454</v>
      </c>
      <c r="AZ176">
        <v>2563.85446548454</v>
      </c>
      <c r="BA176">
        <v>2563.85446548454</v>
      </c>
      <c r="BB176">
        <v>2563.85446548454</v>
      </c>
      <c r="BC176">
        <v>2563.85446548454</v>
      </c>
      <c r="BD176">
        <v>2563.85446548454</v>
      </c>
      <c r="BE176">
        <v>2563.85446548454</v>
      </c>
    </row>
    <row r="177" spans="1:57" x14ac:dyDescent="0.25">
      <c r="A177" t="s">
        <v>47</v>
      </c>
      <c r="B177" t="s">
        <v>92</v>
      </c>
      <c r="C177" t="s">
        <v>79</v>
      </c>
      <c r="D177" t="s">
        <v>93</v>
      </c>
      <c r="E177">
        <v>96135.530150000006</v>
      </c>
      <c r="F177">
        <v>96616.207800749995</v>
      </c>
      <c r="G177">
        <v>86418.367067380794</v>
      </c>
      <c r="H177">
        <v>88823.655165211298</v>
      </c>
      <c r="I177">
        <v>91268.407188291603</v>
      </c>
      <c r="J177">
        <v>93753.171886317097</v>
      </c>
      <c r="K177">
        <v>96278.505037584095</v>
      </c>
      <c r="L177">
        <v>98844.969534688003</v>
      </c>
      <c r="M177">
        <v>101453.13547122999</v>
      </c>
      <c r="N177">
        <v>104103.580229549</v>
      </c>
      <c r="O177">
        <v>105144.616031845</v>
      </c>
      <c r="P177">
        <v>106196.06219216299</v>
      </c>
      <c r="Q177">
        <v>107258.02281408499</v>
      </c>
      <c r="R177">
        <v>108330.60304222599</v>
      </c>
      <c r="S177">
        <v>109413.90907264801</v>
      </c>
      <c r="T177">
        <v>110508.048163374</v>
      </c>
      <c r="U177">
        <v>111613.12864500799</v>
      </c>
      <c r="V177">
        <v>112394.420545523</v>
      </c>
      <c r="W177">
        <v>113181.18148934199</v>
      </c>
      <c r="X177">
        <v>113973.449759767</v>
      </c>
      <c r="Y177">
        <v>114771.263908086</v>
      </c>
      <c r="Z177">
        <v>115574.662755442</v>
      </c>
      <c r="AA177">
        <v>116383.68539473</v>
      </c>
      <c r="AB177">
        <v>117198.371192493</v>
      </c>
      <c r="AC177">
        <v>118018.759790841</v>
      </c>
      <c r="AD177">
        <v>118844.891109377</v>
      </c>
      <c r="AE177">
        <v>119676.805347142</v>
      </c>
      <c r="AF177">
        <v>120514.54298457201</v>
      </c>
      <c r="AG177">
        <v>121358.144785464</v>
      </c>
      <c r="AH177">
        <v>122207.65179896299</v>
      </c>
      <c r="AI177">
        <v>123063.105361555</v>
      </c>
      <c r="AJ177">
        <v>123924.547099086</v>
      </c>
      <c r="AK177">
        <v>124792.01892878</v>
      </c>
      <c r="AL177">
        <v>124792.01892878</v>
      </c>
      <c r="AM177">
        <v>124792.01892878</v>
      </c>
      <c r="AN177">
        <v>124792.01892878</v>
      </c>
      <c r="AO177">
        <v>124792.01892878</v>
      </c>
      <c r="AP177">
        <v>124792.01892878</v>
      </c>
      <c r="AQ177">
        <v>124792.01892878</v>
      </c>
      <c r="AR177">
        <v>124792.01892878</v>
      </c>
      <c r="AS177">
        <v>124792.01892878</v>
      </c>
      <c r="AT177">
        <v>124792.01892878</v>
      </c>
      <c r="AU177">
        <v>124792.01892878</v>
      </c>
      <c r="AV177">
        <v>124792.01892878</v>
      </c>
      <c r="AW177">
        <v>124792.01892878</v>
      </c>
      <c r="AX177">
        <v>124792.01892878</v>
      </c>
      <c r="AY177">
        <v>124792.01892878</v>
      </c>
      <c r="AZ177">
        <v>124792.01892878</v>
      </c>
      <c r="BA177">
        <v>124792.01892878</v>
      </c>
      <c r="BB177">
        <v>124792.01892878</v>
      </c>
      <c r="BC177">
        <v>124792.01892878</v>
      </c>
      <c r="BD177">
        <v>124792.01892878</v>
      </c>
      <c r="BE177">
        <v>124792.01892878</v>
      </c>
    </row>
    <row r="178" spans="1:57" x14ac:dyDescent="0.25">
      <c r="A178" t="s">
        <v>47</v>
      </c>
      <c r="B178" t="s">
        <v>94</v>
      </c>
      <c r="C178" t="s">
        <v>79</v>
      </c>
      <c r="D178" t="s">
        <v>95</v>
      </c>
      <c r="E178">
        <v>9395.5817669999997</v>
      </c>
      <c r="F178">
        <v>9442.5596758349893</v>
      </c>
      <c r="G178">
        <v>8445.8975020506095</v>
      </c>
      <c r="H178">
        <v>8680.9727230547196</v>
      </c>
      <c r="I178">
        <v>8919.9048587286998</v>
      </c>
      <c r="J178">
        <v>9162.7475398438601</v>
      </c>
      <c r="K178">
        <v>9409.5550840954402</v>
      </c>
      <c r="L178">
        <v>9660.3825044780806</v>
      </c>
      <c r="M178">
        <v>9915.2855177599595</v>
      </c>
      <c r="N178">
        <v>10174.320553056999</v>
      </c>
      <c r="O178">
        <v>10276.063758587499</v>
      </c>
      <c r="P178">
        <v>10378.824396173401</v>
      </c>
      <c r="Q178">
        <v>10482.612640135199</v>
      </c>
      <c r="R178">
        <v>10587.438766536499</v>
      </c>
      <c r="S178">
        <v>10693.3131542019</v>
      </c>
      <c r="T178">
        <v>10800.2462857439</v>
      </c>
      <c r="U178">
        <v>10908.2487486013</v>
      </c>
      <c r="V178">
        <v>10984.606489841501</v>
      </c>
      <c r="W178">
        <v>11061.498735270399</v>
      </c>
      <c r="X178">
        <v>11138.9292264173</v>
      </c>
      <c r="Y178">
        <v>11216.901731002201</v>
      </c>
      <c r="Z178">
        <v>11295.4200431193</v>
      </c>
      <c r="AA178">
        <v>11374.487983421101</v>
      </c>
      <c r="AB178">
        <v>11454.109399305</v>
      </c>
      <c r="AC178">
        <v>11534.288165100201</v>
      </c>
      <c r="AD178">
        <v>11615.028182255901</v>
      </c>
      <c r="AE178">
        <v>11696.333379531699</v>
      </c>
      <c r="AF178">
        <v>11778.2077131884</v>
      </c>
      <c r="AG178">
        <v>11860.655167180699</v>
      </c>
      <c r="AH178">
        <v>11943.679753351</v>
      </c>
      <c r="AI178">
        <v>12027.285511624401</v>
      </c>
      <c r="AJ178">
        <v>12111.476510205801</v>
      </c>
      <c r="AK178">
        <v>12196.256845777199</v>
      </c>
      <c r="AL178">
        <v>12196.256845777199</v>
      </c>
      <c r="AM178">
        <v>12196.256845777199</v>
      </c>
      <c r="AN178">
        <v>12196.256845777199</v>
      </c>
      <c r="AO178">
        <v>12196.256845777199</v>
      </c>
      <c r="AP178">
        <v>12196.256845777199</v>
      </c>
      <c r="AQ178">
        <v>12196.256845777199</v>
      </c>
      <c r="AR178">
        <v>12196.256845777199</v>
      </c>
      <c r="AS178">
        <v>12196.256845777199</v>
      </c>
      <c r="AT178">
        <v>12196.256845777199</v>
      </c>
      <c r="AU178">
        <v>12196.256845777199</v>
      </c>
      <c r="AV178">
        <v>12196.256845777199</v>
      </c>
      <c r="AW178">
        <v>12196.256845777199</v>
      </c>
      <c r="AX178">
        <v>12196.256845777199</v>
      </c>
      <c r="AY178">
        <v>12196.256845777199</v>
      </c>
      <c r="AZ178">
        <v>12196.256845777199</v>
      </c>
      <c r="BA178">
        <v>12196.256845777199</v>
      </c>
      <c r="BB178">
        <v>12196.256845777199</v>
      </c>
      <c r="BC178">
        <v>12196.256845777199</v>
      </c>
      <c r="BD178">
        <v>12196.256845777199</v>
      </c>
      <c r="BE178">
        <v>12196.256845777199</v>
      </c>
    </row>
    <row r="179" spans="1:57" x14ac:dyDescent="0.25">
      <c r="A179" t="s">
        <v>47</v>
      </c>
      <c r="B179" t="s">
        <v>96</v>
      </c>
      <c r="C179" t="s">
        <v>97</v>
      </c>
      <c r="D179" t="s">
        <v>98</v>
      </c>
      <c r="E179">
        <v>133.536244030994</v>
      </c>
      <c r="F179">
        <v>129.31561644728299</v>
      </c>
      <c r="G179">
        <v>118.89963258502</v>
      </c>
      <c r="H179">
        <v>120.595092895335</v>
      </c>
      <c r="I179">
        <v>121.896113574165</v>
      </c>
      <c r="J179">
        <v>123.36304665911</v>
      </c>
      <c r="K179">
        <v>124.920252812584</v>
      </c>
      <c r="L179">
        <v>126.5551698038</v>
      </c>
      <c r="M179">
        <v>128.257791020306</v>
      </c>
      <c r="N179">
        <v>130.028203701682</v>
      </c>
      <c r="O179">
        <v>131.860901825561</v>
      </c>
      <c r="P179">
        <v>133.75072941364101</v>
      </c>
      <c r="Q179">
        <v>135.69381821862399</v>
      </c>
      <c r="R179">
        <v>137.68762674879301</v>
      </c>
      <c r="S179">
        <v>139.72440245495901</v>
      </c>
      <c r="T179">
        <v>141.80481055070899</v>
      </c>
      <c r="U179">
        <v>143.93035148979899</v>
      </c>
      <c r="V179">
        <v>146.10164117262499</v>
      </c>
      <c r="W179">
        <v>148.31722647272801</v>
      </c>
      <c r="X179">
        <v>150.57400028228</v>
      </c>
      <c r="Y179">
        <v>152.86767281824001</v>
      </c>
      <c r="Z179">
        <v>155.192799298263</v>
      </c>
      <c r="AA179">
        <v>157.543492754726</v>
      </c>
      <c r="AB179">
        <v>159.91471579944499</v>
      </c>
      <c r="AC179">
        <v>162.30087788050099</v>
      </c>
      <c r="AD179">
        <v>164.69533809895401</v>
      </c>
      <c r="AE179">
        <v>167.09196375664499</v>
      </c>
      <c r="AF179">
        <v>169.486440822134</v>
      </c>
      <c r="AG179">
        <v>171.87686416949401</v>
      </c>
      <c r="AH179">
        <v>174.263407800821</v>
      </c>
      <c r="AI179">
        <v>176.64835581789501</v>
      </c>
      <c r="AJ179">
        <v>179.035207953786</v>
      </c>
      <c r="AK179">
        <v>181.42761066141099</v>
      </c>
      <c r="AL179">
        <v>181.42761066141099</v>
      </c>
      <c r="AM179">
        <v>181.42761066141099</v>
      </c>
      <c r="AN179">
        <v>181.42761066141099</v>
      </c>
      <c r="AO179">
        <v>181.42761066141099</v>
      </c>
      <c r="AP179">
        <v>181.42761066141099</v>
      </c>
      <c r="AQ179">
        <v>181.42761066141099</v>
      </c>
      <c r="AR179">
        <v>181.42761066141099</v>
      </c>
      <c r="AS179">
        <v>181.42761066141099</v>
      </c>
      <c r="AT179">
        <v>181.42761066141099</v>
      </c>
      <c r="AU179">
        <v>181.42761066141099</v>
      </c>
      <c r="AV179">
        <v>181.42761066141099</v>
      </c>
      <c r="AW179">
        <v>181.42761066141099</v>
      </c>
      <c r="AX179">
        <v>181.42761066141099</v>
      </c>
      <c r="AY179">
        <v>181.42761066141099</v>
      </c>
      <c r="AZ179">
        <v>181.42761066141099</v>
      </c>
      <c r="BA179">
        <v>181.42761066141099</v>
      </c>
      <c r="BB179">
        <v>181.42761066141099</v>
      </c>
      <c r="BC179">
        <v>181.42761066141099</v>
      </c>
      <c r="BD179">
        <v>181.42761066141099</v>
      </c>
      <c r="BE179">
        <v>181.42761066141099</v>
      </c>
    </row>
    <row r="180" spans="1:57" x14ac:dyDescent="0.25">
      <c r="A180" t="s">
        <v>48</v>
      </c>
      <c r="B180" t="s">
        <v>70</v>
      </c>
      <c r="C180" t="s">
        <v>71</v>
      </c>
      <c r="D180" t="s">
        <v>72</v>
      </c>
      <c r="E180">
        <v>651.81899999999996</v>
      </c>
      <c r="F180">
        <v>667</v>
      </c>
      <c r="G180">
        <v>583.621857052059</v>
      </c>
      <c r="H180">
        <v>628.15238932968703</v>
      </c>
      <c r="I180">
        <v>642.39592410912201</v>
      </c>
      <c r="J180">
        <v>657.00680720505295</v>
      </c>
      <c r="K180">
        <v>672.082101176626</v>
      </c>
      <c r="L180">
        <v>686.62249660626401</v>
      </c>
      <c r="M180">
        <v>701.47985899942205</v>
      </c>
      <c r="N180">
        <v>716.06721376704002</v>
      </c>
      <c r="O180">
        <v>721.40685864492502</v>
      </c>
      <c r="P180">
        <v>727.25108974076102</v>
      </c>
      <c r="Q180">
        <v>732.33097400032295</v>
      </c>
      <c r="R180">
        <v>735.28471822236099</v>
      </c>
      <c r="S180">
        <v>737.79025968510905</v>
      </c>
      <c r="T180">
        <v>740.52299597009301</v>
      </c>
      <c r="U180">
        <v>743.20831278205003</v>
      </c>
      <c r="V180">
        <v>745.55741027071895</v>
      </c>
      <c r="W180">
        <v>748.77499884311703</v>
      </c>
      <c r="X180">
        <v>752.04312182942601</v>
      </c>
      <c r="Y180">
        <v>755.36123432857198</v>
      </c>
      <c r="Z180">
        <v>758.36633593191505</v>
      </c>
      <c r="AA180">
        <v>761.34981527895604</v>
      </c>
      <c r="AB180">
        <v>762.95428458576396</v>
      </c>
      <c r="AC180">
        <v>764.54928369420895</v>
      </c>
      <c r="AD180">
        <v>765.81516382284894</v>
      </c>
      <c r="AE180">
        <v>767.42107286432997</v>
      </c>
      <c r="AF180">
        <v>768.65450404540502</v>
      </c>
      <c r="AG180">
        <v>769.47805554520403</v>
      </c>
      <c r="AH180">
        <v>769.88429010422703</v>
      </c>
      <c r="AI180">
        <v>770.56688981176001</v>
      </c>
      <c r="AJ180">
        <v>770.80961309290706</v>
      </c>
      <c r="AK180">
        <v>771.29103472625195</v>
      </c>
      <c r="AL180">
        <v>771.29103472625195</v>
      </c>
      <c r="AM180">
        <v>771.29103472625195</v>
      </c>
      <c r="AN180">
        <v>771.29103472625195</v>
      </c>
      <c r="AO180">
        <v>771.29103472625195</v>
      </c>
      <c r="AP180">
        <v>771.29103472625195</v>
      </c>
      <c r="AQ180">
        <v>771.29103472625195</v>
      </c>
      <c r="AR180">
        <v>771.29103472625195</v>
      </c>
      <c r="AS180">
        <v>771.29103472625195</v>
      </c>
      <c r="AT180">
        <v>771.29103472625195</v>
      </c>
      <c r="AU180">
        <v>771.29103472625195</v>
      </c>
      <c r="AV180">
        <v>771.29103472625195</v>
      </c>
      <c r="AW180">
        <v>771.29103472625195</v>
      </c>
      <c r="AX180">
        <v>771.29103472625195</v>
      </c>
      <c r="AY180">
        <v>771.29103472625195</v>
      </c>
      <c r="AZ180">
        <v>771.29103472625195</v>
      </c>
      <c r="BA180">
        <v>771.29103472625195</v>
      </c>
      <c r="BB180">
        <v>771.29103472625195</v>
      </c>
      <c r="BC180">
        <v>771.29103472625195</v>
      </c>
      <c r="BD180">
        <v>771.29103472625195</v>
      </c>
      <c r="BE180">
        <v>771.29103472625195</v>
      </c>
    </row>
    <row r="181" spans="1:57" x14ac:dyDescent="0.25">
      <c r="A181" t="s">
        <v>48</v>
      </c>
      <c r="B181" t="s">
        <v>176</v>
      </c>
      <c r="C181" t="s">
        <v>71</v>
      </c>
      <c r="D181" t="s">
        <v>72</v>
      </c>
      <c r="E181">
        <v>651.81899999999996</v>
      </c>
      <c r="F181">
        <v>667</v>
      </c>
      <c r="G181">
        <v>583.621857052059</v>
      </c>
      <c r="H181">
        <v>628.01168319447697</v>
      </c>
      <c r="I181">
        <v>641.96423404812106</v>
      </c>
      <c r="J181">
        <v>656.12379005617004</v>
      </c>
      <c r="K181">
        <v>670.57663726999101</v>
      </c>
      <c r="L181">
        <v>684.315445017667</v>
      </c>
      <c r="M181">
        <v>698.18009774268899</v>
      </c>
      <c r="N181">
        <v>711.57604020229303</v>
      </c>
      <c r="O181">
        <v>715.589433736812</v>
      </c>
      <c r="P181">
        <v>719.920398756174</v>
      </c>
      <c r="Q181">
        <v>723.30865640063905</v>
      </c>
      <c r="R181">
        <v>724.41426894816198</v>
      </c>
      <c r="S181">
        <v>724.89958826789098</v>
      </c>
      <c r="T181">
        <v>725.42817522023802</v>
      </c>
      <c r="U181">
        <v>725.72805326541595</v>
      </c>
      <c r="V181">
        <v>725.51682708264195</v>
      </c>
      <c r="W181">
        <v>725.96431727836</v>
      </c>
      <c r="X181">
        <v>726.26909995808705</v>
      </c>
      <c r="Y181">
        <v>726.42787760885005</v>
      </c>
      <c r="Z181">
        <v>726.09026467465196</v>
      </c>
      <c r="AA181">
        <v>725.535919968234</v>
      </c>
      <c r="AB181">
        <v>723.47597808415696</v>
      </c>
      <c r="AC181">
        <v>721.22074668869095</v>
      </c>
      <c r="AD181">
        <v>718.46940713466495</v>
      </c>
      <c r="AE181">
        <v>715.850376767846</v>
      </c>
      <c r="AF181">
        <v>712.69645615089905</v>
      </c>
      <c r="AG181">
        <v>708.97861290601702</v>
      </c>
      <c r="AH181">
        <v>704.69664749252104</v>
      </c>
      <c r="AI181">
        <v>700.48845458471897</v>
      </c>
      <c r="AJ181">
        <v>695.70192439313405</v>
      </c>
      <c r="AK181">
        <v>690.95336054916504</v>
      </c>
      <c r="AL181">
        <v>685.59751560402594</v>
      </c>
      <c r="AM181">
        <v>680.06890146710805</v>
      </c>
      <c r="AN181">
        <v>674.36751813841101</v>
      </c>
      <c r="AO181">
        <v>668.49336561793598</v>
      </c>
      <c r="AP181">
        <v>662.44644390568203</v>
      </c>
      <c r="AQ181">
        <v>656.22675300164997</v>
      </c>
      <c r="AR181">
        <v>649.83429290583899</v>
      </c>
      <c r="AS181">
        <v>643.26906361824899</v>
      </c>
      <c r="AT181">
        <v>636.53106513888099</v>
      </c>
      <c r="AU181">
        <v>629.62029746773305</v>
      </c>
      <c r="AV181">
        <v>622.536760604807</v>
      </c>
      <c r="AW181">
        <v>615.28045455010295</v>
      </c>
      <c r="AX181">
        <v>607.85137930361998</v>
      </c>
      <c r="AY181">
        <v>600.24953486535799</v>
      </c>
      <c r="AZ181">
        <v>592.47492123531697</v>
      </c>
      <c r="BA181">
        <v>584.52753841349795</v>
      </c>
      <c r="BB181">
        <v>576.40738639990002</v>
      </c>
      <c r="BC181">
        <v>568.11446519452295</v>
      </c>
      <c r="BD181">
        <v>559.64877479736799</v>
      </c>
      <c r="BE181">
        <v>551.01031520843401</v>
      </c>
    </row>
    <row r="182" spans="1:57" x14ac:dyDescent="0.25">
      <c r="A182" t="s">
        <v>48</v>
      </c>
      <c r="B182" t="s">
        <v>73</v>
      </c>
      <c r="C182" t="s">
        <v>71</v>
      </c>
      <c r="D182" t="s">
        <v>37</v>
      </c>
      <c r="E182">
        <v>125.671961868558</v>
      </c>
      <c r="F182">
        <v>125.695416334954</v>
      </c>
      <c r="G182">
        <v>114.774916126184</v>
      </c>
      <c r="H182">
        <v>116.520965013039</v>
      </c>
      <c r="I182">
        <v>118.270677709792</v>
      </c>
      <c r="J182">
        <v>120.019501210098</v>
      </c>
      <c r="K182">
        <v>121.762764409963</v>
      </c>
      <c r="L182">
        <v>123.514007428555</v>
      </c>
      <c r="M182">
        <v>125.259454314038</v>
      </c>
      <c r="N182">
        <v>127.008184723905</v>
      </c>
      <c r="O182">
        <v>95.384635749936194</v>
      </c>
      <c r="P182">
        <v>92.955331824130795</v>
      </c>
      <c r="Q182">
        <v>90.522416602879105</v>
      </c>
      <c r="R182">
        <v>88.076217992796103</v>
      </c>
      <c r="S182">
        <v>85.623492166034495</v>
      </c>
      <c r="T182">
        <v>57.571229542028497</v>
      </c>
      <c r="U182">
        <v>55.070415526309098</v>
      </c>
      <c r="V182">
        <v>52.563963093599703</v>
      </c>
      <c r="W182">
        <v>50.048449210885202</v>
      </c>
      <c r="X182">
        <v>47.526122709435697</v>
      </c>
      <c r="Y182">
        <v>25.7127432805461</v>
      </c>
      <c r="Z182">
        <v>23.162041494335401</v>
      </c>
      <c r="AA182">
        <v>20.605998240476001</v>
      </c>
      <c r="AB182">
        <v>18.044909473155101</v>
      </c>
      <c r="AC182">
        <v>15.4790666557814</v>
      </c>
      <c r="AD182">
        <v>12.909189718074</v>
      </c>
      <c r="AE182">
        <v>10.3346090427605</v>
      </c>
      <c r="AF182">
        <v>10.3418441844528</v>
      </c>
      <c r="AG182">
        <v>10.349057349388399</v>
      </c>
      <c r="AH182">
        <v>10.356248685850799</v>
      </c>
      <c r="AI182">
        <v>10.3627364464674</v>
      </c>
      <c r="AJ182">
        <v>10.369206566163401</v>
      </c>
      <c r="AK182">
        <v>10.374980754586799</v>
      </c>
      <c r="AL182">
        <v>10.374980754586799</v>
      </c>
      <c r="AM182">
        <v>10.374980754586799</v>
      </c>
      <c r="AN182">
        <v>10.374980754586799</v>
      </c>
      <c r="AO182">
        <v>10.374980754586799</v>
      </c>
      <c r="AP182">
        <v>10.374980754586799</v>
      </c>
      <c r="AQ182">
        <v>10.374980754586799</v>
      </c>
      <c r="AR182">
        <v>10.374980754586799</v>
      </c>
      <c r="AS182">
        <v>10.374980754586799</v>
      </c>
      <c r="AT182">
        <v>10.374980754586799</v>
      </c>
      <c r="AU182">
        <v>10.374980754586799</v>
      </c>
      <c r="AV182">
        <v>10.374980754586799</v>
      </c>
      <c r="AW182">
        <v>10.374980754586799</v>
      </c>
      <c r="AX182">
        <v>10.374980754586799</v>
      </c>
      <c r="AY182">
        <v>10.374980754586799</v>
      </c>
      <c r="AZ182">
        <v>10.374980754586799</v>
      </c>
      <c r="BA182">
        <v>10.374980754586799</v>
      </c>
      <c r="BB182">
        <v>10.374980754586799</v>
      </c>
      <c r="BC182">
        <v>10.374980754586799</v>
      </c>
      <c r="BD182">
        <v>10.374980754586799</v>
      </c>
      <c r="BE182">
        <v>10.374980754586799</v>
      </c>
    </row>
    <row r="183" spans="1:57" x14ac:dyDescent="0.25">
      <c r="A183" t="s">
        <v>48</v>
      </c>
      <c r="B183" t="s">
        <v>177</v>
      </c>
      <c r="C183" t="s">
        <v>71</v>
      </c>
      <c r="D183" t="s">
        <v>37</v>
      </c>
      <c r="E183">
        <v>125.671961868558</v>
      </c>
      <c r="F183">
        <v>125.695416334954</v>
      </c>
      <c r="G183">
        <v>114.774916126184</v>
      </c>
      <c r="H183">
        <v>116.497660820036</v>
      </c>
      <c r="I183">
        <v>118.199715303166</v>
      </c>
      <c r="J183">
        <v>119.875477808646</v>
      </c>
      <c r="K183">
        <v>121.519238881143</v>
      </c>
      <c r="L183">
        <v>123.143465406269</v>
      </c>
      <c r="M183">
        <v>124.73336460591899</v>
      </c>
      <c r="N183">
        <v>126.296938889451</v>
      </c>
      <c r="O183">
        <v>94.697866372536595</v>
      </c>
      <c r="P183">
        <v>92.118733837713705</v>
      </c>
      <c r="Q183">
        <v>89.526670020247394</v>
      </c>
      <c r="R183">
        <v>86.913611915291199</v>
      </c>
      <c r="S183">
        <v>84.287765688244406</v>
      </c>
      <c r="T183">
        <v>56.523433164363603</v>
      </c>
      <c r="U183">
        <v>53.9139368002566</v>
      </c>
      <c r="V183">
        <v>51.302427979353297</v>
      </c>
      <c r="W183">
        <v>48.687131392349102</v>
      </c>
      <c r="X183">
        <v>46.071823354526899</v>
      </c>
      <c r="Y183">
        <v>24.833367460351401</v>
      </c>
      <c r="Z183">
        <v>22.281883917550601</v>
      </c>
      <c r="AA183">
        <v>19.740546314376001</v>
      </c>
      <c r="AB183">
        <v>17.2112346554953</v>
      </c>
      <c r="AC183">
        <v>14.6958258829989</v>
      </c>
      <c r="AD183">
        <v>12.1966024456363</v>
      </c>
      <c r="AE183">
        <v>9.7145325001948599</v>
      </c>
      <c r="AF183">
        <v>9.6696243124634194</v>
      </c>
      <c r="AG183">
        <v>9.6225535234614092</v>
      </c>
      <c r="AH183">
        <v>9.5733162852005194</v>
      </c>
      <c r="AI183">
        <v>9.5212822470143106</v>
      </c>
      <c r="AJ183">
        <v>9.4670855949071999</v>
      </c>
      <c r="AK183">
        <v>9.4101075444103106</v>
      </c>
      <c r="AL183">
        <v>9.3457826637318693</v>
      </c>
      <c r="AM183">
        <v>9.2793827869025094</v>
      </c>
      <c r="AN183">
        <v>9.2109079139222398</v>
      </c>
      <c r="AO183">
        <v>9.14035804479105</v>
      </c>
      <c r="AP183">
        <v>9.0677331795089398</v>
      </c>
      <c r="AQ183">
        <v>8.9930333180759092</v>
      </c>
      <c r="AR183">
        <v>8.9162584604919708</v>
      </c>
      <c r="AS183">
        <v>8.8374086067571103</v>
      </c>
      <c r="AT183">
        <v>8.7564837568713294</v>
      </c>
      <c r="AU183">
        <v>8.6734839108346407</v>
      </c>
      <c r="AV183">
        <v>8.5884090686470191</v>
      </c>
      <c r="AW183">
        <v>8.5012592303084897</v>
      </c>
      <c r="AX183">
        <v>8.4120343958190507</v>
      </c>
      <c r="AY183">
        <v>8.3207345651786806</v>
      </c>
      <c r="AZ183">
        <v>8.2273597383874009</v>
      </c>
      <c r="BA183">
        <v>8.1319099154452008</v>
      </c>
      <c r="BB183">
        <v>8.0343850963520804</v>
      </c>
      <c r="BC183">
        <v>7.9347852811080504</v>
      </c>
      <c r="BD183">
        <v>7.8331104697131</v>
      </c>
      <c r="BE183">
        <v>7.7293606621672302</v>
      </c>
    </row>
    <row r="184" spans="1:57" x14ac:dyDescent="0.25">
      <c r="A184" t="s">
        <v>48</v>
      </c>
      <c r="B184" t="s">
        <v>74</v>
      </c>
      <c r="C184" t="s">
        <v>71</v>
      </c>
      <c r="D184" t="s">
        <v>75</v>
      </c>
      <c r="E184">
        <v>345.40717999999998</v>
      </c>
      <c r="F184">
        <v>350.30821732710098</v>
      </c>
      <c r="G184">
        <v>291.84453099700301</v>
      </c>
      <c r="H184">
        <v>333.15095169129899</v>
      </c>
      <c r="I184">
        <v>342.17959815607298</v>
      </c>
      <c r="J184">
        <v>351.28808450380598</v>
      </c>
      <c r="K184">
        <v>360.402216574146</v>
      </c>
      <c r="L184">
        <v>0</v>
      </c>
      <c r="M184">
        <v>0</v>
      </c>
      <c r="N184">
        <v>0</v>
      </c>
      <c r="O184">
        <v>0</v>
      </c>
      <c r="P184">
        <v>0</v>
      </c>
      <c r="Q184">
        <v>0</v>
      </c>
      <c r="R184">
        <v>0</v>
      </c>
      <c r="S184">
        <v>0</v>
      </c>
      <c r="T184">
        <v>0</v>
      </c>
      <c r="U184">
        <v>0</v>
      </c>
      <c r="V184">
        <v>0</v>
      </c>
      <c r="W184">
        <v>0</v>
      </c>
      <c r="X184">
        <v>0</v>
      </c>
      <c r="Y184">
        <v>0</v>
      </c>
      <c r="Z184">
        <v>0</v>
      </c>
      <c r="AA184">
        <v>0</v>
      </c>
      <c r="AB184">
        <v>0</v>
      </c>
      <c r="AC184">
        <v>0</v>
      </c>
      <c r="AD184">
        <v>0</v>
      </c>
      <c r="AE184">
        <v>0</v>
      </c>
      <c r="AF184">
        <v>0</v>
      </c>
      <c r="AG184">
        <v>0</v>
      </c>
      <c r="AH184">
        <v>0</v>
      </c>
      <c r="AI184">
        <v>0</v>
      </c>
      <c r="AJ184">
        <v>0</v>
      </c>
      <c r="AK184">
        <v>0</v>
      </c>
      <c r="AL184">
        <v>0</v>
      </c>
      <c r="AM184">
        <v>0</v>
      </c>
      <c r="AN184">
        <v>0</v>
      </c>
      <c r="AO184">
        <v>0</v>
      </c>
      <c r="AP184">
        <v>0</v>
      </c>
      <c r="AQ184">
        <v>0</v>
      </c>
      <c r="AR184">
        <v>0</v>
      </c>
      <c r="AS184">
        <v>0</v>
      </c>
      <c r="AT184">
        <v>0</v>
      </c>
      <c r="AU184">
        <v>0</v>
      </c>
      <c r="AV184">
        <v>0</v>
      </c>
      <c r="AW184">
        <v>0</v>
      </c>
      <c r="AX184">
        <v>0</v>
      </c>
      <c r="AY184">
        <v>0</v>
      </c>
      <c r="AZ184">
        <v>0</v>
      </c>
      <c r="BA184">
        <v>0</v>
      </c>
      <c r="BB184">
        <v>0</v>
      </c>
      <c r="BC184">
        <v>0</v>
      </c>
      <c r="BD184">
        <v>0</v>
      </c>
      <c r="BE184">
        <v>0</v>
      </c>
    </row>
    <row r="185" spans="1:57" x14ac:dyDescent="0.25">
      <c r="A185" t="s">
        <v>48</v>
      </c>
      <c r="B185" t="s">
        <v>76</v>
      </c>
      <c r="C185" t="s">
        <v>71</v>
      </c>
      <c r="D185" t="s">
        <v>77</v>
      </c>
      <c r="E185">
        <v>650</v>
      </c>
      <c r="F185">
        <v>650</v>
      </c>
      <c r="G185">
        <v>534.10500000000002</v>
      </c>
      <c r="H185">
        <v>601.52857142857101</v>
      </c>
      <c r="I185">
        <v>609.607142857143</v>
      </c>
      <c r="J185">
        <v>617.68571428571397</v>
      </c>
      <c r="K185">
        <v>625.76428571428505</v>
      </c>
      <c r="L185">
        <v>633.84285714285704</v>
      </c>
      <c r="M185">
        <v>641.92142857142801</v>
      </c>
      <c r="N185">
        <v>650</v>
      </c>
      <c r="O185">
        <v>650</v>
      </c>
      <c r="P185">
        <v>650</v>
      </c>
      <c r="Q185">
        <v>650</v>
      </c>
      <c r="R185">
        <v>650</v>
      </c>
      <c r="S185">
        <v>650</v>
      </c>
      <c r="T185">
        <v>650</v>
      </c>
      <c r="U185">
        <v>650</v>
      </c>
      <c r="V185">
        <v>650</v>
      </c>
      <c r="W185">
        <v>650</v>
      </c>
      <c r="X185">
        <v>650</v>
      </c>
      <c r="Y185">
        <v>650</v>
      </c>
      <c r="Z185">
        <v>650</v>
      </c>
      <c r="AA185">
        <v>650</v>
      </c>
      <c r="AB185">
        <v>650</v>
      </c>
      <c r="AC185">
        <v>650</v>
      </c>
      <c r="AD185">
        <v>650</v>
      </c>
      <c r="AE185">
        <v>650</v>
      </c>
      <c r="AF185">
        <v>650</v>
      </c>
      <c r="AG185">
        <v>650</v>
      </c>
      <c r="AH185">
        <v>650</v>
      </c>
      <c r="AI185">
        <v>650</v>
      </c>
      <c r="AJ185">
        <v>650</v>
      </c>
      <c r="AK185">
        <v>650</v>
      </c>
      <c r="AL185">
        <v>650</v>
      </c>
      <c r="AM185">
        <v>650</v>
      </c>
      <c r="AN185">
        <v>650</v>
      </c>
      <c r="AO185">
        <v>650</v>
      </c>
      <c r="AP185">
        <v>650</v>
      </c>
      <c r="AQ185">
        <v>650</v>
      </c>
      <c r="AR185">
        <v>650</v>
      </c>
      <c r="AS185">
        <v>650</v>
      </c>
      <c r="AT185">
        <v>650</v>
      </c>
      <c r="AU185">
        <v>650</v>
      </c>
      <c r="AV185">
        <v>650</v>
      </c>
      <c r="AW185">
        <v>650</v>
      </c>
      <c r="AX185">
        <v>650</v>
      </c>
      <c r="AY185">
        <v>650</v>
      </c>
      <c r="AZ185">
        <v>650</v>
      </c>
      <c r="BA185">
        <v>650</v>
      </c>
      <c r="BB185">
        <v>650</v>
      </c>
      <c r="BC185">
        <v>650</v>
      </c>
      <c r="BD185">
        <v>650</v>
      </c>
      <c r="BE185">
        <v>650</v>
      </c>
    </row>
    <row r="186" spans="1:57" x14ac:dyDescent="0.25">
      <c r="A186" t="s">
        <v>48</v>
      </c>
      <c r="B186" t="s">
        <v>178</v>
      </c>
      <c r="C186" t="s">
        <v>71</v>
      </c>
      <c r="D186" t="s">
        <v>77</v>
      </c>
      <c r="E186">
        <v>650</v>
      </c>
      <c r="F186">
        <v>650</v>
      </c>
      <c r="G186">
        <v>534.10500000000002</v>
      </c>
      <c r="H186">
        <v>601.40345348571395</v>
      </c>
      <c r="I186">
        <v>609.22674800000004</v>
      </c>
      <c r="J186">
        <v>616.91484251428506</v>
      </c>
      <c r="K186">
        <v>624.46269600000005</v>
      </c>
      <c r="L186">
        <v>631.86526742857097</v>
      </c>
      <c r="M186">
        <v>639.11751577142797</v>
      </c>
      <c r="N186">
        <v>646.21439999999996</v>
      </c>
      <c r="O186">
        <v>645.13279999999997</v>
      </c>
      <c r="P186">
        <v>643.91600000000005</v>
      </c>
      <c r="Q186">
        <v>642.56399999999996</v>
      </c>
      <c r="R186">
        <v>641.07680000000005</v>
      </c>
      <c r="S186">
        <v>639.45439999999996</v>
      </c>
      <c r="T186">
        <v>637.69680000000005</v>
      </c>
      <c r="U186">
        <v>635.80399999999997</v>
      </c>
      <c r="V186">
        <v>633.77599999999995</v>
      </c>
      <c r="W186">
        <v>631.61279999999999</v>
      </c>
      <c r="X186">
        <v>629.31439999999998</v>
      </c>
      <c r="Y186">
        <v>626.88080000000002</v>
      </c>
      <c r="Z186">
        <v>624.31200000000001</v>
      </c>
      <c r="AA186">
        <v>621.60799999999995</v>
      </c>
      <c r="AB186">
        <v>618.76880000000006</v>
      </c>
      <c r="AC186">
        <v>615.7944</v>
      </c>
      <c r="AD186">
        <v>612.6848</v>
      </c>
      <c r="AE186">
        <v>609.44000000000005</v>
      </c>
      <c r="AF186">
        <v>606.05999999999995</v>
      </c>
      <c r="AG186">
        <v>602.54480000000001</v>
      </c>
      <c r="AH186">
        <v>598.89440000000002</v>
      </c>
      <c r="AI186">
        <v>595.10879999999997</v>
      </c>
      <c r="AJ186">
        <v>591.18799999999999</v>
      </c>
      <c r="AK186">
        <v>587.13199999999995</v>
      </c>
      <c r="AL186">
        <v>582.94079999999997</v>
      </c>
      <c r="AM186">
        <v>578.61440000000005</v>
      </c>
      <c r="AN186">
        <v>574.15279999999996</v>
      </c>
      <c r="AO186">
        <v>569.55600000000004</v>
      </c>
      <c r="AP186">
        <v>564.82399999999996</v>
      </c>
      <c r="AQ186">
        <v>559.95680000000004</v>
      </c>
      <c r="AR186">
        <v>554.95439999999996</v>
      </c>
      <c r="AS186">
        <v>549.81679999999994</v>
      </c>
      <c r="AT186">
        <v>544.54399999999998</v>
      </c>
      <c r="AU186">
        <v>539.13599999999997</v>
      </c>
      <c r="AV186">
        <v>533.59280000000001</v>
      </c>
      <c r="AW186">
        <v>527.9144</v>
      </c>
      <c r="AX186">
        <v>522.10080000000005</v>
      </c>
      <c r="AY186">
        <v>516.15200000000004</v>
      </c>
      <c r="AZ186">
        <v>510.06799999999998</v>
      </c>
      <c r="BA186">
        <v>503.84879999999998</v>
      </c>
      <c r="BB186">
        <v>497.49439999999998</v>
      </c>
      <c r="BC186">
        <v>491.00479999999999</v>
      </c>
      <c r="BD186">
        <v>484.38</v>
      </c>
      <c r="BE186">
        <v>477.62</v>
      </c>
    </row>
    <row r="187" spans="1:57" x14ac:dyDescent="0.25">
      <c r="A187" t="s">
        <v>48</v>
      </c>
      <c r="B187" t="s">
        <v>78</v>
      </c>
      <c r="C187" t="s">
        <v>79</v>
      </c>
      <c r="D187" t="s">
        <v>80</v>
      </c>
      <c r="E187">
        <v>880.71474679999994</v>
      </c>
      <c r="F187">
        <v>889.52189426799998</v>
      </c>
      <c r="G187">
        <v>820.25482436134996</v>
      </c>
      <c r="H187">
        <v>840.51941454739006</v>
      </c>
      <c r="I187">
        <v>861.49930412819697</v>
      </c>
      <c r="J187">
        <v>883.14262759476003</v>
      </c>
      <c r="K187">
        <v>905.39054786907298</v>
      </c>
      <c r="L187">
        <v>928.20959342772903</v>
      </c>
      <c r="M187">
        <v>951.56778653677998</v>
      </c>
      <c r="N187">
        <v>975.45167764526798</v>
      </c>
      <c r="O187">
        <v>987.60715223131797</v>
      </c>
      <c r="P187">
        <v>1000.03753168912</v>
      </c>
      <c r="Q187">
        <v>1012.7599414551401</v>
      </c>
      <c r="R187">
        <v>1025.77179045822</v>
      </c>
      <c r="S187">
        <v>1039.0443481196801</v>
      </c>
      <c r="T187">
        <v>1052.53688912856</v>
      </c>
      <c r="U187">
        <v>1066.20386527345</v>
      </c>
      <c r="V187">
        <v>1080.0011936216899</v>
      </c>
      <c r="W187">
        <v>1093.91842922705</v>
      </c>
      <c r="X187">
        <v>1107.9628803538999</v>
      </c>
      <c r="Y187">
        <v>1122.14981574649</v>
      </c>
      <c r="Z187">
        <v>1136.50687140028</v>
      </c>
      <c r="AA187">
        <v>1151.0604719893099</v>
      </c>
      <c r="AB187">
        <v>1165.81357795293</v>
      </c>
      <c r="AC187">
        <v>1180.7790363761701</v>
      </c>
      <c r="AD187">
        <v>1195.96039914058</v>
      </c>
      <c r="AE187">
        <v>1211.3796453550401</v>
      </c>
      <c r="AF187">
        <v>1227.05355491105</v>
      </c>
      <c r="AG187">
        <v>1242.9957761887699</v>
      </c>
      <c r="AH187">
        <v>1259.22036432351</v>
      </c>
      <c r="AI187">
        <v>1275.7475880739801</v>
      </c>
      <c r="AJ187">
        <v>1292.6115302036301</v>
      </c>
      <c r="AK187">
        <v>1309.8290734013101</v>
      </c>
      <c r="AL187">
        <v>1309.8290734013101</v>
      </c>
      <c r="AM187">
        <v>1309.8290734013101</v>
      </c>
      <c r="AN187">
        <v>1309.8290734013101</v>
      </c>
      <c r="AO187">
        <v>1309.8290734013101</v>
      </c>
      <c r="AP187">
        <v>1309.8290734013101</v>
      </c>
      <c r="AQ187">
        <v>1309.8290734013101</v>
      </c>
      <c r="AR187">
        <v>1309.8290734013101</v>
      </c>
      <c r="AS187">
        <v>1309.8290734013101</v>
      </c>
      <c r="AT187">
        <v>1309.8290734013101</v>
      </c>
      <c r="AU187">
        <v>1309.8290734013101</v>
      </c>
      <c r="AV187">
        <v>1309.8290734013101</v>
      </c>
      <c r="AW187">
        <v>1309.8290734013101</v>
      </c>
      <c r="AX187">
        <v>1309.8290734013101</v>
      </c>
      <c r="AY187">
        <v>1309.8290734013101</v>
      </c>
      <c r="AZ187">
        <v>1309.8290734013101</v>
      </c>
      <c r="BA187">
        <v>1309.8290734013101</v>
      </c>
      <c r="BB187">
        <v>1309.8290734013101</v>
      </c>
      <c r="BC187">
        <v>1309.8290734013101</v>
      </c>
      <c r="BD187">
        <v>1309.8290734013101</v>
      </c>
      <c r="BE187">
        <v>1309.8290734013101</v>
      </c>
    </row>
    <row r="188" spans="1:57" x14ac:dyDescent="0.25">
      <c r="A188" t="s">
        <v>48</v>
      </c>
      <c r="B188" t="s">
        <v>81</v>
      </c>
      <c r="C188" t="s">
        <v>79</v>
      </c>
      <c r="D188" t="s">
        <v>82</v>
      </c>
      <c r="E188">
        <v>1872.291318</v>
      </c>
      <c r="F188">
        <v>1891.01423118</v>
      </c>
      <c r="G188">
        <v>1743.76095299801</v>
      </c>
      <c r="H188">
        <v>1786.8409813568001</v>
      </c>
      <c r="I188">
        <v>1831.44164832356</v>
      </c>
      <c r="J188">
        <v>1877.45269420005</v>
      </c>
      <c r="K188">
        <v>1924.7490385890801</v>
      </c>
      <c r="L188">
        <v>1973.2595251453099</v>
      </c>
      <c r="M188">
        <v>2022.9161731362101</v>
      </c>
      <c r="N188">
        <v>2073.6903904692999</v>
      </c>
      <c r="O188">
        <v>2099.5314356162398</v>
      </c>
      <c r="P188">
        <v>2125.9568947366502</v>
      </c>
      <c r="Q188">
        <v>2153.0031744038201</v>
      </c>
      <c r="R188">
        <v>2180.6647663189201</v>
      </c>
      <c r="S188">
        <v>2208.8805928024699</v>
      </c>
      <c r="T188">
        <v>2237.5640768482099</v>
      </c>
      <c r="U188">
        <v>2266.61838855623</v>
      </c>
      <c r="V188">
        <v>2295.94981302922</v>
      </c>
      <c r="W188">
        <v>2325.5361455950601</v>
      </c>
      <c r="X188">
        <v>2355.3929227257099</v>
      </c>
      <c r="Y188">
        <v>2385.5526038950002</v>
      </c>
      <c r="Z188">
        <v>2416.0739398329902</v>
      </c>
      <c r="AA188">
        <v>2447.0131061493098</v>
      </c>
      <c r="AB188">
        <v>2478.3763963741799</v>
      </c>
      <c r="AC188">
        <v>2510.19112183159</v>
      </c>
      <c r="AD188">
        <v>2542.4648333851701</v>
      </c>
      <c r="AE188">
        <v>2575.2442559193501</v>
      </c>
      <c r="AF188">
        <v>2608.56506142132</v>
      </c>
      <c r="AG188">
        <v>2642.4562646700001</v>
      </c>
      <c r="AH188">
        <v>2676.94774515579</v>
      </c>
      <c r="AI188">
        <v>2712.0825917688198</v>
      </c>
      <c r="AJ188">
        <v>2747.9332602756299</v>
      </c>
      <c r="AK188">
        <v>2784.5356411979901</v>
      </c>
      <c r="AL188">
        <v>2784.5356411979901</v>
      </c>
      <c r="AM188">
        <v>2784.5356411979901</v>
      </c>
      <c r="AN188">
        <v>2784.5356411979901</v>
      </c>
      <c r="AO188">
        <v>2784.5356411979901</v>
      </c>
      <c r="AP188">
        <v>2784.5356411979901</v>
      </c>
      <c r="AQ188">
        <v>2784.5356411979901</v>
      </c>
      <c r="AR188">
        <v>2784.5356411979901</v>
      </c>
      <c r="AS188">
        <v>2784.5356411979901</v>
      </c>
      <c r="AT188">
        <v>2784.5356411979901</v>
      </c>
      <c r="AU188">
        <v>2784.5356411979901</v>
      </c>
      <c r="AV188">
        <v>2784.5356411979901</v>
      </c>
      <c r="AW188">
        <v>2784.5356411979901</v>
      </c>
      <c r="AX188">
        <v>2784.5356411979901</v>
      </c>
      <c r="AY188">
        <v>2784.5356411979901</v>
      </c>
      <c r="AZ188">
        <v>2784.5356411979901</v>
      </c>
      <c r="BA188">
        <v>2784.5356411979901</v>
      </c>
      <c r="BB188">
        <v>2784.5356411979901</v>
      </c>
      <c r="BC188">
        <v>2784.5356411979901</v>
      </c>
      <c r="BD188">
        <v>2784.5356411979901</v>
      </c>
      <c r="BE188">
        <v>2784.5356411979901</v>
      </c>
    </row>
    <row r="189" spans="1:57" x14ac:dyDescent="0.25">
      <c r="A189" t="s">
        <v>48</v>
      </c>
      <c r="B189" t="s">
        <v>83</v>
      </c>
      <c r="C189" t="s">
        <v>79</v>
      </c>
      <c r="D189" t="s">
        <v>84</v>
      </c>
      <c r="E189">
        <v>441.29352970000002</v>
      </c>
      <c r="F189">
        <v>447.23683432861799</v>
      </c>
      <c r="G189">
        <v>375.84963963831098</v>
      </c>
      <c r="H189">
        <v>400.255012959449</v>
      </c>
      <c r="I189">
        <v>414.05955369714297</v>
      </c>
      <c r="J189">
        <v>427.50965027773998</v>
      </c>
      <c r="K189">
        <v>440.91410612833698</v>
      </c>
      <c r="L189">
        <v>454.573187060451</v>
      </c>
      <c r="M189">
        <v>468.54192756166401</v>
      </c>
      <c r="N189">
        <v>482.85986921066399</v>
      </c>
      <c r="O189">
        <v>491.45640814580401</v>
      </c>
      <c r="P189">
        <v>500.26131425639602</v>
      </c>
      <c r="Q189">
        <v>509.29953137817</v>
      </c>
      <c r="R189">
        <v>518.58916199292503</v>
      </c>
      <c r="S189">
        <v>528.13929588502901</v>
      </c>
      <c r="T189">
        <v>537.96078037270502</v>
      </c>
      <c r="U189">
        <v>548.07135134429598</v>
      </c>
      <c r="V189">
        <v>558.49225246500498</v>
      </c>
      <c r="W189">
        <v>569.25568829254098</v>
      </c>
      <c r="X189">
        <v>580.32404076644696</v>
      </c>
      <c r="Y189">
        <v>591.71820134823395</v>
      </c>
      <c r="Z189">
        <v>603.46538927977997</v>
      </c>
      <c r="AA189">
        <v>615.59140508953897</v>
      </c>
      <c r="AB189">
        <v>628.11772583408401</v>
      </c>
      <c r="AC189">
        <v>641.12074284648997</v>
      </c>
      <c r="AD189">
        <v>654.59406620342997</v>
      </c>
      <c r="AE189">
        <v>668.52760634243202</v>
      </c>
      <c r="AF189">
        <v>682.916619243691</v>
      </c>
      <c r="AG189">
        <v>697.759166175784</v>
      </c>
      <c r="AH189">
        <v>712.965971432522</v>
      </c>
      <c r="AI189">
        <v>728.52855909687298</v>
      </c>
      <c r="AJ189">
        <v>744.44554568446995</v>
      </c>
      <c r="AK189">
        <v>760.71680973670504</v>
      </c>
      <c r="AL189">
        <v>760.71680973670504</v>
      </c>
      <c r="AM189">
        <v>760.71680973670504</v>
      </c>
      <c r="AN189">
        <v>760.71680973670504</v>
      </c>
      <c r="AO189">
        <v>760.71680973670504</v>
      </c>
      <c r="AP189">
        <v>760.71680973670504</v>
      </c>
      <c r="AQ189">
        <v>760.71680973670504</v>
      </c>
      <c r="AR189">
        <v>760.71680973670504</v>
      </c>
      <c r="AS189">
        <v>760.71680973670504</v>
      </c>
      <c r="AT189">
        <v>760.71680973670504</v>
      </c>
      <c r="AU189">
        <v>760.71680973670504</v>
      </c>
      <c r="AV189">
        <v>760.71680973670504</v>
      </c>
      <c r="AW189">
        <v>760.71680973670504</v>
      </c>
      <c r="AX189">
        <v>760.71680973670504</v>
      </c>
      <c r="AY189">
        <v>760.71680973670504</v>
      </c>
      <c r="AZ189">
        <v>760.71680973670504</v>
      </c>
      <c r="BA189">
        <v>760.71680973670504</v>
      </c>
      <c r="BB189">
        <v>760.71680973670504</v>
      </c>
      <c r="BC189">
        <v>760.71680973670504</v>
      </c>
      <c r="BD189">
        <v>760.71680973670504</v>
      </c>
      <c r="BE189">
        <v>760.71680973670504</v>
      </c>
    </row>
    <row r="190" spans="1:57" x14ac:dyDescent="0.25">
      <c r="A190" t="s">
        <v>48</v>
      </c>
      <c r="B190" t="s">
        <v>85</v>
      </c>
      <c r="C190" t="s">
        <v>79</v>
      </c>
      <c r="D190" t="s">
        <v>86</v>
      </c>
      <c r="E190">
        <v>9183.200691</v>
      </c>
      <c r="F190">
        <v>9275.0326979099991</v>
      </c>
      <c r="G190">
        <v>8552.7859017237406</v>
      </c>
      <c r="H190">
        <v>8764.0845080834406</v>
      </c>
      <c r="I190">
        <v>8982.8415315074108</v>
      </c>
      <c r="J190">
        <v>9208.51617103836</v>
      </c>
      <c r="K190">
        <v>9440.4949332638298</v>
      </c>
      <c r="L190">
        <v>9678.4288110643392</v>
      </c>
      <c r="M190">
        <v>9921.9843730427401</v>
      </c>
      <c r="N190">
        <v>10171.021380914</v>
      </c>
      <c r="O190">
        <v>10297.7663491613</v>
      </c>
      <c r="P190">
        <v>10427.3777467689</v>
      </c>
      <c r="Q190">
        <v>10560.0341404298</v>
      </c>
      <c r="R190">
        <v>10695.708513080501</v>
      </c>
      <c r="S190">
        <v>10834.1012913676</v>
      </c>
      <c r="T190">
        <v>10974.7878330274</v>
      </c>
      <c r="U190">
        <v>11117.2932074788</v>
      </c>
      <c r="V190">
        <v>11261.157762582299</v>
      </c>
      <c r="W190">
        <v>11406.272589025601</v>
      </c>
      <c r="X190">
        <v>11552.7138899819</v>
      </c>
      <c r="Y190">
        <v>11700.640872440001</v>
      </c>
      <c r="Z190">
        <v>11850.341696548599</v>
      </c>
      <c r="AA190">
        <v>12002.091892024901</v>
      </c>
      <c r="AB190">
        <v>12155.922327329499</v>
      </c>
      <c r="AC190">
        <v>12311.966958843699</v>
      </c>
      <c r="AD190">
        <v>12470.262821987701</v>
      </c>
      <c r="AE190">
        <v>12631.039092631399</v>
      </c>
      <c r="AF190">
        <v>12794.470734475</v>
      </c>
      <c r="AG190">
        <v>12960.700058993099</v>
      </c>
      <c r="AH190">
        <v>13129.8736188903</v>
      </c>
      <c r="AI190">
        <v>13302.202756238201</v>
      </c>
      <c r="AJ190">
        <v>13478.0428515478</v>
      </c>
      <c r="AK190">
        <v>13657.5699403865</v>
      </c>
      <c r="AL190">
        <v>13657.5699403865</v>
      </c>
      <c r="AM190">
        <v>13657.5699403865</v>
      </c>
      <c r="AN190">
        <v>13657.5699403865</v>
      </c>
      <c r="AO190">
        <v>13657.5699403865</v>
      </c>
      <c r="AP190">
        <v>13657.5699403865</v>
      </c>
      <c r="AQ190">
        <v>13657.5699403865</v>
      </c>
      <c r="AR190">
        <v>13657.5699403865</v>
      </c>
      <c r="AS190">
        <v>13657.5699403865</v>
      </c>
      <c r="AT190">
        <v>13657.5699403865</v>
      </c>
      <c r="AU190">
        <v>13657.5699403865</v>
      </c>
      <c r="AV190">
        <v>13657.5699403865</v>
      </c>
      <c r="AW190">
        <v>13657.5699403865</v>
      </c>
      <c r="AX190">
        <v>13657.5699403865</v>
      </c>
      <c r="AY190">
        <v>13657.5699403865</v>
      </c>
      <c r="AZ190">
        <v>13657.5699403865</v>
      </c>
      <c r="BA190">
        <v>13657.5699403865</v>
      </c>
      <c r="BB190">
        <v>13657.5699403865</v>
      </c>
      <c r="BC190">
        <v>13657.5699403865</v>
      </c>
      <c r="BD190">
        <v>13657.5699403865</v>
      </c>
      <c r="BE190">
        <v>13657.5699403865</v>
      </c>
    </row>
    <row r="191" spans="1:57" x14ac:dyDescent="0.25">
      <c r="A191" t="s">
        <v>48</v>
      </c>
      <c r="B191" t="s">
        <v>87</v>
      </c>
      <c r="C191" t="s">
        <v>88</v>
      </c>
      <c r="D191" t="s">
        <v>89</v>
      </c>
      <c r="E191">
        <v>2971829.54</v>
      </c>
      <c r="F191">
        <v>2998656.43370983</v>
      </c>
      <c r="G191">
        <v>2768229.6884311298</v>
      </c>
      <c r="H191">
        <v>2817142.4423804199</v>
      </c>
      <c r="I191">
        <v>2866983.3097504801</v>
      </c>
      <c r="J191">
        <v>2917448.5752687398</v>
      </c>
      <c r="K191">
        <v>2968687.8511084798</v>
      </c>
      <c r="L191">
        <v>3017783.49285613</v>
      </c>
      <c r="M191">
        <v>3067235.61086861</v>
      </c>
      <c r="N191">
        <v>3115290.3229981898</v>
      </c>
      <c r="O191">
        <v>3123168.0500420202</v>
      </c>
      <c r="P191">
        <v>3132063.0652295202</v>
      </c>
      <c r="Q191">
        <v>3138318.20063572</v>
      </c>
      <c r="R191">
        <v>3146880.4286242998</v>
      </c>
      <c r="S191">
        <v>3153869.6000159699</v>
      </c>
      <c r="T191">
        <v>3161247.9377676798</v>
      </c>
      <c r="U191">
        <v>3168197.7167992699</v>
      </c>
      <c r="V191">
        <v>3173976.6717546899</v>
      </c>
      <c r="W191">
        <v>3176040.6228471501</v>
      </c>
      <c r="X191">
        <v>3177912.4444914502</v>
      </c>
      <c r="Y191">
        <v>3179622.8341036099</v>
      </c>
      <c r="Z191">
        <v>3180177.4255890599</v>
      </c>
      <c r="AA191">
        <v>3180389.6278069802</v>
      </c>
      <c r="AB191">
        <v>3180201.68690868</v>
      </c>
      <c r="AC191">
        <v>3179717.49873906</v>
      </c>
      <c r="AD191">
        <v>3178094.3691073898</v>
      </c>
      <c r="AE191">
        <v>3177138.8162736902</v>
      </c>
      <c r="AF191">
        <v>3174883.2895523598</v>
      </c>
      <c r="AG191">
        <v>3171299.4932757402</v>
      </c>
      <c r="AH191">
        <v>3166380.64768526</v>
      </c>
      <c r="AI191">
        <v>3161942.3485903498</v>
      </c>
      <c r="AJ191">
        <v>3156046.39925974</v>
      </c>
      <c r="AK191">
        <v>3150516.8919559801</v>
      </c>
      <c r="AL191">
        <v>3150516.8919559801</v>
      </c>
      <c r="AM191">
        <v>3150516.8919559801</v>
      </c>
      <c r="AN191">
        <v>3150516.8919559801</v>
      </c>
      <c r="AO191">
        <v>3150516.8919559801</v>
      </c>
      <c r="AP191">
        <v>3150516.8919559801</v>
      </c>
      <c r="AQ191">
        <v>3150516.8919559801</v>
      </c>
      <c r="AR191">
        <v>3150516.8919559801</v>
      </c>
      <c r="AS191">
        <v>3150516.8919559801</v>
      </c>
      <c r="AT191">
        <v>3150516.8919559801</v>
      </c>
      <c r="AU191">
        <v>3150516.8919559801</v>
      </c>
      <c r="AV191">
        <v>3150516.8919559801</v>
      </c>
      <c r="AW191">
        <v>3150516.8919559801</v>
      </c>
      <c r="AX191">
        <v>3150516.8919559801</v>
      </c>
      <c r="AY191">
        <v>3150516.8919559801</v>
      </c>
      <c r="AZ191">
        <v>3150516.8919559801</v>
      </c>
      <c r="BA191">
        <v>3150516.8919559801</v>
      </c>
      <c r="BB191">
        <v>3150516.8919559801</v>
      </c>
      <c r="BC191">
        <v>3150516.8919559801</v>
      </c>
      <c r="BD191">
        <v>3150516.8919559801</v>
      </c>
      <c r="BE191">
        <v>3150516.8919559801</v>
      </c>
    </row>
    <row r="192" spans="1:57" x14ac:dyDescent="0.25">
      <c r="A192" t="s">
        <v>48</v>
      </c>
      <c r="B192" t="s">
        <v>90</v>
      </c>
      <c r="C192" t="s">
        <v>79</v>
      </c>
      <c r="D192" t="s">
        <v>91</v>
      </c>
      <c r="E192">
        <v>1011.4146</v>
      </c>
      <c r="F192">
        <v>1021.528746</v>
      </c>
      <c r="G192">
        <v>941.98230254897896</v>
      </c>
      <c r="H192">
        <v>965.25419898496796</v>
      </c>
      <c r="I192">
        <v>989.34754669546601</v>
      </c>
      <c r="J192">
        <v>1014.20278322482</v>
      </c>
      <c r="K192">
        <v>1039.75233995341</v>
      </c>
      <c r="L192">
        <v>1065.9577781159301</v>
      </c>
      <c r="M192">
        <v>1092.78237441792</v>
      </c>
      <c r="N192">
        <v>1120.2106833677899</v>
      </c>
      <c r="O192">
        <v>1134.1700550155599</v>
      </c>
      <c r="P192">
        <v>1148.44512797517</v>
      </c>
      <c r="Q192">
        <v>1163.0555691325201</v>
      </c>
      <c r="R192">
        <v>1177.9984028962699</v>
      </c>
      <c r="S192">
        <v>1193.24063501162</v>
      </c>
      <c r="T192">
        <v>1208.73549644895</v>
      </c>
      <c r="U192">
        <v>1224.4306795499699</v>
      </c>
      <c r="V192">
        <v>1240.2755593854799</v>
      </c>
      <c r="W192">
        <v>1256.25814095804</v>
      </c>
      <c r="X192">
        <v>1272.3868170932999</v>
      </c>
      <c r="Y192">
        <v>1288.6791224480901</v>
      </c>
      <c r="Z192">
        <v>1305.16679425557</v>
      </c>
      <c r="AA192">
        <v>1321.8801786649999</v>
      </c>
      <c r="AB192">
        <v>1338.8226754508901</v>
      </c>
      <c r="AC192">
        <v>1356.0090382317501</v>
      </c>
      <c r="AD192">
        <v>1373.4433459955401</v>
      </c>
      <c r="AE192">
        <v>1391.1508395954399</v>
      </c>
      <c r="AF192">
        <v>1409.1507890928599</v>
      </c>
      <c r="AG192">
        <v>1427.4588683152299</v>
      </c>
      <c r="AH192">
        <v>1446.0912182084001</v>
      </c>
      <c r="AI192">
        <v>1465.0711154559899</v>
      </c>
      <c r="AJ192">
        <v>1484.43770077257</v>
      </c>
      <c r="AK192">
        <v>1504.21036227227</v>
      </c>
      <c r="AL192">
        <v>1504.21036227227</v>
      </c>
      <c r="AM192">
        <v>1504.21036227227</v>
      </c>
      <c r="AN192">
        <v>1504.21036227227</v>
      </c>
      <c r="AO192">
        <v>1504.21036227227</v>
      </c>
      <c r="AP192">
        <v>1504.21036227227</v>
      </c>
      <c r="AQ192">
        <v>1504.21036227227</v>
      </c>
      <c r="AR192">
        <v>1504.21036227227</v>
      </c>
      <c r="AS192">
        <v>1504.21036227227</v>
      </c>
      <c r="AT192">
        <v>1504.21036227227</v>
      </c>
      <c r="AU192">
        <v>1504.21036227227</v>
      </c>
      <c r="AV192">
        <v>1504.21036227227</v>
      </c>
      <c r="AW192">
        <v>1504.21036227227</v>
      </c>
      <c r="AX192">
        <v>1504.21036227227</v>
      </c>
      <c r="AY192">
        <v>1504.21036227227</v>
      </c>
      <c r="AZ192">
        <v>1504.21036227227</v>
      </c>
      <c r="BA192">
        <v>1504.21036227227</v>
      </c>
      <c r="BB192">
        <v>1504.21036227227</v>
      </c>
      <c r="BC192">
        <v>1504.21036227227</v>
      </c>
      <c r="BD192">
        <v>1504.21036227227</v>
      </c>
      <c r="BE192">
        <v>1504.21036227227</v>
      </c>
    </row>
    <row r="193" spans="1:57" x14ac:dyDescent="0.25">
      <c r="A193" t="s">
        <v>48</v>
      </c>
      <c r="B193" t="s">
        <v>92</v>
      </c>
      <c r="C193" t="s">
        <v>79</v>
      </c>
      <c r="D193" t="s">
        <v>93</v>
      </c>
      <c r="E193">
        <v>12682.27951</v>
      </c>
      <c r="F193">
        <v>12809.102305099999</v>
      </c>
      <c r="G193">
        <v>11811.6575086018</v>
      </c>
      <c r="H193">
        <v>12103.4673117518</v>
      </c>
      <c r="I193">
        <v>12405.5774157548</v>
      </c>
      <c r="J193">
        <v>12717.240958037501</v>
      </c>
      <c r="K193">
        <v>13037.610685534601</v>
      </c>
      <c r="L193">
        <v>13366.204608797299</v>
      </c>
      <c r="M193">
        <v>13702.562248923001</v>
      </c>
      <c r="N193">
        <v>14046.489932574001</v>
      </c>
      <c r="O193">
        <v>14221.528589343499</v>
      </c>
      <c r="P193">
        <v>14400.5258722573</v>
      </c>
      <c r="Q193">
        <v>14583.7283873505</v>
      </c>
      <c r="R193">
        <v>14771.0988232363</v>
      </c>
      <c r="S193">
        <v>14962.2234600008</v>
      </c>
      <c r="T193">
        <v>15156.5158537599</v>
      </c>
      <c r="U193">
        <v>15353.320110933701</v>
      </c>
      <c r="V193">
        <v>15552.001437934799</v>
      </c>
      <c r="W193">
        <v>15752.409427689599</v>
      </c>
      <c r="X193">
        <v>15954.6493190988</v>
      </c>
      <c r="Y193">
        <v>16158.9409818567</v>
      </c>
      <c r="Z193">
        <v>16365.682373894801</v>
      </c>
      <c r="AA193">
        <v>16575.254010134198</v>
      </c>
      <c r="AB193">
        <v>16787.698520858001</v>
      </c>
      <c r="AC193">
        <v>17003.2009039037</v>
      </c>
      <c r="AD193">
        <v>17221.812306313401</v>
      </c>
      <c r="AE193">
        <v>17443.849226934799</v>
      </c>
      <c r="AF193">
        <v>17669.553295960701</v>
      </c>
      <c r="AG193">
        <v>17899.1210498662</v>
      </c>
      <c r="AH193">
        <v>18132.754882394798</v>
      </c>
      <c r="AI193">
        <v>18370.7466633765</v>
      </c>
      <c r="AJ193">
        <v>18613.587184107801</v>
      </c>
      <c r="AK193">
        <v>18861.519555062099</v>
      </c>
      <c r="AL193">
        <v>18861.519555062099</v>
      </c>
      <c r="AM193">
        <v>18861.519555062099</v>
      </c>
      <c r="AN193">
        <v>18861.519555062099</v>
      </c>
      <c r="AO193">
        <v>18861.519555062099</v>
      </c>
      <c r="AP193">
        <v>18861.519555062099</v>
      </c>
      <c r="AQ193">
        <v>18861.519555062099</v>
      </c>
      <c r="AR193">
        <v>18861.519555062099</v>
      </c>
      <c r="AS193">
        <v>18861.519555062099</v>
      </c>
      <c r="AT193">
        <v>18861.519555062099</v>
      </c>
      <c r="AU193">
        <v>18861.519555062099</v>
      </c>
      <c r="AV193">
        <v>18861.519555062099</v>
      </c>
      <c r="AW193">
        <v>18861.519555062099</v>
      </c>
      <c r="AX193">
        <v>18861.519555062099</v>
      </c>
      <c r="AY193">
        <v>18861.519555062099</v>
      </c>
      <c r="AZ193">
        <v>18861.519555062099</v>
      </c>
      <c r="BA193">
        <v>18861.519555062099</v>
      </c>
      <c r="BB193">
        <v>18861.519555062099</v>
      </c>
      <c r="BC193">
        <v>18861.519555062099</v>
      </c>
      <c r="BD193">
        <v>18861.519555062099</v>
      </c>
      <c r="BE193">
        <v>18861.519555062099</v>
      </c>
    </row>
    <row r="194" spans="1:57" x14ac:dyDescent="0.25">
      <c r="A194" t="s">
        <v>48</v>
      </c>
      <c r="B194" t="s">
        <v>94</v>
      </c>
      <c r="C194" t="s">
        <v>79</v>
      </c>
      <c r="D194" t="s">
        <v>95</v>
      </c>
      <c r="E194">
        <v>502.25864760000002</v>
      </c>
      <c r="F194">
        <v>507.28123407599998</v>
      </c>
      <c r="G194">
        <v>467.77924437850101</v>
      </c>
      <c r="H194">
        <v>479.33584167403899</v>
      </c>
      <c r="I194">
        <v>491.30036367839898</v>
      </c>
      <c r="J194">
        <v>503.64323225574799</v>
      </c>
      <c r="K194">
        <v>516.33089348713895</v>
      </c>
      <c r="L194">
        <v>529.34425905579405</v>
      </c>
      <c r="M194">
        <v>542.66509253105698</v>
      </c>
      <c r="N194">
        <v>556.28572383212395</v>
      </c>
      <c r="O194">
        <v>563.21781194431696</v>
      </c>
      <c r="P194">
        <v>570.30667425566003</v>
      </c>
      <c r="Q194">
        <v>577.56207715030996</v>
      </c>
      <c r="R194">
        <v>584.98254297855703</v>
      </c>
      <c r="S194">
        <v>592.55168711456702</v>
      </c>
      <c r="T194">
        <v>600.24628451336196</v>
      </c>
      <c r="U194">
        <v>608.04035970087602</v>
      </c>
      <c r="V194">
        <v>615.90877282993995</v>
      </c>
      <c r="W194">
        <v>623.84556730155896</v>
      </c>
      <c r="X194">
        <v>631.85491091126596</v>
      </c>
      <c r="Y194">
        <v>639.94551119900098</v>
      </c>
      <c r="Z194">
        <v>648.13312856590505</v>
      </c>
      <c r="AA194">
        <v>656.43283261436898</v>
      </c>
      <c r="AB194">
        <v>664.84631163934102</v>
      </c>
      <c r="AC194">
        <v>673.38089214419006</v>
      </c>
      <c r="AD194">
        <v>682.03859971463805</v>
      </c>
      <c r="AE194">
        <v>690.83196871274595</v>
      </c>
      <c r="AF194">
        <v>699.77056846347205</v>
      </c>
      <c r="AG194">
        <v>708.86218243698897</v>
      </c>
      <c r="AH194">
        <v>718.114826069934</v>
      </c>
      <c r="AI194">
        <v>727.54005833685699</v>
      </c>
      <c r="AJ194">
        <v>737.15731613572405</v>
      </c>
      <c r="AK194">
        <v>746.97622741532302</v>
      </c>
      <c r="AL194">
        <v>746.97622741532302</v>
      </c>
      <c r="AM194">
        <v>746.97622741532302</v>
      </c>
      <c r="AN194">
        <v>746.97622741532302</v>
      </c>
      <c r="AO194">
        <v>746.97622741532302</v>
      </c>
      <c r="AP194">
        <v>746.97622741532302</v>
      </c>
      <c r="AQ194">
        <v>746.97622741532302</v>
      </c>
      <c r="AR194">
        <v>746.97622741532302</v>
      </c>
      <c r="AS194">
        <v>746.97622741532302</v>
      </c>
      <c r="AT194">
        <v>746.97622741532302</v>
      </c>
      <c r="AU194">
        <v>746.97622741532302</v>
      </c>
      <c r="AV194">
        <v>746.97622741532302</v>
      </c>
      <c r="AW194">
        <v>746.97622741532302</v>
      </c>
      <c r="AX194">
        <v>746.97622741532302</v>
      </c>
      <c r="AY194">
        <v>746.97622741532302</v>
      </c>
      <c r="AZ194">
        <v>746.97622741532302</v>
      </c>
      <c r="BA194">
        <v>746.97622741532302</v>
      </c>
      <c r="BB194">
        <v>746.97622741532302</v>
      </c>
      <c r="BC194">
        <v>746.97622741532302</v>
      </c>
      <c r="BD194">
        <v>746.97622741532302</v>
      </c>
      <c r="BE194">
        <v>746.97622741532302</v>
      </c>
    </row>
    <row r="195" spans="1:57" x14ac:dyDescent="0.25">
      <c r="A195" t="s">
        <v>48</v>
      </c>
      <c r="B195" t="s">
        <v>96</v>
      </c>
      <c r="C195" t="s">
        <v>97</v>
      </c>
      <c r="D195" t="s">
        <v>98</v>
      </c>
      <c r="E195">
        <v>158.96466181459499</v>
      </c>
      <c r="F195">
        <v>161.10558468511999</v>
      </c>
      <c r="G195">
        <v>150.04931161338999</v>
      </c>
      <c r="H195">
        <v>154.02643995628</v>
      </c>
      <c r="I195">
        <v>155.34278113303901</v>
      </c>
      <c r="J195">
        <v>156.64180572683699</v>
      </c>
      <c r="K195">
        <v>157.780650703432</v>
      </c>
      <c r="L195">
        <v>158.918208898366</v>
      </c>
      <c r="M195">
        <v>160.03379961124301</v>
      </c>
      <c r="N195">
        <v>161.12938900564899</v>
      </c>
      <c r="O195">
        <v>162.21290871584799</v>
      </c>
      <c r="P195">
        <v>163.28968737701899</v>
      </c>
      <c r="Q195">
        <v>164.363781254537</v>
      </c>
      <c r="R195">
        <v>165.43996584962201</v>
      </c>
      <c r="S195">
        <v>166.5241059681</v>
      </c>
      <c r="T195">
        <v>167.624291402664</v>
      </c>
      <c r="U195">
        <v>168.75119017320799</v>
      </c>
      <c r="V195">
        <v>169.91588950502799</v>
      </c>
      <c r="W195">
        <v>171.127065299137</v>
      </c>
      <c r="X195">
        <v>172.36942998452301</v>
      </c>
      <c r="Y195">
        <v>173.64423760958601</v>
      </c>
      <c r="Z195">
        <v>174.952459531654</v>
      </c>
      <c r="AA195">
        <v>176.294582243728</v>
      </c>
      <c r="AB195">
        <v>177.67319548478</v>
      </c>
      <c r="AC195">
        <v>179.10447055364301</v>
      </c>
      <c r="AD195">
        <v>180.58214923383099</v>
      </c>
      <c r="AE195">
        <v>182.09633395469299</v>
      </c>
      <c r="AF195">
        <v>183.63958064893799</v>
      </c>
      <c r="AG195">
        <v>185.20580483799199</v>
      </c>
      <c r="AH195">
        <v>186.76608518285201</v>
      </c>
      <c r="AI195">
        <v>188.31278641986299</v>
      </c>
      <c r="AJ195">
        <v>189.83826976908301</v>
      </c>
      <c r="AK195">
        <v>191.33789420383101</v>
      </c>
      <c r="AL195">
        <v>0</v>
      </c>
      <c r="AM195">
        <v>0</v>
      </c>
      <c r="AN195">
        <v>0</v>
      </c>
      <c r="AO195">
        <v>0</v>
      </c>
      <c r="AP195">
        <v>0</v>
      </c>
      <c r="AQ195">
        <v>0</v>
      </c>
      <c r="AR195">
        <v>0</v>
      </c>
      <c r="AS195">
        <v>0</v>
      </c>
      <c r="AT195">
        <v>0</v>
      </c>
      <c r="AU195">
        <v>0</v>
      </c>
      <c r="AV195">
        <v>0</v>
      </c>
      <c r="AW195">
        <v>0</v>
      </c>
      <c r="AX195">
        <v>0</v>
      </c>
      <c r="AY195">
        <v>0</v>
      </c>
      <c r="AZ195">
        <v>0</v>
      </c>
      <c r="BA195">
        <v>0</v>
      </c>
      <c r="BB195">
        <v>0</v>
      </c>
      <c r="BC195">
        <v>0</v>
      </c>
      <c r="BD195">
        <v>0</v>
      </c>
      <c r="BE195">
        <v>0</v>
      </c>
    </row>
    <row r="196" spans="1:57" x14ac:dyDescent="0.25">
      <c r="A196" t="s">
        <v>49</v>
      </c>
      <c r="B196" t="s">
        <v>70</v>
      </c>
      <c r="C196" t="s">
        <v>71</v>
      </c>
      <c r="D196" t="s">
        <v>72</v>
      </c>
      <c r="E196">
        <v>0</v>
      </c>
      <c r="F196">
        <v>0</v>
      </c>
      <c r="G196">
        <v>0</v>
      </c>
      <c r="H196">
        <v>0</v>
      </c>
      <c r="I196">
        <v>0</v>
      </c>
      <c r="J196">
        <v>0</v>
      </c>
      <c r="K196">
        <v>0</v>
      </c>
      <c r="L196">
        <v>0</v>
      </c>
      <c r="M196">
        <v>0</v>
      </c>
      <c r="N196">
        <v>0</v>
      </c>
      <c r="O196">
        <v>0</v>
      </c>
      <c r="P196">
        <v>0</v>
      </c>
      <c r="Q196">
        <v>0</v>
      </c>
      <c r="R196">
        <v>0</v>
      </c>
      <c r="S196">
        <v>0</v>
      </c>
      <c r="T196">
        <v>0</v>
      </c>
      <c r="U196">
        <v>0</v>
      </c>
      <c r="V196">
        <v>0</v>
      </c>
      <c r="W196">
        <v>0</v>
      </c>
      <c r="X196">
        <v>0</v>
      </c>
      <c r="Y196">
        <v>0</v>
      </c>
      <c r="Z196">
        <v>0</v>
      </c>
      <c r="AA196">
        <v>0</v>
      </c>
      <c r="AB196">
        <v>0</v>
      </c>
      <c r="AC196">
        <v>0</v>
      </c>
      <c r="AD196">
        <v>0</v>
      </c>
      <c r="AE196">
        <v>0</v>
      </c>
      <c r="AF196">
        <v>0</v>
      </c>
      <c r="AG196">
        <v>0</v>
      </c>
      <c r="AH196">
        <v>0</v>
      </c>
      <c r="AI196">
        <v>0</v>
      </c>
      <c r="AJ196">
        <v>0</v>
      </c>
      <c r="AK196">
        <v>0</v>
      </c>
      <c r="AL196">
        <v>0</v>
      </c>
      <c r="AM196">
        <v>0</v>
      </c>
      <c r="AN196">
        <v>0</v>
      </c>
      <c r="AO196">
        <v>0</v>
      </c>
      <c r="AP196">
        <v>0</v>
      </c>
      <c r="AQ196">
        <v>0</v>
      </c>
      <c r="AR196">
        <v>0</v>
      </c>
      <c r="AS196">
        <v>0</v>
      </c>
      <c r="AT196">
        <v>0</v>
      </c>
      <c r="AU196">
        <v>0</v>
      </c>
      <c r="AV196">
        <v>0</v>
      </c>
      <c r="AW196">
        <v>0</v>
      </c>
      <c r="AX196">
        <v>0</v>
      </c>
      <c r="AY196">
        <v>0</v>
      </c>
      <c r="AZ196">
        <v>0</v>
      </c>
      <c r="BA196">
        <v>0</v>
      </c>
      <c r="BB196">
        <v>0</v>
      </c>
      <c r="BC196">
        <v>0</v>
      </c>
      <c r="BD196">
        <v>0</v>
      </c>
      <c r="BE196">
        <v>0</v>
      </c>
    </row>
    <row r="197" spans="1:57" x14ac:dyDescent="0.25">
      <c r="A197" t="s">
        <v>49</v>
      </c>
      <c r="B197" t="s">
        <v>176</v>
      </c>
      <c r="C197" t="s">
        <v>71</v>
      </c>
      <c r="D197" t="s">
        <v>72</v>
      </c>
      <c r="E197">
        <v>0</v>
      </c>
      <c r="F197">
        <v>0</v>
      </c>
      <c r="G197">
        <v>0</v>
      </c>
      <c r="H197">
        <v>0</v>
      </c>
      <c r="I197">
        <v>0</v>
      </c>
      <c r="J197">
        <v>0</v>
      </c>
      <c r="K197">
        <v>0</v>
      </c>
      <c r="L197">
        <v>0</v>
      </c>
      <c r="M197">
        <v>0</v>
      </c>
      <c r="N197">
        <v>0</v>
      </c>
      <c r="O197">
        <v>0</v>
      </c>
      <c r="P197">
        <v>0</v>
      </c>
      <c r="Q197">
        <v>0</v>
      </c>
      <c r="R197">
        <v>0</v>
      </c>
      <c r="S197">
        <v>0</v>
      </c>
      <c r="T197">
        <v>0</v>
      </c>
      <c r="U197">
        <v>0</v>
      </c>
      <c r="V197">
        <v>0</v>
      </c>
      <c r="W197">
        <v>0</v>
      </c>
      <c r="X197">
        <v>0</v>
      </c>
      <c r="Y197">
        <v>0</v>
      </c>
      <c r="Z197">
        <v>0</v>
      </c>
      <c r="AA197">
        <v>0</v>
      </c>
      <c r="AB197">
        <v>0</v>
      </c>
      <c r="AC197">
        <v>0</v>
      </c>
      <c r="AD197">
        <v>0</v>
      </c>
      <c r="AE197">
        <v>0</v>
      </c>
      <c r="AF197">
        <v>0</v>
      </c>
      <c r="AG197">
        <v>0</v>
      </c>
      <c r="AH197">
        <v>0</v>
      </c>
      <c r="AI197">
        <v>0</v>
      </c>
      <c r="AJ197">
        <v>0</v>
      </c>
      <c r="AK197">
        <v>0</v>
      </c>
      <c r="AL197">
        <v>0</v>
      </c>
      <c r="AM197">
        <v>0</v>
      </c>
      <c r="AN197">
        <v>0</v>
      </c>
      <c r="AO197">
        <v>0</v>
      </c>
      <c r="AP197">
        <v>0</v>
      </c>
      <c r="AQ197">
        <v>0</v>
      </c>
      <c r="AR197">
        <v>0</v>
      </c>
      <c r="AS197">
        <v>0</v>
      </c>
      <c r="AT197">
        <v>0</v>
      </c>
      <c r="AU197">
        <v>0</v>
      </c>
      <c r="AV197">
        <v>0</v>
      </c>
      <c r="AW197">
        <v>0</v>
      </c>
      <c r="AX197">
        <v>0</v>
      </c>
      <c r="AY197">
        <v>0</v>
      </c>
      <c r="AZ197">
        <v>0</v>
      </c>
      <c r="BA197">
        <v>0</v>
      </c>
      <c r="BB197">
        <v>0</v>
      </c>
      <c r="BC197">
        <v>0</v>
      </c>
      <c r="BD197">
        <v>0</v>
      </c>
      <c r="BE197">
        <v>0</v>
      </c>
    </row>
    <row r="198" spans="1:57" x14ac:dyDescent="0.25">
      <c r="A198" t="s">
        <v>49</v>
      </c>
      <c r="B198" t="s">
        <v>73</v>
      </c>
      <c r="C198" t="s">
        <v>71</v>
      </c>
      <c r="D198" t="s">
        <v>37</v>
      </c>
      <c r="E198">
        <v>0</v>
      </c>
      <c r="F198">
        <v>0</v>
      </c>
      <c r="G198">
        <v>0</v>
      </c>
      <c r="H198">
        <v>0</v>
      </c>
      <c r="I198">
        <v>0</v>
      </c>
      <c r="J198">
        <v>0</v>
      </c>
      <c r="K198">
        <v>0</v>
      </c>
      <c r="L198">
        <v>0</v>
      </c>
      <c r="M198">
        <v>0</v>
      </c>
      <c r="N198">
        <v>0</v>
      </c>
      <c r="O198">
        <v>0</v>
      </c>
      <c r="P198">
        <v>0</v>
      </c>
      <c r="Q198">
        <v>0</v>
      </c>
      <c r="R198">
        <v>0</v>
      </c>
      <c r="S198">
        <v>0</v>
      </c>
      <c r="T198">
        <v>0</v>
      </c>
      <c r="U198">
        <v>0</v>
      </c>
      <c r="V198">
        <v>0</v>
      </c>
      <c r="W198">
        <v>0</v>
      </c>
      <c r="X198">
        <v>0</v>
      </c>
      <c r="Y198">
        <v>0</v>
      </c>
      <c r="Z198">
        <v>0</v>
      </c>
      <c r="AA198">
        <v>0</v>
      </c>
      <c r="AB198">
        <v>0</v>
      </c>
      <c r="AC198">
        <v>0</v>
      </c>
      <c r="AD198">
        <v>0</v>
      </c>
      <c r="AE198">
        <v>0</v>
      </c>
      <c r="AF198">
        <v>0</v>
      </c>
      <c r="AG198">
        <v>0</v>
      </c>
      <c r="AH198">
        <v>0</v>
      </c>
      <c r="AI198">
        <v>0</v>
      </c>
      <c r="AJ198">
        <v>0</v>
      </c>
      <c r="AK198">
        <v>0</v>
      </c>
      <c r="AL198">
        <v>0</v>
      </c>
      <c r="AM198">
        <v>0</v>
      </c>
      <c r="AN198">
        <v>0</v>
      </c>
      <c r="AO198">
        <v>0</v>
      </c>
      <c r="AP198">
        <v>0</v>
      </c>
      <c r="AQ198">
        <v>0</v>
      </c>
      <c r="AR198">
        <v>0</v>
      </c>
      <c r="AS198">
        <v>0</v>
      </c>
      <c r="AT198">
        <v>0</v>
      </c>
      <c r="AU198">
        <v>0</v>
      </c>
      <c r="AV198">
        <v>0</v>
      </c>
      <c r="AW198">
        <v>0</v>
      </c>
      <c r="AX198">
        <v>0</v>
      </c>
      <c r="AY198">
        <v>0</v>
      </c>
      <c r="AZ198">
        <v>0</v>
      </c>
      <c r="BA198">
        <v>0</v>
      </c>
      <c r="BB198">
        <v>0</v>
      </c>
      <c r="BC198">
        <v>0</v>
      </c>
      <c r="BD198">
        <v>0</v>
      </c>
      <c r="BE198">
        <v>0</v>
      </c>
    </row>
    <row r="199" spans="1:57" x14ac:dyDescent="0.25">
      <c r="A199" t="s">
        <v>49</v>
      </c>
      <c r="B199" t="s">
        <v>177</v>
      </c>
      <c r="C199" t="s">
        <v>71</v>
      </c>
      <c r="D199" t="s">
        <v>37</v>
      </c>
      <c r="E199">
        <v>0</v>
      </c>
      <c r="F199">
        <v>0</v>
      </c>
      <c r="G199">
        <v>0</v>
      </c>
      <c r="H199">
        <v>0</v>
      </c>
      <c r="I199">
        <v>0</v>
      </c>
      <c r="J199">
        <v>0</v>
      </c>
      <c r="K199">
        <v>0</v>
      </c>
      <c r="L199">
        <v>0</v>
      </c>
      <c r="M199">
        <v>0</v>
      </c>
      <c r="N199">
        <v>0</v>
      </c>
      <c r="O199">
        <v>0</v>
      </c>
      <c r="P199">
        <v>0</v>
      </c>
      <c r="Q199">
        <v>0</v>
      </c>
      <c r="R199">
        <v>0</v>
      </c>
      <c r="S199">
        <v>0</v>
      </c>
      <c r="T199">
        <v>0</v>
      </c>
      <c r="U199">
        <v>0</v>
      </c>
      <c r="V199">
        <v>0</v>
      </c>
      <c r="W199">
        <v>0</v>
      </c>
      <c r="X199">
        <v>0</v>
      </c>
      <c r="Y199">
        <v>0</v>
      </c>
      <c r="Z199">
        <v>0</v>
      </c>
      <c r="AA199">
        <v>0</v>
      </c>
      <c r="AB199">
        <v>0</v>
      </c>
      <c r="AC199">
        <v>0</v>
      </c>
      <c r="AD199">
        <v>0</v>
      </c>
      <c r="AE199">
        <v>0</v>
      </c>
      <c r="AF199">
        <v>0</v>
      </c>
      <c r="AG199">
        <v>0</v>
      </c>
      <c r="AH199">
        <v>0</v>
      </c>
      <c r="AI199">
        <v>0</v>
      </c>
      <c r="AJ199">
        <v>0</v>
      </c>
      <c r="AK199">
        <v>0</v>
      </c>
      <c r="AL199">
        <v>0</v>
      </c>
      <c r="AM199">
        <v>0</v>
      </c>
      <c r="AN199">
        <v>0</v>
      </c>
      <c r="AO199">
        <v>0</v>
      </c>
      <c r="AP199">
        <v>0</v>
      </c>
      <c r="AQ199">
        <v>0</v>
      </c>
      <c r="AR199">
        <v>0</v>
      </c>
      <c r="AS199">
        <v>0</v>
      </c>
      <c r="AT199">
        <v>0</v>
      </c>
      <c r="AU199">
        <v>0</v>
      </c>
      <c r="AV199">
        <v>0</v>
      </c>
      <c r="AW199">
        <v>0</v>
      </c>
      <c r="AX199">
        <v>0</v>
      </c>
      <c r="AY199">
        <v>0</v>
      </c>
      <c r="AZ199">
        <v>0</v>
      </c>
      <c r="BA199">
        <v>0</v>
      </c>
      <c r="BB199">
        <v>0</v>
      </c>
      <c r="BC199">
        <v>0</v>
      </c>
      <c r="BD199">
        <v>0</v>
      </c>
      <c r="BE199">
        <v>0</v>
      </c>
    </row>
    <row r="200" spans="1:57" x14ac:dyDescent="0.25">
      <c r="A200" t="s">
        <v>49</v>
      </c>
      <c r="B200" t="s">
        <v>74</v>
      </c>
      <c r="C200" t="s">
        <v>71</v>
      </c>
      <c r="D200" t="s">
        <v>75</v>
      </c>
      <c r="E200">
        <v>0</v>
      </c>
      <c r="F200">
        <v>0</v>
      </c>
      <c r="G200">
        <v>0</v>
      </c>
      <c r="H200">
        <v>0</v>
      </c>
      <c r="I200">
        <v>0</v>
      </c>
      <c r="J200">
        <v>0</v>
      </c>
      <c r="K200">
        <v>0</v>
      </c>
      <c r="L200">
        <v>0</v>
      </c>
      <c r="M200">
        <v>0</v>
      </c>
      <c r="N200">
        <v>0</v>
      </c>
      <c r="O200">
        <v>0</v>
      </c>
      <c r="P200">
        <v>0</v>
      </c>
      <c r="Q200">
        <v>0</v>
      </c>
      <c r="R200">
        <v>0</v>
      </c>
      <c r="S200">
        <v>0</v>
      </c>
      <c r="T200">
        <v>0</v>
      </c>
      <c r="U200">
        <v>0</v>
      </c>
      <c r="V200">
        <v>0</v>
      </c>
      <c r="W200">
        <v>0</v>
      </c>
      <c r="X200">
        <v>0</v>
      </c>
      <c r="Y200">
        <v>0</v>
      </c>
      <c r="Z200">
        <v>0</v>
      </c>
      <c r="AA200">
        <v>0</v>
      </c>
      <c r="AB200">
        <v>0</v>
      </c>
      <c r="AC200">
        <v>0</v>
      </c>
      <c r="AD200">
        <v>0</v>
      </c>
      <c r="AE200">
        <v>0</v>
      </c>
      <c r="AF200">
        <v>0</v>
      </c>
      <c r="AG200">
        <v>0</v>
      </c>
      <c r="AH200">
        <v>0</v>
      </c>
      <c r="AI200">
        <v>0</v>
      </c>
      <c r="AJ200">
        <v>0</v>
      </c>
      <c r="AK200">
        <v>0</v>
      </c>
      <c r="AL200">
        <v>0</v>
      </c>
      <c r="AM200">
        <v>0</v>
      </c>
      <c r="AN200">
        <v>0</v>
      </c>
      <c r="AO200">
        <v>0</v>
      </c>
      <c r="AP200">
        <v>0</v>
      </c>
      <c r="AQ200">
        <v>0</v>
      </c>
      <c r="AR200">
        <v>0</v>
      </c>
      <c r="AS200">
        <v>0</v>
      </c>
      <c r="AT200">
        <v>0</v>
      </c>
      <c r="AU200">
        <v>0</v>
      </c>
      <c r="AV200">
        <v>0</v>
      </c>
      <c r="AW200">
        <v>0</v>
      </c>
      <c r="AX200">
        <v>0</v>
      </c>
      <c r="AY200">
        <v>0</v>
      </c>
      <c r="AZ200">
        <v>0</v>
      </c>
      <c r="BA200">
        <v>0</v>
      </c>
      <c r="BB200">
        <v>0</v>
      </c>
      <c r="BC200">
        <v>0</v>
      </c>
      <c r="BD200">
        <v>0</v>
      </c>
      <c r="BE200">
        <v>0</v>
      </c>
    </row>
    <row r="201" spans="1:57" x14ac:dyDescent="0.25">
      <c r="A201" t="s">
        <v>49</v>
      </c>
      <c r="B201" t="s">
        <v>76</v>
      </c>
      <c r="C201" t="s">
        <v>71</v>
      </c>
      <c r="D201" t="s">
        <v>77</v>
      </c>
      <c r="E201">
        <v>0</v>
      </c>
      <c r="F201">
        <v>0</v>
      </c>
      <c r="G201">
        <v>0</v>
      </c>
      <c r="H201">
        <v>0</v>
      </c>
      <c r="I201">
        <v>0</v>
      </c>
      <c r="J201">
        <v>0</v>
      </c>
      <c r="K201">
        <v>0</v>
      </c>
      <c r="L201">
        <v>0</v>
      </c>
      <c r="M201">
        <v>0</v>
      </c>
      <c r="N201">
        <v>0</v>
      </c>
      <c r="O201">
        <v>0</v>
      </c>
      <c r="P201">
        <v>0</v>
      </c>
      <c r="Q201">
        <v>0</v>
      </c>
      <c r="R201">
        <v>0</v>
      </c>
      <c r="S201">
        <v>0</v>
      </c>
      <c r="T201">
        <v>0</v>
      </c>
      <c r="U201">
        <v>0</v>
      </c>
      <c r="V201">
        <v>0</v>
      </c>
      <c r="W201">
        <v>0</v>
      </c>
      <c r="X201">
        <v>0</v>
      </c>
      <c r="Y201">
        <v>0</v>
      </c>
      <c r="Z201">
        <v>0</v>
      </c>
      <c r="AA201">
        <v>0</v>
      </c>
      <c r="AB201">
        <v>0</v>
      </c>
      <c r="AC201">
        <v>0</v>
      </c>
      <c r="AD201">
        <v>0</v>
      </c>
      <c r="AE201">
        <v>0</v>
      </c>
      <c r="AF201">
        <v>0</v>
      </c>
      <c r="AG201">
        <v>0</v>
      </c>
      <c r="AH201">
        <v>0</v>
      </c>
      <c r="AI201">
        <v>0</v>
      </c>
      <c r="AJ201">
        <v>0</v>
      </c>
      <c r="AK201">
        <v>0</v>
      </c>
      <c r="AL201">
        <v>0</v>
      </c>
      <c r="AM201">
        <v>0</v>
      </c>
      <c r="AN201">
        <v>0</v>
      </c>
      <c r="AO201">
        <v>0</v>
      </c>
      <c r="AP201">
        <v>0</v>
      </c>
      <c r="AQ201">
        <v>0</v>
      </c>
      <c r="AR201">
        <v>0</v>
      </c>
      <c r="AS201">
        <v>0</v>
      </c>
      <c r="AT201">
        <v>0</v>
      </c>
      <c r="AU201">
        <v>0</v>
      </c>
      <c r="AV201">
        <v>0</v>
      </c>
      <c r="AW201">
        <v>0</v>
      </c>
      <c r="AX201">
        <v>0</v>
      </c>
      <c r="AY201">
        <v>0</v>
      </c>
      <c r="AZ201">
        <v>0</v>
      </c>
      <c r="BA201">
        <v>0</v>
      </c>
      <c r="BB201">
        <v>0</v>
      </c>
      <c r="BC201">
        <v>0</v>
      </c>
      <c r="BD201">
        <v>0</v>
      </c>
      <c r="BE201">
        <v>0</v>
      </c>
    </row>
    <row r="202" spans="1:57" x14ac:dyDescent="0.25">
      <c r="A202" t="s">
        <v>49</v>
      </c>
      <c r="B202" t="s">
        <v>178</v>
      </c>
      <c r="C202" t="s">
        <v>71</v>
      </c>
      <c r="D202" t="s">
        <v>77</v>
      </c>
      <c r="E202">
        <v>0</v>
      </c>
      <c r="F202">
        <v>0</v>
      </c>
      <c r="G202">
        <v>0</v>
      </c>
      <c r="H202">
        <v>0</v>
      </c>
      <c r="I202">
        <v>0</v>
      </c>
      <c r="J202">
        <v>0</v>
      </c>
      <c r="K202">
        <v>0</v>
      </c>
      <c r="L202">
        <v>0</v>
      </c>
      <c r="M202">
        <v>0</v>
      </c>
      <c r="N202">
        <v>0</v>
      </c>
      <c r="O202">
        <v>0</v>
      </c>
      <c r="P202">
        <v>0</v>
      </c>
      <c r="Q202">
        <v>0</v>
      </c>
      <c r="R202">
        <v>0</v>
      </c>
      <c r="S202">
        <v>0</v>
      </c>
      <c r="T202">
        <v>0</v>
      </c>
      <c r="U202">
        <v>0</v>
      </c>
      <c r="V202">
        <v>0</v>
      </c>
      <c r="W202">
        <v>0</v>
      </c>
      <c r="X202">
        <v>0</v>
      </c>
      <c r="Y202">
        <v>0</v>
      </c>
      <c r="Z202">
        <v>0</v>
      </c>
      <c r="AA202">
        <v>0</v>
      </c>
      <c r="AB202">
        <v>0</v>
      </c>
      <c r="AC202">
        <v>0</v>
      </c>
      <c r="AD202">
        <v>0</v>
      </c>
      <c r="AE202">
        <v>0</v>
      </c>
      <c r="AF202">
        <v>0</v>
      </c>
      <c r="AG202">
        <v>0</v>
      </c>
      <c r="AH202">
        <v>0</v>
      </c>
      <c r="AI202">
        <v>0</v>
      </c>
      <c r="AJ202">
        <v>0</v>
      </c>
      <c r="AK202">
        <v>0</v>
      </c>
      <c r="AL202">
        <v>0</v>
      </c>
      <c r="AM202">
        <v>0</v>
      </c>
      <c r="AN202">
        <v>0</v>
      </c>
      <c r="AO202">
        <v>0</v>
      </c>
      <c r="AP202">
        <v>0</v>
      </c>
      <c r="AQ202">
        <v>0</v>
      </c>
      <c r="AR202">
        <v>0</v>
      </c>
      <c r="AS202">
        <v>0</v>
      </c>
      <c r="AT202">
        <v>0</v>
      </c>
      <c r="AU202">
        <v>0</v>
      </c>
      <c r="AV202">
        <v>0</v>
      </c>
      <c r="AW202">
        <v>0</v>
      </c>
      <c r="AX202">
        <v>0</v>
      </c>
      <c r="AY202">
        <v>0</v>
      </c>
      <c r="AZ202">
        <v>0</v>
      </c>
      <c r="BA202">
        <v>0</v>
      </c>
      <c r="BB202">
        <v>0</v>
      </c>
      <c r="BC202">
        <v>0</v>
      </c>
      <c r="BD202">
        <v>0</v>
      </c>
      <c r="BE202">
        <v>0</v>
      </c>
    </row>
    <row r="203" spans="1:57" x14ac:dyDescent="0.25">
      <c r="A203" t="s">
        <v>49</v>
      </c>
      <c r="B203" t="s">
        <v>78</v>
      </c>
      <c r="C203" t="s">
        <v>79</v>
      </c>
      <c r="D203" t="s">
        <v>80</v>
      </c>
      <c r="E203">
        <v>0</v>
      </c>
      <c r="F203">
        <v>0</v>
      </c>
      <c r="G203">
        <v>0</v>
      </c>
      <c r="H203">
        <v>0</v>
      </c>
      <c r="I203">
        <v>0</v>
      </c>
      <c r="J203">
        <v>0</v>
      </c>
      <c r="K203">
        <v>0</v>
      </c>
      <c r="L203">
        <v>0</v>
      </c>
      <c r="M203">
        <v>0</v>
      </c>
      <c r="N203">
        <v>0</v>
      </c>
      <c r="O203">
        <v>0</v>
      </c>
      <c r="P203">
        <v>0</v>
      </c>
      <c r="Q203">
        <v>0</v>
      </c>
      <c r="R203">
        <v>0</v>
      </c>
      <c r="S203">
        <v>0</v>
      </c>
      <c r="T203">
        <v>0</v>
      </c>
      <c r="U203">
        <v>0</v>
      </c>
      <c r="V203">
        <v>0</v>
      </c>
      <c r="W203">
        <v>0</v>
      </c>
      <c r="X203">
        <v>0</v>
      </c>
      <c r="Y203">
        <v>0</v>
      </c>
      <c r="Z203">
        <v>0</v>
      </c>
      <c r="AA203">
        <v>0</v>
      </c>
      <c r="AB203">
        <v>0</v>
      </c>
      <c r="AC203">
        <v>0</v>
      </c>
      <c r="AD203">
        <v>0</v>
      </c>
      <c r="AE203">
        <v>0</v>
      </c>
      <c r="AF203">
        <v>0</v>
      </c>
      <c r="AG203">
        <v>0</v>
      </c>
      <c r="AH203">
        <v>0</v>
      </c>
      <c r="AI203">
        <v>0</v>
      </c>
      <c r="AJ203">
        <v>0</v>
      </c>
      <c r="AK203">
        <v>0</v>
      </c>
      <c r="AL203">
        <v>0</v>
      </c>
      <c r="AM203">
        <v>0</v>
      </c>
      <c r="AN203">
        <v>0</v>
      </c>
      <c r="AO203">
        <v>0</v>
      </c>
      <c r="AP203">
        <v>0</v>
      </c>
      <c r="AQ203">
        <v>0</v>
      </c>
      <c r="AR203">
        <v>0</v>
      </c>
      <c r="AS203">
        <v>0</v>
      </c>
      <c r="AT203">
        <v>0</v>
      </c>
      <c r="AU203">
        <v>0</v>
      </c>
      <c r="AV203">
        <v>0</v>
      </c>
      <c r="AW203">
        <v>0</v>
      </c>
      <c r="AX203">
        <v>0</v>
      </c>
      <c r="AY203">
        <v>0</v>
      </c>
      <c r="AZ203">
        <v>0</v>
      </c>
      <c r="BA203">
        <v>0</v>
      </c>
      <c r="BB203">
        <v>0</v>
      </c>
      <c r="BC203">
        <v>0</v>
      </c>
      <c r="BD203">
        <v>0</v>
      </c>
      <c r="BE203">
        <v>0</v>
      </c>
    </row>
    <row r="204" spans="1:57" x14ac:dyDescent="0.25">
      <c r="A204" t="s">
        <v>49</v>
      </c>
      <c r="B204" t="s">
        <v>81</v>
      </c>
      <c r="C204" t="s">
        <v>79</v>
      </c>
      <c r="D204" t="s">
        <v>82</v>
      </c>
      <c r="E204">
        <v>0</v>
      </c>
      <c r="F204">
        <v>0</v>
      </c>
      <c r="G204">
        <v>0</v>
      </c>
      <c r="H204">
        <v>0</v>
      </c>
      <c r="I204">
        <v>0</v>
      </c>
      <c r="J204">
        <v>0</v>
      </c>
      <c r="K204">
        <v>0</v>
      </c>
      <c r="L204">
        <v>0</v>
      </c>
      <c r="M204">
        <v>0</v>
      </c>
      <c r="N204">
        <v>0</v>
      </c>
      <c r="O204">
        <v>0</v>
      </c>
      <c r="P204">
        <v>0</v>
      </c>
      <c r="Q204">
        <v>0</v>
      </c>
      <c r="R204">
        <v>0</v>
      </c>
      <c r="S204">
        <v>0</v>
      </c>
      <c r="T204">
        <v>0</v>
      </c>
      <c r="U204">
        <v>0</v>
      </c>
      <c r="V204">
        <v>0</v>
      </c>
      <c r="W204">
        <v>0</v>
      </c>
      <c r="X204">
        <v>0</v>
      </c>
      <c r="Y204">
        <v>0</v>
      </c>
      <c r="Z204">
        <v>0</v>
      </c>
      <c r="AA204">
        <v>0</v>
      </c>
      <c r="AB204">
        <v>0</v>
      </c>
      <c r="AC204">
        <v>0</v>
      </c>
      <c r="AD204">
        <v>0</v>
      </c>
      <c r="AE204">
        <v>0</v>
      </c>
      <c r="AF204">
        <v>0</v>
      </c>
      <c r="AG204">
        <v>0</v>
      </c>
      <c r="AH204">
        <v>0</v>
      </c>
      <c r="AI204">
        <v>0</v>
      </c>
      <c r="AJ204">
        <v>0</v>
      </c>
      <c r="AK204">
        <v>0</v>
      </c>
      <c r="AL204">
        <v>0</v>
      </c>
      <c r="AM204">
        <v>0</v>
      </c>
      <c r="AN204">
        <v>0</v>
      </c>
      <c r="AO204">
        <v>0</v>
      </c>
      <c r="AP204">
        <v>0</v>
      </c>
      <c r="AQ204">
        <v>0</v>
      </c>
      <c r="AR204">
        <v>0</v>
      </c>
      <c r="AS204">
        <v>0</v>
      </c>
      <c r="AT204">
        <v>0</v>
      </c>
      <c r="AU204">
        <v>0</v>
      </c>
      <c r="AV204">
        <v>0</v>
      </c>
      <c r="AW204">
        <v>0</v>
      </c>
      <c r="AX204">
        <v>0</v>
      </c>
      <c r="AY204">
        <v>0</v>
      </c>
      <c r="AZ204">
        <v>0</v>
      </c>
      <c r="BA204">
        <v>0</v>
      </c>
      <c r="BB204">
        <v>0</v>
      </c>
      <c r="BC204">
        <v>0</v>
      </c>
      <c r="BD204">
        <v>0</v>
      </c>
      <c r="BE204">
        <v>0</v>
      </c>
    </row>
    <row r="205" spans="1:57" x14ac:dyDescent="0.25">
      <c r="A205" t="s">
        <v>49</v>
      </c>
      <c r="B205" t="s">
        <v>83</v>
      </c>
      <c r="C205" t="s">
        <v>79</v>
      </c>
      <c r="D205" t="s">
        <v>84</v>
      </c>
      <c r="E205">
        <v>0</v>
      </c>
      <c r="F205">
        <v>0</v>
      </c>
      <c r="G205">
        <v>0</v>
      </c>
      <c r="H205">
        <v>0</v>
      </c>
      <c r="I205">
        <v>0</v>
      </c>
      <c r="J205">
        <v>0</v>
      </c>
      <c r="K205">
        <v>0</v>
      </c>
      <c r="L205">
        <v>0</v>
      </c>
      <c r="M205">
        <v>0</v>
      </c>
      <c r="N205">
        <v>0</v>
      </c>
      <c r="O205">
        <v>0</v>
      </c>
      <c r="P205">
        <v>0</v>
      </c>
      <c r="Q205">
        <v>0</v>
      </c>
      <c r="R205">
        <v>0</v>
      </c>
      <c r="S205">
        <v>0</v>
      </c>
      <c r="T205">
        <v>0</v>
      </c>
      <c r="U205">
        <v>0</v>
      </c>
      <c r="V205">
        <v>0</v>
      </c>
      <c r="W205">
        <v>0</v>
      </c>
      <c r="X205">
        <v>0</v>
      </c>
      <c r="Y205">
        <v>0</v>
      </c>
      <c r="Z205">
        <v>0</v>
      </c>
      <c r="AA205">
        <v>0</v>
      </c>
      <c r="AB205">
        <v>0</v>
      </c>
      <c r="AC205">
        <v>0</v>
      </c>
      <c r="AD205">
        <v>0</v>
      </c>
      <c r="AE205">
        <v>0</v>
      </c>
      <c r="AF205">
        <v>0</v>
      </c>
      <c r="AG205">
        <v>0</v>
      </c>
      <c r="AH205">
        <v>0</v>
      </c>
      <c r="AI205">
        <v>0</v>
      </c>
      <c r="AJ205">
        <v>0</v>
      </c>
      <c r="AK205">
        <v>0</v>
      </c>
      <c r="AL205">
        <v>0</v>
      </c>
      <c r="AM205">
        <v>0</v>
      </c>
      <c r="AN205">
        <v>0</v>
      </c>
      <c r="AO205">
        <v>0</v>
      </c>
      <c r="AP205">
        <v>0</v>
      </c>
      <c r="AQ205">
        <v>0</v>
      </c>
      <c r="AR205">
        <v>0</v>
      </c>
      <c r="AS205">
        <v>0</v>
      </c>
      <c r="AT205">
        <v>0</v>
      </c>
      <c r="AU205">
        <v>0</v>
      </c>
      <c r="AV205">
        <v>0</v>
      </c>
      <c r="AW205">
        <v>0</v>
      </c>
      <c r="AX205">
        <v>0</v>
      </c>
      <c r="AY205">
        <v>0</v>
      </c>
      <c r="AZ205">
        <v>0</v>
      </c>
      <c r="BA205">
        <v>0</v>
      </c>
      <c r="BB205">
        <v>0</v>
      </c>
      <c r="BC205">
        <v>0</v>
      </c>
      <c r="BD205">
        <v>0</v>
      </c>
      <c r="BE205">
        <v>0</v>
      </c>
    </row>
    <row r="206" spans="1:57" x14ac:dyDescent="0.25">
      <c r="A206" t="s">
        <v>49</v>
      </c>
      <c r="B206" t="s">
        <v>85</v>
      </c>
      <c r="C206" t="s">
        <v>79</v>
      </c>
      <c r="D206" t="s">
        <v>86</v>
      </c>
      <c r="E206">
        <v>0</v>
      </c>
      <c r="F206">
        <v>0</v>
      </c>
      <c r="G206">
        <v>0</v>
      </c>
      <c r="H206">
        <v>0</v>
      </c>
      <c r="I206">
        <v>0</v>
      </c>
      <c r="J206">
        <v>0</v>
      </c>
      <c r="K206">
        <v>0</v>
      </c>
      <c r="L206">
        <v>0</v>
      </c>
      <c r="M206">
        <v>0</v>
      </c>
      <c r="N206">
        <v>0</v>
      </c>
      <c r="O206">
        <v>0</v>
      </c>
      <c r="P206">
        <v>0</v>
      </c>
      <c r="Q206">
        <v>0</v>
      </c>
      <c r="R206">
        <v>0</v>
      </c>
      <c r="S206">
        <v>0</v>
      </c>
      <c r="T206">
        <v>0</v>
      </c>
      <c r="U206">
        <v>0</v>
      </c>
      <c r="V206">
        <v>0</v>
      </c>
      <c r="W206">
        <v>0</v>
      </c>
      <c r="X206">
        <v>0</v>
      </c>
      <c r="Y206">
        <v>0</v>
      </c>
      <c r="Z206">
        <v>0</v>
      </c>
      <c r="AA206">
        <v>0</v>
      </c>
      <c r="AB206">
        <v>0</v>
      </c>
      <c r="AC206">
        <v>0</v>
      </c>
      <c r="AD206">
        <v>0</v>
      </c>
      <c r="AE206">
        <v>0</v>
      </c>
      <c r="AF206">
        <v>0</v>
      </c>
      <c r="AG206">
        <v>0</v>
      </c>
      <c r="AH206">
        <v>0</v>
      </c>
      <c r="AI206">
        <v>0</v>
      </c>
      <c r="AJ206">
        <v>0</v>
      </c>
      <c r="AK206">
        <v>0</v>
      </c>
      <c r="AL206">
        <v>0</v>
      </c>
      <c r="AM206">
        <v>0</v>
      </c>
      <c r="AN206">
        <v>0</v>
      </c>
      <c r="AO206">
        <v>0</v>
      </c>
      <c r="AP206">
        <v>0</v>
      </c>
      <c r="AQ206">
        <v>0</v>
      </c>
      <c r="AR206">
        <v>0</v>
      </c>
      <c r="AS206">
        <v>0</v>
      </c>
      <c r="AT206">
        <v>0</v>
      </c>
      <c r="AU206">
        <v>0</v>
      </c>
      <c r="AV206">
        <v>0</v>
      </c>
      <c r="AW206">
        <v>0</v>
      </c>
      <c r="AX206">
        <v>0</v>
      </c>
      <c r="AY206">
        <v>0</v>
      </c>
      <c r="AZ206">
        <v>0</v>
      </c>
      <c r="BA206">
        <v>0</v>
      </c>
      <c r="BB206">
        <v>0</v>
      </c>
      <c r="BC206">
        <v>0</v>
      </c>
      <c r="BD206">
        <v>0</v>
      </c>
      <c r="BE206">
        <v>0</v>
      </c>
    </row>
    <row r="207" spans="1:57" x14ac:dyDescent="0.25">
      <c r="A207" t="s">
        <v>49</v>
      </c>
      <c r="B207" t="s">
        <v>87</v>
      </c>
      <c r="C207" t="s">
        <v>88</v>
      </c>
      <c r="D207" t="s">
        <v>89</v>
      </c>
      <c r="E207">
        <v>0</v>
      </c>
      <c r="F207">
        <v>0</v>
      </c>
      <c r="G207">
        <v>0</v>
      </c>
      <c r="H207">
        <v>0</v>
      </c>
      <c r="I207">
        <v>0</v>
      </c>
      <c r="J207">
        <v>0</v>
      </c>
      <c r="K207">
        <v>0</v>
      </c>
      <c r="L207">
        <v>0</v>
      </c>
      <c r="M207">
        <v>0</v>
      </c>
      <c r="N207">
        <v>0</v>
      </c>
      <c r="O207">
        <v>0</v>
      </c>
      <c r="P207">
        <v>0</v>
      </c>
      <c r="Q207">
        <v>0</v>
      </c>
      <c r="R207">
        <v>0</v>
      </c>
      <c r="S207">
        <v>0</v>
      </c>
      <c r="T207">
        <v>0</v>
      </c>
      <c r="U207">
        <v>0</v>
      </c>
      <c r="V207">
        <v>0</v>
      </c>
      <c r="W207">
        <v>0</v>
      </c>
      <c r="X207">
        <v>0</v>
      </c>
      <c r="Y207">
        <v>0</v>
      </c>
      <c r="Z207">
        <v>0</v>
      </c>
      <c r="AA207">
        <v>0</v>
      </c>
      <c r="AB207">
        <v>0</v>
      </c>
      <c r="AC207">
        <v>0</v>
      </c>
      <c r="AD207">
        <v>0</v>
      </c>
      <c r="AE207">
        <v>0</v>
      </c>
      <c r="AF207">
        <v>0</v>
      </c>
      <c r="AG207">
        <v>0</v>
      </c>
      <c r="AH207">
        <v>0</v>
      </c>
      <c r="AI207">
        <v>0</v>
      </c>
      <c r="AJ207">
        <v>0</v>
      </c>
      <c r="AK207">
        <v>0</v>
      </c>
      <c r="AL207">
        <v>0</v>
      </c>
      <c r="AM207">
        <v>0</v>
      </c>
      <c r="AN207">
        <v>0</v>
      </c>
      <c r="AO207">
        <v>0</v>
      </c>
      <c r="AP207">
        <v>0</v>
      </c>
      <c r="AQ207">
        <v>0</v>
      </c>
      <c r="AR207">
        <v>0</v>
      </c>
      <c r="AS207">
        <v>0</v>
      </c>
      <c r="AT207">
        <v>0</v>
      </c>
      <c r="AU207">
        <v>0</v>
      </c>
      <c r="AV207">
        <v>0</v>
      </c>
      <c r="AW207">
        <v>0</v>
      </c>
      <c r="AX207">
        <v>0</v>
      </c>
      <c r="AY207">
        <v>0</v>
      </c>
      <c r="AZ207">
        <v>0</v>
      </c>
      <c r="BA207">
        <v>0</v>
      </c>
      <c r="BB207">
        <v>0</v>
      </c>
      <c r="BC207">
        <v>0</v>
      </c>
      <c r="BD207">
        <v>0</v>
      </c>
      <c r="BE207">
        <v>0</v>
      </c>
    </row>
    <row r="208" spans="1:57" x14ac:dyDescent="0.25">
      <c r="A208" t="s">
        <v>49</v>
      </c>
      <c r="B208" t="s">
        <v>90</v>
      </c>
      <c r="C208" t="s">
        <v>79</v>
      </c>
      <c r="D208" t="s">
        <v>91</v>
      </c>
      <c r="E208">
        <v>0</v>
      </c>
      <c r="F208">
        <v>0</v>
      </c>
      <c r="G208">
        <v>0</v>
      </c>
      <c r="H208">
        <v>0</v>
      </c>
      <c r="I208">
        <v>0</v>
      </c>
      <c r="J208">
        <v>0</v>
      </c>
      <c r="K208">
        <v>0</v>
      </c>
      <c r="L208">
        <v>0</v>
      </c>
      <c r="M208">
        <v>0</v>
      </c>
      <c r="N208">
        <v>0</v>
      </c>
      <c r="O208">
        <v>0</v>
      </c>
      <c r="P208">
        <v>0</v>
      </c>
      <c r="Q208">
        <v>0</v>
      </c>
      <c r="R208">
        <v>0</v>
      </c>
      <c r="S208">
        <v>0</v>
      </c>
      <c r="T208">
        <v>0</v>
      </c>
      <c r="U208">
        <v>0</v>
      </c>
      <c r="V208">
        <v>0</v>
      </c>
      <c r="W208">
        <v>0</v>
      </c>
      <c r="X208">
        <v>0</v>
      </c>
      <c r="Y208">
        <v>0</v>
      </c>
      <c r="Z208">
        <v>0</v>
      </c>
      <c r="AA208">
        <v>0</v>
      </c>
      <c r="AB208">
        <v>0</v>
      </c>
      <c r="AC208">
        <v>0</v>
      </c>
      <c r="AD208">
        <v>0</v>
      </c>
      <c r="AE208">
        <v>0</v>
      </c>
      <c r="AF208">
        <v>0</v>
      </c>
      <c r="AG208">
        <v>0</v>
      </c>
      <c r="AH208">
        <v>0</v>
      </c>
      <c r="AI208">
        <v>0</v>
      </c>
      <c r="AJ208">
        <v>0</v>
      </c>
      <c r="AK208">
        <v>0</v>
      </c>
      <c r="AL208">
        <v>0</v>
      </c>
      <c r="AM208">
        <v>0</v>
      </c>
      <c r="AN208">
        <v>0</v>
      </c>
      <c r="AO208">
        <v>0</v>
      </c>
      <c r="AP208">
        <v>0</v>
      </c>
      <c r="AQ208">
        <v>0</v>
      </c>
      <c r="AR208">
        <v>0</v>
      </c>
      <c r="AS208">
        <v>0</v>
      </c>
      <c r="AT208">
        <v>0</v>
      </c>
      <c r="AU208">
        <v>0</v>
      </c>
      <c r="AV208">
        <v>0</v>
      </c>
      <c r="AW208">
        <v>0</v>
      </c>
      <c r="AX208">
        <v>0</v>
      </c>
      <c r="AY208">
        <v>0</v>
      </c>
      <c r="AZ208">
        <v>0</v>
      </c>
      <c r="BA208">
        <v>0</v>
      </c>
      <c r="BB208">
        <v>0</v>
      </c>
      <c r="BC208">
        <v>0</v>
      </c>
      <c r="BD208">
        <v>0</v>
      </c>
      <c r="BE208">
        <v>0</v>
      </c>
    </row>
    <row r="209" spans="1:57" x14ac:dyDescent="0.25">
      <c r="A209" t="s">
        <v>49</v>
      </c>
      <c r="B209" t="s">
        <v>92</v>
      </c>
      <c r="C209" t="s">
        <v>79</v>
      </c>
      <c r="D209" t="s">
        <v>93</v>
      </c>
      <c r="E209">
        <v>0</v>
      </c>
      <c r="F209">
        <v>0</v>
      </c>
      <c r="G209">
        <v>0</v>
      </c>
      <c r="H209">
        <v>0</v>
      </c>
      <c r="I209">
        <v>0</v>
      </c>
      <c r="J209">
        <v>0</v>
      </c>
      <c r="K209">
        <v>0</v>
      </c>
      <c r="L209">
        <v>0</v>
      </c>
      <c r="M209">
        <v>0</v>
      </c>
      <c r="N209">
        <v>0</v>
      </c>
      <c r="O209">
        <v>0</v>
      </c>
      <c r="P209">
        <v>0</v>
      </c>
      <c r="Q209">
        <v>0</v>
      </c>
      <c r="R209">
        <v>0</v>
      </c>
      <c r="S209">
        <v>0</v>
      </c>
      <c r="T209">
        <v>0</v>
      </c>
      <c r="U209">
        <v>0</v>
      </c>
      <c r="V209">
        <v>0</v>
      </c>
      <c r="W209">
        <v>0</v>
      </c>
      <c r="X209">
        <v>0</v>
      </c>
      <c r="Y209">
        <v>0</v>
      </c>
      <c r="Z209">
        <v>0</v>
      </c>
      <c r="AA209">
        <v>0</v>
      </c>
      <c r="AB209">
        <v>0</v>
      </c>
      <c r="AC209">
        <v>0</v>
      </c>
      <c r="AD209">
        <v>0</v>
      </c>
      <c r="AE209">
        <v>0</v>
      </c>
      <c r="AF209">
        <v>0</v>
      </c>
      <c r="AG209">
        <v>0</v>
      </c>
      <c r="AH209">
        <v>0</v>
      </c>
      <c r="AI209">
        <v>0</v>
      </c>
      <c r="AJ209">
        <v>0</v>
      </c>
      <c r="AK209">
        <v>0</v>
      </c>
      <c r="AL209">
        <v>0</v>
      </c>
      <c r="AM209">
        <v>0</v>
      </c>
      <c r="AN209">
        <v>0</v>
      </c>
      <c r="AO209">
        <v>0</v>
      </c>
      <c r="AP209">
        <v>0</v>
      </c>
      <c r="AQ209">
        <v>0</v>
      </c>
      <c r="AR209">
        <v>0</v>
      </c>
      <c r="AS209">
        <v>0</v>
      </c>
      <c r="AT209">
        <v>0</v>
      </c>
      <c r="AU209">
        <v>0</v>
      </c>
      <c r="AV209">
        <v>0</v>
      </c>
      <c r="AW209">
        <v>0</v>
      </c>
      <c r="AX209">
        <v>0</v>
      </c>
      <c r="AY209">
        <v>0</v>
      </c>
      <c r="AZ209">
        <v>0</v>
      </c>
      <c r="BA209">
        <v>0</v>
      </c>
      <c r="BB209">
        <v>0</v>
      </c>
      <c r="BC209">
        <v>0</v>
      </c>
      <c r="BD209">
        <v>0</v>
      </c>
      <c r="BE209">
        <v>0</v>
      </c>
    </row>
    <row r="210" spans="1:57" x14ac:dyDescent="0.25">
      <c r="A210" t="s">
        <v>49</v>
      </c>
      <c r="B210" t="s">
        <v>94</v>
      </c>
      <c r="C210" t="s">
        <v>79</v>
      </c>
      <c r="D210" t="s">
        <v>95</v>
      </c>
      <c r="E210">
        <v>0</v>
      </c>
      <c r="F210">
        <v>0</v>
      </c>
      <c r="G210">
        <v>0</v>
      </c>
      <c r="H210">
        <v>0</v>
      </c>
      <c r="I210">
        <v>0</v>
      </c>
      <c r="J210">
        <v>0</v>
      </c>
      <c r="K210">
        <v>0</v>
      </c>
      <c r="L210">
        <v>0</v>
      </c>
      <c r="M210">
        <v>0</v>
      </c>
      <c r="N210">
        <v>0</v>
      </c>
      <c r="O210">
        <v>0</v>
      </c>
      <c r="P210">
        <v>0</v>
      </c>
      <c r="Q210">
        <v>0</v>
      </c>
      <c r="R210">
        <v>0</v>
      </c>
      <c r="S210">
        <v>0</v>
      </c>
      <c r="T210">
        <v>0</v>
      </c>
      <c r="U210">
        <v>0</v>
      </c>
      <c r="V210">
        <v>0</v>
      </c>
      <c r="W210">
        <v>0</v>
      </c>
      <c r="X210">
        <v>0</v>
      </c>
      <c r="Y210">
        <v>0</v>
      </c>
      <c r="Z210">
        <v>0</v>
      </c>
      <c r="AA210">
        <v>0</v>
      </c>
      <c r="AB210">
        <v>0</v>
      </c>
      <c r="AC210">
        <v>0</v>
      </c>
      <c r="AD210">
        <v>0</v>
      </c>
      <c r="AE210">
        <v>0</v>
      </c>
      <c r="AF210">
        <v>0</v>
      </c>
      <c r="AG210">
        <v>0</v>
      </c>
      <c r="AH210">
        <v>0</v>
      </c>
      <c r="AI210">
        <v>0</v>
      </c>
      <c r="AJ210">
        <v>0</v>
      </c>
      <c r="AK210">
        <v>0</v>
      </c>
      <c r="AL210">
        <v>0</v>
      </c>
      <c r="AM210">
        <v>0</v>
      </c>
      <c r="AN210">
        <v>0</v>
      </c>
      <c r="AO210">
        <v>0</v>
      </c>
      <c r="AP210">
        <v>0</v>
      </c>
      <c r="AQ210">
        <v>0</v>
      </c>
      <c r="AR210">
        <v>0</v>
      </c>
      <c r="AS210">
        <v>0</v>
      </c>
      <c r="AT210">
        <v>0</v>
      </c>
      <c r="AU210">
        <v>0</v>
      </c>
      <c r="AV210">
        <v>0</v>
      </c>
      <c r="AW210">
        <v>0</v>
      </c>
      <c r="AX210">
        <v>0</v>
      </c>
      <c r="AY210">
        <v>0</v>
      </c>
      <c r="AZ210">
        <v>0</v>
      </c>
      <c r="BA210">
        <v>0</v>
      </c>
      <c r="BB210">
        <v>0</v>
      </c>
      <c r="BC210">
        <v>0</v>
      </c>
      <c r="BD210">
        <v>0</v>
      </c>
      <c r="BE210">
        <v>0</v>
      </c>
    </row>
    <row r="211" spans="1:57" x14ac:dyDescent="0.25">
      <c r="A211" t="s">
        <v>49</v>
      </c>
      <c r="B211" t="s">
        <v>96</v>
      </c>
      <c r="C211" t="s">
        <v>97</v>
      </c>
      <c r="D211" t="s">
        <v>98</v>
      </c>
      <c r="E211">
        <v>173.48239722744</v>
      </c>
      <c r="F211">
        <v>175.05961857197801</v>
      </c>
      <c r="G211">
        <v>168.697428380399</v>
      </c>
      <c r="H211">
        <v>169.002385374456</v>
      </c>
      <c r="I211">
        <v>174.001234788163</v>
      </c>
      <c r="J211">
        <v>179.800311923821</v>
      </c>
      <c r="K211">
        <v>186.32901128085601</v>
      </c>
      <c r="L211">
        <v>192.43130791490501</v>
      </c>
      <c r="M211">
        <v>199.192281640901</v>
      </c>
      <c r="N211">
        <v>206.035120873084</v>
      </c>
      <c r="O211">
        <v>212.94402160374599</v>
      </c>
      <c r="P211">
        <v>219.90453879259499</v>
      </c>
      <c r="Q211">
        <v>227.383222876796</v>
      </c>
      <c r="R211">
        <v>234.863999381203</v>
      </c>
      <c r="S211">
        <v>242.33709591003901</v>
      </c>
      <c r="T211">
        <v>249.79572184241101</v>
      </c>
      <c r="U211">
        <v>257.66954871975503</v>
      </c>
      <c r="V211">
        <v>265.498240046418</v>
      </c>
      <c r="W211">
        <v>273.69099770788802</v>
      </c>
      <c r="X211">
        <v>281.80800646752999</v>
      </c>
      <c r="Y211">
        <v>290.23816036383602</v>
      </c>
      <c r="Z211">
        <v>298.56114326252202</v>
      </c>
      <c r="AA211">
        <v>307.14922069324399</v>
      </c>
      <c r="AB211">
        <v>315.60502765595402</v>
      </c>
      <c r="AC211">
        <v>324.28754802997798</v>
      </c>
      <c r="AD211">
        <v>333.17100114226997</v>
      </c>
      <c r="AE211">
        <v>341.88723666295999</v>
      </c>
      <c r="AF211">
        <v>349.76460577883603</v>
      </c>
      <c r="AG211">
        <v>358.49148560963602</v>
      </c>
      <c r="AH211">
        <v>369.93167585978603</v>
      </c>
      <c r="AI211">
        <v>377.60552835338098</v>
      </c>
      <c r="AJ211">
        <v>387.902194814138</v>
      </c>
      <c r="AK211">
        <v>394.61970373779201</v>
      </c>
      <c r="AL211">
        <v>394.61970373779201</v>
      </c>
      <c r="AM211">
        <v>394.61970373779201</v>
      </c>
      <c r="AN211">
        <v>394.61970373779201</v>
      </c>
      <c r="AO211">
        <v>394.61970373779201</v>
      </c>
      <c r="AP211">
        <v>394.61970373779201</v>
      </c>
      <c r="AQ211">
        <v>394.61970373779201</v>
      </c>
      <c r="AR211">
        <v>394.61970373779201</v>
      </c>
      <c r="AS211">
        <v>394.61970373779201</v>
      </c>
      <c r="AT211">
        <v>394.61970373779201</v>
      </c>
      <c r="AU211">
        <v>394.61970373779201</v>
      </c>
      <c r="AV211">
        <v>394.61970373779201</v>
      </c>
      <c r="AW211">
        <v>394.61970373779201</v>
      </c>
      <c r="AX211">
        <v>394.61970373779201</v>
      </c>
      <c r="AY211">
        <v>394.61970373779201</v>
      </c>
      <c r="AZ211">
        <v>394.61970373779201</v>
      </c>
      <c r="BA211">
        <v>394.61970373779201</v>
      </c>
      <c r="BB211">
        <v>394.61970373779201</v>
      </c>
      <c r="BC211">
        <v>394.61970373779201</v>
      </c>
      <c r="BD211">
        <v>394.61970373779201</v>
      </c>
      <c r="BE211">
        <v>394.61970373779201</v>
      </c>
    </row>
    <row r="212" spans="1:57" x14ac:dyDescent="0.25">
      <c r="A212" t="s">
        <v>50</v>
      </c>
      <c r="B212" t="s">
        <v>70</v>
      </c>
      <c r="C212" t="s">
        <v>71</v>
      </c>
      <c r="D212" t="s">
        <v>72</v>
      </c>
      <c r="E212">
        <v>1216.54</v>
      </c>
      <c r="F212">
        <v>1228.7054000000001</v>
      </c>
      <c r="G212">
        <v>1006.44488019399</v>
      </c>
      <c r="H212">
        <v>1050.35119321651</v>
      </c>
      <c r="I212">
        <v>1095.03498801147</v>
      </c>
      <c r="J212">
        <v>1140.50742358299</v>
      </c>
      <c r="K212">
        <v>1186.7798043671501</v>
      </c>
      <c r="L212">
        <v>1233.86358202463</v>
      </c>
      <c r="M212">
        <v>1275.4249594466401</v>
      </c>
      <c r="N212">
        <v>1317.3711040533101</v>
      </c>
      <c r="O212">
        <v>1323.95795957358</v>
      </c>
      <c r="P212">
        <v>1330.5777493714399</v>
      </c>
      <c r="Q212">
        <v>1337.2306381183</v>
      </c>
      <c r="R212">
        <v>1341.24233003266</v>
      </c>
      <c r="S212">
        <v>1345.2660570227599</v>
      </c>
      <c r="T212">
        <v>1349.3018551938201</v>
      </c>
      <c r="U212">
        <v>1353.3497607593999</v>
      </c>
      <c r="V212">
        <v>1357.40981004168</v>
      </c>
      <c r="W212">
        <v>1361.4820394718099</v>
      </c>
      <c r="X212">
        <v>1365.5664855902201</v>
      </c>
      <c r="Y212">
        <v>1369.6631850469901</v>
      </c>
      <c r="Z212">
        <v>1373.77217460213</v>
      </c>
      <c r="AA212">
        <v>1379.26726330054</v>
      </c>
      <c r="AB212">
        <v>1380.6465305638401</v>
      </c>
      <c r="AC212">
        <v>1382.02717709441</v>
      </c>
      <c r="AD212">
        <v>1383.4092042714999</v>
      </c>
      <c r="AE212">
        <v>1384.7926134757699</v>
      </c>
      <c r="AF212">
        <v>1386.1774060892501</v>
      </c>
      <c r="AG212">
        <v>1387.56358349534</v>
      </c>
      <c r="AH212">
        <v>1388.95114707883</v>
      </c>
      <c r="AI212">
        <v>1390.34009822591</v>
      </c>
      <c r="AJ212">
        <v>1391.7304383241401</v>
      </c>
      <c r="AK212">
        <v>1393.12216876246</v>
      </c>
      <c r="AL212">
        <v>1393.12216876246</v>
      </c>
      <c r="AM212">
        <v>1393.12216876246</v>
      </c>
      <c r="AN212">
        <v>1393.12216876246</v>
      </c>
      <c r="AO212">
        <v>1393.12216876246</v>
      </c>
      <c r="AP212">
        <v>1393.12216876246</v>
      </c>
      <c r="AQ212">
        <v>1393.12216876246</v>
      </c>
      <c r="AR212">
        <v>1393.12216876246</v>
      </c>
      <c r="AS212">
        <v>1393.12216876246</v>
      </c>
      <c r="AT212">
        <v>1393.12216876246</v>
      </c>
      <c r="AU212">
        <v>1393.12216876246</v>
      </c>
      <c r="AV212">
        <v>1393.12216876246</v>
      </c>
      <c r="AW212">
        <v>1393.12216876246</v>
      </c>
      <c r="AX212">
        <v>1393.12216876246</v>
      </c>
      <c r="AY212">
        <v>1393.12216876246</v>
      </c>
      <c r="AZ212">
        <v>1393.12216876246</v>
      </c>
      <c r="BA212">
        <v>1393.12216876246</v>
      </c>
      <c r="BB212">
        <v>1393.12216876246</v>
      </c>
      <c r="BC212">
        <v>1393.12216876246</v>
      </c>
      <c r="BD212">
        <v>1393.12216876246</v>
      </c>
      <c r="BE212">
        <v>1393.12216876246</v>
      </c>
    </row>
    <row r="213" spans="1:57" x14ac:dyDescent="0.25">
      <c r="A213" t="s">
        <v>50</v>
      </c>
      <c r="B213" t="s">
        <v>176</v>
      </c>
      <c r="C213" t="s">
        <v>71</v>
      </c>
      <c r="D213" t="s">
        <v>72</v>
      </c>
      <c r="E213">
        <v>1216.54</v>
      </c>
      <c r="F213">
        <v>1228.7054000000001</v>
      </c>
      <c r="G213">
        <v>1006.44488019399</v>
      </c>
      <c r="H213">
        <v>1050.11591454923</v>
      </c>
      <c r="I213">
        <v>1094.2991244995201</v>
      </c>
      <c r="J213">
        <v>1138.9745816057</v>
      </c>
      <c r="K213">
        <v>1184.12141760537</v>
      </c>
      <c r="L213">
        <v>1229.7178003890299</v>
      </c>
      <c r="M213">
        <v>1269.4253604374001</v>
      </c>
      <c r="N213">
        <v>1309.1085524886901</v>
      </c>
      <c r="O213">
        <v>1313.2815625875801</v>
      </c>
      <c r="P213">
        <v>1317.1655256577801</v>
      </c>
      <c r="Q213">
        <v>1320.7559566566799</v>
      </c>
      <c r="R213">
        <v>1321.41340342545</v>
      </c>
      <c r="S213">
        <v>1321.7615684744501</v>
      </c>
      <c r="T213">
        <v>1321.7976861775501</v>
      </c>
      <c r="U213">
        <v>1321.51897438634</v>
      </c>
      <c r="V213">
        <v>1320.9226343477601</v>
      </c>
      <c r="W213">
        <v>1320.00585062134</v>
      </c>
      <c r="X213">
        <v>1318.7657909960701</v>
      </c>
      <c r="Y213">
        <v>1317.1996064069499</v>
      </c>
      <c r="Z213">
        <v>1315.30443085107</v>
      </c>
      <c r="AA213">
        <v>1314.3865312348801</v>
      </c>
      <c r="AB213">
        <v>1309.2063564863499</v>
      </c>
      <c r="AC213">
        <v>1303.70493291411</v>
      </c>
      <c r="AD213">
        <v>1297.8813136266201</v>
      </c>
      <c r="AE213">
        <v>1291.7345498502</v>
      </c>
      <c r="AF213">
        <v>1285.26369092595</v>
      </c>
      <c r="AG213">
        <v>1278.4677843065999</v>
      </c>
      <c r="AH213">
        <v>1271.34587555337</v>
      </c>
      <c r="AI213">
        <v>1263.89700833285</v>
      </c>
      <c r="AJ213">
        <v>1256.1202244138301</v>
      </c>
      <c r="AK213">
        <v>1248.0145636641601</v>
      </c>
      <c r="AL213">
        <v>1238.3407233242699</v>
      </c>
      <c r="AM213">
        <v>1228.35482361859</v>
      </c>
      <c r="AN213">
        <v>1218.0568645470901</v>
      </c>
      <c r="AO213">
        <v>1207.4468461097999</v>
      </c>
      <c r="AP213">
        <v>1196.5247683067</v>
      </c>
      <c r="AQ213">
        <v>1185.2906311377999</v>
      </c>
      <c r="AR213">
        <v>1173.7444346031</v>
      </c>
      <c r="AS213">
        <v>1161.8861787025901</v>
      </c>
      <c r="AT213">
        <v>1149.71586343628</v>
      </c>
      <c r="AU213">
        <v>1137.2334888041701</v>
      </c>
      <c r="AV213">
        <v>1124.4390548062599</v>
      </c>
      <c r="AW213">
        <v>1111.3325614425401</v>
      </c>
      <c r="AX213">
        <v>1097.9140087130199</v>
      </c>
      <c r="AY213">
        <v>1084.1833966177001</v>
      </c>
      <c r="AZ213">
        <v>1070.1407251565699</v>
      </c>
      <c r="BA213">
        <v>1055.7859943296401</v>
      </c>
      <c r="BB213">
        <v>1041.11920413691</v>
      </c>
      <c r="BC213">
        <v>1026.1403545783801</v>
      </c>
      <c r="BD213">
        <v>1010.84944565404</v>
      </c>
      <c r="BE213">
        <v>995.246477363905</v>
      </c>
    </row>
    <row r="214" spans="1:57" x14ac:dyDescent="0.25">
      <c r="A214" t="s">
        <v>50</v>
      </c>
      <c r="B214" t="s">
        <v>73</v>
      </c>
      <c r="C214" t="s">
        <v>71</v>
      </c>
      <c r="D214" t="s">
        <v>37</v>
      </c>
      <c r="E214">
        <v>0</v>
      </c>
      <c r="F214">
        <v>0</v>
      </c>
      <c r="G214">
        <v>0</v>
      </c>
      <c r="H214">
        <v>0</v>
      </c>
      <c r="I214">
        <v>0</v>
      </c>
      <c r="J214">
        <v>0</v>
      </c>
      <c r="K214">
        <v>0</v>
      </c>
      <c r="L214">
        <v>0</v>
      </c>
      <c r="M214">
        <v>0</v>
      </c>
      <c r="N214">
        <v>0</v>
      </c>
      <c r="O214">
        <v>0</v>
      </c>
      <c r="P214">
        <v>0</v>
      </c>
      <c r="Q214">
        <v>0</v>
      </c>
      <c r="R214">
        <v>0</v>
      </c>
      <c r="S214">
        <v>0</v>
      </c>
      <c r="T214">
        <v>0</v>
      </c>
      <c r="U214">
        <v>0</v>
      </c>
      <c r="V214">
        <v>0</v>
      </c>
      <c r="W214">
        <v>0</v>
      </c>
      <c r="X214">
        <v>0</v>
      </c>
      <c r="Y214">
        <v>0</v>
      </c>
      <c r="Z214">
        <v>0</v>
      </c>
      <c r="AA214">
        <v>0</v>
      </c>
      <c r="AB214">
        <v>0</v>
      </c>
      <c r="AC214">
        <v>0</v>
      </c>
      <c r="AD214">
        <v>0</v>
      </c>
      <c r="AE214">
        <v>0</v>
      </c>
      <c r="AF214">
        <v>0</v>
      </c>
      <c r="AG214">
        <v>0</v>
      </c>
      <c r="AH214">
        <v>0</v>
      </c>
      <c r="AI214">
        <v>0</v>
      </c>
      <c r="AJ214">
        <v>0</v>
      </c>
      <c r="AK214">
        <v>0</v>
      </c>
      <c r="AL214">
        <v>0</v>
      </c>
      <c r="AM214">
        <v>0</v>
      </c>
      <c r="AN214">
        <v>0</v>
      </c>
      <c r="AO214">
        <v>0</v>
      </c>
      <c r="AP214">
        <v>0</v>
      </c>
      <c r="AQ214">
        <v>0</v>
      </c>
      <c r="AR214">
        <v>0</v>
      </c>
      <c r="AS214">
        <v>0</v>
      </c>
      <c r="AT214">
        <v>0</v>
      </c>
      <c r="AU214">
        <v>0</v>
      </c>
      <c r="AV214">
        <v>0</v>
      </c>
      <c r="AW214">
        <v>0</v>
      </c>
      <c r="AX214">
        <v>0</v>
      </c>
      <c r="AY214">
        <v>0</v>
      </c>
      <c r="AZ214">
        <v>0</v>
      </c>
      <c r="BA214">
        <v>0</v>
      </c>
      <c r="BB214">
        <v>0</v>
      </c>
      <c r="BC214">
        <v>0</v>
      </c>
      <c r="BD214">
        <v>0</v>
      </c>
      <c r="BE214">
        <v>0</v>
      </c>
    </row>
    <row r="215" spans="1:57" x14ac:dyDescent="0.25">
      <c r="A215" t="s">
        <v>50</v>
      </c>
      <c r="B215" t="s">
        <v>177</v>
      </c>
      <c r="C215" t="s">
        <v>71</v>
      </c>
      <c r="D215" t="s">
        <v>37</v>
      </c>
      <c r="E215">
        <v>0</v>
      </c>
      <c r="F215">
        <v>0</v>
      </c>
      <c r="G215">
        <v>0</v>
      </c>
      <c r="H215">
        <v>0</v>
      </c>
      <c r="I215">
        <v>0</v>
      </c>
      <c r="J215">
        <v>0</v>
      </c>
      <c r="K215">
        <v>0</v>
      </c>
      <c r="L215">
        <v>0</v>
      </c>
      <c r="M215">
        <v>0</v>
      </c>
      <c r="N215">
        <v>0</v>
      </c>
      <c r="O215">
        <v>0</v>
      </c>
      <c r="P215">
        <v>0</v>
      </c>
      <c r="Q215">
        <v>0</v>
      </c>
      <c r="R215">
        <v>0</v>
      </c>
      <c r="S215">
        <v>0</v>
      </c>
      <c r="T215">
        <v>0</v>
      </c>
      <c r="U215">
        <v>0</v>
      </c>
      <c r="V215">
        <v>0</v>
      </c>
      <c r="W215">
        <v>0</v>
      </c>
      <c r="X215">
        <v>0</v>
      </c>
      <c r="Y215">
        <v>0</v>
      </c>
      <c r="Z215">
        <v>0</v>
      </c>
      <c r="AA215">
        <v>0</v>
      </c>
      <c r="AB215">
        <v>0</v>
      </c>
      <c r="AC215">
        <v>0</v>
      </c>
      <c r="AD215">
        <v>0</v>
      </c>
      <c r="AE215">
        <v>0</v>
      </c>
      <c r="AF215">
        <v>0</v>
      </c>
      <c r="AG215">
        <v>0</v>
      </c>
      <c r="AH215">
        <v>0</v>
      </c>
      <c r="AI215">
        <v>0</v>
      </c>
      <c r="AJ215">
        <v>0</v>
      </c>
      <c r="AK215">
        <v>0</v>
      </c>
      <c r="AL215">
        <v>0</v>
      </c>
      <c r="AM215">
        <v>0</v>
      </c>
      <c r="AN215">
        <v>0</v>
      </c>
      <c r="AO215">
        <v>0</v>
      </c>
      <c r="AP215">
        <v>0</v>
      </c>
      <c r="AQ215">
        <v>0</v>
      </c>
      <c r="AR215">
        <v>0</v>
      </c>
      <c r="AS215">
        <v>0</v>
      </c>
      <c r="AT215">
        <v>0</v>
      </c>
      <c r="AU215">
        <v>0</v>
      </c>
      <c r="AV215">
        <v>0</v>
      </c>
      <c r="AW215">
        <v>0</v>
      </c>
      <c r="AX215">
        <v>0</v>
      </c>
      <c r="AY215">
        <v>0</v>
      </c>
      <c r="AZ215">
        <v>0</v>
      </c>
      <c r="BA215">
        <v>0</v>
      </c>
      <c r="BB215">
        <v>0</v>
      </c>
      <c r="BC215">
        <v>0</v>
      </c>
      <c r="BD215">
        <v>0</v>
      </c>
      <c r="BE215">
        <v>0</v>
      </c>
    </row>
    <row r="216" spans="1:57" x14ac:dyDescent="0.25">
      <c r="A216" t="s">
        <v>50</v>
      </c>
      <c r="B216" t="s">
        <v>74</v>
      </c>
      <c r="C216" t="s">
        <v>71</v>
      </c>
      <c r="D216" t="s">
        <v>75</v>
      </c>
      <c r="E216">
        <v>0</v>
      </c>
      <c r="F216">
        <v>0</v>
      </c>
      <c r="G216">
        <v>0</v>
      </c>
      <c r="H216">
        <v>0</v>
      </c>
      <c r="I216">
        <v>0</v>
      </c>
      <c r="J216">
        <v>0</v>
      </c>
      <c r="K216">
        <v>0</v>
      </c>
      <c r="L216">
        <v>0</v>
      </c>
      <c r="M216">
        <v>0</v>
      </c>
      <c r="N216">
        <v>0</v>
      </c>
      <c r="O216">
        <v>0</v>
      </c>
      <c r="P216">
        <v>0</v>
      </c>
      <c r="Q216">
        <v>0</v>
      </c>
      <c r="R216">
        <v>0</v>
      </c>
      <c r="S216">
        <v>0</v>
      </c>
      <c r="T216">
        <v>0</v>
      </c>
      <c r="U216">
        <v>0</v>
      </c>
      <c r="V216">
        <v>0</v>
      </c>
      <c r="W216">
        <v>0</v>
      </c>
      <c r="X216">
        <v>0</v>
      </c>
      <c r="Y216">
        <v>0</v>
      </c>
      <c r="Z216">
        <v>0</v>
      </c>
      <c r="AA216">
        <v>0</v>
      </c>
      <c r="AB216">
        <v>0</v>
      </c>
      <c r="AC216">
        <v>0</v>
      </c>
      <c r="AD216">
        <v>0</v>
      </c>
      <c r="AE216">
        <v>0</v>
      </c>
      <c r="AF216">
        <v>0</v>
      </c>
      <c r="AG216">
        <v>0</v>
      </c>
      <c r="AH216">
        <v>0</v>
      </c>
      <c r="AI216">
        <v>0</v>
      </c>
      <c r="AJ216">
        <v>0</v>
      </c>
      <c r="AK216">
        <v>0</v>
      </c>
      <c r="AL216">
        <v>0</v>
      </c>
      <c r="AM216">
        <v>0</v>
      </c>
      <c r="AN216">
        <v>0</v>
      </c>
      <c r="AO216">
        <v>0</v>
      </c>
      <c r="AP216">
        <v>0</v>
      </c>
      <c r="AQ216">
        <v>0</v>
      </c>
      <c r="AR216">
        <v>0</v>
      </c>
      <c r="AS216">
        <v>0</v>
      </c>
      <c r="AT216">
        <v>0</v>
      </c>
      <c r="AU216">
        <v>0</v>
      </c>
      <c r="AV216">
        <v>0</v>
      </c>
      <c r="AW216">
        <v>0</v>
      </c>
      <c r="AX216">
        <v>0</v>
      </c>
      <c r="AY216">
        <v>0</v>
      </c>
      <c r="AZ216">
        <v>0</v>
      </c>
      <c r="BA216">
        <v>0</v>
      </c>
      <c r="BB216">
        <v>0</v>
      </c>
      <c r="BC216">
        <v>0</v>
      </c>
      <c r="BD216">
        <v>0</v>
      </c>
      <c r="BE216">
        <v>0</v>
      </c>
    </row>
    <row r="217" spans="1:57" x14ac:dyDescent="0.25">
      <c r="A217" t="s">
        <v>50</v>
      </c>
      <c r="B217" t="s">
        <v>76</v>
      </c>
      <c r="C217" t="s">
        <v>71</v>
      </c>
      <c r="D217" t="s">
        <v>77</v>
      </c>
      <c r="E217">
        <v>10200.118358751901</v>
      </c>
      <c r="F217">
        <v>10257.398482128299</v>
      </c>
      <c r="G217">
        <v>7833.2381738772201</v>
      </c>
      <c r="H217">
        <v>8431.9870446442801</v>
      </c>
      <c r="I217">
        <v>8954.0198948711095</v>
      </c>
      <c r="J217">
        <v>9523.17175636303</v>
      </c>
      <c r="K217">
        <v>10108.3947255937</v>
      </c>
      <c r="L217">
        <v>10702.820206329099</v>
      </c>
      <c r="M217">
        <v>11304.128564797</v>
      </c>
      <c r="N217">
        <v>11913.9496856679</v>
      </c>
      <c r="O217">
        <v>12229.862458416699</v>
      </c>
      <c r="P217">
        <v>12541.644448176399</v>
      </c>
      <c r="Q217">
        <v>12877.3439871061</v>
      </c>
      <c r="R217">
        <v>13185.4712428077</v>
      </c>
      <c r="S217">
        <v>13516.8152969246</v>
      </c>
      <c r="T217">
        <v>13845.9558426478</v>
      </c>
      <c r="U217">
        <v>14198.252507556101</v>
      </c>
      <c r="V217">
        <v>14548.6018086801</v>
      </c>
      <c r="W217">
        <v>14897.413572797101</v>
      </c>
      <c r="X217">
        <v>15244.989905803899</v>
      </c>
      <c r="Y217">
        <v>15615.7401474214</v>
      </c>
      <c r="Z217">
        <v>15960.5954364521</v>
      </c>
      <c r="AA217">
        <v>16328.172328685099</v>
      </c>
      <c r="AB217">
        <v>16718.213185236102</v>
      </c>
      <c r="AC217">
        <v>17106.774249866201</v>
      </c>
      <c r="AD217">
        <v>17517.876820722398</v>
      </c>
      <c r="AE217">
        <v>17904.262230904402</v>
      </c>
      <c r="AF217">
        <v>18313.624965698298</v>
      </c>
      <c r="AG217">
        <v>18722.485336396199</v>
      </c>
      <c r="AH217">
        <v>19154.396781145399</v>
      </c>
      <c r="AI217">
        <v>19586.181169208699</v>
      </c>
      <c r="AJ217">
        <v>20018.175111133001</v>
      </c>
      <c r="AK217">
        <v>20473.7441263004</v>
      </c>
      <c r="AL217">
        <v>20473.7441263004</v>
      </c>
      <c r="AM217">
        <v>20473.7441263004</v>
      </c>
      <c r="AN217">
        <v>20473.7441263004</v>
      </c>
      <c r="AO217">
        <v>20473.7441263004</v>
      </c>
      <c r="AP217">
        <v>20473.7441263004</v>
      </c>
      <c r="AQ217">
        <v>20473.7441263004</v>
      </c>
      <c r="AR217">
        <v>20473.7441263004</v>
      </c>
      <c r="AS217">
        <v>20473.7441263004</v>
      </c>
      <c r="AT217">
        <v>20473.7441263004</v>
      </c>
      <c r="AU217">
        <v>20473.7441263004</v>
      </c>
      <c r="AV217">
        <v>20473.7441263004</v>
      </c>
      <c r="AW217">
        <v>20473.7441263004</v>
      </c>
      <c r="AX217">
        <v>20473.7441263004</v>
      </c>
      <c r="AY217">
        <v>20473.7441263004</v>
      </c>
      <c r="AZ217">
        <v>20473.7441263004</v>
      </c>
      <c r="BA217">
        <v>20473.7441263004</v>
      </c>
      <c r="BB217">
        <v>20473.7441263004</v>
      </c>
      <c r="BC217">
        <v>20473.7441263004</v>
      </c>
      <c r="BD217">
        <v>20473.7441263004</v>
      </c>
      <c r="BE217">
        <v>20473.7441263004</v>
      </c>
    </row>
    <row r="218" spans="1:57" x14ac:dyDescent="0.25">
      <c r="A218" t="s">
        <v>50</v>
      </c>
      <c r="B218" t="s">
        <v>178</v>
      </c>
      <c r="C218" t="s">
        <v>71</v>
      </c>
      <c r="D218" t="s">
        <v>77</v>
      </c>
      <c r="E218">
        <v>10200.118358751901</v>
      </c>
      <c r="F218">
        <v>10257.398482128299</v>
      </c>
      <c r="G218">
        <v>7833.2381738772201</v>
      </c>
      <c r="H218">
        <v>8430.2331913389899</v>
      </c>
      <c r="I218">
        <v>8948.4325864567109</v>
      </c>
      <c r="J218">
        <v>9511.2868380110904</v>
      </c>
      <c r="K218">
        <v>10087.369264564401</v>
      </c>
      <c r="L218">
        <v>10669.4274072854</v>
      </c>
      <c r="M218">
        <v>11254.7521312259</v>
      </c>
      <c r="N218">
        <v>11844.5628426985</v>
      </c>
      <c r="O218">
        <v>12138.2852483281</v>
      </c>
      <c r="P218">
        <v>12424.2546561415</v>
      </c>
      <c r="Q218">
        <v>12730.0271718936</v>
      </c>
      <c r="R218">
        <v>13004.4610935865</v>
      </c>
      <c r="S218">
        <v>13297.5184855473</v>
      </c>
      <c r="T218">
        <v>13583.8795904582</v>
      </c>
      <c r="U218">
        <v>13888.162672791001</v>
      </c>
      <c r="V218">
        <v>14185.4687075354</v>
      </c>
      <c r="W218">
        <v>14475.9955376499</v>
      </c>
      <c r="X218">
        <v>14759.8333470416</v>
      </c>
      <c r="Y218">
        <v>15060.319501857901</v>
      </c>
      <c r="Z218">
        <v>15329.832704803501</v>
      </c>
      <c r="AA218">
        <v>15614.957761368099</v>
      </c>
      <c r="AB218">
        <v>15914.9364781119</v>
      </c>
      <c r="AC218">
        <v>16206.547361741201</v>
      </c>
      <c r="AD218">
        <v>16512.2105481984</v>
      </c>
      <c r="AE218">
        <v>16787.036267695999</v>
      </c>
      <c r="AF218">
        <v>17075.6239180171</v>
      </c>
      <c r="AG218">
        <v>17355.594126956599</v>
      </c>
      <c r="AH218">
        <v>17648.4014886246</v>
      </c>
      <c r="AI218">
        <v>17932.167341831399</v>
      </c>
      <c r="AJ218">
        <v>18206.930627077702</v>
      </c>
      <c r="AK218">
        <v>18493.5235944046</v>
      </c>
      <c r="AL218">
        <v>18361.508892278202</v>
      </c>
      <c r="AM218">
        <v>18225.235651373601</v>
      </c>
      <c r="AN218">
        <v>18084.703871690599</v>
      </c>
      <c r="AO218">
        <v>17939.913553229399</v>
      </c>
      <c r="AP218">
        <v>17790.86469599</v>
      </c>
      <c r="AQ218">
        <v>17637.557299972199</v>
      </c>
      <c r="AR218">
        <v>17479.9913651762</v>
      </c>
      <c r="AS218">
        <v>17318.166891601901</v>
      </c>
      <c r="AT218">
        <v>17152.0838792494</v>
      </c>
      <c r="AU218">
        <v>16981.742328118598</v>
      </c>
      <c r="AV218">
        <v>16807.142238209501</v>
      </c>
      <c r="AW218">
        <v>16628.283609522099</v>
      </c>
      <c r="AX218">
        <v>16445.166442056499</v>
      </c>
      <c r="AY218">
        <v>16257.790735812599</v>
      </c>
      <c r="AZ218">
        <v>16066.156490790399</v>
      </c>
      <c r="BA218">
        <v>15870.263706989999</v>
      </c>
      <c r="BB218">
        <v>15670.112384411301</v>
      </c>
      <c r="BC218">
        <v>15465.7025230543</v>
      </c>
      <c r="BD218">
        <v>15257.034122919</v>
      </c>
      <c r="BE218">
        <v>15044.107184005499</v>
      </c>
    </row>
    <row r="219" spans="1:57" x14ac:dyDescent="0.25">
      <c r="A219" t="s">
        <v>50</v>
      </c>
      <c r="B219" t="s">
        <v>78</v>
      </c>
      <c r="C219" t="s">
        <v>79</v>
      </c>
      <c r="D219" t="s">
        <v>80</v>
      </c>
      <c r="E219">
        <v>1038.3199519</v>
      </c>
      <c r="F219">
        <v>1048.7031514190001</v>
      </c>
      <c r="G219">
        <v>859.00323835881704</v>
      </c>
      <c r="H219">
        <v>896.47738703099299</v>
      </c>
      <c r="I219">
        <v>934.61511835277702</v>
      </c>
      <c r="J219">
        <v>973.42595656229298</v>
      </c>
      <c r="K219">
        <v>1012.91955002416</v>
      </c>
      <c r="L219">
        <v>1053.1056727596099</v>
      </c>
      <c r="M219">
        <v>1093.99422599477</v>
      </c>
      <c r="N219">
        <v>1135.59523972736</v>
      </c>
      <c r="O219">
        <v>1146.9511921246301</v>
      </c>
      <c r="P219">
        <v>1158.42070404588</v>
      </c>
      <c r="Q219">
        <v>1170.0049110863399</v>
      </c>
      <c r="R219">
        <v>1181.7049601972001</v>
      </c>
      <c r="S219">
        <v>1193.5220097991701</v>
      </c>
      <c r="T219">
        <v>1205.45722989716</v>
      </c>
      <c r="U219">
        <v>1217.51180219614</v>
      </c>
      <c r="V219">
        <v>1229.6869202181001</v>
      </c>
      <c r="W219">
        <v>1241.9837894202799</v>
      </c>
      <c r="X219">
        <v>1254.40362731448</v>
      </c>
      <c r="Y219">
        <v>1266.9476635876299</v>
      </c>
      <c r="Z219">
        <v>1279.6171402235</v>
      </c>
      <c r="AA219">
        <v>1292.4133116257401</v>
      </c>
      <c r="AB219">
        <v>1305.3374447419999</v>
      </c>
      <c r="AC219">
        <v>1318.39081918942</v>
      </c>
      <c r="AD219">
        <v>1331.5747273813099</v>
      </c>
      <c r="AE219">
        <v>1344.89047465512</v>
      </c>
      <c r="AF219">
        <v>1358.3393794016699</v>
      </c>
      <c r="AG219">
        <v>1371.9227731956901</v>
      </c>
      <c r="AH219">
        <v>1385.6420009276501</v>
      </c>
      <c r="AI219">
        <v>1399.49842093693</v>
      </c>
      <c r="AJ219">
        <v>1413.4934051462899</v>
      </c>
      <c r="AK219">
        <v>1427.6283391977599</v>
      </c>
      <c r="AL219">
        <v>1427.6283391977599</v>
      </c>
      <c r="AM219">
        <v>1427.6283391977599</v>
      </c>
      <c r="AN219">
        <v>1427.6283391977599</v>
      </c>
      <c r="AO219">
        <v>1427.6283391977599</v>
      </c>
      <c r="AP219">
        <v>1427.6283391977599</v>
      </c>
      <c r="AQ219">
        <v>1427.6283391977599</v>
      </c>
      <c r="AR219">
        <v>1427.6283391977599</v>
      </c>
      <c r="AS219">
        <v>1427.6283391977599</v>
      </c>
      <c r="AT219">
        <v>1427.6283391977599</v>
      </c>
      <c r="AU219">
        <v>1427.6283391977599</v>
      </c>
      <c r="AV219">
        <v>1427.6283391977599</v>
      </c>
      <c r="AW219">
        <v>1427.6283391977599</v>
      </c>
      <c r="AX219">
        <v>1427.6283391977599</v>
      </c>
      <c r="AY219">
        <v>1427.6283391977599</v>
      </c>
      <c r="AZ219">
        <v>1427.6283391977599</v>
      </c>
      <c r="BA219">
        <v>1427.6283391977599</v>
      </c>
      <c r="BB219">
        <v>1427.6283391977599</v>
      </c>
      <c r="BC219">
        <v>1427.6283391977599</v>
      </c>
      <c r="BD219">
        <v>1427.6283391977599</v>
      </c>
      <c r="BE219">
        <v>1427.6283391977599</v>
      </c>
    </row>
    <row r="220" spans="1:57" x14ac:dyDescent="0.25">
      <c r="A220" t="s">
        <v>50</v>
      </c>
      <c r="B220" t="s">
        <v>81</v>
      </c>
      <c r="C220" t="s">
        <v>79</v>
      </c>
      <c r="D220" t="s">
        <v>82</v>
      </c>
      <c r="E220">
        <v>1286.265079</v>
      </c>
      <c r="F220">
        <v>1299.1277297900001</v>
      </c>
      <c r="G220">
        <v>1064.1285147482799</v>
      </c>
      <c r="H220">
        <v>1110.55128521905</v>
      </c>
      <c r="I220">
        <v>1157.79609824776</v>
      </c>
      <c r="J220">
        <v>1205.87475240853</v>
      </c>
      <c r="K220">
        <v>1254.79920004268</v>
      </c>
      <c r="L220">
        <v>1304.5815491542701</v>
      </c>
      <c r="M220">
        <v>1355.2340653281001</v>
      </c>
      <c r="N220">
        <v>1406.7691736704801</v>
      </c>
      <c r="O220">
        <v>1420.8368654071901</v>
      </c>
      <c r="P220">
        <v>1435.0452340612601</v>
      </c>
      <c r="Q220">
        <v>1449.3956864018701</v>
      </c>
      <c r="R220">
        <v>1463.8896432658901</v>
      </c>
      <c r="S220">
        <v>1478.52853969855</v>
      </c>
      <c r="T220">
        <v>1493.3138250955301</v>
      </c>
      <c r="U220">
        <v>1508.24696334649</v>
      </c>
      <c r="V220">
        <v>1523.3294329799501</v>
      </c>
      <c r="W220">
        <v>1538.56272730975</v>
      </c>
      <c r="X220">
        <v>1553.94835458285</v>
      </c>
      <c r="Y220">
        <v>1569.4878381286801</v>
      </c>
      <c r="Z220">
        <v>1585.1827165099701</v>
      </c>
      <c r="AA220">
        <v>1601.0345436750699</v>
      </c>
      <c r="AB220">
        <v>1617.0448891118201</v>
      </c>
      <c r="AC220">
        <v>1633.2153380029299</v>
      </c>
      <c r="AD220">
        <v>1649.5474913829601</v>
      </c>
      <c r="AE220">
        <v>1666.0429662967899</v>
      </c>
      <c r="AF220">
        <v>1682.70339595976</v>
      </c>
      <c r="AG220">
        <v>1699.5304299193599</v>
      </c>
      <c r="AH220">
        <v>1716.52573421855</v>
      </c>
      <c r="AI220">
        <v>1733.69099156074</v>
      </c>
      <c r="AJ220">
        <v>1751.0279014763501</v>
      </c>
      <c r="AK220">
        <v>1768.5381804911101</v>
      </c>
      <c r="AL220">
        <v>1768.5381804911101</v>
      </c>
      <c r="AM220">
        <v>1768.5381804911101</v>
      </c>
      <c r="AN220">
        <v>1768.5381804911101</v>
      </c>
      <c r="AO220">
        <v>1768.5381804911101</v>
      </c>
      <c r="AP220">
        <v>1768.5381804911101</v>
      </c>
      <c r="AQ220">
        <v>1768.5381804911101</v>
      </c>
      <c r="AR220">
        <v>1768.5381804911101</v>
      </c>
      <c r="AS220">
        <v>1768.5381804911101</v>
      </c>
      <c r="AT220">
        <v>1768.5381804911101</v>
      </c>
      <c r="AU220">
        <v>1768.5381804911101</v>
      </c>
      <c r="AV220">
        <v>1768.5381804911101</v>
      </c>
      <c r="AW220">
        <v>1768.5381804911101</v>
      </c>
      <c r="AX220">
        <v>1768.5381804911101</v>
      </c>
      <c r="AY220">
        <v>1768.5381804911101</v>
      </c>
      <c r="AZ220">
        <v>1768.5381804911101</v>
      </c>
      <c r="BA220">
        <v>1768.5381804911101</v>
      </c>
      <c r="BB220">
        <v>1768.5381804911101</v>
      </c>
      <c r="BC220">
        <v>1768.5381804911101</v>
      </c>
      <c r="BD220">
        <v>1768.5381804911101</v>
      </c>
      <c r="BE220">
        <v>1768.5381804911101</v>
      </c>
    </row>
    <row r="221" spans="1:57" x14ac:dyDescent="0.25">
      <c r="A221" t="s">
        <v>50</v>
      </c>
      <c r="B221" t="s">
        <v>83</v>
      </c>
      <c r="C221" t="s">
        <v>79</v>
      </c>
      <c r="D221" t="s">
        <v>84</v>
      </c>
      <c r="E221">
        <v>17251.979380000001</v>
      </c>
      <c r="F221">
        <v>17348.860168302199</v>
      </c>
      <c r="G221">
        <v>13911.1921682091</v>
      </c>
      <c r="H221">
        <v>15687.5937769875</v>
      </c>
      <c r="I221">
        <v>17416.048062929101</v>
      </c>
      <c r="J221">
        <v>19328.430160656499</v>
      </c>
      <c r="K221">
        <v>21371.053162977802</v>
      </c>
      <c r="L221">
        <v>22627.780753765499</v>
      </c>
      <c r="M221">
        <v>23899.060046373899</v>
      </c>
      <c r="N221">
        <v>25188.336924436499</v>
      </c>
      <c r="O221">
        <v>25856.236115609299</v>
      </c>
      <c r="P221">
        <v>26515.402052367099</v>
      </c>
      <c r="Q221">
        <v>27225.134199558601</v>
      </c>
      <c r="R221">
        <v>27876.5733391371</v>
      </c>
      <c r="S221">
        <v>28577.097169873599</v>
      </c>
      <c r="T221">
        <v>29272.962368225199</v>
      </c>
      <c r="U221">
        <v>30017.783970396202</v>
      </c>
      <c r="V221">
        <v>30758.4884782027</v>
      </c>
      <c r="W221">
        <v>31495.942342755799</v>
      </c>
      <c r="X221">
        <v>32230.7842729064</v>
      </c>
      <c r="Y221">
        <v>33014.6202170779</v>
      </c>
      <c r="Z221">
        <v>33743.709347001801</v>
      </c>
      <c r="AA221">
        <v>34520.836231996102</v>
      </c>
      <c r="AB221">
        <v>35345.456174862004</v>
      </c>
      <c r="AC221">
        <v>36166.947558478802</v>
      </c>
      <c r="AD221">
        <v>37036.095938187398</v>
      </c>
      <c r="AE221">
        <v>37852.9875779145</v>
      </c>
      <c r="AF221">
        <v>38718.457616007901</v>
      </c>
      <c r="AG221">
        <v>39582.865561642902</v>
      </c>
      <c r="AH221">
        <v>40496.007825870503</v>
      </c>
      <c r="AI221">
        <v>41408.881468297601</v>
      </c>
      <c r="AJ221">
        <v>42322.198147114497</v>
      </c>
      <c r="AK221">
        <v>43285.356977655298</v>
      </c>
      <c r="AL221">
        <v>43285.356977655298</v>
      </c>
      <c r="AM221">
        <v>43285.356977655298</v>
      </c>
      <c r="AN221">
        <v>43285.356977655298</v>
      </c>
      <c r="AO221">
        <v>43285.356977655298</v>
      </c>
      <c r="AP221">
        <v>43285.356977655298</v>
      </c>
      <c r="AQ221">
        <v>43285.356977655298</v>
      </c>
      <c r="AR221">
        <v>43285.356977655298</v>
      </c>
      <c r="AS221">
        <v>43285.356977655298</v>
      </c>
      <c r="AT221">
        <v>43285.356977655298</v>
      </c>
      <c r="AU221">
        <v>43285.356977655298</v>
      </c>
      <c r="AV221">
        <v>43285.356977655298</v>
      </c>
      <c r="AW221">
        <v>43285.356977655298</v>
      </c>
      <c r="AX221">
        <v>43285.356977655298</v>
      </c>
      <c r="AY221">
        <v>43285.356977655298</v>
      </c>
      <c r="AZ221">
        <v>43285.356977655298</v>
      </c>
      <c r="BA221">
        <v>43285.356977655298</v>
      </c>
      <c r="BB221">
        <v>43285.356977655298</v>
      </c>
      <c r="BC221">
        <v>43285.356977655298</v>
      </c>
      <c r="BD221">
        <v>43285.356977655298</v>
      </c>
      <c r="BE221">
        <v>43285.356977655298</v>
      </c>
    </row>
    <row r="222" spans="1:57" x14ac:dyDescent="0.25">
      <c r="A222" t="s">
        <v>50</v>
      </c>
      <c r="B222" t="s">
        <v>85</v>
      </c>
      <c r="C222" t="s">
        <v>79</v>
      </c>
      <c r="D222" t="s">
        <v>86</v>
      </c>
      <c r="E222">
        <v>8952.0632339999993</v>
      </c>
      <c r="F222">
        <v>9041.5838663400009</v>
      </c>
      <c r="G222">
        <v>7406.0517607577503</v>
      </c>
      <c r="H222">
        <v>7729.14191032077</v>
      </c>
      <c r="I222">
        <v>8057.9532576989805</v>
      </c>
      <c r="J222">
        <v>8392.5679178337195</v>
      </c>
      <c r="K222">
        <v>8733.0690758453802</v>
      </c>
      <c r="L222">
        <v>9079.5410002254903</v>
      </c>
      <c r="M222">
        <v>9432.0690561856209</v>
      </c>
      <c r="N222">
        <v>9790.7397191649306</v>
      </c>
      <c r="O222">
        <v>9888.6471163565693</v>
      </c>
      <c r="P222">
        <v>9987.5335875201399</v>
      </c>
      <c r="Q222">
        <v>10087.4089233953</v>
      </c>
      <c r="R222">
        <v>10188.283012629299</v>
      </c>
      <c r="S222">
        <v>10290.165842755499</v>
      </c>
      <c r="T222">
        <v>10393.067501183101</v>
      </c>
      <c r="U222">
        <v>10496.9981761949</v>
      </c>
      <c r="V222">
        <v>10601.968157956901</v>
      </c>
      <c r="W222">
        <v>10707.987839536399</v>
      </c>
      <c r="X222">
        <v>10815.067717931801</v>
      </c>
      <c r="Y222">
        <v>10923.2183951111</v>
      </c>
      <c r="Z222">
        <v>11032.450579062201</v>
      </c>
      <c r="AA222">
        <v>11142.775084852899</v>
      </c>
      <c r="AB222">
        <v>11254.202835701401</v>
      </c>
      <c r="AC222">
        <v>11366.744864058401</v>
      </c>
      <c r="AD222">
        <v>11480.412312699</v>
      </c>
      <c r="AE222">
        <v>11595.216435826</v>
      </c>
      <c r="AF222">
        <v>11711.168600184201</v>
      </c>
      <c r="AG222">
        <v>11828.2802861861</v>
      </c>
      <c r="AH222">
        <v>11946.563089048001</v>
      </c>
      <c r="AI222">
        <v>12066.0287199384</v>
      </c>
      <c r="AJ222">
        <v>12186.6890071378</v>
      </c>
      <c r="AK222">
        <v>12308.5558972092</v>
      </c>
      <c r="AL222">
        <v>12308.5558972092</v>
      </c>
      <c r="AM222">
        <v>12308.5558972092</v>
      </c>
      <c r="AN222">
        <v>12308.5558972092</v>
      </c>
      <c r="AO222">
        <v>12308.5558972092</v>
      </c>
      <c r="AP222">
        <v>12308.5558972092</v>
      </c>
      <c r="AQ222">
        <v>12308.5558972092</v>
      </c>
      <c r="AR222">
        <v>12308.5558972092</v>
      </c>
      <c r="AS222">
        <v>12308.5558972092</v>
      </c>
      <c r="AT222">
        <v>12308.5558972092</v>
      </c>
      <c r="AU222">
        <v>12308.5558972092</v>
      </c>
      <c r="AV222">
        <v>12308.5558972092</v>
      </c>
      <c r="AW222">
        <v>12308.5558972092</v>
      </c>
      <c r="AX222">
        <v>12308.5558972092</v>
      </c>
      <c r="AY222">
        <v>12308.5558972092</v>
      </c>
      <c r="AZ222">
        <v>12308.5558972092</v>
      </c>
      <c r="BA222">
        <v>12308.5558972092</v>
      </c>
      <c r="BB222">
        <v>12308.5558972092</v>
      </c>
      <c r="BC222">
        <v>12308.5558972092</v>
      </c>
      <c r="BD222">
        <v>12308.5558972092</v>
      </c>
      <c r="BE222">
        <v>12308.5558972092</v>
      </c>
    </row>
    <row r="223" spans="1:57" x14ac:dyDescent="0.25">
      <c r="A223" t="s">
        <v>50</v>
      </c>
      <c r="B223" t="s">
        <v>87</v>
      </c>
      <c r="C223" t="s">
        <v>88</v>
      </c>
      <c r="D223" t="s">
        <v>89</v>
      </c>
      <c r="E223">
        <v>0</v>
      </c>
      <c r="F223">
        <v>0</v>
      </c>
      <c r="G223">
        <v>0</v>
      </c>
      <c r="H223">
        <v>0</v>
      </c>
      <c r="I223">
        <v>0</v>
      </c>
      <c r="J223">
        <v>0</v>
      </c>
      <c r="K223">
        <v>0</v>
      </c>
      <c r="L223">
        <v>0</v>
      </c>
      <c r="M223">
        <v>0</v>
      </c>
      <c r="N223">
        <v>0</v>
      </c>
      <c r="O223">
        <v>0</v>
      </c>
      <c r="P223">
        <v>0</v>
      </c>
      <c r="Q223">
        <v>0</v>
      </c>
      <c r="R223">
        <v>0</v>
      </c>
      <c r="S223">
        <v>0</v>
      </c>
      <c r="T223">
        <v>0</v>
      </c>
      <c r="U223">
        <v>0</v>
      </c>
      <c r="V223">
        <v>0</v>
      </c>
      <c r="W223">
        <v>0</v>
      </c>
      <c r="X223">
        <v>0</v>
      </c>
      <c r="Y223">
        <v>0</v>
      </c>
      <c r="Z223">
        <v>0</v>
      </c>
      <c r="AA223">
        <v>0</v>
      </c>
      <c r="AB223">
        <v>0</v>
      </c>
      <c r="AC223">
        <v>0</v>
      </c>
      <c r="AD223">
        <v>0</v>
      </c>
      <c r="AE223">
        <v>0</v>
      </c>
      <c r="AF223">
        <v>0</v>
      </c>
      <c r="AG223">
        <v>0</v>
      </c>
      <c r="AH223">
        <v>0</v>
      </c>
      <c r="AI223">
        <v>0</v>
      </c>
      <c r="AJ223">
        <v>0</v>
      </c>
      <c r="AK223">
        <v>0</v>
      </c>
      <c r="AL223">
        <v>0</v>
      </c>
      <c r="AM223">
        <v>0</v>
      </c>
      <c r="AN223">
        <v>0</v>
      </c>
      <c r="AO223">
        <v>0</v>
      </c>
      <c r="AP223">
        <v>0</v>
      </c>
      <c r="AQ223">
        <v>0</v>
      </c>
      <c r="AR223">
        <v>0</v>
      </c>
      <c r="AS223">
        <v>0</v>
      </c>
      <c r="AT223">
        <v>0</v>
      </c>
      <c r="AU223">
        <v>0</v>
      </c>
      <c r="AV223">
        <v>0</v>
      </c>
      <c r="AW223">
        <v>0</v>
      </c>
      <c r="AX223">
        <v>0</v>
      </c>
      <c r="AY223">
        <v>0</v>
      </c>
      <c r="AZ223">
        <v>0</v>
      </c>
      <c r="BA223">
        <v>0</v>
      </c>
      <c r="BB223">
        <v>0</v>
      </c>
      <c r="BC223">
        <v>0</v>
      </c>
      <c r="BD223">
        <v>0</v>
      </c>
      <c r="BE223">
        <v>0</v>
      </c>
    </row>
    <row r="224" spans="1:57" x14ac:dyDescent="0.25">
      <c r="A224" t="s">
        <v>50</v>
      </c>
      <c r="B224" t="s">
        <v>90</v>
      </c>
      <c r="C224" t="s">
        <v>79</v>
      </c>
      <c r="D224" t="s">
        <v>91</v>
      </c>
      <c r="E224">
        <v>627.01078889999997</v>
      </c>
      <c r="F224">
        <v>633.28089678899903</v>
      </c>
      <c r="G224">
        <v>518.72671536883695</v>
      </c>
      <c r="H224">
        <v>541.35624827851598</v>
      </c>
      <c r="I224">
        <v>564.38649917485202</v>
      </c>
      <c r="J224">
        <v>587.82321946428601</v>
      </c>
      <c r="K224">
        <v>611.67223550959102</v>
      </c>
      <c r="L224">
        <v>635.93944955385598</v>
      </c>
      <c r="M224">
        <v>660.63084065545604</v>
      </c>
      <c r="N224">
        <v>685.75246563413202</v>
      </c>
      <c r="O224">
        <v>692.60999029047298</v>
      </c>
      <c r="P224">
        <v>699.53609019337796</v>
      </c>
      <c r="Q224">
        <v>706.53145109531204</v>
      </c>
      <c r="R224">
        <v>713.59676560626497</v>
      </c>
      <c r="S224">
        <v>720.732733262328</v>
      </c>
      <c r="T224">
        <v>727.94006059495098</v>
      </c>
      <c r="U224">
        <v>735.21946120090001</v>
      </c>
      <c r="V224">
        <v>742.57165581290894</v>
      </c>
      <c r="W224">
        <v>749.99737237103898</v>
      </c>
      <c r="X224">
        <v>757.49734609474899</v>
      </c>
      <c r="Y224">
        <v>765.07231955569603</v>
      </c>
      <c r="Z224">
        <v>772.72304275125305</v>
      </c>
      <c r="AA224">
        <v>780.450273178766</v>
      </c>
      <c r="AB224">
        <v>788.25477591055403</v>
      </c>
      <c r="AC224">
        <v>796.13732366965905</v>
      </c>
      <c r="AD224">
        <v>804.09869690635503</v>
      </c>
      <c r="AE224">
        <v>812.139683875419</v>
      </c>
      <c r="AF224">
        <v>820.26108071417298</v>
      </c>
      <c r="AG224">
        <v>828.46369152131501</v>
      </c>
      <c r="AH224">
        <v>836.74832843652803</v>
      </c>
      <c r="AI224">
        <v>845.11581172089404</v>
      </c>
      <c r="AJ224">
        <v>853.56696983810195</v>
      </c>
      <c r="AK224">
        <v>862.10263953648405</v>
      </c>
      <c r="AL224">
        <v>862.10263953648405</v>
      </c>
      <c r="AM224">
        <v>862.10263953648405</v>
      </c>
      <c r="AN224">
        <v>862.10263953648405</v>
      </c>
      <c r="AO224">
        <v>862.10263953648405</v>
      </c>
      <c r="AP224">
        <v>862.10263953648405</v>
      </c>
      <c r="AQ224">
        <v>862.10263953648405</v>
      </c>
      <c r="AR224">
        <v>862.10263953648405</v>
      </c>
      <c r="AS224">
        <v>862.10263953648405</v>
      </c>
      <c r="AT224">
        <v>862.10263953648405</v>
      </c>
      <c r="AU224">
        <v>862.10263953648405</v>
      </c>
      <c r="AV224">
        <v>862.10263953648405</v>
      </c>
      <c r="AW224">
        <v>862.10263953648405</v>
      </c>
      <c r="AX224">
        <v>862.10263953648405</v>
      </c>
      <c r="AY224">
        <v>862.10263953648405</v>
      </c>
      <c r="AZ224">
        <v>862.10263953648405</v>
      </c>
      <c r="BA224">
        <v>862.10263953648405</v>
      </c>
      <c r="BB224">
        <v>862.10263953648405</v>
      </c>
      <c r="BC224">
        <v>862.10263953648405</v>
      </c>
      <c r="BD224">
        <v>862.10263953648405</v>
      </c>
      <c r="BE224">
        <v>862.10263953648405</v>
      </c>
    </row>
    <row r="225" spans="1:57" x14ac:dyDescent="0.25">
      <c r="A225" t="s">
        <v>50</v>
      </c>
      <c r="B225" t="s">
        <v>92</v>
      </c>
      <c r="C225" t="s">
        <v>79</v>
      </c>
      <c r="D225" t="s">
        <v>93</v>
      </c>
      <c r="E225">
        <v>18128.079600000001</v>
      </c>
      <c r="F225">
        <v>18309.360396</v>
      </c>
      <c r="G225">
        <v>14997.3801939675</v>
      </c>
      <c r="H225">
        <v>15651.6432164861</v>
      </c>
      <c r="I225">
        <v>16317.4917614357</v>
      </c>
      <c r="J225">
        <v>16995.0921129626</v>
      </c>
      <c r="K225">
        <v>17684.6127223439</v>
      </c>
      <c r="L225">
        <v>18386.224234701502</v>
      </c>
      <c r="M225">
        <v>19100.099516033999</v>
      </c>
      <c r="N225">
        <v>19826.4136805698</v>
      </c>
      <c r="O225">
        <v>20024.677817375399</v>
      </c>
      <c r="P225">
        <v>20224.924595549201</v>
      </c>
      <c r="Q225">
        <v>20427.1738415047</v>
      </c>
      <c r="R225">
        <v>20631.445579919699</v>
      </c>
      <c r="S225">
        <v>20837.7600357189</v>
      </c>
      <c r="T225">
        <v>21046.137636076099</v>
      </c>
      <c r="U225">
        <v>21256.599012436898</v>
      </c>
      <c r="V225">
        <v>21469.1650025612</v>
      </c>
      <c r="W225">
        <v>21683.856652586899</v>
      </c>
      <c r="X225">
        <v>21900.695219112698</v>
      </c>
      <c r="Y225">
        <v>22119.702171303899</v>
      </c>
      <c r="Z225">
        <v>22340.8991930169</v>
      </c>
      <c r="AA225">
        <v>22564.308184947098</v>
      </c>
      <c r="AB225">
        <v>22789.951266796499</v>
      </c>
      <c r="AC225">
        <v>23017.850779464501</v>
      </c>
      <c r="AD225">
        <v>23248.029287259102</v>
      </c>
      <c r="AE225">
        <v>23480.5095801317</v>
      </c>
      <c r="AF225">
        <v>23715.314675933099</v>
      </c>
      <c r="AG225">
        <v>23952.467822692401</v>
      </c>
      <c r="AH225">
        <v>24191.992500919299</v>
      </c>
      <c r="AI225">
        <v>24433.912425928502</v>
      </c>
      <c r="AJ225">
        <v>24678.251550187801</v>
      </c>
      <c r="AK225">
        <v>24925.034065689699</v>
      </c>
      <c r="AL225">
        <v>24925.034065689699</v>
      </c>
      <c r="AM225">
        <v>24925.034065689699</v>
      </c>
      <c r="AN225">
        <v>24925.034065689699</v>
      </c>
      <c r="AO225">
        <v>24925.034065689699</v>
      </c>
      <c r="AP225">
        <v>24925.034065689699</v>
      </c>
      <c r="AQ225">
        <v>24925.034065689699</v>
      </c>
      <c r="AR225">
        <v>24925.034065689699</v>
      </c>
      <c r="AS225">
        <v>24925.034065689699</v>
      </c>
      <c r="AT225">
        <v>24925.034065689699</v>
      </c>
      <c r="AU225">
        <v>24925.034065689699</v>
      </c>
      <c r="AV225">
        <v>24925.034065689699</v>
      </c>
      <c r="AW225">
        <v>24925.034065689699</v>
      </c>
      <c r="AX225">
        <v>24925.034065689699</v>
      </c>
      <c r="AY225">
        <v>24925.034065689699</v>
      </c>
      <c r="AZ225">
        <v>24925.034065689699</v>
      </c>
      <c r="BA225">
        <v>24925.034065689699</v>
      </c>
      <c r="BB225">
        <v>24925.034065689699</v>
      </c>
      <c r="BC225">
        <v>24925.034065689699</v>
      </c>
      <c r="BD225">
        <v>24925.034065689699</v>
      </c>
      <c r="BE225">
        <v>24925.034065689699</v>
      </c>
    </row>
    <row r="226" spans="1:57" x14ac:dyDescent="0.25">
      <c r="A226" t="s">
        <v>50</v>
      </c>
      <c r="B226" t="s">
        <v>94</v>
      </c>
      <c r="C226" t="s">
        <v>79</v>
      </c>
      <c r="D226" t="s">
        <v>95</v>
      </c>
      <c r="E226">
        <v>3486.4717209999999</v>
      </c>
      <c r="F226">
        <v>3521.3364382099999</v>
      </c>
      <c r="G226">
        <v>2884.3618899021899</v>
      </c>
      <c r="H226">
        <v>3010.1926219178999</v>
      </c>
      <c r="I226">
        <v>3138.2515323849302</v>
      </c>
      <c r="J226">
        <v>3268.5706017991101</v>
      </c>
      <c r="K226">
        <v>3401.1822274483402</v>
      </c>
      <c r="L226">
        <v>3536.1192285503698</v>
      </c>
      <c r="M226">
        <v>3673.4148514517001</v>
      </c>
      <c r="N226">
        <v>3813.1027748881902</v>
      </c>
      <c r="O226">
        <v>3851.2338026370699</v>
      </c>
      <c r="P226">
        <v>3889.7461406634402</v>
      </c>
      <c r="Q226">
        <v>3928.6436020700799</v>
      </c>
      <c r="R226">
        <v>3967.9300380907798</v>
      </c>
      <c r="S226">
        <v>4007.6093384716901</v>
      </c>
      <c r="T226">
        <v>4047.6854318564001</v>
      </c>
      <c r="U226">
        <v>4088.1622861749702</v>
      </c>
      <c r="V226">
        <v>4129.0439090367199</v>
      </c>
      <c r="W226">
        <v>4170.3343481270904</v>
      </c>
      <c r="X226">
        <v>4212.0376916083596</v>
      </c>
      <c r="Y226">
        <v>4254.1580685244398</v>
      </c>
      <c r="Z226">
        <v>4296.6996492096796</v>
      </c>
      <c r="AA226">
        <v>4339.66664570178</v>
      </c>
      <c r="AB226">
        <v>4383.0633121587998</v>
      </c>
      <c r="AC226">
        <v>4426.8939452803897</v>
      </c>
      <c r="AD226">
        <v>4471.1628847331904</v>
      </c>
      <c r="AE226">
        <v>4515.8745135805202</v>
      </c>
      <c r="AF226">
        <v>4561.0332587163302</v>
      </c>
      <c r="AG226">
        <v>4606.6435913034902</v>
      </c>
      <c r="AH226">
        <v>4652.7100272165299</v>
      </c>
      <c r="AI226">
        <v>4699.2371274887</v>
      </c>
      <c r="AJ226">
        <v>4746.2294987635796</v>
      </c>
      <c r="AK226">
        <v>4793.6917937512198</v>
      </c>
      <c r="AL226">
        <v>4793.6917937512198</v>
      </c>
      <c r="AM226">
        <v>4793.6917937512198</v>
      </c>
      <c r="AN226">
        <v>4793.6917937512198</v>
      </c>
      <c r="AO226">
        <v>4793.6917937512198</v>
      </c>
      <c r="AP226">
        <v>4793.6917937512198</v>
      </c>
      <c r="AQ226">
        <v>4793.6917937512198</v>
      </c>
      <c r="AR226">
        <v>4793.6917937512198</v>
      </c>
      <c r="AS226">
        <v>4793.6917937512198</v>
      </c>
      <c r="AT226">
        <v>4793.6917937512198</v>
      </c>
      <c r="AU226">
        <v>4793.6917937512198</v>
      </c>
      <c r="AV226">
        <v>4793.6917937512198</v>
      </c>
      <c r="AW226">
        <v>4793.6917937512198</v>
      </c>
      <c r="AX226">
        <v>4793.6917937512198</v>
      </c>
      <c r="AY226">
        <v>4793.6917937512198</v>
      </c>
      <c r="AZ226">
        <v>4793.6917937512198</v>
      </c>
      <c r="BA226">
        <v>4793.6917937512198</v>
      </c>
      <c r="BB226">
        <v>4793.6917937512198</v>
      </c>
      <c r="BC226">
        <v>4793.6917937512198</v>
      </c>
      <c r="BD226">
        <v>4793.6917937512198</v>
      </c>
      <c r="BE226">
        <v>4793.6917937512198</v>
      </c>
    </row>
    <row r="227" spans="1:57" x14ac:dyDescent="0.25">
      <c r="A227" t="s">
        <v>50</v>
      </c>
      <c r="B227" t="s">
        <v>96</v>
      </c>
      <c r="C227" t="s">
        <v>97</v>
      </c>
      <c r="D227" t="s">
        <v>98</v>
      </c>
      <c r="E227">
        <v>243.51085496047801</v>
      </c>
      <c r="F227">
        <v>239.980756151913</v>
      </c>
      <c r="G227">
        <v>224.821689672845</v>
      </c>
      <c r="H227">
        <v>233.00796155878601</v>
      </c>
      <c r="I227">
        <v>238.474735171227</v>
      </c>
      <c r="J227">
        <v>244.68148641300499</v>
      </c>
      <c r="K227">
        <v>250.77438091995799</v>
      </c>
      <c r="L227">
        <v>256.59241429390403</v>
      </c>
      <c r="M227">
        <v>262.10129742066499</v>
      </c>
      <c r="N227">
        <v>267.36018284909397</v>
      </c>
      <c r="O227">
        <v>272.98972308439397</v>
      </c>
      <c r="P227">
        <v>278.45213192019298</v>
      </c>
      <c r="Q227">
        <v>284.36827530903997</v>
      </c>
      <c r="R227">
        <v>289.598693021727</v>
      </c>
      <c r="S227">
        <v>295.26270060607999</v>
      </c>
      <c r="T227">
        <v>300.79973467236198</v>
      </c>
      <c r="U227">
        <v>306.758488415415</v>
      </c>
      <c r="V227">
        <v>312.59129612788797</v>
      </c>
      <c r="W227">
        <v>318.30761178037102</v>
      </c>
      <c r="X227">
        <v>323.91440489025399</v>
      </c>
      <c r="Y227">
        <v>329.92783601630799</v>
      </c>
      <c r="Z227">
        <v>335.30874165054303</v>
      </c>
      <c r="AA227">
        <v>341.08195423560898</v>
      </c>
      <c r="AB227">
        <v>347.23398605567502</v>
      </c>
      <c r="AC227">
        <v>353.26234376260697</v>
      </c>
      <c r="AD227">
        <v>359.66074020306201</v>
      </c>
      <c r="AE227">
        <v>365.45647341528002</v>
      </c>
      <c r="AF227">
        <v>371.62622712577598</v>
      </c>
      <c r="AG227">
        <v>377.688118118891</v>
      </c>
      <c r="AH227">
        <v>384.11465757537798</v>
      </c>
      <c r="AI227">
        <v>390.4355525826</v>
      </c>
      <c r="AJ227">
        <v>396.65751853347399</v>
      </c>
      <c r="AK227">
        <v>403.24067602919399</v>
      </c>
      <c r="AL227">
        <v>403.24067602919399</v>
      </c>
      <c r="AM227">
        <v>403.24067602919399</v>
      </c>
      <c r="AN227">
        <v>403.24067602919399</v>
      </c>
      <c r="AO227">
        <v>403.24067602919399</v>
      </c>
      <c r="AP227">
        <v>403.24067602919399</v>
      </c>
      <c r="AQ227">
        <v>403.24067602919399</v>
      </c>
      <c r="AR227">
        <v>403.24067602919399</v>
      </c>
      <c r="AS227">
        <v>403.24067602919399</v>
      </c>
      <c r="AT227">
        <v>403.24067602919399</v>
      </c>
      <c r="AU227">
        <v>403.24067602919399</v>
      </c>
      <c r="AV227">
        <v>403.24067602919399</v>
      </c>
      <c r="AW227">
        <v>403.24067602919399</v>
      </c>
      <c r="AX227">
        <v>403.24067602919399</v>
      </c>
      <c r="AY227">
        <v>403.24067602919399</v>
      </c>
      <c r="AZ227">
        <v>403.24067602919399</v>
      </c>
      <c r="BA227">
        <v>403.24067602919399</v>
      </c>
      <c r="BB227">
        <v>403.24067602919399</v>
      </c>
      <c r="BC227">
        <v>403.24067602919399</v>
      </c>
      <c r="BD227">
        <v>403.24067602919399</v>
      </c>
      <c r="BE227">
        <v>403.24067602919399</v>
      </c>
    </row>
    <row r="228" spans="1:57" x14ac:dyDescent="0.25">
      <c r="A228" t="s">
        <v>51</v>
      </c>
      <c r="B228" t="s">
        <v>70</v>
      </c>
      <c r="C228" t="s">
        <v>71</v>
      </c>
      <c r="D228" t="s">
        <v>72</v>
      </c>
      <c r="E228">
        <v>1474.817</v>
      </c>
      <c r="F228">
        <v>1474.817</v>
      </c>
      <c r="G228">
        <v>1209.73759929519</v>
      </c>
      <c r="H228">
        <v>1299.6109950612599</v>
      </c>
      <c r="I228">
        <v>1374.91375272552</v>
      </c>
      <c r="J228">
        <v>1450.9102083999301</v>
      </c>
      <c r="K228">
        <v>1529.5745116466801</v>
      </c>
      <c r="L228">
        <v>1608.7599538361501</v>
      </c>
      <c r="M228">
        <v>1688.3452759797899</v>
      </c>
      <c r="N228">
        <v>1770.2017839434</v>
      </c>
      <c r="O228">
        <v>1812.4721877557299</v>
      </c>
      <c r="P228">
        <v>1852.8116005361501</v>
      </c>
      <c r="Q228">
        <v>1889.3587922163699</v>
      </c>
      <c r="R228">
        <v>1925.8605286965201</v>
      </c>
      <c r="S228">
        <v>1976.15710927647</v>
      </c>
      <c r="T228">
        <v>2004.9544969794899</v>
      </c>
      <c r="U228">
        <v>2046.94224020302</v>
      </c>
      <c r="V228">
        <v>2068.7939276750799</v>
      </c>
      <c r="W228">
        <v>2103.20880868824</v>
      </c>
      <c r="X228">
        <v>2133.8100706443902</v>
      </c>
      <c r="Y228">
        <v>2160.7063510937501</v>
      </c>
      <c r="Z228">
        <v>2198.2581463626602</v>
      </c>
      <c r="AA228">
        <v>2217.58697272778</v>
      </c>
      <c r="AB228">
        <v>2246.94383480137</v>
      </c>
      <c r="AC228">
        <v>2272.1799341984802</v>
      </c>
      <c r="AD228">
        <v>2293.4008195571901</v>
      </c>
      <c r="AE228">
        <v>2310.7032696526599</v>
      </c>
      <c r="AF228">
        <v>2324.17786880314</v>
      </c>
      <c r="AG228">
        <v>2333.9042406727699</v>
      </c>
      <c r="AH228">
        <v>2351.15663663635</v>
      </c>
      <c r="AI228">
        <v>2364.1172738672399</v>
      </c>
      <c r="AJ228">
        <v>2362.3837356794602</v>
      </c>
      <c r="AK228">
        <v>2367.3780642413599</v>
      </c>
      <c r="AL228">
        <v>2367.3780642413599</v>
      </c>
      <c r="AM228">
        <v>2367.3780642413599</v>
      </c>
      <c r="AN228">
        <v>2367.3780642413599</v>
      </c>
      <c r="AO228">
        <v>2367.3780642413599</v>
      </c>
      <c r="AP228">
        <v>2367.3780642413599</v>
      </c>
      <c r="AQ228">
        <v>2367.3780642413599</v>
      </c>
      <c r="AR228">
        <v>2367.3780642413599</v>
      </c>
      <c r="AS228">
        <v>2367.3780642413599</v>
      </c>
      <c r="AT228">
        <v>2367.3780642413599</v>
      </c>
      <c r="AU228">
        <v>2367.3780642413599</v>
      </c>
      <c r="AV228">
        <v>2367.3780642413599</v>
      </c>
      <c r="AW228">
        <v>2367.3780642413599</v>
      </c>
      <c r="AX228">
        <v>2367.3780642413599</v>
      </c>
      <c r="AY228">
        <v>2367.3780642413599</v>
      </c>
      <c r="AZ228">
        <v>2367.3780642413599</v>
      </c>
      <c r="BA228">
        <v>2367.3780642413599</v>
      </c>
      <c r="BB228">
        <v>2367.3780642413599</v>
      </c>
      <c r="BC228">
        <v>2367.3780642413599</v>
      </c>
      <c r="BD228">
        <v>2367.3780642413599</v>
      </c>
      <c r="BE228">
        <v>2367.3780642413599</v>
      </c>
    </row>
    <row r="229" spans="1:57" x14ac:dyDescent="0.25">
      <c r="A229" t="s">
        <v>51</v>
      </c>
      <c r="B229" t="s">
        <v>176</v>
      </c>
      <c r="C229" t="s">
        <v>71</v>
      </c>
      <c r="D229" t="s">
        <v>72</v>
      </c>
      <c r="E229">
        <v>1474.817</v>
      </c>
      <c r="F229">
        <v>1474.817</v>
      </c>
      <c r="G229">
        <v>1209.73759929519</v>
      </c>
      <c r="H229">
        <v>1299.3198821983699</v>
      </c>
      <c r="I229">
        <v>1373.9898106836899</v>
      </c>
      <c r="J229">
        <v>1448.9601850798399</v>
      </c>
      <c r="K229">
        <v>1526.1482647405901</v>
      </c>
      <c r="L229">
        <v>1603.3545203912599</v>
      </c>
      <c r="M229">
        <v>1680.40329980158</v>
      </c>
      <c r="N229">
        <v>1759.0990783545101</v>
      </c>
      <c r="O229">
        <v>1797.85641203367</v>
      </c>
      <c r="P229">
        <v>1834.13525960274</v>
      </c>
      <c r="Q229">
        <v>1866.08189189626</v>
      </c>
      <c r="R229">
        <v>1897.3886066402699</v>
      </c>
      <c r="S229">
        <v>1941.62969226319</v>
      </c>
      <c r="T229">
        <v>1964.08550451306</v>
      </c>
      <c r="U229">
        <v>1998.79815871345</v>
      </c>
      <c r="V229">
        <v>2013.18474689918</v>
      </c>
      <c r="W229">
        <v>2039.1366555403599</v>
      </c>
      <c r="X229">
        <v>2060.6801319032702</v>
      </c>
      <c r="Y229">
        <v>2077.9426550214498</v>
      </c>
      <c r="Z229">
        <v>2104.7002796534598</v>
      </c>
      <c r="AA229">
        <v>2113.2716815306699</v>
      </c>
      <c r="AB229">
        <v>2130.6779730134099</v>
      </c>
      <c r="AC229">
        <v>2143.4109529675802</v>
      </c>
      <c r="AD229">
        <v>2151.6136072888899</v>
      </c>
      <c r="AE229">
        <v>2155.424009932</v>
      </c>
      <c r="AF229">
        <v>2154.97771995427</v>
      </c>
      <c r="AG229">
        <v>2150.4033536541101</v>
      </c>
      <c r="AH229">
        <v>2152.0795018990698</v>
      </c>
      <c r="AI229">
        <v>2149.1149925126601</v>
      </c>
      <c r="AJ229">
        <v>2132.19306447485</v>
      </c>
      <c r="AK229">
        <v>2120.7919650699801</v>
      </c>
      <c r="AL229">
        <v>2104.3528917918902</v>
      </c>
      <c r="AM229">
        <v>2087.3835258274098</v>
      </c>
      <c r="AN229">
        <v>2069.8838671765302</v>
      </c>
      <c r="AO229">
        <v>2051.85391583927</v>
      </c>
      <c r="AP229">
        <v>2033.29367181562</v>
      </c>
      <c r="AQ229">
        <v>2014.20313510558</v>
      </c>
      <c r="AR229">
        <v>1994.58230570915</v>
      </c>
      <c r="AS229">
        <v>1974.43118362632</v>
      </c>
      <c r="AT229">
        <v>1953.74976885711</v>
      </c>
      <c r="AU229">
        <v>1932.53806140151</v>
      </c>
      <c r="AV229">
        <v>1910.79606125952</v>
      </c>
      <c r="AW229">
        <v>1888.5237684311301</v>
      </c>
      <c r="AX229">
        <v>1865.72118291636</v>
      </c>
      <c r="AY229">
        <v>1842.3883047152001</v>
      </c>
      <c r="AZ229">
        <v>1818.52513382764</v>
      </c>
      <c r="BA229">
        <v>1794.1316702536999</v>
      </c>
      <c r="BB229">
        <v>1769.2079139933701</v>
      </c>
      <c r="BC229">
        <v>1743.7538650466399</v>
      </c>
      <c r="BD229">
        <v>1717.7695234135299</v>
      </c>
      <c r="BE229">
        <v>1691.25488909403</v>
      </c>
    </row>
    <row r="230" spans="1:57" x14ac:dyDescent="0.25">
      <c r="A230" t="s">
        <v>51</v>
      </c>
      <c r="B230" t="s">
        <v>73</v>
      </c>
      <c r="C230" t="s">
        <v>71</v>
      </c>
      <c r="D230" t="s">
        <v>37</v>
      </c>
      <c r="E230">
        <v>900.64</v>
      </c>
      <c r="F230">
        <v>900.64</v>
      </c>
      <c r="G230">
        <v>778.30606879999903</v>
      </c>
      <c r="H230">
        <v>822.93278080000005</v>
      </c>
      <c r="I230">
        <v>868.80237599999998</v>
      </c>
      <c r="J230">
        <v>915.91485439999997</v>
      </c>
      <c r="K230">
        <v>964.270216</v>
      </c>
      <c r="L230">
        <v>1013.8684608</v>
      </c>
      <c r="M230">
        <v>1064.7095887999999</v>
      </c>
      <c r="N230">
        <v>1116.7936</v>
      </c>
      <c r="O230">
        <v>1143.8127999999999</v>
      </c>
      <c r="P230">
        <v>1170.8320000000001</v>
      </c>
      <c r="Q230">
        <v>1197.8512000000001</v>
      </c>
      <c r="R230">
        <v>1224.8704</v>
      </c>
      <c r="S230">
        <v>1251.8896</v>
      </c>
      <c r="T230">
        <v>1278.9087999999999</v>
      </c>
      <c r="U230">
        <v>1305.9280000000001</v>
      </c>
      <c r="V230">
        <v>1332.9472000000001</v>
      </c>
      <c r="W230">
        <v>1359.9664</v>
      </c>
      <c r="X230">
        <v>1386.9856</v>
      </c>
      <c r="Y230">
        <v>1414.0047999999999</v>
      </c>
      <c r="Z230">
        <v>1441.0239999999999</v>
      </c>
      <c r="AA230">
        <v>1468.0432000000001</v>
      </c>
      <c r="AB230">
        <v>1495.0624</v>
      </c>
      <c r="AC230">
        <v>1522.0816</v>
      </c>
      <c r="AD230">
        <v>1549.1007999999999</v>
      </c>
      <c r="AE230">
        <v>1576.12</v>
      </c>
      <c r="AF230">
        <v>1603.1392000000001</v>
      </c>
      <c r="AG230">
        <v>1630.1584</v>
      </c>
      <c r="AH230">
        <v>1657.1776</v>
      </c>
      <c r="AI230">
        <v>1684.1967999999999</v>
      </c>
      <c r="AJ230">
        <v>1711.2159999999999</v>
      </c>
      <c r="AK230">
        <v>1738.2352000000001</v>
      </c>
      <c r="AL230">
        <v>1738.2352000000001</v>
      </c>
      <c r="AM230">
        <v>1738.2352000000001</v>
      </c>
      <c r="AN230">
        <v>1738.2352000000001</v>
      </c>
      <c r="AO230">
        <v>1738.2352000000001</v>
      </c>
      <c r="AP230">
        <v>1738.2352000000001</v>
      </c>
      <c r="AQ230">
        <v>1738.2352000000001</v>
      </c>
      <c r="AR230">
        <v>1738.2352000000001</v>
      </c>
      <c r="AS230">
        <v>1738.2352000000001</v>
      </c>
      <c r="AT230">
        <v>1738.2352000000001</v>
      </c>
      <c r="AU230">
        <v>1738.2352000000001</v>
      </c>
      <c r="AV230">
        <v>1738.2352000000001</v>
      </c>
      <c r="AW230">
        <v>1738.2352000000001</v>
      </c>
      <c r="AX230">
        <v>1738.2352000000001</v>
      </c>
      <c r="AY230">
        <v>1738.2352000000001</v>
      </c>
      <c r="AZ230">
        <v>1738.2352000000001</v>
      </c>
      <c r="BA230">
        <v>1738.2352000000001</v>
      </c>
      <c r="BB230">
        <v>1738.2352000000001</v>
      </c>
      <c r="BC230">
        <v>1738.2352000000001</v>
      </c>
      <c r="BD230">
        <v>1738.2352000000001</v>
      </c>
      <c r="BE230">
        <v>1738.2352000000001</v>
      </c>
    </row>
    <row r="231" spans="1:57" x14ac:dyDescent="0.25">
      <c r="A231" t="s">
        <v>51</v>
      </c>
      <c r="B231" t="s">
        <v>177</v>
      </c>
      <c r="C231" t="s">
        <v>71</v>
      </c>
      <c r="D231" t="s">
        <v>37</v>
      </c>
      <c r="E231">
        <v>900.64</v>
      </c>
      <c r="F231">
        <v>900.64</v>
      </c>
      <c r="G231">
        <v>778.30606879999903</v>
      </c>
      <c r="H231">
        <v>822.76819424383996</v>
      </c>
      <c r="I231">
        <v>868.28109457439996</v>
      </c>
      <c r="J231">
        <v>914.81575657472001</v>
      </c>
      <c r="K231">
        <v>962.34167556800003</v>
      </c>
      <c r="L231">
        <v>1010.8268554176</v>
      </c>
      <c r="M231">
        <v>1060.23780852704</v>
      </c>
      <c r="N231">
        <v>1110.53955584</v>
      </c>
      <c r="O231">
        <v>1135.5773478399999</v>
      </c>
      <c r="P231">
        <v>1160.2945119999999</v>
      </c>
      <c r="Q231">
        <v>1184.6748368000001</v>
      </c>
      <c r="R231">
        <v>1208.7021107200001</v>
      </c>
      <c r="S231">
        <v>1232.36012224</v>
      </c>
      <c r="T231">
        <v>1255.6326598400001</v>
      </c>
      <c r="U231">
        <v>1278.503512</v>
      </c>
      <c r="V231">
        <v>1300.9564671999999</v>
      </c>
      <c r="W231">
        <v>1322.97531392</v>
      </c>
      <c r="X231">
        <v>1344.5438406400001</v>
      </c>
      <c r="Y231">
        <v>1365.64583584</v>
      </c>
      <c r="Z231">
        <v>1386.2650880000001</v>
      </c>
      <c r="AA231">
        <v>1406.3853856000001</v>
      </c>
      <c r="AB231">
        <v>1425.99051712</v>
      </c>
      <c r="AC231">
        <v>1445.06427104</v>
      </c>
      <c r="AD231">
        <v>1463.5904358400001</v>
      </c>
      <c r="AE231">
        <v>1481.5527999999999</v>
      </c>
      <c r="AF231">
        <v>1498.935152</v>
      </c>
      <c r="AG231">
        <v>1515.72128032</v>
      </c>
      <c r="AH231">
        <v>1531.8949734400001</v>
      </c>
      <c r="AI231">
        <v>1547.4400198400001</v>
      </c>
      <c r="AJ231">
        <v>1562.3402080000001</v>
      </c>
      <c r="AK231">
        <v>1576.5793263999999</v>
      </c>
      <c r="AL231">
        <v>1565.80226816</v>
      </c>
      <c r="AM231">
        <v>1554.6775628800001</v>
      </c>
      <c r="AN231">
        <v>1543.2052105600001</v>
      </c>
      <c r="AO231">
        <v>1531.3852112</v>
      </c>
      <c r="AP231">
        <v>1519.2175648</v>
      </c>
      <c r="AQ231">
        <v>1506.7022713599999</v>
      </c>
      <c r="AR231">
        <v>1493.83933088</v>
      </c>
      <c r="AS231">
        <v>1480.62874336</v>
      </c>
      <c r="AT231">
        <v>1467.0705088</v>
      </c>
      <c r="AU231">
        <v>1453.1646272</v>
      </c>
      <c r="AV231">
        <v>1438.91109856</v>
      </c>
      <c r="AW231">
        <v>1424.3099228799999</v>
      </c>
      <c r="AX231">
        <v>1409.36110016</v>
      </c>
      <c r="AY231">
        <v>1394.0646303999999</v>
      </c>
      <c r="AZ231">
        <v>1378.4205136</v>
      </c>
      <c r="BA231">
        <v>1362.4287497600001</v>
      </c>
      <c r="BB231">
        <v>1346.08933888</v>
      </c>
      <c r="BC231">
        <v>1329.4022809600001</v>
      </c>
      <c r="BD231">
        <v>1312.3675760000001</v>
      </c>
      <c r="BE231">
        <v>1294.985224</v>
      </c>
    </row>
    <row r="232" spans="1:57" x14ac:dyDescent="0.25">
      <c r="A232" t="s">
        <v>51</v>
      </c>
      <c r="B232" t="s">
        <v>74</v>
      </c>
      <c r="C232" t="s">
        <v>71</v>
      </c>
      <c r="D232" t="s">
        <v>75</v>
      </c>
      <c r="E232">
        <v>0</v>
      </c>
      <c r="F232">
        <v>0</v>
      </c>
      <c r="G232">
        <v>0</v>
      </c>
      <c r="H232">
        <v>0</v>
      </c>
      <c r="I232">
        <v>0</v>
      </c>
      <c r="J232">
        <v>0</v>
      </c>
      <c r="K232">
        <v>0</v>
      </c>
      <c r="L232">
        <v>0</v>
      </c>
      <c r="M232">
        <v>0</v>
      </c>
      <c r="N232">
        <v>0</v>
      </c>
      <c r="O232">
        <v>0</v>
      </c>
      <c r="P232">
        <v>0</v>
      </c>
      <c r="Q232">
        <v>0</v>
      </c>
      <c r="R232">
        <v>0</v>
      </c>
      <c r="S232">
        <v>0</v>
      </c>
      <c r="T232">
        <v>0</v>
      </c>
      <c r="U232">
        <v>0</v>
      </c>
      <c r="V232">
        <v>0</v>
      </c>
      <c r="W232">
        <v>0</v>
      </c>
      <c r="X232">
        <v>0</v>
      </c>
      <c r="Y232">
        <v>0</v>
      </c>
      <c r="Z232">
        <v>0</v>
      </c>
      <c r="AA232">
        <v>0</v>
      </c>
      <c r="AB232">
        <v>0</v>
      </c>
      <c r="AC232">
        <v>0</v>
      </c>
      <c r="AD232">
        <v>0</v>
      </c>
      <c r="AE232">
        <v>0</v>
      </c>
      <c r="AF232">
        <v>0</v>
      </c>
      <c r="AG232">
        <v>0</v>
      </c>
      <c r="AH232">
        <v>0</v>
      </c>
      <c r="AI232">
        <v>0</v>
      </c>
      <c r="AJ232">
        <v>0</v>
      </c>
      <c r="AK232">
        <v>0</v>
      </c>
      <c r="AL232">
        <v>0</v>
      </c>
      <c r="AM232">
        <v>0</v>
      </c>
      <c r="AN232">
        <v>0</v>
      </c>
      <c r="AO232">
        <v>0</v>
      </c>
      <c r="AP232">
        <v>0</v>
      </c>
      <c r="AQ232">
        <v>0</v>
      </c>
      <c r="AR232">
        <v>0</v>
      </c>
      <c r="AS232">
        <v>0</v>
      </c>
      <c r="AT232">
        <v>0</v>
      </c>
      <c r="AU232">
        <v>0</v>
      </c>
      <c r="AV232">
        <v>0</v>
      </c>
      <c r="AW232">
        <v>0</v>
      </c>
      <c r="AX232">
        <v>0</v>
      </c>
      <c r="AY232">
        <v>0</v>
      </c>
      <c r="AZ232">
        <v>0</v>
      </c>
      <c r="BA232">
        <v>0</v>
      </c>
      <c r="BB232">
        <v>0</v>
      </c>
      <c r="BC232">
        <v>0</v>
      </c>
      <c r="BD232">
        <v>0</v>
      </c>
      <c r="BE232">
        <v>0</v>
      </c>
    </row>
    <row r="233" spans="1:57" x14ac:dyDescent="0.25">
      <c r="A233" t="s">
        <v>51</v>
      </c>
      <c r="B233" t="s">
        <v>76</v>
      </c>
      <c r="C233" t="s">
        <v>71</v>
      </c>
      <c r="D233" t="s">
        <v>77</v>
      </c>
      <c r="E233">
        <v>26641.1066399999</v>
      </c>
      <c r="F233">
        <v>27173.9287727999</v>
      </c>
      <c r="G233">
        <v>22666.3142553951</v>
      </c>
      <c r="H233">
        <v>24759.0124264078</v>
      </c>
      <c r="I233">
        <v>26630.4210993261</v>
      </c>
      <c r="J233">
        <v>28567.724154042298</v>
      </c>
      <c r="K233">
        <v>30611.559424397801</v>
      </c>
      <c r="L233">
        <v>32721.261402545199</v>
      </c>
      <c r="M233">
        <v>34895.157620059501</v>
      </c>
      <c r="N233">
        <v>37173.164914675901</v>
      </c>
      <c r="O233">
        <v>38664.741039914297</v>
      </c>
      <c r="P233">
        <v>40145.992874719203</v>
      </c>
      <c r="Q233">
        <v>41573.684782115903</v>
      </c>
      <c r="R233">
        <v>43027.231319018902</v>
      </c>
      <c r="S233">
        <v>44819.9005918494</v>
      </c>
      <c r="T233">
        <v>46152.552986470298</v>
      </c>
      <c r="U233">
        <v>47812.738607464998</v>
      </c>
      <c r="V233">
        <v>49023.089776882902</v>
      </c>
      <c r="W233">
        <v>50547.863888067601</v>
      </c>
      <c r="X233">
        <v>51999.238743489899</v>
      </c>
      <c r="Y233">
        <v>53374.419106581001</v>
      </c>
      <c r="Z233">
        <v>55027.319533088397</v>
      </c>
      <c r="AA233">
        <v>56233.922699187802</v>
      </c>
      <c r="AB233">
        <v>57699.550412149598</v>
      </c>
      <c r="AC233">
        <v>59063.242358932897</v>
      </c>
      <c r="AD233">
        <v>60320.751718599196</v>
      </c>
      <c r="AE233">
        <v>61467.484837996803</v>
      </c>
      <c r="AF233">
        <v>62498.547215081402</v>
      </c>
      <c r="AG233">
        <v>63408.5937451219</v>
      </c>
      <c r="AH233">
        <v>64499.203745889601</v>
      </c>
      <c r="AI233">
        <v>65443.684738011201</v>
      </c>
      <c r="AJ233">
        <v>65942.443624107604</v>
      </c>
      <c r="AK233">
        <v>66581.830196153896</v>
      </c>
      <c r="AL233">
        <v>66581.830196153896</v>
      </c>
      <c r="AM233">
        <v>66581.830196153896</v>
      </c>
      <c r="AN233">
        <v>66581.830196153896</v>
      </c>
      <c r="AO233">
        <v>66581.830196153896</v>
      </c>
      <c r="AP233">
        <v>66581.830196153896</v>
      </c>
      <c r="AQ233">
        <v>66581.830196153896</v>
      </c>
      <c r="AR233">
        <v>66581.830196153896</v>
      </c>
      <c r="AS233">
        <v>66581.830196153896</v>
      </c>
      <c r="AT233">
        <v>66581.830196153896</v>
      </c>
      <c r="AU233">
        <v>66581.830196153896</v>
      </c>
      <c r="AV233">
        <v>66581.830196153896</v>
      </c>
      <c r="AW233">
        <v>66581.830196153896</v>
      </c>
      <c r="AX233">
        <v>66581.830196153896</v>
      </c>
      <c r="AY233">
        <v>66581.830196153896</v>
      </c>
      <c r="AZ233">
        <v>66581.830196153896</v>
      </c>
      <c r="BA233">
        <v>66581.830196153896</v>
      </c>
      <c r="BB233">
        <v>66581.830196153896</v>
      </c>
      <c r="BC233">
        <v>66581.830196153896</v>
      </c>
      <c r="BD233">
        <v>66581.830196153896</v>
      </c>
      <c r="BE233">
        <v>66581.830196153896</v>
      </c>
    </row>
    <row r="234" spans="1:57" x14ac:dyDescent="0.25">
      <c r="A234" t="s">
        <v>51</v>
      </c>
      <c r="B234" t="s">
        <v>178</v>
      </c>
      <c r="C234" t="s">
        <v>71</v>
      </c>
      <c r="D234" t="s">
        <v>77</v>
      </c>
      <c r="E234">
        <v>26641.1066399999</v>
      </c>
      <c r="F234">
        <v>27173.9287727999</v>
      </c>
      <c r="G234">
        <v>22666.3142553951</v>
      </c>
      <c r="H234">
        <v>24753.862551823098</v>
      </c>
      <c r="I234">
        <v>26613.803716560102</v>
      </c>
      <c r="J234">
        <v>28532.071634298001</v>
      </c>
      <c r="K234">
        <v>30547.887380795</v>
      </c>
      <c r="L234">
        <v>32619.1710669692</v>
      </c>
      <c r="M234">
        <v>34742.735571575096</v>
      </c>
      <c r="N234">
        <v>36956.668402212803</v>
      </c>
      <c r="O234">
        <v>38375.2194590074</v>
      </c>
      <c r="P234">
        <v>39770.226381411798</v>
      </c>
      <c r="Q234">
        <v>41098.081828208502</v>
      </c>
      <c r="R234">
        <v>42436.553487471399</v>
      </c>
      <c r="S234">
        <v>44092.742524647198</v>
      </c>
      <c r="T234">
        <v>45278.977463542396</v>
      </c>
      <c r="U234">
        <v>46768.508396277997</v>
      </c>
      <c r="V234">
        <v>47799.473456051899</v>
      </c>
      <c r="W234">
        <v>49117.965914401997</v>
      </c>
      <c r="X234">
        <v>50344.414969717101</v>
      </c>
      <c r="Y234">
        <v>51475.997767798101</v>
      </c>
      <c r="Z234">
        <v>52852.6398651407</v>
      </c>
      <c r="AA234">
        <v>53777.624955687199</v>
      </c>
      <c r="AB234">
        <v>54927.202413946601</v>
      </c>
      <c r="AC234">
        <v>55955.098293036397</v>
      </c>
      <c r="AD234">
        <v>56857.858003937799</v>
      </c>
      <c r="AE234">
        <v>57631.913784105796</v>
      </c>
      <c r="AF234">
        <v>58273.645423341899</v>
      </c>
      <c r="AG234">
        <v>58779.259132978099</v>
      </c>
      <c r="AH234">
        <v>59428.018350572798</v>
      </c>
      <c r="AI234">
        <v>59917.096449255601</v>
      </c>
      <c r="AJ234">
        <v>59975.971324998303</v>
      </c>
      <c r="AK234">
        <v>60142.035579581898</v>
      </c>
      <c r="AL234">
        <v>59712.715938476998</v>
      </c>
      <c r="AM234">
        <v>59269.547276691497</v>
      </c>
      <c r="AN234">
        <v>58812.529594225001</v>
      </c>
      <c r="AO234">
        <v>58341.662891077802</v>
      </c>
      <c r="AP234">
        <v>57856.947167249898</v>
      </c>
      <c r="AQ234">
        <v>57358.382422741</v>
      </c>
      <c r="AR234">
        <v>56845.968657551399</v>
      </c>
      <c r="AS234">
        <v>56319.705871680999</v>
      </c>
      <c r="AT234">
        <v>55779.594065129801</v>
      </c>
      <c r="AU234">
        <v>55225.633237897797</v>
      </c>
      <c r="AV234">
        <v>54657.823389985002</v>
      </c>
      <c r="AW234">
        <v>54076.164521391402</v>
      </c>
      <c r="AX234">
        <v>53480.656632117098</v>
      </c>
      <c r="AY234">
        <v>52871.299722161799</v>
      </c>
      <c r="AZ234">
        <v>52248.093791525796</v>
      </c>
      <c r="BA234">
        <v>51611.038840209003</v>
      </c>
      <c r="BB234">
        <v>50960.134868211397</v>
      </c>
      <c r="BC234">
        <v>50295.381875532999</v>
      </c>
      <c r="BD234">
        <v>49616.779862173797</v>
      </c>
      <c r="BE234">
        <v>48924.328828133803</v>
      </c>
    </row>
    <row r="235" spans="1:57" x14ac:dyDescent="0.25">
      <c r="A235" t="s">
        <v>51</v>
      </c>
      <c r="B235" t="s">
        <v>78</v>
      </c>
      <c r="C235" t="s">
        <v>79</v>
      </c>
      <c r="D235" t="s">
        <v>80</v>
      </c>
      <c r="E235">
        <v>4903.4376499999998</v>
      </c>
      <c r="F235">
        <v>4952.4720264999996</v>
      </c>
      <c r="G235">
        <v>4259.6253995938696</v>
      </c>
      <c r="H235">
        <v>4485.4835598985901</v>
      </c>
      <c r="I235">
        <v>4718.9536713176103</v>
      </c>
      <c r="J235">
        <v>4960.2005945616402</v>
      </c>
      <c r="K235">
        <v>5209.3920784355796</v>
      </c>
      <c r="L235">
        <v>5466.6988046350098</v>
      </c>
      <c r="M235">
        <v>5732.2944331851504</v>
      </c>
      <c r="N235">
        <v>6006.3556485307299</v>
      </c>
      <c r="O235">
        <v>6147.6658907974897</v>
      </c>
      <c r="P235">
        <v>6291.2017023447497</v>
      </c>
      <c r="Q235">
        <v>6436.9934635338705</v>
      </c>
      <c r="R235">
        <v>6585.0719397765297</v>
      </c>
      <c r="S235">
        <v>6735.4682861976999</v>
      </c>
      <c r="T235">
        <v>6888.2140523533099</v>
      </c>
      <c r="U235">
        <v>7043.3411870034197</v>
      </c>
      <c r="V235">
        <v>7200.8820429412899</v>
      </c>
      <c r="W235">
        <v>7360.8693818792199</v>
      </c>
      <c r="X235">
        <v>7523.3363793916196</v>
      </c>
      <c r="Y235">
        <v>7688.3166299160703</v>
      </c>
      <c r="Z235">
        <v>7855.8441518130703</v>
      </c>
      <c r="AA235">
        <v>8025.9533924850202</v>
      </c>
      <c r="AB235">
        <v>8198.6792335552309</v>
      </c>
      <c r="AC235">
        <v>8374.0569961075998</v>
      </c>
      <c r="AD235">
        <v>8552.1224459876594</v>
      </c>
      <c r="AE235">
        <v>8732.9117991657095</v>
      </c>
      <c r="AF235">
        <v>8916.4617271627194</v>
      </c>
      <c r="AG235">
        <v>9102.8093625397505</v>
      </c>
      <c r="AH235">
        <v>9291.9923044516108</v>
      </c>
      <c r="AI235">
        <v>9484.0486242654497</v>
      </c>
      <c r="AJ235">
        <v>9679.0168712451195</v>
      </c>
      <c r="AK235">
        <v>9876.9360783019602</v>
      </c>
      <c r="AL235">
        <v>9876.9360783019602</v>
      </c>
      <c r="AM235">
        <v>9876.9360783019602</v>
      </c>
      <c r="AN235">
        <v>9876.9360783019602</v>
      </c>
      <c r="AO235">
        <v>9876.9360783019602</v>
      </c>
      <c r="AP235">
        <v>9876.9360783019602</v>
      </c>
      <c r="AQ235">
        <v>9876.9360783019602</v>
      </c>
      <c r="AR235">
        <v>9876.9360783019602</v>
      </c>
      <c r="AS235">
        <v>9876.9360783019602</v>
      </c>
      <c r="AT235">
        <v>9876.9360783019602</v>
      </c>
      <c r="AU235">
        <v>9876.9360783019602</v>
      </c>
      <c r="AV235">
        <v>9876.9360783019602</v>
      </c>
      <c r="AW235">
        <v>9876.9360783019602</v>
      </c>
      <c r="AX235">
        <v>9876.9360783019602</v>
      </c>
      <c r="AY235">
        <v>9876.9360783019602</v>
      </c>
      <c r="AZ235">
        <v>9876.9360783019602</v>
      </c>
      <c r="BA235">
        <v>9876.9360783019602</v>
      </c>
      <c r="BB235">
        <v>9876.9360783019602</v>
      </c>
      <c r="BC235">
        <v>9876.9360783019602</v>
      </c>
      <c r="BD235">
        <v>9876.9360783019602</v>
      </c>
      <c r="BE235">
        <v>9876.9360783019602</v>
      </c>
    </row>
    <row r="236" spans="1:57" x14ac:dyDescent="0.25">
      <c r="A236" t="s">
        <v>51</v>
      </c>
      <c r="B236" t="s">
        <v>81</v>
      </c>
      <c r="C236" t="s">
        <v>79</v>
      </c>
      <c r="D236" t="s">
        <v>82</v>
      </c>
      <c r="E236">
        <v>1341.4926250000001</v>
      </c>
      <c r="F236">
        <v>1354.9075512500001</v>
      </c>
      <c r="G236">
        <v>1165.35713650154</v>
      </c>
      <c r="H236">
        <v>1227.14787964372</v>
      </c>
      <c r="I236">
        <v>1291.0211161325201</v>
      </c>
      <c r="J236">
        <v>1357.0219489025301</v>
      </c>
      <c r="K236">
        <v>1425.1962710191101</v>
      </c>
      <c r="L236">
        <v>1495.59077793396</v>
      </c>
      <c r="M236">
        <v>1568.2529799163301</v>
      </c>
      <c r="N236">
        <v>1643.2312146624399</v>
      </c>
      <c r="O236">
        <v>1681.8911633288301</v>
      </c>
      <c r="P236">
        <v>1721.1599878470799</v>
      </c>
      <c r="Q236">
        <v>1761.04599973936</v>
      </c>
      <c r="R236">
        <v>1801.5576158706999</v>
      </c>
      <c r="S236">
        <v>1842.7033597247</v>
      </c>
      <c r="T236">
        <v>1884.4918626941901</v>
      </c>
      <c r="U236">
        <v>1926.9318653870901</v>
      </c>
      <c r="V236">
        <v>1970.0322189475901</v>
      </c>
      <c r="W236">
        <v>2013.80188639276</v>
      </c>
      <c r="X236">
        <v>2058.24994396493</v>
      </c>
      <c r="Y236">
        <v>2103.38558249991</v>
      </c>
      <c r="Z236">
        <v>2149.2181088111902</v>
      </c>
      <c r="AA236">
        <v>2195.75694709045</v>
      </c>
      <c r="AB236">
        <v>2243.0116403244101</v>
      </c>
      <c r="AC236">
        <v>2290.99185172835</v>
      </c>
      <c r="AD236">
        <v>2339.70736619632</v>
      </c>
      <c r="AE236">
        <v>2389.1680917684898</v>
      </c>
      <c r="AF236">
        <v>2439.3840611154801</v>
      </c>
      <c r="AG236">
        <v>2490.3654330402301</v>
      </c>
      <c r="AH236">
        <v>2542.1224939973599</v>
      </c>
      <c r="AI236">
        <v>2594.6656596303401</v>
      </c>
      <c r="AJ236">
        <v>2648.0054763265698</v>
      </c>
      <c r="AK236">
        <v>2702.1526227907698</v>
      </c>
      <c r="AL236">
        <v>2702.1526227907698</v>
      </c>
      <c r="AM236">
        <v>2702.1526227907698</v>
      </c>
      <c r="AN236">
        <v>2702.1526227907698</v>
      </c>
      <c r="AO236">
        <v>2702.1526227907698</v>
      </c>
      <c r="AP236">
        <v>2702.1526227907698</v>
      </c>
      <c r="AQ236">
        <v>2702.1526227907698</v>
      </c>
      <c r="AR236">
        <v>2702.1526227907698</v>
      </c>
      <c r="AS236">
        <v>2702.1526227907698</v>
      </c>
      <c r="AT236">
        <v>2702.1526227907698</v>
      </c>
      <c r="AU236">
        <v>2702.1526227907698</v>
      </c>
      <c r="AV236">
        <v>2702.1526227907698</v>
      </c>
      <c r="AW236">
        <v>2702.1526227907698</v>
      </c>
      <c r="AX236">
        <v>2702.1526227907698</v>
      </c>
      <c r="AY236">
        <v>2702.1526227907698</v>
      </c>
      <c r="AZ236">
        <v>2702.1526227907698</v>
      </c>
      <c r="BA236">
        <v>2702.1526227907698</v>
      </c>
      <c r="BB236">
        <v>2702.1526227907698</v>
      </c>
      <c r="BC236">
        <v>2702.1526227907698</v>
      </c>
      <c r="BD236">
        <v>2702.1526227907698</v>
      </c>
      <c r="BE236">
        <v>2702.1526227907698</v>
      </c>
    </row>
    <row r="237" spans="1:57" x14ac:dyDescent="0.25">
      <c r="A237" t="s">
        <v>51</v>
      </c>
      <c r="B237" t="s">
        <v>83</v>
      </c>
      <c r="C237" t="s">
        <v>79</v>
      </c>
      <c r="D237" t="s">
        <v>84</v>
      </c>
      <c r="E237">
        <v>5034.9205110000003</v>
      </c>
      <c r="F237">
        <v>5259.72026167082</v>
      </c>
      <c r="G237">
        <v>4347.2035497041497</v>
      </c>
      <c r="H237">
        <v>4706.5468376011504</v>
      </c>
      <c r="I237">
        <v>5018.9556995508301</v>
      </c>
      <c r="J237">
        <v>5339.6025133652702</v>
      </c>
      <c r="K237">
        <v>5676.1538101184897</v>
      </c>
      <c r="L237">
        <v>6021.12631319095</v>
      </c>
      <c r="M237">
        <v>6374.4388915903601</v>
      </c>
      <c r="N237">
        <v>6743.6103311598699</v>
      </c>
      <c r="O237">
        <v>6968.3281783960601</v>
      </c>
      <c r="P237">
        <v>7190.8226880462498</v>
      </c>
      <c r="Q237">
        <v>7403.8659691419298</v>
      </c>
      <c r="R237">
        <v>7622.1393420525201</v>
      </c>
      <c r="S237">
        <v>7901.2774311150597</v>
      </c>
      <c r="T237">
        <v>8100.7452805232597</v>
      </c>
      <c r="U237">
        <v>8359.8167777477101</v>
      </c>
      <c r="V237">
        <v>8543.0082244106998</v>
      </c>
      <c r="W237">
        <v>8784.4801679209195</v>
      </c>
      <c r="X237">
        <v>9017.2377314996102</v>
      </c>
      <c r="Y237">
        <v>9241.6251093597893</v>
      </c>
      <c r="Z237">
        <v>9519.7181131001907</v>
      </c>
      <c r="AA237">
        <v>9727.1253276303105</v>
      </c>
      <c r="AB237">
        <v>9986.8471132136892</v>
      </c>
      <c r="AC237">
        <v>10237.5004647354</v>
      </c>
      <c r="AD237">
        <v>10479.446710783801</v>
      </c>
      <c r="AE237">
        <v>10713.023139773601</v>
      </c>
      <c r="AF237">
        <v>10938.5540878586</v>
      </c>
      <c r="AG237">
        <v>11156.327915657899</v>
      </c>
      <c r="AH237">
        <v>11421.027382709601</v>
      </c>
      <c r="AI237">
        <v>11676.950157625601</v>
      </c>
      <c r="AJ237">
        <v>11871.728850310999</v>
      </c>
      <c r="AK237">
        <v>12112.024290047601</v>
      </c>
      <c r="AL237">
        <v>12112.024290047601</v>
      </c>
      <c r="AM237">
        <v>12112.024290047601</v>
      </c>
      <c r="AN237">
        <v>12112.024290047601</v>
      </c>
      <c r="AO237">
        <v>12112.024290047601</v>
      </c>
      <c r="AP237">
        <v>12112.024290047601</v>
      </c>
      <c r="AQ237">
        <v>12112.024290047601</v>
      </c>
      <c r="AR237">
        <v>12112.024290047601</v>
      </c>
      <c r="AS237">
        <v>12112.024290047601</v>
      </c>
      <c r="AT237">
        <v>12112.024290047601</v>
      </c>
      <c r="AU237">
        <v>12112.024290047601</v>
      </c>
      <c r="AV237">
        <v>12112.024290047601</v>
      </c>
      <c r="AW237">
        <v>12112.024290047601</v>
      </c>
      <c r="AX237">
        <v>12112.024290047601</v>
      </c>
      <c r="AY237">
        <v>12112.024290047601</v>
      </c>
      <c r="AZ237">
        <v>12112.024290047601</v>
      </c>
      <c r="BA237">
        <v>12112.024290047601</v>
      </c>
      <c r="BB237">
        <v>12112.024290047601</v>
      </c>
      <c r="BC237">
        <v>12112.024290047601</v>
      </c>
      <c r="BD237">
        <v>12112.024290047601</v>
      </c>
      <c r="BE237">
        <v>12112.024290047601</v>
      </c>
    </row>
    <row r="238" spans="1:57" x14ac:dyDescent="0.25">
      <c r="A238" t="s">
        <v>51</v>
      </c>
      <c r="B238" t="s">
        <v>85</v>
      </c>
      <c r="C238" t="s">
        <v>79</v>
      </c>
      <c r="D238" t="s">
        <v>86</v>
      </c>
      <c r="E238">
        <v>36020.940320000002</v>
      </c>
      <c r="F238">
        <v>36381.149723199997</v>
      </c>
      <c r="G238">
        <v>31291.457800901499</v>
      </c>
      <c r="H238">
        <v>32950.625081864397</v>
      </c>
      <c r="I238">
        <v>34665.710201775801</v>
      </c>
      <c r="J238">
        <v>36437.924237077503</v>
      </c>
      <c r="K238">
        <v>38268.499480320403</v>
      </c>
      <c r="L238">
        <v>40158.689769242403</v>
      </c>
      <c r="M238">
        <v>42109.7708205651</v>
      </c>
      <c r="N238">
        <v>44123.0405685734</v>
      </c>
      <c r="O238">
        <v>45161.1138890929</v>
      </c>
      <c r="P238">
        <v>46215.536371966002</v>
      </c>
      <c r="Q238">
        <v>47286.531193107599</v>
      </c>
      <c r="R238">
        <v>48374.3243570349</v>
      </c>
      <c r="S238">
        <v>49479.1447311214</v>
      </c>
      <c r="T238">
        <v>50601.224080254004</v>
      </c>
      <c r="U238">
        <v>51740.797101896103</v>
      </c>
      <c r="V238">
        <v>52898.101461562997</v>
      </c>
      <c r="W238">
        <v>54073.377828712997</v>
      </c>
      <c r="X238">
        <v>55266.869913059898</v>
      </c>
      <c r="Y238">
        <v>56478.824501310897</v>
      </c>
      <c r="Z238">
        <v>57709.491494335598</v>
      </c>
      <c r="AA238">
        <v>58959.123944770603</v>
      </c>
      <c r="AB238">
        <v>60227.9780950649</v>
      </c>
      <c r="AC238">
        <v>61516.313415970602</v>
      </c>
      <c r="AD238">
        <v>62824.392645484899</v>
      </c>
      <c r="AE238">
        <v>64152.481828247903</v>
      </c>
      <c r="AF238">
        <v>65500.850355401599</v>
      </c>
      <c r="AG238">
        <v>66869.771004915601</v>
      </c>
      <c r="AH238">
        <v>68259.5199823843</v>
      </c>
      <c r="AI238">
        <v>69670.376962301903</v>
      </c>
      <c r="AJ238">
        <v>71102.6251298196</v>
      </c>
      <c r="AK238">
        <v>72556.551222991402</v>
      </c>
      <c r="AL238">
        <v>72556.551222991402</v>
      </c>
      <c r="AM238">
        <v>72556.551222991402</v>
      </c>
      <c r="AN238">
        <v>72556.551222991402</v>
      </c>
      <c r="AO238">
        <v>72556.551222991402</v>
      </c>
      <c r="AP238">
        <v>72556.551222991402</v>
      </c>
      <c r="AQ238">
        <v>72556.551222991402</v>
      </c>
      <c r="AR238">
        <v>72556.551222991402</v>
      </c>
      <c r="AS238">
        <v>72556.551222991402</v>
      </c>
      <c r="AT238">
        <v>72556.551222991402</v>
      </c>
      <c r="AU238">
        <v>72556.551222991402</v>
      </c>
      <c r="AV238">
        <v>72556.551222991402</v>
      </c>
      <c r="AW238">
        <v>72556.551222991402</v>
      </c>
      <c r="AX238">
        <v>72556.551222991402</v>
      </c>
      <c r="AY238">
        <v>72556.551222991402</v>
      </c>
      <c r="AZ238">
        <v>72556.551222991402</v>
      </c>
      <c r="BA238">
        <v>72556.551222991402</v>
      </c>
      <c r="BB238">
        <v>72556.551222991402</v>
      </c>
      <c r="BC238">
        <v>72556.551222991402</v>
      </c>
      <c r="BD238">
        <v>72556.551222991402</v>
      </c>
      <c r="BE238">
        <v>72556.551222991402</v>
      </c>
    </row>
    <row r="239" spans="1:57" x14ac:dyDescent="0.25">
      <c r="A239" t="s">
        <v>51</v>
      </c>
      <c r="B239" t="s">
        <v>87</v>
      </c>
      <c r="C239" t="s">
        <v>88</v>
      </c>
      <c r="D239" t="s">
        <v>89</v>
      </c>
      <c r="E239">
        <v>1003539.98942742</v>
      </c>
      <c r="F239">
        <v>1016500.04612256</v>
      </c>
      <c r="G239">
        <v>882471.13608994801</v>
      </c>
      <c r="H239">
        <v>933454.865591935</v>
      </c>
      <c r="I239">
        <v>987471.74520633603</v>
      </c>
      <c r="J239">
        <v>1044050.4172239701</v>
      </c>
      <c r="K239">
        <v>1103028.6210125601</v>
      </c>
      <c r="L239">
        <v>1164121.2489038301</v>
      </c>
      <c r="M239">
        <v>1226081.75414866</v>
      </c>
      <c r="N239">
        <v>1289496.4158553199</v>
      </c>
      <c r="O239">
        <v>1323874.0722227099</v>
      </c>
      <c r="P239">
        <v>1357875.45713077</v>
      </c>
      <c r="Q239">
        <v>1391263.7553926399</v>
      </c>
      <c r="R239">
        <v>1426940.1737138899</v>
      </c>
      <c r="S239">
        <v>1461917.37340646</v>
      </c>
      <c r="T239">
        <v>1496197.9426957001</v>
      </c>
      <c r="U239">
        <v>1529660.33884132</v>
      </c>
      <c r="V239">
        <v>1562412.8154736401</v>
      </c>
      <c r="W239">
        <v>1597109.0038829299</v>
      </c>
      <c r="X239">
        <v>1631013.0739313299</v>
      </c>
      <c r="Y239">
        <v>1664121.96188236</v>
      </c>
      <c r="Z239">
        <v>1696492.69272578</v>
      </c>
      <c r="AA239">
        <v>1727944.8520923499</v>
      </c>
      <c r="AB239">
        <v>1762582.17500913</v>
      </c>
      <c r="AC239">
        <v>1796582.7386775999</v>
      </c>
      <c r="AD239">
        <v>1829985.6208430801</v>
      </c>
      <c r="AE239">
        <v>1862863.66231989</v>
      </c>
      <c r="AF239">
        <v>1895075.5745047999</v>
      </c>
      <c r="AG239">
        <v>1925576.9981281899</v>
      </c>
      <c r="AH239">
        <v>1955562.1597223501</v>
      </c>
      <c r="AI239">
        <v>1985048.3683325299</v>
      </c>
      <c r="AJ239">
        <v>2014064.0970250999</v>
      </c>
      <c r="AK239">
        <v>2042618.6773590499</v>
      </c>
      <c r="AL239">
        <v>2042618.6773590499</v>
      </c>
      <c r="AM239">
        <v>2042618.6773590499</v>
      </c>
      <c r="AN239">
        <v>2042618.6773590499</v>
      </c>
      <c r="AO239">
        <v>2042618.6773590499</v>
      </c>
      <c r="AP239">
        <v>2042618.6773590499</v>
      </c>
      <c r="AQ239">
        <v>2042618.6773590499</v>
      </c>
      <c r="AR239">
        <v>2042618.6773590499</v>
      </c>
      <c r="AS239">
        <v>2042618.6773590499</v>
      </c>
      <c r="AT239">
        <v>2042618.6773590499</v>
      </c>
      <c r="AU239">
        <v>2042618.6773590499</v>
      </c>
      <c r="AV239">
        <v>2042618.6773590499</v>
      </c>
      <c r="AW239">
        <v>2042618.6773590499</v>
      </c>
      <c r="AX239">
        <v>2042618.6773590499</v>
      </c>
      <c r="AY239">
        <v>2042618.6773590499</v>
      </c>
      <c r="AZ239">
        <v>2042618.6773590499</v>
      </c>
      <c r="BA239">
        <v>2042618.6773590499</v>
      </c>
      <c r="BB239">
        <v>2042618.6773590499</v>
      </c>
      <c r="BC239">
        <v>2042618.6773590499</v>
      </c>
      <c r="BD239">
        <v>2042618.6773590499</v>
      </c>
      <c r="BE239">
        <v>2042618.6773590499</v>
      </c>
    </row>
    <row r="240" spans="1:57" x14ac:dyDescent="0.25">
      <c r="A240" t="s">
        <v>51</v>
      </c>
      <c r="B240" t="s">
        <v>90</v>
      </c>
      <c r="C240" t="s">
        <v>79</v>
      </c>
      <c r="D240" t="s">
        <v>91</v>
      </c>
      <c r="E240">
        <v>1142.986326</v>
      </c>
      <c r="F240">
        <v>1154.41618926</v>
      </c>
      <c r="G240">
        <v>992.91434563628604</v>
      </c>
      <c r="H240">
        <v>1045.5616529480901</v>
      </c>
      <c r="I240">
        <v>1099.9832983179699</v>
      </c>
      <c r="J240">
        <v>1156.21771060982</v>
      </c>
      <c r="K240">
        <v>1214.30399189935</v>
      </c>
      <c r="L240">
        <v>1274.2819279160899</v>
      </c>
      <c r="M240">
        <v>1336.19199863519</v>
      </c>
      <c r="N240">
        <v>1400.0753890209</v>
      </c>
      <c r="O240">
        <v>1433.01466268224</v>
      </c>
      <c r="P240">
        <v>1466.4727142779</v>
      </c>
      <c r="Q240">
        <v>1500.45662543921</v>
      </c>
      <c r="R240">
        <v>1534.97356755232</v>
      </c>
      <c r="S240">
        <v>1570.03080284514</v>
      </c>
      <c r="T240">
        <v>1605.6356854870701</v>
      </c>
      <c r="U240">
        <v>1641.7956627015501</v>
      </c>
      <c r="V240">
        <v>1678.5182758917799</v>
      </c>
      <c r="W240">
        <v>1715.81116177953</v>
      </c>
      <c r="X240">
        <v>1753.68205355746</v>
      </c>
      <c r="Y240">
        <v>1792.13878205476</v>
      </c>
      <c r="Z240">
        <v>1831.18927691665</v>
      </c>
      <c r="AA240">
        <v>1870.84156779758</v>
      </c>
      <c r="AB240">
        <v>1911.1037855684301</v>
      </c>
      <c r="AC240">
        <v>1951.98416353792</v>
      </c>
      <c r="AD240">
        <v>1993.49103868825</v>
      </c>
      <c r="AE240">
        <v>2035.63285292522</v>
      </c>
      <c r="AF240">
        <v>2078.41815434307</v>
      </c>
      <c r="AG240">
        <v>2121.8555985039802</v>
      </c>
      <c r="AH240">
        <v>2165.95394973267</v>
      </c>
      <c r="AI240">
        <v>2210.7220824260899</v>
      </c>
      <c r="AJ240">
        <v>2256.1689823784</v>
      </c>
      <c r="AK240">
        <v>2302.3037481215201</v>
      </c>
      <c r="AL240">
        <v>2302.3037481215201</v>
      </c>
      <c r="AM240">
        <v>2302.3037481215201</v>
      </c>
      <c r="AN240">
        <v>2302.3037481215201</v>
      </c>
      <c r="AO240">
        <v>2302.3037481215201</v>
      </c>
      <c r="AP240">
        <v>2302.3037481215201</v>
      </c>
      <c r="AQ240">
        <v>2302.3037481215201</v>
      </c>
      <c r="AR240">
        <v>2302.3037481215201</v>
      </c>
      <c r="AS240">
        <v>2302.3037481215201</v>
      </c>
      <c r="AT240">
        <v>2302.3037481215201</v>
      </c>
      <c r="AU240">
        <v>2302.3037481215201</v>
      </c>
      <c r="AV240">
        <v>2302.3037481215201</v>
      </c>
      <c r="AW240">
        <v>2302.3037481215201</v>
      </c>
      <c r="AX240">
        <v>2302.3037481215201</v>
      </c>
      <c r="AY240">
        <v>2302.3037481215201</v>
      </c>
      <c r="AZ240">
        <v>2302.3037481215201</v>
      </c>
      <c r="BA240">
        <v>2302.3037481215201</v>
      </c>
      <c r="BB240">
        <v>2302.3037481215201</v>
      </c>
      <c r="BC240">
        <v>2302.3037481215201</v>
      </c>
      <c r="BD240">
        <v>2302.3037481215201</v>
      </c>
      <c r="BE240">
        <v>2302.3037481215201</v>
      </c>
    </row>
    <row r="241" spans="1:57" x14ac:dyDescent="0.25">
      <c r="A241" t="s">
        <v>51</v>
      </c>
      <c r="B241" t="s">
        <v>92</v>
      </c>
      <c r="C241" t="s">
        <v>79</v>
      </c>
      <c r="D241" t="s">
        <v>93</v>
      </c>
      <c r="E241">
        <v>12487.48625</v>
      </c>
      <c r="F241">
        <v>12612.361112500001</v>
      </c>
      <c r="G241">
        <v>10847.902513368101</v>
      </c>
      <c r="H241">
        <v>11423.090957184801</v>
      </c>
      <c r="I241">
        <v>12017.664604130399</v>
      </c>
      <c r="J241">
        <v>12632.0433016682</v>
      </c>
      <c r="K241">
        <v>13266.654252312799</v>
      </c>
      <c r="L241">
        <v>13921.9321277127</v>
      </c>
      <c r="M241">
        <v>14598.3191843687</v>
      </c>
      <c r="N241">
        <v>15296.2653810102</v>
      </c>
      <c r="O241">
        <v>15656.1373388581</v>
      </c>
      <c r="P241">
        <v>16021.677109324801</v>
      </c>
      <c r="Q241">
        <v>16392.962061466998</v>
      </c>
      <c r="R241">
        <v>16770.0705449411</v>
      </c>
      <c r="S241">
        <v>17153.081901878501</v>
      </c>
      <c r="T241">
        <v>17542.076478900199</v>
      </c>
      <c r="U241">
        <v>17937.135639272099</v>
      </c>
      <c r="V241">
        <v>18338.3417752036</v>
      </c>
      <c r="W241">
        <v>18745.778320289799</v>
      </c>
      <c r="X241">
        <v>19159.529762100199</v>
      </c>
      <c r="Y241">
        <v>19579.681654914701</v>
      </c>
      <c r="Z241">
        <v>20006.320632609299</v>
      </c>
      <c r="AA241">
        <v>20439.534421692399</v>
      </c>
      <c r="AB241">
        <v>20879.411854493799</v>
      </c>
      <c r="AC241">
        <v>21326.0428825091</v>
      </c>
      <c r="AD241">
        <v>21779.5185898993</v>
      </c>
      <c r="AE241">
        <v>22239.931207148999</v>
      </c>
      <c r="AF241">
        <v>22707.3741248847</v>
      </c>
      <c r="AG241">
        <v>23181.941907854402</v>
      </c>
      <c r="AH241">
        <v>23663.730309071001</v>
      </c>
      <c r="AI241">
        <v>24152.8362841212</v>
      </c>
      <c r="AJ241">
        <v>24649.358005641501</v>
      </c>
      <c r="AK241">
        <v>25153.394877963699</v>
      </c>
      <c r="AL241">
        <v>25153.394877963699</v>
      </c>
      <c r="AM241">
        <v>25153.394877963699</v>
      </c>
      <c r="AN241">
        <v>25153.394877963699</v>
      </c>
      <c r="AO241">
        <v>25153.394877963699</v>
      </c>
      <c r="AP241">
        <v>25153.394877963699</v>
      </c>
      <c r="AQ241">
        <v>25153.394877963699</v>
      </c>
      <c r="AR241">
        <v>25153.394877963699</v>
      </c>
      <c r="AS241">
        <v>25153.394877963699</v>
      </c>
      <c r="AT241">
        <v>25153.394877963699</v>
      </c>
      <c r="AU241">
        <v>25153.394877963699</v>
      </c>
      <c r="AV241">
        <v>25153.394877963699</v>
      </c>
      <c r="AW241">
        <v>25153.394877963699</v>
      </c>
      <c r="AX241">
        <v>25153.394877963699</v>
      </c>
      <c r="AY241">
        <v>25153.394877963699</v>
      </c>
      <c r="AZ241">
        <v>25153.394877963699</v>
      </c>
      <c r="BA241">
        <v>25153.394877963699</v>
      </c>
      <c r="BB241">
        <v>25153.394877963699</v>
      </c>
      <c r="BC241">
        <v>25153.394877963699</v>
      </c>
      <c r="BD241">
        <v>25153.394877963699</v>
      </c>
      <c r="BE241">
        <v>25153.394877963699</v>
      </c>
    </row>
    <row r="242" spans="1:57" x14ac:dyDescent="0.25">
      <c r="A242" t="s">
        <v>51</v>
      </c>
      <c r="B242" t="s">
        <v>94</v>
      </c>
      <c r="C242" t="s">
        <v>79</v>
      </c>
      <c r="D242" t="s">
        <v>95</v>
      </c>
      <c r="E242">
        <v>6223.1525920000004</v>
      </c>
      <c r="F242">
        <v>6285.3841179199999</v>
      </c>
      <c r="G242">
        <v>5406.0642223994901</v>
      </c>
      <c r="H242">
        <v>5692.7100199094702</v>
      </c>
      <c r="I242">
        <v>5989.0164548514404</v>
      </c>
      <c r="J242">
        <v>6295.19275867334</v>
      </c>
      <c r="K242">
        <v>6611.4518282210902</v>
      </c>
      <c r="L242">
        <v>6938.0102825917802</v>
      </c>
      <c r="M242">
        <v>7275.0885208019999</v>
      </c>
      <c r="N242">
        <v>7622.9107802824501</v>
      </c>
      <c r="O242">
        <v>7802.2533687292698</v>
      </c>
      <c r="P242">
        <v>7984.4205178669999</v>
      </c>
      <c r="Q242">
        <v>8169.4507846506103</v>
      </c>
      <c r="R242">
        <v>8357.3832147181092</v>
      </c>
      <c r="S242">
        <v>8548.2573483084907</v>
      </c>
      <c r="T242">
        <v>8742.1132262492101</v>
      </c>
      <c r="U242">
        <v>8938.9913960139093</v>
      </c>
      <c r="V242">
        <v>9138.9329178512908</v>
      </c>
      <c r="W242">
        <v>9341.9793709858095</v>
      </c>
      <c r="X242">
        <v>9548.1728598912396</v>
      </c>
      <c r="Y242">
        <v>9757.5560206376595</v>
      </c>
      <c r="Z242">
        <v>9970.1720273130395</v>
      </c>
      <c r="AA242">
        <v>10186.064598519801</v>
      </c>
      <c r="AB242">
        <v>10405.278003948</v>
      </c>
      <c r="AC242">
        <v>10627.857071025001</v>
      </c>
      <c r="AD242">
        <v>10853.847191643001</v>
      </c>
      <c r="AE242">
        <v>11083.2943289664</v>
      </c>
      <c r="AF242">
        <v>11316.245024317001</v>
      </c>
      <c r="AG242">
        <v>11552.746404141801</v>
      </c>
      <c r="AH242">
        <v>11792.846187060601</v>
      </c>
      <c r="AI242">
        <v>12036.5926909974</v>
      </c>
      <c r="AJ242">
        <v>12284.034840394201</v>
      </c>
      <c r="AK242">
        <v>12535.222173509799</v>
      </c>
      <c r="AL242">
        <v>12535.222173509799</v>
      </c>
      <c r="AM242">
        <v>12535.222173509799</v>
      </c>
      <c r="AN242">
        <v>12535.222173509799</v>
      </c>
      <c r="AO242">
        <v>12535.222173509799</v>
      </c>
      <c r="AP242">
        <v>12535.222173509799</v>
      </c>
      <c r="AQ242">
        <v>12535.222173509799</v>
      </c>
      <c r="AR242">
        <v>12535.222173509799</v>
      </c>
      <c r="AS242">
        <v>12535.222173509799</v>
      </c>
      <c r="AT242">
        <v>12535.222173509799</v>
      </c>
      <c r="AU242">
        <v>12535.222173509799</v>
      </c>
      <c r="AV242">
        <v>12535.222173509799</v>
      </c>
      <c r="AW242">
        <v>12535.222173509799</v>
      </c>
      <c r="AX242">
        <v>12535.222173509799</v>
      </c>
      <c r="AY242">
        <v>12535.222173509799</v>
      </c>
      <c r="AZ242">
        <v>12535.222173509799</v>
      </c>
      <c r="BA242">
        <v>12535.222173509799</v>
      </c>
      <c r="BB242">
        <v>12535.222173509799</v>
      </c>
      <c r="BC242">
        <v>12535.222173509799</v>
      </c>
      <c r="BD242">
        <v>12535.222173509799</v>
      </c>
      <c r="BE242">
        <v>12535.222173509799</v>
      </c>
    </row>
    <row r="243" spans="1:57" x14ac:dyDescent="0.25">
      <c r="A243" t="s">
        <v>51</v>
      </c>
      <c r="B243" t="s">
        <v>96</v>
      </c>
      <c r="C243" t="s">
        <v>97</v>
      </c>
      <c r="D243" t="s">
        <v>98</v>
      </c>
      <c r="E243">
        <v>197.891713231772</v>
      </c>
      <c r="F243">
        <v>202.59266266455401</v>
      </c>
      <c r="G243">
        <v>200.058544587879</v>
      </c>
      <c r="H243">
        <v>211.332170152842</v>
      </c>
      <c r="I243">
        <v>220.04708958146301</v>
      </c>
      <c r="J243">
        <v>228.74813870399399</v>
      </c>
      <c r="K243">
        <v>237.76180964972201</v>
      </c>
      <c r="L243">
        <v>246.765582712819</v>
      </c>
      <c r="M243">
        <v>255.76138682453501</v>
      </c>
      <c r="N243">
        <v>265.04978556963499</v>
      </c>
      <c r="O243">
        <v>274.61632827631098</v>
      </c>
      <c r="P243">
        <v>284.15466199859702</v>
      </c>
      <c r="Q243">
        <v>293.37911752612303</v>
      </c>
      <c r="R243">
        <v>302.871430548962</v>
      </c>
      <c r="S243">
        <v>314.85180287959901</v>
      </c>
      <c r="T243">
        <v>323.72655327831598</v>
      </c>
      <c r="U243">
        <v>335.05180850832198</v>
      </c>
      <c r="V243">
        <v>343.40423886205099</v>
      </c>
      <c r="W243">
        <v>354.16745955047099</v>
      </c>
      <c r="X243">
        <v>364.65519805242201</v>
      </c>
      <c r="Y243">
        <v>374.880179378425</v>
      </c>
      <c r="Z243">
        <v>387.36718274997997</v>
      </c>
      <c r="AA243">
        <v>397.06137745850901</v>
      </c>
      <c r="AB243">
        <v>408.97444188995598</v>
      </c>
      <c r="AC243">
        <v>420.60751637779998</v>
      </c>
      <c r="AD243">
        <v>431.97433258988798</v>
      </c>
      <c r="AE243">
        <v>443.08778533645398</v>
      </c>
      <c r="AF243">
        <v>453.96038308877399</v>
      </c>
      <c r="AG243">
        <v>464.60328697104802</v>
      </c>
      <c r="AH243">
        <v>477.301014486653</v>
      </c>
      <c r="AI243">
        <v>489.74109237837098</v>
      </c>
      <c r="AJ243">
        <v>499.71840892990201</v>
      </c>
      <c r="AK243">
        <v>511.71398631852702</v>
      </c>
      <c r="AL243">
        <v>511.71398631852702</v>
      </c>
      <c r="AM243">
        <v>511.71398631852702</v>
      </c>
      <c r="AN243">
        <v>511.71398631852702</v>
      </c>
      <c r="AO243">
        <v>511.71398631852702</v>
      </c>
      <c r="AP243">
        <v>511.71398631852702</v>
      </c>
      <c r="AQ243">
        <v>511.71398631852702</v>
      </c>
      <c r="AR243">
        <v>511.71398631852702</v>
      </c>
      <c r="AS243">
        <v>511.71398631852702</v>
      </c>
      <c r="AT243">
        <v>511.71398631852702</v>
      </c>
      <c r="AU243">
        <v>511.71398631852702</v>
      </c>
      <c r="AV243">
        <v>511.71398631852702</v>
      </c>
      <c r="AW243">
        <v>511.71398631852702</v>
      </c>
      <c r="AX243">
        <v>511.71398631852702</v>
      </c>
      <c r="AY243">
        <v>511.71398631852702</v>
      </c>
      <c r="AZ243">
        <v>511.71398631852702</v>
      </c>
      <c r="BA243">
        <v>511.71398631852702</v>
      </c>
      <c r="BB243">
        <v>511.71398631852702</v>
      </c>
      <c r="BC243">
        <v>511.71398631852702</v>
      </c>
      <c r="BD243">
        <v>511.71398631852702</v>
      </c>
      <c r="BE243">
        <v>511.71398631852702</v>
      </c>
    </row>
    <row r="244" spans="1:57" x14ac:dyDescent="0.25">
      <c r="A244" t="s">
        <v>52</v>
      </c>
      <c r="B244" t="s">
        <v>70</v>
      </c>
      <c r="C244" t="s">
        <v>71</v>
      </c>
      <c r="D244" t="s">
        <v>72</v>
      </c>
      <c r="E244">
        <v>72042</v>
      </c>
      <c r="F244">
        <v>72918.769787994301</v>
      </c>
      <c r="G244">
        <v>68331.725006559704</v>
      </c>
      <c r="H244">
        <v>69914.010263446107</v>
      </c>
      <c r="I244">
        <v>71417.665068239003</v>
      </c>
      <c r="J244">
        <v>72847.452081248295</v>
      </c>
      <c r="K244">
        <v>74211.547384768302</v>
      </c>
      <c r="L244">
        <v>75518.192572145694</v>
      </c>
      <c r="M244">
        <v>76886.151208901996</v>
      </c>
      <c r="N244">
        <v>78315.157285070294</v>
      </c>
      <c r="O244">
        <v>78959.721851626993</v>
      </c>
      <c r="P244">
        <v>79649.438466906795</v>
      </c>
      <c r="Q244">
        <v>80377.222047451607</v>
      </c>
      <c r="R244">
        <v>81113.127120949503</v>
      </c>
      <c r="S244">
        <v>81846.2586822585</v>
      </c>
      <c r="T244">
        <v>82561.758667658301</v>
      </c>
      <c r="U244">
        <v>83241.788233684303</v>
      </c>
      <c r="V244">
        <v>83864.368418002705</v>
      </c>
      <c r="W244">
        <v>84512.881165546598</v>
      </c>
      <c r="X244">
        <v>85154.239814963294</v>
      </c>
      <c r="Y244">
        <v>85757.134884386003</v>
      </c>
      <c r="Z244">
        <v>86293.549451670595</v>
      </c>
      <c r="AA244">
        <v>86742.911439408097</v>
      </c>
      <c r="AB244">
        <v>87181.853785566404</v>
      </c>
      <c r="AC244">
        <v>87593.361975112901</v>
      </c>
      <c r="AD244">
        <v>87965.1595132574</v>
      </c>
      <c r="AE244">
        <v>88295.547919160497</v>
      </c>
      <c r="AF244">
        <v>88590.285678910994</v>
      </c>
      <c r="AG244">
        <v>88711.517971892506</v>
      </c>
      <c r="AH244">
        <v>88692.764505796804</v>
      </c>
      <c r="AI244">
        <v>88566.591994334303</v>
      </c>
      <c r="AJ244">
        <v>88368.125961197598</v>
      </c>
      <c r="AK244">
        <v>88131.597616638901</v>
      </c>
      <c r="AL244">
        <v>88131.597616638901</v>
      </c>
      <c r="AM244">
        <v>88131.597616638901</v>
      </c>
      <c r="AN244">
        <v>88131.597616638901</v>
      </c>
      <c r="AO244">
        <v>88131.597616638901</v>
      </c>
      <c r="AP244">
        <v>88131.597616638901</v>
      </c>
      <c r="AQ244">
        <v>88131.597616638901</v>
      </c>
      <c r="AR244">
        <v>88131.597616638901</v>
      </c>
      <c r="AS244">
        <v>88131.597616638901</v>
      </c>
      <c r="AT244">
        <v>88131.597616638901</v>
      </c>
      <c r="AU244">
        <v>88131.597616638901</v>
      </c>
      <c r="AV244">
        <v>88131.597616638901</v>
      </c>
      <c r="AW244">
        <v>88131.597616638901</v>
      </c>
      <c r="AX244">
        <v>88131.597616638901</v>
      </c>
      <c r="AY244">
        <v>88131.597616638901</v>
      </c>
      <c r="AZ244">
        <v>88131.597616638901</v>
      </c>
      <c r="BA244">
        <v>88131.597616638901</v>
      </c>
      <c r="BB244">
        <v>88131.597616638901</v>
      </c>
      <c r="BC244">
        <v>88131.597616638901</v>
      </c>
      <c r="BD244">
        <v>88131.597616638901</v>
      </c>
      <c r="BE244">
        <v>88131.597616638901</v>
      </c>
    </row>
    <row r="245" spans="1:57" x14ac:dyDescent="0.25">
      <c r="A245" t="s">
        <v>52</v>
      </c>
      <c r="B245" t="s">
        <v>176</v>
      </c>
      <c r="C245" t="s">
        <v>71</v>
      </c>
      <c r="D245" t="s">
        <v>72</v>
      </c>
      <c r="E245">
        <v>72042</v>
      </c>
      <c r="F245">
        <v>72918.769787994301</v>
      </c>
      <c r="G245">
        <v>68331.725006559704</v>
      </c>
      <c r="H245">
        <v>69898.349525147103</v>
      </c>
      <c r="I245">
        <v>71369.672397313101</v>
      </c>
      <c r="J245">
        <v>72749.545105651094</v>
      </c>
      <c r="K245">
        <v>74045.313518626397</v>
      </c>
      <c r="L245">
        <v>75264.451445103303</v>
      </c>
      <c r="M245">
        <v>76524.478753615302</v>
      </c>
      <c r="N245">
        <v>77823.964618578306</v>
      </c>
      <c r="O245">
        <v>78322.990654615496</v>
      </c>
      <c r="P245">
        <v>78846.572127160398</v>
      </c>
      <c r="Q245">
        <v>79386.974671826902</v>
      </c>
      <c r="R245">
        <v>79913.950649593302</v>
      </c>
      <c r="S245">
        <v>80416.240850562099</v>
      </c>
      <c r="T245">
        <v>80878.8197789767</v>
      </c>
      <c r="U245">
        <v>81283.941374428003</v>
      </c>
      <c r="V245">
        <v>81610.0941949267</v>
      </c>
      <c r="W245">
        <v>81938.280753719402</v>
      </c>
      <c r="X245">
        <v>82235.833708024904</v>
      </c>
      <c r="Y245">
        <v>82472.293589774403</v>
      </c>
      <c r="Z245">
        <v>82620.895987007403</v>
      </c>
      <c r="AA245">
        <v>82662.524885298306</v>
      </c>
      <c r="AB245">
        <v>82670.715943286094</v>
      </c>
      <c r="AC245">
        <v>82629.270965259304</v>
      </c>
      <c r="AD245">
        <v>82526.801491509701</v>
      </c>
      <c r="AE245">
        <v>82362.087098992895</v>
      </c>
      <c r="AF245">
        <v>82140.912881486205</v>
      </c>
      <c r="AG245">
        <v>81736.663582870402</v>
      </c>
      <c r="AH245">
        <v>81182.970749561995</v>
      </c>
      <c r="AI245">
        <v>80511.991852001505</v>
      </c>
      <c r="AJ245">
        <v>79757.5357675384</v>
      </c>
      <c r="AK245">
        <v>78951.810408889694</v>
      </c>
      <c r="AL245">
        <v>78339.824595039798</v>
      </c>
      <c r="AM245">
        <v>77708.097303323695</v>
      </c>
      <c r="AN245">
        <v>77056.628533741503</v>
      </c>
      <c r="AO245">
        <v>76385.418286293207</v>
      </c>
      <c r="AP245">
        <v>75694.466560978704</v>
      </c>
      <c r="AQ245">
        <v>74983.7733577982</v>
      </c>
      <c r="AR245">
        <v>74253.338676751504</v>
      </c>
      <c r="AS245">
        <v>73503.162517838602</v>
      </c>
      <c r="AT245">
        <v>72733.244881059698</v>
      </c>
      <c r="AU245">
        <v>71943.585766414602</v>
      </c>
      <c r="AV245">
        <v>71134.185173903403</v>
      </c>
      <c r="AW245">
        <v>70305.043103526099</v>
      </c>
      <c r="AX245">
        <v>69456.159555282604</v>
      </c>
      <c r="AY245">
        <v>68587.534529173005</v>
      </c>
      <c r="AZ245">
        <v>67699.168025197301</v>
      </c>
      <c r="BA245">
        <v>66791.060043355406</v>
      </c>
      <c r="BB245">
        <v>65863.210583647495</v>
      </c>
      <c r="BC245">
        <v>64915.619646073399</v>
      </c>
      <c r="BD245">
        <v>63948.287230633097</v>
      </c>
      <c r="BE245">
        <v>62961.213337326801</v>
      </c>
    </row>
    <row r="246" spans="1:57" x14ac:dyDescent="0.25">
      <c r="A246" t="s">
        <v>52</v>
      </c>
      <c r="B246" t="s">
        <v>73</v>
      </c>
      <c r="C246" t="s">
        <v>71</v>
      </c>
      <c r="D246" t="s">
        <v>37</v>
      </c>
      <c r="E246">
        <v>23935.143810310801</v>
      </c>
      <c r="F246">
        <v>24400.9343952251</v>
      </c>
      <c r="G246">
        <v>23193.970837016499</v>
      </c>
      <c r="H246">
        <v>24119.8661292408</v>
      </c>
      <c r="I246">
        <v>25015.246000536699</v>
      </c>
      <c r="J246">
        <v>25873.3659380145</v>
      </c>
      <c r="K246">
        <v>26692.988251300401</v>
      </c>
      <c r="L246">
        <v>27472.557333156001</v>
      </c>
      <c r="M246">
        <v>28213.975471639998</v>
      </c>
      <c r="N246">
        <v>28914.747923536201</v>
      </c>
      <c r="O246">
        <v>29266.267805495299</v>
      </c>
      <c r="P246">
        <v>29582.669021207799</v>
      </c>
      <c r="Q246">
        <v>29870.327667717102</v>
      </c>
      <c r="R246">
        <v>30163.959452900199</v>
      </c>
      <c r="S246">
        <v>30431.2468606968</v>
      </c>
      <c r="T246">
        <v>30682.087129962601</v>
      </c>
      <c r="U246">
        <v>30930.932123356401</v>
      </c>
      <c r="V246">
        <v>31186.440680153799</v>
      </c>
      <c r="W246">
        <v>31454.468028596799</v>
      </c>
      <c r="X246">
        <v>31742.1730127806</v>
      </c>
      <c r="Y246">
        <v>32055.148949470498</v>
      </c>
      <c r="Z246">
        <v>32397.3474807272</v>
      </c>
      <c r="AA246">
        <v>32778.040422553902</v>
      </c>
      <c r="AB246">
        <v>33062.352274902099</v>
      </c>
      <c r="AC246">
        <v>33382.208135276203</v>
      </c>
      <c r="AD246">
        <v>33729.843596823397</v>
      </c>
      <c r="AE246">
        <v>34101.279345853902</v>
      </c>
      <c r="AF246">
        <v>34490.694375502302</v>
      </c>
      <c r="AG246">
        <v>34813.532954906499</v>
      </c>
      <c r="AH246">
        <v>35148.4507276925</v>
      </c>
      <c r="AI246">
        <v>35486.058878885102</v>
      </c>
      <c r="AJ246">
        <v>35820.072967691201</v>
      </c>
      <c r="AK246">
        <v>36143.116431342103</v>
      </c>
      <c r="AL246">
        <v>36143.116431342103</v>
      </c>
      <c r="AM246">
        <v>36143.116431342103</v>
      </c>
      <c r="AN246">
        <v>36143.116431342103</v>
      </c>
      <c r="AO246">
        <v>36143.116431342103</v>
      </c>
      <c r="AP246">
        <v>36143.116431342103</v>
      </c>
      <c r="AQ246">
        <v>36143.116431342103</v>
      </c>
      <c r="AR246">
        <v>36143.116431342103</v>
      </c>
      <c r="AS246">
        <v>36143.116431342103</v>
      </c>
      <c r="AT246">
        <v>36143.116431342103</v>
      </c>
      <c r="AU246">
        <v>36143.116431342103</v>
      </c>
      <c r="AV246">
        <v>36143.116431342103</v>
      </c>
      <c r="AW246">
        <v>36143.116431342103</v>
      </c>
      <c r="AX246">
        <v>36143.116431342103</v>
      </c>
      <c r="AY246">
        <v>36143.116431342103</v>
      </c>
      <c r="AZ246">
        <v>36143.116431342103</v>
      </c>
      <c r="BA246">
        <v>36143.116431342103</v>
      </c>
      <c r="BB246">
        <v>36143.116431342103</v>
      </c>
      <c r="BC246">
        <v>36143.116431342103</v>
      </c>
      <c r="BD246">
        <v>36143.116431342103</v>
      </c>
      <c r="BE246">
        <v>36143.116431342103</v>
      </c>
    </row>
    <row r="247" spans="1:57" x14ac:dyDescent="0.25">
      <c r="A247" t="s">
        <v>52</v>
      </c>
      <c r="B247" t="s">
        <v>177</v>
      </c>
      <c r="C247" t="s">
        <v>71</v>
      </c>
      <c r="D247" t="s">
        <v>37</v>
      </c>
      <c r="E247">
        <v>23935.143810310801</v>
      </c>
      <c r="F247">
        <v>24400.9343952251</v>
      </c>
      <c r="G247">
        <v>23193.970837016499</v>
      </c>
      <c r="H247">
        <v>24115.042156014901</v>
      </c>
      <c r="I247">
        <v>25000.236852936301</v>
      </c>
      <c r="J247">
        <v>25842.317898888901</v>
      </c>
      <c r="K247">
        <v>26639.602274797799</v>
      </c>
      <c r="L247">
        <v>27390.1396611565</v>
      </c>
      <c r="M247">
        <v>28095.476774659099</v>
      </c>
      <c r="N247">
        <v>28752.825335164402</v>
      </c>
      <c r="O247">
        <v>29055.5506772958</v>
      </c>
      <c r="P247">
        <v>29316.425000016901</v>
      </c>
      <c r="Q247">
        <v>29541.754063372198</v>
      </c>
      <c r="R247">
        <v>29765.795188121901</v>
      </c>
      <c r="S247">
        <v>29956.519409669902</v>
      </c>
      <c r="T247">
        <v>30123.673144197299</v>
      </c>
      <c r="U247">
        <v>30281.382548765901</v>
      </c>
      <c r="V247">
        <v>30437.966103830098</v>
      </c>
      <c r="W247">
        <v>30598.906498218999</v>
      </c>
      <c r="X247">
        <v>30770.8625185895</v>
      </c>
      <c r="Y247">
        <v>30958.862855398598</v>
      </c>
      <c r="Z247">
        <v>31166.248276459501</v>
      </c>
      <c r="AA247">
        <v>31401.362724806699</v>
      </c>
      <c r="AB247">
        <v>31534.871599801601</v>
      </c>
      <c r="AC247">
        <v>31693.068403631201</v>
      </c>
      <c r="AD247">
        <v>31867.9562302788</v>
      </c>
      <c r="AE247">
        <v>32055.202585102601</v>
      </c>
      <c r="AF247">
        <v>32248.799241094599</v>
      </c>
      <c r="AG247">
        <v>32369.622941472</v>
      </c>
      <c r="AH247">
        <v>32491.227852678901</v>
      </c>
      <c r="AI247">
        <v>32604.590897919599</v>
      </c>
      <c r="AJ247">
        <v>32703.726619501998</v>
      </c>
      <c r="AK247">
        <v>32781.806603227298</v>
      </c>
      <c r="AL247">
        <v>32557.719281352998</v>
      </c>
      <c r="AM247">
        <v>32326.403336192401</v>
      </c>
      <c r="AN247">
        <v>32087.8587677455</v>
      </c>
      <c r="AO247">
        <v>31842.0855760124</v>
      </c>
      <c r="AP247">
        <v>31589.083760992999</v>
      </c>
      <c r="AQ247">
        <v>31328.853322687301</v>
      </c>
      <c r="AR247">
        <v>31061.3942610954</v>
      </c>
      <c r="AS247">
        <v>30786.706576217199</v>
      </c>
      <c r="AT247">
        <v>30504.7902680527</v>
      </c>
      <c r="AU247">
        <v>30215.645336602</v>
      </c>
      <c r="AV247">
        <v>29919.271781865002</v>
      </c>
      <c r="AW247">
        <v>29615.669603841699</v>
      </c>
      <c r="AX247">
        <v>29304.838802532198</v>
      </c>
      <c r="AY247">
        <v>28986.779377936298</v>
      </c>
      <c r="AZ247">
        <v>28661.491330054301</v>
      </c>
      <c r="BA247">
        <v>28328.974658885902</v>
      </c>
      <c r="BB247">
        <v>27989.229364431299</v>
      </c>
      <c r="BC247">
        <v>27642.2554466904</v>
      </c>
      <c r="BD247">
        <v>27288.052905663299</v>
      </c>
      <c r="BE247">
        <v>26926.621741349802</v>
      </c>
    </row>
    <row r="248" spans="1:57" x14ac:dyDescent="0.25">
      <c r="A248" t="s">
        <v>52</v>
      </c>
      <c r="B248" t="s">
        <v>74</v>
      </c>
      <c r="C248" t="s">
        <v>71</v>
      </c>
      <c r="D248" t="s">
        <v>75</v>
      </c>
      <c r="E248">
        <v>3630</v>
      </c>
      <c r="F248">
        <v>3600</v>
      </c>
      <c r="G248">
        <v>3374.7337355397499</v>
      </c>
      <c r="H248">
        <v>3457.20838731498</v>
      </c>
      <c r="I248">
        <v>3539.4047112462899</v>
      </c>
      <c r="J248">
        <v>3621.6400124342599</v>
      </c>
      <c r="K248">
        <v>3704.1321157308198</v>
      </c>
      <c r="L248">
        <v>3786.9638505461098</v>
      </c>
      <c r="M248">
        <v>3870.1610153639399</v>
      </c>
      <c r="N248">
        <v>3953.5916296412402</v>
      </c>
      <c r="O248">
        <v>3994.3179908524298</v>
      </c>
      <c r="P248">
        <v>4034.0716074187799</v>
      </c>
      <c r="Q248">
        <v>4072.5751966927</v>
      </c>
      <c r="R248">
        <v>4113.1443054254496</v>
      </c>
      <c r="S248">
        <v>4151.7429518404997</v>
      </c>
      <c r="T248">
        <v>4188.0089453082801</v>
      </c>
      <c r="U248">
        <v>4221.56550568694</v>
      </c>
      <c r="V248">
        <v>4252.1693867878303</v>
      </c>
      <c r="W248">
        <v>4279.6092514849397</v>
      </c>
      <c r="X248">
        <v>4303.7708279652898</v>
      </c>
      <c r="Y248">
        <v>4324.6386079437198</v>
      </c>
      <c r="Z248">
        <v>4342.3227991493004</v>
      </c>
      <c r="AA248">
        <v>4357.1842918992197</v>
      </c>
      <c r="AB248">
        <v>4363.3483006704901</v>
      </c>
      <c r="AC248">
        <v>4367.7160962917596</v>
      </c>
      <c r="AD248">
        <v>4370.9019248638397</v>
      </c>
      <c r="AE248">
        <v>4373.7043363161001</v>
      </c>
      <c r="AF248">
        <v>4376.9750299423304</v>
      </c>
      <c r="AG248">
        <v>4381.5672763023304</v>
      </c>
      <c r="AH248">
        <v>4388.3960785138497</v>
      </c>
      <c r="AI248">
        <v>4398.14981159948</v>
      </c>
      <c r="AJ248">
        <v>4411.4180921126599</v>
      </c>
      <c r="AK248">
        <v>4428.5746069733996</v>
      </c>
      <c r="AL248">
        <v>4428.5746069733996</v>
      </c>
      <c r="AM248">
        <v>4428.5746069733996</v>
      </c>
      <c r="AN248">
        <v>4428.5746069733996</v>
      </c>
      <c r="AO248">
        <v>4428.5746069733996</v>
      </c>
      <c r="AP248">
        <v>4428.5746069733996</v>
      </c>
      <c r="AQ248">
        <v>4428.5746069733996</v>
      </c>
      <c r="AR248">
        <v>4428.5746069733996</v>
      </c>
      <c r="AS248">
        <v>4428.5746069733996</v>
      </c>
      <c r="AT248">
        <v>4428.5746069733996</v>
      </c>
      <c r="AU248">
        <v>4428.5746069733996</v>
      </c>
      <c r="AV248">
        <v>4428.5746069733996</v>
      </c>
      <c r="AW248">
        <v>4428.5746069733996</v>
      </c>
      <c r="AX248">
        <v>4428.5746069733996</v>
      </c>
      <c r="AY248">
        <v>4428.5746069733996</v>
      </c>
      <c r="AZ248">
        <v>4428.5746069733996</v>
      </c>
      <c r="BA248">
        <v>4428.5746069733996</v>
      </c>
      <c r="BB248">
        <v>4428.5746069733996</v>
      </c>
      <c r="BC248">
        <v>4428.5746069733996</v>
      </c>
      <c r="BD248">
        <v>4428.5746069733996</v>
      </c>
      <c r="BE248">
        <v>4428.5746069733996</v>
      </c>
    </row>
    <row r="249" spans="1:57" x14ac:dyDescent="0.25">
      <c r="A249" t="s">
        <v>52</v>
      </c>
      <c r="B249" t="s">
        <v>76</v>
      </c>
      <c r="C249" t="s">
        <v>71</v>
      </c>
      <c r="D249" t="s">
        <v>77</v>
      </c>
      <c r="E249">
        <v>57692.6</v>
      </c>
      <c r="F249">
        <v>58557.9889999999</v>
      </c>
      <c r="G249">
        <v>54978.631922374901</v>
      </c>
      <c r="H249">
        <v>56449.6818035412</v>
      </c>
      <c r="I249">
        <v>57952.492988959799</v>
      </c>
      <c r="J249">
        <v>59487.6873315353</v>
      </c>
      <c r="K249">
        <v>61055.898193465502</v>
      </c>
      <c r="L249">
        <v>62657.7706516041</v>
      </c>
      <c r="M249">
        <v>64293.961706393202</v>
      </c>
      <c r="N249">
        <v>65965.140494429404</v>
      </c>
      <c r="O249">
        <v>66954.617601845894</v>
      </c>
      <c r="P249">
        <v>67958.936865873504</v>
      </c>
      <c r="Q249">
        <v>68978.320918861602</v>
      </c>
      <c r="R249">
        <v>69806.060769888005</v>
      </c>
      <c r="S249">
        <v>70853.151681436299</v>
      </c>
      <c r="T249">
        <v>71915.948956657798</v>
      </c>
      <c r="U249">
        <v>72994.688191007706</v>
      </c>
      <c r="V249">
        <v>74089.608513872794</v>
      </c>
      <c r="W249">
        <v>75200.952641580894</v>
      </c>
      <c r="X249">
        <v>76328.966931204603</v>
      </c>
      <c r="Y249">
        <v>77473.901435172593</v>
      </c>
      <c r="Z249">
        <v>78636.009956700203</v>
      </c>
      <c r="AA249">
        <v>79815.550106050796</v>
      </c>
      <c r="AB249">
        <v>81012.7833576415</v>
      </c>
      <c r="AC249">
        <v>82227.975108006198</v>
      </c>
      <c r="AD249">
        <v>83461.394734626199</v>
      </c>
      <c r="AE249">
        <v>84713.315655645594</v>
      </c>
      <c r="AF249">
        <v>85984.015390480301</v>
      </c>
      <c r="AG249">
        <v>87273.775621337496</v>
      </c>
      <c r="AH249">
        <v>88582.882255657503</v>
      </c>
      <c r="AI249">
        <v>89911.625489492406</v>
      </c>
      <c r="AJ249">
        <v>91260.299871834693</v>
      </c>
      <c r="AK249">
        <v>92629.204369912302</v>
      </c>
      <c r="AL249">
        <v>92629.204369912302</v>
      </c>
      <c r="AM249">
        <v>92629.204369912302</v>
      </c>
      <c r="AN249">
        <v>92629.204369912302</v>
      </c>
      <c r="AO249">
        <v>92629.204369912302</v>
      </c>
      <c r="AP249">
        <v>92629.204369912302</v>
      </c>
      <c r="AQ249">
        <v>92629.204369912302</v>
      </c>
      <c r="AR249">
        <v>92629.204369912302</v>
      </c>
      <c r="AS249">
        <v>92629.204369912302</v>
      </c>
      <c r="AT249">
        <v>92629.204369912302</v>
      </c>
      <c r="AU249">
        <v>92629.204369912302</v>
      </c>
      <c r="AV249">
        <v>92629.204369912302</v>
      </c>
      <c r="AW249">
        <v>92629.204369912302</v>
      </c>
      <c r="AX249">
        <v>92629.204369912302</v>
      </c>
      <c r="AY249">
        <v>92629.204369912302</v>
      </c>
      <c r="AZ249">
        <v>92629.204369912302</v>
      </c>
      <c r="BA249">
        <v>92629.204369912302</v>
      </c>
      <c r="BB249">
        <v>92629.204369912302</v>
      </c>
      <c r="BC249">
        <v>92629.204369912302</v>
      </c>
      <c r="BD249">
        <v>92629.204369912302</v>
      </c>
      <c r="BE249">
        <v>92629.204369912302</v>
      </c>
    </row>
    <row r="250" spans="1:57" x14ac:dyDescent="0.25">
      <c r="A250" t="s">
        <v>52</v>
      </c>
      <c r="B250" t="s">
        <v>178</v>
      </c>
      <c r="C250" t="s">
        <v>71</v>
      </c>
      <c r="D250" t="s">
        <v>77</v>
      </c>
      <c r="E250">
        <v>57692.6</v>
      </c>
      <c r="F250">
        <v>58557.9889999999</v>
      </c>
      <c r="G250">
        <v>54978.631922374901</v>
      </c>
      <c r="H250">
        <v>56437.940269726103</v>
      </c>
      <c r="I250">
        <v>57916.330633334699</v>
      </c>
      <c r="J250">
        <v>59413.446697745603</v>
      </c>
      <c r="K250">
        <v>60928.901925223101</v>
      </c>
      <c r="L250">
        <v>62462.278407171099</v>
      </c>
      <c r="M250">
        <v>64013.1256816596</v>
      </c>
      <c r="N250">
        <v>65580.959516189905</v>
      </c>
      <c r="O250">
        <v>66453.261425243196</v>
      </c>
      <c r="P250">
        <v>67322.841216809</v>
      </c>
      <c r="Q250">
        <v>68189.208927549902</v>
      </c>
      <c r="R250">
        <v>68847.763167638899</v>
      </c>
      <c r="S250">
        <v>69703.630148556695</v>
      </c>
      <c r="T250">
        <v>70554.723874806194</v>
      </c>
      <c r="U250">
        <v>71400.484200916093</v>
      </c>
      <c r="V250">
        <v>72240.331885366497</v>
      </c>
      <c r="W250">
        <v>73073.668093255794</v>
      </c>
      <c r="X250">
        <v>73899.873887585898</v>
      </c>
      <c r="Y250">
        <v>74718.309708926405</v>
      </c>
      <c r="Z250">
        <v>75528.314843211396</v>
      </c>
      <c r="AA250">
        <v>76329.206877418503</v>
      </c>
      <c r="AB250">
        <v>77120.2811428735</v>
      </c>
      <c r="AC250">
        <v>77900.810145922398</v>
      </c>
      <c r="AD250">
        <v>78670.042985700798</v>
      </c>
      <c r="AE250">
        <v>79427.204758733307</v>
      </c>
      <c r="AF250">
        <v>80171.495950083801</v>
      </c>
      <c r="AG250">
        <v>80902.091810774902</v>
      </c>
      <c r="AH250">
        <v>81618.141721188702</v>
      </c>
      <c r="AI250">
        <v>82318.768540155696</v>
      </c>
      <c r="AJ250">
        <v>83003.067939431101</v>
      </c>
      <c r="AK250">
        <v>83670.107723254303</v>
      </c>
      <c r="AL250">
        <v>83072.834613477098</v>
      </c>
      <c r="AM250">
        <v>82456.294629191005</v>
      </c>
      <c r="AN250">
        <v>81820.487770395906</v>
      </c>
      <c r="AO250">
        <v>81165.414037091905</v>
      </c>
      <c r="AP250">
        <v>80491.073429278898</v>
      </c>
      <c r="AQ250">
        <v>79797.465946957003</v>
      </c>
      <c r="AR250">
        <v>79084.591590126205</v>
      </c>
      <c r="AS250">
        <v>78352.450358786402</v>
      </c>
      <c r="AT250">
        <v>77601.042252937696</v>
      </c>
      <c r="AU250">
        <v>76830.367272579999</v>
      </c>
      <c r="AV250">
        <v>76040.425417713399</v>
      </c>
      <c r="AW250">
        <v>75231.216688337794</v>
      </c>
      <c r="AX250">
        <v>74402.741084453301</v>
      </c>
      <c r="AY250">
        <v>73554.998606059904</v>
      </c>
      <c r="AZ250">
        <v>72687.989253157502</v>
      </c>
      <c r="BA250">
        <v>71801.713025746198</v>
      </c>
      <c r="BB250">
        <v>70896.169923825903</v>
      </c>
      <c r="BC250">
        <v>69971.359947396704</v>
      </c>
      <c r="BD250">
        <v>69027.283096458603</v>
      </c>
      <c r="BE250">
        <v>68063.939371011496</v>
      </c>
    </row>
    <row r="251" spans="1:57" x14ac:dyDescent="0.25">
      <c r="A251" t="s">
        <v>52</v>
      </c>
      <c r="B251" t="s">
        <v>78</v>
      </c>
      <c r="C251" t="s">
        <v>79</v>
      </c>
      <c r="D251" t="s">
        <v>80</v>
      </c>
      <c r="E251">
        <v>24097.713040999999</v>
      </c>
      <c r="F251">
        <v>24121.810754040998</v>
      </c>
      <c r="G251">
        <v>22334.987622435401</v>
      </c>
      <c r="H251">
        <v>22616.2877368152</v>
      </c>
      <c r="I251">
        <v>22898.128116436201</v>
      </c>
      <c r="J251">
        <v>23180.509560528699</v>
      </c>
      <c r="K251">
        <v>23463.4328693813</v>
      </c>
      <c r="L251">
        <v>23746.898844341998</v>
      </c>
      <c r="M251">
        <v>24030.908287819799</v>
      </c>
      <c r="N251">
        <v>24315.462003285698</v>
      </c>
      <c r="O251">
        <v>24339.777465288898</v>
      </c>
      <c r="P251">
        <v>24364.117242754201</v>
      </c>
      <c r="Q251">
        <v>24388.481359997</v>
      </c>
      <c r="R251">
        <v>24412.869841356998</v>
      </c>
      <c r="S251">
        <v>24437.282711198299</v>
      </c>
      <c r="T251">
        <v>24461.719993909501</v>
      </c>
      <c r="U251">
        <v>24486.181713903399</v>
      </c>
      <c r="V251">
        <v>24510.667895617298</v>
      </c>
      <c r="W251">
        <v>24535.178563512902</v>
      </c>
      <c r="X251">
        <v>24559.713742076499</v>
      </c>
      <c r="Y251">
        <v>24584.2734558185</v>
      </c>
      <c r="Z251">
        <v>24608.857729274299</v>
      </c>
      <c r="AA251">
        <v>24633.466587003601</v>
      </c>
      <c r="AB251">
        <v>24658.100053590599</v>
      </c>
      <c r="AC251">
        <v>24682.758153644201</v>
      </c>
      <c r="AD251">
        <v>24707.440911797799</v>
      </c>
      <c r="AE251">
        <v>24732.148352709599</v>
      </c>
      <c r="AF251">
        <v>24756.8805010623</v>
      </c>
      <c r="AG251">
        <v>24781.6373815634</v>
      </c>
      <c r="AH251">
        <v>24806.419018944998</v>
      </c>
      <c r="AI251">
        <v>24831.225437963902</v>
      </c>
      <c r="AJ251">
        <v>24856.056663401901</v>
      </c>
      <c r="AK251">
        <v>24880.912720065298</v>
      </c>
      <c r="AL251">
        <v>24880.912720065298</v>
      </c>
      <c r="AM251">
        <v>24880.912720065298</v>
      </c>
      <c r="AN251">
        <v>24880.912720065298</v>
      </c>
      <c r="AO251">
        <v>24880.912720065298</v>
      </c>
      <c r="AP251">
        <v>24880.912720065298</v>
      </c>
      <c r="AQ251">
        <v>24880.912720065298</v>
      </c>
      <c r="AR251">
        <v>24880.912720065298</v>
      </c>
      <c r="AS251">
        <v>24880.912720065298</v>
      </c>
      <c r="AT251">
        <v>24880.912720065298</v>
      </c>
      <c r="AU251">
        <v>24880.912720065298</v>
      </c>
      <c r="AV251">
        <v>24880.912720065298</v>
      </c>
      <c r="AW251">
        <v>24880.912720065298</v>
      </c>
      <c r="AX251">
        <v>24880.912720065298</v>
      </c>
      <c r="AY251">
        <v>24880.912720065298</v>
      </c>
      <c r="AZ251">
        <v>24880.912720065298</v>
      </c>
      <c r="BA251">
        <v>24880.912720065298</v>
      </c>
      <c r="BB251">
        <v>24880.912720065298</v>
      </c>
      <c r="BC251">
        <v>24880.912720065298</v>
      </c>
      <c r="BD251">
        <v>24880.912720065298</v>
      </c>
      <c r="BE251">
        <v>24880.912720065298</v>
      </c>
    </row>
    <row r="252" spans="1:57" x14ac:dyDescent="0.25">
      <c r="A252" t="s">
        <v>52</v>
      </c>
      <c r="B252" t="s">
        <v>81</v>
      </c>
      <c r="C252" t="s">
        <v>79</v>
      </c>
      <c r="D252" t="s">
        <v>82</v>
      </c>
      <c r="E252">
        <v>9809.0489679999991</v>
      </c>
      <c r="F252">
        <v>9818.8580169680008</v>
      </c>
      <c r="G252">
        <v>9091.5261093610898</v>
      </c>
      <c r="H252">
        <v>9206.0301949546702</v>
      </c>
      <c r="I252">
        <v>9320.7541971933206</v>
      </c>
      <c r="J252">
        <v>9435.6984414062499</v>
      </c>
      <c r="K252">
        <v>9550.8632533534092</v>
      </c>
      <c r="L252">
        <v>9666.2489592260208</v>
      </c>
      <c r="M252">
        <v>9781.85588564713</v>
      </c>
      <c r="N252">
        <v>9897.6843596721192</v>
      </c>
      <c r="O252">
        <v>9907.5820440317893</v>
      </c>
      <c r="P252">
        <v>9917.4896260758305</v>
      </c>
      <c r="Q252">
        <v>9927.4071157019007</v>
      </c>
      <c r="R252">
        <v>9937.3345228176004</v>
      </c>
      <c r="S252">
        <v>9947.2718573404109</v>
      </c>
      <c r="T252">
        <v>9957.2191291977597</v>
      </c>
      <c r="U252">
        <v>9967.1763483269606</v>
      </c>
      <c r="V252">
        <v>9977.1435246752699</v>
      </c>
      <c r="W252">
        <v>9987.1206681999502</v>
      </c>
      <c r="X252">
        <v>9997.1077888681593</v>
      </c>
      <c r="Y252">
        <v>10007.104896657</v>
      </c>
      <c r="Z252">
        <v>10017.1120015536</v>
      </c>
      <c r="AA252">
        <v>10027.1291135552</v>
      </c>
      <c r="AB252">
        <v>10037.1562426687</v>
      </c>
      <c r="AC252">
        <v>10047.1933989114</v>
      </c>
      <c r="AD252">
        <v>10057.2405923103</v>
      </c>
      <c r="AE252">
        <v>10067.297832902599</v>
      </c>
      <c r="AF252">
        <v>10077.365130735499</v>
      </c>
      <c r="AG252">
        <v>10087.4424958663</v>
      </c>
      <c r="AH252">
        <v>10097.5299383621</v>
      </c>
      <c r="AI252">
        <v>10107.627468300499</v>
      </c>
      <c r="AJ252">
        <v>10117.7350957688</v>
      </c>
      <c r="AK252">
        <v>10127.8528308646</v>
      </c>
      <c r="AL252">
        <v>10127.8528308646</v>
      </c>
      <c r="AM252">
        <v>10127.8528308646</v>
      </c>
      <c r="AN252">
        <v>10127.8528308646</v>
      </c>
      <c r="AO252">
        <v>10127.8528308646</v>
      </c>
      <c r="AP252">
        <v>10127.8528308646</v>
      </c>
      <c r="AQ252">
        <v>10127.8528308646</v>
      </c>
      <c r="AR252">
        <v>10127.8528308646</v>
      </c>
      <c r="AS252">
        <v>10127.8528308646</v>
      </c>
      <c r="AT252">
        <v>10127.8528308646</v>
      </c>
      <c r="AU252">
        <v>10127.8528308646</v>
      </c>
      <c r="AV252">
        <v>10127.8528308646</v>
      </c>
      <c r="AW252">
        <v>10127.8528308646</v>
      </c>
      <c r="AX252">
        <v>10127.8528308646</v>
      </c>
      <c r="AY252">
        <v>10127.8528308646</v>
      </c>
      <c r="AZ252">
        <v>10127.8528308646</v>
      </c>
      <c r="BA252">
        <v>10127.8528308646</v>
      </c>
      <c r="BB252">
        <v>10127.8528308646</v>
      </c>
      <c r="BC252">
        <v>10127.8528308646</v>
      </c>
      <c r="BD252">
        <v>10127.8528308646</v>
      </c>
      <c r="BE252">
        <v>10127.8528308646</v>
      </c>
    </row>
    <row r="253" spans="1:57" x14ac:dyDescent="0.25">
      <c r="A253" t="s">
        <v>52</v>
      </c>
      <c r="B253" t="s">
        <v>83</v>
      </c>
      <c r="C253" t="s">
        <v>79</v>
      </c>
      <c r="D253" t="s">
        <v>84</v>
      </c>
      <c r="E253">
        <v>17880.649410000002</v>
      </c>
      <c r="F253">
        <v>18095.934197885101</v>
      </c>
      <c r="G253">
        <v>15811.366506640699</v>
      </c>
      <c r="H253">
        <v>16556.863272377101</v>
      </c>
      <c r="I253">
        <v>17064.722879019198</v>
      </c>
      <c r="J253">
        <v>17511.3798341978</v>
      </c>
      <c r="K253">
        <v>18049.246446524801</v>
      </c>
      <c r="L253">
        <v>18521.017636855398</v>
      </c>
      <c r="M253">
        <v>19084.510892744402</v>
      </c>
      <c r="N253">
        <v>19580.212367010601</v>
      </c>
      <c r="O253">
        <v>19874.5456943385</v>
      </c>
      <c r="P253">
        <v>20255.9709667805</v>
      </c>
      <c r="Q253">
        <v>20560.402219036201</v>
      </c>
      <c r="R253">
        <v>20869.258533578999</v>
      </c>
      <c r="S253">
        <v>21264.733628948001</v>
      </c>
      <c r="T253">
        <v>21580.897801850599</v>
      </c>
      <c r="U253">
        <v>21899.401915022299</v>
      </c>
      <c r="V253">
        <v>22303.019955153799</v>
      </c>
      <c r="W253">
        <v>22624.460691902499</v>
      </c>
      <c r="X253">
        <v>22946.606189072201</v>
      </c>
      <c r="Y253">
        <v>23268.924291670301</v>
      </c>
      <c r="Z253">
        <v>23590.9120218848</v>
      </c>
      <c r="AA253">
        <v>23912.154420765699</v>
      </c>
      <c r="AB253">
        <v>24232.293358274899</v>
      </c>
      <c r="AC253">
        <v>24465.919377316499</v>
      </c>
      <c r="AD253">
        <v>24783.410976467501</v>
      </c>
      <c r="AE253">
        <v>25100.019547355299</v>
      </c>
      <c r="AF253">
        <v>25330.158706061098</v>
      </c>
      <c r="AG253">
        <v>25645.396531457201</v>
      </c>
      <c r="AH253">
        <v>25960.152284595599</v>
      </c>
      <c r="AI253">
        <v>26274.916972771</v>
      </c>
      <c r="AJ253">
        <v>26590.3436368535</v>
      </c>
      <c r="AK253">
        <v>26993.803502440798</v>
      </c>
      <c r="AL253">
        <v>26993.803502440798</v>
      </c>
      <c r="AM253">
        <v>26993.803502440798</v>
      </c>
      <c r="AN253">
        <v>26993.803502440798</v>
      </c>
      <c r="AO253">
        <v>26993.803502440798</v>
      </c>
      <c r="AP253">
        <v>26993.803502440798</v>
      </c>
      <c r="AQ253">
        <v>26993.803502440798</v>
      </c>
      <c r="AR253">
        <v>26993.803502440798</v>
      </c>
      <c r="AS253">
        <v>26993.803502440798</v>
      </c>
      <c r="AT253">
        <v>26993.803502440798</v>
      </c>
      <c r="AU253">
        <v>26993.803502440798</v>
      </c>
      <c r="AV253">
        <v>26993.803502440798</v>
      </c>
      <c r="AW253">
        <v>26993.803502440798</v>
      </c>
      <c r="AX253">
        <v>26993.803502440798</v>
      </c>
      <c r="AY253">
        <v>26993.803502440798</v>
      </c>
      <c r="AZ253">
        <v>26993.803502440798</v>
      </c>
      <c r="BA253">
        <v>26993.803502440798</v>
      </c>
      <c r="BB253">
        <v>26993.803502440798</v>
      </c>
      <c r="BC253">
        <v>26993.803502440798</v>
      </c>
      <c r="BD253">
        <v>26993.803502440798</v>
      </c>
      <c r="BE253">
        <v>26993.803502440798</v>
      </c>
    </row>
    <row r="254" spans="1:57" x14ac:dyDescent="0.25">
      <c r="A254" t="s">
        <v>52</v>
      </c>
      <c r="B254" t="s">
        <v>85</v>
      </c>
      <c r="C254" t="s">
        <v>79</v>
      </c>
      <c r="D254" t="s">
        <v>86</v>
      </c>
      <c r="E254">
        <v>41098.846640000003</v>
      </c>
      <c r="F254">
        <v>41139.945486639997</v>
      </c>
      <c r="G254">
        <v>38092.504024717098</v>
      </c>
      <c r="H254">
        <v>38572.263670001397</v>
      </c>
      <c r="I254">
        <v>39052.944742072199</v>
      </c>
      <c r="J254">
        <v>39534.548604023497</v>
      </c>
      <c r="K254">
        <v>40017.076620753898</v>
      </c>
      <c r="L254">
        <v>40500.530158969203</v>
      </c>
      <c r="M254">
        <v>40984.910587184298</v>
      </c>
      <c r="N254">
        <v>41470.2192757257</v>
      </c>
      <c r="O254">
        <v>41511.689495001403</v>
      </c>
      <c r="P254">
        <v>41553.2011844964</v>
      </c>
      <c r="Q254">
        <v>41594.754385680899</v>
      </c>
      <c r="R254">
        <v>41636.349140066603</v>
      </c>
      <c r="S254">
        <v>41677.9854892066</v>
      </c>
      <c r="T254">
        <v>41719.663474695801</v>
      </c>
      <c r="U254">
        <v>41761.383138170597</v>
      </c>
      <c r="V254">
        <v>41803.144521308699</v>
      </c>
      <c r="W254">
        <v>41844.947665829997</v>
      </c>
      <c r="X254">
        <v>41886.792613495898</v>
      </c>
      <c r="Y254">
        <v>41928.679406109302</v>
      </c>
      <c r="Z254">
        <v>41970.6080855154</v>
      </c>
      <c r="AA254">
        <v>42012.578693600997</v>
      </c>
      <c r="AB254">
        <v>42054.5912722945</v>
      </c>
      <c r="AC254">
        <v>42096.645863566802</v>
      </c>
      <c r="AD254">
        <v>42138.742509430398</v>
      </c>
      <c r="AE254">
        <v>42180.881251939798</v>
      </c>
      <c r="AF254">
        <v>42223.062133191699</v>
      </c>
      <c r="AG254">
        <v>42265.285195324897</v>
      </c>
      <c r="AH254">
        <v>42307.550480520302</v>
      </c>
      <c r="AI254">
        <v>42349.858031000796</v>
      </c>
      <c r="AJ254">
        <v>42392.207889031801</v>
      </c>
      <c r="AK254">
        <v>42434.600096920803</v>
      </c>
      <c r="AL254">
        <v>42434.600096920803</v>
      </c>
      <c r="AM254">
        <v>42434.600096920803</v>
      </c>
      <c r="AN254">
        <v>42434.600096920803</v>
      </c>
      <c r="AO254">
        <v>42434.600096920803</v>
      </c>
      <c r="AP254">
        <v>42434.600096920803</v>
      </c>
      <c r="AQ254">
        <v>42434.600096920803</v>
      </c>
      <c r="AR254">
        <v>42434.600096920803</v>
      </c>
      <c r="AS254">
        <v>42434.600096920803</v>
      </c>
      <c r="AT254">
        <v>42434.600096920803</v>
      </c>
      <c r="AU254">
        <v>42434.600096920803</v>
      </c>
      <c r="AV254">
        <v>42434.600096920803</v>
      </c>
      <c r="AW254">
        <v>42434.600096920803</v>
      </c>
      <c r="AX254">
        <v>42434.600096920803</v>
      </c>
      <c r="AY254">
        <v>42434.600096920803</v>
      </c>
      <c r="AZ254">
        <v>42434.600096920803</v>
      </c>
      <c r="BA254">
        <v>42434.600096920803</v>
      </c>
      <c r="BB254">
        <v>42434.600096920803</v>
      </c>
      <c r="BC254">
        <v>42434.600096920803</v>
      </c>
      <c r="BD254">
        <v>42434.600096920803</v>
      </c>
      <c r="BE254">
        <v>42434.600096920803</v>
      </c>
    </row>
    <row r="255" spans="1:57" x14ac:dyDescent="0.25">
      <c r="A255" t="s">
        <v>52</v>
      </c>
      <c r="B255" t="s">
        <v>87</v>
      </c>
      <c r="C255" t="s">
        <v>88</v>
      </c>
      <c r="D255" t="s">
        <v>89</v>
      </c>
      <c r="E255">
        <v>8970982.4730352592</v>
      </c>
      <c r="F255">
        <v>9042750.3328195401</v>
      </c>
      <c r="G255">
        <v>8452539.0613467395</v>
      </c>
      <c r="H255">
        <v>8640341.8662808407</v>
      </c>
      <c r="I255">
        <v>8831104.7062999792</v>
      </c>
      <c r="J255">
        <v>9024866.8918076195</v>
      </c>
      <c r="K255">
        <v>9221668.20448526</v>
      </c>
      <c r="L255">
        <v>9421548.9025709704</v>
      </c>
      <c r="M255">
        <v>9586357.0685507208</v>
      </c>
      <c r="N255">
        <v>9752845.1843397506</v>
      </c>
      <c r="O255">
        <v>9815856.2135209292</v>
      </c>
      <c r="P255">
        <v>9879215.2854126003</v>
      </c>
      <c r="Q255">
        <v>9942924.1761799902</v>
      </c>
      <c r="R255">
        <v>10016951.7868347</v>
      </c>
      <c r="S255">
        <v>10091471.1004916</v>
      </c>
      <c r="T255">
        <v>10166485.183490399</v>
      </c>
      <c r="U255">
        <v>10241997.120541699</v>
      </c>
      <c r="V255">
        <v>10318010.014833899</v>
      </c>
      <c r="W255">
        <v>10394526.988141101</v>
      </c>
      <c r="X255">
        <v>10471551.180930899</v>
      </c>
      <c r="Y255">
        <v>10549085.7524739</v>
      </c>
      <c r="Z255">
        <v>10627133.8809528</v>
      </c>
      <c r="AA255">
        <v>10705698.7635727</v>
      </c>
      <c r="AB255">
        <v>10784783.616671801</v>
      </c>
      <c r="AC255">
        <v>10864391.675832801</v>
      </c>
      <c r="AD255">
        <v>10944526.195994901</v>
      </c>
      <c r="AE255">
        <v>11025190.4515668</v>
      </c>
      <c r="AF255">
        <v>11106387.7365395</v>
      </c>
      <c r="AG255">
        <v>11188121.364600699</v>
      </c>
      <c r="AH255">
        <v>11270394.669249101</v>
      </c>
      <c r="AI255">
        <v>11353211.0039098</v>
      </c>
      <c r="AJ255">
        <v>11436573.7420504</v>
      </c>
      <c r="AK255">
        <v>11520486.277297299</v>
      </c>
      <c r="AL255">
        <v>11520486.277297299</v>
      </c>
      <c r="AM255">
        <v>11520486.277297299</v>
      </c>
      <c r="AN255">
        <v>11520486.277297299</v>
      </c>
      <c r="AO255">
        <v>11520486.277297299</v>
      </c>
      <c r="AP255">
        <v>11520486.277297299</v>
      </c>
      <c r="AQ255">
        <v>11520486.277297299</v>
      </c>
      <c r="AR255">
        <v>11520486.277297299</v>
      </c>
      <c r="AS255">
        <v>11520486.277297299</v>
      </c>
      <c r="AT255">
        <v>11520486.277297299</v>
      </c>
      <c r="AU255">
        <v>11520486.277297299</v>
      </c>
      <c r="AV255">
        <v>11520486.277297299</v>
      </c>
      <c r="AW255">
        <v>11520486.277297299</v>
      </c>
      <c r="AX255">
        <v>11520486.277297299</v>
      </c>
      <c r="AY255">
        <v>11520486.277297299</v>
      </c>
      <c r="AZ255">
        <v>11520486.277297299</v>
      </c>
      <c r="BA255">
        <v>11520486.277297299</v>
      </c>
      <c r="BB255">
        <v>11520486.277297299</v>
      </c>
      <c r="BC255">
        <v>11520486.277297299</v>
      </c>
      <c r="BD255">
        <v>11520486.277297299</v>
      </c>
      <c r="BE255">
        <v>11520486.277297299</v>
      </c>
    </row>
    <row r="256" spans="1:57" x14ac:dyDescent="0.25">
      <c r="A256" t="s">
        <v>52</v>
      </c>
      <c r="B256" t="s">
        <v>90</v>
      </c>
      <c r="C256" t="s">
        <v>79</v>
      </c>
      <c r="D256" t="s">
        <v>91</v>
      </c>
      <c r="E256">
        <v>3901.8309300000001</v>
      </c>
      <c r="F256">
        <v>3905.73276093</v>
      </c>
      <c r="G256">
        <v>3616.4156066641099</v>
      </c>
      <c r="H256">
        <v>3661.9628951156101</v>
      </c>
      <c r="I256">
        <v>3707.5976617284</v>
      </c>
      <c r="J256">
        <v>3753.3200359115199</v>
      </c>
      <c r="K256">
        <v>3799.1301472453501</v>
      </c>
      <c r="L256">
        <v>3845.0281254818201</v>
      </c>
      <c r="M256">
        <v>3891.0141005445998</v>
      </c>
      <c r="N256">
        <v>3937.0882025293899</v>
      </c>
      <c r="O256">
        <v>3941.02529073192</v>
      </c>
      <c r="P256">
        <v>3944.9663160226501</v>
      </c>
      <c r="Q256">
        <v>3948.9112823386699</v>
      </c>
      <c r="R256">
        <v>3952.8601936210098</v>
      </c>
      <c r="S256">
        <v>3956.8130538146302</v>
      </c>
      <c r="T256">
        <v>3960.7698668684502</v>
      </c>
      <c r="U256">
        <v>3964.7306367353199</v>
      </c>
      <c r="V256">
        <v>3968.69536737205</v>
      </c>
      <c r="W256">
        <v>3972.6640627394199</v>
      </c>
      <c r="X256">
        <v>3976.63672680216</v>
      </c>
      <c r="Y256">
        <v>3980.6133635289598</v>
      </c>
      <c r="Z256">
        <v>3984.59397689249</v>
      </c>
      <c r="AA256">
        <v>3988.5785708693802</v>
      </c>
      <c r="AB256">
        <v>3992.56714944025</v>
      </c>
      <c r="AC256">
        <v>3996.5597165896902</v>
      </c>
      <c r="AD256">
        <v>4000.5562763062799</v>
      </c>
      <c r="AE256">
        <v>4004.5568325825898</v>
      </c>
      <c r="AF256">
        <v>4008.5613894151702</v>
      </c>
      <c r="AG256">
        <v>4012.56995080458</v>
      </c>
      <c r="AH256">
        <v>4016.5825207553899</v>
      </c>
      <c r="AI256">
        <v>4020.5991032761399</v>
      </c>
      <c r="AJ256">
        <v>4024.6197023794198</v>
      </c>
      <c r="AK256">
        <v>4028.6443220818001</v>
      </c>
      <c r="AL256">
        <v>4028.6443220818001</v>
      </c>
      <c r="AM256">
        <v>4028.6443220818001</v>
      </c>
      <c r="AN256">
        <v>4028.6443220818001</v>
      </c>
      <c r="AO256">
        <v>4028.6443220818001</v>
      </c>
      <c r="AP256">
        <v>4028.6443220818001</v>
      </c>
      <c r="AQ256">
        <v>4028.6443220818001</v>
      </c>
      <c r="AR256">
        <v>4028.6443220818001</v>
      </c>
      <c r="AS256">
        <v>4028.6443220818001</v>
      </c>
      <c r="AT256">
        <v>4028.6443220818001</v>
      </c>
      <c r="AU256">
        <v>4028.6443220818001</v>
      </c>
      <c r="AV256">
        <v>4028.6443220818001</v>
      </c>
      <c r="AW256">
        <v>4028.6443220818001</v>
      </c>
      <c r="AX256">
        <v>4028.6443220818001</v>
      </c>
      <c r="AY256">
        <v>4028.6443220818001</v>
      </c>
      <c r="AZ256">
        <v>4028.6443220818001</v>
      </c>
      <c r="BA256">
        <v>4028.6443220818001</v>
      </c>
      <c r="BB256">
        <v>4028.6443220818001</v>
      </c>
      <c r="BC256">
        <v>4028.6443220818001</v>
      </c>
      <c r="BD256">
        <v>4028.6443220818001</v>
      </c>
      <c r="BE256">
        <v>4028.6443220818001</v>
      </c>
    </row>
    <row r="257" spans="1:57" x14ac:dyDescent="0.25">
      <c r="A257" t="s">
        <v>52</v>
      </c>
      <c r="B257" t="s">
        <v>92</v>
      </c>
      <c r="C257" t="s">
        <v>79</v>
      </c>
      <c r="D257" t="s">
        <v>93</v>
      </c>
      <c r="E257">
        <v>151470.6692</v>
      </c>
      <c r="F257">
        <v>151622.13986920001</v>
      </c>
      <c r="G257">
        <v>140390.72985838901</v>
      </c>
      <c r="H257">
        <v>142158.89418579399</v>
      </c>
      <c r="I257">
        <v>143930.454451125</v>
      </c>
      <c r="J257">
        <v>145705.41567809199</v>
      </c>
      <c r="K257">
        <v>147483.782897058</v>
      </c>
      <c r="L257">
        <v>149265.56114504699</v>
      </c>
      <c r="M257">
        <v>151050.75546574901</v>
      </c>
      <c r="N257">
        <v>152839.37090953099</v>
      </c>
      <c r="O257">
        <v>152992.21028044101</v>
      </c>
      <c r="P257">
        <v>153145.20249072101</v>
      </c>
      <c r="Q257">
        <v>153298.34769321201</v>
      </c>
      <c r="R257">
        <v>153451.64604090501</v>
      </c>
      <c r="S257">
        <v>153605.09768694601</v>
      </c>
      <c r="T257">
        <v>153758.702784633</v>
      </c>
      <c r="U257">
        <v>153912.46148741801</v>
      </c>
      <c r="V257">
        <v>154066.37394890501</v>
      </c>
      <c r="W257">
        <v>154220.440322854</v>
      </c>
      <c r="X257">
        <v>154374.660763177</v>
      </c>
      <c r="Y257">
        <v>154529.03542393999</v>
      </c>
      <c r="Z257">
        <v>154683.56445936399</v>
      </c>
      <c r="AA257">
        <v>154838.24802382299</v>
      </c>
      <c r="AB257">
        <v>154993.08627184699</v>
      </c>
      <c r="AC257">
        <v>155148.07935811899</v>
      </c>
      <c r="AD257">
        <v>155303.22743747701</v>
      </c>
      <c r="AE257">
        <v>155458.530664914</v>
      </c>
      <c r="AF257">
        <v>155613.98919557899</v>
      </c>
      <c r="AG257">
        <v>155769.60318477501</v>
      </c>
      <c r="AH257">
        <v>155925.372787959</v>
      </c>
      <c r="AI257">
        <v>156081.29816074701</v>
      </c>
      <c r="AJ257">
        <v>156237.37945890799</v>
      </c>
      <c r="AK257">
        <v>156393.61683836699</v>
      </c>
      <c r="AL257">
        <v>156393.61683836699</v>
      </c>
      <c r="AM257">
        <v>156393.61683836699</v>
      </c>
      <c r="AN257">
        <v>156393.61683836699</v>
      </c>
      <c r="AO257">
        <v>156393.61683836699</v>
      </c>
      <c r="AP257">
        <v>156393.61683836699</v>
      </c>
      <c r="AQ257">
        <v>156393.61683836699</v>
      </c>
      <c r="AR257">
        <v>156393.61683836699</v>
      </c>
      <c r="AS257">
        <v>156393.61683836699</v>
      </c>
      <c r="AT257">
        <v>156393.61683836699</v>
      </c>
      <c r="AU257">
        <v>156393.61683836699</v>
      </c>
      <c r="AV257">
        <v>156393.61683836699</v>
      </c>
      <c r="AW257">
        <v>156393.61683836699</v>
      </c>
      <c r="AX257">
        <v>156393.61683836699</v>
      </c>
      <c r="AY257">
        <v>156393.61683836699</v>
      </c>
      <c r="AZ257">
        <v>156393.61683836699</v>
      </c>
      <c r="BA257">
        <v>156393.61683836699</v>
      </c>
      <c r="BB257">
        <v>156393.61683836699</v>
      </c>
      <c r="BC257">
        <v>156393.61683836699</v>
      </c>
      <c r="BD257">
        <v>156393.61683836699</v>
      </c>
      <c r="BE257">
        <v>156393.61683836699</v>
      </c>
    </row>
    <row r="258" spans="1:57" x14ac:dyDescent="0.25">
      <c r="A258" t="s">
        <v>52</v>
      </c>
      <c r="B258" t="s">
        <v>94</v>
      </c>
      <c r="C258" t="s">
        <v>79</v>
      </c>
      <c r="D258" t="s">
        <v>95</v>
      </c>
      <c r="E258">
        <v>3819.0049800000002</v>
      </c>
      <c r="F258">
        <v>3822.8239849800002</v>
      </c>
      <c r="G258">
        <v>3539.6482982926</v>
      </c>
      <c r="H258">
        <v>3584.2287336170398</v>
      </c>
      <c r="I258">
        <v>3628.8947901638398</v>
      </c>
      <c r="J258">
        <v>3673.6465945949899</v>
      </c>
      <c r="K258">
        <v>3718.48427374021</v>
      </c>
      <c r="L258">
        <v>3763.4079545971299</v>
      </c>
      <c r="M258">
        <v>3808.4177643314902</v>
      </c>
      <c r="N258">
        <v>3853.5138302773698</v>
      </c>
      <c r="O258">
        <v>3857.3673441076398</v>
      </c>
      <c r="P258">
        <v>3861.22471145175</v>
      </c>
      <c r="Q258">
        <v>3865.0859361632001</v>
      </c>
      <c r="R258">
        <v>3868.9510220993602</v>
      </c>
      <c r="S258">
        <v>3872.81997312146</v>
      </c>
      <c r="T258">
        <v>3876.6927930945799</v>
      </c>
      <c r="U258">
        <v>3880.56948588768</v>
      </c>
      <c r="V258">
        <v>3884.4500553735602</v>
      </c>
      <c r="W258">
        <v>3888.3345054289398</v>
      </c>
      <c r="X258">
        <v>3892.2228399343699</v>
      </c>
      <c r="Y258">
        <v>3896.1150627743</v>
      </c>
      <c r="Z258">
        <v>3900.0111778370701</v>
      </c>
      <c r="AA258">
        <v>3903.9111890149102</v>
      </c>
      <c r="AB258">
        <v>3907.8151002039299</v>
      </c>
      <c r="AC258">
        <v>3911.7229153041299</v>
      </c>
      <c r="AD258">
        <v>3915.6346382194301</v>
      </c>
      <c r="AE258">
        <v>3919.5502728576498</v>
      </c>
      <c r="AF258">
        <v>3923.4698231305101</v>
      </c>
      <c r="AG258">
        <v>3927.39329295364</v>
      </c>
      <c r="AH258">
        <v>3931.32068624659</v>
      </c>
      <c r="AI258">
        <v>3935.2520069328398</v>
      </c>
      <c r="AJ258">
        <v>3939.1872589397699</v>
      </c>
      <c r="AK258">
        <v>3943.1264461987098</v>
      </c>
      <c r="AL258">
        <v>3943.1264461987098</v>
      </c>
      <c r="AM258">
        <v>3943.1264461987098</v>
      </c>
      <c r="AN258">
        <v>3943.1264461987098</v>
      </c>
      <c r="AO258">
        <v>3943.1264461987098</v>
      </c>
      <c r="AP258">
        <v>3943.1264461987098</v>
      </c>
      <c r="AQ258">
        <v>3943.1264461987098</v>
      </c>
      <c r="AR258">
        <v>3943.1264461987098</v>
      </c>
      <c r="AS258">
        <v>3943.1264461987098</v>
      </c>
      <c r="AT258">
        <v>3943.1264461987098</v>
      </c>
      <c r="AU258">
        <v>3943.1264461987098</v>
      </c>
      <c r="AV258">
        <v>3943.1264461987098</v>
      </c>
      <c r="AW258">
        <v>3943.1264461987098</v>
      </c>
      <c r="AX258">
        <v>3943.1264461987098</v>
      </c>
      <c r="AY258">
        <v>3943.1264461987098</v>
      </c>
      <c r="AZ258">
        <v>3943.1264461987098</v>
      </c>
      <c r="BA258">
        <v>3943.1264461987098</v>
      </c>
      <c r="BB258">
        <v>3943.1264461987098</v>
      </c>
      <c r="BC258">
        <v>3943.1264461987098</v>
      </c>
      <c r="BD258">
        <v>3943.1264461987098</v>
      </c>
      <c r="BE258">
        <v>3943.1264461987098</v>
      </c>
    </row>
    <row r="259" spans="1:57" x14ac:dyDescent="0.25">
      <c r="A259" t="s">
        <v>52</v>
      </c>
      <c r="B259" t="s">
        <v>96</v>
      </c>
      <c r="C259" t="s">
        <v>97</v>
      </c>
      <c r="D259" t="s">
        <v>98</v>
      </c>
      <c r="E259">
        <v>123.10756648325901</v>
      </c>
      <c r="F259">
        <v>124.58979376313501</v>
      </c>
      <c r="G259">
        <v>117.68717324036</v>
      </c>
      <c r="H259">
        <v>121.82495537214901</v>
      </c>
      <c r="I259">
        <v>124.140318689941</v>
      </c>
      <c r="J259">
        <v>125.96360000768701</v>
      </c>
      <c r="K259">
        <v>128.39534362293799</v>
      </c>
      <c r="L259">
        <v>130.30880808914799</v>
      </c>
      <c r="M259">
        <v>132.81916785864701</v>
      </c>
      <c r="N259">
        <v>134.80899045982099</v>
      </c>
      <c r="O259">
        <v>136.83546381833301</v>
      </c>
      <c r="P259">
        <v>139.46156178652501</v>
      </c>
      <c r="Q259">
        <v>141.55755896018999</v>
      </c>
      <c r="R259">
        <v>143.68402251330201</v>
      </c>
      <c r="S259">
        <v>146.40685295862099</v>
      </c>
      <c r="T259">
        <v>148.58363082852699</v>
      </c>
      <c r="U259">
        <v>150.77651909496399</v>
      </c>
      <c r="V259">
        <v>153.55541339404601</v>
      </c>
      <c r="W259">
        <v>155.76852019807501</v>
      </c>
      <c r="X259">
        <v>157.986479249826</v>
      </c>
      <c r="Y259">
        <v>160.20562668314901</v>
      </c>
      <c r="Z259">
        <v>162.42249951563201</v>
      </c>
      <c r="AA259">
        <v>164.634240771257</v>
      </c>
      <c r="AB259">
        <v>166.83838473882801</v>
      </c>
      <c r="AC259">
        <v>168.44689067235899</v>
      </c>
      <c r="AD259">
        <v>170.63280781966901</v>
      </c>
      <c r="AE259">
        <v>172.81264535218901</v>
      </c>
      <c r="AF259">
        <v>174.39714438973101</v>
      </c>
      <c r="AG259">
        <v>176.567544393563</v>
      </c>
      <c r="AH259">
        <v>178.73462534890001</v>
      </c>
      <c r="AI259">
        <v>180.901767821616</v>
      </c>
      <c r="AJ259">
        <v>183.07346797236099</v>
      </c>
      <c r="AK259">
        <v>185.85127324594001</v>
      </c>
      <c r="AL259">
        <v>185.85127324594001</v>
      </c>
      <c r="AM259">
        <v>185.85127324594001</v>
      </c>
      <c r="AN259">
        <v>185.85127324594001</v>
      </c>
      <c r="AO259">
        <v>185.85127324594001</v>
      </c>
      <c r="AP259">
        <v>185.85127324594001</v>
      </c>
      <c r="AQ259">
        <v>185.85127324594001</v>
      </c>
      <c r="AR259">
        <v>185.85127324594001</v>
      </c>
      <c r="AS259">
        <v>185.85127324594001</v>
      </c>
      <c r="AT259">
        <v>185.85127324594001</v>
      </c>
      <c r="AU259">
        <v>185.85127324594001</v>
      </c>
      <c r="AV259">
        <v>185.85127324594001</v>
      </c>
      <c r="AW259">
        <v>185.85127324594001</v>
      </c>
      <c r="AX259">
        <v>185.85127324594001</v>
      </c>
      <c r="AY259">
        <v>185.85127324594001</v>
      </c>
      <c r="AZ259">
        <v>185.85127324594001</v>
      </c>
      <c r="BA259">
        <v>185.85127324594001</v>
      </c>
      <c r="BB259">
        <v>185.85127324594001</v>
      </c>
      <c r="BC259">
        <v>185.85127324594001</v>
      </c>
      <c r="BD259">
        <v>185.85127324594001</v>
      </c>
      <c r="BE259">
        <v>185.85127324594001</v>
      </c>
    </row>
    <row r="260" spans="1:57" x14ac:dyDescent="0.25">
      <c r="A260" t="s">
        <v>53</v>
      </c>
      <c r="B260" t="s">
        <v>70</v>
      </c>
      <c r="C260" t="s">
        <v>71</v>
      </c>
      <c r="D260" t="s">
        <v>72</v>
      </c>
      <c r="E260">
        <v>618.18499999999995</v>
      </c>
      <c r="F260">
        <v>617.488733177791</v>
      </c>
      <c r="G260">
        <v>540.348918218216</v>
      </c>
      <c r="H260">
        <v>559.60779557998001</v>
      </c>
      <c r="I260">
        <v>582.70164771905297</v>
      </c>
      <c r="J260">
        <v>604.52386347967797</v>
      </c>
      <c r="K260">
        <v>628.08510680899599</v>
      </c>
      <c r="L260">
        <v>652.05648891919702</v>
      </c>
      <c r="M260">
        <v>677.92258892595999</v>
      </c>
      <c r="N260">
        <v>702.72632612035704</v>
      </c>
      <c r="O260">
        <v>720.59891082651495</v>
      </c>
      <c r="P260">
        <v>738.52298577213503</v>
      </c>
      <c r="Q260">
        <v>756.53307362217402</v>
      </c>
      <c r="R260">
        <v>774.657803977306</v>
      </c>
      <c r="S260">
        <v>792.92365146808697</v>
      </c>
      <c r="T260">
        <v>809.92156824602</v>
      </c>
      <c r="U260">
        <v>828.557408188963</v>
      </c>
      <c r="V260">
        <v>848.84239946535695</v>
      </c>
      <c r="W260">
        <v>869.36243912353495</v>
      </c>
      <c r="X260">
        <v>890.14007608384304</v>
      </c>
      <c r="Y260">
        <v>911.19152355585697</v>
      </c>
      <c r="Z260">
        <v>933.94049624055901</v>
      </c>
      <c r="AA260">
        <v>955.56604989499999</v>
      </c>
      <c r="AB260">
        <v>978.91099167127197</v>
      </c>
      <c r="AC260">
        <v>1001.16023075391</v>
      </c>
      <c r="AD260">
        <v>1025.1395855993401</v>
      </c>
      <c r="AE260">
        <v>1049.4295036799299</v>
      </c>
      <c r="AF260">
        <v>1072.6108955383399</v>
      </c>
      <c r="AG260">
        <v>1098.92612969533</v>
      </c>
      <c r="AH260">
        <v>1124.14011155807</v>
      </c>
      <c r="AI260">
        <v>1151.0671390458599</v>
      </c>
      <c r="AJ260">
        <v>1178.2920182077</v>
      </c>
      <c r="AK260">
        <v>1205.7998530659399</v>
      </c>
      <c r="AL260">
        <v>1205.7998530659399</v>
      </c>
      <c r="AM260">
        <v>1205.7998530659399</v>
      </c>
      <c r="AN260">
        <v>1205.7998530659399</v>
      </c>
      <c r="AO260">
        <v>1205.7998530659399</v>
      </c>
      <c r="AP260">
        <v>1205.7998530659399</v>
      </c>
      <c r="AQ260">
        <v>1205.7998530659399</v>
      </c>
      <c r="AR260">
        <v>1205.7998530659399</v>
      </c>
      <c r="AS260">
        <v>1205.7998530659399</v>
      </c>
      <c r="AT260">
        <v>1205.7998530659399</v>
      </c>
      <c r="AU260">
        <v>1205.7998530659399</v>
      </c>
      <c r="AV260">
        <v>1205.7998530659399</v>
      </c>
      <c r="AW260">
        <v>1205.7998530659399</v>
      </c>
      <c r="AX260">
        <v>1205.7998530659399</v>
      </c>
      <c r="AY260">
        <v>1205.7998530659399</v>
      </c>
      <c r="AZ260">
        <v>1205.7998530659399</v>
      </c>
      <c r="BA260">
        <v>1205.7998530659399</v>
      </c>
      <c r="BB260">
        <v>1205.7998530659399</v>
      </c>
      <c r="BC260">
        <v>1205.7998530659399</v>
      </c>
      <c r="BD260">
        <v>1205.7998530659399</v>
      </c>
      <c r="BE260">
        <v>1205.7998530659399</v>
      </c>
    </row>
    <row r="261" spans="1:57" x14ac:dyDescent="0.25">
      <c r="A261" t="s">
        <v>53</v>
      </c>
      <c r="B261" t="s">
        <v>176</v>
      </c>
      <c r="C261" t="s">
        <v>71</v>
      </c>
      <c r="D261" t="s">
        <v>72</v>
      </c>
      <c r="E261">
        <v>618.18499999999995</v>
      </c>
      <c r="F261">
        <v>617.488733177791</v>
      </c>
      <c r="G261">
        <v>540.348918218216</v>
      </c>
      <c r="H261">
        <v>559.48244343376996</v>
      </c>
      <c r="I261">
        <v>582.31007221178595</v>
      </c>
      <c r="J261">
        <v>603.71138340716197</v>
      </c>
      <c r="K261">
        <v>626.67819616974305</v>
      </c>
      <c r="L261">
        <v>649.86557911642899</v>
      </c>
      <c r="M261">
        <v>674.73364106765302</v>
      </c>
      <c r="N261">
        <v>698.31882660293002</v>
      </c>
      <c r="O261">
        <v>714.78800120960898</v>
      </c>
      <c r="P261">
        <v>731.07867407555204</v>
      </c>
      <c r="Q261">
        <v>747.21258615514796</v>
      </c>
      <c r="R261">
        <v>763.20526300330596</v>
      </c>
      <c r="S261">
        <v>779.06968942963704</v>
      </c>
      <c r="T261">
        <v>793.41212699889297</v>
      </c>
      <c r="U261">
        <v>809.06973794835801</v>
      </c>
      <c r="V261">
        <v>826.02551576772805</v>
      </c>
      <c r="W261">
        <v>842.87818177807503</v>
      </c>
      <c r="X261">
        <v>859.63319539629697</v>
      </c>
      <c r="Y261">
        <v>876.28924343757296</v>
      </c>
      <c r="Z261">
        <v>894.19198872056097</v>
      </c>
      <c r="AA261">
        <v>910.616222907939</v>
      </c>
      <c r="AB261">
        <v>928.25822131823304</v>
      </c>
      <c r="AC261">
        <v>944.42247815662802</v>
      </c>
      <c r="AD261">
        <v>961.76135585924806</v>
      </c>
      <c r="AE261">
        <v>978.90784103264002</v>
      </c>
      <c r="AF261">
        <v>994.52482234315301</v>
      </c>
      <c r="AG261">
        <v>1012.52416167416</v>
      </c>
      <c r="AH261">
        <v>1028.9569200322201</v>
      </c>
      <c r="AI261">
        <v>1046.38448915247</v>
      </c>
      <c r="AJ261">
        <v>1063.4792439535399</v>
      </c>
      <c r="AK261">
        <v>1080.2037403705899</v>
      </c>
      <c r="AL261">
        <v>1071.8306661909</v>
      </c>
      <c r="AM261">
        <v>1063.18749284412</v>
      </c>
      <c r="AN261">
        <v>1054.2742203302601</v>
      </c>
      <c r="AO261">
        <v>1045.0908486493099</v>
      </c>
      <c r="AP261">
        <v>1035.6373778012701</v>
      </c>
      <c r="AQ261">
        <v>1025.9138077861501</v>
      </c>
      <c r="AR261">
        <v>1015.92013860394</v>
      </c>
      <c r="AS261">
        <v>1005.65637025464</v>
      </c>
      <c r="AT261">
        <v>995.12250273826101</v>
      </c>
      <c r="AU261">
        <v>984.31853605479</v>
      </c>
      <c r="AV261">
        <v>973.24447020423304</v>
      </c>
      <c r="AW261">
        <v>961.90030518658796</v>
      </c>
      <c r="AX261">
        <v>950.28604100185703</v>
      </c>
      <c r="AY261">
        <v>938.40167765003901</v>
      </c>
      <c r="AZ261">
        <v>926.24721513113502</v>
      </c>
      <c r="BA261">
        <v>913.82265344514303</v>
      </c>
      <c r="BB261">
        <v>901.12799259206497</v>
      </c>
      <c r="BC261">
        <v>888.16323257190004</v>
      </c>
      <c r="BD261">
        <v>874.92837338464801</v>
      </c>
      <c r="BE261">
        <v>861.42341503031003</v>
      </c>
    </row>
    <row r="262" spans="1:57" x14ac:dyDescent="0.25">
      <c r="A262" t="s">
        <v>53</v>
      </c>
      <c r="B262" t="s">
        <v>73</v>
      </c>
      <c r="C262" t="s">
        <v>71</v>
      </c>
      <c r="D262" t="s">
        <v>37</v>
      </c>
      <c r="E262">
        <v>8373.2222220784097</v>
      </c>
      <c r="F262">
        <v>8500.8048259062598</v>
      </c>
      <c r="G262">
        <v>7874.8238716477499</v>
      </c>
      <c r="H262">
        <v>8062.6774438168204</v>
      </c>
      <c r="I262">
        <v>8243.2797390498599</v>
      </c>
      <c r="J262">
        <v>8414.8526783641701</v>
      </c>
      <c r="K262">
        <v>8583.9577870148405</v>
      </c>
      <c r="L262">
        <v>8754.6927914226708</v>
      </c>
      <c r="M262">
        <v>8924.8074272303402</v>
      </c>
      <c r="N262">
        <v>9094.9990494787107</v>
      </c>
      <c r="O262">
        <v>9155.6846028938398</v>
      </c>
      <c r="P262">
        <v>9210.5766774211897</v>
      </c>
      <c r="Q262">
        <v>9264.0502660804905</v>
      </c>
      <c r="R262">
        <v>9314.6422081514102</v>
      </c>
      <c r="S262">
        <v>9360.8869280567196</v>
      </c>
      <c r="T262">
        <v>9405.7041063806791</v>
      </c>
      <c r="U262">
        <v>9446.1656105399397</v>
      </c>
      <c r="V262">
        <v>9485.1935359756499</v>
      </c>
      <c r="W262">
        <v>9519.8573352475905</v>
      </c>
      <c r="X262">
        <v>9551.6165467907704</v>
      </c>
      <c r="Y262">
        <v>9579.0019727426406</v>
      </c>
      <c r="Z262">
        <v>9604.9405382581099</v>
      </c>
      <c r="AA262">
        <v>9626.4968661832008</v>
      </c>
      <c r="AB262">
        <v>9645.1329098098104</v>
      </c>
      <c r="AC262">
        <v>9660.8450468526098</v>
      </c>
      <c r="AD262">
        <v>9673.6296550262796</v>
      </c>
      <c r="AE262">
        <v>9682.0139141829495</v>
      </c>
      <c r="AF262">
        <v>9688.9319940481691</v>
      </c>
      <c r="AG262">
        <v>9692.9116781883095</v>
      </c>
      <c r="AH262">
        <v>9695.4203533232303</v>
      </c>
      <c r="AI262">
        <v>9693.5129828714307</v>
      </c>
      <c r="AJ262">
        <v>9688.6563498385804</v>
      </c>
      <c r="AK262">
        <v>9683.7924722350799</v>
      </c>
      <c r="AL262">
        <v>9683.7924722350799</v>
      </c>
      <c r="AM262">
        <v>9683.7924722350799</v>
      </c>
      <c r="AN262">
        <v>9683.7924722350799</v>
      </c>
      <c r="AO262">
        <v>9683.7924722350799</v>
      </c>
      <c r="AP262">
        <v>9683.7924722350799</v>
      </c>
      <c r="AQ262">
        <v>9683.7924722350799</v>
      </c>
      <c r="AR262">
        <v>9683.7924722350799</v>
      </c>
      <c r="AS262">
        <v>9683.7924722350799</v>
      </c>
      <c r="AT262">
        <v>9683.7924722350799</v>
      </c>
      <c r="AU262">
        <v>9683.7924722350799</v>
      </c>
      <c r="AV262">
        <v>9683.7924722350799</v>
      </c>
      <c r="AW262">
        <v>9683.7924722350799</v>
      </c>
      <c r="AX262">
        <v>9683.7924722350799</v>
      </c>
      <c r="AY262">
        <v>9683.7924722350799</v>
      </c>
      <c r="AZ262">
        <v>9683.7924722350799</v>
      </c>
      <c r="BA262">
        <v>9683.7924722350799</v>
      </c>
      <c r="BB262">
        <v>9683.7924722350799</v>
      </c>
      <c r="BC262">
        <v>9683.7924722350799</v>
      </c>
      <c r="BD262">
        <v>9683.7924722350799</v>
      </c>
      <c r="BE262">
        <v>9683.7924722350799</v>
      </c>
    </row>
    <row r="263" spans="1:57" x14ac:dyDescent="0.25">
      <c r="A263" t="s">
        <v>53</v>
      </c>
      <c r="B263" t="s">
        <v>177</v>
      </c>
      <c r="C263" t="s">
        <v>71</v>
      </c>
      <c r="D263" t="s">
        <v>37</v>
      </c>
      <c r="E263">
        <v>8373.2222220784097</v>
      </c>
      <c r="F263">
        <v>8500.8048259062598</v>
      </c>
      <c r="G263">
        <v>7874.8238716477499</v>
      </c>
      <c r="H263">
        <v>8061.0649083280596</v>
      </c>
      <c r="I263">
        <v>8238.3337712064294</v>
      </c>
      <c r="J263">
        <v>8404.7548551501295</v>
      </c>
      <c r="K263">
        <v>8566.7898714408093</v>
      </c>
      <c r="L263">
        <v>8728.4287130484008</v>
      </c>
      <c r="M263">
        <v>8887.3232360359707</v>
      </c>
      <c r="N263">
        <v>9044.0670548016296</v>
      </c>
      <c r="O263">
        <v>9089.7636737530102</v>
      </c>
      <c r="P263">
        <v>9127.6814873244002</v>
      </c>
      <c r="Q263">
        <v>9162.1457131536099</v>
      </c>
      <c r="R263">
        <v>9191.6889310038096</v>
      </c>
      <c r="S263">
        <v>9214.8570919790309</v>
      </c>
      <c r="T263">
        <v>9234.5202916445505</v>
      </c>
      <c r="U263">
        <v>9247.7961327186003</v>
      </c>
      <c r="V263">
        <v>9257.5488911122393</v>
      </c>
      <c r="W263">
        <v>9260.9172157288594</v>
      </c>
      <c r="X263">
        <v>9259.3370804589704</v>
      </c>
      <c r="Y263">
        <v>9251.4001052748408</v>
      </c>
      <c r="Z263">
        <v>9239.9527978043097</v>
      </c>
      <c r="AA263">
        <v>9222.1839978035096</v>
      </c>
      <c r="AB263">
        <v>9199.5277693765893</v>
      </c>
      <c r="AC263">
        <v>9172.0062874818705</v>
      </c>
      <c r="AD263">
        <v>9139.6452980688191</v>
      </c>
      <c r="AE263">
        <v>9101.0930793319694</v>
      </c>
      <c r="AF263">
        <v>9059.1514144350404</v>
      </c>
      <c r="AG263">
        <v>9012.4692783794908</v>
      </c>
      <c r="AH263">
        <v>8962.4465746119895</v>
      </c>
      <c r="AI263">
        <v>8906.3997286622707</v>
      </c>
      <c r="AJ263">
        <v>8845.7432474026209</v>
      </c>
      <c r="AK263">
        <v>8783.1997723172099</v>
      </c>
      <c r="AL263">
        <v>8723.1602589893591</v>
      </c>
      <c r="AM263">
        <v>8661.1839871670509</v>
      </c>
      <c r="AN263">
        <v>8597.2709568502996</v>
      </c>
      <c r="AO263">
        <v>8531.4211680390999</v>
      </c>
      <c r="AP263">
        <v>8463.6346207334609</v>
      </c>
      <c r="AQ263">
        <v>8393.9113149333607</v>
      </c>
      <c r="AR263">
        <v>8322.2512506388193</v>
      </c>
      <c r="AS263">
        <v>8248.6544278498404</v>
      </c>
      <c r="AT263">
        <v>8173.1208465664004</v>
      </c>
      <c r="AU263">
        <v>8095.65050678852</v>
      </c>
      <c r="AV263">
        <v>8016.2434085161904</v>
      </c>
      <c r="AW263">
        <v>7934.8995517494204</v>
      </c>
      <c r="AX263">
        <v>7851.6189364882002</v>
      </c>
      <c r="AY263">
        <v>7766.4015627325298</v>
      </c>
      <c r="AZ263">
        <v>7679.24743048241</v>
      </c>
      <c r="BA263">
        <v>7590.1565397378499</v>
      </c>
      <c r="BB263">
        <v>7499.1288904988396</v>
      </c>
      <c r="BC263">
        <v>7406.1644827653799</v>
      </c>
      <c r="BD263">
        <v>7311.26331653748</v>
      </c>
      <c r="BE263">
        <v>7214.4253918151298</v>
      </c>
    </row>
    <row r="264" spans="1:57" x14ac:dyDescent="0.25">
      <c r="A264" t="s">
        <v>53</v>
      </c>
      <c r="B264" t="s">
        <v>74</v>
      </c>
      <c r="C264" t="s">
        <v>71</v>
      </c>
      <c r="D264" t="s">
        <v>75</v>
      </c>
      <c r="E264">
        <v>0</v>
      </c>
      <c r="F264">
        <v>0</v>
      </c>
      <c r="G264">
        <v>0</v>
      </c>
      <c r="H264">
        <v>0</v>
      </c>
      <c r="I264">
        <v>0</v>
      </c>
      <c r="J264">
        <v>0</v>
      </c>
      <c r="K264">
        <v>0</v>
      </c>
      <c r="L264">
        <v>0</v>
      </c>
      <c r="M264">
        <v>0</v>
      </c>
      <c r="N264">
        <v>0</v>
      </c>
      <c r="O264">
        <v>0</v>
      </c>
      <c r="P264">
        <v>0</v>
      </c>
      <c r="Q264">
        <v>0</v>
      </c>
      <c r="R264">
        <v>0</v>
      </c>
      <c r="S264">
        <v>0</v>
      </c>
      <c r="T264">
        <v>0</v>
      </c>
      <c r="U264">
        <v>0</v>
      </c>
      <c r="V264">
        <v>0</v>
      </c>
      <c r="W264">
        <v>0</v>
      </c>
      <c r="X264">
        <v>0</v>
      </c>
      <c r="Y264">
        <v>0</v>
      </c>
      <c r="Z264">
        <v>0</v>
      </c>
      <c r="AA264">
        <v>0</v>
      </c>
      <c r="AB264">
        <v>0</v>
      </c>
      <c r="AC264">
        <v>0</v>
      </c>
      <c r="AD264">
        <v>0</v>
      </c>
      <c r="AE264">
        <v>0</v>
      </c>
      <c r="AF264">
        <v>0</v>
      </c>
      <c r="AG264">
        <v>0</v>
      </c>
      <c r="AH264">
        <v>0</v>
      </c>
      <c r="AI264">
        <v>0</v>
      </c>
      <c r="AJ264">
        <v>0</v>
      </c>
      <c r="AK264">
        <v>0</v>
      </c>
      <c r="AL264">
        <v>0</v>
      </c>
      <c r="AM264">
        <v>0</v>
      </c>
      <c r="AN264">
        <v>0</v>
      </c>
      <c r="AO264">
        <v>0</v>
      </c>
      <c r="AP264">
        <v>0</v>
      </c>
      <c r="AQ264">
        <v>0</v>
      </c>
      <c r="AR264">
        <v>0</v>
      </c>
      <c r="AS264">
        <v>0</v>
      </c>
      <c r="AT264">
        <v>0</v>
      </c>
      <c r="AU264">
        <v>0</v>
      </c>
      <c r="AV264">
        <v>0</v>
      </c>
      <c r="AW264">
        <v>0</v>
      </c>
      <c r="AX264">
        <v>0</v>
      </c>
      <c r="AY264">
        <v>0</v>
      </c>
      <c r="AZ264">
        <v>0</v>
      </c>
      <c r="BA264">
        <v>0</v>
      </c>
      <c r="BB264">
        <v>0</v>
      </c>
      <c r="BC264">
        <v>0</v>
      </c>
      <c r="BD264">
        <v>0</v>
      </c>
      <c r="BE264">
        <v>0</v>
      </c>
    </row>
    <row r="265" spans="1:57" x14ac:dyDescent="0.25">
      <c r="A265" t="s">
        <v>53</v>
      </c>
      <c r="B265" t="s">
        <v>76</v>
      </c>
      <c r="C265" t="s">
        <v>71</v>
      </c>
      <c r="D265" t="s">
        <v>77</v>
      </c>
      <c r="E265">
        <v>0</v>
      </c>
      <c r="F265">
        <v>0</v>
      </c>
      <c r="G265">
        <v>0</v>
      </c>
      <c r="H265">
        <v>0</v>
      </c>
      <c r="I265">
        <v>0</v>
      </c>
      <c r="J265">
        <v>0</v>
      </c>
      <c r="K265">
        <v>0</v>
      </c>
      <c r="L265">
        <v>0</v>
      </c>
      <c r="M265">
        <v>0</v>
      </c>
      <c r="N265">
        <v>0</v>
      </c>
      <c r="O265">
        <v>0</v>
      </c>
      <c r="P265">
        <v>0</v>
      </c>
      <c r="Q265">
        <v>0</v>
      </c>
      <c r="R265">
        <v>0</v>
      </c>
      <c r="S265">
        <v>0</v>
      </c>
      <c r="T265">
        <v>0</v>
      </c>
      <c r="U265">
        <v>0</v>
      </c>
      <c r="V265">
        <v>0</v>
      </c>
      <c r="W265">
        <v>0</v>
      </c>
      <c r="X265">
        <v>0</v>
      </c>
      <c r="Y265">
        <v>0</v>
      </c>
      <c r="Z265">
        <v>0</v>
      </c>
      <c r="AA265">
        <v>0</v>
      </c>
      <c r="AB265">
        <v>0</v>
      </c>
      <c r="AC265">
        <v>0</v>
      </c>
      <c r="AD265">
        <v>0</v>
      </c>
      <c r="AE265">
        <v>0</v>
      </c>
      <c r="AF265">
        <v>0</v>
      </c>
      <c r="AG265">
        <v>0</v>
      </c>
      <c r="AH265">
        <v>0</v>
      </c>
      <c r="AI265">
        <v>0</v>
      </c>
      <c r="AJ265">
        <v>0</v>
      </c>
      <c r="AK265">
        <v>0</v>
      </c>
      <c r="AL265">
        <v>0</v>
      </c>
      <c r="AM265">
        <v>0</v>
      </c>
      <c r="AN265">
        <v>0</v>
      </c>
      <c r="AO265">
        <v>0</v>
      </c>
      <c r="AP265">
        <v>0</v>
      </c>
      <c r="AQ265">
        <v>0</v>
      </c>
      <c r="AR265">
        <v>0</v>
      </c>
      <c r="AS265">
        <v>0</v>
      </c>
      <c r="AT265">
        <v>0</v>
      </c>
      <c r="AU265">
        <v>0</v>
      </c>
      <c r="AV265">
        <v>0</v>
      </c>
      <c r="AW265">
        <v>0</v>
      </c>
      <c r="AX265">
        <v>0</v>
      </c>
      <c r="AY265">
        <v>0</v>
      </c>
      <c r="AZ265">
        <v>0</v>
      </c>
      <c r="BA265">
        <v>0</v>
      </c>
      <c r="BB265">
        <v>0</v>
      </c>
      <c r="BC265">
        <v>0</v>
      </c>
      <c r="BD265">
        <v>0</v>
      </c>
      <c r="BE265">
        <v>0</v>
      </c>
    </row>
    <row r="266" spans="1:57" x14ac:dyDescent="0.25">
      <c r="A266" t="s">
        <v>53</v>
      </c>
      <c r="B266" t="s">
        <v>178</v>
      </c>
      <c r="C266" t="s">
        <v>71</v>
      </c>
      <c r="D266" t="s">
        <v>77</v>
      </c>
      <c r="E266">
        <v>0</v>
      </c>
      <c r="F266">
        <v>0</v>
      </c>
      <c r="G266">
        <v>0</v>
      </c>
      <c r="H266">
        <v>0</v>
      </c>
      <c r="I266">
        <v>0</v>
      </c>
      <c r="J266">
        <v>0</v>
      </c>
      <c r="K266">
        <v>0</v>
      </c>
      <c r="L266">
        <v>0</v>
      </c>
      <c r="M266">
        <v>0</v>
      </c>
      <c r="N266">
        <v>0</v>
      </c>
      <c r="O266">
        <v>0</v>
      </c>
      <c r="P266">
        <v>0</v>
      </c>
      <c r="Q266">
        <v>0</v>
      </c>
      <c r="R266">
        <v>0</v>
      </c>
      <c r="S266">
        <v>0</v>
      </c>
      <c r="T266">
        <v>0</v>
      </c>
      <c r="U266">
        <v>0</v>
      </c>
      <c r="V266">
        <v>0</v>
      </c>
      <c r="W266">
        <v>0</v>
      </c>
      <c r="X266">
        <v>0</v>
      </c>
      <c r="Y266">
        <v>0</v>
      </c>
      <c r="Z266">
        <v>0</v>
      </c>
      <c r="AA266">
        <v>0</v>
      </c>
      <c r="AB266">
        <v>0</v>
      </c>
      <c r="AC266">
        <v>0</v>
      </c>
      <c r="AD266">
        <v>0</v>
      </c>
      <c r="AE266">
        <v>0</v>
      </c>
      <c r="AF266">
        <v>0</v>
      </c>
      <c r="AG266">
        <v>0</v>
      </c>
      <c r="AH266">
        <v>0</v>
      </c>
      <c r="AI266">
        <v>0</v>
      </c>
      <c r="AJ266">
        <v>0</v>
      </c>
      <c r="AK266">
        <v>0</v>
      </c>
      <c r="AL266">
        <v>0</v>
      </c>
      <c r="AM266">
        <v>0</v>
      </c>
      <c r="AN266">
        <v>0</v>
      </c>
      <c r="AO266">
        <v>0</v>
      </c>
      <c r="AP266">
        <v>0</v>
      </c>
      <c r="AQ266">
        <v>0</v>
      </c>
      <c r="AR266">
        <v>0</v>
      </c>
      <c r="AS266">
        <v>0</v>
      </c>
      <c r="AT266">
        <v>0</v>
      </c>
      <c r="AU266">
        <v>0</v>
      </c>
      <c r="AV266">
        <v>0</v>
      </c>
      <c r="AW266">
        <v>0</v>
      </c>
      <c r="AX266">
        <v>0</v>
      </c>
      <c r="AY266">
        <v>0</v>
      </c>
      <c r="AZ266">
        <v>0</v>
      </c>
      <c r="BA266">
        <v>0</v>
      </c>
      <c r="BB266">
        <v>0</v>
      </c>
      <c r="BC266">
        <v>0</v>
      </c>
      <c r="BD266">
        <v>0</v>
      </c>
      <c r="BE266">
        <v>0</v>
      </c>
    </row>
    <row r="267" spans="1:57" x14ac:dyDescent="0.25">
      <c r="A267" t="s">
        <v>53</v>
      </c>
      <c r="B267" t="s">
        <v>78</v>
      </c>
      <c r="C267" t="s">
        <v>79</v>
      </c>
      <c r="D267" t="s">
        <v>80</v>
      </c>
      <c r="E267">
        <v>11753.6162394</v>
      </c>
      <c r="F267">
        <v>11871.152401793999</v>
      </c>
      <c r="G267">
        <v>10958.7356281921</v>
      </c>
      <c r="H267">
        <v>11217.100067416301</v>
      </c>
      <c r="I267">
        <v>11479.5359218622</v>
      </c>
      <c r="J267">
        <v>11746.0987833902</v>
      </c>
      <c r="K267">
        <v>12016.8449485566</v>
      </c>
      <c r="L267">
        <v>12291.831427147999</v>
      </c>
      <c r="M267">
        <v>12571.1159508164</v>
      </c>
      <c r="N267">
        <v>12854.756981815501</v>
      </c>
      <c r="O267">
        <v>12983.304551633601</v>
      </c>
      <c r="P267">
        <v>13113.13759715</v>
      </c>
      <c r="Q267">
        <v>13244.2689731215</v>
      </c>
      <c r="R267">
        <v>13376.7116628527</v>
      </c>
      <c r="S267">
        <v>13510.4787794812</v>
      </c>
      <c r="T267">
        <v>13645.583567276</v>
      </c>
      <c r="U267">
        <v>13782.0394029488</v>
      </c>
      <c r="V267">
        <v>13919.8597969783</v>
      </c>
      <c r="W267">
        <v>14059.058394948101</v>
      </c>
      <c r="X267">
        <v>14199.6489788975</v>
      </c>
      <c r="Y267">
        <v>14341.6454686865</v>
      </c>
      <c r="Z267">
        <v>14485.0619233734</v>
      </c>
      <c r="AA267">
        <v>14629.9125426071</v>
      </c>
      <c r="AB267">
        <v>14776.2116680332</v>
      </c>
      <c r="AC267">
        <v>14923.9737847135</v>
      </c>
      <c r="AD267">
        <v>15073.2135225606</v>
      </c>
      <c r="AE267">
        <v>15223.9456577863</v>
      </c>
      <c r="AF267">
        <v>15376.1851143641</v>
      </c>
      <c r="AG267">
        <v>15529.946965507799</v>
      </c>
      <c r="AH267">
        <v>15685.2464351628</v>
      </c>
      <c r="AI267">
        <v>15842.0988995145</v>
      </c>
      <c r="AJ267">
        <v>16000.5198885096</v>
      </c>
      <c r="AK267">
        <v>16160.525087394701</v>
      </c>
      <c r="AL267">
        <v>16160.525087394701</v>
      </c>
      <c r="AM267">
        <v>16160.525087394701</v>
      </c>
      <c r="AN267">
        <v>16160.525087394701</v>
      </c>
      <c r="AO267">
        <v>16160.525087394701</v>
      </c>
      <c r="AP267">
        <v>16160.525087394701</v>
      </c>
      <c r="AQ267">
        <v>16160.525087394701</v>
      </c>
      <c r="AR267">
        <v>16160.525087394701</v>
      </c>
      <c r="AS267">
        <v>16160.525087394701</v>
      </c>
      <c r="AT267">
        <v>16160.525087394701</v>
      </c>
      <c r="AU267">
        <v>16160.525087394701</v>
      </c>
      <c r="AV267">
        <v>16160.525087394701</v>
      </c>
      <c r="AW267">
        <v>16160.525087394701</v>
      </c>
      <c r="AX267">
        <v>16160.525087394701</v>
      </c>
      <c r="AY267">
        <v>16160.525087394701</v>
      </c>
      <c r="AZ267">
        <v>16160.525087394701</v>
      </c>
      <c r="BA267">
        <v>16160.525087394701</v>
      </c>
      <c r="BB267">
        <v>16160.525087394701</v>
      </c>
      <c r="BC267">
        <v>16160.525087394701</v>
      </c>
      <c r="BD267">
        <v>16160.525087394701</v>
      </c>
      <c r="BE267">
        <v>16160.525087394701</v>
      </c>
    </row>
    <row r="268" spans="1:57" x14ac:dyDescent="0.25">
      <c r="A268" t="s">
        <v>53</v>
      </c>
      <c r="B268" t="s">
        <v>81</v>
      </c>
      <c r="C268" t="s">
        <v>79</v>
      </c>
      <c r="D268" t="s">
        <v>82</v>
      </c>
      <c r="E268">
        <v>4298.675029</v>
      </c>
      <c r="F268">
        <v>4341.6617792899997</v>
      </c>
      <c r="G268">
        <v>4007.9616549337702</v>
      </c>
      <c r="H268">
        <v>4102.4538299931901</v>
      </c>
      <c r="I268">
        <v>4198.4350523883104</v>
      </c>
      <c r="J268">
        <v>4295.9256538483396</v>
      </c>
      <c r="K268">
        <v>4394.9462238323204</v>
      </c>
      <c r="L268">
        <v>4495.5176126506103</v>
      </c>
      <c r="M268">
        <v>4597.6609346228697</v>
      </c>
      <c r="N268">
        <v>4701.39757127332</v>
      </c>
      <c r="O268">
        <v>4748.4115469860499</v>
      </c>
      <c r="P268">
        <v>4795.8956624559096</v>
      </c>
      <c r="Q268">
        <v>4843.85461908047</v>
      </c>
      <c r="R268">
        <v>4892.2931652712696</v>
      </c>
      <c r="S268">
        <v>4941.2160969239903</v>
      </c>
      <c r="T268">
        <v>4990.6282578932296</v>
      </c>
      <c r="U268">
        <v>5040.5345404721502</v>
      </c>
      <c r="V268">
        <v>5090.93988587688</v>
      </c>
      <c r="W268">
        <v>5141.8492847356501</v>
      </c>
      <c r="X268">
        <v>5193.2677775829998</v>
      </c>
      <c r="Y268">
        <v>5245.2004553588304</v>
      </c>
      <c r="Z268">
        <v>5297.6524599124205</v>
      </c>
      <c r="AA268">
        <v>5350.6289845115398</v>
      </c>
      <c r="AB268">
        <v>5404.1352743566604</v>
      </c>
      <c r="AC268">
        <v>5458.1766271002298</v>
      </c>
      <c r="AD268">
        <v>5512.7583933712303</v>
      </c>
      <c r="AE268">
        <v>5567.8859773049398</v>
      </c>
      <c r="AF268">
        <v>5623.56483707799</v>
      </c>
      <c r="AG268">
        <v>5679.8004854487699</v>
      </c>
      <c r="AH268">
        <v>5736.5984903032604</v>
      </c>
      <c r="AI268">
        <v>5793.9644752062904</v>
      </c>
      <c r="AJ268">
        <v>5851.9041199583598</v>
      </c>
      <c r="AK268">
        <v>5910.4231611579398</v>
      </c>
      <c r="AL268">
        <v>5910.4231611579398</v>
      </c>
      <c r="AM268">
        <v>5910.4231611579398</v>
      </c>
      <c r="AN268">
        <v>5910.4231611579398</v>
      </c>
      <c r="AO268">
        <v>5910.4231611579398</v>
      </c>
      <c r="AP268">
        <v>5910.4231611579398</v>
      </c>
      <c r="AQ268">
        <v>5910.4231611579398</v>
      </c>
      <c r="AR268">
        <v>5910.4231611579398</v>
      </c>
      <c r="AS268">
        <v>5910.4231611579398</v>
      </c>
      <c r="AT268">
        <v>5910.4231611579398</v>
      </c>
      <c r="AU268">
        <v>5910.4231611579398</v>
      </c>
      <c r="AV268">
        <v>5910.4231611579398</v>
      </c>
      <c r="AW268">
        <v>5910.4231611579398</v>
      </c>
      <c r="AX268">
        <v>5910.4231611579398</v>
      </c>
      <c r="AY268">
        <v>5910.4231611579398</v>
      </c>
      <c r="AZ268">
        <v>5910.4231611579398</v>
      </c>
      <c r="BA268">
        <v>5910.4231611579398</v>
      </c>
      <c r="BB268">
        <v>5910.4231611579398</v>
      </c>
      <c r="BC268">
        <v>5910.4231611579398</v>
      </c>
      <c r="BD268">
        <v>5910.4231611579398</v>
      </c>
      <c r="BE268">
        <v>5910.4231611579398</v>
      </c>
    </row>
    <row r="269" spans="1:57" x14ac:dyDescent="0.25">
      <c r="A269" t="s">
        <v>53</v>
      </c>
      <c r="B269" t="s">
        <v>83</v>
      </c>
      <c r="C269" t="s">
        <v>79</v>
      </c>
      <c r="D269" t="s">
        <v>84</v>
      </c>
      <c r="E269">
        <v>0</v>
      </c>
      <c r="F269">
        <v>0</v>
      </c>
      <c r="G269">
        <v>0</v>
      </c>
      <c r="H269">
        <v>0</v>
      </c>
      <c r="I269">
        <v>0</v>
      </c>
      <c r="J269">
        <v>0</v>
      </c>
      <c r="K269">
        <v>0</v>
      </c>
      <c r="L269">
        <v>0</v>
      </c>
      <c r="M269">
        <v>0</v>
      </c>
      <c r="N269">
        <v>0</v>
      </c>
      <c r="O269">
        <v>0</v>
      </c>
      <c r="P269">
        <v>0</v>
      </c>
      <c r="Q269">
        <v>0</v>
      </c>
      <c r="R269">
        <v>0</v>
      </c>
      <c r="S269">
        <v>0</v>
      </c>
      <c r="T269">
        <v>0</v>
      </c>
      <c r="U269">
        <v>0</v>
      </c>
      <c r="V269">
        <v>0</v>
      </c>
      <c r="W269">
        <v>0</v>
      </c>
      <c r="X269">
        <v>0</v>
      </c>
      <c r="Y269">
        <v>0</v>
      </c>
      <c r="Z269">
        <v>0</v>
      </c>
      <c r="AA269">
        <v>0</v>
      </c>
      <c r="AB269">
        <v>0</v>
      </c>
      <c r="AC269">
        <v>0</v>
      </c>
      <c r="AD269">
        <v>0</v>
      </c>
      <c r="AE269">
        <v>0</v>
      </c>
      <c r="AF269">
        <v>0</v>
      </c>
      <c r="AG269">
        <v>0</v>
      </c>
      <c r="AH269">
        <v>0</v>
      </c>
      <c r="AI269">
        <v>0</v>
      </c>
      <c r="AJ269">
        <v>0</v>
      </c>
      <c r="AK269">
        <v>0</v>
      </c>
      <c r="AL269">
        <v>0</v>
      </c>
      <c r="AM269">
        <v>0</v>
      </c>
      <c r="AN269">
        <v>0</v>
      </c>
      <c r="AO269">
        <v>0</v>
      </c>
      <c r="AP269">
        <v>0</v>
      </c>
      <c r="AQ269">
        <v>0</v>
      </c>
      <c r="AR269">
        <v>0</v>
      </c>
      <c r="AS269">
        <v>0</v>
      </c>
      <c r="AT269">
        <v>0</v>
      </c>
      <c r="AU269">
        <v>0</v>
      </c>
      <c r="AV269">
        <v>0</v>
      </c>
      <c r="AW269">
        <v>0</v>
      </c>
      <c r="AX269">
        <v>0</v>
      </c>
      <c r="AY269">
        <v>0</v>
      </c>
      <c r="AZ269">
        <v>0</v>
      </c>
      <c r="BA269">
        <v>0</v>
      </c>
      <c r="BB269">
        <v>0</v>
      </c>
      <c r="BC269">
        <v>0</v>
      </c>
      <c r="BD269">
        <v>0</v>
      </c>
      <c r="BE269">
        <v>0</v>
      </c>
    </row>
    <row r="270" spans="1:57" x14ac:dyDescent="0.25">
      <c r="A270" t="s">
        <v>53</v>
      </c>
      <c r="B270" t="s">
        <v>85</v>
      </c>
      <c r="C270" t="s">
        <v>79</v>
      </c>
      <c r="D270" t="s">
        <v>86</v>
      </c>
      <c r="E270">
        <v>3959.675757</v>
      </c>
      <c r="F270">
        <v>3999.2725145700001</v>
      </c>
      <c r="G270">
        <v>3691.88842910015</v>
      </c>
      <c r="H270">
        <v>3778.9288246371002</v>
      </c>
      <c r="I270">
        <v>3867.3408392418901</v>
      </c>
      <c r="J270">
        <v>3957.14320125631</v>
      </c>
      <c r="K270">
        <v>4048.3548764271</v>
      </c>
      <c r="L270">
        <v>4140.9950707811704</v>
      </c>
      <c r="M270">
        <v>4235.0832335346904</v>
      </c>
      <c r="N270">
        <v>4330.6390600362001</v>
      </c>
      <c r="O270">
        <v>4373.9454506365601</v>
      </c>
      <c r="P270">
        <v>4417.6849051429199</v>
      </c>
      <c r="Q270">
        <v>4461.8617541943504</v>
      </c>
      <c r="R270">
        <v>4506.4803717362902</v>
      </c>
      <c r="S270">
        <v>4551.5451754536598</v>
      </c>
      <c r="T270">
        <v>4597.0606272081995</v>
      </c>
      <c r="U270">
        <v>4643.0312334802702</v>
      </c>
      <c r="V270">
        <v>4689.4615458150802</v>
      </c>
      <c r="W270">
        <v>4736.3561612732301</v>
      </c>
      <c r="X270">
        <v>4783.7197228859604</v>
      </c>
      <c r="Y270">
        <v>4831.5569201148201</v>
      </c>
      <c r="Z270">
        <v>4879.8724893159697</v>
      </c>
      <c r="AA270">
        <v>4928.6712142091301</v>
      </c>
      <c r="AB270">
        <v>4977.9579263512196</v>
      </c>
      <c r="AC270">
        <v>5027.7375056147303</v>
      </c>
      <c r="AD270">
        <v>5078.0148806708803</v>
      </c>
      <c r="AE270">
        <v>5128.7950294775901</v>
      </c>
      <c r="AF270">
        <v>5180.08297977237</v>
      </c>
      <c r="AG270">
        <v>5231.8838095700903</v>
      </c>
      <c r="AH270">
        <v>5284.2026476657902</v>
      </c>
      <c r="AI270">
        <v>5337.0446741424503</v>
      </c>
      <c r="AJ270">
        <v>5390.4151208838703</v>
      </c>
      <c r="AK270">
        <v>5444.31927209271</v>
      </c>
      <c r="AL270">
        <v>5444.31927209271</v>
      </c>
      <c r="AM270">
        <v>5444.31927209271</v>
      </c>
      <c r="AN270">
        <v>5444.31927209271</v>
      </c>
      <c r="AO270">
        <v>5444.31927209271</v>
      </c>
      <c r="AP270">
        <v>5444.31927209271</v>
      </c>
      <c r="AQ270">
        <v>5444.31927209271</v>
      </c>
      <c r="AR270">
        <v>5444.31927209271</v>
      </c>
      <c r="AS270">
        <v>5444.31927209271</v>
      </c>
      <c r="AT270">
        <v>5444.31927209271</v>
      </c>
      <c r="AU270">
        <v>5444.31927209271</v>
      </c>
      <c r="AV270">
        <v>5444.31927209271</v>
      </c>
      <c r="AW270">
        <v>5444.31927209271</v>
      </c>
      <c r="AX270">
        <v>5444.31927209271</v>
      </c>
      <c r="AY270">
        <v>5444.31927209271</v>
      </c>
      <c r="AZ270">
        <v>5444.31927209271</v>
      </c>
      <c r="BA270">
        <v>5444.31927209271</v>
      </c>
      <c r="BB270">
        <v>5444.31927209271</v>
      </c>
      <c r="BC270">
        <v>5444.31927209271</v>
      </c>
      <c r="BD270">
        <v>5444.31927209271</v>
      </c>
      <c r="BE270">
        <v>5444.31927209271</v>
      </c>
    </row>
    <row r="271" spans="1:57" x14ac:dyDescent="0.25">
      <c r="A271" t="s">
        <v>53</v>
      </c>
      <c r="B271" t="s">
        <v>87</v>
      </c>
      <c r="C271" t="s">
        <v>88</v>
      </c>
      <c r="D271" t="s">
        <v>89</v>
      </c>
      <c r="E271">
        <v>787000</v>
      </c>
      <c r="F271">
        <v>786113.59546239604</v>
      </c>
      <c r="G271">
        <v>681717.13524267997</v>
      </c>
      <c r="H271">
        <v>699602.75821842696</v>
      </c>
      <c r="I271">
        <v>721797.47072884801</v>
      </c>
      <c r="J271">
        <v>741902.36006761796</v>
      </c>
      <c r="K271">
        <v>763621.48062641302</v>
      </c>
      <c r="L271">
        <v>785294.62881389901</v>
      </c>
      <c r="M271">
        <v>808678.627923992</v>
      </c>
      <c r="N271">
        <v>830214.79672498896</v>
      </c>
      <c r="O271">
        <v>843073.39073579805</v>
      </c>
      <c r="P271">
        <v>855582.07772823703</v>
      </c>
      <c r="Q271">
        <v>867778.68692305102</v>
      </c>
      <c r="R271">
        <v>879692.77323662804</v>
      </c>
      <c r="S271">
        <v>891350.15699483897</v>
      </c>
      <c r="T271">
        <v>901178.17750221398</v>
      </c>
      <c r="U271">
        <v>912420.389384532</v>
      </c>
      <c r="V271">
        <v>925032.72795785405</v>
      </c>
      <c r="W271">
        <v>937433.67912990099</v>
      </c>
      <c r="X271">
        <v>949639.21967978997</v>
      </c>
      <c r="Y271">
        <v>961657.60633610096</v>
      </c>
      <c r="Z271">
        <v>974965.68154174299</v>
      </c>
      <c r="AA271">
        <v>986592.55774215295</v>
      </c>
      <c r="AB271">
        <v>999479.38927201903</v>
      </c>
      <c r="AC271">
        <v>1010725.08969231</v>
      </c>
      <c r="AD271">
        <v>1023187.7600256799</v>
      </c>
      <c r="AE271">
        <v>1035407.34574922</v>
      </c>
      <c r="AF271">
        <v>1045989.30334467</v>
      </c>
      <c r="AG271">
        <v>1059060.2038243499</v>
      </c>
      <c r="AH271">
        <v>1070479.3942129901</v>
      </c>
      <c r="AI271">
        <v>1082932.4402874501</v>
      </c>
      <c r="AJ271">
        <v>1095045.24920615</v>
      </c>
      <c r="AK271">
        <v>1106793.90995518</v>
      </c>
      <c r="AL271">
        <v>1106793.90995518</v>
      </c>
      <c r="AM271">
        <v>1106793.90995518</v>
      </c>
      <c r="AN271">
        <v>1106793.90995518</v>
      </c>
      <c r="AO271">
        <v>1106793.90995518</v>
      </c>
      <c r="AP271">
        <v>1106793.90995518</v>
      </c>
      <c r="AQ271">
        <v>1106793.90995518</v>
      </c>
      <c r="AR271">
        <v>1106793.90995518</v>
      </c>
      <c r="AS271">
        <v>1106793.90995518</v>
      </c>
      <c r="AT271">
        <v>1106793.90995518</v>
      </c>
      <c r="AU271">
        <v>1106793.90995518</v>
      </c>
      <c r="AV271">
        <v>1106793.90995518</v>
      </c>
      <c r="AW271">
        <v>1106793.90995518</v>
      </c>
      <c r="AX271">
        <v>1106793.90995518</v>
      </c>
      <c r="AY271">
        <v>1106793.90995518</v>
      </c>
      <c r="AZ271">
        <v>1106793.90995518</v>
      </c>
      <c r="BA271">
        <v>1106793.90995518</v>
      </c>
      <c r="BB271">
        <v>1106793.90995518</v>
      </c>
      <c r="BC271">
        <v>1106793.90995518</v>
      </c>
      <c r="BD271">
        <v>1106793.90995518</v>
      </c>
      <c r="BE271">
        <v>1106793.90995518</v>
      </c>
    </row>
    <row r="272" spans="1:57" x14ac:dyDescent="0.25">
      <c r="A272" t="s">
        <v>53</v>
      </c>
      <c r="B272" t="s">
        <v>90</v>
      </c>
      <c r="C272" t="s">
        <v>79</v>
      </c>
      <c r="D272" t="s">
        <v>91</v>
      </c>
      <c r="E272">
        <v>109.668012</v>
      </c>
      <c r="F272">
        <v>110.76469212000001</v>
      </c>
      <c r="G272">
        <v>102.251317883656</v>
      </c>
      <c r="H272">
        <v>104.662006972367</v>
      </c>
      <c r="I272">
        <v>107.110684711063</v>
      </c>
      <c r="J272">
        <v>109.597869803837</v>
      </c>
      <c r="K272">
        <v>112.124087529994</v>
      </c>
      <c r="L272">
        <v>114.68986982369501</v>
      </c>
      <c r="M272">
        <v>117.295755354516</v>
      </c>
      <c r="N272">
        <v>119.942289608971</v>
      </c>
      <c r="O272">
        <v>121.14171250506099</v>
      </c>
      <c r="P272">
        <v>122.35312963011199</v>
      </c>
      <c r="Q272">
        <v>123.576660926413</v>
      </c>
      <c r="R272">
        <v>124.812427535677</v>
      </c>
      <c r="S272">
        <v>126.060551811034</v>
      </c>
      <c r="T272">
        <v>127.321157329144</v>
      </c>
      <c r="U272">
        <v>128.59436890243501</v>
      </c>
      <c r="V272">
        <v>129.88031259146001</v>
      </c>
      <c r="W272">
        <v>131.179115717374</v>
      </c>
      <c r="X272">
        <v>132.49090687454799</v>
      </c>
      <c r="Y272">
        <v>133.81581594329401</v>
      </c>
      <c r="Z272">
        <v>135.15397410272701</v>
      </c>
      <c r="AA272">
        <v>136.50551384375399</v>
      </c>
      <c r="AB272">
        <v>137.870568982191</v>
      </c>
      <c r="AC272">
        <v>139.249274672013</v>
      </c>
      <c r="AD272">
        <v>140.641767418733</v>
      </c>
      <c r="AE272">
        <v>142.04818509292099</v>
      </c>
      <c r="AF272">
        <v>143.46866694385</v>
      </c>
      <c r="AG272">
        <v>144.903353613289</v>
      </c>
      <c r="AH272">
        <v>146.35238714942099</v>
      </c>
      <c r="AI272">
        <v>147.81591102091599</v>
      </c>
      <c r="AJ272">
        <v>149.29407013112501</v>
      </c>
      <c r="AK272">
        <v>150.78701083243601</v>
      </c>
      <c r="AL272">
        <v>150.78701083243601</v>
      </c>
      <c r="AM272">
        <v>150.78701083243601</v>
      </c>
      <c r="AN272">
        <v>150.78701083243601</v>
      </c>
      <c r="AO272">
        <v>150.78701083243601</v>
      </c>
      <c r="AP272">
        <v>150.78701083243601</v>
      </c>
      <c r="AQ272">
        <v>150.78701083243601</v>
      </c>
      <c r="AR272">
        <v>150.78701083243601</v>
      </c>
      <c r="AS272">
        <v>150.78701083243601</v>
      </c>
      <c r="AT272">
        <v>150.78701083243601</v>
      </c>
      <c r="AU272">
        <v>150.78701083243601</v>
      </c>
      <c r="AV272">
        <v>150.78701083243601</v>
      </c>
      <c r="AW272">
        <v>150.78701083243601</v>
      </c>
      <c r="AX272">
        <v>150.78701083243601</v>
      </c>
      <c r="AY272">
        <v>150.78701083243601</v>
      </c>
      <c r="AZ272">
        <v>150.78701083243601</v>
      </c>
      <c r="BA272">
        <v>150.78701083243601</v>
      </c>
      <c r="BB272">
        <v>150.78701083243601</v>
      </c>
      <c r="BC272">
        <v>150.78701083243601</v>
      </c>
      <c r="BD272">
        <v>150.78701083243601</v>
      </c>
      <c r="BE272">
        <v>150.78701083243601</v>
      </c>
    </row>
    <row r="273" spans="1:57" x14ac:dyDescent="0.25">
      <c r="A273" t="s">
        <v>53</v>
      </c>
      <c r="B273" t="s">
        <v>92</v>
      </c>
      <c r="C273" t="s">
        <v>79</v>
      </c>
      <c r="D273" t="s">
        <v>93</v>
      </c>
      <c r="E273">
        <v>18553.60137</v>
      </c>
      <c r="F273">
        <v>18739.137383699999</v>
      </c>
      <c r="G273">
        <v>17298.847284388801</v>
      </c>
      <c r="H273">
        <v>17706.686941215499</v>
      </c>
      <c r="I273">
        <v>18120.9535064503</v>
      </c>
      <c r="J273">
        <v>18541.734734295602</v>
      </c>
      <c r="K273">
        <v>18969.119491347301</v>
      </c>
      <c r="L273">
        <v>19403.197770066501</v>
      </c>
      <c r="M273">
        <v>19844.060702411</v>
      </c>
      <c r="N273">
        <v>20291.8005736253</v>
      </c>
      <c r="O273">
        <v>20494.718579361601</v>
      </c>
      <c r="P273">
        <v>20699.665765155201</v>
      </c>
      <c r="Q273">
        <v>20906.662422806799</v>
      </c>
      <c r="R273">
        <v>21115.729047034802</v>
      </c>
      <c r="S273">
        <v>21326.886337505199</v>
      </c>
      <c r="T273">
        <v>21540.155200880199</v>
      </c>
      <c r="U273">
        <v>21755.556752888999</v>
      </c>
      <c r="V273">
        <v>21973.112320417898</v>
      </c>
      <c r="W273">
        <v>22192.8434436221</v>
      </c>
      <c r="X273">
        <v>22414.771878058302</v>
      </c>
      <c r="Y273">
        <v>22638.919596838899</v>
      </c>
      <c r="Z273">
        <v>22865.3087928073</v>
      </c>
      <c r="AA273">
        <v>23093.961880735402</v>
      </c>
      <c r="AB273">
        <v>23324.901499542699</v>
      </c>
      <c r="AC273">
        <v>23558.150514538102</v>
      </c>
      <c r="AD273">
        <v>23793.732019683499</v>
      </c>
      <c r="AE273">
        <v>24031.669339880398</v>
      </c>
      <c r="AF273">
        <v>24271.986033279201</v>
      </c>
      <c r="AG273">
        <v>24514.705893612001</v>
      </c>
      <c r="AH273">
        <v>24759.852952548099</v>
      </c>
      <c r="AI273">
        <v>25007.4514820736</v>
      </c>
      <c r="AJ273">
        <v>25257.525996894299</v>
      </c>
      <c r="AK273">
        <v>25510.1012568632</v>
      </c>
      <c r="AL273">
        <v>25510.1012568632</v>
      </c>
      <c r="AM273">
        <v>25510.1012568632</v>
      </c>
      <c r="AN273">
        <v>25510.1012568632</v>
      </c>
      <c r="AO273">
        <v>25510.1012568632</v>
      </c>
      <c r="AP273">
        <v>25510.1012568632</v>
      </c>
      <c r="AQ273">
        <v>25510.1012568632</v>
      </c>
      <c r="AR273">
        <v>25510.1012568632</v>
      </c>
      <c r="AS273">
        <v>25510.1012568632</v>
      </c>
      <c r="AT273">
        <v>25510.1012568632</v>
      </c>
      <c r="AU273">
        <v>25510.1012568632</v>
      </c>
      <c r="AV273">
        <v>25510.1012568632</v>
      </c>
      <c r="AW273">
        <v>25510.1012568632</v>
      </c>
      <c r="AX273">
        <v>25510.1012568632</v>
      </c>
      <c r="AY273">
        <v>25510.1012568632</v>
      </c>
      <c r="AZ273">
        <v>25510.1012568632</v>
      </c>
      <c r="BA273">
        <v>25510.1012568632</v>
      </c>
      <c r="BB273">
        <v>25510.1012568632</v>
      </c>
      <c r="BC273">
        <v>25510.1012568632</v>
      </c>
      <c r="BD273">
        <v>25510.1012568632</v>
      </c>
      <c r="BE273">
        <v>25510.1012568632</v>
      </c>
    </row>
    <row r="274" spans="1:57" x14ac:dyDescent="0.25">
      <c r="A274" t="s">
        <v>53</v>
      </c>
      <c r="B274" t="s">
        <v>94</v>
      </c>
      <c r="C274" t="s">
        <v>79</v>
      </c>
      <c r="D274" t="s">
        <v>95</v>
      </c>
      <c r="E274">
        <v>318.73382720000001</v>
      </c>
      <c r="F274">
        <v>321.92116547199998</v>
      </c>
      <c r="G274">
        <v>297.17830469382199</v>
      </c>
      <c r="H274">
        <v>304.18461533464898</v>
      </c>
      <c r="I274">
        <v>311.30133435782398</v>
      </c>
      <c r="J274">
        <v>318.52996929992901</v>
      </c>
      <c r="K274">
        <v>325.872046807441</v>
      </c>
      <c r="L274">
        <v>333.32911286817199</v>
      </c>
      <c r="M274">
        <v>340.90273304543803</v>
      </c>
      <c r="N274">
        <v>348.59449271496197</v>
      </c>
      <c r="O274">
        <v>352.08043764211101</v>
      </c>
      <c r="P274">
        <v>355.60124201853199</v>
      </c>
      <c r="Q274">
        <v>359.15725443871798</v>
      </c>
      <c r="R274">
        <v>362.748826983105</v>
      </c>
      <c r="S274">
        <v>366.37631525293602</v>
      </c>
      <c r="T274">
        <v>370.04007840546501</v>
      </c>
      <c r="U274">
        <v>373.74047918951999</v>
      </c>
      <c r="V274">
        <v>377.477883981415</v>
      </c>
      <c r="W274">
        <v>381.25266282122902</v>
      </c>
      <c r="X274">
        <v>385.06518944944202</v>
      </c>
      <c r="Y274">
        <v>388.91584134393599</v>
      </c>
      <c r="Z274">
        <v>392.80499975737501</v>
      </c>
      <c r="AA274">
        <v>396.73304975494898</v>
      </c>
      <c r="AB274">
        <v>400.70038025249897</v>
      </c>
      <c r="AC274">
        <v>404.707384055023</v>
      </c>
      <c r="AD274">
        <v>408.75445789557398</v>
      </c>
      <c r="AE274">
        <v>412.84200247452901</v>
      </c>
      <c r="AF274">
        <v>416.970422499275</v>
      </c>
      <c r="AG274">
        <v>421.14012672426799</v>
      </c>
      <c r="AH274">
        <v>425.35152799151001</v>
      </c>
      <c r="AI274">
        <v>429.60504327142502</v>
      </c>
      <c r="AJ274">
        <v>433.90109370414001</v>
      </c>
      <c r="AK274">
        <v>438.24010464118101</v>
      </c>
      <c r="AL274">
        <v>438.24010464118101</v>
      </c>
      <c r="AM274">
        <v>438.24010464118101</v>
      </c>
      <c r="AN274">
        <v>438.24010464118101</v>
      </c>
      <c r="AO274">
        <v>438.24010464118101</v>
      </c>
      <c r="AP274">
        <v>438.24010464118101</v>
      </c>
      <c r="AQ274">
        <v>438.24010464118101</v>
      </c>
      <c r="AR274">
        <v>438.24010464118101</v>
      </c>
      <c r="AS274">
        <v>438.24010464118101</v>
      </c>
      <c r="AT274">
        <v>438.24010464118101</v>
      </c>
      <c r="AU274">
        <v>438.24010464118101</v>
      </c>
      <c r="AV274">
        <v>438.24010464118101</v>
      </c>
      <c r="AW274">
        <v>438.24010464118101</v>
      </c>
      <c r="AX274">
        <v>438.24010464118101</v>
      </c>
      <c r="AY274">
        <v>438.24010464118101</v>
      </c>
      <c r="AZ274">
        <v>438.24010464118101</v>
      </c>
      <c r="BA274">
        <v>438.24010464118101</v>
      </c>
      <c r="BB274">
        <v>438.24010464118101</v>
      </c>
      <c r="BC274">
        <v>438.24010464118101</v>
      </c>
      <c r="BD274">
        <v>438.24010464118101</v>
      </c>
      <c r="BE274">
        <v>438.24010464118101</v>
      </c>
    </row>
    <row r="275" spans="1:57" x14ac:dyDescent="0.25">
      <c r="A275" t="s">
        <v>53</v>
      </c>
      <c r="B275" t="s">
        <v>96</v>
      </c>
      <c r="C275" t="s">
        <v>97</v>
      </c>
      <c r="D275" t="s">
        <v>98</v>
      </c>
      <c r="E275">
        <v>249.89532598060799</v>
      </c>
      <c r="F275">
        <v>249.61386683083001</v>
      </c>
      <c r="G275">
        <v>236.593579844597</v>
      </c>
      <c r="H275">
        <v>239.33407514889799</v>
      </c>
      <c r="I275">
        <v>243.43909295820899</v>
      </c>
      <c r="J275">
        <v>246.72268309598101</v>
      </c>
      <c r="K275">
        <v>250.43271564706899</v>
      </c>
      <c r="L275">
        <v>254.01377725803999</v>
      </c>
      <c r="M275">
        <v>258.03070493416999</v>
      </c>
      <c r="N275">
        <v>261.34471459793099</v>
      </c>
      <c r="O275">
        <v>265.078597421903</v>
      </c>
      <c r="P275">
        <v>268.68671683449099</v>
      </c>
      <c r="Q275">
        <v>272.18086875717302</v>
      </c>
      <c r="R275">
        <v>275.570194544564</v>
      </c>
      <c r="S275">
        <v>278.86261474215001</v>
      </c>
      <c r="T275">
        <v>281.56656714638098</v>
      </c>
      <c r="U275">
        <v>284.69589212141102</v>
      </c>
      <c r="V275">
        <v>288.234538886042</v>
      </c>
      <c r="W275">
        <v>291.68804872272898</v>
      </c>
      <c r="X275">
        <v>295.06104560079598</v>
      </c>
      <c r="Y275">
        <v>298.35571435072598</v>
      </c>
      <c r="Z275">
        <v>302.02915276757</v>
      </c>
      <c r="AA275">
        <v>305.15990639091098</v>
      </c>
      <c r="AB275">
        <v>308.657957518155</v>
      </c>
      <c r="AC275">
        <v>311.62621531056902</v>
      </c>
      <c r="AD275">
        <v>314.946123083575</v>
      </c>
      <c r="AE275">
        <v>318.16631904174898</v>
      </c>
      <c r="AF275">
        <v>320.85853352842798</v>
      </c>
      <c r="AG275">
        <v>324.28811357189301</v>
      </c>
      <c r="AH275">
        <v>327.18441717364601</v>
      </c>
      <c r="AI275">
        <v>330.36853294010098</v>
      </c>
      <c r="AJ275">
        <v>333.41923144892598</v>
      </c>
      <c r="AK275">
        <v>336.32874571690598</v>
      </c>
      <c r="AL275">
        <v>336.32874571690598</v>
      </c>
      <c r="AM275">
        <v>336.32874571690598</v>
      </c>
      <c r="AN275">
        <v>336.32874571690598</v>
      </c>
      <c r="AO275">
        <v>336.32874571690598</v>
      </c>
      <c r="AP275">
        <v>336.32874571690598</v>
      </c>
      <c r="AQ275">
        <v>336.32874571690598</v>
      </c>
      <c r="AR275">
        <v>336.32874571690598</v>
      </c>
      <c r="AS275">
        <v>336.32874571690598</v>
      </c>
      <c r="AT275">
        <v>336.32874571690598</v>
      </c>
      <c r="AU275">
        <v>336.32874571690598</v>
      </c>
      <c r="AV275">
        <v>336.32874571690598</v>
      </c>
      <c r="AW275">
        <v>336.32874571690598</v>
      </c>
      <c r="AX275">
        <v>336.32874571690598</v>
      </c>
      <c r="AY275">
        <v>336.32874571690598</v>
      </c>
      <c r="AZ275">
        <v>336.32874571690598</v>
      </c>
      <c r="BA275">
        <v>336.32874571690598</v>
      </c>
      <c r="BB275">
        <v>336.32874571690598</v>
      </c>
      <c r="BC275">
        <v>336.32874571690598</v>
      </c>
      <c r="BD275">
        <v>336.32874571690598</v>
      </c>
      <c r="BE275">
        <v>336.32874571690598</v>
      </c>
    </row>
    <row r="276" spans="1:57" x14ac:dyDescent="0.25">
      <c r="A276" t="s">
        <v>54</v>
      </c>
      <c r="B276" t="s">
        <v>70</v>
      </c>
      <c r="C276" t="s">
        <v>71</v>
      </c>
      <c r="D276" t="s">
        <v>72</v>
      </c>
      <c r="E276">
        <v>23240.460999999999</v>
      </c>
      <c r="F276">
        <v>23093.5008487913</v>
      </c>
      <c r="G276">
        <v>22463.103879105602</v>
      </c>
      <c r="H276">
        <v>22445.460658823398</v>
      </c>
      <c r="I276">
        <v>22424.323235475302</v>
      </c>
      <c r="J276">
        <v>22394.255885690302</v>
      </c>
      <c r="K276">
        <v>22361.291823175499</v>
      </c>
      <c r="L276">
        <v>22325.1294279908</v>
      </c>
      <c r="M276">
        <v>22282.655429535502</v>
      </c>
      <c r="N276">
        <v>22236.390381948899</v>
      </c>
      <c r="O276">
        <v>22118.040951946299</v>
      </c>
      <c r="P276">
        <v>21995.039391527302</v>
      </c>
      <c r="Q276">
        <v>21866.4878127302</v>
      </c>
      <c r="R276">
        <v>21760.875249799101</v>
      </c>
      <c r="S276">
        <v>21655.421373212099</v>
      </c>
      <c r="T276">
        <v>21543.0490721729</v>
      </c>
      <c r="U276">
        <v>21425.055427449901</v>
      </c>
      <c r="V276">
        <v>21299.197102929302</v>
      </c>
      <c r="W276">
        <v>21275.481374988802</v>
      </c>
      <c r="X276">
        <v>21248.6691231982</v>
      </c>
      <c r="Y276">
        <v>21213.498216013901</v>
      </c>
      <c r="Z276">
        <v>21173.4813314897</v>
      </c>
      <c r="AA276">
        <v>21128.5681607181</v>
      </c>
      <c r="AB276">
        <v>21076.8875418645</v>
      </c>
      <c r="AC276">
        <v>21022.437429678201</v>
      </c>
      <c r="AD276">
        <v>20963.4160064596</v>
      </c>
      <c r="AE276">
        <v>20901.758747011401</v>
      </c>
      <c r="AF276">
        <v>20837.929501362501</v>
      </c>
      <c r="AG276">
        <v>20773.17838727</v>
      </c>
      <c r="AH276">
        <v>20706.9848273508</v>
      </c>
      <c r="AI276">
        <v>20640.806961354701</v>
      </c>
      <c r="AJ276">
        <v>20574.6582325216</v>
      </c>
      <c r="AK276">
        <v>20507.506051433898</v>
      </c>
      <c r="AL276">
        <v>20507.506051433898</v>
      </c>
      <c r="AM276">
        <v>20507.506051433898</v>
      </c>
      <c r="AN276">
        <v>20507.506051433898</v>
      </c>
      <c r="AO276">
        <v>20507.506051433898</v>
      </c>
      <c r="AP276">
        <v>20507.506051433898</v>
      </c>
      <c r="AQ276">
        <v>20507.506051433898</v>
      </c>
      <c r="AR276">
        <v>20507.506051433898</v>
      </c>
      <c r="AS276">
        <v>20507.506051433898</v>
      </c>
      <c r="AT276">
        <v>20507.506051433898</v>
      </c>
      <c r="AU276">
        <v>20507.506051433898</v>
      </c>
      <c r="AV276">
        <v>20507.506051433898</v>
      </c>
      <c r="AW276">
        <v>20507.506051433898</v>
      </c>
      <c r="AX276">
        <v>20507.506051433898</v>
      </c>
      <c r="AY276">
        <v>20507.506051433898</v>
      </c>
      <c r="AZ276">
        <v>20507.506051433898</v>
      </c>
      <c r="BA276">
        <v>20507.506051433898</v>
      </c>
      <c r="BB276">
        <v>20507.506051433898</v>
      </c>
      <c r="BC276">
        <v>20507.506051433898</v>
      </c>
      <c r="BD276">
        <v>20507.506051433898</v>
      </c>
      <c r="BE276">
        <v>20507.506051433898</v>
      </c>
    </row>
    <row r="277" spans="1:57" x14ac:dyDescent="0.25">
      <c r="A277" t="s">
        <v>54</v>
      </c>
      <c r="B277" t="s">
        <v>176</v>
      </c>
      <c r="C277" t="s">
        <v>71</v>
      </c>
      <c r="D277" t="s">
        <v>72</v>
      </c>
      <c r="E277">
        <v>23240.460999999999</v>
      </c>
      <c r="F277">
        <v>23093.5008487913</v>
      </c>
      <c r="G277">
        <v>22463.103879105602</v>
      </c>
      <c r="H277">
        <v>22440.432875635801</v>
      </c>
      <c r="I277">
        <v>22409.254090261002</v>
      </c>
      <c r="J277">
        <v>22364.1580057799</v>
      </c>
      <c r="K277">
        <v>22311.202529491598</v>
      </c>
      <c r="L277">
        <v>22250.116993112799</v>
      </c>
      <c r="M277">
        <v>22177.837818395001</v>
      </c>
      <c r="N277">
        <v>22096.9237414733</v>
      </c>
      <c r="O277">
        <v>21939.681069709801</v>
      </c>
      <c r="P277">
        <v>21773.329394460699</v>
      </c>
      <c r="Q277">
        <v>21597.092682877399</v>
      </c>
      <c r="R277">
        <v>21439.162470105999</v>
      </c>
      <c r="S277">
        <v>21277.057850979301</v>
      </c>
      <c r="T277">
        <v>21103.9155598857</v>
      </c>
      <c r="U277">
        <v>20921.1381237963</v>
      </c>
      <c r="V277">
        <v>20726.6746848025</v>
      </c>
      <c r="W277">
        <v>20627.345110381098</v>
      </c>
      <c r="X277">
        <v>20520.434735007999</v>
      </c>
      <c r="Y277">
        <v>20400.936380347699</v>
      </c>
      <c r="Z277">
        <v>20272.3379660215</v>
      </c>
      <c r="AA277">
        <v>20134.680314437901</v>
      </c>
      <c r="AB277">
        <v>19986.285072898201</v>
      </c>
      <c r="AC277">
        <v>19831.0538556635</v>
      </c>
      <c r="AD277">
        <v>19667.373775276199</v>
      </c>
      <c r="AE277">
        <v>19497.1605592122</v>
      </c>
      <c r="AF277">
        <v>19320.9282336633</v>
      </c>
      <c r="AG277">
        <v>19139.908009749299</v>
      </c>
      <c r="AH277">
        <v>18953.683008049298</v>
      </c>
      <c r="AI277">
        <v>18763.649413061299</v>
      </c>
      <c r="AJ277">
        <v>18569.863534344699</v>
      </c>
      <c r="AK277">
        <v>18371.444221116501</v>
      </c>
      <c r="AL277">
        <v>18229.0400990954</v>
      </c>
      <c r="AM277">
        <v>18082.0422957187</v>
      </c>
      <c r="AN277">
        <v>17930.450810986498</v>
      </c>
      <c r="AO277">
        <v>17774.265644898798</v>
      </c>
      <c r="AP277">
        <v>17613.486797455502</v>
      </c>
      <c r="AQ277">
        <v>17448.114268656798</v>
      </c>
      <c r="AR277">
        <v>17278.148058502498</v>
      </c>
      <c r="AS277">
        <v>17103.5881669927</v>
      </c>
      <c r="AT277">
        <v>16924.4345941274</v>
      </c>
      <c r="AU277">
        <v>16740.687339906501</v>
      </c>
      <c r="AV277">
        <v>16552.346404330099</v>
      </c>
      <c r="AW277">
        <v>16359.4117873983</v>
      </c>
      <c r="AX277">
        <v>16161.8834891108</v>
      </c>
      <c r="AY277">
        <v>15959.7615094679</v>
      </c>
      <c r="AZ277">
        <v>15753.045848469499</v>
      </c>
      <c r="BA277">
        <v>15541.7365061155</v>
      </c>
      <c r="BB277">
        <v>15325.833482406</v>
      </c>
      <c r="BC277">
        <v>15105.336777340999</v>
      </c>
      <c r="BD277">
        <v>14880.2463909204</v>
      </c>
      <c r="BE277">
        <v>14650.562323144401</v>
      </c>
    </row>
    <row r="278" spans="1:57" x14ac:dyDescent="0.25">
      <c r="A278" t="s">
        <v>54</v>
      </c>
      <c r="B278" t="s">
        <v>73</v>
      </c>
      <c r="C278" t="s">
        <v>71</v>
      </c>
      <c r="D278" t="s">
        <v>37</v>
      </c>
      <c r="E278">
        <v>11320.975844426301</v>
      </c>
      <c r="F278">
        <v>11283.903070586801</v>
      </c>
      <c r="G278">
        <v>11000.601336825201</v>
      </c>
      <c r="H278">
        <v>11032.415534784301</v>
      </c>
      <c r="I278">
        <v>11054.6697292307</v>
      </c>
      <c r="J278">
        <v>11041.7430885295</v>
      </c>
      <c r="K278">
        <v>11014.015196987601</v>
      </c>
      <c r="L278">
        <v>10971.940839180201</v>
      </c>
      <c r="M278">
        <v>10959.363858079299</v>
      </c>
      <c r="N278">
        <v>10935.488959144899</v>
      </c>
      <c r="O278">
        <v>10852.3198632719</v>
      </c>
      <c r="P278">
        <v>10750.916620841999</v>
      </c>
      <c r="Q278">
        <v>10626.8326296579</v>
      </c>
      <c r="R278">
        <v>10553.6161535011</v>
      </c>
      <c r="S278">
        <v>10481.7264231891</v>
      </c>
      <c r="T278">
        <v>10384.8744774067</v>
      </c>
      <c r="U278">
        <v>10272.2913473565</v>
      </c>
      <c r="V278">
        <v>10140.5092488557</v>
      </c>
      <c r="W278">
        <v>10002.7737770033</v>
      </c>
      <c r="X278">
        <v>9866.2047438350091</v>
      </c>
      <c r="Y278">
        <v>9709.2733347834001</v>
      </c>
      <c r="Z278">
        <v>9541.3543230354608</v>
      </c>
      <c r="AA278">
        <v>9362.3596045473096</v>
      </c>
      <c r="AB278">
        <v>9171.6604109904802</v>
      </c>
      <c r="AC278">
        <v>8976.4663166394203</v>
      </c>
      <c r="AD278">
        <v>8769.7508376214791</v>
      </c>
      <c r="AE278">
        <v>8557.0599213047408</v>
      </c>
      <c r="AF278">
        <v>8337.4072391463706</v>
      </c>
      <c r="AG278">
        <v>8190.86628833344</v>
      </c>
      <c r="AH278">
        <v>8038.6290525340401</v>
      </c>
      <c r="AI278">
        <v>7884.0087584176699</v>
      </c>
      <c r="AJ278">
        <v>7727.3952474611497</v>
      </c>
      <c r="AK278">
        <v>7565.1170266591598</v>
      </c>
      <c r="AL278">
        <v>7565.1170266591598</v>
      </c>
      <c r="AM278">
        <v>7565.1170266591598</v>
      </c>
      <c r="AN278">
        <v>7565.1170266591598</v>
      </c>
      <c r="AO278">
        <v>7565.1170266591598</v>
      </c>
      <c r="AP278">
        <v>7565.1170266591598</v>
      </c>
      <c r="AQ278">
        <v>7565.1170266591598</v>
      </c>
      <c r="AR278">
        <v>7565.1170266591598</v>
      </c>
      <c r="AS278">
        <v>7565.1170266591598</v>
      </c>
      <c r="AT278">
        <v>7565.1170266591598</v>
      </c>
      <c r="AU278">
        <v>7565.1170266591598</v>
      </c>
      <c r="AV278">
        <v>7565.1170266591598</v>
      </c>
      <c r="AW278">
        <v>7565.1170266591598</v>
      </c>
      <c r="AX278">
        <v>7565.1170266591598</v>
      </c>
      <c r="AY278">
        <v>7565.1170266591598</v>
      </c>
      <c r="AZ278">
        <v>7565.1170266591598</v>
      </c>
      <c r="BA278">
        <v>7565.1170266591598</v>
      </c>
      <c r="BB278">
        <v>7565.1170266591598</v>
      </c>
      <c r="BC278">
        <v>7565.1170266591598</v>
      </c>
      <c r="BD278">
        <v>7565.1170266591598</v>
      </c>
      <c r="BE278">
        <v>7565.1170266591598</v>
      </c>
    </row>
    <row r="279" spans="1:57" x14ac:dyDescent="0.25">
      <c r="A279" t="s">
        <v>54</v>
      </c>
      <c r="B279" t="s">
        <v>177</v>
      </c>
      <c r="C279" t="s">
        <v>71</v>
      </c>
      <c r="D279" t="s">
        <v>37</v>
      </c>
      <c r="E279">
        <v>11320.975844426301</v>
      </c>
      <c r="F279">
        <v>11283.903070586801</v>
      </c>
      <c r="G279">
        <v>11000.601336825201</v>
      </c>
      <c r="H279">
        <v>11030.209051677301</v>
      </c>
      <c r="I279">
        <v>11048.036927393099</v>
      </c>
      <c r="J279">
        <v>11028.492996823299</v>
      </c>
      <c r="K279">
        <v>10991.987166593601</v>
      </c>
      <c r="L279">
        <v>10939.025016662699</v>
      </c>
      <c r="M279">
        <v>10913.334529875399</v>
      </c>
      <c r="N279">
        <v>10874.250220973699</v>
      </c>
      <c r="O279">
        <v>10774.1831602563</v>
      </c>
      <c r="P279">
        <v>10654.1583712544</v>
      </c>
      <c r="Q279">
        <v>10509.9374707317</v>
      </c>
      <c r="R279">
        <v>10414.3084202749</v>
      </c>
      <c r="S279">
        <v>10318.2114909873</v>
      </c>
      <c r="T279">
        <v>10195.8697619179</v>
      </c>
      <c r="U279">
        <v>10056.573229062</v>
      </c>
      <c r="V279">
        <v>9897.1370268832507</v>
      </c>
      <c r="W279">
        <v>9730.6983302688695</v>
      </c>
      <c r="X279">
        <v>9564.2988786736605</v>
      </c>
      <c r="Y279">
        <v>9377.2161867338109</v>
      </c>
      <c r="Z279">
        <v>9178.7828587601107</v>
      </c>
      <c r="AA279">
        <v>8969.1405011563293</v>
      </c>
      <c r="AB279">
        <v>8747.92970000272</v>
      </c>
      <c r="AC279">
        <v>8522.2571210174592</v>
      </c>
      <c r="AD279">
        <v>8285.6605913847798</v>
      </c>
      <c r="AE279">
        <v>8043.6363260264598</v>
      </c>
      <c r="AF279">
        <v>7795.4757686018502</v>
      </c>
      <c r="AG279">
        <v>7615.8674748924304</v>
      </c>
      <c r="AH279">
        <v>7430.9086961624698</v>
      </c>
      <c r="AI279">
        <v>7243.8272472341496</v>
      </c>
      <c r="AJ279">
        <v>7055.1118609320301</v>
      </c>
      <c r="AK279">
        <v>6861.5611431798598</v>
      </c>
      <c r="AL279">
        <v>6814.6574176145696</v>
      </c>
      <c r="AM279">
        <v>6766.2406686439599</v>
      </c>
      <c r="AN279">
        <v>6716.3108962680099</v>
      </c>
      <c r="AO279">
        <v>6664.8681004867203</v>
      </c>
      <c r="AP279">
        <v>6611.9122813001104</v>
      </c>
      <c r="AQ279">
        <v>6557.4434387081601</v>
      </c>
      <c r="AR279">
        <v>6501.4615727108803</v>
      </c>
      <c r="AS279">
        <v>6443.9666833082701</v>
      </c>
      <c r="AT279">
        <v>6384.9587705003296</v>
      </c>
      <c r="AU279">
        <v>6324.4378342870596</v>
      </c>
      <c r="AV279">
        <v>6262.40387466845</v>
      </c>
      <c r="AW279">
        <v>6198.8568916445201</v>
      </c>
      <c r="AX279">
        <v>6133.7968852152499</v>
      </c>
      <c r="AY279">
        <v>6067.2238553806501</v>
      </c>
      <c r="AZ279">
        <v>5999.1378021407199</v>
      </c>
      <c r="BA279">
        <v>5929.5387254954503</v>
      </c>
      <c r="BB279">
        <v>5858.4266254448503</v>
      </c>
      <c r="BC279">
        <v>5785.8015019889299</v>
      </c>
      <c r="BD279">
        <v>5711.66335512767</v>
      </c>
      <c r="BE279">
        <v>5636.0121848610697</v>
      </c>
    </row>
    <row r="280" spans="1:57" x14ac:dyDescent="0.25">
      <c r="A280" t="s">
        <v>54</v>
      </c>
      <c r="B280" t="s">
        <v>74</v>
      </c>
      <c r="C280" t="s">
        <v>71</v>
      </c>
      <c r="D280" t="s">
        <v>75</v>
      </c>
      <c r="E280">
        <v>51.506</v>
      </c>
      <c r="F280">
        <v>52.7911507202598</v>
      </c>
      <c r="G280">
        <v>49.525878079056099</v>
      </c>
      <c r="H280">
        <v>51.333954020987697</v>
      </c>
      <c r="I280">
        <v>52.648588177862401</v>
      </c>
      <c r="J280">
        <v>53.904063900432199</v>
      </c>
      <c r="K280">
        <v>55.198536273570099</v>
      </c>
      <c r="L280">
        <v>56.534912526237399</v>
      </c>
      <c r="M280">
        <v>57.817726617881398</v>
      </c>
      <c r="N280">
        <v>59.131932024920701</v>
      </c>
      <c r="O280">
        <v>60.204256647717003</v>
      </c>
      <c r="P280">
        <v>61.247740609475201</v>
      </c>
      <c r="Q280">
        <v>62.230434202268697</v>
      </c>
      <c r="R280">
        <v>63.197124375267698</v>
      </c>
      <c r="S280">
        <v>64.239233726400897</v>
      </c>
      <c r="T280">
        <v>65.185280477229497</v>
      </c>
      <c r="U280">
        <v>66.089164996400598</v>
      </c>
      <c r="V280">
        <v>66.925535479578201</v>
      </c>
      <c r="W280">
        <v>67.784817091446001</v>
      </c>
      <c r="X280">
        <v>68.724424025803899</v>
      </c>
      <c r="Y280">
        <v>69.583430124045805</v>
      </c>
      <c r="Z280">
        <v>70.423143602299007</v>
      </c>
      <c r="AA280">
        <v>71.240943731350001</v>
      </c>
      <c r="AB280">
        <v>72.027679556351899</v>
      </c>
      <c r="AC280">
        <v>72.840048763191206</v>
      </c>
      <c r="AD280">
        <v>73.612834465559501</v>
      </c>
      <c r="AE280">
        <v>74.386345577520501</v>
      </c>
      <c r="AF280">
        <v>75.146681593266806</v>
      </c>
      <c r="AG280">
        <v>75.945303664993105</v>
      </c>
      <c r="AH280">
        <v>76.731651093165098</v>
      </c>
      <c r="AI280">
        <v>77.534656270229405</v>
      </c>
      <c r="AJ280">
        <v>78.357191422771805</v>
      </c>
      <c r="AK280">
        <v>79.155766481946799</v>
      </c>
      <c r="AL280">
        <v>79.155766481946799</v>
      </c>
      <c r="AM280">
        <v>79.155766481946799</v>
      </c>
      <c r="AN280">
        <v>79.155766481946799</v>
      </c>
      <c r="AO280">
        <v>79.155766481946799</v>
      </c>
      <c r="AP280">
        <v>79.155766481946799</v>
      </c>
      <c r="AQ280">
        <v>79.155766481946799</v>
      </c>
      <c r="AR280">
        <v>79.155766481946799</v>
      </c>
      <c r="AS280">
        <v>79.155766481946799</v>
      </c>
      <c r="AT280">
        <v>79.155766481946799</v>
      </c>
      <c r="AU280">
        <v>79.155766481946799</v>
      </c>
      <c r="AV280">
        <v>79.155766481946799</v>
      </c>
      <c r="AW280">
        <v>79.155766481946799</v>
      </c>
      <c r="AX280">
        <v>79.155766481946799</v>
      </c>
      <c r="AY280">
        <v>79.155766481946799</v>
      </c>
      <c r="AZ280">
        <v>79.155766481946799</v>
      </c>
      <c r="BA280">
        <v>79.155766481946799</v>
      </c>
      <c r="BB280">
        <v>79.155766481946799</v>
      </c>
      <c r="BC280">
        <v>79.155766481946799</v>
      </c>
      <c r="BD280">
        <v>79.155766481946799</v>
      </c>
      <c r="BE280">
        <v>79.155766481946799</v>
      </c>
    </row>
    <row r="281" spans="1:57" x14ac:dyDescent="0.25">
      <c r="A281" t="s">
        <v>54</v>
      </c>
      <c r="B281" t="s">
        <v>76</v>
      </c>
      <c r="C281" t="s">
        <v>71</v>
      </c>
      <c r="D281" t="s">
        <v>77</v>
      </c>
      <c r="E281">
        <v>11829.155362885</v>
      </c>
      <c r="F281">
        <v>11707.5747933483</v>
      </c>
      <c r="G281">
        <v>11363.303717947299</v>
      </c>
      <c r="H281">
        <v>11317.492176306099</v>
      </c>
      <c r="I281">
        <v>11287.599762776499</v>
      </c>
      <c r="J281">
        <v>11233.361820612299</v>
      </c>
      <c r="K281">
        <v>11189.5806588879</v>
      </c>
      <c r="L281">
        <v>11158.546843490099</v>
      </c>
      <c r="M281">
        <v>11117.8709483072</v>
      </c>
      <c r="N281">
        <v>11092.589538084399</v>
      </c>
      <c r="O281">
        <v>11029.875767661901</v>
      </c>
      <c r="P281">
        <v>10975.200544444</v>
      </c>
      <c r="Q281">
        <v>10924.0900727221</v>
      </c>
      <c r="R281">
        <v>10838.4356443788</v>
      </c>
      <c r="S281">
        <v>10781.308725331801</v>
      </c>
      <c r="T281">
        <v>10723.873930132901</v>
      </c>
      <c r="U281">
        <v>10676.0082312085</v>
      </c>
      <c r="V281">
        <v>10634.5369539327</v>
      </c>
      <c r="W281">
        <v>10611.272586131799</v>
      </c>
      <c r="X281">
        <v>10610.603371617601</v>
      </c>
      <c r="Y281">
        <v>10613.1589980314</v>
      </c>
      <c r="Z281">
        <v>10626.0813334584</v>
      </c>
      <c r="AA281">
        <v>10648.5853713085</v>
      </c>
      <c r="AB281">
        <v>10607.7667164453</v>
      </c>
      <c r="AC281">
        <v>10579.817647195099</v>
      </c>
      <c r="AD281">
        <v>10559.1140027936</v>
      </c>
      <c r="AE281">
        <v>10548.446336625801</v>
      </c>
      <c r="AF281">
        <v>10546.5111907433</v>
      </c>
      <c r="AG281">
        <v>10508.964453341599</v>
      </c>
      <c r="AH281">
        <v>10479.265786756399</v>
      </c>
      <c r="AI281">
        <v>10458.548405723401</v>
      </c>
      <c r="AJ281">
        <v>10446.135266290101</v>
      </c>
      <c r="AK281">
        <v>10439.5620199227</v>
      </c>
      <c r="AL281">
        <v>10439.5620199227</v>
      </c>
      <c r="AM281">
        <v>10439.5620199227</v>
      </c>
      <c r="AN281">
        <v>10439.5620199227</v>
      </c>
      <c r="AO281">
        <v>10439.5620199227</v>
      </c>
      <c r="AP281">
        <v>10439.5620199227</v>
      </c>
      <c r="AQ281">
        <v>10439.5620199227</v>
      </c>
      <c r="AR281">
        <v>10439.5620199227</v>
      </c>
      <c r="AS281">
        <v>10439.5620199227</v>
      </c>
      <c r="AT281">
        <v>10439.5620199227</v>
      </c>
      <c r="AU281">
        <v>10439.5620199227</v>
      </c>
      <c r="AV281">
        <v>10439.5620199227</v>
      </c>
      <c r="AW281">
        <v>10439.5620199227</v>
      </c>
      <c r="AX281">
        <v>10439.5620199227</v>
      </c>
      <c r="AY281">
        <v>10439.5620199227</v>
      </c>
      <c r="AZ281">
        <v>10439.5620199227</v>
      </c>
      <c r="BA281">
        <v>10439.5620199227</v>
      </c>
      <c r="BB281">
        <v>10439.5620199227</v>
      </c>
      <c r="BC281">
        <v>10439.5620199227</v>
      </c>
      <c r="BD281">
        <v>10439.5620199227</v>
      </c>
      <c r="BE281">
        <v>10439.5620199227</v>
      </c>
    </row>
    <row r="282" spans="1:57" x14ac:dyDescent="0.25">
      <c r="A282" t="s">
        <v>54</v>
      </c>
      <c r="B282" t="s">
        <v>178</v>
      </c>
      <c r="C282" t="s">
        <v>71</v>
      </c>
      <c r="D282" t="s">
        <v>77</v>
      </c>
      <c r="E282">
        <v>11829.155362885</v>
      </c>
      <c r="F282">
        <v>11707.5747933483</v>
      </c>
      <c r="G282">
        <v>11363.303717947299</v>
      </c>
      <c r="H282">
        <v>11315.1381379335</v>
      </c>
      <c r="I282">
        <v>11280.5563005246</v>
      </c>
      <c r="J282">
        <v>11219.3425850602</v>
      </c>
      <c r="K282">
        <v>11166.306331117399</v>
      </c>
      <c r="L282">
        <v>11123.732177338399</v>
      </c>
      <c r="M282">
        <v>11069.308088005</v>
      </c>
      <c r="N282">
        <v>11027.986296614599</v>
      </c>
      <c r="O282">
        <v>10947.284057913599</v>
      </c>
      <c r="P282">
        <v>10872.472667348</v>
      </c>
      <c r="Q282">
        <v>10799.1184822901</v>
      </c>
      <c r="R282">
        <v>10689.6455998528</v>
      </c>
      <c r="S282">
        <v>10606.392772572</v>
      </c>
      <c r="T282">
        <v>10520.8924443834</v>
      </c>
      <c r="U282">
        <v>10442.8442114389</v>
      </c>
      <c r="V282">
        <v>10369.0989115625</v>
      </c>
      <c r="W282">
        <v>10311.100907215299</v>
      </c>
      <c r="X282">
        <v>10272.9315299192</v>
      </c>
      <c r="Y282">
        <v>10235.6701587894</v>
      </c>
      <c r="Z282">
        <v>10206.1385991602</v>
      </c>
      <c r="AA282">
        <v>10183.4551622897</v>
      </c>
      <c r="AB282">
        <v>10098.0847412536</v>
      </c>
      <c r="AC282">
        <v>10023.0653233291</v>
      </c>
      <c r="AD282">
        <v>9952.9363861212696</v>
      </c>
      <c r="AE282">
        <v>9890.2232852204106</v>
      </c>
      <c r="AF282">
        <v>9833.5670342490903</v>
      </c>
      <c r="AG282">
        <v>9741.7259765320505</v>
      </c>
      <c r="AH282">
        <v>9655.3439935385304</v>
      </c>
      <c r="AI282">
        <v>9575.3449099569207</v>
      </c>
      <c r="AJ282">
        <v>9500.9689473961898</v>
      </c>
      <c r="AK282">
        <v>9429.8475813557907</v>
      </c>
      <c r="AL282">
        <v>9362.5332854513308</v>
      </c>
      <c r="AM282">
        <v>9293.0475606467207</v>
      </c>
      <c r="AN282">
        <v>9221.3904069419696</v>
      </c>
      <c r="AO282">
        <v>9147.5618243370809</v>
      </c>
      <c r="AP282">
        <v>9071.5618128320402</v>
      </c>
      <c r="AQ282">
        <v>8993.3903724268603</v>
      </c>
      <c r="AR282">
        <v>8913.0475031215392</v>
      </c>
      <c r="AS282">
        <v>8830.5332049160697</v>
      </c>
      <c r="AT282">
        <v>8745.8474778104501</v>
      </c>
      <c r="AU282">
        <v>8658.9903218047002</v>
      </c>
      <c r="AV282">
        <v>8569.9617368988002</v>
      </c>
      <c r="AW282">
        <v>8478.7617230927499</v>
      </c>
      <c r="AX282">
        <v>8385.3902803865603</v>
      </c>
      <c r="AY282">
        <v>8289.8474087802297</v>
      </c>
      <c r="AZ282">
        <v>8192.1331082737506</v>
      </c>
      <c r="BA282">
        <v>8092.2473788671296</v>
      </c>
      <c r="BB282">
        <v>7990.1902205603701</v>
      </c>
      <c r="BC282">
        <v>7885.9616333534595</v>
      </c>
      <c r="BD282">
        <v>7779.5616172464097</v>
      </c>
      <c r="BE282">
        <v>7670.9901722392096</v>
      </c>
    </row>
    <row r="283" spans="1:57" x14ac:dyDescent="0.25">
      <c r="A283" t="s">
        <v>54</v>
      </c>
      <c r="B283" t="s">
        <v>78</v>
      </c>
      <c r="C283" t="s">
        <v>79</v>
      </c>
      <c r="D283" t="s">
        <v>80</v>
      </c>
      <c r="E283">
        <v>8920.2374839999993</v>
      </c>
      <c r="F283">
        <v>9009.4398588399999</v>
      </c>
      <c r="G283">
        <v>8952.9862582125097</v>
      </c>
      <c r="H283">
        <v>9115.3510678746607</v>
      </c>
      <c r="I283">
        <v>9280.3463481511099</v>
      </c>
      <c r="J283">
        <v>9448.0112567036394</v>
      </c>
      <c r="K283">
        <v>9618.38549914754</v>
      </c>
      <c r="L283">
        <v>9791.5093363733104</v>
      </c>
      <c r="M283">
        <v>9967.42359196295</v>
      </c>
      <c r="N283">
        <v>10146.1696597017</v>
      </c>
      <c r="O283">
        <v>10296.898814742401</v>
      </c>
      <c r="P283">
        <v>10449.627935918001</v>
      </c>
      <c r="Q283">
        <v>10604.381949635699</v>
      </c>
      <c r="R283">
        <v>10707.912882414101</v>
      </c>
      <c r="S283">
        <v>10812.2140149716</v>
      </c>
      <c r="T283">
        <v>10917.2904610326</v>
      </c>
      <c r="U283">
        <v>11023.147366203801</v>
      </c>
      <c r="V283">
        <v>11129.789908165199</v>
      </c>
      <c r="W283">
        <v>11237.223296862099</v>
      </c>
      <c r="X283">
        <v>11345.4527746982</v>
      </c>
      <c r="Y283">
        <v>11454.4836167303</v>
      </c>
      <c r="Z283">
        <v>11564.3211308633</v>
      </c>
      <c r="AA283">
        <v>11674.970658047199</v>
      </c>
      <c r="AB283">
        <v>11786.437572474801</v>
      </c>
      <c r="AC283">
        <v>11898.7272817801</v>
      </c>
      <c r="AD283">
        <v>12011.845227239201</v>
      </c>
      <c r="AE283">
        <v>12125.796883970799</v>
      </c>
      <c r="AF283">
        <v>12240.587761139001</v>
      </c>
      <c r="AG283">
        <v>12356.2234021569</v>
      </c>
      <c r="AH283">
        <v>12472.709384890901</v>
      </c>
      <c r="AI283">
        <v>12590.0513218671</v>
      </c>
      <c r="AJ283">
        <v>12708.254860478501</v>
      </c>
      <c r="AK283">
        <v>12827.325683192999</v>
      </c>
      <c r="AL283">
        <v>12827.325683192999</v>
      </c>
      <c r="AM283">
        <v>12827.325683192999</v>
      </c>
      <c r="AN283">
        <v>12827.325683192999</v>
      </c>
      <c r="AO283">
        <v>12827.325683192999</v>
      </c>
      <c r="AP283">
        <v>12827.325683192999</v>
      </c>
      <c r="AQ283">
        <v>12827.325683192999</v>
      </c>
      <c r="AR283">
        <v>12827.325683192999</v>
      </c>
      <c r="AS283">
        <v>12827.325683192999</v>
      </c>
      <c r="AT283">
        <v>12827.325683192999</v>
      </c>
      <c r="AU283">
        <v>12827.325683192999</v>
      </c>
      <c r="AV283">
        <v>12827.325683192999</v>
      </c>
      <c r="AW283">
        <v>12827.325683192999</v>
      </c>
      <c r="AX283">
        <v>12827.325683192999</v>
      </c>
      <c r="AY283">
        <v>12827.325683192999</v>
      </c>
      <c r="AZ283">
        <v>12827.325683192999</v>
      </c>
      <c r="BA283">
        <v>12827.325683192999</v>
      </c>
      <c r="BB283">
        <v>12827.325683192999</v>
      </c>
      <c r="BC283">
        <v>12827.325683192999</v>
      </c>
      <c r="BD283">
        <v>12827.325683192999</v>
      </c>
      <c r="BE283">
        <v>12827.325683192999</v>
      </c>
    </row>
    <row r="284" spans="1:57" x14ac:dyDescent="0.25">
      <c r="A284" t="s">
        <v>54</v>
      </c>
      <c r="B284" t="s">
        <v>81</v>
      </c>
      <c r="C284" t="s">
        <v>79</v>
      </c>
      <c r="D284" t="s">
        <v>82</v>
      </c>
      <c r="E284">
        <v>9150.5992160000005</v>
      </c>
      <c r="F284">
        <v>9242.1052081599992</v>
      </c>
      <c r="G284">
        <v>9184.1937148204106</v>
      </c>
      <c r="H284">
        <v>9350.75153378715</v>
      </c>
      <c r="I284">
        <v>9520.0077542688796</v>
      </c>
      <c r="J284">
        <v>9692.00254515909</v>
      </c>
      <c r="K284">
        <v>9866.7766374554103</v>
      </c>
      <c r="L284">
        <v>10044.371331770501</v>
      </c>
      <c r="M284">
        <v>10224.8285059398</v>
      </c>
      <c r="N284">
        <v>10408.190622727299</v>
      </c>
      <c r="O284">
        <v>10562.812300728299</v>
      </c>
      <c r="P284">
        <v>10719.4855932272</v>
      </c>
      <c r="Q284">
        <v>10878.2360703459</v>
      </c>
      <c r="R284">
        <v>10984.4406499901</v>
      </c>
      <c r="S284">
        <v>11091.4353195289</v>
      </c>
      <c r="T284">
        <v>11199.2253247468</v>
      </c>
      <c r="U284">
        <v>11307.815944133999</v>
      </c>
      <c r="V284">
        <v>11417.2124890819</v>
      </c>
      <c r="W284">
        <v>11527.420304080701</v>
      </c>
      <c r="X284">
        <v>11638.4447669172</v>
      </c>
      <c r="Y284">
        <v>11750.2912888745</v>
      </c>
      <c r="Z284">
        <v>11862.9653149322</v>
      </c>
      <c r="AA284">
        <v>11976.472323968201</v>
      </c>
      <c r="AB284">
        <v>12090.817828961801</v>
      </c>
      <c r="AC284">
        <v>12206.0073771972</v>
      </c>
      <c r="AD284">
        <v>12322.0465504692</v>
      </c>
      <c r="AE284">
        <v>12438.940965289499</v>
      </c>
      <c r="AF284">
        <v>12556.6962730942</v>
      </c>
      <c r="AG284">
        <v>12675.3181604529</v>
      </c>
      <c r="AH284">
        <v>12794.8123492783</v>
      </c>
      <c r="AI284">
        <v>12915.1845970379</v>
      </c>
      <c r="AJ284">
        <v>13036.4406969664</v>
      </c>
      <c r="AK284">
        <v>13158.5864782793</v>
      </c>
      <c r="AL284">
        <v>13158.5864782793</v>
      </c>
      <c r="AM284">
        <v>13158.5864782793</v>
      </c>
      <c r="AN284">
        <v>13158.5864782793</v>
      </c>
      <c r="AO284">
        <v>13158.5864782793</v>
      </c>
      <c r="AP284">
        <v>13158.5864782793</v>
      </c>
      <c r="AQ284">
        <v>13158.5864782793</v>
      </c>
      <c r="AR284">
        <v>13158.5864782793</v>
      </c>
      <c r="AS284">
        <v>13158.5864782793</v>
      </c>
      <c r="AT284">
        <v>13158.5864782793</v>
      </c>
      <c r="AU284">
        <v>13158.5864782793</v>
      </c>
      <c r="AV284">
        <v>13158.5864782793</v>
      </c>
      <c r="AW284">
        <v>13158.5864782793</v>
      </c>
      <c r="AX284">
        <v>13158.5864782793</v>
      </c>
      <c r="AY284">
        <v>13158.5864782793</v>
      </c>
      <c r="AZ284">
        <v>13158.5864782793</v>
      </c>
      <c r="BA284">
        <v>13158.5864782793</v>
      </c>
      <c r="BB284">
        <v>13158.5864782793</v>
      </c>
      <c r="BC284">
        <v>13158.5864782793</v>
      </c>
      <c r="BD284">
        <v>13158.5864782793</v>
      </c>
      <c r="BE284">
        <v>13158.5864782793</v>
      </c>
    </row>
    <row r="285" spans="1:57" x14ac:dyDescent="0.25">
      <c r="A285" t="s">
        <v>54</v>
      </c>
      <c r="B285" t="s">
        <v>83</v>
      </c>
      <c r="C285" t="s">
        <v>79</v>
      </c>
      <c r="D285" t="s">
        <v>84</v>
      </c>
      <c r="E285">
        <v>684.79305479999903</v>
      </c>
      <c r="F285">
        <v>701.87965223729202</v>
      </c>
      <c r="G285">
        <v>658.46653480000805</v>
      </c>
      <c r="H285">
        <v>682.50563408136804</v>
      </c>
      <c r="I285">
        <v>699.98422570623904</v>
      </c>
      <c r="J285">
        <v>716.67628207415396</v>
      </c>
      <c r="K285">
        <v>733.88681464813203</v>
      </c>
      <c r="L285">
        <v>751.65447621040096</v>
      </c>
      <c r="M285">
        <v>768.71000722731901</v>
      </c>
      <c r="N285">
        <v>786.182898450111</v>
      </c>
      <c r="O285">
        <v>800.43988703749801</v>
      </c>
      <c r="P285">
        <v>814.31342739798401</v>
      </c>
      <c r="Q285">
        <v>827.37873527165698</v>
      </c>
      <c r="R285">
        <v>840.23127122112101</v>
      </c>
      <c r="S285">
        <v>854.08653557863602</v>
      </c>
      <c r="T285">
        <v>866.66460889987195</v>
      </c>
      <c r="U285">
        <v>878.68211833701696</v>
      </c>
      <c r="V285">
        <v>889.80200142092497</v>
      </c>
      <c r="W285">
        <v>901.22649720635502</v>
      </c>
      <c r="X285">
        <v>913.71895056888002</v>
      </c>
      <c r="Y285">
        <v>925.13978328947496</v>
      </c>
      <c r="Z285">
        <v>936.30411284194804</v>
      </c>
      <c r="AA285">
        <v>947.17709557383705</v>
      </c>
      <c r="AB285">
        <v>957.63706584766203</v>
      </c>
      <c r="AC285">
        <v>968.43784227714502</v>
      </c>
      <c r="AD285">
        <v>978.71234004110704</v>
      </c>
      <c r="AE285">
        <v>988.99648241833404</v>
      </c>
      <c r="AF285">
        <v>999.10545657469197</v>
      </c>
      <c r="AG285">
        <v>1009.72345929531</v>
      </c>
      <c r="AH285">
        <v>1020.17826567654</v>
      </c>
      <c r="AI285">
        <v>1030.85454355139</v>
      </c>
      <c r="AJ285">
        <v>1041.79048033138</v>
      </c>
      <c r="AK285">
        <v>1052.4078580011601</v>
      </c>
      <c r="AL285">
        <v>1052.4078580011601</v>
      </c>
      <c r="AM285">
        <v>1052.4078580011601</v>
      </c>
      <c r="AN285">
        <v>1052.4078580011601</v>
      </c>
      <c r="AO285">
        <v>1052.4078580011601</v>
      </c>
      <c r="AP285">
        <v>1052.4078580011601</v>
      </c>
      <c r="AQ285">
        <v>1052.4078580011601</v>
      </c>
      <c r="AR285">
        <v>1052.4078580011601</v>
      </c>
      <c r="AS285">
        <v>1052.4078580011601</v>
      </c>
      <c r="AT285">
        <v>1052.4078580011601</v>
      </c>
      <c r="AU285">
        <v>1052.4078580011601</v>
      </c>
      <c r="AV285">
        <v>1052.4078580011601</v>
      </c>
      <c r="AW285">
        <v>1052.4078580011601</v>
      </c>
      <c r="AX285">
        <v>1052.4078580011601</v>
      </c>
      <c r="AY285">
        <v>1052.4078580011601</v>
      </c>
      <c r="AZ285">
        <v>1052.4078580011601</v>
      </c>
      <c r="BA285">
        <v>1052.4078580011601</v>
      </c>
      <c r="BB285">
        <v>1052.4078580011601</v>
      </c>
      <c r="BC285">
        <v>1052.4078580011601</v>
      </c>
      <c r="BD285">
        <v>1052.4078580011601</v>
      </c>
      <c r="BE285">
        <v>1052.4078580011601</v>
      </c>
    </row>
    <row r="286" spans="1:57" x14ac:dyDescent="0.25">
      <c r="A286" t="s">
        <v>54</v>
      </c>
      <c r="B286" t="s">
        <v>85</v>
      </c>
      <c r="C286" t="s">
        <v>79</v>
      </c>
      <c r="D286" t="s">
        <v>86</v>
      </c>
      <c r="E286">
        <v>8187.0406279999997</v>
      </c>
      <c r="F286">
        <v>8268.9110342799995</v>
      </c>
      <c r="G286">
        <v>8217.0976242936504</v>
      </c>
      <c r="H286">
        <v>8366.1168959941806</v>
      </c>
      <c r="I286">
        <v>8517.5504273855204</v>
      </c>
      <c r="J286">
        <v>8671.4341575745002</v>
      </c>
      <c r="K286">
        <v>8827.8045285825392</v>
      </c>
      <c r="L286">
        <v>8986.6984920655705</v>
      </c>
      <c r="M286">
        <v>9148.1535161207103</v>
      </c>
      <c r="N286">
        <v>9312.2075921806008</v>
      </c>
      <c r="O286">
        <v>9450.5475991990497</v>
      </c>
      <c r="P286">
        <v>9590.7231855986502</v>
      </c>
      <c r="Q286">
        <v>9732.7572289663294</v>
      </c>
      <c r="R286">
        <v>9827.7784606803998</v>
      </c>
      <c r="S286">
        <v>9923.5065857808895</v>
      </c>
      <c r="T286">
        <v>10019.9462976708</v>
      </c>
      <c r="U286">
        <v>10117.102319015101</v>
      </c>
      <c r="V286">
        <v>10214.9794019153</v>
      </c>
      <c r="W286">
        <v>10313.582328086601</v>
      </c>
      <c r="X286">
        <v>10412.9159090345</v>
      </c>
      <c r="Y286">
        <v>10512.9849862337</v>
      </c>
      <c r="Z286">
        <v>10613.7944313072</v>
      </c>
      <c r="AA286">
        <v>10715.3491462067</v>
      </c>
      <c r="AB286">
        <v>10817.654063394501</v>
      </c>
      <c r="AC286">
        <v>10920.714146025501</v>
      </c>
      <c r="AD286">
        <v>11024.5343881312</v>
      </c>
      <c r="AE286">
        <v>11129.1198148043</v>
      </c>
      <c r="AF286">
        <v>11234.4754823845</v>
      </c>
      <c r="AG286">
        <v>11340.606478645001</v>
      </c>
      <c r="AH286">
        <v>11447.5179229812</v>
      </c>
      <c r="AI286">
        <v>11555.2149665987</v>
      </c>
      <c r="AJ286">
        <v>11663.7027927043</v>
      </c>
      <c r="AK286">
        <v>11772.9866166968</v>
      </c>
      <c r="AL286">
        <v>11772.9866166968</v>
      </c>
      <c r="AM286">
        <v>11772.9866166968</v>
      </c>
      <c r="AN286">
        <v>11772.9866166968</v>
      </c>
      <c r="AO286">
        <v>11772.9866166968</v>
      </c>
      <c r="AP286">
        <v>11772.9866166968</v>
      </c>
      <c r="AQ286">
        <v>11772.9866166968</v>
      </c>
      <c r="AR286">
        <v>11772.9866166968</v>
      </c>
      <c r="AS286">
        <v>11772.9866166968</v>
      </c>
      <c r="AT286">
        <v>11772.9866166968</v>
      </c>
      <c r="AU286">
        <v>11772.9866166968</v>
      </c>
      <c r="AV286">
        <v>11772.9866166968</v>
      </c>
      <c r="AW286">
        <v>11772.9866166968</v>
      </c>
      <c r="AX286">
        <v>11772.9866166968</v>
      </c>
      <c r="AY286">
        <v>11772.9866166968</v>
      </c>
      <c r="AZ286">
        <v>11772.9866166968</v>
      </c>
      <c r="BA286">
        <v>11772.9866166968</v>
      </c>
      <c r="BB286">
        <v>11772.9866166968</v>
      </c>
      <c r="BC286">
        <v>11772.9866166968</v>
      </c>
      <c r="BD286">
        <v>11772.9866166968</v>
      </c>
      <c r="BE286">
        <v>11772.9866166968</v>
      </c>
    </row>
    <row r="287" spans="1:57" x14ac:dyDescent="0.25">
      <c r="A287" t="s">
        <v>54</v>
      </c>
      <c r="B287" t="s">
        <v>87</v>
      </c>
      <c r="C287" t="s">
        <v>88</v>
      </c>
      <c r="D287" t="s">
        <v>89</v>
      </c>
      <c r="E287">
        <v>3876608.5557347299</v>
      </c>
      <c r="F287">
        <v>3804716.1443154998</v>
      </c>
      <c r="G287">
        <v>3653387.1993176001</v>
      </c>
      <c r="H287">
        <v>3654671.2089740001</v>
      </c>
      <c r="I287">
        <v>3655117.6148315002</v>
      </c>
      <c r="J287">
        <v>3655758.3944430701</v>
      </c>
      <c r="K287">
        <v>3656051.7112015099</v>
      </c>
      <c r="L287">
        <v>3655804.6333130598</v>
      </c>
      <c r="M287">
        <v>3655722.92058144</v>
      </c>
      <c r="N287">
        <v>3654908.7210916202</v>
      </c>
      <c r="O287">
        <v>3643284.01247379</v>
      </c>
      <c r="P287">
        <v>3631244.7711733798</v>
      </c>
      <c r="Q287">
        <v>3618950.8704239102</v>
      </c>
      <c r="R287">
        <v>3617709.1559150899</v>
      </c>
      <c r="S287">
        <v>3615474.8519157199</v>
      </c>
      <c r="T287">
        <v>3612978.2390586301</v>
      </c>
      <c r="U287">
        <v>3609739.9211553</v>
      </c>
      <c r="V287">
        <v>3605553.05792112</v>
      </c>
      <c r="W287">
        <v>3604907.05007549</v>
      </c>
      <c r="X287">
        <v>3602596.3103036401</v>
      </c>
      <c r="Y287">
        <v>3599362.1224415898</v>
      </c>
      <c r="Z287">
        <v>3595206.8881001598</v>
      </c>
      <c r="AA287">
        <v>3590132.8814662802</v>
      </c>
      <c r="AB287">
        <v>3592938.6357112201</v>
      </c>
      <c r="AC287">
        <v>3594685.9413018199</v>
      </c>
      <c r="AD287">
        <v>3595619.1120259501</v>
      </c>
      <c r="AE287">
        <v>3595695.4381760499</v>
      </c>
      <c r="AF287">
        <v>3595111.06182541</v>
      </c>
      <c r="AG287">
        <v>3593646.9006624199</v>
      </c>
      <c r="AH287">
        <v>3591651.2680681702</v>
      </c>
      <c r="AI287">
        <v>3589158.77195556</v>
      </c>
      <c r="AJ287">
        <v>3586146.59728684</v>
      </c>
      <c r="AK287">
        <v>3582750.0571802398</v>
      </c>
      <c r="AL287">
        <v>3582750.0571802398</v>
      </c>
      <c r="AM287">
        <v>3582750.0571802398</v>
      </c>
      <c r="AN287">
        <v>3582750.0571802398</v>
      </c>
      <c r="AO287">
        <v>3582750.0571802398</v>
      </c>
      <c r="AP287">
        <v>3582750.0571802398</v>
      </c>
      <c r="AQ287">
        <v>3582750.0571802398</v>
      </c>
      <c r="AR287">
        <v>3582750.0571802398</v>
      </c>
      <c r="AS287">
        <v>3582750.0571802398</v>
      </c>
      <c r="AT287">
        <v>3582750.0571802398</v>
      </c>
      <c r="AU287">
        <v>3582750.0571802398</v>
      </c>
      <c r="AV287">
        <v>3582750.0571802398</v>
      </c>
      <c r="AW287">
        <v>3582750.0571802398</v>
      </c>
      <c r="AX287">
        <v>3582750.0571802398</v>
      </c>
      <c r="AY287">
        <v>3582750.0571802398</v>
      </c>
      <c r="AZ287">
        <v>3582750.0571802398</v>
      </c>
      <c r="BA287">
        <v>3582750.0571802398</v>
      </c>
      <c r="BB287">
        <v>3582750.0571802398</v>
      </c>
      <c r="BC287">
        <v>3582750.0571802398</v>
      </c>
      <c r="BD287">
        <v>3582750.0571802398</v>
      </c>
      <c r="BE287">
        <v>3582750.0571802398</v>
      </c>
    </row>
    <row r="288" spans="1:57" x14ac:dyDescent="0.25">
      <c r="A288" t="s">
        <v>54</v>
      </c>
      <c r="B288" t="s">
        <v>90</v>
      </c>
      <c r="C288" t="s">
        <v>79</v>
      </c>
      <c r="D288" t="s">
        <v>91</v>
      </c>
      <c r="E288">
        <v>372.24777160000002</v>
      </c>
      <c r="F288">
        <v>375.97024931599998</v>
      </c>
      <c r="G288">
        <v>373.61440093527301</v>
      </c>
      <c r="H288">
        <v>380.389998411394</v>
      </c>
      <c r="I288">
        <v>387.27536727265903</v>
      </c>
      <c r="J288">
        <v>394.27214159578102</v>
      </c>
      <c r="K288">
        <v>401.38197832395502</v>
      </c>
      <c r="L288">
        <v>408.60655757240397</v>
      </c>
      <c r="M288">
        <v>415.94758293785702</v>
      </c>
      <c r="N288">
        <v>423.406781812031</v>
      </c>
      <c r="O288">
        <v>429.69681525337302</v>
      </c>
      <c r="P288">
        <v>436.070308685361</v>
      </c>
      <c r="Q288">
        <v>442.52830230446301</v>
      </c>
      <c r="R288">
        <v>446.84872080089502</v>
      </c>
      <c r="S288">
        <v>451.20128027473402</v>
      </c>
      <c r="T288">
        <v>455.586194125291</v>
      </c>
      <c r="U288">
        <v>460.003677082347</v>
      </c>
      <c r="V288">
        <v>464.45394521411998</v>
      </c>
      <c r="W288">
        <v>468.93721593528397</v>
      </c>
      <c r="X288">
        <v>473.45370801502997</v>
      </c>
      <c r="Y288">
        <v>478.00364158517402</v>
      </c>
      <c r="Z288">
        <v>482.58723814831899</v>
      </c>
      <c r="AA288">
        <v>487.204720586056</v>
      </c>
      <c r="AB288">
        <v>491.85631316721702</v>
      </c>
      <c r="AC288">
        <v>496.54224155617499</v>
      </c>
      <c r="AD288">
        <v>501.26273282119303</v>
      </c>
      <c r="AE288">
        <v>506.01801544282301</v>
      </c>
      <c r="AF288">
        <v>510.80831932234798</v>
      </c>
      <c r="AG288">
        <v>515.63387579028301</v>
      </c>
      <c r="AH288">
        <v>520.49491761491299</v>
      </c>
      <c r="AI288">
        <v>525.39167901089604</v>
      </c>
      <c r="AJ288">
        <v>530.32439564789695</v>
      </c>
      <c r="AK288">
        <v>535.29330465929399</v>
      </c>
      <c r="AL288">
        <v>535.29330465929399</v>
      </c>
      <c r="AM288">
        <v>535.29330465929399</v>
      </c>
      <c r="AN288">
        <v>535.29330465929399</v>
      </c>
      <c r="AO288">
        <v>535.29330465929399</v>
      </c>
      <c r="AP288">
        <v>535.29330465929399</v>
      </c>
      <c r="AQ288">
        <v>535.29330465929399</v>
      </c>
      <c r="AR288">
        <v>535.29330465929399</v>
      </c>
      <c r="AS288">
        <v>535.29330465929399</v>
      </c>
      <c r="AT288">
        <v>535.29330465929399</v>
      </c>
      <c r="AU288">
        <v>535.29330465929399</v>
      </c>
      <c r="AV288">
        <v>535.29330465929399</v>
      </c>
      <c r="AW288">
        <v>535.29330465929399</v>
      </c>
      <c r="AX288">
        <v>535.29330465929399</v>
      </c>
      <c r="AY288">
        <v>535.29330465929399</v>
      </c>
      <c r="AZ288">
        <v>535.29330465929399</v>
      </c>
      <c r="BA288">
        <v>535.29330465929399</v>
      </c>
      <c r="BB288">
        <v>535.29330465929399</v>
      </c>
      <c r="BC288">
        <v>535.29330465929399</v>
      </c>
      <c r="BD288">
        <v>535.29330465929399</v>
      </c>
      <c r="BE288">
        <v>535.29330465929399</v>
      </c>
    </row>
    <row r="289" spans="1:57" x14ac:dyDescent="0.25">
      <c r="A289" t="s">
        <v>54</v>
      </c>
      <c r="B289" t="s">
        <v>92</v>
      </c>
      <c r="C289" t="s">
        <v>79</v>
      </c>
      <c r="D289" t="s">
        <v>93</v>
      </c>
      <c r="E289">
        <v>14067.52425</v>
      </c>
      <c r="F289">
        <v>14208.1994925</v>
      </c>
      <c r="G289">
        <v>14119.17020407</v>
      </c>
      <c r="H289">
        <v>14375.2251467064</v>
      </c>
      <c r="I289">
        <v>14635.428432839501</v>
      </c>
      <c r="J289">
        <v>14899.841815461599</v>
      </c>
      <c r="K289">
        <v>15168.5279117067</v>
      </c>
      <c r="L289">
        <v>15441.550214397001</v>
      </c>
      <c r="M289">
        <v>15718.973103738999</v>
      </c>
      <c r="N289">
        <v>16000.861859169299</v>
      </c>
      <c r="O289">
        <v>16238.5669704425</v>
      </c>
      <c r="P289">
        <v>16479.426097755299</v>
      </c>
      <c r="Q289">
        <v>16723.478550917302</v>
      </c>
      <c r="R289">
        <v>16886.750426817202</v>
      </c>
      <c r="S289">
        <v>17051.236934512399</v>
      </c>
      <c r="T289">
        <v>17216.946138523799</v>
      </c>
      <c r="U289">
        <v>17383.8861536521</v>
      </c>
      <c r="V289">
        <v>17552.065145278098</v>
      </c>
      <c r="W289">
        <v>17721.4913296665</v>
      </c>
      <c r="X289">
        <v>17892.172974270201</v>
      </c>
      <c r="Y289">
        <v>18064.118398036699</v>
      </c>
      <c r="Z289">
        <v>18237.3359717165</v>
      </c>
      <c r="AA289">
        <v>18411.834118173199</v>
      </c>
      <c r="AB289">
        <v>18587.621312695101</v>
      </c>
      <c r="AC289">
        <v>18764.706083309298</v>
      </c>
      <c r="AD289">
        <v>18943.097011096801</v>
      </c>
      <c r="AE289">
        <v>19122.802730510099</v>
      </c>
      <c r="AF289">
        <v>19303.831929692202</v>
      </c>
      <c r="AG289">
        <v>19486.193350797999</v>
      </c>
      <c r="AH289">
        <v>19669.895790316499</v>
      </c>
      <c r="AI289">
        <v>19854.948099396399</v>
      </c>
      <c r="AJ289">
        <v>20041.359184172401</v>
      </c>
      <c r="AK289">
        <v>20229.138006093701</v>
      </c>
      <c r="AL289">
        <v>20229.138006093701</v>
      </c>
      <c r="AM289">
        <v>20229.138006093701</v>
      </c>
      <c r="AN289">
        <v>20229.138006093701</v>
      </c>
      <c r="AO289">
        <v>20229.138006093701</v>
      </c>
      <c r="AP289">
        <v>20229.138006093701</v>
      </c>
      <c r="AQ289">
        <v>20229.138006093701</v>
      </c>
      <c r="AR289">
        <v>20229.138006093701</v>
      </c>
      <c r="AS289">
        <v>20229.138006093701</v>
      </c>
      <c r="AT289">
        <v>20229.138006093701</v>
      </c>
      <c r="AU289">
        <v>20229.138006093701</v>
      </c>
      <c r="AV289">
        <v>20229.138006093701</v>
      </c>
      <c r="AW289">
        <v>20229.138006093701</v>
      </c>
      <c r="AX289">
        <v>20229.138006093701</v>
      </c>
      <c r="AY289">
        <v>20229.138006093701</v>
      </c>
      <c r="AZ289">
        <v>20229.138006093701</v>
      </c>
      <c r="BA289">
        <v>20229.138006093701</v>
      </c>
      <c r="BB289">
        <v>20229.138006093701</v>
      </c>
      <c r="BC289">
        <v>20229.138006093701</v>
      </c>
      <c r="BD289">
        <v>20229.138006093701</v>
      </c>
      <c r="BE289">
        <v>20229.138006093701</v>
      </c>
    </row>
    <row r="290" spans="1:57" x14ac:dyDescent="0.25">
      <c r="A290" t="s">
        <v>54</v>
      </c>
      <c r="B290" t="s">
        <v>94</v>
      </c>
      <c r="C290" t="s">
        <v>79</v>
      </c>
      <c r="D290" t="s">
        <v>95</v>
      </c>
      <c r="E290">
        <v>4908.6331449999998</v>
      </c>
      <c r="F290">
        <v>4957.71947645</v>
      </c>
      <c r="G290">
        <v>4926.6541583245898</v>
      </c>
      <c r="H290">
        <v>5016.0003542883996</v>
      </c>
      <c r="I290">
        <v>5106.7940470556896</v>
      </c>
      <c r="J290">
        <v>5199.0567843259196</v>
      </c>
      <c r="K290">
        <v>5292.8104153267104</v>
      </c>
      <c r="L290">
        <v>5388.0770948428499</v>
      </c>
      <c r="M290">
        <v>5484.8792872972699</v>
      </c>
      <c r="N290">
        <v>5583.2397708846802</v>
      </c>
      <c r="O290">
        <v>5666.1830924810001</v>
      </c>
      <c r="P290">
        <v>5750.2269565321503</v>
      </c>
      <c r="Q290">
        <v>5835.3850795550798</v>
      </c>
      <c r="R290">
        <v>5892.3561376777498</v>
      </c>
      <c r="S290">
        <v>5949.7510217546496</v>
      </c>
      <c r="T290">
        <v>6007.5725457688904</v>
      </c>
      <c r="U290">
        <v>6065.8235412477297</v>
      </c>
      <c r="V290">
        <v>6124.5068573676999</v>
      </c>
      <c r="W290">
        <v>6183.6253610603499</v>
      </c>
      <c r="X290">
        <v>6243.1819371184802</v>
      </c>
      <c r="Y290">
        <v>6303.1794883031798</v>
      </c>
      <c r="Z290">
        <v>6363.6209354512903</v>
      </c>
      <c r="AA290">
        <v>6424.5092175836699</v>
      </c>
      <c r="AB290">
        <v>6485.8472920139902</v>
      </c>
      <c r="AC290">
        <v>6547.6381344581796</v>
      </c>
      <c r="AD290">
        <v>6609.8847391445097</v>
      </c>
      <c r="AE290">
        <v>6672.5901189243395</v>
      </c>
      <c r="AF290">
        <v>6735.7573053834903</v>
      </c>
      <c r="AG290">
        <v>6799.3893489542497</v>
      </c>
      <c r="AH290">
        <v>6863.48931902809</v>
      </c>
      <c r="AI290">
        <v>6928.0603040689502</v>
      </c>
      <c r="AJ290">
        <v>6993.1054117272297</v>
      </c>
      <c r="AK290">
        <v>7058.6277689545104</v>
      </c>
      <c r="AL290">
        <v>7058.6277689545104</v>
      </c>
      <c r="AM290">
        <v>7058.6277689545104</v>
      </c>
      <c r="AN290">
        <v>7058.6277689545104</v>
      </c>
      <c r="AO290">
        <v>7058.6277689545104</v>
      </c>
      <c r="AP290">
        <v>7058.6277689545104</v>
      </c>
      <c r="AQ290">
        <v>7058.6277689545104</v>
      </c>
      <c r="AR290">
        <v>7058.6277689545104</v>
      </c>
      <c r="AS290">
        <v>7058.6277689545104</v>
      </c>
      <c r="AT290">
        <v>7058.6277689545104</v>
      </c>
      <c r="AU290">
        <v>7058.6277689545104</v>
      </c>
      <c r="AV290">
        <v>7058.6277689545104</v>
      </c>
      <c r="AW290">
        <v>7058.6277689545104</v>
      </c>
      <c r="AX290">
        <v>7058.6277689545104</v>
      </c>
      <c r="AY290">
        <v>7058.6277689545104</v>
      </c>
      <c r="AZ290">
        <v>7058.6277689545104</v>
      </c>
      <c r="BA290">
        <v>7058.6277689545104</v>
      </c>
      <c r="BB290">
        <v>7058.6277689545104</v>
      </c>
      <c r="BC290">
        <v>7058.6277689545104</v>
      </c>
      <c r="BD290">
        <v>7058.6277689545104</v>
      </c>
      <c r="BE290">
        <v>7058.6277689545104</v>
      </c>
    </row>
    <row r="291" spans="1:57" x14ac:dyDescent="0.25">
      <c r="A291" t="s">
        <v>54</v>
      </c>
      <c r="B291" t="s">
        <v>96</v>
      </c>
      <c r="C291" t="s">
        <v>97</v>
      </c>
      <c r="D291" t="s">
        <v>98</v>
      </c>
      <c r="E291">
        <v>477.33600778431497</v>
      </c>
      <c r="F291">
        <v>489.24624570242099</v>
      </c>
      <c r="G291">
        <v>468.83050891756</v>
      </c>
      <c r="H291">
        <v>484.46187148903698</v>
      </c>
      <c r="I291">
        <v>495.355366341457</v>
      </c>
      <c r="J291">
        <v>505.62779183273</v>
      </c>
      <c r="K291">
        <v>516.20270980673001</v>
      </c>
      <c r="L291">
        <v>527.10448701039502</v>
      </c>
      <c r="M291">
        <v>537.442771426626</v>
      </c>
      <c r="N291">
        <v>548.00994768277803</v>
      </c>
      <c r="O291">
        <v>557.94780258307003</v>
      </c>
      <c r="P291">
        <v>567.61837433184905</v>
      </c>
      <c r="Q291">
        <v>576.72556643488997</v>
      </c>
      <c r="R291">
        <v>585.68444555467602</v>
      </c>
      <c r="S291">
        <v>595.34227798865697</v>
      </c>
      <c r="T291">
        <v>604.109842529057</v>
      </c>
      <c r="U291">
        <v>612.486665188149</v>
      </c>
      <c r="V291">
        <v>620.23779607520396</v>
      </c>
      <c r="W291">
        <v>628.20125769465506</v>
      </c>
      <c r="X291">
        <v>636.90914071668794</v>
      </c>
      <c r="Y291">
        <v>644.87004899139799</v>
      </c>
      <c r="Z291">
        <v>652.65216135485105</v>
      </c>
      <c r="AA291">
        <v>660.23118998776204</v>
      </c>
      <c r="AB291">
        <v>667.52232767827002</v>
      </c>
      <c r="AC291">
        <v>675.05102480170399</v>
      </c>
      <c r="AD291">
        <v>682.212878605946</v>
      </c>
      <c r="AE291">
        <v>689.38145520207604</v>
      </c>
      <c r="AF291">
        <v>696.42793053176501</v>
      </c>
      <c r="AG291">
        <v>703.82922497214599</v>
      </c>
      <c r="AH291">
        <v>711.11676316371802</v>
      </c>
      <c r="AI291">
        <v>718.55867838621703</v>
      </c>
      <c r="AJ291">
        <v>726.18158923110502</v>
      </c>
      <c r="AK291">
        <v>733.58244797887698</v>
      </c>
      <c r="AL291">
        <v>733.58244797887698</v>
      </c>
      <c r="AM291">
        <v>733.58244797887698</v>
      </c>
      <c r="AN291">
        <v>733.58244797887698</v>
      </c>
      <c r="AO291">
        <v>733.58244797887698</v>
      </c>
      <c r="AP291">
        <v>733.58244797887698</v>
      </c>
      <c r="AQ291">
        <v>733.58244797887698</v>
      </c>
      <c r="AR291">
        <v>733.58244797887698</v>
      </c>
      <c r="AS291">
        <v>733.58244797887698</v>
      </c>
      <c r="AT291">
        <v>733.58244797887698</v>
      </c>
      <c r="AU291">
        <v>733.58244797887698</v>
      </c>
      <c r="AV291">
        <v>733.58244797887698</v>
      </c>
      <c r="AW291">
        <v>733.58244797887698</v>
      </c>
      <c r="AX291">
        <v>733.58244797887698</v>
      </c>
      <c r="AY291">
        <v>733.58244797887698</v>
      </c>
      <c r="AZ291">
        <v>733.58244797887698</v>
      </c>
      <c r="BA291">
        <v>733.58244797887698</v>
      </c>
      <c r="BB291">
        <v>733.58244797887698</v>
      </c>
      <c r="BC291">
        <v>733.58244797887698</v>
      </c>
      <c r="BD291">
        <v>733.58244797887698</v>
      </c>
      <c r="BE291">
        <v>733.58244797887698</v>
      </c>
    </row>
    <row r="292" spans="1:57" x14ac:dyDescent="0.25">
      <c r="A292" t="s">
        <v>55</v>
      </c>
      <c r="B292" t="s">
        <v>70</v>
      </c>
      <c r="C292" t="s">
        <v>71</v>
      </c>
      <c r="D292" t="s">
        <v>72</v>
      </c>
      <c r="E292">
        <v>6402.5379999999996</v>
      </c>
      <c r="F292">
        <v>6499.3330470689798</v>
      </c>
      <c r="G292">
        <v>4148.9346101411802</v>
      </c>
      <c r="H292">
        <v>4885.1360933955002</v>
      </c>
      <c r="I292">
        <v>6300.2086965955104</v>
      </c>
      <c r="J292">
        <v>6510.2445662045402</v>
      </c>
      <c r="K292">
        <v>6737.5251649249803</v>
      </c>
      <c r="L292">
        <v>6984.1769060510996</v>
      </c>
      <c r="M292">
        <v>7252.3120037783401</v>
      </c>
      <c r="N292">
        <v>7542.6061403652902</v>
      </c>
      <c r="O292">
        <v>7732.9101787386298</v>
      </c>
      <c r="P292">
        <v>7941.1448743678602</v>
      </c>
      <c r="Q292">
        <v>8058.09367714159</v>
      </c>
      <c r="R292">
        <v>8171.5983362689003</v>
      </c>
      <c r="S292">
        <v>8303.14761625949</v>
      </c>
      <c r="T292">
        <v>8453.5484549497596</v>
      </c>
      <c r="U292">
        <v>8623.4465676088294</v>
      </c>
      <c r="V292">
        <v>8813.8512558151306</v>
      </c>
      <c r="W292">
        <v>8916.3522779774903</v>
      </c>
      <c r="X292">
        <v>9040.8277138744797</v>
      </c>
      <c r="Y292">
        <v>9188.7019569120803</v>
      </c>
      <c r="Z292">
        <v>9360.0932249940906</v>
      </c>
      <c r="AA292">
        <v>9556.5844817644593</v>
      </c>
      <c r="AB292">
        <v>9635.6114054607497</v>
      </c>
      <c r="AC292">
        <v>9739.8667849636604</v>
      </c>
      <c r="AD292">
        <v>9872.4504016923802</v>
      </c>
      <c r="AE292">
        <v>10034.514171054299</v>
      </c>
      <c r="AF292">
        <v>10226.960889349</v>
      </c>
      <c r="AG292">
        <v>10307.2484317176</v>
      </c>
      <c r="AH292">
        <v>10420.979880694</v>
      </c>
      <c r="AI292">
        <v>10571.1243829424</v>
      </c>
      <c r="AJ292">
        <v>10758.699994688899</v>
      </c>
      <c r="AK292">
        <v>10986.8581344863</v>
      </c>
      <c r="AL292">
        <v>10986.8581344863</v>
      </c>
      <c r="AM292">
        <v>10986.8581344863</v>
      </c>
      <c r="AN292">
        <v>10986.8581344863</v>
      </c>
      <c r="AO292">
        <v>10986.8581344863</v>
      </c>
      <c r="AP292">
        <v>10986.8581344863</v>
      </c>
      <c r="AQ292">
        <v>10986.8581344863</v>
      </c>
      <c r="AR292">
        <v>10986.8581344863</v>
      </c>
      <c r="AS292">
        <v>10986.8581344863</v>
      </c>
      <c r="AT292">
        <v>10986.8581344863</v>
      </c>
      <c r="AU292">
        <v>10986.8581344863</v>
      </c>
      <c r="AV292">
        <v>10986.8581344863</v>
      </c>
      <c r="AW292">
        <v>10986.8581344863</v>
      </c>
      <c r="AX292">
        <v>10986.8581344863</v>
      </c>
      <c r="AY292">
        <v>10986.8581344863</v>
      </c>
      <c r="AZ292">
        <v>10986.8581344863</v>
      </c>
      <c r="BA292">
        <v>10986.8581344863</v>
      </c>
      <c r="BB292">
        <v>10986.8581344863</v>
      </c>
      <c r="BC292">
        <v>10986.8581344863</v>
      </c>
      <c r="BD292">
        <v>10986.8581344863</v>
      </c>
      <c r="BE292">
        <v>10986.8581344863</v>
      </c>
    </row>
    <row r="293" spans="1:57" x14ac:dyDescent="0.25">
      <c r="A293" t="s">
        <v>55</v>
      </c>
      <c r="B293" t="s">
        <v>176</v>
      </c>
      <c r="C293" t="s">
        <v>71</v>
      </c>
      <c r="D293" t="s">
        <v>72</v>
      </c>
      <c r="E293">
        <v>6402.5379999999996</v>
      </c>
      <c r="F293">
        <v>6499.3330470689798</v>
      </c>
      <c r="G293">
        <v>4148.9346101411802</v>
      </c>
      <c r="H293">
        <v>4884.0418229105799</v>
      </c>
      <c r="I293">
        <v>6295.9749563513997</v>
      </c>
      <c r="J293">
        <v>6501.4947975075602</v>
      </c>
      <c r="K293">
        <v>6722.4331085555496</v>
      </c>
      <c r="L293">
        <v>6960.7100716467703</v>
      </c>
      <c r="M293">
        <v>7218.1971281125698</v>
      </c>
      <c r="N293">
        <v>7495.2989146529198</v>
      </c>
      <c r="O293">
        <v>7670.5519910572802</v>
      </c>
      <c r="P293">
        <v>7861.0981340342296</v>
      </c>
      <c r="Q293">
        <v>7958.8179630392096</v>
      </c>
      <c r="R293">
        <v>8050.7894264654997</v>
      </c>
      <c r="S293">
        <v>8158.0750211082104</v>
      </c>
      <c r="T293">
        <v>8281.2313232440702</v>
      </c>
      <c r="U293">
        <v>8420.6231043386706</v>
      </c>
      <c r="V293">
        <v>8576.9349340588196</v>
      </c>
      <c r="W293">
        <v>8644.7245221811809</v>
      </c>
      <c r="X293">
        <v>8730.9804664645799</v>
      </c>
      <c r="Y293">
        <v>8836.7379171545199</v>
      </c>
      <c r="Z293">
        <v>8961.7276573383297</v>
      </c>
      <c r="AA293">
        <v>9107.04274774226</v>
      </c>
      <c r="AB293">
        <v>9137.0263288965798</v>
      </c>
      <c r="AC293">
        <v>9187.8890545261893</v>
      </c>
      <c r="AD293">
        <v>9262.0960280581403</v>
      </c>
      <c r="AE293">
        <v>9360.1948187595099</v>
      </c>
      <c r="AF293">
        <v>9482.4381366043908</v>
      </c>
      <c r="AG293">
        <v>9496.8513310223098</v>
      </c>
      <c r="AH293">
        <v>9538.6146722359299</v>
      </c>
      <c r="AI293">
        <v>9609.7440470600905</v>
      </c>
      <c r="AJ293">
        <v>9710.3722672064905</v>
      </c>
      <c r="AK293">
        <v>9842.4669911982292</v>
      </c>
      <c r="AL293">
        <v>9766.1742483123599</v>
      </c>
      <c r="AM293">
        <v>9687.4204492043591</v>
      </c>
      <c r="AN293">
        <v>9606.2055938742396</v>
      </c>
      <c r="AO293">
        <v>9522.5296823219905</v>
      </c>
      <c r="AP293">
        <v>9436.3927145476191</v>
      </c>
      <c r="AQ293">
        <v>9347.7946905511199</v>
      </c>
      <c r="AR293">
        <v>9256.7356103325001</v>
      </c>
      <c r="AS293">
        <v>9163.2154738917507</v>
      </c>
      <c r="AT293">
        <v>9067.2342812288807</v>
      </c>
      <c r="AU293">
        <v>8968.7920323438793</v>
      </c>
      <c r="AV293">
        <v>8867.8887272367592</v>
      </c>
      <c r="AW293">
        <v>8764.5243659075095</v>
      </c>
      <c r="AX293">
        <v>8658.6989483561392</v>
      </c>
      <c r="AY293">
        <v>8550.4124745826502</v>
      </c>
      <c r="AZ293">
        <v>8439.6649445870207</v>
      </c>
      <c r="BA293">
        <v>8326.4563583692798</v>
      </c>
      <c r="BB293">
        <v>8210.7867159294092</v>
      </c>
      <c r="BC293">
        <v>8092.6560172674099</v>
      </c>
      <c r="BD293">
        <v>7972.06426238329</v>
      </c>
      <c r="BE293">
        <v>7849.0114512770397</v>
      </c>
    </row>
    <row r="294" spans="1:57" x14ac:dyDescent="0.25">
      <c r="A294" t="s">
        <v>55</v>
      </c>
      <c r="B294" t="s">
        <v>73</v>
      </c>
      <c r="C294" t="s">
        <v>71</v>
      </c>
      <c r="D294" t="s">
        <v>37</v>
      </c>
      <c r="E294">
        <v>12012.944094876901</v>
      </c>
      <c r="F294">
        <v>12255.180691985301</v>
      </c>
      <c r="G294">
        <v>11212.996773180101</v>
      </c>
      <c r="H294">
        <v>11739.735798244499</v>
      </c>
      <c r="I294">
        <v>12282.2027093572</v>
      </c>
      <c r="J294">
        <v>12840.7325758856</v>
      </c>
      <c r="K294">
        <v>13409.872594614601</v>
      </c>
      <c r="L294">
        <v>13989.8825329882</v>
      </c>
      <c r="M294">
        <v>14578.2282404494</v>
      </c>
      <c r="N294">
        <v>15167.649910943001</v>
      </c>
      <c r="O294">
        <v>15505.6917225736</v>
      </c>
      <c r="P294">
        <v>15822.5583421991</v>
      </c>
      <c r="Q294">
        <v>16113.9447053321</v>
      </c>
      <c r="R294">
        <v>16568.442876321002</v>
      </c>
      <c r="S294">
        <v>17009.855298254301</v>
      </c>
      <c r="T294">
        <v>17435.1274938692</v>
      </c>
      <c r="U294">
        <v>17839.562943163</v>
      </c>
      <c r="V294">
        <v>18219.7158286864</v>
      </c>
      <c r="W294">
        <v>18586.8872170988</v>
      </c>
      <c r="X294">
        <v>18921.714921828901</v>
      </c>
      <c r="Y294">
        <v>19221.419872248</v>
      </c>
      <c r="Z294">
        <v>19478.678557110401</v>
      </c>
      <c r="AA294">
        <v>19689.394119379001</v>
      </c>
      <c r="AB294">
        <v>20134.658084571602</v>
      </c>
      <c r="AC294">
        <v>20553.757960791099</v>
      </c>
      <c r="AD294">
        <v>20947.158960491201</v>
      </c>
      <c r="AE294">
        <v>21310.047265468202</v>
      </c>
      <c r="AF294">
        <v>21637.487894690999</v>
      </c>
      <c r="AG294">
        <v>21927.186913813701</v>
      </c>
      <c r="AH294">
        <v>22175.063739478799</v>
      </c>
      <c r="AI294">
        <v>22379.075254105799</v>
      </c>
      <c r="AJ294">
        <v>22532.858010215401</v>
      </c>
      <c r="AK294">
        <v>22633.9578356817</v>
      </c>
      <c r="AL294">
        <v>22633.9578356817</v>
      </c>
      <c r="AM294">
        <v>22633.9578356817</v>
      </c>
      <c r="AN294">
        <v>22633.9578356817</v>
      </c>
      <c r="AO294">
        <v>22633.9578356817</v>
      </c>
      <c r="AP294">
        <v>22633.9578356817</v>
      </c>
      <c r="AQ294">
        <v>22633.9578356817</v>
      </c>
      <c r="AR294">
        <v>22633.9578356817</v>
      </c>
      <c r="AS294">
        <v>22633.9578356817</v>
      </c>
      <c r="AT294">
        <v>22633.9578356817</v>
      </c>
      <c r="AU294">
        <v>22633.9578356817</v>
      </c>
      <c r="AV294">
        <v>22633.9578356817</v>
      </c>
      <c r="AW294">
        <v>22633.9578356817</v>
      </c>
      <c r="AX294">
        <v>22633.9578356817</v>
      </c>
      <c r="AY294">
        <v>22633.9578356817</v>
      </c>
      <c r="AZ294">
        <v>22633.9578356817</v>
      </c>
      <c r="BA294">
        <v>22633.9578356817</v>
      </c>
      <c r="BB294">
        <v>22633.9578356817</v>
      </c>
      <c r="BC294">
        <v>22633.9578356817</v>
      </c>
      <c r="BD294">
        <v>22633.9578356817</v>
      </c>
      <c r="BE294">
        <v>22633.9578356817</v>
      </c>
    </row>
    <row r="295" spans="1:57" x14ac:dyDescent="0.25">
      <c r="A295" t="s">
        <v>55</v>
      </c>
      <c r="B295" t="s">
        <v>177</v>
      </c>
      <c r="C295" t="s">
        <v>71</v>
      </c>
      <c r="D295" t="s">
        <v>37</v>
      </c>
      <c r="E295">
        <v>12012.944094876901</v>
      </c>
      <c r="F295">
        <v>12255.180691985301</v>
      </c>
      <c r="G295">
        <v>11212.996773180101</v>
      </c>
      <c r="H295">
        <v>11737.387851084901</v>
      </c>
      <c r="I295">
        <v>12274.8333877316</v>
      </c>
      <c r="J295">
        <v>12825.323696794499</v>
      </c>
      <c r="K295">
        <v>13383.052849425399</v>
      </c>
      <c r="L295">
        <v>13947.9128853893</v>
      </c>
      <c r="M295">
        <v>14516.999681839499</v>
      </c>
      <c r="N295">
        <v>15082.711071441699</v>
      </c>
      <c r="O295">
        <v>15394.050742171001</v>
      </c>
      <c r="P295">
        <v>15680.155317119301</v>
      </c>
      <c r="Q295">
        <v>15936.691313573499</v>
      </c>
      <c r="R295">
        <v>16349.7394303535</v>
      </c>
      <c r="S295">
        <v>16744.501555601601</v>
      </c>
      <c r="T295">
        <v>17117.8081734808</v>
      </c>
      <c r="U295">
        <v>17464.9321213566</v>
      </c>
      <c r="V295">
        <v>17782.4426487979</v>
      </c>
      <c r="W295">
        <v>18081.323884793801</v>
      </c>
      <c r="X295">
        <v>18342.710445220899</v>
      </c>
      <c r="Y295">
        <v>18564.0473126172</v>
      </c>
      <c r="Z295">
        <v>18738.4887719402</v>
      </c>
      <c r="AA295">
        <v>18862.439566365101</v>
      </c>
      <c r="AB295">
        <v>19204.436881064401</v>
      </c>
      <c r="AC295">
        <v>19513.737807975001</v>
      </c>
      <c r="AD295">
        <v>19790.8757858721</v>
      </c>
      <c r="AE295">
        <v>20031.444429540101</v>
      </c>
      <c r="AF295">
        <v>20231.051181536099</v>
      </c>
      <c r="AG295">
        <v>20387.898392464002</v>
      </c>
      <c r="AH295">
        <v>20498.628920774201</v>
      </c>
      <c r="AI295">
        <v>20561.894343472399</v>
      </c>
      <c r="AJ295">
        <v>20572.4993633267</v>
      </c>
      <c r="AK295">
        <v>20528.999756963301</v>
      </c>
      <c r="AL295">
        <v>20388.669218382001</v>
      </c>
      <c r="AM295">
        <v>20243.8118882337</v>
      </c>
      <c r="AN295">
        <v>20094.427766518202</v>
      </c>
      <c r="AO295">
        <v>19940.516853235498</v>
      </c>
      <c r="AP295">
        <v>19782.079148385801</v>
      </c>
      <c r="AQ295">
        <v>19619.114651968899</v>
      </c>
      <c r="AR295">
        <v>19451.6233639848</v>
      </c>
      <c r="AS295">
        <v>19279.605284433601</v>
      </c>
      <c r="AT295">
        <v>19103.060413315299</v>
      </c>
      <c r="AU295">
        <v>18921.988750629898</v>
      </c>
      <c r="AV295">
        <v>18736.3902963773</v>
      </c>
      <c r="AW295">
        <v>18546.265050557598</v>
      </c>
      <c r="AX295">
        <v>18351.6130131707</v>
      </c>
      <c r="AY295">
        <v>18152.434184216701</v>
      </c>
      <c r="AZ295">
        <v>17948.728563695498</v>
      </c>
      <c r="BA295">
        <v>17740.496151607302</v>
      </c>
      <c r="BB295">
        <v>17527.7369479519</v>
      </c>
      <c r="BC295">
        <v>17310.450952729301</v>
      </c>
      <c r="BD295">
        <v>17088.638165939599</v>
      </c>
      <c r="BE295">
        <v>16862.298587582802</v>
      </c>
    </row>
    <row r="296" spans="1:57" x14ac:dyDescent="0.25">
      <c r="A296" t="s">
        <v>55</v>
      </c>
      <c r="B296" t="s">
        <v>74</v>
      </c>
      <c r="C296" t="s">
        <v>71</v>
      </c>
      <c r="D296" t="s">
        <v>75</v>
      </c>
      <c r="E296">
        <v>95.436717999999999</v>
      </c>
      <c r="F296">
        <v>97.450509697401401</v>
      </c>
      <c r="G296">
        <v>79.811583123454895</v>
      </c>
      <c r="H296">
        <v>125</v>
      </c>
      <c r="I296">
        <v>150</v>
      </c>
      <c r="J296">
        <v>190</v>
      </c>
      <c r="K296">
        <v>190</v>
      </c>
      <c r="L296">
        <v>190</v>
      </c>
      <c r="M296">
        <v>190</v>
      </c>
      <c r="N296">
        <v>190</v>
      </c>
      <c r="O296">
        <v>190</v>
      </c>
      <c r="P296">
        <v>190</v>
      </c>
      <c r="Q296">
        <v>190</v>
      </c>
      <c r="R296">
        <v>190</v>
      </c>
      <c r="S296">
        <v>190</v>
      </c>
      <c r="T296">
        <v>190</v>
      </c>
      <c r="U296">
        <v>190</v>
      </c>
      <c r="V296">
        <v>190</v>
      </c>
      <c r="W296">
        <v>190</v>
      </c>
      <c r="X296">
        <v>190</v>
      </c>
      <c r="Y296">
        <v>190</v>
      </c>
      <c r="Z296">
        <v>190</v>
      </c>
      <c r="AA296">
        <v>190</v>
      </c>
      <c r="AB296">
        <v>190</v>
      </c>
      <c r="AC296">
        <v>190</v>
      </c>
      <c r="AD296">
        <v>190</v>
      </c>
      <c r="AE296">
        <v>190</v>
      </c>
      <c r="AF296">
        <v>190</v>
      </c>
      <c r="AG296">
        <v>190</v>
      </c>
      <c r="AH296">
        <v>194.62639428924101</v>
      </c>
      <c r="AI296">
        <v>199.98361025655501</v>
      </c>
      <c r="AJ296">
        <v>204.32557364779001</v>
      </c>
      <c r="AK296">
        <v>209.55904983141201</v>
      </c>
      <c r="AL296">
        <v>209.55904983141201</v>
      </c>
      <c r="AM296">
        <v>209.55904983141201</v>
      </c>
      <c r="AN296">
        <v>209.55904983141201</v>
      </c>
      <c r="AO296">
        <v>209.55904983141201</v>
      </c>
      <c r="AP296">
        <v>209.55904983141201</v>
      </c>
      <c r="AQ296">
        <v>209.55904983141201</v>
      </c>
      <c r="AR296">
        <v>209.55904983141201</v>
      </c>
      <c r="AS296">
        <v>209.55904983141201</v>
      </c>
      <c r="AT296">
        <v>209.55904983141201</v>
      </c>
      <c r="AU296">
        <v>209.55904983141201</v>
      </c>
      <c r="AV296">
        <v>209.55904983141201</v>
      </c>
      <c r="AW296">
        <v>209.55904983141201</v>
      </c>
      <c r="AX296">
        <v>209.55904983141201</v>
      </c>
      <c r="AY296">
        <v>209.55904983141201</v>
      </c>
      <c r="AZ296">
        <v>209.55904983141201</v>
      </c>
      <c r="BA296">
        <v>209.55904983141201</v>
      </c>
      <c r="BB296">
        <v>209.55904983141201</v>
      </c>
      <c r="BC296">
        <v>209.55904983141201</v>
      </c>
      <c r="BD296">
        <v>209.55904983141201</v>
      </c>
      <c r="BE296">
        <v>209.55904983141201</v>
      </c>
    </row>
    <row r="297" spans="1:57" x14ac:dyDescent="0.25">
      <c r="A297" t="s">
        <v>55</v>
      </c>
      <c r="B297" t="s">
        <v>76</v>
      </c>
      <c r="C297" t="s">
        <v>71</v>
      </c>
      <c r="D297" t="s">
        <v>77</v>
      </c>
      <c r="E297">
        <v>36084.819987301104</v>
      </c>
      <c r="F297">
        <v>36403.879606496397</v>
      </c>
      <c r="G297">
        <v>32972.619279762999</v>
      </c>
      <c r="H297">
        <v>34068.715633508902</v>
      </c>
      <c r="I297">
        <v>35221.824166914303</v>
      </c>
      <c r="J297">
        <v>36438.525265751399</v>
      </c>
      <c r="K297">
        <v>37708.081725469798</v>
      </c>
      <c r="L297">
        <v>39039.801997640803</v>
      </c>
      <c r="M297">
        <v>40435.771750023297</v>
      </c>
      <c r="N297">
        <v>41883.593960489998</v>
      </c>
      <c r="O297">
        <v>42698.390294664598</v>
      </c>
      <c r="P297">
        <v>43526.165715830597</v>
      </c>
      <c r="Q297">
        <v>44364.266524020299</v>
      </c>
      <c r="R297">
        <v>45197.861745549002</v>
      </c>
      <c r="S297">
        <v>46033.049017320503</v>
      </c>
      <c r="T297">
        <v>46868.353154106</v>
      </c>
      <c r="U297">
        <v>47698.036723707097</v>
      </c>
      <c r="V297">
        <v>48521.287712669902</v>
      </c>
      <c r="W297">
        <v>49388.710017882098</v>
      </c>
      <c r="X297">
        <v>50250.737836898901</v>
      </c>
      <c r="Y297">
        <v>51108.428933574003</v>
      </c>
      <c r="Z297">
        <v>51952.722216644703</v>
      </c>
      <c r="AA297">
        <v>52784.317266989201</v>
      </c>
      <c r="AB297">
        <v>53754.642411282803</v>
      </c>
      <c r="AC297">
        <v>54704.681045317098</v>
      </c>
      <c r="AD297">
        <v>55648.1354878126</v>
      </c>
      <c r="AE297">
        <v>56580.941385532897</v>
      </c>
      <c r="AF297">
        <v>57497.866851604696</v>
      </c>
      <c r="AG297">
        <v>58404.341417384901</v>
      </c>
      <c r="AH297">
        <v>59300.717197571401</v>
      </c>
      <c r="AI297">
        <v>60195.008371163</v>
      </c>
      <c r="AJ297">
        <v>61081.2734064244</v>
      </c>
      <c r="AK297">
        <v>61968.460753296698</v>
      </c>
      <c r="AL297">
        <v>61968.460753296698</v>
      </c>
      <c r="AM297">
        <v>61968.460753296698</v>
      </c>
      <c r="AN297">
        <v>61968.460753296698</v>
      </c>
      <c r="AO297">
        <v>61968.460753296698</v>
      </c>
      <c r="AP297">
        <v>61968.460753296698</v>
      </c>
      <c r="AQ297">
        <v>61968.460753296698</v>
      </c>
      <c r="AR297">
        <v>61968.460753296698</v>
      </c>
      <c r="AS297">
        <v>61968.460753296698</v>
      </c>
      <c r="AT297">
        <v>61968.460753296698</v>
      </c>
      <c r="AU297">
        <v>61968.460753296698</v>
      </c>
      <c r="AV297">
        <v>61968.460753296698</v>
      </c>
      <c r="AW297">
        <v>61968.460753296698</v>
      </c>
      <c r="AX297">
        <v>61968.460753296698</v>
      </c>
      <c r="AY297">
        <v>61968.460753296698</v>
      </c>
      <c r="AZ297">
        <v>61968.460753296698</v>
      </c>
      <c r="BA297">
        <v>61968.460753296698</v>
      </c>
      <c r="BB297">
        <v>61968.460753296698</v>
      </c>
      <c r="BC297">
        <v>61968.460753296698</v>
      </c>
      <c r="BD297">
        <v>61968.460753296698</v>
      </c>
      <c r="BE297">
        <v>61968.460753296698</v>
      </c>
    </row>
    <row r="298" spans="1:57" x14ac:dyDescent="0.25">
      <c r="A298" t="s">
        <v>55</v>
      </c>
      <c r="B298" t="s">
        <v>178</v>
      </c>
      <c r="C298" t="s">
        <v>71</v>
      </c>
      <c r="D298" t="s">
        <v>77</v>
      </c>
      <c r="E298">
        <v>36084.819987301104</v>
      </c>
      <c r="F298">
        <v>36403.879606496397</v>
      </c>
      <c r="G298">
        <v>32972.619279762999</v>
      </c>
      <c r="H298">
        <v>34061.629340657099</v>
      </c>
      <c r="I298">
        <v>35199.845748634099</v>
      </c>
      <c r="J298">
        <v>36393.049986219798</v>
      </c>
      <c r="K298">
        <v>37629.648915480902</v>
      </c>
      <c r="L298">
        <v>38917.997815408198</v>
      </c>
      <c r="M298">
        <v>40259.148299019202</v>
      </c>
      <c r="N298">
        <v>41639.663909264098</v>
      </c>
      <c r="O298">
        <v>42378.664748138101</v>
      </c>
      <c r="P298">
        <v>43118.760804730497</v>
      </c>
      <c r="Q298">
        <v>43856.739314985498</v>
      </c>
      <c r="R298">
        <v>44577.385499506097</v>
      </c>
      <c r="S298">
        <v>45286.2088300635</v>
      </c>
      <c r="T298">
        <v>45981.2289656051</v>
      </c>
      <c r="U298">
        <v>46656.3116016614</v>
      </c>
      <c r="V298">
        <v>47310.196371361701</v>
      </c>
      <c r="W298">
        <v>47991.602188896199</v>
      </c>
      <c r="X298">
        <v>48651.558355977402</v>
      </c>
      <c r="Y298">
        <v>49290.604333264702</v>
      </c>
      <c r="Z298">
        <v>49899.550634642903</v>
      </c>
      <c r="AA298">
        <v>50478.698288767097</v>
      </c>
      <c r="AB298">
        <v>51171.8393527054</v>
      </c>
      <c r="AC298">
        <v>51825.901909988301</v>
      </c>
      <c r="AD298">
        <v>52453.487325728303</v>
      </c>
      <c r="AE298">
        <v>53050.290643075597</v>
      </c>
      <c r="AF298">
        <v>53611.011052436297</v>
      </c>
      <c r="AG298">
        <v>54140.3572591845</v>
      </c>
      <c r="AH298">
        <v>54638.257608629501</v>
      </c>
      <c r="AI298">
        <v>55111.660304235003</v>
      </c>
      <c r="AJ298">
        <v>55554.639788611101</v>
      </c>
      <c r="AK298">
        <v>55974.871229237797</v>
      </c>
      <c r="AL298">
        <v>55575.298594300599</v>
      </c>
      <c r="AM298">
        <v>55162.836519526601</v>
      </c>
      <c r="AN298">
        <v>54737.485004916001</v>
      </c>
      <c r="AO298">
        <v>54299.244050468697</v>
      </c>
      <c r="AP298">
        <v>53848.113656184702</v>
      </c>
      <c r="AQ298">
        <v>53384.093822064002</v>
      </c>
      <c r="AR298">
        <v>52907.184548106598</v>
      </c>
      <c r="AS298">
        <v>52417.385834312598</v>
      </c>
      <c r="AT298">
        <v>51914.697680681798</v>
      </c>
      <c r="AU298">
        <v>51399.120087214404</v>
      </c>
      <c r="AV298">
        <v>50870.653053910297</v>
      </c>
      <c r="AW298">
        <v>50329.2965807695</v>
      </c>
      <c r="AX298">
        <v>49775.050667791998</v>
      </c>
      <c r="AY298">
        <v>49207.915314977799</v>
      </c>
      <c r="AZ298">
        <v>48627.890522326998</v>
      </c>
      <c r="BA298">
        <v>48034.976289839396</v>
      </c>
      <c r="BB298">
        <v>47429.1726175152</v>
      </c>
      <c r="BC298">
        <v>46810.479505354298</v>
      </c>
      <c r="BD298">
        <v>46178.8969533567</v>
      </c>
      <c r="BE298">
        <v>45534.424961522403</v>
      </c>
    </row>
    <row r="299" spans="1:57" x14ac:dyDescent="0.25">
      <c r="A299" t="s">
        <v>55</v>
      </c>
      <c r="B299" t="s">
        <v>78</v>
      </c>
      <c r="C299" t="s">
        <v>79</v>
      </c>
      <c r="D299" t="s">
        <v>80</v>
      </c>
      <c r="E299">
        <v>11588.143212999999</v>
      </c>
      <c r="F299">
        <v>12012.1047626418</v>
      </c>
      <c r="G299">
        <v>11111.469138041601</v>
      </c>
      <c r="H299">
        <v>11684.7184910707</v>
      </c>
      <c r="I299">
        <v>12280.3466741214</v>
      </c>
      <c r="J299">
        <v>12903.143703147</v>
      </c>
      <c r="K299">
        <v>13551.5296841938</v>
      </c>
      <c r="L299">
        <v>14227.725235091</v>
      </c>
      <c r="M299">
        <v>14932.6034159349</v>
      </c>
      <c r="N299">
        <v>15662.4541811002</v>
      </c>
      <c r="O299">
        <v>16157.486542945</v>
      </c>
      <c r="P299">
        <v>16656.407957862299</v>
      </c>
      <c r="Q299">
        <v>17157.404187757798</v>
      </c>
      <c r="R299">
        <v>17661.993274723001</v>
      </c>
      <c r="S299">
        <v>18164.521967959001</v>
      </c>
      <c r="T299">
        <v>18662.937740896399</v>
      </c>
      <c r="U299">
        <v>19154.317051808201</v>
      </c>
      <c r="V299">
        <v>19636.909793400999</v>
      </c>
      <c r="W299">
        <v>20125.1489688082</v>
      </c>
      <c r="X299">
        <v>20603.601973540801</v>
      </c>
      <c r="Y299">
        <v>21070.354568944102</v>
      </c>
      <c r="Z299">
        <v>21520.431132033202</v>
      </c>
      <c r="AA299">
        <v>21952.434118568301</v>
      </c>
      <c r="AB299">
        <v>22524.026515948</v>
      </c>
      <c r="AC299">
        <v>23084.453968258102</v>
      </c>
      <c r="AD299">
        <v>23636.875288771898</v>
      </c>
      <c r="AE299">
        <v>24179.132653992201</v>
      </c>
      <c r="AF299">
        <v>24708.168646487298</v>
      </c>
      <c r="AG299">
        <v>25224.2455519984</v>
      </c>
      <c r="AH299">
        <v>25726.258833551401</v>
      </c>
      <c r="AI299">
        <v>26215.7580782105</v>
      </c>
      <c r="AJ299">
        <v>26689.4171281536</v>
      </c>
      <c r="AK299">
        <v>27148.824538594701</v>
      </c>
      <c r="AL299">
        <v>27148.824538594701</v>
      </c>
      <c r="AM299">
        <v>27148.824538594701</v>
      </c>
      <c r="AN299">
        <v>27148.824538594701</v>
      </c>
      <c r="AO299">
        <v>27148.824538594701</v>
      </c>
      <c r="AP299">
        <v>27148.824538594701</v>
      </c>
      <c r="AQ299">
        <v>27148.824538594701</v>
      </c>
      <c r="AR299">
        <v>27148.824538594701</v>
      </c>
      <c r="AS299">
        <v>27148.824538594701</v>
      </c>
      <c r="AT299">
        <v>27148.824538594701</v>
      </c>
      <c r="AU299">
        <v>27148.824538594701</v>
      </c>
      <c r="AV299">
        <v>27148.824538594701</v>
      </c>
      <c r="AW299">
        <v>27148.824538594701</v>
      </c>
      <c r="AX299">
        <v>27148.824538594701</v>
      </c>
      <c r="AY299">
        <v>27148.824538594701</v>
      </c>
      <c r="AZ299">
        <v>27148.824538594701</v>
      </c>
      <c r="BA299">
        <v>27148.824538594701</v>
      </c>
      <c r="BB299">
        <v>27148.824538594701</v>
      </c>
      <c r="BC299">
        <v>27148.824538594701</v>
      </c>
      <c r="BD299">
        <v>27148.824538594701</v>
      </c>
      <c r="BE299">
        <v>27148.824538594701</v>
      </c>
    </row>
    <row r="300" spans="1:57" x14ac:dyDescent="0.25">
      <c r="A300" t="s">
        <v>55</v>
      </c>
      <c r="B300" t="s">
        <v>81</v>
      </c>
      <c r="C300" t="s">
        <v>79</v>
      </c>
      <c r="D300" t="s">
        <v>82</v>
      </c>
      <c r="E300">
        <v>4407.445127</v>
      </c>
      <c r="F300">
        <v>4568.6950556259999</v>
      </c>
      <c r="G300">
        <v>4226.1464676526302</v>
      </c>
      <c r="H300">
        <v>4444.1766577463804</v>
      </c>
      <c r="I300">
        <v>4670.7184327863497</v>
      </c>
      <c r="J300">
        <v>4907.5936318786198</v>
      </c>
      <c r="K300">
        <v>5154.2013566928599</v>
      </c>
      <c r="L300">
        <v>5411.3861990718797</v>
      </c>
      <c r="M300">
        <v>5679.48021950165</v>
      </c>
      <c r="N300">
        <v>5957.0723357914003</v>
      </c>
      <c r="O300">
        <v>6145.3534029836201</v>
      </c>
      <c r="P300">
        <v>6335.1136362249999</v>
      </c>
      <c r="Q300">
        <v>6525.6630065176596</v>
      </c>
      <c r="R300">
        <v>6717.5788873972697</v>
      </c>
      <c r="S300">
        <v>6908.7111162168103</v>
      </c>
      <c r="T300">
        <v>7098.2790331190299</v>
      </c>
      <c r="U300">
        <v>7285.1706955345398</v>
      </c>
      <c r="V300">
        <v>7468.7204660338302</v>
      </c>
      <c r="W300">
        <v>7654.4178064019397</v>
      </c>
      <c r="X300">
        <v>7836.3930655479799</v>
      </c>
      <c r="Y300">
        <v>8013.9181801683199</v>
      </c>
      <c r="Z300">
        <v>8185.1007172066002</v>
      </c>
      <c r="AA300">
        <v>8349.4091333916203</v>
      </c>
      <c r="AB300">
        <v>8566.8091154384092</v>
      </c>
      <c r="AC300">
        <v>8779.9626119321292</v>
      </c>
      <c r="AD300">
        <v>8990.0710488401201</v>
      </c>
      <c r="AE300">
        <v>9196.3137175740703</v>
      </c>
      <c r="AF300">
        <v>9397.5277571549996</v>
      </c>
      <c r="AG300">
        <v>9593.8129255847998</v>
      </c>
      <c r="AH300">
        <v>9784.7491222472509</v>
      </c>
      <c r="AI300">
        <v>9970.9257185221904</v>
      </c>
      <c r="AJ300">
        <v>10151.077640461501</v>
      </c>
      <c r="AK300">
        <v>10325.809080627499</v>
      </c>
      <c r="AL300">
        <v>10325.809080627499</v>
      </c>
      <c r="AM300">
        <v>10325.809080627499</v>
      </c>
      <c r="AN300">
        <v>10325.809080627499</v>
      </c>
      <c r="AO300">
        <v>10325.809080627499</v>
      </c>
      <c r="AP300">
        <v>10325.809080627499</v>
      </c>
      <c r="AQ300">
        <v>10325.809080627499</v>
      </c>
      <c r="AR300">
        <v>10325.809080627499</v>
      </c>
      <c r="AS300">
        <v>10325.809080627499</v>
      </c>
      <c r="AT300">
        <v>10325.809080627499</v>
      </c>
      <c r="AU300">
        <v>10325.809080627499</v>
      </c>
      <c r="AV300">
        <v>10325.809080627499</v>
      </c>
      <c r="AW300">
        <v>10325.809080627499</v>
      </c>
      <c r="AX300">
        <v>10325.809080627499</v>
      </c>
      <c r="AY300">
        <v>10325.809080627499</v>
      </c>
      <c r="AZ300">
        <v>10325.809080627499</v>
      </c>
      <c r="BA300">
        <v>10325.809080627499</v>
      </c>
      <c r="BB300">
        <v>10325.809080627499</v>
      </c>
      <c r="BC300">
        <v>10325.809080627499</v>
      </c>
      <c r="BD300">
        <v>10325.809080627499</v>
      </c>
      <c r="BE300">
        <v>10325.809080627499</v>
      </c>
    </row>
    <row r="301" spans="1:57" x14ac:dyDescent="0.25">
      <c r="A301" t="s">
        <v>55</v>
      </c>
      <c r="B301" t="s">
        <v>83</v>
      </c>
      <c r="C301" t="s">
        <v>79</v>
      </c>
      <c r="D301" t="s">
        <v>84</v>
      </c>
      <c r="E301">
        <v>938.07615629999896</v>
      </c>
      <c r="F301">
        <v>957.87031953900805</v>
      </c>
      <c r="G301">
        <v>783.70039755519997</v>
      </c>
      <c r="H301">
        <v>836.130611462616</v>
      </c>
      <c r="I301">
        <v>872.05354098519604</v>
      </c>
      <c r="J301">
        <v>909.35749138046003</v>
      </c>
      <c r="K301">
        <v>949.13433113949804</v>
      </c>
      <c r="L301">
        <v>991.40229110180701</v>
      </c>
      <c r="M301">
        <v>1036.1889400725099</v>
      </c>
      <c r="N301">
        <v>1082.4163688147901</v>
      </c>
      <c r="O301">
        <v>1107.90492838161</v>
      </c>
      <c r="P301">
        <v>1150.24149543366</v>
      </c>
      <c r="Q301">
        <v>1180.97059659865</v>
      </c>
      <c r="R301">
        <v>1211.07988854205</v>
      </c>
      <c r="S301">
        <v>1251.1022409057</v>
      </c>
      <c r="T301">
        <v>1279.92126070579</v>
      </c>
      <c r="U301">
        <v>1318.4799022376601</v>
      </c>
      <c r="V301">
        <v>1356.2890262528499</v>
      </c>
      <c r="W301">
        <v>1393.36795595126</v>
      </c>
      <c r="X301">
        <v>1429.73777966235</v>
      </c>
      <c r="Y301">
        <v>1465.42741934008</v>
      </c>
      <c r="Z301">
        <v>1510.2744234137299</v>
      </c>
      <c r="AA301">
        <v>1544.5995273717599</v>
      </c>
      <c r="AB301">
        <v>1587.9469718323601</v>
      </c>
      <c r="AC301">
        <v>1630.5253584332299</v>
      </c>
      <c r="AD301">
        <v>1672.3512555171401</v>
      </c>
      <c r="AE301">
        <v>1713.43588971653</v>
      </c>
      <c r="AF301">
        <v>1753.78773779822</v>
      </c>
      <c r="AG301">
        <v>1793.41289447036</v>
      </c>
      <c r="AH301">
        <v>1841.4300960564799</v>
      </c>
      <c r="AI301">
        <v>1888.5605615818799</v>
      </c>
      <c r="AJ301">
        <v>1925.8413545221799</v>
      </c>
      <c r="AK301">
        <v>1971.2551827012301</v>
      </c>
      <c r="AL301">
        <v>1971.2551827012301</v>
      </c>
      <c r="AM301">
        <v>1971.2551827012301</v>
      </c>
      <c r="AN301">
        <v>1971.2551827012301</v>
      </c>
      <c r="AO301">
        <v>1971.2551827012301</v>
      </c>
      <c r="AP301">
        <v>1971.2551827012301</v>
      </c>
      <c r="AQ301">
        <v>1971.2551827012301</v>
      </c>
      <c r="AR301">
        <v>1971.2551827012301</v>
      </c>
      <c r="AS301">
        <v>1971.2551827012301</v>
      </c>
      <c r="AT301">
        <v>1971.2551827012301</v>
      </c>
      <c r="AU301">
        <v>1971.2551827012301</v>
      </c>
      <c r="AV301">
        <v>1971.2551827012301</v>
      </c>
      <c r="AW301">
        <v>1971.2551827012301</v>
      </c>
      <c r="AX301">
        <v>1971.2551827012301</v>
      </c>
      <c r="AY301">
        <v>1971.2551827012301</v>
      </c>
      <c r="AZ301">
        <v>1971.2551827012301</v>
      </c>
      <c r="BA301">
        <v>1971.2551827012301</v>
      </c>
      <c r="BB301">
        <v>1971.2551827012301</v>
      </c>
      <c r="BC301">
        <v>1971.2551827012301</v>
      </c>
      <c r="BD301">
        <v>1971.2551827012301</v>
      </c>
      <c r="BE301">
        <v>1971.2551827012301</v>
      </c>
    </row>
    <row r="302" spans="1:57" x14ac:dyDescent="0.25">
      <c r="A302" t="s">
        <v>55</v>
      </c>
      <c r="B302" t="s">
        <v>85</v>
      </c>
      <c r="C302" t="s">
        <v>79</v>
      </c>
      <c r="D302" t="s">
        <v>86</v>
      </c>
      <c r="E302">
        <v>28726.059389999999</v>
      </c>
      <c r="F302">
        <v>29777.0254015715</v>
      </c>
      <c r="G302">
        <v>27544.423338802</v>
      </c>
      <c r="H302">
        <v>28965.4616067723</v>
      </c>
      <c r="I302">
        <v>30441.9751643089</v>
      </c>
      <c r="J302">
        <v>31985.838069250902</v>
      </c>
      <c r="K302">
        <v>33593.133893684397</v>
      </c>
      <c r="L302">
        <v>35269.367367614497</v>
      </c>
      <c r="M302">
        <v>37016.702735624203</v>
      </c>
      <c r="N302">
        <v>38825.943098002303</v>
      </c>
      <c r="O302">
        <v>40053.087841119697</v>
      </c>
      <c r="P302">
        <v>41289.873228771801</v>
      </c>
      <c r="Q302">
        <v>42531.8019130842</v>
      </c>
      <c r="R302">
        <v>43782.636996261797</v>
      </c>
      <c r="S302">
        <v>45028.364531876199</v>
      </c>
      <c r="T302">
        <v>46263.896474409601</v>
      </c>
      <c r="U302">
        <v>47481.9856029968</v>
      </c>
      <c r="V302">
        <v>48678.293544775399</v>
      </c>
      <c r="W302">
        <v>49888.598534235498</v>
      </c>
      <c r="X302">
        <v>51074.644406869702</v>
      </c>
      <c r="Y302">
        <v>52231.685921592099</v>
      </c>
      <c r="Z302">
        <v>53347.388915911601</v>
      </c>
      <c r="AA302">
        <v>54418.288991942798</v>
      </c>
      <c r="AB302">
        <v>55835.219802357999</v>
      </c>
      <c r="AC302">
        <v>57224.473626972896</v>
      </c>
      <c r="AD302">
        <v>58593.880905576298</v>
      </c>
      <c r="AE302">
        <v>59938.0925701776</v>
      </c>
      <c r="AF302">
        <v>61249.529532987399</v>
      </c>
      <c r="AG302">
        <v>62528.841978909702</v>
      </c>
      <c r="AH302">
        <v>63773.291851110298</v>
      </c>
      <c r="AI302">
        <v>64986.720449202003</v>
      </c>
      <c r="AJ302">
        <v>66160.882499944593</v>
      </c>
      <c r="AK302">
        <v>67299.715901807795</v>
      </c>
      <c r="AL302">
        <v>67299.715901807795</v>
      </c>
      <c r="AM302">
        <v>67299.715901807795</v>
      </c>
      <c r="AN302">
        <v>67299.715901807795</v>
      </c>
      <c r="AO302">
        <v>67299.715901807795</v>
      </c>
      <c r="AP302">
        <v>67299.715901807795</v>
      </c>
      <c r="AQ302">
        <v>67299.715901807795</v>
      </c>
      <c r="AR302">
        <v>67299.715901807795</v>
      </c>
      <c r="AS302">
        <v>67299.715901807795</v>
      </c>
      <c r="AT302">
        <v>67299.715901807795</v>
      </c>
      <c r="AU302">
        <v>67299.715901807795</v>
      </c>
      <c r="AV302">
        <v>67299.715901807795</v>
      </c>
      <c r="AW302">
        <v>67299.715901807795</v>
      </c>
      <c r="AX302">
        <v>67299.715901807795</v>
      </c>
      <c r="AY302">
        <v>67299.715901807795</v>
      </c>
      <c r="AZ302">
        <v>67299.715901807795</v>
      </c>
      <c r="BA302">
        <v>67299.715901807795</v>
      </c>
      <c r="BB302">
        <v>67299.715901807795</v>
      </c>
      <c r="BC302">
        <v>67299.715901807795</v>
      </c>
      <c r="BD302">
        <v>67299.715901807795</v>
      </c>
      <c r="BE302">
        <v>67299.715901807795</v>
      </c>
    </row>
    <row r="303" spans="1:57" x14ac:dyDescent="0.25">
      <c r="A303" t="s">
        <v>55</v>
      </c>
      <c r="B303" t="s">
        <v>87</v>
      </c>
      <c r="C303" t="s">
        <v>88</v>
      </c>
      <c r="D303" t="s">
        <v>89</v>
      </c>
      <c r="E303">
        <v>5262012.67021784</v>
      </c>
      <c r="F303">
        <v>5367252.92362219</v>
      </c>
      <c r="G303">
        <v>4910057.4381810399</v>
      </c>
      <c r="H303">
        <v>5148977.6534764199</v>
      </c>
      <c r="I303">
        <v>5397313.3013653299</v>
      </c>
      <c r="J303">
        <v>5627659.4237888101</v>
      </c>
      <c r="K303">
        <v>5865579.2708534598</v>
      </c>
      <c r="L303">
        <v>6111276.3924678601</v>
      </c>
      <c r="M303">
        <v>6333604.6848029196</v>
      </c>
      <c r="N303">
        <v>6561712.6264940202</v>
      </c>
      <c r="O303">
        <v>6688693.91713636</v>
      </c>
      <c r="P303">
        <v>6817558.6623288896</v>
      </c>
      <c r="Q303">
        <v>6948331.8330335701</v>
      </c>
      <c r="R303">
        <v>7045984.0642005196</v>
      </c>
      <c r="S303">
        <v>7144439.1093833297</v>
      </c>
      <c r="T303">
        <v>7243702.5554163503</v>
      </c>
      <c r="U303">
        <v>7343780.0249319701</v>
      </c>
      <c r="V303">
        <v>7429861.8986155204</v>
      </c>
      <c r="W303">
        <v>7516394.1695209499</v>
      </c>
      <c r="X303">
        <v>7603378.7652947204</v>
      </c>
      <c r="Y303">
        <v>7690817.6210956099</v>
      </c>
      <c r="Z303">
        <v>7778712.6796224099</v>
      </c>
      <c r="AA303">
        <v>7867065.89114179</v>
      </c>
      <c r="AB303">
        <v>7955879.2135161599</v>
      </c>
      <c r="AC303">
        <v>8045154.6122317696</v>
      </c>
      <c r="AD303">
        <v>8134894.06042674</v>
      </c>
      <c r="AE303">
        <v>8225099.5389193799</v>
      </c>
      <c r="AF303">
        <v>8315773.0362364203</v>
      </c>
      <c r="AG303">
        <v>8406916.5486415196</v>
      </c>
      <c r="AH303">
        <v>8498532.0801637191</v>
      </c>
      <c r="AI303">
        <v>8590621.6426261291</v>
      </c>
      <c r="AJ303">
        <v>8683187.2556745708</v>
      </c>
      <c r="AK303">
        <v>8776230.9468065295</v>
      </c>
      <c r="AL303">
        <v>8776230.9468065295</v>
      </c>
      <c r="AM303">
        <v>8776230.9468065295</v>
      </c>
      <c r="AN303">
        <v>8776230.9468065295</v>
      </c>
      <c r="AO303">
        <v>8776230.9468065295</v>
      </c>
      <c r="AP303">
        <v>8776230.9468065295</v>
      </c>
      <c r="AQ303">
        <v>8776230.9468065295</v>
      </c>
      <c r="AR303">
        <v>8776230.9468065295</v>
      </c>
      <c r="AS303">
        <v>8776230.9468065295</v>
      </c>
      <c r="AT303">
        <v>8776230.9468065295</v>
      </c>
      <c r="AU303">
        <v>8776230.9468065295</v>
      </c>
      <c r="AV303">
        <v>8776230.9468065295</v>
      </c>
      <c r="AW303">
        <v>8776230.9468065295</v>
      </c>
      <c r="AX303">
        <v>8776230.9468065295</v>
      </c>
      <c r="AY303">
        <v>8776230.9468065295</v>
      </c>
      <c r="AZ303">
        <v>8776230.9468065295</v>
      </c>
      <c r="BA303">
        <v>8776230.9468065295</v>
      </c>
      <c r="BB303">
        <v>8776230.9468065295</v>
      </c>
      <c r="BC303">
        <v>8776230.9468065295</v>
      </c>
      <c r="BD303">
        <v>8776230.9468065295</v>
      </c>
      <c r="BE303">
        <v>8776230.9468065295</v>
      </c>
    </row>
    <row r="304" spans="1:57" x14ac:dyDescent="0.25">
      <c r="A304" t="s">
        <v>55</v>
      </c>
      <c r="B304" t="s">
        <v>90</v>
      </c>
      <c r="C304" t="s">
        <v>79</v>
      </c>
      <c r="D304" t="s">
        <v>91</v>
      </c>
      <c r="E304">
        <v>1254.261205</v>
      </c>
      <c r="F304">
        <v>1300.1493610534001</v>
      </c>
      <c r="G304">
        <v>1202.66762450483</v>
      </c>
      <c r="H304">
        <v>1264.7141846033501</v>
      </c>
      <c r="I304">
        <v>1329.1829531431599</v>
      </c>
      <c r="J304">
        <v>1396.5923851580999</v>
      </c>
      <c r="K304">
        <v>1466.7714783005199</v>
      </c>
      <c r="L304">
        <v>1539.9605846909601</v>
      </c>
      <c r="M304">
        <v>1616.25420138459</v>
      </c>
      <c r="N304">
        <v>1695.25076566242</v>
      </c>
      <c r="O304">
        <v>1748.8313846855699</v>
      </c>
      <c r="P304">
        <v>1802.83294158491</v>
      </c>
      <c r="Q304">
        <v>1857.0590694001301</v>
      </c>
      <c r="R304">
        <v>1911.6740758436799</v>
      </c>
      <c r="S304">
        <v>1966.06607227829</v>
      </c>
      <c r="T304">
        <v>2020.0129002096401</v>
      </c>
      <c r="U304">
        <v>2073.1981254254201</v>
      </c>
      <c r="V304">
        <v>2125.4323222651301</v>
      </c>
      <c r="W304">
        <v>2178.2776698948901</v>
      </c>
      <c r="X304">
        <v>2230.0637956978999</v>
      </c>
      <c r="Y304">
        <v>2280.5835089933498</v>
      </c>
      <c r="Z304">
        <v>2329.29826527365</v>
      </c>
      <c r="AA304">
        <v>2376.0567991039102</v>
      </c>
      <c r="AB304">
        <v>2437.9240159589899</v>
      </c>
      <c r="AC304">
        <v>2498.5827771366198</v>
      </c>
      <c r="AD304">
        <v>2558.3749818409901</v>
      </c>
      <c r="AE304">
        <v>2617.0670745964899</v>
      </c>
      <c r="AF304">
        <v>2674.3281309399199</v>
      </c>
      <c r="AG304">
        <v>2730.18653978776</v>
      </c>
      <c r="AH304">
        <v>2784.5227498149402</v>
      </c>
      <c r="AI304">
        <v>2837.5044830544798</v>
      </c>
      <c r="AJ304">
        <v>2888.7717274974202</v>
      </c>
      <c r="AK304">
        <v>2938.49642295678</v>
      </c>
      <c r="AL304">
        <v>2938.49642295678</v>
      </c>
      <c r="AM304">
        <v>2938.49642295678</v>
      </c>
      <c r="AN304">
        <v>2938.49642295678</v>
      </c>
      <c r="AO304">
        <v>2938.49642295678</v>
      </c>
      <c r="AP304">
        <v>2938.49642295678</v>
      </c>
      <c r="AQ304">
        <v>2938.49642295678</v>
      </c>
      <c r="AR304">
        <v>2938.49642295678</v>
      </c>
      <c r="AS304">
        <v>2938.49642295678</v>
      </c>
      <c r="AT304">
        <v>2938.49642295678</v>
      </c>
      <c r="AU304">
        <v>2938.49642295678</v>
      </c>
      <c r="AV304">
        <v>2938.49642295678</v>
      </c>
      <c r="AW304">
        <v>2938.49642295678</v>
      </c>
      <c r="AX304">
        <v>2938.49642295678</v>
      </c>
      <c r="AY304">
        <v>2938.49642295678</v>
      </c>
      <c r="AZ304">
        <v>2938.49642295678</v>
      </c>
      <c r="BA304">
        <v>2938.49642295678</v>
      </c>
      <c r="BB304">
        <v>2938.49642295678</v>
      </c>
      <c r="BC304">
        <v>2938.49642295678</v>
      </c>
      <c r="BD304">
        <v>2938.49642295678</v>
      </c>
      <c r="BE304">
        <v>2938.49642295678</v>
      </c>
    </row>
    <row r="305" spans="1:57" x14ac:dyDescent="0.25">
      <c r="A305" t="s">
        <v>55</v>
      </c>
      <c r="B305" t="s">
        <v>92</v>
      </c>
      <c r="C305" t="s">
        <v>79</v>
      </c>
      <c r="D305" t="s">
        <v>93</v>
      </c>
      <c r="E305">
        <v>8905.076024</v>
      </c>
      <c r="F305">
        <v>9230.8754002605292</v>
      </c>
      <c r="G305">
        <v>8538.7689463129009</v>
      </c>
      <c r="H305">
        <v>8979.2906913070492</v>
      </c>
      <c r="I305">
        <v>9437.0097714572494</v>
      </c>
      <c r="J305">
        <v>9915.6071437069204</v>
      </c>
      <c r="K305">
        <v>10413.8687157281</v>
      </c>
      <c r="L305">
        <v>10933.500953365199</v>
      </c>
      <c r="M305">
        <v>11475.174772259001</v>
      </c>
      <c r="N305">
        <v>12036.039134263199</v>
      </c>
      <c r="O305">
        <v>12416.453902663899</v>
      </c>
      <c r="P305">
        <v>12799.8572700693</v>
      </c>
      <c r="Q305">
        <v>13184.855059012099</v>
      </c>
      <c r="R305">
        <v>13572.613830863</v>
      </c>
      <c r="S305">
        <v>13958.789263393701</v>
      </c>
      <c r="T305">
        <v>14341.804062916501</v>
      </c>
      <c r="U305">
        <v>14719.4115915653</v>
      </c>
      <c r="V305">
        <v>15090.2669541133</v>
      </c>
      <c r="W305">
        <v>15465.461400279501</v>
      </c>
      <c r="X305">
        <v>15833.1355222454</v>
      </c>
      <c r="Y305">
        <v>16191.8182956687</v>
      </c>
      <c r="Z305">
        <v>16537.686131201899</v>
      </c>
      <c r="AA305">
        <v>16869.665065788598</v>
      </c>
      <c r="AB305">
        <v>17308.913499282</v>
      </c>
      <c r="AC305">
        <v>17739.582069477001</v>
      </c>
      <c r="AD305">
        <v>18164.098212057601</v>
      </c>
      <c r="AE305">
        <v>18580.803716391001</v>
      </c>
      <c r="AF305">
        <v>18987.349065892398</v>
      </c>
      <c r="AG305">
        <v>19383.9358178279</v>
      </c>
      <c r="AH305">
        <v>19769.715174806501</v>
      </c>
      <c r="AI305">
        <v>20145.877939389</v>
      </c>
      <c r="AJ305">
        <v>20509.868077555901</v>
      </c>
      <c r="AK305">
        <v>20862.906337505799</v>
      </c>
      <c r="AL305">
        <v>20862.906337505799</v>
      </c>
      <c r="AM305">
        <v>20862.906337505799</v>
      </c>
      <c r="AN305">
        <v>20862.906337505799</v>
      </c>
      <c r="AO305">
        <v>20862.906337505799</v>
      </c>
      <c r="AP305">
        <v>20862.906337505799</v>
      </c>
      <c r="AQ305">
        <v>20862.906337505799</v>
      </c>
      <c r="AR305">
        <v>20862.906337505799</v>
      </c>
      <c r="AS305">
        <v>20862.906337505799</v>
      </c>
      <c r="AT305">
        <v>20862.906337505799</v>
      </c>
      <c r="AU305">
        <v>20862.906337505799</v>
      </c>
      <c r="AV305">
        <v>20862.906337505799</v>
      </c>
      <c r="AW305">
        <v>20862.906337505799</v>
      </c>
      <c r="AX305">
        <v>20862.906337505799</v>
      </c>
      <c r="AY305">
        <v>20862.906337505799</v>
      </c>
      <c r="AZ305">
        <v>20862.906337505799</v>
      </c>
      <c r="BA305">
        <v>20862.906337505799</v>
      </c>
      <c r="BB305">
        <v>20862.906337505799</v>
      </c>
      <c r="BC305">
        <v>20862.906337505799</v>
      </c>
      <c r="BD305">
        <v>20862.906337505799</v>
      </c>
      <c r="BE305">
        <v>20862.906337505799</v>
      </c>
    </row>
    <row r="306" spans="1:57" x14ac:dyDescent="0.25">
      <c r="A306" t="s">
        <v>55</v>
      </c>
      <c r="B306" t="s">
        <v>94</v>
      </c>
      <c r="C306" t="s">
        <v>79</v>
      </c>
      <c r="D306" t="s">
        <v>95</v>
      </c>
      <c r="E306">
        <v>14264.823259999999</v>
      </c>
      <c r="F306">
        <v>14786.713304290301</v>
      </c>
      <c r="G306">
        <v>13678.0449205438</v>
      </c>
      <c r="H306">
        <v>14383.7059185625</v>
      </c>
      <c r="I306">
        <v>15116.9149067256</v>
      </c>
      <c r="J306">
        <v>15883.5683198399</v>
      </c>
      <c r="K306">
        <v>16681.721333130001</v>
      </c>
      <c r="L306">
        <v>17514.1074924524</v>
      </c>
      <c r="M306">
        <v>18381.801521146201</v>
      </c>
      <c r="N306">
        <v>19280.236411006699</v>
      </c>
      <c r="O306">
        <v>19889.613514818699</v>
      </c>
      <c r="P306">
        <v>20503.7779822064</v>
      </c>
      <c r="Q306">
        <v>21120.496514418501</v>
      </c>
      <c r="R306">
        <v>21741.637797554198</v>
      </c>
      <c r="S306">
        <v>22360.242768197699</v>
      </c>
      <c r="T306">
        <v>22973.784798207598</v>
      </c>
      <c r="U306">
        <v>23578.665053390501</v>
      </c>
      <c r="V306">
        <v>24172.729179009701</v>
      </c>
      <c r="W306">
        <v>24773.7439764433</v>
      </c>
      <c r="X306">
        <v>25362.7121506603</v>
      </c>
      <c r="Y306">
        <v>25937.277303782001</v>
      </c>
      <c r="Z306">
        <v>26491.3145216456</v>
      </c>
      <c r="AA306">
        <v>27023.103449124599</v>
      </c>
      <c r="AB306">
        <v>27726.7247606247</v>
      </c>
      <c r="AC306">
        <v>28416.602199167799</v>
      </c>
      <c r="AD306">
        <v>29096.6242145451</v>
      </c>
      <c r="AE306">
        <v>29764.134559742099</v>
      </c>
      <c r="AF306">
        <v>30415.369601664501</v>
      </c>
      <c r="AG306">
        <v>31050.652209962402</v>
      </c>
      <c r="AH306">
        <v>31668.6227168761</v>
      </c>
      <c r="AI306">
        <v>32271.1886398733</v>
      </c>
      <c r="AJ306">
        <v>32854.255530637798</v>
      </c>
      <c r="AK306">
        <v>33419.778875820899</v>
      </c>
      <c r="AL306">
        <v>33419.778875820899</v>
      </c>
      <c r="AM306">
        <v>33419.778875820899</v>
      </c>
      <c r="AN306">
        <v>33419.778875820899</v>
      </c>
      <c r="AO306">
        <v>33419.778875820899</v>
      </c>
      <c r="AP306">
        <v>33419.778875820899</v>
      </c>
      <c r="AQ306">
        <v>33419.778875820899</v>
      </c>
      <c r="AR306">
        <v>33419.778875820899</v>
      </c>
      <c r="AS306">
        <v>33419.778875820899</v>
      </c>
      <c r="AT306">
        <v>33419.778875820899</v>
      </c>
      <c r="AU306">
        <v>33419.778875820899</v>
      </c>
      <c r="AV306">
        <v>33419.778875820899</v>
      </c>
      <c r="AW306">
        <v>33419.778875820899</v>
      </c>
      <c r="AX306">
        <v>33419.778875820899</v>
      </c>
      <c r="AY306">
        <v>33419.778875820899</v>
      </c>
      <c r="AZ306">
        <v>33419.778875820899</v>
      </c>
      <c r="BA306">
        <v>33419.778875820899</v>
      </c>
      <c r="BB306">
        <v>33419.778875820899</v>
      </c>
      <c r="BC306">
        <v>33419.778875820899</v>
      </c>
      <c r="BD306">
        <v>33419.778875820899</v>
      </c>
      <c r="BE306">
        <v>33419.778875820899</v>
      </c>
    </row>
    <row r="307" spans="1:57" x14ac:dyDescent="0.25">
      <c r="A307" t="s">
        <v>55</v>
      </c>
      <c r="B307" t="s">
        <v>96</v>
      </c>
      <c r="C307" t="s">
        <v>97</v>
      </c>
      <c r="D307" t="s">
        <v>98</v>
      </c>
      <c r="E307">
        <v>254.07881452772801</v>
      </c>
      <c r="F307">
        <v>254.25128072256001</v>
      </c>
      <c r="G307">
        <v>236.14084804252499</v>
      </c>
      <c r="H307">
        <v>249.493819797687</v>
      </c>
      <c r="I307">
        <v>257.79405760408201</v>
      </c>
      <c r="J307">
        <v>266.43065296271999</v>
      </c>
      <c r="K307">
        <v>275.720603379816</v>
      </c>
      <c r="L307">
        <v>285.66196659064099</v>
      </c>
      <c r="M307">
        <v>296.25684192307602</v>
      </c>
      <c r="N307">
        <v>307.19483885237997</v>
      </c>
      <c r="O307">
        <v>317.22436088612199</v>
      </c>
      <c r="P307">
        <v>332.31359720512802</v>
      </c>
      <c r="Q307">
        <v>344.30628017811898</v>
      </c>
      <c r="R307">
        <v>356.35131799321903</v>
      </c>
      <c r="S307">
        <v>371.57995786271903</v>
      </c>
      <c r="T307">
        <v>383.75328610304598</v>
      </c>
      <c r="U307">
        <v>399.12465011177699</v>
      </c>
      <c r="V307">
        <v>414.58315884064501</v>
      </c>
      <c r="W307">
        <v>430.13939478793202</v>
      </c>
      <c r="X307">
        <v>445.80495599389201</v>
      </c>
      <c r="Y307">
        <v>461.59442433912398</v>
      </c>
      <c r="Z307">
        <v>480.64462648276202</v>
      </c>
      <c r="AA307">
        <v>496.73184350775</v>
      </c>
      <c r="AB307">
        <v>516.11632777546004</v>
      </c>
      <c r="AC307">
        <v>535.69064925644602</v>
      </c>
      <c r="AD307">
        <v>555.469449154014</v>
      </c>
      <c r="AE307">
        <v>575.46630762740097</v>
      </c>
      <c r="AF307">
        <v>595.69457200147895</v>
      </c>
      <c r="AG307">
        <v>616.16747739037703</v>
      </c>
      <c r="AH307">
        <v>640.066457608777</v>
      </c>
      <c r="AI307">
        <v>664.25349107063596</v>
      </c>
      <c r="AJ307">
        <v>685.55239547016004</v>
      </c>
      <c r="AK307">
        <v>710.34085830712195</v>
      </c>
      <c r="AL307">
        <v>710.34085830712195</v>
      </c>
      <c r="AM307">
        <v>710.34085830712195</v>
      </c>
      <c r="AN307">
        <v>710.34085830712195</v>
      </c>
      <c r="AO307">
        <v>710.34085830712195</v>
      </c>
      <c r="AP307">
        <v>710.34085830712195</v>
      </c>
      <c r="AQ307">
        <v>710.34085830712195</v>
      </c>
      <c r="AR307">
        <v>710.34085830712195</v>
      </c>
      <c r="AS307">
        <v>710.34085830712195</v>
      </c>
      <c r="AT307">
        <v>710.34085830712195</v>
      </c>
      <c r="AU307">
        <v>710.34085830712195</v>
      </c>
      <c r="AV307">
        <v>710.34085830712195</v>
      </c>
      <c r="AW307">
        <v>710.34085830712195</v>
      </c>
      <c r="AX307">
        <v>710.34085830712195</v>
      </c>
      <c r="AY307">
        <v>710.34085830712195</v>
      </c>
      <c r="AZ307">
        <v>710.34085830712195</v>
      </c>
      <c r="BA307">
        <v>710.34085830712195</v>
      </c>
      <c r="BB307">
        <v>710.34085830712195</v>
      </c>
      <c r="BC307">
        <v>710.34085830712195</v>
      </c>
      <c r="BD307">
        <v>710.34085830712195</v>
      </c>
      <c r="BE307">
        <v>710.34085830712195</v>
      </c>
    </row>
    <row r="308" spans="1:57" x14ac:dyDescent="0.25">
      <c r="A308" t="s">
        <v>56</v>
      </c>
      <c r="B308" t="s">
        <v>70</v>
      </c>
      <c r="C308" t="s">
        <v>71</v>
      </c>
      <c r="D308" t="s">
        <v>72</v>
      </c>
      <c r="E308">
        <v>86607.385999999999</v>
      </c>
      <c r="F308">
        <v>86021.387915286701</v>
      </c>
      <c r="G308">
        <v>76281.770748187002</v>
      </c>
      <c r="H308">
        <v>80967.241476211799</v>
      </c>
      <c r="I308">
        <v>81590.976974011093</v>
      </c>
      <c r="J308">
        <v>82175.860045551293</v>
      </c>
      <c r="K308">
        <v>82728.525928210307</v>
      </c>
      <c r="L308">
        <v>83254.421001245006</v>
      </c>
      <c r="M308">
        <v>83759.611019933698</v>
      </c>
      <c r="N308">
        <v>84250.099651239798</v>
      </c>
      <c r="O308">
        <v>84020.139116646402</v>
      </c>
      <c r="P308">
        <v>83761.986930757295</v>
      </c>
      <c r="Q308">
        <v>83451.674802519105</v>
      </c>
      <c r="R308">
        <v>83090.029334130202</v>
      </c>
      <c r="S308">
        <v>82678.500379222503</v>
      </c>
      <c r="T308">
        <v>82218.562156702101</v>
      </c>
      <c r="U308">
        <v>81710.128550425594</v>
      </c>
      <c r="V308">
        <v>81153.793953212298</v>
      </c>
      <c r="W308">
        <v>80864.008517800001</v>
      </c>
      <c r="X308">
        <v>80533.125119007105</v>
      </c>
      <c r="Y308">
        <v>80163.610160115204</v>
      </c>
      <c r="Z308">
        <v>79757.746494750696</v>
      </c>
      <c r="AA308">
        <v>79317.706965310805</v>
      </c>
      <c r="AB308">
        <v>79007.958125166493</v>
      </c>
      <c r="AC308">
        <v>78674.152282699593</v>
      </c>
      <c r="AD308">
        <v>78320.234226933302</v>
      </c>
      <c r="AE308">
        <v>77948.746426375204</v>
      </c>
      <c r="AF308">
        <v>77562.119608973706</v>
      </c>
      <c r="AG308">
        <v>77162.574664358894</v>
      </c>
      <c r="AH308">
        <v>76752.995815051501</v>
      </c>
      <c r="AI308">
        <v>76335.158967237803</v>
      </c>
      <c r="AJ308">
        <v>75910.072015879807</v>
      </c>
      <c r="AK308">
        <v>75478.297472493403</v>
      </c>
      <c r="AL308">
        <v>75478.297472493403</v>
      </c>
      <c r="AM308">
        <v>75478.297472493403</v>
      </c>
      <c r="AN308">
        <v>75478.297472493403</v>
      </c>
      <c r="AO308">
        <v>75478.297472493403</v>
      </c>
      <c r="AP308">
        <v>75478.297472493403</v>
      </c>
      <c r="AQ308">
        <v>75478.297472493403</v>
      </c>
      <c r="AR308">
        <v>75478.297472493403</v>
      </c>
      <c r="AS308">
        <v>75478.297472493403</v>
      </c>
      <c r="AT308">
        <v>75478.297472493403</v>
      </c>
      <c r="AU308">
        <v>75478.297472493403</v>
      </c>
      <c r="AV308">
        <v>75478.297472493403</v>
      </c>
      <c r="AW308">
        <v>75478.297472493403</v>
      </c>
      <c r="AX308">
        <v>75478.297472493403</v>
      </c>
      <c r="AY308">
        <v>75478.297472493403</v>
      </c>
      <c r="AZ308">
        <v>75478.297472493403</v>
      </c>
      <c r="BA308">
        <v>75478.297472493403</v>
      </c>
      <c r="BB308">
        <v>75478.297472493403</v>
      </c>
      <c r="BC308">
        <v>75478.297472493403</v>
      </c>
      <c r="BD308">
        <v>75478.297472493403</v>
      </c>
      <c r="BE308">
        <v>75478.297472493403</v>
      </c>
    </row>
    <row r="309" spans="1:57" x14ac:dyDescent="0.25">
      <c r="A309" t="s">
        <v>56</v>
      </c>
      <c r="B309" t="s">
        <v>176</v>
      </c>
      <c r="C309" t="s">
        <v>71</v>
      </c>
      <c r="D309" t="s">
        <v>72</v>
      </c>
      <c r="E309">
        <v>86607.385999999999</v>
      </c>
      <c r="F309">
        <v>86021.387915286701</v>
      </c>
      <c r="G309">
        <v>76281.770748187002</v>
      </c>
      <c r="H309">
        <v>80949.104814121194</v>
      </c>
      <c r="I309">
        <v>81536.147837484605</v>
      </c>
      <c r="J309">
        <v>82065.415689650006</v>
      </c>
      <c r="K309">
        <v>82543.214030131101</v>
      </c>
      <c r="L309">
        <v>82974.686146680804</v>
      </c>
      <c r="M309">
        <v>83365.605809695902</v>
      </c>
      <c r="N309">
        <v>83721.683026227198</v>
      </c>
      <c r="O309">
        <v>83342.6007148098</v>
      </c>
      <c r="P309">
        <v>82917.666102495205</v>
      </c>
      <c r="Q309">
        <v>82423.550168952104</v>
      </c>
      <c r="R309">
        <v>81861.626340454401</v>
      </c>
      <c r="S309">
        <v>81233.941620596699</v>
      </c>
      <c r="T309">
        <v>80542.618985699897</v>
      </c>
      <c r="U309">
        <v>79788.306326919599</v>
      </c>
      <c r="V309">
        <v>78972.379971749906</v>
      </c>
      <c r="W309">
        <v>78400.567362313697</v>
      </c>
      <c r="X309">
        <v>77773.093854928404</v>
      </c>
      <c r="Y309">
        <v>77093.023236542198</v>
      </c>
      <c r="Z309">
        <v>76363.256803933997</v>
      </c>
      <c r="AA309">
        <v>75586.602029662507</v>
      </c>
      <c r="AB309">
        <v>74919.770339937895</v>
      </c>
      <c r="AC309">
        <v>74215.530724534401</v>
      </c>
      <c r="AD309">
        <v>73478.164066087396</v>
      </c>
      <c r="AE309">
        <v>72710.590666522694</v>
      </c>
      <c r="AF309">
        <v>71915.597301440401</v>
      </c>
      <c r="AG309">
        <v>71095.744393948306</v>
      </c>
      <c r="AH309">
        <v>70254.166153399405</v>
      </c>
      <c r="AI309">
        <v>69392.934270121201</v>
      </c>
      <c r="AJ309">
        <v>68513.394598652405</v>
      </c>
      <c r="AK309">
        <v>67616.478007758502</v>
      </c>
      <c r="AL309">
        <v>67092.356710109496</v>
      </c>
      <c r="AM309">
        <v>66551.328273826599</v>
      </c>
      <c r="AN309">
        <v>65993.39269891</v>
      </c>
      <c r="AO309">
        <v>65418.549985359503</v>
      </c>
      <c r="AP309">
        <v>64826.8001331751</v>
      </c>
      <c r="AQ309">
        <v>64218.143142356901</v>
      </c>
      <c r="AR309">
        <v>63592.579012904898</v>
      </c>
      <c r="AS309">
        <v>62950.107744818997</v>
      </c>
      <c r="AT309">
        <v>62290.7293380993</v>
      </c>
      <c r="AU309">
        <v>61614.443792745798</v>
      </c>
      <c r="AV309">
        <v>60921.251108758399</v>
      </c>
      <c r="AW309">
        <v>60211.151286137203</v>
      </c>
      <c r="AX309">
        <v>59484.144324882203</v>
      </c>
      <c r="AY309">
        <v>58740.230224993298</v>
      </c>
      <c r="AZ309">
        <v>57979.408986470502</v>
      </c>
      <c r="BA309">
        <v>57201.680609313997</v>
      </c>
      <c r="BB309">
        <v>56407.045093523499</v>
      </c>
      <c r="BC309">
        <v>55595.502439099298</v>
      </c>
      <c r="BD309">
        <v>54767.0526460412</v>
      </c>
      <c r="BE309">
        <v>53921.695714349298</v>
      </c>
    </row>
    <row r="310" spans="1:57" x14ac:dyDescent="0.25">
      <c r="A310" t="s">
        <v>56</v>
      </c>
      <c r="B310" t="s">
        <v>73</v>
      </c>
      <c r="C310" t="s">
        <v>71</v>
      </c>
      <c r="D310" t="s">
        <v>37</v>
      </c>
      <c r="E310">
        <v>70823.560958265996</v>
      </c>
      <c r="F310">
        <v>72061.845485773607</v>
      </c>
      <c r="G310">
        <v>65464.734462198103</v>
      </c>
      <c r="H310">
        <v>70594.713106362702</v>
      </c>
      <c r="I310">
        <v>72266.824458178395</v>
      </c>
      <c r="J310">
        <v>73932.561626527196</v>
      </c>
      <c r="K310">
        <v>75596.778573487405</v>
      </c>
      <c r="L310">
        <v>77263.686453989998</v>
      </c>
      <c r="M310">
        <v>78938.336530767701</v>
      </c>
      <c r="N310">
        <v>80626.118248954299</v>
      </c>
      <c r="O310">
        <v>81640.981833755897</v>
      </c>
      <c r="P310">
        <v>82634.283298850394</v>
      </c>
      <c r="Q310">
        <v>83579.9056780502</v>
      </c>
      <c r="R310">
        <v>84451.582445183099</v>
      </c>
      <c r="S310">
        <v>85271.520895219102</v>
      </c>
      <c r="T310">
        <v>86038.905783054201</v>
      </c>
      <c r="U310">
        <v>86751.464981962898</v>
      </c>
      <c r="V310">
        <v>87407.387917387401</v>
      </c>
      <c r="W310">
        <v>88005.526693676497</v>
      </c>
      <c r="X310">
        <v>88546.373561178596</v>
      </c>
      <c r="Y310">
        <v>89030.781255296199</v>
      </c>
      <c r="Z310">
        <v>89459.431424276903</v>
      </c>
      <c r="AA310">
        <v>89833.089411408204</v>
      </c>
      <c r="AB310">
        <v>90037.242426922894</v>
      </c>
      <c r="AC310">
        <v>90194.598158982204</v>
      </c>
      <c r="AD310">
        <v>90308.922237877399</v>
      </c>
      <c r="AE310">
        <v>90382.508999096201</v>
      </c>
      <c r="AF310">
        <v>90417.371999364404</v>
      </c>
      <c r="AG310">
        <v>90616.566976376896</v>
      </c>
      <c r="AH310">
        <v>90778.083771223595</v>
      </c>
      <c r="AI310">
        <v>90903.347921919398</v>
      </c>
      <c r="AJ310">
        <v>90992.827001004698</v>
      </c>
      <c r="AK310">
        <v>91046.395624349403</v>
      </c>
      <c r="AL310">
        <v>91046.395624349403</v>
      </c>
      <c r="AM310">
        <v>91046.395624349403</v>
      </c>
      <c r="AN310">
        <v>91046.395624349403</v>
      </c>
      <c r="AO310">
        <v>91046.395624349403</v>
      </c>
      <c r="AP310">
        <v>91046.395624349403</v>
      </c>
      <c r="AQ310">
        <v>91046.395624349403</v>
      </c>
      <c r="AR310">
        <v>91046.395624349403</v>
      </c>
      <c r="AS310">
        <v>91046.395624349403</v>
      </c>
      <c r="AT310">
        <v>91046.395624349403</v>
      </c>
      <c r="AU310">
        <v>91046.395624349403</v>
      </c>
      <c r="AV310">
        <v>91046.395624349403</v>
      </c>
      <c r="AW310">
        <v>91046.395624349403</v>
      </c>
      <c r="AX310">
        <v>91046.395624349403</v>
      </c>
      <c r="AY310">
        <v>91046.395624349403</v>
      </c>
      <c r="AZ310">
        <v>91046.395624349403</v>
      </c>
      <c r="BA310">
        <v>91046.395624349403</v>
      </c>
      <c r="BB310">
        <v>91046.395624349403</v>
      </c>
      <c r="BC310">
        <v>91046.395624349403</v>
      </c>
      <c r="BD310">
        <v>91046.395624349403</v>
      </c>
      <c r="BE310">
        <v>91046.395624349403</v>
      </c>
    </row>
    <row r="311" spans="1:57" x14ac:dyDescent="0.25">
      <c r="A311" t="s">
        <v>56</v>
      </c>
      <c r="B311" t="s">
        <v>177</v>
      </c>
      <c r="C311" t="s">
        <v>71</v>
      </c>
      <c r="D311" t="s">
        <v>37</v>
      </c>
      <c r="E311">
        <v>70823.560958265996</v>
      </c>
      <c r="F311">
        <v>72061.845485773607</v>
      </c>
      <c r="G311">
        <v>65464.734462198103</v>
      </c>
      <c r="H311">
        <v>70580.594163741407</v>
      </c>
      <c r="I311">
        <v>72223.464363503503</v>
      </c>
      <c r="J311">
        <v>73843.842552575399</v>
      </c>
      <c r="K311">
        <v>75445.585016340396</v>
      </c>
      <c r="L311">
        <v>77031.895394627994</v>
      </c>
      <c r="M311">
        <v>78606.795517338498</v>
      </c>
      <c r="N311">
        <v>80174.611986760196</v>
      </c>
      <c r="O311">
        <v>81053.166764552894</v>
      </c>
      <c r="P311">
        <v>81890.574749160704</v>
      </c>
      <c r="Q311">
        <v>82660.526715591594</v>
      </c>
      <c r="R311">
        <v>83336.821556906696</v>
      </c>
      <c r="S311">
        <v>83941.285169253693</v>
      </c>
      <c r="T311">
        <v>84472.997697802595</v>
      </c>
      <c r="U311">
        <v>84929.684217341695</v>
      </c>
      <c r="V311">
        <v>85309.610607370094</v>
      </c>
      <c r="W311">
        <v>85611.776367608501</v>
      </c>
      <c r="X311">
        <v>85836.854530206503</v>
      </c>
      <c r="Y311">
        <v>85985.9285363651</v>
      </c>
      <c r="Z311">
        <v>86059.973030154302</v>
      </c>
      <c r="AA311">
        <v>86060.099656128994</v>
      </c>
      <c r="AB311">
        <v>85877.521826798999</v>
      </c>
      <c r="AC311">
        <v>85630.751492137701</v>
      </c>
      <c r="AD311">
        <v>85323.869730346501</v>
      </c>
      <c r="AE311">
        <v>84959.558459150401</v>
      </c>
      <c r="AF311">
        <v>84540.242819405699</v>
      </c>
      <c r="AG311">
        <v>84255.283974635197</v>
      </c>
      <c r="AH311">
        <v>83915.2606381191</v>
      </c>
      <c r="AI311">
        <v>83521.996070659501</v>
      </c>
      <c r="AJ311">
        <v>83076.451051917305</v>
      </c>
      <c r="AK311">
        <v>82579.080831284897</v>
      </c>
      <c r="AL311">
        <v>82014.593178413896</v>
      </c>
      <c r="AM311">
        <v>81431.896246418095</v>
      </c>
      <c r="AN311">
        <v>80830.990035297393</v>
      </c>
      <c r="AO311">
        <v>80211.874545051804</v>
      </c>
      <c r="AP311">
        <v>79574.5497756814</v>
      </c>
      <c r="AQ311">
        <v>78919.015727185993</v>
      </c>
      <c r="AR311">
        <v>78245.272399565903</v>
      </c>
      <c r="AS311">
        <v>77553.319792820796</v>
      </c>
      <c r="AT311">
        <v>76843.157906950903</v>
      </c>
      <c r="AU311">
        <v>76114.786741956093</v>
      </c>
      <c r="AV311">
        <v>75368.206297836397</v>
      </c>
      <c r="AW311">
        <v>74603.416574591902</v>
      </c>
      <c r="AX311">
        <v>73820.417572222505</v>
      </c>
      <c r="AY311">
        <v>73019.209290728206</v>
      </c>
      <c r="AZ311">
        <v>72199.791730109006</v>
      </c>
      <c r="BA311">
        <v>71362.164890365006</v>
      </c>
      <c r="BB311">
        <v>70506.328771496104</v>
      </c>
      <c r="BC311">
        <v>69632.283373502403</v>
      </c>
      <c r="BD311">
        <v>68740.028696383801</v>
      </c>
      <c r="BE311">
        <v>67829.564740140297</v>
      </c>
    </row>
    <row r="312" spans="1:57" x14ac:dyDescent="0.25">
      <c r="A312" t="s">
        <v>56</v>
      </c>
      <c r="B312" t="s">
        <v>74</v>
      </c>
      <c r="C312" t="s">
        <v>71</v>
      </c>
      <c r="D312" t="s">
        <v>75</v>
      </c>
      <c r="E312">
        <v>891</v>
      </c>
      <c r="F312">
        <v>1100</v>
      </c>
      <c r="G312">
        <v>993.17845</v>
      </c>
      <c r="H312">
        <v>1065.36329428571</v>
      </c>
      <c r="I312">
        <v>1085.56928935714</v>
      </c>
      <c r="J312">
        <v>1106.07286800057</v>
      </c>
      <c r="K312">
        <v>1126.87796128793</v>
      </c>
      <c r="L312">
        <v>1147.98854915424</v>
      </c>
      <c r="M312">
        <v>1169.40866098174</v>
      </c>
      <c r="N312">
        <v>1191.14237619088</v>
      </c>
      <c r="O312">
        <v>1203.0537999527901</v>
      </c>
      <c r="P312">
        <v>1215.0843379523201</v>
      </c>
      <c r="Q312">
        <v>1227.2351813318401</v>
      </c>
      <c r="R312">
        <v>1239.5075331451601</v>
      </c>
      <c r="S312">
        <v>1251.9026084766101</v>
      </c>
      <c r="T312">
        <v>1264.42163456138</v>
      </c>
      <c r="U312">
        <v>1277.0658509069899</v>
      </c>
      <c r="V312">
        <v>1289.8365094160599</v>
      </c>
      <c r="W312">
        <v>1302.7348745102199</v>
      </c>
      <c r="X312">
        <v>1315.7622232553299</v>
      </c>
      <c r="Y312">
        <v>1328.9198454878799</v>
      </c>
      <c r="Z312">
        <v>1342.20904394276</v>
      </c>
      <c r="AA312">
        <v>1355.6311343821901</v>
      </c>
      <c r="AB312">
        <v>1369.1874457260101</v>
      </c>
      <c r="AC312">
        <v>1382.87932018327</v>
      </c>
      <c r="AD312">
        <v>1396.7081133851</v>
      </c>
      <c r="AE312">
        <v>1410.6751945189501</v>
      </c>
      <c r="AF312">
        <v>1424.78194646414</v>
      </c>
      <c r="AG312">
        <v>1439.0297659287801</v>
      </c>
      <c r="AH312">
        <v>1453.42006358807</v>
      </c>
      <c r="AI312">
        <v>1467.9542642239501</v>
      </c>
      <c r="AJ312">
        <v>1482.6338068661901</v>
      </c>
      <c r="AK312">
        <v>1497.46014493485</v>
      </c>
      <c r="AL312">
        <v>1497.46014493485</v>
      </c>
      <c r="AM312">
        <v>1497.46014493485</v>
      </c>
      <c r="AN312">
        <v>1497.46014493485</v>
      </c>
      <c r="AO312">
        <v>1497.46014493485</v>
      </c>
      <c r="AP312">
        <v>1497.46014493485</v>
      </c>
      <c r="AQ312">
        <v>1497.46014493485</v>
      </c>
      <c r="AR312">
        <v>1497.46014493485</v>
      </c>
      <c r="AS312">
        <v>1497.46014493485</v>
      </c>
      <c r="AT312">
        <v>1497.46014493485</v>
      </c>
      <c r="AU312">
        <v>1497.46014493485</v>
      </c>
      <c r="AV312">
        <v>1497.46014493485</v>
      </c>
      <c r="AW312">
        <v>1497.46014493485</v>
      </c>
      <c r="AX312">
        <v>1497.46014493485</v>
      </c>
      <c r="AY312">
        <v>1497.46014493485</v>
      </c>
      <c r="AZ312">
        <v>1497.46014493485</v>
      </c>
      <c r="BA312">
        <v>1497.46014493485</v>
      </c>
      <c r="BB312">
        <v>1497.46014493485</v>
      </c>
      <c r="BC312">
        <v>1497.46014493485</v>
      </c>
      <c r="BD312">
        <v>1497.46014493485</v>
      </c>
      <c r="BE312">
        <v>1497.46014493485</v>
      </c>
    </row>
    <row r="313" spans="1:57" x14ac:dyDescent="0.25">
      <c r="A313" t="s">
        <v>56</v>
      </c>
      <c r="B313" t="s">
        <v>76</v>
      </c>
      <c r="C313" t="s">
        <v>71</v>
      </c>
      <c r="D313" t="s">
        <v>77</v>
      </c>
      <c r="E313">
        <v>88500</v>
      </c>
      <c r="F313">
        <v>89749.916535919707</v>
      </c>
      <c r="G313">
        <v>81281.191301929895</v>
      </c>
      <c r="H313">
        <v>88252.823279583507</v>
      </c>
      <c r="I313">
        <v>90961.336969843498</v>
      </c>
      <c r="J313">
        <v>93692.619338217104</v>
      </c>
      <c r="K313">
        <v>96452.943758289504</v>
      </c>
      <c r="L313">
        <v>99247.501306386897</v>
      </c>
      <c r="M313">
        <v>102082.096034962</v>
      </c>
      <c r="N313">
        <v>104962.558532485</v>
      </c>
      <c r="O313">
        <v>106988.958716806</v>
      </c>
      <c r="P313">
        <v>109008.72132523201</v>
      </c>
      <c r="Q313">
        <v>110996.72422377901</v>
      </c>
      <c r="R313">
        <v>112522.646468926</v>
      </c>
      <c r="S313">
        <v>114010.938898361</v>
      </c>
      <c r="T313">
        <v>115461.786339235</v>
      </c>
      <c r="U313">
        <v>116874.216633779</v>
      </c>
      <c r="V313">
        <v>118247.534196799</v>
      </c>
      <c r="W313">
        <v>119581.80569048801</v>
      </c>
      <c r="X313">
        <v>120878.417847851</v>
      </c>
      <c r="Y313">
        <v>122139.25964607501</v>
      </c>
      <c r="Z313">
        <v>123365.866979535</v>
      </c>
      <c r="AA313">
        <v>124560.066492528</v>
      </c>
      <c r="AB313">
        <v>125725.123633797</v>
      </c>
      <c r="AC313">
        <v>126865.581049117</v>
      </c>
      <c r="AD313">
        <v>127985.610280345</v>
      </c>
      <c r="AE313">
        <v>129088.588712365</v>
      </c>
      <c r="AF313">
        <v>130177.108817396</v>
      </c>
      <c r="AG313">
        <v>131253.90045739501</v>
      </c>
      <c r="AH313">
        <v>132321.76910758601</v>
      </c>
      <c r="AI313">
        <v>133382.71725249401</v>
      </c>
      <c r="AJ313">
        <v>134438.001190095</v>
      </c>
      <c r="AK313">
        <v>135488.16294837801</v>
      </c>
      <c r="AL313">
        <v>135488.16294837801</v>
      </c>
      <c r="AM313">
        <v>135488.16294837801</v>
      </c>
      <c r="AN313">
        <v>135488.16294837801</v>
      </c>
      <c r="AO313">
        <v>135488.16294837801</v>
      </c>
      <c r="AP313">
        <v>135488.16294837801</v>
      </c>
      <c r="AQ313">
        <v>135488.16294837801</v>
      </c>
      <c r="AR313">
        <v>135488.16294837801</v>
      </c>
      <c r="AS313">
        <v>135488.16294837801</v>
      </c>
      <c r="AT313">
        <v>135488.16294837801</v>
      </c>
      <c r="AU313">
        <v>135488.16294837801</v>
      </c>
      <c r="AV313">
        <v>135488.16294837801</v>
      </c>
      <c r="AW313">
        <v>135488.16294837801</v>
      </c>
      <c r="AX313">
        <v>135488.16294837801</v>
      </c>
      <c r="AY313">
        <v>135488.16294837801</v>
      </c>
      <c r="AZ313">
        <v>135488.16294837801</v>
      </c>
      <c r="BA313">
        <v>135488.16294837801</v>
      </c>
      <c r="BB313">
        <v>135488.16294837801</v>
      </c>
      <c r="BC313">
        <v>135488.16294837801</v>
      </c>
      <c r="BD313">
        <v>135488.16294837801</v>
      </c>
      <c r="BE313">
        <v>135488.16294837801</v>
      </c>
    </row>
    <row r="314" spans="1:57" x14ac:dyDescent="0.25">
      <c r="A314" t="s">
        <v>56</v>
      </c>
      <c r="B314" t="s">
        <v>178</v>
      </c>
      <c r="C314" t="s">
        <v>71</v>
      </c>
      <c r="D314" t="s">
        <v>77</v>
      </c>
      <c r="E314">
        <v>88500</v>
      </c>
      <c r="F314">
        <v>89749.916535919707</v>
      </c>
      <c r="G314">
        <v>81281.191301929895</v>
      </c>
      <c r="H314">
        <v>88234.466692341302</v>
      </c>
      <c r="I314">
        <v>90904.577095574306</v>
      </c>
      <c r="J314">
        <v>93575.690949283002</v>
      </c>
      <c r="K314">
        <v>96252.321635272296</v>
      </c>
      <c r="L314">
        <v>98937.849102310996</v>
      </c>
      <c r="M314">
        <v>101636.201439481</v>
      </c>
      <c r="N314">
        <v>104351.256591592</v>
      </c>
      <c r="O314">
        <v>106187.82539393401</v>
      </c>
      <c r="P314">
        <v>107988.399693627</v>
      </c>
      <c r="Q314">
        <v>109726.921698659</v>
      </c>
      <c r="R314">
        <v>110977.935578201</v>
      </c>
      <c r="S314">
        <v>112161.225425674</v>
      </c>
      <c r="T314">
        <v>113276.325647406</v>
      </c>
      <c r="U314">
        <v>114321.683742497</v>
      </c>
      <c r="V314">
        <v>115296.075743247</v>
      </c>
      <c r="W314">
        <v>116199.075571116</v>
      </c>
      <c r="X314">
        <v>117031.583078261</v>
      </c>
      <c r="Y314">
        <v>117795.010458983</v>
      </c>
      <c r="Z314">
        <v>118490.447916504</v>
      </c>
      <c r="AA314">
        <v>119119.28278813401</v>
      </c>
      <c r="AB314">
        <v>119684.28289344101</v>
      </c>
      <c r="AC314">
        <v>120189.40671198801</v>
      </c>
      <c r="AD314">
        <v>120638.212365371</v>
      </c>
      <c r="AE314">
        <v>121033.460776714</v>
      </c>
      <c r="AF314">
        <v>121377.13626134</v>
      </c>
      <c r="AG314">
        <v>121671.315692802</v>
      </c>
      <c r="AH314">
        <v>121918.102333271</v>
      </c>
      <c r="AI314">
        <v>122118.813545955</v>
      </c>
      <c r="AJ314">
        <v>122274.050842415</v>
      </c>
      <c r="AK314">
        <v>122383.74782801099</v>
      </c>
      <c r="AL314">
        <v>121510.12015331999</v>
      </c>
      <c r="AM314">
        <v>120608.310940736</v>
      </c>
      <c r="AN314">
        <v>119678.320190258</v>
      </c>
      <c r="AO314">
        <v>118720.147901887</v>
      </c>
      <c r="AP314">
        <v>117733.79407562299</v>
      </c>
      <c r="AQ314">
        <v>116719.25871146499</v>
      </c>
      <c r="AR314">
        <v>115676.54180941499</v>
      </c>
      <c r="AS314">
        <v>114605.643369471</v>
      </c>
      <c r="AT314">
        <v>113506.563391633</v>
      </c>
      <c r="AU314">
        <v>112379.30187590299</v>
      </c>
      <c r="AV314">
        <v>111223.858822279</v>
      </c>
      <c r="AW314">
        <v>110040.234230762</v>
      </c>
      <c r="AX314">
        <v>108828.42810135199</v>
      </c>
      <c r="AY314">
        <v>107588.440434048</v>
      </c>
      <c r="AZ314">
        <v>106320.27122885099</v>
      </c>
      <c r="BA314">
        <v>105023.920485761</v>
      </c>
      <c r="BB314">
        <v>103699.38820477801</v>
      </c>
      <c r="BC314">
        <v>102346.674385901</v>
      </c>
      <c r="BD314">
        <v>100965.77902913099</v>
      </c>
      <c r="BE314">
        <v>99556.702134468695</v>
      </c>
    </row>
    <row r="315" spans="1:57" x14ac:dyDescent="0.25">
      <c r="A315" t="s">
        <v>56</v>
      </c>
      <c r="B315" t="s">
        <v>78</v>
      </c>
      <c r="C315" t="s">
        <v>79</v>
      </c>
      <c r="D315" t="s">
        <v>80</v>
      </c>
      <c r="E315">
        <v>296163.98540000001</v>
      </c>
      <c r="F315">
        <v>299125.62525400001</v>
      </c>
      <c r="G315">
        <v>285713.44542514201</v>
      </c>
      <c r="H315">
        <v>292603.85103739402</v>
      </c>
      <c r="I315">
        <v>299629.46938366198</v>
      </c>
      <c r="J315">
        <v>306792.57543772599</v>
      </c>
      <c r="K315">
        <v>314095.47874916799</v>
      </c>
      <c r="L315">
        <v>321540.52393336297</v>
      </c>
      <c r="M315">
        <v>329130.09116807597</v>
      </c>
      <c r="N315">
        <v>336866.59669674502</v>
      </c>
      <c r="O315">
        <v>341871.00911882601</v>
      </c>
      <c r="P315">
        <v>346941.82312967902</v>
      </c>
      <c r="Q315">
        <v>352079.86631983798</v>
      </c>
      <c r="R315">
        <v>357285.97619148699</v>
      </c>
      <c r="S315">
        <v>362561.00027393701</v>
      </c>
      <c r="T315">
        <v>367905.79624041601</v>
      </c>
      <c r="U315">
        <v>373321.23202619801</v>
      </c>
      <c r="V315">
        <v>378808.185948072</v>
      </c>
      <c r="W315">
        <v>384367.54682518</v>
      </c>
      <c r="X315">
        <v>390000.21410123497</v>
      </c>
      <c r="Y315">
        <v>395707.09796812898</v>
      </c>
      <c r="Z315">
        <v>401489.11949095101</v>
      </c>
      <c r="AA315">
        <v>407347.21073443303</v>
      </c>
      <c r="AB315">
        <v>413282.31489083503</v>
      </c>
      <c r="AC315">
        <v>419295.386409292</v>
      </c>
      <c r="AD315">
        <v>425387.39112662902</v>
      </c>
      <c r="AE315">
        <v>431559.30639967101</v>
      </c>
      <c r="AF315">
        <v>437812.12123906199</v>
      </c>
      <c r="AG315">
        <v>444146.83644460101</v>
      </c>
      <c r="AH315">
        <v>450564.464742126</v>
      </c>
      <c r="AI315">
        <v>457066.03092195798</v>
      </c>
      <c r="AJ315">
        <v>463652.57197891199</v>
      </c>
      <c r="AK315">
        <v>470325.13725391199</v>
      </c>
      <c r="AL315">
        <v>470325.13725391199</v>
      </c>
      <c r="AM315">
        <v>470325.13725391199</v>
      </c>
      <c r="AN315">
        <v>470325.13725391199</v>
      </c>
      <c r="AO315">
        <v>470325.13725391199</v>
      </c>
      <c r="AP315">
        <v>470325.13725391199</v>
      </c>
      <c r="AQ315">
        <v>470325.13725391199</v>
      </c>
      <c r="AR315">
        <v>470325.13725391199</v>
      </c>
      <c r="AS315">
        <v>470325.13725391199</v>
      </c>
      <c r="AT315">
        <v>470325.13725391199</v>
      </c>
      <c r="AU315">
        <v>470325.13725391199</v>
      </c>
      <c r="AV315">
        <v>470325.13725391199</v>
      </c>
      <c r="AW315">
        <v>470325.13725391199</v>
      </c>
      <c r="AX315">
        <v>470325.13725391199</v>
      </c>
      <c r="AY315">
        <v>470325.13725391199</v>
      </c>
      <c r="AZ315">
        <v>470325.13725391199</v>
      </c>
      <c r="BA315">
        <v>470325.13725391199</v>
      </c>
      <c r="BB315">
        <v>470325.13725391199</v>
      </c>
      <c r="BC315">
        <v>470325.13725391199</v>
      </c>
      <c r="BD315">
        <v>470325.13725391199</v>
      </c>
      <c r="BE315">
        <v>470325.13725391199</v>
      </c>
    </row>
    <row r="316" spans="1:57" x14ac:dyDescent="0.25">
      <c r="A316" t="s">
        <v>56</v>
      </c>
      <c r="B316" t="s">
        <v>81</v>
      </c>
      <c r="C316" t="s">
        <v>79</v>
      </c>
      <c r="D316" t="s">
        <v>82</v>
      </c>
      <c r="E316">
        <v>160401.35079999999</v>
      </c>
      <c r="F316">
        <v>162005.36430799999</v>
      </c>
      <c r="G316">
        <v>154741.37588342599</v>
      </c>
      <c r="H316">
        <v>158473.194815672</v>
      </c>
      <c r="I316">
        <v>162278.244479035</v>
      </c>
      <c r="J316">
        <v>166157.75699114401</v>
      </c>
      <c r="K316">
        <v>170112.98319575901</v>
      </c>
      <c r="L316">
        <v>174145.19292814401</v>
      </c>
      <c r="M316">
        <v>178255.67528403</v>
      </c>
      <c r="N316">
        <v>182445.738892183</v>
      </c>
      <c r="O316">
        <v>185156.11068630201</v>
      </c>
      <c r="P316">
        <v>187902.44534241501</v>
      </c>
      <c r="Q316">
        <v>190685.19108058099</v>
      </c>
      <c r="R316">
        <v>193504.80148897599</v>
      </c>
      <c r="S316">
        <v>196361.73558643099</v>
      </c>
      <c r="T316">
        <v>199256.45788568701</v>
      </c>
      <c r="U316">
        <v>202189.43845736899</v>
      </c>
      <c r="V316">
        <v>205161.15299469599</v>
      </c>
      <c r="W316">
        <v>208172.08287892301</v>
      </c>
      <c r="X316">
        <v>211222.715245536</v>
      </c>
      <c r="Y316">
        <v>214313.543051193</v>
      </c>
      <c r="Z316">
        <v>217445.065141439</v>
      </c>
      <c r="AA316">
        <v>220617.786319184</v>
      </c>
      <c r="AB316">
        <v>223832.217413971</v>
      </c>
      <c r="AC316">
        <v>227088.87535202099</v>
      </c>
      <c r="AD316">
        <v>230388.28322709</v>
      </c>
      <c r="AE316">
        <v>233730.970372126</v>
      </c>
      <c r="AF316">
        <v>237117.47243174</v>
      </c>
      <c r="AG316">
        <v>240548.331435509</v>
      </c>
      <c r="AH316">
        <v>244024.09587210999</v>
      </c>
      <c r="AI316">
        <v>247545.32076430001</v>
      </c>
      <c r="AJ316">
        <v>251112.56774474599</v>
      </c>
      <c r="AK316">
        <v>254726.40513272499</v>
      </c>
      <c r="AL316">
        <v>254726.40513272499</v>
      </c>
      <c r="AM316">
        <v>254726.40513272499</v>
      </c>
      <c r="AN316">
        <v>254726.40513272499</v>
      </c>
      <c r="AO316">
        <v>254726.40513272499</v>
      </c>
      <c r="AP316">
        <v>254726.40513272499</v>
      </c>
      <c r="AQ316">
        <v>254726.40513272499</v>
      </c>
      <c r="AR316">
        <v>254726.40513272499</v>
      </c>
      <c r="AS316">
        <v>254726.40513272499</v>
      </c>
      <c r="AT316">
        <v>254726.40513272499</v>
      </c>
      <c r="AU316">
        <v>254726.40513272499</v>
      </c>
      <c r="AV316">
        <v>254726.40513272499</v>
      </c>
      <c r="AW316">
        <v>254726.40513272499</v>
      </c>
      <c r="AX316">
        <v>254726.40513272499</v>
      </c>
      <c r="AY316">
        <v>254726.40513272499</v>
      </c>
      <c r="AZ316">
        <v>254726.40513272499</v>
      </c>
      <c r="BA316">
        <v>254726.40513272499</v>
      </c>
      <c r="BB316">
        <v>254726.40513272499</v>
      </c>
      <c r="BC316">
        <v>254726.40513272499</v>
      </c>
      <c r="BD316">
        <v>254726.40513272499</v>
      </c>
      <c r="BE316">
        <v>254726.40513272499</v>
      </c>
    </row>
    <row r="317" spans="1:57" x14ac:dyDescent="0.25">
      <c r="A317" t="s">
        <v>56</v>
      </c>
      <c r="B317" t="s">
        <v>83</v>
      </c>
      <c r="C317" t="s">
        <v>79</v>
      </c>
      <c r="D317" t="s">
        <v>84</v>
      </c>
      <c r="E317">
        <v>50554.310319999997</v>
      </c>
      <c r="F317">
        <v>51407.658513323702</v>
      </c>
      <c r="G317">
        <v>44932.050233499001</v>
      </c>
      <c r="H317">
        <v>46865.722904446498</v>
      </c>
      <c r="I317">
        <v>47460.727987818602</v>
      </c>
      <c r="J317">
        <v>48106.530809075499</v>
      </c>
      <c r="K317">
        <v>48799.821293814799</v>
      </c>
      <c r="L317">
        <v>49528.865800562198</v>
      </c>
      <c r="M317">
        <v>50285.238771463497</v>
      </c>
      <c r="N317">
        <v>51062.933685572898</v>
      </c>
      <c r="O317">
        <v>51423.837219310597</v>
      </c>
      <c r="P317">
        <v>51791.5113054428</v>
      </c>
      <c r="Q317">
        <v>52163.738850375899</v>
      </c>
      <c r="R317">
        <v>52539.540398745397</v>
      </c>
      <c r="S317">
        <v>52920.394726659601</v>
      </c>
      <c r="T317">
        <v>53310.164670507198</v>
      </c>
      <c r="U317">
        <v>53713.5214657506</v>
      </c>
      <c r="V317">
        <v>54134.2473797274</v>
      </c>
      <c r="W317">
        <v>54574.587140172698</v>
      </c>
      <c r="X317">
        <v>55035.761245098103</v>
      </c>
      <c r="Y317">
        <v>55518.5240657104</v>
      </c>
      <c r="Z317">
        <v>56022.573402301299</v>
      </c>
      <c r="AA317">
        <v>56547.337533049496</v>
      </c>
      <c r="AB317">
        <v>57092.644110151698</v>
      </c>
      <c r="AC317">
        <v>57658.554384695497</v>
      </c>
      <c r="AD317">
        <v>58244.044406774003</v>
      </c>
      <c r="AE317">
        <v>58847.299498608503</v>
      </c>
      <c r="AF317">
        <v>59466.244810484597</v>
      </c>
      <c r="AG317">
        <v>60099.362655450699</v>
      </c>
      <c r="AH317">
        <v>60745.4409888304</v>
      </c>
      <c r="AI317">
        <v>61402.634852152602</v>
      </c>
      <c r="AJ317">
        <v>62068.689673129396</v>
      </c>
      <c r="AK317">
        <v>62741.464174283203</v>
      </c>
      <c r="AL317">
        <v>62741.464174283203</v>
      </c>
      <c r="AM317">
        <v>62741.464174283203</v>
      </c>
      <c r="AN317">
        <v>62741.464174283203</v>
      </c>
      <c r="AO317">
        <v>62741.464174283203</v>
      </c>
      <c r="AP317">
        <v>62741.464174283203</v>
      </c>
      <c r="AQ317">
        <v>62741.464174283203</v>
      </c>
      <c r="AR317">
        <v>62741.464174283203</v>
      </c>
      <c r="AS317">
        <v>62741.464174283203</v>
      </c>
      <c r="AT317">
        <v>62741.464174283203</v>
      </c>
      <c r="AU317">
        <v>62741.464174283203</v>
      </c>
      <c r="AV317">
        <v>62741.464174283203</v>
      </c>
      <c r="AW317">
        <v>62741.464174283203</v>
      </c>
      <c r="AX317">
        <v>62741.464174283203</v>
      </c>
      <c r="AY317">
        <v>62741.464174283203</v>
      </c>
      <c r="AZ317">
        <v>62741.464174283203</v>
      </c>
      <c r="BA317">
        <v>62741.464174283203</v>
      </c>
      <c r="BB317">
        <v>62741.464174283203</v>
      </c>
      <c r="BC317">
        <v>62741.464174283203</v>
      </c>
      <c r="BD317">
        <v>62741.464174283203</v>
      </c>
      <c r="BE317">
        <v>62741.464174283203</v>
      </c>
    </row>
    <row r="318" spans="1:57" x14ac:dyDescent="0.25">
      <c r="A318" t="s">
        <v>56</v>
      </c>
      <c r="B318" t="s">
        <v>85</v>
      </c>
      <c r="C318" t="s">
        <v>79</v>
      </c>
      <c r="D318" t="s">
        <v>86</v>
      </c>
      <c r="E318">
        <v>254686.37160000001</v>
      </c>
      <c r="F318">
        <v>257233.23531600001</v>
      </c>
      <c r="G318">
        <v>245699.424372562</v>
      </c>
      <c r="H318">
        <v>251624.832223442</v>
      </c>
      <c r="I318">
        <v>257666.51633449399</v>
      </c>
      <c r="J318">
        <v>263826.43307059503</v>
      </c>
      <c r="K318">
        <v>270106.56853009301</v>
      </c>
      <c r="L318">
        <v>276508.93896618701</v>
      </c>
      <c r="M318">
        <v>283035.59121396998</v>
      </c>
      <c r="N318">
        <v>289688.603123229</v>
      </c>
      <c r="O318">
        <v>293992.15016001201</v>
      </c>
      <c r="P318">
        <v>298352.79927721701</v>
      </c>
      <c r="Q318">
        <v>302771.26216175198</v>
      </c>
      <c r="R318">
        <v>307248.25902404898</v>
      </c>
      <c r="S318">
        <v>311784.51869737601</v>
      </c>
      <c r="T318">
        <v>316380.77873826597</v>
      </c>
      <c r="U318">
        <v>321037.78552810499</v>
      </c>
      <c r="V318">
        <v>325756.294375867</v>
      </c>
      <c r="W318">
        <v>330537.06962203101</v>
      </c>
      <c r="X318">
        <v>335380.88474368199</v>
      </c>
      <c r="Y318">
        <v>340288.52246080199</v>
      </c>
      <c r="Z318">
        <v>345260.77484379098</v>
      </c>
      <c r="AA318">
        <v>350298.44342219399</v>
      </c>
      <c r="AB318">
        <v>355402.33929467999</v>
      </c>
      <c r="AC318">
        <v>360573.283240274</v>
      </c>
      <c r="AD318">
        <v>365812.10583085002</v>
      </c>
      <c r="AE318">
        <v>371119.64754491299</v>
      </c>
      <c r="AF318">
        <v>376496.75888267503</v>
      </c>
      <c r="AG318">
        <v>381944.300482438</v>
      </c>
      <c r="AH318">
        <v>387463.14323830698</v>
      </c>
      <c r="AI318">
        <v>393054.16841924598</v>
      </c>
      <c r="AJ318">
        <v>398718.26778947999</v>
      </c>
      <c r="AK318">
        <v>404456.34373027598</v>
      </c>
      <c r="AL318">
        <v>404456.34373027598</v>
      </c>
      <c r="AM318">
        <v>404456.34373027598</v>
      </c>
      <c r="AN318">
        <v>404456.34373027598</v>
      </c>
      <c r="AO318">
        <v>404456.34373027598</v>
      </c>
      <c r="AP318">
        <v>404456.34373027598</v>
      </c>
      <c r="AQ318">
        <v>404456.34373027598</v>
      </c>
      <c r="AR318">
        <v>404456.34373027598</v>
      </c>
      <c r="AS318">
        <v>404456.34373027598</v>
      </c>
      <c r="AT318">
        <v>404456.34373027598</v>
      </c>
      <c r="AU318">
        <v>404456.34373027598</v>
      </c>
      <c r="AV318">
        <v>404456.34373027598</v>
      </c>
      <c r="AW318">
        <v>404456.34373027598</v>
      </c>
      <c r="AX318">
        <v>404456.34373027598</v>
      </c>
      <c r="AY318">
        <v>404456.34373027598</v>
      </c>
      <c r="AZ318">
        <v>404456.34373027598</v>
      </c>
      <c r="BA318">
        <v>404456.34373027598</v>
      </c>
      <c r="BB318">
        <v>404456.34373027598</v>
      </c>
      <c r="BC318">
        <v>404456.34373027598</v>
      </c>
      <c r="BD318">
        <v>404456.34373027598</v>
      </c>
      <c r="BE318">
        <v>404456.34373027598</v>
      </c>
    </row>
    <row r="319" spans="1:57" x14ac:dyDescent="0.25">
      <c r="A319" t="s">
        <v>56</v>
      </c>
      <c r="B319" t="s">
        <v>87</v>
      </c>
      <c r="C319" t="s">
        <v>88</v>
      </c>
      <c r="D319" t="s">
        <v>89</v>
      </c>
      <c r="E319">
        <v>72970374.941741094</v>
      </c>
      <c r="F319">
        <v>73202365.704649895</v>
      </c>
      <c r="G319">
        <v>65555229.196521401</v>
      </c>
      <c r="H319">
        <v>69879320.057350397</v>
      </c>
      <c r="I319">
        <v>70713894.325437903</v>
      </c>
      <c r="J319">
        <v>71519195.535098106</v>
      </c>
      <c r="K319">
        <v>72303709.674840793</v>
      </c>
      <c r="L319">
        <v>73074292.865646303</v>
      </c>
      <c r="M319">
        <v>73838201.700812206</v>
      </c>
      <c r="N319">
        <v>74602415.693418205</v>
      </c>
      <c r="O319">
        <v>74740322.987128094</v>
      </c>
      <c r="P319">
        <v>74858961.331148207</v>
      </c>
      <c r="Q319">
        <v>74933069.129548594</v>
      </c>
      <c r="R319">
        <v>75128844.832863703</v>
      </c>
      <c r="S319">
        <v>75284667.6391287</v>
      </c>
      <c r="T319">
        <v>75402310.427832097</v>
      </c>
      <c r="U319">
        <v>75481798.317817301</v>
      </c>
      <c r="V319">
        <v>75523946.652760699</v>
      </c>
      <c r="W319">
        <v>75643371.494652703</v>
      </c>
      <c r="X319">
        <v>75730700.896220401</v>
      </c>
      <c r="Y319">
        <v>75788692.913228393</v>
      </c>
      <c r="Z319">
        <v>75819923.873836502</v>
      </c>
      <c r="AA319">
        <v>75826806.864171997</v>
      </c>
      <c r="AB319">
        <v>75929715.890154704</v>
      </c>
      <c r="AC319">
        <v>76018511.052541703</v>
      </c>
      <c r="AD319">
        <v>76097312.284553707</v>
      </c>
      <c r="AE319">
        <v>76168799.353269294</v>
      </c>
      <c r="AF319">
        <v>76235541.497920707</v>
      </c>
      <c r="AG319">
        <v>76299917.672003597</v>
      </c>
      <c r="AH319">
        <v>76364924.507701904</v>
      </c>
      <c r="AI319">
        <v>76432481.656741902</v>
      </c>
      <c r="AJ319">
        <v>76503734.882622495</v>
      </c>
      <c r="AK319">
        <v>76579375.857475802</v>
      </c>
      <c r="AL319">
        <v>76579375.857475802</v>
      </c>
      <c r="AM319">
        <v>76579375.857475802</v>
      </c>
      <c r="AN319">
        <v>76579375.857475802</v>
      </c>
      <c r="AO319">
        <v>76579375.857475802</v>
      </c>
      <c r="AP319">
        <v>76579375.857475802</v>
      </c>
      <c r="AQ319">
        <v>76579375.857475802</v>
      </c>
      <c r="AR319">
        <v>76579375.857475802</v>
      </c>
      <c r="AS319">
        <v>76579375.857475802</v>
      </c>
      <c r="AT319">
        <v>76579375.857475802</v>
      </c>
      <c r="AU319">
        <v>76579375.857475802</v>
      </c>
      <c r="AV319">
        <v>76579375.857475802</v>
      </c>
      <c r="AW319">
        <v>76579375.857475802</v>
      </c>
      <c r="AX319">
        <v>76579375.857475802</v>
      </c>
      <c r="AY319">
        <v>76579375.857475802</v>
      </c>
      <c r="AZ319">
        <v>76579375.857475802</v>
      </c>
      <c r="BA319">
        <v>76579375.857475802</v>
      </c>
      <c r="BB319">
        <v>76579375.857475802</v>
      </c>
      <c r="BC319">
        <v>76579375.857475802</v>
      </c>
      <c r="BD319">
        <v>76579375.857475802</v>
      </c>
      <c r="BE319">
        <v>76579375.857475802</v>
      </c>
    </row>
    <row r="320" spans="1:57" x14ac:dyDescent="0.25">
      <c r="A320" t="s">
        <v>56</v>
      </c>
      <c r="B320" t="s">
        <v>90</v>
      </c>
      <c r="C320" t="s">
        <v>79</v>
      </c>
      <c r="D320" t="s">
        <v>91</v>
      </c>
      <c r="E320">
        <v>25450.226770000001</v>
      </c>
      <c r="F320">
        <v>25704.729037699999</v>
      </c>
      <c r="G320">
        <v>24552.181682343999</v>
      </c>
      <c r="H320">
        <v>25144.294140353599</v>
      </c>
      <c r="I320">
        <v>25748.025819175</v>
      </c>
      <c r="J320">
        <v>26363.5722138768</v>
      </c>
      <c r="K320">
        <v>26991.131790726002</v>
      </c>
      <c r="L320">
        <v>27630.906029294401</v>
      </c>
      <c r="M320">
        <v>28283.099465132698</v>
      </c>
      <c r="N320">
        <v>28947.919733019298</v>
      </c>
      <c r="O320">
        <v>29377.9633482838</v>
      </c>
      <c r="P320">
        <v>29813.7130438803</v>
      </c>
      <c r="Q320">
        <v>30255.239937054001</v>
      </c>
      <c r="R320">
        <v>30702.615996786801</v>
      </c>
      <c r="S320">
        <v>31155.914053720498</v>
      </c>
      <c r="T320">
        <v>31615.2078101931</v>
      </c>
      <c r="U320">
        <v>32080.571850389901</v>
      </c>
      <c r="V320">
        <v>32552.081650609602</v>
      </c>
      <c r="W320">
        <v>33029.813589648598</v>
      </c>
      <c r="X320">
        <v>33513.844959303402</v>
      </c>
      <c r="Y320">
        <v>34004.2539749922</v>
      </c>
      <c r="Z320">
        <v>34501.119786499003</v>
      </c>
      <c r="AA320">
        <v>35004.522488838396</v>
      </c>
      <c r="AB320">
        <v>35514.543133245897</v>
      </c>
      <c r="AC320">
        <v>36031.263738292699</v>
      </c>
      <c r="AD320">
        <v>36554.767301127002</v>
      </c>
      <c r="AE320">
        <v>37085.137808844302</v>
      </c>
      <c r="AF320">
        <v>37622.460249985699</v>
      </c>
      <c r="AG320">
        <v>38166.820626169203</v>
      </c>
      <c r="AH320">
        <v>38718.3059638513</v>
      </c>
      <c r="AI320">
        <v>39277.0043262244</v>
      </c>
      <c r="AJ320">
        <v>39843.004825248601</v>
      </c>
      <c r="AK320">
        <v>40416.397633820598</v>
      </c>
      <c r="AL320">
        <v>40416.397633820598</v>
      </c>
      <c r="AM320">
        <v>40416.397633820598</v>
      </c>
      <c r="AN320">
        <v>40416.397633820598</v>
      </c>
      <c r="AO320">
        <v>40416.397633820598</v>
      </c>
      <c r="AP320">
        <v>40416.397633820598</v>
      </c>
      <c r="AQ320">
        <v>40416.397633820598</v>
      </c>
      <c r="AR320">
        <v>40416.397633820598</v>
      </c>
      <c r="AS320">
        <v>40416.397633820598</v>
      </c>
      <c r="AT320">
        <v>40416.397633820598</v>
      </c>
      <c r="AU320">
        <v>40416.397633820598</v>
      </c>
      <c r="AV320">
        <v>40416.397633820598</v>
      </c>
      <c r="AW320">
        <v>40416.397633820598</v>
      </c>
      <c r="AX320">
        <v>40416.397633820598</v>
      </c>
      <c r="AY320">
        <v>40416.397633820598</v>
      </c>
      <c r="AZ320">
        <v>40416.397633820598</v>
      </c>
      <c r="BA320">
        <v>40416.397633820598</v>
      </c>
      <c r="BB320">
        <v>40416.397633820598</v>
      </c>
      <c r="BC320">
        <v>40416.397633820598</v>
      </c>
      <c r="BD320">
        <v>40416.397633820598</v>
      </c>
      <c r="BE320">
        <v>40416.397633820598</v>
      </c>
    </row>
    <row r="321" spans="1:57" x14ac:dyDescent="0.25">
      <c r="A321" t="s">
        <v>56</v>
      </c>
      <c r="B321" t="s">
        <v>92</v>
      </c>
      <c r="C321" t="s">
        <v>79</v>
      </c>
      <c r="D321" t="s">
        <v>93</v>
      </c>
      <c r="E321">
        <v>646203.06779999996</v>
      </c>
      <c r="F321">
        <v>652665.09847799898</v>
      </c>
      <c r="G321">
        <v>623400.93342569796</v>
      </c>
      <c r="H321">
        <v>638435.17615784495</v>
      </c>
      <c r="I321">
        <v>653764.44086374203</v>
      </c>
      <c r="J321">
        <v>669393.69133071299</v>
      </c>
      <c r="K321">
        <v>685327.966787357</v>
      </c>
      <c r="L321">
        <v>701572.38297266304</v>
      </c>
      <c r="M321">
        <v>718132.13321954606</v>
      </c>
      <c r="N321">
        <v>735012.48955296504</v>
      </c>
      <c r="O321">
        <v>745931.66547949705</v>
      </c>
      <c r="P321">
        <v>756995.72367560398</v>
      </c>
      <c r="Q321">
        <v>768206.46986908501</v>
      </c>
      <c r="R321">
        <v>779565.73141406896</v>
      </c>
      <c r="S321">
        <v>791075.35754296603</v>
      </c>
      <c r="T321">
        <v>802737.21962129802</v>
      </c>
      <c r="U321">
        <v>814553.21140544396</v>
      </c>
      <c r="V321">
        <v>826525.24930330995</v>
      </c>
      <c r="W321">
        <v>838655.27263799205</v>
      </c>
      <c r="X321">
        <v>850945.24391443899</v>
      </c>
      <c r="Y321">
        <v>863397.14908914897</v>
      </c>
      <c r="Z321">
        <v>876012.99784296402</v>
      </c>
      <c r="AA321">
        <v>888794.82385694503</v>
      </c>
      <c r="AB321">
        <v>901744.68509142101</v>
      </c>
      <c r="AC321">
        <v>914864.66406820295</v>
      </c>
      <c r="AD321">
        <v>928156.868156009</v>
      </c>
      <c r="AE321">
        <v>941623.42985916603</v>
      </c>
      <c r="AF321">
        <v>955266.50710956904</v>
      </c>
      <c r="AG321">
        <v>969088.28356199502</v>
      </c>
      <c r="AH321">
        <v>983090.96889275895</v>
      </c>
      <c r="AI321">
        <v>997276.79910178203</v>
      </c>
      <c r="AJ321">
        <v>1011648.03681809</v>
      </c>
      <c r="AK321">
        <v>1026206.97160882</v>
      </c>
      <c r="AL321">
        <v>1026206.97160882</v>
      </c>
      <c r="AM321">
        <v>1026206.97160882</v>
      </c>
      <c r="AN321">
        <v>1026206.97160882</v>
      </c>
      <c r="AO321">
        <v>1026206.97160882</v>
      </c>
      <c r="AP321">
        <v>1026206.97160882</v>
      </c>
      <c r="AQ321">
        <v>1026206.97160882</v>
      </c>
      <c r="AR321">
        <v>1026206.97160882</v>
      </c>
      <c r="AS321">
        <v>1026206.97160882</v>
      </c>
      <c r="AT321">
        <v>1026206.97160882</v>
      </c>
      <c r="AU321">
        <v>1026206.97160882</v>
      </c>
      <c r="AV321">
        <v>1026206.97160882</v>
      </c>
      <c r="AW321">
        <v>1026206.97160882</v>
      </c>
      <c r="AX321">
        <v>1026206.97160882</v>
      </c>
      <c r="AY321">
        <v>1026206.97160882</v>
      </c>
      <c r="AZ321">
        <v>1026206.97160882</v>
      </c>
      <c r="BA321">
        <v>1026206.97160882</v>
      </c>
      <c r="BB321">
        <v>1026206.97160882</v>
      </c>
      <c r="BC321">
        <v>1026206.97160882</v>
      </c>
      <c r="BD321">
        <v>1026206.97160882</v>
      </c>
      <c r="BE321">
        <v>1026206.97160882</v>
      </c>
    </row>
    <row r="322" spans="1:57" x14ac:dyDescent="0.25">
      <c r="A322" t="s">
        <v>56</v>
      </c>
      <c r="B322" t="s">
        <v>94</v>
      </c>
      <c r="C322" t="s">
        <v>79</v>
      </c>
      <c r="D322" t="s">
        <v>95</v>
      </c>
      <c r="E322">
        <v>24677.276519999999</v>
      </c>
      <c r="F322">
        <v>24924.049285199999</v>
      </c>
      <c r="G322">
        <v>23806.506009552599</v>
      </c>
      <c r="H322">
        <v>24380.635387231199</v>
      </c>
      <c r="I322">
        <v>24966.031097721301</v>
      </c>
      <c r="J322">
        <v>25562.882698700101</v>
      </c>
      <c r="K322">
        <v>26171.382628804298</v>
      </c>
      <c r="L322">
        <v>26791.726248458599</v>
      </c>
      <c r="M322">
        <v>27424.111881253099</v>
      </c>
      <c r="N322">
        <v>28068.740855878899</v>
      </c>
      <c r="O322">
        <v>28485.723592632101</v>
      </c>
      <c r="P322">
        <v>28908.239110034701</v>
      </c>
      <c r="Q322">
        <v>29336.3563654262</v>
      </c>
      <c r="R322">
        <v>29770.145142014499</v>
      </c>
      <c r="S322">
        <v>30209.676058498</v>
      </c>
      <c r="T322">
        <v>30655.020578797001</v>
      </c>
      <c r="U322">
        <v>31106.2510218961</v>
      </c>
      <c r="V322">
        <v>31563.4405717993</v>
      </c>
      <c r="W322">
        <v>32026.6632875984</v>
      </c>
      <c r="X322">
        <v>32495.994113656299</v>
      </c>
      <c r="Y322">
        <v>32971.508889906603</v>
      </c>
      <c r="Z322">
        <v>33453.284362270497</v>
      </c>
      <c r="AA322">
        <v>33941.398193192697</v>
      </c>
      <c r="AB322">
        <v>34435.928972297101</v>
      </c>
      <c r="AC322">
        <v>34936.956227164403</v>
      </c>
      <c r="AD322">
        <v>35444.560434231702</v>
      </c>
      <c r="AE322">
        <v>35958.823029817599</v>
      </c>
      <c r="AF322">
        <v>36479.826421271799</v>
      </c>
      <c r="AG322">
        <v>37007.653998252201</v>
      </c>
      <c r="AH322">
        <v>37542.390144129997</v>
      </c>
      <c r="AI322">
        <v>38084.1202475256</v>
      </c>
      <c r="AJ322">
        <v>38632.930713974602</v>
      </c>
      <c r="AK322">
        <v>39188.9089777279</v>
      </c>
      <c r="AL322">
        <v>39188.9089777279</v>
      </c>
      <c r="AM322">
        <v>39188.9089777279</v>
      </c>
      <c r="AN322">
        <v>39188.9089777279</v>
      </c>
      <c r="AO322">
        <v>39188.9089777279</v>
      </c>
      <c r="AP322">
        <v>39188.9089777279</v>
      </c>
      <c r="AQ322">
        <v>39188.9089777279</v>
      </c>
      <c r="AR322">
        <v>39188.9089777279</v>
      </c>
      <c r="AS322">
        <v>39188.9089777279</v>
      </c>
      <c r="AT322">
        <v>39188.9089777279</v>
      </c>
      <c r="AU322">
        <v>39188.9089777279</v>
      </c>
      <c r="AV322">
        <v>39188.9089777279</v>
      </c>
      <c r="AW322">
        <v>39188.9089777279</v>
      </c>
      <c r="AX322">
        <v>39188.9089777279</v>
      </c>
      <c r="AY322">
        <v>39188.9089777279</v>
      </c>
      <c r="AZ322">
        <v>39188.9089777279</v>
      </c>
      <c r="BA322">
        <v>39188.9089777279</v>
      </c>
      <c r="BB322">
        <v>39188.9089777279</v>
      </c>
      <c r="BC322">
        <v>39188.9089777279</v>
      </c>
      <c r="BD322">
        <v>39188.9089777279</v>
      </c>
      <c r="BE322">
        <v>39188.9089777279</v>
      </c>
    </row>
    <row r="323" spans="1:57" x14ac:dyDescent="0.25">
      <c r="A323" t="s">
        <v>56</v>
      </c>
      <c r="B323" t="s">
        <v>96</v>
      </c>
      <c r="C323" t="s">
        <v>97</v>
      </c>
      <c r="D323" t="s">
        <v>98</v>
      </c>
      <c r="E323">
        <v>152.90655884055701</v>
      </c>
      <c r="F323">
        <v>155.48759564845801</v>
      </c>
      <c r="G323">
        <v>145.148133750234</v>
      </c>
      <c r="H323">
        <v>150.80847681882699</v>
      </c>
      <c r="I323">
        <v>152.14768454831199</v>
      </c>
      <c r="J323">
        <v>153.652747029008</v>
      </c>
      <c r="K323">
        <v>155.31171284222401</v>
      </c>
      <c r="L323">
        <v>157.08616779873</v>
      </c>
      <c r="M323">
        <v>158.94875244533301</v>
      </c>
      <c r="N323">
        <v>160.88014686462401</v>
      </c>
      <c r="O323">
        <v>162.865476188457</v>
      </c>
      <c r="P323">
        <v>164.89325972799401</v>
      </c>
      <c r="Q323">
        <v>166.957075252875</v>
      </c>
      <c r="R323">
        <v>169.05434618782601</v>
      </c>
      <c r="S323">
        <v>171.19039289341401</v>
      </c>
      <c r="T323">
        <v>173.378403725422</v>
      </c>
      <c r="U323">
        <v>175.634495527008</v>
      </c>
      <c r="V323">
        <v>177.97221292830801</v>
      </c>
      <c r="W323">
        <v>180.400314166632</v>
      </c>
      <c r="X323">
        <v>182.92434569873501</v>
      </c>
      <c r="Y323">
        <v>185.548418712943</v>
      </c>
      <c r="Z323">
        <v>188.27318497485999</v>
      </c>
      <c r="AA323">
        <v>191.098399980561</v>
      </c>
      <c r="AB323">
        <v>194.02517097501001</v>
      </c>
      <c r="AC323">
        <v>197.05542857952</v>
      </c>
      <c r="AD323">
        <v>200.18741740821201</v>
      </c>
      <c r="AE323">
        <v>203.41660865451101</v>
      </c>
      <c r="AF323">
        <v>206.73746490020201</v>
      </c>
      <c r="AG323">
        <v>210.146268895898</v>
      </c>
      <c r="AH323">
        <v>213.64029188127199</v>
      </c>
      <c r="AI323">
        <v>217.21450230515401</v>
      </c>
      <c r="AJ323">
        <v>220.86229267648599</v>
      </c>
      <c r="AK323">
        <v>224.57730464224699</v>
      </c>
      <c r="AL323">
        <v>224.57730464224699</v>
      </c>
      <c r="AM323">
        <v>224.57730464224699</v>
      </c>
      <c r="AN323">
        <v>224.57730464224699</v>
      </c>
      <c r="AO323">
        <v>224.57730464224699</v>
      </c>
      <c r="AP323">
        <v>224.57730464224699</v>
      </c>
      <c r="AQ323">
        <v>224.57730464224699</v>
      </c>
      <c r="AR323">
        <v>224.57730464224699</v>
      </c>
      <c r="AS323">
        <v>224.57730464224699</v>
      </c>
      <c r="AT323">
        <v>224.57730464224699</v>
      </c>
      <c r="AU323">
        <v>224.57730464224699</v>
      </c>
      <c r="AV323">
        <v>224.57730464224699</v>
      </c>
      <c r="AW323">
        <v>224.57730464224699</v>
      </c>
      <c r="AX323">
        <v>224.57730464224699</v>
      </c>
      <c r="AY323">
        <v>224.57730464224699</v>
      </c>
      <c r="AZ323">
        <v>224.57730464224699</v>
      </c>
      <c r="BA323">
        <v>224.57730464224699</v>
      </c>
      <c r="BB323">
        <v>224.57730464224699</v>
      </c>
      <c r="BC323">
        <v>224.57730464224699</v>
      </c>
      <c r="BD323">
        <v>224.57730464224699</v>
      </c>
      <c r="BE323">
        <v>224.57730464224699</v>
      </c>
    </row>
    <row r="324" spans="1:57" x14ac:dyDescent="0.25">
      <c r="A324" t="s">
        <v>57</v>
      </c>
      <c r="B324" t="s">
        <v>70</v>
      </c>
      <c r="C324" t="s">
        <v>71</v>
      </c>
      <c r="D324" t="s">
        <v>72</v>
      </c>
      <c r="E324">
        <v>15471</v>
      </c>
      <c r="F324">
        <v>16323.143467203399</v>
      </c>
      <c r="G324">
        <v>14628.3055801965</v>
      </c>
      <c r="H324">
        <v>16488.3553755711</v>
      </c>
      <c r="I324">
        <v>18585.4267633298</v>
      </c>
      <c r="J324">
        <v>19120.997272861499</v>
      </c>
      <c r="K324">
        <v>19670.556432069101</v>
      </c>
      <c r="L324">
        <v>20234.4495587358</v>
      </c>
      <c r="M324">
        <v>20813.0301878965</v>
      </c>
      <c r="N324">
        <v>21406.660262400001</v>
      </c>
      <c r="O324">
        <v>21834.793467648</v>
      </c>
      <c r="P324">
        <v>22271.489337000901</v>
      </c>
      <c r="Q324">
        <v>22494.204230371</v>
      </c>
      <c r="R324">
        <v>22719.146272674701</v>
      </c>
      <c r="S324">
        <v>22946.337735401401</v>
      </c>
      <c r="T324">
        <v>23175.801112755398</v>
      </c>
      <c r="U324">
        <v>23407.559123882998</v>
      </c>
      <c r="V324">
        <v>23641.6347151218</v>
      </c>
      <c r="W324">
        <v>23878.051062273</v>
      </c>
      <c r="X324">
        <v>24116.8315728958</v>
      </c>
      <c r="Y324">
        <v>24357.999888624701</v>
      </c>
      <c r="Z324">
        <v>24601.579887511001</v>
      </c>
      <c r="AA324">
        <v>24847.595686386099</v>
      </c>
      <c r="AB324">
        <v>24971.833664818001</v>
      </c>
      <c r="AC324">
        <v>25096.6928331421</v>
      </c>
      <c r="AD324">
        <v>25222.1762973078</v>
      </c>
      <c r="AE324">
        <v>25348.2871787943</v>
      </c>
      <c r="AF324">
        <v>25398.983753151901</v>
      </c>
      <c r="AG324">
        <v>25449.7817206582</v>
      </c>
      <c r="AH324">
        <v>25500.681284099599</v>
      </c>
      <c r="AI324">
        <v>25526.181965383599</v>
      </c>
      <c r="AJ324">
        <v>25551.708147349</v>
      </c>
      <c r="AK324">
        <v>25577.259855496399</v>
      </c>
      <c r="AL324">
        <v>25577.259855496399</v>
      </c>
      <c r="AM324">
        <v>25577.259855496399</v>
      </c>
      <c r="AN324">
        <v>25577.259855496399</v>
      </c>
      <c r="AO324">
        <v>25577.259855496399</v>
      </c>
      <c r="AP324">
        <v>25577.259855496399</v>
      </c>
      <c r="AQ324">
        <v>25577.259855496399</v>
      </c>
      <c r="AR324">
        <v>25577.259855496399</v>
      </c>
      <c r="AS324">
        <v>25577.259855496399</v>
      </c>
      <c r="AT324">
        <v>25577.259855496399</v>
      </c>
      <c r="AU324">
        <v>25577.259855496399</v>
      </c>
      <c r="AV324">
        <v>25577.259855496399</v>
      </c>
      <c r="AW324">
        <v>25577.259855496399</v>
      </c>
      <c r="AX324">
        <v>25577.259855496399</v>
      </c>
      <c r="AY324">
        <v>25577.259855496399</v>
      </c>
      <c r="AZ324">
        <v>25577.259855496399</v>
      </c>
      <c r="BA324">
        <v>25577.259855496399</v>
      </c>
      <c r="BB324">
        <v>25577.259855496399</v>
      </c>
      <c r="BC324">
        <v>25577.259855496399</v>
      </c>
      <c r="BD324">
        <v>25577.259855496399</v>
      </c>
      <c r="BE324">
        <v>25577.259855496399</v>
      </c>
    </row>
    <row r="325" spans="1:57" x14ac:dyDescent="0.25">
      <c r="A325" t="s">
        <v>57</v>
      </c>
      <c r="B325" t="s">
        <v>176</v>
      </c>
      <c r="C325" t="s">
        <v>71</v>
      </c>
      <c r="D325" t="s">
        <v>72</v>
      </c>
      <c r="E325">
        <v>15471</v>
      </c>
      <c r="F325">
        <v>16323.143467203399</v>
      </c>
      <c r="G325">
        <v>14628.3055801965</v>
      </c>
      <c r="H325">
        <v>16484.661983966998</v>
      </c>
      <c r="I325">
        <v>18572.937356544899</v>
      </c>
      <c r="J325">
        <v>19095.298652526799</v>
      </c>
      <c r="K325">
        <v>19626.494385661299</v>
      </c>
      <c r="L325">
        <v>20166.461808218501</v>
      </c>
      <c r="M325">
        <v>20715.125693892602</v>
      </c>
      <c r="N325">
        <v>21272.3976892342</v>
      </c>
      <c r="O325">
        <v>21658.717693124901</v>
      </c>
      <c r="P325">
        <v>22046.992724484</v>
      </c>
      <c r="Q325">
        <v>22217.0756342528</v>
      </c>
      <c r="R325">
        <v>22383.266414179401</v>
      </c>
      <c r="S325">
        <v>22545.419322488498</v>
      </c>
      <c r="T325">
        <v>22703.385582873001</v>
      </c>
      <c r="U325">
        <v>22857.0133332892</v>
      </c>
      <c r="V325">
        <v>23006.147573979299</v>
      </c>
      <c r="W325">
        <v>23150.630114711901</v>
      </c>
      <c r="X325">
        <v>23290.299521229499</v>
      </c>
      <c r="Y325">
        <v>23424.991060890799</v>
      </c>
      <c r="Z325">
        <v>23554.536647498498</v>
      </c>
      <c r="AA325">
        <v>23678.764785298499</v>
      </c>
      <c r="AB325">
        <v>23679.6911036657</v>
      </c>
      <c r="AC325">
        <v>23674.413056902202</v>
      </c>
      <c r="AD325">
        <v>23662.840469903</v>
      </c>
      <c r="AE325">
        <v>23644.882280379301</v>
      </c>
      <c r="AF325">
        <v>23549.9377359225</v>
      </c>
      <c r="AG325">
        <v>23448.818082653201</v>
      </c>
      <c r="AH325">
        <v>23341.487598412299</v>
      </c>
      <c r="AI325">
        <v>23204.728872723801</v>
      </c>
      <c r="AJ325">
        <v>23061.949705471299</v>
      </c>
      <c r="AK325">
        <v>22913.132468947901</v>
      </c>
      <c r="AL325">
        <v>22735.5239765113</v>
      </c>
      <c r="AM325">
        <v>22552.186177867101</v>
      </c>
      <c r="AN325">
        <v>22363.119073015299</v>
      </c>
      <c r="AO325">
        <v>22168.322661955801</v>
      </c>
      <c r="AP325">
        <v>21967.7969446887</v>
      </c>
      <c r="AQ325">
        <v>21761.541921214</v>
      </c>
      <c r="AR325">
        <v>21549.5575915316</v>
      </c>
      <c r="AS325">
        <v>21331.843955641601</v>
      </c>
      <c r="AT325">
        <v>21108.401013544</v>
      </c>
      <c r="AU325">
        <v>20879.2287652388</v>
      </c>
      <c r="AV325">
        <v>20644.3272107259</v>
      </c>
      <c r="AW325">
        <v>20403.696350005401</v>
      </c>
      <c r="AX325">
        <v>20157.336183077299</v>
      </c>
      <c r="AY325">
        <v>19905.246709941501</v>
      </c>
      <c r="AZ325">
        <v>19647.4279305981</v>
      </c>
      <c r="BA325">
        <v>19383.879845046999</v>
      </c>
      <c r="BB325">
        <v>19114.6024532884</v>
      </c>
      <c r="BC325">
        <v>18839.595755322101</v>
      </c>
      <c r="BD325">
        <v>18558.8597511482</v>
      </c>
      <c r="BE325">
        <v>18272.394440766599</v>
      </c>
    </row>
    <row r="326" spans="1:57" x14ac:dyDescent="0.25">
      <c r="A326" t="s">
        <v>57</v>
      </c>
      <c r="B326" t="s">
        <v>73</v>
      </c>
      <c r="C326" t="s">
        <v>71</v>
      </c>
      <c r="D326" t="s">
        <v>37</v>
      </c>
      <c r="E326">
        <v>1316.3793103448199</v>
      </c>
      <c r="F326">
        <v>1386.7413793103401</v>
      </c>
      <c r="G326">
        <v>1170.08306555172</v>
      </c>
      <c r="H326">
        <v>1328.6936830279799</v>
      </c>
      <c r="I326">
        <v>1504.6116863294101</v>
      </c>
      <c r="J326">
        <v>1699.5921575576899</v>
      </c>
      <c r="K326">
        <v>1824.3407545354301</v>
      </c>
      <c r="L326">
        <v>1941.7547282077601</v>
      </c>
      <c r="M326">
        <v>2067.0522790980299</v>
      </c>
      <c r="N326">
        <v>2200.76103188147</v>
      </c>
      <c r="O326">
        <v>2324.1860041391901</v>
      </c>
      <c r="P326">
        <v>2455.0164747323702</v>
      </c>
      <c r="Q326">
        <v>2547.47000728488</v>
      </c>
      <c r="R326">
        <v>2619.5837626758398</v>
      </c>
      <c r="S326">
        <v>2693.8609307285301</v>
      </c>
      <c r="T326">
        <v>2770.3664138228</v>
      </c>
      <c r="U326">
        <v>2849.1670614098998</v>
      </c>
      <c r="V326">
        <v>2889.7493949172599</v>
      </c>
      <c r="W326">
        <v>2930.94046342722</v>
      </c>
      <c r="X326">
        <v>2972.7493979648398</v>
      </c>
      <c r="Y326">
        <v>3015.1854665205201</v>
      </c>
      <c r="Z326">
        <v>3058.2580761045301</v>
      </c>
      <c r="AA326">
        <v>3101.9767748323102</v>
      </c>
      <c r="AB326">
        <v>3146.3512540410002</v>
      </c>
      <c r="AC326">
        <v>3191.3913504378202</v>
      </c>
      <c r="AD326">
        <v>3237.1070482805899</v>
      </c>
      <c r="AE326">
        <v>3283.50848159101</v>
      </c>
      <c r="AF326">
        <v>3330.6059364010798</v>
      </c>
      <c r="AG326">
        <v>3378.4098530332999</v>
      </c>
      <c r="AH326">
        <v>3426.9308284150102</v>
      </c>
      <c r="AI326">
        <v>3476.1796184274399</v>
      </c>
      <c r="AJ326">
        <v>3526.1671402900602</v>
      </c>
      <c r="AK326">
        <v>3576.9044749806098</v>
      </c>
      <c r="AL326">
        <v>3576.9044749806098</v>
      </c>
      <c r="AM326">
        <v>3576.9044749806098</v>
      </c>
      <c r="AN326">
        <v>3576.9044749806098</v>
      </c>
      <c r="AO326">
        <v>3576.9044749806098</v>
      </c>
      <c r="AP326">
        <v>3576.9044749806098</v>
      </c>
      <c r="AQ326">
        <v>3576.9044749806098</v>
      </c>
      <c r="AR326">
        <v>3576.9044749806098</v>
      </c>
      <c r="AS326">
        <v>3576.9044749806098</v>
      </c>
      <c r="AT326">
        <v>3576.9044749806098</v>
      </c>
      <c r="AU326">
        <v>3576.9044749806098</v>
      </c>
      <c r="AV326">
        <v>3576.9044749806098</v>
      </c>
      <c r="AW326">
        <v>3576.9044749806098</v>
      </c>
      <c r="AX326">
        <v>3576.9044749806098</v>
      </c>
      <c r="AY326">
        <v>3576.9044749806098</v>
      </c>
      <c r="AZ326">
        <v>3576.9044749806098</v>
      </c>
      <c r="BA326">
        <v>3576.9044749806098</v>
      </c>
      <c r="BB326">
        <v>3576.9044749806098</v>
      </c>
      <c r="BC326">
        <v>3576.9044749806098</v>
      </c>
      <c r="BD326">
        <v>3576.9044749806098</v>
      </c>
      <c r="BE326">
        <v>3576.9044749806098</v>
      </c>
    </row>
    <row r="327" spans="1:57" x14ac:dyDescent="0.25">
      <c r="A327" t="s">
        <v>57</v>
      </c>
      <c r="B327" t="s">
        <v>177</v>
      </c>
      <c r="C327" t="s">
        <v>71</v>
      </c>
      <c r="D327" t="s">
        <v>37</v>
      </c>
      <c r="E327">
        <v>1316.3793103448199</v>
      </c>
      <c r="F327">
        <v>1386.7413793103401</v>
      </c>
      <c r="G327">
        <v>1170.08306555172</v>
      </c>
      <c r="H327">
        <v>1328.4279442913701</v>
      </c>
      <c r="I327">
        <v>1503.70891931761</v>
      </c>
      <c r="J327">
        <v>1697.5526469686199</v>
      </c>
      <c r="K327">
        <v>1820.69207302636</v>
      </c>
      <c r="L327">
        <v>1935.9294640231301</v>
      </c>
      <c r="M327">
        <v>2058.37065952582</v>
      </c>
      <c r="N327">
        <v>2188.43677010294</v>
      </c>
      <c r="O327">
        <v>2307.4518649093902</v>
      </c>
      <c r="P327">
        <v>2432.9213264597802</v>
      </c>
      <c r="Q327">
        <v>2519.4478372047502</v>
      </c>
      <c r="R327">
        <v>2585.0052570085199</v>
      </c>
      <c r="S327">
        <v>2651.83670020917</v>
      </c>
      <c r="T327">
        <v>2719.94574509123</v>
      </c>
      <c r="U327">
        <v>2789.3345531202899</v>
      </c>
      <c r="V327">
        <v>2820.3954094392402</v>
      </c>
      <c r="W327">
        <v>2851.2188828220001</v>
      </c>
      <c r="X327">
        <v>2881.78326638711</v>
      </c>
      <c r="Y327">
        <v>2912.0661235655198</v>
      </c>
      <c r="Z327">
        <v>2942.0442692125598</v>
      </c>
      <c r="AA327">
        <v>2971.6937502893502</v>
      </c>
      <c r="AB327">
        <v>3000.9898261042999</v>
      </c>
      <c r="AC327">
        <v>3029.9069481056599</v>
      </c>
      <c r="AD327">
        <v>3058.4187392155</v>
      </c>
      <c r="AE327">
        <v>3086.4979726955498</v>
      </c>
      <c r="AF327">
        <v>3114.11655053501</v>
      </c>
      <c r="AG327">
        <v>3141.24548135036</v>
      </c>
      <c r="AH327">
        <v>3167.8548577868301</v>
      </c>
      <c r="AI327">
        <v>3193.9138334111299</v>
      </c>
      <c r="AJ327">
        <v>3219.3905990848202</v>
      </c>
      <c r="AK327">
        <v>3244.25235880742</v>
      </c>
      <c r="AL327">
        <v>3222.0755510625399</v>
      </c>
      <c r="AM327">
        <v>3199.1833624226601</v>
      </c>
      <c r="AN327">
        <v>3175.5757928877902</v>
      </c>
      <c r="AO327">
        <v>3151.25284245792</v>
      </c>
      <c r="AP327">
        <v>3126.2145111330601</v>
      </c>
      <c r="AQ327">
        <v>3100.4607989132001</v>
      </c>
      <c r="AR327">
        <v>3073.9917057983398</v>
      </c>
      <c r="AS327">
        <v>3046.8072317884898</v>
      </c>
      <c r="AT327">
        <v>3018.9073768836402</v>
      </c>
      <c r="AU327">
        <v>2990.2921410837898</v>
      </c>
      <c r="AV327">
        <v>2960.9615243889498</v>
      </c>
      <c r="AW327">
        <v>2930.91552679911</v>
      </c>
      <c r="AX327">
        <v>2900.1541483142801</v>
      </c>
      <c r="AY327">
        <v>2868.6773889344499</v>
      </c>
      <c r="AZ327">
        <v>2836.4852486596301</v>
      </c>
      <c r="BA327">
        <v>2803.5777274898001</v>
      </c>
      <c r="BB327">
        <v>2769.9548254249898</v>
      </c>
      <c r="BC327">
        <v>2735.6165424651699</v>
      </c>
      <c r="BD327">
        <v>2700.5628786103598</v>
      </c>
      <c r="BE327">
        <v>2664.79383386056</v>
      </c>
    </row>
    <row r="328" spans="1:57" x14ac:dyDescent="0.25">
      <c r="A328" t="s">
        <v>57</v>
      </c>
      <c r="B328" t="s">
        <v>74</v>
      </c>
      <c r="C328" t="s">
        <v>71</v>
      </c>
      <c r="D328" t="s">
        <v>75</v>
      </c>
      <c r="E328">
        <v>0</v>
      </c>
      <c r="F328">
        <v>0</v>
      </c>
      <c r="G328">
        <v>0</v>
      </c>
      <c r="H328">
        <v>0</v>
      </c>
      <c r="I328">
        <v>0</v>
      </c>
      <c r="J328">
        <v>0</v>
      </c>
      <c r="K328">
        <v>0</v>
      </c>
      <c r="L328">
        <v>0</v>
      </c>
      <c r="M328">
        <v>0</v>
      </c>
      <c r="N328">
        <v>0</v>
      </c>
      <c r="O328">
        <v>0</v>
      </c>
      <c r="P328">
        <v>0</v>
      </c>
      <c r="Q328">
        <v>0</v>
      </c>
      <c r="R328">
        <v>0</v>
      </c>
      <c r="S328">
        <v>0</v>
      </c>
      <c r="T328">
        <v>0</v>
      </c>
      <c r="U328">
        <v>0</v>
      </c>
      <c r="V328">
        <v>0</v>
      </c>
      <c r="W328">
        <v>0</v>
      </c>
      <c r="X328">
        <v>0</v>
      </c>
      <c r="Y328">
        <v>0</v>
      </c>
      <c r="Z328">
        <v>0</v>
      </c>
      <c r="AA328">
        <v>0</v>
      </c>
      <c r="AB328">
        <v>0</v>
      </c>
      <c r="AC328">
        <v>0</v>
      </c>
      <c r="AD328">
        <v>0</v>
      </c>
      <c r="AE328">
        <v>0</v>
      </c>
      <c r="AF328">
        <v>0</v>
      </c>
      <c r="AG328">
        <v>0</v>
      </c>
      <c r="AH328">
        <v>0</v>
      </c>
      <c r="AI328">
        <v>0</v>
      </c>
      <c r="AJ328">
        <v>0</v>
      </c>
      <c r="AK328">
        <v>0</v>
      </c>
      <c r="AL328">
        <v>0</v>
      </c>
      <c r="AM328">
        <v>0</v>
      </c>
      <c r="AN328">
        <v>0</v>
      </c>
      <c r="AO328">
        <v>0</v>
      </c>
      <c r="AP328">
        <v>0</v>
      </c>
      <c r="AQ328">
        <v>0</v>
      </c>
      <c r="AR328">
        <v>0</v>
      </c>
      <c r="AS328">
        <v>0</v>
      </c>
      <c r="AT328">
        <v>0</v>
      </c>
      <c r="AU328">
        <v>0</v>
      </c>
      <c r="AV328">
        <v>0</v>
      </c>
      <c r="AW328">
        <v>0</v>
      </c>
      <c r="AX328">
        <v>0</v>
      </c>
      <c r="AY328">
        <v>0</v>
      </c>
      <c r="AZ328">
        <v>0</v>
      </c>
      <c r="BA328">
        <v>0</v>
      </c>
      <c r="BB328">
        <v>0</v>
      </c>
      <c r="BC328">
        <v>0</v>
      </c>
      <c r="BD328">
        <v>0</v>
      </c>
      <c r="BE328">
        <v>0</v>
      </c>
    </row>
    <row r="329" spans="1:57" x14ac:dyDescent="0.25">
      <c r="A329" t="s">
        <v>57</v>
      </c>
      <c r="B329" t="s">
        <v>76</v>
      </c>
      <c r="C329" t="s">
        <v>71</v>
      </c>
      <c r="D329" t="s">
        <v>77</v>
      </c>
      <c r="E329">
        <v>80000</v>
      </c>
      <c r="F329">
        <v>86400</v>
      </c>
      <c r="G329">
        <v>79109.913599999898</v>
      </c>
      <c r="H329">
        <v>87608.983844571398</v>
      </c>
      <c r="I329">
        <v>96745.028461714202</v>
      </c>
      <c r="J329">
        <v>101484.525593746</v>
      </c>
      <c r="K329">
        <v>106448.39045080201</v>
      </c>
      <c r="L329">
        <v>111646.989255472</v>
      </c>
      <c r="M329">
        <v>117091.158539795</v>
      </c>
      <c r="N329">
        <v>122792.226184054</v>
      </c>
      <c r="O329">
        <v>127703.915231416</v>
      </c>
      <c r="P329">
        <v>132812.07184067299</v>
      </c>
      <c r="Q329">
        <v>138124.5547143</v>
      </c>
      <c r="R329">
        <v>139505.80026144299</v>
      </c>
      <c r="S329">
        <v>140900.85826405801</v>
      </c>
      <c r="T329">
        <v>142309.86684669799</v>
      </c>
      <c r="U329">
        <v>143732.96551516501</v>
      </c>
      <c r="V329">
        <v>145170.295170317</v>
      </c>
      <c r="W329">
        <v>146621.99812202001</v>
      </c>
      <c r="X329">
        <v>148088.21810324001</v>
      </c>
      <c r="Y329">
        <v>149569.10028427301</v>
      </c>
      <c r="Z329">
        <v>151064.79128711499</v>
      </c>
      <c r="AA329">
        <v>152575.43919998599</v>
      </c>
      <c r="AB329">
        <v>154101.193591986</v>
      </c>
      <c r="AC329">
        <v>155642.20552790599</v>
      </c>
      <c r="AD329">
        <v>157198.62758318501</v>
      </c>
      <c r="AE329">
        <v>158770.613859017</v>
      </c>
      <c r="AF329">
        <v>160358.319997607</v>
      </c>
      <c r="AG329">
        <v>161961.90319758299</v>
      </c>
      <c r="AH329">
        <v>163581.52222955899</v>
      </c>
      <c r="AI329">
        <v>165217.33745185501</v>
      </c>
      <c r="AJ329">
        <v>166869.51082637301</v>
      </c>
      <c r="AK329">
        <v>168538.20593463699</v>
      </c>
      <c r="AL329">
        <v>168538.20593463699</v>
      </c>
      <c r="AM329">
        <v>168538.20593463699</v>
      </c>
      <c r="AN329">
        <v>168538.20593463699</v>
      </c>
      <c r="AO329">
        <v>168538.20593463699</v>
      </c>
      <c r="AP329">
        <v>168538.20593463699</v>
      </c>
      <c r="AQ329">
        <v>168538.20593463699</v>
      </c>
      <c r="AR329">
        <v>168538.20593463699</v>
      </c>
      <c r="AS329">
        <v>168538.20593463699</v>
      </c>
      <c r="AT329">
        <v>168538.20593463699</v>
      </c>
      <c r="AU329">
        <v>168538.20593463699</v>
      </c>
      <c r="AV329">
        <v>168538.20593463699</v>
      </c>
      <c r="AW329">
        <v>168538.20593463699</v>
      </c>
      <c r="AX329">
        <v>168538.20593463699</v>
      </c>
      <c r="AY329">
        <v>168538.20593463699</v>
      </c>
      <c r="AZ329">
        <v>168538.20593463699</v>
      </c>
      <c r="BA329">
        <v>168538.20593463699</v>
      </c>
      <c r="BB329">
        <v>168538.20593463699</v>
      </c>
      <c r="BC329">
        <v>168538.20593463699</v>
      </c>
      <c r="BD329">
        <v>168538.20593463699</v>
      </c>
      <c r="BE329">
        <v>168538.20593463699</v>
      </c>
    </row>
    <row r="330" spans="1:57" x14ac:dyDescent="0.25">
      <c r="A330" t="s">
        <v>57</v>
      </c>
      <c r="B330" t="s">
        <v>178</v>
      </c>
      <c r="C330" t="s">
        <v>71</v>
      </c>
      <c r="D330" t="s">
        <v>77</v>
      </c>
      <c r="E330">
        <v>80000</v>
      </c>
      <c r="F330">
        <v>86400</v>
      </c>
      <c r="G330">
        <v>79109.913599999898</v>
      </c>
      <c r="H330">
        <v>87590.761175931693</v>
      </c>
      <c r="I330">
        <v>96684.659563954105</v>
      </c>
      <c r="J330">
        <v>101357.87290580499</v>
      </c>
      <c r="K330">
        <v>106226.977798664</v>
      </c>
      <c r="L330">
        <v>111298.650648995</v>
      </c>
      <c r="M330">
        <v>116579.704359293</v>
      </c>
      <c r="N330">
        <v>122077.084258758</v>
      </c>
      <c r="O330">
        <v>126747.668314164</v>
      </c>
      <c r="P330">
        <v>131568.95084824401</v>
      </c>
      <c r="Q330">
        <v>136544.40980836799</v>
      </c>
      <c r="R330">
        <v>137590.66463545401</v>
      </c>
      <c r="S330">
        <v>138614.88273958099</v>
      </c>
      <c r="T330">
        <v>139616.22568702401</v>
      </c>
      <c r="U330">
        <v>140593.83754831401</v>
      </c>
      <c r="V330">
        <v>141546.84460286601</v>
      </c>
      <c r="W330">
        <v>142474.35503914399</v>
      </c>
      <c r="X330">
        <v>143375.45865032301</v>
      </c>
      <c r="Y330">
        <v>144249.226525362</v>
      </c>
      <c r="Z330">
        <v>145094.710735448</v>
      </c>
      <c r="AA330">
        <v>145910.94401573099</v>
      </c>
      <c r="AB330">
        <v>146696.93944227899</v>
      </c>
      <c r="AC330">
        <v>147451.69010420601</v>
      </c>
      <c r="AD330">
        <v>148174.16877089001</v>
      </c>
      <c r="AE330">
        <v>148863.32755421399</v>
      </c>
      <c r="AF330">
        <v>149518.09756576901</v>
      </c>
      <c r="AG330">
        <v>150137.38856893399</v>
      </c>
      <c r="AH330">
        <v>150720.08862578199</v>
      </c>
      <c r="AI330">
        <v>151265.06373872099</v>
      </c>
      <c r="AJ330">
        <v>151771.15748680299</v>
      </c>
      <c r="AK330">
        <v>152237.190656639</v>
      </c>
      <c r="AL330">
        <v>151150.456304772</v>
      </c>
      <c r="AM330">
        <v>150028.666006071</v>
      </c>
      <c r="AN330">
        <v>148871.81976053599</v>
      </c>
      <c r="AO330">
        <v>147679.91756816601</v>
      </c>
      <c r="AP330">
        <v>146452.959428962</v>
      </c>
      <c r="AQ330">
        <v>145190.94534292401</v>
      </c>
      <c r="AR330">
        <v>143893.87531005099</v>
      </c>
      <c r="AS330">
        <v>142561.74933034301</v>
      </c>
      <c r="AT330">
        <v>141194.56740380201</v>
      </c>
      <c r="AU330">
        <v>139792.32953042499</v>
      </c>
      <c r="AV330">
        <v>138355.03571021499</v>
      </c>
      <c r="AW330">
        <v>136882.68594317001</v>
      </c>
      <c r="AX330">
        <v>135375.28022928999</v>
      </c>
      <c r="AY330">
        <v>133832.818568577</v>
      </c>
      <c r="AZ330">
        <v>132255.300961028</v>
      </c>
      <c r="BA330">
        <v>130642.72740664599</v>
      </c>
      <c r="BB330">
        <v>128995.09790542899</v>
      </c>
      <c r="BC330">
        <v>127312.412457377</v>
      </c>
      <c r="BD330">
        <v>125594.671062491</v>
      </c>
      <c r="BE330">
        <v>123841.87372077099</v>
      </c>
    </row>
    <row r="331" spans="1:57" x14ac:dyDescent="0.25">
      <c r="A331" t="s">
        <v>57</v>
      </c>
      <c r="B331" t="s">
        <v>78</v>
      </c>
      <c r="C331" t="s">
        <v>79</v>
      </c>
      <c r="D331" t="s">
        <v>80</v>
      </c>
      <c r="E331">
        <v>3969.0847509999999</v>
      </c>
      <c r="F331">
        <v>4008.7755985099998</v>
      </c>
      <c r="G331">
        <v>3814.0292799343802</v>
      </c>
      <c r="H331">
        <v>3905.2906599447001</v>
      </c>
      <c r="I331">
        <v>3998.4317247673398</v>
      </c>
      <c r="J331">
        <v>4093.48833113618</v>
      </c>
      <c r="K331">
        <v>4190.4969885580103</v>
      </c>
      <c r="L331">
        <v>4289.4948708279799</v>
      </c>
      <c r="M331">
        <v>4390.5198277436302</v>
      </c>
      <c r="N331">
        <v>4493.6103970208196</v>
      </c>
      <c r="O331">
        <v>4561.0145529761303</v>
      </c>
      <c r="P331">
        <v>4629.4297712707703</v>
      </c>
      <c r="Q331">
        <v>4698.87121783983</v>
      </c>
      <c r="R331">
        <v>4769.3542861074302</v>
      </c>
      <c r="S331">
        <v>4840.8946003990404</v>
      </c>
      <c r="T331">
        <v>4913.5080194050197</v>
      </c>
      <c r="U331">
        <v>4987.2106396960999</v>
      </c>
      <c r="V331">
        <v>5062.0187992915398</v>
      </c>
      <c r="W331">
        <v>5137.9490812809199</v>
      </c>
      <c r="X331">
        <v>5215.0183175001202</v>
      </c>
      <c r="Y331">
        <v>5293.24359226263</v>
      </c>
      <c r="Z331">
        <v>5372.64224614657</v>
      </c>
      <c r="AA331">
        <v>5453.2318798387696</v>
      </c>
      <c r="AB331">
        <v>5535.0303580363397</v>
      </c>
      <c r="AC331">
        <v>5618.0558134068897</v>
      </c>
      <c r="AD331">
        <v>5702.3266506079999</v>
      </c>
      <c r="AE331">
        <v>5787.8615503671099</v>
      </c>
      <c r="AF331">
        <v>5874.6794736226202</v>
      </c>
      <c r="AG331">
        <v>5962.7996657269596</v>
      </c>
      <c r="AH331">
        <v>6052.2416607128598</v>
      </c>
      <c r="AI331">
        <v>6143.0252856235602</v>
      </c>
      <c r="AJ331">
        <v>6235.1706649079097</v>
      </c>
      <c r="AK331">
        <v>6328.6982248815302</v>
      </c>
      <c r="AL331">
        <v>6328.6982248815302</v>
      </c>
      <c r="AM331">
        <v>6328.6982248815302</v>
      </c>
      <c r="AN331">
        <v>6328.6982248815302</v>
      </c>
      <c r="AO331">
        <v>6328.6982248815302</v>
      </c>
      <c r="AP331">
        <v>6328.6982248815302</v>
      </c>
      <c r="AQ331">
        <v>6328.6982248815302</v>
      </c>
      <c r="AR331">
        <v>6328.6982248815302</v>
      </c>
      <c r="AS331">
        <v>6328.6982248815302</v>
      </c>
      <c r="AT331">
        <v>6328.6982248815302</v>
      </c>
      <c r="AU331">
        <v>6328.6982248815302</v>
      </c>
      <c r="AV331">
        <v>6328.6982248815302</v>
      </c>
      <c r="AW331">
        <v>6328.6982248815302</v>
      </c>
      <c r="AX331">
        <v>6328.6982248815302</v>
      </c>
      <c r="AY331">
        <v>6328.6982248815302</v>
      </c>
      <c r="AZ331">
        <v>6328.6982248815302</v>
      </c>
      <c r="BA331">
        <v>6328.6982248815302</v>
      </c>
      <c r="BB331">
        <v>6328.6982248815302</v>
      </c>
      <c r="BC331">
        <v>6328.6982248815302</v>
      </c>
      <c r="BD331">
        <v>6328.6982248815302</v>
      </c>
      <c r="BE331">
        <v>6328.6982248815302</v>
      </c>
    </row>
    <row r="332" spans="1:57" x14ac:dyDescent="0.25">
      <c r="A332" t="s">
        <v>57</v>
      </c>
      <c r="B332" t="s">
        <v>81</v>
      </c>
      <c r="C332" t="s">
        <v>79</v>
      </c>
      <c r="D332" t="s">
        <v>82</v>
      </c>
      <c r="E332">
        <v>1658.442368</v>
      </c>
      <c r="F332">
        <v>1675.0267916800001</v>
      </c>
      <c r="G332">
        <v>1593.65399014018</v>
      </c>
      <c r="H332">
        <v>1631.7866450634899</v>
      </c>
      <c r="I332">
        <v>1670.7047074867201</v>
      </c>
      <c r="J332">
        <v>1710.42315978751</v>
      </c>
      <c r="K332">
        <v>1750.95725709814</v>
      </c>
      <c r="L332">
        <v>1792.3225321171301</v>
      </c>
      <c r="M332">
        <v>1834.53480000384</v>
      </c>
      <c r="N332">
        <v>1877.6101633574301</v>
      </c>
      <c r="O332">
        <v>1905.7743158077899</v>
      </c>
      <c r="P332">
        <v>1934.3609305449099</v>
      </c>
      <c r="Q332">
        <v>1963.37634450309</v>
      </c>
      <c r="R332">
        <v>1992.8269896706299</v>
      </c>
      <c r="S332">
        <v>2022.7193945156901</v>
      </c>
      <c r="T332">
        <v>2053.06018543343</v>
      </c>
      <c r="U332">
        <v>2083.85608821493</v>
      </c>
      <c r="V332">
        <v>2115.1139295381499</v>
      </c>
      <c r="W332">
        <v>2146.8406384812201</v>
      </c>
      <c r="X332">
        <v>2179.04324805844</v>
      </c>
      <c r="Y332">
        <v>2211.7288967793202</v>
      </c>
      <c r="Z332">
        <v>2244.9048302310098</v>
      </c>
      <c r="AA332">
        <v>2278.5784026844699</v>
      </c>
      <c r="AB332">
        <v>2312.75707872474</v>
      </c>
      <c r="AC332">
        <v>2347.4484349056102</v>
      </c>
      <c r="AD332">
        <v>2382.6601614291999</v>
      </c>
      <c r="AE332">
        <v>2418.40006385063</v>
      </c>
      <c r="AF332">
        <v>2454.67606480839</v>
      </c>
      <c r="AG332">
        <v>2491.4962057805201</v>
      </c>
      <c r="AH332">
        <v>2528.8686488672301</v>
      </c>
      <c r="AI332">
        <v>2566.8016786002399</v>
      </c>
      <c r="AJ332">
        <v>2605.3037037792401</v>
      </c>
      <c r="AK332">
        <v>2644.3832593359298</v>
      </c>
      <c r="AL332">
        <v>2644.3832593359298</v>
      </c>
      <c r="AM332">
        <v>2644.3832593359298</v>
      </c>
      <c r="AN332">
        <v>2644.3832593359298</v>
      </c>
      <c r="AO332">
        <v>2644.3832593359298</v>
      </c>
      <c r="AP332">
        <v>2644.3832593359298</v>
      </c>
      <c r="AQ332">
        <v>2644.3832593359298</v>
      </c>
      <c r="AR332">
        <v>2644.3832593359298</v>
      </c>
      <c r="AS332">
        <v>2644.3832593359298</v>
      </c>
      <c r="AT332">
        <v>2644.3832593359298</v>
      </c>
      <c r="AU332">
        <v>2644.3832593359298</v>
      </c>
      <c r="AV332">
        <v>2644.3832593359298</v>
      </c>
      <c r="AW332">
        <v>2644.3832593359298</v>
      </c>
      <c r="AX332">
        <v>2644.3832593359298</v>
      </c>
      <c r="AY332">
        <v>2644.3832593359298</v>
      </c>
      <c r="AZ332">
        <v>2644.3832593359298</v>
      </c>
      <c r="BA332">
        <v>2644.3832593359298</v>
      </c>
      <c r="BB332">
        <v>2644.3832593359298</v>
      </c>
      <c r="BC332">
        <v>2644.3832593359298</v>
      </c>
      <c r="BD332">
        <v>2644.3832593359298</v>
      </c>
      <c r="BE332">
        <v>2644.3832593359298</v>
      </c>
    </row>
    <row r="333" spans="1:57" x14ac:dyDescent="0.25">
      <c r="A333" t="s">
        <v>57</v>
      </c>
      <c r="B333" t="s">
        <v>83</v>
      </c>
      <c r="C333" t="s">
        <v>79</v>
      </c>
      <c r="D333" t="s">
        <v>84</v>
      </c>
      <c r="E333">
        <v>2778.162918</v>
      </c>
      <c r="F333">
        <v>2944.40172380067</v>
      </c>
      <c r="G333">
        <v>2773.4650496395302</v>
      </c>
      <c r="H333">
        <v>2915.5194047570199</v>
      </c>
      <c r="I333">
        <v>3007.9437977102498</v>
      </c>
      <c r="J333">
        <v>3096.3980253734298</v>
      </c>
      <c r="K333">
        <v>3193.1957456811901</v>
      </c>
      <c r="L333">
        <v>3291.3033773147599</v>
      </c>
      <c r="M333">
        <v>3390.347309108</v>
      </c>
      <c r="N333">
        <v>3496.0900299170798</v>
      </c>
      <c r="O333">
        <v>3572.6151914730299</v>
      </c>
      <c r="P333">
        <v>3653.8667127927401</v>
      </c>
      <c r="Q333">
        <v>3733.8081702361701</v>
      </c>
      <c r="R333">
        <v>3817.5919342678499</v>
      </c>
      <c r="S333">
        <v>3899.2387155523002</v>
      </c>
      <c r="T333">
        <v>3978.3694946062801</v>
      </c>
      <c r="U333">
        <v>4064.4033527581901</v>
      </c>
      <c r="V333">
        <v>4141.6914281421996</v>
      </c>
      <c r="W333">
        <v>4219.6748129099897</v>
      </c>
      <c r="X333">
        <v>4293.1404171794902</v>
      </c>
      <c r="Y333">
        <v>4366.1290399810696</v>
      </c>
      <c r="Z333">
        <v>4416.4259881991402</v>
      </c>
      <c r="AA333">
        <v>4495.1157976125696</v>
      </c>
      <c r="AB333">
        <v>4562.5256093350899</v>
      </c>
      <c r="AC333">
        <v>4618.7484179818002</v>
      </c>
      <c r="AD333">
        <v>4663.8891568684703</v>
      </c>
      <c r="AE333">
        <v>4698.0711281098202</v>
      </c>
      <c r="AF333">
        <v>4721.4073142523703</v>
      </c>
      <c r="AG333">
        <v>4733.9614112079598</v>
      </c>
      <c r="AH333">
        <v>4735.7972569856402</v>
      </c>
      <c r="AI333">
        <v>4758.9674675428796</v>
      </c>
      <c r="AJ333">
        <v>4738.5469549701502</v>
      </c>
      <c r="AK333">
        <v>4737.3561033973401</v>
      </c>
      <c r="AL333">
        <v>4737.3561033973401</v>
      </c>
      <c r="AM333">
        <v>4737.3561033973401</v>
      </c>
      <c r="AN333">
        <v>4737.3561033973401</v>
      </c>
      <c r="AO333">
        <v>4737.3561033973401</v>
      </c>
      <c r="AP333">
        <v>4737.3561033973401</v>
      </c>
      <c r="AQ333">
        <v>4737.3561033973401</v>
      </c>
      <c r="AR333">
        <v>4737.3561033973401</v>
      </c>
      <c r="AS333">
        <v>4737.3561033973401</v>
      </c>
      <c r="AT333">
        <v>4737.3561033973401</v>
      </c>
      <c r="AU333">
        <v>4737.3561033973401</v>
      </c>
      <c r="AV333">
        <v>4737.3561033973401</v>
      </c>
      <c r="AW333">
        <v>4737.3561033973401</v>
      </c>
      <c r="AX333">
        <v>4737.3561033973401</v>
      </c>
      <c r="AY333">
        <v>4737.3561033973401</v>
      </c>
      <c r="AZ333">
        <v>4737.3561033973401</v>
      </c>
      <c r="BA333">
        <v>4737.3561033973401</v>
      </c>
      <c r="BB333">
        <v>4737.3561033973401</v>
      </c>
      <c r="BC333">
        <v>4737.3561033973401</v>
      </c>
      <c r="BD333">
        <v>4737.3561033973401</v>
      </c>
      <c r="BE333">
        <v>4737.3561033973401</v>
      </c>
    </row>
    <row r="334" spans="1:57" x14ac:dyDescent="0.25">
      <c r="A334" t="s">
        <v>57</v>
      </c>
      <c r="B334" t="s">
        <v>85</v>
      </c>
      <c r="C334" t="s">
        <v>79</v>
      </c>
      <c r="D334" t="s">
        <v>86</v>
      </c>
      <c r="E334">
        <v>11262.757019999999</v>
      </c>
      <c r="F334">
        <v>11375.384590199999</v>
      </c>
      <c r="G334">
        <v>10822.768406808</v>
      </c>
      <c r="H334">
        <v>11081.7335871578</v>
      </c>
      <c r="I334">
        <v>11346.032600026499</v>
      </c>
      <c r="J334">
        <v>11615.767193224099</v>
      </c>
      <c r="K334">
        <v>11891.0409668827</v>
      </c>
      <c r="L334">
        <v>12171.959406132501</v>
      </c>
      <c r="M334">
        <v>12458.6299143423</v>
      </c>
      <c r="N334">
        <v>12751.1618469321</v>
      </c>
      <c r="O334">
        <v>12942.429274636001</v>
      </c>
      <c r="P334">
        <v>13136.565713755601</v>
      </c>
      <c r="Q334">
        <v>13333.614199461899</v>
      </c>
      <c r="R334">
        <v>13533.618412453799</v>
      </c>
      <c r="S334">
        <v>13736.6226886407</v>
      </c>
      <c r="T334">
        <v>13942.672028970301</v>
      </c>
      <c r="U334">
        <v>14151.8121094048</v>
      </c>
      <c r="V334">
        <v>14364.089291045901</v>
      </c>
      <c r="W334">
        <v>14579.550630411601</v>
      </c>
      <c r="X334">
        <v>14798.243889867699</v>
      </c>
      <c r="Y334">
        <v>15020.2175482158</v>
      </c>
      <c r="Z334">
        <v>15245.520811439001</v>
      </c>
      <c r="AA334">
        <v>15474.2036236106</v>
      </c>
      <c r="AB334">
        <v>15706.3166779647</v>
      </c>
      <c r="AC334">
        <v>15941.911428134201</v>
      </c>
      <c r="AD334">
        <v>16181.040099556199</v>
      </c>
      <c r="AE334">
        <v>16423.755701049598</v>
      </c>
      <c r="AF334">
        <v>16670.112036565301</v>
      </c>
      <c r="AG334">
        <v>16920.163717113799</v>
      </c>
      <c r="AH334">
        <v>17173.9661728705</v>
      </c>
      <c r="AI334">
        <v>17431.575665463599</v>
      </c>
      <c r="AJ334">
        <v>17693.049300445498</v>
      </c>
      <c r="AK334">
        <v>17958.445039952199</v>
      </c>
      <c r="AL334">
        <v>17958.445039952199</v>
      </c>
      <c r="AM334">
        <v>17958.445039952199</v>
      </c>
      <c r="AN334">
        <v>17958.445039952199</v>
      </c>
      <c r="AO334">
        <v>17958.445039952199</v>
      </c>
      <c r="AP334">
        <v>17958.445039952199</v>
      </c>
      <c r="AQ334">
        <v>17958.445039952199</v>
      </c>
      <c r="AR334">
        <v>17958.445039952199</v>
      </c>
      <c r="AS334">
        <v>17958.445039952199</v>
      </c>
      <c r="AT334">
        <v>17958.445039952199</v>
      </c>
      <c r="AU334">
        <v>17958.445039952199</v>
      </c>
      <c r="AV334">
        <v>17958.445039952199</v>
      </c>
      <c r="AW334">
        <v>17958.445039952199</v>
      </c>
      <c r="AX334">
        <v>17958.445039952199</v>
      </c>
      <c r="AY334">
        <v>17958.445039952199</v>
      </c>
      <c r="AZ334">
        <v>17958.445039952199</v>
      </c>
      <c r="BA334">
        <v>17958.445039952199</v>
      </c>
      <c r="BB334">
        <v>17958.445039952199</v>
      </c>
      <c r="BC334">
        <v>17958.445039952199</v>
      </c>
      <c r="BD334">
        <v>17958.445039952199</v>
      </c>
      <c r="BE334">
        <v>17958.445039952199</v>
      </c>
    </row>
    <row r="335" spans="1:57" x14ac:dyDescent="0.25">
      <c r="A335" t="s">
        <v>57</v>
      </c>
      <c r="B335" t="s">
        <v>87</v>
      </c>
      <c r="C335" t="s">
        <v>88</v>
      </c>
      <c r="D335" t="s">
        <v>89</v>
      </c>
      <c r="E335">
        <v>1750885.071</v>
      </c>
      <c r="F335">
        <v>1759639.4963549899</v>
      </c>
      <c r="G335">
        <v>1665868.3075942399</v>
      </c>
      <c r="H335">
        <v>1693965.24567392</v>
      </c>
      <c r="I335">
        <v>1722405.11919118</v>
      </c>
      <c r="J335">
        <v>1751191.6169090001</v>
      </c>
      <c r="K335">
        <v>1780328.4646626799</v>
      </c>
      <c r="L335">
        <v>1809819.4257169301</v>
      </c>
      <c r="M335">
        <v>1839668.3011263199</v>
      </c>
      <c r="N335">
        <v>1869878.93009901</v>
      </c>
      <c r="O335">
        <v>1884837.9615398</v>
      </c>
      <c r="P335">
        <v>1899916.6652321201</v>
      </c>
      <c r="Q335">
        <v>1915115.9985539699</v>
      </c>
      <c r="R335">
        <v>1926606.6945453</v>
      </c>
      <c r="S335">
        <v>1938166.3347125701</v>
      </c>
      <c r="T335">
        <v>1949795.3327208499</v>
      </c>
      <c r="U335">
        <v>1961494.1047171699</v>
      </c>
      <c r="V335">
        <v>1973263.0693454701</v>
      </c>
      <c r="W335">
        <v>1985102.64776155</v>
      </c>
      <c r="X335">
        <v>1997013.26364812</v>
      </c>
      <c r="Y335">
        <v>2008995.34323001</v>
      </c>
      <c r="Z335">
        <v>2021049.31528939</v>
      </c>
      <c r="AA335">
        <v>2033175.6111811199</v>
      </c>
      <c r="AB335">
        <v>2045374.6648482101</v>
      </c>
      <c r="AC335">
        <v>2057646.9128373</v>
      </c>
      <c r="AD335">
        <v>2069992.79431432</v>
      </c>
      <c r="AE335">
        <v>2082412.7510802101</v>
      </c>
      <c r="AF335">
        <v>2094907.2275866901</v>
      </c>
      <c r="AG335">
        <v>2107476.6709522102</v>
      </c>
      <c r="AH335">
        <v>2120121.5309779202</v>
      </c>
      <c r="AI335">
        <v>2132842.2601637901</v>
      </c>
      <c r="AJ335">
        <v>2145639.3137247702</v>
      </c>
      <c r="AK335">
        <v>2158513.1496071201</v>
      </c>
      <c r="AL335">
        <v>2158513.1496071201</v>
      </c>
      <c r="AM335">
        <v>2158513.1496071201</v>
      </c>
      <c r="AN335">
        <v>2158513.1496071201</v>
      </c>
      <c r="AO335">
        <v>2158513.1496071201</v>
      </c>
      <c r="AP335">
        <v>2158513.1496071201</v>
      </c>
      <c r="AQ335">
        <v>2158513.1496071201</v>
      </c>
      <c r="AR335">
        <v>2158513.1496071201</v>
      </c>
      <c r="AS335">
        <v>2158513.1496071201</v>
      </c>
      <c r="AT335">
        <v>2158513.1496071201</v>
      </c>
      <c r="AU335">
        <v>2158513.1496071201</v>
      </c>
      <c r="AV335">
        <v>2158513.1496071201</v>
      </c>
      <c r="AW335">
        <v>2158513.1496071201</v>
      </c>
      <c r="AX335">
        <v>2158513.1496071201</v>
      </c>
      <c r="AY335">
        <v>2158513.1496071201</v>
      </c>
      <c r="AZ335">
        <v>2158513.1496071201</v>
      </c>
      <c r="BA335">
        <v>2158513.1496071201</v>
      </c>
      <c r="BB335">
        <v>2158513.1496071201</v>
      </c>
      <c r="BC335">
        <v>2158513.1496071201</v>
      </c>
      <c r="BD335">
        <v>2158513.1496071201</v>
      </c>
      <c r="BE335">
        <v>2158513.1496071201</v>
      </c>
    </row>
    <row r="336" spans="1:57" x14ac:dyDescent="0.25">
      <c r="A336" t="s">
        <v>57</v>
      </c>
      <c r="B336" t="s">
        <v>90</v>
      </c>
      <c r="C336" t="s">
        <v>79</v>
      </c>
      <c r="D336" t="s">
        <v>91</v>
      </c>
      <c r="E336">
        <v>885.81064759999902</v>
      </c>
      <c r="F336">
        <v>894.668754075999</v>
      </c>
      <c r="G336">
        <v>851.20574600298698</v>
      </c>
      <c r="H336">
        <v>871.57323805702902</v>
      </c>
      <c r="I336">
        <v>892.36023357984095</v>
      </c>
      <c r="J336">
        <v>913.57473498977504</v>
      </c>
      <c r="K336">
        <v>935.22489038945196</v>
      </c>
      <c r="L336">
        <v>957.31899613574501</v>
      </c>
      <c r="M336">
        <v>979.86549945409104</v>
      </c>
      <c r="N336">
        <v>1002.87300109785</v>
      </c>
      <c r="O336">
        <v>1017.91609611432</v>
      </c>
      <c r="P336">
        <v>1033.1848375560301</v>
      </c>
      <c r="Q336">
        <v>1048.6826101193701</v>
      </c>
      <c r="R336">
        <v>1064.41284927116</v>
      </c>
      <c r="S336">
        <v>1080.37904201023</v>
      </c>
      <c r="T336">
        <v>1096.5847276403899</v>
      </c>
      <c r="U336">
        <v>1113.03349855499</v>
      </c>
      <c r="V336">
        <v>1129.7290010333199</v>
      </c>
      <c r="W336">
        <v>1146.67493604882</v>
      </c>
      <c r="X336">
        <v>1163.8750600895501</v>
      </c>
      <c r="Y336">
        <v>1181.3331859908899</v>
      </c>
      <c r="Z336">
        <v>1199.05318378075</v>
      </c>
      <c r="AA336">
        <v>1217.0389815374699</v>
      </c>
      <c r="AB336">
        <v>1235.29456626053</v>
      </c>
      <c r="AC336">
        <v>1253.8239847544301</v>
      </c>
      <c r="AD336">
        <v>1272.6313445257499</v>
      </c>
      <c r="AE336">
        <v>1291.72081469364</v>
      </c>
      <c r="AF336">
        <v>1311.0966269140399</v>
      </c>
      <c r="AG336">
        <v>1330.7630763177499</v>
      </c>
      <c r="AH336">
        <v>1350.7245224625201</v>
      </c>
      <c r="AI336">
        <v>1370.9853902994601</v>
      </c>
      <c r="AJ336">
        <v>1391.55017115395</v>
      </c>
      <c r="AK336">
        <v>1412.42342372126</v>
      </c>
      <c r="AL336">
        <v>1412.42342372126</v>
      </c>
      <c r="AM336">
        <v>1412.42342372126</v>
      </c>
      <c r="AN336">
        <v>1412.42342372126</v>
      </c>
      <c r="AO336">
        <v>1412.42342372126</v>
      </c>
      <c r="AP336">
        <v>1412.42342372126</v>
      </c>
      <c r="AQ336">
        <v>1412.42342372126</v>
      </c>
      <c r="AR336">
        <v>1412.42342372126</v>
      </c>
      <c r="AS336">
        <v>1412.42342372126</v>
      </c>
      <c r="AT336">
        <v>1412.42342372126</v>
      </c>
      <c r="AU336">
        <v>1412.42342372126</v>
      </c>
      <c r="AV336">
        <v>1412.42342372126</v>
      </c>
      <c r="AW336">
        <v>1412.42342372126</v>
      </c>
      <c r="AX336">
        <v>1412.42342372126</v>
      </c>
      <c r="AY336">
        <v>1412.42342372126</v>
      </c>
      <c r="AZ336">
        <v>1412.42342372126</v>
      </c>
      <c r="BA336">
        <v>1412.42342372126</v>
      </c>
      <c r="BB336">
        <v>1412.42342372126</v>
      </c>
      <c r="BC336">
        <v>1412.42342372126</v>
      </c>
      <c r="BD336">
        <v>1412.42342372126</v>
      </c>
      <c r="BE336">
        <v>1412.42342372126</v>
      </c>
    </row>
    <row r="337" spans="1:57" x14ac:dyDescent="0.25">
      <c r="A337" t="s">
        <v>57</v>
      </c>
      <c r="B337" t="s">
        <v>92</v>
      </c>
      <c r="C337" t="s">
        <v>79</v>
      </c>
      <c r="D337" t="s">
        <v>93</v>
      </c>
      <c r="E337">
        <v>12151.60853</v>
      </c>
      <c r="F337">
        <v>12273.124615299999</v>
      </c>
      <c r="G337">
        <v>11676.8962214887</v>
      </c>
      <c r="H337">
        <v>11956.298812605801</v>
      </c>
      <c r="I337">
        <v>12241.456179806701</v>
      </c>
      <c r="J337">
        <v>12532.4781007907</v>
      </c>
      <c r="K337">
        <v>12829.4763517638</v>
      </c>
      <c r="L337">
        <v>13132.564742693399</v>
      </c>
      <c r="M337">
        <v>13441.859153171699</v>
      </c>
      <c r="N337">
        <v>13757.4775688973</v>
      </c>
      <c r="O337">
        <v>13963.839732430701</v>
      </c>
      <c r="P337">
        <v>14173.2973284172</v>
      </c>
      <c r="Q337">
        <v>14385.8967883434</v>
      </c>
      <c r="R337">
        <v>14601.685240168599</v>
      </c>
      <c r="S337">
        <v>14820.7105187711</v>
      </c>
      <c r="T337">
        <v>15043.0211765527</v>
      </c>
      <c r="U337">
        <v>15268.666494200999</v>
      </c>
      <c r="V337">
        <v>15497.696491614</v>
      </c>
      <c r="W337">
        <v>15730.1619389882</v>
      </c>
      <c r="X337">
        <v>15966.114368073</v>
      </c>
      <c r="Y337">
        <v>16205.606083594101</v>
      </c>
      <c r="Z337">
        <v>16448.690174848001</v>
      </c>
      <c r="AA337">
        <v>16695.4205274708</v>
      </c>
      <c r="AB337">
        <v>16945.8518353828</v>
      </c>
      <c r="AC337">
        <v>17200.039612913501</v>
      </c>
      <c r="AD337">
        <v>17458.0402071073</v>
      </c>
      <c r="AE337">
        <v>17719.9108102139</v>
      </c>
      <c r="AF337">
        <v>17985.7094723671</v>
      </c>
      <c r="AG337">
        <v>18255.495114452599</v>
      </c>
      <c r="AH337">
        <v>18529.327541169401</v>
      </c>
      <c r="AI337">
        <v>18807.267454286899</v>
      </c>
      <c r="AJ337">
        <v>19089.376466101199</v>
      </c>
      <c r="AK337">
        <v>19375.717113092702</v>
      </c>
      <c r="AL337">
        <v>19375.717113092702</v>
      </c>
      <c r="AM337">
        <v>19375.717113092702</v>
      </c>
      <c r="AN337">
        <v>19375.717113092702</v>
      </c>
      <c r="AO337">
        <v>19375.717113092702</v>
      </c>
      <c r="AP337">
        <v>19375.717113092702</v>
      </c>
      <c r="AQ337">
        <v>19375.717113092702</v>
      </c>
      <c r="AR337">
        <v>19375.717113092702</v>
      </c>
      <c r="AS337">
        <v>19375.717113092702</v>
      </c>
      <c r="AT337">
        <v>19375.717113092702</v>
      </c>
      <c r="AU337">
        <v>19375.717113092702</v>
      </c>
      <c r="AV337">
        <v>19375.717113092702</v>
      </c>
      <c r="AW337">
        <v>19375.717113092702</v>
      </c>
      <c r="AX337">
        <v>19375.717113092702</v>
      </c>
      <c r="AY337">
        <v>19375.717113092702</v>
      </c>
      <c r="AZ337">
        <v>19375.717113092702</v>
      </c>
      <c r="BA337">
        <v>19375.717113092702</v>
      </c>
      <c r="BB337">
        <v>19375.717113092702</v>
      </c>
      <c r="BC337">
        <v>19375.717113092702</v>
      </c>
      <c r="BD337">
        <v>19375.717113092702</v>
      </c>
      <c r="BE337">
        <v>19375.717113092702</v>
      </c>
    </row>
    <row r="338" spans="1:57" x14ac:dyDescent="0.25">
      <c r="A338" t="s">
        <v>57</v>
      </c>
      <c r="B338" t="s">
        <v>94</v>
      </c>
      <c r="C338" t="s">
        <v>79</v>
      </c>
      <c r="D338" t="s">
        <v>95</v>
      </c>
      <c r="E338">
        <v>19066.848429999998</v>
      </c>
      <c r="F338">
        <v>19257.516914299998</v>
      </c>
      <c r="G338">
        <v>18321.986742603302</v>
      </c>
      <c r="H338">
        <v>18760.391818164098</v>
      </c>
      <c r="I338">
        <v>19207.8265989746</v>
      </c>
      <c r="J338">
        <v>19664.463335050401</v>
      </c>
      <c r="K338">
        <v>20130.4774122237</v>
      </c>
      <c r="L338">
        <v>20606.047407461701</v>
      </c>
      <c r="M338">
        <v>21091.355145139201</v>
      </c>
      <c r="N338">
        <v>21586.585754280299</v>
      </c>
      <c r="O338">
        <v>21910.384540594499</v>
      </c>
      <c r="P338">
        <v>22239.040308703501</v>
      </c>
      <c r="Q338">
        <v>22572.625913333999</v>
      </c>
      <c r="R338">
        <v>22911.215302034001</v>
      </c>
      <c r="S338">
        <v>23254.883531564501</v>
      </c>
      <c r="T338">
        <v>23603.706784538001</v>
      </c>
      <c r="U338">
        <v>23957.762386306102</v>
      </c>
      <c r="V338">
        <v>24317.128822100702</v>
      </c>
      <c r="W338">
        <v>24681.885754432202</v>
      </c>
      <c r="X338">
        <v>25052.114040748598</v>
      </c>
      <c r="Y338">
        <v>25427.895751359902</v>
      </c>
      <c r="Z338">
        <v>25809.314187630302</v>
      </c>
      <c r="AA338">
        <v>26196.4539004447</v>
      </c>
      <c r="AB338">
        <v>26589.400708951402</v>
      </c>
      <c r="AC338">
        <v>26988.2417195856</v>
      </c>
      <c r="AD338">
        <v>27393.0653453794</v>
      </c>
      <c r="AE338">
        <v>27803.9613255601</v>
      </c>
      <c r="AF338">
        <v>28221.0207454435</v>
      </c>
      <c r="AG338">
        <v>28644.336056625201</v>
      </c>
      <c r="AH338">
        <v>29074.0010974746</v>
      </c>
      <c r="AI338">
        <v>29510.111113936699</v>
      </c>
      <c r="AJ338">
        <v>29952.762780645699</v>
      </c>
      <c r="AK338">
        <v>30402.0542223554</v>
      </c>
      <c r="AL338">
        <v>30402.0542223554</v>
      </c>
      <c r="AM338">
        <v>30402.0542223554</v>
      </c>
      <c r="AN338">
        <v>30402.0542223554</v>
      </c>
      <c r="AO338">
        <v>30402.0542223554</v>
      </c>
      <c r="AP338">
        <v>30402.0542223554</v>
      </c>
      <c r="AQ338">
        <v>30402.0542223554</v>
      </c>
      <c r="AR338">
        <v>30402.0542223554</v>
      </c>
      <c r="AS338">
        <v>30402.0542223554</v>
      </c>
      <c r="AT338">
        <v>30402.0542223554</v>
      </c>
      <c r="AU338">
        <v>30402.0542223554</v>
      </c>
      <c r="AV338">
        <v>30402.0542223554</v>
      </c>
      <c r="AW338">
        <v>30402.0542223554</v>
      </c>
      <c r="AX338">
        <v>30402.0542223554</v>
      </c>
      <c r="AY338">
        <v>30402.0542223554</v>
      </c>
      <c r="AZ338">
        <v>30402.0542223554</v>
      </c>
      <c r="BA338">
        <v>30402.0542223554</v>
      </c>
      <c r="BB338">
        <v>30402.0542223554</v>
      </c>
      <c r="BC338">
        <v>30402.0542223554</v>
      </c>
      <c r="BD338">
        <v>30402.0542223554</v>
      </c>
      <c r="BE338">
        <v>30402.0542223554</v>
      </c>
    </row>
    <row r="339" spans="1:57" x14ac:dyDescent="0.25">
      <c r="A339" t="s">
        <v>57</v>
      </c>
      <c r="B339" t="s">
        <v>96</v>
      </c>
      <c r="C339" t="s">
        <v>97</v>
      </c>
      <c r="D339" t="s">
        <v>98</v>
      </c>
      <c r="E339">
        <v>453.365846958448</v>
      </c>
      <c r="F339">
        <v>470.88432042446198</v>
      </c>
      <c r="G339">
        <v>474.35344642124898</v>
      </c>
      <c r="H339">
        <v>498.07729635693499</v>
      </c>
      <c r="I339">
        <v>513.42937719570796</v>
      </c>
      <c r="J339">
        <v>528.23900634677705</v>
      </c>
      <c r="K339">
        <v>544.62611736894303</v>
      </c>
      <c r="L339">
        <v>561.41107569502503</v>
      </c>
      <c r="M339">
        <v>578.55277125783005</v>
      </c>
      <c r="N339">
        <v>597.05969745130801</v>
      </c>
      <c r="O339">
        <v>615.881881947637</v>
      </c>
      <c r="P339">
        <v>636.02255190461597</v>
      </c>
      <c r="Q339">
        <v>656.47745166798404</v>
      </c>
      <c r="R339">
        <v>678.19089492750402</v>
      </c>
      <c r="S339">
        <v>700.15041741046798</v>
      </c>
      <c r="T339">
        <v>722.31817220400296</v>
      </c>
      <c r="U339">
        <v>746.45556326478004</v>
      </c>
      <c r="V339">
        <v>769.75086495878895</v>
      </c>
      <c r="W339">
        <v>793.97854010500805</v>
      </c>
      <c r="X339">
        <v>818.21153780043699</v>
      </c>
      <c r="Y339">
        <v>843.26384198649305</v>
      </c>
      <c r="Z339">
        <v>864.85498558621396</v>
      </c>
      <c r="AA339">
        <v>893.02202407075902</v>
      </c>
      <c r="AB339">
        <v>920.09968523795806</v>
      </c>
      <c r="AC339">
        <v>946.10372246509201</v>
      </c>
      <c r="AD339">
        <v>971.05322951685002</v>
      </c>
      <c r="AE339">
        <v>994.97234876854202</v>
      </c>
      <c r="AF339">
        <v>1017.8846218515</v>
      </c>
      <c r="AG339">
        <v>1039.8044905956201</v>
      </c>
      <c r="AH339">
        <v>1060.74759561723</v>
      </c>
      <c r="AI339">
        <v>1088.0445610557999</v>
      </c>
      <c r="AJ339">
        <v>1107.01009685433</v>
      </c>
      <c r="AK339">
        <v>1132.1678713169599</v>
      </c>
      <c r="AL339">
        <v>1132.1678713169599</v>
      </c>
      <c r="AM339">
        <v>1132.1678713169599</v>
      </c>
      <c r="AN339">
        <v>1132.1678713169599</v>
      </c>
      <c r="AO339">
        <v>1132.1678713169599</v>
      </c>
      <c r="AP339">
        <v>1132.1678713169599</v>
      </c>
      <c r="AQ339">
        <v>1132.1678713169599</v>
      </c>
      <c r="AR339">
        <v>1132.1678713169599</v>
      </c>
      <c r="AS339">
        <v>1132.1678713169599</v>
      </c>
      <c r="AT339">
        <v>1132.1678713169599</v>
      </c>
      <c r="AU339">
        <v>1132.1678713169599</v>
      </c>
      <c r="AV339">
        <v>1132.1678713169599</v>
      </c>
      <c r="AW339">
        <v>1132.1678713169599</v>
      </c>
      <c r="AX339">
        <v>1132.1678713169599</v>
      </c>
      <c r="AY339">
        <v>1132.1678713169599</v>
      </c>
      <c r="AZ339">
        <v>1132.1678713169599</v>
      </c>
      <c r="BA339">
        <v>1132.1678713169599</v>
      </c>
      <c r="BB339">
        <v>1132.1678713169599</v>
      </c>
      <c r="BC339">
        <v>1132.1678713169599</v>
      </c>
      <c r="BD339">
        <v>1132.1678713169599</v>
      </c>
      <c r="BE339">
        <v>1132.1678713169599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DQ123"/>
  <sheetViews>
    <sheetView showGridLines="0" workbookViewId="0">
      <selection activeCell="A15" sqref="A15"/>
    </sheetView>
  </sheetViews>
  <sheetFormatPr defaultRowHeight="15" x14ac:dyDescent="0.25"/>
  <cols>
    <col min="2" max="2" width="29.85546875" customWidth="1"/>
    <col min="3" max="3" width="25.5703125" customWidth="1"/>
    <col min="4" max="5" width="26.7109375" customWidth="1"/>
    <col min="6" max="6" width="16.85546875" customWidth="1"/>
    <col min="7" max="8" width="14.42578125" customWidth="1"/>
    <col min="10" max="11" width="14.5703125" customWidth="1"/>
    <col min="65" max="65" width="27.42578125" customWidth="1"/>
    <col min="69" max="101" width="10.5703125" bestFit="1" customWidth="1"/>
  </cols>
  <sheetData>
    <row r="1" spans="1:121" x14ac:dyDescent="0.25">
      <c r="A1" s="5" t="s">
        <v>174</v>
      </c>
    </row>
    <row r="2" spans="1:121" x14ac:dyDescent="0.25">
      <c r="A2" s="5" t="s">
        <v>175</v>
      </c>
    </row>
    <row r="3" spans="1:121" x14ac:dyDescent="0.25">
      <c r="G3" s="34" t="str">
        <f>A18&amp;" 2018"</f>
        <v>01_AUS 2018</v>
      </c>
      <c r="H3" s="34" t="s">
        <v>138</v>
      </c>
      <c r="J3" s="34" t="s">
        <v>122</v>
      </c>
      <c r="K3" s="34"/>
    </row>
    <row r="4" spans="1:121" x14ac:dyDescent="0.25">
      <c r="G4" s="35">
        <v>0</v>
      </c>
      <c r="H4" s="36" t="s">
        <v>139</v>
      </c>
      <c r="J4" s="54">
        <v>91239.132511703443</v>
      </c>
      <c r="K4" s="36" t="s">
        <v>160</v>
      </c>
    </row>
    <row r="5" spans="1:121" x14ac:dyDescent="0.25">
      <c r="G5" s="41">
        <f>INDEX(amm_prop,MATCH(A15,Chem_assumptions!$A$36:$A$56,0),1)</f>
        <v>0.6881948120698782</v>
      </c>
      <c r="H5" s="36" t="str">
        <f t="shared" ref="H5" si="0">"amm_2018_"&amp;A15</f>
        <v>amm_2018_01_AUS</v>
      </c>
      <c r="J5" s="54">
        <v>52546.097258049114</v>
      </c>
      <c r="K5" s="36" t="s">
        <v>161</v>
      </c>
    </row>
    <row r="6" spans="1:121" x14ac:dyDescent="0.25">
      <c r="G6" s="41">
        <f>INDEX(amm_prop,MATCH(A16,Chem_assumptions!$A$36:$A$56,0),2)</f>
        <v>0.75102237998570631</v>
      </c>
      <c r="H6" s="36" t="str">
        <f>"amm_2050_"&amp;A15</f>
        <v>amm_2050_01_AUS</v>
      </c>
      <c r="J6" s="54">
        <v>60189.165950128976</v>
      </c>
      <c r="K6" s="36" t="s">
        <v>162</v>
      </c>
    </row>
    <row r="7" spans="1:121" x14ac:dyDescent="0.25">
      <c r="J7" s="51">
        <v>0.8</v>
      </c>
      <c r="K7" s="36" t="s">
        <v>163</v>
      </c>
    </row>
    <row r="8" spans="1:121" x14ac:dyDescent="0.25">
      <c r="J8" s="51">
        <v>250</v>
      </c>
      <c r="K8" s="36" t="s">
        <v>166</v>
      </c>
    </row>
    <row r="9" spans="1:121" x14ac:dyDescent="0.25">
      <c r="J9" s="52">
        <v>3.6E-9</v>
      </c>
      <c r="K9" s="36" t="s">
        <v>164</v>
      </c>
    </row>
    <row r="10" spans="1:121" x14ac:dyDescent="0.25">
      <c r="J10" s="51">
        <v>0</v>
      </c>
      <c r="K10" s="36" t="s">
        <v>165</v>
      </c>
    </row>
    <row r="12" spans="1:121" x14ac:dyDescent="0.25">
      <c r="L12">
        <v>2019</v>
      </c>
      <c r="M12">
        <v>2020</v>
      </c>
      <c r="N12">
        <v>2021</v>
      </c>
      <c r="O12">
        <v>2022</v>
      </c>
      <c r="P12">
        <v>2023</v>
      </c>
      <c r="Q12">
        <v>2024</v>
      </c>
      <c r="R12">
        <v>2025</v>
      </c>
      <c r="S12">
        <v>2026</v>
      </c>
      <c r="T12">
        <v>2027</v>
      </c>
      <c r="U12">
        <v>2028</v>
      </c>
      <c r="V12">
        <v>2029</v>
      </c>
      <c r="W12">
        <v>2030</v>
      </c>
      <c r="X12">
        <v>2031</v>
      </c>
      <c r="Y12">
        <v>2032</v>
      </c>
      <c r="Z12">
        <v>2033</v>
      </c>
      <c r="AA12">
        <v>2034</v>
      </c>
      <c r="AB12">
        <v>2035</v>
      </c>
      <c r="AC12">
        <v>2036</v>
      </c>
      <c r="AD12">
        <v>2037</v>
      </c>
      <c r="AE12">
        <v>2038</v>
      </c>
      <c r="AF12">
        <v>2039</v>
      </c>
      <c r="AG12">
        <v>2040</v>
      </c>
      <c r="AH12">
        <v>2041</v>
      </c>
      <c r="AI12">
        <v>2042</v>
      </c>
      <c r="AJ12">
        <v>2043</v>
      </c>
      <c r="AK12">
        <v>2044</v>
      </c>
      <c r="AL12">
        <v>2045</v>
      </c>
      <c r="AM12">
        <v>2046</v>
      </c>
      <c r="AN12">
        <v>2047</v>
      </c>
      <c r="AO12">
        <v>2048</v>
      </c>
      <c r="AP12">
        <v>2049</v>
      </c>
      <c r="AQ12">
        <v>2050</v>
      </c>
      <c r="AR12">
        <v>2051</v>
      </c>
      <c r="AS12">
        <v>2052</v>
      </c>
      <c r="AT12">
        <v>2053</v>
      </c>
      <c r="AU12">
        <v>2054</v>
      </c>
      <c r="AV12">
        <v>2055</v>
      </c>
      <c r="AW12">
        <v>2056</v>
      </c>
      <c r="AX12">
        <v>2057</v>
      </c>
      <c r="AY12">
        <v>2058</v>
      </c>
      <c r="AZ12">
        <v>2059</v>
      </c>
      <c r="BA12">
        <v>2060</v>
      </c>
      <c r="BB12">
        <v>2061</v>
      </c>
      <c r="BC12">
        <v>2062</v>
      </c>
      <c r="BD12">
        <v>2063</v>
      </c>
      <c r="BE12">
        <v>2064</v>
      </c>
      <c r="BF12">
        <v>2065</v>
      </c>
      <c r="BG12">
        <v>2066</v>
      </c>
      <c r="BH12">
        <v>2067</v>
      </c>
      <c r="BI12">
        <v>2068</v>
      </c>
      <c r="BJ12">
        <v>2069</v>
      </c>
      <c r="BK12">
        <v>2070</v>
      </c>
      <c r="BL12" s="6" t="s">
        <v>140</v>
      </c>
    </row>
    <row r="13" spans="1:121" x14ac:dyDescent="0.25">
      <c r="A13" s="1" t="s">
        <v>99</v>
      </c>
      <c r="B13" s="1"/>
      <c r="C13" s="1"/>
      <c r="D13" s="1"/>
      <c r="E13" s="1"/>
      <c r="F13" s="1"/>
      <c r="G13" s="1"/>
      <c r="H13" s="28" t="s">
        <v>132</v>
      </c>
      <c r="I13" s="29"/>
      <c r="J13" s="29"/>
      <c r="K13" s="30" t="s">
        <v>133</v>
      </c>
      <c r="L13" s="27" t="s">
        <v>137</v>
      </c>
      <c r="M13" s="31"/>
      <c r="N13" s="31"/>
      <c r="O13" s="31"/>
      <c r="P13" s="31"/>
      <c r="Q13" s="31"/>
      <c r="R13" s="31"/>
      <c r="S13" s="31"/>
      <c r="T13" s="31"/>
      <c r="U13" s="31"/>
      <c r="V13" s="31"/>
      <c r="W13" s="31"/>
      <c r="X13" s="31"/>
      <c r="Y13" s="31"/>
      <c r="Z13" s="31"/>
      <c r="AA13" s="31"/>
      <c r="AB13" s="31"/>
      <c r="AC13" s="31"/>
      <c r="AD13" s="31"/>
      <c r="AE13" s="31"/>
      <c r="AF13" s="31"/>
      <c r="AG13" s="31"/>
      <c r="AH13" s="31"/>
      <c r="AI13" s="31"/>
      <c r="AJ13" s="31"/>
      <c r="AK13" s="31"/>
      <c r="AL13" s="31"/>
      <c r="AM13" s="31"/>
      <c r="AN13" s="31"/>
      <c r="AO13" s="31"/>
      <c r="AP13" s="31"/>
      <c r="AQ13" s="31"/>
      <c r="AR13" s="31"/>
      <c r="AS13" s="31"/>
      <c r="AT13" s="31"/>
      <c r="AU13" s="31"/>
      <c r="AV13" s="31"/>
      <c r="AW13" s="31"/>
      <c r="AX13" s="31"/>
      <c r="AY13" s="31"/>
      <c r="AZ13" s="31"/>
      <c r="BA13" s="31"/>
      <c r="BB13" s="31"/>
      <c r="BC13" s="31"/>
      <c r="BD13" s="31"/>
      <c r="BE13" s="31"/>
      <c r="BF13" s="31"/>
      <c r="BG13" s="31"/>
      <c r="BH13" s="31"/>
      <c r="BI13" s="31"/>
      <c r="BJ13" s="31"/>
      <c r="BK13" s="31"/>
      <c r="BL13" s="37" t="s">
        <v>141</v>
      </c>
      <c r="BM13" s="38"/>
      <c r="BN13" s="39" t="s">
        <v>142</v>
      </c>
      <c r="BO13" s="38"/>
      <c r="BP13" s="40" t="s">
        <v>143</v>
      </c>
      <c r="BQ13" s="32"/>
      <c r="BR13" s="32"/>
      <c r="BS13" s="32"/>
      <c r="BT13" s="32"/>
      <c r="BU13" s="32"/>
      <c r="BV13" s="32"/>
      <c r="BW13" s="32"/>
      <c r="BX13" s="32"/>
      <c r="BY13" s="32"/>
      <c r="BZ13" s="32"/>
      <c r="CA13" s="32"/>
      <c r="CB13" s="32"/>
      <c r="CC13" s="32"/>
      <c r="CD13" s="32"/>
      <c r="CE13" s="32"/>
      <c r="CF13" s="32"/>
      <c r="CG13" s="32"/>
      <c r="CH13" s="32"/>
      <c r="CI13" s="32"/>
      <c r="CJ13" s="32"/>
      <c r="CK13" s="32"/>
      <c r="CL13" s="32"/>
      <c r="CM13" s="32"/>
      <c r="CN13" s="32"/>
      <c r="CO13" s="32"/>
      <c r="CP13" s="32"/>
      <c r="CQ13" s="32"/>
      <c r="CR13" s="32"/>
      <c r="CS13" s="32"/>
      <c r="CT13" s="32"/>
      <c r="CU13" s="32"/>
      <c r="CV13" s="32"/>
      <c r="CW13" s="32"/>
      <c r="CX13" s="32"/>
      <c r="CY13" s="32"/>
      <c r="CZ13" s="32"/>
      <c r="DA13" s="32"/>
      <c r="DB13" s="32"/>
      <c r="DC13" s="32"/>
      <c r="DD13" s="32"/>
      <c r="DE13" s="32"/>
      <c r="DF13" s="32"/>
      <c r="DG13" s="32"/>
      <c r="DH13" s="32"/>
      <c r="DI13" s="32"/>
      <c r="DJ13" s="32"/>
      <c r="DK13" s="32"/>
      <c r="DL13" s="32"/>
      <c r="DM13" s="32"/>
      <c r="DN13" s="32"/>
      <c r="DO13" s="32"/>
      <c r="DP13" s="32"/>
      <c r="DQ13" s="32"/>
    </row>
    <row r="14" spans="1:121" x14ac:dyDescent="0.25">
      <c r="A14" s="2" t="s">
        <v>0</v>
      </c>
      <c r="B14" s="2" t="s">
        <v>1</v>
      </c>
      <c r="C14" s="2" t="s">
        <v>66</v>
      </c>
      <c r="D14" s="2" t="s">
        <v>2</v>
      </c>
      <c r="E14" s="37" t="s">
        <v>173</v>
      </c>
      <c r="F14" s="3" t="s">
        <v>171</v>
      </c>
      <c r="G14" s="3" t="s">
        <v>3</v>
      </c>
      <c r="H14" s="31" t="s">
        <v>0</v>
      </c>
      <c r="I14" s="31" t="s">
        <v>134</v>
      </c>
      <c r="J14" s="31" t="s">
        <v>135</v>
      </c>
      <c r="K14" s="32" t="s">
        <v>136</v>
      </c>
      <c r="L14" s="31" t="str">
        <f t="shared" ref="L14:AQ14" si="1">"EI_"&amp;L12</f>
        <v>EI_2019</v>
      </c>
      <c r="M14" s="31" t="str">
        <f t="shared" si="1"/>
        <v>EI_2020</v>
      </c>
      <c r="N14" s="31" t="str">
        <f t="shared" si="1"/>
        <v>EI_2021</v>
      </c>
      <c r="O14" s="31" t="str">
        <f t="shared" si="1"/>
        <v>EI_2022</v>
      </c>
      <c r="P14" s="31" t="str">
        <f t="shared" si="1"/>
        <v>EI_2023</v>
      </c>
      <c r="Q14" s="31" t="str">
        <f t="shared" si="1"/>
        <v>EI_2024</v>
      </c>
      <c r="R14" s="31" t="str">
        <f t="shared" si="1"/>
        <v>EI_2025</v>
      </c>
      <c r="S14" s="31" t="str">
        <f t="shared" si="1"/>
        <v>EI_2026</v>
      </c>
      <c r="T14" s="31" t="str">
        <f t="shared" si="1"/>
        <v>EI_2027</v>
      </c>
      <c r="U14" s="31" t="str">
        <f t="shared" si="1"/>
        <v>EI_2028</v>
      </c>
      <c r="V14" s="31" t="str">
        <f t="shared" si="1"/>
        <v>EI_2029</v>
      </c>
      <c r="W14" s="31" t="str">
        <f t="shared" si="1"/>
        <v>EI_2030</v>
      </c>
      <c r="X14" s="31" t="str">
        <f t="shared" si="1"/>
        <v>EI_2031</v>
      </c>
      <c r="Y14" s="31" t="str">
        <f t="shared" si="1"/>
        <v>EI_2032</v>
      </c>
      <c r="Z14" s="31" t="str">
        <f t="shared" si="1"/>
        <v>EI_2033</v>
      </c>
      <c r="AA14" s="31" t="str">
        <f t="shared" si="1"/>
        <v>EI_2034</v>
      </c>
      <c r="AB14" s="31" t="str">
        <f t="shared" si="1"/>
        <v>EI_2035</v>
      </c>
      <c r="AC14" s="31" t="str">
        <f t="shared" si="1"/>
        <v>EI_2036</v>
      </c>
      <c r="AD14" s="31" t="str">
        <f t="shared" si="1"/>
        <v>EI_2037</v>
      </c>
      <c r="AE14" s="31" t="str">
        <f t="shared" si="1"/>
        <v>EI_2038</v>
      </c>
      <c r="AF14" s="31" t="str">
        <f t="shared" si="1"/>
        <v>EI_2039</v>
      </c>
      <c r="AG14" s="31" t="str">
        <f t="shared" si="1"/>
        <v>EI_2040</v>
      </c>
      <c r="AH14" s="31" t="str">
        <f t="shared" si="1"/>
        <v>EI_2041</v>
      </c>
      <c r="AI14" s="31" t="str">
        <f t="shared" si="1"/>
        <v>EI_2042</v>
      </c>
      <c r="AJ14" s="31" t="str">
        <f t="shared" si="1"/>
        <v>EI_2043</v>
      </c>
      <c r="AK14" s="31" t="str">
        <f t="shared" si="1"/>
        <v>EI_2044</v>
      </c>
      <c r="AL14" s="31" t="str">
        <f t="shared" si="1"/>
        <v>EI_2045</v>
      </c>
      <c r="AM14" s="31" t="str">
        <f t="shared" si="1"/>
        <v>EI_2046</v>
      </c>
      <c r="AN14" s="31" t="str">
        <f t="shared" si="1"/>
        <v>EI_2047</v>
      </c>
      <c r="AO14" s="31" t="str">
        <f t="shared" si="1"/>
        <v>EI_2048</v>
      </c>
      <c r="AP14" s="31" t="str">
        <f t="shared" si="1"/>
        <v>EI_2049</v>
      </c>
      <c r="AQ14" s="31" t="str">
        <f t="shared" si="1"/>
        <v>EI_2050</v>
      </c>
      <c r="AR14" s="31" t="str">
        <f t="shared" ref="AR14:BK14" si="2">"EI_"&amp;AR12</f>
        <v>EI_2051</v>
      </c>
      <c r="AS14" s="31" t="str">
        <f t="shared" si="2"/>
        <v>EI_2052</v>
      </c>
      <c r="AT14" s="31" t="str">
        <f t="shared" si="2"/>
        <v>EI_2053</v>
      </c>
      <c r="AU14" s="31" t="str">
        <f t="shared" si="2"/>
        <v>EI_2054</v>
      </c>
      <c r="AV14" s="31" t="str">
        <f t="shared" si="2"/>
        <v>EI_2055</v>
      </c>
      <c r="AW14" s="31" t="str">
        <f t="shared" si="2"/>
        <v>EI_2056</v>
      </c>
      <c r="AX14" s="31" t="str">
        <f t="shared" si="2"/>
        <v>EI_2057</v>
      </c>
      <c r="AY14" s="31" t="str">
        <f t="shared" si="2"/>
        <v>EI_2058</v>
      </c>
      <c r="AZ14" s="31" t="str">
        <f t="shared" si="2"/>
        <v>EI_2059</v>
      </c>
      <c r="BA14" s="31" t="str">
        <f t="shared" si="2"/>
        <v>EI_2060</v>
      </c>
      <c r="BB14" s="31" t="str">
        <f t="shared" si="2"/>
        <v>EI_2061</v>
      </c>
      <c r="BC14" s="31" t="str">
        <f t="shared" si="2"/>
        <v>EI_2062</v>
      </c>
      <c r="BD14" s="31" t="str">
        <f t="shared" si="2"/>
        <v>EI_2063</v>
      </c>
      <c r="BE14" s="31" t="str">
        <f t="shared" si="2"/>
        <v>EI_2064</v>
      </c>
      <c r="BF14" s="31" t="str">
        <f t="shared" si="2"/>
        <v>EI_2065</v>
      </c>
      <c r="BG14" s="31" t="str">
        <f t="shared" si="2"/>
        <v>EI_2066</v>
      </c>
      <c r="BH14" s="31" t="str">
        <f t="shared" si="2"/>
        <v>EI_2067</v>
      </c>
      <c r="BI14" s="31" t="str">
        <f t="shared" si="2"/>
        <v>EI_2068</v>
      </c>
      <c r="BJ14" s="31" t="str">
        <f t="shared" si="2"/>
        <v>EI_2069</v>
      </c>
      <c r="BK14" s="31" t="str">
        <f t="shared" si="2"/>
        <v>EI_2070</v>
      </c>
      <c r="BL14" s="37" t="s">
        <v>144</v>
      </c>
      <c r="BM14" s="37" t="s">
        <v>145</v>
      </c>
      <c r="BN14" s="37"/>
      <c r="BO14" s="37"/>
      <c r="BP14" s="32">
        <v>2017</v>
      </c>
      <c r="BQ14" s="32">
        <v>2018</v>
      </c>
      <c r="BR14" s="32">
        <v>2019</v>
      </c>
      <c r="BS14" s="32">
        <v>2020</v>
      </c>
      <c r="BT14" s="32">
        <v>2021</v>
      </c>
      <c r="BU14" s="32">
        <v>2022</v>
      </c>
      <c r="BV14" s="32">
        <v>2023</v>
      </c>
      <c r="BW14" s="32">
        <v>2024</v>
      </c>
      <c r="BX14" s="32">
        <v>2025</v>
      </c>
      <c r="BY14" s="32">
        <v>2026</v>
      </c>
      <c r="BZ14" s="32">
        <v>2027</v>
      </c>
      <c r="CA14" s="32">
        <v>2028</v>
      </c>
      <c r="CB14" s="32">
        <v>2029</v>
      </c>
      <c r="CC14" s="32">
        <v>2030</v>
      </c>
      <c r="CD14" s="32">
        <v>2031</v>
      </c>
      <c r="CE14" s="32">
        <v>2032</v>
      </c>
      <c r="CF14" s="32">
        <v>2033</v>
      </c>
      <c r="CG14" s="32">
        <v>2034</v>
      </c>
      <c r="CH14" s="32">
        <v>2035</v>
      </c>
      <c r="CI14" s="32">
        <v>2036</v>
      </c>
      <c r="CJ14" s="32">
        <v>2037</v>
      </c>
      <c r="CK14" s="32">
        <v>2038</v>
      </c>
      <c r="CL14" s="32">
        <v>2039</v>
      </c>
      <c r="CM14" s="32">
        <v>2040</v>
      </c>
      <c r="CN14" s="32">
        <v>2041</v>
      </c>
      <c r="CO14" s="32">
        <v>2042</v>
      </c>
      <c r="CP14" s="32">
        <v>2043</v>
      </c>
      <c r="CQ14" s="32">
        <v>2044</v>
      </c>
      <c r="CR14" s="32">
        <v>2045</v>
      </c>
      <c r="CS14" s="32">
        <v>2046</v>
      </c>
      <c r="CT14" s="32">
        <v>2047</v>
      </c>
      <c r="CU14" s="32">
        <v>2048</v>
      </c>
      <c r="CV14" s="32">
        <v>2049</v>
      </c>
      <c r="CW14" s="32">
        <v>2050</v>
      </c>
      <c r="CX14" s="32">
        <v>2051</v>
      </c>
      <c r="CY14" s="32">
        <v>2052</v>
      </c>
      <c r="CZ14" s="32">
        <v>2053</v>
      </c>
      <c r="DA14" s="32">
        <v>2054</v>
      </c>
      <c r="DB14" s="32">
        <v>2055</v>
      </c>
      <c r="DC14" s="32">
        <v>2056</v>
      </c>
      <c r="DD14" s="32">
        <v>2057</v>
      </c>
      <c r="DE14" s="32">
        <v>2058</v>
      </c>
      <c r="DF14" s="32">
        <v>2059</v>
      </c>
      <c r="DG14" s="32">
        <v>2060</v>
      </c>
      <c r="DH14" s="32">
        <v>2061</v>
      </c>
      <c r="DI14" s="32">
        <v>2062</v>
      </c>
      <c r="DJ14" s="32">
        <v>2063</v>
      </c>
      <c r="DK14" s="32">
        <v>2064</v>
      </c>
      <c r="DL14" s="32">
        <v>2065</v>
      </c>
      <c r="DM14" s="32">
        <v>2066</v>
      </c>
      <c r="DN14" s="32">
        <v>2067</v>
      </c>
      <c r="DO14" s="32">
        <v>2068</v>
      </c>
      <c r="DP14" s="32">
        <v>2069</v>
      </c>
      <c r="DQ14" s="32">
        <v>2070</v>
      </c>
    </row>
    <row r="15" spans="1:121" x14ac:dyDescent="0.25">
      <c r="A15" t="s">
        <v>4</v>
      </c>
      <c r="B15" t="s">
        <v>5</v>
      </c>
      <c r="C15" t="s">
        <v>5</v>
      </c>
      <c r="D15" t="s">
        <v>172</v>
      </c>
      <c r="E15" s="46" t="s">
        <v>37</v>
      </c>
      <c r="F15" s="4">
        <v>0</v>
      </c>
      <c r="G15" s="4">
        <v>0</v>
      </c>
      <c r="H15">
        <f>MATCH(A15,Production_est!$A$4:$A$339,0)</f>
        <v>1</v>
      </c>
      <c r="I15">
        <f>IFERROR(MATCH(E15,Production_est!$D$4:$D$339,0),"-")</f>
        <v>3</v>
      </c>
      <c r="J15" s="4" cm="1">
        <f t="array" ref="J15">IFERROR(INDEX(Production_est!$E$4:$E$339,I15+H15-1),"-")</f>
        <v>1819.3876185306401</v>
      </c>
      <c r="K15" s="33">
        <f t="shared" ref="K15:K46" si="3">IFERROR(G15/J15,0)</f>
        <v>0</v>
      </c>
      <c r="L15" s="33">
        <f t="shared" ref="L15:AP22" si="4">K15*(1-$G$4)</f>
        <v>0</v>
      </c>
      <c r="M15" s="33">
        <f t="shared" si="4"/>
        <v>0</v>
      </c>
      <c r="N15" s="33">
        <f t="shared" si="4"/>
        <v>0</v>
      </c>
      <c r="O15" s="33">
        <f t="shared" si="4"/>
        <v>0</v>
      </c>
      <c r="P15" s="33">
        <f t="shared" si="4"/>
        <v>0</v>
      </c>
      <c r="Q15" s="33">
        <f t="shared" si="4"/>
        <v>0</v>
      </c>
      <c r="R15" s="33">
        <f t="shared" si="4"/>
        <v>0</v>
      </c>
      <c r="S15" s="33">
        <f t="shared" si="4"/>
        <v>0</v>
      </c>
      <c r="T15" s="33">
        <f t="shared" si="4"/>
        <v>0</v>
      </c>
      <c r="U15" s="33">
        <f t="shared" si="4"/>
        <v>0</v>
      </c>
      <c r="V15" s="33">
        <f t="shared" si="4"/>
        <v>0</v>
      </c>
      <c r="W15" s="33">
        <f t="shared" si="4"/>
        <v>0</v>
      </c>
      <c r="X15" s="33">
        <f t="shared" si="4"/>
        <v>0</v>
      </c>
      <c r="Y15" s="33">
        <f t="shared" si="4"/>
        <v>0</v>
      </c>
      <c r="Z15" s="33">
        <f t="shared" si="4"/>
        <v>0</v>
      </c>
      <c r="AA15" s="33">
        <f t="shared" si="4"/>
        <v>0</v>
      </c>
      <c r="AB15" s="33">
        <f t="shared" si="4"/>
        <v>0</v>
      </c>
      <c r="AC15" s="33">
        <f t="shared" si="4"/>
        <v>0</v>
      </c>
      <c r="AD15" s="33">
        <f t="shared" si="4"/>
        <v>0</v>
      </c>
      <c r="AE15" s="33">
        <f t="shared" si="4"/>
        <v>0</v>
      </c>
      <c r="AF15" s="33">
        <f t="shared" si="4"/>
        <v>0</v>
      </c>
      <c r="AG15" s="33">
        <f t="shared" si="4"/>
        <v>0</v>
      </c>
      <c r="AH15" s="33">
        <f t="shared" si="4"/>
        <v>0</v>
      </c>
      <c r="AI15" s="33">
        <f t="shared" si="4"/>
        <v>0</v>
      </c>
      <c r="AJ15" s="33">
        <f t="shared" si="4"/>
        <v>0</v>
      </c>
      <c r="AK15" s="33">
        <f t="shared" si="4"/>
        <v>0</v>
      </c>
      <c r="AL15" s="33">
        <f t="shared" si="4"/>
        <v>0</v>
      </c>
      <c r="AM15" s="33">
        <f t="shared" si="4"/>
        <v>0</v>
      </c>
      <c r="AN15" s="33">
        <f t="shared" si="4"/>
        <v>0</v>
      </c>
      <c r="AO15" s="33">
        <f t="shared" si="4"/>
        <v>0</v>
      </c>
      <c r="AP15" s="33">
        <f t="shared" si="4"/>
        <v>0</v>
      </c>
      <c r="AQ15" s="33">
        <f t="shared" ref="AQ15:BK15" si="5">AP15*(1-$G$4)</f>
        <v>0</v>
      </c>
      <c r="AR15" s="33">
        <f t="shared" si="5"/>
        <v>0</v>
      </c>
      <c r="AS15" s="33">
        <f t="shared" si="5"/>
        <v>0</v>
      </c>
      <c r="AT15" s="33">
        <f t="shared" si="5"/>
        <v>0</v>
      </c>
      <c r="AU15" s="33">
        <f t="shared" si="5"/>
        <v>0</v>
      </c>
      <c r="AV15" s="33">
        <f t="shared" si="5"/>
        <v>0</v>
      </c>
      <c r="AW15" s="33">
        <f t="shared" si="5"/>
        <v>0</v>
      </c>
      <c r="AX15" s="33">
        <f t="shared" si="5"/>
        <v>0</v>
      </c>
      <c r="AY15" s="33">
        <f t="shared" si="5"/>
        <v>0</v>
      </c>
      <c r="AZ15" s="33">
        <f t="shared" si="5"/>
        <v>0</v>
      </c>
      <c r="BA15" s="33">
        <f t="shared" si="5"/>
        <v>0</v>
      </c>
      <c r="BB15" s="33">
        <f t="shared" si="5"/>
        <v>0</v>
      </c>
      <c r="BC15" s="33">
        <f t="shared" si="5"/>
        <v>0</v>
      </c>
      <c r="BD15" s="33">
        <f t="shared" si="5"/>
        <v>0</v>
      </c>
      <c r="BE15" s="33">
        <f t="shared" si="5"/>
        <v>0</v>
      </c>
      <c r="BF15" s="33">
        <f t="shared" si="5"/>
        <v>0</v>
      </c>
      <c r="BG15" s="33">
        <f t="shared" si="5"/>
        <v>0</v>
      </c>
      <c r="BH15" s="33">
        <f t="shared" si="5"/>
        <v>0</v>
      </c>
      <c r="BI15" s="33">
        <f t="shared" si="5"/>
        <v>0</v>
      </c>
      <c r="BJ15" s="33">
        <f t="shared" si="5"/>
        <v>0</v>
      </c>
      <c r="BK15" s="33">
        <f t="shared" si="5"/>
        <v>0</v>
      </c>
      <c r="BL15" t="str">
        <f t="shared" ref="BL15:BL46" si="6">A15</f>
        <v>01_AUS</v>
      </c>
      <c r="BM15" t="str">
        <f t="shared" ref="BM15:BM46" si="7">"d_nonenergy_"&amp;C15</f>
        <v>d_nonenergy_1_x_coal_thermal</v>
      </c>
      <c r="BP15" s="4">
        <f t="shared" ref="BP15:BP46" si="8">F15</f>
        <v>0</v>
      </c>
      <c r="BQ15" s="4">
        <f t="shared" ref="BQ15:BQ46" si="9">G15</f>
        <v>0</v>
      </c>
      <c r="BR15" s="4" cm="1">
        <f t="array" ref="BR15">L15*INDEX(prod_est,$H15+$I15-1,MATCH(BR$14,$BQ$14:$DQ$14,0))</f>
        <v>0</v>
      </c>
      <c r="BS15" s="4" cm="1">
        <f t="array" ref="BS15">M15*INDEX(prod_est,$H15+$I15-1,MATCH(BS$14,$BQ$14:$DQ$14,0))</f>
        <v>0</v>
      </c>
      <c r="BT15" s="4" cm="1">
        <f t="array" ref="BT15">N15*INDEX(prod_est,$H15+$I15-1,MATCH(BT$14,$BQ$14:$DQ$14,0))</f>
        <v>0</v>
      </c>
      <c r="BU15" s="4" cm="1">
        <f t="array" ref="BU15">O15*INDEX(prod_est,$H15+$I15-1,MATCH(BU$14,$BQ$14:$DQ$14,0))</f>
        <v>0</v>
      </c>
      <c r="BV15" s="4" cm="1">
        <f t="array" ref="BV15">P15*INDEX(prod_est,$H15+$I15-1,MATCH(BV$14,$BQ$14:$DQ$14,0))</f>
        <v>0</v>
      </c>
      <c r="BW15" s="4" cm="1">
        <f t="array" ref="BW15">Q15*INDEX(prod_est,$H15+$I15-1,MATCH(BW$14,$BQ$14:$DQ$14,0))</f>
        <v>0</v>
      </c>
      <c r="BX15" s="4" cm="1">
        <f t="array" ref="BX15">R15*INDEX(prod_est,$H15+$I15-1,MATCH(BX$14,$BQ$14:$DQ$14,0))</f>
        <v>0</v>
      </c>
      <c r="BY15" s="4" cm="1">
        <f t="array" ref="BY15">S15*INDEX(prod_est,$H15+$I15-1,MATCH(BY$14,$BQ$14:$DQ$14,0))</f>
        <v>0</v>
      </c>
      <c r="BZ15" s="4" cm="1">
        <f t="array" ref="BZ15">T15*INDEX(prod_est,$H15+$I15-1,MATCH(BZ$14,$BQ$14:$DQ$14,0))</f>
        <v>0</v>
      </c>
      <c r="CA15" s="4" cm="1">
        <f t="array" ref="CA15">U15*INDEX(prod_est,$H15+$I15-1,MATCH(CA$14,$BQ$14:$DQ$14,0))</f>
        <v>0</v>
      </c>
      <c r="CB15" s="4" cm="1">
        <f t="array" ref="CB15">V15*INDEX(prod_est,$H15+$I15-1,MATCH(CB$14,$BQ$14:$DQ$14,0))</f>
        <v>0</v>
      </c>
      <c r="CC15" s="4" cm="1">
        <f t="array" ref="CC15">W15*INDEX(prod_est,$H15+$I15-1,MATCH(CC$14,$BQ$14:$DQ$14,0))</f>
        <v>0</v>
      </c>
      <c r="CD15" s="4" cm="1">
        <f t="array" ref="CD15">X15*INDEX(prod_est,$H15+$I15-1,MATCH(CD$14,$BQ$14:$DQ$14,0))</f>
        <v>0</v>
      </c>
      <c r="CE15" s="4" cm="1">
        <f t="array" ref="CE15">Y15*INDEX(prod_est,$H15+$I15-1,MATCH(CE$14,$BQ$14:$DQ$14,0))</f>
        <v>0</v>
      </c>
      <c r="CF15" s="4" cm="1">
        <f t="array" ref="CF15">Z15*INDEX(prod_est,$H15+$I15-1,MATCH(CF$14,$BQ$14:$DQ$14,0))</f>
        <v>0</v>
      </c>
      <c r="CG15" s="4" cm="1">
        <f t="array" ref="CG15">AA15*INDEX(prod_est,$H15+$I15-1,MATCH(CG$14,$BQ$14:$DQ$14,0))</f>
        <v>0</v>
      </c>
      <c r="CH15" s="4" cm="1">
        <f t="array" ref="CH15">AB15*INDEX(prod_est,$H15+$I15-1,MATCH(CH$14,$BQ$14:$DQ$14,0))</f>
        <v>0</v>
      </c>
      <c r="CI15" s="4" cm="1">
        <f t="array" ref="CI15">AC15*INDEX(prod_est,$H15+$I15-1,MATCH(CI$14,$BQ$14:$DQ$14,0))</f>
        <v>0</v>
      </c>
      <c r="CJ15" s="4" cm="1">
        <f t="array" ref="CJ15">AD15*INDEX(prod_est,$H15+$I15-1,MATCH(CJ$14,$BQ$14:$DQ$14,0))</f>
        <v>0</v>
      </c>
      <c r="CK15" s="4" cm="1">
        <f t="array" ref="CK15">AE15*INDEX(prod_est,$H15+$I15-1,MATCH(CK$14,$BQ$14:$DQ$14,0))</f>
        <v>0</v>
      </c>
      <c r="CL15" s="4" cm="1">
        <f t="array" ref="CL15">AF15*INDEX(prod_est,$H15+$I15-1,MATCH(CL$14,$BQ$14:$DQ$14,0))</f>
        <v>0</v>
      </c>
      <c r="CM15" s="4" cm="1">
        <f t="array" ref="CM15">AG15*INDEX(prod_est,$H15+$I15-1,MATCH(CM$14,$BQ$14:$DQ$14,0))</f>
        <v>0</v>
      </c>
      <c r="CN15" s="4" cm="1">
        <f t="array" ref="CN15">AH15*INDEX(prod_est,$H15+$I15-1,MATCH(CN$14,$BQ$14:$DQ$14,0))</f>
        <v>0</v>
      </c>
      <c r="CO15" s="4" cm="1">
        <f t="array" ref="CO15">AI15*INDEX(prod_est,$H15+$I15-1,MATCH(CO$14,$BQ$14:$DQ$14,0))</f>
        <v>0</v>
      </c>
      <c r="CP15" s="4" cm="1">
        <f t="array" ref="CP15">AJ15*INDEX(prod_est,$H15+$I15-1,MATCH(CP$14,$BQ$14:$DQ$14,0))</f>
        <v>0</v>
      </c>
      <c r="CQ15" s="4" cm="1">
        <f t="array" ref="CQ15">AK15*INDEX(prod_est,$H15+$I15-1,MATCH(CQ$14,$BQ$14:$DQ$14,0))</f>
        <v>0</v>
      </c>
      <c r="CR15" s="4" cm="1">
        <f t="array" ref="CR15">AL15*INDEX(prod_est,$H15+$I15-1,MATCH(CR$14,$BQ$14:$DQ$14,0))</f>
        <v>0</v>
      </c>
      <c r="CS15" s="4" cm="1">
        <f t="array" ref="CS15">AM15*INDEX(prod_est,$H15+$I15-1,MATCH(CS$14,$BQ$14:$DQ$14,0))</f>
        <v>0</v>
      </c>
      <c r="CT15" s="4" cm="1">
        <f t="array" ref="CT15">AN15*INDEX(prod_est,$H15+$I15-1,MATCH(CT$14,$BQ$14:$DQ$14,0))</f>
        <v>0</v>
      </c>
      <c r="CU15" s="4" cm="1">
        <f t="array" ref="CU15">AO15*INDEX(prod_est,$H15+$I15-1,MATCH(CU$14,$BQ$14:$DQ$14,0))</f>
        <v>0</v>
      </c>
      <c r="CV15" s="4" cm="1">
        <f t="array" ref="CV15">AP15*INDEX(prod_est,$H15+$I15-1,MATCH(CV$14,$BQ$14:$DQ$14,0))</f>
        <v>0</v>
      </c>
      <c r="CW15" s="4" cm="1">
        <f t="array" ref="CW15">AQ15*INDEX(prod_est,$H15+$I15-1,MATCH(CW$14,$BQ$14:$DQ$14,0))</f>
        <v>0</v>
      </c>
      <c r="CX15" s="4" cm="1">
        <f t="array" ref="CX15">AR15*INDEX(prod_est,$H15+$I15-1,MATCH(CX$14,$BQ$14:$DQ$14,0))</f>
        <v>0</v>
      </c>
      <c r="CY15" s="4" cm="1">
        <f t="array" ref="CY15">AS15*INDEX(prod_est,$H15+$I15-1,MATCH(CY$14,$BQ$14:$DQ$14,0))</f>
        <v>0</v>
      </c>
      <c r="CZ15" s="4" cm="1">
        <f t="array" ref="CZ15">AT15*INDEX(prod_est,$H15+$I15-1,MATCH(CZ$14,$BQ$14:$DQ$14,0))</f>
        <v>0</v>
      </c>
      <c r="DA15" s="4" cm="1">
        <f t="array" ref="DA15">AU15*INDEX(prod_est,$H15+$I15-1,MATCH(DA$14,$BQ$14:$DQ$14,0))</f>
        <v>0</v>
      </c>
      <c r="DB15" s="4" cm="1">
        <f t="array" ref="DB15">AV15*INDEX(prod_est,$H15+$I15-1,MATCH(DB$14,$BQ$14:$DQ$14,0))</f>
        <v>0</v>
      </c>
      <c r="DC15" s="4" cm="1">
        <f t="array" ref="DC15">AW15*INDEX(prod_est,$H15+$I15-1,MATCH(DC$14,$BQ$14:$DQ$14,0))</f>
        <v>0</v>
      </c>
      <c r="DD15" s="4" cm="1">
        <f t="array" ref="DD15">AX15*INDEX(prod_est,$H15+$I15-1,MATCH(DD$14,$BQ$14:$DQ$14,0))</f>
        <v>0</v>
      </c>
      <c r="DE15" s="4" cm="1">
        <f t="array" ref="DE15">AY15*INDEX(prod_est,$H15+$I15-1,MATCH(DE$14,$BQ$14:$DQ$14,0))</f>
        <v>0</v>
      </c>
      <c r="DF15" s="4" cm="1">
        <f t="array" ref="DF15">AZ15*INDEX(prod_est,$H15+$I15-1,MATCH(DF$14,$BQ$14:$DQ$14,0))</f>
        <v>0</v>
      </c>
      <c r="DG15" s="4" cm="1">
        <f t="array" ref="DG15">BA15*INDEX(prod_est,$H15+$I15-1,MATCH(DG$14,$BQ$14:$DQ$14,0))</f>
        <v>0</v>
      </c>
      <c r="DH15" s="4" cm="1">
        <f t="array" ref="DH15">BB15*INDEX(prod_est,$H15+$I15-1,MATCH(DH$14,$BQ$14:$DQ$14,0))</f>
        <v>0</v>
      </c>
      <c r="DI15" s="4" cm="1">
        <f t="array" ref="DI15">BC15*INDEX(prod_est,$H15+$I15-1,MATCH(DI$14,$BQ$14:$DQ$14,0))</f>
        <v>0</v>
      </c>
      <c r="DJ15" s="4" cm="1">
        <f t="array" ref="DJ15">BD15*INDEX(prod_est,$H15+$I15-1,MATCH(DJ$14,$BQ$14:$DQ$14,0))</f>
        <v>0</v>
      </c>
      <c r="DK15" s="4" cm="1">
        <f t="array" ref="DK15">BE15*INDEX(prod_est,$H15+$I15-1,MATCH(DK$14,$BQ$14:$DQ$14,0))</f>
        <v>0</v>
      </c>
      <c r="DL15" s="4" cm="1">
        <f t="array" ref="DL15">BF15*INDEX(prod_est,$H15+$I15-1,MATCH(DL$14,$BQ$14:$DQ$14,0))</f>
        <v>0</v>
      </c>
      <c r="DM15" s="4" cm="1">
        <f t="array" ref="DM15">BG15*INDEX(prod_est,$H15+$I15-1,MATCH(DM$14,$BQ$14:$DQ$14,0))</f>
        <v>0</v>
      </c>
      <c r="DN15" s="4" cm="1">
        <f t="array" ref="DN15">BH15*INDEX(prod_est,$H15+$I15-1,MATCH(DN$14,$BQ$14:$DQ$14,0))</f>
        <v>0</v>
      </c>
      <c r="DO15" s="4" cm="1">
        <f t="array" ref="DO15">BI15*INDEX(prod_est,$H15+$I15-1,MATCH(DO$14,$BQ$14:$DQ$14,0))</f>
        <v>0</v>
      </c>
      <c r="DP15" s="4" cm="1">
        <f t="array" ref="DP15">BJ15*INDEX(prod_est,$H15+$I15-1,MATCH(DP$14,$BQ$14:$DQ$14,0))</f>
        <v>0</v>
      </c>
      <c r="DQ15" s="4" cm="1">
        <f t="array" ref="DQ15">BK15*INDEX(prod_est,$H15+$I15-1,MATCH(DQ$14,$BQ$14:$DQ$14,0))</f>
        <v>0</v>
      </c>
    </row>
    <row r="16" spans="1:121" x14ac:dyDescent="0.25">
      <c r="A16" t="s">
        <v>4</v>
      </c>
      <c r="B16" t="s">
        <v>6</v>
      </c>
      <c r="C16" t="s">
        <v>6</v>
      </c>
      <c r="D16" t="s">
        <v>172</v>
      </c>
      <c r="E16" s="46" t="s">
        <v>37</v>
      </c>
      <c r="F16" s="4">
        <v>0</v>
      </c>
      <c r="G16" s="4">
        <v>0</v>
      </c>
      <c r="H16">
        <f>MATCH(A16,Production_est!$A$4:$A$339,0)</f>
        <v>1</v>
      </c>
      <c r="I16">
        <f>IFERROR(MATCH(E16,Production_est!$D$4:$D$339,0),"-")</f>
        <v>3</v>
      </c>
      <c r="J16" s="4" cm="1">
        <f t="array" ref="J16">IFERROR(INDEX(Production_est!$E$4:$E$339,I16+H16-1),"-")</f>
        <v>1819.3876185306401</v>
      </c>
      <c r="K16" s="33">
        <f t="shared" si="3"/>
        <v>0</v>
      </c>
      <c r="L16" s="33">
        <f t="shared" si="4"/>
        <v>0</v>
      </c>
      <c r="M16" s="33">
        <f t="shared" si="4"/>
        <v>0</v>
      </c>
      <c r="N16" s="33">
        <f t="shared" si="4"/>
        <v>0</v>
      </c>
      <c r="O16" s="33">
        <f t="shared" si="4"/>
        <v>0</v>
      </c>
      <c r="P16" s="33">
        <f t="shared" si="4"/>
        <v>0</v>
      </c>
      <c r="Q16" s="33">
        <f t="shared" si="4"/>
        <v>0</v>
      </c>
      <c r="R16" s="33">
        <f t="shared" si="4"/>
        <v>0</v>
      </c>
      <c r="S16" s="33">
        <f t="shared" si="4"/>
        <v>0</v>
      </c>
      <c r="T16" s="33">
        <f t="shared" si="4"/>
        <v>0</v>
      </c>
      <c r="U16" s="33">
        <f t="shared" si="4"/>
        <v>0</v>
      </c>
      <c r="V16" s="33">
        <f t="shared" si="4"/>
        <v>0</v>
      </c>
      <c r="W16" s="33">
        <f t="shared" si="4"/>
        <v>0</v>
      </c>
      <c r="X16" s="33">
        <f t="shared" si="4"/>
        <v>0</v>
      </c>
      <c r="Y16" s="33">
        <f t="shared" si="4"/>
        <v>0</v>
      </c>
      <c r="Z16" s="33">
        <f t="shared" si="4"/>
        <v>0</v>
      </c>
      <c r="AA16" s="33">
        <f t="shared" si="4"/>
        <v>0</v>
      </c>
      <c r="AB16" s="33">
        <f t="shared" si="4"/>
        <v>0</v>
      </c>
      <c r="AC16" s="33">
        <f t="shared" si="4"/>
        <v>0</v>
      </c>
      <c r="AD16" s="33">
        <f t="shared" si="4"/>
        <v>0</v>
      </c>
      <c r="AE16" s="33">
        <f t="shared" si="4"/>
        <v>0</v>
      </c>
      <c r="AF16" s="33">
        <f t="shared" si="4"/>
        <v>0</v>
      </c>
      <c r="AG16" s="33">
        <f t="shared" si="4"/>
        <v>0</v>
      </c>
      <c r="AH16" s="33">
        <f t="shared" si="4"/>
        <v>0</v>
      </c>
      <c r="AI16" s="33">
        <f t="shared" si="4"/>
        <v>0</v>
      </c>
      <c r="AJ16" s="33">
        <f t="shared" si="4"/>
        <v>0</v>
      </c>
      <c r="AK16" s="33">
        <f t="shared" si="4"/>
        <v>0</v>
      </c>
      <c r="AL16" s="33">
        <f t="shared" si="4"/>
        <v>0</v>
      </c>
      <c r="AM16" s="33">
        <f t="shared" si="4"/>
        <v>0</v>
      </c>
      <c r="AN16" s="33">
        <f t="shared" si="4"/>
        <v>0</v>
      </c>
      <c r="AO16" s="33">
        <f t="shared" si="4"/>
        <v>0</v>
      </c>
      <c r="AP16" s="33">
        <f t="shared" si="4"/>
        <v>0</v>
      </c>
      <c r="AQ16" s="33">
        <f t="shared" ref="AQ16:BK16" si="10">AP16*(1-$G$4)</f>
        <v>0</v>
      </c>
      <c r="AR16" s="33">
        <f t="shared" si="10"/>
        <v>0</v>
      </c>
      <c r="AS16" s="33">
        <f t="shared" si="10"/>
        <v>0</v>
      </c>
      <c r="AT16" s="33">
        <f t="shared" si="10"/>
        <v>0</v>
      </c>
      <c r="AU16" s="33">
        <f t="shared" si="10"/>
        <v>0</v>
      </c>
      <c r="AV16" s="33">
        <f t="shared" si="10"/>
        <v>0</v>
      </c>
      <c r="AW16" s="33">
        <f t="shared" si="10"/>
        <v>0</v>
      </c>
      <c r="AX16" s="33">
        <f t="shared" si="10"/>
        <v>0</v>
      </c>
      <c r="AY16" s="33">
        <f t="shared" si="10"/>
        <v>0</v>
      </c>
      <c r="AZ16" s="33">
        <f t="shared" si="10"/>
        <v>0</v>
      </c>
      <c r="BA16" s="33">
        <f t="shared" si="10"/>
        <v>0</v>
      </c>
      <c r="BB16" s="33">
        <f t="shared" si="10"/>
        <v>0</v>
      </c>
      <c r="BC16" s="33">
        <f t="shared" si="10"/>
        <v>0</v>
      </c>
      <c r="BD16" s="33">
        <f t="shared" si="10"/>
        <v>0</v>
      </c>
      <c r="BE16" s="33">
        <f t="shared" si="10"/>
        <v>0</v>
      </c>
      <c r="BF16" s="33">
        <f t="shared" si="10"/>
        <v>0</v>
      </c>
      <c r="BG16" s="33">
        <f t="shared" si="10"/>
        <v>0</v>
      </c>
      <c r="BH16" s="33">
        <f t="shared" si="10"/>
        <v>0</v>
      </c>
      <c r="BI16" s="33">
        <f t="shared" si="10"/>
        <v>0</v>
      </c>
      <c r="BJ16" s="33">
        <f t="shared" si="10"/>
        <v>0</v>
      </c>
      <c r="BK16" s="33">
        <f t="shared" si="10"/>
        <v>0</v>
      </c>
      <c r="BL16" t="str">
        <f t="shared" si="6"/>
        <v>01_AUS</v>
      </c>
      <c r="BM16" t="str">
        <f t="shared" si="7"/>
        <v>d_nonenergy_1_1_coking_coal</v>
      </c>
      <c r="BP16" s="4">
        <f t="shared" si="8"/>
        <v>0</v>
      </c>
      <c r="BQ16" s="4">
        <f t="shared" si="9"/>
        <v>0</v>
      </c>
      <c r="BR16" s="4" cm="1">
        <f t="array" ref="BR16">L16*INDEX(prod_est,$H16+$I16-1,MATCH(BR$14,$BQ$14:$DQ$14,0))</f>
        <v>0</v>
      </c>
      <c r="BS16" s="4" cm="1">
        <f t="array" ref="BS16">M16*INDEX(prod_est,$H16+$I16-1,MATCH(BS$14,$BQ$14:$DQ$14,0))</f>
        <v>0</v>
      </c>
      <c r="BT16" s="4" cm="1">
        <f t="array" ref="BT16">N16*INDEX(prod_est,$H16+$I16-1,MATCH(BT$14,$BQ$14:$DQ$14,0))</f>
        <v>0</v>
      </c>
      <c r="BU16" s="4" cm="1">
        <f t="array" ref="BU16">O16*INDEX(prod_est,$H16+$I16-1,MATCH(BU$14,$BQ$14:$DQ$14,0))</f>
        <v>0</v>
      </c>
      <c r="BV16" s="4" cm="1">
        <f t="array" ref="BV16">P16*INDEX(prod_est,$H16+$I16-1,MATCH(BV$14,$BQ$14:$DQ$14,0))</f>
        <v>0</v>
      </c>
      <c r="BW16" s="4" cm="1">
        <f t="array" ref="BW16">Q16*INDEX(prod_est,$H16+$I16-1,MATCH(BW$14,$BQ$14:$DQ$14,0))</f>
        <v>0</v>
      </c>
      <c r="BX16" s="4" cm="1">
        <f t="array" ref="BX16">R16*INDEX(prod_est,$H16+$I16-1,MATCH(BX$14,$BQ$14:$DQ$14,0))</f>
        <v>0</v>
      </c>
      <c r="BY16" s="4" cm="1">
        <f t="array" ref="BY16">S16*INDEX(prod_est,$H16+$I16-1,MATCH(BY$14,$BQ$14:$DQ$14,0))</f>
        <v>0</v>
      </c>
      <c r="BZ16" s="4" cm="1">
        <f t="array" ref="BZ16">T16*INDEX(prod_est,$H16+$I16-1,MATCH(BZ$14,$BQ$14:$DQ$14,0))</f>
        <v>0</v>
      </c>
      <c r="CA16" s="4" cm="1">
        <f t="array" ref="CA16">U16*INDEX(prod_est,$H16+$I16-1,MATCH(CA$14,$BQ$14:$DQ$14,0))</f>
        <v>0</v>
      </c>
      <c r="CB16" s="4" cm="1">
        <f t="array" ref="CB16">V16*INDEX(prod_est,$H16+$I16-1,MATCH(CB$14,$BQ$14:$DQ$14,0))</f>
        <v>0</v>
      </c>
      <c r="CC16" s="4" cm="1">
        <f t="array" ref="CC16">W16*INDEX(prod_est,$H16+$I16-1,MATCH(CC$14,$BQ$14:$DQ$14,0))</f>
        <v>0</v>
      </c>
      <c r="CD16" s="4" cm="1">
        <f t="array" ref="CD16">X16*INDEX(prod_est,$H16+$I16-1,MATCH(CD$14,$BQ$14:$DQ$14,0))</f>
        <v>0</v>
      </c>
      <c r="CE16" s="4" cm="1">
        <f t="array" ref="CE16">Y16*INDEX(prod_est,$H16+$I16-1,MATCH(CE$14,$BQ$14:$DQ$14,0))</f>
        <v>0</v>
      </c>
      <c r="CF16" s="4" cm="1">
        <f t="array" ref="CF16">Z16*INDEX(prod_est,$H16+$I16-1,MATCH(CF$14,$BQ$14:$DQ$14,0))</f>
        <v>0</v>
      </c>
      <c r="CG16" s="4" cm="1">
        <f t="array" ref="CG16">AA16*INDEX(prod_est,$H16+$I16-1,MATCH(CG$14,$BQ$14:$DQ$14,0))</f>
        <v>0</v>
      </c>
      <c r="CH16" s="4" cm="1">
        <f t="array" ref="CH16">AB16*INDEX(prod_est,$H16+$I16-1,MATCH(CH$14,$BQ$14:$DQ$14,0))</f>
        <v>0</v>
      </c>
      <c r="CI16" s="4" cm="1">
        <f t="array" ref="CI16">AC16*INDEX(prod_est,$H16+$I16-1,MATCH(CI$14,$BQ$14:$DQ$14,0))</f>
        <v>0</v>
      </c>
      <c r="CJ16" s="4" cm="1">
        <f t="array" ref="CJ16">AD16*INDEX(prod_est,$H16+$I16-1,MATCH(CJ$14,$BQ$14:$DQ$14,0))</f>
        <v>0</v>
      </c>
      <c r="CK16" s="4" cm="1">
        <f t="array" ref="CK16">AE16*INDEX(prod_est,$H16+$I16-1,MATCH(CK$14,$BQ$14:$DQ$14,0))</f>
        <v>0</v>
      </c>
      <c r="CL16" s="4" cm="1">
        <f t="array" ref="CL16">AF16*INDEX(prod_est,$H16+$I16-1,MATCH(CL$14,$BQ$14:$DQ$14,0))</f>
        <v>0</v>
      </c>
      <c r="CM16" s="4" cm="1">
        <f t="array" ref="CM16">AG16*INDEX(prod_est,$H16+$I16-1,MATCH(CM$14,$BQ$14:$DQ$14,0))</f>
        <v>0</v>
      </c>
      <c r="CN16" s="4" cm="1">
        <f t="array" ref="CN16">AH16*INDEX(prod_est,$H16+$I16-1,MATCH(CN$14,$BQ$14:$DQ$14,0))</f>
        <v>0</v>
      </c>
      <c r="CO16" s="4" cm="1">
        <f t="array" ref="CO16">AI16*INDEX(prod_est,$H16+$I16-1,MATCH(CO$14,$BQ$14:$DQ$14,0))</f>
        <v>0</v>
      </c>
      <c r="CP16" s="4" cm="1">
        <f t="array" ref="CP16">AJ16*INDEX(prod_est,$H16+$I16-1,MATCH(CP$14,$BQ$14:$DQ$14,0))</f>
        <v>0</v>
      </c>
      <c r="CQ16" s="4" cm="1">
        <f t="array" ref="CQ16">AK16*INDEX(prod_est,$H16+$I16-1,MATCH(CQ$14,$BQ$14:$DQ$14,0))</f>
        <v>0</v>
      </c>
      <c r="CR16" s="4" cm="1">
        <f t="array" ref="CR16">AL16*INDEX(prod_est,$H16+$I16-1,MATCH(CR$14,$BQ$14:$DQ$14,0))</f>
        <v>0</v>
      </c>
      <c r="CS16" s="4" cm="1">
        <f t="array" ref="CS16">AM16*INDEX(prod_est,$H16+$I16-1,MATCH(CS$14,$BQ$14:$DQ$14,0))</f>
        <v>0</v>
      </c>
      <c r="CT16" s="4" cm="1">
        <f t="array" ref="CT16">AN16*INDEX(prod_est,$H16+$I16-1,MATCH(CT$14,$BQ$14:$DQ$14,0))</f>
        <v>0</v>
      </c>
      <c r="CU16" s="4" cm="1">
        <f t="array" ref="CU16">AO16*INDEX(prod_est,$H16+$I16-1,MATCH(CU$14,$BQ$14:$DQ$14,0))</f>
        <v>0</v>
      </c>
      <c r="CV16" s="4" cm="1">
        <f t="array" ref="CV16">AP16*INDEX(prod_est,$H16+$I16-1,MATCH(CV$14,$BQ$14:$DQ$14,0))</f>
        <v>0</v>
      </c>
      <c r="CW16" s="4" cm="1">
        <f t="array" ref="CW16">AQ16*INDEX(prod_est,$H16+$I16-1,MATCH(CW$14,$BQ$14:$DQ$14,0))</f>
        <v>0</v>
      </c>
      <c r="CX16" s="4" cm="1">
        <f t="array" ref="CX16">AR16*INDEX(prod_est,$H16+$I16-1,MATCH(CX$14,$BQ$14:$DQ$14,0))</f>
        <v>0</v>
      </c>
      <c r="CY16" s="4" cm="1">
        <f t="array" ref="CY16">AS16*INDEX(prod_est,$H16+$I16-1,MATCH(CY$14,$BQ$14:$DQ$14,0))</f>
        <v>0</v>
      </c>
      <c r="CZ16" s="4" cm="1">
        <f t="array" ref="CZ16">AT16*INDEX(prod_est,$H16+$I16-1,MATCH(CZ$14,$BQ$14:$DQ$14,0))</f>
        <v>0</v>
      </c>
      <c r="DA16" s="4" cm="1">
        <f t="array" ref="DA16">AU16*INDEX(prod_est,$H16+$I16-1,MATCH(DA$14,$BQ$14:$DQ$14,0))</f>
        <v>0</v>
      </c>
      <c r="DB16" s="4" cm="1">
        <f t="array" ref="DB16">AV16*INDEX(prod_est,$H16+$I16-1,MATCH(DB$14,$BQ$14:$DQ$14,0))</f>
        <v>0</v>
      </c>
      <c r="DC16" s="4" cm="1">
        <f t="array" ref="DC16">AW16*INDEX(prod_est,$H16+$I16-1,MATCH(DC$14,$BQ$14:$DQ$14,0))</f>
        <v>0</v>
      </c>
      <c r="DD16" s="4" cm="1">
        <f t="array" ref="DD16">AX16*INDEX(prod_est,$H16+$I16-1,MATCH(DD$14,$BQ$14:$DQ$14,0))</f>
        <v>0</v>
      </c>
      <c r="DE16" s="4" cm="1">
        <f t="array" ref="DE16">AY16*INDEX(prod_est,$H16+$I16-1,MATCH(DE$14,$BQ$14:$DQ$14,0))</f>
        <v>0</v>
      </c>
      <c r="DF16" s="4" cm="1">
        <f t="array" ref="DF16">AZ16*INDEX(prod_est,$H16+$I16-1,MATCH(DF$14,$BQ$14:$DQ$14,0))</f>
        <v>0</v>
      </c>
      <c r="DG16" s="4" cm="1">
        <f t="array" ref="DG16">BA16*INDEX(prod_est,$H16+$I16-1,MATCH(DG$14,$BQ$14:$DQ$14,0))</f>
        <v>0</v>
      </c>
      <c r="DH16" s="4" cm="1">
        <f t="array" ref="DH16">BB16*INDEX(prod_est,$H16+$I16-1,MATCH(DH$14,$BQ$14:$DQ$14,0))</f>
        <v>0</v>
      </c>
      <c r="DI16" s="4" cm="1">
        <f t="array" ref="DI16">BC16*INDEX(prod_est,$H16+$I16-1,MATCH(DI$14,$BQ$14:$DQ$14,0))</f>
        <v>0</v>
      </c>
      <c r="DJ16" s="4" cm="1">
        <f t="array" ref="DJ16">BD16*INDEX(prod_est,$H16+$I16-1,MATCH(DJ$14,$BQ$14:$DQ$14,0))</f>
        <v>0</v>
      </c>
      <c r="DK16" s="4" cm="1">
        <f t="array" ref="DK16">BE16*INDEX(prod_est,$H16+$I16-1,MATCH(DK$14,$BQ$14:$DQ$14,0))</f>
        <v>0</v>
      </c>
      <c r="DL16" s="4" cm="1">
        <f t="array" ref="DL16">BF16*INDEX(prod_est,$H16+$I16-1,MATCH(DL$14,$BQ$14:$DQ$14,0))</f>
        <v>0</v>
      </c>
      <c r="DM16" s="4" cm="1">
        <f t="array" ref="DM16">BG16*INDEX(prod_est,$H16+$I16-1,MATCH(DM$14,$BQ$14:$DQ$14,0))</f>
        <v>0</v>
      </c>
      <c r="DN16" s="4" cm="1">
        <f t="array" ref="DN16">BH16*INDEX(prod_est,$H16+$I16-1,MATCH(DN$14,$BQ$14:$DQ$14,0))</f>
        <v>0</v>
      </c>
      <c r="DO16" s="4" cm="1">
        <f t="array" ref="DO16">BI16*INDEX(prod_est,$H16+$I16-1,MATCH(DO$14,$BQ$14:$DQ$14,0))</f>
        <v>0</v>
      </c>
      <c r="DP16" s="4" cm="1">
        <f t="array" ref="DP16">BJ16*INDEX(prod_est,$H16+$I16-1,MATCH(DP$14,$BQ$14:$DQ$14,0))</f>
        <v>0</v>
      </c>
      <c r="DQ16" s="4" cm="1">
        <f t="array" ref="DQ16">BK16*INDEX(prod_est,$H16+$I16-1,MATCH(DQ$14,$BQ$14:$DQ$14,0))</f>
        <v>0</v>
      </c>
    </row>
    <row r="17" spans="1:121" x14ac:dyDescent="0.25">
      <c r="A17" t="s">
        <v>4</v>
      </c>
      <c r="B17" t="s">
        <v>7</v>
      </c>
      <c r="C17" t="s">
        <v>7</v>
      </c>
      <c r="D17" t="s">
        <v>172</v>
      </c>
      <c r="E17" s="46" t="s">
        <v>37</v>
      </c>
      <c r="F17" s="4">
        <v>0</v>
      </c>
      <c r="G17" s="4">
        <v>0</v>
      </c>
      <c r="H17">
        <f>MATCH(A17,Production_est!$A$4:$A$339,0)</f>
        <v>1</v>
      </c>
      <c r="I17">
        <f>IFERROR(MATCH(E17,Production_est!$D$4:$D$339,0),"-")</f>
        <v>3</v>
      </c>
      <c r="J17" s="4" cm="1">
        <f t="array" ref="J17">IFERROR(INDEX(Production_est!$E$4:$E$339,I17+H17-1),"-")</f>
        <v>1819.3876185306401</v>
      </c>
      <c r="K17" s="33">
        <f t="shared" si="3"/>
        <v>0</v>
      </c>
      <c r="L17" s="33">
        <f t="shared" si="4"/>
        <v>0</v>
      </c>
      <c r="M17" s="33">
        <f t="shared" si="4"/>
        <v>0</v>
      </c>
      <c r="N17" s="33">
        <f t="shared" si="4"/>
        <v>0</v>
      </c>
      <c r="O17" s="33">
        <f t="shared" si="4"/>
        <v>0</v>
      </c>
      <c r="P17" s="33">
        <f t="shared" si="4"/>
        <v>0</v>
      </c>
      <c r="Q17" s="33">
        <f t="shared" si="4"/>
        <v>0</v>
      </c>
      <c r="R17" s="33">
        <f t="shared" si="4"/>
        <v>0</v>
      </c>
      <c r="S17" s="33">
        <f t="shared" si="4"/>
        <v>0</v>
      </c>
      <c r="T17" s="33">
        <f t="shared" si="4"/>
        <v>0</v>
      </c>
      <c r="U17" s="33">
        <f t="shared" si="4"/>
        <v>0</v>
      </c>
      <c r="V17" s="33">
        <f t="shared" si="4"/>
        <v>0</v>
      </c>
      <c r="W17" s="33">
        <f t="shared" si="4"/>
        <v>0</v>
      </c>
      <c r="X17" s="33">
        <f t="shared" si="4"/>
        <v>0</v>
      </c>
      <c r="Y17" s="33">
        <f t="shared" si="4"/>
        <v>0</v>
      </c>
      <c r="Z17" s="33">
        <f t="shared" si="4"/>
        <v>0</v>
      </c>
      <c r="AA17" s="33">
        <f t="shared" si="4"/>
        <v>0</v>
      </c>
      <c r="AB17" s="33">
        <f t="shared" si="4"/>
        <v>0</v>
      </c>
      <c r="AC17" s="33">
        <f t="shared" si="4"/>
        <v>0</v>
      </c>
      <c r="AD17" s="33">
        <f t="shared" si="4"/>
        <v>0</v>
      </c>
      <c r="AE17" s="33">
        <f t="shared" si="4"/>
        <v>0</v>
      </c>
      <c r="AF17" s="33">
        <f t="shared" si="4"/>
        <v>0</v>
      </c>
      <c r="AG17" s="33">
        <f t="shared" si="4"/>
        <v>0</v>
      </c>
      <c r="AH17" s="33">
        <f t="shared" si="4"/>
        <v>0</v>
      </c>
      <c r="AI17" s="33">
        <f t="shared" si="4"/>
        <v>0</v>
      </c>
      <c r="AJ17" s="33">
        <f t="shared" si="4"/>
        <v>0</v>
      </c>
      <c r="AK17" s="33">
        <f t="shared" si="4"/>
        <v>0</v>
      </c>
      <c r="AL17" s="33">
        <f t="shared" si="4"/>
        <v>0</v>
      </c>
      <c r="AM17" s="33">
        <f t="shared" si="4"/>
        <v>0</v>
      </c>
      <c r="AN17" s="33">
        <f t="shared" si="4"/>
        <v>0</v>
      </c>
      <c r="AO17" s="33">
        <f t="shared" si="4"/>
        <v>0</v>
      </c>
      <c r="AP17" s="33">
        <f t="shared" si="4"/>
        <v>0</v>
      </c>
      <c r="AQ17" s="33">
        <f t="shared" ref="AQ17:BK17" si="11">AP17*(1-$G$4)</f>
        <v>0</v>
      </c>
      <c r="AR17" s="33">
        <f t="shared" si="11"/>
        <v>0</v>
      </c>
      <c r="AS17" s="33">
        <f t="shared" si="11"/>
        <v>0</v>
      </c>
      <c r="AT17" s="33">
        <f t="shared" si="11"/>
        <v>0</v>
      </c>
      <c r="AU17" s="33">
        <f t="shared" si="11"/>
        <v>0</v>
      </c>
      <c r="AV17" s="33">
        <f t="shared" si="11"/>
        <v>0</v>
      </c>
      <c r="AW17" s="33">
        <f t="shared" si="11"/>
        <v>0</v>
      </c>
      <c r="AX17" s="33">
        <f t="shared" si="11"/>
        <v>0</v>
      </c>
      <c r="AY17" s="33">
        <f t="shared" si="11"/>
        <v>0</v>
      </c>
      <c r="AZ17" s="33">
        <f t="shared" si="11"/>
        <v>0</v>
      </c>
      <c r="BA17" s="33">
        <f t="shared" si="11"/>
        <v>0</v>
      </c>
      <c r="BB17" s="33">
        <f t="shared" si="11"/>
        <v>0</v>
      </c>
      <c r="BC17" s="33">
        <f t="shared" si="11"/>
        <v>0</v>
      </c>
      <c r="BD17" s="33">
        <f t="shared" si="11"/>
        <v>0</v>
      </c>
      <c r="BE17" s="33">
        <f t="shared" si="11"/>
        <v>0</v>
      </c>
      <c r="BF17" s="33">
        <f t="shared" si="11"/>
        <v>0</v>
      </c>
      <c r="BG17" s="33">
        <f t="shared" si="11"/>
        <v>0</v>
      </c>
      <c r="BH17" s="33">
        <f t="shared" si="11"/>
        <v>0</v>
      </c>
      <c r="BI17" s="33">
        <f t="shared" si="11"/>
        <v>0</v>
      </c>
      <c r="BJ17" s="33">
        <f t="shared" si="11"/>
        <v>0</v>
      </c>
      <c r="BK17" s="33">
        <f t="shared" si="11"/>
        <v>0</v>
      </c>
      <c r="BL17" t="str">
        <f t="shared" si="6"/>
        <v>01_AUS</v>
      </c>
      <c r="BM17" t="str">
        <f t="shared" si="7"/>
        <v>d_nonenergy_1_5_lignite</v>
      </c>
      <c r="BP17" s="4">
        <f t="shared" si="8"/>
        <v>0</v>
      </c>
      <c r="BQ17" s="4">
        <f t="shared" si="9"/>
        <v>0</v>
      </c>
      <c r="BR17" s="4" cm="1">
        <f t="array" ref="BR17">L17*INDEX(prod_est,$H17+$I17-1,MATCH(BR$14,$BQ$14:$DQ$14,0))</f>
        <v>0</v>
      </c>
      <c r="BS17" s="4" cm="1">
        <f t="array" ref="BS17">M17*INDEX(prod_est,$H17+$I17-1,MATCH(BS$14,$BQ$14:$DQ$14,0))</f>
        <v>0</v>
      </c>
      <c r="BT17" s="4" cm="1">
        <f t="array" ref="BT17">N17*INDEX(prod_est,$H17+$I17-1,MATCH(BT$14,$BQ$14:$DQ$14,0))</f>
        <v>0</v>
      </c>
      <c r="BU17" s="4" cm="1">
        <f t="array" ref="BU17">O17*INDEX(prod_est,$H17+$I17-1,MATCH(BU$14,$BQ$14:$DQ$14,0))</f>
        <v>0</v>
      </c>
      <c r="BV17" s="4" cm="1">
        <f t="array" ref="BV17">P17*INDEX(prod_est,$H17+$I17-1,MATCH(BV$14,$BQ$14:$DQ$14,0))</f>
        <v>0</v>
      </c>
      <c r="BW17" s="4" cm="1">
        <f t="array" ref="BW17">Q17*INDEX(prod_est,$H17+$I17-1,MATCH(BW$14,$BQ$14:$DQ$14,0))</f>
        <v>0</v>
      </c>
      <c r="BX17" s="4" cm="1">
        <f t="array" ref="BX17">R17*INDEX(prod_est,$H17+$I17-1,MATCH(BX$14,$BQ$14:$DQ$14,0))</f>
        <v>0</v>
      </c>
      <c r="BY17" s="4" cm="1">
        <f t="array" ref="BY17">S17*INDEX(prod_est,$H17+$I17-1,MATCH(BY$14,$BQ$14:$DQ$14,0))</f>
        <v>0</v>
      </c>
      <c r="BZ17" s="4" cm="1">
        <f t="array" ref="BZ17">T17*INDEX(prod_est,$H17+$I17-1,MATCH(BZ$14,$BQ$14:$DQ$14,0))</f>
        <v>0</v>
      </c>
      <c r="CA17" s="4" cm="1">
        <f t="array" ref="CA17">U17*INDEX(prod_est,$H17+$I17-1,MATCH(CA$14,$BQ$14:$DQ$14,0))</f>
        <v>0</v>
      </c>
      <c r="CB17" s="4" cm="1">
        <f t="array" ref="CB17">V17*INDEX(prod_est,$H17+$I17-1,MATCH(CB$14,$BQ$14:$DQ$14,0))</f>
        <v>0</v>
      </c>
      <c r="CC17" s="4" cm="1">
        <f t="array" ref="CC17">W17*INDEX(prod_est,$H17+$I17-1,MATCH(CC$14,$BQ$14:$DQ$14,0))</f>
        <v>0</v>
      </c>
      <c r="CD17" s="4" cm="1">
        <f t="array" ref="CD17">X17*INDEX(prod_est,$H17+$I17-1,MATCH(CD$14,$BQ$14:$DQ$14,0))</f>
        <v>0</v>
      </c>
      <c r="CE17" s="4" cm="1">
        <f t="array" ref="CE17">Y17*INDEX(prod_est,$H17+$I17-1,MATCH(CE$14,$BQ$14:$DQ$14,0))</f>
        <v>0</v>
      </c>
      <c r="CF17" s="4" cm="1">
        <f t="array" ref="CF17">Z17*INDEX(prod_est,$H17+$I17-1,MATCH(CF$14,$BQ$14:$DQ$14,0))</f>
        <v>0</v>
      </c>
      <c r="CG17" s="4" cm="1">
        <f t="array" ref="CG17">AA17*INDEX(prod_est,$H17+$I17-1,MATCH(CG$14,$BQ$14:$DQ$14,0))</f>
        <v>0</v>
      </c>
      <c r="CH17" s="4" cm="1">
        <f t="array" ref="CH17">AB17*INDEX(prod_est,$H17+$I17-1,MATCH(CH$14,$BQ$14:$DQ$14,0))</f>
        <v>0</v>
      </c>
      <c r="CI17" s="4" cm="1">
        <f t="array" ref="CI17">AC17*INDEX(prod_est,$H17+$I17-1,MATCH(CI$14,$BQ$14:$DQ$14,0))</f>
        <v>0</v>
      </c>
      <c r="CJ17" s="4" cm="1">
        <f t="array" ref="CJ17">AD17*INDEX(prod_est,$H17+$I17-1,MATCH(CJ$14,$BQ$14:$DQ$14,0))</f>
        <v>0</v>
      </c>
      <c r="CK17" s="4" cm="1">
        <f t="array" ref="CK17">AE17*INDEX(prod_est,$H17+$I17-1,MATCH(CK$14,$BQ$14:$DQ$14,0))</f>
        <v>0</v>
      </c>
      <c r="CL17" s="4" cm="1">
        <f t="array" ref="CL17">AF17*INDEX(prod_est,$H17+$I17-1,MATCH(CL$14,$BQ$14:$DQ$14,0))</f>
        <v>0</v>
      </c>
      <c r="CM17" s="4" cm="1">
        <f t="array" ref="CM17">AG17*INDEX(prod_est,$H17+$I17-1,MATCH(CM$14,$BQ$14:$DQ$14,0))</f>
        <v>0</v>
      </c>
      <c r="CN17" s="4" cm="1">
        <f t="array" ref="CN17">AH17*INDEX(prod_est,$H17+$I17-1,MATCH(CN$14,$BQ$14:$DQ$14,0))</f>
        <v>0</v>
      </c>
      <c r="CO17" s="4" cm="1">
        <f t="array" ref="CO17">AI17*INDEX(prod_est,$H17+$I17-1,MATCH(CO$14,$BQ$14:$DQ$14,0))</f>
        <v>0</v>
      </c>
      <c r="CP17" s="4" cm="1">
        <f t="array" ref="CP17">AJ17*INDEX(prod_est,$H17+$I17-1,MATCH(CP$14,$BQ$14:$DQ$14,0))</f>
        <v>0</v>
      </c>
      <c r="CQ17" s="4" cm="1">
        <f t="array" ref="CQ17">AK17*INDEX(prod_est,$H17+$I17-1,MATCH(CQ$14,$BQ$14:$DQ$14,0))</f>
        <v>0</v>
      </c>
      <c r="CR17" s="4" cm="1">
        <f t="array" ref="CR17">AL17*INDEX(prod_est,$H17+$I17-1,MATCH(CR$14,$BQ$14:$DQ$14,0))</f>
        <v>0</v>
      </c>
      <c r="CS17" s="4" cm="1">
        <f t="array" ref="CS17">AM17*INDEX(prod_est,$H17+$I17-1,MATCH(CS$14,$BQ$14:$DQ$14,0))</f>
        <v>0</v>
      </c>
      <c r="CT17" s="4" cm="1">
        <f t="array" ref="CT17">AN17*INDEX(prod_est,$H17+$I17-1,MATCH(CT$14,$BQ$14:$DQ$14,0))</f>
        <v>0</v>
      </c>
      <c r="CU17" s="4" cm="1">
        <f t="array" ref="CU17">AO17*INDEX(prod_est,$H17+$I17-1,MATCH(CU$14,$BQ$14:$DQ$14,0))</f>
        <v>0</v>
      </c>
      <c r="CV17" s="4" cm="1">
        <f t="array" ref="CV17">AP17*INDEX(prod_est,$H17+$I17-1,MATCH(CV$14,$BQ$14:$DQ$14,0))</f>
        <v>0</v>
      </c>
      <c r="CW17" s="4" cm="1">
        <f t="array" ref="CW17">AQ17*INDEX(prod_est,$H17+$I17-1,MATCH(CW$14,$BQ$14:$DQ$14,0))</f>
        <v>0</v>
      </c>
      <c r="CX17" s="4" cm="1">
        <f t="array" ref="CX17">AR17*INDEX(prod_est,$H17+$I17-1,MATCH(CX$14,$BQ$14:$DQ$14,0))</f>
        <v>0</v>
      </c>
      <c r="CY17" s="4" cm="1">
        <f t="array" ref="CY17">AS17*INDEX(prod_est,$H17+$I17-1,MATCH(CY$14,$BQ$14:$DQ$14,0))</f>
        <v>0</v>
      </c>
      <c r="CZ17" s="4" cm="1">
        <f t="array" ref="CZ17">AT17*INDEX(prod_est,$H17+$I17-1,MATCH(CZ$14,$BQ$14:$DQ$14,0))</f>
        <v>0</v>
      </c>
      <c r="DA17" s="4" cm="1">
        <f t="array" ref="DA17">AU17*INDEX(prod_est,$H17+$I17-1,MATCH(DA$14,$BQ$14:$DQ$14,0))</f>
        <v>0</v>
      </c>
      <c r="DB17" s="4" cm="1">
        <f t="array" ref="DB17">AV17*INDEX(prod_est,$H17+$I17-1,MATCH(DB$14,$BQ$14:$DQ$14,0))</f>
        <v>0</v>
      </c>
      <c r="DC17" s="4" cm="1">
        <f t="array" ref="DC17">AW17*INDEX(prod_est,$H17+$I17-1,MATCH(DC$14,$BQ$14:$DQ$14,0))</f>
        <v>0</v>
      </c>
      <c r="DD17" s="4" cm="1">
        <f t="array" ref="DD17">AX17*INDEX(prod_est,$H17+$I17-1,MATCH(DD$14,$BQ$14:$DQ$14,0))</f>
        <v>0</v>
      </c>
      <c r="DE17" s="4" cm="1">
        <f t="array" ref="DE17">AY17*INDEX(prod_est,$H17+$I17-1,MATCH(DE$14,$BQ$14:$DQ$14,0))</f>
        <v>0</v>
      </c>
      <c r="DF17" s="4" cm="1">
        <f t="array" ref="DF17">AZ17*INDEX(prod_est,$H17+$I17-1,MATCH(DF$14,$BQ$14:$DQ$14,0))</f>
        <v>0</v>
      </c>
      <c r="DG17" s="4" cm="1">
        <f t="array" ref="DG17">BA17*INDEX(prod_est,$H17+$I17-1,MATCH(DG$14,$BQ$14:$DQ$14,0))</f>
        <v>0</v>
      </c>
      <c r="DH17" s="4" cm="1">
        <f t="array" ref="DH17">BB17*INDEX(prod_est,$H17+$I17-1,MATCH(DH$14,$BQ$14:$DQ$14,0))</f>
        <v>0</v>
      </c>
      <c r="DI17" s="4" cm="1">
        <f t="array" ref="DI17">BC17*INDEX(prod_est,$H17+$I17-1,MATCH(DI$14,$BQ$14:$DQ$14,0))</f>
        <v>0</v>
      </c>
      <c r="DJ17" s="4" cm="1">
        <f t="array" ref="DJ17">BD17*INDEX(prod_est,$H17+$I17-1,MATCH(DJ$14,$BQ$14:$DQ$14,0))</f>
        <v>0</v>
      </c>
      <c r="DK17" s="4" cm="1">
        <f t="array" ref="DK17">BE17*INDEX(prod_est,$H17+$I17-1,MATCH(DK$14,$BQ$14:$DQ$14,0))</f>
        <v>0</v>
      </c>
      <c r="DL17" s="4" cm="1">
        <f t="array" ref="DL17">BF17*INDEX(prod_est,$H17+$I17-1,MATCH(DL$14,$BQ$14:$DQ$14,0))</f>
        <v>0</v>
      </c>
      <c r="DM17" s="4" cm="1">
        <f t="array" ref="DM17">BG17*INDEX(prod_est,$H17+$I17-1,MATCH(DM$14,$BQ$14:$DQ$14,0))</f>
        <v>0</v>
      </c>
      <c r="DN17" s="4" cm="1">
        <f t="array" ref="DN17">BH17*INDEX(prod_est,$H17+$I17-1,MATCH(DN$14,$BQ$14:$DQ$14,0))</f>
        <v>0</v>
      </c>
      <c r="DO17" s="4" cm="1">
        <f t="array" ref="DO17">BI17*INDEX(prod_est,$H17+$I17-1,MATCH(DO$14,$BQ$14:$DQ$14,0))</f>
        <v>0</v>
      </c>
      <c r="DP17" s="4" cm="1">
        <f t="array" ref="DP17">BJ17*INDEX(prod_est,$H17+$I17-1,MATCH(DP$14,$BQ$14:$DQ$14,0))</f>
        <v>0</v>
      </c>
      <c r="DQ17" s="4" cm="1">
        <f t="array" ref="DQ17">BK17*INDEX(prod_est,$H17+$I17-1,MATCH(DQ$14,$BQ$14:$DQ$14,0))</f>
        <v>0</v>
      </c>
    </row>
    <row r="18" spans="1:121" x14ac:dyDescent="0.25">
      <c r="A18" t="s">
        <v>4</v>
      </c>
      <c r="B18" t="s">
        <v>8</v>
      </c>
      <c r="C18" t="s">
        <v>8</v>
      </c>
      <c r="D18" t="s">
        <v>172</v>
      </c>
      <c r="E18" s="46" t="s">
        <v>37</v>
      </c>
      <c r="F18" s="4">
        <v>0</v>
      </c>
      <c r="G18" s="4">
        <v>0</v>
      </c>
      <c r="H18">
        <f>MATCH(A18,Production_est!$A$4:$A$339,0)</f>
        <v>1</v>
      </c>
      <c r="I18">
        <f>IFERROR(MATCH(E18,Production_est!$D$4:$D$339,0),"-")</f>
        <v>3</v>
      </c>
      <c r="J18" s="4" cm="1">
        <f t="array" ref="J18">IFERROR(INDEX(Production_est!$E$4:$E$339,I18+H18-1),"-")</f>
        <v>1819.3876185306401</v>
      </c>
      <c r="K18" s="33">
        <f t="shared" si="3"/>
        <v>0</v>
      </c>
      <c r="L18" s="33">
        <f t="shared" si="4"/>
        <v>0</v>
      </c>
      <c r="M18" s="33">
        <f t="shared" si="4"/>
        <v>0</v>
      </c>
      <c r="N18" s="33">
        <f t="shared" si="4"/>
        <v>0</v>
      </c>
      <c r="O18" s="33">
        <f t="shared" si="4"/>
        <v>0</v>
      </c>
      <c r="P18" s="33">
        <f t="shared" si="4"/>
        <v>0</v>
      </c>
      <c r="Q18" s="33">
        <f t="shared" si="4"/>
        <v>0</v>
      </c>
      <c r="R18" s="33">
        <f t="shared" si="4"/>
        <v>0</v>
      </c>
      <c r="S18" s="33">
        <f t="shared" si="4"/>
        <v>0</v>
      </c>
      <c r="T18" s="33">
        <f t="shared" si="4"/>
        <v>0</v>
      </c>
      <c r="U18" s="33">
        <f t="shared" si="4"/>
        <v>0</v>
      </c>
      <c r="V18" s="33">
        <f t="shared" si="4"/>
        <v>0</v>
      </c>
      <c r="W18" s="33">
        <f t="shared" si="4"/>
        <v>0</v>
      </c>
      <c r="X18" s="33">
        <f t="shared" si="4"/>
        <v>0</v>
      </c>
      <c r="Y18" s="33">
        <f t="shared" si="4"/>
        <v>0</v>
      </c>
      <c r="Z18" s="33">
        <f t="shared" si="4"/>
        <v>0</v>
      </c>
      <c r="AA18" s="33">
        <f t="shared" si="4"/>
        <v>0</v>
      </c>
      <c r="AB18" s="33">
        <f t="shared" si="4"/>
        <v>0</v>
      </c>
      <c r="AC18" s="33">
        <f t="shared" si="4"/>
        <v>0</v>
      </c>
      <c r="AD18" s="33">
        <f t="shared" si="4"/>
        <v>0</v>
      </c>
      <c r="AE18" s="33">
        <f t="shared" si="4"/>
        <v>0</v>
      </c>
      <c r="AF18" s="33">
        <f t="shared" si="4"/>
        <v>0</v>
      </c>
      <c r="AG18" s="33">
        <f t="shared" si="4"/>
        <v>0</v>
      </c>
      <c r="AH18" s="33">
        <f t="shared" si="4"/>
        <v>0</v>
      </c>
      <c r="AI18" s="33">
        <f t="shared" si="4"/>
        <v>0</v>
      </c>
      <c r="AJ18" s="33">
        <f t="shared" si="4"/>
        <v>0</v>
      </c>
      <c r="AK18" s="33">
        <f t="shared" si="4"/>
        <v>0</v>
      </c>
      <c r="AL18" s="33">
        <f t="shared" si="4"/>
        <v>0</v>
      </c>
      <c r="AM18" s="33">
        <f t="shared" si="4"/>
        <v>0</v>
      </c>
      <c r="AN18" s="33">
        <f t="shared" si="4"/>
        <v>0</v>
      </c>
      <c r="AO18" s="33">
        <f t="shared" si="4"/>
        <v>0</v>
      </c>
      <c r="AP18" s="33">
        <f t="shared" si="4"/>
        <v>0</v>
      </c>
      <c r="AQ18" s="33">
        <f t="shared" ref="AQ18:BK18" si="12">AP18*(1-$G$4)</f>
        <v>0</v>
      </c>
      <c r="AR18" s="33">
        <f t="shared" si="12"/>
        <v>0</v>
      </c>
      <c r="AS18" s="33">
        <f t="shared" si="12"/>
        <v>0</v>
      </c>
      <c r="AT18" s="33">
        <f t="shared" si="12"/>
        <v>0</v>
      </c>
      <c r="AU18" s="33">
        <f t="shared" si="12"/>
        <v>0</v>
      </c>
      <c r="AV18" s="33">
        <f t="shared" si="12"/>
        <v>0</v>
      </c>
      <c r="AW18" s="33">
        <f t="shared" si="12"/>
        <v>0</v>
      </c>
      <c r="AX18" s="33">
        <f t="shared" si="12"/>
        <v>0</v>
      </c>
      <c r="AY18" s="33">
        <f t="shared" si="12"/>
        <v>0</v>
      </c>
      <c r="AZ18" s="33">
        <f t="shared" si="12"/>
        <v>0</v>
      </c>
      <c r="BA18" s="33">
        <f t="shared" si="12"/>
        <v>0</v>
      </c>
      <c r="BB18" s="33">
        <f t="shared" si="12"/>
        <v>0</v>
      </c>
      <c r="BC18" s="33">
        <f t="shared" si="12"/>
        <v>0</v>
      </c>
      <c r="BD18" s="33">
        <f t="shared" si="12"/>
        <v>0</v>
      </c>
      <c r="BE18" s="33">
        <f t="shared" si="12"/>
        <v>0</v>
      </c>
      <c r="BF18" s="33">
        <f t="shared" si="12"/>
        <v>0</v>
      </c>
      <c r="BG18" s="33">
        <f t="shared" si="12"/>
        <v>0</v>
      </c>
      <c r="BH18" s="33">
        <f t="shared" si="12"/>
        <v>0</v>
      </c>
      <c r="BI18" s="33">
        <f t="shared" si="12"/>
        <v>0</v>
      </c>
      <c r="BJ18" s="33">
        <f t="shared" si="12"/>
        <v>0</v>
      </c>
      <c r="BK18" s="33">
        <f t="shared" si="12"/>
        <v>0</v>
      </c>
      <c r="BL18" t="str">
        <f t="shared" si="6"/>
        <v>01_AUS</v>
      </c>
      <c r="BM18" t="str">
        <f t="shared" si="7"/>
        <v>d_nonenergy_2_coal_products</v>
      </c>
      <c r="BP18" s="4">
        <f t="shared" si="8"/>
        <v>0</v>
      </c>
      <c r="BQ18" s="4">
        <f t="shared" si="9"/>
        <v>0</v>
      </c>
      <c r="BR18" s="4" cm="1">
        <f t="array" ref="BR18">L18*INDEX(prod_est,$H18+$I18-1,MATCH(BR$14,$BQ$14:$DQ$14,0))</f>
        <v>0</v>
      </c>
      <c r="BS18" s="4" cm="1">
        <f t="array" ref="BS18">M18*INDEX(prod_est,$H18+$I18-1,MATCH(BS$14,$BQ$14:$DQ$14,0))</f>
        <v>0</v>
      </c>
      <c r="BT18" s="4" cm="1">
        <f t="array" ref="BT18">N18*INDEX(prod_est,$H18+$I18-1,MATCH(BT$14,$BQ$14:$DQ$14,0))</f>
        <v>0</v>
      </c>
      <c r="BU18" s="4" cm="1">
        <f t="array" ref="BU18">O18*INDEX(prod_est,$H18+$I18-1,MATCH(BU$14,$BQ$14:$DQ$14,0))</f>
        <v>0</v>
      </c>
      <c r="BV18" s="4" cm="1">
        <f t="array" ref="BV18">P18*INDEX(prod_est,$H18+$I18-1,MATCH(BV$14,$BQ$14:$DQ$14,0))</f>
        <v>0</v>
      </c>
      <c r="BW18" s="4" cm="1">
        <f t="array" ref="BW18">Q18*INDEX(prod_est,$H18+$I18-1,MATCH(BW$14,$BQ$14:$DQ$14,0))</f>
        <v>0</v>
      </c>
      <c r="BX18" s="4" cm="1">
        <f t="array" ref="BX18">R18*INDEX(prod_est,$H18+$I18-1,MATCH(BX$14,$BQ$14:$DQ$14,0))</f>
        <v>0</v>
      </c>
      <c r="BY18" s="4" cm="1">
        <f t="array" ref="BY18">S18*INDEX(prod_est,$H18+$I18-1,MATCH(BY$14,$BQ$14:$DQ$14,0))</f>
        <v>0</v>
      </c>
      <c r="BZ18" s="4" cm="1">
        <f t="array" ref="BZ18">T18*INDEX(prod_est,$H18+$I18-1,MATCH(BZ$14,$BQ$14:$DQ$14,0))</f>
        <v>0</v>
      </c>
      <c r="CA18" s="4" cm="1">
        <f t="array" ref="CA18">U18*INDEX(prod_est,$H18+$I18-1,MATCH(CA$14,$BQ$14:$DQ$14,0))</f>
        <v>0</v>
      </c>
      <c r="CB18" s="4" cm="1">
        <f t="array" ref="CB18">V18*INDEX(prod_est,$H18+$I18-1,MATCH(CB$14,$BQ$14:$DQ$14,0))</f>
        <v>0</v>
      </c>
      <c r="CC18" s="4" cm="1">
        <f t="array" ref="CC18">W18*INDEX(prod_est,$H18+$I18-1,MATCH(CC$14,$BQ$14:$DQ$14,0))</f>
        <v>0</v>
      </c>
      <c r="CD18" s="4" cm="1">
        <f t="array" ref="CD18">X18*INDEX(prod_est,$H18+$I18-1,MATCH(CD$14,$BQ$14:$DQ$14,0))</f>
        <v>0</v>
      </c>
      <c r="CE18" s="4" cm="1">
        <f t="array" ref="CE18">Y18*INDEX(prod_est,$H18+$I18-1,MATCH(CE$14,$BQ$14:$DQ$14,0))</f>
        <v>0</v>
      </c>
      <c r="CF18" s="4" cm="1">
        <f t="array" ref="CF18">Z18*INDEX(prod_est,$H18+$I18-1,MATCH(CF$14,$BQ$14:$DQ$14,0))</f>
        <v>0</v>
      </c>
      <c r="CG18" s="4" cm="1">
        <f t="array" ref="CG18">AA18*INDEX(prod_est,$H18+$I18-1,MATCH(CG$14,$BQ$14:$DQ$14,0))</f>
        <v>0</v>
      </c>
      <c r="CH18" s="4" cm="1">
        <f t="array" ref="CH18">AB18*INDEX(prod_est,$H18+$I18-1,MATCH(CH$14,$BQ$14:$DQ$14,0))</f>
        <v>0</v>
      </c>
      <c r="CI18" s="4" cm="1">
        <f t="array" ref="CI18">AC18*INDEX(prod_est,$H18+$I18-1,MATCH(CI$14,$BQ$14:$DQ$14,0))</f>
        <v>0</v>
      </c>
      <c r="CJ18" s="4" cm="1">
        <f t="array" ref="CJ18">AD18*INDEX(prod_est,$H18+$I18-1,MATCH(CJ$14,$BQ$14:$DQ$14,0))</f>
        <v>0</v>
      </c>
      <c r="CK18" s="4" cm="1">
        <f t="array" ref="CK18">AE18*INDEX(prod_est,$H18+$I18-1,MATCH(CK$14,$BQ$14:$DQ$14,0))</f>
        <v>0</v>
      </c>
      <c r="CL18" s="4" cm="1">
        <f t="array" ref="CL18">AF18*INDEX(prod_est,$H18+$I18-1,MATCH(CL$14,$BQ$14:$DQ$14,0))</f>
        <v>0</v>
      </c>
      <c r="CM18" s="4" cm="1">
        <f t="array" ref="CM18">AG18*INDEX(prod_est,$H18+$I18-1,MATCH(CM$14,$BQ$14:$DQ$14,0))</f>
        <v>0</v>
      </c>
      <c r="CN18" s="4" cm="1">
        <f t="array" ref="CN18">AH18*INDEX(prod_est,$H18+$I18-1,MATCH(CN$14,$BQ$14:$DQ$14,0))</f>
        <v>0</v>
      </c>
      <c r="CO18" s="4" cm="1">
        <f t="array" ref="CO18">AI18*INDEX(prod_est,$H18+$I18-1,MATCH(CO$14,$BQ$14:$DQ$14,0))</f>
        <v>0</v>
      </c>
      <c r="CP18" s="4" cm="1">
        <f t="array" ref="CP18">AJ18*INDEX(prod_est,$H18+$I18-1,MATCH(CP$14,$BQ$14:$DQ$14,0))</f>
        <v>0</v>
      </c>
      <c r="CQ18" s="4" cm="1">
        <f t="array" ref="CQ18">AK18*INDEX(prod_est,$H18+$I18-1,MATCH(CQ$14,$BQ$14:$DQ$14,0))</f>
        <v>0</v>
      </c>
      <c r="CR18" s="4" cm="1">
        <f t="array" ref="CR18">AL18*INDEX(prod_est,$H18+$I18-1,MATCH(CR$14,$BQ$14:$DQ$14,0))</f>
        <v>0</v>
      </c>
      <c r="CS18" s="4" cm="1">
        <f t="array" ref="CS18">AM18*INDEX(prod_est,$H18+$I18-1,MATCH(CS$14,$BQ$14:$DQ$14,0))</f>
        <v>0</v>
      </c>
      <c r="CT18" s="4" cm="1">
        <f t="array" ref="CT18">AN18*INDEX(prod_est,$H18+$I18-1,MATCH(CT$14,$BQ$14:$DQ$14,0))</f>
        <v>0</v>
      </c>
      <c r="CU18" s="4" cm="1">
        <f t="array" ref="CU18">AO18*INDEX(prod_est,$H18+$I18-1,MATCH(CU$14,$BQ$14:$DQ$14,0))</f>
        <v>0</v>
      </c>
      <c r="CV18" s="4" cm="1">
        <f t="array" ref="CV18">AP18*INDEX(prod_est,$H18+$I18-1,MATCH(CV$14,$BQ$14:$DQ$14,0))</f>
        <v>0</v>
      </c>
      <c r="CW18" s="4" cm="1">
        <f t="array" ref="CW18">AQ18*INDEX(prod_est,$H18+$I18-1,MATCH(CW$14,$BQ$14:$DQ$14,0))</f>
        <v>0</v>
      </c>
      <c r="CX18" s="4" cm="1">
        <f t="array" ref="CX18">AR18*INDEX(prod_est,$H18+$I18-1,MATCH(CX$14,$BQ$14:$DQ$14,0))</f>
        <v>0</v>
      </c>
      <c r="CY18" s="4" cm="1">
        <f t="array" ref="CY18">AS18*INDEX(prod_est,$H18+$I18-1,MATCH(CY$14,$BQ$14:$DQ$14,0))</f>
        <v>0</v>
      </c>
      <c r="CZ18" s="4" cm="1">
        <f t="array" ref="CZ18">AT18*INDEX(prod_est,$H18+$I18-1,MATCH(CZ$14,$BQ$14:$DQ$14,0))</f>
        <v>0</v>
      </c>
      <c r="DA18" s="4" cm="1">
        <f t="array" ref="DA18">AU18*INDEX(prod_est,$H18+$I18-1,MATCH(DA$14,$BQ$14:$DQ$14,0))</f>
        <v>0</v>
      </c>
      <c r="DB18" s="4" cm="1">
        <f t="array" ref="DB18">AV18*INDEX(prod_est,$H18+$I18-1,MATCH(DB$14,$BQ$14:$DQ$14,0))</f>
        <v>0</v>
      </c>
      <c r="DC18" s="4" cm="1">
        <f t="array" ref="DC18">AW18*INDEX(prod_est,$H18+$I18-1,MATCH(DC$14,$BQ$14:$DQ$14,0))</f>
        <v>0</v>
      </c>
      <c r="DD18" s="4" cm="1">
        <f t="array" ref="DD18">AX18*INDEX(prod_est,$H18+$I18-1,MATCH(DD$14,$BQ$14:$DQ$14,0))</f>
        <v>0</v>
      </c>
      <c r="DE18" s="4" cm="1">
        <f t="array" ref="DE18">AY18*INDEX(prod_est,$H18+$I18-1,MATCH(DE$14,$BQ$14:$DQ$14,0))</f>
        <v>0</v>
      </c>
      <c r="DF18" s="4" cm="1">
        <f t="array" ref="DF18">AZ18*INDEX(prod_est,$H18+$I18-1,MATCH(DF$14,$BQ$14:$DQ$14,0))</f>
        <v>0</v>
      </c>
      <c r="DG18" s="4" cm="1">
        <f t="array" ref="DG18">BA18*INDEX(prod_est,$H18+$I18-1,MATCH(DG$14,$BQ$14:$DQ$14,0))</f>
        <v>0</v>
      </c>
      <c r="DH18" s="4" cm="1">
        <f t="array" ref="DH18">BB18*INDEX(prod_est,$H18+$I18-1,MATCH(DH$14,$BQ$14:$DQ$14,0))</f>
        <v>0</v>
      </c>
      <c r="DI18" s="4" cm="1">
        <f t="array" ref="DI18">BC18*INDEX(prod_est,$H18+$I18-1,MATCH(DI$14,$BQ$14:$DQ$14,0))</f>
        <v>0</v>
      </c>
      <c r="DJ18" s="4" cm="1">
        <f t="array" ref="DJ18">BD18*INDEX(prod_est,$H18+$I18-1,MATCH(DJ$14,$BQ$14:$DQ$14,0))</f>
        <v>0</v>
      </c>
      <c r="DK18" s="4" cm="1">
        <f t="array" ref="DK18">BE18*INDEX(prod_est,$H18+$I18-1,MATCH(DK$14,$BQ$14:$DQ$14,0))</f>
        <v>0</v>
      </c>
      <c r="DL18" s="4" cm="1">
        <f t="array" ref="DL18">BF18*INDEX(prod_est,$H18+$I18-1,MATCH(DL$14,$BQ$14:$DQ$14,0))</f>
        <v>0</v>
      </c>
      <c r="DM18" s="4" cm="1">
        <f t="array" ref="DM18">BG18*INDEX(prod_est,$H18+$I18-1,MATCH(DM$14,$BQ$14:$DQ$14,0))</f>
        <v>0</v>
      </c>
      <c r="DN18" s="4" cm="1">
        <f t="array" ref="DN18">BH18*INDEX(prod_est,$H18+$I18-1,MATCH(DN$14,$BQ$14:$DQ$14,0))</f>
        <v>0</v>
      </c>
      <c r="DO18" s="4" cm="1">
        <f t="array" ref="DO18">BI18*INDEX(prod_est,$H18+$I18-1,MATCH(DO$14,$BQ$14:$DQ$14,0))</f>
        <v>0</v>
      </c>
      <c r="DP18" s="4" cm="1">
        <f t="array" ref="DP18">BJ18*INDEX(prod_est,$H18+$I18-1,MATCH(DP$14,$BQ$14:$DQ$14,0))</f>
        <v>0</v>
      </c>
      <c r="DQ18" s="4" cm="1">
        <f t="array" ref="DQ18">BK18*INDEX(prod_est,$H18+$I18-1,MATCH(DQ$14,$BQ$14:$DQ$14,0))</f>
        <v>0</v>
      </c>
    </row>
    <row r="19" spans="1:121" x14ac:dyDescent="0.25">
      <c r="A19" t="s">
        <v>4</v>
      </c>
      <c r="B19" t="s">
        <v>9</v>
      </c>
      <c r="C19" t="s">
        <v>9</v>
      </c>
      <c r="D19" t="s">
        <v>172</v>
      </c>
      <c r="E19" s="46" t="s">
        <v>37</v>
      </c>
      <c r="F19" s="4">
        <v>0</v>
      </c>
      <c r="G19" s="4">
        <v>0</v>
      </c>
      <c r="H19">
        <f>MATCH(A19,Production_est!$A$4:$A$339,0)</f>
        <v>1</v>
      </c>
      <c r="I19">
        <f>IFERROR(MATCH(E19,Production_est!$D$4:$D$339,0),"-")</f>
        <v>3</v>
      </c>
      <c r="J19" s="4" cm="1">
        <f t="array" ref="J19">IFERROR(INDEX(Production_est!$E$4:$E$339,I19+H19-1),"-")</f>
        <v>1819.3876185306401</v>
      </c>
      <c r="K19" s="33">
        <f t="shared" si="3"/>
        <v>0</v>
      </c>
      <c r="L19" s="33">
        <f t="shared" si="4"/>
        <v>0</v>
      </c>
      <c r="M19" s="33">
        <f t="shared" si="4"/>
        <v>0</v>
      </c>
      <c r="N19" s="33">
        <f t="shared" si="4"/>
        <v>0</v>
      </c>
      <c r="O19" s="33">
        <f t="shared" si="4"/>
        <v>0</v>
      </c>
      <c r="P19" s="33">
        <f t="shared" si="4"/>
        <v>0</v>
      </c>
      <c r="Q19" s="33">
        <f t="shared" si="4"/>
        <v>0</v>
      </c>
      <c r="R19" s="33">
        <f t="shared" si="4"/>
        <v>0</v>
      </c>
      <c r="S19" s="33">
        <f t="shared" si="4"/>
        <v>0</v>
      </c>
      <c r="T19" s="33">
        <f t="shared" si="4"/>
        <v>0</v>
      </c>
      <c r="U19" s="33">
        <f t="shared" si="4"/>
        <v>0</v>
      </c>
      <c r="V19" s="33">
        <f t="shared" si="4"/>
        <v>0</v>
      </c>
      <c r="W19" s="33">
        <f t="shared" si="4"/>
        <v>0</v>
      </c>
      <c r="X19" s="33">
        <f t="shared" si="4"/>
        <v>0</v>
      </c>
      <c r="Y19" s="33">
        <f t="shared" si="4"/>
        <v>0</v>
      </c>
      <c r="Z19" s="33">
        <f t="shared" si="4"/>
        <v>0</v>
      </c>
      <c r="AA19" s="33">
        <f t="shared" si="4"/>
        <v>0</v>
      </c>
      <c r="AB19" s="33">
        <f t="shared" si="4"/>
        <v>0</v>
      </c>
      <c r="AC19" s="33">
        <f t="shared" si="4"/>
        <v>0</v>
      </c>
      <c r="AD19" s="33">
        <f t="shared" si="4"/>
        <v>0</v>
      </c>
      <c r="AE19" s="33">
        <f t="shared" si="4"/>
        <v>0</v>
      </c>
      <c r="AF19" s="33">
        <f t="shared" si="4"/>
        <v>0</v>
      </c>
      <c r="AG19" s="33">
        <f t="shared" si="4"/>
        <v>0</v>
      </c>
      <c r="AH19" s="33">
        <f t="shared" si="4"/>
        <v>0</v>
      </c>
      <c r="AI19" s="33">
        <f t="shared" si="4"/>
        <v>0</v>
      </c>
      <c r="AJ19" s="33">
        <f t="shared" si="4"/>
        <v>0</v>
      </c>
      <c r="AK19" s="33">
        <f t="shared" si="4"/>
        <v>0</v>
      </c>
      <c r="AL19" s="33">
        <f t="shared" si="4"/>
        <v>0</v>
      </c>
      <c r="AM19" s="33">
        <f t="shared" si="4"/>
        <v>0</v>
      </c>
      <c r="AN19" s="33">
        <f t="shared" si="4"/>
        <v>0</v>
      </c>
      <c r="AO19" s="33">
        <f t="shared" si="4"/>
        <v>0</v>
      </c>
      <c r="AP19" s="33">
        <f t="shared" si="4"/>
        <v>0</v>
      </c>
      <c r="AQ19" s="33">
        <f t="shared" ref="AQ19:BK19" si="13">AP19*(1-$G$4)</f>
        <v>0</v>
      </c>
      <c r="AR19" s="33">
        <f t="shared" si="13"/>
        <v>0</v>
      </c>
      <c r="AS19" s="33">
        <f t="shared" si="13"/>
        <v>0</v>
      </c>
      <c r="AT19" s="33">
        <f t="shared" si="13"/>
        <v>0</v>
      </c>
      <c r="AU19" s="33">
        <f t="shared" si="13"/>
        <v>0</v>
      </c>
      <c r="AV19" s="33">
        <f t="shared" si="13"/>
        <v>0</v>
      </c>
      <c r="AW19" s="33">
        <f t="shared" si="13"/>
        <v>0</v>
      </c>
      <c r="AX19" s="33">
        <f t="shared" si="13"/>
        <v>0</v>
      </c>
      <c r="AY19" s="33">
        <f t="shared" si="13"/>
        <v>0</v>
      </c>
      <c r="AZ19" s="33">
        <f t="shared" si="13"/>
        <v>0</v>
      </c>
      <c r="BA19" s="33">
        <f t="shared" si="13"/>
        <v>0</v>
      </c>
      <c r="BB19" s="33">
        <f t="shared" si="13"/>
        <v>0</v>
      </c>
      <c r="BC19" s="33">
        <f t="shared" si="13"/>
        <v>0</v>
      </c>
      <c r="BD19" s="33">
        <f t="shared" si="13"/>
        <v>0</v>
      </c>
      <c r="BE19" s="33">
        <f t="shared" si="13"/>
        <v>0</v>
      </c>
      <c r="BF19" s="33">
        <f t="shared" si="13"/>
        <v>0</v>
      </c>
      <c r="BG19" s="33">
        <f t="shared" si="13"/>
        <v>0</v>
      </c>
      <c r="BH19" s="33">
        <f t="shared" si="13"/>
        <v>0</v>
      </c>
      <c r="BI19" s="33">
        <f t="shared" si="13"/>
        <v>0</v>
      </c>
      <c r="BJ19" s="33">
        <f t="shared" si="13"/>
        <v>0</v>
      </c>
      <c r="BK19" s="33">
        <f t="shared" si="13"/>
        <v>0</v>
      </c>
      <c r="BL19" t="str">
        <f t="shared" si="6"/>
        <v>01_AUS</v>
      </c>
      <c r="BM19" t="str">
        <f t="shared" si="7"/>
        <v>d_nonenergy_6_1_crude_oil</v>
      </c>
      <c r="BP19" s="4">
        <f t="shared" si="8"/>
        <v>0</v>
      </c>
      <c r="BQ19" s="4">
        <f t="shared" si="9"/>
        <v>0</v>
      </c>
      <c r="BR19" s="4" cm="1">
        <f t="array" ref="BR19">L19*INDEX(prod_est,$H19+$I19-1,MATCH(BR$14,$BQ$14:$DQ$14,0))</f>
        <v>0</v>
      </c>
      <c r="BS19" s="4" cm="1">
        <f t="array" ref="BS19">M19*INDEX(prod_est,$H19+$I19-1,MATCH(BS$14,$BQ$14:$DQ$14,0))</f>
        <v>0</v>
      </c>
      <c r="BT19" s="4" cm="1">
        <f t="array" ref="BT19">N19*INDEX(prod_est,$H19+$I19-1,MATCH(BT$14,$BQ$14:$DQ$14,0))</f>
        <v>0</v>
      </c>
      <c r="BU19" s="4" cm="1">
        <f t="array" ref="BU19">O19*INDEX(prod_est,$H19+$I19-1,MATCH(BU$14,$BQ$14:$DQ$14,0))</f>
        <v>0</v>
      </c>
      <c r="BV19" s="4" cm="1">
        <f t="array" ref="BV19">P19*INDEX(prod_est,$H19+$I19-1,MATCH(BV$14,$BQ$14:$DQ$14,0))</f>
        <v>0</v>
      </c>
      <c r="BW19" s="4" cm="1">
        <f t="array" ref="BW19">Q19*INDEX(prod_est,$H19+$I19-1,MATCH(BW$14,$BQ$14:$DQ$14,0))</f>
        <v>0</v>
      </c>
      <c r="BX19" s="4" cm="1">
        <f t="array" ref="BX19">R19*INDEX(prod_est,$H19+$I19-1,MATCH(BX$14,$BQ$14:$DQ$14,0))</f>
        <v>0</v>
      </c>
      <c r="BY19" s="4" cm="1">
        <f t="array" ref="BY19">S19*INDEX(prod_est,$H19+$I19-1,MATCH(BY$14,$BQ$14:$DQ$14,0))</f>
        <v>0</v>
      </c>
      <c r="BZ19" s="4" cm="1">
        <f t="array" ref="BZ19">T19*INDEX(prod_est,$H19+$I19-1,MATCH(BZ$14,$BQ$14:$DQ$14,0))</f>
        <v>0</v>
      </c>
      <c r="CA19" s="4" cm="1">
        <f t="array" ref="CA19">U19*INDEX(prod_est,$H19+$I19-1,MATCH(CA$14,$BQ$14:$DQ$14,0))</f>
        <v>0</v>
      </c>
      <c r="CB19" s="4" cm="1">
        <f t="array" ref="CB19">V19*INDEX(prod_est,$H19+$I19-1,MATCH(CB$14,$BQ$14:$DQ$14,0))</f>
        <v>0</v>
      </c>
      <c r="CC19" s="4" cm="1">
        <f t="array" ref="CC19">W19*INDEX(prod_est,$H19+$I19-1,MATCH(CC$14,$BQ$14:$DQ$14,0))</f>
        <v>0</v>
      </c>
      <c r="CD19" s="4" cm="1">
        <f t="array" ref="CD19">X19*INDEX(prod_est,$H19+$I19-1,MATCH(CD$14,$BQ$14:$DQ$14,0))</f>
        <v>0</v>
      </c>
      <c r="CE19" s="4" cm="1">
        <f t="array" ref="CE19">Y19*INDEX(prod_est,$H19+$I19-1,MATCH(CE$14,$BQ$14:$DQ$14,0))</f>
        <v>0</v>
      </c>
      <c r="CF19" s="4" cm="1">
        <f t="array" ref="CF19">Z19*INDEX(prod_est,$H19+$I19-1,MATCH(CF$14,$BQ$14:$DQ$14,0))</f>
        <v>0</v>
      </c>
      <c r="CG19" s="4" cm="1">
        <f t="array" ref="CG19">AA19*INDEX(prod_est,$H19+$I19-1,MATCH(CG$14,$BQ$14:$DQ$14,0))</f>
        <v>0</v>
      </c>
      <c r="CH19" s="4" cm="1">
        <f t="array" ref="CH19">AB19*INDEX(prod_est,$H19+$I19-1,MATCH(CH$14,$BQ$14:$DQ$14,0))</f>
        <v>0</v>
      </c>
      <c r="CI19" s="4" cm="1">
        <f t="array" ref="CI19">AC19*INDEX(prod_est,$H19+$I19-1,MATCH(CI$14,$BQ$14:$DQ$14,0))</f>
        <v>0</v>
      </c>
      <c r="CJ19" s="4" cm="1">
        <f t="array" ref="CJ19">AD19*INDEX(prod_est,$H19+$I19-1,MATCH(CJ$14,$BQ$14:$DQ$14,0))</f>
        <v>0</v>
      </c>
      <c r="CK19" s="4" cm="1">
        <f t="array" ref="CK19">AE19*INDEX(prod_est,$H19+$I19-1,MATCH(CK$14,$BQ$14:$DQ$14,0))</f>
        <v>0</v>
      </c>
      <c r="CL19" s="4" cm="1">
        <f t="array" ref="CL19">AF19*INDEX(prod_est,$H19+$I19-1,MATCH(CL$14,$BQ$14:$DQ$14,0))</f>
        <v>0</v>
      </c>
      <c r="CM19" s="4" cm="1">
        <f t="array" ref="CM19">AG19*INDEX(prod_est,$H19+$I19-1,MATCH(CM$14,$BQ$14:$DQ$14,0))</f>
        <v>0</v>
      </c>
      <c r="CN19" s="4" cm="1">
        <f t="array" ref="CN19">AH19*INDEX(prod_est,$H19+$I19-1,MATCH(CN$14,$BQ$14:$DQ$14,0))</f>
        <v>0</v>
      </c>
      <c r="CO19" s="4" cm="1">
        <f t="array" ref="CO19">AI19*INDEX(prod_est,$H19+$I19-1,MATCH(CO$14,$BQ$14:$DQ$14,0))</f>
        <v>0</v>
      </c>
      <c r="CP19" s="4" cm="1">
        <f t="array" ref="CP19">AJ19*INDEX(prod_est,$H19+$I19-1,MATCH(CP$14,$BQ$14:$DQ$14,0))</f>
        <v>0</v>
      </c>
      <c r="CQ19" s="4" cm="1">
        <f t="array" ref="CQ19">AK19*INDEX(prod_est,$H19+$I19-1,MATCH(CQ$14,$BQ$14:$DQ$14,0))</f>
        <v>0</v>
      </c>
      <c r="CR19" s="4" cm="1">
        <f t="array" ref="CR19">AL19*INDEX(prod_est,$H19+$I19-1,MATCH(CR$14,$BQ$14:$DQ$14,0))</f>
        <v>0</v>
      </c>
      <c r="CS19" s="4" cm="1">
        <f t="array" ref="CS19">AM19*INDEX(prod_est,$H19+$I19-1,MATCH(CS$14,$BQ$14:$DQ$14,0))</f>
        <v>0</v>
      </c>
      <c r="CT19" s="4" cm="1">
        <f t="array" ref="CT19">AN19*INDEX(prod_est,$H19+$I19-1,MATCH(CT$14,$BQ$14:$DQ$14,0))</f>
        <v>0</v>
      </c>
      <c r="CU19" s="4" cm="1">
        <f t="array" ref="CU19">AO19*INDEX(prod_est,$H19+$I19-1,MATCH(CU$14,$BQ$14:$DQ$14,0))</f>
        <v>0</v>
      </c>
      <c r="CV19" s="4" cm="1">
        <f t="array" ref="CV19">AP19*INDEX(prod_est,$H19+$I19-1,MATCH(CV$14,$BQ$14:$DQ$14,0))</f>
        <v>0</v>
      </c>
      <c r="CW19" s="4" cm="1">
        <f t="array" ref="CW19">AQ19*INDEX(prod_est,$H19+$I19-1,MATCH(CW$14,$BQ$14:$DQ$14,0))</f>
        <v>0</v>
      </c>
      <c r="CX19" s="4" cm="1">
        <f t="array" ref="CX19">AR19*INDEX(prod_est,$H19+$I19-1,MATCH(CX$14,$BQ$14:$DQ$14,0))</f>
        <v>0</v>
      </c>
      <c r="CY19" s="4" cm="1">
        <f t="array" ref="CY19">AS19*INDEX(prod_est,$H19+$I19-1,MATCH(CY$14,$BQ$14:$DQ$14,0))</f>
        <v>0</v>
      </c>
      <c r="CZ19" s="4" cm="1">
        <f t="array" ref="CZ19">AT19*INDEX(prod_est,$H19+$I19-1,MATCH(CZ$14,$BQ$14:$DQ$14,0))</f>
        <v>0</v>
      </c>
      <c r="DA19" s="4" cm="1">
        <f t="array" ref="DA19">AU19*INDEX(prod_est,$H19+$I19-1,MATCH(DA$14,$BQ$14:$DQ$14,0))</f>
        <v>0</v>
      </c>
      <c r="DB19" s="4" cm="1">
        <f t="array" ref="DB19">AV19*INDEX(prod_est,$H19+$I19-1,MATCH(DB$14,$BQ$14:$DQ$14,0))</f>
        <v>0</v>
      </c>
      <c r="DC19" s="4" cm="1">
        <f t="array" ref="DC19">AW19*INDEX(prod_est,$H19+$I19-1,MATCH(DC$14,$BQ$14:$DQ$14,0))</f>
        <v>0</v>
      </c>
      <c r="DD19" s="4" cm="1">
        <f t="array" ref="DD19">AX19*INDEX(prod_est,$H19+$I19-1,MATCH(DD$14,$BQ$14:$DQ$14,0))</f>
        <v>0</v>
      </c>
      <c r="DE19" s="4" cm="1">
        <f t="array" ref="DE19">AY19*INDEX(prod_est,$H19+$I19-1,MATCH(DE$14,$BQ$14:$DQ$14,0))</f>
        <v>0</v>
      </c>
      <c r="DF19" s="4" cm="1">
        <f t="array" ref="DF19">AZ19*INDEX(prod_est,$H19+$I19-1,MATCH(DF$14,$BQ$14:$DQ$14,0))</f>
        <v>0</v>
      </c>
      <c r="DG19" s="4" cm="1">
        <f t="array" ref="DG19">BA19*INDEX(prod_est,$H19+$I19-1,MATCH(DG$14,$BQ$14:$DQ$14,0))</f>
        <v>0</v>
      </c>
      <c r="DH19" s="4" cm="1">
        <f t="array" ref="DH19">BB19*INDEX(prod_est,$H19+$I19-1,MATCH(DH$14,$BQ$14:$DQ$14,0))</f>
        <v>0</v>
      </c>
      <c r="DI19" s="4" cm="1">
        <f t="array" ref="DI19">BC19*INDEX(prod_est,$H19+$I19-1,MATCH(DI$14,$BQ$14:$DQ$14,0))</f>
        <v>0</v>
      </c>
      <c r="DJ19" s="4" cm="1">
        <f t="array" ref="DJ19">BD19*INDEX(prod_est,$H19+$I19-1,MATCH(DJ$14,$BQ$14:$DQ$14,0))</f>
        <v>0</v>
      </c>
      <c r="DK19" s="4" cm="1">
        <f t="array" ref="DK19">BE19*INDEX(prod_est,$H19+$I19-1,MATCH(DK$14,$BQ$14:$DQ$14,0))</f>
        <v>0</v>
      </c>
      <c r="DL19" s="4" cm="1">
        <f t="array" ref="DL19">BF19*INDEX(prod_est,$H19+$I19-1,MATCH(DL$14,$BQ$14:$DQ$14,0))</f>
        <v>0</v>
      </c>
      <c r="DM19" s="4" cm="1">
        <f t="array" ref="DM19">BG19*INDEX(prod_est,$H19+$I19-1,MATCH(DM$14,$BQ$14:$DQ$14,0))</f>
        <v>0</v>
      </c>
      <c r="DN19" s="4" cm="1">
        <f t="array" ref="DN19">BH19*INDEX(prod_est,$H19+$I19-1,MATCH(DN$14,$BQ$14:$DQ$14,0))</f>
        <v>0</v>
      </c>
      <c r="DO19" s="4" cm="1">
        <f t="array" ref="DO19">BI19*INDEX(prod_est,$H19+$I19-1,MATCH(DO$14,$BQ$14:$DQ$14,0))</f>
        <v>0</v>
      </c>
      <c r="DP19" s="4" cm="1">
        <f t="array" ref="DP19">BJ19*INDEX(prod_est,$H19+$I19-1,MATCH(DP$14,$BQ$14:$DQ$14,0))</f>
        <v>0</v>
      </c>
      <c r="DQ19" s="4" cm="1">
        <f t="array" ref="DQ19">BK19*INDEX(prod_est,$H19+$I19-1,MATCH(DQ$14,$BQ$14:$DQ$14,0))</f>
        <v>0</v>
      </c>
    </row>
    <row r="20" spans="1:121" x14ac:dyDescent="0.25">
      <c r="A20" t="s">
        <v>4</v>
      </c>
      <c r="B20" t="s">
        <v>10</v>
      </c>
      <c r="C20" t="s">
        <v>10</v>
      </c>
      <c r="D20" t="s">
        <v>172</v>
      </c>
      <c r="E20" s="46" t="s">
        <v>37</v>
      </c>
      <c r="F20" s="4">
        <v>0</v>
      </c>
      <c r="G20" s="4">
        <v>0</v>
      </c>
      <c r="H20">
        <f>MATCH(A20,Production_est!$A$4:$A$339,0)</f>
        <v>1</v>
      </c>
      <c r="I20">
        <f>IFERROR(MATCH(E20,Production_est!$D$4:$D$339,0),"-")</f>
        <v>3</v>
      </c>
      <c r="J20" s="4" cm="1">
        <f t="array" ref="J20">IFERROR(INDEX(Production_est!$E$4:$E$339,I20+H20-1),"-")</f>
        <v>1819.3876185306401</v>
      </c>
      <c r="K20" s="33">
        <f t="shared" si="3"/>
        <v>0</v>
      </c>
      <c r="L20" s="33">
        <f t="shared" si="4"/>
        <v>0</v>
      </c>
      <c r="M20" s="33">
        <f t="shared" si="4"/>
        <v>0</v>
      </c>
      <c r="N20" s="33">
        <f t="shared" si="4"/>
        <v>0</v>
      </c>
      <c r="O20" s="33">
        <f t="shared" si="4"/>
        <v>0</v>
      </c>
      <c r="P20" s="33">
        <f t="shared" si="4"/>
        <v>0</v>
      </c>
      <c r="Q20" s="33">
        <f t="shared" si="4"/>
        <v>0</v>
      </c>
      <c r="R20" s="33">
        <f t="shared" si="4"/>
        <v>0</v>
      </c>
      <c r="S20" s="33">
        <f t="shared" si="4"/>
        <v>0</v>
      </c>
      <c r="T20" s="33">
        <f t="shared" si="4"/>
        <v>0</v>
      </c>
      <c r="U20" s="33">
        <f t="shared" si="4"/>
        <v>0</v>
      </c>
      <c r="V20" s="33">
        <f t="shared" si="4"/>
        <v>0</v>
      </c>
      <c r="W20" s="33">
        <f t="shared" si="4"/>
        <v>0</v>
      </c>
      <c r="X20" s="33">
        <f t="shared" si="4"/>
        <v>0</v>
      </c>
      <c r="Y20" s="33">
        <f t="shared" si="4"/>
        <v>0</v>
      </c>
      <c r="Z20" s="33">
        <f t="shared" si="4"/>
        <v>0</v>
      </c>
      <c r="AA20" s="33">
        <f t="shared" si="4"/>
        <v>0</v>
      </c>
      <c r="AB20" s="33">
        <f t="shared" si="4"/>
        <v>0</v>
      </c>
      <c r="AC20" s="33">
        <f t="shared" si="4"/>
        <v>0</v>
      </c>
      <c r="AD20" s="33">
        <f t="shared" si="4"/>
        <v>0</v>
      </c>
      <c r="AE20" s="33">
        <f t="shared" si="4"/>
        <v>0</v>
      </c>
      <c r="AF20" s="33">
        <f t="shared" si="4"/>
        <v>0</v>
      </c>
      <c r="AG20" s="33">
        <f t="shared" si="4"/>
        <v>0</v>
      </c>
      <c r="AH20" s="33">
        <f t="shared" si="4"/>
        <v>0</v>
      </c>
      <c r="AI20" s="33">
        <f t="shared" si="4"/>
        <v>0</v>
      </c>
      <c r="AJ20" s="33">
        <f t="shared" si="4"/>
        <v>0</v>
      </c>
      <c r="AK20" s="33">
        <f t="shared" si="4"/>
        <v>0</v>
      </c>
      <c r="AL20" s="33">
        <f t="shared" si="4"/>
        <v>0</v>
      </c>
      <c r="AM20" s="33">
        <f t="shared" si="4"/>
        <v>0</v>
      </c>
      <c r="AN20" s="33">
        <f t="shared" si="4"/>
        <v>0</v>
      </c>
      <c r="AO20" s="33">
        <f t="shared" si="4"/>
        <v>0</v>
      </c>
      <c r="AP20" s="33">
        <f t="shared" si="4"/>
        <v>0</v>
      </c>
      <c r="AQ20" s="33">
        <f t="shared" ref="AQ20:BK20" si="14">AP20*(1-$G$4)</f>
        <v>0</v>
      </c>
      <c r="AR20" s="33">
        <f t="shared" si="14"/>
        <v>0</v>
      </c>
      <c r="AS20" s="33">
        <f t="shared" si="14"/>
        <v>0</v>
      </c>
      <c r="AT20" s="33">
        <f t="shared" si="14"/>
        <v>0</v>
      </c>
      <c r="AU20" s="33">
        <f t="shared" si="14"/>
        <v>0</v>
      </c>
      <c r="AV20" s="33">
        <f t="shared" si="14"/>
        <v>0</v>
      </c>
      <c r="AW20" s="33">
        <f t="shared" si="14"/>
        <v>0</v>
      </c>
      <c r="AX20" s="33">
        <f t="shared" si="14"/>
        <v>0</v>
      </c>
      <c r="AY20" s="33">
        <f t="shared" si="14"/>
        <v>0</v>
      </c>
      <c r="AZ20" s="33">
        <f t="shared" si="14"/>
        <v>0</v>
      </c>
      <c r="BA20" s="33">
        <f t="shared" si="14"/>
        <v>0</v>
      </c>
      <c r="BB20" s="33">
        <f t="shared" si="14"/>
        <v>0</v>
      </c>
      <c r="BC20" s="33">
        <f t="shared" si="14"/>
        <v>0</v>
      </c>
      <c r="BD20" s="33">
        <f t="shared" si="14"/>
        <v>0</v>
      </c>
      <c r="BE20" s="33">
        <f t="shared" si="14"/>
        <v>0</v>
      </c>
      <c r="BF20" s="33">
        <f t="shared" si="14"/>
        <v>0</v>
      </c>
      <c r="BG20" s="33">
        <f t="shared" si="14"/>
        <v>0</v>
      </c>
      <c r="BH20" s="33">
        <f t="shared" si="14"/>
        <v>0</v>
      </c>
      <c r="BI20" s="33">
        <f t="shared" si="14"/>
        <v>0</v>
      </c>
      <c r="BJ20" s="33">
        <f t="shared" si="14"/>
        <v>0</v>
      </c>
      <c r="BK20" s="33">
        <f t="shared" si="14"/>
        <v>0</v>
      </c>
      <c r="BL20" t="str">
        <f t="shared" si="6"/>
        <v>01_AUS</v>
      </c>
      <c r="BM20" t="str">
        <f t="shared" si="7"/>
        <v>d_nonenergy_6_x_ngls</v>
      </c>
      <c r="BP20" s="4">
        <f t="shared" si="8"/>
        <v>0</v>
      </c>
      <c r="BQ20" s="4">
        <f t="shared" si="9"/>
        <v>0</v>
      </c>
      <c r="BR20" s="4" cm="1">
        <f t="array" ref="BR20">L20*INDEX(prod_est,$H20+$I20-1,MATCH(BR$14,$BQ$14:$DQ$14,0))</f>
        <v>0</v>
      </c>
      <c r="BS20" s="4" cm="1">
        <f t="array" ref="BS20">M20*INDEX(prod_est,$H20+$I20-1,MATCH(BS$14,$BQ$14:$DQ$14,0))</f>
        <v>0</v>
      </c>
      <c r="BT20" s="4" cm="1">
        <f t="array" ref="BT20">N20*INDEX(prod_est,$H20+$I20-1,MATCH(BT$14,$BQ$14:$DQ$14,0))</f>
        <v>0</v>
      </c>
      <c r="BU20" s="4" cm="1">
        <f t="array" ref="BU20">O20*INDEX(prod_est,$H20+$I20-1,MATCH(BU$14,$BQ$14:$DQ$14,0))</f>
        <v>0</v>
      </c>
      <c r="BV20" s="4" cm="1">
        <f t="array" ref="BV20">P20*INDEX(prod_est,$H20+$I20-1,MATCH(BV$14,$BQ$14:$DQ$14,0))</f>
        <v>0</v>
      </c>
      <c r="BW20" s="4" cm="1">
        <f t="array" ref="BW20">Q20*INDEX(prod_est,$H20+$I20-1,MATCH(BW$14,$BQ$14:$DQ$14,0))</f>
        <v>0</v>
      </c>
      <c r="BX20" s="4" cm="1">
        <f t="array" ref="BX20">R20*INDEX(prod_est,$H20+$I20-1,MATCH(BX$14,$BQ$14:$DQ$14,0))</f>
        <v>0</v>
      </c>
      <c r="BY20" s="4" cm="1">
        <f t="array" ref="BY20">S20*INDEX(prod_est,$H20+$I20-1,MATCH(BY$14,$BQ$14:$DQ$14,0))</f>
        <v>0</v>
      </c>
      <c r="BZ20" s="4" cm="1">
        <f t="array" ref="BZ20">T20*INDEX(prod_est,$H20+$I20-1,MATCH(BZ$14,$BQ$14:$DQ$14,0))</f>
        <v>0</v>
      </c>
      <c r="CA20" s="4" cm="1">
        <f t="array" ref="CA20">U20*INDEX(prod_est,$H20+$I20-1,MATCH(CA$14,$BQ$14:$DQ$14,0))</f>
        <v>0</v>
      </c>
      <c r="CB20" s="4" cm="1">
        <f t="array" ref="CB20">V20*INDEX(prod_est,$H20+$I20-1,MATCH(CB$14,$BQ$14:$DQ$14,0))</f>
        <v>0</v>
      </c>
      <c r="CC20" s="4" cm="1">
        <f t="array" ref="CC20">W20*INDEX(prod_est,$H20+$I20-1,MATCH(CC$14,$BQ$14:$DQ$14,0))</f>
        <v>0</v>
      </c>
      <c r="CD20" s="4" cm="1">
        <f t="array" ref="CD20">X20*INDEX(prod_est,$H20+$I20-1,MATCH(CD$14,$BQ$14:$DQ$14,0))</f>
        <v>0</v>
      </c>
      <c r="CE20" s="4" cm="1">
        <f t="array" ref="CE20">Y20*INDEX(prod_est,$H20+$I20-1,MATCH(CE$14,$BQ$14:$DQ$14,0))</f>
        <v>0</v>
      </c>
      <c r="CF20" s="4" cm="1">
        <f t="array" ref="CF20">Z20*INDEX(prod_est,$H20+$I20-1,MATCH(CF$14,$BQ$14:$DQ$14,0))</f>
        <v>0</v>
      </c>
      <c r="CG20" s="4" cm="1">
        <f t="array" ref="CG20">AA20*INDEX(prod_est,$H20+$I20-1,MATCH(CG$14,$BQ$14:$DQ$14,0))</f>
        <v>0</v>
      </c>
      <c r="CH20" s="4" cm="1">
        <f t="array" ref="CH20">AB20*INDEX(prod_est,$H20+$I20-1,MATCH(CH$14,$BQ$14:$DQ$14,0))</f>
        <v>0</v>
      </c>
      <c r="CI20" s="4" cm="1">
        <f t="array" ref="CI20">AC20*INDEX(prod_est,$H20+$I20-1,MATCH(CI$14,$BQ$14:$DQ$14,0))</f>
        <v>0</v>
      </c>
      <c r="CJ20" s="4" cm="1">
        <f t="array" ref="CJ20">AD20*INDEX(prod_est,$H20+$I20-1,MATCH(CJ$14,$BQ$14:$DQ$14,0))</f>
        <v>0</v>
      </c>
      <c r="CK20" s="4" cm="1">
        <f t="array" ref="CK20">AE20*INDEX(prod_est,$H20+$I20-1,MATCH(CK$14,$BQ$14:$DQ$14,0))</f>
        <v>0</v>
      </c>
      <c r="CL20" s="4" cm="1">
        <f t="array" ref="CL20">AF20*INDEX(prod_est,$H20+$I20-1,MATCH(CL$14,$BQ$14:$DQ$14,0))</f>
        <v>0</v>
      </c>
      <c r="CM20" s="4" cm="1">
        <f t="array" ref="CM20">AG20*INDEX(prod_est,$H20+$I20-1,MATCH(CM$14,$BQ$14:$DQ$14,0))</f>
        <v>0</v>
      </c>
      <c r="CN20" s="4" cm="1">
        <f t="array" ref="CN20">AH20*INDEX(prod_est,$H20+$I20-1,MATCH(CN$14,$BQ$14:$DQ$14,0))</f>
        <v>0</v>
      </c>
      <c r="CO20" s="4" cm="1">
        <f t="array" ref="CO20">AI20*INDEX(prod_est,$H20+$I20-1,MATCH(CO$14,$BQ$14:$DQ$14,0))</f>
        <v>0</v>
      </c>
      <c r="CP20" s="4" cm="1">
        <f t="array" ref="CP20">AJ20*INDEX(prod_est,$H20+$I20-1,MATCH(CP$14,$BQ$14:$DQ$14,0))</f>
        <v>0</v>
      </c>
      <c r="CQ20" s="4" cm="1">
        <f t="array" ref="CQ20">AK20*INDEX(prod_est,$H20+$I20-1,MATCH(CQ$14,$BQ$14:$DQ$14,0))</f>
        <v>0</v>
      </c>
      <c r="CR20" s="4" cm="1">
        <f t="array" ref="CR20">AL20*INDEX(prod_est,$H20+$I20-1,MATCH(CR$14,$BQ$14:$DQ$14,0))</f>
        <v>0</v>
      </c>
      <c r="CS20" s="4" cm="1">
        <f t="array" ref="CS20">AM20*INDEX(prod_est,$H20+$I20-1,MATCH(CS$14,$BQ$14:$DQ$14,0))</f>
        <v>0</v>
      </c>
      <c r="CT20" s="4" cm="1">
        <f t="array" ref="CT20">AN20*INDEX(prod_est,$H20+$I20-1,MATCH(CT$14,$BQ$14:$DQ$14,0))</f>
        <v>0</v>
      </c>
      <c r="CU20" s="4" cm="1">
        <f t="array" ref="CU20">AO20*INDEX(prod_est,$H20+$I20-1,MATCH(CU$14,$BQ$14:$DQ$14,0))</f>
        <v>0</v>
      </c>
      <c r="CV20" s="4" cm="1">
        <f t="array" ref="CV20">AP20*INDEX(prod_est,$H20+$I20-1,MATCH(CV$14,$BQ$14:$DQ$14,0))</f>
        <v>0</v>
      </c>
      <c r="CW20" s="4" cm="1">
        <f t="array" ref="CW20">AQ20*INDEX(prod_est,$H20+$I20-1,MATCH(CW$14,$BQ$14:$DQ$14,0))</f>
        <v>0</v>
      </c>
      <c r="CX20" s="4" cm="1">
        <f t="array" ref="CX20">AR20*INDEX(prod_est,$H20+$I20-1,MATCH(CX$14,$BQ$14:$DQ$14,0))</f>
        <v>0</v>
      </c>
      <c r="CY20" s="4" cm="1">
        <f t="array" ref="CY20">AS20*INDEX(prod_est,$H20+$I20-1,MATCH(CY$14,$BQ$14:$DQ$14,0))</f>
        <v>0</v>
      </c>
      <c r="CZ20" s="4" cm="1">
        <f t="array" ref="CZ20">AT20*INDEX(prod_est,$H20+$I20-1,MATCH(CZ$14,$BQ$14:$DQ$14,0))</f>
        <v>0</v>
      </c>
      <c r="DA20" s="4" cm="1">
        <f t="array" ref="DA20">AU20*INDEX(prod_est,$H20+$I20-1,MATCH(DA$14,$BQ$14:$DQ$14,0))</f>
        <v>0</v>
      </c>
      <c r="DB20" s="4" cm="1">
        <f t="array" ref="DB20">AV20*INDEX(prod_est,$H20+$I20-1,MATCH(DB$14,$BQ$14:$DQ$14,0))</f>
        <v>0</v>
      </c>
      <c r="DC20" s="4" cm="1">
        <f t="array" ref="DC20">AW20*INDEX(prod_est,$H20+$I20-1,MATCH(DC$14,$BQ$14:$DQ$14,0))</f>
        <v>0</v>
      </c>
      <c r="DD20" s="4" cm="1">
        <f t="array" ref="DD20">AX20*INDEX(prod_est,$H20+$I20-1,MATCH(DD$14,$BQ$14:$DQ$14,0))</f>
        <v>0</v>
      </c>
      <c r="DE20" s="4" cm="1">
        <f t="array" ref="DE20">AY20*INDEX(prod_est,$H20+$I20-1,MATCH(DE$14,$BQ$14:$DQ$14,0))</f>
        <v>0</v>
      </c>
      <c r="DF20" s="4" cm="1">
        <f t="array" ref="DF20">AZ20*INDEX(prod_est,$H20+$I20-1,MATCH(DF$14,$BQ$14:$DQ$14,0))</f>
        <v>0</v>
      </c>
      <c r="DG20" s="4" cm="1">
        <f t="array" ref="DG20">BA20*INDEX(prod_est,$H20+$I20-1,MATCH(DG$14,$BQ$14:$DQ$14,0))</f>
        <v>0</v>
      </c>
      <c r="DH20" s="4" cm="1">
        <f t="array" ref="DH20">BB20*INDEX(prod_est,$H20+$I20-1,MATCH(DH$14,$BQ$14:$DQ$14,0))</f>
        <v>0</v>
      </c>
      <c r="DI20" s="4" cm="1">
        <f t="array" ref="DI20">BC20*INDEX(prod_est,$H20+$I20-1,MATCH(DI$14,$BQ$14:$DQ$14,0))</f>
        <v>0</v>
      </c>
      <c r="DJ20" s="4" cm="1">
        <f t="array" ref="DJ20">BD20*INDEX(prod_est,$H20+$I20-1,MATCH(DJ$14,$BQ$14:$DQ$14,0))</f>
        <v>0</v>
      </c>
      <c r="DK20" s="4" cm="1">
        <f t="array" ref="DK20">BE20*INDEX(prod_est,$H20+$I20-1,MATCH(DK$14,$BQ$14:$DQ$14,0))</f>
        <v>0</v>
      </c>
      <c r="DL20" s="4" cm="1">
        <f t="array" ref="DL20">BF20*INDEX(prod_est,$H20+$I20-1,MATCH(DL$14,$BQ$14:$DQ$14,0))</f>
        <v>0</v>
      </c>
      <c r="DM20" s="4" cm="1">
        <f t="array" ref="DM20">BG20*INDEX(prod_est,$H20+$I20-1,MATCH(DM$14,$BQ$14:$DQ$14,0))</f>
        <v>0</v>
      </c>
      <c r="DN20" s="4" cm="1">
        <f t="array" ref="DN20">BH20*INDEX(prod_est,$H20+$I20-1,MATCH(DN$14,$BQ$14:$DQ$14,0))</f>
        <v>0</v>
      </c>
      <c r="DO20" s="4" cm="1">
        <f t="array" ref="DO20">BI20*INDEX(prod_est,$H20+$I20-1,MATCH(DO$14,$BQ$14:$DQ$14,0))</f>
        <v>0</v>
      </c>
      <c r="DP20" s="4" cm="1">
        <f t="array" ref="DP20">BJ20*INDEX(prod_est,$H20+$I20-1,MATCH(DP$14,$BQ$14:$DQ$14,0))</f>
        <v>0</v>
      </c>
      <c r="DQ20" s="4" cm="1">
        <f t="array" ref="DQ20">BK20*INDEX(prod_est,$H20+$I20-1,MATCH(DQ$14,$BQ$14:$DQ$14,0))</f>
        <v>0</v>
      </c>
    </row>
    <row r="21" spans="1:121" x14ac:dyDescent="0.25">
      <c r="A21" t="s">
        <v>4</v>
      </c>
      <c r="B21" t="s">
        <v>11</v>
      </c>
      <c r="C21" t="s">
        <v>58</v>
      </c>
      <c r="D21" t="s">
        <v>172</v>
      </c>
      <c r="E21" s="46" t="s">
        <v>37</v>
      </c>
      <c r="F21" s="4">
        <v>0</v>
      </c>
      <c r="G21" s="4">
        <v>0</v>
      </c>
      <c r="H21">
        <f>MATCH(A21,Production_est!$A$4:$A$339,0)</f>
        <v>1</v>
      </c>
      <c r="I21">
        <f>IFERROR(MATCH(E21,Production_est!$D$4:$D$339,0),"-")</f>
        <v>3</v>
      </c>
      <c r="J21" s="4" cm="1">
        <f t="array" ref="J21">IFERROR(INDEX(Production_est!$E$4:$E$339,I21+H21-1),"-")</f>
        <v>1819.3876185306401</v>
      </c>
      <c r="K21" s="33">
        <f t="shared" si="3"/>
        <v>0</v>
      </c>
      <c r="L21" s="33">
        <f t="shared" si="4"/>
        <v>0</v>
      </c>
      <c r="M21" s="33">
        <f t="shared" si="4"/>
        <v>0</v>
      </c>
      <c r="N21" s="33">
        <f t="shared" si="4"/>
        <v>0</v>
      </c>
      <c r="O21" s="33">
        <f t="shared" si="4"/>
        <v>0</v>
      </c>
      <c r="P21" s="33">
        <f t="shared" si="4"/>
        <v>0</v>
      </c>
      <c r="Q21" s="33">
        <f t="shared" si="4"/>
        <v>0</v>
      </c>
      <c r="R21" s="33">
        <f t="shared" si="4"/>
        <v>0</v>
      </c>
      <c r="S21" s="33">
        <f t="shared" si="4"/>
        <v>0</v>
      </c>
      <c r="T21" s="33">
        <f t="shared" si="4"/>
        <v>0</v>
      </c>
      <c r="U21" s="33">
        <f t="shared" si="4"/>
        <v>0</v>
      </c>
      <c r="V21" s="33">
        <f t="shared" si="4"/>
        <v>0</v>
      </c>
      <c r="W21" s="33">
        <f t="shared" si="4"/>
        <v>0</v>
      </c>
      <c r="X21" s="33">
        <f t="shared" si="4"/>
        <v>0</v>
      </c>
      <c r="Y21" s="33">
        <f t="shared" si="4"/>
        <v>0</v>
      </c>
      <c r="Z21" s="33">
        <f t="shared" si="4"/>
        <v>0</v>
      </c>
      <c r="AA21" s="33">
        <f t="shared" si="4"/>
        <v>0</v>
      </c>
      <c r="AB21" s="33">
        <f t="shared" si="4"/>
        <v>0</v>
      </c>
      <c r="AC21" s="33">
        <f t="shared" si="4"/>
        <v>0</v>
      </c>
      <c r="AD21" s="33">
        <f t="shared" si="4"/>
        <v>0</v>
      </c>
      <c r="AE21" s="33">
        <f t="shared" si="4"/>
        <v>0</v>
      </c>
      <c r="AF21" s="33">
        <f t="shared" si="4"/>
        <v>0</v>
      </c>
      <c r="AG21" s="33">
        <f t="shared" si="4"/>
        <v>0</v>
      </c>
      <c r="AH21" s="33">
        <f t="shared" si="4"/>
        <v>0</v>
      </c>
      <c r="AI21" s="33">
        <f t="shared" si="4"/>
        <v>0</v>
      </c>
      <c r="AJ21" s="33">
        <f t="shared" si="4"/>
        <v>0</v>
      </c>
      <c r="AK21" s="33">
        <f t="shared" si="4"/>
        <v>0</v>
      </c>
      <c r="AL21" s="33">
        <f t="shared" si="4"/>
        <v>0</v>
      </c>
      <c r="AM21" s="33">
        <f t="shared" si="4"/>
        <v>0</v>
      </c>
      <c r="AN21" s="33">
        <f t="shared" si="4"/>
        <v>0</v>
      </c>
      <c r="AO21" s="33">
        <f t="shared" si="4"/>
        <v>0</v>
      </c>
      <c r="AP21" s="33">
        <f t="shared" si="4"/>
        <v>0</v>
      </c>
      <c r="AQ21" s="33">
        <f t="shared" ref="AQ21:BK21" si="15">AP21*(1-$G$4)</f>
        <v>0</v>
      </c>
      <c r="AR21" s="33">
        <f t="shared" si="15"/>
        <v>0</v>
      </c>
      <c r="AS21" s="33">
        <f t="shared" si="15"/>
        <v>0</v>
      </c>
      <c r="AT21" s="33">
        <f t="shared" si="15"/>
        <v>0</v>
      </c>
      <c r="AU21" s="33">
        <f t="shared" si="15"/>
        <v>0</v>
      </c>
      <c r="AV21" s="33">
        <f t="shared" si="15"/>
        <v>0</v>
      </c>
      <c r="AW21" s="33">
        <f t="shared" si="15"/>
        <v>0</v>
      </c>
      <c r="AX21" s="33">
        <f t="shared" si="15"/>
        <v>0</v>
      </c>
      <c r="AY21" s="33">
        <f t="shared" si="15"/>
        <v>0</v>
      </c>
      <c r="AZ21" s="33">
        <f t="shared" si="15"/>
        <v>0</v>
      </c>
      <c r="BA21" s="33">
        <f t="shared" si="15"/>
        <v>0</v>
      </c>
      <c r="BB21" s="33">
        <f t="shared" si="15"/>
        <v>0</v>
      </c>
      <c r="BC21" s="33">
        <f t="shared" si="15"/>
        <v>0</v>
      </c>
      <c r="BD21" s="33">
        <f t="shared" si="15"/>
        <v>0</v>
      </c>
      <c r="BE21" s="33">
        <f t="shared" si="15"/>
        <v>0</v>
      </c>
      <c r="BF21" s="33">
        <f t="shared" si="15"/>
        <v>0</v>
      </c>
      <c r="BG21" s="33">
        <f t="shared" si="15"/>
        <v>0</v>
      </c>
      <c r="BH21" s="33">
        <f t="shared" si="15"/>
        <v>0</v>
      </c>
      <c r="BI21" s="33">
        <f t="shared" si="15"/>
        <v>0</v>
      </c>
      <c r="BJ21" s="33">
        <f t="shared" si="15"/>
        <v>0</v>
      </c>
      <c r="BK21" s="33">
        <f t="shared" si="15"/>
        <v>0</v>
      </c>
      <c r="BL21" t="str">
        <f t="shared" si="6"/>
        <v>01_AUS</v>
      </c>
      <c r="BM21" t="str">
        <f t="shared" si="7"/>
        <v>d_nonenergy_7_1_mo_gasoline</v>
      </c>
      <c r="BP21" s="4">
        <f t="shared" si="8"/>
        <v>0</v>
      </c>
      <c r="BQ21" s="4">
        <f t="shared" si="9"/>
        <v>0</v>
      </c>
      <c r="BR21" s="4" cm="1">
        <f t="array" ref="BR21">L21*INDEX(prod_est,$H21+$I21-1,MATCH(BR$14,$BQ$14:$DQ$14,0))</f>
        <v>0</v>
      </c>
      <c r="BS21" s="4" cm="1">
        <f t="array" ref="BS21">M21*INDEX(prod_est,$H21+$I21-1,MATCH(BS$14,$BQ$14:$DQ$14,0))</f>
        <v>0</v>
      </c>
      <c r="BT21" s="4" cm="1">
        <f t="array" ref="BT21">N21*INDEX(prod_est,$H21+$I21-1,MATCH(BT$14,$BQ$14:$DQ$14,0))</f>
        <v>0</v>
      </c>
      <c r="BU21" s="4" cm="1">
        <f t="array" ref="BU21">O21*INDEX(prod_est,$H21+$I21-1,MATCH(BU$14,$BQ$14:$DQ$14,0))</f>
        <v>0</v>
      </c>
      <c r="BV21" s="4" cm="1">
        <f t="array" ref="BV21">P21*INDEX(prod_est,$H21+$I21-1,MATCH(BV$14,$BQ$14:$DQ$14,0))</f>
        <v>0</v>
      </c>
      <c r="BW21" s="4" cm="1">
        <f t="array" ref="BW21">Q21*INDEX(prod_est,$H21+$I21-1,MATCH(BW$14,$BQ$14:$DQ$14,0))</f>
        <v>0</v>
      </c>
      <c r="BX21" s="4" cm="1">
        <f t="array" ref="BX21">R21*INDEX(prod_est,$H21+$I21-1,MATCH(BX$14,$BQ$14:$DQ$14,0))</f>
        <v>0</v>
      </c>
      <c r="BY21" s="4" cm="1">
        <f t="array" ref="BY21">S21*INDEX(prod_est,$H21+$I21-1,MATCH(BY$14,$BQ$14:$DQ$14,0))</f>
        <v>0</v>
      </c>
      <c r="BZ21" s="4" cm="1">
        <f t="array" ref="BZ21">T21*INDEX(prod_est,$H21+$I21-1,MATCH(BZ$14,$BQ$14:$DQ$14,0))</f>
        <v>0</v>
      </c>
      <c r="CA21" s="4" cm="1">
        <f t="array" ref="CA21">U21*INDEX(prod_est,$H21+$I21-1,MATCH(CA$14,$BQ$14:$DQ$14,0))</f>
        <v>0</v>
      </c>
      <c r="CB21" s="4" cm="1">
        <f t="array" ref="CB21">V21*INDEX(prod_est,$H21+$I21-1,MATCH(CB$14,$BQ$14:$DQ$14,0))</f>
        <v>0</v>
      </c>
      <c r="CC21" s="4" cm="1">
        <f t="array" ref="CC21">W21*INDEX(prod_est,$H21+$I21-1,MATCH(CC$14,$BQ$14:$DQ$14,0))</f>
        <v>0</v>
      </c>
      <c r="CD21" s="4" cm="1">
        <f t="array" ref="CD21">X21*INDEX(prod_est,$H21+$I21-1,MATCH(CD$14,$BQ$14:$DQ$14,0))</f>
        <v>0</v>
      </c>
      <c r="CE21" s="4" cm="1">
        <f t="array" ref="CE21">Y21*INDEX(prod_est,$H21+$I21-1,MATCH(CE$14,$BQ$14:$DQ$14,0))</f>
        <v>0</v>
      </c>
      <c r="CF21" s="4" cm="1">
        <f t="array" ref="CF21">Z21*INDEX(prod_est,$H21+$I21-1,MATCH(CF$14,$BQ$14:$DQ$14,0))</f>
        <v>0</v>
      </c>
      <c r="CG21" s="4" cm="1">
        <f t="array" ref="CG21">AA21*INDEX(prod_est,$H21+$I21-1,MATCH(CG$14,$BQ$14:$DQ$14,0))</f>
        <v>0</v>
      </c>
      <c r="CH21" s="4" cm="1">
        <f t="array" ref="CH21">AB21*INDEX(prod_est,$H21+$I21-1,MATCH(CH$14,$BQ$14:$DQ$14,0))</f>
        <v>0</v>
      </c>
      <c r="CI21" s="4" cm="1">
        <f t="array" ref="CI21">AC21*INDEX(prod_est,$H21+$I21-1,MATCH(CI$14,$BQ$14:$DQ$14,0))</f>
        <v>0</v>
      </c>
      <c r="CJ21" s="4" cm="1">
        <f t="array" ref="CJ21">AD21*INDEX(prod_est,$H21+$I21-1,MATCH(CJ$14,$BQ$14:$DQ$14,0))</f>
        <v>0</v>
      </c>
      <c r="CK21" s="4" cm="1">
        <f t="array" ref="CK21">AE21*INDEX(prod_est,$H21+$I21-1,MATCH(CK$14,$BQ$14:$DQ$14,0))</f>
        <v>0</v>
      </c>
      <c r="CL21" s="4" cm="1">
        <f t="array" ref="CL21">AF21*INDEX(prod_est,$H21+$I21-1,MATCH(CL$14,$BQ$14:$DQ$14,0))</f>
        <v>0</v>
      </c>
      <c r="CM21" s="4" cm="1">
        <f t="array" ref="CM21">AG21*INDEX(prod_est,$H21+$I21-1,MATCH(CM$14,$BQ$14:$DQ$14,0))</f>
        <v>0</v>
      </c>
      <c r="CN21" s="4" cm="1">
        <f t="array" ref="CN21">AH21*INDEX(prod_est,$H21+$I21-1,MATCH(CN$14,$BQ$14:$DQ$14,0))</f>
        <v>0</v>
      </c>
      <c r="CO21" s="4" cm="1">
        <f t="array" ref="CO21">AI21*INDEX(prod_est,$H21+$I21-1,MATCH(CO$14,$BQ$14:$DQ$14,0))</f>
        <v>0</v>
      </c>
      <c r="CP21" s="4" cm="1">
        <f t="array" ref="CP21">AJ21*INDEX(prod_est,$H21+$I21-1,MATCH(CP$14,$BQ$14:$DQ$14,0))</f>
        <v>0</v>
      </c>
      <c r="CQ21" s="4" cm="1">
        <f t="array" ref="CQ21">AK21*INDEX(prod_est,$H21+$I21-1,MATCH(CQ$14,$BQ$14:$DQ$14,0))</f>
        <v>0</v>
      </c>
      <c r="CR21" s="4" cm="1">
        <f t="array" ref="CR21">AL21*INDEX(prod_est,$H21+$I21-1,MATCH(CR$14,$BQ$14:$DQ$14,0))</f>
        <v>0</v>
      </c>
      <c r="CS21" s="4" cm="1">
        <f t="array" ref="CS21">AM21*INDEX(prod_est,$H21+$I21-1,MATCH(CS$14,$BQ$14:$DQ$14,0))</f>
        <v>0</v>
      </c>
      <c r="CT21" s="4" cm="1">
        <f t="array" ref="CT21">AN21*INDEX(prod_est,$H21+$I21-1,MATCH(CT$14,$BQ$14:$DQ$14,0))</f>
        <v>0</v>
      </c>
      <c r="CU21" s="4" cm="1">
        <f t="array" ref="CU21">AO21*INDEX(prod_est,$H21+$I21-1,MATCH(CU$14,$BQ$14:$DQ$14,0))</f>
        <v>0</v>
      </c>
      <c r="CV21" s="4" cm="1">
        <f t="array" ref="CV21">AP21*INDEX(prod_est,$H21+$I21-1,MATCH(CV$14,$BQ$14:$DQ$14,0))</f>
        <v>0</v>
      </c>
      <c r="CW21" s="4" cm="1">
        <f t="array" ref="CW21">AQ21*INDEX(prod_est,$H21+$I21-1,MATCH(CW$14,$BQ$14:$DQ$14,0))</f>
        <v>0</v>
      </c>
      <c r="CX21" s="4" cm="1">
        <f t="array" ref="CX21">AR21*INDEX(prod_est,$H21+$I21-1,MATCH(CX$14,$BQ$14:$DQ$14,0))</f>
        <v>0</v>
      </c>
      <c r="CY21" s="4" cm="1">
        <f t="array" ref="CY21">AS21*INDEX(prod_est,$H21+$I21-1,MATCH(CY$14,$BQ$14:$DQ$14,0))</f>
        <v>0</v>
      </c>
      <c r="CZ21" s="4" cm="1">
        <f t="array" ref="CZ21">AT21*INDEX(prod_est,$H21+$I21-1,MATCH(CZ$14,$BQ$14:$DQ$14,0))</f>
        <v>0</v>
      </c>
      <c r="DA21" s="4" cm="1">
        <f t="array" ref="DA21">AU21*INDEX(prod_est,$H21+$I21-1,MATCH(DA$14,$BQ$14:$DQ$14,0))</f>
        <v>0</v>
      </c>
      <c r="DB21" s="4" cm="1">
        <f t="array" ref="DB21">AV21*INDEX(prod_est,$H21+$I21-1,MATCH(DB$14,$BQ$14:$DQ$14,0))</f>
        <v>0</v>
      </c>
      <c r="DC21" s="4" cm="1">
        <f t="array" ref="DC21">AW21*INDEX(prod_est,$H21+$I21-1,MATCH(DC$14,$BQ$14:$DQ$14,0))</f>
        <v>0</v>
      </c>
      <c r="DD21" s="4" cm="1">
        <f t="array" ref="DD21">AX21*INDEX(prod_est,$H21+$I21-1,MATCH(DD$14,$BQ$14:$DQ$14,0))</f>
        <v>0</v>
      </c>
      <c r="DE21" s="4" cm="1">
        <f t="array" ref="DE21">AY21*INDEX(prod_est,$H21+$I21-1,MATCH(DE$14,$BQ$14:$DQ$14,0))</f>
        <v>0</v>
      </c>
      <c r="DF21" s="4" cm="1">
        <f t="array" ref="DF21">AZ21*INDEX(prod_est,$H21+$I21-1,MATCH(DF$14,$BQ$14:$DQ$14,0))</f>
        <v>0</v>
      </c>
      <c r="DG21" s="4" cm="1">
        <f t="array" ref="DG21">BA21*INDEX(prod_est,$H21+$I21-1,MATCH(DG$14,$BQ$14:$DQ$14,0))</f>
        <v>0</v>
      </c>
      <c r="DH21" s="4" cm="1">
        <f t="array" ref="DH21">BB21*INDEX(prod_est,$H21+$I21-1,MATCH(DH$14,$BQ$14:$DQ$14,0))</f>
        <v>0</v>
      </c>
      <c r="DI21" s="4" cm="1">
        <f t="array" ref="DI21">BC21*INDEX(prod_est,$H21+$I21-1,MATCH(DI$14,$BQ$14:$DQ$14,0))</f>
        <v>0</v>
      </c>
      <c r="DJ21" s="4" cm="1">
        <f t="array" ref="DJ21">BD21*INDEX(prod_est,$H21+$I21-1,MATCH(DJ$14,$BQ$14:$DQ$14,0))</f>
        <v>0</v>
      </c>
      <c r="DK21" s="4" cm="1">
        <f t="array" ref="DK21">BE21*INDEX(prod_est,$H21+$I21-1,MATCH(DK$14,$BQ$14:$DQ$14,0))</f>
        <v>0</v>
      </c>
      <c r="DL21" s="4" cm="1">
        <f t="array" ref="DL21">BF21*INDEX(prod_est,$H21+$I21-1,MATCH(DL$14,$BQ$14:$DQ$14,0))</f>
        <v>0</v>
      </c>
      <c r="DM21" s="4" cm="1">
        <f t="array" ref="DM21">BG21*INDEX(prod_est,$H21+$I21-1,MATCH(DM$14,$BQ$14:$DQ$14,0))</f>
        <v>0</v>
      </c>
      <c r="DN21" s="4" cm="1">
        <f t="array" ref="DN21">BH21*INDEX(prod_est,$H21+$I21-1,MATCH(DN$14,$BQ$14:$DQ$14,0))</f>
        <v>0</v>
      </c>
      <c r="DO21" s="4" cm="1">
        <f t="array" ref="DO21">BI21*INDEX(prod_est,$H21+$I21-1,MATCH(DO$14,$BQ$14:$DQ$14,0))</f>
        <v>0</v>
      </c>
      <c r="DP21" s="4" cm="1">
        <f t="array" ref="DP21">BJ21*INDEX(prod_est,$H21+$I21-1,MATCH(DP$14,$BQ$14:$DQ$14,0))</f>
        <v>0</v>
      </c>
      <c r="DQ21" s="4" cm="1">
        <f t="array" ref="DQ21">BK21*INDEX(prod_est,$H21+$I21-1,MATCH(DQ$14,$BQ$14:$DQ$14,0))</f>
        <v>0</v>
      </c>
    </row>
    <row r="22" spans="1:121" x14ac:dyDescent="0.25">
      <c r="A22" t="s">
        <v>4</v>
      </c>
      <c r="B22" t="s">
        <v>12</v>
      </c>
      <c r="C22" t="s">
        <v>59</v>
      </c>
      <c r="D22" t="s">
        <v>172</v>
      </c>
      <c r="E22" s="46" t="s">
        <v>37</v>
      </c>
      <c r="F22" s="4">
        <v>0</v>
      </c>
      <c r="G22" s="4">
        <v>0</v>
      </c>
      <c r="H22">
        <f>MATCH(A22,Production_est!$A$4:$A$339,0)</f>
        <v>1</v>
      </c>
      <c r="I22">
        <f>IFERROR(MATCH(E22,Production_est!$D$4:$D$339,0),"-")</f>
        <v>3</v>
      </c>
      <c r="J22" s="4" cm="1">
        <f t="array" ref="J22">IFERROR(INDEX(Production_est!$E$4:$E$339,I22+H22-1),"-")</f>
        <v>1819.3876185306401</v>
      </c>
      <c r="K22" s="33">
        <f t="shared" si="3"/>
        <v>0</v>
      </c>
      <c r="L22" s="33">
        <f t="shared" si="4"/>
        <v>0</v>
      </c>
      <c r="M22" s="33">
        <f t="shared" si="4"/>
        <v>0</v>
      </c>
      <c r="N22" s="33">
        <f t="shared" si="4"/>
        <v>0</v>
      </c>
      <c r="O22" s="33">
        <f t="shared" si="4"/>
        <v>0</v>
      </c>
      <c r="P22" s="33">
        <f t="shared" si="4"/>
        <v>0</v>
      </c>
      <c r="Q22" s="33">
        <f t="shared" si="4"/>
        <v>0</v>
      </c>
      <c r="R22" s="33">
        <f t="shared" si="4"/>
        <v>0</v>
      </c>
      <c r="S22" s="33">
        <f t="shared" si="4"/>
        <v>0</v>
      </c>
      <c r="T22" s="33">
        <f t="shared" si="4"/>
        <v>0</v>
      </c>
      <c r="U22" s="33">
        <f t="shared" si="4"/>
        <v>0</v>
      </c>
      <c r="V22" s="33">
        <f t="shared" si="4"/>
        <v>0</v>
      </c>
      <c r="W22" s="33">
        <f t="shared" si="4"/>
        <v>0</v>
      </c>
      <c r="X22" s="33">
        <f t="shared" si="4"/>
        <v>0</v>
      </c>
      <c r="Y22" s="33">
        <f t="shared" si="4"/>
        <v>0</v>
      </c>
      <c r="Z22" s="33">
        <f t="shared" si="4"/>
        <v>0</v>
      </c>
      <c r="AA22" s="33">
        <f t="shared" si="4"/>
        <v>0</v>
      </c>
      <c r="AB22" s="33">
        <f t="shared" si="4"/>
        <v>0</v>
      </c>
      <c r="AC22" s="33">
        <f t="shared" si="4"/>
        <v>0</v>
      </c>
      <c r="AD22" s="33">
        <f t="shared" si="4"/>
        <v>0</v>
      </c>
      <c r="AE22" s="33">
        <f t="shared" si="4"/>
        <v>0</v>
      </c>
      <c r="AF22" s="33">
        <f t="shared" si="4"/>
        <v>0</v>
      </c>
      <c r="AG22" s="33">
        <f t="shared" si="4"/>
        <v>0</v>
      </c>
      <c r="AH22" s="33">
        <f t="shared" si="4"/>
        <v>0</v>
      </c>
      <c r="AI22" s="33">
        <f t="shared" si="4"/>
        <v>0</v>
      </c>
      <c r="AJ22" s="33">
        <f t="shared" si="4"/>
        <v>0</v>
      </c>
      <c r="AK22" s="33">
        <f t="shared" si="4"/>
        <v>0</v>
      </c>
      <c r="AL22" s="33">
        <f t="shared" si="4"/>
        <v>0</v>
      </c>
      <c r="AM22" s="33">
        <f t="shared" si="4"/>
        <v>0</v>
      </c>
      <c r="AN22" s="33">
        <f t="shared" si="4"/>
        <v>0</v>
      </c>
      <c r="AO22" s="33">
        <f t="shared" si="4"/>
        <v>0</v>
      </c>
      <c r="AP22" s="33">
        <f t="shared" si="4"/>
        <v>0</v>
      </c>
      <c r="AQ22" s="33">
        <f t="shared" ref="AQ22:BK22" si="16">AP22*(1-$G$4)</f>
        <v>0</v>
      </c>
      <c r="AR22" s="33">
        <f t="shared" si="16"/>
        <v>0</v>
      </c>
      <c r="AS22" s="33">
        <f t="shared" si="16"/>
        <v>0</v>
      </c>
      <c r="AT22" s="33">
        <f t="shared" si="16"/>
        <v>0</v>
      </c>
      <c r="AU22" s="33">
        <f t="shared" si="16"/>
        <v>0</v>
      </c>
      <c r="AV22" s="33">
        <f t="shared" si="16"/>
        <v>0</v>
      </c>
      <c r="AW22" s="33">
        <f t="shared" si="16"/>
        <v>0</v>
      </c>
      <c r="AX22" s="33">
        <f t="shared" si="16"/>
        <v>0</v>
      </c>
      <c r="AY22" s="33">
        <f t="shared" si="16"/>
        <v>0</v>
      </c>
      <c r="AZ22" s="33">
        <f t="shared" si="16"/>
        <v>0</v>
      </c>
      <c r="BA22" s="33">
        <f t="shared" si="16"/>
        <v>0</v>
      </c>
      <c r="BB22" s="33">
        <f t="shared" si="16"/>
        <v>0</v>
      </c>
      <c r="BC22" s="33">
        <f t="shared" si="16"/>
        <v>0</v>
      </c>
      <c r="BD22" s="33">
        <f t="shared" si="16"/>
        <v>0</v>
      </c>
      <c r="BE22" s="33">
        <f t="shared" si="16"/>
        <v>0</v>
      </c>
      <c r="BF22" s="33">
        <f t="shared" si="16"/>
        <v>0</v>
      </c>
      <c r="BG22" s="33">
        <f t="shared" si="16"/>
        <v>0</v>
      </c>
      <c r="BH22" s="33">
        <f t="shared" si="16"/>
        <v>0</v>
      </c>
      <c r="BI22" s="33">
        <f t="shared" si="16"/>
        <v>0</v>
      </c>
      <c r="BJ22" s="33">
        <f t="shared" si="16"/>
        <v>0</v>
      </c>
      <c r="BK22" s="33">
        <f t="shared" si="16"/>
        <v>0</v>
      </c>
      <c r="BL22" t="str">
        <f t="shared" si="6"/>
        <v>01_AUS</v>
      </c>
      <c r="BM22" t="str">
        <f t="shared" si="7"/>
        <v>d_nonenergy_7_2_avi_gasoline</v>
      </c>
      <c r="BP22" s="4">
        <f t="shared" si="8"/>
        <v>0</v>
      </c>
      <c r="BQ22" s="4">
        <f t="shared" si="9"/>
        <v>0</v>
      </c>
      <c r="BR22" s="4" cm="1">
        <f t="array" ref="BR22">L22*INDEX(prod_est,$H22+$I22-1,MATCH(BR$14,$BQ$14:$DQ$14,0))</f>
        <v>0</v>
      </c>
      <c r="BS22" s="4" cm="1">
        <f t="array" ref="BS22">M22*INDEX(prod_est,$H22+$I22-1,MATCH(BS$14,$BQ$14:$DQ$14,0))</f>
        <v>0</v>
      </c>
      <c r="BT22" s="4" cm="1">
        <f t="array" ref="BT22">N22*INDEX(prod_est,$H22+$I22-1,MATCH(BT$14,$BQ$14:$DQ$14,0))</f>
        <v>0</v>
      </c>
      <c r="BU22" s="4" cm="1">
        <f t="array" ref="BU22">O22*INDEX(prod_est,$H22+$I22-1,MATCH(BU$14,$BQ$14:$DQ$14,0))</f>
        <v>0</v>
      </c>
      <c r="BV22" s="4" cm="1">
        <f t="array" ref="BV22">P22*INDEX(prod_est,$H22+$I22-1,MATCH(BV$14,$BQ$14:$DQ$14,0))</f>
        <v>0</v>
      </c>
      <c r="BW22" s="4" cm="1">
        <f t="array" ref="BW22">Q22*INDEX(prod_est,$H22+$I22-1,MATCH(BW$14,$BQ$14:$DQ$14,0))</f>
        <v>0</v>
      </c>
      <c r="BX22" s="4" cm="1">
        <f t="array" ref="BX22">R22*INDEX(prod_est,$H22+$I22-1,MATCH(BX$14,$BQ$14:$DQ$14,0))</f>
        <v>0</v>
      </c>
      <c r="BY22" s="4" cm="1">
        <f t="array" ref="BY22">S22*INDEX(prod_est,$H22+$I22-1,MATCH(BY$14,$BQ$14:$DQ$14,0))</f>
        <v>0</v>
      </c>
      <c r="BZ22" s="4" cm="1">
        <f t="array" ref="BZ22">T22*INDEX(prod_est,$H22+$I22-1,MATCH(BZ$14,$BQ$14:$DQ$14,0))</f>
        <v>0</v>
      </c>
      <c r="CA22" s="4" cm="1">
        <f t="array" ref="CA22">U22*INDEX(prod_est,$H22+$I22-1,MATCH(CA$14,$BQ$14:$DQ$14,0))</f>
        <v>0</v>
      </c>
      <c r="CB22" s="4" cm="1">
        <f t="array" ref="CB22">V22*INDEX(prod_est,$H22+$I22-1,MATCH(CB$14,$BQ$14:$DQ$14,0))</f>
        <v>0</v>
      </c>
      <c r="CC22" s="4" cm="1">
        <f t="array" ref="CC22">W22*INDEX(prod_est,$H22+$I22-1,MATCH(CC$14,$BQ$14:$DQ$14,0))</f>
        <v>0</v>
      </c>
      <c r="CD22" s="4" cm="1">
        <f t="array" ref="CD22">X22*INDEX(prod_est,$H22+$I22-1,MATCH(CD$14,$BQ$14:$DQ$14,0))</f>
        <v>0</v>
      </c>
      <c r="CE22" s="4" cm="1">
        <f t="array" ref="CE22">Y22*INDEX(prod_est,$H22+$I22-1,MATCH(CE$14,$BQ$14:$DQ$14,0))</f>
        <v>0</v>
      </c>
      <c r="CF22" s="4" cm="1">
        <f t="array" ref="CF22">Z22*INDEX(prod_est,$H22+$I22-1,MATCH(CF$14,$BQ$14:$DQ$14,0))</f>
        <v>0</v>
      </c>
      <c r="CG22" s="4" cm="1">
        <f t="array" ref="CG22">AA22*INDEX(prod_est,$H22+$I22-1,MATCH(CG$14,$BQ$14:$DQ$14,0))</f>
        <v>0</v>
      </c>
      <c r="CH22" s="4" cm="1">
        <f t="array" ref="CH22">AB22*INDEX(prod_est,$H22+$I22-1,MATCH(CH$14,$BQ$14:$DQ$14,0))</f>
        <v>0</v>
      </c>
      <c r="CI22" s="4" cm="1">
        <f t="array" ref="CI22">AC22*INDEX(prod_est,$H22+$I22-1,MATCH(CI$14,$BQ$14:$DQ$14,0))</f>
        <v>0</v>
      </c>
      <c r="CJ22" s="4" cm="1">
        <f t="array" ref="CJ22">AD22*INDEX(prod_est,$H22+$I22-1,MATCH(CJ$14,$BQ$14:$DQ$14,0))</f>
        <v>0</v>
      </c>
      <c r="CK22" s="4" cm="1">
        <f t="array" ref="CK22">AE22*INDEX(prod_est,$H22+$I22-1,MATCH(CK$14,$BQ$14:$DQ$14,0))</f>
        <v>0</v>
      </c>
      <c r="CL22" s="4" cm="1">
        <f t="array" ref="CL22">AF22*INDEX(prod_est,$H22+$I22-1,MATCH(CL$14,$BQ$14:$DQ$14,0))</f>
        <v>0</v>
      </c>
      <c r="CM22" s="4" cm="1">
        <f t="array" ref="CM22">AG22*INDEX(prod_est,$H22+$I22-1,MATCH(CM$14,$BQ$14:$DQ$14,0))</f>
        <v>0</v>
      </c>
      <c r="CN22" s="4" cm="1">
        <f t="array" ref="CN22">AH22*INDEX(prod_est,$H22+$I22-1,MATCH(CN$14,$BQ$14:$DQ$14,0))</f>
        <v>0</v>
      </c>
      <c r="CO22" s="4" cm="1">
        <f t="array" ref="CO22">AI22*INDEX(prod_est,$H22+$I22-1,MATCH(CO$14,$BQ$14:$DQ$14,0))</f>
        <v>0</v>
      </c>
      <c r="CP22" s="4" cm="1">
        <f t="array" ref="CP22">AJ22*INDEX(prod_est,$H22+$I22-1,MATCH(CP$14,$BQ$14:$DQ$14,0))</f>
        <v>0</v>
      </c>
      <c r="CQ22" s="4" cm="1">
        <f t="array" ref="CQ22">AK22*INDEX(prod_est,$H22+$I22-1,MATCH(CQ$14,$BQ$14:$DQ$14,0))</f>
        <v>0</v>
      </c>
      <c r="CR22" s="4" cm="1">
        <f t="array" ref="CR22">AL22*INDEX(prod_est,$H22+$I22-1,MATCH(CR$14,$BQ$14:$DQ$14,0))</f>
        <v>0</v>
      </c>
      <c r="CS22" s="4" cm="1">
        <f t="array" ref="CS22">AM22*INDEX(prod_est,$H22+$I22-1,MATCH(CS$14,$BQ$14:$DQ$14,0))</f>
        <v>0</v>
      </c>
      <c r="CT22" s="4" cm="1">
        <f t="array" ref="CT22">AN22*INDEX(prod_est,$H22+$I22-1,MATCH(CT$14,$BQ$14:$DQ$14,0))</f>
        <v>0</v>
      </c>
      <c r="CU22" s="4" cm="1">
        <f t="array" ref="CU22">AO22*INDEX(prod_est,$H22+$I22-1,MATCH(CU$14,$BQ$14:$DQ$14,0))</f>
        <v>0</v>
      </c>
      <c r="CV22" s="4" cm="1">
        <f t="array" ref="CV22">AP22*INDEX(prod_est,$H22+$I22-1,MATCH(CV$14,$BQ$14:$DQ$14,0))</f>
        <v>0</v>
      </c>
      <c r="CW22" s="4" cm="1">
        <f t="array" ref="CW22">AQ22*INDEX(prod_est,$H22+$I22-1,MATCH(CW$14,$BQ$14:$DQ$14,0))</f>
        <v>0</v>
      </c>
      <c r="CX22" s="4" cm="1">
        <f t="array" ref="CX22">AR22*INDEX(prod_est,$H22+$I22-1,MATCH(CX$14,$BQ$14:$DQ$14,0))</f>
        <v>0</v>
      </c>
      <c r="CY22" s="4" cm="1">
        <f t="array" ref="CY22">AS22*INDEX(prod_est,$H22+$I22-1,MATCH(CY$14,$BQ$14:$DQ$14,0))</f>
        <v>0</v>
      </c>
      <c r="CZ22" s="4" cm="1">
        <f t="array" ref="CZ22">AT22*INDEX(prod_est,$H22+$I22-1,MATCH(CZ$14,$BQ$14:$DQ$14,0))</f>
        <v>0</v>
      </c>
      <c r="DA22" s="4" cm="1">
        <f t="array" ref="DA22">AU22*INDEX(prod_est,$H22+$I22-1,MATCH(DA$14,$BQ$14:$DQ$14,0))</f>
        <v>0</v>
      </c>
      <c r="DB22" s="4" cm="1">
        <f t="array" ref="DB22">AV22*INDEX(prod_est,$H22+$I22-1,MATCH(DB$14,$BQ$14:$DQ$14,0))</f>
        <v>0</v>
      </c>
      <c r="DC22" s="4" cm="1">
        <f t="array" ref="DC22">AW22*INDEX(prod_est,$H22+$I22-1,MATCH(DC$14,$BQ$14:$DQ$14,0))</f>
        <v>0</v>
      </c>
      <c r="DD22" s="4" cm="1">
        <f t="array" ref="DD22">AX22*INDEX(prod_est,$H22+$I22-1,MATCH(DD$14,$BQ$14:$DQ$14,0))</f>
        <v>0</v>
      </c>
      <c r="DE22" s="4" cm="1">
        <f t="array" ref="DE22">AY22*INDEX(prod_est,$H22+$I22-1,MATCH(DE$14,$BQ$14:$DQ$14,0))</f>
        <v>0</v>
      </c>
      <c r="DF22" s="4" cm="1">
        <f t="array" ref="DF22">AZ22*INDEX(prod_est,$H22+$I22-1,MATCH(DF$14,$BQ$14:$DQ$14,0))</f>
        <v>0</v>
      </c>
      <c r="DG22" s="4" cm="1">
        <f t="array" ref="DG22">BA22*INDEX(prod_est,$H22+$I22-1,MATCH(DG$14,$BQ$14:$DQ$14,0))</f>
        <v>0</v>
      </c>
      <c r="DH22" s="4" cm="1">
        <f t="array" ref="DH22">BB22*INDEX(prod_est,$H22+$I22-1,MATCH(DH$14,$BQ$14:$DQ$14,0))</f>
        <v>0</v>
      </c>
      <c r="DI22" s="4" cm="1">
        <f t="array" ref="DI22">BC22*INDEX(prod_est,$H22+$I22-1,MATCH(DI$14,$BQ$14:$DQ$14,0))</f>
        <v>0</v>
      </c>
      <c r="DJ22" s="4" cm="1">
        <f t="array" ref="DJ22">BD22*INDEX(prod_est,$H22+$I22-1,MATCH(DJ$14,$BQ$14:$DQ$14,0))</f>
        <v>0</v>
      </c>
      <c r="DK22" s="4" cm="1">
        <f t="array" ref="DK22">BE22*INDEX(prod_est,$H22+$I22-1,MATCH(DK$14,$BQ$14:$DQ$14,0))</f>
        <v>0</v>
      </c>
      <c r="DL22" s="4" cm="1">
        <f t="array" ref="DL22">BF22*INDEX(prod_est,$H22+$I22-1,MATCH(DL$14,$BQ$14:$DQ$14,0))</f>
        <v>0</v>
      </c>
      <c r="DM22" s="4" cm="1">
        <f t="array" ref="DM22">BG22*INDEX(prod_est,$H22+$I22-1,MATCH(DM$14,$BQ$14:$DQ$14,0))</f>
        <v>0</v>
      </c>
      <c r="DN22" s="4" cm="1">
        <f t="array" ref="DN22">BH22*INDEX(prod_est,$H22+$I22-1,MATCH(DN$14,$BQ$14:$DQ$14,0))</f>
        <v>0</v>
      </c>
      <c r="DO22" s="4" cm="1">
        <f t="array" ref="DO22">BI22*INDEX(prod_est,$H22+$I22-1,MATCH(DO$14,$BQ$14:$DQ$14,0))</f>
        <v>0</v>
      </c>
      <c r="DP22" s="4" cm="1">
        <f t="array" ref="DP22">BJ22*INDEX(prod_est,$H22+$I22-1,MATCH(DP$14,$BQ$14:$DQ$14,0))</f>
        <v>0</v>
      </c>
      <c r="DQ22" s="4" cm="1">
        <f t="array" ref="DQ22">BK22*INDEX(prod_est,$H22+$I22-1,MATCH(DQ$14,$BQ$14:$DQ$14,0))</f>
        <v>0</v>
      </c>
    </row>
    <row r="23" spans="1:121" x14ac:dyDescent="0.25">
      <c r="A23" t="s">
        <v>4</v>
      </c>
      <c r="B23" t="s">
        <v>13</v>
      </c>
      <c r="C23" t="s">
        <v>13</v>
      </c>
      <c r="D23" t="s">
        <v>172</v>
      </c>
      <c r="E23" s="46" t="s">
        <v>37</v>
      </c>
      <c r="F23" s="4">
        <v>0.11438337599999999</v>
      </c>
      <c r="G23" s="4">
        <v>0.11555567999999999</v>
      </c>
      <c r="H23">
        <f>MATCH(A23,Production_est!$A$4:$A$339,0)</f>
        <v>1</v>
      </c>
      <c r="I23">
        <f>IFERROR(MATCH(E23,Production_est!$D$4:$D$339,0),"-")</f>
        <v>3</v>
      </c>
      <c r="J23" s="4" cm="1">
        <f t="array" ref="J23">IFERROR(INDEX(Production_est!$E$4:$E$339,I23+H23-1),"-")</f>
        <v>1819.3876185306401</v>
      </c>
      <c r="K23" s="33">
        <f t="shared" si="3"/>
        <v>6.3513502468112975E-5</v>
      </c>
      <c r="L23" s="33">
        <f t="shared" ref="L23:AP30" si="17">K23*(1-$G$4)</f>
        <v>6.3513502468112975E-5</v>
      </c>
      <c r="M23" s="33">
        <f t="shared" si="17"/>
        <v>6.3513502468112975E-5</v>
      </c>
      <c r="N23" s="33">
        <f t="shared" si="17"/>
        <v>6.3513502468112975E-5</v>
      </c>
      <c r="O23" s="33">
        <f t="shared" si="17"/>
        <v>6.3513502468112975E-5</v>
      </c>
      <c r="P23" s="33">
        <f t="shared" si="17"/>
        <v>6.3513502468112975E-5</v>
      </c>
      <c r="Q23" s="33">
        <f t="shared" si="17"/>
        <v>6.3513502468112975E-5</v>
      </c>
      <c r="R23" s="33">
        <f t="shared" si="17"/>
        <v>6.3513502468112975E-5</v>
      </c>
      <c r="S23" s="33">
        <f t="shared" si="17"/>
        <v>6.3513502468112975E-5</v>
      </c>
      <c r="T23" s="33">
        <f t="shared" si="17"/>
        <v>6.3513502468112975E-5</v>
      </c>
      <c r="U23" s="33">
        <f t="shared" si="17"/>
        <v>6.3513502468112975E-5</v>
      </c>
      <c r="V23" s="33">
        <f t="shared" si="17"/>
        <v>6.3513502468112975E-5</v>
      </c>
      <c r="W23" s="33">
        <f t="shared" si="17"/>
        <v>6.3513502468112975E-5</v>
      </c>
      <c r="X23" s="33">
        <f t="shared" si="17"/>
        <v>6.3513502468112975E-5</v>
      </c>
      <c r="Y23" s="33">
        <f t="shared" si="17"/>
        <v>6.3513502468112975E-5</v>
      </c>
      <c r="Z23" s="33">
        <f t="shared" si="17"/>
        <v>6.3513502468112975E-5</v>
      </c>
      <c r="AA23" s="33">
        <f t="shared" si="17"/>
        <v>6.3513502468112975E-5</v>
      </c>
      <c r="AB23" s="33">
        <f t="shared" si="17"/>
        <v>6.3513502468112975E-5</v>
      </c>
      <c r="AC23" s="33">
        <f t="shared" si="17"/>
        <v>6.3513502468112975E-5</v>
      </c>
      <c r="AD23" s="33">
        <f t="shared" si="17"/>
        <v>6.3513502468112975E-5</v>
      </c>
      <c r="AE23" s="33">
        <f t="shared" si="17"/>
        <v>6.3513502468112975E-5</v>
      </c>
      <c r="AF23" s="33">
        <f t="shared" si="17"/>
        <v>6.3513502468112975E-5</v>
      </c>
      <c r="AG23" s="33">
        <f t="shared" si="17"/>
        <v>6.3513502468112975E-5</v>
      </c>
      <c r="AH23" s="33">
        <f t="shared" si="17"/>
        <v>6.3513502468112975E-5</v>
      </c>
      <c r="AI23" s="33">
        <f t="shared" si="17"/>
        <v>6.3513502468112975E-5</v>
      </c>
      <c r="AJ23" s="33">
        <f t="shared" si="17"/>
        <v>6.3513502468112975E-5</v>
      </c>
      <c r="AK23" s="33">
        <f t="shared" si="17"/>
        <v>6.3513502468112975E-5</v>
      </c>
      <c r="AL23" s="33">
        <f t="shared" si="17"/>
        <v>6.3513502468112975E-5</v>
      </c>
      <c r="AM23" s="33">
        <f t="shared" si="17"/>
        <v>6.3513502468112975E-5</v>
      </c>
      <c r="AN23" s="33">
        <f t="shared" si="17"/>
        <v>6.3513502468112975E-5</v>
      </c>
      <c r="AO23" s="33">
        <f t="shared" si="17"/>
        <v>6.3513502468112975E-5</v>
      </c>
      <c r="AP23" s="33">
        <f t="shared" si="17"/>
        <v>6.3513502468112975E-5</v>
      </c>
      <c r="AQ23" s="33">
        <f t="shared" ref="AQ23:BK23" si="18">AP23*(1-$G$4)</f>
        <v>6.3513502468112975E-5</v>
      </c>
      <c r="AR23" s="33">
        <f t="shared" si="18"/>
        <v>6.3513502468112975E-5</v>
      </c>
      <c r="AS23" s="33">
        <f t="shared" si="18"/>
        <v>6.3513502468112975E-5</v>
      </c>
      <c r="AT23" s="33">
        <f t="shared" si="18"/>
        <v>6.3513502468112975E-5</v>
      </c>
      <c r="AU23" s="33">
        <f t="shared" si="18"/>
        <v>6.3513502468112975E-5</v>
      </c>
      <c r="AV23" s="33">
        <f t="shared" si="18"/>
        <v>6.3513502468112975E-5</v>
      </c>
      <c r="AW23" s="33">
        <f t="shared" si="18"/>
        <v>6.3513502468112975E-5</v>
      </c>
      <c r="AX23" s="33">
        <f t="shared" si="18"/>
        <v>6.3513502468112975E-5</v>
      </c>
      <c r="AY23" s="33">
        <f t="shared" si="18"/>
        <v>6.3513502468112975E-5</v>
      </c>
      <c r="AZ23" s="33">
        <f t="shared" si="18"/>
        <v>6.3513502468112975E-5</v>
      </c>
      <c r="BA23" s="33">
        <f t="shared" si="18"/>
        <v>6.3513502468112975E-5</v>
      </c>
      <c r="BB23" s="33">
        <f t="shared" si="18"/>
        <v>6.3513502468112975E-5</v>
      </c>
      <c r="BC23" s="33">
        <f t="shared" si="18"/>
        <v>6.3513502468112975E-5</v>
      </c>
      <c r="BD23" s="33">
        <f t="shared" si="18"/>
        <v>6.3513502468112975E-5</v>
      </c>
      <c r="BE23" s="33">
        <f t="shared" si="18"/>
        <v>6.3513502468112975E-5</v>
      </c>
      <c r="BF23" s="33">
        <f t="shared" si="18"/>
        <v>6.3513502468112975E-5</v>
      </c>
      <c r="BG23" s="33">
        <f t="shared" si="18"/>
        <v>6.3513502468112975E-5</v>
      </c>
      <c r="BH23" s="33">
        <f t="shared" si="18"/>
        <v>6.3513502468112975E-5</v>
      </c>
      <c r="BI23" s="33">
        <f t="shared" si="18"/>
        <v>6.3513502468112975E-5</v>
      </c>
      <c r="BJ23" s="33">
        <f t="shared" si="18"/>
        <v>6.3513502468112975E-5</v>
      </c>
      <c r="BK23" s="33">
        <f t="shared" si="18"/>
        <v>6.3513502468112975E-5</v>
      </c>
      <c r="BL23" t="str">
        <f t="shared" si="6"/>
        <v>01_AUS</v>
      </c>
      <c r="BM23" t="str">
        <f t="shared" si="7"/>
        <v>d_nonenergy_7_3_naphtha</v>
      </c>
      <c r="BP23" s="4">
        <f t="shared" si="8"/>
        <v>0.11438337599999999</v>
      </c>
      <c r="BQ23" s="4">
        <f t="shared" si="9"/>
        <v>0.11555567999999999</v>
      </c>
      <c r="BR23" s="4" cm="1">
        <f t="array" ref="BR23">L23*INDEX(prod_est,$H23+$I23-1,MATCH(BR$14,$BQ$14:$DQ$14,0))</f>
        <v>0.11572987354587649</v>
      </c>
      <c r="BS23" s="4" cm="1">
        <f t="array" ref="BS23">M23*INDEX(prod_est,$H23+$I23-1,MATCH(BS$14,$BQ$14:$DQ$14,0))</f>
        <v>0.10905325331157782</v>
      </c>
      <c r="BT23" s="4" cm="1">
        <f t="array" ref="BT23">N23*INDEX(prod_est,$H23+$I23-1,MATCH(BT$14,$BQ$14:$DQ$14,0))</f>
        <v>0.11057441928971243</v>
      </c>
      <c r="BU23" s="4" cm="1">
        <f t="array" ref="BU23">O23*INDEX(prod_est,$H23+$I23-1,MATCH(BU$14,$BQ$14:$DQ$14,0))</f>
        <v>0.11201708605567166</v>
      </c>
      <c r="BV23" s="4" cm="1">
        <f t="array" ref="BV23">P23*INDEX(prod_est,$H23+$I23-1,MATCH(BV$14,$BQ$14:$DQ$14,0))</f>
        <v>0.11338618455650631</v>
      </c>
      <c r="BW23" s="4" cm="1">
        <f t="array" ref="BW23">Q23*INDEX(prod_est,$H23+$I23-1,MATCH(BW$14,$BQ$14:$DQ$14,0))</f>
        <v>0.1146793796909969</v>
      </c>
      <c r="BX23" s="4" cm="1">
        <f t="array" ref="BX23">R23*INDEX(prod_est,$H23+$I23-1,MATCH(BX$14,$BQ$14:$DQ$14,0))</f>
        <v>0.11591673215993305</v>
      </c>
      <c r="BY23" s="4" cm="1">
        <f t="array" ref="BY23">S23*INDEX(prod_est,$H23+$I23-1,MATCH(BY$14,$BQ$14:$DQ$14,0))</f>
        <v>0.11725992105169365</v>
      </c>
      <c r="BZ23" s="4" cm="1">
        <f t="array" ref="BZ23">T23*INDEX(prod_est,$H23+$I23-1,MATCH(BZ$14,$BQ$14:$DQ$14,0))</f>
        <v>0.11854174848091874</v>
      </c>
      <c r="CA23" s="4" cm="1">
        <f t="array" ref="CA23">U23*INDEX(prod_est,$H23+$I23-1,MATCH(CA$14,$BQ$14:$DQ$14,0))</f>
        <v>0.11876858288911593</v>
      </c>
      <c r="CB23" s="4" cm="1">
        <f t="array" ref="CB23">V23*INDEX(prod_est,$H23+$I23-1,MATCH(CB$14,$BQ$14:$DQ$14,0))</f>
        <v>0.1189346784243447</v>
      </c>
      <c r="CC23" s="4" cm="1">
        <f t="array" ref="CC23">W23*INDEX(prod_est,$H23+$I23-1,MATCH(CC$14,$BQ$14:$DQ$14,0))</f>
        <v>0.1190176358167028</v>
      </c>
      <c r="CD23" s="4" cm="1">
        <f t="array" ref="CD23">X23*INDEX(prod_est,$H23+$I23-1,MATCH(CD$14,$BQ$14:$DQ$14,0))</f>
        <v>0.11936113098505169</v>
      </c>
      <c r="CE23" s="4" cm="1">
        <f t="array" ref="CE23">Y23*INDEX(prod_est,$H23+$I23-1,MATCH(CE$14,$BQ$14:$DQ$14,0))</f>
        <v>0.11962442880365906</v>
      </c>
      <c r="CF23" s="4" cm="1">
        <f t="array" ref="CF23">Z23*INDEX(prod_est,$H23+$I23-1,MATCH(CF$14,$BQ$14:$DQ$14,0))</f>
        <v>0.11983643582207686</v>
      </c>
      <c r="CG23" s="4" cm="1">
        <f t="array" ref="CG23">AA23*INDEX(prod_est,$H23+$I23-1,MATCH(CG$14,$BQ$14:$DQ$14,0))</f>
        <v>0.11998969303222243</v>
      </c>
      <c r="CH23" s="4" cm="1">
        <f t="array" ref="CH23">AB23*INDEX(prod_est,$H23+$I23-1,MATCH(CH$14,$BQ$14:$DQ$14,0))</f>
        <v>0.12009822692442945</v>
      </c>
      <c r="CI23" s="4" cm="1">
        <f t="array" ref="CI23">AC23*INDEX(prod_est,$H23+$I23-1,MATCH(CI$14,$BQ$14:$DQ$14,0))</f>
        <v>0.12014049216853241</v>
      </c>
      <c r="CJ23" s="4" cm="1">
        <f t="array" ref="CJ23">AD23*INDEX(prod_est,$H23+$I23-1,MATCH(CJ$14,$BQ$14:$DQ$14,0))</f>
        <v>0.1201375072390536</v>
      </c>
      <c r="CK23" s="4" cm="1">
        <f t="array" ref="CK23">AE23*INDEX(prod_est,$H23+$I23-1,MATCH(CK$14,$BQ$14:$DQ$14,0))</f>
        <v>0.12008194811125747</v>
      </c>
      <c r="CL23" s="4" cm="1">
        <f t="array" ref="CL23">AF23*INDEX(prod_est,$H23+$I23-1,MATCH(CL$14,$BQ$14:$DQ$14,0))</f>
        <v>0.11998735847920698</v>
      </c>
      <c r="CM23" s="4" cm="1">
        <f t="array" ref="CM23">AG23*INDEX(prod_est,$H23+$I23-1,MATCH(CM$14,$BQ$14:$DQ$14,0))</f>
        <v>0.11983273581395346</v>
      </c>
      <c r="CN23" s="4" cm="1">
        <f t="array" ref="CN23">AH23*INDEX(prod_est,$H23+$I23-1,MATCH(CN$14,$BQ$14:$DQ$14,0))</f>
        <v>0.11973947005345634</v>
      </c>
      <c r="CO23" s="4" cm="1">
        <f t="array" ref="CO23">AI23*INDEX(prod_est,$H23+$I23-1,MATCH(CO$14,$BQ$14:$DQ$14,0))</f>
        <v>0.11960058773342577</v>
      </c>
      <c r="CP23" s="4" cm="1">
        <f t="array" ref="CP23">AJ23*INDEX(prod_est,$H23+$I23-1,MATCH(CP$14,$BQ$14:$DQ$14,0))</f>
        <v>0.11941573598564324</v>
      </c>
      <c r="CQ23" s="4" cm="1">
        <f t="array" ref="CQ23">AK23*INDEX(prod_est,$H23+$I23-1,MATCH(CQ$14,$BQ$14:$DQ$14,0))</f>
        <v>0.11919116035372684</v>
      </c>
      <c r="CR23" s="4" cm="1">
        <f t="array" ref="CR23">AL23*INDEX(prod_est,$H23+$I23-1,MATCH(CR$14,$BQ$14:$DQ$14,0))</f>
        <v>0.11892634040872906</v>
      </c>
      <c r="CS23" s="4" cm="1">
        <f t="array" ref="CS23">AM23*INDEX(prod_est,$H23+$I23-1,MATCH(CS$14,$BQ$14:$DQ$14,0))</f>
        <v>0.11862075566054069</v>
      </c>
      <c r="CT23" s="4" cm="1">
        <f t="array" ref="CT23">AN23*INDEX(prod_est,$H23+$I23-1,MATCH(CT$14,$BQ$14:$DQ$14,0))</f>
        <v>0.11827388555849948</v>
      </c>
      <c r="CU23" s="4" cm="1">
        <f t="array" ref="CU23">AO23*INDEX(prod_est,$H23+$I23-1,MATCH(CU$14,$BQ$14:$DQ$14,0))</f>
        <v>0.1178788755476733</v>
      </c>
      <c r="CV23" s="4" cm="1">
        <f t="array" ref="CV23">AP23*INDEX(prod_est,$H23+$I23-1,MATCH(CV$14,$BQ$14:$DQ$14,0))</f>
        <v>0.11742914167462148</v>
      </c>
      <c r="CW23" s="4" cm="1">
        <f t="array" ref="CW23">AQ23*INDEX(prod_est,$H23+$I23-1,MATCH(CW$14,$BQ$14:$DQ$14,0))</f>
        <v>0.11691838720566317</v>
      </c>
      <c r="CX23" s="4" cm="1">
        <f t="array" ref="CX23">AR23*INDEX(prod_est,$H23+$I23-1,MATCH(CX$14,$BQ$14:$DQ$14,0))</f>
        <v>0.11691838720566317</v>
      </c>
      <c r="CY23" s="4" cm="1">
        <f t="array" ref="CY23">AS23*INDEX(prod_est,$H23+$I23-1,MATCH(CY$14,$BQ$14:$DQ$14,0))</f>
        <v>0.11691838720566317</v>
      </c>
      <c r="CZ23" s="4" cm="1">
        <f t="array" ref="CZ23">AT23*INDEX(prod_est,$H23+$I23-1,MATCH(CZ$14,$BQ$14:$DQ$14,0))</f>
        <v>0.11691838720566317</v>
      </c>
      <c r="DA23" s="4" cm="1">
        <f t="array" ref="DA23">AU23*INDEX(prod_est,$H23+$I23-1,MATCH(DA$14,$BQ$14:$DQ$14,0))</f>
        <v>0.11691838720566317</v>
      </c>
      <c r="DB23" s="4" cm="1">
        <f t="array" ref="DB23">AV23*INDEX(prod_est,$H23+$I23-1,MATCH(DB$14,$BQ$14:$DQ$14,0))</f>
        <v>0.11691838720566317</v>
      </c>
      <c r="DC23" s="4" cm="1">
        <f t="array" ref="DC23">AW23*INDEX(prod_est,$H23+$I23-1,MATCH(DC$14,$BQ$14:$DQ$14,0))</f>
        <v>0.11691838720566317</v>
      </c>
      <c r="DD23" s="4" cm="1">
        <f t="array" ref="DD23">AX23*INDEX(prod_est,$H23+$I23-1,MATCH(DD$14,$BQ$14:$DQ$14,0))</f>
        <v>0.11691838720566317</v>
      </c>
      <c r="DE23" s="4" cm="1">
        <f t="array" ref="DE23">AY23*INDEX(prod_est,$H23+$I23-1,MATCH(DE$14,$BQ$14:$DQ$14,0))</f>
        <v>0.11691838720566317</v>
      </c>
      <c r="DF23" s="4" cm="1">
        <f t="array" ref="DF23">AZ23*INDEX(prod_est,$H23+$I23-1,MATCH(DF$14,$BQ$14:$DQ$14,0))</f>
        <v>0.11691838720566317</v>
      </c>
      <c r="DG23" s="4" cm="1">
        <f t="array" ref="DG23">BA23*INDEX(prod_est,$H23+$I23-1,MATCH(DG$14,$BQ$14:$DQ$14,0))</f>
        <v>0.11691838720566317</v>
      </c>
      <c r="DH23" s="4" cm="1">
        <f t="array" ref="DH23">BB23*INDEX(prod_est,$H23+$I23-1,MATCH(DH$14,$BQ$14:$DQ$14,0))</f>
        <v>0.11691838720566317</v>
      </c>
      <c r="DI23" s="4" cm="1">
        <f t="array" ref="DI23">BC23*INDEX(prod_est,$H23+$I23-1,MATCH(DI$14,$BQ$14:$DQ$14,0))</f>
        <v>0.11691838720566317</v>
      </c>
      <c r="DJ23" s="4" cm="1">
        <f t="array" ref="DJ23">BD23*INDEX(prod_est,$H23+$I23-1,MATCH(DJ$14,$BQ$14:$DQ$14,0))</f>
        <v>0.11691838720566317</v>
      </c>
      <c r="DK23" s="4" cm="1">
        <f t="array" ref="DK23">BE23*INDEX(prod_est,$H23+$I23-1,MATCH(DK$14,$BQ$14:$DQ$14,0))</f>
        <v>0.11691838720566317</v>
      </c>
      <c r="DL23" s="4" cm="1">
        <f t="array" ref="DL23">BF23*INDEX(prod_est,$H23+$I23-1,MATCH(DL$14,$BQ$14:$DQ$14,0))</f>
        <v>0.11691838720566317</v>
      </c>
      <c r="DM23" s="4" cm="1">
        <f t="array" ref="DM23">BG23*INDEX(prod_est,$H23+$I23-1,MATCH(DM$14,$BQ$14:$DQ$14,0))</f>
        <v>0.11691838720566317</v>
      </c>
      <c r="DN23" s="4" cm="1">
        <f t="array" ref="DN23">BH23*INDEX(prod_est,$H23+$I23-1,MATCH(DN$14,$BQ$14:$DQ$14,0))</f>
        <v>0.11691838720566317</v>
      </c>
      <c r="DO23" s="4" cm="1">
        <f t="array" ref="DO23">BI23*INDEX(prod_est,$H23+$I23-1,MATCH(DO$14,$BQ$14:$DQ$14,0))</f>
        <v>0.11691838720566317</v>
      </c>
      <c r="DP23" s="4" cm="1">
        <f t="array" ref="DP23">BJ23*INDEX(prod_est,$H23+$I23-1,MATCH(DP$14,$BQ$14:$DQ$14,0))</f>
        <v>0.11691838720566317</v>
      </c>
      <c r="DQ23" s="4" cm="1">
        <f t="array" ref="DQ23">BK23*INDEX(prod_est,$H23+$I23-1,MATCH(DQ$14,$BQ$14:$DQ$14,0))</f>
        <v>0.11691838720566317</v>
      </c>
    </row>
    <row r="24" spans="1:121" x14ac:dyDescent="0.25">
      <c r="A24" t="s">
        <v>4</v>
      </c>
      <c r="B24" t="s">
        <v>14</v>
      </c>
      <c r="C24" t="s">
        <v>14</v>
      </c>
      <c r="D24" t="s">
        <v>172</v>
      </c>
      <c r="E24" s="46" t="s">
        <v>37</v>
      </c>
      <c r="F24" s="4">
        <v>0</v>
      </c>
      <c r="G24" s="4">
        <v>0</v>
      </c>
      <c r="H24">
        <f>MATCH(A24,Production_est!$A$4:$A$339,0)</f>
        <v>1</v>
      </c>
      <c r="I24">
        <f>IFERROR(MATCH(E24,Production_est!$D$4:$D$339,0),"-")</f>
        <v>3</v>
      </c>
      <c r="J24" s="4" cm="1">
        <f t="array" ref="J24">IFERROR(INDEX(Production_est!$E$4:$E$339,I24+H24-1),"-")</f>
        <v>1819.3876185306401</v>
      </c>
      <c r="K24" s="33">
        <f t="shared" si="3"/>
        <v>0</v>
      </c>
      <c r="L24" s="33">
        <f t="shared" si="17"/>
        <v>0</v>
      </c>
      <c r="M24" s="33">
        <f t="shared" si="17"/>
        <v>0</v>
      </c>
      <c r="N24" s="33">
        <f t="shared" si="17"/>
        <v>0</v>
      </c>
      <c r="O24" s="33">
        <f t="shared" si="17"/>
        <v>0</v>
      </c>
      <c r="P24" s="33">
        <f t="shared" si="17"/>
        <v>0</v>
      </c>
      <c r="Q24" s="33">
        <f t="shared" si="17"/>
        <v>0</v>
      </c>
      <c r="R24" s="33">
        <f t="shared" si="17"/>
        <v>0</v>
      </c>
      <c r="S24" s="33">
        <f t="shared" si="17"/>
        <v>0</v>
      </c>
      <c r="T24" s="33">
        <f t="shared" si="17"/>
        <v>0</v>
      </c>
      <c r="U24" s="33">
        <f t="shared" si="17"/>
        <v>0</v>
      </c>
      <c r="V24" s="33">
        <f t="shared" si="17"/>
        <v>0</v>
      </c>
      <c r="W24" s="33">
        <f t="shared" si="17"/>
        <v>0</v>
      </c>
      <c r="X24" s="33">
        <f t="shared" si="17"/>
        <v>0</v>
      </c>
      <c r="Y24" s="33">
        <f t="shared" si="17"/>
        <v>0</v>
      </c>
      <c r="Z24" s="33">
        <f t="shared" si="17"/>
        <v>0</v>
      </c>
      <c r="AA24" s="33">
        <f t="shared" si="17"/>
        <v>0</v>
      </c>
      <c r="AB24" s="33">
        <f t="shared" si="17"/>
        <v>0</v>
      </c>
      <c r="AC24" s="33">
        <f t="shared" si="17"/>
        <v>0</v>
      </c>
      <c r="AD24" s="33">
        <f t="shared" si="17"/>
        <v>0</v>
      </c>
      <c r="AE24" s="33">
        <f t="shared" si="17"/>
        <v>0</v>
      </c>
      <c r="AF24" s="33">
        <f t="shared" si="17"/>
        <v>0</v>
      </c>
      <c r="AG24" s="33">
        <f t="shared" si="17"/>
        <v>0</v>
      </c>
      <c r="AH24" s="33">
        <f t="shared" si="17"/>
        <v>0</v>
      </c>
      <c r="AI24" s="33">
        <f t="shared" si="17"/>
        <v>0</v>
      </c>
      <c r="AJ24" s="33">
        <f t="shared" si="17"/>
        <v>0</v>
      </c>
      <c r="AK24" s="33">
        <f t="shared" si="17"/>
        <v>0</v>
      </c>
      <c r="AL24" s="33">
        <f t="shared" si="17"/>
        <v>0</v>
      </c>
      <c r="AM24" s="33">
        <f t="shared" si="17"/>
        <v>0</v>
      </c>
      <c r="AN24" s="33">
        <f t="shared" si="17"/>
        <v>0</v>
      </c>
      <c r="AO24" s="33">
        <f t="shared" si="17"/>
        <v>0</v>
      </c>
      <c r="AP24" s="33">
        <f t="shared" si="17"/>
        <v>0</v>
      </c>
      <c r="AQ24" s="33">
        <f t="shared" ref="AQ24:BK24" si="19">AP24*(1-$G$4)</f>
        <v>0</v>
      </c>
      <c r="AR24" s="33">
        <f t="shared" si="19"/>
        <v>0</v>
      </c>
      <c r="AS24" s="33">
        <f t="shared" si="19"/>
        <v>0</v>
      </c>
      <c r="AT24" s="33">
        <f t="shared" si="19"/>
        <v>0</v>
      </c>
      <c r="AU24" s="33">
        <f t="shared" si="19"/>
        <v>0</v>
      </c>
      <c r="AV24" s="33">
        <f t="shared" si="19"/>
        <v>0</v>
      </c>
      <c r="AW24" s="33">
        <f t="shared" si="19"/>
        <v>0</v>
      </c>
      <c r="AX24" s="33">
        <f t="shared" si="19"/>
        <v>0</v>
      </c>
      <c r="AY24" s="33">
        <f t="shared" si="19"/>
        <v>0</v>
      </c>
      <c r="AZ24" s="33">
        <f t="shared" si="19"/>
        <v>0</v>
      </c>
      <c r="BA24" s="33">
        <f t="shared" si="19"/>
        <v>0</v>
      </c>
      <c r="BB24" s="33">
        <f t="shared" si="19"/>
        <v>0</v>
      </c>
      <c r="BC24" s="33">
        <f t="shared" si="19"/>
        <v>0</v>
      </c>
      <c r="BD24" s="33">
        <f t="shared" si="19"/>
        <v>0</v>
      </c>
      <c r="BE24" s="33">
        <f t="shared" si="19"/>
        <v>0</v>
      </c>
      <c r="BF24" s="33">
        <f t="shared" si="19"/>
        <v>0</v>
      </c>
      <c r="BG24" s="33">
        <f t="shared" si="19"/>
        <v>0</v>
      </c>
      <c r="BH24" s="33">
        <f t="shared" si="19"/>
        <v>0</v>
      </c>
      <c r="BI24" s="33">
        <f t="shared" si="19"/>
        <v>0</v>
      </c>
      <c r="BJ24" s="33">
        <f t="shared" si="19"/>
        <v>0</v>
      </c>
      <c r="BK24" s="33">
        <f t="shared" si="19"/>
        <v>0</v>
      </c>
      <c r="BL24" t="str">
        <f t="shared" si="6"/>
        <v>01_AUS</v>
      </c>
      <c r="BM24" t="str">
        <f t="shared" si="7"/>
        <v>d_nonenergy_7_x_jet_fuel</v>
      </c>
      <c r="BP24" s="4">
        <f t="shared" si="8"/>
        <v>0</v>
      </c>
      <c r="BQ24" s="4">
        <f t="shared" si="9"/>
        <v>0</v>
      </c>
      <c r="BR24" s="4" cm="1">
        <f t="array" ref="BR24">L24*INDEX(prod_est,$H24+$I24-1,MATCH(BR$14,$BQ$14:$DQ$14,0))</f>
        <v>0</v>
      </c>
      <c r="BS24" s="4" cm="1">
        <f t="array" ref="BS24">M24*INDEX(prod_est,$H24+$I24-1,MATCH(BS$14,$BQ$14:$DQ$14,0))</f>
        <v>0</v>
      </c>
      <c r="BT24" s="4" cm="1">
        <f t="array" ref="BT24">N24*INDEX(prod_est,$H24+$I24-1,MATCH(BT$14,$BQ$14:$DQ$14,0))</f>
        <v>0</v>
      </c>
      <c r="BU24" s="4" cm="1">
        <f t="array" ref="BU24">O24*INDEX(prod_est,$H24+$I24-1,MATCH(BU$14,$BQ$14:$DQ$14,0))</f>
        <v>0</v>
      </c>
      <c r="BV24" s="4" cm="1">
        <f t="array" ref="BV24">P24*INDEX(prod_est,$H24+$I24-1,MATCH(BV$14,$BQ$14:$DQ$14,0))</f>
        <v>0</v>
      </c>
      <c r="BW24" s="4" cm="1">
        <f t="array" ref="BW24">Q24*INDEX(prod_est,$H24+$I24-1,MATCH(BW$14,$BQ$14:$DQ$14,0))</f>
        <v>0</v>
      </c>
      <c r="BX24" s="4" cm="1">
        <f t="array" ref="BX24">R24*INDEX(prod_est,$H24+$I24-1,MATCH(BX$14,$BQ$14:$DQ$14,0))</f>
        <v>0</v>
      </c>
      <c r="BY24" s="4" cm="1">
        <f t="array" ref="BY24">S24*INDEX(prod_est,$H24+$I24-1,MATCH(BY$14,$BQ$14:$DQ$14,0))</f>
        <v>0</v>
      </c>
      <c r="BZ24" s="4" cm="1">
        <f t="array" ref="BZ24">T24*INDEX(prod_est,$H24+$I24-1,MATCH(BZ$14,$BQ$14:$DQ$14,0))</f>
        <v>0</v>
      </c>
      <c r="CA24" s="4" cm="1">
        <f t="array" ref="CA24">U24*INDEX(prod_est,$H24+$I24-1,MATCH(CA$14,$BQ$14:$DQ$14,0))</f>
        <v>0</v>
      </c>
      <c r="CB24" s="4" cm="1">
        <f t="array" ref="CB24">V24*INDEX(prod_est,$H24+$I24-1,MATCH(CB$14,$BQ$14:$DQ$14,0))</f>
        <v>0</v>
      </c>
      <c r="CC24" s="4" cm="1">
        <f t="array" ref="CC24">W24*INDEX(prod_est,$H24+$I24-1,MATCH(CC$14,$BQ$14:$DQ$14,0))</f>
        <v>0</v>
      </c>
      <c r="CD24" s="4" cm="1">
        <f t="array" ref="CD24">X24*INDEX(prod_est,$H24+$I24-1,MATCH(CD$14,$BQ$14:$DQ$14,0))</f>
        <v>0</v>
      </c>
      <c r="CE24" s="4" cm="1">
        <f t="array" ref="CE24">Y24*INDEX(prod_est,$H24+$I24-1,MATCH(CE$14,$BQ$14:$DQ$14,0))</f>
        <v>0</v>
      </c>
      <c r="CF24" s="4" cm="1">
        <f t="array" ref="CF24">Z24*INDEX(prod_est,$H24+$I24-1,MATCH(CF$14,$BQ$14:$DQ$14,0))</f>
        <v>0</v>
      </c>
      <c r="CG24" s="4" cm="1">
        <f t="array" ref="CG24">AA24*INDEX(prod_est,$H24+$I24-1,MATCH(CG$14,$BQ$14:$DQ$14,0))</f>
        <v>0</v>
      </c>
      <c r="CH24" s="4" cm="1">
        <f t="array" ref="CH24">AB24*INDEX(prod_est,$H24+$I24-1,MATCH(CH$14,$BQ$14:$DQ$14,0))</f>
        <v>0</v>
      </c>
      <c r="CI24" s="4" cm="1">
        <f t="array" ref="CI24">AC24*INDEX(prod_est,$H24+$I24-1,MATCH(CI$14,$BQ$14:$DQ$14,0))</f>
        <v>0</v>
      </c>
      <c r="CJ24" s="4" cm="1">
        <f t="array" ref="CJ24">AD24*INDEX(prod_est,$H24+$I24-1,MATCH(CJ$14,$BQ$14:$DQ$14,0))</f>
        <v>0</v>
      </c>
      <c r="CK24" s="4" cm="1">
        <f t="array" ref="CK24">AE24*INDEX(prod_est,$H24+$I24-1,MATCH(CK$14,$BQ$14:$DQ$14,0))</f>
        <v>0</v>
      </c>
      <c r="CL24" s="4" cm="1">
        <f t="array" ref="CL24">AF24*INDEX(prod_est,$H24+$I24-1,MATCH(CL$14,$BQ$14:$DQ$14,0))</f>
        <v>0</v>
      </c>
      <c r="CM24" s="4" cm="1">
        <f t="array" ref="CM24">AG24*INDEX(prod_est,$H24+$I24-1,MATCH(CM$14,$BQ$14:$DQ$14,0))</f>
        <v>0</v>
      </c>
      <c r="CN24" s="4" cm="1">
        <f t="array" ref="CN24">AH24*INDEX(prod_est,$H24+$I24-1,MATCH(CN$14,$BQ$14:$DQ$14,0))</f>
        <v>0</v>
      </c>
      <c r="CO24" s="4" cm="1">
        <f t="array" ref="CO24">AI24*INDEX(prod_est,$H24+$I24-1,MATCH(CO$14,$BQ$14:$DQ$14,0))</f>
        <v>0</v>
      </c>
      <c r="CP24" s="4" cm="1">
        <f t="array" ref="CP24">AJ24*INDEX(prod_est,$H24+$I24-1,MATCH(CP$14,$BQ$14:$DQ$14,0))</f>
        <v>0</v>
      </c>
      <c r="CQ24" s="4" cm="1">
        <f t="array" ref="CQ24">AK24*INDEX(prod_est,$H24+$I24-1,MATCH(CQ$14,$BQ$14:$DQ$14,0))</f>
        <v>0</v>
      </c>
      <c r="CR24" s="4" cm="1">
        <f t="array" ref="CR24">AL24*INDEX(prod_est,$H24+$I24-1,MATCH(CR$14,$BQ$14:$DQ$14,0))</f>
        <v>0</v>
      </c>
      <c r="CS24" s="4" cm="1">
        <f t="array" ref="CS24">AM24*INDEX(prod_est,$H24+$I24-1,MATCH(CS$14,$BQ$14:$DQ$14,0))</f>
        <v>0</v>
      </c>
      <c r="CT24" s="4" cm="1">
        <f t="array" ref="CT24">AN24*INDEX(prod_est,$H24+$I24-1,MATCH(CT$14,$BQ$14:$DQ$14,0))</f>
        <v>0</v>
      </c>
      <c r="CU24" s="4" cm="1">
        <f t="array" ref="CU24">AO24*INDEX(prod_est,$H24+$I24-1,MATCH(CU$14,$BQ$14:$DQ$14,0))</f>
        <v>0</v>
      </c>
      <c r="CV24" s="4" cm="1">
        <f t="array" ref="CV24">AP24*INDEX(prod_est,$H24+$I24-1,MATCH(CV$14,$BQ$14:$DQ$14,0))</f>
        <v>0</v>
      </c>
      <c r="CW24" s="4" cm="1">
        <f t="array" ref="CW24">AQ24*INDEX(prod_est,$H24+$I24-1,MATCH(CW$14,$BQ$14:$DQ$14,0))</f>
        <v>0</v>
      </c>
      <c r="CX24" s="4" cm="1">
        <f t="array" ref="CX24">AR24*INDEX(prod_est,$H24+$I24-1,MATCH(CX$14,$BQ$14:$DQ$14,0))</f>
        <v>0</v>
      </c>
      <c r="CY24" s="4" cm="1">
        <f t="array" ref="CY24">AS24*INDEX(prod_est,$H24+$I24-1,MATCH(CY$14,$BQ$14:$DQ$14,0))</f>
        <v>0</v>
      </c>
      <c r="CZ24" s="4" cm="1">
        <f t="array" ref="CZ24">AT24*INDEX(prod_est,$H24+$I24-1,MATCH(CZ$14,$BQ$14:$DQ$14,0))</f>
        <v>0</v>
      </c>
      <c r="DA24" s="4" cm="1">
        <f t="array" ref="DA24">AU24*INDEX(prod_est,$H24+$I24-1,MATCH(DA$14,$BQ$14:$DQ$14,0))</f>
        <v>0</v>
      </c>
      <c r="DB24" s="4" cm="1">
        <f t="array" ref="DB24">AV24*INDEX(prod_est,$H24+$I24-1,MATCH(DB$14,$BQ$14:$DQ$14,0))</f>
        <v>0</v>
      </c>
      <c r="DC24" s="4" cm="1">
        <f t="array" ref="DC24">AW24*INDEX(prod_est,$H24+$I24-1,MATCH(DC$14,$BQ$14:$DQ$14,0))</f>
        <v>0</v>
      </c>
      <c r="DD24" s="4" cm="1">
        <f t="array" ref="DD24">AX24*INDEX(prod_est,$H24+$I24-1,MATCH(DD$14,$BQ$14:$DQ$14,0))</f>
        <v>0</v>
      </c>
      <c r="DE24" s="4" cm="1">
        <f t="array" ref="DE24">AY24*INDEX(prod_est,$H24+$I24-1,MATCH(DE$14,$BQ$14:$DQ$14,0))</f>
        <v>0</v>
      </c>
      <c r="DF24" s="4" cm="1">
        <f t="array" ref="DF24">AZ24*INDEX(prod_est,$H24+$I24-1,MATCH(DF$14,$BQ$14:$DQ$14,0))</f>
        <v>0</v>
      </c>
      <c r="DG24" s="4" cm="1">
        <f t="array" ref="DG24">BA24*INDEX(prod_est,$H24+$I24-1,MATCH(DG$14,$BQ$14:$DQ$14,0))</f>
        <v>0</v>
      </c>
      <c r="DH24" s="4" cm="1">
        <f t="array" ref="DH24">BB24*INDEX(prod_est,$H24+$I24-1,MATCH(DH$14,$BQ$14:$DQ$14,0))</f>
        <v>0</v>
      </c>
      <c r="DI24" s="4" cm="1">
        <f t="array" ref="DI24">BC24*INDEX(prod_est,$H24+$I24-1,MATCH(DI$14,$BQ$14:$DQ$14,0))</f>
        <v>0</v>
      </c>
      <c r="DJ24" s="4" cm="1">
        <f t="array" ref="DJ24">BD24*INDEX(prod_est,$H24+$I24-1,MATCH(DJ$14,$BQ$14:$DQ$14,0))</f>
        <v>0</v>
      </c>
      <c r="DK24" s="4" cm="1">
        <f t="array" ref="DK24">BE24*INDEX(prod_est,$H24+$I24-1,MATCH(DK$14,$BQ$14:$DQ$14,0))</f>
        <v>0</v>
      </c>
      <c r="DL24" s="4" cm="1">
        <f t="array" ref="DL24">BF24*INDEX(prod_est,$H24+$I24-1,MATCH(DL$14,$BQ$14:$DQ$14,0))</f>
        <v>0</v>
      </c>
      <c r="DM24" s="4" cm="1">
        <f t="array" ref="DM24">BG24*INDEX(prod_est,$H24+$I24-1,MATCH(DM$14,$BQ$14:$DQ$14,0))</f>
        <v>0</v>
      </c>
      <c r="DN24" s="4" cm="1">
        <f t="array" ref="DN24">BH24*INDEX(prod_est,$H24+$I24-1,MATCH(DN$14,$BQ$14:$DQ$14,0))</f>
        <v>0</v>
      </c>
      <c r="DO24" s="4" cm="1">
        <f t="array" ref="DO24">BI24*INDEX(prod_est,$H24+$I24-1,MATCH(DO$14,$BQ$14:$DQ$14,0))</f>
        <v>0</v>
      </c>
      <c r="DP24" s="4" cm="1">
        <f t="array" ref="DP24">BJ24*INDEX(prod_est,$H24+$I24-1,MATCH(DP$14,$BQ$14:$DQ$14,0))</f>
        <v>0</v>
      </c>
      <c r="DQ24" s="4" cm="1">
        <f t="array" ref="DQ24">BK24*INDEX(prod_est,$H24+$I24-1,MATCH(DQ$14,$BQ$14:$DQ$14,0))</f>
        <v>0</v>
      </c>
    </row>
    <row r="25" spans="1:121" x14ac:dyDescent="0.25">
      <c r="A25" t="s">
        <v>4</v>
      </c>
      <c r="B25" t="s">
        <v>15</v>
      </c>
      <c r="C25" t="s">
        <v>15</v>
      </c>
      <c r="D25" t="s">
        <v>172</v>
      </c>
      <c r="E25" s="46" t="s">
        <v>37</v>
      </c>
      <c r="F25" s="4">
        <v>0.19091807999999999</v>
      </c>
      <c r="G25" s="4">
        <v>0.193932576</v>
      </c>
      <c r="H25">
        <f>MATCH(A25,Production_est!$A$4:$A$339,0)</f>
        <v>1</v>
      </c>
      <c r="I25">
        <f>IFERROR(MATCH(E25,Production_est!$D$4:$D$339,0),"-")</f>
        <v>3</v>
      </c>
      <c r="J25" s="4" cm="1">
        <f t="array" ref="J25">IFERROR(INDEX(Production_est!$E$4:$E$339,I25+H25-1),"-")</f>
        <v>1819.3876185306401</v>
      </c>
      <c r="K25" s="33">
        <f t="shared" si="3"/>
        <v>1.0659222588126786E-4</v>
      </c>
      <c r="L25" s="33">
        <f t="shared" si="17"/>
        <v>1.0659222588126786E-4</v>
      </c>
      <c r="M25" s="33">
        <f t="shared" si="17"/>
        <v>1.0659222588126786E-4</v>
      </c>
      <c r="N25" s="33">
        <f t="shared" si="17"/>
        <v>1.0659222588126786E-4</v>
      </c>
      <c r="O25" s="33">
        <f t="shared" si="17"/>
        <v>1.0659222588126786E-4</v>
      </c>
      <c r="P25" s="33">
        <f t="shared" si="17"/>
        <v>1.0659222588126786E-4</v>
      </c>
      <c r="Q25" s="33">
        <f t="shared" si="17"/>
        <v>1.0659222588126786E-4</v>
      </c>
      <c r="R25" s="33">
        <f t="shared" si="17"/>
        <v>1.0659222588126786E-4</v>
      </c>
      <c r="S25" s="33">
        <f t="shared" si="17"/>
        <v>1.0659222588126786E-4</v>
      </c>
      <c r="T25" s="33">
        <f t="shared" si="17"/>
        <v>1.0659222588126786E-4</v>
      </c>
      <c r="U25" s="33">
        <f t="shared" si="17"/>
        <v>1.0659222588126786E-4</v>
      </c>
      <c r="V25" s="33">
        <f t="shared" si="17"/>
        <v>1.0659222588126786E-4</v>
      </c>
      <c r="W25" s="33">
        <f t="shared" si="17"/>
        <v>1.0659222588126786E-4</v>
      </c>
      <c r="X25" s="33">
        <f t="shared" si="17"/>
        <v>1.0659222588126786E-4</v>
      </c>
      <c r="Y25" s="33">
        <f t="shared" si="17"/>
        <v>1.0659222588126786E-4</v>
      </c>
      <c r="Z25" s="33">
        <f t="shared" si="17"/>
        <v>1.0659222588126786E-4</v>
      </c>
      <c r="AA25" s="33">
        <f t="shared" si="17"/>
        <v>1.0659222588126786E-4</v>
      </c>
      <c r="AB25" s="33">
        <f t="shared" si="17"/>
        <v>1.0659222588126786E-4</v>
      </c>
      <c r="AC25" s="33">
        <f t="shared" si="17"/>
        <v>1.0659222588126786E-4</v>
      </c>
      <c r="AD25" s="33">
        <f t="shared" si="17"/>
        <v>1.0659222588126786E-4</v>
      </c>
      <c r="AE25" s="33">
        <f t="shared" si="17"/>
        <v>1.0659222588126786E-4</v>
      </c>
      <c r="AF25" s="33">
        <f t="shared" si="17"/>
        <v>1.0659222588126786E-4</v>
      </c>
      <c r="AG25" s="33">
        <f t="shared" si="17"/>
        <v>1.0659222588126786E-4</v>
      </c>
      <c r="AH25" s="33">
        <f t="shared" si="17"/>
        <v>1.0659222588126786E-4</v>
      </c>
      <c r="AI25" s="33">
        <f t="shared" si="17"/>
        <v>1.0659222588126786E-4</v>
      </c>
      <c r="AJ25" s="33">
        <f t="shared" si="17"/>
        <v>1.0659222588126786E-4</v>
      </c>
      <c r="AK25" s="33">
        <f t="shared" si="17"/>
        <v>1.0659222588126786E-4</v>
      </c>
      <c r="AL25" s="33">
        <f t="shared" si="17"/>
        <v>1.0659222588126786E-4</v>
      </c>
      <c r="AM25" s="33">
        <f t="shared" si="17"/>
        <v>1.0659222588126786E-4</v>
      </c>
      <c r="AN25" s="33">
        <f t="shared" si="17"/>
        <v>1.0659222588126786E-4</v>
      </c>
      <c r="AO25" s="33">
        <f t="shared" si="17"/>
        <v>1.0659222588126786E-4</v>
      </c>
      <c r="AP25" s="33">
        <f t="shared" si="17"/>
        <v>1.0659222588126786E-4</v>
      </c>
      <c r="AQ25" s="33">
        <f t="shared" ref="AQ25:BK25" si="20">AP25*(1-$G$4)</f>
        <v>1.0659222588126786E-4</v>
      </c>
      <c r="AR25" s="33">
        <f t="shared" si="20"/>
        <v>1.0659222588126786E-4</v>
      </c>
      <c r="AS25" s="33">
        <f t="shared" si="20"/>
        <v>1.0659222588126786E-4</v>
      </c>
      <c r="AT25" s="33">
        <f t="shared" si="20"/>
        <v>1.0659222588126786E-4</v>
      </c>
      <c r="AU25" s="33">
        <f t="shared" si="20"/>
        <v>1.0659222588126786E-4</v>
      </c>
      <c r="AV25" s="33">
        <f t="shared" si="20"/>
        <v>1.0659222588126786E-4</v>
      </c>
      <c r="AW25" s="33">
        <f t="shared" si="20"/>
        <v>1.0659222588126786E-4</v>
      </c>
      <c r="AX25" s="33">
        <f t="shared" si="20"/>
        <v>1.0659222588126786E-4</v>
      </c>
      <c r="AY25" s="33">
        <f t="shared" si="20"/>
        <v>1.0659222588126786E-4</v>
      </c>
      <c r="AZ25" s="33">
        <f t="shared" si="20"/>
        <v>1.0659222588126786E-4</v>
      </c>
      <c r="BA25" s="33">
        <f t="shared" si="20"/>
        <v>1.0659222588126786E-4</v>
      </c>
      <c r="BB25" s="33">
        <f t="shared" si="20"/>
        <v>1.0659222588126786E-4</v>
      </c>
      <c r="BC25" s="33">
        <f t="shared" si="20"/>
        <v>1.0659222588126786E-4</v>
      </c>
      <c r="BD25" s="33">
        <f t="shared" si="20"/>
        <v>1.0659222588126786E-4</v>
      </c>
      <c r="BE25" s="33">
        <f t="shared" si="20"/>
        <v>1.0659222588126786E-4</v>
      </c>
      <c r="BF25" s="33">
        <f t="shared" si="20"/>
        <v>1.0659222588126786E-4</v>
      </c>
      <c r="BG25" s="33">
        <f t="shared" si="20"/>
        <v>1.0659222588126786E-4</v>
      </c>
      <c r="BH25" s="33">
        <f t="shared" si="20"/>
        <v>1.0659222588126786E-4</v>
      </c>
      <c r="BI25" s="33">
        <f t="shared" si="20"/>
        <v>1.0659222588126786E-4</v>
      </c>
      <c r="BJ25" s="33">
        <f t="shared" si="20"/>
        <v>1.0659222588126786E-4</v>
      </c>
      <c r="BK25" s="33">
        <f t="shared" si="20"/>
        <v>1.0659222588126786E-4</v>
      </c>
      <c r="BL25" t="str">
        <f t="shared" si="6"/>
        <v>01_AUS</v>
      </c>
      <c r="BM25" t="str">
        <f t="shared" si="7"/>
        <v>d_nonenergy_7_6_kerosene</v>
      </c>
      <c r="BP25" s="4">
        <f t="shared" si="8"/>
        <v>0.19091807999999999</v>
      </c>
      <c r="BQ25" s="4">
        <f t="shared" si="9"/>
        <v>0.193932576</v>
      </c>
      <c r="BR25" s="4" cm="1">
        <f t="array" ref="BR25">L25*INDEX(prod_est,$H25+$I25-1,MATCH(BR$14,$BQ$14:$DQ$14,0))</f>
        <v>0.19422491821177534</v>
      </c>
      <c r="BS25" s="4" cm="1">
        <f t="array" ref="BS25">M25*INDEX(prod_est,$H25+$I25-1,MATCH(BS$14,$BQ$14:$DQ$14,0))</f>
        <v>0.18301980773160451</v>
      </c>
      <c r="BT25" s="4" cm="1">
        <f t="array" ref="BT25">N25*INDEX(prod_est,$H25+$I25-1,MATCH(BT$14,$BQ$14:$DQ$14,0))</f>
        <v>0.18557272106882172</v>
      </c>
      <c r="BU25" s="4" cm="1">
        <f t="array" ref="BU25">O25*INDEX(prod_est,$H25+$I25-1,MATCH(BU$14,$BQ$14:$DQ$14,0))</f>
        <v>0.1879938922499533</v>
      </c>
      <c r="BV25" s="4" cm="1">
        <f t="array" ref="BV25">P25*INDEX(prod_est,$H25+$I25-1,MATCH(BV$14,$BQ$14:$DQ$14,0))</f>
        <v>0.19029159669048451</v>
      </c>
      <c r="BW25" s="4" cm="1">
        <f t="array" ref="BW25">Q25*INDEX(prod_est,$H25+$I25-1,MATCH(BW$14,$BQ$14:$DQ$14,0))</f>
        <v>0.1924619154814122</v>
      </c>
      <c r="BX25" s="4" cm="1">
        <f t="array" ref="BX25">R25*INDEX(prod_est,$H25+$I25-1,MATCH(BX$14,$BQ$14:$DQ$14,0))</f>
        <v>0.19453851571188763</v>
      </c>
      <c r="BY25" s="4" cm="1">
        <f t="array" ref="BY25">S25*INDEX(prod_est,$H25+$I25-1,MATCH(BY$14,$BQ$14:$DQ$14,0))</f>
        <v>0.19679273706936412</v>
      </c>
      <c r="BZ25" s="4" cm="1">
        <f t="array" ref="BZ25">T25*INDEX(prod_est,$H25+$I25-1,MATCH(BZ$14,$BQ$14:$DQ$14,0))</f>
        <v>0.19894397788536797</v>
      </c>
      <c r="CA25" s="4" cm="1">
        <f t="array" ref="CA25">U25*INDEX(prod_est,$H25+$I25-1,MATCH(CA$14,$BQ$14:$DQ$14,0))</f>
        <v>0.19932466519651629</v>
      </c>
      <c r="CB25" s="4" cm="1">
        <f t="array" ref="CB25">V25*INDEX(prod_est,$H25+$I25-1,MATCH(CB$14,$BQ$14:$DQ$14,0))</f>
        <v>0.19960341683390023</v>
      </c>
      <c r="CC25" s="4" cm="1">
        <f t="array" ref="CC25">W25*INDEX(prod_est,$H25+$I25-1,MATCH(CC$14,$BQ$14:$DQ$14,0))</f>
        <v>0.19974264097933597</v>
      </c>
      <c r="CD25" s="4" cm="1">
        <f t="array" ref="CD25">X25*INDEX(prod_est,$H25+$I25-1,MATCH(CD$14,$BQ$14:$DQ$14,0))</f>
        <v>0.20031911547926065</v>
      </c>
      <c r="CE25" s="4" cm="1">
        <f t="array" ref="CE25">Y25*INDEX(prod_est,$H25+$I25-1,MATCH(CE$14,$BQ$14:$DQ$14,0))</f>
        <v>0.2007609979052713</v>
      </c>
      <c r="CF25" s="4" cm="1">
        <f t="array" ref="CF25">Z25*INDEX(prod_est,$H25+$I25-1,MATCH(CF$14,$BQ$14:$DQ$14,0))</f>
        <v>0.20111680098835505</v>
      </c>
      <c r="CG25" s="4" cm="1">
        <f t="array" ref="CG25">AA25*INDEX(prod_est,$H25+$I25-1,MATCH(CG$14,$BQ$14:$DQ$14,0))</f>
        <v>0.20137400656712109</v>
      </c>
      <c r="CH25" s="4" cm="1">
        <f t="array" ref="CH25">AB25*INDEX(prod_est,$H25+$I25-1,MATCH(CH$14,$BQ$14:$DQ$14,0))</f>
        <v>0.20155615475143376</v>
      </c>
      <c r="CI25" s="4" cm="1">
        <f t="array" ref="CI25">AC25*INDEX(prod_est,$H25+$I25-1,MATCH(CI$14,$BQ$14:$DQ$14,0))</f>
        <v>0.2016270868567544</v>
      </c>
      <c r="CJ25" s="4" cm="1">
        <f t="array" ref="CJ25">AD25*INDEX(prod_est,$H25+$I25-1,MATCH(CJ$14,$BQ$14:$DQ$14,0))</f>
        <v>0.20162207736641169</v>
      </c>
      <c r="CK25" s="4" cm="1">
        <f t="array" ref="CK25">AE25*INDEX(prod_est,$H25+$I25-1,MATCH(CK$14,$BQ$14:$DQ$14,0))</f>
        <v>0.20152883465628427</v>
      </c>
      <c r="CL25" s="4" cm="1">
        <f t="array" ref="CL25">AF25*INDEX(prod_est,$H25+$I25-1,MATCH(CL$14,$BQ$14:$DQ$14,0))</f>
        <v>0.20137008857814737</v>
      </c>
      <c r="CM25" s="4" cm="1">
        <f t="array" ref="CM25">AG25*INDEX(prod_est,$H25+$I25-1,MATCH(CM$14,$BQ$14:$DQ$14,0))</f>
        <v>0.20111059140950449</v>
      </c>
      <c r="CN25" s="4" cm="1">
        <f t="array" ref="CN25">AH25*INDEX(prod_est,$H25+$I25-1,MATCH(CN$14,$BQ$14:$DQ$14,0))</f>
        <v>0.20095406713319194</v>
      </c>
      <c r="CO25" s="4" cm="1">
        <f t="array" ref="CO25">AI25*INDEX(prod_est,$H25+$I25-1,MATCH(CO$14,$BQ$14:$DQ$14,0))</f>
        <v>0.20072098637001021</v>
      </c>
      <c r="CP25" s="4" cm="1">
        <f t="array" ref="CP25">AJ25*INDEX(prod_est,$H25+$I25-1,MATCH(CP$14,$BQ$14:$DQ$14,0))</f>
        <v>0.20041075691503604</v>
      </c>
      <c r="CQ25" s="4" cm="1">
        <f t="array" ref="CQ25">AK25*INDEX(prod_est,$H25+$I25-1,MATCH(CQ$14,$BQ$14:$DQ$14,0))</f>
        <v>0.20003386041973287</v>
      </c>
      <c r="CR25" s="4" cm="1">
        <f t="array" ref="CR25">AL25*INDEX(prod_est,$H25+$I25-1,MATCH(CR$14,$BQ$14:$DQ$14,0))</f>
        <v>0.19958942346856268</v>
      </c>
      <c r="CS25" s="4" cm="1">
        <f t="array" ref="CS25">AM25*INDEX(prod_est,$H25+$I25-1,MATCH(CS$14,$BQ$14:$DQ$14,0))</f>
        <v>0.19907657254334218</v>
      </c>
      <c r="CT25" s="4" cm="1">
        <f t="array" ref="CT25">AN25*INDEX(prod_est,$H25+$I25-1,MATCH(CT$14,$BQ$14:$DQ$14,0))</f>
        <v>0.19849443402426434</v>
      </c>
      <c r="CU25" s="4" cm="1">
        <f t="array" ref="CU25">AO25*INDEX(prod_est,$H25+$I25-1,MATCH(CU$14,$BQ$14:$DQ$14,0))</f>
        <v>0.19783150418000822</v>
      </c>
      <c r="CV25" s="4" cm="1">
        <f t="array" ref="CV25">AP25*INDEX(prod_est,$H25+$I25-1,MATCH(CV$14,$BQ$14:$DQ$14,0))</f>
        <v>0.19707673341914736</v>
      </c>
      <c r="CW25" s="4" cm="1">
        <f t="array" ref="CW25">AQ25*INDEX(prod_est,$H25+$I25-1,MATCH(CW$14,$BQ$14:$DQ$14,0))</f>
        <v>0.19621955417993905</v>
      </c>
      <c r="CX25" s="4" cm="1">
        <f t="array" ref="CX25">AR25*INDEX(prod_est,$H25+$I25-1,MATCH(CX$14,$BQ$14:$DQ$14,0))</f>
        <v>0.19621955417993905</v>
      </c>
      <c r="CY25" s="4" cm="1">
        <f t="array" ref="CY25">AS25*INDEX(prod_est,$H25+$I25-1,MATCH(CY$14,$BQ$14:$DQ$14,0))</f>
        <v>0.19621955417993905</v>
      </c>
      <c r="CZ25" s="4" cm="1">
        <f t="array" ref="CZ25">AT25*INDEX(prod_est,$H25+$I25-1,MATCH(CZ$14,$BQ$14:$DQ$14,0))</f>
        <v>0.19621955417993905</v>
      </c>
      <c r="DA25" s="4" cm="1">
        <f t="array" ref="DA25">AU25*INDEX(prod_est,$H25+$I25-1,MATCH(DA$14,$BQ$14:$DQ$14,0))</f>
        <v>0.19621955417993905</v>
      </c>
      <c r="DB25" s="4" cm="1">
        <f t="array" ref="DB25">AV25*INDEX(prod_est,$H25+$I25-1,MATCH(DB$14,$BQ$14:$DQ$14,0))</f>
        <v>0.19621955417993905</v>
      </c>
      <c r="DC25" s="4" cm="1">
        <f t="array" ref="DC25">AW25*INDEX(prod_est,$H25+$I25-1,MATCH(DC$14,$BQ$14:$DQ$14,0))</f>
        <v>0.19621955417993905</v>
      </c>
      <c r="DD25" s="4" cm="1">
        <f t="array" ref="DD25">AX25*INDEX(prod_est,$H25+$I25-1,MATCH(DD$14,$BQ$14:$DQ$14,0))</f>
        <v>0.19621955417993905</v>
      </c>
      <c r="DE25" s="4" cm="1">
        <f t="array" ref="DE25">AY25*INDEX(prod_est,$H25+$I25-1,MATCH(DE$14,$BQ$14:$DQ$14,0))</f>
        <v>0.19621955417993905</v>
      </c>
      <c r="DF25" s="4" cm="1">
        <f t="array" ref="DF25">AZ25*INDEX(prod_est,$H25+$I25-1,MATCH(DF$14,$BQ$14:$DQ$14,0))</f>
        <v>0.19621955417993905</v>
      </c>
      <c r="DG25" s="4" cm="1">
        <f t="array" ref="DG25">BA25*INDEX(prod_est,$H25+$I25-1,MATCH(DG$14,$BQ$14:$DQ$14,0))</f>
        <v>0.19621955417993905</v>
      </c>
      <c r="DH25" s="4" cm="1">
        <f t="array" ref="DH25">BB25*INDEX(prod_est,$H25+$I25-1,MATCH(DH$14,$BQ$14:$DQ$14,0))</f>
        <v>0.19621955417993905</v>
      </c>
      <c r="DI25" s="4" cm="1">
        <f t="array" ref="DI25">BC25*INDEX(prod_est,$H25+$I25-1,MATCH(DI$14,$BQ$14:$DQ$14,0))</f>
        <v>0.19621955417993905</v>
      </c>
      <c r="DJ25" s="4" cm="1">
        <f t="array" ref="DJ25">BD25*INDEX(prod_est,$H25+$I25-1,MATCH(DJ$14,$BQ$14:$DQ$14,0))</f>
        <v>0.19621955417993905</v>
      </c>
      <c r="DK25" s="4" cm="1">
        <f t="array" ref="DK25">BE25*INDEX(prod_est,$H25+$I25-1,MATCH(DK$14,$BQ$14:$DQ$14,0))</f>
        <v>0.19621955417993905</v>
      </c>
      <c r="DL25" s="4" cm="1">
        <f t="array" ref="DL25">BF25*INDEX(prod_est,$H25+$I25-1,MATCH(DL$14,$BQ$14:$DQ$14,0))</f>
        <v>0.19621955417993905</v>
      </c>
      <c r="DM25" s="4" cm="1">
        <f t="array" ref="DM25">BG25*INDEX(prod_est,$H25+$I25-1,MATCH(DM$14,$BQ$14:$DQ$14,0))</f>
        <v>0.19621955417993905</v>
      </c>
      <c r="DN25" s="4" cm="1">
        <f t="array" ref="DN25">BH25*INDEX(prod_est,$H25+$I25-1,MATCH(DN$14,$BQ$14:$DQ$14,0))</f>
        <v>0.19621955417993905</v>
      </c>
      <c r="DO25" s="4" cm="1">
        <f t="array" ref="DO25">BI25*INDEX(prod_est,$H25+$I25-1,MATCH(DO$14,$BQ$14:$DQ$14,0))</f>
        <v>0.19621955417993905</v>
      </c>
      <c r="DP25" s="4" cm="1">
        <f t="array" ref="DP25">BJ25*INDEX(prod_est,$H25+$I25-1,MATCH(DP$14,$BQ$14:$DQ$14,0))</f>
        <v>0.19621955417993905</v>
      </c>
      <c r="DQ25" s="4" cm="1">
        <f t="array" ref="DQ25">BK25*INDEX(prod_est,$H25+$I25-1,MATCH(DQ$14,$BQ$14:$DQ$14,0))</f>
        <v>0.19621955417993905</v>
      </c>
    </row>
    <row r="26" spans="1:121" x14ac:dyDescent="0.25">
      <c r="A26" t="s">
        <v>4</v>
      </c>
      <c r="B26" t="s">
        <v>16</v>
      </c>
      <c r="C26" t="s">
        <v>16</v>
      </c>
      <c r="D26" t="s">
        <v>172</v>
      </c>
      <c r="E26" s="46" t="s">
        <v>37</v>
      </c>
      <c r="F26" s="4">
        <v>0</v>
      </c>
      <c r="G26" s="4">
        <v>0</v>
      </c>
      <c r="H26">
        <f>MATCH(A26,Production_est!$A$4:$A$339,0)</f>
        <v>1</v>
      </c>
      <c r="I26">
        <f>IFERROR(MATCH(E26,Production_est!$D$4:$D$339,0),"-")</f>
        <v>3</v>
      </c>
      <c r="J26" s="4" cm="1">
        <f t="array" ref="J26">IFERROR(INDEX(Production_est!$E$4:$E$339,I26+H26-1),"-")</f>
        <v>1819.3876185306401</v>
      </c>
      <c r="K26" s="33">
        <f t="shared" si="3"/>
        <v>0</v>
      </c>
      <c r="L26" s="33">
        <f t="shared" si="17"/>
        <v>0</v>
      </c>
      <c r="M26" s="33">
        <f t="shared" si="17"/>
        <v>0</v>
      </c>
      <c r="N26" s="33">
        <f t="shared" si="17"/>
        <v>0</v>
      </c>
      <c r="O26" s="33">
        <f t="shared" si="17"/>
        <v>0</v>
      </c>
      <c r="P26" s="33">
        <f t="shared" si="17"/>
        <v>0</v>
      </c>
      <c r="Q26" s="33">
        <f t="shared" si="17"/>
        <v>0</v>
      </c>
      <c r="R26" s="33">
        <f t="shared" si="17"/>
        <v>0</v>
      </c>
      <c r="S26" s="33">
        <f t="shared" si="17"/>
        <v>0</v>
      </c>
      <c r="T26" s="33">
        <f t="shared" si="17"/>
        <v>0</v>
      </c>
      <c r="U26" s="33">
        <f t="shared" si="17"/>
        <v>0</v>
      </c>
      <c r="V26" s="33">
        <f t="shared" si="17"/>
        <v>0</v>
      </c>
      <c r="W26" s="33">
        <f t="shared" si="17"/>
        <v>0</v>
      </c>
      <c r="X26" s="33">
        <f t="shared" si="17"/>
        <v>0</v>
      </c>
      <c r="Y26" s="33">
        <f t="shared" si="17"/>
        <v>0</v>
      </c>
      <c r="Z26" s="33">
        <f t="shared" si="17"/>
        <v>0</v>
      </c>
      <c r="AA26" s="33">
        <f t="shared" si="17"/>
        <v>0</v>
      </c>
      <c r="AB26" s="33">
        <f t="shared" si="17"/>
        <v>0</v>
      </c>
      <c r="AC26" s="33">
        <f t="shared" si="17"/>
        <v>0</v>
      </c>
      <c r="AD26" s="33">
        <f t="shared" si="17"/>
        <v>0</v>
      </c>
      <c r="AE26" s="33">
        <f t="shared" si="17"/>
        <v>0</v>
      </c>
      <c r="AF26" s="33">
        <f t="shared" si="17"/>
        <v>0</v>
      </c>
      <c r="AG26" s="33">
        <f t="shared" si="17"/>
        <v>0</v>
      </c>
      <c r="AH26" s="33">
        <f t="shared" si="17"/>
        <v>0</v>
      </c>
      <c r="AI26" s="33">
        <f t="shared" si="17"/>
        <v>0</v>
      </c>
      <c r="AJ26" s="33">
        <f t="shared" si="17"/>
        <v>0</v>
      </c>
      <c r="AK26" s="33">
        <f t="shared" si="17"/>
        <v>0</v>
      </c>
      <c r="AL26" s="33">
        <f t="shared" si="17"/>
        <v>0</v>
      </c>
      <c r="AM26" s="33">
        <f t="shared" si="17"/>
        <v>0</v>
      </c>
      <c r="AN26" s="33">
        <f t="shared" si="17"/>
        <v>0</v>
      </c>
      <c r="AO26" s="33">
        <f t="shared" si="17"/>
        <v>0</v>
      </c>
      <c r="AP26" s="33">
        <f t="shared" si="17"/>
        <v>0</v>
      </c>
      <c r="AQ26" s="33">
        <f t="shared" ref="AQ26:BK26" si="21">AP26*(1-$G$4)</f>
        <v>0</v>
      </c>
      <c r="AR26" s="33">
        <f t="shared" si="21"/>
        <v>0</v>
      </c>
      <c r="AS26" s="33">
        <f t="shared" si="21"/>
        <v>0</v>
      </c>
      <c r="AT26" s="33">
        <f t="shared" si="21"/>
        <v>0</v>
      </c>
      <c r="AU26" s="33">
        <f t="shared" si="21"/>
        <v>0</v>
      </c>
      <c r="AV26" s="33">
        <f t="shared" si="21"/>
        <v>0</v>
      </c>
      <c r="AW26" s="33">
        <f t="shared" si="21"/>
        <v>0</v>
      </c>
      <c r="AX26" s="33">
        <f t="shared" si="21"/>
        <v>0</v>
      </c>
      <c r="AY26" s="33">
        <f t="shared" si="21"/>
        <v>0</v>
      </c>
      <c r="AZ26" s="33">
        <f t="shared" si="21"/>
        <v>0</v>
      </c>
      <c r="BA26" s="33">
        <f t="shared" si="21"/>
        <v>0</v>
      </c>
      <c r="BB26" s="33">
        <f t="shared" si="21"/>
        <v>0</v>
      </c>
      <c r="BC26" s="33">
        <f t="shared" si="21"/>
        <v>0</v>
      </c>
      <c r="BD26" s="33">
        <f t="shared" si="21"/>
        <v>0</v>
      </c>
      <c r="BE26" s="33">
        <f t="shared" si="21"/>
        <v>0</v>
      </c>
      <c r="BF26" s="33">
        <f t="shared" si="21"/>
        <v>0</v>
      </c>
      <c r="BG26" s="33">
        <f t="shared" si="21"/>
        <v>0</v>
      </c>
      <c r="BH26" s="33">
        <f t="shared" si="21"/>
        <v>0</v>
      </c>
      <c r="BI26" s="33">
        <f t="shared" si="21"/>
        <v>0</v>
      </c>
      <c r="BJ26" s="33">
        <f t="shared" si="21"/>
        <v>0</v>
      </c>
      <c r="BK26" s="33">
        <f t="shared" si="21"/>
        <v>0</v>
      </c>
      <c r="BL26" t="str">
        <f t="shared" si="6"/>
        <v>01_AUS</v>
      </c>
      <c r="BM26" t="str">
        <f t="shared" si="7"/>
        <v>d_nonenergy_7_7_gas_diesel_oil</v>
      </c>
      <c r="BP26" s="4">
        <f t="shared" si="8"/>
        <v>0</v>
      </c>
      <c r="BQ26" s="4">
        <f t="shared" si="9"/>
        <v>0</v>
      </c>
      <c r="BR26" s="4" cm="1">
        <f t="array" ref="BR26">L26*INDEX(prod_est,$H26+$I26-1,MATCH(BR$14,$BQ$14:$DQ$14,0))</f>
        <v>0</v>
      </c>
      <c r="BS26" s="4" cm="1">
        <f t="array" ref="BS26">M26*INDEX(prod_est,$H26+$I26-1,MATCH(BS$14,$BQ$14:$DQ$14,0))</f>
        <v>0</v>
      </c>
      <c r="BT26" s="4" cm="1">
        <f t="array" ref="BT26">N26*INDEX(prod_est,$H26+$I26-1,MATCH(BT$14,$BQ$14:$DQ$14,0))</f>
        <v>0</v>
      </c>
      <c r="BU26" s="4" cm="1">
        <f t="array" ref="BU26">O26*INDEX(prod_est,$H26+$I26-1,MATCH(BU$14,$BQ$14:$DQ$14,0))</f>
        <v>0</v>
      </c>
      <c r="BV26" s="4" cm="1">
        <f t="array" ref="BV26">P26*INDEX(prod_est,$H26+$I26-1,MATCH(BV$14,$BQ$14:$DQ$14,0))</f>
        <v>0</v>
      </c>
      <c r="BW26" s="4" cm="1">
        <f t="array" ref="BW26">Q26*INDEX(prod_est,$H26+$I26-1,MATCH(BW$14,$BQ$14:$DQ$14,0))</f>
        <v>0</v>
      </c>
      <c r="BX26" s="4" cm="1">
        <f t="array" ref="BX26">R26*INDEX(prod_est,$H26+$I26-1,MATCH(BX$14,$BQ$14:$DQ$14,0))</f>
        <v>0</v>
      </c>
      <c r="BY26" s="4" cm="1">
        <f t="array" ref="BY26">S26*INDEX(prod_est,$H26+$I26-1,MATCH(BY$14,$BQ$14:$DQ$14,0))</f>
        <v>0</v>
      </c>
      <c r="BZ26" s="4" cm="1">
        <f t="array" ref="BZ26">T26*INDEX(prod_est,$H26+$I26-1,MATCH(BZ$14,$BQ$14:$DQ$14,0))</f>
        <v>0</v>
      </c>
      <c r="CA26" s="4" cm="1">
        <f t="array" ref="CA26">U26*INDEX(prod_est,$H26+$I26-1,MATCH(CA$14,$BQ$14:$DQ$14,0))</f>
        <v>0</v>
      </c>
      <c r="CB26" s="4" cm="1">
        <f t="array" ref="CB26">V26*INDEX(prod_est,$H26+$I26-1,MATCH(CB$14,$BQ$14:$DQ$14,0))</f>
        <v>0</v>
      </c>
      <c r="CC26" s="4" cm="1">
        <f t="array" ref="CC26">W26*INDEX(prod_est,$H26+$I26-1,MATCH(CC$14,$BQ$14:$DQ$14,0))</f>
        <v>0</v>
      </c>
      <c r="CD26" s="4" cm="1">
        <f t="array" ref="CD26">X26*INDEX(prod_est,$H26+$I26-1,MATCH(CD$14,$BQ$14:$DQ$14,0))</f>
        <v>0</v>
      </c>
      <c r="CE26" s="4" cm="1">
        <f t="array" ref="CE26">Y26*INDEX(prod_est,$H26+$I26-1,MATCH(CE$14,$BQ$14:$DQ$14,0))</f>
        <v>0</v>
      </c>
      <c r="CF26" s="4" cm="1">
        <f t="array" ref="CF26">Z26*INDEX(prod_est,$H26+$I26-1,MATCH(CF$14,$BQ$14:$DQ$14,0))</f>
        <v>0</v>
      </c>
      <c r="CG26" s="4" cm="1">
        <f t="array" ref="CG26">AA26*INDEX(prod_est,$H26+$I26-1,MATCH(CG$14,$BQ$14:$DQ$14,0))</f>
        <v>0</v>
      </c>
      <c r="CH26" s="4" cm="1">
        <f t="array" ref="CH26">AB26*INDEX(prod_est,$H26+$I26-1,MATCH(CH$14,$BQ$14:$DQ$14,0))</f>
        <v>0</v>
      </c>
      <c r="CI26" s="4" cm="1">
        <f t="array" ref="CI26">AC26*INDEX(prod_est,$H26+$I26-1,MATCH(CI$14,$BQ$14:$DQ$14,0))</f>
        <v>0</v>
      </c>
      <c r="CJ26" s="4" cm="1">
        <f t="array" ref="CJ26">AD26*INDEX(prod_est,$H26+$I26-1,MATCH(CJ$14,$BQ$14:$DQ$14,0))</f>
        <v>0</v>
      </c>
      <c r="CK26" s="4" cm="1">
        <f t="array" ref="CK26">AE26*INDEX(prod_est,$H26+$I26-1,MATCH(CK$14,$BQ$14:$DQ$14,0))</f>
        <v>0</v>
      </c>
      <c r="CL26" s="4" cm="1">
        <f t="array" ref="CL26">AF26*INDEX(prod_est,$H26+$I26-1,MATCH(CL$14,$BQ$14:$DQ$14,0))</f>
        <v>0</v>
      </c>
      <c r="CM26" s="4" cm="1">
        <f t="array" ref="CM26">AG26*INDEX(prod_est,$H26+$I26-1,MATCH(CM$14,$BQ$14:$DQ$14,0))</f>
        <v>0</v>
      </c>
      <c r="CN26" s="4" cm="1">
        <f t="array" ref="CN26">AH26*INDEX(prod_est,$H26+$I26-1,MATCH(CN$14,$BQ$14:$DQ$14,0))</f>
        <v>0</v>
      </c>
      <c r="CO26" s="4" cm="1">
        <f t="array" ref="CO26">AI26*INDEX(prod_est,$H26+$I26-1,MATCH(CO$14,$BQ$14:$DQ$14,0))</f>
        <v>0</v>
      </c>
      <c r="CP26" s="4" cm="1">
        <f t="array" ref="CP26">AJ26*INDEX(prod_est,$H26+$I26-1,MATCH(CP$14,$BQ$14:$DQ$14,0))</f>
        <v>0</v>
      </c>
      <c r="CQ26" s="4" cm="1">
        <f t="array" ref="CQ26">AK26*INDEX(prod_est,$H26+$I26-1,MATCH(CQ$14,$BQ$14:$DQ$14,0))</f>
        <v>0</v>
      </c>
      <c r="CR26" s="4" cm="1">
        <f t="array" ref="CR26">AL26*INDEX(prod_est,$H26+$I26-1,MATCH(CR$14,$BQ$14:$DQ$14,0))</f>
        <v>0</v>
      </c>
      <c r="CS26" s="4" cm="1">
        <f t="array" ref="CS26">AM26*INDEX(prod_est,$H26+$I26-1,MATCH(CS$14,$BQ$14:$DQ$14,0))</f>
        <v>0</v>
      </c>
      <c r="CT26" s="4" cm="1">
        <f t="array" ref="CT26">AN26*INDEX(prod_est,$H26+$I26-1,MATCH(CT$14,$BQ$14:$DQ$14,0))</f>
        <v>0</v>
      </c>
      <c r="CU26" s="4" cm="1">
        <f t="array" ref="CU26">AO26*INDEX(prod_est,$H26+$I26-1,MATCH(CU$14,$BQ$14:$DQ$14,0))</f>
        <v>0</v>
      </c>
      <c r="CV26" s="4" cm="1">
        <f t="array" ref="CV26">AP26*INDEX(prod_est,$H26+$I26-1,MATCH(CV$14,$BQ$14:$DQ$14,0))</f>
        <v>0</v>
      </c>
      <c r="CW26" s="4" cm="1">
        <f t="array" ref="CW26">AQ26*INDEX(prod_est,$H26+$I26-1,MATCH(CW$14,$BQ$14:$DQ$14,0))</f>
        <v>0</v>
      </c>
      <c r="CX26" s="4" cm="1">
        <f t="array" ref="CX26">AR26*INDEX(prod_est,$H26+$I26-1,MATCH(CX$14,$BQ$14:$DQ$14,0))</f>
        <v>0</v>
      </c>
      <c r="CY26" s="4" cm="1">
        <f t="array" ref="CY26">AS26*INDEX(prod_est,$H26+$I26-1,MATCH(CY$14,$BQ$14:$DQ$14,0))</f>
        <v>0</v>
      </c>
      <c r="CZ26" s="4" cm="1">
        <f t="array" ref="CZ26">AT26*INDEX(prod_est,$H26+$I26-1,MATCH(CZ$14,$BQ$14:$DQ$14,0))</f>
        <v>0</v>
      </c>
      <c r="DA26" s="4" cm="1">
        <f t="array" ref="DA26">AU26*INDEX(prod_est,$H26+$I26-1,MATCH(DA$14,$BQ$14:$DQ$14,0))</f>
        <v>0</v>
      </c>
      <c r="DB26" s="4" cm="1">
        <f t="array" ref="DB26">AV26*INDEX(prod_est,$H26+$I26-1,MATCH(DB$14,$BQ$14:$DQ$14,0))</f>
        <v>0</v>
      </c>
      <c r="DC26" s="4" cm="1">
        <f t="array" ref="DC26">AW26*INDEX(prod_est,$H26+$I26-1,MATCH(DC$14,$BQ$14:$DQ$14,0))</f>
        <v>0</v>
      </c>
      <c r="DD26" s="4" cm="1">
        <f t="array" ref="DD26">AX26*INDEX(prod_est,$H26+$I26-1,MATCH(DD$14,$BQ$14:$DQ$14,0))</f>
        <v>0</v>
      </c>
      <c r="DE26" s="4" cm="1">
        <f t="array" ref="DE26">AY26*INDEX(prod_est,$H26+$I26-1,MATCH(DE$14,$BQ$14:$DQ$14,0))</f>
        <v>0</v>
      </c>
      <c r="DF26" s="4" cm="1">
        <f t="array" ref="DF26">AZ26*INDEX(prod_est,$H26+$I26-1,MATCH(DF$14,$BQ$14:$DQ$14,0))</f>
        <v>0</v>
      </c>
      <c r="DG26" s="4" cm="1">
        <f t="array" ref="DG26">BA26*INDEX(prod_est,$H26+$I26-1,MATCH(DG$14,$BQ$14:$DQ$14,0))</f>
        <v>0</v>
      </c>
      <c r="DH26" s="4" cm="1">
        <f t="array" ref="DH26">BB26*INDEX(prod_est,$H26+$I26-1,MATCH(DH$14,$BQ$14:$DQ$14,0))</f>
        <v>0</v>
      </c>
      <c r="DI26" s="4" cm="1">
        <f t="array" ref="DI26">BC26*INDEX(prod_est,$H26+$I26-1,MATCH(DI$14,$BQ$14:$DQ$14,0))</f>
        <v>0</v>
      </c>
      <c r="DJ26" s="4" cm="1">
        <f t="array" ref="DJ26">BD26*INDEX(prod_est,$H26+$I26-1,MATCH(DJ$14,$BQ$14:$DQ$14,0))</f>
        <v>0</v>
      </c>
      <c r="DK26" s="4" cm="1">
        <f t="array" ref="DK26">BE26*INDEX(prod_est,$H26+$I26-1,MATCH(DK$14,$BQ$14:$DQ$14,0))</f>
        <v>0</v>
      </c>
      <c r="DL26" s="4" cm="1">
        <f t="array" ref="DL26">BF26*INDEX(prod_est,$H26+$I26-1,MATCH(DL$14,$BQ$14:$DQ$14,0))</f>
        <v>0</v>
      </c>
      <c r="DM26" s="4" cm="1">
        <f t="array" ref="DM26">BG26*INDEX(prod_est,$H26+$I26-1,MATCH(DM$14,$BQ$14:$DQ$14,0))</f>
        <v>0</v>
      </c>
      <c r="DN26" s="4" cm="1">
        <f t="array" ref="DN26">BH26*INDEX(prod_est,$H26+$I26-1,MATCH(DN$14,$BQ$14:$DQ$14,0))</f>
        <v>0</v>
      </c>
      <c r="DO26" s="4" cm="1">
        <f t="array" ref="DO26">BI26*INDEX(prod_est,$H26+$I26-1,MATCH(DO$14,$BQ$14:$DQ$14,0))</f>
        <v>0</v>
      </c>
      <c r="DP26" s="4" cm="1">
        <f t="array" ref="DP26">BJ26*INDEX(prod_est,$H26+$I26-1,MATCH(DP$14,$BQ$14:$DQ$14,0))</f>
        <v>0</v>
      </c>
      <c r="DQ26" s="4" cm="1">
        <f t="array" ref="DQ26">BK26*INDEX(prod_est,$H26+$I26-1,MATCH(DQ$14,$BQ$14:$DQ$14,0))</f>
        <v>0</v>
      </c>
    </row>
    <row r="27" spans="1:121" x14ac:dyDescent="0.25">
      <c r="A27" t="s">
        <v>4</v>
      </c>
      <c r="B27" t="s">
        <v>17</v>
      </c>
      <c r="C27" t="s">
        <v>17</v>
      </c>
      <c r="D27" t="s">
        <v>172</v>
      </c>
      <c r="E27" s="46" t="s">
        <v>37</v>
      </c>
      <c r="F27" s="4">
        <v>0</v>
      </c>
      <c r="G27" s="4">
        <v>0</v>
      </c>
      <c r="H27">
        <f>MATCH(A27,Production_est!$A$4:$A$339,0)</f>
        <v>1</v>
      </c>
      <c r="I27">
        <f>IFERROR(MATCH(E27,Production_est!$D$4:$D$339,0),"-")</f>
        <v>3</v>
      </c>
      <c r="J27" s="4" cm="1">
        <f t="array" ref="J27">IFERROR(INDEX(Production_est!$E$4:$E$339,I27+H27-1),"-")</f>
        <v>1819.3876185306401</v>
      </c>
      <c r="K27" s="33">
        <f t="shared" si="3"/>
        <v>0</v>
      </c>
      <c r="L27" s="33">
        <f t="shared" si="17"/>
        <v>0</v>
      </c>
      <c r="M27" s="33">
        <f t="shared" si="17"/>
        <v>0</v>
      </c>
      <c r="N27" s="33">
        <f t="shared" si="17"/>
        <v>0</v>
      </c>
      <c r="O27" s="33">
        <f t="shared" si="17"/>
        <v>0</v>
      </c>
      <c r="P27" s="33">
        <f t="shared" si="17"/>
        <v>0</v>
      </c>
      <c r="Q27" s="33">
        <f t="shared" si="17"/>
        <v>0</v>
      </c>
      <c r="R27" s="33">
        <f t="shared" si="17"/>
        <v>0</v>
      </c>
      <c r="S27" s="33">
        <f t="shared" si="17"/>
        <v>0</v>
      </c>
      <c r="T27" s="33">
        <f t="shared" si="17"/>
        <v>0</v>
      </c>
      <c r="U27" s="33">
        <f t="shared" si="17"/>
        <v>0</v>
      </c>
      <c r="V27" s="33">
        <f t="shared" si="17"/>
        <v>0</v>
      </c>
      <c r="W27" s="33">
        <f t="shared" si="17"/>
        <v>0</v>
      </c>
      <c r="X27" s="33">
        <f t="shared" si="17"/>
        <v>0</v>
      </c>
      <c r="Y27" s="33">
        <f t="shared" si="17"/>
        <v>0</v>
      </c>
      <c r="Z27" s="33">
        <f t="shared" si="17"/>
        <v>0</v>
      </c>
      <c r="AA27" s="33">
        <f t="shared" si="17"/>
        <v>0</v>
      </c>
      <c r="AB27" s="33">
        <f t="shared" si="17"/>
        <v>0</v>
      </c>
      <c r="AC27" s="33">
        <f t="shared" si="17"/>
        <v>0</v>
      </c>
      <c r="AD27" s="33">
        <f t="shared" si="17"/>
        <v>0</v>
      </c>
      <c r="AE27" s="33">
        <f t="shared" si="17"/>
        <v>0</v>
      </c>
      <c r="AF27" s="33">
        <f t="shared" si="17"/>
        <v>0</v>
      </c>
      <c r="AG27" s="33">
        <f t="shared" si="17"/>
        <v>0</v>
      </c>
      <c r="AH27" s="33">
        <f t="shared" si="17"/>
        <v>0</v>
      </c>
      <c r="AI27" s="33">
        <f t="shared" si="17"/>
        <v>0</v>
      </c>
      <c r="AJ27" s="33">
        <f t="shared" si="17"/>
        <v>0</v>
      </c>
      <c r="AK27" s="33">
        <f t="shared" si="17"/>
        <v>0</v>
      </c>
      <c r="AL27" s="33">
        <f t="shared" si="17"/>
        <v>0</v>
      </c>
      <c r="AM27" s="33">
        <f t="shared" si="17"/>
        <v>0</v>
      </c>
      <c r="AN27" s="33">
        <f t="shared" si="17"/>
        <v>0</v>
      </c>
      <c r="AO27" s="33">
        <f t="shared" si="17"/>
        <v>0</v>
      </c>
      <c r="AP27" s="33">
        <f t="shared" si="17"/>
        <v>0</v>
      </c>
      <c r="AQ27" s="33">
        <f t="shared" ref="AQ27:BK27" si="22">AP27*(1-$G$4)</f>
        <v>0</v>
      </c>
      <c r="AR27" s="33">
        <f t="shared" si="22"/>
        <v>0</v>
      </c>
      <c r="AS27" s="33">
        <f t="shared" si="22"/>
        <v>0</v>
      </c>
      <c r="AT27" s="33">
        <f t="shared" si="22"/>
        <v>0</v>
      </c>
      <c r="AU27" s="33">
        <f t="shared" si="22"/>
        <v>0</v>
      </c>
      <c r="AV27" s="33">
        <f t="shared" si="22"/>
        <v>0</v>
      </c>
      <c r="AW27" s="33">
        <f t="shared" si="22"/>
        <v>0</v>
      </c>
      <c r="AX27" s="33">
        <f t="shared" si="22"/>
        <v>0</v>
      </c>
      <c r="AY27" s="33">
        <f t="shared" si="22"/>
        <v>0</v>
      </c>
      <c r="AZ27" s="33">
        <f t="shared" si="22"/>
        <v>0</v>
      </c>
      <c r="BA27" s="33">
        <f t="shared" si="22"/>
        <v>0</v>
      </c>
      <c r="BB27" s="33">
        <f t="shared" si="22"/>
        <v>0</v>
      </c>
      <c r="BC27" s="33">
        <f t="shared" si="22"/>
        <v>0</v>
      </c>
      <c r="BD27" s="33">
        <f t="shared" si="22"/>
        <v>0</v>
      </c>
      <c r="BE27" s="33">
        <f t="shared" si="22"/>
        <v>0</v>
      </c>
      <c r="BF27" s="33">
        <f t="shared" si="22"/>
        <v>0</v>
      </c>
      <c r="BG27" s="33">
        <f t="shared" si="22"/>
        <v>0</v>
      </c>
      <c r="BH27" s="33">
        <f t="shared" si="22"/>
        <v>0</v>
      </c>
      <c r="BI27" s="33">
        <f t="shared" si="22"/>
        <v>0</v>
      </c>
      <c r="BJ27" s="33">
        <f t="shared" si="22"/>
        <v>0</v>
      </c>
      <c r="BK27" s="33">
        <f t="shared" si="22"/>
        <v>0</v>
      </c>
      <c r="BL27" t="str">
        <f t="shared" si="6"/>
        <v>01_AUS</v>
      </c>
      <c r="BM27" t="str">
        <f t="shared" si="7"/>
        <v>d_nonenergy_7_8_fuel_oil</v>
      </c>
      <c r="BP27" s="4">
        <f t="shared" si="8"/>
        <v>0</v>
      </c>
      <c r="BQ27" s="4">
        <f t="shared" si="9"/>
        <v>0</v>
      </c>
      <c r="BR27" s="4" cm="1">
        <f t="array" ref="BR27">L27*INDEX(prod_est,$H27+$I27-1,MATCH(BR$14,$BQ$14:$DQ$14,0))</f>
        <v>0</v>
      </c>
      <c r="BS27" s="4" cm="1">
        <f t="array" ref="BS27">M27*INDEX(prod_est,$H27+$I27-1,MATCH(BS$14,$BQ$14:$DQ$14,0))</f>
        <v>0</v>
      </c>
      <c r="BT27" s="4" cm="1">
        <f t="array" ref="BT27">N27*INDEX(prod_est,$H27+$I27-1,MATCH(BT$14,$BQ$14:$DQ$14,0))</f>
        <v>0</v>
      </c>
      <c r="BU27" s="4" cm="1">
        <f t="array" ref="BU27">O27*INDEX(prod_est,$H27+$I27-1,MATCH(BU$14,$BQ$14:$DQ$14,0))</f>
        <v>0</v>
      </c>
      <c r="BV27" s="4" cm="1">
        <f t="array" ref="BV27">P27*INDEX(prod_est,$H27+$I27-1,MATCH(BV$14,$BQ$14:$DQ$14,0))</f>
        <v>0</v>
      </c>
      <c r="BW27" s="4" cm="1">
        <f t="array" ref="BW27">Q27*INDEX(prod_est,$H27+$I27-1,MATCH(BW$14,$BQ$14:$DQ$14,0))</f>
        <v>0</v>
      </c>
      <c r="BX27" s="4" cm="1">
        <f t="array" ref="BX27">R27*INDEX(prod_est,$H27+$I27-1,MATCH(BX$14,$BQ$14:$DQ$14,0))</f>
        <v>0</v>
      </c>
      <c r="BY27" s="4" cm="1">
        <f t="array" ref="BY27">S27*INDEX(prod_est,$H27+$I27-1,MATCH(BY$14,$BQ$14:$DQ$14,0))</f>
        <v>0</v>
      </c>
      <c r="BZ27" s="4" cm="1">
        <f t="array" ref="BZ27">T27*INDEX(prod_est,$H27+$I27-1,MATCH(BZ$14,$BQ$14:$DQ$14,0))</f>
        <v>0</v>
      </c>
      <c r="CA27" s="4" cm="1">
        <f t="array" ref="CA27">U27*INDEX(prod_est,$H27+$I27-1,MATCH(CA$14,$BQ$14:$DQ$14,0))</f>
        <v>0</v>
      </c>
      <c r="CB27" s="4" cm="1">
        <f t="array" ref="CB27">V27*INDEX(prod_est,$H27+$I27-1,MATCH(CB$14,$BQ$14:$DQ$14,0))</f>
        <v>0</v>
      </c>
      <c r="CC27" s="4" cm="1">
        <f t="array" ref="CC27">W27*INDEX(prod_est,$H27+$I27-1,MATCH(CC$14,$BQ$14:$DQ$14,0))</f>
        <v>0</v>
      </c>
      <c r="CD27" s="4" cm="1">
        <f t="array" ref="CD27">X27*INDEX(prod_est,$H27+$I27-1,MATCH(CD$14,$BQ$14:$DQ$14,0))</f>
        <v>0</v>
      </c>
      <c r="CE27" s="4" cm="1">
        <f t="array" ref="CE27">Y27*INDEX(prod_est,$H27+$I27-1,MATCH(CE$14,$BQ$14:$DQ$14,0))</f>
        <v>0</v>
      </c>
      <c r="CF27" s="4" cm="1">
        <f t="array" ref="CF27">Z27*INDEX(prod_est,$H27+$I27-1,MATCH(CF$14,$BQ$14:$DQ$14,0))</f>
        <v>0</v>
      </c>
      <c r="CG27" s="4" cm="1">
        <f t="array" ref="CG27">AA27*INDEX(prod_est,$H27+$I27-1,MATCH(CG$14,$BQ$14:$DQ$14,0))</f>
        <v>0</v>
      </c>
      <c r="CH27" s="4" cm="1">
        <f t="array" ref="CH27">AB27*INDEX(prod_est,$H27+$I27-1,MATCH(CH$14,$BQ$14:$DQ$14,0))</f>
        <v>0</v>
      </c>
      <c r="CI27" s="4" cm="1">
        <f t="array" ref="CI27">AC27*INDEX(prod_est,$H27+$I27-1,MATCH(CI$14,$BQ$14:$DQ$14,0))</f>
        <v>0</v>
      </c>
      <c r="CJ27" s="4" cm="1">
        <f t="array" ref="CJ27">AD27*INDEX(prod_est,$H27+$I27-1,MATCH(CJ$14,$BQ$14:$DQ$14,0))</f>
        <v>0</v>
      </c>
      <c r="CK27" s="4" cm="1">
        <f t="array" ref="CK27">AE27*INDEX(prod_est,$H27+$I27-1,MATCH(CK$14,$BQ$14:$DQ$14,0))</f>
        <v>0</v>
      </c>
      <c r="CL27" s="4" cm="1">
        <f t="array" ref="CL27">AF27*INDEX(prod_est,$H27+$I27-1,MATCH(CL$14,$BQ$14:$DQ$14,0))</f>
        <v>0</v>
      </c>
      <c r="CM27" s="4" cm="1">
        <f t="array" ref="CM27">AG27*INDEX(prod_est,$H27+$I27-1,MATCH(CM$14,$BQ$14:$DQ$14,0))</f>
        <v>0</v>
      </c>
      <c r="CN27" s="4" cm="1">
        <f t="array" ref="CN27">AH27*INDEX(prod_est,$H27+$I27-1,MATCH(CN$14,$BQ$14:$DQ$14,0))</f>
        <v>0</v>
      </c>
      <c r="CO27" s="4" cm="1">
        <f t="array" ref="CO27">AI27*INDEX(prod_est,$H27+$I27-1,MATCH(CO$14,$BQ$14:$DQ$14,0))</f>
        <v>0</v>
      </c>
      <c r="CP27" s="4" cm="1">
        <f t="array" ref="CP27">AJ27*INDEX(prod_est,$H27+$I27-1,MATCH(CP$14,$BQ$14:$DQ$14,0))</f>
        <v>0</v>
      </c>
      <c r="CQ27" s="4" cm="1">
        <f t="array" ref="CQ27">AK27*INDEX(prod_est,$H27+$I27-1,MATCH(CQ$14,$BQ$14:$DQ$14,0))</f>
        <v>0</v>
      </c>
      <c r="CR27" s="4" cm="1">
        <f t="array" ref="CR27">AL27*INDEX(prod_est,$H27+$I27-1,MATCH(CR$14,$BQ$14:$DQ$14,0))</f>
        <v>0</v>
      </c>
      <c r="CS27" s="4" cm="1">
        <f t="array" ref="CS27">AM27*INDEX(prod_est,$H27+$I27-1,MATCH(CS$14,$BQ$14:$DQ$14,0))</f>
        <v>0</v>
      </c>
      <c r="CT27" s="4" cm="1">
        <f t="array" ref="CT27">AN27*INDEX(prod_est,$H27+$I27-1,MATCH(CT$14,$BQ$14:$DQ$14,0))</f>
        <v>0</v>
      </c>
      <c r="CU27" s="4" cm="1">
        <f t="array" ref="CU27">AO27*INDEX(prod_est,$H27+$I27-1,MATCH(CU$14,$BQ$14:$DQ$14,0))</f>
        <v>0</v>
      </c>
      <c r="CV27" s="4" cm="1">
        <f t="array" ref="CV27">AP27*INDEX(prod_est,$H27+$I27-1,MATCH(CV$14,$BQ$14:$DQ$14,0))</f>
        <v>0</v>
      </c>
      <c r="CW27" s="4" cm="1">
        <f t="array" ref="CW27">AQ27*INDEX(prod_est,$H27+$I27-1,MATCH(CW$14,$BQ$14:$DQ$14,0))</f>
        <v>0</v>
      </c>
      <c r="CX27" s="4" cm="1">
        <f t="array" ref="CX27">AR27*INDEX(prod_est,$H27+$I27-1,MATCH(CX$14,$BQ$14:$DQ$14,0))</f>
        <v>0</v>
      </c>
      <c r="CY27" s="4" cm="1">
        <f t="array" ref="CY27">AS27*INDEX(prod_est,$H27+$I27-1,MATCH(CY$14,$BQ$14:$DQ$14,0))</f>
        <v>0</v>
      </c>
      <c r="CZ27" s="4" cm="1">
        <f t="array" ref="CZ27">AT27*INDEX(prod_est,$H27+$I27-1,MATCH(CZ$14,$BQ$14:$DQ$14,0))</f>
        <v>0</v>
      </c>
      <c r="DA27" s="4" cm="1">
        <f t="array" ref="DA27">AU27*INDEX(prod_est,$H27+$I27-1,MATCH(DA$14,$BQ$14:$DQ$14,0))</f>
        <v>0</v>
      </c>
      <c r="DB27" s="4" cm="1">
        <f t="array" ref="DB27">AV27*INDEX(prod_est,$H27+$I27-1,MATCH(DB$14,$BQ$14:$DQ$14,0))</f>
        <v>0</v>
      </c>
      <c r="DC27" s="4" cm="1">
        <f t="array" ref="DC27">AW27*INDEX(prod_est,$H27+$I27-1,MATCH(DC$14,$BQ$14:$DQ$14,0))</f>
        <v>0</v>
      </c>
      <c r="DD27" s="4" cm="1">
        <f t="array" ref="DD27">AX27*INDEX(prod_est,$H27+$I27-1,MATCH(DD$14,$BQ$14:$DQ$14,0))</f>
        <v>0</v>
      </c>
      <c r="DE27" s="4" cm="1">
        <f t="array" ref="DE27">AY27*INDEX(prod_est,$H27+$I27-1,MATCH(DE$14,$BQ$14:$DQ$14,0))</f>
        <v>0</v>
      </c>
      <c r="DF27" s="4" cm="1">
        <f t="array" ref="DF27">AZ27*INDEX(prod_est,$H27+$I27-1,MATCH(DF$14,$BQ$14:$DQ$14,0))</f>
        <v>0</v>
      </c>
      <c r="DG27" s="4" cm="1">
        <f t="array" ref="DG27">BA27*INDEX(prod_est,$H27+$I27-1,MATCH(DG$14,$BQ$14:$DQ$14,0))</f>
        <v>0</v>
      </c>
      <c r="DH27" s="4" cm="1">
        <f t="array" ref="DH27">BB27*INDEX(prod_est,$H27+$I27-1,MATCH(DH$14,$BQ$14:$DQ$14,0))</f>
        <v>0</v>
      </c>
      <c r="DI27" s="4" cm="1">
        <f t="array" ref="DI27">BC27*INDEX(prod_est,$H27+$I27-1,MATCH(DI$14,$BQ$14:$DQ$14,0))</f>
        <v>0</v>
      </c>
      <c r="DJ27" s="4" cm="1">
        <f t="array" ref="DJ27">BD27*INDEX(prod_est,$H27+$I27-1,MATCH(DJ$14,$BQ$14:$DQ$14,0))</f>
        <v>0</v>
      </c>
      <c r="DK27" s="4" cm="1">
        <f t="array" ref="DK27">BE27*INDEX(prod_est,$H27+$I27-1,MATCH(DK$14,$BQ$14:$DQ$14,0))</f>
        <v>0</v>
      </c>
      <c r="DL27" s="4" cm="1">
        <f t="array" ref="DL27">BF27*INDEX(prod_est,$H27+$I27-1,MATCH(DL$14,$BQ$14:$DQ$14,0))</f>
        <v>0</v>
      </c>
      <c r="DM27" s="4" cm="1">
        <f t="array" ref="DM27">BG27*INDEX(prod_est,$H27+$I27-1,MATCH(DM$14,$BQ$14:$DQ$14,0))</f>
        <v>0</v>
      </c>
      <c r="DN27" s="4" cm="1">
        <f t="array" ref="DN27">BH27*INDEX(prod_est,$H27+$I27-1,MATCH(DN$14,$BQ$14:$DQ$14,0))</f>
        <v>0</v>
      </c>
      <c r="DO27" s="4" cm="1">
        <f t="array" ref="DO27">BI27*INDEX(prod_est,$H27+$I27-1,MATCH(DO$14,$BQ$14:$DQ$14,0))</f>
        <v>0</v>
      </c>
      <c r="DP27" s="4" cm="1">
        <f t="array" ref="DP27">BJ27*INDEX(prod_est,$H27+$I27-1,MATCH(DP$14,$BQ$14:$DQ$14,0))</f>
        <v>0</v>
      </c>
      <c r="DQ27" s="4" cm="1">
        <f t="array" ref="DQ27">BK27*INDEX(prod_est,$H27+$I27-1,MATCH(DQ$14,$BQ$14:$DQ$14,0))</f>
        <v>0</v>
      </c>
    </row>
    <row r="28" spans="1:121" x14ac:dyDescent="0.25">
      <c r="A28" t="s">
        <v>4</v>
      </c>
      <c r="B28" t="s">
        <v>18</v>
      </c>
      <c r="C28" t="s">
        <v>18</v>
      </c>
      <c r="D28" t="s">
        <v>172</v>
      </c>
      <c r="E28" s="46" t="s">
        <v>37</v>
      </c>
      <c r="F28" s="4">
        <v>9.7070120640000006</v>
      </c>
      <c r="G28" s="4">
        <v>9.8700879239999999</v>
      </c>
      <c r="H28">
        <f>MATCH(A28,Production_est!$A$4:$A$339,0)</f>
        <v>1</v>
      </c>
      <c r="I28">
        <f>IFERROR(MATCH(E28,Production_est!$D$4:$D$339,0),"-")</f>
        <v>3</v>
      </c>
      <c r="J28" s="4" cm="1">
        <f t="array" ref="J28">IFERROR(INDEX(Production_est!$E$4:$E$339,I28+H28-1),"-")</f>
        <v>1819.3876185306401</v>
      </c>
      <c r="K28" s="33">
        <f t="shared" si="3"/>
        <v>5.4249505841812888E-3</v>
      </c>
      <c r="L28" s="33">
        <f t="shared" si="17"/>
        <v>5.4249505841812888E-3</v>
      </c>
      <c r="M28" s="33">
        <f t="shared" si="17"/>
        <v>5.4249505841812888E-3</v>
      </c>
      <c r="N28" s="33">
        <f t="shared" si="17"/>
        <v>5.4249505841812888E-3</v>
      </c>
      <c r="O28" s="33">
        <f t="shared" si="17"/>
        <v>5.4249505841812888E-3</v>
      </c>
      <c r="P28" s="33">
        <f t="shared" si="17"/>
        <v>5.4249505841812888E-3</v>
      </c>
      <c r="Q28" s="33">
        <f t="shared" si="17"/>
        <v>5.4249505841812888E-3</v>
      </c>
      <c r="R28" s="33">
        <f t="shared" si="17"/>
        <v>5.4249505841812888E-3</v>
      </c>
      <c r="S28" s="33">
        <f t="shared" si="17"/>
        <v>5.4249505841812888E-3</v>
      </c>
      <c r="T28" s="33">
        <f t="shared" si="17"/>
        <v>5.4249505841812888E-3</v>
      </c>
      <c r="U28" s="33">
        <f t="shared" si="17"/>
        <v>5.4249505841812888E-3</v>
      </c>
      <c r="V28" s="33">
        <f t="shared" si="17"/>
        <v>5.4249505841812888E-3</v>
      </c>
      <c r="W28" s="33">
        <f t="shared" si="17"/>
        <v>5.4249505841812888E-3</v>
      </c>
      <c r="X28" s="33">
        <f t="shared" si="17"/>
        <v>5.4249505841812888E-3</v>
      </c>
      <c r="Y28" s="33">
        <f t="shared" si="17"/>
        <v>5.4249505841812888E-3</v>
      </c>
      <c r="Z28" s="33">
        <f t="shared" si="17"/>
        <v>5.4249505841812888E-3</v>
      </c>
      <c r="AA28" s="33">
        <f t="shared" si="17"/>
        <v>5.4249505841812888E-3</v>
      </c>
      <c r="AB28" s="33">
        <f t="shared" si="17"/>
        <v>5.4249505841812888E-3</v>
      </c>
      <c r="AC28" s="33">
        <f t="shared" si="17"/>
        <v>5.4249505841812888E-3</v>
      </c>
      <c r="AD28" s="33">
        <f t="shared" si="17"/>
        <v>5.4249505841812888E-3</v>
      </c>
      <c r="AE28" s="33">
        <f t="shared" si="17"/>
        <v>5.4249505841812888E-3</v>
      </c>
      <c r="AF28" s="33">
        <f t="shared" si="17"/>
        <v>5.4249505841812888E-3</v>
      </c>
      <c r="AG28" s="33">
        <f t="shared" si="17"/>
        <v>5.4249505841812888E-3</v>
      </c>
      <c r="AH28" s="33">
        <f t="shared" si="17"/>
        <v>5.4249505841812888E-3</v>
      </c>
      <c r="AI28" s="33">
        <f t="shared" si="17"/>
        <v>5.4249505841812888E-3</v>
      </c>
      <c r="AJ28" s="33">
        <f t="shared" si="17"/>
        <v>5.4249505841812888E-3</v>
      </c>
      <c r="AK28" s="33">
        <f t="shared" si="17"/>
        <v>5.4249505841812888E-3</v>
      </c>
      <c r="AL28" s="33">
        <f t="shared" si="17"/>
        <v>5.4249505841812888E-3</v>
      </c>
      <c r="AM28" s="33">
        <f t="shared" si="17"/>
        <v>5.4249505841812888E-3</v>
      </c>
      <c r="AN28" s="33">
        <f t="shared" si="17"/>
        <v>5.4249505841812888E-3</v>
      </c>
      <c r="AO28" s="33">
        <f t="shared" si="17"/>
        <v>5.4249505841812888E-3</v>
      </c>
      <c r="AP28" s="33">
        <f t="shared" si="17"/>
        <v>5.4249505841812888E-3</v>
      </c>
      <c r="AQ28" s="33">
        <f t="shared" ref="AQ28:BK28" si="23">AP28*(1-$G$4)</f>
        <v>5.4249505841812888E-3</v>
      </c>
      <c r="AR28" s="33">
        <f t="shared" si="23"/>
        <v>5.4249505841812888E-3</v>
      </c>
      <c r="AS28" s="33">
        <f t="shared" si="23"/>
        <v>5.4249505841812888E-3</v>
      </c>
      <c r="AT28" s="33">
        <f t="shared" si="23"/>
        <v>5.4249505841812888E-3</v>
      </c>
      <c r="AU28" s="33">
        <f t="shared" si="23"/>
        <v>5.4249505841812888E-3</v>
      </c>
      <c r="AV28" s="33">
        <f t="shared" si="23"/>
        <v>5.4249505841812888E-3</v>
      </c>
      <c r="AW28" s="33">
        <f t="shared" si="23"/>
        <v>5.4249505841812888E-3</v>
      </c>
      <c r="AX28" s="33">
        <f t="shared" si="23"/>
        <v>5.4249505841812888E-3</v>
      </c>
      <c r="AY28" s="33">
        <f t="shared" si="23"/>
        <v>5.4249505841812888E-3</v>
      </c>
      <c r="AZ28" s="33">
        <f t="shared" si="23"/>
        <v>5.4249505841812888E-3</v>
      </c>
      <c r="BA28" s="33">
        <f t="shared" si="23"/>
        <v>5.4249505841812888E-3</v>
      </c>
      <c r="BB28" s="33">
        <f t="shared" si="23"/>
        <v>5.4249505841812888E-3</v>
      </c>
      <c r="BC28" s="33">
        <f t="shared" si="23"/>
        <v>5.4249505841812888E-3</v>
      </c>
      <c r="BD28" s="33">
        <f t="shared" si="23"/>
        <v>5.4249505841812888E-3</v>
      </c>
      <c r="BE28" s="33">
        <f t="shared" si="23"/>
        <v>5.4249505841812888E-3</v>
      </c>
      <c r="BF28" s="33">
        <f t="shared" si="23"/>
        <v>5.4249505841812888E-3</v>
      </c>
      <c r="BG28" s="33">
        <f t="shared" si="23"/>
        <v>5.4249505841812888E-3</v>
      </c>
      <c r="BH28" s="33">
        <f t="shared" si="23"/>
        <v>5.4249505841812888E-3</v>
      </c>
      <c r="BI28" s="33">
        <f t="shared" si="23"/>
        <v>5.4249505841812888E-3</v>
      </c>
      <c r="BJ28" s="33">
        <f t="shared" si="23"/>
        <v>5.4249505841812888E-3</v>
      </c>
      <c r="BK28" s="33">
        <f t="shared" si="23"/>
        <v>5.4249505841812888E-3</v>
      </c>
      <c r="BL28" t="str">
        <f t="shared" si="6"/>
        <v>01_AUS</v>
      </c>
      <c r="BM28" t="str">
        <f t="shared" si="7"/>
        <v>d_nonenergy_7_9_lpg</v>
      </c>
      <c r="BP28" s="4">
        <f t="shared" si="8"/>
        <v>9.7070120640000006</v>
      </c>
      <c r="BQ28" s="4">
        <f t="shared" si="9"/>
        <v>9.8700879239999999</v>
      </c>
      <c r="BR28" s="4" cm="1">
        <f t="array" ref="BR28">L28*INDEX(prod_est,$H28+$I28-1,MATCH(BR$14,$BQ$14:$DQ$14,0))</f>
        <v>9.8849665142483936</v>
      </c>
      <c r="BS28" s="4" cm="1">
        <f t="array" ref="BS28">M28*INDEX(prod_est,$H28+$I28-1,MATCH(BS$14,$BQ$14:$DQ$14,0))</f>
        <v>9.3146888026924959</v>
      </c>
      <c r="BT28" s="4" cm="1">
        <f t="array" ref="BT28">N28*INDEX(prod_est,$H28+$I28-1,MATCH(BT$14,$BQ$14:$DQ$14,0))</f>
        <v>9.4446178719618388</v>
      </c>
      <c r="BU28" s="4" cm="1">
        <f t="array" ref="BU28">O28*INDEX(prod_est,$H28+$I28-1,MATCH(BU$14,$BQ$14:$DQ$14,0))</f>
        <v>9.5678419992834076</v>
      </c>
      <c r="BV28" s="4" cm="1">
        <f t="array" ref="BV28">P28*INDEX(prod_est,$H28+$I28-1,MATCH(BV$14,$BQ$14:$DQ$14,0))</f>
        <v>9.6847823572117644</v>
      </c>
      <c r="BW28" s="4" cm="1">
        <f t="array" ref="BW28">Q28*INDEX(prod_est,$H28+$I28-1,MATCH(BW$14,$BQ$14:$DQ$14,0))</f>
        <v>9.7952394951067685</v>
      </c>
      <c r="BX28" s="4" cm="1">
        <f t="array" ref="BX28">R28*INDEX(prod_est,$H28+$I28-1,MATCH(BX$14,$BQ$14:$DQ$14,0))</f>
        <v>9.900926880282281</v>
      </c>
      <c r="BY28" s="4" cm="1">
        <f t="array" ref="BY28">S28*INDEX(prod_est,$H28+$I28-1,MATCH(BY$14,$BQ$14:$DQ$14,0))</f>
        <v>10.015654191481673</v>
      </c>
      <c r="BZ28" s="4" cm="1">
        <f t="array" ref="BZ28">T28*INDEX(prod_est,$H28+$I28-1,MATCH(BZ$14,$BQ$14:$DQ$14,0))</f>
        <v>10.125140366716385</v>
      </c>
      <c r="CA28" s="4" cm="1">
        <f t="array" ref="CA28">U28*INDEX(prod_est,$H28+$I28-1,MATCH(CA$14,$BQ$14:$DQ$14,0))</f>
        <v>10.144515230445238</v>
      </c>
      <c r="CB28" s="4" cm="1">
        <f t="array" ref="CB28">V28*INDEX(prod_est,$H28+$I28-1,MATCH(CB$14,$BQ$14:$DQ$14,0))</f>
        <v>10.158702136155904</v>
      </c>
      <c r="CC28" s="4" cm="1">
        <f t="array" ref="CC28">W28*INDEX(prod_est,$H28+$I28-1,MATCH(CC$14,$BQ$14:$DQ$14,0))</f>
        <v>10.165787869687307</v>
      </c>
      <c r="CD28" s="4" cm="1">
        <f t="array" ref="CD28">X28*INDEX(prod_est,$H28+$I28-1,MATCH(CD$14,$BQ$14:$DQ$14,0))</f>
        <v>10.195127210800377</v>
      </c>
      <c r="CE28" s="4" cm="1">
        <f t="array" ref="CE28">Y28*INDEX(prod_est,$H28+$I28-1,MATCH(CE$14,$BQ$14:$DQ$14,0))</f>
        <v>10.217616565022102</v>
      </c>
      <c r="CF28" s="4" cm="1">
        <f t="array" ref="CF28">Z28*INDEX(prod_est,$H28+$I28-1,MATCH(CF$14,$BQ$14:$DQ$14,0))</f>
        <v>10.235724960146328</v>
      </c>
      <c r="CG28" s="4" cm="1">
        <f t="array" ref="CG28">AA28*INDEX(prod_est,$H28+$I28-1,MATCH(CG$14,$BQ$14:$DQ$14,0))</f>
        <v>10.248815291483773</v>
      </c>
      <c r="CH28" s="4" cm="1">
        <f t="array" ref="CH28">AB28*INDEX(prod_est,$H28+$I28-1,MATCH(CH$14,$BQ$14:$DQ$14,0))</f>
        <v>10.258085619509338</v>
      </c>
      <c r="CI28" s="4" cm="1">
        <f t="array" ref="CI28">AC28*INDEX(prod_est,$H28+$I28-1,MATCH(CI$14,$BQ$14:$DQ$14,0))</f>
        <v>10.261695668582005</v>
      </c>
      <c r="CJ28" s="4" cm="1">
        <f t="array" ref="CJ28">AD28*INDEX(prod_est,$H28+$I28-1,MATCH(CJ$14,$BQ$14:$DQ$14,0))</f>
        <v>10.261440713426163</v>
      </c>
      <c r="CK28" s="4" cm="1">
        <f t="array" ref="CK28">AE28*INDEX(prod_est,$H28+$I28-1,MATCH(CK$14,$BQ$14:$DQ$14,0))</f>
        <v>10.256695178837743</v>
      </c>
      <c r="CL28" s="4" cm="1">
        <f t="array" ref="CL28">AF28*INDEX(prod_est,$H28+$I28-1,MATCH(CL$14,$BQ$14:$DQ$14,0))</f>
        <v>10.248615887668004</v>
      </c>
      <c r="CM28" s="4" cm="1">
        <f t="array" ref="CM28">AG28*INDEX(prod_est,$H28+$I28-1,MATCH(CM$14,$BQ$14:$DQ$14,0))</f>
        <v>10.235408927169866</v>
      </c>
      <c r="CN28" s="4" cm="1">
        <f t="array" ref="CN28">AH28*INDEX(prod_est,$H28+$I28-1,MATCH(CN$14,$BQ$14:$DQ$14,0))</f>
        <v>10.227442713337666</v>
      </c>
      <c r="CO28" s="4" cm="1">
        <f t="array" ref="CO28">AI28*INDEX(prod_est,$H28+$I28-1,MATCH(CO$14,$BQ$14:$DQ$14,0))</f>
        <v>10.21558020073949</v>
      </c>
      <c r="CP28" s="4" cm="1">
        <f t="array" ref="CP28">AJ28*INDEX(prod_est,$H28+$I28-1,MATCH(CP$14,$BQ$14:$DQ$14,0))</f>
        <v>10.199791249443296</v>
      </c>
      <c r="CQ28" s="4" cm="1">
        <f t="array" ref="CQ28">AK28*INDEX(prod_est,$H28+$I28-1,MATCH(CQ$14,$BQ$14:$DQ$14,0))</f>
        <v>10.180609317126315</v>
      </c>
      <c r="CR28" s="4" cm="1">
        <f t="array" ref="CR28">AL28*INDEX(prod_est,$H28+$I28-1,MATCH(CR$14,$BQ$14:$DQ$14,0))</f>
        <v>10.157989951802541</v>
      </c>
      <c r="CS28" s="4" cm="1">
        <f t="array" ref="CS28">AM28*INDEX(prod_est,$H28+$I28-1,MATCH(CS$14,$BQ$14:$DQ$14,0))</f>
        <v>10.1318886962619</v>
      </c>
      <c r="CT28" s="4" cm="1">
        <f t="array" ref="CT28">AN28*INDEX(prod_est,$H28+$I28-1,MATCH(CT$14,$BQ$14:$DQ$14,0))</f>
        <v>10.102261088122225</v>
      </c>
      <c r="CU28" s="4" cm="1">
        <f t="array" ref="CU28">AO28*INDEX(prod_est,$H28+$I28-1,MATCH(CU$14,$BQ$14:$DQ$14,0))</f>
        <v>10.068521651534473</v>
      </c>
      <c r="CV28" s="4" cm="1">
        <f t="array" ref="CV28">AP28*INDEX(prod_est,$H28+$I28-1,MATCH(CV$14,$BQ$14:$DQ$14,0))</f>
        <v>10.030108023840686</v>
      </c>
      <c r="CW28" s="4" cm="1">
        <f t="array" ref="CW28">AQ28*INDEX(prod_est,$H28+$I28-1,MATCH(CW$14,$BQ$14:$DQ$14,0))</f>
        <v>9.9864823750089311</v>
      </c>
      <c r="CX28" s="4" cm="1">
        <f t="array" ref="CX28">AR28*INDEX(prod_est,$H28+$I28-1,MATCH(CX$14,$BQ$14:$DQ$14,0))</f>
        <v>9.9864823750089311</v>
      </c>
      <c r="CY28" s="4" cm="1">
        <f t="array" ref="CY28">AS28*INDEX(prod_est,$H28+$I28-1,MATCH(CY$14,$BQ$14:$DQ$14,0))</f>
        <v>9.9864823750089311</v>
      </c>
      <c r="CZ28" s="4" cm="1">
        <f t="array" ref="CZ28">AT28*INDEX(prod_est,$H28+$I28-1,MATCH(CZ$14,$BQ$14:$DQ$14,0))</f>
        <v>9.9864823750089311</v>
      </c>
      <c r="DA28" s="4" cm="1">
        <f t="array" ref="DA28">AU28*INDEX(prod_est,$H28+$I28-1,MATCH(DA$14,$BQ$14:$DQ$14,0))</f>
        <v>9.9864823750089311</v>
      </c>
      <c r="DB28" s="4" cm="1">
        <f t="array" ref="DB28">AV28*INDEX(prod_est,$H28+$I28-1,MATCH(DB$14,$BQ$14:$DQ$14,0))</f>
        <v>9.9864823750089311</v>
      </c>
      <c r="DC28" s="4" cm="1">
        <f t="array" ref="DC28">AW28*INDEX(prod_est,$H28+$I28-1,MATCH(DC$14,$BQ$14:$DQ$14,0))</f>
        <v>9.9864823750089311</v>
      </c>
      <c r="DD28" s="4" cm="1">
        <f t="array" ref="DD28">AX28*INDEX(prod_est,$H28+$I28-1,MATCH(DD$14,$BQ$14:$DQ$14,0))</f>
        <v>9.9864823750089311</v>
      </c>
      <c r="DE28" s="4" cm="1">
        <f t="array" ref="DE28">AY28*INDEX(prod_est,$H28+$I28-1,MATCH(DE$14,$BQ$14:$DQ$14,0))</f>
        <v>9.9864823750089311</v>
      </c>
      <c r="DF28" s="4" cm="1">
        <f t="array" ref="DF28">AZ28*INDEX(prod_est,$H28+$I28-1,MATCH(DF$14,$BQ$14:$DQ$14,0))</f>
        <v>9.9864823750089311</v>
      </c>
      <c r="DG28" s="4" cm="1">
        <f t="array" ref="DG28">BA28*INDEX(prod_est,$H28+$I28-1,MATCH(DG$14,$BQ$14:$DQ$14,0))</f>
        <v>9.9864823750089311</v>
      </c>
      <c r="DH28" s="4" cm="1">
        <f t="array" ref="DH28">BB28*INDEX(prod_est,$H28+$I28-1,MATCH(DH$14,$BQ$14:$DQ$14,0))</f>
        <v>9.9864823750089311</v>
      </c>
      <c r="DI28" s="4" cm="1">
        <f t="array" ref="DI28">BC28*INDEX(prod_est,$H28+$I28-1,MATCH(DI$14,$BQ$14:$DQ$14,0))</f>
        <v>9.9864823750089311</v>
      </c>
      <c r="DJ28" s="4" cm="1">
        <f t="array" ref="DJ28">BD28*INDEX(prod_est,$H28+$I28-1,MATCH(DJ$14,$BQ$14:$DQ$14,0))</f>
        <v>9.9864823750089311</v>
      </c>
      <c r="DK28" s="4" cm="1">
        <f t="array" ref="DK28">BE28*INDEX(prod_est,$H28+$I28-1,MATCH(DK$14,$BQ$14:$DQ$14,0))</f>
        <v>9.9864823750089311</v>
      </c>
      <c r="DL28" s="4" cm="1">
        <f t="array" ref="DL28">BF28*INDEX(prod_est,$H28+$I28-1,MATCH(DL$14,$BQ$14:$DQ$14,0))</f>
        <v>9.9864823750089311</v>
      </c>
      <c r="DM28" s="4" cm="1">
        <f t="array" ref="DM28">BG28*INDEX(prod_est,$H28+$I28-1,MATCH(DM$14,$BQ$14:$DQ$14,0))</f>
        <v>9.9864823750089311</v>
      </c>
      <c r="DN28" s="4" cm="1">
        <f t="array" ref="DN28">BH28*INDEX(prod_est,$H28+$I28-1,MATCH(DN$14,$BQ$14:$DQ$14,0))</f>
        <v>9.9864823750089311</v>
      </c>
      <c r="DO28" s="4" cm="1">
        <f t="array" ref="DO28">BI28*INDEX(prod_est,$H28+$I28-1,MATCH(DO$14,$BQ$14:$DQ$14,0))</f>
        <v>9.9864823750089311</v>
      </c>
      <c r="DP28" s="4" cm="1">
        <f t="array" ref="DP28">BJ28*INDEX(prod_est,$H28+$I28-1,MATCH(DP$14,$BQ$14:$DQ$14,0))</f>
        <v>9.9864823750089311</v>
      </c>
      <c r="DQ28" s="4" cm="1">
        <f t="array" ref="DQ28">BK28*INDEX(prod_est,$H28+$I28-1,MATCH(DQ$14,$BQ$14:$DQ$14,0))</f>
        <v>9.9864823750089311</v>
      </c>
    </row>
    <row r="29" spans="1:121" x14ac:dyDescent="0.25">
      <c r="A29" t="s">
        <v>4</v>
      </c>
      <c r="B29" t="s">
        <v>19</v>
      </c>
      <c r="C29" t="s">
        <v>60</v>
      </c>
      <c r="D29" t="s">
        <v>172</v>
      </c>
      <c r="E29" s="46" t="s">
        <v>37</v>
      </c>
      <c r="F29" s="4">
        <v>0</v>
      </c>
      <c r="G29" s="4">
        <v>0</v>
      </c>
      <c r="H29">
        <f>MATCH(A29,Production_est!$A$4:$A$339,0)</f>
        <v>1</v>
      </c>
      <c r="I29">
        <f>IFERROR(MATCH(E29,Production_est!$D$4:$D$339,0),"-")</f>
        <v>3</v>
      </c>
      <c r="J29" s="4" cm="1">
        <f t="array" ref="J29">IFERROR(INDEX(Production_est!$E$4:$E$339,I29+H29-1),"-")</f>
        <v>1819.3876185306401</v>
      </c>
      <c r="K29" s="33">
        <f t="shared" si="3"/>
        <v>0</v>
      </c>
      <c r="L29" s="33">
        <f t="shared" si="17"/>
        <v>0</v>
      </c>
      <c r="M29" s="33">
        <f t="shared" si="17"/>
        <v>0</v>
      </c>
      <c r="N29" s="33">
        <f t="shared" si="17"/>
        <v>0</v>
      </c>
      <c r="O29" s="33">
        <f t="shared" si="17"/>
        <v>0</v>
      </c>
      <c r="P29" s="33">
        <f t="shared" si="17"/>
        <v>0</v>
      </c>
      <c r="Q29" s="33">
        <f t="shared" si="17"/>
        <v>0</v>
      </c>
      <c r="R29" s="33">
        <f t="shared" si="17"/>
        <v>0</v>
      </c>
      <c r="S29" s="33">
        <f t="shared" si="17"/>
        <v>0</v>
      </c>
      <c r="T29" s="33">
        <f t="shared" si="17"/>
        <v>0</v>
      </c>
      <c r="U29" s="33">
        <f t="shared" si="17"/>
        <v>0</v>
      </c>
      <c r="V29" s="33">
        <f t="shared" si="17"/>
        <v>0</v>
      </c>
      <c r="W29" s="33">
        <f t="shared" si="17"/>
        <v>0</v>
      </c>
      <c r="X29" s="33">
        <f t="shared" si="17"/>
        <v>0</v>
      </c>
      <c r="Y29" s="33">
        <f t="shared" si="17"/>
        <v>0</v>
      </c>
      <c r="Z29" s="33">
        <f t="shared" si="17"/>
        <v>0</v>
      </c>
      <c r="AA29" s="33">
        <f t="shared" si="17"/>
        <v>0</v>
      </c>
      <c r="AB29" s="33">
        <f t="shared" si="17"/>
        <v>0</v>
      </c>
      <c r="AC29" s="33">
        <f t="shared" si="17"/>
        <v>0</v>
      </c>
      <c r="AD29" s="33">
        <f t="shared" si="17"/>
        <v>0</v>
      </c>
      <c r="AE29" s="33">
        <f t="shared" si="17"/>
        <v>0</v>
      </c>
      <c r="AF29" s="33">
        <f t="shared" si="17"/>
        <v>0</v>
      </c>
      <c r="AG29" s="33">
        <f t="shared" si="17"/>
        <v>0</v>
      </c>
      <c r="AH29" s="33">
        <f t="shared" si="17"/>
        <v>0</v>
      </c>
      <c r="AI29" s="33">
        <f t="shared" si="17"/>
        <v>0</v>
      </c>
      <c r="AJ29" s="33">
        <f t="shared" si="17"/>
        <v>0</v>
      </c>
      <c r="AK29" s="33">
        <f t="shared" si="17"/>
        <v>0</v>
      </c>
      <c r="AL29" s="33">
        <f t="shared" si="17"/>
        <v>0</v>
      </c>
      <c r="AM29" s="33">
        <f t="shared" si="17"/>
        <v>0</v>
      </c>
      <c r="AN29" s="33">
        <f t="shared" si="17"/>
        <v>0</v>
      </c>
      <c r="AO29" s="33">
        <f t="shared" si="17"/>
        <v>0</v>
      </c>
      <c r="AP29" s="33">
        <f t="shared" si="17"/>
        <v>0</v>
      </c>
      <c r="AQ29" s="33">
        <f t="shared" ref="AQ29:BK29" si="24">AP29*(1-$G$4)</f>
        <v>0</v>
      </c>
      <c r="AR29" s="33">
        <f t="shared" si="24"/>
        <v>0</v>
      </c>
      <c r="AS29" s="33">
        <f t="shared" si="24"/>
        <v>0</v>
      </c>
      <c r="AT29" s="33">
        <f t="shared" si="24"/>
        <v>0</v>
      </c>
      <c r="AU29" s="33">
        <f t="shared" si="24"/>
        <v>0</v>
      </c>
      <c r="AV29" s="33">
        <f t="shared" si="24"/>
        <v>0</v>
      </c>
      <c r="AW29" s="33">
        <f t="shared" si="24"/>
        <v>0</v>
      </c>
      <c r="AX29" s="33">
        <f t="shared" si="24"/>
        <v>0</v>
      </c>
      <c r="AY29" s="33">
        <f t="shared" si="24"/>
        <v>0</v>
      </c>
      <c r="AZ29" s="33">
        <f t="shared" si="24"/>
        <v>0</v>
      </c>
      <c r="BA29" s="33">
        <f t="shared" si="24"/>
        <v>0</v>
      </c>
      <c r="BB29" s="33">
        <f t="shared" si="24"/>
        <v>0</v>
      </c>
      <c r="BC29" s="33">
        <f t="shared" si="24"/>
        <v>0</v>
      </c>
      <c r="BD29" s="33">
        <f t="shared" si="24"/>
        <v>0</v>
      </c>
      <c r="BE29" s="33">
        <f t="shared" si="24"/>
        <v>0</v>
      </c>
      <c r="BF29" s="33">
        <f t="shared" si="24"/>
        <v>0</v>
      </c>
      <c r="BG29" s="33">
        <f t="shared" si="24"/>
        <v>0</v>
      </c>
      <c r="BH29" s="33">
        <f t="shared" si="24"/>
        <v>0</v>
      </c>
      <c r="BI29" s="33">
        <f t="shared" si="24"/>
        <v>0</v>
      </c>
      <c r="BJ29" s="33">
        <f t="shared" si="24"/>
        <v>0</v>
      </c>
      <c r="BK29" s="33">
        <f t="shared" si="24"/>
        <v>0</v>
      </c>
      <c r="BL29" t="str">
        <f t="shared" si="6"/>
        <v>01_AUS</v>
      </c>
      <c r="BM29" t="str">
        <f t="shared" si="7"/>
        <v>d_nonenergy_7_10_refi_gas_notliq</v>
      </c>
      <c r="BP29" s="4">
        <f t="shared" si="8"/>
        <v>0</v>
      </c>
      <c r="BQ29" s="4">
        <f t="shared" si="9"/>
        <v>0</v>
      </c>
      <c r="BR29" s="4" cm="1">
        <f t="array" ref="BR29">L29*INDEX(prod_est,$H29+$I29-1,MATCH(BR$14,$BQ$14:$DQ$14,0))</f>
        <v>0</v>
      </c>
      <c r="BS29" s="4" cm="1">
        <f t="array" ref="BS29">M29*INDEX(prod_est,$H29+$I29-1,MATCH(BS$14,$BQ$14:$DQ$14,0))</f>
        <v>0</v>
      </c>
      <c r="BT29" s="4" cm="1">
        <f t="array" ref="BT29">N29*INDEX(prod_est,$H29+$I29-1,MATCH(BT$14,$BQ$14:$DQ$14,0))</f>
        <v>0</v>
      </c>
      <c r="BU29" s="4" cm="1">
        <f t="array" ref="BU29">O29*INDEX(prod_est,$H29+$I29-1,MATCH(BU$14,$BQ$14:$DQ$14,0))</f>
        <v>0</v>
      </c>
      <c r="BV29" s="4" cm="1">
        <f t="array" ref="BV29">P29*INDEX(prod_est,$H29+$I29-1,MATCH(BV$14,$BQ$14:$DQ$14,0))</f>
        <v>0</v>
      </c>
      <c r="BW29" s="4" cm="1">
        <f t="array" ref="BW29">Q29*INDEX(prod_est,$H29+$I29-1,MATCH(BW$14,$BQ$14:$DQ$14,0))</f>
        <v>0</v>
      </c>
      <c r="BX29" s="4" cm="1">
        <f t="array" ref="BX29">R29*INDEX(prod_est,$H29+$I29-1,MATCH(BX$14,$BQ$14:$DQ$14,0))</f>
        <v>0</v>
      </c>
      <c r="BY29" s="4" cm="1">
        <f t="array" ref="BY29">S29*INDEX(prod_est,$H29+$I29-1,MATCH(BY$14,$BQ$14:$DQ$14,0))</f>
        <v>0</v>
      </c>
      <c r="BZ29" s="4" cm="1">
        <f t="array" ref="BZ29">T29*INDEX(prod_est,$H29+$I29-1,MATCH(BZ$14,$BQ$14:$DQ$14,0))</f>
        <v>0</v>
      </c>
      <c r="CA29" s="4" cm="1">
        <f t="array" ref="CA29">U29*INDEX(prod_est,$H29+$I29-1,MATCH(CA$14,$BQ$14:$DQ$14,0))</f>
        <v>0</v>
      </c>
      <c r="CB29" s="4" cm="1">
        <f t="array" ref="CB29">V29*INDEX(prod_est,$H29+$I29-1,MATCH(CB$14,$BQ$14:$DQ$14,0))</f>
        <v>0</v>
      </c>
      <c r="CC29" s="4" cm="1">
        <f t="array" ref="CC29">W29*INDEX(prod_est,$H29+$I29-1,MATCH(CC$14,$BQ$14:$DQ$14,0))</f>
        <v>0</v>
      </c>
      <c r="CD29" s="4" cm="1">
        <f t="array" ref="CD29">X29*INDEX(prod_est,$H29+$I29-1,MATCH(CD$14,$BQ$14:$DQ$14,0))</f>
        <v>0</v>
      </c>
      <c r="CE29" s="4" cm="1">
        <f t="array" ref="CE29">Y29*INDEX(prod_est,$H29+$I29-1,MATCH(CE$14,$BQ$14:$DQ$14,0))</f>
        <v>0</v>
      </c>
      <c r="CF29" s="4" cm="1">
        <f t="array" ref="CF29">Z29*INDEX(prod_est,$H29+$I29-1,MATCH(CF$14,$BQ$14:$DQ$14,0))</f>
        <v>0</v>
      </c>
      <c r="CG29" s="4" cm="1">
        <f t="array" ref="CG29">AA29*INDEX(prod_est,$H29+$I29-1,MATCH(CG$14,$BQ$14:$DQ$14,0))</f>
        <v>0</v>
      </c>
      <c r="CH29" s="4" cm="1">
        <f t="array" ref="CH29">AB29*INDEX(prod_est,$H29+$I29-1,MATCH(CH$14,$BQ$14:$DQ$14,0))</f>
        <v>0</v>
      </c>
      <c r="CI29" s="4" cm="1">
        <f t="array" ref="CI29">AC29*INDEX(prod_est,$H29+$I29-1,MATCH(CI$14,$BQ$14:$DQ$14,0))</f>
        <v>0</v>
      </c>
      <c r="CJ29" s="4" cm="1">
        <f t="array" ref="CJ29">AD29*INDEX(prod_est,$H29+$I29-1,MATCH(CJ$14,$BQ$14:$DQ$14,0))</f>
        <v>0</v>
      </c>
      <c r="CK29" s="4" cm="1">
        <f t="array" ref="CK29">AE29*INDEX(prod_est,$H29+$I29-1,MATCH(CK$14,$BQ$14:$DQ$14,0))</f>
        <v>0</v>
      </c>
      <c r="CL29" s="4" cm="1">
        <f t="array" ref="CL29">AF29*INDEX(prod_est,$H29+$I29-1,MATCH(CL$14,$BQ$14:$DQ$14,0))</f>
        <v>0</v>
      </c>
      <c r="CM29" s="4" cm="1">
        <f t="array" ref="CM29">AG29*INDEX(prod_est,$H29+$I29-1,MATCH(CM$14,$BQ$14:$DQ$14,0))</f>
        <v>0</v>
      </c>
      <c r="CN29" s="4" cm="1">
        <f t="array" ref="CN29">AH29*INDEX(prod_est,$H29+$I29-1,MATCH(CN$14,$BQ$14:$DQ$14,0))</f>
        <v>0</v>
      </c>
      <c r="CO29" s="4" cm="1">
        <f t="array" ref="CO29">AI29*INDEX(prod_est,$H29+$I29-1,MATCH(CO$14,$BQ$14:$DQ$14,0))</f>
        <v>0</v>
      </c>
      <c r="CP29" s="4" cm="1">
        <f t="array" ref="CP29">AJ29*INDEX(prod_est,$H29+$I29-1,MATCH(CP$14,$BQ$14:$DQ$14,0))</f>
        <v>0</v>
      </c>
      <c r="CQ29" s="4" cm="1">
        <f t="array" ref="CQ29">AK29*INDEX(prod_est,$H29+$I29-1,MATCH(CQ$14,$BQ$14:$DQ$14,0))</f>
        <v>0</v>
      </c>
      <c r="CR29" s="4" cm="1">
        <f t="array" ref="CR29">AL29*INDEX(prod_est,$H29+$I29-1,MATCH(CR$14,$BQ$14:$DQ$14,0))</f>
        <v>0</v>
      </c>
      <c r="CS29" s="4" cm="1">
        <f t="array" ref="CS29">AM29*INDEX(prod_est,$H29+$I29-1,MATCH(CS$14,$BQ$14:$DQ$14,0))</f>
        <v>0</v>
      </c>
      <c r="CT29" s="4" cm="1">
        <f t="array" ref="CT29">AN29*INDEX(prod_est,$H29+$I29-1,MATCH(CT$14,$BQ$14:$DQ$14,0))</f>
        <v>0</v>
      </c>
      <c r="CU29" s="4" cm="1">
        <f t="array" ref="CU29">AO29*INDEX(prod_est,$H29+$I29-1,MATCH(CU$14,$BQ$14:$DQ$14,0))</f>
        <v>0</v>
      </c>
      <c r="CV29" s="4" cm="1">
        <f t="array" ref="CV29">AP29*INDEX(prod_est,$H29+$I29-1,MATCH(CV$14,$BQ$14:$DQ$14,0))</f>
        <v>0</v>
      </c>
      <c r="CW29" s="4" cm="1">
        <f t="array" ref="CW29">AQ29*INDEX(prod_est,$H29+$I29-1,MATCH(CW$14,$BQ$14:$DQ$14,0))</f>
        <v>0</v>
      </c>
      <c r="CX29" s="4" cm="1">
        <f t="array" ref="CX29">AR29*INDEX(prod_est,$H29+$I29-1,MATCH(CX$14,$BQ$14:$DQ$14,0))</f>
        <v>0</v>
      </c>
      <c r="CY29" s="4" cm="1">
        <f t="array" ref="CY29">AS29*INDEX(prod_est,$H29+$I29-1,MATCH(CY$14,$BQ$14:$DQ$14,0))</f>
        <v>0</v>
      </c>
      <c r="CZ29" s="4" cm="1">
        <f t="array" ref="CZ29">AT29*INDEX(prod_est,$H29+$I29-1,MATCH(CZ$14,$BQ$14:$DQ$14,0))</f>
        <v>0</v>
      </c>
      <c r="DA29" s="4" cm="1">
        <f t="array" ref="DA29">AU29*INDEX(prod_est,$H29+$I29-1,MATCH(DA$14,$BQ$14:$DQ$14,0))</f>
        <v>0</v>
      </c>
      <c r="DB29" s="4" cm="1">
        <f t="array" ref="DB29">AV29*INDEX(prod_est,$H29+$I29-1,MATCH(DB$14,$BQ$14:$DQ$14,0))</f>
        <v>0</v>
      </c>
      <c r="DC29" s="4" cm="1">
        <f t="array" ref="DC29">AW29*INDEX(prod_est,$H29+$I29-1,MATCH(DC$14,$BQ$14:$DQ$14,0))</f>
        <v>0</v>
      </c>
      <c r="DD29" s="4" cm="1">
        <f t="array" ref="DD29">AX29*INDEX(prod_est,$H29+$I29-1,MATCH(DD$14,$BQ$14:$DQ$14,0))</f>
        <v>0</v>
      </c>
      <c r="DE29" s="4" cm="1">
        <f t="array" ref="DE29">AY29*INDEX(prod_est,$H29+$I29-1,MATCH(DE$14,$BQ$14:$DQ$14,0))</f>
        <v>0</v>
      </c>
      <c r="DF29" s="4" cm="1">
        <f t="array" ref="DF29">AZ29*INDEX(prod_est,$H29+$I29-1,MATCH(DF$14,$BQ$14:$DQ$14,0))</f>
        <v>0</v>
      </c>
      <c r="DG29" s="4" cm="1">
        <f t="array" ref="DG29">BA29*INDEX(prod_est,$H29+$I29-1,MATCH(DG$14,$BQ$14:$DQ$14,0))</f>
        <v>0</v>
      </c>
      <c r="DH29" s="4" cm="1">
        <f t="array" ref="DH29">BB29*INDEX(prod_est,$H29+$I29-1,MATCH(DH$14,$BQ$14:$DQ$14,0))</f>
        <v>0</v>
      </c>
      <c r="DI29" s="4" cm="1">
        <f t="array" ref="DI29">BC29*INDEX(prod_est,$H29+$I29-1,MATCH(DI$14,$BQ$14:$DQ$14,0))</f>
        <v>0</v>
      </c>
      <c r="DJ29" s="4" cm="1">
        <f t="array" ref="DJ29">BD29*INDEX(prod_est,$H29+$I29-1,MATCH(DJ$14,$BQ$14:$DQ$14,0))</f>
        <v>0</v>
      </c>
      <c r="DK29" s="4" cm="1">
        <f t="array" ref="DK29">BE29*INDEX(prod_est,$H29+$I29-1,MATCH(DK$14,$BQ$14:$DQ$14,0))</f>
        <v>0</v>
      </c>
      <c r="DL29" s="4" cm="1">
        <f t="array" ref="DL29">BF29*INDEX(prod_est,$H29+$I29-1,MATCH(DL$14,$BQ$14:$DQ$14,0))</f>
        <v>0</v>
      </c>
      <c r="DM29" s="4" cm="1">
        <f t="array" ref="DM29">BG29*INDEX(prod_est,$H29+$I29-1,MATCH(DM$14,$BQ$14:$DQ$14,0))</f>
        <v>0</v>
      </c>
      <c r="DN29" s="4" cm="1">
        <f t="array" ref="DN29">BH29*INDEX(prod_est,$H29+$I29-1,MATCH(DN$14,$BQ$14:$DQ$14,0))</f>
        <v>0</v>
      </c>
      <c r="DO29" s="4" cm="1">
        <f t="array" ref="DO29">BI29*INDEX(prod_est,$H29+$I29-1,MATCH(DO$14,$BQ$14:$DQ$14,0))</f>
        <v>0</v>
      </c>
      <c r="DP29" s="4" cm="1">
        <f t="array" ref="DP29">BJ29*INDEX(prod_est,$H29+$I29-1,MATCH(DP$14,$BQ$14:$DQ$14,0))</f>
        <v>0</v>
      </c>
      <c r="DQ29" s="4" cm="1">
        <f t="array" ref="DQ29">BK29*INDEX(prod_est,$H29+$I29-1,MATCH(DQ$14,$BQ$14:$DQ$14,0))</f>
        <v>0</v>
      </c>
    </row>
    <row r="30" spans="1:121" x14ac:dyDescent="0.25">
      <c r="A30" t="s">
        <v>4</v>
      </c>
      <c r="B30" t="s">
        <v>20</v>
      </c>
      <c r="C30" t="s">
        <v>20</v>
      </c>
      <c r="D30" t="s">
        <v>172</v>
      </c>
      <c r="E30" s="46" t="s">
        <v>37</v>
      </c>
      <c r="F30" s="4">
        <v>20.209306787999999</v>
      </c>
      <c r="G30" s="4">
        <v>20.133065160000001</v>
      </c>
      <c r="H30">
        <f>MATCH(A30,Production_est!$A$4:$A$339,0)</f>
        <v>1</v>
      </c>
      <c r="I30">
        <f>IFERROR(MATCH(E30,Production_est!$D$4:$D$339,0),"-")</f>
        <v>3</v>
      </c>
      <c r="J30" s="4" cm="1">
        <f t="array" ref="J30">IFERROR(INDEX(Production_est!$E$4:$E$339,I30+H30-1),"-")</f>
        <v>1819.3876185306401</v>
      </c>
      <c r="K30" s="33">
        <f t="shared" si="3"/>
        <v>1.1065847076754162E-2</v>
      </c>
      <c r="L30" s="33">
        <f t="shared" si="17"/>
        <v>1.1065847076754162E-2</v>
      </c>
      <c r="M30" s="33">
        <f t="shared" si="17"/>
        <v>1.1065847076754162E-2</v>
      </c>
      <c r="N30" s="33">
        <f t="shared" si="17"/>
        <v>1.1065847076754162E-2</v>
      </c>
      <c r="O30" s="33">
        <f t="shared" si="17"/>
        <v>1.1065847076754162E-2</v>
      </c>
      <c r="P30" s="33">
        <f t="shared" si="17"/>
        <v>1.1065847076754162E-2</v>
      </c>
      <c r="Q30" s="33">
        <f t="shared" si="17"/>
        <v>1.1065847076754162E-2</v>
      </c>
      <c r="R30" s="33">
        <f t="shared" si="17"/>
        <v>1.1065847076754162E-2</v>
      </c>
      <c r="S30" s="33">
        <f t="shared" si="17"/>
        <v>1.1065847076754162E-2</v>
      </c>
      <c r="T30" s="33">
        <f t="shared" si="17"/>
        <v>1.1065847076754162E-2</v>
      </c>
      <c r="U30" s="33">
        <f t="shared" si="17"/>
        <v>1.1065847076754162E-2</v>
      </c>
      <c r="V30" s="33">
        <f t="shared" si="17"/>
        <v>1.1065847076754162E-2</v>
      </c>
      <c r="W30" s="33">
        <f t="shared" si="17"/>
        <v>1.1065847076754162E-2</v>
      </c>
      <c r="X30" s="33">
        <f t="shared" si="17"/>
        <v>1.1065847076754162E-2</v>
      </c>
      <c r="Y30" s="33">
        <f t="shared" si="17"/>
        <v>1.1065847076754162E-2</v>
      </c>
      <c r="Z30" s="33">
        <f t="shared" si="17"/>
        <v>1.1065847076754162E-2</v>
      </c>
      <c r="AA30" s="33">
        <f t="shared" si="17"/>
        <v>1.1065847076754162E-2</v>
      </c>
      <c r="AB30" s="33">
        <f t="shared" si="17"/>
        <v>1.1065847076754162E-2</v>
      </c>
      <c r="AC30" s="33">
        <f t="shared" si="17"/>
        <v>1.1065847076754162E-2</v>
      </c>
      <c r="AD30" s="33">
        <f t="shared" si="17"/>
        <v>1.1065847076754162E-2</v>
      </c>
      <c r="AE30" s="33">
        <f t="shared" si="17"/>
        <v>1.1065847076754162E-2</v>
      </c>
      <c r="AF30" s="33">
        <f t="shared" si="17"/>
        <v>1.1065847076754162E-2</v>
      </c>
      <c r="AG30" s="33">
        <f t="shared" si="17"/>
        <v>1.1065847076754162E-2</v>
      </c>
      <c r="AH30" s="33">
        <f t="shared" si="17"/>
        <v>1.1065847076754162E-2</v>
      </c>
      <c r="AI30" s="33">
        <f t="shared" si="17"/>
        <v>1.1065847076754162E-2</v>
      </c>
      <c r="AJ30" s="33">
        <f t="shared" si="17"/>
        <v>1.1065847076754162E-2</v>
      </c>
      <c r="AK30" s="33">
        <f t="shared" si="17"/>
        <v>1.1065847076754162E-2</v>
      </c>
      <c r="AL30" s="33">
        <f t="shared" si="17"/>
        <v>1.1065847076754162E-2</v>
      </c>
      <c r="AM30" s="33">
        <f t="shared" si="17"/>
        <v>1.1065847076754162E-2</v>
      </c>
      <c r="AN30" s="33">
        <f t="shared" si="17"/>
        <v>1.1065847076754162E-2</v>
      </c>
      <c r="AO30" s="33">
        <f t="shared" si="17"/>
        <v>1.1065847076754162E-2</v>
      </c>
      <c r="AP30" s="33">
        <f t="shared" si="17"/>
        <v>1.1065847076754162E-2</v>
      </c>
      <c r="AQ30" s="33">
        <f t="shared" ref="AQ30:BK30" si="25">AP30*(1-$G$4)</f>
        <v>1.1065847076754162E-2</v>
      </c>
      <c r="AR30" s="33">
        <f t="shared" si="25"/>
        <v>1.1065847076754162E-2</v>
      </c>
      <c r="AS30" s="33">
        <f t="shared" si="25"/>
        <v>1.1065847076754162E-2</v>
      </c>
      <c r="AT30" s="33">
        <f t="shared" si="25"/>
        <v>1.1065847076754162E-2</v>
      </c>
      <c r="AU30" s="33">
        <f t="shared" si="25"/>
        <v>1.1065847076754162E-2</v>
      </c>
      <c r="AV30" s="33">
        <f t="shared" si="25"/>
        <v>1.1065847076754162E-2</v>
      </c>
      <c r="AW30" s="33">
        <f t="shared" si="25"/>
        <v>1.1065847076754162E-2</v>
      </c>
      <c r="AX30" s="33">
        <f t="shared" si="25"/>
        <v>1.1065847076754162E-2</v>
      </c>
      <c r="AY30" s="33">
        <f t="shared" si="25"/>
        <v>1.1065847076754162E-2</v>
      </c>
      <c r="AZ30" s="33">
        <f t="shared" si="25"/>
        <v>1.1065847076754162E-2</v>
      </c>
      <c r="BA30" s="33">
        <f t="shared" si="25"/>
        <v>1.1065847076754162E-2</v>
      </c>
      <c r="BB30" s="33">
        <f t="shared" si="25"/>
        <v>1.1065847076754162E-2</v>
      </c>
      <c r="BC30" s="33">
        <f t="shared" si="25"/>
        <v>1.1065847076754162E-2</v>
      </c>
      <c r="BD30" s="33">
        <f t="shared" si="25"/>
        <v>1.1065847076754162E-2</v>
      </c>
      <c r="BE30" s="33">
        <f t="shared" si="25"/>
        <v>1.1065847076754162E-2</v>
      </c>
      <c r="BF30" s="33">
        <f t="shared" si="25"/>
        <v>1.1065847076754162E-2</v>
      </c>
      <c r="BG30" s="33">
        <f t="shared" si="25"/>
        <v>1.1065847076754162E-2</v>
      </c>
      <c r="BH30" s="33">
        <f t="shared" si="25"/>
        <v>1.1065847076754162E-2</v>
      </c>
      <c r="BI30" s="33">
        <f t="shared" si="25"/>
        <v>1.1065847076754162E-2</v>
      </c>
      <c r="BJ30" s="33">
        <f t="shared" si="25"/>
        <v>1.1065847076754162E-2</v>
      </c>
      <c r="BK30" s="33">
        <f t="shared" si="25"/>
        <v>1.1065847076754162E-2</v>
      </c>
      <c r="BL30" t="str">
        <f t="shared" si="6"/>
        <v>01_AUS</v>
      </c>
      <c r="BM30" t="str">
        <f t="shared" si="7"/>
        <v>d_nonenergy_7_11_ethane</v>
      </c>
      <c r="BP30" s="4">
        <f t="shared" si="8"/>
        <v>20.209306787999999</v>
      </c>
      <c r="BQ30" s="4">
        <f t="shared" si="9"/>
        <v>20.133065160000001</v>
      </c>
      <c r="BR30" s="4" cm="1">
        <f t="array" ref="BR30">L30*INDEX(prod_est,$H30+$I30-1,MATCH(BR$14,$BQ$14:$DQ$14,0))</f>
        <v>20.163414598552766</v>
      </c>
      <c r="BS30" s="4" cm="1">
        <f t="array" ref="BS30">M30*INDEX(prod_est,$H30+$I30-1,MATCH(BS$14,$BQ$14:$DQ$14,0))</f>
        <v>19.000158666644356</v>
      </c>
      <c r="BT30" s="4" cm="1">
        <f t="array" ref="BT30">N30*INDEX(prod_est,$H30+$I30-1,MATCH(BT$14,$BQ$14:$DQ$14,0))</f>
        <v>19.265188769508701</v>
      </c>
      <c r="BU30" s="4" cm="1">
        <f t="array" ref="BU30">O30*INDEX(prod_est,$H30+$I30-1,MATCH(BU$14,$BQ$14:$DQ$14,0))</f>
        <v>19.516542091156101</v>
      </c>
      <c r="BV30" s="4" cm="1">
        <f t="array" ref="BV30">P30*INDEX(prod_est,$H30+$I30-1,MATCH(BV$14,$BQ$14:$DQ$14,0))</f>
        <v>19.755077741915652</v>
      </c>
      <c r="BW30" s="4" cm="1">
        <f t="array" ref="BW30">Q30*INDEX(prod_est,$H30+$I30-1,MATCH(BW$14,$BQ$14:$DQ$14,0))</f>
        <v>19.980388881162927</v>
      </c>
      <c r="BX30" s="4" cm="1">
        <f t="array" ref="BX30">R30*INDEX(prod_est,$H30+$I30-1,MATCH(BX$14,$BQ$14:$DQ$14,0))</f>
        <v>20.195970649908336</v>
      </c>
      <c r="BY30" s="4" cm="1">
        <f t="array" ref="BY30">S30*INDEX(prod_est,$H30+$I30-1,MATCH(BY$14,$BQ$14:$DQ$14,0))</f>
        <v>20.429992114539104</v>
      </c>
      <c r="BZ30" s="4" cm="1">
        <f t="array" ref="BZ30">T30*INDEX(prod_est,$H30+$I30-1,MATCH(BZ$14,$BQ$14:$DQ$14,0))</f>
        <v>20.653322678267898</v>
      </c>
      <c r="CA30" s="4" cm="1">
        <f t="array" ref="CA30">U30*INDEX(prod_est,$H30+$I30-1,MATCH(CA$14,$BQ$14:$DQ$14,0))</f>
        <v>20.69284364271347</v>
      </c>
      <c r="CB30" s="4" cm="1">
        <f t="array" ref="CB30">V30*INDEX(prod_est,$H30+$I30-1,MATCH(CB$14,$BQ$14:$DQ$14,0))</f>
        <v>20.72178217895458</v>
      </c>
      <c r="CC30" s="4" cm="1">
        <f t="array" ref="CC30">W30*INDEX(prod_est,$H30+$I30-1,MATCH(CC$14,$BQ$14:$DQ$14,0))</f>
        <v>20.736235701151404</v>
      </c>
      <c r="CD30" s="4" cm="1">
        <f t="array" ref="CD30">X30*INDEX(prod_est,$H30+$I30-1,MATCH(CD$14,$BQ$14:$DQ$14,0))</f>
        <v>20.796082266949931</v>
      </c>
      <c r="CE30" s="4" cm="1">
        <f t="array" ref="CE30">Y30*INDEX(prod_est,$H30+$I30-1,MATCH(CE$14,$BQ$14:$DQ$14,0))</f>
        <v>20.841956187976646</v>
      </c>
      <c r="CF30" s="4" cm="1">
        <f t="array" ref="CF30">Z30*INDEX(prod_est,$H30+$I30-1,MATCH(CF$14,$BQ$14:$DQ$14,0))</f>
        <v>20.878893802087717</v>
      </c>
      <c r="CG30" s="4" cm="1">
        <f t="array" ref="CG30">AA30*INDEX(prod_est,$H30+$I30-1,MATCH(CG$14,$BQ$14:$DQ$14,0))</f>
        <v>20.905595539277101</v>
      </c>
      <c r="CH30" s="4" cm="1">
        <f t="array" ref="CH30">AB30*INDEX(prod_est,$H30+$I30-1,MATCH(CH$14,$BQ$14:$DQ$14,0))</f>
        <v>20.924505210561737</v>
      </c>
      <c r="CI30" s="4" cm="1">
        <f t="array" ref="CI30">AC30*INDEX(prod_est,$H30+$I30-1,MATCH(CI$14,$BQ$14:$DQ$14,0))</f>
        <v>20.931869010537024</v>
      </c>
      <c r="CJ30" s="4" cm="1">
        <f t="array" ref="CJ30">AD30*INDEX(prod_est,$H30+$I30-1,MATCH(CJ$14,$BQ$14:$DQ$14,0))</f>
        <v>20.931348951465111</v>
      </c>
      <c r="CK30" s="4" cm="1">
        <f t="array" ref="CK30">AE30*INDEX(prod_est,$H30+$I30-1,MATCH(CK$14,$BQ$14:$DQ$14,0))</f>
        <v>20.921668981253763</v>
      </c>
      <c r="CL30" s="4" cm="1">
        <f t="array" ref="CL30">AF30*INDEX(prod_est,$H30+$I30-1,MATCH(CL$14,$BQ$14:$DQ$14,0))</f>
        <v>20.905188794165316</v>
      </c>
      <c r="CM30" s="4" cm="1">
        <f t="array" ref="CM30">AG30*INDEX(prod_est,$H30+$I30-1,MATCH(CM$14,$BQ$14:$DQ$14,0))</f>
        <v>20.878249156107174</v>
      </c>
      <c r="CN30" s="4" cm="1">
        <f t="array" ref="CN30">AH30*INDEX(prod_est,$H30+$I30-1,MATCH(CN$14,$BQ$14:$DQ$14,0))</f>
        <v>20.861999624857084</v>
      </c>
      <c r="CO30" s="4" cm="1">
        <f t="array" ref="CO30">AI30*INDEX(prod_est,$H30+$I30-1,MATCH(CO$14,$BQ$14:$DQ$14,0))</f>
        <v>20.837802399772631</v>
      </c>
      <c r="CP30" s="4" cm="1">
        <f t="array" ref="CP30">AJ30*INDEX(prod_est,$H30+$I30-1,MATCH(CP$14,$BQ$14:$DQ$14,0))</f>
        <v>20.805596001237777</v>
      </c>
      <c r="CQ30" s="4" cm="1">
        <f t="array" ref="CQ30">AK30*INDEX(prod_est,$H30+$I30-1,MATCH(CQ$14,$BQ$14:$DQ$14,0))</f>
        <v>20.766468579455303</v>
      </c>
      <c r="CR30" s="4" cm="1">
        <f t="array" ref="CR30">AL30*INDEX(prod_est,$H30+$I30-1,MATCH(CR$14,$BQ$14:$DQ$14,0))</f>
        <v>20.720329460994762</v>
      </c>
      <c r="CS30" s="4" cm="1">
        <f t="array" ref="CS30">AM30*INDEX(prod_est,$H30+$I30-1,MATCH(CS$14,$BQ$14:$DQ$14,0))</f>
        <v>20.667087961769639</v>
      </c>
      <c r="CT30" s="4" cm="1">
        <f t="array" ref="CT30">AN30*INDEX(prod_est,$H30+$I30-1,MATCH(CT$14,$BQ$14:$DQ$14,0))</f>
        <v>20.60665338714335</v>
      </c>
      <c r="CU30" s="4" cm="1">
        <f t="array" ref="CU30">AO30*INDEX(prod_est,$H30+$I30-1,MATCH(CU$14,$BQ$14:$DQ$14,0))</f>
        <v>20.537831479931036</v>
      </c>
      <c r="CV30" s="4" cm="1">
        <f t="array" ref="CV30">AP30*INDEX(prod_est,$H30+$I30-1,MATCH(CV$14,$BQ$14:$DQ$14,0))</f>
        <v>20.459475129375086</v>
      </c>
      <c r="CW30" s="4" cm="1">
        <f t="array" ref="CW30">AQ30*INDEX(prod_est,$H30+$I30-1,MATCH(CW$14,$BQ$14:$DQ$14,0))</f>
        <v>20.37048726651712</v>
      </c>
      <c r="CX30" s="4" cm="1">
        <f t="array" ref="CX30">AR30*INDEX(prod_est,$H30+$I30-1,MATCH(CX$14,$BQ$14:$DQ$14,0))</f>
        <v>20.37048726651712</v>
      </c>
      <c r="CY30" s="4" cm="1">
        <f t="array" ref="CY30">AS30*INDEX(prod_est,$H30+$I30-1,MATCH(CY$14,$BQ$14:$DQ$14,0))</f>
        <v>20.37048726651712</v>
      </c>
      <c r="CZ30" s="4" cm="1">
        <f t="array" ref="CZ30">AT30*INDEX(prod_est,$H30+$I30-1,MATCH(CZ$14,$BQ$14:$DQ$14,0))</f>
        <v>20.37048726651712</v>
      </c>
      <c r="DA30" s="4" cm="1">
        <f t="array" ref="DA30">AU30*INDEX(prod_est,$H30+$I30-1,MATCH(DA$14,$BQ$14:$DQ$14,0))</f>
        <v>20.37048726651712</v>
      </c>
      <c r="DB30" s="4" cm="1">
        <f t="array" ref="DB30">AV30*INDEX(prod_est,$H30+$I30-1,MATCH(DB$14,$BQ$14:$DQ$14,0))</f>
        <v>20.37048726651712</v>
      </c>
      <c r="DC30" s="4" cm="1">
        <f t="array" ref="DC30">AW30*INDEX(prod_est,$H30+$I30-1,MATCH(DC$14,$BQ$14:$DQ$14,0))</f>
        <v>20.37048726651712</v>
      </c>
      <c r="DD30" s="4" cm="1">
        <f t="array" ref="DD30">AX30*INDEX(prod_est,$H30+$I30-1,MATCH(DD$14,$BQ$14:$DQ$14,0))</f>
        <v>20.37048726651712</v>
      </c>
      <c r="DE30" s="4" cm="1">
        <f t="array" ref="DE30">AY30*INDEX(prod_est,$H30+$I30-1,MATCH(DE$14,$BQ$14:$DQ$14,0))</f>
        <v>20.37048726651712</v>
      </c>
      <c r="DF30" s="4" cm="1">
        <f t="array" ref="DF30">AZ30*INDEX(prod_est,$H30+$I30-1,MATCH(DF$14,$BQ$14:$DQ$14,0))</f>
        <v>20.37048726651712</v>
      </c>
      <c r="DG30" s="4" cm="1">
        <f t="array" ref="DG30">BA30*INDEX(prod_est,$H30+$I30-1,MATCH(DG$14,$BQ$14:$DQ$14,0))</f>
        <v>20.37048726651712</v>
      </c>
      <c r="DH30" s="4" cm="1">
        <f t="array" ref="DH30">BB30*INDEX(prod_est,$H30+$I30-1,MATCH(DH$14,$BQ$14:$DQ$14,0))</f>
        <v>20.37048726651712</v>
      </c>
      <c r="DI30" s="4" cm="1">
        <f t="array" ref="DI30">BC30*INDEX(prod_est,$H30+$I30-1,MATCH(DI$14,$BQ$14:$DQ$14,0))</f>
        <v>20.37048726651712</v>
      </c>
      <c r="DJ30" s="4" cm="1">
        <f t="array" ref="DJ30">BD30*INDEX(prod_est,$H30+$I30-1,MATCH(DJ$14,$BQ$14:$DQ$14,0))</f>
        <v>20.37048726651712</v>
      </c>
      <c r="DK30" s="4" cm="1">
        <f t="array" ref="DK30">BE30*INDEX(prod_est,$H30+$I30-1,MATCH(DK$14,$BQ$14:$DQ$14,0))</f>
        <v>20.37048726651712</v>
      </c>
      <c r="DL30" s="4" cm="1">
        <f t="array" ref="DL30">BF30*INDEX(prod_est,$H30+$I30-1,MATCH(DL$14,$BQ$14:$DQ$14,0))</f>
        <v>20.37048726651712</v>
      </c>
      <c r="DM30" s="4" cm="1">
        <f t="array" ref="DM30">BG30*INDEX(prod_est,$H30+$I30-1,MATCH(DM$14,$BQ$14:$DQ$14,0))</f>
        <v>20.37048726651712</v>
      </c>
      <c r="DN30" s="4" cm="1">
        <f t="array" ref="DN30">BH30*INDEX(prod_est,$H30+$I30-1,MATCH(DN$14,$BQ$14:$DQ$14,0))</f>
        <v>20.37048726651712</v>
      </c>
      <c r="DO30" s="4" cm="1">
        <f t="array" ref="DO30">BI30*INDEX(prod_est,$H30+$I30-1,MATCH(DO$14,$BQ$14:$DQ$14,0))</f>
        <v>20.37048726651712</v>
      </c>
      <c r="DP30" s="4" cm="1">
        <f t="array" ref="DP30">BJ30*INDEX(prod_est,$H30+$I30-1,MATCH(DP$14,$BQ$14:$DQ$14,0))</f>
        <v>20.37048726651712</v>
      </c>
      <c r="DQ30" s="4" cm="1">
        <f t="array" ref="DQ30">BK30*INDEX(prod_est,$H30+$I30-1,MATCH(DQ$14,$BQ$14:$DQ$14,0))</f>
        <v>20.37048726651712</v>
      </c>
    </row>
    <row r="31" spans="1:121" x14ac:dyDescent="0.25">
      <c r="A31" t="s">
        <v>4</v>
      </c>
      <c r="B31" t="s">
        <v>21</v>
      </c>
      <c r="C31" t="s">
        <v>61</v>
      </c>
      <c r="D31" t="s">
        <v>172</v>
      </c>
      <c r="E31" s="46" t="s">
        <v>37</v>
      </c>
      <c r="F31" s="4">
        <v>142.006123944</v>
      </c>
      <c r="G31" s="4">
        <v>142.843525812</v>
      </c>
      <c r="H31">
        <f>MATCH(A31,Production_est!$A$4:$A$339,0)</f>
        <v>1</v>
      </c>
      <c r="I31">
        <f>IFERROR(MATCH(E31,Production_est!$D$4:$D$339,0),"-")</f>
        <v>3</v>
      </c>
      <c r="J31" s="4" cm="1">
        <f t="array" ref="J31">IFERROR(INDEX(Production_est!$E$4:$E$339,I31+H31-1),"-")</f>
        <v>1819.3876185306401</v>
      </c>
      <c r="K31" s="33">
        <f t="shared" si="3"/>
        <v>7.8511870893879218E-2</v>
      </c>
      <c r="L31" s="33">
        <f t="shared" ref="L31:AQ35" si="26">K31*(1-$G$4)</f>
        <v>7.8511870893879218E-2</v>
      </c>
      <c r="M31" s="33">
        <f t="shared" si="26"/>
        <v>7.8511870893879218E-2</v>
      </c>
      <c r="N31" s="33">
        <f t="shared" si="26"/>
        <v>7.8511870893879218E-2</v>
      </c>
      <c r="O31" s="33">
        <f t="shared" si="26"/>
        <v>7.8511870893879218E-2</v>
      </c>
      <c r="P31" s="33">
        <f t="shared" si="26"/>
        <v>7.8511870893879218E-2</v>
      </c>
      <c r="Q31" s="33">
        <f t="shared" si="26"/>
        <v>7.8511870893879218E-2</v>
      </c>
      <c r="R31" s="33">
        <f t="shared" si="26"/>
        <v>7.8511870893879218E-2</v>
      </c>
      <c r="S31" s="33">
        <f t="shared" si="26"/>
        <v>7.8511870893879218E-2</v>
      </c>
      <c r="T31" s="33">
        <f t="shared" si="26"/>
        <v>7.8511870893879218E-2</v>
      </c>
      <c r="U31" s="33">
        <f t="shared" si="26"/>
        <v>7.8511870893879218E-2</v>
      </c>
      <c r="V31" s="33">
        <f t="shared" si="26"/>
        <v>7.8511870893879218E-2</v>
      </c>
      <c r="W31" s="33">
        <f t="shared" si="26"/>
        <v>7.8511870893879218E-2</v>
      </c>
      <c r="X31" s="33">
        <f t="shared" si="26"/>
        <v>7.8511870893879218E-2</v>
      </c>
      <c r="Y31" s="33">
        <f t="shared" si="26"/>
        <v>7.8511870893879218E-2</v>
      </c>
      <c r="Z31" s="33">
        <f t="shared" si="26"/>
        <v>7.8511870893879218E-2</v>
      </c>
      <c r="AA31" s="33">
        <f t="shared" si="26"/>
        <v>7.8511870893879218E-2</v>
      </c>
      <c r="AB31" s="33">
        <f t="shared" si="26"/>
        <v>7.8511870893879218E-2</v>
      </c>
      <c r="AC31" s="33">
        <f t="shared" si="26"/>
        <v>7.8511870893879218E-2</v>
      </c>
      <c r="AD31" s="33">
        <f t="shared" si="26"/>
        <v>7.8511870893879218E-2</v>
      </c>
      <c r="AE31" s="33">
        <f t="shared" si="26"/>
        <v>7.8511870893879218E-2</v>
      </c>
      <c r="AF31" s="33">
        <f t="shared" si="26"/>
        <v>7.8511870893879218E-2</v>
      </c>
      <c r="AG31" s="33">
        <f t="shared" si="26"/>
        <v>7.8511870893879218E-2</v>
      </c>
      <c r="AH31" s="33">
        <f t="shared" si="26"/>
        <v>7.8511870893879218E-2</v>
      </c>
      <c r="AI31" s="33">
        <f t="shared" si="26"/>
        <v>7.8511870893879218E-2</v>
      </c>
      <c r="AJ31" s="33">
        <f t="shared" si="26"/>
        <v>7.8511870893879218E-2</v>
      </c>
      <c r="AK31" s="33">
        <f t="shared" si="26"/>
        <v>7.8511870893879218E-2</v>
      </c>
      <c r="AL31" s="33">
        <f t="shared" si="26"/>
        <v>7.8511870893879218E-2</v>
      </c>
      <c r="AM31" s="33">
        <f t="shared" si="26"/>
        <v>7.8511870893879218E-2</v>
      </c>
      <c r="AN31" s="33">
        <f t="shared" si="26"/>
        <v>7.8511870893879218E-2</v>
      </c>
      <c r="AO31" s="33">
        <f t="shared" si="26"/>
        <v>7.8511870893879218E-2</v>
      </c>
      <c r="AP31" s="33">
        <f t="shared" si="26"/>
        <v>7.8511870893879218E-2</v>
      </c>
      <c r="AQ31" s="33">
        <f t="shared" si="26"/>
        <v>7.8511870893879218E-2</v>
      </c>
      <c r="AR31" s="33">
        <f t="shared" ref="AR31:BK31" si="27">AQ31*(1-$G$4)</f>
        <v>7.8511870893879218E-2</v>
      </c>
      <c r="AS31" s="33">
        <f t="shared" si="27"/>
        <v>7.8511870893879218E-2</v>
      </c>
      <c r="AT31" s="33">
        <f t="shared" si="27"/>
        <v>7.8511870893879218E-2</v>
      </c>
      <c r="AU31" s="33">
        <f t="shared" si="27"/>
        <v>7.8511870893879218E-2</v>
      </c>
      <c r="AV31" s="33">
        <f t="shared" si="27"/>
        <v>7.8511870893879218E-2</v>
      </c>
      <c r="AW31" s="33">
        <f t="shared" si="27"/>
        <v>7.8511870893879218E-2</v>
      </c>
      <c r="AX31" s="33">
        <f t="shared" si="27"/>
        <v>7.8511870893879218E-2</v>
      </c>
      <c r="AY31" s="33">
        <f t="shared" si="27"/>
        <v>7.8511870893879218E-2</v>
      </c>
      <c r="AZ31" s="33">
        <f t="shared" si="27"/>
        <v>7.8511870893879218E-2</v>
      </c>
      <c r="BA31" s="33">
        <f t="shared" si="27"/>
        <v>7.8511870893879218E-2</v>
      </c>
      <c r="BB31" s="33">
        <f t="shared" si="27"/>
        <v>7.8511870893879218E-2</v>
      </c>
      <c r="BC31" s="33">
        <f t="shared" si="27"/>
        <v>7.8511870893879218E-2</v>
      </c>
      <c r="BD31" s="33">
        <f t="shared" si="27"/>
        <v>7.8511870893879218E-2</v>
      </c>
      <c r="BE31" s="33">
        <f t="shared" si="27"/>
        <v>7.8511870893879218E-2</v>
      </c>
      <c r="BF31" s="33">
        <f t="shared" si="27"/>
        <v>7.8511870893879218E-2</v>
      </c>
      <c r="BG31" s="33">
        <f t="shared" si="27"/>
        <v>7.8511870893879218E-2</v>
      </c>
      <c r="BH31" s="33">
        <f t="shared" si="27"/>
        <v>7.8511870893879218E-2</v>
      </c>
      <c r="BI31" s="33">
        <f t="shared" si="27"/>
        <v>7.8511870893879218E-2</v>
      </c>
      <c r="BJ31" s="33">
        <f t="shared" si="27"/>
        <v>7.8511870893879218E-2</v>
      </c>
      <c r="BK31" s="33">
        <f t="shared" si="27"/>
        <v>7.8511870893879218E-2</v>
      </c>
      <c r="BL31" t="str">
        <f t="shared" si="6"/>
        <v>01_AUS</v>
      </c>
      <c r="BM31" t="str">
        <f t="shared" si="7"/>
        <v>d_nonenergy_7_x_other_petrol_prod</v>
      </c>
      <c r="BP31" s="4">
        <f t="shared" si="8"/>
        <v>142.006123944</v>
      </c>
      <c r="BQ31" s="4">
        <f t="shared" si="9"/>
        <v>142.843525812</v>
      </c>
      <c r="BR31" s="4" cm="1">
        <f t="array" ref="BR31">L31*INDEX(prod_est,$H31+$I31-1,MATCH(BR$14,$BQ$14:$DQ$14,0))</f>
        <v>143.05885421703118</v>
      </c>
      <c r="BS31" s="4" cm="1">
        <f t="array" ref="BS31">M31*INDEX(prod_est,$H31+$I31-1,MATCH(BS$14,$BQ$14:$DQ$14,0))</f>
        <v>134.8055864003824</v>
      </c>
      <c r="BT31" s="4" cm="1">
        <f t="array" ref="BT31">N31*INDEX(prod_est,$H31+$I31-1,MATCH(BT$14,$BQ$14:$DQ$14,0))</f>
        <v>136.68596745704707</v>
      </c>
      <c r="BU31" s="4" cm="1">
        <f t="array" ref="BU31">O31*INDEX(prod_est,$H31+$I31-1,MATCH(BU$14,$BQ$14:$DQ$14,0))</f>
        <v>138.46931213920735</v>
      </c>
      <c r="BV31" s="4" cm="1">
        <f t="array" ref="BV31">P31*INDEX(prod_est,$H31+$I31-1,MATCH(BV$14,$BQ$14:$DQ$14,0))</f>
        <v>140.1617158102614</v>
      </c>
      <c r="BW31" s="4" cm="1">
        <f t="array" ref="BW31">Q31*INDEX(prod_est,$H31+$I31-1,MATCH(BW$14,$BQ$14:$DQ$14,0))</f>
        <v>141.76029194752749</v>
      </c>
      <c r="BX31" s="4" cm="1">
        <f t="array" ref="BX31">R31*INDEX(prod_est,$H31+$I31-1,MATCH(BX$14,$BQ$14:$DQ$14,0))</f>
        <v>143.28983847726121</v>
      </c>
      <c r="BY31" s="4" cm="1">
        <f t="array" ref="BY31">S31*INDEX(prod_est,$H31+$I31-1,MATCH(BY$14,$BQ$14:$DQ$14,0))</f>
        <v>144.95021412587147</v>
      </c>
      <c r="BZ31" s="4" cm="1">
        <f t="array" ref="BZ31">T31*INDEX(prod_est,$H31+$I31-1,MATCH(BZ$14,$BQ$14:$DQ$14,0))</f>
        <v>146.53473813605464</v>
      </c>
      <c r="CA31" s="4" cm="1">
        <f t="array" ref="CA31">U31*INDEX(prod_est,$H31+$I31-1,MATCH(CA$14,$BQ$14:$DQ$14,0))</f>
        <v>146.81513825695191</v>
      </c>
      <c r="CB31" s="4" cm="1">
        <f t="array" ref="CB31">V31*INDEX(prod_est,$H31+$I31-1,MATCH(CB$14,$BQ$14:$DQ$14,0))</f>
        <v>147.02045635013184</v>
      </c>
      <c r="CC31" s="4" cm="1">
        <f t="array" ref="CC31">W31*INDEX(prod_est,$H31+$I31-1,MATCH(CC$14,$BQ$14:$DQ$14,0))</f>
        <v>147.12300367983988</v>
      </c>
      <c r="CD31" s="4" cm="1">
        <f t="array" ref="CD31">X31*INDEX(prod_est,$H31+$I31-1,MATCH(CD$14,$BQ$14:$DQ$14,0))</f>
        <v>147.54761336537283</v>
      </c>
      <c r="CE31" s="4" cm="1">
        <f t="array" ref="CE31">Y31*INDEX(prod_est,$H31+$I31-1,MATCH(CE$14,$BQ$14:$DQ$14,0))</f>
        <v>147.87308753287792</v>
      </c>
      <c r="CF31" s="4" cm="1">
        <f t="array" ref="CF31">Z31*INDEX(prod_est,$H31+$I31-1,MATCH(CF$14,$BQ$14:$DQ$14,0))</f>
        <v>148.135158856483</v>
      </c>
      <c r="CG31" s="4" cm="1">
        <f t="array" ref="CG31">AA31*INDEX(prod_est,$H31+$I31-1,MATCH(CG$14,$BQ$14:$DQ$14,0))</f>
        <v>148.32460692388483</v>
      </c>
      <c r="CH31" s="4" cm="1">
        <f t="array" ref="CH31">AB31*INDEX(prod_est,$H31+$I31-1,MATCH(CH$14,$BQ$14:$DQ$14,0))</f>
        <v>148.45877050487843</v>
      </c>
      <c r="CI31" s="4" cm="1">
        <f t="array" ref="CI31">AC31*INDEX(prod_est,$H31+$I31-1,MATCH(CI$14,$BQ$14:$DQ$14,0))</f>
        <v>148.5110164566739</v>
      </c>
      <c r="CJ31" s="4" cm="1">
        <f t="array" ref="CJ31">AD31*INDEX(prod_est,$H31+$I31-1,MATCH(CJ$14,$BQ$14:$DQ$14,0))</f>
        <v>148.5073266523211</v>
      </c>
      <c r="CK31" s="4" cm="1">
        <f t="array" ref="CK31">AE31*INDEX(prod_est,$H31+$I31-1,MATCH(CK$14,$BQ$14:$DQ$14,0))</f>
        <v>148.4386475384477</v>
      </c>
      <c r="CL31" s="4" cm="1">
        <f t="array" ref="CL31">AF31*INDEX(prod_est,$H31+$I31-1,MATCH(CL$14,$BQ$14:$DQ$14,0))</f>
        <v>148.32172107886259</v>
      </c>
      <c r="CM31" s="4" cm="1">
        <f t="array" ref="CM31">AG31*INDEX(prod_est,$H31+$I31-1,MATCH(CM$14,$BQ$14:$DQ$14,0))</f>
        <v>148.13058511155</v>
      </c>
      <c r="CN31" s="4" cm="1">
        <f t="array" ref="CN31">AH31*INDEX(prod_est,$H31+$I31-1,MATCH(CN$14,$BQ$14:$DQ$14,0))</f>
        <v>148.01529514859064</v>
      </c>
      <c r="CO31" s="4" cm="1">
        <f t="array" ref="CO31">AI31*INDEX(prod_est,$H31+$I31-1,MATCH(CO$14,$BQ$14:$DQ$14,0))</f>
        <v>147.84361652348005</v>
      </c>
      <c r="CP31" s="4" cm="1">
        <f t="array" ref="CP31">AJ31*INDEX(prod_est,$H31+$I31-1,MATCH(CP$14,$BQ$14:$DQ$14,0))</f>
        <v>147.61511304008775</v>
      </c>
      <c r="CQ31" s="4" cm="1">
        <f t="array" ref="CQ31">AK31*INDEX(prod_est,$H31+$I31-1,MATCH(CQ$14,$BQ$14:$DQ$14,0))</f>
        <v>147.33750509321405</v>
      </c>
      <c r="CR31" s="4" cm="1">
        <f t="array" ref="CR31">AL31*INDEX(prod_est,$H31+$I31-1,MATCH(CR$14,$BQ$14:$DQ$14,0))</f>
        <v>147.01014935744385</v>
      </c>
      <c r="CS31" s="4" cm="1">
        <f t="array" ref="CS31">AM31*INDEX(prod_est,$H31+$I31-1,MATCH(CS$14,$BQ$14:$DQ$14,0))</f>
        <v>146.63240243175747</v>
      </c>
      <c r="CT31" s="4" cm="1">
        <f t="array" ref="CT31">AN31*INDEX(prod_est,$H31+$I31-1,MATCH(CT$14,$BQ$14:$DQ$14,0))</f>
        <v>146.20362084028281</v>
      </c>
      <c r="CU31" s="4" cm="1">
        <f t="array" ref="CU31">AO31*INDEX(prod_est,$H31+$I31-1,MATCH(CU$14,$BQ$14:$DQ$14,0))</f>
        <v>145.71533136219358</v>
      </c>
      <c r="CV31" s="4" cm="1">
        <f t="array" ref="CV31">AP31*INDEX(prod_est,$H31+$I31-1,MATCH(CV$14,$BQ$14:$DQ$14,0))</f>
        <v>145.15939527922643</v>
      </c>
      <c r="CW31" s="4" cm="1">
        <f t="array" ref="CW31">AQ31*INDEX(prod_est,$H31+$I31-1,MATCH(CW$14,$BQ$14:$DQ$14,0))</f>
        <v>144.52802891826309</v>
      </c>
      <c r="CX31" s="4" cm="1">
        <f t="array" ref="CX31">AR31*INDEX(prod_est,$H31+$I31-1,MATCH(CX$14,$BQ$14:$DQ$14,0))</f>
        <v>144.52802891826309</v>
      </c>
      <c r="CY31" s="4" cm="1">
        <f t="array" ref="CY31">AS31*INDEX(prod_est,$H31+$I31-1,MATCH(CY$14,$BQ$14:$DQ$14,0))</f>
        <v>144.52802891826309</v>
      </c>
      <c r="CZ31" s="4" cm="1">
        <f t="array" ref="CZ31">AT31*INDEX(prod_est,$H31+$I31-1,MATCH(CZ$14,$BQ$14:$DQ$14,0))</f>
        <v>144.52802891826309</v>
      </c>
      <c r="DA31" s="4" cm="1">
        <f t="array" ref="DA31">AU31*INDEX(prod_est,$H31+$I31-1,MATCH(DA$14,$BQ$14:$DQ$14,0))</f>
        <v>144.52802891826309</v>
      </c>
      <c r="DB31" s="4" cm="1">
        <f t="array" ref="DB31">AV31*INDEX(prod_est,$H31+$I31-1,MATCH(DB$14,$BQ$14:$DQ$14,0))</f>
        <v>144.52802891826309</v>
      </c>
      <c r="DC31" s="4" cm="1">
        <f t="array" ref="DC31">AW31*INDEX(prod_est,$H31+$I31-1,MATCH(DC$14,$BQ$14:$DQ$14,0))</f>
        <v>144.52802891826309</v>
      </c>
      <c r="DD31" s="4" cm="1">
        <f t="array" ref="DD31">AX31*INDEX(prod_est,$H31+$I31-1,MATCH(DD$14,$BQ$14:$DQ$14,0))</f>
        <v>144.52802891826309</v>
      </c>
      <c r="DE31" s="4" cm="1">
        <f t="array" ref="DE31">AY31*INDEX(prod_est,$H31+$I31-1,MATCH(DE$14,$BQ$14:$DQ$14,0))</f>
        <v>144.52802891826309</v>
      </c>
      <c r="DF31" s="4" cm="1">
        <f t="array" ref="DF31">AZ31*INDEX(prod_est,$H31+$I31-1,MATCH(DF$14,$BQ$14:$DQ$14,0))</f>
        <v>144.52802891826309</v>
      </c>
      <c r="DG31" s="4" cm="1">
        <f t="array" ref="DG31">BA31*INDEX(prod_est,$H31+$I31-1,MATCH(DG$14,$BQ$14:$DQ$14,0))</f>
        <v>144.52802891826309</v>
      </c>
      <c r="DH31" s="4" cm="1">
        <f t="array" ref="DH31">BB31*INDEX(prod_est,$H31+$I31-1,MATCH(DH$14,$BQ$14:$DQ$14,0))</f>
        <v>144.52802891826309</v>
      </c>
      <c r="DI31" s="4" cm="1">
        <f t="array" ref="DI31">BC31*INDEX(prod_est,$H31+$I31-1,MATCH(DI$14,$BQ$14:$DQ$14,0))</f>
        <v>144.52802891826309</v>
      </c>
      <c r="DJ31" s="4" cm="1">
        <f t="array" ref="DJ31">BD31*INDEX(prod_est,$H31+$I31-1,MATCH(DJ$14,$BQ$14:$DQ$14,0))</f>
        <v>144.52802891826309</v>
      </c>
      <c r="DK31" s="4" cm="1">
        <f t="array" ref="DK31">BE31*INDEX(prod_est,$H31+$I31-1,MATCH(DK$14,$BQ$14:$DQ$14,0))</f>
        <v>144.52802891826309</v>
      </c>
      <c r="DL31" s="4" cm="1">
        <f t="array" ref="DL31">BF31*INDEX(prod_est,$H31+$I31-1,MATCH(DL$14,$BQ$14:$DQ$14,0))</f>
        <v>144.52802891826309</v>
      </c>
      <c r="DM31" s="4" cm="1">
        <f t="array" ref="DM31">BG31*INDEX(prod_est,$H31+$I31-1,MATCH(DM$14,$BQ$14:$DQ$14,0))</f>
        <v>144.52802891826309</v>
      </c>
      <c r="DN31" s="4" cm="1">
        <f t="array" ref="DN31">BH31*INDEX(prod_est,$H31+$I31-1,MATCH(DN$14,$BQ$14:$DQ$14,0))</f>
        <v>144.52802891826309</v>
      </c>
      <c r="DO31" s="4" cm="1">
        <f t="array" ref="DO31">BI31*INDEX(prod_est,$H31+$I31-1,MATCH(DO$14,$BQ$14:$DQ$14,0))</f>
        <v>144.52802891826309</v>
      </c>
      <c r="DP31" s="4" cm="1">
        <f t="array" ref="DP31">BJ31*INDEX(prod_est,$H31+$I31-1,MATCH(DP$14,$BQ$14:$DQ$14,0))</f>
        <v>144.52802891826309</v>
      </c>
      <c r="DQ31" s="4" cm="1">
        <f t="array" ref="DQ31">BK31*INDEX(prod_est,$H31+$I31-1,MATCH(DQ$14,$BQ$14:$DQ$14,0))</f>
        <v>144.52802891826309</v>
      </c>
    </row>
    <row r="32" spans="1:121" x14ac:dyDescent="0.25">
      <c r="A32" t="s">
        <v>4</v>
      </c>
      <c r="B32" t="s">
        <v>22</v>
      </c>
      <c r="C32" t="s">
        <v>22</v>
      </c>
      <c r="D32" t="s">
        <v>172</v>
      </c>
      <c r="E32" s="46" t="s">
        <v>37</v>
      </c>
      <c r="F32" s="4">
        <v>53.769607020000009</v>
      </c>
      <c r="G32" s="4">
        <v>56.290521168000012</v>
      </c>
      <c r="H32">
        <f>MATCH(A32,Production_est!$A$4:$A$339,0)</f>
        <v>1</v>
      </c>
      <c r="I32">
        <f>IFERROR(MATCH(E32,Production_est!$D$4:$D$339,0),"-")</f>
        <v>3</v>
      </c>
      <c r="J32" s="4" cm="1">
        <f t="array" ref="J32">IFERROR(INDEX(Production_est!$E$4:$E$339,I32+H32-1),"-")</f>
        <v>1819.3876185306401</v>
      </c>
      <c r="K32" s="33">
        <f t="shared" si="3"/>
        <v>3.0939268023303868E-2</v>
      </c>
      <c r="L32" s="33">
        <f t="shared" si="26"/>
        <v>3.0939268023303868E-2</v>
      </c>
      <c r="M32" s="33">
        <f t="shared" si="26"/>
        <v>3.0939268023303868E-2</v>
      </c>
      <c r="N32" s="33">
        <f t="shared" si="26"/>
        <v>3.0939268023303868E-2</v>
      </c>
      <c r="O32" s="33">
        <f t="shared" si="26"/>
        <v>3.0939268023303868E-2</v>
      </c>
      <c r="P32" s="33">
        <f t="shared" si="26"/>
        <v>3.0939268023303868E-2</v>
      </c>
      <c r="Q32" s="33">
        <f t="shared" si="26"/>
        <v>3.0939268023303868E-2</v>
      </c>
      <c r="R32" s="33">
        <f t="shared" si="26"/>
        <v>3.0939268023303868E-2</v>
      </c>
      <c r="S32" s="33">
        <f t="shared" si="26"/>
        <v>3.0939268023303868E-2</v>
      </c>
      <c r="T32" s="33">
        <f t="shared" si="26"/>
        <v>3.0939268023303868E-2</v>
      </c>
      <c r="U32" s="33">
        <f t="shared" si="26"/>
        <v>3.0939268023303868E-2</v>
      </c>
      <c r="V32" s="33">
        <f t="shared" si="26"/>
        <v>3.0939268023303868E-2</v>
      </c>
      <c r="W32" s="33">
        <f t="shared" si="26"/>
        <v>3.0939268023303868E-2</v>
      </c>
      <c r="X32" s="33">
        <f t="shared" si="26"/>
        <v>3.0939268023303868E-2</v>
      </c>
      <c r="Y32" s="33">
        <f t="shared" si="26"/>
        <v>3.0939268023303868E-2</v>
      </c>
      <c r="Z32" s="33">
        <f t="shared" si="26"/>
        <v>3.0939268023303868E-2</v>
      </c>
      <c r="AA32" s="33">
        <f t="shared" si="26"/>
        <v>3.0939268023303868E-2</v>
      </c>
      <c r="AB32" s="33">
        <f t="shared" si="26"/>
        <v>3.0939268023303868E-2</v>
      </c>
      <c r="AC32" s="33">
        <f t="shared" si="26"/>
        <v>3.0939268023303868E-2</v>
      </c>
      <c r="AD32" s="33">
        <f t="shared" si="26"/>
        <v>3.0939268023303868E-2</v>
      </c>
      <c r="AE32" s="33">
        <f t="shared" si="26"/>
        <v>3.0939268023303868E-2</v>
      </c>
      <c r="AF32" s="33">
        <f t="shared" si="26"/>
        <v>3.0939268023303868E-2</v>
      </c>
      <c r="AG32" s="33">
        <f t="shared" si="26"/>
        <v>3.0939268023303868E-2</v>
      </c>
      <c r="AH32" s="33">
        <f t="shared" si="26"/>
        <v>3.0939268023303868E-2</v>
      </c>
      <c r="AI32" s="33">
        <f t="shared" si="26"/>
        <v>3.0939268023303868E-2</v>
      </c>
      <c r="AJ32" s="33">
        <f t="shared" si="26"/>
        <v>3.0939268023303868E-2</v>
      </c>
      <c r="AK32" s="33">
        <f t="shared" si="26"/>
        <v>3.0939268023303868E-2</v>
      </c>
      <c r="AL32" s="33">
        <f t="shared" si="26"/>
        <v>3.0939268023303868E-2</v>
      </c>
      <c r="AM32" s="33">
        <f t="shared" si="26"/>
        <v>3.0939268023303868E-2</v>
      </c>
      <c r="AN32" s="33">
        <f t="shared" si="26"/>
        <v>3.0939268023303868E-2</v>
      </c>
      <c r="AO32" s="33">
        <f t="shared" si="26"/>
        <v>3.0939268023303868E-2</v>
      </c>
      <c r="AP32" s="33">
        <f t="shared" si="26"/>
        <v>3.0939268023303868E-2</v>
      </c>
      <c r="AQ32" s="33">
        <f t="shared" si="26"/>
        <v>3.0939268023303868E-2</v>
      </c>
      <c r="AR32" s="33">
        <f t="shared" ref="AR32:BK32" si="28">AQ32*(1-$G$4)</f>
        <v>3.0939268023303868E-2</v>
      </c>
      <c r="AS32" s="33">
        <f t="shared" si="28"/>
        <v>3.0939268023303868E-2</v>
      </c>
      <c r="AT32" s="33">
        <f t="shared" si="28"/>
        <v>3.0939268023303868E-2</v>
      </c>
      <c r="AU32" s="33">
        <f t="shared" si="28"/>
        <v>3.0939268023303868E-2</v>
      </c>
      <c r="AV32" s="33">
        <f t="shared" si="28"/>
        <v>3.0939268023303868E-2</v>
      </c>
      <c r="AW32" s="33">
        <f t="shared" si="28"/>
        <v>3.0939268023303868E-2</v>
      </c>
      <c r="AX32" s="33">
        <f t="shared" si="28"/>
        <v>3.0939268023303868E-2</v>
      </c>
      <c r="AY32" s="33">
        <f t="shared" si="28"/>
        <v>3.0939268023303868E-2</v>
      </c>
      <c r="AZ32" s="33">
        <f t="shared" si="28"/>
        <v>3.0939268023303868E-2</v>
      </c>
      <c r="BA32" s="33">
        <f t="shared" si="28"/>
        <v>3.0939268023303868E-2</v>
      </c>
      <c r="BB32" s="33">
        <f t="shared" si="28"/>
        <v>3.0939268023303868E-2</v>
      </c>
      <c r="BC32" s="33">
        <f t="shared" si="28"/>
        <v>3.0939268023303868E-2</v>
      </c>
      <c r="BD32" s="33">
        <f t="shared" si="28"/>
        <v>3.0939268023303868E-2</v>
      </c>
      <c r="BE32" s="33">
        <f t="shared" si="28"/>
        <v>3.0939268023303868E-2</v>
      </c>
      <c r="BF32" s="33">
        <f t="shared" si="28"/>
        <v>3.0939268023303868E-2</v>
      </c>
      <c r="BG32" s="33">
        <f t="shared" si="28"/>
        <v>3.0939268023303868E-2</v>
      </c>
      <c r="BH32" s="33">
        <f t="shared" si="28"/>
        <v>3.0939268023303868E-2</v>
      </c>
      <c r="BI32" s="33">
        <f t="shared" si="28"/>
        <v>3.0939268023303868E-2</v>
      </c>
      <c r="BJ32" s="33">
        <f t="shared" si="28"/>
        <v>3.0939268023303868E-2</v>
      </c>
      <c r="BK32" s="33">
        <f t="shared" si="28"/>
        <v>3.0939268023303868E-2</v>
      </c>
      <c r="BL32" t="str">
        <f t="shared" si="6"/>
        <v>01_AUS</v>
      </c>
      <c r="BM32" t="str">
        <f t="shared" si="7"/>
        <v>d_nonenergy_8_1_natural_gas</v>
      </c>
      <c r="BP32" s="4">
        <f t="shared" si="8"/>
        <v>53.769607020000009</v>
      </c>
      <c r="BQ32" s="4">
        <f t="shared" si="9"/>
        <v>56.290521168000012</v>
      </c>
      <c r="BR32" s="4" cm="1">
        <f t="array" ref="BR32">L32*INDEX(prod_est,$H32+$I32-1,MATCH(BR$14,$BQ$14:$DQ$14,0))</f>
        <v>56.37537589328474</v>
      </c>
      <c r="BS32" s="4" cm="1">
        <f t="array" ref="BS32">M32*INDEX(prod_est,$H32+$I32-1,MATCH(BS$14,$BQ$14:$DQ$14,0))</f>
        <v>53.123000651933665</v>
      </c>
      <c r="BT32" s="4" cm="1">
        <f t="array" ref="BT32">N32*INDEX(prod_est,$H32+$I32-1,MATCH(BT$14,$BQ$14:$DQ$14,0))</f>
        <v>53.864004691650521</v>
      </c>
      <c r="BU32" s="4" cm="1">
        <f t="array" ref="BU32">O32*INDEX(prod_est,$H32+$I32-1,MATCH(BU$14,$BQ$14:$DQ$14,0))</f>
        <v>54.566769489777265</v>
      </c>
      <c r="BV32" s="4" cm="1">
        <f t="array" ref="BV32">P32*INDEX(prod_est,$H32+$I32-1,MATCH(BV$14,$BQ$14:$DQ$14,0))</f>
        <v>55.23369705354834</v>
      </c>
      <c r="BW32" s="4" cm="1">
        <f t="array" ref="BW32">Q32*INDEX(prod_est,$H32+$I32-1,MATCH(BW$14,$BQ$14:$DQ$14,0))</f>
        <v>55.863649887475646</v>
      </c>
      <c r="BX32" s="4" cm="1">
        <f t="array" ref="BX32">R32*INDEX(prod_est,$H32+$I32-1,MATCH(BX$14,$BQ$14:$DQ$14,0))</f>
        <v>56.466400140383392</v>
      </c>
      <c r="BY32" s="4" cm="1">
        <f t="array" ref="BY32">S32*INDEX(prod_est,$H32+$I32-1,MATCH(BY$14,$BQ$14:$DQ$14,0))</f>
        <v>57.120706382571342</v>
      </c>
      <c r="BZ32" s="4" cm="1">
        <f t="array" ref="BZ32">T32*INDEX(prod_est,$H32+$I32-1,MATCH(BZ$14,$BQ$14:$DQ$14,0))</f>
        <v>57.74512167776512</v>
      </c>
      <c r="CA32" s="4" cm="1">
        <f t="array" ref="CA32">U32*INDEX(prod_est,$H32+$I32-1,MATCH(CA$14,$BQ$14:$DQ$14,0))</f>
        <v>57.855619292908351</v>
      </c>
      <c r="CB32" s="4" cm="1">
        <f t="array" ref="CB32">V32*INDEX(prod_est,$H32+$I32-1,MATCH(CB$14,$BQ$14:$DQ$14,0))</f>
        <v>57.936529242481633</v>
      </c>
      <c r="CC32" s="4" cm="1">
        <f t="array" ref="CC32">W32*INDEX(prod_est,$H32+$I32-1,MATCH(CC$14,$BQ$14:$DQ$14,0))</f>
        <v>57.976940192861356</v>
      </c>
      <c r="CD32" s="4" cm="1">
        <f t="array" ref="CD32">X32*INDEX(prod_est,$H32+$I32-1,MATCH(CD$14,$BQ$14:$DQ$14,0))</f>
        <v>58.144266645745795</v>
      </c>
      <c r="CE32" s="4" cm="1">
        <f t="array" ref="CE32">Y32*INDEX(prod_est,$H32+$I32-1,MATCH(CE$14,$BQ$14:$DQ$14,0))</f>
        <v>58.272526645010274</v>
      </c>
      <c r="CF32" s="4" cm="1">
        <f t="array" ref="CF32">Z32*INDEX(prod_est,$H32+$I32-1,MATCH(CF$14,$BQ$14:$DQ$14,0))</f>
        <v>58.375801408812549</v>
      </c>
      <c r="CG32" s="4" cm="1">
        <f t="array" ref="CG32">AA32*INDEX(prod_est,$H32+$I32-1,MATCH(CG$14,$BQ$14:$DQ$14,0))</f>
        <v>58.45045743811243</v>
      </c>
      <c r="CH32" s="4" cm="1">
        <f t="array" ref="CH32">AB32*INDEX(prod_est,$H32+$I32-1,MATCH(CH$14,$BQ$14:$DQ$14,0))</f>
        <v>58.503327442916394</v>
      </c>
      <c r="CI32" s="4" cm="1">
        <f t="array" ref="CI32">AC32*INDEX(prod_est,$H32+$I32-1,MATCH(CI$14,$BQ$14:$DQ$14,0))</f>
        <v>58.523916068398485</v>
      </c>
      <c r="CJ32" s="4" cm="1">
        <f t="array" ref="CJ32">AD32*INDEX(prod_est,$H32+$I32-1,MATCH(CJ$14,$BQ$14:$DQ$14,0))</f>
        <v>58.522462022729655</v>
      </c>
      <c r="CK32" s="4" cm="1">
        <f t="array" ref="CK32">AE32*INDEX(prod_est,$H32+$I32-1,MATCH(CK$14,$BQ$14:$DQ$14,0))</f>
        <v>58.495397561170662</v>
      </c>
      <c r="CL32" s="4" cm="1">
        <f t="array" ref="CL32">AF32*INDEX(prod_est,$H32+$I32-1,MATCH(CL$14,$BQ$14:$DQ$14,0))</f>
        <v>58.449320209670411</v>
      </c>
      <c r="CM32" s="4" cm="1">
        <f t="array" ref="CM32">AG32*INDEX(prod_est,$H32+$I32-1,MATCH(CM$14,$BQ$14:$DQ$14,0))</f>
        <v>58.373999027609031</v>
      </c>
      <c r="CN32" s="4" cm="1">
        <f t="array" ref="CN32">AH32*INDEX(prod_est,$H32+$I32-1,MATCH(CN$14,$BQ$14:$DQ$14,0))</f>
        <v>58.328566572315509</v>
      </c>
      <c r="CO32" s="4" cm="1">
        <f t="array" ref="CO32">AI32*INDEX(prod_est,$H32+$I32-1,MATCH(CO$14,$BQ$14:$DQ$14,0))</f>
        <v>58.260912968654125</v>
      </c>
      <c r="CP32" s="4" cm="1">
        <f t="array" ref="CP32">AJ32*INDEX(prod_est,$H32+$I32-1,MATCH(CP$14,$BQ$14:$DQ$14,0))</f>
        <v>58.170866324287573</v>
      </c>
      <c r="CQ32" s="4" cm="1">
        <f t="array" ref="CQ32">AK32*INDEX(prod_est,$H32+$I32-1,MATCH(CQ$14,$BQ$14:$DQ$14,0))</f>
        <v>58.061469024542497</v>
      </c>
      <c r="CR32" s="4" cm="1">
        <f t="array" ref="CR32">AL32*INDEX(prod_est,$H32+$I32-1,MATCH(CR$14,$BQ$14:$DQ$14,0))</f>
        <v>57.932467553393636</v>
      </c>
      <c r="CS32" s="4" cm="1">
        <f t="array" ref="CS32">AM32*INDEX(prod_est,$H32+$I32-1,MATCH(CS$14,$BQ$14:$DQ$14,0))</f>
        <v>57.783608365022147</v>
      </c>
      <c r="CT32" s="4" cm="1">
        <f t="array" ref="CT32">AN32*INDEX(prod_est,$H32+$I32-1,MATCH(CT$14,$BQ$14:$DQ$14,0))</f>
        <v>57.614637884112021</v>
      </c>
      <c r="CU32" s="4" cm="1">
        <f t="array" ref="CU32">AO32*INDEX(prod_est,$H32+$I32-1,MATCH(CU$14,$BQ$14:$DQ$14,0))</f>
        <v>57.422217058273056</v>
      </c>
      <c r="CV32" s="4" cm="1">
        <f t="array" ref="CV32">AP32*INDEX(prod_est,$H32+$I32-1,MATCH(CV$14,$BQ$14:$DQ$14,0))</f>
        <v>57.203138652945086</v>
      </c>
      <c r="CW32" s="4" cm="1">
        <f t="array" ref="CW32">AQ32*INDEX(prod_est,$H32+$I32-1,MATCH(CW$14,$BQ$14:$DQ$14,0))</f>
        <v>56.954335346638125</v>
      </c>
      <c r="CX32" s="4" cm="1">
        <f t="array" ref="CX32">AR32*INDEX(prod_est,$H32+$I32-1,MATCH(CX$14,$BQ$14:$DQ$14,0))</f>
        <v>56.954335346638125</v>
      </c>
      <c r="CY32" s="4" cm="1">
        <f t="array" ref="CY32">AS32*INDEX(prod_est,$H32+$I32-1,MATCH(CY$14,$BQ$14:$DQ$14,0))</f>
        <v>56.954335346638125</v>
      </c>
      <c r="CZ32" s="4" cm="1">
        <f t="array" ref="CZ32">AT32*INDEX(prod_est,$H32+$I32-1,MATCH(CZ$14,$BQ$14:$DQ$14,0))</f>
        <v>56.954335346638125</v>
      </c>
      <c r="DA32" s="4" cm="1">
        <f t="array" ref="DA32">AU32*INDEX(prod_est,$H32+$I32-1,MATCH(DA$14,$BQ$14:$DQ$14,0))</f>
        <v>56.954335346638125</v>
      </c>
      <c r="DB32" s="4" cm="1">
        <f t="array" ref="DB32">AV32*INDEX(prod_est,$H32+$I32-1,MATCH(DB$14,$BQ$14:$DQ$14,0))</f>
        <v>56.954335346638125</v>
      </c>
      <c r="DC32" s="4" cm="1">
        <f t="array" ref="DC32">AW32*INDEX(prod_est,$H32+$I32-1,MATCH(DC$14,$BQ$14:$DQ$14,0))</f>
        <v>56.954335346638125</v>
      </c>
      <c r="DD32" s="4" cm="1">
        <f t="array" ref="DD32">AX32*INDEX(prod_est,$H32+$I32-1,MATCH(DD$14,$BQ$14:$DQ$14,0))</f>
        <v>56.954335346638125</v>
      </c>
      <c r="DE32" s="4" cm="1">
        <f t="array" ref="DE32">AY32*INDEX(prod_est,$H32+$I32-1,MATCH(DE$14,$BQ$14:$DQ$14,0))</f>
        <v>56.954335346638125</v>
      </c>
      <c r="DF32" s="4" cm="1">
        <f t="array" ref="DF32">AZ32*INDEX(prod_est,$H32+$I32-1,MATCH(DF$14,$BQ$14:$DQ$14,0))</f>
        <v>56.954335346638125</v>
      </c>
      <c r="DG32" s="4" cm="1">
        <f t="array" ref="DG32">BA32*INDEX(prod_est,$H32+$I32-1,MATCH(DG$14,$BQ$14:$DQ$14,0))</f>
        <v>56.954335346638125</v>
      </c>
      <c r="DH32" s="4" cm="1">
        <f t="array" ref="DH32">BB32*INDEX(prod_est,$H32+$I32-1,MATCH(DH$14,$BQ$14:$DQ$14,0))</f>
        <v>56.954335346638125</v>
      </c>
      <c r="DI32" s="4" cm="1">
        <f t="array" ref="DI32">BC32*INDEX(prod_est,$H32+$I32-1,MATCH(DI$14,$BQ$14:$DQ$14,0))</f>
        <v>56.954335346638125</v>
      </c>
      <c r="DJ32" s="4" cm="1">
        <f t="array" ref="DJ32">BD32*INDEX(prod_est,$H32+$I32-1,MATCH(DJ$14,$BQ$14:$DQ$14,0))</f>
        <v>56.954335346638125</v>
      </c>
      <c r="DK32" s="4" cm="1">
        <f t="array" ref="DK32">BE32*INDEX(prod_est,$H32+$I32-1,MATCH(DK$14,$BQ$14:$DQ$14,0))</f>
        <v>56.954335346638125</v>
      </c>
      <c r="DL32" s="4" cm="1">
        <f t="array" ref="DL32">BF32*INDEX(prod_est,$H32+$I32-1,MATCH(DL$14,$BQ$14:$DQ$14,0))</f>
        <v>56.954335346638125</v>
      </c>
      <c r="DM32" s="4" cm="1">
        <f t="array" ref="DM32">BG32*INDEX(prod_est,$H32+$I32-1,MATCH(DM$14,$BQ$14:$DQ$14,0))</f>
        <v>56.954335346638125</v>
      </c>
      <c r="DN32" s="4" cm="1">
        <f t="array" ref="DN32">BH32*INDEX(prod_est,$H32+$I32-1,MATCH(DN$14,$BQ$14:$DQ$14,0))</f>
        <v>56.954335346638125</v>
      </c>
      <c r="DO32" s="4" cm="1">
        <f t="array" ref="DO32">BI32*INDEX(prod_est,$H32+$I32-1,MATCH(DO$14,$BQ$14:$DQ$14,0))</f>
        <v>56.954335346638125</v>
      </c>
      <c r="DP32" s="4" cm="1">
        <f t="array" ref="DP32">BJ32*INDEX(prod_est,$H32+$I32-1,MATCH(DP$14,$BQ$14:$DQ$14,0))</f>
        <v>56.954335346638125</v>
      </c>
      <c r="DQ32" s="4" cm="1">
        <f t="array" ref="DQ32">BK32*INDEX(prod_est,$H32+$I32-1,MATCH(DQ$14,$BQ$14:$DQ$14,0))</f>
        <v>56.954335346638125</v>
      </c>
    </row>
    <row r="33" spans="1:121" x14ac:dyDescent="0.25">
      <c r="A33" t="s">
        <v>4</v>
      </c>
      <c r="B33" t="s">
        <v>23</v>
      </c>
      <c r="C33" t="s">
        <v>62</v>
      </c>
      <c r="D33" t="s">
        <v>172</v>
      </c>
      <c r="E33" s="46" t="s">
        <v>37</v>
      </c>
      <c r="F33" s="4">
        <v>0</v>
      </c>
      <c r="G33" s="4">
        <v>0</v>
      </c>
      <c r="H33">
        <f>MATCH(A33,Production_est!$A$4:$A$339,0)</f>
        <v>1</v>
      </c>
      <c r="I33">
        <f>IFERROR(MATCH(E33,Production_est!$D$4:$D$339,0),"-")</f>
        <v>3</v>
      </c>
      <c r="J33" s="4" cm="1">
        <f t="array" ref="J33">IFERROR(INDEX(Production_est!$E$4:$E$339,I33+H33-1),"-")</f>
        <v>1819.3876185306401</v>
      </c>
      <c r="K33" s="33">
        <f t="shared" si="3"/>
        <v>0</v>
      </c>
      <c r="L33" s="33">
        <f t="shared" si="26"/>
        <v>0</v>
      </c>
      <c r="M33" s="33">
        <f t="shared" si="26"/>
        <v>0</v>
      </c>
      <c r="N33" s="33">
        <f t="shared" si="26"/>
        <v>0</v>
      </c>
      <c r="O33" s="33">
        <f t="shared" si="26"/>
        <v>0</v>
      </c>
      <c r="P33" s="33">
        <f t="shared" si="26"/>
        <v>0</v>
      </c>
      <c r="Q33" s="33">
        <f t="shared" si="26"/>
        <v>0</v>
      </c>
      <c r="R33" s="33">
        <f t="shared" si="26"/>
        <v>0</v>
      </c>
      <c r="S33" s="33">
        <f t="shared" si="26"/>
        <v>0</v>
      </c>
      <c r="T33" s="33">
        <f t="shared" si="26"/>
        <v>0</v>
      </c>
      <c r="U33" s="33">
        <f t="shared" si="26"/>
        <v>0</v>
      </c>
      <c r="V33" s="33">
        <f t="shared" si="26"/>
        <v>0</v>
      </c>
      <c r="W33" s="33">
        <f t="shared" si="26"/>
        <v>0</v>
      </c>
      <c r="X33" s="33">
        <f t="shared" si="26"/>
        <v>0</v>
      </c>
      <c r="Y33" s="33">
        <f t="shared" si="26"/>
        <v>0</v>
      </c>
      <c r="Z33" s="33">
        <f t="shared" si="26"/>
        <v>0</v>
      </c>
      <c r="AA33" s="33">
        <f t="shared" si="26"/>
        <v>0</v>
      </c>
      <c r="AB33" s="33">
        <f t="shared" si="26"/>
        <v>0</v>
      </c>
      <c r="AC33" s="33">
        <f t="shared" si="26"/>
        <v>0</v>
      </c>
      <c r="AD33" s="33">
        <f t="shared" si="26"/>
        <v>0</v>
      </c>
      <c r="AE33" s="33">
        <f t="shared" si="26"/>
        <v>0</v>
      </c>
      <c r="AF33" s="33">
        <f t="shared" si="26"/>
        <v>0</v>
      </c>
      <c r="AG33" s="33">
        <f t="shared" si="26"/>
        <v>0</v>
      </c>
      <c r="AH33" s="33">
        <f t="shared" si="26"/>
        <v>0</v>
      </c>
      <c r="AI33" s="33">
        <f t="shared" si="26"/>
        <v>0</v>
      </c>
      <c r="AJ33" s="33">
        <f t="shared" si="26"/>
        <v>0</v>
      </c>
      <c r="AK33" s="33">
        <f t="shared" si="26"/>
        <v>0</v>
      </c>
      <c r="AL33" s="33">
        <f t="shared" si="26"/>
        <v>0</v>
      </c>
      <c r="AM33" s="33">
        <f t="shared" si="26"/>
        <v>0</v>
      </c>
      <c r="AN33" s="33">
        <f t="shared" si="26"/>
        <v>0</v>
      </c>
      <c r="AO33" s="33">
        <f t="shared" si="26"/>
        <v>0</v>
      </c>
      <c r="AP33" s="33">
        <f t="shared" si="26"/>
        <v>0</v>
      </c>
      <c r="AQ33" s="33">
        <f t="shared" si="26"/>
        <v>0</v>
      </c>
      <c r="AR33" s="33">
        <f t="shared" ref="AR33:BK33" si="29">AQ33*(1-$G$4)</f>
        <v>0</v>
      </c>
      <c r="AS33" s="33">
        <f t="shared" si="29"/>
        <v>0</v>
      </c>
      <c r="AT33" s="33">
        <f t="shared" si="29"/>
        <v>0</v>
      </c>
      <c r="AU33" s="33">
        <f t="shared" si="29"/>
        <v>0</v>
      </c>
      <c r="AV33" s="33">
        <f t="shared" si="29"/>
        <v>0</v>
      </c>
      <c r="AW33" s="33">
        <f t="shared" si="29"/>
        <v>0</v>
      </c>
      <c r="AX33" s="33">
        <f t="shared" si="29"/>
        <v>0</v>
      </c>
      <c r="AY33" s="33">
        <f t="shared" si="29"/>
        <v>0</v>
      </c>
      <c r="AZ33" s="33">
        <f t="shared" si="29"/>
        <v>0</v>
      </c>
      <c r="BA33" s="33">
        <f t="shared" si="29"/>
        <v>0</v>
      </c>
      <c r="BB33" s="33">
        <f t="shared" si="29"/>
        <v>0</v>
      </c>
      <c r="BC33" s="33">
        <f t="shared" si="29"/>
        <v>0</v>
      </c>
      <c r="BD33" s="33">
        <f t="shared" si="29"/>
        <v>0</v>
      </c>
      <c r="BE33" s="33">
        <f t="shared" si="29"/>
        <v>0</v>
      </c>
      <c r="BF33" s="33">
        <f t="shared" si="29"/>
        <v>0</v>
      </c>
      <c r="BG33" s="33">
        <f t="shared" si="29"/>
        <v>0</v>
      </c>
      <c r="BH33" s="33">
        <f t="shared" si="29"/>
        <v>0</v>
      </c>
      <c r="BI33" s="33">
        <f t="shared" si="29"/>
        <v>0</v>
      </c>
      <c r="BJ33" s="33">
        <f t="shared" si="29"/>
        <v>0</v>
      </c>
      <c r="BK33" s="33">
        <f t="shared" si="29"/>
        <v>0</v>
      </c>
      <c r="BL33" t="str">
        <f t="shared" si="6"/>
        <v>01_AUS</v>
      </c>
      <c r="BM33" t="str">
        <f t="shared" si="7"/>
        <v>d_nonenergy_15_1_fwood_wwaste</v>
      </c>
      <c r="BP33" s="4">
        <f t="shared" si="8"/>
        <v>0</v>
      </c>
      <c r="BQ33" s="4">
        <f t="shared" si="9"/>
        <v>0</v>
      </c>
      <c r="BR33" s="4" cm="1">
        <f t="array" ref="BR33">L33*INDEX(prod_est,$H33+$I33-1,MATCH(BR$14,$BQ$14:$DQ$14,0))</f>
        <v>0</v>
      </c>
      <c r="BS33" s="4" cm="1">
        <f t="array" ref="BS33">M33*INDEX(prod_est,$H33+$I33-1,MATCH(BS$14,$BQ$14:$DQ$14,0))</f>
        <v>0</v>
      </c>
      <c r="BT33" s="4" cm="1">
        <f t="array" ref="BT33">N33*INDEX(prod_est,$H33+$I33-1,MATCH(BT$14,$BQ$14:$DQ$14,0))</f>
        <v>0</v>
      </c>
      <c r="BU33" s="4" cm="1">
        <f t="array" ref="BU33">O33*INDEX(prod_est,$H33+$I33-1,MATCH(BU$14,$BQ$14:$DQ$14,0))</f>
        <v>0</v>
      </c>
      <c r="BV33" s="4" cm="1">
        <f t="array" ref="BV33">P33*INDEX(prod_est,$H33+$I33-1,MATCH(BV$14,$BQ$14:$DQ$14,0))</f>
        <v>0</v>
      </c>
      <c r="BW33" s="4" cm="1">
        <f t="array" ref="BW33">Q33*INDEX(prod_est,$H33+$I33-1,MATCH(BW$14,$BQ$14:$DQ$14,0))</f>
        <v>0</v>
      </c>
      <c r="BX33" s="4" cm="1">
        <f t="array" ref="BX33">R33*INDEX(prod_est,$H33+$I33-1,MATCH(BX$14,$BQ$14:$DQ$14,0))</f>
        <v>0</v>
      </c>
      <c r="BY33" s="4" cm="1">
        <f t="array" ref="BY33">S33*INDEX(prod_est,$H33+$I33-1,MATCH(BY$14,$BQ$14:$DQ$14,0))</f>
        <v>0</v>
      </c>
      <c r="BZ33" s="4" cm="1">
        <f t="array" ref="BZ33">T33*INDEX(prod_est,$H33+$I33-1,MATCH(BZ$14,$BQ$14:$DQ$14,0))</f>
        <v>0</v>
      </c>
      <c r="CA33" s="4" cm="1">
        <f t="array" ref="CA33">U33*INDEX(prod_est,$H33+$I33-1,MATCH(CA$14,$BQ$14:$DQ$14,0))</f>
        <v>0</v>
      </c>
      <c r="CB33" s="4" cm="1">
        <f t="array" ref="CB33">V33*INDEX(prod_est,$H33+$I33-1,MATCH(CB$14,$BQ$14:$DQ$14,0))</f>
        <v>0</v>
      </c>
      <c r="CC33" s="4" cm="1">
        <f t="array" ref="CC33">W33*INDEX(prod_est,$H33+$I33-1,MATCH(CC$14,$BQ$14:$DQ$14,0))</f>
        <v>0</v>
      </c>
      <c r="CD33" s="4" cm="1">
        <f t="array" ref="CD33">X33*INDEX(prod_est,$H33+$I33-1,MATCH(CD$14,$BQ$14:$DQ$14,0))</f>
        <v>0</v>
      </c>
      <c r="CE33" s="4" cm="1">
        <f t="array" ref="CE33">Y33*INDEX(prod_est,$H33+$I33-1,MATCH(CE$14,$BQ$14:$DQ$14,0))</f>
        <v>0</v>
      </c>
      <c r="CF33" s="4" cm="1">
        <f t="array" ref="CF33">Z33*INDEX(prod_est,$H33+$I33-1,MATCH(CF$14,$BQ$14:$DQ$14,0))</f>
        <v>0</v>
      </c>
      <c r="CG33" s="4" cm="1">
        <f t="array" ref="CG33">AA33*INDEX(prod_est,$H33+$I33-1,MATCH(CG$14,$BQ$14:$DQ$14,0))</f>
        <v>0</v>
      </c>
      <c r="CH33" s="4" cm="1">
        <f t="array" ref="CH33">AB33*INDEX(prod_est,$H33+$I33-1,MATCH(CH$14,$BQ$14:$DQ$14,0))</f>
        <v>0</v>
      </c>
      <c r="CI33" s="4" cm="1">
        <f t="array" ref="CI33">AC33*INDEX(prod_est,$H33+$I33-1,MATCH(CI$14,$BQ$14:$DQ$14,0))</f>
        <v>0</v>
      </c>
      <c r="CJ33" s="4" cm="1">
        <f t="array" ref="CJ33">AD33*INDEX(prod_est,$H33+$I33-1,MATCH(CJ$14,$BQ$14:$DQ$14,0))</f>
        <v>0</v>
      </c>
      <c r="CK33" s="4" cm="1">
        <f t="array" ref="CK33">AE33*INDEX(prod_est,$H33+$I33-1,MATCH(CK$14,$BQ$14:$DQ$14,0))</f>
        <v>0</v>
      </c>
      <c r="CL33" s="4" cm="1">
        <f t="array" ref="CL33">AF33*INDEX(prod_est,$H33+$I33-1,MATCH(CL$14,$BQ$14:$DQ$14,0))</f>
        <v>0</v>
      </c>
      <c r="CM33" s="4" cm="1">
        <f t="array" ref="CM33">AG33*INDEX(prod_est,$H33+$I33-1,MATCH(CM$14,$BQ$14:$DQ$14,0))</f>
        <v>0</v>
      </c>
      <c r="CN33" s="4" cm="1">
        <f t="array" ref="CN33">AH33*INDEX(prod_est,$H33+$I33-1,MATCH(CN$14,$BQ$14:$DQ$14,0))</f>
        <v>0</v>
      </c>
      <c r="CO33" s="4" cm="1">
        <f t="array" ref="CO33">AI33*INDEX(prod_est,$H33+$I33-1,MATCH(CO$14,$BQ$14:$DQ$14,0))</f>
        <v>0</v>
      </c>
      <c r="CP33" s="4" cm="1">
        <f t="array" ref="CP33">AJ33*INDEX(prod_est,$H33+$I33-1,MATCH(CP$14,$BQ$14:$DQ$14,0))</f>
        <v>0</v>
      </c>
      <c r="CQ33" s="4" cm="1">
        <f t="array" ref="CQ33">AK33*INDEX(prod_est,$H33+$I33-1,MATCH(CQ$14,$BQ$14:$DQ$14,0))</f>
        <v>0</v>
      </c>
      <c r="CR33" s="4" cm="1">
        <f t="array" ref="CR33">AL33*INDEX(prod_est,$H33+$I33-1,MATCH(CR$14,$BQ$14:$DQ$14,0))</f>
        <v>0</v>
      </c>
      <c r="CS33" s="4" cm="1">
        <f t="array" ref="CS33">AM33*INDEX(prod_est,$H33+$I33-1,MATCH(CS$14,$BQ$14:$DQ$14,0))</f>
        <v>0</v>
      </c>
      <c r="CT33" s="4" cm="1">
        <f t="array" ref="CT33">AN33*INDEX(prod_est,$H33+$I33-1,MATCH(CT$14,$BQ$14:$DQ$14,0))</f>
        <v>0</v>
      </c>
      <c r="CU33" s="4" cm="1">
        <f t="array" ref="CU33">AO33*INDEX(prod_est,$H33+$I33-1,MATCH(CU$14,$BQ$14:$DQ$14,0))</f>
        <v>0</v>
      </c>
      <c r="CV33" s="4" cm="1">
        <f t="array" ref="CV33">AP33*INDEX(prod_est,$H33+$I33-1,MATCH(CV$14,$BQ$14:$DQ$14,0))</f>
        <v>0</v>
      </c>
      <c r="CW33" s="4" cm="1">
        <f t="array" ref="CW33">AQ33*INDEX(prod_est,$H33+$I33-1,MATCH(CW$14,$BQ$14:$DQ$14,0))</f>
        <v>0</v>
      </c>
      <c r="CX33" s="4" cm="1">
        <f t="array" ref="CX33">AR33*INDEX(prod_est,$H33+$I33-1,MATCH(CX$14,$BQ$14:$DQ$14,0))</f>
        <v>0</v>
      </c>
      <c r="CY33" s="4" cm="1">
        <f t="array" ref="CY33">AS33*INDEX(prod_est,$H33+$I33-1,MATCH(CY$14,$BQ$14:$DQ$14,0))</f>
        <v>0</v>
      </c>
      <c r="CZ33" s="4" cm="1">
        <f t="array" ref="CZ33">AT33*INDEX(prod_est,$H33+$I33-1,MATCH(CZ$14,$BQ$14:$DQ$14,0))</f>
        <v>0</v>
      </c>
      <c r="DA33" s="4" cm="1">
        <f t="array" ref="DA33">AU33*INDEX(prod_est,$H33+$I33-1,MATCH(DA$14,$BQ$14:$DQ$14,0))</f>
        <v>0</v>
      </c>
      <c r="DB33" s="4" cm="1">
        <f t="array" ref="DB33">AV33*INDEX(prod_est,$H33+$I33-1,MATCH(DB$14,$BQ$14:$DQ$14,0))</f>
        <v>0</v>
      </c>
      <c r="DC33" s="4" cm="1">
        <f t="array" ref="DC33">AW33*INDEX(prod_est,$H33+$I33-1,MATCH(DC$14,$BQ$14:$DQ$14,0))</f>
        <v>0</v>
      </c>
      <c r="DD33" s="4" cm="1">
        <f t="array" ref="DD33">AX33*INDEX(prod_est,$H33+$I33-1,MATCH(DD$14,$BQ$14:$DQ$14,0))</f>
        <v>0</v>
      </c>
      <c r="DE33" s="4" cm="1">
        <f t="array" ref="DE33">AY33*INDEX(prod_est,$H33+$I33-1,MATCH(DE$14,$BQ$14:$DQ$14,0))</f>
        <v>0</v>
      </c>
      <c r="DF33" s="4" cm="1">
        <f t="array" ref="DF33">AZ33*INDEX(prod_est,$H33+$I33-1,MATCH(DF$14,$BQ$14:$DQ$14,0))</f>
        <v>0</v>
      </c>
      <c r="DG33" s="4" cm="1">
        <f t="array" ref="DG33">BA33*INDEX(prod_est,$H33+$I33-1,MATCH(DG$14,$BQ$14:$DQ$14,0))</f>
        <v>0</v>
      </c>
      <c r="DH33" s="4" cm="1">
        <f t="array" ref="DH33">BB33*INDEX(prod_est,$H33+$I33-1,MATCH(DH$14,$BQ$14:$DQ$14,0))</f>
        <v>0</v>
      </c>
      <c r="DI33" s="4" cm="1">
        <f t="array" ref="DI33">BC33*INDEX(prod_est,$H33+$I33-1,MATCH(DI$14,$BQ$14:$DQ$14,0))</f>
        <v>0</v>
      </c>
      <c r="DJ33" s="4" cm="1">
        <f t="array" ref="DJ33">BD33*INDEX(prod_est,$H33+$I33-1,MATCH(DJ$14,$BQ$14:$DQ$14,0))</f>
        <v>0</v>
      </c>
      <c r="DK33" s="4" cm="1">
        <f t="array" ref="DK33">BE33*INDEX(prod_est,$H33+$I33-1,MATCH(DK$14,$BQ$14:$DQ$14,0))</f>
        <v>0</v>
      </c>
      <c r="DL33" s="4" cm="1">
        <f t="array" ref="DL33">BF33*INDEX(prod_est,$H33+$I33-1,MATCH(DL$14,$BQ$14:$DQ$14,0))</f>
        <v>0</v>
      </c>
      <c r="DM33" s="4" cm="1">
        <f t="array" ref="DM33">BG33*INDEX(prod_est,$H33+$I33-1,MATCH(DM$14,$BQ$14:$DQ$14,0))</f>
        <v>0</v>
      </c>
      <c r="DN33" s="4" cm="1">
        <f t="array" ref="DN33">BH33*INDEX(prod_est,$H33+$I33-1,MATCH(DN$14,$BQ$14:$DQ$14,0))</f>
        <v>0</v>
      </c>
      <c r="DO33" s="4" cm="1">
        <f t="array" ref="DO33">BI33*INDEX(prod_est,$H33+$I33-1,MATCH(DO$14,$BQ$14:$DQ$14,0))</f>
        <v>0</v>
      </c>
      <c r="DP33" s="4" cm="1">
        <f t="array" ref="DP33">BJ33*INDEX(prod_est,$H33+$I33-1,MATCH(DP$14,$BQ$14:$DQ$14,0))</f>
        <v>0</v>
      </c>
      <c r="DQ33" s="4" cm="1">
        <f t="array" ref="DQ33">BK33*INDEX(prod_est,$H33+$I33-1,MATCH(DQ$14,$BQ$14:$DQ$14,0))</f>
        <v>0</v>
      </c>
    </row>
    <row r="34" spans="1:121" x14ac:dyDescent="0.25">
      <c r="A34" t="s">
        <v>4</v>
      </c>
      <c r="B34" t="s">
        <v>24</v>
      </c>
      <c r="C34" t="s">
        <v>24</v>
      </c>
      <c r="D34" t="s">
        <v>172</v>
      </c>
      <c r="E34" s="46" t="s">
        <v>37</v>
      </c>
      <c r="F34" s="4">
        <v>0</v>
      </c>
      <c r="G34" s="4">
        <v>0</v>
      </c>
      <c r="H34">
        <f>MATCH(A34,Production_est!$A$4:$A$339,0)</f>
        <v>1</v>
      </c>
      <c r="I34">
        <f>IFERROR(MATCH(E34,Production_est!$D$4:$D$339,0),"-")</f>
        <v>3</v>
      </c>
      <c r="J34" s="4" cm="1">
        <f t="array" ref="J34">IFERROR(INDEX(Production_est!$E$4:$E$339,I34+H34-1),"-")</f>
        <v>1819.3876185306401</v>
      </c>
      <c r="K34" s="33">
        <f t="shared" si="3"/>
        <v>0</v>
      </c>
      <c r="L34" s="33">
        <f t="shared" si="26"/>
        <v>0</v>
      </c>
      <c r="M34" s="33">
        <f t="shared" si="26"/>
        <v>0</v>
      </c>
      <c r="N34" s="33">
        <f t="shared" si="26"/>
        <v>0</v>
      </c>
      <c r="O34" s="33">
        <f t="shared" si="26"/>
        <v>0</v>
      </c>
      <c r="P34" s="33">
        <f t="shared" si="26"/>
        <v>0</v>
      </c>
      <c r="Q34" s="33">
        <f t="shared" si="26"/>
        <v>0</v>
      </c>
      <c r="R34" s="33">
        <f t="shared" si="26"/>
        <v>0</v>
      </c>
      <c r="S34" s="33">
        <f t="shared" si="26"/>
        <v>0</v>
      </c>
      <c r="T34" s="33">
        <f t="shared" si="26"/>
        <v>0</v>
      </c>
      <c r="U34" s="33">
        <f t="shared" si="26"/>
        <v>0</v>
      </c>
      <c r="V34" s="33">
        <f t="shared" si="26"/>
        <v>0</v>
      </c>
      <c r="W34" s="33">
        <f t="shared" si="26"/>
        <v>0</v>
      </c>
      <c r="X34" s="33">
        <f t="shared" si="26"/>
        <v>0</v>
      </c>
      <c r="Y34" s="33">
        <f t="shared" si="26"/>
        <v>0</v>
      </c>
      <c r="Z34" s="33">
        <f t="shared" si="26"/>
        <v>0</v>
      </c>
      <c r="AA34" s="33">
        <f t="shared" si="26"/>
        <v>0</v>
      </c>
      <c r="AB34" s="33">
        <f t="shared" si="26"/>
        <v>0</v>
      </c>
      <c r="AC34" s="33">
        <f t="shared" si="26"/>
        <v>0</v>
      </c>
      <c r="AD34" s="33">
        <f t="shared" si="26"/>
        <v>0</v>
      </c>
      <c r="AE34" s="33">
        <f t="shared" si="26"/>
        <v>0</v>
      </c>
      <c r="AF34" s="33">
        <f t="shared" si="26"/>
        <v>0</v>
      </c>
      <c r="AG34" s="33">
        <f t="shared" si="26"/>
        <v>0</v>
      </c>
      <c r="AH34" s="33">
        <f t="shared" si="26"/>
        <v>0</v>
      </c>
      <c r="AI34" s="33">
        <f t="shared" si="26"/>
        <v>0</v>
      </c>
      <c r="AJ34" s="33">
        <f t="shared" si="26"/>
        <v>0</v>
      </c>
      <c r="AK34" s="33">
        <f t="shared" si="26"/>
        <v>0</v>
      </c>
      <c r="AL34" s="33">
        <f t="shared" si="26"/>
        <v>0</v>
      </c>
      <c r="AM34" s="33">
        <f t="shared" si="26"/>
        <v>0</v>
      </c>
      <c r="AN34" s="33">
        <f t="shared" si="26"/>
        <v>0</v>
      </c>
      <c r="AO34" s="33">
        <f t="shared" si="26"/>
        <v>0</v>
      </c>
      <c r="AP34" s="33">
        <f t="shared" si="26"/>
        <v>0</v>
      </c>
      <c r="AQ34" s="33">
        <f t="shared" si="26"/>
        <v>0</v>
      </c>
      <c r="AR34" s="33">
        <f t="shared" ref="AR34:BK34" si="30">AQ34*(1-$G$4)</f>
        <v>0</v>
      </c>
      <c r="AS34" s="33">
        <f t="shared" si="30"/>
        <v>0</v>
      </c>
      <c r="AT34" s="33">
        <f t="shared" si="30"/>
        <v>0</v>
      </c>
      <c r="AU34" s="33">
        <f t="shared" si="30"/>
        <v>0</v>
      </c>
      <c r="AV34" s="33">
        <f t="shared" si="30"/>
        <v>0</v>
      </c>
      <c r="AW34" s="33">
        <f t="shared" si="30"/>
        <v>0</v>
      </c>
      <c r="AX34" s="33">
        <f t="shared" si="30"/>
        <v>0</v>
      </c>
      <c r="AY34" s="33">
        <f t="shared" si="30"/>
        <v>0</v>
      </c>
      <c r="AZ34" s="33">
        <f t="shared" si="30"/>
        <v>0</v>
      </c>
      <c r="BA34" s="33">
        <f t="shared" si="30"/>
        <v>0</v>
      </c>
      <c r="BB34" s="33">
        <f t="shared" si="30"/>
        <v>0</v>
      </c>
      <c r="BC34" s="33">
        <f t="shared" si="30"/>
        <v>0</v>
      </c>
      <c r="BD34" s="33">
        <f t="shared" si="30"/>
        <v>0</v>
      </c>
      <c r="BE34" s="33">
        <f t="shared" si="30"/>
        <v>0</v>
      </c>
      <c r="BF34" s="33">
        <f t="shared" si="30"/>
        <v>0</v>
      </c>
      <c r="BG34" s="33">
        <f t="shared" si="30"/>
        <v>0</v>
      </c>
      <c r="BH34" s="33">
        <f t="shared" si="30"/>
        <v>0</v>
      </c>
      <c r="BI34" s="33">
        <f t="shared" si="30"/>
        <v>0</v>
      </c>
      <c r="BJ34" s="33">
        <f t="shared" si="30"/>
        <v>0</v>
      </c>
      <c r="BK34" s="33">
        <f t="shared" si="30"/>
        <v>0</v>
      </c>
      <c r="BL34" t="str">
        <f t="shared" si="6"/>
        <v>01_AUS</v>
      </c>
      <c r="BM34" t="str">
        <f t="shared" si="7"/>
        <v>d_nonenergy_15_2_bagasse</v>
      </c>
      <c r="BP34" s="4">
        <f t="shared" si="8"/>
        <v>0</v>
      </c>
      <c r="BQ34" s="4">
        <f t="shared" si="9"/>
        <v>0</v>
      </c>
      <c r="BR34" s="4" cm="1">
        <f t="array" ref="BR34">L34*INDEX(prod_est,$H34+$I34-1,MATCH(BR$14,$BQ$14:$DQ$14,0))</f>
        <v>0</v>
      </c>
      <c r="BS34" s="4" cm="1">
        <f t="array" ref="BS34">M34*INDEX(prod_est,$H34+$I34-1,MATCH(BS$14,$BQ$14:$DQ$14,0))</f>
        <v>0</v>
      </c>
      <c r="BT34" s="4" cm="1">
        <f t="array" ref="BT34">N34*INDEX(prod_est,$H34+$I34-1,MATCH(BT$14,$BQ$14:$DQ$14,0))</f>
        <v>0</v>
      </c>
      <c r="BU34" s="4" cm="1">
        <f t="array" ref="BU34">O34*INDEX(prod_est,$H34+$I34-1,MATCH(BU$14,$BQ$14:$DQ$14,0))</f>
        <v>0</v>
      </c>
      <c r="BV34" s="4" cm="1">
        <f t="array" ref="BV34">P34*INDEX(prod_est,$H34+$I34-1,MATCH(BV$14,$BQ$14:$DQ$14,0))</f>
        <v>0</v>
      </c>
      <c r="BW34" s="4" cm="1">
        <f t="array" ref="BW34">Q34*INDEX(prod_est,$H34+$I34-1,MATCH(BW$14,$BQ$14:$DQ$14,0))</f>
        <v>0</v>
      </c>
      <c r="BX34" s="4" cm="1">
        <f t="array" ref="BX34">R34*INDEX(prod_est,$H34+$I34-1,MATCH(BX$14,$BQ$14:$DQ$14,0))</f>
        <v>0</v>
      </c>
      <c r="BY34" s="4" cm="1">
        <f t="array" ref="BY34">S34*INDEX(prod_est,$H34+$I34-1,MATCH(BY$14,$BQ$14:$DQ$14,0))</f>
        <v>0</v>
      </c>
      <c r="BZ34" s="4" cm="1">
        <f t="array" ref="BZ34">T34*INDEX(prod_est,$H34+$I34-1,MATCH(BZ$14,$BQ$14:$DQ$14,0))</f>
        <v>0</v>
      </c>
      <c r="CA34" s="4" cm="1">
        <f t="array" ref="CA34">U34*INDEX(prod_est,$H34+$I34-1,MATCH(CA$14,$BQ$14:$DQ$14,0))</f>
        <v>0</v>
      </c>
      <c r="CB34" s="4" cm="1">
        <f t="array" ref="CB34">V34*INDEX(prod_est,$H34+$I34-1,MATCH(CB$14,$BQ$14:$DQ$14,0))</f>
        <v>0</v>
      </c>
      <c r="CC34" s="4" cm="1">
        <f t="array" ref="CC34">W34*INDEX(prod_est,$H34+$I34-1,MATCH(CC$14,$BQ$14:$DQ$14,0))</f>
        <v>0</v>
      </c>
      <c r="CD34" s="4" cm="1">
        <f t="array" ref="CD34">X34*INDEX(prod_est,$H34+$I34-1,MATCH(CD$14,$BQ$14:$DQ$14,0))</f>
        <v>0</v>
      </c>
      <c r="CE34" s="4" cm="1">
        <f t="array" ref="CE34">Y34*INDEX(prod_est,$H34+$I34-1,MATCH(CE$14,$BQ$14:$DQ$14,0))</f>
        <v>0</v>
      </c>
      <c r="CF34" s="4" cm="1">
        <f t="array" ref="CF34">Z34*INDEX(prod_est,$H34+$I34-1,MATCH(CF$14,$BQ$14:$DQ$14,0))</f>
        <v>0</v>
      </c>
      <c r="CG34" s="4" cm="1">
        <f t="array" ref="CG34">AA34*INDEX(prod_est,$H34+$I34-1,MATCH(CG$14,$BQ$14:$DQ$14,0))</f>
        <v>0</v>
      </c>
      <c r="CH34" s="4" cm="1">
        <f t="array" ref="CH34">AB34*INDEX(prod_est,$H34+$I34-1,MATCH(CH$14,$BQ$14:$DQ$14,0))</f>
        <v>0</v>
      </c>
      <c r="CI34" s="4" cm="1">
        <f t="array" ref="CI34">AC34*INDEX(prod_est,$H34+$I34-1,MATCH(CI$14,$BQ$14:$DQ$14,0))</f>
        <v>0</v>
      </c>
      <c r="CJ34" s="4" cm="1">
        <f t="array" ref="CJ34">AD34*INDEX(prod_est,$H34+$I34-1,MATCH(CJ$14,$BQ$14:$DQ$14,0))</f>
        <v>0</v>
      </c>
      <c r="CK34" s="4" cm="1">
        <f t="array" ref="CK34">AE34*INDEX(prod_est,$H34+$I34-1,MATCH(CK$14,$BQ$14:$DQ$14,0))</f>
        <v>0</v>
      </c>
      <c r="CL34" s="4" cm="1">
        <f t="array" ref="CL34">AF34*INDEX(prod_est,$H34+$I34-1,MATCH(CL$14,$BQ$14:$DQ$14,0))</f>
        <v>0</v>
      </c>
      <c r="CM34" s="4" cm="1">
        <f t="array" ref="CM34">AG34*INDEX(prod_est,$H34+$I34-1,MATCH(CM$14,$BQ$14:$DQ$14,0))</f>
        <v>0</v>
      </c>
      <c r="CN34" s="4" cm="1">
        <f t="array" ref="CN34">AH34*INDEX(prod_est,$H34+$I34-1,MATCH(CN$14,$BQ$14:$DQ$14,0))</f>
        <v>0</v>
      </c>
      <c r="CO34" s="4" cm="1">
        <f t="array" ref="CO34">AI34*INDEX(prod_est,$H34+$I34-1,MATCH(CO$14,$BQ$14:$DQ$14,0))</f>
        <v>0</v>
      </c>
      <c r="CP34" s="4" cm="1">
        <f t="array" ref="CP34">AJ34*INDEX(prod_est,$H34+$I34-1,MATCH(CP$14,$BQ$14:$DQ$14,0))</f>
        <v>0</v>
      </c>
      <c r="CQ34" s="4" cm="1">
        <f t="array" ref="CQ34">AK34*INDEX(prod_est,$H34+$I34-1,MATCH(CQ$14,$BQ$14:$DQ$14,0))</f>
        <v>0</v>
      </c>
      <c r="CR34" s="4" cm="1">
        <f t="array" ref="CR34">AL34*INDEX(prod_est,$H34+$I34-1,MATCH(CR$14,$BQ$14:$DQ$14,0))</f>
        <v>0</v>
      </c>
      <c r="CS34" s="4" cm="1">
        <f t="array" ref="CS34">AM34*INDEX(prod_est,$H34+$I34-1,MATCH(CS$14,$BQ$14:$DQ$14,0))</f>
        <v>0</v>
      </c>
      <c r="CT34" s="4" cm="1">
        <f t="array" ref="CT34">AN34*INDEX(prod_est,$H34+$I34-1,MATCH(CT$14,$BQ$14:$DQ$14,0))</f>
        <v>0</v>
      </c>
      <c r="CU34" s="4" cm="1">
        <f t="array" ref="CU34">AO34*INDEX(prod_est,$H34+$I34-1,MATCH(CU$14,$BQ$14:$DQ$14,0))</f>
        <v>0</v>
      </c>
      <c r="CV34" s="4" cm="1">
        <f t="array" ref="CV34">AP34*INDEX(prod_est,$H34+$I34-1,MATCH(CV$14,$BQ$14:$DQ$14,0))</f>
        <v>0</v>
      </c>
      <c r="CW34" s="4" cm="1">
        <f t="array" ref="CW34">AQ34*INDEX(prod_est,$H34+$I34-1,MATCH(CW$14,$BQ$14:$DQ$14,0))</f>
        <v>0</v>
      </c>
      <c r="CX34" s="4" cm="1">
        <f t="array" ref="CX34">AR34*INDEX(prod_est,$H34+$I34-1,MATCH(CX$14,$BQ$14:$DQ$14,0))</f>
        <v>0</v>
      </c>
      <c r="CY34" s="4" cm="1">
        <f t="array" ref="CY34">AS34*INDEX(prod_est,$H34+$I34-1,MATCH(CY$14,$BQ$14:$DQ$14,0))</f>
        <v>0</v>
      </c>
      <c r="CZ34" s="4" cm="1">
        <f t="array" ref="CZ34">AT34*INDEX(prod_est,$H34+$I34-1,MATCH(CZ$14,$BQ$14:$DQ$14,0))</f>
        <v>0</v>
      </c>
      <c r="DA34" s="4" cm="1">
        <f t="array" ref="DA34">AU34*INDEX(prod_est,$H34+$I34-1,MATCH(DA$14,$BQ$14:$DQ$14,0))</f>
        <v>0</v>
      </c>
      <c r="DB34" s="4" cm="1">
        <f t="array" ref="DB34">AV34*INDEX(prod_est,$H34+$I34-1,MATCH(DB$14,$BQ$14:$DQ$14,0))</f>
        <v>0</v>
      </c>
      <c r="DC34" s="4" cm="1">
        <f t="array" ref="DC34">AW34*INDEX(prod_est,$H34+$I34-1,MATCH(DC$14,$BQ$14:$DQ$14,0))</f>
        <v>0</v>
      </c>
      <c r="DD34" s="4" cm="1">
        <f t="array" ref="DD34">AX34*INDEX(prod_est,$H34+$I34-1,MATCH(DD$14,$BQ$14:$DQ$14,0))</f>
        <v>0</v>
      </c>
      <c r="DE34" s="4" cm="1">
        <f t="array" ref="DE34">AY34*INDEX(prod_est,$H34+$I34-1,MATCH(DE$14,$BQ$14:$DQ$14,0))</f>
        <v>0</v>
      </c>
      <c r="DF34" s="4" cm="1">
        <f t="array" ref="DF34">AZ34*INDEX(prod_est,$H34+$I34-1,MATCH(DF$14,$BQ$14:$DQ$14,0))</f>
        <v>0</v>
      </c>
      <c r="DG34" s="4" cm="1">
        <f t="array" ref="DG34">BA34*INDEX(prod_est,$H34+$I34-1,MATCH(DG$14,$BQ$14:$DQ$14,0))</f>
        <v>0</v>
      </c>
      <c r="DH34" s="4" cm="1">
        <f t="array" ref="DH34">BB34*INDEX(prod_est,$H34+$I34-1,MATCH(DH$14,$BQ$14:$DQ$14,0))</f>
        <v>0</v>
      </c>
      <c r="DI34" s="4" cm="1">
        <f t="array" ref="DI34">BC34*INDEX(prod_est,$H34+$I34-1,MATCH(DI$14,$BQ$14:$DQ$14,0))</f>
        <v>0</v>
      </c>
      <c r="DJ34" s="4" cm="1">
        <f t="array" ref="DJ34">BD34*INDEX(prod_est,$H34+$I34-1,MATCH(DJ$14,$BQ$14:$DQ$14,0))</f>
        <v>0</v>
      </c>
      <c r="DK34" s="4" cm="1">
        <f t="array" ref="DK34">BE34*INDEX(prod_est,$H34+$I34-1,MATCH(DK$14,$BQ$14:$DQ$14,0))</f>
        <v>0</v>
      </c>
      <c r="DL34" s="4" cm="1">
        <f t="array" ref="DL34">BF34*INDEX(prod_est,$H34+$I34-1,MATCH(DL$14,$BQ$14:$DQ$14,0))</f>
        <v>0</v>
      </c>
      <c r="DM34" s="4" cm="1">
        <f t="array" ref="DM34">BG34*INDEX(prod_est,$H34+$I34-1,MATCH(DM$14,$BQ$14:$DQ$14,0))</f>
        <v>0</v>
      </c>
      <c r="DN34" s="4" cm="1">
        <f t="array" ref="DN34">BH34*INDEX(prod_est,$H34+$I34-1,MATCH(DN$14,$BQ$14:$DQ$14,0))</f>
        <v>0</v>
      </c>
      <c r="DO34" s="4" cm="1">
        <f t="array" ref="DO34">BI34*INDEX(prod_est,$H34+$I34-1,MATCH(DO$14,$BQ$14:$DQ$14,0))</f>
        <v>0</v>
      </c>
      <c r="DP34" s="4" cm="1">
        <f t="array" ref="DP34">BJ34*INDEX(prod_est,$H34+$I34-1,MATCH(DP$14,$BQ$14:$DQ$14,0))</f>
        <v>0</v>
      </c>
      <c r="DQ34" s="4" cm="1">
        <f t="array" ref="DQ34">BK34*INDEX(prod_est,$H34+$I34-1,MATCH(DQ$14,$BQ$14:$DQ$14,0))</f>
        <v>0</v>
      </c>
    </row>
    <row r="35" spans="1:121" x14ac:dyDescent="0.25">
      <c r="A35" t="s">
        <v>4</v>
      </c>
      <c r="B35" t="s">
        <v>25</v>
      </c>
      <c r="C35" t="s">
        <v>25</v>
      </c>
      <c r="D35" t="s">
        <v>172</v>
      </c>
      <c r="E35" s="46" t="s">
        <v>37</v>
      </c>
      <c r="F35" s="4">
        <v>0</v>
      </c>
      <c r="G35" s="4">
        <v>0</v>
      </c>
      <c r="H35">
        <f>MATCH(A35,Production_est!$A$4:$A$339,0)</f>
        <v>1</v>
      </c>
      <c r="I35">
        <f>IFERROR(MATCH(E35,Production_est!$D$4:$D$339,0),"-")</f>
        <v>3</v>
      </c>
      <c r="J35" s="4" cm="1">
        <f t="array" ref="J35">IFERROR(INDEX(Production_est!$E$4:$E$339,I35+H35-1),"-")</f>
        <v>1819.3876185306401</v>
      </c>
      <c r="K35" s="33">
        <f t="shared" si="3"/>
        <v>0</v>
      </c>
      <c r="L35" s="33">
        <f t="shared" si="26"/>
        <v>0</v>
      </c>
      <c r="M35" s="33">
        <f t="shared" si="26"/>
        <v>0</v>
      </c>
      <c r="N35" s="33">
        <f t="shared" si="26"/>
        <v>0</v>
      </c>
      <c r="O35" s="33">
        <f t="shared" si="26"/>
        <v>0</v>
      </c>
      <c r="P35" s="33">
        <f t="shared" si="26"/>
        <v>0</v>
      </c>
      <c r="Q35" s="33">
        <f t="shared" si="26"/>
        <v>0</v>
      </c>
      <c r="R35" s="33">
        <f t="shared" si="26"/>
        <v>0</v>
      </c>
      <c r="S35" s="33">
        <f t="shared" si="26"/>
        <v>0</v>
      </c>
      <c r="T35" s="33">
        <f t="shared" si="26"/>
        <v>0</v>
      </c>
      <c r="U35" s="33">
        <f t="shared" si="26"/>
        <v>0</v>
      </c>
      <c r="V35" s="33">
        <f t="shared" si="26"/>
        <v>0</v>
      </c>
      <c r="W35" s="33">
        <f t="shared" si="26"/>
        <v>0</v>
      </c>
      <c r="X35" s="33">
        <f t="shared" si="26"/>
        <v>0</v>
      </c>
      <c r="Y35" s="33">
        <f t="shared" si="26"/>
        <v>0</v>
      </c>
      <c r="Z35" s="33">
        <f t="shared" si="26"/>
        <v>0</v>
      </c>
      <c r="AA35" s="33">
        <f t="shared" si="26"/>
        <v>0</v>
      </c>
      <c r="AB35" s="33">
        <f t="shared" si="26"/>
        <v>0</v>
      </c>
      <c r="AC35" s="33">
        <f t="shared" si="26"/>
        <v>0</v>
      </c>
      <c r="AD35" s="33">
        <f t="shared" si="26"/>
        <v>0</v>
      </c>
      <c r="AE35" s="33">
        <f t="shared" si="26"/>
        <v>0</v>
      </c>
      <c r="AF35" s="33">
        <f t="shared" si="26"/>
        <v>0</v>
      </c>
      <c r="AG35" s="33">
        <f t="shared" si="26"/>
        <v>0</v>
      </c>
      <c r="AH35" s="33">
        <f t="shared" si="26"/>
        <v>0</v>
      </c>
      <c r="AI35" s="33">
        <f t="shared" si="26"/>
        <v>0</v>
      </c>
      <c r="AJ35" s="33">
        <f t="shared" si="26"/>
        <v>0</v>
      </c>
      <c r="AK35" s="33">
        <f t="shared" si="26"/>
        <v>0</v>
      </c>
      <c r="AL35" s="33">
        <f t="shared" si="26"/>
        <v>0</v>
      </c>
      <c r="AM35" s="33">
        <f t="shared" si="26"/>
        <v>0</v>
      </c>
      <c r="AN35" s="33">
        <f t="shared" si="26"/>
        <v>0</v>
      </c>
      <c r="AO35" s="33">
        <f t="shared" si="26"/>
        <v>0</v>
      </c>
      <c r="AP35" s="33">
        <f t="shared" si="26"/>
        <v>0</v>
      </c>
      <c r="AQ35" s="33">
        <f t="shared" si="26"/>
        <v>0</v>
      </c>
      <c r="AR35" s="33">
        <f t="shared" ref="AR35:BK35" si="31">AQ35*(1-$G$4)</f>
        <v>0</v>
      </c>
      <c r="AS35" s="33">
        <f t="shared" si="31"/>
        <v>0</v>
      </c>
      <c r="AT35" s="33">
        <f t="shared" si="31"/>
        <v>0</v>
      </c>
      <c r="AU35" s="33">
        <f t="shared" si="31"/>
        <v>0</v>
      </c>
      <c r="AV35" s="33">
        <f t="shared" si="31"/>
        <v>0</v>
      </c>
      <c r="AW35" s="33">
        <f t="shared" si="31"/>
        <v>0</v>
      </c>
      <c r="AX35" s="33">
        <f t="shared" si="31"/>
        <v>0</v>
      </c>
      <c r="AY35" s="33">
        <f t="shared" si="31"/>
        <v>0</v>
      </c>
      <c r="AZ35" s="33">
        <f t="shared" si="31"/>
        <v>0</v>
      </c>
      <c r="BA35" s="33">
        <f t="shared" si="31"/>
        <v>0</v>
      </c>
      <c r="BB35" s="33">
        <f t="shared" si="31"/>
        <v>0</v>
      </c>
      <c r="BC35" s="33">
        <f t="shared" si="31"/>
        <v>0</v>
      </c>
      <c r="BD35" s="33">
        <f t="shared" si="31"/>
        <v>0</v>
      </c>
      <c r="BE35" s="33">
        <f t="shared" si="31"/>
        <v>0</v>
      </c>
      <c r="BF35" s="33">
        <f t="shared" si="31"/>
        <v>0</v>
      </c>
      <c r="BG35" s="33">
        <f t="shared" si="31"/>
        <v>0</v>
      </c>
      <c r="BH35" s="33">
        <f t="shared" si="31"/>
        <v>0</v>
      </c>
      <c r="BI35" s="33">
        <f t="shared" si="31"/>
        <v>0</v>
      </c>
      <c r="BJ35" s="33">
        <f t="shared" si="31"/>
        <v>0</v>
      </c>
      <c r="BK35" s="33">
        <f t="shared" si="31"/>
        <v>0</v>
      </c>
      <c r="BL35" t="str">
        <f t="shared" si="6"/>
        <v>01_AUS</v>
      </c>
      <c r="BM35" t="str">
        <f t="shared" si="7"/>
        <v>d_nonenergy_15_3_charcoal</v>
      </c>
      <c r="BP35" s="4">
        <f t="shared" si="8"/>
        <v>0</v>
      </c>
      <c r="BQ35" s="4">
        <f t="shared" si="9"/>
        <v>0</v>
      </c>
      <c r="BR35" s="4" cm="1">
        <f t="array" ref="BR35">L35*INDEX(prod_est,$H35+$I35-1,MATCH(BR$14,$BQ$14:$DQ$14,0))</f>
        <v>0</v>
      </c>
      <c r="BS35" s="4" cm="1">
        <f t="array" ref="BS35">M35*INDEX(prod_est,$H35+$I35-1,MATCH(BS$14,$BQ$14:$DQ$14,0))</f>
        <v>0</v>
      </c>
      <c r="BT35" s="4" cm="1">
        <f t="array" ref="BT35">N35*INDEX(prod_est,$H35+$I35-1,MATCH(BT$14,$BQ$14:$DQ$14,0))</f>
        <v>0</v>
      </c>
      <c r="BU35" s="4" cm="1">
        <f t="array" ref="BU35">O35*INDEX(prod_est,$H35+$I35-1,MATCH(BU$14,$BQ$14:$DQ$14,0))</f>
        <v>0</v>
      </c>
      <c r="BV35" s="4" cm="1">
        <f t="array" ref="BV35">P35*INDEX(prod_est,$H35+$I35-1,MATCH(BV$14,$BQ$14:$DQ$14,0))</f>
        <v>0</v>
      </c>
      <c r="BW35" s="4" cm="1">
        <f t="array" ref="BW35">Q35*INDEX(prod_est,$H35+$I35-1,MATCH(BW$14,$BQ$14:$DQ$14,0))</f>
        <v>0</v>
      </c>
      <c r="BX35" s="4" cm="1">
        <f t="array" ref="BX35">R35*INDEX(prod_est,$H35+$I35-1,MATCH(BX$14,$BQ$14:$DQ$14,0))</f>
        <v>0</v>
      </c>
      <c r="BY35" s="4" cm="1">
        <f t="array" ref="BY35">S35*INDEX(prod_est,$H35+$I35-1,MATCH(BY$14,$BQ$14:$DQ$14,0))</f>
        <v>0</v>
      </c>
      <c r="BZ35" s="4" cm="1">
        <f t="array" ref="BZ35">T35*INDEX(prod_est,$H35+$I35-1,MATCH(BZ$14,$BQ$14:$DQ$14,0))</f>
        <v>0</v>
      </c>
      <c r="CA35" s="4" cm="1">
        <f t="array" ref="CA35">U35*INDEX(prod_est,$H35+$I35-1,MATCH(CA$14,$BQ$14:$DQ$14,0))</f>
        <v>0</v>
      </c>
      <c r="CB35" s="4" cm="1">
        <f t="array" ref="CB35">V35*INDEX(prod_est,$H35+$I35-1,MATCH(CB$14,$BQ$14:$DQ$14,0))</f>
        <v>0</v>
      </c>
      <c r="CC35" s="4" cm="1">
        <f t="array" ref="CC35">W35*INDEX(prod_est,$H35+$I35-1,MATCH(CC$14,$BQ$14:$DQ$14,0))</f>
        <v>0</v>
      </c>
      <c r="CD35" s="4" cm="1">
        <f t="array" ref="CD35">X35*INDEX(prod_est,$H35+$I35-1,MATCH(CD$14,$BQ$14:$DQ$14,0))</f>
        <v>0</v>
      </c>
      <c r="CE35" s="4" cm="1">
        <f t="array" ref="CE35">Y35*INDEX(prod_est,$H35+$I35-1,MATCH(CE$14,$BQ$14:$DQ$14,0))</f>
        <v>0</v>
      </c>
      <c r="CF35" s="4" cm="1">
        <f t="array" ref="CF35">Z35*INDEX(prod_est,$H35+$I35-1,MATCH(CF$14,$BQ$14:$DQ$14,0))</f>
        <v>0</v>
      </c>
      <c r="CG35" s="4" cm="1">
        <f t="array" ref="CG35">AA35*INDEX(prod_est,$H35+$I35-1,MATCH(CG$14,$BQ$14:$DQ$14,0))</f>
        <v>0</v>
      </c>
      <c r="CH35" s="4" cm="1">
        <f t="array" ref="CH35">AB35*INDEX(prod_est,$H35+$I35-1,MATCH(CH$14,$BQ$14:$DQ$14,0))</f>
        <v>0</v>
      </c>
      <c r="CI35" s="4" cm="1">
        <f t="array" ref="CI35">AC35*INDEX(prod_est,$H35+$I35-1,MATCH(CI$14,$BQ$14:$DQ$14,0))</f>
        <v>0</v>
      </c>
      <c r="CJ35" s="4" cm="1">
        <f t="array" ref="CJ35">AD35*INDEX(prod_est,$H35+$I35-1,MATCH(CJ$14,$BQ$14:$DQ$14,0))</f>
        <v>0</v>
      </c>
      <c r="CK35" s="4" cm="1">
        <f t="array" ref="CK35">AE35*INDEX(prod_est,$H35+$I35-1,MATCH(CK$14,$BQ$14:$DQ$14,0))</f>
        <v>0</v>
      </c>
      <c r="CL35" s="4" cm="1">
        <f t="array" ref="CL35">AF35*INDEX(prod_est,$H35+$I35-1,MATCH(CL$14,$BQ$14:$DQ$14,0))</f>
        <v>0</v>
      </c>
      <c r="CM35" s="4" cm="1">
        <f t="array" ref="CM35">AG35*INDEX(prod_est,$H35+$I35-1,MATCH(CM$14,$BQ$14:$DQ$14,0))</f>
        <v>0</v>
      </c>
      <c r="CN35" s="4" cm="1">
        <f t="array" ref="CN35">AH35*INDEX(prod_est,$H35+$I35-1,MATCH(CN$14,$BQ$14:$DQ$14,0))</f>
        <v>0</v>
      </c>
      <c r="CO35" s="4" cm="1">
        <f t="array" ref="CO35">AI35*INDEX(prod_est,$H35+$I35-1,MATCH(CO$14,$BQ$14:$DQ$14,0))</f>
        <v>0</v>
      </c>
      <c r="CP35" s="4" cm="1">
        <f t="array" ref="CP35">AJ35*INDEX(prod_est,$H35+$I35-1,MATCH(CP$14,$BQ$14:$DQ$14,0))</f>
        <v>0</v>
      </c>
      <c r="CQ35" s="4" cm="1">
        <f t="array" ref="CQ35">AK35*INDEX(prod_est,$H35+$I35-1,MATCH(CQ$14,$BQ$14:$DQ$14,0))</f>
        <v>0</v>
      </c>
      <c r="CR35" s="4" cm="1">
        <f t="array" ref="CR35">AL35*INDEX(prod_est,$H35+$I35-1,MATCH(CR$14,$BQ$14:$DQ$14,0))</f>
        <v>0</v>
      </c>
      <c r="CS35" s="4" cm="1">
        <f t="array" ref="CS35">AM35*INDEX(prod_est,$H35+$I35-1,MATCH(CS$14,$BQ$14:$DQ$14,0))</f>
        <v>0</v>
      </c>
      <c r="CT35" s="4" cm="1">
        <f t="array" ref="CT35">AN35*INDEX(prod_est,$H35+$I35-1,MATCH(CT$14,$BQ$14:$DQ$14,0))</f>
        <v>0</v>
      </c>
      <c r="CU35" s="4" cm="1">
        <f t="array" ref="CU35">AO35*INDEX(prod_est,$H35+$I35-1,MATCH(CU$14,$BQ$14:$DQ$14,0))</f>
        <v>0</v>
      </c>
      <c r="CV35" s="4" cm="1">
        <f t="array" ref="CV35">AP35*INDEX(prod_est,$H35+$I35-1,MATCH(CV$14,$BQ$14:$DQ$14,0))</f>
        <v>0</v>
      </c>
      <c r="CW35" s="4" cm="1">
        <f t="array" ref="CW35">AQ35*INDEX(prod_est,$H35+$I35-1,MATCH(CW$14,$BQ$14:$DQ$14,0))</f>
        <v>0</v>
      </c>
      <c r="CX35" s="4" cm="1">
        <f t="array" ref="CX35">AR35*INDEX(prod_est,$H35+$I35-1,MATCH(CX$14,$BQ$14:$DQ$14,0))</f>
        <v>0</v>
      </c>
      <c r="CY35" s="4" cm="1">
        <f t="array" ref="CY35">AS35*INDEX(prod_est,$H35+$I35-1,MATCH(CY$14,$BQ$14:$DQ$14,0))</f>
        <v>0</v>
      </c>
      <c r="CZ35" s="4" cm="1">
        <f t="array" ref="CZ35">AT35*INDEX(prod_est,$H35+$I35-1,MATCH(CZ$14,$BQ$14:$DQ$14,0))</f>
        <v>0</v>
      </c>
      <c r="DA35" s="4" cm="1">
        <f t="array" ref="DA35">AU35*INDEX(prod_est,$H35+$I35-1,MATCH(DA$14,$BQ$14:$DQ$14,0))</f>
        <v>0</v>
      </c>
      <c r="DB35" s="4" cm="1">
        <f t="array" ref="DB35">AV35*INDEX(prod_est,$H35+$I35-1,MATCH(DB$14,$BQ$14:$DQ$14,0))</f>
        <v>0</v>
      </c>
      <c r="DC35" s="4" cm="1">
        <f t="array" ref="DC35">AW35*INDEX(prod_est,$H35+$I35-1,MATCH(DC$14,$BQ$14:$DQ$14,0))</f>
        <v>0</v>
      </c>
      <c r="DD35" s="4" cm="1">
        <f t="array" ref="DD35">AX35*INDEX(prod_est,$H35+$I35-1,MATCH(DD$14,$BQ$14:$DQ$14,0))</f>
        <v>0</v>
      </c>
      <c r="DE35" s="4" cm="1">
        <f t="array" ref="DE35">AY35*INDEX(prod_est,$H35+$I35-1,MATCH(DE$14,$BQ$14:$DQ$14,0))</f>
        <v>0</v>
      </c>
      <c r="DF35" s="4" cm="1">
        <f t="array" ref="DF35">AZ35*INDEX(prod_est,$H35+$I35-1,MATCH(DF$14,$BQ$14:$DQ$14,0))</f>
        <v>0</v>
      </c>
      <c r="DG35" s="4" cm="1">
        <f t="array" ref="DG35">BA35*INDEX(prod_est,$H35+$I35-1,MATCH(DG$14,$BQ$14:$DQ$14,0))</f>
        <v>0</v>
      </c>
      <c r="DH35" s="4" cm="1">
        <f t="array" ref="DH35">BB35*INDEX(prod_est,$H35+$I35-1,MATCH(DH$14,$BQ$14:$DQ$14,0))</f>
        <v>0</v>
      </c>
      <c r="DI35" s="4" cm="1">
        <f t="array" ref="DI35">BC35*INDEX(prod_est,$H35+$I35-1,MATCH(DI$14,$BQ$14:$DQ$14,0))</f>
        <v>0</v>
      </c>
      <c r="DJ35" s="4" cm="1">
        <f t="array" ref="DJ35">BD35*INDEX(prod_est,$H35+$I35-1,MATCH(DJ$14,$BQ$14:$DQ$14,0))</f>
        <v>0</v>
      </c>
      <c r="DK35" s="4" cm="1">
        <f t="array" ref="DK35">BE35*INDEX(prod_est,$H35+$I35-1,MATCH(DK$14,$BQ$14:$DQ$14,0))</f>
        <v>0</v>
      </c>
      <c r="DL35" s="4" cm="1">
        <f t="array" ref="DL35">BF35*INDEX(prod_est,$H35+$I35-1,MATCH(DL$14,$BQ$14:$DQ$14,0))</f>
        <v>0</v>
      </c>
      <c r="DM35" s="4" cm="1">
        <f t="array" ref="DM35">BG35*INDEX(prod_est,$H35+$I35-1,MATCH(DM$14,$BQ$14:$DQ$14,0))</f>
        <v>0</v>
      </c>
      <c r="DN35" s="4" cm="1">
        <f t="array" ref="DN35">BH35*INDEX(prod_est,$H35+$I35-1,MATCH(DN$14,$BQ$14:$DQ$14,0))</f>
        <v>0</v>
      </c>
      <c r="DO35" s="4" cm="1">
        <f t="array" ref="DO35">BI35*INDEX(prod_est,$H35+$I35-1,MATCH(DO$14,$BQ$14:$DQ$14,0))</f>
        <v>0</v>
      </c>
      <c r="DP35" s="4" cm="1">
        <f t="array" ref="DP35">BJ35*INDEX(prod_est,$H35+$I35-1,MATCH(DP$14,$BQ$14:$DQ$14,0))</f>
        <v>0</v>
      </c>
      <c r="DQ35" s="4" cm="1">
        <f t="array" ref="DQ35">BK35*INDEX(prod_est,$H35+$I35-1,MATCH(DQ$14,$BQ$14:$DQ$14,0))</f>
        <v>0</v>
      </c>
    </row>
    <row r="36" spans="1:121" x14ac:dyDescent="0.25">
      <c r="A36" t="s">
        <v>4</v>
      </c>
      <c r="B36" t="s">
        <v>26</v>
      </c>
      <c r="C36" t="s">
        <v>26</v>
      </c>
      <c r="D36" t="s">
        <v>172</v>
      </c>
      <c r="E36" s="46" t="s">
        <v>37</v>
      </c>
      <c r="F36" s="4">
        <v>0</v>
      </c>
      <c r="G36" s="4">
        <v>0</v>
      </c>
      <c r="H36">
        <f>MATCH(A36,Production_est!$A$4:$A$339,0)</f>
        <v>1</v>
      </c>
      <c r="I36">
        <f>IFERROR(MATCH(E36,Production_est!$D$4:$D$339,0),"-")</f>
        <v>3</v>
      </c>
      <c r="J36" s="4" cm="1">
        <f t="array" ref="J36">IFERROR(INDEX(Production_est!$E$4:$E$339,I36+H36-1),"-")</f>
        <v>1819.3876185306401</v>
      </c>
      <c r="K36" s="33">
        <f t="shared" si="3"/>
        <v>0</v>
      </c>
      <c r="L36" s="33">
        <f t="shared" ref="L36:AP43" si="32">K36*(1-$G$4)</f>
        <v>0</v>
      </c>
      <c r="M36" s="33">
        <f t="shared" si="32"/>
        <v>0</v>
      </c>
      <c r="N36" s="33">
        <f t="shared" si="32"/>
        <v>0</v>
      </c>
      <c r="O36" s="33">
        <f t="shared" si="32"/>
        <v>0</v>
      </c>
      <c r="P36" s="33">
        <f t="shared" si="32"/>
        <v>0</v>
      </c>
      <c r="Q36" s="33">
        <f t="shared" si="32"/>
        <v>0</v>
      </c>
      <c r="R36" s="33">
        <f t="shared" si="32"/>
        <v>0</v>
      </c>
      <c r="S36" s="33">
        <f t="shared" si="32"/>
        <v>0</v>
      </c>
      <c r="T36" s="33">
        <f t="shared" si="32"/>
        <v>0</v>
      </c>
      <c r="U36" s="33">
        <f t="shared" si="32"/>
        <v>0</v>
      </c>
      <c r="V36" s="33">
        <f t="shared" si="32"/>
        <v>0</v>
      </c>
      <c r="W36" s="33">
        <f t="shared" si="32"/>
        <v>0</v>
      </c>
      <c r="X36" s="33">
        <f t="shared" si="32"/>
        <v>0</v>
      </c>
      <c r="Y36" s="33">
        <f t="shared" si="32"/>
        <v>0</v>
      </c>
      <c r="Z36" s="33">
        <f t="shared" si="32"/>
        <v>0</v>
      </c>
      <c r="AA36" s="33">
        <f t="shared" si="32"/>
        <v>0</v>
      </c>
      <c r="AB36" s="33">
        <f t="shared" si="32"/>
        <v>0</v>
      </c>
      <c r="AC36" s="33">
        <f t="shared" si="32"/>
        <v>0</v>
      </c>
      <c r="AD36" s="33">
        <f t="shared" si="32"/>
        <v>0</v>
      </c>
      <c r="AE36" s="33">
        <f t="shared" si="32"/>
        <v>0</v>
      </c>
      <c r="AF36" s="33">
        <f t="shared" si="32"/>
        <v>0</v>
      </c>
      <c r="AG36" s="33">
        <f t="shared" si="32"/>
        <v>0</v>
      </c>
      <c r="AH36" s="33">
        <f t="shared" si="32"/>
        <v>0</v>
      </c>
      <c r="AI36" s="33">
        <f t="shared" si="32"/>
        <v>0</v>
      </c>
      <c r="AJ36" s="33">
        <f t="shared" si="32"/>
        <v>0</v>
      </c>
      <c r="AK36" s="33">
        <f t="shared" si="32"/>
        <v>0</v>
      </c>
      <c r="AL36" s="33">
        <f t="shared" si="32"/>
        <v>0</v>
      </c>
      <c r="AM36" s="33">
        <f t="shared" si="32"/>
        <v>0</v>
      </c>
      <c r="AN36" s="33">
        <f t="shared" si="32"/>
        <v>0</v>
      </c>
      <c r="AO36" s="33">
        <f t="shared" si="32"/>
        <v>0</v>
      </c>
      <c r="AP36" s="33">
        <f t="shared" si="32"/>
        <v>0</v>
      </c>
      <c r="AQ36" s="33">
        <f t="shared" ref="AQ36:BK36" si="33">AP36*(1-$G$4)</f>
        <v>0</v>
      </c>
      <c r="AR36" s="33">
        <f t="shared" si="33"/>
        <v>0</v>
      </c>
      <c r="AS36" s="33">
        <f t="shared" si="33"/>
        <v>0</v>
      </c>
      <c r="AT36" s="33">
        <f t="shared" si="33"/>
        <v>0</v>
      </c>
      <c r="AU36" s="33">
        <f t="shared" si="33"/>
        <v>0</v>
      </c>
      <c r="AV36" s="33">
        <f t="shared" si="33"/>
        <v>0</v>
      </c>
      <c r="AW36" s="33">
        <f t="shared" si="33"/>
        <v>0</v>
      </c>
      <c r="AX36" s="33">
        <f t="shared" si="33"/>
        <v>0</v>
      </c>
      <c r="AY36" s="33">
        <f t="shared" si="33"/>
        <v>0</v>
      </c>
      <c r="AZ36" s="33">
        <f t="shared" si="33"/>
        <v>0</v>
      </c>
      <c r="BA36" s="33">
        <f t="shared" si="33"/>
        <v>0</v>
      </c>
      <c r="BB36" s="33">
        <f t="shared" si="33"/>
        <v>0</v>
      </c>
      <c r="BC36" s="33">
        <f t="shared" si="33"/>
        <v>0</v>
      </c>
      <c r="BD36" s="33">
        <f t="shared" si="33"/>
        <v>0</v>
      </c>
      <c r="BE36" s="33">
        <f t="shared" si="33"/>
        <v>0</v>
      </c>
      <c r="BF36" s="33">
        <f t="shared" si="33"/>
        <v>0</v>
      </c>
      <c r="BG36" s="33">
        <f t="shared" si="33"/>
        <v>0</v>
      </c>
      <c r="BH36" s="33">
        <f t="shared" si="33"/>
        <v>0</v>
      </c>
      <c r="BI36" s="33">
        <f t="shared" si="33"/>
        <v>0</v>
      </c>
      <c r="BJ36" s="33">
        <f t="shared" si="33"/>
        <v>0</v>
      </c>
      <c r="BK36" s="33">
        <f t="shared" si="33"/>
        <v>0</v>
      </c>
      <c r="BL36" t="str">
        <f t="shared" si="6"/>
        <v>01_AUS</v>
      </c>
      <c r="BM36" t="str">
        <f t="shared" si="7"/>
        <v>d_nonenergy_15_4_black_liquor</v>
      </c>
      <c r="BP36" s="4">
        <f t="shared" si="8"/>
        <v>0</v>
      </c>
      <c r="BQ36" s="4">
        <f t="shared" si="9"/>
        <v>0</v>
      </c>
      <c r="BR36" s="4" cm="1">
        <f t="array" ref="BR36">L36*INDEX(prod_est,$H36+$I36-1,MATCH(BR$14,$BQ$14:$DQ$14,0))</f>
        <v>0</v>
      </c>
      <c r="BS36" s="4" cm="1">
        <f t="array" ref="BS36">M36*INDEX(prod_est,$H36+$I36-1,MATCH(BS$14,$BQ$14:$DQ$14,0))</f>
        <v>0</v>
      </c>
      <c r="BT36" s="4" cm="1">
        <f t="array" ref="BT36">N36*INDEX(prod_est,$H36+$I36-1,MATCH(BT$14,$BQ$14:$DQ$14,0))</f>
        <v>0</v>
      </c>
      <c r="BU36" s="4" cm="1">
        <f t="array" ref="BU36">O36*INDEX(prod_est,$H36+$I36-1,MATCH(BU$14,$BQ$14:$DQ$14,0))</f>
        <v>0</v>
      </c>
      <c r="BV36" s="4" cm="1">
        <f t="array" ref="BV36">P36*INDEX(prod_est,$H36+$I36-1,MATCH(BV$14,$BQ$14:$DQ$14,0))</f>
        <v>0</v>
      </c>
      <c r="BW36" s="4" cm="1">
        <f t="array" ref="BW36">Q36*INDEX(prod_est,$H36+$I36-1,MATCH(BW$14,$BQ$14:$DQ$14,0))</f>
        <v>0</v>
      </c>
      <c r="BX36" s="4" cm="1">
        <f t="array" ref="BX36">R36*INDEX(prod_est,$H36+$I36-1,MATCH(BX$14,$BQ$14:$DQ$14,0))</f>
        <v>0</v>
      </c>
      <c r="BY36" s="4" cm="1">
        <f t="array" ref="BY36">S36*INDEX(prod_est,$H36+$I36-1,MATCH(BY$14,$BQ$14:$DQ$14,0))</f>
        <v>0</v>
      </c>
      <c r="BZ36" s="4" cm="1">
        <f t="array" ref="BZ36">T36*INDEX(prod_est,$H36+$I36-1,MATCH(BZ$14,$BQ$14:$DQ$14,0))</f>
        <v>0</v>
      </c>
      <c r="CA36" s="4" cm="1">
        <f t="array" ref="CA36">U36*INDEX(prod_est,$H36+$I36-1,MATCH(CA$14,$BQ$14:$DQ$14,0))</f>
        <v>0</v>
      </c>
      <c r="CB36" s="4" cm="1">
        <f t="array" ref="CB36">V36*INDEX(prod_est,$H36+$I36-1,MATCH(CB$14,$BQ$14:$DQ$14,0))</f>
        <v>0</v>
      </c>
      <c r="CC36" s="4" cm="1">
        <f t="array" ref="CC36">W36*INDEX(prod_est,$H36+$I36-1,MATCH(CC$14,$BQ$14:$DQ$14,0))</f>
        <v>0</v>
      </c>
      <c r="CD36" s="4" cm="1">
        <f t="array" ref="CD36">X36*INDEX(prod_est,$H36+$I36-1,MATCH(CD$14,$BQ$14:$DQ$14,0))</f>
        <v>0</v>
      </c>
      <c r="CE36" s="4" cm="1">
        <f t="array" ref="CE36">Y36*INDEX(prod_est,$H36+$I36-1,MATCH(CE$14,$BQ$14:$DQ$14,0))</f>
        <v>0</v>
      </c>
      <c r="CF36" s="4" cm="1">
        <f t="array" ref="CF36">Z36*INDEX(prod_est,$H36+$I36-1,MATCH(CF$14,$BQ$14:$DQ$14,0))</f>
        <v>0</v>
      </c>
      <c r="CG36" s="4" cm="1">
        <f t="array" ref="CG36">AA36*INDEX(prod_est,$H36+$I36-1,MATCH(CG$14,$BQ$14:$DQ$14,0))</f>
        <v>0</v>
      </c>
      <c r="CH36" s="4" cm="1">
        <f t="array" ref="CH36">AB36*INDEX(prod_est,$H36+$I36-1,MATCH(CH$14,$BQ$14:$DQ$14,0))</f>
        <v>0</v>
      </c>
      <c r="CI36" s="4" cm="1">
        <f t="array" ref="CI36">AC36*INDEX(prod_est,$H36+$I36-1,MATCH(CI$14,$BQ$14:$DQ$14,0))</f>
        <v>0</v>
      </c>
      <c r="CJ36" s="4" cm="1">
        <f t="array" ref="CJ36">AD36*INDEX(prod_est,$H36+$I36-1,MATCH(CJ$14,$BQ$14:$DQ$14,0))</f>
        <v>0</v>
      </c>
      <c r="CK36" s="4" cm="1">
        <f t="array" ref="CK36">AE36*INDEX(prod_est,$H36+$I36-1,MATCH(CK$14,$BQ$14:$DQ$14,0))</f>
        <v>0</v>
      </c>
      <c r="CL36" s="4" cm="1">
        <f t="array" ref="CL36">AF36*INDEX(prod_est,$H36+$I36-1,MATCH(CL$14,$BQ$14:$DQ$14,0))</f>
        <v>0</v>
      </c>
      <c r="CM36" s="4" cm="1">
        <f t="array" ref="CM36">AG36*INDEX(prod_est,$H36+$I36-1,MATCH(CM$14,$BQ$14:$DQ$14,0))</f>
        <v>0</v>
      </c>
      <c r="CN36" s="4" cm="1">
        <f t="array" ref="CN36">AH36*INDEX(prod_est,$H36+$I36-1,MATCH(CN$14,$BQ$14:$DQ$14,0))</f>
        <v>0</v>
      </c>
      <c r="CO36" s="4" cm="1">
        <f t="array" ref="CO36">AI36*INDEX(prod_est,$H36+$I36-1,MATCH(CO$14,$BQ$14:$DQ$14,0))</f>
        <v>0</v>
      </c>
      <c r="CP36" s="4" cm="1">
        <f t="array" ref="CP36">AJ36*INDEX(prod_est,$H36+$I36-1,MATCH(CP$14,$BQ$14:$DQ$14,0))</f>
        <v>0</v>
      </c>
      <c r="CQ36" s="4" cm="1">
        <f t="array" ref="CQ36">AK36*INDEX(prod_est,$H36+$I36-1,MATCH(CQ$14,$BQ$14:$DQ$14,0))</f>
        <v>0</v>
      </c>
      <c r="CR36" s="4" cm="1">
        <f t="array" ref="CR36">AL36*INDEX(prod_est,$H36+$I36-1,MATCH(CR$14,$BQ$14:$DQ$14,0))</f>
        <v>0</v>
      </c>
      <c r="CS36" s="4" cm="1">
        <f t="array" ref="CS36">AM36*INDEX(prod_est,$H36+$I36-1,MATCH(CS$14,$BQ$14:$DQ$14,0))</f>
        <v>0</v>
      </c>
      <c r="CT36" s="4" cm="1">
        <f t="array" ref="CT36">AN36*INDEX(prod_est,$H36+$I36-1,MATCH(CT$14,$BQ$14:$DQ$14,0))</f>
        <v>0</v>
      </c>
      <c r="CU36" s="4" cm="1">
        <f t="array" ref="CU36">AO36*INDEX(prod_est,$H36+$I36-1,MATCH(CU$14,$BQ$14:$DQ$14,0))</f>
        <v>0</v>
      </c>
      <c r="CV36" s="4" cm="1">
        <f t="array" ref="CV36">AP36*INDEX(prod_est,$H36+$I36-1,MATCH(CV$14,$BQ$14:$DQ$14,0))</f>
        <v>0</v>
      </c>
      <c r="CW36" s="4" cm="1">
        <f t="array" ref="CW36">AQ36*INDEX(prod_est,$H36+$I36-1,MATCH(CW$14,$BQ$14:$DQ$14,0))</f>
        <v>0</v>
      </c>
      <c r="CX36" s="4" cm="1">
        <f t="array" ref="CX36">AR36*INDEX(prod_est,$H36+$I36-1,MATCH(CX$14,$BQ$14:$DQ$14,0))</f>
        <v>0</v>
      </c>
      <c r="CY36" s="4" cm="1">
        <f t="array" ref="CY36">AS36*INDEX(prod_est,$H36+$I36-1,MATCH(CY$14,$BQ$14:$DQ$14,0))</f>
        <v>0</v>
      </c>
      <c r="CZ36" s="4" cm="1">
        <f t="array" ref="CZ36">AT36*INDEX(prod_est,$H36+$I36-1,MATCH(CZ$14,$BQ$14:$DQ$14,0))</f>
        <v>0</v>
      </c>
      <c r="DA36" s="4" cm="1">
        <f t="array" ref="DA36">AU36*INDEX(prod_est,$H36+$I36-1,MATCH(DA$14,$BQ$14:$DQ$14,0))</f>
        <v>0</v>
      </c>
      <c r="DB36" s="4" cm="1">
        <f t="array" ref="DB36">AV36*INDEX(prod_est,$H36+$I36-1,MATCH(DB$14,$BQ$14:$DQ$14,0))</f>
        <v>0</v>
      </c>
      <c r="DC36" s="4" cm="1">
        <f t="array" ref="DC36">AW36*INDEX(prod_est,$H36+$I36-1,MATCH(DC$14,$BQ$14:$DQ$14,0))</f>
        <v>0</v>
      </c>
      <c r="DD36" s="4" cm="1">
        <f t="array" ref="DD36">AX36*INDEX(prod_est,$H36+$I36-1,MATCH(DD$14,$BQ$14:$DQ$14,0))</f>
        <v>0</v>
      </c>
      <c r="DE36" s="4" cm="1">
        <f t="array" ref="DE36">AY36*INDEX(prod_est,$H36+$I36-1,MATCH(DE$14,$BQ$14:$DQ$14,0))</f>
        <v>0</v>
      </c>
      <c r="DF36" s="4" cm="1">
        <f t="array" ref="DF36">AZ36*INDEX(prod_est,$H36+$I36-1,MATCH(DF$14,$BQ$14:$DQ$14,0))</f>
        <v>0</v>
      </c>
      <c r="DG36" s="4" cm="1">
        <f t="array" ref="DG36">BA36*INDEX(prod_est,$H36+$I36-1,MATCH(DG$14,$BQ$14:$DQ$14,0))</f>
        <v>0</v>
      </c>
      <c r="DH36" s="4" cm="1">
        <f t="array" ref="DH36">BB36*INDEX(prod_est,$H36+$I36-1,MATCH(DH$14,$BQ$14:$DQ$14,0))</f>
        <v>0</v>
      </c>
      <c r="DI36" s="4" cm="1">
        <f t="array" ref="DI36">BC36*INDEX(prod_est,$H36+$I36-1,MATCH(DI$14,$BQ$14:$DQ$14,0))</f>
        <v>0</v>
      </c>
      <c r="DJ36" s="4" cm="1">
        <f t="array" ref="DJ36">BD36*INDEX(prod_est,$H36+$I36-1,MATCH(DJ$14,$BQ$14:$DQ$14,0))</f>
        <v>0</v>
      </c>
      <c r="DK36" s="4" cm="1">
        <f t="array" ref="DK36">BE36*INDEX(prod_est,$H36+$I36-1,MATCH(DK$14,$BQ$14:$DQ$14,0))</f>
        <v>0</v>
      </c>
      <c r="DL36" s="4" cm="1">
        <f t="array" ref="DL36">BF36*INDEX(prod_est,$H36+$I36-1,MATCH(DL$14,$BQ$14:$DQ$14,0))</f>
        <v>0</v>
      </c>
      <c r="DM36" s="4" cm="1">
        <f t="array" ref="DM36">BG36*INDEX(prod_est,$H36+$I36-1,MATCH(DM$14,$BQ$14:$DQ$14,0))</f>
        <v>0</v>
      </c>
      <c r="DN36" s="4" cm="1">
        <f t="array" ref="DN36">BH36*INDEX(prod_est,$H36+$I36-1,MATCH(DN$14,$BQ$14:$DQ$14,0))</f>
        <v>0</v>
      </c>
      <c r="DO36" s="4" cm="1">
        <f t="array" ref="DO36">BI36*INDEX(prod_est,$H36+$I36-1,MATCH(DO$14,$BQ$14:$DQ$14,0))</f>
        <v>0</v>
      </c>
      <c r="DP36" s="4" cm="1">
        <f t="array" ref="DP36">BJ36*INDEX(prod_est,$H36+$I36-1,MATCH(DP$14,$BQ$14:$DQ$14,0))</f>
        <v>0</v>
      </c>
      <c r="DQ36" s="4" cm="1">
        <f t="array" ref="DQ36">BK36*INDEX(prod_est,$H36+$I36-1,MATCH(DQ$14,$BQ$14:$DQ$14,0))</f>
        <v>0</v>
      </c>
    </row>
    <row r="37" spans="1:121" x14ac:dyDescent="0.25">
      <c r="A37" t="s">
        <v>4</v>
      </c>
      <c r="B37" t="s">
        <v>27</v>
      </c>
      <c r="C37" t="s">
        <v>27</v>
      </c>
      <c r="D37" t="s">
        <v>172</v>
      </c>
      <c r="E37" s="46" t="s">
        <v>37</v>
      </c>
      <c r="F37" s="4">
        <v>0</v>
      </c>
      <c r="G37" s="4">
        <v>0</v>
      </c>
      <c r="H37">
        <f>MATCH(A37,Production_est!$A$4:$A$339,0)</f>
        <v>1</v>
      </c>
      <c r="I37">
        <f>IFERROR(MATCH(E37,Production_est!$D$4:$D$339,0),"-")</f>
        <v>3</v>
      </c>
      <c r="J37" s="4" cm="1">
        <f t="array" ref="J37">IFERROR(INDEX(Production_est!$E$4:$E$339,I37+H37-1),"-")</f>
        <v>1819.3876185306401</v>
      </c>
      <c r="K37" s="33">
        <f t="shared" si="3"/>
        <v>0</v>
      </c>
      <c r="L37" s="33">
        <f t="shared" si="32"/>
        <v>0</v>
      </c>
      <c r="M37" s="33">
        <f t="shared" si="32"/>
        <v>0</v>
      </c>
      <c r="N37" s="33">
        <f t="shared" si="32"/>
        <v>0</v>
      </c>
      <c r="O37" s="33">
        <f t="shared" si="32"/>
        <v>0</v>
      </c>
      <c r="P37" s="33">
        <f t="shared" si="32"/>
        <v>0</v>
      </c>
      <c r="Q37" s="33">
        <f t="shared" si="32"/>
        <v>0</v>
      </c>
      <c r="R37" s="33">
        <f t="shared" si="32"/>
        <v>0</v>
      </c>
      <c r="S37" s="33">
        <f t="shared" si="32"/>
        <v>0</v>
      </c>
      <c r="T37" s="33">
        <f t="shared" si="32"/>
        <v>0</v>
      </c>
      <c r="U37" s="33">
        <f t="shared" si="32"/>
        <v>0</v>
      </c>
      <c r="V37" s="33">
        <f t="shared" si="32"/>
        <v>0</v>
      </c>
      <c r="W37" s="33">
        <f t="shared" si="32"/>
        <v>0</v>
      </c>
      <c r="X37" s="33">
        <f t="shared" si="32"/>
        <v>0</v>
      </c>
      <c r="Y37" s="33">
        <f t="shared" si="32"/>
        <v>0</v>
      </c>
      <c r="Z37" s="33">
        <f t="shared" si="32"/>
        <v>0</v>
      </c>
      <c r="AA37" s="33">
        <f t="shared" si="32"/>
        <v>0</v>
      </c>
      <c r="AB37" s="33">
        <f t="shared" si="32"/>
        <v>0</v>
      </c>
      <c r="AC37" s="33">
        <f t="shared" si="32"/>
        <v>0</v>
      </c>
      <c r="AD37" s="33">
        <f t="shared" si="32"/>
        <v>0</v>
      </c>
      <c r="AE37" s="33">
        <f t="shared" si="32"/>
        <v>0</v>
      </c>
      <c r="AF37" s="33">
        <f t="shared" si="32"/>
        <v>0</v>
      </c>
      <c r="AG37" s="33">
        <f t="shared" si="32"/>
        <v>0</v>
      </c>
      <c r="AH37" s="33">
        <f t="shared" si="32"/>
        <v>0</v>
      </c>
      <c r="AI37" s="33">
        <f t="shared" si="32"/>
        <v>0</v>
      </c>
      <c r="AJ37" s="33">
        <f t="shared" si="32"/>
        <v>0</v>
      </c>
      <c r="AK37" s="33">
        <f t="shared" si="32"/>
        <v>0</v>
      </c>
      <c r="AL37" s="33">
        <f t="shared" si="32"/>
        <v>0</v>
      </c>
      <c r="AM37" s="33">
        <f t="shared" si="32"/>
        <v>0</v>
      </c>
      <c r="AN37" s="33">
        <f t="shared" si="32"/>
        <v>0</v>
      </c>
      <c r="AO37" s="33">
        <f t="shared" si="32"/>
        <v>0</v>
      </c>
      <c r="AP37" s="33">
        <f t="shared" si="32"/>
        <v>0</v>
      </c>
      <c r="AQ37" s="33">
        <f t="shared" ref="AQ37:BK37" si="34">AP37*(1-$G$4)</f>
        <v>0</v>
      </c>
      <c r="AR37" s="33">
        <f t="shared" si="34"/>
        <v>0</v>
      </c>
      <c r="AS37" s="33">
        <f t="shared" si="34"/>
        <v>0</v>
      </c>
      <c r="AT37" s="33">
        <f t="shared" si="34"/>
        <v>0</v>
      </c>
      <c r="AU37" s="33">
        <f t="shared" si="34"/>
        <v>0</v>
      </c>
      <c r="AV37" s="33">
        <f t="shared" si="34"/>
        <v>0</v>
      </c>
      <c r="AW37" s="33">
        <f t="shared" si="34"/>
        <v>0</v>
      </c>
      <c r="AX37" s="33">
        <f t="shared" si="34"/>
        <v>0</v>
      </c>
      <c r="AY37" s="33">
        <f t="shared" si="34"/>
        <v>0</v>
      </c>
      <c r="AZ37" s="33">
        <f t="shared" si="34"/>
        <v>0</v>
      </c>
      <c r="BA37" s="33">
        <f t="shared" si="34"/>
        <v>0</v>
      </c>
      <c r="BB37" s="33">
        <f t="shared" si="34"/>
        <v>0</v>
      </c>
      <c r="BC37" s="33">
        <f t="shared" si="34"/>
        <v>0</v>
      </c>
      <c r="BD37" s="33">
        <f t="shared" si="34"/>
        <v>0</v>
      </c>
      <c r="BE37" s="33">
        <f t="shared" si="34"/>
        <v>0</v>
      </c>
      <c r="BF37" s="33">
        <f t="shared" si="34"/>
        <v>0</v>
      </c>
      <c r="BG37" s="33">
        <f t="shared" si="34"/>
        <v>0</v>
      </c>
      <c r="BH37" s="33">
        <f t="shared" si="34"/>
        <v>0</v>
      </c>
      <c r="BI37" s="33">
        <f t="shared" si="34"/>
        <v>0</v>
      </c>
      <c r="BJ37" s="33">
        <f t="shared" si="34"/>
        <v>0</v>
      </c>
      <c r="BK37" s="33">
        <f t="shared" si="34"/>
        <v>0</v>
      </c>
      <c r="BL37" t="str">
        <f t="shared" si="6"/>
        <v>01_AUS</v>
      </c>
      <c r="BM37" t="str">
        <f t="shared" si="7"/>
        <v>d_nonenergy_15_5_other_biomass</v>
      </c>
      <c r="BP37" s="4">
        <f t="shared" si="8"/>
        <v>0</v>
      </c>
      <c r="BQ37" s="4">
        <f t="shared" si="9"/>
        <v>0</v>
      </c>
      <c r="BR37" s="4" cm="1">
        <f t="array" ref="BR37">L37*INDEX(prod_est,$H37+$I37-1,MATCH(BR$14,$BQ$14:$DQ$14,0))</f>
        <v>0</v>
      </c>
      <c r="BS37" s="4" cm="1">
        <f t="array" ref="BS37">M37*INDEX(prod_est,$H37+$I37-1,MATCH(BS$14,$BQ$14:$DQ$14,0))</f>
        <v>0</v>
      </c>
      <c r="BT37" s="4" cm="1">
        <f t="array" ref="BT37">N37*INDEX(prod_est,$H37+$I37-1,MATCH(BT$14,$BQ$14:$DQ$14,0))</f>
        <v>0</v>
      </c>
      <c r="BU37" s="4" cm="1">
        <f t="array" ref="BU37">O37*INDEX(prod_est,$H37+$I37-1,MATCH(BU$14,$BQ$14:$DQ$14,0))</f>
        <v>0</v>
      </c>
      <c r="BV37" s="4" cm="1">
        <f t="array" ref="BV37">P37*INDEX(prod_est,$H37+$I37-1,MATCH(BV$14,$BQ$14:$DQ$14,0))</f>
        <v>0</v>
      </c>
      <c r="BW37" s="4" cm="1">
        <f t="array" ref="BW37">Q37*INDEX(prod_est,$H37+$I37-1,MATCH(BW$14,$BQ$14:$DQ$14,0))</f>
        <v>0</v>
      </c>
      <c r="BX37" s="4" cm="1">
        <f t="array" ref="BX37">R37*INDEX(prod_est,$H37+$I37-1,MATCH(BX$14,$BQ$14:$DQ$14,0))</f>
        <v>0</v>
      </c>
      <c r="BY37" s="4" cm="1">
        <f t="array" ref="BY37">S37*INDEX(prod_est,$H37+$I37-1,MATCH(BY$14,$BQ$14:$DQ$14,0))</f>
        <v>0</v>
      </c>
      <c r="BZ37" s="4" cm="1">
        <f t="array" ref="BZ37">T37*INDEX(prod_est,$H37+$I37-1,MATCH(BZ$14,$BQ$14:$DQ$14,0))</f>
        <v>0</v>
      </c>
      <c r="CA37" s="4" cm="1">
        <f t="array" ref="CA37">U37*INDEX(prod_est,$H37+$I37-1,MATCH(CA$14,$BQ$14:$DQ$14,0))</f>
        <v>0</v>
      </c>
      <c r="CB37" s="4" cm="1">
        <f t="array" ref="CB37">V37*INDEX(prod_est,$H37+$I37-1,MATCH(CB$14,$BQ$14:$DQ$14,0))</f>
        <v>0</v>
      </c>
      <c r="CC37" s="4" cm="1">
        <f t="array" ref="CC37">W37*INDEX(prod_est,$H37+$I37-1,MATCH(CC$14,$BQ$14:$DQ$14,0))</f>
        <v>0</v>
      </c>
      <c r="CD37" s="4" cm="1">
        <f t="array" ref="CD37">X37*INDEX(prod_est,$H37+$I37-1,MATCH(CD$14,$BQ$14:$DQ$14,0))</f>
        <v>0</v>
      </c>
      <c r="CE37" s="4" cm="1">
        <f t="array" ref="CE37">Y37*INDEX(prod_est,$H37+$I37-1,MATCH(CE$14,$BQ$14:$DQ$14,0))</f>
        <v>0</v>
      </c>
      <c r="CF37" s="4" cm="1">
        <f t="array" ref="CF37">Z37*INDEX(prod_est,$H37+$I37-1,MATCH(CF$14,$BQ$14:$DQ$14,0))</f>
        <v>0</v>
      </c>
      <c r="CG37" s="4" cm="1">
        <f t="array" ref="CG37">AA37*INDEX(prod_est,$H37+$I37-1,MATCH(CG$14,$BQ$14:$DQ$14,0))</f>
        <v>0</v>
      </c>
      <c r="CH37" s="4" cm="1">
        <f t="array" ref="CH37">AB37*INDEX(prod_est,$H37+$I37-1,MATCH(CH$14,$BQ$14:$DQ$14,0))</f>
        <v>0</v>
      </c>
      <c r="CI37" s="4" cm="1">
        <f t="array" ref="CI37">AC37*INDEX(prod_est,$H37+$I37-1,MATCH(CI$14,$BQ$14:$DQ$14,0))</f>
        <v>0</v>
      </c>
      <c r="CJ37" s="4" cm="1">
        <f t="array" ref="CJ37">AD37*INDEX(prod_est,$H37+$I37-1,MATCH(CJ$14,$BQ$14:$DQ$14,0))</f>
        <v>0</v>
      </c>
      <c r="CK37" s="4" cm="1">
        <f t="array" ref="CK37">AE37*INDEX(prod_est,$H37+$I37-1,MATCH(CK$14,$BQ$14:$DQ$14,0))</f>
        <v>0</v>
      </c>
      <c r="CL37" s="4" cm="1">
        <f t="array" ref="CL37">AF37*INDEX(prod_est,$H37+$I37-1,MATCH(CL$14,$BQ$14:$DQ$14,0))</f>
        <v>0</v>
      </c>
      <c r="CM37" s="4" cm="1">
        <f t="array" ref="CM37">AG37*INDEX(prod_est,$H37+$I37-1,MATCH(CM$14,$BQ$14:$DQ$14,0))</f>
        <v>0</v>
      </c>
      <c r="CN37" s="4" cm="1">
        <f t="array" ref="CN37">AH37*INDEX(prod_est,$H37+$I37-1,MATCH(CN$14,$BQ$14:$DQ$14,0))</f>
        <v>0</v>
      </c>
      <c r="CO37" s="4" cm="1">
        <f t="array" ref="CO37">AI37*INDEX(prod_est,$H37+$I37-1,MATCH(CO$14,$BQ$14:$DQ$14,0))</f>
        <v>0</v>
      </c>
      <c r="CP37" s="4" cm="1">
        <f t="array" ref="CP37">AJ37*INDEX(prod_est,$H37+$I37-1,MATCH(CP$14,$BQ$14:$DQ$14,0))</f>
        <v>0</v>
      </c>
      <c r="CQ37" s="4" cm="1">
        <f t="array" ref="CQ37">AK37*INDEX(prod_est,$H37+$I37-1,MATCH(CQ$14,$BQ$14:$DQ$14,0))</f>
        <v>0</v>
      </c>
      <c r="CR37" s="4" cm="1">
        <f t="array" ref="CR37">AL37*INDEX(prod_est,$H37+$I37-1,MATCH(CR$14,$BQ$14:$DQ$14,0))</f>
        <v>0</v>
      </c>
      <c r="CS37" s="4" cm="1">
        <f t="array" ref="CS37">AM37*INDEX(prod_est,$H37+$I37-1,MATCH(CS$14,$BQ$14:$DQ$14,0))</f>
        <v>0</v>
      </c>
      <c r="CT37" s="4" cm="1">
        <f t="array" ref="CT37">AN37*INDEX(prod_est,$H37+$I37-1,MATCH(CT$14,$BQ$14:$DQ$14,0))</f>
        <v>0</v>
      </c>
      <c r="CU37" s="4" cm="1">
        <f t="array" ref="CU37">AO37*INDEX(prod_est,$H37+$I37-1,MATCH(CU$14,$BQ$14:$DQ$14,0))</f>
        <v>0</v>
      </c>
      <c r="CV37" s="4" cm="1">
        <f t="array" ref="CV37">AP37*INDEX(prod_est,$H37+$I37-1,MATCH(CV$14,$BQ$14:$DQ$14,0))</f>
        <v>0</v>
      </c>
      <c r="CW37" s="4" cm="1">
        <f t="array" ref="CW37">AQ37*INDEX(prod_est,$H37+$I37-1,MATCH(CW$14,$BQ$14:$DQ$14,0))</f>
        <v>0</v>
      </c>
      <c r="CX37" s="4" cm="1">
        <f t="array" ref="CX37">AR37*INDEX(prod_est,$H37+$I37-1,MATCH(CX$14,$BQ$14:$DQ$14,0))</f>
        <v>0</v>
      </c>
      <c r="CY37" s="4" cm="1">
        <f t="array" ref="CY37">AS37*INDEX(prod_est,$H37+$I37-1,MATCH(CY$14,$BQ$14:$DQ$14,0))</f>
        <v>0</v>
      </c>
      <c r="CZ37" s="4" cm="1">
        <f t="array" ref="CZ37">AT37*INDEX(prod_est,$H37+$I37-1,MATCH(CZ$14,$BQ$14:$DQ$14,0))</f>
        <v>0</v>
      </c>
      <c r="DA37" s="4" cm="1">
        <f t="array" ref="DA37">AU37*INDEX(prod_est,$H37+$I37-1,MATCH(DA$14,$BQ$14:$DQ$14,0))</f>
        <v>0</v>
      </c>
      <c r="DB37" s="4" cm="1">
        <f t="array" ref="DB37">AV37*INDEX(prod_est,$H37+$I37-1,MATCH(DB$14,$BQ$14:$DQ$14,0))</f>
        <v>0</v>
      </c>
      <c r="DC37" s="4" cm="1">
        <f t="array" ref="DC37">AW37*INDEX(prod_est,$H37+$I37-1,MATCH(DC$14,$BQ$14:$DQ$14,0))</f>
        <v>0</v>
      </c>
      <c r="DD37" s="4" cm="1">
        <f t="array" ref="DD37">AX37*INDEX(prod_est,$H37+$I37-1,MATCH(DD$14,$BQ$14:$DQ$14,0))</f>
        <v>0</v>
      </c>
      <c r="DE37" s="4" cm="1">
        <f t="array" ref="DE37">AY37*INDEX(prod_est,$H37+$I37-1,MATCH(DE$14,$BQ$14:$DQ$14,0))</f>
        <v>0</v>
      </c>
      <c r="DF37" s="4" cm="1">
        <f t="array" ref="DF37">AZ37*INDEX(prod_est,$H37+$I37-1,MATCH(DF$14,$BQ$14:$DQ$14,0))</f>
        <v>0</v>
      </c>
      <c r="DG37" s="4" cm="1">
        <f t="array" ref="DG37">BA37*INDEX(prod_est,$H37+$I37-1,MATCH(DG$14,$BQ$14:$DQ$14,0))</f>
        <v>0</v>
      </c>
      <c r="DH37" s="4" cm="1">
        <f t="array" ref="DH37">BB37*INDEX(prod_est,$H37+$I37-1,MATCH(DH$14,$BQ$14:$DQ$14,0))</f>
        <v>0</v>
      </c>
      <c r="DI37" s="4" cm="1">
        <f t="array" ref="DI37">BC37*INDEX(prod_est,$H37+$I37-1,MATCH(DI$14,$BQ$14:$DQ$14,0))</f>
        <v>0</v>
      </c>
      <c r="DJ37" s="4" cm="1">
        <f t="array" ref="DJ37">BD37*INDEX(prod_est,$H37+$I37-1,MATCH(DJ$14,$BQ$14:$DQ$14,0))</f>
        <v>0</v>
      </c>
      <c r="DK37" s="4" cm="1">
        <f t="array" ref="DK37">BE37*INDEX(prod_est,$H37+$I37-1,MATCH(DK$14,$BQ$14:$DQ$14,0))</f>
        <v>0</v>
      </c>
      <c r="DL37" s="4" cm="1">
        <f t="array" ref="DL37">BF37*INDEX(prod_est,$H37+$I37-1,MATCH(DL$14,$BQ$14:$DQ$14,0))</f>
        <v>0</v>
      </c>
      <c r="DM37" s="4" cm="1">
        <f t="array" ref="DM37">BG37*INDEX(prod_est,$H37+$I37-1,MATCH(DM$14,$BQ$14:$DQ$14,0))</f>
        <v>0</v>
      </c>
      <c r="DN37" s="4" cm="1">
        <f t="array" ref="DN37">BH37*INDEX(prod_est,$H37+$I37-1,MATCH(DN$14,$BQ$14:$DQ$14,0))</f>
        <v>0</v>
      </c>
      <c r="DO37" s="4" cm="1">
        <f t="array" ref="DO37">BI37*INDEX(prod_est,$H37+$I37-1,MATCH(DO$14,$BQ$14:$DQ$14,0))</f>
        <v>0</v>
      </c>
      <c r="DP37" s="4" cm="1">
        <f t="array" ref="DP37">BJ37*INDEX(prod_est,$H37+$I37-1,MATCH(DP$14,$BQ$14:$DQ$14,0))</f>
        <v>0</v>
      </c>
      <c r="DQ37" s="4" cm="1">
        <f t="array" ref="DQ37">BK37*INDEX(prod_est,$H37+$I37-1,MATCH(DQ$14,$BQ$14:$DQ$14,0))</f>
        <v>0</v>
      </c>
    </row>
    <row r="38" spans="1:121" x14ac:dyDescent="0.25">
      <c r="A38" t="s">
        <v>4</v>
      </c>
      <c r="B38" t="s">
        <v>28</v>
      </c>
      <c r="C38" t="s">
        <v>28</v>
      </c>
      <c r="D38" t="s">
        <v>172</v>
      </c>
      <c r="E38" s="46" t="s">
        <v>37</v>
      </c>
      <c r="F38" s="4">
        <v>0</v>
      </c>
      <c r="G38" s="4">
        <v>0</v>
      </c>
      <c r="H38">
        <f>MATCH(A38,Production_est!$A$4:$A$339,0)</f>
        <v>1</v>
      </c>
      <c r="I38">
        <f>IFERROR(MATCH(E38,Production_est!$D$4:$D$339,0),"-")</f>
        <v>3</v>
      </c>
      <c r="J38" s="4" cm="1">
        <f t="array" ref="J38">IFERROR(INDEX(Production_est!$E$4:$E$339,I38+H38-1),"-")</f>
        <v>1819.3876185306401</v>
      </c>
      <c r="K38" s="33">
        <f t="shared" si="3"/>
        <v>0</v>
      </c>
      <c r="L38" s="33">
        <f t="shared" si="32"/>
        <v>0</v>
      </c>
      <c r="M38" s="33">
        <f t="shared" si="32"/>
        <v>0</v>
      </c>
      <c r="N38" s="33">
        <f t="shared" si="32"/>
        <v>0</v>
      </c>
      <c r="O38" s="33">
        <f t="shared" si="32"/>
        <v>0</v>
      </c>
      <c r="P38" s="33">
        <f t="shared" si="32"/>
        <v>0</v>
      </c>
      <c r="Q38" s="33">
        <f t="shared" si="32"/>
        <v>0</v>
      </c>
      <c r="R38" s="33">
        <f t="shared" si="32"/>
        <v>0</v>
      </c>
      <c r="S38" s="33">
        <f t="shared" si="32"/>
        <v>0</v>
      </c>
      <c r="T38" s="33">
        <f t="shared" si="32"/>
        <v>0</v>
      </c>
      <c r="U38" s="33">
        <f t="shared" si="32"/>
        <v>0</v>
      </c>
      <c r="V38" s="33">
        <f t="shared" si="32"/>
        <v>0</v>
      </c>
      <c r="W38" s="33">
        <f t="shared" si="32"/>
        <v>0</v>
      </c>
      <c r="X38" s="33">
        <f t="shared" si="32"/>
        <v>0</v>
      </c>
      <c r="Y38" s="33">
        <f t="shared" si="32"/>
        <v>0</v>
      </c>
      <c r="Z38" s="33">
        <f t="shared" si="32"/>
        <v>0</v>
      </c>
      <c r="AA38" s="33">
        <f t="shared" si="32"/>
        <v>0</v>
      </c>
      <c r="AB38" s="33">
        <f t="shared" si="32"/>
        <v>0</v>
      </c>
      <c r="AC38" s="33">
        <f t="shared" si="32"/>
        <v>0</v>
      </c>
      <c r="AD38" s="33">
        <f t="shared" si="32"/>
        <v>0</v>
      </c>
      <c r="AE38" s="33">
        <f t="shared" si="32"/>
        <v>0</v>
      </c>
      <c r="AF38" s="33">
        <f t="shared" si="32"/>
        <v>0</v>
      </c>
      <c r="AG38" s="33">
        <f t="shared" si="32"/>
        <v>0</v>
      </c>
      <c r="AH38" s="33">
        <f t="shared" si="32"/>
        <v>0</v>
      </c>
      <c r="AI38" s="33">
        <f t="shared" si="32"/>
        <v>0</v>
      </c>
      <c r="AJ38" s="33">
        <f t="shared" si="32"/>
        <v>0</v>
      </c>
      <c r="AK38" s="33">
        <f t="shared" si="32"/>
        <v>0</v>
      </c>
      <c r="AL38" s="33">
        <f t="shared" si="32"/>
        <v>0</v>
      </c>
      <c r="AM38" s="33">
        <f t="shared" si="32"/>
        <v>0</v>
      </c>
      <c r="AN38" s="33">
        <f t="shared" si="32"/>
        <v>0</v>
      </c>
      <c r="AO38" s="33">
        <f t="shared" si="32"/>
        <v>0</v>
      </c>
      <c r="AP38" s="33">
        <f t="shared" si="32"/>
        <v>0</v>
      </c>
      <c r="AQ38" s="33">
        <f t="shared" ref="AQ38:BK38" si="35">AP38*(1-$G$4)</f>
        <v>0</v>
      </c>
      <c r="AR38" s="33">
        <f t="shared" si="35"/>
        <v>0</v>
      </c>
      <c r="AS38" s="33">
        <f t="shared" si="35"/>
        <v>0</v>
      </c>
      <c r="AT38" s="33">
        <f t="shared" si="35"/>
        <v>0</v>
      </c>
      <c r="AU38" s="33">
        <f t="shared" si="35"/>
        <v>0</v>
      </c>
      <c r="AV38" s="33">
        <f t="shared" si="35"/>
        <v>0</v>
      </c>
      <c r="AW38" s="33">
        <f t="shared" si="35"/>
        <v>0</v>
      </c>
      <c r="AX38" s="33">
        <f t="shared" si="35"/>
        <v>0</v>
      </c>
      <c r="AY38" s="33">
        <f t="shared" si="35"/>
        <v>0</v>
      </c>
      <c r="AZ38" s="33">
        <f t="shared" si="35"/>
        <v>0</v>
      </c>
      <c r="BA38" s="33">
        <f t="shared" si="35"/>
        <v>0</v>
      </c>
      <c r="BB38" s="33">
        <f t="shared" si="35"/>
        <v>0</v>
      </c>
      <c r="BC38" s="33">
        <f t="shared" si="35"/>
        <v>0</v>
      </c>
      <c r="BD38" s="33">
        <f t="shared" si="35"/>
        <v>0</v>
      </c>
      <c r="BE38" s="33">
        <f t="shared" si="35"/>
        <v>0</v>
      </c>
      <c r="BF38" s="33">
        <f t="shared" si="35"/>
        <v>0</v>
      </c>
      <c r="BG38" s="33">
        <f t="shared" si="35"/>
        <v>0</v>
      </c>
      <c r="BH38" s="33">
        <f t="shared" si="35"/>
        <v>0</v>
      </c>
      <c r="BI38" s="33">
        <f t="shared" si="35"/>
        <v>0</v>
      </c>
      <c r="BJ38" s="33">
        <f t="shared" si="35"/>
        <v>0</v>
      </c>
      <c r="BK38" s="33">
        <f t="shared" si="35"/>
        <v>0</v>
      </c>
      <c r="BL38" t="str">
        <f t="shared" si="6"/>
        <v>01_AUS</v>
      </c>
      <c r="BM38" t="str">
        <f t="shared" si="7"/>
        <v>d_nonenergy_16_1_biogas</v>
      </c>
      <c r="BP38" s="4">
        <f t="shared" si="8"/>
        <v>0</v>
      </c>
      <c r="BQ38" s="4">
        <f t="shared" si="9"/>
        <v>0</v>
      </c>
      <c r="BR38" s="4" cm="1">
        <f t="array" ref="BR38">L38*INDEX(prod_est,$H38+$I38-1,MATCH(BR$14,$BQ$14:$DQ$14,0))</f>
        <v>0</v>
      </c>
      <c r="BS38" s="4" cm="1">
        <f t="array" ref="BS38">M38*INDEX(prod_est,$H38+$I38-1,MATCH(BS$14,$BQ$14:$DQ$14,0))</f>
        <v>0</v>
      </c>
      <c r="BT38" s="4" cm="1">
        <f t="array" ref="BT38">N38*INDEX(prod_est,$H38+$I38-1,MATCH(BT$14,$BQ$14:$DQ$14,0))</f>
        <v>0</v>
      </c>
      <c r="BU38" s="4" cm="1">
        <f t="array" ref="BU38">O38*INDEX(prod_est,$H38+$I38-1,MATCH(BU$14,$BQ$14:$DQ$14,0))</f>
        <v>0</v>
      </c>
      <c r="BV38" s="4" cm="1">
        <f t="array" ref="BV38">P38*INDEX(prod_est,$H38+$I38-1,MATCH(BV$14,$BQ$14:$DQ$14,0))</f>
        <v>0</v>
      </c>
      <c r="BW38" s="4" cm="1">
        <f t="array" ref="BW38">Q38*INDEX(prod_est,$H38+$I38-1,MATCH(BW$14,$BQ$14:$DQ$14,0))</f>
        <v>0</v>
      </c>
      <c r="BX38" s="4" cm="1">
        <f t="array" ref="BX38">R38*INDEX(prod_est,$H38+$I38-1,MATCH(BX$14,$BQ$14:$DQ$14,0))</f>
        <v>0</v>
      </c>
      <c r="BY38" s="4" cm="1">
        <f t="array" ref="BY38">S38*INDEX(prod_est,$H38+$I38-1,MATCH(BY$14,$BQ$14:$DQ$14,0))</f>
        <v>0</v>
      </c>
      <c r="BZ38" s="4" cm="1">
        <f t="array" ref="BZ38">T38*INDEX(prod_est,$H38+$I38-1,MATCH(BZ$14,$BQ$14:$DQ$14,0))</f>
        <v>0</v>
      </c>
      <c r="CA38" s="4" cm="1">
        <f t="array" ref="CA38">U38*INDEX(prod_est,$H38+$I38-1,MATCH(CA$14,$BQ$14:$DQ$14,0))</f>
        <v>0</v>
      </c>
      <c r="CB38" s="4" cm="1">
        <f t="array" ref="CB38">V38*INDEX(prod_est,$H38+$I38-1,MATCH(CB$14,$BQ$14:$DQ$14,0))</f>
        <v>0</v>
      </c>
      <c r="CC38" s="4" cm="1">
        <f t="array" ref="CC38">W38*INDEX(prod_est,$H38+$I38-1,MATCH(CC$14,$BQ$14:$DQ$14,0))</f>
        <v>0</v>
      </c>
      <c r="CD38" s="4" cm="1">
        <f t="array" ref="CD38">X38*INDEX(prod_est,$H38+$I38-1,MATCH(CD$14,$BQ$14:$DQ$14,0))</f>
        <v>0</v>
      </c>
      <c r="CE38" s="4" cm="1">
        <f t="array" ref="CE38">Y38*INDEX(prod_est,$H38+$I38-1,MATCH(CE$14,$BQ$14:$DQ$14,0))</f>
        <v>0</v>
      </c>
      <c r="CF38" s="4" cm="1">
        <f t="array" ref="CF38">Z38*INDEX(prod_est,$H38+$I38-1,MATCH(CF$14,$BQ$14:$DQ$14,0))</f>
        <v>0</v>
      </c>
      <c r="CG38" s="4" cm="1">
        <f t="array" ref="CG38">AA38*INDEX(prod_est,$H38+$I38-1,MATCH(CG$14,$BQ$14:$DQ$14,0))</f>
        <v>0</v>
      </c>
      <c r="CH38" s="4" cm="1">
        <f t="array" ref="CH38">AB38*INDEX(prod_est,$H38+$I38-1,MATCH(CH$14,$BQ$14:$DQ$14,0))</f>
        <v>0</v>
      </c>
      <c r="CI38" s="4" cm="1">
        <f t="array" ref="CI38">AC38*INDEX(prod_est,$H38+$I38-1,MATCH(CI$14,$BQ$14:$DQ$14,0))</f>
        <v>0</v>
      </c>
      <c r="CJ38" s="4" cm="1">
        <f t="array" ref="CJ38">AD38*INDEX(prod_est,$H38+$I38-1,MATCH(CJ$14,$BQ$14:$DQ$14,0))</f>
        <v>0</v>
      </c>
      <c r="CK38" s="4" cm="1">
        <f t="array" ref="CK38">AE38*INDEX(prod_est,$H38+$I38-1,MATCH(CK$14,$BQ$14:$DQ$14,0))</f>
        <v>0</v>
      </c>
      <c r="CL38" s="4" cm="1">
        <f t="array" ref="CL38">AF38*INDEX(prod_est,$H38+$I38-1,MATCH(CL$14,$BQ$14:$DQ$14,0))</f>
        <v>0</v>
      </c>
      <c r="CM38" s="4" cm="1">
        <f t="array" ref="CM38">AG38*INDEX(prod_est,$H38+$I38-1,MATCH(CM$14,$BQ$14:$DQ$14,0))</f>
        <v>0</v>
      </c>
      <c r="CN38" s="4" cm="1">
        <f t="array" ref="CN38">AH38*INDEX(prod_est,$H38+$I38-1,MATCH(CN$14,$BQ$14:$DQ$14,0))</f>
        <v>0</v>
      </c>
      <c r="CO38" s="4" cm="1">
        <f t="array" ref="CO38">AI38*INDEX(prod_est,$H38+$I38-1,MATCH(CO$14,$BQ$14:$DQ$14,0))</f>
        <v>0</v>
      </c>
      <c r="CP38" s="4" cm="1">
        <f t="array" ref="CP38">AJ38*INDEX(prod_est,$H38+$I38-1,MATCH(CP$14,$BQ$14:$DQ$14,0))</f>
        <v>0</v>
      </c>
      <c r="CQ38" s="4" cm="1">
        <f t="array" ref="CQ38">AK38*INDEX(prod_est,$H38+$I38-1,MATCH(CQ$14,$BQ$14:$DQ$14,0))</f>
        <v>0</v>
      </c>
      <c r="CR38" s="4" cm="1">
        <f t="array" ref="CR38">AL38*INDEX(prod_est,$H38+$I38-1,MATCH(CR$14,$BQ$14:$DQ$14,0))</f>
        <v>0</v>
      </c>
      <c r="CS38" s="4" cm="1">
        <f t="array" ref="CS38">AM38*INDEX(prod_est,$H38+$I38-1,MATCH(CS$14,$BQ$14:$DQ$14,0))</f>
        <v>0</v>
      </c>
      <c r="CT38" s="4" cm="1">
        <f t="array" ref="CT38">AN38*INDEX(prod_est,$H38+$I38-1,MATCH(CT$14,$BQ$14:$DQ$14,0))</f>
        <v>0</v>
      </c>
      <c r="CU38" s="4" cm="1">
        <f t="array" ref="CU38">AO38*INDEX(prod_est,$H38+$I38-1,MATCH(CU$14,$BQ$14:$DQ$14,0))</f>
        <v>0</v>
      </c>
      <c r="CV38" s="4" cm="1">
        <f t="array" ref="CV38">AP38*INDEX(prod_est,$H38+$I38-1,MATCH(CV$14,$BQ$14:$DQ$14,0))</f>
        <v>0</v>
      </c>
      <c r="CW38" s="4" cm="1">
        <f t="array" ref="CW38">AQ38*INDEX(prod_est,$H38+$I38-1,MATCH(CW$14,$BQ$14:$DQ$14,0))</f>
        <v>0</v>
      </c>
      <c r="CX38" s="4" cm="1">
        <f t="array" ref="CX38">AR38*INDEX(prod_est,$H38+$I38-1,MATCH(CX$14,$BQ$14:$DQ$14,0))</f>
        <v>0</v>
      </c>
      <c r="CY38" s="4" cm="1">
        <f t="array" ref="CY38">AS38*INDEX(prod_est,$H38+$I38-1,MATCH(CY$14,$BQ$14:$DQ$14,0))</f>
        <v>0</v>
      </c>
      <c r="CZ38" s="4" cm="1">
        <f t="array" ref="CZ38">AT38*INDEX(prod_est,$H38+$I38-1,MATCH(CZ$14,$BQ$14:$DQ$14,0))</f>
        <v>0</v>
      </c>
      <c r="DA38" s="4" cm="1">
        <f t="array" ref="DA38">AU38*INDEX(prod_est,$H38+$I38-1,MATCH(DA$14,$BQ$14:$DQ$14,0))</f>
        <v>0</v>
      </c>
      <c r="DB38" s="4" cm="1">
        <f t="array" ref="DB38">AV38*INDEX(prod_est,$H38+$I38-1,MATCH(DB$14,$BQ$14:$DQ$14,0))</f>
        <v>0</v>
      </c>
      <c r="DC38" s="4" cm="1">
        <f t="array" ref="DC38">AW38*INDEX(prod_est,$H38+$I38-1,MATCH(DC$14,$BQ$14:$DQ$14,0))</f>
        <v>0</v>
      </c>
      <c r="DD38" s="4" cm="1">
        <f t="array" ref="DD38">AX38*INDEX(prod_est,$H38+$I38-1,MATCH(DD$14,$BQ$14:$DQ$14,0))</f>
        <v>0</v>
      </c>
      <c r="DE38" s="4" cm="1">
        <f t="array" ref="DE38">AY38*INDEX(prod_est,$H38+$I38-1,MATCH(DE$14,$BQ$14:$DQ$14,0))</f>
        <v>0</v>
      </c>
      <c r="DF38" s="4" cm="1">
        <f t="array" ref="DF38">AZ38*INDEX(prod_est,$H38+$I38-1,MATCH(DF$14,$BQ$14:$DQ$14,0))</f>
        <v>0</v>
      </c>
      <c r="DG38" s="4" cm="1">
        <f t="array" ref="DG38">BA38*INDEX(prod_est,$H38+$I38-1,MATCH(DG$14,$BQ$14:$DQ$14,0))</f>
        <v>0</v>
      </c>
      <c r="DH38" s="4" cm="1">
        <f t="array" ref="DH38">BB38*INDEX(prod_est,$H38+$I38-1,MATCH(DH$14,$BQ$14:$DQ$14,0))</f>
        <v>0</v>
      </c>
      <c r="DI38" s="4" cm="1">
        <f t="array" ref="DI38">BC38*INDEX(prod_est,$H38+$I38-1,MATCH(DI$14,$BQ$14:$DQ$14,0))</f>
        <v>0</v>
      </c>
      <c r="DJ38" s="4" cm="1">
        <f t="array" ref="DJ38">BD38*INDEX(prod_est,$H38+$I38-1,MATCH(DJ$14,$BQ$14:$DQ$14,0))</f>
        <v>0</v>
      </c>
      <c r="DK38" s="4" cm="1">
        <f t="array" ref="DK38">BE38*INDEX(prod_est,$H38+$I38-1,MATCH(DK$14,$BQ$14:$DQ$14,0))</f>
        <v>0</v>
      </c>
      <c r="DL38" s="4" cm="1">
        <f t="array" ref="DL38">BF38*INDEX(prod_est,$H38+$I38-1,MATCH(DL$14,$BQ$14:$DQ$14,0))</f>
        <v>0</v>
      </c>
      <c r="DM38" s="4" cm="1">
        <f t="array" ref="DM38">BG38*INDEX(prod_est,$H38+$I38-1,MATCH(DM$14,$BQ$14:$DQ$14,0))</f>
        <v>0</v>
      </c>
      <c r="DN38" s="4" cm="1">
        <f t="array" ref="DN38">BH38*INDEX(prod_est,$H38+$I38-1,MATCH(DN$14,$BQ$14:$DQ$14,0))</f>
        <v>0</v>
      </c>
      <c r="DO38" s="4" cm="1">
        <f t="array" ref="DO38">BI38*INDEX(prod_est,$H38+$I38-1,MATCH(DO$14,$BQ$14:$DQ$14,0))</f>
        <v>0</v>
      </c>
      <c r="DP38" s="4" cm="1">
        <f t="array" ref="DP38">BJ38*INDEX(prod_est,$H38+$I38-1,MATCH(DP$14,$BQ$14:$DQ$14,0))</f>
        <v>0</v>
      </c>
      <c r="DQ38" s="4" cm="1">
        <f t="array" ref="DQ38">BK38*INDEX(prod_est,$H38+$I38-1,MATCH(DQ$14,$BQ$14:$DQ$14,0))</f>
        <v>0</v>
      </c>
    </row>
    <row r="39" spans="1:121" x14ac:dyDescent="0.25">
      <c r="A39" t="s">
        <v>4</v>
      </c>
      <c r="B39" t="s">
        <v>29</v>
      </c>
      <c r="C39" t="s">
        <v>29</v>
      </c>
      <c r="D39" t="s">
        <v>172</v>
      </c>
      <c r="E39" s="46" t="s">
        <v>37</v>
      </c>
      <c r="F39" s="4">
        <v>0</v>
      </c>
      <c r="G39" s="4">
        <v>0</v>
      </c>
      <c r="H39">
        <f>MATCH(A39,Production_est!$A$4:$A$339,0)</f>
        <v>1</v>
      </c>
      <c r="I39">
        <f>IFERROR(MATCH(E39,Production_est!$D$4:$D$339,0),"-")</f>
        <v>3</v>
      </c>
      <c r="J39" s="4" cm="1">
        <f t="array" ref="J39">IFERROR(INDEX(Production_est!$E$4:$E$339,I39+H39-1),"-")</f>
        <v>1819.3876185306401</v>
      </c>
      <c r="K39" s="33">
        <f t="shared" si="3"/>
        <v>0</v>
      </c>
      <c r="L39" s="33">
        <f t="shared" si="32"/>
        <v>0</v>
      </c>
      <c r="M39" s="33">
        <f t="shared" si="32"/>
        <v>0</v>
      </c>
      <c r="N39" s="33">
        <f t="shared" si="32"/>
        <v>0</v>
      </c>
      <c r="O39" s="33">
        <f t="shared" si="32"/>
        <v>0</v>
      </c>
      <c r="P39" s="33">
        <f t="shared" si="32"/>
        <v>0</v>
      </c>
      <c r="Q39" s="33">
        <f t="shared" si="32"/>
        <v>0</v>
      </c>
      <c r="R39" s="33">
        <f t="shared" si="32"/>
        <v>0</v>
      </c>
      <c r="S39" s="33">
        <f t="shared" si="32"/>
        <v>0</v>
      </c>
      <c r="T39" s="33">
        <f t="shared" si="32"/>
        <v>0</v>
      </c>
      <c r="U39" s="33">
        <f t="shared" si="32"/>
        <v>0</v>
      </c>
      <c r="V39" s="33">
        <f t="shared" si="32"/>
        <v>0</v>
      </c>
      <c r="W39" s="33">
        <f t="shared" si="32"/>
        <v>0</v>
      </c>
      <c r="X39" s="33">
        <f t="shared" si="32"/>
        <v>0</v>
      </c>
      <c r="Y39" s="33">
        <f t="shared" si="32"/>
        <v>0</v>
      </c>
      <c r="Z39" s="33">
        <f t="shared" si="32"/>
        <v>0</v>
      </c>
      <c r="AA39" s="33">
        <f t="shared" si="32"/>
        <v>0</v>
      </c>
      <c r="AB39" s="33">
        <f t="shared" si="32"/>
        <v>0</v>
      </c>
      <c r="AC39" s="33">
        <f t="shared" si="32"/>
        <v>0</v>
      </c>
      <c r="AD39" s="33">
        <f t="shared" si="32"/>
        <v>0</v>
      </c>
      <c r="AE39" s="33">
        <f t="shared" si="32"/>
        <v>0</v>
      </c>
      <c r="AF39" s="33">
        <f t="shared" si="32"/>
        <v>0</v>
      </c>
      <c r="AG39" s="33">
        <f t="shared" si="32"/>
        <v>0</v>
      </c>
      <c r="AH39" s="33">
        <f t="shared" si="32"/>
        <v>0</v>
      </c>
      <c r="AI39" s="33">
        <f t="shared" si="32"/>
        <v>0</v>
      </c>
      <c r="AJ39" s="33">
        <f t="shared" si="32"/>
        <v>0</v>
      </c>
      <c r="AK39" s="33">
        <f t="shared" si="32"/>
        <v>0</v>
      </c>
      <c r="AL39" s="33">
        <f t="shared" si="32"/>
        <v>0</v>
      </c>
      <c r="AM39" s="33">
        <f t="shared" si="32"/>
        <v>0</v>
      </c>
      <c r="AN39" s="33">
        <f t="shared" si="32"/>
        <v>0</v>
      </c>
      <c r="AO39" s="33">
        <f t="shared" si="32"/>
        <v>0</v>
      </c>
      <c r="AP39" s="33">
        <f t="shared" si="32"/>
        <v>0</v>
      </c>
      <c r="AQ39" s="33">
        <f t="shared" ref="AQ39:BK39" si="36">AP39*(1-$G$4)</f>
        <v>0</v>
      </c>
      <c r="AR39" s="33">
        <f t="shared" si="36"/>
        <v>0</v>
      </c>
      <c r="AS39" s="33">
        <f t="shared" si="36"/>
        <v>0</v>
      </c>
      <c r="AT39" s="33">
        <f t="shared" si="36"/>
        <v>0</v>
      </c>
      <c r="AU39" s="33">
        <f t="shared" si="36"/>
        <v>0</v>
      </c>
      <c r="AV39" s="33">
        <f t="shared" si="36"/>
        <v>0</v>
      </c>
      <c r="AW39" s="33">
        <f t="shared" si="36"/>
        <v>0</v>
      </c>
      <c r="AX39" s="33">
        <f t="shared" si="36"/>
        <v>0</v>
      </c>
      <c r="AY39" s="33">
        <f t="shared" si="36"/>
        <v>0</v>
      </c>
      <c r="AZ39" s="33">
        <f t="shared" si="36"/>
        <v>0</v>
      </c>
      <c r="BA39" s="33">
        <f t="shared" si="36"/>
        <v>0</v>
      </c>
      <c r="BB39" s="33">
        <f t="shared" si="36"/>
        <v>0</v>
      </c>
      <c r="BC39" s="33">
        <f t="shared" si="36"/>
        <v>0</v>
      </c>
      <c r="BD39" s="33">
        <f t="shared" si="36"/>
        <v>0</v>
      </c>
      <c r="BE39" s="33">
        <f t="shared" si="36"/>
        <v>0</v>
      </c>
      <c r="BF39" s="33">
        <f t="shared" si="36"/>
        <v>0</v>
      </c>
      <c r="BG39" s="33">
        <f t="shared" si="36"/>
        <v>0</v>
      </c>
      <c r="BH39" s="33">
        <f t="shared" si="36"/>
        <v>0</v>
      </c>
      <c r="BI39" s="33">
        <f t="shared" si="36"/>
        <v>0</v>
      </c>
      <c r="BJ39" s="33">
        <f t="shared" si="36"/>
        <v>0</v>
      </c>
      <c r="BK39" s="33">
        <f t="shared" si="36"/>
        <v>0</v>
      </c>
      <c r="BL39" t="str">
        <f t="shared" si="6"/>
        <v>01_AUS</v>
      </c>
      <c r="BM39" t="str">
        <f t="shared" si="7"/>
        <v>d_nonenergy_16_2_industrial_waste</v>
      </c>
      <c r="BP39" s="4">
        <f t="shared" si="8"/>
        <v>0</v>
      </c>
      <c r="BQ39" s="4">
        <f t="shared" si="9"/>
        <v>0</v>
      </c>
      <c r="BR39" s="4" cm="1">
        <f t="array" ref="BR39">L39*INDEX(prod_est,$H39+$I39-1,MATCH(BR$14,$BQ$14:$DQ$14,0))</f>
        <v>0</v>
      </c>
      <c r="BS39" s="4" cm="1">
        <f t="array" ref="BS39">M39*INDEX(prod_est,$H39+$I39-1,MATCH(BS$14,$BQ$14:$DQ$14,0))</f>
        <v>0</v>
      </c>
      <c r="BT39" s="4" cm="1">
        <f t="array" ref="BT39">N39*INDEX(prod_est,$H39+$I39-1,MATCH(BT$14,$BQ$14:$DQ$14,0))</f>
        <v>0</v>
      </c>
      <c r="BU39" s="4" cm="1">
        <f t="array" ref="BU39">O39*INDEX(prod_est,$H39+$I39-1,MATCH(BU$14,$BQ$14:$DQ$14,0))</f>
        <v>0</v>
      </c>
      <c r="BV39" s="4" cm="1">
        <f t="array" ref="BV39">P39*INDEX(prod_est,$H39+$I39-1,MATCH(BV$14,$BQ$14:$DQ$14,0))</f>
        <v>0</v>
      </c>
      <c r="BW39" s="4" cm="1">
        <f t="array" ref="BW39">Q39*INDEX(prod_est,$H39+$I39-1,MATCH(BW$14,$BQ$14:$DQ$14,0))</f>
        <v>0</v>
      </c>
      <c r="BX39" s="4" cm="1">
        <f t="array" ref="BX39">R39*INDEX(prod_est,$H39+$I39-1,MATCH(BX$14,$BQ$14:$DQ$14,0))</f>
        <v>0</v>
      </c>
      <c r="BY39" s="4" cm="1">
        <f t="array" ref="BY39">S39*INDEX(prod_est,$H39+$I39-1,MATCH(BY$14,$BQ$14:$DQ$14,0))</f>
        <v>0</v>
      </c>
      <c r="BZ39" s="4" cm="1">
        <f t="array" ref="BZ39">T39*INDEX(prod_est,$H39+$I39-1,MATCH(BZ$14,$BQ$14:$DQ$14,0))</f>
        <v>0</v>
      </c>
      <c r="CA39" s="4" cm="1">
        <f t="array" ref="CA39">U39*INDEX(prod_est,$H39+$I39-1,MATCH(CA$14,$BQ$14:$DQ$14,0))</f>
        <v>0</v>
      </c>
      <c r="CB39" s="4" cm="1">
        <f t="array" ref="CB39">V39*INDEX(prod_est,$H39+$I39-1,MATCH(CB$14,$BQ$14:$DQ$14,0))</f>
        <v>0</v>
      </c>
      <c r="CC39" s="4" cm="1">
        <f t="array" ref="CC39">W39*INDEX(prod_est,$H39+$I39-1,MATCH(CC$14,$BQ$14:$DQ$14,0))</f>
        <v>0</v>
      </c>
      <c r="CD39" s="4" cm="1">
        <f t="array" ref="CD39">X39*INDEX(prod_est,$H39+$I39-1,MATCH(CD$14,$BQ$14:$DQ$14,0))</f>
        <v>0</v>
      </c>
      <c r="CE39" s="4" cm="1">
        <f t="array" ref="CE39">Y39*INDEX(prod_est,$H39+$I39-1,MATCH(CE$14,$BQ$14:$DQ$14,0))</f>
        <v>0</v>
      </c>
      <c r="CF39" s="4" cm="1">
        <f t="array" ref="CF39">Z39*INDEX(prod_est,$H39+$I39-1,MATCH(CF$14,$BQ$14:$DQ$14,0))</f>
        <v>0</v>
      </c>
      <c r="CG39" s="4" cm="1">
        <f t="array" ref="CG39">AA39*INDEX(prod_est,$H39+$I39-1,MATCH(CG$14,$BQ$14:$DQ$14,0))</f>
        <v>0</v>
      </c>
      <c r="CH39" s="4" cm="1">
        <f t="array" ref="CH39">AB39*INDEX(prod_est,$H39+$I39-1,MATCH(CH$14,$BQ$14:$DQ$14,0))</f>
        <v>0</v>
      </c>
      <c r="CI39" s="4" cm="1">
        <f t="array" ref="CI39">AC39*INDEX(prod_est,$H39+$I39-1,MATCH(CI$14,$BQ$14:$DQ$14,0))</f>
        <v>0</v>
      </c>
      <c r="CJ39" s="4" cm="1">
        <f t="array" ref="CJ39">AD39*INDEX(prod_est,$H39+$I39-1,MATCH(CJ$14,$BQ$14:$DQ$14,0))</f>
        <v>0</v>
      </c>
      <c r="CK39" s="4" cm="1">
        <f t="array" ref="CK39">AE39*INDEX(prod_est,$H39+$I39-1,MATCH(CK$14,$BQ$14:$DQ$14,0))</f>
        <v>0</v>
      </c>
      <c r="CL39" s="4" cm="1">
        <f t="array" ref="CL39">AF39*INDEX(prod_est,$H39+$I39-1,MATCH(CL$14,$BQ$14:$DQ$14,0))</f>
        <v>0</v>
      </c>
      <c r="CM39" s="4" cm="1">
        <f t="array" ref="CM39">AG39*INDEX(prod_est,$H39+$I39-1,MATCH(CM$14,$BQ$14:$DQ$14,0))</f>
        <v>0</v>
      </c>
      <c r="CN39" s="4" cm="1">
        <f t="array" ref="CN39">AH39*INDEX(prod_est,$H39+$I39-1,MATCH(CN$14,$BQ$14:$DQ$14,0))</f>
        <v>0</v>
      </c>
      <c r="CO39" s="4" cm="1">
        <f t="array" ref="CO39">AI39*INDEX(prod_est,$H39+$I39-1,MATCH(CO$14,$BQ$14:$DQ$14,0))</f>
        <v>0</v>
      </c>
      <c r="CP39" s="4" cm="1">
        <f t="array" ref="CP39">AJ39*INDEX(prod_est,$H39+$I39-1,MATCH(CP$14,$BQ$14:$DQ$14,0))</f>
        <v>0</v>
      </c>
      <c r="CQ39" s="4" cm="1">
        <f t="array" ref="CQ39">AK39*INDEX(prod_est,$H39+$I39-1,MATCH(CQ$14,$BQ$14:$DQ$14,0))</f>
        <v>0</v>
      </c>
      <c r="CR39" s="4" cm="1">
        <f t="array" ref="CR39">AL39*INDEX(prod_est,$H39+$I39-1,MATCH(CR$14,$BQ$14:$DQ$14,0))</f>
        <v>0</v>
      </c>
      <c r="CS39" s="4" cm="1">
        <f t="array" ref="CS39">AM39*INDEX(prod_est,$H39+$I39-1,MATCH(CS$14,$BQ$14:$DQ$14,0))</f>
        <v>0</v>
      </c>
      <c r="CT39" s="4" cm="1">
        <f t="array" ref="CT39">AN39*INDEX(prod_est,$H39+$I39-1,MATCH(CT$14,$BQ$14:$DQ$14,0))</f>
        <v>0</v>
      </c>
      <c r="CU39" s="4" cm="1">
        <f t="array" ref="CU39">AO39*INDEX(prod_est,$H39+$I39-1,MATCH(CU$14,$BQ$14:$DQ$14,0))</f>
        <v>0</v>
      </c>
      <c r="CV39" s="4" cm="1">
        <f t="array" ref="CV39">AP39*INDEX(prod_est,$H39+$I39-1,MATCH(CV$14,$BQ$14:$DQ$14,0))</f>
        <v>0</v>
      </c>
      <c r="CW39" s="4" cm="1">
        <f t="array" ref="CW39">AQ39*INDEX(prod_est,$H39+$I39-1,MATCH(CW$14,$BQ$14:$DQ$14,0))</f>
        <v>0</v>
      </c>
      <c r="CX39" s="4" cm="1">
        <f t="array" ref="CX39">AR39*INDEX(prod_est,$H39+$I39-1,MATCH(CX$14,$BQ$14:$DQ$14,0))</f>
        <v>0</v>
      </c>
      <c r="CY39" s="4" cm="1">
        <f t="array" ref="CY39">AS39*INDEX(prod_est,$H39+$I39-1,MATCH(CY$14,$BQ$14:$DQ$14,0))</f>
        <v>0</v>
      </c>
      <c r="CZ39" s="4" cm="1">
        <f t="array" ref="CZ39">AT39*INDEX(prod_est,$H39+$I39-1,MATCH(CZ$14,$BQ$14:$DQ$14,0))</f>
        <v>0</v>
      </c>
      <c r="DA39" s="4" cm="1">
        <f t="array" ref="DA39">AU39*INDEX(prod_est,$H39+$I39-1,MATCH(DA$14,$BQ$14:$DQ$14,0))</f>
        <v>0</v>
      </c>
      <c r="DB39" s="4" cm="1">
        <f t="array" ref="DB39">AV39*INDEX(prod_est,$H39+$I39-1,MATCH(DB$14,$BQ$14:$DQ$14,0))</f>
        <v>0</v>
      </c>
      <c r="DC39" s="4" cm="1">
        <f t="array" ref="DC39">AW39*INDEX(prod_est,$H39+$I39-1,MATCH(DC$14,$BQ$14:$DQ$14,0))</f>
        <v>0</v>
      </c>
      <c r="DD39" s="4" cm="1">
        <f t="array" ref="DD39">AX39*INDEX(prod_est,$H39+$I39-1,MATCH(DD$14,$BQ$14:$DQ$14,0))</f>
        <v>0</v>
      </c>
      <c r="DE39" s="4" cm="1">
        <f t="array" ref="DE39">AY39*INDEX(prod_est,$H39+$I39-1,MATCH(DE$14,$BQ$14:$DQ$14,0))</f>
        <v>0</v>
      </c>
      <c r="DF39" s="4" cm="1">
        <f t="array" ref="DF39">AZ39*INDEX(prod_est,$H39+$I39-1,MATCH(DF$14,$BQ$14:$DQ$14,0))</f>
        <v>0</v>
      </c>
      <c r="DG39" s="4" cm="1">
        <f t="array" ref="DG39">BA39*INDEX(prod_est,$H39+$I39-1,MATCH(DG$14,$BQ$14:$DQ$14,0))</f>
        <v>0</v>
      </c>
      <c r="DH39" s="4" cm="1">
        <f t="array" ref="DH39">BB39*INDEX(prod_est,$H39+$I39-1,MATCH(DH$14,$BQ$14:$DQ$14,0))</f>
        <v>0</v>
      </c>
      <c r="DI39" s="4" cm="1">
        <f t="array" ref="DI39">BC39*INDEX(prod_est,$H39+$I39-1,MATCH(DI$14,$BQ$14:$DQ$14,0))</f>
        <v>0</v>
      </c>
      <c r="DJ39" s="4" cm="1">
        <f t="array" ref="DJ39">BD39*INDEX(prod_est,$H39+$I39-1,MATCH(DJ$14,$BQ$14:$DQ$14,0))</f>
        <v>0</v>
      </c>
      <c r="DK39" s="4" cm="1">
        <f t="array" ref="DK39">BE39*INDEX(prod_est,$H39+$I39-1,MATCH(DK$14,$BQ$14:$DQ$14,0))</f>
        <v>0</v>
      </c>
      <c r="DL39" s="4" cm="1">
        <f t="array" ref="DL39">BF39*INDEX(prod_est,$H39+$I39-1,MATCH(DL$14,$BQ$14:$DQ$14,0))</f>
        <v>0</v>
      </c>
      <c r="DM39" s="4" cm="1">
        <f t="array" ref="DM39">BG39*INDEX(prod_est,$H39+$I39-1,MATCH(DM$14,$BQ$14:$DQ$14,0))</f>
        <v>0</v>
      </c>
      <c r="DN39" s="4" cm="1">
        <f t="array" ref="DN39">BH39*INDEX(prod_est,$H39+$I39-1,MATCH(DN$14,$BQ$14:$DQ$14,0))</f>
        <v>0</v>
      </c>
      <c r="DO39" s="4" cm="1">
        <f t="array" ref="DO39">BI39*INDEX(prod_est,$H39+$I39-1,MATCH(DO$14,$BQ$14:$DQ$14,0))</f>
        <v>0</v>
      </c>
      <c r="DP39" s="4" cm="1">
        <f t="array" ref="DP39">BJ39*INDEX(prod_est,$H39+$I39-1,MATCH(DP$14,$BQ$14:$DQ$14,0))</f>
        <v>0</v>
      </c>
      <c r="DQ39" s="4" cm="1">
        <f t="array" ref="DQ39">BK39*INDEX(prod_est,$H39+$I39-1,MATCH(DQ$14,$BQ$14:$DQ$14,0))</f>
        <v>0</v>
      </c>
    </row>
    <row r="40" spans="1:121" x14ac:dyDescent="0.25">
      <c r="A40" t="s">
        <v>4</v>
      </c>
      <c r="B40" t="s">
        <v>30</v>
      </c>
      <c r="C40" t="s">
        <v>63</v>
      </c>
      <c r="D40" t="s">
        <v>172</v>
      </c>
      <c r="E40" s="46" t="s">
        <v>37</v>
      </c>
      <c r="F40" s="4">
        <v>0</v>
      </c>
      <c r="G40" s="4">
        <v>0</v>
      </c>
      <c r="H40">
        <f>MATCH(A40,Production_est!$A$4:$A$339,0)</f>
        <v>1</v>
      </c>
      <c r="I40">
        <f>IFERROR(MATCH(E40,Production_est!$D$4:$D$339,0),"-")</f>
        <v>3</v>
      </c>
      <c r="J40" s="4" cm="1">
        <f t="array" ref="J40">IFERROR(INDEX(Production_est!$E$4:$E$339,I40+H40-1),"-")</f>
        <v>1819.3876185306401</v>
      </c>
      <c r="K40" s="33">
        <f t="shared" si="3"/>
        <v>0</v>
      </c>
      <c r="L40" s="33">
        <f t="shared" si="32"/>
        <v>0</v>
      </c>
      <c r="M40" s="33">
        <f t="shared" si="32"/>
        <v>0</v>
      </c>
      <c r="N40" s="33">
        <f t="shared" si="32"/>
        <v>0</v>
      </c>
      <c r="O40" s="33">
        <f t="shared" si="32"/>
        <v>0</v>
      </c>
      <c r="P40" s="33">
        <f t="shared" si="32"/>
        <v>0</v>
      </c>
      <c r="Q40" s="33">
        <f t="shared" si="32"/>
        <v>0</v>
      </c>
      <c r="R40" s="33">
        <f t="shared" si="32"/>
        <v>0</v>
      </c>
      <c r="S40" s="33">
        <f t="shared" si="32"/>
        <v>0</v>
      </c>
      <c r="T40" s="33">
        <f t="shared" si="32"/>
        <v>0</v>
      </c>
      <c r="U40" s="33">
        <f t="shared" si="32"/>
        <v>0</v>
      </c>
      <c r="V40" s="33">
        <f t="shared" si="32"/>
        <v>0</v>
      </c>
      <c r="W40" s="33">
        <f t="shared" si="32"/>
        <v>0</v>
      </c>
      <c r="X40" s="33">
        <f t="shared" si="32"/>
        <v>0</v>
      </c>
      <c r="Y40" s="33">
        <f t="shared" si="32"/>
        <v>0</v>
      </c>
      <c r="Z40" s="33">
        <f t="shared" si="32"/>
        <v>0</v>
      </c>
      <c r="AA40" s="33">
        <f t="shared" si="32"/>
        <v>0</v>
      </c>
      <c r="AB40" s="33">
        <f t="shared" si="32"/>
        <v>0</v>
      </c>
      <c r="AC40" s="33">
        <f t="shared" si="32"/>
        <v>0</v>
      </c>
      <c r="AD40" s="33">
        <f t="shared" si="32"/>
        <v>0</v>
      </c>
      <c r="AE40" s="33">
        <f t="shared" si="32"/>
        <v>0</v>
      </c>
      <c r="AF40" s="33">
        <f t="shared" si="32"/>
        <v>0</v>
      </c>
      <c r="AG40" s="33">
        <f t="shared" si="32"/>
        <v>0</v>
      </c>
      <c r="AH40" s="33">
        <f t="shared" si="32"/>
        <v>0</v>
      </c>
      <c r="AI40" s="33">
        <f t="shared" si="32"/>
        <v>0</v>
      </c>
      <c r="AJ40" s="33">
        <f t="shared" si="32"/>
        <v>0</v>
      </c>
      <c r="AK40" s="33">
        <f t="shared" si="32"/>
        <v>0</v>
      </c>
      <c r="AL40" s="33">
        <f t="shared" si="32"/>
        <v>0</v>
      </c>
      <c r="AM40" s="33">
        <f t="shared" si="32"/>
        <v>0</v>
      </c>
      <c r="AN40" s="33">
        <f t="shared" si="32"/>
        <v>0</v>
      </c>
      <c r="AO40" s="33">
        <f t="shared" si="32"/>
        <v>0</v>
      </c>
      <c r="AP40" s="33">
        <f t="shared" si="32"/>
        <v>0</v>
      </c>
      <c r="AQ40" s="33">
        <f t="shared" ref="AQ40:BK40" si="37">AP40*(1-$G$4)</f>
        <v>0</v>
      </c>
      <c r="AR40" s="33">
        <f t="shared" si="37"/>
        <v>0</v>
      </c>
      <c r="AS40" s="33">
        <f t="shared" si="37"/>
        <v>0</v>
      </c>
      <c r="AT40" s="33">
        <f t="shared" si="37"/>
        <v>0</v>
      </c>
      <c r="AU40" s="33">
        <f t="shared" si="37"/>
        <v>0</v>
      </c>
      <c r="AV40" s="33">
        <f t="shared" si="37"/>
        <v>0</v>
      </c>
      <c r="AW40" s="33">
        <f t="shared" si="37"/>
        <v>0</v>
      </c>
      <c r="AX40" s="33">
        <f t="shared" si="37"/>
        <v>0</v>
      </c>
      <c r="AY40" s="33">
        <f t="shared" si="37"/>
        <v>0</v>
      </c>
      <c r="AZ40" s="33">
        <f t="shared" si="37"/>
        <v>0</v>
      </c>
      <c r="BA40" s="33">
        <f t="shared" si="37"/>
        <v>0</v>
      </c>
      <c r="BB40" s="33">
        <f t="shared" si="37"/>
        <v>0</v>
      </c>
      <c r="BC40" s="33">
        <f t="shared" si="37"/>
        <v>0</v>
      </c>
      <c r="BD40" s="33">
        <f t="shared" si="37"/>
        <v>0</v>
      </c>
      <c r="BE40" s="33">
        <f t="shared" si="37"/>
        <v>0</v>
      </c>
      <c r="BF40" s="33">
        <f t="shared" si="37"/>
        <v>0</v>
      </c>
      <c r="BG40" s="33">
        <f t="shared" si="37"/>
        <v>0</v>
      </c>
      <c r="BH40" s="33">
        <f t="shared" si="37"/>
        <v>0</v>
      </c>
      <c r="BI40" s="33">
        <f t="shared" si="37"/>
        <v>0</v>
      </c>
      <c r="BJ40" s="33">
        <f t="shared" si="37"/>
        <v>0</v>
      </c>
      <c r="BK40" s="33">
        <f t="shared" si="37"/>
        <v>0</v>
      </c>
      <c r="BL40" t="str">
        <f t="shared" si="6"/>
        <v>01_AUS</v>
      </c>
      <c r="BM40" t="str">
        <f t="shared" si="7"/>
        <v>d_nonenergy_16_3_msw_ren</v>
      </c>
      <c r="BP40" s="4">
        <f t="shared" si="8"/>
        <v>0</v>
      </c>
      <c r="BQ40" s="4">
        <f t="shared" si="9"/>
        <v>0</v>
      </c>
      <c r="BR40" s="4" cm="1">
        <f t="array" ref="BR40">L40*INDEX(prod_est,$H40+$I40-1,MATCH(BR$14,$BQ$14:$DQ$14,0))</f>
        <v>0</v>
      </c>
      <c r="BS40" s="4" cm="1">
        <f t="array" ref="BS40">M40*INDEX(prod_est,$H40+$I40-1,MATCH(BS$14,$BQ$14:$DQ$14,0))</f>
        <v>0</v>
      </c>
      <c r="BT40" s="4" cm="1">
        <f t="array" ref="BT40">N40*INDEX(prod_est,$H40+$I40-1,MATCH(BT$14,$BQ$14:$DQ$14,0))</f>
        <v>0</v>
      </c>
      <c r="BU40" s="4" cm="1">
        <f t="array" ref="BU40">O40*INDEX(prod_est,$H40+$I40-1,MATCH(BU$14,$BQ$14:$DQ$14,0))</f>
        <v>0</v>
      </c>
      <c r="BV40" s="4" cm="1">
        <f t="array" ref="BV40">P40*INDEX(prod_est,$H40+$I40-1,MATCH(BV$14,$BQ$14:$DQ$14,0))</f>
        <v>0</v>
      </c>
      <c r="BW40" s="4" cm="1">
        <f t="array" ref="BW40">Q40*INDEX(prod_est,$H40+$I40-1,MATCH(BW$14,$BQ$14:$DQ$14,0))</f>
        <v>0</v>
      </c>
      <c r="BX40" s="4" cm="1">
        <f t="array" ref="BX40">R40*INDEX(prod_est,$H40+$I40-1,MATCH(BX$14,$BQ$14:$DQ$14,0))</f>
        <v>0</v>
      </c>
      <c r="BY40" s="4" cm="1">
        <f t="array" ref="BY40">S40*INDEX(prod_est,$H40+$I40-1,MATCH(BY$14,$BQ$14:$DQ$14,0))</f>
        <v>0</v>
      </c>
      <c r="BZ40" s="4" cm="1">
        <f t="array" ref="BZ40">T40*INDEX(prod_est,$H40+$I40-1,MATCH(BZ$14,$BQ$14:$DQ$14,0))</f>
        <v>0</v>
      </c>
      <c r="CA40" s="4" cm="1">
        <f t="array" ref="CA40">U40*INDEX(prod_est,$H40+$I40-1,MATCH(CA$14,$BQ$14:$DQ$14,0))</f>
        <v>0</v>
      </c>
      <c r="CB40" s="4" cm="1">
        <f t="array" ref="CB40">V40*INDEX(prod_est,$H40+$I40-1,MATCH(CB$14,$BQ$14:$DQ$14,0))</f>
        <v>0</v>
      </c>
      <c r="CC40" s="4" cm="1">
        <f t="array" ref="CC40">W40*INDEX(prod_est,$H40+$I40-1,MATCH(CC$14,$BQ$14:$DQ$14,0))</f>
        <v>0</v>
      </c>
      <c r="CD40" s="4" cm="1">
        <f t="array" ref="CD40">X40*INDEX(prod_est,$H40+$I40-1,MATCH(CD$14,$BQ$14:$DQ$14,0))</f>
        <v>0</v>
      </c>
      <c r="CE40" s="4" cm="1">
        <f t="array" ref="CE40">Y40*INDEX(prod_est,$H40+$I40-1,MATCH(CE$14,$BQ$14:$DQ$14,0))</f>
        <v>0</v>
      </c>
      <c r="CF40" s="4" cm="1">
        <f t="array" ref="CF40">Z40*INDEX(prod_est,$H40+$I40-1,MATCH(CF$14,$BQ$14:$DQ$14,0))</f>
        <v>0</v>
      </c>
      <c r="CG40" s="4" cm="1">
        <f t="array" ref="CG40">AA40*INDEX(prod_est,$H40+$I40-1,MATCH(CG$14,$BQ$14:$DQ$14,0))</f>
        <v>0</v>
      </c>
      <c r="CH40" s="4" cm="1">
        <f t="array" ref="CH40">AB40*INDEX(prod_est,$H40+$I40-1,MATCH(CH$14,$BQ$14:$DQ$14,0))</f>
        <v>0</v>
      </c>
      <c r="CI40" s="4" cm="1">
        <f t="array" ref="CI40">AC40*INDEX(prod_est,$H40+$I40-1,MATCH(CI$14,$BQ$14:$DQ$14,0))</f>
        <v>0</v>
      </c>
      <c r="CJ40" s="4" cm="1">
        <f t="array" ref="CJ40">AD40*INDEX(prod_est,$H40+$I40-1,MATCH(CJ$14,$BQ$14:$DQ$14,0))</f>
        <v>0</v>
      </c>
      <c r="CK40" s="4" cm="1">
        <f t="array" ref="CK40">AE40*INDEX(prod_est,$H40+$I40-1,MATCH(CK$14,$BQ$14:$DQ$14,0))</f>
        <v>0</v>
      </c>
      <c r="CL40" s="4" cm="1">
        <f t="array" ref="CL40">AF40*INDEX(prod_est,$H40+$I40-1,MATCH(CL$14,$BQ$14:$DQ$14,0))</f>
        <v>0</v>
      </c>
      <c r="CM40" s="4" cm="1">
        <f t="array" ref="CM40">AG40*INDEX(prod_est,$H40+$I40-1,MATCH(CM$14,$BQ$14:$DQ$14,0))</f>
        <v>0</v>
      </c>
      <c r="CN40" s="4" cm="1">
        <f t="array" ref="CN40">AH40*INDEX(prod_est,$H40+$I40-1,MATCH(CN$14,$BQ$14:$DQ$14,0))</f>
        <v>0</v>
      </c>
      <c r="CO40" s="4" cm="1">
        <f t="array" ref="CO40">AI40*INDEX(prod_est,$H40+$I40-1,MATCH(CO$14,$BQ$14:$DQ$14,0))</f>
        <v>0</v>
      </c>
      <c r="CP40" s="4" cm="1">
        <f t="array" ref="CP40">AJ40*INDEX(prod_est,$H40+$I40-1,MATCH(CP$14,$BQ$14:$DQ$14,0))</f>
        <v>0</v>
      </c>
      <c r="CQ40" s="4" cm="1">
        <f t="array" ref="CQ40">AK40*INDEX(prod_est,$H40+$I40-1,MATCH(CQ$14,$BQ$14:$DQ$14,0))</f>
        <v>0</v>
      </c>
      <c r="CR40" s="4" cm="1">
        <f t="array" ref="CR40">AL40*INDEX(prod_est,$H40+$I40-1,MATCH(CR$14,$BQ$14:$DQ$14,0))</f>
        <v>0</v>
      </c>
      <c r="CS40" s="4" cm="1">
        <f t="array" ref="CS40">AM40*INDEX(prod_est,$H40+$I40-1,MATCH(CS$14,$BQ$14:$DQ$14,0))</f>
        <v>0</v>
      </c>
      <c r="CT40" s="4" cm="1">
        <f t="array" ref="CT40">AN40*INDEX(prod_est,$H40+$I40-1,MATCH(CT$14,$BQ$14:$DQ$14,0))</f>
        <v>0</v>
      </c>
      <c r="CU40" s="4" cm="1">
        <f t="array" ref="CU40">AO40*INDEX(prod_est,$H40+$I40-1,MATCH(CU$14,$BQ$14:$DQ$14,0))</f>
        <v>0</v>
      </c>
      <c r="CV40" s="4" cm="1">
        <f t="array" ref="CV40">AP40*INDEX(prod_est,$H40+$I40-1,MATCH(CV$14,$BQ$14:$DQ$14,0))</f>
        <v>0</v>
      </c>
      <c r="CW40" s="4" cm="1">
        <f t="array" ref="CW40">AQ40*INDEX(prod_est,$H40+$I40-1,MATCH(CW$14,$BQ$14:$DQ$14,0))</f>
        <v>0</v>
      </c>
      <c r="CX40" s="4" cm="1">
        <f t="array" ref="CX40">AR40*INDEX(prod_est,$H40+$I40-1,MATCH(CX$14,$BQ$14:$DQ$14,0))</f>
        <v>0</v>
      </c>
      <c r="CY40" s="4" cm="1">
        <f t="array" ref="CY40">AS40*INDEX(prod_est,$H40+$I40-1,MATCH(CY$14,$BQ$14:$DQ$14,0))</f>
        <v>0</v>
      </c>
      <c r="CZ40" s="4" cm="1">
        <f t="array" ref="CZ40">AT40*INDEX(prod_est,$H40+$I40-1,MATCH(CZ$14,$BQ$14:$DQ$14,0))</f>
        <v>0</v>
      </c>
      <c r="DA40" s="4" cm="1">
        <f t="array" ref="DA40">AU40*INDEX(prod_est,$H40+$I40-1,MATCH(DA$14,$BQ$14:$DQ$14,0))</f>
        <v>0</v>
      </c>
      <c r="DB40" s="4" cm="1">
        <f t="array" ref="DB40">AV40*INDEX(prod_est,$H40+$I40-1,MATCH(DB$14,$BQ$14:$DQ$14,0))</f>
        <v>0</v>
      </c>
      <c r="DC40" s="4" cm="1">
        <f t="array" ref="DC40">AW40*INDEX(prod_est,$H40+$I40-1,MATCH(DC$14,$BQ$14:$DQ$14,0))</f>
        <v>0</v>
      </c>
      <c r="DD40" s="4" cm="1">
        <f t="array" ref="DD40">AX40*INDEX(prod_est,$H40+$I40-1,MATCH(DD$14,$BQ$14:$DQ$14,0))</f>
        <v>0</v>
      </c>
      <c r="DE40" s="4" cm="1">
        <f t="array" ref="DE40">AY40*INDEX(prod_est,$H40+$I40-1,MATCH(DE$14,$BQ$14:$DQ$14,0))</f>
        <v>0</v>
      </c>
      <c r="DF40" s="4" cm="1">
        <f t="array" ref="DF40">AZ40*INDEX(prod_est,$H40+$I40-1,MATCH(DF$14,$BQ$14:$DQ$14,0))</f>
        <v>0</v>
      </c>
      <c r="DG40" s="4" cm="1">
        <f t="array" ref="DG40">BA40*INDEX(prod_est,$H40+$I40-1,MATCH(DG$14,$BQ$14:$DQ$14,0))</f>
        <v>0</v>
      </c>
      <c r="DH40" s="4" cm="1">
        <f t="array" ref="DH40">BB40*INDEX(prod_est,$H40+$I40-1,MATCH(DH$14,$BQ$14:$DQ$14,0))</f>
        <v>0</v>
      </c>
      <c r="DI40" s="4" cm="1">
        <f t="array" ref="DI40">BC40*INDEX(prod_est,$H40+$I40-1,MATCH(DI$14,$BQ$14:$DQ$14,0))</f>
        <v>0</v>
      </c>
      <c r="DJ40" s="4" cm="1">
        <f t="array" ref="DJ40">BD40*INDEX(prod_est,$H40+$I40-1,MATCH(DJ$14,$BQ$14:$DQ$14,0))</f>
        <v>0</v>
      </c>
      <c r="DK40" s="4" cm="1">
        <f t="array" ref="DK40">BE40*INDEX(prod_est,$H40+$I40-1,MATCH(DK$14,$BQ$14:$DQ$14,0))</f>
        <v>0</v>
      </c>
      <c r="DL40" s="4" cm="1">
        <f t="array" ref="DL40">BF40*INDEX(prod_est,$H40+$I40-1,MATCH(DL$14,$BQ$14:$DQ$14,0))</f>
        <v>0</v>
      </c>
      <c r="DM40" s="4" cm="1">
        <f t="array" ref="DM40">BG40*INDEX(prod_est,$H40+$I40-1,MATCH(DM$14,$BQ$14:$DQ$14,0))</f>
        <v>0</v>
      </c>
      <c r="DN40" s="4" cm="1">
        <f t="array" ref="DN40">BH40*INDEX(prod_est,$H40+$I40-1,MATCH(DN$14,$BQ$14:$DQ$14,0))</f>
        <v>0</v>
      </c>
      <c r="DO40" s="4" cm="1">
        <f t="array" ref="DO40">BI40*INDEX(prod_est,$H40+$I40-1,MATCH(DO$14,$BQ$14:$DQ$14,0))</f>
        <v>0</v>
      </c>
      <c r="DP40" s="4" cm="1">
        <f t="array" ref="DP40">BJ40*INDEX(prod_est,$H40+$I40-1,MATCH(DP$14,$BQ$14:$DQ$14,0))</f>
        <v>0</v>
      </c>
      <c r="DQ40" s="4" cm="1">
        <f t="array" ref="DQ40">BK40*INDEX(prod_est,$H40+$I40-1,MATCH(DQ$14,$BQ$14:$DQ$14,0))</f>
        <v>0</v>
      </c>
    </row>
    <row r="41" spans="1:121" x14ac:dyDescent="0.25">
      <c r="A41" t="s">
        <v>4</v>
      </c>
      <c r="B41" t="s">
        <v>31</v>
      </c>
      <c r="C41" t="s">
        <v>64</v>
      </c>
      <c r="D41" t="s">
        <v>172</v>
      </c>
      <c r="E41" s="46" t="s">
        <v>37</v>
      </c>
      <c r="F41" s="4">
        <v>0</v>
      </c>
      <c r="G41" s="4">
        <v>0</v>
      </c>
      <c r="H41">
        <f>MATCH(A41,Production_est!$A$4:$A$339,0)</f>
        <v>1</v>
      </c>
      <c r="I41">
        <f>IFERROR(MATCH(E41,Production_est!$D$4:$D$339,0),"-")</f>
        <v>3</v>
      </c>
      <c r="J41" s="4" cm="1">
        <f t="array" ref="J41">IFERROR(INDEX(Production_est!$E$4:$E$339,I41+H41-1),"-")</f>
        <v>1819.3876185306401</v>
      </c>
      <c r="K41" s="33">
        <f t="shared" si="3"/>
        <v>0</v>
      </c>
      <c r="L41" s="33">
        <f t="shared" si="32"/>
        <v>0</v>
      </c>
      <c r="M41" s="33">
        <f t="shared" si="32"/>
        <v>0</v>
      </c>
      <c r="N41" s="33">
        <f t="shared" si="32"/>
        <v>0</v>
      </c>
      <c r="O41" s="33">
        <f t="shared" si="32"/>
        <v>0</v>
      </c>
      <c r="P41" s="33">
        <f t="shared" si="32"/>
        <v>0</v>
      </c>
      <c r="Q41" s="33">
        <f t="shared" si="32"/>
        <v>0</v>
      </c>
      <c r="R41" s="33">
        <f t="shared" si="32"/>
        <v>0</v>
      </c>
      <c r="S41" s="33">
        <f t="shared" si="32"/>
        <v>0</v>
      </c>
      <c r="T41" s="33">
        <f t="shared" si="32"/>
        <v>0</v>
      </c>
      <c r="U41" s="33">
        <f t="shared" si="32"/>
        <v>0</v>
      </c>
      <c r="V41" s="33">
        <f t="shared" si="32"/>
        <v>0</v>
      </c>
      <c r="W41" s="33">
        <f t="shared" si="32"/>
        <v>0</v>
      </c>
      <c r="X41" s="33">
        <f t="shared" si="32"/>
        <v>0</v>
      </c>
      <c r="Y41" s="33">
        <f t="shared" si="32"/>
        <v>0</v>
      </c>
      <c r="Z41" s="33">
        <f t="shared" si="32"/>
        <v>0</v>
      </c>
      <c r="AA41" s="33">
        <f t="shared" si="32"/>
        <v>0</v>
      </c>
      <c r="AB41" s="33">
        <f t="shared" si="32"/>
        <v>0</v>
      </c>
      <c r="AC41" s="33">
        <f t="shared" si="32"/>
        <v>0</v>
      </c>
      <c r="AD41" s="33">
        <f t="shared" si="32"/>
        <v>0</v>
      </c>
      <c r="AE41" s="33">
        <f t="shared" si="32"/>
        <v>0</v>
      </c>
      <c r="AF41" s="33">
        <f t="shared" si="32"/>
        <v>0</v>
      </c>
      <c r="AG41" s="33">
        <f t="shared" si="32"/>
        <v>0</v>
      </c>
      <c r="AH41" s="33">
        <f t="shared" si="32"/>
        <v>0</v>
      </c>
      <c r="AI41" s="33">
        <f t="shared" si="32"/>
        <v>0</v>
      </c>
      <c r="AJ41" s="33">
        <f t="shared" si="32"/>
        <v>0</v>
      </c>
      <c r="AK41" s="33">
        <f t="shared" si="32"/>
        <v>0</v>
      </c>
      <c r="AL41" s="33">
        <f t="shared" si="32"/>
        <v>0</v>
      </c>
      <c r="AM41" s="33">
        <f t="shared" si="32"/>
        <v>0</v>
      </c>
      <c r="AN41" s="33">
        <f t="shared" si="32"/>
        <v>0</v>
      </c>
      <c r="AO41" s="33">
        <f t="shared" si="32"/>
        <v>0</v>
      </c>
      <c r="AP41" s="33">
        <f t="shared" si="32"/>
        <v>0</v>
      </c>
      <c r="AQ41" s="33">
        <f t="shared" ref="AQ41:BK46" si="38">AP41*(1-$G$4)</f>
        <v>0</v>
      </c>
      <c r="AR41" s="33">
        <f t="shared" si="38"/>
        <v>0</v>
      </c>
      <c r="AS41" s="33">
        <f t="shared" si="38"/>
        <v>0</v>
      </c>
      <c r="AT41" s="33">
        <f t="shared" si="38"/>
        <v>0</v>
      </c>
      <c r="AU41" s="33">
        <f t="shared" si="38"/>
        <v>0</v>
      </c>
      <c r="AV41" s="33">
        <f t="shared" si="38"/>
        <v>0</v>
      </c>
      <c r="AW41" s="33">
        <f t="shared" si="38"/>
        <v>0</v>
      </c>
      <c r="AX41" s="33">
        <f t="shared" si="38"/>
        <v>0</v>
      </c>
      <c r="AY41" s="33">
        <f t="shared" si="38"/>
        <v>0</v>
      </c>
      <c r="AZ41" s="33">
        <f t="shared" si="38"/>
        <v>0</v>
      </c>
      <c r="BA41" s="33">
        <f t="shared" si="38"/>
        <v>0</v>
      </c>
      <c r="BB41" s="33">
        <f t="shared" si="38"/>
        <v>0</v>
      </c>
      <c r="BC41" s="33">
        <f t="shared" si="38"/>
        <v>0</v>
      </c>
      <c r="BD41" s="33">
        <f t="shared" si="38"/>
        <v>0</v>
      </c>
      <c r="BE41" s="33">
        <f t="shared" si="38"/>
        <v>0</v>
      </c>
      <c r="BF41" s="33">
        <f t="shared" si="38"/>
        <v>0</v>
      </c>
      <c r="BG41" s="33">
        <f t="shared" si="38"/>
        <v>0</v>
      </c>
      <c r="BH41" s="33">
        <f t="shared" si="38"/>
        <v>0</v>
      </c>
      <c r="BI41" s="33">
        <f t="shared" si="38"/>
        <v>0</v>
      </c>
      <c r="BJ41" s="33">
        <f t="shared" si="38"/>
        <v>0</v>
      </c>
      <c r="BK41" s="33">
        <f t="shared" si="38"/>
        <v>0</v>
      </c>
      <c r="BL41" t="str">
        <f t="shared" si="6"/>
        <v>01_AUS</v>
      </c>
      <c r="BM41" t="str">
        <f t="shared" si="7"/>
        <v>d_nonenergy_16_4_msw_nonr</v>
      </c>
      <c r="BP41" s="4">
        <f t="shared" si="8"/>
        <v>0</v>
      </c>
      <c r="BQ41" s="4">
        <f t="shared" si="9"/>
        <v>0</v>
      </c>
      <c r="BR41" s="4" cm="1">
        <f t="array" ref="BR41">L41*INDEX(prod_est,$H41+$I41-1,MATCH(BR$14,$BQ$14:$DQ$14,0))</f>
        <v>0</v>
      </c>
      <c r="BS41" s="4" cm="1">
        <f t="array" ref="BS41">M41*INDEX(prod_est,$H41+$I41-1,MATCH(BS$14,$BQ$14:$DQ$14,0))</f>
        <v>0</v>
      </c>
      <c r="BT41" s="4" cm="1">
        <f t="array" ref="BT41">N41*INDEX(prod_est,$H41+$I41-1,MATCH(BT$14,$BQ$14:$DQ$14,0))</f>
        <v>0</v>
      </c>
      <c r="BU41" s="4" cm="1">
        <f t="array" ref="BU41">O41*INDEX(prod_est,$H41+$I41-1,MATCH(BU$14,$BQ$14:$DQ$14,0))</f>
        <v>0</v>
      </c>
      <c r="BV41" s="4" cm="1">
        <f t="array" ref="BV41">P41*INDEX(prod_est,$H41+$I41-1,MATCH(BV$14,$BQ$14:$DQ$14,0))</f>
        <v>0</v>
      </c>
      <c r="BW41" s="4" cm="1">
        <f t="array" ref="BW41">Q41*INDEX(prod_est,$H41+$I41-1,MATCH(BW$14,$BQ$14:$DQ$14,0))</f>
        <v>0</v>
      </c>
      <c r="BX41" s="4" cm="1">
        <f t="array" ref="BX41">R41*INDEX(prod_est,$H41+$I41-1,MATCH(BX$14,$BQ$14:$DQ$14,0))</f>
        <v>0</v>
      </c>
      <c r="BY41" s="4" cm="1">
        <f t="array" ref="BY41">S41*INDEX(prod_est,$H41+$I41-1,MATCH(BY$14,$BQ$14:$DQ$14,0))</f>
        <v>0</v>
      </c>
      <c r="BZ41" s="4" cm="1">
        <f t="array" ref="BZ41">T41*INDEX(prod_est,$H41+$I41-1,MATCH(BZ$14,$BQ$14:$DQ$14,0))</f>
        <v>0</v>
      </c>
      <c r="CA41" s="4" cm="1">
        <f t="array" ref="CA41">U41*INDEX(prod_est,$H41+$I41-1,MATCH(CA$14,$BQ$14:$DQ$14,0))</f>
        <v>0</v>
      </c>
      <c r="CB41" s="4" cm="1">
        <f t="array" ref="CB41">V41*INDEX(prod_est,$H41+$I41-1,MATCH(CB$14,$BQ$14:$DQ$14,0))</f>
        <v>0</v>
      </c>
      <c r="CC41" s="4" cm="1">
        <f t="array" ref="CC41">W41*INDEX(prod_est,$H41+$I41-1,MATCH(CC$14,$BQ$14:$DQ$14,0))</f>
        <v>0</v>
      </c>
      <c r="CD41" s="4" cm="1">
        <f t="array" ref="CD41">X41*INDEX(prod_est,$H41+$I41-1,MATCH(CD$14,$BQ$14:$DQ$14,0))</f>
        <v>0</v>
      </c>
      <c r="CE41" s="4" cm="1">
        <f t="array" ref="CE41">Y41*INDEX(prod_est,$H41+$I41-1,MATCH(CE$14,$BQ$14:$DQ$14,0))</f>
        <v>0</v>
      </c>
      <c r="CF41" s="4" cm="1">
        <f t="array" ref="CF41">Z41*INDEX(prod_est,$H41+$I41-1,MATCH(CF$14,$BQ$14:$DQ$14,0))</f>
        <v>0</v>
      </c>
      <c r="CG41" s="4" cm="1">
        <f t="array" ref="CG41">AA41*INDEX(prod_est,$H41+$I41-1,MATCH(CG$14,$BQ$14:$DQ$14,0))</f>
        <v>0</v>
      </c>
      <c r="CH41" s="4" cm="1">
        <f t="array" ref="CH41">AB41*INDEX(prod_est,$H41+$I41-1,MATCH(CH$14,$BQ$14:$DQ$14,0))</f>
        <v>0</v>
      </c>
      <c r="CI41" s="4" cm="1">
        <f t="array" ref="CI41">AC41*INDEX(prod_est,$H41+$I41-1,MATCH(CI$14,$BQ$14:$DQ$14,0))</f>
        <v>0</v>
      </c>
      <c r="CJ41" s="4" cm="1">
        <f t="array" ref="CJ41">AD41*INDEX(prod_est,$H41+$I41-1,MATCH(CJ$14,$BQ$14:$DQ$14,0))</f>
        <v>0</v>
      </c>
      <c r="CK41" s="4" cm="1">
        <f t="array" ref="CK41">AE41*INDEX(prod_est,$H41+$I41-1,MATCH(CK$14,$BQ$14:$DQ$14,0))</f>
        <v>0</v>
      </c>
      <c r="CL41" s="4" cm="1">
        <f t="array" ref="CL41">AF41*INDEX(prod_est,$H41+$I41-1,MATCH(CL$14,$BQ$14:$DQ$14,0))</f>
        <v>0</v>
      </c>
      <c r="CM41" s="4" cm="1">
        <f t="array" ref="CM41">AG41*INDEX(prod_est,$H41+$I41-1,MATCH(CM$14,$BQ$14:$DQ$14,0))</f>
        <v>0</v>
      </c>
      <c r="CN41" s="4" cm="1">
        <f t="array" ref="CN41">AH41*INDEX(prod_est,$H41+$I41-1,MATCH(CN$14,$BQ$14:$DQ$14,0))</f>
        <v>0</v>
      </c>
      <c r="CO41" s="4" cm="1">
        <f t="array" ref="CO41">AI41*INDEX(prod_est,$H41+$I41-1,MATCH(CO$14,$BQ$14:$DQ$14,0))</f>
        <v>0</v>
      </c>
      <c r="CP41" s="4" cm="1">
        <f t="array" ref="CP41">AJ41*INDEX(prod_est,$H41+$I41-1,MATCH(CP$14,$BQ$14:$DQ$14,0))</f>
        <v>0</v>
      </c>
      <c r="CQ41" s="4" cm="1">
        <f t="array" ref="CQ41">AK41*INDEX(prod_est,$H41+$I41-1,MATCH(CQ$14,$BQ$14:$DQ$14,0))</f>
        <v>0</v>
      </c>
      <c r="CR41" s="4" cm="1">
        <f t="array" ref="CR41">AL41*INDEX(prod_est,$H41+$I41-1,MATCH(CR$14,$BQ$14:$DQ$14,0))</f>
        <v>0</v>
      </c>
      <c r="CS41" s="4" cm="1">
        <f t="array" ref="CS41">AM41*INDEX(prod_est,$H41+$I41-1,MATCH(CS$14,$BQ$14:$DQ$14,0))</f>
        <v>0</v>
      </c>
      <c r="CT41" s="4" cm="1">
        <f t="array" ref="CT41">AN41*INDEX(prod_est,$H41+$I41-1,MATCH(CT$14,$BQ$14:$DQ$14,0))</f>
        <v>0</v>
      </c>
      <c r="CU41" s="4" cm="1">
        <f t="array" ref="CU41">AO41*INDEX(prod_est,$H41+$I41-1,MATCH(CU$14,$BQ$14:$DQ$14,0))</f>
        <v>0</v>
      </c>
      <c r="CV41" s="4" cm="1">
        <f t="array" ref="CV41">AP41*INDEX(prod_est,$H41+$I41-1,MATCH(CV$14,$BQ$14:$DQ$14,0))</f>
        <v>0</v>
      </c>
      <c r="CW41" s="4" cm="1">
        <f t="array" ref="CW41">AQ41*INDEX(prod_est,$H41+$I41-1,MATCH(CW$14,$BQ$14:$DQ$14,0))</f>
        <v>0</v>
      </c>
      <c r="CX41" s="4" cm="1">
        <f t="array" ref="CX41">AR41*INDEX(prod_est,$H41+$I41-1,MATCH(CX$14,$BQ$14:$DQ$14,0))</f>
        <v>0</v>
      </c>
      <c r="CY41" s="4" cm="1">
        <f t="array" ref="CY41">AS41*INDEX(prod_est,$H41+$I41-1,MATCH(CY$14,$BQ$14:$DQ$14,0))</f>
        <v>0</v>
      </c>
      <c r="CZ41" s="4" cm="1">
        <f t="array" ref="CZ41">AT41*INDEX(prod_est,$H41+$I41-1,MATCH(CZ$14,$BQ$14:$DQ$14,0))</f>
        <v>0</v>
      </c>
      <c r="DA41" s="4" cm="1">
        <f t="array" ref="DA41">AU41*INDEX(prod_est,$H41+$I41-1,MATCH(DA$14,$BQ$14:$DQ$14,0))</f>
        <v>0</v>
      </c>
      <c r="DB41" s="4" cm="1">
        <f t="array" ref="DB41">AV41*INDEX(prod_est,$H41+$I41-1,MATCH(DB$14,$BQ$14:$DQ$14,0))</f>
        <v>0</v>
      </c>
      <c r="DC41" s="4" cm="1">
        <f t="array" ref="DC41">AW41*INDEX(prod_est,$H41+$I41-1,MATCH(DC$14,$BQ$14:$DQ$14,0))</f>
        <v>0</v>
      </c>
      <c r="DD41" s="4" cm="1">
        <f t="array" ref="DD41">AX41*INDEX(prod_est,$H41+$I41-1,MATCH(DD$14,$BQ$14:$DQ$14,0))</f>
        <v>0</v>
      </c>
      <c r="DE41" s="4" cm="1">
        <f t="array" ref="DE41">AY41*INDEX(prod_est,$H41+$I41-1,MATCH(DE$14,$BQ$14:$DQ$14,0))</f>
        <v>0</v>
      </c>
      <c r="DF41" s="4" cm="1">
        <f t="array" ref="DF41">AZ41*INDEX(prod_est,$H41+$I41-1,MATCH(DF$14,$BQ$14:$DQ$14,0))</f>
        <v>0</v>
      </c>
      <c r="DG41" s="4" cm="1">
        <f t="array" ref="DG41">BA41*INDEX(prod_est,$H41+$I41-1,MATCH(DG$14,$BQ$14:$DQ$14,0))</f>
        <v>0</v>
      </c>
      <c r="DH41" s="4" cm="1">
        <f t="array" ref="DH41">BB41*INDEX(prod_est,$H41+$I41-1,MATCH(DH$14,$BQ$14:$DQ$14,0))</f>
        <v>0</v>
      </c>
      <c r="DI41" s="4" cm="1">
        <f t="array" ref="DI41">BC41*INDEX(prod_est,$H41+$I41-1,MATCH(DI$14,$BQ$14:$DQ$14,0))</f>
        <v>0</v>
      </c>
      <c r="DJ41" s="4" cm="1">
        <f t="array" ref="DJ41">BD41*INDEX(prod_est,$H41+$I41-1,MATCH(DJ$14,$BQ$14:$DQ$14,0))</f>
        <v>0</v>
      </c>
      <c r="DK41" s="4" cm="1">
        <f t="array" ref="DK41">BE41*INDEX(prod_est,$H41+$I41-1,MATCH(DK$14,$BQ$14:$DQ$14,0))</f>
        <v>0</v>
      </c>
      <c r="DL41" s="4" cm="1">
        <f t="array" ref="DL41">BF41*INDEX(prod_est,$H41+$I41-1,MATCH(DL$14,$BQ$14:$DQ$14,0))</f>
        <v>0</v>
      </c>
      <c r="DM41" s="4" cm="1">
        <f t="array" ref="DM41">BG41*INDEX(prod_est,$H41+$I41-1,MATCH(DM$14,$BQ$14:$DQ$14,0))</f>
        <v>0</v>
      </c>
      <c r="DN41" s="4" cm="1">
        <f t="array" ref="DN41">BH41*INDEX(prod_est,$H41+$I41-1,MATCH(DN$14,$BQ$14:$DQ$14,0))</f>
        <v>0</v>
      </c>
      <c r="DO41" s="4" cm="1">
        <f t="array" ref="DO41">BI41*INDEX(prod_est,$H41+$I41-1,MATCH(DO$14,$BQ$14:$DQ$14,0))</f>
        <v>0</v>
      </c>
      <c r="DP41" s="4" cm="1">
        <f t="array" ref="DP41">BJ41*INDEX(prod_est,$H41+$I41-1,MATCH(DP$14,$BQ$14:$DQ$14,0))</f>
        <v>0</v>
      </c>
      <c r="DQ41" s="4" cm="1">
        <f t="array" ref="DQ41">BK41*INDEX(prod_est,$H41+$I41-1,MATCH(DQ$14,$BQ$14:$DQ$14,0))</f>
        <v>0</v>
      </c>
    </row>
    <row r="42" spans="1:121" x14ac:dyDescent="0.25">
      <c r="A42" t="s">
        <v>4</v>
      </c>
      <c r="B42" t="s">
        <v>32</v>
      </c>
      <c r="C42" t="s">
        <v>32</v>
      </c>
      <c r="D42" t="s">
        <v>172</v>
      </c>
      <c r="E42" s="46" t="s">
        <v>37</v>
      </c>
      <c r="F42" s="4">
        <v>0</v>
      </c>
      <c r="G42" s="4">
        <v>0</v>
      </c>
      <c r="H42">
        <f>MATCH(A42,Production_est!$A$4:$A$339,0)</f>
        <v>1</v>
      </c>
      <c r="I42">
        <f>IFERROR(MATCH(E42,Production_est!$D$4:$D$339,0),"-")</f>
        <v>3</v>
      </c>
      <c r="J42" s="4" cm="1">
        <f t="array" ref="J42">IFERROR(INDEX(Production_est!$E$4:$E$339,I42+H42-1),"-")</f>
        <v>1819.3876185306401</v>
      </c>
      <c r="K42" s="33">
        <f t="shared" si="3"/>
        <v>0</v>
      </c>
      <c r="L42" s="33">
        <f t="shared" si="32"/>
        <v>0</v>
      </c>
      <c r="M42" s="33">
        <f t="shared" si="32"/>
        <v>0</v>
      </c>
      <c r="N42" s="33">
        <f t="shared" si="32"/>
        <v>0</v>
      </c>
      <c r="O42" s="33">
        <f t="shared" si="32"/>
        <v>0</v>
      </c>
      <c r="P42" s="33">
        <f t="shared" si="32"/>
        <v>0</v>
      </c>
      <c r="Q42" s="33">
        <f t="shared" si="32"/>
        <v>0</v>
      </c>
      <c r="R42" s="33">
        <f t="shared" si="32"/>
        <v>0</v>
      </c>
      <c r="S42" s="33">
        <f t="shared" si="32"/>
        <v>0</v>
      </c>
      <c r="T42" s="33">
        <f t="shared" si="32"/>
        <v>0</v>
      </c>
      <c r="U42" s="33">
        <f t="shared" si="32"/>
        <v>0</v>
      </c>
      <c r="V42" s="33">
        <f t="shared" si="32"/>
        <v>0</v>
      </c>
      <c r="W42" s="33">
        <f t="shared" si="32"/>
        <v>0</v>
      </c>
      <c r="X42" s="33">
        <f t="shared" si="32"/>
        <v>0</v>
      </c>
      <c r="Y42" s="33">
        <f t="shared" si="32"/>
        <v>0</v>
      </c>
      <c r="Z42" s="33">
        <f t="shared" si="32"/>
        <v>0</v>
      </c>
      <c r="AA42" s="33">
        <f t="shared" si="32"/>
        <v>0</v>
      </c>
      <c r="AB42" s="33">
        <f t="shared" si="32"/>
        <v>0</v>
      </c>
      <c r="AC42" s="33">
        <f t="shared" si="32"/>
        <v>0</v>
      </c>
      <c r="AD42" s="33">
        <f t="shared" si="32"/>
        <v>0</v>
      </c>
      <c r="AE42" s="33">
        <f t="shared" si="32"/>
        <v>0</v>
      </c>
      <c r="AF42" s="33">
        <f t="shared" si="32"/>
        <v>0</v>
      </c>
      <c r="AG42" s="33">
        <f t="shared" si="32"/>
        <v>0</v>
      </c>
      <c r="AH42" s="33">
        <f t="shared" si="32"/>
        <v>0</v>
      </c>
      <c r="AI42" s="33">
        <f t="shared" si="32"/>
        <v>0</v>
      </c>
      <c r="AJ42" s="33">
        <f t="shared" si="32"/>
        <v>0</v>
      </c>
      <c r="AK42" s="33">
        <f t="shared" si="32"/>
        <v>0</v>
      </c>
      <c r="AL42" s="33">
        <f t="shared" si="32"/>
        <v>0</v>
      </c>
      <c r="AM42" s="33">
        <f t="shared" si="32"/>
        <v>0</v>
      </c>
      <c r="AN42" s="33">
        <f t="shared" si="32"/>
        <v>0</v>
      </c>
      <c r="AO42" s="33">
        <f t="shared" si="32"/>
        <v>0</v>
      </c>
      <c r="AP42" s="33">
        <f t="shared" si="32"/>
        <v>0</v>
      </c>
      <c r="AQ42" s="33">
        <f t="shared" si="38"/>
        <v>0</v>
      </c>
      <c r="AR42" s="33">
        <f t="shared" si="38"/>
        <v>0</v>
      </c>
      <c r="AS42" s="33">
        <f t="shared" si="38"/>
        <v>0</v>
      </c>
      <c r="AT42" s="33">
        <f t="shared" si="38"/>
        <v>0</v>
      </c>
      <c r="AU42" s="33">
        <f t="shared" si="38"/>
        <v>0</v>
      </c>
      <c r="AV42" s="33">
        <f t="shared" si="38"/>
        <v>0</v>
      </c>
      <c r="AW42" s="33">
        <f t="shared" si="38"/>
        <v>0</v>
      </c>
      <c r="AX42" s="33">
        <f t="shared" si="38"/>
        <v>0</v>
      </c>
      <c r="AY42" s="33">
        <f t="shared" si="38"/>
        <v>0</v>
      </c>
      <c r="AZ42" s="33">
        <f t="shared" si="38"/>
        <v>0</v>
      </c>
      <c r="BA42" s="33">
        <f t="shared" si="38"/>
        <v>0</v>
      </c>
      <c r="BB42" s="33">
        <f t="shared" si="38"/>
        <v>0</v>
      </c>
      <c r="BC42" s="33">
        <f t="shared" si="38"/>
        <v>0</v>
      </c>
      <c r="BD42" s="33">
        <f t="shared" si="38"/>
        <v>0</v>
      </c>
      <c r="BE42" s="33">
        <f t="shared" si="38"/>
        <v>0</v>
      </c>
      <c r="BF42" s="33">
        <f t="shared" si="38"/>
        <v>0</v>
      </c>
      <c r="BG42" s="33">
        <f t="shared" si="38"/>
        <v>0</v>
      </c>
      <c r="BH42" s="33">
        <f t="shared" si="38"/>
        <v>0</v>
      </c>
      <c r="BI42" s="33">
        <f t="shared" si="38"/>
        <v>0</v>
      </c>
      <c r="BJ42" s="33">
        <f t="shared" si="38"/>
        <v>0</v>
      </c>
      <c r="BK42" s="33">
        <f t="shared" si="38"/>
        <v>0</v>
      </c>
      <c r="BL42" t="str">
        <f t="shared" si="6"/>
        <v>01_AUS</v>
      </c>
      <c r="BM42" t="str">
        <f t="shared" si="7"/>
        <v>d_nonenergy_16_5_biogasoline</v>
      </c>
      <c r="BP42" s="4">
        <f t="shared" si="8"/>
        <v>0</v>
      </c>
      <c r="BQ42" s="4">
        <f t="shared" si="9"/>
        <v>0</v>
      </c>
      <c r="BR42" s="4" cm="1">
        <f t="array" ref="BR42">L42*INDEX(prod_est,$H42+$I42-1,MATCH(BR$14,$BQ$14:$DQ$14,0))</f>
        <v>0</v>
      </c>
      <c r="BS42" s="4" cm="1">
        <f t="array" ref="BS42">M42*INDEX(prod_est,$H42+$I42-1,MATCH(BS$14,$BQ$14:$DQ$14,0))</f>
        <v>0</v>
      </c>
      <c r="BT42" s="4" cm="1">
        <f t="array" ref="BT42">N42*INDEX(prod_est,$H42+$I42-1,MATCH(BT$14,$BQ$14:$DQ$14,0))</f>
        <v>0</v>
      </c>
      <c r="BU42" s="4" cm="1">
        <f t="array" ref="BU42">O42*INDEX(prod_est,$H42+$I42-1,MATCH(BU$14,$BQ$14:$DQ$14,0))</f>
        <v>0</v>
      </c>
      <c r="BV42" s="4" cm="1">
        <f t="array" ref="BV42">P42*INDEX(prod_est,$H42+$I42-1,MATCH(BV$14,$BQ$14:$DQ$14,0))</f>
        <v>0</v>
      </c>
      <c r="BW42" s="4" cm="1">
        <f t="array" ref="BW42">Q42*INDEX(prod_est,$H42+$I42-1,MATCH(BW$14,$BQ$14:$DQ$14,0))</f>
        <v>0</v>
      </c>
      <c r="BX42" s="4" cm="1">
        <f t="array" ref="BX42">R42*INDEX(prod_est,$H42+$I42-1,MATCH(BX$14,$BQ$14:$DQ$14,0))</f>
        <v>0</v>
      </c>
      <c r="BY42" s="4" cm="1">
        <f t="array" ref="BY42">S42*INDEX(prod_est,$H42+$I42-1,MATCH(BY$14,$BQ$14:$DQ$14,0))</f>
        <v>0</v>
      </c>
      <c r="BZ42" s="4" cm="1">
        <f t="array" ref="BZ42">T42*INDEX(prod_est,$H42+$I42-1,MATCH(BZ$14,$BQ$14:$DQ$14,0))</f>
        <v>0</v>
      </c>
      <c r="CA42" s="4" cm="1">
        <f t="array" ref="CA42">U42*INDEX(prod_est,$H42+$I42-1,MATCH(CA$14,$BQ$14:$DQ$14,0))</f>
        <v>0</v>
      </c>
      <c r="CB42" s="4" cm="1">
        <f t="array" ref="CB42">V42*INDEX(prod_est,$H42+$I42-1,MATCH(CB$14,$BQ$14:$DQ$14,0))</f>
        <v>0</v>
      </c>
      <c r="CC42" s="4" cm="1">
        <f t="array" ref="CC42">W42*INDEX(prod_est,$H42+$I42-1,MATCH(CC$14,$BQ$14:$DQ$14,0))</f>
        <v>0</v>
      </c>
      <c r="CD42" s="4" cm="1">
        <f t="array" ref="CD42">X42*INDEX(prod_est,$H42+$I42-1,MATCH(CD$14,$BQ$14:$DQ$14,0))</f>
        <v>0</v>
      </c>
      <c r="CE42" s="4" cm="1">
        <f t="array" ref="CE42">Y42*INDEX(prod_est,$H42+$I42-1,MATCH(CE$14,$BQ$14:$DQ$14,0))</f>
        <v>0</v>
      </c>
      <c r="CF42" s="4" cm="1">
        <f t="array" ref="CF42">Z42*INDEX(prod_est,$H42+$I42-1,MATCH(CF$14,$BQ$14:$DQ$14,0))</f>
        <v>0</v>
      </c>
      <c r="CG42" s="4" cm="1">
        <f t="array" ref="CG42">AA42*INDEX(prod_est,$H42+$I42-1,MATCH(CG$14,$BQ$14:$DQ$14,0))</f>
        <v>0</v>
      </c>
      <c r="CH42" s="4" cm="1">
        <f t="array" ref="CH42">AB42*INDEX(prod_est,$H42+$I42-1,MATCH(CH$14,$BQ$14:$DQ$14,0))</f>
        <v>0</v>
      </c>
      <c r="CI42" s="4" cm="1">
        <f t="array" ref="CI42">AC42*INDEX(prod_est,$H42+$I42-1,MATCH(CI$14,$BQ$14:$DQ$14,0))</f>
        <v>0</v>
      </c>
      <c r="CJ42" s="4" cm="1">
        <f t="array" ref="CJ42">AD42*INDEX(prod_est,$H42+$I42-1,MATCH(CJ$14,$BQ$14:$DQ$14,0))</f>
        <v>0</v>
      </c>
      <c r="CK42" s="4" cm="1">
        <f t="array" ref="CK42">AE42*INDEX(prod_est,$H42+$I42-1,MATCH(CK$14,$BQ$14:$DQ$14,0))</f>
        <v>0</v>
      </c>
      <c r="CL42" s="4" cm="1">
        <f t="array" ref="CL42">AF42*INDEX(prod_est,$H42+$I42-1,MATCH(CL$14,$BQ$14:$DQ$14,0))</f>
        <v>0</v>
      </c>
      <c r="CM42" s="4" cm="1">
        <f t="array" ref="CM42">AG42*INDEX(prod_est,$H42+$I42-1,MATCH(CM$14,$BQ$14:$DQ$14,0))</f>
        <v>0</v>
      </c>
      <c r="CN42" s="4" cm="1">
        <f t="array" ref="CN42">AH42*INDEX(prod_est,$H42+$I42-1,MATCH(CN$14,$BQ$14:$DQ$14,0))</f>
        <v>0</v>
      </c>
      <c r="CO42" s="4" cm="1">
        <f t="array" ref="CO42">AI42*INDEX(prod_est,$H42+$I42-1,MATCH(CO$14,$BQ$14:$DQ$14,0))</f>
        <v>0</v>
      </c>
      <c r="CP42" s="4" cm="1">
        <f t="array" ref="CP42">AJ42*INDEX(prod_est,$H42+$I42-1,MATCH(CP$14,$BQ$14:$DQ$14,0))</f>
        <v>0</v>
      </c>
      <c r="CQ42" s="4" cm="1">
        <f t="array" ref="CQ42">AK42*INDEX(prod_est,$H42+$I42-1,MATCH(CQ$14,$BQ$14:$DQ$14,0))</f>
        <v>0</v>
      </c>
      <c r="CR42" s="4" cm="1">
        <f t="array" ref="CR42">AL42*INDEX(prod_est,$H42+$I42-1,MATCH(CR$14,$BQ$14:$DQ$14,0))</f>
        <v>0</v>
      </c>
      <c r="CS42" s="4" cm="1">
        <f t="array" ref="CS42">AM42*INDEX(prod_est,$H42+$I42-1,MATCH(CS$14,$BQ$14:$DQ$14,0))</f>
        <v>0</v>
      </c>
      <c r="CT42" s="4" cm="1">
        <f t="array" ref="CT42">AN42*INDEX(prod_est,$H42+$I42-1,MATCH(CT$14,$BQ$14:$DQ$14,0))</f>
        <v>0</v>
      </c>
      <c r="CU42" s="4" cm="1">
        <f t="array" ref="CU42">AO42*INDEX(prod_est,$H42+$I42-1,MATCH(CU$14,$BQ$14:$DQ$14,0))</f>
        <v>0</v>
      </c>
      <c r="CV42" s="4" cm="1">
        <f t="array" ref="CV42">AP42*INDEX(prod_est,$H42+$I42-1,MATCH(CV$14,$BQ$14:$DQ$14,0))</f>
        <v>0</v>
      </c>
      <c r="CW42" s="4" cm="1">
        <f t="array" ref="CW42">AQ42*INDEX(prod_est,$H42+$I42-1,MATCH(CW$14,$BQ$14:$DQ$14,0))</f>
        <v>0</v>
      </c>
      <c r="CX42" s="4" cm="1">
        <f t="array" ref="CX42">AR42*INDEX(prod_est,$H42+$I42-1,MATCH(CX$14,$BQ$14:$DQ$14,0))</f>
        <v>0</v>
      </c>
      <c r="CY42" s="4" cm="1">
        <f t="array" ref="CY42">AS42*INDEX(prod_est,$H42+$I42-1,MATCH(CY$14,$BQ$14:$DQ$14,0))</f>
        <v>0</v>
      </c>
      <c r="CZ42" s="4" cm="1">
        <f t="array" ref="CZ42">AT42*INDEX(prod_est,$H42+$I42-1,MATCH(CZ$14,$BQ$14:$DQ$14,0))</f>
        <v>0</v>
      </c>
      <c r="DA42" s="4" cm="1">
        <f t="array" ref="DA42">AU42*INDEX(prod_est,$H42+$I42-1,MATCH(DA$14,$BQ$14:$DQ$14,0))</f>
        <v>0</v>
      </c>
      <c r="DB42" s="4" cm="1">
        <f t="array" ref="DB42">AV42*INDEX(prod_est,$H42+$I42-1,MATCH(DB$14,$BQ$14:$DQ$14,0))</f>
        <v>0</v>
      </c>
      <c r="DC42" s="4" cm="1">
        <f t="array" ref="DC42">AW42*INDEX(prod_est,$H42+$I42-1,MATCH(DC$14,$BQ$14:$DQ$14,0))</f>
        <v>0</v>
      </c>
      <c r="DD42" s="4" cm="1">
        <f t="array" ref="DD42">AX42*INDEX(prod_est,$H42+$I42-1,MATCH(DD$14,$BQ$14:$DQ$14,0))</f>
        <v>0</v>
      </c>
      <c r="DE42" s="4" cm="1">
        <f t="array" ref="DE42">AY42*INDEX(prod_est,$H42+$I42-1,MATCH(DE$14,$BQ$14:$DQ$14,0))</f>
        <v>0</v>
      </c>
      <c r="DF42" s="4" cm="1">
        <f t="array" ref="DF42">AZ42*INDEX(prod_est,$H42+$I42-1,MATCH(DF$14,$BQ$14:$DQ$14,0))</f>
        <v>0</v>
      </c>
      <c r="DG42" s="4" cm="1">
        <f t="array" ref="DG42">BA42*INDEX(prod_est,$H42+$I42-1,MATCH(DG$14,$BQ$14:$DQ$14,0))</f>
        <v>0</v>
      </c>
      <c r="DH42" s="4" cm="1">
        <f t="array" ref="DH42">BB42*INDEX(prod_est,$H42+$I42-1,MATCH(DH$14,$BQ$14:$DQ$14,0))</f>
        <v>0</v>
      </c>
      <c r="DI42" s="4" cm="1">
        <f t="array" ref="DI42">BC42*INDEX(prod_est,$H42+$I42-1,MATCH(DI$14,$BQ$14:$DQ$14,0))</f>
        <v>0</v>
      </c>
      <c r="DJ42" s="4" cm="1">
        <f t="array" ref="DJ42">BD42*INDEX(prod_est,$H42+$I42-1,MATCH(DJ$14,$BQ$14:$DQ$14,0))</f>
        <v>0</v>
      </c>
      <c r="DK42" s="4" cm="1">
        <f t="array" ref="DK42">BE42*INDEX(prod_est,$H42+$I42-1,MATCH(DK$14,$BQ$14:$DQ$14,0))</f>
        <v>0</v>
      </c>
      <c r="DL42" s="4" cm="1">
        <f t="array" ref="DL42">BF42*INDEX(prod_est,$H42+$I42-1,MATCH(DL$14,$BQ$14:$DQ$14,0))</f>
        <v>0</v>
      </c>
      <c r="DM42" s="4" cm="1">
        <f t="array" ref="DM42">BG42*INDEX(prod_est,$H42+$I42-1,MATCH(DM$14,$BQ$14:$DQ$14,0))</f>
        <v>0</v>
      </c>
      <c r="DN42" s="4" cm="1">
        <f t="array" ref="DN42">BH42*INDEX(prod_est,$H42+$I42-1,MATCH(DN$14,$BQ$14:$DQ$14,0))</f>
        <v>0</v>
      </c>
      <c r="DO42" s="4" cm="1">
        <f t="array" ref="DO42">BI42*INDEX(prod_est,$H42+$I42-1,MATCH(DO$14,$BQ$14:$DQ$14,0))</f>
        <v>0</v>
      </c>
      <c r="DP42" s="4" cm="1">
        <f t="array" ref="DP42">BJ42*INDEX(prod_est,$H42+$I42-1,MATCH(DP$14,$BQ$14:$DQ$14,0))</f>
        <v>0</v>
      </c>
      <c r="DQ42" s="4" cm="1">
        <f t="array" ref="DQ42">BK42*INDEX(prod_est,$H42+$I42-1,MATCH(DQ$14,$BQ$14:$DQ$14,0))</f>
        <v>0</v>
      </c>
    </row>
    <row r="43" spans="1:121" x14ac:dyDescent="0.25">
      <c r="A43" t="s">
        <v>4</v>
      </c>
      <c r="B43" t="s">
        <v>33</v>
      </c>
      <c r="C43" t="s">
        <v>33</v>
      </c>
      <c r="D43" t="s">
        <v>172</v>
      </c>
      <c r="E43" s="46" t="s">
        <v>37</v>
      </c>
      <c r="F43" s="4">
        <v>0</v>
      </c>
      <c r="G43" s="4">
        <v>0</v>
      </c>
      <c r="H43">
        <f>MATCH(A43,Production_est!$A$4:$A$339,0)</f>
        <v>1</v>
      </c>
      <c r="I43">
        <f>IFERROR(MATCH(E43,Production_est!$D$4:$D$339,0),"-")</f>
        <v>3</v>
      </c>
      <c r="J43" s="4" cm="1">
        <f t="array" ref="J43">IFERROR(INDEX(Production_est!$E$4:$E$339,I43+H43-1),"-")</f>
        <v>1819.3876185306401</v>
      </c>
      <c r="K43" s="33">
        <f t="shared" si="3"/>
        <v>0</v>
      </c>
      <c r="L43" s="33">
        <f t="shared" si="32"/>
        <v>0</v>
      </c>
      <c r="M43" s="33">
        <f t="shared" si="32"/>
        <v>0</v>
      </c>
      <c r="N43" s="33">
        <f t="shared" si="32"/>
        <v>0</v>
      </c>
      <c r="O43" s="33">
        <f t="shared" si="32"/>
        <v>0</v>
      </c>
      <c r="P43" s="33">
        <f t="shared" si="32"/>
        <v>0</v>
      </c>
      <c r="Q43" s="33">
        <f t="shared" si="32"/>
        <v>0</v>
      </c>
      <c r="R43" s="33">
        <f t="shared" si="32"/>
        <v>0</v>
      </c>
      <c r="S43" s="33">
        <f t="shared" si="32"/>
        <v>0</v>
      </c>
      <c r="T43" s="33">
        <f t="shared" si="32"/>
        <v>0</v>
      </c>
      <c r="U43" s="33">
        <f t="shared" si="32"/>
        <v>0</v>
      </c>
      <c r="V43" s="33">
        <f t="shared" si="32"/>
        <v>0</v>
      </c>
      <c r="W43" s="33">
        <f t="shared" si="32"/>
        <v>0</v>
      </c>
      <c r="X43" s="33">
        <f t="shared" si="32"/>
        <v>0</v>
      </c>
      <c r="Y43" s="33">
        <f t="shared" si="32"/>
        <v>0</v>
      </c>
      <c r="Z43" s="33">
        <f t="shared" si="32"/>
        <v>0</v>
      </c>
      <c r="AA43" s="33">
        <f t="shared" si="32"/>
        <v>0</v>
      </c>
      <c r="AB43" s="33">
        <f t="shared" si="32"/>
        <v>0</v>
      </c>
      <c r="AC43" s="33">
        <f t="shared" si="32"/>
        <v>0</v>
      </c>
      <c r="AD43" s="33">
        <f t="shared" si="32"/>
        <v>0</v>
      </c>
      <c r="AE43" s="33">
        <f t="shared" si="32"/>
        <v>0</v>
      </c>
      <c r="AF43" s="33">
        <f t="shared" si="32"/>
        <v>0</v>
      </c>
      <c r="AG43" s="33">
        <f t="shared" si="32"/>
        <v>0</v>
      </c>
      <c r="AH43" s="33">
        <f t="shared" si="32"/>
        <v>0</v>
      </c>
      <c r="AI43" s="33">
        <f t="shared" si="32"/>
        <v>0</v>
      </c>
      <c r="AJ43" s="33">
        <f t="shared" si="32"/>
        <v>0</v>
      </c>
      <c r="AK43" s="33">
        <f t="shared" si="32"/>
        <v>0</v>
      </c>
      <c r="AL43" s="33">
        <f t="shared" si="32"/>
        <v>0</v>
      </c>
      <c r="AM43" s="33">
        <f t="shared" si="32"/>
        <v>0</v>
      </c>
      <c r="AN43" s="33">
        <f t="shared" si="32"/>
        <v>0</v>
      </c>
      <c r="AO43" s="33">
        <f t="shared" si="32"/>
        <v>0</v>
      </c>
      <c r="AP43" s="33">
        <f t="shared" si="32"/>
        <v>0</v>
      </c>
      <c r="AQ43" s="33">
        <f t="shared" si="38"/>
        <v>0</v>
      </c>
      <c r="AR43" s="33">
        <f t="shared" si="38"/>
        <v>0</v>
      </c>
      <c r="AS43" s="33">
        <f t="shared" si="38"/>
        <v>0</v>
      </c>
      <c r="AT43" s="33">
        <f t="shared" si="38"/>
        <v>0</v>
      </c>
      <c r="AU43" s="33">
        <f t="shared" si="38"/>
        <v>0</v>
      </c>
      <c r="AV43" s="33">
        <f t="shared" si="38"/>
        <v>0</v>
      </c>
      <c r="AW43" s="33">
        <f t="shared" si="38"/>
        <v>0</v>
      </c>
      <c r="AX43" s="33">
        <f t="shared" si="38"/>
        <v>0</v>
      </c>
      <c r="AY43" s="33">
        <f t="shared" si="38"/>
        <v>0</v>
      </c>
      <c r="AZ43" s="33">
        <f t="shared" si="38"/>
        <v>0</v>
      </c>
      <c r="BA43" s="33">
        <f t="shared" si="38"/>
        <v>0</v>
      </c>
      <c r="BB43" s="33">
        <f t="shared" si="38"/>
        <v>0</v>
      </c>
      <c r="BC43" s="33">
        <f t="shared" si="38"/>
        <v>0</v>
      </c>
      <c r="BD43" s="33">
        <f t="shared" si="38"/>
        <v>0</v>
      </c>
      <c r="BE43" s="33">
        <f t="shared" si="38"/>
        <v>0</v>
      </c>
      <c r="BF43" s="33">
        <f t="shared" si="38"/>
        <v>0</v>
      </c>
      <c r="BG43" s="33">
        <f t="shared" si="38"/>
        <v>0</v>
      </c>
      <c r="BH43" s="33">
        <f t="shared" si="38"/>
        <v>0</v>
      </c>
      <c r="BI43" s="33">
        <f t="shared" si="38"/>
        <v>0</v>
      </c>
      <c r="BJ43" s="33">
        <f t="shared" si="38"/>
        <v>0</v>
      </c>
      <c r="BK43" s="33">
        <f t="shared" si="38"/>
        <v>0</v>
      </c>
      <c r="BL43" t="str">
        <f t="shared" si="6"/>
        <v>01_AUS</v>
      </c>
      <c r="BM43" t="str">
        <f t="shared" si="7"/>
        <v>d_nonenergy_16_6_biodiesel</v>
      </c>
      <c r="BP43" s="4">
        <f t="shared" si="8"/>
        <v>0</v>
      </c>
      <c r="BQ43" s="4">
        <f t="shared" si="9"/>
        <v>0</v>
      </c>
      <c r="BR43" s="4" cm="1">
        <f t="array" ref="BR43">L43*INDEX(prod_est,$H43+$I43-1,MATCH(BR$14,$BQ$14:$DQ$14,0))</f>
        <v>0</v>
      </c>
      <c r="BS43" s="4" cm="1">
        <f t="array" ref="BS43">M43*INDEX(prod_est,$H43+$I43-1,MATCH(BS$14,$BQ$14:$DQ$14,0))</f>
        <v>0</v>
      </c>
      <c r="BT43" s="4" cm="1">
        <f t="array" ref="BT43">N43*INDEX(prod_est,$H43+$I43-1,MATCH(BT$14,$BQ$14:$DQ$14,0))</f>
        <v>0</v>
      </c>
      <c r="BU43" s="4" cm="1">
        <f t="array" ref="BU43">O43*INDEX(prod_est,$H43+$I43-1,MATCH(BU$14,$BQ$14:$DQ$14,0))</f>
        <v>0</v>
      </c>
      <c r="BV43" s="4" cm="1">
        <f t="array" ref="BV43">P43*INDEX(prod_est,$H43+$I43-1,MATCH(BV$14,$BQ$14:$DQ$14,0))</f>
        <v>0</v>
      </c>
      <c r="BW43" s="4" cm="1">
        <f t="array" ref="BW43">Q43*INDEX(prod_est,$H43+$I43-1,MATCH(BW$14,$BQ$14:$DQ$14,0))</f>
        <v>0</v>
      </c>
      <c r="BX43" s="4" cm="1">
        <f t="array" ref="BX43">R43*INDEX(prod_est,$H43+$I43-1,MATCH(BX$14,$BQ$14:$DQ$14,0))</f>
        <v>0</v>
      </c>
      <c r="BY43" s="4" cm="1">
        <f t="array" ref="BY43">S43*INDEX(prod_est,$H43+$I43-1,MATCH(BY$14,$BQ$14:$DQ$14,0))</f>
        <v>0</v>
      </c>
      <c r="BZ43" s="4" cm="1">
        <f t="array" ref="BZ43">T43*INDEX(prod_est,$H43+$I43-1,MATCH(BZ$14,$BQ$14:$DQ$14,0))</f>
        <v>0</v>
      </c>
      <c r="CA43" s="4" cm="1">
        <f t="array" ref="CA43">U43*INDEX(prod_est,$H43+$I43-1,MATCH(CA$14,$BQ$14:$DQ$14,0))</f>
        <v>0</v>
      </c>
      <c r="CB43" s="4" cm="1">
        <f t="array" ref="CB43">V43*INDEX(prod_est,$H43+$I43-1,MATCH(CB$14,$BQ$14:$DQ$14,0))</f>
        <v>0</v>
      </c>
      <c r="CC43" s="4" cm="1">
        <f t="array" ref="CC43">W43*INDEX(prod_est,$H43+$I43-1,MATCH(CC$14,$BQ$14:$DQ$14,0))</f>
        <v>0</v>
      </c>
      <c r="CD43" s="4" cm="1">
        <f t="array" ref="CD43">X43*INDEX(prod_est,$H43+$I43-1,MATCH(CD$14,$BQ$14:$DQ$14,0))</f>
        <v>0</v>
      </c>
      <c r="CE43" s="4" cm="1">
        <f t="array" ref="CE43">Y43*INDEX(prod_est,$H43+$I43-1,MATCH(CE$14,$BQ$14:$DQ$14,0))</f>
        <v>0</v>
      </c>
      <c r="CF43" s="4" cm="1">
        <f t="array" ref="CF43">Z43*INDEX(prod_est,$H43+$I43-1,MATCH(CF$14,$BQ$14:$DQ$14,0))</f>
        <v>0</v>
      </c>
      <c r="CG43" s="4" cm="1">
        <f t="array" ref="CG43">AA43*INDEX(prod_est,$H43+$I43-1,MATCH(CG$14,$BQ$14:$DQ$14,0))</f>
        <v>0</v>
      </c>
      <c r="CH43" s="4" cm="1">
        <f t="array" ref="CH43">AB43*INDEX(prod_est,$H43+$I43-1,MATCH(CH$14,$BQ$14:$DQ$14,0))</f>
        <v>0</v>
      </c>
      <c r="CI43" s="4" cm="1">
        <f t="array" ref="CI43">AC43*INDEX(prod_est,$H43+$I43-1,MATCH(CI$14,$BQ$14:$DQ$14,0))</f>
        <v>0</v>
      </c>
      <c r="CJ43" s="4" cm="1">
        <f t="array" ref="CJ43">AD43*INDEX(prod_est,$H43+$I43-1,MATCH(CJ$14,$BQ$14:$DQ$14,0))</f>
        <v>0</v>
      </c>
      <c r="CK43" s="4" cm="1">
        <f t="array" ref="CK43">AE43*INDEX(prod_est,$H43+$I43-1,MATCH(CK$14,$BQ$14:$DQ$14,0))</f>
        <v>0</v>
      </c>
      <c r="CL43" s="4" cm="1">
        <f t="array" ref="CL43">AF43*INDEX(prod_est,$H43+$I43-1,MATCH(CL$14,$BQ$14:$DQ$14,0))</f>
        <v>0</v>
      </c>
      <c r="CM43" s="4" cm="1">
        <f t="array" ref="CM43">AG43*INDEX(prod_est,$H43+$I43-1,MATCH(CM$14,$BQ$14:$DQ$14,0))</f>
        <v>0</v>
      </c>
      <c r="CN43" s="4" cm="1">
        <f t="array" ref="CN43">AH43*INDEX(prod_est,$H43+$I43-1,MATCH(CN$14,$BQ$14:$DQ$14,0))</f>
        <v>0</v>
      </c>
      <c r="CO43" s="4" cm="1">
        <f t="array" ref="CO43">AI43*INDEX(prod_est,$H43+$I43-1,MATCH(CO$14,$BQ$14:$DQ$14,0))</f>
        <v>0</v>
      </c>
      <c r="CP43" s="4" cm="1">
        <f t="array" ref="CP43">AJ43*INDEX(prod_est,$H43+$I43-1,MATCH(CP$14,$BQ$14:$DQ$14,0))</f>
        <v>0</v>
      </c>
      <c r="CQ43" s="4" cm="1">
        <f t="array" ref="CQ43">AK43*INDEX(prod_est,$H43+$I43-1,MATCH(CQ$14,$BQ$14:$DQ$14,0))</f>
        <v>0</v>
      </c>
      <c r="CR43" s="4" cm="1">
        <f t="array" ref="CR43">AL43*INDEX(prod_est,$H43+$I43-1,MATCH(CR$14,$BQ$14:$DQ$14,0))</f>
        <v>0</v>
      </c>
      <c r="CS43" s="4" cm="1">
        <f t="array" ref="CS43">AM43*INDEX(prod_est,$H43+$I43-1,MATCH(CS$14,$BQ$14:$DQ$14,0))</f>
        <v>0</v>
      </c>
      <c r="CT43" s="4" cm="1">
        <f t="array" ref="CT43">AN43*INDEX(prod_est,$H43+$I43-1,MATCH(CT$14,$BQ$14:$DQ$14,0))</f>
        <v>0</v>
      </c>
      <c r="CU43" s="4" cm="1">
        <f t="array" ref="CU43">AO43*INDEX(prod_est,$H43+$I43-1,MATCH(CU$14,$BQ$14:$DQ$14,0))</f>
        <v>0</v>
      </c>
      <c r="CV43" s="4" cm="1">
        <f t="array" ref="CV43">AP43*INDEX(prod_est,$H43+$I43-1,MATCH(CV$14,$BQ$14:$DQ$14,0))</f>
        <v>0</v>
      </c>
      <c r="CW43" s="4" cm="1">
        <f t="array" ref="CW43">AQ43*INDEX(prod_est,$H43+$I43-1,MATCH(CW$14,$BQ$14:$DQ$14,0))</f>
        <v>0</v>
      </c>
      <c r="CX43" s="4" cm="1">
        <f t="array" ref="CX43">AR43*INDEX(prod_est,$H43+$I43-1,MATCH(CX$14,$BQ$14:$DQ$14,0))</f>
        <v>0</v>
      </c>
      <c r="CY43" s="4" cm="1">
        <f t="array" ref="CY43">AS43*INDEX(prod_est,$H43+$I43-1,MATCH(CY$14,$BQ$14:$DQ$14,0))</f>
        <v>0</v>
      </c>
      <c r="CZ43" s="4" cm="1">
        <f t="array" ref="CZ43">AT43*INDEX(prod_est,$H43+$I43-1,MATCH(CZ$14,$BQ$14:$DQ$14,0))</f>
        <v>0</v>
      </c>
      <c r="DA43" s="4" cm="1">
        <f t="array" ref="DA43">AU43*INDEX(prod_est,$H43+$I43-1,MATCH(DA$14,$BQ$14:$DQ$14,0))</f>
        <v>0</v>
      </c>
      <c r="DB43" s="4" cm="1">
        <f t="array" ref="DB43">AV43*INDEX(prod_est,$H43+$I43-1,MATCH(DB$14,$BQ$14:$DQ$14,0))</f>
        <v>0</v>
      </c>
      <c r="DC43" s="4" cm="1">
        <f t="array" ref="DC43">AW43*INDEX(prod_est,$H43+$I43-1,MATCH(DC$14,$BQ$14:$DQ$14,0))</f>
        <v>0</v>
      </c>
      <c r="DD43" s="4" cm="1">
        <f t="array" ref="DD43">AX43*INDEX(prod_est,$H43+$I43-1,MATCH(DD$14,$BQ$14:$DQ$14,0))</f>
        <v>0</v>
      </c>
      <c r="DE43" s="4" cm="1">
        <f t="array" ref="DE43">AY43*INDEX(prod_est,$H43+$I43-1,MATCH(DE$14,$BQ$14:$DQ$14,0))</f>
        <v>0</v>
      </c>
      <c r="DF43" s="4" cm="1">
        <f t="array" ref="DF43">AZ43*INDEX(prod_est,$H43+$I43-1,MATCH(DF$14,$BQ$14:$DQ$14,0))</f>
        <v>0</v>
      </c>
      <c r="DG43" s="4" cm="1">
        <f t="array" ref="DG43">BA43*INDEX(prod_est,$H43+$I43-1,MATCH(DG$14,$BQ$14:$DQ$14,0))</f>
        <v>0</v>
      </c>
      <c r="DH43" s="4" cm="1">
        <f t="array" ref="DH43">BB43*INDEX(prod_est,$H43+$I43-1,MATCH(DH$14,$BQ$14:$DQ$14,0))</f>
        <v>0</v>
      </c>
      <c r="DI43" s="4" cm="1">
        <f t="array" ref="DI43">BC43*INDEX(prod_est,$H43+$I43-1,MATCH(DI$14,$BQ$14:$DQ$14,0))</f>
        <v>0</v>
      </c>
      <c r="DJ43" s="4" cm="1">
        <f t="array" ref="DJ43">BD43*INDEX(prod_est,$H43+$I43-1,MATCH(DJ$14,$BQ$14:$DQ$14,0))</f>
        <v>0</v>
      </c>
      <c r="DK43" s="4" cm="1">
        <f t="array" ref="DK43">BE43*INDEX(prod_est,$H43+$I43-1,MATCH(DK$14,$BQ$14:$DQ$14,0))</f>
        <v>0</v>
      </c>
      <c r="DL43" s="4" cm="1">
        <f t="array" ref="DL43">BF43*INDEX(prod_est,$H43+$I43-1,MATCH(DL$14,$BQ$14:$DQ$14,0))</f>
        <v>0</v>
      </c>
      <c r="DM43" s="4" cm="1">
        <f t="array" ref="DM43">BG43*INDEX(prod_est,$H43+$I43-1,MATCH(DM$14,$BQ$14:$DQ$14,0))</f>
        <v>0</v>
      </c>
      <c r="DN43" s="4" cm="1">
        <f t="array" ref="DN43">BH43*INDEX(prod_est,$H43+$I43-1,MATCH(DN$14,$BQ$14:$DQ$14,0))</f>
        <v>0</v>
      </c>
      <c r="DO43" s="4" cm="1">
        <f t="array" ref="DO43">BI43*INDEX(prod_est,$H43+$I43-1,MATCH(DO$14,$BQ$14:$DQ$14,0))</f>
        <v>0</v>
      </c>
      <c r="DP43" s="4" cm="1">
        <f t="array" ref="DP43">BJ43*INDEX(prod_est,$H43+$I43-1,MATCH(DP$14,$BQ$14:$DQ$14,0))</f>
        <v>0</v>
      </c>
      <c r="DQ43" s="4" cm="1">
        <f t="array" ref="DQ43">BK43*INDEX(prod_est,$H43+$I43-1,MATCH(DQ$14,$BQ$14:$DQ$14,0))</f>
        <v>0</v>
      </c>
    </row>
    <row r="44" spans="1:121" x14ac:dyDescent="0.25">
      <c r="A44" t="s">
        <v>4</v>
      </c>
      <c r="B44" t="s">
        <v>34</v>
      </c>
      <c r="C44" t="s">
        <v>65</v>
      </c>
      <c r="D44" t="s">
        <v>172</v>
      </c>
      <c r="E44" s="46" t="s">
        <v>37</v>
      </c>
      <c r="F44" s="4">
        <v>0</v>
      </c>
      <c r="G44" s="4">
        <v>0</v>
      </c>
      <c r="H44">
        <f>MATCH(A44,Production_est!$A$4:$A$339,0)</f>
        <v>1</v>
      </c>
      <c r="I44">
        <f>IFERROR(MATCH(E44,Production_est!$D$4:$D$339,0),"-")</f>
        <v>3</v>
      </c>
      <c r="J44" s="4" cm="1">
        <f t="array" ref="J44">IFERROR(INDEX(Production_est!$E$4:$E$339,I44+H44-1),"-")</f>
        <v>1819.3876185306401</v>
      </c>
      <c r="K44" s="33">
        <f t="shared" si="3"/>
        <v>0</v>
      </c>
      <c r="L44" s="33">
        <f t="shared" ref="L44:AP46" si="39">K44*(1-$G$4)</f>
        <v>0</v>
      </c>
      <c r="M44" s="33">
        <f t="shared" si="39"/>
        <v>0</v>
      </c>
      <c r="N44" s="33">
        <f t="shared" si="39"/>
        <v>0</v>
      </c>
      <c r="O44" s="33">
        <f t="shared" si="39"/>
        <v>0</v>
      </c>
      <c r="P44" s="33">
        <f t="shared" si="39"/>
        <v>0</v>
      </c>
      <c r="Q44" s="33">
        <f t="shared" si="39"/>
        <v>0</v>
      </c>
      <c r="R44" s="33">
        <f t="shared" si="39"/>
        <v>0</v>
      </c>
      <c r="S44" s="33">
        <f t="shared" si="39"/>
        <v>0</v>
      </c>
      <c r="T44" s="33">
        <f t="shared" si="39"/>
        <v>0</v>
      </c>
      <c r="U44" s="33">
        <f t="shared" si="39"/>
        <v>0</v>
      </c>
      <c r="V44" s="33">
        <f t="shared" si="39"/>
        <v>0</v>
      </c>
      <c r="W44" s="33">
        <f t="shared" si="39"/>
        <v>0</v>
      </c>
      <c r="X44" s="33">
        <f t="shared" si="39"/>
        <v>0</v>
      </c>
      <c r="Y44" s="33">
        <f t="shared" si="39"/>
        <v>0</v>
      </c>
      <c r="Z44" s="33">
        <f t="shared" si="39"/>
        <v>0</v>
      </c>
      <c r="AA44" s="33">
        <f t="shared" si="39"/>
        <v>0</v>
      </c>
      <c r="AB44" s="33">
        <f t="shared" si="39"/>
        <v>0</v>
      </c>
      <c r="AC44" s="33">
        <f t="shared" si="39"/>
        <v>0</v>
      </c>
      <c r="AD44" s="33">
        <f t="shared" si="39"/>
        <v>0</v>
      </c>
      <c r="AE44" s="33">
        <f t="shared" si="39"/>
        <v>0</v>
      </c>
      <c r="AF44" s="33">
        <f t="shared" si="39"/>
        <v>0</v>
      </c>
      <c r="AG44" s="33">
        <f t="shared" si="39"/>
        <v>0</v>
      </c>
      <c r="AH44" s="33">
        <f t="shared" si="39"/>
        <v>0</v>
      </c>
      <c r="AI44" s="33">
        <f t="shared" si="39"/>
        <v>0</v>
      </c>
      <c r="AJ44" s="33">
        <f t="shared" si="39"/>
        <v>0</v>
      </c>
      <c r="AK44" s="33">
        <f t="shared" si="39"/>
        <v>0</v>
      </c>
      <c r="AL44" s="33">
        <f t="shared" si="39"/>
        <v>0</v>
      </c>
      <c r="AM44" s="33">
        <f t="shared" si="39"/>
        <v>0</v>
      </c>
      <c r="AN44" s="33">
        <f t="shared" si="39"/>
        <v>0</v>
      </c>
      <c r="AO44" s="33">
        <f t="shared" si="39"/>
        <v>0</v>
      </c>
      <c r="AP44" s="33">
        <f t="shared" si="39"/>
        <v>0</v>
      </c>
      <c r="AQ44" s="33">
        <f t="shared" si="38"/>
        <v>0</v>
      </c>
      <c r="AR44" s="33">
        <f t="shared" si="38"/>
        <v>0</v>
      </c>
      <c r="AS44" s="33">
        <f t="shared" si="38"/>
        <v>0</v>
      </c>
      <c r="AT44" s="33">
        <f t="shared" si="38"/>
        <v>0</v>
      </c>
      <c r="AU44" s="33">
        <f t="shared" si="38"/>
        <v>0</v>
      </c>
      <c r="AV44" s="33">
        <f t="shared" si="38"/>
        <v>0</v>
      </c>
      <c r="AW44" s="33">
        <f t="shared" si="38"/>
        <v>0</v>
      </c>
      <c r="AX44" s="33">
        <f t="shared" si="38"/>
        <v>0</v>
      </c>
      <c r="AY44" s="33">
        <f t="shared" si="38"/>
        <v>0</v>
      </c>
      <c r="AZ44" s="33">
        <f t="shared" si="38"/>
        <v>0</v>
      </c>
      <c r="BA44" s="33">
        <f t="shared" si="38"/>
        <v>0</v>
      </c>
      <c r="BB44" s="33">
        <f t="shared" si="38"/>
        <v>0</v>
      </c>
      <c r="BC44" s="33">
        <f t="shared" si="38"/>
        <v>0</v>
      </c>
      <c r="BD44" s="33">
        <f t="shared" si="38"/>
        <v>0</v>
      </c>
      <c r="BE44" s="33">
        <f t="shared" si="38"/>
        <v>0</v>
      </c>
      <c r="BF44" s="33">
        <f t="shared" si="38"/>
        <v>0</v>
      </c>
      <c r="BG44" s="33">
        <f t="shared" si="38"/>
        <v>0</v>
      </c>
      <c r="BH44" s="33">
        <f t="shared" si="38"/>
        <v>0</v>
      </c>
      <c r="BI44" s="33">
        <f t="shared" si="38"/>
        <v>0</v>
      </c>
      <c r="BJ44" s="33">
        <f t="shared" si="38"/>
        <v>0</v>
      </c>
      <c r="BK44" s="33">
        <f t="shared" si="38"/>
        <v>0</v>
      </c>
      <c r="BL44" t="str">
        <f t="shared" si="6"/>
        <v>01_AUS</v>
      </c>
      <c r="BM44" t="str">
        <f t="shared" si="7"/>
        <v>d_nonenergy_16_8_oth_liquid_biofuel</v>
      </c>
      <c r="BP44" s="4">
        <f t="shared" si="8"/>
        <v>0</v>
      </c>
      <c r="BQ44" s="4">
        <f t="shared" si="9"/>
        <v>0</v>
      </c>
      <c r="BR44" s="4" cm="1">
        <f t="array" ref="BR44">L44*INDEX(prod_est,$H44+$I44-1,MATCH(BR$14,$BQ$14:$DQ$14,0))</f>
        <v>0</v>
      </c>
      <c r="BS44" s="4" cm="1">
        <f t="array" ref="BS44">M44*INDEX(prod_est,$H44+$I44-1,MATCH(BS$14,$BQ$14:$DQ$14,0))</f>
        <v>0</v>
      </c>
      <c r="BT44" s="4" cm="1">
        <f t="array" ref="BT44">N44*INDEX(prod_est,$H44+$I44-1,MATCH(BT$14,$BQ$14:$DQ$14,0))</f>
        <v>0</v>
      </c>
      <c r="BU44" s="4" cm="1">
        <f t="array" ref="BU44">O44*INDEX(prod_est,$H44+$I44-1,MATCH(BU$14,$BQ$14:$DQ$14,0))</f>
        <v>0</v>
      </c>
      <c r="BV44" s="4" cm="1">
        <f t="array" ref="BV44">P44*INDEX(prod_est,$H44+$I44-1,MATCH(BV$14,$BQ$14:$DQ$14,0))</f>
        <v>0</v>
      </c>
      <c r="BW44" s="4" cm="1">
        <f t="array" ref="BW44">Q44*INDEX(prod_est,$H44+$I44-1,MATCH(BW$14,$BQ$14:$DQ$14,0))</f>
        <v>0</v>
      </c>
      <c r="BX44" s="4" cm="1">
        <f t="array" ref="BX44">R44*INDEX(prod_est,$H44+$I44-1,MATCH(BX$14,$BQ$14:$DQ$14,0))</f>
        <v>0</v>
      </c>
      <c r="BY44" s="4" cm="1">
        <f t="array" ref="BY44">S44*INDEX(prod_est,$H44+$I44-1,MATCH(BY$14,$BQ$14:$DQ$14,0))</f>
        <v>0</v>
      </c>
      <c r="BZ44" s="4" cm="1">
        <f t="array" ref="BZ44">T44*INDEX(prod_est,$H44+$I44-1,MATCH(BZ$14,$BQ$14:$DQ$14,0))</f>
        <v>0</v>
      </c>
      <c r="CA44" s="4" cm="1">
        <f t="array" ref="CA44">U44*INDEX(prod_est,$H44+$I44-1,MATCH(CA$14,$BQ$14:$DQ$14,0))</f>
        <v>0</v>
      </c>
      <c r="CB44" s="4" cm="1">
        <f t="array" ref="CB44">V44*INDEX(prod_est,$H44+$I44-1,MATCH(CB$14,$BQ$14:$DQ$14,0))</f>
        <v>0</v>
      </c>
      <c r="CC44" s="4" cm="1">
        <f t="array" ref="CC44">W44*INDEX(prod_est,$H44+$I44-1,MATCH(CC$14,$BQ$14:$DQ$14,0))</f>
        <v>0</v>
      </c>
      <c r="CD44" s="4" cm="1">
        <f t="array" ref="CD44">X44*INDEX(prod_est,$H44+$I44-1,MATCH(CD$14,$BQ$14:$DQ$14,0))</f>
        <v>0</v>
      </c>
      <c r="CE44" s="4" cm="1">
        <f t="array" ref="CE44">Y44*INDEX(prod_est,$H44+$I44-1,MATCH(CE$14,$BQ$14:$DQ$14,0))</f>
        <v>0</v>
      </c>
      <c r="CF44" s="4" cm="1">
        <f t="array" ref="CF44">Z44*INDEX(prod_est,$H44+$I44-1,MATCH(CF$14,$BQ$14:$DQ$14,0))</f>
        <v>0</v>
      </c>
      <c r="CG44" s="4" cm="1">
        <f t="array" ref="CG44">AA44*INDEX(prod_est,$H44+$I44-1,MATCH(CG$14,$BQ$14:$DQ$14,0))</f>
        <v>0</v>
      </c>
      <c r="CH44" s="4" cm="1">
        <f t="array" ref="CH44">AB44*INDEX(prod_est,$H44+$I44-1,MATCH(CH$14,$BQ$14:$DQ$14,0))</f>
        <v>0</v>
      </c>
      <c r="CI44" s="4" cm="1">
        <f t="array" ref="CI44">AC44*INDEX(prod_est,$H44+$I44-1,MATCH(CI$14,$BQ$14:$DQ$14,0))</f>
        <v>0</v>
      </c>
      <c r="CJ44" s="4" cm="1">
        <f t="array" ref="CJ44">AD44*INDEX(prod_est,$H44+$I44-1,MATCH(CJ$14,$BQ$14:$DQ$14,0))</f>
        <v>0</v>
      </c>
      <c r="CK44" s="4" cm="1">
        <f t="array" ref="CK44">AE44*INDEX(prod_est,$H44+$I44-1,MATCH(CK$14,$BQ$14:$DQ$14,0))</f>
        <v>0</v>
      </c>
      <c r="CL44" s="4" cm="1">
        <f t="array" ref="CL44">AF44*INDEX(prod_est,$H44+$I44-1,MATCH(CL$14,$BQ$14:$DQ$14,0))</f>
        <v>0</v>
      </c>
      <c r="CM44" s="4" cm="1">
        <f t="array" ref="CM44">AG44*INDEX(prod_est,$H44+$I44-1,MATCH(CM$14,$BQ$14:$DQ$14,0))</f>
        <v>0</v>
      </c>
      <c r="CN44" s="4" cm="1">
        <f t="array" ref="CN44">AH44*INDEX(prod_est,$H44+$I44-1,MATCH(CN$14,$BQ$14:$DQ$14,0))</f>
        <v>0</v>
      </c>
      <c r="CO44" s="4" cm="1">
        <f t="array" ref="CO44">AI44*INDEX(prod_est,$H44+$I44-1,MATCH(CO$14,$BQ$14:$DQ$14,0))</f>
        <v>0</v>
      </c>
      <c r="CP44" s="4" cm="1">
        <f t="array" ref="CP44">AJ44*INDEX(prod_est,$H44+$I44-1,MATCH(CP$14,$BQ$14:$DQ$14,0))</f>
        <v>0</v>
      </c>
      <c r="CQ44" s="4" cm="1">
        <f t="array" ref="CQ44">AK44*INDEX(prod_est,$H44+$I44-1,MATCH(CQ$14,$BQ$14:$DQ$14,0))</f>
        <v>0</v>
      </c>
      <c r="CR44" s="4" cm="1">
        <f t="array" ref="CR44">AL44*INDEX(prod_est,$H44+$I44-1,MATCH(CR$14,$BQ$14:$DQ$14,0))</f>
        <v>0</v>
      </c>
      <c r="CS44" s="4" cm="1">
        <f t="array" ref="CS44">AM44*INDEX(prod_est,$H44+$I44-1,MATCH(CS$14,$BQ$14:$DQ$14,0))</f>
        <v>0</v>
      </c>
      <c r="CT44" s="4" cm="1">
        <f t="array" ref="CT44">AN44*INDEX(prod_est,$H44+$I44-1,MATCH(CT$14,$BQ$14:$DQ$14,0))</f>
        <v>0</v>
      </c>
      <c r="CU44" s="4" cm="1">
        <f t="array" ref="CU44">AO44*INDEX(prod_est,$H44+$I44-1,MATCH(CU$14,$BQ$14:$DQ$14,0))</f>
        <v>0</v>
      </c>
      <c r="CV44" s="4" cm="1">
        <f t="array" ref="CV44">AP44*INDEX(prod_est,$H44+$I44-1,MATCH(CV$14,$BQ$14:$DQ$14,0))</f>
        <v>0</v>
      </c>
      <c r="CW44" s="4" cm="1">
        <f t="array" ref="CW44">AQ44*INDEX(prod_est,$H44+$I44-1,MATCH(CW$14,$BQ$14:$DQ$14,0))</f>
        <v>0</v>
      </c>
      <c r="CX44" s="4" cm="1">
        <f t="array" ref="CX44">AR44*INDEX(prod_est,$H44+$I44-1,MATCH(CX$14,$BQ$14:$DQ$14,0))</f>
        <v>0</v>
      </c>
      <c r="CY44" s="4" cm="1">
        <f t="array" ref="CY44">AS44*INDEX(prod_est,$H44+$I44-1,MATCH(CY$14,$BQ$14:$DQ$14,0))</f>
        <v>0</v>
      </c>
      <c r="CZ44" s="4" cm="1">
        <f t="array" ref="CZ44">AT44*INDEX(prod_est,$H44+$I44-1,MATCH(CZ$14,$BQ$14:$DQ$14,0))</f>
        <v>0</v>
      </c>
      <c r="DA44" s="4" cm="1">
        <f t="array" ref="DA44">AU44*INDEX(prod_est,$H44+$I44-1,MATCH(DA$14,$BQ$14:$DQ$14,0))</f>
        <v>0</v>
      </c>
      <c r="DB44" s="4" cm="1">
        <f t="array" ref="DB44">AV44*INDEX(prod_est,$H44+$I44-1,MATCH(DB$14,$BQ$14:$DQ$14,0))</f>
        <v>0</v>
      </c>
      <c r="DC44" s="4" cm="1">
        <f t="array" ref="DC44">AW44*INDEX(prod_est,$H44+$I44-1,MATCH(DC$14,$BQ$14:$DQ$14,0))</f>
        <v>0</v>
      </c>
      <c r="DD44" s="4" cm="1">
        <f t="array" ref="DD44">AX44*INDEX(prod_est,$H44+$I44-1,MATCH(DD$14,$BQ$14:$DQ$14,0))</f>
        <v>0</v>
      </c>
      <c r="DE44" s="4" cm="1">
        <f t="array" ref="DE44">AY44*INDEX(prod_est,$H44+$I44-1,MATCH(DE$14,$BQ$14:$DQ$14,0))</f>
        <v>0</v>
      </c>
      <c r="DF44" s="4" cm="1">
        <f t="array" ref="DF44">AZ44*INDEX(prod_est,$H44+$I44-1,MATCH(DF$14,$BQ$14:$DQ$14,0))</f>
        <v>0</v>
      </c>
      <c r="DG44" s="4" cm="1">
        <f t="array" ref="DG44">BA44*INDEX(prod_est,$H44+$I44-1,MATCH(DG$14,$BQ$14:$DQ$14,0))</f>
        <v>0</v>
      </c>
      <c r="DH44" s="4" cm="1">
        <f t="array" ref="DH44">BB44*INDEX(prod_est,$H44+$I44-1,MATCH(DH$14,$BQ$14:$DQ$14,0))</f>
        <v>0</v>
      </c>
      <c r="DI44" s="4" cm="1">
        <f t="array" ref="DI44">BC44*INDEX(prod_est,$H44+$I44-1,MATCH(DI$14,$BQ$14:$DQ$14,0))</f>
        <v>0</v>
      </c>
      <c r="DJ44" s="4" cm="1">
        <f t="array" ref="DJ44">BD44*INDEX(prod_est,$H44+$I44-1,MATCH(DJ$14,$BQ$14:$DQ$14,0))</f>
        <v>0</v>
      </c>
      <c r="DK44" s="4" cm="1">
        <f t="array" ref="DK44">BE44*INDEX(prod_est,$H44+$I44-1,MATCH(DK$14,$BQ$14:$DQ$14,0))</f>
        <v>0</v>
      </c>
      <c r="DL44" s="4" cm="1">
        <f t="array" ref="DL44">BF44*INDEX(prod_est,$H44+$I44-1,MATCH(DL$14,$BQ$14:$DQ$14,0))</f>
        <v>0</v>
      </c>
      <c r="DM44" s="4" cm="1">
        <f t="array" ref="DM44">BG44*INDEX(prod_est,$H44+$I44-1,MATCH(DM$14,$BQ$14:$DQ$14,0))</f>
        <v>0</v>
      </c>
      <c r="DN44" s="4" cm="1">
        <f t="array" ref="DN44">BH44*INDEX(prod_est,$H44+$I44-1,MATCH(DN$14,$BQ$14:$DQ$14,0))</f>
        <v>0</v>
      </c>
      <c r="DO44" s="4" cm="1">
        <f t="array" ref="DO44">BI44*INDEX(prod_est,$H44+$I44-1,MATCH(DO$14,$BQ$14:$DQ$14,0))</f>
        <v>0</v>
      </c>
      <c r="DP44" s="4" cm="1">
        <f t="array" ref="DP44">BJ44*INDEX(prod_est,$H44+$I44-1,MATCH(DP$14,$BQ$14:$DQ$14,0))</f>
        <v>0</v>
      </c>
      <c r="DQ44" s="4" cm="1">
        <f t="array" ref="DQ44">BK44*INDEX(prod_est,$H44+$I44-1,MATCH(DQ$14,$BQ$14:$DQ$14,0))</f>
        <v>0</v>
      </c>
    </row>
    <row r="45" spans="1:121" x14ac:dyDescent="0.25">
      <c r="A45" t="s">
        <v>4</v>
      </c>
      <c r="B45" t="s">
        <v>35</v>
      </c>
      <c r="C45" t="s">
        <v>35</v>
      </c>
      <c r="D45" t="s">
        <v>172</v>
      </c>
      <c r="E45" s="46" t="s">
        <v>37</v>
      </c>
      <c r="F45" s="4">
        <v>0</v>
      </c>
      <c r="G45" s="4">
        <v>0</v>
      </c>
      <c r="H45">
        <f>MATCH(A45,Production_est!$A$4:$A$339,0)</f>
        <v>1</v>
      </c>
      <c r="I45">
        <f>IFERROR(MATCH(E45,Production_est!$D$4:$D$339,0),"-")</f>
        <v>3</v>
      </c>
      <c r="J45" s="4" cm="1">
        <f t="array" ref="J45">IFERROR(INDEX(Production_est!$E$4:$E$339,I45+H45-1),"-")</f>
        <v>1819.3876185306401</v>
      </c>
      <c r="K45" s="33">
        <f t="shared" si="3"/>
        <v>0</v>
      </c>
      <c r="L45" s="33">
        <f t="shared" si="39"/>
        <v>0</v>
      </c>
      <c r="M45" s="33">
        <f t="shared" si="39"/>
        <v>0</v>
      </c>
      <c r="N45" s="33">
        <f t="shared" si="39"/>
        <v>0</v>
      </c>
      <c r="O45" s="33">
        <f t="shared" si="39"/>
        <v>0</v>
      </c>
      <c r="P45" s="33">
        <f t="shared" si="39"/>
        <v>0</v>
      </c>
      <c r="Q45" s="33">
        <f t="shared" si="39"/>
        <v>0</v>
      </c>
      <c r="R45" s="33">
        <f t="shared" si="39"/>
        <v>0</v>
      </c>
      <c r="S45" s="33">
        <f t="shared" si="39"/>
        <v>0</v>
      </c>
      <c r="T45" s="33">
        <f t="shared" si="39"/>
        <v>0</v>
      </c>
      <c r="U45" s="33">
        <f t="shared" si="39"/>
        <v>0</v>
      </c>
      <c r="V45" s="33">
        <f t="shared" si="39"/>
        <v>0</v>
      </c>
      <c r="W45" s="33">
        <f t="shared" si="39"/>
        <v>0</v>
      </c>
      <c r="X45" s="33">
        <f t="shared" si="39"/>
        <v>0</v>
      </c>
      <c r="Y45" s="33">
        <f t="shared" si="39"/>
        <v>0</v>
      </c>
      <c r="Z45" s="33">
        <f t="shared" si="39"/>
        <v>0</v>
      </c>
      <c r="AA45" s="33">
        <f t="shared" si="39"/>
        <v>0</v>
      </c>
      <c r="AB45" s="33">
        <f t="shared" si="39"/>
        <v>0</v>
      </c>
      <c r="AC45" s="33">
        <f t="shared" si="39"/>
        <v>0</v>
      </c>
      <c r="AD45" s="33">
        <f t="shared" si="39"/>
        <v>0</v>
      </c>
      <c r="AE45" s="33">
        <f t="shared" si="39"/>
        <v>0</v>
      </c>
      <c r="AF45" s="33">
        <f t="shared" si="39"/>
        <v>0</v>
      </c>
      <c r="AG45" s="33">
        <f t="shared" si="39"/>
        <v>0</v>
      </c>
      <c r="AH45" s="33">
        <f t="shared" si="39"/>
        <v>0</v>
      </c>
      <c r="AI45" s="33">
        <f t="shared" si="39"/>
        <v>0</v>
      </c>
      <c r="AJ45" s="33">
        <f t="shared" si="39"/>
        <v>0</v>
      </c>
      <c r="AK45" s="33">
        <f t="shared" si="39"/>
        <v>0</v>
      </c>
      <c r="AL45" s="33">
        <f t="shared" si="39"/>
        <v>0</v>
      </c>
      <c r="AM45" s="33">
        <f t="shared" si="39"/>
        <v>0</v>
      </c>
      <c r="AN45" s="33">
        <f t="shared" si="39"/>
        <v>0</v>
      </c>
      <c r="AO45" s="33">
        <f t="shared" si="39"/>
        <v>0</v>
      </c>
      <c r="AP45" s="33">
        <f t="shared" si="39"/>
        <v>0</v>
      </c>
      <c r="AQ45" s="33">
        <f t="shared" si="38"/>
        <v>0</v>
      </c>
      <c r="AR45" s="33">
        <f t="shared" si="38"/>
        <v>0</v>
      </c>
      <c r="AS45" s="33">
        <f t="shared" si="38"/>
        <v>0</v>
      </c>
      <c r="AT45" s="33">
        <f t="shared" si="38"/>
        <v>0</v>
      </c>
      <c r="AU45" s="33">
        <f t="shared" si="38"/>
        <v>0</v>
      </c>
      <c r="AV45" s="33">
        <f t="shared" si="38"/>
        <v>0</v>
      </c>
      <c r="AW45" s="33">
        <f t="shared" si="38"/>
        <v>0</v>
      </c>
      <c r="AX45" s="33">
        <f t="shared" si="38"/>
        <v>0</v>
      </c>
      <c r="AY45" s="33">
        <f t="shared" si="38"/>
        <v>0</v>
      </c>
      <c r="AZ45" s="33">
        <f t="shared" si="38"/>
        <v>0</v>
      </c>
      <c r="BA45" s="33">
        <f t="shared" si="38"/>
        <v>0</v>
      </c>
      <c r="BB45" s="33">
        <f t="shared" si="38"/>
        <v>0</v>
      </c>
      <c r="BC45" s="33">
        <f t="shared" si="38"/>
        <v>0</v>
      </c>
      <c r="BD45" s="33">
        <f t="shared" si="38"/>
        <v>0</v>
      </c>
      <c r="BE45" s="33">
        <f t="shared" si="38"/>
        <v>0</v>
      </c>
      <c r="BF45" s="33">
        <f t="shared" si="38"/>
        <v>0</v>
      </c>
      <c r="BG45" s="33">
        <f t="shared" si="38"/>
        <v>0</v>
      </c>
      <c r="BH45" s="33">
        <f t="shared" si="38"/>
        <v>0</v>
      </c>
      <c r="BI45" s="33">
        <f t="shared" si="38"/>
        <v>0</v>
      </c>
      <c r="BJ45" s="33">
        <f t="shared" si="38"/>
        <v>0</v>
      </c>
      <c r="BK45" s="33">
        <f t="shared" si="38"/>
        <v>0</v>
      </c>
      <c r="BL45" t="str">
        <f t="shared" si="6"/>
        <v>01_AUS</v>
      </c>
      <c r="BM45" t="str">
        <f t="shared" si="7"/>
        <v>d_nonenergy_17_electricity</v>
      </c>
      <c r="BP45" s="4">
        <f t="shared" si="8"/>
        <v>0</v>
      </c>
      <c r="BQ45" s="4">
        <f t="shared" si="9"/>
        <v>0</v>
      </c>
      <c r="BR45" s="4" cm="1">
        <f t="array" ref="BR45">L45*INDEX(prod_est,$H45+$I45-1,MATCH(BR$14,$BQ$14:$DQ$14,0))</f>
        <v>0</v>
      </c>
      <c r="BS45" s="4" cm="1">
        <f t="array" ref="BS45">M45*INDEX(prod_est,$H45+$I45-1,MATCH(BS$14,$BQ$14:$DQ$14,0))</f>
        <v>0</v>
      </c>
      <c r="BT45" s="4" cm="1">
        <f t="array" ref="BT45">N45*INDEX(prod_est,$H45+$I45-1,MATCH(BT$14,$BQ$14:$DQ$14,0))</f>
        <v>0</v>
      </c>
      <c r="BU45" s="4" cm="1">
        <f t="array" ref="BU45">O45*INDEX(prod_est,$H45+$I45-1,MATCH(BU$14,$BQ$14:$DQ$14,0))</f>
        <v>0</v>
      </c>
      <c r="BV45" s="4" cm="1">
        <f t="array" ref="BV45">P45*INDEX(prod_est,$H45+$I45-1,MATCH(BV$14,$BQ$14:$DQ$14,0))</f>
        <v>0</v>
      </c>
      <c r="BW45" s="4" cm="1">
        <f t="array" ref="BW45">Q45*INDEX(prod_est,$H45+$I45-1,MATCH(BW$14,$BQ$14:$DQ$14,0))</f>
        <v>0</v>
      </c>
      <c r="BX45" s="4" cm="1">
        <f t="array" ref="BX45">R45*INDEX(prod_est,$H45+$I45-1,MATCH(BX$14,$BQ$14:$DQ$14,0))</f>
        <v>0</v>
      </c>
      <c r="BY45" s="4" cm="1">
        <f t="array" ref="BY45">S45*INDEX(prod_est,$H45+$I45-1,MATCH(BY$14,$BQ$14:$DQ$14,0))</f>
        <v>0</v>
      </c>
      <c r="BZ45" s="4" cm="1">
        <f t="array" ref="BZ45">T45*INDEX(prod_est,$H45+$I45-1,MATCH(BZ$14,$BQ$14:$DQ$14,0))</f>
        <v>0</v>
      </c>
      <c r="CA45" s="4" cm="1">
        <f t="array" ref="CA45">U45*INDEX(prod_est,$H45+$I45-1,MATCH(CA$14,$BQ$14:$DQ$14,0))</f>
        <v>0</v>
      </c>
      <c r="CB45" s="4" cm="1">
        <f t="array" ref="CB45">V45*INDEX(prod_est,$H45+$I45-1,MATCH(CB$14,$BQ$14:$DQ$14,0))</f>
        <v>0</v>
      </c>
      <c r="CC45" s="4" cm="1">
        <f t="array" ref="CC45">W45*INDEX(prod_est,$H45+$I45-1,MATCH(CC$14,$BQ$14:$DQ$14,0))</f>
        <v>0</v>
      </c>
      <c r="CD45" s="4" cm="1">
        <f t="array" ref="CD45">X45*INDEX(prod_est,$H45+$I45-1,MATCH(CD$14,$BQ$14:$DQ$14,0))</f>
        <v>0</v>
      </c>
      <c r="CE45" s="4" cm="1">
        <f t="array" ref="CE45">Y45*INDEX(prod_est,$H45+$I45-1,MATCH(CE$14,$BQ$14:$DQ$14,0))</f>
        <v>0</v>
      </c>
      <c r="CF45" s="4" cm="1">
        <f t="array" ref="CF45">Z45*INDEX(prod_est,$H45+$I45-1,MATCH(CF$14,$BQ$14:$DQ$14,0))</f>
        <v>0</v>
      </c>
      <c r="CG45" s="4" cm="1">
        <f t="array" ref="CG45">AA45*INDEX(prod_est,$H45+$I45-1,MATCH(CG$14,$BQ$14:$DQ$14,0))</f>
        <v>0</v>
      </c>
      <c r="CH45" s="4" cm="1">
        <f t="array" ref="CH45">AB45*INDEX(prod_est,$H45+$I45-1,MATCH(CH$14,$BQ$14:$DQ$14,0))</f>
        <v>0</v>
      </c>
      <c r="CI45" s="4" cm="1">
        <f t="array" ref="CI45">AC45*INDEX(prod_est,$H45+$I45-1,MATCH(CI$14,$BQ$14:$DQ$14,0))</f>
        <v>0</v>
      </c>
      <c r="CJ45" s="4" cm="1">
        <f t="array" ref="CJ45">AD45*INDEX(prod_est,$H45+$I45-1,MATCH(CJ$14,$BQ$14:$DQ$14,0))</f>
        <v>0</v>
      </c>
      <c r="CK45" s="4" cm="1">
        <f t="array" ref="CK45">AE45*INDEX(prod_est,$H45+$I45-1,MATCH(CK$14,$BQ$14:$DQ$14,0))</f>
        <v>0</v>
      </c>
      <c r="CL45" s="4" cm="1">
        <f t="array" ref="CL45">AF45*INDEX(prod_est,$H45+$I45-1,MATCH(CL$14,$BQ$14:$DQ$14,0))</f>
        <v>0</v>
      </c>
      <c r="CM45" s="4" cm="1">
        <f t="array" ref="CM45">AG45*INDEX(prod_est,$H45+$I45-1,MATCH(CM$14,$BQ$14:$DQ$14,0))</f>
        <v>0</v>
      </c>
      <c r="CN45" s="4" cm="1">
        <f t="array" ref="CN45">AH45*INDEX(prod_est,$H45+$I45-1,MATCH(CN$14,$BQ$14:$DQ$14,0))</f>
        <v>0</v>
      </c>
      <c r="CO45" s="4" cm="1">
        <f t="array" ref="CO45">AI45*INDEX(prod_est,$H45+$I45-1,MATCH(CO$14,$BQ$14:$DQ$14,0))</f>
        <v>0</v>
      </c>
      <c r="CP45" s="4" cm="1">
        <f t="array" ref="CP45">AJ45*INDEX(prod_est,$H45+$I45-1,MATCH(CP$14,$BQ$14:$DQ$14,0))</f>
        <v>0</v>
      </c>
      <c r="CQ45" s="4" cm="1">
        <f t="array" ref="CQ45">AK45*INDEX(prod_est,$H45+$I45-1,MATCH(CQ$14,$BQ$14:$DQ$14,0))</f>
        <v>0</v>
      </c>
      <c r="CR45" s="4" cm="1">
        <f t="array" ref="CR45">AL45*INDEX(prod_est,$H45+$I45-1,MATCH(CR$14,$BQ$14:$DQ$14,0))</f>
        <v>0</v>
      </c>
      <c r="CS45" s="4" cm="1">
        <f t="array" ref="CS45">AM45*INDEX(prod_est,$H45+$I45-1,MATCH(CS$14,$BQ$14:$DQ$14,0))</f>
        <v>0</v>
      </c>
      <c r="CT45" s="4" cm="1">
        <f t="array" ref="CT45">AN45*INDEX(prod_est,$H45+$I45-1,MATCH(CT$14,$BQ$14:$DQ$14,0))</f>
        <v>0</v>
      </c>
      <c r="CU45" s="4" cm="1">
        <f t="array" ref="CU45">AO45*INDEX(prod_est,$H45+$I45-1,MATCH(CU$14,$BQ$14:$DQ$14,0))</f>
        <v>0</v>
      </c>
      <c r="CV45" s="4" cm="1">
        <f t="array" ref="CV45">AP45*INDEX(prod_est,$H45+$I45-1,MATCH(CV$14,$BQ$14:$DQ$14,0))</f>
        <v>0</v>
      </c>
      <c r="CW45" s="4" cm="1">
        <f t="array" ref="CW45">AQ45*INDEX(prod_est,$H45+$I45-1,MATCH(CW$14,$BQ$14:$DQ$14,0))</f>
        <v>0</v>
      </c>
      <c r="CX45" s="4" cm="1">
        <f t="array" ref="CX45">AR45*INDEX(prod_est,$H45+$I45-1,MATCH(CX$14,$BQ$14:$DQ$14,0))</f>
        <v>0</v>
      </c>
      <c r="CY45" s="4" cm="1">
        <f t="array" ref="CY45">AS45*INDEX(prod_est,$H45+$I45-1,MATCH(CY$14,$BQ$14:$DQ$14,0))</f>
        <v>0</v>
      </c>
      <c r="CZ45" s="4" cm="1">
        <f t="array" ref="CZ45">AT45*INDEX(prod_est,$H45+$I45-1,MATCH(CZ$14,$BQ$14:$DQ$14,0))</f>
        <v>0</v>
      </c>
      <c r="DA45" s="4" cm="1">
        <f t="array" ref="DA45">AU45*INDEX(prod_est,$H45+$I45-1,MATCH(DA$14,$BQ$14:$DQ$14,0))</f>
        <v>0</v>
      </c>
      <c r="DB45" s="4" cm="1">
        <f t="array" ref="DB45">AV45*INDEX(prod_est,$H45+$I45-1,MATCH(DB$14,$BQ$14:$DQ$14,0))</f>
        <v>0</v>
      </c>
      <c r="DC45" s="4" cm="1">
        <f t="array" ref="DC45">AW45*INDEX(prod_est,$H45+$I45-1,MATCH(DC$14,$BQ$14:$DQ$14,0))</f>
        <v>0</v>
      </c>
      <c r="DD45" s="4" cm="1">
        <f t="array" ref="DD45">AX45*INDEX(prod_est,$H45+$I45-1,MATCH(DD$14,$BQ$14:$DQ$14,0))</f>
        <v>0</v>
      </c>
      <c r="DE45" s="4" cm="1">
        <f t="array" ref="DE45">AY45*INDEX(prod_est,$H45+$I45-1,MATCH(DE$14,$BQ$14:$DQ$14,0))</f>
        <v>0</v>
      </c>
      <c r="DF45" s="4" cm="1">
        <f t="array" ref="DF45">AZ45*INDEX(prod_est,$H45+$I45-1,MATCH(DF$14,$BQ$14:$DQ$14,0))</f>
        <v>0</v>
      </c>
      <c r="DG45" s="4" cm="1">
        <f t="array" ref="DG45">BA45*INDEX(prod_est,$H45+$I45-1,MATCH(DG$14,$BQ$14:$DQ$14,0))</f>
        <v>0</v>
      </c>
      <c r="DH45" s="4" cm="1">
        <f t="array" ref="DH45">BB45*INDEX(prod_est,$H45+$I45-1,MATCH(DH$14,$BQ$14:$DQ$14,0))</f>
        <v>0</v>
      </c>
      <c r="DI45" s="4" cm="1">
        <f t="array" ref="DI45">BC45*INDEX(prod_est,$H45+$I45-1,MATCH(DI$14,$BQ$14:$DQ$14,0))</f>
        <v>0</v>
      </c>
      <c r="DJ45" s="4" cm="1">
        <f t="array" ref="DJ45">BD45*INDEX(prod_est,$H45+$I45-1,MATCH(DJ$14,$BQ$14:$DQ$14,0))</f>
        <v>0</v>
      </c>
      <c r="DK45" s="4" cm="1">
        <f t="array" ref="DK45">BE45*INDEX(prod_est,$H45+$I45-1,MATCH(DK$14,$BQ$14:$DQ$14,0))</f>
        <v>0</v>
      </c>
      <c r="DL45" s="4" cm="1">
        <f t="array" ref="DL45">BF45*INDEX(prod_est,$H45+$I45-1,MATCH(DL$14,$BQ$14:$DQ$14,0))</f>
        <v>0</v>
      </c>
      <c r="DM45" s="4" cm="1">
        <f t="array" ref="DM45">BG45*INDEX(prod_est,$H45+$I45-1,MATCH(DM$14,$BQ$14:$DQ$14,0))</f>
        <v>0</v>
      </c>
      <c r="DN45" s="4" cm="1">
        <f t="array" ref="DN45">BH45*INDEX(prod_est,$H45+$I45-1,MATCH(DN$14,$BQ$14:$DQ$14,0))</f>
        <v>0</v>
      </c>
      <c r="DO45" s="4" cm="1">
        <f t="array" ref="DO45">BI45*INDEX(prod_est,$H45+$I45-1,MATCH(DO$14,$BQ$14:$DQ$14,0))</f>
        <v>0</v>
      </c>
      <c r="DP45" s="4" cm="1">
        <f t="array" ref="DP45">BJ45*INDEX(prod_est,$H45+$I45-1,MATCH(DP$14,$BQ$14:$DQ$14,0))</f>
        <v>0</v>
      </c>
      <c r="DQ45" s="4" cm="1">
        <f t="array" ref="DQ45">BK45*INDEX(prod_est,$H45+$I45-1,MATCH(DQ$14,$BQ$14:$DQ$14,0))</f>
        <v>0</v>
      </c>
    </row>
    <row r="46" spans="1:121" x14ac:dyDescent="0.25">
      <c r="A46" t="s">
        <v>4</v>
      </c>
      <c r="B46" t="s">
        <v>36</v>
      </c>
      <c r="C46" t="s">
        <v>36</v>
      </c>
      <c r="D46" t="s">
        <v>172</v>
      </c>
      <c r="E46" s="46" t="s">
        <v>37</v>
      </c>
      <c r="F46" s="4">
        <v>0</v>
      </c>
      <c r="G46" s="4">
        <v>0</v>
      </c>
      <c r="H46">
        <f>MATCH(A46,Production_est!$A$4:$A$339,0)</f>
        <v>1</v>
      </c>
      <c r="I46">
        <f>IFERROR(MATCH(E46,Production_est!$D$4:$D$339,0),"-")</f>
        <v>3</v>
      </c>
      <c r="J46" s="4" cm="1">
        <f t="array" ref="J46">IFERROR(INDEX(Production_est!$E$4:$E$339,I46+H46-1),"-")</f>
        <v>1819.3876185306401</v>
      </c>
      <c r="K46" s="33">
        <f t="shared" si="3"/>
        <v>0</v>
      </c>
      <c r="L46" s="33">
        <f t="shared" si="39"/>
        <v>0</v>
      </c>
      <c r="M46" s="33">
        <f t="shared" si="39"/>
        <v>0</v>
      </c>
      <c r="N46" s="33">
        <f t="shared" si="39"/>
        <v>0</v>
      </c>
      <c r="O46" s="33">
        <f t="shared" si="39"/>
        <v>0</v>
      </c>
      <c r="P46" s="33">
        <f t="shared" si="39"/>
        <v>0</v>
      </c>
      <c r="Q46" s="33">
        <f t="shared" si="39"/>
        <v>0</v>
      </c>
      <c r="R46" s="33">
        <f t="shared" si="39"/>
        <v>0</v>
      </c>
      <c r="S46" s="33">
        <f t="shared" si="39"/>
        <v>0</v>
      </c>
      <c r="T46" s="33">
        <f t="shared" si="39"/>
        <v>0</v>
      </c>
      <c r="U46" s="33">
        <f t="shared" si="39"/>
        <v>0</v>
      </c>
      <c r="V46" s="33">
        <f t="shared" si="39"/>
        <v>0</v>
      </c>
      <c r="W46" s="33">
        <f t="shared" si="39"/>
        <v>0</v>
      </c>
      <c r="X46" s="33">
        <f t="shared" si="39"/>
        <v>0</v>
      </c>
      <c r="Y46" s="33">
        <f t="shared" si="39"/>
        <v>0</v>
      </c>
      <c r="Z46" s="33">
        <f t="shared" si="39"/>
        <v>0</v>
      </c>
      <c r="AA46" s="33">
        <f t="shared" si="39"/>
        <v>0</v>
      </c>
      <c r="AB46" s="33">
        <f t="shared" si="39"/>
        <v>0</v>
      </c>
      <c r="AC46" s="33">
        <f t="shared" si="39"/>
        <v>0</v>
      </c>
      <c r="AD46" s="33">
        <f t="shared" si="39"/>
        <v>0</v>
      </c>
      <c r="AE46" s="33">
        <f t="shared" si="39"/>
        <v>0</v>
      </c>
      <c r="AF46" s="33">
        <f t="shared" si="39"/>
        <v>0</v>
      </c>
      <c r="AG46" s="33">
        <f t="shared" si="39"/>
        <v>0</v>
      </c>
      <c r="AH46" s="33">
        <f t="shared" si="39"/>
        <v>0</v>
      </c>
      <c r="AI46" s="33">
        <f t="shared" si="39"/>
        <v>0</v>
      </c>
      <c r="AJ46" s="33">
        <f t="shared" si="39"/>
        <v>0</v>
      </c>
      <c r="AK46" s="33">
        <f t="shared" si="39"/>
        <v>0</v>
      </c>
      <c r="AL46" s="33">
        <f t="shared" si="39"/>
        <v>0</v>
      </c>
      <c r="AM46" s="33">
        <f t="shared" si="39"/>
        <v>0</v>
      </c>
      <c r="AN46" s="33">
        <f t="shared" si="39"/>
        <v>0</v>
      </c>
      <c r="AO46" s="33">
        <f t="shared" si="39"/>
        <v>0</v>
      </c>
      <c r="AP46" s="33">
        <f t="shared" si="39"/>
        <v>0</v>
      </c>
      <c r="AQ46" s="33">
        <f t="shared" si="38"/>
        <v>0</v>
      </c>
      <c r="AR46" s="33">
        <f t="shared" si="38"/>
        <v>0</v>
      </c>
      <c r="AS46" s="33">
        <f t="shared" si="38"/>
        <v>0</v>
      </c>
      <c r="AT46" s="33">
        <f t="shared" si="38"/>
        <v>0</v>
      </c>
      <c r="AU46" s="33">
        <f t="shared" si="38"/>
        <v>0</v>
      </c>
      <c r="AV46" s="33">
        <f t="shared" si="38"/>
        <v>0</v>
      </c>
      <c r="AW46" s="33">
        <f t="shared" si="38"/>
        <v>0</v>
      </c>
      <c r="AX46" s="33">
        <f t="shared" si="38"/>
        <v>0</v>
      </c>
      <c r="AY46" s="33">
        <f t="shared" si="38"/>
        <v>0</v>
      </c>
      <c r="AZ46" s="33">
        <f t="shared" si="38"/>
        <v>0</v>
      </c>
      <c r="BA46" s="33">
        <f t="shared" si="38"/>
        <v>0</v>
      </c>
      <c r="BB46" s="33">
        <f t="shared" si="38"/>
        <v>0</v>
      </c>
      <c r="BC46" s="33">
        <f t="shared" si="38"/>
        <v>0</v>
      </c>
      <c r="BD46" s="33">
        <f t="shared" si="38"/>
        <v>0</v>
      </c>
      <c r="BE46" s="33">
        <f t="shared" si="38"/>
        <v>0</v>
      </c>
      <c r="BF46" s="33">
        <f t="shared" si="38"/>
        <v>0</v>
      </c>
      <c r="BG46" s="33">
        <f t="shared" si="38"/>
        <v>0</v>
      </c>
      <c r="BH46" s="33">
        <f t="shared" si="38"/>
        <v>0</v>
      </c>
      <c r="BI46" s="33">
        <f t="shared" si="38"/>
        <v>0</v>
      </c>
      <c r="BJ46" s="33">
        <f t="shared" si="38"/>
        <v>0</v>
      </c>
      <c r="BK46" s="33">
        <f t="shared" si="38"/>
        <v>0</v>
      </c>
      <c r="BL46" t="str">
        <f t="shared" si="6"/>
        <v>01_AUS</v>
      </c>
      <c r="BM46" t="str">
        <f t="shared" si="7"/>
        <v>d_nonenergy_18_heat</v>
      </c>
      <c r="BP46" s="4">
        <f t="shared" si="8"/>
        <v>0</v>
      </c>
      <c r="BQ46" s="4">
        <f t="shared" si="9"/>
        <v>0</v>
      </c>
      <c r="BR46" s="4" cm="1">
        <f t="array" ref="BR46">L46*INDEX(prod_est,$H46+$I46-1,MATCH(BR$14,$BQ$14:$DQ$14,0))</f>
        <v>0</v>
      </c>
      <c r="BS46" s="4" cm="1">
        <f t="array" ref="BS46">M46*INDEX(prod_est,$H46+$I46-1,MATCH(BS$14,$BQ$14:$DQ$14,0))</f>
        <v>0</v>
      </c>
      <c r="BT46" s="4" cm="1">
        <f t="array" ref="BT46">N46*INDEX(prod_est,$H46+$I46-1,MATCH(BT$14,$BQ$14:$DQ$14,0))</f>
        <v>0</v>
      </c>
      <c r="BU46" s="4" cm="1">
        <f t="array" ref="BU46">O46*INDEX(prod_est,$H46+$I46-1,MATCH(BU$14,$BQ$14:$DQ$14,0))</f>
        <v>0</v>
      </c>
      <c r="BV46" s="4" cm="1">
        <f t="array" ref="BV46">P46*INDEX(prod_est,$H46+$I46-1,MATCH(BV$14,$BQ$14:$DQ$14,0))</f>
        <v>0</v>
      </c>
      <c r="BW46" s="4" cm="1">
        <f t="array" ref="BW46">Q46*INDEX(prod_est,$H46+$I46-1,MATCH(BW$14,$BQ$14:$DQ$14,0))</f>
        <v>0</v>
      </c>
      <c r="BX46" s="4" cm="1">
        <f t="array" ref="BX46">R46*INDEX(prod_est,$H46+$I46-1,MATCH(BX$14,$BQ$14:$DQ$14,0))</f>
        <v>0</v>
      </c>
      <c r="BY46" s="4" cm="1">
        <f t="array" ref="BY46">S46*INDEX(prod_est,$H46+$I46-1,MATCH(BY$14,$BQ$14:$DQ$14,0))</f>
        <v>0</v>
      </c>
      <c r="BZ46" s="4" cm="1">
        <f t="array" ref="BZ46">T46*INDEX(prod_est,$H46+$I46-1,MATCH(BZ$14,$BQ$14:$DQ$14,0))</f>
        <v>0</v>
      </c>
      <c r="CA46" s="4" cm="1">
        <f t="array" ref="CA46">U46*INDEX(prod_est,$H46+$I46-1,MATCH(CA$14,$BQ$14:$DQ$14,0))</f>
        <v>0</v>
      </c>
      <c r="CB46" s="4" cm="1">
        <f t="array" ref="CB46">V46*INDEX(prod_est,$H46+$I46-1,MATCH(CB$14,$BQ$14:$DQ$14,0))</f>
        <v>0</v>
      </c>
      <c r="CC46" s="4" cm="1">
        <f t="array" ref="CC46">W46*INDEX(prod_est,$H46+$I46-1,MATCH(CC$14,$BQ$14:$DQ$14,0))</f>
        <v>0</v>
      </c>
      <c r="CD46" s="4" cm="1">
        <f t="array" ref="CD46">X46*INDEX(prod_est,$H46+$I46-1,MATCH(CD$14,$BQ$14:$DQ$14,0))</f>
        <v>0</v>
      </c>
      <c r="CE46" s="4" cm="1">
        <f t="array" ref="CE46">Y46*INDEX(prod_est,$H46+$I46-1,MATCH(CE$14,$BQ$14:$DQ$14,0))</f>
        <v>0</v>
      </c>
      <c r="CF46" s="4" cm="1">
        <f t="array" ref="CF46">Z46*INDEX(prod_est,$H46+$I46-1,MATCH(CF$14,$BQ$14:$DQ$14,0))</f>
        <v>0</v>
      </c>
      <c r="CG46" s="4" cm="1">
        <f t="array" ref="CG46">AA46*INDEX(prod_est,$H46+$I46-1,MATCH(CG$14,$BQ$14:$DQ$14,0))</f>
        <v>0</v>
      </c>
      <c r="CH46" s="4" cm="1">
        <f t="array" ref="CH46">AB46*INDEX(prod_est,$H46+$I46-1,MATCH(CH$14,$BQ$14:$DQ$14,0))</f>
        <v>0</v>
      </c>
      <c r="CI46" s="4" cm="1">
        <f t="array" ref="CI46">AC46*INDEX(prod_est,$H46+$I46-1,MATCH(CI$14,$BQ$14:$DQ$14,0))</f>
        <v>0</v>
      </c>
      <c r="CJ46" s="4" cm="1">
        <f t="array" ref="CJ46">AD46*INDEX(prod_est,$H46+$I46-1,MATCH(CJ$14,$BQ$14:$DQ$14,0))</f>
        <v>0</v>
      </c>
      <c r="CK46" s="4" cm="1">
        <f t="array" ref="CK46">AE46*INDEX(prod_est,$H46+$I46-1,MATCH(CK$14,$BQ$14:$DQ$14,0))</f>
        <v>0</v>
      </c>
      <c r="CL46" s="4" cm="1">
        <f t="array" ref="CL46">AF46*INDEX(prod_est,$H46+$I46-1,MATCH(CL$14,$BQ$14:$DQ$14,0))</f>
        <v>0</v>
      </c>
      <c r="CM46" s="4" cm="1">
        <f t="array" ref="CM46">AG46*INDEX(prod_est,$H46+$I46-1,MATCH(CM$14,$BQ$14:$DQ$14,0))</f>
        <v>0</v>
      </c>
      <c r="CN46" s="4" cm="1">
        <f t="array" ref="CN46">AH46*INDEX(prod_est,$H46+$I46-1,MATCH(CN$14,$BQ$14:$DQ$14,0))</f>
        <v>0</v>
      </c>
      <c r="CO46" s="4" cm="1">
        <f t="array" ref="CO46">AI46*INDEX(prod_est,$H46+$I46-1,MATCH(CO$14,$BQ$14:$DQ$14,0))</f>
        <v>0</v>
      </c>
      <c r="CP46" s="4" cm="1">
        <f t="array" ref="CP46">AJ46*INDEX(prod_est,$H46+$I46-1,MATCH(CP$14,$BQ$14:$DQ$14,0))</f>
        <v>0</v>
      </c>
      <c r="CQ46" s="4" cm="1">
        <f t="array" ref="CQ46">AK46*INDEX(prod_est,$H46+$I46-1,MATCH(CQ$14,$BQ$14:$DQ$14,0))</f>
        <v>0</v>
      </c>
      <c r="CR46" s="4" cm="1">
        <f t="array" ref="CR46">AL46*INDEX(prod_est,$H46+$I46-1,MATCH(CR$14,$BQ$14:$DQ$14,0))</f>
        <v>0</v>
      </c>
      <c r="CS46" s="4" cm="1">
        <f t="array" ref="CS46">AM46*INDEX(prod_est,$H46+$I46-1,MATCH(CS$14,$BQ$14:$DQ$14,0))</f>
        <v>0</v>
      </c>
      <c r="CT46" s="4" cm="1">
        <f t="array" ref="CT46">AN46*INDEX(prod_est,$H46+$I46-1,MATCH(CT$14,$BQ$14:$DQ$14,0))</f>
        <v>0</v>
      </c>
      <c r="CU46" s="4" cm="1">
        <f t="array" ref="CU46">AO46*INDEX(prod_est,$H46+$I46-1,MATCH(CU$14,$BQ$14:$DQ$14,0))</f>
        <v>0</v>
      </c>
      <c r="CV46" s="4" cm="1">
        <f t="array" ref="CV46">AP46*INDEX(prod_est,$H46+$I46-1,MATCH(CV$14,$BQ$14:$DQ$14,0))</f>
        <v>0</v>
      </c>
      <c r="CW46" s="4" cm="1">
        <f t="array" ref="CW46">AQ46*INDEX(prod_est,$H46+$I46-1,MATCH(CW$14,$BQ$14:$DQ$14,0))</f>
        <v>0</v>
      </c>
      <c r="CX46" s="4" cm="1">
        <f t="array" ref="CX46">AR46*INDEX(prod_est,$H46+$I46-1,MATCH(CX$14,$BQ$14:$DQ$14,0))</f>
        <v>0</v>
      </c>
      <c r="CY46" s="4" cm="1">
        <f t="array" ref="CY46">AS46*INDEX(prod_est,$H46+$I46-1,MATCH(CY$14,$BQ$14:$DQ$14,0))</f>
        <v>0</v>
      </c>
      <c r="CZ46" s="4" cm="1">
        <f t="array" ref="CZ46">AT46*INDEX(prod_est,$H46+$I46-1,MATCH(CZ$14,$BQ$14:$DQ$14,0))</f>
        <v>0</v>
      </c>
      <c r="DA46" s="4" cm="1">
        <f t="array" ref="DA46">AU46*INDEX(prod_est,$H46+$I46-1,MATCH(DA$14,$BQ$14:$DQ$14,0))</f>
        <v>0</v>
      </c>
      <c r="DB46" s="4" cm="1">
        <f t="array" ref="DB46">AV46*INDEX(prod_est,$H46+$I46-1,MATCH(DB$14,$BQ$14:$DQ$14,0))</f>
        <v>0</v>
      </c>
      <c r="DC46" s="4" cm="1">
        <f t="array" ref="DC46">AW46*INDEX(prod_est,$H46+$I46-1,MATCH(DC$14,$BQ$14:$DQ$14,0))</f>
        <v>0</v>
      </c>
      <c r="DD46" s="4" cm="1">
        <f t="array" ref="DD46">AX46*INDEX(prod_est,$H46+$I46-1,MATCH(DD$14,$BQ$14:$DQ$14,0))</f>
        <v>0</v>
      </c>
      <c r="DE46" s="4" cm="1">
        <f t="array" ref="DE46">AY46*INDEX(prod_est,$H46+$I46-1,MATCH(DE$14,$BQ$14:$DQ$14,0))</f>
        <v>0</v>
      </c>
      <c r="DF46" s="4" cm="1">
        <f t="array" ref="DF46">AZ46*INDEX(prod_est,$H46+$I46-1,MATCH(DF$14,$BQ$14:$DQ$14,0))</f>
        <v>0</v>
      </c>
      <c r="DG46" s="4" cm="1">
        <f t="array" ref="DG46">BA46*INDEX(prod_est,$H46+$I46-1,MATCH(DG$14,$BQ$14:$DQ$14,0))</f>
        <v>0</v>
      </c>
      <c r="DH46" s="4" cm="1">
        <f t="array" ref="DH46">BB46*INDEX(prod_est,$H46+$I46-1,MATCH(DH$14,$BQ$14:$DQ$14,0))</f>
        <v>0</v>
      </c>
      <c r="DI46" s="4" cm="1">
        <f t="array" ref="DI46">BC46*INDEX(prod_est,$H46+$I46-1,MATCH(DI$14,$BQ$14:$DQ$14,0))</f>
        <v>0</v>
      </c>
      <c r="DJ46" s="4" cm="1">
        <f t="array" ref="DJ46">BD46*INDEX(prod_est,$H46+$I46-1,MATCH(DJ$14,$BQ$14:$DQ$14,0))</f>
        <v>0</v>
      </c>
      <c r="DK46" s="4" cm="1">
        <f t="array" ref="DK46">BE46*INDEX(prod_est,$H46+$I46-1,MATCH(DK$14,$BQ$14:$DQ$14,0))</f>
        <v>0</v>
      </c>
      <c r="DL46" s="4" cm="1">
        <f t="array" ref="DL46">BF46*INDEX(prod_est,$H46+$I46-1,MATCH(DL$14,$BQ$14:$DQ$14,0))</f>
        <v>0</v>
      </c>
      <c r="DM46" s="4" cm="1">
        <f t="array" ref="DM46">BG46*INDEX(prod_est,$H46+$I46-1,MATCH(DM$14,$BQ$14:$DQ$14,0))</f>
        <v>0</v>
      </c>
      <c r="DN46" s="4" cm="1">
        <f t="array" ref="DN46">BH46*INDEX(prod_est,$H46+$I46-1,MATCH(DN$14,$BQ$14:$DQ$14,0))</f>
        <v>0</v>
      </c>
      <c r="DO46" s="4" cm="1">
        <f t="array" ref="DO46">BI46*INDEX(prod_est,$H46+$I46-1,MATCH(DO$14,$BQ$14:$DQ$14,0))</f>
        <v>0</v>
      </c>
      <c r="DP46" s="4" cm="1">
        <f t="array" ref="DP46">BJ46*INDEX(prod_est,$H46+$I46-1,MATCH(DP$14,$BQ$14:$DQ$14,0))</f>
        <v>0</v>
      </c>
      <c r="DQ46" s="4" cm="1">
        <f t="array" ref="DQ46">BK46*INDEX(prod_est,$H46+$I46-1,MATCH(DQ$14,$BQ$14:$DQ$14,0))</f>
        <v>0</v>
      </c>
    </row>
    <row r="47" spans="1:121" x14ac:dyDescent="0.25">
      <c r="A47" s="6" t="str">
        <f>A46</f>
        <v>01_AUS</v>
      </c>
      <c r="B47" s="6" t="s">
        <v>146</v>
      </c>
      <c r="C47" s="6" t="s">
        <v>147</v>
      </c>
      <c r="D47" s="6" t="str">
        <f>D46</f>
        <v>17_nonenergy_use</v>
      </c>
      <c r="E47" s="55" t="s">
        <v>37</v>
      </c>
      <c r="F47" s="43">
        <f>SUM(F15:F46)</f>
        <v>225.997351272</v>
      </c>
      <c r="G47" s="43">
        <f>SUM(G15:G46)</f>
        <v>229.44668832000002</v>
      </c>
      <c r="K47" s="33">
        <f t="shared" ref="K47:AP47" si="40">SUM(K15:K46)*1000</f>
        <v>126.11204230646791</v>
      </c>
      <c r="L47" s="33">
        <f t="shared" si="40"/>
        <v>126.11204230646791</v>
      </c>
      <c r="M47" s="33">
        <f t="shared" si="40"/>
        <v>126.11204230646791</v>
      </c>
      <c r="N47" s="33">
        <f t="shared" si="40"/>
        <v>126.11204230646791</v>
      </c>
      <c r="O47" s="33">
        <f t="shared" si="40"/>
        <v>126.11204230646791</v>
      </c>
      <c r="P47" s="33">
        <f t="shared" si="40"/>
        <v>126.11204230646791</v>
      </c>
      <c r="Q47" s="33">
        <f t="shared" si="40"/>
        <v>126.11204230646791</v>
      </c>
      <c r="R47" s="33">
        <f t="shared" si="40"/>
        <v>126.11204230646791</v>
      </c>
      <c r="S47" s="33">
        <f t="shared" si="40"/>
        <v>126.11204230646791</v>
      </c>
      <c r="T47" s="33">
        <f t="shared" si="40"/>
        <v>126.11204230646791</v>
      </c>
      <c r="U47" s="33">
        <f t="shared" si="40"/>
        <v>126.11204230646791</v>
      </c>
      <c r="V47" s="33">
        <f t="shared" si="40"/>
        <v>126.11204230646791</v>
      </c>
      <c r="W47" s="33">
        <f t="shared" si="40"/>
        <v>126.11204230646791</v>
      </c>
      <c r="X47" s="33">
        <f t="shared" si="40"/>
        <v>126.11204230646791</v>
      </c>
      <c r="Y47" s="33">
        <f t="shared" si="40"/>
        <v>126.11204230646791</v>
      </c>
      <c r="Z47" s="33">
        <f t="shared" si="40"/>
        <v>126.11204230646791</v>
      </c>
      <c r="AA47" s="33">
        <f t="shared" si="40"/>
        <v>126.11204230646791</v>
      </c>
      <c r="AB47" s="33">
        <f t="shared" si="40"/>
        <v>126.11204230646791</v>
      </c>
      <c r="AC47" s="33">
        <f t="shared" si="40"/>
        <v>126.11204230646791</v>
      </c>
      <c r="AD47" s="33">
        <f t="shared" si="40"/>
        <v>126.11204230646791</v>
      </c>
      <c r="AE47" s="33">
        <f t="shared" si="40"/>
        <v>126.11204230646791</v>
      </c>
      <c r="AF47" s="33">
        <f t="shared" si="40"/>
        <v>126.11204230646791</v>
      </c>
      <c r="AG47" s="33">
        <f t="shared" si="40"/>
        <v>126.11204230646791</v>
      </c>
      <c r="AH47" s="33">
        <f t="shared" si="40"/>
        <v>126.11204230646791</v>
      </c>
      <c r="AI47" s="33">
        <f t="shared" si="40"/>
        <v>126.11204230646791</v>
      </c>
      <c r="AJ47" s="33">
        <f t="shared" si="40"/>
        <v>126.11204230646791</v>
      </c>
      <c r="AK47" s="33">
        <f t="shared" si="40"/>
        <v>126.11204230646791</v>
      </c>
      <c r="AL47" s="33">
        <f t="shared" si="40"/>
        <v>126.11204230646791</v>
      </c>
      <c r="AM47" s="33">
        <f t="shared" si="40"/>
        <v>126.11204230646791</v>
      </c>
      <c r="AN47" s="33">
        <f t="shared" si="40"/>
        <v>126.11204230646791</v>
      </c>
      <c r="AO47" s="33">
        <f t="shared" si="40"/>
        <v>126.11204230646791</v>
      </c>
      <c r="AP47" s="33">
        <f t="shared" si="40"/>
        <v>126.11204230646791</v>
      </c>
      <c r="AQ47" s="33">
        <f t="shared" ref="AQ47:BK47" si="41">SUM(AQ15:AQ46)*1000</f>
        <v>126.11204230646791</v>
      </c>
      <c r="AR47" s="33">
        <f t="shared" si="41"/>
        <v>126.11204230646791</v>
      </c>
      <c r="AS47" s="33">
        <f t="shared" si="41"/>
        <v>126.11204230646791</v>
      </c>
      <c r="AT47" s="33">
        <f t="shared" si="41"/>
        <v>126.11204230646791</v>
      </c>
      <c r="AU47" s="33">
        <f t="shared" si="41"/>
        <v>126.11204230646791</v>
      </c>
      <c r="AV47" s="33">
        <f t="shared" si="41"/>
        <v>126.11204230646791</v>
      </c>
      <c r="AW47" s="33">
        <f t="shared" si="41"/>
        <v>126.11204230646791</v>
      </c>
      <c r="AX47" s="33">
        <f t="shared" si="41"/>
        <v>126.11204230646791</v>
      </c>
      <c r="AY47" s="33">
        <f t="shared" si="41"/>
        <v>126.11204230646791</v>
      </c>
      <c r="AZ47" s="33">
        <f t="shared" si="41"/>
        <v>126.11204230646791</v>
      </c>
      <c r="BA47" s="33">
        <f t="shared" si="41"/>
        <v>126.11204230646791</v>
      </c>
      <c r="BB47" s="33">
        <f t="shared" si="41"/>
        <v>126.11204230646791</v>
      </c>
      <c r="BC47" s="33">
        <f t="shared" si="41"/>
        <v>126.11204230646791</v>
      </c>
      <c r="BD47" s="33">
        <f t="shared" si="41"/>
        <v>126.11204230646791</v>
      </c>
      <c r="BE47" s="33">
        <f t="shared" si="41"/>
        <v>126.11204230646791</v>
      </c>
      <c r="BF47" s="33">
        <f t="shared" si="41"/>
        <v>126.11204230646791</v>
      </c>
      <c r="BG47" s="33">
        <f t="shared" si="41"/>
        <v>126.11204230646791</v>
      </c>
      <c r="BH47" s="33">
        <f t="shared" si="41"/>
        <v>126.11204230646791</v>
      </c>
      <c r="BI47" s="33">
        <f t="shared" si="41"/>
        <v>126.11204230646791</v>
      </c>
      <c r="BJ47" s="33">
        <f t="shared" si="41"/>
        <v>126.11204230646791</v>
      </c>
      <c r="BK47" s="33">
        <f t="shared" si="41"/>
        <v>126.11204230646791</v>
      </c>
    </row>
    <row r="48" spans="1:121" x14ac:dyDescent="0.25">
      <c r="BO48" s="48" t="s">
        <v>167</v>
      </c>
      <c r="BP48" s="53">
        <f>BQ48</f>
        <v>0.6881948120698782</v>
      </c>
      <c r="BQ48" s="53">
        <f t="shared" ref="BQ48:CW48" si="42">$G$5+(($G$6-$G$5)/32)*(BQ53-2018)</f>
        <v>0.6881948120698782</v>
      </c>
      <c r="BR48" s="53">
        <f t="shared" si="42"/>
        <v>0.69015817356724785</v>
      </c>
      <c r="BS48" s="53">
        <f t="shared" si="42"/>
        <v>0.69212153506461749</v>
      </c>
      <c r="BT48" s="53">
        <f t="shared" si="42"/>
        <v>0.69408489656198713</v>
      </c>
      <c r="BU48" s="53">
        <f t="shared" si="42"/>
        <v>0.69604825805935677</v>
      </c>
      <c r="BV48" s="53">
        <f t="shared" si="42"/>
        <v>0.6980116195567263</v>
      </c>
      <c r="BW48" s="53">
        <f t="shared" si="42"/>
        <v>0.69997498105409595</v>
      </c>
      <c r="BX48" s="53">
        <f t="shared" si="42"/>
        <v>0.70193834255146559</v>
      </c>
      <c r="BY48" s="53">
        <f t="shared" si="42"/>
        <v>0.70390170404883523</v>
      </c>
      <c r="BZ48" s="53">
        <f t="shared" si="42"/>
        <v>0.70586506554620487</v>
      </c>
      <c r="CA48" s="53">
        <f t="shared" si="42"/>
        <v>0.70782842704357452</v>
      </c>
      <c r="CB48" s="53">
        <f t="shared" si="42"/>
        <v>0.70979178854094416</v>
      </c>
      <c r="CC48" s="53">
        <f t="shared" si="42"/>
        <v>0.71175515003831369</v>
      </c>
      <c r="CD48" s="53">
        <f t="shared" si="42"/>
        <v>0.71371851153568333</v>
      </c>
      <c r="CE48" s="53">
        <f t="shared" si="42"/>
        <v>0.71568187303305297</v>
      </c>
      <c r="CF48" s="53">
        <f t="shared" si="42"/>
        <v>0.71764523453042262</v>
      </c>
      <c r="CG48" s="53">
        <f t="shared" si="42"/>
        <v>0.71960859602779226</v>
      </c>
      <c r="CH48" s="53">
        <f t="shared" si="42"/>
        <v>0.7215719575251619</v>
      </c>
      <c r="CI48" s="53">
        <f t="shared" si="42"/>
        <v>0.72353531902253154</v>
      </c>
      <c r="CJ48" s="53">
        <f t="shared" si="42"/>
        <v>0.72549868051990118</v>
      </c>
      <c r="CK48" s="53">
        <f t="shared" si="42"/>
        <v>0.72746204201727083</v>
      </c>
      <c r="CL48" s="53">
        <f t="shared" si="42"/>
        <v>0.72942540351464036</v>
      </c>
      <c r="CM48" s="53">
        <f t="shared" si="42"/>
        <v>0.73138876501201</v>
      </c>
      <c r="CN48" s="53">
        <f t="shared" si="42"/>
        <v>0.73335212650937964</v>
      </c>
      <c r="CO48" s="53">
        <f t="shared" si="42"/>
        <v>0.73531548800674928</v>
      </c>
      <c r="CP48" s="53">
        <f t="shared" si="42"/>
        <v>0.73727884950411893</v>
      </c>
      <c r="CQ48" s="53">
        <f t="shared" si="42"/>
        <v>0.73924221100148857</v>
      </c>
      <c r="CR48" s="53">
        <f t="shared" si="42"/>
        <v>0.74120557249885821</v>
      </c>
      <c r="CS48" s="53">
        <f t="shared" si="42"/>
        <v>0.74316893399622774</v>
      </c>
      <c r="CT48" s="53">
        <f t="shared" si="42"/>
        <v>0.74513229549359739</v>
      </c>
      <c r="CU48" s="53">
        <f t="shared" si="42"/>
        <v>0.74709565699096703</v>
      </c>
      <c r="CV48" s="53">
        <f t="shared" si="42"/>
        <v>0.74905901848833667</v>
      </c>
      <c r="CW48" s="53">
        <f t="shared" si="42"/>
        <v>0.75102237998570631</v>
      </c>
      <c r="CX48" s="53">
        <f t="shared" ref="CX48:DQ48" si="43">CW48</f>
        <v>0.75102237998570631</v>
      </c>
      <c r="CY48" s="53">
        <f t="shared" si="43"/>
        <v>0.75102237998570631</v>
      </c>
      <c r="CZ48" s="53">
        <f t="shared" si="43"/>
        <v>0.75102237998570631</v>
      </c>
      <c r="DA48" s="53">
        <f t="shared" si="43"/>
        <v>0.75102237998570631</v>
      </c>
      <c r="DB48" s="53">
        <f t="shared" si="43"/>
        <v>0.75102237998570631</v>
      </c>
      <c r="DC48" s="53">
        <f t="shared" si="43"/>
        <v>0.75102237998570631</v>
      </c>
      <c r="DD48" s="53">
        <f t="shared" si="43"/>
        <v>0.75102237998570631</v>
      </c>
      <c r="DE48" s="53">
        <f t="shared" si="43"/>
        <v>0.75102237998570631</v>
      </c>
      <c r="DF48" s="53">
        <f t="shared" si="43"/>
        <v>0.75102237998570631</v>
      </c>
      <c r="DG48" s="53">
        <f t="shared" si="43"/>
        <v>0.75102237998570631</v>
      </c>
      <c r="DH48" s="53">
        <f t="shared" si="43"/>
        <v>0.75102237998570631</v>
      </c>
      <c r="DI48" s="53">
        <f t="shared" si="43"/>
        <v>0.75102237998570631</v>
      </c>
      <c r="DJ48" s="53">
        <f t="shared" si="43"/>
        <v>0.75102237998570631</v>
      </c>
      <c r="DK48" s="53">
        <f t="shared" si="43"/>
        <v>0.75102237998570631</v>
      </c>
      <c r="DL48" s="53">
        <f t="shared" si="43"/>
        <v>0.75102237998570631</v>
      </c>
      <c r="DM48" s="53">
        <f t="shared" si="43"/>
        <v>0.75102237998570631</v>
      </c>
      <c r="DN48" s="53">
        <f t="shared" si="43"/>
        <v>0.75102237998570631</v>
      </c>
      <c r="DO48" s="53">
        <f t="shared" si="43"/>
        <v>0.75102237998570631</v>
      </c>
      <c r="DP48" s="53">
        <f t="shared" si="43"/>
        <v>0.75102237998570631</v>
      </c>
      <c r="DQ48" s="53">
        <f t="shared" si="43"/>
        <v>0.75102237998570631</v>
      </c>
    </row>
    <row r="49" spans="1:121" x14ac:dyDescent="0.25">
      <c r="BO49" s="48" t="s">
        <v>151</v>
      </c>
      <c r="BP49">
        <f t="shared" ref="BP49:BP50" si="44">BQ49</f>
        <v>1</v>
      </c>
      <c r="BQ49">
        <f t="shared" ref="BQ49:CV49" si="45">1-BQ50</f>
        <v>1</v>
      </c>
      <c r="BR49">
        <f t="shared" si="45"/>
        <v>1</v>
      </c>
      <c r="BS49">
        <f t="shared" si="45"/>
        <v>1</v>
      </c>
      <c r="BT49">
        <f t="shared" si="45"/>
        <v>1</v>
      </c>
      <c r="BU49">
        <f t="shared" si="45"/>
        <v>1</v>
      </c>
      <c r="BV49">
        <f t="shared" si="45"/>
        <v>1</v>
      </c>
      <c r="BW49">
        <f t="shared" si="45"/>
        <v>1</v>
      </c>
      <c r="BX49">
        <f t="shared" si="45"/>
        <v>1</v>
      </c>
      <c r="BY49">
        <f t="shared" si="45"/>
        <v>1</v>
      </c>
      <c r="BZ49">
        <f t="shared" si="45"/>
        <v>1</v>
      </c>
      <c r="CA49">
        <f t="shared" si="45"/>
        <v>1</v>
      </c>
      <c r="CB49">
        <f t="shared" si="45"/>
        <v>1</v>
      </c>
      <c r="CC49">
        <f t="shared" si="45"/>
        <v>1</v>
      </c>
      <c r="CD49">
        <f t="shared" si="45"/>
        <v>1</v>
      </c>
      <c r="CE49">
        <f t="shared" si="45"/>
        <v>1</v>
      </c>
      <c r="CF49">
        <f t="shared" si="45"/>
        <v>1</v>
      </c>
      <c r="CG49">
        <f t="shared" si="45"/>
        <v>1</v>
      </c>
      <c r="CH49">
        <f t="shared" si="45"/>
        <v>1</v>
      </c>
      <c r="CI49">
        <f t="shared" si="45"/>
        <v>1</v>
      </c>
      <c r="CJ49">
        <f t="shared" si="45"/>
        <v>1</v>
      </c>
      <c r="CK49">
        <f t="shared" si="45"/>
        <v>1</v>
      </c>
      <c r="CL49">
        <f t="shared" si="45"/>
        <v>1</v>
      </c>
      <c r="CM49">
        <f t="shared" si="45"/>
        <v>1</v>
      </c>
      <c r="CN49">
        <f t="shared" si="45"/>
        <v>1</v>
      </c>
      <c r="CO49">
        <f t="shared" si="45"/>
        <v>1</v>
      </c>
      <c r="CP49">
        <f t="shared" si="45"/>
        <v>1</v>
      </c>
      <c r="CQ49">
        <f t="shared" si="45"/>
        <v>1</v>
      </c>
      <c r="CR49">
        <f t="shared" si="45"/>
        <v>1</v>
      </c>
      <c r="CS49">
        <f t="shared" si="45"/>
        <v>1</v>
      </c>
      <c r="CT49">
        <f t="shared" si="45"/>
        <v>1</v>
      </c>
      <c r="CU49">
        <f t="shared" si="45"/>
        <v>1</v>
      </c>
      <c r="CV49">
        <f t="shared" si="45"/>
        <v>1</v>
      </c>
      <c r="CW49">
        <f t="shared" ref="CW49:DQ49" si="46">1-CW50</f>
        <v>1</v>
      </c>
      <c r="CX49" s="4">
        <f t="shared" si="46"/>
        <v>1</v>
      </c>
      <c r="CY49" s="4">
        <f t="shared" si="46"/>
        <v>1</v>
      </c>
      <c r="CZ49" s="4">
        <f t="shared" si="46"/>
        <v>1</v>
      </c>
      <c r="DA49" s="4">
        <f t="shared" si="46"/>
        <v>1</v>
      </c>
      <c r="DB49" s="4">
        <f t="shared" si="46"/>
        <v>1</v>
      </c>
      <c r="DC49" s="4">
        <f t="shared" si="46"/>
        <v>1</v>
      </c>
      <c r="DD49" s="4">
        <f t="shared" si="46"/>
        <v>1</v>
      </c>
      <c r="DE49" s="4">
        <f t="shared" si="46"/>
        <v>1</v>
      </c>
      <c r="DF49" s="4">
        <f t="shared" si="46"/>
        <v>1</v>
      </c>
      <c r="DG49" s="4">
        <f t="shared" si="46"/>
        <v>1</v>
      </c>
      <c r="DH49" s="4">
        <f t="shared" si="46"/>
        <v>1</v>
      </c>
      <c r="DI49" s="4">
        <f t="shared" si="46"/>
        <v>1</v>
      </c>
      <c r="DJ49" s="4">
        <f t="shared" si="46"/>
        <v>1</v>
      </c>
      <c r="DK49" s="4">
        <f t="shared" si="46"/>
        <v>1</v>
      </c>
      <c r="DL49" s="4">
        <f t="shared" si="46"/>
        <v>1</v>
      </c>
      <c r="DM49" s="4">
        <f t="shared" si="46"/>
        <v>1</v>
      </c>
      <c r="DN49" s="4">
        <f t="shared" si="46"/>
        <v>1</v>
      </c>
      <c r="DO49" s="4">
        <f t="shared" si="46"/>
        <v>1</v>
      </c>
      <c r="DP49" s="4">
        <f t="shared" si="46"/>
        <v>1</v>
      </c>
      <c r="DQ49" s="4">
        <f t="shared" si="46"/>
        <v>1</v>
      </c>
    </row>
    <row r="50" spans="1:121" x14ac:dyDescent="0.25">
      <c r="BO50" s="48" t="s">
        <v>152</v>
      </c>
      <c r="BP50">
        <f t="shared" si="44"/>
        <v>0</v>
      </c>
      <c r="BQ50">
        <f>INDEX(Chem_assumptions!$C$107:$AI$127,MATCH($BL$54,Chem_assumptions!$A$107:$A$127,0),MATCH(BQ53,$BQ$53:$CW$53,0))</f>
        <v>0</v>
      </c>
      <c r="BR50">
        <f>INDEX(Chem_assumptions!$C$107:$AI$127,MATCH($BL$54,Chem_assumptions!$A$107:$A$127,0),MATCH(BR53,$BQ$53:$CW$53,0))</f>
        <v>0</v>
      </c>
      <c r="BS50">
        <f>INDEX(Chem_assumptions!$C$107:$AI$127,MATCH($BL$54,Chem_assumptions!$A$107:$A$127,0),MATCH(BS53,$BQ$53:$CW$53,0))</f>
        <v>0</v>
      </c>
      <c r="BT50">
        <f>INDEX(Chem_assumptions!$C$107:$AI$127,MATCH($BL$54,Chem_assumptions!$A$107:$A$127,0),MATCH(BT53,$BQ$53:$CW$53,0))</f>
        <v>0</v>
      </c>
      <c r="BU50">
        <f>INDEX(Chem_assumptions!$C$107:$AI$127,MATCH($BL$54,Chem_assumptions!$A$107:$A$127,0),MATCH(BU53,$BQ$53:$CW$53,0))</f>
        <v>0</v>
      </c>
      <c r="BV50">
        <f>INDEX(Chem_assumptions!$C$107:$AI$127,MATCH($BL$54,Chem_assumptions!$A$107:$A$127,0),MATCH(BV53,$BQ$53:$CW$53,0))</f>
        <v>0</v>
      </c>
      <c r="BW50">
        <f>INDEX(Chem_assumptions!$C$107:$AI$127,MATCH($BL$54,Chem_assumptions!$A$107:$A$127,0),MATCH(BW53,$BQ$53:$CW$53,0))</f>
        <v>0</v>
      </c>
      <c r="BX50">
        <f>INDEX(Chem_assumptions!$C$107:$AI$127,MATCH($BL$54,Chem_assumptions!$A$107:$A$127,0),MATCH(BX53,$BQ$53:$CW$53,0))</f>
        <v>0</v>
      </c>
      <c r="BY50">
        <f>INDEX(Chem_assumptions!$C$107:$AI$127,MATCH($BL$54,Chem_assumptions!$A$107:$A$127,0),MATCH(BY53,$BQ$53:$CW$53,0))</f>
        <v>0</v>
      </c>
      <c r="BZ50">
        <f>INDEX(Chem_assumptions!$C$107:$AI$127,MATCH($BL$54,Chem_assumptions!$A$107:$A$127,0),MATCH(BZ53,$BQ$53:$CW$53,0))</f>
        <v>0</v>
      </c>
      <c r="CA50">
        <f>INDEX(Chem_assumptions!$C$107:$AI$127,MATCH($BL$54,Chem_assumptions!$A$107:$A$127,0),MATCH(CA53,$BQ$53:$CW$53,0))</f>
        <v>0</v>
      </c>
      <c r="CB50">
        <f>INDEX(Chem_assumptions!$C$107:$AI$127,MATCH($BL$54,Chem_assumptions!$A$107:$A$127,0),MATCH(CB53,$BQ$53:$CW$53,0))</f>
        <v>0</v>
      </c>
      <c r="CC50">
        <f>INDEX(Chem_assumptions!$C$107:$AI$127,MATCH($BL$54,Chem_assumptions!$A$107:$A$127,0),MATCH(CC53,$BQ$53:$CW$53,0))</f>
        <v>0</v>
      </c>
      <c r="CD50">
        <f>INDEX(Chem_assumptions!$C$107:$AI$127,MATCH($BL$54,Chem_assumptions!$A$107:$A$127,0),MATCH(CD53,$BQ$53:$CW$53,0))</f>
        <v>0</v>
      </c>
      <c r="CE50">
        <f>INDEX(Chem_assumptions!$C$107:$AI$127,MATCH($BL$54,Chem_assumptions!$A$107:$A$127,0),MATCH(CE53,$BQ$53:$CW$53,0))</f>
        <v>0</v>
      </c>
      <c r="CF50">
        <f>INDEX(Chem_assumptions!$C$107:$AI$127,MATCH($BL$54,Chem_assumptions!$A$107:$A$127,0),MATCH(CF53,$BQ$53:$CW$53,0))</f>
        <v>0</v>
      </c>
      <c r="CG50">
        <f>INDEX(Chem_assumptions!$C$107:$AI$127,MATCH($BL$54,Chem_assumptions!$A$107:$A$127,0),MATCH(CG53,$BQ$53:$CW$53,0))</f>
        <v>0</v>
      </c>
      <c r="CH50">
        <f>INDEX(Chem_assumptions!$C$107:$AI$127,MATCH($BL$54,Chem_assumptions!$A$107:$A$127,0),MATCH(CH53,$BQ$53:$CW$53,0))</f>
        <v>0</v>
      </c>
      <c r="CI50">
        <f>INDEX(Chem_assumptions!$C$107:$AI$127,MATCH($BL$54,Chem_assumptions!$A$107:$A$127,0),MATCH(CI53,$BQ$53:$CW$53,0))</f>
        <v>0</v>
      </c>
      <c r="CJ50">
        <f>INDEX(Chem_assumptions!$C$107:$AI$127,MATCH($BL$54,Chem_assumptions!$A$107:$A$127,0),MATCH(CJ53,$BQ$53:$CW$53,0))</f>
        <v>0</v>
      </c>
      <c r="CK50">
        <f>INDEX(Chem_assumptions!$C$107:$AI$127,MATCH($BL$54,Chem_assumptions!$A$107:$A$127,0),MATCH(CK53,$BQ$53:$CW$53,0))</f>
        <v>0</v>
      </c>
      <c r="CL50">
        <f>INDEX(Chem_assumptions!$C$107:$AI$127,MATCH($BL$54,Chem_assumptions!$A$107:$A$127,0),MATCH(CL53,$BQ$53:$CW$53,0))</f>
        <v>0</v>
      </c>
      <c r="CM50">
        <f>INDEX(Chem_assumptions!$C$107:$AI$127,MATCH($BL$54,Chem_assumptions!$A$107:$A$127,0),MATCH(CM53,$BQ$53:$CW$53,0))</f>
        <v>0</v>
      </c>
      <c r="CN50">
        <f>INDEX(Chem_assumptions!$C$107:$AI$127,MATCH($BL$54,Chem_assumptions!$A$107:$A$127,0),MATCH(CN53,$BQ$53:$CW$53,0))</f>
        <v>0</v>
      </c>
      <c r="CO50">
        <f>INDEX(Chem_assumptions!$C$107:$AI$127,MATCH($BL$54,Chem_assumptions!$A$107:$A$127,0),MATCH(CO53,$BQ$53:$CW$53,0))</f>
        <v>0</v>
      </c>
      <c r="CP50">
        <f>INDEX(Chem_assumptions!$C$107:$AI$127,MATCH($BL$54,Chem_assumptions!$A$107:$A$127,0),MATCH(CP53,$BQ$53:$CW$53,0))</f>
        <v>0</v>
      </c>
      <c r="CQ50">
        <f>INDEX(Chem_assumptions!$C$107:$AI$127,MATCH($BL$54,Chem_assumptions!$A$107:$A$127,0),MATCH(CQ53,$BQ$53:$CW$53,0))</f>
        <v>0</v>
      </c>
      <c r="CR50">
        <f>INDEX(Chem_assumptions!$C$107:$AI$127,MATCH($BL$54,Chem_assumptions!$A$107:$A$127,0),MATCH(CR53,$BQ$53:$CW$53,0))</f>
        <v>0</v>
      </c>
      <c r="CS50">
        <f>INDEX(Chem_assumptions!$C$107:$AI$127,MATCH($BL$54,Chem_assumptions!$A$107:$A$127,0),MATCH(CS53,$BQ$53:$CW$53,0))</f>
        <v>0</v>
      </c>
      <c r="CT50">
        <f>INDEX(Chem_assumptions!$C$107:$AI$127,MATCH($BL$54,Chem_assumptions!$A$107:$A$127,0),MATCH(CT53,$BQ$53:$CW$53,0))</f>
        <v>0</v>
      </c>
      <c r="CU50">
        <f>INDEX(Chem_assumptions!$C$107:$AI$127,MATCH($BL$54,Chem_assumptions!$A$107:$A$127,0),MATCH(CU53,$BQ$53:$CW$53,0))</f>
        <v>0</v>
      </c>
      <c r="CV50">
        <f>INDEX(Chem_assumptions!$C$107:$AI$127,MATCH($BL$54,Chem_assumptions!$A$107:$A$127,0),MATCH(CV53,$BQ$53:$CW$53,0))</f>
        <v>0</v>
      </c>
      <c r="CW50">
        <f>INDEX(Chem_assumptions!$C$107:$AI$127,MATCH($BL$54,Chem_assumptions!$A$107:$A$127,0),MATCH(CW53,$BQ$53:$CW$53,0))</f>
        <v>0</v>
      </c>
      <c r="CX50">
        <f t="shared" ref="CX50:DQ50" si="47">CW50</f>
        <v>0</v>
      </c>
      <c r="CY50">
        <f t="shared" si="47"/>
        <v>0</v>
      </c>
      <c r="CZ50">
        <f t="shared" si="47"/>
        <v>0</v>
      </c>
      <c r="DA50">
        <f t="shared" si="47"/>
        <v>0</v>
      </c>
      <c r="DB50">
        <f t="shared" si="47"/>
        <v>0</v>
      </c>
      <c r="DC50">
        <f t="shared" si="47"/>
        <v>0</v>
      </c>
      <c r="DD50">
        <f t="shared" si="47"/>
        <v>0</v>
      </c>
      <c r="DE50">
        <f t="shared" si="47"/>
        <v>0</v>
      </c>
      <c r="DF50">
        <f t="shared" si="47"/>
        <v>0</v>
      </c>
      <c r="DG50">
        <f t="shared" si="47"/>
        <v>0</v>
      </c>
      <c r="DH50">
        <f t="shared" si="47"/>
        <v>0</v>
      </c>
      <c r="DI50">
        <f t="shared" si="47"/>
        <v>0</v>
      </c>
      <c r="DJ50">
        <f t="shared" si="47"/>
        <v>0</v>
      </c>
      <c r="DK50">
        <f t="shared" si="47"/>
        <v>0</v>
      </c>
      <c r="DL50">
        <f t="shared" si="47"/>
        <v>0</v>
      </c>
      <c r="DM50">
        <f t="shared" si="47"/>
        <v>0</v>
      </c>
      <c r="DN50">
        <f t="shared" si="47"/>
        <v>0</v>
      </c>
      <c r="DO50">
        <f t="shared" si="47"/>
        <v>0</v>
      </c>
      <c r="DP50">
        <f t="shared" si="47"/>
        <v>0</v>
      </c>
      <c r="DQ50">
        <f t="shared" si="47"/>
        <v>0</v>
      </c>
    </row>
    <row r="51" spans="1:121" x14ac:dyDescent="0.25">
      <c r="BL51" s="6" t="s">
        <v>140</v>
      </c>
    </row>
    <row r="52" spans="1:121" x14ac:dyDescent="0.25">
      <c r="A52" s="1" t="s">
        <v>148</v>
      </c>
      <c r="B52" s="1"/>
      <c r="C52" s="1"/>
      <c r="D52" s="1"/>
      <c r="E52" s="1"/>
      <c r="F52" s="1"/>
      <c r="G52" s="1"/>
      <c r="BL52" s="37" t="s">
        <v>141</v>
      </c>
      <c r="BM52" s="38"/>
      <c r="BN52" s="39" t="s">
        <v>142</v>
      </c>
      <c r="BO52" s="38"/>
      <c r="BP52" s="40" t="s">
        <v>143</v>
      </c>
      <c r="BQ52" s="32"/>
      <c r="BR52" s="32"/>
      <c r="BS52" s="32"/>
      <c r="BT52" s="32"/>
      <c r="BU52" s="32"/>
      <c r="BV52" s="32"/>
      <c r="BW52" s="32"/>
      <c r="BX52" s="32"/>
      <c r="BY52" s="32"/>
      <c r="BZ52" s="32"/>
      <c r="CA52" s="32"/>
      <c r="CB52" s="32"/>
      <c r="CC52" s="32"/>
      <c r="CD52" s="32"/>
      <c r="CE52" s="32"/>
      <c r="CF52" s="32"/>
      <c r="CG52" s="32"/>
      <c r="CH52" s="32"/>
      <c r="CI52" s="32"/>
      <c r="CJ52" s="32"/>
      <c r="CK52" s="32"/>
      <c r="CL52" s="32"/>
      <c r="CM52" s="32"/>
      <c r="CN52" s="32"/>
      <c r="CO52" s="32"/>
      <c r="CP52" s="32"/>
      <c r="CQ52" s="32"/>
      <c r="CR52" s="32"/>
      <c r="CS52" s="32"/>
      <c r="CT52" s="32"/>
      <c r="CU52" s="32"/>
      <c r="CV52" s="32"/>
      <c r="CW52" s="32"/>
      <c r="CX52" s="32"/>
      <c r="CY52" s="32"/>
      <c r="CZ52" s="32"/>
      <c r="DA52" s="32"/>
      <c r="DB52" s="32"/>
      <c r="DC52" s="32"/>
      <c r="DD52" s="32"/>
      <c r="DE52" s="32"/>
      <c r="DF52" s="32"/>
      <c r="DG52" s="32"/>
      <c r="DH52" s="32"/>
      <c r="DI52" s="32"/>
      <c r="DJ52" s="32"/>
      <c r="DK52" s="32"/>
      <c r="DL52" s="32"/>
      <c r="DM52" s="32"/>
      <c r="DN52" s="32"/>
      <c r="DO52" s="32"/>
      <c r="DP52" s="32"/>
      <c r="DQ52" s="32"/>
    </row>
    <row r="53" spans="1:121" x14ac:dyDescent="0.25">
      <c r="A53" s="32" t="s">
        <v>0</v>
      </c>
      <c r="B53" s="32" t="s">
        <v>1</v>
      </c>
      <c r="C53" s="32" t="str">
        <f>C14</f>
        <v>short_fuel_code</v>
      </c>
      <c r="D53" s="32" t="str">
        <f>D14</f>
        <v>item_code_new</v>
      </c>
      <c r="E53" s="32"/>
      <c r="F53" s="32"/>
      <c r="G53" s="3" t="s">
        <v>179</v>
      </c>
      <c r="BL53" s="37" t="s">
        <v>144</v>
      </c>
      <c r="BM53" s="37" t="s">
        <v>145</v>
      </c>
      <c r="BN53" s="37"/>
      <c r="BO53" s="37"/>
      <c r="BP53" s="32">
        <v>2017</v>
      </c>
      <c r="BQ53" s="32">
        <v>2018</v>
      </c>
      <c r="BR53" s="32">
        <v>2019</v>
      </c>
      <c r="BS53" s="32">
        <v>2020</v>
      </c>
      <c r="BT53" s="32">
        <v>2021</v>
      </c>
      <c r="BU53" s="32">
        <v>2022</v>
      </c>
      <c r="BV53" s="32">
        <v>2023</v>
      </c>
      <c r="BW53" s="32">
        <v>2024</v>
      </c>
      <c r="BX53" s="32">
        <v>2025</v>
      </c>
      <c r="BY53" s="32">
        <v>2026</v>
      </c>
      <c r="BZ53" s="32">
        <v>2027</v>
      </c>
      <c r="CA53" s="32">
        <v>2028</v>
      </c>
      <c r="CB53" s="32">
        <v>2029</v>
      </c>
      <c r="CC53" s="32">
        <v>2030</v>
      </c>
      <c r="CD53" s="32">
        <v>2031</v>
      </c>
      <c r="CE53" s="32">
        <v>2032</v>
      </c>
      <c r="CF53" s="32">
        <v>2033</v>
      </c>
      <c r="CG53" s="32">
        <v>2034</v>
      </c>
      <c r="CH53" s="32">
        <v>2035</v>
      </c>
      <c r="CI53" s="32">
        <v>2036</v>
      </c>
      <c r="CJ53" s="32">
        <v>2037</v>
      </c>
      <c r="CK53" s="32">
        <v>2038</v>
      </c>
      <c r="CL53" s="32">
        <v>2039</v>
      </c>
      <c r="CM53" s="32">
        <v>2040</v>
      </c>
      <c r="CN53" s="32">
        <v>2041</v>
      </c>
      <c r="CO53" s="32">
        <v>2042</v>
      </c>
      <c r="CP53" s="32">
        <v>2043</v>
      </c>
      <c r="CQ53" s="32">
        <v>2044</v>
      </c>
      <c r="CR53" s="32">
        <v>2045</v>
      </c>
      <c r="CS53" s="32">
        <v>2046</v>
      </c>
      <c r="CT53" s="32">
        <v>2047</v>
      </c>
      <c r="CU53" s="32">
        <v>2048</v>
      </c>
      <c r="CV53" s="32">
        <v>2049</v>
      </c>
      <c r="CW53" s="32">
        <v>2050</v>
      </c>
      <c r="CX53" s="32">
        <v>2051</v>
      </c>
      <c r="CY53" s="32">
        <v>2052</v>
      </c>
      <c r="CZ53" s="32">
        <v>2053</v>
      </c>
      <c r="DA53" s="32">
        <v>2054</v>
      </c>
      <c r="DB53" s="32">
        <v>2055</v>
      </c>
      <c r="DC53" s="32">
        <v>2056</v>
      </c>
      <c r="DD53" s="32">
        <v>2057</v>
      </c>
      <c r="DE53" s="32">
        <v>2058</v>
      </c>
      <c r="DF53" s="32">
        <v>2059</v>
      </c>
      <c r="DG53" s="32">
        <v>2060</v>
      </c>
      <c r="DH53" s="32">
        <v>2061</v>
      </c>
      <c r="DI53" s="32">
        <v>2062</v>
      </c>
      <c r="DJ53" s="32">
        <v>2063</v>
      </c>
      <c r="DK53" s="32">
        <v>2064</v>
      </c>
      <c r="DL53" s="32">
        <v>2065</v>
      </c>
      <c r="DM53" s="32">
        <v>2066</v>
      </c>
      <c r="DN53" s="32">
        <v>2067</v>
      </c>
      <c r="DO53" s="32">
        <v>2068</v>
      </c>
      <c r="DP53" s="32">
        <v>2069</v>
      </c>
      <c r="DQ53" s="32">
        <v>2070</v>
      </c>
    </row>
    <row r="54" spans="1:121" x14ac:dyDescent="0.25">
      <c r="A54" t="str">
        <f t="shared" ref="A54:C85" si="48">A15</f>
        <v>01_AUS</v>
      </c>
      <c r="B54" t="str">
        <f t="shared" si="48"/>
        <v>1_x_coal_thermal</v>
      </c>
      <c r="C54" t="str">
        <f t="shared" si="48"/>
        <v>1_x_coal_thermal</v>
      </c>
      <c r="D54" s="4" t="s">
        <v>149</v>
      </c>
      <c r="E54" s="4"/>
      <c r="F54" s="4"/>
      <c r="G54" s="4">
        <f t="shared" ref="G54:G85" si="49">G15</f>
        <v>0</v>
      </c>
      <c r="BL54" t="str">
        <f t="shared" ref="BL54:BL111" si="50">A54</f>
        <v>01_AUS</v>
      </c>
      <c r="BM54" t="str">
        <f t="shared" ref="BM54:BM85" si="51">"d_nonenergy_"&amp;C54</f>
        <v>d_nonenergy_1_x_coal_thermal</v>
      </c>
      <c r="BP54">
        <f t="shared" ref="BP54:CV54" si="52">BP$49*BP15</f>
        <v>0</v>
      </c>
      <c r="BQ54">
        <f t="shared" si="52"/>
        <v>0</v>
      </c>
      <c r="BR54">
        <f t="shared" si="52"/>
        <v>0</v>
      </c>
      <c r="BS54">
        <f t="shared" si="52"/>
        <v>0</v>
      </c>
      <c r="BT54">
        <f t="shared" si="52"/>
        <v>0</v>
      </c>
      <c r="BU54">
        <f t="shared" si="52"/>
        <v>0</v>
      </c>
      <c r="BV54">
        <f t="shared" si="52"/>
        <v>0</v>
      </c>
      <c r="BW54">
        <f t="shared" si="52"/>
        <v>0</v>
      </c>
      <c r="BX54">
        <f t="shared" si="52"/>
        <v>0</v>
      </c>
      <c r="BY54">
        <f t="shared" si="52"/>
        <v>0</v>
      </c>
      <c r="BZ54">
        <f t="shared" si="52"/>
        <v>0</v>
      </c>
      <c r="CA54">
        <f t="shared" si="52"/>
        <v>0</v>
      </c>
      <c r="CB54">
        <f t="shared" si="52"/>
        <v>0</v>
      </c>
      <c r="CC54">
        <f t="shared" si="52"/>
        <v>0</v>
      </c>
      <c r="CD54">
        <f t="shared" si="52"/>
        <v>0</v>
      </c>
      <c r="CE54">
        <f t="shared" si="52"/>
        <v>0</v>
      </c>
      <c r="CF54">
        <f t="shared" si="52"/>
        <v>0</v>
      </c>
      <c r="CG54">
        <f t="shared" si="52"/>
        <v>0</v>
      </c>
      <c r="CH54">
        <f t="shared" si="52"/>
        <v>0</v>
      </c>
      <c r="CI54">
        <f t="shared" si="52"/>
        <v>0</v>
      </c>
      <c r="CJ54">
        <f t="shared" si="52"/>
        <v>0</v>
      </c>
      <c r="CK54">
        <f t="shared" si="52"/>
        <v>0</v>
      </c>
      <c r="CL54">
        <f t="shared" si="52"/>
        <v>0</v>
      </c>
      <c r="CM54">
        <f t="shared" si="52"/>
        <v>0</v>
      </c>
      <c r="CN54">
        <f t="shared" si="52"/>
        <v>0</v>
      </c>
      <c r="CO54">
        <f t="shared" si="52"/>
        <v>0</v>
      </c>
      <c r="CP54">
        <f t="shared" si="52"/>
        <v>0</v>
      </c>
      <c r="CQ54">
        <f t="shared" si="52"/>
        <v>0</v>
      </c>
      <c r="CR54">
        <f t="shared" si="52"/>
        <v>0</v>
      </c>
      <c r="CS54">
        <f t="shared" si="52"/>
        <v>0</v>
      </c>
      <c r="CT54">
        <f t="shared" si="52"/>
        <v>0</v>
      </c>
      <c r="CU54">
        <f t="shared" si="52"/>
        <v>0</v>
      </c>
      <c r="CV54">
        <f t="shared" si="52"/>
        <v>0</v>
      </c>
      <c r="CW54">
        <f t="shared" ref="CW54:DQ54" si="53">CW$49*CW15</f>
        <v>0</v>
      </c>
      <c r="CX54">
        <f t="shared" si="53"/>
        <v>0</v>
      </c>
      <c r="CY54">
        <f t="shared" si="53"/>
        <v>0</v>
      </c>
      <c r="CZ54">
        <f t="shared" si="53"/>
        <v>0</v>
      </c>
      <c r="DA54">
        <f t="shared" si="53"/>
        <v>0</v>
      </c>
      <c r="DB54">
        <f t="shared" si="53"/>
        <v>0</v>
      </c>
      <c r="DC54">
        <f t="shared" si="53"/>
        <v>0</v>
      </c>
      <c r="DD54">
        <f t="shared" si="53"/>
        <v>0</v>
      </c>
      <c r="DE54">
        <f t="shared" si="53"/>
        <v>0</v>
      </c>
      <c r="DF54">
        <f t="shared" si="53"/>
        <v>0</v>
      </c>
      <c r="DG54">
        <f t="shared" si="53"/>
        <v>0</v>
      </c>
      <c r="DH54">
        <f t="shared" si="53"/>
        <v>0</v>
      </c>
      <c r="DI54">
        <f t="shared" si="53"/>
        <v>0</v>
      </c>
      <c r="DJ54">
        <f t="shared" si="53"/>
        <v>0</v>
      </c>
      <c r="DK54">
        <f t="shared" si="53"/>
        <v>0</v>
      </c>
      <c r="DL54">
        <f t="shared" si="53"/>
        <v>0</v>
      </c>
      <c r="DM54">
        <f t="shared" si="53"/>
        <v>0</v>
      </c>
      <c r="DN54">
        <f t="shared" si="53"/>
        <v>0</v>
      </c>
      <c r="DO54">
        <f t="shared" si="53"/>
        <v>0</v>
      </c>
      <c r="DP54">
        <f t="shared" si="53"/>
        <v>0</v>
      </c>
      <c r="DQ54">
        <f t="shared" si="53"/>
        <v>0</v>
      </c>
    </row>
    <row r="55" spans="1:121" x14ac:dyDescent="0.25">
      <c r="A55" t="str">
        <f t="shared" si="48"/>
        <v>01_AUS</v>
      </c>
      <c r="B55" t="str">
        <f t="shared" si="48"/>
        <v>1_1_coking_coal</v>
      </c>
      <c r="C55" t="str">
        <f t="shared" si="48"/>
        <v>1_1_coking_coal</v>
      </c>
      <c r="D55" s="4" t="s">
        <v>149</v>
      </c>
      <c r="E55" s="4"/>
      <c r="F55" s="4"/>
      <c r="G55" s="4">
        <f t="shared" si="49"/>
        <v>0</v>
      </c>
      <c r="BL55" t="str">
        <f t="shared" si="50"/>
        <v>01_AUS</v>
      </c>
      <c r="BM55" t="str">
        <f t="shared" si="51"/>
        <v>d_nonenergy_1_1_coking_coal</v>
      </c>
      <c r="BP55">
        <f t="shared" ref="BP55:CW55" si="54">BP$49*BP16</f>
        <v>0</v>
      </c>
      <c r="BQ55">
        <f t="shared" si="54"/>
        <v>0</v>
      </c>
      <c r="BR55">
        <f t="shared" si="54"/>
        <v>0</v>
      </c>
      <c r="BS55">
        <f t="shared" si="54"/>
        <v>0</v>
      </c>
      <c r="BT55">
        <f t="shared" si="54"/>
        <v>0</v>
      </c>
      <c r="BU55">
        <f t="shared" si="54"/>
        <v>0</v>
      </c>
      <c r="BV55">
        <f t="shared" si="54"/>
        <v>0</v>
      </c>
      <c r="BW55">
        <f t="shared" si="54"/>
        <v>0</v>
      </c>
      <c r="BX55">
        <f t="shared" si="54"/>
        <v>0</v>
      </c>
      <c r="BY55">
        <f t="shared" si="54"/>
        <v>0</v>
      </c>
      <c r="BZ55">
        <f t="shared" si="54"/>
        <v>0</v>
      </c>
      <c r="CA55">
        <f t="shared" si="54"/>
        <v>0</v>
      </c>
      <c r="CB55">
        <f t="shared" si="54"/>
        <v>0</v>
      </c>
      <c r="CC55">
        <f t="shared" si="54"/>
        <v>0</v>
      </c>
      <c r="CD55">
        <f t="shared" si="54"/>
        <v>0</v>
      </c>
      <c r="CE55">
        <f t="shared" si="54"/>
        <v>0</v>
      </c>
      <c r="CF55">
        <f t="shared" si="54"/>
        <v>0</v>
      </c>
      <c r="CG55">
        <f t="shared" si="54"/>
        <v>0</v>
      </c>
      <c r="CH55">
        <f t="shared" si="54"/>
        <v>0</v>
      </c>
      <c r="CI55">
        <f t="shared" si="54"/>
        <v>0</v>
      </c>
      <c r="CJ55">
        <f t="shared" si="54"/>
        <v>0</v>
      </c>
      <c r="CK55">
        <f t="shared" si="54"/>
        <v>0</v>
      </c>
      <c r="CL55">
        <f t="shared" si="54"/>
        <v>0</v>
      </c>
      <c r="CM55">
        <f t="shared" si="54"/>
        <v>0</v>
      </c>
      <c r="CN55">
        <f t="shared" si="54"/>
        <v>0</v>
      </c>
      <c r="CO55">
        <f t="shared" si="54"/>
        <v>0</v>
      </c>
      <c r="CP55">
        <f t="shared" si="54"/>
        <v>0</v>
      </c>
      <c r="CQ55">
        <f t="shared" si="54"/>
        <v>0</v>
      </c>
      <c r="CR55">
        <f t="shared" si="54"/>
        <v>0</v>
      </c>
      <c r="CS55">
        <f t="shared" si="54"/>
        <v>0</v>
      </c>
      <c r="CT55">
        <f t="shared" si="54"/>
        <v>0</v>
      </c>
      <c r="CU55">
        <f t="shared" si="54"/>
        <v>0</v>
      </c>
      <c r="CV55">
        <f t="shared" si="54"/>
        <v>0</v>
      </c>
      <c r="CW55">
        <f t="shared" si="54"/>
        <v>0</v>
      </c>
      <c r="CX55">
        <f t="shared" ref="CX55:DQ55" si="55">CX$49*CX16</f>
        <v>0</v>
      </c>
      <c r="CY55">
        <f t="shared" si="55"/>
        <v>0</v>
      </c>
      <c r="CZ55">
        <f t="shared" si="55"/>
        <v>0</v>
      </c>
      <c r="DA55">
        <f t="shared" si="55"/>
        <v>0</v>
      </c>
      <c r="DB55">
        <f t="shared" si="55"/>
        <v>0</v>
      </c>
      <c r="DC55">
        <f t="shared" si="55"/>
        <v>0</v>
      </c>
      <c r="DD55">
        <f t="shared" si="55"/>
        <v>0</v>
      </c>
      <c r="DE55">
        <f t="shared" si="55"/>
        <v>0</v>
      </c>
      <c r="DF55">
        <f t="shared" si="55"/>
        <v>0</v>
      </c>
      <c r="DG55">
        <f t="shared" si="55"/>
        <v>0</v>
      </c>
      <c r="DH55">
        <f t="shared" si="55"/>
        <v>0</v>
      </c>
      <c r="DI55">
        <f t="shared" si="55"/>
        <v>0</v>
      </c>
      <c r="DJ55">
        <f t="shared" si="55"/>
        <v>0</v>
      </c>
      <c r="DK55">
        <f t="shared" si="55"/>
        <v>0</v>
      </c>
      <c r="DL55">
        <f t="shared" si="55"/>
        <v>0</v>
      </c>
      <c r="DM55">
        <f t="shared" si="55"/>
        <v>0</v>
      </c>
      <c r="DN55">
        <f t="shared" si="55"/>
        <v>0</v>
      </c>
      <c r="DO55">
        <f t="shared" si="55"/>
        <v>0</v>
      </c>
      <c r="DP55">
        <f t="shared" si="55"/>
        <v>0</v>
      </c>
      <c r="DQ55">
        <f t="shared" si="55"/>
        <v>0</v>
      </c>
    </row>
    <row r="56" spans="1:121" x14ac:dyDescent="0.25">
      <c r="A56" t="str">
        <f t="shared" si="48"/>
        <v>01_AUS</v>
      </c>
      <c r="B56" t="str">
        <f t="shared" si="48"/>
        <v>1_5_lignite</v>
      </c>
      <c r="C56" t="str">
        <f t="shared" si="48"/>
        <v>1_5_lignite</v>
      </c>
      <c r="D56" s="4" t="s">
        <v>149</v>
      </c>
      <c r="E56" s="4"/>
      <c r="F56" s="4"/>
      <c r="G56" s="4">
        <f t="shared" si="49"/>
        <v>0</v>
      </c>
      <c r="BL56" t="str">
        <f t="shared" si="50"/>
        <v>01_AUS</v>
      </c>
      <c r="BM56" t="str">
        <f t="shared" si="51"/>
        <v>d_nonenergy_1_5_lignite</v>
      </c>
      <c r="BP56">
        <f t="shared" ref="BP56:CW56" si="56">BP$49*BP17</f>
        <v>0</v>
      </c>
      <c r="BQ56">
        <f t="shared" si="56"/>
        <v>0</v>
      </c>
      <c r="BR56">
        <f t="shared" si="56"/>
        <v>0</v>
      </c>
      <c r="BS56">
        <f t="shared" si="56"/>
        <v>0</v>
      </c>
      <c r="BT56">
        <f t="shared" si="56"/>
        <v>0</v>
      </c>
      <c r="BU56">
        <f t="shared" si="56"/>
        <v>0</v>
      </c>
      <c r="BV56">
        <f t="shared" si="56"/>
        <v>0</v>
      </c>
      <c r="BW56">
        <f t="shared" si="56"/>
        <v>0</v>
      </c>
      <c r="BX56">
        <f t="shared" si="56"/>
        <v>0</v>
      </c>
      <c r="BY56">
        <f t="shared" si="56"/>
        <v>0</v>
      </c>
      <c r="BZ56">
        <f t="shared" si="56"/>
        <v>0</v>
      </c>
      <c r="CA56">
        <f t="shared" si="56"/>
        <v>0</v>
      </c>
      <c r="CB56">
        <f t="shared" si="56"/>
        <v>0</v>
      </c>
      <c r="CC56">
        <f t="shared" si="56"/>
        <v>0</v>
      </c>
      <c r="CD56">
        <f t="shared" si="56"/>
        <v>0</v>
      </c>
      <c r="CE56">
        <f t="shared" si="56"/>
        <v>0</v>
      </c>
      <c r="CF56">
        <f t="shared" si="56"/>
        <v>0</v>
      </c>
      <c r="CG56">
        <f t="shared" si="56"/>
        <v>0</v>
      </c>
      <c r="CH56">
        <f t="shared" si="56"/>
        <v>0</v>
      </c>
      <c r="CI56">
        <f t="shared" si="56"/>
        <v>0</v>
      </c>
      <c r="CJ56">
        <f t="shared" si="56"/>
        <v>0</v>
      </c>
      <c r="CK56">
        <f t="shared" si="56"/>
        <v>0</v>
      </c>
      <c r="CL56">
        <f t="shared" si="56"/>
        <v>0</v>
      </c>
      <c r="CM56">
        <f t="shared" si="56"/>
        <v>0</v>
      </c>
      <c r="CN56">
        <f t="shared" si="56"/>
        <v>0</v>
      </c>
      <c r="CO56">
        <f t="shared" si="56"/>
        <v>0</v>
      </c>
      <c r="CP56">
        <f t="shared" si="56"/>
        <v>0</v>
      </c>
      <c r="CQ56">
        <f t="shared" si="56"/>
        <v>0</v>
      </c>
      <c r="CR56">
        <f t="shared" si="56"/>
        <v>0</v>
      </c>
      <c r="CS56">
        <f t="shared" si="56"/>
        <v>0</v>
      </c>
      <c r="CT56">
        <f t="shared" si="56"/>
        <v>0</v>
      </c>
      <c r="CU56">
        <f t="shared" si="56"/>
        <v>0</v>
      </c>
      <c r="CV56">
        <f t="shared" si="56"/>
        <v>0</v>
      </c>
      <c r="CW56">
        <f t="shared" si="56"/>
        <v>0</v>
      </c>
      <c r="CX56">
        <f t="shared" ref="CX56:DQ56" si="57">CX$49*CX17</f>
        <v>0</v>
      </c>
      <c r="CY56">
        <f t="shared" si="57"/>
        <v>0</v>
      </c>
      <c r="CZ56">
        <f t="shared" si="57"/>
        <v>0</v>
      </c>
      <c r="DA56">
        <f t="shared" si="57"/>
        <v>0</v>
      </c>
      <c r="DB56">
        <f t="shared" si="57"/>
        <v>0</v>
      </c>
      <c r="DC56">
        <f t="shared" si="57"/>
        <v>0</v>
      </c>
      <c r="DD56">
        <f t="shared" si="57"/>
        <v>0</v>
      </c>
      <c r="DE56">
        <f t="shared" si="57"/>
        <v>0</v>
      </c>
      <c r="DF56">
        <f t="shared" si="57"/>
        <v>0</v>
      </c>
      <c r="DG56">
        <f t="shared" si="57"/>
        <v>0</v>
      </c>
      <c r="DH56">
        <f t="shared" si="57"/>
        <v>0</v>
      </c>
      <c r="DI56">
        <f t="shared" si="57"/>
        <v>0</v>
      </c>
      <c r="DJ56">
        <f t="shared" si="57"/>
        <v>0</v>
      </c>
      <c r="DK56">
        <f t="shared" si="57"/>
        <v>0</v>
      </c>
      <c r="DL56">
        <f t="shared" si="57"/>
        <v>0</v>
      </c>
      <c r="DM56">
        <f t="shared" si="57"/>
        <v>0</v>
      </c>
      <c r="DN56">
        <f t="shared" si="57"/>
        <v>0</v>
      </c>
      <c r="DO56">
        <f t="shared" si="57"/>
        <v>0</v>
      </c>
      <c r="DP56">
        <f t="shared" si="57"/>
        <v>0</v>
      </c>
      <c r="DQ56">
        <f t="shared" si="57"/>
        <v>0</v>
      </c>
    </row>
    <row r="57" spans="1:121" x14ac:dyDescent="0.25">
      <c r="A57" t="str">
        <f t="shared" si="48"/>
        <v>01_AUS</v>
      </c>
      <c r="B57" t="str">
        <f t="shared" si="48"/>
        <v>2_coal_products</v>
      </c>
      <c r="C57" t="str">
        <f t="shared" si="48"/>
        <v>2_coal_products</v>
      </c>
      <c r="D57" s="4" t="s">
        <v>149</v>
      </c>
      <c r="E57" s="4"/>
      <c r="F57" s="4"/>
      <c r="G57" s="4">
        <f t="shared" si="49"/>
        <v>0</v>
      </c>
      <c r="BL57" t="str">
        <f t="shared" si="50"/>
        <v>01_AUS</v>
      </c>
      <c r="BM57" t="str">
        <f t="shared" si="51"/>
        <v>d_nonenergy_2_coal_products</v>
      </c>
      <c r="BP57">
        <f t="shared" ref="BP57:CW57" si="58">BP$49*BP18</f>
        <v>0</v>
      </c>
      <c r="BQ57">
        <f t="shared" si="58"/>
        <v>0</v>
      </c>
      <c r="BR57">
        <f t="shared" si="58"/>
        <v>0</v>
      </c>
      <c r="BS57">
        <f t="shared" si="58"/>
        <v>0</v>
      </c>
      <c r="BT57">
        <f t="shared" si="58"/>
        <v>0</v>
      </c>
      <c r="BU57">
        <f t="shared" si="58"/>
        <v>0</v>
      </c>
      <c r="BV57">
        <f t="shared" si="58"/>
        <v>0</v>
      </c>
      <c r="BW57">
        <f t="shared" si="58"/>
        <v>0</v>
      </c>
      <c r="BX57">
        <f t="shared" si="58"/>
        <v>0</v>
      </c>
      <c r="BY57">
        <f t="shared" si="58"/>
        <v>0</v>
      </c>
      <c r="BZ57">
        <f t="shared" si="58"/>
        <v>0</v>
      </c>
      <c r="CA57">
        <f t="shared" si="58"/>
        <v>0</v>
      </c>
      <c r="CB57">
        <f t="shared" si="58"/>
        <v>0</v>
      </c>
      <c r="CC57">
        <f t="shared" si="58"/>
        <v>0</v>
      </c>
      <c r="CD57">
        <f t="shared" si="58"/>
        <v>0</v>
      </c>
      <c r="CE57">
        <f t="shared" si="58"/>
        <v>0</v>
      </c>
      <c r="CF57">
        <f t="shared" si="58"/>
        <v>0</v>
      </c>
      <c r="CG57">
        <f t="shared" si="58"/>
        <v>0</v>
      </c>
      <c r="CH57">
        <f t="shared" si="58"/>
        <v>0</v>
      </c>
      <c r="CI57">
        <f t="shared" si="58"/>
        <v>0</v>
      </c>
      <c r="CJ57">
        <f t="shared" si="58"/>
        <v>0</v>
      </c>
      <c r="CK57">
        <f t="shared" si="58"/>
        <v>0</v>
      </c>
      <c r="CL57">
        <f t="shared" si="58"/>
        <v>0</v>
      </c>
      <c r="CM57">
        <f t="shared" si="58"/>
        <v>0</v>
      </c>
      <c r="CN57">
        <f t="shared" si="58"/>
        <v>0</v>
      </c>
      <c r="CO57">
        <f t="shared" si="58"/>
        <v>0</v>
      </c>
      <c r="CP57">
        <f t="shared" si="58"/>
        <v>0</v>
      </c>
      <c r="CQ57">
        <f t="shared" si="58"/>
        <v>0</v>
      </c>
      <c r="CR57">
        <f t="shared" si="58"/>
        <v>0</v>
      </c>
      <c r="CS57">
        <f t="shared" si="58"/>
        <v>0</v>
      </c>
      <c r="CT57">
        <f t="shared" si="58"/>
        <v>0</v>
      </c>
      <c r="CU57">
        <f t="shared" si="58"/>
        <v>0</v>
      </c>
      <c r="CV57">
        <f t="shared" si="58"/>
        <v>0</v>
      </c>
      <c r="CW57">
        <f t="shared" si="58"/>
        <v>0</v>
      </c>
      <c r="CX57">
        <f t="shared" ref="CX57:DQ57" si="59">CX$49*CX18</f>
        <v>0</v>
      </c>
      <c r="CY57">
        <f t="shared" si="59"/>
        <v>0</v>
      </c>
      <c r="CZ57">
        <f t="shared" si="59"/>
        <v>0</v>
      </c>
      <c r="DA57">
        <f t="shared" si="59"/>
        <v>0</v>
      </c>
      <c r="DB57">
        <f t="shared" si="59"/>
        <v>0</v>
      </c>
      <c r="DC57">
        <f t="shared" si="59"/>
        <v>0</v>
      </c>
      <c r="DD57">
        <f t="shared" si="59"/>
        <v>0</v>
      </c>
      <c r="DE57">
        <f t="shared" si="59"/>
        <v>0</v>
      </c>
      <c r="DF57">
        <f t="shared" si="59"/>
        <v>0</v>
      </c>
      <c r="DG57">
        <f t="shared" si="59"/>
        <v>0</v>
      </c>
      <c r="DH57">
        <f t="shared" si="59"/>
        <v>0</v>
      </c>
      <c r="DI57">
        <f t="shared" si="59"/>
        <v>0</v>
      </c>
      <c r="DJ57">
        <f t="shared" si="59"/>
        <v>0</v>
      </c>
      <c r="DK57">
        <f t="shared" si="59"/>
        <v>0</v>
      </c>
      <c r="DL57">
        <f t="shared" si="59"/>
        <v>0</v>
      </c>
      <c r="DM57">
        <f t="shared" si="59"/>
        <v>0</v>
      </c>
      <c r="DN57">
        <f t="shared" si="59"/>
        <v>0</v>
      </c>
      <c r="DO57">
        <f t="shared" si="59"/>
        <v>0</v>
      </c>
      <c r="DP57">
        <f t="shared" si="59"/>
        <v>0</v>
      </c>
      <c r="DQ57">
        <f t="shared" si="59"/>
        <v>0</v>
      </c>
    </row>
    <row r="58" spans="1:121" x14ac:dyDescent="0.25">
      <c r="A58" t="str">
        <f t="shared" si="48"/>
        <v>01_AUS</v>
      </c>
      <c r="B58" t="str">
        <f t="shared" si="48"/>
        <v>6_1_crude_oil</v>
      </c>
      <c r="C58" t="str">
        <f t="shared" si="48"/>
        <v>6_1_crude_oil</v>
      </c>
      <c r="D58" s="4" t="s">
        <v>149</v>
      </c>
      <c r="E58" s="4"/>
      <c r="F58" s="4"/>
      <c r="G58" s="4">
        <f t="shared" si="49"/>
        <v>0</v>
      </c>
      <c r="BL58" t="str">
        <f t="shared" si="50"/>
        <v>01_AUS</v>
      </c>
      <c r="BM58" t="str">
        <f t="shared" si="51"/>
        <v>d_nonenergy_6_1_crude_oil</v>
      </c>
      <c r="BP58">
        <f t="shared" ref="BP58:CW58" si="60">BP$49*BP19</f>
        <v>0</v>
      </c>
      <c r="BQ58">
        <f t="shared" si="60"/>
        <v>0</v>
      </c>
      <c r="BR58">
        <f t="shared" si="60"/>
        <v>0</v>
      </c>
      <c r="BS58">
        <f t="shared" si="60"/>
        <v>0</v>
      </c>
      <c r="BT58">
        <f t="shared" si="60"/>
        <v>0</v>
      </c>
      <c r="BU58">
        <f t="shared" si="60"/>
        <v>0</v>
      </c>
      <c r="BV58">
        <f t="shared" si="60"/>
        <v>0</v>
      </c>
      <c r="BW58">
        <f t="shared" si="60"/>
        <v>0</v>
      </c>
      <c r="BX58">
        <f t="shared" si="60"/>
        <v>0</v>
      </c>
      <c r="BY58">
        <f t="shared" si="60"/>
        <v>0</v>
      </c>
      <c r="BZ58">
        <f t="shared" si="60"/>
        <v>0</v>
      </c>
      <c r="CA58">
        <f t="shared" si="60"/>
        <v>0</v>
      </c>
      <c r="CB58">
        <f t="shared" si="60"/>
        <v>0</v>
      </c>
      <c r="CC58">
        <f t="shared" si="60"/>
        <v>0</v>
      </c>
      <c r="CD58">
        <f t="shared" si="60"/>
        <v>0</v>
      </c>
      <c r="CE58">
        <f t="shared" si="60"/>
        <v>0</v>
      </c>
      <c r="CF58">
        <f t="shared" si="60"/>
        <v>0</v>
      </c>
      <c r="CG58">
        <f t="shared" si="60"/>
        <v>0</v>
      </c>
      <c r="CH58">
        <f t="shared" si="60"/>
        <v>0</v>
      </c>
      <c r="CI58">
        <f t="shared" si="60"/>
        <v>0</v>
      </c>
      <c r="CJ58">
        <f t="shared" si="60"/>
        <v>0</v>
      </c>
      <c r="CK58">
        <f t="shared" si="60"/>
        <v>0</v>
      </c>
      <c r="CL58">
        <f t="shared" si="60"/>
        <v>0</v>
      </c>
      <c r="CM58">
        <f t="shared" si="60"/>
        <v>0</v>
      </c>
      <c r="CN58">
        <f t="shared" si="60"/>
        <v>0</v>
      </c>
      <c r="CO58">
        <f t="shared" si="60"/>
        <v>0</v>
      </c>
      <c r="CP58">
        <f t="shared" si="60"/>
        <v>0</v>
      </c>
      <c r="CQ58">
        <f t="shared" si="60"/>
        <v>0</v>
      </c>
      <c r="CR58">
        <f t="shared" si="60"/>
        <v>0</v>
      </c>
      <c r="CS58">
        <f t="shared" si="60"/>
        <v>0</v>
      </c>
      <c r="CT58">
        <f t="shared" si="60"/>
        <v>0</v>
      </c>
      <c r="CU58">
        <f t="shared" si="60"/>
        <v>0</v>
      </c>
      <c r="CV58">
        <f t="shared" si="60"/>
        <v>0</v>
      </c>
      <c r="CW58">
        <f t="shared" si="60"/>
        <v>0</v>
      </c>
      <c r="CX58">
        <f t="shared" ref="CX58:DQ58" si="61">CX$49*CX19</f>
        <v>0</v>
      </c>
      <c r="CY58">
        <f t="shared" si="61"/>
        <v>0</v>
      </c>
      <c r="CZ58">
        <f t="shared" si="61"/>
        <v>0</v>
      </c>
      <c r="DA58">
        <f t="shared" si="61"/>
        <v>0</v>
      </c>
      <c r="DB58">
        <f t="shared" si="61"/>
        <v>0</v>
      </c>
      <c r="DC58">
        <f t="shared" si="61"/>
        <v>0</v>
      </c>
      <c r="DD58">
        <f t="shared" si="61"/>
        <v>0</v>
      </c>
      <c r="DE58">
        <f t="shared" si="61"/>
        <v>0</v>
      </c>
      <c r="DF58">
        <f t="shared" si="61"/>
        <v>0</v>
      </c>
      <c r="DG58">
        <f t="shared" si="61"/>
        <v>0</v>
      </c>
      <c r="DH58">
        <f t="shared" si="61"/>
        <v>0</v>
      </c>
      <c r="DI58">
        <f t="shared" si="61"/>
        <v>0</v>
      </c>
      <c r="DJ58">
        <f t="shared" si="61"/>
        <v>0</v>
      </c>
      <c r="DK58">
        <f t="shared" si="61"/>
        <v>0</v>
      </c>
      <c r="DL58">
        <f t="shared" si="61"/>
        <v>0</v>
      </c>
      <c r="DM58">
        <f t="shared" si="61"/>
        <v>0</v>
      </c>
      <c r="DN58">
        <f t="shared" si="61"/>
        <v>0</v>
      </c>
      <c r="DO58">
        <f t="shared" si="61"/>
        <v>0</v>
      </c>
      <c r="DP58">
        <f t="shared" si="61"/>
        <v>0</v>
      </c>
      <c r="DQ58">
        <f t="shared" si="61"/>
        <v>0</v>
      </c>
    </row>
    <row r="59" spans="1:121" x14ac:dyDescent="0.25">
      <c r="A59" t="str">
        <f t="shared" si="48"/>
        <v>01_AUS</v>
      </c>
      <c r="B59" t="str">
        <f t="shared" si="48"/>
        <v>6_x_ngls</v>
      </c>
      <c r="C59" t="str">
        <f t="shared" si="48"/>
        <v>6_x_ngls</v>
      </c>
      <c r="D59" s="4" t="s">
        <v>149</v>
      </c>
      <c r="E59" s="4"/>
      <c r="F59" s="4"/>
      <c r="G59" s="4">
        <f t="shared" si="49"/>
        <v>0</v>
      </c>
      <c r="BL59" t="str">
        <f t="shared" si="50"/>
        <v>01_AUS</v>
      </c>
      <c r="BM59" t="str">
        <f t="shared" si="51"/>
        <v>d_nonenergy_6_x_ngls</v>
      </c>
      <c r="BP59">
        <f t="shared" ref="BP59:CW59" si="62">BP$49*BP20</f>
        <v>0</v>
      </c>
      <c r="BQ59">
        <f t="shared" si="62"/>
        <v>0</v>
      </c>
      <c r="BR59">
        <f t="shared" si="62"/>
        <v>0</v>
      </c>
      <c r="BS59">
        <f t="shared" si="62"/>
        <v>0</v>
      </c>
      <c r="BT59">
        <f t="shared" si="62"/>
        <v>0</v>
      </c>
      <c r="BU59">
        <f t="shared" si="62"/>
        <v>0</v>
      </c>
      <c r="BV59">
        <f t="shared" si="62"/>
        <v>0</v>
      </c>
      <c r="BW59">
        <f t="shared" si="62"/>
        <v>0</v>
      </c>
      <c r="BX59">
        <f t="shared" si="62"/>
        <v>0</v>
      </c>
      <c r="BY59">
        <f t="shared" si="62"/>
        <v>0</v>
      </c>
      <c r="BZ59">
        <f t="shared" si="62"/>
        <v>0</v>
      </c>
      <c r="CA59">
        <f t="shared" si="62"/>
        <v>0</v>
      </c>
      <c r="CB59">
        <f t="shared" si="62"/>
        <v>0</v>
      </c>
      <c r="CC59">
        <f t="shared" si="62"/>
        <v>0</v>
      </c>
      <c r="CD59">
        <f t="shared" si="62"/>
        <v>0</v>
      </c>
      <c r="CE59">
        <f t="shared" si="62"/>
        <v>0</v>
      </c>
      <c r="CF59">
        <f t="shared" si="62"/>
        <v>0</v>
      </c>
      <c r="CG59">
        <f t="shared" si="62"/>
        <v>0</v>
      </c>
      <c r="CH59">
        <f t="shared" si="62"/>
        <v>0</v>
      </c>
      <c r="CI59">
        <f t="shared" si="62"/>
        <v>0</v>
      </c>
      <c r="CJ59">
        <f t="shared" si="62"/>
        <v>0</v>
      </c>
      <c r="CK59">
        <f t="shared" si="62"/>
        <v>0</v>
      </c>
      <c r="CL59">
        <f t="shared" si="62"/>
        <v>0</v>
      </c>
      <c r="CM59">
        <f t="shared" si="62"/>
        <v>0</v>
      </c>
      <c r="CN59">
        <f t="shared" si="62"/>
        <v>0</v>
      </c>
      <c r="CO59">
        <f t="shared" si="62"/>
        <v>0</v>
      </c>
      <c r="CP59">
        <f t="shared" si="62"/>
        <v>0</v>
      </c>
      <c r="CQ59">
        <f t="shared" si="62"/>
        <v>0</v>
      </c>
      <c r="CR59">
        <f t="shared" si="62"/>
        <v>0</v>
      </c>
      <c r="CS59">
        <f t="shared" si="62"/>
        <v>0</v>
      </c>
      <c r="CT59">
        <f t="shared" si="62"/>
        <v>0</v>
      </c>
      <c r="CU59">
        <f t="shared" si="62"/>
        <v>0</v>
      </c>
      <c r="CV59">
        <f t="shared" si="62"/>
        <v>0</v>
      </c>
      <c r="CW59">
        <f t="shared" si="62"/>
        <v>0</v>
      </c>
      <c r="CX59">
        <f t="shared" ref="CX59:DQ59" si="63">CX$49*CX20</f>
        <v>0</v>
      </c>
      <c r="CY59">
        <f t="shared" si="63"/>
        <v>0</v>
      </c>
      <c r="CZ59">
        <f t="shared" si="63"/>
        <v>0</v>
      </c>
      <c r="DA59">
        <f t="shared" si="63"/>
        <v>0</v>
      </c>
      <c r="DB59">
        <f t="shared" si="63"/>
        <v>0</v>
      </c>
      <c r="DC59">
        <f t="shared" si="63"/>
        <v>0</v>
      </c>
      <c r="DD59">
        <f t="shared" si="63"/>
        <v>0</v>
      </c>
      <c r="DE59">
        <f t="shared" si="63"/>
        <v>0</v>
      </c>
      <c r="DF59">
        <f t="shared" si="63"/>
        <v>0</v>
      </c>
      <c r="DG59">
        <f t="shared" si="63"/>
        <v>0</v>
      </c>
      <c r="DH59">
        <f t="shared" si="63"/>
        <v>0</v>
      </c>
      <c r="DI59">
        <f t="shared" si="63"/>
        <v>0</v>
      </c>
      <c r="DJ59">
        <f t="shared" si="63"/>
        <v>0</v>
      </c>
      <c r="DK59">
        <f t="shared" si="63"/>
        <v>0</v>
      </c>
      <c r="DL59">
        <f t="shared" si="63"/>
        <v>0</v>
      </c>
      <c r="DM59">
        <f t="shared" si="63"/>
        <v>0</v>
      </c>
      <c r="DN59">
        <f t="shared" si="63"/>
        <v>0</v>
      </c>
      <c r="DO59">
        <f t="shared" si="63"/>
        <v>0</v>
      </c>
      <c r="DP59">
        <f t="shared" si="63"/>
        <v>0</v>
      </c>
      <c r="DQ59">
        <f t="shared" si="63"/>
        <v>0</v>
      </c>
    </row>
    <row r="60" spans="1:121" x14ac:dyDescent="0.25">
      <c r="A60" t="str">
        <f t="shared" si="48"/>
        <v>01_AUS</v>
      </c>
      <c r="B60" t="str">
        <f t="shared" si="48"/>
        <v>7_1_motor_gasoline</v>
      </c>
      <c r="C60" t="str">
        <f t="shared" si="48"/>
        <v>7_1_mo_gasoline</v>
      </c>
      <c r="D60" s="4" t="s">
        <v>149</v>
      </c>
      <c r="E60" s="4"/>
      <c r="F60" s="4"/>
      <c r="G60" s="4">
        <f t="shared" si="49"/>
        <v>0</v>
      </c>
      <c r="BL60" t="str">
        <f t="shared" si="50"/>
        <v>01_AUS</v>
      </c>
      <c r="BM60" t="str">
        <f t="shared" si="51"/>
        <v>d_nonenergy_7_1_mo_gasoline</v>
      </c>
      <c r="BP60">
        <f t="shared" ref="BP60:CW60" si="64">BP$49*BP21</f>
        <v>0</v>
      </c>
      <c r="BQ60">
        <f t="shared" si="64"/>
        <v>0</v>
      </c>
      <c r="BR60">
        <f t="shared" si="64"/>
        <v>0</v>
      </c>
      <c r="BS60">
        <f t="shared" si="64"/>
        <v>0</v>
      </c>
      <c r="BT60">
        <f t="shared" si="64"/>
        <v>0</v>
      </c>
      <c r="BU60">
        <f t="shared" si="64"/>
        <v>0</v>
      </c>
      <c r="BV60">
        <f t="shared" si="64"/>
        <v>0</v>
      </c>
      <c r="BW60">
        <f t="shared" si="64"/>
        <v>0</v>
      </c>
      <c r="BX60">
        <f t="shared" si="64"/>
        <v>0</v>
      </c>
      <c r="BY60">
        <f t="shared" si="64"/>
        <v>0</v>
      </c>
      <c r="BZ60">
        <f t="shared" si="64"/>
        <v>0</v>
      </c>
      <c r="CA60">
        <f t="shared" si="64"/>
        <v>0</v>
      </c>
      <c r="CB60">
        <f t="shared" si="64"/>
        <v>0</v>
      </c>
      <c r="CC60">
        <f t="shared" si="64"/>
        <v>0</v>
      </c>
      <c r="CD60">
        <f t="shared" si="64"/>
        <v>0</v>
      </c>
      <c r="CE60">
        <f t="shared" si="64"/>
        <v>0</v>
      </c>
      <c r="CF60">
        <f t="shared" si="64"/>
        <v>0</v>
      </c>
      <c r="CG60">
        <f t="shared" si="64"/>
        <v>0</v>
      </c>
      <c r="CH60">
        <f t="shared" si="64"/>
        <v>0</v>
      </c>
      <c r="CI60">
        <f t="shared" si="64"/>
        <v>0</v>
      </c>
      <c r="CJ60">
        <f t="shared" si="64"/>
        <v>0</v>
      </c>
      <c r="CK60">
        <f t="shared" si="64"/>
        <v>0</v>
      </c>
      <c r="CL60">
        <f t="shared" si="64"/>
        <v>0</v>
      </c>
      <c r="CM60">
        <f t="shared" si="64"/>
        <v>0</v>
      </c>
      <c r="CN60">
        <f t="shared" si="64"/>
        <v>0</v>
      </c>
      <c r="CO60">
        <f t="shared" si="64"/>
        <v>0</v>
      </c>
      <c r="CP60">
        <f t="shared" si="64"/>
        <v>0</v>
      </c>
      <c r="CQ60">
        <f t="shared" si="64"/>
        <v>0</v>
      </c>
      <c r="CR60">
        <f t="shared" si="64"/>
        <v>0</v>
      </c>
      <c r="CS60">
        <f t="shared" si="64"/>
        <v>0</v>
      </c>
      <c r="CT60">
        <f t="shared" si="64"/>
        <v>0</v>
      </c>
      <c r="CU60">
        <f t="shared" si="64"/>
        <v>0</v>
      </c>
      <c r="CV60">
        <f t="shared" si="64"/>
        <v>0</v>
      </c>
      <c r="CW60">
        <f t="shared" si="64"/>
        <v>0</v>
      </c>
      <c r="CX60">
        <f t="shared" ref="CX60:DQ60" si="65">CX$49*CX21</f>
        <v>0</v>
      </c>
      <c r="CY60">
        <f t="shared" si="65"/>
        <v>0</v>
      </c>
      <c r="CZ60">
        <f t="shared" si="65"/>
        <v>0</v>
      </c>
      <c r="DA60">
        <f t="shared" si="65"/>
        <v>0</v>
      </c>
      <c r="DB60">
        <f t="shared" si="65"/>
        <v>0</v>
      </c>
      <c r="DC60">
        <f t="shared" si="65"/>
        <v>0</v>
      </c>
      <c r="DD60">
        <f t="shared" si="65"/>
        <v>0</v>
      </c>
      <c r="DE60">
        <f t="shared" si="65"/>
        <v>0</v>
      </c>
      <c r="DF60">
        <f t="shared" si="65"/>
        <v>0</v>
      </c>
      <c r="DG60">
        <f t="shared" si="65"/>
        <v>0</v>
      </c>
      <c r="DH60">
        <f t="shared" si="65"/>
        <v>0</v>
      </c>
      <c r="DI60">
        <f t="shared" si="65"/>
        <v>0</v>
      </c>
      <c r="DJ60">
        <f t="shared" si="65"/>
        <v>0</v>
      </c>
      <c r="DK60">
        <f t="shared" si="65"/>
        <v>0</v>
      </c>
      <c r="DL60">
        <f t="shared" si="65"/>
        <v>0</v>
      </c>
      <c r="DM60">
        <f t="shared" si="65"/>
        <v>0</v>
      </c>
      <c r="DN60">
        <f t="shared" si="65"/>
        <v>0</v>
      </c>
      <c r="DO60">
        <f t="shared" si="65"/>
        <v>0</v>
      </c>
      <c r="DP60">
        <f t="shared" si="65"/>
        <v>0</v>
      </c>
      <c r="DQ60">
        <f t="shared" si="65"/>
        <v>0</v>
      </c>
    </row>
    <row r="61" spans="1:121" x14ac:dyDescent="0.25">
      <c r="A61" t="str">
        <f t="shared" si="48"/>
        <v>01_AUS</v>
      </c>
      <c r="B61" t="str">
        <f t="shared" si="48"/>
        <v>7_2_aviation_gasoline</v>
      </c>
      <c r="C61" t="str">
        <f t="shared" si="48"/>
        <v>7_2_avi_gasoline</v>
      </c>
      <c r="D61" s="4" t="s">
        <v>149</v>
      </c>
      <c r="E61" s="4"/>
      <c r="F61" s="4"/>
      <c r="G61" s="4">
        <f t="shared" si="49"/>
        <v>0</v>
      </c>
      <c r="BL61" t="str">
        <f t="shared" si="50"/>
        <v>01_AUS</v>
      </c>
      <c r="BM61" t="str">
        <f t="shared" si="51"/>
        <v>d_nonenergy_7_2_avi_gasoline</v>
      </c>
      <c r="BP61">
        <f t="shared" ref="BP61:CW61" si="66">BP$49*BP22</f>
        <v>0</v>
      </c>
      <c r="BQ61">
        <f t="shared" si="66"/>
        <v>0</v>
      </c>
      <c r="BR61">
        <f t="shared" si="66"/>
        <v>0</v>
      </c>
      <c r="BS61">
        <f t="shared" si="66"/>
        <v>0</v>
      </c>
      <c r="BT61">
        <f t="shared" si="66"/>
        <v>0</v>
      </c>
      <c r="BU61">
        <f t="shared" si="66"/>
        <v>0</v>
      </c>
      <c r="BV61">
        <f t="shared" si="66"/>
        <v>0</v>
      </c>
      <c r="BW61">
        <f t="shared" si="66"/>
        <v>0</v>
      </c>
      <c r="BX61">
        <f t="shared" si="66"/>
        <v>0</v>
      </c>
      <c r="BY61">
        <f t="shared" si="66"/>
        <v>0</v>
      </c>
      <c r="BZ61">
        <f t="shared" si="66"/>
        <v>0</v>
      </c>
      <c r="CA61">
        <f t="shared" si="66"/>
        <v>0</v>
      </c>
      <c r="CB61">
        <f t="shared" si="66"/>
        <v>0</v>
      </c>
      <c r="CC61">
        <f t="shared" si="66"/>
        <v>0</v>
      </c>
      <c r="CD61">
        <f t="shared" si="66"/>
        <v>0</v>
      </c>
      <c r="CE61">
        <f t="shared" si="66"/>
        <v>0</v>
      </c>
      <c r="CF61">
        <f t="shared" si="66"/>
        <v>0</v>
      </c>
      <c r="CG61">
        <f t="shared" si="66"/>
        <v>0</v>
      </c>
      <c r="CH61">
        <f t="shared" si="66"/>
        <v>0</v>
      </c>
      <c r="CI61">
        <f t="shared" si="66"/>
        <v>0</v>
      </c>
      <c r="CJ61">
        <f t="shared" si="66"/>
        <v>0</v>
      </c>
      <c r="CK61">
        <f t="shared" si="66"/>
        <v>0</v>
      </c>
      <c r="CL61">
        <f t="shared" si="66"/>
        <v>0</v>
      </c>
      <c r="CM61">
        <f t="shared" si="66"/>
        <v>0</v>
      </c>
      <c r="CN61">
        <f t="shared" si="66"/>
        <v>0</v>
      </c>
      <c r="CO61">
        <f t="shared" si="66"/>
        <v>0</v>
      </c>
      <c r="CP61">
        <f t="shared" si="66"/>
        <v>0</v>
      </c>
      <c r="CQ61">
        <f t="shared" si="66"/>
        <v>0</v>
      </c>
      <c r="CR61">
        <f t="shared" si="66"/>
        <v>0</v>
      </c>
      <c r="CS61">
        <f t="shared" si="66"/>
        <v>0</v>
      </c>
      <c r="CT61">
        <f t="shared" si="66"/>
        <v>0</v>
      </c>
      <c r="CU61">
        <f t="shared" si="66"/>
        <v>0</v>
      </c>
      <c r="CV61">
        <f t="shared" si="66"/>
        <v>0</v>
      </c>
      <c r="CW61">
        <f t="shared" si="66"/>
        <v>0</v>
      </c>
      <c r="CX61">
        <f t="shared" ref="CX61:DQ61" si="67">CX$49*CX22</f>
        <v>0</v>
      </c>
      <c r="CY61">
        <f t="shared" si="67"/>
        <v>0</v>
      </c>
      <c r="CZ61">
        <f t="shared" si="67"/>
        <v>0</v>
      </c>
      <c r="DA61">
        <f t="shared" si="67"/>
        <v>0</v>
      </c>
      <c r="DB61">
        <f t="shared" si="67"/>
        <v>0</v>
      </c>
      <c r="DC61">
        <f t="shared" si="67"/>
        <v>0</v>
      </c>
      <c r="DD61">
        <f t="shared" si="67"/>
        <v>0</v>
      </c>
      <c r="DE61">
        <f t="shared" si="67"/>
        <v>0</v>
      </c>
      <c r="DF61">
        <f t="shared" si="67"/>
        <v>0</v>
      </c>
      <c r="DG61">
        <f t="shared" si="67"/>
        <v>0</v>
      </c>
      <c r="DH61">
        <f t="shared" si="67"/>
        <v>0</v>
      </c>
      <c r="DI61">
        <f t="shared" si="67"/>
        <v>0</v>
      </c>
      <c r="DJ61">
        <f t="shared" si="67"/>
        <v>0</v>
      </c>
      <c r="DK61">
        <f t="shared" si="67"/>
        <v>0</v>
      </c>
      <c r="DL61">
        <f t="shared" si="67"/>
        <v>0</v>
      </c>
      <c r="DM61">
        <f t="shared" si="67"/>
        <v>0</v>
      </c>
      <c r="DN61">
        <f t="shared" si="67"/>
        <v>0</v>
      </c>
      <c r="DO61">
        <f t="shared" si="67"/>
        <v>0</v>
      </c>
      <c r="DP61">
        <f t="shared" si="67"/>
        <v>0</v>
      </c>
      <c r="DQ61">
        <f t="shared" si="67"/>
        <v>0</v>
      </c>
    </row>
    <row r="62" spans="1:121" x14ac:dyDescent="0.25">
      <c r="A62" t="str">
        <f t="shared" si="48"/>
        <v>01_AUS</v>
      </c>
      <c r="B62" t="str">
        <f t="shared" si="48"/>
        <v>7_3_naphtha</v>
      </c>
      <c r="C62" t="str">
        <f t="shared" si="48"/>
        <v>7_3_naphtha</v>
      </c>
      <c r="D62" s="4" t="s">
        <v>149</v>
      </c>
      <c r="E62" s="4"/>
      <c r="F62" s="4"/>
      <c r="G62" s="4">
        <f t="shared" si="49"/>
        <v>0.11555567999999999</v>
      </c>
      <c r="BL62" t="str">
        <f t="shared" si="50"/>
        <v>01_AUS</v>
      </c>
      <c r="BM62" t="str">
        <f t="shared" si="51"/>
        <v>d_nonenergy_7_3_naphtha</v>
      </c>
      <c r="BP62">
        <f t="shared" ref="BP62:CW62" si="68">BP$49*BP23</f>
        <v>0.11438337599999999</v>
      </c>
      <c r="BQ62">
        <f t="shared" si="68"/>
        <v>0.11555567999999999</v>
      </c>
      <c r="BR62">
        <f t="shared" si="68"/>
        <v>0.11572987354587649</v>
      </c>
      <c r="BS62">
        <f t="shared" si="68"/>
        <v>0.10905325331157782</v>
      </c>
      <c r="BT62">
        <f t="shared" si="68"/>
        <v>0.11057441928971243</v>
      </c>
      <c r="BU62">
        <f t="shared" si="68"/>
        <v>0.11201708605567166</v>
      </c>
      <c r="BV62">
        <f t="shared" si="68"/>
        <v>0.11338618455650631</v>
      </c>
      <c r="BW62">
        <f t="shared" si="68"/>
        <v>0.1146793796909969</v>
      </c>
      <c r="BX62">
        <f t="shared" si="68"/>
        <v>0.11591673215993305</v>
      </c>
      <c r="BY62">
        <f t="shared" si="68"/>
        <v>0.11725992105169365</v>
      </c>
      <c r="BZ62">
        <f t="shared" si="68"/>
        <v>0.11854174848091874</v>
      </c>
      <c r="CA62">
        <f t="shared" si="68"/>
        <v>0.11876858288911593</v>
      </c>
      <c r="CB62">
        <f t="shared" si="68"/>
        <v>0.1189346784243447</v>
      </c>
      <c r="CC62">
        <f t="shared" si="68"/>
        <v>0.1190176358167028</v>
      </c>
      <c r="CD62">
        <f t="shared" si="68"/>
        <v>0.11936113098505169</v>
      </c>
      <c r="CE62">
        <f t="shared" si="68"/>
        <v>0.11962442880365906</v>
      </c>
      <c r="CF62">
        <f t="shared" si="68"/>
        <v>0.11983643582207686</v>
      </c>
      <c r="CG62">
        <f t="shared" si="68"/>
        <v>0.11998969303222243</v>
      </c>
      <c r="CH62">
        <f t="shared" si="68"/>
        <v>0.12009822692442945</v>
      </c>
      <c r="CI62">
        <f t="shared" si="68"/>
        <v>0.12014049216853241</v>
      </c>
      <c r="CJ62">
        <f t="shared" si="68"/>
        <v>0.1201375072390536</v>
      </c>
      <c r="CK62">
        <f t="shared" si="68"/>
        <v>0.12008194811125747</v>
      </c>
      <c r="CL62">
        <f t="shared" si="68"/>
        <v>0.11998735847920698</v>
      </c>
      <c r="CM62">
        <f t="shared" si="68"/>
        <v>0.11983273581395346</v>
      </c>
      <c r="CN62">
        <f t="shared" si="68"/>
        <v>0.11973947005345634</v>
      </c>
      <c r="CO62">
        <f t="shared" si="68"/>
        <v>0.11960058773342577</v>
      </c>
      <c r="CP62">
        <f t="shared" si="68"/>
        <v>0.11941573598564324</v>
      </c>
      <c r="CQ62">
        <f t="shared" si="68"/>
        <v>0.11919116035372684</v>
      </c>
      <c r="CR62">
        <f t="shared" si="68"/>
        <v>0.11892634040872906</v>
      </c>
      <c r="CS62">
        <f t="shared" si="68"/>
        <v>0.11862075566054069</v>
      </c>
      <c r="CT62">
        <f t="shared" si="68"/>
        <v>0.11827388555849948</v>
      </c>
      <c r="CU62">
        <f t="shared" si="68"/>
        <v>0.1178788755476733</v>
      </c>
      <c r="CV62">
        <f t="shared" si="68"/>
        <v>0.11742914167462148</v>
      </c>
      <c r="CW62">
        <f t="shared" si="68"/>
        <v>0.11691838720566317</v>
      </c>
      <c r="CX62">
        <f t="shared" ref="CX62:DQ62" si="69">CX$49*CX23</f>
        <v>0.11691838720566317</v>
      </c>
      <c r="CY62">
        <f t="shared" si="69"/>
        <v>0.11691838720566317</v>
      </c>
      <c r="CZ62">
        <f t="shared" si="69"/>
        <v>0.11691838720566317</v>
      </c>
      <c r="DA62">
        <f t="shared" si="69"/>
        <v>0.11691838720566317</v>
      </c>
      <c r="DB62">
        <f t="shared" si="69"/>
        <v>0.11691838720566317</v>
      </c>
      <c r="DC62">
        <f t="shared" si="69"/>
        <v>0.11691838720566317</v>
      </c>
      <c r="DD62">
        <f t="shared" si="69"/>
        <v>0.11691838720566317</v>
      </c>
      <c r="DE62">
        <f t="shared" si="69"/>
        <v>0.11691838720566317</v>
      </c>
      <c r="DF62">
        <f t="shared" si="69"/>
        <v>0.11691838720566317</v>
      </c>
      <c r="DG62">
        <f t="shared" si="69"/>
        <v>0.11691838720566317</v>
      </c>
      <c r="DH62">
        <f t="shared" si="69"/>
        <v>0.11691838720566317</v>
      </c>
      <c r="DI62">
        <f t="shared" si="69"/>
        <v>0.11691838720566317</v>
      </c>
      <c r="DJ62">
        <f t="shared" si="69"/>
        <v>0.11691838720566317</v>
      </c>
      <c r="DK62">
        <f t="shared" si="69"/>
        <v>0.11691838720566317</v>
      </c>
      <c r="DL62">
        <f t="shared" si="69"/>
        <v>0.11691838720566317</v>
      </c>
      <c r="DM62">
        <f t="shared" si="69"/>
        <v>0.11691838720566317</v>
      </c>
      <c r="DN62">
        <f t="shared" si="69"/>
        <v>0.11691838720566317</v>
      </c>
      <c r="DO62">
        <f t="shared" si="69"/>
        <v>0.11691838720566317</v>
      </c>
      <c r="DP62">
        <f t="shared" si="69"/>
        <v>0.11691838720566317</v>
      </c>
      <c r="DQ62">
        <f t="shared" si="69"/>
        <v>0.11691838720566317</v>
      </c>
    </row>
    <row r="63" spans="1:121" x14ac:dyDescent="0.25">
      <c r="A63" t="str">
        <f t="shared" si="48"/>
        <v>01_AUS</v>
      </c>
      <c r="B63" t="str">
        <f t="shared" si="48"/>
        <v>7_x_jet_fuel</v>
      </c>
      <c r="C63" t="str">
        <f t="shared" si="48"/>
        <v>7_x_jet_fuel</v>
      </c>
      <c r="D63" s="4" t="s">
        <v>149</v>
      </c>
      <c r="E63" s="4"/>
      <c r="F63" s="4"/>
      <c r="G63" s="4">
        <f t="shared" si="49"/>
        <v>0</v>
      </c>
      <c r="BL63" t="str">
        <f t="shared" si="50"/>
        <v>01_AUS</v>
      </c>
      <c r="BM63" t="str">
        <f t="shared" si="51"/>
        <v>d_nonenergy_7_x_jet_fuel</v>
      </c>
      <c r="BP63">
        <f t="shared" ref="BP63:CW63" si="70">BP$49*BP24</f>
        <v>0</v>
      </c>
      <c r="BQ63">
        <f t="shared" si="70"/>
        <v>0</v>
      </c>
      <c r="BR63">
        <f t="shared" si="70"/>
        <v>0</v>
      </c>
      <c r="BS63">
        <f t="shared" si="70"/>
        <v>0</v>
      </c>
      <c r="BT63">
        <f t="shared" si="70"/>
        <v>0</v>
      </c>
      <c r="BU63">
        <f t="shared" si="70"/>
        <v>0</v>
      </c>
      <c r="BV63">
        <f t="shared" si="70"/>
        <v>0</v>
      </c>
      <c r="BW63">
        <f t="shared" si="70"/>
        <v>0</v>
      </c>
      <c r="BX63">
        <f t="shared" si="70"/>
        <v>0</v>
      </c>
      <c r="BY63">
        <f t="shared" si="70"/>
        <v>0</v>
      </c>
      <c r="BZ63">
        <f t="shared" si="70"/>
        <v>0</v>
      </c>
      <c r="CA63">
        <f t="shared" si="70"/>
        <v>0</v>
      </c>
      <c r="CB63">
        <f t="shared" si="70"/>
        <v>0</v>
      </c>
      <c r="CC63">
        <f t="shared" si="70"/>
        <v>0</v>
      </c>
      <c r="CD63">
        <f t="shared" si="70"/>
        <v>0</v>
      </c>
      <c r="CE63">
        <f t="shared" si="70"/>
        <v>0</v>
      </c>
      <c r="CF63">
        <f t="shared" si="70"/>
        <v>0</v>
      </c>
      <c r="CG63">
        <f t="shared" si="70"/>
        <v>0</v>
      </c>
      <c r="CH63">
        <f t="shared" si="70"/>
        <v>0</v>
      </c>
      <c r="CI63">
        <f t="shared" si="70"/>
        <v>0</v>
      </c>
      <c r="CJ63">
        <f t="shared" si="70"/>
        <v>0</v>
      </c>
      <c r="CK63">
        <f t="shared" si="70"/>
        <v>0</v>
      </c>
      <c r="CL63">
        <f t="shared" si="70"/>
        <v>0</v>
      </c>
      <c r="CM63">
        <f t="shared" si="70"/>
        <v>0</v>
      </c>
      <c r="CN63">
        <f t="shared" si="70"/>
        <v>0</v>
      </c>
      <c r="CO63">
        <f t="shared" si="70"/>
        <v>0</v>
      </c>
      <c r="CP63">
        <f t="shared" si="70"/>
        <v>0</v>
      </c>
      <c r="CQ63">
        <f t="shared" si="70"/>
        <v>0</v>
      </c>
      <c r="CR63">
        <f t="shared" si="70"/>
        <v>0</v>
      </c>
      <c r="CS63">
        <f t="shared" si="70"/>
        <v>0</v>
      </c>
      <c r="CT63">
        <f t="shared" si="70"/>
        <v>0</v>
      </c>
      <c r="CU63">
        <f t="shared" si="70"/>
        <v>0</v>
      </c>
      <c r="CV63">
        <f t="shared" si="70"/>
        <v>0</v>
      </c>
      <c r="CW63">
        <f t="shared" si="70"/>
        <v>0</v>
      </c>
      <c r="CX63">
        <f t="shared" ref="CX63:DQ63" si="71">CX$49*CX24</f>
        <v>0</v>
      </c>
      <c r="CY63">
        <f t="shared" si="71"/>
        <v>0</v>
      </c>
      <c r="CZ63">
        <f t="shared" si="71"/>
        <v>0</v>
      </c>
      <c r="DA63">
        <f t="shared" si="71"/>
        <v>0</v>
      </c>
      <c r="DB63">
        <f t="shared" si="71"/>
        <v>0</v>
      </c>
      <c r="DC63">
        <f t="shared" si="71"/>
        <v>0</v>
      </c>
      <c r="DD63">
        <f t="shared" si="71"/>
        <v>0</v>
      </c>
      <c r="DE63">
        <f t="shared" si="71"/>
        <v>0</v>
      </c>
      <c r="DF63">
        <f t="shared" si="71"/>
        <v>0</v>
      </c>
      <c r="DG63">
        <f t="shared" si="71"/>
        <v>0</v>
      </c>
      <c r="DH63">
        <f t="shared" si="71"/>
        <v>0</v>
      </c>
      <c r="DI63">
        <f t="shared" si="71"/>
        <v>0</v>
      </c>
      <c r="DJ63">
        <f t="shared" si="71"/>
        <v>0</v>
      </c>
      <c r="DK63">
        <f t="shared" si="71"/>
        <v>0</v>
      </c>
      <c r="DL63">
        <f t="shared" si="71"/>
        <v>0</v>
      </c>
      <c r="DM63">
        <f t="shared" si="71"/>
        <v>0</v>
      </c>
      <c r="DN63">
        <f t="shared" si="71"/>
        <v>0</v>
      </c>
      <c r="DO63">
        <f t="shared" si="71"/>
        <v>0</v>
      </c>
      <c r="DP63">
        <f t="shared" si="71"/>
        <v>0</v>
      </c>
      <c r="DQ63">
        <f t="shared" si="71"/>
        <v>0</v>
      </c>
    </row>
    <row r="64" spans="1:121" x14ac:dyDescent="0.25">
      <c r="A64" t="str">
        <f t="shared" si="48"/>
        <v>01_AUS</v>
      </c>
      <c r="B64" t="str">
        <f t="shared" si="48"/>
        <v>7_6_kerosene</v>
      </c>
      <c r="C64" t="str">
        <f t="shared" si="48"/>
        <v>7_6_kerosene</v>
      </c>
      <c r="D64" s="4" t="s">
        <v>149</v>
      </c>
      <c r="E64" s="4"/>
      <c r="F64" s="4"/>
      <c r="G64" s="4">
        <f t="shared" si="49"/>
        <v>0.193932576</v>
      </c>
      <c r="BL64" t="str">
        <f t="shared" si="50"/>
        <v>01_AUS</v>
      </c>
      <c r="BM64" t="str">
        <f t="shared" si="51"/>
        <v>d_nonenergy_7_6_kerosene</v>
      </c>
      <c r="BP64">
        <f t="shared" ref="BP64:CW64" si="72">BP$49*BP25</f>
        <v>0.19091807999999999</v>
      </c>
      <c r="BQ64">
        <f t="shared" si="72"/>
        <v>0.193932576</v>
      </c>
      <c r="BR64">
        <f t="shared" si="72"/>
        <v>0.19422491821177534</v>
      </c>
      <c r="BS64">
        <f t="shared" si="72"/>
        <v>0.18301980773160451</v>
      </c>
      <c r="BT64">
        <f t="shared" si="72"/>
        <v>0.18557272106882172</v>
      </c>
      <c r="BU64">
        <f t="shared" si="72"/>
        <v>0.1879938922499533</v>
      </c>
      <c r="BV64">
        <f t="shared" si="72"/>
        <v>0.19029159669048451</v>
      </c>
      <c r="BW64">
        <f t="shared" si="72"/>
        <v>0.1924619154814122</v>
      </c>
      <c r="BX64">
        <f t="shared" si="72"/>
        <v>0.19453851571188763</v>
      </c>
      <c r="BY64">
        <f t="shared" si="72"/>
        <v>0.19679273706936412</v>
      </c>
      <c r="BZ64">
        <f t="shared" si="72"/>
        <v>0.19894397788536797</v>
      </c>
      <c r="CA64">
        <f t="shared" si="72"/>
        <v>0.19932466519651629</v>
      </c>
      <c r="CB64">
        <f t="shared" si="72"/>
        <v>0.19960341683390023</v>
      </c>
      <c r="CC64">
        <f t="shared" si="72"/>
        <v>0.19974264097933597</v>
      </c>
      <c r="CD64">
        <f t="shared" si="72"/>
        <v>0.20031911547926065</v>
      </c>
      <c r="CE64">
        <f t="shared" si="72"/>
        <v>0.2007609979052713</v>
      </c>
      <c r="CF64">
        <f t="shared" si="72"/>
        <v>0.20111680098835505</v>
      </c>
      <c r="CG64">
        <f t="shared" si="72"/>
        <v>0.20137400656712109</v>
      </c>
      <c r="CH64">
        <f t="shared" si="72"/>
        <v>0.20155615475143376</v>
      </c>
      <c r="CI64">
        <f t="shared" si="72"/>
        <v>0.2016270868567544</v>
      </c>
      <c r="CJ64">
        <f t="shared" si="72"/>
        <v>0.20162207736641169</v>
      </c>
      <c r="CK64">
        <f t="shared" si="72"/>
        <v>0.20152883465628427</v>
      </c>
      <c r="CL64">
        <f t="shared" si="72"/>
        <v>0.20137008857814737</v>
      </c>
      <c r="CM64">
        <f t="shared" si="72"/>
        <v>0.20111059140950449</v>
      </c>
      <c r="CN64">
        <f t="shared" si="72"/>
        <v>0.20095406713319194</v>
      </c>
      <c r="CO64">
        <f t="shared" si="72"/>
        <v>0.20072098637001021</v>
      </c>
      <c r="CP64">
        <f t="shared" si="72"/>
        <v>0.20041075691503604</v>
      </c>
      <c r="CQ64">
        <f t="shared" si="72"/>
        <v>0.20003386041973287</v>
      </c>
      <c r="CR64">
        <f t="shared" si="72"/>
        <v>0.19958942346856268</v>
      </c>
      <c r="CS64">
        <f t="shared" si="72"/>
        <v>0.19907657254334218</v>
      </c>
      <c r="CT64">
        <f t="shared" si="72"/>
        <v>0.19849443402426434</v>
      </c>
      <c r="CU64">
        <f t="shared" si="72"/>
        <v>0.19783150418000822</v>
      </c>
      <c r="CV64">
        <f t="shared" si="72"/>
        <v>0.19707673341914736</v>
      </c>
      <c r="CW64">
        <f t="shared" si="72"/>
        <v>0.19621955417993905</v>
      </c>
      <c r="CX64">
        <f t="shared" ref="CX64:DQ64" si="73">CX$49*CX25</f>
        <v>0.19621955417993905</v>
      </c>
      <c r="CY64">
        <f t="shared" si="73"/>
        <v>0.19621955417993905</v>
      </c>
      <c r="CZ64">
        <f t="shared" si="73"/>
        <v>0.19621955417993905</v>
      </c>
      <c r="DA64">
        <f t="shared" si="73"/>
        <v>0.19621955417993905</v>
      </c>
      <c r="DB64">
        <f t="shared" si="73"/>
        <v>0.19621955417993905</v>
      </c>
      <c r="DC64">
        <f t="shared" si="73"/>
        <v>0.19621955417993905</v>
      </c>
      <c r="DD64">
        <f t="shared" si="73"/>
        <v>0.19621955417993905</v>
      </c>
      <c r="DE64">
        <f t="shared" si="73"/>
        <v>0.19621955417993905</v>
      </c>
      <c r="DF64">
        <f t="shared" si="73"/>
        <v>0.19621955417993905</v>
      </c>
      <c r="DG64">
        <f t="shared" si="73"/>
        <v>0.19621955417993905</v>
      </c>
      <c r="DH64">
        <f t="shared" si="73"/>
        <v>0.19621955417993905</v>
      </c>
      <c r="DI64">
        <f t="shared" si="73"/>
        <v>0.19621955417993905</v>
      </c>
      <c r="DJ64">
        <f t="shared" si="73"/>
        <v>0.19621955417993905</v>
      </c>
      <c r="DK64">
        <f t="shared" si="73"/>
        <v>0.19621955417993905</v>
      </c>
      <c r="DL64">
        <f t="shared" si="73"/>
        <v>0.19621955417993905</v>
      </c>
      <c r="DM64">
        <f t="shared" si="73"/>
        <v>0.19621955417993905</v>
      </c>
      <c r="DN64">
        <f t="shared" si="73"/>
        <v>0.19621955417993905</v>
      </c>
      <c r="DO64">
        <f t="shared" si="73"/>
        <v>0.19621955417993905</v>
      </c>
      <c r="DP64">
        <f t="shared" si="73"/>
        <v>0.19621955417993905</v>
      </c>
      <c r="DQ64">
        <f t="shared" si="73"/>
        <v>0.19621955417993905</v>
      </c>
    </row>
    <row r="65" spans="1:121" x14ac:dyDescent="0.25">
      <c r="A65" t="str">
        <f t="shared" si="48"/>
        <v>01_AUS</v>
      </c>
      <c r="B65" t="str">
        <f t="shared" si="48"/>
        <v>7_7_gas_diesel_oil</v>
      </c>
      <c r="C65" t="str">
        <f t="shared" si="48"/>
        <v>7_7_gas_diesel_oil</v>
      </c>
      <c r="D65" s="4" t="s">
        <v>149</v>
      </c>
      <c r="E65" s="4"/>
      <c r="F65" s="4"/>
      <c r="G65" s="4">
        <f t="shared" si="49"/>
        <v>0</v>
      </c>
      <c r="BL65" t="str">
        <f t="shared" si="50"/>
        <v>01_AUS</v>
      </c>
      <c r="BM65" t="str">
        <f t="shared" si="51"/>
        <v>d_nonenergy_7_7_gas_diesel_oil</v>
      </c>
      <c r="BP65">
        <f t="shared" ref="BP65:CW65" si="74">BP$49*BP26</f>
        <v>0</v>
      </c>
      <c r="BQ65">
        <f t="shared" si="74"/>
        <v>0</v>
      </c>
      <c r="BR65">
        <f t="shared" si="74"/>
        <v>0</v>
      </c>
      <c r="BS65">
        <f t="shared" si="74"/>
        <v>0</v>
      </c>
      <c r="BT65">
        <f t="shared" si="74"/>
        <v>0</v>
      </c>
      <c r="BU65">
        <f t="shared" si="74"/>
        <v>0</v>
      </c>
      <c r="BV65">
        <f t="shared" si="74"/>
        <v>0</v>
      </c>
      <c r="BW65">
        <f t="shared" si="74"/>
        <v>0</v>
      </c>
      <c r="BX65">
        <f t="shared" si="74"/>
        <v>0</v>
      </c>
      <c r="BY65">
        <f t="shared" si="74"/>
        <v>0</v>
      </c>
      <c r="BZ65">
        <f t="shared" si="74"/>
        <v>0</v>
      </c>
      <c r="CA65">
        <f t="shared" si="74"/>
        <v>0</v>
      </c>
      <c r="CB65">
        <f t="shared" si="74"/>
        <v>0</v>
      </c>
      <c r="CC65">
        <f t="shared" si="74"/>
        <v>0</v>
      </c>
      <c r="CD65">
        <f t="shared" si="74"/>
        <v>0</v>
      </c>
      <c r="CE65">
        <f t="shared" si="74"/>
        <v>0</v>
      </c>
      <c r="CF65">
        <f t="shared" si="74"/>
        <v>0</v>
      </c>
      <c r="CG65">
        <f t="shared" si="74"/>
        <v>0</v>
      </c>
      <c r="CH65">
        <f t="shared" si="74"/>
        <v>0</v>
      </c>
      <c r="CI65">
        <f t="shared" si="74"/>
        <v>0</v>
      </c>
      <c r="CJ65">
        <f t="shared" si="74"/>
        <v>0</v>
      </c>
      <c r="CK65">
        <f t="shared" si="74"/>
        <v>0</v>
      </c>
      <c r="CL65">
        <f t="shared" si="74"/>
        <v>0</v>
      </c>
      <c r="CM65">
        <f t="shared" si="74"/>
        <v>0</v>
      </c>
      <c r="CN65">
        <f t="shared" si="74"/>
        <v>0</v>
      </c>
      <c r="CO65">
        <f t="shared" si="74"/>
        <v>0</v>
      </c>
      <c r="CP65">
        <f t="shared" si="74"/>
        <v>0</v>
      </c>
      <c r="CQ65">
        <f t="shared" si="74"/>
        <v>0</v>
      </c>
      <c r="CR65">
        <f t="shared" si="74"/>
        <v>0</v>
      </c>
      <c r="CS65">
        <f t="shared" si="74"/>
        <v>0</v>
      </c>
      <c r="CT65">
        <f t="shared" si="74"/>
        <v>0</v>
      </c>
      <c r="CU65">
        <f t="shared" si="74"/>
        <v>0</v>
      </c>
      <c r="CV65">
        <f t="shared" si="74"/>
        <v>0</v>
      </c>
      <c r="CW65">
        <f t="shared" si="74"/>
        <v>0</v>
      </c>
      <c r="CX65">
        <f t="shared" ref="CX65:DQ65" si="75">CX$49*CX26</f>
        <v>0</v>
      </c>
      <c r="CY65">
        <f t="shared" si="75"/>
        <v>0</v>
      </c>
      <c r="CZ65">
        <f t="shared" si="75"/>
        <v>0</v>
      </c>
      <c r="DA65">
        <f t="shared" si="75"/>
        <v>0</v>
      </c>
      <c r="DB65">
        <f t="shared" si="75"/>
        <v>0</v>
      </c>
      <c r="DC65">
        <f t="shared" si="75"/>
        <v>0</v>
      </c>
      <c r="DD65">
        <f t="shared" si="75"/>
        <v>0</v>
      </c>
      <c r="DE65">
        <f t="shared" si="75"/>
        <v>0</v>
      </c>
      <c r="DF65">
        <f t="shared" si="75"/>
        <v>0</v>
      </c>
      <c r="DG65">
        <f t="shared" si="75"/>
        <v>0</v>
      </c>
      <c r="DH65">
        <f t="shared" si="75"/>
        <v>0</v>
      </c>
      <c r="DI65">
        <f t="shared" si="75"/>
        <v>0</v>
      </c>
      <c r="DJ65">
        <f t="shared" si="75"/>
        <v>0</v>
      </c>
      <c r="DK65">
        <f t="shared" si="75"/>
        <v>0</v>
      </c>
      <c r="DL65">
        <f t="shared" si="75"/>
        <v>0</v>
      </c>
      <c r="DM65">
        <f t="shared" si="75"/>
        <v>0</v>
      </c>
      <c r="DN65">
        <f t="shared" si="75"/>
        <v>0</v>
      </c>
      <c r="DO65">
        <f t="shared" si="75"/>
        <v>0</v>
      </c>
      <c r="DP65">
        <f t="shared" si="75"/>
        <v>0</v>
      </c>
      <c r="DQ65">
        <f t="shared" si="75"/>
        <v>0</v>
      </c>
    </row>
    <row r="66" spans="1:121" x14ac:dyDescent="0.25">
      <c r="A66" t="str">
        <f t="shared" si="48"/>
        <v>01_AUS</v>
      </c>
      <c r="B66" t="str">
        <f t="shared" si="48"/>
        <v>7_8_fuel_oil</v>
      </c>
      <c r="C66" t="str">
        <f t="shared" si="48"/>
        <v>7_8_fuel_oil</v>
      </c>
      <c r="D66" s="4" t="s">
        <v>149</v>
      </c>
      <c r="E66" s="4"/>
      <c r="F66" s="4"/>
      <c r="G66" s="4">
        <f t="shared" si="49"/>
        <v>0</v>
      </c>
      <c r="BL66" t="str">
        <f t="shared" si="50"/>
        <v>01_AUS</v>
      </c>
      <c r="BM66" t="str">
        <f t="shared" si="51"/>
        <v>d_nonenergy_7_8_fuel_oil</v>
      </c>
      <c r="BP66">
        <f t="shared" ref="BP66:CW66" si="76">BP$49*BP27</f>
        <v>0</v>
      </c>
      <c r="BQ66">
        <f t="shared" si="76"/>
        <v>0</v>
      </c>
      <c r="BR66">
        <f t="shared" si="76"/>
        <v>0</v>
      </c>
      <c r="BS66">
        <f t="shared" si="76"/>
        <v>0</v>
      </c>
      <c r="BT66">
        <f t="shared" si="76"/>
        <v>0</v>
      </c>
      <c r="BU66">
        <f t="shared" si="76"/>
        <v>0</v>
      </c>
      <c r="BV66">
        <f t="shared" si="76"/>
        <v>0</v>
      </c>
      <c r="BW66">
        <f t="shared" si="76"/>
        <v>0</v>
      </c>
      <c r="BX66">
        <f t="shared" si="76"/>
        <v>0</v>
      </c>
      <c r="BY66">
        <f t="shared" si="76"/>
        <v>0</v>
      </c>
      <c r="BZ66">
        <f t="shared" si="76"/>
        <v>0</v>
      </c>
      <c r="CA66">
        <f t="shared" si="76"/>
        <v>0</v>
      </c>
      <c r="CB66">
        <f t="shared" si="76"/>
        <v>0</v>
      </c>
      <c r="CC66">
        <f t="shared" si="76"/>
        <v>0</v>
      </c>
      <c r="CD66">
        <f t="shared" si="76"/>
        <v>0</v>
      </c>
      <c r="CE66">
        <f t="shared" si="76"/>
        <v>0</v>
      </c>
      <c r="CF66">
        <f t="shared" si="76"/>
        <v>0</v>
      </c>
      <c r="CG66">
        <f t="shared" si="76"/>
        <v>0</v>
      </c>
      <c r="CH66">
        <f t="shared" si="76"/>
        <v>0</v>
      </c>
      <c r="CI66">
        <f t="shared" si="76"/>
        <v>0</v>
      </c>
      <c r="CJ66">
        <f t="shared" si="76"/>
        <v>0</v>
      </c>
      <c r="CK66">
        <f t="shared" si="76"/>
        <v>0</v>
      </c>
      <c r="CL66">
        <f t="shared" si="76"/>
        <v>0</v>
      </c>
      <c r="CM66">
        <f t="shared" si="76"/>
        <v>0</v>
      </c>
      <c r="CN66">
        <f t="shared" si="76"/>
        <v>0</v>
      </c>
      <c r="CO66">
        <f t="shared" si="76"/>
        <v>0</v>
      </c>
      <c r="CP66">
        <f t="shared" si="76"/>
        <v>0</v>
      </c>
      <c r="CQ66">
        <f t="shared" si="76"/>
        <v>0</v>
      </c>
      <c r="CR66">
        <f t="shared" si="76"/>
        <v>0</v>
      </c>
      <c r="CS66">
        <f t="shared" si="76"/>
        <v>0</v>
      </c>
      <c r="CT66">
        <f t="shared" si="76"/>
        <v>0</v>
      </c>
      <c r="CU66">
        <f t="shared" si="76"/>
        <v>0</v>
      </c>
      <c r="CV66">
        <f t="shared" si="76"/>
        <v>0</v>
      </c>
      <c r="CW66">
        <f t="shared" si="76"/>
        <v>0</v>
      </c>
      <c r="CX66">
        <f t="shared" ref="CX66:DQ66" si="77">CX$49*CX27</f>
        <v>0</v>
      </c>
      <c r="CY66">
        <f t="shared" si="77"/>
        <v>0</v>
      </c>
      <c r="CZ66">
        <f t="shared" si="77"/>
        <v>0</v>
      </c>
      <c r="DA66">
        <f t="shared" si="77"/>
        <v>0</v>
      </c>
      <c r="DB66">
        <f t="shared" si="77"/>
        <v>0</v>
      </c>
      <c r="DC66">
        <f t="shared" si="77"/>
        <v>0</v>
      </c>
      <c r="DD66">
        <f t="shared" si="77"/>
        <v>0</v>
      </c>
      <c r="DE66">
        <f t="shared" si="77"/>
        <v>0</v>
      </c>
      <c r="DF66">
        <f t="shared" si="77"/>
        <v>0</v>
      </c>
      <c r="DG66">
        <f t="shared" si="77"/>
        <v>0</v>
      </c>
      <c r="DH66">
        <f t="shared" si="77"/>
        <v>0</v>
      </c>
      <c r="DI66">
        <f t="shared" si="77"/>
        <v>0</v>
      </c>
      <c r="DJ66">
        <f t="shared" si="77"/>
        <v>0</v>
      </c>
      <c r="DK66">
        <f t="shared" si="77"/>
        <v>0</v>
      </c>
      <c r="DL66">
        <f t="shared" si="77"/>
        <v>0</v>
      </c>
      <c r="DM66">
        <f t="shared" si="77"/>
        <v>0</v>
      </c>
      <c r="DN66">
        <f t="shared" si="77"/>
        <v>0</v>
      </c>
      <c r="DO66">
        <f t="shared" si="77"/>
        <v>0</v>
      </c>
      <c r="DP66">
        <f t="shared" si="77"/>
        <v>0</v>
      </c>
      <c r="DQ66">
        <f t="shared" si="77"/>
        <v>0</v>
      </c>
    </row>
    <row r="67" spans="1:121" x14ac:dyDescent="0.25">
      <c r="A67" t="str">
        <f t="shared" si="48"/>
        <v>01_AUS</v>
      </c>
      <c r="B67" t="str">
        <f t="shared" si="48"/>
        <v>7_9_lpg</v>
      </c>
      <c r="C67" t="str">
        <f t="shared" si="48"/>
        <v>7_9_lpg</v>
      </c>
      <c r="D67" s="4" t="s">
        <v>149</v>
      </c>
      <c r="E67" s="4"/>
      <c r="F67" s="4"/>
      <c r="G67" s="4">
        <f t="shared" si="49"/>
        <v>9.8700879239999999</v>
      </c>
      <c r="BL67" t="str">
        <f t="shared" si="50"/>
        <v>01_AUS</v>
      </c>
      <c r="BM67" t="str">
        <f t="shared" si="51"/>
        <v>d_nonenergy_7_9_lpg</v>
      </c>
      <c r="BP67">
        <f t="shared" ref="BP67:CW67" si="78">BP$49*BP28</f>
        <v>9.7070120640000006</v>
      </c>
      <c r="BQ67">
        <f t="shared" si="78"/>
        <v>9.8700879239999999</v>
      </c>
      <c r="BR67">
        <f t="shared" si="78"/>
        <v>9.8849665142483936</v>
      </c>
      <c r="BS67">
        <f t="shared" si="78"/>
        <v>9.3146888026924959</v>
      </c>
      <c r="BT67">
        <f t="shared" si="78"/>
        <v>9.4446178719618388</v>
      </c>
      <c r="BU67">
        <f t="shared" si="78"/>
        <v>9.5678419992834076</v>
      </c>
      <c r="BV67">
        <f t="shared" si="78"/>
        <v>9.6847823572117644</v>
      </c>
      <c r="BW67">
        <f t="shared" si="78"/>
        <v>9.7952394951067685</v>
      </c>
      <c r="BX67">
        <f t="shared" si="78"/>
        <v>9.900926880282281</v>
      </c>
      <c r="BY67">
        <f t="shared" si="78"/>
        <v>10.015654191481673</v>
      </c>
      <c r="BZ67">
        <f t="shared" si="78"/>
        <v>10.125140366716385</v>
      </c>
      <c r="CA67">
        <f t="shared" si="78"/>
        <v>10.144515230445238</v>
      </c>
      <c r="CB67">
        <f t="shared" si="78"/>
        <v>10.158702136155904</v>
      </c>
      <c r="CC67">
        <f t="shared" si="78"/>
        <v>10.165787869687307</v>
      </c>
      <c r="CD67">
        <f t="shared" si="78"/>
        <v>10.195127210800377</v>
      </c>
      <c r="CE67">
        <f t="shared" si="78"/>
        <v>10.217616565022102</v>
      </c>
      <c r="CF67">
        <f t="shared" si="78"/>
        <v>10.235724960146328</v>
      </c>
      <c r="CG67">
        <f t="shared" si="78"/>
        <v>10.248815291483773</v>
      </c>
      <c r="CH67">
        <f t="shared" si="78"/>
        <v>10.258085619509338</v>
      </c>
      <c r="CI67">
        <f t="shared" si="78"/>
        <v>10.261695668582005</v>
      </c>
      <c r="CJ67">
        <f t="shared" si="78"/>
        <v>10.261440713426163</v>
      </c>
      <c r="CK67">
        <f t="shared" si="78"/>
        <v>10.256695178837743</v>
      </c>
      <c r="CL67">
        <f t="shared" si="78"/>
        <v>10.248615887668004</v>
      </c>
      <c r="CM67">
        <f t="shared" si="78"/>
        <v>10.235408927169866</v>
      </c>
      <c r="CN67">
        <f t="shared" si="78"/>
        <v>10.227442713337666</v>
      </c>
      <c r="CO67">
        <f t="shared" si="78"/>
        <v>10.21558020073949</v>
      </c>
      <c r="CP67">
        <f t="shared" si="78"/>
        <v>10.199791249443296</v>
      </c>
      <c r="CQ67">
        <f t="shared" si="78"/>
        <v>10.180609317126315</v>
      </c>
      <c r="CR67">
        <f t="shared" si="78"/>
        <v>10.157989951802541</v>
      </c>
      <c r="CS67">
        <f t="shared" si="78"/>
        <v>10.1318886962619</v>
      </c>
      <c r="CT67">
        <f t="shared" si="78"/>
        <v>10.102261088122225</v>
      </c>
      <c r="CU67">
        <f t="shared" si="78"/>
        <v>10.068521651534473</v>
      </c>
      <c r="CV67">
        <f t="shared" si="78"/>
        <v>10.030108023840686</v>
      </c>
      <c r="CW67">
        <f t="shared" si="78"/>
        <v>9.9864823750089311</v>
      </c>
      <c r="CX67">
        <f t="shared" ref="CX67:DQ67" si="79">CX$49*CX28</f>
        <v>9.9864823750089311</v>
      </c>
      <c r="CY67">
        <f t="shared" si="79"/>
        <v>9.9864823750089311</v>
      </c>
      <c r="CZ67">
        <f t="shared" si="79"/>
        <v>9.9864823750089311</v>
      </c>
      <c r="DA67">
        <f t="shared" si="79"/>
        <v>9.9864823750089311</v>
      </c>
      <c r="DB67">
        <f t="shared" si="79"/>
        <v>9.9864823750089311</v>
      </c>
      <c r="DC67">
        <f t="shared" si="79"/>
        <v>9.9864823750089311</v>
      </c>
      <c r="DD67">
        <f t="shared" si="79"/>
        <v>9.9864823750089311</v>
      </c>
      <c r="DE67">
        <f t="shared" si="79"/>
        <v>9.9864823750089311</v>
      </c>
      <c r="DF67">
        <f t="shared" si="79"/>
        <v>9.9864823750089311</v>
      </c>
      <c r="DG67">
        <f t="shared" si="79"/>
        <v>9.9864823750089311</v>
      </c>
      <c r="DH67">
        <f t="shared" si="79"/>
        <v>9.9864823750089311</v>
      </c>
      <c r="DI67">
        <f t="shared" si="79"/>
        <v>9.9864823750089311</v>
      </c>
      <c r="DJ67">
        <f t="shared" si="79"/>
        <v>9.9864823750089311</v>
      </c>
      <c r="DK67">
        <f t="shared" si="79"/>
        <v>9.9864823750089311</v>
      </c>
      <c r="DL67">
        <f t="shared" si="79"/>
        <v>9.9864823750089311</v>
      </c>
      <c r="DM67">
        <f t="shared" si="79"/>
        <v>9.9864823750089311</v>
      </c>
      <c r="DN67">
        <f t="shared" si="79"/>
        <v>9.9864823750089311</v>
      </c>
      <c r="DO67">
        <f t="shared" si="79"/>
        <v>9.9864823750089311</v>
      </c>
      <c r="DP67">
        <f t="shared" si="79"/>
        <v>9.9864823750089311</v>
      </c>
      <c r="DQ67">
        <f t="shared" si="79"/>
        <v>9.9864823750089311</v>
      </c>
    </row>
    <row r="68" spans="1:121" x14ac:dyDescent="0.25">
      <c r="A68" t="str">
        <f t="shared" si="48"/>
        <v>01_AUS</v>
      </c>
      <c r="B68" t="str">
        <f t="shared" si="48"/>
        <v>7_10_refinery_gas_not_liquefied</v>
      </c>
      <c r="C68" t="str">
        <f t="shared" si="48"/>
        <v>7_10_refi_gas_notliq</v>
      </c>
      <c r="D68" s="4" t="s">
        <v>149</v>
      </c>
      <c r="E68" s="4"/>
      <c r="F68" s="4"/>
      <c r="G68" s="4">
        <f t="shared" si="49"/>
        <v>0</v>
      </c>
      <c r="BL68" t="str">
        <f t="shared" si="50"/>
        <v>01_AUS</v>
      </c>
      <c r="BM68" t="str">
        <f t="shared" si="51"/>
        <v>d_nonenergy_7_10_refi_gas_notliq</v>
      </c>
      <c r="BP68">
        <f t="shared" ref="BP68:CW68" si="80">BP$49*BP29</f>
        <v>0</v>
      </c>
      <c r="BQ68">
        <f t="shared" si="80"/>
        <v>0</v>
      </c>
      <c r="BR68">
        <f t="shared" si="80"/>
        <v>0</v>
      </c>
      <c r="BS68">
        <f t="shared" si="80"/>
        <v>0</v>
      </c>
      <c r="BT68">
        <f t="shared" si="80"/>
        <v>0</v>
      </c>
      <c r="BU68">
        <f t="shared" si="80"/>
        <v>0</v>
      </c>
      <c r="BV68">
        <f t="shared" si="80"/>
        <v>0</v>
      </c>
      <c r="BW68">
        <f t="shared" si="80"/>
        <v>0</v>
      </c>
      <c r="BX68">
        <f t="shared" si="80"/>
        <v>0</v>
      </c>
      <c r="BY68">
        <f t="shared" si="80"/>
        <v>0</v>
      </c>
      <c r="BZ68">
        <f t="shared" si="80"/>
        <v>0</v>
      </c>
      <c r="CA68">
        <f t="shared" si="80"/>
        <v>0</v>
      </c>
      <c r="CB68">
        <f t="shared" si="80"/>
        <v>0</v>
      </c>
      <c r="CC68">
        <f t="shared" si="80"/>
        <v>0</v>
      </c>
      <c r="CD68">
        <f t="shared" si="80"/>
        <v>0</v>
      </c>
      <c r="CE68">
        <f t="shared" si="80"/>
        <v>0</v>
      </c>
      <c r="CF68">
        <f t="shared" si="80"/>
        <v>0</v>
      </c>
      <c r="CG68">
        <f t="shared" si="80"/>
        <v>0</v>
      </c>
      <c r="CH68">
        <f t="shared" si="80"/>
        <v>0</v>
      </c>
      <c r="CI68">
        <f t="shared" si="80"/>
        <v>0</v>
      </c>
      <c r="CJ68">
        <f t="shared" si="80"/>
        <v>0</v>
      </c>
      <c r="CK68">
        <f t="shared" si="80"/>
        <v>0</v>
      </c>
      <c r="CL68">
        <f t="shared" si="80"/>
        <v>0</v>
      </c>
      <c r="CM68">
        <f t="shared" si="80"/>
        <v>0</v>
      </c>
      <c r="CN68">
        <f t="shared" si="80"/>
        <v>0</v>
      </c>
      <c r="CO68">
        <f t="shared" si="80"/>
        <v>0</v>
      </c>
      <c r="CP68">
        <f t="shared" si="80"/>
        <v>0</v>
      </c>
      <c r="CQ68">
        <f t="shared" si="80"/>
        <v>0</v>
      </c>
      <c r="CR68">
        <f t="shared" si="80"/>
        <v>0</v>
      </c>
      <c r="CS68">
        <f t="shared" si="80"/>
        <v>0</v>
      </c>
      <c r="CT68">
        <f t="shared" si="80"/>
        <v>0</v>
      </c>
      <c r="CU68">
        <f t="shared" si="80"/>
        <v>0</v>
      </c>
      <c r="CV68">
        <f t="shared" si="80"/>
        <v>0</v>
      </c>
      <c r="CW68">
        <f t="shared" si="80"/>
        <v>0</v>
      </c>
      <c r="CX68">
        <f t="shared" ref="CX68:DQ68" si="81">CX$49*CX29</f>
        <v>0</v>
      </c>
      <c r="CY68">
        <f t="shared" si="81"/>
        <v>0</v>
      </c>
      <c r="CZ68">
        <f t="shared" si="81"/>
        <v>0</v>
      </c>
      <c r="DA68">
        <f t="shared" si="81"/>
        <v>0</v>
      </c>
      <c r="DB68">
        <f t="shared" si="81"/>
        <v>0</v>
      </c>
      <c r="DC68">
        <f t="shared" si="81"/>
        <v>0</v>
      </c>
      <c r="DD68">
        <f t="shared" si="81"/>
        <v>0</v>
      </c>
      <c r="DE68">
        <f t="shared" si="81"/>
        <v>0</v>
      </c>
      <c r="DF68">
        <f t="shared" si="81"/>
        <v>0</v>
      </c>
      <c r="DG68">
        <f t="shared" si="81"/>
        <v>0</v>
      </c>
      <c r="DH68">
        <f t="shared" si="81"/>
        <v>0</v>
      </c>
      <c r="DI68">
        <f t="shared" si="81"/>
        <v>0</v>
      </c>
      <c r="DJ68">
        <f t="shared" si="81"/>
        <v>0</v>
      </c>
      <c r="DK68">
        <f t="shared" si="81"/>
        <v>0</v>
      </c>
      <c r="DL68">
        <f t="shared" si="81"/>
        <v>0</v>
      </c>
      <c r="DM68">
        <f t="shared" si="81"/>
        <v>0</v>
      </c>
      <c r="DN68">
        <f t="shared" si="81"/>
        <v>0</v>
      </c>
      <c r="DO68">
        <f t="shared" si="81"/>
        <v>0</v>
      </c>
      <c r="DP68">
        <f t="shared" si="81"/>
        <v>0</v>
      </c>
      <c r="DQ68">
        <f t="shared" si="81"/>
        <v>0</v>
      </c>
    </row>
    <row r="69" spans="1:121" x14ac:dyDescent="0.25">
      <c r="A69" t="str">
        <f t="shared" si="48"/>
        <v>01_AUS</v>
      </c>
      <c r="B69" t="str">
        <f t="shared" si="48"/>
        <v>7_11_ethane</v>
      </c>
      <c r="C69" t="str">
        <f t="shared" si="48"/>
        <v>7_11_ethane</v>
      </c>
      <c r="D69" s="4" t="s">
        <v>149</v>
      </c>
      <c r="E69" s="4"/>
      <c r="F69" s="4"/>
      <c r="G69" s="4">
        <f t="shared" si="49"/>
        <v>20.133065160000001</v>
      </c>
      <c r="BL69" t="str">
        <f t="shared" si="50"/>
        <v>01_AUS</v>
      </c>
      <c r="BM69" t="str">
        <f t="shared" si="51"/>
        <v>d_nonenergy_7_11_ethane</v>
      </c>
      <c r="BP69">
        <f t="shared" ref="BP69:CW69" si="82">BP$49*BP30</f>
        <v>20.209306787999999</v>
      </c>
      <c r="BQ69">
        <f t="shared" si="82"/>
        <v>20.133065160000001</v>
      </c>
      <c r="BR69">
        <f t="shared" si="82"/>
        <v>20.163414598552766</v>
      </c>
      <c r="BS69">
        <f t="shared" si="82"/>
        <v>19.000158666644356</v>
      </c>
      <c r="BT69">
        <f t="shared" si="82"/>
        <v>19.265188769508701</v>
      </c>
      <c r="BU69">
        <f t="shared" si="82"/>
        <v>19.516542091156101</v>
      </c>
      <c r="BV69">
        <f t="shared" si="82"/>
        <v>19.755077741915652</v>
      </c>
      <c r="BW69">
        <f t="shared" si="82"/>
        <v>19.980388881162927</v>
      </c>
      <c r="BX69">
        <f t="shared" si="82"/>
        <v>20.195970649908336</v>
      </c>
      <c r="BY69">
        <f t="shared" si="82"/>
        <v>20.429992114539104</v>
      </c>
      <c r="BZ69">
        <f t="shared" si="82"/>
        <v>20.653322678267898</v>
      </c>
      <c r="CA69">
        <f t="shared" si="82"/>
        <v>20.69284364271347</v>
      </c>
      <c r="CB69">
        <f t="shared" si="82"/>
        <v>20.72178217895458</v>
      </c>
      <c r="CC69">
        <f t="shared" si="82"/>
        <v>20.736235701151404</v>
      </c>
      <c r="CD69">
        <f t="shared" si="82"/>
        <v>20.796082266949931</v>
      </c>
      <c r="CE69">
        <f t="shared" si="82"/>
        <v>20.841956187976646</v>
      </c>
      <c r="CF69">
        <f t="shared" si="82"/>
        <v>20.878893802087717</v>
      </c>
      <c r="CG69">
        <f t="shared" si="82"/>
        <v>20.905595539277101</v>
      </c>
      <c r="CH69">
        <f t="shared" si="82"/>
        <v>20.924505210561737</v>
      </c>
      <c r="CI69">
        <f t="shared" si="82"/>
        <v>20.931869010537024</v>
      </c>
      <c r="CJ69">
        <f t="shared" si="82"/>
        <v>20.931348951465111</v>
      </c>
      <c r="CK69">
        <f t="shared" si="82"/>
        <v>20.921668981253763</v>
      </c>
      <c r="CL69">
        <f t="shared" si="82"/>
        <v>20.905188794165316</v>
      </c>
      <c r="CM69">
        <f t="shared" si="82"/>
        <v>20.878249156107174</v>
      </c>
      <c r="CN69">
        <f t="shared" si="82"/>
        <v>20.861999624857084</v>
      </c>
      <c r="CO69">
        <f t="shared" si="82"/>
        <v>20.837802399772631</v>
      </c>
      <c r="CP69">
        <f t="shared" si="82"/>
        <v>20.805596001237777</v>
      </c>
      <c r="CQ69">
        <f t="shared" si="82"/>
        <v>20.766468579455303</v>
      </c>
      <c r="CR69">
        <f t="shared" si="82"/>
        <v>20.720329460994762</v>
      </c>
      <c r="CS69">
        <f t="shared" si="82"/>
        <v>20.667087961769639</v>
      </c>
      <c r="CT69">
        <f t="shared" si="82"/>
        <v>20.60665338714335</v>
      </c>
      <c r="CU69">
        <f t="shared" si="82"/>
        <v>20.537831479931036</v>
      </c>
      <c r="CV69">
        <f t="shared" si="82"/>
        <v>20.459475129375086</v>
      </c>
      <c r="CW69">
        <f t="shared" si="82"/>
        <v>20.37048726651712</v>
      </c>
      <c r="CX69">
        <f t="shared" ref="CX69:DQ69" si="83">CX$49*CX30</f>
        <v>20.37048726651712</v>
      </c>
      <c r="CY69">
        <f t="shared" si="83"/>
        <v>20.37048726651712</v>
      </c>
      <c r="CZ69">
        <f t="shared" si="83"/>
        <v>20.37048726651712</v>
      </c>
      <c r="DA69">
        <f t="shared" si="83"/>
        <v>20.37048726651712</v>
      </c>
      <c r="DB69">
        <f t="shared" si="83"/>
        <v>20.37048726651712</v>
      </c>
      <c r="DC69">
        <f t="shared" si="83"/>
        <v>20.37048726651712</v>
      </c>
      <c r="DD69">
        <f t="shared" si="83"/>
        <v>20.37048726651712</v>
      </c>
      <c r="DE69">
        <f t="shared" si="83"/>
        <v>20.37048726651712</v>
      </c>
      <c r="DF69">
        <f t="shared" si="83"/>
        <v>20.37048726651712</v>
      </c>
      <c r="DG69">
        <f t="shared" si="83"/>
        <v>20.37048726651712</v>
      </c>
      <c r="DH69">
        <f t="shared" si="83"/>
        <v>20.37048726651712</v>
      </c>
      <c r="DI69">
        <f t="shared" si="83"/>
        <v>20.37048726651712</v>
      </c>
      <c r="DJ69">
        <f t="shared" si="83"/>
        <v>20.37048726651712</v>
      </c>
      <c r="DK69">
        <f t="shared" si="83"/>
        <v>20.37048726651712</v>
      </c>
      <c r="DL69">
        <f t="shared" si="83"/>
        <v>20.37048726651712</v>
      </c>
      <c r="DM69">
        <f t="shared" si="83"/>
        <v>20.37048726651712</v>
      </c>
      <c r="DN69">
        <f t="shared" si="83"/>
        <v>20.37048726651712</v>
      </c>
      <c r="DO69">
        <f t="shared" si="83"/>
        <v>20.37048726651712</v>
      </c>
      <c r="DP69">
        <f t="shared" si="83"/>
        <v>20.37048726651712</v>
      </c>
      <c r="DQ69">
        <f t="shared" si="83"/>
        <v>20.37048726651712</v>
      </c>
    </row>
    <row r="70" spans="1:121" x14ac:dyDescent="0.25">
      <c r="A70" t="str">
        <f t="shared" si="48"/>
        <v>01_AUS</v>
      </c>
      <c r="B70" t="str">
        <f t="shared" si="48"/>
        <v>7_x_other_petroleum_products</v>
      </c>
      <c r="C70" t="str">
        <f t="shared" si="48"/>
        <v>7_x_other_petrol_prod</v>
      </c>
      <c r="D70" s="4" t="s">
        <v>149</v>
      </c>
      <c r="E70" s="4"/>
      <c r="F70" s="4"/>
      <c r="G70" s="4">
        <f t="shared" si="49"/>
        <v>142.843525812</v>
      </c>
      <c r="BL70" t="str">
        <f t="shared" si="50"/>
        <v>01_AUS</v>
      </c>
      <c r="BM70" t="str">
        <f t="shared" si="51"/>
        <v>d_nonenergy_7_x_other_petrol_prod</v>
      </c>
      <c r="BP70">
        <f t="shared" ref="BP70:CW70" si="84">BP$49*BP31</f>
        <v>142.006123944</v>
      </c>
      <c r="BQ70">
        <f t="shared" si="84"/>
        <v>142.843525812</v>
      </c>
      <c r="BR70">
        <f t="shared" si="84"/>
        <v>143.05885421703118</v>
      </c>
      <c r="BS70">
        <f t="shared" si="84"/>
        <v>134.8055864003824</v>
      </c>
      <c r="BT70">
        <f t="shared" si="84"/>
        <v>136.68596745704707</v>
      </c>
      <c r="BU70">
        <f t="shared" si="84"/>
        <v>138.46931213920735</v>
      </c>
      <c r="BV70">
        <f t="shared" si="84"/>
        <v>140.1617158102614</v>
      </c>
      <c r="BW70">
        <f t="shared" si="84"/>
        <v>141.76029194752749</v>
      </c>
      <c r="BX70">
        <f t="shared" si="84"/>
        <v>143.28983847726121</v>
      </c>
      <c r="BY70">
        <f t="shared" si="84"/>
        <v>144.95021412587147</v>
      </c>
      <c r="BZ70">
        <f t="shared" si="84"/>
        <v>146.53473813605464</v>
      </c>
      <c r="CA70">
        <f t="shared" si="84"/>
        <v>146.81513825695191</v>
      </c>
      <c r="CB70">
        <f t="shared" si="84"/>
        <v>147.02045635013184</v>
      </c>
      <c r="CC70">
        <f t="shared" si="84"/>
        <v>147.12300367983988</v>
      </c>
      <c r="CD70">
        <f t="shared" si="84"/>
        <v>147.54761336537283</v>
      </c>
      <c r="CE70">
        <f t="shared" si="84"/>
        <v>147.87308753287792</v>
      </c>
      <c r="CF70">
        <f t="shared" si="84"/>
        <v>148.135158856483</v>
      </c>
      <c r="CG70">
        <f t="shared" si="84"/>
        <v>148.32460692388483</v>
      </c>
      <c r="CH70">
        <f t="shared" si="84"/>
        <v>148.45877050487843</v>
      </c>
      <c r="CI70">
        <f t="shared" si="84"/>
        <v>148.5110164566739</v>
      </c>
      <c r="CJ70">
        <f t="shared" si="84"/>
        <v>148.5073266523211</v>
      </c>
      <c r="CK70">
        <f t="shared" si="84"/>
        <v>148.4386475384477</v>
      </c>
      <c r="CL70">
        <f t="shared" si="84"/>
        <v>148.32172107886259</v>
      </c>
      <c r="CM70">
        <f t="shared" si="84"/>
        <v>148.13058511155</v>
      </c>
      <c r="CN70">
        <f t="shared" si="84"/>
        <v>148.01529514859064</v>
      </c>
      <c r="CO70">
        <f t="shared" si="84"/>
        <v>147.84361652348005</v>
      </c>
      <c r="CP70">
        <f t="shared" si="84"/>
        <v>147.61511304008775</v>
      </c>
      <c r="CQ70">
        <f t="shared" si="84"/>
        <v>147.33750509321405</v>
      </c>
      <c r="CR70">
        <f t="shared" si="84"/>
        <v>147.01014935744385</v>
      </c>
      <c r="CS70">
        <f t="shared" si="84"/>
        <v>146.63240243175747</v>
      </c>
      <c r="CT70">
        <f t="shared" si="84"/>
        <v>146.20362084028281</v>
      </c>
      <c r="CU70">
        <f t="shared" si="84"/>
        <v>145.71533136219358</v>
      </c>
      <c r="CV70">
        <f t="shared" si="84"/>
        <v>145.15939527922643</v>
      </c>
      <c r="CW70">
        <f t="shared" si="84"/>
        <v>144.52802891826309</v>
      </c>
      <c r="CX70">
        <f t="shared" ref="CX70:DQ70" si="85">CX$49*CX31</f>
        <v>144.52802891826309</v>
      </c>
      <c r="CY70">
        <f t="shared" si="85"/>
        <v>144.52802891826309</v>
      </c>
      <c r="CZ70">
        <f t="shared" si="85"/>
        <v>144.52802891826309</v>
      </c>
      <c r="DA70">
        <f t="shared" si="85"/>
        <v>144.52802891826309</v>
      </c>
      <c r="DB70">
        <f t="shared" si="85"/>
        <v>144.52802891826309</v>
      </c>
      <c r="DC70">
        <f t="shared" si="85"/>
        <v>144.52802891826309</v>
      </c>
      <c r="DD70">
        <f t="shared" si="85"/>
        <v>144.52802891826309</v>
      </c>
      <c r="DE70">
        <f t="shared" si="85"/>
        <v>144.52802891826309</v>
      </c>
      <c r="DF70">
        <f t="shared" si="85"/>
        <v>144.52802891826309</v>
      </c>
      <c r="DG70">
        <f t="shared" si="85"/>
        <v>144.52802891826309</v>
      </c>
      <c r="DH70">
        <f t="shared" si="85"/>
        <v>144.52802891826309</v>
      </c>
      <c r="DI70">
        <f t="shared" si="85"/>
        <v>144.52802891826309</v>
      </c>
      <c r="DJ70">
        <f t="shared" si="85"/>
        <v>144.52802891826309</v>
      </c>
      <c r="DK70">
        <f t="shared" si="85"/>
        <v>144.52802891826309</v>
      </c>
      <c r="DL70">
        <f t="shared" si="85"/>
        <v>144.52802891826309</v>
      </c>
      <c r="DM70">
        <f t="shared" si="85"/>
        <v>144.52802891826309</v>
      </c>
      <c r="DN70">
        <f t="shared" si="85"/>
        <v>144.52802891826309</v>
      </c>
      <c r="DO70">
        <f t="shared" si="85"/>
        <v>144.52802891826309</v>
      </c>
      <c r="DP70">
        <f t="shared" si="85"/>
        <v>144.52802891826309</v>
      </c>
      <c r="DQ70">
        <f t="shared" si="85"/>
        <v>144.52802891826309</v>
      </c>
    </row>
    <row r="71" spans="1:121" x14ac:dyDescent="0.25">
      <c r="A71" t="str">
        <f t="shared" si="48"/>
        <v>01_AUS</v>
      </c>
      <c r="B71" t="str">
        <f t="shared" si="48"/>
        <v>8_1_natural_gas</v>
      </c>
      <c r="C71" t="str">
        <f t="shared" si="48"/>
        <v>8_1_natural_gas</v>
      </c>
      <c r="D71" s="4" t="s">
        <v>149</v>
      </c>
      <c r="E71" s="4"/>
      <c r="F71" s="4"/>
      <c r="G71" s="4">
        <f t="shared" si="49"/>
        <v>56.290521168000012</v>
      </c>
      <c r="BL71" t="str">
        <f t="shared" si="50"/>
        <v>01_AUS</v>
      </c>
      <c r="BM71" t="str">
        <f t="shared" si="51"/>
        <v>d_nonenergy_8_1_natural_gas</v>
      </c>
      <c r="BP71">
        <f t="shared" ref="BP71:CW71" si="86">BP$49*BP32</f>
        <v>53.769607020000009</v>
      </c>
      <c r="BQ71">
        <f t="shared" si="86"/>
        <v>56.290521168000012</v>
      </c>
      <c r="BR71">
        <f t="shared" si="86"/>
        <v>56.37537589328474</v>
      </c>
      <c r="BS71">
        <f t="shared" si="86"/>
        <v>53.123000651933665</v>
      </c>
      <c r="BT71">
        <f t="shared" si="86"/>
        <v>53.864004691650521</v>
      </c>
      <c r="BU71">
        <f t="shared" si="86"/>
        <v>54.566769489777265</v>
      </c>
      <c r="BV71">
        <f t="shared" si="86"/>
        <v>55.23369705354834</v>
      </c>
      <c r="BW71">
        <f t="shared" si="86"/>
        <v>55.863649887475646</v>
      </c>
      <c r="BX71">
        <f t="shared" si="86"/>
        <v>56.466400140383392</v>
      </c>
      <c r="BY71">
        <f t="shared" si="86"/>
        <v>57.120706382571342</v>
      </c>
      <c r="BZ71">
        <f t="shared" si="86"/>
        <v>57.74512167776512</v>
      </c>
      <c r="CA71">
        <f t="shared" si="86"/>
        <v>57.855619292908351</v>
      </c>
      <c r="CB71">
        <f t="shared" si="86"/>
        <v>57.936529242481633</v>
      </c>
      <c r="CC71">
        <f t="shared" si="86"/>
        <v>57.976940192861356</v>
      </c>
      <c r="CD71">
        <f t="shared" si="86"/>
        <v>58.144266645745795</v>
      </c>
      <c r="CE71">
        <f t="shared" si="86"/>
        <v>58.272526645010274</v>
      </c>
      <c r="CF71">
        <f t="shared" si="86"/>
        <v>58.375801408812549</v>
      </c>
      <c r="CG71">
        <f t="shared" si="86"/>
        <v>58.45045743811243</v>
      </c>
      <c r="CH71">
        <f t="shared" si="86"/>
        <v>58.503327442916394</v>
      </c>
      <c r="CI71">
        <f t="shared" si="86"/>
        <v>58.523916068398485</v>
      </c>
      <c r="CJ71">
        <f t="shared" si="86"/>
        <v>58.522462022729655</v>
      </c>
      <c r="CK71">
        <f t="shared" si="86"/>
        <v>58.495397561170662</v>
      </c>
      <c r="CL71">
        <f t="shared" si="86"/>
        <v>58.449320209670411</v>
      </c>
      <c r="CM71">
        <f t="shared" si="86"/>
        <v>58.373999027609031</v>
      </c>
      <c r="CN71">
        <f t="shared" si="86"/>
        <v>58.328566572315509</v>
      </c>
      <c r="CO71">
        <f t="shared" si="86"/>
        <v>58.260912968654125</v>
      </c>
      <c r="CP71">
        <f t="shared" si="86"/>
        <v>58.170866324287573</v>
      </c>
      <c r="CQ71">
        <f t="shared" si="86"/>
        <v>58.061469024542497</v>
      </c>
      <c r="CR71">
        <f t="shared" si="86"/>
        <v>57.932467553393636</v>
      </c>
      <c r="CS71">
        <f t="shared" si="86"/>
        <v>57.783608365022147</v>
      </c>
      <c r="CT71">
        <f t="shared" si="86"/>
        <v>57.614637884112021</v>
      </c>
      <c r="CU71">
        <f t="shared" si="86"/>
        <v>57.422217058273056</v>
      </c>
      <c r="CV71">
        <f t="shared" si="86"/>
        <v>57.203138652945086</v>
      </c>
      <c r="CW71">
        <f t="shared" si="86"/>
        <v>56.954335346638125</v>
      </c>
      <c r="CX71">
        <f t="shared" ref="CX71:DQ71" si="87">CX$49*CX32</f>
        <v>56.954335346638125</v>
      </c>
      <c r="CY71">
        <f t="shared" si="87"/>
        <v>56.954335346638125</v>
      </c>
      <c r="CZ71">
        <f t="shared" si="87"/>
        <v>56.954335346638125</v>
      </c>
      <c r="DA71">
        <f t="shared" si="87"/>
        <v>56.954335346638125</v>
      </c>
      <c r="DB71">
        <f t="shared" si="87"/>
        <v>56.954335346638125</v>
      </c>
      <c r="DC71">
        <f t="shared" si="87"/>
        <v>56.954335346638125</v>
      </c>
      <c r="DD71">
        <f t="shared" si="87"/>
        <v>56.954335346638125</v>
      </c>
      <c r="DE71">
        <f t="shared" si="87"/>
        <v>56.954335346638125</v>
      </c>
      <c r="DF71">
        <f t="shared" si="87"/>
        <v>56.954335346638125</v>
      </c>
      <c r="DG71">
        <f t="shared" si="87"/>
        <v>56.954335346638125</v>
      </c>
      <c r="DH71">
        <f t="shared" si="87"/>
        <v>56.954335346638125</v>
      </c>
      <c r="DI71">
        <f t="shared" si="87"/>
        <v>56.954335346638125</v>
      </c>
      <c r="DJ71">
        <f t="shared" si="87"/>
        <v>56.954335346638125</v>
      </c>
      <c r="DK71">
        <f t="shared" si="87"/>
        <v>56.954335346638125</v>
      </c>
      <c r="DL71">
        <f t="shared" si="87"/>
        <v>56.954335346638125</v>
      </c>
      <c r="DM71">
        <f t="shared" si="87"/>
        <v>56.954335346638125</v>
      </c>
      <c r="DN71">
        <f t="shared" si="87"/>
        <v>56.954335346638125</v>
      </c>
      <c r="DO71">
        <f t="shared" si="87"/>
        <v>56.954335346638125</v>
      </c>
      <c r="DP71">
        <f t="shared" si="87"/>
        <v>56.954335346638125</v>
      </c>
      <c r="DQ71">
        <f t="shared" si="87"/>
        <v>56.954335346638125</v>
      </c>
    </row>
    <row r="72" spans="1:121" x14ac:dyDescent="0.25">
      <c r="A72" t="str">
        <f t="shared" si="48"/>
        <v>01_AUS</v>
      </c>
      <c r="B72" t="str">
        <f t="shared" si="48"/>
        <v>15_1_fuelwood_and_woodwaste</v>
      </c>
      <c r="C72" t="str">
        <f t="shared" si="48"/>
        <v>15_1_fwood_wwaste</v>
      </c>
      <c r="D72" s="4" t="s">
        <v>149</v>
      </c>
      <c r="E72" s="4"/>
      <c r="F72" s="4"/>
      <c r="G72" s="4">
        <f t="shared" si="49"/>
        <v>0</v>
      </c>
      <c r="BL72" t="str">
        <f t="shared" si="50"/>
        <v>01_AUS</v>
      </c>
      <c r="BM72" t="str">
        <f t="shared" si="51"/>
        <v>d_nonenergy_15_1_fwood_wwaste</v>
      </c>
      <c r="BP72">
        <f t="shared" ref="BP72:CW72" si="88">BP$49*BP33</f>
        <v>0</v>
      </c>
      <c r="BQ72">
        <f t="shared" si="88"/>
        <v>0</v>
      </c>
      <c r="BR72">
        <f t="shared" si="88"/>
        <v>0</v>
      </c>
      <c r="BS72">
        <f t="shared" si="88"/>
        <v>0</v>
      </c>
      <c r="BT72">
        <f t="shared" si="88"/>
        <v>0</v>
      </c>
      <c r="BU72">
        <f t="shared" si="88"/>
        <v>0</v>
      </c>
      <c r="BV72">
        <f t="shared" si="88"/>
        <v>0</v>
      </c>
      <c r="BW72">
        <f t="shared" si="88"/>
        <v>0</v>
      </c>
      <c r="BX72">
        <f t="shared" si="88"/>
        <v>0</v>
      </c>
      <c r="BY72">
        <f t="shared" si="88"/>
        <v>0</v>
      </c>
      <c r="BZ72">
        <f t="shared" si="88"/>
        <v>0</v>
      </c>
      <c r="CA72">
        <f t="shared" si="88"/>
        <v>0</v>
      </c>
      <c r="CB72">
        <f t="shared" si="88"/>
        <v>0</v>
      </c>
      <c r="CC72">
        <f t="shared" si="88"/>
        <v>0</v>
      </c>
      <c r="CD72">
        <f t="shared" si="88"/>
        <v>0</v>
      </c>
      <c r="CE72">
        <f t="shared" si="88"/>
        <v>0</v>
      </c>
      <c r="CF72">
        <f t="shared" si="88"/>
        <v>0</v>
      </c>
      <c r="CG72">
        <f t="shared" si="88"/>
        <v>0</v>
      </c>
      <c r="CH72">
        <f t="shared" si="88"/>
        <v>0</v>
      </c>
      <c r="CI72">
        <f t="shared" si="88"/>
        <v>0</v>
      </c>
      <c r="CJ72">
        <f t="shared" si="88"/>
        <v>0</v>
      </c>
      <c r="CK72">
        <f t="shared" si="88"/>
        <v>0</v>
      </c>
      <c r="CL72">
        <f t="shared" si="88"/>
        <v>0</v>
      </c>
      <c r="CM72">
        <f t="shared" si="88"/>
        <v>0</v>
      </c>
      <c r="CN72">
        <f t="shared" si="88"/>
        <v>0</v>
      </c>
      <c r="CO72">
        <f t="shared" si="88"/>
        <v>0</v>
      </c>
      <c r="CP72">
        <f t="shared" si="88"/>
        <v>0</v>
      </c>
      <c r="CQ72">
        <f t="shared" si="88"/>
        <v>0</v>
      </c>
      <c r="CR72">
        <f t="shared" si="88"/>
        <v>0</v>
      </c>
      <c r="CS72">
        <f t="shared" si="88"/>
        <v>0</v>
      </c>
      <c r="CT72">
        <f t="shared" si="88"/>
        <v>0</v>
      </c>
      <c r="CU72">
        <f t="shared" si="88"/>
        <v>0</v>
      </c>
      <c r="CV72">
        <f t="shared" si="88"/>
        <v>0</v>
      </c>
      <c r="CW72">
        <f t="shared" si="88"/>
        <v>0</v>
      </c>
      <c r="CX72">
        <f t="shared" ref="CX72:DQ72" si="89">CX$49*CX33</f>
        <v>0</v>
      </c>
      <c r="CY72">
        <f t="shared" si="89"/>
        <v>0</v>
      </c>
      <c r="CZ72">
        <f t="shared" si="89"/>
        <v>0</v>
      </c>
      <c r="DA72">
        <f t="shared" si="89"/>
        <v>0</v>
      </c>
      <c r="DB72">
        <f t="shared" si="89"/>
        <v>0</v>
      </c>
      <c r="DC72">
        <f t="shared" si="89"/>
        <v>0</v>
      </c>
      <c r="DD72">
        <f t="shared" si="89"/>
        <v>0</v>
      </c>
      <c r="DE72">
        <f t="shared" si="89"/>
        <v>0</v>
      </c>
      <c r="DF72">
        <f t="shared" si="89"/>
        <v>0</v>
      </c>
      <c r="DG72">
        <f t="shared" si="89"/>
        <v>0</v>
      </c>
      <c r="DH72">
        <f t="shared" si="89"/>
        <v>0</v>
      </c>
      <c r="DI72">
        <f t="shared" si="89"/>
        <v>0</v>
      </c>
      <c r="DJ72">
        <f t="shared" si="89"/>
        <v>0</v>
      </c>
      <c r="DK72">
        <f t="shared" si="89"/>
        <v>0</v>
      </c>
      <c r="DL72">
        <f t="shared" si="89"/>
        <v>0</v>
      </c>
      <c r="DM72">
        <f t="shared" si="89"/>
        <v>0</v>
      </c>
      <c r="DN72">
        <f t="shared" si="89"/>
        <v>0</v>
      </c>
      <c r="DO72">
        <f t="shared" si="89"/>
        <v>0</v>
      </c>
      <c r="DP72">
        <f t="shared" si="89"/>
        <v>0</v>
      </c>
      <c r="DQ72">
        <f t="shared" si="89"/>
        <v>0</v>
      </c>
    </row>
    <row r="73" spans="1:121" x14ac:dyDescent="0.25">
      <c r="A73" t="str">
        <f t="shared" si="48"/>
        <v>01_AUS</v>
      </c>
      <c r="B73" t="str">
        <f t="shared" si="48"/>
        <v>15_2_bagasse</v>
      </c>
      <c r="C73" t="str">
        <f t="shared" si="48"/>
        <v>15_2_bagasse</v>
      </c>
      <c r="D73" s="4" t="s">
        <v>149</v>
      </c>
      <c r="E73" s="4"/>
      <c r="F73" s="4"/>
      <c r="G73" s="4">
        <f t="shared" si="49"/>
        <v>0</v>
      </c>
      <c r="BL73" t="str">
        <f t="shared" si="50"/>
        <v>01_AUS</v>
      </c>
      <c r="BM73" t="str">
        <f t="shared" si="51"/>
        <v>d_nonenergy_15_2_bagasse</v>
      </c>
      <c r="BP73">
        <f t="shared" ref="BP73:CW73" si="90">BP$49*BP34</f>
        <v>0</v>
      </c>
      <c r="BQ73">
        <f t="shared" si="90"/>
        <v>0</v>
      </c>
      <c r="BR73">
        <f t="shared" si="90"/>
        <v>0</v>
      </c>
      <c r="BS73">
        <f t="shared" si="90"/>
        <v>0</v>
      </c>
      <c r="BT73">
        <f t="shared" si="90"/>
        <v>0</v>
      </c>
      <c r="BU73">
        <f t="shared" si="90"/>
        <v>0</v>
      </c>
      <c r="BV73">
        <f t="shared" si="90"/>
        <v>0</v>
      </c>
      <c r="BW73">
        <f t="shared" si="90"/>
        <v>0</v>
      </c>
      <c r="BX73">
        <f t="shared" si="90"/>
        <v>0</v>
      </c>
      <c r="BY73">
        <f t="shared" si="90"/>
        <v>0</v>
      </c>
      <c r="BZ73">
        <f t="shared" si="90"/>
        <v>0</v>
      </c>
      <c r="CA73">
        <f t="shared" si="90"/>
        <v>0</v>
      </c>
      <c r="CB73">
        <f t="shared" si="90"/>
        <v>0</v>
      </c>
      <c r="CC73">
        <f t="shared" si="90"/>
        <v>0</v>
      </c>
      <c r="CD73">
        <f t="shared" si="90"/>
        <v>0</v>
      </c>
      <c r="CE73">
        <f t="shared" si="90"/>
        <v>0</v>
      </c>
      <c r="CF73">
        <f t="shared" si="90"/>
        <v>0</v>
      </c>
      <c r="CG73">
        <f t="shared" si="90"/>
        <v>0</v>
      </c>
      <c r="CH73">
        <f t="shared" si="90"/>
        <v>0</v>
      </c>
      <c r="CI73">
        <f t="shared" si="90"/>
        <v>0</v>
      </c>
      <c r="CJ73">
        <f t="shared" si="90"/>
        <v>0</v>
      </c>
      <c r="CK73">
        <f t="shared" si="90"/>
        <v>0</v>
      </c>
      <c r="CL73">
        <f t="shared" si="90"/>
        <v>0</v>
      </c>
      <c r="CM73">
        <f t="shared" si="90"/>
        <v>0</v>
      </c>
      <c r="CN73">
        <f t="shared" si="90"/>
        <v>0</v>
      </c>
      <c r="CO73">
        <f t="shared" si="90"/>
        <v>0</v>
      </c>
      <c r="CP73">
        <f t="shared" si="90"/>
        <v>0</v>
      </c>
      <c r="CQ73">
        <f t="shared" si="90"/>
        <v>0</v>
      </c>
      <c r="CR73">
        <f t="shared" si="90"/>
        <v>0</v>
      </c>
      <c r="CS73">
        <f t="shared" si="90"/>
        <v>0</v>
      </c>
      <c r="CT73">
        <f t="shared" si="90"/>
        <v>0</v>
      </c>
      <c r="CU73">
        <f t="shared" si="90"/>
        <v>0</v>
      </c>
      <c r="CV73">
        <f t="shared" si="90"/>
        <v>0</v>
      </c>
      <c r="CW73">
        <f t="shared" si="90"/>
        <v>0</v>
      </c>
      <c r="CX73">
        <f t="shared" ref="CX73:DQ73" si="91">CX$49*CX34</f>
        <v>0</v>
      </c>
      <c r="CY73">
        <f t="shared" si="91"/>
        <v>0</v>
      </c>
      <c r="CZ73">
        <f t="shared" si="91"/>
        <v>0</v>
      </c>
      <c r="DA73">
        <f t="shared" si="91"/>
        <v>0</v>
      </c>
      <c r="DB73">
        <f t="shared" si="91"/>
        <v>0</v>
      </c>
      <c r="DC73">
        <f t="shared" si="91"/>
        <v>0</v>
      </c>
      <c r="DD73">
        <f t="shared" si="91"/>
        <v>0</v>
      </c>
      <c r="DE73">
        <f t="shared" si="91"/>
        <v>0</v>
      </c>
      <c r="DF73">
        <f t="shared" si="91"/>
        <v>0</v>
      </c>
      <c r="DG73">
        <f t="shared" si="91"/>
        <v>0</v>
      </c>
      <c r="DH73">
        <f t="shared" si="91"/>
        <v>0</v>
      </c>
      <c r="DI73">
        <f t="shared" si="91"/>
        <v>0</v>
      </c>
      <c r="DJ73">
        <f t="shared" si="91"/>
        <v>0</v>
      </c>
      <c r="DK73">
        <f t="shared" si="91"/>
        <v>0</v>
      </c>
      <c r="DL73">
        <f t="shared" si="91"/>
        <v>0</v>
      </c>
      <c r="DM73">
        <f t="shared" si="91"/>
        <v>0</v>
      </c>
      <c r="DN73">
        <f t="shared" si="91"/>
        <v>0</v>
      </c>
      <c r="DO73">
        <f t="shared" si="91"/>
        <v>0</v>
      </c>
      <c r="DP73">
        <f t="shared" si="91"/>
        <v>0</v>
      </c>
      <c r="DQ73">
        <f t="shared" si="91"/>
        <v>0</v>
      </c>
    </row>
    <row r="74" spans="1:121" x14ac:dyDescent="0.25">
      <c r="A74" t="str">
        <f t="shared" si="48"/>
        <v>01_AUS</v>
      </c>
      <c r="B74" t="str">
        <f t="shared" si="48"/>
        <v>15_3_charcoal</v>
      </c>
      <c r="C74" t="str">
        <f t="shared" si="48"/>
        <v>15_3_charcoal</v>
      </c>
      <c r="D74" s="4" t="s">
        <v>149</v>
      </c>
      <c r="E74" s="4"/>
      <c r="F74" s="4"/>
      <c r="G74" s="4">
        <f t="shared" si="49"/>
        <v>0</v>
      </c>
      <c r="BL74" t="str">
        <f t="shared" si="50"/>
        <v>01_AUS</v>
      </c>
      <c r="BM74" t="str">
        <f t="shared" si="51"/>
        <v>d_nonenergy_15_3_charcoal</v>
      </c>
      <c r="BP74">
        <f t="shared" ref="BP74:CW74" si="92">BP$49*BP35</f>
        <v>0</v>
      </c>
      <c r="BQ74">
        <f t="shared" si="92"/>
        <v>0</v>
      </c>
      <c r="BR74">
        <f t="shared" si="92"/>
        <v>0</v>
      </c>
      <c r="BS74">
        <f t="shared" si="92"/>
        <v>0</v>
      </c>
      <c r="BT74">
        <f t="shared" si="92"/>
        <v>0</v>
      </c>
      <c r="BU74">
        <f t="shared" si="92"/>
        <v>0</v>
      </c>
      <c r="BV74">
        <f t="shared" si="92"/>
        <v>0</v>
      </c>
      <c r="BW74">
        <f t="shared" si="92"/>
        <v>0</v>
      </c>
      <c r="BX74">
        <f t="shared" si="92"/>
        <v>0</v>
      </c>
      <c r="BY74">
        <f t="shared" si="92"/>
        <v>0</v>
      </c>
      <c r="BZ74">
        <f t="shared" si="92"/>
        <v>0</v>
      </c>
      <c r="CA74">
        <f t="shared" si="92"/>
        <v>0</v>
      </c>
      <c r="CB74">
        <f t="shared" si="92"/>
        <v>0</v>
      </c>
      <c r="CC74">
        <f t="shared" si="92"/>
        <v>0</v>
      </c>
      <c r="CD74">
        <f t="shared" si="92"/>
        <v>0</v>
      </c>
      <c r="CE74">
        <f t="shared" si="92"/>
        <v>0</v>
      </c>
      <c r="CF74">
        <f t="shared" si="92"/>
        <v>0</v>
      </c>
      <c r="CG74">
        <f t="shared" si="92"/>
        <v>0</v>
      </c>
      <c r="CH74">
        <f t="shared" si="92"/>
        <v>0</v>
      </c>
      <c r="CI74">
        <f t="shared" si="92"/>
        <v>0</v>
      </c>
      <c r="CJ74">
        <f t="shared" si="92"/>
        <v>0</v>
      </c>
      <c r="CK74">
        <f t="shared" si="92"/>
        <v>0</v>
      </c>
      <c r="CL74">
        <f t="shared" si="92"/>
        <v>0</v>
      </c>
      <c r="CM74">
        <f t="shared" si="92"/>
        <v>0</v>
      </c>
      <c r="CN74">
        <f t="shared" si="92"/>
        <v>0</v>
      </c>
      <c r="CO74">
        <f t="shared" si="92"/>
        <v>0</v>
      </c>
      <c r="CP74">
        <f t="shared" si="92"/>
        <v>0</v>
      </c>
      <c r="CQ74">
        <f t="shared" si="92"/>
        <v>0</v>
      </c>
      <c r="CR74">
        <f t="shared" si="92"/>
        <v>0</v>
      </c>
      <c r="CS74">
        <f t="shared" si="92"/>
        <v>0</v>
      </c>
      <c r="CT74">
        <f t="shared" si="92"/>
        <v>0</v>
      </c>
      <c r="CU74">
        <f t="shared" si="92"/>
        <v>0</v>
      </c>
      <c r="CV74">
        <f t="shared" si="92"/>
        <v>0</v>
      </c>
      <c r="CW74">
        <f t="shared" si="92"/>
        <v>0</v>
      </c>
      <c r="CX74">
        <f t="shared" ref="CX74:DQ74" si="93">CX$49*CX35</f>
        <v>0</v>
      </c>
      <c r="CY74">
        <f t="shared" si="93"/>
        <v>0</v>
      </c>
      <c r="CZ74">
        <f t="shared" si="93"/>
        <v>0</v>
      </c>
      <c r="DA74">
        <f t="shared" si="93"/>
        <v>0</v>
      </c>
      <c r="DB74">
        <f t="shared" si="93"/>
        <v>0</v>
      </c>
      <c r="DC74">
        <f t="shared" si="93"/>
        <v>0</v>
      </c>
      <c r="DD74">
        <f t="shared" si="93"/>
        <v>0</v>
      </c>
      <c r="DE74">
        <f t="shared" si="93"/>
        <v>0</v>
      </c>
      <c r="DF74">
        <f t="shared" si="93"/>
        <v>0</v>
      </c>
      <c r="DG74">
        <f t="shared" si="93"/>
        <v>0</v>
      </c>
      <c r="DH74">
        <f t="shared" si="93"/>
        <v>0</v>
      </c>
      <c r="DI74">
        <f t="shared" si="93"/>
        <v>0</v>
      </c>
      <c r="DJ74">
        <f t="shared" si="93"/>
        <v>0</v>
      </c>
      <c r="DK74">
        <f t="shared" si="93"/>
        <v>0</v>
      </c>
      <c r="DL74">
        <f t="shared" si="93"/>
        <v>0</v>
      </c>
      <c r="DM74">
        <f t="shared" si="93"/>
        <v>0</v>
      </c>
      <c r="DN74">
        <f t="shared" si="93"/>
        <v>0</v>
      </c>
      <c r="DO74">
        <f t="shared" si="93"/>
        <v>0</v>
      </c>
      <c r="DP74">
        <f t="shared" si="93"/>
        <v>0</v>
      </c>
      <c r="DQ74">
        <f t="shared" si="93"/>
        <v>0</v>
      </c>
    </row>
    <row r="75" spans="1:121" x14ac:dyDescent="0.25">
      <c r="A75" t="str">
        <f t="shared" si="48"/>
        <v>01_AUS</v>
      </c>
      <c r="B75" t="str">
        <f t="shared" si="48"/>
        <v>15_4_black_liquor</v>
      </c>
      <c r="C75" t="str">
        <f t="shared" si="48"/>
        <v>15_4_black_liquor</v>
      </c>
      <c r="D75" s="4" t="s">
        <v>149</v>
      </c>
      <c r="E75" s="4"/>
      <c r="F75" s="4"/>
      <c r="G75" s="4">
        <f t="shared" si="49"/>
        <v>0</v>
      </c>
      <c r="BL75" t="str">
        <f t="shared" si="50"/>
        <v>01_AUS</v>
      </c>
      <c r="BM75" t="str">
        <f t="shared" si="51"/>
        <v>d_nonenergy_15_4_black_liquor</v>
      </c>
      <c r="BP75">
        <f t="shared" ref="BP75:CW75" si="94">BP$49*BP36</f>
        <v>0</v>
      </c>
      <c r="BQ75">
        <f t="shared" si="94"/>
        <v>0</v>
      </c>
      <c r="BR75">
        <f t="shared" si="94"/>
        <v>0</v>
      </c>
      <c r="BS75">
        <f t="shared" si="94"/>
        <v>0</v>
      </c>
      <c r="BT75">
        <f t="shared" si="94"/>
        <v>0</v>
      </c>
      <c r="BU75">
        <f t="shared" si="94"/>
        <v>0</v>
      </c>
      <c r="BV75">
        <f t="shared" si="94"/>
        <v>0</v>
      </c>
      <c r="BW75">
        <f t="shared" si="94"/>
        <v>0</v>
      </c>
      <c r="BX75">
        <f t="shared" si="94"/>
        <v>0</v>
      </c>
      <c r="BY75">
        <f t="shared" si="94"/>
        <v>0</v>
      </c>
      <c r="BZ75">
        <f t="shared" si="94"/>
        <v>0</v>
      </c>
      <c r="CA75">
        <f t="shared" si="94"/>
        <v>0</v>
      </c>
      <c r="CB75">
        <f t="shared" si="94"/>
        <v>0</v>
      </c>
      <c r="CC75">
        <f t="shared" si="94"/>
        <v>0</v>
      </c>
      <c r="CD75">
        <f t="shared" si="94"/>
        <v>0</v>
      </c>
      <c r="CE75">
        <f t="shared" si="94"/>
        <v>0</v>
      </c>
      <c r="CF75">
        <f t="shared" si="94"/>
        <v>0</v>
      </c>
      <c r="CG75">
        <f t="shared" si="94"/>
        <v>0</v>
      </c>
      <c r="CH75">
        <f t="shared" si="94"/>
        <v>0</v>
      </c>
      <c r="CI75">
        <f t="shared" si="94"/>
        <v>0</v>
      </c>
      <c r="CJ75">
        <f t="shared" si="94"/>
        <v>0</v>
      </c>
      <c r="CK75">
        <f t="shared" si="94"/>
        <v>0</v>
      </c>
      <c r="CL75">
        <f t="shared" si="94"/>
        <v>0</v>
      </c>
      <c r="CM75">
        <f t="shared" si="94"/>
        <v>0</v>
      </c>
      <c r="CN75">
        <f t="shared" si="94"/>
        <v>0</v>
      </c>
      <c r="CO75">
        <f t="shared" si="94"/>
        <v>0</v>
      </c>
      <c r="CP75">
        <f t="shared" si="94"/>
        <v>0</v>
      </c>
      <c r="CQ75">
        <f t="shared" si="94"/>
        <v>0</v>
      </c>
      <c r="CR75">
        <f t="shared" si="94"/>
        <v>0</v>
      </c>
      <c r="CS75">
        <f t="shared" si="94"/>
        <v>0</v>
      </c>
      <c r="CT75">
        <f t="shared" si="94"/>
        <v>0</v>
      </c>
      <c r="CU75">
        <f t="shared" si="94"/>
        <v>0</v>
      </c>
      <c r="CV75">
        <f t="shared" si="94"/>
        <v>0</v>
      </c>
      <c r="CW75">
        <f t="shared" si="94"/>
        <v>0</v>
      </c>
      <c r="CX75">
        <f t="shared" ref="CX75:DQ75" si="95">CX$49*CX36</f>
        <v>0</v>
      </c>
      <c r="CY75">
        <f t="shared" si="95"/>
        <v>0</v>
      </c>
      <c r="CZ75">
        <f t="shared" si="95"/>
        <v>0</v>
      </c>
      <c r="DA75">
        <f t="shared" si="95"/>
        <v>0</v>
      </c>
      <c r="DB75">
        <f t="shared" si="95"/>
        <v>0</v>
      </c>
      <c r="DC75">
        <f t="shared" si="95"/>
        <v>0</v>
      </c>
      <c r="DD75">
        <f t="shared" si="95"/>
        <v>0</v>
      </c>
      <c r="DE75">
        <f t="shared" si="95"/>
        <v>0</v>
      </c>
      <c r="DF75">
        <f t="shared" si="95"/>
        <v>0</v>
      </c>
      <c r="DG75">
        <f t="shared" si="95"/>
        <v>0</v>
      </c>
      <c r="DH75">
        <f t="shared" si="95"/>
        <v>0</v>
      </c>
      <c r="DI75">
        <f t="shared" si="95"/>
        <v>0</v>
      </c>
      <c r="DJ75">
        <f t="shared" si="95"/>
        <v>0</v>
      </c>
      <c r="DK75">
        <f t="shared" si="95"/>
        <v>0</v>
      </c>
      <c r="DL75">
        <f t="shared" si="95"/>
        <v>0</v>
      </c>
      <c r="DM75">
        <f t="shared" si="95"/>
        <v>0</v>
      </c>
      <c r="DN75">
        <f t="shared" si="95"/>
        <v>0</v>
      </c>
      <c r="DO75">
        <f t="shared" si="95"/>
        <v>0</v>
      </c>
      <c r="DP75">
        <f t="shared" si="95"/>
        <v>0</v>
      </c>
      <c r="DQ75">
        <f t="shared" si="95"/>
        <v>0</v>
      </c>
    </row>
    <row r="76" spans="1:121" x14ac:dyDescent="0.25">
      <c r="A76" t="str">
        <f t="shared" si="48"/>
        <v>01_AUS</v>
      </c>
      <c r="B76" t="str">
        <f t="shared" si="48"/>
        <v>15_5_other_biomass</v>
      </c>
      <c r="C76" t="str">
        <f t="shared" si="48"/>
        <v>15_5_other_biomass</v>
      </c>
      <c r="D76" s="4" t="s">
        <v>149</v>
      </c>
      <c r="E76" s="4"/>
      <c r="F76" s="4"/>
      <c r="G76" s="4">
        <f t="shared" si="49"/>
        <v>0</v>
      </c>
      <c r="BL76" t="str">
        <f t="shared" si="50"/>
        <v>01_AUS</v>
      </c>
      <c r="BM76" t="str">
        <f t="shared" si="51"/>
        <v>d_nonenergy_15_5_other_biomass</v>
      </c>
      <c r="BP76">
        <f t="shared" ref="BP76:CW76" si="96">BP$49*BP37</f>
        <v>0</v>
      </c>
      <c r="BQ76">
        <f t="shared" si="96"/>
        <v>0</v>
      </c>
      <c r="BR76">
        <f t="shared" si="96"/>
        <v>0</v>
      </c>
      <c r="BS76">
        <f t="shared" si="96"/>
        <v>0</v>
      </c>
      <c r="BT76">
        <f t="shared" si="96"/>
        <v>0</v>
      </c>
      <c r="BU76">
        <f t="shared" si="96"/>
        <v>0</v>
      </c>
      <c r="BV76">
        <f t="shared" si="96"/>
        <v>0</v>
      </c>
      <c r="BW76">
        <f t="shared" si="96"/>
        <v>0</v>
      </c>
      <c r="BX76">
        <f t="shared" si="96"/>
        <v>0</v>
      </c>
      <c r="BY76">
        <f t="shared" si="96"/>
        <v>0</v>
      </c>
      <c r="BZ76">
        <f t="shared" si="96"/>
        <v>0</v>
      </c>
      <c r="CA76">
        <f t="shared" si="96"/>
        <v>0</v>
      </c>
      <c r="CB76">
        <f t="shared" si="96"/>
        <v>0</v>
      </c>
      <c r="CC76">
        <f t="shared" si="96"/>
        <v>0</v>
      </c>
      <c r="CD76">
        <f t="shared" si="96"/>
        <v>0</v>
      </c>
      <c r="CE76">
        <f t="shared" si="96"/>
        <v>0</v>
      </c>
      <c r="CF76">
        <f t="shared" si="96"/>
        <v>0</v>
      </c>
      <c r="CG76">
        <f t="shared" si="96"/>
        <v>0</v>
      </c>
      <c r="CH76">
        <f t="shared" si="96"/>
        <v>0</v>
      </c>
      <c r="CI76">
        <f t="shared" si="96"/>
        <v>0</v>
      </c>
      <c r="CJ76">
        <f t="shared" si="96"/>
        <v>0</v>
      </c>
      <c r="CK76">
        <f t="shared" si="96"/>
        <v>0</v>
      </c>
      <c r="CL76">
        <f t="shared" si="96"/>
        <v>0</v>
      </c>
      <c r="CM76">
        <f t="shared" si="96"/>
        <v>0</v>
      </c>
      <c r="CN76">
        <f t="shared" si="96"/>
        <v>0</v>
      </c>
      <c r="CO76">
        <f t="shared" si="96"/>
        <v>0</v>
      </c>
      <c r="CP76">
        <f t="shared" si="96"/>
        <v>0</v>
      </c>
      <c r="CQ76">
        <f t="shared" si="96"/>
        <v>0</v>
      </c>
      <c r="CR76">
        <f t="shared" si="96"/>
        <v>0</v>
      </c>
      <c r="CS76">
        <f t="shared" si="96"/>
        <v>0</v>
      </c>
      <c r="CT76">
        <f t="shared" si="96"/>
        <v>0</v>
      </c>
      <c r="CU76">
        <f t="shared" si="96"/>
        <v>0</v>
      </c>
      <c r="CV76">
        <f t="shared" si="96"/>
        <v>0</v>
      </c>
      <c r="CW76">
        <f t="shared" si="96"/>
        <v>0</v>
      </c>
      <c r="CX76">
        <f t="shared" ref="CX76:DQ76" si="97">CX$49*CX37</f>
        <v>0</v>
      </c>
      <c r="CY76">
        <f t="shared" si="97"/>
        <v>0</v>
      </c>
      <c r="CZ76">
        <f t="shared" si="97"/>
        <v>0</v>
      </c>
      <c r="DA76">
        <f t="shared" si="97"/>
        <v>0</v>
      </c>
      <c r="DB76">
        <f t="shared" si="97"/>
        <v>0</v>
      </c>
      <c r="DC76">
        <f t="shared" si="97"/>
        <v>0</v>
      </c>
      <c r="DD76">
        <f t="shared" si="97"/>
        <v>0</v>
      </c>
      <c r="DE76">
        <f t="shared" si="97"/>
        <v>0</v>
      </c>
      <c r="DF76">
        <f t="shared" si="97"/>
        <v>0</v>
      </c>
      <c r="DG76">
        <f t="shared" si="97"/>
        <v>0</v>
      </c>
      <c r="DH76">
        <f t="shared" si="97"/>
        <v>0</v>
      </c>
      <c r="DI76">
        <f t="shared" si="97"/>
        <v>0</v>
      </c>
      <c r="DJ76">
        <f t="shared" si="97"/>
        <v>0</v>
      </c>
      <c r="DK76">
        <f t="shared" si="97"/>
        <v>0</v>
      </c>
      <c r="DL76">
        <f t="shared" si="97"/>
        <v>0</v>
      </c>
      <c r="DM76">
        <f t="shared" si="97"/>
        <v>0</v>
      </c>
      <c r="DN76">
        <f t="shared" si="97"/>
        <v>0</v>
      </c>
      <c r="DO76">
        <f t="shared" si="97"/>
        <v>0</v>
      </c>
      <c r="DP76">
        <f t="shared" si="97"/>
        <v>0</v>
      </c>
      <c r="DQ76">
        <f t="shared" si="97"/>
        <v>0</v>
      </c>
    </row>
    <row r="77" spans="1:121" x14ac:dyDescent="0.25">
      <c r="A77" t="str">
        <f t="shared" si="48"/>
        <v>01_AUS</v>
      </c>
      <c r="B77" t="str">
        <f t="shared" si="48"/>
        <v>16_1_biogas</v>
      </c>
      <c r="C77" t="str">
        <f t="shared" si="48"/>
        <v>16_1_biogas</v>
      </c>
      <c r="D77" s="4" t="s">
        <v>149</v>
      </c>
      <c r="E77" s="4"/>
      <c r="F77" s="4"/>
      <c r="G77" s="4">
        <f t="shared" si="49"/>
        <v>0</v>
      </c>
      <c r="BL77" t="str">
        <f t="shared" si="50"/>
        <v>01_AUS</v>
      </c>
      <c r="BM77" t="str">
        <f t="shared" si="51"/>
        <v>d_nonenergy_16_1_biogas</v>
      </c>
      <c r="BP77">
        <f t="shared" ref="BP77:CW77" si="98">BP$49*BP38</f>
        <v>0</v>
      </c>
      <c r="BQ77">
        <f t="shared" si="98"/>
        <v>0</v>
      </c>
      <c r="BR77">
        <f t="shared" si="98"/>
        <v>0</v>
      </c>
      <c r="BS77">
        <f t="shared" si="98"/>
        <v>0</v>
      </c>
      <c r="BT77">
        <f t="shared" si="98"/>
        <v>0</v>
      </c>
      <c r="BU77">
        <f t="shared" si="98"/>
        <v>0</v>
      </c>
      <c r="BV77">
        <f t="shared" si="98"/>
        <v>0</v>
      </c>
      <c r="BW77">
        <f t="shared" si="98"/>
        <v>0</v>
      </c>
      <c r="BX77">
        <f t="shared" si="98"/>
        <v>0</v>
      </c>
      <c r="BY77">
        <f t="shared" si="98"/>
        <v>0</v>
      </c>
      <c r="BZ77">
        <f t="shared" si="98"/>
        <v>0</v>
      </c>
      <c r="CA77">
        <f t="shared" si="98"/>
        <v>0</v>
      </c>
      <c r="CB77">
        <f t="shared" si="98"/>
        <v>0</v>
      </c>
      <c r="CC77">
        <f t="shared" si="98"/>
        <v>0</v>
      </c>
      <c r="CD77">
        <f t="shared" si="98"/>
        <v>0</v>
      </c>
      <c r="CE77">
        <f t="shared" si="98"/>
        <v>0</v>
      </c>
      <c r="CF77">
        <f t="shared" si="98"/>
        <v>0</v>
      </c>
      <c r="CG77">
        <f t="shared" si="98"/>
        <v>0</v>
      </c>
      <c r="CH77">
        <f t="shared" si="98"/>
        <v>0</v>
      </c>
      <c r="CI77">
        <f t="shared" si="98"/>
        <v>0</v>
      </c>
      <c r="CJ77">
        <f t="shared" si="98"/>
        <v>0</v>
      </c>
      <c r="CK77">
        <f t="shared" si="98"/>
        <v>0</v>
      </c>
      <c r="CL77">
        <f t="shared" si="98"/>
        <v>0</v>
      </c>
      <c r="CM77">
        <f t="shared" si="98"/>
        <v>0</v>
      </c>
      <c r="CN77">
        <f t="shared" si="98"/>
        <v>0</v>
      </c>
      <c r="CO77">
        <f t="shared" si="98"/>
        <v>0</v>
      </c>
      <c r="CP77">
        <f t="shared" si="98"/>
        <v>0</v>
      </c>
      <c r="CQ77">
        <f t="shared" si="98"/>
        <v>0</v>
      </c>
      <c r="CR77">
        <f t="shared" si="98"/>
        <v>0</v>
      </c>
      <c r="CS77">
        <f t="shared" si="98"/>
        <v>0</v>
      </c>
      <c r="CT77">
        <f t="shared" si="98"/>
        <v>0</v>
      </c>
      <c r="CU77">
        <f t="shared" si="98"/>
        <v>0</v>
      </c>
      <c r="CV77">
        <f t="shared" si="98"/>
        <v>0</v>
      </c>
      <c r="CW77">
        <f t="shared" si="98"/>
        <v>0</v>
      </c>
      <c r="CX77">
        <f t="shared" ref="CX77:DQ77" si="99">CX$49*CX38</f>
        <v>0</v>
      </c>
      <c r="CY77">
        <f t="shared" si="99"/>
        <v>0</v>
      </c>
      <c r="CZ77">
        <f t="shared" si="99"/>
        <v>0</v>
      </c>
      <c r="DA77">
        <f t="shared" si="99"/>
        <v>0</v>
      </c>
      <c r="DB77">
        <f t="shared" si="99"/>
        <v>0</v>
      </c>
      <c r="DC77">
        <f t="shared" si="99"/>
        <v>0</v>
      </c>
      <c r="DD77">
        <f t="shared" si="99"/>
        <v>0</v>
      </c>
      <c r="DE77">
        <f t="shared" si="99"/>
        <v>0</v>
      </c>
      <c r="DF77">
        <f t="shared" si="99"/>
        <v>0</v>
      </c>
      <c r="DG77">
        <f t="shared" si="99"/>
        <v>0</v>
      </c>
      <c r="DH77">
        <f t="shared" si="99"/>
        <v>0</v>
      </c>
      <c r="DI77">
        <f t="shared" si="99"/>
        <v>0</v>
      </c>
      <c r="DJ77">
        <f t="shared" si="99"/>
        <v>0</v>
      </c>
      <c r="DK77">
        <f t="shared" si="99"/>
        <v>0</v>
      </c>
      <c r="DL77">
        <f t="shared" si="99"/>
        <v>0</v>
      </c>
      <c r="DM77">
        <f t="shared" si="99"/>
        <v>0</v>
      </c>
      <c r="DN77">
        <f t="shared" si="99"/>
        <v>0</v>
      </c>
      <c r="DO77">
        <f t="shared" si="99"/>
        <v>0</v>
      </c>
      <c r="DP77">
        <f t="shared" si="99"/>
        <v>0</v>
      </c>
      <c r="DQ77">
        <f t="shared" si="99"/>
        <v>0</v>
      </c>
    </row>
    <row r="78" spans="1:121" x14ac:dyDescent="0.25">
      <c r="A78" t="str">
        <f t="shared" si="48"/>
        <v>01_AUS</v>
      </c>
      <c r="B78" t="str">
        <f t="shared" si="48"/>
        <v>16_2_industrial_waste</v>
      </c>
      <c r="C78" t="str">
        <f t="shared" si="48"/>
        <v>16_2_industrial_waste</v>
      </c>
      <c r="D78" s="4" t="s">
        <v>149</v>
      </c>
      <c r="E78" s="4"/>
      <c r="F78" s="4"/>
      <c r="G78" s="4">
        <f t="shared" si="49"/>
        <v>0</v>
      </c>
      <c r="BL78" t="str">
        <f t="shared" si="50"/>
        <v>01_AUS</v>
      </c>
      <c r="BM78" t="str">
        <f t="shared" si="51"/>
        <v>d_nonenergy_16_2_industrial_waste</v>
      </c>
      <c r="BP78">
        <f t="shared" ref="BP78:CW78" si="100">BP$49*BP39</f>
        <v>0</v>
      </c>
      <c r="BQ78">
        <f t="shared" si="100"/>
        <v>0</v>
      </c>
      <c r="BR78">
        <f t="shared" si="100"/>
        <v>0</v>
      </c>
      <c r="BS78">
        <f t="shared" si="100"/>
        <v>0</v>
      </c>
      <c r="BT78">
        <f t="shared" si="100"/>
        <v>0</v>
      </c>
      <c r="BU78">
        <f t="shared" si="100"/>
        <v>0</v>
      </c>
      <c r="BV78">
        <f t="shared" si="100"/>
        <v>0</v>
      </c>
      <c r="BW78">
        <f t="shared" si="100"/>
        <v>0</v>
      </c>
      <c r="BX78">
        <f t="shared" si="100"/>
        <v>0</v>
      </c>
      <c r="BY78">
        <f t="shared" si="100"/>
        <v>0</v>
      </c>
      <c r="BZ78">
        <f t="shared" si="100"/>
        <v>0</v>
      </c>
      <c r="CA78">
        <f t="shared" si="100"/>
        <v>0</v>
      </c>
      <c r="CB78">
        <f t="shared" si="100"/>
        <v>0</v>
      </c>
      <c r="CC78">
        <f t="shared" si="100"/>
        <v>0</v>
      </c>
      <c r="CD78">
        <f t="shared" si="100"/>
        <v>0</v>
      </c>
      <c r="CE78">
        <f t="shared" si="100"/>
        <v>0</v>
      </c>
      <c r="CF78">
        <f t="shared" si="100"/>
        <v>0</v>
      </c>
      <c r="CG78">
        <f t="shared" si="100"/>
        <v>0</v>
      </c>
      <c r="CH78">
        <f t="shared" si="100"/>
        <v>0</v>
      </c>
      <c r="CI78">
        <f t="shared" si="100"/>
        <v>0</v>
      </c>
      <c r="CJ78">
        <f t="shared" si="100"/>
        <v>0</v>
      </c>
      <c r="CK78">
        <f t="shared" si="100"/>
        <v>0</v>
      </c>
      <c r="CL78">
        <f t="shared" si="100"/>
        <v>0</v>
      </c>
      <c r="CM78">
        <f t="shared" si="100"/>
        <v>0</v>
      </c>
      <c r="CN78">
        <f t="shared" si="100"/>
        <v>0</v>
      </c>
      <c r="CO78">
        <f t="shared" si="100"/>
        <v>0</v>
      </c>
      <c r="CP78">
        <f t="shared" si="100"/>
        <v>0</v>
      </c>
      <c r="CQ78">
        <f t="shared" si="100"/>
        <v>0</v>
      </c>
      <c r="CR78">
        <f t="shared" si="100"/>
        <v>0</v>
      </c>
      <c r="CS78">
        <f t="shared" si="100"/>
        <v>0</v>
      </c>
      <c r="CT78">
        <f t="shared" si="100"/>
        <v>0</v>
      </c>
      <c r="CU78">
        <f t="shared" si="100"/>
        <v>0</v>
      </c>
      <c r="CV78">
        <f t="shared" si="100"/>
        <v>0</v>
      </c>
      <c r="CW78">
        <f t="shared" si="100"/>
        <v>0</v>
      </c>
      <c r="CX78">
        <f t="shared" ref="CX78:DQ78" si="101">CX$49*CX39</f>
        <v>0</v>
      </c>
      <c r="CY78">
        <f t="shared" si="101"/>
        <v>0</v>
      </c>
      <c r="CZ78">
        <f t="shared" si="101"/>
        <v>0</v>
      </c>
      <c r="DA78">
        <f t="shared" si="101"/>
        <v>0</v>
      </c>
      <c r="DB78">
        <f t="shared" si="101"/>
        <v>0</v>
      </c>
      <c r="DC78">
        <f t="shared" si="101"/>
        <v>0</v>
      </c>
      <c r="DD78">
        <f t="shared" si="101"/>
        <v>0</v>
      </c>
      <c r="DE78">
        <f t="shared" si="101"/>
        <v>0</v>
      </c>
      <c r="DF78">
        <f t="shared" si="101"/>
        <v>0</v>
      </c>
      <c r="DG78">
        <f t="shared" si="101"/>
        <v>0</v>
      </c>
      <c r="DH78">
        <f t="shared" si="101"/>
        <v>0</v>
      </c>
      <c r="DI78">
        <f t="shared" si="101"/>
        <v>0</v>
      </c>
      <c r="DJ78">
        <f t="shared" si="101"/>
        <v>0</v>
      </c>
      <c r="DK78">
        <f t="shared" si="101"/>
        <v>0</v>
      </c>
      <c r="DL78">
        <f t="shared" si="101"/>
        <v>0</v>
      </c>
      <c r="DM78">
        <f t="shared" si="101"/>
        <v>0</v>
      </c>
      <c r="DN78">
        <f t="shared" si="101"/>
        <v>0</v>
      </c>
      <c r="DO78">
        <f t="shared" si="101"/>
        <v>0</v>
      </c>
      <c r="DP78">
        <f t="shared" si="101"/>
        <v>0</v>
      </c>
      <c r="DQ78">
        <f t="shared" si="101"/>
        <v>0</v>
      </c>
    </row>
    <row r="79" spans="1:121" x14ac:dyDescent="0.25">
      <c r="A79" t="str">
        <f t="shared" si="48"/>
        <v>01_AUS</v>
      </c>
      <c r="B79" t="str">
        <f t="shared" si="48"/>
        <v>16_3_municipal_solid_waste_renewable</v>
      </c>
      <c r="C79" t="str">
        <f t="shared" si="48"/>
        <v>16_3_msw_ren</v>
      </c>
      <c r="D79" s="4" t="s">
        <v>149</v>
      </c>
      <c r="E79" s="4"/>
      <c r="F79" s="4"/>
      <c r="G79" s="4">
        <f t="shared" si="49"/>
        <v>0</v>
      </c>
      <c r="BL79" t="str">
        <f t="shared" si="50"/>
        <v>01_AUS</v>
      </c>
      <c r="BM79" t="str">
        <f t="shared" si="51"/>
        <v>d_nonenergy_16_3_msw_ren</v>
      </c>
      <c r="BP79">
        <f t="shared" ref="BP79:CW79" si="102">BP$49*BP40</f>
        <v>0</v>
      </c>
      <c r="BQ79">
        <f t="shared" si="102"/>
        <v>0</v>
      </c>
      <c r="BR79">
        <f t="shared" si="102"/>
        <v>0</v>
      </c>
      <c r="BS79">
        <f t="shared" si="102"/>
        <v>0</v>
      </c>
      <c r="BT79">
        <f t="shared" si="102"/>
        <v>0</v>
      </c>
      <c r="BU79">
        <f t="shared" si="102"/>
        <v>0</v>
      </c>
      <c r="BV79">
        <f t="shared" si="102"/>
        <v>0</v>
      </c>
      <c r="BW79">
        <f t="shared" si="102"/>
        <v>0</v>
      </c>
      <c r="BX79">
        <f t="shared" si="102"/>
        <v>0</v>
      </c>
      <c r="BY79">
        <f t="shared" si="102"/>
        <v>0</v>
      </c>
      <c r="BZ79">
        <f t="shared" si="102"/>
        <v>0</v>
      </c>
      <c r="CA79">
        <f t="shared" si="102"/>
        <v>0</v>
      </c>
      <c r="CB79">
        <f t="shared" si="102"/>
        <v>0</v>
      </c>
      <c r="CC79">
        <f t="shared" si="102"/>
        <v>0</v>
      </c>
      <c r="CD79">
        <f t="shared" si="102"/>
        <v>0</v>
      </c>
      <c r="CE79">
        <f t="shared" si="102"/>
        <v>0</v>
      </c>
      <c r="CF79">
        <f t="shared" si="102"/>
        <v>0</v>
      </c>
      <c r="CG79">
        <f t="shared" si="102"/>
        <v>0</v>
      </c>
      <c r="CH79">
        <f t="shared" si="102"/>
        <v>0</v>
      </c>
      <c r="CI79">
        <f t="shared" si="102"/>
        <v>0</v>
      </c>
      <c r="CJ79">
        <f t="shared" si="102"/>
        <v>0</v>
      </c>
      <c r="CK79">
        <f t="shared" si="102"/>
        <v>0</v>
      </c>
      <c r="CL79">
        <f t="shared" si="102"/>
        <v>0</v>
      </c>
      <c r="CM79">
        <f t="shared" si="102"/>
        <v>0</v>
      </c>
      <c r="CN79">
        <f t="shared" si="102"/>
        <v>0</v>
      </c>
      <c r="CO79">
        <f t="shared" si="102"/>
        <v>0</v>
      </c>
      <c r="CP79">
        <f t="shared" si="102"/>
        <v>0</v>
      </c>
      <c r="CQ79">
        <f t="shared" si="102"/>
        <v>0</v>
      </c>
      <c r="CR79">
        <f t="shared" si="102"/>
        <v>0</v>
      </c>
      <c r="CS79">
        <f t="shared" si="102"/>
        <v>0</v>
      </c>
      <c r="CT79">
        <f t="shared" si="102"/>
        <v>0</v>
      </c>
      <c r="CU79">
        <f t="shared" si="102"/>
        <v>0</v>
      </c>
      <c r="CV79">
        <f t="shared" si="102"/>
        <v>0</v>
      </c>
      <c r="CW79">
        <f t="shared" si="102"/>
        <v>0</v>
      </c>
      <c r="CX79">
        <f t="shared" ref="CX79:DQ79" si="103">CX$49*CX40</f>
        <v>0</v>
      </c>
      <c r="CY79">
        <f t="shared" si="103"/>
        <v>0</v>
      </c>
      <c r="CZ79">
        <f t="shared" si="103"/>
        <v>0</v>
      </c>
      <c r="DA79">
        <f t="shared" si="103"/>
        <v>0</v>
      </c>
      <c r="DB79">
        <f t="shared" si="103"/>
        <v>0</v>
      </c>
      <c r="DC79">
        <f t="shared" si="103"/>
        <v>0</v>
      </c>
      <c r="DD79">
        <f t="shared" si="103"/>
        <v>0</v>
      </c>
      <c r="DE79">
        <f t="shared" si="103"/>
        <v>0</v>
      </c>
      <c r="DF79">
        <f t="shared" si="103"/>
        <v>0</v>
      </c>
      <c r="DG79">
        <f t="shared" si="103"/>
        <v>0</v>
      </c>
      <c r="DH79">
        <f t="shared" si="103"/>
        <v>0</v>
      </c>
      <c r="DI79">
        <f t="shared" si="103"/>
        <v>0</v>
      </c>
      <c r="DJ79">
        <f t="shared" si="103"/>
        <v>0</v>
      </c>
      <c r="DK79">
        <f t="shared" si="103"/>
        <v>0</v>
      </c>
      <c r="DL79">
        <f t="shared" si="103"/>
        <v>0</v>
      </c>
      <c r="DM79">
        <f t="shared" si="103"/>
        <v>0</v>
      </c>
      <c r="DN79">
        <f t="shared" si="103"/>
        <v>0</v>
      </c>
      <c r="DO79">
        <f t="shared" si="103"/>
        <v>0</v>
      </c>
      <c r="DP79">
        <f t="shared" si="103"/>
        <v>0</v>
      </c>
      <c r="DQ79">
        <f t="shared" si="103"/>
        <v>0</v>
      </c>
    </row>
    <row r="80" spans="1:121" x14ac:dyDescent="0.25">
      <c r="A80" t="str">
        <f t="shared" si="48"/>
        <v>01_AUS</v>
      </c>
      <c r="B80" t="str">
        <f t="shared" si="48"/>
        <v>16_4_municipal_solid_waste_nonrenewable</v>
      </c>
      <c r="C80" t="str">
        <f t="shared" si="48"/>
        <v>16_4_msw_nonr</v>
      </c>
      <c r="D80" s="4" t="s">
        <v>149</v>
      </c>
      <c r="E80" s="4"/>
      <c r="F80" s="4"/>
      <c r="G80" s="4">
        <f t="shared" si="49"/>
        <v>0</v>
      </c>
      <c r="BL80" t="str">
        <f t="shared" si="50"/>
        <v>01_AUS</v>
      </c>
      <c r="BM80" t="str">
        <f t="shared" si="51"/>
        <v>d_nonenergy_16_4_msw_nonr</v>
      </c>
      <c r="BP80">
        <f t="shared" ref="BP80:CW80" si="104">BP$49*BP41</f>
        <v>0</v>
      </c>
      <c r="BQ80">
        <f t="shared" si="104"/>
        <v>0</v>
      </c>
      <c r="BR80">
        <f t="shared" si="104"/>
        <v>0</v>
      </c>
      <c r="BS80">
        <f t="shared" si="104"/>
        <v>0</v>
      </c>
      <c r="BT80">
        <f t="shared" si="104"/>
        <v>0</v>
      </c>
      <c r="BU80">
        <f t="shared" si="104"/>
        <v>0</v>
      </c>
      <c r="BV80">
        <f t="shared" si="104"/>
        <v>0</v>
      </c>
      <c r="BW80">
        <f t="shared" si="104"/>
        <v>0</v>
      </c>
      <c r="BX80">
        <f t="shared" si="104"/>
        <v>0</v>
      </c>
      <c r="BY80">
        <f t="shared" si="104"/>
        <v>0</v>
      </c>
      <c r="BZ80">
        <f t="shared" si="104"/>
        <v>0</v>
      </c>
      <c r="CA80">
        <f t="shared" si="104"/>
        <v>0</v>
      </c>
      <c r="CB80">
        <f t="shared" si="104"/>
        <v>0</v>
      </c>
      <c r="CC80">
        <f t="shared" si="104"/>
        <v>0</v>
      </c>
      <c r="CD80">
        <f t="shared" si="104"/>
        <v>0</v>
      </c>
      <c r="CE80">
        <f t="shared" si="104"/>
        <v>0</v>
      </c>
      <c r="CF80">
        <f t="shared" si="104"/>
        <v>0</v>
      </c>
      <c r="CG80">
        <f t="shared" si="104"/>
        <v>0</v>
      </c>
      <c r="CH80">
        <f t="shared" si="104"/>
        <v>0</v>
      </c>
      <c r="CI80">
        <f t="shared" si="104"/>
        <v>0</v>
      </c>
      <c r="CJ80">
        <f t="shared" si="104"/>
        <v>0</v>
      </c>
      <c r="CK80">
        <f t="shared" si="104"/>
        <v>0</v>
      </c>
      <c r="CL80">
        <f t="shared" si="104"/>
        <v>0</v>
      </c>
      <c r="CM80">
        <f t="shared" si="104"/>
        <v>0</v>
      </c>
      <c r="CN80">
        <f t="shared" si="104"/>
        <v>0</v>
      </c>
      <c r="CO80">
        <f t="shared" si="104"/>
        <v>0</v>
      </c>
      <c r="CP80">
        <f t="shared" si="104"/>
        <v>0</v>
      </c>
      <c r="CQ80">
        <f t="shared" si="104"/>
        <v>0</v>
      </c>
      <c r="CR80">
        <f t="shared" si="104"/>
        <v>0</v>
      </c>
      <c r="CS80">
        <f t="shared" si="104"/>
        <v>0</v>
      </c>
      <c r="CT80">
        <f t="shared" si="104"/>
        <v>0</v>
      </c>
      <c r="CU80">
        <f t="shared" si="104"/>
        <v>0</v>
      </c>
      <c r="CV80">
        <f t="shared" si="104"/>
        <v>0</v>
      </c>
      <c r="CW80">
        <f t="shared" si="104"/>
        <v>0</v>
      </c>
      <c r="CX80">
        <f t="shared" ref="CX80:DQ80" si="105">CX$49*CX41</f>
        <v>0</v>
      </c>
      <c r="CY80">
        <f t="shared" si="105"/>
        <v>0</v>
      </c>
      <c r="CZ80">
        <f t="shared" si="105"/>
        <v>0</v>
      </c>
      <c r="DA80">
        <f t="shared" si="105"/>
        <v>0</v>
      </c>
      <c r="DB80">
        <f t="shared" si="105"/>
        <v>0</v>
      </c>
      <c r="DC80">
        <f t="shared" si="105"/>
        <v>0</v>
      </c>
      <c r="DD80">
        <f t="shared" si="105"/>
        <v>0</v>
      </c>
      <c r="DE80">
        <f t="shared" si="105"/>
        <v>0</v>
      </c>
      <c r="DF80">
        <f t="shared" si="105"/>
        <v>0</v>
      </c>
      <c r="DG80">
        <f t="shared" si="105"/>
        <v>0</v>
      </c>
      <c r="DH80">
        <f t="shared" si="105"/>
        <v>0</v>
      </c>
      <c r="DI80">
        <f t="shared" si="105"/>
        <v>0</v>
      </c>
      <c r="DJ80">
        <f t="shared" si="105"/>
        <v>0</v>
      </c>
      <c r="DK80">
        <f t="shared" si="105"/>
        <v>0</v>
      </c>
      <c r="DL80">
        <f t="shared" si="105"/>
        <v>0</v>
      </c>
      <c r="DM80">
        <f t="shared" si="105"/>
        <v>0</v>
      </c>
      <c r="DN80">
        <f t="shared" si="105"/>
        <v>0</v>
      </c>
      <c r="DO80">
        <f t="shared" si="105"/>
        <v>0</v>
      </c>
      <c r="DP80">
        <f t="shared" si="105"/>
        <v>0</v>
      </c>
      <c r="DQ80">
        <f t="shared" si="105"/>
        <v>0</v>
      </c>
    </row>
    <row r="81" spans="1:121" x14ac:dyDescent="0.25">
      <c r="A81" t="str">
        <f t="shared" si="48"/>
        <v>01_AUS</v>
      </c>
      <c r="B81" t="str">
        <f t="shared" si="48"/>
        <v>16_5_biogasoline</v>
      </c>
      <c r="C81" t="str">
        <f t="shared" si="48"/>
        <v>16_5_biogasoline</v>
      </c>
      <c r="D81" s="4" t="s">
        <v>149</v>
      </c>
      <c r="E81" s="4"/>
      <c r="F81" s="4"/>
      <c r="G81" s="4">
        <f t="shared" si="49"/>
        <v>0</v>
      </c>
      <c r="BL81" t="str">
        <f t="shared" si="50"/>
        <v>01_AUS</v>
      </c>
      <c r="BM81" t="str">
        <f t="shared" si="51"/>
        <v>d_nonenergy_16_5_biogasoline</v>
      </c>
      <c r="BP81">
        <f t="shared" ref="BP81:CW81" si="106">BP$49*BP42</f>
        <v>0</v>
      </c>
      <c r="BQ81">
        <f t="shared" si="106"/>
        <v>0</v>
      </c>
      <c r="BR81">
        <f t="shared" si="106"/>
        <v>0</v>
      </c>
      <c r="BS81">
        <f t="shared" si="106"/>
        <v>0</v>
      </c>
      <c r="BT81">
        <f t="shared" si="106"/>
        <v>0</v>
      </c>
      <c r="BU81">
        <f t="shared" si="106"/>
        <v>0</v>
      </c>
      <c r="BV81">
        <f t="shared" si="106"/>
        <v>0</v>
      </c>
      <c r="BW81">
        <f t="shared" si="106"/>
        <v>0</v>
      </c>
      <c r="BX81">
        <f t="shared" si="106"/>
        <v>0</v>
      </c>
      <c r="BY81">
        <f t="shared" si="106"/>
        <v>0</v>
      </c>
      <c r="BZ81">
        <f t="shared" si="106"/>
        <v>0</v>
      </c>
      <c r="CA81">
        <f t="shared" si="106"/>
        <v>0</v>
      </c>
      <c r="CB81">
        <f t="shared" si="106"/>
        <v>0</v>
      </c>
      <c r="CC81">
        <f t="shared" si="106"/>
        <v>0</v>
      </c>
      <c r="CD81">
        <f t="shared" si="106"/>
        <v>0</v>
      </c>
      <c r="CE81">
        <f t="shared" si="106"/>
        <v>0</v>
      </c>
      <c r="CF81">
        <f t="shared" si="106"/>
        <v>0</v>
      </c>
      <c r="CG81">
        <f t="shared" si="106"/>
        <v>0</v>
      </c>
      <c r="CH81">
        <f t="shared" si="106"/>
        <v>0</v>
      </c>
      <c r="CI81">
        <f t="shared" si="106"/>
        <v>0</v>
      </c>
      <c r="CJ81">
        <f t="shared" si="106"/>
        <v>0</v>
      </c>
      <c r="CK81">
        <f t="shared" si="106"/>
        <v>0</v>
      </c>
      <c r="CL81">
        <f t="shared" si="106"/>
        <v>0</v>
      </c>
      <c r="CM81">
        <f t="shared" si="106"/>
        <v>0</v>
      </c>
      <c r="CN81">
        <f t="shared" si="106"/>
        <v>0</v>
      </c>
      <c r="CO81">
        <f t="shared" si="106"/>
        <v>0</v>
      </c>
      <c r="CP81">
        <f t="shared" si="106"/>
        <v>0</v>
      </c>
      <c r="CQ81">
        <f t="shared" si="106"/>
        <v>0</v>
      </c>
      <c r="CR81">
        <f t="shared" si="106"/>
        <v>0</v>
      </c>
      <c r="CS81">
        <f t="shared" si="106"/>
        <v>0</v>
      </c>
      <c r="CT81">
        <f t="shared" si="106"/>
        <v>0</v>
      </c>
      <c r="CU81">
        <f t="shared" si="106"/>
        <v>0</v>
      </c>
      <c r="CV81">
        <f t="shared" si="106"/>
        <v>0</v>
      </c>
      <c r="CW81">
        <f t="shared" si="106"/>
        <v>0</v>
      </c>
      <c r="CX81">
        <f t="shared" ref="CX81:DQ81" si="107">CX$49*CX42</f>
        <v>0</v>
      </c>
      <c r="CY81">
        <f t="shared" si="107"/>
        <v>0</v>
      </c>
      <c r="CZ81">
        <f t="shared" si="107"/>
        <v>0</v>
      </c>
      <c r="DA81">
        <f t="shared" si="107"/>
        <v>0</v>
      </c>
      <c r="DB81">
        <f t="shared" si="107"/>
        <v>0</v>
      </c>
      <c r="DC81">
        <f t="shared" si="107"/>
        <v>0</v>
      </c>
      <c r="DD81">
        <f t="shared" si="107"/>
        <v>0</v>
      </c>
      <c r="DE81">
        <f t="shared" si="107"/>
        <v>0</v>
      </c>
      <c r="DF81">
        <f t="shared" si="107"/>
        <v>0</v>
      </c>
      <c r="DG81">
        <f t="shared" si="107"/>
        <v>0</v>
      </c>
      <c r="DH81">
        <f t="shared" si="107"/>
        <v>0</v>
      </c>
      <c r="DI81">
        <f t="shared" si="107"/>
        <v>0</v>
      </c>
      <c r="DJ81">
        <f t="shared" si="107"/>
        <v>0</v>
      </c>
      <c r="DK81">
        <f t="shared" si="107"/>
        <v>0</v>
      </c>
      <c r="DL81">
        <f t="shared" si="107"/>
        <v>0</v>
      </c>
      <c r="DM81">
        <f t="shared" si="107"/>
        <v>0</v>
      </c>
      <c r="DN81">
        <f t="shared" si="107"/>
        <v>0</v>
      </c>
      <c r="DO81">
        <f t="shared" si="107"/>
        <v>0</v>
      </c>
      <c r="DP81">
        <f t="shared" si="107"/>
        <v>0</v>
      </c>
      <c r="DQ81">
        <f t="shared" si="107"/>
        <v>0</v>
      </c>
    </row>
    <row r="82" spans="1:121" x14ac:dyDescent="0.25">
      <c r="A82" t="str">
        <f t="shared" si="48"/>
        <v>01_AUS</v>
      </c>
      <c r="B82" t="str">
        <f t="shared" si="48"/>
        <v>16_6_biodiesel</v>
      </c>
      <c r="C82" t="str">
        <f t="shared" si="48"/>
        <v>16_6_biodiesel</v>
      </c>
      <c r="D82" s="4" t="s">
        <v>149</v>
      </c>
      <c r="E82" s="4"/>
      <c r="F82" s="4"/>
      <c r="G82" s="4">
        <f t="shared" si="49"/>
        <v>0</v>
      </c>
      <c r="BL82" t="str">
        <f t="shared" si="50"/>
        <v>01_AUS</v>
      </c>
      <c r="BM82" t="str">
        <f t="shared" si="51"/>
        <v>d_nonenergy_16_6_biodiesel</v>
      </c>
      <c r="BP82">
        <f t="shared" ref="BP82:CW82" si="108">BP$49*BP43</f>
        <v>0</v>
      </c>
      <c r="BQ82">
        <f t="shared" si="108"/>
        <v>0</v>
      </c>
      <c r="BR82">
        <f t="shared" si="108"/>
        <v>0</v>
      </c>
      <c r="BS82">
        <f t="shared" si="108"/>
        <v>0</v>
      </c>
      <c r="BT82">
        <f t="shared" si="108"/>
        <v>0</v>
      </c>
      <c r="BU82">
        <f t="shared" si="108"/>
        <v>0</v>
      </c>
      <c r="BV82">
        <f t="shared" si="108"/>
        <v>0</v>
      </c>
      <c r="BW82">
        <f t="shared" si="108"/>
        <v>0</v>
      </c>
      <c r="BX82">
        <f t="shared" si="108"/>
        <v>0</v>
      </c>
      <c r="BY82">
        <f t="shared" si="108"/>
        <v>0</v>
      </c>
      <c r="BZ82">
        <f t="shared" si="108"/>
        <v>0</v>
      </c>
      <c r="CA82">
        <f t="shared" si="108"/>
        <v>0</v>
      </c>
      <c r="CB82">
        <f t="shared" si="108"/>
        <v>0</v>
      </c>
      <c r="CC82">
        <f t="shared" si="108"/>
        <v>0</v>
      </c>
      <c r="CD82">
        <f t="shared" si="108"/>
        <v>0</v>
      </c>
      <c r="CE82">
        <f t="shared" si="108"/>
        <v>0</v>
      </c>
      <c r="CF82">
        <f t="shared" si="108"/>
        <v>0</v>
      </c>
      <c r="CG82">
        <f t="shared" si="108"/>
        <v>0</v>
      </c>
      <c r="CH82">
        <f t="shared" si="108"/>
        <v>0</v>
      </c>
      <c r="CI82">
        <f t="shared" si="108"/>
        <v>0</v>
      </c>
      <c r="CJ82">
        <f t="shared" si="108"/>
        <v>0</v>
      </c>
      <c r="CK82">
        <f t="shared" si="108"/>
        <v>0</v>
      </c>
      <c r="CL82">
        <f t="shared" si="108"/>
        <v>0</v>
      </c>
      <c r="CM82">
        <f t="shared" si="108"/>
        <v>0</v>
      </c>
      <c r="CN82">
        <f t="shared" si="108"/>
        <v>0</v>
      </c>
      <c r="CO82">
        <f t="shared" si="108"/>
        <v>0</v>
      </c>
      <c r="CP82">
        <f t="shared" si="108"/>
        <v>0</v>
      </c>
      <c r="CQ82">
        <f t="shared" si="108"/>
        <v>0</v>
      </c>
      <c r="CR82">
        <f t="shared" si="108"/>
        <v>0</v>
      </c>
      <c r="CS82">
        <f t="shared" si="108"/>
        <v>0</v>
      </c>
      <c r="CT82">
        <f t="shared" si="108"/>
        <v>0</v>
      </c>
      <c r="CU82">
        <f t="shared" si="108"/>
        <v>0</v>
      </c>
      <c r="CV82">
        <f t="shared" si="108"/>
        <v>0</v>
      </c>
      <c r="CW82">
        <f t="shared" si="108"/>
        <v>0</v>
      </c>
      <c r="CX82">
        <f t="shared" ref="CX82:DQ82" si="109">CX$49*CX43</f>
        <v>0</v>
      </c>
      <c r="CY82">
        <f t="shared" si="109"/>
        <v>0</v>
      </c>
      <c r="CZ82">
        <f t="shared" si="109"/>
        <v>0</v>
      </c>
      <c r="DA82">
        <f t="shared" si="109"/>
        <v>0</v>
      </c>
      <c r="DB82">
        <f t="shared" si="109"/>
        <v>0</v>
      </c>
      <c r="DC82">
        <f t="shared" si="109"/>
        <v>0</v>
      </c>
      <c r="DD82">
        <f t="shared" si="109"/>
        <v>0</v>
      </c>
      <c r="DE82">
        <f t="shared" si="109"/>
        <v>0</v>
      </c>
      <c r="DF82">
        <f t="shared" si="109"/>
        <v>0</v>
      </c>
      <c r="DG82">
        <f t="shared" si="109"/>
        <v>0</v>
      </c>
      <c r="DH82">
        <f t="shared" si="109"/>
        <v>0</v>
      </c>
      <c r="DI82">
        <f t="shared" si="109"/>
        <v>0</v>
      </c>
      <c r="DJ82">
        <f t="shared" si="109"/>
        <v>0</v>
      </c>
      <c r="DK82">
        <f t="shared" si="109"/>
        <v>0</v>
      </c>
      <c r="DL82">
        <f t="shared" si="109"/>
        <v>0</v>
      </c>
      <c r="DM82">
        <f t="shared" si="109"/>
        <v>0</v>
      </c>
      <c r="DN82">
        <f t="shared" si="109"/>
        <v>0</v>
      </c>
      <c r="DO82">
        <f t="shared" si="109"/>
        <v>0</v>
      </c>
      <c r="DP82">
        <f t="shared" si="109"/>
        <v>0</v>
      </c>
      <c r="DQ82">
        <f t="shared" si="109"/>
        <v>0</v>
      </c>
    </row>
    <row r="83" spans="1:121" x14ac:dyDescent="0.25">
      <c r="A83" t="str">
        <f t="shared" si="48"/>
        <v>01_AUS</v>
      </c>
      <c r="B83" t="str">
        <f t="shared" si="48"/>
        <v>16_8_other_liquid_biofuels</v>
      </c>
      <c r="C83" t="str">
        <f t="shared" si="48"/>
        <v>16_8_oth_liquid_biofuel</v>
      </c>
      <c r="D83" s="4" t="s">
        <v>149</v>
      </c>
      <c r="E83" s="4"/>
      <c r="F83" s="4"/>
      <c r="G83" s="4">
        <f t="shared" si="49"/>
        <v>0</v>
      </c>
      <c r="BL83" t="str">
        <f t="shared" si="50"/>
        <v>01_AUS</v>
      </c>
      <c r="BM83" t="str">
        <f t="shared" si="51"/>
        <v>d_nonenergy_16_8_oth_liquid_biofuel</v>
      </c>
      <c r="BP83">
        <f t="shared" ref="BP83:CW83" si="110">BP$49*BP44</f>
        <v>0</v>
      </c>
      <c r="BQ83">
        <f t="shared" si="110"/>
        <v>0</v>
      </c>
      <c r="BR83">
        <f t="shared" si="110"/>
        <v>0</v>
      </c>
      <c r="BS83">
        <f t="shared" si="110"/>
        <v>0</v>
      </c>
      <c r="BT83">
        <f t="shared" si="110"/>
        <v>0</v>
      </c>
      <c r="BU83">
        <f t="shared" si="110"/>
        <v>0</v>
      </c>
      <c r="BV83">
        <f t="shared" si="110"/>
        <v>0</v>
      </c>
      <c r="BW83">
        <f t="shared" si="110"/>
        <v>0</v>
      </c>
      <c r="BX83">
        <f t="shared" si="110"/>
        <v>0</v>
      </c>
      <c r="BY83">
        <f t="shared" si="110"/>
        <v>0</v>
      </c>
      <c r="BZ83">
        <f t="shared" si="110"/>
        <v>0</v>
      </c>
      <c r="CA83">
        <f t="shared" si="110"/>
        <v>0</v>
      </c>
      <c r="CB83">
        <f t="shared" si="110"/>
        <v>0</v>
      </c>
      <c r="CC83">
        <f t="shared" si="110"/>
        <v>0</v>
      </c>
      <c r="CD83">
        <f t="shared" si="110"/>
        <v>0</v>
      </c>
      <c r="CE83">
        <f t="shared" si="110"/>
        <v>0</v>
      </c>
      <c r="CF83">
        <f t="shared" si="110"/>
        <v>0</v>
      </c>
      <c r="CG83">
        <f t="shared" si="110"/>
        <v>0</v>
      </c>
      <c r="CH83">
        <f t="shared" si="110"/>
        <v>0</v>
      </c>
      <c r="CI83">
        <f t="shared" si="110"/>
        <v>0</v>
      </c>
      <c r="CJ83">
        <f t="shared" si="110"/>
        <v>0</v>
      </c>
      <c r="CK83">
        <f t="shared" si="110"/>
        <v>0</v>
      </c>
      <c r="CL83">
        <f t="shared" si="110"/>
        <v>0</v>
      </c>
      <c r="CM83">
        <f t="shared" si="110"/>
        <v>0</v>
      </c>
      <c r="CN83">
        <f t="shared" si="110"/>
        <v>0</v>
      </c>
      <c r="CO83">
        <f t="shared" si="110"/>
        <v>0</v>
      </c>
      <c r="CP83">
        <f t="shared" si="110"/>
        <v>0</v>
      </c>
      <c r="CQ83">
        <f t="shared" si="110"/>
        <v>0</v>
      </c>
      <c r="CR83">
        <f t="shared" si="110"/>
        <v>0</v>
      </c>
      <c r="CS83">
        <f t="shared" si="110"/>
        <v>0</v>
      </c>
      <c r="CT83">
        <f t="shared" si="110"/>
        <v>0</v>
      </c>
      <c r="CU83">
        <f t="shared" si="110"/>
        <v>0</v>
      </c>
      <c r="CV83">
        <f t="shared" si="110"/>
        <v>0</v>
      </c>
      <c r="CW83">
        <f t="shared" si="110"/>
        <v>0</v>
      </c>
      <c r="CX83">
        <f t="shared" ref="CX83:DQ83" si="111">CX$49*CX44</f>
        <v>0</v>
      </c>
      <c r="CY83">
        <f t="shared" si="111"/>
        <v>0</v>
      </c>
      <c r="CZ83">
        <f t="shared" si="111"/>
        <v>0</v>
      </c>
      <c r="DA83">
        <f t="shared" si="111"/>
        <v>0</v>
      </c>
      <c r="DB83">
        <f t="shared" si="111"/>
        <v>0</v>
      </c>
      <c r="DC83">
        <f t="shared" si="111"/>
        <v>0</v>
      </c>
      <c r="DD83">
        <f t="shared" si="111"/>
        <v>0</v>
      </c>
      <c r="DE83">
        <f t="shared" si="111"/>
        <v>0</v>
      </c>
      <c r="DF83">
        <f t="shared" si="111"/>
        <v>0</v>
      </c>
      <c r="DG83">
        <f t="shared" si="111"/>
        <v>0</v>
      </c>
      <c r="DH83">
        <f t="shared" si="111"/>
        <v>0</v>
      </c>
      <c r="DI83">
        <f t="shared" si="111"/>
        <v>0</v>
      </c>
      <c r="DJ83">
        <f t="shared" si="111"/>
        <v>0</v>
      </c>
      <c r="DK83">
        <f t="shared" si="111"/>
        <v>0</v>
      </c>
      <c r="DL83">
        <f t="shared" si="111"/>
        <v>0</v>
      </c>
      <c r="DM83">
        <f t="shared" si="111"/>
        <v>0</v>
      </c>
      <c r="DN83">
        <f t="shared" si="111"/>
        <v>0</v>
      </c>
      <c r="DO83">
        <f t="shared" si="111"/>
        <v>0</v>
      </c>
      <c r="DP83">
        <f t="shared" si="111"/>
        <v>0</v>
      </c>
      <c r="DQ83">
        <f t="shared" si="111"/>
        <v>0</v>
      </c>
    </row>
    <row r="84" spans="1:121" x14ac:dyDescent="0.25">
      <c r="A84" t="str">
        <f t="shared" si="48"/>
        <v>01_AUS</v>
      </c>
      <c r="B84" t="str">
        <f t="shared" si="48"/>
        <v>17_electricity</v>
      </c>
      <c r="C84" t="str">
        <f t="shared" si="48"/>
        <v>17_electricity</v>
      </c>
      <c r="D84" s="4" t="s">
        <v>149</v>
      </c>
      <c r="E84" s="4"/>
      <c r="F84" s="4"/>
      <c r="G84" s="4">
        <f t="shared" si="49"/>
        <v>0</v>
      </c>
      <c r="BL84" t="str">
        <f t="shared" si="50"/>
        <v>01_AUS</v>
      </c>
      <c r="BM84" t="str">
        <f t="shared" si="51"/>
        <v>d_nonenergy_17_electricity</v>
      </c>
      <c r="BP84">
        <f t="shared" ref="BP84:CW84" si="112">BP$49*BP45</f>
        <v>0</v>
      </c>
      <c r="BQ84">
        <f t="shared" si="112"/>
        <v>0</v>
      </c>
      <c r="BR84">
        <f t="shared" si="112"/>
        <v>0</v>
      </c>
      <c r="BS84">
        <f t="shared" si="112"/>
        <v>0</v>
      </c>
      <c r="BT84">
        <f t="shared" si="112"/>
        <v>0</v>
      </c>
      <c r="BU84">
        <f t="shared" si="112"/>
        <v>0</v>
      </c>
      <c r="BV84">
        <f t="shared" si="112"/>
        <v>0</v>
      </c>
      <c r="BW84">
        <f t="shared" si="112"/>
        <v>0</v>
      </c>
      <c r="BX84">
        <f t="shared" si="112"/>
        <v>0</v>
      </c>
      <c r="BY84">
        <f t="shared" si="112"/>
        <v>0</v>
      </c>
      <c r="BZ84">
        <f t="shared" si="112"/>
        <v>0</v>
      </c>
      <c r="CA84">
        <f t="shared" si="112"/>
        <v>0</v>
      </c>
      <c r="CB84">
        <f t="shared" si="112"/>
        <v>0</v>
      </c>
      <c r="CC84">
        <f t="shared" si="112"/>
        <v>0</v>
      </c>
      <c r="CD84">
        <f t="shared" si="112"/>
        <v>0</v>
      </c>
      <c r="CE84">
        <f t="shared" si="112"/>
        <v>0</v>
      </c>
      <c r="CF84">
        <f t="shared" si="112"/>
        <v>0</v>
      </c>
      <c r="CG84">
        <f t="shared" si="112"/>
        <v>0</v>
      </c>
      <c r="CH84">
        <f t="shared" si="112"/>
        <v>0</v>
      </c>
      <c r="CI84">
        <f t="shared" si="112"/>
        <v>0</v>
      </c>
      <c r="CJ84">
        <f t="shared" si="112"/>
        <v>0</v>
      </c>
      <c r="CK84">
        <f t="shared" si="112"/>
        <v>0</v>
      </c>
      <c r="CL84">
        <f t="shared" si="112"/>
        <v>0</v>
      </c>
      <c r="CM84">
        <f t="shared" si="112"/>
        <v>0</v>
      </c>
      <c r="CN84">
        <f t="shared" si="112"/>
        <v>0</v>
      </c>
      <c r="CO84">
        <f t="shared" si="112"/>
        <v>0</v>
      </c>
      <c r="CP84">
        <f t="shared" si="112"/>
        <v>0</v>
      </c>
      <c r="CQ84">
        <f t="shared" si="112"/>
        <v>0</v>
      </c>
      <c r="CR84">
        <f t="shared" si="112"/>
        <v>0</v>
      </c>
      <c r="CS84">
        <f t="shared" si="112"/>
        <v>0</v>
      </c>
      <c r="CT84">
        <f t="shared" si="112"/>
        <v>0</v>
      </c>
      <c r="CU84">
        <f t="shared" si="112"/>
        <v>0</v>
      </c>
      <c r="CV84">
        <f t="shared" si="112"/>
        <v>0</v>
      </c>
      <c r="CW84">
        <f t="shared" si="112"/>
        <v>0</v>
      </c>
      <c r="CX84">
        <f t="shared" ref="CX84:DQ84" si="113">CX$49*CX45</f>
        <v>0</v>
      </c>
      <c r="CY84">
        <f t="shared" si="113"/>
        <v>0</v>
      </c>
      <c r="CZ84">
        <f t="shared" si="113"/>
        <v>0</v>
      </c>
      <c r="DA84">
        <f t="shared" si="113"/>
        <v>0</v>
      </c>
      <c r="DB84">
        <f t="shared" si="113"/>
        <v>0</v>
      </c>
      <c r="DC84">
        <f t="shared" si="113"/>
        <v>0</v>
      </c>
      <c r="DD84">
        <f t="shared" si="113"/>
        <v>0</v>
      </c>
      <c r="DE84">
        <f t="shared" si="113"/>
        <v>0</v>
      </c>
      <c r="DF84">
        <f t="shared" si="113"/>
        <v>0</v>
      </c>
      <c r="DG84">
        <f t="shared" si="113"/>
        <v>0</v>
      </c>
      <c r="DH84">
        <f t="shared" si="113"/>
        <v>0</v>
      </c>
      <c r="DI84">
        <f t="shared" si="113"/>
        <v>0</v>
      </c>
      <c r="DJ84">
        <f t="shared" si="113"/>
        <v>0</v>
      </c>
      <c r="DK84">
        <f t="shared" si="113"/>
        <v>0</v>
      </c>
      <c r="DL84">
        <f t="shared" si="113"/>
        <v>0</v>
      </c>
      <c r="DM84">
        <f t="shared" si="113"/>
        <v>0</v>
      </c>
      <c r="DN84">
        <f t="shared" si="113"/>
        <v>0</v>
      </c>
      <c r="DO84">
        <f t="shared" si="113"/>
        <v>0</v>
      </c>
      <c r="DP84">
        <f t="shared" si="113"/>
        <v>0</v>
      </c>
      <c r="DQ84">
        <f t="shared" si="113"/>
        <v>0</v>
      </c>
    </row>
    <row r="85" spans="1:121" x14ac:dyDescent="0.25">
      <c r="A85" t="str">
        <f t="shared" si="48"/>
        <v>01_AUS</v>
      </c>
      <c r="B85" t="str">
        <f t="shared" si="48"/>
        <v>18_heat</v>
      </c>
      <c r="C85" t="str">
        <f t="shared" si="48"/>
        <v>18_heat</v>
      </c>
      <c r="D85" s="4" t="s">
        <v>149</v>
      </c>
      <c r="E85" s="4"/>
      <c r="F85" s="4"/>
      <c r="G85" s="4">
        <f t="shared" si="49"/>
        <v>0</v>
      </c>
      <c r="BL85" t="str">
        <f t="shared" si="50"/>
        <v>01_AUS</v>
      </c>
      <c r="BM85" t="str">
        <f t="shared" si="51"/>
        <v>d_nonenergy_18_heat</v>
      </c>
      <c r="BP85">
        <f t="shared" ref="BP85:CW85" si="114">BP$49*BP46</f>
        <v>0</v>
      </c>
      <c r="BQ85">
        <f t="shared" si="114"/>
        <v>0</v>
      </c>
      <c r="BR85">
        <f t="shared" si="114"/>
        <v>0</v>
      </c>
      <c r="BS85">
        <f t="shared" si="114"/>
        <v>0</v>
      </c>
      <c r="BT85">
        <f t="shared" si="114"/>
        <v>0</v>
      </c>
      <c r="BU85">
        <f t="shared" si="114"/>
        <v>0</v>
      </c>
      <c r="BV85">
        <f t="shared" si="114"/>
        <v>0</v>
      </c>
      <c r="BW85">
        <f t="shared" si="114"/>
        <v>0</v>
      </c>
      <c r="BX85">
        <f t="shared" si="114"/>
        <v>0</v>
      </c>
      <c r="BY85">
        <f t="shared" si="114"/>
        <v>0</v>
      </c>
      <c r="BZ85">
        <f t="shared" si="114"/>
        <v>0</v>
      </c>
      <c r="CA85">
        <f t="shared" si="114"/>
        <v>0</v>
      </c>
      <c r="CB85">
        <f t="shared" si="114"/>
        <v>0</v>
      </c>
      <c r="CC85">
        <f t="shared" si="114"/>
        <v>0</v>
      </c>
      <c r="CD85">
        <f t="shared" si="114"/>
        <v>0</v>
      </c>
      <c r="CE85">
        <f t="shared" si="114"/>
        <v>0</v>
      </c>
      <c r="CF85">
        <f t="shared" si="114"/>
        <v>0</v>
      </c>
      <c r="CG85">
        <f t="shared" si="114"/>
        <v>0</v>
      </c>
      <c r="CH85">
        <f t="shared" si="114"/>
        <v>0</v>
      </c>
      <c r="CI85">
        <f t="shared" si="114"/>
        <v>0</v>
      </c>
      <c r="CJ85">
        <f t="shared" si="114"/>
        <v>0</v>
      </c>
      <c r="CK85">
        <f t="shared" si="114"/>
        <v>0</v>
      </c>
      <c r="CL85">
        <f t="shared" si="114"/>
        <v>0</v>
      </c>
      <c r="CM85">
        <f t="shared" si="114"/>
        <v>0</v>
      </c>
      <c r="CN85">
        <f t="shared" si="114"/>
        <v>0</v>
      </c>
      <c r="CO85">
        <f t="shared" si="114"/>
        <v>0</v>
      </c>
      <c r="CP85">
        <f t="shared" si="114"/>
        <v>0</v>
      </c>
      <c r="CQ85">
        <f t="shared" si="114"/>
        <v>0</v>
      </c>
      <c r="CR85">
        <f t="shared" si="114"/>
        <v>0</v>
      </c>
      <c r="CS85">
        <f t="shared" si="114"/>
        <v>0</v>
      </c>
      <c r="CT85">
        <f t="shared" si="114"/>
        <v>0</v>
      </c>
      <c r="CU85">
        <f t="shared" si="114"/>
        <v>0</v>
      </c>
      <c r="CV85">
        <f t="shared" si="114"/>
        <v>0</v>
      </c>
      <c r="CW85">
        <f t="shared" si="114"/>
        <v>0</v>
      </c>
      <c r="CX85">
        <f t="shared" ref="CX85:DQ85" si="115">CX$49*CX46</f>
        <v>0</v>
      </c>
      <c r="CY85">
        <f t="shared" si="115"/>
        <v>0</v>
      </c>
      <c r="CZ85">
        <f t="shared" si="115"/>
        <v>0</v>
      </c>
      <c r="DA85">
        <f t="shared" si="115"/>
        <v>0</v>
      </c>
      <c r="DB85">
        <f t="shared" si="115"/>
        <v>0</v>
      </c>
      <c r="DC85">
        <f t="shared" si="115"/>
        <v>0</v>
      </c>
      <c r="DD85">
        <f t="shared" si="115"/>
        <v>0</v>
      </c>
      <c r="DE85">
        <f t="shared" si="115"/>
        <v>0</v>
      </c>
      <c r="DF85">
        <f t="shared" si="115"/>
        <v>0</v>
      </c>
      <c r="DG85">
        <f t="shared" si="115"/>
        <v>0</v>
      </c>
      <c r="DH85">
        <f t="shared" si="115"/>
        <v>0</v>
      </c>
      <c r="DI85">
        <f t="shared" si="115"/>
        <v>0</v>
      </c>
      <c r="DJ85">
        <f t="shared" si="115"/>
        <v>0</v>
      </c>
      <c r="DK85">
        <f t="shared" si="115"/>
        <v>0</v>
      </c>
      <c r="DL85">
        <f t="shared" si="115"/>
        <v>0</v>
      </c>
      <c r="DM85">
        <f t="shared" si="115"/>
        <v>0</v>
      </c>
      <c r="DN85">
        <f t="shared" si="115"/>
        <v>0</v>
      </c>
      <c r="DO85">
        <f t="shared" si="115"/>
        <v>0</v>
      </c>
      <c r="DP85">
        <f t="shared" si="115"/>
        <v>0</v>
      </c>
      <c r="DQ85">
        <f t="shared" si="115"/>
        <v>0</v>
      </c>
    </row>
    <row r="86" spans="1:121" x14ac:dyDescent="0.25">
      <c r="A86" s="44" t="str">
        <f t="shared" ref="A86:C117" si="116">A54</f>
        <v>01_AUS</v>
      </c>
      <c r="B86" s="44" t="str">
        <f t="shared" si="116"/>
        <v>1_x_coal_thermal</v>
      </c>
      <c r="C86" s="44" t="str">
        <f t="shared" si="116"/>
        <v>1_x_coal_thermal</v>
      </c>
      <c r="D86" s="44" t="s">
        <v>150</v>
      </c>
      <c r="E86" s="44"/>
      <c r="F86" s="44"/>
      <c r="G86" s="45">
        <v>0</v>
      </c>
      <c r="H86" s="44"/>
      <c r="I86" s="44"/>
      <c r="J86" s="44"/>
      <c r="K86" s="44"/>
      <c r="L86" s="44"/>
      <c r="M86" s="44"/>
      <c r="N86" s="44"/>
      <c r="O86" s="44"/>
      <c r="P86" s="44"/>
      <c r="Q86" s="44"/>
      <c r="R86" s="44"/>
      <c r="S86" s="44"/>
      <c r="T86" s="44"/>
      <c r="U86" s="44"/>
      <c r="V86" s="44"/>
      <c r="W86" s="44"/>
      <c r="X86" s="44"/>
      <c r="Y86" s="44"/>
      <c r="Z86" s="44"/>
      <c r="AA86" s="44"/>
      <c r="AB86" s="44"/>
      <c r="AC86" s="44"/>
      <c r="AD86" s="44"/>
      <c r="AE86" s="44"/>
      <c r="AF86" s="44"/>
      <c r="AG86" s="44"/>
      <c r="AH86" s="44"/>
      <c r="AI86" s="44"/>
      <c r="AJ86" s="44"/>
      <c r="AK86" s="44"/>
      <c r="AL86" s="44"/>
      <c r="AM86" s="44"/>
      <c r="AN86" s="44"/>
      <c r="AO86" s="44"/>
      <c r="AP86" s="44"/>
      <c r="AQ86" s="44"/>
      <c r="AR86" s="44"/>
      <c r="AS86" s="44"/>
      <c r="AT86" s="44"/>
      <c r="AU86" s="44"/>
      <c r="AV86" s="44"/>
      <c r="AW86" s="44"/>
      <c r="AX86" s="44"/>
      <c r="AY86" s="44"/>
      <c r="AZ86" s="44"/>
      <c r="BA86" s="44"/>
      <c r="BB86" s="44"/>
      <c r="BC86" s="44"/>
      <c r="BD86" s="44"/>
      <c r="BE86" s="44"/>
      <c r="BF86" s="44"/>
      <c r="BG86" s="44"/>
      <c r="BH86" s="44"/>
      <c r="BI86" s="44"/>
      <c r="BJ86" s="44"/>
      <c r="BK86" s="44"/>
      <c r="BL86" s="44" t="str">
        <f t="shared" si="50"/>
        <v>01_AUS</v>
      </c>
      <c r="BM86" s="44" t="str">
        <f t="shared" ref="BM86:BM117" si="117">"d_nonenergy_ccs_"&amp;C86</f>
        <v>d_nonenergy_ccs_1_x_coal_thermal</v>
      </c>
      <c r="BN86" s="44"/>
      <c r="BO86" s="44"/>
      <c r="BP86" s="44">
        <f t="shared" ref="BP86:CV86" si="118">BP$50*BP15</f>
        <v>0</v>
      </c>
      <c r="BQ86" s="44">
        <f t="shared" si="118"/>
        <v>0</v>
      </c>
      <c r="BR86" s="44">
        <f t="shared" si="118"/>
        <v>0</v>
      </c>
      <c r="BS86" s="44">
        <f t="shared" si="118"/>
        <v>0</v>
      </c>
      <c r="BT86" s="44">
        <f t="shared" si="118"/>
        <v>0</v>
      </c>
      <c r="BU86" s="44">
        <f t="shared" si="118"/>
        <v>0</v>
      </c>
      <c r="BV86" s="44">
        <f t="shared" si="118"/>
        <v>0</v>
      </c>
      <c r="BW86" s="44">
        <f t="shared" si="118"/>
        <v>0</v>
      </c>
      <c r="BX86" s="44">
        <f t="shared" si="118"/>
        <v>0</v>
      </c>
      <c r="BY86" s="44">
        <f t="shared" si="118"/>
        <v>0</v>
      </c>
      <c r="BZ86" s="44">
        <f t="shared" si="118"/>
        <v>0</v>
      </c>
      <c r="CA86" s="44">
        <f t="shared" si="118"/>
        <v>0</v>
      </c>
      <c r="CB86" s="44">
        <f t="shared" si="118"/>
        <v>0</v>
      </c>
      <c r="CC86" s="44">
        <f t="shared" si="118"/>
        <v>0</v>
      </c>
      <c r="CD86" s="44">
        <f t="shared" si="118"/>
        <v>0</v>
      </c>
      <c r="CE86" s="44">
        <f t="shared" si="118"/>
        <v>0</v>
      </c>
      <c r="CF86" s="44">
        <f t="shared" si="118"/>
        <v>0</v>
      </c>
      <c r="CG86" s="44">
        <f t="shared" si="118"/>
        <v>0</v>
      </c>
      <c r="CH86" s="44">
        <f t="shared" si="118"/>
        <v>0</v>
      </c>
      <c r="CI86" s="44">
        <f t="shared" si="118"/>
        <v>0</v>
      </c>
      <c r="CJ86" s="44">
        <f t="shared" si="118"/>
        <v>0</v>
      </c>
      <c r="CK86" s="44">
        <f t="shared" si="118"/>
        <v>0</v>
      </c>
      <c r="CL86" s="44">
        <f t="shared" si="118"/>
        <v>0</v>
      </c>
      <c r="CM86" s="44">
        <f t="shared" si="118"/>
        <v>0</v>
      </c>
      <c r="CN86" s="44">
        <f t="shared" si="118"/>
        <v>0</v>
      </c>
      <c r="CO86" s="44">
        <f t="shared" si="118"/>
        <v>0</v>
      </c>
      <c r="CP86" s="44">
        <f t="shared" si="118"/>
        <v>0</v>
      </c>
      <c r="CQ86" s="44">
        <f t="shared" si="118"/>
        <v>0</v>
      </c>
      <c r="CR86" s="44">
        <f t="shared" si="118"/>
        <v>0</v>
      </c>
      <c r="CS86" s="44">
        <f t="shared" si="118"/>
        <v>0</v>
      </c>
      <c r="CT86" s="44">
        <f t="shared" si="118"/>
        <v>0</v>
      </c>
      <c r="CU86" s="44">
        <f t="shared" si="118"/>
        <v>0</v>
      </c>
      <c r="CV86" s="44">
        <f t="shared" si="118"/>
        <v>0</v>
      </c>
      <c r="CW86" s="44">
        <f t="shared" ref="CW86:DQ86" si="119">CW$50*CW15</f>
        <v>0</v>
      </c>
      <c r="CX86" s="44">
        <f t="shared" si="119"/>
        <v>0</v>
      </c>
      <c r="CY86" s="44">
        <f t="shared" si="119"/>
        <v>0</v>
      </c>
      <c r="CZ86" s="44">
        <f t="shared" si="119"/>
        <v>0</v>
      </c>
      <c r="DA86" s="44">
        <f t="shared" si="119"/>
        <v>0</v>
      </c>
      <c r="DB86" s="44">
        <f t="shared" si="119"/>
        <v>0</v>
      </c>
      <c r="DC86" s="44">
        <f t="shared" si="119"/>
        <v>0</v>
      </c>
      <c r="DD86" s="44">
        <f t="shared" si="119"/>
        <v>0</v>
      </c>
      <c r="DE86" s="44">
        <f t="shared" si="119"/>
        <v>0</v>
      </c>
      <c r="DF86" s="44">
        <f t="shared" si="119"/>
        <v>0</v>
      </c>
      <c r="DG86" s="44">
        <f t="shared" si="119"/>
        <v>0</v>
      </c>
      <c r="DH86" s="44">
        <f t="shared" si="119"/>
        <v>0</v>
      </c>
      <c r="DI86" s="44">
        <f t="shared" si="119"/>
        <v>0</v>
      </c>
      <c r="DJ86" s="44">
        <f t="shared" si="119"/>
        <v>0</v>
      </c>
      <c r="DK86" s="44">
        <f t="shared" si="119"/>
        <v>0</v>
      </c>
      <c r="DL86" s="44">
        <f t="shared" si="119"/>
        <v>0</v>
      </c>
      <c r="DM86" s="44">
        <f t="shared" si="119"/>
        <v>0</v>
      </c>
      <c r="DN86" s="44">
        <f t="shared" si="119"/>
        <v>0</v>
      </c>
      <c r="DO86" s="44">
        <f t="shared" si="119"/>
        <v>0</v>
      </c>
      <c r="DP86" s="44">
        <f t="shared" si="119"/>
        <v>0</v>
      </c>
      <c r="DQ86" s="44">
        <f t="shared" si="119"/>
        <v>0</v>
      </c>
    </row>
    <row r="87" spans="1:121" x14ac:dyDescent="0.25">
      <c r="A87" s="44" t="str">
        <f t="shared" si="116"/>
        <v>01_AUS</v>
      </c>
      <c r="B87" s="44" t="str">
        <f t="shared" si="116"/>
        <v>1_1_coking_coal</v>
      </c>
      <c r="C87" s="44" t="str">
        <f t="shared" si="116"/>
        <v>1_1_coking_coal</v>
      </c>
      <c r="D87" s="44" t="s">
        <v>150</v>
      </c>
      <c r="E87" s="44"/>
      <c r="F87" s="44"/>
      <c r="G87" s="45">
        <v>0</v>
      </c>
      <c r="H87" s="44"/>
      <c r="I87" s="44"/>
      <c r="J87" s="44"/>
      <c r="K87" s="44"/>
      <c r="L87" s="44"/>
      <c r="M87" s="44"/>
      <c r="N87" s="44"/>
      <c r="O87" s="44"/>
      <c r="P87" s="44"/>
      <c r="Q87" s="44"/>
      <c r="R87" s="44"/>
      <c r="S87" s="44"/>
      <c r="T87" s="44"/>
      <c r="U87" s="44"/>
      <c r="V87" s="44"/>
      <c r="W87" s="44"/>
      <c r="X87" s="44"/>
      <c r="Y87" s="44"/>
      <c r="Z87" s="44"/>
      <c r="AA87" s="44"/>
      <c r="AB87" s="44"/>
      <c r="AC87" s="44"/>
      <c r="AD87" s="44"/>
      <c r="AE87" s="44"/>
      <c r="AF87" s="44"/>
      <c r="AG87" s="44"/>
      <c r="AH87" s="44"/>
      <c r="AI87" s="44"/>
      <c r="AJ87" s="44"/>
      <c r="AK87" s="44"/>
      <c r="AL87" s="44"/>
      <c r="AM87" s="44"/>
      <c r="AN87" s="44"/>
      <c r="AO87" s="44"/>
      <c r="AP87" s="44"/>
      <c r="AQ87" s="44"/>
      <c r="AR87" s="44"/>
      <c r="AS87" s="44"/>
      <c r="AT87" s="44"/>
      <c r="AU87" s="44"/>
      <c r="AV87" s="44"/>
      <c r="AW87" s="44"/>
      <c r="AX87" s="44"/>
      <c r="AY87" s="44"/>
      <c r="AZ87" s="44"/>
      <c r="BA87" s="44"/>
      <c r="BB87" s="44"/>
      <c r="BC87" s="44"/>
      <c r="BD87" s="44"/>
      <c r="BE87" s="44"/>
      <c r="BF87" s="44"/>
      <c r="BG87" s="44"/>
      <c r="BH87" s="44"/>
      <c r="BI87" s="44"/>
      <c r="BJ87" s="44"/>
      <c r="BK87" s="44"/>
      <c r="BL87" s="44" t="str">
        <f t="shared" si="50"/>
        <v>01_AUS</v>
      </c>
      <c r="BM87" s="44" t="str">
        <f t="shared" si="117"/>
        <v>d_nonenergy_ccs_1_1_coking_coal</v>
      </c>
      <c r="BN87" s="44"/>
      <c r="BO87" s="44"/>
      <c r="BP87" s="44">
        <f t="shared" ref="BP87:CW87" si="120">BP$50*BP16</f>
        <v>0</v>
      </c>
      <c r="BQ87" s="44">
        <f t="shared" si="120"/>
        <v>0</v>
      </c>
      <c r="BR87" s="44">
        <f t="shared" si="120"/>
        <v>0</v>
      </c>
      <c r="BS87" s="44">
        <f t="shared" si="120"/>
        <v>0</v>
      </c>
      <c r="BT87" s="44">
        <f t="shared" si="120"/>
        <v>0</v>
      </c>
      <c r="BU87" s="44">
        <f t="shared" si="120"/>
        <v>0</v>
      </c>
      <c r="BV87" s="44">
        <f t="shared" si="120"/>
        <v>0</v>
      </c>
      <c r="BW87" s="44">
        <f t="shared" si="120"/>
        <v>0</v>
      </c>
      <c r="BX87" s="44">
        <f t="shared" si="120"/>
        <v>0</v>
      </c>
      <c r="BY87" s="44">
        <f t="shared" si="120"/>
        <v>0</v>
      </c>
      <c r="BZ87" s="44">
        <f t="shared" si="120"/>
        <v>0</v>
      </c>
      <c r="CA87" s="44">
        <f t="shared" si="120"/>
        <v>0</v>
      </c>
      <c r="CB87" s="44">
        <f t="shared" si="120"/>
        <v>0</v>
      </c>
      <c r="CC87" s="44">
        <f t="shared" si="120"/>
        <v>0</v>
      </c>
      <c r="CD87" s="44">
        <f t="shared" si="120"/>
        <v>0</v>
      </c>
      <c r="CE87" s="44">
        <f t="shared" si="120"/>
        <v>0</v>
      </c>
      <c r="CF87" s="44">
        <f t="shared" si="120"/>
        <v>0</v>
      </c>
      <c r="CG87" s="44">
        <f t="shared" si="120"/>
        <v>0</v>
      </c>
      <c r="CH87" s="44">
        <f t="shared" si="120"/>
        <v>0</v>
      </c>
      <c r="CI87" s="44">
        <f t="shared" si="120"/>
        <v>0</v>
      </c>
      <c r="CJ87" s="44">
        <f t="shared" si="120"/>
        <v>0</v>
      </c>
      <c r="CK87" s="44">
        <f t="shared" si="120"/>
        <v>0</v>
      </c>
      <c r="CL87" s="44">
        <f t="shared" si="120"/>
        <v>0</v>
      </c>
      <c r="CM87" s="44">
        <f t="shared" si="120"/>
        <v>0</v>
      </c>
      <c r="CN87" s="44">
        <f t="shared" si="120"/>
        <v>0</v>
      </c>
      <c r="CO87" s="44">
        <f t="shared" si="120"/>
        <v>0</v>
      </c>
      <c r="CP87" s="44">
        <f t="shared" si="120"/>
        <v>0</v>
      </c>
      <c r="CQ87" s="44">
        <f t="shared" si="120"/>
        <v>0</v>
      </c>
      <c r="CR87" s="44">
        <f t="shared" si="120"/>
        <v>0</v>
      </c>
      <c r="CS87" s="44">
        <f t="shared" si="120"/>
        <v>0</v>
      </c>
      <c r="CT87" s="44">
        <f t="shared" si="120"/>
        <v>0</v>
      </c>
      <c r="CU87" s="44">
        <f t="shared" si="120"/>
        <v>0</v>
      </c>
      <c r="CV87" s="44">
        <f t="shared" si="120"/>
        <v>0</v>
      </c>
      <c r="CW87" s="44">
        <f t="shared" si="120"/>
        <v>0</v>
      </c>
      <c r="CX87" s="44">
        <f t="shared" ref="CX87:DQ87" si="121">CX$50*CX16</f>
        <v>0</v>
      </c>
      <c r="CY87" s="44">
        <f t="shared" si="121"/>
        <v>0</v>
      </c>
      <c r="CZ87" s="44">
        <f t="shared" si="121"/>
        <v>0</v>
      </c>
      <c r="DA87" s="44">
        <f t="shared" si="121"/>
        <v>0</v>
      </c>
      <c r="DB87" s="44">
        <f t="shared" si="121"/>
        <v>0</v>
      </c>
      <c r="DC87" s="44">
        <f t="shared" si="121"/>
        <v>0</v>
      </c>
      <c r="DD87" s="44">
        <f t="shared" si="121"/>
        <v>0</v>
      </c>
      <c r="DE87" s="44">
        <f t="shared" si="121"/>
        <v>0</v>
      </c>
      <c r="DF87" s="44">
        <f t="shared" si="121"/>
        <v>0</v>
      </c>
      <c r="DG87" s="44">
        <f t="shared" si="121"/>
        <v>0</v>
      </c>
      <c r="DH87" s="44">
        <f t="shared" si="121"/>
        <v>0</v>
      </c>
      <c r="DI87" s="44">
        <f t="shared" si="121"/>
        <v>0</v>
      </c>
      <c r="DJ87" s="44">
        <f t="shared" si="121"/>
        <v>0</v>
      </c>
      <c r="DK87" s="44">
        <f t="shared" si="121"/>
        <v>0</v>
      </c>
      <c r="DL87" s="44">
        <f t="shared" si="121"/>
        <v>0</v>
      </c>
      <c r="DM87" s="44">
        <f t="shared" si="121"/>
        <v>0</v>
      </c>
      <c r="DN87" s="44">
        <f t="shared" si="121"/>
        <v>0</v>
      </c>
      <c r="DO87" s="44">
        <f t="shared" si="121"/>
        <v>0</v>
      </c>
      <c r="DP87" s="44">
        <f t="shared" si="121"/>
        <v>0</v>
      </c>
      <c r="DQ87" s="44">
        <f t="shared" si="121"/>
        <v>0</v>
      </c>
    </row>
    <row r="88" spans="1:121" x14ac:dyDescent="0.25">
      <c r="A88" s="44" t="str">
        <f t="shared" si="116"/>
        <v>01_AUS</v>
      </c>
      <c r="B88" s="44" t="str">
        <f t="shared" si="116"/>
        <v>1_5_lignite</v>
      </c>
      <c r="C88" s="44" t="str">
        <f t="shared" si="116"/>
        <v>1_5_lignite</v>
      </c>
      <c r="D88" s="44" t="s">
        <v>150</v>
      </c>
      <c r="E88" s="44"/>
      <c r="F88" s="44"/>
      <c r="G88" s="45">
        <v>0</v>
      </c>
      <c r="H88" s="44"/>
      <c r="I88" s="44"/>
      <c r="J88" s="44"/>
      <c r="K88" s="44"/>
      <c r="L88" s="44"/>
      <c r="M88" s="44"/>
      <c r="N88" s="44"/>
      <c r="O88" s="44"/>
      <c r="P88" s="44"/>
      <c r="Q88" s="44"/>
      <c r="R88" s="44"/>
      <c r="S88" s="44"/>
      <c r="T88" s="44"/>
      <c r="U88" s="44"/>
      <c r="V88" s="44"/>
      <c r="W88" s="44"/>
      <c r="X88" s="44"/>
      <c r="Y88" s="44"/>
      <c r="Z88" s="44"/>
      <c r="AA88" s="44"/>
      <c r="AB88" s="44"/>
      <c r="AC88" s="44"/>
      <c r="AD88" s="44"/>
      <c r="AE88" s="44"/>
      <c r="AF88" s="44"/>
      <c r="AG88" s="44"/>
      <c r="AH88" s="44"/>
      <c r="AI88" s="44"/>
      <c r="AJ88" s="44"/>
      <c r="AK88" s="44"/>
      <c r="AL88" s="44"/>
      <c r="AM88" s="44"/>
      <c r="AN88" s="44"/>
      <c r="AO88" s="44"/>
      <c r="AP88" s="44"/>
      <c r="AQ88" s="44"/>
      <c r="AR88" s="44"/>
      <c r="AS88" s="44"/>
      <c r="AT88" s="44"/>
      <c r="AU88" s="44"/>
      <c r="AV88" s="44"/>
      <c r="AW88" s="44"/>
      <c r="AX88" s="44"/>
      <c r="AY88" s="44"/>
      <c r="AZ88" s="44"/>
      <c r="BA88" s="44"/>
      <c r="BB88" s="44"/>
      <c r="BC88" s="44"/>
      <c r="BD88" s="44"/>
      <c r="BE88" s="44"/>
      <c r="BF88" s="44"/>
      <c r="BG88" s="44"/>
      <c r="BH88" s="44"/>
      <c r="BI88" s="44"/>
      <c r="BJ88" s="44"/>
      <c r="BK88" s="44"/>
      <c r="BL88" s="44" t="str">
        <f t="shared" si="50"/>
        <v>01_AUS</v>
      </c>
      <c r="BM88" s="44" t="str">
        <f t="shared" si="117"/>
        <v>d_nonenergy_ccs_1_5_lignite</v>
      </c>
      <c r="BN88" s="44"/>
      <c r="BO88" s="44"/>
      <c r="BP88" s="44">
        <f t="shared" ref="BP88:CW88" si="122">BP$50*BP17</f>
        <v>0</v>
      </c>
      <c r="BQ88" s="44">
        <f t="shared" si="122"/>
        <v>0</v>
      </c>
      <c r="BR88" s="44">
        <f t="shared" si="122"/>
        <v>0</v>
      </c>
      <c r="BS88" s="44">
        <f t="shared" si="122"/>
        <v>0</v>
      </c>
      <c r="BT88" s="44">
        <f t="shared" si="122"/>
        <v>0</v>
      </c>
      <c r="BU88" s="44">
        <f t="shared" si="122"/>
        <v>0</v>
      </c>
      <c r="BV88" s="44">
        <f t="shared" si="122"/>
        <v>0</v>
      </c>
      <c r="BW88" s="44">
        <f t="shared" si="122"/>
        <v>0</v>
      </c>
      <c r="BX88" s="44">
        <f t="shared" si="122"/>
        <v>0</v>
      </c>
      <c r="BY88" s="44">
        <f t="shared" si="122"/>
        <v>0</v>
      </c>
      <c r="BZ88" s="44">
        <f t="shared" si="122"/>
        <v>0</v>
      </c>
      <c r="CA88" s="44">
        <f t="shared" si="122"/>
        <v>0</v>
      </c>
      <c r="CB88" s="44">
        <f t="shared" si="122"/>
        <v>0</v>
      </c>
      <c r="CC88" s="44">
        <f t="shared" si="122"/>
        <v>0</v>
      </c>
      <c r="CD88" s="44">
        <f t="shared" si="122"/>
        <v>0</v>
      </c>
      <c r="CE88" s="44">
        <f t="shared" si="122"/>
        <v>0</v>
      </c>
      <c r="CF88" s="44">
        <f t="shared" si="122"/>
        <v>0</v>
      </c>
      <c r="CG88" s="44">
        <f t="shared" si="122"/>
        <v>0</v>
      </c>
      <c r="CH88" s="44">
        <f t="shared" si="122"/>
        <v>0</v>
      </c>
      <c r="CI88" s="44">
        <f t="shared" si="122"/>
        <v>0</v>
      </c>
      <c r="CJ88" s="44">
        <f t="shared" si="122"/>
        <v>0</v>
      </c>
      <c r="CK88" s="44">
        <f t="shared" si="122"/>
        <v>0</v>
      </c>
      <c r="CL88" s="44">
        <f t="shared" si="122"/>
        <v>0</v>
      </c>
      <c r="CM88" s="44">
        <f t="shared" si="122"/>
        <v>0</v>
      </c>
      <c r="CN88" s="44">
        <f t="shared" si="122"/>
        <v>0</v>
      </c>
      <c r="CO88" s="44">
        <f t="shared" si="122"/>
        <v>0</v>
      </c>
      <c r="CP88" s="44">
        <f t="shared" si="122"/>
        <v>0</v>
      </c>
      <c r="CQ88" s="44">
        <f t="shared" si="122"/>
        <v>0</v>
      </c>
      <c r="CR88" s="44">
        <f t="shared" si="122"/>
        <v>0</v>
      </c>
      <c r="CS88" s="44">
        <f t="shared" si="122"/>
        <v>0</v>
      </c>
      <c r="CT88" s="44">
        <f t="shared" si="122"/>
        <v>0</v>
      </c>
      <c r="CU88" s="44">
        <f t="shared" si="122"/>
        <v>0</v>
      </c>
      <c r="CV88" s="44">
        <f t="shared" si="122"/>
        <v>0</v>
      </c>
      <c r="CW88" s="44">
        <f t="shared" si="122"/>
        <v>0</v>
      </c>
      <c r="CX88" s="44">
        <f t="shared" ref="CX88:DQ88" si="123">CX$50*CX17</f>
        <v>0</v>
      </c>
      <c r="CY88" s="44">
        <f t="shared" si="123"/>
        <v>0</v>
      </c>
      <c r="CZ88" s="44">
        <f t="shared" si="123"/>
        <v>0</v>
      </c>
      <c r="DA88" s="44">
        <f t="shared" si="123"/>
        <v>0</v>
      </c>
      <c r="DB88" s="44">
        <f t="shared" si="123"/>
        <v>0</v>
      </c>
      <c r="DC88" s="44">
        <f t="shared" si="123"/>
        <v>0</v>
      </c>
      <c r="DD88" s="44">
        <f t="shared" si="123"/>
        <v>0</v>
      </c>
      <c r="DE88" s="44">
        <f t="shared" si="123"/>
        <v>0</v>
      </c>
      <c r="DF88" s="44">
        <f t="shared" si="123"/>
        <v>0</v>
      </c>
      <c r="DG88" s="44">
        <f t="shared" si="123"/>
        <v>0</v>
      </c>
      <c r="DH88" s="44">
        <f t="shared" si="123"/>
        <v>0</v>
      </c>
      <c r="DI88" s="44">
        <f t="shared" si="123"/>
        <v>0</v>
      </c>
      <c r="DJ88" s="44">
        <f t="shared" si="123"/>
        <v>0</v>
      </c>
      <c r="DK88" s="44">
        <f t="shared" si="123"/>
        <v>0</v>
      </c>
      <c r="DL88" s="44">
        <f t="shared" si="123"/>
        <v>0</v>
      </c>
      <c r="DM88" s="44">
        <f t="shared" si="123"/>
        <v>0</v>
      </c>
      <c r="DN88" s="44">
        <f t="shared" si="123"/>
        <v>0</v>
      </c>
      <c r="DO88" s="44">
        <f t="shared" si="123"/>
        <v>0</v>
      </c>
      <c r="DP88" s="44">
        <f t="shared" si="123"/>
        <v>0</v>
      </c>
      <c r="DQ88" s="44">
        <f t="shared" si="123"/>
        <v>0</v>
      </c>
    </row>
    <row r="89" spans="1:121" x14ac:dyDescent="0.25">
      <c r="A89" s="44" t="str">
        <f t="shared" si="116"/>
        <v>01_AUS</v>
      </c>
      <c r="B89" s="44" t="str">
        <f t="shared" si="116"/>
        <v>2_coal_products</v>
      </c>
      <c r="C89" s="44" t="str">
        <f t="shared" si="116"/>
        <v>2_coal_products</v>
      </c>
      <c r="D89" s="44" t="s">
        <v>150</v>
      </c>
      <c r="E89" s="44"/>
      <c r="F89" s="44"/>
      <c r="G89" s="45">
        <v>0</v>
      </c>
      <c r="H89" s="44"/>
      <c r="I89" s="44"/>
      <c r="J89" s="44"/>
      <c r="K89" s="44"/>
      <c r="L89" s="44"/>
      <c r="M89" s="44"/>
      <c r="N89" s="44"/>
      <c r="O89" s="44"/>
      <c r="P89" s="44"/>
      <c r="Q89" s="44"/>
      <c r="R89" s="44"/>
      <c r="S89" s="44"/>
      <c r="T89" s="44"/>
      <c r="U89" s="44"/>
      <c r="V89" s="44"/>
      <c r="W89" s="44"/>
      <c r="X89" s="44"/>
      <c r="Y89" s="44"/>
      <c r="Z89" s="44"/>
      <c r="AA89" s="44"/>
      <c r="AB89" s="44"/>
      <c r="AC89" s="44"/>
      <c r="AD89" s="44"/>
      <c r="AE89" s="44"/>
      <c r="AF89" s="44"/>
      <c r="AG89" s="44"/>
      <c r="AH89" s="44"/>
      <c r="AI89" s="44"/>
      <c r="AJ89" s="44"/>
      <c r="AK89" s="44"/>
      <c r="AL89" s="44"/>
      <c r="AM89" s="44"/>
      <c r="AN89" s="44"/>
      <c r="AO89" s="44"/>
      <c r="AP89" s="44"/>
      <c r="AQ89" s="44"/>
      <c r="AR89" s="44"/>
      <c r="AS89" s="44"/>
      <c r="AT89" s="44"/>
      <c r="AU89" s="44"/>
      <c r="AV89" s="44"/>
      <c r="AW89" s="44"/>
      <c r="AX89" s="44"/>
      <c r="AY89" s="44"/>
      <c r="AZ89" s="44"/>
      <c r="BA89" s="44"/>
      <c r="BB89" s="44"/>
      <c r="BC89" s="44"/>
      <c r="BD89" s="44"/>
      <c r="BE89" s="44"/>
      <c r="BF89" s="44"/>
      <c r="BG89" s="44"/>
      <c r="BH89" s="44"/>
      <c r="BI89" s="44"/>
      <c r="BJ89" s="44"/>
      <c r="BK89" s="44"/>
      <c r="BL89" s="44" t="str">
        <f t="shared" si="50"/>
        <v>01_AUS</v>
      </c>
      <c r="BM89" s="44" t="str">
        <f t="shared" si="117"/>
        <v>d_nonenergy_ccs_2_coal_products</v>
      </c>
      <c r="BN89" s="44"/>
      <c r="BO89" s="44"/>
      <c r="BP89" s="44">
        <f t="shared" ref="BP89:CW89" si="124">BP$50*BP18</f>
        <v>0</v>
      </c>
      <c r="BQ89" s="44">
        <f t="shared" si="124"/>
        <v>0</v>
      </c>
      <c r="BR89" s="44">
        <f t="shared" si="124"/>
        <v>0</v>
      </c>
      <c r="BS89" s="44">
        <f t="shared" si="124"/>
        <v>0</v>
      </c>
      <c r="BT89" s="44">
        <f t="shared" si="124"/>
        <v>0</v>
      </c>
      <c r="BU89" s="44">
        <f t="shared" si="124"/>
        <v>0</v>
      </c>
      <c r="BV89" s="44">
        <f t="shared" si="124"/>
        <v>0</v>
      </c>
      <c r="BW89" s="44">
        <f t="shared" si="124"/>
        <v>0</v>
      </c>
      <c r="BX89" s="44">
        <f t="shared" si="124"/>
        <v>0</v>
      </c>
      <c r="BY89" s="44">
        <f t="shared" si="124"/>
        <v>0</v>
      </c>
      <c r="BZ89" s="44">
        <f t="shared" si="124"/>
        <v>0</v>
      </c>
      <c r="CA89" s="44">
        <f t="shared" si="124"/>
        <v>0</v>
      </c>
      <c r="CB89" s="44">
        <f t="shared" si="124"/>
        <v>0</v>
      </c>
      <c r="CC89" s="44">
        <f t="shared" si="124"/>
        <v>0</v>
      </c>
      <c r="CD89" s="44">
        <f t="shared" si="124"/>
        <v>0</v>
      </c>
      <c r="CE89" s="44">
        <f t="shared" si="124"/>
        <v>0</v>
      </c>
      <c r="CF89" s="44">
        <f t="shared" si="124"/>
        <v>0</v>
      </c>
      <c r="CG89" s="44">
        <f t="shared" si="124"/>
        <v>0</v>
      </c>
      <c r="CH89" s="44">
        <f t="shared" si="124"/>
        <v>0</v>
      </c>
      <c r="CI89" s="44">
        <f t="shared" si="124"/>
        <v>0</v>
      </c>
      <c r="CJ89" s="44">
        <f t="shared" si="124"/>
        <v>0</v>
      </c>
      <c r="CK89" s="44">
        <f t="shared" si="124"/>
        <v>0</v>
      </c>
      <c r="CL89" s="44">
        <f t="shared" si="124"/>
        <v>0</v>
      </c>
      <c r="CM89" s="44">
        <f t="shared" si="124"/>
        <v>0</v>
      </c>
      <c r="CN89" s="44">
        <f t="shared" si="124"/>
        <v>0</v>
      </c>
      <c r="CO89" s="44">
        <f t="shared" si="124"/>
        <v>0</v>
      </c>
      <c r="CP89" s="44">
        <f t="shared" si="124"/>
        <v>0</v>
      </c>
      <c r="CQ89" s="44">
        <f t="shared" si="124"/>
        <v>0</v>
      </c>
      <c r="CR89" s="44">
        <f t="shared" si="124"/>
        <v>0</v>
      </c>
      <c r="CS89" s="44">
        <f t="shared" si="124"/>
        <v>0</v>
      </c>
      <c r="CT89" s="44">
        <f t="shared" si="124"/>
        <v>0</v>
      </c>
      <c r="CU89" s="44">
        <f t="shared" si="124"/>
        <v>0</v>
      </c>
      <c r="CV89" s="44">
        <f t="shared" si="124"/>
        <v>0</v>
      </c>
      <c r="CW89" s="44">
        <f t="shared" si="124"/>
        <v>0</v>
      </c>
      <c r="CX89" s="44">
        <f t="shared" ref="CX89:DQ89" si="125">CX$50*CX18</f>
        <v>0</v>
      </c>
      <c r="CY89" s="44">
        <f t="shared" si="125"/>
        <v>0</v>
      </c>
      <c r="CZ89" s="44">
        <f t="shared" si="125"/>
        <v>0</v>
      </c>
      <c r="DA89" s="44">
        <f t="shared" si="125"/>
        <v>0</v>
      </c>
      <c r="DB89" s="44">
        <f t="shared" si="125"/>
        <v>0</v>
      </c>
      <c r="DC89" s="44">
        <f t="shared" si="125"/>
        <v>0</v>
      </c>
      <c r="DD89" s="44">
        <f t="shared" si="125"/>
        <v>0</v>
      </c>
      <c r="DE89" s="44">
        <f t="shared" si="125"/>
        <v>0</v>
      </c>
      <c r="DF89" s="44">
        <f t="shared" si="125"/>
        <v>0</v>
      </c>
      <c r="DG89" s="44">
        <f t="shared" si="125"/>
        <v>0</v>
      </c>
      <c r="DH89" s="44">
        <f t="shared" si="125"/>
        <v>0</v>
      </c>
      <c r="DI89" s="44">
        <f t="shared" si="125"/>
        <v>0</v>
      </c>
      <c r="DJ89" s="44">
        <f t="shared" si="125"/>
        <v>0</v>
      </c>
      <c r="DK89" s="44">
        <f t="shared" si="125"/>
        <v>0</v>
      </c>
      <c r="DL89" s="44">
        <f t="shared" si="125"/>
        <v>0</v>
      </c>
      <c r="DM89" s="44">
        <f t="shared" si="125"/>
        <v>0</v>
      </c>
      <c r="DN89" s="44">
        <f t="shared" si="125"/>
        <v>0</v>
      </c>
      <c r="DO89" s="44">
        <f t="shared" si="125"/>
        <v>0</v>
      </c>
      <c r="DP89" s="44">
        <f t="shared" si="125"/>
        <v>0</v>
      </c>
      <c r="DQ89" s="44">
        <f t="shared" si="125"/>
        <v>0</v>
      </c>
    </row>
    <row r="90" spans="1:121" x14ac:dyDescent="0.25">
      <c r="A90" s="44" t="str">
        <f t="shared" si="116"/>
        <v>01_AUS</v>
      </c>
      <c r="B90" s="44" t="str">
        <f t="shared" si="116"/>
        <v>6_1_crude_oil</v>
      </c>
      <c r="C90" s="44" t="str">
        <f t="shared" si="116"/>
        <v>6_1_crude_oil</v>
      </c>
      <c r="D90" s="44" t="s">
        <v>150</v>
      </c>
      <c r="E90" s="44"/>
      <c r="F90" s="44"/>
      <c r="G90" s="45">
        <v>0</v>
      </c>
      <c r="H90" s="44"/>
      <c r="I90" s="44"/>
      <c r="J90" s="44"/>
      <c r="K90" s="44"/>
      <c r="L90" s="44"/>
      <c r="M90" s="44"/>
      <c r="N90" s="44"/>
      <c r="O90" s="44"/>
      <c r="P90" s="44"/>
      <c r="Q90" s="44"/>
      <c r="R90" s="44"/>
      <c r="S90" s="44"/>
      <c r="T90" s="44"/>
      <c r="U90" s="44"/>
      <c r="V90" s="44"/>
      <c r="W90" s="44"/>
      <c r="X90" s="44"/>
      <c r="Y90" s="44"/>
      <c r="Z90" s="44"/>
      <c r="AA90" s="44"/>
      <c r="AB90" s="44"/>
      <c r="AC90" s="44"/>
      <c r="AD90" s="44"/>
      <c r="AE90" s="44"/>
      <c r="AF90" s="44"/>
      <c r="AG90" s="44"/>
      <c r="AH90" s="44"/>
      <c r="AI90" s="44"/>
      <c r="AJ90" s="44"/>
      <c r="AK90" s="44"/>
      <c r="AL90" s="44"/>
      <c r="AM90" s="44"/>
      <c r="AN90" s="44"/>
      <c r="AO90" s="44"/>
      <c r="AP90" s="44"/>
      <c r="AQ90" s="44"/>
      <c r="AR90" s="44"/>
      <c r="AS90" s="44"/>
      <c r="AT90" s="44"/>
      <c r="AU90" s="44"/>
      <c r="AV90" s="44"/>
      <c r="AW90" s="44"/>
      <c r="AX90" s="44"/>
      <c r="AY90" s="44"/>
      <c r="AZ90" s="44"/>
      <c r="BA90" s="44"/>
      <c r="BB90" s="44"/>
      <c r="BC90" s="44"/>
      <c r="BD90" s="44"/>
      <c r="BE90" s="44"/>
      <c r="BF90" s="44"/>
      <c r="BG90" s="44"/>
      <c r="BH90" s="44"/>
      <c r="BI90" s="44"/>
      <c r="BJ90" s="44"/>
      <c r="BK90" s="44"/>
      <c r="BL90" s="44" t="str">
        <f t="shared" si="50"/>
        <v>01_AUS</v>
      </c>
      <c r="BM90" s="44" t="str">
        <f t="shared" si="117"/>
        <v>d_nonenergy_ccs_6_1_crude_oil</v>
      </c>
      <c r="BN90" s="44"/>
      <c r="BO90" s="44"/>
      <c r="BP90" s="44">
        <f t="shared" ref="BP90:CW90" si="126">BP$50*BP19</f>
        <v>0</v>
      </c>
      <c r="BQ90" s="44">
        <f t="shared" si="126"/>
        <v>0</v>
      </c>
      <c r="BR90" s="44">
        <f t="shared" si="126"/>
        <v>0</v>
      </c>
      <c r="BS90" s="44">
        <f t="shared" si="126"/>
        <v>0</v>
      </c>
      <c r="BT90" s="44">
        <f t="shared" si="126"/>
        <v>0</v>
      </c>
      <c r="BU90" s="44">
        <f t="shared" si="126"/>
        <v>0</v>
      </c>
      <c r="BV90" s="44">
        <f t="shared" si="126"/>
        <v>0</v>
      </c>
      <c r="BW90" s="44">
        <f t="shared" si="126"/>
        <v>0</v>
      </c>
      <c r="BX90" s="44">
        <f t="shared" si="126"/>
        <v>0</v>
      </c>
      <c r="BY90" s="44">
        <f t="shared" si="126"/>
        <v>0</v>
      </c>
      <c r="BZ90" s="44">
        <f t="shared" si="126"/>
        <v>0</v>
      </c>
      <c r="CA90" s="44">
        <f t="shared" si="126"/>
        <v>0</v>
      </c>
      <c r="CB90" s="44">
        <f t="shared" si="126"/>
        <v>0</v>
      </c>
      <c r="CC90" s="44">
        <f t="shared" si="126"/>
        <v>0</v>
      </c>
      <c r="CD90" s="44">
        <f t="shared" si="126"/>
        <v>0</v>
      </c>
      <c r="CE90" s="44">
        <f t="shared" si="126"/>
        <v>0</v>
      </c>
      <c r="CF90" s="44">
        <f t="shared" si="126"/>
        <v>0</v>
      </c>
      <c r="CG90" s="44">
        <f t="shared" si="126"/>
        <v>0</v>
      </c>
      <c r="CH90" s="44">
        <f t="shared" si="126"/>
        <v>0</v>
      </c>
      <c r="CI90" s="44">
        <f t="shared" si="126"/>
        <v>0</v>
      </c>
      <c r="CJ90" s="44">
        <f t="shared" si="126"/>
        <v>0</v>
      </c>
      <c r="CK90" s="44">
        <f t="shared" si="126"/>
        <v>0</v>
      </c>
      <c r="CL90" s="44">
        <f t="shared" si="126"/>
        <v>0</v>
      </c>
      <c r="CM90" s="44">
        <f t="shared" si="126"/>
        <v>0</v>
      </c>
      <c r="CN90" s="44">
        <f t="shared" si="126"/>
        <v>0</v>
      </c>
      <c r="CO90" s="44">
        <f t="shared" si="126"/>
        <v>0</v>
      </c>
      <c r="CP90" s="44">
        <f t="shared" si="126"/>
        <v>0</v>
      </c>
      <c r="CQ90" s="44">
        <f t="shared" si="126"/>
        <v>0</v>
      </c>
      <c r="CR90" s="44">
        <f t="shared" si="126"/>
        <v>0</v>
      </c>
      <c r="CS90" s="44">
        <f t="shared" si="126"/>
        <v>0</v>
      </c>
      <c r="CT90" s="44">
        <f t="shared" si="126"/>
        <v>0</v>
      </c>
      <c r="CU90" s="44">
        <f t="shared" si="126"/>
        <v>0</v>
      </c>
      <c r="CV90" s="44">
        <f t="shared" si="126"/>
        <v>0</v>
      </c>
      <c r="CW90" s="44">
        <f t="shared" si="126"/>
        <v>0</v>
      </c>
      <c r="CX90" s="44">
        <f t="shared" ref="CX90:DQ90" si="127">CX$50*CX19</f>
        <v>0</v>
      </c>
      <c r="CY90" s="44">
        <f t="shared" si="127"/>
        <v>0</v>
      </c>
      <c r="CZ90" s="44">
        <f t="shared" si="127"/>
        <v>0</v>
      </c>
      <c r="DA90" s="44">
        <f t="shared" si="127"/>
        <v>0</v>
      </c>
      <c r="DB90" s="44">
        <f t="shared" si="127"/>
        <v>0</v>
      </c>
      <c r="DC90" s="44">
        <f t="shared" si="127"/>
        <v>0</v>
      </c>
      <c r="DD90" s="44">
        <f t="shared" si="127"/>
        <v>0</v>
      </c>
      <c r="DE90" s="44">
        <f t="shared" si="127"/>
        <v>0</v>
      </c>
      <c r="DF90" s="44">
        <f t="shared" si="127"/>
        <v>0</v>
      </c>
      <c r="DG90" s="44">
        <f t="shared" si="127"/>
        <v>0</v>
      </c>
      <c r="DH90" s="44">
        <f t="shared" si="127"/>
        <v>0</v>
      </c>
      <c r="DI90" s="44">
        <f t="shared" si="127"/>
        <v>0</v>
      </c>
      <c r="DJ90" s="44">
        <f t="shared" si="127"/>
        <v>0</v>
      </c>
      <c r="DK90" s="44">
        <f t="shared" si="127"/>
        <v>0</v>
      </c>
      <c r="DL90" s="44">
        <f t="shared" si="127"/>
        <v>0</v>
      </c>
      <c r="DM90" s="44">
        <f t="shared" si="127"/>
        <v>0</v>
      </c>
      <c r="DN90" s="44">
        <f t="shared" si="127"/>
        <v>0</v>
      </c>
      <c r="DO90" s="44">
        <f t="shared" si="127"/>
        <v>0</v>
      </c>
      <c r="DP90" s="44">
        <f t="shared" si="127"/>
        <v>0</v>
      </c>
      <c r="DQ90" s="44">
        <f t="shared" si="127"/>
        <v>0</v>
      </c>
    </row>
    <row r="91" spans="1:121" x14ac:dyDescent="0.25">
      <c r="A91" s="44" t="str">
        <f t="shared" si="116"/>
        <v>01_AUS</v>
      </c>
      <c r="B91" s="44" t="str">
        <f t="shared" si="116"/>
        <v>6_x_ngls</v>
      </c>
      <c r="C91" s="44" t="str">
        <f t="shared" si="116"/>
        <v>6_x_ngls</v>
      </c>
      <c r="D91" s="44" t="s">
        <v>150</v>
      </c>
      <c r="E91" s="44"/>
      <c r="F91" s="44"/>
      <c r="G91" s="45">
        <v>0</v>
      </c>
      <c r="H91" s="44"/>
      <c r="I91" s="44"/>
      <c r="J91" s="44"/>
      <c r="K91" s="44"/>
      <c r="L91" s="44"/>
      <c r="M91" s="44"/>
      <c r="N91" s="44"/>
      <c r="O91" s="44"/>
      <c r="P91" s="44"/>
      <c r="Q91" s="44"/>
      <c r="R91" s="44"/>
      <c r="S91" s="44"/>
      <c r="T91" s="44"/>
      <c r="U91" s="44"/>
      <c r="V91" s="44"/>
      <c r="W91" s="44"/>
      <c r="X91" s="44"/>
      <c r="Y91" s="44"/>
      <c r="Z91" s="44"/>
      <c r="AA91" s="44"/>
      <c r="AB91" s="44"/>
      <c r="AC91" s="44"/>
      <c r="AD91" s="44"/>
      <c r="AE91" s="44"/>
      <c r="AF91" s="44"/>
      <c r="AG91" s="44"/>
      <c r="AH91" s="44"/>
      <c r="AI91" s="44"/>
      <c r="AJ91" s="44"/>
      <c r="AK91" s="44"/>
      <c r="AL91" s="44"/>
      <c r="AM91" s="44"/>
      <c r="AN91" s="44"/>
      <c r="AO91" s="44"/>
      <c r="AP91" s="44"/>
      <c r="AQ91" s="44"/>
      <c r="AR91" s="44"/>
      <c r="AS91" s="44"/>
      <c r="AT91" s="44"/>
      <c r="AU91" s="44"/>
      <c r="AV91" s="44"/>
      <c r="AW91" s="44"/>
      <c r="AX91" s="44"/>
      <c r="AY91" s="44"/>
      <c r="AZ91" s="44"/>
      <c r="BA91" s="44"/>
      <c r="BB91" s="44"/>
      <c r="BC91" s="44"/>
      <c r="BD91" s="44"/>
      <c r="BE91" s="44"/>
      <c r="BF91" s="44"/>
      <c r="BG91" s="44"/>
      <c r="BH91" s="44"/>
      <c r="BI91" s="44"/>
      <c r="BJ91" s="44"/>
      <c r="BK91" s="44"/>
      <c r="BL91" s="44" t="str">
        <f t="shared" si="50"/>
        <v>01_AUS</v>
      </c>
      <c r="BM91" s="44" t="str">
        <f t="shared" si="117"/>
        <v>d_nonenergy_ccs_6_x_ngls</v>
      </c>
      <c r="BN91" s="44"/>
      <c r="BO91" s="44"/>
      <c r="BP91" s="44">
        <f t="shared" ref="BP91:CW91" si="128">BP$50*BP20</f>
        <v>0</v>
      </c>
      <c r="BQ91" s="44">
        <f t="shared" si="128"/>
        <v>0</v>
      </c>
      <c r="BR91" s="44">
        <f t="shared" si="128"/>
        <v>0</v>
      </c>
      <c r="BS91" s="44">
        <f t="shared" si="128"/>
        <v>0</v>
      </c>
      <c r="BT91" s="44">
        <f t="shared" si="128"/>
        <v>0</v>
      </c>
      <c r="BU91" s="44">
        <f t="shared" si="128"/>
        <v>0</v>
      </c>
      <c r="BV91" s="44">
        <f t="shared" si="128"/>
        <v>0</v>
      </c>
      <c r="BW91" s="44">
        <f t="shared" si="128"/>
        <v>0</v>
      </c>
      <c r="BX91" s="44">
        <f t="shared" si="128"/>
        <v>0</v>
      </c>
      <c r="BY91" s="44">
        <f t="shared" si="128"/>
        <v>0</v>
      </c>
      <c r="BZ91" s="44">
        <f t="shared" si="128"/>
        <v>0</v>
      </c>
      <c r="CA91" s="44">
        <f t="shared" si="128"/>
        <v>0</v>
      </c>
      <c r="CB91" s="44">
        <f t="shared" si="128"/>
        <v>0</v>
      </c>
      <c r="CC91" s="44">
        <f t="shared" si="128"/>
        <v>0</v>
      </c>
      <c r="CD91" s="44">
        <f t="shared" si="128"/>
        <v>0</v>
      </c>
      <c r="CE91" s="44">
        <f t="shared" si="128"/>
        <v>0</v>
      </c>
      <c r="CF91" s="44">
        <f t="shared" si="128"/>
        <v>0</v>
      </c>
      <c r="CG91" s="44">
        <f t="shared" si="128"/>
        <v>0</v>
      </c>
      <c r="CH91" s="44">
        <f t="shared" si="128"/>
        <v>0</v>
      </c>
      <c r="CI91" s="44">
        <f t="shared" si="128"/>
        <v>0</v>
      </c>
      <c r="CJ91" s="44">
        <f t="shared" si="128"/>
        <v>0</v>
      </c>
      <c r="CK91" s="44">
        <f t="shared" si="128"/>
        <v>0</v>
      </c>
      <c r="CL91" s="44">
        <f t="shared" si="128"/>
        <v>0</v>
      </c>
      <c r="CM91" s="44">
        <f t="shared" si="128"/>
        <v>0</v>
      </c>
      <c r="CN91" s="44">
        <f t="shared" si="128"/>
        <v>0</v>
      </c>
      <c r="CO91" s="44">
        <f t="shared" si="128"/>
        <v>0</v>
      </c>
      <c r="CP91" s="44">
        <f t="shared" si="128"/>
        <v>0</v>
      </c>
      <c r="CQ91" s="44">
        <f t="shared" si="128"/>
        <v>0</v>
      </c>
      <c r="CR91" s="44">
        <f t="shared" si="128"/>
        <v>0</v>
      </c>
      <c r="CS91" s="44">
        <f t="shared" si="128"/>
        <v>0</v>
      </c>
      <c r="CT91" s="44">
        <f t="shared" si="128"/>
        <v>0</v>
      </c>
      <c r="CU91" s="44">
        <f t="shared" si="128"/>
        <v>0</v>
      </c>
      <c r="CV91" s="44">
        <f t="shared" si="128"/>
        <v>0</v>
      </c>
      <c r="CW91" s="44">
        <f t="shared" si="128"/>
        <v>0</v>
      </c>
      <c r="CX91" s="44">
        <f t="shared" ref="CX91:DQ91" si="129">CX$50*CX20</f>
        <v>0</v>
      </c>
      <c r="CY91" s="44">
        <f t="shared" si="129"/>
        <v>0</v>
      </c>
      <c r="CZ91" s="44">
        <f t="shared" si="129"/>
        <v>0</v>
      </c>
      <c r="DA91" s="44">
        <f t="shared" si="129"/>
        <v>0</v>
      </c>
      <c r="DB91" s="44">
        <f t="shared" si="129"/>
        <v>0</v>
      </c>
      <c r="DC91" s="44">
        <f t="shared" si="129"/>
        <v>0</v>
      </c>
      <c r="DD91" s="44">
        <f t="shared" si="129"/>
        <v>0</v>
      </c>
      <c r="DE91" s="44">
        <f t="shared" si="129"/>
        <v>0</v>
      </c>
      <c r="DF91" s="44">
        <f t="shared" si="129"/>
        <v>0</v>
      </c>
      <c r="DG91" s="44">
        <f t="shared" si="129"/>
        <v>0</v>
      </c>
      <c r="DH91" s="44">
        <f t="shared" si="129"/>
        <v>0</v>
      </c>
      <c r="DI91" s="44">
        <f t="shared" si="129"/>
        <v>0</v>
      </c>
      <c r="DJ91" s="44">
        <f t="shared" si="129"/>
        <v>0</v>
      </c>
      <c r="DK91" s="44">
        <f t="shared" si="129"/>
        <v>0</v>
      </c>
      <c r="DL91" s="44">
        <f t="shared" si="129"/>
        <v>0</v>
      </c>
      <c r="DM91" s="44">
        <f t="shared" si="129"/>
        <v>0</v>
      </c>
      <c r="DN91" s="44">
        <f t="shared" si="129"/>
        <v>0</v>
      </c>
      <c r="DO91" s="44">
        <f t="shared" si="129"/>
        <v>0</v>
      </c>
      <c r="DP91" s="44">
        <f t="shared" si="129"/>
        <v>0</v>
      </c>
      <c r="DQ91" s="44">
        <f t="shared" si="129"/>
        <v>0</v>
      </c>
    </row>
    <row r="92" spans="1:121" x14ac:dyDescent="0.25">
      <c r="A92" s="44" t="str">
        <f t="shared" si="116"/>
        <v>01_AUS</v>
      </c>
      <c r="B92" s="44" t="str">
        <f t="shared" si="116"/>
        <v>7_1_motor_gasoline</v>
      </c>
      <c r="C92" s="44" t="str">
        <f t="shared" si="116"/>
        <v>7_1_mo_gasoline</v>
      </c>
      <c r="D92" s="44" t="s">
        <v>150</v>
      </c>
      <c r="E92" s="44"/>
      <c r="F92" s="44"/>
      <c r="G92" s="45">
        <v>0</v>
      </c>
      <c r="H92" s="44"/>
      <c r="I92" s="44"/>
      <c r="J92" s="44"/>
      <c r="K92" s="44"/>
      <c r="L92" s="44"/>
      <c r="M92" s="44"/>
      <c r="N92" s="44"/>
      <c r="O92" s="44"/>
      <c r="P92" s="44"/>
      <c r="Q92" s="44"/>
      <c r="R92" s="44"/>
      <c r="S92" s="44"/>
      <c r="T92" s="44"/>
      <c r="U92" s="44"/>
      <c r="V92" s="44"/>
      <c r="W92" s="44"/>
      <c r="X92" s="44"/>
      <c r="Y92" s="44"/>
      <c r="Z92" s="44"/>
      <c r="AA92" s="44"/>
      <c r="AB92" s="44"/>
      <c r="AC92" s="44"/>
      <c r="AD92" s="44"/>
      <c r="AE92" s="44"/>
      <c r="AF92" s="44"/>
      <c r="AG92" s="44"/>
      <c r="AH92" s="44"/>
      <c r="AI92" s="44"/>
      <c r="AJ92" s="44"/>
      <c r="AK92" s="44"/>
      <c r="AL92" s="44"/>
      <c r="AM92" s="44"/>
      <c r="AN92" s="44"/>
      <c r="AO92" s="44"/>
      <c r="AP92" s="44"/>
      <c r="AQ92" s="44"/>
      <c r="AR92" s="44"/>
      <c r="AS92" s="44"/>
      <c r="AT92" s="44"/>
      <c r="AU92" s="44"/>
      <c r="AV92" s="44"/>
      <c r="AW92" s="44"/>
      <c r="AX92" s="44"/>
      <c r="AY92" s="44"/>
      <c r="AZ92" s="44"/>
      <c r="BA92" s="44"/>
      <c r="BB92" s="44"/>
      <c r="BC92" s="44"/>
      <c r="BD92" s="44"/>
      <c r="BE92" s="44"/>
      <c r="BF92" s="44"/>
      <c r="BG92" s="44"/>
      <c r="BH92" s="44"/>
      <c r="BI92" s="44"/>
      <c r="BJ92" s="44"/>
      <c r="BK92" s="44"/>
      <c r="BL92" s="44" t="str">
        <f t="shared" si="50"/>
        <v>01_AUS</v>
      </c>
      <c r="BM92" s="44" t="str">
        <f t="shared" si="117"/>
        <v>d_nonenergy_ccs_7_1_mo_gasoline</v>
      </c>
      <c r="BN92" s="44"/>
      <c r="BO92" s="44"/>
      <c r="BP92" s="44">
        <f t="shared" ref="BP92:CW92" si="130">BP$50*BP21</f>
        <v>0</v>
      </c>
      <c r="BQ92" s="44">
        <f t="shared" si="130"/>
        <v>0</v>
      </c>
      <c r="BR92" s="44">
        <f t="shared" si="130"/>
        <v>0</v>
      </c>
      <c r="BS92" s="44">
        <f t="shared" si="130"/>
        <v>0</v>
      </c>
      <c r="BT92" s="44">
        <f t="shared" si="130"/>
        <v>0</v>
      </c>
      <c r="BU92" s="44">
        <f t="shared" si="130"/>
        <v>0</v>
      </c>
      <c r="BV92" s="44">
        <f t="shared" si="130"/>
        <v>0</v>
      </c>
      <c r="BW92" s="44">
        <f t="shared" si="130"/>
        <v>0</v>
      </c>
      <c r="BX92" s="44">
        <f t="shared" si="130"/>
        <v>0</v>
      </c>
      <c r="BY92" s="44">
        <f t="shared" si="130"/>
        <v>0</v>
      </c>
      <c r="BZ92" s="44">
        <f t="shared" si="130"/>
        <v>0</v>
      </c>
      <c r="CA92" s="44">
        <f t="shared" si="130"/>
        <v>0</v>
      </c>
      <c r="CB92" s="44">
        <f t="shared" si="130"/>
        <v>0</v>
      </c>
      <c r="CC92" s="44">
        <f t="shared" si="130"/>
        <v>0</v>
      </c>
      <c r="CD92" s="44">
        <f t="shared" si="130"/>
        <v>0</v>
      </c>
      <c r="CE92" s="44">
        <f t="shared" si="130"/>
        <v>0</v>
      </c>
      <c r="CF92" s="44">
        <f t="shared" si="130"/>
        <v>0</v>
      </c>
      <c r="CG92" s="44">
        <f t="shared" si="130"/>
        <v>0</v>
      </c>
      <c r="CH92" s="44">
        <f t="shared" si="130"/>
        <v>0</v>
      </c>
      <c r="CI92" s="44">
        <f t="shared" si="130"/>
        <v>0</v>
      </c>
      <c r="CJ92" s="44">
        <f t="shared" si="130"/>
        <v>0</v>
      </c>
      <c r="CK92" s="44">
        <f t="shared" si="130"/>
        <v>0</v>
      </c>
      <c r="CL92" s="44">
        <f t="shared" si="130"/>
        <v>0</v>
      </c>
      <c r="CM92" s="44">
        <f t="shared" si="130"/>
        <v>0</v>
      </c>
      <c r="CN92" s="44">
        <f t="shared" si="130"/>
        <v>0</v>
      </c>
      <c r="CO92" s="44">
        <f t="shared" si="130"/>
        <v>0</v>
      </c>
      <c r="CP92" s="44">
        <f t="shared" si="130"/>
        <v>0</v>
      </c>
      <c r="CQ92" s="44">
        <f t="shared" si="130"/>
        <v>0</v>
      </c>
      <c r="CR92" s="44">
        <f t="shared" si="130"/>
        <v>0</v>
      </c>
      <c r="CS92" s="44">
        <f t="shared" si="130"/>
        <v>0</v>
      </c>
      <c r="CT92" s="44">
        <f t="shared" si="130"/>
        <v>0</v>
      </c>
      <c r="CU92" s="44">
        <f t="shared" si="130"/>
        <v>0</v>
      </c>
      <c r="CV92" s="44">
        <f t="shared" si="130"/>
        <v>0</v>
      </c>
      <c r="CW92" s="44">
        <f t="shared" si="130"/>
        <v>0</v>
      </c>
      <c r="CX92" s="44">
        <f t="shared" ref="CX92:DQ92" si="131">CX$50*CX21</f>
        <v>0</v>
      </c>
      <c r="CY92" s="44">
        <f t="shared" si="131"/>
        <v>0</v>
      </c>
      <c r="CZ92" s="44">
        <f t="shared" si="131"/>
        <v>0</v>
      </c>
      <c r="DA92" s="44">
        <f t="shared" si="131"/>
        <v>0</v>
      </c>
      <c r="DB92" s="44">
        <f t="shared" si="131"/>
        <v>0</v>
      </c>
      <c r="DC92" s="44">
        <f t="shared" si="131"/>
        <v>0</v>
      </c>
      <c r="DD92" s="44">
        <f t="shared" si="131"/>
        <v>0</v>
      </c>
      <c r="DE92" s="44">
        <f t="shared" si="131"/>
        <v>0</v>
      </c>
      <c r="DF92" s="44">
        <f t="shared" si="131"/>
        <v>0</v>
      </c>
      <c r="DG92" s="44">
        <f t="shared" si="131"/>
        <v>0</v>
      </c>
      <c r="DH92" s="44">
        <f t="shared" si="131"/>
        <v>0</v>
      </c>
      <c r="DI92" s="44">
        <f t="shared" si="131"/>
        <v>0</v>
      </c>
      <c r="DJ92" s="44">
        <f t="shared" si="131"/>
        <v>0</v>
      </c>
      <c r="DK92" s="44">
        <f t="shared" si="131"/>
        <v>0</v>
      </c>
      <c r="DL92" s="44">
        <f t="shared" si="131"/>
        <v>0</v>
      </c>
      <c r="DM92" s="44">
        <f t="shared" si="131"/>
        <v>0</v>
      </c>
      <c r="DN92" s="44">
        <f t="shared" si="131"/>
        <v>0</v>
      </c>
      <c r="DO92" s="44">
        <f t="shared" si="131"/>
        <v>0</v>
      </c>
      <c r="DP92" s="44">
        <f t="shared" si="131"/>
        <v>0</v>
      </c>
      <c r="DQ92" s="44">
        <f t="shared" si="131"/>
        <v>0</v>
      </c>
    </row>
    <row r="93" spans="1:121" x14ac:dyDescent="0.25">
      <c r="A93" s="44" t="str">
        <f t="shared" si="116"/>
        <v>01_AUS</v>
      </c>
      <c r="B93" s="44" t="str">
        <f t="shared" si="116"/>
        <v>7_2_aviation_gasoline</v>
      </c>
      <c r="C93" s="44" t="str">
        <f t="shared" si="116"/>
        <v>7_2_avi_gasoline</v>
      </c>
      <c r="D93" s="44" t="s">
        <v>150</v>
      </c>
      <c r="E93" s="44"/>
      <c r="F93" s="44"/>
      <c r="G93" s="45">
        <v>0</v>
      </c>
      <c r="H93" s="44"/>
      <c r="I93" s="44"/>
      <c r="J93" s="44"/>
      <c r="K93" s="44"/>
      <c r="L93" s="44"/>
      <c r="M93" s="44"/>
      <c r="N93" s="44"/>
      <c r="O93" s="44"/>
      <c r="P93" s="44"/>
      <c r="Q93" s="44"/>
      <c r="R93" s="44"/>
      <c r="S93" s="44"/>
      <c r="T93" s="44"/>
      <c r="U93" s="44"/>
      <c r="V93" s="44"/>
      <c r="W93" s="44"/>
      <c r="X93" s="44"/>
      <c r="Y93" s="44"/>
      <c r="Z93" s="44"/>
      <c r="AA93" s="44"/>
      <c r="AB93" s="44"/>
      <c r="AC93" s="44"/>
      <c r="AD93" s="44"/>
      <c r="AE93" s="44"/>
      <c r="AF93" s="44"/>
      <c r="AG93" s="44"/>
      <c r="AH93" s="44"/>
      <c r="AI93" s="44"/>
      <c r="AJ93" s="44"/>
      <c r="AK93" s="44"/>
      <c r="AL93" s="44"/>
      <c r="AM93" s="44"/>
      <c r="AN93" s="44"/>
      <c r="AO93" s="44"/>
      <c r="AP93" s="44"/>
      <c r="AQ93" s="44"/>
      <c r="AR93" s="44"/>
      <c r="AS93" s="44"/>
      <c r="AT93" s="44"/>
      <c r="AU93" s="44"/>
      <c r="AV93" s="44"/>
      <c r="AW93" s="44"/>
      <c r="AX93" s="44"/>
      <c r="AY93" s="44"/>
      <c r="AZ93" s="44"/>
      <c r="BA93" s="44"/>
      <c r="BB93" s="44"/>
      <c r="BC93" s="44"/>
      <c r="BD93" s="44"/>
      <c r="BE93" s="44"/>
      <c r="BF93" s="44"/>
      <c r="BG93" s="44"/>
      <c r="BH93" s="44"/>
      <c r="BI93" s="44"/>
      <c r="BJ93" s="44"/>
      <c r="BK93" s="44"/>
      <c r="BL93" s="44" t="str">
        <f t="shared" si="50"/>
        <v>01_AUS</v>
      </c>
      <c r="BM93" s="44" t="str">
        <f t="shared" si="117"/>
        <v>d_nonenergy_ccs_7_2_avi_gasoline</v>
      </c>
      <c r="BN93" s="44"/>
      <c r="BO93" s="44"/>
      <c r="BP93" s="44">
        <f t="shared" ref="BP93:CW93" si="132">BP$50*BP22</f>
        <v>0</v>
      </c>
      <c r="BQ93" s="44">
        <f t="shared" si="132"/>
        <v>0</v>
      </c>
      <c r="BR93" s="44">
        <f t="shared" si="132"/>
        <v>0</v>
      </c>
      <c r="BS93" s="44">
        <f t="shared" si="132"/>
        <v>0</v>
      </c>
      <c r="BT93" s="44">
        <f t="shared" si="132"/>
        <v>0</v>
      </c>
      <c r="BU93" s="44">
        <f t="shared" si="132"/>
        <v>0</v>
      </c>
      <c r="BV93" s="44">
        <f t="shared" si="132"/>
        <v>0</v>
      </c>
      <c r="BW93" s="44">
        <f t="shared" si="132"/>
        <v>0</v>
      </c>
      <c r="BX93" s="44">
        <f t="shared" si="132"/>
        <v>0</v>
      </c>
      <c r="BY93" s="44">
        <f t="shared" si="132"/>
        <v>0</v>
      </c>
      <c r="BZ93" s="44">
        <f t="shared" si="132"/>
        <v>0</v>
      </c>
      <c r="CA93" s="44">
        <f t="shared" si="132"/>
        <v>0</v>
      </c>
      <c r="CB93" s="44">
        <f t="shared" si="132"/>
        <v>0</v>
      </c>
      <c r="CC93" s="44">
        <f t="shared" si="132"/>
        <v>0</v>
      </c>
      <c r="CD93" s="44">
        <f t="shared" si="132"/>
        <v>0</v>
      </c>
      <c r="CE93" s="44">
        <f t="shared" si="132"/>
        <v>0</v>
      </c>
      <c r="CF93" s="44">
        <f t="shared" si="132"/>
        <v>0</v>
      </c>
      <c r="CG93" s="44">
        <f t="shared" si="132"/>
        <v>0</v>
      </c>
      <c r="CH93" s="44">
        <f t="shared" si="132"/>
        <v>0</v>
      </c>
      <c r="CI93" s="44">
        <f t="shared" si="132"/>
        <v>0</v>
      </c>
      <c r="CJ93" s="44">
        <f t="shared" si="132"/>
        <v>0</v>
      </c>
      <c r="CK93" s="44">
        <f t="shared" si="132"/>
        <v>0</v>
      </c>
      <c r="CL93" s="44">
        <f t="shared" si="132"/>
        <v>0</v>
      </c>
      <c r="CM93" s="44">
        <f t="shared" si="132"/>
        <v>0</v>
      </c>
      <c r="CN93" s="44">
        <f t="shared" si="132"/>
        <v>0</v>
      </c>
      <c r="CO93" s="44">
        <f t="shared" si="132"/>
        <v>0</v>
      </c>
      <c r="CP93" s="44">
        <f t="shared" si="132"/>
        <v>0</v>
      </c>
      <c r="CQ93" s="44">
        <f t="shared" si="132"/>
        <v>0</v>
      </c>
      <c r="CR93" s="44">
        <f t="shared" si="132"/>
        <v>0</v>
      </c>
      <c r="CS93" s="44">
        <f t="shared" si="132"/>
        <v>0</v>
      </c>
      <c r="CT93" s="44">
        <f t="shared" si="132"/>
        <v>0</v>
      </c>
      <c r="CU93" s="44">
        <f t="shared" si="132"/>
        <v>0</v>
      </c>
      <c r="CV93" s="44">
        <f t="shared" si="132"/>
        <v>0</v>
      </c>
      <c r="CW93" s="44">
        <f t="shared" si="132"/>
        <v>0</v>
      </c>
      <c r="CX93" s="44">
        <f t="shared" ref="CX93:DQ93" si="133">CX$50*CX22</f>
        <v>0</v>
      </c>
      <c r="CY93" s="44">
        <f t="shared" si="133"/>
        <v>0</v>
      </c>
      <c r="CZ93" s="44">
        <f t="shared" si="133"/>
        <v>0</v>
      </c>
      <c r="DA93" s="44">
        <f t="shared" si="133"/>
        <v>0</v>
      </c>
      <c r="DB93" s="44">
        <f t="shared" si="133"/>
        <v>0</v>
      </c>
      <c r="DC93" s="44">
        <f t="shared" si="133"/>
        <v>0</v>
      </c>
      <c r="DD93" s="44">
        <f t="shared" si="133"/>
        <v>0</v>
      </c>
      <c r="DE93" s="44">
        <f t="shared" si="133"/>
        <v>0</v>
      </c>
      <c r="DF93" s="44">
        <f t="shared" si="133"/>
        <v>0</v>
      </c>
      <c r="DG93" s="44">
        <f t="shared" si="133"/>
        <v>0</v>
      </c>
      <c r="DH93" s="44">
        <f t="shared" si="133"/>
        <v>0</v>
      </c>
      <c r="DI93" s="44">
        <f t="shared" si="133"/>
        <v>0</v>
      </c>
      <c r="DJ93" s="44">
        <f t="shared" si="133"/>
        <v>0</v>
      </c>
      <c r="DK93" s="44">
        <f t="shared" si="133"/>
        <v>0</v>
      </c>
      <c r="DL93" s="44">
        <f t="shared" si="133"/>
        <v>0</v>
      </c>
      <c r="DM93" s="44">
        <f t="shared" si="133"/>
        <v>0</v>
      </c>
      <c r="DN93" s="44">
        <f t="shared" si="133"/>
        <v>0</v>
      </c>
      <c r="DO93" s="44">
        <f t="shared" si="133"/>
        <v>0</v>
      </c>
      <c r="DP93" s="44">
        <f t="shared" si="133"/>
        <v>0</v>
      </c>
      <c r="DQ93" s="44">
        <f t="shared" si="133"/>
        <v>0</v>
      </c>
    </row>
    <row r="94" spans="1:121" x14ac:dyDescent="0.25">
      <c r="A94" s="44" t="str">
        <f t="shared" si="116"/>
        <v>01_AUS</v>
      </c>
      <c r="B94" s="44" t="str">
        <f t="shared" si="116"/>
        <v>7_3_naphtha</v>
      </c>
      <c r="C94" s="44" t="str">
        <f t="shared" si="116"/>
        <v>7_3_naphtha</v>
      </c>
      <c r="D94" s="44" t="s">
        <v>150</v>
      </c>
      <c r="E94" s="44"/>
      <c r="F94" s="44"/>
      <c r="G94" s="45">
        <v>0</v>
      </c>
      <c r="H94" s="44"/>
      <c r="I94" s="44"/>
      <c r="J94" s="44"/>
      <c r="K94" s="44"/>
      <c r="L94" s="44"/>
      <c r="M94" s="44"/>
      <c r="N94" s="44"/>
      <c r="O94" s="44"/>
      <c r="P94" s="44"/>
      <c r="Q94" s="44"/>
      <c r="R94" s="44"/>
      <c r="S94" s="44"/>
      <c r="T94" s="44"/>
      <c r="U94" s="44"/>
      <c r="V94" s="44"/>
      <c r="W94" s="44"/>
      <c r="X94" s="44"/>
      <c r="Y94" s="44"/>
      <c r="Z94" s="44"/>
      <c r="AA94" s="44"/>
      <c r="AB94" s="44"/>
      <c r="AC94" s="44"/>
      <c r="AD94" s="44"/>
      <c r="AE94" s="44"/>
      <c r="AF94" s="44"/>
      <c r="AG94" s="44"/>
      <c r="AH94" s="44"/>
      <c r="AI94" s="44"/>
      <c r="AJ94" s="44"/>
      <c r="AK94" s="44"/>
      <c r="AL94" s="44"/>
      <c r="AM94" s="44"/>
      <c r="AN94" s="44"/>
      <c r="AO94" s="44"/>
      <c r="AP94" s="44"/>
      <c r="AQ94" s="44"/>
      <c r="AR94" s="44"/>
      <c r="AS94" s="44"/>
      <c r="AT94" s="44"/>
      <c r="AU94" s="44"/>
      <c r="AV94" s="44"/>
      <c r="AW94" s="44"/>
      <c r="AX94" s="44"/>
      <c r="AY94" s="44"/>
      <c r="AZ94" s="44"/>
      <c r="BA94" s="44"/>
      <c r="BB94" s="44"/>
      <c r="BC94" s="44"/>
      <c r="BD94" s="44"/>
      <c r="BE94" s="44"/>
      <c r="BF94" s="44"/>
      <c r="BG94" s="44"/>
      <c r="BH94" s="44"/>
      <c r="BI94" s="44"/>
      <c r="BJ94" s="44"/>
      <c r="BK94" s="44"/>
      <c r="BL94" s="44" t="str">
        <f t="shared" si="50"/>
        <v>01_AUS</v>
      </c>
      <c r="BM94" s="44" t="str">
        <f t="shared" si="117"/>
        <v>d_nonenergy_ccs_7_3_naphtha</v>
      </c>
      <c r="BN94" s="44"/>
      <c r="BO94" s="44"/>
      <c r="BP94" s="44">
        <f t="shared" ref="BP94:CW94" si="134">BP$50*BP23</f>
        <v>0</v>
      </c>
      <c r="BQ94" s="44">
        <f t="shared" si="134"/>
        <v>0</v>
      </c>
      <c r="BR94" s="44">
        <f t="shared" si="134"/>
        <v>0</v>
      </c>
      <c r="BS94" s="44">
        <f t="shared" si="134"/>
        <v>0</v>
      </c>
      <c r="BT94" s="44">
        <f t="shared" si="134"/>
        <v>0</v>
      </c>
      <c r="BU94" s="44">
        <f t="shared" si="134"/>
        <v>0</v>
      </c>
      <c r="BV94" s="44">
        <f t="shared" si="134"/>
        <v>0</v>
      </c>
      <c r="BW94" s="44">
        <f t="shared" si="134"/>
        <v>0</v>
      </c>
      <c r="BX94" s="44">
        <f t="shared" si="134"/>
        <v>0</v>
      </c>
      <c r="BY94" s="44">
        <f t="shared" si="134"/>
        <v>0</v>
      </c>
      <c r="BZ94" s="44">
        <f t="shared" si="134"/>
        <v>0</v>
      </c>
      <c r="CA94" s="44">
        <f t="shared" si="134"/>
        <v>0</v>
      </c>
      <c r="CB94" s="44">
        <f t="shared" si="134"/>
        <v>0</v>
      </c>
      <c r="CC94" s="44">
        <f t="shared" si="134"/>
        <v>0</v>
      </c>
      <c r="CD94" s="44">
        <f t="shared" si="134"/>
        <v>0</v>
      </c>
      <c r="CE94" s="44">
        <f t="shared" si="134"/>
        <v>0</v>
      </c>
      <c r="CF94" s="44">
        <f t="shared" si="134"/>
        <v>0</v>
      </c>
      <c r="CG94" s="44">
        <f t="shared" si="134"/>
        <v>0</v>
      </c>
      <c r="CH94" s="44">
        <f t="shared" si="134"/>
        <v>0</v>
      </c>
      <c r="CI94" s="44">
        <f t="shared" si="134"/>
        <v>0</v>
      </c>
      <c r="CJ94" s="44">
        <f t="shared" si="134"/>
        <v>0</v>
      </c>
      <c r="CK94" s="44">
        <f t="shared" si="134"/>
        <v>0</v>
      </c>
      <c r="CL94" s="44">
        <f t="shared" si="134"/>
        <v>0</v>
      </c>
      <c r="CM94" s="44">
        <f t="shared" si="134"/>
        <v>0</v>
      </c>
      <c r="CN94" s="44">
        <f t="shared" si="134"/>
        <v>0</v>
      </c>
      <c r="CO94" s="44">
        <f t="shared" si="134"/>
        <v>0</v>
      </c>
      <c r="CP94" s="44">
        <f t="shared" si="134"/>
        <v>0</v>
      </c>
      <c r="CQ94" s="44">
        <f t="shared" si="134"/>
        <v>0</v>
      </c>
      <c r="CR94" s="44">
        <f t="shared" si="134"/>
        <v>0</v>
      </c>
      <c r="CS94" s="44">
        <f t="shared" si="134"/>
        <v>0</v>
      </c>
      <c r="CT94" s="44">
        <f t="shared" si="134"/>
        <v>0</v>
      </c>
      <c r="CU94" s="44">
        <f t="shared" si="134"/>
        <v>0</v>
      </c>
      <c r="CV94" s="44">
        <f t="shared" si="134"/>
        <v>0</v>
      </c>
      <c r="CW94" s="44">
        <f t="shared" si="134"/>
        <v>0</v>
      </c>
      <c r="CX94" s="44">
        <f t="shared" ref="CX94:DQ94" si="135">CX$50*CX23</f>
        <v>0</v>
      </c>
      <c r="CY94" s="44">
        <f t="shared" si="135"/>
        <v>0</v>
      </c>
      <c r="CZ94" s="44">
        <f t="shared" si="135"/>
        <v>0</v>
      </c>
      <c r="DA94" s="44">
        <f t="shared" si="135"/>
        <v>0</v>
      </c>
      <c r="DB94" s="44">
        <f t="shared" si="135"/>
        <v>0</v>
      </c>
      <c r="DC94" s="44">
        <f t="shared" si="135"/>
        <v>0</v>
      </c>
      <c r="DD94" s="44">
        <f t="shared" si="135"/>
        <v>0</v>
      </c>
      <c r="DE94" s="44">
        <f t="shared" si="135"/>
        <v>0</v>
      </c>
      <c r="DF94" s="44">
        <f t="shared" si="135"/>
        <v>0</v>
      </c>
      <c r="DG94" s="44">
        <f t="shared" si="135"/>
        <v>0</v>
      </c>
      <c r="DH94" s="44">
        <f t="shared" si="135"/>
        <v>0</v>
      </c>
      <c r="DI94" s="44">
        <f t="shared" si="135"/>
        <v>0</v>
      </c>
      <c r="DJ94" s="44">
        <f t="shared" si="135"/>
        <v>0</v>
      </c>
      <c r="DK94" s="44">
        <f t="shared" si="135"/>
        <v>0</v>
      </c>
      <c r="DL94" s="44">
        <f t="shared" si="135"/>
        <v>0</v>
      </c>
      <c r="DM94" s="44">
        <f t="shared" si="135"/>
        <v>0</v>
      </c>
      <c r="DN94" s="44">
        <f t="shared" si="135"/>
        <v>0</v>
      </c>
      <c r="DO94" s="44">
        <f t="shared" si="135"/>
        <v>0</v>
      </c>
      <c r="DP94" s="44">
        <f t="shared" si="135"/>
        <v>0</v>
      </c>
      <c r="DQ94" s="44">
        <f t="shared" si="135"/>
        <v>0</v>
      </c>
    </row>
    <row r="95" spans="1:121" x14ac:dyDescent="0.25">
      <c r="A95" s="44" t="str">
        <f t="shared" si="116"/>
        <v>01_AUS</v>
      </c>
      <c r="B95" s="44" t="str">
        <f t="shared" si="116"/>
        <v>7_x_jet_fuel</v>
      </c>
      <c r="C95" s="44" t="str">
        <f t="shared" si="116"/>
        <v>7_x_jet_fuel</v>
      </c>
      <c r="D95" s="44" t="s">
        <v>150</v>
      </c>
      <c r="E95" s="44"/>
      <c r="F95" s="44"/>
      <c r="G95" s="45">
        <v>0</v>
      </c>
      <c r="H95" s="44"/>
      <c r="I95" s="44"/>
      <c r="J95" s="44"/>
      <c r="K95" s="44"/>
      <c r="L95" s="44"/>
      <c r="M95" s="44"/>
      <c r="N95" s="44"/>
      <c r="O95" s="44"/>
      <c r="P95" s="44"/>
      <c r="Q95" s="44"/>
      <c r="R95" s="44"/>
      <c r="S95" s="44"/>
      <c r="T95" s="44"/>
      <c r="U95" s="44"/>
      <c r="V95" s="44"/>
      <c r="W95" s="44"/>
      <c r="X95" s="44"/>
      <c r="Y95" s="44"/>
      <c r="Z95" s="44"/>
      <c r="AA95" s="44"/>
      <c r="AB95" s="44"/>
      <c r="AC95" s="44"/>
      <c r="AD95" s="44"/>
      <c r="AE95" s="44"/>
      <c r="AF95" s="44"/>
      <c r="AG95" s="44"/>
      <c r="AH95" s="44"/>
      <c r="AI95" s="44"/>
      <c r="AJ95" s="44"/>
      <c r="AK95" s="44"/>
      <c r="AL95" s="44"/>
      <c r="AM95" s="44"/>
      <c r="AN95" s="44"/>
      <c r="AO95" s="44"/>
      <c r="AP95" s="44"/>
      <c r="AQ95" s="44"/>
      <c r="AR95" s="44"/>
      <c r="AS95" s="44"/>
      <c r="AT95" s="44"/>
      <c r="AU95" s="44"/>
      <c r="AV95" s="44"/>
      <c r="AW95" s="44"/>
      <c r="AX95" s="44"/>
      <c r="AY95" s="44"/>
      <c r="AZ95" s="44"/>
      <c r="BA95" s="44"/>
      <c r="BB95" s="44"/>
      <c r="BC95" s="44"/>
      <c r="BD95" s="44"/>
      <c r="BE95" s="44"/>
      <c r="BF95" s="44"/>
      <c r="BG95" s="44"/>
      <c r="BH95" s="44"/>
      <c r="BI95" s="44"/>
      <c r="BJ95" s="44"/>
      <c r="BK95" s="44"/>
      <c r="BL95" s="44" t="str">
        <f t="shared" si="50"/>
        <v>01_AUS</v>
      </c>
      <c r="BM95" s="44" t="str">
        <f t="shared" si="117"/>
        <v>d_nonenergy_ccs_7_x_jet_fuel</v>
      </c>
      <c r="BN95" s="44"/>
      <c r="BO95" s="44"/>
      <c r="BP95" s="44">
        <f t="shared" ref="BP95:CW95" si="136">BP$50*BP24</f>
        <v>0</v>
      </c>
      <c r="BQ95" s="44">
        <f t="shared" si="136"/>
        <v>0</v>
      </c>
      <c r="BR95" s="44">
        <f t="shared" si="136"/>
        <v>0</v>
      </c>
      <c r="BS95" s="44">
        <f t="shared" si="136"/>
        <v>0</v>
      </c>
      <c r="BT95" s="44">
        <f t="shared" si="136"/>
        <v>0</v>
      </c>
      <c r="BU95" s="44">
        <f t="shared" si="136"/>
        <v>0</v>
      </c>
      <c r="BV95" s="44">
        <f t="shared" si="136"/>
        <v>0</v>
      </c>
      <c r="BW95" s="44">
        <f t="shared" si="136"/>
        <v>0</v>
      </c>
      <c r="BX95" s="44">
        <f t="shared" si="136"/>
        <v>0</v>
      </c>
      <c r="BY95" s="44">
        <f t="shared" si="136"/>
        <v>0</v>
      </c>
      <c r="BZ95" s="44">
        <f t="shared" si="136"/>
        <v>0</v>
      </c>
      <c r="CA95" s="44">
        <f t="shared" si="136"/>
        <v>0</v>
      </c>
      <c r="CB95" s="44">
        <f t="shared" si="136"/>
        <v>0</v>
      </c>
      <c r="CC95" s="44">
        <f t="shared" si="136"/>
        <v>0</v>
      </c>
      <c r="CD95" s="44">
        <f t="shared" si="136"/>
        <v>0</v>
      </c>
      <c r="CE95" s="44">
        <f t="shared" si="136"/>
        <v>0</v>
      </c>
      <c r="CF95" s="44">
        <f t="shared" si="136"/>
        <v>0</v>
      </c>
      <c r="CG95" s="44">
        <f t="shared" si="136"/>
        <v>0</v>
      </c>
      <c r="CH95" s="44">
        <f t="shared" si="136"/>
        <v>0</v>
      </c>
      <c r="CI95" s="44">
        <f t="shared" si="136"/>
        <v>0</v>
      </c>
      <c r="CJ95" s="44">
        <f t="shared" si="136"/>
        <v>0</v>
      </c>
      <c r="CK95" s="44">
        <f t="shared" si="136"/>
        <v>0</v>
      </c>
      <c r="CL95" s="44">
        <f t="shared" si="136"/>
        <v>0</v>
      </c>
      <c r="CM95" s="44">
        <f t="shared" si="136"/>
        <v>0</v>
      </c>
      <c r="CN95" s="44">
        <f t="shared" si="136"/>
        <v>0</v>
      </c>
      <c r="CO95" s="44">
        <f t="shared" si="136"/>
        <v>0</v>
      </c>
      <c r="CP95" s="44">
        <f t="shared" si="136"/>
        <v>0</v>
      </c>
      <c r="CQ95" s="44">
        <f t="shared" si="136"/>
        <v>0</v>
      </c>
      <c r="CR95" s="44">
        <f t="shared" si="136"/>
        <v>0</v>
      </c>
      <c r="CS95" s="44">
        <f t="shared" si="136"/>
        <v>0</v>
      </c>
      <c r="CT95" s="44">
        <f t="shared" si="136"/>
        <v>0</v>
      </c>
      <c r="CU95" s="44">
        <f t="shared" si="136"/>
        <v>0</v>
      </c>
      <c r="CV95" s="44">
        <f t="shared" si="136"/>
        <v>0</v>
      </c>
      <c r="CW95" s="44">
        <f t="shared" si="136"/>
        <v>0</v>
      </c>
      <c r="CX95" s="44">
        <f t="shared" ref="CX95:DQ95" si="137">CX$50*CX24</f>
        <v>0</v>
      </c>
      <c r="CY95" s="44">
        <f t="shared" si="137"/>
        <v>0</v>
      </c>
      <c r="CZ95" s="44">
        <f t="shared" si="137"/>
        <v>0</v>
      </c>
      <c r="DA95" s="44">
        <f t="shared" si="137"/>
        <v>0</v>
      </c>
      <c r="DB95" s="44">
        <f t="shared" si="137"/>
        <v>0</v>
      </c>
      <c r="DC95" s="44">
        <f t="shared" si="137"/>
        <v>0</v>
      </c>
      <c r="DD95" s="44">
        <f t="shared" si="137"/>
        <v>0</v>
      </c>
      <c r="DE95" s="44">
        <f t="shared" si="137"/>
        <v>0</v>
      </c>
      <c r="DF95" s="44">
        <f t="shared" si="137"/>
        <v>0</v>
      </c>
      <c r="DG95" s="44">
        <f t="shared" si="137"/>
        <v>0</v>
      </c>
      <c r="DH95" s="44">
        <f t="shared" si="137"/>
        <v>0</v>
      </c>
      <c r="DI95" s="44">
        <f t="shared" si="137"/>
        <v>0</v>
      </c>
      <c r="DJ95" s="44">
        <f t="shared" si="137"/>
        <v>0</v>
      </c>
      <c r="DK95" s="44">
        <f t="shared" si="137"/>
        <v>0</v>
      </c>
      <c r="DL95" s="44">
        <f t="shared" si="137"/>
        <v>0</v>
      </c>
      <c r="DM95" s="44">
        <f t="shared" si="137"/>
        <v>0</v>
      </c>
      <c r="DN95" s="44">
        <f t="shared" si="137"/>
        <v>0</v>
      </c>
      <c r="DO95" s="44">
        <f t="shared" si="137"/>
        <v>0</v>
      </c>
      <c r="DP95" s="44">
        <f t="shared" si="137"/>
        <v>0</v>
      </c>
      <c r="DQ95" s="44">
        <f t="shared" si="137"/>
        <v>0</v>
      </c>
    </row>
    <row r="96" spans="1:121" x14ac:dyDescent="0.25">
      <c r="A96" s="44" t="str">
        <f t="shared" si="116"/>
        <v>01_AUS</v>
      </c>
      <c r="B96" s="44" t="str">
        <f t="shared" si="116"/>
        <v>7_6_kerosene</v>
      </c>
      <c r="C96" s="44" t="str">
        <f t="shared" si="116"/>
        <v>7_6_kerosene</v>
      </c>
      <c r="D96" s="44" t="s">
        <v>150</v>
      </c>
      <c r="E96" s="44"/>
      <c r="F96" s="44"/>
      <c r="G96" s="45">
        <v>0</v>
      </c>
      <c r="H96" s="44"/>
      <c r="I96" s="44"/>
      <c r="J96" s="44"/>
      <c r="K96" s="44"/>
      <c r="L96" s="44"/>
      <c r="M96" s="44"/>
      <c r="N96" s="44"/>
      <c r="O96" s="44"/>
      <c r="P96" s="44"/>
      <c r="Q96" s="44"/>
      <c r="R96" s="44"/>
      <c r="S96" s="44"/>
      <c r="T96" s="44"/>
      <c r="U96" s="44"/>
      <c r="V96" s="44"/>
      <c r="W96" s="44"/>
      <c r="X96" s="44"/>
      <c r="Y96" s="44"/>
      <c r="Z96" s="44"/>
      <c r="AA96" s="44"/>
      <c r="AB96" s="44"/>
      <c r="AC96" s="44"/>
      <c r="AD96" s="44"/>
      <c r="AE96" s="44"/>
      <c r="AF96" s="44"/>
      <c r="AG96" s="44"/>
      <c r="AH96" s="44"/>
      <c r="AI96" s="44"/>
      <c r="AJ96" s="44"/>
      <c r="AK96" s="44"/>
      <c r="AL96" s="44"/>
      <c r="AM96" s="44"/>
      <c r="AN96" s="44"/>
      <c r="AO96" s="44"/>
      <c r="AP96" s="44"/>
      <c r="AQ96" s="44"/>
      <c r="AR96" s="44"/>
      <c r="AS96" s="44"/>
      <c r="AT96" s="44"/>
      <c r="AU96" s="44"/>
      <c r="AV96" s="44"/>
      <c r="AW96" s="44"/>
      <c r="AX96" s="44"/>
      <c r="AY96" s="44"/>
      <c r="AZ96" s="44"/>
      <c r="BA96" s="44"/>
      <c r="BB96" s="44"/>
      <c r="BC96" s="44"/>
      <c r="BD96" s="44"/>
      <c r="BE96" s="44"/>
      <c r="BF96" s="44"/>
      <c r="BG96" s="44"/>
      <c r="BH96" s="44"/>
      <c r="BI96" s="44"/>
      <c r="BJ96" s="44"/>
      <c r="BK96" s="44"/>
      <c r="BL96" s="44" t="str">
        <f t="shared" si="50"/>
        <v>01_AUS</v>
      </c>
      <c r="BM96" s="44" t="str">
        <f t="shared" si="117"/>
        <v>d_nonenergy_ccs_7_6_kerosene</v>
      </c>
      <c r="BN96" s="44"/>
      <c r="BO96" s="44"/>
      <c r="BP96" s="44">
        <f t="shared" ref="BP96:CW96" si="138">BP$50*BP25</f>
        <v>0</v>
      </c>
      <c r="BQ96" s="44">
        <f t="shared" si="138"/>
        <v>0</v>
      </c>
      <c r="BR96" s="44">
        <f t="shared" si="138"/>
        <v>0</v>
      </c>
      <c r="BS96" s="44">
        <f t="shared" si="138"/>
        <v>0</v>
      </c>
      <c r="BT96" s="44">
        <f t="shared" si="138"/>
        <v>0</v>
      </c>
      <c r="BU96" s="44">
        <f t="shared" si="138"/>
        <v>0</v>
      </c>
      <c r="BV96" s="44">
        <f t="shared" si="138"/>
        <v>0</v>
      </c>
      <c r="BW96" s="44">
        <f t="shared" si="138"/>
        <v>0</v>
      </c>
      <c r="BX96" s="44">
        <f t="shared" si="138"/>
        <v>0</v>
      </c>
      <c r="BY96" s="44">
        <f t="shared" si="138"/>
        <v>0</v>
      </c>
      <c r="BZ96" s="44">
        <f t="shared" si="138"/>
        <v>0</v>
      </c>
      <c r="CA96" s="44">
        <f t="shared" si="138"/>
        <v>0</v>
      </c>
      <c r="CB96" s="44">
        <f t="shared" si="138"/>
        <v>0</v>
      </c>
      <c r="CC96" s="44">
        <f t="shared" si="138"/>
        <v>0</v>
      </c>
      <c r="CD96" s="44">
        <f t="shared" si="138"/>
        <v>0</v>
      </c>
      <c r="CE96" s="44">
        <f t="shared" si="138"/>
        <v>0</v>
      </c>
      <c r="CF96" s="44">
        <f t="shared" si="138"/>
        <v>0</v>
      </c>
      <c r="CG96" s="44">
        <f t="shared" si="138"/>
        <v>0</v>
      </c>
      <c r="CH96" s="44">
        <f t="shared" si="138"/>
        <v>0</v>
      </c>
      <c r="CI96" s="44">
        <f t="shared" si="138"/>
        <v>0</v>
      </c>
      <c r="CJ96" s="44">
        <f t="shared" si="138"/>
        <v>0</v>
      </c>
      <c r="CK96" s="44">
        <f t="shared" si="138"/>
        <v>0</v>
      </c>
      <c r="CL96" s="44">
        <f t="shared" si="138"/>
        <v>0</v>
      </c>
      <c r="CM96" s="44">
        <f t="shared" si="138"/>
        <v>0</v>
      </c>
      <c r="CN96" s="44">
        <f t="shared" si="138"/>
        <v>0</v>
      </c>
      <c r="CO96" s="44">
        <f t="shared" si="138"/>
        <v>0</v>
      </c>
      <c r="CP96" s="44">
        <f t="shared" si="138"/>
        <v>0</v>
      </c>
      <c r="CQ96" s="44">
        <f t="shared" si="138"/>
        <v>0</v>
      </c>
      <c r="CR96" s="44">
        <f t="shared" si="138"/>
        <v>0</v>
      </c>
      <c r="CS96" s="44">
        <f t="shared" si="138"/>
        <v>0</v>
      </c>
      <c r="CT96" s="44">
        <f t="shared" si="138"/>
        <v>0</v>
      </c>
      <c r="CU96" s="44">
        <f t="shared" si="138"/>
        <v>0</v>
      </c>
      <c r="CV96" s="44">
        <f t="shared" si="138"/>
        <v>0</v>
      </c>
      <c r="CW96" s="44">
        <f t="shared" si="138"/>
        <v>0</v>
      </c>
      <c r="CX96" s="44">
        <f t="shared" ref="CX96:DQ96" si="139">CX$50*CX25</f>
        <v>0</v>
      </c>
      <c r="CY96" s="44">
        <f t="shared" si="139"/>
        <v>0</v>
      </c>
      <c r="CZ96" s="44">
        <f t="shared" si="139"/>
        <v>0</v>
      </c>
      <c r="DA96" s="44">
        <f t="shared" si="139"/>
        <v>0</v>
      </c>
      <c r="DB96" s="44">
        <f t="shared" si="139"/>
        <v>0</v>
      </c>
      <c r="DC96" s="44">
        <f t="shared" si="139"/>
        <v>0</v>
      </c>
      <c r="DD96" s="44">
        <f t="shared" si="139"/>
        <v>0</v>
      </c>
      <c r="DE96" s="44">
        <f t="shared" si="139"/>
        <v>0</v>
      </c>
      <c r="DF96" s="44">
        <f t="shared" si="139"/>
        <v>0</v>
      </c>
      <c r="DG96" s="44">
        <f t="shared" si="139"/>
        <v>0</v>
      </c>
      <c r="DH96" s="44">
        <f t="shared" si="139"/>
        <v>0</v>
      </c>
      <c r="DI96" s="44">
        <f t="shared" si="139"/>
        <v>0</v>
      </c>
      <c r="DJ96" s="44">
        <f t="shared" si="139"/>
        <v>0</v>
      </c>
      <c r="DK96" s="44">
        <f t="shared" si="139"/>
        <v>0</v>
      </c>
      <c r="DL96" s="44">
        <f t="shared" si="139"/>
        <v>0</v>
      </c>
      <c r="DM96" s="44">
        <f t="shared" si="139"/>
        <v>0</v>
      </c>
      <c r="DN96" s="44">
        <f t="shared" si="139"/>
        <v>0</v>
      </c>
      <c r="DO96" s="44">
        <f t="shared" si="139"/>
        <v>0</v>
      </c>
      <c r="DP96" s="44">
        <f t="shared" si="139"/>
        <v>0</v>
      </c>
      <c r="DQ96" s="44">
        <f t="shared" si="139"/>
        <v>0</v>
      </c>
    </row>
    <row r="97" spans="1:121" x14ac:dyDescent="0.25">
      <c r="A97" s="44" t="str">
        <f t="shared" si="116"/>
        <v>01_AUS</v>
      </c>
      <c r="B97" s="44" t="str">
        <f t="shared" si="116"/>
        <v>7_7_gas_diesel_oil</v>
      </c>
      <c r="C97" s="44" t="str">
        <f t="shared" si="116"/>
        <v>7_7_gas_diesel_oil</v>
      </c>
      <c r="D97" s="44" t="s">
        <v>150</v>
      </c>
      <c r="E97" s="44"/>
      <c r="F97" s="44"/>
      <c r="G97" s="45">
        <v>0</v>
      </c>
      <c r="H97" s="44"/>
      <c r="I97" s="44"/>
      <c r="J97" s="44"/>
      <c r="K97" s="44"/>
      <c r="L97" s="44"/>
      <c r="M97" s="44"/>
      <c r="N97" s="44"/>
      <c r="O97" s="44"/>
      <c r="P97" s="44"/>
      <c r="Q97" s="44"/>
      <c r="R97" s="44"/>
      <c r="S97" s="44"/>
      <c r="T97" s="44"/>
      <c r="U97" s="44"/>
      <c r="V97" s="44"/>
      <c r="W97" s="44"/>
      <c r="X97" s="44"/>
      <c r="Y97" s="44"/>
      <c r="Z97" s="44"/>
      <c r="AA97" s="44"/>
      <c r="AB97" s="44"/>
      <c r="AC97" s="44"/>
      <c r="AD97" s="44"/>
      <c r="AE97" s="44"/>
      <c r="AF97" s="44"/>
      <c r="AG97" s="44"/>
      <c r="AH97" s="44"/>
      <c r="AI97" s="44"/>
      <c r="AJ97" s="44"/>
      <c r="AK97" s="44"/>
      <c r="AL97" s="44"/>
      <c r="AM97" s="44"/>
      <c r="AN97" s="44"/>
      <c r="AO97" s="44"/>
      <c r="AP97" s="44"/>
      <c r="AQ97" s="44"/>
      <c r="AR97" s="44"/>
      <c r="AS97" s="44"/>
      <c r="AT97" s="44"/>
      <c r="AU97" s="44"/>
      <c r="AV97" s="44"/>
      <c r="AW97" s="44"/>
      <c r="AX97" s="44"/>
      <c r="AY97" s="44"/>
      <c r="AZ97" s="44"/>
      <c r="BA97" s="44"/>
      <c r="BB97" s="44"/>
      <c r="BC97" s="44"/>
      <c r="BD97" s="44"/>
      <c r="BE97" s="44"/>
      <c r="BF97" s="44"/>
      <c r="BG97" s="44"/>
      <c r="BH97" s="44"/>
      <c r="BI97" s="44"/>
      <c r="BJ97" s="44"/>
      <c r="BK97" s="44"/>
      <c r="BL97" s="44" t="str">
        <f t="shared" si="50"/>
        <v>01_AUS</v>
      </c>
      <c r="BM97" s="44" t="str">
        <f t="shared" si="117"/>
        <v>d_nonenergy_ccs_7_7_gas_diesel_oil</v>
      </c>
      <c r="BN97" s="44"/>
      <c r="BO97" s="44"/>
      <c r="BP97" s="44">
        <f t="shared" ref="BP97:CW97" si="140">BP$50*BP26</f>
        <v>0</v>
      </c>
      <c r="BQ97" s="44">
        <f t="shared" si="140"/>
        <v>0</v>
      </c>
      <c r="BR97" s="44">
        <f t="shared" si="140"/>
        <v>0</v>
      </c>
      <c r="BS97" s="44">
        <f t="shared" si="140"/>
        <v>0</v>
      </c>
      <c r="BT97" s="44">
        <f t="shared" si="140"/>
        <v>0</v>
      </c>
      <c r="BU97" s="44">
        <f t="shared" si="140"/>
        <v>0</v>
      </c>
      <c r="BV97" s="44">
        <f t="shared" si="140"/>
        <v>0</v>
      </c>
      <c r="BW97" s="44">
        <f t="shared" si="140"/>
        <v>0</v>
      </c>
      <c r="BX97" s="44">
        <f t="shared" si="140"/>
        <v>0</v>
      </c>
      <c r="BY97" s="44">
        <f t="shared" si="140"/>
        <v>0</v>
      </c>
      <c r="BZ97" s="44">
        <f t="shared" si="140"/>
        <v>0</v>
      </c>
      <c r="CA97" s="44">
        <f t="shared" si="140"/>
        <v>0</v>
      </c>
      <c r="CB97" s="44">
        <f t="shared" si="140"/>
        <v>0</v>
      </c>
      <c r="CC97" s="44">
        <f t="shared" si="140"/>
        <v>0</v>
      </c>
      <c r="CD97" s="44">
        <f t="shared" si="140"/>
        <v>0</v>
      </c>
      <c r="CE97" s="44">
        <f t="shared" si="140"/>
        <v>0</v>
      </c>
      <c r="CF97" s="44">
        <f t="shared" si="140"/>
        <v>0</v>
      </c>
      <c r="CG97" s="44">
        <f t="shared" si="140"/>
        <v>0</v>
      </c>
      <c r="CH97" s="44">
        <f t="shared" si="140"/>
        <v>0</v>
      </c>
      <c r="CI97" s="44">
        <f t="shared" si="140"/>
        <v>0</v>
      </c>
      <c r="CJ97" s="44">
        <f t="shared" si="140"/>
        <v>0</v>
      </c>
      <c r="CK97" s="44">
        <f t="shared" si="140"/>
        <v>0</v>
      </c>
      <c r="CL97" s="44">
        <f t="shared" si="140"/>
        <v>0</v>
      </c>
      <c r="CM97" s="44">
        <f t="shared" si="140"/>
        <v>0</v>
      </c>
      <c r="CN97" s="44">
        <f t="shared" si="140"/>
        <v>0</v>
      </c>
      <c r="CO97" s="44">
        <f t="shared" si="140"/>
        <v>0</v>
      </c>
      <c r="CP97" s="44">
        <f t="shared" si="140"/>
        <v>0</v>
      </c>
      <c r="CQ97" s="44">
        <f t="shared" si="140"/>
        <v>0</v>
      </c>
      <c r="CR97" s="44">
        <f t="shared" si="140"/>
        <v>0</v>
      </c>
      <c r="CS97" s="44">
        <f t="shared" si="140"/>
        <v>0</v>
      </c>
      <c r="CT97" s="44">
        <f t="shared" si="140"/>
        <v>0</v>
      </c>
      <c r="CU97" s="44">
        <f t="shared" si="140"/>
        <v>0</v>
      </c>
      <c r="CV97" s="44">
        <f t="shared" si="140"/>
        <v>0</v>
      </c>
      <c r="CW97" s="44">
        <f t="shared" si="140"/>
        <v>0</v>
      </c>
      <c r="CX97" s="44">
        <f t="shared" ref="CX97:DQ97" si="141">CX$50*CX26</f>
        <v>0</v>
      </c>
      <c r="CY97" s="44">
        <f t="shared" si="141"/>
        <v>0</v>
      </c>
      <c r="CZ97" s="44">
        <f t="shared" si="141"/>
        <v>0</v>
      </c>
      <c r="DA97" s="44">
        <f t="shared" si="141"/>
        <v>0</v>
      </c>
      <c r="DB97" s="44">
        <f t="shared" si="141"/>
        <v>0</v>
      </c>
      <c r="DC97" s="44">
        <f t="shared" si="141"/>
        <v>0</v>
      </c>
      <c r="DD97" s="44">
        <f t="shared" si="141"/>
        <v>0</v>
      </c>
      <c r="DE97" s="44">
        <f t="shared" si="141"/>
        <v>0</v>
      </c>
      <c r="DF97" s="44">
        <f t="shared" si="141"/>
        <v>0</v>
      </c>
      <c r="DG97" s="44">
        <f t="shared" si="141"/>
        <v>0</v>
      </c>
      <c r="DH97" s="44">
        <f t="shared" si="141"/>
        <v>0</v>
      </c>
      <c r="DI97" s="44">
        <f t="shared" si="141"/>
        <v>0</v>
      </c>
      <c r="DJ97" s="44">
        <f t="shared" si="141"/>
        <v>0</v>
      </c>
      <c r="DK97" s="44">
        <f t="shared" si="141"/>
        <v>0</v>
      </c>
      <c r="DL97" s="44">
        <f t="shared" si="141"/>
        <v>0</v>
      </c>
      <c r="DM97" s="44">
        <f t="shared" si="141"/>
        <v>0</v>
      </c>
      <c r="DN97" s="44">
        <f t="shared" si="141"/>
        <v>0</v>
      </c>
      <c r="DO97" s="44">
        <f t="shared" si="141"/>
        <v>0</v>
      </c>
      <c r="DP97" s="44">
        <f t="shared" si="141"/>
        <v>0</v>
      </c>
      <c r="DQ97" s="44">
        <f t="shared" si="141"/>
        <v>0</v>
      </c>
    </row>
    <row r="98" spans="1:121" x14ac:dyDescent="0.25">
      <c r="A98" s="44" t="str">
        <f t="shared" si="116"/>
        <v>01_AUS</v>
      </c>
      <c r="B98" s="44" t="str">
        <f t="shared" si="116"/>
        <v>7_8_fuel_oil</v>
      </c>
      <c r="C98" s="44" t="str">
        <f t="shared" si="116"/>
        <v>7_8_fuel_oil</v>
      </c>
      <c r="D98" s="44" t="s">
        <v>150</v>
      </c>
      <c r="E98" s="44"/>
      <c r="F98" s="44"/>
      <c r="G98" s="45">
        <v>0</v>
      </c>
      <c r="H98" s="44"/>
      <c r="I98" s="44"/>
      <c r="J98" s="44"/>
      <c r="K98" s="44"/>
      <c r="L98" s="44"/>
      <c r="M98" s="44"/>
      <c r="N98" s="44"/>
      <c r="O98" s="44"/>
      <c r="P98" s="44"/>
      <c r="Q98" s="44"/>
      <c r="R98" s="44"/>
      <c r="S98" s="44"/>
      <c r="T98" s="44"/>
      <c r="U98" s="44"/>
      <c r="V98" s="44"/>
      <c r="W98" s="44"/>
      <c r="X98" s="44"/>
      <c r="Y98" s="44"/>
      <c r="Z98" s="44"/>
      <c r="AA98" s="44"/>
      <c r="AB98" s="44"/>
      <c r="AC98" s="44"/>
      <c r="AD98" s="44"/>
      <c r="AE98" s="44"/>
      <c r="AF98" s="44"/>
      <c r="AG98" s="44"/>
      <c r="AH98" s="44"/>
      <c r="AI98" s="44"/>
      <c r="AJ98" s="44"/>
      <c r="AK98" s="44"/>
      <c r="AL98" s="44"/>
      <c r="AM98" s="44"/>
      <c r="AN98" s="44"/>
      <c r="AO98" s="44"/>
      <c r="AP98" s="44"/>
      <c r="AQ98" s="44"/>
      <c r="AR98" s="44"/>
      <c r="AS98" s="44"/>
      <c r="AT98" s="44"/>
      <c r="AU98" s="44"/>
      <c r="AV98" s="44"/>
      <c r="AW98" s="44"/>
      <c r="AX98" s="44"/>
      <c r="AY98" s="44"/>
      <c r="AZ98" s="44"/>
      <c r="BA98" s="44"/>
      <c r="BB98" s="44"/>
      <c r="BC98" s="44"/>
      <c r="BD98" s="44"/>
      <c r="BE98" s="44"/>
      <c r="BF98" s="44"/>
      <c r="BG98" s="44"/>
      <c r="BH98" s="44"/>
      <c r="BI98" s="44"/>
      <c r="BJ98" s="44"/>
      <c r="BK98" s="44"/>
      <c r="BL98" s="44" t="str">
        <f t="shared" si="50"/>
        <v>01_AUS</v>
      </c>
      <c r="BM98" s="44" t="str">
        <f t="shared" si="117"/>
        <v>d_nonenergy_ccs_7_8_fuel_oil</v>
      </c>
      <c r="BN98" s="44"/>
      <c r="BO98" s="44"/>
      <c r="BP98" s="44">
        <f t="shared" ref="BP98:CW98" si="142">BP$50*BP27</f>
        <v>0</v>
      </c>
      <c r="BQ98" s="44">
        <f t="shared" si="142"/>
        <v>0</v>
      </c>
      <c r="BR98" s="44">
        <f t="shared" si="142"/>
        <v>0</v>
      </c>
      <c r="BS98" s="44">
        <f t="shared" si="142"/>
        <v>0</v>
      </c>
      <c r="BT98" s="44">
        <f t="shared" si="142"/>
        <v>0</v>
      </c>
      <c r="BU98" s="44">
        <f t="shared" si="142"/>
        <v>0</v>
      </c>
      <c r="BV98" s="44">
        <f t="shared" si="142"/>
        <v>0</v>
      </c>
      <c r="BW98" s="44">
        <f t="shared" si="142"/>
        <v>0</v>
      </c>
      <c r="BX98" s="44">
        <f t="shared" si="142"/>
        <v>0</v>
      </c>
      <c r="BY98" s="44">
        <f t="shared" si="142"/>
        <v>0</v>
      </c>
      <c r="BZ98" s="44">
        <f t="shared" si="142"/>
        <v>0</v>
      </c>
      <c r="CA98" s="44">
        <f t="shared" si="142"/>
        <v>0</v>
      </c>
      <c r="CB98" s="44">
        <f t="shared" si="142"/>
        <v>0</v>
      </c>
      <c r="CC98" s="44">
        <f t="shared" si="142"/>
        <v>0</v>
      </c>
      <c r="CD98" s="44">
        <f t="shared" si="142"/>
        <v>0</v>
      </c>
      <c r="CE98" s="44">
        <f t="shared" si="142"/>
        <v>0</v>
      </c>
      <c r="CF98" s="44">
        <f t="shared" si="142"/>
        <v>0</v>
      </c>
      <c r="CG98" s="44">
        <f t="shared" si="142"/>
        <v>0</v>
      </c>
      <c r="CH98" s="44">
        <f t="shared" si="142"/>
        <v>0</v>
      </c>
      <c r="CI98" s="44">
        <f t="shared" si="142"/>
        <v>0</v>
      </c>
      <c r="CJ98" s="44">
        <f t="shared" si="142"/>
        <v>0</v>
      </c>
      <c r="CK98" s="44">
        <f t="shared" si="142"/>
        <v>0</v>
      </c>
      <c r="CL98" s="44">
        <f t="shared" si="142"/>
        <v>0</v>
      </c>
      <c r="CM98" s="44">
        <f t="shared" si="142"/>
        <v>0</v>
      </c>
      <c r="CN98" s="44">
        <f t="shared" si="142"/>
        <v>0</v>
      </c>
      <c r="CO98" s="44">
        <f t="shared" si="142"/>
        <v>0</v>
      </c>
      <c r="CP98" s="44">
        <f t="shared" si="142"/>
        <v>0</v>
      </c>
      <c r="CQ98" s="44">
        <f t="shared" si="142"/>
        <v>0</v>
      </c>
      <c r="CR98" s="44">
        <f t="shared" si="142"/>
        <v>0</v>
      </c>
      <c r="CS98" s="44">
        <f t="shared" si="142"/>
        <v>0</v>
      </c>
      <c r="CT98" s="44">
        <f t="shared" si="142"/>
        <v>0</v>
      </c>
      <c r="CU98" s="44">
        <f t="shared" si="142"/>
        <v>0</v>
      </c>
      <c r="CV98" s="44">
        <f t="shared" si="142"/>
        <v>0</v>
      </c>
      <c r="CW98" s="44">
        <f t="shared" si="142"/>
        <v>0</v>
      </c>
      <c r="CX98" s="44">
        <f t="shared" ref="CX98:DQ98" si="143">CX$50*CX27</f>
        <v>0</v>
      </c>
      <c r="CY98" s="44">
        <f t="shared" si="143"/>
        <v>0</v>
      </c>
      <c r="CZ98" s="44">
        <f t="shared" si="143"/>
        <v>0</v>
      </c>
      <c r="DA98" s="44">
        <f t="shared" si="143"/>
        <v>0</v>
      </c>
      <c r="DB98" s="44">
        <f t="shared" si="143"/>
        <v>0</v>
      </c>
      <c r="DC98" s="44">
        <f t="shared" si="143"/>
        <v>0</v>
      </c>
      <c r="DD98" s="44">
        <f t="shared" si="143"/>
        <v>0</v>
      </c>
      <c r="DE98" s="44">
        <f t="shared" si="143"/>
        <v>0</v>
      </c>
      <c r="DF98" s="44">
        <f t="shared" si="143"/>
        <v>0</v>
      </c>
      <c r="DG98" s="44">
        <f t="shared" si="143"/>
        <v>0</v>
      </c>
      <c r="DH98" s="44">
        <f t="shared" si="143"/>
        <v>0</v>
      </c>
      <c r="DI98" s="44">
        <f t="shared" si="143"/>
        <v>0</v>
      </c>
      <c r="DJ98" s="44">
        <f t="shared" si="143"/>
        <v>0</v>
      </c>
      <c r="DK98" s="44">
        <f t="shared" si="143"/>
        <v>0</v>
      </c>
      <c r="DL98" s="44">
        <f t="shared" si="143"/>
        <v>0</v>
      </c>
      <c r="DM98" s="44">
        <f t="shared" si="143"/>
        <v>0</v>
      </c>
      <c r="DN98" s="44">
        <f t="shared" si="143"/>
        <v>0</v>
      </c>
      <c r="DO98" s="44">
        <f t="shared" si="143"/>
        <v>0</v>
      </c>
      <c r="DP98" s="44">
        <f t="shared" si="143"/>
        <v>0</v>
      </c>
      <c r="DQ98" s="44">
        <f t="shared" si="143"/>
        <v>0</v>
      </c>
    </row>
    <row r="99" spans="1:121" x14ac:dyDescent="0.25">
      <c r="A99" s="44" t="str">
        <f t="shared" si="116"/>
        <v>01_AUS</v>
      </c>
      <c r="B99" s="44" t="str">
        <f t="shared" si="116"/>
        <v>7_9_lpg</v>
      </c>
      <c r="C99" s="44" t="str">
        <f t="shared" si="116"/>
        <v>7_9_lpg</v>
      </c>
      <c r="D99" s="44" t="s">
        <v>150</v>
      </c>
      <c r="E99" s="44"/>
      <c r="F99" s="44"/>
      <c r="G99" s="45">
        <v>0</v>
      </c>
      <c r="H99" s="44"/>
      <c r="I99" s="44"/>
      <c r="J99" s="44"/>
      <c r="K99" s="44"/>
      <c r="L99" s="44"/>
      <c r="M99" s="44"/>
      <c r="N99" s="44"/>
      <c r="O99" s="44"/>
      <c r="P99" s="44"/>
      <c r="Q99" s="44"/>
      <c r="R99" s="44"/>
      <c r="S99" s="44"/>
      <c r="T99" s="44"/>
      <c r="U99" s="44"/>
      <c r="V99" s="44"/>
      <c r="W99" s="44"/>
      <c r="X99" s="44"/>
      <c r="Y99" s="44"/>
      <c r="Z99" s="44"/>
      <c r="AA99" s="44"/>
      <c r="AB99" s="44"/>
      <c r="AC99" s="44"/>
      <c r="AD99" s="44"/>
      <c r="AE99" s="44"/>
      <c r="AF99" s="44"/>
      <c r="AG99" s="44"/>
      <c r="AH99" s="44"/>
      <c r="AI99" s="44"/>
      <c r="AJ99" s="44"/>
      <c r="AK99" s="44"/>
      <c r="AL99" s="44"/>
      <c r="AM99" s="44"/>
      <c r="AN99" s="44"/>
      <c r="AO99" s="44"/>
      <c r="AP99" s="44"/>
      <c r="AQ99" s="44"/>
      <c r="AR99" s="44"/>
      <c r="AS99" s="44"/>
      <c r="AT99" s="44"/>
      <c r="AU99" s="44"/>
      <c r="AV99" s="44"/>
      <c r="AW99" s="44"/>
      <c r="AX99" s="44"/>
      <c r="AY99" s="44"/>
      <c r="AZ99" s="44"/>
      <c r="BA99" s="44"/>
      <c r="BB99" s="44"/>
      <c r="BC99" s="44"/>
      <c r="BD99" s="44"/>
      <c r="BE99" s="44"/>
      <c r="BF99" s="44"/>
      <c r="BG99" s="44"/>
      <c r="BH99" s="44"/>
      <c r="BI99" s="44"/>
      <c r="BJ99" s="44"/>
      <c r="BK99" s="44"/>
      <c r="BL99" s="44" t="str">
        <f t="shared" si="50"/>
        <v>01_AUS</v>
      </c>
      <c r="BM99" s="44" t="str">
        <f t="shared" si="117"/>
        <v>d_nonenergy_ccs_7_9_lpg</v>
      </c>
      <c r="BN99" s="44"/>
      <c r="BO99" s="44"/>
      <c r="BP99" s="44">
        <f t="shared" ref="BP99:CW99" si="144">BP$50*BP28</f>
        <v>0</v>
      </c>
      <c r="BQ99" s="44">
        <f t="shared" si="144"/>
        <v>0</v>
      </c>
      <c r="BR99" s="44">
        <f t="shared" si="144"/>
        <v>0</v>
      </c>
      <c r="BS99" s="44">
        <f t="shared" si="144"/>
        <v>0</v>
      </c>
      <c r="BT99" s="44">
        <f t="shared" si="144"/>
        <v>0</v>
      </c>
      <c r="BU99" s="44">
        <f t="shared" si="144"/>
        <v>0</v>
      </c>
      <c r="BV99" s="44">
        <f t="shared" si="144"/>
        <v>0</v>
      </c>
      <c r="BW99" s="44">
        <f t="shared" si="144"/>
        <v>0</v>
      </c>
      <c r="BX99" s="44">
        <f t="shared" si="144"/>
        <v>0</v>
      </c>
      <c r="BY99" s="44">
        <f t="shared" si="144"/>
        <v>0</v>
      </c>
      <c r="BZ99" s="44">
        <f t="shared" si="144"/>
        <v>0</v>
      </c>
      <c r="CA99" s="44">
        <f t="shared" si="144"/>
        <v>0</v>
      </c>
      <c r="CB99" s="44">
        <f t="shared" si="144"/>
        <v>0</v>
      </c>
      <c r="CC99" s="44">
        <f t="shared" si="144"/>
        <v>0</v>
      </c>
      <c r="CD99" s="44">
        <f t="shared" si="144"/>
        <v>0</v>
      </c>
      <c r="CE99" s="44">
        <f t="shared" si="144"/>
        <v>0</v>
      </c>
      <c r="CF99" s="44">
        <f t="shared" si="144"/>
        <v>0</v>
      </c>
      <c r="CG99" s="44">
        <f t="shared" si="144"/>
        <v>0</v>
      </c>
      <c r="CH99" s="44">
        <f t="shared" si="144"/>
        <v>0</v>
      </c>
      <c r="CI99" s="44">
        <f t="shared" si="144"/>
        <v>0</v>
      </c>
      <c r="CJ99" s="44">
        <f t="shared" si="144"/>
        <v>0</v>
      </c>
      <c r="CK99" s="44">
        <f t="shared" si="144"/>
        <v>0</v>
      </c>
      <c r="CL99" s="44">
        <f t="shared" si="144"/>
        <v>0</v>
      </c>
      <c r="CM99" s="44">
        <f t="shared" si="144"/>
        <v>0</v>
      </c>
      <c r="CN99" s="44">
        <f t="shared" si="144"/>
        <v>0</v>
      </c>
      <c r="CO99" s="44">
        <f t="shared" si="144"/>
        <v>0</v>
      </c>
      <c r="CP99" s="44">
        <f t="shared" si="144"/>
        <v>0</v>
      </c>
      <c r="CQ99" s="44">
        <f t="shared" si="144"/>
        <v>0</v>
      </c>
      <c r="CR99" s="44">
        <f t="shared" si="144"/>
        <v>0</v>
      </c>
      <c r="CS99" s="44">
        <f t="shared" si="144"/>
        <v>0</v>
      </c>
      <c r="CT99" s="44">
        <f t="shared" si="144"/>
        <v>0</v>
      </c>
      <c r="CU99" s="44">
        <f t="shared" si="144"/>
        <v>0</v>
      </c>
      <c r="CV99" s="44">
        <f t="shared" si="144"/>
        <v>0</v>
      </c>
      <c r="CW99" s="44">
        <f t="shared" si="144"/>
        <v>0</v>
      </c>
      <c r="CX99" s="44">
        <f t="shared" ref="CX99:DQ99" si="145">CX$50*CX28</f>
        <v>0</v>
      </c>
      <c r="CY99" s="44">
        <f t="shared" si="145"/>
        <v>0</v>
      </c>
      <c r="CZ99" s="44">
        <f t="shared" si="145"/>
        <v>0</v>
      </c>
      <c r="DA99" s="44">
        <f t="shared" si="145"/>
        <v>0</v>
      </c>
      <c r="DB99" s="44">
        <f t="shared" si="145"/>
        <v>0</v>
      </c>
      <c r="DC99" s="44">
        <f t="shared" si="145"/>
        <v>0</v>
      </c>
      <c r="DD99" s="44">
        <f t="shared" si="145"/>
        <v>0</v>
      </c>
      <c r="DE99" s="44">
        <f t="shared" si="145"/>
        <v>0</v>
      </c>
      <c r="DF99" s="44">
        <f t="shared" si="145"/>
        <v>0</v>
      </c>
      <c r="DG99" s="44">
        <f t="shared" si="145"/>
        <v>0</v>
      </c>
      <c r="DH99" s="44">
        <f t="shared" si="145"/>
        <v>0</v>
      </c>
      <c r="DI99" s="44">
        <f t="shared" si="145"/>
        <v>0</v>
      </c>
      <c r="DJ99" s="44">
        <f t="shared" si="145"/>
        <v>0</v>
      </c>
      <c r="DK99" s="44">
        <f t="shared" si="145"/>
        <v>0</v>
      </c>
      <c r="DL99" s="44">
        <f t="shared" si="145"/>
        <v>0</v>
      </c>
      <c r="DM99" s="44">
        <f t="shared" si="145"/>
        <v>0</v>
      </c>
      <c r="DN99" s="44">
        <f t="shared" si="145"/>
        <v>0</v>
      </c>
      <c r="DO99" s="44">
        <f t="shared" si="145"/>
        <v>0</v>
      </c>
      <c r="DP99" s="44">
        <f t="shared" si="145"/>
        <v>0</v>
      </c>
      <c r="DQ99" s="44">
        <f t="shared" si="145"/>
        <v>0</v>
      </c>
    </row>
    <row r="100" spans="1:121" x14ac:dyDescent="0.25">
      <c r="A100" s="44" t="str">
        <f t="shared" si="116"/>
        <v>01_AUS</v>
      </c>
      <c r="B100" s="44" t="str">
        <f t="shared" si="116"/>
        <v>7_10_refinery_gas_not_liquefied</v>
      </c>
      <c r="C100" s="44" t="str">
        <f t="shared" si="116"/>
        <v>7_10_refi_gas_notliq</v>
      </c>
      <c r="D100" s="44" t="s">
        <v>150</v>
      </c>
      <c r="E100" s="44"/>
      <c r="F100" s="44"/>
      <c r="G100" s="45">
        <v>0</v>
      </c>
      <c r="H100" s="44"/>
      <c r="I100" s="44"/>
      <c r="J100" s="44"/>
      <c r="K100" s="44"/>
      <c r="L100" s="44"/>
      <c r="M100" s="44"/>
      <c r="N100" s="44"/>
      <c r="O100" s="44"/>
      <c r="P100" s="44"/>
      <c r="Q100" s="44"/>
      <c r="R100" s="44"/>
      <c r="S100" s="44"/>
      <c r="T100" s="44"/>
      <c r="U100" s="44"/>
      <c r="V100" s="44"/>
      <c r="W100" s="44"/>
      <c r="X100" s="44"/>
      <c r="Y100" s="44"/>
      <c r="Z100" s="44"/>
      <c r="AA100" s="44"/>
      <c r="AB100" s="44"/>
      <c r="AC100" s="44"/>
      <c r="AD100" s="44"/>
      <c r="AE100" s="44"/>
      <c r="AF100" s="44"/>
      <c r="AG100" s="44"/>
      <c r="AH100" s="44"/>
      <c r="AI100" s="44"/>
      <c r="AJ100" s="44"/>
      <c r="AK100" s="44"/>
      <c r="AL100" s="44"/>
      <c r="AM100" s="44"/>
      <c r="AN100" s="44"/>
      <c r="AO100" s="44"/>
      <c r="AP100" s="44"/>
      <c r="AQ100" s="44"/>
      <c r="AR100" s="44"/>
      <c r="AS100" s="44"/>
      <c r="AT100" s="44"/>
      <c r="AU100" s="44"/>
      <c r="AV100" s="44"/>
      <c r="AW100" s="44"/>
      <c r="AX100" s="44"/>
      <c r="AY100" s="44"/>
      <c r="AZ100" s="44"/>
      <c r="BA100" s="44"/>
      <c r="BB100" s="44"/>
      <c r="BC100" s="44"/>
      <c r="BD100" s="44"/>
      <c r="BE100" s="44"/>
      <c r="BF100" s="44"/>
      <c r="BG100" s="44"/>
      <c r="BH100" s="44"/>
      <c r="BI100" s="44"/>
      <c r="BJ100" s="44"/>
      <c r="BK100" s="44"/>
      <c r="BL100" s="44" t="str">
        <f t="shared" si="50"/>
        <v>01_AUS</v>
      </c>
      <c r="BM100" s="44" t="str">
        <f t="shared" si="117"/>
        <v>d_nonenergy_ccs_7_10_refi_gas_notliq</v>
      </c>
      <c r="BN100" s="44"/>
      <c r="BO100" s="44"/>
      <c r="BP100" s="44">
        <f t="shared" ref="BP100:CW100" si="146">BP$50*BP29</f>
        <v>0</v>
      </c>
      <c r="BQ100" s="44">
        <f t="shared" si="146"/>
        <v>0</v>
      </c>
      <c r="BR100" s="44">
        <f t="shared" si="146"/>
        <v>0</v>
      </c>
      <c r="BS100" s="44">
        <f t="shared" si="146"/>
        <v>0</v>
      </c>
      <c r="BT100" s="44">
        <f t="shared" si="146"/>
        <v>0</v>
      </c>
      <c r="BU100" s="44">
        <f t="shared" si="146"/>
        <v>0</v>
      </c>
      <c r="BV100" s="44">
        <f t="shared" si="146"/>
        <v>0</v>
      </c>
      <c r="BW100" s="44">
        <f t="shared" si="146"/>
        <v>0</v>
      </c>
      <c r="BX100" s="44">
        <f t="shared" si="146"/>
        <v>0</v>
      </c>
      <c r="BY100" s="44">
        <f t="shared" si="146"/>
        <v>0</v>
      </c>
      <c r="BZ100" s="44">
        <f t="shared" si="146"/>
        <v>0</v>
      </c>
      <c r="CA100" s="44">
        <f t="shared" si="146"/>
        <v>0</v>
      </c>
      <c r="CB100" s="44">
        <f t="shared" si="146"/>
        <v>0</v>
      </c>
      <c r="CC100" s="44">
        <f t="shared" si="146"/>
        <v>0</v>
      </c>
      <c r="CD100" s="44">
        <f t="shared" si="146"/>
        <v>0</v>
      </c>
      <c r="CE100" s="44">
        <f t="shared" si="146"/>
        <v>0</v>
      </c>
      <c r="CF100" s="44">
        <f t="shared" si="146"/>
        <v>0</v>
      </c>
      <c r="CG100" s="44">
        <f t="shared" si="146"/>
        <v>0</v>
      </c>
      <c r="CH100" s="44">
        <f t="shared" si="146"/>
        <v>0</v>
      </c>
      <c r="CI100" s="44">
        <f t="shared" si="146"/>
        <v>0</v>
      </c>
      <c r="CJ100" s="44">
        <f t="shared" si="146"/>
        <v>0</v>
      </c>
      <c r="CK100" s="44">
        <f t="shared" si="146"/>
        <v>0</v>
      </c>
      <c r="CL100" s="44">
        <f t="shared" si="146"/>
        <v>0</v>
      </c>
      <c r="CM100" s="44">
        <f t="shared" si="146"/>
        <v>0</v>
      </c>
      <c r="CN100" s="44">
        <f t="shared" si="146"/>
        <v>0</v>
      </c>
      <c r="CO100" s="44">
        <f t="shared" si="146"/>
        <v>0</v>
      </c>
      <c r="CP100" s="44">
        <f t="shared" si="146"/>
        <v>0</v>
      </c>
      <c r="CQ100" s="44">
        <f t="shared" si="146"/>
        <v>0</v>
      </c>
      <c r="CR100" s="44">
        <f t="shared" si="146"/>
        <v>0</v>
      </c>
      <c r="CS100" s="44">
        <f t="shared" si="146"/>
        <v>0</v>
      </c>
      <c r="CT100" s="44">
        <f t="shared" si="146"/>
        <v>0</v>
      </c>
      <c r="CU100" s="44">
        <f t="shared" si="146"/>
        <v>0</v>
      </c>
      <c r="CV100" s="44">
        <f t="shared" si="146"/>
        <v>0</v>
      </c>
      <c r="CW100" s="44">
        <f t="shared" si="146"/>
        <v>0</v>
      </c>
      <c r="CX100" s="44">
        <f t="shared" ref="CX100:DQ100" si="147">CX$50*CX29</f>
        <v>0</v>
      </c>
      <c r="CY100" s="44">
        <f t="shared" si="147"/>
        <v>0</v>
      </c>
      <c r="CZ100" s="44">
        <f t="shared" si="147"/>
        <v>0</v>
      </c>
      <c r="DA100" s="44">
        <f t="shared" si="147"/>
        <v>0</v>
      </c>
      <c r="DB100" s="44">
        <f t="shared" si="147"/>
        <v>0</v>
      </c>
      <c r="DC100" s="44">
        <f t="shared" si="147"/>
        <v>0</v>
      </c>
      <c r="DD100" s="44">
        <f t="shared" si="147"/>
        <v>0</v>
      </c>
      <c r="DE100" s="44">
        <f t="shared" si="147"/>
        <v>0</v>
      </c>
      <c r="DF100" s="44">
        <f t="shared" si="147"/>
        <v>0</v>
      </c>
      <c r="DG100" s="44">
        <f t="shared" si="147"/>
        <v>0</v>
      </c>
      <c r="DH100" s="44">
        <f t="shared" si="147"/>
        <v>0</v>
      </c>
      <c r="DI100" s="44">
        <f t="shared" si="147"/>
        <v>0</v>
      </c>
      <c r="DJ100" s="44">
        <f t="shared" si="147"/>
        <v>0</v>
      </c>
      <c r="DK100" s="44">
        <f t="shared" si="147"/>
        <v>0</v>
      </c>
      <c r="DL100" s="44">
        <f t="shared" si="147"/>
        <v>0</v>
      </c>
      <c r="DM100" s="44">
        <f t="shared" si="147"/>
        <v>0</v>
      </c>
      <c r="DN100" s="44">
        <f t="shared" si="147"/>
        <v>0</v>
      </c>
      <c r="DO100" s="44">
        <f t="shared" si="147"/>
        <v>0</v>
      </c>
      <c r="DP100" s="44">
        <f t="shared" si="147"/>
        <v>0</v>
      </c>
      <c r="DQ100" s="44">
        <f t="shared" si="147"/>
        <v>0</v>
      </c>
    </row>
    <row r="101" spans="1:121" x14ac:dyDescent="0.25">
      <c r="A101" s="44" t="str">
        <f t="shared" si="116"/>
        <v>01_AUS</v>
      </c>
      <c r="B101" s="44" t="str">
        <f t="shared" si="116"/>
        <v>7_11_ethane</v>
      </c>
      <c r="C101" s="44" t="str">
        <f t="shared" si="116"/>
        <v>7_11_ethane</v>
      </c>
      <c r="D101" s="44" t="s">
        <v>150</v>
      </c>
      <c r="E101" s="44"/>
      <c r="F101" s="44"/>
      <c r="G101" s="45">
        <v>0</v>
      </c>
      <c r="H101" s="44"/>
      <c r="I101" s="44"/>
      <c r="J101" s="44"/>
      <c r="K101" s="44"/>
      <c r="L101" s="44"/>
      <c r="M101" s="44"/>
      <c r="N101" s="44"/>
      <c r="O101" s="44"/>
      <c r="P101" s="44"/>
      <c r="Q101" s="44"/>
      <c r="R101" s="44"/>
      <c r="S101" s="44"/>
      <c r="T101" s="44"/>
      <c r="U101" s="44"/>
      <c r="V101" s="44"/>
      <c r="W101" s="44"/>
      <c r="X101" s="44"/>
      <c r="Y101" s="44"/>
      <c r="Z101" s="44"/>
      <c r="AA101" s="44"/>
      <c r="AB101" s="44"/>
      <c r="AC101" s="44"/>
      <c r="AD101" s="44"/>
      <c r="AE101" s="44"/>
      <c r="AF101" s="44"/>
      <c r="AG101" s="44"/>
      <c r="AH101" s="44"/>
      <c r="AI101" s="44"/>
      <c r="AJ101" s="44"/>
      <c r="AK101" s="44"/>
      <c r="AL101" s="44"/>
      <c r="AM101" s="44"/>
      <c r="AN101" s="44"/>
      <c r="AO101" s="44"/>
      <c r="AP101" s="44"/>
      <c r="AQ101" s="44"/>
      <c r="AR101" s="44"/>
      <c r="AS101" s="44"/>
      <c r="AT101" s="44"/>
      <c r="AU101" s="44"/>
      <c r="AV101" s="44"/>
      <c r="AW101" s="44"/>
      <c r="AX101" s="44"/>
      <c r="AY101" s="44"/>
      <c r="AZ101" s="44"/>
      <c r="BA101" s="44"/>
      <c r="BB101" s="44"/>
      <c r="BC101" s="44"/>
      <c r="BD101" s="44"/>
      <c r="BE101" s="44"/>
      <c r="BF101" s="44"/>
      <c r="BG101" s="44"/>
      <c r="BH101" s="44"/>
      <c r="BI101" s="44"/>
      <c r="BJ101" s="44"/>
      <c r="BK101" s="44"/>
      <c r="BL101" s="44" t="str">
        <f t="shared" si="50"/>
        <v>01_AUS</v>
      </c>
      <c r="BM101" s="44" t="str">
        <f t="shared" si="117"/>
        <v>d_nonenergy_ccs_7_11_ethane</v>
      </c>
      <c r="BN101" s="44"/>
      <c r="BO101" s="44"/>
      <c r="BP101" s="44">
        <f t="shared" ref="BP101:CW101" si="148">BP$50*BP30</f>
        <v>0</v>
      </c>
      <c r="BQ101" s="44">
        <f t="shared" si="148"/>
        <v>0</v>
      </c>
      <c r="BR101" s="44">
        <f t="shared" si="148"/>
        <v>0</v>
      </c>
      <c r="BS101" s="44">
        <f t="shared" si="148"/>
        <v>0</v>
      </c>
      <c r="BT101" s="44">
        <f t="shared" si="148"/>
        <v>0</v>
      </c>
      <c r="BU101" s="44">
        <f t="shared" si="148"/>
        <v>0</v>
      </c>
      <c r="BV101" s="44">
        <f t="shared" si="148"/>
        <v>0</v>
      </c>
      <c r="BW101" s="44">
        <f t="shared" si="148"/>
        <v>0</v>
      </c>
      <c r="BX101" s="44">
        <f t="shared" si="148"/>
        <v>0</v>
      </c>
      <c r="BY101" s="44">
        <f t="shared" si="148"/>
        <v>0</v>
      </c>
      <c r="BZ101" s="44">
        <f t="shared" si="148"/>
        <v>0</v>
      </c>
      <c r="CA101" s="44">
        <f t="shared" si="148"/>
        <v>0</v>
      </c>
      <c r="CB101" s="44">
        <f t="shared" si="148"/>
        <v>0</v>
      </c>
      <c r="CC101" s="44">
        <f t="shared" si="148"/>
        <v>0</v>
      </c>
      <c r="CD101" s="44">
        <f t="shared" si="148"/>
        <v>0</v>
      </c>
      <c r="CE101" s="44">
        <f t="shared" si="148"/>
        <v>0</v>
      </c>
      <c r="CF101" s="44">
        <f t="shared" si="148"/>
        <v>0</v>
      </c>
      <c r="CG101" s="44">
        <f t="shared" si="148"/>
        <v>0</v>
      </c>
      <c r="CH101" s="44">
        <f t="shared" si="148"/>
        <v>0</v>
      </c>
      <c r="CI101" s="44">
        <f t="shared" si="148"/>
        <v>0</v>
      </c>
      <c r="CJ101" s="44">
        <f t="shared" si="148"/>
        <v>0</v>
      </c>
      <c r="CK101" s="44">
        <f t="shared" si="148"/>
        <v>0</v>
      </c>
      <c r="CL101" s="44">
        <f t="shared" si="148"/>
        <v>0</v>
      </c>
      <c r="CM101" s="44">
        <f t="shared" si="148"/>
        <v>0</v>
      </c>
      <c r="CN101" s="44">
        <f t="shared" si="148"/>
        <v>0</v>
      </c>
      <c r="CO101" s="44">
        <f t="shared" si="148"/>
        <v>0</v>
      </c>
      <c r="CP101" s="44">
        <f t="shared" si="148"/>
        <v>0</v>
      </c>
      <c r="CQ101" s="44">
        <f t="shared" si="148"/>
        <v>0</v>
      </c>
      <c r="CR101" s="44">
        <f t="shared" si="148"/>
        <v>0</v>
      </c>
      <c r="CS101" s="44">
        <f t="shared" si="148"/>
        <v>0</v>
      </c>
      <c r="CT101" s="44">
        <f t="shared" si="148"/>
        <v>0</v>
      </c>
      <c r="CU101" s="44">
        <f t="shared" si="148"/>
        <v>0</v>
      </c>
      <c r="CV101" s="44">
        <f t="shared" si="148"/>
        <v>0</v>
      </c>
      <c r="CW101" s="44">
        <f t="shared" si="148"/>
        <v>0</v>
      </c>
      <c r="CX101" s="44">
        <f t="shared" ref="CX101:DQ101" si="149">CX$50*CX30</f>
        <v>0</v>
      </c>
      <c r="CY101" s="44">
        <f t="shared" si="149"/>
        <v>0</v>
      </c>
      <c r="CZ101" s="44">
        <f t="shared" si="149"/>
        <v>0</v>
      </c>
      <c r="DA101" s="44">
        <f t="shared" si="149"/>
        <v>0</v>
      </c>
      <c r="DB101" s="44">
        <f t="shared" si="149"/>
        <v>0</v>
      </c>
      <c r="DC101" s="44">
        <f t="shared" si="149"/>
        <v>0</v>
      </c>
      <c r="DD101" s="44">
        <f t="shared" si="149"/>
        <v>0</v>
      </c>
      <c r="DE101" s="44">
        <f t="shared" si="149"/>
        <v>0</v>
      </c>
      <c r="DF101" s="44">
        <f t="shared" si="149"/>
        <v>0</v>
      </c>
      <c r="DG101" s="44">
        <f t="shared" si="149"/>
        <v>0</v>
      </c>
      <c r="DH101" s="44">
        <f t="shared" si="149"/>
        <v>0</v>
      </c>
      <c r="DI101" s="44">
        <f t="shared" si="149"/>
        <v>0</v>
      </c>
      <c r="DJ101" s="44">
        <f t="shared" si="149"/>
        <v>0</v>
      </c>
      <c r="DK101" s="44">
        <f t="shared" si="149"/>
        <v>0</v>
      </c>
      <c r="DL101" s="44">
        <f t="shared" si="149"/>
        <v>0</v>
      </c>
      <c r="DM101" s="44">
        <f t="shared" si="149"/>
        <v>0</v>
      </c>
      <c r="DN101" s="44">
        <f t="shared" si="149"/>
        <v>0</v>
      </c>
      <c r="DO101" s="44">
        <f t="shared" si="149"/>
        <v>0</v>
      </c>
      <c r="DP101" s="44">
        <f t="shared" si="149"/>
        <v>0</v>
      </c>
      <c r="DQ101" s="44">
        <f t="shared" si="149"/>
        <v>0</v>
      </c>
    </row>
    <row r="102" spans="1:121" x14ac:dyDescent="0.25">
      <c r="A102" s="44" t="str">
        <f t="shared" si="116"/>
        <v>01_AUS</v>
      </c>
      <c r="B102" s="44" t="str">
        <f t="shared" si="116"/>
        <v>7_x_other_petroleum_products</v>
      </c>
      <c r="C102" s="44" t="str">
        <f t="shared" si="116"/>
        <v>7_x_other_petrol_prod</v>
      </c>
      <c r="D102" s="44" t="s">
        <v>150</v>
      </c>
      <c r="E102" s="44"/>
      <c r="F102" s="44"/>
      <c r="G102" s="45">
        <v>0</v>
      </c>
      <c r="H102" s="44"/>
      <c r="I102" s="44"/>
      <c r="J102" s="44"/>
      <c r="K102" s="44"/>
      <c r="L102" s="44"/>
      <c r="M102" s="44"/>
      <c r="N102" s="44"/>
      <c r="O102" s="44"/>
      <c r="P102" s="44"/>
      <c r="Q102" s="44"/>
      <c r="R102" s="44"/>
      <c r="S102" s="44"/>
      <c r="T102" s="44"/>
      <c r="U102" s="44"/>
      <c r="V102" s="44"/>
      <c r="W102" s="44"/>
      <c r="X102" s="44"/>
      <c r="Y102" s="44"/>
      <c r="Z102" s="44"/>
      <c r="AA102" s="44"/>
      <c r="AB102" s="44"/>
      <c r="AC102" s="44"/>
      <c r="AD102" s="44"/>
      <c r="AE102" s="44"/>
      <c r="AF102" s="44"/>
      <c r="AG102" s="44"/>
      <c r="AH102" s="44"/>
      <c r="AI102" s="44"/>
      <c r="AJ102" s="44"/>
      <c r="AK102" s="44"/>
      <c r="AL102" s="44"/>
      <c r="AM102" s="44"/>
      <c r="AN102" s="44"/>
      <c r="AO102" s="44"/>
      <c r="AP102" s="44"/>
      <c r="AQ102" s="44"/>
      <c r="AR102" s="44"/>
      <c r="AS102" s="44"/>
      <c r="AT102" s="44"/>
      <c r="AU102" s="44"/>
      <c r="AV102" s="44"/>
      <c r="AW102" s="44"/>
      <c r="AX102" s="44"/>
      <c r="AY102" s="44"/>
      <c r="AZ102" s="44"/>
      <c r="BA102" s="44"/>
      <c r="BB102" s="44"/>
      <c r="BC102" s="44"/>
      <c r="BD102" s="44"/>
      <c r="BE102" s="44"/>
      <c r="BF102" s="44"/>
      <c r="BG102" s="44"/>
      <c r="BH102" s="44"/>
      <c r="BI102" s="44"/>
      <c r="BJ102" s="44"/>
      <c r="BK102" s="44"/>
      <c r="BL102" s="44" t="str">
        <f t="shared" si="50"/>
        <v>01_AUS</v>
      </c>
      <c r="BM102" s="44" t="str">
        <f t="shared" si="117"/>
        <v>d_nonenergy_ccs_7_x_other_petrol_prod</v>
      </c>
      <c r="BN102" s="44"/>
      <c r="BO102" s="44"/>
      <c r="BP102" s="44">
        <f t="shared" ref="BP102:CW102" si="150">BP$50*BP31</f>
        <v>0</v>
      </c>
      <c r="BQ102" s="44">
        <f t="shared" si="150"/>
        <v>0</v>
      </c>
      <c r="BR102" s="44">
        <f t="shared" si="150"/>
        <v>0</v>
      </c>
      <c r="BS102" s="44">
        <f t="shared" si="150"/>
        <v>0</v>
      </c>
      <c r="BT102" s="44">
        <f t="shared" si="150"/>
        <v>0</v>
      </c>
      <c r="BU102" s="44">
        <f t="shared" si="150"/>
        <v>0</v>
      </c>
      <c r="BV102" s="44">
        <f t="shared" si="150"/>
        <v>0</v>
      </c>
      <c r="BW102" s="44">
        <f t="shared" si="150"/>
        <v>0</v>
      </c>
      <c r="BX102" s="44">
        <f t="shared" si="150"/>
        <v>0</v>
      </c>
      <c r="BY102" s="44">
        <f t="shared" si="150"/>
        <v>0</v>
      </c>
      <c r="BZ102" s="44">
        <f t="shared" si="150"/>
        <v>0</v>
      </c>
      <c r="CA102" s="44">
        <f t="shared" si="150"/>
        <v>0</v>
      </c>
      <c r="CB102" s="44">
        <f t="shared" si="150"/>
        <v>0</v>
      </c>
      <c r="CC102" s="44">
        <f t="shared" si="150"/>
        <v>0</v>
      </c>
      <c r="CD102" s="44">
        <f t="shared" si="150"/>
        <v>0</v>
      </c>
      <c r="CE102" s="44">
        <f t="shared" si="150"/>
        <v>0</v>
      </c>
      <c r="CF102" s="44">
        <f t="shared" si="150"/>
        <v>0</v>
      </c>
      <c r="CG102" s="44">
        <f t="shared" si="150"/>
        <v>0</v>
      </c>
      <c r="CH102" s="44">
        <f t="shared" si="150"/>
        <v>0</v>
      </c>
      <c r="CI102" s="44">
        <f t="shared" si="150"/>
        <v>0</v>
      </c>
      <c r="CJ102" s="44">
        <f t="shared" si="150"/>
        <v>0</v>
      </c>
      <c r="CK102" s="44">
        <f t="shared" si="150"/>
        <v>0</v>
      </c>
      <c r="CL102" s="44">
        <f t="shared" si="150"/>
        <v>0</v>
      </c>
      <c r="CM102" s="44">
        <f t="shared" si="150"/>
        <v>0</v>
      </c>
      <c r="CN102" s="44">
        <f t="shared" si="150"/>
        <v>0</v>
      </c>
      <c r="CO102" s="44">
        <f t="shared" si="150"/>
        <v>0</v>
      </c>
      <c r="CP102" s="44">
        <f t="shared" si="150"/>
        <v>0</v>
      </c>
      <c r="CQ102" s="44">
        <f t="shared" si="150"/>
        <v>0</v>
      </c>
      <c r="CR102" s="44">
        <f t="shared" si="150"/>
        <v>0</v>
      </c>
      <c r="CS102" s="44">
        <f t="shared" si="150"/>
        <v>0</v>
      </c>
      <c r="CT102" s="44">
        <f t="shared" si="150"/>
        <v>0</v>
      </c>
      <c r="CU102" s="44">
        <f t="shared" si="150"/>
        <v>0</v>
      </c>
      <c r="CV102" s="44">
        <f t="shared" si="150"/>
        <v>0</v>
      </c>
      <c r="CW102" s="44">
        <f t="shared" si="150"/>
        <v>0</v>
      </c>
      <c r="CX102" s="44">
        <f t="shared" ref="CX102:DQ102" si="151">CX$50*CX31</f>
        <v>0</v>
      </c>
      <c r="CY102" s="44">
        <f t="shared" si="151"/>
        <v>0</v>
      </c>
      <c r="CZ102" s="44">
        <f t="shared" si="151"/>
        <v>0</v>
      </c>
      <c r="DA102" s="44">
        <f t="shared" si="151"/>
        <v>0</v>
      </c>
      <c r="DB102" s="44">
        <f t="shared" si="151"/>
        <v>0</v>
      </c>
      <c r="DC102" s="44">
        <f t="shared" si="151"/>
        <v>0</v>
      </c>
      <c r="DD102" s="44">
        <f t="shared" si="151"/>
        <v>0</v>
      </c>
      <c r="DE102" s="44">
        <f t="shared" si="151"/>
        <v>0</v>
      </c>
      <c r="DF102" s="44">
        <f t="shared" si="151"/>
        <v>0</v>
      </c>
      <c r="DG102" s="44">
        <f t="shared" si="151"/>
        <v>0</v>
      </c>
      <c r="DH102" s="44">
        <f t="shared" si="151"/>
        <v>0</v>
      </c>
      <c r="DI102" s="44">
        <f t="shared" si="151"/>
        <v>0</v>
      </c>
      <c r="DJ102" s="44">
        <f t="shared" si="151"/>
        <v>0</v>
      </c>
      <c r="DK102" s="44">
        <f t="shared" si="151"/>
        <v>0</v>
      </c>
      <c r="DL102" s="44">
        <f t="shared" si="151"/>
        <v>0</v>
      </c>
      <c r="DM102" s="44">
        <f t="shared" si="151"/>
        <v>0</v>
      </c>
      <c r="DN102" s="44">
        <f t="shared" si="151"/>
        <v>0</v>
      </c>
      <c r="DO102" s="44">
        <f t="shared" si="151"/>
        <v>0</v>
      </c>
      <c r="DP102" s="44">
        <f t="shared" si="151"/>
        <v>0</v>
      </c>
      <c r="DQ102" s="44">
        <f t="shared" si="151"/>
        <v>0</v>
      </c>
    </row>
    <row r="103" spans="1:121" x14ac:dyDescent="0.25">
      <c r="A103" s="44" t="str">
        <f t="shared" si="116"/>
        <v>01_AUS</v>
      </c>
      <c r="B103" s="44" t="str">
        <f t="shared" si="116"/>
        <v>8_1_natural_gas</v>
      </c>
      <c r="C103" s="44" t="str">
        <f t="shared" si="116"/>
        <v>8_1_natural_gas</v>
      </c>
      <c r="D103" s="44" t="s">
        <v>150</v>
      </c>
      <c r="E103" s="44"/>
      <c r="F103" s="44"/>
      <c r="G103" s="45">
        <v>0</v>
      </c>
      <c r="H103" s="44"/>
      <c r="I103" s="44"/>
      <c r="J103" s="44"/>
      <c r="K103" s="44"/>
      <c r="L103" s="44"/>
      <c r="M103" s="44"/>
      <c r="N103" s="44"/>
      <c r="O103" s="44"/>
      <c r="P103" s="44"/>
      <c r="Q103" s="44"/>
      <c r="R103" s="44"/>
      <c r="S103" s="44"/>
      <c r="T103" s="44"/>
      <c r="U103" s="44"/>
      <c r="V103" s="44"/>
      <c r="W103" s="44"/>
      <c r="X103" s="44"/>
      <c r="Y103" s="44"/>
      <c r="Z103" s="44"/>
      <c r="AA103" s="44"/>
      <c r="AB103" s="44"/>
      <c r="AC103" s="44"/>
      <c r="AD103" s="44"/>
      <c r="AE103" s="44"/>
      <c r="AF103" s="44"/>
      <c r="AG103" s="44"/>
      <c r="AH103" s="44"/>
      <c r="AI103" s="44"/>
      <c r="AJ103" s="44"/>
      <c r="AK103" s="44"/>
      <c r="AL103" s="44"/>
      <c r="AM103" s="44"/>
      <c r="AN103" s="44"/>
      <c r="AO103" s="44"/>
      <c r="AP103" s="44"/>
      <c r="AQ103" s="44"/>
      <c r="AR103" s="44"/>
      <c r="AS103" s="44"/>
      <c r="AT103" s="44"/>
      <c r="AU103" s="44"/>
      <c r="AV103" s="44"/>
      <c r="AW103" s="44"/>
      <c r="AX103" s="44"/>
      <c r="AY103" s="44"/>
      <c r="AZ103" s="44"/>
      <c r="BA103" s="44"/>
      <c r="BB103" s="44"/>
      <c r="BC103" s="44"/>
      <c r="BD103" s="44"/>
      <c r="BE103" s="44"/>
      <c r="BF103" s="44"/>
      <c r="BG103" s="44"/>
      <c r="BH103" s="44"/>
      <c r="BI103" s="44"/>
      <c r="BJ103" s="44"/>
      <c r="BK103" s="44"/>
      <c r="BL103" s="44" t="str">
        <f t="shared" si="50"/>
        <v>01_AUS</v>
      </c>
      <c r="BM103" s="44" t="str">
        <f t="shared" si="117"/>
        <v>d_nonenergy_ccs_8_1_natural_gas</v>
      </c>
      <c r="BN103" s="44"/>
      <c r="BO103" s="44"/>
      <c r="BP103" s="44">
        <f t="shared" ref="BP103:CW103" si="152">BP$50*BP32</f>
        <v>0</v>
      </c>
      <c r="BQ103" s="44">
        <f t="shared" si="152"/>
        <v>0</v>
      </c>
      <c r="BR103" s="44">
        <f t="shared" si="152"/>
        <v>0</v>
      </c>
      <c r="BS103" s="44">
        <f t="shared" si="152"/>
        <v>0</v>
      </c>
      <c r="BT103" s="44">
        <f t="shared" si="152"/>
        <v>0</v>
      </c>
      <c r="BU103" s="44">
        <f t="shared" si="152"/>
        <v>0</v>
      </c>
      <c r="BV103" s="44">
        <f t="shared" si="152"/>
        <v>0</v>
      </c>
      <c r="BW103" s="44">
        <f t="shared" si="152"/>
        <v>0</v>
      </c>
      <c r="BX103" s="44">
        <f t="shared" si="152"/>
        <v>0</v>
      </c>
      <c r="BY103" s="44">
        <f t="shared" si="152"/>
        <v>0</v>
      </c>
      <c r="BZ103" s="44">
        <f t="shared" si="152"/>
        <v>0</v>
      </c>
      <c r="CA103" s="44">
        <f t="shared" si="152"/>
        <v>0</v>
      </c>
      <c r="CB103" s="44">
        <f t="shared" si="152"/>
        <v>0</v>
      </c>
      <c r="CC103" s="44">
        <f t="shared" si="152"/>
        <v>0</v>
      </c>
      <c r="CD103" s="44">
        <f t="shared" si="152"/>
        <v>0</v>
      </c>
      <c r="CE103" s="44">
        <f t="shared" si="152"/>
        <v>0</v>
      </c>
      <c r="CF103" s="44">
        <f t="shared" si="152"/>
        <v>0</v>
      </c>
      <c r="CG103" s="44">
        <f t="shared" si="152"/>
        <v>0</v>
      </c>
      <c r="CH103" s="44">
        <f t="shared" si="152"/>
        <v>0</v>
      </c>
      <c r="CI103" s="44">
        <f t="shared" si="152"/>
        <v>0</v>
      </c>
      <c r="CJ103" s="44">
        <f t="shared" si="152"/>
        <v>0</v>
      </c>
      <c r="CK103" s="44">
        <f t="shared" si="152"/>
        <v>0</v>
      </c>
      <c r="CL103" s="44">
        <f t="shared" si="152"/>
        <v>0</v>
      </c>
      <c r="CM103" s="44">
        <f t="shared" si="152"/>
        <v>0</v>
      </c>
      <c r="CN103" s="44">
        <f t="shared" si="152"/>
        <v>0</v>
      </c>
      <c r="CO103" s="44">
        <f t="shared" si="152"/>
        <v>0</v>
      </c>
      <c r="CP103" s="44">
        <f t="shared" si="152"/>
        <v>0</v>
      </c>
      <c r="CQ103" s="44">
        <f t="shared" si="152"/>
        <v>0</v>
      </c>
      <c r="CR103" s="44">
        <f t="shared" si="152"/>
        <v>0</v>
      </c>
      <c r="CS103" s="44">
        <f t="shared" si="152"/>
        <v>0</v>
      </c>
      <c r="CT103" s="44">
        <f t="shared" si="152"/>
        <v>0</v>
      </c>
      <c r="CU103" s="44">
        <f t="shared" si="152"/>
        <v>0</v>
      </c>
      <c r="CV103" s="44">
        <f t="shared" si="152"/>
        <v>0</v>
      </c>
      <c r="CW103" s="44">
        <f t="shared" si="152"/>
        <v>0</v>
      </c>
      <c r="CX103" s="44">
        <f t="shared" ref="CX103:DQ103" si="153">CX$50*CX32</f>
        <v>0</v>
      </c>
      <c r="CY103" s="44">
        <f t="shared" si="153"/>
        <v>0</v>
      </c>
      <c r="CZ103" s="44">
        <f t="shared" si="153"/>
        <v>0</v>
      </c>
      <c r="DA103" s="44">
        <f t="shared" si="153"/>
        <v>0</v>
      </c>
      <c r="DB103" s="44">
        <f t="shared" si="153"/>
        <v>0</v>
      </c>
      <c r="DC103" s="44">
        <f t="shared" si="153"/>
        <v>0</v>
      </c>
      <c r="DD103" s="44">
        <f t="shared" si="153"/>
        <v>0</v>
      </c>
      <c r="DE103" s="44">
        <f t="shared" si="153"/>
        <v>0</v>
      </c>
      <c r="DF103" s="44">
        <f t="shared" si="153"/>
        <v>0</v>
      </c>
      <c r="DG103" s="44">
        <f t="shared" si="153"/>
        <v>0</v>
      </c>
      <c r="DH103" s="44">
        <f t="shared" si="153"/>
        <v>0</v>
      </c>
      <c r="DI103" s="44">
        <f t="shared" si="153"/>
        <v>0</v>
      </c>
      <c r="DJ103" s="44">
        <f t="shared" si="153"/>
        <v>0</v>
      </c>
      <c r="DK103" s="44">
        <f t="shared" si="153"/>
        <v>0</v>
      </c>
      <c r="DL103" s="44">
        <f t="shared" si="153"/>
        <v>0</v>
      </c>
      <c r="DM103" s="44">
        <f t="shared" si="153"/>
        <v>0</v>
      </c>
      <c r="DN103" s="44">
        <f t="shared" si="153"/>
        <v>0</v>
      </c>
      <c r="DO103" s="44">
        <f t="shared" si="153"/>
        <v>0</v>
      </c>
      <c r="DP103" s="44">
        <f t="shared" si="153"/>
        <v>0</v>
      </c>
      <c r="DQ103" s="44">
        <f t="shared" si="153"/>
        <v>0</v>
      </c>
    </row>
    <row r="104" spans="1:121" x14ac:dyDescent="0.25">
      <c r="A104" s="44" t="str">
        <f t="shared" si="116"/>
        <v>01_AUS</v>
      </c>
      <c r="B104" s="44" t="str">
        <f t="shared" si="116"/>
        <v>15_1_fuelwood_and_woodwaste</v>
      </c>
      <c r="C104" s="44" t="str">
        <f t="shared" si="116"/>
        <v>15_1_fwood_wwaste</v>
      </c>
      <c r="D104" s="44" t="s">
        <v>150</v>
      </c>
      <c r="E104" s="44"/>
      <c r="F104" s="44"/>
      <c r="G104" s="45">
        <v>0</v>
      </c>
      <c r="H104" s="44"/>
      <c r="I104" s="44"/>
      <c r="J104" s="44"/>
      <c r="K104" s="44"/>
      <c r="L104" s="44"/>
      <c r="M104" s="44"/>
      <c r="N104" s="44"/>
      <c r="O104" s="44"/>
      <c r="P104" s="44"/>
      <c r="Q104" s="44"/>
      <c r="R104" s="44"/>
      <c r="S104" s="44"/>
      <c r="T104" s="44"/>
      <c r="U104" s="44"/>
      <c r="V104" s="44"/>
      <c r="W104" s="44"/>
      <c r="X104" s="44"/>
      <c r="Y104" s="44"/>
      <c r="Z104" s="44"/>
      <c r="AA104" s="44"/>
      <c r="AB104" s="44"/>
      <c r="AC104" s="44"/>
      <c r="AD104" s="44"/>
      <c r="AE104" s="44"/>
      <c r="AF104" s="44"/>
      <c r="AG104" s="44"/>
      <c r="AH104" s="44"/>
      <c r="AI104" s="44"/>
      <c r="AJ104" s="44"/>
      <c r="AK104" s="44"/>
      <c r="AL104" s="44"/>
      <c r="AM104" s="44"/>
      <c r="AN104" s="44"/>
      <c r="AO104" s="44"/>
      <c r="AP104" s="44"/>
      <c r="AQ104" s="44"/>
      <c r="AR104" s="44"/>
      <c r="AS104" s="44"/>
      <c r="AT104" s="44"/>
      <c r="AU104" s="44"/>
      <c r="AV104" s="44"/>
      <c r="AW104" s="44"/>
      <c r="AX104" s="44"/>
      <c r="AY104" s="44"/>
      <c r="AZ104" s="44"/>
      <c r="BA104" s="44"/>
      <c r="BB104" s="44"/>
      <c r="BC104" s="44"/>
      <c r="BD104" s="44"/>
      <c r="BE104" s="44"/>
      <c r="BF104" s="44"/>
      <c r="BG104" s="44"/>
      <c r="BH104" s="44"/>
      <c r="BI104" s="44"/>
      <c r="BJ104" s="44"/>
      <c r="BK104" s="44"/>
      <c r="BL104" s="44" t="str">
        <f t="shared" si="50"/>
        <v>01_AUS</v>
      </c>
      <c r="BM104" s="44" t="str">
        <f t="shared" si="117"/>
        <v>d_nonenergy_ccs_15_1_fwood_wwaste</v>
      </c>
      <c r="BN104" s="44"/>
      <c r="BO104" s="44"/>
      <c r="BP104" s="44">
        <f t="shared" ref="BP104:CW104" si="154">BP$50*BP33</f>
        <v>0</v>
      </c>
      <c r="BQ104" s="44">
        <f t="shared" si="154"/>
        <v>0</v>
      </c>
      <c r="BR104" s="44">
        <f t="shared" si="154"/>
        <v>0</v>
      </c>
      <c r="BS104" s="44">
        <f t="shared" si="154"/>
        <v>0</v>
      </c>
      <c r="BT104" s="44">
        <f t="shared" si="154"/>
        <v>0</v>
      </c>
      <c r="BU104" s="44">
        <f t="shared" si="154"/>
        <v>0</v>
      </c>
      <c r="BV104" s="44">
        <f t="shared" si="154"/>
        <v>0</v>
      </c>
      <c r="BW104" s="44">
        <f t="shared" si="154"/>
        <v>0</v>
      </c>
      <c r="BX104" s="44">
        <f t="shared" si="154"/>
        <v>0</v>
      </c>
      <c r="BY104" s="44">
        <f t="shared" si="154"/>
        <v>0</v>
      </c>
      <c r="BZ104" s="44">
        <f t="shared" si="154"/>
        <v>0</v>
      </c>
      <c r="CA104" s="44">
        <f t="shared" si="154"/>
        <v>0</v>
      </c>
      <c r="CB104" s="44">
        <f t="shared" si="154"/>
        <v>0</v>
      </c>
      <c r="CC104" s="44">
        <f t="shared" si="154"/>
        <v>0</v>
      </c>
      <c r="CD104" s="44">
        <f t="shared" si="154"/>
        <v>0</v>
      </c>
      <c r="CE104" s="44">
        <f t="shared" si="154"/>
        <v>0</v>
      </c>
      <c r="CF104" s="44">
        <f t="shared" si="154"/>
        <v>0</v>
      </c>
      <c r="CG104" s="44">
        <f t="shared" si="154"/>
        <v>0</v>
      </c>
      <c r="CH104" s="44">
        <f t="shared" si="154"/>
        <v>0</v>
      </c>
      <c r="CI104" s="44">
        <f t="shared" si="154"/>
        <v>0</v>
      </c>
      <c r="CJ104" s="44">
        <f t="shared" si="154"/>
        <v>0</v>
      </c>
      <c r="CK104" s="44">
        <f t="shared" si="154"/>
        <v>0</v>
      </c>
      <c r="CL104" s="44">
        <f t="shared" si="154"/>
        <v>0</v>
      </c>
      <c r="CM104" s="44">
        <f t="shared" si="154"/>
        <v>0</v>
      </c>
      <c r="CN104" s="44">
        <f t="shared" si="154"/>
        <v>0</v>
      </c>
      <c r="CO104" s="44">
        <f t="shared" si="154"/>
        <v>0</v>
      </c>
      <c r="CP104" s="44">
        <f t="shared" si="154"/>
        <v>0</v>
      </c>
      <c r="CQ104" s="44">
        <f t="shared" si="154"/>
        <v>0</v>
      </c>
      <c r="CR104" s="44">
        <f t="shared" si="154"/>
        <v>0</v>
      </c>
      <c r="CS104" s="44">
        <f t="shared" si="154"/>
        <v>0</v>
      </c>
      <c r="CT104" s="44">
        <f t="shared" si="154"/>
        <v>0</v>
      </c>
      <c r="CU104" s="44">
        <f t="shared" si="154"/>
        <v>0</v>
      </c>
      <c r="CV104" s="44">
        <f t="shared" si="154"/>
        <v>0</v>
      </c>
      <c r="CW104" s="44">
        <f t="shared" si="154"/>
        <v>0</v>
      </c>
      <c r="CX104" s="44">
        <f t="shared" ref="CX104:DQ104" si="155">CX$50*CX33</f>
        <v>0</v>
      </c>
      <c r="CY104" s="44">
        <f t="shared" si="155"/>
        <v>0</v>
      </c>
      <c r="CZ104" s="44">
        <f t="shared" si="155"/>
        <v>0</v>
      </c>
      <c r="DA104" s="44">
        <f t="shared" si="155"/>
        <v>0</v>
      </c>
      <c r="DB104" s="44">
        <f t="shared" si="155"/>
        <v>0</v>
      </c>
      <c r="DC104" s="44">
        <f t="shared" si="155"/>
        <v>0</v>
      </c>
      <c r="DD104" s="44">
        <f t="shared" si="155"/>
        <v>0</v>
      </c>
      <c r="DE104" s="44">
        <f t="shared" si="155"/>
        <v>0</v>
      </c>
      <c r="DF104" s="44">
        <f t="shared" si="155"/>
        <v>0</v>
      </c>
      <c r="DG104" s="44">
        <f t="shared" si="155"/>
        <v>0</v>
      </c>
      <c r="DH104" s="44">
        <f t="shared" si="155"/>
        <v>0</v>
      </c>
      <c r="DI104" s="44">
        <f t="shared" si="155"/>
        <v>0</v>
      </c>
      <c r="DJ104" s="44">
        <f t="shared" si="155"/>
        <v>0</v>
      </c>
      <c r="DK104" s="44">
        <f t="shared" si="155"/>
        <v>0</v>
      </c>
      <c r="DL104" s="44">
        <f t="shared" si="155"/>
        <v>0</v>
      </c>
      <c r="DM104" s="44">
        <f t="shared" si="155"/>
        <v>0</v>
      </c>
      <c r="DN104" s="44">
        <f t="shared" si="155"/>
        <v>0</v>
      </c>
      <c r="DO104" s="44">
        <f t="shared" si="155"/>
        <v>0</v>
      </c>
      <c r="DP104" s="44">
        <f t="shared" si="155"/>
        <v>0</v>
      </c>
      <c r="DQ104" s="44">
        <f t="shared" si="155"/>
        <v>0</v>
      </c>
    </row>
    <row r="105" spans="1:121" x14ac:dyDescent="0.25">
      <c r="A105" s="44" t="str">
        <f t="shared" si="116"/>
        <v>01_AUS</v>
      </c>
      <c r="B105" s="44" t="str">
        <f t="shared" si="116"/>
        <v>15_2_bagasse</v>
      </c>
      <c r="C105" s="44" t="str">
        <f t="shared" si="116"/>
        <v>15_2_bagasse</v>
      </c>
      <c r="D105" s="44" t="s">
        <v>150</v>
      </c>
      <c r="E105" s="44"/>
      <c r="F105" s="44"/>
      <c r="G105" s="45">
        <v>0</v>
      </c>
      <c r="H105" s="44"/>
      <c r="I105" s="44"/>
      <c r="J105" s="44"/>
      <c r="K105" s="44"/>
      <c r="L105" s="44"/>
      <c r="M105" s="44"/>
      <c r="N105" s="44"/>
      <c r="O105" s="44"/>
      <c r="P105" s="44"/>
      <c r="Q105" s="44"/>
      <c r="R105" s="44"/>
      <c r="S105" s="44"/>
      <c r="T105" s="44"/>
      <c r="U105" s="44"/>
      <c r="V105" s="44"/>
      <c r="W105" s="44"/>
      <c r="X105" s="44"/>
      <c r="Y105" s="44"/>
      <c r="Z105" s="44"/>
      <c r="AA105" s="44"/>
      <c r="AB105" s="44"/>
      <c r="AC105" s="44"/>
      <c r="AD105" s="44"/>
      <c r="AE105" s="44"/>
      <c r="AF105" s="44"/>
      <c r="AG105" s="44"/>
      <c r="AH105" s="44"/>
      <c r="AI105" s="44"/>
      <c r="AJ105" s="44"/>
      <c r="AK105" s="44"/>
      <c r="AL105" s="44"/>
      <c r="AM105" s="44"/>
      <c r="AN105" s="44"/>
      <c r="AO105" s="44"/>
      <c r="AP105" s="44"/>
      <c r="AQ105" s="44"/>
      <c r="AR105" s="44"/>
      <c r="AS105" s="44"/>
      <c r="AT105" s="44"/>
      <c r="AU105" s="44"/>
      <c r="AV105" s="44"/>
      <c r="AW105" s="44"/>
      <c r="AX105" s="44"/>
      <c r="AY105" s="44"/>
      <c r="AZ105" s="44"/>
      <c r="BA105" s="44"/>
      <c r="BB105" s="44"/>
      <c r="BC105" s="44"/>
      <c r="BD105" s="44"/>
      <c r="BE105" s="44"/>
      <c r="BF105" s="44"/>
      <c r="BG105" s="44"/>
      <c r="BH105" s="44"/>
      <c r="BI105" s="44"/>
      <c r="BJ105" s="44"/>
      <c r="BK105" s="44"/>
      <c r="BL105" s="44" t="str">
        <f t="shared" si="50"/>
        <v>01_AUS</v>
      </c>
      <c r="BM105" s="44" t="str">
        <f t="shared" si="117"/>
        <v>d_nonenergy_ccs_15_2_bagasse</v>
      </c>
      <c r="BN105" s="44"/>
      <c r="BO105" s="44"/>
      <c r="BP105" s="44">
        <f t="shared" ref="BP105:CW105" si="156">BP$50*BP34</f>
        <v>0</v>
      </c>
      <c r="BQ105" s="44">
        <f t="shared" si="156"/>
        <v>0</v>
      </c>
      <c r="BR105" s="44">
        <f t="shared" si="156"/>
        <v>0</v>
      </c>
      <c r="BS105" s="44">
        <f t="shared" si="156"/>
        <v>0</v>
      </c>
      <c r="BT105" s="44">
        <f t="shared" si="156"/>
        <v>0</v>
      </c>
      <c r="BU105" s="44">
        <f t="shared" si="156"/>
        <v>0</v>
      </c>
      <c r="BV105" s="44">
        <f t="shared" si="156"/>
        <v>0</v>
      </c>
      <c r="BW105" s="44">
        <f t="shared" si="156"/>
        <v>0</v>
      </c>
      <c r="BX105" s="44">
        <f t="shared" si="156"/>
        <v>0</v>
      </c>
      <c r="BY105" s="44">
        <f t="shared" si="156"/>
        <v>0</v>
      </c>
      <c r="BZ105" s="44">
        <f t="shared" si="156"/>
        <v>0</v>
      </c>
      <c r="CA105" s="44">
        <f t="shared" si="156"/>
        <v>0</v>
      </c>
      <c r="CB105" s="44">
        <f t="shared" si="156"/>
        <v>0</v>
      </c>
      <c r="CC105" s="44">
        <f t="shared" si="156"/>
        <v>0</v>
      </c>
      <c r="CD105" s="44">
        <f t="shared" si="156"/>
        <v>0</v>
      </c>
      <c r="CE105" s="44">
        <f t="shared" si="156"/>
        <v>0</v>
      </c>
      <c r="CF105" s="44">
        <f t="shared" si="156"/>
        <v>0</v>
      </c>
      <c r="CG105" s="44">
        <f t="shared" si="156"/>
        <v>0</v>
      </c>
      <c r="CH105" s="44">
        <f t="shared" si="156"/>
        <v>0</v>
      </c>
      <c r="CI105" s="44">
        <f t="shared" si="156"/>
        <v>0</v>
      </c>
      <c r="CJ105" s="44">
        <f t="shared" si="156"/>
        <v>0</v>
      </c>
      <c r="CK105" s="44">
        <f t="shared" si="156"/>
        <v>0</v>
      </c>
      <c r="CL105" s="44">
        <f t="shared" si="156"/>
        <v>0</v>
      </c>
      <c r="CM105" s="44">
        <f t="shared" si="156"/>
        <v>0</v>
      </c>
      <c r="CN105" s="44">
        <f t="shared" si="156"/>
        <v>0</v>
      </c>
      <c r="CO105" s="44">
        <f t="shared" si="156"/>
        <v>0</v>
      </c>
      <c r="CP105" s="44">
        <f t="shared" si="156"/>
        <v>0</v>
      </c>
      <c r="CQ105" s="44">
        <f t="shared" si="156"/>
        <v>0</v>
      </c>
      <c r="CR105" s="44">
        <f t="shared" si="156"/>
        <v>0</v>
      </c>
      <c r="CS105" s="44">
        <f t="shared" si="156"/>
        <v>0</v>
      </c>
      <c r="CT105" s="44">
        <f t="shared" si="156"/>
        <v>0</v>
      </c>
      <c r="CU105" s="44">
        <f t="shared" si="156"/>
        <v>0</v>
      </c>
      <c r="CV105" s="44">
        <f t="shared" si="156"/>
        <v>0</v>
      </c>
      <c r="CW105" s="44">
        <f t="shared" si="156"/>
        <v>0</v>
      </c>
      <c r="CX105" s="44">
        <f t="shared" ref="CX105:DQ105" si="157">CX$50*CX34</f>
        <v>0</v>
      </c>
      <c r="CY105" s="44">
        <f t="shared" si="157"/>
        <v>0</v>
      </c>
      <c r="CZ105" s="44">
        <f t="shared" si="157"/>
        <v>0</v>
      </c>
      <c r="DA105" s="44">
        <f t="shared" si="157"/>
        <v>0</v>
      </c>
      <c r="DB105" s="44">
        <f t="shared" si="157"/>
        <v>0</v>
      </c>
      <c r="DC105" s="44">
        <f t="shared" si="157"/>
        <v>0</v>
      </c>
      <c r="DD105" s="44">
        <f t="shared" si="157"/>
        <v>0</v>
      </c>
      <c r="DE105" s="44">
        <f t="shared" si="157"/>
        <v>0</v>
      </c>
      <c r="DF105" s="44">
        <f t="shared" si="157"/>
        <v>0</v>
      </c>
      <c r="DG105" s="44">
        <f t="shared" si="157"/>
        <v>0</v>
      </c>
      <c r="DH105" s="44">
        <f t="shared" si="157"/>
        <v>0</v>
      </c>
      <c r="DI105" s="44">
        <f t="shared" si="157"/>
        <v>0</v>
      </c>
      <c r="DJ105" s="44">
        <f t="shared" si="157"/>
        <v>0</v>
      </c>
      <c r="DK105" s="44">
        <f t="shared" si="157"/>
        <v>0</v>
      </c>
      <c r="DL105" s="44">
        <f t="shared" si="157"/>
        <v>0</v>
      </c>
      <c r="DM105" s="44">
        <f t="shared" si="157"/>
        <v>0</v>
      </c>
      <c r="DN105" s="44">
        <f t="shared" si="157"/>
        <v>0</v>
      </c>
      <c r="DO105" s="44">
        <f t="shared" si="157"/>
        <v>0</v>
      </c>
      <c r="DP105" s="44">
        <f t="shared" si="157"/>
        <v>0</v>
      </c>
      <c r="DQ105" s="44">
        <f t="shared" si="157"/>
        <v>0</v>
      </c>
    </row>
    <row r="106" spans="1:121" x14ac:dyDescent="0.25">
      <c r="A106" s="44" t="str">
        <f t="shared" si="116"/>
        <v>01_AUS</v>
      </c>
      <c r="B106" s="44" t="str">
        <f t="shared" si="116"/>
        <v>15_3_charcoal</v>
      </c>
      <c r="C106" s="44" t="str">
        <f t="shared" si="116"/>
        <v>15_3_charcoal</v>
      </c>
      <c r="D106" s="44" t="s">
        <v>150</v>
      </c>
      <c r="E106" s="44"/>
      <c r="F106" s="44"/>
      <c r="G106" s="45">
        <v>0</v>
      </c>
      <c r="H106" s="44"/>
      <c r="I106" s="44"/>
      <c r="J106" s="44"/>
      <c r="K106" s="44"/>
      <c r="L106" s="44"/>
      <c r="M106" s="44"/>
      <c r="N106" s="44"/>
      <c r="O106" s="44"/>
      <c r="P106" s="44"/>
      <c r="Q106" s="44"/>
      <c r="R106" s="44"/>
      <c r="S106" s="44"/>
      <c r="T106" s="44"/>
      <c r="U106" s="44"/>
      <c r="V106" s="44"/>
      <c r="W106" s="44"/>
      <c r="X106" s="44"/>
      <c r="Y106" s="44"/>
      <c r="Z106" s="44"/>
      <c r="AA106" s="44"/>
      <c r="AB106" s="44"/>
      <c r="AC106" s="44"/>
      <c r="AD106" s="44"/>
      <c r="AE106" s="44"/>
      <c r="AF106" s="44"/>
      <c r="AG106" s="44"/>
      <c r="AH106" s="44"/>
      <c r="AI106" s="44"/>
      <c r="AJ106" s="44"/>
      <c r="AK106" s="44"/>
      <c r="AL106" s="44"/>
      <c r="AM106" s="44"/>
      <c r="AN106" s="44"/>
      <c r="AO106" s="44"/>
      <c r="AP106" s="44"/>
      <c r="AQ106" s="44"/>
      <c r="AR106" s="44"/>
      <c r="AS106" s="44"/>
      <c r="AT106" s="44"/>
      <c r="AU106" s="44"/>
      <c r="AV106" s="44"/>
      <c r="AW106" s="44"/>
      <c r="AX106" s="44"/>
      <c r="AY106" s="44"/>
      <c r="AZ106" s="44"/>
      <c r="BA106" s="44"/>
      <c r="BB106" s="44"/>
      <c r="BC106" s="44"/>
      <c r="BD106" s="44"/>
      <c r="BE106" s="44"/>
      <c r="BF106" s="44"/>
      <c r="BG106" s="44"/>
      <c r="BH106" s="44"/>
      <c r="BI106" s="44"/>
      <c r="BJ106" s="44"/>
      <c r="BK106" s="44"/>
      <c r="BL106" s="44" t="str">
        <f t="shared" si="50"/>
        <v>01_AUS</v>
      </c>
      <c r="BM106" s="44" t="str">
        <f t="shared" si="117"/>
        <v>d_nonenergy_ccs_15_3_charcoal</v>
      </c>
      <c r="BN106" s="44"/>
      <c r="BO106" s="44"/>
      <c r="BP106" s="44">
        <f t="shared" ref="BP106:CW106" si="158">BP$50*BP35</f>
        <v>0</v>
      </c>
      <c r="BQ106" s="44">
        <f t="shared" si="158"/>
        <v>0</v>
      </c>
      <c r="BR106" s="44">
        <f t="shared" si="158"/>
        <v>0</v>
      </c>
      <c r="BS106" s="44">
        <f t="shared" si="158"/>
        <v>0</v>
      </c>
      <c r="BT106" s="44">
        <f t="shared" si="158"/>
        <v>0</v>
      </c>
      <c r="BU106" s="44">
        <f t="shared" si="158"/>
        <v>0</v>
      </c>
      <c r="BV106" s="44">
        <f t="shared" si="158"/>
        <v>0</v>
      </c>
      <c r="BW106" s="44">
        <f t="shared" si="158"/>
        <v>0</v>
      </c>
      <c r="BX106" s="44">
        <f t="shared" si="158"/>
        <v>0</v>
      </c>
      <c r="BY106" s="44">
        <f t="shared" si="158"/>
        <v>0</v>
      </c>
      <c r="BZ106" s="44">
        <f t="shared" si="158"/>
        <v>0</v>
      </c>
      <c r="CA106" s="44">
        <f t="shared" si="158"/>
        <v>0</v>
      </c>
      <c r="CB106" s="44">
        <f t="shared" si="158"/>
        <v>0</v>
      </c>
      <c r="CC106" s="44">
        <f t="shared" si="158"/>
        <v>0</v>
      </c>
      <c r="CD106" s="44">
        <f t="shared" si="158"/>
        <v>0</v>
      </c>
      <c r="CE106" s="44">
        <f t="shared" si="158"/>
        <v>0</v>
      </c>
      <c r="CF106" s="44">
        <f t="shared" si="158"/>
        <v>0</v>
      </c>
      <c r="CG106" s="44">
        <f t="shared" si="158"/>
        <v>0</v>
      </c>
      <c r="CH106" s="44">
        <f t="shared" si="158"/>
        <v>0</v>
      </c>
      <c r="CI106" s="44">
        <f t="shared" si="158"/>
        <v>0</v>
      </c>
      <c r="CJ106" s="44">
        <f t="shared" si="158"/>
        <v>0</v>
      </c>
      <c r="CK106" s="44">
        <f t="shared" si="158"/>
        <v>0</v>
      </c>
      <c r="CL106" s="44">
        <f t="shared" si="158"/>
        <v>0</v>
      </c>
      <c r="CM106" s="44">
        <f t="shared" si="158"/>
        <v>0</v>
      </c>
      <c r="CN106" s="44">
        <f t="shared" si="158"/>
        <v>0</v>
      </c>
      <c r="CO106" s="44">
        <f t="shared" si="158"/>
        <v>0</v>
      </c>
      <c r="CP106" s="44">
        <f t="shared" si="158"/>
        <v>0</v>
      </c>
      <c r="CQ106" s="44">
        <f t="shared" si="158"/>
        <v>0</v>
      </c>
      <c r="CR106" s="44">
        <f t="shared" si="158"/>
        <v>0</v>
      </c>
      <c r="CS106" s="44">
        <f t="shared" si="158"/>
        <v>0</v>
      </c>
      <c r="CT106" s="44">
        <f t="shared" si="158"/>
        <v>0</v>
      </c>
      <c r="CU106" s="44">
        <f t="shared" si="158"/>
        <v>0</v>
      </c>
      <c r="CV106" s="44">
        <f t="shared" si="158"/>
        <v>0</v>
      </c>
      <c r="CW106" s="44">
        <f t="shared" si="158"/>
        <v>0</v>
      </c>
      <c r="CX106" s="44">
        <f t="shared" ref="CX106:DQ106" si="159">CX$50*CX35</f>
        <v>0</v>
      </c>
      <c r="CY106" s="44">
        <f t="shared" si="159"/>
        <v>0</v>
      </c>
      <c r="CZ106" s="44">
        <f t="shared" si="159"/>
        <v>0</v>
      </c>
      <c r="DA106" s="44">
        <f t="shared" si="159"/>
        <v>0</v>
      </c>
      <c r="DB106" s="44">
        <f t="shared" si="159"/>
        <v>0</v>
      </c>
      <c r="DC106" s="44">
        <f t="shared" si="159"/>
        <v>0</v>
      </c>
      <c r="DD106" s="44">
        <f t="shared" si="159"/>
        <v>0</v>
      </c>
      <c r="DE106" s="44">
        <f t="shared" si="159"/>
        <v>0</v>
      </c>
      <c r="DF106" s="44">
        <f t="shared" si="159"/>
        <v>0</v>
      </c>
      <c r="DG106" s="44">
        <f t="shared" si="159"/>
        <v>0</v>
      </c>
      <c r="DH106" s="44">
        <f t="shared" si="159"/>
        <v>0</v>
      </c>
      <c r="DI106" s="44">
        <f t="shared" si="159"/>
        <v>0</v>
      </c>
      <c r="DJ106" s="44">
        <f t="shared" si="159"/>
        <v>0</v>
      </c>
      <c r="DK106" s="44">
        <f t="shared" si="159"/>
        <v>0</v>
      </c>
      <c r="DL106" s="44">
        <f t="shared" si="159"/>
        <v>0</v>
      </c>
      <c r="DM106" s="44">
        <f t="shared" si="159"/>
        <v>0</v>
      </c>
      <c r="DN106" s="44">
        <f t="shared" si="159"/>
        <v>0</v>
      </c>
      <c r="DO106" s="44">
        <f t="shared" si="159"/>
        <v>0</v>
      </c>
      <c r="DP106" s="44">
        <f t="shared" si="159"/>
        <v>0</v>
      </c>
      <c r="DQ106" s="44">
        <f t="shared" si="159"/>
        <v>0</v>
      </c>
    </row>
    <row r="107" spans="1:121" x14ac:dyDescent="0.25">
      <c r="A107" s="44" t="str">
        <f t="shared" si="116"/>
        <v>01_AUS</v>
      </c>
      <c r="B107" s="44" t="str">
        <f t="shared" si="116"/>
        <v>15_4_black_liquor</v>
      </c>
      <c r="C107" s="44" t="str">
        <f t="shared" si="116"/>
        <v>15_4_black_liquor</v>
      </c>
      <c r="D107" s="44" t="s">
        <v>150</v>
      </c>
      <c r="E107" s="44"/>
      <c r="F107" s="44"/>
      <c r="G107" s="45">
        <v>0</v>
      </c>
      <c r="H107" s="44"/>
      <c r="I107" s="44"/>
      <c r="J107" s="44"/>
      <c r="K107" s="44"/>
      <c r="L107" s="44"/>
      <c r="M107" s="44"/>
      <c r="N107" s="44"/>
      <c r="O107" s="44"/>
      <c r="P107" s="44"/>
      <c r="Q107" s="44"/>
      <c r="R107" s="44"/>
      <c r="S107" s="44"/>
      <c r="T107" s="44"/>
      <c r="U107" s="44"/>
      <c r="V107" s="44"/>
      <c r="W107" s="44"/>
      <c r="X107" s="44"/>
      <c r="Y107" s="44"/>
      <c r="Z107" s="44"/>
      <c r="AA107" s="44"/>
      <c r="AB107" s="44"/>
      <c r="AC107" s="44"/>
      <c r="AD107" s="44"/>
      <c r="AE107" s="44"/>
      <c r="AF107" s="44"/>
      <c r="AG107" s="44"/>
      <c r="AH107" s="44"/>
      <c r="AI107" s="44"/>
      <c r="AJ107" s="44"/>
      <c r="AK107" s="44"/>
      <c r="AL107" s="44"/>
      <c r="AM107" s="44"/>
      <c r="AN107" s="44"/>
      <c r="AO107" s="44"/>
      <c r="AP107" s="44"/>
      <c r="AQ107" s="44"/>
      <c r="AR107" s="44"/>
      <c r="AS107" s="44"/>
      <c r="AT107" s="44"/>
      <c r="AU107" s="44"/>
      <c r="AV107" s="44"/>
      <c r="AW107" s="44"/>
      <c r="AX107" s="44"/>
      <c r="AY107" s="44"/>
      <c r="AZ107" s="44"/>
      <c r="BA107" s="44"/>
      <c r="BB107" s="44"/>
      <c r="BC107" s="44"/>
      <c r="BD107" s="44"/>
      <c r="BE107" s="44"/>
      <c r="BF107" s="44"/>
      <c r="BG107" s="44"/>
      <c r="BH107" s="44"/>
      <c r="BI107" s="44"/>
      <c r="BJ107" s="44"/>
      <c r="BK107" s="44"/>
      <c r="BL107" s="44" t="str">
        <f t="shared" si="50"/>
        <v>01_AUS</v>
      </c>
      <c r="BM107" s="44" t="str">
        <f t="shared" si="117"/>
        <v>d_nonenergy_ccs_15_4_black_liquor</v>
      </c>
      <c r="BN107" s="44"/>
      <c r="BO107" s="44"/>
      <c r="BP107" s="44">
        <f t="shared" ref="BP107:CW107" si="160">BP$50*BP36</f>
        <v>0</v>
      </c>
      <c r="BQ107" s="44">
        <f t="shared" si="160"/>
        <v>0</v>
      </c>
      <c r="BR107" s="44">
        <f t="shared" si="160"/>
        <v>0</v>
      </c>
      <c r="BS107" s="44">
        <f t="shared" si="160"/>
        <v>0</v>
      </c>
      <c r="BT107" s="44">
        <f t="shared" si="160"/>
        <v>0</v>
      </c>
      <c r="BU107" s="44">
        <f t="shared" si="160"/>
        <v>0</v>
      </c>
      <c r="BV107" s="44">
        <f t="shared" si="160"/>
        <v>0</v>
      </c>
      <c r="BW107" s="44">
        <f t="shared" si="160"/>
        <v>0</v>
      </c>
      <c r="BX107" s="44">
        <f t="shared" si="160"/>
        <v>0</v>
      </c>
      <c r="BY107" s="44">
        <f t="shared" si="160"/>
        <v>0</v>
      </c>
      <c r="BZ107" s="44">
        <f t="shared" si="160"/>
        <v>0</v>
      </c>
      <c r="CA107" s="44">
        <f t="shared" si="160"/>
        <v>0</v>
      </c>
      <c r="CB107" s="44">
        <f t="shared" si="160"/>
        <v>0</v>
      </c>
      <c r="CC107" s="44">
        <f t="shared" si="160"/>
        <v>0</v>
      </c>
      <c r="CD107" s="44">
        <f t="shared" si="160"/>
        <v>0</v>
      </c>
      <c r="CE107" s="44">
        <f t="shared" si="160"/>
        <v>0</v>
      </c>
      <c r="CF107" s="44">
        <f t="shared" si="160"/>
        <v>0</v>
      </c>
      <c r="CG107" s="44">
        <f t="shared" si="160"/>
        <v>0</v>
      </c>
      <c r="CH107" s="44">
        <f t="shared" si="160"/>
        <v>0</v>
      </c>
      <c r="CI107" s="44">
        <f t="shared" si="160"/>
        <v>0</v>
      </c>
      <c r="CJ107" s="44">
        <f t="shared" si="160"/>
        <v>0</v>
      </c>
      <c r="CK107" s="44">
        <f t="shared" si="160"/>
        <v>0</v>
      </c>
      <c r="CL107" s="44">
        <f t="shared" si="160"/>
        <v>0</v>
      </c>
      <c r="CM107" s="44">
        <f t="shared" si="160"/>
        <v>0</v>
      </c>
      <c r="CN107" s="44">
        <f t="shared" si="160"/>
        <v>0</v>
      </c>
      <c r="CO107" s="44">
        <f t="shared" si="160"/>
        <v>0</v>
      </c>
      <c r="CP107" s="44">
        <f t="shared" si="160"/>
        <v>0</v>
      </c>
      <c r="CQ107" s="44">
        <f t="shared" si="160"/>
        <v>0</v>
      </c>
      <c r="CR107" s="44">
        <f t="shared" si="160"/>
        <v>0</v>
      </c>
      <c r="CS107" s="44">
        <f t="shared" si="160"/>
        <v>0</v>
      </c>
      <c r="CT107" s="44">
        <f t="shared" si="160"/>
        <v>0</v>
      </c>
      <c r="CU107" s="44">
        <f t="shared" si="160"/>
        <v>0</v>
      </c>
      <c r="CV107" s="44">
        <f t="shared" si="160"/>
        <v>0</v>
      </c>
      <c r="CW107" s="44">
        <f t="shared" si="160"/>
        <v>0</v>
      </c>
      <c r="CX107" s="44">
        <f t="shared" ref="CX107:DQ107" si="161">CX$50*CX36</f>
        <v>0</v>
      </c>
      <c r="CY107" s="44">
        <f t="shared" si="161"/>
        <v>0</v>
      </c>
      <c r="CZ107" s="44">
        <f t="shared" si="161"/>
        <v>0</v>
      </c>
      <c r="DA107" s="44">
        <f t="shared" si="161"/>
        <v>0</v>
      </c>
      <c r="DB107" s="44">
        <f t="shared" si="161"/>
        <v>0</v>
      </c>
      <c r="DC107" s="44">
        <f t="shared" si="161"/>
        <v>0</v>
      </c>
      <c r="DD107" s="44">
        <f t="shared" si="161"/>
        <v>0</v>
      </c>
      <c r="DE107" s="44">
        <f t="shared" si="161"/>
        <v>0</v>
      </c>
      <c r="DF107" s="44">
        <f t="shared" si="161"/>
        <v>0</v>
      </c>
      <c r="DG107" s="44">
        <f t="shared" si="161"/>
        <v>0</v>
      </c>
      <c r="DH107" s="44">
        <f t="shared" si="161"/>
        <v>0</v>
      </c>
      <c r="DI107" s="44">
        <f t="shared" si="161"/>
        <v>0</v>
      </c>
      <c r="DJ107" s="44">
        <f t="shared" si="161"/>
        <v>0</v>
      </c>
      <c r="DK107" s="44">
        <f t="shared" si="161"/>
        <v>0</v>
      </c>
      <c r="DL107" s="44">
        <f t="shared" si="161"/>
        <v>0</v>
      </c>
      <c r="DM107" s="44">
        <f t="shared" si="161"/>
        <v>0</v>
      </c>
      <c r="DN107" s="44">
        <f t="shared" si="161"/>
        <v>0</v>
      </c>
      <c r="DO107" s="44">
        <f t="shared" si="161"/>
        <v>0</v>
      </c>
      <c r="DP107" s="44">
        <f t="shared" si="161"/>
        <v>0</v>
      </c>
      <c r="DQ107" s="44">
        <f t="shared" si="161"/>
        <v>0</v>
      </c>
    </row>
    <row r="108" spans="1:121" x14ac:dyDescent="0.25">
      <c r="A108" s="44" t="str">
        <f t="shared" si="116"/>
        <v>01_AUS</v>
      </c>
      <c r="B108" s="44" t="str">
        <f t="shared" si="116"/>
        <v>15_5_other_biomass</v>
      </c>
      <c r="C108" s="44" t="str">
        <f t="shared" si="116"/>
        <v>15_5_other_biomass</v>
      </c>
      <c r="D108" s="44" t="s">
        <v>150</v>
      </c>
      <c r="E108" s="44"/>
      <c r="F108" s="44"/>
      <c r="G108" s="45">
        <v>0</v>
      </c>
      <c r="H108" s="44"/>
      <c r="I108" s="44"/>
      <c r="J108" s="44"/>
      <c r="K108" s="44"/>
      <c r="L108" s="44"/>
      <c r="M108" s="44"/>
      <c r="N108" s="44"/>
      <c r="O108" s="44"/>
      <c r="P108" s="44"/>
      <c r="Q108" s="44"/>
      <c r="R108" s="44"/>
      <c r="S108" s="44"/>
      <c r="T108" s="44"/>
      <c r="U108" s="44"/>
      <c r="V108" s="44"/>
      <c r="W108" s="44"/>
      <c r="X108" s="44"/>
      <c r="Y108" s="44"/>
      <c r="Z108" s="44"/>
      <c r="AA108" s="44"/>
      <c r="AB108" s="44"/>
      <c r="AC108" s="44"/>
      <c r="AD108" s="44"/>
      <c r="AE108" s="44"/>
      <c r="AF108" s="44"/>
      <c r="AG108" s="44"/>
      <c r="AH108" s="44"/>
      <c r="AI108" s="44"/>
      <c r="AJ108" s="44"/>
      <c r="AK108" s="44"/>
      <c r="AL108" s="44"/>
      <c r="AM108" s="44"/>
      <c r="AN108" s="44"/>
      <c r="AO108" s="44"/>
      <c r="AP108" s="44"/>
      <c r="AQ108" s="44"/>
      <c r="AR108" s="44"/>
      <c r="AS108" s="44"/>
      <c r="AT108" s="44"/>
      <c r="AU108" s="44"/>
      <c r="AV108" s="44"/>
      <c r="AW108" s="44"/>
      <c r="AX108" s="44"/>
      <c r="AY108" s="44"/>
      <c r="AZ108" s="44"/>
      <c r="BA108" s="44"/>
      <c r="BB108" s="44"/>
      <c r="BC108" s="44"/>
      <c r="BD108" s="44"/>
      <c r="BE108" s="44"/>
      <c r="BF108" s="44"/>
      <c r="BG108" s="44"/>
      <c r="BH108" s="44"/>
      <c r="BI108" s="44"/>
      <c r="BJ108" s="44"/>
      <c r="BK108" s="44"/>
      <c r="BL108" s="44" t="str">
        <f t="shared" si="50"/>
        <v>01_AUS</v>
      </c>
      <c r="BM108" s="44" t="str">
        <f t="shared" si="117"/>
        <v>d_nonenergy_ccs_15_5_other_biomass</v>
      </c>
      <c r="BN108" s="44"/>
      <c r="BO108" s="44"/>
      <c r="BP108" s="44">
        <f t="shared" ref="BP108:CW108" si="162">BP$50*BP37</f>
        <v>0</v>
      </c>
      <c r="BQ108" s="44">
        <f t="shared" si="162"/>
        <v>0</v>
      </c>
      <c r="BR108" s="44">
        <f t="shared" si="162"/>
        <v>0</v>
      </c>
      <c r="BS108" s="44">
        <f t="shared" si="162"/>
        <v>0</v>
      </c>
      <c r="BT108" s="44">
        <f t="shared" si="162"/>
        <v>0</v>
      </c>
      <c r="BU108" s="44">
        <f t="shared" si="162"/>
        <v>0</v>
      </c>
      <c r="BV108" s="44">
        <f t="shared" si="162"/>
        <v>0</v>
      </c>
      <c r="BW108" s="44">
        <f t="shared" si="162"/>
        <v>0</v>
      </c>
      <c r="BX108" s="44">
        <f t="shared" si="162"/>
        <v>0</v>
      </c>
      <c r="BY108" s="44">
        <f t="shared" si="162"/>
        <v>0</v>
      </c>
      <c r="BZ108" s="44">
        <f t="shared" si="162"/>
        <v>0</v>
      </c>
      <c r="CA108" s="44">
        <f t="shared" si="162"/>
        <v>0</v>
      </c>
      <c r="CB108" s="44">
        <f t="shared" si="162"/>
        <v>0</v>
      </c>
      <c r="CC108" s="44">
        <f t="shared" si="162"/>
        <v>0</v>
      </c>
      <c r="CD108" s="44">
        <f t="shared" si="162"/>
        <v>0</v>
      </c>
      <c r="CE108" s="44">
        <f t="shared" si="162"/>
        <v>0</v>
      </c>
      <c r="CF108" s="44">
        <f t="shared" si="162"/>
        <v>0</v>
      </c>
      <c r="CG108" s="44">
        <f t="shared" si="162"/>
        <v>0</v>
      </c>
      <c r="CH108" s="44">
        <f t="shared" si="162"/>
        <v>0</v>
      </c>
      <c r="CI108" s="44">
        <f t="shared" si="162"/>
        <v>0</v>
      </c>
      <c r="CJ108" s="44">
        <f t="shared" si="162"/>
        <v>0</v>
      </c>
      <c r="CK108" s="44">
        <f t="shared" si="162"/>
        <v>0</v>
      </c>
      <c r="CL108" s="44">
        <f t="shared" si="162"/>
        <v>0</v>
      </c>
      <c r="CM108" s="44">
        <f t="shared" si="162"/>
        <v>0</v>
      </c>
      <c r="CN108" s="44">
        <f t="shared" si="162"/>
        <v>0</v>
      </c>
      <c r="CO108" s="44">
        <f t="shared" si="162"/>
        <v>0</v>
      </c>
      <c r="CP108" s="44">
        <f t="shared" si="162"/>
        <v>0</v>
      </c>
      <c r="CQ108" s="44">
        <f t="shared" si="162"/>
        <v>0</v>
      </c>
      <c r="CR108" s="44">
        <f t="shared" si="162"/>
        <v>0</v>
      </c>
      <c r="CS108" s="44">
        <f t="shared" si="162"/>
        <v>0</v>
      </c>
      <c r="CT108" s="44">
        <f t="shared" si="162"/>
        <v>0</v>
      </c>
      <c r="CU108" s="44">
        <f t="shared" si="162"/>
        <v>0</v>
      </c>
      <c r="CV108" s="44">
        <f t="shared" si="162"/>
        <v>0</v>
      </c>
      <c r="CW108" s="44">
        <f t="shared" si="162"/>
        <v>0</v>
      </c>
      <c r="CX108" s="44">
        <f t="shared" ref="CX108:DQ108" si="163">CX$50*CX37</f>
        <v>0</v>
      </c>
      <c r="CY108" s="44">
        <f t="shared" si="163"/>
        <v>0</v>
      </c>
      <c r="CZ108" s="44">
        <f t="shared" si="163"/>
        <v>0</v>
      </c>
      <c r="DA108" s="44">
        <f t="shared" si="163"/>
        <v>0</v>
      </c>
      <c r="DB108" s="44">
        <f t="shared" si="163"/>
        <v>0</v>
      </c>
      <c r="DC108" s="44">
        <f t="shared" si="163"/>
        <v>0</v>
      </c>
      <c r="DD108" s="44">
        <f t="shared" si="163"/>
        <v>0</v>
      </c>
      <c r="DE108" s="44">
        <f t="shared" si="163"/>
        <v>0</v>
      </c>
      <c r="DF108" s="44">
        <f t="shared" si="163"/>
        <v>0</v>
      </c>
      <c r="DG108" s="44">
        <f t="shared" si="163"/>
        <v>0</v>
      </c>
      <c r="DH108" s="44">
        <f t="shared" si="163"/>
        <v>0</v>
      </c>
      <c r="DI108" s="44">
        <f t="shared" si="163"/>
        <v>0</v>
      </c>
      <c r="DJ108" s="44">
        <f t="shared" si="163"/>
        <v>0</v>
      </c>
      <c r="DK108" s="44">
        <f t="shared" si="163"/>
        <v>0</v>
      </c>
      <c r="DL108" s="44">
        <f t="shared" si="163"/>
        <v>0</v>
      </c>
      <c r="DM108" s="44">
        <f t="shared" si="163"/>
        <v>0</v>
      </c>
      <c r="DN108" s="44">
        <f t="shared" si="163"/>
        <v>0</v>
      </c>
      <c r="DO108" s="44">
        <f t="shared" si="163"/>
        <v>0</v>
      </c>
      <c r="DP108" s="44">
        <f t="shared" si="163"/>
        <v>0</v>
      </c>
      <c r="DQ108" s="44">
        <f t="shared" si="163"/>
        <v>0</v>
      </c>
    </row>
    <row r="109" spans="1:121" x14ac:dyDescent="0.25">
      <c r="A109" s="44" t="str">
        <f t="shared" si="116"/>
        <v>01_AUS</v>
      </c>
      <c r="B109" s="44" t="str">
        <f t="shared" si="116"/>
        <v>16_1_biogas</v>
      </c>
      <c r="C109" s="44" t="str">
        <f t="shared" si="116"/>
        <v>16_1_biogas</v>
      </c>
      <c r="D109" s="44" t="s">
        <v>150</v>
      </c>
      <c r="E109" s="44"/>
      <c r="F109" s="44"/>
      <c r="G109" s="45">
        <v>0</v>
      </c>
      <c r="H109" s="44"/>
      <c r="I109" s="44"/>
      <c r="J109" s="44"/>
      <c r="K109" s="44"/>
      <c r="L109" s="44"/>
      <c r="M109" s="44"/>
      <c r="N109" s="44"/>
      <c r="O109" s="44"/>
      <c r="P109" s="44"/>
      <c r="Q109" s="44"/>
      <c r="R109" s="44"/>
      <c r="S109" s="44"/>
      <c r="T109" s="44"/>
      <c r="U109" s="44"/>
      <c r="V109" s="44"/>
      <c r="W109" s="44"/>
      <c r="X109" s="44"/>
      <c r="Y109" s="44"/>
      <c r="Z109" s="44"/>
      <c r="AA109" s="44"/>
      <c r="AB109" s="44"/>
      <c r="AC109" s="44"/>
      <c r="AD109" s="44"/>
      <c r="AE109" s="44"/>
      <c r="AF109" s="44"/>
      <c r="AG109" s="44"/>
      <c r="AH109" s="44"/>
      <c r="AI109" s="44"/>
      <c r="AJ109" s="44"/>
      <c r="AK109" s="44"/>
      <c r="AL109" s="44"/>
      <c r="AM109" s="44"/>
      <c r="AN109" s="44"/>
      <c r="AO109" s="44"/>
      <c r="AP109" s="44"/>
      <c r="AQ109" s="44"/>
      <c r="AR109" s="44"/>
      <c r="AS109" s="44"/>
      <c r="AT109" s="44"/>
      <c r="AU109" s="44"/>
      <c r="AV109" s="44"/>
      <c r="AW109" s="44"/>
      <c r="AX109" s="44"/>
      <c r="AY109" s="44"/>
      <c r="AZ109" s="44"/>
      <c r="BA109" s="44"/>
      <c r="BB109" s="44"/>
      <c r="BC109" s="44"/>
      <c r="BD109" s="44"/>
      <c r="BE109" s="44"/>
      <c r="BF109" s="44"/>
      <c r="BG109" s="44"/>
      <c r="BH109" s="44"/>
      <c r="BI109" s="44"/>
      <c r="BJ109" s="44"/>
      <c r="BK109" s="44"/>
      <c r="BL109" s="44" t="str">
        <f t="shared" si="50"/>
        <v>01_AUS</v>
      </c>
      <c r="BM109" s="44" t="str">
        <f t="shared" si="117"/>
        <v>d_nonenergy_ccs_16_1_biogas</v>
      </c>
      <c r="BN109" s="44"/>
      <c r="BO109" s="44"/>
      <c r="BP109" s="44">
        <f t="shared" ref="BP109:CW109" si="164">BP$50*BP38</f>
        <v>0</v>
      </c>
      <c r="BQ109" s="44">
        <f t="shared" si="164"/>
        <v>0</v>
      </c>
      <c r="BR109" s="44">
        <f t="shared" si="164"/>
        <v>0</v>
      </c>
      <c r="BS109" s="44">
        <f t="shared" si="164"/>
        <v>0</v>
      </c>
      <c r="BT109" s="44">
        <f t="shared" si="164"/>
        <v>0</v>
      </c>
      <c r="BU109" s="44">
        <f t="shared" si="164"/>
        <v>0</v>
      </c>
      <c r="BV109" s="44">
        <f t="shared" si="164"/>
        <v>0</v>
      </c>
      <c r="BW109" s="44">
        <f t="shared" si="164"/>
        <v>0</v>
      </c>
      <c r="BX109" s="44">
        <f t="shared" si="164"/>
        <v>0</v>
      </c>
      <c r="BY109" s="44">
        <f t="shared" si="164"/>
        <v>0</v>
      </c>
      <c r="BZ109" s="44">
        <f t="shared" si="164"/>
        <v>0</v>
      </c>
      <c r="CA109" s="44">
        <f t="shared" si="164"/>
        <v>0</v>
      </c>
      <c r="CB109" s="44">
        <f t="shared" si="164"/>
        <v>0</v>
      </c>
      <c r="CC109" s="44">
        <f t="shared" si="164"/>
        <v>0</v>
      </c>
      <c r="CD109" s="44">
        <f t="shared" si="164"/>
        <v>0</v>
      </c>
      <c r="CE109" s="44">
        <f t="shared" si="164"/>
        <v>0</v>
      </c>
      <c r="CF109" s="44">
        <f t="shared" si="164"/>
        <v>0</v>
      </c>
      <c r="CG109" s="44">
        <f t="shared" si="164"/>
        <v>0</v>
      </c>
      <c r="CH109" s="44">
        <f t="shared" si="164"/>
        <v>0</v>
      </c>
      <c r="CI109" s="44">
        <f t="shared" si="164"/>
        <v>0</v>
      </c>
      <c r="CJ109" s="44">
        <f t="shared" si="164"/>
        <v>0</v>
      </c>
      <c r="CK109" s="44">
        <f t="shared" si="164"/>
        <v>0</v>
      </c>
      <c r="CL109" s="44">
        <f t="shared" si="164"/>
        <v>0</v>
      </c>
      <c r="CM109" s="44">
        <f t="shared" si="164"/>
        <v>0</v>
      </c>
      <c r="CN109" s="44">
        <f t="shared" si="164"/>
        <v>0</v>
      </c>
      <c r="CO109" s="44">
        <f t="shared" si="164"/>
        <v>0</v>
      </c>
      <c r="CP109" s="44">
        <f t="shared" si="164"/>
        <v>0</v>
      </c>
      <c r="CQ109" s="44">
        <f t="shared" si="164"/>
        <v>0</v>
      </c>
      <c r="CR109" s="44">
        <f t="shared" si="164"/>
        <v>0</v>
      </c>
      <c r="CS109" s="44">
        <f t="shared" si="164"/>
        <v>0</v>
      </c>
      <c r="CT109" s="44">
        <f t="shared" si="164"/>
        <v>0</v>
      </c>
      <c r="CU109" s="44">
        <f t="shared" si="164"/>
        <v>0</v>
      </c>
      <c r="CV109" s="44">
        <f t="shared" si="164"/>
        <v>0</v>
      </c>
      <c r="CW109" s="44">
        <f t="shared" si="164"/>
        <v>0</v>
      </c>
      <c r="CX109" s="44">
        <f t="shared" ref="CX109:DQ109" si="165">CX$50*CX38</f>
        <v>0</v>
      </c>
      <c r="CY109" s="44">
        <f t="shared" si="165"/>
        <v>0</v>
      </c>
      <c r="CZ109" s="44">
        <f t="shared" si="165"/>
        <v>0</v>
      </c>
      <c r="DA109" s="44">
        <f t="shared" si="165"/>
        <v>0</v>
      </c>
      <c r="DB109" s="44">
        <f t="shared" si="165"/>
        <v>0</v>
      </c>
      <c r="DC109" s="44">
        <f t="shared" si="165"/>
        <v>0</v>
      </c>
      <c r="DD109" s="44">
        <f t="shared" si="165"/>
        <v>0</v>
      </c>
      <c r="DE109" s="44">
        <f t="shared" si="165"/>
        <v>0</v>
      </c>
      <c r="DF109" s="44">
        <f t="shared" si="165"/>
        <v>0</v>
      </c>
      <c r="DG109" s="44">
        <f t="shared" si="165"/>
        <v>0</v>
      </c>
      <c r="DH109" s="44">
        <f t="shared" si="165"/>
        <v>0</v>
      </c>
      <c r="DI109" s="44">
        <f t="shared" si="165"/>
        <v>0</v>
      </c>
      <c r="DJ109" s="44">
        <f t="shared" si="165"/>
        <v>0</v>
      </c>
      <c r="DK109" s="44">
        <f t="shared" si="165"/>
        <v>0</v>
      </c>
      <c r="DL109" s="44">
        <f t="shared" si="165"/>
        <v>0</v>
      </c>
      <c r="DM109" s="44">
        <f t="shared" si="165"/>
        <v>0</v>
      </c>
      <c r="DN109" s="44">
        <f t="shared" si="165"/>
        <v>0</v>
      </c>
      <c r="DO109" s="44">
        <f t="shared" si="165"/>
        <v>0</v>
      </c>
      <c r="DP109" s="44">
        <f t="shared" si="165"/>
        <v>0</v>
      </c>
      <c r="DQ109" s="44">
        <f t="shared" si="165"/>
        <v>0</v>
      </c>
    </row>
    <row r="110" spans="1:121" x14ac:dyDescent="0.25">
      <c r="A110" s="44" t="str">
        <f t="shared" si="116"/>
        <v>01_AUS</v>
      </c>
      <c r="B110" s="44" t="str">
        <f t="shared" si="116"/>
        <v>16_2_industrial_waste</v>
      </c>
      <c r="C110" s="44" t="str">
        <f t="shared" si="116"/>
        <v>16_2_industrial_waste</v>
      </c>
      <c r="D110" s="44" t="s">
        <v>150</v>
      </c>
      <c r="E110" s="44"/>
      <c r="F110" s="44"/>
      <c r="G110" s="45">
        <v>0</v>
      </c>
      <c r="H110" s="44"/>
      <c r="I110" s="44"/>
      <c r="J110" s="44"/>
      <c r="K110" s="44"/>
      <c r="L110" s="44"/>
      <c r="M110" s="44"/>
      <c r="N110" s="44"/>
      <c r="O110" s="44"/>
      <c r="P110" s="44"/>
      <c r="Q110" s="44"/>
      <c r="R110" s="44"/>
      <c r="S110" s="44"/>
      <c r="T110" s="44"/>
      <c r="U110" s="44"/>
      <c r="V110" s="44"/>
      <c r="W110" s="44"/>
      <c r="X110" s="44"/>
      <c r="Y110" s="44"/>
      <c r="Z110" s="44"/>
      <c r="AA110" s="44"/>
      <c r="AB110" s="44"/>
      <c r="AC110" s="44"/>
      <c r="AD110" s="44"/>
      <c r="AE110" s="44"/>
      <c r="AF110" s="44"/>
      <c r="AG110" s="44"/>
      <c r="AH110" s="44"/>
      <c r="AI110" s="44"/>
      <c r="AJ110" s="44"/>
      <c r="AK110" s="44"/>
      <c r="AL110" s="44"/>
      <c r="AM110" s="44"/>
      <c r="AN110" s="44"/>
      <c r="AO110" s="44"/>
      <c r="AP110" s="44"/>
      <c r="AQ110" s="44"/>
      <c r="AR110" s="44"/>
      <c r="AS110" s="44"/>
      <c r="AT110" s="44"/>
      <c r="AU110" s="44"/>
      <c r="AV110" s="44"/>
      <c r="AW110" s="44"/>
      <c r="AX110" s="44"/>
      <c r="AY110" s="44"/>
      <c r="AZ110" s="44"/>
      <c r="BA110" s="44"/>
      <c r="BB110" s="44"/>
      <c r="BC110" s="44"/>
      <c r="BD110" s="44"/>
      <c r="BE110" s="44"/>
      <c r="BF110" s="44"/>
      <c r="BG110" s="44"/>
      <c r="BH110" s="44"/>
      <c r="BI110" s="44"/>
      <c r="BJ110" s="44"/>
      <c r="BK110" s="44"/>
      <c r="BL110" s="44" t="str">
        <f t="shared" si="50"/>
        <v>01_AUS</v>
      </c>
      <c r="BM110" s="44" t="str">
        <f t="shared" si="117"/>
        <v>d_nonenergy_ccs_16_2_industrial_waste</v>
      </c>
      <c r="BN110" s="44"/>
      <c r="BO110" s="44"/>
      <c r="BP110" s="44">
        <f t="shared" ref="BP110:CW110" si="166">BP$50*BP39</f>
        <v>0</v>
      </c>
      <c r="BQ110" s="44">
        <f t="shared" si="166"/>
        <v>0</v>
      </c>
      <c r="BR110" s="44">
        <f t="shared" si="166"/>
        <v>0</v>
      </c>
      <c r="BS110" s="44">
        <f t="shared" si="166"/>
        <v>0</v>
      </c>
      <c r="BT110" s="44">
        <f t="shared" si="166"/>
        <v>0</v>
      </c>
      <c r="BU110" s="44">
        <f t="shared" si="166"/>
        <v>0</v>
      </c>
      <c r="BV110" s="44">
        <f t="shared" si="166"/>
        <v>0</v>
      </c>
      <c r="BW110" s="44">
        <f t="shared" si="166"/>
        <v>0</v>
      </c>
      <c r="BX110" s="44">
        <f t="shared" si="166"/>
        <v>0</v>
      </c>
      <c r="BY110" s="44">
        <f t="shared" si="166"/>
        <v>0</v>
      </c>
      <c r="BZ110" s="44">
        <f t="shared" si="166"/>
        <v>0</v>
      </c>
      <c r="CA110" s="44">
        <f t="shared" si="166"/>
        <v>0</v>
      </c>
      <c r="CB110" s="44">
        <f t="shared" si="166"/>
        <v>0</v>
      </c>
      <c r="CC110" s="44">
        <f t="shared" si="166"/>
        <v>0</v>
      </c>
      <c r="CD110" s="44">
        <f t="shared" si="166"/>
        <v>0</v>
      </c>
      <c r="CE110" s="44">
        <f t="shared" si="166"/>
        <v>0</v>
      </c>
      <c r="CF110" s="44">
        <f t="shared" si="166"/>
        <v>0</v>
      </c>
      <c r="CG110" s="44">
        <f t="shared" si="166"/>
        <v>0</v>
      </c>
      <c r="CH110" s="44">
        <f t="shared" si="166"/>
        <v>0</v>
      </c>
      <c r="CI110" s="44">
        <f t="shared" si="166"/>
        <v>0</v>
      </c>
      <c r="CJ110" s="44">
        <f t="shared" si="166"/>
        <v>0</v>
      </c>
      <c r="CK110" s="44">
        <f t="shared" si="166"/>
        <v>0</v>
      </c>
      <c r="CL110" s="44">
        <f t="shared" si="166"/>
        <v>0</v>
      </c>
      <c r="CM110" s="44">
        <f t="shared" si="166"/>
        <v>0</v>
      </c>
      <c r="CN110" s="44">
        <f t="shared" si="166"/>
        <v>0</v>
      </c>
      <c r="CO110" s="44">
        <f t="shared" si="166"/>
        <v>0</v>
      </c>
      <c r="CP110" s="44">
        <f t="shared" si="166"/>
        <v>0</v>
      </c>
      <c r="CQ110" s="44">
        <f t="shared" si="166"/>
        <v>0</v>
      </c>
      <c r="CR110" s="44">
        <f t="shared" si="166"/>
        <v>0</v>
      </c>
      <c r="CS110" s="44">
        <f t="shared" si="166"/>
        <v>0</v>
      </c>
      <c r="CT110" s="44">
        <f t="shared" si="166"/>
        <v>0</v>
      </c>
      <c r="CU110" s="44">
        <f t="shared" si="166"/>
        <v>0</v>
      </c>
      <c r="CV110" s="44">
        <f t="shared" si="166"/>
        <v>0</v>
      </c>
      <c r="CW110" s="44">
        <f t="shared" si="166"/>
        <v>0</v>
      </c>
      <c r="CX110" s="44">
        <f t="shared" ref="CX110:DQ110" si="167">CX$50*CX39</f>
        <v>0</v>
      </c>
      <c r="CY110" s="44">
        <f t="shared" si="167"/>
        <v>0</v>
      </c>
      <c r="CZ110" s="44">
        <f t="shared" si="167"/>
        <v>0</v>
      </c>
      <c r="DA110" s="44">
        <f t="shared" si="167"/>
        <v>0</v>
      </c>
      <c r="DB110" s="44">
        <f t="shared" si="167"/>
        <v>0</v>
      </c>
      <c r="DC110" s="44">
        <f t="shared" si="167"/>
        <v>0</v>
      </c>
      <c r="DD110" s="44">
        <f t="shared" si="167"/>
        <v>0</v>
      </c>
      <c r="DE110" s="44">
        <f t="shared" si="167"/>
        <v>0</v>
      </c>
      <c r="DF110" s="44">
        <f t="shared" si="167"/>
        <v>0</v>
      </c>
      <c r="DG110" s="44">
        <f t="shared" si="167"/>
        <v>0</v>
      </c>
      <c r="DH110" s="44">
        <f t="shared" si="167"/>
        <v>0</v>
      </c>
      <c r="DI110" s="44">
        <f t="shared" si="167"/>
        <v>0</v>
      </c>
      <c r="DJ110" s="44">
        <f t="shared" si="167"/>
        <v>0</v>
      </c>
      <c r="DK110" s="44">
        <f t="shared" si="167"/>
        <v>0</v>
      </c>
      <c r="DL110" s="44">
        <f t="shared" si="167"/>
        <v>0</v>
      </c>
      <c r="DM110" s="44">
        <f t="shared" si="167"/>
        <v>0</v>
      </c>
      <c r="DN110" s="44">
        <f t="shared" si="167"/>
        <v>0</v>
      </c>
      <c r="DO110" s="44">
        <f t="shared" si="167"/>
        <v>0</v>
      </c>
      <c r="DP110" s="44">
        <f t="shared" si="167"/>
        <v>0</v>
      </c>
      <c r="DQ110" s="44">
        <f t="shared" si="167"/>
        <v>0</v>
      </c>
    </row>
    <row r="111" spans="1:121" x14ac:dyDescent="0.25">
      <c r="A111" s="44" t="str">
        <f t="shared" si="116"/>
        <v>01_AUS</v>
      </c>
      <c r="B111" s="44" t="str">
        <f t="shared" si="116"/>
        <v>16_3_municipal_solid_waste_renewable</v>
      </c>
      <c r="C111" s="44" t="str">
        <f t="shared" si="116"/>
        <v>16_3_msw_ren</v>
      </c>
      <c r="D111" s="44" t="s">
        <v>150</v>
      </c>
      <c r="E111" s="44"/>
      <c r="F111" s="44"/>
      <c r="G111" s="45">
        <v>0</v>
      </c>
      <c r="H111" s="44"/>
      <c r="I111" s="44"/>
      <c r="J111" s="44"/>
      <c r="K111" s="44"/>
      <c r="L111" s="44"/>
      <c r="M111" s="44"/>
      <c r="N111" s="44"/>
      <c r="O111" s="44"/>
      <c r="P111" s="44"/>
      <c r="Q111" s="44"/>
      <c r="R111" s="44"/>
      <c r="S111" s="44"/>
      <c r="T111" s="44"/>
      <c r="U111" s="44"/>
      <c r="V111" s="44"/>
      <c r="W111" s="44"/>
      <c r="X111" s="44"/>
      <c r="Y111" s="44"/>
      <c r="Z111" s="44"/>
      <c r="AA111" s="44"/>
      <c r="AB111" s="44"/>
      <c r="AC111" s="44"/>
      <c r="AD111" s="44"/>
      <c r="AE111" s="44"/>
      <c r="AF111" s="44"/>
      <c r="AG111" s="44"/>
      <c r="AH111" s="44"/>
      <c r="AI111" s="44"/>
      <c r="AJ111" s="44"/>
      <c r="AK111" s="44"/>
      <c r="AL111" s="44"/>
      <c r="AM111" s="44"/>
      <c r="AN111" s="44"/>
      <c r="AO111" s="44"/>
      <c r="AP111" s="44"/>
      <c r="AQ111" s="44"/>
      <c r="AR111" s="44"/>
      <c r="AS111" s="44"/>
      <c r="AT111" s="44"/>
      <c r="AU111" s="44"/>
      <c r="AV111" s="44"/>
      <c r="AW111" s="44"/>
      <c r="AX111" s="44"/>
      <c r="AY111" s="44"/>
      <c r="AZ111" s="44"/>
      <c r="BA111" s="44"/>
      <c r="BB111" s="44"/>
      <c r="BC111" s="44"/>
      <c r="BD111" s="44"/>
      <c r="BE111" s="44"/>
      <c r="BF111" s="44"/>
      <c r="BG111" s="44"/>
      <c r="BH111" s="44"/>
      <c r="BI111" s="44"/>
      <c r="BJ111" s="44"/>
      <c r="BK111" s="44"/>
      <c r="BL111" s="44" t="str">
        <f t="shared" si="50"/>
        <v>01_AUS</v>
      </c>
      <c r="BM111" s="44" t="str">
        <f t="shared" si="117"/>
        <v>d_nonenergy_ccs_16_3_msw_ren</v>
      </c>
      <c r="BN111" s="44"/>
      <c r="BO111" s="44"/>
      <c r="BP111" s="44">
        <f t="shared" ref="BP111:CW111" si="168">BP$50*BP40</f>
        <v>0</v>
      </c>
      <c r="BQ111" s="44">
        <f t="shared" si="168"/>
        <v>0</v>
      </c>
      <c r="BR111" s="44">
        <f t="shared" si="168"/>
        <v>0</v>
      </c>
      <c r="BS111" s="44">
        <f t="shared" si="168"/>
        <v>0</v>
      </c>
      <c r="BT111" s="44">
        <f t="shared" si="168"/>
        <v>0</v>
      </c>
      <c r="BU111" s="44">
        <f t="shared" si="168"/>
        <v>0</v>
      </c>
      <c r="BV111" s="44">
        <f t="shared" si="168"/>
        <v>0</v>
      </c>
      <c r="BW111" s="44">
        <f t="shared" si="168"/>
        <v>0</v>
      </c>
      <c r="BX111" s="44">
        <f t="shared" si="168"/>
        <v>0</v>
      </c>
      <c r="BY111" s="44">
        <f t="shared" si="168"/>
        <v>0</v>
      </c>
      <c r="BZ111" s="44">
        <f t="shared" si="168"/>
        <v>0</v>
      </c>
      <c r="CA111" s="44">
        <f t="shared" si="168"/>
        <v>0</v>
      </c>
      <c r="CB111" s="44">
        <f t="shared" si="168"/>
        <v>0</v>
      </c>
      <c r="CC111" s="44">
        <f t="shared" si="168"/>
        <v>0</v>
      </c>
      <c r="CD111" s="44">
        <f t="shared" si="168"/>
        <v>0</v>
      </c>
      <c r="CE111" s="44">
        <f t="shared" si="168"/>
        <v>0</v>
      </c>
      <c r="CF111" s="44">
        <f t="shared" si="168"/>
        <v>0</v>
      </c>
      <c r="CG111" s="44">
        <f t="shared" si="168"/>
        <v>0</v>
      </c>
      <c r="CH111" s="44">
        <f t="shared" si="168"/>
        <v>0</v>
      </c>
      <c r="CI111" s="44">
        <f t="shared" si="168"/>
        <v>0</v>
      </c>
      <c r="CJ111" s="44">
        <f t="shared" si="168"/>
        <v>0</v>
      </c>
      <c r="CK111" s="44">
        <f t="shared" si="168"/>
        <v>0</v>
      </c>
      <c r="CL111" s="44">
        <f t="shared" si="168"/>
        <v>0</v>
      </c>
      <c r="CM111" s="44">
        <f t="shared" si="168"/>
        <v>0</v>
      </c>
      <c r="CN111" s="44">
        <f t="shared" si="168"/>
        <v>0</v>
      </c>
      <c r="CO111" s="44">
        <f t="shared" si="168"/>
        <v>0</v>
      </c>
      <c r="CP111" s="44">
        <f t="shared" si="168"/>
        <v>0</v>
      </c>
      <c r="CQ111" s="44">
        <f t="shared" si="168"/>
        <v>0</v>
      </c>
      <c r="CR111" s="44">
        <f t="shared" si="168"/>
        <v>0</v>
      </c>
      <c r="CS111" s="44">
        <f t="shared" si="168"/>
        <v>0</v>
      </c>
      <c r="CT111" s="44">
        <f t="shared" si="168"/>
        <v>0</v>
      </c>
      <c r="CU111" s="44">
        <f t="shared" si="168"/>
        <v>0</v>
      </c>
      <c r="CV111" s="44">
        <f t="shared" si="168"/>
        <v>0</v>
      </c>
      <c r="CW111" s="44">
        <f t="shared" si="168"/>
        <v>0</v>
      </c>
      <c r="CX111" s="44">
        <f t="shared" ref="CX111:DQ111" si="169">CX$50*CX40</f>
        <v>0</v>
      </c>
      <c r="CY111" s="44">
        <f t="shared" si="169"/>
        <v>0</v>
      </c>
      <c r="CZ111" s="44">
        <f t="shared" si="169"/>
        <v>0</v>
      </c>
      <c r="DA111" s="44">
        <f t="shared" si="169"/>
        <v>0</v>
      </c>
      <c r="DB111" s="44">
        <f t="shared" si="169"/>
        <v>0</v>
      </c>
      <c r="DC111" s="44">
        <f t="shared" si="169"/>
        <v>0</v>
      </c>
      <c r="DD111" s="44">
        <f t="shared" si="169"/>
        <v>0</v>
      </c>
      <c r="DE111" s="44">
        <f t="shared" si="169"/>
        <v>0</v>
      </c>
      <c r="DF111" s="44">
        <f t="shared" si="169"/>
        <v>0</v>
      </c>
      <c r="DG111" s="44">
        <f t="shared" si="169"/>
        <v>0</v>
      </c>
      <c r="DH111" s="44">
        <f t="shared" si="169"/>
        <v>0</v>
      </c>
      <c r="DI111" s="44">
        <f t="shared" si="169"/>
        <v>0</v>
      </c>
      <c r="DJ111" s="44">
        <f t="shared" si="169"/>
        <v>0</v>
      </c>
      <c r="DK111" s="44">
        <f t="shared" si="169"/>
        <v>0</v>
      </c>
      <c r="DL111" s="44">
        <f t="shared" si="169"/>
        <v>0</v>
      </c>
      <c r="DM111" s="44">
        <f t="shared" si="169"/>
        <v>0</v>
      </c>
      <c r="DN111" s="44">
        <f t="shared" si="169"/>
        <v>0</v>
      </c>
      <c r="DO111" s="44">
        <f t="shared" si="169"/>
        <v>0</v>
      </c>
      <c r="DP111" s="44">
        <f t="shared" si="169"/>
        <v>0</v>
      </c>
      <c r="DQ111" s="44">
        <f t="shared" si="169"/>
        <v>0</v>
      </c>
    </row>
    <row r="112" spans="1:121" x14ac:dyDescent="0.25">
      <c r="A112" s="44" t="str">
        <f t="shared" si="116"/>
        <v>01_AUS</v>
      </c>
      <c r="B112" s="44" t="str">
        <f t="shared" si="116"/>
        <v>16_4_municipal_solid_waste_nonrenewable</v>
      </c>
      <c r="C112" s="44" t="str">
        <f t="shared" si="116"/>
        <v>16_4_msw_nonr</v>
      </c>
      <c r="D112" s="44" t="s">
        <v>150</v>
      </c>
      <c r="E112" s="44"/>
      <c r="F112" s="44"/>
      <c r="G112" s="45">
        <v>0</v>
      </c>
      <c r="H112" s="44"/>
      <c r="I112" s="44"/>
      <c r="J112" s="44"/>
      <c r="K112" s="44"/>
      <c r="L112" s="44"/>
      <c r="M112" s="44"/>
      <c r="N112" s="44"/>
      <c r="O112" s="44"/>
      <c r="P112" s="44"/>
      <c r="Q112" s="44"/>
      <c r="R112" s="44"/>
      <c r="S112" s="44"/>
      <c r="T112" s="44"/>
      <c r="U112" s="44"/>
      <c r="V112" s="44"/>
      <c r="W112" s="44"/>
      <c r="X112" s="44"/>
      <c r="Y112" s="44"/>
      <c r="Z112" s="44"/>
      <c r="AA112" s="44"/>
      <c r="AB112" s="44"/>
      <c r="AC112" s="44"/>
      <c r="AD112" s="44"/>
      <c r="AE112" s="44"/>
      <c r="AF112" s="44"/>
      <c r="AG112" s="44"/>
      <c r="AH112" s="44"/>
      <c r="AI112" s="44"/>
      <c r="AJ112" s="44"/>
      <c r="AK112" s="44"/>
      <c r="AL112" s="44"/>
      <c r="AM112" s="44"/>
      <c r="AN112" s="44"/>
      <c r="AO112" s="44"/>
      <c r="AP112" s="44"/>
      <c r="AQ112" s="44"/>
      <c r="AR112" s="44"/>
      <c r="AS112" s="44"/>
      <c r="AT112" s="44"/>
      <c r="AU112" s="44"/>
      <c r="AV112" s="44"/>
      <c r="AW112" s="44"/>
      <c r="AX112" s="44"/>
      <c r="AY112" s="44"/>
      <c r="AZ112" s="44"/>
      <c r="BA112" s="44"/>
      <c r="BB112" s="44"/>
      <c r="BC112" s="44"/>
      <c r="BD112" s="44"/>
      <c r="BE112" s="44"/>
      <c r="BF112" s="44"/>
      <c r="BG112" s="44"/>
      <c r="BH112" s="44"/>
      <c r="BI112" s="44"/>
      <c r="BJ112" s="44"/>
      <c r="BK112" s="44"/>
      <c r="BL112" s="44" t="str">
        <f t="shared" ref="BL112:BL117" si="170">A112</f>
        <v>01_AUS</v>
      </c>
      <c r="BM112" s="44" t="str">
        <f t="shared" si="117"/>
        <v>d_nonenergy_ccs_16_4_msw_nonr</v>
      </c>
      <c r="BN112" s="44"/>
      <c r="BO112" s="44"/>
      <c r="BP112" s="44">
        <f t="shared" ref="BP112:CW112" si="171">BP$50*BP41</f>
        <v>0</v>
      </c>
      <c r="BQ112" s="44">
        <f t="shared" si="171"/>
        <v>0</v>
      </c>
      <c r="BR112" s="44">
        <f t="shared" si="171"/>
        <v>0</v>
      </c>
      <c r="BS112" s="44">
        <f t="shared" si="171"/>
        <v>0</v>
      </c>
      <c r="BT112" s="44">
        <f t="shared" si="171"/>
        <v>0</v>
      </c>
      <c r="BU112" s="44">
        <f t="shared" si="171"/>
        <v>0</v>
      </c>
      <c r="BV112" s="44">
        <f t="shared" si="171"/>
        <v>0</v>
      </c>
      <c r="BW112" s="44">
        <f t="shared" si="171"/>
        <v>0</v>
      </c>
      <c r="BX112" s="44">
        <f t="shared" si="171"/>
        <v>0</v>
      </c>
      <c r="BY112" s="44">
        <f t="shared" si="171"/>
        <v>0</v>
      </c>
      <c r="BZ112" s="44">
        <f t="shared" si="171"/>
        <v>0</v>
      </c>
      <c r="CA112" s="44">
        <f t="shared" si="171"/>
        <v>0</v>
      </c>
      <c r="CB112" s="44">
        <f t="shared" si="171"/>
        <v>0</v>
      </c>
      <c r="CC112" s="44">
        <f t="shared" si="171"/>
        <v>0</v>
      </c>
      <c r="CD112" s="44">
        <f t="shared" si="171"/>
        <v>0</v>
      </c>
      <c r="CE112" s="44">
        <f t="shared" si="171"/>
        <v>0</v>
      </c>
      <c r="CF112" s="44">
        <f t="shared" si="171"/>
        <v>0</v>
      </c>
      <c r="CG112" s="44">
        <f t="shared" si="171"/>
        <v>0</v>
      </c>
      <c r="CH112" s="44">
        <f t="shared" si="171"/>
        <v>0</v>
      </c>
      <c r="CI112" s="44">
        <f t="shared" si="171"/>
        <v>0</v>
      </c>
      <c r="CJ112" s="44">
        <f t="shared" si="171"/>
        <v>0</v>
      </c>
      <c r="CK112" s="44">
        <f t="shared" si="171"/>
        <v>0</v>
      </c>
      <c r="CL112" s="44">
        <f t="shared" si="171"/>
        <v>0</v>
      </c>
      <c r="CM112" s="44">
        <f t="shared" si="171"/>
        <v>0</v>
      </c>
      <c r="CN112" s="44">
        <f t="shared" si="171"/>
        <v>0</v>
      </c>
      <c r="CO112" s="44">
        <f t="shared" si="171"/>
        <v>0</v>
      </c>
      <c r="CP112" s="44">
        <f t="shared" si="171"/>
        <v>0</v>
      </c>
      <c r="CQ112" s="44">
        <f t="shared" si="171"/>
        <v>0</v>
      </c>
      <c r="CR112" s="44">
        <f t="shared" si="171"/>
        <v>0</v>
      </c>
      <c r="CS112" s="44">
        <f t="shared" si="171"/>
        <v>0</v>
      </c>
      <c r="CT112" s="44">
        <f t="shared" si="171"/>
        <v>0</v>
      </c>
      <c r="CU112" s="44">
        <f t="shared" si="171"/>
        <v>0</v>
      </c>
      <c r="CV112" s="44">
        <f t="shared" si="171"/>
        <v>0</v>
      </c>
      <c r="CW112" s="44">
        <f t="shared" si="171"/>
        <v>0</v>
      </c>
      <c r="CX112" s="44">
        <f t="shared" ref="CX112:DQ112" si="172">CX$50*CX41</f>
        <v>0</v>
      </c>
      <c r="CY112" s="44">
        <f t="shared" si="172"/>
        <v>0</v>
      </c>
      <c r="CZ112" s="44">
        <f t="shared" si="172"/>
        <v>0</v>
      </c>
      <c r="DA112" s="44">
        <f t="shared" si="172"/>
        <v>0</v>
      </c>
      <c r="DB112" s="44">
        <f t="shared" si="172"/>
        <v>0</v>
      </c>
      <c r="DC112" s="44">
        <f t="shared" si="172"/>
        <v>0</v>
      </c>
      <c r="DD112" s="44">
        <f t="shared" si="172"/>
        <v>0</v>
      </c>
      <c r="DE112" s="44">
        <f t="shared" si="172"/>
        <v>0</v>
      </c>
      <c r="DF112" s="44">
        <f t="shared" si="172"/>
        <v>0</v>
      </c>
      <c r="DG112" s="44">
        <f t="shared" si="172"/>
        <v>0</v>
      </c>
      <c r="DH112" s="44">
        <f t="shared" si="172"/>
        <v>0</v>
      </c>
      <c r="DI112" s="44">
        <f t="shared" si="172"/>
        <v>0</v>
      </c>
      <c r="DJ112" s="44">
        <f t="shared" si="172"/>
        <v>0</v>
      </c>
      <c r="DK112" s="44">
        <f t="shared" si="172"/>
        <v>0</v>
      </c>
      <c r="DL112" s="44">
        <f t="shared" si="172"/>
        <v>0</v>
      </c>
      <c r="DM112" s="44">
        <f t="shared" si="172"/>
        <v>0</v>
      </c>
      <c r="DN112" s="44">
        <f t="shared" si="172"/>
        <v>0</v>
      </c>
      <c r="DO112" s="44">
        <f t="shared" si="172"/>
        <v>0</v>
      </c>
      <c r="DP112" s="44">
        <f t="shared" si="172"/>
        <v>0</v>
      </c>
      <c r="DQ112" s="44">
        <f t="shared" si="172"/>
        <v>0</v>
      </c>
    </row>
    <row r="113" spans="1:121" x14ac:dyDescent="0.25">
      <c r="A113" s="44" t="str">
        <f t="shared" si="116"/>
        <v>01_AUS</v>
      </c>
      <c r="B113" s="44" t="str">
        <f t="shared" si="116"/>
        <v>16_5_biogasoline</v>
      </c>
      <c r="C113" s="44" t="str">
        <f t="shared" si="116"/>
        <v>16_5_biogasoline</v>
      </c>
      <c r="D113" s="44" t="s">
        <v>150</v>
      </c>
      <c r="E113" s="44"/>
      <c r="F113" s="44"/>
      <c r="G113" s="45">
        <v>0</v>
      </c>
      <c r="H113" s="44"/>
      <c r="I113" s="44"/>
      <c r="J113" s="44"/>
      <c r="K113" s="44"/>
      <c r="L113" s="44"/>
      <c r="M113" s="44"/>
      <c r="N113" s="44"/>
      <c r="O113" s="44"/>
      <c r="P113" s="44"/>
      <c r="Q113" s="44"/>
      <c r="R113" s="44"/>
      <c r="S113" s="44"/>
      <c r="T113" s="44"/>
      <c r="U113" s="44"/>
      <c r="V113" s="44"/>
      <c r="W113" s="44"/>
      <c r="X113" s="44"/>
      <c r="Y113" s="44"/>
      <c r="Z113" s="44"/>
      <c r="AA113" s="44"/>
      <c r="AB113" s="44"/>
      <c r="AC113" s="44"/>
      <c r="AD113" s="44"/>
      <c r="AE113" s="44"/>
      <c r="AF113" s="44"/>
      <c r="AG113" s="44"/>
      <c r="AH113" s="44"/>
      <c r="AI113" s="44"/>
      <c r="AJ113" s="44"/>
      <c r="AK113" s="44"/>
      <c r="AL113" s="44"/>
      <c r="AM113" s="44"/>
      <c r="AN113" s="44"/>
      <c r="AO113" s="44"/>
      <c r="AP113" s="44"/>
      <c r="AQ113" s="44"/>
      <c r="AR113" s="44"/>
      <c r="AS113" s="44"/>
      <c r="AT113" s="44"/>
      <c r="AU113" s="44"/>
      <c r="AV113" s="44"/>
      <c r="AW113" s="44"/>
      <c r="AX113" s="44"/>
      <c r="AY113" s="44"/>
      <c r="AZ113" s="44"/>
      <c r="BA113" s="44"/>
      <c r="BB113" s="44"/>
      <c r="BC113" s="44"/>
      <c r="BD113" s="44"/>
      <c r="BE113" s="44"/>
      <c r="BF113" s="44"/>
      <c r="BG113" s="44"/>
      <c r="BH113" s="44"/>
      <c r="BI113" s="44"/>
      <c r="BJ113" s="44"/>
      <c r="BK113" s="44"/>
      <c r="BL113" s="44" t="str">
        <f t="shared" si="170"/>
        <v>01_AUS</v>
      </c>
      <c r="BM113" s="44" t="str">
        <f t="shared" si="117"/>
        <v>d_nonenergy_ccs_16_5_biogasoline</v>
      </c>
      <c r="BN113" s="44"/>
      <c r="BO113" s="44"/>
      <c r="BP113" s="44">
        <f t="shared" ref="BP113:CW113" si="173">BP$50*BP42</f>
        <v>0</v>
      </c>
      <c r="BQ113" s="44">
        <f t="shared" si="173"/>
        <v>0</v>
      </c>
      <c r="BR113" s="44">
        <f t="shared" si="173"/>
        <v>0</v>
      </c>
      <c r="BS113" s="44">
        <f t="shared" si="173"/>
        <v>0</v>
      </c>
      <c r="BT113" s="44">
        <f t="shared" si="173"/>
        <v>0</v>
      </c>
      <c r="BU113" s="44">
        <f t="shared" si="173"/>
        <v>0</v>
      </c>
      <c r="BV113" s="44">
        <f t="shared" si="173"/>
        <v>0</v>
      </c>
      <c r="BW113" s="44">
        <f t="shared" si="173"/>
        <v>0</v>
      </c>
      <c r="BX113" s="44">
        <f t="shared" si="173"/>
        <v>0</v>
      </c>
      <c r="BY113" s="44">
        <f t="shared" si="173"/>
        <v>0</v>
      </c>
      <c r="BZ113" s="44">
        <f t="shared" si="173"/>
        <v>0</v>
      </c>
      <c r="CA113" s="44">
        <f t="shared" si="173"/>
        <v>0</v>
      </c>
      <c r="CB113" s="44">
        <f t="shared" si="173"/>
        <v>0</v>
      </c>
      <c r="CC113" s="44">
        <f t="shared" si="173"/>
        <v>0</v>
      </c>
      <c r="CD113" s="44">
        <f t="shared" si="173"/>
        <v>0</v>
      </c>
      <c r="CE113" s="44">
        <f t="shared" si="173"/>
        <v>0</v>
      </c>
      <c r="CF113" s="44">
        <f t="shared" si="173"/>
        <v>0</v>
      </c>
      <c r="CG113" s="44">
        <f t="shared" si="173"/>
        <v>0</v>
      </c>
      <c r="CH113" s="44">
        <f t="shared" si="173"/>
        <v>0</v>
      </c>
      <c r="CI113" s="44">
        <f t="shared" si="173"/>
        <v>0</v>
      </c>
      <c r="CJ113" s="44">
        <f t="shared" si="173"/>
        <v>0</v>
      </c>
      <c r="CK113" s="44">
        <f t="shared" si="173"/>
        <v>0</v>
      </c>
      <c r="CL113" s="44">
        <f t="shared" si="173"/>
        <v>0</v>
      </c>
      <c r="CM113" s="44">
        <f t="shared" si="173"/>
        <v>0</v>
      </c>
      <c r="CN113" s="44">
        <f t="shared" si="173"/>
        <v>0</v>
      </c>
      <c r="CO113" s="44">
        <f t="shared" si="173"/>
        <v>0</v>
      </c>
      <c r="CP113" s="44">
        <f t="shared" si="173"/>
        <v>0</v>
      </c>
      <c r="CQ113" s="44">
        <f t="shared" si="173"/>
        <v>0</v>
      </c>
      <c r="CR113" s="44">
        <f t="shared" si="173"/>
        <v>0</v>
      </c>
      <c r="CS113" s="44">
        <f t="shared" si="173"/>
        <v>0</v>
      </c>
      <c r="CT113" s="44">
        <f t="shared" si="173"/>
        <v>0</v>
      </c>
      <c r="CU113" s="44">
        <f t="shared" si="173"/>
        <v>0</v>
      </c>
      <c r="CV113" s="44">
        <f t="shared" si="173"/>
        <v>0</v>
      </c>
      <c r="CW113" s="44">
        <f t="shared" si="173"/>
        <v>0</v>
      </c>
      <c r="CX113" s="44">
        <f t="shared" ref="CX113:DQ113" si="174">CX$50*CX42</f>
        <v>0</v>
      </c>
      <c r="CY113" s="44">
        <f t="shared" si="174"/>
        <v>0</v>
      </c>
      <c r="CZ113" s="44">
        <f t="shared" si="174"/>
        <v>0</v>
      </c>
      <c r="DA113" s="44">
        <f t="shared" si="174"/>
        <v>0</v>
      </c>
      <c r="DB113" s="44">
        <f t="shared" si="174"/>
        <v>0</v>
      </c>
      <c r="DC113" s="44">
        <f t="shared" si="174"/>
        <v>0</v>
      </c>
      <c r="DD113" s="44">
        <f t="shared" si="174"/>
        <v>0</v>
      </c>
      <c r="DE113" s="44">
        <f t="shared" si="174"/>
        <v>0</v>
      </c>
      <c r="DF113" s="44">
        <f t="shared" si="174"/>
        <v>0</v>
      </c>
      <c r="DG113" s="44">
        <f t="shared" si="174"/>
        <v>0</v>
      </c>
      <c r="DH113" s="44">
        <f t="shared" si="174"/>
        <v>0</v>
      </c>
      <c r="DI113" s="44">
        <f t="shared" si="174"/>
        <v>0</v>
      </c>
      <c r="DJ113" s="44">
        <f t="shared" si="174"/>
        <v>0</v>
      </c>
      <c r="DK113" s="44">
        <f t="shared" si="174"/>
        <v>0</v>
      </c>
      <c r="DL113" s="44">
        <f t="shared" si="174"/>
        <v>0</v>
      </c>
      <c r="DM113" s="44">
        <f t="shared" si="174"/>
        <v>0</v>
      </c>
      <c r="DN113" s="44">
        <f t="shared" si="174"/>
        <v>0</v>
      </c>
      <c r="DO113" s="44">
        <f t="shared" si="174"/>
        <v>0</v>
      </c>
      <c r="DP113" s="44">
        <f t="shared" si="174"/>
        <v>0</v>
      </c>
      <c r="DQ113" s="44">
        <f t="shared" si="174"/>
        <v>0</v>
      </c>
    </row>
    <row r="114" spans="1:121" x14ac:dyDescent="0.25">
      <c r="A114" s="44" t="str">
        <f t="shared" si="116"/>
        <v>01_AUS</v>
      </c>
      <c r="B114" s="44" t="str">
        <f t="shared" si="116"/>
        <v>16_6_biodiesel</v>
      </c>
      <c r="C114" s="44" t="str">
        <f t="shared" si="116"/>
        <v>16_6_biodiesel</v>
      </c>
      <c r="D114" s="44" t="s">
        <v>150</v>
      </c>
      <c r="E114" s="44"/>
      <c r="F114" s="44"/>
      <c r="G114" s="45">
        <v>0</v>
      </c>
      <c r="H114" s="44"/>
      <c r="I114" s="44"/>
      <c r="J114" s="44"/>
      <c r="K114" s="44"/>
      <c r="L114" s="44"/>
      <c r="M114" s="44"/>
      <c r="N114" s="44"/>
      <c r="O114" s="44"/>
      <c r="P114" s="44"/>
      <c r="Q114" s="44"/>
      <c r="R114" s="44"/>
      <c r="S114" s="44"/>
      <c r="T114" s="44"/>
      <c r="U114" s="44"/>
      <c r="V114" s="44"/>
      <c r="W114" s="44"/>
      <c r="X114" s="44"/>
      <c r="Y114" s="44"/>
      <c r="Z114" s="44"/>
      <c r="AA114" s="44"/>
      <c r="AB114" s="44"/>
      <c r="AC114" s="44"/>
      <c r="AD114" s="44"/>
      <c r="AE114" s="44"/>
      <c r="AF114" s="44"/>
      <c r="AG114" s="44"/>
      <c r="AH114" s="44"/>
      <c r="AI114" s="44"/>
      <c r="AJ114" s="44"/>
      <c r="AK114" s="44"/>
      <c r="AL114" s="44"/>
      <c r="AM114" s="44"/>
      <c r="AN114" s="44"/>
      <c r="AO114" s="44"/>
      <c r="AP114" s="44"/>
      <c r="AQ114" s="44"/>
      <c r="AR114" s="44"/>
      <c r="AS114" s="44"/>
      <c r="AT114" s="44"/>
      <c r="AU114" s="44"/>
      <c r="AV114" s="44"/>
      <c r="AW114" s="44"/>
      <c r="AX114" s="44"/>
      <c r="AY114" s="44"/>
      <c r="AZ114" s="44"/>
      <c r="BA114" s="44"/>
      <c r="BB114" s="44"/>
      <c r="BC114" s="44"/>
      <c r="BD114" s="44"/>
      <c r="BE114" s="44"/>
      <c r="BF114" s="44"/>
      <c r="BG114" s="44"/>
      <c r="BH114" s="44"/>
      <c r="BI114" s="44"/>
      <c r="BJ114" s="44"/>
      <c r="BK114" s="44"/>
      <c r="BL114" s="44" t="str">
        <f t="shared" si="170"/>
        <v>01_AUS</v>
      </c>
      <c r="BM114" s="44" t="str">
        <f t="shared" si="117"/>
        <v>d_nonenergy_ccs_16_6_biodiesel</v>
      </c>
      <c r="BN114" s="44"/>
      <c r="BO114" s="44"/>
      <c r="BP114" s="44">
        <f t="shared" ref="BP114:CW114" si="175">BP$50*BP43</f>
        <v>0</v>
      </c>
      <c r="BQ114" s="44">
        <f t="shared" si="175"/>
        <v>0</v>
      </c>
      <c r="BR114" s="44">
        <f t="shared" si="175"/>
        <v>0</v>
      </c>
      <c r="BS114" s="44">
        <f t="shared" si="175"/>
        <v>0</v>
      </c>
      <c r="BT114" s="44">
        <f t="shared" si="175"/>
        <v>0</v>
      </c>
      <c r="BU114" s="44">
        <f t="shared" si="175"/>
        <v>0</v>
      </c>
      <c r="BV114" s="44">
        <f t="shared" si="175"/>
        <v>0</v>
      </c>
      <c r="BW114" s="44">
        <f t="shared" si="175"/>
        <v>0</v>
      </c>
      <c r="BX114" s="44">
        <f t="shared" si="175"/>
        <v>0</v>
      </c>
      <c r="BY114" s="44">
        <f t="shared" si="175"/>
        <v>0</v>
      </c>
      <c r="BZ114" s="44">
        <f t="shared" si="175"/>
        <v>0</v>
      </c>
      <c r="CA114" s="44">
        <f t="shared" si="175"/>
        <v>0</v>
      </c>
      <c r="CB114" s="44">
        <f t="shared" si="175"/>
        <v>0</v>
      </c>
      <c r="CC114" s="44">
        <f t="shared" si="175"/>
        <v>0</v>
      </c>
      <c r="CD114" s="44">
        <f t="shared" si="175"/>
        <v>0</v>
      </c>
      <c r="CE114" s="44">
        <f t="shared" si="175"/>
        <v>0</v>
      </c>
      <c r="CF114" s="44">
        <f t="shared" si="175"/>
        <v>0</v>
      </c>
      <c r="CG114" s="44">
        <f t="shared" si="175"/>
        <v>0</v>
      </c>
      <c r="CH114" s="44">
        <f t="shared" si="175"/>
        <v>0</v>
      </c>
      <c r="CI114" s="44">
        <f t="shared" si="175"/>
        <v>0</v>
      </c>
      <c r="CJ114" s="44">
        <f t="shared" si="175"/>
        <v>0</v>
      </c>
      <c r="CK114" s="44">
        <f t="shared" si="175"/>
        <v>0</v>
      </c>
      <c r="CL114" s="44">
        <f t="shared" si="175"/>
        <v>0</v>
      </c>
      <c r="CM114" s="44">
        <f t="shared" si="175"/>
        <v>0</v>
      </c>
      <c r="CN114" s="44">
        <f t="shared" si="175"/>
        <v>0</v>
      </c>
      <c r="CO114" s="44">
        <f t="shared" si="175"/>
        <v>0</v>
      </c>
      <c r="CP114" s="44">
        <f t="shared" si="175"/>
        <v>0</v>
      </c>
      <c r="CQ114" s="44">
        <f t="shared" si="175"/>
        <v>0</v>
      </c>
      <c r="CR114" s="44">
        <f t="shared" si="175"/>
        <v>0</v>
      </c>
      <c r="CS114" s="44">
        <f t="shared" si="175"/>
        <v>0</v>
      </c>
      <c r="CT114" s="44">
        <f t="shared" si="175"/>
        <v>0</v>
      </c>
      <c r="CU114" s="44">
        <f t="shared" si="175"/>
        <v>0</v>
      </c>
      <c r="CV114" s="44">
        <f t="shared" si="175"/>
        <v>0</v>
      </c>
      <c r="CW114" s="44">
        <f t="shared" si="175"/>
        <v>0</v>
      </c>
      <c r="CX114" s="44">
        <f t="shared" ref="CX114:DQ114" si="176">CX$50*CX43</f>
        <v>0</v>
      </c>
      <c r="CY114" s="44">
        <f t="shared" si="176"/>
        <v>0</v>
      </c>
      <c r="CZ114" s="44">
        <f t="shared" si="176"/>
        <v>0</v>
      </c>
      <c r="DA114" s="44">
        <f t="shared" si="176"/>
        <v>0</v>
      </c>
      <c r="DB114" s="44">
        <f t="shared" si="176"/>
        <v>0</v>
      </c>
      <c r="DC114" s="44">
        <f t="shared" si="176"/>
        <v>0</v>
      </c>
      <c r="DD114" s="44">
        <f t="shared" si="176"/>
        <v>0</v>
      </c>
      <c r="DE114" s="44">
        <f t="shared" si="176"/>
        <v>0</v>
      </c>
      <c r="DF114" s="44">
        <f t="shared" si="176"/>
        <v>0</v>
      </c>
      <c r="DG114" s="44">
        <f t="shared" si="176"/>
        <v>0</v>
      </c>
      <c r="DH114" s="44">
        <f t="shared" si="176"/>
        <v>0</v>
      </c>
      <c r="DI114" s="44">
        <f t="shared" si="176"/>
        <v>0</v>
      </c>
      <c r="DJ114" s="44">
        <f t="shared" si="176"/>
        <v>0</v>
      </c>
      <c r="DK114" s="44">
        <f t="shared" si="176"/>
        <v>0</v>
      </c>
      <c r="DL114" s="44">
        <f t="shared" si="176"/>
        <v>0</v>
      </c>
      <c r="DM114" s="44">
        <f t="shared" si="176"/>
        <v>0</v>
      </c>
      <c r="DN114" s="44">
        <f t="shared" si="176"/>
        <v>0</v>
      </c>
      <c r="DO114" s="44">
        <f t="shared" si="176"/>
        <v>0</v>
      </c>
      <c r="DP114" s="44">
        <f t="shared" si="176"/>
        <v>0</v>
      </c>
      <c r="DQ114" s="44">
        <f t="shared" si="176"/>
        <v>0</v>
      </c>
    </row>
    <row r="115" spans="1:121" x14ac:dyDescent="0.25">
      <c r="A115" s="44" t="str">
        <f t="shared" si="116"/>
        <v>01_AUS</v>
      </c>
      <c r="B115" s="44" t="str">
        <f t="shared" si="116"/>
        <v>16_8_other_liquid_biofuels</v>
      </c>
      <c r="C115" s="44" t="str">
        <f t="shared" si="116"/>
        <v>16_8_oth_liquid_biofuel</v>
      </c>
      <c r="D115" s="44" t="s">
        <v>150</v>
      </c>
      <c r="E115" s="44"/>
      <c r="F115" s="44"/>
      <c r="G115" s="45">
        <v>0</v>
      </c>
      <c r="H115" s="44"/>
      <c r="I115" s="44"/>
      <c r="J115" s="44"/>
      <c r="K115" s="44"/>
      <c r="L115" s="44"/>
      <c r="M115" s="44"/>
      <c r="N115" s="44"/>
      <c r="O115" s="44"/>
      <c r="P115" s="44"/>
      <c r="Q115" s="44"/>
      <c r="R115" s="44"/>
      <c r="S115" s="44"/>
      <c r="T115" s="44"/>
      <c r="U115" s="44"/>
      <c r="V115" s="44"/>
      <c r="W115" s="44"/>
      <c r="X115" s="44"/>
      <c r="Y115" s="44"/>
      <c r="Z115" s="44"/>
      <c r="AA115" s="44"/>
      <c r="AB115" s="44"/>
      <c r="AC115" s="44"/>
      <c r="AD115" s="44"/>
      <c r="AE115" s="44"/>
      <c r="AF115" s="44"/>
      <c r="AG115" s="44"/>
      <c r="AH115" s="44"/>
      <c r="AI115" s="44"/>
      <c r="AJ115" s="44"/>
      <c r="AK115" s="44"/>
      <c r="AL115" s="44"/>
      <c r="AM115" s="44"/>
      <c r="AN115" s="44"/>
      <c r="AO115" s="44"/>
      <c r="AP115" s="44"/>
      <c r="AQ115" s="44"/>
      <c r="AR115" s="44"/>
      <c r="AS115" s="44"/>
      <c r="AT115" s="44"/>
      <c r="AU115" s="44"/>
      <c r="AV115" s="44"/>
      <c r="AW115" s="44"/>
      <c r="AX115" s="44"/>
      <c r="AY115" s="44"/>
      <c r="AZ115" s="44"/>
      <c r="BA115" s="44"/>
      <c r="BB115" s="44"/>
      <c r="BC115" s="44"/>
      <c r="BD115" s="44"/>
      <c r="BE115" s="44"/>
      <c r="BF115" s="44"/>
      <c r="BG115" s="44"/>
      <c r="BH115" s="44"/>
      <c r="BI115" s="44"/>
      <c r="BJ115" s="44"/>
      <c r="BK115" s="44"/>
      <c r="BL115" s="44" t="str">
        <f t="shared" si="170"/>
        <v>01_AUS</v>
      </c>
      <c r="BM115" s="44" t="str">
        <f t="shared" si="117"/>
        <v>d_nonenergy_ccs_16_8_oth_liquid_biofuel</v>
      </c>
      <c r="BN115" s="44"/>
      <c r="BO115" s="44"/>
      <c r="BP115" s="44">
        <f t="shared" ref="BP115:CW115" si="177">BP$50*BP44</f>
        <v>0</v>
      </c>
      <c r="BQ115" s="44">
        <f t="shared" si="177"/>
        <v>0</v>
      </c>
      <c r="BR115" s="44">
        <f t="shared" si="177"/>
        <v>0</v>
      </c>
      <c r="BS115" s="44">
        <f t="shared" si="177"/>
        <v>0</v>
      </c>
      <c r="BT115" s="44">
        <f t="shared" si="177"/>
        <v>0</v>
      </c>
      <c r="BU115" s="44">
        <f t="shared" si="177"/>
        <v>0</v>
      </c>
      <c r="BV115" s="44">
        <f t="shared" si="177"/>
        <v>0</v>
      </c>
      <c r="BW115" s="44">
        <f t="shared" si="177"/>
        <v>0</v>
      </c>
      <c r="BX115" s="44">
        <f t="shared" si="177"/>
        <v>0</v>
      </c>
      <c r="BY115" s="44">
        <f t="shared" si="177"/>
        <v>0</v>
      </c>
      <c r="BZ115" s="44">
        <f t="shared" si="177"/>
        <v>0</v>
      </c>
      <c r="CA115" s="44">
        <f t="shared" si="177"/>
        <v>0</v>
      </c>
      <c r="CB115" s="44">
        <f t="shared" si="177"/>
        <v>0</v>
      </c>
      <c r="CC115" s="44">
        <f t="shared" si="177"/>
        <v>0</v>
      </c>
      <c r="CD115" s="44">
        <f t="shared" si="177"/>
        <v>0</v>
      </c>
      <c r="CE115" s="44">
        <f t="shared" si="177"/>
        <v>0</v>
      </c>
      <c r="CF115" s="44">
        <f t="shared" si="177"/>
        <v>0</v>
      </c>
      <c r="CG115" s="44">
        <f t="shared" si="177"/>
        <v>0</v>
      </c>
      <c r="CH115" s="44">
        <f t="shared" si="177"/>
        <v>0</v>
      </c>
      <c r="CI115" s="44">
        <f t="shared" si="177"/>
        <v>0</v>
      </c>
      <c r="CJ115" s="44">
        <f t="shared" si="177"/>
        <v>0</v>
      </c>
      <c r="CK115" s="44">
        <f t="shared" si="177"/>
        <v>0</v>
      </c>
      <c r="CL115" s="44">
        <f t="shared" si="177"/>
        <v>0</v>
      </c>
      <c r="CM115" s="44">
        <f t="shared" si="177"/>
        <v>0</v>
      </c>
      <c r="CN115" s="44">
        <f t="shared" si="177"/>
        <v>0</v>
      </c>
      <c r="CO115" s="44">
        <f t="shared" si="177"/>
        <v>0</v>
      </c>
      <c r="CP115" s="44">
        <f t="shared" si="177"/>
        <v>0</v>
      </c>
      <c r="CQ115" s="44">
        <f t="shared" si="177"/>
        <v>0</v>
      </c>
      <c r="CR115" s="44">
        <f t="shared" si="177"/>
        <v>0</v>
      </c>
      <c r="CS115" s="44">
        <f t="shared" si="177"/>
        <v>0</v>
      </c>
      <c r="CT115" s="44">
        <f t="shared" si="177"/>
        <v>0</v>
      </c>
      <c r="CU115" s="44">
        <f t="shared" si="177"/>
        <v>0</v>
      </c>
      <c r="CV115" s="44">
        <f t="shared" si="177"/>
        <v>0</v>
      </c>
      <c r="CW115" s="44">
        <f t="shared" si="177"/>
        <v>0</v>
      </c>
      <c r="CX115" s="44">
        <f t="shared" ref="CX115:DQ115" si="178">CX$50*CX44</f>
        <v>0</v>
      </c>
      <c r="CY115" s="44">
        <f t="shared" si="178"/>
        <v>0</v>
      </c>
      <c r="CZ115" s="44">
        <f t="shared" si="178"/>
        <v>0</v>
      </c>
      <c r="DA115" s="44">
        <f t="shared" si="178"/>
        <v>0</v>
      </c>
      <c r="DB115" s="44">
        <f t="shared" si="178"/>
        <v>0</v>
      </c>
      <c r="DC115" s="44">
        <f t="shared" si="178"/>
        <v>0</v>
      </c>
      <c r="DD115" s="44">
        <f t="shared" si="178"/>
        <v>0</v>
      </c>
      <c r="DE115" s="44">
        <f t="shared" si="178"/>
        <v>0</v>
      </c>
      <c r="DF115" s="44">
        <f t="shared" si="178"/>
        <v>0</v>
      </c>
      <c r="DG115" s="44">
        <f t="shared" si="178"/>
        <v>0</v>
      </c>
      <c r="DH115" s="44">
        <f t="shared" si="178"/>
        <v>0</v>
      </c>
      <c r="DI115" s="44">
        <f t="shared" si="178"/>
        <v>0</v>
      </c>
      <c r="DJ115" s="44">
        <f t="shared" si="178"/>
        <v>0</v>
      </c>
      <c r="DK115" s="44">
        <f t="shared" si="178"/>
        <v>0</v>
      </c>
      <c r="DL115" s="44">
        <f t="shared" si="178"/>
        <v>0</v>
      </c>
      <c r="DM115" s="44">
        <f t="shared" si="178"/>
        <v>0</v>
      </c>
      <c r="DN115" s="44">
        <f t="shared" si="178"/>
        <v>0</v>
      </c>
      <c r="DO115" s="44">
        <f t="shared" si="178"/>
        <v>0</v>
      </c>
      <c r="DP115" s="44">
        <f t="shared" si="178"/>
        <v>0</v>
      </c>
      <c r="DQ115" s="44">
        <f t="shared" si="178"/>
        <v>0</v>
      </c>
    </row>
    <row r="116" spans="1:121" x14ac:dyDescent="0.25">
      <c r="A116" s="46" t="str">
        <f t="shared" si="116"/>
        <v>01_AUS</v>
      </c>
      <c r="B116" s="46" t="str">
        <f t="shared" si="116"/>
        <v>17_electricity</v>
      </c>
      <c r="C116" s="46" t="str">
        <f t="shared" si="116"/>
        <v>17_electricity</v>
      </c>
      <c r="D116" s="46" t="s">
        <v>150</v>
      </c>
      <c r="E116" s="46"/>
      <c r="F116" s="46"/>
      <c r="G116" s="47">
        <v>0</v>
      </c>
      <c r="H116" s="46"/>
      <c r="I116" s="46"/>
      <c r="J116" s="46"/>
      <c r="K116" s="46"/>
      <c r="L116" s="46"/>
      <c r="M116" s="46"/>
      <c r="N116" s="46"/>
      <c r="O116" s="46"/>
      <c r="P116" s="46"/>
      <c r="Q116" s="46"/>
      <c r="R116" s="46"/>
      <c r="S116" s="46"/>
      <c r="T116" s="46"/>
      <c r="U116" s="46"/>
      <c r="V116" s="46"/>
      <c r="W116" s="46"/>
      <c r="X116" s="46"/>
      <c r="Y116" s="46"/>
      <c r="Z116" s="46"/>
      <c r="AA116" s="46"/>
      <c r="AB116" s="46"/>
      <c r="AC116" s="46"/>
      <c r="AD116" s="46"/>
      <c r="AE116" s="46"/>
      <c r="AF116" s="46"/>
      <c r="AG116" s="46"/>
      <c r="AH116" s="46"/>
      <c r="AI116" s="46"/>
      <c r="AJ116" s="46"/>
      <c r="AK116" s="46"/>
      <c r="AL116" s="46"/>
      <c r="AM116" s="46"/>
      <c r="AN116" s="46"/>
      <c r="AO116" s="46"/>
      <c r="AP116" s="46"/>
      <c r="AQ116" s="46"/>
      <c r="AR116" s="46"/>
      <c r="AS116" s="46"/>
      <c r="AT116" s="46"/>
      <c r="AU116" s="46"/>
      <c r="AV116" s="46"/>
      <c r="AW116" s="46"/>
      <c r="AX116" s="46"/>
      <c r="AY116" s="46"/>
      <c r="AZ116" s="46"/>
      <c r="BA116" s="46"/>
      <c r="BB116" s="46"/>
      <c r="BC116" s="46"/>
      <c r="BD116" s="46"/>
      <c r="BE116" s="46"/>
      <c r="BF116" s="46"/>
      <c r="BG116" s="46"/>
      <c r="BH116" s="46"/>
      <c r="BI116" s="46"/>
      <c r="BJ116" s="46"/>
      <c r="BK116" s="46"/>
      <c r="BL116" s="46" t="str">
        <f t="shared" si="170"/>
        <v>01_AUS</v>
      </c>
      <c r="BM116" s="46" t="str">
        <f t="shared" si="117"/>
        <v>d_nonenergy_ccs_17_electricity</v>
      </c>
      <c r="BN116" s="46"/>
      <c r="BO116" s="46"/>
      <c r="BP116" s="49">
        <f t="shared" ref="BP116:BQ116" si="179">BP123</f>
        <v>0</v>
      </c>
      <c r="BQ116" s="49">
        <f t="shared" si="179"/>
        <v>0</v>
      </c>
      <c r="BR116" s="49">
        <f t="shared" ref="BR116:CV116" si="180">BR123</f>
        <v>0</v>
      </c>
      <c r="BS116" s="49">
        <f t="shared" si="180"/>
        <v>0</v>
      </c>
      <c r="BT116" s="49">
        <f t="shared" si="180"/>
        <v>0</v>
      </c>
      <c r="BU116" s="49">
        <f t="shared" si="180"/>
        <v>0</v>
      </c>
      <c r="BV116" s="49">
        <f t="shared" si="180"/>
        <v>0</v>
      </c>
      <c r="BW116" s="49">
        <f t="shared" si="180"/>
        <v>0</v>
      </c>
      <c r="BX116" s="49">
        <f t="shared" si="180"/>
        <v>0</v>
      </c>
      <c r="BY116" s="49">
        <f t="shared" si="180"/>
        <v>0</v>
      </c>
      <c r="BZ116" s="49">
        <f t="shared" si="180"/>
        <v>0</v>
      </c>
      <c r="CA116" s="49">
        <f t="shared" si="180"/>
        <v>0</v>
      </c>
      <c r="CB116" s="49">
        <f t="shared" si="180"/>
        <v>0</v>
      </c>
      <c r="CC116" s="49">
        <f t="shared" si="180"/>
        <v>0</v>
      </c>
      <c r="CD116" s="49">
        <f t="shared" si="180"/>
        <v>0</v>
      </c>
      <c r="CE116" s="49">
        <f t="shared" si="180"/>
        <v>0</v>
      </c>
      <c r="CF116" s="49">
        <f t="shared" si="180"/>
        <v>0</v>
      </c>
      <c r="CG116" s="49">
        <f t="shared" si="180"/>
        <v>0</v>
      </c>
      <c r="CH116" s="49">
        <f t="shared" si="180"/>
        <v>0</v>
      </c>
      <c r="CI116" s="49">
        <f t="shared" si="180"/>
        <v>0</v>
      </c>
      <c r="CJ116" s="49">
        <f t="shared" si="180"/>
        <v>0</v>
      </c>
      <c r="CK116" s="49">
        <f t="shared" si="180"/>
        <v>0</v>
      </c>
      <c r="CL116" s="49">
        <f t="shared" si="180"/>
        <v>0</v>
      </c>
      <c r="CM116" s="49">
        <f t="shared" si="180"/>
        <v>0</v>
      </c>
      <c r="CN116" s="49">
        <f t="shared" si="180"/>
        <v>0</v>
      </c>
      <c r="CO116" s="49">
        <f t="shared" si="180"/>
        <v>0</v>
      </c>
      <c r="CP116" s="49">
        <f t="shared" si="180"/>
        <v>0</v>
      </c>
      <c r="CQ116" s="49">
        <f t="shared" si="180"/>
        <v>0</v>
      </c>
      <c r="CR116" s="49">
        <f t="shared" si="180"/>
        <v>0</v>
      </c>
      <c r="CS116" s="49">
        <f t="shared" si="180"/>
        <v>0</v>
      </c>
      <c r="CT116" s="49">
        <f t="shared" si="180"/>
        <v>0</v>
      </c>
      <c r="CU116" s="49">
        <f t="shared" si="180"/>
        <v>0</v>
      </c>
      <c r="CV116" s="49">
        <f t="shared" si="180"/>
        <v>0</v>
      </c>
      <c r="CW116" s="49">
        <f t="shared" ref="CW116:DQ116" si="181">CW123</f>
        <v>0</v>
      </c>
      <c r="CX116" s="49">
        <f t="shared" si="181"/>
        <v>0</v>
      </c>
      <c r="CY116" s="49">
        <f t="shared" si="181"/>
        <v>0</v>
      </c>
      <c r="CZ116" s="49">
        <f t="shared" si="181"/>
        <v>0</v>
      </c>
      <c r="DA116" s="49">
        <f t="shared" si="181"/>
        <v>0</v>
      </c>
      <c r="DB116" s="49">
        <f t="shared" si="181"/>
        <v>0</v>
      </c>
      <c r="DC116" s="49">
        <f t="shared" si="181"/>
        <v>0</v>
      </c>
      <c r="DD116" s="49">
        <f t="shared" si="181"/>
        <v>0</v>
      </c>
      <c r="DE116" s="49">
        <f t="shared" si="181"/>
        <v>0</v>
      </c>
      <c r="DF116" s="49">
        <f t="shared" si="181"/>
        <v>0</v>
      </c>
      <c r="DG116" s="49">
        <f t="shared" si="181"/>
        <v>0</v>
      </c>
      <c r="DH116" s="49">
        <f t="shared" si="181"/>
        <v>0</v>
      </c>
      <c r="DI116" s="49">
        <f t="shared" si="181"/>
        <v>0</v>
      </c>
      <c r="DJ116" s="49">
        <f t="shared" si="181"/>
        <v>0</v>
      </c>
      <c r="DK116" s="49">
        <f t="shared" si="181"/>
        <v>0</v>
      </c>
      <c r="DL116" s="49">
        <f t="shared" si="181"/>
        <v>0</v>
      </c>
      <c r="DM116" s="49">
        <f t="shared" si="181"/>
        <v>0</v>
      </c>
      <c r="DN116" s="49">
        <f t="shared" si="181"/>
        <v>0</v>
      </c>
      <c r="DO116" s="49">
        <f t="shared" si="181"/>
        <v>0</v>
      </c>
      <c r="DP116" s="49">
        <f t="shared" si="181"/>
        <v>0</v>
      </c>
      <c r="DQ116" s="49">
        <f t="shared" si="181"/>
        <v>0</v>
      </c>
    </row>
    <row r="117" spans="1:121" x14ac:dyDescent="0.25">
      <c r="A117" s="44" t="str">
        <f t="shared" si="116"/>
        <v>01_AUS</v>
      </c>
      <c r="B117" s="44" t="str">
        <f t="shared" si="116"/>
        <v>18_heat</v>
      </c>
      <c r="C117" s="44" t="str">
        <f t="shared" si="116"/>
        <v>18_heat</v>
      </c>
      <c r="D117" s="44" t="s">
        <v>150</v>
      </c>
      <c r="E117" s="44"/>
      <c r="F117" s="44"/>
      <c r="G117" s="45">
        <v>0</v>
      </c>
      <c r="H117" s="44"/>
      <c r="I117" s="44"/>
      <c r="J117" s="44"/>
      <c r="K117" s="44"/>
      <c r="L117" s="44"/>
      <c r="M117" s="44"/>
      <c r="N117" s="44"/>
      <c r="O117" s="44"/>
      <c r="P117" s="44"/>
      <c r="Q117" s="44"/>
      <c r="R117" s="44"/>
      <c r="S117" s="44"/>
      <c r="T117" s="44"/>
      <c r="U117" s="44"/>
      <c r="V117" s="44"/>
      <c r="W117" s="44"/>
      <c r="X117" s="44"/>
      <c r="Y117" s="44"/>
      <c r="Z117" s="44"/>
      <c r="AA117" s="44"/>
      <c r="AB117" s="44"/>
      <c r="AC117" s="44"/>
      <c r="AD117" s="44"/>
      <c r="AE117" s="44"/>
      <c r="AF117" s="44"/>
      <c r="AG117" s="44"/>
      <c r="AH117" s="44"/>
      <c r="AI117" s="44"/>
      <c r="AJ117" s="44"/>
      <c r="AK117" s="44"/>
      <c r="AL117" s="44"/>
      <c r="AM117" s="44"/>
      <c r="AN117" s="44"/>
      <c r="AO117" s="44"/>
      <c r="AP117" s="44"/>
      <c r="AQ117" s="44"/>
      <c r="AR117" s="44"/>
      <c r="AS117" s="44"/>
      <c r="AT117" s="44"/>
      <c r="AU117" s="44"/>
      <c r="AV117" s="44"/>
      <c r="AW117" s="44"/>
      <c r="AX117" s="44"/>
      <c r="AY117" s="44"/>
      <c r="AZ117" s="44"/>
      <c r="BA117" s="44"/>
      <c r="BB117" s="44"/>
      <c r="BC117" s="44"/>
      <c r="BD117" s="44"/>
      <c r="BE117" s="44"/>
      <c r="BF117" s="44"/>
      <c r="BG117" s="44"/>
      <c r="BH117" s="44"/>
      <c r="BI117" s="44"/>
      <c r="BJ117" s="44"/>
      <c r="BK117" s="44"/>
      <c r="BL117" s="44" t="str">
        <f t="shared" si="170"/>
        <v>01_AUS</v>
      </c>
      <c r="BM117" s="44" t="str">
        <f t="shared" si="117"/>
        <v>d_nonenergy_ccs_18_heat</v>
      </c>
      <c r="BN117" s="44"/>
      <c r="BO117" s="44"/>
      <c r="BP117" s="44">
        <f t="shared" ref="BP117:CV117" si="182">BP$50*BP46</f>
        <v>0</v>
      </c>
      <c r="BQ117" s="44">
        <f t="shared" si="182"/>
        <v>0</v>
      </c>
      <c r="BR117" s="44">
        <f t="shared" si="182"/>
        <v>0</v>
      </c>
      <c r="BS117" s="44">
        <f t="shared" si="182"/>
        <v>0</v>
      </c>
      <c r="BT117" s="44">
        <f t="shared" si="182"/>
        <v>0</v>
      </c>
      <c r="BU117" s="44">
        <f t="shared" si="182"/>
        <v>0</v>
      </c>
      <c r="BV117" s="44">
        <f t="shared" si="182"/>
        <v>0</v>
      </c>
      <c r="BW117" s="44">
        <f t="shared" si="182"/>
        <v>0</v>
      </c>
      <c r="BX117" s="44">
        <f t="shared" si="182"/>
        <v>0</v>
      </c>
      <c r="BY117" s="44">
        <f t="shared" si="182"/>
        <v>0</v>
      </c>
      <c r="BZ117" s="44">
        <f t="shared" si="182"/>
        <v>0</v>
      </c>
      <c r="CA117" s="44">
        <f t="shared" si="182"/>
        <v>0</v>
      </c>
      <c r="CB117" s="44">
        <f t="shared" si="182"/>
        <v>0</v>
      </c>
      <c r="CC117" s="44">
        <f t="shared" si="182"/>
        <v>0</v>
      </c>
      <c r="CD117" s="44">
        <f t="shared" si="182"/>
        <v>0</v>
      </c>
      <c r="CE117" s="44">
        <f t="shared" si="182"/>
        <v>0</v>
      </c>
      <c r="CF117" s="44">
        <f t="shared" si="182"/>
        <v>0</v>
      </c>
      <c r="CG117" s="44">
        <f t="shared" si="182"/>
        <v>0</v>
      </c>
      <c r="CH117" s="44">
        <f t="shared" si="182"/>
        <v>0</v>
      </c>
      <c r="CI117" s="44">
        <f t="shared" si="182"/>
        <v>0</v>
      </c>
      <c r="CJ117" s="44">
        <f t="shared" si="182"/>
        <v>0</v>
      </c>
      <c r="CK117" s="44">
        <f t="shared" si="182"/>
        <v>0</v>
      </c>
      <c r="CL117" s="44">
        <f t="shared" si="182"/>
        <v>0</v>
      </c>
      <c r="CM117" s="44">
        <f t="shared" si="182"/>
        <v>0</v>
      </c>
      <c r="CN117" s="44">
        <f t="shared" si="182"/>
        <v>0</v>
      </c>
      <c r="CO117" s="44">
        <f t="shared" si="182"/>
        <v>0</v>
      </c>
      <c r="CP117" s="44">
        <f t="shared" si="182"/>
        <v>0</v>
      </c>
      <c r="CQ117" s="44">
        <f t="shared" si="182"/>
        <v>0</v>
      </c>
      <c r="CR117" s="44">
        <f t="shared" si="182"/>
        <v>0</v>
      </c>
      <c r="CS117" s="44">
        <f t="shared" si="182"/>
        <v>0</v>
      </c>
      <c r="CT117" s="44">
        <f t="shared" si="182"/>
        <v>0</v>
      </c>
      <c r="CU117" s="44">
        <f t="shared" si="182"/>
        <v>0</v>
      </c>
      <c r="CV117" s="44">
        <f t="shared" si="182"/>
        <v>0</v>
      </c>
      <c r="CW117" s="44">
        <f t="shared" ref="CW117:DQ117" si="183">CW$50*CW46</f>
        <v>0</v>
      </c>
      <c r="CX117" s="44">
        <f t="shared" si="183"/>
        <v>0</v>
      </c>
      <c r="CY117" s="44">
        <f t="shared" si="183"/>
        <v>0</v>
      </c>
      <c r="CZ117" s="44">
        <f t="shared" si="183"/>
        <v>0</v>
      </c>
      <c r="DA117" s="44">
        <f t="shared" si="183"/>
        <v>0</v>
      </c>
      <c r="DB117" s="44">
        <f t="shared" si="183"/>
        <v>0</v>
      </c>
      <c r="DC117" s="44">
        <f t="shared" si="183"/>
        <v>0</v>
      </c>
      <c r="DD117" s="44">
        <f t="shared" si="183"/>
        <v>0</v>
      </c>
      <c r="DE117" s="44">
        <f t="shared" si="183"/>
        <v>0</v>
      </c>
      <c r="DF117" s="44">
        <f t="shared" si="183"/>
        <v>0</v>
      </c>
      <c r="DG117" s="44">
        <f t="shared" si="183"/>
        <v>0</v>
      </c>
      <c r="DH117" s="44">
        <f t="shared" si="183"/>
        <v>0</v>
      </c>
      <c r="DI117" s="44">
        <f t="shared" si="183"/>
        <v>0</v>
      </c>
      <c r="DJ117" s="44">
        <f t="shared" si="183"/>
        <v>0</v>
      </c>
      <c r="DK117" s="44">
        <f t="shared" si="183"/>
        <v>0</v>
      </c>
      <c r="DL117" s="44">
        <f t="shared" si="183"/>
        <v>0</v>
      </c>
      <c r="DM117" s="44">
        <f t="shared" si="183"/>
        <v>0</v>
      </c>
      <c r="DN117" s="44">
        <f t="shared" si="183"/>
        <v>0</v>
      </c>
      <c r="DO117" s="44">
        <f t="shared" si="183"/>
        <v>0</v>
      </c>
      <c r="DP117" s="44">
        <f t="shared" si="183"/>
        <v>0</v>
      </c>
      <c r="DQ117" s="44">
        <f t="shared" si="183"/>
        <v>0</v>
      </c>
    </row>
    <row r="119" spans="1:121" x14ac:dyDescent="0.25">
      <c r="BM119" s="5" t="s">
        <v>153</v>
      </c>
    </row>
    <row r="120" spans="1:121" x14ac:dyDescent="0.25">
      <c r="BL120" s="46" t="s">
        <v>4</v>
      </c>
      <c r="BM120" s="46" t="s">
        <v>169</v>
      </c>
      <c r="BN120" s="46"/>
      <c r="BO120" s="46"/>
      <c r="BP120" s="47">
        <f t="shared" ref="BP120:BP123" si="184">BQ120</f>
        <v>0</v>
      </c>
      <c r="BQ120" s="47">
        <f t="shared" ref="BQ120:CV120" si="185">BQ$50*BQ45</f>
        <v>0</v>
      </c>
      <c r="BR120" s="47">
        <f t="shared" si="185"/>
        <v>0</v>
      </c>
      <c r="BS120" s="47">
        <f t="shared" si="185"/>
        <v>0</v>
      </c>
      <c r="BT120" s="47">
        <f t="shared" si="185"/>
        <v>0</v>
      </c>
      <c r="BU120" s="47">
        <f t="shared" si="185"/>
        <v>0</v>
      </c>
      <c r="BV120" s="47">
        <f t="shared" si="185"/>
        <v>0</v>
      </c>
      <c r="BW120" s="47">
        <f t="shared" si="185"/>
        <v>0</v>
      </c>
      <c r="BX120" s="47">
        <f t="shared" si="185"/>
        <v>0</v>
      </c>
      <c r="BY120" s="47">
        <f t="shared" si="185"/>
        <v>0</v>
      </c>
      <c r="BZ120" s="47">
        <f t="shared" si="185"/>
        <v>0</v>
      </c>
      <c r="CA120" s="47">
        <f t="shared" si="185"/>
        <v>0</v>
      </c>
      <c r="CB120" s="47">
        <f t="shared" si="185"/>
        <v>0</v>
      </c>
      <c r="CC120" s="47">
        <f t="shared" si="185"/>
        <v>0</v>
      </c>
      <c r="CD120" s="47">
        <f t="shared" si="185"/>
        <v>0</v>
      </c>
      <c r="CE120" s="47">
        <f t="shared" si="185"/>
        <v>0</v>
      </c>
      <c r="CF120" s="47">
        <f t="shared" si="185"/>
        <v>0</v>
      </c>
      <c r="CG120" s="47">
        <f t="shared" si="185"/>
        <v>0</v>
      </c>
      <c r="CH120" s="47">
        <f t="shared" si="185"/>
        <v>0</v>
      </c>
      <c r="CI120" s="47">
        <f t="shared" si="185"/>
        <v>0</v>
      </c>
      <c r="CJ120" s="47">
        <f t="shared" si="185"/>
        <v>0</v>
      </c>
      <c r="CK120" s="47">
        <f t="shared" si="185"/>
        <v>0</v>
      </c>
      <c r="CL120" s="47">
        <f t="shared" si="185"/>
        <v>0</v>
      </c>
      <c r="CM120" s="47">
        <f t="shared" si="185"/>
        <v>0</v>
      </c>
      <c r="CN120" s="47">
        <f t="shared" si="185"/>
        <v>0</v>
      </c>
      <c r="CO120" s="47">
        <f t="shared" si="185"/>
        <v>0</v>
      </c>
      <c r="CP120" s="47">
        <f t="shared" si="185"/>
        <v>0</v>
      </c>
      <c r="CQ120" s="47">
        <f t="shared" si="185"/>
        <v>0</v>
      </c>
      <c r="CR120" s="47">
        <f t="shared" si="185"/>
        <v>0</v>
      </c>
      <c r="CS120" s="47">
        <f t="shared" si="185"/>
        <v>0</v>
      </c>
      <c r="CT120" s="47">
        <f t="shared" si="185"/>
        <v>0</v>
      </c>
      <c r="CU120" s="47">
        <f t="shared" si="185"/>
        <v>0</v>
      </c>
      <c r="CV120" s="47">
        <f t="shared" si="185"/>
        <v>0</v>
      </c>
      <c r="CW120" s="47">
        <f t="shared" ref="CW120:DQ120" si="186">CW$50*CW45</f>
        <v>0</v>
      </c>
      <c r="CX120" s="47">
        <f t="shared" si="186"/>
        <v>0</v>
      </c>
      <c r="CY120" s="47">
        <f t="shared" si="186"/>
        <v>0</v>
      </c>
      <c r="CZ120" s="47">
        <f t="shared" si="186"/>
        <v>0</v>
      </c>
      <c r="DA120" s="47">
        <f t="shared" si="186"/>
        <v>0</v>
      </c>
      <c r="DB120" s="47">
        <f t="shared" si="186"/>
        <v>0</v>
      </c>
      <c r="DC120" s="47">
        <f t="shared" si="186"/>
        <v>0</v>
      </c>
      <c r="DD120" s="47">
        <f t="shared" si="186"/>
        <v>0</v>
      </c>
      <c r="DE120" s="47">
        <f t="shared" si="186"/>
        <v>0</v>
      </c>
      <c r="DF120" s="47">
        <f t="shared" si="186"/>
        <v>0</v>
      </c>
      <c r="DG120" s="47">
        <f t="shared" si="186"/>
        <v>0</v>
      </c>
      <c r="DH120" s="47">
        <f t="shared" si="186"/>
        <v>0</v>
      </c>
      <c r="DI120" s="47">
        <f t="shared" si="186"/>
        <v>0</v>
      </c>
      <c r="DJ120" s="47">
        <f t="shared" si="186"/>
        <v>0</v>
      </c>
      <c r="DK120" s="47">
        <f t="shared" si="186"/>
        <v>0</v>
      </c>
      <c r="DL120" s="47">
        <f t="shared" si="186"/>
        <v>0</v>
      </c>
      <c r="DM120" s="47">
        <f t="shared" si="186"/>
        <v>0</v>
      </c>
      <c r="DN120" s="47">
        <f t="shared" si="186"/>
        <v>0</v>
      </c>
      <c r="DO120" s="47">
        <f t="shared" si="186"/>
        <v>0</v>
      </c>
      <c r="DP120" s="47">
        <f t="shared" si="186"/>
        <v>0</v>
      </c>
      <c r="DQ120" s="47">
        <f t="shared" si="186"/>
        <v>0</v>
      </c>
    </row>
    <row r="121" spans="1:121" x14ac:dyDescent="0.25">
      <c r="BL121" s="46" t="s">
        <v>4</v>
      </c>
      <c r="BM121" s="46" t="s">
        <v>170</v>
      </c>
      <c r="BN121" s="46"/>
      <c r="BO121" s="46"/>
      <c r="BP121" s="47">
        <f t="shared" si="184"/>
        <v>0</v>
      </c>
      <c r="BQ121" s="47" cm="1">
        <f t="array" ref="BQ121">INDEX(prod_est,$H$15+$I$15-1,MATCH(BQ53,$BQ$53:$DQ$53,0))*BQ50*BQ48</f>
        <v>0</v>
      </c>
      <c r="BR121" s="47" cm="1">
        <f t="array" ref="BR121">INDEX(prod_est,$H$15+$I$15-1,MATCH(BR53,$BQ$53:$DQ$53,0))*BR50*BR48</f>
        <v>0</v>
      </c>
      <c r="BS121" s="47" cm="1">
        <f t="array" ref="BS121">INDEX(prod_est,$H$15+$I$15-1,MATCH(BS53,$BQ$53:$DQ$53,0))*BS50*BS48</f>
        <v>0</v>
      </c>
      <c r="BT121" s="47" cm="1">
        <f t="array" ref="BT121">INDEX(prod_est,$H$15+$I$15-1,MATCH(BT53,$BQ$53:$DQ$53,0))*BT50*BT48</f>
        <v>0</v>
      </c>
      <c r="BU121" s="47" cm="1">
        <f t="array" ref="BU121">INDEX(prod_est,$H$15+$I$15-1,MATCH(BU53,$BQ$53:$DQ$53,0))*BU50*BU48</f>
        <v>0</v>
      </c>
      <c r="BV121" s="47" cm="1">
        <f t="array" ref="BV121">INDEX(prod_est,$H$15+$I$15-1,MATCH(BV53,$BQ$53:$DQ$53,0))*BV50*BV48</f>
        <v>0</v>
      </c>
      <c r="BW121" s="47" cm="1">
        <f t="array" ref="BW121">INDEX(prod_est,$H$15+$I$15-1,MATCH(BW53,$BQ$53:$DQ$53,0))*BW50*BW48</f>
        <v>0</v>
      </c>
      <c r="BX121" s="47" cm="1">
        <f t="array" ref="BX121">INDEX(prod_est,$H$15+$I$15-1,MATCH(BX53,$BQ$53:$DQ$53,0))*BX50*BX48</f>
        <v>0</v>
      </c>
      <c r="BY121" s="47" cm="1">
        <f t="array" ref="BY121">INDEX(prod_est,$H$15+$I$15-1,MATCH(BY53,$BQ$53:$DQ$53,0))*BY50*BY48</f>
        <v>0</v>
      </c>
      <c r="BZ121" s="47" cm="1">
        <f t="array" ref="BZ121">INDEX(prod_est,$H$15+$I$15-1,MATCH(BZ53,$BQ$53:$DQ$53,0))*BZ50*BZ48</f>
        <v>0</v>
      </c>
      <c r="CA121" s="47" cm="1">
        <f t="array" ref="CA121">INDEX(prod_est,$H$15+$I$15-1,MATCH(CA53,$BQ$53:$DQ$53,0))*CA50*CA48</f>
        <v>0</v>
      </c>
      <c r="CB121" s="47" cm="1">
        <f t="array" ref="CB121">INDEX(prod_est,$H$15+$I$15-1,MATCH(CB53,$BQ$53:$DQ$53,0))*CB50*CB48</f>
        <v>0</v>
      </c>
      <c r="CC121" s="47" cm="1">
        <f t="array" ref="CC121">INDEX(prod_est,$H$15+$I$15-1,MATCH(CC53,$BQ$53:$DQ$53,0))*CC50*CC48</f>
        <v>0</v>
      </c>
      <c r="CD121" s="47" cm="1">
        <f t="array" ref="CD121">INDEX(prod_est,$H$15+$I$15-1,MATCH(CD53,$BQ$53:$DQ$53,0))*CD50*CD48</f>
        <v>0</v>
      </c>
      <c r="CE121" s="47" cm="1">
        <f t="array" ref="CE121">INDEX(prod_est,$H$15+$I$15-1,MATCH(CE53,$BQ$53:$DQ$53,0))*CE50*CE48</f>
        <v>0</v>
      </c>
      <c r="CF121" s="47" cm="1">
        <f t="array" ref="CF121">INDEX(prod_est,$H$15+$I$15-1,MATCH(CF53,$BQ$53:$DQ$53,0))*CF50*CF48</f>
        <v>0</v>
      </c>
      <c r="CG121" s="47" cm="1">
        <f t="array" ref="CG121">INDEX(prod_est,$H$15+$I$15-1,MATCH(CG53,$BQ$53:$DQ$53,0))*CG50*CG48</f>
        <v>0</v>
      </c>
      <c r="CH121" s="47" cm="1">
        <f t="array" ref="CH121">INDEX(prod_est,$H$15+$I$15-1,MATCH(CH53,$BQ$53:$DQ$53,0))*CH50*CH48</f>
        <v>0</v>
      </c>
      <c r="CI121" s="47" cm="1">
        <f t="array" ref="CI121">INDEX(prod_est,$H$15+$I$15-1,MATCH(CI53,$BQ$53:$DQ$53,0))*CI50*CI48</f>
        <v>0</v>
      </c>
      <c r="CJ121" s="47" cm="1">
        <f t="array" ref="CJ121">INDEX(prod_est,$H$15+$I$15-1,MATCH(CJ53,$BQ$53:$DQ$53,0))*CJ50*CJ48</f>
        <v>0</v>
      </c>
      <c r="CK121" s="47" cm="1">
        <f t="array" ref="CK121">INDEX(prod_est,$H$15+$I$15-1,MATCH(CK53,$BQ$53:$DQ$53,0))*CK50*CK48</f>
        <v>0</v>
      </c>
      <c r="CL121" s="47" cm="1">
        <f t="array" ref="CL121">INDEX(prod_est,$H$15+$I$15-1,MATCH(CL53,$BQ$53:$DQ$53,0))*CL50*CL48</f>
        <v>0</v>
      </c>
      <c r="CM121" s="47" cm="1">
        <f t="array" ref="CM121">INDEX(prod_est,$H$15+$I$15-1,MATCH(CM53,$BQ$53:$DQ$53,0))*CM50*CM48</f>
        <v>0</v>
      </c>
      <c r="CN121" s="47" cm="1">
        <f t="array" ref="CN121">INDEX(prod_est,$H$15+$I$15-1,MATCH(CN53,$BQ$53:$DQ$53,0))*CN50*CN48</f>
        <v>0</v>
      </c>
      <c r="CO121" s="47" cm="1">
        <f t="array" ref="CO121">INDEX(prod_est,$H$15+$I$15-1,MATCH(CO53,$BQ$53:$DQ$53,0))*CO50*CO48</f>
        <v>0</v>
      </c>
      <c r="CP121" s="47" cm="1">
        <f t="array" ref="CP121">INDEX(prod_est,$H$15+$I$15-1,MATCH(CP53,$BQ$53:$DQ$53,0))*CP50*CP48</f>
        <v>0</v>
      </c>
      <c r="CQ121" s="47" cm="1">
        <f t="array" ref="CQ121">INDEX(prod_est,$H$15+$I$15-1,MATCH(CQ53,$BQ$53:$DQ$53,0))*CQ50*CQ48</f>
        <v>0</v>
      </c>
      <c r="CR121" s="47" cm="1">
        <f t="array" ref="CR121">INDEX(prod_est,$H$15+$I$15-1,MATCH(CR53,$BQ$53:$DQ$53,0))*CR50*CR48</f>
        <v>0</v>
      </c>
      <c r="CS121" s="47" cm="1">
        <f t="array" ref="CS121">INDEX(prod_est,$H$15+$I$15-1,MATCH(CS53,$BQ$53:$DQ$53,0))*CS50*CS48</f>
        <v>0</v>
      </c>
      <c r="CT121" s="47" cm="1">
        <f t="array" ref="CT121">INDEX(prod_est,$H$15+$I$15-1,MATCH(CT53,$BQ$53:$DQ$53,0))*CT50*CT48</f>
        <v>0</v>
      </c>
      <c r="CU121" s="47" cm="1">
        <f t="array" ref="CU121">INDEX(prod_est,$H$15+$I$15-1,MATCH(CU53,$BQ$53:$DQ$53,0))*CU50*CU48</f>
        <v>0</v>
      </c>
      <c r="CV121" s="47" cm="1">
        <f t="array" ref="CV121">INDEX(prod_est,$H$15+$I$15-1,MATCH(CV53,$BQ$53:$DQ$53,0))*CV50*CV48</f>
        <v>0</v>
      </c>
      <c r="CW121" s="47" cm="1">
        <f t="array" ref="CW121">INDEX(prod_est,$H$15+$I$15-1,MATCH(CW53,$BQ$53:$DQ$53,0))*CW50*CW48</f>
        <v>0</v>
      </c>
      <c r="CX121" s="47" cm="1">
        <f t="array" ref="CX121">INDEX(prod_est,$H$15+$I$15-1,MATCH(CX53,$BQ$53:$DQ$53,0))*CX50*CX48</f>
        <v>0</v>
      </c>
      <c r="CY121" s="47" cm="1">
        <f t="array" ref="CY121">INDEX(prod_est,$H$15+$I$15-1,MATCH(CY53,$BQ$53:$DQ$53,0))*CY50*CY48</f>
        <v>0</v>
      </c>
      <c r="CZ121" s="47" cm="1">
        <f t="array" ref="CZ121">INDEX(prod_est,$H$15+$I$15-1,MATCH(CZ53,$BQ$53:$DQ$53,0))*CZ50*CZ48</f>
        <v>0</v>
      </c>
      <c r="DA121" s="47" cm="1">
        <f t="array" ref="DA121">INDEX(prod_est,$H$15+$I$15-1,MATCH(DA53,$BQ$53:$DQ$53,0))*DA50*DA48</f>
        <v>0</v>
      </c>
      <c r="DB121" s="47" cm="1">
        <f t="array" ref="DB121">INDEX(prod_est,$H$15+$I$15-1,MATCH(DB53,$BQ$53:$DQ$53,0))*DB50*DB48</f>
        <v>0</v>
      </c>
      <c r="DC121" s="47" cm="1">
        <f t="array" ref="DC121">INDEX(prod_est,$H$15+$I$15-1,MATCH(DC53,$BQ$53:$DQ$53,0))*DC50*DC48</f>
        <v>0</v>
      </c>
      <c r="DD121" s="47" cm="1">
        <f t="array" ref="DD121">INDEX(prod_est,$H$15+$I$15-1,MATCH(DD53,$BQ$53:$DQ$53,0))*DD50*DD48</f>
        <v>0</v>
      </c>
      <c r="DE121" s="47" cm="1">
        <f t="array" ref="DE121">INDEX(prod_est,$H$15+$I$15-1,MATCH(DE53,$BQ$53:$DQ$53,0))*DE50*DE48</f>
        <v>0</v>
      </c>
      <c r="DF121" s="47" cm="1">
        <f t="array" ref="DF121">INDEX(prod_est,$H$15+$I$15-1,MATCH(DF53,$BQ$53:$DQ$53,0))*DF50*DF48</f>
        <v>0</v>
      </c>
      <c r="DG121" s="47" cm="1">
        <f t="array" ref="DG121">INDEX(prod_est,$H$15+$I$15-1,MATCH(DG53,$BQ$53:$DQ$53,0))*DG50*DG48</f>
        <v>0</v>
      </c>
      <c r="DH121" s="47" cm="1">
        <f t="array" ref="DH121">INDEX(prod_est,$H$15+$I$15-1,MATCH(DH53,$BQ$53:$DQ$53,0))*DH50*DH48</f>
        <v>0</v>
      </c>
      <c r="DI121" s="47" cm="1">
        <f t="array" ref="DI121">INDEX(prod_est,$H$15+$I$15-1,MATCH(DI53,$BQ$53:$DQ$53,0))*DI50*DI48</f>
        <v>0</v>
      </c>
      <c r="DJ121" s="47" cm="1">
        <f t="array" ref="DJ121">INDEX(prod_est,$H$15+$I$15-1,MATCH(DJ53,$BQ$53:$DQ$53,0))*DJ50*DJ48</f>
        <v>0</v>
      </c>
      <c r="DK121" s="47" cm="1">
        <f t="array" ref="DK121">INDEX(prod_est,$H$15+$I$15-1,MATCH(DK53,$BQ$53:$DQ$53,0))*DK50*DK48</f>
        <v>0</v>
      </c>
      <c r="DL121" s="47" cm="1">
        <f t="array" ref="DL121">INDEX(prod_est,$H$15+$I$15-1,MATCH(DL53,$BQ$53:$DQ$53,0))*DL50*DL48</f>
        <v>0</v>
      </c>
      <c r="DM121" s="47" cm="1">
        <f t="array" ref="DM121">INDEX(prod_est,$H$15+$I$15-1,MATCH(DM53,$BQ$53:$DQ$53,0))*DM50*DM48</f>
        <v>0</v>
      </c>
      <c r="DN121" s="47" cm="1">
        <f t="array" ref="DN121">INDEX(prod_est,$H$15+$I$15-1,MATCH(DN53,$BQ$53:$DQ$53,0))*DN50*DN48</f>
        <v>0</v>
      </c>
      <c r="DO121" s="47" cm="1">
        <f t="array" ref="DO121">INDEX(prod_est,$H$15+$I$15-1,MATCH(DO53,$BQ$53:$DQ$53,0))*DO50*DO48</f>
        <v>0</v>
      </c>
      <c r="DP121" s="47" cm="1">
        <f t="array" ref="DP121">INDEX(prod_est,$H$15+$I$15-1,MATCH(DP53,$BQ$53:$DQ$53,0))*DP50*DP48</f>
        <v>0</v>
      </c>
      <c r="DQ121" s="47" cm="1">
        <f t="array" ref="DQ121">INDEX(prod_est,$H$15+$I$15-1,MATCH(DQ53,$BQ$53:$DQ$53,0))*DQ50*DQ48</f>
        <v>0</v>
      </c>
    </row>
    <row r="122" spans="1:121" x14ac:dyDescent="0.25">
      <c r="BL122" s="46" t="s">
        <v>4</v>
      </c>
      <c r="BM122" s="46" t="s">
        <v>154</v>
      </c>
      <c r="BN122" s="46"/>
      <c r="BO122" s="46"/>
      <c r="BP122" s="47">
        <f t="shared" si="184"/>
        <v>0</v>
      </c>
      <c r="BQ122" s="47">
        <f t="shared" ref="BQ122:CV122" si="187">BQ121*1000*$J$8*$J$9</f>
        <v>0</v>
      </c>
      <c r="BR122" s="47">
        <f t="shared" si="187"/>
        <v>0</v>
      </c>
      <c r="BS122" s="47">
        <f t="shared" si="187"/>
        <v>0</v>
      </c>
      <c r="BT122" s="47">
        <f t="shared" si="187"/>
        <v>0</v>
      </c>
      <c r="BU122" s="47">
        <f t="shared" si="187"/>
        <v>0</v>
      </c>
      <c r="BV122" s="47">
        <f t="shared" si="187"/>
        <v>0</v>
      </c>
      <c r="BW122" s="47">
        <f t="shared" si="187"/>
        <v>0</v>
      </c>
      <c r="BX122" s="47">
        <f t="shared" si="187"/>
        <v>0</v>
      </c>
      <c r="BY122" s="47">
        <f t="shared" si="187"/>
        <v>0</v>
      </c>
      <c r="BZ122" s="47">
        <f t="shared" si="187"/>
        <v>0</v>
      </c>
      <c r="CA122" s="47">
        <f t="shared" si="187"/>
        <v>0</v>
      </c>
      <c r="CB122" s="47">
        <f t="shared" si="187"/>
        <v>0</v>
      </c>
      <c r="CC122" s="47">
        <f t="shared" si="187"/>
        <v>0</v>
      </c>
      <c r="CD122" s="47">
        <f t="shared" si="187"/>
        <v>0</v>
      </c>
      <c r="CE122" s="47">
        <f t="shared" si="187"/>
        <v>0</v>
      </c>
      <c r="CF122" s="47">
        <f t="shared" si="187"/>
        <v>0</v>
      </c>
      <c r="CG122" s="47">
        <f t="shared" si="187"/>
        <v>0</v>
      </c>
      <c r="CH122" s="47">
        <f t="shared" si="187"/>
        <v>0</v>
      </c>
      <c r="CI122" s="47">
        <f t="shared" si="187"/>
        <v>0</v>
      </c>
      <c r="CJ122" s="47">
        <f t="shared" si="187"/>
        <v>0</v>
      </c>
      <c r="CK122" s="47">
        <f t="shared" si="187"/>
        <v>0</v>
      </c>
      <c r="CL122" s="47">
        <f t="shared" si="187"/>
        <v>0</v>
      </c>
      <c r="CM122" s="47">
        <f t="shared" si="187"/>
        <v>0</v>
      </c>
      <c r="CN122" s="47">
        <f t="shared" si="187"/>
        <v>0</v>
      </c>
      <c r="CO122" s="47">
        <f t="shared" si="187"/>
        <v>0</v>
      </c>
      <c r="CP122" s="47">
        <f t="shared" si="187"/>
        <v>0</v>
      </c>
      <c r="CQ122" s="47">
        <f t="shared" si="187"/>
        <v>0</v>
      </c>
      <c r="CR122" s="47">
        <f t="shared" si="187"/>
        <v>0</v>
      </c>
      <c r="CS122" s="47">
        <f t="shared" si="187"/>
        <v>0</v>
      </c>
      <c r="CT122" s="47">
        <f t="shared" si="187"/>
        <v>0</v>
      </c>
      <c r="CU122" s="47">
        <f t="shared" si="187"/>
        <v>0</v>
      </c>
      <c r="CV122" s="47">
        <f t="shared" si="187"/>
        <v>0</v>
      </c>
      <c r="CW122" s="47">
        <f t="shared" ref="CW122:DQ122" si="188">CW121*1000*$J$8*$J$9</f>
        <v>0</v>
      </c>
      <c r="CX122" s="47">
        <f t="shared" si="188"/>
        <v>0</v>
      </c>
      <c r="CY122" s="47">
        <f t="shared" si="188"/>
        <v>0</v>
      </c>
      <c r="CZ122" s="47">
        <f t="shared" si="188"/>
        <v>0</v>
      </c>
      <c r="DA122" s="47">
        <f t="shared" si="188"/>
        <v>0</v>
      </c>
      <c r="DB122" s="47">
        <f t="shared" si="188"/>
        <v>0</v>
      </c>
      <c r="DC122" s="47">
        <f t="shared" si="188"/>
        <v>0</v>
      </c>
      <c r="DD122" s="47">
        <f t="shared" si="188"/>
        <v>0</v>
      </c>
      <c r="DE122" s="47">
        <f t="shared" si="188"/>
        <v>0</v>
      </c>
      <c r="DF122" s="47">
        <f t="shared" si="188"/>
        <v>0</v>
      </c>
      <c r="DG122" s="47">
        <f t="shared" si="188"/>
        <v>0</v>
      </c>
      <c r="DH122" s="47">
        <f t="shared" si="188"/>
        <v>0</v>
      </c>
      <c r="DI122" s="47">
        <f t="shared" si="188"/>
        <v>0</v>
      </c>
      <c r="DJ122" s="47">
        <f t="shared" si="188"/>
        <v>0</v>
      </c>
      <c r="DK122" s="47">
        <f t="shared" si="188"/>
        <v>0</v>
      </c>
      <c r="DL122" s="47">
        <f t="shared" si="188"/>
        <v>0</v>
      </c>
      <c r="DM122" s="47">
        <f t="shared" si="188"/>
        <v>0</v>
      </c>
      <c r="DN122" s="47">
        <f t="shared" si="188"/>
        <v>0</v>
      </c>
      <c r="DO122" s="47">
        <f t="shared" si="188"/>
        <v>0</v>
      </c>
      <c r="DP122" s="47">
        <f t="shared" si="188"/>
        <v>0</v>
      </c>
      <c r="DQ122" s="47">
        <f t="shared" si="188"/>
        <v>0</v>
      </c>
    </row>
    <row r="123" spans="1:121" x14ac:dyDescent="0.25">
      <c r="BL123" s="50" t="s">
        <v>4</v>
      </c>
      <c r="BM123" s="50" t="s">
        <v>168</v>
      </c>
      <c r="BN123" s="50"/>
      <c r="BO123" s="50"/>
      <c r="BP123" s="56">
        <f t="shared" si="184"/>
        <v>0</v>
      </c>
      <c r="BQ123" s="56">
        <f t="shared" ref="BQ123:CV123" si="189">BQ120+BQ122</f>
        <v>0</v>
      </c>
      <c r="BR123" s="56">
        <f t="shared" si="189"/>
        <v>0</v>
      </c>
      <c r="BS123" s="56">
        <f t="shared" si="189"/>
        <v>0</v>
      </c>
      <c r="BT123" s="56">
        <f t="shared" si="189"/>
        <v>0</v>
      </c>
      <c r="BU123" s="56">
        <f t="shared" si="189"/>
        <v>0</v>
      </c>
      <c r="BV123" s="56">
        <f t="shared" si="189"/>
        <v>0</v>
      </c>
      <c r="BW123" s="56">
        <f t="shared" si="189"/>
        <v>0</v>
      </c>
      <c r="BX123" s="56">
        <f t="shared" si="189"/>
        <v>0</v>
      </c>
      <c r="BY123" s="56">
        <f t="shared" si="189"/>
        <v>0</v>
      </c>
      <c r="BZ123" s="56">
        <f t="shared" si="189"/>
        <v>0</v>
      </c>
      <c r="CA123" s="56">
        <f t="shared" si="189"/>
        <v>0</v>
      </c>
      <c r="CB123" s="56">
        <f t="shared" si="189"/>
        <v>0</v>
      </c>
      <c r="CC123" s="56">
        <f t="shared" si="189"/>
        <v>0</v>
      </c>
      <c r="CD123" s="56">
        <f t="shared" si="189"/>
        <v>0</v>
      </c>
      <c r="CE123" s="56">
        <f t="shared" si="189"/>
        <v>0</v>
      </c>
      <c r="CF123" s="56">
        <f t="shared" si="189"/>
        <v>0</v>
      </c>
      <c r="CG123" s="56">
        <f t="shared" si="189"/>
        <v>0</v>
      </c>
      <c r="CH123" s="56">
        <f t="shared" si="189"/>
        <v>0</v>
      </c>
      <c r="CI123" s="56">
        <f t="shared" si="189"/>
        <v>0</v>
      </c>
      <c r="CJ123" s="56">
        <f t="shared" si="189"/>
        <v>0</v>
      </c>
      <c r="CK123" s="56">
        <f t="shared" si="189"/>
        <v>0</v>
      </c>
      <c r="CL123" s="56">
        <f t="shared" si="189"/>
        <v>0</v>
      </c>
      <c r="CM123" s="56">
        <f t="shared" si="189"/>
        <v>0</v>
      </c>
      <c r="CN123" s="56">
        <f t="shared" si="189"/>
        <v>0</v>
      </c>
      <c r="CO123" s="56">
        <f t="shared" si="189"/>
        <v>0</v>
      </c>
      <c r="CP123" s="56">
        <f t="shared" si="189"/>
        <v>0</v>
      </c>
      <c r="CQ123" s="56">
        <f t="shared" si="189"/>
        <v>0</v>
      </c>
      <c r="CR123" s="56">
        <f t="shared" si="189"/>
        <v>0</v>
      </c>
      <c r="CS123" s="56">
        <f t="shared" si="189"/>
        <v>0</v>
      </c>
      <c r="CT123" s="56">
        <f t="shared" si="189"/>
        <v>0</v>
      </c>
      <c r="CU123" s="56">
        <f t="shared" si="189"/>
        <v>0</v>
      </c>
      <c r="CV123" s="56">
        <f t="shared" si="189"/>
        <v>0</v>
      </c>
      <c r="CW123" s="56">
        <f t="shared" ref="CW123:DQ123" si="190">CW120+CW122</f>
        <v>0</v>
      </c>
      <c r="CX123" s="56">
        <f t="shared" si="190"/>
        <v>0</v>
      </c>
      <c r="CY123" s="56">
        <f t="shared" si="190"/>
        <v>0</v>
      </c>
      <c r="CZ123" s="56">
        <f t="shared" si="190"/>
        <v>0</v>
      </c>
      <c r="DA123" s="56">
        <f t="shared" si="190"/>
        <v>0</v>
      </c>
      <c r="DB123" s="56">
        <f t="shared" si="190"/>
        <v>0</v>
      </c>
      <c r="DC123" s="56">
        <f t="shared" si="190"/>
        <v>0</v>
      </c>
      <c r="DD123" s="56">
        <f t="shared" si="190"/>
        <v>0</v>
      </c>
      <c r="DE123" s="56">
        <f t="shared" si="190"/>
        <v>0</v>
      </c>
      <c r="DF123" s="56">
        <f t="shared" si="190"/>
        <v>0</v>
      </c>
      <c r="DG123" s="56">
        <f t="shared" si="190"/>
        <v>0</v>
      </c>
      <c r="DH123" s="56">
        <f t="shared" si="190"/>
        <v>0</v>
      </c>
      <c r="DI123" s="56">
        <f t="shared" si="190"/>
        <v>0</v>
      </c>
      <c r="DJ123" s="56">
        <f t="shared" si="190"/>
        <v>0</v>
      </c>
      <c r="DK123" s="56">
        <f t="shared" si="190"/>
        <v>0</v>
      </c>
      <c r="DL123" s="56">
        <f t="shared" si="190"/>
        <v>0</v>
      </c>
      <c r="DM123" s="56">
        <f t="shared" si="190"/>
        <v>0</v>
      </c>
      <c r="DN123" s="56">
        <f t="shared" si="190"/>
        <v>0</v>
      </c>
      <c r="DO123" s="56">
        <f t="shared" si="190"/>
        <v>0</v>
      </c>
      <c r="DP123" s="56">
        <f t="shared" si="190"/>
        <v>0</v>
      </c>
      <c r="DQ123" s="56">
        <f t="shared" si="190"/>
        <v>0</v>
      </c>
    </row>
  </sheetData>
  <pageMargins left="0.7" right="0.7" top="0.75" bottom="0.75" header="0.3" footer="0.3"/>
  <pageSetup orientation="portrait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DQ123"/>
  <sheetViews>
    <sheetView showGridLines="0" workbookViewId="0">
      <selection activeCell="CC115" sqref="CC115"/>
    </sheetView>
  </sheetViews>
  <sheetFormatPr defaultRowHeight="15" x14ac:dyDescent="0.25"/>
  <cols>
    <col min="2" max="2" width="29.85546875" customWidth="1"/>
    <col min="3" max="3" width="25.5703125" customWidth="1"/>
    <col min="4" max="5" width="26.7109375" customWidth="1"/>
    <col min="6" max="6" width="16.85546875" customWidth="1"/>
    <col min="7" max="8" width="14.42578125" customWidth="1"/>
    <col min="10" max="11" width="14.5703125" customWidth="1"/>
    <col min="65" max="65" width="27.5703125" customWidth="1"/>
    <col min="69" max="101" width="10.5703125" bestFit="1" customWidth="1"/>
  </cols>
  <sheetData>
    <row r="1" spans="1:121" x14ac:dyDescent="0.25">
      <c r="A1" s="6" t="s">
        <v>174</v>
      </c>
    </row>
    <row r="2" spans="1:121" x14ac:dyDescent="0.25">
      <c r="A2" s="6" t="s">
        <v>175</v>
      </c>
    </row>
    <row r="3" spans="1:121" x14ac:dyDescent="0.25">
      <c r="G3" s="34" t="str">
        <f>A18&amp;" 2018"</f>
        <v>02_BD 2018</v>
      </c>
      <c r="H3" s="34" t="s">
        <v>138</v>
      </c>
      <c r="J3" s="34" t="s">
        <v>122</v>
      </c>
      <c r="K3" s="34"/>
    </row>
    <row r="4" spans="1:121" x14ac:dyDescent="0.25">
      <c r="G4" s="35">
        <v>0</v>
      </c>
      <c r="H4" s="36" t="s">
        <v>139</v>
      </c>
      <c r="J4" s="54">
        <v>91239.132511703443</v>
      </c>
      <c r="K4" s="36" t="s">
        <v>160</v>
      </c>
    </row>
    <row r="5" spans="1:121" x14ac:dyDescent="0.25">
      <c r="G5" s="41">
        <f>INDEX(amm_prop,MATCH(A15,Chem_assumptions!$A$36:$A$56,0),1)</f>
        <v>0.36</v>
      </c>
      <c r="H5" s="36" t="str">
        <f t="shared" ref="H5" si="0">"amm_2018_"&amp;A15</f>
        <v>amm_2018_02_BD</v>
      </c>
      <c r="J5" s="54">
        <v>52546.097258049114</v>
      </c>
      <c r="K5" s="36" t="s">
        <v>161</v>
      </c>
    </row>
    <row r="6" spans="1:121" x14ac:dyDescent="0.25">
      <c r="G6" s="41">
        <f>INDEX(amm_prop,MATCH(A16,Chem_assumptions!$A$36:$A$56,0),2)</f>
        <v>0.36363636363636365</v>
      </c>
      <c r="H6" s="36" t="str">
        <f>"amm_2050_"&amp;A15</f>
        <v>amm_2050_02_BD</v>
      </c>
      <c r="J6" s="54">
        <v>60189.165950128976</v>
      </c>
      <c r="K6" s="36" t="s">
        <v>162</v>
      </c>
    </row>
    <row r="7" spans="1:121" x14ac:dyDescent="0.25">
      <c r="J7" s="51">
        <v>0.8</v>
      </c>
      <c r="K7" s="36" t="s">
        <v>163</v>
      </c>
    </row>
    <row r="8" spans="1:121" x14ac:dyDescent="0.25">
      <c r="J8" s="51">
        <v>250</v>
      </c>
      <c r="K8" s="36" t="s">
        <v>166</v>
      </c>
    </row>
    <row r="9" spans="1:121" x14ac:dyDescent="0.25">
      <c r="J9" s="52">
        <v>3.6E-9</v>
      </c>
      <c r="K9" s="36" t="s">
        <v>164</v>
      </c>
    </row>
    <row r="10" spans="1:121" x14ac:dyDescent="0.25">
      <c r="J10" s="51">
        <v>0</v>
      </c>
      <c r="K10" s="36" t="s">
        <v>165</v>
      </c>
    </row>
    <row r="12" spans="1:121" x14ac:dyDescent="0.25">
      <c r="L12">
        <v>2019</v>
      </c>
      <c r="M12">
        <v>2020</v>
      </c>
      <c r="N12">
        <v>2021</v>
      </c>
      <c r="O12">
        <v>2022</v>
      </c>
      <c r="P12">
        <v>2023</v>
      </c>
      <c r="Q12">
        <v>2024</v>
      </c>
      <c r="R12">
        <v>2025</v>
      </c>
      <c r="S12">
        <v>2026</v>
      </c>
      <c r="T12">
        <v>2027</v>
      </c>
      <c r="U12">
        <v>2028</v>
      </c>
      <c r="V12">
        <v>2029</v>
      </c>
      <c r="W12">
        <v>2030</v>
      </c>
      <c r="X12">
        <v>2031</v>
      </c>
      <c r="Y12">
        <v>2032</v>
      </c>
      <c r="Z12">
        <v>2033</v>
      </c>
      <c r="AA12">
        <v>2034</v>
      </c>
      <c r="AB12">
        <v>2035</v>
      </c>
      <c r="AC12">
        <v>2036</v>
      </c>
      <c r="AD12">
        <v>2037</v>
      </c>
      <c r="AE12">
        <v>2038</v>
      </c>
      <c r="AF12">
        <v>2039</v>
      </c>
      <c r="AG12">
        <v>2040</v>
      </c>
      <c r="AH12">
        <v>2041</v>
      </c>
      <c r="AI12">
        <v>2042</v>
      </c>
      <c r="AJ12">
        <v>2043</v>
      </c>
      <c r="AK12">
        <v>2044</v>
      </c>
      <c r="AL12">
        <v>2045</v>
      </c>
      <c r="AM12">
        <v>2046</v>
      </c>
      <c r="AN12">
        <v>2047</v>
      </c>
      <c r="AO12">
        <v>2048</v>
      </c>
      <c r="AP12">
        <v>2049</v>
      </c>
      <c r="AQ12">
        <v>2050</v>
      </c>
      <c r="AR12">
        <v>2051</v>
      </c>
      <c r="AS12">
        <v>2052</v>
      </c>
      <c r="AT12">
        <v>2053</v>
      </c>
      <c r="AU12">
        <v>2054</v>
      </c>
      <c r="AV12">
        <v>2055</v>
      </c>
      <c r="AW12">
        <v>2056</v>
      </c>
      <c r="AX12">
        <v>2057</v>
      </c>
      <c r="AY12">
        <v>2058</v>
      </c>
      <c r="AZ12">
        <v>2059</v>
      </c>
      <c r="BA12">
        <v>2060</v>
      </c>
      <c r="BB12">
        <v>2061</v>
      </c>
      <c r="BC12">
        <v>2062</v>
      </c>
      <c r="BD12">
        <v>2063</v>
      </c>
      <c r="BE12">
        <v>2064</v>
      </c>
      <c r="BF12">
        <v>2065</v>
      </c>
      <c r="BG12">
        <v>2066</v>
      </c>
      <c r="BH12">
        <v>2067</v>
      </c>
      <c r="BI12">
        <v>2068</v>
      </c>
      <c r="BJ12">
        <v>2069</v>
      </c>
      <c r="BK12">
        <v>2070</v>
      </c>
      <c r="BL12" s="6" t="s">
        <v>140</v>
      </c>
    </row>
    <row r="13" spans="1:121" x14ac:dyDescent="0.25">
      <c r="A13" s="1" t="s">
        <v>99</v>
      </c>
      <c r="B13" s="1"/>
      <c r="C13" s="1"/>
      <c r="D13" s="1"/>
      <c r="E13" s="1"/>
      <c r="F13" s="1"/>
      <c r="G13" s="1"/>
      <c r="H13" s="28" t="s">
        <v>132</v>
      </c>
      <c r="I13" s="29"/>
      <c r="J13" s="29"/>
      <c r="K13" s="30" t="s">
        <v>133</v>
      </c>
      <c r="L13" s="27" t="s">
        <v>137</v>
      </c>
      <c r="M13" s="31"/>
      <c r="N13" s="31"/>
      <c r="O13" s="31"/>
      <c r="P13" s="31"/>
      <c r="Q13" s="31"/>
      <c r="R13" s="31"/>
      <c r="S13" s="31"/>
      <c r="T13" s="31"/>
      <c r="U13" s="31"/>
      <c r="V13" s="31"/>
      <c r="W13" s="31"/>
      <c r="X13" s="31"/>
      <c r="Y13" s="31"/>
      <c r="Z13" s="31"/>
      <c r="AA13" s="31"/>
      <c r="AB13" s="31"/>
      <c r="AC13" s="31"/>
      <c r="AD13" s="31"/>
      <c r="AE13" s="31"/>
      <c r="AF13" s="31"/>
      <c r="AG13" s="31"/>
      <c r="AH13" s="31"/>
      <c r="AI13" s="31"/>
      <c r="AJ13" s="31"/>
      <c r="AK13" s="31"/>
      <c r="AL13" s="31"/>
      <c r="AM13" s="31"/>
      <c r="AN13" s="31"/>
      <c r="AO13" s="31"/>
      <c r="AP13" s="31"/>
      <c r="AQ13" s="31"/>
      <c r="AR13" s="31"/>
      <c r="AS13" s="31"/>
      <c r="AT13" s="31"/>
      <c r="AU13" s="31"/>
      <c r="AV13" s="31"/>
      <c r="AW13" s="31"/>
      <c r="AX13" s="31"/>
      <c r="AY13" s="31"/>
      <c r="AZ13" s="31"/>
      <c r="BA13" s="31"/>
      <c r="BB13" s="31"/>
      <c r="BC13" s="31"/>
      <c r="BD13" s="31"/>
      <c r="BE13" s="31"/>
      <c r="BF13" s="31"/>
      <c r="BG13" s="31"/>
      <c r="BH13" s="31"/>
      <c r="BI13" s="31"/>
      <c r="BJ13" s="31"/>
      <c r="BK13" s="31"/>
      <c r="BL13" s="37" t="s">
        <v>141</v>
      </c>
      <c r="BM13" s="38"/>
      <c r="BN13" s="39" t="s">
        <v>142</v>
      </c>
      <c r="BO13" s="38"/>
      <c r="BP13" s="40" t="s">
        <v>143</v>
      </c>
      <c r="BQ13" s="32"/>
      <c r="BR13" s="32"/>
      <c r="BS13" s="32"/>
      <c r="BT13" s="32"/>
      <c r="BU13" s="32"/>
      <c r="BV13" s="32"/>
      <c r="BW13" s="32"/>
      <c r="BX13" s="32"/>
      <c r="BY13" s="32"/>
      <c r="BZ13" s="32"/>
      <c r="CA13" s="32"/>
      <c r="CB13" s="32"/>
      <c r="CC13" s="32"/>
      <c r="CD13" s="32"/>
      <c r="CE13" s="32"/>
      <c r="CF13" s="32"/>
      <c r="CG13" s="32"/>
      <c r="CH13" s="32"/>
      <c r="CI13" s="32"/>
      <c r="CJ13" s="32"/>
      <c r="CK13" s="32"/>
      <c r="CL13" s="32"/>
      <c r="CM13" s="32"/>
      <c r="CN13" s="32"/>
      <c r="CO13" s="32"/>
      <c r="CP13" s="32"/>
      <c r="CQ13" s="32"/>
      <c r="CR13" s="32"/>
      <c r="CS13" s="32"/>
      <c r="CT13" s="32"/>
      <c r="CU13" s="32"/>
      <c r="CV13" s="32"/>
      <c r="CW13" s="32"/>
      <c r="CX13" s="32"/>
      <c r="CY13" s="32"/>
      <c r="CZ13" s="32"/>
      <c r="DA13" s="32"/>
      <c r="DB13" s="32"/>
      <c r="DC13" s="32"/>
      <c r="DD13" s="32"/>
      <c r="DE13" s="32"/>
      <c r="DF13" s="32"/>
      <c r="DG13" s="32"/>
      <c r="DH13" s="32"/>
      <c r="DI13" s="32"/>
      <c r="DJ13" s="32"/>
      <c r="DK13" s="32"/>
      <c r="DL13" s="32"/>
      <c r="DM13" s="32"/>
      <c r="DN13" s="32"/>
      <c r="DO13" s="32"/>
      <c r="DP13" s="32"/>
      <c r="DQ13" s="32"/>
    </row>
    <row r="14" spans="1:121" x14ac:dyDescent="0.25">
      <c r="A14" s="2" t="s">
        <v>0</v>
      </c>
      <c r="B14" s="2" t="s">
        <v>1</v>
      </c>
      <c r="C14" s="2" t="s">
        <v>66</v>
      </c>
      <c r="D14" s="2" t="s">
        <v>2</v>
      </c>
      <c r="E14" s="37" t="s">
        <v>173</v>
      </c>
      <c r="F14" s="3" t="s">
        <v>171</v>
      </c>
      <c r="G14" s="3" t="s">
        <v>3</v>
      </c>
      <c r="H14" s="31" t="s">
        <v>0</v>
      </c>
      <c r="I14" s="31" t="s">
        <v>134</v>
      </c>
      <c r="J14" s="31" t="s">
        <v>135</v>
      </c>
      <c r="K14" s="32" t="s">
        <v>136</v>
      </c>
      <c r="L14" s="31" t="str">
        <f t="shared" ref="L14:AQ14" si="1">"EI_"&amp;L12</f>
        <v>EI_2019</v>
      </c>
      <c r="M14" s="31" t="str">
        <f t="shared" si="1"/>
        <v>EI_2020</v>
      </c>
      <c r="N14" s="31" t="str">
        <f t="shared" si="1"/>
        <v>EI_2021</v>
      </c>
      <c r="O14" s="31" t="str">
        <f t="shared" si="1"/>
        <v>EI_2022</v>
      </c>
      <c r="P14" s="31" t="str">
        <f t="shared" si="1"/>
        <v>EI_2023</v>
      </c>
      <c r="Q14" s="31" t="str">
        <f t="shared" si="1"/>
        <v>EI_2024</v>
      </c>
      <c r="R14" s="31" t="str">
        <f t="shared" si="1"/>
        <v>EI_2025</v>
      </c>
      <c r="S14" s="31" t="str">
        <f t="shared" si="1"/>
        <v>EI_2026</v>
      </c>
      <c r="T14" s="31" t="str">
        <f t="shared" si="1"/>
        <v>EI_2027</v>
      </c>
      <c r="U14" s="31" t="str">
        <f t="shared" si="1"/>
        <v>EI_2028</v>
      </c>
      <c r="V14" s="31" t="str">
        <f t="shared" si="1"/>
        <v>EI_2029</v>
      </c>
      <c r="W14" s="31" t="str">
        <f t="shared" si="1"/>
        <v>EI_2030</v>
      </c>
      <c r="X14" s="31" t="str">
        <f t="shared" si="1"/>
        <v>EI_2031</v>
      </c>
      <c r="Y14" s="31" t="str">
        <f t="shared" si="1"/>
        <v>EI_2032</v>
      </c>
      <c r="Z14" s="31" t="str">
        <f t="shared" si="1"/>
        <v>EI_2033</v>
      </c>
      <c r="AA14" s="31" t="str">
        <f t="shared" si="1"/>
        <v>EI_2034</v>
      </c>
      <c r="AB14" s="31" t="str">
        <f t="shared" si="1"/>
        <v>EI_2035</v>
      </c>
      <c r="AC14" s="31" t="str">
        <f t="shared" si="1"/>
        <v>EI_2036</v>
      </c>
      <c r="AD14" s="31" t="str">
        <f t="shared" si="1"/>
        <v>EI_2037</v>
      </c>
      <c r="AE14" s="31" t="str">
        <f t="shared" si="1"/>
        <v>EI_2038</v>
      </c>
      <c r="AF14" s="31" t="str">
        <f t="shared" si="1"/>
        <v>EI_2039</v>
      </c>
      <c r="AG14" s="31" t="str">
        <f t="shared" si="1"/>
        <v>EI_2040</v>
      </c>
      <c r="AH14" s="31" t="str">
        <f t="shared" si="1"/>
        <v>EI_2041</v>
      </c>
      <c r="AI14" s="31" t="str">
        <f t="shared" si="1"/>
        <v>EI_2042</v>
      </c>
      <c r="AJ14" s="31" t="str">
        <f t="shared" si="1"/>
        <v>EI_2043</v>
      </c>
      <c r="AK14" s="31" t="str">
        <f t="shared" si="1"/>
        <v>EI_2044</v>
      </c>
      <c r="AL14" s="31" t="str">
        <f t="shared" si="1"/>
        <v>EI_2045</v>
      </c>
      <c r="AM14" s="31" t="str">
        <f t="shared" si="1"/>
        <v>EI_2046</v>
      </c>
      <c r="AN14" s="31" t="str">
        <f t="shared" si="1"/>
        <v>EI_2047</v>
      </c>
      <c r="AO14" s="31" t="str">
        <f t="shared" si="1"/>
        <v>EI_2048</v>
      </c>
      <c r="AP14" s="31" t="str">
        <f t="shared" si="1"/>
        <v>EI_2049</v>
      </c>
      <c r="AQ14" s="31" t="str">
        <f t="shared" si="1"/>
        <v>EI_2050</v>
      </c>
      <c r="AR14" s="31" t="str">
        <f t="shared" ref="AR14:BK14" si="2">"EI_"&amp;AR12</f>
        <v>EI_2051</v>
      </c>
      <c r="AS14" s="31" t="str">
        <f t="shared" si="2"/>
        <v>EI_2052</v>
      </c>
      <c r="AT14" s="31" t="str">
        <f t="shared" si="2"/>
        <v>EI_2053</v>
      </c>
      <c r="AU14" s="31" t="str">
        <f t="shared" si="2"/>
        <v>EI_2054</v>
      </c>
      <c r="AV14" s="31" t="str">
        <f t="shared" si="2"/>
        <v>EI_2055</v>
      </c>
      <c r="AW14" s="31" t="str">
        <f t="shared" si="2"/>
        <v>EI_2056</v>
      </c>
      <c r="AX14" s="31" t="str">
        <f t="shared" si="2"/>
        <v>EI_2057</v>
      </c>
      <c r="AY14" s="31" t="str">
        <f t="shared" si="2"/>
        <v>EI_2058</v>
      </c>
      <c r="AZ14" s="31" t="str">
        <f t="shared" si="2"/>
        <v>EI_2059</v>
      </c>
      <c r="BA14" s="31" t="str">
        <f t="shared" si="2"/>
        <v>EI_2060</v>
      </c>
      <c r="BB14" s="31" t="str">
        <f t="shared" si="2"/>
        <v>EI_2061</v>
      </c>
      <c r="BC14" s="31" t="str">
        <f t="shared" si="2"/>
        <v>EI_2062</v>
      </c>
      <c r="BD14" s="31" t="str">
        <f t="shared" si="2"/>
        <v>EI_2063</v>
      </c>
      <c r="BE14" s="31" t="str">
        <f t="shared" si="2"/>
        <v>EI_2064</v>
      </c>
      <c r="BF14" s="31" t="str">
        <f t="shared" si="2"/>
        <v>EI_2065</v>
      </c>
      <c r="BG14" s="31" t="str">
        <f t="shared" si="2"/>
        <v>EI_2066</v>
      </c>
      <c r="BH14" s="31" t="str">
        <f t="shared" si="2"/>
        <v>EI_2067</v>
      </c>
      <c r="BI14" s="31" t="str">
        <f t="shared" si="2"/>
        <v>EI_2068</v>
      </c>
      <c r="BJ14" s="31" t="str">
        <f t="shared" si="2"/>
        <v>EI_2069</v>
      </c>
      <c r="BK14" s="31" t="str">
        <f t="shared" si="2"/>
        <v>EI_2070</v>
      </c>
      <c r="BL14" s="37" t="s">
        <v>144</v>
      </c>
      <c r="BM14" s="37" t="s">
        <v>145</v>
      </c>
      <c r="BN14" s="37"/>
      <c r="BO14" s="37"/>
      <c r="BP14" s="32">
        <v>2017</v>
      </c>
      <c r="BQ14" s="32">
        <v>2018</v>
      </c>
      <c r="BR14" s="32">
        <v>2019</v>
      </c>
      <c r="BS14" s="32">
        <v>2020</v>
      </c>
      <c r="BT14" s="32">
        <v>2021</v>
      </c>
      <c r="BU14" s="32">
        <v>2022</v>
      </c>
      <c r="BV14" s="32">
        <v>2023</v>
      </c>
      <c r="BW14" s="32">
        <v>2024</v>
      </c>
      <c r="BX14" s="32">
        <v>2025</v>
      </c>
      <c r="BY14" s="32">
        <v>2026</v>
      </c>
      <c r="BZ14" s="32">
        <v>2027</v>
      </c>
      <c r="CA14" s="32">
        <v>2028</v>
      </c>
      <c r="CB14" s="32">
        <v>2029</v>
      </c>
      <c r="CC14" s="32">
        <v>2030</v>
      </c>
      <c r="CD14" s="32">
        <v>2031</v>
      </c>
      <c r="CE14" s="32">
        <v>2032</v>
      </c>
      <c r="CF14" s="32">
        <v>2033</v>
      </c>
      <c r="CG14" s="32">
        <v>2034</v>
      </c>
      <c r="CH14" s="32">
        <v>2035</v>
      </c>
      <c r="CI14" s="32">
        <v>2036</v>
      </c>
      <c r="CJ14" s="32">
        <v>2037</v>
      </c>
      <c r="CK14" s="32">
        <v>2038</v>
      </c>
      <c r="CL14" s="32">
        <v>2039</v>
      </c>
      <c r="CM14" s="32">
        <v>2040</v>
      </c>
      <c r="CN14" s="32">
        <v>2041</v>
      </c>
      <c r="CO14" s="32">
        <v>2042</v>
      </c>
      <c r="CP14" s="32">
        <v>2043</v>
      </c>
      <c r="CQ14" s="32">
        <v>2044</v>
      </c>
      <c r="CR14" s="32">
        <v>2045</v>
      </c>
      <c r="CS14" s="32">
        <v>2046</v>
      </c>
      <c r="CT14" s="32">
        <v>2047</v>
      </c>
      <c r="CU14" s="32">
        <v>2048</v>
      </c>
      <c r="CV14" s="32">
        <v>2049</v>
      </c>
      <c r="CW14" s="32">
        <v>2050</v>
      </c>
      <c r="CX14" s="32">
        <v>2051</v>
      </c>
      <c r="CY14" s="32">
        <v>2052</v>
      </c>
      <c r="CZ14" s="32">
        <v>2053</v>
      </c>
      <c r="DA14" s="32">
        <v>2054</v>
      </c>
      <c r="DB14" s="32">
        <v>2055</v>
      </c>
      <c r="DC14" s="32">
        <v>2056</v>
      </c>
      <c r="DD14" s="32">
        <v>2057</v>
      </c>
      <c r="DE14" s="32">
        <v>2058</v>
      </c>
      <c r="DF14" s="32">
        <v>2059</v>
      </c>
      <c r="DG14" s="32">
        <v>2060</v>
      </c>
      <c r="DH14" s="32">
        <v>2061</v>
      </c>
      <c r="DI14" s="32">
        <v>2062</v>
      </c>
      <c r="DJ14" s="32">
        <v>2063</v>
      </c>
      <c r="DK14" s="32">
        <v>2064</v>
      </c>
      <c r="DL14" s="32">
        <v>2065</v>
      </c>
      <c r="DM14" s="32">
        <v>2066</v>
      </c>
      <c r="DN14" s="32">
        <v>2067</v>
      </c>
      <c r="DO14" s="32">
        <v>2068</v>
      </c>
      <c r="DP14" s="32">
        <v>2069</v>
      </c>
      <c r="DQ14" s="32">
        <v>2070</v>
      </c>
    </row>
    <row r="15" spans="1:121" x14ac:dyDescent="0.25">
      <c r="A15" t="s">
        <v>38</v>
      </c>
      <c r="B15" t="s">
        <v>5</v>
      </c>
      <c r="C15" t="s">
        <v>5</v>
      </c>
      <c r="D15" t="s">
        <v>172</v>
      </c>
      <c r="E15" s="46" t="s">
        <v>37</v>
      </c>
      <c r="F15" s="4">
        <v>0</v>
      </c>
      <c r="G15" s="4">
        <v>0</v>
      </c>
      <c r="H15">
        <f>MATCH(A15,Production_est!$A$4:$A$339,0)</f>
        <v>17</v>
      </c>
      <c r="I15">
        <f>IFERROR(MATCH(E15,Production_est!$D$4:$D$339,0),"-")</f>
        <v>3</v>
      </c>
      <c r="J15" s="4" cm="1">
        <f t="array" ref="J15">IFERROR(INDEX(Production_est!$E$4:$E$339,I15+H15-1),"-")</f>
        <v>660.53228160756498</v>
      </c>
      <c r="K15" s="33">
        <f t="shared" ref="K15:K46" si="3">IFERROR(G15/J15,0)</f>
        <v>0</v>
      </c>
      <c r="L15" s="33">
        <f t="shared" ref="L15:AP22" si="4">K15*(1-$G$4)</f>
        <v>0</v>
      </c>
      <c r="M15" s="33">
        <f t="shared" si="4"/>
        <v>0</v>
      </c>
      <c r="N15" s="33">
        <f t="shared" si="4"/>
        <v>0</v>
      </c>
      <c r="O15" s="33">
        <f t="shared" si="4"/>
        <v>0</v>
      </c>
      <c r="P15" s="33">
        <f t="shared" si="4"/>
        <v>0</v>
      </c>
      <c r="Q15" s="33">
        <f t="shared" si="4"/>
        <v>0</v>
      </c>
      <c r="R15" s="33">
        <f t="shared" si="4"/>
        <v>0</v>
      </c>
      <c r="S15" s="33">
        <f t="shared" si="4"/>
        <v>0</v>
      </c>
      <c r="T15" s="33">
        <f t="shared" si="4"/>
        <v>0</v>
      </c>
      <c r="U15" s="33">
        <f t="shared" si="4"/>
        <v>0</v>
      </c>
      <c r="V15" s="33">
        <f t="shared" si="4"/>
        <v>0</v>
      </c>
      <c r="W15" s="33">
        <f t="shared" si="4"/>
        <v>0</v>
      </c>
      <c r="X15" s="33">
        <f t="shared" si="4"/>
        <v>0</v>
      </c>
      <c r="Y15" s="33">
        <f t="shared" si="4"/>
        <v>0</v>
      </c>
      <c r="Z15" s="33">
        <f t="shared" si="4"/>
        <v>0</v>
      </c>
      <c r="AA15" s="33">
        <f t="shared" si="4"/>
        <v>0</v>
      </c>
      <c r="AB15" s="33">
        <f t="shared" si="4"/>
        <v>0</v>
      </c>
      <c r="AC15" s="33">
        <f t="shared" si="4"/>
        <v>0</v>
      </c>
      <c r="AD15" s="33">
        <f t="shared" si="4"/>
        <v>0</v>
      </c>
      <c r="AE15" s="33">
        <f t="shared" si="4"/>
        <v>0</v>
      </c>
      <c r="AF15" s="33">
        <f t="shared" si="4"/>
        <v>0</v>
      </c>
      <c r="AG15" s="33">
        <f t="shared" si="4"/>
        <v>0</v>
      </c>
      <c r="AH15" s="33">
        <f t="shared" si="4"/>
        <v>0</v>
      </c>
      <c r="AI15" s="33">
        <f t="shared" si="4"/>
        <v>0</v>
      </c>
      <c r="AJ15" s="33">
        <f t="shared" si="4"/>
        <v>0</v>
      </c>
      <c r="AK15" s="33">
        <f t="shared" si="4"/>
        <v>0</v>
      </c>
      <c r="AL15" s="33">
        <f t="shared" si="4"/>
        <v>0</v>
      </c>
      <c r="AM15" s="33">
        <f t="shared" si="4"/>
        <v>0</v>
      </c>
      <c r="AN15" s="33">
        <f t="shared" si="4"/>
        <v>0</v>
      </c>
      <c r="AO15" s="33">
        <f t="shared" si="4"/>
        <v>0</v>
      </c>
      <c r="AP15" s="33">
        <f t="shared" si="4"/>
        <v>0</v>
      </c>
      <c r="AQ15" s="33">
        <f t="shared" ref="AQ15:BK15" si="5">AP15*(1-$G$4)</f>
        <v>0</v>
      </c>
      <c r="AR15" s="33">
        <f t="shared" si="5"/>
        <v>0</v>
      </c>
      <c r="AS15" s="33">
        <f t="shared" si="5"/>
        <v>0</v>
      </c>
      <c r="AT15" s="33">
        <f t="shared" si="5"/>
        <v>0</v>
      </c>
      <c r="AU15" s="33">
        <f t="shared" si="5"/>
        <v>0</v>
      </c>
      <c r="AV15" s="33">
        <f t="shared" si="5"/>
        <v>0</v>
      </c>
      <c r="AW15" s="33">
        <f t="shared" si="5"/>
        <v>0</v>
      </c>
      <c r="AX15" s="33">
        <f t="shared" si="5"/>
        <v>0</v>
      </c>
      <c r="AY15" s="33">
        <f t="shared" si="5"/>
        <v>0</v>
      </c>
      <c r="AZ15" s="33">
        <f t="shared" si="5"/>
        <v>0</v>
      </c>
      <c r="BA15" s="33">
        <f t="shared" si="5"/>
        <v>0</v>
      </c>
      <c r="BB15" s="33">
        <f t="shared" si="5"/>
        <v>0</v>
      </c>
      <c r="BC15" s="33">
        <f t="shared" si="5"/>
        <v>0</v>
      </c>
      <c r="BD15" s="33">
        <f t="shared" si="5"/>
        <v>0</v>
      </c>
      <c r="BE15" s="33">
        <f t="shared" si="5"/>
        <v>0</v>
      </c>
      <c r="BF15" s="33">
        <f t="shared" si="5"/>
        <v>0</v>
      </c>
      <c r="BG15" s="33">
        <f t="shared" si="5"/>
        <v>0</v>
      </c>
      <c r="BH15" s="33">
        <f t="shared" si="5"/>
        <v>0</v>
      </c>
      <c r="BI15" s="33">
        <f t="shared" si="5"/>
        <v>0</v>
      </c>
      <c r="BJ15" s="33">
        <f t="shared" si="5"/>
        <v>0</v>
      </c>
      <c r="BK15" s="33">
        <f t="shared" si="5"/>
        <v>0</v>
      </c>
      <c r="BL15" t="str">
        <f t="shared" ref="BL15:BL46" si="6">A15</f>
        <v>02_BD</v>
      </c>
      <c r="BM15" t="str">
        <f t="shared" ref="BM15:BM46" si="7">"d_nonenergy_"&amp;C15</f>
        <v>d_nonenergy_1_x_coal_thermal</v>
      </c>
      <c r="BP15" s="4">
        <f t="shared" ref="BP15:BP46" si="8">F15</f>
        <v>0</v>
      </c>
      <c r="BQ15" s="4">
        <f t="shared" ref="BQ15:BQ46" si="9">G15</f>
        <v>0</v>
      </c>
      <c r="BR15" s="4" cm="1">
        <f t="array" ref="BR15">L15*INDEX(prod_est,$H15+$I15-1,MATCH(BR$14,$BQ$14:$DQ$14,0))</f>
        <v>0</v>
      </c>
      <c r="BS15" s="4" cm="1">
        <f t="array" ref="BS15">M15*INDEX(prod_est,$H15+$I15-1,MATCH(BS$14,$BQ$14:$DQ$14,0))</f>
        <v>0</v>
      </c>
      <c r="BT15" s="4" cm="1">
        <f t="array" ref="BT15">N15*INDEX(prod_est,$H15+$I15-1,MATCH(BT$14,$BQ$14:$DQ$14,0))</f>
        <v>0</v>
      </c>
      <c r="BU15" s="4" cm="1">
        <f t="array" ref="BU15">O15*INDEX(prod_est,$H15+$I15-1,MATCH(BU$14,$BQ$14:$DQ$14,0))</f>
        <v>0</v>
      </c>
      <c r="BV15" s="4" cm="1">
        <f t="array" ref="BV15">P15*INDEX(prod_est,$H15+$I15-1,MATCH(BV$14,$BQ$14:$DQ$14,0))</f>
        <v>0</v>
      </c>
      <c r="BW15" s="4" cm="1">
        <f t="array" ref="BW15">Q15*INDEX(prod_est,$H15+$I15-1,MATCH(BW$14,$BQ$14:$DQ$14,0))</f>
        <v>0</v>
      </c>
      <c r="BX15" s="4" cm="1">
        <f t="array" ref="BX15">R15*INDEX(prod_est,$H15+$I15-1,MATCH(BX$14,$BQ$14:$DQ$14,0))</f>
        <v>0</v>
      </c>
      <c r="BY15" s="4" cm="1">
        <f t="array" ref="BY15">S15*INDEX(prod_est,$H15+$I15-1,MATCH(BY$14,$BQ$14:$DQ$14,0))</f>
        <v>0</v>
      </c>
      <c r="BZ15" s="4" cm="1">
        <f t="array" ref="BZ15">T15*INDEX(prod_est,$H15+$I15-1,MATCH(BZ$14,$BQ$14:$DQ$14,0))</f>
        <v>0</v>
      </c>
      <c r="CA15" s="4" cm="1">
        <f t="array" ref="CA15">U15*INDEX(prod_est,$H15+$I15-1,MATCH(CA$14,$BQ$14:$DQ$14,0))</f>
        <v>0</v>
      </c>
      <c r="CB15" s="4" cm="1">
        <f t="array" ref="CB15">V15*INDEX(prod_est,$H15+$I15-1,MATCH(CB$14,$BQ$14:$DQ$14,0))</f>
        <v>0</v>
      </c>
      <c r="CC15" s="4" cm="1">
        <f t="array" ref="CC15">W15*INDEX(prod_est,$H15+$I15-1,MATCH(CC$14,$BQ$14:$DQ$14,0))</f>
        <v>0</v>
      </c>
      <c r="CD15" s="4" cm="1">
        <f t="array" ref="CD15">X15*INDEX(prod_est,$H15+$I15-1,MATCH(CD$14,$BQ$14:$DQ$14,0))</f>
        <v>0</v>
      </c>
      <c r="CE15" s="4" cm="1">
        <f t="array" ref="CE15">Y15*INDEX(prod_est,$H15+$I15-1,MATCH(CE$14,$BQ$14:$DQ$14,0))</f>
        <v>0</v>
      </c>
      <c r="CF15" s="4" cm="1">
        <f t="array" ref="CF15">Z15*INDEX(prod_est,$H15+$I15-1,MATCH(CF$14,$BQ$14:$DQ$14,0))</f>
        <v>0</v>
      </c>
      <c r="CG15" s="4" cm="1">
        <f t="array" ref="CG15">AA15*INDEX(prod_est,$H15+$I15-1,MATCH(CG$14,$BQ$14:$DQ$14,0))</f>
        <v>0</v>
      </c>
      <c r="CH15" s="4" cm="1">
        <f t="array" ref="CH15">AB15*INDEX(prod_est,$H15+$I15-1,MATCH(CH$14,$BQ$14:$DQ$14,0))</f>
        <v>0</v>
      </c>
      <c r="CI15" s="4" cm="1">
        <f t="array" ref="CI15">AC15*INDEX(prod_est,$H15+$I15-1,MATCH(CI$14,$BQ$14:$DQ$14,0))</f>
        <v>0</v>
      </c>
      <c r="CJ15" s="4" cm="1">
        <f t="array" ref="CJ15">AD15*INDEX(prod_est,$H15+$I15-1,MATCH(CJ$14,$BQ$14:$DQ$14,0))</f>
        <v>0</v>
      </c>
      <c r="CK15" s="4" cm="1">
        <f t="array" ref="CK15">AE15*INDEX(prod_est,$H15+$I15-1,MATCH(CK$14,$BQ$14:$DQ$14,0))</f>
        <v>0</v>
      </c>
      <c r="CL15" s="4" cm="1">
        <f t="array" ref="CL15">AF15*INDEX(prod_est,$H15+$I15-1,MATCH(CL$14,$BQ$14:$DQ$14,0))</f>
        <v>0</v>
      </c>
      <c r="CM15" s="4" cm="1">
        <f t="array" ref="CM15">AG15*INDEX(prod_est,$H15+$I15-1,MATCH(CM$14,$BQ$14:$DQ$14,0))</f>
        <v>0</v>
      </c>
      <c r="CN15" s="4" cm="1">
        <f t="array" ref="CN15">AH15*INDEX(prod_est,$H15+$I15-1,MATCH(CN$14,$BQ$14:$DQ$14,0))</f>
        <v>0</v>
      </c>
      <c r="CO15" s="4" cm="1">
        <f t="array" ref="CO15">AI15*INDEX(prod_est,$H15+$I15-1,MATCH(CO$14,$BQ$14:$DQ$14,0))</f>
        <v>0</v>
      </c>
      <c r="CP15" s="4" cm="1">
        <f t="array" ref="CP15">AJ15*INDEX(prod_est,$H15+$I15-1,MATCH(CP$14,$BQ$14:$DQ$14,0))</f>
        <v>0</v>
      </c>
      <c r="CQ15" s="4" cm="1">
        <f t="array" ref="CQ15">AK15*INDEX(prod_est,$H15+$I15-1,MATCH(CQ$14,$BQ$14:$DQ$14,0))</f>
        <v>0</v>
      </c>
      <c r="CR15" s="4" cm="1">
        <f t="array" ref="CR15">AL15*INDEX(prod_est,$H15+$I15-1,MATCH(CR$14,$BQ$14:$DQ$14,0))</f>
        <v>0</v>
      </c>
      <c r="CS15" s="4" cm="1">
        <f t="array" ref="CS15">AM15*INDEX(prod_est,$H15+$I15-1,MATCH(CS$14,$BQ$14:$DQ$14,0))</f>
        <v>0</v>
      </c>
      <c r="CT15" s="4" cm="1">
        <f t="array" ref="CT15">AN15*INDEX(prod_est,$H15+$I15-1,MATCH(CT$14,$BQ$14:$DQ$14,0))</f>
        <v>0</v>
      </c>
      <c r="CU15" s="4" cm="1">
        <f t="array" ref="CU15">AO15*INDEX(prod_est,$H15+$I15-1,MATCH(CU$14,$BQ$14:$DQ$14,0))</f>
        <v>0</v>
      </c>
      <c r="CV15" s="4" cm="1">
        <f t="array" ref="CV15">AP15*INDEX(prod_est,$H15+$I15-1,MATCH(CV$14,$BQ$14:$DQ$14,0))</f>
        <v>0</v>
      </c>
      <c r="CW15" s="4" cm="1">
        <f t="array" ref="CW15">AQ15*INDEX(prod_est,$H15+$I15-1,MATCH(CW$14,$BQ$14:$DQ$14,0))</f>
        <v>0</v>
      </c>
      <c r="CX15" s="4" cm="1">
        <f t="array" ref="CX15">AR15*INDEX(prod_est,$H15+$I15-1,MATCH(CX$14,$BQ$14:$DQ$14,0))</f>
        <v>0</v>
      </c>
      <c r="CY15" s="4" cm="1">
        <f t="array" ref="CY15">AS15*INDEX(prod_est,$H15+$I15-1,MATCH(CY$14,$BQ$14:$DQ$14,0))</f>
        <v>0</v>
      </c>
      <c r="CZ15" s="4" cm="1">
        <f t="array" ref="CZ15">AT15*INDEX(prod_est,$H15+$I15-1,MATCH(CZ$14,$BQ$14:$DQ$14,0))</f>
        <v>0</v>
      </c>
      <c r="DA15" s="4" cm="1">
        <f t="array" ref="DA15">AU15*INDEX(prod_est,$H15+$I15-1,MATCH(DA$14,$BQ$14:$DQ$14,0))</f>
        <v>0</v>
      </c>
      <c r="DB15" s="4" cm="1">
        <f t="array" ref="DB15">AV15*INDEX(prod_est,$H15+$I15-1,MATCH(DB$14,$BQ$14:$DQ$14,0))</f>
        <v>0</v>
      </c>
      <c r="DC15" s="4" cm="1">
        <f t="array" ref="DC15">AW15*INDEX(prod_est,$H15+$I15-1,MATCH(DC$14,$BQ$14:$DQ$14,0))</f>
        <v>0</v>
      </c>
      <c r="DD15" s="4" cm="1">
        <f t="array" ref="DD15">AX15*INDEX(prod_est,$H15+$I15-1,MATCH(DD$14,$BQ$14:$DQ$14,0))</f>
        <v>0</v>
      </c>
      <c r="DE15" s="4" cm="1">
        <f t="array" ref="DE15">AY15*INDEX(prod_est,$H15+$I15-1,MATCH(DE$14,$BQ$14:$DQ$14,0))</f>
        <v>0</v>
      </c>
      <c r="DF15" s="4" cm="1">
        <f t="array" ref="DF15">AZ15*INDEX(prod_est,$H15+$I15-1,MATCH(DF$14,$BQ$14:$DQ$14,0))</f>
        <v>0</v>
      </c>
      <c r="DG15" s="4" cm="1">
        <f t="array" ref="DG15">BA15*INDEX(prod_est,$H15+$I15-1,MATCH(DG$14,$BQ$14:$DQ$14,0))</f>
        <v>0</v>
      </c>
      <c r="DH15" s="4" cm="1">
        <f t="array" ref="DH15">BB15*INDEX(prod_est,$H15+$I15-1,MATCH(DH$14,$BQ$14:$DQ$14,0))</f>
        <v>0</v>
      </c>
      <c r="DI15" s="4" cm="1">
        <f t="array" ref="DI15">BC15*INDEX(prod_est,$H15+$I15-1,MATCH(DI$14,$BQ$14:$DQ$14,0))</f>
        <v>0</v>
      </c>
      <c r="DJ15" s="4" cm="1">
        <f t="array" ref="DJ15">BD15*INDEX(prod_est,$H15+$I15-1,MATCH(DJ$14,$BQ$14:$DQ$14,0))</f>
        <v>0</v>
      </c>
      <c r="DK15" s="4" cm="1">
        <f t="array" ref="DK15">BE15*INDEX(prod_est,$H15+$I15-1,MATCH(DK$14,$BQ$14:$DQ$14,0))</f>
        <v>0</v>
      </c>
      <c r="DL15" s="4" cm="1">
        <f t="array" ref="DL15">BF15*INDEX(prod_est,$H15+$I15-1,MATCH(DL$14,$BQ$14:$DQ$14,0))</f>
        <v>0</v>
      </c>
      <c r="DM15" s="4" cm="1">
        <f t="array" ref="DM15">BG15*INDEX(prod_est,$H15+$I15-1,MATCH(DM$14,$BQ$14:$DQ$14,0))</f>
        <v>0</v>
      </c>
      <c r="DN15" s="4" cm="1">
        <f t="array" ref="DN15">BH15*INDEX(prod_est,$H15+$I15-1,MATCH(DN$14,$BQ$14:$DQ$14,0))</f>
        <v>0</v>
      </c>
      <c r="DO15" s="4" cm="1">
        <f t="array" ref="DO15">BI15*INDEX(prod_est,$H15+$I15-1,MATCH(DO$14,$BQ$14:$DQ$14,0))</f>
        <v>0</v>
      </c>
      <c r="DP15" s="4" cm="1">
        <f t="array" ref="DP15">BJ15*INDEX(prod_est,$H15+$I15-1,MATCH(DP$14,$BQ$14:$DQ$14,0))</f>
        <v>0</v>
      </c>
      <c r="DQ15" s="4" cm="1">
        <f t="array" ref="DQ15">BK15*INDEX(prod_est,$H15+$I15-1,MATCH(DQ$14,$BQ$14:$DQ$14,0))</f>
        <v>0</v>
      </c>
    </row>
    <row r="16" spans="1:121" x14ac:dyDescent="0.25">
      <c r="A16" t="s">
        <v>38</v>
      </c>
      <c r="B16" t="s">
        <v>6</v>
      </c>
      <c r="C16" t="s">
        <v>6</v>
      </c>
      <c r="D16" t="s">
        <v>172</v>
      </c>
      <c r="E16" s="46" t="s">
        <v>37</v>
      </c>
      <c r="F16" s="4">
        <v>0</v>
      </c>
      <c r="G16" s="4">
        <v>0</v>
      </c>
      <c r="H16">
        <f>MATCH(A16,Production_est!$A$4:$A$339,0)</f>
        <v>17</v>
      </c>
      <c r="I16">
        <f>IFERROR(MATCH(E16,Production_est!$D$4:$D$339,0),"-")</f>
        <v>3</v>
      </c>
      <c r="J16" s="4" cm="1">
        <f t="array" ref="J16">IFERROR(INDEX(Production_est!$E$4:$E$339,I16+H16-1),"-")</f>
        <v>660.53228160756498</v>
      </c>
      <c r="K16" s="33">
        <f t="shared" si="3"/>
        <v>0</v>
      </c>
      <c r="L16" s="33">
        <f t="shared" si="4"/>
        <v>0</v>
      </c>
      <c r="M16" s="33">
        <f t="shared" si="4"/>
        <v>0</v>
      </c>
      <c r="N16" s="33">
        <f t="shared" si="4"/>
        <v>0</v>
      </c>
      <c r="O16" s="33">
        <f t="shared" si="4"/>
        <v>0</v>
      </c>
      <c r="P16" s="33">
        <f t="shared" si="4"/>
        <v>0</v>
      </c>
      <c r="Q16" s="33">
        <f t="shared" si="4"/>
        <v>0</v>
      </c>
      <c r="R16" s="33">
        <f t="shared" si="4"/>
        <v>0</v>
      </c>
      <c r="S16" s="33">
        <f t="shared" si="4"/>
        <v>0</v>
      </c>
      <c r="T16" s="33">
        <f t="shared" si="4"/>
        <v>0</v>
      </c>
      <c r="U16" s="33">
        <f t="shared" si="4"/>
        <v>0</v>
      </c>
      <c r="V16" s="33">
        <f t="shared" si="4"/>
        <v>0</v>
      </c>
      <c r="W16" s="33">
        <f t="shared" si="4"/>
        <v>0</v>
      </c>
      <c r="X16" s="33">
        <f t="shared" si="4"/>
        <v>0</v>
      </c>
      <c r="Y16" s="33">
        <f t="shared" si="4"/>
        <v>0</v>
      </c>
      <c r="Z16" s="33">
        <f t="shared" si="4"/>
        <v>0</v>
      </c>
      <c r="AA16" s="33">
        <f t="shared" si="4"/>
        <v>0</v>
      </c>
      <c r="AB16" s="33">
        <f t="shared" si="4"/>
        <v>0</v>
      </c>
      <c r="AC16" s="33">
        <f t="shared" si="4"/>
        <v>0</v>
      </c>
      <c r="AD16" s="33">
        <f t="shared" si="4"/>
        <v>0</v>
      </c>
      <c r="AE16" s="33">
        <f t="shared" si="4"/>
        <v>0</v>
      </c>
      <c r="AF16" s="33">
        <f t="shared" si="4"/>
        <v>0</v>
      </c>
      <c r="AG16" s="33">
        <f t="shared" si="4"/>
        <v>0</v>
      </c>
      <c r="AH16" s="33">
        <f t="shared" si="4"/>
        <v>0</v>
      </c>
      <c r="AI16" s="33">
        <f t="shared" si="4"/>
        <v>0</v>
      </c>
      <c r="AJ16" s="33">
        <f t="shared" si="4"/>
        <v>0</v>
      </c>
      <c r="AK16" s="33">
        <f t="shared" si="4"/>
        <v>0</v>
      </c>
      <c r="AL16" s="33">
        <f t="shared" si="4"/>
        <v>0</v>
      </c>
      <c r="AM16" s="33">
        <f t="shared" si="4"/>
        <v>0</v>
      </c>
      <c r="AN16" s="33">
        <f t="shared" si="4"/>
        <v>0</v>
      </c>
      <c r="AO16" s="33">
        <f t="shared" si="4"/>
        <v>0</v>
      </c>
      <c r="AP16" s="33">
        <f t="shared" si="4"/>
        <v>0</v>
      </c>
      <c r="AQ16" s="33">
        <f t="shared" ref="AQ16:BK16" si="10">AP16*(1-$G$4)</f>
        <v>0</v>
      </c>
      <c r="AR16" s="33">
        <f t="shared" si="10"/>
        <v>0</v>
      </c>
      <c r="AS16" s="33">
        <f t="shared" si="10"/>
        <v>0</v>
      </c>
      <c r="AT16" s="33">
        <f t="shared" si="10"/>
        <v>0</v>
      </c>
      <c r="AU16" s="33">
        <f t="shared" si="10"/>
        <v>0</v>
      </c>
      <c r="AV16" s="33">
        <f t="shared" si="10"/>
        <v>0</v>
      </c>
      <c r="AW16" s="33">
        <f t="shared" si="10"/>
        <v>0</v>
      </c>
      <c r="AX16" s="33">
        <f t="shared" si="10"/>
        <v>0</v>
      </c>
      <c r="AY16" s="33">
        <f t="shared" si="10"/>
        <v>0</v>
      </c>
      <c r="AZ16" s="33">
        <f t="shared" si="10"/>
        <v>0</v>
      </c>
      <c r="BA16" s="33">
        <f t="shared" si="10"/>
        <v>0</v>
      </c>
      <c r="BB16" s="33">
        <f t="shared" si="10"/>
        <v>0</v>
      </c>
      <c r="BC16" s="33">
        <f t="shared" si="10"/>
        <v>0</v>
      </c>
      <c r="BD16" s="33">
        <f t="shared" si="10"/>
        <v>0</v>
      </c>
      <c r="BE16" s="33">
        <f t="shared" si="10"/>
        <v>0</v>
      </c>
      <c r="BF16" s="33">
        <f t="shared" si="10"/>
        <v>0</v>
      </c>
      <c r="BG16" s="33">
        <f t="shared" si="10"/>
        <v>0</v>
      </c>
      <c r="BH16" s="33">
        <f t="shared" si="10"/>
        <v>0</v>
      </c>
      <c r="BI16" s="33">
        <f t="shared" si="10"/>
        <v>0</v>
      </c>
      <c r="BJ16" s="33">
        <f t="shared" si="10"/>
        <v>0</v>
      </c>
      <c r="BK16" s="33">
        <f t="shared" si="10"/>
        <v>0</v>
      </c>
      <c r="BL16" t="str">
        <f t="shared" si="6"/>
        <v>02_BD</v>
      </c>
      <c r="BM16" t="str">
        <f t="shared" si="7"/>
        <v>d_nonenergy_1_1_coking_coal</v>
      </c>
      <c r="BP16" s="4">
        <f t="shared" si="8"/>
        <v>0</v>
      </c>
      <c r="BQ16" s="4">
        <f t="shared" si="9"/>
        <v>0</v>
      </c>
      <c r="BR16" s="4" cm="1">
        <f t="array" ref="BR16">L16*INDEX(prod_est,$H16+$I16-1,MATCH(BR$14,$BQ$14:$DQ$14,0))</f>
        <v>0</v>
      </c>
      <c r="BS16" s="4" cm="1">
        <f t="array" ref="BS16">M16*INDEX(prod_est,$H16+$I16-1,MATCH(BS$14,$BQ$14:$DQ$14,0))</f>
        <v>0</v>
      </c>
      <c r="BT16" s="4" cm="1">
        <f t="array" ref="BT16">N16*INDEX(prod_est,$H16+$I16-1,MATCH(BT$14,$BQ$14:$DQ$14,0))</f>
        <v>0</v>
      </c>
      <c r="BU16" s="4" cm="1">
        <f t="array" ref="BU16">O16*INDEX(prod_est,$H16+$I16-1,MATCH(BU$14,$BQ$14:$DQ$14,0))</f>
        <v>0</v>
      </c>
      <c r="BV16" s="4" cm="1">
        <f t="array" ref="BV16">P16*INDEX(prod_est,$H16+$I16-1,MATCH(BV$14,$BQ$14:$DQ$14,0))</f>
        <v>0</v>
      </c>
      <c r="BW16" s="4" cm="1">
        <f t="array" ref="BW16">Q16*INDEX(prod_est,$H16+$I16-1,MATCH(BW$14,$BQ$14:$DQ$14,0))</f>
        <v>0</v>
      </c>
      <c r="BX16" s="4" cm="1">
        <f t="array" ref="BX16">R16*INDEX(prod_est,$H16+$I16-1,MATCH(BX$14,$BQ$14:$DQ$14,0))</f>
        <v>0</v>
      </c>
      <c r="BY16" s="4" cm="1">
        <f t="array" ref="BY16">S16*INDEX(prod_est,$H16+$I16-1,MATCH(BY$14,$BQ$14:$DQ$14,0))</f>
        <v>0</v>
      </c>
      <c r="BZ16" s="4" cm="1">
        <f t="array" ref="BZ16">T16*INDEX(prod_est,$H16+$I16-1,MATCH(BZ$14,$BQ$14:$DQ$14,0))</f>
        <v>0</v>
      </c>
      <c r="CA16" s="4" cm="1">
        <f t="array" ref="CA16">U16*INDEX(prod_est,$H16+$I16-1,MATCH(CA$14,$BQ$14:$DQ$14,0))</f>
        <v>0</v>
      </c>
      <c r="CB16" s="4" cm="1">
        <f t="array" ref="CB16">V16*INDEX(prod_est,$H16+$I16-1,MATCH(CB$14,$BQ$14:$DQ$14,0))</f>
        <v>0</v>
      </c>
      <c r="CC16" s="4" cm="1">
        <f t="array" ref="CC16">W16*INDEX(prod_est,$H16+$I16-1,MATCH(CC$14,$BQ$14:$DQ$14,0))</f>
        <v>0</v>
      </c>
      <c r="CD16" s="4" cm="1">
        <f t="array" ref="CD16">X16*INDEX(prod_est,$H16+$I16-1,MATCH(CD$14,$BQ$14:$DQ$14,0))</f>
        <v>0</v>
      </c>
      <c r="CE16" s="4" cm="1">
        <f t="array" ref="CE16">Y16*INDEX(prod_est,$H16+$I16-1,MATCH(CE$14,$BQ$14:$DQ$14,0))</f>
        <v>0</v>
      </c>
      <c r="CF16" s="4" cm="1">
        <f t="array" ref="CF16">Z16*INDEX(prod_est,$H16+$I16-1,MATCH(CF$14,$BQ$14:$DQ$14,0))</f>
        <v>0</v>
      </c>
      <c r="CG16" s="4" cm="1">
        <f t="array" ref="CG16">AA16*INDEX(prod_est,$H16+$I16-1,MATCH(CG$14,$BQ$14:$DQ$14,0))</f>
        <v>0</v>
      </c>
      <c r="CH16" s="4" cm="1">
        <f t="array" ref="CH16">AB16*INDEX(prod_est,$H16+$I16-1,MATCH(CH$14,$BQ$14:$DQ$14,0))</f>
        <v>0</v>
      </c>
      <c r="CI16" s="4" cm="1">
        <f t="array" ref="CI16">AC16*INDEX(prod_est,$H16+$I16-1,MATCH(CI$14,$BQ$14:$DQ$14,0))</f>
        <v>0</v>
      </c>
      <c r="CJ16" s="4" cm="1">
        <f t="array" ref="CJ16">AD16*INDEX(prod_est,$H16+$I16-1,MATCH(CJ$14,$BQ$14:$DQ$14,0))</f>
        <v>0</v>
      </c>
      <c r="CK16" s="4" cm="1">
        <f t="array" ref="CK16">AE16*INDEX(prod_est,$H16+$I16-1,MATCH(CK$14,$BQ$14:$DQ$14,0))</f>
        <v>0</v>
      </c>
      <c r="CL16" s="4" cm="1">
        <f t="array" ref="CL16">AF16*INDEX(prod_est,$H16+$I16-1,MATCH(CL$14,$BQ$14:$DQ$14,0))</f>
        <v>0</v>
      </c>
      <c r="CM16" s="4" cm="1">
        <f t="array" ref="CM16">AG16*INDEX(prod_est,$H16+$I16-1,MATCH(CM$14,$BQ$14:$DQ$14,0))</f>
        <v>0</v>
      </c>
      <c r="CN16" s="4" cm="1">
        <f t="array" ref="CN16">AH16*INDEX(prod_est,$H16+$I16-1,MATCH(CN$14,$BQ$14:$DQ$14,0))</f>
        <v>0</v>
      </c>
      <c r="CO16" s="4" cm="1">
        <f t="array" ref="CO16">AI16*INDEX(prod_est,$H16+$I16-1,MATCH(CO$14,$BQ$14:$DQ$14,0))</f>
        <v>0</v>
      </c>
      <c r="CP16" s="4" cm="1">
        <f t="array" ref="CP16">AJ16*INDEX(prod_est,$H16+$I16-1,MATCH(CP$14,$BQ$14:$DQ$14,0))</f>
        <v>0</v>
      </c>
      <c r="CQ16" s="4" cm="1">
        <f t="array" ref="CQ16">AK16*INDEX(prod_est,$H16+$I16-1,MATCH(CQ$14,$BQ$14:$DQ$14,0))</f>
        <v>0</v>
      </c>
      <c r="CR16" s="4" cm="1">
        <f t="array" ref="CR16">AL16*INDEX(prod_est,$H16+$I16-1,MATCH(CR$14,$BQ$14:$DQ$14,0))</f>
        <v>0</v>
      </c>
      <c r="CS16" s="4" cm="1">
        <f t="array" ref="CS16">AM16*INDEX(prod_est,$H16+$I16-1,MATCH(CS$14,$BQ$14:$DQ$14,0))</f>
        <v>0</v>
      </c>
      <c r="CT16" s="4" cm="1">
        <f t="array" ref="CT16">AN16*INDEX(prod_est,$H16+$I16-1,MATCH(CT$14,$BQ$14:$DQ$14,0))</f>
        <v>0</v>
      </c>
      <c r="CU16" s="4" cm="1">
        <f t="array" ref="CU16">AO16*INDEX(prod_est,$H16+$I16-1,MATCH(CU$14,$BQ$14:$DQ$14,0))</f>
        <v>0</v>
      </c>
      <c r="CV16" s="4" cm="1">
        <f t="array" ref="CV16">AP16*INDEX(prod_est,$H16+$I16-1,MATCH(CV$14,$BQ$14:$DQ$14,0))</f>
        <v>0</v>
      </c>
      <c r="CW16" s="4" cm="1">
        <f t="array" ref="CW16">AQ16*INDEX(prod_est,$H16+$I16-1,MATCH(CW$14,$BQ$14:$DQ$14,0))</f>
        <v>0</v>
      </c>
      <c r="CX16" s="4" cm="1">
        <f t="array" ref="CX16">AR16*INDEX(prod_est,$H16+$I16-1,MATCH(CX$14,$BQ$14:$DQ$14,0))</f>
        <v>0</v>
      </c>
      <c r="CY16" s="4" cm="1">
        <f t="array" ref="CY16">AS16*INDEX(prod_est,$H16+$I16-1,MATCH(CY$14,$BQ$14:$DQ$14,0))</f>
        <v>0</v>
      </c>
      <c r="CZ16" s="4" cm="1">
        <f t="array" ref="CZ16">AT16*INDEX(prod_est,$H16+$I16-1,MATCH(CZ$14,$BQ$14:$DQ$14,0))</f>
        <v>0</v>
      </c>
      <c r="DA16" s="4" cm="1">
        <f t="array" ref="DA16">AU16*INDEX(prod_est,$H16+$I16-1,MATCH(DA$14,$BQ$14:$DQ$14,0))</f>
        <v>0</v>
      </c>
      <c r="DB16" s="4" cm="1">
        <f t="array" ref="DB16">AV16*INDEX(prod_est,$H16+$I16-1,MATCH(DB$14,$BQ$14:$DQ$14,0))</f>
        <v>0</v>
      </c>
      <c r="DC16" s="4" cm="1">
        <f t="array" ref="DC16">AW16*INDEX(prod_est,$H16+$I16-1,MATCH(DC$14,$BQ$14:$DQ$14,0))</f>
        <v>0</v>
      </c>
      <c r="DD16" s="4" cm="1">
        <f t="array" ref="DD16">AX16*INDEX(prod_est,$H16+$I16-1,MATCH(DD$14,$BQ$14:$DQ$14,0))</f>
        <v>0</v>
      </c>
      <c r="DE16" s="4" cm="1">
        <f t="array" ref="DE16">AY16*INDEX(prod_est,$H16+$I16-1,MATCH(DE$14,$BQ$14:$DQ$14,0))</f>
        <v>0</v>
      </c>
      <c r="DF16" s="4" cm="1">
        <f t="array" ref="DF16">AZ16*INDEX(prod_est,$H16+$I16-1,MATCH(DF$14,$BQ$14:$DQ$14,0))</f>
        <v>0</v>
      </c>
      <c r="DG16" s="4" cm="1">
        <f t="array" ref="DG16">BA16*INDEX(prod_est,$H16+$I16-1,MATCH(DG$14,$BQ$14:$DQ$14,0))</f>
        <v>0</v>
      </c>
      <c r="DH16" s="4" cm="1">
        <f t="array" ref="DH16">BB16*INDEX(prod_est,$H16+$I16-1,MATCH(DH$14,$BQ$14:$DQ$14,0))</f>
        <v>0</v>
      </c>
      <c r="DI16" s="4" cm="1">
        <f t="array" ref="DI16">BC16*INDEX(prod_est,$H16+$I16-1,MATCH(DI$14,$BQ$14:$DQ$14,0))</f>
        <v>0</v>
      </c>
      <c r="DJ16" s="4" cm="1">
        <f t="array" ref="DJ16">BD16*INDEX(prod_est,$H16+$I16-1,MATCH(DJ$14,$BQ$14:$DQ$14,0))</f>
        <v>0</v>
      </c>
      <c r="DK16" s="4" cm="1">
        <f t="array" ref="DK16">BE16*INDEX(prod_est,$H16+$I16-1,MATCH(DK$14,$BQ$14:$DQ$14,0))</f>
        <v>0</v>
      </c>
      <c r="DL16" s="4" cm="1">
        <f t="array" ref="DL16">BF16*INDEX(prod_est,$H16+$I16-1,MATCH(DL$14,$BQ$14:$DQ$14,0))</f>
        <v>0</v>
      </c>
      <c r="DM16" s="4" cm="1">
        <f t="array" ref="DM16">BG16*INDEX(prod_est,$H16+$I16-1,MATCH(DM$14,$BQ$14:$DQ$14,0))</f>
        <v>0</v>
      </c>
      <c r="DN16" s="4" cm="1">
        <f t="array" ref="DN16">BH16*INDEX(prod_est,$H16+$I16-1,MATCH(DN$14,$BQ$14:$DQ$14,0))</f>
        <v>0</v>
      </c>
      <c r="DO16" s="4" cm="1">
        <f t="array" ref="DO16">BI16*INDEX(prod_est,$H16+$I16-1,MATCH(DO$14,$BQ$14:$DQ$14,0))</f>
        <v>0</v>
      </c>
      <c r="DP16" s="4" cm="1">
        <f t="array" ref="DP16">BJ16*INDEX(prod_est,$H16+$I16-1,MATCH(DP$14,$BQ$14:$DQ$14,0))</f>
        <v>0</v>
      </c>
      <c r="DQ16" s="4" cm="1">
        <f t="array" ref="DQ16">BK16*INDEX(prod_est,$H16+$I16-1,MATCH(DQ$14,$BQ$14:$DQ$14,0))</f>
        <v>0</v>
      </c>
    </row>
    <row r="17" spans="1:121" x14ac:dyDescent="0.25">
      <c r="A17" t="s">
        <v>38</v>
      </c>
      <c r="B17" t="s">
        <v>7</v>
      </c>
      <c r="C17" t="s">
        <v>7</v>
      </c>
      <c r="D17" t="s">
        <v>172</v>
      </c>
      <c r="E17" s="46" t="s">
        <v>37</v>
      </c>
      <c r="F17" s="4">
        <v>0</v>
      </c>
      <c r="G17" s="4">
        <v>0</v>
      </c>
      <c r="H17">
        <f>MATCH(A17,Production_est!$A$4:$A$339,0)</f>
        <v>17</v>
      </c>
      <c r="I17">
        <f>IFERROR(MATCH(E17,Production_est!$D$4:$D$339,0),"-")</f>
        <v>3</v>
      </c>
      <c r="J17" s="4" cm="1">
        <f t="array" ref="J17">IFERROR(INDEX(Production_est!$E$4:$E$339,I17+H17-1),"-")</f>
        <v>660.53228160756498</v>
      </c>
      <c r="K17" s="33">
        <f t="shared" si="3"/>
        <v>0</v>
      </c>
      <c r="L17" s="33">
        <f t="shared" si="4"/>
        <v>0</v>
      </c>
      <c r="M17" s="33">
        <f t="shared" si="4"/>
        <v>0</v>
      </c>
      <c r="N17" s="33">
        <f t="shared" si="4"/>
        <v>0</v>
      </c>
      <c r="O17" s="33">
        <f t="shared" si="4"/>
        <v>0</v>
      </c>
      <c r="P17" s="33">
        <f t="shared" si="4"/>
        <v>0</v>
      </c>
      <c r="Q17" s="33">
        <f t="shared" si="4"/>
        <v>0</v>
      </c>
      <c r="R17" s="33">
        <f t="shared" si="4"/>
        <v>0</v>
      </c>
      <c r="S17" s="33">
        <f t="shared" si="4"/>
        <v>0</v>
      </c>
      <c r="T17" s="33">
        <f t="shared" si="4"/>
        <v>0</v>
      </c>
      <c r="U17" s="33">
        <f t="shared" si="4"/>
        <v>0</v>
      </c>
      <c r="V17" s="33">
        <f t="shared" si="4"/>
        <v>0</v>
      </c>
      <c r="W17" s="33">
        <f t="shared" si="4"/>
        <v>0</v>
      </c>
      <c r="X17" s="33">
        <f t="shared" si="4"/>
        <v>0</v>
      </c>
      <c r="Y17" s="33">
        <f t="shared" si="4"/>
        <v>0</v>
      </c>
      <c r="Z17" s="33">
        <f t="shared" si="4"/>
        <v>0</v>
      </c>
      <c r="AA17" s="33">
        <f t="shared" si="4"/>
        <v>0</v>
      </c>
      <c r="AB17" s="33">
        <f t="shared" si="4"/>
        <v>0</v>
      </c>
      <c r="AC17" s="33">
        <f t="shared" si="4"/>
        <v>0</v>
      </c>
      <c r="AD17" s="33">
        <f t="shared" si="4"/>
        <v>0</v>
      </c>
      <c r="AE17" s="33">
        <f t="shared" si="4"/>
        <v>0</v>
      </c>
      <c r="AF17" s="33">
        <f t="shared" si="4"/>
        <v>0</v>
      </c>
      <c r="AG17" s="33">
        <f t="shared" si="4"/>
        <v>0</v>
      </c>
      <c r="AH17" s="33">
        <f t="shared" si="4"/>
        <v>0</v>
      </c>
      <c r="AI17" s="33">
        <f t="shared" si="4"/>
        <v>0</v>
      </c>
      <c r="AJ17" s="33">
        <f t="shared" si="4"/>
        <v>0</v>
      </c>
      <c r="AK17" s="33">
        <f t="shared" si="4"/>
        <v>0</v>
      </c>
      <c r="AL17" s="33">
        <f t="shared" si="4"/>
        <v>0</v>
      </c>
      <c r="AM17" s="33">
        <f t="shared" si="4"/>
        <v>0</v>
      </c>
      <c r="AN17" s="33">
        <f t="shared" si="4"/>
        <v>0</v>
      </c>
      <c r="AO17" s="33">
        <f t="shared" si="4"/>
        <v>0</v>
      </c>
      <c r="AP17" s="33">
        <f t="shared" si="4"/>
        <v>0</v>
      </c>
      <c r="AQ17" s="33">
        <f t="shared" ref="AQ17:BK17" si="11">AP17*(1-$G$4)</f>
        <v>0</v>
      </c>
      <c r="AR17" s="33">
        <f t="shared" si="11"/>
        <v>0</v>
      </c>
      <c r="AS17" s="33">
        <f t="shared" si="11"/>
        <v>0</v>
      </c>
      <c r="AT17" s="33">
        <f t="shared" si="11"/>
        <v>0</v>
      </c>
      <c r="AU17" s="33">
        <f t="shared" si="11"/>
        <v>0</v>
      </c>
      <c r="AV17" s="33">
        <f t="shared" si="11"/>
        <v>0</v>
      </c>
      <c r="AW17" s="33">
        <f t="shared" si="11"/>
        <v>0</v>
      </c>
      <c r="AX17" s="33">
        <f t="shared" si="11"/>
        <v>0</v>
      </c>
      <c r="AY17" s="33">
        <f t="shared" si="11"/>
        <v>0</v>
      </c>
      <c r="AZ17" s="33">
        <f t="shared" si="11"/>
        <v>0</v>
      </c>
      <c r="BA17" s="33">
        <f t="shared" si="11"/>
        <v>0</v>
      </c>
      <c r="BB17" s="33">
        <f t="shared" si="11"/>
        <v>0</v>
      </c>
      <c r="BC17" s="33">
        <f t="shared" si="11"/>
        <v>0</v>
      </c>
      <c r="BD17" s="33">
        <f t="shared" si="11"/>
        <v>0</v>
      </c>
      <c r="BE17" s="33">
        <f t="shared" si="11"/>
        <v>0</v>
      </c>
      <c r="BF17" s="33">
        <f t="shared" si="11"/>
        <v>0</v>
      </c>
      <c r="BG17" s="33">
        <f t="shared" si="11"/>
        <v>0</v>
      </c>
      <c r="BH17" s="33">
        <f t="shared" si="11"/>
        <v>0</v>
      </c>
      <c r="BI17" s="33">
        <f t="shared" si="11"/>
        <v>0</v>
      </c>
      <c r="BJ17" s="33">
        <f t="shared" si="11"/>
        <v>0</v>
      </c>
      <c r="BK17" s="33">
        <f t="shared" si="11"/>
        <v>0</v>
      </c>
      <c r="BL17" t="str">
        <f t="shared" si="6"/>
        <v>02_BD</v>
      </c>
      <c r="BM17" t="str">
        <f t="shared" si="7"/>
        <v>d_nonenergy_1_5_lignite</v>
      </c>
      <c r="BP17" s="4">
        <f t="shared" si="8"/>
        <v>0</v>
      </c>
      <c r="BQ17" s="4">
        <f t="shared" si="9"/>
        <v>0</v>
      </c>
      <c r="BR17" s="4" cm="1">
        <f t="array" ref="BR17">L17*INDEX(prod_est,$H17+$I17-1,MATCH(BR$14,$BQ$14:$DQ$14,0))</f>
        <v>0</v>
      </c>
      <c r="BS17" s="4" cm="1">
        <f t="array" ref="BS17">M17*INDEX(prod_est,$H17+$I17-1,MATCH(BS$14,$BQ$14:$DQ$14,0))</f>
        <v>0</v>
      </c>
      <c r="BT17" s="4" cm="1">
        <f t="array" ref="BT17">N17*INDEX(prod_est,$H17+$I17-1,MATCH(BT$14,$BQ$14:$DQ$14,0))</f>
        <v>0</v>
      </c>
      <c r="BU17" s="4" cm="1">
        <f t="array" ref="BU17">O17*INDEX(prod_est,$H17+$I17-1,MATCH(BU$14,$BQ$14:$DQ$14,0))</f>
        <v>0</v>
      </c>
      <c r="BV17" s="4" cm="1">
        <f t="array" ref="BV17">P17*INDEX(prod_est,$H17+$I17-1,MATCH(BV$14,$BQ$14:$DQ$14,0))</f>
        <v>0</v>
      </c>
      <c r="BW17" s="4" cm="1">
        <f t="array" ref="BW17">Q17*INDEX(prod_est,$H17+$I17-1,MATCH(BW$14,$BQ$14:$DQ$14,0))</f>
        <v>0</v>
      </c>
      <c r="BX17" s="4" cm="1">
        <f t="array" ref="BX17">R17*INDEX(prod_est,$H17+$I17-1,MATCH(BX$14,$BQ$14:$DQ$14,0))</f>
        <v>0</v>
      </c>
      <c r="BY17" s="4" cm="1">
        <f t="array" ref="BY17">S17*INDEX(prod_est,$H17+$I17-1,MATCH(BY$14,$BQ$14:$DQ$14,0))</f>
        <v>0</v>
      </c>
      <c r="BZ17" s="4" cm="1">
        <f t="array" ref="BZ17">T17*INDEX(prod_est,$H17+$I17-1,MATCH(BZ$14,$BQ$14:$DQ$14,0))</f>
        <v>0</v>
      </c>
      <c r="CA17" s="4" cm="1">
        <f t="array" ref="CA17">U17*INDEX(prod_est,$H17+$I17-1,MATCH(CA$14,$BQ$14:$DQ$14,0))</f>
        <v>0</v>
      </c>
      <c r="CB17" s="4" cm="1">
        <f t="array" ref="CB17">V17*INDEX(prod_est,$H17+$I17-1,MATCH(CB$14,$BQ$14:$DQ$14,0))</f>
        <v>0</v>
      </c>
      <c r="CC17" s="4" cm="1">
        <f t="array" ref="CC17">W17*INDEX(prod_est,$H17+$I17-1,MATCH(CC$14,$BQ$14:$DQ$14,0))</f>
        <v>0</v>
      </c>
      <c r="CD17" s="4" cm="1">
        <f t="array" ref="CD17">X17*INDEX(prod_est,$H17+$I17-1,MATCH(CD$14,$BQ$14:$DQ$14,0))</f>
        <v>0</v>
      </c>
      <c r="CE17" s="4" cm="1">
        <f t="array" ref="CE17">Y17*INDEX(prod_est,$H17+$I17-1,MATCH(CE$14,$BQ$14:$DQ$14,0))</f>
        <v>0</v>
      </c>
      <c r="CF17" s="4" cm="1">
        <f t="array" ref="CF17">Z17*INDEX(prod_est,$H17+$I17-1,MATCH(CF$14,$BQ$14:$DQ$14,0))</f>
        <v>0</v>
      </c>
      <c r="CG17" s="4" cm="1">
        <f t="array" ref="CG17">AA17*INDEX(prod_est,$H17+$I17-1,MATCH(CG$14,$BQ$14:$DQ$14,0))</f>
        <v>0</v>
      </c>
      <c r="CH17" s="4" cm="1">
        <f t="array" ref="CH17">AB17*INDEX(prod_est,$H17+$I17-1,MATCH(CH$14,$BQ$14:$DQ$14,0))</f>
        <v>0</v>
      </c>
      <c r="CI17" s="4" cm="1">
        <f t="array" ref="CI17">AC17*INDEX(prod_est,$H17+$I17-1,MATCH(CI$14,$BQ$14:$DQ$14,0))</f>
        <v>0</v>
      </c>
      <c r="CJ17" s="4" cm="1">
        <f t="array" ref="CJ17">AD17*INDEX(prod_est,$H17+$I17-1,MATCH(CJ$14,$BQ$14:$DQ$14,0))</f>
        <v>0</v>
      </c>
      <c r="CK17" s="4" cm="1">
        <f t="array" ref="CK17">AE17*INDEX(prod_est,$H17+$I17-1,MATCH(CK$14,$BQ$14:$DQ$14,0))</f>
        <v>0</v>
      </c>
      <c r="CL17" s="4" cm="1">
        <f t="array" ref="CL17">AF17*INDEX(prod_est,$H17+$I17-1,MATCH(CL$14,$BQ$14:$DQ$14,0))</f>
        <v>0</v>
      </c>
      <c r="CM17" s="4" cm="1">
        <f t="array" ref="CM17">AG17*INDEX(prod_est,$H17+$I17-1,MATCH(CM$14,$BQ$14:$DQ$14,0))</f>
        <v>0</v>
      </c>
      <c r="CN17" s="4" cm="1">
        <f t="array" ref="CN17">AH17*INDEX(prod_est,$H17+$I17-1,MATCH(CN$14,$BQ$14:$DQ$14,0))</f>
        <v>0</v>
      </c>
      <c r="CO17" s="4" cm="1">
        <f t="array" ref="CO17">AI17*INDEX(prod_est,$H17+$I17-1,MATCH(CO$14,$BQ$14:$DQ$14,0))</f>
        <v>0</v>
      </c>
      <c r="CP17" s="4" cm="1">
        <f t="array" ref="CP17">AJ17*INDEX(prod_est,$H17+$I17-1,MATCH(CP$14,$BQ$14:$DQ$14,0))</f>
        <v>0</v>
      </c>
      <c r="CQ17" s="4" cm="1">
        <f t="array" ref="CQ17">AK17*INDEX(prod_est,$H17+$I17-1,MATCH(CQ$14,$BQ$14:$DQ$14,0))</f>
        <v>0</v>
      </c>
      <c r="CR17" s="4" cm="1">
        <f t="array" ref="CR17">AL17*INDEX(prod_est,$H17+$I17-1,MATCH(CR$14,$BQ$14:$DQ$14,0))</f>
        <v>0</v>
      </c>
      <c r="CS17" s="4" cm="1">
        <f t="array" ref="CS17">AM17*INDEX(prod_est,$H17+$I17-1,MATCH(CS$14,$BQ$14:$DQ$14,0))</f>
        <v>0</v>
      </c>
      <c r="CT17" s="4" cm="1">
        <f t="array" ref="CT17">AN17*INDEX(prod_est,$H17+$I17-1,MATCH(CT$14,$BQ$14:$DQ$14,0))</f>
        <v>0</v>
      </c>
      <c r="CU17" s="4" cm="1">
        <f t="array" ref="CU17">AO17*INDEX(prod_est,$H17+$I17-1,MATCH(CU$14,$BQ$14:$DQ$14,0))</f>
        <v>0</v>
      </c>
      <c r="CV17" s="4" cm="1">
        <f t="array" ref="CV17">AP17*INDEX(prod_est,$H17+$I17-1,MATCH(CV$14,$BQ$14:$DQ$14,0))</f>
        <v>0</v>
      </c>
      <c r="CW17" s="4" cm="1">
        <f t="array" ref="CW17">AQ17*INDEX(prod_est,$H17+$I17-1,MATCH(CW$14,$BQ$14:$DQ$14,0))</f>
        <v>0</v>
      </c>
      <c r="CX17" s="4" cm="1">
        <f t="array" ref="CX17">AR17*INDEX(prod_est,$H17+$I17-1,MATCH(CX$14,$BQ$14:$DQ$14,0))</f>
        <v>0</v>
      </c>
      <c r="CY17" s="4" cm="1">
        <f t="array" ref="CY17">AS17*INDEX(prod_est,$H17+$I17-1,MATCH(CY$14,$BQ$14:$DQ$14,0))</f>
        <v>0</v>
      </c>
      <c r="CZ17" s="4" cm="1">
        <f t="array" ref="CZ17">AT17*INDEX(prod_est,$H17+$I17-1,MATCH(CZ$14,$BQ$14:$DQ$14,0))</f>
        <v>0</v>
      </c>
      <c r="DA17" s="4" cm="1">
        <f t="array" ref="DA17">AU17*INDEX(prod_est,$H17+$I17-1,MATCH(DA$14,$BQ$14:$DQ$14,0))</f>
        <v>0</v>
      </c>
      <c r="DB17" s="4" cm="1">
        <f t="array" ref="DB17">AV17*INDEX(prod_est,$H17+$I17-1,MATCH(DB$14,$BQ$14:$DQ$14,0))</f>
        <v>0</v>
      </c>
      <c r="DC17" s="4" cm="1">
        <f t="array" ref="DC17">AW17*INDEX(prod_est,$H17+$I17-1,MATCH(DC$14,$BQ$14:$DQ$14,0))</f>
        <v>0</v>
      </c>
      <c r="DD17" s="4" cm="1">
        <f t="array" ref="DD17">AX17*INDEX(prod_est,$H17+$I17-1,MATCH(DD$14,$BQ$14:$DQ$14,0))</f>
        <v>0</v>
      </c>
      <c r="DE17" s="4" cm="1">
        <f t="array" ref="DE17">AY17*INDEX(prod_est,$H17+$I17-1,MATCH(DE$14,$BQ$14:$DQ$14,0))</f>
        <v>0</v>
      </c>
      <c r="DF17" s="4" cm="1">
        <f t="array" ref="DF17">AZ17*INDEX(prod_est,$H17+$I17-1,MATCH(DF$14,$BQ$14:$DQ$14,0))</f>
        <v>0</v>
      </c>
      <c r="DG17" s="4" cm="1">
        <f t="array" ref="DG17">BA17*INDEX(prod_est,$H17+$I17-1,MATCH(DG$14,$BQ$14:$DQ$14,0))</f>
        <v>0</v>
      </c>
      <c r="DH17" s="4" cm="1">
        <f t="array" ref="DH17">BB17*INDEX(prod_est,$H17+$I17-1,MATCH(DH$14,$BQ$14:$DQ$14,0))</f>
        <v>0</v>
      </c>
      <c r="DI17" s="4" cm="1">
        <f t="array" ref="DI17">BC17*INDEX(prod_est,$H17+$I17-1,MATCH(DI$14,$BQ$14:$DQ$14,0))</f>
        <v>0</v>
      </c>
      <c r="DJ17" s="4" cm="1">
        <f t="array" ref="DJ17">BD17*INDEX(prod_est,$H17+$I17-1,MATCH(DJ$14,$BQ$14:$DQ$14,0))</f>
        <v>0</v>
      </c>
      <c r="DK17" s="4" cm="1">
        <f t="array" ref="DK17">BE17*INDEX(prod_est,$H17+$I17-1,MATCH(DK$14,$BQ$14:$DQ$14,0))</f>
        <v>0</v>
      </c>
      <c r="DL17" s="4" cm="1">
        <f t="array" ref="DL17">BF17*INDEX(prod_est,$H17+$I17-1,MATCH(DL$14,$BQ$14:$DQ$14,0))</f>
        <v>0</v>
      </c>
      <c r="DM17" s="4" cm="1">
        <f t="array" ref="DM17">BG17*INDEX(prod_est,$H17+$I17-1,MATCH(DM$14,$BQ$14:$DQ$14,0))</f>
        <v>0</v>
      </c>
      <c r="DN17" s="4" cm="1">
        <f t="array" ref="DN17">BH17*INDEX(prod_est,$H17+$I17-1,MATCH(DN$14,$BQ$14:$DQ$14,0))</f>
        <v>0</v>
      </c>
      <c r="DO17" s="4" cm="1">
        <f t="array" ref="DO17">BI17*INDEX(prod_est,$H17+$I17-1,MATCH(DO$14,$BQ$14:$DQ$14,0))</f>
        <v>0</v>
      </c>
      <c r="DP17" s="4" cm="1">
        <f t="array" ref="DP17">BJ17*INDEX(prod_est,$H17+$I17-1,MATCH(DP$14,$BQ$14:$DQ$14,0))</f>
        <v>0</v>
      </c>
      <c r="DQ17" s="4" cm="1">
        <f t="array" ref="DQ17">BK17*INDEX(prod_est,$H17+$I17-1,MATCH(DQ$14,$BQ$14:$DQ$14,0))</f>
        <v>0</v>
      </c>
    </row>
    <row r="18" spans="1:121" x14ac:dyDescent="0.25">
      <c r="A18" t="s">
        <v>38</v>
      </c>
      <c r="B18" t="s">
        <v>8</v>
      </c>
      <c r="C18" t="s">
        <v>8</v>
      </c>
      <c r="D18" t="s">
        <v>172</v>
      </c>
      <c r="E18" s="46" t="s">
        <v>37</v>
      </c>
      <c r="F18" s="4">
        <v>0</v>
      </c>
      <c r="G18" s="4">
        <v>0</v>
      </c>
      <c r="H18">
        <f>MATCH(A18,Production_est!$A$4:$A$339,0)</f>
        <v>17</v>
      </c>
      <c r="I18">
        <f>IFERROR(MATCH(E18,Production_est!$D$4:$D$339,0),"-")</f>
        <v>3</v>
      </c>
      <c r="J18" s="4" cm="1">
        <f t="array" ref="J18">IFERROR(INDEX(Production_est!$E$4:$E$339,I18+H18-1),"-")</f>
        <v>660.53228160756498</v>
      </c>
      <c r="K18" s="33">
        <f t="shared" si="3"/>
        <v>0</v>
      </c>
      <c r="L18" s="33">
        <f t="shared" si="4"/>
        <v>0</v>
      </c>
      <c r="M18" s="33">
        <f t="shared" si="4"/>
        <v>0</v>
      </c>
      <c r="N18" s="33">
        <f t="shared" si="4"/>
        <v>0</v>
      </c>
      <c r="O18" s="33">
        <f t="shared" si="4"/>
        <v>0</v>
      </c>
      <c r="P18" s="33">
        <f t="shared" si="4"/>
        <v>0</v>
      </c>
      <c r="Q18" s="33">
        <f t="shared" si="4"/>
        <v>0</v>
      </c>
      <c r="R18" s="33">
        <f t="shared" si="4"/>
        <v>0</v>
      </c>
      <c r="S18" s="33">
        <f t="shared" si="4"/>
        <v>0</v>
      </c>
      <c r="T18" s="33">
        <f t="shared" si="4"/>
        <v>0</v>
      </c>
      <c r="U18" s="33">
        <f t="shared" si="4"/>
        <v>0</v>
      </c>
      <c r="V18" s="33">
        <f t="shared" si="4"/>
        <v>0</v>
      </c>
      <c r="W18" s="33">
        <f t="shared" si="4"/>
        <v>0</v>
      </c>
      <c r="X18" s="33">
        <f t="shared" si="4"/>
        <v>0</v>
      </c>
      <c r="Y18" s="33">
        <f t="shared" si="4"/>
        <v>0</v>
      </c>
      <c r="Z18" s="33">
        <f t="shared" si="4"/>
        <v>0</v>
      </c>
      <c r="AA18" s="33">
        <f t="shared" si="4"/>
        <v>0</v>
      </c>
      <c r="AB18" s="33">
        <f t="shared" si="4"/>
        <v>0</v>
      </c>
      <c r="AC18" s="33">
        <f t="shared" si="4"/>
        <v>0</v>
      </c>
      <c r="AD18" s="33">
        <f t="shared" si="4"/>
        <v>0</v>
      </c>
      <c r="AE18" s="33">
        <f t="shared" si="4"/>
        <v>0</v>
      </c>
      <c r="AF18" s="33">
        <f t="shared" si="4"/>
        <v>0</v>
      </c>
      <c r="AG18" s="33">
        <f t="shared" si="4"/>
        <v>0</v>
      </c>
      <c r="AH18" s="33">
        <f t="shared" si="4"/>
        <v>0</v>
      </c>
      <c r="AI18" s="33">
        <f t="shared" si="4"/>
        <v>0</v>
      </c>
      <c r="AJ18" s="33">
        <f t="shared" si="4"/>
        <v>0</v>
      </c>
      <c r="AK18" s="33">
        <f t="shared" si="4"/>
        <v>0</v>
      </c>
      <c r="AL18" s="33">
        <f t="shared" si="4"/>
        <v>0</v>
      </c>
      <c r="AM18" s="33">
        <f t="shared" si="4"/>
        <v>0</v>
      </c>
      <c r="AN18" s="33">
        <f t="shared" si="4"/>
        <v>0</v>
      </c>
      <c r="AO18" s="33">
        <f t="shared" si="4"/>
        <v>0</v>
      </c>
      <c r="AP18" s="33">
        <f t="shared" si="4"/>
        <v>0</v>
      </c>
      <c r="AQ18" s="33">
        <f t="shared" ref="AQ18:BK18" si="12">AP18*(1-$G$4)</f>
        <v>0</v>
      </c>
      <c r="AR18" s="33">
        <f t="shared" si="12"/>
        <v>0</v>
      </c>
      <c r="AS18" s="33">
        <f t="shared" si="12"/>
        <v>0</v>
      </c>
      <c r="AT18" s="33">
        <f t="shared" si="12"/>
        <v>0</v>
      </c>
      <c r="AU18" s="33">
        <f t="shared" si="12"/>
        <v>0</v>
      </c>
      <c r="AV18" s="33">
        <f t="shared" si="12"/>
        <v>0</v>
      </c>
      <c r="AW18" s="33">
        <f t="shared" si="12"/>
        <v>0</v>
      </c>
      <c r="AX18" s="33">
        <f t="shared" si="12"/>
        <v>0</v>
      </c>
      <c r="AY18" s="33">
        <f t="shared" si="12"/>
        <v>0</v>
      </c>
      <c r="AZ18" s="33">
        <f t="shared" si="12"/>
        <v>0</v>
      </c>
      <c r="BA18" s="33">
        <f t="shared" si="12"/>
        <v>0</v>
      </c>
      <c r="BB18" s="33">
        <f t="shared" si="12"/>
        <v>0</v>
      </c>
      <c r="BC18" s="33">
        <f t="shared" si="12"/>
        <v>0</v>
      </c>
      <c r="BD18" s="33">
        <f t="shared" si="12"/>
        <v>0</v>
      </c>
      <c r="BE18" s="33">
        <f t="shared" si="12"/>
        <v>0</v>
      </c>
      <c r="BF18" s="33">
        <f t="shared" si="12"/>
        <v>0</v>
      </c>
      <c r="BG18" s="33">
        <f t="shared" si="12"/>
        <v>0</v>
      </c>
      <c r="BH18" s="33">
        <f t="shared" si="12"/>
        <v>0</v>
      </c>
      <c r="BI18" s="33">
        <f t="shared" si="12"/>
        <v>0</v>
      </c>
      <c r="BJ18" s="33">
        <f t="shared" si="12"/>
        <v>0</v>
      </c>
      <c r="BK18" s="33">
        <f t="shared" si="12"/>
        <v>0</v>
      </c>
      <c r="BL18" t="str">
        <f t="shared" si="6"/>
        <v>02_BD</v>
      </c>
      <c r="BM18" t="str">
        <f t="shared" si="7"/>
        <v>d_nonenergy_2_coal_products</v>
      </c>
      <c r="BP18" s="4">
        <f t="shared" si="8"/>
        <v>0</v>
      </c>
      <c r="BQ18" s="4">
        <f t="shared" si="9"/>
        <v>0</v>
      </c>
      <c r="BR18" s="4" cm="1">
        <f t="array" ref="BR18">L18*INDEX(prod_est,$H18+$I18-1,MATCH(BR$14,$BQ$14:$DQ$14,0))</f>
        <v>0</v>
      </c>
      <c r="BS18" s="4" cm="1">
        <f t="array" ref="BS18">M18*INDEX(prod_est,$H18+$I18-1,MATCH(BS$14,$BQ$14:$DQ$14,0))</f>
        <v>0</v>
      </c>
      <c r="BT18" s="4" cm="1">
        <f t="array" ref="BT18">N18*INDEX(prod_est,$H18+$I18-1,MATCH(BT$14,$BQ$14:$DQ$14,0))</f>
        <v>0</v>
      </c>
      <c r="BU18" s="4" cm="1">
        <f t="array" ref="BU18">O18*INDEX(prod_est,$H18+$I18-1,MATCH(BU$14,$BQ$14:$DQ$14,0))</f>
        <v>0</v>
      </c>
      <c r="BV18" s="4" cm="1">
        <f t="array" ref="BV18">P18*INDEX(prod_est,$H18+$I18-1,MATCH(BV$14,$BQ$14:$DQ$14,0))</f>
        <v>0</v>
      </c>
      <c r="BW18" s="4" cm="1">
        <f t="array" ref="BW18">Q18*INDEX(prod_est,$H18+$I18-1,MATCH(BW$14,$BQ$14:$DQ$14,0))</f>
        <v>0</v>
      </c>
      <c r="BX18" s="4" cm="1">
        <f t="array" ref="BX18">R18*INDEX(prod_est,$H18+$I18-1,MATCH(BX$14,$BQ$14:$DQ$14,0))</f>
        <v>0</v>
      </c>
      <c r="BY18" s="4" cm="1">
        <f t="array" ref="BY18">S18*INDEX(prod_est,$H18+$I18-1,MATCH(BY$14,$BQ$14:$DQ$14,0))</f>
        <v>0</v>
      </c>
      <c r="BZ18" s="4" cm="1">
        <f t="array" ref="BZ18">T18*INDEX(prod_est,$H18+$I18-1,MATCH(BZ$14,$BQ$14:$DQ$14,0))</f>
        <v>0</v>
      </c>
      <c r="CA18" s="4" cm="1">
        <f t="array" ref="CA18">U18*INDEX(prod_est,$H18+$I18-1,MATCH(CA$14,$BQ$14:$DQ$14,0))</f>
        <v>0</v>
      </c>
      <c r="CB18" s="4" cm="1">
        <f t="array" ref="CB18">V18*INDEX(prod_est,$H18+$I18-1,MATCH(CB$14,$BQ$14:$DQ$14,0))</f>
        <v>0</v>
      </c>
      <c r="CC18" s="4" cm="1">
        <f t="array" ref="CC18">W18*INDEX(prod_est,$H18+$I18-1,MATCH(CC$14,$BQ$14:$DQ$14,0))</f>
        <v>0</v>
      </c>
      <c r="CD18" s="4" cm="1">
        <f t="array" ref="CD18">X18*INDEX(prod_est,$H18+$I18-1,MATCH(CD$14,$BQ$14:$DQ$14,0))</f>
        <v>0</v>
      </c>
      <c r="CE18" s="4" cm="1">
        <f t="array" ref="CE18">Y18*INDEX(prod_est,$H18+$I18-1,MATCH(CE$14,$BQ$14:$DQ$14,0))</f>
        <v>0</v>
      </c>
      <c r="CF18" s="4" cm="1">
        <f t="array" ref="CF18">Z18*INDEX(prod_est,$H18+$I18-1,MATCH(CF$14,$BQ$14:$DQ$14,0))</f>
        <v>0</v>
      </c>
      <c r="CG18" s="4" cm="1">
        <f t="array" ref="CG18">AA18*INDEX(prod_est,$H18+$I18-1,MATCH(CG$14,$BQ$14:$DQ$14,0))</f>
        <v>0</v>
      </c>
      <c r="CH18" s="4" cm="1">
        <f t="array" ref="CH18">AB18*INDEX(prod_est,$H18+$I18-1,MATCH(CH$14,$BQ$14:$DQ$14,0))</f>
        <v>0</v>
      </c>
      <c r="CI18" s="4" cm="1">
        <f t="array" ref="CI18">AC18*INDEX(prod_est,$H18+$I18-1,MATCH(CI$14,$BQ$14:$DQ$14,0))</f>
        <v>0</v>
      </c>
      <c r="CJ18" s="4" cm="1">
        <f t="array" ref="CJ18">AD18*INDEX(prod_est,$H18+$I18-1,MATCH(CJ$14,$BQ$14:$DQ$14,0))</f>
        <v>0</v>
      </c>
      <c r="CK18" s="4" cm="1">
        <f t="array" ref="CK18">AE18*INDEX(prod_est,$H18+$I18-1,MATCH(CK$14,$BQ$14:$DQ$14,0))</f>
        <v>0</v>
      </c>
      <c r="CL18" s="4" cm="1">
        <f t="array" ref="CL18">AF18*INDEX(prod_est,$H18+$I18-1,MATCH(CL$14,$BQ$14:$DQ$14,0))</f>
        <v>0</v>
      </c>
      <c r="CM18" s="4" cm="1">
        <f t="array" ref="CM18">AG18*INDEX(prod_est,$H18+$I18-1,MATCH(CM$14,$BQ$14:$DQ$14,0))</f>
        <v>0</v>
      </c>
      <c r="CN18" s="4" cm="1">
        <f t="array" ref="CN18">AH18*INDEX(prod_est,$H18+$I18-1,MATCH(CN$14,$BQ$14:$DQ$14,0))</f>
        <v>0</v>
      </c>
      <c r="CO18" s="4" cm="1">
        <f t="array" ref="CO18">AI18*INDEX(prod_est,$H18+$I18-1,MATCH(CO$14,$BQ$14:$DQ$14,0))</f>
        <v>0</v>
      </c>
      <c r="CP18" s="4" cm="1">
        <f t="array" ref="CP18">AJ18*INDEX(prod_est,$H18+$I18-1,MATCH(CP$14,$BQ$14:$DQ$14,0))</f>
        <v>0</v>
      </c>
      <c r="CQ18" s="4" cm="1">
        <f t="array" ref="CQ18">AK18*INDEX(prod_est,$H18+$I18-1,MATCH(CQ$14,$BQ$14:$DQ$14,0))</f>
        <v>0</v>
      </c>
      <c r="CR18" s="4" cm="1">
        <f t="array" ref="CR18">AL18*INDEX(prod_est,$H18+$I18-1,MATCH(CR$14,$BQ$14:$DQ$14,0))</f>
        <v>0</v>
      </c>
      <c r="CS18" s="4" cm="1">
        <f t="array" ref="CS18">AM18*INDEX(prod_est,$H18+$I18-1,MATCH(CS$14,$BQ$14:$DQ$14,0))</f>
        <v>0</v>
      </c>
      <c r="CT18" s="4" cm="1">
        <f t="array" ref="CT18">AN18*INDEX(prod_est,$H18+$I18-1,MATCH(CT$14,$BQ$14:$DQ$14,0))</f>
        <v>0</v>
      </c>
      <c r="CU18" s="4" cm="1">
        <f t="array" ref="CU18">AO18*INDEX(prod_est,$H18+$I18-1,MATCH(CU$14,$BQ$14:$DQ$14,0))</f>
        <v>0</v>
      </c>
      <c r="CV18" s="4" cm="1">
        <f t="array" ref="CV18">AP18*INDEX(prod_est,$H18+$I18-1,MATCH(CV$14,$BQ$14:$DQ$14,0))</f>
        <v>0</v>
      </c>
      <c r="CW18" s="4" cm="1">
        <f t="array" ref="CW18">AQ18*INDEX(prod_est,$H18+$I18-1,MATCH(CW$14,$BQ$14:$DQ$14,0))</f>
        <v>0</v>
      </c>
      <c r="CX18" s="4" cm="1">
        <f t="array" ref="CX18">AR18*INDEX(prod_est,$H18+$I18-1,MATCH(CX$14,$BQ$14:$DQ$14,0))</f>
        <v>0</v>
      </c>
      <c r="CY18" s="4" cm="1">
        <f t="array" ref="CY18">AS18*INDEX(prod_est,$H18+$I18-1,MATCH(CY$14,$BQ$14:$DQ$14,0))</f>
        <v>0</v>
      </c>
      <c r="CZ18" s="4" cm="1">
        <f t="array" ref="CZ18">AT18*INDEX(prod_est,$H18+$I18-1,MATCH(CZ$14,$BQ$14:$DQ$14,0))</f>
        <v>0</v>
      </c>
      <c r="DA18" s="4" cm="1">
        <f t="array" ref="DA18">AU18*INDEX(prod_est,$H18+$I18-1,MATCH(DA$14,$BQ$14:$DQ$14,0))</f>
        <v>0</v>
      </c>
      <c r="DB18" s="4" cm="1">
        <f t="array" ref="DB18">AV18*INDEX(prod_est,$H18+$I18-1,MATCH(DB$14,$BQ$14:$DQ$14,0))</f>
        <v>0</v>
      </c>
      <c r="DC18" s="4" cm="1">
        <f t="array" ref="DC18">AW18*INDEX(prod_est,$H18+$I18-1,MATCH(DC$14,$BQ$14:$DQ$14,0))</f>
        <v>0</v>
      </c>
      <c r="DD18" s="4" cm="1">
        <f t="array" ref="DD18">AX18*INDEX(prod_est,$H18+$I18-1,MATCH(DD$14,$BQ$14:$DQ$14,0))</f>
        <v>0</v>
      </c>
      <c r="DE18" s="4" cm="1">
        <f t="array" ref="DE18">AY18*INDEX(prod_est,$H18+$I18-1,MATCH(DE$14,$BQ$14:$DQ$14,0))</f>
        <v>0</v>
      </c>
      <c r="DF18" s="4" cm="1">
        <f t="array" ref="DF18">AZ18*INDEX(prod_est,$H18+$I18-1,MATCH(DF$14,$BQ$14:$DQ$14,0))</f>
        <v>0</v>
      </c>
      <c r="DG18" s="4" cm="1">
        <f t="array" ref="DG18">BA18*INDEX(prod_est,$H18+$I18-1,MATCH(DG$14,$BQ$14:$DQ$14,0))</f>
        <v>0</v>
      </c>
      <c r="DH18" s="4" cm="1">
        <f t="array" ref="DH18">BB18*INDEX(prod_est,$H18+$I18-1,MATCH(DH$14,$BQ$14:$DQ$14,0))</f>
        <v>0</v>
      </c>
      <c r="DI18" s="4" cm="1">
        <f t="array" ref="DI18">BC18*INDEX(prod_est,$H18+$I18-1,MATCH(DI$14,$BQ$14:$DQ$14,0))</f>
        <v>0</v>
      </c>
      <c r="DJ18" s="4" cm="1">
        <f t="array" ref="DJ18">BD18*INDEX(prod_est,$H18+$I18-1,MATCH(DJ$14,$BQ$14:$DQ$14,0))</f>
        <v>0</v>
      </c>
      <c r="DK18" s="4" cm="1">
        <f t="array" ref="DK18">BE18*INDEX(prod_est,$H18+$I18-1,MATCH(DK$14,$BQ$14:$DQ$14,0))</f>
        <v>0</v>
      </c>
      <c r="DL18" s="4" cm="1">
        <f t="array" ref="DL18">BF18*INDEX(prod_est,$H18+$I18-1,MATCH(DL$14,$BQ$14:$DQ$14,0))</f>
        <v>0</v>
      </c>
      <c r="DM18" s="4" cm="1">
        <f t="array" ref="DM18">BG18*INDEX(prod_est,$H18+$I18-1,MATCH(DM$14,$BQ$14:$DQ$14,0))</f>
        <v>0</v>
      </c>
      <c r="DN18" s="4" cm="1">
        <f t="array" ref="DN18">BH18*INDEX(prod_est,$H18+$I18-1,MATCH(DN$14,$BQ$14:$DQ$14,0))</f>
        <v>0</v>
      </c>
      <c r="DO18" s="4" cm="1">
        <f t="array" ref="DO18">BI18*INDEX(prod_est,$H18+$I18-1,MATCH(DO$14,$BQ$14:$DQ$14,0))</f>
        <v>0</v>
      </c>
      <c r="DP18" s="4" cm="1">
        <f t="array" ref="DP18">BJ18*INDEX(prod_est,$H18+$I18-1,MATCH(DP$14,$BQ$14:$DQ$14,0))</f>
        <v>0</v>
      </c>
      <c r="DQ18" s="4" cm="1">
        <f t="array" ref="DQ18">BK18*INDEX(prod_est,$H18+$I18-1,MATCH(DQ$14,$BQ$14:$DQ$14,0))</f>
        <v>0</v>
      </c>
    </row>
    <row r="19" spans="1:121" x14ac:dyDescent="0.25">
      <c r="A19" t="s">
        <v>38</v>
      </c>
      <c r="B19" t="s">
        <v>9</v>
      </c>
      <c r="C19" t="s">
        <v>9</v>
      </c>
      <c r="D19" t="s">
        <v>172</v>
      </c>
      <c r="E19" s="46" t="s">
        <v>37</v>
      </c>
      <c r="F19" s="4">
        <v>0</v>
      </c>
      <c r="G19" s="4">
        <v>0</v>
      </c>
      <c r="H19">
        <f>MATCH(A19,Production_est!$A$4:$A$339,0)</f>
        <v>17</v>
      </c>
      <c r="I19">
        <f>IFERROR(MATCH(E19,Production_est!$D$4:$D$339,0),"-")</f>
        <v>3</v>
      </c>
      <c r="J19" s="4" cm="1">
        <f t="array" ref="J19">IFERROR(INDEX(Production_est!$E$4:$E$339,I19+H19-1),"-")</f>
        <v>660.53228160756498</v>
      </c>
      <c r="K19" s="33">
        <f t="shared" si="3"/>
        <v>0</v>
      </c>
      <c r="L19" s="33">
        <f t="shared" si="4"/>
        <v>0</v>
      </c>
      <c r="M19" s="33">
        <f t="shared" si="4"/>
        <v>0</v>
      </c>
      <c r="N19" s="33">
        <f t="shared" si="4"/>
        <v>0</v>
      </c>
      <c r="O19" s="33">
        <f t="shared" si="4"/>
        <v>0</v>
      </c>
      <c r="P19" s="33">
        <f t="shared" si="4"/>
        <v>0</v>
      </c>
      <c r="Q19" s="33">
        <f t="shared" si="4"/>
        <v>0</v>
      </c>
      <c r="R19" s="33">
        <f t="shared" si="4"/>
        <v>0</v>
      </c>
      <c r="S19" s="33">
        <f t="shared" si="4"/>
        <v>0</v>
      </c>
      <c r="T19" s="33">
        <f t="shared" si="4"/>
        <v>0</v>
      </c>
      <c r="U19" s="33">
        <f t="shared" si="4"/>
        <v>0</v>
      </c>
      <c r="V19" s="33">
        <f t="shared" si="4"/>
        <v>0</v>
      </c>
      <c r="W19" s="33">
        <f t="shared" si="4"/>
        <v>0</v>
      </c>
      <c r="X19" s="33">
        <f t="shared" si="4"/>
        <v>0</v>
      </c>
      <c r="Y19" s="33">
        <f t="shared" si="4"/>
        <v>0</v>
      </c>
      <c r="Z19" s="33">
        <f t="shared" si="4"/>
        <v>0</v>
      </c>
      <c r="AA19" s="33">
        <f t="shared" si="4"/>
        <v>0</v>
      </c>
      <c r="AB19" s="33">
        <f t="shared" si="4"/>
        <v>0</v>
      </c>
      <c r="AC19" s="33">
        <f t="shared" si="4"/>
        <v>0</v>
      </c>
      <c r="AD19" s="33">
        <f t="shared" si="4"/>
        <v>0</v>
      </c>
      <c r="AE19" s="33">
        <f t="shared" si="4"/>
        <v>0</v>
      </c>
      <c r="AF19" s="33">
        <f t="shared" si="4"/>
        <v>0</v>
      </c>
      <c r="AG19" s="33">
        <f t="shared" si="4"/>
        <v>0</v>
      </c>
      <c r="AH19" s="33">
        <f t="shared" si="4"/>
        <v>0</v>
      </c>
      <c r="AI19" s="33">
        <f t="shared" si="4"/>
        <v>0</v>
      </c>
      <c r="AJ19" s="33">
        <f t="shared" si="4"/>
        <v>0</v>
      </c>
      <c r="AK19" s="33">
        <f t="shared" si="4"/>
        <v>0</v>
      </c>
      <c r="AL19" s="33">
        <f t="shared" si="4"/>
        <v>0</v>
      </c>
      <c r="AM19" s="33">
        <f t="shared" si="4"/>
        <v>0</v>
      </c>
      <c r="AN19" s="33">
        <f t="shared" si="4"/>
        <v>0</v>
      </c>
      <c r="AO19" s="33">
        <f t="shared" si="4"/>
        <v>0</v>
      </c>
      <c r="AP19" s="33">
        <f t="shared" si="4"/>
        <v>0</v>
      </c>
      <c r="AQ19" s="33">
        <f t="shared" ref="AQ19:BK19" si="13">AP19*(1-$G$4)</f>
        <v>0</v>
      </c>
      <c r="AR19" s="33">
        <f t="shared" si="13"/>
        <v>0</v>
      </c>
      <c r="AS19" s="33">
        <f t="shared" si="13"/>
        <v>0</v>
      </c>
      <c r="AT19" s="33">
        <f t="shared" si="13"/>
        <v>0</v>
      </c>
      <c r="AU19" s="33">
        <f t="shared" si="13"/>
        <v>0</v>
      </c>
      <c r="AV19" s="33">
        <f t="shared" si="13"/>
        <v>0</v>
      </c>
      <c r="AW19" s="33">
        <f t="shared" si="13"/>
        <v>0</v>
      </c>
      <c r="AX19" s="33">
        <f t="shared" si="13"/>
        <v>0</v>
      </c>
      <c r="AY19" s="33">
        <f t="shared" si="13"/>
        <v>0</v>
      </c>
      <c r="AZ19" s="33">
        <f t="shared" si="13"/>
        <v>0</v>
      </c>
      <c r="BA19" s="33">
        <f t="shared" si="13"/>
        <v>0</v>
      </c>
      <c r="BB19" s="33">
        <f t="shared" si="13"/>
        <v>0</v>
      </c>
      <c r="BC19" s="33">
        <f t="shared" si="13"/>
        <v>0</v>
      </c>
      <c r="BD19" s="33">
        <f t="shared" si="13"/>
        <v>0</v>
      </c>
      <c r="BE19" s="33">
        <f t="shared" si="13"/>
        <v>0</v>
      </c>
      <c r="BF19" s="33">
        <f t="shared" si="13"/>
        <v>0</v>
      </c>
      <c r="BG19" s="33">
        <f t="shared" si="13"/>
        <v>0</v>
      </c>
      <c r="BH19" s="33">
        <f t="shared" si="13"/>
        <v>0</v>
      </c>
      <c r="BI19" s="33">
        <f t="shared" si="13"/>
        <v>0</v>
      </c>
      <c r="BJ19" s="33">
        <f t="shared" si="13"/>
        <v>0</v>
      </c>
      <c r="BK19" s="33">
        <f t="shared" si="13"/>
        <v>0</v>
      </c>
      <c r="BL19" t="str">
        <f t="shared" si="6"/>
        <v>02_BD</v>
      </c>
      <c r="BM19" t="str">
        <f t="shared" si="7"/>
        <v>d_nonenergy_6_1_crude_oil</v>
      </c>
      <c r="BP19" s="4">
        <f t="shared" si="8"/>
        <v>0</v>
      </c>
      <c r="BQ19" s="4">
        <f t="shared" si="9"/>
        <v>0</v>
      </c>
      <c r="BR19" s="4" cm="1">
        <f t="array" ref="BR19">L19*INDEX(prod_est,$H19+$I19-1,MATCH(BR$14,$BQ$14:$DQ$14,0))</f>
        <v>0</v>
      </c>
      <c r="BS19" s="4" cm="1">
        <f t="array" ref="BS19">M19*INDEX(prod_est,$H19+$I19-1,MATCH(BS$14,$BQ$14:$DQ$14,0))</f>
        <v>0</v>
      </c>
      <c r="BT19" s="4" cm="1">
        <f t="array" ref="BT19">N19*INDEX(prod_est,$H19+$I19-1,MATCH(BT$14,$BQ$14:$DQ$14,0))</f>
        <v>0</v>
      </c>
      <c r="BU19" s="4" cm="1">
        <f t="array" ref="BU19">O19*INDEX(prod_est,$H19+$I19-1,MATCH(BU$14,$BQ$14:$DQ$14,0))</f>
        <v>0</v>
      </c>
      <c r="BV19" s="4" cm="1">
        <f t="array" ref="BV19">P19*INDEX(prod_est,$H19+$I19-1,MATCH(BV$14,$BQ$14:$DQ$14,0))</f>
        <v>0</v>
      </c>
      <c r="BW19" s="4" cm="1">
        <f t="array" ref="BW19">Q19*INDEX(prod_est,$H19+$I19-1,MATCH(BW$14,$BQ$14:$DQ$14,0))</f>
        <v>0</v>
      </c>
      <c r="BX19" s="4" cm="1">
        <f t="array" ref="BX19">R19*INDEX(prod_est,$H19+$I19-1,MATCH(BX$14,$BQ$14:$DQ$14,0))</f>
        <v>0</v>
      </c>
      <c r="BY19" s="4" cm="1">
        <f t="array" ref="BY19">S19*INDEX(prod_est,$H19+$I19-1,MATCH(BY$14,$BQ$14:$DQ$14,0))</f>
        <v>0</v>
      </c>
      <c r="BZ19" s="4" cm="1">
        <f t="array" ref="BZ19">T19*INDEX(prod_est,$H19+$I19-1,MATCH(BZ$14,$BQ$14:$DQ$14,0))</f>
        <v>0</v>
      </c>
      <c r="CA19" s="4" cm="1">
        <f t="array" ref="CA19">U19*INDEX(prod_est,$H19+$I19-1,MATCH(CA$14,$BQ$14:$DQ$14,0))</f>
        <v>0</v>
      </c>
      <c r="CB19" s="4" cm="1">
        <f t="array" ref="CB19">V19*INDEX(prod_est,$H19+$I19-1,MATCH(CB$14,$BQ$14:$DQ$14,0))</f>
        <v>0</v>
      </c>
      <c r="CC19" s="4" cm="1">
        <f t="array" ref="CC19">W19*INDEX(prod_est,$H19+$I19-1,MATCH(CC$14,$BQ$14:$DQ$14,0))</f>
        <v>0</v>
      </c>
      <c r="CD19" s="4" cm="1">
        <f t="array" ref="CD19">X19*INDEX(prod_est,$H19+$I19-1,MATCH(CD$14,$BQ$14:$DQ$14,0))</f>
        <v>0</v>
      </c>
      <c r="CE19" s="4" cm="1">
        <f t="array" ref="CE19">Y19*INDEX(prod_est,$H19+$I19-1,MATCH(CE$14,$BQ$14:$DQ$14,0))</f>
        <v>0</v>
      </c>
      <c r="CF19" s="4" cm="1">
        <f t="array" ref="CF19">Z19*INDEX(prod_est,$H19+$I19-1,MATCH(CF$14,$BQ$14:$DQ$14,0))</f>
        <v>0</v>
      </c>
      <c r="CG19" s="4" cm="1">
        <f t="array" ref="CG19">AA19*INDEX(prod_est,$H19+$I19-1,MATCH(CG$14,$BQ$14:$DQ$14,0))</f>
        <v>0</v>
      </c>
      <c r="CH19" s="4" cm="1">
        <f t="array" ref="CH19">AB19*INDEX(prod_est,$H19+$I19-1,MATCH(CH$14,$BQ$14:$DQ$14,0))</f>
        <v>0</v>
      </c>
      <c r="CI19" s="4" cm="1">
        <f t="array" ref="CI19">AC19*INDEX(prod_est,$H19+$I19-1,MATCH(CI$14,$BQ$14:$DQ$14,0))</f>
        <v>0</v>
      </c>
      <c r="CJ19" s="4" cm="1">
        <f t="array" ref="CJ19">AD19*INDEX(prod_est,$H19+$I19-1,MATCH(CJ$14,$BQ$14:$DQ$14,0))</f>
        <v>0</v>
      </c>
      <c r="CK19" s="4" cm="1">
        <f t="array" ref="CK19">AE19*INDEX(prod_est,$H19+$I19-1,MATCH(CK$14,$BQ$14:$DQ$14,0))</f>
        <v>0</v>
      </c>
      <c r="CL19" s="4" cm="1">
        <f t="array" ref="CL19">AF19*INDEX(prod_est,$H19+$I19-1,MATCH(CL$14,$BQ$14:$DQ$14,0))</f>
        <v>0</v>
      </c>
      <c r="CM19" s="4" cm="1">
        <f t="array" ref="CM19">AG19*INDEX(prod_est,$H19+$I19-1,MATCH(CM$14,$BQ$14:$DQ$14,0))</f>
        <v>0</v>
      </c>
      <c r="CN19" s="4" cm="1">
        <f t="array" ref="CN19">AH19*INDEX(prod_est,$H19+$I19-1,MATCH(CN$14,$BQ$14:$DQ$14,0))</f>
        <v>0</v>
      </c>
      <c r="CO19" s="4" cm="1">
        <f t="array" ref="CO19">AI19*INDEX(prod_est,$H19+$I19-1,MATCH(CO$14,$BQ$14:$DQ$14,0))</f>
        <v>0</v>
      </c>
      <c r="CP19" s="4" cm="1">
        <f t="array" ref="CP19">AJ19*INDEX(prod_est,$H19+$I19-1,MATCH(CP$14,$BQ$14:$DQ$14,0))</f>
        <v>0</v>
      </c>
      <c r="CQ19" s="4" cm="1">
        <f t="array" ref="CQ19">AK19*INDEX(prod_est,$H19+$I19-1,MATCH(CQ$14,$BQ$14:$DQ$14,0))</f>
        <v>0</v>
      </c>
      <c r="CR19" s="4" cm="1">
        <f t="array" ref="CR19">AL19*INDEX(prod_est,$H19+$I19-1,MATCH(CR$14,$BQ$14:$DQ$14,0))</f>
        <v>0</v>
      </c>
      <c r="CS19" s="4" cm="1">
        <f t="array" ref="CS19">AM19*INDEX(prod_est,$H19+$I19-1,MATCH(CS$14,$BQ$14:$DQ$14,0))</f>
        <v>0</v>
      </c>
      <c r="CT19" s="4" cm="1">
        <f t="array" ref="CT19">AN19*INDEX(prod_est,$H19+$I19-1,MATCH(CT$14,$BQ$14:$DQ$14,0))</f>
        <v>0</v>
      </c>
      <c r="CU19" s="4" cm="1">
        <f t="array" ref="CU19">AO19*INDEX(prod_est,$H19+$I19-1,MATCH(CU$14,$BQ$14:$DQ$14,0))</f>
        <v>0</v>
      </c>
      <c r="CV19" s="4" cm="1">
        <f t="array" ref="CV19">AP19*INDEX(prod_est,$H19+$I19-1,MATCH(CV$14,$BQ$14:$DQ$14,0))</f>
        <v>0</v>
      </c>
      <c r="CW19" s="4" cm="1">
        <f t="array" ref="CW19">AQ19*INDEX(prod_est,$H19+$I19-1,MATCH(CW$14,$BQ$14:$DQ$14,0))</f>
        <v>0</v>
      </c>
      <c r="CX19" s="4" cm="1">
        <f t="array" ref="CX19">AR19*INDEX(prod_est,$H19+$I19-1,MATCH(CX$14,$BQ$14:$DQ$14,0))</f>
        <v>0</v>
      </c>
      <c r="CY19" s="4" cm="1">
        <f t="array" ref="CY19">AS19*INDEX(prod_est,$H19+$I19-1,MATCH(CY$14,$BQ$14:$DQ$14,0))</f>
        <v>0</v>
      </c>
      <c r="CZ19" s="4" cm="1">
        <f t="array" ref="CZ19">AT19*INDEX(prod_est,$H19+$I19-1,MATCH(CZ$14,$BQ$14:$DQ$14,0))</f>
        <v>0</v>
      </c>
      <c r="DA19" s="4" cm="1">
        <f t="array" ref="DA19">AU19*INDEX(prod_est,$H19+$I19-1,MATCH(DA$14,$BQ$14:$DQ$14,0))</f>
        <v>0</v>
      </c>
      <c r="DB19" s="4" cm="1">
        <f t="array" ref="DB19">AV19*INDEX(prod_est,$H19+$I19-1,MATCH(DB$14,$BQ$14:$DQ$14,0))</f>
        <v>0</v>
      </c>
      <c r="DC19" s="4" cm="1">
        <f t="array" ref="DC19">AW19*INDEX(prod_est,$H19+$I19-1,MATCH(DC$14,$BQ$14:$DQ$14,0))</f>
        <v>0</v>
      </c>
      <c r="DD19" s="4" cm="1">
        <f t="array" ref="DD19">AX19*INDEX(prod_est,$H19+$I19-1,MATCH(DD$14,$BQ$14:$DQ$14,0))</f>
        <v>0</v>
      </c>
      <c r="DE19" s="4" cm="1">
        <f t="array" ref="DE19">AY19*INDEX(prod_est,$H19+$I19-1,MATCH(DE$14,$BQ$14:$DQ$14,0))</f>
        <v>0</v>
      </c>
      <c r="DF19" s="4" cm="1">
        <f t="array" ref="DF19">AZ19*INDEX(prod_est,$H19+$I19-1,MATCH(DF$14,$BQ$14:$DQ$14,0))</f>
        <v>0</v>
      </c>
      <c r="DG19" s="4" cm="1">
        <f t="array" ref="DG19">BA19*INDEX(prod_est,$H19+$I19-1,MATCH(DG$14,$BQ$14:$DQ$14,0))</f>
        <v>0</v>
      </c>
      <c r="DH19" s="4" cm="1">
        <f t="array" ref="DH19">BB19*INDEX(prod_est,$H19+$I19-1,MATCH(DH$14,$BQ$14:$DQ$14,0))</f>
        <v>0</v>
      </c>
      <c r="DI19" s="4" cm="1">
        <f t="array" ref="DI19">BC19*INDEX(prod_est,$H19+$I19-1,MATCH(DI$14,$BQ$14:$DQ$14,0))</f>
        <v>0</v>
      </c>
      <c r="DJ19" s="4" cm="1">
        <f t="array" ref="DJ19">BD19*INDEX(prod_est,$H19+$I19-1,MATCH(DJ$14,$BQ$14:$DQ$14,0))</f>
        <v>0</v>
      </c>
      <c r="DK19" s="4" cm="1">
        <f t="array" ref="DK19">BE19*INDEX(prod_est,$H19+$I19-1,MATCH(DK$14,$BQ$14:$DQ$14,0))</f>
        <v>0</v>
      </c>
      <c r="DL19" s="4" cm="1">
        <f t="array" ref="DL19">BF19*INDEX(prod_est,$H19+$I19-1,MATCH(DL$14,$BQ$14:$DQ$14,0))</f>
        <v>0</v>
      </c>
      <c r="DM19" s="4" cm="1">
        <f t="array" ref="DM19">BG19*INDEX(prod_est,$H19+$I19-1,MATCH(DM$14,$BQ$14:$DQ$14,0))</f>
        <v>0</v>
      </c>
      <c r="DN19" s="4" cm="1">
        <f t="array" ref="DN19">BH19*INDEX(prod_est,$H19+$I19-1,MATCH(DN$14,$BQ$14:$DQ$14,0))</f>
        <v>0</v>
      </c>
      <c r="DO19" s="4" cm="1">
        <f t="array" ref="DO19">BI19*INDEX(prod_est,$H19+$I19-1,MATCH(DO$14,$BQ$14:$DQ$14,0))</f>
        <v>0</v>
      </c>
      <c r="DP19" s="4" cm="1">
        <f t="array" ref="DP19">BJ19*INDEX(prod_est,$H19+$I19-1,MATCH(DP$14,$BQ$14:$DQ$14,0))</f>
        <v>0</v>
      </c>
      <c r="DQ19" s="4" cm="1">
        <f t="array" ref="DQ19">BK19*INDEX(prod_est,$H19+$I19-1,MATCH(DQ$14,$BQ$14:$DQ$14,0))</f>
        <v>0</v>
      </c>
    </row>
    <row r="20" spans="1:121" x14ac:dyDescent="0.25">
      <c r="A20" t="s">
        <v>38</v>
      </c>
      <c r="B20" t="s">
        <v>10</v>
      </c>
      <c r="C20" t="s">
        <v>10</v>
      </c>
      <c r="D20" t="s">
        <v>172</v>
      </c>
      <c r="E20" s="46" t="s">
        <v>37</v>
      </c>
      <c r="F20" s="4">
        <v>0</v>
      </c>
      <c r="G20" s="4">
        <v>0</v>
      </c>
      <c r="H20">
        <f>MATCH(A20,Production_est!$A$4:$A$339,0)</f>
        <v>17</v>
      </c>
      <c r="I20">
        <f>IFERROR(MATCH(E20,Production_est!$D$4:$D$339,0),"-")</f>
        <v>3</v>
      </c>
      <c r="J20" s="4" cm="1">
        <f t="array" ref="J20">IFERROR(INDEX(Production_est!$E$4:$E$339,I20+H20-1),"-")</f>
        <v>660.53228160756498</v>
      </c>
      <c r="K20" s="33">
        <f t="shared" si="3"/>
        <v>0</v>
      </c>
      <c r="L20" s="33">
        <f t="shared" si="4"/>
        <v>0</v>
      </c>
      <c r="M20" s="33">
        <f t="shared" si="4"/>
        <v>0</v>
      </c>
      <c r="N20" s="33">
        <f t="shared" si="4"/>
        <v>0</v>
      </c>
      <c r="O20" s="33">
        <f t="shared" si="4"/>
        <v>0</v>
      </c>
      <c r="P20" s="33">
        <f t="shared" si="4"/>
        <v>0</v>
      </c>
      <c r="Q20" s="33">
        <f t="shared" si="4"/>
        <v>0</v>
      </c>
      <c r="R20" s="33">
        <f t="shared" si="4"/>
        <v>0</v>
      </c>
      <c r="S20" s="33">
        <f t="shared" si="4"/>
        <v>0</v>
      </c>
      <c r="T20" s="33">
        <f t="shared" si="4"/>
        <v>0</v>
      </c>
      <c r="U20" s="33">
        <f t="shared" si="4"/>
        <v>0</v>
      </c>
      <c r="V20" s="33">
        <f t="shared" si="4"/>
        <v>0</v>
      </c>
      <c r="W20" s="33">
        <f t="shared" si="4"/>
        <v>0</v>
      </c>
      <c r="X20" s="33">
        <f t="shared" si="4"/>
        <v>0</v>
      </c>
      <c r="Y20" s="33">
        <f t="shared" si="4"/>
        <v>0</v>
      </c>
      <c r="Z20" s="33">
        <f t="shared" si="4"/>
        <v>0</v>
      </c>
      <c r="AA20" s="33">
        <f t="shared" si="4"/>
        <v>0</v>
      </c>
      <c r="AB20" s="33">
        <f t="shared" si="4"/>
        <v>0</v>
      </c>
      <c r="AC20" s="33">
        <f t="shared" si="4"/>
        <v>0</v>
      </c>
      <c r="AD20" s="33">
        <f t="shared" si="4"/>
        <v>0</v>
      </c>
      <c r="AE20" s="33">
        <f t="shared" si="4"/>
        <v>0</v>
      </c>
      <c r="AF20" s="33">
        <f t="shared" si="4"/>
        <v>0</v>
      </c>
      <c r="AG20" s="33">
        <f t="shared" si="4"/>
        <v>0</v>
      </c>
      <c r="AH20" s="33">
        <f t="shared" si="4"/>
        <v>0</v>
      </c>
      <c r="AI20" s="33">
        <f t="shared" si="4"/>
        <v>0</v>
      </c>
      <c r="AJ20" s="33">
        <f t="shared" si="4"/>
        <v>0</v>
      </c>
      <c r="AK20" s="33">
        <f t="shared" si="4"/>
        <v>0</v>
      </c>
      <c r="AL20" s="33">
        <f t="shared" si="4"/>
        <v>0</v>
      </c>
      <c r="AM20" s="33">
        <f t="shared" si="4"/>
        <v>0</v>
      </c>
      <c r="AN20" s="33">
        <f t="shared" si="4"/>
        <v>0</v>
      </c>
      <c r="AO20" s="33">
        <f t="shared" si="4"/>
        <v>0</v>
      </c>
      <c r="AP20" s="33">
        <f t="shared" si="4"/>
        <v>0</v>
      </c>
      <c r="AQ20" s="33">
        <f t="shared" ref="AQ20:BK20" si="14">AP20*(1-$G$4)</f>
        <v>0</v>
      </c>
      <c r="AR20" s="33">
        <f t="shared" si="14"/>
        <v>0</v>
      </c>
      <c r="AS20" s="33">
        <f t="shared" si="14"/>
        <v>0</v>
      </c>
      <c r="AT20" s="33">
        <f t="shared" si="14"/>
        <v>0</v>
      </c>
      <c r="AU20" s="33">
        <f t="shared" si="14"/>
        <v>0</v>
      </c>
      <c r="AV20" s="33">
        <f t="shared" si="14"/>
        <v>0</v>
      </c>
      <c r="AW20" s="33">
        <f t="shared" si="14"/>
        <v>0</v>
      </c>
      <c r="AX20" s="33">
        <f t="shared" si="14"/>
        <v>0</v>
      </c>
      <c r="AY20" s="33">
        <f t="shared" si="14"/>
        <v>0</v>
      </c>
      <c r="AZ20" s="33">
        <f t="shared" si="14"/>
        <v>0</v>
      </c>
      <c r="BA20" s="33">
        <f t="shared" si="14"/>
        <v>0</v>
      </c>
      <c r="BB20" s="33">
        <f t="shared" si="14"/>
        <v>0</v>
      </c>
      <c r="BC20" s="33">
        <f t="shared" si="14"/>
        <v>0</v>
      </c>
      <c r="BD20" s="33">
        <f t="shared" si="14"/>
        <v>0</v>
      </c>
      <c r="BE20" s="33">
        <f t="shared" si="14"/>
        <v>0</v>
      </c>
      <c r="BF20" s="33">
        <f t="shared" si="14"/>
        <v>0</v>
      </c>
      <c r="BG20" s="33">
        <f t="shared" si="14"/>
        <v>0</v>
      </c>
      <c r="BH20" s="33">
        <f t="shared" si="14"/>
        <v>0</v>
      </c>
      <c r="BI20" s="33">
        <f t="shared" si="14"/>
        <v>0</v>
      </c>
      <c r="BJ20" s="33">
        <f t="shared" si="14"/>
        <v>0</v>
      </c>
      <c r="BK20" s="33">
        <f t="shared" si="14"/>
        <v>0</v>
      </c>
      <c r="BL20" t="str">
        <f t="shared" si="6"/>
        <v>02_BD</v>
      </c>
      <c r="BM20" t="str">
        <f t="shared" si="7"/>
        <v>d_nonenergy_6_x_ngls</v>
      </c>
      <c r="BP20" s="4">
        <f t="shared" si="8"/>
        <v>0</v>
      </c>
      <c r="BQ20" s="4">
        <f t="shared" si="9"/>
        <v>0</v>
      </c>
      <c r="BR20" s="4" cm="1">
        <f t="array" ref="BR20">L20*INDEX(prod_est,$H20+$I20-1,MATCH(BR$14,$BQ$14:$DQ$14,0))</f>
        <v>0</v>
      </c>
      <c r="BS20" s="4" cm="1">
        <f t="array" ref="BS20">M20*INDEX(prod_est,$H20+$I20-1,MATCH(BS$14,$BQ$14:$DQ$14,0))</f>
        <v>0</v>
      </c>
      <c r="BT20" s="4" cm="1">
        <f t="array" ref="BT20">N20*INDEX(prod_est,$H20+$I20-1,MATCH(BT$14,$BQ$14:$DQ$14,0))</f>
        <v>0</v>
      </c>
      <c r="BU20" s="4" cm="1">
        <f t="array" ref="BU20">O20*INDEX(prod_est,$H20+$I20-1,MATCH(BU$14,$BQ$14:$DQ$14,0))</f>
        <v>0</v>
      </c>
      <c r="BV20" s="4" cm="1">
        <f t="array" ref="BV20">P20*INDEX(prod_est,$H20+$I20-1,MATCH(BV$14,$BQ$14:$DQ$14,0))</f>
        <v>0</v>
      </c>
      <c r="BW20" s="4" cm="1">
        <f t="array" ref="BW20">Q20*INDEX(prod_est,$H20+$I20-1,MATCH(BW$14,$BQ$14:$DQ$14,0))</f>
        <v>0</v>
      </c>
      <c r="BX20" s="4" cm="1">
        <f t="array" ref="BX20">R20*INDEX(prod_est,$H20+$I20-1,MATCH(BX$14,$BQ$14:$DQ$14,0))</f>
        <v>0</v>
      </c>
      <c r="BY20" s="4" cm="1">
        <f t="array" ref="BY20">S20*INDEX(prod_est,$H20+$I20-1,MATCH(BY$14,$BQ$14:$DQ$14,0))</f>
        <v>0</v>
      </c>
      <c r="BZ20" s="4" cm="1">
        <f t="array" ref="BZ20">T20*INDEX(prod_est,$H20+$I20-1,MATCH(BZ$14,$BQ$14:$DQ$14,0))</f>
        <v>0</v>
      </c>
      <c r="CA20" s="4" cm="1">
        <f t="array" ref="CA20">U20*INDEX(prod_est,$H20+$I20-1,MATCH(CA$14,$BQ$14:$DQ$14,0))</f>
        <v>0</v>
      </c>
      <c r="CB20" s="4" cm="1">
        <f t="array" ref="CB20">V20*INDEX(prod_est,$H20+$I20-1,MATCH(CB$14,$BQ$14:$DQ$14,0))</f>
        <v>0</v>
      </c>
      <c r="CC20" s="4" cm="1">
        <f t="array" ref="CC20">W20*INDEX(prod_est,$H20+$I20-1,MATCH(CC$14,$BQ$14:$DQ$14,0))</f>
        <v>0</v>
      </c>
      <c r="CD20" s="4" cm="1">
        <f t="array" ref="CD20">X20*INDEX(prod_est,$H20+$I20-1,MATCH(CD$14,$BQ$14:$DQ$14,0))</f>
        <v>0</v>
      </c>
      <c r="CE20" s="4" cm="1">
        <f t="array" ref="CE20">Y20*INDEX(prod_est,$H20+$I20-1,MATCH(CE$14,$BQ$14:$DQ$14,0))</f>
        <v>0</v>
      </c>
      <c r="CF20" s="4" cm="1">
        <f t="array" ref="CF20">Z20*INDEX(prod_est,$H20+$I20-1,MATCH(CF$14,$BQ$14:$DQ$14,0))</f>
        <v>0</v>
      </c>
      <c r="CG20" s="4" cm="1">
        <f t="array" ref="CG20">AA20*INDEX(prod_est,$H20+$I20-1,MATCH(CG$14,$BQ$14:$DQ$14,0))</f>
        <v>0</v>
      </c>
      <c r="CH20" s="4" cm="1">
        <f t="array" ref="CH20">AB20*INDEX(prod_est,$H20+$I20-1,MATCH(CH$14,$BQ$14:$DQ$14,0))</f>
        <v>0</v>
      </c>
      <c r="CI20" s="4" cm="1">
        <f t="array" ref="CI20">AC20*INDEX(prod_est,$H20+$I20-1,MATCH(CI$14,$BQ$14:$DQ$14,0))</f>
        <v>0</v>
      </c>
      <c r="CJ20" s="4" cm="1">
        <f t="array" ref="CJ20">AD20*INDEX(prod_est,$H20+$I20-1,MATCH(CJ$14,$BQ$14:$DQ$14,0))</f>
        <v>0</v>
      </c>
      <c r="CK20" s="4" cm="1">
        <f t="array" ref="CK20">AE20*INDEX(prod_est,$H20+$I20-1,MATCH(CK$14,$BQ$14:$DQ$14,0))</f>
        <v>0</v>
      </c>
      <c r="CL20" s="4" cm="1">
        <f t="array" ref="CL20">AF20*INDEX(prod_est,$H20+$I20-1,MATCH(CL$14,$BQ$14:$DQ$14,0))</f>
        <v>0</v>
      </c>
      <c r="CM20" s="4" cm="1">
        <f t="array" ref="CM20">AG20*INDEX(prod_est,$H20+$I20-1,MATCH(CM$14,$BQ$14:$DQ$14,0))</f>
        <v>0</v>
      </c>
      <c r="CN20" s="4" cm="1">
        <f t="array" ref="CN20">AH20*INDEX(prod_est,$H20+$I20-1,MATCH(CN$14,$BQ$14:$DQ$14,0))</f>
        <v>0</v>
      </c>
      <c r="CO20" s="4" cm="1">
        <f t="array" ref="CO20">AI20*INDEX(prod_est,$H20+$I20-1,MATCH(CO$14,$BQ$14:$DQ$14,0))</f>
        <v>0</v>
      </c>
      <c r="CP20" s="4" cm="1">
        <f t="array" ref="CP20">AJ20*INDEX(prod_est,$H20+$I20-1,MATCH(CP$14,$BQ$14:$DQ$14,0))</f>
        <v>0</v>
      </c>
      <c r="CQ20" s="4" cm="1">
        <f t="array" ref="CQ20">AK20*INDEX(prod_est,$H20+$I20-1,MATCH(CQ$14,$BQ$14:$DQ$14,0))</f>
        <v>0</v>
      </c>
      <c r="CR20" s="4" cm="1">
        <f t="array" ref="CR20">AL20*INDEX(prod_est,$H20+$I20-1,MATCH(CR$14,$BQ$14:$DQ$14,0))</f>
        <v>0</v>
      </c>
      <c r="CS20" s="4" cm="1">
        <f t="array" ref="CS20">AM20*INDEX(prod_est,$H20+$I20-1,MATCH(CS$14,$BQ$14:$DQ$14,0))</f>
        <v>0</v>
      </c>
      <c r="CT20" s="4" cm="1">
        <f t="array" ref="CT20">AN20*INDEX(prod_est,$H20+$I20-1,MATCH(CT$14,$BQ$14:$DQ$14,0))</f>
        <v>0</v>
      </c>
      <c r="CU20" s="4" cm="1">
        <f t="array" ref="CU20">AO20*INDEX(prod_est,$H20+$I20-1,MATCH(CU$14,$BQ$14:$DQ$14,0))</f>
        <v>0</v>
      </c>
      <c r="CV20" s="4" cm="1">
        <f t="array" ref="CV20">AP20*INDEX(prod_est,$H20+$I20-1,MATCH(CV$14,$BQ$14:$DQ$14,0))</f>
        <v>0</v>
      </c>
      <c r="CW20" s="4" cm="1">
        <f t="array" ref="CW20">AQ20*INDEX(prod_est,$H20+$I20-1,MATCH(CW$14,$BQ$14:$DQ$14,0))</f>
        <v>0</v>
      </c>
      <c r="CX20" s="4" cm="1">
        <f t="array" ref="CX20">AR20*INDEX(prod_est,$H20+$I20-1,MATCH(CX$14,$BQ$14:$DQ$14,0))</f>
        <v>0</v>
      </c>
      <c r="CY20" s="4" cm="1">
        <f t="array" ref="CY20">AS20*INDEX(prod_est,$H20+$I20-1,MATCH(CY$14,$BQ$14:$DQ$14,0))</f>
        <v>0</v>
      </c>
      <c r="CZ20" s="4" cm="1">
        <f t="array" ref="CZ20">AT20*INDEX(prod_est,$H20+$I20-1,MATCH(CZ$14,$BQ$14:$DQ$14,0))</f>
        <v>0</v>
      </c>
      <c r="DA20" s="4" cm="1">
        <f t="array" ref="DA20">AU20*INDEX(prod_est,$H20+$I20-1,MATCH(DA$14,$BQ$14:$DQ$14,0))</f>
        <v>0</v>
      </c>
      <c r="DB20" s="4" cm="1">
        <f t="array" ref="DB20">AV20*INDEX(prod_est,$H20+$I20-1,MATCH(DB$14,$BQ$14:$DQ$14,0))</f>
        <v>0</v>
      </c>
      <c r="DC20" s="4" cm="1">
        <f t="array" ref="DC20">AW20*INDEX(prod_est,$H20+$I20-1,MATCH(DC$14,$BQ$14:$DQ$14,0))</f>
        <v>0</v>
      </c>
      <c r="DD20" s="4" cm="1">
        <f t="array" ref="DD20">AX20*INDEX(prod_est,$H20+$I20-1,MATCH(DD$14,$BQ$14:$DQ$14,0))</f>
        <v>0</v>
      </c>
      <c r="DE20" s="4" cm="1">
        <f t="array" ref="DE20">AY20*INDEX(prod_est,$H20+$I20-1,MATCH(DE$14,$BQ$14:$DQ$14,0))</f>
        <v>0</v>
      </c>
      <c r="DF20" s="4" cm="1">
        <f t="array" ref="DF20">AZ20*INDEX(prod_est,$H20+$I20-1,MATCH(DF$14,$BQ$14:$DQ$14,0))</f>
        <v>0</v>
      </c>
      <c r="DG20" s="4" cm="1">
        <f t="array" ref="DG20">BA20*INDEX(prod_est,$H20+$I20-1,MATCH(DG$14,$BQ$14:$DQ$14,0))</f>
        <v>0</v>
      </c>
      <c r="DH20" s="4" cm="1">
        <f t="array" ref="DH20">BB20*INDEX(prod_est,$H20+$I20-1,MATCH(DH$14,$BQ$14:$DQ$14,0))</f>
        <v>0</v>
      </c>
      <c r="DI20" s="4" cm="1">
        <f t="array" ref="DI20">BC20*INDEX(prod_est,$H20+$I20-1,MATCH(DI$14,$BQ$14:$DQ$14,0))</f>
        <v>0</v>
      </c>
      <c r="DJ20" s="4" cm="1">
        <f t="array" ref="DJ20">BD20*INDEX(prod_est,$H20+$I20-1,MATCH(DJ$14,$BQ$14:$DQ$14,0))</f>
        <v>0</v>
      </c>
      <c r="DK20" s="4" cm="1">
        <f t="array" ref="DK20">BE20*INDEX(prod_est,$H20+$I20-1,MATCH(DK$14,$BQ$14:$DQ$14,0))</f>
        <v>0</v>
      </c>
      <c r="DL20" s="4" cm="1">
        <f t="array" ref="DL20">BF20*INDEX(prod_est,$H20+$I20-1,MATCH(DL$14,$BQ$14:$DQ$14,0))</f>
        <v>0</v>
      </c>
      <c r="DM20" s="4" cm="1">
        <f t="array" ref="DM20">BG20*INDEX(prod_est,$H20+$I20-1,MATCH(DM$14,$BQ$14:$DQ$14,0))</f>
        <v>0</v>
      </c>
      <c r="DN20" s="4" cm="1">
        <f t="array" ref="DN20">BH20*INDEX(prod_est,$H20+$I20-1,MATCH(DN$14,$BQ$14:$DQ$14,0))</f>
        <v>0</v>
      </c>
      <c r="DO20" s="4" cm="1">
        <f t="array" ref="DO20">BI20*INDEX(prod_est,$H20+$I20-1,MATCH(DO$14,$BQ$14:$DQ$14,0))</f>
        <v>0</v>
      </c>
      <c r="DP20" s="4" cm="1">
        <f t="array" ref="DP20">BJ20*INDEX(prod_est,$H20+$I20-1,MATCH(DP$14,$BQ$14:$DQ$14,0))</f>
        <v>0</v>
      </c>
      <c r="DQ20" s="4" cm="1">
        <f t="array" ref="DQ20">BK20*INDEX(prod_est,$H20+$I20-1,MATCH(DQ$14,$BQ$14:$DQ$14,0))</f>
        <v>0</v>
      </c>
    </row>
    <row r="21" spans="1:121" x14ac:dyDescent="0.25">
      <c r="A21" t="s">
        <v>38</v>
      </c>
      <c r="B21" t="s">
        <v>11</v>
      </c>
      <c r="C21" t="s">
        <v>58</v>
      </c>
      <c r="D21" t="s">
        <v>172</v>
      </c>
      <c r="E21" s="46" t="s">
        <v>37</v>
      </c>
      <c r="F21" s="4">
        <v>0</v>
      </c>
      <c r="G21" s="4">
        <v>0</v>
      </c>
      <c r="H21">
        <f>MATCH(A21,Production_est!$A$4:$A$339,0)</f>
        <v>17</v>
      </c>
      <c r="I21">
        <f>IFERROR(MATCH(E21,Production_est!$D$4:$D$339,0),"-")</f>
        <v>3</v>
      </c>
      <c r="J21" s="4" cm="1">
        <f t="array" ref="J21">IFERROR(INDEX(Production_est!$E$4:$E$339,I21+H21-1),"-")</f>
        <v>660.53228160756498</v>
      </c>
      <c r="K21" s="33">
        <f t="shared" si="3"/>
        <v>0</v>
      </c>
      <c r="L21" s="33">
        <f t="shared" si="4"/>
        <v>0</v>
      </c>
      <c r="M21" s="33">
        <f t="shared" si="4"/>
        <v>0</v>
      </c>
      <c r="N21" s="33">
        <f t="shared" si="4"/>
        <v>0</v>
      </c>
      <c r="O21" s="33">
        <f t="shared" si="4"/>
        <v>0</v>
      </c>
      <c r="P21" s="33">
        <f t="shared" si="4"/>
        <v>0</v>
      </c>
      <c r="Q21" s="33">
        <f t="shared" si="4"/>
        <v>0</v>
      </c>
      <c r="R21" s="33">
        <f t="shared" si="4"/>
        <v>0</v>
      </c>
      <c r="S21" s="33">
        <f t="shared" si="4"/>
        <v>0</v>
      </c>
      <c r="T21" s="33">
        <f t="shared" si="4"/>
        <v>0</v>
      </c>
      <c r="U21" s="33">
        <f t="shared" si="4"/>
        <v>0</v>
      </c>
      <c r="V21" s="33">
        <f t="shared" si="4"/>
        <v>0</v>
      </c>
      <c r="W21" s="33">
        <f t="shared" si="4"/>
        <v>0</v>
      </c>
      <c r="X21" s="33">
        <f t="shared" si="4"/>
        <v>0</v>
      </c>
      <c r="Y21" s="33">
        <f t="shared" si="4"/>
        <v>0</v>
      </c>
      <c r="Z21" s="33">
        <f t="shared" si="4"/>
        <v>0</v>
      </c>
      <c r="AA21" s="33">
        <f t="shared" si="4"/>
        <v>0</v>
      </c>
      <c r="AB21" s="33">
        <f t="shared" si="4"/>
        <v>0</v>
      </c>
      <c r="AC21" s="33">
        <f t="shared" si="4"/>
        <v>0</v>
      </c>
      <c r="AD21" s="33">
        <f t="shared" si="4"/>
        <v>0</v>
      </c>
      <c r="AE21" s="33">
        <f t="shared" si="4"/>
        <v>0</v>
      </c>
      <c r="AF21" s="33">
        <f t="shared" si="4"/>
        <v>0</v>
      </c>
      <c r="AG21" s="33">
        <f t="shared" si="4"/>
        <v>0</v>
      </c>
      <c r="AH21" s="33">
        <f t="shared" si="4"/>
        <v>0</v>
      </c>
      <c r="AI21" s="33">
        <f t="shared" si="4"/>
        <v>0</v>
      </c>
      <c r="AJ21" s="33">
        <f t="shared" si="4"/>
        <v>0</v>
      </c>
      <c r="AK21" s="33">
        <f t="shared" si="4"/>
        <v>0</v>
      </c>
      <c r="AL21" s="33">
        <f t="shared" si="4"/>
        <v>0</v>
      </c>
      <c r="AM21" s="33">
        <f t="shared" si="4"/>
        <v>0</v>
      </c>
      <c r="AN21" s="33">
        <f t="shared" si="4"/>
        <v>0</v>
      </c>
      <c r="AO21" s="33">
        <f t="shared" si="4"/>
        <v>0</v>
      </c>
      <c r="AP21" s="33">
        <f t="shared" si="4"/>
        <v>0</v>
      </c>
      <c r="AQ21" s="33">
        <f t="shared" ref="AQ21:BK21" si="15">AP21*(1-$G$4)</f>
        <v>0</v>
      </c>
      <c r="AR21" s="33">
        <f t="shared" si="15"/>
        <v>0</v>
      </c>
      <c r="AS21" s="33">
        <f t="shared" si="15"/>
        <v>0</v>
      </c>
      <c r="AT21" s="33">
        <f t="shared" si="15"/>
        <v>0</v>
      </c>
      <c r="AU21" s="33">
        <f t="shared" si="15"/>
        <v>0</v>
      </c>
      <c r="AV21" s="33">
        <f t="shared" si="15"/>
        <v>0</v>
      </c>
      <c r="AW21" s="33">
        <f t="shared" si="15"/>
        <v>0</v>
      </c>
      <c r="AX21" s="33">
        <f t="shared" si="15"/>
        <v>0</v>
      </c>
      <c r="AY21" s="33">
        <f t="shared" si="15"/>
        <v>0</v>
      </c>
      <c r="AZ21" s="33">
        <f t="shared" si="15"/>
        <v>0</v>
      </c>
      <c r="BA21" s="33">
        <f t="shared" si="15"/>
        <v>0</v>
      </c>
      <c r="BB21" s="33">
        <f t="shared" si="15"/>
        <v>0</v>
      </c>
      <c r="BC21" s="33">
        <f t="shared" si="15"/>
        <v>0</v>
      </c>
      <c r="BD21" s="33">
        <f t="shared" si="15"/>
        <v>0</v>
      </c>
      <c r="BE21" s="33">
        <f t="shared" si="15"/>
        <v>0</v>
      </c>
      <c r="BF21" s="33">
        <f t="shared" si="15"/>
        <v>0</v>
      </c>
      <c r="BG21" s="33">
        <f t="shared" si="15"/>
        <v>0</v>
      </c>
      <c r="BH21" s="33">
        <f t="shared" si="15"/>
        <v>0</v>
      </c>
      <c r="BI21" s="33">
        <f t="shared" si="15"/>
        <v>0</v>
      </c>
      <c r="BJ21" s="33">
        <f t="shared" si="15"/>
        <v>0</v>
      </c>
      <c r="BK21" s="33">
        <f t="shared" si="15"/>
        <v>0</v>
      </c>
      <c r="BL21" t="str">
        <f t="shared" si="6"/>
        <v>02_BD</v>
      </c>
      <c r="BM21" t="str">
        <f t="shared" si="7"/>
        <v>d_nonenergy_7_1_mo_gasoline</v>
      </c>
      <c r="BP21" s="4">
        <f t="shared" si="8"/>
        <v>0</v>
      </c>
      <c r="BQ21" s="4">
        <f t="shared" si="9"/>
        <v>0</v>
      </c>
      <c r="BR21" s="4" cm="1">
        <f t="array" ref="BR21">L21*INDEX(prod_est,$H21+$I21-1,MATCH(BR$14,$BQ$14:$DQ$14,0))</f>
        <v>0</v>
      </c>
      <c r="BS21" s="4" cm="1">
        <f t="array" ref="BS21">M21*INDEX(prod_est,$H21+$I21-1,MATCH(BS$14,$BQ$14:$DQ$14,0))</f>
        <v>0</v>
      </c>
      <c r="BT21" s="4" cm="1">
        <f t="array" ref="BT21">N21*INDEX(prod_est,$H21+$I21-1,MATCH(BT$14,$BQ$14:$DQ$14,0))</f>
        <v>0</v>
      </c>
      <c r="BU21" s="4" cm="1">
        <f t="array" ref="BU21">O21*INDEX(prod_est,$H21+$I21-1,MATCH(BU$14,$BQ$14:$DQ$14,0))</f>
        <v>0</v>
      </c>
      <c r="BV21" s="4" cm="1">
        <f t="array" ref="BV21">P21*INDEX(prod_est,$H21+$I21-1,MATCH(BV$14,$BQ$14:$DQ$14,0))</f>
        <v>0</v>
      </c>
      <c r="BW21" s="4" cm="1">
        <f t="array" ref="BW21">Q21*INDEX(prod_est,$H21+$I21-1,MATCH(BW$14,$BQ$14:$DQ$14,0))</f>
        <v>0</v>
      </c>
      <c r="BX21" s="4" cm="1">
        <f t="array" ref="BX21">R21*INDEX(prod_est,$H21+$I21-1,MATCH(BX$14,$BQ$14:$DQ$14,0))</f>
        <v>0</v>
      </c>
      <c r="BY21" s="4" cm="1">
        <f t="array" ref="BY21">S21*INDEX(prod_est,$H21+$I21-1,MATCH(BY$14,$BQ$14:$DQ$14,0))</f>
        <v>0</v>
      </c>
      <c r="BZ21" s="4" cm="1">
        <f t="array" ref="BZ21">T21*INDEX(prod_est,$H21+$I21-1,MATCH(BZ$14,$BQ$14:$DQ$14,0))</f>
        <v>0</v>
      </c>
      <c r="CA21" s="4" cm="1">
        <f t="array" ref="CA21">U21*INDEX(prod_est,$H21+$I21-1,MATCH(CA$14,$BQ$14:$DQ$14,0))</f>
        <v>0</v>
      </c>
      <c r="CB21" s="4" cm="1">
        <f t="array" ref="CB21">V21*INDEX(prod_est,$H21+$I21-1,MATCH(CB$14,$BQ$14:$DQ$14,0))</f>
        <v>0</v>
      </c>
      <c r="CC21" s="4" cm="1">
        <f t="array" ref="CC21">W21*INDEX(prod_est,$H21+$I21-1,MATCH(CC$14,$BQ$14:$DQ$14,0))</f>
        <v>0</v>
      </c>
      <c r="CD21" s="4" cm="1">
        <f t="array" ref="CD21">X21*INDEX(prod_est,$H21+$I21-1,MATCH(CD$14,$BQ$14:$DQ$14,0))</f>
        <v>0</v>
      </c>
      <c r="CE21" s="4" cm="1">
        <f t="array" ref="CE21">Y21*INDEX(prod_est,$H21+$I21-1,MATCH(CE$14,$BQ$14:$DQ$14,0))</f>
        <v>0</v>
      </c>
      <c r="CF21" s="4" cm="1">
        <f t="array" ref="CF21">Z21*INDEX(prod_est,$H21+$I21-1,MATCH(CF$14,$BQ$14:$DQ$14,0))</f>
        <v>0</v>
      </c>
      <c r="CG21" s="4" cm="1">
        <f t="array" ref="CG21">AA21*INDEX(prod_est,$H21+$I21-1,MATCH(CG$14,$BQ$14:$DQ$14,0))</f>
        <v>0</v>
      </c>
      <c r="CH21" s="4" cm="1">
        <f t="array" ref="CH21">AB21*INDEX(prod_est,$H21+$I21-1,MATCH(CH$14,$BQ$14:$DQ$14,0))</f>
        <v>0</v>
      </c>
      <c r="CI21" s="4" cm="1">
        <f t="array" ref="CI21">AC21*INDEX(prod_est,$H21+$I21-1,MATCH(CI$14,$BQ$14:$DQ$14,0))</f>
        <v>0</v>
      </c>
      <c r="CJ21" s="4" cm="1">
        <f t="array" ref="CJ21">AD21*INDEX(prod_est,$H21+$I21-1,MATCH(CJ$14,$BQ$14:$DQ$14,0))</f>
        <v>0</v>
      </c>
      <c r="CK21" s="4" cm="1">
        <f t="array" ref="CK21">AE21*INDEX(prod_est,$H21+$I21-1,MATCH(CK$14,$BQ$14:$DQ$14,0))</f>
        <v>0</v>
      </c>
      <c r="CL21" s="4" cm="1">
        <f t="array" ref="CL21">AF21*INDEX(prod_est,$H21+$I21-1,MATCH(CL$14,$BQ$14:$DQ$14,0))</f>
        <v>0</v>
      </c>
      <c r="CM21" s="4" cm="1">
        <f t="array" ref="CM21">AG21*INDEX(prod_est,$H21+$I21-1,MATCH(CM$14,$BQ$14:$DQ$14,0))</f>
        <v>0</v>
      </c>
      <c r="CN21" s="4" cm="1">
        <f t="array" ref="CN21">AH21*INDEX(prod_est,$H21+$I21-1,MATCH(CN$14,$BQ$14:$DQ$14,0))</f>
        <v>0</v>
      </c>
      <c r="CO21" s="4" cm="1">
        <f t="array" ref="CO21">AI21*INDEX(prod_est,$H21+$I21-1,MATCH(CO$14,$BQ$14:$DQ$14,0))</f>
        <v>0</v>
      </c>
      <c r="CP21" s="4" cm="1">
        <f t="array" ref="CP21">AJ21*INDEX(prod_est,$H21+$I21-1,MATCH(CP$14,$BQ$14:$DQ$14,0))</f>
        <v>0</v>
      </c>
      <c r="CQ21" s="4" cm="1">
        <f t="array" ref="CQ21">AK21*INDEX(prod_est,$H21+$I21-1,MATCH(CQ$14,$BQ$14:$DQ$14,0))</f>
        <v>0</v>
      </c>
      <c r="CR21" s="4" cm="1">
        <f t="array" ref="CR21">AL21*INDEX(prod_est,$H21+$I21-1,MATCH(CR$14,$BQ$14:$DQ$14,0))</f>
        <v>0</v>
      </c>
      <c r="CS21" s="4" cm="1">
        <f t="array" ref="CS21">AM21*INDEX(prod_est,$H21+$I21-1,MATCH(CS$14,$BQ$14:$DQ$14,0))</f>
        <v>0</v>
      </c>
      <c r="CT21" s="4" cm="1">
        <f t="array" ref="CT21">AN21*INDEX(prod_est,$H21+$I21-1,MATCH(CT$14,$BQ$14:$DQ$14,0))</f>
        <v>0</v>
      </c>
      <c r="CU21" s="4" cm="1">
        <f t="array" ref="CU21">AO21*INDEX(prod_est,$H21+$I21-1,MATCH(CU$14,$BQ$14:$DQ$14,0))</f>
        <v>0</v>
      </c>
      <c r="CV21" s="4" cm="1">
        <f t="array" ref="CV21">AP21*INDEX(prod_est,$H21+$I21-1,MATCH(CV$14,$BQ$14:$DQ$14,0))</f>
        <v>0</v>
      </c>
      <c r="CW21" s="4" cm="1">
        <f t="array" ref="CW21">AQ21*INDEX(prod_est,$H21+$I21-1,MATCH(CW$14,$BQ$14:$DQ$14,0))</f>
        <v>0</v>
      </c>
      <c r="CX21" s="4" cm="1">
        <f t="array" ref="CX21">AR21*INDEX(prod_est,$H21+$I21-1,MATCH(CX$14,$BQ$14:$DQ$14,0))</f>
        <v>0</v>
      </c>
      <c r="CY21" s="4" cm="1">
        <f t="array" ref="CY21">AS21*INDEX(prod_est,$H21+$I21-1,MATCH(CY$14,$BQ$14:$DQ$14,0))</f>
        <v>0</v>
      </c>
      <c r="CZ21" s="4" cm="1">
        <f t="array" ref="CZ21">AT21*INDEX(prod_est,$H21+$I21-1,MATCH(CZ$14,$BQ$14:$DQ$14,0))</f>
        <v>0</v>
      </c>
      <c r="DA21" s="4" cm="1">
        <f t="array" ref="DA21">AU21*INDEX(prod_est,$H21+$I21-1,MATCH(DA$14,$BQ$14:$DQ$14,0))</f>
        <v>0</v>
      </c>
      <c r="DB21" s="4" cm="1">
        <f t="array" ref="DB21">AV21*INDEX(prod_est,$H21+$I21-1,MATCH(DB$14,$BQ$14:$DQ$14,0))</f>
        <v>0</v>
      </c>
      <c r="DC21" s="4" cm="1">
        <f t="array" ref="DC21">AW21*INDEX(prod_est,$H21+$I21-1,MATCH(DC$14,$BQ$14:$DQ$14,0))</f>
        <v>0</v>
      </c>
      <c r="DD21" s="4" cm="1">
        <f t="array" ref="DD21">AX21*INDEX(prod_est,$H21+$I21-1,MATCH(DD$14,$BQ$14:$DQ$14,0))</f>
        <v>0</v>
      </c>
      <c r="DE21" s="4" cm="1">
        <f t="array" ref="DE21">AY21*INDEX(prod_est,$H21+$I21-1,MATCH(DE$14,$BQ$14:$DQ$14,0))</f>
        <v>0</v>
      </c>
      <c r="DF21" s="4" cm="1">
        <f t="array" ref="DF21">AZ21*INDEX(prod_est,$H21+$I21-1,MATCH(DF$14,$BQ$14:$DQ$14,0))</f>
        <v>0</v>
      </c>
      <c r="DG21" s="4" cm="1">
        <f t="array" ref="DG21">BA21*INDEX(prod_est,$H21+$I21-1,MATCH(DG$14,$BQ$14:$DQ$14,0))</f>
        <v>0</v>
      </c>
      <c r="DH21" s="4" cm="1">
        <f t="array" ref="DH21">BB21*INDEX(prod_est,$H21+$I21-1,MATCH(DH$14,$BQ$14:$DQ$14,0))</f>
        <v>0</v>
      </c>
      <c r="DI21" s="4" cm="1">
        <f t="array" ref="DI21">BC21*INDEX(prod_est,$H21+$I21-1,MATCH(DI$14,$BQ$14:$DQ$14,0))</f>
        <v>0</v>
      </c>
      <c r="DJ21" s="4" cm="1">
        <f t="array" ref="DJ21">BD21*INDEX(prod_est,$H21+$I21-1,MATCH(DJ$14,$BQ$14:$DQ$14,0))</f>
        <v>0</v>
      </c>
      <c r="DK21" s="4" cm="1">
        <f t="array" ref="DK21">BE21*INDEX(prod_est,$H21+$I21-1,MATCH(DK$14,$BQ$14:$DQ$14,0))</f>
        <v>0</v>
      </c>
      <c r="DL21" s="4" cm="1">
        <f t="array" ref="DL21">BF21*INDEX(prod_est,$H21+$I21-1,MATCH(DL$14,$BQ$14:$DQ$14,0))</f>
        <v>0</v>
      </c>
      <c r="DM21" s="4" cm="1">
        <f t="array" ref="DM21">BG21*INDEX(prod_est,$H21+$I21-1,MATCH(DM$14,$BQ$14:$DQ$14,0))</f>
        <v>0</v>
      </c>
      <c r="DN21" s="4" cm="1">
        <f t="array" ref="DN21">BH21*INDEX(prod_est,$H21+$I21-1,MATCH(DN$14,$BQ$14:$DQ$14,0))</f>
        <v>0</v>
      </c>
      <c r="DO21" s="4" cm="1">
        <f t="array" ref="DO21">BI21*INDEX(prod_est,$H21+$I21-1,MATCH(DO$14,$BQ$14:$DQ$14,0))</f>
        <v>0</v>
      </c>
      <c r="DP21" s="4" cm="1">
        <f t="array" ref="DP21">BJ21*INDEX(prod_est,$H21+$I21-1,MATCH(DP$14,$BQ$14:$DQ$14,0))</f>
        <v>0</v>
      </c>
      <c r="DQ21" s="4" cm="1">
        <f t="array" ref="DQ21">BK21*INDEX(prod_est,$H21+$I21-1,MATCH(DQ$14,$BQ$14:$DQ$14,0))</f>
        <v>0</v>
      </c>
    </row>
    <row r="22" spans="1:121" x14ac:dyDescent="0.25">
      <c r="A22" t="s">
        <v>38</v>
      </c>
      <c r="B22" t="s">
        <v>12</v>
      </c>
      <c r="C22" t="s">
        <v>59</v>
      </c>
      <c r="D22" t="s">
        <v>172</v>
      </c>
      <c r="E22" s="46" t="s">
        <v>37</v>
      </c>
      <c r="F22" s="4">
        <v>0</v>
      </c>
      <c r="G22" s="4">
        <v>0</v>
      </c>
      <c r="H22">
        <f>MATCH(A22,Production_est!$A$4:$A$339,0)</f>
        <v>17</v>
      </c>
      <c r="I22">
        <f>IFERROR(MATCH(E22,Production_est!$D$4:$D$339,0),"-")</f>
        <v>3</v>
      </c>
      <c r="J22" s="4" cm="1">
        <f t="array" ref="J22">IFERROR(INDEX(Production_est!$E$4:$E$339,I22+H22-1),"-")</f>
        <v>660.53228160756498</v>
      </c>
      <c r="K22" s="33">
        <f t="shared" si="3"/>
        <v>0</v>
      </c>
      <c r="L22" s="33">
        <f t="shared" si="4"/>
        <v>0</v>
      </c>
      <c r="M22" s="33">
        <f t="shared" si="4"/>
        <v>0</v>
      </c>
      <c r="N22" s="33">
        <f t="shared" si="4"/>
        <v>0</v>
      </c>
      <c r="O22" s="33">
        <f t="shared" si="4"/>
        <v>0</v>
      </c>
      <c r="P22" s="33">
        <f t="shared" si="4"/>
        <v>0</v>
      </c>
      <c r="Q22" s="33">
        <f t="shared" si="4"/>
        <v>0</v>
      </c>
      <c r="R22" s="33">
        <f t="shared" si="4"/>
        <v>0</v>
      </c>
      <c r="S22" s="33">
        <f t="shared" si="4"/>
        <v>0</v>
      </c>
      <c r="T22" s="33">
        <f t="shared" si="4"/>
        <v>0</v>
      </c>
      <c r="U22" s="33">
        <f t="shared" si="4"/>
        <v>0</v>
      </c>
      <c r="V22" s="33">
        <f t="shared" si="4"/>
        <v>0</v>
      </c>
      <c r="W22" s="33">
        <f t="shared" si="4"/>
        <v>0</v>
      </c>
      <c r="X22" s="33">
        <f t="shared" si="4"/>
        <v>0</v>
      </c>
      <c r="Y22" s="33">
        <f t="shared" si="4"/>
        <v>0</v>
      </c>
      <c r="Z22" s="33">
        <f t="shared" si="4"/>
        <v>0</v>
      </c>
      <c r="AA22" s="33">
        <f t="shared" si="4"/>
        <v>0</v>
      </c>
      <c r="AB22" s="33">
        <f t="shared" si="4"/>
        <v>0</v>
      </c>
      <c r="AC22" s="33">
        <f t="shared" si="4"/>
        <v>0</v>
      </c>
      <c r="AD22" s="33">
        <f t="shared" si="4"/>
        <v>0</v>
      </c>
      <c r="AE22" s="33">
        <f t="shared" si="4"/>
        <v>0</v>
      </c>
      <c r="AF22" s="33">
        <f t="shared" si="4"/>
        <v>0</v>
      </c>
      <c r="AG22" s="33">
        <f t="shared" si="4"/>
        <v>0</v>
      </c>
      <c r="AH22" s="33">
        <f t="shared" si="4"/>
        <v>0</v>
      </c>
      <c r="AI22" s="33">
        <f t="shared" si="4"/>
        <v>0</v>
      </c>
      <c r="AJ22" s="33">
        <f t="shared" si="4"/>
        <v>0</v>
      </c>
      <c r="AK22" s="33">
        <f t="shared" si="4"/>
        <v>0</v>
      </c>
      <c r="AL22" s="33">
        <f t="shared" si="4"/>
        <v>0</v>
      </c>
      <c r="AM22" s="33">
        <f t="shared" si="4"/>
        <v>0</v>
      </c>
      <c r="AN22" s="33">
        <f t="shared" si="4"/>
        <v>0</v>
      </c>
      <c r="AO22" s="33">
        <f t="shared" si="4"/>
        <v>0</v>
      </c>
      <c r="AP22" s="33">
        <f t="shared" si="4"/>
        <v>0</v>
      </c>
      <c r="AQ22" s="33">
        <f t="shared" ref="AQ22:BK22" si="16">AP22*(1-$G$4)</f>
        <v>0</v>
      </c>
      <c r="AR22" s="33">
        <f t="shared" si="16"/>
        <v>0</v>
      </c>
      <c r="AS22" s="33">
        <f t="shared" si="16"/>
        <v>0</v>
      </c>
      <c r="AT22" s="33">
        <f t="shared" si="16"/>
        <v>0</v>
      </c>
      <c r="AU22" s="33">
        <f t="shared" si="16"/>
        <v>0</v>
      </c>
      <c r="AV22" s="33">
        <f t="shared" si="16"/>
        <v>0</v>
      </c>
      <c r="AW22" s="33">
        <f t="shared" si="16"/>
        <v>0</v>
      </c>
      <c r="AX22" s="33">
        <f t="shared" si="16"/>
        <v>0</v>
      </c>
      <c r="AY22" s="33">
        <f t="shared" si="16"/>
        <v>0</v>
      </c>
      <c r="AZ22" s="33">
        <f t="shared" si="16"/>
        <v>0</v>
      </c>
      <c r="BA22" s="33">
        <f t="shared" si="16"/>
        <v>0</v>
      </c>
      <c r="BB22" s="33">
        <f t="shared" si="16"/>
        <v>0</v>
      </c>
      <c r="BC22" s="33">
        <f t="shared" si="16"/>
        <v>0</v>
      </c>
      <c r="BD22" s="33">
        <f t="shared" si="16"/>
        <v>0</v>
      </c>
      <c r="BE22" s="33">
        <f t="shared" si="16"/>
        <v>0</v>
      </c>
      <c r="BF22" s="33">
        <f t="shared" si="16"/>
        <v>0</v>
      </c>
      <c r="BG22" s="33">
        <f t="shared" si="16"/>
        <v>0</v>
      </c>
      <c r="BH22" s="33">
        <f t="shared" si="16"/>
        <v>0</v>
      </c>
      <c r="BI22" s="33">
        <f t="shared" si="16"/>
        <v>0</v>
      </c>
      <c r="BJ22" s="33">
        <f t="shared" si="16"/>
        <v>0</v>
      </c>
      <c r="BK22" s="33">
        <f t="shared" si="16"/>
        <v>0</v>
      </c>
      <c r="BL22" t="str">
        <f t="shared" si="6"/>
        <v>02_BD</v>
      </c>
      <c r="BM22" t="str">
        <f t="shared" si="7"/>
        <v>d_nonenergy_7_2_avi_gasoline</v>
      </c>
      <c r="BP22" s="4">
        <f t="shared" si="8"/>
        <v>0</v>
      </c>
      <c r="BQ22" s="4">
        <f t="shared" si="9"/>
        <v>0</v>
      </c>
      <c r="BR22" s="4" cm="1">
        <f t="array" ref="BR22">L22*INDEX(prod_est,$H22+$I22-1,MATCH(BR$14,$BQ$14:$DQ$14,0))</f>
        <v>0</v>
      </c>
      <c r="BS22" s="4" cm="1">
        <f t="array" ref="BS22">M22*INDEX(prod_est,$H22+$I22-1,MATCH(BS$14,$BQ$14:$DQ$14,0))</f>
        <v>0</v>
      </c>
      <c r="BT22" s="4" cm="1">
        <f t="array" ref="BT22">N22*INDEX(prod_est,$H22+$I22-1,MATCH(BT$14,$BQ$14:$DQ$14,0))</f>
        <v>0</v>
      </c>
      <c r="BU22" s="4" cm="1">
        <f t="array" ref="BU22">O22*INDEX(prod_est,$H22+$I22-1,MATCH(BU$14,$BQ$14:$DQ$14,0))</f>
        <v>0</v>
      </c>
      <c r="BV22" s="4" cm="1">
        <f t="array" ref="BV22">P22*INDEX(prod_est,$H22+$I22-1,MATCH(BV$14,$BQ$14:$DQ$14,0))</f>
        <v>0</v>
      </c>
      <c r="BW22" s="4" cm="1">
        <f t="array" ref="BW22">Q22*INDEX(prod_est,$H22+$I22-1,MATCH(BW$14,$BQ$14:$DQ$14,0))</f>
        <v>0</v>
      </c>
      <c r="BX22" s="4" cm="1">
        <f t="array" ref="BX22">R22*INDEX(prod_est,$H22+$I22-1,MATCH(BX$14,$BQ$14:$DQ$14,0))</f>
        <v>0</v>
      </c>
      <c r="BY22" s="4" cm="1">
        <f t="array" ref="BY22">S22*INDEX(prod_est,$H22+$I22-1,MATCH(BY$14,$BQ$14:$DQ$14,0))</f>
        <v>0</v>
      </c>
      <c r="BZ22" s="4" cm="1">
        <f t="array" ref="BZ22">T22*INDEX(prod_est,$H22+$I22-1,MATCH(BZ$14,$BQ$14:$DQ$14,0))</f>
        <v>0</v>
      </c>
      <c r="CA22" s="4" cm="1">
        <f t="array" ref="CA22">U22*INDEX(prod_est,$H22+$I22-1,MATCH(CA$14,$BQ$14:$DQ$14,0))</f>
        <v>0</v>
      </c>
      <c r="CB22" s="4" cm="1">
        <f t="array" ref="CB22">V22*INDEX(prod_est,$H22+$I22-1,MATCH(CB$14,$BQ$14:$DQ$14,0))</f>
        <v>0</v>
      </c>
      <c r="CC22" s="4" cm="1">
        <f t="array" ref="CC22">W22*INDEX(prod_est,$H22+$I22-1,MATCH(CC$14,$BQ$14:$DQ$14,0))</f>
        <v>0</v>
      </c>
      <c r="CD22" s="4" cm="1">
        <f t="array" ref="CD22">X22*INDEX(prod_est,$H22+$I22-1,MATCH(CD$14,$BQ$14:$DQ$14,0))</f>
        <v>0</v>
      </c>
      <c r="CE22" s="4" cm="1">
        <f t="array" ref="CE22">Y22*INDEX(prod_est,$H22+$I22-1,MATCH(CE$14,$BQ$14:$DQ$14,0))</f>
        <v>0</v>
      </c>
      <c r="CF22" s="4" cm="1">
        <f t="array" ref="CF22">Z22*INDEX(prod_est,$H22+$I22-1,MATCH(CF$14,$BQ$14:$DQ$14,0))</f>
        <v>0</v>
      </c>
      <c r="CG22" s="4" cm="1">
        <f t="array" ref="CG22">AA22*INDEX(prod_est,$H22+$I22-1,MATCH(CG$14,$BQ$14:$DQ$14,0))</f>
        <v>0</v>
      </c>
      <c r="CH22" s="4" cm="1">
        <f t="array" ref="CH22">AB22*INDEX(prod_est,$H22+$I22-1,MATCH(CH$14,$BQ$14:$DQ$14,0))</f>
        <v>0</v>
      </c>
      <c r="CI22" s="4" cm="1">
        <f t="array" ref="CI22">AC22*INDEX(prod_est,$H22+$I22-1,MATCH(CI$14,$BQ$14:$DQ$14,0))</f>
        <v>0</v>
      </c>
      <c r="CJ22" s="4" cm="1">
        <f t="array" ref="CJ22">AD22*INDEX(prod_est,$H22+$I22-1,MATCH(CJ$14,$BQ$14:$DQ$14,0))</f>
        <v>0</v>
      </c>
      <c r="CK22" s="4" cm="1">
        <f t="array" ref="CK22">AE22*INDEX(prod_est,$H22+$I22-1,MATCH(CK$14,$BQ$14:$DQ$14,0))</f>
        <v>0</v>
      </c>
      <c r="CL22" s="4" cm="1">
        <f t="array" ref="CL22">AF22*INDEX(prod_est,$H22+$I22-1,MATCH(CL$14,$BQ$14:$DQ$14,0))</f>
        <v>0</v>
      </c>
      <c r="CM22" s="4" cm="1">
        <f t="array" ref="CM22">AG22*INDEX(prod_est,$H22+$I22-1,MATCH(CM$14,$BQ$14:$DQ$14,0))</f>
        <v>0</v>
      </c>
      <c r="CN22" s="4" cm="1">
        <f t="array" ref="CN22">AH22*INDEX(prod_est,$H22+$I22-1,MATCH(CN$14,$BQ$14:$DQ$14,0))</f>
        <v>0</v>
      </c>
      <c r="CO22" s="4" cm="1">
        <f t="array" ref="CO22">AI22*INDEX(prod_est,$H22+$I22-1,MATCH(CO$14,$BQ$14:$DQ$14,0))</f>
        <v>0</v>
      </c>
      <c r="CP22" s="4" cm="1">
        <f t="array" ref="CP22">AJ22*INDEX(prod_est,$H22+$I22-1,MATCH(CP$14,$BQ$14:$DQ$14,0))</f>
        <v>0</v>
      </c>
      <c r="CQ22" s="4" cm="1">
        <f t="array" ref="CQ22">AK22*INDEX(prod_est,$H22+$I22-1,MATCH(CQ$14,$BQ$14:$DQ$14,0))</f>
        <v>0</v>
      </c>
      <c r="CR22" s="4" cm="1">
        <f t="array" ref="CR22">AL22*INDEX(prod_est,$H22+$I22-1,MATCH(CR$14,$BQ$14:$DQ$14,0))</f>
        <v>0</v>
      </c>
      <c r="CS22" s="4" cm="1">
        <f t="array" ref="CS22">AM22*INDEX(prod_est,$H22+$I22-1,MATCH(CS$14,$BQ$14:$DQ$14,0))</f>
        <v>0</v>
      </c>
      <c r="CT22" s="4" cm="1">
        <f t="array" ref="CT22">AN22*INDEX(prod_est,$H22+$I22-1,MATCH(CT$14,$BQ$14:$DQ$14,0))</f>
        <v>0</v>
      </c>
      <c r="CU22" s="4" cm="1">
        <f t="array" ref="CU22">AO22*INDEX(prod_est,$H22+$I22-1,MATCH(CU$14,$BQ$14:$DQ$14,0))</f>
        <v>0</v>
      </c>
      <c r="CV22" s="4" cm="1">
        <f t="array" ref="CV22">AP22*INDEX(prod_est,$H22+$I22-1,MATCH(CV$14,$BQ$14:$DQ$14,0))</f>
        <v>0</v>
      </c>
      <c r="CW22" s="4" cm="1">
        <f t="array" ref="CW22">AQ22*INDEX(prod_est,$H22+$I22-1,MATCH(CW$14,$BQ$14:$DQ$14,0))</f>
        <v>0</v>
      </c>
      <c r="CX22" s="4" cm="1">
        <f t="array" ref="CX22">AR22*INDEX(prod_est,$H22+$I22-1,MATCH(CX$14,$BQ$14:$DQ$14,0))</f>
        <v>0</v>
      </c>
      <c r="CY22" s="4" cm="1">
        <f t="array" ref="CY22">AS22*INDEX(prod_est,$H22+$I22-1,MATCH(CY$14,$BQ$14:$DQ$14,0))</f>
        <v>0</v>
      </c>
      <c r="CZ22" s="4" cm="1">
        <f t="array" ref="CZ22">AT22*INDEX(prod_est,$H22+$I22-1,MATCH(CZ$14,$BQ$14:$DQ$14,0))</f>
        <v>0</v>
      </c>
      <c r="DA22" s="4" cm="1">
        <f t="array" ref="DA22">AU22*INDEX(prod_est,$H22+$I22-1,MATCH(DA$14,$BQ$14:$DQ$14,0))</f>
        <v>0</v>
      </c>
      <c r="DB22" s="4" cm="1">
        <f t="array" ref="DB22">AV22*INDEX(prod_est,$H22+$I22-1,MATCH(DB$14,$BQ$14:$DQ$14,0))</f>
        <v>0</v>
      </c>
      <c r="DC22" s="4" cm="1">
        <f t="array" ref="DC22">AW22*INDEX(prod_est,$H22+$I22-1,MATCH(DC$14,$BQ$14:$DQ$14,0))</f>
        <v>0</v>
      </c>
      <c r="DD22" s="4" cm="1">
        <f t="array" ref="DD22">AX22*INDEX(prod_est,$H22+$I22-1,MATCH(DD$14,$BQ$14:$DQ$14,0))</f>
        <v>0</v>
      </c>
      <c r="DE22" s="4" cm="1">
        <f t="array" ref="DE22">AY22*INDEX(prod_est,$H22+$I22-1,MATCH(DE$14,$BQ$14:$DQ$14,0))</f>
        <v>0</v>
      </c>
      <c r="DF22" s="4" cm="1">
        <f t="array" ref="DF22">AZ22*INDEX(prod_est,$H22+$I22-1,MATCH(DF$14,$BQ$14:$DQ$14,0))</f>
        <v>0</v>
      </c>
      <c r="DG22" s="4" cm="1">
        <f t="array" ref="DG22">BA22*INDEX(prod_est,$H22+$I22-1,MATCH(DG$14,$BQ$14:$DQ$14,0))</f>
        <v>0</v>
      </c>
      <c r="DH22" s="4" cm="1">
        <f t="array" ref="DH22">BB22*INDEX(prod_est,$H22+$I22-1,MATCH(DH$14,$BQ$14:$DQ$14,0))</f>
        <v>0</v>
      </c>
      <c r="DI22" s="4" cm="1">
        <f t="array" ref="DI22">BC22*INDEX(prod_est,$H22+$I22-1,MATCH(DI$14,$BQ$14:$DQ$14,0))</f>
        <v>0</v>
      </c>
      <c r="DJ22" s="4" cm="1">
        <f t="array" ref="DJ22">BD22*INDEX(prod_est,$H22+$I22-1,MATCH(DJ$14,$BQ$14:$DQ$14,0))</f>
        <v>0</v>
      </c>
      <c r="DK22" s="4" cm="1">
        <f t="array" ref="DK22">BE22*INDEX(prod_est,$H22+$I22-1,MATCH(DK$14,$BQ$14:$DQ$14,0))</f>
        <v>0</v>
      </c>
      <c r="DL22" s="4" cm="1">
        <f t="array" ref="DL22">BF22*INDEX(prod_est,$H22+$I22-1,MATCH(DL$14,$BQ$14:$DQ$14,0))</f>
        <v>0</v>
      </c>
      <c r="DM22" s="4" cm="1">
        <f t="array" ref="DM22">BG22*INDEX(prod_est,$H22+$I22-1,MATCH(DM$14,$BQ$14:$DQ$14,0))</f>
        <v>0</v>
      </c>
      <c r="DN22" s="4" cm="1">
        <f t="array" ref="DN22">BH22*INDEX(prod_est,$H22+$I22-1,MATCH(DN$14,$BQ$14:$DQ$14,0))</f>
        <v>0</v>
      </c>
      <c r="DO22" s="4" cm="1">
        <f t="array" ref="DO22">BI22*INDEX(prod_est,$H22+$I22-1,MATCH(DO$14,$BQ$14:$DQ$14,0))</f>
        <v>0</v>
      </c>
      <c r="DP22" s="4" cm="1">
        <f t="array" ref="DP22">BJ22*INDEX(prod_est,$H22+$I22-1,MATCH(DP$14,$BQ$14:$DQ$14,0))</f>
        <v>0</v>
      </c>
      <c r="DQ22" s="4" cm="1">
        <f t="array" ref="DQ22">BK22*INDEX(prod_est,$H22+$I22-1,MATCH(DQ$14,$BQ$14:$DQ$14,0))</f>
        <v>0</v>
      </c>
    </row>
    <row r="23" spans="1:121" x14ac:dyDescent="0.25">
      <c r="A23" t="s">
        <v>38</v>
      </c>
      <c r="B23" t="s">
        <v>13</v>
      </c>
      <c r="C23" t="s">
        <v>13</v>
      </c>
      <c r="D23" t="s">
        <v>172</v>
      </c>
      <c r="E23" s="46" t="s">
        <v>37</v>
      </c>
      <c r="F23" s="4">
        <v>0</v>
      </c>
      <c r="G23" s="4">
        <v>0</v>
      </c>
      <c r="H23">
        <f>MATCH(A23,Production_est!$A$4:$A$339,0)</f>
        <v>17</v>
      </c>
      <c r="I23">
        <f>IFERROR(MATCH(E23,Production_est!$D$4:$D$339,0),"-")</f>
        <v>3</v>
      </c>
      <c r="J23" s="4" cm="1">
        <f t="array" ref="J23">IFERROR(INDEX(Production_est!$E$4:$E$339,I23+H23-1),"-")</f>
        <v>660.53228160756498</v>
      </c>
      <c r="K23" s="33">
        <f t="shared" si="3"/>
        <v>0</v>
      </c>
      <c r="L23" s="33">
        <f t="shared" ref="L23:AP30" si="17">K23*(1-$G$4)</f>
        <v>0</v>
      </c>
      <c r="M23" s="33">
        <f t="shared" si="17"/>
        <v>0</v>
      </c>
      <c r="N23" s="33">
        <f t="shared" si="17"/>
        <v>0</v>
      </c>
      <c r="O23" s="33">
        <f t="shared" si="17"/>
        <v>0</v>
      </c>
      <c r="P23" s="33">
        <f t="shared" si="17"/>
        <v>0</v>
      </c>
      <c r="Q23" s="33">
        <f t="shared" si="17"/>
        <v>0</v>
      </c>
      <c r="R23" s="33">
        <f t="shared" si="17"/>
        <v>0</v>
      </c>
      <c r="S23" s="33">
        <f t="shared" si="17"/>
        <v>0</v>
      </c>
      <c r="T23" s="33">
        <f t="shared" si="17"/>
        <v>0</v>
      </c>
      <c r="U23" s="33">
        <f t="shared" si="17"/>
        <v>0</v>
      </c>
      <c r="V23" s="33">
        <f t="shared" si="17"/>
        <v>0</v>
      </c>
      <c r="W23" s="33">
        <f t="shared" si="17"/>
        <v>0</v>
      </c>
      <c r="X23" s="33">
        <f t="shared" si="17"/>
        <v>0</v>
      </c>
      <c r="Y23" s="33">
        <f t="shared" si="17"/>
        <v>0</v>
      </c>
      <c r="Z23" s="33">
        <f t="shared" si="17"/>
        <v>0</v>
      </c>
      <c r="AA23" s="33">
        <f t="shared" si="17"/>
        <v>0</v>
      </c>
      <c r="AB23" s="33">
        <f t="shared" si="17"/>
        <v>0</v>
      </c>
      <c r="AC23" s="33">
        <f t="shared" si="17"/>
        <v>0</v>
      </c>
      <c r="AD23" s="33">
        <f t="shared" si="17"/>
        <v>0</v>
      </c>
      <c r="AE23" s="33">
        <f t="shared" si="17"/>
        <v>0</v>
      </c>
      <c r="AF23" s="33">
        <f t="shared" si="17"/>
        <v>0</v>
      </c>
      <c r="AG23" s="33">
        <f t="shared" si="17"/>
        <v>0</v>
      </c>
      <c r="AH23" s="33">
        <f t="shared" si="17"/>
        <v>0</v>
      </c>
      <c r="AI23" s="33">
        <f t="shared" si="17"/>
        <v>0</v>
      </c>
      <c r="AJ23" s="33">
        <f t="shared" si="17"/>
        <v>0</v>
      </c>
      <c r="AK23" s="33">
        <f t="shared" si="17"/>
        <v>0</v>
      </c>
      <c r="AL23" s="33">
        <f t="shared" si="17"/>
        <v>0</v>
      </c>
      <c r="AM23" s="33">
        <f t="shared" si="17"/>
        <v>0</v>
      </c>
      <c r="AN23" s="33">
        <f t="shared" si="17"/>
        <v>0</v>
      </c>
      <c r="AO23" s="33">
        <f t="shared" si="17"/>
        <v>0</v>
      </c>
      <c r="AP23" s="33">
        <f t="shared" si="17"/>
        <v>0</v>
      </c>
      <c r="AQ23" s="33">
        <f t="shared" ref="AQ23:BK23" si="18">AP23*(1-$G$4)</f>
        <v>0</v>
      </c>
      <c r="AR23" s="33">
        <f t="shared" si="18"/>
        <v>0</v>
      </c>
      <c r="AS23" s="33">
        <f t="shared" si="18"/>
        <v>0</v>
      </c>
      <c r="AT23" s="33">
        <f t="shared" si="18"/>
        <v>0</v>
      </c>
      <c r="AU23" s="33">
        <f t="shared" si="18"/>
        <v>0</v>
      </c>
      <c r="AV23" s="33">
        <f t="shared" si="18"/>
        <v>0</v>
      </c>
      <c r="AW23" s="33">
        <f t="shared" si="18"/>
        <v>0</v>
      </c>
      <c r="AX23" s="33">
        <f t="shared" si="18"/>
        <v>0</v>
      </c>
      <c r="AY23" s="33">
        <f t="shared" si="18"/>
        <v>0</v>
      </c>
      <c r="AZ23" s="33">
        <f t="shared" si="18"/>
        <v>0</v>
      </c>
      <c r="BA23" s="33">
        <f t="shared" si="18"/>
        <v>0</v>
      </c>
      <c r="BB23" s="33">
        <f t="shared" si="18"/>
        <v>0</v>
      </c>
      <c r="BC23" s="33">
        <f t="shared" si="18"/>
        <v>0</v>
      </c>
      <c r="BD23" s="33">
        <f t="shared" si="18"/>
        <v>0</v>
      </c>
      <c r="BE23" s="33">
        <f t="shared" si="18"/>
        <v>0</v>
      </c>
      <c r="BF23" s="33">
        <f t="shared" si="18"/>
        <v>0</v>
      </c>
      <c r="BG23" s="33">
        <f t="shared" si="18"/>
        <v>0</v>
      </c>
      <c r="BH23" s="33">
        <f t="shared" si="18"/>
        <v>0</v>
      </c>
      <c r="BI23" s="33">
        <f t="shared" si="18"/>
        <v>0</v>
      </c>
      <c r="BJ23" s="33">
        <f t="shared" si="18"/>
        <v>0</v>
      </c>
      <c r="BK23" s="33">
        <f t="shared" si="18"/>
        <v>0</v>
      </c>
      <c r="BL23" t="str">
        <f t="shared" si="6"/>
        <v>02_BD</v>
      </c>
      <c r="BM23" t="str">
        <f t="shared" si="7"/>
        <v>d_nonenergy_7_3_naphtha</v>
      </c>
      <c r="BP23" s="4">
        <f t="shared" si="8"/>
        <v>0</v>
      </c>
      <c r="BQ23" s="4">
        <f t="shared" si="9"/>
        <v>0</v>
      </c>
      <c r="BR23" s="4" cm="1">
        <f t="array" ref="BR23">L23*INDEX(prod_est,$H23+$I23-1,MATCH(BR$14,$BQ$14:$DQ$14,0))</f>
        <v>0</v>
      </c>
      <c r="BS23" s="4" cm="1">
        <f t="array" ref="BS23">M23*INDEX(prod_est,$H23+$I23-1,MATCH(BS$14,$BQ$14:$DQ$14,0))</f>
        <v>0</v>
      </c>
      <c r="BT23" s="4" cm="1">
        <f t="array" ref="BT23">N23*INDEX(prod_est,$H23+$I23-1,MATCH(BT$14,$BQ$14:$DQ$14,0))</f>
        <v>0</v>
      </c>
      <c r="BU23" s="4" cm="1">
        <f t="array" ref="BU23">O23*INDEX(prod_est,$H23+$I23-1,MATCH(BU$14,$BQ$14:$DQ$14,0))</f>
        <v>0</v>
      </c>
      <c r="BV23" s="4" cm="1">
        <f t="array" ref="BV23">P23*INDEX(prod_est,$H23+$I23-1,MATCH(BV$14,$BQ$14:$DQ$14,0))</f>
        <v>0</v>
      </c>
      <c r="BW23" s="4" cm="1">
        <f t="array" ref="BW23">Q23*INDEX(prod_est,$H23+$I23-1,MATCH(BW$14,$BQ$14:$DQ$14,0))</f>
        <v>0</v>
      </c>
      <c r="BX23" s="4" cm="1">
        <f t="array" ref="BX23">R23*INDEX(prod_est,$H23+$I23-1,MATCH(BX$14,$BQ$14:$DQ$14,0))</f>
        <v>0</v>
      </c>
      <c r="BY23" s="4" cm="1">
        <f t="array" ref="BY23">S23*INDEX(prod_est,$H23+$I23-1,MATCH(BY$14,$BQ$14:$DQ$14,0))</f>
        <v>0</v>
      </c>
      <c r="BZ23" s="4" cm="1">
        <f t="array" ref="BZ23">T23*INDEX(prod_est,$H23+$I23-1,MATCH(BZ$14,$BQ$14:$DQ$14,0))</f>
        <v>0</v>
      </c>
      <c r="CA23" s="4" cm="1">
        <f t="array" ref="CA23">U23*INDEX(prod_est,$H23+$I23-1,MATCH(CA$14,$BQ$14:$DQ$14,0))</f>
        <v>0</v>
      </c>
      <c r="CB23" s="4" cm="1">
        <f t="array" ref="CB23">V23*INDEX(prod_est,$H23+$I23-1,MATCH(CB$14,$BQ$14:$DQ$14,0))</f>
        <v>0</v>
      </c>
      <c r="CC23" s="4" cm="1">
        <f t="array" ref="CC23">W23*INDEX(prod_est,$H23+$I23-1,MATCH(CC$14,$BQ$14:$DQ$14,0))</f>
        <v>0</v>
      </c>
      <c r="CD23" s="4" cm="1">
        <f t="array" ref="CD23">X23*INDEX(prod_est,$H23+$I23-1,MATCH(CD$14,$BQ$14:$DQ$14,0))</f>
        <v>0</v>
      </c>
      <c r="CE23" s="4" cm="1">
        <f t="array" ref="CE23">Y23*INDEX(prod_est,$H23+$I23-1,MATCH(CE$14,$BQ$14:$DQ$14,0))</f>
        <v>0</v>
      </c>
      <c r="CF23" s="4" cm="1">
        <f t="array" ref="CF23">Z23*INDEX(prod_est,$H23+$I23-1,MATCH(CF$14,$BQ$14:$DQ$14,0))</f>
        <v>0</v>
      </c>
      <c r="CG23" s="4" cm="1">
        <f t="array" ref="CG23">AA23*INDEX(prod_est,$H23+$I23-1,MATCH(CG$14,$BQ$14:$DQ$14,0))</f>
        <v>0</v>
      </c>
      <c r="CH23" s="4" cm="1">
        <f t="array" ref="CH23">AB23*INDEX(prod_est,$H23+$I23-1,MATCH(CH$14,$BQ$14:$DQ$14,0))</f>
        <v>0</v>
      </c>
      <c r="CI23" s="4" cm="1">
        <f t="array" ref="CI23">AC23*INDEX(prod_est,$H23+$I23-1,MATCH(CI$14,$BQ$14:$DQ$14,0))</f>
        <v>0</v>
      </c>
      <c r="CJ23" s="4" cm="1">
        <f t="array" ref="CJ23">AD23*INDEX(prod_est,$H23+$I23-1,MATCH(CJ$14,$BQ$14:$DQ$14,0))</f>
        <v>0</v>
      </c>
      <c r="CK23" s="4" cm="1">
        <f t="array" ref="CK23">AE23*INDEX(prod_est,$H23+$I23-1,MATCH(CK$14,$BQ$14:$DQ$14,0))</f>
        <v>0</v>
      </c>
      <c r="CL23" s="4" cm="1">
        <f t="array" ref="CL23">AF23*INDEX(prod_est,$H23+$I23-1,MATCH(CL$14,$BQ$14:$DQ$14,0))</f>
        <v>0</v>
      </c>
      <c r="CM23" s="4" cm="1">
        <f t="array" ref="CM23">AG23*INDEX(prod_est,$H23+$I23-1,MATCH(CM$14,$BQ$14:$DQ$14,0))</f>
        <v>0</v>
      </c>
      <c r="CN23" s="4" cm="1">
        <f t="array" ref="CN23">AH23*INDEX(prod_est,$H23+$I23-1,MATCH(CN$14,$BQ$14:$DQ$14,0))</f>
        <v>0</v>
      </c>
      <c r="CO23" s="4" cm="1">
        <f t="array" ref="CO23">AI23*INDEX(prod_est,$H23+$I23-1,MATCH(CO$14,$BQ$14:$DQ$14,0))</f>
        <v>0</v>
      </c>
      <c r="CP23" s="4" cm="1">
        <f t="array" ref="CP23">AJ23*INDEX(prod_est,$H23+$I23-1,MATCH(CP$14,$BQ$14:$DQ$14,0))</f>
        <v>0</v>
      </c>
      <c r="CQ23" s="4" cm="1">
        <f t="array" ref="CQ23">AK23*INDEX(prod_est,$H23+$I23-1,MATCH(CQ$14,$BQ$14:$DQ$14,0))</f>
        <v>0</v>
      </c>
      <c r="CR23" s="4" cm="1">
        <f t="array" ref="CR23">AL23*INDEX(prod_est,$H23+$I23-1,MATCH(CR$14,$BQ$14:$DQ$14,0))</f>
        <v>0</v>
      </c>
      <c r="CS23" s="4" cm="1">
        <f t="array" ref="CS23">AM23*INDEX(prod_est,$H23+$I23-1,MATCH(CS$14,$BQ$14:$DQ$14,0))</f>
        <v>0</v>
      </c>
      <c r="CT23" s="4" cm="1">
        <f t="array" ref="CT23">AN23*INDEX(prod_est,$H23+$I23-1,MATCH(CT$14,$BQ$14:$DQ$14,0))</f>
        <v>0</v>
      </c>
      <c r="CU23" s="4" cm="1">
        <f t="array" ref="CU23">AO23*INDEX(prod_est,$H23+$I23-1,MATCH(CU$14,$BQ$14:$DQ$14,0))</f>
        <v>0</v>
      </c>
      <c r="CV23" s="4" cm="1">
        <f t="array" ref="CV23">AP23*INDEX(prod_est,$H23+$I23-1,MATCH(CV$14,$BQ$14:$DQ$14,0))</f>
        <v>0</v>
      </c>
      <c r="CW23" s="4" cm="1">
        <f t="array" ref="CW23">AQ23*INDEX(prod_est,$H23+$I23-1,MATCH(CW$14,$BQ$14:$DQ$14,0))</f>
        <v>0</v>
      </c>
      <c r="CX23" s="4" cm="1">
        <f t="array" ref="CX23">AR23*INDEX(prod_est,$H23+$I23-1,MATCH(CX$14,$BQ$14:$DQ$14,0))</f>
        <v>0</v>
      </c>
      <c r="CY23" s="4" cm="1">
        <f t="array" ref="CY23">AS23*INDEX(prod_est,$H23+$I23-1,MATCH(CY$14,$BQ$14:$DQ$14,0))</f>
        <v>0</v>
      </c>
      <c r="CZ23" s="4" cm="1">
        <f t="array" ref="CZ23">AT23*INDEX(prod_est,$H23+$I23-1,MATCH(CZ$14,$BQ$14:$DQ$14,0))</f>
        <v>0</v>
      </c>
      <c r="DA23" s="4" cm="1">
        <f t="array" ref="DA23">AU23*INDEX(prod_est,$H23+$I23-1,MATCH(DA$14,$BQ$14:$DQ$14,0))</f>
        <v>0</v>
      </c>
      <c r="DB23" s="4" cm="1">
        <f t="array" ref="DB23">AV23*INDEX(prod_est,$H23+$I23-1,MATCH(DB$14,$BQ$14:$DQ$14,0))</f>
        <v>0</v>
      </c>
      <c r="DC23" s="4" cm="1">
        <f t="array" ref="DC23">AW23*INDEX(prod_est,$H23+$I23-1,MATCH(DC$14,$BQ$14:$DQ$14,0))</f>
        <v>0</v>
      </c>
      <c r="DD23" s="4" cm="1">
        <f t="array" ref="DD23">AX23*INDEX(prod_est,$H23+$I23-1,MATCH(DD$14,$BQ$14:$DQ$14,0))</f>
        <v>0</v>
      </c>
      <c r="DE23" s="4" cm="1">
        <f t="array" ref="DE23">AY23*INDEX(prod_est,$H23+$I23-1,MATCH(DE$14,$BQ$14:$DQ$14,0))</f>
        <v>0</v>
      </c>
      <c r="DF23" s="4" cm="1">
        <f t="array" ref="DF23">AZ23*INDEX(prod_est,$H23+$I23-1,MATCH(DF$14,$BQ$14:$DQ$14,0))</f>
        <v>0</v>
      </c>
      <c r="DG23" s="4" cm="1">
        <f t="array" ref="DG23">BA23*INDEX(prod_est,$H23+$I23-1,MATCH(DG$14,$BQ$14:$DQ$14,0))</f>
        <v>0</v>
      </c>
      <c r="DH23" s="4" cm="1">
        <f t="array" ref="DH23">BB23*INDEX(prod_est,$H23+$I23-1,MATCH(DH$14,$BQ$14:$DQ$14,0))</f>
        <v>0</v>
      </c>
      <c r="DI23" s="4" cm="1">
        <f t="array" ref="DI23">BC23*INDEX(prod_est,$H23+$I23-1,MATCH(DI$14,$BQ$14:$DQ$14,0))</f>
        <v>0</v>
      </c>
      <c r="DJ23" s="4" cm="1">
        <f t="array" ref="DJ23">BD23*INDEX(prod_est,$H23+$I23-1,MATCH(DJ$14,$BQ$14:$DQ$14,0))</f>
        <v>0</v>
      </c>
      <c r="DK23" s="4" cm="1">
        <f t="array" ref="DK23">BE23*INDEX(prod_est,$H23+$I23-1,MATCH(DK$14,$BQ$14:$DQ$14,0))</f>
        <v>0</v>
      </c>
      <c r="DL23" s="4" cm="1">
        <f t="array" ref="DL23">BF23*INDEX(prod_est,$H23+$I23-1,MATCH(DL$14,$BQ$14:$DQ$14,0))</f>
        <v>0</v>
      </c>
      <c r="DM23" s="4" cm="1">
        <f t="array" ref="DM23">BG23*INDEX(prod_est,$H23+$I23-1,MATCH(DM$14,$BQ$14:$DQ$14,0))</f>
        <v>0</v>
      </c>
      <c r="DN23" s="4" cm="1">
        <f t="array" ref="DN23">BH23*INDEX(prod_est,$H23+$I23-1,MATCH(DN$14,$BQ$14:$DQ$14,0))</f>
        <v>0</v>
      </c>
      <c r="DO23" s="4" cm="1">
        <f t="array" ref="DO23">BI23*INDEX(prod_est,$H23+$I23-1,MATCH(DO$14,$BQ$14:$DQ$14,0))</f>
        <v>0</v>
      </c>
      <c r="DP23" s="4" cm="1">
        <f t="array" ref="DP23">BJ23*INDEX(prod_est,$H23+$I23-1,MATCH(DP$14,$BQ$14:$DQ$14,0))</f>
        <v>0</v>
      </c>
      <c r="DQ23" s="4" cm="1">
        <f t="array" ref="DQ23">BK23*INDEX(prod_est,$H23+$I23-1,MATCH(DQ$14,$BQ$14:$DQ$14,0))</f>
        <v>0</v>
      </c>
    </row>
    <row r="24" spans="1:121" x14ac:dyDescent="0.25">
      <c r="A24" t="s">
        <v>38</v>
      </c>
      <c r="B24" t="s">
        <v>14</v>
      </c>
      <c r="C24" t="s">
        <v>14</v>
      </c>
      <c r="D24" t="s">
        <v>172</v>
      </c>
      <c r="E24" s="46" t="s">
        <v>37</v>
      </c>
      <c r="F24" s="4">
        <v>0</v>
      </c>
      <c r="G24" s="4">
        <v>0</v>
      </c>
      <c r="H24">
        <f>MATCH(A24,Production_est!$A$4:$A$339,0)</f>
        <v>17</v>
      </c>
      <c r="I24">
        <f>IFERROR(MATCH(E24,Production_est!$D$4:$D$339,0),"-")</f>
        <v>3</v>
      </c>
      <c r="J24" s="4" cm="1">
        <f t="array" ref="J24">IFERROR(INDEX(Production_est!$E$4:$E$339,I24+H24-1),"-")</f>
        <v>660.53228160756498</v>
      </c>
      <c r="K24" s="33">
        <f t="shared" si="3"/>
        <v>0</v>
      </c>
      <c r="L24" s="33">
        <f t="shared" si="17"/>
        <v>0</v>
      </c>
      <c r="M24" s="33">
        <f t="shared" si="17"/>
        <v>0</v>
      </c>
      <c r="N24" s="33">
        <f t="shared" si="17"/>
        <v>0</v>
      </c>
      <c r="O24" s="33">
        <f t="shared" si="17"/>
        <v>0</v>
      </c>
      <c r="P24" s="33">
        <f t="shared" si="17"/>
        <v>0</v>
      </c>
      <c r="Q24" s="33">
        <f t="shared" si="17"/>
        <v>0</v>
      </c>
      <c r="R24" s="33">
        <f t="shared" si="17"/>
        <v>0</v>
      </c>
      <c r="S24" s="33">
        <f t="shared" si="17"/>
        <v>0</v>
      </c>
      <c r="T24" s="33">
        <f t="shared" si="17"/>
        <v>0</v>
      </c>
      <c r="U24" s="33">
        <f t="shared" si="17"/>
        <v>0</v>
      </c>
      <c r="V24" s="33">
        <f t="shared" si="17"/>
        <v>0</v>
      </c>
      <c r="W24" s="33">
        <f t="shared" si="17"/>
        <v>0</v>
      </c>
      <c r="X24" s="33">
        <f t="shared" si="17"/>
        <v>0</v>
      </c>
      <c r="Y24" s="33">
        <f t="shared" si="17"/>
        <v>0</v>
      </c>
      <c r="Z24" s="33">
        <f t="shared" si="17"/>
        <v>0</v>
      </c>
      <c r="AA24" s="33">
        <f t="shared" si="17"/>
        <v>0</v>
      </c>
      <c r="AB24" s="33">
        <f t="shared" si="17"/>
        <v>0</v>
      </c>
      <c r="AC24" s="33">
        <f t="shared" si="17"/>
        <v>0</v>
      </c>
      <c r="AD24" s="33">
        <f t="shared" si="17"/>
        <v>0</v>
      </c>
      <c r="AE24" s="33">
        <f t="shared" si="17"/>
        <v>0</v>
      </c>
      <c r="AF24" s="33">
        <f t="shared" si="17"/>
        <v>0</v>
      </c>
      <c r="AG24" s="33">
        <f t="shared" si="17"/>
        <v>0</v>
      </c>
      <c r="AH24" s="33">
        <f t="shared" si="17"/>
        <v>0</v>
      </c>
      <c r="AI24" s="33">
        <f t="shared" si="17"/>
        <v>0</v>
      </c>
      <c r="AJ24" s="33">
        <f t="shared" si="17"/>
        <v>0</v>
      </c>
      <c r="AK24" s="33">
        <f t="shared" si="17"/>
        <v>0</v>
      </c>
      <c r="AL24" s="33">
        <f t="shared" si="17"/>
        <v>0</v>
      </c>
      <c r="AM24" s="33">
        <f t="shared" si="17"/>
        <v>0</v>
      </c>
      <c r="AN24" s="33">
        <f t="shared" si="17"/>
        <v>0</v>
      </c>
      <c r="AO24" s="33">
        <f t="shared" si="17"/>
        <v>0</v>
      </c>
      <c r="AP24" s="33">
        <f t="shared" si="17"/>
        <v>0</v>
      </c>
      <c r="AQ24" s="33">
        <f t="shared" ref="AQ24:BK24" si="19">AP24*(1-$G$4)</f>
        <v>0</v>
      </c>
      <c r="AR24" s="33">
        <f t="shared" si="19"/>
        <v>0</v>
      </c>
      <c r="AS24" s="33">
        <f t="shared" si="19"/>
        <v>0</v>
      </c>
      <c r="AT24" s="33">
        <f t="shared" si="19"/>
        <v>0</v>
      </c>
      <c r="AU24" s="33">
        <f t="shared" si="19"/>
        <v>0</v>
      </c>
      <c r="AV24" s="33">
        <f t="shared" si="19"/>
        <v>0</v>
      </c>
      <c r="AW24" s="33">
        <f t="shared" si="19"/>
        <v>0</v>
      </c>
      <c r="AX24" s="33">
        <f t="shared" si="19"/>
        <v>0</v>
      </c>
      <c r="AY24" s="33">
        <f t="shared" si="19"/>
        <v>0</v>
      </c>
      <c r="AZ24" s="33">
        <f t="shared" si="19"/>
        <v>0</v>
      </c>
      <c r="BA24" s="33">
        <f t="shared" si="19"/>
        <v>0</v>
      </c>
      <c r="BB24" s="33">
        <f t="shared" si="19"/>
        <v>0</v>
      </c>
      <c r="BC24" s="33">
        <f t="shared" si="19"/>
        <v>0</v>
      </c>
      <c r="BD24" s="33">
        <f t="shared" si="19"/>
        <v>0</v>
      </c>
      <c r="BE24" s="33">
        <f t="shared" si="19"/>
        <v>0</v>
      </c>
      <c r="BF24" s="33">
        <f t="shared" si="19"/>
        <v>0</v>
      </c>
      <c r="BG24" s="33">
        <f t="shared" si="19"/>
        <v>0</v>
      </c>
      <c r="BH24" s="33">
        <f t="shared" si="19"/>
        <v>0</v>
      </c>
      <c r="BI24" s="33">
        <f t="shared" si="19"/>
        <v>0</v>
      </c>
      <c r="BJ24" s="33">
        <f t="shared" si="19"/>
        <v>0</v>
      </c>
      <c r="BK24" s="33">
        <f t="shared" si="19"/>
        <v>0</v>
      </c>
      <c r="BL24" t="str">
        <f t="shared" si="6"/>
        <v>02_BD</v>
      </c>
      <c r="BM24" t="str">
        <f t="shared" si="7"/>
        <v>d_nonenergy_7_x_jet_fuel</v>
      </c>
      <c r="BP24" s="4">
        <f t="shared" si="8"/>
        <v>0</v>
      </c>
      <c r="BQ24" s="4">
        <f t="shared" si="9"/>
        <v>0</v>
      </c>
      <c r="BR24" s="4" cm="1">
        <f t="array" ref="BR24">L24*INDEX(prod_est,$H24+$I24-1,MATCH(BR$14,$BQ$14:$DQ$14,0))</f>
        <v>0</v>
      </c>
      <c r="BS24" s="4" cm="1">
        <f t="array" ref="BS24">M24*INDEX(prod_est,$H24+$I24-1,MATCH(BS$14,$BQ$14:$DQ$14,0))</f>
        <v>0</v>
      </c>
      <c r="BT24" s="4" cm="1">
        <f t="array" ref="BT24">N24*INDEX(prod_est,$H24+$I24-1,MATCH(BT$14,$BQ$14:$DQ$14,0))</f>
        <v>0</v>
      </c>
      <c r="BU24" s="4" cm="1">
        <f t="array" ref="BU24">O24*INDEX(prod_est,$H24+$I24-1,MATCH(BU$14,$BQ$14:$DQ$14,0))</f>
        <v>0</v>
      </c>
      <c r="BV24" s="4" cm="1">
        <f t="array" ref="BV24">P24*INDEX(prod_est,$H24+$I24-1,MATCH(BV$14,$BQ$14:$DQ$14,0))</f>
        <v>0</v>
      </c>
      <c r="BW24" s="4" cm="1">
        <f t="array" ref="BW24">Q24*INDEX(prod_est,$H24+$I24-1,MATCH(BW$14,$BQ$14:$DQ$14,0))</f>
        <v>0</v>
      </c>
      <c r="BX24" s="4" cm="1">
        <f t="array" ref="BX24">R24*INDEX(prod_est,$H24+$I24-1,MATCH(BX$14,$BQ$14:$DQ$14,0))</f>
        <v>0</v>
      </c>
      <c r="BY24" s="4" cm="1">
        <f t="array" ref="BY24">S24*INDEX(prod_est,$H24+$I24-1,MATCH(BY$14,$BQ$14:$DQ$14,0))</f>
        <v>0</v>
      </c>
      <c r="BZ24" s="4" cm="1">
        <f t="array" ref="BZ24">T24*INDEX(prod_est,$H24+$I24-1,MATCH(BZ$14,$BQ$14:$DQ$14,0))</f>
        <v>0</v>
      </c>
      <c r="CA24" s="4" cm="1">
        <f t="array" ref="CA24">U24*INDEX(prod_est,$H24+$I24-1,MATCH(CA$14,$BQ$14:$DQ$14,0))</f>
        <v>0</v>
      </c>
      <c r="CB24" s="4" cm="1">
        <f t="array" ref="CB24">V24*INDEX(prod_est,$H24+$I24-1,MATCH(CB$14,$BQ$14:$DQ$14,0))</f>
        <v>0</v>
      </c>
      <c r="CC24" s="4" cm="1">
        <f t="array" ref="CC24">W24*INDEX(prod_est,$H24+$I24-1,MATCH(CC$14,$BQ$14:$DQ$14,0))</f>
        <v>0</v>
      </c>
      <c r="CD24" s="4" cm="1">
        <f t="array" ref="CD24">X24*INDEX(prod_est,$H24+$I24-1,MATCH(CD$14,$BQ$14:$DQ$14,0))</f>
        <v>0</v>
      </c>
      <c r="CE24" s="4" cm="1">
        <f t="array" ref="CE24">Y24*INDEX(prod_est,$H24+$I24-1,MATCH(CE$14,$BQ$14:$DQ$14,0))</f>
        <v>0</v>
      </c>
      <c r="CF24" s="4" cm="1">
        <f t="array" ref="CF24">Z24*INDEX(prod_est,$H24+$I24-1,MATCH(CF$14,$BQ$14:$DQ$14,0))</f>
        <v>0</v>
      </c>
      <c r="CG24" s="4" cm="1">
        <f t="array" ref="CG24">AA24*INDEX(prod_est,$H24+$I24-1,MATCH(CG$14,$BQ$14:$DQ$14,0))</f>
        <v>0</v>
      </c>
      <c r="CH24" s="4" cm="1">
        <f t="array" ref="CH24">AB24*INDEX(prod_est,$H24+$I24-1,MATCH(CH$14,$BQ$14:$DQ$14,0))</f>
        <v>0</v>
      </c>
      <c r="CI24" s="4" cm="1">
        <f t="array" ref="CI24">AC24*INDEX(prod_est,$H24+$I24-1,MATCH(CI$14,$BQ$14:$DQ$14,0))</f>
        <v>0</v>
      </c>
      <c r="CJ24" s="4" cm="1">
        <f t="array" ref="CJ24">AD24*INDEX(prod_est,$H24+$I24-1,MATCH(CJ$14,$BQ$14:$DQ$14,0))</f>
        <v>0</v>
      </c>
      <c r="CK24" s="4" cm="1">
        <f t="array" ref="CK24">AE24*INDEX(prod_est,$H24+$I24-1,MATCH(CK$14,$BQ$14:$DQ$14,0))</f>
        <v>0</v>
      </c>
      <c r="CL24" s="4" cm="1">
        <f t="array" ref="CL24">AF24*INDEX(prod_est,$H24+$I24-1,MATCH(CL$14,$BQ$14:$DQ$14,0))</f>
        <v>0</v>
      </c>
      <c r="CM24" s="4" cm="1">
        <f t="array" ref="CM24">AG24*INDEX(prod_est,$H24+$I24-1,MATCH(CM$14,$BQ$14:$DQ$14,0))</f>
        <v>0</v>
      </c>
      <c r="CN24" s="4" cm="1">
        <f t="array" ref="CN24">AH24*INDEX(prod_est,$H24+$I24-1,MATCH(CN$14,$BQ$14:$DQ$14,0))</f>
        <v>0</v>
      </c>
      <c r="CO24" s="4" cm="1">
        <f t="array" ref="CO24">AI24*INDEX(prod_est,$H24+$I24-1,MATCH(CO$14,$BQ$14:$DQ$14,0))</f>
        <v>0</v>
      </c>
      <c r="CP24" s="4" cm="1">
        <f t="array" ref="CP24">AJ24*INDEX(prod_est,$H24+$I24-1,MATCH(CP$14,$BQ$14:$DQ$14,0))</f>
        <v>0</v>
      </c>
      <c r="CQ24" s="4" cm="1">
        <f t="array" ref="CQ24">AK24*INDEX(prod_est,$H24+$I24-1,MATCH(CQ$14,$BQ$14:$DQ$14,0))</f>
        <v>0</v>
      </c>
      <c r="CR24" s="4" cm="1">
        <f t="array" ref="CR24">AL24*INDEX(prod_est,$H24+$I24-1,MATCH(CR$14,$BQ$14:$DQ$14,0))</f>
        <v>0</v>
      </c>
      <c r="CS24" s="4" cm="1">
        <f t="array" ref="CS24">AM24*INDEX(prod_est,$H24+$I24-1,MATCH(CS$14,$BQ$14:$DQ$14,0))</f>
        <v>0</v>
      </c>
      <c r="CT24" s="4" cm="1">
        <f t="array" ref="CT24">AN24*INDEX(prod_est,$H24+$I24-1,MATCH(CT$14,$BQ$14:$DQ$14,0))</f>
        <v>0</v>
      </c>
      <c r="CU24" s="4" cm="1">
        <f t="array" ref="CU24">AO24*INDEX(prod_est,$H24+$I24-1,MATCH(CU$14,$BQ$14:$DQ$14,0))</f>
        <v>0</v>
      </c>
      <c r="CV24" s="4" cm="1">
        <f t="array" ref="CV24">AP24*INDEX(prod_est,$H24+$I24-1,MATCH(CV$14,$BQ$14:$DQ$14,0))</f>
        <v>0</v>
      </c>
      <c r="CW24" s="4" cm="1">
        <f t="array" ref="CW24">AQ24*INDEX(prod_est,$H24+$I24-1,MATCH(CW$14,$BQ$14:$DQ$14,0))</f>
        <v>0</v>
      </c>
      <c r="CX24" s="4" cm="1">
        <f t="array" ref="CX24">AR24*INDEX(prod_est,$H24+$I24-1,MATCH(CX$14,$BQ$14:$DQ$14,0))</f>
        <v>0</v>
      </c>
      <c r="CY24" s="4" cm="1">
        <f t="array" ref="CY24">AS24*INDEX(prod_est,$H24+$I24-1,MATCH(CY$14,$BQ$14:$DQ$14,0))</f>
        <v>0</v>
      </c>
      <c r="CZ24" s="4" cm="1">
        <f t="array" ref="CZ24">AT24*INDEX(prod_est,$H24+$I24-1,MATCH(CZ$14,$BQ$14:$DQ$14,0))</f>
        <v>0</v>
      </c>
      <c r="DA24" s="4" cm="1">
        <f t="array" ref="DA24">AU24*INDEX(prod_est,$H24+$I24-1,MATCH(DA$14,$BQ$14:$DQ$14,0))</f>
        <v>0</v>
      </c>
      <c r="DB24" s="4" cm="1">
        <f t="array" ref="DB24">AV24*INDEX(prod_est,$H24+$I24-1,MATCH(DB$14,$BQ$14:$DQ$14,0))</f>
        <v>0</v>
      </c>
      <c r="DC24" s="4" cm="1">
        <f t="array" ref="DC24">AW24*INDEX(prod_est,$H24+$I24-1,MATCH(DC$14,$BQ$14:$DQ$14,0))</f>
        <v>0</v>
      </c>
      <c r="DD24" s="4" cm="1">
        <f t="array" ref="DD24">AX24*INDEX(prod_est,$H24+$I24-1,MATCH(DD$14,$BQ$14:$DQ$14,0))</f>
        <v>0</v>
      </c>
      <c r="DE24" s="4" cm="1">
        <f t="array" ref="DE24">AY24*INDEX(prod_est,$H24+$I24-1,MATCH(DE$14,$BQ$14:$DQ$14,0))</f>
        <v>0</v>
      </c>
      <c r="DF24" s="4" cm="1">
        <f t="array" ref="DF24">AZ24*INDEX(prod_est,$H24+$I24-1,MATCH(DF$14,$BQ$14:$DQ$14,0))</f>
        <v>0</v>
      </c>
      <c r="DG24" s="4" cm="1">
        <f t="array" ref="DG24">BA24*INDEX(prod_est,$H24+$I24-1,MATCH(DG$14,$BQ$14:$DQ$14,0))</f>
        <v>0</v>
      </c>
      <c r="DH24" s="4" cm="1">
        <f t="array" ref="DH24">BB24*INDEX(prod_est,$H24+$I24-1,MATCH(DH$14,$BQ$14:$DQ$14,0))</f>
        <v>0</v>
      </c>
      <c r="DI24" s="4" cm="1">
        <f t="array" ref="DI24">BC24*INDEX(prod_est,$H24+$I24-1,MATCH(DI$14,$BQ$14:$DQ$14,0))</f>
        <v>0</v>
      </c>
      <c r="DJ24" s="4" cm="1">
        <f t="array" ref="DJ24">BD24*INDEX(prod_est,$H24+$I24-1,MATCH(DJ$14,$BQ$14:$DQ$14,0))</f>
        <v>0</v>
      </c>
      <c r="DK24" s="4" cm="1">
        <f t="array" ref="DK24">BE24*INDEX(prod_est,$H24+$I24-1,MATCH(DK$14,$BQ$14:$DQ$14,0))</f>
        <v>0</v>
      </c>
      <c r="DL24" s="4" cm="1">
        <f t="array" ref="DL24">BF24*INDEX(prod_est,$H24+$I24-1,MATCH(DL$14,$BQ$14:$DQ$14,0))</f>
        <v>0</v>
      </c>
      <c r="DM24" s="4" cm="1">
        <f t="array" ref="DM24">BG24*INDEX(prod_est,$H24+$I24-1,MATCH(DM$14,$BQ$14:$DQ$14,0))</f>
        <v>0</v>
      </c>
      <c r="DN24" s="4" cm="1">
        <f t="array" ref="DN24">BH24*INDEX(prod_est,$H24+$I24-1,MATCH(DN$14,$BQ$14:$DQ$14,0))</f>
        <v>0</v>
      </c>
      <c r="DO24" s="4" cm="1">
        <f t="array" ref="DO24">BI24*INDEX(prod_est,$H24+$I24-1,MATCH(DO$14,$BQ$14:$DQ$14,0))</f>
        <v>0</v>
      </c>
      <c r="DP24" s="4" cm="1">
        <f t="array" ref="DP24">BJ24*INDEX(prod_est,$H24+$I24-1,MATCH(DP$14,$BQ$14:$DQ$14,0))</f>
        <v>0</v>
      </c>
      <c r="DQ24" s="4" cm="1">
        <f t="array" ref="DQ24">BK24*INDEX(prod_est,$H24+$I24-1,MATCH(DQ$14,$BQ$14:$DQ$14,0))</f>
        <v>0</v>
      </c>
    </row>
    <row r="25" spans="1:121" x14ac:dyDescent="0.25">
      <c r="A25" t="s">
        <v>38</v>
      </c>
      <c r="B25" t="s">
        <v>15</v>
      </c>
      <c r="C25" t="s">
        <v>15</v>
      </c>
      <c r="D25" t="s">
        <v>172</v>
      </c>
      <c r="E25" s="46" t="s">
        <v>37</v>
      </c>
      <c r="F25" s="4">
        <v>0</v>
      </c>
      <c r="G25" s="4">
        <v>0</v>
      </c>
      <c r="H25">
        <f>MATCH(A25,Production_est!$A$4:$A$339,0)</f>
        <v>17</v>
      </c>
      <c r="I25">
        <f>IFERROR(MATCH(E25,Production_est!$D$4:$D$339,0),"-")</f>
        <v>3</v>
      </c>
      <c r="J25" s="4" cm="1">
        <f t="array" ref="J25">IFERROR(INDEX(Production_est!$E$4:$E$339,I25+H25-1),"-")</f>
        <v>660.53228160756498</v>
      </c>
      <c r="K25" s="33">
        <f t="shared" si="3"/>
        <v>0</v>
      </c>
      <c r="L25" s="33">
        <f t="shared" si="17"/>
        <v>0</v>
      </c>
      <c r="M25" s="33">
        <f t="shared" si="17"/>
        <v>0</v>
      </c>
      <c r="N25" s="33">
        <f t="shared" si="17"/>
        <v>0</v>
      </c>
      <c r="O25" s="33">
        <f t="shared" si="17"/>
        <v>0</v>
      </c>
      <c r="P25" s="33">
        <f t="shared" si="17"/>
        <v>0</v>
      </c>
      <c r="Q25" s="33">
        <f t="shared" si="17"/>
        <v>0</v>
      </c>
      <c r="R25" s="33">
        <f t="shared" si="17"/>
        <v>0</v>
      </c>
      <c r="S25" s="33">
        <f t="shared" si="17"/>
        <v>0</v>
      </c>
      <c r="T25" s="33">
        <f t="shared" si="17"/>
        <v>0</v>
      </c>
      <c r="U25" s="33">
        <f t="shared" si="17"/>
        <v>0</v>
      </c>
      <c r="V25" s="33">
        <f t="shared" si="17"/>
        <v>0</v>
      </c>
      <c r="W25" s="33">
        <f t="shared" si="17"/>
        <v>0</v>
      </c>
      <c r="X25" s="33">
        <f t="shared" si="17"/>
        <v>0</v>
      </c>
      <c r="Y25" s="33">
        <f t="shared" si="17"/>
        <v>0</v>
      </c>
      <c r="Z25" s="33">
        <f t="shared" si="17"/>
        <v>0</v>
      </c>
      <c r="AA25" s="33">
        <f t="shared" si="17"/>
        <v>0</v>
      </c>
      <c r="AB25" s="33">
        <f t="shared" si="17"/>
        <v>0</v>
      </c>
      <c r="AC25" s="33">
        <f t="shared" si="17"/>
        <v>0</v>
      </c>
      <c r="AD25" s="33">
        <f t="shared" si="17"/>
        <v>0</v>
      </c>
      <c r="AE25" s="33">
        <f t="shared" si="17"/>
        <v>0</v>
      </c>
      <c r="AF25" s="33">
        <f t="shared" si="17"/>
        <v>0</v>
      </c>
      <c r="AG25" s="33">
        <f t="shared" si="17"/>
        <v>0</v>
      </c>
      <c r="AH25" s="33">
        <f t="shared" si="17"/>
        <v>0</v>
      </c>
      <c r="AI25" s="33">
        <f t="shared" si="17"/>
        <v>0</v>
      </c>
      <c r="AJ25" s="33">
        <f t="shared" si="17"/>
        <v>0</v>
      </c>
      <c r="AK25" s="33">
        <f t="shared" si="17"/>
        <v>0</v>
      </c>
      <c r="AL25" s="33">
        <f t="shared" si="17"/>
        <v>0</v>
      </c>
      <c r="AM25" s="33">
        <f t="shared" si="17"/>
        <v>0</v>
      </c>
      <c r="AN25" s="33">
        <f t="shared" si="17"/>
        <v>0</v>
      </c>
      <c r="AO25" s="33">
        <f t="shared" si="17"/>
        <v>0</v>
      </c>
      <c r="AP25" s="33">
        <f t="shared" si="17"/>
        <v>0</v>
      </c>
      <c r="AQ25" s="33">
        <f t="shared" ref="AQ25:BK25" si="20">AP25*(1-$G$4)</f>
        <v>0</v>
      </c>
      <c r="AR25" s="33">
        <f t="shared" si="20"/>
        <v>0</v>
      </c>
      <c r="AS25" s="33">
        <f t="shared" si="20"/>
        <v>0</v>
      </c>
      <c r="AT25" s="33">
        <f t="shared" si="20"/>
        <v>0</v>
      </c>
      <c r="AU25" s="33">
        <f t="shared" si="20"/>
        <v>0</v>
      </c>
      <c r="AV25" s="33">
        <f t="shared" si="20"/>
        <v>0</v>
      </c>
      <c r="AW25" s="33">
        <f t="shared" si="20"/>
        <v>0</v>
      </c>
      <c r="AX25" s="33">
        <f t="shared" si="20"/>
        <v>0</v>
      </c>
      <c r="AY25" s="33">
        <f t="shared" si="20"/>
        <v>0</v>
      </c>
      <c r="AZ25" s="33">
        <f t="shared" si="20"/>
        <v>0</v>
      </c>
      <c r="BA25" s="33">
        <f t="shared" si="20"/>
        <v>0</v>
      </c>
      <c r="BB25" s="33">
        <f t="shared" si="20"/>
        <v>0</v>
      </c>
      <c r="BC25" s="33">
        <f t="shared" si="20"/>
        <v>0</v>
      </c>
      <c r="BD25" s="33">
        <f t="shared" si="20"/>
        <v>0</v>
      </c>
      <c r="BE25" s="33">
        <f t="shared" si="20"/>
        <v>0</v>
      </c>
      <c r="BF25" s="33">
        <f t="shared" si="20"/>
        <v>0</v>
      </c>
      <c r="BG25" s="33">
        <f t="shared" si="20"/>
        <v>0</v>
      </c>
      <c r="BH25" s="33">
        <f t="shared" si="20"/>
        <v>0</v>
      </c>
      <c r="BI25" s="33">
        <f t="shared" si="20"/>
        <v>0</v>
      </c>
      <c r="BJ25" s="33">
        <f t="shared" si="20"/>
        <v>0</v>
      </c>
      <c r="BK25" s="33">
        <f t="shared" si="20"/>
        <v>0</v>
      </c>
      <c r="BL25" t="str">
        <f t="shared" si="6"/>
        <v>02_BD</v>
      </c>
      <c r="BM25" t="str">
        <f t="shared" si="7"/>
        <v>d_nonenergy_7_6_kerosene</v>
      </c>
      <c r="BP25" s="4">
        <f t="shared" si="8"/>
        <v>0</v>
      </c>
      <c r="BQ25" s="4">
        <f t="shared" si="9"/>
        <v>0</v>
      </c>
      <c r="BR25" s="4" cm="1">
        <f t="array" ref="BR25">L25*INDEX(prod_est,$H25+$I25-1,MATCH(BR$14,$BQ$14:$DQ$14,0))</f>
        <v>0</v>
      </c>
      <c r="BS25" s="4" cm="1">
        <f t="array" ref="BS25">M25*INDEX(prod_est,$H25+$I25-1,MATCH(BS$14,$BQ$14:$DQ$14,0))</f>
        <v>0</v>
      </c>
      <c r="BT25" s="4" cm="1">
        <f t="array" ref="BT25">N25*INDEX(prod_est,$H25+$I25-1,MATCH(BT$14,$BQ$14:$DQ$14,0))</f>
        <v>0</v>
      </c>
      <c r="BU25" s="4" cm="1">
        <f t="array" ref="BU25">O25*INDEX(prod_est,$H25+$I25-1,MATCH(BU$14,$BQ$14:$DQ$14,0))</f>
        <v>0</v>
      </c>
      <c r="BV25" s="4" cm="1">
        <f t="array" ref="BV25">P25*INDEX(prod_est,$H25+$I25-1,MATCH(BV$14,$BQ$14:$DQ$14,0))</f>
        <v>0</v>
      </c>
      <c r="BW25" s="4" cm="1">
        <f t="array" ref="BW25">Q25*INDEX(prod_est,$H25+$I25-1,MATCH(BW$14,$BQ$14:$DQ$14,0))</f>
        <v>0</v>
      </c>
      <c r="BX25" s="4" cm="1">
        <f t="array" ref="BX25">R25*INDEX(prod_est,$H25+$I25-1,MATCH(BX$14,$BQ$14:$DQ$14,0))</f>
        <v>0</v>
      </c>
      <c r="BY25" s="4" cm="1">
        <f t="array" ref="BY25">S25*INDEX(prod_est,$H25+$I25-1,MATCH(BY$14,$BQ$14:$DQ$14,0))</f>
        <v>0</v>
      </c>
      <c r="BZ25" s="4" cm="1">
        <f t="array" ref="BZ25">T25*INDEX(prod_est,$H25+$I25-1,MATCH(BZ$14,$BQ$14:$DQ$14,0))</f>
        <v>0</v>
      </c>
      <c r="CA25" s="4" cm="1">
        <f t="array" ref="CA25">U25*INDEX(prod_est,$H25+$I25-1,MATCH(CA$14,$BQ$14:$DQ$14,0))</f>
        <v>0</v>
      </c>
      <c r="CB25" s="4" cm="1">
        <f t="array" ref="CB25">V25*INDEX(prod_est,$H25+$I25-1,MATCH(CB$14,$BQ$14:$DQ$14,0))</f>
        <v>0</v>
      </c>
      <c r="CC25" s="4" cm="1">
        <f t="array" ref="CC25">W25*INDEX(prod_est,$H25+$I25-1,MATCH(CC$14,$BQ$14:$DQ$14,0))</f>
        <v>0</v>
      </c>
      <c r="CD25" s="4" cm="1">
        <f t="array" ref="CD25">X25*INDEX(prod_est,$H25+$I25-1,MATCH(CD$14,$BQ$14:$DQ$14,0))</f>
        <v>0</v>
      </c>
      <c r="CE25" s="4" cm="1">
        <f t="array" ref="CE25">Y25*INDEX(prod_est,$H25+$I25-1,MATCH(CE$14,$BQ$14:$DQ$14,0))</f>
        <v>0</v>
      </c>
      <c r="CF25" s="4" cm="1">
        <f t="array" ref="CF25">Z25*INDEX(prod_est,$H25+$I25-1,MATCH(CF$14,$BQ$14:$DQ$14,0))</f>
        <v>0</v>
      </c>
      <c r="CG25" s="4" cm="1">
        <f t="array" ref="CG25">AA25*INDEX(prod_est,$H25+$I25-1,MATCH(CG$14,$BQ$14:$DQ$14,0))</f>
        <v>0</v>
      </c>
      <c r="CH25" s="4" cm="1">
        <f t="array" ref="CH25">AB25*INDEX(prod_est,$H25+$I25-1,MATCH(CH$14,$BQ$14:$DQ$14,0))</f>
        <v>0</v>
      </c>
      <c r="CI25" s="4" cm="1">
        <f t="array" ref="CI25">AC25*INDEX(prod_est,$H25+$I25-1,MATCH(CI$14,$BQ$14:$DQ$14,0))</f>
        <v>0</v>
      </c>
      <c r="CJ25" s="4" cm="1">
        <f t="array" ref="CJ25">AD25*INDEX(prod_est,$H25+$I25-1,MATCH(CJ$14,$BQ$14:$DQ$14,0))</f>
        <v>0</v>
      </c>
      <c r="CK25" s="4" cm="1">
        <f t="array" ref="CK25">AE25*INDEX(prod_est,$H25+$I25-1,MATCH(CK$14,$BQ$14:$DQ$14,0))</f>
        <v>0</v>
      </c>
      <c r="CL25" s="4" cm="1">
        <f t="array" ref="CL25">AF25*INDEX(prod_est,$H25+$I25-1,MATCH(CL$14,$BQ$14:$DQ$14,0))</f>
        <v>0</v>
      </c>
      <c r="CM25" s="4" cm="1">
        <f t="array" ref="CM25">AG25*INDEX(prod_est,$H25+$I25-1,MATCH(CM$14,$BQ$14:$DQ$14,0))</f>
        <v>0</v>
      </c>
      <c r="CN25" s="4" cm="1">
        <f t="array" ref="CN25">AH25*INDEX(prod_est,$H25+$I25-1,MATCH(CN$14,$BQ$14:$DQ$14,0))</f>
        <v>0</v>
      </c>
      <c r="CO25" s="4" cm="1">
        <f t="array" ref="CO25">AI25*INDEX(prod_est,$H25+$I25-1,MATCH(CO$14,$BQ$14:$DQ$14,0))</f>
        <v>0</v>
      </c>
      <c r="CP25" s="4" cm="1">
        <f t="array" ref="CP25">AJ25*INDEX(prod_est,$H25+$I25-1,MATCH(CP$14,$BQ$14:$DQ$14,0))</f>
        <v>0</v>
      </c>
      <c r="CQ25" s="4" cm="1">
        <f t="array" ref="CQ25">AK25*INDEX(prod_est,$H25+$I25-1,MATCH(CQ$14,$BQ$14:$DQ$14,0))</f>
        <v>0</v>
      </c>
      <c r="CR25" s="4" cm="1">
        <f t="array" ref="CR25">AL25*INDEX(prod_est,$H25+$I25-1,MATCH(CR$14,$BQ$14:$DQ$14,0))</f>
        <v>0</v>
      </c>
      <c r="CS25" s="4" cm="1">
        <f t="array" ref="CS25">AM25*INDEX(prod_est,$H25+$I25-1,MATCH(CS$14,$BQ$14:$DQ$14,0))</f>
        <v>0</v>
      </c>
      <c r="CT25" s="4" cm="1">
        <f t="array" ref="CT25">AN25*INDEX(prod_est,$H25+$I25-1,MATCH(CT$14,$BQ$14:$DQ$14,0))</f>
        <v>0</v>
      </c>
      <c r="CU25" s="4" cm="1">
        <f t="array" ref="CU25">AO25*INDEX(prod_est,$H25+$I25-1,MATCH(CU$14,$BQ$14:$DQ$14,0))</f>
        <v>0</v>
      </c>
      <c r="CV25" s="4" cm="1">
        <f t="array" ref="CV25">AP25*INDEX(prod_est,$H25+$I25-1,MATCH(CV$14,$BQ$14:$DQ$14,0))</f>
        <v>0</v>
      </c>
      <c r="CW25" s="4" cm="1">
        <f t="array" ref="CW25">AQ25*INDEX(prod_est,$H25+$I25-1,MATCH(CW$14,$BQ$14:$DQ$14,0))</f>
        <v>0</v>
      </c>
      <c r="CX25" s="4" cm="1">
        <f t="array" ref="CX25">AR25*INDEX(prod_est,$H25+$I25-1,MATCH(CX$14,$BQ$14:$DQ$14,0))</f>
        <v>0</v>
      </c>
      <c r="CY25" s="4" cm="1">
        <f t="array" ref="CY25">AS25*INDEX(prod_est,$H25+$I25-1,MATCH(CY$14,$BQ$14:$DQ$14,0))</f>
        <v>0</v>
      </c>
      <c r="CZ25" s="4" cm="1">
        <f t="array" ref="CZ25">AT25*INDEX(prod_est,$H25+$I25-1,MATCH(CZ$14,$BQ$14:$DQ$14,0))</f>
        <v>0</v>
      </c>
      <c r="DA25" s="4" cm="1">
        <f t="array" ref="DA25">AU25*INDEX(prod_est,$H25+$I25-1,MATCH(DA$14,$BQ$14:$DQ$14,0))</f>
        <v>0</v>
      </c>
      <c r="DB25" s="4" cm="1">
        <f t="array" ref="DB25">AV25*INDEX(prod_est,$H25+$I25-1,MATCH(DB$14,$BQ$14:$DQ$14,0))</f>
        <v>0</v>
      </c>
      <c r="DC25" s="4" cm="1">
        <f t="array" ref="DC25">AW25*INDEX(prod_est,$H25+$I25-1,MATCH(DC$14,$BQ$14:$DQ$14,0))</f>
        <v>0</v>
      </c>
      <c r="DD25" s="4" cm="1">
        <f t="array" ref="DD25">AX25*INDEX(prod_est,$H25+$I25-1,MATCH(DD$14,$BQ$14:$DQ$14,0))</f>
        <v>0</v>
      </c>
      <c r="DE25" s="4" cm="1">
        <f t="array" ref="DE25">AY25*INDEX(prod_est,$H25+$I25-1,MATCH(DE$14,$BQ$14:$DQ$14,0))</f>
        <v>0</v>
      </c>
      <c r="DF25" s="4" cm="1">
        <f t="array" ref="DF25">AZ25*INDEX(prod_est,$H25+$I25-1,MATCH(DF$14,$BQ$14:$DQ$14,0))</f>
        <v>0</v>
      </c>
      <c r="DG25" s="4" cm="1">
        <f t="array" ref="DG25">BA25*INDEX(prod_est,$H25+$I25-1,MATCH(DG$14,$BQ$14:$DQ$14,0))</f>
        <v>0</v>
      </c>
      <c r="DH25" s="4" cm="1">
        <f t="array" ref="DH25">BB25*INDEX(prod_est,$H25+$I25-1,MATCH(DH$14,$BQ$14:$DQ$14,0))</f>
        <v>0</v>
      </c>
      <c r="DI25" s="4" cm="1">
        <f t="array" ref="DI25">BC25*INDEX(prod_est,$H25+$I25-1,MATCH(DI$14,$BQ$14:$DQ$14,0))</f>
        <v>0</v>
      </c>
      <c r="DJ25" s="4" cm="1">
        <f t="array" ref="DJ25">BD25*INDEX(prod_est,$H25+$I25-1,MATCH(DJ$14,$BQ$14:$DQ$14,0))</f>
        <v>0</v>
      </c>
      <c r="DK25" s="4" cm="1">
        <f t="array" ref="DK25">BE25*INDEX(prod_est,$H25+$I25-1,MATCH(DK$14,$BQ$14:$DQ$14,0))</f>
        <v>0</v>
      </c>
      <c r="DL25" s="4" cm="1">
        <f t="array" ref="DL25">BF25*INDEX(prod_est,$H25+$I25-1,MATCH(DL$14,$BQ$14:$DQ$14,0))</f>
        <v>0</v>
      </c>
      <c r="DM25" s="4" cm="1">
        <f t="array" ref="DM25">BG25*INDEX(prod_est,$H25+$I25-1,MATCH(DM$14,$BQ$14:$DQ$14,0))</f>
        <v>0</v>
      </c>
      <c r="DN25" s="4" cm="1">
        <f t="array" ref="DN25">BH25*INDEX(prod_est,$H25+$I25-1,MATCH(DN$14,$BQ$14:$DQ$14,0))</f>
        <v>0</v>
      </c>
      <c r="DO25" s="4" cm="1">
        <f t="array" ref="DO25">BI25*INDEX(prod_est,$H25+$I25-1,MATCH(DO$14,$BQ$14:$DQ$14,0))</f>
        <v>0</v>
      </c>
      <c r="DP25" s="4" cm="1">
        <f t="array" ref="DP25">BJ25*INDEX(prod_est,$H25+$I25-1,MATCH(DP$14,$BQ$14:$DQ$14,0))</f>
        <v>0</v>
      </c>
      <c r="DQ25" s="4" cm="1">
        <f t="array" ref="DQ25">BK25*INDEX(prod_est,$H25+$I25-1,MATCH(DQ$14,$BQ$14:$DQ$14,0))</f>
        <v>0</v>
      </c>
    </row>
    <row r="26" spans="1:121" x14ac:dyDescent="0.25">
      <c r="A26" t="s">
        <v>38</v>
      </c>
      <c r="B26" t="s">
        <v>16</v>
      </c>
      <c r="C26" t="s">
        <v>16</v>
      </c>
      <c r="D26" t="s">
        <v>172</v>
      </c>
      <c r="E26" s="46" t="s">
        <v>37</v>
      </c>
      <c r="F26" s="4">
        <v>0</v>
      </c>
      <c r="G26" s="4">
        <v>0</v>
      </c>
      <c r="H26">
        <f>MATCH(A26,Production_est!$A$4:$A$339,0)</f>
        <v>17</v>
      </c>
      <c r="I26">
        <f>IFERROR(MATCH(E26,Production_est!$D$4:$D$339,0),"-")</f>
        <v>3</v>
      </c>
      <c r="J26" s="4" cm="1">
        <f t="array" ref="J26">IFERROR(INDEX(Production_est!$E$4:$E$339,I26+H26-1),"-")</f>
        <v>660.53228160756498</v>
      </c>
      <c r="K26" s="33">
        <f t="shared" si="3"/>
        <v>0</v>
      </c>
      <c r="L26" s="33">
        <f t="shared" si="17"/>
        <v>0</v>
      </c>
      <c r="M26" s="33">
        <f t="shared" si="17"/>
        <v>0</v>
      </c>
      <c r="N26" s="33">
        <f t="shared" si="17"/>
        <v>0</v>
      </c>
      <c r="O26" s="33">
        <f t="shared" si="17"/>
        <v>0</v>
      </c>
      <c r="P26" s="33">
        <f t="shared" si="17"/>
        <v>0</v>
      </c>
      <c r="Q26" s="33">
        <f t="shared" si="17"/>
        <v>0</v>
      </c>
      <c r="R26" s="33">
        <f t="shared" si="17"/>
        <v>0</v>
      </c>
      <c r="S26" s="33">
        <f t="shared" si="17"/>
        <v>0</v>
      </c>
      <c r="T26" s="33">
        <f t="shared" si="17"/>
        <v>0</v>
      </c>
      <c r="U26" s="33">
        <f t="shared" si="17"/>
        <v>0</v>
      </c>
      <c r="V26" s="33">
        <f t="shared" si="17"/>
        <v>0</v>
      </c>
      <c r="W26" s="33">
        <f t="shared" si="17"/>
        <v>0</v>
      </c>
      <c r="X26" s="33">
        <f t="shared" si="17"/>
        <v>0</v>
      </c>
      <c r="Y26" s="33">
        <f t="shared" si="17"/>
        <v>0</v>
      </c>
      <c r="Z26" s="33">
        <f t="shared" si="17"/>
        <v>0</v>
      </c>
      <c r="AA26" s="33">
        <f t="shared" si="17"/>
        <v>0</v>
      </c>
      <c r="AB26" s="33">
        <f t="shared" si="17"/>
        <v>0</v>
      </c>
      <c r="AC26" s="33">
        <f t="shared" si="17"/>
        <v>0</v>
      </c>
      <c r="AD26" s="33">
        <f t="shared" si="17"/>
        <v>0</v>
      </c>
      <c r="AE26" s="33">
        <f t="shared" si="17"/>
        <v>0</v>
      </c>
      <c r="AF26" s="33">
        <f t="shared" si="17"/>
        <v>0</v>
      </c>
      <c r="AG26" s="33">
        <f t="shared" si="17"/>
        <v>0</v>
      </c>
      <c r="AH26" s="33">
        <f t="shared" si="17"/>
        <v>0</v>
      </c>
      <c r="AI26" s="33">
        <f t="shared" si="17"/>
        <v>0</v>
      </c>
      <c r="AJ26" s="33">
        <f t="shared" si="17"/>
        <v>0</v>
      </c>
      <c r="AK26" s="33">
        <f t="shared" si="17"/>
        <v>0</v>
      </c>
      <c r="AL26" s="33">
        <f t="shared" si="17"/>
        <v>0</v>
      </c>
      <c r="AM26" s="33">
        <f t="shared" si="17"/>
        <v>0</v>
      </c>
      <c r="AN26" s="33">
        <f t="shared" si="17"/>
        <v>0</v>
      </c>
      <c r="AO26" s="33">
        <f t="shared" si="17"/>
        <v>0</v>
      </c>
      <c r="AP26" s="33">
        <f t="shared" si="17"/>
        <v>0</v>
      </c>
      <c r="AQ26" s="33">
        <f t="shared" ref="AQ26:BK26" si="21">AP26*(1-$G$4)</f>
        <v>0</v>
      </c>
      <c r="AR26" s="33">
        <f t="shared" si="21"/>
        <v>0</v>
      </c>
      <c r="AS26" s="33">
        <f t="shared" si="21"/>
        <v>0</v>
      </c>
      <c r="AT26" s="33">
        <f t="shared" si="21"/>
        <v>0</v>
      </c>
      <c r="AU26" s="33">
        <f t="shared" si="21"/>
        <v>0</v>
      </c>
      <c r="AV26" s="33">
        <f t="shared" si="21"/>
        <v>0</v>
      </c>
      <c r="AW26" s="33">
        <f t="shared" si="21"/>
        <v>0</v>
      </c>
      <c r="AX26" s="33">
        <f t="shared" si="21"/>
        <v>0</v>
      </c>
      <c r="AY26" s="33">
        <f t="shared" si="21"/>
        <v>0</v>
      </c>
      <c r="AZ26" s="33">
        <f t="shared" si="21"/>
        <v>0</v>
      </c>
      <c r="BA26" s="33">
        <f t="shared" si="21"/>
        <v>0</v>
      </c>
      <c r="BB26" s="33">
        <f t="shared" si="21"/>
        <v>0</v>
      </c>
      <c r="BC26" s="33">
        <f t="shared" si="21"/>
        <v>0</v>
      </c>
      <c r="BD26" s="33">
        <f t="shared" si="21"/>
        <v>0</v>
      </c>
      <c r="BE26" s="33">
        <f t="shared" si="21"/>
        <v>0</v>
      </c>
      <c r="BF26" s="33">
        <f t="shared" si="21"/>
        <v>0</v>
      </c>
      <c r="BG26" s="33">
        <f t="shared" si="21"/>
        <v>0</v>
      </c>
      <c r="BH26" s="33">
        <f t="shared" si="21"/>
        <v>0</v>
      </c>
      <c r="BI26" s="33">
        <f t="shared" si="21"/>
        <v>0</v>
      </c>
      <c r="BJ26" s="33">
        <f t="shared" si="21"/>
        <v>0</v>
      </c>
      <c r="BK26" s="33">
        <f t="shared" si="21"/>
        <v>0</v>
      </c>
      <c r="BL26" t="str">
        <f t="shared" si="6"/>
        <v>02_BD</v>
      </c>
      <c r="BM26" t="str">
        <f t="shared" si="7"/>
        <v>d_nonenergy_7_7_gas_diesel_oil</v>
      </c>
      <c r="BP26" s="4">
        <f t="shared" si="8"/>
        <v>0</v>
      </c>
      <c r="BQ26" s="4">
        <f t="shared" si="9"/>
        <v>0</v>
      </c>
      <c r="BR26" s="4" cm="1">
        <f t="array" ref="BR26">L26*INDEX(prod_est,$H26+$I26-1,MATCH(BR$14,$BQ$14:$DQ$14,0))</f>
        <v>0</v>
      </c>
      <c r="BS26" s="4" cm="1">
        <f t="array" ref="BS26">M26*INDEX(prod_est,$H26+$I26-1,MATCH(BS$14,$BQ$14:$DQ$14,0))</f>
        <v>0</v>
      </c>
      <c r="BT26" s="4" cm="1">
        <f t="array" ref="BT26">N26*INDEX(prod_est,$H26+$I26-1,MATCH(BT$14,$BQ$14:$DQ$14,0))</f>
        <v>0</v>
      </c>
      <c r="BU26" s="4" cm="1">
        <f t="array" ref="BU26">O26*INDEX(prod_est,$H26+$I26-1,MATCH(BU$14,$BQ$14:$DQ$14,0))</f>
        <v>0</v>
      </c>
      <c r="BV26" s="4" cm="1">
        <f t="array" ref="BV26">P26*INDEX(prod_est,$H26+$I26-1,MATCH(BV$14,$BQ$14:$DQ$14,0))</f>
        <v>0</v>
      </c>
      <c r="BW26" s="4" cm="1">
        <f t="array" ref="BW26">Q26*INDEX(prod_est,$H26+$I26-1,MATCH(BW$14,$BQ$14:$DQ$14,0))</f>
        <v>0</v>
      </c>
      <c r="BX26" s="4" cm="1">
        <f t="array" ref="BX26">R26*INDEX(prod_est,$H26+$I26-1,MATCH(BX$14,$BQ$14:$DQ$14,0))</f>
        <v>0</v>
      </c>
      <c r="BY26" s="4" cm="1">
        <f t="array" ref="BY26">S26*INDEX(prod_est,$H26+$I26-1,MATCH(BY$14,$BQ$14:$DQ$14,0))</f>
        <v>0</v>
      </c>
      <c r="BZ26" s="4" cm="1">
        <f t="array" ref="BZ26">T26*INDEX(prod_est,$H26+$I26-1,MATCH(BZ$14,$BQ$14:$DQ$14,0))</f>
        <v>0</v>
      </c>
      <c r="CA26" s="4" cm="1">
        <f t="array" ref="CA26">U26*INDEX(prod_est,$H26+$I26-1,MATCH(CA$14,$BQ$14:$DQ$14,0))</f>
        <v>0</v>
      </c>
      <c r="CB26" s="4" cm="1">
        <f t="array" ref="CB26">V26*INDEX(prod_est,$H26+$I26-1,MATCH(CB$14,$BQ$14:$DQ$14,0))</f>
        <v>0</v>
      </c>
      <c r="CC26" s="4" cm="1">
        <f t="array" ref="CC26">W26*INDEX(prod_est,$H26+$I26-1,MATCH(CC$14,$BQ$14:$DQ$14,0))</f>
        <v>0</v>
      </c>
      <c r="CD26" s="4" cm="1">
        <f t="array" ref="CD26">X26*INDEX(prod_est,$H26+$I26-1,MATCH(CD$14,$BQ$14:$DQ$14,0))</f>
        <v>0</v>
      </c>
      <c r="CE26" s="4" cm="1">
        <f t="array" ref="CE26">Y26*INDEX(prod_est,$H26+$I26-1,MATCH(CE$14,$BQ$14:$DQ$14,0))</f>
        <v>0</v>
      </c>
      <c r="CF26" s="4" cm="1">
        <f t="array" ref="CF26">Z26*INDEX(prod_est,$H26+$I26-1,MATCH(CF$14,$BQ$14:$DQ$14,0))</f>
        <v>0</v>
      </c>
      <c r="CG26" s="4" cm="1">
        <f t="array" ref="CG26">AA26*INDEX(prod_est,$H26+$I26-1,MATCH(CG$14,$BQ$14:$DQ$14,0))</f>
        <v>0</v>
      </c>
      <c r="CH26" s="4" cm="1">
        <f t="array" ref="CH26">AB26*INDEX(prod_est,$H26+$I26-1,MATCH(CH$14,$BQ$14:$DQ$14,0))</f>
        <v>0</v>
      </c>
      <c r="CI26" s="4" cm="1">
        <f t="array" ref="CI26">AC26*INDEX(prod_est,$H26+$I26-1,MATCH(CI$14,$BQ$14:$DQ$14,0))</f>
        <v>0</v>
      </c>
      <c r="CJ26" s="4" cm="1">
        <f t="array" ref="CJ26">AD26*INDEX(prod_est,$H26+$I26-1,MATCH(CJ$14,$BQ$14:$DQ$14,0))</f>
        <v>0</v>
      </c>
      <c r="CK26" s="4" cm="1">
        <f t="array" ref="CK26">AE26*INDEX(prod_est,$H26+$I26-1,MATCH(CK$14,$BQ$14:$DQ$14,0))</f>
        <v>0</v>
      </c>
      <c r="CL26" s="4" cm="1">
        <f t="array" ref="CL26">AF26*INDEX(prod_est,$H26+$I26-1,MATCH(CL$14,$BQ$14:$DQ$14,0))</f>
        <v>0</v>
      </c>
      <c r="CM26" s="4" cm="1">
        <f t="array" ref="CM26">AG26*INDEX(prod_est,$H26+$I26-1,MATCH(CM$14,$BQ$14:$DQ$14,0))</f>
        <v>0</v>
      </c>
      <c r="CN26" s="4" cm="1">
        <f t="array" ref="CN26">AH26*INDEX(prod_est,$H26+$I26-1,MATCH(CN$14,$BQ$14:$DQ$14,0))</f>
        <v>0</v>
      </c>
      <c r="CO26" s="4" cm="1">
        <f t="array" ref="CO26">AI26*INDEX(prod_est,$H26+$I26-1,MATCH(CO$14,$BQ$14:$DQ$14,0))</f>
        <v>0</v>
      </c>
      <c r="CP26" s="4" cm="1">
        <f t="array" ref="CP26">AJ26*INDEX(prod_est,$H26+$I26-1,MATCH(CP$14,$BQ$14:$DQ$14,0))</f>
        <v>0</v>
      </c>
      <c r="CQ26" s="4" cm="1">
        <f t="array" ref="CQ26">AK26*INDEX(prod_est,$H26+$I26-1,MATCH(CQ$14,$BQ$14:$DQ$14,0))</f>
        <v>0</v>
      </c>
      <c r="CR26" s="4" cm="1">
        <f t="array" ref="CR26">AL26*INDEX(prod_est,$H26+$I26-1,MATCH(CR$14,$BQ$14:$DQ$14,0))</f>
        <v>0</v>
      </c>
      <c r="CS26" s="4" cm="1">
        <f t="array" ref="CS26">AM26*INDEX(prod_est,$H26+$I26-1,MATCH(CS$14,$BQ$14:$DQ$14,0))</f>
        <v>0</v>
      </c>
      <c r="CT26" s="4" cm="1">
        <f t="array" ref="CT26">AN26*INDEX(prod_est,$H26+$I26-1,MATCH(CT$14,$BQ$14:$DQ$14,0))</f>
        <v>0</v>
      </c>
      <c r="CU26" s="4" cm="1">
        <f t="array" ref="CU26">AO26*INDEX(prod_est,$H26+$I26-1,MATCH(CU$14,$BQ$14:$DQ$14,0))</f>
        <v>0</v>
      </c>
      <c r="CV26" s="4" cm="1">
        <f t="array" ref="CV26">AP26*INDEX(prod_est,$H26+$I26-1,MATCH(CV$14,$BQ$14:$DQ$14,0))</f>
        <v>0</v>
      </c>
      <c r="CW26" s="4" cm="1">
        <f t="array" ref="CW26">AQ26*INDEX(prod_est,$H26+$I26-1,MATCH(CW$14,$BQ$14:$DQ$14,0))</f>
        <v>0</v>
      </c>
      <c r="CX26" s="4" cm="1">
        <f t="array" ref="CX26">AR26*INDEX(prod_est,$H26+$I26-1,MATCH(CX$14,$BQ$14:$DQ$14,0))</f>
        <v>0</v>
      </c>
      <c r="CY26" s="4" cm="1">
        <f t="array" ref="CY26">AS26*INDEX(prod_est,$H26+$I26-1,MATCH(CY$14,$BQ$14:$DQ$14,0))</f>
        <v>0</v>
      </c>
      <c r="CZ26" s="4" cm="1">
        <f t="array" ref="CZ26">AT26*INDEX(prod_est,$H26+$I26-1,MATCH(CZ$14,$BQ$14:$DQ$14,0))</f>
        <v>0</v>
      </c>
      <c r="DA26" s="4" cm="1">
        <f t="array" ref="DA26">AU26*INDEX(prod_est,$H26+$I26-1,MATCH(DA$14,$BQ$14:$DQ$14,0))</f>
        <v>0</v>
      </c>
      <c r="DB26" s="4" cm="1">
        <f t="array" ref="DB26">AV26*INDEX(prod_est,$H26+$I26-1,MATCH(DB$14,$BQ$14:$DQ$14,0))</f>
        <v>0</v>
      </c>
      <c r="DC26" s="4" cm="1">
        <f t="array" ref="DC26">AW26*INDEX(prod_est,$H26+$I26-1,MATCH(DC$14,$BQ$14:$DQ$14,0))</f>
        <v>0</v>
      </c>
      <c r="DD26" s="4" cm="1">
        <f t="array" ref="DD26">AX26*INDEX(prod_est,$H26+$I26-1,MATCH(DD$14,$BQ$14:$DQ$14,0))</f>
        <v>0</v>
      </c>
      <c r="DE26" s="4" cm="1">
        <f t="array" ref="DE26">AY26*INDEX(prod_est,$H26+$I26-1,MATCH(DE$14,$BQ$14:$DQ$14,0))</f>
        <v>0</v>
      </c>
      <c r="DF26" s="4" cm="1">
        <f t="array" ref="DF26">AZ26*INDEX(prod_est,$H26+$I26-1,MATCH(DF$14,$BQ$14:$DQ$14,0))</f>
        <v>0</v>
      </c>
      <c r="DG26" s="4" cm="1">
        <f t="array" ref="DG26">BA26*INDEX(prod_est,$H26+$I26-1,MATCH(DG$14,$BQ$14:$DQ$14,0))</f>
        <v>0</v>
      </c>
      <c r="DH26" s="4" cm="1">
        <f t="array" ref="DH26">BB26*INDEX(prod_est,$H26+$I26-1,MATCH(DH$14,$BQ$14:$DQ$14,0))</f>
        <v>0</v>
      </c>
      <c r="DI26" s="4" cm="1">
        <f t="array" ref="DI26">BC26*INDEX(prod_est,$H26+$I26-1,MATCH(DI$14,$BQ$14:$DQ$14,0))</f>
        <v>0</v>
      </c>
      <c r="DJ26" s="4" cm="1">
        <f t="array" ref="DJ26">BD26*INDEX(prod_est,$H26+$I26-1,MATCH(DJ$14,$BQ$14:$DQ$14,0))</f>
        <v>0</v>
      </c>
      <c r="DK26" s="4" cm="1">
        <f t="array" ref="DK26">BE26*INDEX(prod_est,$H26+$I26-1,MATCH(DK$14,$BQ$14:$DQ$14,0))</f>
        <v>0</v>
      </c>
      <c r="DL26" s="4" cm="1">
        <f t="array" ref="DL26">BF26*INDEX(prod_est,$H26+$I26-1,MATCH(DL$14,$BQ$14:$DQ$14,0))</f>
        <v>0</v>
      </c>
      <c r="DM26" s="4" cm="1">
        <f t="array" ref="DM26">BG26*INDEX(prod_est,$H26+$I26-1,MATCH(DM$14,$BQ$14:$DQ$14,0))</f>
        <v>0</v>
      </c>
      <c r="DN26" s="4" cm="1">
        <f t="array" ref="DN26">BH26*INDEX(prod_est,$H26+$I26-1,MATCH(DN$14,$BQ$14:$DQ$14,0))</f>
        <v>0</v>
      </c>
      <c r="DO26" s="4" cm="1">
        <f t="array" ref="DO26">BI26*INDEX(prod_est,$H26+$I26-1,MATCH(DO$14,$BQ$14:$DQ$14,0))</f>
        <v>0</v>
      </c>
      <c r="DP26" s="4" cm="1">
        <f t="array" ref="DP26">BJ26*INDEX(prod_est,$H26+$I26-1,MATCH(DP$14,$BQ$14:$DQ$14,0))</f>
        <v>0</v>
      </c>
      <c r="DQ26" s="4" cm="1">
        <f t="array" ref="DQ26">BK26*INDEX(prod_est,$H26+$I26-1,MATCH(DQ$14,$BQ$14:$DQ$14,0))</f>
        <v>0</v>
      </c>
    </row>
    <row r="27" spans="1:121" x14ac:dyDescent="0.25">
      <c r="A27" t="s">
        <v>38</v>
      </c>
      <c r="B27" t="s">
        <v>17</v>
      </c>
      <c r="C27" t="s">
        <v>17</v>
      </c>
      <c r="D27" t="s">
        <v>172</v>
      </c>
      <c r="E27" s="46" t="s">
        <v>37</v>
      </c>
      <c r="F27" s="4">
        <v>0</v>
      </c>
      <c r="G27" s="4">
        <v>0</v>
      </c>
      <c r="H27">
        <f>MATCH(A27,Production_est!$A$4:$A$339,0)</f>
        <v>17</v>
      </c>
      <c r="I27">
        <f>IFERROR(MATCH(E27,Production_est!$D$4:$D$339,0),"-")</f>
        <v>3</v>
      </c>
      <c r="J27" s="4" cm="1">
        <f t="array" ref="J27">IFERROR(INDEX(Production_est!$E$4:$E$339,I27+H27-1),"-")</f>
        <v>660.53228160756498</v>
      </c>
      <c r="K27" s="33">
        <f t="shared" si="3"/>
        <v>0</v>
      </c>
      <c r="L27" s="33">
        <f t="shared" si="17"/>
        <v>0</v>
      </c>
      <c r="M27" s="33">
        <f t="shared" si="17"/>
        <v>0</v>
      </c>
      <c r="N27" s="33">
        <f t="shared" si="17"/>
        <v>0</v>
      </c>
      <c r="O27" s="33">
        <f t="shared" si="17"/>
        <v>0</v>
      </c>
      <c r="P27" s="33">
        <f t="shared" si="17"/>
        <v>0</v>
      </c>
      <c r="Q27" s="33">
        <f t="shared" si="17"/>
        <v>0</v>
      </c>
      <c r="R27" s="33">
        <f t="shared" si="17"/>
        <v>0</v>
      </c>
      <c r="S27" s="33">
        <f t="shared" si="17"/>
        <v>0</v>
      </c>
      <c r="T27" s="33">
        <f t="shared" si="17"/>
        <v>0</v>
      </c>
      <c r="U27" s="33">
        <f t="shared" si="17"/>
        <v>0</v>
      </c>
      <c r="V27" s="33">
        <f t="shared" si="17"/>
        <v>0</v>
      </c>
      <c r="W27" s="33">
        <f t="shared" si="17"/>
        <v>0</v>
      </c>
      <c r="X27" s="33">
        <f t="shared" si="17"/>
        <v>0</v>
      </c>
      <c r="Y27" s="33">
        <f t="shared" si="17"/>
        <v>0</v>
      </c>
      <c r="Z27" s="33">
        <f t="shared" si="17"/>
        <v>0</v>
      </c>
      <c r="AA27" s="33">
        <f t="shared" si="17"/>
        <v>0</v>
      </c>
      <c r="AB27" s="33">
        <f t="shared" si="17"/>
        <v>0</v>
      </c>
      <c r="AC27" s="33">
        <f t="shared" si="17"/>
        <v>0</v>
      </c>
      <c r="AD27" s="33">
        <f t="shared" si="17"/>
        <v>0</v>
      </c>
      <c r="AE27" s="33">
        <f t="shared" si="17"/>
        <v>0</v>
      </c>
      <c r="AF27" s="33">
        <f t="shared" si="17"/>
        <v>0</v>
      </c>
      <c r="AG27" s="33">
        <f t="shared" si="17"/>
        <v>0</v>
      </c>
      <c r="AH27" s="33">
        <f t="shared" si="17"/>
        <v>0</v>
      </c>
      <c r="AI27" s="33">
        <f t="shared" si="17"/>
        <v>0</v>
      </c>
      <c r="AJ27" s="33">
        <f t="shared" si="17"/>
        <v>0</v>
      </c>
      <c r="AK27" s="33">
        <f t="shared" si="17"/>
        <v>0</v>
      </c>
      <c r="AL27" s="33">
        <f t="shared" si="17"/>
        <v>0</v>
      </c>
      <c r="AM27" s="33">
        <f t="shared" si="17"/>
        <v>0</v>
      </c>
      <c r="AN27" s="33">
        <f t="shared" si="17"/>
        <v>0</v>
      </c>
      <c r="AO27" s="33">
        <f t="shared" si="17"/>
        <v>0</v>
      </c>
      <c r="AP27" s="33">
        <f t="shared" si="17"/>
        <v>0</v>
      </c>
      <c r="AQ27" s="33">
        <f t="shared" ref="AQ27:BK27" si="22">AP27*(1-$G$4)</f>
        <v>0</v>
      </c>
      <c r="AR27" s="33">
        <f t="shared" si="22"/>
        <v>0</v>
      </c>
      <c r="AS27" s="33">
        <f t="shared" si="22"/>
        <v>0</v>
      </c>
      <c r="AT27" s="33">
        <f t="shared" si="22"/>
        <v>0</v>
      </c>
      <c r="AU27" s="33">
        <f t="shared" si="22"/>
        <v>0</v>
      </c>
      <c r="AV27" s="33">
        <f t="shared" si="22"/>
        <v>0</v>
      </c>
      <c r="AW27" s="33">
        <f t="shared" si="22"/>
        <v>0</v>
      </c>
      <c r="AX27" s="33">
        <f t="shared" si="22"/>
        <v>0</v>
      </c>
      <c r="AY27" s="33">
        <f t="shared" si="22"/>
        <v>0</v>
      </c>
      <c r="AZ27" s="33">
        <f t="shared" si="22"/>
        <v>0</v>
      </c>
      <c r="BA27" s="33">
        <f t="shared" si="22"/>
        <v>0</v>
      </c>
      <c r="BB27" s="33">
        <f t="shared" si="22"/>
        <v>0</v>
      </c>
      <c r="BC27" s="33">
        <f t="shared" si="22"/>
        <v>0</v>
      </c>
      <c r="BD27" s="33">
        <f t="shared" si="22"/>
        <v>0</v>
      </c>
      <c r="BE27" s="33">
        <f t="shared" si="22"/>
        <v>0</v>
      </c>
      <c r="BF27" s="33">
        <f t="shared" si="22"/>
        <v>0</v>
      </c>
      <c r="BG27" s="33">
        <f t="shared" si="22"/>
        <v>0</v>
      </c>
      <c r="BH27" s="33">
        <f t="shared" si="22"/>
        <v>0</v>
      </c>
      <c r="BI27" s="33">
        <f t="shared" si="22"/>
        <v>0</v>
      </c>
      <c r="BJ27" s="33">
        <f t="shared" si="22"/>
        <v>0</v>
      </c>
      <c r="BK27" s="33">
        <f t="shared" si="22"/>
        <v>0</v>
      </c>
      <c r="BL27" t="str">
        <f t="shared" si="6"/>
        <v>02_BD</v>
      </c>
      <c r="BM27" t="str">
        <f t="shared" si="7"/>
        <v>d_nonenergy_7_8_fuel_oil</v>
      </c>
      <c r="BP27" s="4">
        <f t="shared" si="8"/>
        <v>0</v>
      </c>
      <c r="BQ27" s="4">
        <f t="shared" si="9"/>
        <v>0</v>
      </c>
      <c r="BR27" s="4" cm="1">
        <f t="array" ref="BR27">L27*INDEX(prod_est,$H27+$I27-1,MATCH(BR$14,$BQ$14:$DQ$14,0))</f>
        <v>0</v>
      </c>
      <c r="BS27" s="4" cm="1">
        <f t="array" ref="BS27">M27*INDEX(prod_est,$H27+$I27-1,MATCH(BS$14,$BQ$14:$DQ$14,0))</f>
        <v>0</v>
      </c>
      <c r="BT27" s="4" cm="1">
        <f t="array" ref="BT27">N27*INDEX(prod_est,$H27+$I27-1,MATCH(BT$14,$BQ$14:$DQ$14,0))</f>
        <v>0</v>
      </c>
      <c r="BU27" s="4" cm="1">
        <f t="array" ref="BU27">O27*INDEX(prod_est,$H27+$I27-1,MATCH(BU$14,$BQ$14:$DQ$14,0))</f>
        <v>0</v>
      </c>
      <c r="BV27" s="4" cm="1">
        <f t="array" ref="BV27">P27*INDEX(prod_est,$H27+$I27-1,MATCH(BV$14,$BQ$14:$DQ$14,0))</f>
        <v>0</v>
      </c>
      <c r="BW27" s="4" cm="1">
        <f t="array" ref="BW27">Q27*INDEX(prod_est,$H27+$I27-1,MATCH(BW$14,$BQ$14:$DQ$14,0))</f>
        <v>0</v>
      </c>
      <c r="BX27" s="4" cm="1">
        <f t="array" ref="BX27">R27*INDEX(prod_est,$H27+$I27-1,MATCH(BX$14,$BQ$14:$DQ$14,0))</f>
        <v>0</v>
      </c>
      <c r="BY27" s="4" cm="1">
        <f t="array" ref="BY27">S27*INDEX(prod_est,$H27+$I27-1,MATCH(BY$14,$BQ$14:$DQ$14,0))</f>
        <v>0</v>
      </c>
      <c r="BZ27" s="4" cm="1">
        <f t="array" ref="BZ27">T27*INDEX(prod_est,$H27+$I27-1,MATCH(BZ$14,$BQ$14:$DQ$14,0))</f>
        <v>0</v>
      </c>
      <c r="CA27" s="4" cm="1">
        <f t="array" ref="CA27">U27*INDEX(prod_est,$H27+$I27-1,MATCH(CA$14,$BQ$14:$DQ$14,0))</f>
        <v>0</v>
      </c>
      <c r="CB27" s="4" cm="1">
        <f t="array" ref="CB27">V27*INDEX(prod_est,$H27+$I27-1,MATCH(CB$14,$BQ$14:$DQ$14,0))</f>
        <v>0</v>
      </c>
      <c r="CC27" s="4" cm="1">
        <f t="array" ref="CC27">W27*INDEX(prod_est,$H27+$I27-1,MATCH(CC$14,$BQ$14:$DQ$14,0))</f>
        <v>0</v>
      </c>
      <c r="CD27" s="4" cm="1">
        <f t="array" ref="CD27">X27*INDEX(prod_est,$H27+$I27-1,MATCH(CD$14,$BQ$14:$DQ$14,0))</f>
        <v>0</v>
      </c>
      <c r="CE27" s="4" cm="1">
        <f t="array" ref="CE27">Y27*INDEX(prod_est,$H27+$I27-1,MATCH(CE$14,$BQ$14:$DQ$14,0))</f>
        <v>0</v>
      </c>
      <c r="CF27" s="4" cm="1">
        <f t="array" ref="CF27">Z27*INDEX(prod_est,$H27+$I27-1,MATCH(CF$14,$BQ$14:$DQ$14,0))</f>
        <v>0</v>
      </c>
      <c r="CG27" s="4" cm="1">
        <f t="array" ref="CG27">AA27*INDEX(prod_est,$H27+$I27-1,MATCH(CG$14,$BQ$14:$DQ$14,0))</f>
        <v>0</v>
      </c>
      <c r="CH27" s="4" cm="1">
        <f t="array" ref="CH27">AB27*INDEX(prod_est,$H27+$I27-1,MATCH(CH$14,$BQ$14:$DQ$14,0))</f>
        <v>0</v>
      </c>
      <c r="CI27" s="4" cm="1">
        <f t="array" ref="CI27">AC27*INDEX(prod_est,$H27+$I27-1,MATCH(CI$14,$BQ$14:$DQ$14,0))</f>
        <v>0</v>
      </c>
      <c r="CJ27" s="4" cm="1">
        <f t="array" ref="CJ27">AD27*INDEX(prod_est,$H27+$I27-1,MATCH(CJ$14,$BQ$14:$DQ$14,0))</f>
        <v>0</v>
      </c>
      <c r="CK27" s="4" cm="1">
        <f t="array" ref="CK27">AE27*INDEX(prod_est,$H27+$I27-1,MATCH(CK$14,$BQ$14:$DQ$14,0))</f>
        <v>0</v>
      </c>
      <c r="CL27" s="4" cm="1">
        <f t="array" ref="CL27">AF27*INDEX(prod_est,$H27+$I27-1,MATCH(CL$14,$BQ$14:$DQ$14,0))</f>
        <v>0</v>
      </c>
      <c r="CM27" s="4" cm="1">
        <f t="array" ref="CM27">AG27*INDEX(prod_est,$H27+$I27-1,MATCH(CM$14,$BQ$14:$DQ$14,0))</f>
        <v>0</v>
      </c>
      <c r="CN27" s="4" cm="1">
        <f t="array" ref="CN27">AH27*INDEX(prod_est,$H27+$I27-1,MATCH(CN$14,$BQ$14:$DQ$14,0))</f>
        <v>0</v>
      </c>
      <c r="CO27" s="4" cm="1">
        <f t="array" ref="CO27">AI27*INDEX(prod_est,$H27+$I27-1,MATCH(CO$14,$BQ$14:$DQ$14,0))</f>
        <v>0</v>
      </c>
      <c r="CP27" s="4" cm="1">
        <f t="array" ref="CP27">AJ27*INDEX(prod_est,$H27+$I27-1,MATCH(CP$14,$BQ$14:$DQ$14,0))</f>
        <v>0</v>
      </c>
      <c r="CQ27" s="4" cm="1">
        <f t="array" ref="CQ27">AK27*INDEX(prod_est,$H27+$I27-1,MATCH(CQ$14,$BQ$14:$DQ$14,0))</f>
        <v>0</v>
      </c>
      <c r="CR27" s="4" cm="1">
        <f t="array" ref="CR27">AL27*INDEX(prod_est,$H27+$I27-1,MATCH(CR$14,$BQ$14:$DQ$14,0))</f>
        <v>0</v>
      </c>
      <c r="CS27" s="4" cm="1">
        <f t="array" ref="CS27">AM27*INDEX(prod_est,$H27+$I27-1,MATCH(CS$14,$BQ$14:$DQ$14,0))</f>
        <v>0</v>
      </c>
      <c r="CT27" s="4" cm="1">
        <f t="array" ref="CT27">AN27*INDEX(prod_est,$H27+$I27-1,MATCH(CT$14,$BQ$14:$DQ$14,0))</f>
        <v>0</v>
      </c>
      <c r="CU27" s="4" cm="1">
        <f t="array" ref="CU27">AO27*INDEX(prod_est,$H27+$I27-1,MATCH(CU$14,$BQ$14:$DQ$14,0))</f>
        <v>0</v>
      </c>
      <c r="CV27" s="4" cm="1">
        <f t="array" ref="CV27">AP27*INDEX(prod_est,$H27+$I27-1,MATCH(CV$14,$BQ$14:$DQ$14,0))</f>
        <v>0</v>
      </c>
      <c r="CW27" s="4" cm="1">
        <f t="array" ref="CW27">AQ27*INDEX(prod_est,$H27+$I27-1,MATCH(CW$14,$BQ$14:$DQ$14,0))</f>
        <v>0</v>
      </c>
      <c r="CX27" s="4" cm="1">
        <f t="array" ref="CX27">AR27*INDEX(prod_est,$H27+$I27-1,MATCH(CX$14,$BQ$14:$DQ$14,0))</f>
        <v>0</v>
      </c>
      <c r="CY27" s="4" cm="1">
        <f t="array" ref="CY27">AS27*INDEX(prod_est,$H27+$I27-1,MATCH(CY$14,$BQ$14:$DQ$14,0))</f>
        <v>0</v>
      </c>
      <c r="CZ27" s="4" cm="1">
        <f t="array" ref="CZ27">AT27*INDEX(prod_est,$H27+$I27-1,MATCH(CZ$14,$BQ$14:$DQ$14,0))</f>
        <v>0</v>
      </c>
      <c r="DA27" s="4" cm="1">
        <f t="array" ref="DA27">AU27*INDEX(prod_est,$H27+$I27-1,MATCH(DA$14,$BQ$14:$DQ$14,0))</f>
        <v>0</v>
      </c>
      <c r="DB27" s="4" cm="1">
        <f t="array" ref="DB27">AV27*INDEX(prod_est,$H27+$I27-1,MATCH(DB$14,$BQ$14:$DQ$14,0))</f>
        <v>0</v>
      </c>
      <c r="DC27" s="4" cm="1">
        <f t="array" ref="DC27">AW27*INDEX(prod_est,$H27+$I27-1,MATCH(DC$14,$BQ$14:$DQ$14,0))</f>
        <v>0</v>
      </c>
      <c r="DD27" s="4" cm="1">
        <f t="array" ref="DD27">AX27*INDEX(prod_est,$H27+$I27-1,MATCH(DD$14,$BQ$14:$DQ$14,0))</f>
        <v>0</v>
      </c>
      <c r="DE27" s="4" cm="1">
        <f t="array" ref="DE27">AY27*INDEX(prod_est,$H27+$I27-1,MATCH(DE$14,$BQ$14:$DQ$14,0))</f>
        <v>0</v>
      </c>
      <c r="DF27" s="4" cm="1">
        <f t="array" ref="DF27">AZ27*INDEX(prod_est,$H27+$I27-1,MATCH(DF$14,$BQ$14:$DQ$14,0))</f>
        <v>0</v>
      </c>
      <c r="DG27" s="4" cm="1">
        <f t="array" ref="DG27">BA27*INDEX(prod_est,$H27+$I27-1,MATCH(DG$14,$BQ$14:$DQ$14,0))</f>
        <v>0</v>
      </c>
      <c r="DH27" s="4" cm="1">
        <f t="array" ref="DH27">BB27*INDEX(prod_est,$H27+$I27-1,MATCH(DH$14,$BQ$14:$DQ$14,0))</f>
        <v>0</v>
      </c>
      <c r="DI27" s="4" cm="1">
        <f t="array" ref="DI27">BC27*INDEX(prod_est,$H27+$I27-1,MATCH(DI$14,$BQ$14:$DQ$14,0))</f>
        <v>0</v>
      </c>
      <c r="DJ27" s="4" cm="1">
        <f t="array" ref="DJ27">BD27*INDEX(prod_est,$H27+$I27-1,MATCH(DJ$14,$BQ$14:$DQ$14,0))</f>
        <v>0</v>
      </c>
      <c r="DK27" s="4" cm="1">
        <f t="array" ref="DK27">BE27*INDEX(prod_est,$H27+$I27-1,MATCH(DK$14,$BQ$14:$DQ$14,0))</f>
        <v>0</v>
      </c>
      <c r="DL27" s="4" cm="1">
        <f t="array" ref="DL27">BF27*INDEX(prod_est,$H27+$I27-1,MATCH(DL$14,$BQ$14:$DQ$14,0))</f>
        <v>0</v>
      </c>
      <c r="DM27" s="4" cm="1">
        <f t="array" ref="DM27">BG27*INDEX(prod_est,$H27+$I27-1,MATCH(DM$14,$BQ$14:$DQ$14,0))</f>
        <v>0</v>
      </c>
      <c r="DN27" s="4" cm="1">
        <f t="array" ref="DN27">BH27*INDEX(prod_est,$H27+$I27-1,MATCH(DN$14,$BQ$14:$DQ$14,0))</f>
        <v>0</v>
      </c>
      <c r="DO27" s="4" cm="1">
        <f t="array" ref="DO27">BI27*INDEX(prod_est,$H27+$I27-1,MATCH(DO$14,$BQ$14:$DQ$14,0))</f>
        <v>0</v>
      </c>
      <c r="DP27" s="4" cm="1">
        <f t="array" ref="DP27">BJ27*INDEX(prod_est,$H27+$I27-1,MATCH(DP$14,$BQ$14:$DQ$14,0))</f>
        <v>0</v>
      </c>
      <c r="DQ27" s="4" cm="1">
        <f t="array" ref="DQ27">BK27*INDEX(prod_est,$H27+$I27-1,MATCH(DQ$14,$BQ$14:$DQ$14,0))</f>
        <v>0</v>
      </c>
    </row>
    <row r="28" spans="1:121" x14ac:dyDescent="0.25">
      <c r="A28" t="s">
        <v>38</v>
      </c>
      <c r="B28" t="s">
        <v>18</v>
      </c>
      <c r="C28" t="s">
        <v>18</v>
      </c>
      <c r="D28" t="s">
        <v>172</v>
      </c>
      <c r="E28" s="46" t="s">
        <v>37</v>
      </c>
      <c r="F28" s="4">
        <v>0</v>
      </c>
      <c r="G28" s="4">
        <v>0</v>
      </c>
      <c r="H28">
        <f>MATCH(A28,Production_est!$A$4:$A$339,0)</f>
        <v>17</v>
      </c>
      <c r="I28">
        <f>IFERROR(MATCH(E28,Production_est!$D$4:$D$339,0),"-")</f>
        <v>3</v>
      </c>
      <c r="J28" s="4" cm="1">
        <f t="array" ref="J28">IFERROR(INDEX(Production_est!$E$4:$E$339,I28+H28-1),"-")</f>
        <v>660.53228160756498</v>
      </c>
      <c r="K28" s="33">
        <f t="shared" si="3"/>
        <v>0</v>
      </c>
      <c r="L28" s="33">
        <f t="shared" si="17"/>
        <v>0</v>
      </c>
      <c r="M28" s="33">
        <f t="shared" si="17"/>
        <v>0</v>
      </c>
      <c r="N28" s="33">
        <f t="shared" si="17"/>
        <v>0</v>
      </c>
      <c r="O28" s="33">
        <f t="shared" si="17"/>
        <v>0</v>
      </c>
      <c r="P28" s="33">
        <f t="shared" si="17"/>
        <v>0</v>
      </c>
      <c r="Q28" s="33">
        <f t="shared" si="17"/>
        <v>0</v>
      </c>
      <c r="R28" s="33">
        <f t="shared" si="17"/>
        <v>0</v>
      </c>
      <c r="S28" s="33">
        <f t="shared" si="17"/>
        <v>0</v>
      </c>
      <c r="T28" s="33">
        <f t="shared" si="17"/>
        <v>0</v>
      </c>
      <c r="U28" s="33">
        <f t="shared" si="17"/>
        <v>0</v>
      </c>
      <c r="V28" s="33">
        <f t="shared" si="17"/>
        <v>0</v>
      </c>
      <c r="W28" s="33">
        <f t="shared" si="17"/>
        <v>0</v>
      </c>
      <c r="X28" s="33">
        <f t="shared" si="17"/>
        <v>0</v>
      </c>
      <c r="Y28" s="33">
        <f t="shared" si="17"/>
        <v>0</v>
      </c>
      <c r="Z28" s="33">
        <f t="shared" si="17"/>
        <v>0</v>
      </c>
      <c r="AA28" s="33">
        <f t="shared" si="17"/>
        <v>0</v>
      </c>
      <c r="AB28" s="33">
        <f t="shared" si="17"/>
        <v>0</v>
      </c>
      <c r="AC28" s="33">
        <f t="shared" si="17"/>
        <v>0</v>
      </c>
      <c r="AD28" s="33">
        <f t="shared" si="17"/>
        <v>0</v>
      </c>
      <c r="AE28" s="33">
        <f t="shared" si="17"/>
        <v>0</v>
      </c>
      <c r="AF28" s="33">
        <f t="shared" si="17"/>
        <v>0</v>
      </c>
      <c r="AG28" s="33">
        <f t="shared" si="17"/>
        <v>0</v>
      </c>
      <c r="AH28" s="33">
        <f t="shared" si="17"/>
        <v>0</v>
      </c>
      <c r="AI28" s="33">
        <f t="shared" si="17"/>
        <v>0</v>
      </c>
      <c r="AJ28" s="33">
        <f t="shared" si="17"/>
        <v>0</v>
      </c>
      <c r="AK28" s="33">
        <f t="shared" si="17"/>
        <v>0</v>
      </c>
      <c r="AL28" s="33">
        <f t="shared" si="17"/>
        <v>0</v>
      </c>
      <c r="AM28" s="33">
        <f t="shared" si="17"/>
        <v>0</v>
      </c>
      <c r="AN28" s="33">
        <f t="shared" si="17"/>
        <v>0</v>
      </c>
      <c r="AO28" s="33">
        <f t="shared" si="17"/>
        <v>0</v>
      </c>
      <c r="AP28" s="33">
        <f t="shared" si="17"/>
        <v>0</v>
      </c>
      <c r="AQ28" s="33">
        <f t="shared" ref="AQ28:BK28" si="23">AP28*(1-$G$4)</f>
        <v>0</v>
      </c>
      <c r="AR28" s="33">
        <f t="shared" si="23"/>
        <v>0</v>
      </c>
      <c r="AS28" s="33">
        <f t="shared" si="23"/>
        <v>0</v>
      </c>
      <c r="AT28" s="33">
        <f t="shared" si="23"/>
        <v>0</v>
      </c>
      <c r="AU28" s="33">
        <f t="shared" si="23"/>
        <v>0</v>
      </c>
      <c r="AV28" s="33">
        <f t="shared" si="23"/>
        <v>0</v>
      </c>
      <c r="AW28" s="33">
        <f t="shared" si="23"/>
        <v>0</v>
      </c>
      <c r="AX28" s="33">
        <f t="shared" si="23"/>
        <v>0</v>
      </c>
      <c r="AY28" s="33">
        <f t="shared" si="23"/>
        <v>0</v>
      </c>
      <c r="AZ28" s="33">
        <f t="shared" si="23"/>
        <v>0</v>
      </c>
      <c r="BA28" s="33">
        <f t="shared" si="23"/>
        <v>0</v>
      </c>
      <c r="BB28" s="33">
        <f t="shared" si="23"/>
        <v>0</v>
      </c>
      <c r="BC28" s="33">
        <f t="shared" si="23"/>
        <v>0</v>
      </c>
      <c r="BD28" s="33">
        <f t="shared" si="23"/>
        <v>0</v>
      </c>
      <c r="BE28" s="33">
        <f t="shared" si="23"/>
        <v>0</v>
      </c>
      <c r="BF28" s="33">
        <f t="shared" si="23"/>
        <v>0</v>
      </c>
      <c r="BG28" s="33">
        <f t="shared" si="23"/>
        <v>0</v>
      </c>
      <c r="BH28" s="33">
        <f t="shared" si="23"/>
        <v>0</v>
      </c>
      <c r="BI28" s="33">
        <f t="shared" si="23"/>
        <v>0</v>
      </c>
      <c r="BJ28" s="33">
        <f t="shared" si="23"/>
        <v>0</v>
      </c>
      <c r="BK28" s="33">
        <f t="shared" si="23"/>
        <v>0</v>
      </c>
      <c r="BL28" t="str">
        <f t="shared" si="6"/>
        <v>02_BD</v>
      </c>
      <c r="BM28" t="str">
        <f t="shared" si="7"/>
        <v>d_nonenergy_7_9_lpg</v>
      </c>
      <c r="BP28" s="4">
        <f t="shared" si="8"/>
        <v>0</v>
      </c>
      <c r="BQ28" s="4">
        <f t="shared" si="9"/>
        <v>0</v>
      </c>
      <c r="BR28" s="4" cm="1">
        <f t="array" ref="BR28">L28*INDEX(prod_est,$H28+$I28-1,MATCH(BR$14,$BQ$14:$DQ$14,0))</f>
        <v>0</v>
      </c>
      <c r="BS28" s="4" cm="1">
        <f t="array" ref="BS28">M28*INDEX(prod_est,$H28+$I28-1,MATCH(BS$14,$BQ$14:$DQ$14,0))</f>
        <v>0</v>
      </c>
      <c r="BT28" s="4" cm="1">
        <f t="array" ref="BT28">N28*INDEX(prod_est,$H28+$I28-1,MATCH(BT$14,$BQ$14:$DQ$14,0))</f>
        <v>0</v>
      </c>
      <c r="BU28" s="4" cm="1">
        <f t="array" ref="BU28">O28*INDEX(prod_est,$H28+$I28-1,MATCH(BU$14,$BQ$14:$DQ$14,0))</f>
        <v>0</v>
      </c>
      <c r="BV28" s="4" cm="1">
        <f t="array" ref="BV28">P28*INDEX(prod_est,$H28+$I28-1,MATCH(BV$14,$BQ$14:$DQ$14,0))</f>
        <v>0</v>
      </c>
      <c r="BW28" s="4" cm="1">
        <f t="array" ref="BW28">Q28*INDEX(prod_est,$H28+$I28-1,MATCH(BW$14,$BQ$14:$DQ$14,0))</f>
        <v>0</v>
      </c>
      <c r="BX28" s="4" cm="1">
        <f t="array" ref="BX28">R28*INDEX(prod_est,$H28+$I28-1,MATCH(BX$14,$BQ$14:$DQ$14,0))</f>
        <v>0</v>
      </c>
      <c r="BY28" s="4" cm="1">
        <f t="array" ref="BY28">S28*INDEX(prod_est,$H28+$I28-1,MATCH(BY$14,$BQ$14:$DQ$14,0))</f>
        <v>0</v>
      </c>
      <c r="BZ28" s="4" cm="1">
        <f t="array" ref="BZ28">T28*INDEX(prod_est,$H28+$I28-1,MATCH(BZ$14,$BQ$14:$DQ$14,0))</f>
        <v>0</v>
      </c>
      <c r="CA28" s="4" cm="1">
        <f t="array" ref="CA28">U28*INDEX(prod_est,$H28+$I28-1,MATCH(CA$14,$BQ$14:$DQ$14,0))</f>
        <v>0</v>
      </c>
      <c r="CB28" s="4" cm="1">
        <f t="array" ref="CB28">V28*INDEX(prod_est,$H28+$I28-1,MATCH(CB$14,$BQ$14:$DQ$14,0))</f>
        <v>0</v>
      </c>
      <c r="CC28" s="4" cm="1">
        <f t="array" ref="CC28">W28*INDEX(prod_est,$H28+$I28-1,MATCH(CC$14,$BQ$14:$DQ$14,0))</f>
        <v>0</v>
      </c>
      <c r="CD28" s="4" cm="1">
        <f t="array" ref="CD28">X28*INDEX(prod_est,$H28+$I28-1,MATCH(CD$14,$BQ$14:$DQ$14,0))</f>
        <v>0</v>
      </c>
      <c r="CE28" s="4" cm="1">
        <f t="array" ref="CE28">Y28*INDEX(prod_est,$H28+$I28-1,MATCH(CE$14,$BQ$14:$DQ$14,0))</f>
        <v>0</v>
      </c>
      <c r="CF28" s="4" cm="1">
        <f t="array" ref="CF28">Z28*INDEX(prod_est,$H28+$I28-1,MATCH(CF$14,$BQ$14:$DQ$14,0))</f>
        <v>0</v>
      </c>
      <c r="CG28" s="4" cm="1">
        <f t="array" ref="CG28">AA28*INDEX(prod_est,$H28+$I28-1,MATCH(CG$14,$BQ$14:$DQ$14,0))</f>
        <v>0</v>
      </c>
      <c r="CH28" s="4" cm="1">
        <f t="array" ref="CH28">AB28*INDEX(prod_est,$H28+$I28-1,MATCH(CH$14,$BQ$14:$DQ$14,0))</f>
        <v>0</v>
      </c>
      <c r="CI28" s="4" cm="1">
        <f t="array" ref="CI28">AC28*INDEX(prod_est,$H28+$I28-1,MATCH(CI$14,$BQ$14:$DQ$14,0))</f>
        <v>0</v>
      </c>
      <c r="CJ28" s="4" cm="1">
        <f t="array" ref="CJ28">AD28*INDEX(prod_est,$H28+$I28-1,MATCH(CJ$14,$BQ$14:$DQ$14,0))</f>
        <v>0</v>
      </c>
      <c r="CK28" s="4" cm="1">
        <f t="array" ref="CK28">AE28*INDEX(prod_est,$H28+$I28-1,MATCH(CK$14,$BQ$14:$DQ$14,0))</f>
        <v>0</v>
      </c>
      <c r="CL28" s="4" cm="1">
        <f t="array" ref="CL28">AF28*INDEX(prod_est,$H28+$I28-1,MATCH(CL$14,$BQ$14:$DQ$14,0))</f>
        <v>0</v>
      </c>
      <c r="CM28" s="4" cm="1">
        <f t="array" ref="CM28">AG28*INDEX(prod_est,$H28+$I28-1,MATCH(CM$14,$BQ$14:$DQ$14,0))</f>
        <v>0</v>
      </c>
      <c r="CN28" s="4" cm="1">
        <f t="array" ref="CN28">AH28*INDEX(prod_est,$H28+$I28-1,MATCH(CN$14,$BQ$14:$DQ$14,0))</f>
        <v>0</v>
      </c>
      <c r="CO28" s="4" cm="1">
        <f t="array" ref="CO28">AI28*INDEX(prod_est,$H28+$I28-1,MATCH(CO$14,$BQ$14:$DQ$14,0))</f>
        <v>0</v>
      </c>
      <c r="CP28" s="4" cm="1">
        <f t="array" ref="CP28">AJ28*INDEX(prod_est,$H28+$I28-1,MATCH(CP$14,$BQ$14:$DQ$14,0))</f>
        <v>0</v>
      </c>
      <c r="CQ28" s="4" cm="1">
        <f t="array" ref="CQ28">AK28*INDEX(prod_est,$H28+$I28-1,MATCH(CQ$14,$BQ$14:$DQ$14,0))</f>
        <v>0</v>
      </c>
      <c r="CR28" s="4" cm="1">
        <f t="array" ref="CR28">AL28*INDEX(prod_est,$H28+$I28-1,MATCH(CR$14,$BQ$14:$DQ$14,0))</f>
        <v>0</v>
      </c>
      <c r="CS28" s="4" cm="1">
        <f t="array" ref="CS28">AM28*INDEX(prod_est,$H28+$I28-1,MATCH(CS$14,$BQ$14:$DQ$14,0))</f>
        <v>0</v>
      </c>
      <c r="CT28" s="4" cm="1">
        <f t="array" ref="CT28">AN28*INDEX(prod_est,$H28+$I28-1,MATCH(CT$14,$BQ$14:$DQ$14,0))</f>
        <v>0</v>
      </c>
      <c r="CU28" s="4" cm="1">
        <f t="array" ref="CU28">AO28*INDEX(prod_est,$H28+$I28-1,MATCH(CU$14,$BQ$14:$DQ$14,0))</f>
        <v>0</v>
      </c>
      <c r="CV28" s="4" cm="1">
        <f t="array" ref="CV28">AP28*INDEX(prod_est,$H28+$I28-1,MATCH(CV$14,$BQ$14:$DQ$14,0))</f>
        <v>0</v>
      </c>
      <c r="CW28" s="4" cm="1">
        <f t="array" ref="CW28">AQ28*INDEX(prod_est,$H28+$I28-1,MATCH(CW$14,$BQ$14:$DQ$14,0))</f>
        <v>0</v>
      </c>
      <c r="CX28" s="4" cm="1">
        <f t="array" ref="CX28">AR28*INDEX(prod_est,$H28+$I28-1,MATCH(CX$14,$BQ$14:$DQ$14,0))</f>
        <v>0</v>
      </c>
      <c r="CY28" s="4" cm="1">
        <f t="array" ref="CY28">AS28*INDEX(prod_est,$H28+$I28-1,MATCH(CY$14,$BQ$14:$DQ$14,0))</f>
        <v>0</v>
      </c>
      <c r="CZ28" s="4" cm="1">
        <f t="array" ref="CZ28">AT28*INDEX(prod_est,$H28+$I28-1,MATCH(CZ$14,$BQ$14:$DQ$14,0))</f>
        <v>0</v>
      </c>
      <c r="DA28" s="4" cm="1">
        <f t="array" ref="DA28">AU28*INDEX(prod_est,$H28+$I28-1,MATCH(DA$14,$BQ$14:$DQ$14,0))</f>
        <v>0</v>
      </c>
      <c r="DB28" s="4" cm="1">
        <f t="array" ref="DB28">AV28*INDEX(prod_est,$H28+$I28-1,MATCH(DB$14,$BQ$14:$DQ$14,0))</f>
        <v>0</v>
      </c>
      <c r="DC28" s="4" cm="1">
        <f t="array" ref="DC28">AW28*INDEX(prod_est,$H28+$I28-1,MATCH(DC$14,$BQ$14:$DQ$14,0))</f>
        <v>0</v>
      </c>
      <c r="DD28" s="4" cm="1">
        <f t="array" ref="DD28">AX28*INDEX(prod_est,$H28+$I28-1,MATCH(DD$14,$BQ$14:$DQ$14,0))</f>
        <v>0</v>
      </c>
      <c r="DE28" s="4" cm="1">
        <f t="array" ref="DE28">AY28*INDEX(prod_est,$H28+$I28-1,MATCH(DE$14,$BQ$14:$DQ$14,0))</f>
        <v>0</v>
      </c>
      <c r="DF28" s="4" cm="1">
        <f t="array" ref="DF28">AZ28*INDEX(prod_est,$H28+$I28-1,MATCH(DF$14,$BQ$14:$DQ$14,0))</f>
        <v>0</v>
      </c>
      <c r="DG28" s="4" cm="1">
        <f t="array" ref="DG28">BA28*INDEX(prod_est,$H28+$I28-1,MATCH(DG$14,$BQ$14:$DQ$14,0))</f>
        <v>0</v>
      </c>
      <c r="DH28" s="4" cm="1">
        <f t="array" ref="DH28">BB28*INDEX(prod_est,$H28+$I28-1,MATCH(DH$14,$BQ$14:$DQ$14,0))</f>
        <v>0</v>
      </c>
      <c r="DI28" s="4" cm="1">
        <f t="array" ref="DI28">BC28*INDEX(prod_est,$H28+$I28-1,MATCH(DI$14,$BQ$14:$DQ$14,0))</f>
        <v>0</v>
      </c>
      <c r="DJ28" s="4" cm="1">
        <f t="array" ref="DJ28">BD28*INDEX(prod_est,$H28+$I28-1,MATCH(DJ$14,$BQ$14:$DQ$14,0))</f>
        <v>0</v>
      </c>
      <c r="DK28" s="4" cm="1">
        <f t="array" ref="DK28">BE28*INDEX(prod_est,$H28+$I28-1,MATCH(DK$14,$BQ$14:$DQ$14,0))</f>
        <v>0</v>
      </c>
      <c r="DL28" s="4" cm="1">
        <f t="array" ref="DL28">BF28*INDEX(prod_est,$H28+$I28-1,MATCH(DL$14,$BQ$14:$DQ$14,0))</f>
        <v>0</v>
      </c>
      <c r="DM28" s="4" cm="1">
        <f t="array" ref="DM28">BG28*INDEX(prod_est,$H28+$I28-1,MATCH(DM$14,$BQ$14:$DQ$14,0))</f>
        <v>0</v>
      </c>
      <c r="DN28" s="4" cm="1">
        <f t="array" ref="DN28">BH28*INDEX(prod_est,$H28+$I28-1,MATCH(DN$14,$BQ$14:$DQ$14,0))</f>
        <v>0</v>
      </c>
      <c r="DO28" s="4" cm="1">
        <f t="array" ref="DO28">BI28*INDEX(prod_est,$H28+$I28-1,MATCH(DO$14,$BQ$14:$DQ$14,0))</f>
        <v>0</v>
      </c>
      <c r="DP28" s="4" cm="1">
        <f t="array" ref="DP28">BJ28*INDEX(prod_est,$H28+$I28-1,MATCH(DP$14,$BQ$14:$DQ$14,0))</f>
        <v>0</v>
      </c>
      <c r="DQ28" s="4" cm="1">
        <f t="array" ref="DQ28">BK28*INDEX(prod_est,$H28+$I28-1,MATCH(DQ$14,$BQ$14:$DQ$14,0))</f>
        <v>0</v>
      </c>
    </row>
    <row r="29" spans="1:121" x14ac:dyDescent="0.25">
      <c r="A29" t="s">
        <v>38</v>
      </c>
      <c r="B29" t="s">
        <v>19</v>
      </c>
      <c r="C29" t="s">
        <v>60</v>
      </c>
      <c r="D29" t="s">
        <v>172</v>
      </c>
      <c r="E29" s="46" t="s">
        <v>37</v>
      </c>
      <c r="F29" s="4">
        <v>0</v>
      </c>
      <c r="G29" s="4">
        <v>0</v>
      </c>
      <c r="H29">
        <f>MATCH(A29,Production_est!$A$4:$A$339,0)</f>
        <v>17</v>
      </c>
      <c r="I29">
        <f>IFERROR(MATCH(E29,Production_est!$D$4:$D$339,0),"-")</f>
        <v>3</v>
      </c>
      <c r="J29" s="4" cm="1">
        <f t="array" ref="J29">IFERROR(INDEX(Production_est!$E$4:$E$339,I29+H29-1),"-")</f>
        <v>660.53228160756498</v>
      </c>
      <c r="K29" s="33">
        <f t="shared" si="3"/>
        <v>0</v>
      </c>
      <c r="L29" s="33">
        <f t="shared" si="17"/>
        <v>0</v>
      </c>
      <c r="M29" s="33">
        <f t="shared" si="17"/>
        <v>0</v>
      </c>
      <c r="N29" s="33">
        <f t="shared" si="17"/>
        <v>0</v>
      </c>
      <c r="O29" s="33">
        <f t="shared" si="17"/>
        <v>0</v>
      </c>
      <c r="P29" s="33">
        <f t="shared" si="17"/>
        <v>0</v>
      </c>
      <c r="Q29" s="33">
        <f t="shared" si="17"/>
        <v>0</v>
      </c>
      <c r="R29" s="33">
        <f t="shared" si="17"/>
        <v>0</v>
      </c>
      <c r="S29" s="33">
        <f t="shared" si="17"/>
        <v>0</v>
      </c>
      <c r="T29" s="33">
        <f t="shared" si="17"/>
        <v>0</v>
      </c>
      <c r="U29" s="33">
        <f t="shared" si="17"/>
        <v>0</v>
      </c>
      <c r="V29" s="33">
        <f t="shared" si="17"/>
        <v>0</v>
      </c>
      <c r="W29" s="33">
        <f t="shared" si="17"/>
        <v>0</v>
      </c>
      <c r="X29" s="33">
        <f t="shared" si="17"/>
        <v>0</v>
      </c>
      <c r="Y29" s="33">
        <f t="shared" si="17"/>
        <v>0</v>
      </c>
      <c r="Z29" s="33">
        <f t="shared" si="17"/>
        <v>0</v>
      </c>
      <c r="AA29" s="33">
        <f t="shared" si="17"/>
        <v>0</v>
      </c>
      <c r="AB29" s="33">
        <f t="shared" si="17"/>
        <v>0</v>
      </c>
      <c r="AC29" s="33">
        <f t="shared" si="17"/>
        <v>0</v>
      </c>
      <c r="AD29" s="33">
        <f t="shared" si="17"/>
        <v>0</v>
      </c>
      <c r="AE29" s="33">
        <f t="shared" si="17"/>
        <v>0</v>
      </c>
      <c r="AF29" s="33">
        <f t="shared" si="17"/>
        <v>0</v>
      </c>
      <c r="AG29" s="33">
        <f t="shared" si="17"/>
        <v>0</v>
      </c>
      <c r="AH29" s="33">
        <f t="shared" si="17"/>
        <v>0</v>
      </c>
      <c r="AI29" s="33">
        <f t="shared" si="17"/>
        <v>0</v>
      </c>
      <c r="AJ29" s="33">
        <f t="shared" si="17"/>
        <v>0</v>
      </c>
      <c r="AK29" s="33">
        <f t="shared" si="17"/>
        <v>0</v>
      </c>
      <c r="AL29" s="33">
        <f t="shared" si="17"/>
        <v>0</v>
      </c>
      <c r="AM29" s="33">
        <f t="shared" si="17"/>
        <v>0</v>
      </c>
      <c r="AN29" s="33">
        <f t="shared" si="17"/>
        <v>0</v>
      </c>
      <c r="AO29" s="33">
        <f t="shared" si="17"/>
        <v>0</v>
      </c>
      <c r="AP29" s="33">
        <f t="shared" si="17"/>
        <v>0</v>
      </c>
      <c r="AQ29" s="33">
        <f t="shared" ref="AQ29:BK29" si="24">AP29*(1-$G$4)</f>
        <v>0</v>
      </c>
      <c r="AR29" s="33">
        <f t="shared" si="24"/>
        <v>0</v>
      </c>
      <c r="AS29" s="33">
        <f t="shared" si="24"/>
        <v>0</v>
      </c>
      <c r="AT29" s="33">
        <f t="shared" si="24"/>
        <v>0</v>
      </c>
      <c r="AU29" s="33">
        <f t="shared" si="24"/>
        <v>0</v>
      </c>
      <c r="AV29" s="33">
        <f t="shared" si="24"/>
        <v>0</v>
      </c>
      <c r="AW29" s="33">
        <f t="shared" si="24"/>
        <v>0</v>
      </c>
      <c r="AX29" s="33">
        <f t="shared" si="24"/>
        <v>0</v>
      </c>
      <c r="AY29" s="33">
        <f t="shared" si="24"/>
        <v>0</v>
      </c>
      <c r="AZ29" s="33">
        <f t="shared" si="24"/>
        <v>0</v>
      </c>
      <c r="BA29" s="33">
        <f t="shared" si="24"/>
        <v>0</v>
      </c>
      <c r="BB29" s="33">
        <f t="shared" si="24"/>
        <v>0</v>
      </c>
      <c r="BC29" s="33">
        <f t="shared" si="24"/>
        <v>0</v>
      </c>
      <c r="BD29" s="33">
        <f t="shared" si="24"/>
        <v>0</v>
      </c>
      <c r="BE29" s="33">
        <f t="shared" si="24"/>
        <v>0</v>
      </c>
      <c r="BF29" s="33">
        <f t="shared" si="24"/>
        <v>0</v>
      </c>
      <c r="BG29" s="33">
        <f t="shared" si="24"/>
        <v>0</v>
      </c>
      <c r="BH29" s="33">
        <f t="shared" si="24"/>
        <v>0</v>
      </c>
      <c r="BI29" s="33">
        <f t="shared" si="24"/>
        <v>0</v>
      </c>
      <c r="BJ29" s="33">
        <f t="shared" si="24"/>
        <v>0</v>
      </c>
      <c r="BK29" s="33">
        <f t="shared" si="24"/>
        <v>0</v>
      </c>
      <c r="BL29" t="str">
        <f t="shared" si="6"/>
        <v>02_BD</v>
      </c>
      <c r="BM29" t="str">
        <f t="shared" si="7"/>
        <v>d_nonenergy_7_10_refi_gas_notliq</v>
      </c>
      <c r="BP29" s="4">
        <f t="shared" si="8"/>
        <v>0</v>
      </c>
      <c r="BQ29" s="4">
        <f t="shared" si="9"/>
        <v>0</v>
      </c>
      <c r="BR29" s="4" cm="1">
        <f t="array" ref="BR29">L29*INDEX(prod_est,$H29+$I29-1,MATCH(BR$14,$BQ$14:$DQ$14,0))</f>
        <v>0</v>
      </c>
      <c r="BS29" s="4" cm="1">
        <f t="array" ref="BS29">M29*INDEX(prod_est,$H29+$I29-1,MATCH(BS$14,$BQ$14:$DQ$14,0))</f>
        <v>0</v>
      </c>
      <c r="BT29" s="4" cm="1">
        <f t="array" ref="BT29">N29*INDEX(prod_est,$H29+$I29-1,MATCH(BT$14,$BQ$14:$DQ$14,0))</f>
        <v>0</v>
      </c>
      <c r="BU29" s="4" cm="1">
        <f t="array" ref="BU29">O29*INDEX(prod_est,$H29+$I29-1,MATCH(BU$14,$BQ$14:$DQ$14,0))</f>
        <v>0</v>
      </c>
      <c r="BV29" s="4" cm="1">
        <f t="array" ref="BV29">P29*INDEX(prod_est,$H29+$I29-1,MATCH(BV$14,$BQ$14:$DQ$14,0))</f>
        <v>0</v>
      </c>
      <c r="BW29" s="4" cm="1">
        <f t="array" ref="BW29">Q29*INDEX(prod_est,$H29+$I29-1,MATCH(BW$14,$BQ$14:$DQ$14,0))</f>
        <v>0</v>
      </c>
      <c r="BX29" s="4" cm="1">
        <f t="array" ref="BX29">R29*INDEX(prod_est,$H29+$I29-1,MATCH(BX$14,$BQ$14:$DQ$14,0))</f>
        <v>0</v>
      </c>
      <c r="BY29" s="4" cm="1">
        <f t="array" ref="BY29">S29*INDEX(prod_est,$H29+$I29-1,MATCH(BY$14,$BQ$14:$DQ$14,0))</f>
        <v>0</v>
      </c>
      <c r="BZ29" s="4" cm="1">
        <f t="array" ref="BZ29">T29*INDEX(prod_est,$H29+$I29-1,MATCH(BZ$14,$BQ$14:$DQ$14,0))</f>
        <v>0</v>
      </c>
      <c r="CA29" s="4" cm="1">
        <f t="array" ref="CA29">U29*INDEX(prod_est,$H29+$I29-1,MATCH(CA$14,$BQ$14:$DQ$14,0))</f>
        <v>0</v>
      </c>
      <c r="CB29" s="4" cm="1">
        <f t="array" ref="CB29">V29*INDEX(prod_est,$H29+$I29-1,MATCH(CB$14,$BQ$14:$DQ$14,0))</f>
        <v>0</v>
      </c>
      <c r="CC29" s="4" cm="1">
        <f t="array" ref="CC29">W29*INDEX(prod_est,$H29+$I29-1,MATCH(CC$14,$BQ$14:$DQ$14,0))</f>
        <v>0</v>
      </c>
      <c r="CD29" s="4" cm="1">
        <f t="array" ref="CD29">X29*INDEX(prod_est,$H29+$I29-1,MATCH(CD$14,$BQ$14:$DQ$14,0))</f>
        <v>0</v>
      </c>
      <c r="CE29" s="4" cm="1">
        <f t="array" ref="CE29">Y29*INDEX(prod_est,$H29+$I29-1,MATCH(CE$14,$BQ$14:$DQ$14,0))</f>
        <v>0</v>
      </c>
      <c r="CF29" s="4" cm="1">
        <f t="array" ref="CF29">Z29*INDEX(prod_est,$H29+$I29-1,MATCH(CF$14,$BQ$14:$DQ$14,0))</f>
        <v>0</v>
      </c>
      <c r="CG29" s="4" cm="1">
        <f t="array" ref="CG29">AA29*INDEX(prod_est,$H29+$I29-1,MATCH(CG$14,$BQ$14:$DQ$14,0))</f>
        <v>0</v>
      </c>
      <c r="CH29" s="4" cm="1">
        <f t="array" ref="CH29">AB29*INDEX(prod_est,$H29+$I29-1,MATCH(CH$14,$BQ$14:$DQ$14,0))</f>
        <v>0</v>
      </c>
      <c r="CI29" s="4" cm="1">
        <f t="array" ref="CI29">AC29*INDEX(prod_est,$H29+$I29-1,MATCH(CI$14,$BQ$14:$DQ$14,0))</f>
        <v>0</v>
      </c>
      <c r="CJ29" s="4" cm="1">
        <f t="array" ref="CJ29">AD29*INDEX(prod_est,$H29+$I29-1,MATCH(CJ$14,$BQ$14:$DQ$14,0))</f>
        <v>0</v>
      </c>
      <c r="CK29" s="4" cm="1">
        <f t="array" ref="CK29">AE29*INDEX(prod_est,$H29+$I29-1,MATCH(CK$14,$BQ$14:$DQ$14,0))</f>
        <v>0</v>
      </c>
      <c r="CL29" s="4" cm="1">
        <f t="array" ref="CL29">AF29*INDEX(prod_est,$H29+$I29-1,MATCH(CL$14,$BQ$14:$DQ$14,0))</f>
        <v>0</v>
      </c>
      <c r="CM29" s="4" cm="1">
        <f t="array" ref="CM29">AG29*INDEX(prod_est,$H29+$I29-1,MATCH(CM$14,$BQ$14:$DQ$14,0))</f>
        <v>0</v>
      </c>
      <c r="CN29" s="4" cm="1">
        <f t="array" ref="CN29">AH29*INDEX(prod_est,$H29+$I29-1,MATCH(CN$14,$BQ$14:$DQ$14,0))</f>
        <v>0</v>
      </c>
      <c r="CO29" s="4" cm="1">
        <f t="array" ref="CO29">AI29*INDEX(prod_est,$H29+$I29-1,MATCH(CO$14,$BQ$14:$DQ$14,0))</f>
        <v>0</v>
      </c>
      <c r="CP29" s="4" cm="1">
        <f t="array" ref="CP29">AJ29*INDEX(prod_est,$H29+$I29-1,MATCH(CP$14,$BQ$14:$DQ$14,0))</f>
        <v>0</v>
      </c>
      <c r="CQ29" s="4" cm="1">
        <f t="array" ref="CQ29">AK29*INDEX(prod_est,$H29+$I29-1,MATCH(CQ$14,$BQ$14:$DQ$14,0))</f>
        <v>0</v>
      </c>
      <c r="CR29" s="4" cm="1">
        <f t="array" ref="CR29">AL29*INDEX(prod_est,$H29+$I29-1,MATCH(CR$14,$BQ$14:$DQ$14,0))</f>
        <v>0</v>
      </c>
      <c r="CS29" s="4" cm="1">
        <f t="array" ref="CS29">AM29*INDEX(prod_est,$H29+$I29-1,MATCH(CS$14,$BQ$14:$DQ$14,0))</f>
        <v>0</v>
      </c>
      <c r="CT29" s="4" cm="1">
        <f t="array" ref="CT29">AN29*INDEX(prod_est,$H29+$I29-1,MATCH(CT$14,$BQ$14:$DQ$14,0))</f>
        <v>0</v>
      </c>
      <c r="CU29" s="4" cm="1">
        <f t="array" ref="CU29">AO29*INDEX(prod_est,$H29+$I29-1,MATCH(CU$14,$BQ$14:$DQ$14,0))</f>
        <v>0</v>
      </c>
      <c r="CV29" s="4" cm="1">
        <f t="array" ref="CV29">AP29*INDEX(prod_est,$H29+$I29-1,MATCH(CV$14,$BQ$14:$DQ$14,0))</f>
        <v>0</v>
      </c>
      <c r="CW29" s="4" cm="1">
        <f t="array" ref="CW29">AQ29*INDEX(prod_est,$H29+$I29-1,MATCH(CW$14,$BQ$14:$DQ$14,0))</f>
        <v>0</v>
      </c>
      <c r="CX29" s="4" cm="1">
        <f t="array" ref="CX29">AR29*INDEX(prod_est,$H29+$I29-1,MATCH(CX$14,$BQ$14:$DQ$14,0))</f>
        <v>0</v>
      </c>
      <c r="CY29" s="4" cm="1">
        <f t="array" ref="CY29">AS29*INDEX(prod_est,$H29+$I29-1,MATCH(CY$14,$BQ$14:$DQ$14,0))</f>
        <v>0</v>
      </c>
      <c r="CZ29" s="4" cm="1">
        <f t="array" ref="CZ29">AT29*INDEX(prod_est,$H29+$I29-1,MATCH(CZ$14,$BQ$14:$DQ$14,0))</f>
        <v>0</v>
      </c>
      <c r="DA29" s="4" cm="1">
        <f t="array" ref="DA29">AU29*INDEX(prod_est,$H29+$I29-1,MATCH(DA$14,$BQ$14:$DQ$14,0))</f>
        <v>0</v>
      </c>
      <c r="DB29" s="4" cm="1">
        <f t="array" ref="DB29">AV29*INDEX(prod_est,$H29+$I29-1,MATCH(DB$14,$BQ$14:$DQ$14,0))</f>
        <v>0</v>
      </c>
      <c r="DC29" s="4" cm="1">
        <f t="array" ref="DC29">AW29*INDEX(prod_est,$H29+$I29-1,MATCH(DC$14,$BQ$14:$DQ$14,0))</f>
        <v>0</v>
      </c>
      <c r="DD29" s="4" cm="1">
        <f t="array" ref="DD29">AX29*INDEX(prod_est,$H29+$I29-1,MATCH(DD$14,$BQ$14:$DQ$14,0))</f>
        <v>0</v>
      </c>
      <c r="DE29" s="4" cm="1">
        <f t="array" ref="DE29">AY29*INDEX(prod_est,$H29+$I29-1,MATCH(DE$14,$BQ$14:$DQ$14,0))</f>
        <v>0</v>
      </c>
      <c r="DF29" s="4" cm="1">
        <f t="array" ref="DF29">AZ29*INDEX(prod_est,$H29+$I29-1,MATCH(DF$14,$BQ$14:$DQ$14,0))</f>
        <v>0</v>
      </c>
      <c r="DG29" s="4" cm="1">
        <f t="array" ref="DG29">BA29*INDEX(prod_est,$H29+$I29-1,MATCH(DG$14,$BQ$14:$DQ$14,0))</f>
        <v>0</v>
      </c>
      <c r="DH29" s="4" cm="1">
        <f t="array" ref="DH29">BB29*INDEX(prod_est,$H29+$I29-1,MATCH(DH$14,$BQ$14:$DQ$14,0))</f>
        <v>0</v>
      </c>
      <c r="DI29" s="4" cm="1">
        <f t="array" ref="DI29">BC29*INDEX(prod_est,$H29+$I29-1,MATCH(DI$14,$BQ$14:$DQ$14,0))</f>
        <v>0</v>
      </c>
      <c r="DJ29" s="4" cm="1">
        <f t="array" ref="DJ29">BD29*INDEX(prod_est,$H29+$I29-1,MATCH(DJ$14,$BQ$14:$DQ$14,0))</f>
        <v>0</v>
      </c>
      <c r="DK29" s="4" cm="1">
        <f t="array" ref="DK29">BE29*INDEX(prod_est,$H29+$I29-1,MATCH(DK$14,$BQ$14:$DQ$14,0))</f>
        <v>0</v>
      </c>
      <c r="DL29" s="4" cm="1">
        <f t="array" ref="DL29">BF29*INDEX(prod_est,$H29+$I29-1,MATCH(DL$14,$BQ$14:$DQ$14,0))</f>
        <v>0</v>
      </c>
      <c r="DM29" s="4" cm="1">
        <f t="array" ref="DM29">BG29*INDEX(prod_est,$H29+$I29-1,MATCH(DM$14,$BQ$14:$DQ$14,0))</f>
        <v>0</v>
      </c>
      <c r="DN29" s="4" cm="1">
        <f t="array" ref="DN29">BH29*INDEX(prod_est,$H29+$I29-1,MATCH(DN$14,$BQ$14:$DQ$14,0))</f>
        <v>0</v>
      </c>
      <c r="DO29" s="4" cm="1">
        <f t="array" ref="DO29">BI29*INDEX(prod_est,$H29+$I29-1,MATCH(DO$14,$BQ$14:$DQ$14,0))</f>
        <v>0</v>
      </c>
      <c r="DP29" s="4" cm="1">
        <f t="array" ref="DP29">BJ29*INDEX(prod_est,$H29+$I29-1,MATCH(DP$14,$BQ$14:$DQ$14,0))</f>
        <v>0</v>
      </c>
      <c r="DQ29" s="4" cm="1">
        <f t="array" ref="DQ29">BK29*INDEX(prod_est,$H29+$I29-1,MATCH(DQ$14,$BQ$14:$DQ$14,0))</f>
        <v>0</v>
      </c>
    </row>
    <row r="30" spans="1:121" x14ac:dyDescent="0.25">
      <c r="A30" t="s">
        <v>38</v>
      </c>
      <c r="B30" t="s">
        <v>20</v>
      </c>
      <c r="C30" t="s">
        <v>20</v>
      </c>
      <c r="D30" t="s">
        <v>172</v>
      </c>
      <c r="E30" s="46" t="s">
        <v>37</v>
      </c>
      <c r="F30" s="4">
        <v>0</v>
      </c>
      <c r="G30" s="4">
        <v>0</v>
      </c>
      <c r="H30">
        <f>MATCH(A30,Production_est!$A$4:$A$339,0)</f>
        <v>17</v>
      </c>
      <c r="I30">
        <f>IFERROR(MATCH(E30,Production_est!$D$4:$D$339,0),"-")</f>
        <v>3</v>
      </c>
      <c r="J30" s="4" cm="1">
        <f t="array" ref="J30">IFERROR(INDEX(Production_est!$E$4:$E$339,I30+H30-1),"-")</f>
        <v>660.53228160756498</v>
      </c>
      <c r="K30" s="33">
        <f t="shared" si="3"/>
        <v>0</v>
      </c>
      <c r="L30" s="33">
        <f t="shared" si="17"/>
        <v>0</v>
      </c>
      <c r="M30" s="33">
        <f t="shared" si="17"/>
        <v>0</v>
      </c>
      <c r="N30" s="33">
        <f t="shared" si="17"/>
        <v>0</v>
      </c>
      <c r="O30" s="33">
        <f t="shared" si="17"/>
        <v>0</v>
      </c>
      <c r="P30" s="33">
        <f t="shared" si="17"/>
        <v>0</v>
      </c>
      <c r="Q30" s="33">
        <f t="shared" si="17"/>
        <v>0</v>
      </c>
      <c r="R30" s="33">
        <f t="shared" si="17"/>
        <v>0</v>
      </c>
      <c r="S30" s="33">
        <f t="shared" si="17"/>
        <v>0</v>
      </c>
      <c r="T30" s="33">
        <f t="shared" si="17"/>
        <v>0</v>
      </c>
      <c r="U30" s="33">
        <f t="shared" si="17"/>
        <v>0</v>
      </c>
      <c r="V30" s="33">
        <f t="shared" si="17"/>
        <v>0</v>
      </c>
      <c r="W30" s="33">
        <f t="shared" si="17"/>
        <v>0</v>
      </c>
      <c r="X30" s="33">
        <f t="shared" si="17"/>
        <v>0</v>
      </c>
      <c r="Y30" s="33">
        <f t="shared" si="17"/>
        <v>0</v>
      </c>
      <c r="Z30" s="33">
        <f t="shared" si="17"/>
        <v>0</v>
      </c>
      <c r="AA30" s="33">
        <f t="shared" si="17"/>
        <v>0</v>
      </c>
      <c r="AB30" s="33">
        <f t="shared" si="17"/>
        <v>0</v>
      </c>
      <c r="AC30" s="33">
        <f t="shared" si="17"/>
        <v>0</v>
      </c>
      <c r="AD30" s="33">
        <f t="shared" si="17"/>
        <v>0</v>
      </c>
      <c r="AE30" s="33">
        <f t="shared" si="17"/>
        <v>0</v>
      </c>
      <c r="AF30" s="33">
        <f t="shared" si="17"/>
        <v>0</v>
      </c>
      <c r="AG30" s="33">
        <f t="shared" si="17"/>
        <v>0</v>
      </c>
      <c r="AH30" s="33">
        <f t="shared" si="17"/>
        <v>0</v>
      </c>
      <c r="AI30" s="33">
        <f t="shared" si="17"/>
        <v>0</v>
      </c>
      <c r="AJ30" s="33">
        <f t="shared" si="17"/>
        <v>0</v>
      </c>
      <c r="AK30" s="33">
        <f t="shared" si="17"/>
        <v>0</v>
      </c>
      <c r="AL30" s="33">
        <f t="shared" si="17"/>
        <v>0</v>
      </c>
      <c r="AM30" s="33">
        <f t="shared" si="17"/>
        <v>0</v>
      </c>
      <c r="AN30" s="33">
        <f t="shared" si="17"/>
        <v>0</v>
      </c>
      <c r="AO30" s="33">
        <f t="shared" si="17"/>
        <v>0</v>
      </c>
      <c r="AP30" s="33">
        <f t="shared" si="17"/>
        <v>0</v>
      </c>
      <c r="AQ30" s="33">
        <f t="shared" ref="AQ30:BK30" si="25">AP30*(1-$G$4)</f>
        <v>0</v>
      </c>
      <c r="AR30" s="33">
        <f t="shared" si="25"/>
        <v>0</v>
      </c>
      <c r="AS30" s="33">
        <f t="shared" si="25"/>
        <v>0</v>
      </c>
      <c r="AT30" s="33">
        <f t="shared" si="25"/>
        <v>0</v>
      </c>
      <c r="AU30" s="33">
        <f t="shared" si="25"/>
        <v>0</v>
      </c>
      <c r="AV30" s="33">
        <f t="shared" si="25"/>
        <v>0</v>
      </c>
      <c r="AW30" s="33">
        <f t="shared" si="25"/>
        <v>0</v>
      </c>
      <c r="AX30" s="33">
        <f t="shared" si="25"/>
        <v>0</v>
      </c>
      <c r="AY30" s="33">
        <f t="shared" si="25"/>
        <v>0</v>
      </c>
      <c r="AZ30" s="33">
        <f t="shared" si="25"/>
        <v>0</v>
      </c>
      <c r="BA30" s="33">
        <f t="shared" si="25"/>
        <v>0</v>
      </c>
      <c r="BB30" s="33">
        <f t="shared" si="25"/>
        <v>0</v>
      </c>
      <c r="BC30" s="33">
        <f t="shared" si="25"/>
        <v>0</v>
      </c>
      <c r="BD30" s="33">
        <f t="shared" si="25"/>
        <v>0</v>
      </c>
      <c r="BE30" s="33">
        <f t="shared" si="25"/>
        <v>0</v>
      </c>
      <c r="BF30" s="33">
        <f t="shared" si="25"/>
        <v>0</v>
      </c>
      <c r="BG30" s="33">
        <f t="shared" si="25"/>
        <v>0</v>
      </c>
      <c r="BH30" s="33">
        <f t="shared" si="25"/>
        <v>0</v>
      </c>
      <c r="BI30" s="33">
        <f t="shared" si="25"/>
        <v>0</v>
      </c>
      <c r="BJ30" s="33">
        <f t="shared" si="25"/>
        <v>0</v>
      </c>
      <c r="BK30" s="33">
        <f t="shared" si="25"/>
        <v>0</v>
      </c>
      <c r="BL30" t="str">
        <f t="shared" si="6"/>
        <v>02_BD</v>
      </c>
      <c r="BM30" t="str">
        <f t="shared" si="7"/>
        <v>d_nonenergy_7_11_ethane</v>
      </c>
      <c r="BP30" s="4">
        <f t="shared" si="8"/>
        <v>0</v>
      </c>
      <c r="BQ30" s="4">
        <f t="shared" si="9"/>
        <v>0</v>
      </c>
      <c r="BR30" s="4" cm="1">
        <f t="array" ref="BR30">L30*INDEX(prod_est,$H30+$I30-1,MATCH(BR$14,$BQ$14:$DQ$14,0))</f>
        <v>0</v>
      </c>
      <c r="BS30" s="4" cm="1">
        <f t="array" ref="BS30">M30*INDEX(prod_est,$H30+$I30-1,MATCH(BS$14,$BQ$14:$DQ$14,0))</f>
        <v>0</v>
      </c>
      <c r="BT30" s="4" cm="1">
        <f t="array" ref="BT30">N30*INDEX(prod_est,$H30+$I30-1,MATCH(BT$14,$BQ$14:$DQ$14,0))</f>
        <v>0</v>
      </c>
      <c r="BU30" s="4" cm="1">
        <f t="array" ref="BU30">O30*INDEX(prod_est,$H30+$I30-1,MATCH(BU$14,$BQ$14:$DQ$14,0))</f>
        <v>0</v>
      </c>
      <c r="BV30" s="4" cm="1">
        <f t="array" ref="BV30">P30*INDEX(prod_est,$H30+$I30-1,MATCH(BV$14,$BQ$14:$DQ$14,0))</f>
        <v>0</v>
      </c>
      <c r="BW30" s="4" cm="1">
        <f t="array" ref="BW30">Q30*INDEX(prod_est,$H30+$I30-1,MATCH(BW$14,$BQ$14:$DQ$14,0))</f>
        <v>0</v>
      </c>
      <c r="BX30" s="4" cm="1">
        <f t="array" ref="BX30">R30*INDEX(prod_est,$H30+$I30-1,MATCH(BX$14,$BQ$14:$DQ$14,0))</f>
        <v>0</v>
      </c>
      <c r="BY30" s="4" cm="1">
        <f t="array" ref="BY30">S30*INDEX(prod_est,$H30+$I30-1,MATCH(BY$14,$BQ$14:$DQ$14,0))</f>
        <v>0</v>
      </c>
      <c r="BZ30" s="4" cm="1">
        <f t="array" ref="BZ30">T30*INDEX(prod_est,$H30+$I30-1,MATCH(BZ$14,$BQ$14:$DQ$14,0))</f>
        <v>0</v>
      </c>
      <c r="CA30" s="4" cm="1">
        <f t="array" ref="CA30">U30*INDEX(prod_est,$H30+$I30-1,MATCH(CA$14,$BQ$14:$DQ$14,0))</f>
        <v>0</v>
      </c>
      <c r="CB30" s="4" cm="1">
        <f t="array" ref="CB30">V30*INDEX(prod_est,$H30+$I30-1,MATCH(CB$14,$BQ$14:$DQ$14,0))</f>
        <v>0</v>
      </c>
      <c r="CC30" s="4" cm="1">
        <f t="array" ref="CC30">W30*INDEX(prod_est,$H30+$I30-1,MATCH(CC$14,$BQ$14:$DQ$14,0))</f>
        <v>0</v>
      </c>
      <c r="CD30" s="4" cm="1">
        <f t="array" ref="CD30">X30*INDEX(prod_est,$H30+$I30-1,MATCH(CD$14,$BQ$14:$DQ$14,0))</f>
        <v>0</v>
      </c>
      <c r="CE30" s="4" cm="1">
        <f t="array" ref="CE30">Y30*INDEX(prod_est,$H30+$I30-1,MATCH(CE$14,$BQ$14:$DQ$14,0))</f>
        <v>0</v>
      </c>
      <c r="CF30" s="4" cm="1">
        <f t="array" ref="CF30">Z30*INDEX(prod_est,$H30+$I30-1,MATCH(CF$14,$BQ$14:$DQ$14,0))</f>
        <v>0</v>
      </c>
      <c r="CG30" s="4" cm="1">
        <f t="array" ref="CG30">AA30*INDEX(prod_est,$H30+$I30-1,MATCH(CG$14,$BQ$14:$DQ$14,0))</f>
        <v>0</v>
      </c>
      <c r="CH30" s="4" cm="1">
        <f t="array" ref="CH30">AB30*INDEX(prod_est,$H30+$I30-1,MATCH(CH$14,$BQ$14:$DQ$14,0))</f>
        <v>0</v>
      </c>
      <c r="CI30" s="4" cm="1">
        <f t="array" ref="CI30">AC30*INDEX(prod_est,$H30+$I30-1,MATCH(CI$14,$BQ$14:$DQ$14,0))</f>
        <v>0</v>
      </c>
      <c r="CJ30" s="4" cm="1">
        <f t="array" ref="CJ30">AD30*INDEX(prod_est,$H30+$I30-1,MATCH(CJ$14,$BQ$14:$DQ$14,0))</f>
        <v>0</v>
      </c>
      <c r="CK30" s="4" cm="1">
        <f t="array" ref="CK30">AE30*INDEX(prod_est,$H30+$I30-1,MATCH(CK$14,$BQ$14:$DQ$14,0))</f>
        <v>0</v>
      </c>
      <c r="CL30" s="4" cm="1">
        <f t="array" ref="CL30">AF30*INDEX(prod_est,$H30+$I30-1,MATCH(CL$14,$BQ$14:$DQ$14,0))</f>
        <v>0</v>
      </c>
      <c r="CM30" s="4" cm="1">
        <f t="array" ref="CM30">AG30*INDEX(prod_est,$H30+$I30-1,MATCH(CM$14,$BQ$14:$DQ$14,0))</f>
        <v>0</v>
      </c>
      <c r="CN30" s="4" cm="1">
        <f t="array" ref="CN30">AH30*INDEX(prod_est,$H30+$I30-1,MATCH(CN$14,$BQ$14:$DQ$14,0))</f>
        <v>0</v>
      </c>
      <c r="CO30" s="4" cm="1">
        <f t="array" ref="CO30">AI30*INDEX(prod_est,$H30+$I30-1,MATCH(CO$14,$BQ$14:$DQ$14,0))</f>
        <v>0</v>
      </c>
      <c r="CP30" s="4" cm="1">
        <f t="array" ref="CP30">AJ30*INDEX(prod_est,$H30+$I30-1,MATCH(CP$14,$BQ$14:$DQ$14,0))</f>
        <v>0</v>
      </c>
      <c r="CQ30" s="4" cm="1">
        <f t="array" ref="CQ30">AK30*INDEX(prod_est,$H30+$I30-1,MATCH(CQ$14,$BQ$14:$DQ$14,0))</f>
        <v>0</v>
      </c>
      <c r="CR30" s="4" cm="1">
        <f t="array" ref="CR30">AL30*INDEX(prod_est,$H30+$I30-1,MATCH(CR$14,$BQ$14:$DQ$14,0))</f>
        <v>0</v>
      </c>
      <c r="CS30" s="4" cm="1">
        <f t="array" ref="CS30">AM30*INDEX(prod_est,$H30+$I30-1,MATCH(CS$14,$BQ$14:$DQ$14,0))</f>
        <v>0</v>
      </c>
      <c r="CT30" s="4" cm="1">
        <f t="array" ref="CT30">AN30*INDEX(prod_est,$H30+$I30-1,MATCH(CT$14,$BQ$14:$DQ$14,0))</f>
        <v>0</v>
      </c>
      <c r="CU30" s="4" cm="1">
        <f t="array" ref="CU30">AO30*INDEX(prod_est,$H30+$I30-1,MATCH(CU$14,$BQ$14:$DQ$14,0))</f>
        <v>0</v>
      </c>
      <c r="CV30" s="4" cm="1">
        <f t="array" ref="CV30">AP30*INDEX(prod_est,$H30+$I30-1,MATCH(CV$14,$BQ$14:$DQ$14,0))</f>
        <v>0</v>
      </c>
      <c r="CW30" s="4" cm="1">
        <f t="array" ref="CW30">AQ30*INDEX(prod_est,$H30+$I30-1,MATCH(CW$14,$BQ$14:$DQ$14,0))</f>
        <v>0</v>
      </c>
      <c r="CX30" s="4" cm="1">
        <f t="array" ref="CX30">AR30*INDEX(prod_est,$H30+$I30-1,MATCH(CX$14,$BQ$14:$DQ$14,0))</f>
        <v>0</v>
      </c>
      <c r="CY30" s="4" cm="1">
        <f t="array" ref="CY30">AS30*INDEX(prod_est,$H30+$I30-1,MATCH(CY$14,$BQ$14:$DQ$14,0))</f>
        <v>0</v>
      </c>
      <c r="CZ30" s="4" cm="1">
        <f t="array" ref="CZ30">AT30*INDEX(prod_est,$H30+$I30-1,MATCH(CZ$14,$BQ$14:$DQ$14,0))</f>
        <v>0</v>
      </c>
      <c r="DA30" s="4" cm="1">
        <f t="array" ref="DA30">AU30*INDEX(prod_est,$H30+$I30-1,MATCH(DA$14,$BQ$14:$DQ$14,0))</f>
        <v>0</v>
      </c>
      <c r="DB30" s="4" cm="1">
        <f t="array" ref="DB30">AV30*INDEX(prod_est,$H30+$I30-1,MATCH(DB$14,$BQ$14:$DQ$14,0))</f>
        <v>0</v>
      </c>
      <c r="DC30" s="4" cm="1">
        <f t="array" ref="DC30">AW30*INDEX(prod_est,$H30+$I30-1,MATCH(DC$14,$BQ$14:$DQ$14,0))</f>
        <v>0</v>
      </c>
      <c r="DD30" s="4" cm="1">
        <f t="array" ref="DD30">AX30*INDEX(prod_est,$H30+$I30-1,MATCH(DD$14,$BQ$14:$DQ$14,0))</f>
        <v>0</v>
      </c>
      <c r="DE30" s="4" cm="1">
        <f t="array" ref="DE30">AY30*INDEX(prod_est,$H30+$I30-1,MATCH(DE$14,$BQ$14:$DQ$14,0))</f>
        <v>0</v>
      </c>
      <c r="DF30" s="4" cm="1">
        <f t="array" ref="DF30">AZ30*INDEX(prod_est,$H30+$I30-1,MATCH(DF$14,$BQ$14:$DQ$14,0))</f>
        <v>0</v>
      </c>
      <c r="DG30" s="4" cm="1">
        <f t="array" ref="DG30">BA30*INDEX(prod_est,$H30+$I30-1,MATCH(DG$14,$BQ$14:$DQ$14,0))</f>
        <v>0</v>
      </c>
      <c r="DH30" s="4" cm="1">
        <f t="array" ref="DH30">BB30*INDEX(prod_est,$H30+$I30-1,MATCH(DH$14,$BQ$14:$DQ$14,0))</f>
        <v>0</v>
      </c>
      <c r="DI30" s="4" cm="1">
        <f t="array" ref="DI30">BC30*INDEX(prod_est,$H30+$I30-1,MATCH(DI$14,$BQ$14:$DQ$14,0))</f>
        <v>0</v>
      </c>
      <c r="DJ30" s="4" cm="1">
        <f t="array" ref="DJ30">BD30*INDEX(prod_est,$H30+$I30-1,MATCH(DJ$14,$BQ$14:$DQ$14,0))</f>
        <v>0</v>
      </c>
      <c r="DK30" s="4" cm="1">
        <f t="array" ref="DK30">BE30*INDEX(prod_est,$H30+$I30-1,MATCH(DK$14,$BQ$14:$DQ$14,0))</f>
        <v>0</v>
      </c>
      <c r="DL30" s="4" cm="1">
        <f t="array" ref="DL30">BF30*INDEX(prod_est,$H30+$I30-1,MATCH(DL$14,$BQ$14:$DQ$14,0))</f>
        <v>0</v>
      </c>
      <c r="DM30" s="4" cm="1">
        <f t="array" ref="DM30">BG30*INDEX(prod_est,$H30+$I30-1,MATCH(DM$14,$BQ$14:$DQ$14,0))</f>
        <v>0</v>
      </c>
      <c r="DN30" s="4" cm="1">
        <f t="array" ref="DN30">BH30*INDEX(prod_est,$H30+$I30-1,MATCH(DN$14,$BQ$14:$DQ$14,0))</f>
        <v>0</v>
      </c>
      <c r="DO30" s="4" cm="1">
        <f t="array" ref="DO30">BI30*INDEX(prod_est,$H30+$I30-1,MATCH(DO$14,$BQ$14:$DQ$14,0))</f>
        <v>0</v>
      </c>
      <c r="DP30" s="4" cm="1">
        <f t="array" ref="DP30">BJ30*INDEX(prod_est,$H30+$I30-1,MATCH(DP$14,$BQ$14:$DQ$14,0))</f>
        <v>0</v>
      </c>
      <c r="DQ30" s="4" cm="1">
        <f t="array" ref="DQ30">BK30*INDEX(prod_est,$H30+$I30-1,MATCH(DQ$14,$BQ$14:$DQ$14,0))</f>
        <v>0</v>
      </c>
    </row>
    <row r="31" spans="1:121" x14ac:dyDescent="0.25">
      <c r="A31" t="s">
        <v>38</v>
      </c>
      <c r="B31" t="s">
        <v>21</v>
      </c>
      <c r="C31" t="s">
        <v>61</v>
      </c>
      <c r="D31" t="s">
        <v>172</v>
      </c>
      <c r="E31" s="46" t="s">
        <v>37</v>
      </c>
      <c r="F31" s="4">
        <v>0</v>
      </c>
      <c r="G31" s="4">
        <v>0.20362139003161009</v>
      </c>
      <c r="H31">
        <f>MATCH(A31,Production_est!$A$4:$A$339,0)</f>
        <v>17</v>
      </c>
      <c r="I31">
        <f>IFERROR(MATCH(E31,Production_est!$D$4:$D$339,0),"-")</f>
        <v>3</v>
      </c>
      <c r="J31" s="4" cm="1">
        <f t="array" ref="J31">IFERROR(INDEX(Production_est!$E$4:$E$339,I31+H31-1),"-")</f>
        <v>660.53228160756498</v>
      </c>
      <c r="K31" s="33">
        <f t="shared" si="3"/>
        <v>3.0826864288305213E-4</v>
      </c>
      <c r="L31" s="33">
        <f t="shared" ref="L31:AQ35" si="26">K31*(1-$G$4)</f>
        <v>3.0826864288305213E-4</v>
      </c>
      <c r="M31" s="33">
        <f t="shared" si="26"/>
        <v>3.0826864288305213E-4</v>
      </c>
      <c r="N31" s="33">
        <f t="shared" si="26"/>
        <v>3.0826864288305213E-4</v>
      </c>
      <c r="O31" s="33">
        <f t="shared" si="26"/>
        <v>3.0826864288305213E-4</v>
      </c>
      <c r="P31" s="33">
        <f t="shared" si="26"/>
        <v>3.0826864288305213E-4</v>
      </c>
      <c r="Q31" s="33">
        <f t="shared" si="26"/>
        <v>3.0826864288305213E-4</v>
      </c>
      <c r="R31" s="33">
        <f t="shared" si="26"/>
        <v>3.0826864288305213E-4</v>
      </c>
      <c r="S31" s="33">
        <f t="shared" si="26"/>
        <v>3.0826864288305213E-4</v>
      </c>
      <c r="T31" s="33">
        <f t="shared" si="26"/>
        <v>3.0826864288305213E-4</v>
      </c>
      <c r="U31" s="33">
        <f t="shared" si="26"/>
        <v>3.0826864288305213E-4</v>
      </c>
      <c r="V31" s="33">
        <f t="shared" si="26"/>
        <v>3.0826864288305213E-4</v>
      </c>
      <c r="W31" s="33">
        <f t="shared" si="26"/>
        <v>3.0826864288305213E-4</v>
      </c>
      <c r="X31" s="33">
        <f t="shared" si="26"/>
        <v>3.0826864288305213E-4</v>
      </c>
      <c r="Y31" s="33">
        <f t="shared" si="26"/>
        <v>3.0826864288305213E-4</v>
      </c>
      <c r="Z31" s="33">
        <f t="shared" si="26"/>
        <v>3.0826864288305213E-4</v>
      </c>
      <c r="AA31" s="33">
        <f t="shared" si="26"/>
        <v>3.0826864288305213E-4</v>
      </c>
      <c r="AB31" s="33">
        <f t="shared" si="26"/>
        <v>3.0826864288305213E-4</v>
      </c>
      <c r="AC31" s="33">
        <f t="shared" si="26"/>
        <v>3.0826864288305213E-4</v>
      </c>
      <c r="AD31" s="33">
        <f t="shared" si="26"/>
        <v>3.0826864288305213E-4</v>
      </c>
      <c r="AE31" s="33">
        <f t="shared" si="26"/>
        <v>3.0826864288305213E-4</v>
      </c>
      <c r="AF31" s="33">
        <f t="shared" si="26"/>
        <v>3.0826864288305213E-4</v>
      </c>
      <c r="AG31" s="33">
        <f t="shared" si="26"/>
        <v>3.0826864288305213E-4</v>
      </c>
      <c r="AH31" s="33">
        <f t="shared" si="26"/>
        <v>3.0826864288305213E-4</v>
      </c>
      <c r="AI31" s="33">
        <f t="shared" si="26"/>
        <v>3.0826864288305213E-4</v>
      </c>
      <c r="AJ31" s="33">
        <f t="shared" si="26"/>
        <v>3.0826864288305213E-4</v>
      </c>
      <c r="AK31" s="33">
        <f t="shared" si="26"/>
        <v>3.0826864288305213E-4</v>
      </c>
      <c r="AL31" s="33">
        <f t="shared" si="26"/>
        <v>3.0826864288305213E-4</v>
      </c>
      <c r="AM31" s="33">
        <f t="shared" si="26"/>
        <v>3.0826864288305213E-4</v>
      </c>
      <c r="AN31" s="33">
        <f t="shared" si="26"/>
        <v>3.0826864288305213E-4</v>
      </c>
      <c r="AO31" s="33">
        <f t="shared" si="26"/>
        <v>3.0826864288305213E-4</v>
      </c>
      <c r="AP31" s="33">
        <f t="shared" si="26"/>
        <v>3.0826864288305213E-4</v>
      </c>
      <c r="AQ31" s="33">
        <f t="shared" si="26"/>
        <v>3.0826864288305213E-4</v>
      </c>
      <c r="AR31" s="33">
        <f t="shared" ref="AR31:BK31" si="27">AQ31*(1-$G$4)</f>
        <v>3.0826864288305213E-4</v>
      </c>
      <c r="AS31" s="33">
        <f t="shared" si="27"/>
        <v>3.0826864288305213E-4</v>
      </c>
      <c r="AT31" s="33">
        <f t="shared" si="27"/>
        <v>3.0826864288305213E-4</v>
      </c>
      <c r="AU31" s="33">
        <f t="shared" si="27"/>
        <v>3.0826864288305213E-4</v>
      </c>
      <c r="AV31" s="33">
        <f t="shared" si="27"/>
        <v>3.0826864288305213E-4</v>
      </c>
      <c r="AW31" s="33">
        <f t="shared" si="27"/>
        <v>3.0826864288305213E-4</v>
      </c>
      <c r="AX31" s="33">
        <f t="shared" si="27"/>
        <v>3.0826864288305213E-4</v>
      </c>
      <c r="AY31" s="33">
        <f t="shared" si="27"/>
        <v>3.0826864288305213E-4</v>
      </c>
      <c r="AZ31" s="33">
        <f t="shared" si="27"/>
        <v>3.0826864288305213E-4</v>
      </c>
      <c r="BA31" s="33">
        <f t="shared" si="27"/>
        <v>3.0826864288305213E-4</v>
      </c>
      <c r="BB31" s="33">
        <f t="shared" si="27"/>
        <v>3.0826864288305213E-4</v>
      </c>
      <c r="BC31" s="33">
        <f t="shared" si="27"/>
        <v>3.0826864288305213E-4</v>
      </c>
      <c r="BD31" s="33">
        <f t="shared" si="27"/>
        <v>3.0826864288305213E-4</v>
      </c>
      <c r="BE31" s="33">
        <f t="shared" si="27"/>
        <v>3.0826864288305213E-4</v>
      </c>
      <c r="BF31" s="33">
        <f t="shared" si="27"/>
        <v>3.0826864288305213E-4</v>
      </c>
      <c r="BG31" s="33">
        <f t="shared" si="27"/>
        <v>3.0826864288305213E-4</v>
      </c>
      <c r="BH31" s="33">
        <f t="shared" si="27"/>
        <v>3.0826864288305213E-4</v>
      </c>
      <c r="BI31" s="33">
        <f t="shared" si="27"/>
        <v>3.0826864288305213E-4</v>
      </c>
      <c r="BJ31" s="33">
        <f t="shared" si="27"/>
        <v>3.0826864288305213E-4</v>
      </c>
      <c r="BK31" s="33">
        <f t="shared" si="27"/>
        <v>3.0826864288305213E-4</v>
      </c>
      <c r="BL31" t="str">
        <f t="shared" si="6"/>
        <v>02_BD</v>
      </c>
      <c r="BM31" t="str">
        <f t="shared" si="7"/>
        <v>d_nonenergy_7_x_other_petrol_prod</v>
      </c>
      <c r="BP31" s="4">
        <f t="shared" si="8"/>
        <v>0</v>
      </c>
      <c r="BQ31" s="4">
        <f t="shared" si="9"/>
        <v>0.20362139003161009</v>
      </c>
      <c r="BR31" s="4" cm="1">
        <f t="array" ref="BR31">L31*INDEX(prod_est,$H31+$I31-1,MATCH(BR$14,$BQ$14:$DQ$14,0))</f>
        <v>0.20596725858036119</v>
      </c>
      <c r="BS31" s="4" cm="1">
        <f t="array" ref="BS31">M31*INDEX(prod_est,$H31+$I31-1,MATCH(BS$14,$BQ$14:$DQ$14,0))</f>
        <v>0.20126613800866372</v>
      </c>
      <c r="BT31" s="4" cm="1">
        <f t="array" ref="BT31">N31*INDEX(prod_est,$H31+$I31-1,MATCH(BT$14,$BQ$14:$DQ$14,0))</f>
        <v>0.86187733463236338</v>
      </c>
      <c r="BU31" s="4" cm="1">
        <f t="array" ref="BU31">O31*INDEX(prod_est,$H31+$I31-1,MATCH(BU$14,$BQ$14:$DQ$14,0))</f>
        <v>0.86873652236333199</v>
      </c>
      <c r="BV31" s="4" cm="1">
        <f t="array" ref="BV31">P31*INDEX(prod_est,$H31+$I31-1,MATCH(BV$14,$BQ$14:$DQ$14,0))</f>
        <v>0.87516031689165086</v>
      </c>
      <c r="BW31" s="4" cm="1">
        <f t="array" ref="BW31">Q31*INDEX(prod_est,$H31+$I31-1,MATCH(BW$14,$BQ$14:$DQ$14,0))</f>
        <v>0.88206534959654315</v>
      </c>
      <c r="BX31" s="4" cm="1">
        <f t="array" ref="BX31">R31*INDEX(prod_est,$H31+$I31-1,MATCH(BX$14,$BQ$14:$DQ$14,0))</f>
        <v>0.88899451123507989</v>
      </c>
      <c r="BY31" s="4" cm="1">
        <f t="array" ref="BY31">S31*INDEX(prod_est,$H31+$I31-1,MATCH(BY$14,$BQ$14:$DQ$14,0))</f>
        <v>0.89548104099087367</v>
      </c>
      <c r="BZ31" s="4" cm="1">
        <f t="array" ref="BZ31">T31*INDEX(prod_est,$H31+$I31-1,MATCH(BZ$14,$BQ$14:$DQ$14,0))</f>
        <v>0.90245604760333442</v>
      </c>
      <c r="CA31" s="4" cm="1">
        <f t="array" ref="CA31">U31*INDEX(prod_est,$H31+$I31-1,MATCH(CA$14,$BQ$14:$DQ$14,0))</f>
        <v>0.90433274244233419</v>
      </c>
      <c r="CB31" s="4" cm="1">
        <f t="array" ref="CB31">V31*INDEX(prod_est,$H31+$I31-1,MATCH(CB$14,$BQ$14:$DQ$14,0))</f>
        <v>0.90620943728133729</v>
      </c>
      <c r="CC31" s="4" cm="1">
        <f t="array" ref="CC31">W31*INDEX(prod_est,$H31+$I31-1,MATCH(CC$14,$BQ$14:$DQ$14,0))</f>
        <v>0.90808613212033706</v>
      </c>
      <c r="CD31" s="4" cm="1">
        <f t="array" ref="CD31">X31*INDEX(prod_est,$H31+$I31-1,MATCH(CD$14,$BQ$14:$DQ$14,0))</f>
        <v>0.90996282695933706</v>
      </c>
      <c r="CE31" s="4" cm="1">
        <f t="array" ref="CE31">Y31*INDEX(prod_est,$H31+$I31-1,MATCH(CE$14,$BQ$14:$DQ$14,0))</f>
        <v>0.91137034808858852</v>
      </c>
      <c r="CF31" s="4" cm="1">
        <f t="array" ref="CF31">Z31*INDEX(prod_est,$H31+$I31-1,MATCH(CF$14,$BQ$14:$DQ$14,0))</f>
        <v>0.91277786921783988</v>
      </c>
      <c r="CG31" s="4" cm="1">
        <f t="array" ref="CG31">AA31*INDEX(prod_est,$H31+$I31-1,MATCH(CG$14,$BQ$14:$DQ$14,0))</f>
        <v>0.91465456405683987</v>
      </c>
      <c r="CH31" s="4" cm="1">
        <f t="array" ref="CH31">AB31*INDEX(prod_est,$H31+$I31-1,MATCH(CH$14,$BQ$14:$DQ$14,0))</f>
        <v>0.91606208518609133</v>
      </c>
      <c r="CI31" s="4" cm="1">
        <f t="array" ref="CI31">AC31*INDEX(prod_est,$H31+$I31-1,MATCH(CI$14,$BQ$14:$DQ$14,0))</f>
        <v>0.91700043260559128</v>
      </c>
      <c r="CJ31" s="4" cm="1">
        <f t="array" ref="CJ31">AD31*INDEX(prod_est,$H31+$I31-1,MATCH(CJ$14,$BQ$14:$DQ$14,0))</f>
        <v>0.91887712744459416</v>
      </c>
      <c r="CK31" s="4" cm="1">
        <f t="array" ref="CK31">AE31*INDEX(prod_est,$H31+$I31-1,MATCH(CK$14,$BQ$14:$DQ$14,0))</f>
        <v>0.91981547486409421</v>
      </c>
      <c r="CL31" s="4" cm="1">
        <f t="array" ref="CL31">AF31*INDEX(prod_est,$H31+$I31-1,MATCH(CL$14,$BQ$14:$DQ$14,0))</f>
        <v>0.92122299599334567</v>
      </c>
      <c r="CM31" s="4" cm="1">
        <f t="array" ref="CM31">AG31*INDEX(prod_est,$H31+$I31-1,MATCH(CM$14,$BQ$14:$DQ$14,0))</f>
        <v>0.92216134341284561</v>
      </c>
      <c r="CN31" s="4" cm="1">
        <f t="array" ref="CN31">AH31*INDEX(prod_est,$H31+$I31-1,MATCH(CN$14,$BQ$14:$DQ$14,0))</f>
        <v>0.92309969083234555</v>
      </c>
      <c r="CO31" s="4" cm="1">
        <f t="array" ref="CO31">AI31*INDEX(prod_est,$H31+$I31-1,MATCH(CO$14,$BQ$14:$DQ$14,0))</f>
        <v>0.92403803825184538</v>
      </c>
      <c r="CP31" s="4" cm="1">
        <f t="array" ref="CP31">AJ31*INDEX(prod_est,$H31+$I31-1,MATCH(CP$14,$BQ$14:$DQ$14,0))</f>
        <v>0.92497638567134544</v>
      </c>
      <c r="CQ31" s="4" cm="1">
        <f t="array" ref="CQ31">AK31*INDEX(prod_est,$H31+$I31-1,MATCH(CQ$14,$BQ$14:$DQ$14,0))</f>
        <v>0.92591473309084849</v>
      </c>
      <c r="CR31" s="4" cm="1">
        <f t="array" ref="CR31">AL31*INDEX(prod_est,$H31+$I31-1,MATCH(CR$14,$BQ$14:$DQ$14,0))</f>
        <v>0.92685308051034843</v>
      </c>
      <c r="CS31" s="4" cm="1">
        <f t="array" ref="CS31">AM31*INDEX(prod_est,$H31+$I31-1,MATCH(CS$14,$BQ$14:$DQ$14,0))</f>
        <v>0.92779142792984826</v>
      </c>
      <c r="CT31" s="4" cm="1">
        <f t="array" ref="CT31">AN31*INDEX(prod_est,$H31+$I31-1,MATCH(CT$14,$BQ$14:$DQ$14,0))</f>
        <v>0.92826060163959989</v>
      </c>
      <c r="CU31" s="4" cm="1">
        <f t="array" ref="CU31">AO31*INDEX(prod_est,$H31+$I31-1,MATCH(CU$14,$BQ$14:$DQ$14,0))</f>
        <v>0.92919894905909972</v>
      </c>
      <c r="CV31" s="4" cm="1">
        <f t="array" ref="CV31">AP31*INDEX(prod_est,$H31+$I31-1,MATCH(CV$14,$BQ$14:$DQ$14,0))</f>
        <v>0.92919894905909972</v>
      </c>
      <c r="CW31" s="4" cm="1">
        <f t="array" ref="CW31">AQ31*INDEX(prod_est,$H31+$I31-1,MATCH(CW$14,$BQ$14:$DQ$14,0))</f>
        <v>0.93013729647859966</v>
      </c>
      <c r="CX31" s="4" cm="1">
        <f t="array" ref="CX31">AR31*INDEX(prod_est,$H31+$I31-1,MATCH(CX$14,$BQ$14:$DQ$14,0))</f>
        <v>0.93013729647859966</v>
      </c>
      <c r="CY31" s="4" cm="1">
        <f t="array" ref="CY31">AS31*INDEX(prod_est,$H31+$I31-1,MATCH(CY$14,$BQ$14:$DQ$14,0))</f>
        <v>0.93013729647859966</v>
      </c>
      <c r="CZ31" s="4" cm="1">
        <f t="array" ref="CZ31">AT31*INDEX(prod_est,$H31+$I31-1,MATCH(CZ$14,$BQ$14:$DQ$14,0))</f>
        <v>0.93013729647859966</v>
      </c>
      <c r="DA31" s="4" cm="1">
        <f t="array" ref="DA31">AU31*INDEX(prod_est,$H31+$I31-1,MATCH(DA$14,$BQ$14:$DQ$14,0))</f>
        <v>0.93013729647859966</v>
      </c>
      <c r="DB31" s="4" cm="1">
        <f t="array" ref="DB31">AV31*INDEX(prod_est,$H31+$I31-1,MATCH(DB$14,$BQ$14:$DQ$14,0))</f>
        <v>0.93013729647859966</v>
      </c>
      <c r="DC31" s="4" cm="1">
        <f t="array" ref="DC31">AW31*INDEX(prod_est,$H31+$I31-1,MATCH(DC$14,$BQ$14:$DQ$14,0))</f>
        <v>0.93013729647859966</v>
      </c>
      <c r="DD31" s="4" cm="1">
        <f t="array" ref="DD31">AX31*INDEX(prod_est,$H31+$I31-1,MATCH(DD$14,$BQ$14:$DQ$14,0))</f>
        <v>0.93013729647859966</v>
      </c>
      <c r="DE31" s="4" cm="1">
        <f t="array" ref="DE31">AY31*INDEX(prod_est,$H31+$I31-1,MATCH(DE$14,$BQ$14:$DQ$14,0))</f>
        <v>0.93013729647859966</v>
      </c>
      <c r="DF31" s="4" cm="1">
        <f t="array" ref="DF31">AZ31*INDEX(prod_est,$H31+$I31-1,MATCH(DF$14,$BQ$14:$DQ$14,0))</f>
        <v>0.93013729647859966</v>
      </c>
      <c r="DG31" s="4" cm="1">
        <f t="array" ref="DG31">BA31*INDEX(prod_est,$H31+$I31-1,MATCH(DG$14,$BQ$14:$DQ$14,0))</f>
        <v>0.93013729647859966</v>
      </c>
      <c r="DH31" s="4" cm="1">
        <f t="array" ref="DH31">BB31*INDEX(prod_est,$H31+$I31-1,MATCH(DH$14,$BQ$14:$DQ$14,0))</f>
        <v>0.93013729647859966</v>
      </c>
      <c r="DI31" s="4" cm="1">
        <f t="array" ref="DI31">BC31*INDEX(prod_est,$H31+$I31-1,MATCH(DI$14,$BQ$14:$DQ$14,0))</f>
        <v>0.93013729647859966</v>
      </c>
      <c r="DJ31" s="4" cm="1">
        <f t="array" ref="DJ31">BD31*INDEX(prod_est,$H31+$I31-1,MATCH(DJ$14,$BQ$14:$DQ$14,0))</f>
        <v>0.93013729647859966</v>
      </c>
      <c r="DK31" s="4" cm="1">
        <f t="array" ref="DK31">BE31*INDEX(prod_est,$H31+$I31-1,MATCH(DK$14,$BQ$14:$DQ$14,0))</f>
        <v>0.93013729647859966</v>
      </c>
      <c r="DL31" s="4" cm="1">
        <f t="array" ref="DL31">BF31*INDEX(prod_est,$H31+$I31-1,MATCH(DL$14,$BQ$14:$DQ$14,0))</f>
        <v>0.93013729647859966</v>
      </c>
      <c r="DM31" s="4" cm="1">
        <f t="array" ref="DM31">BG31*INDEX(prod_est,$H31+$I31-1,MATCH(DM$14,$BQ$14:$DQ$14,0))</f>
        <v>0.93013729647859966</v>
      </c>
      <c r="DN31" s="4" cm="1">
        <f t="array" ref="DN31">BH31*INDEX(prod_est,$H31+$I31-1,MATCH(DN$14,$BQ$14:$DQ$14,0))</f>
        <v>0.93013729647859966</v>
      </c>
      <c r="DO31" s="4" cm="1">
        <f t="array" ref="DO31">BI31*INDEX(prod_est,$H31+$I31-1,MATCH(DO$14,$BQ$14:$DQ$14,0))</f>
        <v>0.93013729647859966</v>
      </c>
      <c r="DP31" s="4" cm="1">
        <f t="array" ref="DP31">BJ31*INDEX(prod_est,$H31+$I31-1,MATCH(DP$14,$BQ$14:$DQ$14,0))</f>
        <v>0.93013729647859966</v>
      </c>
      <c r="DQ31" s="4" cm="1">
        <f t="array" ref="DQ31">BK31*INDEX(prod_est,$H31+$I31-1,MATCH(DQ$14,$BQ$14:$DQ$14,0))</f>
        <v>0.93013729647859966</v>
      </c>
    </row>
    <row r="32" spans="1:121" x14ac:dyDescent="0.25">
      <c r="A32" t="s">
        <v>38</v>
      </c>
      <c r="B32" t="s">
        <v>22</v>
      </c>
      <c r="C32" t="s">
        <v>22</v>
      </c>
      <c r="D32" t="s">
        <v>172</v>
      </c>
      <c r="E32" s="46" t="s">
        <v>37</v>
      </c>
      <c r="F32" s="4">
        <v>18.756714013822432</v>
      </c>
      <c r="G32" s="4">
        <v>25.152754610524489</v>
      </c>
      <c r="H32">
        <f>MATCH(A32,Production_est!$A$4:$A$339,0)</f>
        <v>17</v>
      </c>
      <c r="I32">
        <f>IFERROR(MATCH(E32,Production_est!$D$4:$D$339,0),"-")</f>
        <v>3</v>
      </c>
      <c r="J32" s="4" cm="1">
        <f t="array" ref="J32">IFERROR(INDEX(Production_est!$E$4:$E$339,I32+H32-1),"-")</f>
        <v>660.53228160756498</v>
      </c>
      <c r="K32" s="33">
        <f t="shared" si="3"/>
        <v>3.8079523606793571E-2</v>
      </c>
      <c r="L32" s="33">
        <f t="shared" si="26"/>
        <v>3.8079523606793571E-2</v>
      </c>
      <c r="M32" s="33">
        <f t="shared" si="26"/>
        <v>3.8079523606793571E-2</v>
      </c>
      <c r="N32" s="33">
        <f t="shared" si="26"/>
        <v>3.8079523606793571E-2</v>
      </c>
      <c r="O32" s="33">
        <f t="shared" si="26"/>
        <v>3.8079523606793571E-2</v>
      </c>
      <c r="P32" s="33">
        <f t="shared" si="26"/>
        <v>3.8079523606793571E-2</v>
      </c>
      <c r="Q32" s="33">
        <f t="shared" si="26"/>
        <v>3.8079523606793571E-2</v>
      </c>
      <c r="R32" s="33">
        <f t="shared" si="26"/>
        <v>3.8079523606793571E-2</v>
      </c>
      <c r="S32" s="33">
        <f t="shared" si="26"/>
        <v>3.8079523606793571E-2</v>
      </c>
      <c r="T32" s="33">
        <f t="shared" si="26"/>
        <v>3.8079523606793571E-2</v>
      </c>
      <c r="U32" s="33">
        <f t="shared" si="26"/>
        <v>3.8079523606793571E-2</v>
      </c>
      <c r="V32" s="33">
        <f t="shared" si="26"/>
        <v>3.8079523606793571E-2</v>
      </c>
      <c r="W32" s="33">
        <f t="shared" si="26"/>
        <v>3.8079523606793571E-2</v>
      </c>
      <c r="X32" s="33">
        <f t="shared" si="26"/>
        <v>3.8079523606793571E-2</v>
      </c>
      <c r="Y32" s="33">
        <f t="shared" si="26"/>
        <v>3.8079523606793571E-2</v>
      </c>
      <c r="Z32" s="33">
        <f t="shared" si="26"/>
        <v>3.8079523606793571E-2</v>
      </c>
      <c r="AA32" s="33">
        <f t="shared" si="26"/>
        <v>3.8079523606793571E-2</v>
      </c>
      <c r="AB32" s="33">
        <f t="shared" si="26"/>
        <v>3.8079523606793571E-2</v>
      </c>
      <c r="AC32" s="33">
        <f t="shared" si="26"/>
        <v>3.8079523606793571E-2</v>
      </c>
      <c r="AD32" s="33">
        <f t="shared" si="26"/>
        <v>3.8079523606793571E-2</v>
      </c>
      <c r="AE32" s="33">
        <f t="shared" si="26"/>
        <v>3.8079523606793571E-2</v>
      </c>
      <c r="AF32" s="33">
        <f t="shared" si="26"/>
        <v>3.8079523606793571E-2</v>
      </c>
      <c r="AG32" s="33">
        <f t="shared" si="26"/>
        <v>3.8079523606793571E-2</v>
      </c>
      <c r="AH32" s="33">
        <f t="shared" si="26"/>
        <v>3.8079523606793571E-2</v>
      </c>
      <c r="AI32" s="33">
        <f t="shared" si="26"/>
        <v>3.8079523606793571E-2</v>
      </c>
      <c r="AJ32" s="33">
        <f t="shared" si="26"/>
        <v>3.8079523606793571E-2</v>
      </c>
      <c r="AK32" s="33">
        <f t="shared" si="26"/>
        <v>3.8079523606793571E-2</v>
      </c>
      <c r="AL32" s="33">
        <f t="shared" si="26"/>
        <v>3.8079523606793571E-2</v>
      </c>
      <c r="AM32" s="33">
        <f t="shared" si="26"/>
        <v>3.8079523606793571E-2</v>
      </c>
      <c r="AN32" s="33">
        <f t="shared" si="26"/>
        <v>3.8079523606793571E-2</v>
      </c>
      <c r="AO32" s="33">
        <f t="shared" si="26"/>
        <v>3.8079523606793571E-2</v>
      </c>
      <c r="AP32" s="33">
        <f t="shared" si="26"/>
        <v>3.8079523606793571E-2</v>
      </c>
      <c r="AQ32" s="33">
        <f t="shared" si="26"/>
        <v>3.8079523606793571E-2</v>
      </c>
      <c r="AR32" s="33">
        <f t="shared" ref="AR32:BK32" si="28">AQ32*(1-$G$4)</f>
        <v>3.8079523606793571E-2</v>
      </c>
      <c r="AS32" s="33">
        <f t="shared" si="28"/>
        <v>3.8079523606793571E-2</v>
      </c>
      <c r="AT32" s="33">
        <f t="shared" si="28"/>
        <v>3.8079523606793571E-2</v>
      </c>
      <c r="AU32" s="33">
        <f t="shared" si="28"/>
        <v>3.8079523606793571E-2</v>
      </c>
      <c r="AV32" s="33">
        <f t="shared" si="28"/>
        <v>3.8079523606793571E-2</v>
      </c>
      <c r="AW32" s="33">
        <f t="shared" si="28"/>
        <v>3.8079523606793571E-2</v>
      </c>
      <c r="AX32" s="33">
        <f t="shared" si="28"/>
        <v>3.8079523606793571E-2</v>
      </c>
      <c r="AY32" s="33">
        <f t="shared" si="28"/>
        <v>3.8079523606793571E-2</v>
      </c>
      <c r="AZ32" s="33">
        <f t="shared" si="28"/>
        <v>3.8079523606793571E-2</v>
      </c>
      <c r="BA32" s="33">
        <f t="shared" si="28"/>
        <v>3.8079523606793571E-2</v>
      </c>
      <c r="BB32" s="33">
        <f t="shared" si="28"/>
        <v>3.8079523606793571E-2</v>
      </c>
      <c r="BC32" s="33">
        <f t="shared" si="28"/>
        <v>3.8079523606793571E-2</v>
      </c>
      <c r="BD32" s="33">
        <f t="shared" si="28"/>
        <v>3.8079523606793571E-2</v>
      </c>
      <c r="BE32" s="33">
        <f t="shared" si="28"/>
        <v>3.8079523606793571E-2</v>
      </c>
      <c r="BF32" s="33">
        <f t="shared" si="28"/>
        <v>3.8079523606793571E-2</v>
      </c>
      <c r="BG32" s="33">
        <f t="shared" si="28"/>
        <v>3.8079523606793571E-2</v>
      </c>
      <c r="BH32" s="33">
        <f t="shared" si="28"/>
        <v>3.8079523606793571E-2</v>
      </c>
      <c r="BI32" s="33">
        <f t="shared" si="28"/>
        <v>3.8079523606793571E-2</v>
      </c>
      <c r="BJ32" s="33">
        <f t="shared" si="28"/>
        <v>3.8079523606793571E-2</v>
      </c>
      <c r="BK32" s="33">
        <f t="shared" si="28"/>
        <v>3.8079523606793571E-2</v>
      </c>
      <c r="BL32" t="str">
        <f t="shared" si="6"/>
        <v>02_BD</v>
      </c>
      <c r="BM32" t="str">
        <f t="shared" si="7"/>
        <v>d_nonenergy_8_1_natural_gas</v>
      </c>
      <c r="BP32" s="4">
        <f t="shared" si="8"/>
        <v>18.756714013822432</v>
      </c>
      <c r="BQ32" s="4">
        <f t="shared" si="9"/>
        <v>25.152754610524489</v>
      </c>
      <c r="BR32" s="4" cm="1">
        <f t="array" ref="BR32">L32*INDEX(prod_est,$H32+$I32-1,MATCH(BR$14,$BQ$14:$DQ$14,0))</f>
        <v>25.442532889447563</v>
      </c>
      <c r="BS32" s="4" cm="1">
        <f t="array" ref="BS32">M32*INDEX(prod_est,$H32+$I32-1,MATCH(BS$14,$BQ$14:$DQ$14,0))</f>
        <v>24.861817218485694</v>
      </c>
      <c r="BT32" s="4" cm="1">
        <f t="array" ref="BT32">N32*INDEX(prod_est,$H32+$I32-1,MATCH(BT$14,$BQ$14:$DQ$14,0))</f>
        <v>106.46518570085081</v>
      </c>
      <c r="BU32" s="4" cm="1">
        <f t="array" ref="BU32">O32*INDEX(prod_est,$H32+$I32-1,MATCH(BU$14,$BQ$14:$DQ$14,0))</f>
        <v>107.3124810945115</v>
      </c>
      <c r="BV32" s="4" cm="1">
        <f t="array" ref="BV32">P32*INDEX(prod_est,$H32+$I32-1,MATCH(BV$14,$BQ$14:$DQ$14,0))</f>
        <v>108.10599363960389</v>
      </c>
      <c r="BW32" s="4" cm="1">
        <f t="array" ref="BW32">Q32*INDEX(prod_est,$H32+$I32-1,MATCH(BW$14,$BQ$14:$DQ$14,0))</f>
        <v>108.95895212877265</v>
      </c>
      <c r="BX32" s="4" cm="1">
        <f t="array" ref="BX32">R32*INDEX(prod_est,$H32+$I32-1,MATCH(BX$14,$BQ$14:$DQ$14,0))</f>
        <v>109.81489119452463</v>
      </c>
      <c r="BY32" s="4" cm="1">
        <f t="array" ref="BY32">S32*INDEX(prod_est,$H32+$I32-1,MATCH(BY$14,$BQ$14:$DQ$14,0))</f>
        <v>110.61615323873333</v>
      </c>
      <c r="BZ32" s="4" cm="1">
        <f t="array" ref="BZ32">T32*INDEX(prod_est,$H32+$I32-1,MATCH(BZ$14,$BQ$14:$DQ$14,0))</f>
        <v>111.47775539999338</v>
      </c>
      <c r="CA32" s="4" cm="1">
        <f t="array" ref="CA32">U32*INDEX(prod_est,$H32+$I32-1,MATCH(CA$14,$BQ$14:$DQ$14,0))</f>
        <v>111.7095780231317</v>
      </c>
      <c r="CB32" s="4" cm="1">
        <f t="array" ref="CB32">V32*INDEX(prod_est,$H32+$I32-1,MATCH(CB$14,$BQ$14:$DQ$14,0))</f>
        <v>111.94140064627042</v>
      </c>
      <c r="CC32" s="4" cm="1">
        <f t="array" ref="CC32">W32*INDEX(prod_est,$H32+$I32-1,MATCH(CC$14,$BQ$14:$DQ$14,0))</f>
        <v>112.17322326940875</v>
      </c>
      <c r="CD32" s="4" cm="1">
        <f t="array" ref="CD32">X32*INDEX(prod_est,$H32+$I32-1,MATCH(CD$14,$BQ$14:$DQ$14,0))</f>
        <v>112.40504589254711</v>
      </c>
      <c r="CE32" s="4" cm="1">
        <f t="array" ref="CE32">Y32*INDEX(prod_est,$H32+$I32-1,MATCH(CE$14,$BQ$14:$DQ$14,0))</f>
        <v>112.57891285990104</v>
      </c>
      <c r="CF32" s="4" cm="1">
        <f t="array" ref="CF32">Z32*INDEX(prod_est,$H32+$I32-1,MATCH(CF$14,$BQ$14:$DQ$14,0))</f>
        <v>112.75277982725498</v>
      </c>
      <c r="CG32" s="4" cm="1">
        <f t="array" ref="CG32">AA32*INDEX(prod_est,$H32+$I32-1,MATCH(CG$14,$BQ$14:$DQ$14,0))</f>
        <v>112.98460245039333</v>
      </c>
      <c r="CH32" s="4" cm="1">
        <f t="array" ref="CH32">AB32*INDEX(prod_est,$H32+$I32-1,MATCH(CH$14,$BQ$14:$DQ$14,0))</f>
        <v>113.15846941774727</v>
      </c>
      <c r="CI32" s="4" cm="1">
        <f t="array" ref="CI32">AC32*INDEX(prod_est,$H32+$I32-1,MATCH(CI$14,$BQ$14:$DQ$14,0))</f>
        <v>113.27438072931643</v>
      </c>
      <c r="CJ32" s="4" cm="1">
        <f t="array" ref="CJ32">AD32*INDEX(prod_est,$H32+$I32-1,MATCH(CJ$14,$BQ$14:$DQ$14,0))</f>
        <v>113.50620335245515</v>
      </c>
      <c r="CK32" s="4" cm="1">
        <f t="array" ref="CK32">AE32*INDEX(prod_est,$H32+$I32-1,MATCH(CK$14,$BQ$14:$DQ$14,0))</f>
        <v>113.62211466402432</v>
      </c>
      <c r="CL32" s="4" cm="1">
        <f t="array" ref="CL32">AF32*INDEX(prod_est,$H32+$I32-1,MATCH(CL$14,$BQ$14:$DQ$14,0))</f>
        <v>113.79598163137825</v>
      </c>
      <c r="CM32" s="4" cm="1">
        <f t="array" ref="CM32">AG32*INDEX(prod_est,$H32+$I32-1,MATCH(CM$14,$BQ$14:$DQ$14,0))</f>
        <v>113.91189294294743</v>
      </c>
      <c r="CN32" s="4" cm="1">
        <f t="array" ref="CN32">AH32*INDEX(prod_est,$H32+$I32-1,MATCH(CN$14,$BQ$14:$DQ$14,0))</f>
        <v>114.0278042545166</v>
      </c>
      <c r="CO32" s="4" cm="1">
        <f t="array" ref="CO32">AI32*INDEX(prod_est,$H32+$I32-1,MATCH(CO$14,$BQ$14:$DQ$14,0))</f>
        <v>114.14371556608576</v>
      </c>
      <c r="CP32" s="4" cm="1">
        <f t="array" ref="CP32">AJ32*INDEX(prod_est,$H32+$I32-1,MATCH(CP$14,$BQ$14:$DQ$14,0))</f>
        <v>114.25962687765492</v>
      </c>
      <c r="CQ32" s="4" cm="1">
        <f t="array" ref="CQ32">AK32*INDEX(prod_est,$H32+$I32-1,MATCH(CQ$14,$BQ$14:$DQ$14,0))</f>
        <v>114.37553818922449</v>
      </c>
      <c r="CR32" s="4" cm="1">
        <f t="array" ref="CR32">AL32*INDEX(prod_est,$H32+$I32-1,MATCH(CR$14,$BQ$14:$DQ$14,0))</f>
        <v>114.49144950079365</v>
      </c>
      <c r="CS32" s="4" cm="1">
        <f t="array" ref="CS32">AM32*INDEX(prod_est,$H32+$I32-1,MATCH(CS$14,$BQ$14:$DQ$14,0))</f>
        <v>114.60736081236281</v>
      </c>
      <c r="CT32" s="4" cm="1">
        <f t="array" ref="CT32">AN32*INDEX(prod_est,$H32+$I32-1,MATCH(CT$14,$BQ$14:$DQ$14,0))</f>
        <v>114.66531646814759</v>
      </c>
      <c r="CU32" s="4" cm="1">
        <f t="array" ref="CU32">AO32*INDEX(prod_est,$H32+$I32-1,MATCH(CU$14,$BQ$14:$DQ$14,0))</f>
        <v>114.78122777971674</v>
      </c>
      <c r="CV32" s="4" cm="1">
        <f t="array" ref="CV32">AP32*INDEX(prod_est,$H32+$I32-1,MATCH(CV$14,$BQ$14:$DQ$14,0))</f>
        <v>114.78122777971674</v>
      </c>
      <c r="CW32" s="4" cm="1">
        <f t="array" ref="CW32">AQ32*INDEX(prod_est,$H32+$I32-1,MATCH(CW$14,$BQ$14:$DQ$14,0))</f>
        <v>114.89713909128592</v>
      </c>
      <c r="CX32" s="4" cm="1">
        <f t="array" ref="CX32">AR32*INDEX(prod_est,$H32+$I32-1,MATCH(CX$14,$BQ$14:$DQ$14,0))</f>
        <v>114.89713909128592</v>
      </c>
      <c r="CY32" s="4" cm="1">
        <f t="array" ref="CY32">AS32*INDEX(prod_est,$H32+$I32-1,MATCH(CY$14,$BQ$14:$DQ$14,0))</f>
        <v>114.89713909128592</v>
      </c>
      <c r="CZ32" s="4" cm="1">
        <f t="array" ref="CZ32">AT32*INDEX(prod_est,$H32+$I32-1,MATCH(CZ$14,$BQ$14:$DQ$14,0))</f>
        <v>114.89713909128592</v>
      </c>
      <c r="DA32" s="4" cm="1">
        <f t="array" ref="DA32">AU32*INDEX(prod_est,$H32+$I32-1,MATCH(DA$14,$BQ$14:$DQ$14,0))</f>
        <v>114.89713909128592</v>
      </c>
      <c r="DB32" s="4" cm="1">
        <f t="array" ref="DB32">AV32*INDEX(prod_est,$H32+$I32-1,MATCH(DB$14,$BQ$14:$DQ$14,0))</f>
        <v>114.89713909128592</v>
      </c>
      <c r="DC32" s="4" cm="1">
        <f t="array" ref="DC32">AW32*INDEX(prod_est,$H32+$I32-1,MATCH(DC$14,$BQ$14:$DQ$14,0))</f>
        <v>114.89713909128592</v>
      </c>
      <c r="DD32" s="4" cm="1">
        <f t="array" ref="DD32">AX32*INDEX(prod_est,$H32+$I32-1,MATCH(DD$14,$BQ$14:$DQ$14,0))</f>
        <v>114.89713909128592</v>
      </c>
      <c r="DE32" s="4" cm="1">
        <f t="array" ref="DE32">AY32*INDEX(prod_est,$H32+$I32-1,MATCH(DE$14,$BQ$14:$DQ$14,0))</f>
        <v>114.89713909128592</v>
      </c>
      <c r="DF32" s="4" cm="1">
        <f t="array" ref="DF32">AZ32*INDEX(prod_est,$H32+$I32-1,MATCH(DF$14,$BQ$14:$DQ$14,0))</f>
        <v>114.89713909128592</v>
      </c>
      <c r="DG32" s="4" cm="1">
        <f t="array" ref="DG32">BA32*INDEX(prod_est,$H32+$I32-1,MATCH(DG$14,$BQ$14:$DQ$14,0))</f>
        <v>114.89713909128592</v>
      </c>
      <c r="DH32" s="4" cm="1">
        <f t="array" ref="DH32">BB32*INDEX(prod_est,$H32+$I32-1,MATCH(DH$14,$BQ$14:$DQ$14,0))</f>
        <v>114.89713909128592</v>
      </c>
      <c r="DI32" s="4" cm="1">
        <f t="array" ref="DI32">BC32*INDEX(prod_est,$H32+$I32-1,MATCH(DI$14,$BQ$14:$DQ$14,0))</f>
        <v>114.89713909128592</v>
      </c>
      <c r="DJ32" s="4" cm="1">
        <f t="array" ref="DJ32">BD32*INDEX(prod_est,$H32+$I32-1,MATCH(DJ$14,$BQ$14:$DQ$14,0))</f>
        <v>114.89713909128592</v>
      </c>
      <c r="DK32" s="4" cm="1">
        <f t="array" ref="DK32">BE32*INDEX(prod_est,$H32+$I32-1,MATCH(DK$14,$BQ$14:$DQ$14,0))</f>
        <v>114.89713909128592</v>
      </c>
      <c r="DL32" s="4" cm="1">
        <f t="array" ref="DL32">BF32*INDEX(prod_est,$H32+$I32-1,MATCH(DL$14,$BQ$14:$DQ$14,0))</f>
        <v>114.89713909128592</v>
      </c>
      <c r="DM32" s="4" cm="1">
        <f t="array" ref="DM32">BG32*INDEX(prod_est,$H32+$I32-1,MATCH(DM$14,$BQ$14:$DQ$14,0))</f>
        <v>114.89713909128592</v>
      </c>
      <c r="DN32" s="4" cm="1">
        <f t="array" ref="DN32">BH32*INDEX(prod_est,$H32+$I32-1,MATCH(DN$14,$BQ$14:$DQ$14,0))</f>
        <v>114.89713909128592</v>
      </c>
      <c r="DO32" s="4" cm="1">
        <f t="array" ref="DO32">BI32*INDEX(prod_est,$H32+$I32-1,MATCH(DO$14,$BQ$14:$DQ$14,0))</f>
        <v>114.89713909128592</v>
      </c>
      <c r="DP32" s="4" cm="1">
        <f t="array" ref="DP32">BJ32*INDEX(prod_est,$H32+$I32-1,MATCH(DP$14,$BQ$14:$DQ$14,0))</f>
        <v>114.89713909128592</v>
      </c>
      <c r="DQ32" s="4" cm="1">
        <f t="array" ref="DQ32">BK32*INDEX(prod_est,$H32+$I32-1,MATCH(DQ$14,$BQ$14:$DQ$14,0))</f>
        <v>114.89713909128592</v>
      </c>
    </row>
    <row r="33" spans="1:121" x14ac:dyDescent="0.25">
      <c r="A33" t="s">
        <v>38</v>
      </c>
      <c r="B33" t="s">
        <v>23</v>
      </c>
      <c r="C33" t="s">
        <v>62</v>
      </c>
      <c r="D33" t="s">
        <v>172</v>
      </c>
      <c r="E33" s="46" t="s">
        <v>37</v>
      </c>
      <c r="F33" s="4">
        <v>0</v>
      </c>
      <c r="G33" s="4">
        <v>0</v>
      </c>
      <c r="H33">
        <f>MATCH(A33,Production_est!$A$4:$A$339,0)</f>
        <v>17</v>
      </c>
      <c r="I33">
        <f>IFERROR(MATCH(E33,Production_est!$D$4:$D$339,0),"-")</f>
        <v>3</v>
      </c>
      <c r="J33" s="4" cm="1">
        <f t="array" ref="J33">IFERROR(INDEX(Production_est!$E$4:$E$339,I33+H33-1),"-")</f>
        <v>660.53228160756498</v>
      </c>
      <c r="K33" s="33">
        <f t="shared" si="3"/>
        <v>0</v>
      </c>
      <c r="L33" s="33">
        <f t="shared" si="26"/>
        <v>0</v>
      </c>
      <c r="M33" s="33">
        <f t="shared" si="26"/>
        <v>0</v>
      </c>
      <c r="N33" s="33">
        <f t="shared" si="26"/>
        <v>0</v>
      </c>
      <c r="O33" s="33">
        <f t="shared" si="26"/>
        <v>0</v>
      </c>
      <c r="P33" s="33">
        <f t="shared" si="26"/>
        <v>0</v>
      </c>
      <c r="Q33" s="33">
        <f t="shared" si="26"/>
        <v>0</v>
      </c>
      <c r="R33" s="33">
        <f t="shared" si="26"/>
        <v>0</v>
      </c>
      <c r="S33" s="33">
        <f t="shared" si="26"/>
        <v>0</v>
      </c>
      <c r="T33" s="33">
        <f t="shared" si="26"/>
        <v>0</v>
      </c>
      <c r="U33" s="33">
        <f t="shared" si="26"/>
        <v>0</v>
      </c>
      <c r="V33" s="33">
        <f t="shared" si="26"/>
        <v>0</v>
      </c>
      <c r="W33" s="33">
        <f t="shared" si="26"/>
        <v>0</v>
      </c>
      <c r="X33" s="33">
        <f t="shared" si="26"/>
        <v>0</v>
      </c>
      <c r="Y33" s="33">
        <f t="shared" si="26"/>
        <v>0</v>
      </c>
      <c r="Z33" s="33">
        <f t="shared" si="26"/>
        <v>0</v>
      </c>
      <c r="AA33" s="33">
        <f t="shared" si="26"/>
        <v>0</v>
      </c>
      <c r="AB33" s="33">
        <f t="shared" si="26"/>
        <v>0</v>
      </c>
      <c r="AC33" s="33">
        <f t="shared" si="26"/>
        <v>0</v>
      </c>
      <c r="AD33" s="33">
        <f t="shared" si="26"/>
        <v>0</v>
      </c>
      <c r="AE33" s="33">
        <f t="shared" si="26"/>
        <v>0</v>
      </c>
      <c r="AF33" s="33">
        <f t="shared" si="26"/>
        <v>0</v>
      </c>
      <c r="AG33" s="33">
        <f t="shared" si="26"/>
        <v>0</v>
      </c>
      <c r="AH33" s="33">
        <f t="shared" si="26"/>
        <v>0</v>
      </c>
      <c r="AI33" s="33">
        <f t="shared" si="26"/>
        <v>0</v>
      </c>
      <c r="AJ33" s="33">
        <f t="shared" si="26"/>
        <v>0</v>
      </c>
      <c r="AK33" s="33">
        <f t="shared" si="26"/>
        <v>0</v>
      </c>
      <c r="AL33" s="33">
        <f t="shared" si="26"/>
        <v>0</v>
      </c>
      <c r="AM33" s="33">
        <f t="shared" si="26"/>
        <v>0</v>
      </c>
      <c r="AN33" s="33">
        <f t="shared" si="26"/>
        <v>0</v>
      </c>
      <c r="AO33" s="33">
        <f t="shared" si="26"/>
        <v>0</v>
      </c>
      <c r="AP33" s="33">
        <f t="shared" si="26"/>
        <v>0</v>
      </c>
      <c r="AQ33" s="33">
        <f t="shared" si="26"/>
        <v>0</v>
      </c>
      <c r="AR33" s="33">
        <f t="shared" ref="AR33:BK33" si="29">AQ33*(1-$G$4)</f>
        <v>0</v>
      </c>
      <c r="AS33" s="33">
        <f t="shared" si="29"/>
        <v>0</v>
      </c>
      <c r="AT33" s="33">
        <f t="shared" si="29"/>
        <v>0</v>
      </c>
      <c r="AU33" s="33">
        <f t="shared" si="29"/>
        <v>0</v>
      </c>
      <c r="AV33" s="33">
        <f t="shared" si="29"/>
        <v>0</v>
      </c>
      <c r="AW33" s="33">
        <f t="shared" si="29"/>
        <v>0</v>
      </c>
      <c r="AX33" s="33">
        <f t="shared" si="29"/>
        <v>0</v>
      </c>
      <c r="AY33" s="33">
        <f t="shared" si="29"/>
        <v>0</v>
      </c>
      <c r="AZ33" s="33">
        <f t="shared" si="29"/>
        <v>0</v>
      </c>
      <c r="BA33" s="33">
        <f t="shared" si="29"/>
        <v>0</v>
      </c>
      <c r="BB33" s="33">
        <f t="shared" si="29"/>
        <v>0</v>
      </c>
      <c r="BC33" s="33">
        <f t="shared" si="29"/>
        <v>0</v>
      </c>
      <c r="BD33" s="33">
        <f t="shared" si="29"/>
        <v>0</v>
      </c>
      <c r="BE33" s="33">
        <f t="shared" si="29"/>
        <v>0</v>
      </c>
      <c r="BF33" s="33">
        <f t="shared" si="29"/>
        <v>0</v>
      </c>
      <c r="BG33" s="33">
        <f t="shared" si="29"/>
        <v>0</v>
      </c>
      <c r="BH33" s="33">
        <f t="shared" si="29"/>
        <v>0</v>
      </c>
      <c r="BI33" s="33">
        <f t="shared" si="29"/>
        <v>0</v>
      </c>
      <c r="BJ33" s="33">
        <f t="shared" si="29"/>
        <v>0</v>
      </c>
      <c r="BK33" s="33">
        <f t="shared" si="29"/>
        <v>0</v>
      </c>
      <c r="BL33" t="str">
        <f t="shared" si="6"/>
        <v>02_BD</v>
      </c>
      <c r="BM33" t="str">
        <f t="shared" si="7"/>
        <v>d_nonenergy_15_1_fwood_wwaste</v>
      </c>
      <c r="BP33" s="4">
        <f t="shared" si="8"/>
        <v>0</v>
      </c>
      <c r="BQ33" s="4">
        <f t="shared" si="9"/>
        <v>0</v>
      </c>
      <c r="BR33" s="4" cm="1">
        <f t="array" ref="BR33">L33*INDEX(prod_est,$H33+$I33-1,MATCH(BR$14,$BQ$14:$DQ$14,0))</f>
        <v>0</v>
      </c>
      <c r="BS33" s="4" cm="1">
        <f t="array" ref="BS33">M33*INDEX(prod_est,$H33+$I33-1,MATCH(BS$14,$BQ$14:$DQ$14,0))</f>
        <v>0</v>
      </c>
      <c r="BT33" s="4" cm="1">
        <f t="array" ref="BT33">N33*INDEX(prod_est,$H33+$I33-1,MATCH(BT$14,$BQ$14:$DQ$14,0))</f>
        <v>0</v>
      </c>
      <c r="BU33" s="4" cm="1">
        <f t="array" ref="BU33">O33*INDEX(prod_est,$H33+$I33-1,MATCH(BU$14,$BQ$14:$DQ$14,0))</f>
        <v>0</v>
      </c>
      <c r="BV33" s="4" cm="1">
        <f t="array" ref="BV33">P33*INDEX(prod_est,$H33+$I33-1,MATCH(BV$14,$BQ$14:$DQ$14,0))</f>
        <v>0</v>
      </c>
      <c r="BW33" s="4" cm="1">
        <f t="array" ref="BW33">Q33*INDEX(prod_est,$H33+$I33-1,MATCH(BW$14,$BQ$14:$DQ$14,0))</f>
        <v>0</v>
      </c>
      <c r="BX33" s="4" cm="1">
        <f t="array" ref="BX33">R33*INDEX(prod_est,$H33+$I33-1,MATCH(BX$14,$BQ$14:$DQ$14,0))</f>
        <v>0</v>
      </c>
      <c r="BY33" s="4" cm="1">
        <f t="array" ref="BY33">S33*INDEX(prod_est,$H33+$I33-1,MATCH(BY$14,$BQ$14:$DQ$14,0))</f>
        <v>0</v>
      </c>
      <c r="BZ33" s="4" cm="1">
        <f t="array" ref="BZ33">T33*INDEX(prod_est,$H33+$I33-1,MATCH(BZ$14,$BQ$14:$DQ$14,0))</f>
        <v>0</v>
      </c>
      <c r="CA33" s="4" cm="1">
        <f t="array" ref="CA33">U33*INDEX(prod_est,$H33+$I33-1,MATCH(CA$14,$BQ$14:$DQ$14,0))</f>
        <v>0</v>
      </c>
      <c r="CB33" s="4" cm="1">
        <f t="array" ref="CB33">V33*INDEX(prod_est,$H33+$I33-1,MATCH(CB$14,$BQ$14:$DQ$14,0))</f>
        <v>0</v>
      </c>
      <c r="CC33" s="4" cm="1">
        <f t="array" ref="CC33">W33*INDEX(prod_est,$H33+$I33-1,MATCH(CC$14,$BQ$14:$DQ$14,0))</f>
        <v>0</v>
      </c>
      <c r="CD33" s="4" cm="1">
        <f t="array" ref="CD33">X33*INDEX(prod_est,$H33+$I33-1,MATCH(CD$14,$BQ$14:$DQ$14,0))</f>
        <v>0</v>
      </c>
      <c r="CE33" s="4" cm="1">
        <f t="array" ref="CE33">Y33*INDEX(prod_est,$H33+$I33-1,MATCH(CE$14,$BQ$14:$DQ$14,0))</f>
        <v>0</v>
      </c>
      <c r="CF33" s="4" cm="1">
        <f t="array" ref="CF33">Z33*INDEX(prod_est,$H33+$I33-1,MATCH(CF$14,$BQ$14:$DQ$14,0))</f>
        <v>0</v>
      </c>
      <c r="CG33" s="4" cm="1">
        <f t="array" ref="CG33">AA33*INDEX(prod_est,$H33+$I33-1,MATCH(CG$14,$BQ$14:$DQ$14,0))</f>
        <v>0</v>
      </c>
      <c r="CH33" s="4" cm="1">
        <f t="array" ref="CH33">AB33*INDEX(prod_est,$H33+$I33-1,MATCH(CH$14,$BQ$14:$DQ$14,0))</f>
        <v>0</v>
      </c>
      <c r="CI33" s="4" cm="1">
        <f t="array" ref="CI33">AC33*INDEX(prod_est,$H33+$I33-1,MATCH(CI$14,$BQ$14:$DQ$14,0))</f>
        <v>0</v>
      </c>
      <c r="CJ33" s="4" cm="1">
        <f t="array" ref="CJ33">AD33*INDEX(prod_est,$H33+$I33-1,MATCH(CJ$14,$BQ$14:$DQ$14,0))</f>
        <v>0</v>
      </c>
      <c r="CK33" s="4" cm="1">
        <f t="array" ref="CK33">AE33*INDEX(prod_est,$H33+$I33-1,MATCH(CK$14,$BQ$14:$DQ$14,0))</f>
        <v>0</v>
      </c>
      <c r="CL33" s="4" cm="1">
        <f t="array" ref="CL33">AF33*INDEX(prod_est,$H33+$I33-1,MATCH(CL$14,$BQ$14:$DQ$14,0))</f>
        <v>0</v>
      </c>
      <c r="CM33" s="4" cm="1">
        <f t="array" ref="CM33">AG33*INDEX(prod_est,$H33+$I33-1,MATCH(CM$14,$BQ$14:$DQ$14,0))</f>
        <v>0</v>
      </c>
      <c r="CN33" s="4" cm="1">
        <f t="array" ref="CN33">AH33*INDEX(prod_est,$H33+$I33-1,MATCH(CN$14,$BQ$14:$DQ$14,0))</f>
        <v>0</v>
      </c>
      <c r="CO33" s="4" cm="1">
        <f t="array" ref="CO33">AI33*INDEX(prod_est,$H33+$I33-1,MATCH(CO$14,$BQ$14:$DQ$14,0))</f>
        <v>0</v>
      </c>
      <c r="CP33" s="4" cm="1">
        <f t="array" ref="CP33">AJ33*INDEX(prod_est,$H33+$I33-1,MATCH(CP$14,$BQ$14:$DQ$14,0))</f>
        <v>0</v>
      </c>
      <c r="CQ33" s="4" cm="1">
        <f t="array" ref="CQ33">AK33*INDEX(prod_est,$H33+$I33-1,MATCH(CQ$14,$BQ$14:$DQ$14,0))</f>
        <v>0</v>
      </c>
      <c r="CR33" s="4" cm="1">
        <f t="array" ref="CR33">AL33*INDEX(prod_est,$H33+$I33-1,MATCH(CR$14,$BQ$14:$DQ$14,0))</f>
        <v>0</v>
      </c>
      <c r="CS33" s="4" cm="1">
        <f t="array" ref="CS33">AM33*INDEX(prod_est,$H33+$I33-1,MATCH(CS$14,$BQ$14:$DQ$14,0))</f>
        <v>0</v>
      </c>
      <c r="CT33" s="4" cm="1">
        <f t="array" ref="CT33">AN33*INDEX(prod_est,$H33+$I33-1,MATCH(CT$14,$BQ$14:$DQ$14,0))</f>
        <v>0</v>
      </c>
      <c r="CU33" s="4" cm="1">
        <f t="array" ref="CU33">AO33*INDEX(prod_est,$H33+$I33-1,MATCH(CU$14,$BQ$14:$DQ$14,0))</f>
        <v>0</v>
      </c>
      <c r="CV33" s="4" cm="1">
        <f t="array" ref="CV33">AP33*INDEX(prod_est,$H33+$I33-1,MATCH(CV$14,$BQ$14:$DQ$14,0))</f>
        <v>0</v>
      </c>
      <c r="CW33" s="4" cm="1">
        <f t="array" ref="CW33">AQ33*INDEX(prod_est,$H33+$I33-1,MATCH(CW$14,$BQ$14:$DQ$14,0))</f>
        <v>0</v>
      </c>
      <c r="CX33" s="4" cm="1">
        <f t="array" ref="CX33">AR33*INDEX(prod_est,$H33+$I33-1,MATCH(CX$14,$BQ$14:$DQ$14,0))</f>
        <v>0</v>
      </c>
      <c r="CY33" s="4" cm="1">
        <f t="array" ref="CY33">AS33*INDEX(prod_est,$H33+$I33-1,MATCH(CY$14,$BQ$14:$DQ$14,0))</f>
        <v>0</v>
      </c>
      <c r="CZ33" s="4" cm="1">
        <f t="array" ref="CZ33">AT33*INDEX(prod_est,$H33+$I33-1,MATCH(CZ$14,$BQ$14:$DQ$14,0))</f>
        <v>0</v>
      </c>
      <c r="DA33" s="4" cm="1">
        <f t="array" ref="DA33">AU33*INDEX(prod_est,$H33+$I33-1,MATCH(DA$14,$BQ$14:$DQ$14,0))</f>
        <v>0</v>
      </c>
      <c r="DB33" s="4" cm="1">
        <f t="array" ref="DB33">AV33*INDEX(prod_est,$H33+$I33-1,MATCH(DB$14,$BQ$14:$DQ$14,0))</f>
        <v>0</v>
      </c>
      <c r="DC33" s="4" cm="1">
        <f t="array" ref="DC33">AW33*INDEX(prod_est,$H33+$I33-1,MATCH(DC$14,$BQ$14:$DQ$14,0))</f>
        <v>0</v>
      </c>
      <c r="DD33" s="4" cm="1">
        <f t="array" ref="DD33">AX33*INDEX(prod_est,$H33+$I33-1,MATCH(DD$14,$BQ$14:$DQ$14,0))</f>
        <v>0</v>
      </c>
      <c r="DE33" s="4" cm="1">
        <f t="array" ref="DE33">AY33*INDEX(prod_est,$H33+$I33-1,MATCH(DE$14,$BQ$14:$DQ$14,0))</f>
        <v>0</v>
      </c>
      <c r="DF33" s="4" cm="1">
        <f t="array" ref="DF33">AZ33*INDEX(prod_est,$H33+$I33-1,MATCH(DF$14,$BQ$14:$DQ$14,0))</f>
        <v>0</v>
      </c>
      <c r="DG33" s="4" cm="1">
        <f t="array" ref="DG33">BA33*INDEX(prod_est,$H33+$I33-1,MATCH(DG$14,$BQ$14:$DQ$14,0))</f>
        <v>0</v>
      </c>
      <c r="DH33" s="4" cm="1">
        <f t="array" ref="DH33">BB33*INDEX(prod_est,$H33+$I33-1,MATCH(DH$14,$BQ$14:$DQ$14,0))</f>
        <v>0</v>
      </c>
      <c r="DI33" s="4" cm="1">
        <f t="array" ref="DI33">BC33*INDEX(prod_est,$H33+$I33-1,MATCH(DI$14,$BQ$14:$DQ$14,0))</f>
        <v>0</v>
      </c>
      <c r="DJ33" s="4" cm="1">
        <f t="array" ref="DJ33">BD33*INDEX(prod_est,$H33+$I33-1,MATCH(DJ$14,$BQ$14:$DQ$14,0))</f>
        <v>0</v>
      </c>
      <c r="DK33" s="4" cm="1">
        <f t="array" ref="DK33">BE33*INDEX(prod_est,$H33+$I33-1,MATCH(DK$14,$BQ$14:$DQ$14,0))</f>
        <v>0</v>
      </c>
      <c r="DL33" s="4" cm="1">
        <f t="array" ref="DL33">BF33*INDEX(prod_est,$H33+$I33-1,MATCH(DL$14,$BQ$14:$DQ$14,0))</f>
        <v>0</v>
      </c>
      <c r="DM33" s="4" cm="1">
        <f t="array" ref="DM33">BG33*INDEX(prod_est,$H33+$I33-1,MATCH(DM$14,$BQ$14:$DQ$14,0))</f>
        <v>0</v>
      </c>
      <c r="DN33" s="4" cm="1">
        <f t="array" ref="DN33">BH33*INDEX(prod_est,$H33+$I33-1,MATCH(DN$14,$BQ$14:$DQ$14,0))</f>
        <v>0</v>
      </c>
      <c r="DO33" s="4" cm="1">
        <f t="array" ref="DO33">BI33*INDEX(prod_est,$H33+$I33-1,MATCH(DO$14,$BQ$14:$DQ$14,0))</f>
        <v>0</v>
      </c>
      <c r="DP33" s="4" cm="1">
        <f t="array" ref="DP33">BJ33*INDEX(prod_est,$H33+$I33-1,MATCH(DP$14,$BQ$14:$DQ$14,0))</f>
        <v>0</v>
      </c>
      <c r="DQ33" s="4" cm="1">
        <f t="array" ref="DQ33">BK33*INDEX(prod_est,$H33+$I33-1,MATCH(DQ$14,$BQ$14:$DQ$14,0))</f>
        <v>0</v>
      </c>
    </row>
    <row r="34" spans="1:121" x14ac:dyDescent="0.25">
      <c r="A34" t="s">
        <v>38</v>
      </c>
      <c r="B34" t="s">
        <v>24</v>
      </c>
      <c r="C34" t="s">
        <v>24</v>
      </c>
      <c r="D34" t="s">
        <v>172</v>
      </c>
      <c r="E34" s="46" t="s">
        <v>37</v>
      </c>
      <c r="F34" s="4">
        <v>0</v>
      </c>
      <c r="G34" s="4">
        <v>0</v>
      </c>
      <c r="H34">
        <f>MATCH(A34,Production_est!$A$4:$A$339,0)</f>
        <v>17</v>
      </c>
      <c r="I34">
        <f>IFERROR(MATCH(E34,Production_est!$D$4:$D$339,0),"-")</f>
        <v>3</v>
      </c>
      <c r="J34" s="4" cm="1">
        <f t="array" ref="J34">IFERROR(INDEX(Production_est!$E$4:$E$339,I34+H34-1),"-")</f>
        <v>660.53228160756498</v>
      </c>
      <c r="K34" s="33">
        <f t="shared" si="3"/>
        <v>0</v>
      </c>
      <c r="L34" s="33">
        <f t="shared" si="26"/>
        <v>0</v>
      </c>
      <c r="M34" s="33">
        <f t="shared" si="26"/>
        <v>0</v>
      </c>
      <c r="N34" s="33">
        <f t="shared" si="26"/>
        <v>0</v>
      </c>
      <c r="O34" s="33">
        <f t="shared" si="26"/>
        <v>0</v>
      </c>
      <c r="P34" s="33">
        <f t="shared" si="26"/>
        <v>0</v>
      </c>
      <c r="Q34" s="33">
        <f t="shared" si="26"/>
        <v>0</v>
      </c>
      <c r="R34" s="33">
        <f t="shared" si="26"/>
        <v>0</v>
      </c>
      <c r="S34" s="33">
        <f t="shared" si="26"/>
        <v>0</v>
      </c>
      <c r="T34" s="33">
        <f t="shared" si="26"/>
        <v>0</v>
      </c>
      <c r="U34" s="33">
        <f t="shared" si="26"/>
        <v>0</v>
      </c>
      <c r="V34" s="33">
        <f t="shared" si="26"/>
        <v>0</v>
      </c>
      <c r="W34" s="33">
        <f t="shared" si="26"/>
        <v>0</v>
      </c>
      <c r="X34" s="33">
        <f t="shared" si="26"/>
        <v>0</v>
      </c>
      <c r="Y34" s="33">
        <f t="shared" si="26"/>
        <v>0</v>
      </c>
      <c r="Z34" s="33">
        <f t="shared" si="26"/>
        <v>0</v>
      </c>
      <c r="AA34" s="33">
        <f t="shared" si="26"/>
        <v>0</v>
      </c>
      <c r="AB34" s="33">
        <f t="shared" si="26"/>
        <v>0</v>
      </c>
      <c r="AC34" s="33">
        <f t="shared" si="26"/>
        <v>0</v>
      </c>
      <c r="AD34" s="33">
        <f t="shared" si="26"/>
        <v>0</v>
      </c>
      <c r="AE34" s="33">
        <f t="shared" si="26"/>
        <v>0</v>
      </c>
      <c r="AF34" s="33">
        <f t="shared" si="26"/>
        <v>0</v>
      </c>
      <c r="AG34" s="33">
        <f t="shared" si="26"/>
        <v>0</v>
      </c>
      <c r="AH34" s="33">
        <f t="shared" si="26"/>
        <v>0</v>
      </c>
      <c r="AI34" s="33">
        <f t="shared" si="26"/>
        <v>0</v>
      </c>
      <c r="AJ34" s="33">
        <f t="shared" si="26"/>
        <v>0</v>
      </c>
      <c r="AK34" s="33">
        <f t="shared" si="26"/>
        <v>0</v>
      </c>
      <c r="AL34" s="33">
        <f t="shared" si="26"/>
        <v>0</v>
      </c>
      <c r="AM34" s="33">
        <f t="shared" si="26"/>
        <v>0</v>
      </c>
      <c r="AN34" s="33">
        <f t="shared" si="26"/>
        <v>0</v>
      </c>
      <c r="AO34" s="33">
        <f t="shared" si="26"/>
        <v>0</v>
      </c>
      <c r="AP34" s="33">
        <f t="shared" si="26"/>
        <v>0</v>
      </c>
      <c r="AQ34" s="33">
        <f t="shared" si="26"/>
        <v>0</v>
      </c>
      <c r="AR34" s="33">
        <f t="shared" ref="AR34:BK34" si="30">AQ34*(1-$G$4)</f>
        <v>0</v>
      </c>
      <c r="AS34" s="33">
        <f t="shared" si="30"/>
        <v>0</v>
      </c>
      <c r="AT34" s="33">
        <f t="shared" si="30"/>
        <v>0</v>
      </c>
      <c r="AU34" s="33">
        <f t="shared" si="30"/>
        <v>0</v>
      </c>
      <c r="AV34" s="33">
        <f t="shared" si="30"/>
        <v>0</v>
      </c>
      <c r="AW34" s="33">
        <f t="shared" si="30"/>
        <v>0</v>
      </c>
      <c r="AX34" s="33">
        <f t="shared" si="30"/>
        <v>0</v>
      </c>
      <c r="AY34" s="33">
        <f t="shared" si="30"/>
        <v>0</v>
      </c>
      <c r="AZ34" s="33">
        <f t="shared" si="30"/>
        <v>0</v>
      </c>
      <c r="BA34" s="33">
        <f t="shared" si="30"/>
        <v>0</v>
      </c>
      <c r="BB34" s="33">
        <f t="shared" si="30"/>
        <v>0</v>
      </c>
      <c r="BC34" s="33">
        <f t="shared" si="30"/>
        <v>0</v>
      </c>
      <c r="BD34" s="33">
        <f t="shared" si="30"/>
        <v>0</v>
      </c>
      <c r="BE34" s="33">
        <f t="shared" si="30"/>
        <v>0</v>
      </c>
      <c r="BF34" s="33">
        <f t="shared" si="30"/>
        <v>0</v>
      </c>
      <c r="BG34" s="33">
        <f t="shared" si="30"/>
        <v>0</v>
      </c>
      <c r="BH34" s="33">
        <f t="shared" si="30"/>
        <v>0</v>
      </c>
      <c r="BI34" s="33">
        <f t="shared" si="30"/>
        <v>0</v>
      </c>
      <c r="BJ34" s="33">
        <f t="shared" si="30"/>
        <v>0</v>
      </c>
      <c r="BK34" s="33">
        <f t="shared" si="30"/>
        <v>0</v>
      </c>
      <c r="BL34" t="str">
        <f t="shared" si="6"/>
        <v>02_BD</v>
      </c>
      <c r="BM34" t="str">
        <f t="shared" si="7"/>
        <v>d_nonenergy_15_2_bagasse</v>
      </c>
      <c r="BP34" s="4">
        <f t="shared" si="8"/>
        <v>0</v>
      </c>
      <c r="BQ34" s="4">
        <f t="shared" si="9"/>
        <v>0</v>
      </c>
      <c r="BR34" s="4" cm="1">
        <f t="array" ref="BR34">L34*INDEX(prod_est,$H34+$I34-1,MATCH(BR$14,$BQ$14:$DQ$14,0))</f>
        <v>0</v>
      </c>
      <c r="BS34" s="4" cm="1">
        <f t="array" ref="BS34">M34*INDEX(prod_est,$H34+$I34-1,MATCH(BS$14,$BQ$14:$DQ$14,0))</f>
        <v>0</v>
      </c>
      <c r="BT34" s="4" cm="1">
        <f t="array" ref="BT34">N34*INDEX(prod_est,$H34+$I34-1,MATCH(BT$14,$BQ$14:$DQ$14,0))</f>
        <v>0</v>
      </c>
      <c r="BU34" s="4" cm="1">
        <f t="array" ref="BU34">O34*INDEX(prod_est,$H34+$I34-1,MATCH(BU$14,$BQ$14:$DQ$14,0))</f>
        <v>0</v>
      </c>
      <c r="BV34" s="4" cm="1">
        <f t="array" ref="BV34">P34*INDEX(prod_est,$H34+$I34-1,MATCH(BV$14,$BQ$14:$DQ$14,0))</f>
        <v>0</v>
      </c>
      <c r="BW34" s="4" cm="1">
        <f t="array" ref="BW34">Q34*INDEX(prod_est,$H34+$I34-1,MATCH(BW$14,$BQ$14:$DQ$14,0))</f>
        <v>0</v>
      </c>
      <c r="BX34" s="4" cm="1">
        <f t="array" ref="BX34">R34*INDEX(prod_est,$H34+$I34-1,MATCH(BX$14,$BQ$14:$DQ$14,0))</f>
        <v>0</v>
      </c>
      <c r="BY34" s="4" cm="1">
        <f t="array" ref="BY34">S34*INDEX(prod_est,$H34+$I34-1,MATCH(BY$14,$BQ$14:$DQ$14,0))</f>
        <v>0</v>
      </c>
      <c r="BZ34" s="4" cm="1">
        <f t="array" ref="BZ34">T34*INDEX(prod_est,$H34+$I34-1,MATCH(BZ$14,$BQ$14:$DQ$14,0))</f>
        <v>0</v>
      </c>
      <c r="CA34" s="4" cm="1">
        <f t="array" ref="CA34">U34*INDEX(prod_est,$H34+$I34-1,MATCH(CA$14,$BQ$14:$DQ$14,0))</f>
        <v>0</v>
      </c>
      <c r="CB34" s="4" cm="1">
        <f t="array" ref="CB34">V34*INDEX(prod_est,$H34+$I34-1,MATCH(CB$14,$BQ$14:$DQ$14,0))</f>
        <v>0</v>
      </c>
      <c r="CC34" s="4" cm="1">
        <f t="array" ref="CC34">W34*INDEX(prod_est,$H34+$I34-1,MATCH(CC$14,$BQ$14:$DQ$14,0))</f>
        <v>0</v>
      </c>
      <c r="CD34" s="4" cm="1">
        <f t="array" ref="CD34">X34*INDEX(prod_est,$H34+$I34-1,MATCH(CD$14,$BQ$14:$DQ$14,0))</f>
        <v>0</v>
      </c>
      <c r="CE34" s="4" cm="1">
        <f t="array" ref="CE34">Y34*INDEX(prod_est,$H34+$I34-1,MATCH(CE$14,$BQ$14:$DQ$14,0))</f>
        <v>0</v>
      </c>
      <c r="CF34" s="4" cm="1">
        <f t="array" ref="CF34">Z34*INDEX(prod_est,$H34+$I34-1,MATCH(CF$14,$BQ$14:$DQ$14,0))</f>
        <v>0</v>
      </c>
      <c r="CG34" s="4" cm="1">
        <f t="array" ref="CG34">AA34*INDEX(prod_est,$H34+$I34-1,MATCH(CG$14,$BQ$14:$DQ$14,0))</f>
        <v>0</v>
      </c>
      <c r="CH34" s="4" cm="1">
        <f t="array" ref="CH34">AB34*INDEX(prod_est,$H34+$I34-1,MATCH(CH$14,$BQ$14:$DQ$14,0))</f>
        <v>0</v>
      </c>
      <c r="CI34" s="4" cm="1">
        <f t="array" ref="CI34">AC34*INDEX(prod_est,$H34+$I34-1,MATCH(CI$14,$BQ$14:$DQ$14,0))</f>
        <v>0</v>
      </c>
      <c r="CJ34" s="4" cm="1">
        <f t="array" ref="CJ34">AD34*INDEX(prod_est,$H34+$I34-1,MATCH(CJ$14,$BQ$14:$DQ$14,0))</f>
        <v>0</v>
      </c>
      <c r="CK34" s="4" cm="1">
        <f t="array" ref="CK34">AE34*INDEX(prod_est,$H34+$I34-1,MATCH(CK$14,$BQ$14:$DQ$14,0))</f>
        <v>0</v>
      </c>
      <c r="CL34" s="4" cm="1">
        <f t="array" ref="CL34">AF34*INDEX(prod_est,$H34+$I34-1,MATCH(CL$14,$BQ$14:$DQ$14,0))</f>
        <v>0</v>
      </c>
      <c r="CM34" s="4" cm="1">
        <f t="array" ref="CM34">AG34*INDEX(prod_est,$H34+$I34-1,MATCH(CM$14,$BQ$14:$DQ$14,0))</f>
        <v>0</v>
      </c>
      <c r="CN34" s="4" cm="1">
        <f t="array" ref="CN34">AH34*INDEX(prod_est,$H34+$I34-1,MATCH(CN$14,$BQ$14:$DQ$14,0))</f>
        <v>0</v>
      </c>
      <c r="CO34" s="4" cm="1">
        <f t="array" ref="CO34">AI34*INDEX(prod_est,$H34+$I34-1,MATCH(CO$14,$BQ$14:$DQ$14,0))</f>
        <v>0</v>
      </c>
      <c r="CP34" s="4" cm="1">
        <f t="array" ref="CP34">AJ34*INDEX(prod_est,$H34+$I34-1,MATCH(CP$14,$BQ$14:$DQ$14,0))</f>
        <v>0</v>
      </c>
      <c r="CQ34" s="4" cm="1">
        <f t="array" ref="CQ34">AK34*INDEX(prod_est,$H34+$I34-1,MATCH(CQ$14,$BQ$14:$DQ$14,0))</f>
        <v>0</v>
      </c>
      <c r="CR34" s="4" cm="1">
        <f t="array" ref="CR34">AL34*INDEX(prod_est,$H34+$I34-1,MATCH(CR$14,$BQ$14:$DQ$14,0))</f>
        <v>0</v>
      </c>
      <c r="CS34" s="4" cm="1">
        <f t="array" ref="CS34">AM34*INDEX(prod_est,$H34+$I34-1,MATCH(CS$14,$BQ$14:$DQ$14,0))</f>
        <v>0</v>
      </c>
      <c r="CT34" s="4" cm="1">
        <f t="array" ref="CT34">AN34*INDEX(prod_est,$H34+$I34-1,MATCH(CT$14,$BQ$14:$DQ$14,0))</f>
        <v>0</v>
      </c>
      <c r="CU34" s="4" cm="1">
        <f t="array" ref="CU34">AO34*INDEX(prod_est,$H34+$I34-1,MATCH(CU$14,$BQ$14:$DQ$14,0))</f>
        <v>0</v>
      </c>
      <c r="CV34" s="4" cm="1">
        <f t="array" ref="CV34">AP34*INDEX(prod_est,$H34+$I34-1,MATCH(CV$14,$BQ$14:$DQ$14,0))</f>
        <v>0</v>
      </c>
      <c r="CW34" s="4" cm="1">
        <f t="array" ref="CW34">AQ34*INDEX(prod_est,$H34+$I34-1,MATCH(CW$14,$BQ$14:$DQ$14,0))</f>
        <v>0</v>
      </c>
      <c r="CX34" s="4" cm="1">
        <f t="array" ref="CX34">AR34*INDEX(prod_est,$H34+$I34-1,MATCH(CX$14,$BQ$14:$DQ$14,0))</f>
        <v>0</v>
      </c>
      <c r="CY34" s="4" cm="1">
        <f t="array" ref="CY34">AS34*INDEX(prod_est,$H34+$I34-1,MATCH(CY$14,$BQ$14:$DQ$14,0))</f>
        <v>0</v>
      </c>
      <c r="CZ34" s="4" cm="1">
        <f t="array" ref="CZ34">AT34*INDEX(prod_est,$H34+$I34-1,MATCH(CZ$14,$BQ$14:$DQ$14,0))</f>
        <v>0</v>
      </c>
      <c r="DA34" s="4" cm="1">
        <f t="array" ref="DA34">AU34*INDEX(prod_est,$H34+$I34-1,MATCH(DA$14,$BQ$14:$DQ$14,0))</f>
        <v>0</v>
      </c>
      <c r="DB34" s="4" cm="1">
        <f t="array" ref="DB34">AV34*INDEX(prod_est,$H34+$I34-1,MATCH(DB$14,$BQ$14:$DQ$14,0))</f>
        <v>0</v>
      </c>
      <c r="DC34" s="4" cm="1">
        <f t="array" ref="DC34">AW34*INDEX(prod_est,$H34+$I34-1,MATCH(DC$14,$BQ$14:$DQ$14,0))</f>
        <v>0</v>
      </c>
      <c r="DD34" s="4" cm="1">
        <f t="array" ref="DD34">AX34*INDEX(prod_est,$H34+$I34-1,MATCH(DD$14,$BQ$14:$DQ$14,0))</f>
        <v>0</v>
      </c>
      <c r="DE34" s="4" cm="1">
        <f t="array" ref="DE34">AY34*INDEX(prod_est,$H34+$I34-1,MATCH(DE$14,$BQ$14:$DQ$14,0))</f>
        <v>0</v>
      </c>
      <c r="DF34" s="4" cm="1">
        <f t="array" ref="DF34">AZ34*INDEX(prod_est,$H34+$I34-1,MATCH(DF$14,$BQ$14:$DQ$14,0))</f>
        <v>0</v>
      </c>
      <c r="DG34" s="4" cm="1">
        <f t="array" ref="DG34">BA34*INDEX(prod_est,$H34+$I34-1,MATCH(DG$14,$BQ$14:$DQ$14,0))</f>
        <v>0</v>
      </c>
      <c r="DH34" s="4" cm="1">
        <f t="array" ref="DH34">BB34*INDEX(prod_est,$H34+$I34-1,MATCH(DH$14,$BQ$14:$DQ$14,0))</f>
        <v>0</v>
      </c>
      <c r="DI34" s="4" cm="1">
        <f t="array" ref="DI34">BC34*INDEX(prod_est,$H34+$I34-1,MATCH(DI$14,$BQ$14:$DQ$14,0))</f>
        <v>0</v>
      </c>
      <c r="DJ34" s="4" cm="1">
        <f t="array" ref="DJ34">BD34*INDEX(prod_est,$H34+$I34-1,MATCH(DJ$14,$BQ$14:$DQ$14,0))</f>
        <v>0</v>
      </c>
      <c r="DK34" s="4" cm="1">
        <f t="array" ref="DK34">BE34*INDEX(prod_est,$H34+$I34-1,MATCH(DK$14,$BQ$14:$DQ$14,0))</f>
        <v>0</v>
      </c>
      <c r="DL34" s="4" cm="1">
        <f t="array" ref="DL34">BF34*INDEX(prod_est,$H34+$I34-1,MATCH(DL$14,$BQ$14:$DQ$14,0))</f>
        <v>0</v>
      </c>
      <c r="DM34" s="4" cm="1">
        <f t="array" ref="DM34">BG34*INDEX(prod_est,$H34+$I34-1,MATCH(DM$14,$BQ$14:$DQ$14,0))</f>
        <v>0</v>
      </c>
      <c r="DN34" s="4" cm="1">
        <f t="array" ref="DN34">BH34*INDEX(prod_est,$H34+$I34-1,MATCH(DN$14,$BQ$14:$DQ$14,0))</f>
        <v>0</v>
      </c>
      <c r="DO34" s="4" cm="1">
        <f t="array" ref="DO34">BI34*INDEX(prod_est,$H34+$I34-1,MATCH(DO$14,$BQ$14:$DQ$14,0))</f>
        <v>0</v>
      </c>
      <c r="DP34" s="4" cm="1">
        <f t="array" ref="DP34">BJ34*INDEX(prod_est,$H34+$I34-1,MATCH(DP$14,$BQ$14:$DQ$14,0))</f>
        <v>0</v>
      </c>
      <c r="DQ34" s="4" cm="1">
        <f t="array" ref="DQ34">BK34*INDEX(prod_est,$H34+$I34-1,MATCH(DQ$14,$BQ$14:$DQ$14,0))</f>
        <v>0</v>
      </c>
    </row>
    <row r="35" spans="1:121" x14ac:dyDescent="0.25">
      <c r="A35" t="s">
        <v>38</v>
      </c>
      <c r="B35" t="s">
        <v>25</v>
      </c>
      <c r="C35" t="s">
        <v>25</v>
      </c>
      <c r="D35" t="s">
        <v>172</v>
      </c>
      <c r="E35" s="46" t="s">
        <v>37</v>
      </c>
      <c r="F35" s="4">
        <v>0</v>
      </c>
      <c r="G35" s="4">
        <v>0</v>
      </c>
      <c r="H35">
        <f>MATCH(A35,Production_est!$A$4:$A$339,0)</f>
        <v>17</v>
      </c>
      <c r="I35">
        <f>IFERROR(MATCH(E35,Production_est!$D$4:$D$339,0),"-")</f>
        <v>3</v>
      </c>
      <c r="J35" s="4" cm="1">
        <f t="array" ref="J35">IFERROR(INDEX(Production_est!$E$4:$E$339,I35+H35-1),"-")</f>
        <v>660.53228160756498</v>
      </c>
      <c r="K35" s="33">
        <f t="shared" si="3"/>
        <v>0</v>
      </c>
      <c r="L35" s="33">
        <f t="shared" si="26"/>
        <v>0</v>
      </c>
      <c r="M35" s="33">
        <f t="shared" si="26"/>
        <v>0</v>
      </c>
      <c r="N35" s="33">
        <f t="shared" si="26"/>
        <v>0</v>
      </c>
      <c r="O35" s="33">
        <f t="shared" si="26"/>
        <v>0</v>
      </c>
      <c r="P35" s="33">
        <f t="shared" si="26"/>
        <v>0</v>
      </c>
      <c r="Q35" s="33">
        <f t="shared" si="26"/>
        <v>0</v>
      </c>
      <c r="R35" s="33">
        <f t="shared" si="26"/>
        <v>0</v>
      </c>
      <c r="S35" s="33">
        <f t="shared" si="26"/>
        <v>0</v>
      </c>
      <c r="T35" s="33">
        <f t="shared" si="26"/>
        <v>0</v>
      </c>
      <c r="U35" s="33">
        <f t="shared" si="26"/>
        <v>0</v>
      </c>
      <c r="V35" s="33">
        <f t="shared" si="26"/>
        <v>0</v>
      </c>
      <c r="W35" s="33">
        <f t="shared" si="26"/>
        <v>0</v>
      </c>
      <c r="X35" s="33">
        <f t="shared" si="26"/>
        <v>0</v>
      </c>
      <c r="Y35" s="33">
        <f t="shared" si="26"/>
        <v>0</v>
      </c>
      <c r="Z35" s="33">
        <f t="shared" si="26"/>
        <v>0</v>
      </c>
      <c r="AA35" s="33">
        <f t="shared" si="26"/>
        <v>0</v>
      </c>
      <c r="AB35" s="33">
        <f t="shared" si="26"/>
        <v>0</v>
      </c>
      <c r="AC35" s="33">
        <f t="shared" si="26"/>
        <v>0</v>
      </c>
      <c r="AD35" s="33">
        <f t="shared" si="26"/>
        <v>0</v>
      </c>
      <c r="AE35" s="33">
        <f t="shared" si="26"/>
        <v>0</v>
      </c>
      <c r="AF35" s="33">
        <f t="shared" si="26"/>
        <v>0</v>
      </c>
      <c r="AG35" s="33">
        <f t="shared" si="26"/>
        <v>0</v>
      </c>
      <c r="AH35" s="33">
        <f t="shared" si="26"/>
        <v>0</v>
      </c>
      <c r="AI35" s="33">
        <f t="shared" si="26"/>
        <v>0</v>
      </c>
      <c r="AJ35" s="33">
        <f t="shared" si="26"/>
        <v>0</v>
      </c>
      <c r="AK35" s="33">
        <f t="shared" si="26"/>
        <v>0</v>
      </c>
      <c r="AL35" s="33">
        <f t="shared" si="26"/>
        <v>0</v>
      </c>
      <c r="AM35" s="33">
        <f t="shared" si="26"/>
        <v>0</v>
      </c>
      <c r="AN35" s="33">
        <f t="shared" si="26"/>
        <v>0</v>
      </c>
      <c r="AO35" s="33">
        <f t="shared" si="26"/>
        <v>0</v>
      </c>
      <c r="AP35" s="33">
        <f t="shared" si="26"/>
        <v>0</v>
      </c>
      <c r="AQ35" s="33">
        <f t="shared" si="26"/>
        <v>0</v>
      </c>
      <c r="AR35" s="33">
        <f t="shared" ref="AR35:BK35" si="31">AQ35*(1-$G$4)</f>
        <v>0</v>
      </c>
      <c r="AS35" s="33">
        <f t="shared" si="31"/>
        <v>0</v>
      </c>
      <c r="AT35" s="33">
        <f t="shared" si="31"/>
        <v>0</v>
      </c>
      <c r="AU35" s="33">
        <f t="shared" si="31"/>
        <v>0</v>
      </c>
      <c r="AV35" s="33">
        <f t="shared" si="31"/>
        <v>0</v>
      </c>
      <c r="AW35" s="33">
        <f t="shared" si="31"/>
        <v>0</v>
      </c>
      <c r="AX35" s="33">
        <f t="shared" si="31"/>
        <v>0</v>
      </c>
      <c r="AY35" s="33">
        <f t="shared" si="31"/>
        <v>0</v>
      </c>
      <c r="AZ35" s="33">
        <f t="shared" si="31"/>
        <v>0</v>
      </c>
      <c r="BA35" s="33">
        <f t="shared" si="31"/>
        <v>0</v>
      </c>
      <c r="BB35" s="33">
        <f t="shared" si="31"/>
        <v>0</v>
      </c>
      <c r="BC35" s="33">
        <f t="shared" si="31"/>
        <v>0</v>
      </c>
      <c r="BD35" s="33">
        <f t="shared" si="31"/>
        <v>0</v>
      </c>
      <c r="BE35" s="33">
        <f t="shared" si="31"/>
        <v>0</v>
      </c>
      <c r="BF35" s="33">
        <f t="shared" si="31"/>
        <v>0</v>
      </c>
      <c r="BG35" s="33">
        <f t="shared" si="31"/>
        <v>0</v>
      </c>
      <c r="BH35" s="33">
        <f t="shared" si="31"/>
        <v>0</v>
      </c>
      <c r="BI35" s="33">
        <f t="shared" si="31"/>
        <v>0</v>
      </c>
      <c r="BJ35" s="33">
        <f t="shared" si="31"/>
        <v>0</v>
      </c>
      <c r="BK35" s="33">
        <f t="shared" si="31"/>
        <v>0</v>
      </c>
      <c r="BL35" t="str">
        <f t="shared" si="6"/>
        <v>02_BD</v>
      </c>
      <c r="BM35" t="str">
        <f t="shared" si="7"/>
        <v>d_nonenergy_15_3_charcoal</v>
      </c>
      <c r="BP35" s="4">
        <f t="shared" si="8"/>
        <v>0</v>
      </c>
      <c r="BQ35" s="4">
        <f t="shared" si="9"/>
        <v>0</v>
      </c>
      <c r="BR35" s="4" cm="1">
        <f t="array" ref="BR35">L35*INDEX(prod_est,$H35+$I35-1,MATCH(BR$14,$BQ$14:$DQ$14,0))</f>
        <v>0</v>
      </c>
      <c r="BS35" s="4" cm="1">
        <f t="array" ref="BS35">M35*INDEX(prod_est,$H35+$I35-1,MATCH(BS$14,$BQ$14:$DQ$14,0))</f>
        <v>0</v>
      </c>
      <c r="BT35" s="4" cm="1">
        <f t="array" ref="BT35">N35*INDEX(prod_est,$H35+$I35-1,MATCH(BT$14,$BQ$14:$DQ$14,0))</f>
        <v>0</v>
      </c>
      <c r="BU35" s="4" cm="1">
        <f t="array" ref="BU35">O35*INDEX(prod_est,$H35+$I35-1,MATCH(BU$14,$BQ$14:$DQ$14,0))</f>
        <v>0</v>
      </c>
      <c r="BV35" s="4" cm="1">
        <f t="array" ref="BV35">P35*INDEX(prod_est,$H35+$I35-1,MATCH(BV$14,$BQ$14:$DQ$14,0))</f>
        <v>0</v>
      </c>
      <c r="BW35" s="4" cm="1">
        <f t="array" ref="BW35">Q35*INDEX(prod_est,$H35+$I35-1,MATCH(BW$14,$BQ$14:$DQ$14,0))</f>
        <v>0</v>
      </c>
      <c r="BX35" s="4" cm="1">
        <f t="array" ref="BX35">R35*INDEX(prod_est,$H35+$I35-1,MATCH(BX$14,$BQ$14:$DQ$14,0))</f>
        <v>0</v>
      </c>
      <c r="BY35" s="4" cm="1">
        <f t="array" ref="BY35">S35*INDEX(prod_est,$H35+$I35-1,MATCH(BY$14,$BQ$14:$DQ$14,0))</f>
        <v>0</v>
      </c>
      <c r="BZ35" s="4" cm="1">
        <f t="array" ref="BZ35">T35*INDEX(prod_est,$H35+$I35-1,MATCH(BZ$14,$BQ$14:$DQ$14,0))</f>
        <v>0</v>
      </c>
      <c r="CA35" s="4" cm="1">
        <f t="array" ref="CA35">U35*INDEX(prod_est,$H35+$I35-1,MATCH(CA$14,$BQ$14:$DQ$14,0))</f>
        <v>0</v>
      </c>
      <c r="CB35" s="4" cm="1">
        <f t="array" ref="CB35">V35*INDEX(prod_est,$H35+$I35-1,MATCH(CB$14,$BQ$14:$DQ$14,0))</f>
        <v>0</v>
      </c>
      <c r="CC35" s="4" cm="1">
        <f t="array" ref="CC35">W35*INDEX(prod_est,$H35+$I35-1,MATCH(CC$14,$BQ$14:$DQ$14,0))</f>
        <v>0</v>
      </c>
      <c r="CD35" s="4" cm="1">
        <f t="array" ref="CD35">X35*INDEX(prod_est,$H35+$I35-1,MATCH(CD$14,$BQ$14:$DQ$14,0))</f>
        <v>0</v>
      </c>
      <c r="CE35" s="4" cm="1">
        <f t="array" ref="CE35">Y35*INDEX(prod_est,$H35+$I35-1,MATCH(CE$14,$BQ$14:$DQ$14,0))</f>
        <v>0</v>
      </c>
      <c r="CF35" s="4" cm="1">
        <f t="array" ref="CF35">Z35*INDEX(prod_est,$H35+$I35-1,MATCH(CF$14,$BQ$14:$DQ$14,0))</f>
        <v>0</v>
      </c>
      <c r="CG35" s="4" cm="1">
        <f t="array" ref="CG35">AA35*INDEX(prod_est,$H35+$I35-1,MATCH(CG$14,$BQ$14:$DQ$14,0))</f>
        <v>0</v>
      </c>
      <c r="CH35" s="4" cm="1">
        <f t="array" ref="CH35">AB35*INDEX(prod_est,$H35+$I35-1,MATCH(CH$14,$BQ$14:$DQ$14,0))</f>
        <v>0</v>
      </c>
      <c r="CI35" s="4" cm="1">
        <f t="array" ref="CI35">AC35*INDEX(prod_est,$H35+$I35-1,MATCH(CI$14,$BQ$14:$DQ$14,0))</f>
        <v>0</v>
      </c>
      <c r="CJ35" s="4" cm="1">
        <f t="array" ref="CJ35">AD35*INDEX(prod_est,$H35+$I35-1,MATCH(CJ$14,$BQ$14:$DQ$14,0))</f>
        <v>0</v>
      </c>
      <c r="CK35" s="4" cm="1">
        <f t="array" ref="CK35">AE35*INDEX(prod_est,$H35+$I35-1,MATCH(CK$14,$BQ$14:$DQ$14,0))</f>
        <v>0</v>
      </c>
      <c r="CL35" s="4" cm="1">
        <f t="array" ref="CL35">AF35*INDEX(prod_est,$H35+$I35-1,MATCH(CL$14,$BQ$14:$DQ$14,0))</f>
        <v>0</v>
      </c>
      <c r="CM35" s="4" cm="1">
        <f t="array" ref="CM35">AG35*INDEX(prod_est,$H35+$I35-1,MATCH(CM$14,$BQ$14:$DQ$14,0))</f>
        <v>0</v>
      </c>
      <c r="CN35" s="4" cm="1">
        <f t="array" ref="CN35">AH35*INDEX(prod_est,$H35+$I35-1,MATCH(CN$14,$BQ$14:$DQ$14,0))</f>
        <v>0</v>
      </c>
      <c r="CO35" s="4" cm="1">
        <f t="array" ref="CO35">AI35*INDEX(prod_est,$H35+$I35-1,MATCH(CO$14,$BQ$14:$DQ$14,0))</f>
        <v>0</v>
      </c>
      <c r="CP35" s="4" cm="1">
        <f t="array" ref="CP35">AJ35*INDEX(prod_est,$H35+$I35-1,MATCH(CP$14,$BQ$14:$DQ$14,0))</f>
        <v>0</v>
      </c>
      <c r="CQ35" s="4" cm="1">
        <f t="array" ref="CQ35">AK35*INDEX(prod_est,$H35+$I35-1,MATCH(CQ$14,$BQ$14:$DQ$14,0))</f>
        <v>0</v>
      </c>
      <c r="CR35" s="4" cm="1">
        <f t="array" ref="CR35">AL35*INDEX(prod_est,$H35+$I35-1,MATCH(CR$14,$BQ$14:$DQ$14,0))</f>
        <v>0</v>
      </c>
      <c r="CS35" s="4" cm="1">
        <f t="array" ref="CS35">AM35*INDEX(prod_est,$H35+$I35-1,MATCH(CS$14,$BQ$14:$DQ$14,0))</f>
        <v>0</v>
      </c>
      <c r="CT35" s="4" cm="1">
        <f t="array" ref="CT35">AN35*INDEX(prod_est,$H35+$I35-1,MATCH(CT$14,$BQ$14:$DQ$14,0))</f>
        <v>0</v>
      </c>
      <c r="CU35" s="4" cm="1">
        <f t="array" ref="CU35">AO35*INDEX(prod_est,$H35+$I35-1,MATCH(CU$14,$BQ$14:$DQ$14,0))</f>
        <v>0</v>
      </c>
      <c r="CV35" s="4" cm="1">
        <f t="array" ref="CV35">AP35*INDEX(prod_est,$H35+$I35-1,MATCH(CV$14,$BQ$14:$DQ$14,0))</f>
        <v>0</v>
      </c>
      <c r="CW35" s="4" cm="1">
        <f t="array" ref="CW35">AQ35*INDEX(prod_est,$H35+$I35-1,MATCH(CW$14,$BQ$14:$DQ$14,0))</f>
        <v>0</v>
      </c>
      <c r="CX35" s="4" cm="1">
        <f t="array" ref="CX35">AR35*INDEX(prod_est,$H35+$I35-1,MATCH(CX$14,$BQ$14:$DQ$14,0))</f>
        <v>0</v>
      </c>
      <c r="CY35" s="4" cm="1">
        <f t="array" ref="CY35">AS35*INDEX(prod_est,$H35+$I35-1,MATCH(CY$14,$BQ$14:$DQ$14,0))</f>
        <v>0</v>
      </c>
      <c r="CZ35" s="4" cm="1">
        <f t="array" ref="CZ35">AT35*INDEX(prod_est,$H35+$I35-1,MATCH(CZ$14,$BQ$14:$DQ$14,0))</f>
        <v>0</v>
      </c>
      <c r="DA35" s="4" cm="1">
        <f t="array" ref="DA35">AU35*INDEX(prod_est,$H35+$I35-1,MATCH(DA$14,$BQ$14:$DQ$14,0))</f>
        <v>0</v>
      </c>
      <c r="DB35" s="4" cm="1">
        <f t="array" ref="DB35">AV35*INDEX(prod_est,$H35+$I35-1,MATCH(DB$14,$BQ$14:$DQ$14,0))</f>
        <v>0</v>
      </c>
      <c r="DC35" s="4" cm="1">
        <f t="array" ref="DC35">AW35*INDEX(prod_est,$H35+$I35-1,MATCH(DC$14,$BQ$14:$DQ$14,0))</f>
        <v>0</v>
      </c>
      <c r="DD35" s="4" cm="1">
        <f t="array" ref="DD35">AX35*INDEX(prod_est,$H35+$I35-1,MATCH(DD$14,$BQ$14:$DQ$14,0))</f>
        <v>0</v>
      </c>
      <c r="DE35" s="4" cm="1">
        <f t="array" ref="DE35">AY35*INDEX(prod_est,$H35+$I35-1,MATCH(DE$14,$BQ$14:$DQ$14,0))</f>
        <v>0</v>
      </c>
      <c r="DF35" s="4" cm="1">
        <f t="array" ref="DF35">AZ35*INDEX(prod_est,$H35+$I35-1,MATCH(DF$14,$BQ$14:$DQ$14,0))</f>
        <v>0</v>
      </c>
      <c r="DG35" s="4" cm="1">
        <f t="array" ref="DG35">BA35*INDEX(prod_est,$H35+$I35-1,MATCH(DG$14,$BQ$14:$DQ$14,0))</f>
        <v>0</v>
      </c>
      <c r="DH35" s="4" cm="1">
        <f t="array" ref="DH35">BB35*INDEX(prod_est,$H35+$I35-1,MATCH(DH$14,$BQ$14:$DQ$14,0))</f>
        <v>0</v>
      </c>
      <c r="DI35" s="4" cm="1">
        <f t="array" ref="DI35">BC35*INDEX(prod_est,$H35+$I35-1,MATCH(DI$14,$BQ$14:$DQ$14,0))</f>
        <v>0</v>
      </c>
      <c r="DJ35" s="4" cm="1">
        <f t="array" ref="DJ35">BD35*INDEX(prod_est,$H35+$I35-1,MATCH(DJ$14,$BQ$14:$DQ$14,0))</f>
        <v>0</v>
      </c>
      <c r="DK35" s="4" cm="1">
        <f t="array" ref="DK35">BE35*INDEX(prod_est,$H35+$I35-1,MATCH(DK$14,$BQ$14:$DQ$14,0))</f>
        <v>0</v>
      </c>
      <c r="DL35" s="4" cm="1">
        <f t="array" ref="DL35">BF35*INDEX(prod_est,$H35+$I35-1,MATCH(DL$14,$BQ$14:$DQ$14,0))</f>
        <v>0</v>
      </c>
      <c r="DM35" s="4" cm="1">
        <f t="array" ref="DM35">BG35*INDEX(prod_est,$H35+$I35-1,MATCH(DM$14,$BQ$14:$DQ$14,0))</f>
        <v>0</v>
      </c>
      <c r="DN35" s="4" cm="1">
        <f t="array" ref="DN35">BH35*INDEX(prod_est,$H35+$I35-1,MATCH(DN$14,$BQ$14:$DQ$14,0))</f>
        <v>0</v>
      </c>
      <c r="DO35" s="4" cm="1">
        <f t="array" ref="DO35">BI35*INDEX(prod_est,$H35+$I35-1,MATCH(DO$14,$BQ$14:$DQ$14,0))</f>
        <v>0</v>
      </c>
      <c r="DP35" s="4" cm="1">
        <f t="array" ref="DP35">BJ35*INDEX(prod_est,$H35+$I35-1,MATCH(DP$14,$BQ$14:$DQ$14,0))</f>
        <v>0</v>
      </c>
      <c r="DQ35" s="4" cm="1">
        <f t="array" ref="DQ35">BK35*INDEX(prod_est,$H35+$I35-1,MATCH(DQ$14,$BQ$14:$DQ$14,0))</f>
        <v>0</v>
      </c>
    </row>
    <row r="36" spans="1:121" x14ac:dyDescent="0.25">
      <c r="A36" t="s">
        <v>38</v>
      </c>
      <c r="B36" t="s">
        <v>26</v>
      </c>
      <c r="C36" t="s">
        <v>26</v>
      </c>
      <c r="D36" t="s">
        <v>172</v>
      </c>
      <c r="E36" s="46" t="s">
        <v>37</v>
      </c>
      <c r="F36" s="4">
        <v>0</v>
      </c>
      <c r="G36" s="4">
        <v>0</v>
      </c>
      <c r="H36">
        <f>MATCH(A36,Production_est!$A$4:$A$339,0)</f>
        <v>17</v>
      </c>
      <c r="I36">
        <f>IFERROR(MATCH(E36,Production_est!$D$4:$D$339,0),"-")</f>
        <v>3</v>
      </c>
      <c r="J36" s="4" cm="1">
        <f t="array" ref="J36">IFERROR(INDEX(Production_est!$E$4:$E$339,I36+H36-1),"-")</f>
        <v>660.53228160756498</v>
      </c>
      <c r="K36" s="33">
        <f t="shared" si="3"/>
        <v>0</v>
      </c>
      <c r="L36" s="33">
        <f t="shared" ref="L36:AP43" si="32">K36*(1-$G$4)</f>
        <v>0</v>
      </c>
      <c r="M36" s="33">
        <f t="shared" si="32"/>
        <v>0</v>
      </c>
      <c r="N36" s="33">
        <f t="shared" si="32"/>
        <v>0</v>
      </c>
      <c r="O36" s="33">
        <f t="shared" si="32"/>
        <v>0</v>
      </c>
      <c r="P36" s="33">
        <f t="shared" si="32"/>
        <v>0</v>
      </c>
      <c r="Q36" s="33">
        <f t="shared" si="32"/>
        <v>0</v>
      </c>
      <c r="R36" s="33">
        <f t="shared" si="32"/>
        <v>0</v>
      </c>
      <c r="S36" s="33">
        <f t="shared" si="32"/>
        <v>0</v>
      </c>
      <c r="T36" s="33">
        <f t="shared" si="32"/>
        <v>0</v>
      </c>
      <c r="U36" s="33">
        <f t="shared" si="32"/>
        <v>0</v>
      </c>
      <c r="V36" s="33">
        <f t="shared" si="32"/>
        <v>0</v>
      </c>
      <c r="W36" s="33">
        <f t="shared" si="32"/>
        <v>0</v>
      </c>
      <c r="X36" s="33">
        <f t="shared" si="32"/>
        <v>0</v>
      </c>
      <c r="Y36" s="33">
        <f t="shared" si="32"/>
        <v>0</v>
      </c>
      <c r="Z36" s="33">
        <f t="shared" si="32"/>
        <v>0</v>
      </c>
      <c r="AA36" s="33">
        <f t="shared" si="32"/>
        <v>0</v>
      </c>
      <c r="AB36" s="33">
        <f t="shared" si="32"/>
        <v>0</v>
      </c>
      <c r="AC36" s="33">
        <f t="shared" si="32"/>
        <v>0</v>
      </c>
      <c r="AD36" s="33">
        <f t="shared" si="32"/>
        <v>0</v>
      </c>
      <c r="AE36" s="33">
        <f t="shared" si="32"/>
        <v>0</v>
      </c>
      <c r="AF36" s="33">
        <f t="shared" si="32"/>
        <v>0</v>
      </c>
      <c r="AG36" s="33">
        <f t="shared" si="32"/>
        <v>0</v>
      </c>
      <c r="AH36" s="33">
        <f t="shared" si="32"/>
        <v>0</v>
      </c>
      <c r="AI36" s="33">
        <f t="shared" si="32"/>
        <v>0</v>
      </c>
      <c r="AJ36" s="33">
        <f t="shared" si="32"/>
        <v>0</v>
      </c>
      <c r="AK36" s="33">
        <f t="shared" si="32"/>
        <v>0</v>
      </c>
      <c r="AL36" s="33">
        <f t="shared" si="32"/>
        <v>0</v>
      </c>
      <c r="AM36" s="33">
        <f t="shared" si="32"/>
        <v>0</v>
      </c>
      <c r="AN36" s="33">
        <f t="shared" si="32"/>
        <v>0</v>
      </c>
      <c r="AO36" s="33">
        <f t="shared" si="32"/>
        <v>0</v>
      </c>
      <c r="AP36" s="33">
        <f t="shared" si="32"/>
        <v>0</v>
      </c>
      <c r="AQ36" s="33">
        <f t="shared" ref="AQ36:BK36" si="33">AP36*(1-$G$4)</f>
        <v>0</v>
      </c>
      <c r="AR36" s="33">
        <f t="shared" si="33"/>
        <v>0</v>
      </c>
      <c r="AS36" s="33">
        <f t="shared" si="33"/>
        <v>0</v>
      </c>
      <c r="AT36" s="33">
        <f t="shared" si="33"/>
        <v>0</v>
      </c>
      <c r="AU36" s="33">
        <f t="shared" si="33"/>
        <v>0</v>
      </c>
      <c r="AV36" s="33">
        <f t="shared" si="33"/>
        <v>0</v>
      </c>
      <c r="AW36" s="33">
        <f t="shared" si="33"/>
        <v>0</v>
      </c>
      <c r="AX36" s="33">
        <f t="shared" si="33"/>
        <v>0</v>
      </c>
      <c r="AY36" s="33">
        <f t="shared" si="33"/>
        <v>0</v>
      </c>
      <c r="AZ36" s="33">
        <f t="shared" si="33"/>
        <v>0</v>
      </c>
      <c r="BA36" s="33">
        <f t="shared" si="33"/>
        <v>0</v>
      </c>
      <c r="BB36" s="33">
        <f t="shared" si="33"/>
        <v>0</v>
      </c>
      <c r="BC36" s="33">
        <f t="shared" si="33"/>
        <v>0</v>
      </c>
      <c r="BD36" s="33">
        <f t="shared" si="33"/>
        <v>0</v>
      </c>
      <c r="BE36" s="33">
        <f t="shared" si="33"/>
        <v>0</v>
      </c>
      <c r="BF36" s="33">
        <f t="shared" si="33"/>
        <v>0</v>
      </c>
      <c r="BG36" s="33">
        <f t="shared" si="33"/>
        <v>0</v>
      </c>
      <c r="BH36" s="33">
        <f t="shared" si="33"/>
        <v>0</v>
      </c>
      <c r="BI36" s="33">
        <f t="shared" si="33"/>
        <v>0</v>
      </c>
      <c r="BJ36" s="33">
        <f t="shared" si="33"/>
        <v>0</v>
      </c>
      <c r="BK36" s="33">
        <f t="shared" si="33"/>
        <v>0</v>
      </c>
      <c r="BL36" t="str">
        <f t="shared" si="6"/>
        <v>02_BD</v>
      </c>
      <c r="BM36" t="str">
        <f t="shared" si="7"/>
        <v>d_nonenergy_15_4_black_liquor</v>
      </c>
      <c r="BP36" s="4">
        <f t="shared" si="8"/>
        <v>0</v>
      </c>
      <c r="BQ36" s="4">
        <f t="shared" si="9"/>
        <v>0</v>
      </c>
      <c r="BR36" s="4" cm="1">
        <f t="array" ref="BR36">L36*INDEX(prod_est,$H36+$I36-1,MATCH(BR$14,$BQ$14:$DQ$14,0))</f>
        <v>0</v>
      </c>
      <c r="BS36" s="4" cm="1">
        <f t="array" ref="BS36">M36*INDEX(prod_est,$H36+$I36-1,MATCH(BS$14,$BQ$14:$DQ$14,0))</f>
        <v>0</v>
      </c>
      <c r="BT36" s="4" cm="1">
        <f t="array" ref="BT36">N36*INDEX(prod_est,$H36+$I36-1,MATCH(BT$14,$BQ$14:$DQ$14,0))</f>
        <v>0</v>
      </c>
      <c r="BU36" s="4" cm="1">
        <f t="array" ref="BU36">O36*INDEX(prod_est,$H36+$I36-1,MATCH(BU$14,$BQ$14:$DQ$14,0))</f>
        <v>0</v>
      </c>
      <c r="BV36" s="4" cm="1">
        <f t="array" ref="BV36">P36*INDEX(prod_est,$H36+$I36-1,MATCH(BV$14,$BQ$14:$DQ$14,0))</f>
        <v>0</v>
      </c>
      <c r="BW36" s="4" cm="1">
        <f t="array" ref="BW36">Q36*INDEX(prod_est,$H36+$I36-1,MATCH(BW$14,$BQ$14:$DQ$14,0))</f>
        <v>0</v>
      </c>
      <c r="BX36" s="4" cm="1">
        <f t="array" ref="BX36">R36*INDEX(prod_est,$H36+$I36-1,MATCH(BX$14,$BQ$14:$DQ$14,0))</f>
        <v>0</v>
      </c>
      <c r="BY36" s="4" cm="1">
        <f t="array" ref="BY36">S36*INDEX(prod_est,$H36+$I36-1,MATCH(BY$14,$BQ$14:$DQ$14,0))</f>
        <v>0</v>
      </c>
      <c r="BZ36" s="4" cm="1">
        <f t="array" ref="BZ36">T36*INDEX(prod_est,$H36+$I36-1,MATCH(BZ$14,$BQ$14:$DQ$14,0))</f>
        <v>0</v>
      </c>
      <c r="CA36" s="4" cm="1">
        <f t="array" ref="CA36">U36*INDEX(prod_est,$H36+$I36-1,MATCH(CA$14,$BQ$14:$DQ$14,0))</f>
        <v>0</v>
      </c>
      <c r="CB36" s="4" cm="1">
        <f t="array" ref="CB36">V36*INDEX(prod_est,$H36+$I36-1,MATCH(CB$14,$BQ$14:$DQ$14,0))</f>
        <v>0</v>
      </c>
      <c r="CC36" s="4" cm="1">
        <f t="array" ref="CC36">W36*INDEX(prod_est,$H36+$I36-1,MATCH(CC$14,$BQ$14:$DQ$14,0))</f>
        <v>0</v>
      </c>
      <c r="CD36" s="4" cm="1">
        <f t="array" ref="CD36">X36*INDEX(prod_est,$H36+$I36-1,MATCH(CD$14,$BQ$14:$DQ$14,0))</f>
        <v>0</v>
      </c>
      <c r="CE36" s="4" cm="1">
        <f t="array" ref="CE36">Y36*INDEX(prod_est,$H36+$I36-1,MATCH(CE$14,$BQ$14:$DQ$14,0))</f>
        <v>0</v>
      </c>
      <c r="CF36" s="4" cm="1">
        <f t="array" ref="CF36">Z36*INDEX(prod_est,$H36+$I36-1,MATCH(CF$14,$BQ$14:$DQ$14,0))</f>
        <v>0</v>
      </c>
      <c r="CG36" s="4" cm="1">
        <f t="array" ref="CG36">AA36*INDEX(prod_est,$H36+$I36-1,MATCH(CG$14,$BQ$14:$DQ$14,0))</f>
        <v>0</v>
      </c>
      <c r="CH36" s="4" cm="1">
        <f t="array" ref="CH36">AB36*INDEX(prod_est,$H36+$I36-1,MATCH(CH$14,$BQ$14:$DQ$14,0))</f>
        <v>0</v>
      </c>
      <c r="CI36" s="4" cm="1">
        <f t="array" ref="CI36">AC36*INDEX(prod_est,$H36+$I36-1,MATCH(CI$14,$BQ$14:$DQ$14,0))</f>
        <v>0</v>
      </c>
      <c r="CJ36" s="4" cm="1">
        <f t="array" ref="CJ36">AD36*INDEX(prod_est,$H36+$I36-1,MATCH(CJ$14,$BQ$14:$DQ$14,0))</f>
        <v>0</v>
      </c>
      <c r="CK36" s="4" cm="1">
        <f t="array" ref="CK36">AE36*INDEX(prod_est,$H36+$I36-1,MATCH(CK$14,$BQ$14:$DQ$14,0))</f>
        <v>0</v>
      </c>
      <c r="CL36" s="4" cm="1">
        <f t="array" ref="CL36">AF36*INDEX(prod_est,$H36+$I36-1,MATCH(CL$14,$BQ$14:$DQ$14,0))</f>
        <v>0</v>
      </c>
      <c r="CM36" s="4" cm="1">
        <f t="array" ref="CM36">AG36*INDEX(prod_est,$H36+$I36-1,MATCH(CM$14,$BQ$14:$DQ$14,0))</f>
        <v>0</v>
      </c>
      <c r="CN36" s="4" cm="1">
        <f t="array" ref="CN36">AH36*INDEX(prod_est,$H36+$I36-1,MATCH(CN$14,$BQ$14:$DQ$14,0))</f>
        <v>0</v>
      </c>
      <c r="CO36" s="4" cm="1">
        <f t="array" ref="CO36">AI36*INDEX(prod_est,$H36+$I36-1,MATCH(CO$14,$BQ$14:$DQ$14,0))</f>
        <v>0</v>
      </c>
      <c r="CP36" s="4" cm="1">
        <f t="array" ref="CP36">AJ36*INDEX(prod_est,$H36+$I36-1,MATCH(CP$14,$BQ$14:$DQ$14,0))</f>
        <v>0</v>
      </c>
      <c r="CQ36" s="4" cm="1">
        <f t="array" ref="CQ36">AK36*INDEX(prod_est,$H36+$I36-1,MATCH(CQ$14,$BQ$14:$DQ$14,0))</f>
        <v>0</v>
      </c>
      <c r="CR36" s="4" cm="1">
        <f t="array" ref="CR36">AL36*INDEX(prod_est,$H36+$I36-1,MATCH(CR$14,$BQ$14:$DQ$14,0))</f>
        <v>0</v>
      </c>
      <c r="CS36" s="4" cm="1">
        <f t="array" ref="CS36">AM36*INDEX(prod_est,$H36+$I36-1,MATCH(CS$14,$BQ$14:$DQ$14,0))</f>
        <v>0</v>
      </c>
      <c r="CT36" s="4" cm="1">
        <f t="array" ref="CT36">AN36*INDEX(prod_est,$H36+$I36-1,MATCH(CT$14,$BQ$14:$DQ$14,0))</f>
        <v>0</v>
      </c>
      <c r="CU36" s="4" cm="1">
        <f t="array" ref="CU36">AO36*INDEX(prod_est,$H36+$I36-1,MATCH(CU$14,$BQ$14:$DQ$14,0))</f>
        <v>0</v>
      </c>
      <c r="CV36" s="4" cm="1">
        <f t="array" ref="CV36">AP36*INDEX(prod_est,$H36+$I36-1,MATCH(CV$14,$BQ$14:$DQ$14,0))</f>
        <v>0</v>
      </c>
      <c r="CW36" s="4" cm="1">
        <f t="array" ref="CW36">AQ36*INDEX(prod_est,$H36+$I36-1,MATCH(CW$14,$BQ$14:$DQ$14,0))</f>
        <v>0</v>
      </c>
      <c r="CX36" s="4" cm="1">
        <f t="array" ref="CX36">AR36*INDEX(prod_est,$H36+$I36-1,MATCH(CX$14,$BQ$14:$DQ$14,0))</f>
        <v>0</v>
      </c>
      <c r="CY36" s="4" cm="1">
        <f t="array" ref="CY36">AS36*INDEX(prod_est,$H36+$I36-1,MATCH(CY$14,$BQ$14:$DQ$14,0))</f>
        <v>0</v>
      </c>
      <c r="CZ36" s="4" cm="1">
        <f t="array" ref="CZ36">AT36*INDEX(prod_est,$H36+$I36-1,MATCH(CZ$14,$BQ$14:$DQ$14,0))</f>
        <v>0</v>
      </c>
      <c r="DA36" s="4" cm="1">
        <f t="array" ref="DA36">AU36*INDEX(prod_est,$H36+$I36-1,MATCH(DA$14,$BQ$14:$DQ$14,0))</f>
        <v>0</v>
      </c>
      <c r="DB36" s="4" cm="1">
        <f t="array" ref="DB36">AV36*INDEX(prod_est,$H36+$I36-1,MATCH(DB$14,$BQ$14:$DQ$14,0))</f>
        <v>0</v>
      </c>
      <c r="DC36" s="4" cm="1">
        <f t="array" ref="DC36">AW36*INDEX(prod_est,$H36+$I36-1,MATCH(DC$14,$BQ$14:$DQ$14,0))</f>
        <v>0</v>
      </c>
      <c r="DD36" s="4" cm="1">
        <f t="array" ref="DD36">AX36*INDEX(prod_est,$H36+$I36-1,MATCH(DD$14,$BQ$14:$DQ$14,0))</f>
        <v>0</v>
      </c>
      <c r="DE36" s="4" cm="1">
        <f t="array" ref="DE36">AY36*INDEX(prod_est,$H36+$I36-1,MATCH(DE$14,$BQ$14:$DQ$14,0))</f>
        <v>0</v>
      </c>
      <c r="DF36" s="4" cm="1">
        <f t="array" ref="DF36">AZ36*INDEX(prod_est,$H36+$I36-1,MATCH(DF$14,$BQ$14:$DQ$14,0))</f>
        <v>0</v>
      </c>
      <c r="DG36" s="4" cm="1">
        <f t="array" ref="DG36">BA36*INDEX(prod_est,$H36+$I36-1,MATCH(DG$14,$BQ$14:$DQ$14,0))</f>
        <v>0</v>
      </c>
      <c r="DH36" s="4" cm="1">
        <f t="array" ref="DH36">BB36*INDEX(prod_est,$H36+$I36-1,MATCH(DH$14,$BQ$14:$DQ$14,0))</f>
        <v>0</v>
      </c>
      <c r="DI36" s="4" cm="1">
        <f t="array" ref="DI36">BC36*INDEX(prod_est,$H36+$I36-1,MATCH(DI$14,$BQ$14:$DQ$14,0))</f>
        <v>0</v>
      </c>
      <c r="DJ36" s="4" cm="1">
        <f t="array" ref="DJ36">BD36*INDEX(prod_est,$H36+$I36-1,MATCH(DJ$14,$BQ$14:$DQ$14,0))</f>
        <v>0</v>
      </c>
      <c r="DK36" s="4" cm="1">
        <f t="array" ref="DK36">BE36*INDEX(prod_est,$H36+$I36-1,MATCH(DK$14,$BQ$14:$DQ$14,0))</f>
        <v>0</v>
      </c>
      <c r="DL36" s="4" cm="1">
        <f t="array" ref="DL36">BF36*INDEX(prod_est,$H36+$I36-1,MATCH(DL$14,$BQ$14:$DQ$14,0))</f>
        <v>0</v>
      </c>
      <c r="DM36" s="4" cm="1">
        <f t="array" ref="DM36">BG36*INDEX(prod_est,$H36+$I36-1,MATCH(DM$14,$BQ$14:$DQ$14,0))</f>
        <v>0</v>
      </c>
      <c r="DN36" s="4" cm="1">
        <f t="array" ref="DN36">BH36*INDEX(prod_est,$H36+$I36-1,MATCH(DN$14,$BQ$14:$DQ$14,0))</f>
        <v>0</v>
      </c>
      <c r="DO36" s="4" cm="1">
        <f t="array" ref="DO36">BI36*INDEX(prod_est,$H36+$I36-1,MATCH(DO$14,$BQ$14:$DQ$14,0))</f>
        <v>0</v>
      </c>
      <c r="DP36" s="4" cm="1">
        <f t="array" ref="DP36">BJ36*INDEX(prod_est,$H36+$I36-1,MATCH(DP$14,$BQ$14:$DQ$14,0))</f>
        <v>0</v>
      </c>
      <c r="DQ36" s="4" cm="1">
        <f t="array" ref="DQ36">BK36*INDEX(prod_est,$H36+$I36-1,MATCH(DQ$14,$BQ$14:$DQ$14,0))</f>
        <v>0</v>
      </c>
    </row>
    <row r="37" spans="1:121" x14ac:dyDescent="0.25">
      <c r="A37" t="s">
        <v>38</v>
      </c>
      <c r="B37" t="s">
        <v>27</v>
      </c>
      <c r="C37" t="s">
        <v>27</v>
      </c>
      <c r="D37" t="s">
        <v>172</v>
      </c>
      <c r="E37" s="46" t="s">
        <v>37</v>
      </c>
      <c r="F37" s="4">
        <v>0</v>
      </c>
      <c r="G37" s="4">
        <v>0</v>
      </c>
      <c r="H37">
        <f>MATCH(A37,Production_est!$A$4:$A$339,0)</f>
        <v>17</v>
      </c>
      <c r="I37">
        <f>IFERROR(MATCH(E37,Production_est!$D$4:$D$339,0),"-")</f>
        <v>3</v>
      </c>
      <c r="J37" s="4" cm="1">
        <f t="array" ref="J37">IFERROR(INDEX(Production_est!$E$4:$E$339,I37+H37-1),"-")</f>
        <v>660.53228160756498</v>
      </c>
      <c r="K37" s="33">
        <f t="shared" si="3"/>
        <v>0</v>
      </c>
      <c r="L37" s="33">
        <f t="shared" si="32"/>
        <v>0</v>
      </c>
      <c r="M37" s="33">
        <f t="shared" si="32"/>
        <v>0</v>
      </c>
      <c r="N37" s="33">
        <f t="shared" si="32"/>
        <v>0</v>
      </c>
      <c r="O37" s="33">
        <f t="shared" si="32"/>
        <v>0</v>
      </c>
      <c r="P37" s="33">
        <f t="shared" si="32"/>
        <v>0</v>
      </c>
      <c r="Q37" s="33">
        <f t="shared" si="32"/>
        <v>0</v>
      </c>
      <c r="R37" s="33">
        <f t="shared" si="32"/>
        <v>0</v>
      </c>
      <c r="S37" s="33">
        <f t="shared" si="32"/>
        <v>0</v>
      </c>
      <c r="T37" s="33">
        <f t="shared" si="32"/>
        <v>0</v>
      </c>
      <c r="U37" s="33">
        <f t="shared" si="32"/>
        <v>0</v>
      </c>
      <c r="V37" s="33">
        <f t="shared" si="32"/>
        <v>0</v>
      </c>
      <c r="W37" s="33">
        <f t="shared" si="32"/>
        <v>0</v>
      </c>
      <c r="X37" s="33">
        <f t="shared" si="32"/>
        <v>0</v>
      </c>
      <c r="Y37" s="33">
        <f t="shared" si="32"/>
        <v>0</v>
      </c>
      <c r="Z37" s="33">
        <f t="shared" si="32"/>
        <v>0</v>
      </c>
      <c r="AA37" s="33">
        <f t="shared" si="32"/>
        <v>0</v>
      </c>
      <c r="AB37" s="33">
        <f t="shared" si="32"/>
        <v>0</v>
      </c>
      <c r="AC37" s="33">
        <f t="shared" si="32"/>
        <v>0</v>
      </c>
      <c r="AD37" s="33">
        <f t="shared" si="32"/>
        <v>0</v>
      </c>
      <c r="AE37" s="33">
        <f t="shared" si="32"/>
        <v>0</v>
      </c>
      <c r="AF37" s="33">
        <f t="shared" si="32"/>
        <v>0</v>
      </c>
      <c r="AG37" s="33">
        <f t="shared" si="32"/>
        <v>0</v>
      </c>
      <c r="AH37" s="33">
        <f t="shared" si="32"/>
        <v>0</v>
      </c>
      <c r="AI37" s="33">
        <f t="shared" si="32"/>
        <v>0</v>
      </c>
      <c r="AJ37" s="33">
        <f t="shared" si="32"/>
        <v>0</v>
      </c>
      <c r="AK37" s="33">
        <f t="shared" si="32"/>
        <v>0</v>
      </c>
      <c r="AL37" s="33">
        <f t="shared" si="32"/>
        <v>0</v>
      </c>
      <c r="AM37" s="33">
        <f t="shared" si="32"/>
        <v>0</v>
      </c>
      <c r="AN37" s="33">
        <f t="shared" si="32"/>
        <v>0</v>
      </c>
      <c r="AO37" s="33">
        <f t="shared" si="32"/>
        <v>0</v>
      </c>
      <c r="AP37" s="33">
        <f t="shared" si="32"/>
        <v>0</v>
      </c>
      <c r="AQ37" s="33">
        <f t="shared" ref="AQ37:BK37" si="34">AP37*(1-$G$4)</f>
        <v>0</v>
      </c>
      <c r="AR37" s="33">
        <f t="shared" si="34"/>
        <v>0</v>
      </c>
      <c r="AS37" s="33">
        <f t="shared" si="34"/>
        <v>0</v>
      </c>
      <c r="AT37" s="33">
        <f t="shared" si="34"/>
        <v>0</v>
      </c>
      <c r="AU37" s="33">
        <f t="shared" si="34"/>
        <v>0</v>
      </c>
      <c r="AV37" s="33">
        <f t="shared" si="34"/>
        <v>0</v>
      </c>
      <c r="AW37" s="33">
        <f t="shared" si="34"/>
        <v>0</v>
      </c>
      <c r="AX37" s="33">
        <f t="shared" si="34"/>
        <v>0</v>
      </c>
      <c r="AY37" s="33">
        <f t="shared" si="34"/>
        <v>0</v>
      </c>
      <c r="AZ37" s="33">
        <f t="shared" si="34"/>
        <v>0</v>
      </c>
      <c r="BA37" s="33">
        <f t="shared" si="34"/>
        <v>0</v>
      </c>
      <c r="BB37" s="33">
        <f t="shared" si="34"/>
        <v>0</v>
      </c>
      <c r="BC37" s="33">
        <f t="shared" si="34"/>
        <v>0</v>
      </c>
      <c r="BD37" s="33">
        <f t="shared" si="34"/>
        <v>0</v>
      </c>
      <c r="BE37" s="33">
        <f t="shared" si="34"/>
        <v>0</v>
      </c>
      <c r="BF37" s="33">
        <f t="shared" si="34"/>
        <v>0</v>
      </c>
      <c r="BG37" s="33">
        <f t="shared" si="34"/>
        <v>0</v>
      </c>
      <c r="BH37" s="33">
        <f t="shared" si="34"/>
        <v>0</v>
      </c>
      <c r="BI37" s="33">
        <f t="shared" si="34"/>
        <v>0</v>
      </c>
      <c r="BJ37" s="33">
        <f t="shared" si="34"/>
        <v>0</v>
      </c>
      <c r="BK37" s="33">
        <f t="shared" si="34"/>
        <v>0</v>
      </c>
      <c r="BL37" t="str">
        <f t="shared" si="6"/>
        <v>02_BD</v>
      </c>
      <c r="BM37" t="str">
        <f t="shared" si="7"/>
        <v>d_nonenergy_15_5_other_biomass</v>
      </c>
      <c r="BP37" s="4">
        <f t="shared" si="8"/>
        <v>0</v>
      </c>
      <c r="BQ37" s="4">
        <f t="shared" si="9"/>
        <v>0</v>
      </c>
      <c r="BR37" s="4" cm="1">
        <f t="array" ref="BR37">L37*INDEX(prod_est,$H37+$I37-1,MATCH(BR$14,$BQ$14:$DQ$14,0))</f>
        <v>0</v>
      </c>
      <c r="BS37" s="4" cm="1">
        <f t="array" ref="BS37">M37*INDEX(prod_est,$H37+$I37-1,MATCH(BS$14,$BQ$14:$DQ$14,0))</f>
        <v>0</v>
      </c>
      <c r="BT37" s="4" cm="1">
        <f t="array" ref="BT37">N37*INDEX(prod_est,$H37+$I37-1,MATCH(BT$14,$BQ$14:$DQ$14,0))</f>
        <v>0</v>
      </c>
      <c r="BU37" s="4" cm="1">
        <f t="array" ref="BU37">O37*INDEX(prod_est,$H37+$I37-1,MATCH(BU$14,$BQ$14:$DQ$14,0))</f>
        <v>0</v>
      </c>
      <c r="BV37" s="4" cm="1">
        <f t="array" ref="BV37">P37*INDEX(prod_est,$H37+$I37-1,MATCH(BV$14,$BQ$14:$DQ$14,0))</f>
        <v>0</v>
      </c>
      <c r="BW37" s="4" cm="1">
        <f t="array" ref="BW37">Q37*INDEX(prod_est,$H37+$I37-1,MATCH(BW$14,$BQ$14:$DQ$14,0))</f>
        <v>0</v>
      </c>
      <c r="BX37" s="4" cm="1">
        <f t="array" ref="BX37">R37*INDEX(prod_est,$H37+$I37-1,MATCH(BX$14,$BQ$14:$DQ$14,0))</f>
        <v>0</v>
      </c>
      <c r="BY37" s="4" cm="1">
        <f t="array" ref="BY37">S37*INDEX(prod_est,$H37+$I37-1,MATCH(BY$14,$BQ$14:$DQ$14,0))</f>
        <v>0</v>
      </c>
      <c r="BZ37" s="4" cm="1">
        <f t="array" ref="BZ37">T37*INDEX(prod_est,$H37+$I37-1,MATCH(BZ$14,$BQ$14:$DQ$14,0))</f>
        <v>0</v>
      </c>
      <c r="CA37" s="4" cm="1">
        <f t="array" ref="CA37">U37*INDEX(prod_est,$H37+$I37-1,MATCH(CA$14,$BQ$14:$DQ$14,0))</f>
        <v>0</v>
      </c>
      <c r="CB37" s="4" cm="1">
        <f t="array" ref="CB37">V37*INDEX(prod_est,$H37+$I37-1,MATCH(CB$14,$BQ$14:$DQ$14,0))</f>
        <v>0</v>
      </c>
      <c r="CC37" s="4" cm="1">
        <f t="array" ref="CC37">W37*INDEX(prod_est,$H37+$I37-1,MATCH(CC$14,$BQ$14:$DQ$14,0))</f>
        <v>0</v>
      </c>
      <c r="CD37" s="4" cm="1">
        <f t="array" ref="CD37">X37*INDEX(prod_est,$H37+$I37-1,MATCH(CD$14,$BQ$14:$DQ$14,0))</f>
        <v>0</v>
      </c>
      <c r="CE37" s="4" cm="1">
        <f t="array" ref="CE37">Y37*INDEX(prod_est,$H37+$I37-1,MATCH(CE$14,$BQ$14:$DQ$14,0))</f>
        <v>0</v>
      </c>
      <c r="CF37" s="4" cm="1">
        <f t="array" ref="CF37">Z37*INDEX(prod_est,$H37+$I37-1,MATCH(CF$14,$BQ$14:$DQ$14,0))</f>
        <v>0</v>
      </c>
      <c r="CG37" s="4" cm="1">
        <f t="array" ref="CG37">AA37*INDEX(prod_est,$H37+$I37-1,MATCH(CG$14,$BQ$14:$DQ$14,0))</f>
        <v>0</v>
      </c>
      <c r="CH37" s="4" cm="1">
        <f t="array" ref="CH37">AB37*INDEX(prod_est,$H37+$I37-1,MATCH(CH$14,$BQ$14:$DQ$14,0))</f>
        <v>0</v>
      </c>
      <c r="CI37" s="4" cm="1">
        <f t="array" ref="CI37">AC37*INDEX(prod_est,$H37+$I37-1,MATCH(CI$14,$BQ$14:$DQ$14,0))</f>
        <v>0</v>
      </c>
      <c r="CJ37" s="4" cm="1">
        <f t="array" ref="CJ37">AD37*INDEX(prod_est,$H37+$I37-1,MATCH(CJ$14,$BQ$14:$DQ$14,0))</f>
        <v>0</v>
      </c>
      <c r="CK37" s="4" cm="1">
        <f t="array" ref="CK37">AE37*INDEX(prod_est,$H37+$I37-1,MATCH(CK$14,$BQ$14:$DQ$14,0))</f>
        <v>0</v>
      </c>
      <c r="CL37" s="4" cm="1">
        <f t="array" ref="CL37">AF37*INDEX(prod_est,$H37+$I37-1,MATCH(CL$14,$BQ$14:$DQ$14,0))</f>
        <v>0</v>
      </c>
      <c r="CM37" s="4" cm="1">
        <f t="array" ref="CM37">AG37*INDEX(prod_est,$H37+$I37-1,MATCH(CM$14,$BQ$14:$DQ$14,0))</f>
        <v>0</v>
      </c>
      <c r="CN37" s="4" cm="1">
        <f t="array" ref="CN37">AH37*INDEX(prod_est,$H37+$I37-1,MATCH(CN$14,$BQ$14:$DQ$14,0))</f>
        <v>0</v>
      </c>
      <c r="CO37" s="4" cm="1">
        <f t="array" ref="CO37">AI37*INDEX(prod_est,$H37+$I37-1,MATCH(CO$14,$BQ$14:$DQ$14,0))</f>
        <v>0</v>
      </c>
      <c r="CP37" s="4" cm="1">
        <f t="array" ref="CP37">AJ37*INDEX(prod_est,$H37+$I37-1,MATCH(CP$14,$BQ$14:$DQ$14,0))</f>
        <v>0</v>
      </c>
      <c r="CQ37" s="4" cm="1">
        <f t="array" ref="CQ37">AK37*INDEX(prod_est,$H37+$I37-1,MATCH(CQ$14,$BQ$14:$DQ$14,0))</f>
        <v>0</v>
      </c>
      <c r="CR37" s="4" cm="1">
        <f t="array" ref="CR37">AL37*INDEX(prod_est,$H37+$I37-1,MATCH(CR$14,$BQ$14:$DQ$14,0))</f>
        <v>0</v>
      </c>
      <c r="CS37" s="4" cm="1">
        <f t="array" ref="CS37">AM37*INDEX(prod_est,$H37+$I37-1,MATCH(CS$14,$BQ$14:$DQ$14,0))</f>
        <v>0</v>
      </c>
      <c r="CT37" s="4" cm="1">
        <f t="array" ref="CT37">AN37*INDEX(prod_est,$H37+$I37-1,MATCH(CT$14,$BQ$14:$DQ$14,0))</f>
        <v>0</v>
      </c>
      <c r="CU37" s="4" cm="1">
        <f t="array" ref="CU37">AO37*INDEX(prod_est,$H37+$I37-1,MATCH(CU$14,$BQ$14:$DQ$14,0))</f>
        <v>0</v>
      </c>
      <c r="CV37" s="4" cm="1">
        <f t="array" ref="CV37">AP37*INDEX(prod_est,$H37+$I37-1,MATCH(CV$14,$BQ$14:$DQ$14,0))</f>
        <v>0</v>
      </c>
      <c r="CW37" s="4" cm="1">
        <f t="array" ref="CW37">AQ37*INDEX(prod_est,$H37+$I37-1,MATCH(CW$14,$BQ$14:$DQ$14,0))</f>
        <v>0</v>
      </c>
      <c r="CX37" s="4" cm="1">
        <f t="array" ref="CX37">AR37*INDEX(prod_est,$H37+$I37-1,MATCH(CX$14,$BQ$14:$DQ$14,0))</f>
        <v>0</v>
      </c>
      <c r="CY37" s="4" cm="1">
        <f t="array" ref="CY37">AS37*INDEX(prod_est,$H37+$I37-1,MATCH(CY$14,$BQ$14:$DQ$14,0))</f>
        <v>0</v>
      </c>
      <c r="CZ37" s="4" cm="1">
        <f t="array" ref="CZ37">AT37*INDEX(prod_est,$H37+$I37-1,MATCH(CZ$14,$BQ$14:$DQ$14,0))</f>
        <v>0</v>
      </c>
      <c r="DA37" s="4" cm="1">
        <f t="array" ref="DA37">AU37*INDEX(prod_est,$H37+$I37-1,MATCH(DA$14,$BQ$14:$DQ$14,0))</f>
        <v>0</v>
      </c>
      <c r="DB37" s="4" cm="1">
        <f t="array" ref="DB37">AV37*INDEX(prod_est,$H37+$I37-1,MATCH(DB$14,$BQ$14:$DQ$14,0))</f>
        <v>0</v>
      </c>
      <c r="DC37" s="4" cm="1">
        <f t="array" ref="DC37">AW37*INDEX(prod_est,$H37+$I37-1,MATCH(DC$14,$BQ$14:$DQ$14,0))</f>
        <v>0</v>
      </c>
      <c r="DD37" s="4" cm="1">
        <f t="array" ref="DD37">AX37*INDEX(prod_est,$H37+$I37-1,MATCH(DD$14,$BQ$14:$DQ$14,0))</f>
        <v>0</v>
      </c>
      <c r="DE37" s="4" cm="1">
        <f t="array" ref="DE37">AY37*INDEX(prod_est,$H37+$I37-1,MATCH(DE$14,$BQ$14:$DQ$14,0))</f>
        <v>0</v>
      </c>
      <c r="DF37" s="4" cm="1">
        <f t="array" ref="DF37">AZ37*INDEX(prod_est,$H37+$I37-1,MATCH(DF$14,$BQ$14:$DQ$14,0))</f>
        <v>0</v>
      </c>
      <c r="DG37" s="4" cm="1">
        <f t="array" ref="DG37">BA37*INDEX(prod_est,$H37+$I37-1,MATCH(DG$14,$BQ$14:$DQ$14,0))</f>
        <v>0</v>
      </c>
      <c r="DH37" s="4" cm="1">
        <f t="array" ref="DH37">BB37*INDEX(prod_est,$H37+$I37-1,MATCH(DH$14,$BQ$14:$DQ$14,0))</f>
        <v>0</v>
      </c>
      <c r="DI37" s="4" cm="1">
        <f t="array" ref="DI37">BC37*INDEX(prod_est,$H37+$I37-1,MATCH(DI$14,$BQ$14:$DQ$14,0))</f>
        <v>0</v>
      </c>
      <c r="DJ37" s="4" cm="1">
        <f t="array" ref="DJ37">BD37*INDEX(prod_est,$H37+$I37-1,MATCH(DJ$14,$BQ$14:$DQ$14,0))</f>
        <v>0</v>
      </c>
      <c r="DK37" s="4" cm="1">
        <f t="array" ref="DK37">BE37*INDEX(prod_est,$H37+$I37-1,MATCH(DK$14,$BQ$14:$DQ$14,0))</f>
        <v>0</v>
      </c>
      <c r="DL37" s="4" cm="1">
        <f t="array" ref="DL37">BF37*INDEX(prod_est,$H37+$I37-1,MATCH(DL$14,$BQ$14:$DQ$14,0))</f>
        <v>0</v>
      </c>
      <c r="DM37" s="4" cm="1">
        <f t="array" ref="DM37">BG37*INDEX(prod_est,$H37+$I37-1,MATCH(DM$14,$BQ$14:$DQ$14,0))</f>
        <v>0</v>
      </c>
      <c r="DN37" s="4" cm="1">
        <f t="array" ref="DN37">BH37*INDEX(prod_est,$H37+$I37-1,MATCH(DN$14,$BQ$14:$DQ$14,0))</f>
        <v>0</v>
      </c>
      <c r="DO37" s="4" cm="1">
        <f t="array" ref="DO37">BI37*INDEX(prod_est,$H37+$I37-1,MATCH(DO$14,$BQ$14:$DQ$14,0))</f>
        <v>0</v>
      </c>
      <c r="DP37" s="4" cm="1">
        <f t="array" ref="DP37">BJ37*INDEX(prod_est,$H37+$I37-1,MATCH(DP$14,$BQ$14:$DQ$14,0))</f>
        <v>0</v>
      </c>
      <c r="DQ37" s="4" cm="1">
        <f t="array" ref="DQ37">BK37*INDEX(prod_est,$H37+$I37-1,MATCH(DQ$14,$BQ$14:$DQ$14,0))</f>
        <v>0</v>
      </c>
    </row>
    <row r="38" spans="1:121" x14ac:dyDescent="0.25">
      <c r="A38" t="s">
        <v>38</v>
      </c>
      <c r="B38" t="s">
        <v>28</v>
      </c>
      <c r="C38" t="s">
        <v>28</v>
      </c>
      <c r="D38" t="s">
        <v>172</v>
      </c>
      <c r="E38" s="46" t="s">
        <v>37</v>
      </c>
      <c r="F38" s="4">
        <v>0</v>
      </c>
      <c r="G38" s="4">
        <v>0</v>
      </c>
      <c r="H38">
        <f>MATCH(A38,Production_est!$A$4:$A$339,0)</f>
        <v>17</v>
      </c>
      <c r="I38">
        <f>IFERROR(MATCH(E38,Production_est!$D$4:$D$339,0),"-")</f>
        <v>3</v>
      </c>
      <c r="J38" s="4" cm="1">
        <f t="array" ref="J38">IFERROR(INDEX(Production_est!$E$4:$E$339,I38+H38-1),"-")</f>
        <v>660.53228160756498</v>
      </c>
      <c r="K38" s="33">
        <f t="shared" si="3"/>
        <v>0</v>
      </c>
      <c r="L38" s="33">
        <f t="shared" si="32"/>
        <v>0</v>
      </c>
      <c r="M38" s="33">
        <f t="shared" si="32"/>
        <v>0</v>
      </c>
      <c r="N38" s="33">
        <f t="shared" si="32"/>
        <v>0</v>
      </c>
      <c r="O38" s="33">
        <f t="shared" si="32"/>
        <v>0</v>
      </c>
      <c r="P38" s="33">
        <f t="shared" si="32"/>
        <v>0</v>
      </c>
      <c r="Q38" s="33">
        <f t="shared" si="32"/>
        <v>0</v>
      </c>
      <c r="R38" s="33">
        <f t="shared" si="32"/>
        <v>0</v>
      </c>
      <c r="S38" s="33">
        <f t="shared" si="32"/>
        <v>0</v>
      </c>
      <c r="T38" s="33">
        <f t="shared" si="32"/>
        <v>0</v>
      </c>
      <c r="U38" s="33">
        <f t="shared" si="32"/>
        <v>0</v>
      </c>
      <c r="V38" s="33">
        <f t="shared" si="32"/>
        <v>0</v>
      </c>
      <c r="W38" s="33">
        <f t="shared" si="32"/>
        <v>0</v>
      </c>
      <c r="X38" s="33">
        <f t="shared" si="32"/>
        <v>0</v>
      </c>
      <c r="Y38" s="33">
        <f t="shared" si="32"/>
        <v>0</v>
      </c>
      <c r="Z38" s="33">
        <f t="shared" si="32"/>
        <v>0</v>
      </c>
      <c r="AA38" s="33">
        <f t="shared" si="32"/>
        <v>0</v>
      </c>
      <c r="AB38" s="33">
        <f t="shared" si="32"/>
        <v>0</v>
      </c>
      <c r="AC38" s="33">
        <f t="shared" si="32"/>
        <v>0</v>
      </c>
      <c r="AD38" s="33">
        <f t="shared" si="32"/>
        <v>0</v>
      </c>
      <c r="AE38" s="33">
        <f t="shared" si="32"/>
        <v>0</v>
      </c>
      <c r="AF38" s="33">
        <f t="shared" si="32"/>
        <v>0</v>
      </c>
      <c r="AG38" s="33">
        <f t="shared" si="32"/>
        <v>0</v>
      </c>
      <c r="AH38" s="33">
        <f t="shared" si="32"/>
        <v>0</v>
      </c>
      <c r="AI38" s="33">
        <f t="shared" si="32"/>
        <v>0</v>
      </c>
      <c r="AJ38" s="33">
        <f t="shared" si="32"/>
        <v>0</v>
      </c>
      <c r="AK38" s="33">
        <f t="shared" si="32"/>
        <v>0</v>
      </c>
      <c r="AL38" s="33">
        <f t="shared" si="32"/>
        <v>0</v>
      </c>
      <c r="AM38" s="33">
        <f t="shared" si="32"/>
        <v>0</v>
      </c>
      <c r="AN38" s="33">
        <f t="shared" si="32"/>
        <v>0</v>
      </c>
      <c r="AO38" s="33">
        <f t="shared" si="32"/>
        <v>0</v>
      </c>
      <c r="AP38" s="33">
        <f t="shared" si="32"/>
        <v>0</v>
      </c>
      <c r="AQ38" s="33">
        <f t="shared" ref="AQ38:BK38" si="35">AP38*(1-$G$4)</f>
        <v>0</v>
      </c>
      <c r="AR38" s="33">
        <f t="shared" si="35"/>
        <v>0</v>
      </c>
      <c r="AS38" s="33">
        <f t="shared" si="35"/>
        <v>0</v>
      </c>
      <c r="AT38" s="33">
        <f t="shared" si="35"/>
        <v>0</v>
      </c>
      <c r="AU38" s="33">
        <f t="shared" si="35"/>
        <v>0</v>
      </c>
      <c r="AV38" s="33">
        <f t="shared" si="35"/>
        <v>0</v>
      </c>
      <c r="AW38" s="33">
        <f t="shared" si="35"/>
        <v>0</v>
      </c>
      <c r="AX38" s="33">
        <f t="shared" si="35"/>
        <v>0</v>
      </c>
      <c r="AY38" s="33">
        <f t="shared" si="35"/>
        <v>0</v>
      </c>
      <c r="AZ38" s="33">
        <f t="shared" si="35"/>
        <v>0</v>
      </c>
      <c r="BA38" s="33">
        <f t="shared" si="35"/>
        <v>0</v>
      </c>
      <c r="BB38" s="33">
        <f t="shared" si="35"/>
        <v>0</v>
      </c>
      <c r="BC38" s="33">
        <f t="shared" si="35"/>
        <v>0</v>
      </c>
      <c r="BD38" s="33">
        <f t="shared" si="35"/>
        <v>0</v>
      </c>
      <c r="BE38" s="33">
        <f t="shared" si="35"/>
        <v>0</v>
      </c>
      <c r="BF38" s="33">
        <f t="shared" si="35"/>
        <v>0</v>
      </c>
      <c r="BG38" s="33">
        <f t="shared" si="35"/>
        <v>0</v>
      </c>
      <c r="BH38" s="33">
        <f t="shared" si="35"/>
        <v>0</v>
      </c>
      <c r="BI38" s="33">
        <f t="shared" si="35"/>
        <v>0</v>
      </c>
      <c r="BJ38" s="33">
        <f t="shared" si="35"/>
        <v>0</v>
      </c>
      <c r="BK38" s="33">
        <f t="shared" si="35"/>
        <v>0</v>
      </c>
      <c r="BL38" t="str">
        <f t="shared" si="6"/>
        <v>02_BD</v>
      </c>
      <c r="BM38" t="str">
        <f t="shared" si="7"/>
        <v>d_nonenergy_16_1_biogas</v>
      </c>
      <c r="BP38" s="4">
        <f t="shared" si="8"/>
        <v>0</v>
      </c>
      <c r="BQ38" s="4">
        <f t="shared" si="9"/>
        <v>0</v>
      </c>
      <c r="BR38" s="4" cm="1">
        <f t="array" ref="BR38">L38*INDEX(prod_est,$H38+$I38-1,MATCH(BR$14,$BQ$14:$DQ$14,0))</f>
        <v>0</v>
      </c>
      <c r="BS38" s="4" cm="1">
        <f t="array" ref="BS38">M38*INDEX(prod_est,$H38+$I38-1,MATCH(BS$14,$BQ$14:$DQ$14,0))</f>
        <v>0</v>
      </c>
      <c r="BT38" s="4" cm="1">
        <f t="array" ref="BT38">N38*INDEX(prod_est,$H38+$I38-1,MATCH(BT$14,$BQ$14:$DQ$14,0))</f>
        <v>0</v>
      </c>
      <c r="BU38" s="4" cm="1">
        <f t="array" ref="BU38">O38*INDEX(prod_est,$H38+$I38-1,MATCH(BU$14,$BQ$14:$DQ$14,0))</f>
        <v>0</v>
      </c>
      <c r="BV38" s="4" cm="1">
        <f t="array" ref="BV38">P38*INDEX(prod_est,$H38+$I38-1,MATCH(BV$14,$BQ$14:$DQ$14,0))</f>
        <v>0</v>
      </c>
      <c r="BW38" s="4" cm="1">
        <f t="array" ref="BW38">Q38*INDEX(prod_est,$H38+$I38-1,MATCH(BW$14,$BQ$14:$DQ$14,0))</f>
        <v>0</v>
      </c>
      <c r="BX38" s="4" cm="1">
        <f t="array" ref="BX38">R38*INDEX(prod_est,$H38+$I38-1,MATCH(BX$14,$BQ$14:$DQ$14,0))</f>
        <v>0</v>
      </c>
      <c r="BY38" s="4" cm="1">
        <f t="array" ref="BY38">S38*INDEX(prod_est,$H38+$I38-1,MATCH(BY$14,$BQ$14:$DQ$14,0))</f>
        <v>0</v>
      </c>
      <c r="BZ38" s="4" cm="1">
        <f t="array" ref="BZ38">T38*INDEX(prod_est,$H38+$I38-1,MATCH(BZ$14,$BQ$14:$DQ$14,0))</f>
        <v>0</v>
      </c>
      <c r="CA38" s="4" cm="1">
        <f t="array" ref="CA38">U38*INDEX(prod_est,$H38+$I38-1,MATCH(CA$14,$BQ$14:$DQ$14,0))</f>
        <v>0</v>
      </c>
      <c r="CB38" s="4" cm="1">
        <f t="array" ref="CB38">V38*INDEX(prod_est,$H38+$I38-1,MATCH(CB$14,$BQ$14:$DQ$14,0))</f>
        <v>0</v>
      </c>
      <c r="CC38" s="4" cm="1">
        <f t="array" ref="CC38">W38*INDEX(prod_est,$H38+$I38-1,MATCH(CC$14,$BQ$14:$DQ$14,0))</f>
        <v>0</v>
      </c>
      <c r="CD38" s="4" cm="1">
        <f t="array" ref="CD38">X38*INDEX(prod_est,$H38+$I38-1,MATCH(CD$14,$BQ$14:$DQ$14,0))</f>
        <v>0</v>
      </c>
      <c r="CE38" s="4" cm="1">
        <f t="array" ref="CE38">Y38*INDEX(prod_est,$H38+$I38-1,MATCH(CE$14,$BQ$14:$DQ$14,0))</f>
        <v>0</v>
      </c>
      <c r="CF38" s="4" cm="1">
        <f t="array" ref="CF38">Z38*INDEX(prod_est,$H38+$I38-1,MATCH(CF$14,$BQ$14:$DQ$14,0))</f>
        <v>0</v>
      </c>
      <c r="CG38" s="4" cm="1">
        <f t="array" ref="CG38">AA38*INDEX(prod_est,$H38+$I38-1,MATCH(CG$14,$BQ$14:$DQ$14,0))</f>
        <v>0</v>
      </c>
      <c r="CH38" s="4" cm="1">
        <f t="array" ref="CH38">AB38*INDEX(prod_est,$H38+$I38-1,MATCH(CH$14,$BQ$14:$DQ$14,0))</f>
        <v>0</v>
      </c>
      <c r="CI38" s="4" cm="1">
        <f t="array" ref="CI38">AC38*INDEX(prod_est,$H38+$I38-1,MATCH(CI$14,$BQ$14:$DQ$14,0))</f>
        <v>0</v>
      </c>
      <c r="CJ38" s="4" cm="1">
        <f t="array" ref="CJ38">AD38*INDEX(prod_est,$H38+$I38-1,MATCH(CJ$14,$BQ$14:$DQ$14,0))</f>
        <v>0</v>
      </c>
      <c r="CK38" s="4" cm="1">
        <f t="array" ref="CK38">AE38*INDEX(prod_est,$H38+$I38-1,MATCH(CK$14,$BQ$14:$DQ$14,0))</f>
        <v>0</v>
      </c>
      <c r="CL38" s="4" cm="1">
        <f t="array" ref="CL38">AF38*INDEX(prod_est,$H38+$I38-1,MATCH(CL$14,$BQ$14:$DQ$14,0))</f>
        <v>0</v>
      </c>
      <c r="CM38" s="4" cm="1">
        <f t="array" ref="CM38">AG38*INDEX(prod_est,$H38+$I38-1,MATCH(CM$14,$BQ$14:$DQ$14,0))</f>
        <v>0</v>
      </c>
      <c r="CN38" s="4" cm="1">
        <f t="array" ref="CN38">AH38*INDEX(prod_est,$H38+$I38-1,MATCH(CN$14,$BQ$14:$DQ$14,0))</f>
        <v>0</v>
      </c>
      <c r="CO38" s="4" cm="1">
        <f t="array" ref="CO38">AI38*INDEX(prod_est,$H38+$I38-1,MATCH(CO$14,$BQ$14:$DQ$14,0))</f>
        <v>0</v>
      </c>
      <c r="CP38" s="4" cm="1">
        <f t="array" ref="CP38">AJ38*INDEX(prod_est,$H38+$I38-1,MATCH(CP$14,$BQ$14:$DQ$14,0))</f>
        <v>0</v>
      </c>
      <c r="CQ38" s="4" cm="1">
        <f t="array" ref="CQ38">AK38*INDEX(prod_est,$H38+$I38-1,MATCH(CQ$14,$BQ$14:$DQ$14,0))</f>
        <v>0</v>
      </c>
      <c r="CR38" s="4" cm="1">
        <f t="array" ref="CR38">AL38*INDEX(prod_est,$H38+$I38-1,MATCH(CR$14,$BQ$14:$DQ$14,0))</f>
        <v>0</v>
      </c>
      <c r="CS38" s="4" cm="1">
        <f t="array" ref="CS38">AM38*INDEX(prod_est,$H38+$I38-1,MATCH(CS$14,$BQ$14:$DQ$14,0))</f>
        <v>0</v>
      </c>
      <c r="CT38" s="4" cm="1">
        <f t="array" ref="CT38">AN38*INDEX(prod_est,$H38+$I38-1,MATCH(CT$14,$BQ$14:$DQ$14,0))</f>
        <v>0</v>
      </c>
      <c r="CU38" s="4" cm="1">
        <f t="array" ref="CU38">AO38*INDEX(prod_est,$H38+$I38-1,MATCH(CU$14,$BQ$14:$DQ$14,0))</f>
        <v>0</v>
      </c>
      <c r="CV38" s="4" cm="1">
        <f t="array" ref="CV38">AP38*INDEX(prod_est,$H38+$I38-1,MATCH(CV$14,$BQ$14:$DQ$14,0))</f>
        <v>0</v>
      </c>
      <c r="CW38" s="4" cm="1">
        <f t="array" ref="CW38">AQ38*INDEX(prod_est,$H38+$I38-1,MATCH(CW$14,$BQ$14:$DQ$14,0))</f>
        <v>0</v>
      </c>
      <c r="CX38" s="4" cm="1">
        <f t="array" ref="CX38">AR38*INDEX(prod_est,$H38+$I38-1,MATCH(CX$14,$BQ$14:$DQ$14,0))</f>
        <v>0</v>
      </c>
      <c r="CY38" s="4" cm="1">
        <f t="array" ref="CY38">AS38*INDEX(prod_est,$H38+$I38-1,MATCH(CY$14,$BQ$14:$DQ$14,0))</f>
        <v>0</v>
      </c>
      <c r="CZ38" s="4" cm="1">
        <f t="array" ref="CZ38">AT38*INDEX(prod_est,$H38+$I38-1,MATCH(CZ$14,$BQ$14:$DQ$14,0))</f>
        <v>0</v>
      </c>
      <c r="DA38" s="4" cm="1">
        <f t="array" ref="DA38">AU38*INDEX(prod_est,$H38+$I38-1,MATCH(DA$14,$BQ$14:$DQ$14,0))</f>
        <v>0</v>
      </c>
      <c r="DB38" s="4" cm="1">
        <f t="array" ref="DB38">AV38*INDEX(prod_est,$H38+$I38-1,MATCH(DB$14,$BQ$14:$DQ$14,0))</f>
        <v>0</v>
      </c>
      <c r="DC38" s="4" cm="1">
        <f t="array" ref="DC38">AW38*INDEX(prod_est,$H38+$I38-1,MATCH(DC$14,$BQ$14:$DQ$14,0))</f>
        <v>0</v>
      </c>
      <c r="DD38" s="4" cm="1">
        <f t="array" ref="DD38">AX38*INDEX(prod_est,$H38+$I38-1,MATCH(DD$14,$BQ$14:$DQ$14,0))</f>
        <v>0</v>
      </c>
      <c r="DE38" s="4" cm="1">
        <f t="array" ref="DE38">AY38*INDEX(prod_est,$H38+$I38-1,MATCH(DE$14,$BQ$14:$DQ$14,0))</f>
        <v>0</v>
      </c>
      <c r="DF38" s="4" cm="1">
        <f t="array" ref="DF38">AZ38*INDEX(prod_est,$H38+$I38-1,MATCH(DF$14,$BQ$14:$DQ$14,0))</f>
        <v>0</v>
      </c>
      <c r="DG38" s="4" cm="1">
        <f t="array" ref="DG38">BA38*INDEX(prod_est,$H38+$I38-1,MATCH(DG$14,$BQ$14:$DQ$14,0))</f>
        <v>0</v>
      </c>
      <c r="DH38" s="4" cm="1">
        <f t="array" ref="DH38">BB38*INDEX(prod_est,$H38+$I38-1,MATCH(DH$14,$BQ$14:$DQ$14,0))</f>
        <v>0</v>
      </c>
      <c r="DI38" s="4" cm="1">
        <f t="array" ref="DI38">BC38*INDEX(prod_est,$H38+$I38-1,MATCH(DI$14,$BQ$14:$DQ$14,0))</f>
        <v>0</v>
      </c>
      <c r="DJ38" s="4" cm="1">
        <f t="array" ref="DJ38">BD38*INDEX(prod_est,$H38+$I38-1,MATCH(DJ$14,$BQ$14:$DQ$14,0))</f>
        <v>0</v>
      </c>
      <c r="DK38" s="4" cm="1">
        <f t="array" ref="DK38">BE38*INDEX(prod_est,$H38+$I38-1,MATCH(DK$14,$BQ$14:$DQ$14,0))</f>
        <v>0</v>
      </c>
      <c r="DL38" s="4" cm="1">
        <f t="array" ref="DL38">BF38*INDEX(prod_est,$H38+$I38-1,MATCH(DL$14,$BQ$14:$DQ$14,0))</f>
        <v>0</v>
      </c>
      <c r="DM38" s="4" cm="1">
        <f t="array" ref="DM38">BG38*INDEX(prod_est,$H38+$I38-1,MATCH(DM$14,$BQ$14:$DQ$14,0))</f>
        <v>0</v>
      </c>
      <c r="DN38" s="4" cm="1">
        <f t="array" ref="DN38">BH38*INDEX(prod_est,$H38+$I38-1,MATCH(DN$14,$BQ$14:$DQ$14,0))</f>
        <v>0</v>
      </c>
      <c r="DO38" s="4" cm="1">
        <f t="array" ref="DO38">BI38*INDEX(prod_est,$H38+$I38-1,MATCH(DO$14,$BQ$14:$DQ$14,0))</f>
        <v>0</v>
      </c>
      <c r="DP38" s="4" cm="1">
        <f t="array" ref="DP38">BJ38*INDEX(prod_est,$H38+$I38-1,MATCH(DP$14,$BQ$14:$DQ$14,0))</f>
        <v>0</v>
      </c>
      <c r="DQ38" s="4" cm="1">
        <f t="array" ref="DQ38">BK38*INDEX(prod_est,$H38+$I38-1,MATCH(DQ$14,$BQ$14:$DQ$14,0))</f>
        <v>0</v>
      </c>
    </row>
    <row r="39" spans="1:121" x14ac:dyDescent="0.25">
      <c r="A39" t="s">
        <v>38</v>
      </c>
      <c r="B39" t="s">
        <v>29</v>
      </c>
      <c r="C39" t="s">
        <v>29</v>
      </c>
      <c r="D39" t="s">
        <v>172</v>
      </c>
      <c r="E39" s="46" t="s">
        <v>37</v>
      </c>
      <c r="F39" s="4">
        <v>0</v>
      </c>
      <c r="G39" s="4">
        <v>0</v>
      </c>
      <c r="H39">
        <f>MATCH(A39,Production_est!$A$4:$A$339,0)</f>
        <v>17</v>
      </c>
      <c r="I39">
        <f>IFERROR(MATCH(E39,Production_est!$D$4:$D$339,0),"-")</f>
        <v>3</v>
      </c>
      <c r="J39" s="4" cm="1">
        <f t="array" ref="J39">IFERROR(INDEX(Production_est!$E$4:$E$339,I39+H39-1),"-")</f>
        <v>660.53228160756498</v>
      </c>
      <c r="K39" s="33">
        <f t="shared" si="3"/>
        <v>0</v>
      </c>
      <c r="L39" s="33">
        <f t="shared" si="32"/>
        <v>0</v>
      </c>
      <c r="M39" s="33">
        <f t="shared" si="32"/>
        <v>0</v>
      </c>
      <c r="N39" s="33">
        <f t="shared" si="32"/>
        <v>0</v>
      </c>
      <c r="O39" s="33">
        <f t="shared" si="32"/>
        <v>0</v>
      </c>
      <c r="P39" s="33">
        <f t="shared" si="32"/>
        <v>0</v>
      </c>
      <c r="Q39" s="33">
        <f t="shared" si="32"/>
        <v>0</v>
      </c>
      <c r="R39" s="33">
        <f t="shared" si="32"/>
        <v>0</v>
      </c>
      <c r="S39" s="33">
        <f t="shared" si="32"/>
        <v>0</v>
      </c>
      <c r="T39" s="33">
        <f t="shared" si="32"/>
        <v>0</v>
      </c>
      <c r="U39" s="33">
        <f t="shared" si="32"/>
        <v>0</v>
      </c>
      <c r="V39" s="33">
        <f t="shared" si="32"/>
        <v>0</v>
      </c>
      <c r="W39" s="33">
        <f t="shared" si="32"/>
        <v>0</v>
      </c>
      <c r="X39" s="33">
        <f t="shared" si="32"/>
        <v>0</v>
      </c>
      <c r="Y39" s="33">
        <f t="shared" si="32"/>
        <v>0</v>
      </c>
      <c r="Z39" s="33">
        <f t="shared" si="32"/>
        <v>0</v>
      </c>
      <c r="AA39" s="33">
        <f t="shared" si="32"/>
        <v>0</v>
      </c>
      <c r="AB39" s="33">
        <f t="shared" si="32"/>
        <v>0</v>
      </c>
      <c r="AC39" s="33">
        <f t="shared" si="32"/>
        <v>0</v>
      </c>
      <c r="AD39" s="33">
        <f t="shared" si="32"/>
        <v>0</v>
      </c>
      <c r="AE39" s="33">
        <f t="shared" si="32"/>
        <v>0</v>
      </c>
      <c r="AF39" s="33">
        <f t="shared" si="32"/>
        <v>0</v>
      </c>
      <c r="AG39" s="33">
        <f t="shared" si="32"/>
        <v>0</v>
      </c>
      <c r="AH39" s="33">
        <f t="shared" si="32"/>
        <v>0</v>
      </c>
      <c r="AI39" s="33">
        <f t="shared" si="32"/>
        <v>0</v>
      </c>
      <c r="AJ39" s="33">
        <f t="shared" si="32"/>
        <v>0</v>
      </c>
      <c r="AK39" s="33">
        <f t="shared" si="32"/>
        <v>0</v>
      </c>
      <c r="AL39" s="33">
        <f t="shared" si="32"/>
        <v>0</v>
      </c>
      <c r="AM39" s="33">
        <f t="shared" si="32"/>
        <v>0</v>
      </c>
      <c r="AN39" s="33">
        <f t="shared" si="32"/>
        <v>0</v>
      </c>
      <c r="AO39" s="33">
        <f t="shared" si="32"/>
        <v>0</v>
      </c>
      <c r="AP39" s="33">
        <f t="shared" si="32"/>
        <v>0</v>
      </c>
      <c r="AQ39" s="33">
        <f t="shared" ref="AQ39:BK39" si="36">AP39*(1-$G$4)</f>
        <v>0</v>
      </c>
      <c r="AR39" s="33">
        <f t="shared" si="36"/>
        <v>0</v>
      </c>
      <c r="AS39" s="33">
        <f t="shared" si="36"/>
        <v>0</v>
      </c>
      <c r="AT39" s="33">
        <f t="shared" si="36"/>
        <v>0</v>
      </c>
      <c r="AU39" s="33">
        <f t="shared" si="36"/>
        <v>0</v>
      </c>
      <c r="AV39" s="33">
        <f t="shared" si="36"/>
        <v>0</v>
      </c>
      <c r="AW39" s="33">
        <f t="shared" si="36"/>
        <v>0</v>
      </c>
      <c r="AX39" s="33">
        <f t="shared" si="36"/>
        <v>0</v>
      </c>
      <c r="AY39" s="33">
        <f t="shared" si="36"/>
        <v>0</v>
      </c>
      <c r="AZ39" s="33">
        <f t="shared" si="36"/>
        <v>0</v>
      </c>
      <c r="BA39" s="33">
        <f t="shared" si="36"/>
        <v>0</v>
      </c>
      <c r="BB39" s="33">
        <f t="shared" si="36"/>
        <v>0</v>
      </c>
      <c r="BC39" s="33">
        <f t="shared" si="36"/>
        <v>0</v>
      </c>
      <c r="BD39" s="33">
        <f t="shared" si="36"/>
        <v>0</v>
      </c>
      <c r="BE39" s="33">
        <f t="shared" si="36"/>
        <v>0</v>
      </c>
      <c r="BF39" s="33">
        <f t="shared" si="36"/>
        <v>0</v>
      </c>
      <c r="BG39" s="33">
        <f t="shared" si="36"/>
        <v>0</v>
      </c>
      <c r="BH39" s="33">
        <f t="shared" si="36"/>
        <v>0</v>
      </c>
      <c r="BI39" s="33">
        <f t="shared" si="36"/>
        <v>0</v>
      </c>
      <c r="BJ39" s="33">
        <f t="shared" si="36"/>
        <v>0</v>
      </c>
      <c r="BK39" s="33">
        <f t="shared" si="36"/>
        <v>0</v>
      </c>
      <c r="BL39" t="str">
        <f t="shared" si="6"/>
        <v>02_BD</v>
      </c>
      <c r="BM39" t="str">
        <f t="shared" si="7"/>
        <v>d_nonenergy_16_2_industrial_waste</v>
      </c>
      <c r="BP39" s="4">
        <f t="shared" si="8"/>
        <v>0</v>
      </c>
      <c r="BQ39" s="4">
        <f t="shared" si="9"/>
        <v>0</v>
      </c>
      <c r="BR39" s="4" cm="1">
        <f t="array" ref="BR39">L39*INDEX(prod_est,$H39+$I39-1,MATCH(BR$14,$BQ$14:$DQ$14,0))</f>
        <v>0</v>
      </c>
      <c r="BS39" s="4" cm="1">
        <f t="array" ref="BS39">M39*INDEX(prod_est,$H39+$I39-1,MATCH(BS$14,$BQ$14:$DQ$14,0))</f>
        <v>0</v>
      </c>
      <c r="BT39" s="4" cm="1">
        <f t="array" ref="BT39">N39*INDEX(prod_est,$H39+$I39-1,MATCH(BT$14,$BQ$14:$DQ$14,0))</f>
        <v>0</v>
      </c>
      <c r="BU39" s="4" cm="1">
        <f t="array" ref="BU39">O39*INDEX(prod_est,$H39+$I39-1,MATCH(BU$14,$BQ$14:$DQ$14,0))</f>
        <v>0</v>
      </c>
      <c r="BV39" s="4" cm="1">
        <f t="array" ref="BV39">P39*INDEX(prod_est,$H39+$I39-1,MATCH(BV$14,$BQ$14:$DQ$14,0))</f>
        <v>0</v>
      </c>
      <c r="BW39" s="4" cm="1">
        <f t="array" ref="BW39">Q39*INDEX(prod_est,$H39+$I39-1,MATCH(BW$14,$BQ$14:$DQ$14,0))</f>
        <v>0</v>
      </c>
      <c r="BX39" s="4" cm="1">
        <f t="array" ref="BX39">R39*INDEX(prod_est,$H39+$I39-1,MATCH(BX$14,$BQ$14:$DQ$14,0))</f>
        <v>0</v>
      </c>
      <c r="BY39" s="4" cm="1">
        <f t="array" ref="BY39">S39*INDEX(prod_est,$H39+$I39-1,MATCH(BY$14,$BQ$14:$DQ$14,0))</f>
        <v>0</v>
      </c>
      <c r="BZ39" s="4" cm="1">
        <f t="array" ref="BZ39">T39*INDEX(prod_est,$H39+$I39-1,MATCH(BZ$14,$BQ$14:$DQ$14,0))</f>
        <v>0</v>
      </c>
      <c r="CA39" s="4" cm="1">
        <f t="array" ref="CA39">U39*INDEX(prod_est,$H39+$I39-1,MATCH(CA$14,$BQ$14:$DQ$14,0))</f>
        <v>0</v>
      </c>
      <c r="CB39" s="4" cm="1">
        <f t="array" ref="CB39">V39*INDEX(prod_est,$H39+$I39-1,MATCH(CB$14,$BQ$14:$DQ$14,0))</f>
        <v>0</v>
      </c>
      <c r="CC39" s="4" cm="1">
        <f t="array" ref="CC39">W39*INDEX(prod_est,$H39+$I39-1,MATCH(CC$14,$BQ$14:$DQ$14,0))</f>
        <v>0</v>
      </c>
      <c r="CD39" s="4" cm="1">
        <f t="array" ref="CD39">X39*INDEX(prod_est,$H39+$I39-1,MATCH(CD$14,$BQ$14:$DQ$14,0))</f>
        <v>0</v>
      </c>
      <c r="CE39" s="4" cm="1">
        <f t="array" ref="CE39">Y39*INDEX(prod_est,$H39+$I39-1,MATCH(CE$14,$BQ$14:$DQ$14,0))</f>
        <v>0</v>
      </c>
      <c r="CF39" s="4" cm="1">
        <f t="array" ref="CF39">Z39*INDEX(prod_est,$H39+$I39-1,MATCH(CF$14,$BQ$14:$DQ$14,0))</f>
        <v>0</v>
      </c>
      <c r="CG39" s="4" cm="1">
        <f t="array" ref="CG39">AA39*INDEX(prod_est,$H39+$I39-1,MATCH(CG$14,$BQ$14:$DQ$14,0))</f>
        <v>0</v>
      </c>
      <c r="CH39" s="4" cm="1">
        <f t="array" ref="CH39">AB39*INDEX(prod_est,$H39+$I39-1,MATCH(CH$14,$BQ$14:$DQ$14,0))</f>
        <v>0</v>
      </c>
      <c r="CI39" s="4" cm="1">
        <f t="array" ref="CI39">AC39*INDEX(prod_est,$H39+$I39-1,MATCH(CI$14,$BQ$14:$DQ$14,0))</f>
        <v>0</v>
      </c>
      <c r="CJ39" s="4" cm="1">
        <f t="array" ref="CJ39">AD39*INDEX(prod_est,$H39+$I39-1,MATCH(CJ$14,$BQ$14:$DQ$14,0))</f>
        <v>0</v>
      </c>
      <c r="CK39" s="4" cm="1">
        <f t="array" ref="CK39">AE39*INDEX(prod_est,$H39+$I39-1,MATCH(CK$14,$BQ$14:$DQ$14,0))</f>
        <v>0</v>
      </c>
      <c r="CL39" s="4" cm="1">
        <f t="array" ref="CL39">AF39*INDEX(prod_est,$H39+$I39-1,MATCH(CL$14,$BQ$14:$DQ$14,0))</f>
        <v>0</v>
      </c>
      <c r="CM39" s="4" cm="1">
        <f t="array" ref="CM39">AG39*INDEX(prod_est,$H39+$I39-1,MATCH(CM$14,$BQ$14:$DQ$14,0))</f>
        <v>0</v>
      </c>
      <c r="CN39" s="4" cm="1">
        <f t="array" ref="CN39">AH39*INDEX(prod_est,$H39+$I39-1,MATCH(CN$14,$BQ$14:$DQ$14,0))</f>
        <v>0</v>
      </c>
      <c r="CO39" s="4" cm="1">
        <f t="array" ref="CO39">AI39*INDEX(prod_est,$H39+$I39-1,MATCH(CO$14,$BQ$14:$DQ$14,0))</f>
        <v>0</v>
      </c>
      <c r="CP39" s="4" cm="1">
        <f t="array" ref="CP39">AJ39*INDEX(prod_est,$H39+$I39-1,MATCH(CP$14,$BQ$14:$DQ$14,0))</f>
        <v>0</v>
      </c>
      <c r="CQ39" s="4" cm="1">
        <f t="array" ref="CQ39">AK39*INDEX(prod_est,$H39+$I39-1,MATCH(CQ$14,$BQ$14:$DQ$14,0))</f>
        <v>0</v>
      </c>
      <c r="CR39" s="4" cm="1">
        <f t="array" ref="CR39">AL39*INDEX(prod_est,$H39+$I39-1,MATCH(CR$14,$BQ$14:$DQ$14,0))</f>
        <v>0</v>
      </c>
      <c r="CS39" s="4" cm="1">
        <f t="array" ref="CS39">AM39*INDEX(prod_est,$H39+$I39-1,MATCH(CS$14,$BQ$14:$DQ$14,0))</f>
        <v>0</v>
      </c>
      <c r="CT39" s="4" cm="1">
        <f t="array" ref="CT39">AN39*INDEX(prod_est,$H39+$I39-1,MATCH(CT$14,$BQ$14:$DQ$14,0))</f>
        <v>0</v>
      </c>
      <c r="CU39" s="4" cm="1">
        <f t="array" ref="CU39">AO39*INDEX(prod_est,$H39+$I39-1,MATCH(CU$14,$BQ$14:$DQ$14,0))</f>
        <v>0</v>
      </c>
      <c r="CV39" s="4" cm="1">
        <f t="array" ref="CV39">AP39*INDEX(prod_est,$H39+$I39-1,MATCH(CV$14,$BQ$14:$DQ$14,0))</f>
        <v>0</v>
      </c>
      <c r="CW39" s="4" cm="1">
        <f t="array" ref="CW39">AQ39*INDEX(prod_est,$H39+$I39-1,MATCH(CW$14,$BQ$14:$DQ$14,0))</f>
        <v>0</v>
      </c>
      <c r="CX39" s="4" cm="1">
        <f t="array" ref="CX39">AR39*INDEX(prod_est,$H39+$I39-1,MATCH(CX$14,$BQ$14:$DQ$14,0))</f>
        <v>0</v>
      </c>
      <c r="CY39" s="4" cm="1">
        <f t="array" ref="CY39">AS39*INDEX(prod_est,$H39+$I39-1,MATCH(CY$14,$BQ$14:$DQ$14,0))</f>
        <v>0</v>
      </c>
      <c r="CZ39" s="4" cm="1">
        <f t="array" ref="CZ39">AT39*INDEX(prod_est,$H39+$I39-1,MATCH(CZ$14,$BQ$14:$DQ$14,0))</f>
        <v>0</v>
      </c>
      <c r="DA39" s="4" cm="1">
        <f t="array" ref="DA39">AU39*INDEX(prod_est,$H39+$I39-1,MATCH(DA$14,$BQ$14:$DQ$14,0))</f>
        <v>0</v>
      </c>
      <c r="DB39" s="4" cm="1">
        <f t="array" ref="DB39">AV39*INDEX(prod_est,$H39+$I39-1,MATCH(DB$14,$BQ$14:$DQ$14,0))</f>
        <v>0</v>
      </c>
      <c r="DC39" s="4" cm="1">
        <f t="array" ref="DC39">AW39*INDEX(prod_est,$H39+$I39-1,MATCH(DC$14,$BQ$14:$DQ$14,0))</f>
        <v>0</v>
      </c>
      <c r="DD39" s="4" cm="1">
        <f t="array" ref="DD39">AX39*INDEX(prod_est,$H39+$I39-1,MATCH(DD$14,$BQ$14:$DQ$14,0))</f>
        <v>0</v>
      </c>
      <c r="DE39" s="4" cm="1">
        <f t="array" ref="DE39">AY39*INDEX(prod_est,$H39+$I39-1,MATCH(DE$14,$BQ$14:$DQ$14,0))</f>
        <v>0</v>
      </c>
      <c r="DF39" s="4" cm="1">
        <f t="array" ref="DF39">AZ39*INDEX(prod_est,$H39+$I39-1,MATCH(DF$14,$BQ$14:$DQ$14,0))</f>
        <v>0</v>
      </c>
      <c r="DG39" s="4" cm="1">
        <f t="array" ref="DG39">BA39*INDEX(prod_est,$H39+$I39-1,MATCH(DG$14,$BQ$14:$DQ$14,0))</f>
        <v>0</v>
      </c>
      <c r="DH39" s="4" cm="1">
        <f t="array" ref="DH39">BB39*INDEX(prod_est,$H39+$I39-1,MATCH(DH$14,$BQ$14:$DQ$14,0))</f>
        <v>0</v>
      </c>
      <c r="DI39" s="4" cm="1">
        <f t="array" ref="DI39">BC39*INDEX(prod_est,$H39+$I39-1,MATCH(DI$14,$BQ$14:$DQ$14,0))</f>
        <v>0</v>
      </c>
      <c r="DJ39" s="4" cm="1">
        <f t="array" ref="DJ39">BD39*INDEX(prod_est,$H39+$I39-1,MATCH(DJ$14,$BQ$14:$DQ$14,0))</f>
        <v>0</v>
      </c>
      <c r="DK39" s="4" cm="1">
        <f t="array" ref="DK39">BE39*INDEX(prod_est,$H39+$I39-1,MATCH(DK$14,$BQ$14:$DQ$14,0))</f>
        <v>0</v>
      </c>
      <c r="DL39" s="4" cm="1">
        <f t="array" ref="DL39">BF39*INDEX(prod_est,$H39+$I39-1,MATCH(DL$14,$BQ$14:$DQ$14,0))</f>
        <v>0</v>
      </c>
      <c r="DM39" s="4" cm="1">
        <f t="array" ref="DM39">BG39*INDEX(prod_est,$H39+$I39-1,MATCH(DM$14,$BQ$14:$DQ$14,0))</f>
        <v>0</v>
      </c>
      <c r="DN39" s="4" cm="1">
        <f t="array" ref="DN39">BH39*INDEX(prod_est,$H39+$I39-1,MATCH(DN$14,$BQ$14:$DQ$14,0))</f>
        <v>0</v>
      </c>
      <c r="DO39" s="4" cm="1">
        <f t="array" ref="DO39">BI39*INDEX(prod_est,$H39+$I39-1,MATCH(DO$14,$BQ$14:$DQ$14,0))</f>
        <v>0</v>
      </c>
      <c r="DP39" s="4" cm="1">
        <f t="array" ref="DP39">BJ39*INDEX(prod_est,$H39+$I39-1,MATCH(DP$14,$BQ$14:$DQ$14,0))</f>
        <v>0</v>
      </c>
      <c r="DQ39" s="4" cm="1">
        <f t="array" ref="DQ39">BK39*INDEX(prod_est,$H39+$I39-1,MATCH(DQ$14,$BQ$14:$DQ$14,0))</f>
        <v>0</v>
      </c>
    </row>
    <row r="40" spans="1:121" x14ac:dyDescent="0.25">
      <c r="A40" t="s">
        <v>38</v>
      </c>
      <c r="B40" t="s">
        <v>30</v>
      </c>
      <c r="C40" t="s">
        <v>63</v>
      </c>
      <c r="D40" t="s">
        <v>172</v>
      </c>
      <c r="E40" s="46" t="s">
        <v>37</v>
      </c>
      <c r="F40" s="4">
        <v>0</v>
      </c>
      <c r="G40" s="4">
        <v>0</v>
      </c>
      <c r="H40">
        <f>MATCH(A40,Production_est!$A$4:$A$339,0)</f>
        <v>17</v>
      </c>
      <c r="I40">
        <f>IFERROR(MATCH(E40,Production_est!$D$4:$D$339,0),"-")</f>
        <v>3</v>
      </c>
      <c r="J40" s="4" cm="1">
        <f t="array" ref="J40">IFERROR(INDEX(Production_est!$E$4:$E$339,I40+H40-1),"-")</f>
        <v>660.53228160756498</v>
      </c>
      <c r="K40" s="33">
        <f t="shared" si="3"/>
        <v>0</v>
      </c>
      <c r="L40" s="33">
        <f t="shared" si="32"/>
        <v>0</v>
      </c>
      <c r="M40" s="33">
        <f t="shared" si="32"/>
        <v>0</v>
      </c>
      <c r="N40" s="33">
        <f t="shared" si="32"/>
        <v>0</v>
      </c>
      <c r="O40" s="33">
        <f t="shared" si="32"/>
        <v>0</v>
      </c>
      <c r="P40" s="33">
        <f t="shared" si="32"/>
        <v>0</v>
      </c>
      <c r="Q40" s="33">
        <f t="shared" si="32"/>
        <v>0</v>
      </c>
      <c r="R40" s="33">
        <f t="shared" si="32"/>
        <v>0</v>
      </c>
      <c r="S40" s="33">
        <f t="shared" si="32"/>
        <v>0</v>
      </c>
      <c r="T40" s="33">
        <f t="shared" si="32"/>
        <v>0</v>
      </c>
      <c r="U40" s="33">
        <f t="shared" si="32"/>
        <v>0</v>
      </c>
      <c r="V40" s="33">
        <f t="shared" si="32"/>
        <v>0</v>
      </c>
      <c r="W40" s="33">
        <f t="shared" si="32"/>
        <v>0</v>
      </c>
      <c r="X40" s="33">
        <f t="shared" si="32"/>
        <v>0</v>
      </c>
      <c r="Y40" s="33">
        <f t="shared" si="32"/>
        <v>0</v>
      </c>
      <c r="Z40" s="33">
        <f t="shared" si="32"/>
        <v>0</v>
      </c>
      <c r="AA40" s="33">
        <f t="shared" si="32"/>
        <v>0</v>
      </c>
      <c r="AB40" s="33">
        <f t="shared" si="32"/>
        <v>0</v>
      </c>
      <c r="AC40" s="33">
        <f t="shared" si="32"/>
        <v>0</v>
      </c>
      <c r="AD40" s="33">
        <f t="shared" si="32"/>
        <v>0</v>
      </c>
      <c r="AE40" s="33">
        <f t="shared" si="32"/>
        <v>0</v>
      </c>
      <c r="AF40" s="33">
        <f t="shared" si="32"/>
        <v>0</v>
      </c>
      <c r="AG40" s="33">
        <f t="shared" si="32"/>
        <v>0</v>
      </c>
      <c r="AH40" s="33">
        <f t="shared" si="32"/>
        <v>0</v>
      </c>
      <c r="AI40" s="33">
        <f t="shared" si="32"/>
        <v>0</v>
      </c>
      <c r="AJ40" s="33">
        <f t="shared" si="32"/>
        <v>0</v>
      </c>
      <c r="AK40" s="33">
        <f t="shared" si="32"/>
        <v>0</v>
      </c>
      <c r="AL40" s="33">
        <f t="shared" si="32"/>
        <v>0</v>
      </c>
      <c r="AM40" s="33">
        <f t="shared" si="32"/>
        <v>0</v>
      </c>
      <c r="AN40" s="33">
        <f t="shared" si="32"/>
        <v>0</v>
      </c>
      <c r="AO40" s="33">
        <f t="shared" si="32"/>
        <v>0</v>
      </c>
      <c r="AP40" s="33">
        <f t="shared" si="32"/>
        <v>0</v>
      </c>
      <c r="AQ40" s="33">
        <f t="shared" ref="AQ40:BK40" si="37">AP40*(1-$G$4)</f>
        <v>0</v>
      </c>
      <c r="AR40" s="33">
        <f t="shared" si="37"/>
        <v>0</v>
      </c>
      <c r="AS40" s="33">
        <f t="shared" si="37"/>
        <v>0</v>
      </c>
      <c r="AT40" s="33">
        <f t="shared" si="37"/>
        <v>0</v>
      </c>
      <c r="AU40" s="33">
        <f t="shared" si="37"/>
        <v>0</v>
      </c>
      <c r="AV40" s="33">
        <f t="shared" si="37"/>
        <v>0</v>
      </c>
      <c r="AW40" s="33">
        <f t="shared" si="37"/>
        <v>0</v>
      </c>
      <c r="AX40" s="33">
        <f t="shared" si="37"/>
        <v>0</v>
      </c>
      <c r="AY40" s="33">
        <f t="shared" si="37"/>
        <v>0</v>
      </c>
      <c r="AZ40" s="33">
        <f t="shared" si="37"/>
        <v>0</v>
      </c>
      <c r="BA40" s="33">
        <f t="shared" si="37"/>
        <v>0</v>
      </c>
      <c r="BB40" s="33">
        <f t="shared" si="37"/>
        <v>0</v>
      </c>
      <c r="BC40" s="33">
        <f t="shared" si="37"/>
        <v>0</v>
      </c>
      <c r="BD40" s="33">
        <f t="shared" si="37"/>
        <v>0</v>
      </c>
      <c r="BE40" s="33">
        <f t="shared" si="37"/>
        <v>0</v>
      </c>
      <c r="BF40" s="33">
        <f t="shared" si="37"/>
        <v>0</v>
      </c>
      <c r="BG40" s="33">
        <f t="shared" si="37"/>
        <v>0</v>
      </c>
      <c r="BH40" s="33">
        <f t="shared" si="37"/>
        <v>0</v>
      </c>
      <c r="BI40" s="33">
        <f t="shared" si="37"/>
        <v>0</v>
      </c>
      <c r="BJ40" s="33">
        <f t="shared" si="37"/>
        <v>0</v>
      </c>
      <c r="BK40" s="33">
        <f t="shared" si="37"/>
        <v>0</v>
      </c>
      <c r="BL40" t="str">
        <f t="shared" si="6"/>
        <v>02_BD</v>
      </c>
      <c r="BM40" t="str">
        <f t="shared" si="7"/>
        <v>d_nonenergy_16_3_msw_ren</v>
      </c>
      <c r="BP40" s="4">
        <f t="shared" si="8"/>
        <v>0</v>
      </c>
      <c r="BQ40" s="4">
        <f t="shared" si="9"/>
        <v>0</v>
      </c>
      <c r="BR40" s="4" cm="1">
        <f t="array" ref="BR40">L40*INDEX(prod_est,$H40+$I40-1,MATCH(BR$14,$BQ$14:$DQ$14,0))</f>
        <v>0</v>
      </c>
      <c r="BS40" s="4" cm="1">
        <f t="array" ref="BS40">M40*INDEX(prod_est,$H40+$I40-1,MATCH(BS$14,$BQ$14:$DQ$14,0))</f>
        <v>0</v>
      </c>
      <c r="BT40" s="4" cm="1">
        <f t="array" ref="BT40">N40*INDEX(prod_est,$H40+$I40-1,MATCH(BT$14,$BQ$14:$DQ$14,0))</f>
        <v>0</v>
      </c>
      <c r="BU40" s="4" cm="1">
        <f t="array" ref="BU40">O40*INDEX(prod_est,$H40+$I40-1,MATCH(BU$14,$BQ$14:$DQ$14,0))</f>
        <v>0</v>
      </c>
      <c r="BV40" s="4" cm="1">
        <f t="array" ref="BV40">P40*INDEX(prod_est,$H40+$I40-1,MATCH(BV$14,$BQ$14:$DQ$14,0))</f>
        <v>0</v>
      </c>
      <c r="BW40" s="4" cm="1">
        <f t="array" ref="BW40">Q40*INDEX(prod_est,$H40+$I40-1,MATCH(BW$14,$BQ$14:$DQ$14,0))</f>
        <v>0</v>
      </c>
      <c r="BX40" s="4" cm="1">
        <f t="array" ref="BX40">R40*INDEX(prod_est,$H40+$I40-1,MATCH(BX$14,$BQ$14:$DQ$14,0))</f>
        <v>0</v>
      </c>
      <c r="BY40" s="4" cm="1">
        <f t="array" ref="BY40">S40*INDEX(prod_est,$H40+$I40-1,MATCH(BY$14,$BQ$14:$DQ$14,0))</f>
        <v>0</v>
      </c>
      <c r="BZ40" s="4" cm="1">
        <f t="array" ref="BZ40">T40*INDEX(prod_est,$H40+$I40-1,MATCH(BZ$14,$BQ$14:$DQ$14,0))</f>
        <v>0</v>
      </c>
      <c r="CA40" s="4" cm="1">
        <f t="array" ref="CA40">U40*INDEX(prod_est,$H40+$I40-1,MATCH(CA$14,$BQ$14:$DQ$14,0))</f>
        <v>0</v>
      </c>
      <c r="CB40" s="4" cm="1">
        <f t="array" ref="CB40">V40*INDEX(prod_est,$H40+$I40-1,MATCH(CB$14,$BQ$14:$DQ$14,0))</f>
        <v>0</v>
      </c>
      <c r="CC40" s="4" cm="1">
        <f t="array" ref="CC40">W40*INDEX(prod_est,$H40+$I40-1,MATCH(CC$14,$BQ$14:$DQ$14,0))</f>
        <v>0</v>
      </c>
      <c r="CD40" s="4" cm="1">
        <f t="array" ref="CD40">X40*INDEX(prod_est,$H40+$I40-1,MATCH(CD$14,$BQ$14:$DQ$14,0))</f>
        <v>0</v>
      </c>
      <c r="CE40" s="4" cm="1">
        <f t="array" ref="CE40">Y40*INDEX(prod_est,$H40+$I40-1,MATCH(CE$14,$BQ$14:$DQ$14,0))</f>
        <v>0</v>
      </c>
      <c r="CF40" s="4" cm="1">
        <f t="array" ref="CF40">Z40*INDEX(prod_est,$H40+$I40-1,MATCH(CF$14,$BQ$14:$DQ$14,0))</f>
        <v>0</v>
      </c>
      <c r="CG40" s="4" cm="1">
        <f t="array" ref="CG40">AA40*INDEX(prod_est,$H40+$I40-1,MATCH(CG$14,$BQ$14:$DQ$14,0))</f>
        <v>0</v>
      </c>
      <c r="CH40" s="4" cm="1">
        <f t="array" ref="CH40">AB40*INDEX(prod_est,$H40+$I40-1,MATCH(CH$14,$BQ$14:$DQ$14,0))</f>
        <v>0</v>
      </c>
      <c r="CI40" s="4" cm="1">
        <f t="array" ref="CI40">AC40*INDEX(prod_est,$H40+$I40-1,MATCH(CI$14,$BQ$14:$DQ$14,0))</f>
        <v>0</v>
      </c>
      <c r="CJ40" s="4" cm="1">
        <f t="array" ref="CJ40">AD40*INDEX(prod_est,$H40+$I40-1,MATCH(CJ$14,$BQ$14:$DQ$14,0))</f>
        <v>0</v>
      </c>
      <c r="CK40" s="4" cm="1">
        <f t="array" ref="CK40">AE40*INDEX(prod_est,$H40+$I40-1,MATCH(CK$14,$BQ$14:$DQ$14,0))</f>
        <v>0</v>
      </c>
      <c r="CL40" s="4" cm="1">
        <f t="array" ref="CL40">AF40*INDEX(prod_est,$H40+$I40-1,MATCH(CL$14,$BQ$14:$DQ$14,0))</f>
        <v>0</v>
      </c>
      <c r="CM40" s="4" cm="1">
        <f t="array" ref="CM40">AG40*INDEX(prod_est,$H40+$I40-1,MATCH(CM$14,$BQ$14:$DQ$14,0))</f>
        <v>0</v>
      </c>
      <c r="CN40" s="4" cm="1">
        <f t="array" ref="CN40">AH40*INDEX(prod_est,$H40+$I40-1,MATCH(CN$14,$BQ$14:$DQ$14,0))</f>
        <v>0</v>
      </c>
      <c r="CO40" s="4" cm="1">
        <f t="array" ref="CO40">AI40*INDEX(prod_est,$H40+$I40-1,MATCH(CO$14,$BQ$14:$DQ$14,0))</f>
        <v>0</v>
      </c>
      <c r="CP40" s="4" cm="1">
        <f t="array" ref="CP40">AJ40*INDEX(prod_est,$H40+$I40-1,MATCH(CP$14,$BQ$14:$DQ$14,0))</f>
        <v>0</v>
      </c>
      <c r="CQ40" s="4" cm="1">
        <f t="array" ref="CQ40">AK40*INDEX(prod_est,$H40+$I40-1,MATCH(CQ$14,$BQ$14:$DQ$14,0))</f>
        <v>0</v>
      </c>
      <c r="CR40" s="4" cm="1">
        <f t="array" ref="CR40">AL40*INDEX(prod_est,$H40+$I40-1,MATCH(CR$14,$BQ$14:$DQ$14,0))</f>
        <v>0</v>
      </c>
      <c r="CS40" s="4" cm="1">
        <f t="array" ref="CS40">AM40*INDEX(prod_est,$H40+$I40-1,MATCH(CS$14,$BQ$14:$DQ$14,0))</f>
        <v>0</v>
      </c>
      <c r="CT40" s="4" cm="1">
        <f t="array" ref="CT40">AN40*INDEX(prod_est,$H40+$I40-1,MATCH(CT$14,$BQ$14:$DQ$14,0))</f>
        <v>0</v>
      </c>
      <c r="CU40" s="4" cm="1">
        <f t="array" ref="CU40">AO40*INDEX(prod_est,$H40+$I40-1,MATCH(CU$14,$BQ$14:$DQ$14,0))</f>
        <v>0</v>
      </c>
      <c r="CV40" s="4" cm="1">
        <f t="array" ref="CV40">AP40*INDEX(prod_est,$H40+$I40-1,MATCH(CV$14,$BQ$14:$DQ$14,0))</f>
        <v>0</v>
      </c>
      <c r="CW40" s="4" cm="1">
        <f t="array" ref="CW40">AQ40*INDEX(prod_est,$H40+$I40-1,MATCH(CW$14,$BQ$14:$DQ$14,0))</f>
        <v>0</v>
      </c>
      <c r="CX40" s="4" cm="1">
        <f t="array" ref="CX40">AR40*INDEX(prod_est,$H40+$I40-1,MATCH(CX$14,$BQ$14:$DQ$14,0))</f>
        <v>0</v>
      </c>
      <c r="CY40" s="4" cm="1">
        <f t="array" ref="CY40">AS40*INDEX(prod_est,$H40+$I40-1,MATCH(CY$14,$BQ$14:$DQ$14,0))</f>
        <v>0</v>
      </c>
      <c r="CZ40" s="4" cm="1">
        <f t="array" ref="CZ40">AT40*INDEX(prod_est,$H40+$I40-1,MATCH(CZ$14,$BQ$14:$DQ$14,0))</f>
        <v>0</v>
      </c>
      <c r="DA40" s="4" cm="1">
        <f t="array" ref="DA40">AU40*INDEX(prod_est,$H40+$I40-1,MATCH(DA$14,$BQ$14:$DQ$14,0))</f>
        <v>0</v>
      </c>
      <c r="DB40" s="4" cm="1">
        <f t="array" ref="DB40">AV40*INDEX(prod_est,$H40+$I40-1,MATCH(DB$14,$BQ$14:$DQ$14,0))</f>
        <v>0</v>
      </c>
      <c r="DC40" s="4" cm="1">
        <f t="array" ref="DC40">AW40*INDEX(prod_est,$H40+$I40-1,MATCH(DC$14,$BQ$14:$DQ$14,0))</f>
        <v>0</v>
      </c>
      <c r="DD40" s="4" cm="1">
        <f t="array" ref="DD40">AX40*INDEX(prod_est,$H40+$I40-1,MATCH(DD$14,$BQ$14:$DQ$14,0))</f>
        <v>0</v>
      </c>
      <c r="DE40" s="4" cm="1">
        <f t="array" ref="DE40">AY40*INDEX(prod_est,$H40+$I40-1,MATCH(DE$14,$BQ$14:$DQ$14,0))</f>
        <v>0</v>
      </c>
      <c r="DF40" s="4" cm="1">
        <f t="array" ref="DF40">AZ40*INDEX(prod_est,$H40+$I40-1,MATCH(DF$14,$BQ$14:$DQ$14,0))</f>
        <v>0</v>
      </c>
      <c r="DG40" s="4" cm="1">
        <f t="array" ref="DG40">BA40*INDEX(prod_est,$H40+$I40-1,MATCH(DG$14,$BQ$14:$DQ$14,0))</f>
        <v>0</v>
      </c>
      <c r="DH40" s="4" cm="1">
        <f t="array" ref="DH40">BB40*INDEX(prod_est,$H40+$I40-1,MATCH(DH$14,$BQ$14:$DQ$14,0))</f>
        <v>0</v>
      </c>
      <c r="DI40" s="4" cm="1">
        <f t="array" ref="DI40">BC40*INDEX(prod_est,$H40+$I40-1,MATCH(DI$14,$BQ$14:$DQ$14,0))</f>
        <v>0</v>
      </c>
      <c r="DJ40" s="4" cm="1">
        <f t="array" ref="DJ40">BD40*INDEX(prod_est,$H40+$I40-1,MATCH(DJ$14,$BQ$14:$DQ$14,0))</f>
        <v>0</v>
      </c>
      <c r="DK40" s="4" cm="1">
        <f t="array" ref="DK40">BE40*INDEX(prod_est,$H40+$I40-1,MATCH(DK$14,$BQ$14:$DQ$14,0))</f>
        <v>0</v>
      </c>
      <c r="DL40" s="4" cm="1">
        <f t="array" ref="DL40">BF40*INDEX(prod_est,$H40+$I40-1,MATCH(DL$14,$BQ$14:$DQ$14,0))</f>
        <v>0</v>
      </c>
      <c r="DM40" s="4" cm="1">
        <f t="array" ref="DM40">BG40*INDEX(prod_est,$H40+$I40-1,MATCH(DM$14,$BQ$14:$DQ$14,0))</f>
        <v>0</v>
      </c>
      <c r="DN40" s="4" cm="1">
        <f t="array" ref="DN40">BH40*INDEX(prod_est,$H40+$I40-1,MATCH(DN$14,$BQ$14:$DQ$14,0))</f>
        <v>0</v>
      </c>
      <c r="DO40" s="4" cm="1">
        <f t="array" ref="DO40">BI40*INDEX(prod_est,$H40+$I40-1,MATCH(DO$14,$BQ$14:$DQ$14,0))</f>
        <v>0</v>
      </c>
      <c r="DP40" s="4" cm="1">
        <f t="array" ref="DP40">BJ40*INDEX(prod_est,$H40+$I40-1,MATCH(DP$14,$BQ$14:$DQ$14,0))</f>
        <v>0</v>
      </c>
      <c r="DQ40" s="4" cm="1">
        <f t="array" ref="DQ40">BK40*INDEX(prod_est,$H40+$I40-1,MATCH(DQ$14,$BQ$14:$DQ$14,0))</f>
        <v>0</v>
      </c>
    </row>
    <row r="41" spans="1:121" x14ac:dyDescent="0.25">
      <c r="A41" t="s">
        <v>38</v>
      </c>
      <c r="B41" t="s">
        <v>31</v>
      </c>
      <c r="C41" t="s">
        <v>64</v>
      </c>
      <c r="D41" t="s">
        <v>172</v>
      </c>
      <c r="E41" s="46" t="s">
        <v>37</v>
      </c>
      <c r="F41" s="4">
        <v>0</v>
      </c>
      <c r="G41" s="4">
        <v>0</v>
      </c>
      <c r="H41">
        <f>MATCH(A41,Production_est!$A$4:$A$339,0)</f>
        <v>17</v>
      </c>
      <c r="I41">
        <f>IFERROR(MATCH(E41,Production_est!$D$4:$D$339,0),"-")</f>
        <v>3</v>
      </c>
      <c r="J41" s="4" cm="1">
        <f t="array" ref="J41">IFERROR(INDEX(Production_est!$E$4:$E$339,I41+H41-1),"-")</f>
        <v>660.53228160756498</v>
      </c>
      <c r="K41" s="33">
        <f t="shared" si="3"/>
        <v>0</v>
      </c>
      <c r="L41" s="33">
        <f t="shared" si="32"/>
        <v>0</v>
      </c>
      <c r="M41" s="33">
        <f t="shared" si="32"/>
        <v>0</v>
      </c>
      <c r="N41" s="33">
        <f t="shared" si="32"/>
        <v>0</v>
      </c>
      <c r="O41" s="33">
        <f t="shared" si="32"/>
        <v>0</v>
      </c>
      <c r="P41" s="33">
        <f t="shared" si="32"/>
        <v>0</v>
      </c>
      <c r="Q41" s="33">
        <f t="shared" si="32"/>
        <v>0</v>
      </c>
      <c r="R41" s="33">
        <f t="shared" si="32"/>
        <v>0</v>
      </c>
      <c r="S41" s="33">
        <f t="shared" si="32"/>
        <v>0</v>
      </c>
      <c r="T41" s="33">
        <f t="shared" si="32"/>
        <v>0</v>
      </c>
      <c r="U41" s="33">
        <f t="shared" si="32"/>
        <v>0</v>
      </c>
      <c r="V41" s="33">
        <f t="shared" si="32"/>
        <v>0</v>
      </c>
      <c r="W41" s="33">
        <f t="shared" si="32"/>
        <v>0</v>
      </c>
      <c r="X41" s="33">
        <f t="shared" si="32"/>
        <v>0</v>
      </c>
      <c r="Y41" s="33">
        <f t="shared" si="32"/>
        <v>0</v>
      </c>
      <c r="Z41" s="33">
        <f t="shared" si="32"/>
        <v>0</v>
      </c>
      <c r="AA41" s="33">
        <f t="shared" si="32"/>
        <v>0</v>
      </c>
      <c r="AB41" s="33">
        <f t="shared" si="32"/>
        <v>0</v>
      </c>
      <c r="AC41" s="33">
        <f t="shared" si="32"/>
        <v>0</v>
      </c>
      <c r="AD41" s="33">
        <f t="shared" si="32"/>
        <v>0</v>
      </c>
      <c r="AE41" s="33">
        <f t="shared" si="32"/>
        <v>0</v>
      </c>
      <c r="AF41" s="33">
        <f t="shared" si="32"/>
        <v>0</v>
      </c>
      <c r="AG41" s="33">
        <f t="shared" si="32"/>
        <v>0</v>
      </c>
      <c r="AH41" s="33">
        <f t="shared" si="32"/>
        <v>0</v>
      </c>
      <c r="AI41" s="33">
        <f t="shared" si="32"/>
        <v>0</v>
      </c>
      <c r="AJ41" s="33">
        <f t="shared" si="32"/>
        <v>0</v>
      </c>
      <c r="AK41" s="33">
        <f t="shared" si="32"/>
        <v>0</v>
      </c>
      <c r="AL41" s="33">
        <f t="shared" si="32"/>
        <v>0</v>
      </c>
      <c r="AM41" s="33">
        <f t="shared" si="32"/>
        <v>0</v>
      </c>
      <c r="AN41" s="33">
        <f t="shared" si="32"/>
        <v>0</v>
      </c>
      <c r="AO41" s="33">
        <f t="shared" si="32"/>
        <v>0</v>
      </c>
      <c r="AP41" s="33">
        <f t="shared" si="32"/>
        <v>0</v>
      </c>
      <c r="AQ41" s="33">
        <f t="shared" ref="AQ41:BK46" si="38">AP41*(1-$G$4)</f>
        <v>0</v>
      </c>
      <c r="AR41" s="33">
        <f t="shared" si="38"/>
        <v>0</v>
      </c>
      <c r="AS41" s="33">
        <f t="shared" si="38"/>
        <v>0</v>
      </c>
      <c r="AT41" s="33">
        <f t="shared" si="38"/>
        <v>0</v>
      </c>
      <c r="AU41" s="33">
        <f t="shared" si="38"/>
        <v>0</v>
      </c>
      <c r="AV41" s="33">
        <f t="shared" si="38"/>
        <v>0</v>
      </c>
      <c r="AW41" s="33">
        <f t="shared" si="38"/>
        <v>0</v>
      </c>
      <c r="AX41" s="33">
        <f t="shared" si="38"/>
        <v>0</v>
      </c>
      <c r="AY41" s="33">
        <f t="shared" si="38"/>
        <v>0</v>
      </c>
      <c r="AZ41" s="33">
        <f t="shared" si="38"/>
        <v>0</v>
      </c>
      <c r="BA41" s="33">
        <f t="shared" si="38"/>
        <v>0</v>
      </c>
      <c r="BB41" s="33">
        <f t="shared" si="38"/>
        <v>0</v>
      </c>
      <c r="BC41" s="33">
        <f t="shared" si="38"/>
        <v>0</v>
      </c>
      <c r="BD41" s="33">
        <f t="shared" si="38"/>
        <v>0</v>
      </c>
      <c r="BE41" s="33">
        <f t="shared" si="38"/>
        <v>0</v>
      </c>
      <c r="BF41" s="33">
        <f t="shared" si="38"/>
        <v>0</v>
      </c>
      <c r="BG41" s="33">
        <f t="shared" si="38"/>
        <v>0</v>
      </c>
      <c r="BH41" s="33">
        <f t="shared" si="38"/>
        <v>0</v>
      </c>
      <c r="BI41" s="33">
        <f t="shared" si="38"/>
        <v>0</v>
      </c>
      <c r="BJ41" s="33">
        <f t="shared" si="38"/>
        <v>0</v>
      </c>
      <c r="BK41" s="33">
        <f t="shared" si="38"/>
        <v>0</v>
      </c>
      <c r="BL41" t="str">
        <f t="shared" si="6"/>
        <v>02_BD</v>
      </c>
      <c r="BM41" t="str">
        <f t="shared" si="7"/>
        <v>d_nonenergy_16_4_msw_nonr</v>
      </c>
      <c r="BP41" s="4">
        <f t="shared" si="8"/>
        <v>0</v>
      </c>
      <c r="BQ41" s="4">
        <f t="shared" si="9"/>
        <v>0</v>
      </c>
      <c r="BR41" s="4" cm="1">
        <f t="array" ref="BR41">L41*INDEX(prod_est,$H41+$I41-1,MATCH(BR$14,$BQ$14:$DQ$14,0))</f>
        <v>0</v>
      </c>
      <c r="BS41" s="4" cm="1">
        <f t="array" ref="BS41">M41*INDEX(prod_est,$H41+$I41-1,MATCH(BS$14,$BQ$14:$DQ$14,0))</f>
        <v>0</v>
      </c>
      <c r="BT41" s="4" cm="1">
        <f t="array" ref="BT41">N41*INDEX(prod_est,$H41+$I41-1,MATCH(BT$14,$BQ$14:$DQ$14,0))</f>
        <v>0</v>
      </c>
      <c r="BU41" s="4" cm="1">
        <f t="array" ref="BU41">O41*INDEX(prod_est,$H41+$I41-1,MATCH(BU$14,$BQ$14:$DQ$14,0))</f>
        <v>0</v>
      </c>
      <c r="BV41" s="4" cm="1">
        <f t="array" ref="BV41">P41*INDEX(prod_est,$H41+$I41-1,MATCH(BV$14,$BQ$14:$DQ$14,0))</f>
        <v>0</v>
      </c>
      <c r="BW41" s="4" cm="1">
        <f t="array" ref="BW41">Q41*INDEX(prod_est,$H41+$I41-1,MATCH(BW$14,$BQ$14:$DQ$14,0))</f>
        <v>0</v>
      </c>
      <c r="BX41" s="4" cm="1">
        <f t="array" ref="BX41">R41*INDEX(prod_est,$H41+$I41-1,MATCH(BX$14,$BQ$14:$DQ$14,0))</f>
        <v>0</v>
      </c>
      <c r="BY41" s="4" cm="1">
        <f t="array" ref="BY41">S41*INDEX(prod_est,$H41+$I41-1,MATCH(BY$14,$BQ$14:$DQ$14,0))</f>
        <v>0</v>
      </c>
      <c r="BZ41" s="4" cm="1">
        <f t="array" ref="BZ41">T41*INDEX(prod_est,$H41+$I41-1,MATCH(BZ$14,$BQ$14:$DQ$14,0))</f>
        <v>0</v>
      </c>
      <c r="CA41" s="4" cm="1">
        <f t="array" ref="CA41">U41*INDEX(prod_est,$H41+$I41-1,MATCH(CA$14,$BQ$14:$DQ$14,0))</f>
        <v>0</v>
      </c>
      <c r="CB41" s="4" cm="1">
        <f t="array" ref="CB41">V41*INDEX(prod_est,$H41+$I41-1,MATCH(CB$14,$BQ$14:$DQ$14,0))</f>
        <v>0</v>
      </c>
      <c r="CC41" s="4" cm="1">
        <f t="array" ref="CC41">W41*INDEX(prod_est,$H41+$I41-1,MATCH(CC$14,$BQ$14:$DQ$14,0))</f>
        <v>0</v>
      </c>
      <c r="CD41" s="4" cm="1">
        <f t="array" ref="CD41">X41*INDEX(prod_est,$H41+$I41-1,MATCH(CD$14,$BQ$14:$DQ$14,0))</f>
        <v>0</v>
      </c>
      <c r="CE41" s="4" cm="1">
        <f t="array" ref="CE41">Y41*INDEX(prod_est,$H41+$I41-1,MATCH(CE$14,$BQ$14:$DQ$14,0))</f>
        <v>0</v>
      </c>
      <c r="CF41" s="4" cm="1">
        <f t="array" ref="CF41">Z41*INDEX(prod_est,$H41+$I41-1,MATCH(CF$14,$BQ$14:$DQ$14,0))</f>
        <v>0</v>
      </c>
      <c r="CG41" s="4" cm="1">
        <f t="array" ref="CG41">AA41*INDEX(prod_est,$H41+$I41-1,MATCH(CG$14,$BQ$14:$DQ$14,0))</f>
        <v>0</v>
      </c>
      <c r="CH41" s="4" cm="1">
        <f t="array" ref="CH41">AB41*INDEX(prod_est,$H41+$I41-1,MATCH(CH$14,$BQ$14:$DQ$14,0))</f>
        <v>0</v>
      </c>
      <c r="CI41" s="4" cm="1">
        <f t="array" ref="CI41">AC41*INDEX(prod_est,$H41+$I41-1,MATCH(CI$14,$BQ$14:$DQ$14,0))</f>
        <v>0</v>
      </c>
      <c r="CJ41" s="4" cm="1">
        <f t="array" ref="CJ41">AD41*INDEX(prod_est,$H41+$I41-1,MATCH(CJ$14,$BQ$14:$DQ$14,0))</f>
        <v>0</v>
      </c>
      <c r="CK41" s="4" cm="1">
        <f t="array" ref="CK41">AE41*INDEX(prod_est,$H41+$I41-1,MATCH(CK$14,$BQ$14:$DQ$14,0))</f>
        <v>0</v>
      </c>
      <c r="CL41" s="4" cm="1">
        <f t="array" ref="CL41">AF41*INDEX(prod_est,$H41+$I41-1,MATCH(CL$14,$BQ$14:$DQ$14,0))</f>
        <v>0</v>
      </c>
      <c r="CM41" s="4" cm="1">
        <f t="array" ref="CM41">AG41*INDEX(prod_est,$H41+$I41-1,MATCH(CM$14,$BQ$14:$DQ$14,0))</f>
        <v>0</v>
      </c>
      <c r="CN41" s="4" cm="1">
        <f t="array" ref="CN41">AH41*INDEX(prod_est,$H41+$I41-1,MATCH(CN$14,$BQ$14:$DQ$14,0))</f>
        <v>0</v>
      </c>
      <c r="CO41" s="4" cm="1">
        <f t="array" ref="CO41">AI41*INDEX(prod_est,$H41+$I41-1,MATCH(CO$14,$BQ$14:$DQ$14,0))</f>
        <v>0</v>
      </c>
      <c r="CP41" s="4" cm="1">
        <f t="array" ref="CP41">AJ41*INDEX(prod_est,$H41+$I41-1,MATCH(CP$14,$BQ$14:$DQ$14,0))</f>
        <v>0</v>
      </c>
      <c r="CQ41" s="4" cm="1">
        <f t="array" ref="CQ41">AK41*INDEX(prod_est,$H41+$I41-1,MATCH(CQ$14,$BQ$14:$DQ$14,0))</f>
        <v>0</v>
      </c>
      <c r="CR41" s="4" cm="1">
        <f t="array" ref="CR41">AL41*INDEX(prod_est,$H41+$I41-1,MATCH(CR$14,$BQ$14:$DQ$14,0))</f>
        <v>0</v>
      </c>
      <c r="CS41" s="4" cm="1">
        <f t="array" ref="CS41">AM41*INDEX(prod_est,$H41+$I41-1,MATCH(CS$14,$BQ$14:$DQ$14,0))</f>
        <v>0</v>
      </c>
      <c r="CT41" s="4" cm="1">
        <f t="array" ref="CT41">AN41*INDEX(prod_est,$H41+$I41-1,MATCH(CT$14,$BQ$14:$DQ$14,0))</f>
        <v>0</v>
      </c>
      <c r="CU41" s="4" cm="1">
        <f t="array" ref="CU41">AO41*INDEX(prod_est,$H41+$I41-1,MATCH(CU$14,$BQ$14:$DQ$14,0))</f>
        <v>0</v>
      </c>
      <c r="CV41" s="4" cm="1">
        <f t="array" ref="CV41">AP41*INDEX(prod_est,$H41+$I41-1,MATCH(CV$14,$BQ$14:$DQ$14,0))</f>
        <v>0</v>
      </c>
      <c r="CW41" s="4" cm="1">
        <f t="array" ref="CW41">AQ41*INDEX(prod_est,$H41+$I41-1,MATCH(CW$14,$BQ$14:$DQ$14,0))</f>
        <v>0</v>
      </c>
      <c r="CX41" s="4" cm="1">
        <f t="array" ref="CX41">AR41*INDEX(prod_est,$H41+$I41-1,MATCH(CX$14,$BQ$14:$DQ$14,0))</f>
        <v>0</v>
      </c>
      <c r="CY41" s="4" cm="1">
        <f t="array" ref="CY41">AS41*INDEX(prod_est,$H41+$I41-1,MATCH(CY$14,$BQ$14:$DQ$14,0))</f>
        <v>0</v>
      </c>
      <c r="CZ41" s="4" cm="1">
        <f t="array" ref="CZ41">AT41*INDEX(prod_est,$H41+$I41-1,MATCH(CZ$14,$BQ$14:$DQ$14,0))</f>
        <v>0</v>
      </c>
      <c r="DA41" s="4" cm="1">
        <f t="array" ref="DA41">AU41*INDEX(prod_est,$H41+$I41-1,MATCH(DA$14,$BQ$14:$DQ$14,0))</f>
        <v>0</v>
      </c>
      <c r="DB41" s="4" cm="1">
        <f t="array" ref="DB41">AV41*INDEX(prod_est,$H41+$I41-1,MATCH(DB$14,$BQ$14:$DQ$14,0))</f>
        <v>0</v>
      </c>
      <c r="DC41" s="4" cm="1">
        <f t="array" ref="DC41">AW41*INDEX(prod_est,$H41+$I41-1,MATCH(DC$14,$BQ$14:$DQ$14,0))</f>
        <v>0</v>
      </c>
      <c r="DD41" s="4" cm="1">
        <f t="array" ref="DD41">AX41*INDEX(prod_est,$H41+$I41-1,MATCH(DD$14,$BQ$14:$DQ$14,0))</f>
        <v>0</v>
      </c>
      <c r="DE41" s="4" cm="1">
        <f t="array" ref="DE41">AY41*INDEX(prod_est,$H41+$I41-1,MATCH(DE$14,$BQ$14:$DQ$14,0))</f>
        <v>0</v>
      </c>
      <c r="DF41" s="4" cm="1">
        <f t="array" ref="DF41">AZ41*INDEX(prod_est,$H41+$I41-1,MATCH(DF$14,$BQ$14:$DQ$14,0))</f>
        <v>0</v>
      </c>
      <c r="DG41" s="4" cm="1">
        <f t="array" ref="DG41">BA41*INDEX(prod_est,$H41+$I41-1,MATCH(DG$14,$BQ$14:$DQ$14,0))</f>
        <v>0</v>
      </c>
      <c r="DH41" s="4" cm="1">
        <f t="array" ref="DH41">BB41*INDEX(prod_est,$H41+$I41-1,MATCH(DH$14,$BQ$14:$DQ$14,0))</f>
        <v>0</v>
      </c>
      <c r="DI41" s="4" cm="1">
        <f t="array" ref="DI41">BC41*INDEX(prod_est,$H41+$I41-1,MATCH(DI$14,$BQ$14:$DQ$14,0))</f>
        <v>0</v>
      </c>
      <c r="DJ41" s="4" cm="1">
        <f t="array" ref="DJ41">BD41*INDEX(prod_est,$H41+$I41-1,MATCH(DJ$14,$BQ$14:$DQ$14,0))</f>
        <v>0</v>
      </c>
      <c r="DK41" s="4" cm="1">
        <f t="array" ref="DK41">BE41*INDEX(prod_est,$H41+$I41-1,MATCH(DK$14,$BQ$14:$DQ$14,0))</f>
        <v>0</v>
      </c>
      <c r="DL41" s="4" cm="1">
        <f t="array" ref="DL41">BF41*INDEX(prod_est,$H41+$I41-1,MATCH(DL$14,$BQ$14:$DQ$14,0))</f>
        <v>0</v>
      </c>
      <c r="DM41" s="4" cm="1">
        <f t="array" ref="DM41">BG41*INDEX(prod_est,$H41+$I41-1,MATCH(DM$14,$BQ$14:$DQ$14,0))</f>
        <v>0</v>
      </c>
      <c r="DN41" s="4" cm="1">
        <f t="array" ref="DN41">BH41*INDEX(prod_est,$H41+$I41-1,MATCH(DN$14,$BQ$14:$DQ$14,0))</f>
        <v>0</v>
      </c>
      <c r="DO41" s="4" cm="1">
        <f t="array" ref="DO41">BI41*INDEX(prod_est,$H41+$I41-1,MATCH(DO$14,$BQ$14:$DQ$14,0))</f>
        <v>0</v>
      </c>
      <c r="DP41" s="4" cm="1">
        <f t="array" ref="DP41">BJ41*INDEX(prod_est,$H41+$I41-1,MATCH(DP$14,$BQ$14:$DQ$14,0))</f>
        <v>0</v>
      </c>
      <c r="DQ41" s="4" cm="1">
        <f t="array" ref="DQ41">BK41*INDEX(prod_est,$H41+$I41-1,MATCH(DQ$14,$BQ$14:$DQ$14,0))</f>
        <v>0</v>
      </c>
    </row>
    <row r="42" spans="1:121" x14ac:dyDescent="0.25">
      <c r="A42" t="s">
        <v>38</v>
      </c>
      <c r="B42" t="s">
        <v>32</v>
      </c>
      <c r="C42" t="s">
        <v>32</v>
      </c>
      <c r="D42" t="s">
        <v>172</v>
      </c>
      <c r="E42" s="46" t="s">
        <v>37</v>
      </c>
      <c r="F42" s="4">
        <v>0</v>
      </c>
      <c r="G42" s="4">
        <v>0</v>
      </c>
      <c r="H42">
        <f>MATCH(A42,Production_est!$A$4:$A$339,0)</f>
        <v>17</v>
      </c>
      <c r="I42">
        <f>IFERROR(MATCH(E42,Production_est!$D$4:$D$339,0),"-")</f>
        <v>3</v>
      </c>
      <c r="J42" s="4" cm="1">
        <f t="array" ref="J42">IFERROR(INDEX(Production_est!$E$4:$E$339,I42+H42-1),"-")</f>
        <v>660.53228160756498</v>
      </c>
      <c r="K42" s="33">
        <f t="shared" si="3"/>
        <v>0</v>
      </c>
      <c r="L42" s="33">
        <f t="shared" si="32"/>
        <v>0</v>
      </c>
      <c r="M42" s="33">
        <f t="shared" si="32"/>
        <v>0</v>
      </c>
      <c r="N42" s="33">
        <f t="shared" si="32"/>
        <v>0</v>
      </c>
      <c r="O42" s="33">
        <f t="shared" si="32"/>
        <v>0</v>
      </c>
      <c r="P42" s="33">
        <f t="shared" si="32"/>
        <v>0</v>
      </c>
      <c r="Q42" s="33">
        <f t="shared" si="32"/>
        <v>0</v>
      </c>
      <c r="R42" s="33">
        <f t="shared" si="32"/>
        <v>0</v>
      </c>
      <c r="S42" s="33">
        <f t="shared" si="32"/>
        <v>0</v>
      </c>
      <c r="T42" s="33">
        <f t="shared" si="32"/>
        <v>0</v>
      </c>
      <c r="U42" s="33">
        <f t="shared" si="32"/>
        <v>0</v>
      </c>
      <c r="V42" s="33">
        <f t="shared" si="32"/>
        <v>0</v>
      </c>
      <c r="W42" s="33">
        <f t="shared" si="32"/>
        <v>0</v>
      </c>
      <c r="X42" s="33">
        <f t="shared" si="32"/>
        <v>0</v>
      </c>
      <c r="Y42" s="33">
        <f t="shared" si="32"/>
        <v>0</v>
      </c>
      <c r="Z42" s="33">
        <f t="shared" si="32"/>
        <v>0</v>
      </c>
      <c r="AA42" s="33">
        <f t="shared" si="32"/>
        <v>0</v>
      </c>
      <c r="AB42" s="33">
        <f t="shared" si="32"/>
        <v>0</v>
      </c>
      <c r="AC42" s="33">
        <f t="shared" si="32"/>
        <v>0</v>
      </c>
      <c r="AD42" s="33">
        <f t="shared" si="32"/>
        <v>0</v>
      </c>
      <c r="AE42" s="33">
        <f t="shared" si="32"/>
        <v>0</v>
      </c>
      <c r="AF42" s="33">
        <f t="shared" si="32"/>
        <v>0</v>
      </c>
      <c r="AG42" s="33">
        <f t="shared" si="32"/>
        <v>0</v>
      </c>
      <c r="AH42" s="33">
        <f t="shared" si="32"/>
        <v>0</v>
      </c>
      <c r="AI42" s="33">
        <f t="shared" si="32"/>
        <v>0</v>
      </c>
      <c r="AJ42" s="33">
        <f t="shared" si="32"/>
        <v>0</v>
      </c>
      <c r="AK42" s="33">
        <f t="shared" si="32"/>
        <v>0</v>
      </c>
      <c r="AL42" s="33">
        <f t="shared" si="32"/>
        <v>0</v>
      </c>
      <c r="AM42" s="33">
        <f t="shared" si="32"/>
        <v>0</v>
      </c>
      <c r="AN42" s="33">
        <f t="shared" si="32"/>
        <v>0</v>
      </c>
      <c r="AO42" s="33">
        <f t="shared" si="32"/>
        <v>0</v>
      </c>
      <c r="AP42" s="33">
        <f t="shared" si="32"/>
        <v>0</v>
      </c>
      <c r="AQ42" s="33">
        <f t="shared" si="38"/>
        <v>0</v>
      </c>
      <c r="AR42" s="33">
        <f t="shared" si="38"/>
        <v>0</v>
      </c>
      <c r="AS42" s="33">
        <f t="shared" si="38"/>
        <v>0</v>
      </c>
      <c r="AT42" s="33">
        <f t="shared" si="38"/>
        <v>0</v>
      </c>
      <c r="AU42" s="33">
        <f t="shared" si="38"/>
        <v>0</v>
      </c>
      <c r="AV42" s="33">
        <f t="shared" si="38"/>
        <v>0</v>
      </c>
      <c r="AW42" s="33">
        <f t="shared" si="38"/>
        <v>0</v>
      </c>
      <c r="AX42" s="33">
        <f t="shared" si="38"/>
        <v>0</v>
      </c>
      <c r="AY42" s="33">
        <f t="shared" si="38"/>
        <v>0</v>
      </c>
      <c r="AZ42" s="33">
        <f t="shared" si="38"/>
        <v>0</v>
      </c>
      <c r="BA42" s="33">
        <f t="shared" si="38"/>
        <v>0</v>
      </c>
      <c r="BB42" s="33">
        <f t="shared" si="38"/>
        <v>0</v>
      </c>
      <c r="BC42" s="33">
        <f t="shared" si="38"/>
        <v>0</v>
      </c>
      <c r="BD42" s="33">
        <f t="shared" si="38"/>
        <v>0</v>
      </c>
      <c r="BE42" s="33">
        <f t="shared" si="38"/>
        <v>0</v>
      </c>
      <c r="BF42" s="33">
        <f t="shared" si="38"/>
        <v>0</v>
      </c>
      <c r="BG42" s="33">
        <f t="shared" si="38"/>
        <v>0</v>
      </c>
      <c r="BH42" s="33">
        <f t="shared" si="38"/>
        <v>0</v>
      </c>
      <c r="BI42" s="33">
        <f t="shared" si="38"/>
        <v>0</v>
      </c>
      <c r="BJ42" s="33">
        <f t="shared" si="38"/>
        <v>0</v>
      </c>
      <c r="BK42" s="33">
        <f t="shared" si="38"/>
        <v>0</v>
      </c>
      <c r="BL42" t="str">
        <f t="shared" si="6"/>
        <v>02_BD</v>
      </c>
      <c r="BM42" t="str">
        <f t="shared" si="7"/>
        <v>d_nonenergy_16_5_biogasoline</v>
      </c>
      <c r="BP42" s="4">
        <f t="shared" si="8"/>
        <v>0</v>
      </c>
      <c r="BQ42" s="4">
        <f t="shared" si="9"/>
        <v>0</v>
      </c>
      <c r="BR42" s="4" cm="1">
        <f t="array" ref="BR42">L42*INDEX(prod_est,$H42+$I42-1,MATCH(BR$14,$BQ$14:$DQ$14,0))</f>
        <v>0</v>
      </c>
      <c r="BS42" s="4" cm="1">
        <f t="array" ref="BS42">M42*INDEX(prod_est,$H42+$I42-1,MATCH(BS$14,$BQ$14:$DQ$14,0))</f>
        <v>0</v>
      </c>
      <c r="BT42" s="4" cm="1">
        <f t="array" ref="BT42">N42*INDEX(prod_est,$H42+$I42-1,MATCH(BT$14,$BQ$14:$DQ$14,0))</f>
        <v>0</v>
      </c>
      <c r="BU42" s="4" cm="1">
        <f t="array" ref="BU42">O42*INDEX(prod_est,$H42+$I42-1,MATCH(BU$14,$BQ$14:$DQ$14,0))</f>
        <v>0</v>
      </c>
      <c r="BV42" s="4" cm="1">
        <f t="array" ref="BV42">P42*INDEX(prod_est,$H42+$I42-1,MATCH(BV$14,$BQ$14:$DQ$14,0))</f>
        <v>0</v>
      </c>
      <c r="BW42" s="4" cm="1">
        <f t="array" ref="BW42">Q42*INDEX(prod_est,$H42+$I42-1,MATCH(BW$14,$BQ$14:$DQ$14,0))</f>
        <v>0</v>
      </c>
      <c r="BX42" s="4" cm="1">
        <f t="array" ref="BX42">R42*INDEX(prod_est,$H42+$I42-1,MATCH(BX$14,$BQ$14:$DQ$14,0))</f>
        <v>0</v>
      </c>
      <c r="BY42" s="4" cm="1">
        <f t="array" ref="BY42">S42*INDEX(prod_est,$H42+$I42-1,MATCH(BY$14,$BQ$14:$DQ$14,0))</f>
        <v>0</v>
      </c>
      <c r="BZ42" s="4" cm="1">
        <f t="array" ref="BZ42">T42*INDEX(prod_est,$H42+$I42-1,MATCH(BZ$14,$BQ$14:$DQ$14,0))</f>
        <v>0</v>
      </c>
      <c r="CA42" s="4" cm="1">
        <f t="array" ref="CA42">U42*INDEX(prod_est,$H42+$I42-1,MATCH(CA$14,$BQ$14:$DQ$14,0))</f>
        <v>0</v>
      </c>
      <c r="CB42" s="4" cm="1">
        <f t="array" ref="CB42">V42*INDEX(prod_est,$H42+$I42-1,MATCH(CB$14,$BQ$14:$DQ$14,0))</f>
        <v>0</v>
      </c>
      <c r="CC42" s="4" cm="1">
        <f t="array" ref="CC42">W42*INDEX(prod_est,$H42+$I42-1,MATCH(CC$14,$BQ$14:$DQ$14,0))</f>
        <v>0</v>
      </c>
      <c r="CD42" s="4" cm="1">
        <f t="array" ref="CD42">X42*INDEX(prod_est,$H42+$I42-1,MATCH(CD$14,$BQ$14:$DQ$14,0))</f>
        <v>0</v>
      </c>
      <c r="CE42" s="4" cm="1">
        <f t="array" ref="CE42">Y42*INDEX(prod_est,$H42+$I42-1,MATCH(CE$14,$BQ$14:$DQ$14,0))</f>
        <v>0</v>
      </c>
      <c r="CF42" s="4" cm="1">
        <f t="array" ref="CF42">Z42*INDEX(prod_est,$H42+$I42-1,MATCH(CF$14,$BQ$14:$DQ$14,0))</f>
        <v>0</v>
      </c>
      <c r="CG42" s="4" cm="1">
        <f t="array" ref="CG42">AA42*INDEX(prod_est,$H42+$I42-1,MATCH(CG$14,$BQ$14:$DQ$14,0))</f>
        <v>0</v>
      </c>
      <c r="CH42" s="4" cm="1">
        <f t="array" ref="CH42">AB42*INDEX(prod_est,$H42+$I42-1,MATCH(CH$14,$BQ$14:$DQ$14,0))</f>
        <v>0</v>
      </c>
      <c r="CI42" s="4" cm="1">
        <f t="array" ref="CI42">AC42*INDEX(prod_est,$H42+$I42-1,MATCH(CI$14,$BQ$14:$DQ$14,0))</f>
        <v>0</v>
      </c>
      <c r="CJ42" s="4" cm="1">
        <f t="array" ref="CJ42">AD42*INDEX(prod_est,$H42+$I42-1,MATCH(CJ$14,$BQ$14:$DQ$14,0))</f>
        <v>0</v>
      </c>
      <c r="CK42" s="4" cm="1">
        <f t="array" ref="CK42">AE42*INDEX(prod_est,$H42+$I42-1,MATCH(CK$14,$BQ$14:$DQ$14,0))</f>
        <v>0</v>
      </c>
      <c r="CL42" s="4" cm="1">
        <f t="array" ref="CL42">AF42*INDEX(prod_est,$H42+$I42-1,MATCH(CL$14,$BQ$14:$DQ$14,0))</f>
        <v>0</v>
      </c>
      <c r="CM42" s="4" cm="1">
        <f t="array" ref="CM42">AG42*INDEX(prod_est,$H42+$I42-1,MATCH(CM$14,$BQ$14:$DQ$14,0))</f>
        <v>0</v>
      </c>
      <c r="CN42" s="4" cm="1">
        <f t="array" ref="CN42">AH42*INDEX(prod_est,$H42+$I42-1,MATCH(CN$14,$BQ$14:$DQ$14,0))</f>
        <v>0</v>
      </c>
      <c r="CO42" s="4" cm="1">
        <f t="array" ref="CO42">AI42*INDEX(prod_est,$H42+$I42-1,MATCH(CO$14,$BQ$14:$DQ$14,0))</f>
        <v>0</v>
      </c>
      <c r="CP42" s="4" cm="1">
        <f t="array" ref="CP42">AJ42*INDEX(prod_est,$H42+$I42-1,MATCH(CP$14,$BQ$14:$DQ$14,0))</f>
        <v>0</v>
      </c>
      <c r="CQ42" s="4" cm="1">
        <f t="array" ref="CQ42">AK42*INDEX(prod_est,$H42+$I42-1,MATCH(CQ$14,$BQ$14:$DQ$14,0))</f>
        <v>0</v>
      </c>
      <c r="CR42" s="4" cm="1">
        <f t="array" ref="CR42">AL42*INDEX(prod_est,$H42+$I42-1,MATCH(CR$14,$BQ$14:$DQ$14,0))</f>
        <v>0</v>
      </c>
      <c r="CS42" s="4" cm="1">
        <f t="array" ref="CS42">AM42*INDEX(prod_est,$H42+$I42-1,MATCH(CS$14,$BQ$14:$DQ$14,0))</f>
        <v>0</v>
      </c>
      <c r="CT42" s="4" cm="1">
        <f t="array" ref="CT42">AN42*INDEX(prod_est,$H42+$I42-1,MATCH(CT$14,$BQ$14:$DQ$14,0))</f>
        <v>0</v>
      </c>
      <c r="CU42" s="4" cm="1">
        <f t="array" ref="CU42">AO42*INDEX(prod_est,$H42+$I42-1,MATCH(CU$14,$BQ$14:$DQ$14,0))</f>
        <v>0</v>
      </c>
      <c r="CV42" s="4" cm="1">
        <f t="array" ref="CV42">AP42*INDEX(prod_est,$H42+$I42-1,MATCH(CV$14,$BQ$14:$DQ$14,0))</f>
        <v>0</v>
      </c>
      <c r="CW42" s="4" cm="1">
        <f t="array" ref="CW42">AQ42*INDEX(prod_est,$H42+$I42-1,MATCH(CW$14,$BQ$14:$DQ$14,0))</f>
        <v>0</v>
      </c>
      <c r="CX42" s="4" cm="1">
        <f t="array" ref="CX42">AR42*INDEX(prod_est,$H42+$I42-1,MATCH(CX$14,$BQ$14:$DQ$14,0))</f>
        <v>0</v>
      </c>
      <c r="CY42" s="4" cm="1">
        <f t="array" ref="CY42">AS42*INDEX(prod_est,$H42+$I42-1,MATCH(CY$14,$BQ$14:$DQ$14,0))</f>
        <v>0</v>
      </c>
      <c r="CZ42" s="4" cm="1">
        <f t="array" ref="CZ42">AT42*INDEX(prod_est,$H42+$I42-1,MATCH(CZ$14,$BQ$14:$DQ$14,0))</f>
        <v>0</v>
      </c>
      <c r="DA42" s="4" cm="1">
        <f t="array" ref="DA42">AU42*INDEX(prod_est,$H42+$I42-1,MATCH(DA$14,$BQ$14:$DQ$14,0))</f>
        <v>0</v>
      </c>
      <c r="DB42" s="4" cm="1">
        <f t="array" ref="DB42">AV42*INDEX(prod_est,$H42+$I42-1,MATCH(DB$14,$BQ$14:$DQ$14,0))</f>
        <v>0</v>
      </c>
      <c r="DC42" s="4" cm="1">
        <f t="array" ref="DC42">AW42*INDEX(prod_est,$H42+$I42-1,MATCH(DC$14,$BQ$14:$DQ$14,0))</f>
        <v>0</v>
      </c>
      <c r="DD42" s="4" cm="1">
        <f t="array" ref="DD42">AX42*INDEX(prod_est,$H42+$I42-1,MATCH(DD$14,$BQ$14:$DQ$14,0))</f>
        <v>0</v>
      </c>
      <c r="DE42" s="4" cm="1">
        <f t="array" ref="DE42">AY42*INDEX(prod_est,$H42+$I42-1,MATCH(DE$14,$BQ$14:$DQ$14,0))</f>
        <v>0</v>
      </c>
      <c r="DF42" s="4" cm="1">
        <f t="array" ref="DF42">AZ42*INDEX(prod_est,$H42+$I42-1,MATCH(DF$14,$BQ$14:$DQ$14,0))</f>
        <v>0</v>
      </c>
      <c r="DG42" s="4" cm="1">
        <f t="array" ref="DG42">BA42*INDEX(prod_est,$H42+$I42-1,MATCH(DG$14,$BQ$14:$DQ$14,0))</f>
        <v>0</v>
      </c>
      <c r="DH42" s="4" cm="1">
        <f t="array" ref="DH42">BB42*INDEX(prod_est,$H42+$I42-1,MATCH(DH$14,$BQ$14:$DQ$14,0))</f>
        <v>0</v>
      </c>
      <c r="DI42" s="4" cm="1">
        <f t="array" ref="DI42">BC42*INDEX(prod_est,$H42+$I42-1,MATCH(DI$14,$BQ$14:$DQ$14,0))</f>
        <v>0</v>
      </c>
      <c r="DJ42" s="4" cm="1">
        <f t="array" ref="DJ42">BD42*INDEX(prod_est,$H42+$I42-1,MATCH(DJ$14,$BQ$14:$DQ$14,0))</f>
        <v>0</v>
      </c>
      <c r="DK42" s="4" cm="1">
        <f t="array" ref="DK42">BE42*INDEX(prod_est,$H42+$I42-1,MATCH(DK$14,$BQ$14:$DQ$14,0))</f>
        <v>0</v>
      </c>
      <c r="DL42" s="4" cm="1">
        <f t="array" ref="DL42">BF42*INDEX(prod_est,$H42+$I42-1,MATCH(DL$14,$BQ$14:$DQ$14,0))</f>
        <v>0</v>
      </c>
      <c r="DM42" s="4" cm="1">
        <f t="array" ref="DM42">BG42*INDEX(prod_est,$H42+$I42-1,MATCH(DM$14,$BQ$14:$DQ$14,0))</f>
        <v>0</v>
      </c>
      <c r="DN42" s="4" cm="1">
        <f t="array" ref="DN42">BH42*INDEX(prod_est,$H42+$I42-1,MATCH(DN$14,$BQ$14:$DQ$14,0))</f>
        <v>0</v>
      </c>
      <c r="DO42" s="4" cm="1">
        <f t="array" ref="DO42">BI42*INDEX(prod_est,$H42+$I42-1,MATCH(DO$14,$BQ$14:$DQ$14,0))</f>
        <v>0</v>
      </c>
      <c r="DP42" s="4" cm="1">
        <f t="array" ref="DP42">BJ42*INDEX(prod_est,$H42+$I42-1,MATCH(DP$14,$BQ$14:$DQ$14,0))</f>
        <v>0</v>
      </c>
      <c r="DQ42" s="4" cm="1">
        <f t="array" ref="DQ42">BK42*INDEX(prod_est,$H42+$I42-1,MATCH(DQ$14,$BQ$14:$DQ$14,0))</f>
        <v>0</v>
      </c>
    </row>
    <row r="43" spans="1:121" x14ac:dyDescent="0.25">
      <c r="A43" t="s">
        <v>38</v>
      </c>
      <c r="B43" t="s">
        <v>33</v>
      </c>
      <c r="C43" t="s">
        <v>33</v>
      </c>
      <c r="D43" t="s">
        <v>172</v>
      </c>
      <c r="E43" s="46" t="s">
        <v>37</v>
      </c>
      <c r="F43" s="4">
        <v>0</v>
      </c>
      <c r="G43" s="4">
        <v>0</v>
      </c>
      <c r="H43">
        <f>MATCH(A43,Production_est!$A$4:$A$339,0)</f>
        <v>17</v>
      </c>
      <c r="I43">
        <f>IFERROR(MATCH(E43,Production_est!$D$4:$D$339,0),"-")</f>
        <v>3</v>
      </c>
      <c r="J43" s="4" cm="1">
        <f t="array" ref="J43">IFERROR(INDEX(Production_est!$E$4:$E$339,I43+H43-1),"-")</f>
        <v>660.53228160756498</v>
      </c>
      <c r="K43" s="33">
        <f t="shared" si="3"/>
        <v>0</v>
      </c>
      <c r="L43" s="33">
        <f t="shared" si="32"/>
        <v>0</v>
      </c>
      <c r="M43" s="33">
        <f t="shared" si="32"/>
        <v>0</v>
      </c>
      <c r="N43" s="33">
        <f t="shared" si="32"/>
        <v>0</v>
      </c>
      <c r="O43" s="33">
        <f t="shared" si="32"/>
        <v>0</v>
      </c>
      <c r="P43" s="33">
        <f t="shared" si="32"/>
        <v>0</v>
      </c>
      <c r="Q43" s="33">
        <f t="shared" si="32"/>
        <v>0</v>
      </c>
      <c r="R43" s="33">
        <f t="shared" si="32"/>
        <v>0</v>
      </c>
      <c r="S43" s="33">
        <f t="shared" si="32"/>
        <v>0</v>
      </c>
      <c r="T43" s="33">
        <f t="shared" si="32"/>
        <v>0</v>
      </c>
      <c r="U43" s="33">
        <f t="shared" si="32"/>
        <v>0</v>
      </c>
      <c r="V43" s="33">
        <f t="shared" si="32"/>
        <v>0</v>
      </c>
      <c r="W43" s="33">
        <f t="shared" si="32"/>
        <v>0</v>
      </c>
      <c r="X43" s="33">
        <f t="shared" si="32"/>
        <v>0</v>
      </c>
      <c r="Y43" s="33">
        <f t="shared" si="32"/>
        <v>0</v>
      </c>
      <c r="Z43" s="33">
        <f t="shared" si="32"/>
        <v>0</v>
      </c>
      <c r="AA43" s="33">
        <f t="shared" si="32"/>
        <v>0</v>
      </c>
      <c r="AB43" s="33">
        <f t="shared" si="32"/>
        <v>0</v>
      </c>
      <c r="AC43" s="33">
        <f t="shared" si="32"/>
        <v>0</v>
      </c>
      <c r="AD43" s="33">
        <f t="shared" si="32"/>
        <v>0</v>
      </c>
      <c r="AE43" s="33">
        <f t="shared" si="32"/>
        <v>0</v>
      </c>
      <c r="AF43" s="33">
        <f t="shared" si="32"/>
        <v>0</v>
      </c>
      <c r="AG43" s="33">
        <f t="shared" si="32"/>
        <v>0</v>
      </c>
      <c r="AH43" s="33">
        <f t="shared" si="32"/>
        <v>0</v>
      </c>
      <c r="AI43" s="33">
        <f t="shared" si="32"/>
        <v>0</v>
      </c>
      <c r="AJ43" s="33">
        <f t="shared" si="32"/>
        <v>0</v>
      </c>
      <c r="AK43" s="33">
        <f t="shared" si="32"/>
        <v>0</v>
      </c>
      <c r="AL43" s="33">
        <f t="shared" si="32"/>
        <v>0</v>
      </c>
      <c r="AM43" s="33">
        <f t="shared" si="32"/>
        <v>0</v>
      </c>
      <c r="AN43" s="33">
        <f t="shared" si="32"/>
        <v>0</v>
      </c>
      <c r="AO43" s="33">
        <f t="shared" si="32"/>
        <v>0</v>
      </c>
      <c r="AP43" s="33">
        <f t="shared" si="32"/>
        <v>0</v>
      </c>
      <c r="AQ43" s="33">
        <f t="shared" si="38"/>
        <v>0</v>
      </c>
      <c r="AR43" s="33">
        <f t="shared" si="38"/>
        <v>0</v>
      </c>
      <c r="AS43" s="33">
        <f t="shared" si="38"/>
        <v>0</v>
      </c>
      <c r="AT43" s="33">
        <f t="shared" si="38"/>
        <v>0</v>
      </c>
      <c r="AU43" s="33">
        <f t="shared" si="38"/>
        <v>0</v>
      </c>
      <c r="AV43" s="33">
        <f t="shared" si="38"/>
        <v>0</v>
      </c>
      <c r="AW43" s="33">
        <f t="shared" si="38"/>
        <v>0</v>
      </c>
      <c r="AX43" s="33">
        <f t="shared" si="38"/>
        <v>0</v>
      </c>
      <c r="AY43" s="33">
        <f t="shared" si="38"/>
        <v>0</v>
      </c>
      <c r="AZ43" s="33">
        <f t="shared" si="38"/>
        <v>0</v>
      </c>
      <c r="BA43" s="33">
        <f t="shared" si="38"/>
        <v>0</v>
      </c>
      <c r="BB43" s="33">
        <f t="shared" si="38"/>
        <v>0</v>
      </c>
      <c r="BC43" s="33">
        <f t="shared" si="38"/>
        <v>0</v>
      </c>
      <c r="BD43" s="33">
        <f t="shared" si="38"/>
        <v>0</v>
      </c>
      <c r="BE43" s="33">
        <f t="shared" si="38"/>
        <v>0</v>
      </c>
      <c r="BF43" s="33">
        <f t="shared" si="38"/>
        <v>0</v>
      </c>
      <c r="BG43" s="33">
        <f t="shared" si="38"/>
        <v>0</v>
      </c>
      <c r="BH43" s="33">
        <f t="shared" si="38"/>
        <v>0</v>
      </c>
      <c r="BI43" s="33">
        <f t="shared" si="38"/>
        <v>0</v>
      </c>
      <c r="BJ43" s="33">
        <f t="shared" si="38"/>
        <v>0</v>
      </c>
      <c r="BK43" s="33">
        <f t="shared" si="38"/>
        <v>0</v>
      </c>
      <c r="BL43" t="str">
        <f t="shared" si="6"/>
        <v>02_BD</v>
      </c>
      <c r="BM43" t="str">
        <f t="shared" si="7"/>
        <v>d_nonenergy_16_6_biodiesel</v>
      </c>
      <c r="BP43" s="4">
        <f t="shared" si="8"/>
        <v>0</v>
      </c>
      <c r="BQ43" s="4">
        <f t="shared" si="9"/>
        <v>0</v>
      </c>
      <c r="BR43" s="4" cm="1">
        <f t="array" ref="BR43">L43*INDEX(prod_est,$H43+$I43-1,MATCH(BR$14,$BQ$14:$DQ$14,0))</f>
        <v>0</v>
      </c>
      <c r="BS43" s="4" cm="1">
        <f t="array" ref="BS43">M43*INDEX(prod_est,$H43+$I43-1,MATCH(BS$14,$BQ$14:$DQ$14,0))</f>
        <v>0</v>
      </c>
      <c r="BT43" s="4" cm="1">
        <f t="array" ref="BT43">N43*INDEX(prod_est,$H43+$I43-1,MATCH(BT$14,$BQ$14:$DQ$14,0))</f>
        <v>0</v>
      </c>
      <c r="BU43" s="4" cm="1">
        <f t="array" ref="BU43">O43*INDEX(prod_est,$H43+$I43-1,MATCH(BU$14,$BQ$14:$DQ$14,0))</f>
        <v>0</v>
      </c>
      <c r="BV43" s="4" cm="1">
        <f t="array" ref="BV43">P43*INDEX(prod_est,$H43+$I43-1,MATCH(BV$14,$BQ$14:$DQ$14,0))</f>
        <v>0</v>
      </c>
      <c r="BW43" s="4" cm="1">
        <f t="array" ref="BW43">Q43*INDEX(prod_est,$H43+$I43-1,MATCH(BW$14,$BQ$14:$DQ$14,0))</f>
        <v>0</v>
      </c>
      <c r="BX43" s="4" cm="1">
        <f t="array" ref="BX43">R43*INDEX(prod_est,$H43+$I43-1,MATCH(BX$14,$BQ$14:$DQ$14,0))</f>
        <v>0</v>
      </c>
      <c r="BY43" s="4" cm="1">
        <f t="array" ref="BY43">S43*INDEX(prod_est,$H43+$I43-1,MATCH(BY$14,$BQ$14:$DQ$14,0))</f>
        <v>0</v>
      </c>
      <c r="BZ43" s="4" cm="1">
        <f t="array" ref="BZ43">T43*INDEX(prod_est,$H43+$I43-1,MATCH(BZ$14,$BQ$14:$DQ$14,0))</f>
        <v>0</v>
      </c>
      <c r="CA43" s="4" cm="1">
        <f t="array" ref="CA43">U43*INDEX(prod_est,$H43+$I43-1,MATCH(CA$14,$BQ$14:$DQ$14,0))</f>
        <v>0</v>
      </c>
      <c r="CB43" s="4" cm="1">
        <f t="array" ref="CB43">V43*INDEX(prod_est,$H43+$I43-1,MATCH(CB$14,$BQ$14:$DQ$14,0))</f>
        <v>0</v>
      </c>
      <c r="CC43" s="4" cm="1">
        <f t="array" ref="CC43">W43*INDEX(prod_est,$H43+$I43-1,MATCH(CC$14,$BQ$14:$DQ$14,0))</f>
        <v>0</v>
      </c>
      <c r="CD43" s="4" cm="1">
        <f t="array" ref="CD43">X43*INDEX(prod_est,$H43+$I43-1,MATCH(CD$14,$BQ$14:$DQ$14,0))</f>
        <v>0</v>
      </c>
      <c r="CE43" s="4" cm="1">
        <f t="array" ref="CE43">Y43*INDEX(prod_est,$H43+$I43-1,MATCH(CE$14,$BQ$14:$DQ$14,0))</f>
        <v>0</v>
      </c>
      <c r="CF43" s="4" cm="1">
        <f t="array" ref="CF43">Z43*INDEX(prod_est,$H43+$I43-1,MATCH(CF$14,$BQ$14:$DQ$14,0))</f>
        <v>0</v>
      </c>
      <c r="CG43" s="4" cm="1">
        <f t="array" ref="CG43">AA43*INDEX(prod_est,$H43+$I43-1,MATCH(CG$14,$BQ$14:$DQ$14,0))</f>
        <v>0</v>
      </c>
      <c r="CH43" s="4" cm="1">
        <f t="array" ref="CH43">AB43*INDEX(prod_est,$H43+$I43-1,MATCH(CH$14,$BQ$14:$DQ$14,0))</f>
        <v>0</v>
      </c>
      <c r="CI43" s="4" cm="1">
        <f t="array" ref="CI43">AC43*INDEX(prod_est,$H43+$I43-1,MATCH(CI$14,$BQ$14:$DQ$14,0))</f>
        <v>0</v>
      </c>
      <c r="CJ43" s="4" cm="1">
        <f t="array" ref="CJ43">AD43*INDEX(prod_est,$H43+$I43-1,MATCH(CJ$14,$BQ$14:$DQ$14,0))</f>
        <v>0</v>
      </c>
      <c r="CK43" s="4" cm="1">
        <f t="array" ref="CK43">AE43*INDEX(prod_est,$H43+$I43-1,MATCH(CK$14,$BQ$14:$DQ$14,0))</f>
        <v>0</v>
      </c>
      <c r="CL43" s="4" cm="1">
        <f t="array" ref="CL43">AF43*INDEX(prod_est,$H43+$I43-1,MATCH(CL$14,$BQ$14:$DQ$14,0))</f>
        <v>0</v>
      </c>
      <c r="CM43" s="4" cm="1">
        <f t="array" ref="CM43">AG43*INDEX(prod_est,$H43+$I43-1,MATCH(CM$14,$BQ$14:$DQ$14,0))</f>
        <v>0</v>
      </c>
      <c r="CN43" s="4" cm="1">
        <f t="array" ref="CN43">AH43*INDEX(prod_est,$H43+$I43-1,MATCH(CN$14,$BQ$14:$DQ$14,0))</f>
        <v>0</v>
      </c>
      <c r="CO43" s="4" cm="1">
        <f t="array" ref="CO43">AI43*INDEX(prod_est,$H43+$I43-1,MATCH(CO$14,$BQ$14:$DQ$14,0))</f>
        <v>0</v>
      </c>
      <c r="CP43" s="4" cm="1">
        <f t="array" ref="CP43">AJ43*INDEX(prod_est,$H43+$I43-1,MATCH(CP$14,$BQ$14:$DQ$14,0))</f>
        <v>0</v>
      </c>
      <c r="CQ43" s="4" cm="1">
        <f t="array" ref="CQ43">AK43*INDEX(prod_est,$H43+$I43-1,MATCH(CQ$14,$BQ$14:$DQ$14,0))</f>
        <v>0</v>
      </c>
      <c r="CR43" s="4" cm="1">
        <f t="array" ref="CR43">AL43*INDEX(prod_est,$H43+$I43-1,MATCH(CR$14,$BQ$14:$DQ$14,0))</f>
        <v>0</v>
      </c>
      <c r="CS43" s="4" cm="1">
        <f t="array" ref="CS43">AM43*INDEX(prod_est,$H43+$I43-1,MATCH(CS$14,$BQ$14:$DQ$14,0))</f>
        <v>0</v>
      </c>
      <c r="CT43" s="4" cm="1">
        <f t="array" ref="CT43">AN43*INDEX(prod_est,$H43+$I43-1,MATCH(CT$14,$BQ$14:$DQ$14,0))</f>
        <v>0</v>
      </c>
      <c r="CU43" s="4" cm="1">
        <f t="array" ref="CU43">AO43*INDEX(prod_est,$H43+$I43-1,MATCH(CU$14,$BQ$14:$DQ$14,0))</f>
        <v>0</v>
      </c>
      <c r="CV43" s="4" cm="1">
        <f t="array" ref="CV43">AP43*INDEX(prod_est,$H43+$I43-1,MATCH(CV$14,$BQ$14:$DQ$14,0))</f>
        <v>0</v>
      </c>
      <c r="CW43" s="4" cm="1">
        <f t="array" ref="CW43">AQ43*INDEX(prod_est,$H43+$I43-1,MATCH(CW$14,$BQ$14:$DQ$14,0))</f>
        <v>0</v>
      </c>
      <c r="CX43" s="4" cm="1">
        <f t="array" ref="CX43">AR43*INDEX(prod_est,$H43+$I43-1,MATCH(CX$14,$BQ$14:$DQ$14,0))</f>
        <v>0</v>
      </c>
      <c r="CY43" s="4" cm="1">
        <f t="array" ref="CY43">AS43*INDEX(prod_est,$H43+$I43-1,MATCH(CY$14,$BQ$14:$DQ$14,0))</f>
        <v>0</v>
      </c>
      <c r="CZ43" s="4" cm="1">
        <f t="array" ref="CZ43">AT43*INDEX(prod_est,$H43+$I43-1,MATCH(CZ$14,$BQ$14:$DQ$14,0))</f>
        <v>0</v>
      </c>
      <c r="DA43" s="4" cm="1">
        <f t="array" ref="DA43">AU43*INDEX(prod_est,$H43+$I43-1,MATCH(DA$14,$BQ$14:$DQ$14,0))</f>
        <v>0</v>
      </c>
      <c r="DB43" s="4" cm="1">
        <f t="array" ref="DB43">AV43*INDEX(prod_est,$H43+$I43-1,MATCH(DB$14,$BQ$14:$DQ$14,0))</f>
        <v>0</v>
      </c>
      <c r="DC43" s="4" cm="1">
        <f t="array" ref="DC43">AW43*INDEX(prod_est,$H43+$I43-1,MATCH(DC$14,$BQ$14:$DQ$14,0))</f>
        <v>0</v>
      </c>
      <c r="DD43" s="4" cm="1">
        <f t="array" ref="DD43">AX43*INDEX(prod_est,$H43+$I43-1,MATCH(DD$14,$BQ$14:$DQ$14,0))</f>
        <v>0</v>
      </c>
      <c r="DE43" s="4" cm="1">
        <f t="array" ref="DE43">AY43*INDEX(prod_est,$H43+$I43-1,MATCH(DE$14,$BQ$14:$DQ$14,0))</f>
        <v>0</v>
      </c>
      <c r="DF43" s="4" cm="1">
        <f t="array" ref="DF43">AZ43*INDEX(prod_est,$H43+$I43-1,MATCH(DF$14,$BQ$14:$DQ$14,0))</f>
        <v>0</v>
      </c>
      <c r="DG43" s="4" cm="1">
        <f t="array" ref="DG43">BA43*INDEX(prod_est,$H43+$I43-1,MATCH(DG$14,$BQ$14:$DQ$14,0))</f>
        <v>0</v>
      </c>
      <c r="DH43" s="4" cm="1">
        <f t="array" ref="DH43">BB43*INDEX(prod_est,$H43+$I43-1,MATCH(DH$14,$BQ$14:$DQ$14,0))</f>
        <v>0</v>
      </c>
      <c r="DI43" s="4" cm="1">
        <f t="array" ref="DI43">BC43*INDEX(prod_est,$H43+$I43-1,MATCH(DI$14,$BQ$14:$DQ$14,0))</f>
        <v>0</v>
      </c>
      <c r="DJ43" s="4" cm="1">
        <f t="array" ref="DJ43">BD43*INDEX(prod_est,$H43+$I43-1,MATCH(DJ$14,$BQ$14:$DQ$14,0))</f>
        <v>0</v>
      </c>
      <c r="DK43" s="4" cm="1">
        <f t="array" ref="DK43">BE43*INDEX(prod_est,$H43+$I43-1,MATCH(DK$14,$BQ$14:$DQ$14,0))</f>
        <v>0</v>
      </c>
      <c r="DL43" s="4" cm="1">
        <f t="array" ref="DL43">BF43*INDEX(prod_est,$H43+$I43-1,MATCH(DL$14,$BQ$14:$DQ$14,0))</f>
        <v>0</v>
      </c>
      <c r="DM43" s="4" cm="1">
        <f t="array" ref="DM43">BG43*INDEX(prod_est,$H43+$I43-1,MATCH(DM$14,$BQ$14:$DQ$14,0))</f>
        <v>0</v>
      </c>
      <c r="DN43" s="4" cm="1">
        <f t="array" ref="DN43">BH43*INDEX(prod_est,$H43+$I43-1,MATCH(DN$14,$BQ$14:$DQ$14,0))</f>
        <v>0</v>
      </c>
      <c r="DO43" s="4" cm="1">
        <f t="array" ref="DO43">BI43*INDEX(prod_est,$H43+$I43-1,MATCH(DO$14,$BQ$14:$DQ$14,0))</f>
        <v>0</v>
      </c>
      <c r="DP43" s="4" cm="1">
        <f t="array" ref="DP43">BJ43*INDEX(prod_est,$H43+$I43-1,MATCH(DP$14,$BQ$14:$DQ$14,0))</f>
        <v>0</v>
      </c>
      <c r="DQ43" s="4" cm="1">
        <f t="array" ref="DQ43">BK43*INDEX(prod_est,$H43+$I43-1,MATCH(DQ$14,$BQ$14:$DQ$14,0))</f>
        <v>0</v>
      </c>
    </row>
    <row r="44" spans="1:121" x14ac:dyDescent="0.25">
      <c r="A44" t="s">
        <v>38</v>
      </c>
      <c r="B44" t="s">
        <v>34</v>
      </c>
      <c r="C44" t="s">
        <v>65</v>
      </c>
      <c r="D44" t="s">
        <v>172</v>
      </c>
      <c r="E44" s="46" t="s">
        <v>37</v>
      </c>
      <c r="F44" s="4">
        <v>0</v>
      </c>
      <c r="G44" s="4">
        <v>0</v>
      </c>
      <c r="H44">
        <f>MATCH(A44,Production_est!$A$4:$A$339,0)</f>
        <v>17</v>
      </c>
      <c r="I44">
        <f>IFERROR(MATCH(E44,Production_est!$D$4:$D$339,0),"-")</f>
        <v>3</v>
      </c>
      <c r="J44" s="4" cm="1">
        <f t="array" ref="J44">IFERROR(INDEX(Production_est!$E$4:$E$339,I44+H44-1),"-")</f>
        <v>660.53228160756498</v>
      </c>
      <c r="K44" s="33">
        <f t="shared" si="3"/>
        <v>0</v>
      </c>
      <c r="L44" s="33">
        <f t="shared" ref="L44:AP46" si="39">K44*(1-$G$4)</f>
        <v>0</v>
      </c>
      <c r="M44" s="33">
        <f t="shared" si="39"/>
        <v>0</v>
      </c>
      <c r="N44" s="33">
        <f t="shared" si="39"/>
        <v>0</v>
      </c>
      <c r="O44" s="33">
        <f t="shared" si="39"/>
        <v>0</v>
      </c>
      <c r="P44" s="33">
        <f t="shared" si="39"/>
        <v>0</v>
      </c>
      <c r="Q44" s="33">
        <f t="shared" si="39"/>
        <v>0</v>
      </c>
      <c r="R44" s="33">
        <f t="shared" si="39"/>
        <v>0</v>
      </c>
      <c r="S44" s="33">
        <f t="shared" si="39"/>
        <v>0</v>
      </c>
      <c r="T44" s="33">
        <f t="shared" si="39"/>
        <v>0</v>
      </c>
      <c r="U44" s="33">
        <f t="shared" si="39"/>
        <v>0</v>
      </c>
      <c r="V44" s="33">
        <f t="shared" si="39"/>
        <v>0</v>
      </c>
      <c r="W44" s="33">
        <f t="shared" si="39"/>
        <v>0</v>
      </c>
      <c r="X44" s="33">
        <f t="shared" si="39"/>
        <v>0</v>
      </c>
      <c r="Y44" s="33">
        <f t="shared" si="39"/>
        <v>0</v>
      </c>
      <c r="Z44" s="33">
        <f t="shared" si="39"/>
        <v>0</v>
      </c>
      <c r="AA44" s="33">
        <f t="shared" si="39"/>
        <v>0</v>
      </c>
      <c r="AB44" s="33">
        <f t="shared" si="39"/>
        <v>0</v>
      </c>
      <c r="AC44" s="33">
        <f t="shared" si="39"/>
        <v>0</v>
      </c>
      <c r="AD44" s="33">
        <f t="shared" si="39"/>
        <v>0</v>
      </c>
      <c r="AE44" s="33">
        <f t="shared" si="39"/>
        <v>0</v>
      </c>
      <c r="AF44" s="33">
        <f t="shared" si="39"/>
        <v>0</v>
      </c>
      <c r="AG44" s="33">
        <f t="shared" si="39"/>
        <v>0</v>
      </c>
      <c r="AH44" s="33">
        <f t="shared" si="39"/>
        <v>0</v>
      </c>
      <c r="AI44" s="33">
        <f t="shared" si="39"/>
        <v>0</v>
      </c>
      <c r="AJ44" s="33">
        <f t="shared" si="39"/>
        <v>0</v>
      </c>
      <c r="AK44" s="33">
        <f t="shared" si="39"/>
        <v>0</v>
      </c>
      <c r="AL44" s="33">
        <f t="shared" si="39"/>
        <v>0</v>
      </c>
      <c r="AM44" s="33">
        <f t="shared" si="39"/>
        <v>0</v>
      </c>
      <c r="AN44" s="33">
        <f t="shared" si="39"/>
        <v>0</v>
      </c>
      <c r="AO44" s="33">
        <f t="shared" si="39"/>
        <v>0</v>
      </c>
      <c r="AP44" s="33">
        <f t="shared" si="39"/>
        <v>0</v>
      </c>
      <c r="AQ44" s="33">
        <f t="shared" si="38"/>
        <v>0</v>
      </c>
      <c r="AR44" s="33">
        <f t="shared" si="38"/>
        <v>0</v>
      </c>
      <c r="AS44" s="33">
        <f t="shared" si="38"/>
        <v>0</v>
      </c>
      <c r="AT44" s="33">
        <f t="shared" si="38"/>
        <v>0</v>
      </c>
      <c r="AU44" s="33">
        <f t="shared" si="38"/>
        <v>0</v>
      </c>
      <c r="AV44" s="33">
        <f t="shared" si="38"/>
        <v>0</v>
      </c>
      <c r="AW44" s="33">
        <f t="shared" si="38"/>
        <v>0</v>
      </c>
      <c r="AX44" s="33">
        <f t="shared" si="38"/>
        <v>0</v>
      </c>
      <c r="AY44" s="33">
        <f t="shared" si="38"/>
        <v>0</v>
      </c>
      <c r="AZ44" s="33">
        <f t="shared" si="38"/>
        <v>0</v>
      </c>
      <c r="BA44" s="33">
        <f t="shared" si="38"/>
        <v>0</v>
      </c>
      <c r="BB44" s="33">
        <f t="shared" si="38"/>
        <v>0</v>
      </c>
      <c r="BC44" s="33">
        <f t="shared" si="38"/>
        <v>0</v>
      </c>
      <c r="BD44" s="33">
        <f t="shared" si="38"/>
        <v>0</v>
      </c>
      <c r="BE44" s="33">
        <f t="shared" si="38"/>
        <v>0</v>
      </c>
      <c r="BF44" s="33">
        <f t="shared" si="38"/>
        <v>0</v>
      </c>
      <c r="BG44" s="33">
        <f t="shared" si="38"/>
        <v>0</v>
      </c>
      <c r="BH44" s="33">
        <f t="shared" si="38"/>
        <v>0</v>
      </c>
      <c r="BI44" s="33">
        <f t="shared" si="38"/>
        <v>0</v>
      </c>
      <c r="BJ44" s="33">
        <f t="shared" si="38"/>
        <v>0</v>
      </c>
      <c r="BK44" s="33">
        <f t="shared" si="38"/>
        <v>0</v>
      </c>
      <c r="BL44" t="str">
        <f t="shared" si="6"/>
        <v>02_BD</v>
      </c>
      <c r="BM44" t="str">
        <f t="shared" si="7"/>
        <v>d_nonenergy_16_8_oth_liquid_biofuel</v>
      </c>
      <c r="BP44" s="4">
        <f t="shared" si="8"/>
        <v>0</v>
      </c>
      <c r="BQ44" s="4">
        <f t="shared" si="9"/>
        <v>0</v>
      </c>
      <c r="BR44" s="4" cm="1">
        <f t="array" ref="BR44">L44*INDEX(prod_est,$H44+$I44-1,MATCH(BR$14,$BQ$14:$DQ$14,0))</f>
        <v>0</v>
      </c>
      <c r="BS44" s="4" cm="1">
        <f t="array" ref="BS44">M44*INDEX(prod_est,$H44+$I44-1,MATCH(BS$14,$BQ$14:$DQ$14,0))</f>
        <v>0</v>
      </c>
      <c r="BT44" s="4" cm="1">
        <f t="array" ref="BT44">N44*INDEX(prod_est,$H44+$I44-1,MATCH(BT$14,$BQ$14:$DQ$14,0))</f>
        <v>0</v>
      </c>
      <c r="BU44" s="4" cm="1">
        <f t="array" ref="BU44">O44*INDEX(prod_est,$H44+$I44-1,MATCH(BU$14,$BQ$14:$DQ$14,0))</f>
        <v>0</v>
      </c>
      <c r="BV44" s="4" cm="1">
        <f t="array" ref="BV44">P44*INDEX(prod_est,$H44+$I44-1,MATCH(BV$14,$BQ$14:$DQ$14,0))</f>
        <v>0</v>
      </c>
      <c r="BW44" s="4" cm="1">
        <f t="array" ref="BW44">Q44*INDEX(prod_est,$H44+$I44-1,MATCH(BW$14,$BQ$14:$DQ$14,0))</f>
        <v>0</v>
      </c>
      <c r="BX44" s="4" cm="1">
        <f t="array" ref="BX44">R44*INDEX(prod_est,$H44+$I44-1,MATCH(BX$14,$BQ$14:$DQ$14,0))</f>
        <v>0</v>
      </c>
      <c r="BY44" s="4" cm="1">
        <f t="array" ref="BY44">S44*INDEX(prod_est,$H44+$I44-1,MATCH(BY$14,$BQ$14:$DQ$14,0))</f>
        <v>0</v>
      </c>
      <c r="BZ44" s="4" cm="1">
        <f t="array" ref="BZ44">T44*INDEX(prod_est,$H44+$I44-1,MATCH(BZ$14,$BQ$14:$DQ$14,0))</f>
        <v>0</v>
      </c>
      <c r="CA44" s="4" cm="1">
        <f t="array" ref="CA44">U44*INDEX(prod_est,$H44+$I44-1,MATCH(CA$14,$BQ$14:$DQ$14,0))</f>
        <v>0</v>
      </c>
      <c r="CB44" s="4" cm="1">
        <f t="array" ref="CB44">V44*INDEX(prod_est,$H44+$I44-1,MATCH(CB$14,$BQ$14:$DQ$14,0))</f>
        <v>0</v>
      </c>
      <c r="CC44" s="4" cm="1">
        <f t="array" ref="CC44">W44*INDEX(prod_est,$H44+$I44-1,MATCH(CC$14,$BQ$14:$DQ$14,0))</f>
        <v>0</v>
      </c>
      <c r="CD44" s="4" cm="1">
        <f t="array" ref="CD44">X44*INDEX(prod_est,$H44+$I44-1,MATCH(CD$14,$BQ$14:$DQ$14,0))</f>
        <v>0</v>
      </c>
      <c r="CE44" s="4" cm="1">
        <f t="array" ref="CE44">Y44*INDEX(prod_est,$H44+$I44-1,MATCH(CE$14,$BQ$14:$DQ$14,0))</f>
        <v>0</v>
      </c>
      <c r="CF44" s="4" cm="1">
        <f t="array" ref="CF44">Z44*INDEX(prod_est,$H44+$I44-1,MATCH(CF$14,$BQ$14:$DQ$14,0))</f>
        <v>0</v>
      </c>
      <c r="CG44" s="4" cm="1">
        <f t="array" ref="CG44">AA44*INDEX(prod_est,$H44+$I44-1,MATCH(CG$14,$BQ$14:$DQ$14,0))</f>
        <v>0</v>
      </c>
      <c r="CH44" s="4" cm="1">
        <f t="array" ref="CH44">AB44*INDEX(prod_est,$H44+$I44-1,MATCH(CH$14,$BQ$14:$DQ$14,0))</f>
        <v>0</v>
      </c>
      <c r="CI44" s="4" cm="1">
        <f t="array" ref="CI44">AC44*INDEX(prod_est,$H44+$I44-1,MATCH(CI$14,$BQ$14:$DQ$14,0))</f>
        <v>0</v>
      </c>
      <c r="CJ44" s="4" cm="1">
        <f t="array" ref="CJ44">AD44*INDEX(prod_est,$H44+$I44-1,MATCH(CJ$14,$BQ$14:$DQ$14,0))</f>
        <v>0</v>
      </c>
      <c r="CK44" s="4" cm="1">
        <f t="array" ref="CK44">AE44*INDEX(prod_est,$H44+$I44-1,MATCH(CK$14,$BQ$14:$DQ$14,0))</f>
        <v>0</v>
      </c>
      <c r="CL44" s="4" cm="1">
        <f t="array" ref="CL44">AF44*INDEX(prod_est,$H44+$I44-1,MATCH(CL$14,$BQ$14:$DQ$14,0))</f>
        <v>0</v>
      </c>
      <c r="CM44" s="4" cm="1">
        <f t="array" ref="CM44">AG44*INDEX(prod_est,$H44+$I44-1,MATCH(CM$14,$BQ$14:$DQ$14,0))</f>
        <v>0</v>
      </c>
      <c r="CN44" s="4" cm="1">
        <f t="array" ref="CN44">AH44*INDEX(prod_est,$H44+$I44-1,MATCH(CN$14,$BQ$14:$DQ$14,0))</f>
        <v>0</v>
      </c>
      <c r="CO44" s="4" cm="1">
        <f t="array" ref="CO44">AI44*INDEX(prod_est,$H44+$I44-1,MATCH(CO$14,$BQ$14:$DQ$14,0))</f>
        <v>0</v>
      </c>
      <c r="CP44" s="4" cm="1">
        <f t="array" ref="CP44">AJ44*INDEX(prod_est,$H44+$I44-1,MATCH(CP$14,$BQ$14:$DQ$14,0))</f>
        <v>0</v>
      </c>
      <c r="CQ44" s="4" cm="1">
        <f t="array" ref="CQ44">AK44*INDEX(prod_est,$H44+$I44-1,MATCH(CQ$14,$BQ$14:$DQ$14,0))</f>
        <v>0</v>
      </c>
      <c r="CR44" s="4" cm="1">
        <f t="array" ref="CR44">AL44*INDEX(prod_est,$H44+$I44-1,MATCH(CR$14,$BQ$14:$DQ$14,0))</f>
        <v>0</v>
      </c>
      <c r="CS44" s="4" cm="1">
        <f t="array" ref="CS44">AM44*INDEX(prod_est,$H44+$I44-1,MATCH(CS$14,$BQ$14:$DQ$14,0))</f>
        <v>0</v>
      </c>
      <c r="CT44" s="4" cm="1">
        <f t="array" ref="CT44">AN44*INDEX(prod_est,$H44+$I44-1,MATCH(CT$14,$BQ$14:$DQ$14,0))</f>
        <v>0</v>
      </c>
      <c r="CU44" s="4" cm="1">
        <f t="array" ref="CU44">AO44*INDEX(prod_est,$H44+$I44-1,MATCH(CU$14,$BQ$14:$DQ$14,0))</f>
        <v>0</v>
      </c>
      <c r="CV44" s="4" cm="1">
        <f t="array" ref="CV44">AP44*INDEX(prod_est,$H44+$I44-1,MATCH(CV$14,$BQ$14:$DQ$14,0))</f>
        <v>0</v>
      </c>
      <c r="CW44" s="4" cm="1">
        <f t="array" ref="CW44">AQ44*INDEX(prod_est,$H44+$I44-1,MATCH(CW$14,$BQ$14:$DQ$14,0))</f>
        <v>0</v>
      </c>
      <c r="CX44" s="4" cm="1">
        <f t="array" ref="CX44">AR44*INDEX(prod_est,$H44+$I44-1,MATCH(CX$14,$BQ$14:$DQ$14,0))</f>
        <v>0</v>
      </c>
      <c r="CY44" s="4" cm="1">
        <f t="array" ref="CY44">AS44*INDEX(prod_est,$H44+$I44-1,MATCH(CY$14,$BQ$14:$DQ$14,0))</f>
        <v>0</v>
      </c>
      <c r="CZ44" s="4" cm="1">
        <f t="array" ref="CZ44">AT44*INDEX(prod_est,$H44+$I44-1,MATCH(CZ$14,$BQ$14:$DQ$14,0))</f>
        <v>0</v>
      </c>
      <c r="DA44" s="4" cm="1">
        <f t="array" ref="DA44">AU44*INDEX(prod_est,$H44+$I44-1,MATCH(DA$14,$BQ$14:$DQ$14,0))</f>
        <v>0</v>
      </c>
      <c r="DB44" s="4" cm="1">
        <f t="array" ref="DB44">AV44*INDEX(prod_est,$H44+$I44-1,MATCH(DB$14,$BQ$14:$DQ$14,0))</f>
        <v>0</v>
      </c>
      <c r="DC44" s="4" cm="1">
        <f t="array" ref="DC44">AW44*INDEX(prod_est,$H44+$I44-1,MATCH(DC$14,$BQ$14:$DQ$14,0))</f>
        <v>0</v>
      </c>
      <c r="DD44" s="4" cm="1">
        <f t="array" ref="DD44">AX44*INDEX(prod_est,$H44+$I44-1,MATCH(DD$14,$BQ$14:$DQ$14,0))</f>
        <v>0</v>
      </c>
      <c r="DE44" s="4" cm="1">
        <f t="array" ref="DE44">AY44*INDEX(prod_est,$H44+$I44-1,MATCH(DE$14,$BQ$14:$DQ$14,0))</f>
        <v>0</v>
      </c>
      <c r="DF44" s="4" cm="1">
        <f t="array" ref="DF44">AZ44*INDEX(prod_est,$H44+$I44-1,MATCH(DF$14,$BQ$14:$DQ$14,0))</f>
        <v>0</v>
      </c>
      <c r="DG44" s="4" cm="1">
        <f t="array" ref="DG44">BA44*INDEX(prod_est,$H44+$I44-1,MATCH(DG$14,$BQ$14:$DQ$14,0))</f>
        <v>0</v>
      </c>
      <c r="DH44" s="4" cm="1">
        <f t="array" ref="DH44">BB44*INDEX(prod_est,$H44+$I44-1,MATCH(DH$14,$BQ$14:$DQ$14,0))</f>
        <v>0</v>
      </c>
      <c r="DI44" s="4" cm="1">
        <f t="array" ref="DI44">BC44*INDEX(prod_est,$H44+$I44-1,MATCH(DI$14,$BQ$14:$DQ$14,0))</f>
        <v>0</v>
      </c>
      <c r="DJ44" s="4" cm="1">
        <f t="array" ref="DJ44">BD44*INDEX(prod_est,$H44+$I44-1,MATCH(DJ$14,$BQ$14:$DQ$14,0))</f>
        <v>0</v>
      </c>
      <c r="DK44" s="4" cm="1">
        <f t="array" ref="DK44">BE44*INDEX(prod_est,$H44+$I44-1,MATCH(DK$14,$BQ$14:$DQ$14,0))</f>
        <v>0</v>
      </c>
      <c r="DL44" s="4" cm="1">
        <f t="array" ref="DL44">BF44*INDEX(prod_est,$H44+$I44-1,MATCH(DL$14,$BQ$14:$DQ$14,0))</f>
        <v>0</v>
      </c>
      <c r="DM44" s="4" cm="1">
        <f t="array" ref="DM44">BG44*INDEX(prod_est,$H44+$I44-1,MATCH(DM$14,$BQ$14:$DQ$14,0))</f>
        <v>0</v>
      </c>
      <c r="DN44" s="4" cm="1">
        <f t="array" ref="DN44">BH44*INDEX(prod_est,$H44+$I44-1,MATCH(DN$14,$BQ$14:$DQ$14,0))</f>
        <v>0</v>
      </c>
      <c r="DO44" s="4" cm="1">
        <f t="array" ref="DO44">BI44*INDEX(prod_est,$H44+$I44-1,MATCH(DO$14,$BQ$14:$DQ$14,0))</f>
        <v>0</v>
      </c>
      <c r="DP44" s="4" cm="1">
        <f t="array" ref="DP44">BJ44*INDEX(prod_est,$H44+$I44-1,MATCH(DP$14,$BQ$14:$DQ$14,0))</f>
        <v>0</v>
      </c>
      <c r="DQ44" s="4" cm="1">
        <f t="array" ref="DQ44">BK44*INDEX(prod_est,$H44+$I44-1,MATCH(DQ$14,$BQ$14:$DQ$14,0))</f>
        <v>0</v>
      </c>
    </row>
    <row r="45" spans="1:121" x14ac:dyDescent="0.25">
      <c r="A45" t="s">
        <v>38</v>
      </c>
      <c r="B45" t="s">
        <v>35</v>
      </c>
      <c r="C45" t="s">
        <v>35</v>
      </c>
      <c r="D45" t="s">
        <v>172</v>
      </c>
      <c r="E45" s="46" t="s">
        <v>37</v>
      </c>
      <c r="F45" s="4">
        <v>0</v>
      </c>
      <c r="G45" s="4">
        <v>0</v>
      </c>
      <c r="H45">
        <f>MATCH(A45,Production_est!$A$4:$A$339,0)</f>
        <v>17</v>
      </c>
      <c r="I45">
        <f>IFERROR(MATCH(E45,Production_est!$D$4:$D$339,0),"-")</f>
        <v>3</v>
      </c>
      <c r="J45" s="4" cm="1">
        <f t="array" ref="J45">IFERROR(INDEX(Production_est!$E$4:$E$339,I45+H45-1),"-")</f>
        <v>660.53228160756498</v>
      </c>
      <c r="K45" s="33">
        <f t="shared" si="3"/>
        <v>0</v>
      </c>
      <c r="L45" s="33">
        <f t="shared" si="39"/>
        <v>0</v>
      </c>
      <c r="M45" s="33">
        <f t="shared" si="39"/>
        <v>0</v>
      </c>
      <c r="N45" s="33">
        <f t="shared" si="39"/>
        <v>0</v>
      </c>
      <c r="O45" s="33">
        <f t="shared" si="39"/>
        <v>0</v>
      </c>
      <c r="P45" s="33">
        <f t="shared" si="39"/>
        <v>0</v>
      </c>
      <c r="Q45" s="33">
        <f t="shared" si="39"/>
        <v>0</v>
      </c>
      <c r="R45" s="33">
        <f t="shared" si="39"/>
        <v>0</v>
      </c>
      <c r="S45" s="33">
        <f t="shared" si="39"/>
        <v>0</v>
      </c>
      <c r="T45" s="33">
        <f t="shared" si="39"/>
        <v>0</v>
      </c>
      <c r="U45" s="33">
        <f t="shared" si="39"/>
        <v>0</v>
      </c>
      <c r="V45" s="33">
        <f t="shared" si="39"/>
        <v>0</v>
      </c>
      <c r="W45" s="33">
        <f t="shared" si="39"/>
        <v>0</v>
      </c>
      <c r="X45" s="33">
        <f t="shared" si="39"/>
        <v>0</v>
      </c>
      <c r="Y45" s="33">
        <f t="shared" si="39"/>
        <v>0</v>
      </c>
      <c r="Z45" s="33">
        <f t="shared" si="39"/>
        <v>0</v>
      </c>
      <c r="AA45" s="33">
        <f t="shared" si="39"/>
        <v>0</v>
      </c>
      <c r="AB45" s="33">
        <f t="shared" si="39"/>
        <v>0</v>
      </c>
      <c r="AC45" s="33">
        <f t="shared" si="39"/>
        <v>0</v>
      </c>
      <c r="AD45" s="33">
        <f t="shared" si="39"/>
        <v>0</v>
      </c>
      <c r="AE45" s="33">
        <f t="shared" si="39"/>
        <v>0</v>
      </c>
      <c r="AF45" s="33">
        <f t="shared" si="39"/>
        <v>0</v>
      </c>
      <c r="AG45" s="33">
        <f t="shared" si="39"/>
        <v>0</v>
      </c>
      <c r="AH45" s="33">
        <f t="shared" si="39"/>
        <v>0</v>
      </c>
      <c r="AI45" s="33">
        <f t="shared" si="39"/>
        <v>0</v>
      </c>
      <c r="AJ45" s="33">
        <f t="shared" si="39"/>
        <v>0</v>
      </c>
      <c r="AK45" s="33">
        <f t="shared" si="39"/>
        <v>0</v>
      </c>
      <c r="AL45" s="33">
        <f t="shared" si="39"/>
        <v>0</v>
      </c>
      <c r="AM45" s="33">
        <f t="shared" si="39"/>
        <v>0</v>
      </c>
      <c r="AN45" s="33">
        <f t="shared" si="39"/>
        <v>0</v>
      </c>
      <c r="AO45" s="33">
        <f t="shared" si="39"/>
        <v>0</v>
      </c>
      <c r="AP45" s="33">
        <f t="shared" si="39"/>
        <v>0</v>
      </c>
      <c r="AQ45" s="33">
        <f t="shared" si="38"/>
        <v>0</v>
      </c>
      <c r="AR45" s="33">
        <f t="shared" si="38"/>
        <v>0</v>
      </c>
      <c r="AS45" s="33">
        <f t="shared" si="38"/>
        <v>0</v>
      </c>
      <c r="AT45" s="33">
        <f t="shared" si="38"/>
        <v>0</v>
      </c>
      <c r="AU45" s="33">
        <f t="shared" si="38"/>
        <v>0</v>
      </c>
      <c r="AV45" s="33">
        <f t="shared" si="38"/>
        <v>0</v>
      </c>
      <c r="AW45" s="33">
        <f t="shared" si="38"/>
        <v>0</v>
      </c>
      <c r="AX45" s="33">
        <f t="shared" si="38"/>
        <v>0</v>
      </c>
      <c r="AY45" s="33">
        <f t="shared" si="38"/>
        <v>0</v>
      </c>
      <c r="AZ45" s="33">
        <f t="shared" si="38"/>
        <v>0</v>
      </c>
      <c r="BA45" s="33">
        <f t="shared" si="38"/>
        <v>0</v>
      </c>
      <c r="BB45" s="33">
        <f t="shared" si="38"/>
        <v>0</v>
      </c>
      <c r="BC45" s="33">
        <f t="shared" si="38"/>
        <v>0</v>
      </c>
      <c r="BD45" s="33">
        <f t="shared" si="38"/>
        <v>0</v>
      </c>
      <c r="BE45" s="33">
        <f t="shared" si="38"/>
        <v>0</v>
      </c>
      <c r="BF45" s="33">
        <f t="shared" si="38"/>
        <v>0</v>
      </c>
      <c r="BG45" s="33">
        <f t="shared" si="38"/>
        <v>0</v>
      </c>
      <c r="BH45" s="33">
        <f t="shared" si="38"/>
        <v>0</v>
      </c>
      <c r="BI45" s="33">
        <f t="shared" si="38"/>
        <v>0</v>
      </c>
      <c r="BJ45" s="33">
        <f t="shared" si="38"/>
        <v>0</v>
      </c>
      <c r="BK45" s="33">
        <f t="shared" si="38"/>
        <v>0</v>
      </c>
      <c r="BL45" t="str">
        <f t="shared" si="6"/>
        <v>02_BD</v>
      </c>
      <c r="BM45" t="str">
        <f t="shared" si="7"/>
        <v>d_nonenergy_17_electricity</v>
      </c>
      <c r="BP45" s="4">
        <f t="shared" si="8"/>
        <v>0</v>
      </c>
      <c r="BQ45" s="4">
        <f t="shared" si="9"/>
        <v>0</v>
      </c>
      <c r="BR45" s="4" cm="1">
        <f t="array" ref="BR45">L45*INDEX(prod_est,$H45+$I45-1,MATCH(BR$14,$BQ$14:$DQ$14,0))</f>
        <v>0</v>
      </c>
      <c r="BS45" s="4" cm="1">
        <f t="array" ref="BS45">M45*INDEX(prod_est,$H45+$I45-1,MATCH(BS$14,$BQ$14:$DQ$14,0))</f>
        <v>0</v>
      </c>
      <c r="BT45" s="4" cm="1">
        <f t="array" ref="BT45">N45*INDEX(prod_est,$H45+$I45-1,MATCH(BT$14,$BQ$14:$DQ$14,0))</f>
        <v>0</v>
      </c>
      <c r="BU45" s="4" cm="1">
        <f t="array" ref="BU45">O45*INDEX(prod_est,$H45+$I45-1,MATCH(BU$14,$BQ$14:$DQ$14,0))</f>
        <v>0</v>
      </c>
      <c r="BV45" s="4" cm="1">
        <f t="array" ref="BV45">P45*INDEX(prod_est,$H45+$I45-1,MATCH(BV$14,$BQ$14:$DQ$14,0))</f>
        <v>0</v>
      </c>
      <c r="BW45" s="4" cm="1">
        <f t="array" ref="BW45">Q45*INDEX(prod_est,$H45+$I45-1,MATCH(BW$14,$BQ$14:$DQ$14,0))</f>
        <v>0</v>
      </c>
      <c r="BX45" s="4" cm="1">
        <f t="array" ref="BX45">R45*INDEX(prod_est,$H45+$I45-1,MATCH(BX$14,$BQ$14:$DQ$14,0))</f>
        <v>0</v>
      </c>
      <c r="BY45" s="4" cm="1">
        <f t="array" ref="BY45">S45*INDEX(prod_est,$H45+$I45-1,MATCH(BY$14,$BQ$14:$DQ$14,0))</f>
        <v>0</v>
      </c>
      <c r="BZ45" s="4" cm="1">
        <f t="array" ref="BZ45">T45*INDEX(prod_est,$H45+$I45-1,MATCH(BZ$14,$BQ$14:$DQ$14,0))</f>
        <v>0</v>
      </c>
      <c r="CA45" s="4" cm="1">
        <f t="array" ref="CA45">U45*INDEX(prod_est,$H45+$I45-1,MATCH(CA$14,$BQ$14:$DQ$14,0))</f>
        <v>0</v>
      </c>
      <c r="CB45" s="4" cm="1">
        <f t="array" ref="CB45">V45*INDEX(prod_est,$H45+$I45-1,MATCH(CB$14,$BQ$14:$DQ$14,0))</f>
        <v>0</v>
      </c>
      <c r="CC45" s="4" cm="1">
        <f t="array" ref="CC45">W45*INDEX(prod_est,$H45+$I45-1,MATCH(CC$14,$BQ$14:$DQ$14,0))</f>
        <v>0</v>
      </c>
      <c r="CD45" s="4" cm="1">
        <f t="array" ref="CD45">X45*INDEX(prod_est,$H45+$I45-1,MATCH(CD$14,$BQ$14:$DQ$14,0))</f>
        <v>0</v>
      </c>
      <c r="CE45" s="4" cm="1">
        <f t="array" ref="CE45">Y45*INDEX(prod_est,$H45+$I45-1,MATCH(CE$14,$BQ$14:$DQ$14,0))</f>
        <v>0</v>
      </c>
      <c r="CF45" s="4" cm="1">
        <f t="array" ref="CF45">Z45*INDEX(prod_est,$H45+$I45-1,MATCH(CF$14,$BQ$14:$DQ$14,0))</f>
        <v>0</v>
      </c>
      <c r="CG45" s="4" cm="1">
        <f t="array" ref="CG45">AA45*INDEX(prod_est,$H45+$I45-1,MATCH(CG$14,$BQ$14:$DQ$14,0))</f>
        <v>0</v>
      </c>
      <c r="CH45" s="4" cm="1">
        <f t="array" ref="CH45">AB45*INDEX(prod_est,$H45+$I45-1,MATCH(CH$14,$BQ$14:$DQ$14,0))</f>
        <v>0</v>
      </c>
      <c r="CI45" s="4" cm="1">
        <f t="array" ref="CI45">AC45*INDEX(prod_est,$H45+$I45-1,MATCH(CI$14,$BQ$14:$DQ$14,0))</f>
        <v>0</v>
      </c>
      <c r="CJ45" s="4" cm="1">
        <f t="array" ref="CJ45">AD45*INDEX(prod_est,$H45+$I45-1,MATCH(CJ$14,$BQ$14:$DQ$14,0))</f>
        <v>0</v>
      </c>
      <c r="CK45" s="4" cm="1">
        <f t="array" ref="CK45">AE45*INDEX(prod_est,$H45+$I45-1,MATCH(CK$14,$BQ$14:$DQ$14,0))</f>
        <v>0</v>
      </c>
      <c r="CL45" s="4" cm="1">
        <f t="array" ref="CL45">AF45*INDEX(prod_est,$H45+$I45-1,MATCH(CL$14,$BQ$14:$DQ$14,0))</f>
        <v>0</v>
      </c>
      <c r="CM45" s="4" cm="1">
        <f t="array" ref="CM45">AG45*INDEX(prod_est,$H45+$I45-1,MATCH(CM$14,$BQ$14:$DQ$14,0))</f>
        <v>0</v>
      </c>
      <c r="CN45" s="4" cm="1">
        <f t="array" ref="CN45">AH45*INDEX(prod_est,$H45+$I45-1,MATCH(CN$14,$BQ$14:$DQ$14,0))</f>
        <v>0</v>
      </c>
      <c r="CO45" s="4" cm="1">
        <f t="array" ref="CO45">AI45*INDEX(prod_est,$H45+$I45-1,MATCH(CO$14,$BQ$14:$DQ$14,0))</f>
        <v>0</v>
      </c>
      <c r="CP45" s="4" cm="1">
        <f t="array" ref="CP45">AJ45*INDEX(prod_est,$H45+$I45-1,MATCH(CP$14,$BQ$14:$DQ$14,0))</f>
        <v>0</v>
      </c>
      <c r="CQ45" s="4" cm="1">
        <f t="array" ref="CQ45">AK45*INDEX(prod_est,$H45+$I45-1,MATCH(CQ$14,$BQ$14:$DQ$14,0))</f>
        <v>0</v>
      </c>
      <c r="CR45" s="4" cm="1">
        <f t="array" ref="CR45">AL45*INDEX(prod_est,$H45+$I45-1,MATCH(CR$14,$BQ$14:$DQ$14,0))</f>
        <v>0</v>
      </c>
      <c r="CS45" s="4" cm="1">
        <f t="array" ref="CS45">AM45*INDEX(prod_est,$H45+$I45-1,MATCH(CS$14,$BQ$14:$DQ$14,0))</f>
        <v>0</v>
      </c>
      <c r="CT45" s="4" cm="1">
        <f t="array" ref="CT45">AN45*INDEX(prod_est,$H45+$I45-1,MATCH(CT$14,$BQ$14:$DQ$14,0))</f>
        <v>0</v>
      </c>
      <c r="CU45" s="4" cm="1">
        <f t="array" ref="CU45">AO45*INDEX(prod_est,$H45+$I45-1,MATCH(CU$14,$BQ$14:$DQ$14,0))</f>
        <v>0</v>
      </c>
      <c r="CV45" s="4" cm="1">
        <f t="array" ref="CV45">AP45*INDEX(prod_est,$H45+$I45-1,MATCH(CV$14,$BQ$14:$DQ$14,0))</f>
        <v>0</v>
      </c>
      <c r="CW45" s="4" cm="1">
        <f t="array" ref="CW45">AQ45*INDEX(prod_est,$H45+$I45-1,MATCH(CW$14,$BQ$14:$DQ$14,0))</f>
        <v>0</v>
      </c>
      <c r="CX45" s="4" cm="1">
        <f t="array" ref="CX45">AR45*INDEX(prod_est,$H45+$I45-1,MATCH(CX$14,$BQ$14:$DQ$14,0))</f>
        <v>0</v>
      </c>
      <c r="CY45" s="4" cm="1">
        <f t="array" ref="CY45">AS45*INDEX(prod_est,$H45+$I45-1,MATCH(CY$14,$BQ$14:$DQ$14,0))</f>
        <v>0</v>
      </c>
      <c r="CZ45" s="4" cm="1">
        <f t="array" ref="CZ45">AT45*INDEX(prod_est,$H45+$I45-1,MATCH(CZ$14,$BQ$14:$DQ$14,0))</f>
        <v>0</v>
      </c>
      <c r="DA45" s="4" cm="1">
        <f t="array" ref="DA45">AU45*INDEX(prod_est,$H45+$I45-1,MATCH(DA$14,$BQ$14:$DQ$14,0))</f>
        <v>0</v>
      </c>
      <c r="DB45" s="4" cm="1">
        <f t="array" ref="DB45">AV45*INDEX(prod_est,$H45+$I45-1,MATCH(DB$14,$BQ$14:$DQ$14,0))</f>
        <v>0</v>
      </c>
      <c r="DC45" s="4" cm="1">
        <f t="array" ref="DC45">AW45*INDEX(prod_est,$H45+$I45-1,MATCH(DC$14,$BQ$14:$DQ$14,0))</f>
        <v>0</v>
      </c>
      <c r="DD45" s="4" cm="1">
        <f t="array" ref="DD45">AX45*INDEX(prod_est,$H45+$I45-1,MATCH(DD$14,$BQ$14:$DQ$14,0))</f>
        <v>0</v>
      </c>
      <c r="DE45" s="4" cm="1">
        <f t="array" ref="DE45">AY45*INDEX(prod_est,$H45+$I45-1,MATCH(DE$14,$BQ$14:$DQ$14,0))</f>
        <v>0</v>
      </c>
      <c r="DF45" s="4" cm="1">
        <f t="array" ref="DF45">AZ45*INDEX(prod_est,$H45+$I45-1,MATCH(DF$14,$BQ$14:$DQ$14,0))</f>
        <v>0</v>
      </c>
      <c r="DG45" s="4" cm="1">
        <f t="array" ref="DG45">BA45*INDEX(prod_est,$H45+$I45-1,MATCH(DG$14,$BQ$14:$DQ$14,0))</f>
        <v>0</v>
      </c>
      <c r="DH45" s="4" cm="1">
        <f t="array" ref="DH45">BB45*INDEX(prod_est,$H45+$I45-1,MATCH(DH$14,$BQ$14:$DQ$14,0))</f>
        <v>0</v>
      </c>
      <c r="DI45" s="4" cm="1">
        <f t="array" ref="DI45">BC45*INDEX(prod_est,$H45+$I45-1,MATCH(DI$14,$BQ$14:$DQ$14,0))</f>
        <v>0</v>
      </c>
      <c r="DJ45" s="4" cm="1">
        <f t="array" ref="DJ45">BD45*INDEX(prod_est,$H45+$I45-1,MATCH(DJ$14,$BQ$14:$DQ$14,0))</f>
        <v>0</v>
      </c>
      <c r="DK45" s="4" cm="1">
        <f t="array" ref="DK45">BE45*INDEX(prod_est,$H45+$I45-1,MATCH(DK$14,$BQ$14:$DQ$14,0))</f>
        <v>0</v>
      </c>
      <c r="DL45" s="4" cm="1">
        <f t="array" ref="DL45">BF45*INDEX(prod_est,$H45+$I45-1,MATCH(DL$14,$BQ$14:$DQ$14,0))</f>
        <v>0</v>
      </c>
      <c r="DM45" s="4" cm="1">
        <f t="array" ref="DM45">BG45*INDEX(prod_est,$H45+$I45-1,MATCH(DM$14,$BQ$14:$DQ$14,0))</f>
        <v>0</v>
      </c>
      <c r="DN45" s="4" cm="1">
        <f t="array" ref="DN45">BH45*INDEX(prod_est,$H45+$I45-1,MATCH(DN$14,$BQ$14:$DQ$14,0))</f>
        <v>0</v>
      </c>
      <c r="DO45" s="4" cm="1">
        <f t="array" ref="DO45">BI45*INDEX(prod_est,$H45+$I45-1,MATCH(DO$14,$BQ$14:$DQ$14,0))</f>
        <v>0</v>
      </c>
      <c r="DP45" s="4" cm="1">
        <f t="array" ref="DP45">BJ45*INDEX(prod_est,$H45+$I45-1,MATCH(DP$14,$BQ$14:$DQ$14,0))</f>
        <v>0</v>
      </c>
      <c r="DQ45" s="4" cm="1">
        <f t="array" ref="DQ45">BK45*INDEX(prod_est,$H45+$I45-1,MATCH(DQ$14,$BQ$14:$DQ$14,0))</f>
        <v>0</v>
      </c>
    </row>
    <row r="46" spans="1:121" x14ac:dyDescent="0.25">
      <c r="A46" t="s">
        <v>38</v>
      </c>
      <c r="B46" t="s">
        <v>36</v>
      </c>
      <c r="C46" t="s">
        <v>36</v>
      </c>
      <c r="D46" t="s">
        <v>172</v>
      </c>
      <c r="E46" s="46" t="s">
        <v>37</v>
      </c>
      <c r="F46" s="4">
        <v>0</v>
      </c>
      <c r="G46" s="4">
        <v>0</v>
      </c>
      <c r="H46">
        <f>MATCH(A46,Production_est!$A$4:$A$339,0)</f>
        <v>17</v>
      </c>
      <c r="I46">
        <f>IFERROR(MATCH(E46,Production_est!$D$4:$D$339,0),"-")</f>
        <v>3</v>
      </c>
      <c r="J46" s="4" cm="1">
        <f t="array" ref="J46">IFERROR(INDEX(Production_est!$E$4:$E$339,I46+H46-1),"-")</f>
        <v>660.53228160756498</v>
      </c>
      <c r="K46" s="33">
        <f t="shared" si="3"/>
        <v>0</v>
      </c>
      <c r="L46" s="33">
        <f t="shared" si="39"/>
        <v>0</v>
      </c>
      <c r="M46" s="33">
        <f t="shared" si="39"/>
        <v>0</v>
      </c>
      <c r="N46" s="33">
        <f t="shared" si="39"/>
        <v>0</v>
      </c>
      <c r="O46" s="33">
        <f t="shared" si="39"/>
        <v>0</v>
      </c>
      <c r="P46" s="33">
        <f t="shared" si="39"/>
        <v>0</v>
      </c>
      <c r="Q46" s="33">
        <f t="shared" si="39"/>
        <v>0</v>
      </c>
      <c r="R46" s="33">
        <f t="shared" si="39"/>
        <v>0</v>
      </c>
      <c r="S46" s="33">
        <f t="shared" si="39"/>
        <v>0</v>
      </c>
      <c r="T46" s="33">
        <f t="shared" si="39"/>
        <v>0</v>
      </c>
      <c r="U46" s="33">
        <f t="shared" si="39"/>
        <v>0</v>
      </c>
      <c r="V46" s="33">
        <f t="shared" si="39"/>
        <v>0</v>
      </c>
      <c r="W46" s="33">
        <f t="shared" si="39"/>
        <v>0</v>
      </c>
      <c r="X46" s="33">
        <f t="shared" si="39"/>
        <v>0</v>
      </c>
      <c r="Y46" s="33">
        <f t="shared" si="39"/>
        <v>0</v>
      </c>
      <c r="Z46" s="33">
        <f t="shared" si="39"/>
        <v>0</v>
      </c>
      <c r="AA46" s="33">
        <f t="shared" si="39"/>
        <v>0</v>
      </c>
      <c r="AB46" s="33">
        <f t="shared" si="39"/>
        <v>0</v>
      </c>
      <c r="AC46" s="33">
        <f t="shared" si="39"/>
        <v>0</v>
      </c>
      <c r="AD46" s="33">
        <f t="shared" si="39"/>
        <v>0</v>
      </c>
      <c r="AE46" s="33">
        <f t="shared" si="39"/>
        <v>0</v>
      </c>
      <c r="AF46" s="33">
        <f t="shared" si="39"/>
        <v>0</v>
      </c>
      <c r="AG46" s="33">
        <f t="shared" si="39"/>
        <v>0</v>
      </c>
      <c r="AH46" s="33">
        <f t="shared" si="39"/>
        <v>0</v>
      </c>
      <c r="AI46" s="33">
        <f t="shared" si="39"/>
        <v>0</v>
      </c>
      <c r="AJ46" s="33">
        <f t="shared" si="39"/>
        <v>0</v>
      </c>
      <c r="AK46" s="33">
        <f t="shared" si="39"/>
        <v>0</v>
      </c>
      <c r="AL46" s="33">
        <f t="shared" si="39"/>
        <v>0</v>
      </c>
      <c r="AM46" s="33">
        <f t="shared" si="39"/>
        <v>0</v>
      </c>
      <c r="AN46" s="33">
        <f t="shared" si="39"/>
        <v>0</v>
      </c>
      <c r="AO46" s="33">
        <f t="shared" si="39"/>
        <v>0</v>
      </c>
      <c r="AP46" s="33">
        <f t="shared" si="39"/>
        <v>0</v>
      </c>
      <c r="AQ46" s="33">
        <f t="shared" si="38"/>
        <v>0</v>
      </c>
      <c r="AR46" s="33">
        <f t="shared" si="38"/>
        <v>0</v>
      </c>
      <c r="AS46" s="33">
        <f t="shared" si="38"/>
        <v>0</v>
      </c>
      <c r="AT46" s="33">
        <f t="shared" si="38"/>
        <v>0</v>
      </c>
      <c r="AU46" s="33">
        <f t="shared" si="38"/>
        <v>0</v>
      </c>
      <c r="AV46" s="33">
        <f t="shared" si="38"/>
        <v>0</v>
      </c>
      <c r="AW46" s="33">
        <f t="shared" si="38"/>
        <v>0</v>
      </c>
      <c r="AX46" s="33">
        <f t="shared" si="38"/>
        <v>0</v>
      </c>
      <c r="AY46" s="33">
        <f t="shared" si="38"/>
        <v>0</v>
      </c>
      <c r="AZ46" s="33">
        <f t="shared" si="38"/>
        <v>0</v>
      </c>
      <c r="BA46" s="33">
        <f t="shared" si="38"/>
        <v>0</v>
      </c>
      <c r="BB46" s="33">
        <f t="shared" si="38"/>
        <v>0</v>
      </c>
      <c r="BC46" s="33">
        <f t="shared" si="38"/>
        <v>0</v>
      </c>
      <c r="BD46" s="33">
        <f t="shared" si="38"/>
        <v>0</v>
      </c>
      <c r="BE46" s="33">
        <f t="shared" si="38"/>
        <v>0</v>
      </c>
      <c r="BF46" s="33">
        <f t="shared" si="38"/>
        <v>0</v>
      </c>
      <c r="BG46" s="33">
        <f t="shared" si="38"/>
        <v>0</v>
      </c>
      <c r="BH46" s="33">
        <f t="shared" si="38"/>
        <v>0</v>
      </c>
      <c r="BI46" s="33">
        <f t="shared" si="38"/>
        <v>0</v>
      </c>
      <c r="BJ46" s="33">
        <f t="shared" si="38"/>
        <v>0</v>
      </c>
      <c r="BK46" s="33">
        <f t="shared" si="38"/>
        <v>0</v>
      </c>
      <c r="BL46" t="str">
        <f t="shared" si="6"/>
        <v>02_BD</v>
      </c>
      <c r="BM46" t="str">
        <f t="shared" si="7"/>
        <v>d_nonenergy_18_heat</v>
      </c>
      <c r="BP46" s="4">
        <f t="shared" si="8"/>
        <v>0</v>
      </c>
      <c r="BQ46" s="4">
        <f t="shared" si="9"/>
        <v>0</v>
      </c>
      <c r="BR46" s="4" cm="1">
        <f t="array" ref="BR46">L46*INDEX(prod_est,$H46+$I46-1,MATCH(BR$14,$BQ$14:$DQ$14,0))</f>
        <v>0</v>
      </c>
      <c r="BS46" s="4" cm="1">
        <f t="array" ref="BS46">M46*INDEX(prod_est,$H46+$I46-1,MATCH(BS$14,$BQ$14:$DQ$14,0))</f>
        <v>0</v>
      </c>
      <c r="BT46" s="4" cm="1">
        <f t="array" ref="BT46">N46*INDEX(prod_est,$H46+$I46-1,MATCH(BT$14,$BQ$14:$DQ$14,0))</f>
        <v>0</v>
      </c>
      <c r="BU46" s="4" cm="1">
        <f t="array" ref="BU46">O46*INDEX(prod_est,$H46+$I46-1,MATCH(BU$14,$BQ$14:$DQ$14,0))</f>
        <v>0</v>
      </c>
      <c r="BV46" s="4" cm="1">
        <f t="array" ref="BV46">P46*INDEX(prod_est,$H46+$I46-1,MATCH(BV$14,$BQ$14:$DQ$14,0))</f>
        <v>0</v>
      </c>
      <c r="BW46" s="4" cm="1">
        <f t="array" ref="BW46">Q46*INDEX(prod_est,$H46+$I46-1,MATCH(BW$14,$BQ$14:$DQ$14,0))</f>
        <v>0</v>
      </c>
      <c r="BX46" s="4" cm="1">
        <f t="array" ref="BX46">R46*INDEX(prod_est,$H46+$I46-1,MATCH(BX$14,$BQ$14:$DQ$14,0))</f>
        <v>0</v>
      </c>
      <c r="BY46" s="4" cm="1">
        <f t="array" ref="BY46">S46*INDEX(prod_est,$H46+$I46-1,MATCH(BY$14,$BQ$14:$DQ$14,0))</f>
        <v>0</v>
      </c>
      <c r="BZ46" s="4" cm="1">
        <f t="array" ref="BZ46">T46*INDEX(prod_est,$H46+$I46-1,MATCH(BZ$14,$BQ$14:$DQ$14,0))</f>
        <v>0</v>
      </c>
      <c r="CA46" s="4" cm="1">
        <f t="array" ref="CA46">U46*INDEX(prod_est,$H46+$I46-1,MATCH(CA$14,$BQ$14:$DQ$14,0))</f>
        <v>0</v>
      </c>
      <c r="CB46" s="4" cm="1">
        <f t="array" ref="CB46">V46*INDEX(prod_est,$H46+$I46-1,MATCH(CB$14,$BQ$14:$DQ$14,0))</f>
        <v>0</v>
      </c>
      <c r="CC46" s="4" cm="1">
        <f t="array" ref="CC46">W46*INDEX(prod_est,$H46+$I46-1,MATCH(CC$14,$BQ$14:$DQ$14,0))</f>
        <v>0</v>
      </c>
      <c r="CD46" s="4" cm="1">
        <f t="array" ref="CD46">X46*INDEX(prod_est,$H46+$I46-1,MATCH(CD$14,$BQ$14:$DQ$14,0))</f>
        <v>0</v>
      </c>
      <c r="CE46" s="4" cm="1">
        <f t="array" ref="CE46">Y46*INDEX(prod_est,$H46+$I46-1,MATCH(CE$14,$BQ$14:$DQ$14,0))</f>
        <v>0</v>
      </c>
      <c r="CF46" s="4" cm="1">
        <f t="array" ref="CF46">Z46*INDEX(prod_est,$H46+$I46-1,MATCH(CF$14,$BQ$14:$DQ$14,0))</f>
        <v>0</v>
      </c>
      <c r="CG46" s="4" cm="1">
        <f t="array" ref="CG46">AA46*INDEX(prod_est,$H46+$I46-1,MATCH(CG$14,$BQ$14:$DQ$14,0))</f>
        <v>0</v>
      </c>
      <c r="CH46" s="4" cm="1">
        <f t="array" ref="CH46">AB46*INDEX(prod_est,$H46+$I46-1,MATCH(CH$14,$BQ$14:$DQ$14,0))</f>
        <v>0</v>
      </c>
      <c r="CI46" s="4" cm="1">
        <f t="array" ref="CI46">AC46*INDEX(prod_est,$H46+$I46-1,MATCH(CI$14,$BQ$14:$DQ$14,0))</f>
        <v>0</v>
      </c>
      <c r="CJ46" s="4" cm="1">
        <f t="array" ref="CJ46">AD46*INDEX(prod_est,$H46+$I46-1,MATCH(CJ$14,$BQ$14:$DQ$14,0))</f>
        <v>0</v>
      </c>
      <c r="CK46" s="4" cm="1">
        <f t="array" ref="CK46">AE46*INDEX(prod_est,$H46+$I46-1,MATCH(CK$14,$BQ$14:$DQ$14,0))</f>
        <v>0</v>
      </c>
      <c r="CL46" s="4" cm="1">
        <f t="array" ref="CL46">AF46*INDEX(prod_est,$H46+$I46-1,MATCH(CL$14,$BQ$14:$DQ$14,0))</f>
        <v>0</v>
      </c>
      <c r="CM46" s="4" cm="1">
        <f t="array" ref="CM46">AG46*INDEX(prod_est,$H46+$I46-1,MATCH(CM$14,$BQ$14:$DQ$14,0))</f>
        <v>0</v>
      </c>
      <c r="CN46" s="4" cm="1">
        <f t="array" ref="CN46">AH46*INDEX(prod_est,$H46+$I46-1,MATCH(CN$14,$BQ$14:$DQ$14,0))</f>
        <v>0</v>
      </c>
      <c r="CO46" s="4" cm="1">
        <f t="array" ref="CO46">AI46*INDEX(prod_est,$H46+$I46-1,MATCH(CO$14,$BQ$14:$DQ$14,0))</f>
        <v>0</v>
      </c>
      <c r="CP46" s="4" cm="1">
        <f t="array" ref="CP46">AJ46*INDEX(prod_est,$H46+$I46-1,MATCH(CP$14,$BQ$14:$DQ$14,0))</f>
        <v>0</v>
      </c>
      <c r="CQ46" s="4" cm="1">
        <f t="array" ref="CQ46">AK46*INDEX(prod_est,$H46+$I46-1,MATCH(CQ$14,$BQ$14:$DQ$14,0))</f>
        <v>0</v>
      </c>
      <c r="CR46" s="4" cm="1">
        <f t="array" ref="CR46">AL46*INDEX(prod_est,$H46+$I46-1,MATCH(CR$14,$BQ$14:$DQ$14,0))</f>
        <v>0</v>
      </c>
      <c r="CS46" s="4" cm="1">
        <f t="array" ref="CS46">AM46*INDEX(prod_est,$H46+$I46-1,MATCH(CS$14,$BQ$14:$DQ$14,0))</f>
        <v>0</v>
      </c>
      <c r="CT46" s="4" cm="1">
        <f t="array" ref="CT46">AN46*INDEX(prod_est,$H46+$I46-1,MATCH(CT$14,$BQ$14:$DQ$14,0))</f>
        <v>0</v>
      </c>
      <c r="CU46" s="4" cm="1">
        <f t="array" ref="CU46">AO46*INDEX(prod_est,$H46+$I46-1,MATCH(CU$14,$BQ$14:$DQ$14,0))</f>
        <v>0</v>
      </c>
      <c r="CV46" s="4" cm="1">
        <f t="array" ref="CV46">AP46*INDEX(prod_est,$H46+$I46-1,MATCH(CV$14,$BQ$14:$DQ$14,0))</f>
        <v>0</v>
      </c>
      <c r="CW46" s="4" cm="1">
        <f t="array" ref="CW46">AQ46*INDEX(prod_est,$H46+$I46-1,MATCH(CW$14,$BQ$14:$DQ$14,0))</f>
        <v>0</v>
      </c>
      <c r="CX46" s="4" cm="1">
        <f t="array" ref="CX46">AR46*INDEX(prod_est,$H46+$I46-1,MATCH(CX$14,$BQ$14:$DQ$14,0))</f>
        <v>0</v>
      </c>
      <c r="CY46" s="4" cm="1">
        <f t="array" ref="CY46">AS46*INDEX(prod_est,$H46+$I46-1,MATCH(CY$14,$BQ$14:$DQ$14,0))</f>
        <v>0</v>
      </c>
      <c r="CZ46" s="4" cm="1">
        <f t="array" ref="CZ46">AT46*INDEX(prod_est,$H46+$I46-1,MATCH(CZ$14,$BQ$14:$DQ$14,0))</f>
        <v>0</v>
      </c>
      <c r="DA46" s="4" cm="1">
        <f t="array" ref="DA46">AU46*INDEX(prod_est,$H46+$I46-1,MATCH(DA$14,$BQ$14:$DQ$14,0))</f>
        <v>0</v>
      </c>
      <c r="DB46" s="4" cm="1">
        <f t="array" ref="DB46">AV46*INDEX(prod_est,$H46+$I46-1,MATCH(DB$14,$BQ$14:$DQ$14,0))</f>
        <v>0</v>
      </c>
      <c r="DC46" s="4" cm="1">
        <f t="array" ref="DC46">AW46*INDEX(prod_est,$H46+$I46-1,MATCH(DC$14,$BQ$14:$DQ$14,0))</f>
        <v>0</v>
      </c>
      <c r="DD46" s="4" cm="1">
        <f t="array" ref="DD46">AX46*INDEX(prod_est,$H46+$I46-1,MATCH(DD$14,$BQ$14:$DQ$14,0))</f>
        <v>0</v>
      </c>
      <c r="DE46" s="4" cm="1">
        <f t="array" ref="DE46">AY46*INDEX(prod_est,$H46+$I46-1,MATCH(DE$14,$BQ$14:$DQ$14,0))</f>
        <v>0</v>
      </c>
      <c r="DF46" s="4" cm="1">
        <f t="array" ref="DF46">AZ46*INDEX(prod_est,$H46+$I46-1,MATCH(DF$14,$BQ$14:$DQ$14,0))</f>
        <v>0</v>
      </c>
      <c r="DG46" s="4" cm="1">
        <f t="array" ref="DG46">BA46*INDEX(prod_est,$H46+$I46-1,MATCH(DG$14,$BQ$14:$DQ$14,0))</f>
        <v>0</v>
      </c>
      <c r="DH46" s="4" cm="1">
        <f t="array" ref="DH46">BB46*INDEX(prod_est,$H46+$I46-1,MATCH(DH$14,$BQ$14:$DQ$14,0))</f>
        <v>0</v>
      </c>
      <c r="DI46" s="4" cm="1">
        <f t="array" ref="DI46">BC46*INDEX(prod_est,$H46+$I46-1,MATCH(DI$14,$BQ$14:$DQ$14,0))</f>
        <v>0</v>
      </c>
      <c r="DJ46" s="4" cm="1">
        <f t="array" ref="DJ46">BD46*INDEX(prod_est,$H46+$I46-1,MATCH(DJ$14,$BQ$14:$DQ$14,0))</f>
        <v>0</v>
      </c>
      <c r="DK46" s="4" cm="1">
        <f t="array" ref="DK46">BE46*INDEX(prod_est,$H46+$I46-1,MATCH(DK$14,$BQ$14:$DQ$14,0))</f>
        <v>0</v>
      </c>
      <c r="DL46" s="4" cm="1">
        <f t="array" ref="DL46">BF46*INDEX(prod_est,$H46+$I46-1,MATCH(DL$14,$BQ$14:$DQ$14,0))</f>
        <v>0</v>
      </c>
      <c r="DM46" s="4" cm="1">
        <f t="array" ref="DM46">BG46*INDEX(prod_est,$H46+$I46-1,MATCH(DM$14,$BQ$14:$DQ$14,0))</f>
        <v>0</v>
      </c>
      <c r="DN46" s="4" cm="1">
        <f t="array" ref="DN46">BH46*INDEX(prod_est,$H46+$I46-1,MATCH(DN$14,$BQ$14:$DQ$14,0))</f>
        <v>0</v>
      </c>
      <c r="DO46" s="4" cm="1">
        <f t="array" ref="DO46">BI46*INDEX(prod_est,$H46+$I46-1,MATCH(DO$14,$BQ$14:$DQ$14,0))</f>
        <v>0</v>
      </c>
      <c r="DP46" s="4" cm="1">
        <f t="array" ref="DP46">BJ46*INDEX(prod_est,$H46+$I46-1,MATCH(DP$14,$BQ$14:$DQ$14,0))</f>
        <v>0</v>
      </c>
      <c r="DQ46" s="4" cm="1">
        <f t="array" ref="DQ46">BK46*INDEX(prod_est,$H46+$I46-1,MATCH(DQ$14,$BQ$14:$DQ$14,0))</f>
        <v>0</v>
      </c>
    </row>
    <row r="47" spans="1:121" x14ac:dyDescent="0.25">
      <c r="A47" s="6" t="str">
        <f>A46</f>
        <v>02_BD</v>
      </c>
      <c r="B47" s="6" t="s">
        <v>146</v>
      </c>
      <c r="C47" s="6" t="s">
        <v>147</v>
      </c>
      <c r="D47" s="6" t="str">
        <f>D46</f>
        <v>17_nonenergy_use</v>
      </c>
      <c r="E47" s="6" t="s">
        <v>37</v>
      </c>
      <c r="F47" s="43">
        <f>SUM(F15:F46)</f>
        <v>18.756714013822432</v>
      </c>
      <c r="G47" s="43">
        <f>SUM(G15:G46)</f>
        <v>25.3563760005561</v>
      </c>
      <c r="K47" s="33">
        <f t="shared" ref="K47:AP47" si="40">SUM(K15:K46)*1000</f>
        <v>38.387792249676622</v>
      </c>
      <c r="L47" s="33">
        <f t="shared" si="40"/>
        <v>38.387792249676622</v>
      </c>
      <c r="M47" s="33">
        <f t="shared" si="40"/>
        <v>38.387792249676622</v>
      </c>
      <c r="N47" s="33">
        <f t="shared" si="40"/>
        <v>38.387792249676622</v>
      </c>
      <c r="O47" s="33">
        <f t="shared" si="40"/>
        <v>38.387792249676622</v>
      </c>
      <c r="P47" s="33">
        <f t="shared" si="40"/>
        <v>38.387792249676622</v>
      </c>
      <c r="Q47" s="33">
        <f t="shared" si="40"/>
        <v>38.387792249676622</v>
      </c>
      <c r="R47" s="33">
        <f t="shared" si="40"/>
        <v>38.387792249676622</v>
      </c>
      <c r="S47" s="33">
        <f t="shared" si="40"/>
        <v>38.387792249676622</v>
      </c>
      <c r="T47" s="33">
        <f t="shared" si="40"/>
        <v>38.387792249676622</v>
      </c>
      <c r="U47" s="33">
        <f t="shared" si="40"/>
        <v>38.387792249676622</v>
      </c>
      <c r="V47" s="33">
        <f t="shared" si="40"/>
        <v>38.387792249676622</v>
      </c>
      <c r="W47" s="33">
        <f t="shared" si="40"/>
        <v>38.387792249676622</v>
      </c>
      <c r="X47" s="33">
        <f t="shared" si="40"/>
        <v>38.387792249676622</v>
      </c>
      <c r="Y47" s="33">
        <f t="shared" si="40"/>
        <v>38.387792249676622</v>
      </c>
      <c r="Z47" s="33">
        <f t="shared" si="40"/>
        <v>38.387792249676622</v>
      </c>
      <c r="AA47" s="33">
        <f t="shared" si="40"/>
        <v>38.387792249676622</v>
      </c>
      <c r="AB47" s="33">
        <f t="shared" si="40"/>
        <v>38.387792249676622</v>
      </c>
      <c r="AC47" s="33">
        <f t="shared" si="40"/>
        <v>38.387792249676622</v>
      </c>
      <c r="AD47" s="33">
        <f t="shared" si="40"/>
        <v>38.387792249676622</v>
      </c>
      <c r="AE47" s="33">
        <f t="shared" si="40"/>
        <v>38.387792249676622</v>
      </c>
      <c r="AF47" s="33">
        <f t="shared" si="40"/>
        <v>38.387792249676622</v>
      </c>
      <c r="AG47" s="33">
        <f t="shared" si="40"/>
        <v>38.387792249676622</v>
      </c>
      <c r="AH47" s="33">
        <f t="shared" si="40"/>
        <v>38.387792249676622</v>
      </c>
      <c r="AI47" s="33">
        <f t="shared" si="40"/>
        <v>38.387792249676622</v>
      </c>
      <c r="AJ47" s="33">
        <f t="shared" si="40"/>
        <v>38.387792249676622</v>
      </c>
      <c r="AK47" s="33">
        <f t="shared" si="40"/>
        <v>38.387792249676622</v>
      </c>
      <c r="AL47" s="33">
        <f t="shared" si="40"/>
        <v>38.387792249676622</v>
      </c>
      <c r="AM47" s="33">
        <f t="shared" si="40"/>
        <v>38.387792249676622</v>
      </c>
      <c r="AN47" s="33">
        <f t="shared" si="40"/>
        <v>38.387792249676622</v>
      </c>
      <c r="AO47" s="33">
        <f t="shared" si="40"/>
        <v>38.387792249676622</v>
      </c>
      <c r="AP47" s="33">
        <f t="shared" si="40"/>
        <v>38.387792249676622</v>
      </c>
      <c r="AQ47" s="33">
        <f t="shared" ref="AQ47:BK47" si="41">SUM(AQ15:AQ46)*1000</f>
        <v>38.387792249676622</v>
      </c>
      <c r="AR47" s="33">
        <f t="shared" si="41"/>
        <v>38.387792249676622</v>
      </c>
      <c r="AS47" s="33">
        <f t="shared" si="41"/>
        <v>38.387792249676622</v>
      </c>
      <c r="AT47" s="33">
        <f t="shared" si="41"/>
        <v>38.387792249676622</v>
      </c>
      <c r="AU47" s="33">
        <f t="shared" si="41"/>
        <v>38.387792249676622</v>
      </c>
      <c r="AV47" s="33">
        <f t="shared" si="41"/>
        <v>38.387792249676622</v>
      </c>
      <c r="AW47" s="33">
        <f t="shared" si="41"/>
        <v>38.387792249676622</v>
      </c>
      <c r="AX47" s="33">
        <f t="shared" si="41"/>
        <v>38.387792249676622</v>
      </c>
      <c r="AY47" s="33">
        <f t="shared" si="41"/>
        <v>38.387792249676622</v>
      </c>
      <c r="AZ47" s="33">
        <f t="shared" si="41"/>
        <v>38.387792249676622</v>
      </c>
      <c r="BA47" s="33">
        <f t="shared" si="41"/>
        <v>38.387792249676622</v>
      </c>
      <c r="BB47" s="33">
        <f t="shared" si="41"/>
        <v>38.387792249676622</v>
      </c>
      <c r="BC47" s="33">
        <f t="shared" si="41"/>
        <v>38.387792249676622</v>
      </c>
      <c r="BD47" s="33">
        <f t="shared" si="41"/>
        <v>38.387792249676622</v>
      </c>
      <c r="BE47" s="33">
        <f t="shared" si="41"/>
        <v>38.387792249676622</v>
      </c>
      <c r="BF47" s="33">
        <f t="shared" si="41"/>
        <v>38.387792249676622</v>
      </c>
      <c r="BG47" s="33">
        <f t="shared" si="41"/>
        <v>38.387792249676622</v>
      </c>
      <c r="BH47" s="33">
        <f t="shared" si="41"/>
        <v>38.387792249676622</v>
      </c>
      <c r="BI47" s="33">
        <f t="shared" si="41"/>
        <v>38.387792249676622</v>
      </c>
      <c r="BJ47" s="33">
        <f t="shared" si="41"/>
        <v>38.387792249676622</v>
      </c>
      <c r="BK47" s="33">
        <f t="shared" si="41"/>
        <v>38.387792249676622</v>
      </c>
    </row>
    <row r="48" spans="1:121" x14ac:dyDescent="0.25">
      <c r="BO48" s="48" t="s">
        <v>167</v>
      </c>
      <c r="BP48" s="53">
        <f>BQ48</f>
        <v>0.36</v>
      </c>
      <c r="BQ48" s="53">
        <f t="shared" ref="BQ48:CW48" si="42">$G$5+(($G$6-$G$5)/32)*(BQ53-2018)</f>
        <v>0.36</v>
      </c>
      <c r="BR48" s="53">
        <f t="shared" si="42"/>
        <v>0.36011363636363636</v>
      </c>
      <c r="BS48" s="53">
        <f t="shared" si="42"/>
        <v>0.36022727272727273</v>
      </c>
      <c r="BT48" s="53">
        <f t="shared" si="42"/>
        <v>0.3603409090909091</v>
      </c>
      <c r="BU48" s="53">
        <f t="shared" si="42"/>
        <v>0.36045454545454547</v>
      </c>
      <c r="BV48" s="53">
        <f t="shared" si="42"/>
        <v>0.36056818181818179</v>
      </c>
      <c r="BW48" s="53">
        <f t="shared" si="42"/>
        <v>0.36068181818181816</v>
      </c>
      <c r="BX48" s="53">
        <f t="shared" si="42"/>
        <v>0.36079545454545453</v>
      </c>
      <c r="BY48" s="53">
        <f t="shared" si="42"/>
        <v>0.3609090909090909</v>
      </c>
      <c r="BZ48" s="53">
        <f t="shared" si="42"/>
        <v>0.36102272727272727</v>
      </c>
      <c r="CA48" s="53">
        <f t="shared" si="42"/>
        <v>0.36113636363636364</v>
      </c>
      <c r="CB48" s="53">
        <f t="shared" si="42"/>
        <v>0.36125000000000002</v>
      </c>
      <c r="CC48" s="53">
        <f t="shared" si="42"/>
        <v>0.36136363636363633</v>
      </c>
      <c r="CD48" s="53">
        <f t="shared" si="42"/>
        <v>0.3614772727272727</v>
      </c>
      <c r="CE48" s="53">
        <f t="shared" si="42"/>
        <v>0.36159090909090907</v>
      </c>
      <c r="CF48" s="53">
        <f t="shared" si="42"/>
        <v>0.36170454545454545</v>
      </c>
      <c r="CG48" s="53">
        <f t="shared" si="42"/>
        <v>0.36181818181818182</v>
      </c>
      <c r="CH48" s="53">
        <f t="shared" si="42"/>
        <v>0.36193181818181819</v>
      </c>
      <c r="CI48" s="53">
        <f t="shared" si="42"/>
        <v>0.36204545454545456</v>
      </c>
      <c r="CJ48" s="53">
        <f t="shared" si="42"/>
        <v>0.36215909090909093</v>
      </c>
      <c r="CK48" s="53">
        <f t="shared" si="42"/>
        <v>0.3622727272727273</v>
      </c>
      <c r="CL48" s="53">
        <f t="shared" si="42"/>
        <v>0.36238636363636362</v>
      </c>
      <c r="CM48" s="53">
        <f t="shared" si="42"/>
        <v>0.36249999999999999</v>
      </c>
      <c r="CN48" s="53">
        <f t="shared" si="42"/>
        <v>0.36261363636363636</v>
      </c>
      <c r="CO48" s="53">
        <f t="shared" si="42"/>
        <v>0.36272727272727273</v>
      </c>
      <c r="CP48" s="53">
        <f t="shared" si="42"/>
        <v>0.3628409090909091</v>
      </c>
      <c r="CQ48" s="53">
        <f t="shared" si="42"/>
        <v>0.36295454545454547</v>
      </c>
      <c r="CR48" s="53">
        <f t="shared" si="42"/>
        <v>0.36306818181818185</v>
      </c>
      <c r="CS48" s="53">
        <f t="shared" si="42"/>
        <v>0.36318181818181816</v>
      </c>
      <c r="CT48" s="53">
        <f t="shared" si="42"/>
        <v>0.36329545454545453</v>
      </c>
      <c r="CU48" s="53">
        <f t="shared" si="42"/>
        <v>0.3634090909090909</v>
      </c>
      <c r="CV48" s="53">
        <f t="shared" si="42"/>
        <v>0.36352272727272728</v>
      </c>
      <c r="CW48" s="53">
        <f t="shared" si="42"/>
        <v>0.36363636363636365</v>
      </c>
      <c r="CX48" s="53">
        <f t="shared" ref="CX48:DQ48" si="43">CW48</f>
        <v>0.36363636363636365</v>
      </c>
      <c r="CY48" s="53">
        <f t="shared" si="43"/>
        <v>0.36363636363636365</v>
      </c>
      <c r="CZ48" s="53">
        <f t="shared" si="43"/>
        <v>0.36363636363636365</v>
      </c>
      <c r="DA48" s="53">
        <f t="shared" si="43"/>
        <v>0.36363636363636365</v>
      </c>
      <c r="DB48" s="53">
        <f t="shared" si="43"/>
        <v>0.36363636363636365</v>
      </c>
      <c r="DC48" s="53">
        <f t="shared" si="43"/>
        <v>0.36363636363636365</v>
      </c>
      <c r="DD48" s="53">
        <f t="shared" si="43"/>
        <v>0.36363636363636365</v>
      </c>
      <c r="DE48" s="53">
        <f t="shared" si="43"/>
        <v>0.36363636363636365</v>
      </c>
      <c r="DF48" s="53">
        <f t="shared" si="43"/>
        <v>0.36363636363636365</v>
      </c>
      <c r="DG48" s="53">
        <f t="shared" si="43"/>
        <v>0.36363636363636365</v>
      </c>
      <c r="DH48" s="53">
        <f t="shared" si="43"/>
        <v>0.36363636363636365</v>
      </c>
      <c r="DI48" s="53">
        <f t="shared" si="43"/>
        <v>0.36363636363636365</v>
      </c>
      <c r="DJ48" s="53">
        <f t="shared" si="43"/>
        <v>0.36363636363636365</v>
      </c>
      <c r="DK48" s="53">
        <f t="shared" si="43"/>
        <v>0.36363636363636365</v>
      </c>
      <c r="DL48" s="53">
        <f t="shared" si="43"/>
        <v>0.36363636363636365</v>
      </c>
      <c r="DM48" s="53">
        <f t="shared" si="43"/>
        <v>0.36363636363636365</v>
      </c>
      <c r="DN48" s="53">
        <f t="shared" si="43"/>
        <v>0.36363636363636365</v>
      </c>
      <c r="DO48" s="53">
        <f t="shared" si="43"/>
        <v>0.36363636363636365</v>
      </c>
      <c r="DP48" s="53">
        <f t="shared" si="43"/>
        <v>0.36363636363636365</v>
      </c>
      <c r="DQ48" s="53">
        <f t="shared" si="43"/>
        <v>0.36363636363636365</v>
      </c>
    </row>
    <row r="49" spans="1:121" x14ac:dyDescent="0.25">
      <c r="BO49" s="48" t="s">
        <v>151</v>
      </c>
      <c r="BP49">
        <f t="shared" ref="BP49:BP50" si="44">BQ49</f>
        <v>1</v>
      </c>
      <c r="BQ49">
        <f t="shared" ref="BQ49:CV49" si="45">1-BQ50</f>
        <v>1</v>
      </c>
      <c r="BR49">
        <f t="shared" si="45"/>
        <v>1</v>
      </c>
      <c r="BS49">
        <f t="shared" si="45"/>
        <v>1</v>
      </c>
      <c r="BT49">
        <f t="shared" si="45"/>
        <v>1</v>
      </c>
      <c r="BU49">
        <f t="shared" si="45"/>
        <v>1</v>
      </c>
      <c r="BV49">
        <f t="shared" si="45"/>
        <v>1</v>
      </c>
      <c r="BW49">
        <f t="shared" si="45"/>
        <v>1</v>
      </c>
      <c r="BX49">
        <f t="shared" si="45"/>
        <v>1</v>
      </c>
      <c r="BY49">
        <f t="shared" si="45"/>
        <v>1</v>
      </c>
      <c r="BZ49">
        <f t="shared" si="45"/>
        <v>1</v>
      </c>
      <c r="CA49">
        <f t="shared" si="45"/>
        <v>1</v>
      </c>
      <c r="CB49">
        <f t="shared" si="45"/>
        <v>1</v>
      </c>
      <c r="CC49">
        <f t="shared" si="45"/>
        <v>1</v>
      </c>
      <c r="CD49">
        <f t="shared" si="45"/>
        <v>1</v>
      </c>
      <c r="CE49">
        <f t="shared" si="45"/>
        <v>1</v>
      </c>
      <c r="CF49">
        <f t="shared" si="45"/>
        <v>1</v>
      </c>
      <c r="CG49">
        <f t="shared" si="45"/>
        <v>1</v>
      </c>
      <c r="CH49">
        <f t="shared" si="45"/>
        <v>1</v>
      </c>
      <c r="CI49">
        <f t="shared" si="45"/>
        <v>1</v>
      </c>
      <c r="CJ49">
        <f t="shared" si="45"/>
        <v>1</v>
      </c>
      <c r="CK49">
        <f t="shared" si="45"/>
        <v>1</v>
      </c>
      <c r="CL49">
        <f t="shared" si="45"/>
        <v>1</v>
      </c>
      <c r="CM49">
        <f t="shared" si="45"/>
        <v>1</v>
      </c>
      <c r="CN49">
        <f t="shared" si="45"/>
        <v>1</v>
      </c>
      <c r="CO49">
        <f t="shared" si="45"/>
        <v>1</v>
      </c>
      <c r="CP49">
        <f t="shared" si="45"/>
        <v>1</v>
      </c>
      <c r="CQ49">
        <f t="shared" si="45"/>
        <v>1</v>
      </c>
      <c r="CR49">
        <f t="shared" si="45"/>
        <v>1</v>
      </c>
      <c r="CS49">
        <f t="shared" si="45"/>
        <v>1</v>
      </c>
      <c r="CT49">
        <f t="shared" si="45"/>
        <v>1</v>
      </c>
      <c r="CU49">
        <f t="shared" si="45"/>
        <v>1</v>
      </c>
      <c r="CV49">
        <f t="shared" si="45"/>
        <v>1</v>
      </c>
      <c r="CW49">
        <f t="shared" ref="CW49:DQ49" si="46">1-CW50</f>
        <v>1</v>
      </c>
      <c r="CX49" s="4">
        <f t="shared" si="46"/>
        <v>1</v>
      </c>
      <c r="CY49" s="4">
        <f t="shared" si="46"/>
        <v>1</v>
      </c>
      <c r="CZ49" s="4">
        <f t="shared" si="46"/>
        <v>1</v>
      </c>
      <c r="DA49" s="4">
        <f t="shared" si="46"/>
        <v>1</v>
      </c>
      <c r="DB49" s="4">
        <f t="shared" si="46"/>
        <v>1</v>
      </c>
      <c r="DC49" s="4">
        <f t="shared" si="46"/>
        <v>1</v>
      </c>
      <c r="DD49" s="4">
        <f t="shared" si="46"/>
        <v>1</v>
      </c>
      <c r="DE49" s="4">
        <f t="shared" si="46"/>
        <v>1</v>
      </c>
      <c r="DF49" s="4">
        <f t="shared" si="46"/>
        <v>1</v>
      </c>
      <c r="DG49" s="4">
        <f t="shared" si="46"/>
        <v>1</v>
      </c>
      <c r="DH49" s="4">
        <f t="shared" si="46"/>
        <v>1</v>
      </c>
      <c r="DI49" s="4">
        <f t="shared" si="46"/>
        <v>1</v>
      </c>
      <c r="DJ49" s="4">
        <f t="shared" si="46"/>
        <v>1</v>
      </c>
      <c r="DK49" s="4">
        <f t="shared" si="46"/>
        <v>1</v>
      </c>
      <c r="DL49" s="4">
        <f t="shared" si="46"/>
        <v>1</v>
      </c>
      <c r="DM49" s="4">
        <f t="shared" si="46"/>
        <v>1</v>
      </c>
      <c r="DN49" s="4">
        <f t="shared" si="46"/>
        <v>1</v>
      </c>
      <c r="DO49" s="4">
        <f t="shared" si="46"/>
        <v>1</v>
      </c>
      <c r="DP49" s="4">
        <f t="shared" si="46"/>
        <v>1</v>
      </c>
      <c r="DQ49" s="4">
        <f t="shared" si="46"/>
        <v>1</v>
      </c>
    </row>
    <row r="50" spans="1:121" x14ac:dyDescent="0.25">
      <c r="BO50" s="48" t="s">
        <v>152</v>
      </c>
      <c r="BP50">
        <f t="shared" si="44"/>
        <v>0</v>
      </c>
      <c r="BQ50">
        <f>INDEX(Chem_assumptions!$C$107:$AI$127,MATCH($BL$54,Chem_assumptions!$A$107:$A$127,0),MATCH(BQ53,$BQ$53:$CW$53,0))</f>
        <v>0</v>
      </c>
      <c r="BR50">
        <f>INDEX(Chem_assumptions!$C$107:$AI$127,MATCH($BL$54,Chem_assumptions!$A$107:$A$127,0),MATCH(BR53,$BQ$53:$CW$53,0))</f>
        <v>0</v>
      </c>
      <c r="BS50">
        <f>INDEX(Chem_assumptions!$C$107:$AI$127,MATCH($BL$54,Chem_assumptions!$A$107:$A$127,0),MATCH(BS53,$BQ$53:$CW$53,0))</f>
        <v>0</v>
      </c>
      <c r="BT50">
        <f>INDEX(Chem_assumptions!$C$107:$AI$127,MATCH($BL$54,Chem_assumptions!$A$107:$A$127,0),MATCH(BT53,$BQ$53:$CW$53,0))</f>
        <v>0</v>
      </c>
      <c r="BU50">
        <f>INDEX(Chem_assumptions!$C$107:$AI$127,MATCH($BL$54,Chem_assumptions!$A$107:$A$127,0),MATCH(BU53,$BQ$53:$CW$53,0))</f>
        <v>0</v>
      </c>
      <c r="BV50">
        <f>INDEX(Chem_assumptions!$C$107:$AI$127,MATCH($BL$54,Chem_assumptions!$A$107:$A$127,0),MATCH(BV53,$BQ$53:$CW$53,0))</f>
        <v>0</v>
      </c>
      <c r="BW50">
        <f>INDEX(Chem_assumptions!$C$107:$AI$127,MATCH($BL$54,Chem_assumptions!$A$107:$A$127,0),MATCH(BW53,$BQ$53:$CW$53,0))</f>
        <v>0</v>
      </c>
      <c r="BX50">
        <f>INDEX(Chem_assumptions!$C$107:$AI$127,MATCH($BL$54,Chem_assumptions!$A$107:$A$127,0),MATCH(BX53,$BQ$53:$CW$53,0))</f>
        <v>0</v>
      </c>
      <c r="BY50">
        <f>INDEX(Chem_assumptions!$C$107:$AI$127,MATCH($BL$54,Chem_assumptions!$A$107:$A$127,0),MATCH(BY53,$BQ$53:$CW$53,0))</f>
        <v>0</v>
      </c>
      <c r="BZ50">
        <f>INDEX(Chem_assumptions!$C$107:$AI$127,MATCH($BL$54,Chem_assumptions!$A$107:$A$127,0),MATCH(BZ53,$BQ$53:$CW$53,0))</f>
        <v>0</v>
      </c>
      <c r="CA50">
        <f>INDEX(Chem_assumptions!$C$107:$AI$127,MATCH($BL$54,Chem_assumptions!$A$107:$A$127,0),MATCH(CA53,$BQ$53:$CW$53,0))</f>
        <v>0</v>
      </c>
      <c r="CB50">
        <f>INDEX(Chem_assumptions!$C$107:$AI$127,MATCH($BL$54,Chem_assumptions!$A$107:$A$127,0),MATCH(CB53,$BQ$53:$CW$53,0))</f>
        <v>0</v>
      </c>
      <c r="CC50">
        <f>INDEX(Chem_assumptions!$C$107:$AI$127,MATCH($BL$54,Chem_assumptions!$A$107:$A$127,0),MATCH(CC53,$BQ$53:$CW$53,0))</f>
        <v>0</v>
      </c>
      <c r="CD50">
        <f>INDEX(Chem_assumptions!$C$107:$AI$127,MATCH($BL$54,Chem_assumptions!$A$107:$A$127,0),MATCH(CD53,$BQ$53:$CW$53,0))</f>
        <v>0</v>
      </c>
      <c r="CE50">
        <f>INDEX(Chem_assumptions!$C$107:$AI$127,MATCH($BL$54,Chem_assumptions!$A$107:$A$127,0),MATCH(CE53,$BQ$53:$CW$53,0))</f>
        <v>0</v>
      </c>
      <c r="CF50">
        <f>INDEX(Chem_assumptions!$C$107:$AI$127,MATCH($BL$54,Chem_assumptions!$A$107:$A$127,0),MATCH(CF53,$BQ$53:$CW$53,0))</f>
        <v>0</v>
      </c>
      <c r="CG50">
        <f>INDEX(Chem_assumptions!$C$107:$AI$127,MATCH($BL$54,Chem_assumptions!$A$107:$A$127,0),MATCH(CG53,$BQ$53:$CW$53,0))</f>
        <v>0</v>
      </c>
      <c r="CH50">
        <f>INDEX(Chem_assumptions!$C$107:$AI$127,MATCH($BL$54,Chem_assumptions!$A$107:$A$127,0),MATCH(CH53,$BQ$53:$CW$53,0))</f>
        <v>0</v>
      </c>
      <c r="CI50">
        <f>INDEX(Chem_assumptions!$C$107:$AI$127,MATCH($BL$54,Chem_assumptions!$A$107:$A$127,0),MATCH(CI53,$BQ$53:$CW$53,0))</f>
        <v>0</v>
      </c>
      <c r="CJ50">
        <f>INDEX(Chem_assumptions!$C$107:$AI$127,MATCH($BL$54,Chem_assumptions!$A$107:$A$127,0),MATCH(CJ53,$BQ$53:$CW$53,0))</f>
        <v>0</v>
      </c>
      <c r="CK50">
        <f>INDEX(Chem_assumptions!$C$107:$AI$127,MATCH($BL$54,Chem_assumptions!$A$107:$A$127,0),MATCH(CK53,$BQ$53:$CW$53,0))</f>
        <v>0</v>
      </c>
      <c r="CL50">
        <f>INDEX(Chem_assumptions!$C$107:$AI$127,MATCH($BL$54,Chem_assumptions!$A$107:$A$127,0),MATCH(CL53,$BQ$53:$CW$53,0))</f>
        <v>0</v>
      </c>
      <c r="CM50">
        <f>INDEX(Chem_assumptions!$C$107:$AI$127,MATCH($BL$54,Chem_assumptions!$A$107:$A$127,0),MATCH(CM53,$BQ$53:$CW$53,0))</f>
        <v>0</v>
      </c>
      <c r="CN50">
        <f>INDEX(Chem_assumptions!$C$107:$AI$127,MATCH($BL$54,Chem_assumptions!$A$107:$A$127,0),MATCH(CN53,$BQ$53:$CW$53,0))</f>
        <v>0</v>
      </c>
      <c r="CO50">
        <f>INDEX(Chem_assumptions!$C$107:$AI$127,MATCH($BL$54,Chem_assumptions!$A$107:$A$127,0),MATCH(CO53,$BQ$53:$CW$53,0))</f>
        <v>0</v>
      </c>
      <c r="CP50">
        <f>INDEX(Chem_assumptions!$C$107:$AI$127,MATCH($BL$54,Chem_assumptions!$A$107:$A$127,0),MATCH(CP53,$BQ$53:$CW$53,0))</f>
        <v>0</v>
      </c>
      <c r="CQ50">
        <f>INDEX(Chem_assumptions!$C$107:$AI$127,MATCH($BL$54,Chem_assumptions!$A$107:$A$127,0),MATCH(CQ53,$BQ$53:$CW$53,0))</f>
        <v>0</v>
      </c>
      <c r="CR50">
        <f>INDEX(Chem_assumptions!$C$107:$AI$127,MATCH($BL$54,Chem_assumptions!$A$107:$A$127,0),MATCH(CR53,$BQ$53:$CW$53,0))</f>
        <v>0</v>
      </c>
      <c r="CS50">
        <f>INDEX(Chem_assumptions!$C$107:$AI$127,MATCH($BL$54,Chem_assumptions!$A$107:$A$127,0),MATCH(CS53,$BQ$53:$CW$53,0))</f>
        <v>0</v>
      </c>
      <c r="CT50">
        <f>INDEX(Chem_assumptions!$C$107:$AI$127,MATCH($BL$54,Chem_assumptions!$A$107:$A$127,0),MATCH(CT53,$BQ$53:$CW$53,0))</f>
        <v>0</v>
      </c>
      <c r="CU50">
        <f>INDEX(Chem_assumptions!$C$107:$AI$127,MATCH($BL$54,Chem_assumptions!$A$107:$A$127,0),MATCH(CU53,$BQ$53:$CW$53,0))</f>
        <v>0</v>
      </c>
      <c r="CV50">
        <f>INDEX(Chem_assumptions!$C$107:$AI$127,MATCH($BL$54,Chem_assumptions!$A$107:$A$127,0),MATCH(CV53,$BQ$53:$CW$53,0))</f>
        <v>0</v>
      </c>
      <c r="CW50">
        <f>INDEX(Chem_assumptions!$C$107:$AI$127,MATCH($BL$54,Chem_assumptions!$A$107:$A$127,0),MATCH(CW53,$BQ$53:$CW$53,0))</f>
        <v>0</v>
      </c>
      <c r="CX50">
        <f t="shared" ref="CX50:DQ50" si="47">CW50</f>
        <v>0</v>
      </c>
      <c r="CY50">
        <f t="shared" si="47"/>
        <v>0</v>
      </c>
      <c r="CZ50">
        <f t="shared" si="47"/>
        <v>0</v>
      </c>
      <c r="DA50">
        <f t="shared" si="47"/>
        <v>0</v>
      </c>
      <c r="DB50">
        <f t="shared" si="47"/>
        <v>0</v>
      </c>
      <c r="DC50">
        <f t="shared" si="47"/>
        <v>0</v>
      </c>
      <c r="DD50">
        <f t="shared" si="47"/>
        <v>0</v>
      </c>
      <c r="DE50">
        <f t="shared" si="47"/>
        <v>0</v>
      </c>
      <c r="DF50">
        <f t="shared" si="47"/>
        <v>0</v>
      </c>
      <c r="DG50">
        <f t="shared" si="47"/>
        <v>0</v>
      </c>
      <c r="DH50">
        <f t="shared" si="47"/>
        <v>0</v>
      </c>
      <c r="DI50">
        <f t="shared" si="47"/>
        <v>0</v>
      </c>
      <c r="DJ50">
        <f t="shared" si="47"/>
        <v>0</v>
      </c>
      <c r="DK50">
        <f t="shared" si="47"/>
        <v>0</v>
      </c>
      <c r="DL50">
        <f t="shared" si="47"/>
        <v>0</v>
      </c>
      <c r="DM50">
        <f t="shared" si="47"/>
        <v>0</v>
      </c>
      <c r="DN50">
        <f t="shared" si="47"/>
        <v>0</v>
      </c>
      <c r="DO50">
        <f t="shared" si="47"/>
        <v>0</v>
      </c>
      <c r="DP50">
        <f t="shared" si="47"/>
        <v>0</v>
      </c>
      <c r="DQ50">
        <f t="shared" si="47"/>
        <v>0</v>
      </c>
    </row>
    <row r="51" spans="1:121" x14ac:dyDescent="0.25">
      <c r="BL51" s="6" t="s">
        <v>140</v>
      </c>
    </row>
    <row r="52" spans="1:121" x14ac:dyDescent="0.25">
      <c r="A52" s="1" t="s">
        <v>148</v>
      </c>
      <c r="B52" s="1"/>
      <c r="C52" s="1"/>
      <c r="D52" s="1"/>
      <c r="E52" s="1"/>
      <c r="F52" s="1"/>
      <c r="G52" s="1"/>
      <c r="BL52" s="37" t="s">
        <v>141</v>
      </c>
      <c r="BM52" s="38"/>
      <c r="BN52" s="39" t="s">
        <v>142</v>
      </c>
      <c r="BO52" s="38"/>
      <c r="BP52" s="40" t="s">
        <v>143</v>
      </c>
      <c r="BQ52" s="32"/>
      <c r="BR52" s="32"/>
      <c r="BS52" s="32"/>
      <c r="BT52" s="32"/>
      <c r="BU52" s="32"/>
      <c r="BV52" s="32"/>
      <c r="BW52" s="32"/>
      <c r="BX52" s="32"/>
      <c r="BY52" s="32"/>
      <c r="BZ52" s="32"/>
      <c r="CA52" s="32"/>
      <c r="CB52" s="32"/>
      <c r="CC52" s="32"/>
      <c r="CD52" s="32"/>
      <c r="CE52" s="32"/>
      <c r="CF52" s="32"/>
      <c r="CG52" s="32"/>
      <c r="CH52" s="32"/>
      <c r="CI52" s="32"/>
      <c r="CJ52" s="32"/>
      <c r="CK52" s="32"/>
      <c r="CL52" s="32"/>
      <c r="CM52" s="32"/>
      <c r="CN52" s="32"/>
      <c r="CO52" s="32"/>
      <c r="CP52" s="32"/>
      <c r="CQ52" s="32"/>
      <c r="CR52" s="32"/>
      <c r="CS52" s="32"/>
      <c r="CT52" s="32"/>
      <c r="CU52" s="32"/>
      <c r="CV52" s="32"/>
      <c r="CW52" s="32"/>
      <c r="CX52" s="32"/>
      <c r="CY52" s="32"/>
      <c r="CZ52" s="32"/>
      <c r="DA52" s="32"/>
      <c r="DB52" s="32"/>
      <c r="DC52" s="32"/>
      <c r="DD52" s="32"/>
      <c r="DE52" s="32"/>
      <c r="DF52" s="32"/>
      <c r="DG52" s="32"/>
      <c r="DH52" s="32"/>
      <c r="DI52" s="32"/>
      <c r="DJ52" s="32"/>
      <c r="DK52" s="32"/>
      <c r="DL52" s="32"/>
      <c r="DM52" s="32"/>
      <c r="DN52" s="32"/>
      <c r="DO52" s="32"/>
      <c r="DP52" s="32"/>
      <c r="DQ52" s="32"/>
    </row>
    <row r="53" spans="1:121" x14ac:dyDescent="0.25">
      <c r="A53" s="32" t="s">
        <v>0</v>
      </c>
      <c r="B53" s="32" t="s">
        <v>1</v>
      </c>
      <c r="C53" s="32" t="str">
        <f>C14</f>
        <v>short_fuel_code</v>
      </c>
      <c r="D53" s="32" t="str">
        <f>D14</f>
        <v>item_code_new</v>
      </c>
      <c r="E53" s="32"/>
      <c r="F53" s="32"/>
      <c r="G53" s="3" t="s">
        <v>179</v>
      </c>
      <c r="BL53" s="37" t="s">
        <v>144</v>
      </c>
      <c r="BM53" s="37" t="s">
        <v>145</v>
      </c>
      <c r="BN53" s="37"/>
      <c r="BO53" s="37"/>
      <c r="BP53" s="32">
        <v>2017</v>
      </c>
      <c r="BQ53" s="32">
        <v>2018</v>
      </c>
      <c r="BR53" s="32">
        <v>2019</v>
      </c>
      <c r="BS53" s="32">
        <v>2020</v>
      </c>
      <c r="BT53" s="32">
        <v>2021</v>
      </c>
      <c r="BU53" s="32">
        <v>2022</v>
      </c>
      <c r="BV53" s="32">
        <v>2023</v>
      </c>
      <c r="BW53" s="32">
        <v>2024</v>
      </c>
      <c r="BX53" s="32">
        <v>2025</v>
      </c>
      <c r="BY53" s="32">
        <v>2026</v>
      </c>
      <c r="BZ53" s="32">
        <v>2027</v>
      </c>
      <c r="CA53" s="32">
        <v>2028</v>
      </c>
      <c r="CB53" s="32">
        <v>2029</v>
      </c>
      <c r="CC53" s="32">
        <v>2030</v>
      </c>
      <c r="CD53" s="32">
        <v>2031</v>
      </c>
      <c r="CE53" s="32">
        <v>2032</v>
      </c>
      <c r="CF53" s="32">
        <v>2033</v>
      </c>
      <c r="CG53" s="32">
        <v>2034</v>
      </c>
      <c r="CH53" s="32">
        <v>2035</v>
      </c>
      <c r="CI53" s="32">
        <v>2036</v>
      </c>
      <c r="CJ53" s="32">
        <v>2037</v>
      </c>
      <c r="CK53" s="32">
        <v>2038</v>
      </c>
      <c r="CL53" s="32">
        <v>2039</v>
      </c>
      <c r="CM53" s="32">
        <v>2040</v>
      </c>
      <c r="CN53" s="32">
        <v>2041</v>
      </c>
      <c r="CO53" s="32">
        <v>2042</v>
      </c>
      <c r="CP53" s="32">
        <v>2043</v>
      </c>
      <c r="CQ53" s="32">
        <v>2044</v>
      </c>
      <c r="CR53" s="32">
        <v>2045</v>
      </c>
      <c r="CS53" s="32">
        <v>2046</v>
      </c>
      <c r="CT53" s="32">
        <v>2047</v>
      </c>
      <c r="CU53" s="32">
        <v>2048</v>
      </c>
      <c r="CV53" s="32">
        <v>2049</v>
      </c>
      <c r="CW53" s="32">
        <v>2050</v>
      </c>
      <c r="CX53" s="32">
        <v>2051</v>
      </c>
      <c r="CY53" s="32">
        <v>2052</v>
      </c>
      <c r="CZ53" s="32">
        <v>2053</v>
      </c>
      <c r="DA53" s="32">
        <v>2054</v>
      </c>
      <c r="DB53" s="32">
        <v>2055</v>
      </c>
      <c r="DC53" s="32">
        <v>2056</v>
      </c>
      <c r="DD53" s="32">
        <v>2057</v>
      </c>
      <c r="DE53" s="32">
        <v>2058</v>
      </c>
      <c r="DF53" s="32">
        <v>2059</v>
      </c>
      <c r="DG53" s="32">
        <v>2060</v>
      </c>
      <c r="DH53" s="32">
        <v>2061</v>
      </c>
      <c r="DI53" s="32">
        <v>2062</v>
      </c>
      <c r="DJ53" s="32">
        <v>2063</v>
      </c>
      <c r="DK53" s="32">
        <v>2064</v>
      </c>
      <c r="DL53" s="32">
        <v>2065</v>
      </c>
      <c r="DM53" s="32">
        <v>2066</v>
      </c>
      <c r="DN53" s="32">
        <v>2067</v>
      </c>
      <c r="DO53" s="32">
        <v>2068</v>
      </c>
      <c r="DP53" s="32">
        <v>2069</v>
      </c>
      <c r="DQ53" s="32">
        <v>2070</v>
      </c>
    </row>
    <row r="54" spans="1:121" x14ac:dyDescent="0.25">
      <c r="A54" t="str">
        <f t="shared" ref="A54:C85" si="48">A15</f>
        <v>02_BD</v>
      </c>
      <c r="B54" t="str">
        <f t="shared" si="48"/>
        <v>1_x_coal_thermal</v>
      </c>
      <c r="C54" t="str">
        <f t="shared" si="48"/>
        <v>1_x_coal_thermal</v>
      </c>
      <c r="D54" s="4" t="s">
        <v>149</v>
      </c>
      <c r="E54" s="4"/>
      <c r="F54" s="4"/>
      <c r="G54" s="4">
        <f t="shared" ref="G54:G85" si="49">G15</f>
        <v>0</v>
      </c>
      <c r="BL54" t="str">
        <f t="shared" ref="BL54:BL111" si="50">A54</f>
        <v>02_BD</v>
      </c>
      <c r="BM54" t="str">
        <f t="shared" ref="BM54:BM85" si="51">"d_nonenergy_"&amp;C54</f>
        <v>d_nonenergy_1_x_coal_thermal</v>
      </c>
      <c r="BP54">
        <f t="shared" ref="BP54:CV54" si="52">BP$49*BP15</f>
        <v>0</v>
      </c>
      <c r="BQ54">
        <f t="shared" si="52"/>
        <v>0</v>
      </c>
      <c r="BR54">
        <f t="shared" si="52"/>
        <v>0</v>
      </c>
      <c r="BS54">
        <f t="shared" si="52"/>
        <v>0</v>
      </c>
      <c r="BT54">
        <f t="shared" si="52"/>
        <v>0</v>
      </c>
      <c r="BU54">
        <f t="shared" si="52"/>
        <v>0</v>
      </c>
      <c r="BV54">
        <f t="shared" si="52"/>
        <v>0</v>
      </c>
      <c r="BW54">
        <f t="shared" si="52"/>
        <v>0</v>
      </c>
      <c r="BX54">
        <f t="shared" si="52"/>
        <v>0</v>
      </c>
      <c r="BY54">
        <f t="shared" si="52"/>
        <v>0</v>
      </c>
      <c r="BZ54">
        <f t="shared" si="52"/>
        <v>0</v>
      </c>
      <c r="CA54">
        <f t="shared" si="52"/>
        <v>0</v>
      </c>
      <c r="CB54">
        <f t="shared" si="52"/>
        <v>0</v>
      </c>
      <c r="CC54">
        <f t="shared" si="52"/>
        <v>0</v>
      </c>
      <c r="CD54">
        <f t="shared" si="52"/>
        <v>0</v>
      </c>
      <c r="CE54">
        <f t="shared" si="52"/>
        <v>0</v>
      </c>
      <c r="CF54">
        <f t="shared" si="52"/>
        <v>0</v>
      </c>
      <c r="CG54">
        <f t="shared" si="52"/>
        <v>0</v>
      </c>
      <c r="CH54">
        <f t="shared" si="52"/>
        <v>0</v>
      </c>
      <c r="CI54">
        <f t="shared" si="52"/>
        <v>0</v>
      </c>
      <c r="CJ54">
        <f t="shared" si="52"/>
        <v>0</v>
      </c>
      <c r="CK54">
        <f t="shared" si="52"/>
        <v>0</v>
      </c>
      <c r="CL54">
        <f t="shared" si="52"/>
        <v>0</v>
      </c>
      <c r="CM54">
        <f t="shared" si="52"/>
        <v>0</v>
      </c>
      <c r="CN54">
        <f t="shared" si="52"/>
        <v>0</v>
      </c>
      <c r="CO54">
        <f t="shared" si="52"/>
        <v>0</v>
      </c>
      <c r="CP54">
        <f t="shared" si="52"/>
        <v>0</v>
      </c>
      <c r="CQ54">
        <f t="shared" si="52"/>
        <v>0</v>
      </c>
      <c r="CR54">
        <f t="shared" si="52"/>
        <v>0</v>
      </c>
      <c r="CS54">
        <f t="shared" si="52"/>
        <v>0</v>
      </c>
      <c r="CT54">
        <f t="shared" si="52"/>
        <v>0</v>
      </c>
      <c r="CU54">
        <f t="shared" si="52"/>
        <v>0</v>
      </c>
      <c r="CV54">
        <f t="shared" si="52"/>
        <v>0</v>
      </c>
      <c r="CW54">
        <f t="shared" ref="CW54:DQ54" si="53">CW$49*CW15</f>
        <v>0</v>
      </c>
      <c r="CX54">
        <f t="shared" si="53"/>
        <v>0</v>
      </c>
      <c r="CY54">
        <f t="shared" si="53"/>
        <v>0</v>
      </c>
      <c r="CZ54">
        <f t="shared" si="53"/>
        <v>0</v>
      </c>
      <c r="DA54">
        <f t="shared" si="53"/>
        <v>0</v>
      </c>
      <c r="DB54">
        <f t="shared" si="53"/>
        <v>0</v>
      </c>
      <c r="DC54">
        <f t="shared" si="53"/>
        <v>0</v>
      </c>
      <c r="DD54">
        <f t="shared" si="53"/>
        <v>0</v>
      </c>
      <c r="DE54">
        <f t="shared" si="53"/>
        <v>0</v>
      </c>
      <c r="DF54">
        <f t="shared" si="53"/>
        <v>0</v>
      </c>
      <c r="DG54">
        <f t="shared" si="53"/>
        <v>0</v>
      </c>
      <c r="DH54">
        <f t="shared" si="53"/>
        <v>0</v>
      </c>
      <c r="DI54">
        <f t="shared" si="53"/>
        <v>0</v>
      </c>
      <c r="DJ54">
        <f t="shared" si="53"/>
        <v>0</v>
      </c>
      <c r="DK54">
        <f t="shared" si="53"/>
        <v>0</v>
      </c>
      <c r="DL54">
        <f t="shared" si="53"/>
        <v>0</v>
      </c>
      <c r="DM54">
        <f t="shared" si="53"/>
        <v>0</v>
      </c>
      <c r="DN54">
        <f t="shared" si="53"/>
        <v>0</v>
      </c>
      <c r="DO54">
        <f t="shared" si="53"/>
        <v>0</v>
      </c>
      <c r="DP54">
        <f t="shared" si="53"/>
        <v>0</v>
      </c>
      <c r="DQ54">
        <f t="shared" si="53"/>
        <v>0</v>
      </c>
    </row>
    <row r="55" spans="1:121" x14ac:dyDescent="0.25">
      <c r="A55" t="str">
        <f t="shared" si="48"/>
        <v>02_BD</v>
      </c>
      <c r="B55" t="str">
        <f t="shared" si="48"/>
        <v>1_1_coking_coal</v>
      </c>
      <c r="C55" t="str">
        <f t="shared" si="48"/>
        <v>1_1_coking_coal</v>
      </c>
      <c r="D55" s="4" t="s">
        <v>149</v>
      </c>
      <c r="E55" s="4"/>
      <c r="F55" s="4"/>
      <c r="G55" s="4">
        <f t="shared" si="49"/>
        <v>0</v>
      </c>
      <c r="BL55" t="str">
        <f t="shared" si="50"/>
        <v>02_BD</v>
      </c>
      <c r="BM55" t="str">
        <f t="shared" si="51"/>
        <v>d_nonenergy_1_1_coking_coal</v>
      </c>
      <c r="BP55">
        <f t="shared" ref="BP55:CW55" si="54">BP$49*BP16</f>
        <v>0</v>
      </c>
      <c r="BQ55">
        <f t="shared" si="54"/>
        <v>0</v>
      </c>
      <c r="BR55">
        <f t="shared" si="54"/>
        <v>0</v>
      </c>
      <c r="BS55">
        <f t="shared" si="54"/>
        <v>0</v>
      </c>
      <c r="BT55">
        <f t="shared" si="54"/>
        <v>0</v>
      </c>
      <c r="BU55">
        <f t="shared" si="54"/>
        <v>0</v>
      </c>
      <c r="BV55">
        <f t="shared" si="54"/>
        <v>0</v>
      </c>
      <c r="BW55">
        <f t="shared" si="54"/>
        <v>0</v>
      </c>
      <c r="BX55">
        <f t="shared" si="54"/>
        <v>0</v>
      </c>
      <c r="BY55">
        <f t="shared" si="54"/>
        <v>0</v>
      </c>
      <c r="BZ55">
        <f t="shared" si="54"/>
        <v>0</v>
      </c>
      <c r="CA55">
        <f t="shared" si="54"/>
        <v>0</v>
      </c>
      <c r="CB55">
        <f t="shared" si="54"/>
        <v>0</v>
      </c>
      <c r="CC55">
        <f t="shared" si="54"/>
        <v>0</v>
      </c>
      <c r="CD55">
        <f t="shared" si="54"/>
        <v>0</v>
      </c>
      <c r="CE55">
        <f t="shared" si="54"/>
        <v>0</v>
      </c>
      <c r="CF55">
        <f t="shared" si="54"/>
        <v>0</v>
      </c>
      <c r="CG55">
        <f t="shared" si="54"/>
        <v>0</v>
      </c>
      <c r="CH55">
        <f t="shared" si="54"/>
        <v>0</v>
      </c>
      <c r="CI55">
        <f t="shared" si="54"/>
        <v>0</v>
      </c>
      <c r="CJ55">
        <f t="shared" si="54"/>
        <v>0</v>
      </c>
      <c r="CK55">
        <f t="shared" si="54"/>
        <v>0</v>
      </c>
      <c r="CL55">
        <f t="shared" si="54"/>
        <v>0</v>
      </c>
      <c r="CM55">
        <f t="shared" si="54"/>
        <v>0</v>
      </c>
      <c r="CN55">
        <f t="shared" si="54"/>
        <v>0</v>
      </c>
      <c r="CO55">
        <f t="shared" si="54"/>
        <v>0</v>
      </c>
      <c r="CP55">
        <f t="shared" si="54"/>
        <v>0</v>
      </c>
      <c r="CQ55">
        <f t="shared" si="54"/>
        <v>0</v>
      </c>
      <c r="CR55">
        <f t="shared" si="54"/>
        <v>0</v>
      </c>
      <c r="CS55">
        <f t="shared" si="54"/>
        <v>0</v>
      </c>
      <c r="CT55">
        <f t="shared" si="54"/>
        <v>0</v>
      </c>
      <c r="CU55">
        <f t="shared" si="54"/>
        <v>0</v>
      </c>
      <c r="CV55">
        <f t="shared" si="54"/>
        <v>0</v>
      </c>
      <c r="CW55">
        <f t="shared" si="54"/>
        <v>0</v>
      </c>
      <c r="CX55">
        <f t="shared" ref="CX55:DQ55" si="55">CX$49*CX16</f>
        <v>0</v>
      </c>
      <c r="CY55">
        <f t="shared" si="55"/>
        <v>0</v>
      </c>
      <c r="CZ55">
        <f t="shared" si="55"/>
        <v>0</v>
      </c>
      <c r="DA55">
        <f t="shared" si="55"/>
        <v>0</v>
      </c>
      <c r="DB55">
        <f t="shared" si="55"/>
        <v>0</v>
      </c>
      <c r="DC55">
        <f t="shared" si="55"/>
        <v>0</v>
      </c>
      <c r="DD55">
        <f t="shared" si="55"/>
        <v>0</v>
      </c>
      <c r="DE55">
        <f t="shared" si="55"/>
        <v>0</v>
      </c>
      <c r="DF55">
        <f t="shared" si="55"/>
        <v>0</v>
      </c>
      <c r="DG55">
        <f t="shared" si="55"/>
        <v>0</v>
      </c>
      <c r="DH55">
        <f t="shared" si="55"/>
        <v>0</v>
      </c>
      <c r="DI55">
        <f t="shared" si="55"/>
        <v>0</v>
      </c>
      <c r="DJ55">
        <f t="shared" si="55"/>
        <v>0</v>
      </c>
      <c r="DK55">
        <f t="shared" si="55"/>
        <v>0</v>
      </c>
      <c r="DL55">
        <f t="shared" si="55"/>
        <v>0</v>
      </c>
      <c r="DM55">
        <f t="shared" si="55"/>
        <v>0</v>
      </c>
      <c r="DN55">
        <f t="shared" si="55"/>
        <v>0</v>
      </c>
      <c r="DO55">
        <f t="shared" si="55"/>
        <v>0</v>
      </c>
      <c r="DP55">
        <f t="shared" si="55"/>
        <v>0</v>
      </c>
      <c r="DQ55">
        <f t="shared" si="55"/>
        <v>0</v>
      </c>
    </row>
    <row r="56" spans="1:121" x14ac:dyDescent="0.25">
      <c r="A56" t="str">
        <f t="shared" si="48"/>
        <v>02_BD</v>
      </c>
      <c r="B56" t="str">
        <f t="shared" si="48"/>
        <v>1_5_lignite</v>
      </c>
      <c r="C56" t="str">
        <f t="shared" si="48"/>
        <v>1_5_lignite</v>
      </c>
      <c r="D56" s="4" t="s">
        <v>149</v>
      </c>
      <c r="E56" s="4"/>
      <c r="F56" s="4"/>
      <c r="G56" s="4">
        <f t="shared" si="49"/>
        <v>0</v>
      </c>
      <c r="BL56" t="str">
        <f t="shared" si="50"/>
        <v>02_BD</v>
      </c>
      <c r="BM56" t="str">
        <f t="shared" si="51"/>
        <v>d_nonenergy_1_5_lignite</v>
      </c>
      <c r="BP56">
        <f t="shared" ref="BP56:CW56" si="56">BP$49*BP17</f>
        <v>0</v>
      </c>
      <c r="BQ56">
        <f t="shared" si="56"/>
        <v>0</v>
      </c>
      <c r="BR56">
        <f t="shared" si="56"/>
        <v>0</v>
      </c>
      <c r="BS56">
        <f t="shared" si="56"/>
        <v>0</v>
      </c>
      <c r="BT56">
        <f t="shared" si="56"/>
        <v>0</v>
      </c>
      <c r="BU56">
        <f t="shared" si="56"/>
        <v>0</v>
      </c>
      <c r="BV56">
        <f t="shared" si="56"/>
        <v>0</v>
      </c>
      <c r="BW56">
        <f t="shared" si="56"/>
        <v>0</v>
      </c>
      <c r="BX56">
        <f t="shared" si="56"/>
        <v>0</v>
      </c>
      <c r="BY56">
        <f t="shared" si="56"/>
        <v>0</v>
      </c>
      <c r="BZ56">
        <f t="shared" si="56"/>
        <v>0</v>
      </c>
      <c r="CA56">
        <f t="shared" si="56"/>
        <v>0</v>
      </c>
      <c r="CB56">
        <f t="shared" si="56"/>
        <v>0</v>
      </c>
      <c r="CC56">
        <f t="shared" si="56"/>
        <v>0</v>
      </c>
      <c r="CD56">
        <f t="shared" si="56"/>
        <v>0</v>
      </c>
      <c r="CE56">
        <f t="shared" si="56"/>
        <v>0</v>
      </c>
      <c r="CF56">
        <f t="shared" si="56"/>
        <v>0</v>
      </c>
      <c r="CG56">
        <f t="shared" si="56"/>
        <v>0</v>
      </c>
      <c r="CH56">
        <f t="shared" si="56"/>
        <v>0</v>
      </c>
      <c r="CI56">
        <f t="shared" si="56"/>
        <v>0</v>
      </c>
      <c r="CJ56">
        <f t="shared" si="56"/>
        <v>0</v>
      </c>
      <c r="CK56">
        <f t="shared" si="56"/>
        <v>0</v>
      </c>
      <c r="CL56">
        <f t="shared" si="56"/>
        <v>0</v>
      </c>
      <c r="CM56">
        <f t="shared" si="56"/>
        <v>0</v>
      </c>
      <c r="CN56">
        <f t="shared" si="56"/>
        <v>0</v>
      </c>
      <c r="CO56">
        <f t="shared" si="56"/>
        <v>0</v>
      </c>
      <c r="CP56">
        <f t="shared" si="56"/>
        <v>0</v>
      </c>
      <c r="CQ56">
        <f t="shared" si="56"/>
        <v>0</v>
      </c>
      <c r="CR56">
        <f t="shared" si="56"/>
        <v>0</v>
      </c>
      <c r="CS56">
        <f t="shared" si="56"/>
        <v>0</v>
      </c>
      <c r="CT56">
        <f t="shared" si="56"/>
        <v>0</v>
      </c>
      <c r="CU56">
        <f t="shared" si="56"/>
        <v>0</v>
      </c>
      <c r="CV56">
        <f t="shared" si="56"/>
        <v>0</v>
      </c>
      <c r="CW56">
        <f t="shared" si="56"/>
        <v>0</v>
      </c>
      <c r="CX56">
        <f t="shared" ref="CX56:DQ56" si="57">CX$49*CX17</f>
        <v>0</v>
      </c>
      <c r="CY56">
        <f t="shared" si="57"/>
        <v>0</v>
      </c>
      <c r="CZ56">
        <f t="shared" si="57"/>
        <v>0</v>
      </c>
      <c r="DA56">
        <f t="shared" si="57"/>
        <v>0</v>
      </c>
      <c r="DB56">
        <f t="shared" si="57"/>
        <v>0</v>
      </c>
      <c r="DC56">
        <f t="shared" si="57"/>
        <v>0</v>
      </c>
      <c r="DD56">
        <f t="shared" si="57"/>
        <v>0</v>
      </c>
      <c r="DE56">
        <f t="shared" si="57"/>
        <v>0</v>
      </c>
      <c r="DF56">
        <f t="shared" si="57"/>
        <v>0</v>
      </c>
      <c r="DG56">
        <f t="shared" si="57"/>
        <v>0</v>
      </c>
      <c r="DH56">
        <f t="shared" si="57"/>
        <v>0</v>
      </c>
      <c r="DI56">
        <f t="shared" si="57"/>
        <v>0</v>
      </c>
      <c r="DJ56">
        <f t="shared" si="57"/>
        <v>0</v>
      </c>
      <c r="DK56">
        <f t="shared" si="57"/>
        <v>0</v>
      </c>
      <c r="DL56">
        <f t="shared" si="57"/>
        <v>0</v>
      </c>
      <c r="DM56">
        <f t="shared" si="57"/>
        <v>0</v>
      </c>
      <c r="DN56">
        <f t="shared" si="57"/>
        <v>0</v>
      </c>
      <c r="DO56">
        <f t="shared" si="57"/>
        <v>0</v>
      </c>
      <c r="DP56">
        <f t="shared" si="57"/>
        <v>0</v>
      </c>
      <c r="DQ56">
        <f t="shared" si="57"/>
        <v>0</v>
      </c>
    </row>
    <row r="57" spans="1:121" x14ac:dyDescent="0.25">
      <c r="A57" t="str">
        <f t="shared" si="48"/>
        <v>02_BD</v>
      </c>
      <c r="B57" t="str">
        <f t="shared" si="48"/>
        <v>2_coal_products</v>
      </c>
      <c r="C57" t="str">
        <f t="shared" si="48"/>
        <v>2_coal_products</v>
      </c>
      <c r="D57" s="4" t="s">
        <v>149</v>
      </c>
      <c r="E57" s="4"/>
      <c r="F57" s="4"/>
      <c r="G57" s="4">
        <f t="shared" si="49"/>
        <v>0</v>
      </c>
      <c r="BL57" t="str">
        <f t="shared" si="50"/>
        <v>02_BD</v>
      </c>
      <c r="BM57" t="str">
        <f t="shared" si="51"/>
        <v>d_nonenergy_2_coal_products</v>
      </c>
      <c r="BP57">
        <f t="shared" ref="BP57:CW57" si="58">BP$49*BP18</f>
        <v>0</v>
      </c>
      <c r="BQ57">
        <f t="shared" si="58"/>
        <v>0</v>
      </c>
      <c r="BR57">
        <f t="shared" si="58"/>
        <v>0</v>
      </c>
      <c r="BS57">
        <f t="shared" si="58"/>
        <v>0</v>
      </c>
      <c r="BT57">
        <f t="shared" si="58"/>
        <v>0</v>
      </c>
      <c r="BU57">
        <f t="shared" si="58"/>
        <v>0</v>
      </c>
      <c r="BV57">
        <f t="shared" si="58"/>
        <v>0</v>
      </c>
      <c r="BW57">
        <f t="shared" si="58"/>
        <v>0</v>
      </c>
      <c r="BX57">
        <f t="shared" si="58"/>
        <v>0</v>
      </c>
      <c r="BY57">
        <f t="shared" si="58"/>
        <v>0</v>
      </c>
      <c r="BZ57">
        <f t="shared" si="58"/>
        <v>0</v>
      </c>
      <c r="CA57">
        <f t="shared" si="58"/>
        <v>0</v>
      </c>
      <c r="CB57">
        <f t="shared" si="58"/>
        <v>0</v>
      </c>
      <c r="CC57">
        <f t="shared" si="58"/>
        <v>0</v>
      </c>
      <c r="CD57">
        <f t="shared" si="58"/>
        <v>0</v>
      </c>
      <c r="CE57">
        <f t="shared" si="58"/>
        <v>0</v>
      </c>
      <c r="CF57">
        <f t="shared" si="58"/>
        <v>0</v>
      </c>
      <c r="CG57">
        <f t="shared" si="58"/>
        <v>0</v>
      </c>
      <c r="CH57">
        <f t="shared" si="58"/>
        <v>0</v>
      </c>
      <c r="CI57">
        <f t="shared" si="58"/>
        <v>0</v>
      </c>
      <c r="CJ57">
        <f t="shared" si="58"/>
        <v>0</v>
      </c>
      <c r="CK57">
        <f t="shared" si="58"/>
        <v>0</v>
      </c>
      <c r="CL57">
        <f t="shared" si="58"/>
        <v>0</v>
      </c>
      <c r="CM57">
        <f t="shared" si="58"/>
        <v>0</v>
      </c>
      <c r="CN57">
        <f t="shared" si="58"/>
        <v>0</v>
      </c>
      <c r="CO57">
        <f t="shared" si="58"/>
        <v>0</v>
      </c>
      <c r="CP57">
        <f t="shared" si="58"/>
        <v>0</v>
      </c>
      <c r="CQ57">
        <f t="shared" si="58"/>
        <v>0</v>
      </c>
      <c r="CR57">
        <f t="shared" si="58"/>
        <v>0</v>
      </c>
      <c r="CS57">
        <f t="shared" si="58"/>
        <v>0</v>
      </c>
      <c r="CT57">
        <f t="shared" si="58"/>
        <v>0</v>
      </c>
      <c r="CU57">
        <f t="shared" si="58"/>
        <v>0</v>
      </c>
      <c r="CV57">
        <f t="shared" si="58"/>
        <v>0</v>
      </c>
      <c r="CW57">
        <f t="shared" si="58"/>
        <v>0</v>
      </c>
      <c r="CX57">
        <f t="shared" ref="CX57:DQ57" si="59">CX$49*CX18</f>
        <v>0</v>
      </c>
      <c r="CY57">
        <f t="shared" si="59"/>
        <v>0</v>
      </c>
      <c r="CZ57">
        <f t="shared" si="59"/>
        <v>0</v>
      </c>
      <c r="DA57">
        <f t="shared" si="59"/>
        <v>0</v>
      </c>
      <c r="DB57">
        <f t="shared" si="59"/>
        <v>0</v>
      </c>
      <c r="DC57">
        <f t="shared" si="59"/>
        <v>0</v>
      </c>
      <c r="DD57">
        <f t="shared" si="59"/>
        <v>0</v>
      </c>
      <c r="DE57">
        <f t="shared" si="59"/>
        <v>0</v>
      </c>
      <c r="DF57">
        <f t="shared" si="59"/>
        <v>0</v>
      </c>
      <c r="DG57">
        <f t="shared" si="59"/>
        <v>0</v>
      </c>
      <c r="DH57">
        <f t="shared" si="59"/>
        <v>0</v>
      </c>
      <c r="DI57">
        <f t="shared" si="59"/>
        <v>0</v>
      </c>
      <c r="DJ57">
        <f t="shared" si="59"/>
        <v>0</v>
      </c>
      <c r="DK57">
        <f t="shared" si="59"/>
        <v>0</v>
      </c>
      <c r="DL57">
        <f t="shared" si="59"/>
        <v>0</v>
      </c>
      <c r="DM57">
        <f t="shared" si="59"/>
        <v>0</v>
      </c>
      <c r="DN57">
        <f t="shared" si="59"/>
        <v>0</v>
      </c>
      <c r="DO57">
        <f t="shared" si="59"/>
        <v>0</v>
      </c>
      <c r="DP57">
        <f t="shared" si="59"/>
        <v>0</v>
      </c>
      <c r="DQ57">
        <f t="shared" si="59"/>
        <v>0</v>
      </c>
    </row>
    <row r="58" spans="1:121" x14ac:dyDescent="0.25">
      <c r="A58" t="str">
        <f t="shared" si="48"/>
        <v>02_BD</v>
      </c>
      <c r="B58" t="str">
        <f t="shared" si="48"/>
        <v>6_1_crude_oil</v>
      </c>
      <c r="C58" t="str">
        <f t="shared" si="48"/>
        <v>6_1_crude_oil</v>
      </c>
      <c r="D58" s="4" t="s">
        <v>149</v>
      </c>
      <c r="E58" s="4"/>
      <c r="F58" s="4"/>
      <c r="G58" s="4">
        <f t="shared" si="49"/>
        <v>0</v>
      </c>
      <c r="BL58" t="str">
        <f t="shared" si="50"/>
        <v>02_BD</v>
      </c>
      <c r="BM58" t="str">
        <f t="shared" si="51"/>
        <v>d_nonenergy_6_1_crude_oil</v>
      </c>
      <c r="BP58">
        <f t="shared" ref="BP58:CW58" si="60">BP$49*BP19</f>
        <v>0</v>
      </c>
      <c r="BQ58">
        <f t="shared" si="60"/>
        <v>0</v>
      </c>
      <c r="BR58">
        <f t="shared" si="60"/>
        <v>0</v>
      </c>
      <c r="BS58">
        <f t="shared" si="60"/>
        <v>0</v>
      </c>
      <c r="BT58">
        <f t="shared" si="60"/>
        <v>0</v>
      </c>
      <c r="BU58">
        <f t="shared" si="60"/>
        <v>0</v>
      </c>
      <c r="BV58">
        <f t="shared" si="60"/>
        <v>0</v>
      </c>
      <c r="BW58">
        <f t="shared" si="60"/>
        <v>0</v>
      </c>
      <c r="BX58">
        <f t="shared" si="60"/>
        <v>0</v>
      </c>
      <c r="BY58">
        <f t="shared" si="60"/>
        <v>0</v>
      </c>
      <c r="BZ58">
        <f t="shared" si="60"/>
        <v>0</v>
      </c>
      <c r="CA58">
        <f t="shared" si="60"/>
        <v>0</v>
      </c>
      <c r="CB58">
        <f t="shared" si="60"/>
        <v>0</v>
      </c>
      <c r="CC58">
        <f t="shared" si="60"/>
        <v>0</v>
      </c>
      <c r="CD58">
        <f t="shared" si="60"/>
        <v>0</v>
      </c>
      <c r="CE58">
        <f t="shared" si="60"/>
        <v>0</v>
      </c>
      <c r="CF58">
        <f t="shared" si="60"/>
        <v>0</v>
      </c>
      <c r="CG58">
        <f t="shared" si="60"/>
        <v>0</v>
      </c>
      <c r="CH58">
        <f t="shared" si="60"/>
        <v>0</v>
      </c>
      <c r="CI58">
        <f t="shared" si="60"/>
        <v>0</v>
      </c>
      <c r="CJ58">
        <f t="shared" si="60"/>
        <v>0</v>
      </c>
      <c r="CK58">
        <f t="shared" si="60"/>
        <v>0</v>
      </c>
      <c r="CL58">
        <f t="shared" si="60"/>
        <v>0</v>
      </c>
      <c r="CM58">
        <f t="shared" si="60"/>
        <v>0</v>
      </c>
      <c r="CN58">
        <f t="shared" si="60"/>
        <v>0</v>
      </c>
      <c r="CO58">
        <f t="shared" si="60"/>
        <v>0</v>
      </c>
      <c r="CP58">
        <f t="shared" si="60"/>
        <v>0</v>
      </c>
      <c r="CQ58">
        <f t="shared" si="60"/>
        <v>0</v>
      </c>
      <c r="CR58">
        <f t="shared" si="60"/>
        <v>0</v>
      </c>
      <c r="CS58">
        <f t="shared" si="60"/>
        <v>0</v>
      </c>
      <c r="CT58">
        <f t="shared" si="60"/>
        <v>0</v>
      </c>
      <c r="CU58">
        <f t="shared" si="60"/>
        <v>0</v>
      </c>
      <c r="CV58">
        <f t="shared" si="60"/>
        <v>0</v>
      </c>
      <c r="CW58">
        <f t="shared" si="60"/>
        <v>0</v>
      </c>
      <c r="CX58">
        <f t="shared" ref="CX58:DQ58" si="61">CX$49*CX19</f>
        <v>0</v>
      </c>
      <c r="CY58">
        <f t="shared" si="61"/>
        <v>0</v>
      </c>
      <c r="CZ58">
        <f t="shared" si="61"/>
        <v>0</v>
      </c>
      <c r="DA58">
        <f t="shared" si="61"/>
        <v>0</v>
      </c>
      <c r="DB58">
        <f t="shared" si="61"/>
        <v>0</v>
      </c>
      <c r="DC58">
        <f t="shared" si="61"/>
        <v>0</v>
      </c>
      <c r="DD58">
        <f t="shared" si="61"/>
        <v>0</v>
      </c>
      <c r="DE58">
        <f t="shared" si="61"/>
        <v>0</v>
      </c>
      <c r="DF58">
        <f t="shared" si="61"/>
        <v>0</v>
      </c>
      <c r="DG58">
        <f t="shared" si="61"/>
        <v>0</v>
      </c>
      <c r="DH58">
        <f t="shared" si="61"/>
        <v>0</v>
      </c>
      <c r="DI58">
        <f t="shared" si="61"/>
        <v>0</v>
      </c>
      <c r="DJ58">
        <f t="shared" si="61"/>
        <v>0</v>
      </c>
      <c r="DK58">
        <f t="shared" si="61"/>
        <v>0</v>
      </c>
      <c r="DL58">
        <f t="shared" si="61"/>
        <v>0</v>
      </c>
      <c r="DM58">
        <f t="shared" si="61"/>
        <v>0</v>
      </c>
      <c r="DN58">
        <f t="shared" si="61"/>
        <v>0</v>
      </c>
      <c r="DO58">
        <f t="shared" si="61"/>
        <v>0</v>
      </c>
      <c r="DP58">
        <f t="shared" si="61"/>
        <v>0</v>
      </c>
      <c r="DQ58">
        <f t="shared" si="61"/>
        <v>0</v>
      </c>
    </row>
    <row r="59" spans="1:121" x14ac:dyDescent="0.25">
      <c r="A59" t="str">
        <f t="shared" si="48"/>
        <v>02_BD</v>
      </c>
      <c r="B59" t="str">
        <f t="shared" si="48"/>
        <v>6_x_ngls</v>
      </c>
      <c r="C59" t="str">
        <f t="shared" si="48"/>
        <v>6_x_ngls</v>
      </c>
      <c r="D59" s="4" t="s">
        <v>149</v>
      </c>
      <c r="E59" s="4"/>
      <c r="F59" s="4"/>
      <c r="G59" s="4">
        <f t="shared" si="49"/>
        <v>0</v>
      </c>
      <c r="BL59" t="str">
        <f t="shared" si="50"/>
        <v>02_BD</v>
      </c>
      <c r="BM59" t="str">
        <f t="shared" si="51"/>
        <v>d_nonenergy_6_x_ngls</v>
      </c>
      <c r="BP59">
        <f t="shared" ref="BP59:CW59" si="62">BP$49*BP20</f>
        <v>0</v>
      </c>
      <c r="BQ59">
        <f t="shared" si="62"/>
        <v>0</v>
      </c>
      <c r="BR59">
        <f t="shared" si="62"/>
        <v>0</v>
      </c>
      <c r="BS59">
        <f t="shared" si="62"/>
        <v>0</v>
      </c>
      <c r="BT59">
        <f t="shared" si="62"/>
        <v>0</v>
      </c>
      <c r="BU59">
        <f t="shared" si="62"/>
        <v>0</v>
      </c>
      <c r="BV59">
        <f t="shared" si="62"/>
        <v>0</v>
      </c>
      <c r="BW59">
        <f t="shared" si="62"/>
        <v>0</v>
      </c>
      <c r="BX59">
        <f t="shared" si="62"/>
        <v>0</v>
      </c>
      <c r="BY59">
        <f t="shared" si="62"/>
        <v>0</v>
      </c>
      <c r="BZ59">
        <f t="shared" si="62"/>
        <v>0</v>
      </c>
      <c r="CA59">
        <f t="shared" si="62"/>
        <v>0</v>
      </c>
      <c r="CB59">
        <f t="shared" si="62"/>
        <v>0</v>
      </c>
      <c r="CC59">
        <f t="shared" si="62"/>
        <v>0</v>
      </c>
      <c r="CD59">
        <f t="shared" si="62"/>
        <v>0</v>
      </c>
      <c r="CE59">
        <f t="shared" si="62"/>
        <v>0</v>
      </c>
      <c r="CF59">
        <f t="shared" si="62"/>
        <v>0</v>
      </c>
      <c r="CG59">
        <f t="shared" si="62"/>
        <v>0</v>
      </c>
      <c r="CH59">
        <f t="shared" si="62"/>
        <v>0</v>
      </c>
      <c r="CI59">
        <f t="shared" si="62"/>
        <v>0</v>
      </c>
      <c r="CJ59">
        <f t="shared" si="62"/>
        <v>0</v>
      </c>
      <c r="CK59">
        <f t="shared" si="62"/>
        <v>0</v>
      </c>
      <c r="CL59">
        <f t="shared" si="62"/>
        <v>0</v>
      </c>
      <c r="CM59">
        <f t="shared" si="62"/>
        <v>0</v>
      </c>
      <c r="CN59">
        <f t="shared" si="62"/>
        <v>0</v>
      </c>
      <c r="CO59">
        <f t="shared" si="62"/>
        <v>0</v>
      </c>
      <c r="CP59">
        <f t="shared" si="62"/>
        <v>0</v>
      </c>
      <c r="CQ59">
        <f t="shared" si="62"/>
        <v>0</v>
      </c>
      <c r="CR59">
        <f t="shared" si="62"/>
        <v>0</v>
      </c>
      <c r="CS59">
        <f t="shared" si="62"/>
        <v>0</v>
      </c>
      <c r="CT59">
        <f t="shared" si="62"/>
        <v>0</v>
      </c>
      <c r="CU59">
        <f t="shared" si="62"/>
        <v>0</v>
      </c>
      <c r="CV59">
        <f t="shared" si="62"/>
        <v>0</v>
      </c>
      <c r="CW59">
        <f t="shared" si="62"/>
        <v>0</v>
      </c>
      <c r="CX59">
        <f t="shared" ref="CX59:DQ59" si="63">CX$49*CX20</f>
        <v>0</v>
      </c>
      <c r="CY59">
        <f t="shared" si="63"/>
        <v>0</v>
      </c>
      <c r="CZ59">
        <f t="shared" si="63"/>
        <v>0</v>
      </c>
      <c r="DA59">
        <f t="shared" si="63"/>
        <v>0</v>
      </c>
      <c r="DB59">
        <f t="shared" si="63"/>
        <v>0</v>
      </c>
      <c r="DC59">
        <f t="shared" si="63"/>
        <v>0</v>
      </c>
      <c r="DD59">
        <f t="shared" si="63"/>
        <v>0</v>
      </c>
      <c r="DE59">
        <f t="shared" si="63"/>
        <v>0</v>
      </c>
      <c r="DF59">
        <f t="shared" si="63"/>
        <v>0</v>
      </c>
      <c r="DG59">
        <f t="shared" si="63"/>
        <v>0</v>
      </c>
      <c r="DH59">
        <f t="shared" si="63"/>
        <v>0</v>
      </c>
      <c r="DI59">
        <f t="shared" si="63"/>
        <v>0</v>
      </c>
      <c r="DJ59">
        <f t="shared" si="63"/>
        <v>0</v>
      </c>
      <c r="DK59">
        <f t="shared" si="63"/>
        <v>0</v>
      </c>
      <c r="DL59">
        <f t="shared" si="63"/>
        <v>0</v>
      </c>
      <c r="DM59">
        <f t="shared" si="63"/>
        <v>0</v>
      </c>
      <c r="DN59">
        <f t="shared" si="63"/>
        <v>0</v>
      </c>
      <c r="DO59">
        <f t="shared" si="63"/>
        <v>0</v>
      </c>
      <c r="DP59">
        <f t="shared" si="63"/>
        <v>0</v>
      </c>
      <c r="DQ59">
        <f t="shared" si="63"/>
        <v>0</v>
      </c>
    </row>
    <row r="60" spans="1:121" x14ac:dyDescent="0.25">
      <c r="A60" t="str">
        <f t="shared" si="48"/>
        <v>02_BD</v>
      </c>
      <c r="B60" t="str">
        <f t="shared" si="48"/>
        <v>7_1_motor_gasoline</v>
      </c>
      <c r="C60" t="str">
        <f t="shared" si="48"/>
        <v>7_1_mo_gasoline</v>
      </c>
      <c r="D60" s="4" t="s">
        <v>149</v>
      </c>
      <c r="E60" s="4"/>
      <c r="F60" s="4"/>
      <c r="G60" s="4">
        <f t="shared" si="49"/>
        <v>0</v>
      </c>
      <c r="BL60" t="str">
        <f t="shared" si="50"/>
        <v>02_BD</v>
      </c>
      <c r="BM60" t="str">
        <f t="shared" si="51"/>
        <v>d_nonenergy_7_1_mo_gasoline</v>
      </c>
      <c r="BP60">
        <f t="shared" ref="BP60:CW60" si="64">BP$49*BP21</f>
        <v>0</v>
      </c>
      <c r="BQ60">
        <f t="shared" si="64"/>
        <v>0</v>
      </c>
      <c r="BR60">
        <f t="shared" si="64"/>
        <v>0</v>
      </c>
      <c r="BS60">
        <f t="shared" si="64"/>
        <v>0</v>
      </c>
      <c r="BT60">
        <f t="shared" si="64"/>
        <v>0</v>
      </c>
      <c r="BU60">
        <f t="shared" si="64"/>
        <v>0</v>
      </c>
      <c r="BV60">
        <f t="shared" si="64"/>
        <v>0</v>
      </c>
      <c r="BW60">
        <f t="shared" si="64"/>
        <v>0</v>
      </c>
      <c r="BX60">
        <f t="shared" si="64"/>
        <v>0</v>
      </c>
      <c r="BY60">
        <f t="shared" si="64"/>
        <v>0</v>
      </c>
      <c r="BZ60">
        <f t="shared" si="64"/>
        <v>0</v>
      </c>
      <c r="CA60">
        <f t="shared" si="64"/>
        <v>0</v>
      </c>
      <c r="CB60">
        <f t="shared" si="64"/>
        <v>0</v>
      </c>
      <c r="CC60">
        <f t="shared" si="64"/>
        <v>0</v>
      </c>
      <c r="CD60">
        <f t="shared" si="64"/>
        <v>0</v>
      </c>
      <c r="CE60">
        <f t="shared" si="64"/>
        <v>0</v>
      </c>
      <c r="CF60">
        <f t="shared" si="64"/>
        <v>0</v>
      </c>
      <c r="CG60">
        <f t="shared" si="64"/>
        <v>0</v>
      </c>
      <c r="CH60">
        <f t="shared" si="64"/>
        <v>0</v>
      </c>
      <c r="CI60">
        <f t="shared" si="64"/>
        <v>0</v>
      </c>
      <c r="CJ60">
        <f t="shared" si="64"/>
        <v>0</v>
      </c>
      <c r="CK60">
        <f t="shared" si="64"/>
        <v>0</v>
      </c>
      <c r="CL60">
        <f t="shared" si="64"/>
        <v>0</v>
      </c>
      <c r="CM60">
        <f t="shared" si="64"/>
        <v>0</v>
      </c>
      <c r="CN60">
        <f t="shared" si="64"/>
        <v>0</v>
      </c>
      <c r="CO60">
        <f t="shared" si="64"/>
        <v>0</v>
      </c>
      <c r="CP60">
        <f t="shared" si="64"/>
        <v>0</v>
      </c>
      <c r="CQ60">
        <f t="shared" si="64"/>
        <v>0</v>
      </c>
      <c r="CR60">
        <f t="shared" si="64"/>
        <v>0</v>
      </c>
      <c r="CS60">
        <f t="shared" si="64"/>
        <v>0</v>
      </c>
      <c r="CT60">
        <f t="shared" si="64"/>
        <v>0</v>
      </c>
      <c r="CU60">
        <f t="shared" si="64"/>
        <v>0</v>
      </c>
      <c r="CV60">
        <f t="shared" si="64"/>
        <v>0</v>
      </c>
      <c r="CW60">
        <f t="shared" si="64"/>
        <v>0</v>
      </c>
      <c r="CX60">
        <f t="shared" ref="CX60:DQ60" si="65">CX$49*CX21</f>
        <v>0</v>
      </c>
      <c r="CY60">
        <f t="shared" si="65"/>
        <v>0</v>
      </c>
      <c r="CZ60">
        <f t="shared" si="65"/>
        <v>0</v>
      </c>
      <c r="DA60">
        <f t="shared" si="65"/>
        <v>0</v>
      </c>
      <c r="DB60">
        <f t="shared" si="65"/>
        <v>0</v>
      </c>
      <c r="DC60">
        <f t="shared" si="65"/>
        <v>0</v>
      </c>
      <c r="DD60">
        <f t="shared" si="65"/>
        <v>0</v>
      </c>
      <c r="DE60">
        <f t="shared" si="65"/>
        <v>0</v>
      </c>
      <c r="DF60">
        <f t="shared" si="65"/>
        <v>0</v>
      </c>
      <c r="DG60">
        <f t="shared" si="65"/>
        <v>0</v>
      </c>
      <c r="DH60">
        <f t="shared" si="65"/>
        <v>0</v>
      </c>
      <c r="DI60">
        <f t="shared" si="65"/>
        <v>0</v>
      </c>
      <c r="DJ60">
        <f t="shared" si="65"/>
        <v>0</v>
      </c>
      <c r="DK60">
        <f t="shared" si="65"/>
        <v>0</v>
      </c>
      <c r="DL60">
        <f t="shared" si="65"/>
        <v>0</v>
      </c>
      <c r="DM60">
        <f t="shared" si="65"/>
        <v>0</v>
      </c>
      <c r="DN60">
        <f t="shared" si="65"/>
        <v>0</v>
      </c>
      <c r="DO60">
        <f t="shared" si="65"/>
        <v>0</v>
      </c>
      <c r="DP60">
        <f t="shared" si="65"/>
        <v>0</v>
      </c>
      <c r="DQ60">
        <f t="shared" si="65"/>
        <v>0</v>
      </c>
    </row>
    <row r="61" spans="1:121" x14ac:dyDescent="0.25">
      <c r="A61" t="str">
        <f t="shared" si="48"/>
        <v>02_BD</v>
      </c>
      <c r="B61" t="str">
        <f t="shared" si="48"/>
        <v>7_2_aviation_gasoline</v>
      </c>
      <c r="C61" t="str">
        <f t="shared" si="48"/>
        <v>7_2_avi_gasoline</v>
      </c>
      <c r="D61" s="4" t="s">
        <v>149</v>
      </c>
      <c r="E61" s="4"/>
      <c r="F61" s="4"/>
      <c r="G61" s="4">
        <f t="shared" si="49"/>
        <v>0</v>
      </c>
      <c r="BL61" t="str">
        <f t="shared" si="50"/>
        <v>02_BD</v>
      </c>
      <c r="BM61" t="str">
        <f t="shared" si="51"/>
        <v>d_nonenergy_7_2_avi_gasoline</v>
      </c>
      <c r="BP61">
        <f t="shared" ref="BP61:CW61" si="66">BP$49*BP22</f>
        <v>0</v>
      </c>
      <c r="BQ61">
        <f t="shared" si="66"/>
        <v>0</v>
      </c>
      <c r="BR61">
        <f t="shared" si="66"/>
        <v>0</v>
      </c>
      <c r="BS61">
        <f t="shared" si="66"/>
        <v>0</v>
      </c>
      <c r="BT61">
        <f t="shared" si="66"/>
        <v>0</v>
      </c>
      <c r="BU61">
        <f t="shared" si="66"/>
        <v>0</v>
      </c>
      <c r="BV61">
        <f t="shared" si="66"/>
        <v>0</v>
      </c>
      <c r="BW61">
        <f t="shared" si="66"/>
        <v>0</v>
      </c>
      <c r="BX61">
        <f t="shared" si="66"/>
        <v>0</v>
      </c>
      <c r="BY61">
        <f t="shared" si="66"/>
        <v>0</v>
      </c>
      <c r="BZ61">
        <f t="shared" si="66"/>
        <v>0</v>
      </c>
      <c r="CA61">
        <f t="shared" si="66"/>
        <v>0</v>
      </c>
      <c r="CB61">
        <f t="shared" si="66"/>
        <v>0</v>
      </c>
      <c r="CC61">
        <f t="shared" si="66"/>
        <v>0</v>
      </c>
      <c r="CD61">
        <f t="shared" si="66"/>
        <v>0</v>
      </c>
      <c r="CE61">
        <f t="shared" si="66"/>
        <v>0</v>
      </c>
      <c r="CF61">
        <f t="shared" si="66"/>
        <v>0</v>
      </c>
      <c r="CG61">
        <f t="shared" si="66"/>
        <v>0</v>
      </c>
      <c r="CH61">
        <f t="shared" si="66"/>
        <v>0</v>
      </c>
      <c r="CI61">
        <f t="shared" si="66"/>
        <v>0</v>
      </c>
      <c r="CJ61">
        <f t="shared" si="66"/>
        <v>0</v>
      </c>
      <c r="CK61">
        <f t="shared" si="66"/>
        <v>0</v>
      </c>
      <c r="CL61">
        <f t="shared" si="66"/>
        <v>0</v>
      </c>
      <c r="CM61">
        <f t="shared" si="66"/>
        <v>0</v>
      </c>
      <c r="CN61">
        <f t="shared" si="66"/>
        <v>0</v>
      </c>
      <c r="CO61">
        <f t="shared" si="66"/>
        <v>0</v>
      </c>
      <c r="CP61">
        <f t="shared" si="66"/>
        <v>0</v>
      </c>
      <c r="CQ61">
        <f t="shared" si="66"/>
        <v>0</v>
      </c>
      <c r="CR61">
        <f t="shared" si="66"/>
        <v>0</v>
      </c>
      <c r="CS61">
        <f t="shared" si="66"/>
        <v>0</v>
      </c>
      <c r="CT61">
        <f t="shared" si="66"/>
        <v>0</v>
      </c>
      <c r="CU61">
        <f t="shared" si="66"/>
        <v>0</v>
      </c>
      <c r="CV61">
        <f t="shared" si="66"/>
        <v>0</v>
      </c>
      <c r="CW61">
        <f t="shared" si="66"/>
        <v>0</v>
      </c>
      <c r="CX61">
        <f t="shared" ref="CX61:DQ61" si="67">CX$49*CX22</f>
        <v>0</v>
      </c>
      <c r="CY61">
        <f t="shared" si="67"/>
        <v>0</v>
      </c>
      <c r="CZ61">
        <f t="shared" si="67"/>
        <v>0</v>
      </c>
      <c r="DA61">
        <f t="shared" si="67"/>
        <v>0</v>
      </c>
      <c r="DB61">
        <f t="shared" si="67"/>
        <v>0</v>
      </c>
      <c r="DC61">
        <f t="shared" si="67"/>
        <v>0</v>
      </c>
      <c r="DD61">
        <f t="shared" si="67"/>
        <v>0</v>
      </c>
      <c r="DE61">
        <f t="shared" si="67"/>
        <v>0</v>
      </c>
      <c r="DF61">
        <f t="shared" si="67"/>
        <v>0</v>
      </c>
      <c r="DG61">
        <f t="shared" si="67"/>
        <v>0</v>
      </c>
      <c r="DH61">
        <f t="shared" si="67"/>
        <v>0</v>
      </c>
      <c r="DI61">
        <f t="shared" si="67"/>
        <v>0</v>
      </c>
      <c r="DJ61">
        <f t="shared" si="67"/>
        <v>0</v>
      </c>
      <c r="DK61">
        <f t="shared" si="67"/>
        <v>0</v>
      </c>
      <c r="DL61">
        <f t="shared" si="67"/>
        <v>0</v>
      </c>
      <c r="DM61">
        <f t="shared" si="67"/>
        <v>0</v>
      </c>
      <c r="DN61">
        <f t="shared" si="67"/>
        <v>0</v>
      </c>
      <c r="DO61">
        <f t="shared" si="67"/>
        <v>0</v>
      </c>
      <c r="DP61">
        <f t="shared" si="67"/>
        <v>0</v>
      </c>
      <c r="DQ61">
        <f t="shared" si="67"/>
        <v>0</v>
      </c>
    </row>
    <row r="62" spans="1:121" x14ac:dyDescent="0.25">
      <c r="A62" t="str">
        <f t="shared" si="48"/>
        <v>02_BD</v>
      </c>
      <c r="B62" t="str">
        <f t="shared" si="48"/>
        <v>7_3_naphtha</v>
      </c>
      <c r="C62" t="str">
        <f t="shared" si="48"/>
        <v>7_3_naphtha</v>
      </c>
      <c r="D62" s="4" t="s">
        <v>149</v>
      </c>
      <c r="E62" s="4"/>
      <c r="F62" s="4"/>
      <c r="G62" s="4">
        <f t="shared" si="49"/>
        <v>0</v>
      </c>
      <c r="BL62" t="str">
        <f t="shared" si="50"/>
        <v>02_BD</v>
      </c>
      <c r="BM62" t="str">
        <f t="shared" si="51"/>
        <v>d_nonenergy_7_3_naphtha</v>
      </c>
      <c r="BP62">
        <f t="shared" ref="BP62:CW62" si="68">BP$49*BP23</f>
        <v>0</v>
      </c>
      <c r="BQ62">
        <f t="shared" si="68"/>
        <v>0</v>
      </c>
      <c r="BR62">
        <f t="shared" si="68"/>
        <v>0</v>
      </c>
      <c r="BS62">
        <f t="shared" si="68"/>
        <v>0</v>
      </c>
      <c r="BT62">
        <f t="shared" si="68"/>
        <v>0</v>
      </c>
      <c r="BU62">
        <f t="shared" si="68"/>
        <v>0</v>
      </c>
      <c r="BV62">
        <f t="shared" si="68"/>
        <v>0</v>
      </c>
      <c r="BW62">
        <f t="shared" si="68"/>
        <v>0</v>
      </c>
      <c r="BX62">
        <f t="shared" si="68"/>
        <v>0</v>
      </c>
      <c r="BY62">
        <f t="shared" si="68"/>
        <v>0</v>
      </c>
      <c r="BZ62">
        <f t="shared" si="68"/>
        <v>0</v>
      </c>
      <c r="CA62">
        <f t="shared" si="68"/>
        <v>0</v>
      </c>
      <c r="CB62">
        <f t="shared" si="68"/>
        <v>0</v>
      </c>
      <c r="CC62">
        <f t="shared" si="68"/>
        <v>0</v>
      </c>
      <c r="CD62">
        <f t="shared" si="68"/>
        <v>0</v>
      </c>
      <c r="CE62">
        <f t="shared" si="68"/>
        <v>0</v>
      </c>
      <c r="CF62">
        <f t="shared" si="68"/>
        <v>0</v>
      </c>
      <c r="CG62">
        <f t="shared" si="68"/>
        <v>0</v>
      </c>
      <c r="CH62">
        <f t="shared" si="68"/>
        <v>0</v>
      </c>
      <c r="CI62">
        <f t="shared" si="68"/>
        <v>0</v>
      </c>
      <c r="CJ62">
        <f t="shared" si="68"/>
        <v>0</v>
      </c>
      <c r="CK62">
        <f t="shared" si="68"/>
        <v>0</v>
      </c>
      <c r="CL62">
        <f t="shared" si="68"/>
        <v>0</v>
      </c>
      <c r="CM62">
        <f t="shared" si="68"/>
        <v>0</v>
      </c>
      <c r="CN62">
        <f t="shared" si="68"/>
        <v>0</v>
      </c>
      <c r="CO62">
        <f t="shared" si="68"/>
        <v>0</v>
      </c>
      <c r="CP62">
        <f t="shared" si="68"/>
        <v>0</v>
      </c>
      <c r="CQ62">
        <f t="shared" si="68"/>
        <v>0</v>
      </c>
      <c r="CR62">
        <f t="shared" si="68"/>
        <v>0</v>
      </c>
      <c r="CS62">
        <f t="shared" si="68"/>
        <v>0</v>
      </c>
      <c r="CT62">
        <f t="shared" si="68"/>
        <v>0</v>
      </c>
      <c r="CU62">
        <f t="shared" si="68"/>
        <v>0</v>
      </c>
      <c r="CV62">
        <f t="shared" si="68"/>
        <v>0</v>
      </c>
      <c r="CW62">
        <f t="shared" si="68"/>
        <v>0</v>
      </c>
      <c r="CX62">
        <f t="shared" ref="CX62:DQ62" si="69">CX$49*CX23</f>
        <v>0</v>
      </c>
      <c r="CY62">
        <f t="shared" si="69"/>
        <v>0</v>
      </c>
      <c r="CZ62">
        <f t="shared" si="69"/>
        <v>0</v>
      </c>
      <c r="DA62">
        <f t="shared" si="69"/>
        <v>0</v>
      </c>
      <c r="DB62">
        <f t="shared" si="69"/>
        <v>0</v>
      </c>
      <c r="DC62">
        <f t="shared" si="69"/>
        <v>0</v>
      </c>
      <c r="DD62">
        <f t="shared" si="69"/>
        <v>0</v>
      </c>
      <c r="DE62">
        <f t="shared" si="69"/>
        <v>0</v>
      </c>
      <c r="DF62">
        <f t="shared" si="69"/>
        <v>0</v>
      </c>
      <c r="DG62">
        <f t="shared" si="69"/>
        <v>0</v>
      </c>
      <c r="DH62">
        <f t="shared" si="69"/>
        <v>0</v>
      </c>
      <c r="DI62">
        <f t="shared" si="69"/>
        <v>0</v>
      </c>
      <c r="DJ62">
        <f t="shared" si="69"/>
        <v>0</v>
      </c>
      <c r="DK62">
        <f t="shared" si="69"/>
        <v>0</v>
      </c>
      <c r="DL62">
        <f t="shared" si="69"/>
        <v>0</v>
      </c>
      <c r="DM62">
        <f t="shared" si="69"/>
        <v>0</v>
      </c>
      <c r="DN62">
        <f t="shared" si="69"/>
        <v>0</v>
      </c>
      <c r="DO62">
        <f t="shared" si="69"/>
        <v>0</v>
      </c>
      <c r="DP62">
        <f t="shared" si="69"/>
        <v>0</v>
      </c>
      <c r="DQ62">
        <f t="shared" si="69"/>
        <v>0</v>
      </c>
    </row>
    <row r="63" spans="1:121" x14ac:dyDescent="0.25">
      <c r="A63" t="str">
        <f t="shared" si="48"/>
        <v>02_BD</v>
      </c>
      <c r="B63" t="str">
        <f t="shared" si="48"/>
        <v>7_x_jet_fuel</v>
      </c>
      <c r="C63" t="str">
        <f t="shared" si="48"/>
        <v>7_x_jet_fuel</v>
      </c>
      <c r="D63" s="4" t="s">
        <v>149</v>
      </c>
      <c r="E63" s="4"/>
      <c r="F63" s="4"/>
      <c r="G63" s="4">
        <f t="shared" si="49"/>
        <v>0</v>
      </c>
      <c r="BL63" t="str">
        <f t="shared" si="50"/>
        <v>02_BD</v>
      </c>
      <c r="BM63" t="str">
        <f t="shared" si="51"/>
        <v>d_nonenergy_7_x_jet_fuel</v>
      </c>
      <c r="BP63">
        <f t="shared" ref="BP63:CW63" si="70">BP$49*BP24</f>
        <v>0</v>
      </c>
      <c r="BQ63">
        <f t="shared" si="70"/>
        <v>0</v>
      </c>
      <c r="BR63">
        <f t="shared" si="70"/>
        <v>0</v>
      </c>
      <c r="BS63">
        <f t="shared" si="70"/>
        <v>0</v>
      </c>
      <c r="BT63">
        <f t="shared" si="70"/>
        <v>0</v>
      </c>
      <c r="BU63">
        <f t="shared" si="70"/>
        <v>0</v>
      </c>
      <c r="BV63">
        <f t="shared" si="70"/>
        <v>0</v>
      </c>
      <c r="BW63">
        <f t="shared" si="70"/>
        <v>0</v>
      </c>
      <c r="BX63">
        <f t="shared" si="70"/>
        <v>0</v>
      </c>
      <c r="BY63">
        <f t="shared" si="70"/>
        <v>0</v>
      </c>
      <c r="BZ63">
        <f t="shared" si="70"/>
        <v>0</v>
      </c>
      <c r="CA63">
        <f t="shared" si="70"/>
        <v>0</v>
      </c>
      <c r="CB63">
        <f t="shared" si="70"/>
        <v>0</v>
      </c>
      <c r="CC63">
        <f t="shared" si="70"/>
        <v>0</v>
      </c>
      <c r="CD63">
        <f t="shared" si="70"/>
        <v>0</v>
      </c>
      <c r="CE63">
        <f t="shared" si="70"/>
        <v>0</v>
      </c>
      <c r="CF63">
        <f t="shared" si="70"/>
        <v>0</v>
      </c>
      <c r="CG63">
        <f t="shared" si="70"/>
        <v>0</v>
      </c>
      <c r="CH63">
        <f t="shared" si="70"/>
        <v>0</v>
      </c>
      <c r="CI63">
        <f t="shared" si="70"/>
        <v>0</v>
      </c>
      <c r="CJ63">
        <f t="shared" si="70"/>
        <v>0</v>
      </c>
      <c r="CK63">
        <f t="shared" si="70"/>
        <v>0</v>
      </c>
      <c r="CL63">
        <f t="shared" si="70"/>
        <v>0</v>
      </c>
      <c r="CM63">
        <f t="shared" si="70"/>
        <v>0</v>
      </c>
      <c r="CN63">
        <f t="shared" si="70"/>
        <v>0</v>
      </c>
      <c r="CO63">
        <f t="shared" si="70"/>
        <v>0</v>
      </c>
      <c r="CP63">
        <f t="shared" si="70"/>
        <v>0</v>
      </c>
      <c r="CQ63">
        <f t="shared" si="70"/>
        <v>0</v>
      </c>
      <c r="CR63">
        <f t="shared" si="70"/>
        <v>0</v>
      </c>
      <c r="CS63">
        <f t="shared" si="70"/>
        <v>0</v>
      </c>
      <c r="CT63">
        <f t="shared" si="70"/>
        <v>0</v>
      </c>
      <c r="CU63">
        <f t="shared" si="70"/>
        <v>0</v>
      </c>
      <c r="CV63">
        <f t="shared" si="70"/>
        <v>0</v>
      </c>
      <c r="CW63">
        <f t="shared" si="70"/>
        <v>0</v>
      </c>
      <c r="CX63">
        <f t="shared" ref="CX63:DQ63" si="71">CX$49*CX24</f>
        <v>0</v>
      </c>
      <c r="CY63">
        <f t="shared" si="71"/>
        <v>0</v>
      </c>
      <c r="CZ63">
        <f t="shared" si="71"/>
        <v>0</v>
      </c>
      <c r="DA63">
        <f t="shared" si="71"/>
        <v>0</v>
      </c>
      <c r="DB63">
        <f t="shared" si="71"/>
        <v>0</v>
      </c>
      <c r="DC63">
        <f t="shared" si="71"/>
        <v>0</v>
      </c>
      <c r="DD63">
        <f t="shared" si="71"/>
        <v>0</v>
      </c>
      <c r="DE63">
        <f t="shared" si="71"/>
        <v>0</v>
      </c>
      <c r="DF63">
        <f t="shared" si="71"/>
        <v>0</v>
      </c>
      <c r="DG63">
        <f t="shared" si="71"/>
        <v>0</v>
      </c>
      <c r="DH63">
        <f t="shared" si="71"/>
        <v>0</v>
      </c>
      <c r="DI63">
        <f t="shared" si="71"/>
        <v>0</v>
      </c>
      <c r="DJ63">
        <f t="shared" si="71"/>
        <v>0</v>
      </c>
      <c r="DK63">
        <f t="shared" si="71"/>
        <v>0</v>
      </c>
      <c r="DL63">
        <f t="shared" si="71"/>
        <v>0</v>
      </c>
      <c r="DM63">
        <f t="shared" si="71"/>
        <v>0</v>
      </c>
      <c r="DN63">
        <f t="shared" si="71"/>
        <v>0</v>
      </c>
      <c r="DO63">
        <f t="shared" si="71"/>
        <v>0</v>
      </c>
      <c r="DP63">
        <f t="shared" si="71"/>
        <v>0</v>
      </c>
      <c r="DQ63">
        <f t="shared" si="71"/>
        <v>0</v>
      </c>
    </row>
    <row r="64" spans="1:121" x14ac:dyDescent="0.25">
      <c r="A64" t="str">
        <f t="shared" si="48"/>
        <v>02_BD</v>
      </c>
      <c r="B64" t="str">
        <f t="shared" si="48"/>
        <v>7_6_kerosene</v>
      </c>
      <c r="C64" t="str">
        <f t="shared" si="48"/>
        <v>7_6_kerosene</v>
      </c>
      <c r="D64" s="4" t="s">
        <v>149</v>
      </c>
      <c r="E64" s="4"/>
      <c r="F64" s="4"/>
      <c r="G64" s="4">
        <f t="shared" si="49"/>
        <v>0</v>
      </c>
      <c r="BL64" t="str">
        <f t="shared" si="50"/>
        <v>02_BD</v>
      </c>
      <c r="BM64" t="str">
        <f t="shared" si="51"/>
        <v>d_nonenergy_7_6_kerosene</v>
      </c>
      <c r="BP64">
        <f t="shared" ref="BP64:CW64" si="72">BP$49*BP25</f>
        <v>0</v>
      </c>
      <c r="BQ64">
        <f t="shared" si="72"/>
        <v>0</v>
      </c>
      <c r="BR64">
        <f t="shared" si="72"/>
        <v>0</v>
      </c>
      <c r="BS64">
        <f t="shared" si="72"/>
        <v>0</v>
      </c>
      <c r="BT64">
        <f t="shared" si="72"/>
        <v>0</v>
      </c>
      <c r="BU64">
        <f t="shared" si="72"/>
        <v>0</v>
      </c>
      <c r="BV64">
        <f t="shared" si="72"/>
        <v>0</v>
      </c>
      <c r="BW64">
        <f t="shared" si="72"/>
        <v>0</v>
      </c>
      <c r="BX64">
        <f t="shared" si="72"/>
        <v>0</v>
      </c>
      <c r="BY64">
        <f t="shared" si="72"/>
        <v>0</v>
      </c>
      <c r="BZ64">
        <f t="shared" si="72"/>
        <v>0</v>
      </c>
      <c r="CA64">
        <f t="shared" si="72"/>
        <v>0</v>
      </c>
      <c r="CB64">
        <f t="shared" si="72"/>
        <v>0</v>
      </c>
      <c r="CC64">
        <f t="shared" si="72"/>
        <v>0</v>
      </c>
      <c r="CD64">
        <f t="shared" si="72"/>
        <v>0</v>
      </c>
      <c r="CE64">
        <f t="shared" si="72"/>
        <v>0</v>
      </c>
      <c r="CF64">
        <f t="shared" si="72"/>
        <v>0</v>
      </c>
      <c r="CG64">
        <f t="shared" si="72"/>
        <v>0</v>
      </c>
      <c r="CH64">
        <f t="shared" si="72"/>
        <v>0</v>
      </c>
      <c r="CI64">
        <f t="shared" si="72"/>
        <v>0</v>
      </c>
      <c r="CJ64">
        <f t="shared" si="72"/>
        <v>0</v>
      </c>
      <c r="CK64">
        <f t="shared" si="72"/>
        <v>0</v>
      </c>
      <c r="CL64">
        <f t="shared" si="72"/>
        <v>0</v>
      </c>
      <c r="CM64">
        <f t="shared" si="72"/>
        <v>0</v>
      </c>
      <c r="CN64">
        <f t="shared" si="72"/>
        <v>0</v>
      </c>
      <c r="CO64">
        <f t="shared" si="72"/>
        <v>0</v>
      </c>
      <c r="CP64">
        <f t="shared" si="72"/>
        <v>0</v>
      </c>
      <c r="CQ64">
        <f t="shared" si="72"/>
        <v>0</v>
      </c>
      <c r="CR64">
        <f t="shared" si="72"/>
        <v>0</v>
      </c>
      <c r="CS64">
        <f t="shared" si="72"/>
        <v>0</v>
      </c>
      <c r="CT64">
        <f t="shared" si="72"/>
        <v>0</v>
      </c>
      <c r="CU64">
        <f t="shared" si="72"/>
        <v>0</v>
      </c>
      <c r="CV64">
        <f t="shared" si="72"/>
        <v>0</v>
      </c>
      <c r="CW64">
        <f t="shared" si="72"/>
        <v>0</v>
      </c>
      <c r="CX64">
        <f t="shared" ref="CX64:DQ64" si="73">CX$49*CX25</f>
        <v>0</v>
      </c>
      <c r="CY64">
        <f t="shared" si="73"/>
        <v>0</v>
      </c>
      <c r="CZ64">
        <f t="shared" si="73"/>
        <v>0</v>
      </c>
      <c r="DA64">
        <f t="shared" si="73"/>
        <v>0</v>
      </c>
      <c r="DB64">
        <f t="shared" si="73"/>
        <v>0</v>
      </c>
      <c r="DC64">
        <f t="shared" si="73"/>
        <v>0</v>
      </c>
      <c r="DD64">
        <f t="shared" si="73"/>
        <v>0</v>
      </c>
      <c r="DE64">
        <f t="shared" si="73"/>
        <v>0</v>
      </c>
      <c r="DF64">
        <f t="shared" si="73"/>
        <v>0</v>
      </c>
      <c r="DG64">
        <f t="shared" si="73"/>
        <v>0</v>
      </c>
      <c r="DH64">
        <f t="shared" si="73"/>
        <v>0</v>
      </c>
      <c r="DI64">
        <f t="shared" si="73"/>
        <v>0</v>
      </c>
      <c r="DJ64">
        <f t="shared" si="73"/>
        <v>0</v>
      </c>
      <c r="DK64">
        <f t="shared" si="73"/>
        <v>0</v>
      </c>
      <c r="DL64">
        <f t="shared" si="73"/>
        <v>0</v>
      </c>
      <c r="DM64">
        <f t="shared" si="73"/>
        <v>0</v>
      </c>
      <c r="DN64">
        <f t="shared" si="73"/>
        <v>0</v>
      </c>
      <c r="DO64">
        <f t="shared" si="73"/>
        <v>0</v>
      </c>
      <c r="DP64">
        <f t="shared" si="73"/>
        <v>0</v>
      </c>
      <c r="DQ64">
        <f t="shared" si="73"/>
        <v>0</v>
      </c>
    </row>
    <row r="65" spans="1:121" x14ac:dyDescent="0.25">
      <c r="A65" t="str">
        <f t="shared" si="48"/>
        <v>02_BD</v>
      </c>
      <c r="B65" t="str">
        <f t="shared" si="48"/>
        <v>7_7_gas_diesel_oil</v>
      </c>
      <c r="C65" t="str">
        <f t="shared" si="48"/>
        <v>7_7_gas_diesel_oil</v>
      </c>
      <c r="D65" s="4" t="s">
        <v>149</v>
      </c>
      <c r="E65" s="4"/>
      <c r="F65" s="4"/>
      <c r="G65" s="4">
        <f t="shared" si="49"/>
        <v>0</v>
      </c>
      <c r="BL65" t="str">
        <f t="shared" si="50"/>
        <v>02_BD</v>
      </c>
      <c r="BM65" t="str">
        <f t="shared" si="51"/>
        <v>d_nonenergy_7_7_gas_diesel_oil</v>
      </c>
      <c r="BP65">
        <f t="shared" ref="BP65:CW65" si="74">BP$49*BP26</f>
        <v>0</v>
      </c>
      <c r="BQ65">
        <f t="shared" si="74"/>
        <v>0</v>
      </c>
      <c r="BR65">
        <f t="shared" si="74"/>
        <v>0</v>
      </c>
      <c r="BS65">
        <f t="shared" si="74"/>
        <v>0</v>
      </c>
      <c r="BT65">
        <f t="shared" si="74"/>
        <v>0</v>
      </c>
      <c r="BU65">
        <f t="shared" si="74"/>
        <v>0</v>
      </c>
      <c r="BV65">
        <f t="shared" si="74"/>
        <v>0</v>
      </c>
      <c r="BW65">
        <f t="shared" si="74"/>
        <v>0</v>
      </c>
      <c r="BX65">
        <f t="shared" si="74"/>
        <v>0</v>
      </c>
      <c r="BY65">
        <f t="shared" si="74"/>
        <v>0</v>
      </c>
      <c r="BZ65">
        <f t="shared" si="74"/>
        <v>0</v>
      </c>
      <c r="CA65">
        <f t="shared" si="74"/>
        <v>0</v>
      </c>
      <c r="CB65">
        <f t="shared" si="74"/>
        <v>0</v>
      </c>
      <c r="CC65">
        <f t="shared" si="74"/>
        <v>0</v>
      </c>
      <c r="CD65">
        <f t="shared" si="74"/>
        <v>0</v>
      </c>
      <c r="CE65">
        <f t="shared" si="74"/>
        <v>0</v>
      </c>
      <c r="CF65">
        <f t="shared" si="74"/>
        <v>0</v>
      </c>
      <c r="CG65">
        <f t="shared" si="74"/>
        <v>0</v>
      </c>
      <c r="CH65">
        <f t="shared" si="74"/>
        <v>0</v>
      </c>
      <c r="CI65">
        <f t="shared" si="74"/>
        <v>0</v>
      </c>
      <c r="CJ65">
        <f t="shared" si="74"/>
        <v>0</v>
      </c>
      <c r="CK65">
        <f t="shared" si="74"/>
        <v>0</v>
      </c>
      <c r="CL65">
        <f t="shared" si="74"/>
        <v>0</v>
      </c>
      <c r="CM65">
        <f t="shared" si="74"/>
        <v>0</v>
      </c>
      <c r="CN65">
        <f t="shared" si="74"/>
        <v>0</v>
      </c>
      <c r="CO65">
        <f t="shared" si="74"/>
        <v>0</v>
      </c>
      <c r="CP65">
        <f t="shared" si="74"/>
        <v>0</v>
      </c>
      <c r="CQ65">
        <f t="shared" si="74"/>
        <v>0</v>
      </c>
      <c r="CR65">
        <f t="shared" si="74"/>
        <v>0</v>
      </c>
      <c r="CS65">
        <f t="shared" si="74"/>
        <v>0</v>
      </c>
      <c r="CT65">
        <f t="shared" si="74"/>
        <v>0</v>
      </c>
      <c r="CU65">
        <f t="shared" si="74"/>
        <v>0</v>
      </c>
      <c r="CV65">
        <f t="shared" si="74"/>
        <v>0</v>
      </c>
      <c r="CW65">
        <f t="shared" si="74"/>
        <v>0</v>
      </c>
      <c r="CX65">
        <f t="shared" ref="CX65:DQ65" si="75">CX$49*CX26</f>
        <v>0</v>
      </c>
      <c r="CY65">
        <f t="shared" si="75"/>
        <v>0</v>
      </c>
      <c r="CZ65">
        <f t="shared" si="75"/>
        <v>0</v>
      </c>
      <c r="DA65">
        <f t="shared" si="75"/>
        <v>0</v>
      </c>
      <c r="DB65">
        <f t="shared" si="75"/>
        <v>0</v>
      </c>
      <c r="DC65">
        <f t="shared" si="75"/>
        <v>0</v>
      </c>
      <c r="DD65">
        <f t="shared" si="75"/>
        <v>0</v>
      </c>
      <c r="DE65">
        <f t="shared" si="75"/>
        <v>0</v>
      </c>
      <c r="DF65">
        <f t="shared" si="75"/>
        <v>0</v>
      </c>
      <c r="DG65">
        <f t="shared" si="75"/>
        <v>0</v>
      </c>
      <c r="DH65">
        <f t="shared" si="75"/>
        <v>0</v>
      </c>
      <c r="DI65">
        <f t="shared" si="75"/>
        <v>0</v>
      </c>
      <c r="DJ65">
        <f t="shared" si="75"/>
        <v>0</v>
      </c>
      <c r="DK65">
        <f t="shared" si="75"/>
        <v>0</v>
      </c>
      <c r="DL65">
        <f t="shared" si="75"/>
        <v>0</v>
      </c>
      <c r="DM65">
        <f t="shared" si="75"/>
        <v>0</v>
      </c>
      <c r="DN65">
        <f t="shared" si="75"/>
        <v>0</v>
      </c>
      <c r="DO65">
        <f t="shared" si="75"/>
        <v>0</v>
      </c>
      <c r="DP65">
        <f t="shared" si="75"/>
        <v>0</v>
      </c>
      <c r="DQ65">
        <f t="shared" si="75"/>
        <v>0</v>
      </c>
    </row>
    <row r="66" spans="1:121" x14ac:dyDescent="0.25">
      <c r="A66" t="str">
        <f t="shared" si="48"/>
        <v>02_BD</v>
      </c>
      <c r="B66" t="str">
        <f t="shared" si="48"/>
        <v>7_8_fuel_oil</v>
      </c>
      <c r="C66" t="str">
        <f t="shared" si="48"/>
        <v>7_8_fuel_oil</v>
      </c>
      <c r="D66" s="4" t="s">
        <v>149</v>
      </c>
      <c r="E66" s="4"/>
      <c r="F66" s="4"/>
      <c r="G66" s="4">
        <f t="shared" si="49"/>
        <v>0</v>
      </c>
      <c r="BL66" t="str">
        <f t="shared" si="50"/>
        <v>02_BD</v>
      </c>
      <c r="BM66" t="str">
        <f t="shared" si="51"/>
        <v>d_nonenergy_7_8_fuel_oil</v>
      </c>
      <c r="BP66">
        <f t="shared" ref="BP66:CW66" si="76">BP$49*BP27</f>
        <v>0</v>
      </c>
      <c r="BQ66">
        <f t="shared" si="76"/>
        <v>0</v>
      </c>
      <c r="BR66">
        <f t="shared" si="76"/>
        <v>0</v>
      </c>
      <c r="BS66">
        <f t="shared" si="76"/>
        <v>0</v>
      </c>
      <c r="BT66">
        <f t="shared" si="76"/>
        <v>0</v>
      </c>
      <c r="BU66">
        <f t="shared" si="76"/>
        <v>0</v>
      </c>
      <c r="BV66">
        <f t="shared" si="76"/>
        <v>0</v>
      </c>
      <c r="BW66">
        <f t="shared" si="76"/>
        <v>0</v>
      </c>
      <c r="BX66">
        <f t="shared" si="76"/>
        <v>0</v>
      </c>
      <c r="BY66">
        <f t="shared" si="76"/>
        <v>0</v>
      </c>
      <c r="BZ66">
        <f t="shared" si="76"/>
        <v>0</v>
      </c>
      <c r="CA66">
        <f t="shared" si="76"/>
        <v>0</v>
      </c>
      <c r="CB66">
        <f t="shared" si="76"/>
        <v>0</v>
      </c>
      <c r="CC66">
        <f t="shared" si="76"/>
        <v>0</v>
      </c>
      <c r="CD66">
        <f t="shared" si="76"/>
        <v>0</v>
      </c>
      <c r="CE66">
        <f t="shared" si="76"/>
        <v>0</v>
      </c>
      <c r="CF66">
        <f t="shared" si="76"/>
        <v>0</v>
      </c>
      <c r="CG66">
        <f t="shared" si="76"/>
        <v>0</v>
      </c>
      <c r="CH66">
        <f t="shared" si="76"/>
        <v>0</v>
      </c>
      <c r="CI66">
        <f t="shared" si="76"/>
        <v>0</v>
      </c>
      <c r="CJ66">
        <f t="shared" si="76"/>
        <v>0</v>
      </c>
      <c r="CK66">
        <f t="shared" si="76"/>
        <v>0</v>
      </c>
      <c r="CL66">
        <f t="shared" si="76"/>
        <v>0</v>
      </c>
      <c r="CM66">
        <f t="shared" si="76"/>
        <v>0</v>
      </c>
      <c r="CN66">
        <f t="shared" si="76"/>
        <v>0</v>
      </c>
      <c r="CO66">
        <f t="shared" si="76"/>
        <v>0</v>
      </c>
      <c r="CP66">
        <f t="shared" si="76"/>
        <v>0</v>
      </c>
      <c r="CQ66">
        <f t="shared" si="76"/>
        <v>0</v>
      </c>
      <c r="CR66">
        <f t="shared" si="76"/>
        <v>0</v>
      </c>
      <c r="CS66">
        <f t="shared" si="76"/>
        <v>0</v>
      </c>
      <c r="CT66">
        <f t="shared" si="76"/>
        <v>0</v>
      </c>
      <c r="CU66">
        <f t="shared" si="76"/>
        <v>0</v>
      </c>
      <c r="CV66">
        <f t="shared" si="76"/>
        <v>0</v>
      </c>
      <c r="CW66">
        <f t="shared" si="76"/>
        <v>0</v>
      </c>
      <c r="CX66">
        <f t="shared" ref="CX66:DQ66" si="77">CX$49*CX27</f>
        <v>0</v>
      </c>
      <c r="CY66">
        <f t="shared" si="77"/>
        <v>0</v>
      </c>
      <c r="CZ66">
        <f t="shared" si="77"/>
        <v>0</v>
      </c>
      <c r="DA66">
        <f t="shared" si="77"/>
        <v>0</v>
      </c>
      <c r="DB66">
        <f t="shared" si="77"/>
        <v>0</v>
      </c>
      <c r="DC66">
        <f t="shared" si="77"/>
        <v>0</v>
      </c>
      <c r="DD66">
        <f t="shared" si="77"/>
        <v>0</v>
      </c>
      <c r="DE66">
        <f t="shared" si="77"/>
        <v>0</v>
      </c>
      <c r="DF66">
        <f t="shared" si="77"/>
        <v>0</v>
      </c>
      <c r="DG66">
        <f t="shared" si="77"/>
        <v>0</v>
      </c>
      <c r="DH66">
        <f t="shared" si="77"/>
        <v>0</v>
      </c>
      <c r="DI66">
        <f t="shared" si="77"/>
        <v>0</v>
      </c>
      <c r="DJ66">
        <f t="shared" si="77"/>
        <v>0</v>
      </c>
      <c r="DK66">
        <f t="shared" si="77"/>
        <v>0</v>
      </c>
      <c r="DL66">
        <f t="shared" si="77"/>
        <v>0</v>
      </c>
      <c r="DM66">
        <f t="shared" si="77"/>
        <v>0</v>
      </c>
      <c r="DN66">
        <f t="shared" si="77"/>
        <v>0</v>
      </c>
      <c r="DO66">
        <f t="shared" si="77"/>
        <v>0</v>
      </c>
      <c r="DP66">
        <f t="shared" si="77"/>
        <v>0</v>
      </c>
      <c r="DQ66">
        <f t="shared" si="77"/>
        <v>0</v>
      </c>
    </row>
    <row r="67" spans="1:121" x14ac:dyDescent="0.25">
      <c r="A67" t="str">
        <f t="shared" si="48"/>
        <v>02_BD</v>
      </c>
      <c r="B67" t="str">
        <f t="shared" si="48"/>
        <v>7_9_lpg</v>
      </c>
      <c r="C67" t="str">
        <f t="shared" si="48"/>
        <v>7_9_lpg</v>
      </c>
      <c r="D67" s="4" t="s">
        <v>149</v>
      </c>
      <c r="E67" s="4"/>
      <c r="F67" s="4"/>
      <c r="G67" s="4">
        <f t="shared" si="49"/>
        <v>0</v>
      </c>
      <c r="BL67" t="str">
        <f t="shared" si="50"/>
        <v>02_BD</v>
      </c>
      <c r="BM67" t="str">
        <f t="shared" si="51"/>
        <v>d_nonenergy_7_9_lpg</v>
      </c>
      <c r="BP67">
        <f t="shared" ref="BP67:CW67" si="78">BP$49*BP28</f>
        <v>0</v>
      </c>
      <c r="BQ67">
        <f t="shared" si="78"/>
        <v>0</v>
      </c>
      <c r="BR67">
        <f t="shared" si="78"/>
        <v>0</v>
      </c>
      <c r="BS67">
        <f t="shared" si="78"/>
        <v>0</v>
      </c>
      <c r="BT67">
        <f t="shared" si="78"/>
        <v>0</v>
      </c>
      <c r="BU67">
        <f t="shared" si="78"/>
        <v>0</v>
      </c>
      <c r="BV67">
        <f t="shared" si="78"/>
        <v>0</v>
      </c>
      <c r="BW67">
        <f t="shared" si="78"/>
        <v>0</v>
      </c>
      <c r="BX67">
        <f t="shared" si="78"/>
        <v>0</v>
      </c>
      <c r="BY67">
        <f t="shared" si="78"/>
        <v>0</v>
      </c>
      <c r="BZ67">
        <f t="shared" si="78"/>
        <v>0</v>
      </c>
      <c r="CA67">
        <f t="shared" si="78"/>
        <v>0</v>
      </c>
      <c r="CB67">
        <f t="shared" si="78"/>
        <v>0</v>
      </c>
      <c r="CC67">
        <f t="shared" si="78"/>
        <v>0</v>
      </c>
      <c r="CD67">
        <f t="shared" si="78"/>
        <v>0</v>
      </c>
      <c r="CE67">
        <f t="shared" si="78"/>
        <v>0</v>
      </c>
      <c r="CF67">
        <f t="shared" si="78"/>
        <v>0</v>
      </c>
      <c r="CG67">
        <f t="shared" si="78"/>
        <v>0</v>
      </c>
      <c r="CH67">
        <f t="shared" si="78"/>
        <v>0</v>
      </c>
      <c r="CI67">
        <f t="shared" si="78"/>
        <v>0</v>
      </c>
      <c r="CJ67">
        <f t="shared" si="78"/>
        <v>0</v>
      </c>
      <c r="CK67">
        <f t="shared" si="78"/>
        <v>0</v>
      </c>
      <c r="CL67">
        <f t="shared" si="78"/>
        <v>0</v>
      </c>
      <c r="CM67">
        <f t="shared" si="78"/>
        <v>0</v>
      </c>
      <c r="CN67">
        <f t="shared" si="78"/>
        <v>0</v>
      </c>
      <c r="CO67">
        <f t="shared" si="78"/>
        <v>0</v>
      </c>
      <c r="CP67">
        <f t="shared" si="78"/>
        <v>0</v>
      </c>
      <c r="CQ67">
        <f t="shared" si="78"/>
        <v>0</v>
      </c>
      <c r="CR67">
        <f t="shared" si="78"/>
        <v>0</v>
      </c>
      <c r="CS67">
        <f t="shared" si="78"/>
        <v>0</v>
      </c>
      <c r="CT67">
        <f t="shared" si="78"/>
        <v>0</v>
      </c>
      <c r="CU67">
        <f t="shared" si="78"/>
        <v>0</v>
      </c>
      <c r="CV67">
        <f t="shared" si="78"/>
        <v>0</v>
      </c>
      <c r="CW67">
        <f t="shared" si="78"/>
        <v>0</v>
      </c>
      <c r="CX67">
        <f t="shared" ref="CX67:DQ67" si="79">CX$49*CX28</f>
        <v>0</v>
      </c>
      <c r="CY67">
        <f t="shared" si="79"/>
        <v>0</v>
      </c>
      <c r="CZ67">
        <f t="shared" si="79"/>
        <v>0</v>
      </c>
      <c r="DA67">
        <f t="shared" si="79"/>
        <v>0</v>
      </c>
      <c r="DB67">
        <f t="shared" si="79"/>
        <v>0</v>
      </c>
      <c r="DC67">
        <f t="shared" si="79"/>
        <v>0</v>
      </c>
      <c r="DD67">
        <f t="shared" si="79"/>
        <v>0</v>
      </c>
      <c r="DE67">
        <f t="shared" si="79"/>
        <v>0</v>
      </c>
      <c r="DF67">
        <f t="shared" si="79"/>
        <v>0</v>
      </c>
      <c r="DG67">
        <f t="shared" si="79"/>
        <v>0</v>
      </c>
      <c r="DH67">
        <f t="shared" si="79"/>
        <v>0</v>
      </c>
      <c r="DI67">
        <f t="shared" si="79"/>
        <v>0</v>
      </c>
      <c r="DJ67">
        <f t="shared" si="79"/>
        <v>0</v>
      </c>
      <c r="DK67">
        <f t="shared" si="79"/>
        <v>0</v>
      </c>
      <c r="DL67">
        <f t="shared" si="79"/>
        <v>0</v>
      </c>
      <c r="DM67">
        <f t="shared" si="79"/>
        <v>0</v>
      </c>
      <c r="DN67">
        <f t="shared" si="79"/>
        <v>0</v>
      </c>
      <c r="DO67">
        <f t="shared" si="79"/>
        <v>0</v>
      </c>
      <c r="DP67">
        <f t="shared" si="79"/>
        <v>0</v>
      </c>
      <c r="DQ67">
        <f t="shared" si="79"/>
        <v>0</v>
      </c>
    </row>
    <row r="68" spans="1:121" x14ac:dyDescent="0.25">
      <c r="A68" t="str">
        <f t="shared" si="48"/>
        <v>02_BD</v>
      </c>
      <c r="B68" t="str">
        <f t="shared" si="48"/>
        <v>7_10_refinery_gas_not_liquefied</v>
      </c>
      <c r="C68" t="str">
        <f t="shared" si="48"/>
        <v>7_10_refi_gas_notliq</v>
      </c>
      <c r="D68" s="4" t="s">
        <v>149</v>
      </c>
      <c r="E68" s="4"/>
      <c r="F68" s="4"/>
      <c r="G68" s="4">
        <f t="shared" si="49"/>
        <v>0</v>
      </c>
      <c r="BL68" t="str">
        <f t="shared" si="50"/>
        <v>02_BD</v>
      </c>
      <c r="BM68" t="str">
        <f t="shared" si="51"/>
        <v>d_nonenergy_7_10_refi_gas_notliq</v>
      </c>
      <c r="BP68">
        <f t="shared" ref="BP68:CW68" si="80">BP$49*BP29</f>
        <v>0</v>
      </c>
      <c r="BQ68">
        <f t="shared" si="80"/>
        <v>0</v>
      </c>
      <c r="BR68">
        <f t="shared" si="80"/>
        <v>0</v>
      </c>
      <c r="BS68">
        <f t="shared" si="80"/>
        <v>0</v>
      </c>
      <c r="BT68">
        <f t="shared" si="80"/>
        <v>0</v>
      </c>
      <c r="BU68">
        <f t="shared" si="80"/>
        <v>0</v>
      </c>
      <c r="BV68">
        <f t="shared" si="80"/>
        <v>0</v>
      </c>
      <c r="BW68">
        <f t="shared" si="80"/>
        <v>0</v>
      </c>
      <c r="BX68">
        <f t="shared" si="80"/>
        <v>0</v>
      </c>
      <c r="BY68">
        <f t="shared" si="80"/>
        <v>0</v>
      </c>
      <c r="BZ68">
        <f t="shared" si="80"/>
        <v>0</v>
      </c>
      <c r="CA68">
        <f t="shared" si="80"/>
        <v>0</v>
      </c>
      <c r="CB68">
        <f t="shared" si="80"/>
        <v>0</v>
      </c>
      <c r="CC68">
        <f t="shared" si="80"/>
        <v>0</v>
      </c>
      <c r="CD68">
        <f t="shared" si="80"/>
        <v>0</v>
      </c>
      <c r="CE68">
        <f t="shared" si="80"/>
        <v>0</v>
      </c>
      <c r="CF68">
        <f t="shared" si="80"/>
        <v>0</v>
      </c>
      <c r="CG68">
        <f t="shared" si="80"/>
        <v>0</v>
      </c>
      <c r="CH68">
        <f t="shared" si="80"/>
        <v>0</v>
      </c>
      <c r="CI68">
        <f t="shared" si="80"/>
        <v>0</v>
      </c>
      <c r="CJ68">
        <f t="shared" si="80"/>
        <v>0</v>
      </c>
      <c r="CK68">
        <f t="shared" si="80"/>
        <v>0</v>
      </c>
      <c r="CL68">
        <f t="shared" si="80"/>
        <v>0</v>
      </c>
      <c r="CM68">
        <f t="shared" si="80"/>
        <v>0</v>
      </c>
      <c r="CN68">
        <f t="shared" si="80"/>
        <v>0</v>
      </c>
      <c r="CO68">
        <f t="shared" si="80"/>
        <v>0</v>
      </c>
      <c r="CP68">
        <f t="shared" si="80"/>
        <v>0</v>
      </c>
      <c r="CQ68">
        <f t="shared" si="80"/>
        <v>0</v>
      </c>
      <c r="CR68">
        <f t="shared" si="80"/>
        <v>0</v>
      </c>
      <c r="CS68">
        <f t="shared" si="80"/>
        <v>0</v>
      </c>
      <c r="CT68">
        <f t="shared" si="80"/>
        <v>0</v>
      </c>
      <c r="CU68">
        <f t="shared" si="80"/>
        <v>0</v>
      </c>
      <c r="CV68">
        <f t="shared" si="80"/>
        <v>0</v>
      </c>
      <c r="CW68">
        <f t="shared" si="80"/>
        <v>0</v>
      </c>
      <c r="CX68">
        <f t="shared" ref="CX68:DQ68" si="81">CX$49*CX29</f>
        <v>0</v>
      </c>
      <c r="CY68">
        <f t="shared" si="81"/>
        <v>0</v>
      </c>
      <c r="CZ68">
        <f t="shared" si="81"/>
        <v>0</v>
      </c>
      <c r="DA68">
        <f t="shared" si="81"/>
        <v>0</v>
      </c>
      <c r="DB68">
        <f t="shared" si="81"/>
        <v>0</v>
      </c>
      <c r="DC68">
        <f t="shared" si="81"/>
        <v>0</v>
      </c>
      <c r="DD68">
        <f t="shared" si="81"/>
        <v>0</v>
      </c>
      <c r="DE68">
        <f t="shared" si="81"/>
        <v>0</v>
      </c>
      <c r="DF68">
        <f t="shared" si="81"/>
        <v>0</v>
      </c>
      <c r="DG68">
        <f t="shared" si="81"/>
        <v>0</v>
      </c>
      <c r="DH68">
        <f t="shared" si="81"/>
        <v>0</v>
      </c>
      <c r="DI68">
        <f t="shared" si="81"/>
        <v>0</v>
      </c>
      <c r="DJ68">
        <f t="shared" si="81"/>
        <v>0</v>
      </c>
      <c r="DK68">
        <f t="shared" si="81"/>
        <v>0</v>
      </c>
      <c r="DL68">
        <f t="shared" si="81"/>
        <v>0</v>
      </c>
      <c r="DM68">
        <f t="shared" si="81"/>
        <v>0</v>
      </c>
      <c r="DN68">
        <f t="shared" si="81"/>
        <v>0</v>
      </c>
      <c r="DO68">
        <f t="shared" si="81"/>
        <v>0</v>
      </c>
      <c r="DP68">
        <f t="shared" si="81"/>
        <v>0</v>
      </c>
      <c r="DQ68">
        <f t="shared" si="81"/>
        <v>0</v>
      </c>
    </row>
    <row r="69" spans="1:121" x14ac:dyDescent="0.25">
      <c r="A69" t="str">
        <f t="shared" si="48"/>
        <v>02_BD</v>
      </c>
      <c r="B69" t="str">
        <f t="shared" si="48"/>
        <v>7_11_ethane</v>
      </c>
      <c r="C69" t="str">
        <f t="shared" si="48"/>
        <v>7_11_ethane</v>
      </c>
      <c r="D69" s="4" t="s">
        <v>149</v>
      </c>
      <c r="E69" s="4"/>
      <c r="F69" s="4"/>
      <c r="G69" s="4">
        <f t="shared" si="49"/>
        <v>0</v>
      </c>
      <c r="BL69" t="str">
        <f t="shared" si="50"/>
        <v>02_BD</v>
      </c>
      <c r="BM69" t="str">
        <f t="shared" si="51"/>
        <v>d_nonenergy_7_11_ethane</v>
      </c>
      <c r="BP69">
        <f t="shared" ref="BP69:CW69" si="82">BP$49*BP30</f>
        <v>0</v>
      </c>
      <c r="BQ69">
        <f t="shared" si="82"/>
        <v>0</v>
      </c>
      <c r="BR69">
        <f t="shared" si="82"/>
        <v>0</v>
      </c>
      <c r="BS69">
        <f t="shared" si="82"/>
        <v>0</v>
      </c>
      <c r="BT69">
        <f t="shared" si="82"/>
        <v>0</v>
      </c>
      <c r="BU69">
        <f t="shared" si="82"/>
        <v>0</v>
      </c>
      <c r="BV69">
        <f t="shared" si="82"/>
        <v>0</v>
      </c>
      <c r="BW69">
        <f t="shared" si="82"/>
        <v>0</v>
      </c>
      <c r="BX69">
        <f t="shared" si="82"/>
        <v>0</v>
      </c>
      <c r="BY69">
        <f t="shared" si="82"/>
        <v>0</v>
      </c>
      <c r="BZ69">
        <f t="shared" si="82"/>
        <v>0</v>
      </c>
      <c r="CA69">
        <f t="shared" si="82"/>
        <v>0</v>
      </c>
      <c r="CB69">
        <f t="shared" si="82"/>
        <v>0</v>
      </c>
      <c r="CC69">
        <f t="shared" si="82"/>
        <v>0</v>
      </c>
      <c r="CD69">
        <f t="shared" si="82"/>
        <v>0</v>
      </c>
      <c r="CE69">
        <f t="shared" si="82"/>
        <v>0</v>
      </c>
      <c r="CF69">
        <f t="shared" si="82"/>
        <v>0</v>
      </c>
      <c r="CG69">
        <f t="shared" si="82"/>
        <v>0</v>
      </c>
      <c r="CH69">
        <f t="shared" si="82"/>
        <v>0</v>
      </c>
      <c r="CI69">
        <f t="shared" si="82"/>
        <v>0</v>
      </c>
      <c r="CJ69">
        <f t="shared" si="82"/>
        <v>0</v>
      </c>
      <c r="CK69">
        <f t="shared" si="82"/>
        <v>0</v>
      </c>
      <c r="CL69">
        <f t="shared" si="82"/>
        <v>0</v>
      </c>
      <c r="CM69">
        <f t="shared" si="82"/>
        <v>0</v>
      </c>
      <c r="CN69">
        <f t="shared" si="82"/>
        <v>0</v>
      </c>
      <c r="CO69">
        <f t="shared" si="82"/>
        <v>0</v>
      </c>
      <c r="CP69">
        <f t="shared" si="82"/>
        <v>0</v>
      </c>
      <c r="CQ69">
        <f t="shared" si="82"/>
        <v>0</v>
      </c>
      <c r="CR69">
        <f t="shared" si="82"/>
        <v>0</v>
      </c>
      <c r="CS69">
        <f t="shared" si="82"/>
        <v>0</v>
      </c>
      <c r="CT69">
        <f t="shared" si="82"/>
        <v>0</v>
      </c>
      <c r="CU69">
        <f t="shared" si="82"/>
        <v>0</v>
      </c>
      <c r="CV69">
        <f t="shared" si="82"/>
        <v>0</v>
      </c>
      <c r="CW69">
        <f t="shared" si="82"/>
        <v>0</v>
      </c>
      <c r="CX69">
        <f t="shared" ref="CX69:DQ69" si="83">CX$49*CX30</f>
        <v>0</v>
      </c>
      <c r="CY69">
        <f t="shared" si="83"/>
        <v>0</v>
      </c>
      <c r="CZ69">
        <f t="shared" si="83"/>
        <v>0</v>
      </c>
      <c r="DA69">
        <f t="shared" si="83"/>
        <v>0</v>
      </c>
      <c r="DB69">
        <f t="shared" si="83"/>
        <v>0</v>
      </c>
      <c r="DC69">
        <f t="shared" si="83"/>
        <v>0</v>
      </c>
      <c r="DD69">
        <f t="shared" si="83"/>
        <v>0</v>
      </c>
      <c r="DE69">
        <f t="shared" si="83"/>
        <v>0</v>
      </c>
      <c r="DF69">
        <f t="shared" si="83"/>
        <v>0</v>
      </c>
      <c r="DG69">
        <f t="shared" si="83"/>
        <v>0</v>
      </c>
      <c r="DH69">
        <f t="shared" si="83"/>
        <v>0</v>
      </c>
      <c r="DI69">
        <f t="shared" si="83"/>
        <v>0</v>
      </c>
      <c r="DJ69">
        <f t="shared" si="83"/>
        <v>0</v>
      </c>
      <c r="DK69">
        <f t="shared" si="83"/>
        <v>0</v>
      </c>
      <c r="DL69">
        <f t="shared" si="83"/>
        <v>0</v>
      </c>
      <c r="DM69">
        <f t="shared" si="83"/>
        <v>0</v>
      </c>
      <c r="DN69">
        <f t="shared" si="83"/>
        <v>0</v>
      </c>
      <c r="DO69">
        <f t="shared" si="83"/>
        <v>0</v>
      </c>
      <c r="DP69">
        <f t="shared" si="83"/>
        <v>0</v>
      </c>
      <c r="DQ69">
        <f t="shared" si="83"/>
        <v>0</v>
      </c>
    </row>
    <row r="70" spans="1:121" x14ac:dyDescent="0.25">
      <c r="A70" t="str">
        <f t="shared" si="48"/>
        <v>02_BD</v>
      </c>
      <c r="B70" t="str">
        <f t="shared" si="48"/>
        <v>7_x_other_petroleum_products</v>
      </c>
      <c r="C70" t="str">
        <f t="shared" si="48"/>
        <v>7_x_other_petrol_prod</v>
      </c>
      <c r="D70" s="4" t="s">
        <v>149</v>
      </c>
      <c r="E70" s="4"/>
      <c r="F70" s="4"/>
      <c r="G70" s="4">
        <f t="shared" si="49"/>
        <v>0.20362139003161009</v>
      </c>
      <c r="BL70" t="str">
        <f t="shared" si="50"/>
        <v>02_BD</v>
      </c>
      <c r="BM70" t="str">
        <f t="shared" si="51"/>
        <v>d_nonenergy_7_x_other_petrol_prod</v>
      </c>
      <c r="BP70">
        <f t="shared" ref="BP70:CW70" si="84">BP$49*BP31</f>
        <v>0</v>
      </c>
      <c r="BQ70">
        <f t="shared" si="84"/>
        <v>0.20362139003161009</v>
      </c>
      <c r="BR70">
        <f t="shared" si="84"/>
        <v>0.20596725858036119</v>
      </c>
      <c r="BS70">
        <f t="shared" si="84"/>
        <v>0.20126613800866372</v>
      </c>
      <c r="BT70">
        <f t="shared" si="84"/>
        <v>0.86187733463236338</v>
      </c>
      <c r="BU70">
        <f t="shared" si="84"/>
        <v>0.86873652236333199</v>
      </c>
      <c r="BV70">
        <f t="shared" si="84"/>
        <v>0.87516031689165086</v>
      </c>
      <c r="BW70">
        <f t="shared" si="84"/>
        <v>0.88206534959654315</v>
      </c>
      <c r="BX70">
        <f t="shared" si="84"/>
        <v>0.88899451123507989</v>
      </c>
      <c r="BY70">
        <f t="shared" si="84"/>
        <v>0.89548104099087367</v>
      </c>
      <c r="BZ70">
        <f t="shared" si="84"/>
        <v>0.90245604760333442</v>
      </c>
      <c r="CA70">
        <f t="shared" si="84"/>
        <v>0.90433274244233419</v>
      </c>
      <c r="CB70">
        <f t="shared" si="84"/>
        <v>0.90620943728133729</v>
      </c>
      <c r="CC70">
        <f t="shared" si="84"/>
        <v>0.90808613212033706</v>
      </c>
      <c r="CD70">
        <f t="shared" si="84"/>
        <v>0.90996282695933706</v>
      </c>
      <c r="CE70">
        <f t="shared" si="84"/>
        <v>0.91137034808858852</v>
      </c>
      <c r="CF70">
        <f t="shared" si="84"/>
        <v>0.91277786921783988</v>
      </c>
      <c r="CG70">
        <f t="shared" si="84"/>
        <v>0.91465456405683987</v>
      </c>
      <c r="CH70">
        <f t="shared" si="84"/>
        <v>0.91606208518609133</v>
      </c>
      <c r="CI70">
        <f t="shared" si="84"/>
        <v>0.91700043260559128</v>
      </c>
      <c r="CJ70">
        <f t="shared" si="84"/>
        <v>0.91887712744459416</v>
      </c>
      <c r="CK70">
        <f t="shared" si="84"/>
        <v>0.91981547486409421</v>
      </c>
      <c r="CL70">
        <f t="shared" si="84"/>
        <v>0.92122299599334567</v>
      </c>
      <c r="CM70">
        <f t="shared" si="84"/>
        <v>0.92216134341284561</v>
      </c>
      <c r="CN70">
        <f t="shared" si="84"/>
        <v>0.92309969083234555</v>
      </c>
      <c r="CO70">
        <f t="shared" si="84"/>
        <v>0.92403803825184538</v>
      </c>
      <c r="CP70">
        <f t="shared" si="84"/>
        <v>0.92497638567134544</v>
      </c>
      <c r="CQ70">
        <f t="shared" si="84"/>
        <v>0.92591473309084849</v>
      </c>
      <c r="CR70">
        <f t="shared" si="84"/>
        <v>0.92685308051034843</v>
      </c>
      <c r="CS70">
        <f t="shared" si="84"/>
        <v>0.92779142792984826</v>
      </c>
      <c r="CT70">
        <f t="shared" si="84"/>
        <v>0.92826060163959989</v>
      </c>
      <c r="CU70">
        <f t="shared" si="84"/>
        <v>0.92919894905909972</v>
      </c>
      <c r="CV70">
        <f t="shared" si="84"/>
        <v>0.92919894905909972</v>
      </c>
      <c r="CW70">
        <f t="shared" si="84"/>
        <v>0.93013729647859966</v>
      </c>
      <c r="CX70">
        <f t="shared" ref="CX70:DQ70" si="85">CX$49*CX31</f>
        <v>0.93013729647859966</v>
      </c>
      <c r="CY70">
        <f t="shared" si="85"/>
        <v>0.93013729647859966</v>
      </c>
      <c r="CZ70">
        <f t="shared" si="85"/>
        <v>0.93013729647859966</v>
      </c>
      <c r="DA70">
        <f t="shared" si="85"/>
        <v>0.93013729647859966</v>
      </c>
      <c r="DB70">
        <f t="shared" si="85"/>
        <v>0.93013729647859966</v>
      </c>
      <c r="DC70">
        <f t="shared" si="85"/>
        <v>0.93013729647859966</v>
      </c>
      <c r="DD70">
        <f t="shared" si="85"/>
        <v>0.93013729647859966</v>
      </c>
      <c r="DE70">
        <f t="shared" si="85"/>
        <v>0.93013729647859966</v>
      </c>
      <c r="DF70">
        <f t="shared" si="85"/>
        <v>0.93013729647859966</v>
      </c>
      <c r="DG70">
        <f t="shared" si="85"/>
        <v>0.93013729647859966</v>
      </c>
      <c r="DH70">
        <f t="shared" si="85"/>
        <v>0.93013729647859966</v>
      </c>
      <c r="DI70">
        <f t="shared" si="85"/>
        <v>0.93013729647859966</v>
      </c>
      <c r="DJ70">
        <f t="shared" si="85"/>
        <v>0.93013729647859966</v>
      </c>
      <c r="DK70">
        <f t="shared" si="85"/>
        <v>0.93013729647859966</v>
      </c>
      <c r="DL70">
        <f t="shared" si="85"/>
        <v>0.93013729647859966</v>
      </c>
      <c r="DM70">
        <f t="shared" si="85"/>
        <v>0.93013729647859966</v>
      </c>
      <c r="DN70">
        <f t="shared" si="85"/>
        <v>0.93013729647859966</v>
      </c>
      <c r="DO70">
        <f t="shared" si="85"/>
        <v>0.93013729647859966</v>
      </c>
      <c r="DP70">
        <f t="shared" si="85"/>
        <v>0.93013729647859966</v>
      </c>
      <c r="DQ70">
        <f t="shared" si="85"/>
        <v>0.93013729647859966</v>
      </c>
    </row>
    <row r="71" spans="1:121" x14ac:dyDescent="0.25">
      <c r="A71" t="str">
        <f t="shared" si="48"/>
        <v>02_BD</v>
      </c>
      <c r="B71" t="str">
        <f t="shared" si="48"/>
        <v>8_1_natural_gas</v>
      </c>
      <c r="C71" t="str">
        <f t="shared" si="48"/>
        <v>8_1_natural_gas</v>
      </c>
      <c r="D71" s="4" t="s">
        <v>149</v>
      </c>
      <c r="E71" s="4"/>
      <c r="F71" s="4"/>
      <c r="G71" s="4">
        <f t="shared" si="49"/>
        <v>25.152754610524489</v>
      </c>
      <c r="BL71" t="str">
        <f t="shared" si="50"/>
        <v>02_BD</v>
      </c>
      <c r="BM71" t="str">
        <f t="shared" si="51"/>
        <v>d_nonenergy_8_1_natural_gas</v>
      </c>
      <c r="BP71">
        <f t="shared" ref="BP71:CW71" si="86">BP$49*BP32</f>
        <v>18.756714013822432</v>
      </c>
      <c r="BQ71">
        <f t="shared" si="86"/>
        <v>25.152754610524489</v>
      </c>
      <c r="BR71">
        <f t="shared" si="86"/>
        <v>25.442532889447563</v>
      </c>
      <c r="BS71">
        <f t="shared" si="86"/>
        <v>24.861817218485694</v>
      </c>
      <c r="BT71">
        <f t="shared" si="86"/>
        <v>106.46518570085081</v>
      </c>
      <c r="BU71">
        <f t="shared" si="86"/>
        <v>107.3124810945115</v>
      </c>
      <c r="BV71">
        <f t="shared" si="86"/>
        <v>108.10599363960389</v>
      </c>
      <c r="BW71">
        <f t="shared" si="86"/>
        <v>108.95895212877265</v>
      </c>
      <c r="BX71">
        <f t="shared" si="86"/>
        <v>109.81489119452463</v>
      </c>
      <c r="BY71">
        <f t="shared" si="86"/>
        <v>110.61615323873333</v>
      </c>
      <c r="BZ71">
        <f t="shared" si="86"/>
        <v>111.47775539999338</v>
      </c>
      <c r="CA71">
        <f t="shared" si="86"/>
        <v>111.7095780231317</v>
      </c>
      <c r="CB71">
        <f t="shared" si="86"/>
        <v>111.94140064627042</v>
      </c>
      <c r="CC71">
        <f t="shared" si="86"/>
        <v>112.17322326940875</v>
      </c>
      <c r="CD71">
        <f t="shared" si="86"/>
        <v>112.40504589254711</v>
      </c>
      <c r="CE71">
        <f t="shared" si="86"/>
        <v>112.57891285990104</v>
      </c>
      <c r="CF71">
        <f t="shared" si="86"/>
        <v>112.75277982725498</v>
      </c>
      <c r="CG71">
        <f t="shared" si="86"/>
        <v>112.98460245039333</v>
      </c>
      <c r="CH71">
        <f t="shared" si="86"/>
        <v>113.15846941774727</v>
      </c>
      <c r="CI71">
        <f t="shared" si="86"/>
        <v>113.27438072931643</v>
      </c>
      <c r="CJ71">
        <f t="shared" si="86"/>
        <v>113.50620335245515</v>
      </c>
      <c r="CK71">
        <f t="shared" si="86"/>
        <v>113.62211466402432</v>
      </c>
      <c r="CL71">
        <f t="shared" si="86"/>
        <v>113.79598163137825</v>
      </c>
      <c r="CM71">
        <f t="shared" si="86"/>
        <v>113.91189294294743</v>
      </c>
      <c r="CN71">
        <f t="shared" si="86"/>
        <v>114.0278042545166</v>
      </c>
      <c r="CO71">
        <f t="shared" si="86"/>
        <v>114.14371556608576</v>
      </c>
      <c r="CP71">
        <f t="shared" si="86"/>
        <v>114.25962687765492</v>
      </c>
      <c r="CQ71">
        <f t="shared" si="86"/>
        <v>114.37553818922449</v>
      </c>
      <c r="CR71">
        <f t="shared" si="86"/>
        <v>114.49144950079365</v>
      </c>
      <c r="CS71">
        <f t="shared" si="86"/>
        <v>114.60736081236281</v>
      </c>
      <c r="CT71">
        <f t="shared" si="86"/>
        <v>114.66531646814759</v>
      </c>
      <c r="CU71">
        <f t="shared" si="86"/>
        <v>114.78122777971674</v>
      </c>
      <c r="CV71">
        <f t="shared" si="86"/>
        <v>114.78122777971674</v>
      </c>
      <c r="CW71">
        <f t="shared" si="86"/>
        <v>114.89713909128592</v>
      </c>
      <c r="CX71">
        <f t="shared" ref="CX71:DQ71" si="87">CX$49*CX32</f>
        <v>114.89713909128592</v>
      </c>
      <c r="CY71">
        <f t="shared" si="87"/>
        <v>114.89713909128592</v>
      </c>
      <c r="CZ71">
        <f t="shared" si="87"/>
        <v>114.89713909128592</v>
      </c>
      <c r="DA71">
        <f t="shared" si="87"/>
        <v>114.89713909128592</v>
      </c>
      <c r="DB71">
        <f t="shared" si="87"/>
        <v>114.89713909128592</v>
      </c>
      <c r="DC71">
        <f t="shared" si="87"/>
        <v>114.89713909128592</v>
      </c>
      <c r="DD71">
        <f t="shared" si="87"/>
        <v>114.89713909128592</v>
      </c>
      <c r="DE71">
        <f t="shared" si="87"/>
        <v>114.89713909128592</v>
      </c>
      <c r="DF71">
        <f t="shared" si="87"/>
        <v>114.89713909128592</v>
      </c>
      <c r="DG71">
        <f t="shared" si="87"/>
        <v>114.89713909128592</v>
      </c>
      <c r="DH71">
        <f t="shared" si="87"/>
        <v>114.89713909128592</v>
      </c>
      <c r="DI71">
        <f t="shared" si="87"/>
        <v>114.89713909128592</v>
      </c>
      <c r="DJ71">
        <f t="shared" si="87"/>
        <v>114.89713909128592</v>
      </c>
      <c r="DK71">
        <f t="shared" si="87"/>
        <v>114.89713909128592</v>
      </c>
      <c r="DL71">
        <f t="shared" si="87"/>
        <v>114.89713909128592</v>
      </c>
      <c r="DM71">
        <f t="shared" si="87"/>
        <v>114.89713909128592</v>
      </c>
      <c r="DN71">
        <f t="shared" si="87"/>
        <v>114.89713909128592</v>
      </c>
      <c r="DO71">
        <f t="shared" si="87"/>
        <v>114.89713909128592</v>
      </c>
      <c r="DP71">
        <f t="shared" si="87"/>
        <v>114.89713909128592</v>
      </c>
      <c r="DQ71">
        <f t="shared" si="87"/>
        <v>114.89713909128592</v>
      </c>
    </row>
    <row r="72" spans="1:121" x14ac:dyDescent="0.25">
      <c r="A72" t="str">
        <f t="shared" si="48"/>
        <v>02_BD</v>
      </c>
      <c r="B72" t="str">
        <f t="shared" si="48"/>
        <v>15_1_fuelwood_and_woodwaste</v>
      </c>
      <c r="C72" t="str">
        <f t="shared" si="48"/>
        <v>15_1_fwood_wwaste</v>
      </c>
      <c r="D72" s="4" t="s">
        <v>149</v>
      </c>
      <c r="E72" s="4"/>
      <c r="F72" s="4"/>
      <c r="G72" s="4">
        <f t="shared" si="49"/>
        <v>0</v>
      </c>
      <c r="BL72" t="str">
        <f t="shared" si="50"/>
        <v>02_BD</v>
      </c>
      <c r="BM72" t="str">
        <f t="shared" si="51"/>
        <v>d_nonenergy_15_1_fwood_wwaste</v>
      </c>
      <c r="BP72">
        <f t="shared" ref="BP72:CW72" si="88">BP$49*BP33</f>
        <v>0</v>
      </c>
      <c r="BQ72">
        <f t="shared" si="88"/>
        <v>0</v>
      </c>
      <c r="BR72">
        <f t="shared" si="88"/>
        <v>0</v>
      </c>
      <c r="BS72">
        <f t="shared" si="88"/>
        <v>0</v>
      </c>
      <c r="BT72">
        <f t="shared" si="88"/>
        <v>0</v>
      </c>
      <c r="BU72">
        <f t="shared" si="88"/>
        <v>0</v>
      </c>
      <c r="BV72">
        <f t="shared" si="88"/>
        <v>0</v>
      </c>
      <c r="BW72">
        <f t="shared" si="88"/>
        <v>0</v>
      </c>
      <c r="BX72">
        <f t="shared" si="88"/>
        <v>0</v>
      </c>
      <c r="BY72">
        <f t="shared" si="88"/>
        <v>0</v>
      </c>
      <c r="BZ72">
        <f t="shared" si="88"/>
        <v>0</v>
      </c>
      <c r="CA72">
        <f t="shared" si="88"/>
        <v>0</v>
      </c>
      <c r="CB72">
        <f t="shared" si="88"/>
        <v>0</v>
      </c>
      <c r="CC72">
        <f t="shared" si="88"/>
        <v>0</v>
      </c>
      <c r="CD72">
        <f t="shared" si="88"/>
        <v>0</v>
      </c>
      <c r="CE72">
        <f t="shared" si="88"/>
        <v>0</v>
      </c>
      <c r="CF72">
        <f t="shared" si="88"/>
        <v>0</v>
      </c>
      <c r="CG72">
        <f t="shared" si="88"/>
        <v>0</v>
      </c>
      <c r="CH72">
        <f t="shared" si="88"/>
        <v>0</v>
      </c>
      <c r="CI72">
        <f t="shared" si="88"/>
        <v>0</v>
      </c>
      <c r="CJ72">
        <f t="shared" si="88"/>
        <v>0</v>
      </c>
      <c r="CK72">
        <f t="shared" si="88"/>
        <v>0</v>
      </c>
      <c r="CL72">
        <f t="shared" si="88"/>
        <v>0</v>
      </c>
      <c r="CM72">
        <f t="shared" si="88"/>
        <v>0</v>
      </c>
      <c r="CN72">
        <f t="shared" si="88"/>
        <v>0</v>
      </c>
      <c r="CO72">
        <f t="shared" si="88"/>
        <v>0</v>
      </c>
      <c r="CP72">
        <f t="shared" si="88"/>
        <v>0</v>
      </c>
      <c r="CQ72">
        <f t="shared" si="88"/>
        <v>0</v>
      </c>
      <c r="CR72">
        <f t="shared" si="88"/>
        <v>0</v>
      </c>
      <c r="CS72">
        <f t="shared" si="88"/>
        <v>0</v>
      </c>
      <c r="CT72">
        <f t="shared" si="88"/>
        <v>0</v>
      </c>
      <c r="CU72">
        <f t="shared" si="88"/>
        <v>0</v>
      </c>
      <c r="CV72">
        <f t="shared" si="88"/>
        <v>0</v>
      </c>
      <c r="CW72">
        <f t="shared" si="88"/>
        <v>0</v>
      </c>
      <c r="CX72">
        <f t="shared" ref="CX72:DQ72" si="89">CX$49*CX33</f>
        <v>0</v>
      </c>
      <c r="CY72">
        <f t="shared" si="89"/>
        <v>0</v>
      </c>
      <c r="CZ72">
        <f t="shared" si="89"/>
        <v>0</v>
      </c>
      <c r="DA72">
        <f t="shared" si="89"/>
        <v>0</v>
      </c>
      <c r="DB72">
        <f t="shared" si="89"/>
        <v>0</v>
      </c>
      <c r="DC72">
        <f t="shared" si="89"/>
        <v>0</v>
      </c>
      <c r="DD72">
        <f t="shared" si="89"/>
        <v>0</v>
      </c>
      <c r="DE72">
        <f t="shared" si="89"/>
        <v>0</v>
      </c>
      <c r="DF72">
        <f t="shared" si="89"/>
        <v>0</v>
      </c>
      <c r="DG72">
        <f t="shared" si="89"/>
        <v>0</v>
      </c>
      <c r="DH72">
        <f t="shared" si="89"/>
        <v>0</v>
      </c>
      <c r="DI72">
        <f t="shared" si="89"/>
        <v>0</v>
      </c>
      <c r="DJ72">
        <f t="shared" si="89"/>
        <v>0</v>
      </c>
      <c r="DK72">
        <f t="shared" si="89"/>
        <v>0</v>
      </c>
      <c r="DL72">
        <f t="shared" si="89"/>
        <v>0</v>
      </c>
      <c r="DM72">
        <f t="shared" si="89"/>
        <v>0</v>
      </c>
      <c r="DN72">
        <f t="shared" si="89"/>
        <v>0</v>
      </c>
      <c r="DO72">
        <f t="shared" si="89"/>
        <v>0</v>
      </c>
      <c r="DP72">
        <f t="shared" si="89"/>
        <v>0</v>
      </c>
      <c r="DQ72">
        <f t="shared" si="89"/>
        <v>0</v>
      </c>
    </row>
    <row r="73" spans="1:121" x14ac:dyDescent="0.25">
      <c r="A73" t="str">
        <f t="shared" si="48"/>
        <v>02_BD</v>
      </c>
      <c r="B73" t="str">
        <f t="shared" si="48"/>
        <v>15_2_bagasse</v>
      </c>
      <c r="C73" t="str">
        <f t="shared" si="48"/>
        <v>15_2_bagasse</v>
      </c>
      <c r="D73" s="4" t="s">
        <v>149</v>
      </c>
      <c r="E73" s="4"/>
      <c r="F73" s="4"/>
      <c r="G73" s="4">
        <f t="shared" si="49"/>
        <v>0</v>
      </c>
      <c r="BL73" t="str">
        <f t="shared" si="50"/>
        <v>02_BD</v>
      </c>
      <c r="BM73" t="str">
        <f t="shared" si="51"/>
        <v>d_nonenergy_15_2_bagasse</v>
      </c>
      <c r="BP73">
        <f t="shared" ref="BP73:CW73" si="90">BP$49*BP34</f>
        <v>0</v>
      </c>
      <c r="BQ73">
        <f t="shared" si="90"/>
        <v>0</v>
      </c>
      <c r="BR73">
        <f t="shared" si="90"/>
        <v>0</v>
      </c>
      <c r="BS73">
        <f t="shared" si="90"/>
        <v>0</v>
      </c>
      <c r="BT73">
        <f t="shared" si="90"/>
        <v>0</v>
      </c>
      <c r="BU73">
        <f t="shared" si="90"/>
        <v>0</v>
      </c>
      <c r="BV73">
        <f t="shared" si="90"/>
        <v>0</v>
      </c>
      <c r="BW73">
        <f t="shared" si="90"/>
        <v>0</v>
      </c>
      <c r="BX73">
        <f t="shared" si="90"/>
        <v>0</v>
      </c>
      <c r="BY73">
        <f t="shared" si="90"/>
        <v>0</v>
      </c>
      <c r="BZ73">
        <f t="shared" si="90"/>
        <v>0</v>
      </c>
      <c r="CA73">
        <f t="shared" si="90"/>
        <v>0</v>
      </c>
      <c r="CB73">
        <f t="shared" si="90"/>
        <v>0</v>
      </c>
      <c r="CC73">
        <f t="shared" si="90"/>
        <v>0</v>
      </c>
      <c r="CD73">
        <f t="shared" si="90"/>
        <v>0</v>
      </c>
      <c r="CE73">
        <f t="shared" si="90"/>
        <v>0</v>
      </c>
      <c r="CF73">
        <f t="shared" si="90"/>
        <v>0</v>
      </c>
      <c r="CG73">
        <f t="shared" si="90"/>
        <v>0</v>
      </c>
      <c r="CH73">
        <f t="shared" si="90"/>
        <v>0</v>
      </c>
      <c r="CI73">
        <f t="shared" si="90"/>
        <v>0</v>
      </c>
      <c r="CJ73">
        <f t="shared" si="90"/>
        <v>0</v>
      </c>
      <c r="CK73">
        <f t="shared" si="90"/>
        <v>0</v>
      </c>
      <c r="CL73">
        <f t="shared" si="90"/>
        <v>0</v>
      </c>
      <c r="CM73">
        <f t="shared" si="90"/>
        <v>0</v>
      </c>
      <c r="CN73">
        <f t="shared" si="90"/>
        <v>0</v>
      </c>
      <c r="CO73">
        <f t="shared" si="90"/>
        <v>0</v>
      </c>
      <c r="CP73">
        <f t="shared" si="90"/>
        <v>0</v>
      </c>
      <c r="CQ73">
        <f t="shared" si="90"/>
        <v>0</v>
      </c>
      <c r="CR73">
        <f t="shared" si="90"/>
        <v>0</v>
      </c>
      <c r="CS73">
        <f t="shared" si="90"/>
        <v>0</v>
      </c>
      <c r="CT73">
        <f t="shared" si="90"/>
        <v>0</v>
      </c>
      <c r="CU73">
        <f t="shared" si="90"/>
        <v>0</v>
      </c>
      <c r="CV73">
        <f t="shared" si="90"/>
        <v>0</v>
      </c>
      <c r="CW73">
        <f t="shared" si="90"/>
        <v>0</v>
      </c>
      <c r="CX73">
        <f t="shared" ref="CX73:DQ73" si="91">CX$49*CX34</f>
        <v>0</v>
      </c>
      <c r="CY73">
        <f t="shared" si="91"/>
        <v>0</v>
      </c>
      <c r="CZ73">
        <f t="shared" si="91"/>
        <v>0</v>
      </c>
      <c r="DA73">
        <f t="shared" si="91"/>
        <v>0</v>
      </c>
      <c r="DB73">
        <f t="shared" si="91"/>
        <v>0</v>
      </c>
      <c r="DC73">
        <f t="shared" si="91"/>
        <v>0</v>
      </c>
      <c r="DD73">
        <f t="shared" si="91"/>
        <v>0</v>
      </c>
      <c r="DE73">
        <f t="shared" si="91"/>
        <v>0</v>
      </c>
      <c r="DF73">
        <f t="shared" si="91"/>
        <v>0</v>
      </c>
      <c r="DG73">
        <f t="shared" si="91"/>
        <v>0</v>
      </c>
      <c r="DH73">
        <f t="shared" si="91"/>
        <v>0</v>
      </c>
      <c r="DI73">
        <f t="shared" si="91"/>
        <v>0</v>
      </c>
      <c r="DJ73">
        <f t="shared" si="91"/>
        <v>0</v>
      </c>
      <c r="DK73">
        <f t="shared" si="91"/>
        <v>0</v>
      </c>
      <c r="DL73">
        <f t="shared" si="91"/>
        <v>0</v>
      </c>
      <c r="DM73">
        <f t="shared" si="91"/>
        <v>0</v>
      </c>
      <c r="DN73">
        <f t="shared" si="91"/>
        <v>0</v>
      </c>
      <c r="DO73">
        <f t="shared" si="91"/>
        <v>0</v>
      </c>
      <c r="DP73">
        <f t="shared" si="91"/>
        <v>0</v>
      </c>
      <c r="DQ73">
        <f t="shared" si="91"/>
        <v>0</v>
      </c>
    </row>
    <row r="74" spans="1:121" x14ac:dyDescent="0.25">
      <c r="A74" t="str">
        <f t="shared" si="48"/>
        <v>02_BD</v>
      </c>
      <c r="B74" t="str">
        <f t="shared" si="48"/>
        <v>15_3_charcoal</v>
      </c>
      <c r="C74" t="str">
        <f t="shared" si="48"/>
        <v>15_3_charcoal</v>
      </c>
      <c r="D74" s="4" t="s">
        <v>149</v>
      </c>
      <c r="E74" s="4"/>
      <c r="F74" s="4"/>
      <c r="G74" s="4">
        <f t="shared" si="49"/>
        <v>0</v>
      </c>
      <c r="BL74" t="str">
        <f t="shared" si="50"/>
        <v>02_BD</v>
      </c>
      <c r="BM74" t="str">
        <f t="shared" si="51"/>
        <v>d_nonenergy_15_3_charcoal</v>
      </c>
      <c r="BP74">
        <f t="shared" ref="BP74:CW74" si="92">BP$49*BP35</f>
        <v>0</v>
      </c>
      <c r="BQ74">
        <f t="shared" si="92"/>
        <v>0</v>
      </c>
      <c r="BR74">
        <f t="shared" si="92"/>
        <v>0</v>
      </c>
      <c r="BS74">
        <f t="shared" si="92"/>
        <v>0</v>
      </c>
      <c r="BT74">
        <f t="shared" si="92"/>
        <v>0</v>
      </c>
      <c r="BU74">
        <f t="shared" si="92"/>
        <v>0</v>
      </c>
      <c r="BV74">
        <f t="shared" si="92"/>
        <v>0</v>
      </c>
      <c r="BW74">
        <f t="shared" si="92"/>
        <v>0</v>
      </c>
      <c r="BX74">
        <f t="shared" si="92"/>
        <v>0</v>
      </c>
      <c r="BY74">
        <f t="shared" si="92"/>
        <v>0</v>
      </c>
      <c r="BZ74">
        <f t="shared" si="92"/>
        <v>0</v>
      </c>
      <c r="CA74">
        <f t="shared" si="92"/>
        <v>0</v>
      </c>
      <c r="CB74">
        <f t="shared" si="92"/>
        <v>0</v>
      </c>
      <c r="CC74">
        <f t="shared" si="92"/>
        <v>0</v>
      </c>
      <c r="CD74">
        <f t="shared" si="92"/>
        <v>0</v>
      </c>
      <c r="CE74">
        <f t="shared" si="92"/>
        <v>0</v>
      </c>
      <c r="CF74">
        <f t="shared" si="92"/>
        <v>0</v>
      </c>
      <c r="CG74">
        <f t="shared" si="92"/>
        <v>0</v>
      </c>
      <c r="CH74">
        <f t="shared" si="92"/>
        <v>0</v>
      </c>
      <c r="CI74">
        <f t="shared" si="92"/>
        <v>0</v>
      </c>
      <c r="CJ74">
        <f t="shared" si="92"/>
        <v>0</v>
      </c>
      <c r="CK74">
        <f t="shared" si="92"/>
        <v>0</v>
      </c>
      <c r="CL74">
        <f t="shared" si="92"/>
        <v>0</v>
      </c>
      <c r="CM74">
        <f t="shared" si="92"/>
        <v>0</v>
      </c>
      <c r="CN74">
        <f t="shared" si="92"/>
        <v>0</v>
      </c>
      <c r="CO74">
        <f t="shared" si="92"/>
        <v>0</v>
      </c>
      <c r="CP74">
        <f t="shared" si="92"/>
        <v>0</v>
      </c>
      <c r="CQ74">
        <f t="shared" si="92"/>
        <v>0</v>
      </c>
      <c r="CR74">
        <f t="shared" si="92"/>
        <v>0</v>
      </c>
      <c r="CS74">
        <f t="shared" si="92"/>
        <v>0</v>
      </c>
      <c r="CT74">
        <f t="shared" si="92"/>
        <v>0</v>
      </c>
      <c r="CU74">
        <f t="shared" si="92"/>
        <v>0</v>
      </c>
      <c r="CV74">
        <f t="shared" si="92"/>
        <v>0</v>
      </c>
      <c r="CW74">
        <f t="shared" si="92"/>
        <v>0</v>
      </c>
      <c r="CX74">
        <f t="shared" ref="CX74:DQ74" si="93">CX$49*CX35</f>
        <v>0</v>
      </c>
      <c r="CY74">
        <f t="shared" si="93"/>
        <v>0</v>
      </c>
      <c r="CZ74">
        <f t="shared" si="93"/>
        <v>0</v>
      </c>
      <c r="DA74">
        <f t="shared" si="93"/>
        <v>0</v>
      </c>
      <c r="DB74">
        <f t="shared" si="93"/>
        <v>0</v>
      </c>
      <c r="DC74">
        <f t="shared" si="93"/>
        <v>0</v>
      </c>
      <c r="DD74">
        <f t="shared" si="93"/>
        <v>0</v>
      </c>
      <c r="DE74">
        <f t="shared" si="93"/>
        <v>0</v>
      </c>
      <c r="DF74">
        <f t="shared" si="93"/>
        <v>0</v>
      </c>
      <c r="DG74">
        <f t="shared" si="93"/>
        <v>0</v>
      </c>
      <c r="DH74">
        <f t="shared" si="93"/>
        <v>0</v>
      </c>
      <c r="DI74">
        <f t="shared" si="93"/>
        <v>0</v>
      </c>
      <c r="DJ74">
        <f t="shared" si="93"/>
        <v>0</v>
      </c>
      <c r="DK74">
        <f t="shared" si="93"/>
        <v>0</v>
      </c>
      <c r="DL74">
        <f t="shared" si="93"/>
        <v>0</v>
      </c>
      <c r="DM74">
        <f t="shared" si="93"/>
        <v>0</v>
      </c>
      <c r="DN74">
        <f t="shared" si="93"/>
        <v>0</v>
      </c>
      <c r="DO74">
        <f t="shared" si="93"/>
        <v>0</v>
      </c>
      <c r="DP74">
        <f t="shared" si="93"/>
        <v>0</v>
      </c>
      <c r="DQ74">
        <f t="shared" si="93"/>
        <v>0</v>
      </c>
    </row>
    <row r="75" spans="1:121" x14ac:dyDescent="0.25">
      <c r="A75" t="str">
        <f t="shared" si="48"/>
        <v>02_BD</v>
      </c>
      <c r="B75" t="str">
        <f t="shared" si="48"/>
        <v>15_4_black_liquor</v>
      </c>
      <c r="C75" t="str">
        <f t="shared" si="48"/>
        <v>15_4_black_liquor</v>
      </c>
      <c r="D75" s="4" t="s">
        <v>149</v>
      </c>
      <c r="E75" s="4"/>
      <c r="F75" s="4"/>
      <c r="G75" s="4">
        <f t="shared" si="49"/>
        <v>0</v>
      </c>
      <c r="BL75" t="str">
        <f t="shared" si="50"/>
        <v>02_BD</v>
      </c>
      <c r="BM75" t="str">
        <f t="shared" si="51"/>
        <v>d_nonenergy_15_4_black_liquor</v>
      </c>
      <c r="BP75">
        <f t="shared" ref="BP75:CW75" si="94">BP$49*BP36</f>
        <v>0</v>
      </c>
      <c r="BQ75">
        <f t="shared" si="94"/>
        <v>0</v>
      </c>
      <c r="BR75">
        <f t="shared" si="94"/>
        <v>0</v>
      </c>
      <c r="BS75">
        <f t="shared" si="94"/>
        <v>0</v>
      </c>
      <c r="BT75">
        <f t="shared" si="94"/>
        <v>0</v>
      </c>
      <c r="BU75">
        <f t="shared" si="94"/>
        <v>0</v>
      </c>
      <c r="BV75">
        <f t="shared" si="94"/>
        <v>0</v>
      </c>
      <c r="BW75">
        <f t="shared" si="94"/>
        <v>0</v>
      </c>
      <c r="BX75">
        <f t="shared" si="94"/>
        <v>0</v>
      </c>
      <c r="BY75">
        <f t="shared" si="94"/>
        <v>0</v>
      </c>
      <c r="BZ75">
        <f t="shared" si="94"/>
        <v>0</v>
      </c>
      <c r="CA75">
        <f t="shared" si="94"/>
        <v>0</v>
      </c>
      <c r="CB75">
        <f t="shared" si="94"/>
        <v>0</v>
      </c>
      <c r="CC75">
        <f t="shared" si="94"/>
        <v>0</v>
      </c>
      <c r="CD75">
        <f t="shared" si="94"/>
        <v>0</v>
      </c>
      <c r="CE75">
        <f t="shared" si="94"/>
        <v>0</v>
      </c>
      <c r="CF75">
        <f t="shared" si="94"/>
        <v>0</v>
      </c>
      <c r="CG75">
        <f t="shared" si="94"/>
        <v>0</v>
      </c>
      <c r="CH75">
        <f t="shared" si="94"/>
        <v>0</v>
      </c>
      <c r="CI75">
        <f t="shared" si="94"/>
        <v>0</v>
      </c>
      <c r="CJ75">
        <f t="shared" si="94"/>
        <v>0</v>
      </c>
      <c r="CK75">
        <f t="shared" si="94"/>
        <v>0</v>
      </c>
      <c r="CL75">
        <f t="shared" si="94"/>
        <v>0</v>
      </c>
      <c r="CM75">
        <f t="shared" si="94"/>
        <v>0</v>
      </c>
      <c r="CN75">
        <f t="shared" si="94"/>
        <v>0</v>
      </c>
      <c r="CO75">
        <f t="shared" si="94"/>
        <v>0</v>
      </c>
      <c r="CP75">
        <f t="shared" si="94"/>
        <v>0</v>
      </c>
      <c r="CQ75">
        <f t="shared" si="94"/>
        <v>0</v>
      </c>
      <c r="CR75">
        <f t="shared" si="94"/>
        <v>0</v>
      </c>
      <c r="CS75">
        <f t="shared" si="94"/>
        <v>0</v>
      </c>
      <c r="CT75">
        <f t="shared" si="94"/>
        <v>0</v>
      </c>
      <c r="CU75">
        <f t="shared" si="94"/>
        <v>0</v>
      </c>
      <c r="CV75">
        <f t="shared" si="94"/>
        <v>0</v>
      </c>
      <c r="CW75">
        <f t="shared" si="94"/>
        <v>0</v>
      </c>
      <c r="CX75">
        <f t="shared" ref="CX75:DQ75" si="95">CX$49*CX36</f>
        <v>0</v>
      </c>
      <c r="CY75">
        <f t="shared" si="95"/>
        <v>0</v>
      </c>
      <c r="CZ75">
        <f t="shared" si="95"/>
        <v>0</v>
      </c>
      <c r="DA75">
        <f t="shared" si="95"/>
        <v>0</v>
      </c>
      <c r="DB75">
        <f t="shared" si="95"/>
        <v>0</v>
      </c>
      <c r="DC75">
        <f t="shared" si="95"/>
        <v>0</v>
      </c>
      <c r="DD75">
        <f t="shared" si="95"/>
        <v>0</v>
      </c>
      <c r="DE75">
        <f t="shared" si="95"/>
        <v>0</v>
      </c>
      <c r="DF75">
        <f t="shared" si="95"/>
        <v>0</v>
      </c>
      <c r="DG75">
        <f t="shared" si="95"/>
        <v>0</v>
      </c>
      <c r="DH75">
        <f t="shared" si="95"/>
        <v>0</v>
      </c>
      <c r="DI75">
        <f t="shared" si="95"/>
        <v>0</v>
      </c>
      <c r="DJ75">
        <f t="shared" si="95"/>
        <v>0</v>
      </c>
      <c r="DK75">
        <f t="shared" si="95"/>
        <v>0</v>
      </c>
      <c r="DL75">
        <f t="shared" si="95"/>
        <v>0</v>
      </c>
      <c r="DM75">
        <f t="shared" si="95"/>
        <v>0</v>
      </c>
      <c r="DN75">
        <f t="shared" si="95"/>
        <v>0</v>
      </c>
      <c r="DO75">
        <f t="shared" si="95"/>
        <v>0</v>
      </c>
      <c r="DP75">
        <f t="shared" si="95"/>
        <v>0</v>
      </c>
      <c r="DQ75">
        <f t="shared" si="95"/>
        <v>0</v>
      </c>
    </row>
    <row r="76" spans="1:121" x14ac:dyDescent="0.25">
      <c r="A76" t="str">
        <f t="shared" si="48"/>
        <v>02_BD</v>
      </c>
      <c r="B76" t="str">
        <f t="shared" si="48"/>
        <v>15_5_other_biomass</v>
      </c>
      <c r="C76" t="str">
        <f t="shared" si="48"/>
        <v>15_5_other_biomass</v>
      </c>
      <c r="D76" s="4" t="s">
        <v>149</v>
      </c>
      <c r="E76" s="4"/>
      <c r="F76" s="4"/>
      <c r="G76" s="4">
        <f t="shared" si="49"/>
        <v>0</v>
      </c>
      <c r="BL76" t="str">
        <f t="shared" si="50"/>
        <v>02_BD</v>
      </c>
      <c r="BM76" t="str">
        <f t="shared" si="51"/>
        <v>d_nonenergy_15_5_other_biomass</v>
      </c>
      <c r="BP76">
        <f t="shared" ref="BP76:CW76" si="96">BP$49*BP37</f>
        <v>0</v>
      </c>
      <c r="BQ76">
        <f t="shared" si="96"/>
        <v>0</v>
      </c>
      <c r="BR76">
        <f t="shared" si="96"/>
        <v>0</v>
      </c>
      <c r="BS76">
        <f t="shared" si="96"/>
        <v>0</v>
      </c>
      <c r="BT76">
        <f t="shared" si="96"/>
        <v>0</v>
      </c>
      <c r="BU76">
        <f t="shared" si="96"/>
        <v>0</v>
      </c>
      <c r="BV76">
        <f t="shared" si="96"/>
        <v>0</v>
      </c>
      <c r="BW76">
        <f t="shared" si="96"/>
        <v>0</v>
      </c>
      <c r="BX76">
        <f t="shared" si="96"/>
        <v>0</v>
      </c>
      <c r="BY76">
        <f t="shared" si="96"/>
        <v>0</v>
      </c>
      <c r="BZ76">
        <f t="shared" si="96"/>
        <v>0</v>
      </c>
      <c r="CA76">
        <f t="shared" si="96"/>
        <v>0</v>
      </c>
      <c r="CB76">
        <f t="shared" si="96"/>
        <v>0</v>
      </c>
      <c r="CC76">
        <f t="shared" si="96"/>
        <v>0</v>
      </c>
      <c r="CD76">
        <f t="shared" si="96"/>
        <v>0</v>
      </c>
      <c r="CE76">
        <f t="shared" si="96"/>
        <v>0</v>
      </c>
      <c r="CF76">
        <f t="shared" si="96"/>
        <v>0</v>
      </c>
      <c r="CG76">
        <f t="shared" si="96"/>
        <v>0</v>
      </c>
      <c r="CH76">
        <f t="shared" si="96"/>
        <v>0</v>
      </c>
      <c r="CI76">
        <f t="shared" si="96"/>
        <v>0</v>
      </c>
      <c r="CJ76">
        <f t="shared" si="96"/>
        <v>0</v>
      </c>
      <c r="CK76">
        <f t="shared" si="96"/>
        <v>0</v>
      </c>
      <c r="CL76">
        <f t="shared" si="96"/>
        <v>0</v>
      </c>
      <c r="CM76">
        <f t="shared" si="96"/>
        <v>0</v>
      </c>
      <c r="CN76">
        <f t="shared" si="96"/>
        <v>0</v>
      </c>
      <c r="CO76">
        <f t="shared" si="96"/>
        <v>0</v>
      </c>
      <c r="CP76">
        <f t="shared" si="96"/>
        <v>0</v>
      </c>
      <c r="CQ76">
        <f t="shared" si="96"/>
        <v>0</v>
      </c>
      <c r="CR76">
        <f t="shared" si="96"/>
        <v>0</v>
      </c>
      <c r="CS76">
        <f t="shared" si="96"/>
        <v>0</v>
      </c>
      <c r="CT76">
        <f t="shared" si="96"/>
        <v>0</v>
      </c>
      <c r="CU76">
        <f t="shared" si="96"/>
        <v>0</v>
      </c>
      <c r="CV76">
        <f t="shared" si="96"/>
        <v>0</v>
      </c>
      <c r="CW76">
        <f t="shared" si="96"/>
        <v>0</v>
      </c>
      <c r="CX76">
        <f t="shared" ref="CX76:DQ76" si="97">CX$49*CX37</f>
        <v>0</v>
      </c>
      <c r="CY76">
        <f t="shared" si="97"/>
        <v>0</v>
      </c>
      <c r="CZ76">
        <f t="shared" si="97"/>
        <v>0</v>
      </c>
      <c r="DA76">
        <f t="shared" si="97"/>
        <v>0</v>
      </c>
      <c r="DB76">
        <f t="shared" si="97"/>
        <v>0</v>
      </c>
      <c r="DC76">
        <f t="shared" si="97"/>
        <v>0</v>
      </c>
      <c r="DD76">
        <f t="shared" si="97"/>
        <v>0</v>
      </c>
      <c r="DE76">
        <f t="shared" si="97"/>
        <v>0</v>
      </c>
      <c r="DF76">
        <f t="shared" si="97"/>
        <v>0</v>
      </c>
      <c r="DG76">
        <f t="shared" si="97"/>
        <v>0</v>
      </c>
      <c r="DH76">
        <f t="shared" si="97"/>
        <v>0</v>
      </c>
      <c r="DI76">
        <f t="shared" si="97"/>
        <v>0</v>
      </c>
      <c r="DJ76">
        <f t="shared" si="97"/>
        <v>0</v>
      </c>
      <c r="DK76">
        <f t="shared" si="97"/>
        <v>0</v>
      </c>
      <c r="DL76">
        <f t="shared" si="97"/>
        <v>0</v>
      </c>
      <c r="DM76">
        <f t="shared" si="97"/>
        <v>0</v>
      </c>
      <c r="DN76">
        <f t="shared" si="97"/>
        <v>0</v>
      </c>
      <c r="DO76">
        <f t="shared" si="97"/>
        <v>0</v>
      </c>
      <c r="DP76">
        <f t="shared" si="97"/>
        <v>0</v>
      </c>
      <c r="DQ76">
        <f t="shared" si="97"/>
        <v>0</v>
      </c>
    </row>
    <row r="77" spans="1:121" x14ac:dyDescent="0.25">
      <c r="A77" t="str">
        <f t="shared" si="48"/>
        <v>02_BD</v>
      </c>
      <c r="B77" t="str">
        <f t="shared" si="48"/>
        <v>16_1_biogas</v>
      </c>
      <c r="C77" t="str">
        <f t="shared" si="48"/>
        <v>16_1_biogas</v>
      </c>
      <c r="D77" s="4" t="s">
        <v>149</v>
      </c>
      <c r="E77" s="4"/>
      <c r="F77" s="4"/>
      <c r="G77" s="4">
        <f t="shared" si="49"/>
        <v>0</v>
      </c>
      <c r="BL77" t="str">
        <f t="shared" si="50"/>
        <v>02_BD</v>
      </c>
      <c r="BM77" t="str">
        <f t="shared" si="51"/>
        <v>d_nonenergy_16_1_biogas</v>
      </c>
      <c r="BP77">
        <f t="shared" ref="BP77:CW77" si="98">BP$49*BP38</f>
        <v>0</v>
      </c>
      <c r="BQ77">
        <f t="shared" si="98"/>
        <v>0</v>
      </c>
      <c r="BR77">
        <f t="shared" si="98"/>
        <v>0</v>
      </c>
      <c r="BS77">
        <f t="shared" si="98"/>
        <v>0</v>
      </c>
      <c r="BT77">
        <f t="shared" si="98"/>
        <v>0</v>
      </c>
      <c r="BU77">
        <f t="shared" si="98"/>
        <v>0</v>
      </c>
      <c r="BV77">
        <f t="shared" si="98"/>
        <v>0</v>
      </c>
      <c r="BW77">
        <f t="shared" si="98"/>
        <v>0</v>
      </c>
      <c r="BX77">
        <f t="shared" si="98"/>
        <v>0</v>
      </c>
      <c r="BY77">
        <f t="shared" si="98"/>
        <v>0</v>
      </c>
      <c r="BZ77">
        <f t="shared" si="98"/>
        <v>0</v>
      </c>
      <c r="CA77">
        <f t="shared" si="98"/>
        <v>0</v>
      </c>
      <c r="CB77">
        <f t="shared" si="98"/>
        <v>0</v>
      </c>
      <c r="CC77">
        <f t="shared" si="98"/>
        <v>0</v>
      </c>
      <c r="CD77">
        <f t="shared" si="98"/>
        <v>0</v>
      </c>
      <c r="CE77">
        <f t="shared" si="98"/>
        <v>0</v>
      </c>
      <c r="CF77">
        <f t="shared" si="98"/>
        <v>0</v>
      </c>
      <c r="CG77">
        <f t="shared" si="98"/>
        <v>0</v>
      </c>
      <c r="CH77">
        <f t="shared" si="98"/>
        <v>0</v>
      </c>
      <c r="CI77">
        <f t="shared" si="98"/>
        <v>0</v>
      </c>
      <c r="CJ77">
        <f t="shared" si="98"/>
        <v>0</v>
      </c>
      <c r="CK77">
        <f t="shared" si="98"/>
        <v>0</v>
      </c>
      <c r="CL77">
        <f t="shared" si="98"/>
        <v>0</v>
      </c>
      <c r="CM77">
        <f t="shared" si="98"/>
        <v>0</v>
      </c>
      <c r="CN77">
        <f t="shared" si="98"/>
        <v>0</v>
      </c>
      <c r="CO77">
        <f t="shared" si="98"/>
        <v>0</v>
      </c>
      <c r="CP77">
        <f t="shared" si="98"/>
        <v>0</v>
      </c>
      <c r="CQ77">
        <f t="shared" si="98"/>
        <v>0</v>
      </c>
      <c r="CR77">
        <f t="shared" si="98"/>
        <v>0</v>
      </c>
      <c r="CS77">
        <f t="shared" si="98"/>
        <v>0</v>
      </c>
      <c r="CT77">
        <f t="shared" si="98"/>
        <v>0</v>
      </c>
      <c r="CU77">
        <f t="shared" si="98"/>
        <v>0</v>
      </c>
      <c r="CV77">
        <f t="shared" si="98"/>
        <v>0</v>
      </c>
      <c r="CW77">
        <f t="shared" si="98"/>
        <v>0</v>
      </c>
      <c r="CX77">
        <f t="shared" ref="CX77:DQ77" si="99">CX$49*CX38</f>
        <v>0</v>
      </c>
      <c r="CY77">
        <f t="shared" si="99"/>
        <v>0</v>
      </c>
      <c r="CZ77">
        <f t="shared" si="99"/>
        <v>0</v>
      </c>
      <c r="DA77">
        <f t="shared" si="99"/>
        <v>0</v>
      </c>
      <c r="DB77">
        <f t="shared" si="99"/>
        <v>0</v>
      </c>
      <c r="DC77">
        <f t="shared" si="99"/>
        <v>0</v>
      </c>
      <c r="DD77">
        <f t="shared" si="99"/>
        <v>0</v>
      </c>
      <c r="DE77">
        <f t="shared" si="99"/>
        <v>0</v>
      </c>
      <c r="DF77">
        <f t="shared" si="99"/>
        <v>0</v>
      </c>
      <c r="DG77">
        <f t="shared" si="99"/>
        <v>0</v>
      </c>
      <c r="DH77">
        <f t="shared" si="99"/>
        <v>0</v>
      </c>
      <c r="DI77">
        <f t="shared" si="99"/>
        <v>0</v>
      </c>
      <c r="DJ77">
        <f t="shared" si="99"/>
        <v>0</v>
      </c>
      <c r="DK77">
        <f t="shared" si="99"/>
        <v>0</v>
      </c>
      <c r="DL77">
        <f t="shared" si="99"/>
        <v>0</v>
      </c>
      <c r="DM77">
        <f t="shared" si="99"/>
        <v>0</v>
      </c>
      <c r="DN77">
        <f t="shared" si="99"/>
        <v>0</v>
      </c>
      <c r="DO77">
        <f t="shared" si="99"/>
        <v>0</v>
      </c>
      <c r="DP77">
        <f t="shared" si="99"/>
        <v>0</v>
      </c>
      <c r="DQ77">
        <f t="shared" si="99"/>
        <v>0</v>
      </c>
    </row>
    <row r="78" spans="1:121" x14ac:dyDescent="0.25">
      <c r="A78" t="str">
        <f t="shared" si="48"/>
        <v>02_BD</v>
      </c>
      <c r="B78" t="str">
        <f t="shared" si="48"/>
        <v>16_2_industrial_waste</v>
      </c>
      <c r="C78" t="str">
        <f t="shared" si="48"/>
        <v>16_2_industrial_waste</v>
      </c>
      <c r="D78" s="4" t="s">
        <v>149</v>
      </c>
      <c r="E78" s="4"/>
      <c r="F78" s="4"/>
      <c r="G78" s="4">
        <f t="shared" si="49"/>
        <v>0</v>
      </c>
      <c r="BL78" t="str">
        <f t="shared" si="50"/>
        <v>02_BD</v>
      </c>
      <c r="BM78" t="str">
        <f t="shared" si="51"/>
        <v>d_nonenergy_16_2_industrial_waste</v>
      </c>
      <c r="BP78">
        <f t="shared" ref="BP78:CW78" si="100">BP$49*BP39</f>
        <v>0</v>
      </c>
      <c r="BQ78">
        <f t="shared" si="100"/>
        <v>0</v>
      </c>
      <c r="BR78">
        <f t="shared" si="100"/>
        <v>0</v>
      </c>
      <c r="BS78">
        <f t="shared" si="100"/>
        <v>0</v>
      </c>
      <c r="BT78">
        <f t="shared" si="100"/>
        <v>0</v>
      </c>
      <c r="BU78">
        <f t="shared" si="100"/>
        <v>0</v>
      </c>
      <c r="BV78">
        <f t="shared" si="100"/>
        <v>0</v>
      </c>
      <c r="BW78">
        <f t="shared" si="100"/>
        <v>0</v>
      </c>
      <c r="BX78">
        <f t="shared" si="100"/>
        <v>0</v>
      </c>
      <c r="BY78">
        <f t="shared" si="100"/>
        <v>0</v>
      </c>
      <c r="BZ78">
        <f t="shared" si="100"/>
        <v>0</v>
      </c>
      <c r="CA78">
        <f t="shared" si="100"/>
        <v>0</v>
      </c>
      <c r="CB78">
        <f t="shared" si="100"/>
        <v>0</v>
      </c>
      <c r="CC78">
        <f t="shared" si="100"/>
        <v>0</v>
      </c>
      <c r="CD78">
        <f t="shared" si="100"/>
        <v>0</v>
      </c>
      <c r="CE78">
        <f t="shared" si="100"/>
        <v>0</v>
      </c>
      <c r="CF78">
        <f t="shared" si="100"/>
        <v>0</v>
      </c>
      <c r="CG78">
        <f t="shared" si="100"/>
        <v>0</v>
      </c>
      <c r="CH78">
        <f t="shared" si="100"/>
        <v>0</v>
      </c>
      <c r="CI78">
        <f t="shared" si="100"/>
        <v>0</v>
      </c>
      <c r="CJ78">
        <f t="shared" si="100"/>
        <v>0</v>
      </c>
      <c r="CK78">
        <f t="shared" si="100"/>
        <v>0</v>
      </c>
      <c r="CL78">
        <f t="shared" si="100"/>
        <v>0</v>
      </c>
      <c r="CM78">
        <f t="shared" si="100"/>
        <v>0</v>
      </c>
      <c r="CN78">
        <f t="shared" si="100"/>
        <v>0</v>
      </c>
      <c r="CO78">
        <f t="shared" si="100"/>
        <v>0</v>
      </c>
      <c r="CP78">
        <f t="shared" si="100"/>
        <v>0</v>
      </c>
      <c r="CQ78">
        <f t="shared" si="100"/>
        <v>0</v>
      </c>
      <c r="CR78">
        <f t="shared" si="100"/>
        <v>0</v>
      </c>
      <c r="CS78">
        <f t="shared" si="100"/>
        <v>0</v>
      </c>
      <c r="CT78">
        <f t="shared" si="100"/>
        <v>0</v>
      </c>
      <c r="CU78">
        <f t="shared" si="100"/>
        <v>0</v>
      </c>
      <c r="CV78">
        <f t="shared" si="100"/>
        <v>0</v>
      </c>
      <c r="CW78">
        <f t="shared" si="100"/>
        <v>0</v>
      </c>
      <c r="CX78">
        <f t="shared" ref="CX78:DQ78" si="101">CX$49*CX39</f>
        <v>0</v>
      </c>
      <c r="CY78">
        <f t="shared" si="101"/>
        <v>0</v>
      </c>
      <c r="CZ78">
        <f t="shared" si="101"/>
        <v>0</v>
      </c>
      <c r="DA78">
        <f t="shared" si="101"/>
        <v>0</v>
      </c>
      <c r="DB78">
        <f t="shared" si="101"/>
        <v>0</v>
      </c>
      <c r="DC78">
        <f t="shared" si="101"/>
        <v>0</v>
      </c>
      <c r="DD78">
        <f t="shared" si="101"/>
        <v>0</v>
      </c>
      <c r="DE78">
        <f t="shared" si="101"/>
        <v>0</v>
      </c>
      <c r="DF78">
        <f t="shared" si="101"/>
        <v>0</v>
      </c>
      <c r="DG78">
        <f t="shared" si="101"/>
        <v>0</v>
      </c>
      <c r="DH78">
        <f t="shared" si="101"/>
        <v>0</v>
      </c>
      <c r="DI78">
        <f t="shared" si="101"/>
        <v>0</v>
      </c>
      <c r="DJ78">
        <f t="shared" si="101"/>
        <v>0</v>
      </c>
      <c r="DK78">
        <f t="shared" si="101"/>
        <v>0</v>
      </c>
      <c r="DL78">
        <f t="shared" si="101"/>
        <v>0</v>
      </c>
      <c r="DM78">
        <f t="shared" si="101"/>
        <v>0</v>
      </c>
      <c r="DN78">
        <f t="shared" si="101"/>
        <v>0</v>
      </c>
      <c r="DO78">
        <f t="shared" si="101"/>
        <v>0</v>
      </c>
      <c r="DP78">
        <f t="shared" si="101"/>
        <v>0</v>
      </c>
      <c r="DQ78">
        <f t="shared" si="101"/>
        <v>0</v>
      </c>
    </row>
    <row r="79" spans="1:121" x14ac:dyDescent="0.25">
      <c r="A79" t="str">
        <f t="shared" si="48"/>
        <v>02_BD</v>
      </c>
      <c r="B79" t="str">
        <f t="shared" si="48"/>
        <v>16_3_municipal_solid_waste_renewable</v>
      </c>
      <c r="C79" t="str">
        <f t="shared" si="48"/>
        <v>16_3_msw_ren</v>
      </c>
      <c r="D79" s="4" t="s">
        <v>149</v>
      </c>
      <c r="E79" s="4"/>
      <c r="F79" s="4"/>
      <c r="G79" s="4">
        <f t="shared" si="49"/>
        <v>0</v>
      </c>
      <c r="BL79" t="str">
        <f t="shared" si="50"/>
        <v>02_BD</v>
      </c>
      <c r="BM79" t="str">
        <f t="shared" si="51"/>
        <v>d_nonenergy_16_3_msw_ren</v>
      </c>
      <c r="BP79">
        <f t="shared" ref="BP79:CW79" si="102">BP$49*BP40</f>
        <v>0</v>
      </c>
      <c r="BQ79">
        <f t="shared" si="102"/>
        <v>0</v>
      </c>
      <c r="BR79">
        <f t="shared" si="102"/>
        <v>0</v>
      </c>
      <c r="BS79">
        <f t="shared" si="102"/>
        <v>0</v>
      </c>
      <c r="BT79">
        <f t="shared" si="102"/>
        <v>0</v>
      </c>
      <c r="BU79">
        <f t="shared" si="102"/>
        <v>0</v>
      </c>
      <c r="BV79">
        <f t="shared" si="102"/>
        <v>0</v>
      </c>
      <c r="BW79">
        <f t="shared" si="102"/>
        <v>0</v>
      </c>
      <c r="BX79">
        <f t="shared" si="102"/>
        <v>0</v>
      </c>
      <c r="BY79">
        <f t="shared" si="102"/>
        <v>0</v>
      </c>
      <c r="BZ79">
        <f t="shared" si="102"/>
        <v>0</v>
      </c>
      <c r="CA79">
        <f t="shared" si="102"/>
        <v>0</v>
      </c>
      <c r="CB79">
        <f t="shared" si="102"/>
        <v>0</v>
      </c>
      <c r="CC79">
        <f t="shared" si="102"/>
        <v>0</v>
      </c>
      <c r="CD79">
        <f t="shared" si="102"/>
        <v>0</v>
      </c>
      <c r="CE79">
        <f t="shared" si="102"/>
        <v>0</v>
      </c>
      <c r="CF79">
        <f t="shared" si="102"/>
        <v>0</v>
      </c>
      <c r="CG79">
        <f t="shared" si="102"/>
        <v>0</v>
      </c>
      <c r="CH79">
        <f t="shared" si="102"/>
        <v>0</v>
      </c>
      <c r="CI79">
        <f t="shared" si="102"/>
        <v>0</v>
      </c>
      <c r="CJ79">
        <f t="shared" si="102"/>
        <v>0</v>
      </c>
      <c r="CK79">
        <f t="shared" si="102"/>
        <v>0</v>
      </c>
      <c r="CL79">
        <f t="shared" si="102"/>
        <v>0</v>
      </c>
      <c r="CM79">
        <f t="shared" si="102"/>
        <v>0</v>
      </c>
      <c r="CN79">
        <f t="shared" si="102"/>
        <v>0</v>
      </c>
      <c r="CO79">
        <f t="shared" si="102"/>
        <v>0</v>
      </c>
      <c r="CP79">
        <f t="shared" si="102"/>
        <v>0</v>
      </c>
      <c r="CQ79">
        <f t="shared" si="102"/>
        <v>0</v>
      </c>
      <c r="CR79">
        <f t="shared" si="102"/>
        <v>0</v>
      </c>
      <c r="CS79">
        <f t="shared" si="102"/>
        <v>0</v>
      </c>
      <c r="CT79">
        <f t="shared" si="102"/>
        <v>0</v>
      </c>
      <c r="CU79">
        <f t="shared" si="102"/>
        <v>0</v>
      </c>
      <c r="CV79">
        <f t="shared" si="102"/>
        <v>0</v>
      </c>
      <c r="CW79">
        <f t="shared" si="102"/>
        <v>0</v>
      </c>
      <c r="CX79">
        <f t="shared" ref="CX79:DQ79" si="103">CX$49*CX40</f>
        <v>0</v>
      </c>
      <c r="CY79">
        <f t="shared" si="103"/>
        <v>0</v>
      </c>
      <c r="CZ79">
        <f t="shared" si="103"/>
        <v>0</v>
      </c>
      <c r="DA79">
        <f t="shared" si="103"/>
        <v>0</v>
      </c>
      <c r="DB79">
        <f t="shared" si="103"/>
        <v>0</v>
      </c>
      <c r="DC79">
        <f t="shared" si="103"/>
        <v>0</v>
      </c>
      <c r="DD79">
        <f t="shared" si="103"/>
        <v>0</v>
      </c>
      <c r="DE79">
        <f t="shared" si="103"/>
        <v>0</v>
      </c>
      <c r="DF79">
        <f t="shared" si="103"/>
        <v>0</v>
      </c>
      <c r="DG79">
        <f t="shared" si="103"/>
        <v>0</v>
      </c>
      <c r="DH79">
        <f t="shared" si="103"/>
        <v>0</v>
      </c>
      <c r="DI79">
        <f t="shared" si="103"/>
        <v>0</v>
      </c>
      <c r="DJ79">
        <f t="shared" si="103"/>
        <v>0</v>
      </c>
      <c r="DK79">
        <f t="shared" si="103"/>
        <v>0</v>
      </c>
      <c r="DL79">
        <f t="shared" si="103"/>
        <v>0</v>
      </c>
      <c r="DM79">
        <f t="shared" si="103"/>
        <v>0</v>
      </c>
      <c r="DN79">
        <f t="shared" si="103"/>
        <v>0</v>
      </c>
      <c r="DO79">
        <f t="shared" si="103"/>
        <v>0</v>
      </c>
      <c r="DP79">
        <f t="shared" si="103"/>
        <v>0</v>
      </c>
      <c r="DQ79">
        <f t="shared" si="103"/>
        <v>0</v>
      </c>
    </row>
    <row r="80" spans="1:121" x14ac:dyDescent="0.25">
      <c r="A80" t="str">
        <f t="shared" si="48"/>
        <v>02_BD</v>
      </c>
      <c r="B80" t="str">
        <f t="shared" si="48"/>
        <v>16_4_municipal_solid_waste_nonrenewable</v>
      </c>
      <c r="C80" t="str">
        <f t="shared" si="48"/>
        <v>16_4_msw_nonr</v>
      </c>
      <c r="D80" s="4" t="s">
        <v>149</v>
      </c>
      <c r="E80" s="4"/>
      <c r="F80" s="4"/>
      <c r="G80" s="4">
        <f t="shared" si="49"/>
        <v>0</v>
      </c>
      <c r="BL80" t="str">
        <f t="shared" si="50"/>
        <v>02_BD</v>
      </c>
      <c r="BM80" t="str">
        <f t="shared" si="51"/>
        <v>d_nonenergy_16_4_msw_nonr</v>
      </c>
      <c r="BP80">
        <f t="shared" ref="BP80:CW80" si="104">BP$49*BP41</f>
        <v>0</v>
      </c>
      <c r="BQ80">
        <f t="shared" si="104"/>
        <v>0</v>
      </c>
      <c r="BR80">
        <f t="shared" si="104"/>
        <v>0</v>
      </c>
      <c r="BS80">
        <f t="shared" si="104"/>
        <v>0</v>
      </c>
      <c r="BT80">
        <f t="shared" si="104"/>
        <v>0</v>
      </c>
      <c r="BU80">
        <f t="shared" si="104"/>
        <v>0</v>
      </c>
      <c r="BV80">
        <f t="shared" si="104"/>
        <v>0</v>
      </c>
      <c r="BW80">
        <f t="shared" si="104"/>
        <v>0</v>
      </c>
      <c r="BX80">
        <f t="shared" si="104"/>
        <v>0</v>
      </c>
      <c r="BY80">
        <f t="shared" si="104"/>
        <v>0</v>
      </c>
      <c r="BZ80">
        <f t="shared" si="104"/>
        <v>0</v>
      </c>
      <c r="CA80">
        <f t="shared" si="104"/>
        <v>0</v>
      </c>
      <c r="CB80">
        <f t="shared" si="104"/>
        <v>0</v>
      </c>
      <c r="CC80">
        <f t="shared" si="104"/>
        <v>0</v>
      </c>
      <c r="CD80">
        <f t="shared" si="104"/>
        <v>0</v>
      </c>
      <c r="CE80">
        <f t="shared" si="104"/>
        <v>0</v>
      </c>
      <c r="CF80">
        <f t="shared" si="104"/>
        <v>0</v>
      </c>
      <c r="CG80">
        <f t="shared" si="104"/>
        <v>0</v>
      </c>
      <c r="CH80">
        <f t="shared" si="104"/>
        <v>0</v>
      </c>
      <c r="CI80">
        <f t="shared" si="104"/>
        <v>0</v>
      </c>
      <c r="CJ80">
        <f t="shared" si="104"/>
        <v>0</v>
      </c>
      <c r="CK80">
        <f t="shared" si="104"/>
        <v>0</v>
      </c>
      <c r="CL80">
        <f t="shared" si="104"/>
        <v>0</v>
      </c>
      <c r="CM80">
        <f t="shared" si="104"/>
        <v>0</v>
      </c>
      <c r="CN80">
        <f t="shared" si="104"/>
        <v>0</v>
      </c>
      <c r="CO80">
        <f t="shared" si="104"/>
        <v>0</v>
      </c>
      <c r="CP80">
        <f t="shared" si="104"/>
        <v>0</v>
      </c>
      <c r="CQ80">
        <f t="shared" si="104"/>
        <v>0</v>
      </c>
      <c r="CR80">
        <f t="shared" si="104"/>
        <v>0</v>
      </c>
      <c r="CS80">
        <f t="shared" si="104"/>
        <v>0</v>
      </c>
      <c r="CT80">
        <f t="shared" si="104"/>
        <v>0</v>
      </c>
      <c r="CU80">
        <f t="shared" si="104"/>
        <v>0</v>
      </c>
      <c r="CV80">
        <f t="shared" si="104"/>
        <v>0</v>
      </c>
      <c r="CW80">
        <f t="shared" si="104"/>
        <v>0</v>
      </c>
      <c r="CX80">
        <f t="shared" ref="CX80:DQ80" si="105">CX$49*CX41</f>
        <v>0</v>
      </c>
      <c r="CY80">
        <f t="shared" si="105"/>
        <v>0</v>
      </c>
      <c r="CZ80">
        <f t="shared" si="105"/>
        <v>0</v>
      </c>
      <c r="DA80">
        <f t="shared" si="105"/>
        <v>0</v>
      </c>
      <c r="DB80">
        <f t="shared" si="105"/>
        <v>0</v>
      </c>
      <c r="DC80">
        <f t="shared" si="105"/>
        <v>0</v>
      </c>
      <c r="DD80">
        <f t="shared" si="105"/>
        <v>0</v>
      </c>
      <c r="DE80">
        <f t="shared" si="105"/>
        <v>0</v>
      </c>
      <c r="DF80">
        <f t="shared" si="105"/>
        <v>0</v>
      </c>
      <c r="DG80">
        <f t="shared" si="105"/>
        <v>0</v>
      </c>
      <c r="DH80">
        <f t="shared" si="105"/>
        <v>0</v>
      </c>
      <c r="DI80">
        <f t="shared" si="105"/>
        <v>0</v>
      </c>
      <c r="DJ80">
        <f t="shared" si="105"/>
        <v>0</v>
      </c>
      <c r="DK80">
        <f t="shared" si="105"/>
        <v>0</v>
      </c>
      <c r="DL80">
        <f t="shared" si="105"/>
        <v>0</v>
      </c>
      <c r="DM80">
        <f t="shared" si="105"/>
        <v>0</v>
      </c>
      <c r="DN80">
        <f t="shared" si="105"/>
        <v>0</v>
      </c>
      <c r="DO80">
        <f t="shared" si="105"/>
        <v>0</v>
      </c>
      <c r="DP80">
        <f t="shared" si="105"/>
        <v>0</v>
      </c>
      <c r="DQ80">
        <f t="shared" si="105"/>
        <v>0</v>
      </c>
    </row>
    <row r="81" spans="1:121" x14ac:dyDescent="0.25">
      <c r="A81" t="str">
        <f t="shared" si="48"/>
        <v>02_BD</v>
      </c>
      <c r="B81" t="str">
        <f t="shared" si="48"/>
        <v>16_5_biogasoline</v>
      </c>
      <c r="C81" t="str">
        <f t="shared" si="48"/>
        <v>16_5_biogasoline</v>
      </c>
      <c r="D81" s="4" t="s">
        <v>149</v>
      </c>
      <c r="E81" s="4"/>
      <c r="F81" s="4"/>
      <c r="G81" s="4">
        <f t="shared" si="49"/>
        <v>0</v>
      </c>
      <c r="BL81" t="str">
        <f t="shared" si="50"/>
        <v>02_BD</v>
      </c>
      <c r="BM81" t="str">
        <f t="shared" si="51"/>
        <v>d_nonenergy_16_5_biogasoline</v>
      </c>
      <c r="BP81">
        <f t="shared" ref="BP81:CW81" si="106">BP$49*BP42</f>
        <v>0</v>
      </c>
      <c r="BQ81">
        <f t="shared" si="106"/>
        <v>0</v>
      </c>
      <c r="BR81">
        <f t="shared" si="106"/>
        <v>0</v>
      </c>
      <c r="BS81">
        <f t="shared" si="106"/>
        <v>0</v>
      </c>
      <c r="BT81">
        <f t="shared" si="106"/>
        <v>0</v>
      </c>
      <c r="BU81">
        <f t="shared" si="106"/>
        <v>0</v>
      </c>
      <c r="BV81">
        <f t="shared" si="106"/>
        <v>0</v>
      </c>
      <c r="BW81">
        <f t="shared" si="106"/>
        <v>0</v>
      </c>
      <c r="BX81">
        <f t="shared" si="106"/>
        <v>0</v>
      </c>
      <c r="BY81">
        <f t="shared" si="106"/>
        <v>0</v>
      </c>
      <c r="BZ81">
        <f t="shared" si="106"/>
        <v>0</v>
      </c>
      <c r="CA81">
        <f t="shared" si="106"/>
        <v>0</v>
      </c>
      <c r="CB81">
        <f t="shared" si="106"/>
        <v>0</v>
      </c>
      <c r="CC81">
        <f t="shared" si="106"/>
        <v>0</v>
      </c>
      <c r="CD81">
        <f t="shared" si="106"/>
        <v>0</v>
      </c>
      <c r="CE81">
        <f t="shared" si="106"/>
        <v>0</v>
      </c>
      <c r="CF81">
        <f t="shared" si="106"/>
        <v>0</v>
      </c>
      <c r="CG81">
        <f t="shared" si="106"/>
        <v>0</v>
      </c>
      <c r="CH81">
        <f t="shared" si="106"/>
        <v>0</v>
      </c>
      <c r="CI81">
        <f t="shared" si="106"/>
        <v>0</v>
      </c>
      <c r="CJ81">
        <f t="shared" si="106"/>
        <v>0</v>
      </c>
      <c r="CK81">
        <f t="shared" si="106"/>
        <v>0</v>
      </c>
      <c r="CL81">
        <f t="shared" si="106"/>
        <v>0</v>
      </c>
      <c r="CM81">
        <f t="shared" si="106"/>
        <v>0</v>
      </c>
      <c r="CN81">
        <f t="shared" si="106"/>
        <v>0</v>
      </c>
      <c r="CO81">
        <f t="shared" si="106"/>
        <v>0</v>
      </c>
      <c r="CP81">
        <f t="shared" si="106"/>
        <v>0</v>
      </c>
      <c r="CQ81">
        <f t="shared" si="106"/>
        <v>0</v>
      </c>
      <c r="CR81">
        <f t="shared" si="106"/>
        <v>0</v>
      </c>
      <c r="CS81">
        <f t="shared" si="106"/>
        <v>0</v>
      </c>
      <c r="CT81">
        <f t="shared" si="106"/>
        <v>0</v>
      </c>
      <c r="CU81">
        <f t="shared" si="106"/>
        <v>0</v>
      </c>
      <c r="CV81">
        <f t="shared" si="106"/>
        <v>0</v>
      </c>
      <c r="CW81">
        <f t="shared" si="106"/>
        <v>0</v>
      </c>
      <c r="CX81">
        <f t="shared" ref="CX81:DQ81" si="107">CX$49*CX42</f>
        <v>0</v>
      </c>
      <c r="CY81">
        <f t="shared" si="107"/>
        <v>0</v>
      </c>
      <c r="CZ81">
        <f t="shared" si="107"/>
        <v>0</v>
      </c>
      <c r="DA81">
        <f t="shared" si="107"/>
        <v>0</v>
      </c>
      <c r="DB81">
        <f t="shared" si="107"/>
        <v>0</v>
      </c>
      <c r="DC81">
        <f t="shared" si="107"/>
        <v>0</v>
      </c>
      <c r="DD81">
        <f t="shared" si="107"/>
        <v>0</v>
      </c>
      <c r="DE81">
        <f t="shared" si="107"/>
        <v>0</v>
      </c>
      <c r="DF81">
        <f t="shared" si="107"/>
        <v>0</v>
      </c>
      <c r="DG81">
        <f t="shared" si="107"/>
        <v>0</v>
      </c>
      <c r="DH81">
        <f t="shared" si="107"/>
        <v>0</v>
      </c>
      <c r="DI81">
        <f t="shared" si="107"/>
        <v>0</v>
      </c>
      <c r="DJ81">
        <f t="shared" si="107"/>
        <v>0</v>
      </c>
      <c r="DK81">
        <f t="shared" si="107"/>
        <v>0</v>
      </c>
      <c r="DL81">
        <f t="shared" si="107"/>
        <v>0</v>
      </c>
      <c r="DM81">
        <f t="shared" si="107"/>
        <v>0</v>
      </c>
      <c r="DN81">
        <f t="shared" si="107"/>
        <v>0</v>
      </c>
      <c r="DO81">
        <f t="shared" si="107"/>
        <v>0</v>
      </c>
      <c r="DP81">
        <f t="shared" si="107"/>
        <v>0</v>
      </c>
      <c r="DQ81">
        <f t="shared" si="107"/>
        <v>0</v>
      </c>
    </row>
    <row r="82" spans="1:121" x14ac:dyDescent="0.25">
      <c r="A82" t="str">
        <f t="shared" si="48"/>
        <v>02_BD</v>
      </c>
      <c r="B82" t="str">
        <f t="shared" si="48"/>
        <v>16_6_biodiesel</v>
      </c>
      <c r="C82" t="str">
        <f t="shared" si="48"/>
        <v>16_6_biodiesel</v>
      </c>
      <c r="D82" s="4" t="s">
        <v>149</v>
      </c>
      <c r="E82" s="4"/>
      <c r="F82" s="4"/>
      <c r="G82" s="4">
        <f t="shared" si="49"/>
        <v>0</v>
      </c>
      <c r="BL82" t="str">
        <f t="shared" si="50"/>
        <v>02_BD</v>
      </c>
      <c r="BM82" t="str">
        <f t="shared" si="51"/>
        <v>d_nonenergy_16_6_biodiesel</v>
      </c>
      <c r="BP82">
        <f t="shared" ref="BP82:CW82" si="108">BP$49*BP43</f>
        <v>0</v>
      </c>
      <c r="BQ82">
        <f t="shared" si="108"/>
        <v>0</v>
      </c>
      <c r="BR82">
        <f t="shared" si="108"/>
        <v>0</v>
      </c>
      <c r="BS82">
        <f t="shared" si="108"/>
        <v>0</v>
      </c>
      <c r="BT82">
        <f t="shared" si="108"/>
        <v>0</v>
      </c>
      <c r="BU82">
        <f t="shared" si="108"/>
        <v>0</v>
      </c>
      <c r="BV82">
        <f t="shared" si="108"/>
        <v>0</v>
      </c>
      <c r="BW82">
        <f t="shared" si="108"/>
        <v>0</v>
      </c>
      <c r="BX82">
        <f t="shared" si="108"/>
        <v>0</v>
      </c>
      <c r="BY82">
        <f t="shared" si="108"/>
        <v>0</v>
      </c>
      <c r="BZ82">
        <f t="shared" si="108"/>
        <v>0</v>
      </c>
      <c r="CA82">
        <f t="shared" si="108"/>
        <v>0</v>
      </c>
      <c r="CB82">
        <f t="shared" si="108"/>
        <v>0</v>
      </c>
      <c r="CC82">
        <f t="shared" si="108"/>
        <v>0</v>
      </c>
      <c r="CD82">
        <f t="shared" si="108"/>
        <v>0</v>
      </c>
      <c r="CE82">
        <f t="shared" si="108"/>
        <v>0</v>
      </c>
      <c r="CF82">
        <f t="shared" si="108"/>
        <v>0</v>
      </c>
      <c r="CG82">
        <f t="shared" si="108"/>
        <v>0</v>
      </c>
      <c r="CH82">
        <f t="shared" si="108"/>
        <v>0</v>
      </c>
      <c r="CI82">
        <f t="shared" si="108"/>
        <v>0</v>
      </c>
      <c r="CJ82">
        <f t="shared" si="108"/>
        <v>0</v>
      </c>
      <c r="CK82">
        <f t="shared" si="108"/>
        <v>0</v>
      </c>
      <c r="CL82">
        <f t="shared" si="108"/>
        <v>0</v>
      </c>
      <c r="CM82">
        <f t="shared" si="108"/>
        <v>0</v>
      </c>
      <c r="CN82">
        <f t="shared" si="108"/>
        <v>0</v>
      </c>
      <c r="CO82">
        <f t="shared" si="108"/>
        <v>0</v>
      </c>
      <c r="CP82">
        <f t="shared" si="108"/>
        <v>0</v>
      </c>
      <c r="CQ82">
        <f t="shared" si="108"/>
        <v>0</v>
      </c>
      <c r="CR82">
        <f t="shared" si="108"/>
        <v>0</v>
      </c>
      <c r="CS82">
        <f t="shared" si="108"/>
        <v>0</v>
      </c>
      <c r="CT82">
        <f t="shared" si="108"/>
        <v>0</v>
      </c>
      <c r="CU82">
        <f t="shared" si="108"/>
        <v>0</v>
      </c>
      <c r="CV82">
        <f t="shared" si="108"/>
        <v>0</v>
      </c>
      <c r="CW82">
        <f t="shared" si="108"/>
        <v>0</v>
      </c>
      <c r="CX82">
        <f t="shared" ref="CX82:DQ82" si="109">CX$49*CX43</f>
        <v>0</v>
      </c>
      <c r="CY82">
        <f t="shared" si="109"/>
        <v>0</v>
      </c>
      <c r="CZ82">
        <f t="shared" si="109"/>
        <v>0</v>
      </c>
      <c r="DA82">
        <f t="shared" si="109"/>
        <v>0</v>
      </c>
      <c r="DB82">
        <f t="shared" si="109"/>
        <v>0</v>
      </c>
      <c r="DC82">
        <f t="shared" si="109"/>
        <v>0</v>
      </c>
      <c r="DD82">
        <f t="shared" si="109"/>
        <v>0</v>
      </c>
      <c r="DE82">
        <f t="shared" si="109"/>
        <v>0</v>
      </c>
      <c r="DF82">
        <f t="shared" si="109"/>
        <v>0</v>
      </c>
      <c r="DG82">
        <f t="shared" si="109"/>
        <v>0</v>
      </c>
      <c r="DH82">
        <f t="shared" si="109"/>
        <v>0</v>
      </c>
      <c r="DI82">
        <f t="shared" si="109"/>
        <v>0</v>
      </c>
      <c r="DJ82">
        <f t="shared" si="109"/>
        <v>0</v>
      </c>
      <c r="DK82">
        <f t="shared" si="109"/>
        <v>0</v>
      </c>
      <c r="DL82">
        <f t="shared" si="109"/>
        <v>0</v>
      </c>
      <c r="DM82">
        <f t="shared" si="109"/>
        <v>0</v>
      </c>
      <c r="DN82">
        <f t="shared" si="109"/>
        <v>0</v>
      </c>
      <c r="DO82">
        <f t="shared" si="109"/>
        <v>0</v>
      </c>
      <c r="DP82">
        <f t="shared" si="109"/>
        <v>0</v>
      </c>
      <c r="DQ82">
        <f t="shared" si="109"/>
        <v>0</v>
      </c>
    </row>
    <row r="83" spans="1:121" x14ac:dyDescent="0.25">
      <c r="A83" t="str">
        <f t="shared" si="48"/>
        <v>02_BD</v>
      </c>
      <c r="B83" t="str">
        <f t="shared" si="48"/>
        <v>16_8_other_liquid_biofuels</v>
      </c>
      <c r="C83" t="str">
        <f t="shared" si="48"/>
        <v>16_8_oth_liquid_biofuel</v>
      </c>
      <c r="D83" s="4" t="s">
        <v>149</v>
      </c>
      <c r="E83" s="4"/>
      <c r="F83" s="4"/>
      <c r="G83" s="4">
        <f t="shared" si="49"/>
        <v>0</v>
      </c>
      <c r="BL83" t="str">
        <f t="shared" si="50"/>
        <v>02_BD</v>
      </c>
      <c r="BM83" t="str">
        <f t="shared" si="51"/>
        <v>d_nonenergy_16_8_oth_liquid_biofuel</v>
      </c>
      <c r="BP83">
        <f t="shared" ref="BP83:CW83" si="110">BP$49*BP44</f>
        <v>0</v>
      </c>
      <c r="BQ83">
        <f t="shared" si="110"/>
        <v>0</v>
      </c>
      <c r="BR83">
        <f t="shared" si="110"/>
        <v>0</v>
      </c>
      <c r="BS83">
        <f t="shared" si="110"/>
        <v>0</v>
      </c>
      <c r="BT83">
        <f t="shared" si="110"/>
        <v>0</v>
      </c>
      <c r="BU83">
        <f t="shared" si="110"/>
        <v>0</v>
      </c>
      <c r="BV83">
        <f t="shared" si="110"/>
        <v>0</v>
      </c>
      <c r="BW83">
        <f t="shared" si="110"/>
        <v>0</v>
      </c>
      <c r="BX83">
        <f t="shared" si="110"/>
        <v>0</v>
      </c>
      <c r="BY83">
        <f t="shared" si="110"/>
        <v>0</v>
      </c>
      <c r="BZ83">
        <f t="shared" si="110"/>
        <v>0</v>
      </c>
      <c r="CA83">
        <f t="shared" si="110"/>
        <v>0</v>
      </c>
      <c r="CB83">
        <f t="shared" si="110"/>
        <v>0</v>
      </c>
      <c r="CC83">
        <f t="shared" si="110"/>
        <v>0</v>
      </c>
      <c r="CD83">
        <f t="shared" si="110"/>
        <v>0</v>
      </c>
      <c r="CE83">
        <f t="shared" si="110"/>
        <v>0</v>
      </c>
      <c r="CF83">
        <f t="shared" si="110"/>
        <v>0</v>
      </c>
      <c r="CG83">
        <f t="shared" si="110"/>
        <v>0</v>
      </c>
      <c r="CH83">
        <f t="shared" si="110"/>
        <v>0</v>
      </c>
      <c r="CI83">
        <f t="shared" si="110"/>
        <v>0</v>
      </c>
      <c r="CJ83">
        <f t="shared" si="110"/>
        <v>0</v>
      </c>
      <c r="CK83">
        <f t="shared" si="110"/>
        <v>0</v>
      </c>
      <c r="CL83">
        <f t="shared" si="110"/>
        <v>0</v>
      </c>
      <c r="CM83">
        <f t="shared" si="110"/>
        <v>0</v>
      </c>
      <c r="CN83">
        <f t="shared" si="110"/>
        <v>0</v>
      </c>
      <c r="CO83">
        <f t="shared" si="110"/>
        <v>0</v>
      </c>
      <c r="CP83">
        <f t="shared" si="110"/>
        <v>0</v>
      </c>
      <c r="CQ83">
        <f t="shared" si="110"/>
        <v>0</v>
      </c>
      <c r="CR83">
        <f t="shared" si="110"/>
        <v>0</v>
      </c>
      <c r="CS83">
        <f t="shared" si="110"/>
        <v>0</v>
      </c>
      <c r="CT83">
        <f t="shared" si="110"/>
        <v>0</v>
      </c>
      <c r="CU83">
        <f t="shared" si="110"/>
        <v>0</v>
      </c>
      <c r="CV83">
        <f t="shared" si="110"/>
        <v>0</v>
      </c>
      <c r="CW83">
        <f t="shared" si="110"/>
        <v>0</v>
      </c>
      <c r="CX83">
        <f t="shared" ref="CX83:DQ83" si="111">CX$49*CX44</f>
        <v>0</v>
      </c>
      <c r="CY83">
        <f t="shared" si="111"/>
        <v>0</v>
      </c>
      <c r="CZ83">
        <f t="shared" si="111"/>
        <v>0</v>
      </c>
      <c r="DA83">
        <f t="shared" si="111"/>
        <v>0</v>
      </c>
      <c r="DB83">
        <f t="shared" si="111"/>
        <v>0</v>
      </c>
      <c r="DC83">
        <f t="shared" si="111"/>
        <v>0</v>
      </c>
      <c r="DD83">
        <f t="shared" si="111"/>
        <v>0</v>
      </c>
      <c r="DE83">
        <f t="shared" si="111"/>
        <v>0</v>
      </c>
      <c r="DF83">
        <f t="shared" si="111"/>
        <v>0</v>
      </c>
      <c r="DG83">
        <f t="shared" si="111"/>
        <v>0</v>
      </c>
      <c r="DH83">
        <f t="shared" si="111"/>
        <v>0</v>
      </c>
      <c r="DI83">
        <f t="shared" si="111"/>
        <v>0</v>
      </c>
      <c r="DJ83">
        <f t="shared" si="111"/>
        <v>0</v>
      </c>
      <c r="DK83">
        <f t="shared" si="111"/>
        <v>0</v>
      </c>
      <c r="DL83">
        <f t="shared" si="111"/>
        <v>0</v>
      </c>
      <c r="DM83">
        <f t="shared" si="111"/>
        <v>0</v>
      </c>
      <c r="DN83">
        <f t="shared" si="111"/>
        <v>0</v>
      </c>
      <c r="DO83">
        <f t="shared" si="111"/>
        <v>0</v>
      </c>
      <c r="DP83">
        <f t="shared" si="111"/>
        <v>0</v>
      </c>
      <c r="DQ83">
        <f t="shared" si="111"/>
        <v>0</v>
      </c>
    </row>
    <row r="84" spans="1:121" x14ac:dyDescent="0.25">
      <c r="A84" t="str">
        <f t="shared" si="48"/>
        <v>02_BD</v>
      </c>
      <c r="B84" t="str">
        <f t="shared" si="48"/>
        <v>17_electricity</v>
      </c>
      <c r="C84" t="str">
        <f t="shared" si="48"/>
        <v>17_electricity</v>
      </c>
      <c r="D84" s="4" t="s">
        <v>149</v>
      </c>
      <c r="E84" s="4"/>
      <c r="F84" s="4"/>
      <c r="G84" s="4">
        <f t="shared" si="49"/>
        <v>0</v>
      </c>
      <c r="BL84" t="str">
        <f t="shared" si="50"/>
        <v>02_BD</v>
      </c>
      <c r="BM84" t="str">
        <f t="shared" si="51"/>
        <v>d_nonenergy_17_electricity</v>
      </c>
      <c r="BP84">
        <f t="shared" ref="BP84:CW84" si="112">BP$49*BP45</f>
        <v>0</v>
      </c>
      <c r="BQ84">
        <f t="shared" si="112"/>
        <v>0</v>
      </c>
      <c r="BR84">
        <f t="shared" si="112"/>
        <v>0</v>
      </c>
      <c r="BS84">
        <f t="shared" si="112"/>
        <v>0</v>
      </c>
      <c r="BT84">
        <f t="shared" si="112"/>
        <v>0</v>
      </c>
      <c r="BU84">
        <f t="shared" si="112"/>
        <v>0</v>
      </c>
      <c r="BV84">
        <f t="shared" si="112"/>
        <v>0</v>
      </c>
      <c r="BW84">
        <f t="shared" si="112"/>
        <v>0</v>
      </c>
      <c r="BX84">
        <f t="shared" si="112"/>
        <v>0</v>
      </c>
      <c r="BY84">
        <f t="shared" si="112"/>
        <v>0</v>
      </c>
      <c r="BZ84">
        <f t="shared" si="112"/>
        <v>0</v>
      </c>
      <c r="CA84">
        <f t="shared" si="112"/>
        <v>0</v>
      </c>
      <c r="CB84">
        <f t="shared" si="112"/>
        <v>0</v>
      </c>
      <c r="CC84">
        <f t="shared" si="112"/>
        <v>0</v>
      </c>
      <c r="CD84">
        <f t="shared" si="112"/>
        <v>0</v>
      </c>
      <c r="CE84">
        <f t="shared" si="112"/>
        <v>0</v>
      </c>
      <c r="CF84">
        <f t="shared" si="112"/>
        <v>0</v>
      </c>
      <c r="CG84">
        <f t="shared" si="112"/>
        <v>0</v>
      </c>
      <c r="CH84">
        <f t="shared" si="112"/>
        <v>0</v>
      </c>
      <c r="CI84">
        <f t="shared" si="112"/>
        <v>0</v>
      </c>
      <c r="CJ84">
        <f t="shared" si="112"/>
        <v>0</v>
      </c>
      <c r="CK84">
        <f t="shared" si="112"/>
        <v>0</v>
      </c>
      <c r="CL84">
        <f t="shared" si="112"/>
        <v>0</v>
      </c>
      <c r="CM84">
        <f t="shared" si="112"/>
        <v>0</v>
      </c>
      <c r="CN84">
        <f t="shared" si="112"/>
        <v>0</v>
      </c>
      <c r="CO84">
        <f t="shared" si="112"/>
        <v>0</v>
      </c>
      <c r="CP84">
        <f t="shared" si="112"/>
        <v>0</v>
      </c>
      <c r="CQ84">
        <f t="shared" si="112"/>
        <v>0</v>
      </c>
      <c r="CR84">
        <f t="shared" si="112"/>
        <v>0</v>
      </c>
      <c r="CS84">
        <f t="shared" si="112"/>
        <v>0</v>
      </c>
      <c r="CT84">
        <f t="shared" si="112"/>
        <v>0</v>
      </c>
      <c r="CU84">
        <f t="shared" si="112"/>
        <v>0</v>
      </c>
      <c r="CV84">
        <f t="shared" si="112"/>
        <v>0</v>
      </c>
      <c r="CW84">
        <f t="shared" si="112"/>
        <v>0</v>
      </c>
      <c r="CX84">
        <f t="shared" ref="CX84:DQ84" si="113">CX$49*CX45</f>
        <v>0</v>
      </c>
      <c r="CY84">
        <f t="shared" si="113"/>
        <v>0</v>
      </c>
      <c r="CZ84">
        <f t="shared" si="113"/>
        <v>0</v>
      </c>
      <c r="DA84">
        <f t="shared" si="113"/>
        <v>0</v>
      </c>
      <c r="DB84">
        <f t="shared" si="113"/>
        <v>0</v>
      </c>
      <c r="DC84">
        <f t="shared" si="113"/>
        <v>0</v>
      </c>
      <c r="DD84">
        <f t="shared" si="113"/>
        <v>0</v>
      </c>
      <c r="DE84">
        <f t="shared" si="113"/>
        <v>0</v>
      </c>
      <c r="DF84">
        <f t="shared" si="113"/>
        <v>0</v>
      </c>
      <c r="DG84">
        <f t="shared" si="113"/>
        <v>0</v>
      </c>
      <c r="DH84">
        <f t="shared" si="113"/>
        <v>0</v>
      </c>
      <c r="DI84">
        <f t="shared" si="113"/>
        <v>0</v>
      </c>
      <c r="DJ84">
        <f t="shared" si="113"/>
        <v>0</v>
      </c>
      <c r="DK84">
        <f t="shared" si="113"/>
        <v>0</v>
      </c>
      <c r="DL84">
        <f t="shared" si="113"/>
        <v>0</v>
      </c>
      <c r="DM84">
        <f t="shared" si="113"/>
        <v>0</v>
      </c>
      <c r="DN84">
        <f t="shared" si="113"/>
        <v>0</v>
      </c>
      <c r="DO84">
        <f t="shared" si="113"/>
        <v>0</v>
      </c>
      <c r="DP84">
        <f t="shared" si="113"/>
        <v>0</v>
      </c>
      <c r="DQ84">
        <f t="shared" si="113"/>
        <v>0</v>
      </c>
    </row>
    <row r="85" spans="1:121" x14ac:dyDescent="0.25">
      <c r="A85" t="str">
        <f t="shared" si="48"/>
        <v>02_BD</v>
      </c>
      <c r="B85" t="str">
        <f t="shared" si="48"/>
        <v>18_heat</v>
      </c>
      <c r="C85" t="str">
        <f t="shared" si="48"/>
        <v>18_heat</v>
      </c>
      <c r="D85" s="4" t="s">
        <v>149</v>
      </c>
      <c r="E85" s="4"/>
      <c r="F85" s="4"/>
      <c r="G85" s="4">
        <f t="shared" si="49"/>
        <v>0</v>
      </c>
      <c r="BL85" t="str">
        <f t="shared" si="50"/>
        <v>02_BD</v>
      </c>
      <c r="BM85" t="str">
        <f t="shared" si="51"/>
        <v>d_nonenergy_18_heat</v>
      </c>
      <c r="BP85">
        <f t="shared" ref="BP85:CW85" si="114">BP$49*BP46</f>
        <v>0</v>
      </c>
      <c r="BQ85">
        <f t="shared" si="114"/>
        <v>0</v>
      </c>
      <c r="BR85">
        <f t="shared" si="114"/>
        <v>0</v>
      </c>
      <c r="BS85">
        <f t="shared" si="114"/>
        <v>0</v>
      </c>
      <c r="BT85">
        <f t="shared" si="114"/>
        <v>0</v>
      </c>
      <c r="BU85">
        <f t="shared" si="114"/>
        <v>0</v>
      </c>
      <c r="BV85">
        <f t="shared" si="114"/>
        <v>0</v>
      </c>
      <c r="BW85">
        <f t="shared" si="114"/>
        <v>0</v>
      </c>
      <c r="BX85">
        <f t="shared" si="114"/>
        <v>0</v>
      </c>
      <c r="BY85">
        <f t="shared" si="114"/>
        <v>0</v>
      </c>
      <c r="BZ85">
        <f t="shared" si="114"/>
        <v>0</v>
      </c>
      <c r="CA85">
        <f t="shared" si="114"/>
        <v>0</v>
      </c>
      <c r="CB85">
        <f t="shared" si="114"/>
        <v>0</v>
      </c>
      <c r="CC85">
        <f t="shared" si="114"/>
        <v>0</v>
      </c>
      <c r="CD85">
        <f t="shared" si="114"/>
        <v>0</v>
      </c>
      <c r="CE85">
        <f t="shared" si="114"/>
        <v>0</v>
      </c>
      <c r="CF85">
        <f t="shared" si="114"/>
        <v>0</v>
      </c>
      <c r="CG85">
        <f t="shared" si="114"/>
        <v>0</v>
      </c>
      <c r="CH85">
        <f t="shared" si="114"/>
        <v>0</v>
      </c>
      <c r="CI85">
        <f t="shared" si="114"/>
        <v>0</v>
      </c>
      <c r="CJ85">
        <f t="shared" si="114"/>
        <v>0</v>
      </c>
      <c r="CK85">
        <f t="shared" si="114"/>
        <v>0</v>
      </c>
      <c r="CL85">
        <f t="shared" si="114"/>
        <v>0</v>
      </c>
      <c r="CM85">
        <f t="shared" si="114"/>
        <v>0</v>
      </c>
      <c r="CN85">
        <f t="shared" si="114"/>
        <v>0</v>
      </c>
      <c r="CO85">
        <f t="shared" si="114"/>
        <v>0</v>
      </c>
      <c r="CP85">
        <f t="shared" si="114"/>
        <v>0</v>
      </c>
      <c r="CQ85">
        <f t="shared" si="114"/>
        <v>0</v>
      </c>
      <c r="CR85">
        <f t="shared" si="114"/>
        <v>0</v>
      </c>
      <c r="CS85">
        <f t="shared" si="114"/>
        <v>0</v>
      </c>
      <c r="CT85">
        <f t="shared" si="114"/>
        <v>0</v>
      </c>
      <c r="CU85">
        <f t="shared" si="114"/>
        <v>0</v>
      </c>
      <c r="CV85">
        <f t="shared" si="114"/>
        <v>0</v>
      </c>
      <c r="CW85">
        <f t="shared" si="114"/>
        <v>0</v>
      </c>
      <c r="CX85">
        <f t="shared" ref="CX85:DQ85" si="115">CX$49*CX46</f>
        <v>0</v>
      </c>
      <c r="CY85">
        <f t="shared" si="115"/>
        <v>0</v>
      </c>
      <c r="CZ85">
        <f t="shared" si="115"/>
        <v>0</v>
      </c>
      <c r="DA85">
        <f t="shared" si="115"/>
        <v>0</v>
      </c>
      <c r="DB85">
        <f t="shared" si="115"/>
        <v>0</v>
      </c>
      <c r="DC85">
        <f t="shared" si="115"/>
        <v>0</v>
      </c>
      <c r="DD85">
        <f t="shared" si="115"/>
        <v>0</v>
      </c>
      <c r="DE85">
        <f t="shared" si="115"/>
        <v>0</v>
      </c>
      <c r="DF85">
        <f t="shared" si="115"/>
        <v>0</v>
      </c>
      <c r="DG85">
        <f t="shared" si="115"/>
        <v>0</v>
      </c>
      <c r="DH85">
        <f t="shared" si="115"/>
        <v>0</v>
      </c>
      <c r="DI85">
        <f t="shared" si="115"/>
        <v>0</v>
      </c>
      <c r="DJ85">
        <f t="shared" si="115"/>
        <v>0</v>
      </c>
      <c r="DK85">
        <f t="shared" si="115"/>
        <v>0</v>
      </c>
      <c r="DL85">
        <f t="shared" si="115"/>
        <v>0</v>
      </c>
      <c r="DM85">
        <f t="shared" si="115"/>
        <v>0</v>
      </c>
      <c r="DN85">
        <f t="shared" si="115"/>
        <v>0</v>
      </c>
      <c r="DO85">
        <f t="shared" si="115"/>
        <v>0</v>
      </c>
      <c r="DP85">
        <f t="shared" si="115"/>
        <v>0</v>
      </c>
      <c r="DQ85">
        <f t="shared" si="115"/>
        <v>0</v>
      </c>
    </row>
    <row r="86" spans="1:121" x14ac:dyDescent="0.25">
      <c r="A86" s="44" t="str">
        <f t="shared" ref="A86:C117" si="116">A54</f>
        <v>02_BD</v>
      </c>
      <c r="B86" s="44" t="str">
        <f t="shared" si="116"/>
        <v>1_x_coal_thermal</v>
      </c>
      <c r="C86" s="44" t="str">
        <f t="shared" si="116"/>
        <v>1_x_coal_thermal</v>
      </c>
      <c r="D86" s="44" t="s">
        <v>150</v>
      </c>
      <c r="E86" s="44"/>
      <c r="F86" s="44"/>
      <c r="G86" s="45">
        <v>0</v>
      </c>
      <c r="H86" s="44"/>
      <c r="I86" s="44"/>
      <c r="J86" s="44"/>
      <c r="K86" s="44"/>
      <c r="L86" s="44"/>
      <c r="M86" s="44"/>
      <c r="N86" s="44"/>
      <c r="O86" s="44"/>
      <c r="P86" s="44"/>
      <c r="Q86" s="44"/>
      <c r="R86" s="44"/>
      <c r="S86" s="44"/>
      <c r="T86" s="44"/>
      <c r="U86" s="44"/>
      <c r="V86" s="44"/>
      <c r="W86" s="44"/>
      <c r="X86" s="44"/>
      <c r="Y86" s="44"/>
      <c r="Z86" s="44"/>
      <c r="AA86" s="44"/>
      <c r="AB86" s="44"/>
      <c r="AC86" s="44"/>
      <c r="AD86" s="44"/>
      <c r="AE86" s="44"/>
      <c r="AF86" s="44"/>
      <c r="AG86" s="44"/>
      <c r="AH86" s="44"/>
      <c r="AI86" s="44"/>
      <c r="AJ86" s="44"/>
      <c r="AK86" s="44"/>
      <c r="AL86" s="44"/>
      <c r="AM86" s="44"/>
      <c r="AN86" s="44"/>
      <c r="AO86" s="44"/>
      <c r="AP86" s="44"/>
      <c r="AQ86" s="44"/>
      <c r="AR86" s="44"/>
      <c r="AS86" s="44"/>
      <c r="AT86" s="44"/>
      <c r="AU86" s="44"/>
      <c r="AV86" s="44"/>
      <c r="AW86" s="44"/>
      <c r="AX86" s="44"/>
      <c r="AY86" s="44"/>
      <c r="AZ86" s="44"/>
      <c r="BA86" s="44"/>
      <c r="BB86" s="44"/>
      <c r="BC86" s="44"/>
      <c r="BD86" s="44"/>
      <c r="BE86" s="44"/>
      <c r="BF86" s="44"/>
      <c r="BG86" s="44"/>
      <c r="BH86" s="44"/>
      <c r="BI86" s="44"/>
      <c r="BJ86" s="44"/>
      <c r="BK86" s="44"/>
      <c r="BL86" s="44" t="str">
        <f t="shared" si="50"/>
        <v>02_BD</v>
      </c>
      <c r="BM86" s="44" t="str">
        <f t="shared" ref="BM86:BM117" si="117">"d_nonenergy_ccs_"&amp;C86</f>
        <v>d_nonenergy_ccs_1_x_coal_thermal</v>
      </c>
      <c r="BN86" s="44"/>
      <c r="BO86" s="44"/>
      <c r="BP86" s="44">
        <f t="shared" ref="BP86:CV86" si="118">BP$50*BP15</f>
        <v>0</v>
      </c>
      <c r="BQ86" s="44">
        <f t="shared" si="118"/>
        <v>0</v>
      </c>
      <c r="BR86" s="44">
        <f t="shared" si="118"/>
        <v>0</v>
      </c>
      <c r="BS86" s="44">
        <f t="shared" si="118"/>
        <v>0</v>
      </c>
      <c r="BT86" s="44">
        <f t="shared" si="118"/>
        <v>0</v>
      </c>
      <c r="BU86" s="44">
        <f t="shared" si="118"/>
        <v>0</v>
      </c>
      <c r="BV86" s="44">
        <f t="shared" si="118"/>
        <v>0</v>
      </c>
      <c r="BW86" s="44">
        <f t="shared" si="118"/>
        <v>0</v>
      </c>
      <c r="BX86" s="44">
        <f t="shared" si="118"/>
        <v>0</v>
      </c>
      <c r="BY86" s="44">
        <f t="shared" si="118"/>
        <v>0</v>
      </c>
      <c r="BZ86" s="44">
        <f t="shared" si="118"/>
        <v>0</v>
      </c>
      <c r="CA86" s="44">
        <f t="shared" si="118"/>
        <v>0</v>
      </c>
      <c r="CB86" s="44">
        <f t="shared" si="118"/>
        <v>0</v>
      </c>
      <c r="CC86" s="44">
        <f t="shared" si="118"/>
        <v>0</v>
      </c>
      <c r="CD86" s="44">
        <f t="shared" si="118"/>
        <v>0</v>
      </c>
      <c r="CE86" s="44">
        <f t="shared" si="118"/>
        <v>0</v>
      </c>
      <c r="CF86" s="44">
        <f t="shared" si="118"/>
        <v>0</v>
      </c>
      <c r="CG86" s="44">
        <f t="shared" si="118"/>
        <v>0</v>
      </c>
      <c r="CH86" s="44">
        <f t="shared" si="118"/>
        <v>0</v>
      </c>
      <c r="CI86" s="44">
        <f t="shared" si="118"/>
        <v>0</v>
      </c>
      <c r="CJ86" s="44">
        <f t="shared" si="118"/>
        <v>0</v>
      </c>
      <c r="CK86" s="44">
        <f t="shared" si="118"/>
        <v>0</v>
      </c>
      <c r="CL86" s="44">
        <f t="shared" si="118"/>
        <v>0</v>
      </c>
      <c r="CM86" s="44">
        <f t="shared" si="118"/>
        <v>0</v>
      </c>
      <c r="CN86" s="44">
        <f t="shared" si="118"/>
        <v>0</v>
      </c>
      <c r="CO86" s="44">
        <f t="shared" si="118"/>
        <v>0</v>
      </c>
      <c r="CP86" s="44">
        <f t="shared" si="118"/>
        <v>0</v>
      </c>
      <c r="CQ86" s="44">
        <f t="shared" si="118"/>
        <v>0</v>
      </c>
      <c r="CR86" s="44">
        <f t="shared" si="118"/>
        <v>0</v>
      </c>
      <c r="CS86" s="44">
        <f t="shared" si="118"/>
        <v>0</v>
      </c>
      <c r="CT86" s="44">
        <f t="shared" si="118"/>
        <v>0</v>
      </c>
      <c r="CU86" s="44">
        <f t="shared" si="118"/>
        <v>0</v>
      </c>
      <c r="CV86" s="44">
        <f t="shared" si="118"/>
        <v>0</v>
      </c>
      <c r="CW86" s="44">
        <f t="shared" ref="CW86:DQ86" si="119">CW$50*CW15</f>
        <v>0</v>
      </c>
      <c r="CX86" s="44">
        <f t="shared" si="119"/>
        <v>0</v>
      </c>
      <c r="CY86" s="44">
        <f t="shared" si="119"/>
        <v>0</v>
      </c>
      <c r="CZ86" s="44">
        <f t="shared" si="119"/>
        <v>0</v>
      </c>
      <c r="DA86" s="44">
        <f t="shared" si="119"/>
        <v>0</v>
      </c>
      <c r="DB86" s="44">
        <f t="shared" si="119"/>
        <v>0</v>
      </c>
      <c r="DC86" s="44">
        <f t="shared" si="119"/>
        <v>0</v>
      </c>
      <c r="DD86" s="44">
        <f t="shared" si="119"/>
        <v>0</v>
      </c>
      <c r="DE86" s="44">
        <f t="shared" si="119"/>
        <v>0</v>
      </c>
      <c r="DF86" s="44">
        <f t="shared" si="119"/>
        <v>0</v>
      </c>
      <c r="DG86" s="44">
        <f t="shared" si="119"/>
        <v>0</v>
      </c>
      <c r="DH86" s="44">
        <f t="shared" si="119"/>
        <v>0</v>
      </c>
      <c r="DI86" s="44">
        <f t="shared" si="119"/>
        <v>0</v>
      </c>
      <c r="DJ86" s="44">
        <f t="shared" si="119"/>
        <v>0</v>
      </c>
      <c r="DK86" s="44">
        <f t="shared" si="119"/>
        <v>0</v>
      </c>
      <c r="DL86" s="44">
        <f t="shared" si="119"/>
        <v>0</v>
      </c>
      <c r="DM86" s="44">
        <f t="shared" si="119"/>
        <v>0</v>
      </c>
      <c r="DN86" s="44">
        <f t="shared" si="119"/>
        <v>0</v>
      </c>
      <c r="DO86" s="44">
        <f t="shared" si="119"/>
        <v>0</v>
      </c>
      <c r="DP86" s="44">
        <f t="shared" si="119"/>
        <v>0</v>
      </c>
      <c r="DQ86" s="44">
        <f t="shared" si="119"/>
        <v>0</v>
      </c>
    </row>
    <row r="87" spans="1:121" x14ac:dyDescent="0.25">
      <c r="A87" s="44" t="str">
        <f t="shared" si="116"/>
        <v>02_BD</v>
      </c>
      <c r="B87" s="44" t="str">
        <f t="shared" si="116"/>
        <v>1_1_coking_coal</v>
      </c>
      <c r="C87" s="44" t="str">
        <f t="shared" si="116"/>
        <v>1_1_coking_coal</v>
      </c>
      <c r="D87" s="44" t="s">
        <v>150</v>
      </c>
      <c r="E87" s="44"/>
      <c r="F87" s="44"/>
      <c r="G87" s="45">
        <v>0</v>
      </c>
      <c r="H87" s="44"/>
      <c r="I87" s="44"/>
      <c r="J87" s="44"/>
      <c r="K87" s="44"/>
      <c r="L87" s="44"/>
      <c r="M87" s="44"/>
      <c r="N87" s="44"/>
      <c r="O87" s="44"/>
      <c r="P87" s="44"/>
      <c r="Q87" s="44"/>
      <c r="R87" s="44"/>
      <c r="S87" s="44"/>
      <c r="T87" s="44"/>
      <c r="U87" s="44"/>
      <c r="V87" s="44"/>
      <c r="W87" s="44"/>
      <c r="X87" s="44"/>
      <c r="Y87" s="44"/>
      <c r="Z87" s="44"/>
      <c r="AA87" s="44"/>
      <c r="AB87" s="44"/>
      <c r="AC87" s="44"/>
      <c r="AD87" s="44"/>
      <c r="AE87" s="44"/>
      <c r="AF87" s="44"/>
      <c r="AG87" s="44"/>
      <c r="AH87" s="44"/>
      <c r="AI87" s="44"/>
      <c r="AJ87" s="44"/>
      <c r="AK87" s="44"/>
      <c r="AL87" s="44"/>
      <c r="AM87" s="44"/>
      <c r="AN87" s="44"/>
      <c r="AO87" s="44"/>
      <c r="AP87" s="44"/>
      <c r="AQ87" s="44"/>
      <c r="AR87" s="44"/>
      <c r="AS87" s="44"/>
      <c r="AT87" s="44"/>
      <c r="AU87" s="44"/>
      <c r="AV87" s="44"/>
      <c r="AW87" s="44"/>
      <c r="AX87" s="44"/>
      <c r="AY87" s="44"/>
      <c r="AZ87" s="44"/>
      <c r="BA87" s="44"/>
      <c r="BB87" s="44"/>
      <c r="BC87" s="44"/>
      <c r="BD87" s="44"/>
      <c r="BE87" s="44"/>
      <c r="BF87" s="44"/>
      <c r="BG87" s="44"/>
      <c r="BH87" s="44"/>
      <c r="BI87" s="44"/>
      <c r="BJ87" s="44"/>
      <c r="BK87" s="44"/>
      <c r="BL87" s="44" t="str">
        <f t="shared" si="50"/>
        <v>02_BD</v>
      </c>
      <c r="BM87" s="44" t="str">
        <f t="shared" si="117"/>
        <v>d_nonenergy_ccs_1_1_coking_coal</v>
      </c>
      <c r="BN87" s="44"/>
      <c r="BO87" s="44"/>
      <c r="BP87" s="44">
        <f t="shared" ref="BP87:CW87" si="120">BP$50*BP16</f>
        <v>0</v>
      </c>
      <c r="BQ87" s="44">
        <f t="shared" si="120"/>
        <v>0</v>
      </c>
      <c r="BR87" s="44">
        <f t="shared" si="120"/>
        <v>0</v>
      </c>
      <c r="BS87" s="44">
        <f t="shared" si="120"/>
        <v>0</v>
      </c>
      <c r="BT87" s="44">
        <f t="shared" si="120"/>
        <v>0</v>
      </c>
      <c r="BU87" s="44">
        <f t="shared" si="120"/>
        <v>0</v>
      </c>
      <c r="BV87" s="44">
        <f t="shared" si="120"/>
        <v>0</v>
      </c>
      <c r="BW87" s="44">
        <f t="shared" si="120"/>
        <v>0</v>
      </c>
      <c r="BX87" s="44">
        <f t="shared" si="120"/>
        <v>0</v>
      </c>
      <c r="BY87" s="44">
        <f t="shared" si="120"/>
        <v>0</v>
      </c>
      <c r="BZ87" s="44">
        <f t="shared" si="120"/>
        <v>0</v>
      </c>
      <c r="CA87" s="44">
        <f t="shared" si="120"/>
        <v>0</v>
      </c>
      <c r="CB87" s="44">
        <f t="shared" si="120"/>
        <v>0</v>
      </c>
      <c r="CC87" s="44">
        <f t="shared" si="120"/>
        <v>0</v>
      </c>
      <c r="CD87" s="44">
        <f t="shared" si="120"/>
        <v>0</v>
      </c>
      <c r="CE87" s="44">
        <f t="shared" si="120"/>
        <v>0</v>
      </c>
      <c r="CF87" s="44">
        <f t="shared" si="120"/>
        <v>0</v>
      </c>
      <c r="CG87" s="44">
        <f t="shared" si="120"/>
        <v>0</v>
      </c>
      <c r="CH87" s="44">
        <f t="shared" si="120"/>
        <v>0</v>
      </c>
      <c r="CI87" s="44">
        <f t="shared" si="120"/>
        <v>0</v>
      </c>
      <c r="CJ87" s="44">
        <f t="shared" si="120"/>
        <v>0</v>
      </c>
      <c r="CK87" s="44">
        <f t="shared" si="120"/>
        <v>0</v>
      </c>
      <c r="CL87" s="44">
        <f t="shared" si="120"/>
        <v>0</v>
      </c>
      <c r="CM87" s="44">
        <f t="shared" si="120"/>
        <v>0</v>
      </c>
      <c r="CN87" s="44">
        <f t="shared" si="120"/>
        <v>0</v>
      </c>
      <c r="CO87" s="44">
        <f t="shared" si="120"/>
        <v>0</v>
      </c>
      <c r="CP87" s="44">
        <f t="shared" si="120"/>
        <v>0</v>
      </c>
      <c r="CQ87" s="44">
        <f t="shared" si="120"/>
        <v>0</v>
      </c>
      <c r="CR87" s="44">
        <f t="shared" si="120"/>
        <v>0</v>
      </c>
      <c r="CS87" s="44">
        <f t="shared" si="120"/>
        <v>0</v>
      </c>
      <c r="CT87" s="44">
        <f t="shared" si="120"/>
        <v>0</v>
      </c>
      <c r="CU87" s="44">
        <f t="shared" si="120"/>
        <v>0</v>
      </c>
      <c r="CV87" s="44">
        <f t="shared" si="120"/>
        <v>0</v>
      </c>
      <c r="CW87" s="44">
        <f t="shared" si="120"/>
        <v>0</v>
      </c>
      <c r="CX87" s="44">
        <f t="shared" ref="CX87:DQ87" si="121">CX$50*CX16</f>
        <v>0</v>
      </c>
      <c r="CY87" s="44">
        <f t="shared" si="121"/>
        <v>0</v>
      </c>
      <c r="CZ87" s="44">
        <f t="shared" si="121"/>
        <v>0</v>
      </c>
      <c r="DA87" s="44">
        <f t="shared" si="121"/>
        <v>0</v>
      </c>
      <c r="DB87" s="44">
        <f t="shared" si="121"/>
        <v>0</v>
      </c>
      <c r="DC87" s="44">
        <f t="shared" si="121"/>
        <v>0</v>
      </c>
      <c r="DD87" s="44">
        <f t="shared" si="121"/>
        <v>0</v>
      </c>
      <c r="DE87" s="44">
        <f t="shared" si="121"/>
        <v>0</v>
      </c>
      <c r="DF87" s="44">
        <f t="shared" si="121"/>
        <v>0</v>
      </c>
      <c r="DG87" s="44">
        <f t="shared" si="121"/>
        <v>0</v>
      </c>
      <c r="DH87" s="44">
        <f t="shared" si="121"/>
        <v>0</v>
      </c>
      <c r="DI87" s="44">
        <f t="shared" si="121"/>
        <v>0</v>
      </c>
      <c r="DJ87" s="44">
        <f t="shared" si="121"/>
        <v>0</v>
      </c>
      <c r="DK87" s="44">
        <f t="shared" si="121"/>
        <v>0</v>
      </c>
      <c r="DL87" s="44">
        <f t="shared" si="121"/>
        <v>0</v>
      </c>
      <c r="DM87" s="44">
        <f t="shared" si="121"/>
        <v>0</v>
      </c>
      <c r="DN87" s="44">
        <f t="shared" si="121"/>
        <v>0</v>
      </c>
      <c r="DO87" s="44">
        <f t="shared" si="121"/>
        <v>0</v>
      </c>
      <c r="DP87" s="44">
        <f t="shared" si="121"/>
        <v>0</v>
      </c>
      <c r="DQ87" s="44">
        <f t="shared" si="121"/>
        <v>0</v>
      </c>
    </row>
    <row r="88" spans="1:121" x14ac:dyDescent="0.25">
      <c r="A88" s="44" t="str">
        <f t="shared" si="116"/>
        <v>02_BD</v>
      </c>
      <c r="B88" s="44" t="str">
        <f t="shared" si="116"/>
        <v>1_5_lignite</v>
      </c>
      <c r="C88" s="44" t="str">
        <f t="shared" si="116"/>
        <v>1_5_lignite</v>
      </c>
      <c r="D88" s="44" t="s">
        <v>150</v>
      </c>
      <c r="E88" s="44"/>
      <c r="F88" s="44"/>
      <c r="G88" s="45">
        <v>0</v>
      </c>
      <c r="H88" s="44"/>
      <c r="I88" s="44"/>
      <c r="J88" s="44"/>
      <c r="K88" s="44"/>
      <c r="L88" s="44"/>
      <c r="M88" s="44"/>
      <c r="N88" s="44"/>
      <c r="O88" s="44"/>
      <c r="P88" s="44"/>
      <c r="Q88" s="44"/>
      <c r="R88" s="44"/>
      <c r="S88" s="44"/>
      <c r="T88" s="44"/>
      <c r="U88" s="44"/>
      <c r="V88" s="44"/>
      <c r="W88" s="44"/>
      <c r="X88" s="44"/>
      <c r="Y88" s="44"/>
      <c r="Z88" s="44"/>
      <c r="AA88" s="44"/>
      <c r="AB88" s="44"/>
      <c r="AC88" s="44"/>
      <c r="AD88" s="44"/>
      <c r="AE88" s="44"/>
      <c r="AF88" s="44"/>
      <c r="AG88" s="44"/>
      <c r="AH88" s="44"/>
      <c r="AI88" s="44"/>
      <c r="AJ88" s="44"/>
      <c r="AK88" s="44"/>
      <c r="AL88" s="44"/>
      <c r="AM88" s="44"/>
      <c r="AN88" s="44"/>
      <c r="AO88" s="44"/>
      <c r="AP88" s="44"/>
      <c r="AQ88" s="44"/>
      <c r="AR88" s="44"/>
      <c r="AS88" s="44"/>
      <c r="AT88" s="44"/>
      <c r="AU88" s="44"/>
      <c r="AV88" s="44"/>
      <c r="AW88" s="44"/>
      <c r="AX88" s="44"/>
      <c r="AY88" s="44"/>
      <c r="AZ88" s="44"/>
      <c r="BA88" s="44"/>
      <c r="BB88" s="44"/>
      <c r="BC88" s="44"/>
      <c r="BD88" s="44"/>
      <c r="BE88" s="44"/>
      <c r="BF88" s="44"/>
      <c r="BG88" s="44"/>
      <c r="BH88" s="44"/>
      <c r="BI88" s="44"/>
      <c r="BJ88" s="44"/>
      <c r="BK88" s="44"/>
      <c r="BL88" s="44" t="str">
        <f t="shared" si="50"/>
        <v>02_BD</v>
      </c>
      <c r="BM88" s="44" t="str">
        <f t="shared" si="117"/>
        <v>d_nonenergy_ccs_1_5_lignite</v>
      </c>
      <c r="BN88" s="44"/>
      <c r="BO88" s="44"/>
      <c r="BP88" s="44">
        <f t="shared" ref="BP88:CW88" si="122">BP$50*BP17</f>
        <v>0</v>
      </c>
      <c r="BQ88" s="44">
        <f t="shared" si="122"/>
        <v>0</v>
      </c>
      <c r="BR88" s="44">
        <f t="shared" si="122"/>
        <v>0</v>
      </c>
      <c r="BS88" s="44">
        <f t="shared" si="122"/>
        <v>0</v>
      </c>
      <c r="BT88" s="44">
        <f t="shared" si="122"/>
        <v>0</v>
      </c>
      <c r="BU88" s="44">
        <f t="shared" si="122"/>
        <v>0</v>
      </c>
      <c r="BV88" s="44">
        <f t="shared" si="122"/>
        <v>0</v>
      </c>
      <c r="BW88" s="44">
        <f t="shared" si="122"/>
        <v>0</v>
      </c>
      <c r="BX88" s="44">
        <f t="shared" si="122"/>
        <v>0</v>
      </c>
      <c r="BY88" s="44">
        <f t="shared" si="122"/>
        <v>0</v>
      </c>
      <c r="BZ88" s="44">
        <f t="shared" si="122"/>
        <v>0</v>
      </c>
      <c r="CA88" s="44">
        <f t="shared" si="122"/>
        <v>0</v>
      </c>
      <c r="CB88" s="44">
        <f t="shared" si="122"/>
        <v>0</v>
      </c>
      <c r="CC88" s="44">
        <f t="shared" si="122"/>
        <v>0</v>
      </c>
      <c r="CD88" s="44">
        <f t="shared" si="122"/>
        <v>0</v>
      </c>
      <c r="CE88" s="44">
        <f t="shared" si="122"/>
        <v>0</v>
      </c>
      <c r="CF88" s="44">
        <f t="shared" si="122"/>
        <v>0</v>
      </c>
      <c r="CG88" s="44">
        <f t="shared" si="122"/>
        <v>0</v>
      </c>
      <c r="CH88" s="44">
        <f t="shared" si="122"/>
        <v>0</v>
      </c>
      <c r="CI88" s="44">
        <f t="shared" si="122"/>
        <v>0</v>
      </c>
      <c r="CJ88" s="44">
        <f t="shared" si="122"/>
        <v>0</v>
      </c>
      <c r="CK88" s="44">
        <f t="shared" si="122"/>
        <v>0</v>
      </c>
      <c r="CL88" s="44">
        <f t="shared" si="122"/>
        <v>0</v>
      </c>
      <c r="CM88" s="44">
        <f t="shared" si="122"/>
        <v>0</v>
      </c>
      <c r="CN88" s="44">
        <f t="shared" si="122"/>
        <v>0</v>
      </c>
      <c r="CO88" s="44">
        <f t="shared" si="122"/>
        <v>0</v>
      </c>
      <c r="CP88" s="44">
        <f t="shared" si="122"/>
        <v>0</v>
      </c>
      <c r="CQ88" s="44">
        <f t="shared" si="122"/>
        <v>0</v>
      </c>
      <c r="CR88" s="44">
        <f t="shared" si="122"/>
        <v>0</v>
      </c>
      <c r="CS88" s="44">
        <f t="shared" si="122"/>
        <v>0</v>
      </c>
      <c r="CT88" s="44">
        <f t="shared" si="122"/>
        <v>0</v>
      </c>
      <c r="CU88" s="44">
        <f t="shared" si="122"/>
        <v>0</v>
      </c>
      <c r="CV88" s="44">
        <f t="shared" si="122"/>
        <v>0</v>
      </c>
      <c r="CW88" s="44">
        <f t="shared" si="122"/>
        <v>0</v>
      </c>
      <c r="CX88" s="44">
        <f t="shared" ref="CX88:DQ88" si="123">CX$50*CX17</f>
        <v>0</v>
      </c>
      <c r="CY88" s="44">
        <f t="shared" si="123"/>
        <v>0</v>
      </c>
      <c r="CZ88" s="44">
        <f t="shared" si="123"/>
        <v>0</v>
      </c>
      <c r="DA88" s="44">
        <f t="shared" si="123"/>
        <v>0</v>
      </c>
      <c r="DB88" s="44">
        <f t="shared" si="123"/>
        <v>0</v>
      </c>
      <c r="DC88" s="44">
        <f t="shared" si="123"/>
        <v>0</v>
      </c>
      <c r="DD88" s="44">
        <f t="shared" si="123"/>
        <v>0</v>
      </c>
      <c r="DE88" s="44">
        <f t="shared" si="123"/>
        <v>0</v>
      </c>
      <c r="DF88" s="44">
        <f t="shared" si="123"/>
        <v>0</v>
      </c>
      <c r="DG88" s="44">
        <f t="shared" si="123"/>
        <v>0</v>
      </c>
      <c r="DH88" s="44">
        <f t="shared" si="123"/>
        <v>0</v>
      </c>
      <c r="DI88" s="44">
        <f t="shared" si="123"/>
        <v>0</v>
      </c>
      <c r="DJ88" s="44">
        <f t="shared" si="123"/>
        <v>0</v>
      </c>
      <c r="DK88" s="44">
        <f t="shared" si="123"/>
        <v>0</v>
      </c>
      <c r="DL88" s="44">
        <f t="shared" si="123"/>
        <v>0</v>
      </c>
      <c r="DM88" s="44">
        <f t="shared" si="123"/>
        <v>0</v>
      </c>
      <c r="DN88" s="44">
        <f t="shared" si="123"/>
        <v>0</v>
      </c>
      <c r="DO88" s="44">
        <f t="shared" si="123"/>
        <v>0</v>
      </c>
      <c r="DP88" s="44">
        <f t="shared" si="123"/>
        <v>0</v>
      </c>
      <c r="DQ88" s="44">
        <f t="shared" si="123"/>
        <v>0</v>
      </c>
    </row>
    <row r="89" spans="1:121" x14ac:dyDescent="0.25">
      <c r="A89" s="44" t="str">
        <f t="shared" si="116"/>
        <v>02_BD</v>
      </c>
      <c r="B89" s="44" t="str">
        <f t="shared" si="116"/>
        <v>2_coal_products</v>
      </c>
      <c r="C89" s="44" t="str">
        <f t="shared" si="116"/>
        <v>2_coal_products</v>
      </c>
      <c r="D89" s="44" t="s">
        <v>150</v>
      </c>
      <c r="E89" s="44"/>
      <c r="F89" s="44"/>
      <c r="G89" s="45">
        <v>0</v>
      </c>
      <c r="H89" s="44"/>
      <c r="I89" s="44"/>
      <c r="J89" s="44"/>
      <c r="K89" s="44"/>
      <c r="L89" s="44"/>
      <c r="M89" s="44"/>
      <c r="N89" s="44"/>
      <c r="O89" s="44"/>
      <c r="P89" s="44"/>
      <c r="Q89" s="44"/>
      <c r="R89" s="44"/>
      <c r="S89" s="44"/>
      <c r="T89" s="44"/>
      <c r="U89" s="44"/>
      <c r="V89" s="44"/>
      <c r="W89" s="44"/>
      <c r="X89" s="44"/>
      <c r="Y89" s="44"/>
      <c r="Z89" s="44"/>
      <c r="AA89" s="44"/>
      <c r="AB89" s="44"/>
      <c r="AC89" s="44"/>
      <c r="AD89" s="44"/>
      <c r="AE89" s="44"/>
      <c r="AF89" s="44"/>
      <c r="AG89" s="44"/>
      <c r="AH89" s="44"/>
      <c r="AI89" s="44"/>
      <c r="AJ89" s="44"/>
      <c r="AK89" s="44"/>
      <c r="AL89" s="44"/>
      <c r="AM89" s="44"/>
      <c r="AN89" s="44"/>
      <c r="AO89" s="44"/>
      <c r="AP89" s="44"/>
      <c r="AQ89" s="44"/>
      <c r="AR89" s="44"/>
      <c r="AS89" s="44"/>
      <c r="AT89" s="44"/>
      <c r="AU89" s="44"/>
      <c r="AV89" s="44"/>
      <c r="AW89" s="44"/>
      <c r="AX89" s="44"/>
      <c r="AY89" s="44"/>
      <c r="AZ89" s="44"/>
      <c r="BA89" s="44"/>
      <c r="BB89" s="44"/>
      <c r="BC89" s="44"/>
      <c r="BD89" s="44"/>
      <c r="BE89" s="44"/>
      <c r="BF89" s="44"/>
      <c r="BG89" s="44"/>
      <c r="BH89" s="44"/>
      <c r="BI89" s="44"/>
      <c r="BJ89" s="44"/>
      <c r="BK89" s="44"/>
      <c r="BL89" s="44" t="str">
        <f t="shared" si="50"/>
        <v>02_BD</v>
      </c>
      <c r="BM89" s="44" t="str">
        <f t="shared" si="117"/>
        <v>d_nonenergy_ccs_2_coal_products</v>
      </c>
      <c r="BN89" s="44"/>
      <c r="BO89" s="44"/>
      <c r="BP89" s="44">
        <f t="shared" ref="BP89:CW89" si="124">BP$50*BP18</f>
        <v>0</v>
      </c>
      <c r="BQ89" s="44">
        <f t="shared" si="124"/>
        <v>0</v>
      </c>
      <c r="BR89" s="44">
        <f t="shared" si="124"/>
        <v>0</v>
      </c>
      <c r="BS89" s="44">
        <f t="shared" si="124"/>
        <v>0</v>
      </c>
      <c r="BT89" s="44">
        <f t="shared" si="124"/>
        <v>0</v>
      </c>
      <c r="BU89" s="44">
        <f t="shared" si="124"/>
        <v>0</v>
      </c>
      <c r="BV89" s="44">
        <f t="shared" si="124"/>
        <v>0</v>
      </c>
      <c r="BW89" s="44">
        <f t="shared" si="124"/>
        <v>0</v>
      </c>
      <c r="BX89" s="44">
        <f t="shared" si="124"/>
        <v>0</v>
      </c>
      <c r="BY89" s="44">
        <f t="shared" si="124"/>
        <v>0</v>
      </c>
      <c r="BZ89" s="44">
        <f t="shared" si="124"/>
        <v>0</v>
      </c>
      <c r="CA89" s="44">
        <f t="shared" si="124"/>
        <v>0</v>
      </c>
      <c r="CB89" s="44">
        <f t="shared" si="124"/>
        <v>0</v>
      </c>
      <c r="CC89" s="44">
        <f t="shared" si="124"/>
        <v>0</v>
      </c>
      <c r="CD89" s="44">
        <f t="shared" si="124"/>
        <v>0</v>
      </c>
      <c r="CE89" s="44">
        <f t="shared" si="124"/>
        <v>0</v>
      </c>
      <c r="CF89" s="44">
        <f t="shared" si="124"/>
        <v>0</v>
      </c>
      <c r="CG89" s="44">
        <f t="shared" si="124"/>
        <v>0</v>
      </c>
      <c r="CH89" s="44">
        <f t="shared" si="124"/>
        <v>0</v>
      </c>
      <c r="CI89" s="44">
        <f t="shared" si="124"/>
        <v>0</v>
      </c>
      <c r="CJ89" s="44">
        <f t="shared" si="124"/>
        <v>0</v>
      </c>
      <c r="CK89" s="44">
        <f t="shared" si="124"/>
        <v>0</v>
      </c>
      <c r="CL89" s="44">
        <f t="shared" si="124"/>
        <v>0</v>
      </c>
      <c r="CM89" s="44">
        <f t="shared" si="124"/>
        <v>0</v>
      </c>
      <c r="CN89" s="44">
        <f t="shared" si="124"/>
        <v>0</v>
      </c>
      <c r="CO89" s="44">
        <f t="shared" si="124"/>
        <v>0</v>
      </c>
      <c r="CP89" s="44">
        <f t="shared" si="124"/>
        <v>0</v>
      </c>
      <c r="CQ89" s="44">
        <f t="shared" si="124"/>
        <v>0</v>
      </c>
      <c r="CR89" s="44">
        <f t="shared" si="124"/>
        <v>0</v>
      </c>
      <c r="CS89" s="44">
        <f t="shared" si="124"/>
        <v>0</v>
      </c>
      <c r="CT89" s="44">
        <f t="shared" si="124"/>
        <v>0</v>
      </c>
      <c r="CU89" s="44">
        <f t="shared" si="124"/>
        <v>0</v>
      </c>
      <c r="CV89" s="44">
        <f t="shared" si="124"/>
        <v>0</v>
      </c>
      <c r="CW89" s="44">
        <f t="shared" si="124"/>
        <v>0</v>
      </c>
      <c r="CX89" s="44">
        <f t="shared" ref="CX89:DQ89" si="125">CX$50*CX18</f>
        <v>0</v>
      </c>
      <c r="CY89" s="44">
        <f t="shared" si="125"/>
        <v>0</v>
      </c>
      <c r="CZ89" s="44">
        <f t="shared" si="125"/>
        <v>0</v>
      </c>
      <c r="DA89" s="44">
        <f t="shared" si="125"/>
        <v>0</v>
      </c>
      <c r="DB89" s="44">
        <f t="shared" si="125"/>
        <v>0</v>
      </c>
      <c r="DC89" s="44">
        <f t="shared" si="125"/>
        <v>0</v>
      </c>
      <c r="DD89" s="44">
        <f t="shared" si="125"/>
        <v>0</v>
      </c>
      <c r="DE89" s="44">
        <f t="shared" si="125"/>
        <v>0</v>
      </c>
      <c r="DF89" s="44">
        <f t="shared" si="125"/>
        <v>0</v>
      </c>
      <c r="DG89" s="44">
        <f t="shared" si="125"/>
        <v>0</v>
      </c>
      <c r="DH89" s="44">
        <f t="shared" si="125"/>
        <v>0</v>
      </c>
      <c r="DI89" s="44">
        <f t="shared" si="125"/>
        <v>0</v>
      </c>
      <c r="DJ89" s="44">
        <f t="shared" si="125"/>
        <v>0</v>
      </c>
      <c r="DK89" s="44">
        <f t="shared" si="125"/>
        <v>0</v>
      </c>
      <c r="DL89" s="44">
        <f t="shared" si="125"/>
        <v>0</v>
      </c>
      <c r="DM89" s="44">
        <f t="shared" si="125"/>
        <v>0</v>
      </c>
      <c r="DN89" s="44">
        <f t="shared" si="125"/>
        <v>0</v>
      </c>
      <c r="DO89" s="44">
        <f t="shared" si="125"/>
        <v>0</v>
      </c>
      <c r="DP89" s="44">
        <f t="shared" si="125"/>
        <v>0</v>
      </c>
      <c r="DQ89" s="44">
        <f t="shared" si="125"/>
        <v>0</v>
      </c>
    </row>
    <row r="90" spans="1:121" x14ac:dyDescent="0.25">
      <c r="A90" s="44" t="str">
        <f t="shared" si="116"/>
        <v>02_BD</v>
      </c>
      <c r="B90" s="44" t="str">
        <f t="shared" si="116"/>
        <v>6_1_crude_oil</v>
      </c>
      <c r="C90" s="44" t="str">
        <f t="shared" si="116"/>
        <v>6_1_crude_oil</v>
      </c>
      <c r="D90" s="44" t="s">
        <v>150</v>
      </c>
      <c r="E90" s="44"/>
      <c r="F90" s="44"/>
      <c r="G90" s="45">
        <v>0</v>
      </c>
      <c r="H90" s="44"/>
      <c r="I90" s="44"/>
      <c r="J90" s="44"/>
      <c r="K90" s="44"/>
      <c r="L90" s="44"/>
      <c r="M90" s="44"/>
      <c r="N90" s="44"/>
      <c r="O90" s="44"/>
      <c r="P90" s="44"/>
      <c r="Q90" s="44"/>
      <c r="R90" s="44"/>
      <c r="S90" s="44"/>
      <c r="T90" s="44"/>
      <c r="U90" s="44"/>
      <c r="V90" s="44"/>
      <c r="W90" s="44"/>
      <c r="X90" s="44"/>
      <c r="Y90" s="44"/>
      <c r="Z90" s="44"/>
      <c r="AA90" s="44"/>
      <c r="AB90" s="44"/>
      <c r="AC90" s="44"/>
      <c r="AD90" s="44"/>
      <c r="AE90" s="44"/>
      <c r="AF90" s="44"/>
      <c r="AG90" s="44"/>
      <c r="AH90" s="44"/>
      <c r="AI90" s="44"/>
      <c r="AJ90" s="44"/>
      <c r="AK90" s="44"/>
      <c r="AL90" s="44"/>
      <c r="AM90" s="44"/>
      <c r="AN90" s="44"/>
      <c r="AO90" s="44"/>
      <c r="AP90" s="44"/>
      <c r="AQ90" s="44"/>
      <c r="AR90" s="44"/>
      <c r="AS90" s="44"/>
      <c r="AT90" s="44"/>
      <c r="AU90" s="44"/>
      <c r="AV90" s="44"/>
      <c r="AW90" s="44"/>
      <c r="AX90" s="44"/>
      <c r="AY90" s="44"/>
      <c r="AZ90" s="44"/>
      <c r="BA90" s="44"/>
      <c r="BB90" s="44"/>
      <c r="BC90" s="44"/>
      <c r="BD90" s="44"/>
      <c r="BE90" s="44"/>
      <c r="BF90" s="44"/>
      <c r="BG90" s="44"/>
      <c r="BH90" s="44"/>
      <c r="BI90" s="44"/>
      <c r="BJ90" s="44"/>
      <c r="BK90" s="44"/>
      <c r="BL90" s="44" t="str">
        <f t="shared" si="50"/>
        <v>02_BD</v>
      </c>
      <c r="BM90" s="44" t="str">
        <f t="shared" si="117"/>
        <v>d_nonenergy_ccs_6_1_crude_oil</v>
      </c>
      <c r="BN90" s="44"/>
      <c r="BO90" s="44"/>
      <c r="BP90" s="44">
        <f t="shared" ref="BP90:CW90" si="126">BP$50*BP19</f>
        <v>0</v>
      </c>
      <c r="BQ90" s="44">
        <f t="shared" si="126"/>
        <v>0</v>
      </c>
      <c r="BR90" s="44">
        <f t="shared" si="126"/>
        <v>0</v>
      </c>
      <c r="BS90" s="44">
        <f t="shared" si="126"/>
        <v>0</v>
      </c>
      <c r="BT90" s="44">
        <f t="shared" si="126"/>
        <v>0</v>
      </c>
      <c r="BU90" s="44">
        <f t="shared" si="126"/>
        <v>0</v>
      </c>
      <c r="BV90" s="44">
        <f t="shared" si="126"/>
        <v>0</v>
      </c>
      <c r="BW90" s="44">
        <f t="shared" si="126"/>
        <v>0</v>
      </c>
      <c r="BX90" s="44">
        <f t="shared" si="126"/>
        <v>0</v>
      </c>
      <c r="BY90" s="44">
        <f t="shared" si="126"/>
        <v>0</v>
      </c>
      <c r="BZ90" s="44">
        <f t="shared" si="126"/>
        <v>0</v>
      </c>
      <c r="CA90" s="44">
        <f t="shared" si="126"/>
        <v>0</v>
      </c>
      <c r="CB90" s="44">
        <f t="shared" si="126"/>
        <v>0</v>
      </c>
      <c r="CC90" s="44">
        <f t="shared" si="126"/>
        <v>0</v>
      </c>
      <c r="CD90" s="44">
        <f t="shared" si="126"/>
        <v>0</v>
      </c>
      <c r="CE90" s="44">
        <f t="shared" si="126"/>
        <v>0</v>
      </c>
      <c r="CF90" s="44">
        <f t="shared" si="126"/>
        <v>0</v>
      </c>
      <c r="CG90" s="44">
        <f t="shared" si="126"/>
        <v>0</v>
      </c>
      <c r="CH90" s="44">
        <f t="shared" si="126"/>
        <v>0</v>
      </c>
      <c r="CI90" s="44">
        <f t="shared" si="126"/>
        <v>0</v>
      </c>
      <c r="CJ90" s="44">
        <f t="shared" si="126"/>
        <v>0</v>
      </c>
      <c r="CK90" s="44">
        <f t="shared" si="126"/>
        <v>0</v>
      </c>
      <c r="CL90" s="44">
        <f t="shared" si="126"/>
        <v>0</v>
      </c>
      <c r="CM90" s="44">
        <f t="shared" si="126"/>
        <v>0</v>
      </c>
      <c r="CN90" s="44">
        <f t="shared" si="126"/>
        <v>0</v>
      </c>
      <c r="CO90" s="44">
        <f t="shared" si="126"/>
        <v>0</v>
      </c>
      <c r="CP90" s="44">
        <f t="shared" si="126"/>
        <v>0</v>
      </c>
      <c r="CQ90" s="44">
        <f t="shared" si="126"/>
        <v>0</v>
      </c>
      <c r="CR90" s="44">
        <f t="shared" si="126"/>
        <v>0</v>
      </c>
      <c r="CS90" s="44">
        <f t="shared" si="126"/>
        <v>0</v>
      </c>
      <c r="CT90" s="44">
        <f t="shared" si="126"/>
        <v>0</v>
      </c>
      <c r="CU90" s="44">
        <f t="shared" si="126"/>
        <v>0</v>
      </c>
      <c r="CV90" s="44">
        <f t="shared" si="126"/>
        <v>0</v>
      </c>
      <c r="CW90" s="44">
        <f t="shared" si="126"/>
        <v>0</v>
      </c>
      <c r="CX90" s="44">
        <f t="shared" ref="CX90:DQ90" si="127">CX$50*CX19</f>
        <v>0</v>
      </c>
      <c r="CY90" s="44">
        <f t="shared" si="127"/>
        <v>0</v>
      </c>
      <c r="CZ90" s="44">
        <f t="shared" si="127"/>
        <v>0</v>
      </c>
      <c r="DA90" s="44">
        <f t="shared" si="127"/>
        <v>0</v>
      </c>
      <c r="DB90" s="44">
        <f t="shared" si="127"/>
        <v>0</v>
      </c>
      <c r="DC90" s="44">
        <f t="shared" si="127"/>
        <v>0</v>
      </c>
      <c r="DD90" s="44">
        <f t="shared" si="127"/>
        <v>0</v>
      </c>
      <c r="DE90" s="44">
        <f t="shared" si="127"/>
        <v>0</v>
      </c>
      <c r="DF90" s="44">
        <f t="shared" si="127"/>
        <v>0</v>
      </c>
      <c r="DG90" s="44">
        <f t="shared" si="127"/>
        <v>0</v>
      </c>
      <c r="DH90" s="44">
        <f t="shared" si="127"/>
        <v>0</v>
      </c>
      <c r="DI90" s="44">
        <f t="shared" si="127"/>
        <v>0</v>
      </c>
      <c r="DJ90" s="44">
        <f t="shared" si="127"/>
        <v>0</v>
      </c>
      <c r="DK90" s="44">
        <f t="shared" si="127"/>
        <v>0</v>
      </c>
      <c r="DL90" s="44">
        <f t="shared" si="127"/>
        <v>0</v>
      </c>
      <c r="DM90" s="44">
        <f t="shared" si="127"/>
        <v>0</v>
      </c>
      <c r="DN90" s="44">
        <f t="shared" si="127"/>
        <v>0</v>
      </c>
      <c r="DO90" s="44">
        <f t="shared" si="127"/>
        <v>0</v>
      </c>
      <c r="DP90" s="44">
        <f t="shared" si="127"/>
        <v>0</v>
      </c>
      <c r="DQ90" s="44">
        <f t="shared" si="127"/>
        <v>0</v>
      </c>
    </row>
    <row r="91" spans="1:121" x14ac:dyDescent="0.25">
      <c r="A91" s="44" t="str">
        <f t="shared" si="116"/>
        <v>02_BD</v>
      </c>
      <c r="B91" s="44" t="str">
        <f t="shared" si="116"/>
        <v>6_x_ngls</v>
      </c>
      <c r="C91" s="44" t="str">
        <f t="shared" si="116"/>
        <v>6_x_ngls</v>
      </c>
      <c r="D91" s="44" t="s">
        <v>150</v>
      </c>
      <c r="E91" s="44"/>
      <c r="F91" s="44"/>
      <c r="G91" s="45">
        <v>0</v>
      </c>
      <c r="H91" s="44"/>
      <c r="I91" s="44"/>
      <c r="J91" s="44"/>
      <c r="K91" s="44"/>
      <c r="L91" s="44"/>
      <c r="M91" s="44"/>
      <c r="N91" s="44"/>
      <c r="O91" s="44"/>
      <c r="P91" s="44"/>
      <c r="Q91" s="44"/>
      <c r="R91" s="44"/>
      <c r="S91" s="44"/>
      <c r="T91" s="44"/>
      <c r="U91" s="44"/>
      <c r="V91" s="44"/>
      <c r="W91" s="44"/>
      <c r="X91" s="44"/>
      <c r="Y91" s="44"/>
      <c r="Z91" s="44"/>
      <c r="AA91" s="44"/>
      <c r="AB91" s="44"/>
      <c r="AC91" s="44"/>
      <c r="AD91" s="44"/>
      <c r="AE91" s="44"/>
      <c r="AF91" s="44"/>
      <c r="AG91" s="44"/>
      <c r="AH91" s="44"/>
      <c r="AI91" s="44"/>
      <c r="AJ91" s="44"/>
      <c r="AK91" s="44"/>
      <c r="AL91" s="44"/>
      <c r="AM91" s="44"/>
      <c r="AN91" s="44"/>
      <c r="AO91" s="44"/>
      <c r="AP91" s="44"/>
      <c r="AQ91" s="44"/>
      <c r="AR91" s="44"/>
      <c r="AS91" s="44"/>
      <c r="AT91" s="44"/>
      <c r="AU91" s="44"/>
      <c r="AV91" s="44"/>
      <c r="AW91" s="44"/>
      <c r="AX91" s="44"/>
      <c r="AY91" s="44"/>
      <c r="AZ91" s="44"/>
      <c r="BA91" s="44"/>
      <c r="BB91" s="44"/>
      <c r="BC91" s="44"/>
      <c r="BD91" s="44"/>
      <c r="BE91" s="44"/>
      <c r="BF91" s="44"/>
      <c r="BG91" s="44"/>
      <c r="BH91" s="44"/>
      <c r="BI91" s="44"/>
      <c r="BJ91" s="44"/>
      <c r="BK91" s="44"/>
      <c r="BL91" s="44" t="str">
        <f t="shared" si="50"/>
        <v>02_BD</v>
      </c>
      <c r="BM91" s="44" t="str">
        <f t="shared" si="117"/>
        <v>d_nonenergy_ccs_6_x_ngls</v>
      </c>
      <c r="BN91" s="44"/>
      <c r="BO91" s="44"/>
      <c r="BP91" s="44">
        <f t="shared" ref="BP91:CW91" si="128">BP$50*BP20</f>
        <v>0</v>
      </c>
      <c r="BQ91" s="44">
        <f t="shared" si="128"/>
        <v>0</v>
      </c>
      <c r="BR91" s="44">
        <f t="shared" si="128"/>
        <v>0</v>
      </c>
      <c r="BS91" s="44">
        <f t="shared" si="128"/>
        <v>0</v>
      </c>
      <c r="BT91" s="44">
        <f t="shared" si="128"/>
        <v>0</v>
      </c>
      <c r="BU91" s="44">
        <f t="shared" si="128"/>
        <v>0</v>
      </c>
      <c r="BV91" s="44">
        <f t="shared" si="128"/>
        <v>0</v>
      </c>
      <c r="BW91" s="44">
        <f t="shared" si="128"/>
        <v>0</v>
      </c>
      <c r="BX91" s="44">
        <f t="shared" si="128"/>
        <v>0</v>
      </c>
      <c r="BY91" s="44">
        <f t="shared" si="128"/>
        <v>0</v>
      </c>
      <c r="BZ91" s="44">
        <f t="shared" si="128"/>
        <v>0</v>
      </c>
      <c r="CA91" s="44">
        <f t="shared" si="128"/>
        <v>0</v>
      </c>
      <c r="CB91" s="44">
        <f t="shared" si="128"/>
        <v>0</v>
      </c>
      <c r="CC91" s="44">
        <f t="shared" si="128"/>
        <v>0</v>
      </c>
      <c r="CD91" s="44">
        <f t="shared" si="128"/>
        <v>0</v>
      </c>
      <c r="CE91" s="44">
        <f t="shared" si="128"/>
        <v>0</v>
      </c>
      <c r="CF91" s="44">
        <f t="shared" si="128"/>
        <v>0</v>
      </c>
      <c r="CG91" s="44">
        <f t="shared" si="128"/>
        <v>0</v>
      </c>
      <c r="CH91" s="44">
        <f t="shared" si="128"/>
        <v>0</v>
      </c>
      <c r="CI91" s="44">
        <f t="shared" si="128"/>
        <v>0</v>
      </c>
      <c r="CJ91" s="44">
        <f t="shared" si="128"/>
        <v>0</v>
      </c>
      <c r="CK91" s="44">
        <f t="shared" si="128"/>
        <v>0</v>
      </c>
      <c r="CL91" s="44">
        <f t="shared" si="128"/>
        <v>0</v>
      </c>
      <c r="CM91" s="44">
        <f t="shared" si="128"/>
        <v>0</v>
      </c>
      <c r="CN91" s="44">
        <f t="shared" si="128"/>
        <v>0</v>
      </c>
      <c r="CO91" s="44">
        <f t="shared" si="128"/>
        <v>0</v>
      </c>
      <c r="CP91" s="44">
        <f t="shared" si="128"/>
        <v>0</v>
      </c>
      <c r="CQ91" s="44">
        <f t="shared" si="128"/>
        <v>0</v>
      </c>
      <c r="CR91" s="44">
        <f t="shared" si="128"/>
        <v>0</v>
      </c>
      <c r="CS91" s="44">
        <f t="shared" si="128"/>
        <v>0</v>
      </c>
      <c r="CT91" s="44">
        <f t="shared" si="128"/>
        <v>0</v>
      </c>
      <c r="CU91" s="44">
        <f t="shared" si="128"/>
        <v>0</v>
      </c>
      <c r="CV91" s="44">
        <f t="shared" si="128"/>
        <v>0</v>
      </c>
      <c r="CW91" s="44">
        <f t="shared" si="128"/>
        <v>0</v>
      </c>
      <c r="CX91" s="44">
        <f t="shared" ref="CX91:DQ91" si="129">CX$50*CX20</f>
        <v>0</v>
      </c>
      <c r="CY91" s="44">
        <f t="shared" si="129"/>
        <v>0</v>
      </c>
      <c r="CZ91" s="44">
        <f t="shared" si="129"/>
        <v>0</v>
      </c>
      <c r="DA91" s="44">
        <f t="shared" si="129"/>
        <v>0</v>
      </c>
      <c r="DB91" s="44">
        <f t="shared" si="129"/>
        <v>0</v>
      </c>
      <c r="DC91" s="44">
        <f t="shared" si="129"/>
        <v>0</v>
      </c>
      <c r="DD91" s="44">
        <f t="shared" si="129"/>
        <v>0</v>
      </c>
      <c r="DE91" s="44">
        <f t="shared" si="129"/>
        <v>0</v>
      </c>
      <c r="DF91" s="44">
        <f t="shared" si="129"/>
        <v>0</v>
      </c>
      <c r="DG91" s="44">
        <f t="shared" si="129"/>
        <v>0</v>
      </c>
      <c r="DH91" s="44">
        <f t="shared" si="129"/>
        <v>0</v>
      </c>
      <c r="DI91" s="44">
        <f t="shared" si="129"/>
        <v>0</v>
      </c>
      <c r="DJ91" s="44">
        <f t="shared" si="129"/>
        <v>0</v>
      </c>
      <c r="DK91" s="44">
        <f t="shared" si="129"/>
        <v>0</v>
      </c>
      <c r="DL91" s="44">
        <f t="shared" si="129"/>
        <v>0</v>
      </c>
      <c r="DM91" s="44">
        <f t="shared" si="129"/>
        <v>0</v>
      </c>
      <c r="DN91" s="44">
        <f t="shared" si="129"/>
        <v>0</v>
      </c>
      <c r="DO91" s="44">
        <f t="shared" si="129"/>
        <v>0</v>
      </c>
      <c r="DP91" s="44">
        <f t="shared" si="129"/>
        <v>0</v>
      </c>
      <c r="DQ91" s="44">
        <f t="shared" si="129"/>
        <v>0</v>
      </c>
    </row>
    <row r="92" spans="1:121" x14ac:dyDescent="0.25">
      <c r="A92" s="44" t="str">
        <f t="shared" si="116"/>
        <v>02_BD</v>
      </c>
      <c r="B92" s="44" t="str">
        <f t="shared" si="116"/>
        <v>7_1_motor_gasoline</v>
      </c>
      <c r="C92" s="44" t="str">
        <f t="shared" si="116"/>
        <v>7_1_mo_gasoline</v>
      </c>
      <c r="D92" s="44" t="s">
        <v>150</v>
      </c>
      <c r="E92" s="44"/>
      <c r="F92" s="44"/>
      <c r="G92" s="45">
        <v>0</v>
      </c>
      <c r="H92" s="44"/>
      <c r="I92" s="44"/>
      <c r="J92" s="44"/>
      <c r="K92" s="44"/>
      <c r="L92" s="44"/>
      <c r="M92" s="44"/>
      <c r="N92" s="44"/>
      <c r="O92" s="44"/>
      <c r="P92" s="44"/>
      <c r="Q92" s="44"/>
      <c r="R92" s="44"/>
      <c r="S92" s="44"/>
      <c r="T92" s="44"/>
      <c r="U92" s="44"/>
      <c r="V92" s="44"/>
      <c r="W92" s="44"/>
      <c r="X92" s="44"/>
      <c r="Y92" s="44"/>
      <c r="Z92" s="44"/>
      <c r="AA92" s="44"/>
      <c r="AB92" s="44"/>
      <c r="AC92" s="44"/>
      <c r="AD92" s="44"/>
      <c r="AE92" s="44"/>
      <c r="AF92" s="44"/>
      <c r="AG92" s="44"/>
      <c r="AH92" s="44"/>
      <c r="AI92" s="44"/>
      <c r="AJ92" s="44"/>
      <c r="AK92" s="44"/>
      <c r="AL92" s="44"/>
      <c r="AM92" s="44"/>
      <c r="AN92" s="44"/>
      <c r="AO92" s="44"/>
      <c r="AP92" s="44"/>
      <c r="AQ92" s="44"/>
      <c r="AR92" s="44"/>
      <c r="AS92" s="44"/>
      <c r="AT92" s="44"/>
      <c r="AU92" s="44"/>
      <c r="AV92" s="44"/>
      <c r="AW92" s="44"/>
      <c r="AX92" s="44"/>
      <c r="AY92" s="44"/>
      <c r="AZ92" s="44"/>
      <c r="BA92" s="44"/>
      <c r="BB92" s="44"/>
      <c r="BC92" s="44"/>
      <c r="BD92" s="44"/>
      <c r="BE92" s="44"/>
      <c r="BF92" s="44"/>
      <c r="BG92" s="44"/>
      <c r="BH92" s="44"/>
      <c r="BI92" s="44"/>
      <c r="BJ92" s="44"/>
      <c r="BK92" s="44"/>
      <c r="BL92" s="44" t="str">
        <f t="shared" si="50"/>
        <v>02_BD</v>
      </c>
      <c r="BM92" s="44" t="str">
        <f t="shared" si="117"/>
        <v>d_nonenergy_ccs_7_1_mo_gasoline</v>
      </c>
      <c r="BN92" s="44"/>
      <c r="BO92" s="44"/>
      <c r="BP92" s="44">
        <f t="shared" ref="BP92:CW92" si="130">BP$50*BP21</f>
        <v>0</v>
      </c>
      <c r="BQ92" s="44">
        <f t="shared" si="130"/>
        <v>0</v>
      </c>
      <c r="BR92" s="44">
        <f t="shared" si="130"/>
        <v>0</v>
      </c>
      <c r="BS92" s="44">
        <f t="shared" si="130"/>
        <v>0</v>
      </c>
      <c r="BT92" s="44">
        <f t="shared" si="130"/>
        <v>0</v>
      </c>
      <c r="BU92" s="44">
        <f t="shared" si="130"/>
        <v>0</v>
      </c>
      <c r="BV92" s="44">
        <f t="shared" si="130"/>
        <v>0</v>
      </c>
      <c r="BW92" s="44">
        <f t="shared" si="130"/>
        <v>0</v>
      </c>
      <c r="BX92" s="44">
        <f t="shared" si="130"/>
        <v>0</v>
      </c>
      <c r="BY92" s="44">
        <f t="shared" si="130"/>
        <v>0</v>
      </c>
      <c r="BZ92" s="44">
        <f t="shared" si="130"/>
        <v>0</v>
      </c>
      <c r="CA92" s="44">
        <f t="shared" si="130"/>
        <v>0</v>
      </c>
      <c r="CB92" s="44">
        <f t="shared" si="130"/>
        <v>0</v>
      </c>
      <c r="CC92" s="44">
        <f t="shared" si="130"/>
        <v>0</v>
      </c>
      <c r="CD92" s="44">
        <f t="shared" si="130"/>
        <v>0</v>
      </c>
      <c r="CE92" s="44">
        <f t="shared" si="130"/>
        <v>0</v>
      </c>
      <c r="CF92" s="44">
        <f t="shared" si="130"/>
        <v>0</v>
      </c>
      <c r="CG92" s="44">
        <f t="shared" si="130"/>
        <v>0</v>
      </c>
      <c r="CH92" s="44">
        <f t="shared" si="130"/>
        <v>0</v>
      </c>
      <c r="CI92" s="44">
        <f t="shared" si="130"/>
        <v>0</v>
      </c>
      <c r="CJ92" s="44">
        <f t="shared" si="130"/>
        <v>0</v>
      </c>
      <c r="CK92" s="44">
        <f t="shared" si="130"/>
        <v>0</v>
      </c>
      <c r="CL92" s="44">
        <f t="shared" si="130"/>
        <v>0</v>
      </c>
      <c r="CM92" s="44">
        <f t="shared" si="130"/>
        <v>0</v>
      </c>
      <c r="CN92" s="44">
        <f t="shared" si="130"/>
        <v>0</v>
      </c>
      <c r="CO92" s="44">
        <f t="shared" si="130"/>
        <v>0</v>
      </c>
      <c r="CP92" s="44">
        <f t="shared" si="130"/>
        <v>0</v>
      </c>
      <c r="CQ92" s="44">
        <f t="shared" si="130"/>
        <v>0</v>
      </c>
      <c r="CR92" s="44">
        <f t="shared" si="130"/>
        <v>0</v>
      </c>
      <c r="CS92" s="44">
        <f t="shared" si="130"/>
        <v>0</v>
      </c>
      <c r="CT92" s="44">
        <f t="shared" si="130"/>
        <v>0</v>
      </c>
      <c r="CU92" s="44">
        <f t="shared" si="130"/>
        <v>0</v>
      </c>
      <c r="CV92" s="44">
        <f t="shared" si="130"/>
        <v>0</v>
      </c>
      <c r="CW92" s="44">
        <f t="shared" si="130"/>
        <v>0</v>
      </c>
      <c r="CX92" s="44">
        <f t="shared" ref="CX92:DQ92" si="131">CX$50*CX21</f>
        <v>0</v>
      </c>
      <c r="CY92" s="44">
        <f t="shared" si="131"/>
        <v>0</v>
      </c>
      <c r="CZ92" s="44">
        <f t="shared" si="131"/>
        <v>0</v>
      </c>
      <c r="DA92" s="44">
        <f t="shared" si="131"/>
        <v>0</v>
      </c>
      <c r="DB92" s="44">
        <f t="shared" si="131"/>
        <v>0</v>
      </c>
      <c r="DC92" s="44">
        <f t="shared" si="131"/>
        <v>0</v>
      </c>
      <c r="DD92" s="44">
        <f t="shared" si="131"/>
        <v>0</v>
      </c>
      <c r="DE92" s="44">
        <f t="shared" si="131"/>
        <v>0</v>
      </c>
      <c r="DF92" s="44">
        <f t="shared" si="131"/>
        <v>0</v>
      </c>
      <c r="DG92" s="44">
        <f t="shared" si="131"/>
        <v>0</v>
      </c>
      <c r="DH92" s="44">
        <f t="shared" si="131"/>
        <v>0</v>
      </c>
      <c r="DI92" s="44">
        <f t="shared" si="131"/>
        <v>0</v>
      </c>
      <c r="DJ92" s="44">
        <f t="shared" si="131"/>
        <v>0</v>
      </c>
      <c r="DK92" s="44">
        <f t="shared" si="131"/>
        <v>0</v>
      </c>
      <c r="DL92" s="44">
        <f t="shared" si="131"/>
        <v>0</v>
      </c>
      <c r="DM92" s="44">
        <f t="shared" si="131"/>
        <v>0</v>
      </c>
      <c r="DN92" s="44">
        <f t="shared" si="131"/>
        <v>0</v>
      </c>
      <c r="DO92" s="44">
        <f t="shared" si="131"/>
        <v>0</v>
      </c>
      <c r="DP92" s="44">
        <f t="shared" si="131"/>
        <v>0</v>
      </c>
      <c r="DQ92" s="44">
        <f t="shared" si="131"/>
        <v>0</v>
      </c>
    </row>
    <row r="93" spans="1:121" x14ac:dyDescent="0.25">
      <c r="A93" s="44" t="str">
        <f t="shared" si="116"/>
        <v>02_BD</v>
      </c>
      <c r="B93" s="44" t="str">
        <f t="shared" si="116"/>
        <v>7_2_aviation_gasoline</v>
      </c>
      <c r="C93" s="44" t="str">
        <f t="shared" si="116"/>
        <v>7_2_avi_gasoline</v>
      </c>
      <c r="D93" s="44" t="s">
        <v>150</v>
      </c>
      <c r="E93" s="44"/>
      <c r="F93" s="44"/>
      <c r="G93" s="45">
        <v>0</v>
      </c>
      <c r="H93" s="44"/>
      <c r="I93" s="44"/>
      <c r="J93" s="44"/>
      <c r="K93" s="44"/>
      <c r="L93" s="44"/>
      <c r="M93" s="44"/>
      <c r="N93" s="44"/>
      <c r="O93" s="44"/>
      <c r="P93" s="44"/>
      <c r="Q93" s="44"/>
      <c r="R93" s="44"/>
      <c r="S93" s="44"/>
      <c r="T93" s="44"/>
      <c r="U93" s="44"/>
      <c r="V93" s="44"/>
      <c r="W93" s="44"/>
      <c r="X93" s="44"/>
      <c r="Y93" s="44"/>
      <c r="Z93" s="44"/>
      <c r="AA93" s="44"/>
      <c r="AB93" s="44"/>
      <c r="AC93" s="44"/>
      <c r="AD93" s="44"/>
      <c r="AE93" s="44"/>
      <c r="AF93" s="44"/>
      <c r="AG93" s="44"/>
      <c r="AH93" s="44"/>
      <c r="AI93" s="44"/>
      <c r="AJ93" s="44"/>
      <c r="AK93" s="44"/>
      <c r="AL93" s="44"/>
      <c r="AM93" s="44"/>
      <c r="AN93" s="44"/>
      <c r="AO93" s="44"/>
      <c r="AP93" s="44"/>
      <c r="AQ93" s="44"/>
      <c r="AR93" s="44"/>
      <c r="AS93" s="44"/>
      <c r="AT93" s="44"/>
      <c r="AU93" s="44"/>
      <c r="AV93" s="44"/>
      <c r="AW93" s="44"/>
      <c r="AX93" s="44"/>
      <c r="AY93" s="44"/>
      <c r="AZ93" s="44"/>
      <c r="BA93" s="44"/>
      <c r="BB93" s="44"/>
      <c r="BC93" s="44"/>
      <c r="BD93" s="44"/>
      <c r="BE93" s="44"/>
      <c r="BF93" s="44"/>
      <c r="BG93" s="44"/>
      <c r="BH93" s="44"/>
      <c r="BI93" s="44"/>
      <c r="BJ93" s="44"/>
      <c r="BK93" s="44"/>
      <c r="BL93" s="44" t="str">
        <f t="shared" si="50"/>
        <v>02_BD</v>
      </c>
      <c r="BM93" s="44" t="str">
        <f t="shared" si="117"/>
        <v>d_nonenergy_ccs_7_2_avi_gasoline</v>
      </c>
      <c r="BN93" s="44"/>
      <c r="BO93" s="44"/>
      <c r="BP93" s="44">
        <f t="shared" ref="BP93:CW93" si="132">BP$50*BP22</f>
        <v>0</v>
      </c>
      <c r="BQ93" s="44">
        <f t="shared" si="132"/>
        <v>0</v>
      </c>
      <c r="BR93" s="44">
        <f t="shared" si="132"/>
        <v>0</v>
      </c>
      <c r="BS93" s="44">
        <f t="shared" si="132"/>
        <v>0</v>
      </c>
      <c r="BT93" s="44">
        <f t="shared" si="132"/>
        <v>0</v>
      </c>
      <c r="BU93" s="44">
        <f t="shared" si="132"/>
        <v>0</v>
      </c>
      <c r="BV93" s="44">
        <f t="shared" si="132"/>
        <v>0</v>
      </c>
      <c r="BW93" s="44">
        <f t="shared" si="132"/>
        <v>0</v>
      </c>
      <c r="BX93" s="44">
        <f t="shared" si="132"/>
        <v>0</v>
      </c>
      <c r="BY93" s="44">
        <f t="shared" si="132"/>
        <v>0</v>
      </c>
      <c r="BZ93" s="44">
        <f t="shared" si="132"/>
        <v>0</v>
      </c>
      <c r="CA93" s="44">
        <f t="shared" si="132"/>
        <v>0</v>
      </c>
      <c r="CB93" s="44">
        <f t="shared" si="132"/>
        <v>0</v>
      </c>
      <c r="CC93" s="44">
        <f t="shared" si="132"/>
        <v>0</v>
      </c>
      <c r="CD93" s="44">
        <f t="shared" si="132"/>
        <v>0</v>
      </c>
      <c r="CE93" s="44">
        <f t="shared" si="132"/>
        <v>0</v>
      </c>
      <c r="CF93" s="44">
        <f t="shared" si="132"/>
        <v>0</v>
      </c>
      <c r="CG93" s="44">
        <f t="shared" si="132"/>
        <v>0</v>
      </c>
      <c r="CH93" s="44">
        <f t="shared" si="132"/>
        <v>0</v>
      </c>
      <c r="CI93" s="44">
        <f t="shared" si="132"/>
        <v>0</v>
      </c>
      <c r="CJ93" s="44">
        <f t="shared" si="132"/>
        <v>0</v>
      </c>
      <c r="CK93" s="44">
        <f t="shared" si="132"/>
        <v>0</v>
      </c>
      <c r="CL93" s="44">
        <f t="shared" si="132"/>
        <v>0</v>
      </c>
      <c r="CM93" s="44">
        <f t="shared" si="132"/>
        <v>0</v>
      </c>
      <c r="CN93" s="44">
        <f t="shared" si="132"/>
        <v>0</v>
      </c>
      <c r="CO93" s="44">
        <f t="shared" si="132"/>
        <v>0</v>
      </c>
      <c r="CP93" s="44">
        <f t="shared" si="132"/>
        <v>0</v>
      </c>
      <c r="CQ93" s="44">
        <f t="shared" si="132"/>
        <v>0</v>
      </c>
      <c r="CR93" s="44">
        <f t="shared" si="132"/>
        <v>0</v>
      </c>
      <c r="CS93" s="44">
        <f t="shared" si="132"/>
        <v>0</v>
      </c>
      <c r="CT93" s="44">
        <f t="shared" si="132"/>
        <v>0</v>
      </c>
      <c r="CU93" s="44">
        <f t="shared" si="132"/>
        <v>0</v>
      </c>
      <c r="CV93" s="44">
        <f t="shared" si="132"/>
        <v>0</v>
      </c>
      <c r="CW93" s="44">
        <f t="shared" si="132"/>
        <v>0</v>
      </c>
      <c r="CX93" s="44">
        <f t="shared" ref="CX93:DQ93" si="133">CX$50*CX22</f>
        <v>0</v>
      </c>
      <c r="CY93" s="44">
        <f t="shared" si="133"/>
        <v>0</v>
      </c>
      <c r="CZ93" s="44">
        <f t="shared" si="133"/>
        <v>0</v>
      </c>
      <c r="DA93" s="44">
        <f t="shared" si="133"/>
        <v>0</v>
      </c>
      <c r="DB93" s="44">
        <f t="shared" si="133"/>
        <v>0</v>
      </c>
      <c r="DC93" s="44">
        <f t="shared" si="133"/>
        <v>0</v>
      </c>
      <c r="DD93" s="44">
        <f t="shared" si="133"/>
        <v>0</v>
      </c>
      <c r="DE93" s="44">
        <f t="shared" si="133"/>
        <v>0</v>
      </c>
      <c r="DF93" s="44">
        <f t="shared" si="133"/>
        <v>0</v>
      </c>
      <c r="DG93" s="44">
        <f t="shared" si="133"/>
        <v>0</v>
      </c>
      <c r="DH93" s="44">
        <f t="shared" si="133"/>
        <v>0</v>
      </c>
      <c r="DI93" s="44">
        <f t="shared" si="133"/>
        <v>0</v>
      </c>
      <c r="DJ93" s="44">
        <f t="shared" si="133"/>
        <v>0</v>
      </c>
      <c r="DK93" s="44">
        <f t="shared" si="133"/>
        <v>0</v>
      </c>
      <c r="DL93" s="44">
        <f t="shared" si="133"/>
        <v>0</v>
      </c>
      <c r="DM93" s="44">
        <f t="shared" si="133"/>
        <v>0</v>
      </c>
      <c r="DN93" s="44">
        <f t="shared" si="133"/>
        <v>0</v>
      </c>
      <c r="DO93" s="44">
        <f t="shared" si="133"/>
        <v>0</v>
      </c>
      <c r="DP93" s="44">
        <f t="shared" si="133"/>
        <v>0</v>
      </c>
      <c r="DQ93" s="44">
        <f t="shared" si="133"/>
        <v>0</v>
      </c>
    </row>
    <row r="94" spans="1:121" x14ac:dyDescent="0.25">
      <c r="A94" s="44" t="str">
        <f t="shared" si="116"/>
        <v>02_BD</v>
      </c>
      <c r="B94" s="44" t="str">
        <f t="shared" si="116"/>
        <v>7_3_naphtha</v>
      </c>
      <c r="C94" s="44" t="str">
        <f t="shared" si="116"/>
        <v>7_3_naphtha</v>
      </c>
      <c r="D94" s="44" t="s">
        <v>150</v>
      </c>
      <c r="E94" s="44"/>
      <c r="F94" s="44"/>
      <c r="G94" s="45">
        <v>0</v>
      </c>
      <c r="H94" s="44"/>
      <c r="I94" s="44"/>
      <c r="J94" s="44"/>
      <c r="K94" s="44"/>
      <c r="L94" s="44"/>
      <c r="M94" s="44"/>
      <c r="N94" s="44"/>
      <c r="O94" s="44"/>
      <c r="P94" s="44"/>
      <c r="Q94" s="44"/>
      <c r="R94" s="44"/>
      <c r="S94" s="44"/>
      <c r="T94" s="44"/>
      <c r="U94" s="44"/>
      <c r="V94" s="44"/>
      <c r="W94" s="44"/>
      <c r="X94" s="44"/>
      <c r="Y94" s="44"/>
      <c r="Z94" s="44"/>
      <c r="AA94" s="44"/>
      <c r="AB94" s="44"/>
      <c r="AC94" s="44"/>
      <c r="AD94" s="44"/>
      <c r="AE94" s="44"/>
      <c r="AF94" s="44"/>
      <c r="AG94" s="44"/>
      <c r="AH94" s="44"/>
      <c r="AI94" s="44"/>
      <c r="AJ94" s="44"/>
      <c r="AK94" s="44"/>
      <c r="AL94" s="44"/>
      <c r="AM94" s="44"/>
      <c r="AN94" s="44"/>
      <c r="AO94" s="44"/>
      <c r="AP94" s="44"/>
      <c r="AQ94" s="44"/>
      <c r="AR94" s="44"/>
      <c r="AS94" s="44"/>
      <c r="AT94" s="44"/>
      <c r="AU94" s="44"/>
      <c r="AV94" s="44"/>
      <c r="AW94" s="44"/>
      <c r="AX94" s="44"/>
      <c r="AY94" s="44"/>
      <c r="AZ94" s="44"/>
      <c r="BA94" s="44"/>
      <c r="BB94" s="44"/>
      <c r="BC94" s="44"/>
      <c r="BD94" s="44"/>
      <c r="BE94" s="44"/>
      <c r="BF94" s="44"/>
      <c r="BG94" s="44"/>
      <c r="BH94" s="44"/>
      <c r="BI94" s="44"/>
      <c r="BJ94" s="44"/>
      <c r="BK94" s="44"/>
      <c r="BL94" s="44" t="str">
        <f t="shared" si="50"/>
        <v>02_BD</v>
      </c>
      <c r="BM94" s="44" t="str">
        <f t="shared" si="117"/>
        <v>d_nonenergy_ccs_7_3_naphtha</v>
      </c>
      <c r="BN94" s="44"/>
      <c r="BO94" s="44"/>
      <c r="BP94" s="44">
        <f t="shared" ref="BP94:CW94" si="134">BP$50*BP23</f>
        <v>0</v>
      </c>
      <c r="BQ94" s="44">
        <f t="shared" si="134"/>
        <v>0</v>
      </c>
      <c r="BR94" s="44">
        <f t="shared" si="134"/>
        <v>0</v>
      </c>
      <c r="BS94" s="44">
        <f t="shared" si="134"/>
        <v>0</v>
      </c>
      <c r="BT94" s="44">
        <f t="shared" si="134"/>
        <v>0</v>
      </c>
      <c r="BU94" s="44">
        <f t="shared" si="134"/>
        <v>0</v>
      </c>
      <c r="BV94" s="44">
        <f t="shared" si="134"/>
        <v>0</v>
      </c>
      <c r="BW94" s="44">
        <f t="shared" si="134"/>
        <v>0</v>
      </c>
      <c r="BX94" s="44">
        <f t="shared" si="134"/>
        <v>0</v>
      </c>
      <c r="BY94" s="44">
        <f t="shared" si="134"/>
        <v>0</v>
      </c>
      <c r="BZ94" s="44">
        <f t="shared" si="134"/>
        <v>0</v>
      </c>
      <c r="CA94" s="44">
        <f t="shared" si="134"/>
        <v>0</v>
      </c>
      <c r="CB94" s="44">
        <f t="shared" si="134"/>
        <v>0</v>
      </c>
      <c r="CC94" s="44">
        <f t="shared" si="134"/>
        <v>0</v>
      </c>
      <c r="CD94" s="44">
        <f t="shared" si="134"/>
        <v>0</v>
      </c>
      <c r="CE94" s="44">
        <f t="shared" si="134"/>
        <v>0</v>
      </c>
      <c r="CF94" s="44">
        <f t="shared" si="134"/>
        <v>0</v>
      </c>
      <c r="CG94" s="44">
        <f t="shared" si="134"/>
        <v>0</v>
      </c>
      <c r="CH94" s="44">
        <f t="shared" si="134"/>
        <v>0</v>
      </c>
      <c r="CI94" s="44">
        <f t="shared" si="134"/>
        <v>0</v>
      </c>
      <c r="CJ94" s="44">
        <f t="shared" si="134"/>
        <v>0</v>
      </c>
      <c r="CK94" s="44">
        <f t="shared" si="134"/>
        <v>0</v>
      </c>
      <c r="CL94" s="44">
        <f t="shared" si="134"/>
        <v>0</v>
      </c>
      <c r="CM94" s="44">
        <f t="shared" si="134"/>
        <v>0</v>
      </c>
      <c r="CN94" s="44">
        <f t="shared" si="134"/>
        <v>0</v>
      </c>
      <c r="CO94" s="44">
        <f t="shared" si="134"/>
        <v>0</v>
      </c>
      <c r="CP94" s="44">
        <f t="shared" si="134"/>
        <v>0</v>
      </c>
      <c r="CQ94" s="44">
        <f t="shared" si="134"/>
        <v>0</v>
      </c>
      <c r="CR94" s="44">
        <f t="shared" si="134"/>
        <v>0</v>
      </c>
      <c r="CS94" s="44">
        <f t="shared" si="134"/>
        <v>0</v>
      </c>
      <c r="CT94" s="44">
        <f t="shared" si="134"/>
        <v>0</v>
      </c>
      <c r="CU94" s="44">
        <f t="shared" si="134"/>
        <v>0</v>
      </c>
      <c r="CV94" s="44">
        <f t="shared" si="134"/>
        <v>0</v>
      </c>
      <c r="CW94" s="44">
        <f t="shared" si="134"/>
        <v>0</v>
      </c>
      <c r="CX94" s="44">
        <f t="shared" ref="CX94:DQ94" si="135">CX$50*CX23</f>
        <v>0</v>
      </c>
      <c r="CY94" s="44">
        <f t="shared" si="135"/>
        <v>0</v>
      </c>
      <c r="CZ94" s="44">
        <f t="shared" si="135"/>
        <v>0</v>
      </c>
      <c r="DA94" s="44">
        <f t="shared" si="135"/>
        <v>0</v>
      </c>
      <c r="DB94" s="44">
        <f t="shared" si="135"/>
        <v>0</v>
      </c>
      <c r="DC94" s="44">
        <f t="shared" si="135"/>
        <v>0</v>
      </c>
      <c r="DD94" s="44">
        <f t="shared" si="135"/>
        <v>0</v>
      </c>
      <c r="DE94" s="44">
        <f t="shared" si="135"/>
        <v>0</v>
      </c>
      <c r="DF94" s="44">
        <f t="shared" si="135"/>
        <v>0</v>
      </c>
      <c r="DG94" s="44">
        <f t="shared" si="135"/>
        <v>0</v>
      </c>
      <c r="DH94" s="44">
        <f t="shared" si="135"/>
        <v>0</v>
      </c>
      <c r="DI94" s="44">
        <f t="shared" si="135"/>
        <v>0</v>
      </c>
      <c r="DJ94" s="44">
        <f t="shared" si="135"/>
        <v>0</v>
      </c>
      <c r="DK94" s="44">
        <f t="shared" si="135"/>
        <v>0</v>
      </c>
      <c r="DL94" s="44">
        <f t="shared" si="135"/>
        <v>0</v>
      </c>
      <c r="DM94" s="44">
        <f t="shared" si="135"/>
        <v>0</v>
      </c>
      <c r="DN94" s="44">
        <f t="shared" si="135"/>
        <v>0</v>
      </c>
      <c r="DO94" s="44">
        <f t="shared" si="135"/>
        <v>0</v>
      </c>
      <c r="DP94" s="44">
        <f t="shared" si="135"/>
        <v>0</v>
      </c>
      <c r="DQ94" s="44">
        <f t="shared" si="135"/>
        <v>0</v>
      </c>
    </row>
    <row r="95" spans="1:121" x14ac:dyDescent="0.25">
      <c r="A95" s="44" t="str">
        <f t="shared" si="116"/>
        <v>02_BD</v>
      </c>
      <c r="B95" s="44" t="str">
        <f t="shared" si="116"/>
        <v>7_x_jet_fuel</v>
      </c>
      <c r="C95" s="44" t="str">
        <f t="shared" si="116"/>
        <v>7_x_jet_fuel</v>
      </c>
      <c r="D95" s="44" t="s">
        <v>150</v>
      </c>
      <c r="E95" s="44"/>
      <c r="F95" s="44"/>
      <c r="G95" s="45">
        <v>0</v>
      </c>
      <c r="H95" s="44"/>
      <c r="I95" s="44"/>
      <c r="J95" s="44"/>
      <c r="K95" s="44"/>
      <c r="L95" s="44"/>
      <c r="M95" s="44"/>
      <c r="N95" s="44"/>
      <c r="O95" s="44"/>
      <c r="P95" s="44"/>
      <c r="Q95" s="44"/>
      <c r="R95" s="44"/>
      <c r="S95" s="44"/>
      <c r="T95" s="44"/>
      <c r="U95" s="44"/>
      <c r="V95" s="44"/>
      <c r="W95" s="44"/>
      <c r="X95" s="44"/>
      <c r="Y95" s="44"/>
      <c r="Z95" s="44"/>
      <c r="AA95" s="44"/>
      <c r="AB95" s="44"/>
      <c r="AC95" s="44"/>
      <c r="AD95" s="44"/>
      <c r="AE95" s="44"/>
      <c r="AF95" s="44"/>
      <c r="AG95" s="44"/>
      <c r="AH95" s="44"/>
      <c r="AI95" s="44"/>
      <c r="AJ95" s="44"/>
      <c r="AK95" s="44"/>
      <c r="AL95" s="44"/>
      <c r="AM95" s="44"/>
      <c r="AN95" s="44"/>
      <c r="AO95" s="44"/>
      <c r="AP95" s="44"/>
      <c r="AQ95" s="44"/>
      <c r="AR95" s="44"/>
      <c r="AS95" s="44"/>
      <c r="AT95" s="44"/>
      <c r="AU95" s="44"/>
      <c r="AV95" s="44"/>
      <c r="AW95" s="44"/>
      <c r="AX95" s="44"/>
      <c r="AY95" s="44"/>
      <c r="AZ95" s="44"/>
      <c r="BA95" s="44"/>
      <c r="BB95" s="44"/>
      <c r="BC95" s="44"/>
      <c r="BD95" s="44"/>
      <c r="BE95" s="44"/>
      <c r="BF95" s="44"/>
      <c r="BG95" s="44"/>
      <c r="BH95" s="44"/>
      <c r="BI95" s="44"/>
      <c r="BJ95" s="44"/>
      <c r="BK95" s="44"/>
      <c r="BL95" s="44" t="str">
        <f t="shared" si="50"/>
        <v>02_BD</v>
      </c>
      <c r="BM95" s="44" t="str">
        <f t="shared" si="117"/>
        <v>d_nonenergy_ccs_7_x_jet_fuel</v>
      </c>
      <c r="BN95" s="44"/>
      <c r="BO95" s="44"/>
      <c r="BP95" s="44">
        <f t="shared" ref="BP95:CW95" si="136">BP$50*BP24</f>
        <v>0</v>
      </c>
      <c r="BQ95" s="44">
        <f t="shared" si="136"/>
        <v>0</v>
      </c>
      <c r="BR95" s="44">
        <f t="shared" si="136"/>
        <v>0</v>
      </c>
      <c r="BS95" s="44">
        <f t="shared" si="136"/>
        <v>0</v>
      </c>
      <c r="BT95" s="44">
        <f t="shared" si="136"/>
        <v>0</v>
      </c>
      <c r="BU95" s="44">
        <f t="shared" si="136"/>
        <v>0</v>
      </c>
      <c r="BV95" s="44">
        <f t="shared" si="136"/>
        <v>0</v>
      </c>
      <c r="BW95" s="44">
        <f t="shared" si="136"/>
        <v>0</v>
      </c>
      <c r="BX95" s="44">
        <f t="shared" si="136"/>
        <v>0</v>
      </c>
      <c r="BY95" s="44">
        <f t="shared" si="136"/>
        <v>0</v>
      </c>
      <c r="BZ95" s="44">
        <f t="shared" si="136"/>
        <v>0</v>
      </c>
      <c r="CA95" s="44">
        <f t="shared" si="136"/>
        <v>0</v>
      </c>
      <c r="CB95" s="44">
        <f t="shared" si="136"/>
        <v>0</v>
      </c>
      <c r="CC95" s="44">
        <f t="shared" si="136"/>
        <v>0</v>
      </c>
      <c r="CD95" s="44">
        <f t="shared" si="136"/>
        <v>0</v>
      </c>
      <c r="CE95" s="44">
        <f t="shared" si="136"/>
        <v>0</v>
      </c>
      <c r="CF95" s="44">
        <f t="shared" si="136"/>
        <v>0</v>
      </c>
      <c r="CG95" s="44">
        <f t="shared" si="136"/>
        <v>0</v>
      </c>
      <c r="CH95" s="44">
        <f t="shared" si="136"/>
        <v>0</v>
      </c>
      <c r="CI95" s="44">
        <f t="shared" si="136"/>
        <v>0</v>
      </c>
      <c r="CJ95" s="44">
        <f t="shared" si="136"/>
        <v>0</v>
      </c>
      <c r="CK95" s="44">
        <f t="shared" si="136"/>
        <v>0</v>
      </c>
      <c r="CL95" s="44">
        <f t="shared" si="136"/>
        <v>0</v>
      </c>
      <c r="CM95" s="44">
        <f t="shared" si="136"/>
        <v>0</v>
      </c>
      <c r="CN95" s="44">
        <f t="shared" si="136"/>
        <v>0</v>
      </c>
      <c r="CO95" s="44">
        <f t="shared" si="136"/>
        <v>0</v>
      </c>
      <c r="CP95" s="44">
        <f t="shared" si="136"/>
        <v>0</v>
      </c>
      <c r="CQ95" s="44">
        <f t="shared" si="136"/>
        <v>0</v>
      </c>
      <c r="CR95" s="44">
        <f t="shared" si="136"/>
        <v>0</v>
      </c>
      <c r="CS95" s="44">
        <f t="shared" si="136"/>
        <v>0</v>
      </c>
      <c r="CT95" s="44">
        <f t="shared" si="136"/>
        <v>0</v>
      </c>
      <c r="CU95" s="44">
        <f t="shared" si="136"/>
        <v>0</v>
      </c>
      <c r="CV95" s="44">
        <f t="shared" si="136"/>
        <v>0</v>
      </c>
      <c r="CW95" s="44">
        <f t="shared" si="136"/>
        <v>0</v>
      </c>
      <c r="CX95" s="44">
        <f t="shared" ref="CX95:DQ95" si="137">CX$50*CX24</f>
        <v>0</v>
      </c>
      <c r="CY95" s="44">
        <f t="shared" si="137"/>
        <v>0</v>
      </c>
      <c r="CZ95" s="44">
        <f t="shared" si="137"/>
        <v>0</v>
      </c>
      <c r="DA95" s="44">
        <f t="shared" si="137"/>
        <v>0</v>
      </c>
      <c r="DB95" s="44">
        <f t="shared" si="137"/>
        <v>0</v>
      </c>
      <c r="DC95" s="44">
        <f t="shared" si="137"/>
        <v>0</v>
      </c>
      <c r="DD95" s="44">
        <f t="shared" si="137"/>
        <v>0</v>
      </c>
      <c r="DE95" s="44">
        <f t="shared" si="137"/>
        <v>0</v>
      </c>
      <c r="DF95" s="44">
        <f t="shared" si="137"/>
        <v>0</v>
      </c>
      <c r="DG95" s="44">
        <f t="shared" si="137"/>
        <v>0</v>
      </c>
      <c r="DH95" s="44">
        <f t="shared" si="137"/>
        <v>0</v>
      </c>
      <c r="DI95" s="44">
        <f t="shared" si="137"/>
        <v>0</v>
      </c>
      <c r="DJ95" s="44">
        <f t="shared" si="137"/>
        <v>0</v>
      </c>
      <c r="DK95" s="44">
        <f t="shared" si="137"/>
        <v>0</v>
      </c>
      <c r="DL95" s="44">
        <f t="shared" si="137"/>
        <v>0</v>
      </c>
      <c r="DM95" s="44">
        <f t="shared" si="137"/>
        <v>0</v>
      </c>
      <c r="DN95" s="44">
        <f t="shared" si="137"/>
        <v>0</v>
      </c>
      <c r="DO95" s="44">
        <f t="shared" si="137"/>
        <v>0</v>
      </c>
      <c r="DP95" s="44">
        <f t="shared" si="137"/>
        <v>0</v>
      </c>
      <c r="DQ95" s="44">
        <f t="shared" si="137"/>
        <v>0</v>
      </c>
    </row>
    <row r="96" spans="1:121" x14ac:dyDescent="0.25">
      <c r="A96" s="44" t="str">
        <f t="shared" si="116"/>
        <v>02_BD</v>
      </c>
      <c r="B96" s="44" t="str">
        <f t="shared" si="116"/>
        <v>7_6_kerosene</v>
      </c>
      <c r="C96" s="44" t="str">
        <f t="shared" si="116"/>
        <v>7_6_kerosene</v>
      </c>
      <c r="D96" s="44" t="s">
        <v>150</v>
      </c>
      <c r="E96" s="44"/>
      <c r="F96" s="44"/>
      <c r="G96" s="45">
        <v>0</v>
      </c>
      <c r="H96" s="44"/>
      <c r="I96" s="44"/>
      <c r="J96" s="44"/>
      <c r="K96" s="44"/>
      <c r="L96" s="44"/>
      <c r="M96" s="44"/>
      <c r="N96" s="44"/>
      <c r="O96" s="44"/>
      <c r="P96" s="44"/>
      <c r="Q96" s="44"/>
      <c r="R96" s="44"/>
      <c r="S96" s="44"/>
      <c r="T96" s="44"/>
      <c r="U96" s="44"/>
      <c r="V96" s="44"/>
      <c r="W96" s="44"/>
      <c r="X96" s="44"/>
      <c r="Y96" s="44"/>
      <c r="Z96" s="44"/>
      <c r="AA96" s="44"/>
      <c r="AB96" s="44"/>
      <c r="AC96" s="44"/>
      <c r="AD96" s="44"/>
      <c r="AE96" s="44"/>
      <c r="AF96" s="44"/>
      <c r="AG96" s="44"/>
      <c r="AH96" s="44"/>
      <c r="AI96" s="44"/>
      <c r="AJ96" s="44"/>
      <c r="AK96" s="44"/>
      <c r="AL96" s="44"/>
      <c r="AM96" s="44"/>
      <c r="AN96" s="44"/>
      <c r="AO96" s="44"/>
      <c r="AP96" s="44"/>
      <c r="AQ96" s="44"/>
      <c r="AR96" s="44"/>
      <c r="AS96" s="44"/>
      <c r="AT96" s="44"/>
      <c r="AU96" s="44"/>
      <c r="AV96" s="44"/>
      <c r="AW96" s="44"/>
      <c r="AX96" s="44"/>
      <c r="AY96" s="44"/>
      <c r="AZ96" s="44"/>
      <c r="BA96" s="44"/>
      <c r="BB96" s="44"/>
      <c r="BC96" s="44"/>
      <c r="BD96" s="44"/>
      <c r="BE96" s="44"/>
      <c r="BF96" s="44"/>
      <c r="BG96" s="44"/>
      <c r="BH96" s="44"/>
      <c r="BI96" s="44"/>
      <c r="BJ96" s="44"/>
      <c r="BK96" s="44"/>
      <c r="BL96" s="44" t="str">
        <f t="shared" si="50"/>
        <v>02_BD</v>
      </c>
      <c r="BM96" s="44" t="str">
        <f t="shared" si="117"/>
        <v>d_nonenergy_ccs_7_6_kerosene</v>
      </c>
      <c r="BN96" s="44"/>
      <c r="BO96" s="44"/>
      <c r="BP96" s="44">
        <f t="shared" ref="BP96:CW96" si="138">BP$50*BP25</f>
        <v>0</v>
      </c>
      <c r="BQ96" s="44">
        <f t="shared" si="138"/>
        <v>0</v>
      </c>
      <c r="BR96" s="44">
        <f t="shared" si="138"/>
        <v>0</v>
      </c>
      <c r="BS96" s="44">
        <f t="shared" si="138"/>
        <v>0</v>
      </c>
      <c r="BT96" s="44">
        <f t="shared" si="138"/>
        <v>0</v>
      </c>
      <c r="BU96" s="44">
        <f t="shared" si="138"/>
        <v>0</v>
      </c>
      <c r="BV96" s="44">
        <f t="shared" si="138"/>
        <v>0</v>
      </c>
      <c r="BW96" s="44">
        <f t="shared" si="138"/>
        <v>0</v>
      </c>
      <c r="BX96" s="44">
        <f t="shared" si="138"/>
        <v>0</v>
      </c>
      <c r="BY96" s="44">
        <f t="shared" si="138"/>
        <v>0</v>
      </c>
      <c r="BZ96" s="44">
        <f t="shared" si="138"/>
        <v>0</v>
      </c>
      <c r="CA96" s="44">
        <f t="shared" si="138"/>
        <v>0</v>
      </c>
      <c r="CB96" s="44">
        <f t="shared" si="138"/>
        <v>0</v>
      </c>
      <c r="CC96" s="44">
        <f t="shared" si="138"/>
        <v>0</v>
      </c>
      <c r="CD96" s="44">
        <f t="shared" si="138"/>
        <v>0</v>
      </c>
      <c r="CE96" s="44">
        <f t="shared" si="138"/>
        <v>0</v>
      </c>
      <c r="CF96" s="44">
        <f t="shared" si="138"/>
        <v>0</v>
      </c>
      <c r="CG96" s="44">
        <f t="shared" si="138"/>
        <v>0</v>
      </c>
      <c r="CH96" s="44">
        <f t="shared" si="138"/>
        <v>0</v>
      </c>
      <c r="CI96" s="44">
        <f t="shared" si="138"/>
        <v>0</v>
      </c>
      <c r="CJ96" s="44">
        <f t="shared" si="138"/>
        <v>0</v>
      </c>
      <c r="CK96" s="44">
        <f t="shared" si="138"/>
        <v>0</v>
      </c>
      <c r="CL96" s="44">
        <f t="shared" si="138"/>
        <v>0</v>
      </c>
      <c r="CM96" s="44">
        <f t="shared" si="138"/>
        <v>0</v>
      </c>
      <c r="CN96" s="44">
        <f t="shared" si="138"/>
        <v>0</v>
      </c>
      <c r="CO96" s="44">
        <f t="shared" si="138"/>
        <v>0</v>
      </c>
      <c r="CP96" s="44">
        <f t="shared" si="138"/>
        <v>0</v>
      </c>
      <c r="CQ96" s="44">
        <f t="shared" si="138"/>
        <v>0</v>
      </c>
      <c r="CR96" s="44">
        <f t="shared" si="138"/>
        <v>0</v>
      </c>
      <c r="CS96" s="44">
        <f t="shared" si="138"/>
        <v>0</v>
      </c>
      <c r="CT96" s="44">
        <f t="shared" si="138"/>
        <v>0</v>
      </c>
      <c r="CU96" s="44">
        <f t="shared" si="138"/>
        <v>0</v>
      </c>
      <c r="CV96" s="44">
        <f t="shared" si="138"/>
        <v>0</v>
      </c>
      <c r="CW96" s="44">
        <f t="shared" si="138"/>
        <v>0</v>
      </c>
      <c r="CX96" s="44">
        <f t="shared" ref="CX96:DQ96" si="139">CX$50*CX25</f>
        <v>0</v>
      </c>
      <c r="CY96" s="44">
        <f t="shared" si="139"/>
        <v>0</v>
      </c>
      <c r="CZ96" s="44">
        <f t="shared" si="139"/>
        <v>0</v>
      </c>
      <c r="DA96" s="44">
        <f t="shared" si="139"/>
        <v>0</v>
      </c>
      <c r="DB96" s="44">
        <f t="shared" si="139"/>
        <v>0</v>
      </c>
      <c r="DC96" s="44">
        <f t="shared" si="139"/>
        <v>0</v>
      </c>
      <c r="DD96" s="44">
        <f t="shared" si="139"/>
        <v>0</v>
      </c>
      <c r="DE96" s="44">
        <f t="shared" si="139"/>
        <v>0</v>
      </c>
      <c r="DF96" s="44">
        <f t="shared" si="139"/>
        <v>0</v>
      </c>
      <c r="DG96" s="44">
        <f t="shared" si="139"/>
        <v>0</v>
      </c>
      <c r="DH96" s="44">
        <f t="shared" si="139"/>
        <v>0</v>
      </c>
      <c r="DI96" s="44">
        <f t="shared" si="139"/>
        <v>0</v>
      </c>
      <c r="DJ96" s="44">
        <f t="shared" si="139"/>
        <v>0</v>
      </c>
      <c r="DK96" s="44">
        <f t="shared" si="139"/>
        <v>0</v>
      </c>
      <c r="DL96" s="44">
        <f t="shared" si="139"/>
        <v>0</v>
      </c>
      <c r="DM96" s="44">
        <f t="shared" si="139"/>
        <v>0</v>
      </c>
      <c r="DN96" s="44">
        <f t="shared" si="139"/>
        <v>0</v>
      </c>
      <c r="DO96" s="44">
        <f t="shared" si="139"/>
        <v>0</v>
      </c>
      <c r="DP96" s="44">
        <f t="shared" si="139"/>
        <v>0</v>
      </c>
      <c r="DQ96" s="44">
        <f t="shared" si="139"/>
        <v>0</v>
      </c>
    </row>
    <row r="97" spans="1:121" x14ac:dyDescent="0.25">
      <c r="A97" s="44" t="str">
        <f t="shared" si="116"/>
        <v>02_BD</v>
      </c>
      <c r="B97" s="44" t="str">
        <f t="shared" si="116"/>
        <v>7_7_gas_diesel_oil</v>
      </c>
      <c r="C97" s="44" t="str">
        <f t="shared" si="116"/>
        <v>7_7_gas_diesel_oil</v>
      </c>
      <c r="D97" s="44" t="s">
        <v>150</v>
      </c>
      <c r="E97" s="44"/>
      <c r="F97" s="44"/>
      <c r="G97" s="45">
        <v>0</v>
      </c>
      <c r="H97" s="44"/>
      <c r="I97" s="44"/>
      <c r="J97" s="44"/>
      <c r="K97" s="44"/>
      <c r="L97" s="44"/>
      <c r="M97" s="44"/>
      <c r="N97" s="44"/>
      <c r="O97" s="44"/>
      <c r="P97" s="44"/>
      <c r="Q97" s="44"/>
      <c r="R97" s="44"/>
      <c r="S97" s="44"/>
      <c r="T97" s="44"/>
      <c r="U97" s="44"/>
      <c r="V97" s="44"/>
      <c r="W97" s="44"/>
      <c r="X97" s="44"/>
      <c r="Y97" s="44"/>
      <c r="Z97" s="44"/>
      <c r="AA97" s="44"/>
      <c r="AB97" s="44"/>
      <c r="AC97" s="44"/>
      <c r="AD97" s="44"/>
      <c r="AE97" s="44"/>
      <c r="AF97" s="44"/>
      <c r="AG97" s="44"/>
      <c r="AH97" s="44"/>
      <c r="AI97" s="44"/>
      <c r="AJ97" s="44"/>
      <c r="AK97" s="44"/>
      <c r="AL97" s="44"/>
      <c r="AM97" s="44"/>
      <c r="AN97" s="44"/>
      <c r="AO97" s="44"/>
      <c r="AP97" s="44"/>
      <c r="AQ97" s="44"/>
      <c r="AR97" s="44"/>
      <c r="AS97" s="44"/>
      <c r="AT97" s="44"/>
      <c r="AU97" s="44"/>
      <c r="AV97" s="44"/>
      <c r="AW97" s="44"/>
      <c r="AX97" s="44"/>
      <c r="AY97" s="44"/>
      <c r="AZ97" s="44"/>
      <c r="BA97" s="44"/>
      <c r="BB97" s="44"/>
      <c r="BC97" s="44"/>
      <c r="BD97" s="44"/>
      <c r="BE97" s="44"/>
      <c r="BF97" s="44"/>
      <c r="BG97" s="44"/>
      <c r="BH97" s="44"/>
      <c r="BI97" s="44"/>
      <c r="BJ97" s="44"/>
      <c r="BK97" s="44"/>
      <c r="BL97" s="44" t="str">
        <f t="shared" si="50"/>
        <v>02_BD</v>
      </c>
      <c r="BM97" s="44" t="str">
        <f t="shared" si="117"/>
        <v>d_nonenergy_ccs_7_7_gas_diesel_oil</v>
      </c>
      <c r="BN97" s="44"/>
      <c r="BO97" s="44"/>
      <c r="BP97" s="44">
        <f t="shared" ref="BP97:CW97" si="140">BP$50*BP26</f>
        <v>0</v>
      </c>
      <c r="BQ97" s="44">
        <f t="shared" si="140"/>
        <v>0</v>
      </c>
      <c r="BR97" s="44">
        <f t="shared" si="140"/>
        <v>0</v>
      </c>
      <c r="BS97" s="44">
        <f t="shared" si="140"/>
        <v>0</v>
      </c>
      <c r="BT97" s="44">
        <f t="shared" si="140"/>
        <v>0</v>
      </c>
      <c r="BU97" s="44">
        <f t="shared" si="140"/>
        <v>0</v>
      </c>
      <c r="BV97" s="44">
        <f t="shared" si="140"/>
        <v>0</v>
      </c>
      <c r="BW97" s="44">
        <f t="shared" si="140"/>
        <v>0</v>
      </c>
      <c r="BX97" s="44">
        <f t="shared" si="140"/>
        <v>0</v>
      </c>
      <c r="BY97" s="44">
        <f t="shared" si="140"/>
        <v>0</v>
      </c>
      <c r="BZ97" s="44">
        <f t="shared" si="140"/>
        <v>0</v>
      </c>
      <c r="CA97" s="44">
        <f t="shared" si="140"/>
        <v>0</v>
      </c>
      <c r="CB97" s="44">
        <f t="shared" si="140"/>
        <v>0</v>
      </c>
      <c r="CC97" s="44">
        <f t="shared" si="140"/>
        <v>0</v>
      </c>
      <c r="CD97" s="44">
        <f t="shared" si="140"/>
        <v>0</v>
      </c>
      <c r="CE97" s="44">
        <f t="shared" si="140"/>
        <v>0</v>
      </c>
      <c r="CF97" s="44">
        <f t="shared" si="140"/>
        <v>0</v>
      </c>
      <c r="CG97" s="44">
        <f t="shared" si="140"/>
        <v>0</v>
      </c>
      <c r="CH97" s="44">
        <f t="shared" si="140"/>
        <v>0</v>
      </c>
      <c r="CI97" s="44">
        <f t="shared" si="140"/>
        <v>0</v>
      </c>
      <c r="CJ97" s="44">
        <f t="shared" si="140"/>
        <v>0</v>
      </c>
      <c r="CK97" s="44">
        <f t="shared" si="140"/>
        <v>0</v>
      </c>
      <c r="CL97" s="44">
        <f t="shared" si="140"/>
        <v>0</v>
      </c>
      <c r="CM97" s="44">
        <f t="shared" si="140"/>
        <v>0</v>
      </c>
      <c r="CN97" s="44">
        <f t="shared" si="140"/>
        <v>0</v>
      </c>
      <c r="CO97" s="44">
        <f t="shared" si="140"/>
        <v>0</v>
      </c>
      <c r="CP97" s="44">
        <f t="shared" si="140"/>
        <v>0</v>
      </c>
      <c r="CQ97" s="44">
        <f t="shared" si="140"/>
        <v>0</v>
      </c>
      <c r="CR97" s="44">
        <f t="shared" si="140"/>
        <v>0</v>
      </c>
      <c r="CS97" s="44">
        <f t="shared" si="140"/>
        <v>0</v>
      </c>
      <c r="CT97" s="44">
        <f t="shared" si="140"/>
        <v>0</v>
      </c>
      <c r="CU97" s="44">
        <f t="shared" si="140"/>
        <v>0</v>
      </c>
      <c r="CV97" s="44">
        <f t="shared" si="140"/>
        <v>0</v>
      </c>
      <c r="CW97" s="44">
        <f t="shared" si="140"/>
        <v>0</v>
      </c>
      <c r="CX97" s="44">
        <f t="shared" ref="CX97:DQ97" si="141">CX$50*CX26</f>
        <v>0</v>
      </c>
      <c r="CY97" s="44">
        <f t="shared" si="141"/>
        <v>0</v>
      </c>
      <c r="CZ97" s="44">
        <f t="shared" si="141"/>
        <v>0</v>
      </c>
      <c r="DA97" s="44">
        <f t="shared" si="141"/>
        <v>0</v>
      </c>
      <c r="DB97" s="44">
        <f t="shared" si="141"/>
        <v>0</v>
      </c>
      <c r="DC97" s="44">
        <f t="shared" si="141"/>
        <v>0</v>
      </c>
      <c r="DD97" s="44">
        <f t="shared" si="141"/>
        <v>0</v>
      </c>
      <c r="DE97" s="44">
        <f t="shared" si="141"/>
        <v>0</v>
      </c>
      <c r="DF97" s="44">
        <f t="shared" si="141"/>
        <v>0</v>
      </c>
      <c r="DG97" s="44">
        <f t="shared" si="141"/>
        <v>0</v>
      </c>
      <c r="DH97" s="44">
        <f t="shared" si="141"/>
        <v>0</v>
      </c>
      <c r="DI97" s="44">
        <f t="shared" si="141"/>
        <v>0</v>
      </c>
      <c r="DJ97" s="44">
        <f t="shared" si="141"/>
        <v>0</v>
      </c>
      <c r="DK97" s="44">
        <f t="shared" si="141"/>
        <v>0</v>
      </c>
      <c r="DL97" s="44">
        <f t="shared" si="141"/>
        <v>0</v>
      </c>
      <c r="DM97" s="44">
        <f t="shared" si="141"/>
        <v>0</v>
      </c>
      <c r="DN97" s="44">
        <f t="shared" si="141"/>
        <v>0</v>
      </c>
      <c r="DO97" s="44">
        <f t="shared" si="141"/>
        <v>0</v>
      </c>
      <c r="DP97" s="44">
        <f t="shared" si="141"/>
        <v>0</v>
      </c>
      <c r="DQ97" s="44">
        <f t="shared" si="141"/>
        <v>0</v>
      </c>
    </row>
    <row r="98" spans="1:121" x14ac:dyDescent="0.25">
      <c r="A98" s="44" t="str">
        <f t="shared" si="116"/>
        <v>02_BD</v>
      </c>
      <c r="B98" s="44" t="str">
        <f t="shared" si="116"/>
        <v>7_8_fuel_oil</v>
      </c>
      <c r="C98" s="44" t="str">
        <f t="shared" si="116"/>
        <v>7_8_fuel_oil</v>
      </c>
      <c r="D98" s="44" t="s">
        <v>150</v>
      </c>
      <c r="E98" s="44"/>
      <c r="F98" s="44"/>
      <c r="G98" s="45">
        <v>0</v>
      </c>
      <c r="H98" s="44"/>
      <c r="I98" s="44"/>
      <c r="J98" s="44"/>
      <c r="K98" s="44"/>
      <c r="L98" s="44"/>
      <c r="M98" s="44"/>
      <c r="N98" s="44"/>
      <c r="O98" s="44"/>
      <c r="P98" s="44"/>
      <c r="Q98" s="44"/>
      <c r="R98" s="44"/>
      <c r="S98" s="44"/>
      <c r="T98" s="44"/>
      <c r="U98" s="44"/>
      <c r="V98" s="44"/>
      <c r="W98" s="44"/>
      <c r="X98" s="44"/>
      <c r="Y98" s="44"/>
      <c r="Z98" s="44"/>
      <c r="AA98" s="44"/>
      <c r="AB98" s="44"/>
      <c r="AC98" s="44"/>
      <c r="AD98" s="44"/>
      <c r="AE98" s="44"/>
      <c r="AF98" s="44"/>
      <c r="AG98" s="44"/>
      <c r="AH98" s="44"/>
      <c r="AI98" s="44"/>
      <c r="AJ98" s="44"/>
      <c r="AK98" s="44"/>
      <c r="AL98" s="44"/>
      <c r="AM98" s="44"/>
      <c r="AN98" s="44"/>
      <c r="AO98" s="44"/>
      <c r="AP98" s="44"/>
      <c r="AQ98" s="44"/>
      <c r="AR98" s="44"/>
      <c r="AS98" s="44"/>
      <c r="AT98" s="44"/>
      <c r="AU98" s="44"/>
      <c r="AV98" s="44"/>
      <c r="AW98" s="44"/>
      <c r="AX98" s="44"/>
      <c r="AY98" s="44"/>
      <c r="AZ98" s="44"/>
      <c r="BA98" s="44"/>
      <c r="BB98" s="44"/>
      <c r="BC98" s="44"/>
      <c r="BD98" s="44"/>
      <c r="BE98" s="44"/>
      <c r="BF98" s="44"/>
      <c r="BG98" s="44"/>
      <c r="BH98" s="44"/>
      <c r="BI98" s="44"/>
      <c r="BJ98" s="44"/>
      <c r="BK98" s="44"/>
      <c r="BL98" s="44" t="str">
        <f t="shared" si="50"/>
        <v>02_BD</v>
      </c>
      <c r="BM98" s="44" t="str">
        <f t="shared" si="117"/>
        <v>d_nonenergy_ccs_7_8_fuel_oil</v>
      </c>
      <c r="BN98" s="44"/>
      <c r="BO98" s="44"/>
      <c r="BP98" s="44">
        <f t="shared" ref="BP98:CW98" si="142">BP$50*BP27</f>
        <v>0</v>
      </c>
      <c r="BQ98" s="44">
        <f t="shared" si="142"/>
        <v>0</v>
      </c>
      <c r="BR98" s="44">
        <f t="shared" si="142"/>
        <v>0</v>
      </c>
      <c r="BS98" s="44">
        <f t="shared" si="142"/>
        <v>0</v>
      </c>
      <c r="BT98" s="44">
        <f t="shared" si="142"/>
        <v>0</v>
      </c>
      <c r="BU98" s="44">
        <f t="shared" si="142"/>
        <v>0</v>
      </c>
      <c r="BV98" s="44">
        <f t="shared" si="142"/>
        <v>0</v>
      </c>
      <c r="BW98" s="44">
        <f t="shared" si="142"/>
        <v>0</v>
      </c>
      <c r="BX98" s="44">
        <f t="shared" si="142"/>
        <v>0</v>
      </c>
      <c r="BY98" s="44">
        <f t="shared" si="142"/>
        <v>0</v>
      </c>
      <c r="BZ98" s="44">
        <f t="shared" si="142"/>
        <v>0</v>
      </c>
      <c r="CA98" s="44">
        <f t="shared" si="142"/>
        <v>0</v>
      </c>
      <c r="CB98" s="44">
        <f t="shared" si="142"/>
        <v>0</v>
      </c>
      <c r="CC98" s="44">
        <f t="shared" si="142"/>
        <v>0</v>
      </c>
      <c r="CD98" s="44">
        <f t="shared" si="142"/>
        <v>0</v>
      </c>
      <c r="CE98" s="44">
        <f t="shared" si="142"/>
        <v>0</v>
      </c>
      <c r="CF98" s="44">
        <f t="shared" si="142"/>
        <v>0</v>
      </c>
      <c r="CG98" s="44">
        <f t="shared" si="142"/>
        <v>0</v>
      </c>
      <c r="CH98" s="44">
        <f t="shared" si="142"/>
        <v>0</v>
      </c>
      <c r="CI98" s="44">
        <f t="shared" si="142"/>
        <v>0</v>
      </c>
      <c r="CJ98" s="44">
        <f t="shared" si="142"/>
        <v>0</v>
      </c>
      <c r="CK98" s="44">
        <f t="shared" si="142"/>
        <v>0</v>
      </c>
      <c r="CL98" s="44">
        <f t="shared" si="142"/>
        <v>0</v>
      </c>
      <c r="CM98" s="44">
        <f t="shared" si="142"/>
        <v>0</v>
      </c>
      <c r="CN98" s="44">
        <f t="shared" si="142"/>
        <v>0</v>
      </c>
      <c r="CO98" s="44">
        <f t="shared" si="142"/>
        <v>0</v>
      </c>
      <c r="CP98" s="44">
        <f t="shared" si="142"/>
        <v>0</v>
      </c>
      <c r="CQ98" s="44">
        <f t="shared" si="142"/>
        <v>0</v>
      </c>
      <c r="CR98" s="44">
        <f t="shared" si="142"/>
        <v>0</v>
      </c>
      <c r="CS98" s="44">
        <f t="shared" si="142"/>
        <v>0</v>
      </c>
      <c r="CT98" s="44">
        <f t="shared" si="142"/>
        <v>0</v>
      </c>
      <c r="CU98" s="44">
        <f t="shared" si="142"/>
        <v>0</v>
      </c>
      <c r="CV98" s="44">
        <f t="shared" si="142"/>
        <v>0</v>
      </c>
      <c r="CW98" s="44">
        <f t="shared" si="142"/>
        <v>0</v>
      </c>
      <c r="CX98" s="44">
        <f t="shared" ref="CX98:DQ98" si="143">CX$50*CX27</f>
        <v>0</v>
      </c>
      <c r="CY98" s="44">
        <f t="shared" si="143"/>
        <v>0</v>
      </c>
      <c r="CZ98" s="44">
        <f t="shared" si="143"/>
        <v>0</v>
      </c>
      <c r="DA98" s="44">
        <f t="shared" si="143"/>
        <v>0</v>
      </c>
      <c r="DB98" s="44">
        <f t="shared" si="143"/>
        <v>0</v>
      </c>
      <c r="DC98" s="44">
        <f t="shared" si="143"/>
        <v>0</v>
      </c>
      <c r="DD98" s="44">
        <f t="shared" si="143"/>
        <v>0</v>
      </c>
      <c r="DE98" s="44">
        <f t="shared" si="143"/>
        <v>0</v>
      </c>
      <c r="DF98" s="44">
        <f t="shared" si="143"/>
        <v>0</v>
      </c>
      <c r="DG98" s="44">
        <f t="shared" si="143"/>
        <v>0</v>
      </c>
      <c r="DH98" s="44">
        <f t="shared" si="143"/>
        <v>0</v>
      </c>
      <c r="DI98" s="44">
        <f t="shared" si="143"/>
        <v>0</v>
      </c>
      <c r="DJ98" s="44">
        <f t="shared" si="143"/>
        <v>0</v>
      </c>
      <c r="DK98" s="44">
        <f t="shared" si="143"/>
        <v>0</v>
      </c>
      <c r="DL98" s="44">
        <f t="shared" si="143"/>
        <v>0</v>
      </c>
      <c r="DM98" s="44">
        <f t="shared" si="143"/>
        <v>0</v>
      </c>
      <c r="DN98" s="44">
        <f t="shared" si="143"/>
        <v>0</v>
      </c>
      <c r="DO98" s="44">
        <f t="shared" si="143"/>
        <v>0</v>
      </c>
      <c r="DP98" s="44">
        <f t="shared" si="143"/>
        <v>0</v>
      </c>
      <c r="DQ98" s="44">
        <f t="shared" si="143"/>
        <v>0</v>
      </c>
    </row>
    <row r="99" spans="1:121" x14ac:dyDescent="0.25">
      <c r="A99" s="44" t="str">
        <f t="shared" si="116"/>
        <v>02_BD</v>
      </c>
      <c r="B99" s="44" t="str">
        <f t="shared" si="116"/>
        <v>7_9_lpg</v>
      </c>
      <c r="C99" s="44" t="str">
        <f t="shared" si="116"/>
        <v>7_9_lpg</v>
      </c>
      <c r="D99" s="44" t="s">
        <v>150</v>
      </c>
      <c r="E99" s="44"/>
      <c r="F99" s="44"/>
      <c r="G99" s="45">
        <v>0</v>
      </c>
      <c r="H99" s="44"/>
      <c r="I99" s="44"/>
      <c r="J99" s="44"/>
      <c r="K99" s="44"/>
      <c r="L99" s="44"/>
      <c r="M99" s="44"/>
      <c r="N99" s="44"/>
      <c r="O99" s="44"/>
      <c r="P99" s="44"/>
      <c r="Q99" s="44"/>
      <c r="R99" s="44"/>
      <c r="S99" s="44"/>
      <c r="T99" s="44"/>
      <c r="U99" s="44"/>
      <c r="V99" s="44"/>
      <c r="W99" s="44"/>
      <c r="X99" s="44"/>
      <c r="Y99" s="44"/>
      <c r="Z99" s="44"/>
      <c r="AA99" s="44"/>
      <c r="AB99" s="44"/>
      <c r="AC99" s="44"/>
      <c r="AD99" s="44"/>
      <c r="AE99" s="44"/>
      <c r="AF99" s="44"/>
      <c r="AG99" s="44"/>
      <c r="AH99" s="44"/>
      <c r="AI99" s="44"/>
      <c r="AJ99" s="44"/>
      <c r="AK99" s="44"/>
      <c r="AL99" s="44"/>
      <c r="AM99" s="44"/>
      <c r="AN99" s="44"/>
      <c r="AO99" s="44"/>
      <c r="AP99" s="44"/>
      <c r="AQ99" s="44"/>
      <c r="AR99" s="44"/>
      <c r="AS99" s="44"/>
      <c r="AT99" s="44"/>
      <c r="AU99" s="44"/>
      <c r="AV99" s="44"/>
      <c r="AW99" s="44"/>
      <c r="AX99" s="44"/>
      <c r="AY99" s="44"/>
      <c r="AZ99" s="44"/>
      <c r="BA99" s="44"/>
      <c r="BB99" s="44"/>
      <c r="BC99" s="44"/>
      <c r="BD99" s="44"/>
      <c r="BE99" s="44"/>
      <c r="BF99" s="44"/>
      <c r="BG99" s="44"/>
      <c r="BH99" s="44"/>
      <c r="BI99" s="44"/>
      <c r="BJ99" s="44"/>
      <c r="BK99" s="44"/>
      <c r="BL99" s="44" t="str">
        <f t="shared" si="50"/>
        <v>02_BD</v>
      </c>
      <c r="BM99" s="44" t="str">
        <f t="shared" si="117"/>
        <v>d_nonenergy_ccs_7_9_lpg</v>
      </c>
      <c r="BN99" s="44"/>
      <c r="BO99" s="44"/>
      <c r="BP99" s="44">
        <f t="shared" ref="BP99:CW99" si="144">BP$50*BP28</f>
        <v>0</v>
      </c>
      <c r="BQ99" s="44">
        <f t="shared" si="144"/>
        <v>0</v>
      </c>
      <c r="BR99" s="44">
        <f t="shared" si="144"/>
        <v>0</v>
      </c>
      <c r="BS99" s="44">
        <f t="shared" si="144"/>
        <v>0</v>
      </c>
      <c r="BT99" s="44">
        <f t="shared" si="144"/>
        <v>0</v>
      </c>
      <c r="BU99" s="44">
        <f t="shared" si="144"/>
        <v>0</v>
      </c>
      <c r="BV99" s="44">
        <f t="shared" si="144"/>
        <v>0</v>
      </c>
      <c r="BW99" s="44">
        <f t="shared" si="144"/>
        <v>0</v>
      </c>
      <c r="BX99" s="44">
        <f t="shared" si="144"/>
        <v>0</v>
      </c>
      <c r="BY99" s="44">
        <f t="shared" si="144"/>
        <v>0</v>
      </c>
      <c r="BZ99" s="44">
        <f t="shared" si="144"/>
        <v>0</v>
      </c>
      <c r="CA99" s="44">
        <f t="shared" si="144"/>
        <v>0</v>
      </c>
      <c r="CB99" s="44">
        <f t="shared" si="144"/>
        <v>0</v>
      </c>
      <c r="CC99" s="44">
        <f t="shared" si="144"/>
        <v>0</v>
      </c>
      <c r="CD99" s="44">
        <f t="shared" si="144"/>
        <v>0</v>
      </c>
      <c r="CE99" s="44">
        <f t="shared" si="144"/>
        <v>0</v>
      </c>
      <c r="CF99" s="44">
        <f t="shared" si="144"/>
        <v>0</v>
      </c>
      <c r="CG99" s="44">
        <f t="shared" si="144"/>
        <v>0</v>
      </c>
      <c r="CH99" s="44">
        <f t="shared" si="144"/>
        <v>0</v>
      </c>
      <c r="CI99" s="44">
        <f t="shared" si="144"/>
        <v>0</v>
      </c>
      <c r="CJ99" s="44">
        <f t="shared" si="144"/>
        <v>0</v>
      </c>
      <c r="CK99" s="44">
        <f t="shared" si="144"/>
        <v>0</v>
      </c>
      <c r="CL99" s="44">
        <f t="shared" si="144"/>
        <v>0</v>
      </c>
      <c r="CM99" s="44">
        <f t="shared" si="144"/>
        <v>0</v>
      </c>
      <c r="CN99" s="44">
        <f t="shared" si="144"/>
        <v>0</v>
      </c>
      <c r="CO99" s="44">
        <f t="shared" si="144"/>
        <v>0</v>
      </c>
      <c r="CP99" s="44">
        <f t="shared" si="144"/>
        <v>0</v>
      </c>
      <c r="CQ99" s="44">
        <f t="shared" si="144"/>
        <v>0</v>
      </c>
      <c r="CR99" s="44">
        <f t="shared" si="144"/>
        <v>0</v>
      </c>
      <c r="CS99" s="44">
        <f t="shared" si="144"/>
        <v>0</v>
      </c>
      <c r="CT99" s="44">
        <f t="shared" si="144"/>
        <v>0</v>
      </c>
      <c r="CU99" s="44">
        <f t="shared" si="144"/>
        <v>0</v>
      </c>
      <c r="CV99" s="44">
        <f t="shared" si="144"/>
        <v>0</v>
      </c>
      <c r="CW99" s="44">
        <f t="shared" si="144"/>
        <v>0</v>
      </c>
      <c r="CX99" s="44">
        <f t="shared" ref="CX99:DQ99" si="145">CX$50*CX28</f>
        <v>0</v>
      </c>
      <c r="CY99" s="44">
        <f t="shared" si="145"/>
        <v>0</v>
      </c>
      <c r="CZ99" s="44">
        <f t="shared" si="145"/>
        <v>0</v>
      </c>
      <c r="DA99" s="44">
        <f t="shared" si="145"/>
        <v>0</v>
      </c>
      <c r="DB99" s="44">
        <f t="shared" si="145"/>
        <v>0</v>
      </c>
      <c r="DC99" s="44">
        <f t="shared" si="145"/>
        <v>0</v>
      </c>
      <c r="DD99" s="44">
        <f t="shared" si="145"/>
        <v>0</v>
      </c>
      <c r="DE99" s="44">
        <f t="shared" si="145"/>
        <v>0</v>
      </c>
      <c r="DF99" s="44">
        <f t="shared" si="145"/>
        <v>0</v>
      </c>
      <c r="DG99" s="44">
        <f t="shared" si="145"/>
        <v>0</v>
      </c>
      <c r="DH99" s="44">
        <f t="shared" si="145"/>
        <v>0</v>
      </c>
      <c r="DI99" s="44">
        <f t="shared" si="145"/>
        <v>0</v>
      </c>
      <c r="DJ99" s="44">
        <f t="shared" si="145"/>
        <v>0</v>
      </c>
      <c r="DK99" s="44">
        <f t="shared" si="145"/>
        <v>0</v>
      </c>
      <c r="DL99" s="44">
        <f t="shared" si="145"/>
        <v>0</v>
      </c>
      <c r="DM99" s="44">
        <f t="shared" si="145"/>
        <v>0</v>
      </c>
      <c r="DN99" s="44">
        <f t="shared" si="145"/>
        <v>0</v>
      </c>
      <c r="DO99" s="44">
        <f t="shared" si="145"/>
        <v>0</v>
      </c>
      <c r="DP99" s="44">
        <f t="shared" si="145"/>
        <v>0</v>
      </c>
      <c r="DQ99" s="44">
        <f t="shared" si="145"/>
        <v>0</v>
      </c>
    </row>
    <row r="100" spans="1:121" x14ac:dyDescent="0.25">
      <c r="A100" s="44" t="str">
        <f t="shared" si="116"/>
        <v>02_BD</v>
      </c>
      <c r="B100" s="44" t="str">
        <f t="shared" si="116"/>
        <v>7_10_refinery_gas_not_liquefied</v>
      </c>
      <c r="C100" s="44" t="str">
        <f t="shared" si="116"/>
        <v>7_10_refi_gas_notliq</v>
      </c>
      <c r="D100" s="44" t="s">
        <v>150</v>
      </c>
      <c r="E100" s="44"/>
      <c r="F100" s="44"/>
      <c r="G100" s="45">
        <v>0</v>
      </c>
      <c r="H100" s="44"/>
      <c r="I100" s="44"/>
      <c r="J100" s="44"/>
      <c r="K100" s="44"/>
      <c r="L100" s="44"/>
      <c r="M100" s="44"/>
      <c r="N100" s="44"/>
      <c r="O100" s="44"/>
      <c r="P100" s="44"/>
      <c r="Q100" s="44"/>
      <c r="R100" s="44"/>
      <c r="S100" s="44"/>
      <c r="T100" s="44"/>
      <c r="U100" s="44"/>
      <c r="V100" s="44"/>
      <c r="W100" s="44"/>
      <c r="X100" s="44"/>
      <c r="Y100" s="44"/>
      <c r="Z100" s="44"/>
      <c r="AA100" s="44"/>
      <c r="AB100" s="44"/>
      <c r="AC100" s="44"/>
      <c r="AD100" s="44"/>
      <c r="AE100" s="44"/>
      <c r="AF100" s="44"/>
      <c r="AG100" s="44"/>
      <c r="AH100" s="44"/>
      <c r="AI100" s="44"/>
      <c r="AJ100" s="44"/>
      <c r="AK100" s="44"/>
      <c r="AL100" s="44"/>
      <c r="AM100" s="44"/>
      <c r="AN100" s="44"/>
      <c r="AO100" s="44"/>
      <c r="AP100" s="44"/>
      <c r="AQ100" s="44"/>
      <c r="AR100" s="44"/>
      <c r="AS100" s="44"/>
      <c r="AT100" s="44"/>
      <c r="AU100" s="44"/>
      <c r="AV100" s="44"/>
      <c r="AW100" s="44"/>
      <c r="AX100" s="44"/>
      <c r="AY100" s="44"/>
      <c r="AZ100" s="44"/>
      <c r="BA100" s="44"/>
      <c r="BB100" s="44"/>
      <c r="BC100" s="44"/>
      <c r="BD100" s="44"/>
      <c r="BE100" s="44"/>
      <c r="BF100" s="44"/>
      <c r="BG100" s="44"/>
      <c r="BH100" s="44"/>
      <c r="BI100" s="44"/>
      <c r="BJ100" s="44"/>
      <c r="BK100" s="44"/>
      <c r="BL100" s="44" t="str">
        <f t="shared" si="50"/>
        <v>02_BD</v>
      </c>
      <c r="BM100" s="44" t="str">
        <f t="shared" si="117"/>
        <v>d_nonenergy_ccs_7_10_refi_gas_notliq</v>
      </c>
      <c r="BN100" s="44"/>
      <c r="BO100" s="44"/>
      <c r="BP100" s="44">
        <f t="shared" ref="BP100:CW100" si="146">BP$50*BP29</f>
        <v>0</v>
      </c>
      <c r="BQ100" s="44">
        <f t="shared" si="146"/>
        <v>0</v>
      </c>
      <c r="BR100" s="44">
        <f t="shared" si="146"/>
        <v>0</v>
      </c>
      <c r="BS100" s="44">
        <f t="shared" si="146"/>
        <v>0</v>
      </c>
      <c r="BT100" s="44">
        <f t="shared" si="146"/>
        <v>0</v>
      </c>
      <c r="BU100" s="44">
        <f t="shared" si="146"/>
        <v>0</v>
      </c>
      <c r="BV100" s="44">
        <f t="shared" si="146"/>
        <v>0</v>
      </c>
      <c r="BW100" s="44">
        <f t="shared" si="146"/>
        <v>0</v>
      </c>
      <c r="BX100" s="44">
        <f t="shared" si="146"/>
        <v>0</v>
      </c>
      <c r="BY100" s="44">
        <f t="shared" si="146"/>
        <v>0</v>
      </c>
      <c r="BZ100" s="44">
        <f t="shared" si="146"/>
        <v>0</v>
      </c>
      <c r="CA100" s="44">
        <f t="shared" si="146"/>
        <v>0</v>
      </c>
      <c r="CB100" s="44">
        <f t="shared" si="146"/>
        <v>0</v>
      </c>
      <c r="CC100" s="44">
        <f t="shared" si="146"/>
        <v>0</v>
      </c>
      <c r="CD100" s="44">
        <f t="shared" si="146"/>
        <v>0</v>
      </c>
      <c r="CE100" s="44">
        <f t="shared" si="146"/>
        <v>0</v>
      </c>
      <c r="CF100" s="44">
        <f t="shared" si="146"/>
        <v>0</v>
      </c>
      <c r="CG100" s="44">
        <f t="shared" si="146"/>
        <v>0</v>
      </c>
      <c r="CH100" s="44">
        <f t="shared" si="146"/>
        <v>0</v>
      </c>
      <c r="CI100" s="44">
        <f t="shared" si="146"/>
        <v>0</v>
      </c>
      <c r="CJ100" s="44">
        <f t="shared" si="146"/>
        <v>0</v>
      </c>
      <c r="CK100" s="44">
        <f t="shared" si="146"/>
        <v>0</v>
      </c>
      <c r="CL100" s="44">
        <f t="shared" si="146"/>
        <v>0</v>
      </c>
      <c r="CM100" s="44">
        <f t="shared" si="146"/>
        <v>0</v>
      </c>
      <c r="CN100" s="44">
        <f t="shared" si="146"/>
        <v>0</v>
      </c>
      <c r="CO100" s="44">
        <f t="shared" si="146"/>
        <v>0</v>
      </c>
      <c r="CP100" s="44">
        <f t="shared" si="146"/>
        <v>0</v>
      </c>
      <c r="CQ100" s="44">
        <f t="shared" si="146"/>
        <v>0</v>
      </c>
      <c r="CR100" s="44">
        <f t="shared" si="146"/>
        <v>0</v>
      </c>
      <c r="CS100" s="44">
        <f t="shared" si="146"/>
        <v>0</v>
      </c>
      <c r="CT100" s="44">
        <f t="shared" si="146"/>
        <v>0</v>
      </c>
      <c r="CU100" s="44">
        <f t="shared" si="146"/>
        <v>0</v>
      </c>
      <c r="CV100" s="44">
        <f t="shared" si="146"/>
        <v>0</v>
      </c>
      <c r="CW100" s="44">
        <f t="shared" si="146"/>
        <v>0</v>
      </c>
      <c r="CX100" s="44">
        <f t="shared" ref="CX100:DQ100" si="147">CX$50*CX29</f>
        <v>0</v>
      </c>
      <c r="CY100" s="44">
        <f t="shared" si="147"/>
        <v>0</v>
      </c>
      <c r="CZ100" s="44">
        <f t="shared" si="147"/>
        <v>0</v>
      </c>
      <c r="DA100" s="44">
        <f t="shared" si="147"/>
        <v>0</v>
      </c>
      <c r="DB100" s="44">
        <f t="shared" si="147"/>
        <v>0</v>
      </c>
      <c r="DC100" s="44">
        <f t="shared" si="147"/>
        <v>0</v>
      </c>
      <c r="DD100" s="44">
        <f t="shared" si="147"/>
        <v>0</v>
      </c>
      <c r="DE100" s="44">
        <f t="shared" si="147"/>
        <v>0</v>
      </c>
      <c r="DF100" s="44">
        <f t="shared" si="147"/>
        <v>0</v>
      </c>
      <c r="DG100" s="44">
        <f t="shared" si="147"/>
        <v>0</v>
      </c>
      <c r="DH100" s="44">
        <f t="shared" si="147"/>
        <v>0</v>
      </c>
      <c r="DI100" s="44">
        <f t="shared" si="147"/>
        <v>0</v>
      </c>
      <c r="DJ100" s="44">
        <f t="shared" si="147"/>
        <v>0</v>
      </c>
      <c r="DK100" s="44">
        <f t="shared" si="147"/>
        <v>0</v>
      </c>
      <c r="DL100" s="44">
        <f t="shared" si="147"/>
        <v>0</v>
      </c>
      <c r="DM100" s="44">
        <f t="shared" si="147"/>
        <v>0</v>
      </c>
      <c r="DN100" s="44">
        <f t="shared" si="147"/>
        <v>0</v>
      </c>
      <c r="DO100" s="44">
        <f t="shared" si="147"/>
        <v>0</v>
      </c>
      <c r="DP100" s="44">
        <f t="shared" si="147"/>
        <v>0</v>
      </c>
      <c r="DQ100" s="44">
        <f t="shared" si="147"/>
        <v>0</v>
      </c>
    </row>
    <row r="101" spans="1:121" x14ac:dyDescent="0.25">
      <c r="A101" s="44" t="str">
        <f t="shared" si="116"/>
        <v>02_BD</v>
      </c>
      <c r="B101" s="44" t="str">
        <f t="shared" si="116"/>
        <v>7_11_ethane</v>
      </c>
      <c r="C101" s="44" t="str">
        <f t="shared" si="116"/>
        <v>7_11_ethane</v>
      </c>
      <c r="D101" s="44" t="s">
        <v>150</v>
      </c>
      <c r="E101" s="44"/>
      <c r="F101" s="44"/>
      <c r="G101" s="45">
        <v>0</v>
      </c>
      <c r="H101" s="44"/>
      <c r="I101" s="44"/>
      <c r="J101" s="44"/>
      <c r="K101" s="44"/>
      <c r="L101" s="44"/>
      <c r="M101" s="44"/>
      <c r="N101" s="44"/>
      <c r="O101" s="44"/>
      <c r="P101" s="44"/>
      <c r="Q101" s="44"/>
      <c r="R101" s="44"/>
      <c r="S101" s="44"/>
      <c r="T101" s="44"/>
      <c r="U101" s="44"/>
      <c r="V101" s="44"/>
      <c r="W101" s="44"/>
      <c r="X101" s="44"/>
      <c r="Y101" s="44"/>
      <c r="Z101" s="44"/>
      <c r="AA101" s="44"/>
      <c r="AB101" s="44"/>
      <c r="AC101" s="44"/>
      <c r="AD101" s="44"/>
      <c r="AE101" s="44"/>
      <c r="AF101" s="44"/>
      <c r="AG101" s="44"/>
      <c r="AH101" s="44"/>
      <c r="AI101" s="44"/>
      <c r="AJ101" s="44"/>
      <c r="AK101" s="44"/>
      <c r="AL101" s="44"/>
      <c r="AM101" s="44"/>
      <c r="AN101" s="44"/>
      <c r="AO101" s="44"/>
      <c r="AP101" s="44"/>
      <c r="AQ101" s="44"/>
      <c r="AR101" s="44"/>
      <c r="AS101" s="44"/>
      <c r="AT101" s="44"/>
      <c r="AU101" s="44"/>
      <c r="AV101" s="44"/>
      <c r="AW101" s="44"/>
      <c r="AX101" s="44"/>
      <c r="AY101" s="44"/>
      <c r="AZ101" s="44"/>
      <c r="BA101" s="44"/>
      <c r="BB101" s="44"/>
      <c r="BC101" s="44"/>
      <c r="BD101" s="44"/>
      <c r="BE101" s="44"/>
      <c r="BF101" s="44"/>
      <c r="BG101" s="44"/>
      <c r="BH101" s="44"/>
      <c r="BI101" s="44"/>
      <c r="BJ101" s="44"/>
      <c r="BK101" s="44"/>
      <c r="BL101" s="44" t="str">
        <f t="shared" si="50"/>
        <v>02_BD</v>
      </c>
      <c r="BM101" s="44" t="str">
        <f t="shared" si="117"/>
        <v>d_nonenergy_ccs_7_11_ethane</v>
      </c>
      <c r="BN101" s="44"/>
      <c r="BO101" s="44"/>
      <c r="BP101" s="44">
        <f t="shared" ref="BP101:CW101" si="148">BP$50*BP30</f>
        <v>0</v>
      </c>
      <c r="BQ101" s="44">
        <f t="shared" si="148"/>
        <v>0</v>
      </c>
      <c r="BR101" s="44">
        <f t="shared" si="148"/>
        <v>0</v>
      </c>
      <c r="BS101" s="44">
        <f t="shared" si="148"/>
        <v>0</v>
      </c>
      <c r="BT101" s="44">
        <f t="shared" si="148"/>
        <v>0</v>
      </c>
      <c r="BU101" s="44">
        <f t="shared" si="148"/>
        <v>0</v>
      </c>
      <c r="BV101" s="44">
        <f t="shared" si="148"/>
        <v>0</v>
      </c>
      <c r="BW101" s="44">
        <f t="shared" si="148"/>
        <v>0</v>
      </c>
      <c r="BX101" s="44">
        <f t="shared" si="148"/>
        <v>0</v>
      </c>
      <c r="BY101" s="44">
        <f t="shared" si="148"/>
        <v>0</v>
      </c>
      <c r="BZ101" s="44">
        <f t="shared" si="148"/>
        <v>0</v>
      </c>
      <c r="CA101" s="44">
        <f t="shared" si="148"/>
        <v>0</v>
      </c>
      <c r="CB101" s="44">
        <f t="shared" si="148"/>
        <v>0</v>
      </c>
      <c r="CC101" s="44">
        <f t="shared" si="148"/>
        <v>0</v>
      </c>
      <c r="CD101" s="44">
        <f t="shared" si="148"/>
        <v>0</v>
      </c>
      <c r="CE101" s="44">
        <f t="shared" si="148"/>
        <v>0</v>
      </c>
      <c r="CF101" s="44">
        <f t="shared" si="148"/>
        <v>0</v>
      </c>
      <c r="CG101" s="44">
        <f t="shared" si="148"/>
        <v>0</v>
      </c>
      <c r="CH101" s="44">
        <f t="shared" si="148"/>
        <v>0</v>
      </c>
      <c r="CI101" s="44">
        <f t="shared" si="148"/>
        <v>0</v>
      </c>
      <c r="CJ101" s="44">
        <f t="shared" si="148"/>
        <v>0</v>
      </c>
      <c r="CK101" s="44">
        <f t="shared" si="148"/>
        <v>0</v>
      </c>
      <c r="CL101" s="44">
        <f t="shared" si="148"/>
        <v>0</v>
      </c>
      <c r="CM101" s="44">
        <f t="shared" si="148"/>
        <v>0</v>
      </c>
      <c r="CN101" s="44">
        <f t="shared" si="148"/>
        <v>0</v>
      </c>
      <c r="CO101" s="44">
        <f t="shared" si="148"/>
        <v>0</v>
      </c>
      <c r="CP101" s="44">
        <f t="shared" si="148"/>
        <v>0</v>
      </c>
      <c r="CQ101" s="44">
        <f t="shared" si="148"/>
        <v>0</v>
      </c>
      <c r="CR101" s="44">
        <f t="shared" si="148"/>
        <v>0</v>
      </c>
      <c r="CS101" s="44">
        <f t="shared" si="148"/>
        <v>0</v>
      </c>
      <c r="CT101" s="44">
        <f t="shared" si="148"/>
        <v>0</v>
      </c>
      <c r="CU101" s="44">
        <f t="shared" si="148"/>
        <v>0</v>
      </c>
      <c r="CV101" s="44">
        <f t="shared" si="148"/>
        <v>0</v>
      </c>
      <c r="CW101" s="44">
        <f t="shared" si="148"/>
        <v>0</v>
      </c>
      <c r="CX101" s="44">
        <f t="shared" ref="CX101:DQ101" si="149">CX$50*CX30</f>
        <v>0</v>
      </c>
      <c r="CY101" s="44">
        <f t="shared" si="149"/>
        <v>0</v>
      </c>
      <c r="CZ101" s="44">
        <f t="shared" si="149"/>
        <v>0</v>
      </c>
      <c r="DA101" s="44">
        <f t="shared" si="149"/>
        <v>0</v>
      </c>
      <c r="DB101" s="44">
        <f t="shared" si="149"/>
        <v>0</v>
      </c>
      <c r="DC101" s="44">
        <f t="shared" si="149"/>
        <v>0</v>
      </c>
      <c r="DD101" s="44">
        <f t="shared" si="149"/>
        <v>0</v>
      </c>
      <c r="DE101" s="44">
        <f t="shared" si="149"/>
        <v>0</v>
      </c>
      <c r="DF101" s="44">
        <f t="shared" si="149"/>
        <v>0</v>
      </c>
      <c r="DG101" s="44">
        <f t="shared" si="149"/>
        <v>0</v>
      </c>
      <c r="DH101" s="44">
        <f t="shared" si="149"/>
        <v>0</v>
      </c>
      <c r="DI101" s="44">
        <f t="shared" si="149"/>
        <v>0</v>
      </c>
      <c r="DJ101" s="44">
        <f t="shared" si="149"/>
        <v>0</v>
      </c>
      <c r="DK101" s="44">
        <f t="shared" si="149"/>
        <v>0</v>
      </c>
      <c r="DL101" s="44">
        <f t="shared" si="149"/>
        <v>0</v>
      </c>
      <c r="DM101" s="44">
        <f t="shared" si="149"/>
        <v>0</v>
      </c>
      <c r="DN101" s="44">
        <f t="shared" si="149"/>
        <v>0</v>
      </c>
      <c r="DO101" s="44">
        <f t="shared" si="149"/>
        <v>0</v>
      </c>
      <c r="DP101" s="44">
        <f t="shared" si="149"/>
        <v>0</v>
      </c>
      <c r="DQ101" s="44">
        <f t="shared" si="149"/>
        <v>0</v>
      </c>
    </row>
    <row r="102" spans="1:121" x14ac:dyDescent="0.25">
      <c r="A102" s="44" t="str">
        <f t="shared" si="116"/>
        <v>02_BD</v>
      </c>
      <c r="B102" s="44" t="str">
        <f t="shared" si="116"/>
        <v>7_x_other_petroleum_products</v>
      </c>
      <c r="C102" s="44" t="str">
        <f t="shared" si="116"/>
        <v>7_x_other_petrol_prod</v>
      </c>
      <c r="D102" s="44" t="s">
        <v>150</v>
      </c>
      <c r="E102" s="44"/>
      <c r="F102" s="44"/>
      <c r="G102" s="45">
        <v>0</v>
      </c>
      <c r="H102" s="44"/>
      <c r="I102" s="44"/>
      <c r="J102" s="44"/>
      <c r="K102" s="44"/>
      <c r="L102" s="44"/>
      <c r="M102" s="44"/>
      <c r="N102" s="44"/>
      <c r="O102" s="44"/>
      <c r="P102" s="44"/>
      <c r="Q102" s="44"/>
      <c r="R102" s="44"/>
      <c r="S102" s="44"/>
      <c r="T102" s="44"/>
      <c r="U102" s="44"/>
      <c r="V102" s="44"/>
      <c r="W102" s="44"/>
      <c r="X102" s="44"/>
      <c r="Y102" s="44"/>
      <c r="Z102" s="44"/>
      <c r="AA102" s="44"/>
      <c r="AB102" s="44"/>
      <c r="AC102" s="44"/>
      <c r="AD102" s="44"/>
      <c r="AE102" s="44"/>
      <c r="AF102" s="44"/>
      <c r="AG102" s="44"/>
      <c r="AH102" s="44"/>
      <c r="AI102" s="44"/>
      <c r="AJ102" s="44"/>
      <c r="AK102" s="44"/>
      <c r="AL102" s="44"/>
      <c r="AM102" s="44"/>
      <c r="AN102" s="44"/>
      <c r="AO102" s="44"/>
      <c r="AP102" s="44"/>
      <c r="AQ102" s="44"/>
      <c r="AR102" s="44"/>
      <c r="AS102" s="44"/>
      <c r="AT102" s="44"/>
      <c r="AU102" s="44"/>
      <c r="AV102" s="44"/>
      <c r="AW102" s="44"/>
      <c r="AX102" s="44"/>
      <c r="AY102" s="44"/>
      <c r="AZ102" s="44"/>
      <c r="BA102" s="44"/>
      <c r="BB102" s="44"/>
      <c r="BC102" s="44"/>
      <c r="BD102" s="44"/>
      <c r="BE102" s="44"/>
      <c r="BF102" s="44"/>
      <c r="BG102" s="44"/>
      <c r="BH102" s="44"/>
      <c r="BI102" s="44"/>
      <c r="BJ102" s="44"/>
      <c r="BK102" s="44"/>
      <c r="BL102" s="44" t="str">
        <f t="shared" si="50"/>
        <v>02_BD</v>
      </c>
      <c r="BM102" s="44" t="str">
        <f t="shared" si="117"/>
        <v>d_nonenergy_ccs_7_x_other_petrol_prod</v>
      </c>
      <c r="BN102" s="44"/>
      <c r="BO102" s="44"/>
      <c r="BP102" s="44">
        <f t="shared" ref="BP102:CW102" si="150">BP$50*BP31</f>
        <v>0</v>
      </c>
      <c r="BQ102" s="44">
        <f t="shared" si="150"/>
        <v>0</v>
      </c>
      <c r="BR102" s="44">
        <f t="shared" si="150"/>
        <v>0</v>
      </c>
      <c r="BS102" s="44">
        <f t="shared" si="150"/>
        <v>0</v>
      </c>
      <c r="BT102" s="44">
        <f t="shared" si="150"/>
        <v>0</v>
      </c>
      <c r="BU102" s="44">
        <f t="shared" si="150"/>
        <v>0</v>
      </c>
      <c r="BV102" s="44">
        <f t="shared" si="150"/>
        <v>0</v>
      </c>
      <c r="BW102" s="44">
        <f t="shared" si="150"/>
        <v>0</v>
      </c>
      <c r="BX102" s="44">
        <f t="shared" si="150"/>
        <v>0</v>
      </c>
      <c r="BY102" s="44">
        <f t="shared" si="150"/>
        <v>0</v>
      </c>
      <c r="BZ102" s="44">
        <f t="shared" si="150"/>
        <v>0</v>
      </c>
      <c r="CA102" s="44">
        <f t="shared" si="150"/>
        <v>0</v>
      </c>
      <c r="CB102" s="44">
        <f t="shared" si="150"/>
        <v>0</v>
      </c>
      <c r="CC102" s="44">
        <f t="shared" si="150"/>
        <v>0</v>
      </c>
      <c r="CD102" s="44">
        <f t="shared" si="150"/>
        <v>0</v>
      </c>
      <c r="CE102" s="44">
        <f t="shared" si="150"/>
        <v>0</v>
      </c>
      <c r="CF102" s="44">
        <f t="shared" si="150"/>
        <v>0</v>
      </c>
      <c r="CG102" s="44">
        <f t="shared" si="150"/>
        <v>0</v>
      </c>
      <c r="CH102" s="44">
        <f t="shared" si="150"/>
        <v>0</v>
      </c>
      <c r="CI102" s="44">
        <f t="shared" si="150"/>
        <v>0</v>
      </c>
      <c r="CJ102" s="44">
        <f t="shared" si="150"/>
        <v>0</v>
      </c>
      <c r="CK102" s="44">
        <f t="shared" si="150"/>
        <v>0</v>
      </c>
      <c r="CL102" s="44">
        <f t="shared" si="150"/>
        <v>0</v>
      </c>
      <c r="CM102" s="44">
        <f t="shared" si="150"/>
        <v>0</v>
      </c>
      <c r="CN102" s="44">
        <f t="shared" si="150"/>
        <v>0</v>
      </c>
      <c r="CO102" s="44">
        <f t="shared" si="150"/>
        <v>0</v>
      </c>
      <c r="CP102" s="44">
        <f t="shared" si="150"/>
        <v>0</v>
      </c>
      <c r="CQ102" s="44">
        <f t="shared" si="150"/>
        <v>0</v>
      </c>
      <c r="CR102" s="44">
        <f t="shared" si="150"/>
        <v>0</v>
      </c>
      <c r="CS102" s="44">
        <f t="shared" si="150"/>
        <v>0</v>
      </c>
      <c r="CT102" s="44">
        <f t="shared" si="150"/>
        <v>0</v>
      </c>
      <c r="CU102" s="44">
        <f t="shared" si="150"/>
        <v>0</v>
      </c>
      <c r="CV102" s="44">
        <f t="shared" si="150"/>
        <v>0</v>
      </c>
      <c r="CW102" s="44">
        <f t="shared" si="150"/>
        <v>0</v>
      </c>
      <c r="CX102" s="44">
        <f t="shared" ref="CX102:DQ102" si="151">CX$50*CX31</f>
        <v>0</v>
      </c>
      <c r="CY102" s="44">
        <f t="shared" si="151"/>
        <v>0</v>
      </c>
      <c r="CZ102" s="44">
        <f t="shared" si="151"/>
        <v>0</v>
      </c>
      <c r="DA102" s="44">
        <f t="shared" si="151"/>
        <v>0</v>
      </c>
      <c r="DB102" s="44">
        <f t="shared" si="151"/>
        <v>0</v>
      </c>
      <c r="DC102" s="44">
        <f t="shared" si="151"/>
        <v>0</v>
      </c>
      <c r="DD102" s="44">
        <f t="shared" si="151"/>
        <v>0</v>
      </c>
      <c r="DE102" s="44">
        <f t="shared" si="151"/>
        <v>0</v>
      </c>
      <c r="DF102" s="44">
        <f t="shared" si="151"/>
        <v>0</v>
      </c>
      <c r="DG102" s="44">
        <f t="shared" si="151"/>
        <v>0</v>
      </c>
      <c r="DH102" s="44">
        <f t="shared" si="151"/>
        <v>0</v>
      </c>
      <c r="DI102" s="44">
        <f t="shared" si="151"/>
        <v>0</v>
      </c>
      <c r="DJ102" s="44">
        <f t="shared" si="151"/>
        <v>0</v>
      </c>
      <c r="DK102" s="44">
        <f t="shared" si="151"/>
        <v>0</v>
      </c>
      <c r="DL102" s="44">
        <f t="shared" si="151"/>
        <v>0</v>
      </c>
      <c r="DM102" s="44">
        <f t="shared" si="151"/>
        <v>0</v>
      </c>
      <c r="DN102" s="44">
        <f t="shared" si="151"/>
        <v>0</v>
      </c>
      <c r="DO102" s="44">
        <f t="shared" si="151"/>
        <v>0</v>
      </c>
      <c r="DP102" s="44">
        <f t="shared" si="151"/>
        <v>0</v>
      </c>
      <c r="DQ102" s="44">
        <f t="shared" si="151"/>
        <v>0</v>
      </c>
    </row>
    <row r="103" spans="1:121" x14ac:dyDescent="0.25">
      <c r="A103" s="44" t="str">
        <f t="shared" si="116"/>
        <v>02_BD</v>
      </c>
      <c r="B103" s="44" t="str">
        <f t="shared" si="116"/>
        <v>8_1_natural_gas</v>
      </c>
      <c r="C103" s="44" t="str">
        <f t="shared" si="116"/>
        <v>8_1_natural_gas</v>
      </c>
      <c r="D103" s="44" t="s">
        <v>150</v>
      </c>
      <c r="E103" s="44"/>
      <c r="F103" s="44"/>
      <c r="G103" s="45">
        <v>0</v>
      </c>
      <c r="H103" s="44"/>
      <c r="I103" s="44"/>
      <c r="J103" s="44"/>
      <c r="K103" s="44"/>
      <c r="L103" s="44"/>
      <c r="M103" s="44"/>
      <c r="N103" s="44"/>
      <c r="O103" s="44"/>
      <c r="P103" s="44"/>
      <c r="Q103" s="44"/>
      <c r="R103" s="44"/>
      <c r="S103" s="44"/>
      <c r="T103" s="44"/>
      <c r="U103" s="44"/>
      <c r="V103" s="44"/>
      <c r="W103" s="44"/>
      <c r="X103" s="44"/>
      <c r="Y103" s="44"/>
      <c r="Z103" s="44"/>
      <c r="AA103" s="44"/>
      <c r="AB103" s="44"/>
      <c r="AC103" s="44"/>
      <c r="AD103" s="44"/>
      <c r="AE103" s="44"/>
      <c r="AF103" s="44"/>
      <c r="AG103" s="44"/>
      <c r="AH103" s="44"/>
      <c r="AI103" s="44"/>
      <c r="AJ103" s="44"/>
      <c r="AK103" s="44"/>
      <c r="AL103" s="44"/>
      <c r="AM103" s="44"/>
      <c r="AN103" s="44"/>
      <c r="AO103" s="44"/>
      <c r="AP103" s="44"/>
      <c r="AQ103" s="44"/>
      <c r="AR103" s="44"/>
      <c r="AS103" s="44"/>
      <c r="AT103" s="44"/>
      <c r="AU103" s="44"/>
      <c r="AV103" s="44"/>
      <c r="AW103" s="44"/>
      <c r="AX103" s="44"/>
      <c r="AY103" s="44"/>
      <c r="AZ103" s="44"/>
      <c r="BA103" s="44"/>
      <c r="BB103" s="44"/>
      <c r="BC103" s="44"/>
      <c r="BD103" s="44"/>
      <c r="BE103" s="44"/>
      <c r="BF103" s="44"/>
      <c r="BG103" s="44"/>
      <c r="BH103" s="44"/>
      <c r="BI103" s="44"/>
      <c r="BJ103" s="44"/>
      <c r="BK103" s="44"/>
      <c r="BL103" s="44" t="str">
        <f t="shared" si="50"/>
        <v>02_BD</v>
      </c>
      <c r="BM103" s="44" t="str">
        <f t="shared" si="117"/>
        <v>d_nonenergy_ccs_8_1_natural_gas</v>
      </c>
      <c r="BN103" s="44"/>
      <c r="BO103" s="44"/>
      <c r="BP103" s="44">
        <f t="shared" ref="BP103:CW103" si="152">BP$50*BP32</f>
        <v>0</v>
      </c>
      <c r="BQ103" s="44">
        <f t="shared" si="152"/>
        <v>0</v>
      </c>
      <c r="BR103" s="44">
        <f t="shared" si="152"/>
        <v>0</v>
      </c>
      <c r="BS103" s="44">
        <f t="shared" si="152"/>
        <v>0</v>
      </c>
      <c r="BT103" s="44">
        <f t="shared" si="152"/>
        <v>0</v>
      </c>
      <c r="BU103" s="44">
        <f t="shared" si="152"/>
        <v>0</v>
      </c>
      <c r="BV103" s="44">
        <f t="shared" si="152"/>
        <v>0</v>
      </c>
      <c r="BW103" s="44">
        <f t="shared" si="152"/>
        <v>0</v>
      </c>
      <c r="BX103" s="44">
        <f t="shared" si="152"/>
        <v>0</v>
      </c>
      <c r="BY103" s="44">
        <f t="shared" si="152"/>
        <v>0</v>
      </c>
      <c r="BZ103" s="44">
        <f t="shared" si="152"/>
        <v>0</v>
      </c>
      <c r="CA103" s="44">
        <f t="shared" si="152"/>
        <v>0</v>
      </c>
      <c r="CB103" s="44">
        <f t="shared" si="152"/>
        <v>0</v>
      </c>
      <c r="CC103" s="44">
        <f t="shared" si="152"/>
        <v>0</v>
      </c>
      <c r="CD103" s="44">
        <f t="shared" si="152"/>
        <v>0</v>
      </c>
      <c r="CE103" s="44">
        <f t="shared" si="152"/>
        <v>0</v>
      </c>
      <c r="CF103" s="44">
        <f t="shared" si="152"/>
        <v>0</v>
      </c>
      <c r="CG103" s="44">
        <f t="shared" si="152"/>
        <v>0</v>
      </c>
      <c r="CH103" s="44">
        <f t="shared" si="152"/>
        <v>0</v>
      </c>
      <c r="CI103" s="44">
        <f t="shared" si="152"/>
        <v>0</v>
      </c>
      <c r="CJ103" s="44">
        <f t="shared" si="152"/>
        <v>0</v>
      </c>
      <c r="CK103" s="44">
        <f t="shared" si="152"/>
        <v>0</v>
      </c>
      <c r="CL103" s="44">
        <f t="shared" si="152"/>
        <v>0</v>
      </c>
      <c r="CM103" s="44">
        <f t="shared" si="152"/>
        <v>0</v>
      </c>
      <c r="CN103" s="44">
        <f t="shared" si="152"/>
        <v>0</v>
      </c>
      <c r="CO103" s="44">
        <f t="shared" si="152"/>
        <v>0</v>
      </c>
      <c r="CP103" s="44">
        <f t="shared" si="152"/>
        <v>0</v>
      </c>
      <c r="CQ103" s="44">
        <f t="shared" si="152"/>
        <v>0</v>
      </c>
      <c r="CR103" s="44">
        <f t="shared" si="152"/>
        <v>0</v>
      </c>
      <c r="CS103" s="44">
        <f t="shared" si="152"/>
        <v>0</v>
      </c>
      <c r="CT103" s="44">
        <f t="shared" si="152"/>
        <v>0</v>
      </c>
      <c r="CU103" s="44">
        <f t="shared" si="152"/>
        <v>0</v>
      </c>
      <c r="CV103" s="44">
        <f t="shared" si="152"/>
        <v>0</v>
      </c>
      <c r="CW103" s="44">
        <f t="shared" si="152"/>
        <v>0</v>
      </c>
      <c r="CX103" s="44">
        <f t="shared" ref="CX103:DQ103" si="153">CX$50*CX32</f>
        <v>0</v>
      </c>
      <c r="CY103" s="44">
        <f t="shared" si="153"/>
        <v>0</v>
      </c>
      <c r="CZ103" s="44">
        <f t="shared" si="153"/>
        <v>0</v>
      </c>
      <c r="DA103" s="44">
        <f t="shared" si="153"/>
        <v>0</v>
      </c>
      <c r="DB103" s="44">
        <f t="shared" si="153"/>
        <v>0</v>
      </c>
      <c r="DC103" s="44">
        <f t="shared" si="153"/>
        <v>0</v>
      </c>
      <c r="DD103" s="44">
        <f t="shared" si="153"/>
        <v>0</v>
      </c>
      <c r="DE103" s="44">
        <f t="shared" si="153"/>
        <v>0</v>
      </c>
      <c r="DF103" s="44">
        <f t="shared" si="153"/>
        <v>0</v>
      </c>
      <c r="DG103" s="44">
        <f t="shared" si="153"/>
        <v>0</v>
      </c>
      <c r="DH103" s="44">
        <f t="shared" si="153"/>
        <v>0</v>
      </c>
      <c r="DI103" s="44">
        <f t="shared" si="153"/>
        <v>0</v>
      </c>
      <c r="DJ103" s="44">
        <f t="shared" si="153"/>
        <v>0</v>
      </c>
      <c r="DK103" s="44">
        <f t="shared" si="153"/>
        <v>0</v>
      </c>
      <c r="DL103" s="44">
        <f t="shared" si="153"/>
        <v>0</v>
      </c>
      <c r="DM103" s="44">
        <f t="shared" si="153"/>
        <v>0</v>
      </c>
      <c r="DN103" s="44">
        <f t="shared" si="153"/>
        <v>0</v>
      </c>
      <c r="DO103" s="44">
        <f t="shared" si="153"/>
        <v>0</v>
      </c>
      <c r="DP103" s="44">
        <f t="shared" si="153"/>
        <v>0</v>
      </c>
      <c r="DQ103" s="44">
        <f t="shared" si="153"/>
        <v>0</v>
      </c>
    </row>
    <row r="104" spans="1:121" x14ac:dyDescent="0.25">
      <c r="A104" s="44" t="str">
        <f t="shared" si="116"/>
        <v>02_BD</v>
      </c>
      <c r="B104" s="44" t="str">
        <f t="shared" si="116"/>
        <v>15_1_fuelwood_and_woodwaste</v>
      </c>
      <c r="C104" s="44" t="str">
        <f t="shared" si="116"/>
        <v>15_1_fwood_wwaste</v>
      </c>
      <c r="D104" s="44" t="s">
        <v>150</v>
      </c>
      <c r="E104" s="44"/>
      <c r="F104" s="44"/>
      <c r="G104" s="45">
        <v>0</v>
      </c>
      <c r="H104" s="44"/>
      <c r="I104" s="44"/>
      <c r="J104" s="44"/>
      <c r="K104" s="44"/>
      <c r="L104" s="44"/>
      <c r="M104" s="44"/>
      <c r="N104" s="44"/>
      <c r="O104" s="44"/>
      <c r="P104" s="44"/>
      <c r="Q104" s="44"/>
      <c r="R104" s="44"/>
      <c r="S104" s="44"/>
      <c r="T104" s="44"/>
      <c r="U104" s="44"/>
      <c r="V104" s="44"/>
      <c r="W104" s="44"/>
      <c r="X104" s="44"/>
      <c r="Y104" s="44"/>
      <c r="Z104" s="44"/>
      <c r="AA104" s="44"/>
      <c r="AB104" s="44"/>
      <c r="AC104" s="44"/>
      <c r="AD104" s="44"/>
      <c r="AE104" s="44"/>
      <c r="AF104" s="44"/>
      <c r="AG104" s="44"/>
      <c r="AH104" s="44"/>
      <c r="AI104" s="44"/>
      <c r="AJ104" s="44"/>
      <c r="AK104" s="44"/>
      <c r="AL104" s="44"/>
      <c r="AM104" s="44"/>
      <c r="AN104" s="44"/>
      <c r="AO104" s="44"/>
      <c r="AP104" s="44"/>
      <c r="AQ104" s="44"/>
      <c r="AR104" s="44"/>
      <c r="AS104" s="44"/>
      <c r="AT104" s="44"/>
      <c r="AU104" s="44"/>
      <c r="AV104" s="44"/>
      <c r="AW104" s="44"/>
      <c r="AX104" s="44"/>
      <c r="AY104" s="44"/>
      <c r="AZ104" s="44"/>
      <c r="BA104" s="44"/>
      <c r="BB104" s="44"/>
      <c r="BC104" s="44"/>
      <c r="BD104" s="44"/>
      <c r="BE104" s="44"/>
      <c r="BF104" s="44"/>
      <c r="BG104" s="44"/>
      <c r="BH104" s="44"/>
      <c r="BI104" s="44"/>
      <c r="BJ104" s="44"/>
      <c r="BK104" s="44"/>
      <c r="BL104" s="44" t="str">
        <f t="shared" si="50"/>
        <v>02_BD</v>
      </c>
      <c r="BM104" s="44" t="str">
        <f t="shared" si="117"/>
        <v>d_nonenergy_ccs_15_1_fwood_wwaste</v>
      </c>
      <c r="BN104" s="44"/>
      <c r="BO104" s="44"/>
      <c r="BP104" s="44">
        <f t="shared" ref="BP104:CW104" si="154">BP$50*BP33</f>
        <v>0</v>
      </c>
      <c r="BQ104" s="44">
        <f t="shared" si="154"/>
        <v>0</v>
      </c>
      <c r="BR104" s="44">
        <f t="shared" si="154"/>
        <v>0</v>
      </c>
      <c r="BS104" s="44">
        <f t="shared" si="154"/>
        <v>0</v>
      </c>
      <c r="BT104" s="44">
        <f t="shared" si="154"/>
        <v>0</v>
      </c>
      <c r="BU104" s="44">
        <f t="shared" si="154"/>
        <v>0</v>
      </c>
      <c r="BV104" s="44">
        <f t="shared" si="154"/>
        <v>0</v>
      </c>
      <c r="BW104" s="44">
        <f t="shared" si="154"/>
        <v>0</v>
      </c>
      <c r="BX104" s="44">
        <f t="shared" si="154"/>
        <v>0</v>
      </c>
      <c r="BY104" s="44">
        <f t="shared" si="154"/>
        <v>0</v>
      </c>
      <c r="BZ104" s="44">
        <f t="shared" si="154"/>
        <v>0</v>
      </c>
      <c r="CA104" s="44">
        <f t="shared" si="154"/>
        <v>0</v>
      </c>
      <c r="CB104" s="44">
        <f t="shared" si="154"/>
        <v>0</v>
      </c>
      <c r="CC104" s="44">
        <f t="shared" si="154"/>
        <v>0</v>
      </c>
      <c r="CD104" s="44">
        <f t="shared" si="154"/>
        <v>0</v>
      </c>
      <c r="CE104" s="44">
        <f t="shared" si="154"/>
        <v>0</v>
      </c>
      <c r="CF104" s="44">
        <f t="shared" si="154"/>
        <v>0</v>
      </c>
      <c r="CG104" s="44">
        <f t="shared" si="154"/>
        <v>0</v>
      </c>
      <c r="CH104" s="44">
        <f t="shared" si="154"/>
        <v>0</v>
      </c>
      <c r="CI104" s="44">
        <f t="shared" si="154"/>
        <v>0</v>
      </c>
      <c r="CJ104" s="44">
        <f t="shared" si="154"/>
        <v>0</v>
      </c>
      <c r="CK104" s="44">
        <f t="shared" si="154"/>
        <v>0</v>
      </c>
      <c r="CL104" s="44">
        <f t="shared" si="154"/>
        <v>0</v>
      </c>
      <c r="CM104" s="44">
        <f t="shared" si="154"/>
        <v>0</v>
      </c>
      <c r="CN104" s="44">
        <f t="shared" si="154"/>
        <v>0</v>
      </c>
      <c r="CO104" s="44">
        <f t="shared" si="154"/>
        <v>0</v>
      </c>
      <c r="CP104" s="44">
        <f t="shared" si="154"/>
        <v>0</v>
      </c>
      <c r="CQ104" s="44">
        <f t="shared" si="154"/>
        <v>0</v>
      </c>
      <c r="CR104" s="44">
        <f t="shared" si="154"/>
        <v>0</v>
      </c>
      <c r="CS104" s="44">
        <f t="shared" si="154"/>
        <v>0</v>
      </c>
      <c r="CT104" s="44">
        <f t="shared" si="154"/>
        <v>0</v>
      </c>
      <c r="CU104" s="44">
        <f t="shared" si="154"/>
        <v>0</v>
      </c>
      <c r="CV104" s="44">
        <f t="shared" si="154"/>
        <v>0</v>
      </c>
      <c r="CW104" s="44">
        <f t="shared" si="154"/>
        <v>0</v>
      </c>
      <c r="CX104" s="44">
        <f t="shared" ref="CX104:DQ104" si="155">CX$50*CX33</f>
        <v>0</v>
      </c>
      <c r="CY104" s="44">
        <f t="shared" si="155"/>
        <v>0</v>
      </c>
      <c r="CZ104" s="44">
        <f t="shared" si="155"/>
        <v>0</v>
      </c>
      <c r="DA104" s="44">
        <f t="shared" si="155"/>
        <v>0</v>
      </c>
      <c r="DB104" s="44">
        <f t="shared" si="155"/>
        <v>0</v>
      </c>
      <c r="DC104" s="44">
        <f t="shared" si="155"/>
        <v>0</v>
      </c>
      <c r="DD104" s="44">
        <f t="shared" si="155"/>
        <v>0</v>
      </c>
      <c r="DE104" s="44">
        <f t="shared" si="155"/>
        <v>0</v>
      </c>
      <c r="DF104" s="44">
        <f t="shared" si="155"/>
        <v>0</v>
      </c>
      <c r="DG104" s="44">
        <f t="shared" si="155"/>
        <v>0</v>
      </c>
      <c r="DH104" s="44">
        <f t="shared" si="155"/>
        <v>0</v>
      </c>
      <c r="DI104" s="44">
        <f t="shared" si="155"/>
        <v>0</v>
      </c>
      <c r="DJ104" s="44">
        <f t="shared" si="155"/>
        <v>0</v>
      </c>
      <c r="DK104" s="44">
        <f t="shared" si="155"/>
        <v>0</v>
      </c>
      <c r="DL104" s="44">
        <f t="shared" si="155"/>
        <v>0</v>
      </c>
      <c r="DM104" s="44">
        <f t="shared" si="155"/>
        <v>0</v>
      </c>
      <c r="DN104" s="44">
        <f t="shared" si="155"/>
        <v>0</v>
      </c>
      <c r="DO104" s="44">
        <f t="shared" si="155"/>
        <v>0</v>
      </c>
      <c r="DP104" s="44">
        <f t="shared" si="155"/>
        <v>0</v>
      </c>
      <c r="DQ104" s="44">
        <f t="shared" si="155"/>
        <v>0</v>
      </c>
    </row>
    <row r="105" spans="1:121" x14ac:dyDescent="0.25">
      <c r="A105" s="44" t="str">
        <f t="shared" si="116"/>
        <v>02_BD</v>
      </c>
      <c r="B105" s="44" t="str">
        <f t="shared" si="116"/>
        <v>15_2_bagasse</v>
      </c>
      <c r="C105" s="44" t="str">
        <f t="shared" si="116"/>
        <v>15_2_bagasse</v>
      </c>
      <c r="D105" s="44" t="s">
        <v>150</v>
      </c>
      <c r="E105" s="44"/>
      <c r="F105" s="44"/>
      <c r="G105" s="45">
        <v>0</v>
      </c>
      <c r="H105" s="44"/>
      <c r="I105" s="44"/>
      <c r="J105" s="44"/>
      <c r="K105" s="44"/>
      <c r="L105" s="44"/>
      <c r="M105" s="44"/>
      <c r="N105" s="44"/>
      <c r="O105" s="44"/>
      <c r="P105" s="44"/>
      <c r="Q105" s="44"/>
      <c r="R105" s="44"/>
      <c r="S105" s="44"/>
      <c r="T105" s="44"/>
      <c r="U105" s="44"/>
      <c r="V105" s="44"/>
      <c r="W105" s="44"/>
      <c r="X105" s="44"/>
      <c r="Y105" s="44"/>
      <c r="Z105" s="44"/>
      <c r="AA105" s="44"/>
      <c r="AB105" s="44"/>
      <c r="AC105" s="44"/>
      <c r="AD105" s="44"/>
      <c r="AE105" s="44"/>
      <c r="AF105" s="44"/>
      <c r="AG105" s="44"/>
      <c r="AH105" s="44"/>
      <c r="AI105" s="44"/>
      <c r="AJ105" s="44"/>
      <c r="AK105" s="44"/>
      <c r="AL105" s="44"/>
      <c r="AM105" s="44"/>
      <c r="AN105" s="44"/>
      <c r="AO105" s="44"/>
      <c r="AP105" s="44"/>
      <c r="AQ105" s="44"/>
      <c r="AR105" s="44"/>
      <c r="AS105" s="44"/>
      <c r="AT105" s="44"/>
      <c r="AU105" s="44"/>
      <c r="AV105" s="44"/>
      <c r="AW105" s="44"/>
      <c r="AX105" s="44"/>
      <c r="AY105" s="44"/>
      <c r="AZ105" s="44"/>
      <c r="BA105" s="44"/>
      <c r="BB105" s="44"/>
      <c r="BC105" s="44"/>
      <c r="BD105" s="44"/>
      <c r="BE105" s="44"/>
      <c r="BF105" s="44"/>
      <c r="BG105" s="44"/>
      <c r="BH105" s="44"/>
      <c r="BI105" s="44"/>
      <c r="BJ105" s="44"/>
      <c r="BK105" s="44"/>
      <c r="BL105" s="44" t="str">
        <f t="shared" si="50"/>
        <v>02_BD</v>
      </c>
      <c r="BM105" s="44" t="str">
        <f t="shared" si="117"/>
        <v>d_nonenergy_ccs_15_2_bagasse</v>
      </c>
      <c r="BN105" s="44"/>
      <c r="BO105" s="44"/>
      <c r="BP105" s="44">
        <f t="shared" ref="BP105:CW105" si="156">BP$50*BP34</f>
        <v>0</v>
      </c>
      <c r="BQ105" s="44">
        <f t="shared" si="156"/>
        <v>0</v>
      </c>
      <c r="BR105" s="44">
        <f t="shared" si="156"/>
        <v>0</v>
      </c>
      <c r="BS105" s="44">
        <f t="shared" si="156"/>
        <v>0</v>
      </c>
      <c r="BT105" s="44">
        <f t="shared" si="156"/>
        <v>0</v>
      </c>
      <c r="BU105" s="44">
        <f t="shared" si="156"/>
        <v>0</v>
      </c>
      <c r="BV105" s="44">
        <f t="shared" si="156"/>
        <v>0</v>
      </c>
      <c r="BW105" s="44">
        <f t="shared" si="156"/>
        <v>0</v>
      </c>
      <c r="BX105" s="44">
        <f t="shared" si="156"/>
        <v>0</v>
      </c>
      <c r="BY105" s="44">
        <f t="shared" si="156"/>
        <v>0</v>
      </c>
      <c r="BZ105" s="44">
        <f t="shared" si="156"/>
        <v>0</v>
      </c>
      <c r="CA105" s="44">
        <f t="shared" si="156"/>
        <v>0</v>
      </c>
      <c r="CB105" s="44">
        <f t="shared" si="156"/>
        <v>0</v>
      </c>
      <c r="CC105" s="44">
        <f t="shared" si="156"/>
        <v>0</v>
      </c>
      <c r="CD105" s="44">
        <f t="shared" si="156"/>
        <v>0</v>
      </c>
      <c r="CE105" s="44">
        <f t="shared" si="156"/>
        <v>0</v>
      </c>
      <c r="CF105" s="44">
        <f t="shared" si="156"/>
        <v>0</v>
      </c>
      <c r="CG105" s="44">
        <f t="shared" si="156"/>
        <v>0</v>
      </c>
      <c r="CH105" s="44">
        <f t="shared" si="156"/>
        <v>0</v>
      </c>
      <c r="CI105" s="44">
        <f t="shared" si="156"/>
        <v>0</v>
      </c>
      <c r="CJ105" s="44">
        <f t="shared" si="156"/>
        <v>0</v>
      </c>
      <c r="CK105" s="44">
        <f t="shared" si="156"/>
        <v>0</v>
      </c>
      <c r="CL105" s="44">
        <f t="shared" si="156"/>
        <v>0</v>
      </c>
      <c r="CM105" s="44">
        <f t="shared" si="156"/>
        <v>0</v>
      </c>
      <c r="CN105" s="44">
        <f t="shared" si="156"/>
        <v>0</v>
      </c>
      <c r="CO105" s="44">
        <f t="shared" si="156"/>
        <v>0</v>
      </c>
      <c r="CP105" s="44">
        <f t="shared" si="156"/>
        <v>0</v>
      </c>
      <c r="CQ105" s="44">
        <f t="shared" si="156"/>
        <v>0</v>
      </c>
      <c r="CR105" s="44">
        <f t="shared" si="156"/>
        <v>0</v>
      </c>
      <c r="CS105" s="44">
        <f t="shared" si="156"/>
        <v>0</v>
      </c>
      <c r="CT105" s="44">
        <f t="shared" si="156"/>
        <v>0</v>
      </c>
      <c r="CU105" s="44">
        <f t="shared" si="156"/>
        <v>0</v>
      </c>
      <c r="CV105" s="44">
        <f t="shared" si="156"/>
        <v>0</v>
      </c>
      <c r="CW105" s="44">
        <f t="shared" si="156"/>
        <v>0</v>
      </c>
      <c r="CX105" s="44">
        <f t="shared" ref="CX105:DQ105" si="157">CX$50*CX34</f>
        <v>0</v>
      </c>
      <c r="CY105" s="44">
        <f t="shared" si="157"/>
        <v>0</v>
      </c>
      <c r="CZ105" s="44">
        <f t="shared" si="157"/>
        <v>0</v>
      </c>
      <c r="DA105" s="44">
        <f t="shared" si="157"/>
        <v>0</v>
      </c>
      <c r="DB105" s="44">
        <f t="shared" si="157"/>
        <v>0</v>
      </c>
      <c r="DC105" s="44">
        <f t="shared" si="157"/>
        <v>0</v>
      </c>
      <c r="DD105" s="44">
        <f t="shared" si="157"/>
        <v>0</v>
      </c>
      <c r="DE105" s="44">
        <f t="shared" si="157"/>
        <v>0</v>
      </c>
      <c r="DF105" s="44">
        <f t="shared" si="157"/>
        <v>0</v>
      </c>
      <c r="DG105" s="44">
        <f t="shared" si="157"/>
        <v>0</v>
      </c>
      <c r="DH105" s="44">
        <f t="shared" si="157"/>
        <v>0</v>
      </c>
      <c r="DI105" s="44">
        <f t="shared" si="157"/>
        <v>0</v>
      </c>
      <c r="DJ105" s="44">
        <f t="shared" si="157"/>
        <v>0</v>
      </c>
      <c r="DK105" s="44">
        <f t="shared" si="157"/>
        <v>0</v>
      </c>
      <c r="DL105" s="44">
        <f t="shared" si="157"/>
        <v>0</v>
      </c>
      <c r="DM105" s="44">
        <f t="shared" si="157"/>
        <v>0</v>
      </c>
      <c r="DN105" s="44">
        <f t="shared" si="157"/>
        <v>0</v>
      </c>
      <c r="DO105" s="44">
        <f t="shared" si="157"/>
        <v>0</v>
      </c>
      <c r="DP105" s="44">
        <f t="shared" si="157"/>
        <v>0</v>
      </c>
      <c r="DQ105" s="44">
        <f t="shared" si="157"/>
        <v>0</v>
      </c>
    </row>
    <row r="106" spans="1:121" x14ac:dyDescent="0.25">
      <c r="A106" s="44" t="str">
        <f t="shared" si="116"/>
        <v>02_BD</v>
      </c>
      <c r="B106" s="44" t="str">
        <f t="shared" si="116"/>
        <v>15_3_charcoal</v>
      </c>
      <c r="C106" s="44" t="str">
        <f t="shared" si="116"/>
        <v>15_3_charcoal</v>
      </c>
      <c r="D106" s="44" t="s">
        <v>150</v>
      </c>
      <c r="E106" s="44"/>
      <c r="F106" s="44"/>
      <c r="G106" s="45">
        <v>0</v>
      </c>
      <c r="H106" s="44"/>
      <c r="I106" s="44"/>
      <c r="J106" s="44"/>
      <c r="K106" s="44"/>
      <c r="L106" s="44"/>
      <c r="M106" s="44"/>
      <c r="N106" s="44"/>
      <c r="O106" s="44"/>
      <c r="P106" s="44"/>
      <c r="Q106" s="44"/>
      <c r="R106" s="44"/>
      <c r="S106" s="44"/>
      <c r="T106" s="44"/>
      <c r="U106" s="44"/>
      <c r="V106" s="44"/>
      <c r="W106" s="44"/>
      <c r="X106" s="44"/>
      <c r="Y106" s="44"/>
      <c r="Z106" s="44"/>
      <c r="AA106" s="44"/>
      <c r="AB106" s="44"/>
      <c r="AC106" s="44"/>
      <c r="AD106" s="44"/>
      <c r="AE106" s="44"/>
      <c r="AF106" s="44"/>
      <c r="AG106" s="44"/>
      <c r="AH106" s="44"/>
      <c r="AI106" s="44"/>
      <c r="AJ106" s="44"/>
      <c r="AK106" s="44"/>
      <c r="AL106" s="44"/>
      <c r="AM106" s="44"/>
      <c r="AN106" s="44"/>
      <c r="AO106" s="44"/>
      <c r="AP106" s="44"/>
      <c r="AQ106" s="44"/>
      <c r="AR106" s="44"/>
      <c r="AS106" s="44"/>
      <c r="AT106" s="44"/>
      <c r="AU106" s="44"/>
      <c r="AV106" s="44"/>
      <c r="AW106" s="44"/>
      <c r="AX106" s="44"/>
      <c r="AY106" s="44"/>
      <c r="AZ106" s="44"/>
      <c r="BA106" s="44"/>
      <c r="BB106" s="44"/>
      <c r="BC106" s="44"/>
      <c r="BD106" s="44"/>
      <c r="BE106" s="44"/>
      <c r="BF106" s="44"/>
      <c r="BG106" s="44"/>
      <c r="BH106" s="44"/>
      <c r="BI106" s="44"/>
      <c r="BJ106" s="44"/>
      <c r="BK106" s="44"/>
      <c r="BL106" s="44" t="str">
        <f t="shared" si="50"/>
        <v>02_BD</v>
      </c>
      <c r="BM106" s="44" t="str">
        <f t="shared" si="117"/>
        <v>d_nonenergy_ccs_15_3_charcoal</v>
      </c>
      <c r="BN106" s="44"/>
      <c r="BO106" s="44"/>
      <c r="BP106" s="44">
        <f t="shared" ref="BP106:CW106" si="158">BP$50*BP35</f>
        <v>0</v>
      </c>
      <c r="BQ106" s="44">
        <f t="shared" si="158"/>
        <v>0</v>
      </c>
      <c r="BR106" s="44">
        <f t="shared" si="158"/>
        <v>0</v>
      </c>
      <c r="BS106" s="44">
        <f t="shared" si="158"/>
        <v>0</v>
      </c>
      <c r="BT106" s="44">
        <f t="shared" si="158"/>
        <v>0</v>
      </c>
      <c r="BU106" s="44">
        <f t="shared" si="158"/>
        <v>0</v>
      </c>
      <c r="BV106" s="44">
        <f t="shared" si="158"/>
        <v>0</v>
      </c>
      <c r="BW106" s="44">
        <f t="shared" si="158"/>
        <v>0</v>
      </c>
      <c r="BX106" s="44">
        <f t="shared" si="158"/>
        <v>0</v>
      </c>
      <c r="BY106" s="44">
        <f t="shared" si="158"/>
        <v>0</v>
      </c>
      <c r="BZ106" s="44">
        <f t="shared" si="158"/>
        <v>0</v>
      </c>
      <c r="CA106" s="44">
        <f t="shared" si="158"/>
        <v>0</v>
      </c>
      <c r="CB106" s="44">
        <f t="shared" si="158"/>
        <v>0</v>
      </c>
      <c r="CC106" s="44">
        <f t="shared" si="158"/>
        <v>0</v>
      </c>
      <c r="CD106" s="44">
        <f t="shared" si="158"/>
        <v>0</v>
      </c>
      <c r="CE106" s="44">
        <f t="shared" si="158"/>
        <v>0</v>
      </c>
      <c r="CF106" s="44">
        <f t="shared" si="158"/>
        <v>0</v>
      </c>
      <c r="CG106" s="44">
        <f t="shared" si="158"/>
        <v>0</v>
      </c>
      <c r="CH106" s="44">
        <f t="shared" si="158"/>
        <v>0</v>
      </c>
      <c r="CI106" s="44">
        <f t="shared" si="158"/>
        <v>0</v>
      </c>
      <c r="CJ106" s="44">
        <f t="shared" si="158"/>
        <v>0</v>
      </c>
      <c r="CK106" s="44">
        <f t="shared" si="158"/>
        <v>0</v>
      </c>
      <c r="CL106" s="44">
        <f t="shared" si="158"/>
        <v>0</v>
      </c>
      <c r="CM106" s="44">
        <f t="shared" si="158"/>
        <v>0</v>
      </c>
      <c r="CN106" s="44">
        <f t="shared" si="158"/>
        <v>0</v>
      </c>
      <c r="CO106" s="44">
        <f t="shared" si="158"/>
        <v>0</v>
      </c>
      <c r="CP106" s="44">
        <f t="shared" si="158"/>
        <v>0</v>
      </c>
      <c r="CQ106" s="44">
        <f t="shared" si="158"/>
        <v>0</v>
      </c>
      <c r="CR106" s="44">
        <f t="shared" si="158"/>
        <v>0</v>
      </c>
      <c r="CS106" s="44">
        <f t="shared" si="158"/>
        <v>0</v>
      </c>
      <c r="CT106" s="44">
        <f t="shared" si="158"/>
        <v>0</v>
      </c>
      <c r="CU106" s="44">
        <f t="shared" si="158"/>
        <v>0</v>
      </c>
      <c r="CV106" s="44">
        <f t="shared" si="158"/>
        <v>0</v>
      </c>
      <c r="CW106" s="44">
        <f t="shared" si="158"/>
        <v>0</v>
      </c>
      <c r="CX106" s="44">
        <f t="shared" ref="CX106:DQ106" si="159">CX$50*CX35</f>
        <v>0</v>
      </c>
      <c r="CY106" s="44">
        <f t="shared" si="159"/>
        <v>0</v>
      </c>
      <c r="CZ106" s="44">
        <f t="shared" si="159"/>
        <v>0</v>
      </c>
      <c r="DA106" s="44">
        <f t="shared" si="159"/>
        <v>0</v>
      </c>
      <c r="DB106" s="44">
        <f t="shared" si="159"/>
        <v>0</v>
      </c>
      <c r="DC106" s="44">
        <f t="shared" si="159"/>
        <v>0</v>
      </c>
      <c r="DD106" s="44">
        <f t="shared" si="159"/>
        <v>0</v>
      </c>
      <c r="DE106" s="44">
        <f t="shared" si="159"/>
        <v>0</v>
      </c>
      <c r="DF106" s="44">
        <f t="shared" si="159"/>
        <v>0</v>
      </c>
      <c r="DG106" s="44">
        <f t="shared" si="159"/>
        <v>0</v>
      </c>
      <c r="DH106" s="44">
        <f t="shared" si="159"/>
        <v>0</v>
      </c>
      <c r="DI106" s="44">
        <f t="shared" si="159"/>
        <v>0</v>
      </c>
      <c r="DJ106" s="44">
        <f t="shared" si="159"/>
        <v>0</v>
      </c>
      <c r="DK106" s="44">
        <f t="shared" si="159"/>
        <v>0</v>
      </c>
      <c r="DL106" s="44">
        <f t="shared" si="159"/>
        <v>0</v>
      </c>
      <c r="DM106" s="44">
        <f t="shared" si="159"/>
        <v>0</v>
      </c>
      <c r="DN106" s="44">
        <f t="shared" si="159"/>
        <v>0</v>
      </c>
      <c r="DO106" s="44">
        <f t="shared" si="159"/>
        <v>0</v>
      </c>
      <c r="DP106" s="44">
        <f t="shared" si="159"/>
        <v>0</v>
      </c>
      <c r="DQ106" s="44">
        <f t="shared" si="159"/>
        <v>0</v>
      </c>
    </row>
    <row r="107" spans="1:121" x14ac:dyDescent="0.25">
      <c r="A107" s="44" t="str">
        <f t="shared" si="116"/>
        <v>02_BD</v>
      </c>
      <c r="B107" s="44" t="str">
        <f t="shared" si="116"/>
        <v>15_4_black_liquor</v>
      </c>
      <c r="C107" s="44" t="str">
        <f t="shared" si="116"/>
        <v>15_4_black_liquor</v>
      </c>
      <c r="D107" s="44" t="s">
        <v>150</v>
      </c>
      <c r="E107" s="44"/>
      <c r="F107" s="44"/>
      <c r="G107" s="45">
        <v>0</v>
      </c>
      <c r="H107" s="44"/>
      <c r="I107" s="44"/>
      <c r="J107" s="44"/>
      <c r="K107" s="44"/>
      <c r="L107" s="44"/>
      <c r="M107" s="44"/>
      <c r="N107" s="44"/>
      <c r="O107" s="44"/>
      <c r="P107" s="44"/>
      <c r="Q107" s="44"/>
      <c r="R107" s="44"/>
      <c r="S107" s="44"/>
      <c r="T107" s="44"/>
      <c r="U107" s="44"/>
      <c r="V107" s="44"/>
      <c r="W107" s="44"/>
      <c r="X107" s="44"/>
      <c r="Y107" s="44"/>
      <c r="Z107" s="44"/>
      <c r="AA107" s="44"/>
      <c r="AB107" s="44"/>
      <c r="AC107" s="44"/>
      <c r="AD107" s="44"/>
      <c r="AE107" s="44"/>
      <c r="AF107" s="44"/>
      <c r="AG107" s="44"/>
      <c r="AH107" s="44"/>
      <c r="AI107" s="44"/>
      <c r="AJ107" s="44"/>
      <c r="AK107" s="44"/>
      <c r="AL107" s="44"/>
      <c r="AM107" s="44"/>
      <c r="AN107" s="44"/>
      <c r="AO107" s="44"/>
      <c r="AP107" s="44"/>
      <c r="AQ107" s="44"/>
      <c r="AR107" s="44"/>
      <c r="AS107" s="44"/>
      <c r="AT107" s="44"/>
      <c r="AU107" s="44"/>
      <c r="AV107" s="44"/>
      <c r="AW107" s="44"/>
      <c r="AX107" s="44"/>
      <c r="AY107" s="44"/>
      <c r="AZ107" s="44"/>
      <c r="BA107" s="44"/>
      <c r="BB107" s="44"/>
      <c r="BC107" s="44"/>
      <c r="BD107" s="44"/>
      <c r="BE107" s="44"/>
      <c r="BF107" s="44"/>
      <c r="BG107" s="44"/>
      <c r="BH107" s="44"/>
      <c r="BI107" s="44"/>
      <c r="BJ107" s="44"/>
      <c r="BK107" s="44"/>
      <c r="BL107" s="44" t="str">
        <f t="shared" si="50"/>
        <v>02_BD</v>
      </c>
      <c r="BM107" s="44" t="str">
        <f t="shared" si="117"/>
        <v>d_nonenergy_ccs_15_4_black_liquor</v>
      </c>
      <c r="BN107" s="44"/>
      <c r="BO107" s="44"/>
      <c r="BP107" s="44">
        <f t="shared" ref="BP107:CW107" si="160">BP$50*BP36</f>
        <v>0</v>
      </c>
      <c r="BQ107" s="44">
        <f t="shared" si="160"/>
        <v>0</v>
      </c>
      <c r="BR107" s="44">
        <f t="shared" si="160"/>
        <v>0</v>
      </c>
      <c r="BS107" s="44">
        <f t="shared" si="160"/>
        <v>0</v>
      </c>
      <c r="BT107" s="44">
        <f t="shared" si="160"/>
        <v>0</v>
      </c>
      <c r="BU107" s="44">
        <f t="shared" si="160"/>
        <v>0</v>
      </c>
      <c r="BV107" s="44">
        <f t="shared" si="160"/>
        <v>0</v>
      </c>
      <c r="BW107" s="44">
        <f t="shared" si="160"/>
        <v>0</v>
      </c>
      <c r="BX107" s="44">
        <f t="shared" si="160"/>
        <v>0</v>
      </c>
      <c r="BY107" s="44">
        <f t="shared" si="160"/>
        <v>0</v>
      </c>
      <c r="BZ107" s="44">
        <f t="shared" si="160"/>
        <v>0</v>
      </c>
      <c r="CA107" s="44">
        <f t="shared" si="160"/>
        <v>0</v>
      </c>
      <c r="CB107" s="44">
        <f t="shared" si="160"/>
        <v>0</v>
      </c>
      <c r="CC107" s="44">
        <f t="shared" si="160"/>
        <v>0</v>
      </c>
      <c r="CD107" s="44">
        <f t="shared" si="160"/>
        <v>0</v>
      </c>
      <c r="CE107" s="44">
        <f t="shared" si="160"/>
        <v>0</v>
      </c>
      <c r="CF107" s="44">
        <f t="shared" si="160"/>
        <v>0</v>
      </c>
      <c r="CG107" s="44">
        <f t="shared" si="160"/>
        <v>0</v>
      </c>
      <c r="CH107" s="44">
        <f t="shared" si="160"/>
        <v>0</v>
      </c>
      <c r="CI107" s="44">
        <f t="shared" si="160"/>
        <v>0</v>
      </c>
      <c r="CJ107" s="44">
        <f t="shared" si="160"/>
        <v>0</v>
      </c>
      <c r="CK107" s="44">
        <f t="shared" si="160"/>
        <v>0</v>
      </c>
      <c r="CL107" s="44">
        <f t="shared" si="160"/>
        <v>0</v>
      </c>
      <c r="CM107" s="44">
        <f t="shared" si="160"/>
        <v>0</v>
      </c>
      <c r="CN107" s="44">
        <f t="shared" si="160"/>
        <v>0</v>
      </c>
      <c r="CO107" s="44">
        <f t="shared" si="160"/>
        <v>0</v>
      </c>
      <c r="CP107" s="44">
        <f t="shared" si="160"/>
        <v>0</v>
      </c>
      <c r="CQ107" s="44">
        <f t="shared" si="160"/>
        <v>0</v>
      </c>
      <c r="CR107" s="44">
        <f t="shared" si="160"/>
        <v>0</v>
      </c>
      <c r="CS107" s="44">
        <f t="shared" si="160"/>
        <v>0</v>
      </c>
      <c r="CT107" s="44">
        <f t="shared" si="160"/>
        <v>0</v>
      </c>
      <c r="CU107" s="44">
        <f t="shared" si="160"/>
        <v>0</v>
      </c>
      <c r="CV107" s="44">
        <f t="shared" si="160"/>
        <v>0</v>
      </c>
      <c r="CW107" s="44">
        <f t="shared" si="160"/>
        <v>0</v>
      </c>
      <c r="CX107" s="44">
        <f t="shared" ref="CX107:DQ107" si="161">CX$50*CX36</f>
        <v>0</v>
      </c>
      <c r="CY107" s="44">
        <f t="shared" si="161"/>
        <v>0</v>
      </c>
      <c r="CZ107" s="44">
        <f t="shared" si="161"/>
        <v>0</v>
      </c>
      <c r="DA107" s="44">
        <f t="shared" si="161"/>
        <v>0</v>
      </c>
      <c r="DB107" s="44">
        <f t="shared" si="161"/>
        <v>0</v>
      </c>
      <c r="DC107" s="44">
        <f t="shared" si="161"/>
        <v>0</v>
      </c>
      <c r="DD107" s="44">
        <f t="shared" si="161"/>
        <v>0</v>
      </c>
      <c r="DE107" s="44">
        <f t="shared" si="161"/>
        <v>0</v>
      </c>
      <c r="DF107" s="44">
        <f t="shared" si="161"/>
        <v>0</v>
      </c>
      <c r="DG107" s="44">
        <f t="shared" si="161"/>
        <v>0</v>
      </c>
      <c r="DH107" s="44">
        <f t="shared" si="161"/>
        <v>0</v>
      </c>
      <c r="DI107" s="44">
        <f t="shared" si="161"/>
        <v>0</v>
      </c>
      <c r="DJ107" s="44">
        <f t="shared" si="161"/>
        <v>0</v>
      </c>
      <c r="DK107" s="44">
        <f t="shared" si="161"/>
        <v>0</v>
      </c>
      <c r="DL107" s="44">
        <f t="shared" si="161"/>
        <v>0</v>
      </c>
      <c r="DM107" s="44">
        <f t="shared" si="161"/>
        <v>0</v>
      </c>
      <c r="DN107" s="44">
        <f t="shared" si="161"/>
        <v>0</v>
      </c>
      <c r="DO107" s="44">
        <f t="shared" si="161"/>
        <v>0</v>
      </c>
      <c r="DP107" s="44">
        <f t="shared" si="161"/>
        <v>0</v>
      </c>
      <c r="DQ107" s="44">
        <f t="shared" si="161"/>
        <v>0</v>
      </c>
    </row>
    <row r="108" spans="1:121" x14ac:dyDescent="0.25">
      <c r="A108" s="44" t="str">
        <f t="shared" si="116"/>
        <v>02_BD</v>
      </c>
      <c r="B108" s="44" t="str">
        <f t="shared" si="116"/>
        <v>15_5_other_biomass</v>
      </c>
      <c r="C108" s="44" t="str">
        <f t="shared" si="116"/>
        <v>15_5_other_biomass</v>
      </c>
      <c r="D108" s="44" t="s">
        <v>150</v>
      </c>
      <c r="E108" s="44"/>
      <c r="F108" s="44"/>
      <c r="G108" s="45">
        <v>0</v>
      </c>
      <c r="H108" s="44"/>
      <c r="I108" s="44"/>
      <c r="J108" s="44"/>
      <c r="K108" s="44"/>
      <c r="L108" s="44"/>
      <c r="M108" s="44"/>
      <c r="N108" s="44"/>
      <c r="O108" s="44"/>
      <c r="P108" s="44"/>
      <c r="Q108" s="44"/>
      <c r="R108" s="44"/>
      <c r="S108" s="44"/>
      <c r="T108" s="44"/>
      <c r="U108" s="44"/>
      <c r="V108" s="44"/>
      <c r="W108" s="44"/>
      <c r="X108" s="44"/>
      <c r="Y108" s="44"/>
      <c r="Z108" s="44"/>
      <c r="AA108" s="44"/>
      <c r="AB108" s="44"/>
      <c r="AC108" s="44"/>
      <c r="AD108" s="44"/>
      <c r="AE108" s="44"/>
      <c r="AF108" s="44"/>
      <c r="AG108" s="44"/>
      <c r="AH108" s="44"/>
      <c r="AI108" s="44"/>
      <c r="AJ108" s="44"/>
      <c r="AK108" s="44"/>
      <c r="AL108" s="44"/>
      <c r="AM108" s="44"/>
      <c r="AN108" s="44"/>
      <c r="AO108" s="44"/>
      <c r="AP108" s="44"/>
      <c r="AQ108" s="44"/>
      <c r="AR108" s="44"/>
      <c r="AS108" s="44"/>
      <c r="AT108" s="44"/>
      <c r="AU108" s="44"/>
      <c r="AV108" s="44"/>
      <c r="AW108" s="44"/>
      <c r="AX108" s="44"/>
      <c r="AY108" s="44"/>
      <c r="AZ108" s="44"/>
      <c r="BA108" s="44"/>
      <c r="BB108" s="44"/>
      <c r="BC108" s="44"/>
      <c r="BD108" s="44"/>
      <c r="BE108" s="44"/>
      <c r="BF108" s="44"/>
      <c r="BG108" s="44"/>
      <c r="BH108" s="44"/>
      <c r="BI108" s="44"/>
      <c r="BJ108" s="44"/>
      <c r="BK108" s="44"/>
      <c r="BL108" s="44" t="str">
        <f t="shared" si="50"/>
        <v>02_BD</v>
      </c>
      <c r="BM108" s="44" t="str">
        <f t="shared" si="117"/>
        <v>d_nonenergy_ccs_15_5_other_biomass</v>
      </c>
      <c r="BN108" s="44"/>
      <c r="BO108" s="44"/>
      <c r="BP108" s="44">
        <f t="shared" ref="BP108:CW108" si="162">BP$50*BP37</f>
        <v>0</v>
      </c>
      <c r="BQ108" s="44">
        <f t="shared" si="162"/>
        <v>0</v>
      </c>
      <c r="BR108" s="44">
        <f t="shared" si="162"/>
        <v>0</v>
      </c>
      <c r="BS108" s="44">
        <f t="shared" si="162"/>
        <v>0</v>
      </c>
      <c r="BT108" s="44">
        <f t="shared" si="162"/>
        <v>0</v>
      </c>
      <c r="BU108" s="44">
        <f t="shared" si="162"/>
        <v>0</v>
      </c>
      <c r="BV108" s="44">
        <f t="shared" si="162"/>
        <v>0</v>
      </c>
      <c r="BW108" s="44">
        <f t="shared" si="162"/>
        <v>0</v>
      </c>
      <c r="BX108" s="44">
        <f t="shared" si="162"/>
        <v>0</v>
      </c>
      <c r="BY108" s="44">
        <f t="shared" si="162"/>
        <v>0</v>
      </c>
      <c r="BZ108" s="44">
        <f t="shared" si="162"/>
        <v>0</v>
      </c>
      <c r="CA108" s="44">
        <f t="shared" si="162"/>
        <v>0</v>
      </c>
      <c r="CB108" s="44">
        <f t="shared" si="162"/>
        <v>0</v>
      </c>
      <c r="CC108" s="44">
        <f t="shared" si="162"/>
        <v>0</v>
      </c>
      <c r="CD108" s="44">
        <f t="shared" si="162"/>
        <v>0</v>
      </c>
      <c r="CE108" s="44">
        <f t="shared" si="162"/>
        <v>0</v>
      </c>
      <c r="CF108" s="44">
        <f t="shared" si="162"/>
        <v>0</v>
      </c>
      <c r="CG108" s="44">
        <f t="shared" si="162"/>
        <v>0</v>
      </c>
      <c r="CH108" s="44">
        <f t="shared" si="162"/>
        <v>0</v>
      </c>
      <c r="CI108" s="44">
        <f t="shared" si="162"/>
        <v>0</v>
      </c>
      <c r="CJ108" s="44">
        <f t="shared" si="162"/>
        <v>0</v>
      </c>
      <c r="CK108" s="44">
        <f t="shared" si="162"/>
        <v>0</v>
      </c>
      <c r="CL108" s="44">
        <f t="shared" si="162"/>
        <v>0</v>
      </c>
      <c r="CM108" s="44">
        <f t="shared" si="162"/>
        <v>0</v>
      </c>
      <c r="CN108" s="44">
        <f t="shared" si="162"/>
        <v>0</v>
      </c>
      <c r="CO108" s="44">
        <f t="shared" si="162"/>
        <v>0</v>
      </c>
      <c r="CP108" s="44">
        <f t="shared" si="162"/>
        <v>0</v>
      </c>
      <c r="CQ108" s="44">
        <f t="shared" si="162"/>
        <v>0</v>
      </c>
      <c r="CR108" s="44">
        <f t="shared" si="162"/>
        <v>0</v>
      </c>
      <c r="CS108" s="44">
        <f t="shared" si="162"/>
        <v>0</v>
      </c>
      <c r="CT108" s="44">
        <f t="shared" si="162"/>
        <v>0</v>
      </c>
      <c r="CU108" s="44">
        <f t="shared" si="162"/>
        <v>0</v>
      </c>
      <c r="CV108" s="44">
        <f t="shared" si="162"/>
        <v>0</v>
      </c>
      <c r="CW108" s="44">
        <f t="shared" si="162"/>
        <v>0</v>
      </c>
      <c r="CX108" s="44">
        <f t="shared" ref="CX108:DQ108" si="163">CX$50*CX37</f>
        <v>0</v>
      </c>
      <c r="CY108" s="44">
        <f t="shared" si="163"/>
        <v>0</v>
      </c>
      <c r="CZ108" s="44">
        <f t="shared" si="163"/>
        <v>0</v>
      </c>
      <c r="DA108" s="44">
        <f t="shared" si="163"/>
        <v>0</v>
      </c>
      <c r="DB108" s="44">
        <f t="shared" si="163"/>
        <v>0</v>
      </c>
      <c r="DC108" s="44">
        <f t="shared" si="163"/>
        <v>0</v>
      </c>
      <c r="DD108" s="44">
        <f t="shared" si="163"/>
        <v>0</v>
      </c>
      <c r="DE108" s="44">
        <f t="shared" si="163"/>
        <v>0</v>
      </c>
      <c r="DF108" s="44">
        <f t="shared" si="163"/>
        <v>0</v>
      </c>
      <c r="DG108" s="44">
        <f t="shared" si="163"/>
        <v>0</v>
      </c>
      <c r="DH108" s="44">
        <f t="shared" si="163"/>
        <v>0</v>
      </c>
      <c r="DI108" s="44">
        <f t="shared" si="163"/>
        <v>0</v>
      </c>
      <c r="DJ108" s="44">
        <f t="shared" si="163"/>
        <v>0</v>
      </c>
      <c r="DK108" s="44">
        <f t="shared" si="163"/>
        <v>0</v>
      </c>
      <c r="DL108" s="44">
        <f t="shared" si="163"/>
        <v>0</v>
      </c>
      <c r="DM108" s="44">
        <f t="shared" si="163"/>
        <v>0</v>
      </c>
      <c r="DN108" s="44">
        <f t="shared" si="163"/>
        <v>0</v>
      </c>
      <c r="DO108" s="44">
        <f t="shared" si="163"/>
        <v>0</v>
      </c>
      <c r="DP108" s="44">
        <f t="shared" si="163"/>
        <v>0</v>
      </c>
      <c r="DQ108" s="44">
        <f t="shared" si="163"/>
        <v>0</v>
      </c>
    </row>
    <row r="109" spans="1:121" x14ac:dyDescent="0.25">
      <c r="A109" s="44" t="str">
        <f t="shared" si="116"/>
        <v>02_BD</v>
      </c>
      <c r="B109" s="44" t="str">
        <f t="shared" si="116"/>
        <v>16_1_biogas</v>
      </c>
      <c r="C109" s="44" t="str">
        <f t="shared" si="116"/>
        <v>16_1_biogas</v>
      </c>
      <c r="D109" s="44" t="s">
        <v>150</v>
      </c>
      <c r="E109" s="44"/>
      <c r="F109" s="44"/>
      <c r="G109" s="45">
        <v>0</v>
      </c>
      <c r="H109" s="44"/>
      <c r="I109" s="44"/>
      <c r="J109" s="44"/>
      <c r="K109" s="44"/>
      <c r="L109" s="44"/>
      <c r="M109" s="44"/>
      <c r="N109" s="44"/>
      <c r="O109" s="44"/>
      <c r="P109" s="44"/>
      <c r="Q109" s="44"/>
      <c r="R109" s="44"/>
      <c r="S109" s="44"/>
      <c r="T109" s="44"/>
      <c r="U109" s="44"/>
      <c r="V109" s="44"/>
      <c r="W109" s="44"/>
      <c r="X109" s="44"/>
      <c r="Y109" s="44"/>
      <c r="Z109" s="44"/>
      <c r="AA109" s="44"/>
      <c r="AB109" s="44"/>
      <c r="AC109" s="44"/>
      <c r="AD109" s="44"/>
      <c r="AE109" s="44"/>
      <c r="AF109" s="44"/>
      <c r="AG109" s="44"/>
      <c r="AH109" s="44"/>
      <c r="AI109" s="44"/>
      <c r="AJ109" s="44"/>
      <c r="AK109" s="44"/>
      <c r="AL109" s="44"/>
      <c r="AM109" s="44"/>
      <c r="AN109" s="44"/>
      <c r="AO109" s="44"/>
      <c r="AP109" s="44"/>
      <c r="AQ109" s="44"/>
      <c r="AR109" s="44"/>
      <c r="AS109" s="44"/>
      <c r="AT109" s="44"/>
      <c r="AU109" s="44"/>
      <c r="AV109" s="44"/>
      <c r="AW109" s="44"/>
      <c r="AX109" s="44"/>
      <c r="AY109" s="44"/>
      <c r="AZ109" s="44"/>
      <c r="BA109" s="44"/>
      <c r="BB109" s="44"/>
      <c r="BC109" s="44"/>
      <c r="BD109" s="44"/>
      <c r="BE109" s="44"/>
      <c r="BF109" s="44"/>
      <c r="BG109" s="44"/>
      <c r="BH109" s="44"/>
      <c r="BI109" s="44"/>
      <c r="BJ109" s="44"/>
      <c r="BK109" s="44"/>
      <c r="BL109" s="44" t="str">
        <f t="shared" si="50"/>
        <v>02_BD</v>
      </c>
      <c r="BM109" s="44" t="str">
        <f t="shared" si="117"/>
        <v>d_nonenergy_ccs_16_1_biogas</v>
      </c>
      <c r="BN109" s="44"/>
      <c r="BO109" s="44"/>
      <c r="BP109" s="44">
        <f t="shared" ref="BP109:CW109" si="164">BP$50*BP38</f>
        <v>0</v>
      </c>
      <c r="BQ109" s="44">
        <f t="shared" si="164"/>
        <v>0</v>
      </c>
      <c r="BR109" s="44">
        <f t="shared" si="164"/>
        <v>0</v>
      </c>
      <c r="BS109" s="44">
        <f t="shared" si="164"/>
        <v>0</v>
      </c>
      <c r="BT109" s="44">
        <f t="shared" si="164"/>
        <v>0</v>
      </c>
      <c r="BU109" s="44">
        <f t="shared" si="164"/>
        <v>0</v>
      </c>
      <c r="BV109" s="44">
        <f t="shared" si="164"/>
        <v>0</v>
      </c>
      <c r="BW109" s="44">
        <f t="shared" si="164"/>
        <v>0</v>
      </c>
      <c r="BX109" s="44">
        <f t="shared" si="164"/>
        <v>0</v>
      </c>
      <c r="BY109" s="44">
        <f t="shared" si="164"/>
        <v>0</v>
      </c>
      <c r="BZ109" s="44">
        <f t="shared" si="164"/>
        <v>0</v>
      </c>
      <c r="CA109" s="44">
        <f t="shared" si="164"/>
        <v>0</v>
      </c>
      <c r="CB109" s="44">
        <f t="shared" si="164"/>
        <v>0</v>
      </c>
      <c r="CC109" s="44">
        <f t="shared" si="164"/>
        <v>0</v>
      </c>
      <c r="CD109" s="44">
        <f t="shared" si="164"/>
        <v>0</v>
      </c>
      <c r="CE109" s="44">
        <f t="shared" si="164"/>
        <v>0</v>
      </c>
      <c r="CF109" s="44">
        <f t="shared" si="164"/>
        <v>0</v>
      </c>
      <c r="CG109" s="44">
        <f t="shared" si="164"/>
        <v>0</v>
      </c>
      <c r="CH109" s="44">
        <f t="shared" si="164"/>
        <v>0</v>
      </c>
      <c r="CI109" s="44">
        <f t="shared" si="164"/>
        <v>0</v>
      </c>
      <c r="CJ109" s="44">
        <f t="shared" si="164"/>
        <v>0</v>
      </c>
      <c r="CK109" s="44">
        <f t="shared" si="164"/>
        <v>0</v>
      </c>
      <c r="CL109" s="44">
        <f t="shared" si="164"/>
        <v>0</v>
      </c>
      <c r="CM109" s="44">
        <f t="shared" si="164"/>
        <v>0</v>
      </c>
      <c r="CN109" s="44">
        <f t="shared" si="164"/>
        <v>0</v>
      </c>
      <c r="CO109" s="44">
        <f t="shared" si="164"/>
        <v>0</v>
      </c>
      <c r="CP109" s="44">
        <f t="shared" si="164"/>
        <v>0</v>
      </c>
      <c r="CQ109" s="44">
        <f t="shared" si="164"/>
        <v>0</v>
      </c>
      <c r="CR109" s="44">
        <f t="shared" si="164"/>
        <v>0</v>
      </c>
      <c r="CS109" s="44">
        <f t="shared" si="164"/>
        <v>0</v>
      </c>
      <c r="CT109" s="44">
        <f t="shared" si="164"/>
        <v>0</v>
      </c>
      <c r="CU109" s="44">
        <f t="shared" si="164"/>
        <v>0</v>
      </c>
      <c r="CV109" s="44">
        <f t="shared" si="164"/>
        <v>0</v>
      </c>
      <c r="CW109" s="44">
        <f t="shared" si="164"/>
        <v>0</v>
      </c>
      <c r="CX109" s="44">
        <f t="shared" ref="CX109:DQ109" si="165">CX$50*CX38</f>
        <v>0</v>
      </c>
      <c r="CY109" s="44">
        <f t="shared" si="165"/>
        <v>0</v>
      </c>
      <c r="CZ109" s="44">
        <f t="shared" si="165"/>
        <v>0</v>
      </c>
      <c r="DA109" s="44">
        <f t="shared" si="165"/>
        <v>0</v>
      </c>
      <c r="DB109" s="44">
        <f t="shared" si="165"/>
        <v>0</v>
      </c>
      <c r="DC109" s="44">
        <f t="shared" si="165"/>
        <v>0</v>
      </c>
      <c r="DD109" s="44">
        <f t="shared" si="165"/>
        <v>0</v>
      </c>
      <c r="DE109" s="44">
        <f t="shared" si="165"/>
        <v>0</v>
      </c>
      <c r="DF109" s="44">
        <f t="shared" si="165"/>
        <v>0</v>
      </c>
      <c r="DG109" s="44">
        <f t="shared" si="165"/>
        <v>0</v>
      </c>
      <c r="DH109" s="44">
        <f t="shared" si="165"/>
        <v>0</v>
      </c>
      <c r="DI109" s="44">
        <f t="shared" si="165"/>
        <v>0</v>
      </c>
      <c r="DJ109" s="44">
        <f t="shared" si="165"/>
        <v>0</v>
      </c>
      <c r="DK109" s="44">
        <f t="shared" si="165"/>
        <v>0</v>
      </c>
      <c r="DL109" s="44">
        <f t="shared" si="165"/>
        <v>0</v>
      </c>
      <c r="DM109" s="44">
        <f t="shared" si="165"/>
        <v>0</v>
      </c>
      <c r="DN109" s="44">
        <f t="shared" si="165"/>
        <v>0</v>
      </c>
      <c r="DO109" s="44">
        <f t="shared" si="165"/>
        <v>0</v>
      </c>
      <c r="DP109" s="44">
        <f t="shared" si="165"/>
        <v>0</v>
      </c>
      <c r="DQ109" s="44">
        <f t="shared" si="165"/>
        <v>0</v>
      </c>
    </row>
    <row r="110" spans="1:121" x14ac:dyDescent="0.25">
      <c r="A110" s="44" t="str">
        <f t="shared" si="116"/>
        <v>02_BD</v>
      </c>
      <c r="B110" s="44" t="str">
        <f t="shared" si="116"/>
        <v>16_2_industrial_waste</v>
      </c>
      <c r="C110" s="44" t="str">
        <f t="shared" si="116"/>
        <v>16_2_industrial_waste</v>
      </c>
      <c r="D110" s="44" t="s">
        <v>150</v>
      </c>
      <c r="E110" s="44"/>
      <c r="F110" s="44"/>
      <c r="G110" s="45">
        <v>0</v>
      </c>
      <c r="H110" s="44"/>
      <c r="I110" s="44"/>
      <c r="J110" s="44"/>
      <c r="K110" s="44"/>
      <c r="L110" s="44"/>
      <c r="M110" s="44"/>
      <c r="N110" s="44"/>
      <c r="O110" s="44"/>
      <c r="P110" s="44"/>
      <c r="Q110" s="44"/>
      <c r="R110" s="44"/>
      <c r="S110" s="44"/>
      <c r="T110" s="44"/>
      <c r="U110" s="44"/>
      <c r="V110" s="44"/>
      <c r="W110" s="44"/>
      <c r="X110" s="44"/>
      <c r="Y110" s="44"/>
      <c r="Z110" s="44"/>
      <c r="AA110" s="44"/>
      <c r="AB110" s="44"/>
      <c r="AC110" s="44"/>
      <c r="AD110" s="44"/>
      <c r="AE110" s="44"/>
      <c r="AF110" s="44"/>
      <c r="AG110" s="44"/>
      <c r="AH110" s="44"/>
      <c r="AI110" s="44"/>
      <c r="AJ110" s="44"/>
      <c r="AK110" s="44"/>
      <c r="AL110" s="44"/>
      <c r="AM110" s="44"/>
      <c r="AN110" s="44"/>
      <c r="AO110" s="44"/>
      <c r="AP110" s="44"/>
      <c r="AQ110" s="44"/>
      <c r="AR110" s="44"/>
      <c r="AS110" s="44"/>
      <c r="AT110" s="44"/>
      <c r="AU110" s="44"/>
      <c r="AV110" s="44"/>
      <c r="AW110" s="44"/>
      <c r="AX110" s="44"/>
      <c r="AY110" s="44"/>
      <c r="AZ110" s="44"/>
      <c r="BA110" s="44"/>
      <c r="BB110" s="44"/>
      <c r="BC110" s="44"/>
      <c r="BD110" s="44"/>
      <c r="BE110" s="44"/>
      <c r="BF110" s="44"/>
      <c r="BG110" s="44"/>
      <c r="BH110" s="44"/>
      <c r="BI110" s="44"/>
      <c r="BJ110" s="44"/>
      <c r="BK110" s="44"/>
      <c r="BL110" s="44" t="str">
        <f t="shared" si="50"/>
        <v>02_BD</v>
      </c>
      <c r="BM110" s="44" t="str">
        <f t="shared" si="117"/>
        <v>d_nonenergy_ccs_16_2_industrial_waste</v>
      </c>
      <c r="BN110" s="44"/>
      <c r="BO110" s="44"/>
      <c r="BP110" s="44">
        <f t="shared" ref="BP110:CW110" si="166">BP$50*BP39</f>
        <v>0</v>
      </c>
      <c r="BQ110" s="44">
        <f t="shared" si="166"/>
        <v>0</v>
      </c>
      <c r="BR110" s="44">
        <f t="shared" si="166"/>
        <v>0</v>
      </c>
      <c r="BS110" s="44">
        <f t="shared" si="166"/>
        <v>0</v>
      </c>
      <c r="BT110" s="44">
        <f t="shared" si="166"/>
        <v>0</v>
      </c>
      <c r="BU110" s="44">
        <f t="shared" si="166"/>
        <v>0</v>
      </c>
      <c r="BV110" s="44">
        <f t="shared" si="166"/>
        <v>0</v>
      </c>
      <c r="BW110" s="44">
        <f t="shared" si="166"/>
        <v>0</v>
      </c>
      <c r="BX110" s="44">
        <f t="shared" si="166"/>
        <v>0</v>
      </c>
      <c r="BY110" s="44">
        <f t="shared" si="166"/>
        <v>0</v>
      </c>
      <c r="BZ110" s="44">
        <f t="shared" si="166"/>
        <v>0</v>
      </c>
      <c r="CA110" s="44">
        <f t="shared" si="166"/>
        <v>0</v>
      </c>
      <c r="CB110" s="44">
        <f t="shared" si="166"/>
        <v>0</v>
      </c>
      <c r="CC110" s="44">
        <f t="shared" si="166"/>
        <v>0</v>
      </c>
      <c r="CD110" s="44">
        <f t="shared" si="166"/>
        <v>0</v>
      </c>
      <c r="CE110" s="44">
        <f t="shared" si="166"/>
        <v>0</v>
      </c>
      <c r="CF110" s="44">
        <f t="shared" si="166"/>
        <v>0</v>
      </c>
      <c r="CG110" s="44">
        <f t="shared" si="166"/>
        <v>0</v>
      </c>
      <c r="CH110" s="44">
        <f t="shared" si="166"/>
        <v>0</v>
      </c>
      <c r="CI110" s="44">
        <f t="shared" si="166"/>
        <v>0</v>
      </c>
      <c r="CJ110" s="44">
        <f t="shared" si="166"/>
        <v>0</v>
      </c>
      <c r="CK110" s="44">
        <f t="shared" si="166"/>
        <v>0</v>
      </c>
      <c r="CL110" s="44">
        <f t="shared" si="166"/>
        <v>0</v>
      </c>
      <c r="CM110" s="44">
        <f t="shared" si="166"/>
        <v>0</v>
      </c>
      <c r="CN110" s="44">
        <f t="shared" si="166"/>
        <v>0</v>
      </c>
      <c r="CO110" s="44">
        <f t="shared" si="166"/>
        <v>0</v>
      </c>
      <c r="CP110" s="44">
        <f t="shared" si="166"/>
        <v>0</v>
      </c>
      <c r="CQ110" s="44">
        <f t="shared" si="166"/>
        <v>0</v>
      </c>
      <c r="CR110" s="44">
        <f t="shared" si="166"/>
        <v>0</v>
      </c>
      <c r="CS110" s="44">
        <f t="shared" si="166"/>
        <v>0</v>
      </c>
      <c r="CT110" s="44">
        <f t="shared" si="166"/>
        <v>0</v>
      </c>
      <c r="CU110" s="44">
        <f t="shared" si="166"/>
        <v>0</v>
      </c>
      <c r="CV110" s="44">
        <f t="shared" si="166"/>
        <v>0</v>
      </c>
      <c r="CW110" s="44">
        <f t="shared" si="166"/>
        <v>0</v>
      </c>
      <c r="CX110" s="44">
        <f t="shared" ref="CX110:DQ110" si="167">CX$50*CX39</f>
        <v>0</v>
      </c>
      <c r="CY110" s="44">
        <f t="shared" si="167"/>
        <v>0</v>
      </c>
      <c r="CZ110" s="44">
        <f t="shared" si="167"/>
        <v>0</v>
      </c>
      <c r="DA110" s="44">
        <f t="shared" si="167"/>
        <v>0</v>
      </c>
      <c r="DB110" s="44">
        <f t="shared" si="167"/>
        <v>0</v>
      </c>
      <c r="DC110" s="44">
        <f t="shared" si="167"/>
        <v>0</v>
      </c>
      <c r="DD110" s="44">
        <f t="shared" si="167"/>
        <v>0</v>
      </c>
      <c r="DE110" s="44">
        <f t="shared" si="167"/>
        <v>0</v>
      </c>
      <c r="DF110" s="44">
        <f t="shared" si="167"/>
        <v>0</v>
      </c>
      <c r="DG110" s="44">
        <f t="shared" si="167"/>
        <v>0</v>
      </c>
      <c r="DH110" s="44">
        <f t="shared" si="167"/>
        <v>0</v>
      </c>
      <c r="DI110" s="44">
        <f t="shared" si="167"/>
        <v>0</v>
      </c>
      <c r="DJ110" s="44">
        <f t="shared" si="167"/>
        <v>0</v>
      </c>
      <c r="DK110" s="44">
        <f t="shared" si="167"/>
        <v>0</v>
      </c>
      <c r="DL110" s="44">
        <f t="shared" si="167"/>
        <v>0</v>
      </c>
      <c r="DM110" s="44">
        <f t="shared" si="167"/>
        <v>0</v>
      </c>
      <c r="DN110" s="44">
        <f t="shared" si="167"/>
        <v>0</v>
      </c>
      <c r="DO110" s="44">
        <f t="shared" si="167"/>
        <v>0</v>
      </c>
      <c r="DP110" s="44">
        <f t="shared" si="167"/>
        <v>0</v>
      </c>
      <c r="DQ110" s="44">
        <f t="shared" si="167"/>
        <v>0</v>
      </c>
    </row>
    <row r="111" spans="1:121" x14ac:dyDescent="0.25">
      <c r="A111" s="44" t="str">
        <f t="shared" si="116"/>
        <v>02_BD</v>
      </c>
      <c r="B111" s="44" t="str">
        <f t="shared" si="116"/>
        <v>16_3_municipal_solid_waste_renewable</v>
      </c>
      <c r="C111" s="44" t="str">
        <f t="shared" si="116"/>
        <v>16_3_msw_ren</v>
      </c>
      <c r="D111" s="44" t="s">
        <v>150</v>
      </c>
      <c r="E111" s="44"/>
      <c r="F111" s="44"/>
      <c r="G111" s="45">
        <v>0</v>
      </c>
      <c r="H111" s="44"/>
      <c r="I111" s="44"/>
      <c r="J111" s="44"/>
      <c r="K111" s="44"/>
      <c r="L111" s="44"/>
      <c r="M111" s="44"/>
      <c r="N111" s="44"/>
      <c r="O111" s="44"/>
      <c r="P111" s="44"/>
      <c r="Q111" s="44"/>
      <c r="R111" s="44"/>
      <c r="S111" s="44"/>
      <c r="T111" s="44"/>
      <c r="U111" s="44"/>
      <c r="V111" s="44"/>
      <c r="W111" s="44"/>
      <c r="X111" s="44"/>
      <c r="Y111" s="44"/>
      <c r="Z111" s="44"/>
      <c r="AA111" s="44"/>
      <c r="AB111" s="44"/>
      <c r="AC111" s="44"/>
      <c r="AD111" s="44"/>
      <c r="AE111" s="44"/>
      <c r="AF111" s="44"/>
      <c r="AG111" s="44"/>
      <c r="AH111" s="44"/>
      <c r="AI111" s="44"/>
      <c r="AJ111" s="44"/>
      <c r="AK111" s="44"/>
      <c r="AL111" s="44"/>
      <c r="AM111" s="44"/>
      <c r="AN111" s="44"/>
      <c r="AO111" s="44"/>
      <c r="AP111" s="44"/>
      <c r="AQ111" s="44"/>
      <c r="AR111" s="44"/>
      <c r="AS111" s="44"/>
      <c r="AT111" s="44"/>
      <c r="AU111" s="44"/>
      <c r="AV111" s="44"/>
      <c r="AW111" s="44"/>
      <c r="AX111" s="44"/>
      <c r="AY111" s="44"/>
      <c r="AZ111" s="44"/>
      <c r="BA111" s="44"/>
      <c r="BB111" s="44"/>
      <c r="BC111" s="44"/>
      <c r="BD111" s="44"/>
      <c r="BE111" s="44"/>
      <c r="BF111" s="44"/>
      <c r="BG111" s="44"/>
      <c r="BH111" s="44"/>
      <c r="BI111" s="44"/>
      <c r="BJ111" s="44"/>
      <c r="BK111" s="44"/>
      <c r="BL111" s="44" t="str">
        <f t="shared" si="50"/>
        <v>02_BD</v>
      </c>
      <c r="BM111" s="44" t="str">
        <f t="shared" si="117"/>
        <v>d_nonenergy_ccs_16_3_msw_ren</v>
      </c>
      <c r="BN111" s="44"/>
      <c r="BO111" s="44"/>
      <c r="BP111" s="44">
        <f t="shared" ref="BP111:CW111" si="168">BP$50*BP40</f>
        <v>0</v>
      </c>
      <c r="BQ111" s="44">
        <f t="shared" si="168"/>
        <v>0</v>
      </c>
      <c r="BR111" s="44">
        <f t="shared" si="168"/>
        <v>0</v>
      </c>
      <c r="BS111" s="44">
        <f t="shared" si="168"/>
        <v>0</v>
      </c>
      <c r="BT111" s="44">
        <f t="shared" si="168"/>
        <v>0</v>
      </c>
      <c r="BU111" s="44">
        <f t="shared" si="168"/>
        <v>0</v>
      </c>
      <c r="BV111" s="44">
        <f t="shared" si="168"/>
        <v>0</v>
      </c>
      <c r="BW111" s="44">
        <f t="shared" si="168"/>
        <v>0</v>
      </c>
      <c r="BX111" s="44">
        <f t="shared" si="168"/>
        <v>0</v>
      </c>
      <c r="BY111" s="44">
        <f t="shared" si="168"/>
        <v>0</v>
      </c>
      <c r="BZ111" s="44">
        <f t="shared" si="168"/>
        <v>0</v>
      </c>
      <c r="CA111" s="44">
        <f t="shared" si="168"/>
        <v>0</v>
      </c>
      <c r="CB111" s="44">
        <f t="shared" si="168"/>
        <v>0</v>
      </c>
      <c r="CC111" s="44">
        <f t="shared" si="168"/>
        <v>0</v>
      </c>
      <c r="CD111" s="44">
        <f t="shared" si="168"/>
        <v>0</v>
      </c>
      <c r="CE111" s="44">
        <f t="shared" si="168"/>
        <v>0</v>
      </c>
      <c r="CF111" s="44">
        <f t="shared" si="168"/>
        <v>0</v>
      </c>
      <c r="CG111" s="44">
        <f t="shared" si="168"/>
        <v>0</v>
      </c>
      <c r="CH111" s="44">
        <f t="shared" si="168"/>
        <v>0</v>
      </c>
      <c r="CI111" s="44">
        <f t="shared" si="168"/>
        <v>0</v>
      </c>
      <c r="CJ111" s="44">
        <f t="shared" si="168"/>
        <v>0</v>
      </c>
      <c r="CK111" s="44">
        <f t="shared" si="168"/>
        <v>0</v>
      </c>
      <c r="CL111" s="44">
        <f t="shared" si="168"/>
        <v>0</v>
      </c>
      <c r="CM111" s="44">
        <f t="shared" si="168"/>
        <v>0</v>
      </c>
      <c r="CN111" s="44">
        <f t="shared" si="168"/>
        <v>0</v>
      </c>
      <c r="CO111" s="44">
        <f t="shared" si="168"/>
        <v>0</v>
      </c>
      <c r="CP111" s="44">
        <f t="shared" si="168"/>
        <v>0</v>
      </c>
      <c r="CQ111" s="44">
        <f t="shared" si="168"/>
        <v>0</v>
      </c>
      <c r="CR111" s="44">
        <f t="shared" si="168"/>
        <v>0</v>
      </c>
      <c r="CS111" s="44">
        <f t="shared" si="168"/>
        <v>0</v>
      </c>
      <c r="CT111" s="44">
        <f t="shared" si="168"/>
        <v>0</v>
      </c>
      <c r="CU111" s="44">
        <f t="shared" si="168"/>
        <v>0</v>
      </c>
      <c r="CV111" s="44">
        <f t="shared" si="168"/>
        <v>0</v>
      </c>
      <c r="CW111" s="44">
        <f t="shared" si="168"/>
        <v>0</v>
      </c>
      <c r="CX111" s="44">
        <f t="shared" ref="CX111:DQ111" si="169">CX$50*CX40</f>
        <v>0</v>
      </c>
      <c r="CY111" s="44">
        <f t="shared" si="169"/>
        <v>0</v>
      </c>
      <c r="CZ111" s="44">
        <f t="shared" si="169"/>
        <v>0</v>
      </c>
      <c r="DA111" s="44">
        <f t="shared" si="169"/>
        <v>0</v>
      </c>
      <c r="DB111" s="44">
        <f t="shared" si="169"/>
        <v>0</v>
      </c>
      <c r="DC111" s="44">
        <f t="shared" si="169"/>
        <v>0</v>
      </c>
      <c r="DD111" s="44">
        <f t="shared" si="169"/>
        <v>0</v>
      </c>
      <c r="DE111" s="44">
        <f t="shared" si="169"/>
        <v>0</v>
      </c>
      <c r="DF111" s="44">
        <f t="shared" si="169"/>
        <v>0</v>
      </c>
      <c r="DG111" s="44">
        <f t="shared" si="169"/>
        <v>0</v>
      </c>
      <c r="DH111" s="44">
        <f t="shared" si="169"/>
        <v>0</v>
      </c>
      <c r="DI111" s="44">
        <f t="shared" si="169"/>
        <v>0</v>
      </c>
      <c r="DJ111" s="44">
        <f t="shared" si="169"/>
        <v>0</v>
      </c>
      <c r="DK111" s="44">
        <f t="shared" si="169"/>
        <v>0</v>
      </c>
      <c r="DL111" s="44">
        <f t="shared" si="169"/>
        <v>0</v>
      </c>
      <c r="DM111" s="44">
        <f t="shared" si="169"/>
        <v>0</v>
      </c>
      <c r="DN111" s="44">
        <f t="shared" si="169"/>
        <v>0</v>
      </c>
      <c r="DO111" s="44">
        <f t="shared" si="169"/>
        <v>0</v>
      </c>
      <c r="DP111" s="44">
        <f t="shared" si="169"/>
        <v>0</v>
      </c>
      <c r="DQ111" s="44">
        <f t="shared" si="169"/>
        <v>0</v>
      </c>
    </row>
    <row r="112" spans="1:121" x14ac:dyDescent="0.25">
      <c r="A112" s="44" t="str">
        <f t="shared" si="116"/>
        <v>02_BD</v>
      </c>
      <c r="B112" s="44" t="str">
        <f t="shared" si="116"/>
        <v>16_4_municipal_solid_waste_nonrenewable</v>
      </c>
      <c r="C112" s="44" t="str">
        <f t="shared" si="116"/>
        <v>16_4_msw_nonr</v>
      </c>
      <c r="D112" s="44" t="s">
        <v>150</v>
      </c>
      <c r="E112" s="44"/>
      <c r="F112" s="44"/>
      <c r="G112" s="45">
        <v>0</v>
      </c>
      <c r="H112" s="44"/>
      <c r="I112" s="44"/>
      <c r="J112" s="44"/>
      <c r="K112" s="44"/>
      <c r="L112" s="44"/>
      <c r="M112" s="44"/>
      <c r="N112" s="44"/>
      <c r="O112" s="44"/>
      <c r="P112" s="44"/>
      <c r="Q112" s="44"/>
      <c r="R112" s="44"/>
      <c r="S112" s="44"/>
      <c r="T112" s="44"/>
      <c r="U112" s="44"/>
      <c r="V112" s="44"/>
      <c r="W112" s="44"/>
      <c r="X112" s="44"/>
      <c r="Y112" s="44"/>
      <c r="Z112" s="44"/>
      <c r="AA112" s="44"/>
      <c r="AB112" s="44"/>
      <c r="AC112" s="44"/>
      <c r="AD112" s="44"/>
      <c r="AE112" s="44"/>
      <c r="AF112" s="44"/>
      <c r="AG112" s="44"/>
      <c r="AH112" s="44"/>
      <c r="AI112" s="44"/>
      <c r="AJ112" s="44"/>
      <c r="AK112" s="44"/>
      <c r="AL112" s="44"/>
      <c r="AM112" s="44"/>
      <c r="AN112" s="44"/>
      <c r="AO112" s="44"/>
      <c r="AP112" s="44"/>
      <c r="AQ112" s="44"/>
      <c r="AR112" s="44"/>
      <c r="AS112" s="44"/>
      <c r="AT112" s="44"/>
      <c r="AU112" s="44"/>
      <c r="AV112" s="44"/>
      <c r="AW112" s="44"/>
      <c r="AX112" s="44"/>
      <c r="AY112" s="44"/>
      <c r="AZ112" s="44"/>
      <c r="BA112" s="44"/>
      <c r="BB112" s="44"/>
      <c r="BC112" s="44"/>
      <c r="BD112" s="44"/>
      <c r="BE112" s="44"/>
      <c r="BF112" s="44"/>
      <c r="BG112" s="44"/>
      <c r="BH112" s="44"/>
      <c r="BI112" s="44"/>
      <c r="BJ112" s="44"/>
      <c r="BK112" s="44"/>
      <c r="BL112" s="44" t="str">
        <f t="shared" ref="BL112:BL117" si="170">A112</f>
        <v>02_BD</v>
      </c>
      <c r="BM112" s="44" t="str">
        <f t="shared" si="117"/>
        <v>d_nonenergy_ccs_16_4_msw_nonr</v>
      </c>
      <c r="BN112" s="44"/>
      <c r="BO112" s="44"/>
      <c r="BP112" s="44">
        <f t="shared" ref="BP112:CW112" si="171">BP$50*BP41</f>
        <v>0</v>
      </c>
      <c r="BQ112" s="44">
        <f t="shared" si="171"/>
        <v>0</v>
      </c>
      <c r="BR112" s="44">
        <f t="shared" si="171"/>
        <v>0</v>
      </c>
      <c r="BS112" s="44">
        <f t="shared" si="171"/>
        <v>0</v>
      </c>
      <c r="BT112" s="44">
        <f t="shared" si="171"/>
        <v>0</v>
      </c>
      <c r="BU112" s="44">
        <f t="shared" si="171"/>
        <v>0</v>
      </c>
      <c r="BV112" s="44">
        <f t="shared" si="171"/>
        <v>0</v>
      </c>
      <c r="BW112" s="44">
        <f t="shared" si="171"/>
        <v>0</v>
      </c>
      <c r="BX112" s="44">
        <f t="shared" si="171"/>
        <v>0</v>
      </c>
      <c r="BY112" s="44">
        <f t="shared" si="171"/>
        <v>0</v>
      </c>
      <c r="BZ112" s="44">
        <f t="shared" si="171"/>
        <v>0</v>
      </c>
      <c r="CA112" s="44">
        <f t="shared" si="171"/>
        <v>0</v>
      </c>
      <c r="CB112" s="44">
        <f t="shared" si="171"/>
        <v>0</v>
      </c>
      <c r="CC112" s="44">
        <f t="shared" si="171"/>
        <v>0</v>
      </c>
      <c r="CD112" s="44">
        <f t="shared" si="171"/>
        <v>0</v>
      </c>
      <c r="CE112" s="44">
        <f t="shared" si="171"/>
        <v>0</v>
      </c>
      <c r="CF112" s="44">
        <f t="shared" si="171"/>
        <v>0</v>
      </c>
      <c r="CG112" s="44">
        <f t="shared" si="171"/>
        <v>0</v>
      </c>
      <c r="CH112" s="44">
        <f t="shared" si="171"/>
        <v>0</v>
      </c>
      <c r="CI112" s="44">
        <f t="shared" si="171"/>
        <v>0</v>
      </c>
      <c r="CJ112" s="44">
        <f t="shared" si="171"/>
        <v>0</v>
      </c>
      <c r="CK112" s="44">
        <f t="shared" si="171"/>
        <v>0</v>
      </c>
      <c r="CL112" s="44">
        <f t="shared" si="171"/>
        <v>0</v>
      </c>
      <c r="CM112" s="44">
        <f t="shared" si="171"/>
        <v>0</v>
      </c>
      <c r="CN112" s="44">
        <f t="shared" si="171"/>
        <v>0</v>
      </c>
      <c r="CO112" s="44">
        <f t="shared" si="171"/>
        <v>0</v>
      </c>
      <c r="CP112" s="44">
        <f t="shared" si="171"/>
        <v>0</v>
      </c>
      <c r="CQ112" s="44">
        <f t="shared" si="171"/>
        <v>0</v>
      </c>
      <c r="CR112" s="44">
        <f t="shared" si="171"/>
        <v>0</v>
      </c>
      <c r="CS112" s="44">
        <f t="shared" si="171"/>
        <v>0</v>
      </c>
      <c r="CT112" s="44">
        <f t="shared" si="171"/>
        <v>0</v>
      </c>
      <c r="CU112" s="44">
        <f t="shared" si="171"/>
        <v>0</v>
      </c>
      <c r="CV112" s="44">
        <f t="shared" si="171"/>
        <v>0</v>
      </c>
      <c r="CW112" s="44">
        <f t="shared" si="171"/>
        <v>0</v>
      </c>
      <c r="CX112" s="44">
        <f t="shared" ref="CX112:DQ112" si="172">CX$50*CX41</f>
        <v>0</v>
      </c>
      <c r="CY112" s="44">
        <f t="shared" si="172"/>
        <v>0</v>
      </c>
      <c r="CZ112" s="44">
        <f t="shared" si="172"/>
        <v>0</v>
      </c>
      <c r="DA112" s="44">
        <f t="shared" si="172"/>
        <v>0</v>
      </c>
      <c r="DB112" s="44">
        <f t="shared" si="172"/>
        <v>0</v>
      </c>
      <c r="DC112" s="44">
        <f t="shared" si="172"/>
        <v>0</v>
      </c>
      <c r="DD112" s="44">
        <f t="shared" si="172"/>
        <v>0</v>
      </c>
      <c r="DE112" s="44">
        <f t="shared" si="172"/>
        <v>0</v>
      </c>
      <c r="DF112" s="44">
        <f t="shared" si="172"/>
        <v>0</v>
      </c>
      <c r="DG112" s="44">
        <f t="shared" si="172"/>
        <v>0</v>
      </c>
      <c r="DH112" s="44">
        <f t="shared" si="172"/>
        <v>0</v>
      </c>
      <c r="DI112" s="44">
        <f t="shared" si="172"/>
        <v>0</v>
      </c>
      <c r="DJ112" s="44">
        <f t="shared" si="172"/>
        <v>0</v>
      </c>
      <c r="DK112" s="44">
        <f t="shared" si="172"/>
        <v>0</v>
      </c>
      <c r="DL112" s="44">
        <f t="shared" si="172"/>
        <v>0</v>
      </c>
      <c r="DM112" s="44">
        <f t="shared" si="172"/>
        <v>0</v>
      </c>
      <c r="DN112" s="44">
        <f t="shared" si="172"/>
        <v>0</v>
      </c>
      <c r="DO112" s="44">
        <f t="shared" si="172"/>
        <v>0</v>
      </c>
      <c r="DP112" s="44">
        <f t="shared" si="172"/>
        <v>0</v>
      </c>
      <c r="DQ112" s="44">
        <f t="shared" si="172"/>
        <v>0</v>
      </c>
    </row>
    <row r="113" spans="1:121" x14ac:dyDescent="0.25">
      <c r="A113" s="44" t="str">
        <f t="shared" si="116"/>
        <v>02_BD</v>
      </c>
      <c r="B113" s="44" t="str">
        <f t="shared" si="116"/>
        <v>16_5_biogasoline</v>
      </c>
      <c r="C113" s="44" t="str">
        <f t="shared" si="116"/>
        <v>16_5_biogasoline</v>
      </c>
      <c r="D113" s="44" t="s">
        <v>150</v>
      </c>
      <c r="E113" s="44"/>
      <c r="F113" s="44"/>
      <c r="G113" s="45">
        <v>0</v>
      </c>
      <c r="H113" s="44"/>
      <c r="I113" s="44"/>
      <c r="J113" s="44"/>
      <c r="K113" s="44"/>
      <c r="L113" s="44"/>
      <c r="M113" s="44"/>
      <c r="N113" s="44"/>
      <c r="O113" s="44"/>
      <c r="P113" s="44"/>
      <c r="Q113" s="44"/>
      <c r="R113" s="44"/>
      <c r="S113" s="44"/>
      <c r="T113" s="44"/>
      <c r="U113" s="44"/>
      <c r="V113" s="44"/>
      <c r="W113" s="44"/>
      <c r="X113" s="44"/>
      <c r="Y113" s="44"/>
      <c r="Z113" s="44"/>
      <c r="AA113" s="44"/>
      <c r="AB113" s="44"/>
      <c r="AC113" s="44"/>
      <c r="AD113" s="44"/>
      <c r="AE113" s="44"/>
      <c r="AF113" s="44"/>
      <c r="AG113" s="44"/>
      <c r="AH113" s="44"/>
      <c r="AI113" s="44"/>
      <c r="AJ113" s="44"/>
      <c r="AK113" s="44"/>
      <c r="AL113" s="44"/>
      <c r="AM113" s="44"/>
      <c r="AN113" s="44"/>
      <c r="AO113" s="44"/>
      <c r="AP113" s="44"/>
      <c r="AQ113" s="44"/>
      <c r="AR113" s="44"/>
      <c r="AS113" s="44"/>
      <c r="AT113" s="44"/>
      <c r="AU113" s="44"/>
      <c r="AV113" s="44"/>
      <c r="AW113" s="44"/>
      <c r="AX113" s="44"/>
      <c r="AY113" s="44"/>
      <c r="AZ113" s="44"/>
      <c r="BA113" s="44"/>
      <c r="BB113" s="44"/>
      <c r="BC113" s="44"/>
      <c r="BD113" s="44"/>
      <c r="BE113" s="44"/>
      <c r="BF113" s="44"/>
      <c r="BG113" s="44"/>
      <c r="BH113" s="44"/>
      <c r="BI113" s="44"/>
      <c r="BJ113" s="44"/>
      <c r="BK113" s="44"/>
      <c r="BL113" s="44" t="str">
        <f t="shared" si="170"/>
        <v>02_BD</v>
      </c>
      <c r="BM113" s="44" t="str">
        <f t="shared" si="117"/>
        <v>d_nonenergy_ccs_16_5_biogasoline</v>
      </c>
      <c r="BN113" s="44"/>
      <c r="BO113" s="44"/>
      <c r="BP113" s="44">
        <f t="shared" ref="BP113:CW113" si="173">BP$50*BP42</f>
        <v>0</v>
      </c>
      <c r="BQ113" s="44">
        <f t="shared" si="173"/>
        <v>0</v>
      </c>
      <c r="BR113" s="44">
        <f t="shared" si="173"/>
        <v>0</v>
      </c>
      <c r="BS113" s="44">
        <f t="shared" si="173"/>
        <v>0</v>
      </c>
      <c r="BT113" s="44">
        <f t="shared" si="173"/>
        <v>0</v>
      </c>
      <c r="BU113" s="44">
        <f t="shared" si="173"/>
        <v>0</v>
      </c>
      <c r="BV113" s="44">
        <f t="shared" si="173"/>
        <v>0</v>
      </c>
      <c r="BW113" s="44">
        <f t="shared" si="173"/>
        <v>0</v>
      </c>
      <c r="BX113" s="44">
        <f t="shared" si="173"/>
        <v>0</v>
      </c>
      <c r="BY113" s="44">
        <f t="shared" si="173"/>
        <v>0</v>
      </c>
      <c r="BZ113" s="44">
        <f t="shared" si="173"/>
        <v>0</v>
      </c>
      <c r="CA113" s="44">
        <f t="shared" si="173"/>
        <v>0</v>
      </c>
      <c r="CB113" s="44">
        <f t="shared" si="173"/>
        <v>0</v>
      </c>
      <c r="CC113" s="44">
        <f t="shared" si="173"/>
        <v>0</v>
      </c>
      <c r="CD113" s="44">
        <f t="shared" si="173"/>
        <v>0</v>
      </c>
      <c r="CE113" s="44">
        <f t="shared" si="173"/>
        <v>0</v>
      </c>
      <c r="CF113" s="44">
        <f t="shared" si="173"/>
        <v>0</v>
      </c>
      <c r="CG113" s="44">
        <f t="shared" si="173"/>
        <v>0</v>
      </c>
      <c r="CH113" s="44">
        <f t="shared" si="173"/>
        <v>0</v>
      </c>
      <c r="CI113" s="44">
        <f t="shared" si="173"/>
        <v>0</v>
      </c>
      <c r="CJ113" s="44">
        <f t="shared" si="173"/>
        <v>0</v>
      </c>
      <c r="CK113" s="44">
        <f t="shared" si="173"/>
        <v>0</v>
      </c>
      <c r="CL113" s="44">
        <f t="shared" si="173"/>
        <v>0</v>
      </c>
      <c r="CM113" s="44">
        <f t="shared" si="173"/>
        <v>0</v>
      </c>
      <c r="CN113" s="44">
        <f t="shared" si="173"/>
        <v>0</v>
      </c>
      <c r="CO113" s="44">
        <f t="shared" si="173"/>
        <v>0</v>
      </c>
      <c r="CP113" s="44">
        <f t="shared" si="173"/>
        <v>0</v>
      </c>
      <c r="CQ113" s="44">
        <f t="shared" si="173"/>
        <v>0</v>
      </c>
      <c r="CR113" s="44">
        <f t="shared" si="173"/>
        <v>0</v>
      </c>
      <c r="CS113" s="44">
        <f t="shared" si="173"/>
        <v>0</v>
      </c>
      <c r="CT113" s="44">
        <f t="shared" si="173"/>
        <v>0</v>
      </c>
      <c r="CU113" s="44">
        <f t="shared" si="173"/>
        <v>0</v>
      </c>
      <c r="CV113" s="44">
        <f t="shared" si="173"/>
        <v>0</v>
      </c>
      <c r="CW113" s="44">
        <f t="shared" si="173"/>
        <v>0</v>
      </c>
      <c r="CX113" s="44">
        <f t="shared" ref="CX113:DQ113" si="174">CX$50*CX42</f>
        <v>0</v>
      </c>
      <c r="CY113" s="44">
        <f t="shared" si="174"/>
        <v>0</v>
      </c>
      <c r="CZ113" s="44">
        <f t="shared" si="174"/>
        <v>0</v>
      </c>
      <c r="DA113" s="44">
        <f t="shared" si="174"/>
        <v>0</v>
      </c>
      <c r="DB113" s="44">
        <f t="shared" si="174"/>
        <v>0</v>
      </c>
      <c r="DC113" s="44">
        <f t="shared" si="174"/>
        <v>0</v>
      </c>
      <c r="DD113" s="44">
        <f t="shared" si="174"/>
        <v>0</v>
      </c>
      <c r="DE113" s="44">
        <f t="shared" si="174"/>
        <v>0</v>
      </c>
      <c r="DF113" s="44">
        <f t="shared" si="174"/>
        <v>0</v>
      </c>
      <c r="DG113" s="44">
        <f t="shared" si="174"/>
        <v>0</v>
      </c>
      <c r="DH113" s="44">
        <f t="shared" si="174"/>
        <v>0</v>
      </c>
      <c r="DI113" s="44">
        <f t="shared" si="174"/>
        <v>0</v>
      </c>
      <c r="DJ113" s="44">
        <f t="shared" si="174"/>
        <v>0</v>
      </c>
      <c r="DK113" s="44">
        <f t="shared" si="174"/>
        <v>0</v>
      </c>
      <c r="DL113" s="44">
        <f t="shared" si="174"/>
        <v>0</v>
      </c>
      <c r="DM113" s="44">
        <f t="shared" si="174"/>
        <v>0</v>
      </c>
      <c r="DN113" s="44">
        <f t="shared" si="174"/>
        <v>0</v>
      </c>
      <c r="DO113" s="44">
        <f t="shared" si="174"/>
        <v>0</v>
      </c>
      <c r="DP113" s="44">
        <f t="shared" si="174"/>
        <v>0</v>
      </c>
      <c r="DQ113" s="44">
        <f t="shared" si="174"/>
        <v>0</v>
      </c>
    </row>
    <row r="114" spans="1:121" x14ac:dyDescent="0.25">
      <c r="A114" s="44" t="str">
        <f t="shared" si="116"/>
        <v>02_BD</v>
      </c>
      <c r="B114" s="44" t="str">
        <f t="shared" si="116"/>
        <v>16_6_biodiesel</v>
      </c>
      <c r="C114" s="44" t="str">
        <f t="shared" si="116"/>
        <v>16_6_biodiesel</v>
      </c>
      <c r="D114" s="44" t="s">
        <v>150</v>
      </c>
      <c r="E114" s="44"/>
      <c r="F114" s="44"/>
      <c r="G114" s="45">
        <v>0</v>
      </c>
      <c r="H114" s="44"/>
      <c r="I114" s="44"/>
      <c r="J114" s="44"/>
      <c r="K114" s="44"/>
      <c r="L114" s="44"/>
      <c r="M114" s="44"/>
      <c r="N114" s="44"/>
      <c r="O114" s="44"/>
      <c r="P114" s="44"/>
      <c r="Q114" s="44"/>
      <c r="R114" s="44"/>
      <c r="S114" s="44"/>
      <c r="T114" s="44"/>
      <c r="U114" s="44"/>
      <c r="V114" s="44"/>
      <c r="W114" s="44"/>
      <c r="X114" s="44"/>
      <c r="Y114" s="44"/>
      <c r="Z114" s="44"/>
      <c r="AA114" s="44"/>
      <c r="AB114" s="44"/>
      <c r="AC114" s="44"/>
      <c r="AD114" s="44"/>
      <c r="AE114" s="44"/>
      <c r="AF114" s="44"/>
      <c r="AG114" s="44"/>
      <c r="AH114" s="44"/>
      <c r="AI114" s="44"/>
      <c r="AJ114" s="44"/>
      <c r="AK114" s="44"/>
      <c r="AL114" s="44"/>
      <c r="AM114" s="44"/>
      <c r="AN114" s="44"/>
      <c r="AO114" s="44"/>
      <c r="AP114" s="44"/>
      <c r="AQ114" s="44"/>
      <c r="AR114" s="44"/>
      <c r="AS114" s="44"/>
      <c r="AT114" s="44"/>
      <c r="AU114" s="44"/>
      <c r="AV114" s="44"/>
      <c r="AW114" s="44"/>
      <c r="AX114" s="44"/>
      <c r="AY114" s="44"/>
      <c r="AZ114" s="44"/>
      <c r="BA114" s="44"/>
      <c r="BB114" s="44"/>
      <c r="BC114" s="44"/>
      <c r="BD114" s="44"/>
      <c r="BE114" s="44"/>
      <c r="BF114" s="44"/>
      <c r="BG114" s="44"/>
      <c r="BH114" s="44"/>
      <c r="BI114" s="44"/>
      <c r="BJ114" s="44"/>
      <c r="BK114" s="44"/>
      <c r="BL114" s="44" t="str">
        <f t="shared" si="170"/>
        <v>02_BD</v>
      </c>
      <c r="BM114" s="44" t="str">
        <f t="shared" si="117"/>
        <v>d_nonenergy_ccs_16_6_biodiesel</v>
      </c>
      <c r="BN114" s="44"/>
      <c r="BO114" s="44"/>
      <c r="BP114" s="44">
        <f t="shared" ref="BP114:CW114" si="175">BP$50*BP43</f>
        <v>0</v>
      </c>
      <c r="BQ114" s="44">
        <f t="shared" si="175"/>
        <v>0</v>
      </c>
      <c r="BR114" s="44">
        <f t="shared" si="175"/>
        <v>0</v>
      </c>
      <c r="BS114" s="44">
        <f t="shared" si="175"/>
        <v>0</v>
      </c>
      <c r="BT114" s="44">
        <f t="shared" si="175"/>
        <v>0</v>
      </c>
      <c r="BU114" s="44">
        <f t="shared" si="175"/>
        <v>0</v>
      </c>
      <c r="BV114" s="44">
        <f t="shared" si="175"/>
        <v>0</v>
      </c>
      <c r="BW114" s="44">
        <f t="shared" si="175"/>
        <v>0</v>
      </c>
      <c r="BX114" s="44">
        <f t="shared" si="175"/>
        <v>0</v>
      </c>
      <c r="BY114" s="44">
        <f t="shared" si="175"/>
        <v>0</v>
      </c>
      <c r="BZ114" s="44">
        <f t="shared" si="175"/>
        <v>0</v>
      </c>
      <c r="CA114" s="44">
        <f t="shared" si="175"/>
        <v>0</v>
      </c>
      <c r="CB114" s="44">
        <f t="shared" si="175"/>
        <v>0</v>
      </c>
      <c r="CC114" s="44">
        <f t="shared" si="175"/>
        <v>0</v>
      </c>
      <c r="CD114" s="44">
        <f t="shared" si="175"/>
        <v>0</v>
      </c>
      <c r="CE114" s="44">
        <f t="shared" si="175"/>
        <v>0</v>
      </c>
      <c r="CF114" s="44">
        <f t="shared" si="175"/>
        <v>0</v>
      </c>
      <c r="CG114" s="44">
        <f t="shared" si="175"/>
        <v>0</v>
      </c>
      <c r="CH114" s="44">
        <f t="shared" si="175"/>
        <v>0</v>
      </c>
      <c r="CI114" s="44">
        <f t="shared" si="175"/>
        <v>0</v>
      </c>
      <c r="CJ114" s="44">
        <f t="shared" si="175"/>
        <v>0</v>
      </c>
      <c r="CK114" s="44">
        <f t="shared" si="175"/>
        <v>0</v>
      </c>
      <c r="CL114" s="44">
        <f t="shared" si="175"/>
        <v>0</v>
      </c>
      <c r="CM114" s="44">
        <f t="shared" si="175"/>
        <v>0</v>
      </c>
      <c r="CN114" s="44">
        <f t="shared" si="175"/>
        <v>0</v>
      </c>
      <c r="CO114" s="44">
        <f t="shared" si="175"/>
        <v>0</v>
      </c>
      <c r="CP114" s="44">
        <f t="shared" si="175"/>
        <v>0</v>
      </c>
      <c r="CQ114" s="44">
        <f t="shared" si="175"/>
        <v>0</v>
      </c>
      <c r="CR114" s="44">
        <f t="shared" si="175"/>
        <v>0</v>
      </c>
      <c r="CS114" s="44">
        <f t="shared" si="175"/>
        <v>0</v>
      </c>
      <c r="CT114" s="44">
        <f t="shared" si="175"/>
        <v>0</v>
      </c>
      <c r="CU114" s="44">
        <f t="shared" si="175"/>
        <v>0</v>
      </c>
      <c r="CV114" s="44">
        <f t="shared" si="175"/>
        <v>0</v>
      </c>
      <c r="CW114" s="44">
        <f t="shared" si="175"/>
        <v>0</v>
      </c>
      <c r="CX114" s="44">
        <f t="shared" ref="CX114:DQ114" si="176">CX$50*CX43</f>
        <v>0</v>
      </c>
      <c r="CY114" s="44">
        <f t="shared" si="176"/>
        <v>0</v>
      </c>
      <c r="CZ114" s="44">
        <f t="shared" si="176"/>
        <v>0</v>
      </c>
      <c r="DA114" s="44">
        <f t="shared" si="176"/>
        <v>0</v>
      </c>
      <c r="DB114" s="44">
        <f t="shared" si="176"/>
        <v>0</v>
      </c>
      <c r="DC114" s="44">
        <f t="shared" si="176"/>
        <v>0</v>
      </c>
      <c r="DD114" s="44">
        <f t="shared" si="176"/>
        <v>0</v>
      </c>
      <c r="DE114" s="44">
        <f t="shared" si="176"/>
        <v>0</v>
      </c>
      <c r="DF114" s="44">
        <f t="shared" si="176"/>
        <v>0</v>
      </c>
      <c r="DG114" s="44">
        <f t="shared" si="176"/>
        <v>0</v>
      </c>
      <c r="DH114" s="44">
        <f t="shared" si="176"/>
        <v>0</v>
      </c>
      <c r="DI114" s="44">
        <f t="shared" si="176"/>
        <v>0</v>
      </c>
      <c r="DJ114" s="44">
        <f t="shared" si="176"/>
        <v>0</v>
      </c>
      <c r="DK114" s="44">
        <f t="shared" si="176"/>
        <v>0</v>
      </c>
      <c r="DL114" s="44">
        <f t="shared" si="176"/>
        <v>0</v>
      </c>
      <c r="DM114" s="44">
        <f t="shared" si="176"/>
        <v>0</v>
      </c>
      <c r="DN114" s="44">
        <f t="shared" si="176"/>
        <v>0</v>
      </c>
      <c r="DO114" s="44">
        <f t="shared" si="176"/>
        <v>0</v>
      </c>
      <c r="DP114" s="44">
        <f t="shared" si="176"/>
        <v>0</v>
      </c>
      <c r="DQ114" s="44">
        <f t="shared" si="176"/>
        <v>0</v>
      </c>
    </row>
    <row r="115" spans="1:121" x14ac:dyDescent="0.25">
      <c r="A115" s="44" t="str">
        <f t="shared" si="116"/>
        <v>02_BD</v>
      </c>
      <c r="B115" s="44" t="str">
        <f t="shared" si="116"/>
        <v>16_8_other_liquid_biofuels</v>
      </c>
      <c r="C115" s="44" t="str">
        <f t="shared" si="116"/>
        <v>16_8_oth_liquid_biofuel</v>
      </c>
      <c r="D115" s="44" t="s">
        <v>150</v>
      </c>
      <c r="E115" s="44"/>
      <c r="F115" s="44"/>
      <c r="G115" s="45">
        <v>0</v>
      </c>
      <c r="H115" s="44"/>
      <c r="I115" s="44"/>
      <c r="J115" s="44"/>
      <c r="K115" s="44"/>
      <c r="L115" s="44"/>
      <c r="M115" s="44"/>
      <c r="N115" s="44"/>
      <c r="O115" s="44"/>
      <c r="P115" s="44"/>
      <c r="Q115" s="44"/>
      <c r="R115" s="44"/>
      <c r="S115" s="44"/>
      <c r="T115" s="44"/>
      <c r="U115" s="44"/>
      <c r="V115" s="44"/>
      <c r="W115" s="44"/>
      <c r="X115" s="44"/>
      <c r="Y115" s="44"/>
      <c r="Z115" s="44"/>
      <c r="AA115" s="44"/>
      <c r="AB115" s="44"/>
      <c r="AC115" s="44"/>
      <c r="AD115" s="44"/>
      <c r="AE115" s="44"/>
      <c r="AF115" s="44"/>
      <c r="AG115" s="44"/>
      <c r="AH115" s="44"/>
      <c r="AI115" s="44"/>
      <c r="AJ115" s="44"/>
      <c r="AK115" s="44"/>
      <c r="AL115" s="44"/>
      <c r="AM115" s="44"/>
      <c r="AN115" s="44"/>
      <c r="AO115" s="44"/>
      <c r="AP115" s="44"/>
      <c r="AQ115" s="44"/>
      <c r="AR115" s="44"/>
      <c r="AS115" s="44"/>
      <c r="AT115" s="44"/>
      <c r="AU115" s="44"/>
      <c r="AV115" s="44"/>
      <c r="AW115" s="44"/>
      <c r="AX115" s="44"/>
      <c r="AY115" s="44"/>
      <c r="AZ115" s="44"/>
      <c r="BA115" s="44"/>
      <c r="BB115" s="44"/>
      <c r="BC115" s="44"/>
      <c r="BD115" s="44"/>
      <c r="BE115" s="44"/>
      <c r="BF115" s="44"/>
      <c r="BG115" s="44"/>
      <c r="BH115" s="44"/>
      <c r="BI115" s="44"/>
      <c r="BJ115" s="44"/>
      <c r="BK115" s="44"/>
      <c r="BL115" s="44" t="str">
        <f t="shared" si="170"/>
        <v>02_BD</v>
      </c>
      <c r="BM115" s="44" t="str">
        <f t="shared" si="117"/>
        <v>d_nonenergy_ccs_16_8_oth_liquid_biofuel</v>
      </c>
      <c r="BN115" s="44"/>
      <c r="BO115" s="44"/>
      <c r="BP115" s="44">
        <f t="shared" ref="BP115:CW115" si="177">BP$50*BP44</f>
        <v>0</v>
      </c>
      <c r="BQ115" s="44">
        <f t="shared" si="177"/>
        <v>0</v>
      </c>
      <c r="BR115" s="44">
        <f t="shared" si="177"/>
        <v>0</v>
      </c>
      <c r="BS115" s="44">
        <f t="shared" si="177"/>
        <v>0</v>
      </c>
      <c r="BT115" s="44">
        <f t="shared" si="177"/>
        <v>0</v>
      </c>
      <c r="BU115" s="44">
        <f t="shared" si="177"/>
        <v>0</v>
      </c>
      <c r="BV115" s="44">
        <f t="shared" si="177"/>
        <v>0</v>
      </c>
      <c r="BW115" s="44">
        <f t="shared" si="177"/>
        <v>0</v>
      </c>
      <c r="BX115" s="44">
        <f t="shared" si="177"/>
        <v>0</v>
      </c>
      <c r="BY115" s="44">
        <f t="shared" si="177"/>
        <v>0</v>
      </c>
      <c r="BZ115" s="44">
        <f t="shared" si="177"/>
        <v>0</v>
      </c>
      <c r="CA115" s="44">
        <f t="shared" si="177"/>
        <v>0</v>
      </c>
      <c r="CB115" s="44">
        <f t="shared" si="177"/>
        <v>0</v>
      </c>
      <c r="CC115" s="44">
        <f t="shared" si="177"/>
        <v>0</v>
      </c>
      <c r="CD115" s="44">
        <f t="shared" si="177"/>
        <v>0</v>
      </c>
      <c r="CE115" s="44">
        <f t="shared" si="177"/>
        <v>0</v>
      </c>
      <c r="CF115" s="44">
        <f t="shared" si="177"/>
        <v>0</v>
      </c>
      <c r="CG115" s="44">
        <f t="shared" si="177"/>
        <v>0</v>
      </c>
      <c r="CH115" s="44">
        <f t="shared" si="177"/>
        <v>0</v>
      </c>
      <c r="CI115" s="44">
        <f t="shared" si="177"/>
        <v>0</v>
      </c>
      <c r="CJ115" s="44">
        <f t="shared" si="177"/>
        <v>0</v>
      </c>
      <c r="CK115" s="44">
        <f t="shared" si="177"/>
        <v>0</v>
      </c>
      <c r="CL115" s="44">
        <f t="shared" si="177"/>
        <v>0</v>
      </c>
      <c r="CM115" s="44">
        <f t="shared" si="177"/>
        <v>0</v>
      </c>
      <c r="CN115" s="44">
        <f t="shared" si="177"/>
        <v>0</v>
      </c>
      <c r="CO115" s="44">
        <f t="shared" si="177"/>
        <v>0</v>
      </c>
      <c r="CP115" s="44">
        <f t="shared" si="177"/>
        <v>0</v>
      </c>
      <c r="CQ115" s="44">
        <f t="shared" si="177"/>
        <v>0</v>
      </c>
      <c r="CR115" s="44">
        <f t="shared" si="177"/>
        <v>0</v>
      </c>
      <c r="CS115" s="44">
        <f t="shared" si="177"/>
        <v>0</v>
      </c>
      <c r="CT115" s="44">
        <f t="shared" si="177"/>
        <v>0</v>
      </c>
      <c r="CU115" s="44">
        <f t="shared" si="177"/>
        <v>0</v>
      </c>
      <c r="CV115" s="44">
        <f t="shared" si="177"/>
        <v>0</v>
      </c>
      <c r="CW115" s="44">
        <f t="shared" si="177"/>
        <v>0</v>
      </c>
      <c r="CX115" s="44">
        <f t="shared" ref="CX115:DQ115" si="178">CX$50*CX44</f>
        <v>0</v>
      </c>
      <c r="CY115" s="44">
        <f t="shared" si="178"/>
        <v>0</v>
      </c>
      <c r="CZ115" s="44">
        <f t="shared" si="178"/>
        <v>0</v>
      </c>
      <c r="DA115" s="44">
        <f t="shared" si="178"/>
        <v>0</v>
      </c>
      <c r="DB115" s="44">
        <f t="shared" si="178"/>
        <v>0</v>
      </c>
      <c r="DC115" s="44">
        <f t="shared" si="178"/>
        <v>0</v>
      </c>
      <c r="DD115" s="44">
        <f t="shared" si="178"/>
        <v>0</v>
      </c>
      <c r="DE115" s="44">
        <f t="shared" si="178"/>
        <v>0</v>
      </c>
      <c r="DF115" s="44">
        <f t="shared" si="178"/>
        <v>0</v>
      </c>
      <c r="DG115" s="44">
        <f t="shared" si="178"/>
        <v>0</v>
      </c>
      <c r="DH115" s="44">
        <f t="shared" si="178"/>
        <v>0</v>
      </c>
      <c r="DI115" s="44">
        <f t="shared" si="178"/>
        <v>0</v>
      </c>
      <c r="DJ115" s="44">
        <f t="shared" si="178"/>
        <v>0</v>
      </c>
      <c r="DK115" s="44">
        <f t="shared" si="178"/>
        <v>0</v>
      </c>
      <c r="DL115" s="44">
        <f t="shared" si="178"/>
        <v>0</v>
      </c>
      <c r="DM115" s="44">
        <f t="shared" si="178"/>
        <v>0</v>
      </c>
      <c r="DN115" s="44">
        <f t="shared" si="178"/>
        <v>0</v>
      </c>
      <c r="DO115" s="44">
        <f t="shared" si="178"/>
        <v>0</v>
      </c>
      <c r="DP115" s="44">
        <f t="shared" si="178"/>
        <v>0</v>
      </c>
      <c r="DQ115" s="44">
        <f t="shared" si="178"/>
        <v>0</v>
      </c>
    </row>
    <row r="116" spans="1:121" x14ac:dyDescent="0.25">
      <c r="A116" s="46" t="str">
        <f t="shared" si="116"/>
        <v>02_BD</v>
      </c>
      <c r="B116" s="46" t="str">
        <f t="shared" si="116"/>
        <v>17_electricity</v>
      </c>
      <c r="C116" s="46" t="str">
        <f t="shared" si="116"/>
        <v>17_electricity</v>
      </c>
      <c r="D116" s="46" t="s">
        <v>150</v>
      </c>
      <c r="E116" s="46"/>
      <c r="F116" s="46"/>
      <c r="G116" s="47">
        <v>0</v>
      </c>
      <c r="H116" s="46"/>
      <c r="I116" s="46"/>
      <c r="J116" s="46"/>
      <c r="K116" s="46"/>
      <c r="L116" s="46"/>
      <c r="M116" s="46"/>
      <c r="N116" s="46"/>
      <c r="O116" s="46"/>
      <c r="P116" s="46"/>
      <c r="Q116" s="46"/>
      <c r="R116" s="46"/>
      <c r="S116" s="46"/>
      <c r="T116" s="46"/>
      <c r="U116" s="46"/>
      <c r="V116" s="46"/>
      <c r="W116" s="46"/>
      <c r="X116" s="46"/>
      <c r="Y116" s="46"/>
      <c r="Z116" s="46"/>
      <c r="AA116" s="46"/>
      <c r="AB116" s="46"/>
      <c r="AC116" s="46"/>
      <c r="AD116" s="46"/>
      <c r="AE116" s="46"/>
      <c r="AF116" s="46"/>
      <c r="AG116" s="46"/>
      <c r="AH116" s="46"/>
      <c r="AI116" s="46"/>
      <c r="AJ116" s="46"/>
      <c r="AK116" s="46"/>
      <c r="AL116" s="46"/>
      <c r="AM116" s="46"/>
      <c r="AN116" s="46"/>
      <c r="AO116" s="46"/>
      <c r="AP116" s="46"/>
      <c r="AQ116" s="46"/>
      <c r="AR116" s="46"/>
      <c r="AS116" s="46"/>
      <c r="AT116" s="46"/>
      <c r="AU116" s="46"/>
      <c r="AV116" s="46"/>
      <c r="AW116" s="46"/>
      <c r="AX116" s="46"/>
      <c r="AY116" s="46"/>
      <c r="AZ116" s="46"/>
      <c r="BA116" s="46"/>
      <c r="BB116" s="46"/>
      <c r="BC116" s="46"/>
      <c r="BD116" s="46"/>
      <c r="BE116" s="46"/>
      <c r="BF116" s="46"/>
      <c r="BG116" s="46"/>
      <c r="BH116" s="46"/>
      <c r="BI116" s="46"/>
      <c r="BJ116" s="46"/>
      <c r="BK116" s="46"/>
      <c r="BL116" s="46" t="str">
        <f t="shared" si="170"/>
        <v>02_BD</v>
      </c>
      <c r="BM116" s="46" t="str">
        <f t="shared" si="117"/>
        <v>d_nonenergy_ccs_17_electricity</v>
      </c>
      <c r="BN116" s="46"/>
      <c r="BO116" s="46"/>
      <c r="BP116" s="49">
        <f t="shared" ref="BP116:BQ116" si="179">BP123</f>
        <v>0</v>
      </c>
      <c r="BQ116" s="49">
        <f t="shared" si="179"/>
        <v>0</v>
      </c>
      <c r="BR116" s="49">
        <f t="shared" ref="BR116:CV116" si="180">BR123</f>
        <v>0</v>
      </c>
      <c r="BS116" s="49">
        <f t="shared" si="180"/>
        <v>0</v>
      </c>
      <c r="BT116" s="49">
        <f t="shared" si="180"/>
        <v>0</v>
      </c>
      <c r="BU116" s="49">
        <f t="shared" si="180"/>
        <v>0</v>
      </c>
      <c r="BV116" s="49">
        <f t="shared" si="180"/>
        <v>0</v>
      </c>
      <c r="BW116" s="49">
        <f t="shared" si="180"/>
        <v>0</v>
      </c>
      <c r="BX116" s="49">
        <f t="shared" si="180"/>
        <v>0</v>
      </c>
      <c r="BY116" s="49">
        <f t="shared" si="180"/>
        <v>0</v>
      </c>
      <c r="BZ116" s="49">
        <f t="shared" si="180"/>
        <v>0</v>
      </c>
      <c r="CA116" s="49">
        <f t="shared" si="180"/>
        <v>0</v>
      </c>
      <c r="CB116" s="49">
        <f t="shared" si="180"/>
        <v>0</v>
      </c>
      <c r="CC116" s="49">
        <f t="shared" si="180"/>
        <v>0</v>
      </c>
      <c r="CD116" s="49">
        <f t="shared" si="180"/>
        <v>0</v>
      </c>
      <c r="CE116" s="49">
        <f t="shared" si="180"/>
        <v>0</v>
      </c>
      <c r="CF116" s="49">
        <f t="shared" si="180"/>
        <v>0</v>
      </c>
      <c r="CG116" s="49">
        <f t="shared" si="180"/>
        <v>0</v>
      </c>
      <c r="CH116" s="49">
        <f t="shared" si="180"/>
        <v>0</v>
      </c>
      <c r="CI116" s="49">
        <f t="shared" si="180"/>
        <v>0</v>
      </c>
      <c r="CJ116" s="49">
        <f t="shared" si="180"/>
        <v>0</v>
      </c>
      <c r="CK116" s="49">
        <f t="shared" si="180"/>
        <v>0</v>
      </c>
      <c r="CL116" s="49">
        <f t="shared" si="180"/>
        <v>0</v>
      </c>
      <c r="CM116" s="49">
        <f t="shared" si="180"/>
        <v>0</v>
      </c>
      <c r="CN116" s="49">
        <f t="shared" si="180"/>
        <v>0</v>
      </c>
      <c r="CO116" s="49">
        <f t="shared" si="180"/>
        <v>0</v>
      </c>
      <c r="CP116" s="49">
        <f t="shared" si="180"/>
        <v>0</v>
      </c>
      <c r="CQ116" s="49">
        <f t="shared" si="180"/>
        <v>0</v>
      </c>
      <c r="CR116" s="49">
        <f t="shared" si="180"/>
        <v>0</v>
      </c>
      <c r="CS116" s="49">
        <f t="shared" si="180"/>
        <v>0</v>
      </c>
      <c r="CT116" s="49">
        <f t="shared" si="180"/>
        <v>0</v>
      </c>
      <c r="CU116" s="49">
        <f t="shared" si="180"/>
        <v>0</v>
      </c>
      <c r="CV116" s="49">
        <f t="shared" si="180"/>
        <v>0</v>
      </c>
      <c r="CW116" s="49">
        <f t="shared" ref="CW116:DQ116" si="181">CW123</f>
        <v>0</v>
      </c>
      <c r="CX116" s="49">
        <f t="shared" si="181"/>
        <v>0</v>
      </c>
      <c r="CY116" s="49">
        <f t="shared" si="181"/>
        <v>0</v>
      </c>
      <c r="CZ116" s="49">
        <f t="shared" si="181"/>
        <v>0</v>
      </c>
      <c r="DA116" s="49">
        <f t="shared" si="181"/>
        <v>0</v>
      </c>
      <c r="DB116" s="49">
        <f t="shared" si="181"/>
        <v>0</v>
      </c>
      <c r="DC116" s="49">
        <f t="shared" si="181"/>
        <v>0</v>
      </c>
      <c r="DD116" s="49">
        <f t="shared" si="181"/>
        <v>0</v>
      </c>
      <c r="DE116" s="49">
        <f t="shared" si="181"/>
        <v>0</v>
      </c>
      <c r="DF116" s="49">
        <f t="shared" si="181"/>
        <v>0</v>
      </c>
      <c r="DG116" s="49">
        <f t="shared" si="181"/>
        <v>0</v>
      </c>
      <c r="DH116" s="49">
        <f t="shared" si="181"/>
        <v>0</v>
      </c>
      <c r="DI116" s="49">
        <f t="shared" si="181"/>
        <v>0</v>
      </c>
      <c r="DJ116" s="49">
        <f t="shared" si="181"/>
        <v>0</v>
      </c>
      <c r="DK116" s="49">
        <f t="shared" si="181"/>
        <v>0</v>
      </c>
      <c r="DL116" s="49">
        <f t="shared" si="181"/>
        <v>0</v>
      </c>
      <c r="DM116" s="49">
        <f t="shared" si="181"/>
        <v>0</v>
      </c>
      <c r="DN116" s="49">
        <f t="shared" si="181"/>
        <v>0</v>
      </c>
      <c r="DO116" s="49">
        <f t="shared" si="181"/>
        <v>0</v>
      </c>
      <c r="DP116" s="49">
        <f t="shared" si="181"/>
        <v>0</v>
      </c>
      <c r="DQ116" s="49">
        <f t="shared" si="181"/>
        <v>0</v>
      </c>
    </row>
    <row r="117" spans="1:121" x14ac:dyDescent="0.25">
      <c r="A117" s="44" t="str">
        <f t="shared" si="116"/>
        <v>02_BD</v>
      </c>
      <c r="B117" s="44" t="str">
        <f t="shared" si="116"/>
        <v>18_heat</v>
      </c>
      <c r="C117" s="44" t="str">
        <f t="shared" si="116"/>
        <v>18_heat</v>
      </c>
      <c r="D117" s="44" t="s">
        <v>150</v>
      </c>
      <c r="E117" s="44"/>
      <c r="F117" s="44"/>
      <c r="G117" s="45">
        <v>0</v>
      </c>
      <c r="H117" s="44"/>
      <c r="I117" s="44"/>
      <c r="J117" s="44"/>
      <c r="K117" s="44"/>
      <c r="L117" s="44"/>
      <c r="M117" s="44"/>
      <c r="N117" s="44"/>
      <c r="O117" s="44"/>
      <c r="P117" s="44"/>
      <c r="Q117" s="44"/>
      <c r="R117" s="44"/>
      <c r="S117" s="44"/>
      <c r="T117" s="44"/>
      <c r="U117" s="44"/>
      <c r="V117" s="44"/>
      <c r="W117" s="44"/>
      <c r="X117" s="44"/>
      <c r="Y117" s="44"/>
      <c r="Z117" s="44"/>
      <c r="AA117" s="44"/>
      <c r="AB117" s="44"/>
      <c r="AC117" s="44"/>
      <c r="AD117" s="44"/>
      <c r="AE117" s="44"/>
      <c r="AF117" s="44"/>
      <c r="AG117" s="44"/>
      <c r="AH117" s="44"/>
      <c r="AI117" s="44"/>
      <c r="AJ117" s="44"/>
      <c r="AK117" s="44"/>
      <c r="AL117" s="44"/>
      <c r="AM117" s="44"/>
      <c r="AN117" s="44"/>
      <c r="AO117" s="44"/>
      <c r="AP117" s="44"/>
      <c r="AQ117" s="44"/>
      <c r="AR117" s="44"/>
      <c r="AS117" s="44"/>
      <c r="AT117" s="44"/>
      <c r="AU117" s="44"/>
      <c r="AV117" s="44"/>
      <c r="AW117" s="44"/>
      <c r="AX117" s="44"/>
      <c r="AY117" s="44"/>
      <c r="AZ117" s="44"/>
      <c r="BA117" s="44"/>
      <c r="BB117" s="44"/>
      <c r="BC117" s="44"/>
      <c r="BD117" s="44"/>
      <c r="BE117" s="44"/>
      <c r="BF117" s="44"/>
      <c r="BG117" s="44"/>
      <c r="BH117" s="44"/>
      <c r="BI117" s="44"/>
      <c r="BJ117" s="44"/>
      <c r="BK117" s="44"/>
      <c r="BL117" s="44" t="str">
        <f t="shared" si="170"/>
        <v>02_BD</v>
      </c>
      <c r="BM117" s="44" t="str">
        <f t="shared" si="117"/>
        <v>d_nonenergy_ccs_18_heat</v>
      </c>
      <c r="BN117" s="44"/>
      <c r="BO117" s="44"/>
      <c r="BP117" s="44">
        <f t="shared" ref="BP117:CV117" si="182">BP$50*BP46</f>
        <v>0</v>
      </c>
      <c r="BQ117" s="44">
        <f t="shared" si="182"/>
        <v>0</v>
      </c>
      <c r="BR117" s="44">
        <f t="shared" si="182"/>
        <v>0</v>
      </c>
      <c r="BS117" s="44">
        <f t="shared" si="182"/>
        <v>0</v>
      </c>
      <c r="BT117" s="44">
        <f t="shared" si="182"/>
        <v>0</v>
      </c>
      <c r="BU117" s="44">
        <f t="shared" si="182"/>
        <v>0</v>
      </c>
      <c r="BV117" s="44">
        <f t="shared" si="182"/>
        <v>0</v>
      </c>
      <c r="BW117" s="44">
        <f t="shared" si="182"/>
        <v>0</v>
      </c>
      <c r="BX117" s="44">
        <f t="shared" si="182"/>
        <v>0</v>
      </c>
      <c r="BY117" s="44">
        <f t="shared" si="182"/>
        <v>0</v>
      </c>
      <c r="BZ117" s="44">
        <f t="shared" si="182"/>
        <v>0</v>
      </c>
      <c r="CA117" s="44">
        <f t="shared" si="182"/>
        <v>0</v>
      </c>
      <c r="CB117" s="44">
        <f t="shared" si="182"/>
        <v>0</v>
      </c>
      <c r="CC117" s="44">
        <f t="shared" si="182"/>
        <v>0</v>
      </c>
      <c r="CD117" s="44">
        <f t="shared" si="182"/>
        <v>0</v>
      </c>
      <c r="CE117" s="44">
        <f t="shared" si="182"/>
        <v>0</v>
      </c>
      <c r="CF117" s="44">
        <f t="shared" si="182"/>
        <v>0</v>
      </c>
      <c r="CG117" s="44">
        <f t="shared" si="182"/>
        <v>0</v>
      </c>
      <c r="CH117" s="44">
        <f t="shared" si="182"/>
        <v>0</v>
      </c>
      <c r="CI117" s="44">
        <f t="shared" si="182"/>
        <v>0</v>
      </c>
      <c r="CJ117" s="44">
        <f t="shared" si="182"/>
        <v>0</v>
      </c>
      <c r="CK117" s="44">
        <f t="shared" si="182"/>
        <v>0</v>
      </c>
      <c r="CL117" s="44">
        <f t="shared" si="182"/>
        <v>0</v>
      </c>
      <c r="CM117" s="44">
        <f t="shared" si="182"/>
        <v>0</v>
      </c>
      <c r="CN117" s="44">
        <f t="shared" si="182"/>
        <v>0</v>
      </c>
      <c r="CO117" s="44">
        <f t="shared" si="182"/>
        <v>0</v>
      </c>
      <c r="CP117" s="44">
        <f t="shared" si="182"/>
        <v>0</v>
      </c>
      <c r="CQ117" s="44">
        <f t="shared" si="182"/>
        <v>0</v>
      </c>
      <c r="CR117" s="44">
        <f t="shared" si="182"/>
        <v>0</v>
      </c>
      <c r="CS117" s="44">
        <f t="shared" si="182"/>
        <v>0</v>
      </c>
      <c r="CT117" s="44">
        <f t="shared" si="182"/>
        <v>0</v>
      </c>
      <c r="CU117" s="44">
        <f t="shared" si="182"/>
        <v>0</v>
      </c>
      <c r="CV117" s="44">
        <f t="shared" si="182"/>
        <v>0</v>
      </c>
      <c r="CW117" s="44">
        <f t="shared" ref="CW117:DQ117" si="183">CW$50*CW46</f>
        <v>0</v>
      </c>
      <c r="CX117" s="44">
        <f t="shared" si="183"/>
        <v>0</v>
      </c>
      <c r="CY117" s="44">
        <f t="shared" si="183"/>
        <v>0</v>
      </c>
      <c r="CZ117" s="44">
        <f t="shared" si="183"/>
        <v>0</v>
      </c>
      <c r="DA117" s="44">
        <f t="shared" si="183"/>
        <v>0</v>
      </c>
      <c r="DB117" s="44">
        <f t="shared" si="183"/>
        <v>0</v>
      </c>
      <c r="DC117" s="44">
        <f t="shared" si="183"/>
        <v>0</v>
      </c>
      <c r="DD117" s="44">
        <f t="shared" si="183"/>
        <v>0</v>
      </c>
      <c r="DE117" s="44">
        <f t="shared" si="183"/>
        <v>0</v>
      </c>
      <c r="DF117" s="44">
        <f t="shared" si="183"/>
        <v>0</v>
      </c>
      <c r="DG117" s="44">
        <f t="shared" si="183"/>
        <v>0</v>
      </c>
      <c r="DH117" s="44">
        <f t="shared" si="183"/>
        <v>0</v>
      </c>
      <c r="DI117" s="44">
        <f t="shared" si="183"/>
        <v>0</v>
      </c>
      <c r="DJ117" s="44">
        <f t="shared" si="183"/>
        <v>0</v>
      </c>
      <c r="DK117" s="44">
        <f t="shared" si="183"/>
        <v>0</v>
      </c>
      <c r="DL117" s="44">
        <f t="shared" si="183"/>
        <v>0</v>
      </c>
      <c r="DM117" s="44">
        <f t="shared" si="183"/>
        <v>0</v>
      </c>
      <c r="DN117" s="44">
        <f t="shared" si="183"/>
        <v>0</v>
      </c>
      <c r="DO117" s="44">
        <f t="shared" si="183"/>
        <v>0</v>
      </c>
      <c r="DP117" s="44">
        <f t="shared" si="183"/>
        <v>0</v>
      </c>
      <c r="DQ117" s="44">
        <f t="shared" si="183"/>
        <v>0</v>
      </c>
    </row>
    <row r="119" spans="1:121" x14ac:dyDescent="0.25">
      <c r="BM119" s="5" t="s">
        <v>153</v>
      </c>
    </row>
    <row r="120" spans="1:121" x14ac:dyDescent="0.25">
      <c r="BL120" s="46" t="s">
        <v>4</v>
      </c>
      <c r="BM120" s="46" t="s">
        <v>169</v>
      </c>
      <c r="BN120" s="46"/>
      <c r="BO120" s="46"/>
      <c r="BP120" s="47">
        <f t="shared" ref="BP120:BP123" si="184">BQ120</f>
        <v>0</v>
      </c>
      <c r="BQ120" s="47">
        <f t="shared" ref="BQ120:CV120" si="185">BQ$50*BQ45</f>
        <v>0</v>
      </c>
      <c r="BR120" s="47">
        <f t="shared" si="185"/>
        <v>0</v>
      </c>
      <c r="BS120" s="47">
        <f t="shared" si="185"/>
        <v>0</v>
      </c>
      <c r="BT120" s="47">
        <f t="shared" si="185"/>
        <v>0</v>
      </c>
      <c r="BU120" s="47">
        <f t="shared" si="185"/>
        <v>0</v>
      </c>
      <c r="BV120" s="47">
        <f t="shared" si="185"/>
        <v>0</v>
      </c>
      <c r="BW120" s="47">
        <f t="shared" si="185"/>
        <v>0</v>
      </c>
      <c r="BX120" s="47">
        <f t="shared" si="185"/>
        <v>0</v>
      </c>
      <c r="BY120" s="47">
        <f t="shared" si="185"/>
        <v>0</v>
      </c>
      <c r="BZ120" s="47">
        <f t="shared" si="185"/>
        <v>0</v>
      </c>
      <c r="CA120" s="47">
        <f t="shared" si="185"/>
        <v>0</v>
      </c>
      <c r="CB120" s="47">
        <f t="shared" si="185"/>
        <v>0</v>
      </c>
      <c r="CC120" s="47">
        <f t="shared" si="185"/>
        <v>0</v>
      </c>
      <c r="CD120" s="47">
        <f t="shared" si="185"/>
        <v>0</v>
      </c>
      <c r="CE120" s="47">
        <f t="shared" si="185"/>
        <v>0</v>
      </c>
      <c r="CF120" s="47">
        <f t="shared" si="185"/>
        <v>0</v>
      </c>
      <c r="CG120" s="47">
        <f t="shared" si="185"/>
        <v>0</v>
      </c>
      <c r="CH120" s="47">
        <f t="shared" si="185"/>
        <v>0</v>
      </c>
      <c r="CI120" s="47">
        <f t="shared" si="185"/>
        <v>0</v>
      </c>
      <c r="CJ120" s="47">
        <f t="shared" si="185"/>
        <v>0</v>
      </c>
      <c r="CK120" s="47">
        <f t="shared" si="185"/>
        <v>0</v>
      </c>
      <c r="CL120" s="47">
        <f t="shared" si="185"/>
        <v>0</v>
      </c>
      <c r="CM120" s="47">
        <f t="shared" si="185"/>
        <v>0</v>
      </c>
      <c r="CN120" s="47">
        <f t="shared" si="185"/>
        <v>0</v>
      </c>
      <c r="CO120" s="47">
        <f t="shared" si="185"/>
        <v>0</v>
      </c>
      <c r="CP120" s="47">
        <f t="shared" si="185"/>
        <v>0</v>
      </c>
      <c r="CQ120" s="47">
        <f t="shared" si="185"/>
        <v>0</v>
      </c>
      <c r="CR120" s="47">
        <f t="shared" si="185"/>
        <v>0</v>
      </c>
      <c r="CS120" s="47">
        <f t="shared" si="185"/>
        <v>0</v>
      </c>
      <c r="CT120" s="47">
        <f t="shared" si="185"/>
        <v>0</v>
      </c>
      <c r="CU120" s="47">
        <f t="shared" si="185"/>
        <v>0</v>
      </c>
      <c r="CV120" s="47">
        <f t="shared" si="185"/>
        <v>0</v>
      </c>
      <c r="CW120" s="47">
        <f t="shared" ref="CW120:DQ120" si="186">CW$50*CW45</f>
        <v>0</v>
      </c>
      <c r="CX120" s="47">
        <f t="shared" si="186"/>
        <v>0</v>
      </c>
      <c r="CY120" s="47">
        <f t="shared" si="186"/>
        <v>0</v>
      </c>
      <c r="CZ120" s="47">
        <f t="shared" si="186"/>
        <v>0</v>
      </c>
      <c r="DA120" s="47">
        <f t="shared" si="186"/>
        <v>0</v>
      </c>
      <c r="DB120" s="47">
        <f t="shared" si="186"/>
        <v>0</v>
      </c>
      <c r="DC120" s="47">
        <f t="shared" si="186"/>
        <v>0</v>
      </c>
      <c r="DD120" s="47">
        <f t="shared" si="186"/>
        <v>0</v>
      </c>
      <c r="DE120" s="47">
        <f t="shared" si="186"/>
        <v>0</v>
      </c>
      <c r="DF120" s="47">
        <f t="shared" si="186"/>
        <v>0</v>
      </c>
      <c r="DG120" s="47">
        <f t="shared" si="186"/>
        <v>0</v>
      </c>
      <c r="DH120" s="47">
        <f t="shared" si="186"/>
        <v>0</v>
      </c>
      <c r="DI120" s="47">
        <f t="shared" si="186"/>
        <v>0</v>
      </c>
      <c r="DJ120" s="47">
        <f t="shared" si="186"/>
        <v>0</v>
      </c>
      <c r="DK120" s="47">
        <f t="shared" si="186"/>
        <v>0</v>
      </c>
      <c r="DL120" s="47">
        <f t="shared" si="186"/>
        <v>0</v>
      </c>
      <c r="DM120" s="47">
        <f t="shared" si="186"/>
        <v>0</v>
      </c>
      <c r="DN120" s="47">
        <f t="shared" si="186"/>
        <v>0</v>
      </c>
      <c r="DO120" s="47">
        <f t="shared" si="186"/>
        <v>0</v>
      </c>
      <c r="DP120" s="47">
        <f t="shared" si="186"/>
        <v>0</v>
      </c>
      <c r="DQ120" s="47">
        <f t="shared" si="186"/>
        <v>0</v>
      </c>
    </row>
    <row r="121" spans="1:121" x14ac:dyDescent="0.25">
      <c r="BL121" s="46" t="s">
        <v>4</v>
      </c>
      <c r="BM121" s="46" t="s">
        <v>170</v>
      </c>
      <c r="BN121" s="46"/>
      <c r="BO121" s="46"/>
      <c r="BP121" s="47">
        <f t="shared" si="184"/>
        <v>0</v>
      </c>
      <c r="BQ121" s="47" cm="1">
        <f t="array" ref="BQ121">INDEX(prod_est,$H$15+$I$15-1,MATCH(BQ53,$BQ$53:$DQ$53,0))*BQ50*BQ48</f>
        <v>0</v>
      </c>
      <c r="BR121" s="47" cm="1">
        <f t="array" ref="BR121">INDEX(prod_est,$H$15+$I$15-1,MATCH(BR53,$BQ$53:$DQ$53,0))*BR50*BR48</f>
        <v>0</v>
      </c>
      <c r="BS121" s="47" cm="1">
        <f t="array" ref="BS121">INDEX(prod_est,$H$15+$I$15-1,MATCH(BS53,$BQ$53:$DQ$53,0))*BS50*BS48</f>
        <v>0</v>
      </c>
      <c r="BT121" s="47" cm="1">
        <f t="array" ref="BT121">INDEX(prod_est,$H$15+$I$15-1,MATCH(BT53,$BQ$53:$DQ$53,0))*BT50*BT48</f>
        <v>0</v>
      </c>
      <c r="BU121" s="47" cm="1">
        <f t="array" ref="BU121">INDEX(prod_est,$H$15+$I$15-1,MATCH(BU53,$BQ$53:$DQ$53,0))*BU50*BU48</f>
        <v>0</v>
      </c>
      <c r="BV121" s="47" cm="1">
        <f t="array" ref="BV121">INDEX(prod_est,$H$15+$I$15-1,MATCH(BV53,$BQ$53:$DQ$53,0))*BV50*BV48</f>
        <v>0</v>
      </c>
      <c r="BW121" s="47" cm="1">
        <f t="array" ref="BW121">INDEX(prod_est,$H$15+$I$15-1,MATCH(BW53,$BQ$53:$DQ$53,0))*BW50*BW48</f>
        <v>0</v>
      </c>
      <c r="BX121" s="47" cm="1">
        <f t="array" ref="BX121">INDEX(prod_est,$H$15+$I$15-1,MATCH(BX53,$BQ$53:$DQ$53,0))*BX50*BX48</f>
        <v>0</v>
      </c>
      <c r="BY121" s="47" cm="1">
        <f t="array" ref="BY121">INDEX(prod_est,$H$15+$I$15-1,MATCH(BY53,$BQ$53:$DQ$53,0))*BY50*BY48</f>
        <v>0</v>
      </c>
      <c r="BZ121" s="47" cm="1">
        <f t="array" ref="BZ121">INDEX(prod_est,$H$15+$I$15-1,MATCH(BZ53,$BQ$53:$DQ$53,0))*BZ50*BZ48</f>
        <v>0</v>
      </c>
      <c r="CA121" s="47" cm="1">
        <f t="array" ref="CA121">INDEX(prod_est,$H$15+$I$15-1,MATCH(CA53,$BQ$53:$DQ$53,0))*CA50*CA48</f>
        <v>0</v>
      </c>
      <c r="CB121" s="47" cm="1">
        <f t="array" ref="CB121">INDEX(prod_est,$H$15+$I$15-1,MATCH(CB53,$BQ$53:$DQ$53,0))*CB50*CB48</f>
        <v>0</v>
      </c>
      <c r="CC121" s="47" cm="1">
        <f t="array" ref="CC121">INDEX(prod_est,$H$15+$I$15-1,MATCH(CC53,$BQ$53:$DQ$53,0))*CC50*CC48</f>
        <v>0</v>
      </c>
      <c r="CD121" s="47" cm="1">
        <f t="array" ref="CD121">INDEX(prod_est,$H$15+$I$15-1,MATCH(CD53,$BQ$53:$DQ$53,0))*CD50*CD48</f>
        <v>0</v>
      </c>
      <c r="CE121" s="47" cm="1">
        <f t="array" ref="CE121">INDEX(prod_est,$H$15+$I$15-1,MATCH(CE53,$BQ$53:$DQ$53,0))*CE50*CE48</f>
        <v>0</v>
      </c>
      <c r="CF121" s="47" cm="1">
        <f t="array" ref="CF121">INDEX(prod_est,$H$15+$I$15-1,MATCH(CF53,$BQ$53:$DQ$53,0))*CF50*CF48</f>
        <v>0</v>
      </c>
      <c r="CG121" s="47" cm="1">
        <f t="array" ref="CG121">INDEX(prod_est,$H$15+$I$15-1,MATCH(CG53,$BQ$53:$DQ$53,0))*CG50*CG48</f>
        <v>0</v>
      </c>
      <c r="CH121" s="47" cm="1">
        <f t="array" ref="CH121">INDEX(prod_est,$H$15+$I$15-1,MATCH(CH53,$BQ$53:$DQ$53,0))*CH50*CH48</f>
        <v>0</v>
      </c>
      <c r="CI121" s="47" cm="1">
        <f t="array" ref="CI121">INDEX(prod_est,$H$15+$I$15-1,MATCH(CI53,$BQ$53:$DQ$53,0))*CI50*CI48</f>
        <v>0</v>
      </c>
      <c r="CJ121" s="47" cm="1">
        <f t="array" ref="CJ121">INDEX(prod_est,$H$15+$I$15-1,MATCH(CJ53,$BQ$53:$DQ$53,0))*CJ50*CJ48</f>
        <v>0</v>
      </c>
      <c r="CK121" s="47" cm="1">
        <f t="array" ref="CK121">INDEX(prod_est,$H$15+$I$15-1,MATCH(CK53,$BQ$53:$DQ$53,0))*CK50*CK48</f>
        <v>0</v>
      </c>
      <c r="CL121" s="47" cm="1">
        <f t="array" ref="CL121">INDEX(prod_est,$H$15+$I$15-1,MATCH(CL53,$BQ$53:$DQ$53,0))*CL50*CL48</f>
        <v>0</v>
      </c>
      <c r="CM121" s="47" cm="1">
        <f t="array" ref="CM121">INDEX(prod_est,$H$15+$I$15-1,MATCH(CM53,$BQ$53:$DQ$53,0))*CM50*CM48</f>
        <v>0</v>
      </c>
      <c r="CN121" s="47" cm="1">
        <f t="array" ref="CN121">INDEX(prod_est,$H$15+$I$15-1,MATCH(CN53,$BQ$53:$DQ$53,0))*CN50*CN48</f>
        <v>0</v>
      </c>
      <c r="CO121" s="47" cm="1">
        <f t="array" ref="CO121">INDEX(prod_est,$H$15+$I$15-1,MATCH(CO53,$BQ$53:$DQ$53,0))*CO50*CO48</f>
        <v>0</v>
      </c>
      <c r="CP121" s="47" cm="1">
        <f t="array" ref="CP121">INDEX(prod_est,$H$15+$I$15-1,MATCH(CP53,$BQ$53:$DQ$53,0))*CP50*CP48</f>
        <v>0</v>
      </c>
      <c r="CQ121" s="47" cm="1">
        <f t="array" ref="CQ121">INDEX(prod_est,$H$15+$I$15-1,MATCH(CQ53,$BQ$53:$DQ$53,0))*CQ50*CQ48</f>
        <v>0</v>
      </c>
      <c r="CR121" s="47" cm="1">
        <f t="array" ref="CR121">INDEX(prod_est,$H$15+$I$15-1,MATCH(CR53,$BQ$53:$DQ$53,0))*CR50*CR48</f>
        <v>0</v>
      </c>
      <c r="CS121" s="47" cm="1">
        <f t="array" ref="CS121">INDEX(prod_est,$H$15+$I$15-1,MATCH(CS53,$BQ$53:$DQ$53,0))*CS50*CS48</f>
        <v>0</v>
      </c>
      <c r="CT121" s="47" cm="1">
        <f t="array" ref="CT121">INDEX(prod_est,$H$15+$I$15-1,MATCH(CT53,$BQ$53:$DQ$53,0))*CT50*CT48</f>
        <v>0</v>
      </c>
      <c r="CU121" s="47" cm="1">
        <f t="array" ref="CU121">INDEX(prod_est,$H$15+$I$15-1,MATCH(CU53,$BQ$53:$DQ$53,0))*CU50*CU48</f>
        <v>0</v>
      </c>
      <c r="CV121" s="47" cm="1">
        <f t="array" ref="CV121">INDEX(prod_est,$H$15+$I$15-1,MATCH(CV53,$BQ$53:$DQ$53,0))*CV50*CV48</f>
        <v>0</v>
      </c>
      <c r="CW121" s="47" cm="1">
        <f t="array" ref="CW121">INDEX(prod_est,$H$15+$I$15-1,MATCH(CW53,$BQ$53:$DQ$53,0))*CW50*CW48</f>
        <v>0</v>
      </c>
      <c r="CX121" s="47" cm="1">
        <f t="array" ref="CX121">INDEX(prod_est,$H$15+$I$15-1,MATCH(CX53,$BQ$53:$DQ$53,0))*CX50*CX48</f>
        <v>0</v>
      </c>
      <c r="CY121" s="47" cm="1">
        <f t="array" ref="CY121">INDEX(prod_est,$H$15+$I$15-1,MATCH(CY53,$BQ$53:$DQ$53,0))*CY50*CY48</f>
        <v>0</v>
      </c>
      <c r="CZ121" s="47" cm="1">
        <f t="array" ref="CZ121">INDEX(prod_est,$H$15+$I$15-1,MATCH(CZ53,$BQ$53:$DQ$53,0))*CZ50*CZ48</f>
        <v>0</v>
      </c>
      <c r="DA121" s="47" cm="1">
        <f t="array" ref="DA121">INDEX(prod_est,$H$15+$I$15-1,MATCH(DA53,$BQ$53:$DQ$53,0))*DA50*DA48</f>
        <v>0</v>
      </c>
      <c r="DB121" s="47" cm="1">
        <f t="array" ref="DB121">INDEX(prod_est,$H$15+$I$15-1,MATCH(DB53,$BQ$53:$DQ$53,0))*DB50*DB48</f>
        <v>0</v>
      </c>
      <c r="DC121" s="47" cm="1">
        <f t="array" ref="DC121">INDEX(prod_est,$H$15+$I$15-1,MATCH(DC53,$BQ$53:$DQ$53,0))*DC50*DC48</f>
        <v>0</v>
      </c>
      <c r="DD121" s="47" cm="1">
        <f t="array" ref="DD121">INDEX(prod_est,$H$15+$I$15-1,MATCH(DD53,$BQ$53:$DQ$53,0))*DD50*DD48</f>
        <v>0</v>
      </c>
      <c r="DE121" s="47" cm="1">
        <f t="array" ref="DE121">INDEX(prod_est,$H$15+$I$15-1,MATCH(DE53,$BQ$53:$DQ$53,0))*DE50*DE48</f>
        <v>0</v>
      </c>
      <c r="DF121" s="47" cm="1">
        <f t="array" ref="DF121">INDEX(prod_est,$H$15+$I$15-1,MATCH(DF53,$BQ$53:$DQ$53,0))*DF50*DF48</f>
        <v>0</v>
      </c>
      <c r="DG121" s="47" cm="1">
        <f t="array" ref="DG121">INDEX(prod_est,$H$15+$I$15-1,MATCH(DG53,$BQ$53:$DQ$53,0))*DG50*DG48</f>
        <v>0</v>
      </c>
      <c r="DH121" s="47" cm="1">
        <f t="array" ref="DH121">INDEX(prod_est,$H$15+$I$15-1,MATCH(DH53,$BQ$53:$DQ$53,0))*DH50*DH48</f>
        <v>0</v>
      </c>
      <c r="DI121" s="47" cm="1">
        <f t="array" ref="DI121">INDEX(prod_est,$H$15+$I$15-1,MATCH(DI53,$BQ$53:$DQ$53,0))*DI50*DI48</f>
        <v>0</v>
      </c>
      <c r="DJ121" s="47" cm="1">
        <f t="array" ref="DJ121">INDEX(prod_est,$H$15+$I$15-1,MATCH(DJ53,$BQ$53:$DQ$53,0))*DJ50*DJ48</f>
        <v>0</v>
      </c>
      <c r="DK121" s="47" cm="1">
        <f t="array" ref="DK121">INDEX(prod_est,$H$15+$I$15-1,MATCH(DK53,$BQ$53:$DQ$53,0))*DK50*DK48</f>
        <v>0</v>
      </c>
      <c r="DL121" s="47" cm="1">
        <f t="array" ref="DL121">INDEX(prod_est,$H$15+$I$15-1,MATCH(DL53,$BQ$53:$DQ$53,0))*DL50*DL48</f>
        <v>0</v>
      </c>
      <c r="DM121" s="47" cm="1">
        <f t="array" ref="DM121">INDEX(prod_est,$H$15+$I$15-1,MATCH(DM53,$BQ$53:$DQ$53,0))*DM50*DM48</f>
        <v>0</v>
      </c>
      <c r="DN121" s="47" cm="1">
        <f t="array" ref="DN121">INDEX(prod_est,$H$15+$I$15-1,MATCH(DN53,$BQ$53:$DQ$53,0))*DN50*DN48</f>
        <v>0</v>
      </c>
      <c r="DO121" s="47" cm="1">
        <f t="array" ref="DO121">INDEX(prod_est,$H$15+$I$15-1,MATCH(DO53,$BQ$53:$DQ$53,0))*DO50*DO48</f>
        <v>0</v>
      </c>
      <c r="DP121" s="47" cm="1">
        <f t="array" ref="DP121">INDEX(prod_est,$H$15+$I$15-1,MATCH(DP53,$BQ$53:$DQ$53,0))*DP50*DP48</f>
        <v>0</v>
      </c>
      <c r="DQ121" s="47" cm="1">
        <f t="array" ref="DQ121">INDEX(prod_est,$H$15+$I$15-1,MATCH(DQ53,$BQ$53:$DQ$53,0))*DQ50*DQ48</f>
        <v>0</v>
      </c>
    </row>
    <row r="122" spans="1:121" x14ac:dyDescent="0.25">
      <c r="BL122" s="46" t="s">
        <v>4</v>
      </c>
      <c r="BM122" s="46" t="s">
        <v>154</v>
      </c>
      <c r="BN122" s="46"/>
      <c r="BO122" s="46"/>
      <c r="BP122" s="47">
        <f t="shared" si="184"/>
        <v>0</v>
      </c>
      <c r="BQ122" s="47">
        <f t="shared" ref="BQ122:CV122" si="187">BQ121*1000*$J$8*$J$9</f>
        <v>0</v>
      </c>
      <c r="BR122" s="47">
        <f t="shared" si="187"/>
        <v>0</v>
      </c>
      <c r="BS122" s="47">
        <f t="shared" si="187"/>
        <v>0</v>
      </c>
      <c r="BT122" s="47">
        <f t="shared" si="187"/>
        <v>0</v>
      </c>
      <c r="BU122" s="47">
        <f t="shared" si="187"/>
        <v>0</v>
      </c>
      <c r="BV122" s="47">
        <f t="shared" si="187"/>
        <v>0</v>
      </c>
      <c r="BW122" s="47">
        <f t="shared" si="187"/>
        <v>0</v>
      </c>
      <c r="BX122" s="47">
        <f t="shared" si="187"/>
        <v>0</v>
      </c>
      <c r="BY122" s="47">
        <f t="shared" si="187"/>
        <v>0</v>
      </c>
      <c r="BZ122" s="47">
        <f t="shared" si="187"/>
        <v>0</v>
      </c>
      <c r="CA122" s="47">
        <f t="shared" si="187"/>
        <v>0</v>
      </c>
      <c r="CB122" s="47">
        <f t="shared" si="187"/>
        <v>0</v>
      </c>
      <c r="CC122" s="47">
        <f t="shared" si="187"/>
        <v>0</v>
      </c>
      <c r="CD122" s="47">
        <f t="shared" si="187"/>
        <v>0</v>
      </c>
      <c r="CE122" s="47">
        <f t="shared" si="187"/>
        <v>0</v>
      </c>
      <c r="CF122" s="47">
        <f t="shared" si="187"/>
        <v>0</v>
      </c>
      <c r="CG122" s="47">
        <f t="shared" si="187"/>
        <v>0</v>
      </c>
      <c r="CH122" s="47">
        <f t="shared" si="187"/>
        <v>0</v>
      </c>
      <c r="CI122" s="47">
        <f t="shared" si="187"/>
        <v>0</v>
      </c>
      <c r="CJ122" s="47">
        <f t="shared" si="187"/>
        <v>0</v>
      </c>
      <c r="CK122" s="47">
        <f t="shared" si="187"/>
        <v>0</v>
      </c>
      <c r="CL122" s="47">
        <f t="shared" si="187"/>
        <v>0</v>
      </c>
      <c r="CM122" s="47">
        <f t="shared" si="187"/>
        <v>0</v>
      </c>
      <c r="CN122" s="47">
        <f t="shared" si="187"/>
        <v>0</v>
      </c>
      <c r="CO122" s="47">
        <f t="shared" si="187"/>
        <v>0</v>
      </c>
      <c r="CP122" s="47">
        <f t="shared" si="187"/>
        <v>0</v>
      </c>
      <c r="CQ122" s="47">
        <f t="shared" si="187"/>
        <v>0</v>
      </c>
      <c r="CR122" s="47">
        <f t="shared" si="187"/>
        <v>0</v>
      </c>
      <c r="CS122" s="47">
        <f t="shared" si="187"/>
        <v>0</v>
      </c>
      <c r="CT122" s="47">
        <f t="shared" si="187"/>
        <v>0</v>
      </c>
      <c r="CU122" s="47">
        <f t="shared" si="187"/>
        <v>0</v>
      </c>
      <c r="CV122" s="47">
        <f t="shared" si="187"/>
        <v>0</v>
      </c>
      <c r="CW122" s="47">
        <f t="shared" ref="CW122:DQ122" si="188">CW121*1000*$J$8*$J$9</f>
        <v>0</v>
      </c>
      <c r="CX122" s="47">
        <f t="shared" si="188"/>
        <v>0</v>
      </c>
      <c r="CY122" s="47">
        <f t="shared" si="188"/>
        <v>0</v>
      </c>
      <c r="CZ122" s="47">
        <f t="shared" si="188"/>
        <v>0</v>
      </c>
      <c r="DA122" s="47">
        <f t="shared" si="188"/>
        <v>0</v>
      </c>
      <c r="DB122" s="47">
        <f t="shared" si="188"/>
        <v>0</v>
      </c>
      <c r="DC122" s="47">
        <f t="shared" si="188"/>
        <v>0</v>
      </c>
      <c r="DD122" s="47">
        <f t="shared" si="188"/>
        <v>0</v>
      </c>
      <c r="DE122" s="47">
        <f t="shared" si="188"/>
        <v>0</v>
      </c>
      <c r="DF122" s="47">
        <f t="shared" si="188"/>
        <v>0</v>
      </c>
      <c r="DG122" s="47">
        <f t="shared" si="188"/>
        <v>0</v>
      </c>
      <c r="DH122" s="47">
        <f t="shared" si="188"/>
        <v>0</v>
      </c>
      <c r="DI122" s="47">
        <f t="shared" si="188"/>
        <v>0</v>
      </c>
      <c r="DJ122" s="47">
        <f t="shared" si="188"/>
        <v>0</v>
      </c>
      <c r="DK122" s="47">
        <f t="shared" si="188"/>
        <v>0</v>
      </c>
      <c r="DL122" s="47">
        <f t="shared" si="188"/>
        <v>0</v>
      </c>
      <c r="DM122" s="47">
        <f t="shared" si="188"/>
        <v>0</v>
      </c>
      <c r="DN122" s="47">
        <f t="shared" si="188"/>
        <v>0</v>
      </c>
      <c r="DO122" s="47">
        <f t="shared" si="188"/>
        <v>0</v>
      </c>
      <c r="DP122" s="47">
        <f t="shared" si="188"/>
        <v>0</v>
      </c>
      <c r="DQ122" s="47">
        <f t="shared" si="188"/>
        <v>0</v>
      </c>
    </row>
    <row r="123" spans="1:121" x14ac:dyDescent="0.25">
      <c r="BL123" s="50" t="s">
        <v>4</v>
      </c>
      <c r="BM123" s="50" t="s">
        <v>168</v>
      </c>
      <c r="BN123" s="50"/>
      <c r="BO123" s="50"/>
      <c r="BP123" s="56">
        <f t="shared" si="184"/>
        <v>0</v>
      </c>
      <c r="BQ123" s="56">
        <f t="shared" ref="BQ123:CV123" si="189">BQ120+BQ122</f>
        <v>0</v>
      </c>
      <c r="BR123" s="56">
        <f t="shared" si="189"/>
        <v>0</v>
      </c>
      <c r="BS123" s="56">
        <f t="shared" si="189"/>
        <v>0</v>
      </c>
      <c r="BT123" s="56">
        <f t="shared" si="189"/>
        <v>0</v>
      </c>
      <c r="BU123" s="56">
        <f t="shared" si="189"/>
        <v>0</v>
      </c>
      <c r="BV123" s="56">
        <f t="shared" si="189"/>
        <v>0</v>
      </c>
      <c r="BW123" s="56">
        <f t="shared" si="189"/>
        <v>0</v>
      </c>
      <c r="BX123" s="56">
        <f t="shared" si="189"/>
        <v>0</v>
      </c>
      <c r="BY123" s="56">
        <f t="shared" si="189"/>
        <v>0</v>
      </c>
      <c r="BZ123" s="56">
        <f t="shared" si="189"/>
        <v>0</v>
      </c>
      <c r="CA123" s="56">
        <f t="shared" si="189"/>
        <v>0</v>
      </c>
      <c r="CB123" s="56">
        <f t="shared" si="189"/>
        <v>0</v>
      </c>
      <c r="CC123" s="56">
        <f t="shared" si="189"/>
        <v>0</v>
      </c>
      <c r="CD123" s="56">
        <f t="shared" si="189"/>
        <v>0</v>
      </c>
      <c r="CE123" s="56">
        <f t="shared" si="189"/>
        <v>0</v>
      </c>
      <c r="CF123" s="56">
        <f t="shared" si="189"/>
        <v>0</v>
      </c>
      <c r="CG123" s="56">
        <f t="shared" si="189"/>
        <v>0</v>
      </c>
      <c r="CH123" s="56">
        <f t="shared" si="189"/>
        <v>0</v>
      </c>
      <c r="CI123" s="56">
        <f t="shared" si="189"/>
        <v>0</v>
      </c>
      <c r="CJ123" s="56">
        <f t="shared" si="189"/>
        <v>0</v>
      </c>
      <c r="CK123" s="56">
        <f t="shared" si="189"/>
        <v>0</v>
      </c>
      <c r="CL123" s="56">
        <f t="shared" si="189"/>
        <v>0</v>
      </c>
      <c r="CM123" s="56">
        <f t="shared" si="189"/>
        <v>0</v>
      </c>
      <c r="CN123" s="56">
        <f t="shared" si="189"/>
        <v>0</v>
      </c>
      <c r="CO123" s="56">
        <f t="shared" si="189"/>
        <v>0</v>
      </c>
      <c r="CP123" s="56">
        <f t="shared" si="189"/>
        <v>0</v>
      </c>
      <c r="CQ123" s="56">
        <f t="shared" si="189"/>
        <v>0</v>
      </c>
      <c r="CR123" s="56">
        <f t="shared" si="189"/>
        <v>0</v>
      </c>
      <c r="CS123" s="56">
        <f t="shared" si="189"/>
        <v>0</v>
      </c>
      <c r="CT123" s="56">
        <f t="shared" si="189"/>
        <v>0</v>
      </c>
      <c r="CU123" s="56">
        <f t="shared" si="189"/>
        <v>0</v>
      </c>
      <c r="CV123" s="56">
        <f t="shared" si="189"/>
        <v>0</v>
      </c>
      <c r="CW123" s="56">
        <f t="shared" ref="CW123:DQ123" si="190">CW120+CW122</f>
        <v>0</v>
      </c>
      <c r="CX123" s="56">
        <f t="shared" si="190"/>
        <v>0</v>
      </c>
      <c r="CY123" s="56">
        <f t="shared" si="190"/>
        <v>0</v>
      </c>
      <c r="CZ123" s="56">
        <f t="shared" si="190"/>
        <v>0</v>
      </c>
      <c r="DA123" s="56">
        <f t="shared" si="190"/>
        <v>0</v>
      </c>
      <c r="DB123" s="56">
        <f t="shared" si="190"/>
        <v>0</v>
      </c>
      <c r="DC123" s="56">
        <f t="shared" si="190"/>
        <v>0</v>
      </c>
      <c r="DD123" s="56">
        <f t="shared" si="190"/>
        <v>0</v>
      </c>
      <c r="DE123" s="56">
        <f t="shared" si="190"/>
        <v>0</v>
      </c>
      <c r="DF123" s="56">
        <f t="shared" si="190"/>
        <v>0</v>
      </c>
      <c r="DG123" s="56">
        <f t="shared" si="190"/>
        <v>0</v>
      </c>
      <c r="DH123" s="56">
        <f t="shared" si="190"/>
        <v>0</v>
      </c>
      <c r="DI123" s="56">
        <f t="shared" si="190"/>
        <v>0</v>
      </c>
      <c r="DJ123" s="56">
        <f t="shared" si="190"/>
        <v>0</v>
      </c>
      <c r="DK123" s="56">
        <f t="shared" si="190"/>
        <v>0</v>
      </c>
      <c r="DL123" s="56">
        <f t="shared" si="190"/>
        <v>0</v>
      </c>
      <c r="DM123" s="56">
        <f t="shared" si="190"/>
        <v>0</v>
      </c>
      <c r="DN123" s="56">
        <f t="shared" si="190"/>
        <v>0</v>
      </c>
      <c r="DO123" s="56">
        <f t="shared" si="190"/>
        <v>0</v>
      </c>
      <c r="DP123" s="56">
        <f t="shared" si="190"/>
        <v>0</v>
      </c>
      <c r="DQ123" s="56">
        <f t="shared" si="190"/>
        <v>0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DQ123"/>
  <sheetViews>
    <sheetView showGridLines="0" workbookViewId="0">
      <selection activeCell="C17" sqref="C17"/>
    </sheetView>
  </sheetViews>
  <sheetFormatPr defaultRowHeight="15" x14ac:dyDescent="0.25"/>
  <cols>
    <col min="2" max="2" width="29.85546875" customWidth="1"/>
    <col min="3" max="3" width="25.5703125" customWidth="1"/>
    <col min="4" max="5" width="26.7109375" customWidth="1"/>
    <col min="6" max="6" width="16.85546875" customWidth="1"/>
    <col min="7" max="8" width="14.42578125" customWidth="1"/>
    <col min="10" max="11" width="14.5703125" customWidth="1"/>
    <col min="65" max="65" width="27.5703125" customWidth="1"/>
    <col min="69" max="101" width="10.5703125" bestFit="1" customWidth="1"/>
  </cols>
  <sheetData>
    <row r="1" spans="1:121" x14ac:dyDescent="0.25">
      <c r="A1" s="6" t="s">
        <v>174</v>
      </c>
    </row>
    <row r="2" spans="1:121" x14ac:dyDescent="0.25">
      <c r="A2" s="6" t="s">
        <v>175</v>
      </c>
    </row>
    <row r="3" spans="1:121" x14ac:dyDescent="0.25">
      <c r="G3" s="34" t="str">
        <f>A18&amp;" 2018"</f>
        <v>03_CDA 2018</v>
      </c>
      <c r="H3" s="34" t="s">
        <v>138</v>
      </c>
      <c r="J3" s="34" t="s">
        <v>122</v>
      </c>
      <c r="K3" s="34"/>
    </row>
    <row r="4" spans="1:121" x14ac:dyDescent="0.25">
      <c r="G4" s="35">
        <v>0</v>
      </c>
      <c r="H4" s="36" t="s">
        <v>139</v>
      </c>
      <c r="J4" s="54">
        <v>91239.132511703443</v>
      </c>
      <c r="K4" s="36" t="s">
        <v>160</v>
      </c>
    </row>
    <row r="5" spans="1:121" x14ac:dyDescent="0.25">
      <c r="G5" s="41">
        <f>INDEX(amm_prop,MATCH(A15,Chem_assumptions!$A$36:$A$56,0),1)</f>
        <v>0.35106464168511031</v>
      </c>
      <c r="H5" s="36" t="str">
        <f t="shared" ref="H5" si="0">"amm_2018_"&amp;A15</f>
        <v>amm_2018_03_CDA</v>
      </c>
      <c r="J5" s="54">
        <v>52546.097258049114</v>
      </c>
      <c r="K5" s="36" t="s">
        <v>161</v>
      </c>
    </row>
    <row r="6" spans="1:121" x14ac:dyDescent="0.25">
      <c r="G6" s="41">
        <f>INDEX(amm_prop,MATCH(A16,Chem_assumptions!$A$36:$A$56,0),2)</f>
        <v>0.33250009451688922</v>
      </c>
      <c r="H6" s="36" t="str">
        <f>"amm_2050_"&amp;A15</f>
        <v>amm_2050_03_CDA</v>
      </c>
      <c r="J6" s="54">
        <v>60189.165950128976</v>
      </c>
      <c r="K6" s="36" t="s">
        <v>162</v>
      </c>
    </row>
    <row r="7" spans="1:121" x14ac:dyDescent="0.25">
      <c r="J7" s="51">
        <v>0.8</v>
      </c>
      <c r="K7" s="36" t="s">
        <v>163</v>
      </c>
    </row>
    <row r="8" spans="1:121" x14ac:dyDescent="0.25">
      <c r="J8" s="51">
        <v>250</v>
      </c>
      <c r="K8" s="36" t="s">
        <v>166</v>
      </c>
    </row>
    <row r="9" spans="1:121" x14ac:dyDescent="0.25">
      <c r="J9" s="52">
        <v>3.6E-9</v>
      </c>
      <c r="K9" s="36" t="s">
        <v>164</v>
      </c>
    </row>
    <row r="10" spans="1:121" x14ac:dyDescent="0.25">
      <c r="J10" s="51">
        <v>0</v>
      </c>
      <c r="K10" s="36" t="s">
        <v>165</v>
      </c>
    </row>
    <row r="12" spans="1:121" x14ac:dyDescent="0.25">
      <c r="L12">
        <v>2019</v>
      </c>
      <c r="M12">
        <v>2020</v>
      </c>
      <c r="N12">
        <v>2021</v>
      </c>
      <c r="O12">
        <v>2022</v>
      </c>
      <c r="P12">
        <v>2023</v>
      </c>
      <c r="Q12">
        <v>2024</v>
      </c>
      <c r="R12">
        <v>2025</v>
      </c>
      <c r="S12">
        <v>2026</v>
      </c>
      <c r="T12">
        <v>2027</v>
      </c>
      <c r="U12">
        <v>2028</v>
      </c>
      <c r="V12">
        <v>2029</v>
      </c>
      <c r="W12">
        <v>2030</v>
      </c>
      <c r="X12">
        <v>2031</v>
      </c>
      <c r="Y12">
        <v>2032</v>
      </c>
      <c r="Z12">
        <v>2033</v>
      </c>
      <c r="AA12">
        <v>2034</v>
      </c>
      <c r="AB12">
        <v>2035</v>
      </c>
      <c r="AC12">
        <v>2036</v>
      </c>
      <c r="AD12">
        <v>2037</v>
      </c>
      <c r="AE12">
        <v>2038</v>
      </c>
      <c r="AF12">
        <v>2039</v>
      </c>
      <c r="AG12">
        <v>2040</v>
      </c>
      <c r="AH12">
        <v>2041</v>
      </c>
      <c r="AI12">
        <v>2042</v>
      </c>
      <c r="AJ12">
        <v>2043</v>
      </c>
      <c r="AK12">
        <v>2044</v>
      </c>
      <c r="AL12">
        <v>2045</v>
      </c>
      <c r="AM12">
        <v>2046</v>
      </c>
      <c r="AN12">
        <v>2047</v>
      </c>
      <c r="AO12">
        <v>2048</v>
      </c>
      <c r="AP12">
        <v>2049</v>
      </c>
      <c r="AQ12">
        <v>2050</v>
      </c>
      <c r="AR12">
        <v>2051</v>
      </c>
      <c r="AS12">
        <v>2052</v>
      </c>
      <c r="AT12">
        <v>2053</v>
      </c>
      <c r="AU12">
        <v>2054</v>
      </c>
      <c r="AV12">
        <v>2055</v>
      </c>
      <c r="AW12">
        <v>2056</v>
      </c>
      <c r="AX12">
        <v>2057</v>
      </c>
      <c r="AY12">
        <v>2058</v>
      </c>
      <c r="AZ12">
        <v>2059</v>
      </c>
      <c r="BA12">
        <v>2060</v>
      </c>
      <c r="BB12">
        <v>2061</v>
      </c>
      <c r="BC12">
        <v>2062</v>
      </c>
      <c r="BD12">
        <v>2063</v>
      </c>
      <c r="BE12">
        <v>2064</v>
      </c>
      <c r="BF12">
        <v>2065</v>
      </c>
      <c r="BG12">
        <v>2066</v>
      </c>
      <c r="BH12">
        <v>2067</v>
      </c>
      <c r="BI12">
        <v>2068</v>
      </c>
      <c r="BJ12">
        <v>2069</v>
      </c>
      <c r="BK12">
        <v>2070</v>
      </c>
      <c r="BL12" s="6" t="s">
        <v>140</v>
      </c>
    </row>
    <row r="13" spans="1:121" x14ac:dyDescent="0.25">
      <c r="A13" s="1" t="s">
        <v>99</v>
      </c>
      <c r="B13" s="1"/>
      <c r="C13" s="1"/>
      <c r="D13" s="1"/>
      <c r="E13" s="1"/>
      <c r="F13" s="1"/>
      <c r="G13" s="1"/>
      <c r="H13" s="28" t="s">
        <v>132</v>
      </c>
      <c r="I13" s="29"/>
      <c r="J13" s="29"/>
      <c r="K13" s="30" t="s">
        <v>133</v>
      </c>
      <c r="L13" s="27" t="s">
        <v>137</v>
      </c>
      <c r="M13" s="31"/>
      <c r="N13" s="31"/>
      <c r="O13" s="31"/>
      <c r="P13" s="31"/>
      <c r="Q13" s="31"/>
      <c r="R13" s="31"/>
      <c r="S13" s="31"/>
      <c r="T13" s="31"/>
      <c r="U13" s="31"/>
      <c r="V13" s="31"/>
      <c r="W13" s="31"/>
      <c r="X13" s="31"/>
      <c r="Y13" s="31"/>
      <c r="Z13" s="31"/>
      <c r="AA13" s="31"/>
      <c r="AB13" s="31"/>
      <c r="AC13" s="31"/>
      <c r="AD13" s="31"/>
      <c r="AE13" s="31"/>
      <c r="AF13" s="31"/>
      <c r="AG13" s="31"/>
      <c r="AH13" s="31"/>
      <c r="AI13" s="31"/>
      <c r="AJ13" s="31"/>
      <c r="AK13" s="31"/>
      <c r="AL13" s="31"/>
      <c r="AM13" s="31"/>
      <c r="AN13" s="31"/>
      <c r="AO13" s="31"/>
      <c r="AP13" s="31"/>
      <c r="AQ13" s="31"/>
      <c r="AR13" s="31"/>
      <c r="AS13" s="31"/>
      <c r="AT13" s="31"/>
      <c r="AU13" s="31"/>
      <c r="AV13" s="31"/>
      <c r="AW13" s="31"/>
      <c r="AX13" s="31"/>
      <c r="AY13" s="31"/>
      <c r="AZ13" s="31"/>
      <c r="BA13" s="31"/>
      <c r="BB13" s="31"/>
      <c r="BC13" s="31"/>
      <c r="BD13" s="31"/>
      <c r="BE13" s="31"/>
      <c r="BF13" s="31"/>
      <c r="BG13" s="31"/>
      <c r="BH13" s="31"/>
      <c r="BI13" s="31"/>
      <c r="BJ13" s="31"/>
      <c r="BK13" s="31"/>
      <c r="BL13" s="37" t="s">
        <v>141</v>
      </c>
      <c r="BM13" s="38"/>
      <c r="BN13" s="39" t="s">
        <v>142</v>
      </c>
      <c r="BO13" s="38"/>
      <c r="BP13" s="40" t="s">
        <v>143</v>
      </c>
      <c r="BQ13" s="32"/>
      <c r="BR13" s="32"/>
      <c r="BS13" s="32"/>
      <c r="BT13" s="32"/>
      <c r="BU13" s="32"/>
      <c r="BV13" s="32"/>
      <c r="BW13" s="32"/>
      <c r="BX13" s="32"/>
      <c r="BY13" s="32"/>
      <c r="BZ13" s="32"/>
      <c r="CA13" s="32"/>
      <c r="CB13" s="32"/>
      <c r="CC13" s="32"/>
      <c r="CD13" s="32"/>
      <c r="CE13" s="32"/>
      <c r="CF13" s="32"/>
      <c r="CG13" s="32"/>
      <c r="CH13" s="32"/>
      <c r="CI13" s="32"/>
      <c r="CJ13" s="32"/>
      <c r="CK13" s="32"/>
      <c r="CL13" s="32"/>
      <c r="CM13" s="32"/>
      <c r="CN13" s="32"/>
      <c r="CO13" s="32"/>
      <c r="CP13" s="32"/>
      <c r="CQ13" s="32"/>
      <c r="CR13" s="32"/>
      <c r="CS13" s="32"/>
      <c r="CT13" s="32"/>
      <c r="CU13" s="32"/>
      <c r="CV13" s="32"/>
      <c r="CW13" s="32"/>
      <c r="CX13" s="32"/>
      <c r="CY13" s="32"/>
      <c r="CZ13" s="32"/>
      <c r="DA13" s="32"/>
      <c r="DB13" s="32"/>
      <c r="DC13" s="32"/>
      <c r="DD13" s="32"/>
      <c r="DE13" s="32"/>
      <c r="DF13" s="32"/>
      <c r="DG13" s="32"/>
      <c r="DH13" s="32"/>
      <c r="DI13" s="32"/>
      <c r="DJ13" s="32"/>
      <c r="DK13" s="32"/>
      <c r="DL13" s="32"/>
      <c r="DM13" s="32"/>
      <c r="DN13" s="32"/>
      <c r="DO13" s="32"/>
      <c r="DP13" s="32"/>
      <c r="DQ13" s="32"/>
    </row>
    <row r="14" spans="1:121" x14ac:dyDescent="0.25">
      <c r="A14" s="2" t="s">
        <v>0</v>
      </c>
      <c r="B14" s="2" t="s">
        <v>1</v>
      </c>
      <c r="C14" s="2" t="s">
        <v>66</v>
      </c>
      <c r="D14" s="2" t="s">
        <v>2</v>
      </c>
      <c r="E14" s="37" t="s">
        <v>173</v>
      </c>
      <c r="F14" s="3" t="s">
        <v>171</v>
      </c>
      <c r="G14" s="3" t="s">
        <v>3</v>
      </c>
      <c r="H14" s="31" t="s">
        <v>0</v>
      </c>
      <c r="I14" s="31" t="s">
        <v>134</v>
      </c>
      <c r="J14" s="31" t="s">
        <v>135</v>
      </c>
      <c r="K14" s="32" t="s">
        <v>136</v>
      </c>
      <c r="L14" s="31" t="str">
        <f t="shared" ref="L14:AQ14" si="1">"EI_"&amp;L12</f>
        <v>EI_2019</v>
      </c>
      <c r="M14" s="31" t="str">
        <f t="shared" si="1"/>
        <v>EI_2020</v>
      </c>
      <c r="N14" s="31" t="str">
        <f t="shared" si="1"/>
        <v>EI_2021</v>
      </c>
      <c r="O14" s="31" t="str">
        <f t="shared" si="1"/>
        <v>EI_2022</v>
      </c>
      <c r="P14" s="31" t="str">
        <f t="shared" si="1"/>
        <v>EI_2023</v>
      </c>
      <c r="Q14" s="31" t="str">
        <f t="shared" si="1"/>
        <v>EI_2024</v>
      </c>
      <c r="R14" s="31" t="str">
        <f t="shared" si="1"/>
        <v>EI_2025</v>
      </c>
      <c r="S14" s="31" t="str">
        <f t="shared" si="1"/>
        <v>EI_2026</v>
      </c>
      <c r="T14" s="31" t="str">
        <f t="shared" si="1"/>
        <v>EI_2027</v>
      </c>
      <c r="U14" s="31" t="str">
        <f t="shared" si="1"/>
        <v>EI_2028</v>
      </c>
      <c r="V14" s="31" t="str">
        <f t="shared" si="1"/>
        <v>EI_2029</v>
      </c>
      <c r="W14" s="31" t="str">
        <f t="shared" si="1"/>
        <v>EI_2030</v>
      </c>
      <c r="X14" s="31" t="str">
        <f t="shared" si="1"/>
        <v>EI_2031</v>
      </c>
      <c r="Y14" s="31" t="str">
        <f t="shared" si="1"/>
        <v>EI_2032</v>
      </c>
      <c r="Z14" s="31" t="str">
        <f t="shared" si="1"/>
        <v>EI_2033</v>
      </c>
      <c r="AA14" s="31" t="str">
        <f t="shared" si="1"/>
        <v>EI_2034</v>
      </c>
      <c r="AB14" s="31" t="str">
        <f t="shared" si="1"/>
        <v>EI_2035</v>
      </c>
      <c r="AC14" s="31" t="str">
        <f t="shared" si="1"/>
        <v>EI_2036</v>
      </c>
      <c r="AD14" s="31" t="str">
        <f t="shared" si="1"/>
        <v>EI_2037</v>
      </c>
      <c r="AE14" s="31" t="str">
        <f t="shared" si="1"/>
        <v>EI_2038</v>
      </c>
      <c r="AF14" s="31" t="str">
        <f t="shared" si="1"/>
        <v>EI_2039</v>
      </c>
      <c r="AG14" s="31" t="str">
        <f t="shared" si="1"/>
        <v>EI_2040</v>
      </c>
      <c r="AH14" s="31" t="str">
        <f t="shared" si="1"/>
        <v>EI_2041</v>
      </c>
      <c r="AI14" s="31" t="str">
        <f t="shared" si="1"/>
        <v>EI_2042</v>
      </c>
      <c r="AJ14" s="31" t="str">
        <f t="shared" si="1"/>
        <v>EI_2043</v>
      </c>
      <c r="AK14" s="31" t="str">
        <f t="shared" si="1"/>
        <v>EI_2044</v>
      </c>
      <c r="AL14" s="31" t="str">
        <f t="shared" si="1"/>
        <v>EI_2045</v>
      </c>
      <c r="AM14" s="31" t="str">
        <f t="shared" si="1"/>
        <v>EI_2046</v>
      </c>
      <c r="AN14" s="31" t="str">
        <f t="shared" si="1"/>
        <v>EI_2047</v>
      </c>
      <c r="AO14" s="31" t="str">
        <f t="shared" si="1"/>
        <v>EI_2048</v>
      </c>
      <c r="AP14" s="31" t="str">
        <f t="shared" si="1"/>
        <v>EI_2049</v>
      </c>
      <c r="AQ14" s="31" t="str">
        <f t="shared" si="1"/>
        <v>EI_2050</v>
      </c>
      <c r="AR14" s="31" t="str">
        <f t="shared" ref="AR14:BK14" si="2">"EI_"&amp;AR12</f>
        <v>EI_2051</v>
      </c>
      <c r="AS14" s="31" t="str">
        <f t="shared" si="2"/>
        <v>EI_2052</v>
      </c>
      <c r="AT14" s="31" t="str">
        <f t="shared" si="2"/>
        <v>EI_2053</v>
      </c>
      <c r="AU14" s="31" t="str">
        <f t="shared" si="2"/>
        <v>EI_2054</v>
      </c>
      <c r="AV14" s="31" t="str">
        <f t="shared" si="2"/>
        <v>EI_2055</v>
      </c>
      <c r="AW14" s="31" t="str">
        <f t="shared" si="2"/>
        <v>EI_2056</v>
      </c>
      <c r="AX14" s="31" t="str">
        <f t="shared" si="2"/>
        <v>EI_2057</v>
      </c>
      <c r="AY14" s="31" t="str">
        <f t="shared" si="2"/>
        <v>EI_2058</v>
      </c>
      <c r="AZ14" s="31" t="str">
        <f t="shared" si="2"/>
        <v>EI_2059</v>
      </c>
      <c r="BA14" s="31" t="str">
        <f t="shared" si="2"/>
        <v>EI_2060</v>
      </c>
      <c r="BB14" s="31" t="str">
        <f t="shared" si="2"/>
        <v>EI_2061</v>
      </c>
      <c r="BC14" s="31" t="str">
        <f t="shared" si="2"/>
        <v>EI_2062</v>
      </c>
      <c r="BD14" s="31" t="str">
        <f t="shared" si="2"/>
        <v>EI_2063</v>
      </c>
      <c r="BE14" s="31" t="str">
        <f t="shared" si="2"/>
        <v>EI_2064</v>
      </c>
      <c r="BF14" s="31" t="str">
        <f t="shared" si="2"/>
        <v>EI_2065</v>
      </c>
      <c r="BG14" s="31" t="str">
        <f t="shared" si="2"/>
        <v>EI_2066</v>
      </c>
      <c r="BH14" s="31" t="str">
        <f t="shared" si="2"/>
        <v>EI_2067</v>
      </c>
      <c r="BI14" s="31" t="str">
        <f t="shared" si="2"/>
        <v>EI_2068</v>
      </c>
      <c r="BJ14" s="31" t="str">
        <f t="shared" si="2"/>
        <v>EI_2069</v>
      </c>
      <c r="BK14" s="31" t="str">
        <f t="shared" si="2"/>
        <v>EI_2070</v>
      </c>
      <c r="BL14" s="37" t="s">
        <v>144</v>
      </c>
      <c r="BM14" s="37" t="s">
        <v>145</v>
      </c>
      <c r="BN14" s="37"/>
      <c r="BO14" s="37"/>
      <c r="BP14" s="32">
        <v>2017</v>
      </c>
      <c r="BQ14" s="32">
        <v>2018</v>
      </c>
      <c r="BR14" s="32">
        <v>2019</v>
      </c>
      <c r="BS14" s="32">
        <v>2020</v>
      </c>
      <c r="BT14" s="32">
        <v>2021</v>
      </c>
      <c r="BU14" s="32">
        <v>2022</v>
      </c>
      <c r="BV14" s="32">
        <v>2023</v>
      </c>
      <c r="BW14" s="32">
        <v>2024</v>
      </c>
      <c r="BX14" s="32">
        <v>2025</v>
      </c>
      <c r="BY14" s="32">
        <v>2026</v>
      </c>
      <c r="BZ14" s="32">
        <v>2027</v>
      </c>
      <c r="CA14" s="32">
        <v>2028</v>
      </c>
      <c r="CB14" s="32">
        <v>2029</v>
      </c>
      <c r="CC14" s="32">
        <v>2030</v>
      </c>
      <c r="CD14" s="32">
        <v>2031</v>
      </c>
      <c r="CE14" s="32">
        <v>2032</v>
      </c>
      <c r="CF14" s="32">
        <v>2033</v>
      </c>
      <c r="CG14" s="32">
        <v>2034</v>
      </c>
      <c r="CH14" s="32">
        <v>2035</v>
      </c>
      <c r="CI14" s="32">
        <v>2036</v>
      </c>
      <c r="CJ14" s="32">
        <v>2037</v>
      </c>
      <c r="CK14" s="32">
        <v>2038</v>
      </c>
      <c r="CL14" s="32">
        <v>2039</v>
      </c>
      <c r="CM14" s="32">
        <v>2040</v>
      </c>
      <c r="CN14" s="32">
        <v>2041</v>
      </c>
      <c r="CO14" s="32">
        <v>2042</v>
      </c>
      <c r="CP14" s="32">
        <v>2043</v>
      </c>
      <c r="CQ14" s="32">
        <v>2044</v>
      </c>
      <c r="CR14" s="32">
        <v>2045</v>
      </c>
      <c r="CS14" s="32">
        <v>2046</v>
      </c>
      <c r="CT14" s="32">
        <v>2047</v>
      </c>
      <c r="CU14" s="32">
        <v>2048</v>
      </c>
      <c r="CV14" s="32">
        <v>2049</v>
      </c>
      <c r="CW14" s="32">
        <v>2050</v>
      </c>
      <c r="CX14" s="32">
        <v>2051</v>
      </c>
      <c r="CY14" s="32">
        <v>2052</v>
      </c>
      <c r="CZ14" s="32">
        <v>2053</v>
      </c>
      <c r="DA14" s="32">
        <v>2054</v>
      </c>
      <c r="DB14" s="32">
        <v>2055</v>
      </c>
      <c r="DC14" s="32">
        <v>2056</v>
      </c>
      <c r="DD14" s="32">
        <v>2057</v>
      </c>
      <c r="DE14" s="32">
        <v>2058</v>
      </c>
      <c r="DF14" s="32">
        <v>2059</v>
      </c>
      <c r="DG14" s="32">
        <v>2060</v>
      </c>
      <c r="DH14" s="32">
        <v>2061</v>
      </c>
      <c r="DI14" s="32">
        <v>2062</v>
      </c>
      <c r="DJ14" s="32">
        <v>2063</v>
      </c>
      <c r="DK14" s="32">
        <v>2064</v>
      </c>
      <c r="DL14" s="32">
        <v>2065</v>
      </c>
      <c r="DM14" s="32">
        <v>2066</v>
      </c>
      <c r="DN14" s="32">
        <v>2067</v>
      </c>
      <c r="DO14" s="32">
        <v>2068</v>
      </c>
      <c r="DP14" s="32">
        <v>2069</v>
      </c>
      <c r="DQ14" s="32">
        <v>2070</v>
      </c>
    </row>
    <row r="15" spans="1:121" x14ac:dyDescent="0.25">
      <c r="A15" t="s">
        <v>39</v>
      </c>
      <c r="B15" t="s">
        <v>5</v>
      </c>
      <c r="C15" t="s">
        <v>5</v>
      </c>
      <c r="D15" t="s">
        <v>172</v>
      </c>
      <c r="E15" s="46" t="s">
        <v>37</v>
      </c>
      <c r="F15" s="4">
        <v>2.0999732760000001</v>
      </c>
      <c r="G15" s="4">
        <v>1.831055112</v>
      </c>
      <c r="H15">
        <f>MATCH(A15,Production_est!$A$4:$A$339,0)</f>
        <v>33</v>
      </c>
      <c r="I15">
        <f>IFERROR(MATCH(E15,Production_est!$D$4:$D$339,0),"-")</f>
        <v>3</v>
      </c>
      <c r="J15" s="4" cm="1">
        <f t="array" ref="J15">IFERROR(INDEX(Production_est!$E$4:$E$339,I15+H15-1),"-")</f>
        <v>11703.163824506</v>
      </c>
      <c r="K15" s="33">
        <f t="shared" ref="K15:K46" si="3">IFERROR(G15/J15,0)</f>
        <v>1.5645812871266802E-4</v>
      </c>
      <c r="L15" s="33">
        <f t="shared" ref="L15:AP22" si="4">K15*(1-$G$4)</f>
        <v>1.5645812871266802E-4</v>
      </c>
      <c r="M15" s="33">
        <f t="shared" si="4"/>
        <v>1.5645812871266802E-4</v>
      </c>
      <c r="N15" s="33">
        <f t="shared" si="4"/>
        <v>1.5645812871266802E-4</v>
      </c>
      <c r="O15" s="33">
        <f t="shared" si="4"/>
        <v>1.5645812871266802E-4</v>
      </c>
      <c r="P15" s="33">
        <f t="shared" si="4"/>
        <v>1.5645812871266802E-4</v>
      </c>
      <c r="Q15" s="33">
        <f t="shared" si="4"/>
        <v>1.5645812871266802E-4</v>
      </c>
      <c r="R15" s="33">
        <f t="shared" si="4"/>
        <v>1.5645812871266802E-4</v>
      </c>
      <c r="S15" s="33">
        <f t="shared" si="4"/>
        <v>1.5645812871266802E-4</v>
      </c>
      <c r="T15" s="33">
        <f t="shared" si="4"/>
        <v>1.5645812871266802E-4</v>
      </c>
      <c r="U15" s="33">
        <f t="shared" si="4"/>
        <v>1.5645812871266802E-4</v>
      </c>
      <c r="V15" s="33">
        <f t="shared" si="4"/>
        <v>1.5645812871266802E-4</v>
      </c>
      <c r="W15" s="33">
        <f t="shared" si="4"/>
        <v>1.5645812871266802E-4</v>
      </c>
      <c r="X15" s="33">
        <f t="shared" si="4"/>
        <v>1.5645812871266802E-4</v>
      </c>
      <c r="Y15" s="33">
        <f t="shared" si="4"/>
        <v>1.5645812871266802E-4</v>
      </c>
      <c r="Z15" s="33">
        <f t="shared" si="4"/>
        <v>1.5645812871266802E-4</v>
      </c>
      <c r="AA15" s="33">
        <f t="shared" si="4"/>
        <v>1.5645812871266802E-4</v>
      </c>
      <c r="AB15" s="33">
        <f t="shared" si="4"/>
        <v>1.5645812871266802E-4</v>
      </c>
      <c r="AC15" s="33">
        <f t="shared" si="4"/>
        <v>1.5645812871266802E-4</v>
      </c>
      <c r="AD15" s="33">
        <f t="shared" si="4"/>
        <v>1.5645812871266802E-4</v>
      </c>
      <c r="AE15" s="33">
        <f t="shared" si="4"/>
        <v>1.5645812871266802E-4</v>
      </c>
      <c r="AF15" s="33">
        <f t="shared" si="4"/>
        <v>1.5645812871266802E-4</v>
      </c>
      <c r="AG15" s="33">
        <f t="shared" si="4"/>
        <v>1.5645812871266802E-4</v>
      </c>
      <c r="AH15" s="33">
        <f t="shared" si="4"/>
        <v>1.5645812871266802E-4</v>
      </c>
      <c r="AI15" s="33">
        <f t="shared" si="4"/>
        <v>1.5645812871266802E-4</v>
      </c>
      <c r="AJ15" s="33">
        <f t="shared" si="4"/>
        <v>1.5645812871266802E-4</v>
      </c>
      <c r="AK15" s="33">
        <f t="shared" si="4"/>
        <v>1.5645812871266802E-4</v>
      </c>
      <c r="AL15" s="33">
        <f t="shared" si="4"/>
        <v>1.5645812871266802E-4</v>
      </c>
      <c r="AM15" s="33">
        <f t="shared" si="4"/>
        <v>1.5645812871266802E-4</v>
      </c>
      <c r="AN15" s="33">
        <f t="shared" si="4"/>
        <v>1.5645812871266802E-4</v>
      </c>
      <c r="AO15" s="33">
        <f t="shared" si="4"/>
        <v>1.5645812871266802E-4</v>
      </c>
      <c r="AP15" s="33">
        <f t="shared" si="4"/>
        <v>1.5645812871266802E-4</v>
      </c>
      <c r="AQ15" s="33">
        <f t="shared" ref="AQ15:BK15" si="5">AP15*(1-$G$4)</f>
        <v>1.5645812871266802E-4</v>
      </c>
      <c r="AR15" s="33">
        <f t="shared" si="5"/>
        <v>1.5645812871266802E-4</v>
      </c>
      <c r="AS15" s="33">
        <f t="shared" si="5"/>
        <v>1.5645812871266802E-4</v>
      </c>
      <c r="AT15" s="33">
        <f t="shared" si="5"/>
        <v>1.5645812871266802E-4</v>
      </c>
      <c r="AU15" s="33">
        <f t="shared" si="5"/>
        <v>1.5645812871266802E-4</v>
      </c>
      <c r="AV15" s="33">
        <f t="shared" si="5"/>
        <v>1.5645812871266802E-4</v>
      </c>
      <c r="AW15" s="33">
        <f t="shared" si="5"/>
        <v>1.5645812871266802E-4</v>
      </c>
      <c r="AX15" s="33">
        <f t="shared" si="5"/>
        <v>1.5645812871266802E-4</v>
      </c>
      <c r="AY15" s="33">
        <f t="shared" si="5"/>
        <v>1.5645812871266802E-4</v>
      </c>
      <c r="AZ15" s="33">
        <f t="shared" si="5"/>
        <v>1.5645812871266802E-4</v>
      </c>
      <c r="BA15" s="33">
        <f t="shared" si="5"/>
        <v>1.5645812871266802E-4</v>
      </c>
      <c r="BB15" s="33">
        <f t="shared" si="5"/>
        <v>1.5645812871266802E-4</v>
      </c>
      <c r="BC15" s="33">
        <f t="shared" si="5"/>
        <v>1.5645812871266802E-4</v>
      </c>
      <c r="BD15" s="33">
        <f t="shared" si="5"/>
        <v>1.5645812871266802E-4</v>
      </c>
      <c r="BE15" s="33">
        <f t="shared" si="5"/>
        <v>1.5645812871266802E-4</v>
      </c>
      <c r="BF15" s="33">
        <f t="shared" si="5"/>
        <v>1.5645812871266802E-4</v>
      </c>
      <c r="BG15" s="33">
        <f t="shared" si="5"/>
        <v>1.5645812871266802E-4</v>
      </c>
      <c r="BH15" s="33">
        <f t="shared" si="5"/>
        <v>1.5645812871266802E-4</v>
      </c>
      <c r="BI15" s="33">
        <f t="shared" si="5"/>
        <v>1.5645812871266802E-4</v>
      </c>
      <c r="BJ15" s="33">
        <f t="shared" si="5"/>
        <v>1.5645812871266802E-4</v>
      </c>
      <c r="BK15" s="33">
        <f t="shared" si="5"/>
        <v>1.5645812871266802E-4</v>
      </c>
      <c r="BL15" t="str">
        <f t="shared" ref="BL15:BL46" si="6">A15</f>
        <v>03_CDA</v>
      </c>
      <c r="BM15" t="str">
        <f t="shared" ref="BM15:BM46" si="7">"d_nonenergy_"&amp;C15</f>
        <v>d_nonenergy_1_x_coal_thermal</v>
      </c>
      <c r="BP15" s="4">
        <f t="shared" ref="BP15:BP46" si="8">F15</f>
        <v>2.0999732760000001</v>
      </c>
      <c r="BQ15" s="4">
        <f t="shared" ref="BQ15:BQ46" si="9">G15</f>
        <v>1.831055112</v>
      </c>
      <c r="BR15" s="4" cm="1">
        <f t="array" ref="BR15">L15*INDEX(prod_est,$H15+$I15-1,MATCH(BR$14,$BQ$14:$DQ$14,0))</f>
        <v>1.8290183559445061</v>
      </c>
      <c r="BS15" s="4" cm="1">
        <f t="array" ref="BS15">M15*INDEX(prod_est,$H15+$I15-1,MATCH(BS$14,$BQ$14:$DQ$14,0))</f>
        <v>1.6519241610088509</v>
      </c>
      <c r="BT15" s="4" cm="1">
        <f t="array" ref="BT15">N15*INDEX(prod_est,$H15+$I15-1,MATCH(BT$14,$BQ$14:$DQ$14,0))</f>
        <v>1.6768155116543078</v>
      </c>
      <c r="BU15" s="4" cm="1">
        <f t="array" ref="BU15">O15*INDEX(prod_est,$H15+$I15-1,MATCH(BU$14,$BQ$14:$DQ$14,0))</f>
        <v>1.7019032341758284</v>
      </c>
      <c r="BV15" s="4" cm="1">
        <f t="array" ref="BV15">P15*INDEX(prod_est,$H15+$I15-1,MATCH(BV$14,$BQ$14:$DQ$14,0))</f>
        <v>1.7271902772110783</v>
      </c>
      <c r="BW15" s="4" cm="1">
        <f t="array" ref="BW15">Q15*INDEX(prod_est,$H15+$I15-1,MATCH(BW$14,$BQ$14:$DQ$14,0))</f>
        <v>1.7524964147237132</v>
      </c>
      <c r="BX15" s="4" cm="1">
        <f t="array" ref="BX15">R15*INDEX(prod_est,$H15+$I15-1,MATCH(BX$14,$BQ$14:$DQ$14,0))</f>
        <v>1.777723967424039</v>
      </c>
      <c r="BY15" s="4" cm="1">
        <f t="array" ref="BY15">S15*INDEX(prod_est,$H15+$I15-1,MATCH(BY$14,$BQ$14:$DQ$14,0))</f>
        <v>1.8028746465652028</v>
      </c>
      <c r="BZ15" s="4" cm="1">
        <f t="array" ref="BZ15">T15*INDEX(prod_est,$H15+$I15-1,MATCH(BZ$14,$BQ$14:$DQ$14,0))</f>
        <v>1.8279620080927295</v>
      </c>
      <c r="CA15" s="4" cm="1">
        <f t="array" ref="CA15">U15*INDEX(prod_est,$H15+$I15-1,MATCH(CA$14,$BQ$14:$DQ$14,0))</f>
        <v>1.8279211055898188</v>
      </c>
      <c r="CB15" s="4" cm="1">
        <f t="array" ref="CB15">V15*INDEX(prod_est,$H15+$I15-1,MATCH(CB$14,$BQ$14:$DQ$14,0))</f>
        <v>1.8277980057666312</v>
      </c>
      <c r="CC15" s="4" cm="1">
        <f t="array" ref="CC15">W15*INDEX(prod_est,$H15+$I15-1,MATCH(CC$14,$BQ$14:$DQ$14,0))</f>
        <v>1.8275658275292299</v>
      </c>
      <c r="CD15" s="4" cm="1">
        <f t="array" ref="CD15">X15*INDEX(prod_est,$H15+$I15-1,MATCH(CD$14,$BQ$14:$DQ$14,0))</f>
        <v>1.8272080204506138</v>
      </c>
      <c r="CE15" s="4" cm="1">
        <f t="array" ref="CE15">Y15*INDEX(prod_est,$H15+$I15-1,MATCH(CE$14,$BQ$14:$DQ$14,0))</f>
        <v>1.8267265900614869</v>
      </c>
      <c r="CF15" s="4" cm="1">
        <f t="array" ref="CF15">Z15*INDEX(prod_est,$H15+$I15-1,MATCH(CF$14,$BQ$14:$DQ$14,0))</f>
        <v>1.8261302767840624</v>
      </c>
      <c r="CG15" s="4" cm="1">
        <f t="array" ref="CG15">AA15*INDEX(prod_est,$H15+$I15-1,MATCH(CG$14,$BQ$14:$DQ$14,0))</f>
        <v>1.8254296680436253</v>
      </c>
      <c r="CH15" s="4" cm="1">
        <f t="array" ref="CH15">AB15*INDEX(prod_est,$H15+$I15-1,MATCH(CH$14,$BQ$14:$DQ$14,0))</f>
        <v>1.8246149115493044</v>
      </c>
      <c r="CI15" s="4" cm="1">
        <f t="array" ref="CI15">AC15*INDEX(prod_est,$H15+$I15-1,MATCH(CI$14,$BQ$14:$DQ$14,0))</f>
        <v>1.8236900975053827</v>
      </c>
      <c r="CJ15" s="4" cm="1">
        <f t="array" ref="CJ15">AD15*INDEX(prod_est,$H15+$I15-1,MATCH(CJ$14,$BQ$14:$DQ$14,0))</f>
        <v>1.8226685588127414</v>
      </c>
      <c r="CK15" s="4" cm="1">
        <f t="array" ref="CK15">AE15*INDEX(prod_est,$H15+$I15-1,MATCH(CK$14,$BQ$14:$DQ$14,0))</f>
        <v>1.8215535965279297</v>
      </c>
      <c r="CL15" s="4" cm="1">
        <f t="array" ref="CL15">AF15*INDEX(prod_est,$H15+$I15-1,MATCH(CL$14,$BQ$14:$DQ$14,0))</f>
        <v>1.8203464441575408</v>
      </c>
      <c r="CM15" s="4" cm="1">
        <f t="array" ref="CM15">AG15*INDEX(prod_est,$H15+$I15-1,MATCH(CM$14,$BQ$14:$DQ$14,0))</f>
        <v>1.8190492478548579</v>
      </c>
      <c r="CN15" s="4" cm="1">
        <f t="array" ref="CN15">AH15*INDEX(prod_est,$H15+$I15-1,MATCH(CN$14,$BQ$14:$DQ$14,0))</f>
        <v>1.817673974455756</v>
      </c>
      <c r="CO15" s="4" cm="1">
        <f t="array" ref="CO15">AI15*INDEX(prod_est,$H15+$I15-1,MATCH(CO$14,$BQ$14:$DQ$14,0))</f>
        <v>1.8162432152044501</v>
      </c>
      <c r="CP15" s="4" cm="1">
        <f t="array" ref="CP15">AJ15*INDEX(prod_est,$H15+$I15-1,MATCH(CP$14,$BQ$14:$DQ$14,0))</f>
        <v>1.8147688075247583</v>
      </c>
      <c r="CQ15" s="4" cm="1">
        <f t="array" ref="CQ15">AK15*INDEX(prod_est,$H15+$I15-1,MATCH(CQ$14,$BQ$14:$DQ$14,0))</f>
        <v>1.8132681892160167</v>
      </c>
      <c r="CR15" s="4" cm="1">
        <f t="array" ref="CR15">AL15*INDEX(prod_est,$H15+$I15-1,MATCH(CR$14,$BQ$14:$DQ$14,0))</f>
        <v>1.8117342154283849</v>
      </c>
      <c r="CS15" s="4" cm="1">
        <f t="array" ref="CS15">AM15*INDEX(prod_est,$H15+$I15-1,MATCH(CS$14,$BQ$14:$DQ$14,0))</f>
        <v>1.8112707555920717</v>
      </c>
      <c r="CT15" s="4" cm="1">
        <f t="array" ref="CT15">AN15*INDEX(prod_est,$H15+$I15-1,MATCH(CT$14,$BQ$14:$DQ$14,0))</f>
        <v>1.8107769942235592</v>
      </c>
      <c r="CU15" s="4" cm="1">
        <f t="array" ref="CU15">AO15*INDEX(prod_est,$H15+$I15-1,MATCH(CU$14,$BQ$14:$DQ$14,0))</f>
        <v>1.8102564298896962</v>
      </c>
      <c r="CV15" s="4" cm="1">
        <f t="array" ref="CV15">AP15*INDEX(prod_est,$H15+$I15-1,MATCH(CV$14,$BQ$14:$DQ$14,0))</f>
        <v>1.8097031771895427</v>
      </c>
      <c r="CW15" s="4" cm="1">
        <f t="array" ref="CW15">AQ15*INDEX(prod_est,$H15+$I15-1,MATCH(CW$14,$BQ$14:$DQ$14,0))</f>
        <v>1.8091101111957293</v>
      </c>
      <c r="CX15" s="4" cm="1">
        <f t="array" ref="CX15">AR15*INDEX(prod_est,$H15+$I15-1,MATCH(CX$14,$BQ$14:$DQ$14,0))</f>
        <v>1.8091101111957293</v>
      </c>
      <c r="CY15" s="4" cm="1">
        <f t="array" ref="CY15">AS15*INDEX(prod_est,$H15+$I15-1,MATCH(CY$14,$BQ$14:$DQ$14,0))</f>
        <v>1.8091101111957293</v>
      </c>
      <c r="CZ15" s="4" cm="1">
        <f t="array" ref="CZ15">AT15*INDEX(prod_est,$H15+$I15-1,MATCH(CZ$14,$BQ$14:$DQ$14,0))</f>
        <v>1.8091101111957293</v>
      </c>
      <c r="DA15" s="4" cm="1">
        <f t="array" ref="DA15">AU15*INDEX(prod_est,$H15+$I15-1,MATCH(DA$14,$BQ$14:$DQ$14,0))</f>
        <v>1.8091101111957293</v>
      </c>
      <c r="DB15" s="4" cm="1">
        <f t="array" ref="DB15">AV15*INDEX(prod_est,$H15+$I15-1,MATCH(DB$14,$BQ$14:$DQ$14,0))</f>
        <v>1.8091101111957293</v>
      </c>
      <c r="DC15" s="4" cm="1">
        <f t="array" ref="DC15">AW15*INDEX(prod_est,$H15+$I15-1,MATCH(DC$14,$BQ$14:$DQ$14,0))</f>
        <v>1.8091101111957293</v>
      </c>
      <c r="DD15" s="4" cm="1">
        <f t="array" ref="DD15">AX15*INDEX(prod_est,$H15+$I15-1,MATCH(DD$14,$BQ$14:$DQ$14,0))</f>
        <v>1.8091101111957293</v>
      </c>
      <c r="DE15" s="4" cm="1">
        <f t="array" ref="DE15">AY15*INDEX(prod_est,$H15+$I15-1,MATCH(DE$14,$BQ$14:$DQ$14,0))</f>
        <v>1.8091101111957293</v>
      </c>
      <c r="DF15" s="4" cm="1">
        <f t="array" ref="DF15">AZ15*INDEX(prod_est,$H15+$I15-1,MATCH(DF$14,$BQ$14:$DQ$14,0))</f>
        <v>1.8091101111957293</v>
      </c>
      <c r="DG15" s="4" cm="1">
        <f t="array" ref="DG15">BA15*INDEX(prod_est,$H15+$I15-1,MATCH(DG$14,$BQ$14:$DQ$14,0))</f>
        <v>1.8091101111957293</v>
      </c>
      <c r="DH15" s="4" cm="1">
        <f t="array" ref="DH15">BB15*INDEX(prod_est,$H15+$I15-1,MATCH(DH$14,$BQ$14:$DQ$14,0))</f>
        <v>1.8091101111957293</v>
      </c>
      <c r="DI15" s="4" cm="1">
        <f t="array" ref="DI15">BC15*INDEX(prod_est,$H15+$I15-1,MATCH(DI$14,$BQ$14:$DQ$14,0))</f>
        <v>1.8091101111957293</v>
      </c>
      <c r="DJ15" s="4" cm="1">
        <f t="array" ref="DJ15">BD15*INDEX(prod_est,$H15+$I15-1,MATCH(DJ$14,$BQ$14:$DQ$14,0))</f>
        <v>1.8091101111957293</v>
      </c>
      <c r="DK15" s="4" cm="1">
        <f t="array" ref="DK15">BE15*INDEX(prod_est,$H15+$I15-1,MATCH(DK$14,$BQ$14:$DQ$14,0))</f>
        <v>1.8091101111957293</v>
      </c>
      <c r="DL15" s="4" cm="1">
        <f t="array" ref="DL15">BF15*INDEX(prod_est,$H15+$I15-1,MATCH(DL$14,$BQ$14:$DQ$14,0))</f>
        <v>1.8091101111957293</v>
      </c>
      <c r="DM15" s="4" cm="1">
        <f t="array" ref="DM15">BG15*INDEX(prod_est,$H15+$I15-1,MATCH(DM$14,$BQ$14:$DQ$14,0))</f>
        <v>1.8091101111957293</v>
      </c>
      <c r="DN15" s="4" cm="1">
        <f t="array" ref="DN15">BH15*INDEX(prod_est,$H15+$I15-1,MATCH(DN$14,$BQ$14:$DQ$14,0))</f>
        <v>1.8091101111957293</v>
      </c>
      <c r="DO15" s="4" cm="1">
        <f t="array" ref="DO15">BI15*INDEX(prod_est,$H15+$I15-1,MATCH(DO$14,$BQ$14:$DQ$14,0))</f>
        <v>1.8091101111957293</v>
      </c>
      <c r="DP15" s="4" cm="1">
        <f t="array" ref="DP15">BJ15*INDEX(prod_est,$H15+$I15-1,MATCH(DP$14,$BQ$14:$DQ$14,0))</f>
        <v>1.8091101111957293</v>
      </c>
      <c r="DQ15" s="4" cm="1">
        <f t="array" ref="DQ15">BK15*INDEX(prod_est,$H15+$I15-1,MATCH(DQ$14,$BQ$14:$DQ$14,0))</f>
        <v>1.8091101111957293</v>
      </c>
    </row>
    <row r="16" spans="1:121" x14ac:dyDescent="0.25">
      <c r="A16" t="s">
        <v>39</v>
      </c>
      <c r="B16" t="s">
        <v>6</v>
      </c>
      <c r="C16" t="s">
        <v>6</v>
      </c>
      <c r="D16" t="s">
        <v>172</v>
      </c>
      <c r="E16" s="46" t="s">
        <v>37</v>
      </c>
      <c r="F16" s="4">
        <v>0</v>
      </c>
      <c r="G16" s="4">
        <v>0</v>
      </c>
      <c r="H16">
        <f>MATCH(A16,Production_est!$A$4:$A$339,0)</f>
        <v>33</v>
      </c>
      <c r="I16">
        <f>IFERROR(MATCH(E16,Production_est!$D$4:$D$339,0),"-")</f>
        <v>3</v>
      </c>
      <c r="J16" s="4" cm="1">
        <f t="array" ref="J16">IFERROR(INDEX(Production_est!$E$4:$E$339,I16+H16-1),"-")</f>
        <v>11703.163824506</v>
      </c>
      <c r="K16" s="33">
        <f t="shared" si="3"/>
        <v>0</v>
      </c>
      <c r="L16" s="33">
        <f t="shared" si="4"/>
        <v>0</v>
      </c>
      <c r="M16" s="33">
        <f t="shared" si="4"/>
        <v>0</v>
      </c>
      <c r="N16" s="33">
        <f t="shared" si="4"/>
        <v>0</v>
      </c>
      <c r="O16" s="33">
        <f t="shared" si="4"/>
        <v>0</v>
      </c>
      <c r="P16" s="33">
        <f t="shared" si="4"/>
        <v>0</v>
      </c>
      <c r="Q16" s="33">
        <f t="shared" si="4"/>
        <v>0</v>
      </c>
      <c r="R16" s="33">
        <f t="shared" si="4"/>
        <v>0</v>
      </c>
      <c r="S16" s="33">
        <f t="shared" si="4"/>
        <v>0</v>
      </c>
      <c r="T16" s="33">
        <f t="shared" si="4"/>
        <v>0</v>
      </c>
      <c r="U16" s="33">
        <f t="shared" si="4"/>
        <v>0</v>
      </c>
      <c r="V16" s="33">
        <f t="shared" si="4"/>
        <v>0</v>
      </c>
      <c r="W16" s="33">
        <f t="shared" si="4"/>
        <v>0</v>
      </c>
      <c r="X16" s="33">
        <f t="shared" si="4"/>
        <v>0</v>
      </c>
      <c r="Y16" s="33">
        <f t="shared" si="4"/>
        <v>0</v>
      </c>
      <c r="Z16" s="33">
        <f t="shared" si="4"/>
        <v>0</v>
      </c>
      <c r="AA16" s="33">
        <f t="shared" si="4"/>
        <v>0</v>
      </c>
      <c r="AB16" s="33">
        <f t="shared" si="4"/>
        <v>0</v>
      </c>
      <c r="AC16" s="33">
        <f t="shared" si="4"/>
        <v>0</v>
      </c>
      <c r="AD16" s="33">
        <f t="shared" si="4"/>
        <v>0</v>
      </c>
      <c r="AE16" s="33">
        <f t="shared" si="4"/>
        <v>0</v>
      </c>
      <c r="AF16" s="33">
        <f t="shared" si="4"/>
        <v>0</v>
      </c>
      <c r="AG16" s="33">
        <f t="shared" si="4"/>
        <v>0</v>
      </c>
      <c r="AH16" s="33">
        <f t="shared" si="4"/>
        <v>0</v>
      </c>
      <c r="AI16" s="33">
        <f t="shared" si="4"/>
        <v>0</v>
      </c>
      <c r="AJ16" s="33">
        <f t="shared" si="4"/>
        <v>0</v>
      </c>
      <c r="AK16" s="33">
        <f t="shared" si="4"/>
        <v>0</v>
      </c>
      <c r="AL16" s="33">
        <f t="shared" si="4"/>
        <v>0</v>
      </c>
      <c r="AM16" s="33">
        <f t="shared" si="4"/>
        <v>0</v>
      </c>
      <c r="AN16" s="33">
        <f t="shared" si="4"/>
        <v>0</v>
      </c>
      <c r="AO16" s="33">
        <f t="shared" si="4"/>
        <v>0</v>
      </c>
      <c r="AP16" s="33">
        <f t="shared" si="4"/>
        <v>0</v>
      </c>
      <c r="AQ16" s="33">
        <f t="shared" ref="AQ16:BK16" si="10">AP16*(1-$G$4)</f>
        <v>0</v>
      </c>
      <c r="AR16" s="33">
        <f t="shared" si="10"/>
        <v>0</v>
      </c>
      <c r="AS16" s="33">
        <f t="shared" si="10"/>
        <v>0</v>
      </c>
      <c r="AT16" s="33">
        <f t="shared" si="10"/>
        <v>0</v>
      </c>
      <c r="AU16" s="33">
        <f t="shared" si="10"/>
        <v>0</v>
      </c>
      <c r="AV16" s="33">
        <f t="shared" si="10"/>
        <v>0</v>
      </c>
      <c r="AW16" s="33">
        <f t="shared" si="10"/>
        <v>0</v>
      </c>
      <c r="AX16" s="33">
        <f t="shared" si="10"/>
        <v>0</v>
      </c>
      <c r="AY16" s="33">
        <f t="shared" si="10"/>
        <v>0</v>
      </c>
      <c r="AZ16" s="33">
        <f t="shared" si="10"/>
        <v>0</v>
      </c>
      <c r="BA16" s="33">
        <f t="shared" si="10"/>
        <v>0</v>
      </c>
      <c r="BB16" s="33">
        <f t="shared" si="10"/>
        <v>0</v>
      </c>
      <c r="BC16" s="33">
        <f t="shared" si="10"/>
        <v>0</v>
      </c>
      <c r="BD16" s="33">
        <f t="shared" si="10"/>
        <v>0</v>
      </c>
      <c r="BE16" s="33">
        <f t="shared" si="10"/>
        <v>0</v>
      </c>
      <c r="BF16" s="33">
        <f t="shared" si="10"/>
        <v>0</v>
      </c>
      <c r="BG16" s="33">
        <f t="shared" si="10"/>
        <v>0</v>
      </c>
      <c r="BH16" s="33">
        <f t="shared" si="10"/>
        <v>0</v>
      </c>
      <c r="BI16" s="33">
        <f t="shared" si="10"/>
        <v>0</v>
      </c>
      <c r="BJ16" s="33">
        <f t="shared" si="10"/>
        <v>0</v>
      </c>
      <c r="BK16" s="33">
        <f t="shared" si="10"/>
        <v>0</v>
      </c>
      <c r="BL16" t="str">
        <f t="shared" si="6"/>
        <v>03_CDA</v>
      </c>
      <c r="BM16" t="str">
        <f t="shared" si="7"/>
        <v>d_nonenergy_1_1_coking_coal</v>
      </c>
      <c r="BP16" s="4">
        <f t="shared" si="8"/>
        <v>0</v>
      </c>
      <c r="BQ16" s="4">
        <f t="shared" si="9"/>
        <v>0</v>
      </c>
      <c r="BR16" s="4" cm="1">
        <f t="array" ref="BR16">L16*INDEX(prod_est,$H16+$I16-1,MATCH(BR$14,$BQ$14:$DQ$14,0))</f>
        <v>0</v>
      </c>
      <c r="BS16" s="4" cm="1">
        <f t="array" ref="BS16">M16*INDEX(prod_est,$H16+$I16-1,MATCH(BS$14,$BQ$14:$DQ$14,0))</f>
        <v>0</v>
      </c>
      <c r="BT16" s="4" cm="1">
        <f t="array" ref="BT16">N16*INDEX(prod_est,$H16+$I16-1,MATCH(BT$14,$BQ$14:$DQ$14,0))</f>
        <v>0</v>
      </c>
      <c r="BU16" s="4" cm="1">
        <f t="array" ref="BU16">O16*INDEX(prod_est,$H16+$I16-1,MATCH(BU$14,$BQ$14:$DQ$14,0))</f>
        <v>0</v>
      </c>
      <c r="BV16" s="4" cm="1">
        <f t="array" ref="BV16">P16*INDEX(prod_est,$H16+$I16-1,MATCH(BV$14,$BQ$14:$DQ$14,0))</f>
        <v>0</v>
      </c>
      <c r="BW16" s="4" cm="1">
        <f t="array" ref="BW16">Q16*INDEX(prod_est,$H16+$I16-1,MATCH(BW$14,$BQ$14:$DQ$14,0))</f>
        <v>0</v>
      </c>
      <c r="BX16" s="4" cm="1">
        <f t="array" ref="BX16">R16*INDEX(prod_est,$H16+$I16-1,MATCH(BX$14,$BQ$14:$DQ$14,0))</f>
        <v>0</v>
      </c>
      <c r="BY16" s="4" cm="1">
        <f t="array" ref="BY16">S16*INDEX(prod_est,$H16+$I16-1,MATCH(BY$14,$BQ$14:$DQ$14,0))</f>
        <v>0</v>
      </c>
      <c r="BZ16" s="4" cm="1">
        <f t="array" ref="BZ16">T16*INDEX(prod_est,$H16+$I16-1,MATCH(BZ$14,$BQ$14:$DQ$14,0))</f>
        <v>0</v>
      </c>
      <c r="CA16" s="4" cm="1">
        <f t="array" ref="CA16">U16*INDEX(prod_est,$H16+$I16-1,MATCH(CA$14,$BQ$14:$DQ$14,0))</f>
        <v>0</v>
      </c>
      <c r="CB16" s="4" cm="1">
        <f t="array" ref="CB16">V16*INDEX(prod_est,$H16+$I16-1,MATCH(CB$14,$BQ$14:$DQ$14,0))</f>
        <v>0</v>
      </c>
      <c r="CC16" s="4" cm="1">
        <f t="array" ref="CC16">W16*INDEX(prod_est,$H16+$I16-1,MATCH(CC$14,$BQ$14:$DQ$14,0))</f>
        <v>0</v>
      </c>
      <c r="CD16" s="4" cm="1">
        <f t="array" ref="CD16">X16*INDEX(prod_est,$H16+$I16-1,MATCH(CD$14,$BQ$14:$DQ$14,0))</f>
        <v>0</v>
      </c>
      <c r="CE16" s="4" cm="1">
        <f t="array" ref="CE16">Y16*INDEX(prod_est,$H16+$I16-1,MATCH(CE$14,$BQ$14:$DQ$14,0))</f>
        <v>0</v>
      </c>
      <c r="CF16" s="4" cm="1">
        <f t="array" ref="CF16">Z16*INDEX(prod_est,$H16+$I16-1,MATCH(CF$14,$BQ$14:$DQ$14,0))</f>
        <v>0</v>
      </c>
      <c r="CG16" s="4" cm="1">
        <f t="array" ref="CG16">AA16*INDEX(prod_est,$H16+$I16-1,MATCH(CG$14,$BQ$14:$DQ$14,0))</f>
        <v>0</v>
      </c>
      <c r="CH16" s="4" cm="1">
        <f t="array" ref="CH16">AB16*INDEX(prod_est,$H16+$I16-1,MATCH(CH$14,$BQ$14:$DQ$14,0))</f>
        <v>0</v>
      </c>
      <c r="CI16" s="4" cm="1">
        <f t="array" ref="CI16">AC16*INDEX(prod_est,$H16+$I16-1,MATCH(CI$14,$BQ$14:$DQ$14,0))</f>
        <v>0</v>
      </c>
      <c r="CJ16" s="4" cm="1">
        <f t="array" ref="CJ16">AD16*INDEX(prod_est,$H16+$I16-1,MATCH(CJ$14,$BQ$14:$DQ$14,0))</f>
        <v>0</v>
      </c>
      <c r="CK16" s="4" cm="1">
        <f t="array" ref="CK16">AE16*INDEX(prod_est,$H16+$I16-1,MATCH(CK$14,$BQ$14:$DQ$14,0))</f>
        <v>0</v>
      </c>
      <c r="CL16" s="4" cm="1">
        <f t="array" ref="CL16">AF16*INDEX(prod_est,$H16+$I16-1,MATCH(CL$14,$BQ$14:$DQ$14,0))</f>
        <v>0</v>
      </c>
      <c r="CM16" s="4" cm="1">
        <f t="array" ref="CM16">AG16*INDEX(prod_est,$H16+$I16-1,MATCH(CM$14,$BQ$14:$DQ$14,0))</f>
        <v>0</v>
      </c>
      <c r="CN16" s="4" cm="1">
        <f t="array" ref="CN16">AH16*INDEX(prod_est,$H16+$I16-1,MATCH(CN$14,$BQ$14:$DQ$14,0))</f>
        <v>0</v>
      </c>
      <c r="CO16" s="4" cm="1">
        <f t="array" ref="CO16">AI16*INDEX(prod_est,$H16+$I16-1,MATCH(CO$14,$BQ$14:$DQ$14,0))</f>
        <v>0</v>
      </c>
      <c r="CP16" s="4" cm="1">
        <f t="array" ref="CP16">AJ16*INDEX(prod_est,$H16+$I16-1,MATCH(CP$14,$BQ$14:$DQ$14,0))</f>
        <v>0</v>
      </c>
      <c r="CQ16" s="4" cm="1">
        <f t="array" ref="CQ16">AK16*INDEX(prod_est,$H16+$I16-1,MATCH(CQ$14,$BQ$14:$DQ$14,0))</f>
        <v>0</v>
      </c>
      <c r="CR16" s="4" cm="1">
        <f t="array" ref="CR16">AL16*INDEX(prod_est,$H16+$I16-1,MATCH(CR$14,$BQ$14:$DQ$14,0))</f>
        <v>0</v>
      </c>
      <c r="CS16" s="4" cm="1">
        <f t="array" ref="CS16">AM16*INDEX(prod_est,$H16+$I16-1,MATCH(CS$14,$BQ$14:$DQ$14,0))</f>
        <v>0</v>
      </c>
      <c r="CT16" s="4" cm="1">
        <f t="array" ref="CT16">AN16*INDEX(prod_est,$H16+$I16-1,MATCH(CT$14,$BQ$14:$DQ$14,0))</f>
        <v>0</v>
      </c>
      <c r="CU16" s="4" cm="1">
        <f t="array" ref="CU16">AO16*INDEX(prod_est,$H16+$I16-1,MATCH(CU$14,$BQ$14:$DQ$14,0))</f>
        <v>0</v>
      </c>
      <c r="CV16" s="4" cm="1">
        <f t="array" ref="CV16">AP16*INDEX(prod_est,$H16+$I16-1,MATCH(CV$14,$BQ$14:$DQ$14,0))</f>
        <v>0</v>
      </c>
      <c r="CW16" s="4" cm="1">
        <f t="array" ref="CW16">AQ16*INDEX(prod_est,$H16+$I16-1,MATCH(CW$14,$BQ$14:$DQ$14,0))</f>
        <v>0</v>
      </c>
      <c r="CX16" s="4" cm="1">
        <f t="array" ref="CX16">AR16*INDEX(prod_est,$H16+$I16-1,MATCH(CX$14,$BQ$14:$DQ$14,0))</f>
        <v>0</v>
      </c>
      <c r="CY16" s="4" cm="1">
        <f t="array" ref="CY16">AS16*INDEX(prod_est,$H16+$I16-1,MATCH(CY$14,$BQ$14:$DQ$14,0))</f>
        <v>0</v>
      </c>
      <c r="CZ16" s="4" cm="1">
        <f t="array" ref="CZ16">AT16*INDEX(prod_est,$H16+$I16-1,MATCH(CZ$14,$BQ$14:$DQ$14,0))</f>
        <v>0</v>
      </c>
      <c r="DA16" s="4" cm="1">
        <f t="array" ref="DA16">AU16*INDEX(prod_est,$H16+$I16-1,MATCH(DA$14,$BQ$14:$DQ$14,0))</f>
        <v>0</v>
      </c>
      <c r="DB16" s="4" cm="1">
        <f t="array" ref="DB16">AV16*INDEX(prod_est,$H16+$I16-1,MATCH(DB$14,$BQ$14:$DQ$14,0))</f>
        <v>0</v>
      </c>
      <c r="DC16" s="4" cm="1">
        <f t="array" ref="DC16">AW16*INDEX(prod_est,$H16+$I16-1,MATCH(DC$14,$BQ$14:$DQ$14,0))</f>
        <v>0</v>
      </c>
      <c r="DD16" s="4" cm="1">
        <f t="array" ref="DD16">AX16*INDEX(prod_est,$H16+$I16-1,MATCH(DD$14,$BQ$14:$DQ$14,0))</f>
        <v>0</v>
      </c>
      <c r="DE16" s="4" cm="1">
        <f t="array" ref="DE16">AY16*INDEX(prod_est,$H16+$I16-1,MATCH(DE$14,$BQ$14:$DQ$14,0))</f>
        <v>0</v>
      </c>
      <c r="DF16" s="4" cm="1">
        <f t="array" ref="DF16">AZ16*INDEX(prod_est,$H16+$I16-1,MATCH(DF$14,$BQ$14:$DQ$14,0))</f>
        <v>0</v>
      </c>
      <c r="DG16" s="4" cm="1">
        <f t="array" ref="DG16">BA16*INDEX(prod_est,$H16+$I16-1,MATCH(DG$14,$BQ$14:$DQ$14,0))</f>
        <v>0</v>
      </c>
      <c r="DH16" s="4" cm="1">
        <f t="array" ref="DH16">BB16*INDEX(prod_est,$H16+$I16-1,MATCH(DH$14,$BQ$14:$DQ$14,0))</f>
        <v>0</v>
      </c>
      <c r="DI16" s="4" cm="1">
        <f t="array" ref="DI16">BC16*INDEX(prod_est,$H16+$I16-1,MATCH(DI$14,$BQ$14:$DQ$14,0))</f>
        <v>0</v>
      </c>
      <c r="DJ16" s="4" cm="1">
        <f t="array" ref="DJ16">BD16*INDEX(prod_est,$H16+$I16-1,MATCH(DJ$14,$BQ$14:$DQ$14,0))</f>
        <v>0</v>
      </c>
      <c r="DK16" s="4" cm="1">
        <f t="array" ref="DK16">BE16*INDEX(prod_est,$H16+$I16-1,MATCH(DK$14,$BQ$14:$DQ$14,0))</f>
        <v>0</v>
      </c>
      <c r="DL16" s="4" cm="1">
        <f t="array" ref="DL16">BF16*INDEX(prod_est,$H16+$I16-1,MATCH(DL$14,$BQ$14:$DQ$14,0))</f>
        <v>0</v>
      </c>
      <c r="DM16" s="4" cm="1">
        <f t="array" ref="DM16">BG16*INDEX(prod_est,$H16+$I16-1,MATCH(DM$14,$BQ$14:$DQ$14,0))</f>
        <v>0</v>
      </c>
      <c r="DN16" s="4" cm="1">
        <f t="array" ref="DN16">BH16*INDEX(prod_est,$H16+$I16-1,MATCH(DN$14,$BQ$14:$DQ$14,0))</f>
        <v>0</v>
      </c>
      <c r="DO16" s="4" cm="1">
        <f t="array" ref="DO16">BI16*INDEX(prod_est,$H16+$I16-1,MATCH(DO$14,$BQ$14:$DQ$14,0))</f>
        <v>0</v>
      </c>
      <c r="DP16" s="4" cm="1">
        <f t="array" ref="DP16">BJ16*INDEX(prod_est,$H16+$I16-1,MATCH(DP$14,$BQ$14:$DQ$14,0))</f>
        <v>0</v>
      </c>
      <c r="DQ16" s="4" cm="1">
        <f t="array" ref="DQ16">BK16*INDEX(prod_est,$H16+$I16-1,MATCH(DQ$14,$BQ$14:$DQ$14,0))</f>
        <v>0</v>
      </c>
    </row>
    <row r="17" spans="1:121" x14ac:dyDescent="0.25">
      <c r="A17" t="s">
        <v>39</v>
      </c>
      <c r="B17" t="s">
        <v>7</v>
      </c>
      <c r="C17" t="s">
        <v>7</v>
      </c>
      <c r="D17" t="s">
        <v>172</v>
      </c>
      <c r="E17" s="46" t="s">
        <v>37</v>
      </c>
      <c r="F17" s="4">
        <v>1.457969364</v>
      </c>
      <c r="G17" s="4">
        <v>1.387882332</v>
      </c>
      <c r="H17">
        <f>MATCH(A17,Production_est!$A$4:$A$339,0)</f>
        <v>33</v>
      </c>
      <c r="I17">
        <f>IFERROR(MATCH(E17,Production_est!$D$4:$D$339,0),"-")</f>
        <v>3</v>
      </c>
      <c r="J17" s="4" cm="1">
        <f t="array" ref="J17">IFERROR(INDEX(Production_est!$E$4:$E$339,I17+H17-1),"-")</f>
        <v>11703.163824506</v>
      </c>
      <c r="K17" s="33">
        <f t="shared" si="3"/>
        <v>1.1859035324224248E-4</v>
      </c>
      <c r="L17" s="33">
        <f t="shared" si="4"/>
        <v>1.1859035324224248E-4</v>
      </c>
      <c r="M17" s="33">
        <f t="shared" si="4"/>
        <v>1.1859035324224248E-4</v>
      </c>
      <c r="N17" s="33">
        <f t="shared" si="4"/>
        <v>1.1859035324224248E-4</v>
      </c>
      <c r="O17" s="33">
        <f t="shared" si="4"/>
        <v>1.1859035324224248E-4</v>
      </c>
      <c r="P17" s="33">
        <f t="shared" si="4"/>
        <v>1.1859035324224248E-4</v>
      </c>
      <c r="Q17" s="33">
        <f t="shared" si="4"/>
        <v>1.1859035324224248E-4</v>
      </c>
      <c r="R17" s="33">
        <f t="shared" si="4"/>
        <v>1.1859035324224248E-4</v>
      </c>
      <c r="S17" s="33">
        <f t="shared" si="4"/>
        <v>1.1859035324224248E-4</v>
      </c>
      <c r="T17" s="33">
        <f t="shared" si="4"/>
        <v>1.1859035324224248E-4</v>
      </c>
      <c r="U17" s="33">
        <f t="shared" si="4"/>
        <v>1.1859035324224248E-4</v>
      </c>
      <c r="V17" s="33">
        <f t="shared" si="4"/>
        <v>1.1859035324224248E-4</v>
      </c>
      <c r="W17" s="33">
        <f t="shared" si="4"/>
        <v>1.1859035324224248E-4</v>
      </c>
      <c r="X17" s="33">
        <f t="shared" si="4"/>
        <v>1.1859035324224248E-4</v>
      </c>
      <c r="Y17" s="33">
        <f t="shared" si="4"/>
        <v>1.1859035324224248E-4</v>
      </c>
      <c r="Z17" s="33">
        <f t="shared" si="4"/>
        <v>1.1859035324224248E-4</v>
      </c>
      <c r="AA17" s="33">
        <f t="shared" si="4"/>
        <v>1.1859035324224248E-4</v>
      </c>
      <c r="AB17" s="33">
        <f t="shared" si="4"/>
        <v>1.1859035324224248E-4</v>
      </c>
      <c r="AC17" s="33">
        <f t="shared" si="4"/>
        <v>1.1859035324224248E-4</v>
      </c>
      <c r="AD17" s="33">
        <f t="shared" si="4"/>
        <v>1.1859035324224248E-4</v>
      </c>
      <c r="AE17" s="33">
        <f t="shared" si="4"/>
        <v>1.1859035324224248E-4</v>
      </c>
      <c r="AF17" s="33">
        <f t="shared" si="4"/>
        <v>1.1859035324224248E-4</v>
      </c>
      <c r="AG17" s="33">
        <f t="shared" si="4"/>
        <v>1.1859035324224248E-4</v>
      </c>
      <c r="AH17" s="33">
        <f t="shared" si="4"/>
        <v>1.1859035324224248E-4</v>
      </c>
      <c r="AI17" s="33">
        <f t="shared" si="4"/>
        <v>1.1859035324224248E-4</v>
      </c>
      <c r="AJ17" s="33">
        <f t="shared" si="4"/>
        <v>1.1859035324224248E-4</v>
      </c>
      <c r="AK17" s="33">
        <f t="shared" si="4"/>
        <v>1.1859035324224248E-4</v>
      </c>
      <c r="AL17" s="33">
        <f t="shared" si="4"/>
        <v>1.1859035324224248E-4</v>
      </c>
      <c r="AM17" s="33">
        <f t="shared" si="4"/>
        <v>1.1859035324224248E-4</v>
      </c>
      <c r="AN17" s="33">
        <f t="shared" si="4"/>
        <v>1.1859035324224248E-4</v>
      </c>
      <c r="AO17" s="33">
        <f t="shared" si="4"/>
        <v>1.1859035324224248E-4</v>
      </c>
      <c r="AP17" s="33">
        <f t="shared" si="4"/>
        <v>1.1859035324224248E-4</v>
      </c>
      <c r="AQ17" s="33">
        <f t="shared" ref="AQ17:BK17" si="11">AP17*(1-$G$4)</f>
        <v>1.1859035324224248E-4</v>
      </c>
      <c r="AR17" s="33">
        <f t="shared" si="11"/>
        <v>1.1859035324224248E-4</v>
      </c>
      <c r="AS17" s="33">
        <f t="shared" si="11"/>
        <v>1.1859035324224248E-4</v>
      </c>
      <c r="AT17" s="33">
        <f t="shared" si="11"/>
        <v>1.1859035324224248E-4</v>
      </c>
      <c r="AU17" s="33">
        <f t="shared" si="11"/>
        <v>1.1859035324224248E-4</v>
      </c>
      <c r="AV17" s="33">
        <f t="shared" si="11"/>
        <v>1.1859035324224248E-4</v>
      </c>
      <c r="AW17" s="33">
        <f t="shared" si="11"/>
        <v>1.1859035324224248E-4</v>
      </c>
      <c r="AX17" s="33">
        <f t="shared" si="11"/>
        <v>1.1859035324224248E-4</v>
      </c>
      <c r="AY17" s="33">
        <f t="shared" si="11"/>
        <v>1.1859035324224248E-4</v>
      </c>
      <c r="AZ17" s="33">
        <f t="shared" si="11"/>
        <v>1.1859035324224248E-4</v>
      </c>
      <c r="BA17" s="33">
        <f t="shared" si="11"/>
        <v>1.1859035324224248E-4</v>
      </c>
      <c r="BB17" s="33">
        <f t="shared" si="11"/>
        <v>1.1859035324224248E-4</v>
      </c>
      <c r="BC17" s="33">
        <f t="shared" si="11"/>
        <v>1.1859035324224248E-4</v>
      </c>
      <c r="BD17" s="33">
        <f t="shared" si="11"/>
        <v>1.1859035324224248E-4</v>
      </c>
      <c r="BE17" s="33">
        <f t="shared" si="11"/>
        <v>1.1859035324224248E-4</v>
      </c>
      <c r="BF17" s="33">
        <f t="shared" si="11"/>
        <v>1.1859035324224248E-4</v>
      </c>
      <c r="BG17" s="33">
        <f t="shared" si="11"/>
        <v>1.1859035324224248E-4</v>
      </c>
      <c r="BH17" s="33">
        <f t="shared" si="11"/>
        <v>1.1859035324224248E-4</v>
      </c>
      <c r="BI17" s="33">
        <f t="shared" si="11"/>
        <v>1.1859035324224248E-4</v>
      </c>
      <c r="BJ17" s="33">
        <f t="shared" si="11"/>
        <v>1.1859035324224248E-4</v>
      </c>
      <c r="BK17" s="33">
        <f t="shared" si="11"/>
        <v>1.1859035324224248E-4</v>
      </c>
      <c r="BL17" t="str">
        <f t="shared" si="6"/>
        <v>03_CDA</v>
      </c>
      <c r="BM17" t="str">
        <f t="shared" si="7"/>
        <v>d_nonenergy_1_5_lignite</v>
      </c>
      <c r="BP17" s="4">
        <f t="shared" si="8"/>
        <v>1.457969364</v>
      </c>
      <c r="BQ17" s="4">
        <f t="shared" si="9"/>
        <v>1.387882332</v>
      </c>
      <c r="BR17" s="4" cm="1">
        <f t="array" ref="BR17">L17*INDEX(prod_est,$H17+$I17-1,MATCH(BR$14,$BQ$14:$DQ$14,0))</f>
        <v>1.3863385348059734</v>
      </c>
      <c r="BS17" s="4" cm="1">
        <f t="array" ref="BS17">M17*INDEX(prod_est,$H17+$I17-1,MATCH(BS$14,$BQ$14:$DQ$14,0))</f>
        <v>1.2521066907505007</v>
      </c>
      <c r="BT17" s="4" cm="1">
        <f t="array" ref="BT17">N17*INDEX(prod_est,$H17+$I17-1,MATCH(BT$14,$BQ$14:$DQ$14,0))</f>
        <v>1.2709735536614224</v>
      </c>
      <c r="BU17" s="4" cm="1">
        <f t="array" ref="BU17">O17*INDEX(prod_est,$H17+$I17-1,MATCH(BU$14,$BQ$14:$DQ$14,0))</f>
        <v>1.2899892602939256</v>
      </c>
      <c r="BV17" s="4" cm="1">
        <f t="array" ref="BV17">P17*INDEX(prod_est,$H17+$I17-1,MATCH(BV$14,$BQ$14:$DQ$14,0))</f>
        <v>1.3091560456228573</v>
      </c>
      <c r="BW17" s="4" cm="1">
        <f t="array" ref="BW17">Q17*INDEX(prod_est,$H17+$I17-1,MATCH(BW$14,$BQ$14:$DQ$14,0))</f>
        <v>1.3283373039666249</v>
      </c>
      <c r="BX17" s="4" cm="1">
        <f t="array" ref="BX17">R17*INDEX(prod_est,$H17+$I17-1,MATCH(BX$14,$BQ$14:$DQ$14,0))</f>
        <v>1.3474589974879836</v>
      </c>
      <c r="BY17" s="4" cm="1">
        <f t="array" ref="BY17">S17*INDEX(prod_est,$H17+$I17-1,MATCH(BY$14,$BQ$14:$DQ$14,0))</f>
        <v>1.3665224232631343</v>
      </c>
      <c r="BZ17" s="4" cm="1">
        <f t="array" ref="BZ17">T17*INDEX(prod_est,$H17+$I17-1,MATCH(BZ$14,$BQ$14:$DQ$14,0))</f>
        <v>1.3855378562735148</v>
      </c>
      <c r="CA17" s="4" cm="1">
        <f t="array" ref="CA17">U17*INDEX(prod_est,$H17+$I17-1,MATCH(CA$14,$BQ$14:$DQ$14,0))</f>
        <v>1.3855068534594801</v>
      </c>
      <c r="CB17" s="4" cm="1">
        <f t="array" ref="CB17">V17*INDEX(prod_est,$H17+$I17-1,MATCH(CB$14,$BQ$14:$DQ$14,0))</f>
        <v>1.3854135476553269</v>
      </c>
      <c r="CC17" s="4" cm="1">
        <f t="array" ref="CC17">W17*INDEX(prod_est,$H17+$I17-1,MATCH(CC$14,$BQ$14:$DQ$14,0))</f>
        <v>1.38523756383515</v>
      </c>
      <c r="CD17" s="4" cm="1">
        <f t="array" ref="CD17">X17*INDEX(prod_est,$H17+$I17-1,MATCH(CD$14,$BQ$14:$DQ$14,0))</f>
        <v>1.3849663572944939</v>
      </c>
      <c r="CE17" s="4" cm="1">
        <f t="array" ref="CE17">Y17*INDEX(prod_est,$H17+$I17-1,MATCH(CE$14,$BQ$14:$DQ$14,0))</f>
        <v>1.3846014481627162</v>
      </c>
      <c r="CF17" s="4" cm="1">
        <f t="array" ref="CF17">Z17*INDEX(prod_est,$H17+$I17-1,MATCH(CF$14,$BQ$14:$DQ$14,0))</f>
        <v>1.3841494614056542</v>
      </c>
      <c r="CG17" s="4" cm="1">
        <f t="array" ref="CG17">AA17*INDEX(prod_est,$H17+$I17-1,MATCH(CG$14,$BQ$14:$DQ$14,0))</f>
        <v>1.3836184219595313</v>
      </c>
      <c r="CH17" s="4" cm="1">
        <f t="array" ref="CH17">AB17*INDEX(prod_est,$H17+$I17-1,MATCH(CH$14,$BQ$14:$DQ$14,0))</f>
        <v>1.3830008620969474</v>
      </c>
      <c r="CI17" s="4" cm="1">
        <f t="array" ref="CI17">AC17*INDEX(prod_est,$H17+$I17-1,MATCH(CI$14,$BQ$14:$DQ$14,0))</f>
        <v>1.3822998820644334</v>
      </c>
      <c r="CJ17" s="4" cm="1">
        <f t="array" ref="CJ17">AD17*INDEX(prod_est,$H17+$I17-1,MATCH(CJ$14,$BQ$14:$DQ$14,0))</f>
        <v>1.3815255877825849</v>
      </c>
      <c r="CK17" s="4" cm="1">
        <f t="array" ref="CK17">AE17*INDEX(prod_est,$H17+$I17-1,MATCH(CK$14,$BQ$14:$DQ$14,0))</f>
        <v>1.3806804813487068</v>
      </c>
      <c r="CL17" s="4" cm="1">
        <f t="array" ref="CL17">AF17*INDEX(prod_est,$H17+$I17-1,MATCH(CL$14,$BQ$14:$DQ$14,0))</f>
        <v>1.3797654977221001</v>
      </c>
      <c r="CM17" s="4" cm="1">
        <f t="array" ref="CM17">AG17*INDEX(prod_est,$H17+$I17-1,MATCH(CM$14,$BQ$14:$DQ$14,0))</f>
        <v>1.3787822636196252</v>
      </c>
      <c r="CN17" s="4" cm="1">
        <f t="array" ref="CN17">AH17*INDEX(prod_est,$H17+$I17-1,MATCH(CN$14,$BQ$14:$DQ$14,0))</f>
        <v>1.3777398495274582</v>
      </c>
      <c r="CO17" s="4" cm="1">
        <f t="array" ref="CO17">AI17*INDEX(prod_est,$H17+$I17-1,MATCH(CO$14,$BQ$14:$DQ$14,0))</f>
        <v>1.3766553788999938</v>
      </c>
      <c r="CP17" s="4" cm="1">
        <f t="array" ref="CP17">AJ17*INDEX(prod_est,$H17+$I17-1,MATCH(CP$14,$BQ$14:$DQ$14,0))</f>
        <v>1.375537824133128</v>
      </c>
      <c r="CQ17" s="4" cm="1">
        <f t="array" ref="CQ17">AK17*INDEX(prod_est,$H17+$I17-1,MATCH(CQ$14,$BQ$14:$DQ$14,0))</f>
        <v>1.3744004025317087</v>
      </c>
      <c r="CR17" s="4" cm="1">
        <f t="array" ref="CR17">AL17*INDEX(prod_est,$H17+$I17-1,MATCH(CR$14,$BQ$14:$DQ$14,0))</f>
        <v>1.3732376985237009</v>
      </c>
      <c r="CS17" s="4" cm="1">
        <f t="array" ref="CS17">AM17*INDEX(prod_est,$H17+$I17-1,MATCH(CS$14,$BQ$14:$DQ$14,0))</f>
        <v>1.3728864105071934</v>
      </c>
      <c r="CT17" s="4" cm="1">
        <f t="array" ref="CT17">AN17*INDEX(prod_est,$H17+$I17-1,MATCH(CT$14,$BQ$14:$DQ$14,0))</f>
        <v>1.3725121548798822</v>
      </c>
      <c r="CU17" s="4" cm="1">
        <f t="array" ref="CU17">AO17*INDEX(prod_est,$H17+$I17-1,MATCH(CU$14,$BQ$14:$DQ$14,0))</f>
        <v>1.3721175834456838</v>
      </c>
      <c r="CV17" s="4" cm="1">
        <f t="array" ref="CV17">AP17*INDEX(prod_est,$H17+$I17-1,MATCH(CV$14,$BQ$14:$DQ$14,0))</f>
        <v>1.3716982352553198</v>
      </c>
      <c r="CW17" s="4" cm="1">
        <f t="array" ref="CW17">AQ17*INDEX(prod_est,$H17+$I17-1,MATCH(CW$14,$BQ$14:$DQ$14,0))</f>
        <v>1.3712487098373631</v>
      </c>
      <c r="CX17" s="4" cm="1">
        <f t="array" ref="CX17">AR17*INDEX(prod_est,$H17+$I17-1,MATCH(CX$14,$BQ$14:$DQ$14,0))</f>
        <v>1.3712487098373631</v>
      </c>
      <c r="CY17" s="4" cm="1">
        <f t="array" ref="CY17">AS17*INDEX(prod_est,$H17+$I17-1,MATCH(CY$14,$BQ$14:$DQ$14,0))</f>
        <v>1.3712487098373631</v>
      </c>
      <c r="CZ17" s="4" cm="1">
        <f t="array" ref="CZ17">AT17*INDEX(prod_est,$H17+$I17-1,MATCH(CZ$14,$BQ$14:$DQ$14,0))</f>
        <v>1.3712487098373631</v>
      </c>
      <c r="DA17" s="4" cm="1">
        <f t="array" ref="DA17">AU17*INDEX(prod_est,$H17+$I17-1,MATCH(DA$14,$BQ$14:$DQ$14,0))</f>
        <v>1.3712487098373631</v>
      </c>
      <c r="DB17" s="4" cm="1">
        <f t="array" ref="DB17">AV17*INDEX(prod_est,$H17+$I17-1,MATCH(DB$14,$BQ$14:$DQ$14,0))</f>
        <v>1.3712487098373631</v>
      </c>
      <c r="DC17" s="4" cm="1">
        <f t="array" ref="DC17">AW17*INDEX(prod_est,$H17+$I17-1,MATCH(DC$14,$BQ$14:$DQ$14,0))</f>
        <v>1.3712487098373631</v>
      </c>
      <c r="DD17" s="4" cm="1">
        <f t="array" ref="DD17">AX17*INDEX(prod_est,$H17+$I17-1,MATCH(DD$14,$BQ$14:$DQ$14,0))</f>
        <v>1.3712487098373631</v>
      </c>
      <c r="DE17" s="4" cm="1">
        <f t="array" ref="DE17">AY17*INDEX(prod_est,$H17+$I17-1,MATCH(DE$14,$BQ$14:$DQ$14,0))</f>
        <v>1.3712487098373631</v>
      </c>
      <c r="DF17" s="4" cm="1">
        <f t="array" ref="DF17">AZ17*INDEX(prod_est,$H17+$I17-1,MATCH(DF$14,$BQ$14:$DQ$14,0))</f>
        <v>1.3712487098373631</v>
      </c>
      <c r="DG17" s="4" cm="1">
        <f t="array" ref="DG17">BA17*INDEX(prod_est,$H17+$I17-1,MATCH(DG$14,$BQ$14:$DQ$14,0))</f>
        <v>1.3712487098373631</v>
      </c>
      <c r="DH17" s="4" cm="1">
        <f t="array" ref="DH17">BB17*INDEX(prod_est,$H17+$I17-1,MATCH(DH$14,$BQ$14:$DQ$14,0))</f>
        <v>1.3712487098373631</v>
      </c>
      <c r="DI17" s="4" cm="1">
        <f t="array" ref="DI17">BC17*INDEX(prod_est,$H17+$I17-1,MATCH(DI$14,$BQ$14:$DQ$14,0))</f>
        <v>1.3712487098373631</v>
      </c>
      <c r="DJ17" s="4" cm="1">
        <f t="array" ref="DJ17">BD17*INDEX(prod_est,$H17+$I17-1,MATCH(DJ$14,$BQ$14:$DQ$14,0))</f>
        <v>1.3712487098373631</v>
      </c>
      <c r="DK17" s="4" cm="1">
        <f t="array" ref="DK17">BE17*INDEX(prod_est,$H17+$I17-1,MATCH(DK$14,$BQ$14:$DQ$14,0))</f>
        <v>1.3712487098373631</v>
      </c>
      <c r="DL17" s="4" cm="1">
        <f t="array" ref="DL17">BF17*INDEX(prod_est,$H17+$I17-1,MATCH(DL$14,$BQ$14:$DQ$14,0))</f>
        <v>1.3712487098373631</v>
      </c>
      <c r="DM17" s="4" cm="1">
        <f t="array" ref="DM17">BG17*INDEX(prod_est,$H17+$I17-1,MATCH(DM$14,$BQ$14:$DQ$14,0))</f>
        <v>1.3712487098373631</v>
      </c>
      <c r="DN17" s="4" cm="1">
        <f t="array" ref="DN17">BH17*INDEX(prod_est,$H17+$I17-1,MATCH(DN$14,$BQ$14:$DQ$14,0))</f>
        <v>1.3712487098373631</v>
      </c>
      <c r="DO17" s="4" cm="1">
        <f t="array" ref="DO17">BI17*INDEX(prod_est,$H17+$I17-1,MATCH(DO$14,$BQ$14:$DQ$14,0))</f>
        <v>1.3712487098373631</v>
      </c>
      <c r="DP17" s="4" cm="1">
        <f t="array" ref="DP17">BJ17*INDEX(prod_est,$H17+$I17-1,MATCH(DP$14,$BQ$14:$DQ$14,0))</f>
        <v>1.3712487098373631</v>
      </c>
      <c r="DQ17" s="4" cm="1">
        <f t="array" ref="DQ17">BK17*INDEX(prod_est,$H17+$I17-1,MATCH(DQ$14,$BQ$14:$DQ$14,0))</f>
        <v>1.3712487098373631</v>
      </c>
    </row>
    <row r="18" spans="1:121" x14ac:dyDescent="0.25">
      <c r="A18" t="s">
        <v>39</v>
      </c>
      <c r="B18" t="s">
        <v>8</v>
      </c>
      <c r="C18" t="s">
        <v>8</v>
      </c>
      <c r="D18" t="s">
        <v>172</v>
      </c>
      <c r="E18" s="46" t="s">
        <v>37</v>
      </c>
      <c r="F18" s="4">
        <v>1.949457816</v>
      </c>
      <c r="G18" s="4">
        <v>1.949457816</v>
      </c>
      <c r="H18">
        <f>MATCH(A18,Production_est!$A$4:$A$339,0)</f>
        <v>33</v>
      </c>
      <c r="I18">
        <f>IFERROR(MATCH(E18,Production_est!$D$4:$D$339,0),"-")</f>
        <v>3</v>
      </c>
      <c r="J18" s="4" cm="1">
        <f t="array" ref="J18">IFERROR(INDEX(Production_est!$E$4:$E$339,I18+H18-1),"-")</f>
        <v>11703.163824506</v>
      </c>
      <c r="K18" s="33">
        <f t="shared" si="3"/>
        <v>1.665752821401941E-4</v>
      </c>
      <c r="L18" s="33">
        <f t="shared" si="4"/>
        <v>1.665752821401941E-4</v>
      </c>
      <c r="M18" s="33">
        <f t="shared" si="4"/>
        <v>1.665752821401941E-4</v>
      </c>
      <c r="N18" s="33">
        <f t="shared" si="4"/>
        <v>1.665752821401941E-4</v>
      </c>
      <c r="O18" s="33">
        <f t="shared" si="4"/>
        <v>1.665752821401941E-4</v>
      </c>
      <c r="P18" s="33">
        <f t="shared" si="4"/>
        <v>1.665752821401941E-4</v>
      </c>
      <c r="Q18" s="33">
        <f t="shared" si="4"/>
        <v>1.665752821401941E-4</v>
      </c>
      <c r="R18" s="33">
        <f t="shared" si="4"/>
        <v>1.665752821401941E-4</v>
      </c>
      <c r="S18" s="33">
        <f t="shared" si="4"/>
        <v>1.665752821401941E-4</v>
      </c>
      <c r="T18" s="33">
        <f t="shared" si="4"/>
        <v>1.665752821401941E-4</v>
      </c>
      <c r="U18" s="33">
        <f t="shared" si="4"/>
        <v>1.665752821401941E-4</v>
      </c>
      <c r="V18" s="33">
        <f t="shared" si="4"/>
        <v>1.665752821401941E-4</v>
      </c>
      <c r="W18" s="33">
        <f t="shared" si="4"/>
        <v>1.665752821401941E-4</v>
      </c>
      <c r="X18" s="33">
        <f t="shared" si="4"/>
        <v>1.665752821401941E-4</v>
      </c>
      <c r="Y18" s="33">
        <f t="shared" si="4"/>
        <v>1.665752821401941E-4</v>
      </c>
      <c r="Z18" s="33">
        <f t="shared" si="4"/>
        <v>1.665752821401941E-4</v>
      </c>
      <c r="AA18" s="33">
        <f t="shared" si="4"/>
        <v>1.665752821401941E-4</v>
      </c>
      <c r="AB18" s="33">
        <f t="shared" si="4"/>
        <v>1.665752821401941E-4</v>
      </c>
      <c r="AC18" s="33">
        <f t="shared" si="4"/>
        <v>1.665752821401941E-4</v>
      </c>
      <c r="AD18" s="33">
        <f t="shared" si="4"/>
        <v>1.665752821401941E-4</v>
      </c>
      <c r="AE18" s="33">
        <f t="shared" si="4"/>
        <v>1.665752821401941E-4</v>
      </c>
      <c r="AF18" s="33">
        <f t="shared" si="4"/>
        <v>1.665752821401941E-4</v>
      </c>
      <c r="AG18" s="33">
        <f t="shared" si="4"/>
        <v>1.665752821401941E-4</v>
      </c>
      <c r="AH18" s="33">
        <f t="shared" si="4"/>
        <v>1.665752821401941E-4</v>
      </c>
      <c r="AI18" s="33">
        <f t="shared" si="4"/>
        <v>1.665752821401941E-4</v>
      </c>
      <c r="AJ18" s="33">
        <f t="shared" si="4"/>
        <v>1.665752821401941E-4</v>
      </c>
      <c r="AK18" s="33">
        <f t="shared" si="4"/>
        <v>1.665752821401941E-4</v>
      </c>
      <c r="AL18" s="33">
        <f t="shared" si="4"/>
        <v>1.665752821401941E-4</v>
      </c>
      <c r="AM18" s="33">
        <f t="shared" si="4"/>
        <v>1.665752821401941E-4</v>
      </c>
      <c r="AN18" s="33">
        <f t="shared" si="4"/>
        <v>1.665752821401941E-4</v>
      </c>
      <c r="AO18" s="33">
        <f t="shared" si="4"/>
        <v>1.665752821401941E-4</v>
      </c>
      <c r="AP18" s="33">
        <f t="shared" si="4"/>
        <v>1.665752821401941E-4</v>
      </c>
      <c r="AQ18" s="33">
        <f t="shared" ref="AQ18:BK18" si="12">AP18*(1-$G$4)</f>
        <v>1.665752821401941E-4</v>
      </c>
      <c r="AR18" s="33">
        <f t="shared" si="12"/>
        <v>1.665752821401941E-4</v>
      </c>
      <c r="AS18" s="33">
        <f t="shared" si="12"/>
        <v>1.665752821401941E-4</v>
      </c>
      <c r="AT18" s="33">
        <f t="shared" si="12"/>
        <v>1.665752821401941E-4</v>
      </c>
      <c r="AU18" s="33">
        <f t="shared" si="12"/>
        <v>1.665752821401941E-4</v>
      </c>
      <c r="AV18" s="33">
        <f t="shared" si="12"/>
        <v>1.665752821401941E-4</v>
      </c>
      <c r="AW18" s="33">
        <f t="shared" si="12"/>
        <v>1.665752821401941E-4</v>
      </c>
      <c r="AX18" s="33">
        <f t="shared" si="12"/>
        <v>1.665752821401941E-4</v>
      </c>
      <c r="AY18" s="33">
        <f t="shared" si="12"/>
        <v>1.665752821401941E-4</v>
      </c>
      <c r="AZ18" s="33">
        <f t="shared" si="12"/>
        <v>1.665752821401941E-4</v>
      </c>
      <c r="BA18" s="33">
        <f t="shared" si="12"/>
        <v>1.665752821401941E-4</v>
      </c>
      <c r="BB18" s="33">
        <f t="shared" si="12"/>
        <v>1.665752821401941E-4</v>
      </c>
      <c r="BC18" s="33">
        <f t="shared" si="12"/>
        <v>1.665752821401941E-4</v>
      </c>
      <c r="BD18" s="33">
        <f t="shared" si="12"/>
        <v>1.665752821401941E-4</v>
      </c>
      <c r="BE18" s="33">
        <f t="shared" si="12"/>
        <v>1.665752821401941E-4</v>
      </c>
      <c r="BF18" s="33">
        <f t="shared" si="12"/>
        <v>1.665752821401941E-4</v>
      </c>
      <c r="BG18" s="33">
        <f t="shared" si="12"/>
        <v>1.665752821401941E-4</v>
      </c>
      <c r="BH18" s="33">
        <f t="shared" si="12"/>
        <v>1.665752821401941E-4</v>
      </c>
      <c r="BI18" s="33">
        <f t="shared" si="12"/>
        <v>1.665752821401941E-4</v>
      </c>
      <c r="BJ18" s="33">
        <f t="shared" si="12"/>
        <v>1.665752821401941E-4</v>
      </c>
      <c r="BK18" s="33">
        <f t="shared" si="12"/>
        <v>1.665752821401941E-4</v>
      </c>
      <c r="BL18" t="str">
        <f t="shared" si="6"/>
        <v>03_CDA</v>
      </c>
      <c r="BM18" t="str">
        <f t="shared" si="7"/>
        <v>d_nonenergy_2_coal_products</v>
      </c>
      <c r="BP18" s="4">
        <f t="shared" si="8"/>
        <v>1.949457816</v>
      </c>
      <c r="BQ18" s="4">
        <f t="shared" si="9"/>
        <v>1.949457816</v>
      </c>
      <c r="BR18" s="4" cm="1">
        <f t="array" ref="BR18">L18*INDEX(prod_est,$H18+$I18-1,MATCH(BR$14,$BQ$14:$DQ$14,0))</f>
        <v>1.9472893558670163</v>
      </c>
      <c r="BS18" s="4" cm="1">
        <f t="array" ref="BS18">M18*INDEX(prod_est,$H18+$I18-1,MATCH(BS$14,$BQ$14:$DQ$14,0))</f>
        <v>1.7587436041728202</v>
      </c>
      <c r="BT18" s="4" cm="1">
        <f t="array" ref="BT18">N18*INDEX(prod_est,$H18+$I18-1,MATCH(BT$14,$BQ$14:$DQ$14,0))</f>
        <v>1.7852445203651137</v>
      </c>
      <c r="BU18" s="4" cm="1">
        <f t="array" ref="BU18">O18*INDEX(prod_est,$H18+$I18-1,MATCH(BU$14,$BQ$14:$DQ$14,0))</f>
        <v>1.8119545065554243</v>
      </c>
      <c r="BV18" s="4" cm="1">
        <f t="array" ref="BV18">P18*INDEX(prod_est,$H18+$I18-1,MATCH(BV$14,$BQ$14:$DQ$14,0))</f>
        <v>1.8388767020510868</v>
      </c>
      <c r="BW18" s="4" cm="1">
        <f t="array" ref="BW18">Q18*INDEX(prod_est,$H18+$I18-1,MATCH(BW$14,$BQ$14:$DQ$14,0))</f>
        <v>1.8658192267427067</v>
      </c>
      <c r="BX18" s="4" cm="1">
        <f t="array" ref="BX18">R18*INDEX(prod_est,$H18+$I18-1,MATCH(BX$14,$BQ$14:$DQ$14,0))</f>
        <v>1.8926780850413434</v>
      </c>
      <c r="BY18" s="4" cm="1">
        <f t="array" ref="BY18">S18*INDEX(prod_est,$H18+$I18-1,MATCH(BY$14,$BQ$14:$DQ$14,0))</f>
        <v>1.9194550988560155</v>
      </c>
      <c r="BZ18" s="4" cm="1">
        <f t="array" ref="BZ18">T18*INDEX(prod_est,$H18+$I18-1,MATCH(BZ$14,$BQ$14:$DQ$14,0))</f>
        <v>1.9461647007091432</v>
      </c>
      <c r="CA18" s="4" cm="1">
        <f t="array" ref="CA18">U18*INDEX(prod_est,$H18+$I18-1,MATCH(CA$14,$BQ$14:$DQ$14,0))</f>
        <v>1.9461211533011649</v>
      </c>
      <c r="CB18" s="4" cm="1">
        <f t="array" ref="CB18">V18*INDEX(prod_est,$H18+$I18-1,MATCH(CB$14,$BQ$14:$DQ$14,0))</f>
        <v>1.9459900933942902</v>
      </c>
      <c r="CC18" s="4" cm="1">
        <f t="array" ref="CC18">W18*INDEX(prod_est,$H18+$I18-1,MATCH(CC$14,$BQ$14:$DQ$14,0))</f>
        <v>1.945742901664975</v>
      </c>
      <c r="CD18" s="4" cm="1">
        <f t="array" ref="CD18">X18*INDEX(prod_est,$H18+$I18-1,MATCH(CD$14,$BQ$14:$DQ$14,0))</f>
        <v>1.9453619574752248</v>
      </c>
      <c r="CE18" s="4" cm="1">
        <f t="array" ref="CE18">Y18*INDEX(prod_est,$H18+$I18-1,MATCH(CE$14,$BQ$14:$DQ$14,0))</f>
        <v>1.9448493960406767</v>
      </c>
      <c r="CF18" s="4" cm="1">
        <f t="array" ref="CF18">Z18*INDEX(prod_est,$H18+$I18-1,MATCH(CF$14,$BQ$14:$DQ$14,0))</f>
        <v>1.9442145229711325</v>
      </c>
      <c r="CG18" s="4" cm="1">
        <f t="array" ref="CG18">AA18*INDEX(prod_est,$H18+$I18-1,MATCH(CG$14,$BQ$14:$DQ$14,0))</f>
        <v>1.943468610313424</v>
      </c>
      <c r="CH18" s="4" cm="1">
        <f t="array" ref="CH18">AB18*INDEX(prod_est,$H18+$I18-1,MATCH(CH$14,$BQ$14:$DQ$14,0))</f>
        <v>1.9426011686916065</v>
      </c>
      <c r="CI18" s="4" cm="1">
        <f t="array" ref="CI18">AC18*INDEX(prod_est,$H18+$I18-1,MATCH(CI$14,$BQ$14:$DQ$14,0))</f>
        <v>1.9416165527974947</v>
      </c>
      <c r="CJ18" s="4" cm="1">
        <f t="array" ref="CJ18">AD18*INDEX(prod_est,$H18+$I18-1,MATCH(CJ$14,$BQ$14:$DQ$14,0))</f>
        <v>1.940528957685985</v>
      </c>
      <c r="CK18" s="4" cm="1">
        <f t="array" ref="CK18">AE18*INDEX(prod_est,$H18+$I18-1,MATCH(CK$14,$BQ$14:$DQ$14,0))</f>
        <v>1.9393418978719867</v>
      </c>
      <c r="CL18" s="4" cm="1">
        <f t="array" ref="CL18">AF18*INDEX(prod_est,$H18+$I18-1,MATCH(CL$14,$BQ$14:$DQ$14,0))</f>
        <v>1.9380566866251294</v>
      </c>
      <c r="CM18" s="4" cm="1">
        <f t="array" ref="CM18">AG18*INDEX(prod_est,$H18+$I18-1,MATCH(CM$14,$BQ$14:$DQ$14,0))</f>
        <v>1.9366756088767982</v>
      </c>
      <c r="CN18" s="4" cm="1">
        <f t="array" ref="CN18">AH18*INDEX(prod_est,$H18+$I18-1,MATCH(CN$14,$BQ$14:$DQ$14,0))</f>
        <v>1.9352114052821354</v>
      </c>
      <c r="CO18" s="4" cm="1">
        <f t="array" ref="CO18">AI18*INDEX(prod_est,$H18+$I18-1,MATCH(CO$14,$BQ$14:$DQ$14,0))</f>
        <v>1.9336881279176297</v>
      </c>
      <c r="CP18" s="4" cm="1">
        <f t="array" ref="CP18">AJ18*INDEX(prod_est,$H18+$I18-1,MATCH(CP$14,$BQ$14:$DQ$14,0))</f>
        <v>1.9321183796581105</v>
      </c>
      <c r="CQ18" s="4" cm="1">
        <f t="array" ref="CQ18">AK18*INDEX(prod_est,$H18+$I18-1,MATCH(CQ$14,$BQ$14:$DQ$14,0))</f>
        <v>1.9305207258946397</v>
      </c>
      <c r="CR18" s="4" cm="1">
        <f t="array" ref="CR18">AL18*INDEX(prod_est,$H18+$I18-1,MATCH(CR$14,$BQ$14:$DQ$14,0))</f>
        <v>1.928887559765319</v>
      </c>
      <c r="CS18" s="4" cm="1">
        <f t="array" ref="CS18">AM18*INDEX(prod_est,$H18+$I18-1,MATCH(CS$14,$BQ$14:$DQ$14,0))</f>
        <v>1.9283941309250938</v>
      </c>
      <c r="CT18" s="4" cm="1">
        <f t="array" ref="CT18">AN18*INDEX(prod_est,$H18+$I18-1,MATCH(CT$14,$BQ$14:$DQ$14,0))</f>
        <v>1.9278684411450442</v>
      </c>
      <c r="CU18" s="4" cm="1">
        <f t="array" ref="CU18">AO18*INDEX(prod_est,$H18+$I18-1,MATCH(CU$14,$BQ$14:$DQ$14,0))</f>
        <v>1.9273142152221163</v>
      </c>
      <c r="CV18" s="4" cm="1">
        <f t="array" ref="CV18">AP18*INDEX(prod_est,$H18+$I18-1,MATCH(CV$14,$BQ$14:$DQ$14,0))</f>
        <v>1.9267251871838726</v>
      </c>
      <c r="CW18" s="4" cm="1">
        <f t="array" ref="CW18">AQ18*INDEX(prod_est,$H18+$I18-1,MATCH(CW$14,$BQ$14:$DQ$14,0))</f>
        <v>1.9260937713791455</v>
      </c>
      <c r="CX18" s="4" cm="1">
        <f t="array" ref="CX18">AR18*INDEX(prod_est,$H18+$I18-1,MATCH(CX$14,$BQ$14:$DQ$14,0))</f>
        <v>1.9260937713791455</v>
      </c>
      <c r="CY18" s="4" cm="1">
        <f t="array" ref="CY18">AS18*INDEX(prod_est,$H18+$I18-1,MATCH(CY$14,$BQ$14:$DQ$14,0))</f>
        <v>1.9260937713791455</v>
      </c>
      <c r="CZ18" s="4" cm="1">
        <f t="array" ref="CZ18">AT18*INDEX(prod_est,$H18+$I18-1,MATCH(CZ$14,$BQ$14:$DQ$14,0))</f>
        <v>1.9260937713791455</v>
      </c>
      <c r="DA18" s="4" cm="1">
        <f t="array" ref="DA18">AU18*INDEX(prod_est,$H18+$I18-1,MATCH(DA$14,$BQ$14:$DQ$14,0))</f>
        <v>1.9260937713791455</v>
      </c>
      <c r="DB18" s="4" cm="1">
        <f t="array" ref="DB18">AV18*INDEX(prod_est,$H18+$I18-1,MATCH(DB$14,$BQ$14:$DQ$14,0))</f>
        <v>1.9260937713791455</v>
      </c>
      <c r="DC18" s="4" cm="1">
        <f t="array" ref="DC18">AW18*INDEX(prod_est,$H18+$I18-1,MATCH(DC$14,$BQ$14:$DQ$14,0))</f>
        <v>1.9260937713791455</v>
      </c>
      <c r="DD18" s="4" cm="1">
        <f t="array" ref="DD18">AX18*INDEX(prod_est,$H18+$I18-1,MATCH(DD$14,$BQ$14:$DQ$14,0))</f>
        <v>1.9260937713791455</v>
      </c>
      <c r="DE18" s="4" cm="1">
        <f t="array" ref="DE18">AY18*INDEX(prod_est,$H18+$I18-1,MATCH(DE$14,$BQ$14:$DQ$14,0))</f>
        <v>1.9260937713791455</v>
      </c>
      <c r="DF18" s="4" cm="1">
        <f t="array" ref="DF18">AZ18*INDEX(prod_est,$H18+$I18-1,MATCH(DF$14,$BQ$14:$DQ$14,0))</f>
        <v>1.9260937713791455</v>
      </c>
      <c r="DG18" s="4" cm="1">
        <f t="array" ref="DG18">BA18*INDEX(prod_est,$H18+$I18-1,MATCH(DG$14,$BQ$14:$DQ$14,0))</f>
        <v>1.9260937713791455</v>
      </c>
      <c r="DH18" s="4" cm="1">
        <f t="array" ref="DH18">BB18*INDEX(prod_est,$H18+$I18-1,MATCH(DH$14,$BQ$14:$DQ$14,0))</f>
        <v>1.9260937713791455</v>
      </c>
      <c r="DI18" s="4" cm="1">
        <f t="array" ref="DI18">BC18*INDEX(prod_est,$H18+$I18-1,MATCH(DI$14,$BQ$14:$DQ$14,0))</f>
        <v>1.9260937713791455</v>
      </c>
      <c r="DJ18" s="4" cm="1">
        <f t="array" ref="DJ18">BD18*INDEX(prod_est,$H18+$I18-1,MATCH(DJ$14,$BQ$14:$DQ$14,0))</f>
        <v>1.9260937713791455</v>
      </c>
      <c r="DK18" s="4" cm="1">
        <f t="array" ref="DK18">BE18*INDEX(prod_est,$H18+$I18-1,MATCH(DK$14,$BQ$14:$DQ$14,0))</f>
        <v>1.9260937713791455</v>
      </c>
      <c r="DL18" s="4" cm="1">
        <f t="array" ref="DL18">BF18*INDEX(prod_est,$H18+$I18-1,MATCH(DL$14,$BQ$14:$DQ$14,0))</f>
        <v>1.9260937713791455</v>
      </c>
      <c r="DM18" s="4" cm="1">
        <f t="array" ref="DM18">BG18*INDEX(prod_est,$H18+$I18-1,MATCH(DM$14,$BQ$14:$DQ$14,0))</f>
        <v>1.9260937713791455</v>
      </c>
      <c r="DN18" s="4" cm="1">
        <f t="array" ref="DN18">BH18*INDEX(prod_est,$H18+$I18-1,MATCH(DN$14,$BQ$14:$DQ$14,0))</f>
        <v>1.9260937713791455</v>
      </c>
      <c r="DO18" s="4" cm="1">
        <f t="array" ref="DO18">BI18*INDEX(prod_est,$H18+$I18-1,MATCH(DO$14,$BQ$14:$DQ$14,0))</f>
        <v>1.9260937713791455</v>
      </c>
      <c r="DP18" s="4" cm="1">
        <f t="array" ref="DP18">BJ18*INDEX(prod_est,$H18+$I18-1,MATCH(DP$14,$BQ$14:$DQ$14,0))</f>
        <v>1.9260937713791455</v>
      </c>
      <c r="DQ18" s="4" cm="1">
        <f t="array" ref="DQ18">BK18*INDEX(prod_est,$H18+$I18-1,MATCH(DQ$14,$BQ$14:$DQ$14,0))</f>
        <v>1.9260937713791455</v>
      </c>
    </row>
    <row r="19" spans="1:121" x14ac:dyDescent="0.25">
      <c r="A19" t="s">
        <v>39</v>
      </c>
      <c r="B19" t="s">
        <v>9</v>
      </c>
      <c r="C19" t="s">
        <v>9</v>
      </c>
      <c r="D19" t="s">
        <v>172</v>
      </c>
      <c r="E19" s="46" t="s">
        <v>37</v>
      </c>
      <c r="F19" s="4">
        <v>0</v>
      </c>
      <c r="G19" s="4">
        <v>0</v>
      </c>
      <c r="H19">
        <f>MATCH(A19,Production_est!$A$4:$A$339,0)</f>
        <v>33</v>
      </c>
      <c r="I19">
        <f>IFERROR(MATCH(E19,Production_est!$D$4:$D$339,0),"-")</f>
        <v>3</v>
      </c>
      <c r="J19" s="4" cm="1">
        <f t="array" ref="J19">IFERROR(INDEX(Production_est!$E$4:$E$339,I19+H19-1),"-")</f>
        <v>11703.163824506</v>
      </c>
      <c r="K19" s="33">
        <f t="shared" si="3"/>
        <v>0</v>
      </c>
      <c r="L19" s="33">
        <f t="shared" si="4"/>
        <v>0</v>
      </c>
      <c r="M19" s="33">
        <f t="shared" si="4"/>
        <v>0</v>
      </c>
      <c r="N19" s="33">
        <f t="shared" si="4"/>
        <v>0</v>
      </c>
      <c r="O19" s="33">
        <f t="shared" si="4"/>
        <v>0</v>
      </c>
      <c r="P19" s="33">
        <f t="shared" si="4"/>
        <v>0</v>
      </c>
      <c r="Q19" s="33">
        <f t="shared" si="4"/>
        <v>0</v>
      </c>
      <c r="R19" s="33">
        <f t="shared" si="4"/>
        <v>0</v>
      </c>
      <c r="S19" s="33">
        <f t="shared" si="4"/>
        <v>0</v>
      </c>
      <c r="T19" s="33">
        <f t="shared" si="4"/>
        <v>0</v>
      </c>
      <c r="U19" s="33">
        <f t="shared" si="4"/>
        <v>0</v>
      </c>
      <c r="V19" s="33">
        <f t="shared" si="4"/>
        <v>0</v>
      </c>
      <c r="W19" s="33">
        <f t="shared" si="4"/>
        <v>0</v>
      </c>
      <c r="X19" s="33">
        <f t="shared" si="4"/>
        <v>0</v>
      </c>
      <c r="Y19" s="33">
        <f t="shared" si="4"/>
        <v>0</v>
      </c>
      <c r="Z19" s="33">
        <f t="shared" si="4"/>
        <v>0</v>
      </c>
      <c r="AA19" s="33">
        <f t="shared" si="4"/>
        <v>0</v>
      </c>
      <c r="AB19" s="33">
        <f t="shared" si="4"/>
        <v>0</v>
      </c>
      <c r="AC19" s="33">
        <f t="shared" si="4"/>
        <v>0</v>
      </c>
      <c r="AD19" s="33">
        <f t="shared" si="4"/>
        <v>0</v>
      </c>
      <c r="AE19" s="33">
        <f t="shared" si="4"/>
        <v>0</v>
      </c>
      <c r="AF19" s="33">
        <f t="shared" si="4"/>
        <v>0</v>
      </c>
      <c r="AG19" s="33">
        <f t="shared" si="4"/>
        <v>0</v>
      </c>
      <c r="AH19" s="33">
        <f t="shared" si="4"/>
        <v>0</v>
      </c>
      <c r="AI19" s="33">
        <f t="shared" si="4"/>
        <v>0</v>
      </c>
      <c r="AJ19" s="33">
        <f t="shared" si="4"/>
        <v>0</v>
      </c>
      <c r="AK19" s="33">
        <f t="shared" si="4"/>
        <v>0</v>
      </c>
      <c r="AL19" s="33">
        <f t="shared" si="4"/>
        <v>0</v>
      </c>
      <c r="AM19" s="33">
        <f t="shared" si="4"/>
        <v>0</v>
      </c>
      <c r="AN19" s="33">
        <f t="shared" si="4"/>
        <v>0</v>
      </c>
      <c r="AO19" s="33">
        <f t="shared" si="4"/>
        <v>0</v>
      </c>
      <c r="AP19" s="33">
        <f t="shared" si="4"/>
        <v>0</v>
      </c>
      <c r="AQ19" s="33">
        <f t="shared" ref="AQ19:BK19" si="13">AP19*(1-$G$4)</f>
        <v>0</v>
      </c>
      <c r="AR19" s="33">
        <f t="shared" si="13"/>
        <v>0</v>
      </c>
      <c r="AS19" s="33">
        <f t="shared" si="13"/>
        <v>0</v>
      </c>
      <c r="AT19" s="33">
        <f t="shared" si="13"/>
        <v>0</v>
      </c>
      <c r="AU19" s="33">
        <f t="shared" si="13"/>
        <v>0</v>
      </c>
      <c r="AV19" s="33">
        <f t="shared" si="13"/>
        <v>0</v>
      </c>
      <c r="AW19" s="33">
        <f t="shared" si="13"/>
        <v>0</v>
      </c>
      <c r="AX19" s="33">
        <f t="shared" si="13"/>
        <v>0</v>
      </c>
      <c r="AY19" s="33">
        <f t="shared" si="13"/>
        <v>0</v>
      </c>
      <c r="AZ19" s="33">
        <f t="shared" si="13"/>
        <v>0</v>
      </c>
      <c r="BA19" s="33">
        <f t="shared" si="13"/>
        <v>0</v>
      </c>
      <c r="BB19" s="33">
        <f t="shared" si="13"/>
        <v>0</v>
      </c>
      <c r="BC19" s="33">
        <f t="shared" si="13"/>
        <v>0</v>
      </c>
      <c r="BD19" s="33">
        <f t="shared" si="13"/>
        <v>0</v>
      </c>
      <c r="BE19" s="33">
        <f t="shared" si="13"/>
        <v>0</v>
      </c>
      <c r="BF19" s="33">
        <f t="shared" si="13"/>
        <v>0</v>
      </c>
      <c r="BG19" s="33">
        <f t="shared" si="13"/>
        <v>0</v>
      </c>
      <c r="BH19" s="33">
        <f t="shared" si="13"/>
        <v>0</v>
      </c>
      <c r="BI19" s="33">
        <f t="shared" si="13"/>
        <v>0</v>
      </c>
      <c r="BJ19" s="33">
        <f t="shared" si="13"/>
        <v>0</v>
      </c>
      <c r="BK19" s="33">
        <f t="shared" si="13"/>
        <v>0</v>
      </c>
      <c r="BL19" t="str">
        <f t="shared" si="6"/>
        <v>03_CDA</v>
      </c>
      <c r="BM19" t="str">
        <f t="shared" si="7"/>
        <v>d_nonenergy_6_1_crude_oil</v>
      </c>
      <c r="BP19" s="4">
        <f t="shared" si="8"/>
        <v>0</v>
      </c>
      <c r="BQ19" s="4">
        <f t="shared" si="9"/>
        <v>0</v>
      </c>
      <c r="BR19" s="4" cm="1">
        <f t="array" ref="BR19">L19*INDEX(prod_est,$H19+$I19-1,MATCH(BR$14,$BQ$14:$DQ$14,0))</f>
        <v>0</v>
      </c>
      <c r="BS19" s="4" cm="1">
        <f t="array" ref="BS19">M19*INDEX(prod_est,$H19+$I19-1,MATCH(BS$14,$BQ$14:$DQ$14,0))</f>
        <v>0</v>
      </c>
      <c r="BT19" s="4" cm="1">
        <f t="array" ref="BT19">N19*INDEX(prod_est,$H19+$I19-1,MATCH(BT$14,$BQ$14:$DQ$14,0))</f>
        <v>0</v>
      </c>
      <c r="BU19" s="4" cm="1">
        <f t="array" ref="BU19">O19*INDEX(prod_est,$H19+$I19-1,MATCH(BU$14,$BQ$14:$DQ$14,0))</f>
        <v>0</v>
      </c>
      <c r="BV19" s="4" cm="1">
        <f t="array" ref="BV19">P19*INDEX(prod_est,$H19+$I19-1,MATCH(BV$14,$BQ$14:$DQ$14,0))</f>
        <v>0</v>
      </c>
      <c r="BW19" s="4" cm="1">
        <f t="array" ref="BW19">Q19*INDEX(prod_est,$H19+$I19-1,MATCH(BW$14,$BQ$14:$DQ$14,0))</f>
        <v>0</v>
      </c>
      <c r="BX19" s="4" cm="1">
        <f t="array" ref="BX19">R19*INDEX(prod_est,$H19+$I19-1,MATCH(BX$14,$BQ$14:$DQ$14,0))</f>
        <v>0</v>
      </c>
      <c r="BY19" s="4" cm="1">
        <f t="array" ref="BY19">S19*INDEX(prod_est,$H19+$I19-1,MATCH(BY$14,$BQ$14:$DQ$14,0))</f>
        <v>0</v>
      </c>
      <c r="BZ19" s="4" cm="1">
        <f t="array" ref="BZ19">T19*INDEX(prod_est,$H19+$I19-1,MATCH(BZ$14,$BQ$14:$DQ$14,0))</f>
        <v>0</v>
      </c>
      <c r="CA19" s="4" cm="1">
        <f t="array" ref="CA19">U19*INDEX(prod_est,$H19+$I19-1,MATCH(CA$14,$BQ$14:$DQ$14,0))</f>
        <v>0</v>
      </c>
      <c r="CB19" s="4" cm="1">
        <f t="array" ref="CB19">V19*INDEX(prod_est,$H19+$I19-1,MATCH(CB$14,$BQ$14:$DQ$14,0))</f>
        <v>0</v>
      </c>
      <c r="CC19" s="4" cm="1">
        <f t="array" ref="CC19">W19*INDEX(prod_est,$H19+$I19-1,MATCH(CC$14,$BQ$14:$DQ$14,0))</f>
        <v>0</v>
      </c>
      <c r="CD19" s="4" cm="1">
        <f t="array" ref="CD19">X19*INDEX(prod_est,$H19+$I19-1,MATCH(CD$14,$BQ$14:$DQ$14,0))</f>
        <v>0</v>
      </c>
      <c r="CE19" s="4" cm="1">
        <f t="array" ref="CE19">Y19*INDEX(prod_est,$H19+$I19-1,MATCH(CE$14,$BQ$14:$DQ$14,0))</f>
        <v>0</v>
      </c>
      <c r="CF19" s="4" cm="1">
        <f t="array" ref="CF19">Z19*INDEX(prod_est,$H19+$I19-1,MATCH(CF$14,$BQ$14:$DQ$14,0))</f>
        <v>0</v>
      </c>
      <c r="CG19" s="4" cm="1">
        <f t="array" ref="CG19">AA19*INDEX(prod_est,$H19+$I19-1,MATCH(CG$14,$BQ$14:$DQ$14,0))</f>
        <v>0</v>
      </c>
      <c r="CH19" s="4" cm="1">
        <f t="array" ref="CH19">AB19*INDEX(prod_est,$H19+$I19-1,MATCH(CH$14,$BQ$14:$DQ$14,0))</f>
        <v>0</v>
      </c>
      <c r="CI19" s="4" cm="1">
        <f t="array" ref="CI19">AC19*INDEX(prod_est,$H19+$I19-1,MATCH(CI$14,$BQ$14:$DQ$14,0))</f>
        <v>0</v>
      </c>
      <c r="CJ19" s="4" cm="1">
        <f t="array" ref="CJ19">AD19*INDEX(prod_est,$H19+$I19-1,MATCH(CJ$14,$BQ$14:$DQ$14,0))</f>
        <v>0</v>
      </c>
      <c r="CK19" s="4" cm="1">
        <f t="array" ref="CK19">AE19*INDEX(prod_est,$H19+$I19-1,MATCH(CK$14,$BQ$14:$DQ$14,0))</f>
        <v>0</v>
      </c>
      <c r="CL19" s="4" cm="1">
        <f t="array" ref="CL19">AF19*INDEX(prod_est,$H19+$I19-1,MATCH(CL$14,$BQ$14:$DQ$14,0))</f>
        <v>0</v>
      </c>
      <c r="CM19" s="4" cm="1">
        <f t="array" ref="CM19">AG19*INDEX(prod_est,$H19+$I19-1,MATCH(CM$14,$BQ$14:$DQ$14,0))</f>
        <v>0</v>
      </c>
      <c r="CN19" s="4" cm="1">
        <f t="array" ref="CN19">AH19*INDEX(prod_est,$H19+$I19-1,MATCH(CN$14,$BQ$14:$DQ$14,0))</f>
        <v>0</v>
      </c>
      <c r="CO19" s="4" cm="1">
        <f t="array" ref="CO19">AI19*INDEX(prod_est,$H19+$I19-1,MATCH(CO$14,$BQ$14:$DQ$14,0))</f>
        <v>0</v>
      </c>
      <c r="CP19" s="4" cm="1">
        <f t="array" ref="CP19">AJ19*INDEX(prod_est,$H19+$I19-1,MATCH(CP$14,$BQ$14:$DQ$14,0))</f>
        <v>0</v>
      </c>
      <c r="CQ19" s="4" cm="1">
        <f t="array" ref="CQ19">AK19*INDEX(prod_est,$H19+$I19-1,MATCH(CQ$14,$BQ$14:$DQ$14,0))</f>
        <v>0</v>
      </c>
      <c r="CR19" s="4" cm="1">
        <f t="array" ref="CR19">AL19*INDEX(prod_est,$H19+$I19-1,MATCH(CR$14,$BQ$14:$DQ$14,0))</f>
        <v>0</v>
      </c>
      <c r="CS19" s="4" cm="1">
        <f t="array" ref="CS19">AM19*INDEX(prod_est,$H19+$I19-1,MATCH(CS$14,$BQ$14:$DQ$14,0))</f>
        <v>0</v>
      </c>
      <c r="CT19" s="4" cm="1">
        <f t="array" ref="CT19">AN19*INDEX(prod_est,$H19+$I19-1,MATCH(CT$14,$BQ$14:$DQ$14,0))</f>
        <v>0</v>
      </c>
      <c r="CU19" s="4" cm="1">
        <f t="array" ref="CU19">AO19*INDEX(prod_est,$H19+$I19-1,MATCH(CU$14,$BQ$14:$DQ$14,0))</f>
        <v>0</v>
      </c>
      <c r="CV19" s="4" cm="1">
        <f t="array" ref="CV19">AP19*INDEX(prod_est,$H19+$I19-1,MATCH(CV$14,$BQ$14:$DQ$14,0))</f>
        <v>0</v>
      </c>
      <c r="CW19" s="4" cm="1">
        <f t="array" ref="CW19">AQ19*INDEX(prod_est,$H19+$I19-1,MATCH(CW$14,$BQ$14:$DQ$14,0))</f>
        <v>0</v>
      </c>
      <c r="CX19" s="4" cm="1">
        <f t="array" ref="CX19">AR19*INDEX(prod_est,$H19+$I19-1,MATCH(CX$14,$BQ$14:$DQ$14,0))</f>
        <v>0</v>
      </c>
      <c r="CY19" s="4" cm="1">
        <f t="array" ref="CY19">AS19*INDEX(prod_est,$H19+$I19-1,MATCH(CY$14,$BQ$14:$DQ$14,0))</f>
        <v>0</v>
      </c>
      <c r="CZ19" s="4" cm="1">
        <f t="array" ref="CZ19">AT19*INDEX(prod_est,$H19+$I19-1,MATCH(CZ$14,$BQ$14:$DQ$14,0))</f>
        <v>0</v>
      </c>
      <c r="DA19" s="4" cm="1">
        <f t="array" ref="DA19">AU19*INDEX(prod_est,$H19+$I19-1,MATCH(DA$14,$BQ$14:$DQ$14,0))</f>
        <v>0</v>
      </c>
      <c r="DB19" s="4" cm="1">
        <f t="array" ref="DB19">AV19*INDEX(prod_est,$H19+$I19-1,MATCH(DB$14,$BQ$14:$DQ$14,0))</f>
        <v>0</v>
      </c>
      <c r="DC19" s="4" cm="1">
        <f t="array" ref="DC19">AW19*INDEX(prod_est,$H19+$I19-1,MATCH(DC$14,$BQ$14:$DQ$14,0))</f>
        <v>0</v>
      </c>
      <c r="DD19" s="4" cm="1">
        <f t="array" ref="DD19">AX19*INDEX(prod_est,$H19+$I19-1,MATCH(DD$14,$BQ$14:$DQ$14,0))</f>
        <v>0</v>
      </c>
      <c r="DE19" s="4" cm="1">
        <f t="array" ref="DE19">AY19*INDEX(prod_est,$H19+$I19-1,MATCH(DE$14,$BQ$14:$DQ$14,0))</f>
        <v>0</v>
      </c>
      <c r="DF19" s="4" cm="1">
        <f t="array" ref="DF19">AZ19*INDEX(prod_est,$H19+$I19-1,MATCH(DF$14,$BQ$14:$DQ$14,0))</f>
        <v>0</v>
      </c>
      <c r="DG19" s="4" cm="1">
        <f t="array" ref="DG19">BA19*INDEX(prod_est,$H19+$I19-1,MATCH(DG$14,$BQ$14:$DQ$14,0))</f>
        <v>0</v>
      </c>
      <c r="DH19" s="4" cm="1">
        <f t="array" ref="DH19">BB19*INDEX(prod_est,$H19+$I19-1,MATCH(DH$14,$BQ$14:$DQ$14,0))</f>
        <v>0</v>
      </c>
      <c r="DI19" s="4" cm="1">
        <f t="array" ref="DI19">BC19*INDEX(prod_est,$H19+$I19-1,MATCH(DI$14,$BQ$14:$DQ$14,0))</f>
        <v>0</v>
      </c>
      <c r="DJ19" s="4" cm="1">
        <f t="array" ref="DJ19">BD19*INDEX(prod_est,$H19+$I19-1,MATCH(DJ$14,$BQ$14:$DQ$14,0))</f>
        <v>0</v>
      </c>
      <c r="DK19" s="4" cm="1">
        <f t="array" ref="DK19">BE19*INDEX(prod_est,$H19+$I19-1,MATCH(DK$14,$BQ$14:$DQ$14,0))</f>
        <v>0</v>
      </c>
      <c r="DL19" s="4" cm="1">
        <f t="array" ref="DL19">BF19*INDEX(prod_est,$H19+$I19-1,MATCH(DL$14,$BQ$14:$DQ$14,0))</f>
        <v>0</v>
      </c>
      <c r="DM19" s="4" cm="1">
        <f t="array" ref="DM19">BG19*INDEX(prod_est,$H19+$I19-1,MATCH(DM$14,$BQ$14:$DQ$14,0))</f>
        <v>0</v>
      </c>
      <c r="DN19" s="4" cm="1">
        <f t="array" ref="DN19">BH19*INDEX(prod_est,$H19+$I19-1,MATCH(DN$14,$BQ$14:$DQ$14,0))</f>
        <v>0</v>
      </c>
      <c r="DO19" s="4" cm="1">
        <f t="array" ref="DO19">BI19*INDEX(prod_est,$H19+$I19-1,MATCH(DO$14,$BQ$14:$DQ$14,0))</f>
        <v>0</v>
      </c>
      <c r="DP19" s="4" cm="1">
        <f t="array" ref="DP19">BJ19*INDEX(prod_est,$H19+$I19-1,MATCH(DP$14,$BQ$14:$DQ$14,0))</f>
        <v>0</v>
      </c>
      <c r="DQ19" s="4" cm="1">
        <f t="array" ref="DQ19">BK19*INDEX(prod_est,$H19+$I19-1,MATCH(DQ$14,$BQ$14:$DQ$14,0))</f>
        <v>0</v>
      </c>
    </row>
    <row r="20" spans="1:121" x14ac:dyDescent="0.25">
      <c r="A20" t="s">
        <v>39</v>
      </c>
      <c r="B20" t="s">
        <v>10</v>
      </c>
      <c r="C20" t="s">
        <v>10</v>
      </c>
      <c r="D20" t="s">
        <v>172</v>
      </c>
      <c r="E20" s="46" t="s">
        <v>37</v>
      </c>
      <c r="F20" s="4">
        <v>0</v>
      </c>
      <c r="G20" s="4">
        <v>0</v>
      </c>
      <c r="H20">
        <f>MATCH(A20,Production_est!$A$4:$A$339,0)</f>
        <v>33</v>
      </c>
      <c r="I20">
        <f>IFERROR(MATCH(E20,Production_est!$D$4:$D$339,0),"-")</f>
        <v>3</v>
      </c>
      <c r="J20" s="4" cm="1">
        <f t="array" ref="J20">IFERROR(INDEX(Production_est!$E$4:$E$339,I20+H20-1),"-")</f>
        <v>11703.163824506</v>
      </c>
      <c r="K20" s="33">
        <f t="shared" si="3"/>
        <v>0</v>
      </c>
      <c r="L20" s="33">
        <f t="shared" si="4"/>
        <v>0</v>
      </c>
      <c r="M20" s="33">
        <f t="shared" si="4"/>
        <v>0</v>
      </c>
      <c r="N20" s="33">
        <f t="shared" si="4"/>
        <v>0</v>
      </c>
      <c r="O20" s="33">
        <f t="shared" si="4"/>
        <v>0</v>
      </c>
      <c r="P20" s="33">
        <f t="shared" si="4"/>
        <v>0</v>
      </c>
      <c r="Q20" s="33">
        <f t="shared" si="4"/>
        <v>0</v>
      </c>
      <c r="R20" s="33">
        <f t="shared" si="4"/>
        <v>0</v>
      </c>
      <c r="S20" s="33">
        <f t="shared" si="4"/>
        <v>0</v>
      </c>
      <c r="T20" s="33">
        <f t="shared" si="4"/>
        <v>0</v>
      </c>
      <c r="U20" s="33">
        <f t="shared" si="4"/>
        <v>0</v>
      </c>
      <c r="V20" s="33">
        <f t="shared" si="4"/>
        <v>0</v>
      </c>
      <c r="W20" s="33">
        <f t="shared" si="4"/>
        <v>0</v>
      </c>
      <c r="X20" s="33">
        <f t="shared" si="4"/>
        <v>0</v>
      </c>
      <c r="Y20" s="33">
        <f t="shared" si="4"/>
        <v>0</v>
      </c>
      <c r="Z20" s="33">
        <f t="shared" si="4"/>
        <v>0</v>
      </c>
      <c r="AA20" s="33">
        <f t="shared" si="4"/>
        <v>0</v>
      </c>
      <c r="AB20" s="33">
        <f t="shared" si="4"/>
        <v>0</v>
      </c>
      <c r="AC20" s="33">
        <f t="shared" si="4"/>
        <v>0</v>
      </c>
      <c r="AD20" s="33">
        <f t="shared" si="4"/>
        <v>0</v>
      </c>
      <c r="AE20" s="33">
        <f t="shared" si="4"/>
        <v>0</v>
      </c>
      <c r="AF20" s="33">
        <f t="shared" si="4"/>
        <v>0</v>
      </c>
      <c r="AG20" s="33">
        <f t="shared" si="4"/>
        <v>0</v>
      </c>
      <c r="AH20" s="33">
        <f t="shared" si="4"/>
        <v>0</v>
      </c>
      <c r="AI20" s="33">
        <f t="shared" si="4"/>
        <v>0</v>
      </c>
      <c r="AJ20" s="33">
        <f t="shared" si="4"/>
        <v>0</v>
      </c>
      <c r="AK20" s="33">
        <f t="shared" si="4"/>
        <v>0</v>
      </c>
      <c r="AL20" s="33">
        <f t="shared" si="4"/>
        <v>0</v>
      </c>
      <c r="AM20" s="33">
        <f t="shared" si="4"/>
        <v>0</v>
      </c>
      <c r="AN20" s="33">
        <f t="shared" si="4"/>
        <v>0</v>
      </c>
      <c r="AO20" s="33">
        <f t="shared" si="4"/>
        <v>0</v>
      </c>
      <c r="AP20" s="33">
        <f t="shared" si="4"/>
        <v>0</v>
      </c>
      <c r="AQ20" s="33">
        <f t="shared" ref="AQ20:BK20" si="14">AP20*(1-$G$4)</f>
        <v>0</v>
      </c>
      <c r="AR20" s="33">
        <f t="shared" si="14"/>
        <v>0</v>
      </c>
      <c r="AS20" s="33">
        <f t="shared" si="14"/>
        <v>0</v>
      </c>
      <c r="AT20" s="33">
        <f t="shared" si="14"/>
        <v>0</v>
      </c>
      <c r="AU20" s="33">
        <f t="shared" si="14"/>
        <v>0</v>
      </c>
      <c r="AV20" s="33">
        <f t="shared" si="14"/>
        <v>0</v>
      </c>
      <c r="AW20" s="33">
        <f t="shared" si="14"/>
        <v>0</v>
      </c>
      <c r="AX20" s="33">
        <f t="shared" si="14"/>
        <v>0</v>
      </c>
      <c r="AY20" s="33">
        <f t="shared" si="14"/>
        <v>0</v>
      </c>
      <c r="AZ20" s="33">
        <f t="shared" si="14"/>
        <v>0</v>
      </c>
      <c r="BA20" s="33">
        <f t="shared" si="14"/>
        <v>0</v>
      </c>
      <c r="BB20" s="33">
        <f t="shared" si="14"/>
        <v>0</v>
      </c>
      <c r="BC20" s="33">
        <f t="shared" si="14"/>
        <v>0</v>
      </c>
      <c r="BD20" s="33">
        <f t="shared" si="14"/>
        <v>0</v>
      </c>
      <c r="BE20" s="33">
        <f t="shared" si="14"/>
        <v>0</v>
      </c>
      <c r="BF20" s="33">
        <f t="shared" si="14"/>
        <v>0</v>
      </c>
      <c r="BG20" s="33">
        <f t="shared" si="14"/>
        <v>0</v>
      </c>
      <c r="BH20" s="33">
        <f t="shared" si="14"/>
        <v>0</v>
      </c>
      <c r="BI20" s="33">
        <f t="shared" si="14"/>
        <v>0</v>
      </c>
      <c r="BJ20" s="33">
        <f t="shared" si="14"/>
        <v>0</v>
      </c>
      <c r="BK20" s="33">
        <f t="shared" si="14"/>
        <v>0</v>
      </c>
      <c r="BL20" t="str">
        <f t="shared" si="6"/>
        <v>03_CDA</v>
      </c>
      <c r="BM20" t="str">
        <f t="shared" si="7"/>
        <v>d_nonenergy_6_x_ngls</v>
      </c>
      <c r="BP20" s="4">
        <f t="shared" si="8"/>
        <v>0</v>
      </c>
      <c r="BQ20" s="4">
        <f t="shared" si="9"/>
        <v>0</v>
      </c>
      <c r="BR20" s="4" cm="1">
        <f t="array" ref="BR20">L20*INDEX(prod_est,$H20+$I20-1,MATCH(BR$14,$BQ$14:$DQ$14,0))</f>
        <v>0</v>
      </c>
      <c r="BS20" s="4" cm="1">
        <f t="array" ref="BS20">M20*INDEX(prod_est,$H20+$I20-1,MATCH(BS$14,$BQ$14:$DQ$14,0))</f>
        <v>0</v>
      </c>
      <c r="BT20" s="4" cm="1">
        <f t="array" ref="BT20">N20*INDEX(prod_est,$H20+$I20-1,MATCH(BT$14,$BQ$14:$DQ$14,0))</f>
        <v>0</v>
      </c>
      <c r="BU20" s="4" cm="1">
        <f t="array" ref="BU20">O20*INDEX(prod_est,$H20+$I20-1,MATCH(BU$14,$BQ$14:$DQ$14,0))</f>
        <v>0</v>
      </c>
      <c r="BV20" s="4" cm="1">
        <f t="array" ref="BV20">P20*INDEX(prod_est,$H20+$I20-1,MATCH(BV$14,$BQ$14:$DQ$14,0))</f>
        <v>0</v>
      </c>
      <c r="BW20" s="4" cm="1">
        <f t="array" ref="BW20">Q20*INDEX(prod_est,$H20+$I20-1,MATCH(BW$14,$BQ$14:$DQ$14,0))</f>
        <v>0</v>
      </c>
      <c r="BX20" s="4" cm="1">
        <f t="array" ref="BX20">R20*INDEX(prod_est,$H20+$I20-1,MATCH(BX$14,$BQ$14:$DQ$14,0))</f>
        <v>0</v>
      </c>
      <c r="BY20" s="4" cm="1">
        <f t="array" ref="BY20">S20*INDEX(prod_est,$H20+$I20-1,MATCH(BY$14,$BQ$14:$DQ$14,0))</f>
        <v>0</v>
      </c>
      <c r="BZ20" s="4" cm="1">
        <f t="array" ref="BZ20">T20*INDEX(prod_est,$H20+$I20-1,MATCH(BZ$14,$BQ$14:$DQ$14,0))</f>
        <v>0</v>
      </c>
      <c r="CA20" s="4" cm="1">
        <f t="array" ref="CA20">U20*INDEX(prod_est,$H20+$I20-1,MATCH(CA$14,$BQ$14:$DQ$14,0))</f>
        <v>0</v>
      </c>
      <c r="CB20" s="4" cm="1">
        <f t="array" ref="CB20">V20*INDEX(prod_est,$H20+$I20-1,MATCH(CB$14,$BQ$14:$DQ$14,0))</f>
        <v>0</v>
      </c>
      <c r="CC20" s="4" cm="1">
        <f t="array" ref="CC20">W20*INDEX(prod_est,$H20+$I20-1,MATCH(CC$14,$BQ$14:$DQ$14,0))</f>
        <v>0</v>
      </c>
      <c r="CD20" s="4" cm="1">
        <f t="array" ref="CD20">X20*INDEX(prod_est,$H20+$I20-1,MATCH(CD$14,$BQ$14:$DQ$14,0))</f>
        <v>0</v>
      </c>
      <c r="CE20" s="4" cm="1">
        <f t="array" ref="CE20">Y20*INDEX(prod_est,$H20+$I20-1,MATCH(CE$14,$BQ$14:$DQ$14,0))</f>
        <v>0</v>
      </c>
      <c r="CF20" s="4" cm="1">
        <f t="array" ref="CF20">Z20*INDEX(prod_est,$H20+$I20-1,MATCH(CF$14,$BQ$14:$DQ$14,0))</f>
        <v>0</v>
      </c>
      <c r="CG20" s="4" cm="1">
        <f t="array" ref="CG20">AA20*INDEX(prod_est,$H20+$I20-1,MATCH(CG$14,$BQ$14:$DQ$14,0))</f>
        <v>0</v>
      </c>
      <c r="CH20" s="4" cm="1">
        <f t="array" ref="CH20">AB20*INDEX(prod_est,$H20+$I20-1,MATCH(CH$14,$BQ$14:$DQ$14,0))</f>
        <v>0</v>
      </c>
      <c r="CI20" s="4" cm="1">
        <f t="array" ref="CI20">AC20*INDEX(prod_est,$H20+$I20-1,MATCH(CI$14,$BQ$14:$DQ$14,0))</f>
        <v>0</v>
      </c>
      <c r="CJ20" s="4" cm="1">
        <f t="array" ref="CJ20">AD20*INDEX(prod_est,$H20+$I20-1,MATCH(CJ$14,$BQ$14:$DQ$14,0))</f>
        <v>0</v>
      </c>
      <c r="CK20" s="4" cm="1">
        <f t="array" ref="CK20">AE20*INDEX(prod_est,$H20+$I20-1,MATCH(CK$14,$BQ$14:$DQ$14,0))</f>
        <v>0</v>
      </c>
      <c r="CL20" s="4" cm="1">
        <f t="array" ref="CL20">AF20*INDEX(prod_est,$H20+$I20-1,MATCH(CL$14,$BQ$14:$DQ$14,0))</f>
        <v>0</v>
      </c>
      <c r="CM20" s="4" cm="1">
        <f t="array" ref="CM20">AG20*INDEX(prod_est,$H20+$I20-1,MATCH(CM$14,$BQ$14:$DQ$14,0))</f>
        <v>0</v>
      </c>
      <c r="CN20" s="4" cm="1">
        <f t="array" ref="CN20">AH20*INDEX(prod_est,$H20+$I20-1,MATCH(CN$14,$BQ$14:$DQ$14,0))</f>
        <v>0</v>
      </c>
      <c r="CO20" s="4" cm="1">
        <f t="array" ref="CO20">AI20*INDEX(prod_est,$H20+$I20-1,MATCH(CO$14,$BQ$14:$DQ$14,0))</f>
        <v>0</v>
      </c>
      <c r="CP20" s="4" cm="1">
        <f t="array" ref="CP20">AJ20*INDEX(prod_est,$H20+$I20-1,MATCH(CP$14,$BQ$14:$DQ$14,0))</f>
        <v>0</v>
      </c>
      <c r="CQ20" s="4" cm="1">
        <f t="array" ref="CQ20">AK20*INDEX(prod_est,$H20+$I20-1,MATCH(CQ$14,$BQ$14:$DQ$14,0))</f>
        <v>0</v>
      </c>
      <c r="CR20" s="4" cm="1">
        <f t="array" ref="CR20">AL20*INDEX(prod_est,$H20+$I20-1,MATCH(CR$14,$BQ$14:$DQ$14,0))</f>
        <v>0</v>
      </c>
      <c r="CS20" s="4" cm="1">
        <f t="array" ref="CS20">AM20*INDEX(prod_est,$H20+$I20-1,MATCH(CS$14,$BQ$14:$DQ$14,0))</f>
        <v>0</v>
      </c>
      <c r="CT20" s="4" cm="1">
        <f t="array" ref="CT20">AN20*INDEX(prod_est,$H20+$I20-1,MATCH(CT$14,$BQ$14:$DQ$14,0))</f>
        <v>0</v>
      </c>
      <c r="CU20" s="4" cm="1">
        <f t="array" ref="CU20">AO20*INDEX(prod_est,$H20+$I20-1,MATCH(CU$14,$BQ$14:$DQ$14,0))</f>
        <v>0</v>
      </c>
      <c r="CV20" s="4" cm="1">
        <f t="array" ref="CV20">AP20*INDEX(prod_est,$H20+$I20-1,MATCH(CV$14,$BQ$14:$DQ$14,0))</f>
        <v>0</v>
      </c>
      <c r="CW20" s="4" cm="1">
        <f t="array" ref="CW20">AQ20*INDEX(prod_est,$H20+$I20-1,MATCH(CW$14,$BQ$14:$DQ$14,0))</f>
        <v>0</v>
      </c>
      <c r="CX20" s="4" cm="1">
        <f t="array" ref="CX20">AR20*INDEX(prod_est,$H20+$I20-1,MATCH(CX$14,$BQ$14:$DQ$14,0))</f>
        <v>0</v>
      </c>
      <c r="CY20" s="4" cm="1">
        <f t="array" ref="CY20">AS20*INDEX(prod_est,$H20+$I20-1,MATCH(CY$14,$BQ$14:$DQ$14,0))</f>
        <v>0</v>
      </c>
      <c r="CZ20" s="4" cm="1">
        <f t="array" ref="CZ20">AT20*INDEX(prod_est,$H20+$I20-1,MATCH(CZ$14,$BQ$14:$DQ$14,0))</f>
        <v>0</v>
      </c>
      <c r="DA20" s="4" cm="1">
        <f t="array" ref="DA20">AU20*INDEX(prod_est,$H20+$I20-1,MATCH(DA$14,$BQ$14:$DQ$14,0))</f>
        <v>0</v>
      </c>
      <c r="DB20" s="4" cm="1">
        <f t="array" ref="DB20">AV20*INDEX(prod_est,$H20+$I20-1,MATCH(DB$14,$BQ$14:$DQ$14,0))</f>
        <v>0</v>
      </c>
      <c r="DC20" s="4" cm="1">
        <f t="array" ref="DC20">AW20*INDEX(prod_est,$H20+$I20-1,MATCH(DC$14,$BQ$14:$DQ$14,0))</f>
        <v>0</v>
      </c>
      <c r="DD20" s="4" cm="1">
        <f t="array" ref="DD20">AX20*INDEX(prod_est,$H20+$I20-1,MATCH(DD$14,$BQ$14:$DQ$14,0))</f>
        <v>0</v>
      </c>
      <c r="DE20" s="4" cm="1">
        <f t="array" ref="DE20">AY20*INDEX(prod_est,$H20+$I20-1,MATCH(DE$14,$BQ$14:$DQ$14,0))</f>
        <v>0</v>
      </c>
      <c r="DF20" s="4" cm="1">
        <f t="array" ref="DF20">AZ20*INDEX(prod_est,$H20+$I20-1,MATCH(DF$14,$BQ$14:$DQ$14,0))</f>
        <v>0</v>
      </c>
      <c r="DG20" s="4" cm="1">
        <f t="array" ref="DG20">BA20*INDEX(prod_est,$H20+$I20-1,MATCH(DG$14,$BQ$14:$DQ$14,0))</f>
        <v>0</v>
      </c>
      <c r="DH20" s="4" cm="1">
        <f t="array" ref="DH20">BB20*INDEX(prod_est,$H20+$I20-1,MATCH(DH$14,$BQ$14:$DQ$14,0))</f>
        <v>0</v>
      </c>
      <c r="DI20" s="4" cm="1">
        <f t="array" ref="DI20">BC20*INDEX(prod_est,$H20+$I20-1,MATCH(DI$14,$BQ$14:$DQ$14,0))</f>
        <v>0</v>
      </c>
      <c r="DJ20" s="4" cm="1">
        <f t="array" ref="DJ20">BD20*INDEX(prod_est,$H20+$I20-1,MATCH(DJ$14,$BQ$14:$DQ$14,0))</f>
        <v>0</v>
      </c>
      <c r="DK20" s="4" cm="1">
        <f t="array" ref="DK20">BE20*INDEX(prod_est,$H20+$I20-1,MATCH(DK$14,$BQ$14:$DQ$14,0))</f>
        <v>0</v>
      </c>
      <c r="DL20" s="4" cm="1">
        <f t="array" ref="DL20">BF20*INDEX(prod_est,$H20+$I20-1,MATCH(DL$14,$BQ$14:$DQ$14,0))</f>
        <v>0</v>
      </c>
      <c r="DM20" s="4" cm="1">
        <f t="array" ref="DM20">BG20*INDEX(prod_est,$H20+$I20-1,MATCH(DM$14,$BQ$14:$DQ$14,0))</f>
        <v>0</v>
      </c>
      <c r="DN20" s="4" cm="1">
        <f t="array" ref="DN20">BH20*INDEX(prod_est,$H20+$I20-1,MATCH(DN$14,$BQ$14:$DQ$14,0))</f>
        <v>0</v>
      </c>
      <c r="DO20" s="4" cm="1">
        <f t="array" ref="DO20">BI20*INDEX(prod_est,$H20+$I20-1,MATCH(DO$14,$BQ$14:$DQ$14,0))</f>
        <v>0</v>
      </c>
      <c r="DP20" s="4" cm="1">
        <f t="array" ref="DP20">BJ20*INDEX(prod_est,$H20+$I20-1,MATCH(DP$14,$BQ$14:$DQ$14,0))</f>
        <v>0</v>
      </c>
      <c r="DQ20" s="4" cm="1">
        <f t="array" ref="DQ20">BK20*INDEX(prod_est,$H20+$I20-1,MATCH(DQ$14,$BQ$14:$DQ$14,0))</f>
        <v>0</v>
      </c>
    </row>
    <row r="21" spans="1:121" x14ac:dyDescent="0.25">
      <c r="A21" t="s">
        <v>39</v>
      </c>
      <c r="B21" t="s">
        <v>11</v>
      </c>
      <c r="C21" t="s">
        <v>58</v>
      </c>
      <c r="D21" t="s">
        <v>172</v>
      </c>
      <c r="E21" s="46" t="s">
        <v>37</v>
      </c>
      <c r="F21" s="4">
        <v>0</v>
      </c>
      <c r="G21" s="4">
        <v>0</v>
      </c>
      <c r="H21">
        <f>MATCH(A21,Production_est!$A$4:$A$339,0)</f>
        <v>33</v>
      </c>
      <c r="I21">
        <f>IFERROR(MATCH(E21,Production_est!$D$4:$D$339,0),"-")</f>
        <v>3</v>
      </c>
      <c r="J21" s="4" cm="1">
        <f t="array" ref="J21">IFERROR(INDEX(Production_est!$E$4:$E$339,I21+H21-1),"-")</f>
        <v>11703.163824506</v>
      </c>
      <c r="K21" s="33">
        <f t="shared" si="3"/>
        <v>0</v>
      </c>
      <c r="L21" s="33">
        <f t="shared" si="4"/>
        <v>0</v>
      </c>
      <c r="M21" s="33">
        <f t="shared" si="4"/>
        <v>0</v>
      </c>
      <c r="N21" s="33">
        <f t="shared" si="4"/>
        <v>0</v>
      </c>
      <c r="O21" s="33">
        <f t="shared" si="4"/>
        <v>0</v>
      </c>
      <c r="P21" s="33">
        <f t="shared" si="4"/>
        <v>0</v>
      </c>
      <c r="Q21" s="33">
        <f t="shared" si="4"/>
        <v>0</v>
      </c>
      <c r="R21" s="33">
        <f t="shared" si="4"/>
        <v>0</v>
      </c>
      <c r="S21" s="33">
        <f t="shared" si="4"/>
        <v>0</v>
      </c>
      <c r="T21" s="33">
        <f t="shared" si="4"/>
        <v>0</v>
      </c>
      <c r="U21" s="33">
        <f t="shared" si="4"/>
        <v>0</v>
      </c>
      <c r="V21" s="33">
        <f t="shared" si="4"/>
        <v>0</v>
      </c>
      <c r="W21" s="33">
        <f t="shared" si="4"/>
        <v>0</v>
      </c>
      <c r="X21" s="33">
        <f t="shared" si="4"/>
        <v>0</v>
      </c>
      <c r="Y21" s="33">
        <f t="shared" si="4"/>
        <v>0</v>
      </c>
      <c r="Z21" s="33">
        <f t="shared" si="4"/>
        <v>0</v>
      </c>
      <c r="AA21" s="33">
        <f t="shared" si="4"/>
        <v>0</v>
      </c>
      <c r="AB21" s="33">
        <f t="shared" si="4"/>
        <v>0</v>
      </c>
      <c r="AC21" s="33">
        <f t="shared" si="4"/>
        <v>0</v>
      </c>
      <c r="AD21" s="33">
        <f t="shared" si="4"/>
        <v>0</v>
      </c>
      <c r="AE21" s="33">
        <f t="shared" si="4"/>
        <v>0</v>
      </c>
      <c r="AF21" s="33">
        <f t="shared" si="4"/>
        <v>0</v>
      </c>
      <c r="AG21" s="33">
        <f t="shared" si="4"/>
        <v>0</v>
      </c>
      <c r="AH21" s="33">
        <f t="shared" si="4"/>
        <v>0</v>
      </c>
      <c r="AI21" s="33">
        <f t="shared" si="4"/>
        <v>0</v>
      </c>
      <c r="AJ21" s="33">
        <f t="shared" si="4"/>
        <v>0</v>
      </c>
      <c r="AK21" s="33">
        <f t="shared" si="4"/>
        <v>0</v>
      </c>
      <c r="AL21" s="33">
        <f t="shared" si="4"/>
        <v>0</v>
      </c>
      <c r="AM21" s="33">
        <f t="shared" si="4"/>
        <v>0</v>
      </c>
      <c r="AN21" s="33">
        <f t="shared" si="4"/>
        <v>0</v>
      </c>
      <c r="AO21" s="33">
        <f t="shared" si="4"/>
        <v>0</v>
      </c>
      <c r="AP21" s="33">
        <f t="shared" si="4"/>
        <v>0</v>
      </c>
      <c r="AQ21" s="33">
        <f t="shared" ref="AQ21:BK21" si="15">AP21*(1-$G$4)</f>
        <v>0</v>
      </c>
      <c r="AR21" s="33">
        <f t="shared" si="15"/>
        <v>0</v>
      </c>
      <c r="AS21" s="33">
        <f t="shared" si="15"/>
        <v>0</v>
      </c>
      <c r="AT21" s="33">
        <f t="shared" si="15"/>
        <v>0</v>
      </c>
      <c r="AU21" s="33">
        <f t="shared" si="15"/>
        <v>0</v>
      </c>
      <c r="AV21" s="33">
        <f t="shared" si="15"/>
        <v>0</v>
      </c>
      <c r="AW21" s="33">
        <f t="shared" si="15"/>
        <v>0</v>
      </c>
      <c r="AX21" s="33">
        <f t="shared" si="15"/>
        <v>0</v>
      </c>
      <c r="AY21" s="33">
        <f t="shared" si="15"/>
        <v>0</v>
      </c>
      <c r="AZ21" s="33">
        <f t="shared" si="15"/>
        <v>0</v>
      </c>
      <c r="BA21" s="33">
        <f t="shared" si="15"/>
        <v>0</v>
      </c>
      <c r="BB21" s="33">
        <f t="shared" si="15"/>
        <v>0</v>
      </c>
      <c r="BC21" s="33">
        <f t="shared" si="15"/>
        <v>0</v>
      </c>
      <c r="BD21" s="33">
        <f t="shared" si="15"/>
        <v>0</v>
      </c>
      <c r="BE21" s="33">
        <f t="shared" si="15"/>
        <v>0</v>
      </c>
      <c r="BF21" s="33">
        <f t="shared" si="15"/>
        <v>0</v>
      </c>
      <c r="BG21" s="33">
        <f t="shared" si="15"/>
        <v>0</v>
      </c>
      <c r="BH21" s="33">
        <f t="shared" si="15"/>
        <v>0</v>
      </c>
      <c r="BI21" s="33">
        <f t="shared" si="15"/>
        <v>0</v>
      </c>
      <c r="BJ21" s="33">
        <f t="shared" si="15"/>
        <v>0</v>
      </c>
      <c r="BK21" s="33">
        <f t="shared" si="15"/>
        <v>0</v>
      </c>
      <c r="BL21" t="str">
        <f t="shared" si="6"/>
        <v>03_CDA</v>
      </c>
      <c r="BM21" t="str">
        <f t="shared" si="7"/>
        <v>d_nonenergy_7_1_mo_gasoline</v>
      </c>
      <c r="BP21" s="4">
        <f t="shared" si="8"/>
        <v>0</v>
      </c>
      <c r="BQ21" s="4">
        <f t="shared" si="9"/>
        <v>0</v>
      </c>
      <c r="BR21" s="4" cm="1">
        <f t="array" ref="BR21">L21*INDEX(prod_est,$H21+$I21-1,MATCH(BR$14,$BQ$14:$DQ$14,0))</f>
        <v>0</v>
      </c>
      <c r="BS21" s="4" cm="1">
        <f t="array" ref="BS21">M21*INDEX(prod_est,$H21+$I21-1,MATCH(BS$14,$BQ$14:$DQ$14,0))</f>
        <v>0</v>
      </c>
      <c r="BT21" s="4" cm="1">
        <f t="array" ref="BT21">N21*INDEX(prod_est,$H21+$I21-1,MATCH(BT$14,$BQ$14:$DQ$14,0))</f>
        <v>0</v>
      </c>
      <c r="BU21" s="4" cm="1">
        <f t="array" ref="BU21">O21*INDEX(prod_est,$H21+$I21-1,MATCH(BU$14,$BQ$14:$DQ$14,0))</f>
        <v>0</v>
      </c>
      <c r="BV21" s="4" cm="1">
        <f t="array" ref="BV21">P21*INDEX(prod_est,$H21+$I21-1,MATCH(BV$14,$BQ$14:$DQ$14,0))</f>
        <v>0</v>
      </c>
      <c r="BW21" s="4" cm="1">
        <f t="array" ref="BW21">Q21*INDEX(prod_est,$H21+$I21-1,MATCH(BW$14,$BQ$14:$DQ$14,0))</f>
        <v>0</v>
      </c>
      <c r="BX21" s="4" cm="1">
        <f t="array" ref="BX21">R21*INDEX(prod_est,$H21+$I21-1,MATCH(BX$14,$BQ$14:$DQ$14,0))</f>
        <v>0</v>
      </c>
      <c r="BY21" s="4" cm="1">
        <f t="array" ref="BY21">S21*INDEX(prod_est,$H21+$I21-1,MATCH(BY$14,$BQ$14:$DQ$14,0))</f>
        <v>0</v>
      </c>
      <c r="BZ21" s="4" cm="1">
        <f t="array" ref="BZ21">T21*INDEX(prod_est,$H21+$I21-1,MATCH(BZ$14,$BQ$14:$DQ$14,0))</f>
        <v>0</v>
      </c>
      <c r="CA21" s="4" cm="1">
        <f t="array" ref="CA21">U21*INDEX(prod_est,$H21+$I21-1,MATCH(CA$14,$BQ$14:$DQ$14,0))</f>
        <v>0</v>
      </c>
      <c r="CB21" s="4" cm="1">
        <f t="array" ref="CB21">V21*INDEX(prod_est,$H21+$I21-1,MATCH(CB$14,$BQ$14:$DQ$14,0))</f>
        <v>0</v>
      </c>
      <c r="CC21" s="4" cm="1">
        <f t="array" ref="CC21">W21*INDEX(prod_est,$H21+$I21-1,MATCH(CC$14,$BQ$14:$DQ$14,0))</f>
        <v>0</v>
      </c>
      <c r="CD21" s="4" cm="1">
        <f t="array" ref="CD21">X21*INDEX(prod_est,$H21+$I21-1,MATCH(CD$14,$BQ$14:$DQ$14,0))</f>
        <v>0</v>
      </c>
      <c r="CE21" s="4" cm="1">
        <f t="array" ref="CE21">Y21*INDEX(prod_est,$H21+$I21-1,MATCH(CE$14,$BQ$14:$DQ$14,0))</f>
        <v>0</v>
      </c>
      <c r="CF21" s="4" cm="1">
        <f t="array" ref="CF21">Z21*INDEX(prod_est,$H21+$I21-1,MATCH(CF$14,$BQ$14:$DQ$14,0))</f>
        <v>0</v>
      </c>
      <c r="CG21" s="4" cm="1">
        <f t="array" ref="CG21">AA21*INDEX(prod_est,$H21+$I21-1,MATCH(CG$14,$BQ$14:$DQ$14,0))</f>
        <v>0</v>
      </c>
      <c r="CH21" s="4" cm="1">
        <f t="array" ref="CH21">AB21*INDEX(prod_est,$H21+$I21-1,MATCH(CH$14,$BQ$14:$DQ$14,0))</f>
        <v>0</v>
      </c>
      <c r="CI21" s="4" cm="1">
        <f t="array" ref="CI21">AC21*INDEX(prod_est,$H21+$I21-1,MATCH(CI$14,$BQ$14:$DQ$14,0))</f>
        <v>0</v>
      </c>
      <c r="CJ21" s="4" cm="1">
        <f t="array" ref="CJ21">AD21*INDEX(prod_est,$H21+$I21-1,MATCH(CJ$14,$BQ$14:$DQ$14,0))</f>
        <v>0</v>
      </c>
      <c r="CK21" s="4" cm="1">
        <f t="array" ref="CK21">AE21*INDEX(prod_est,$H21+$I21-1,MATCH(CK$14,$BQ$14:$DQ$14,0))</f>
        <v>0</v>
      </c>
      <c r="CL21" s="4" cm="1">
        <f t="array" ref="CL21">AF21*INDEX(prod_est,$H21+$I21-1,MATCH(CL$14,$BQ$14:$DQ$14,0))</f>
        <v>0</v>
      </c>
      <c r="CM21" s="4" cm="1">
        <f t="array" ref="CM21">AG21*INDEX(prod_est,$H21+$I21-1,MATCH(CM$14,$BQ$14:$DQ$14,0))</f>
        <v>0</v>
      </c>
      <c r="CN21" s="4" cm="1">
        <f t="array" ref="CN21">AH21*INDEX(prod_est,$H21+$I21-1,MATCH(CN$14,$BQ$14:$DQ$14,0))</f>
        <v>0</v>
      </c>
      <c r="CO21" s="4" cm="1">
        <f t="array" ref="CO21">AI21*INDEX(prod_est,$H21+$I21-1,MATCH(CO$14,$BQ$14:$DQ$14,0))</f>
        <v>0</v>
      </c>
      <c r="CP21" s="4" cm="1">
        <f t="array" ref="CP21">AJ21*INDEX(prod_est,$H21+$I21-1,MATCH(CP$14,$BQ$14:$DQ$14,0))</f>
        <v>0</v>
      </c>
      <c r="CQ21" s="4" cm="1">
        <f t="array" ref="CQ21">AK21*INDEX(prod_est,$H21+$I21-1,MATCH(CQ$14,$BQ$14:$DQ$14,0))</f>
        <v>0</v>
      </c>
      <c r="CR21" s="4" cm="1">
        <f t="array" ref="CR21">AL21*INDEX(prod_est,$H21+$I21-1,MATCH(CR$14,$BQ$14:$DQ$14,0))</f>
        <v>0</v>
      </c>
      <c r="CS21" s="4" cm="1">
        <f t="array" ref="CS21">AM21*INDEX(prod_est,$H21+$I21-1,MATCH(CS$14,$BQ$14:$DQ$14,0))</f>
        <v>0</v>
      </c>
      <c r="CT21" s="4" cm="1">
        <f t="array" ref="CT21">AN21*INDEX(prod_est,$H21+$I21-1,MATCH(CT$14,$BQ$14:$DQ$14,0))</f>
        <v>0</v>
      </c>
      <c r="CU21" s="4" cm="1">
        <f t="array" ref="CU21">AO21*INDEX(prod_est,$H21+$I21-1,MATCH(CU$14,$BQ$14:$DQ$14,0))</f>
        <v>0</v>
      </c>
      <c r="CV21" s="4" cm="1">
        <f t="array" ref="CV21">AP21*INDEX(prod_est,$H21+$I21-1,MATCH(CV$14,$BQ$14:$DQ$14,0))</f>
        <v>0</v>
      </c>
      <c r="CW21" s="4" cm="1">
        <f t="array" ref="CW21">AQ21*INDEX(prod_est,$H21+$I21-1,MATCH(CW$14,$BQ$14:$DQ$14,0))</f>
        <v>0</v>
      </c>
      <c r="CX21" s="4" cm="1">
        <f t="array" ref="CX21">AR21*INDEX(prod_est,$H21+$I21-1,MATCH(CX$14,$BQ$14:$DQ$14,0))</f>
        <v>0</v>
      </c>
      <c r="CY21" s="4" cm="1">
        <f t="array" ref="CY21">AS21*INDEX(prod_est,$H21+$I21-1,MATCH(CY$14,$BQ$14:$DQ$14,0))</f>
        <v>0</v>
      </c>
      <c r="CZ21" s="4" cm="1">
        <f t="array" ref="CZ21">AT21*INDEX(prod_est,$H21+$I21-1,MATCH(CZ$14,$BQ$14:$DQ$14,0))</f>
        <v>0</v>
      </c>
      <c r="DA21" s="4" cm="1">
        <f t="array" ref="DA21">AU21*INDEX(prod_est,$H21+$I21-1,MATCH(DA$14,$BQ$14:$DQ$14,0))</f>
        <v>0</v>
      </c>
      <c r="DB21" s="4" cm="1">
        <f t="array" ref="DB21">AV21*INDEX(prod_est,$H21+$I21-1,MATCH(DB$14,$BQ$14:$DQ$14,0))</f>
        <v>0</v>
      </c>
      <c r="DC21" s="4" cm="1">
        <f t="array" ref="DC21">AW21*INDEX(prod_est,$H21+$I21-1,MATCH(DC$14,$BQ$14:$DQ$14,0))</f>
        <v>0</v>
      </c>
      <c r="DD21" s="4" cm="1">
        <f t="array" ref="DD21">AX21*INDEX(prod_est,$H21+$I21-1,MATCH(DD$14,$BQ$14:$DQ$14,0))</f>
        <v>0</v>
      </c>
      <c r="DE21" s="4" cm="1">
        <f t="array" ref="DE21">AY21*INDEX(prod_est,$H21+$I21-1,MATCH(DE$14,$BQ$14:$DQ$14,0))</f>
        <v>0</v>
      </c>
      <c r="DF21" s="4" cm="1">
        <f t="array" ref="DF21">AZ21*INDEX(prod_est,$H21+$I21-1,MATCH(DF$14,$BQ$14:$DQ$14,0))</f>
        <v>0</v>
      </c>
      <c r="DG21" s="4" cm="1">
        <f t="array" ref="DG21">BA21*INDEX(prod_est,$H21+$I21-1,MATCH(DG$14,$BQ$14:$DQ$14,0))</f>
        <v>0</v>
      </c>
      <c r="DH21" s="4" cm="1">
        <f t="array" ref="DH21">BB21*INDEX(prod_est,$H21+$I21-1,MATCH(DH$14,$BQ$14:$DQ$14,0))</f>
        <v>0</v>
      </c>
      <c r="DI21" s="4" cm="1">
        <f t="array" ref="DI21">BC21*INDEX(prod_est,$H21+$I21-1,MATCH(DI$14,$BQ$14:$DQ$14,0))</f>
        <v>0</v>
      </c>
      <c r="DJ21" s="4" cm="1">
        <f t="array" ref="DJ21">BD21*INDEX(prod_est,$H21+$I21-1,MATCH(DJ$14,$BQ$14:$DQ$14,0))</f>
        <v>0</v>
      </c>
      <c r="DK21" s="4" cm="1">
        <f t="array" ref="DK21">BE21*INDEX(prod_est,$H21+$I21-1,MATCH(DK$14,$BQ$14:$DQ$14,0))</f>
        <v>0</v>
      </c>
      <c r="DL21" s="4" cm="1">
        <f t="array" ref="DL21">BF21*INDEX(prod_est,$H21+$I21-1,MATCH(DL$14,$BQ$14:$DQ$14,0))</f>
        <v>0</v>
      </c>
      <c r="DM21" s="4" cm="1">
        <f t="array" ref="DM21">BG21*INDEX(prod_est,$H21+$I21-1,MATCH(DM$14,$BQ$14:$DQ$14,0))</f>
        <v>0</v>
      </c>
      <c r="DN21" s="4" cm="1">
        <f t="array" ref="DN21">BH21*INDEX(prod_est,$H21+$I21-1,MATCH(DN$14,$BQ$14:$DQ$14,0))</f>
        <v>0</v>
      </c>
      <c r="DO21" s="4" cm="1">
        <f t="array" ref="DO21">BI21*INDEX(prod_est,$H21+$I21-1,MATCH(DO$14,$BQ$14:$DQ$14,0))</f>
        <v>0</v>
      </c>
      <c r="DP21" s="4" cm="1">
        <f t="array" ref="DP21">BJ21*INDEX(prod_est,$H21+$I21-1,MATCH(DP$14,$BQ$14:$DQ$14,0))</f>
        <v>0</v>
      </c>
      <c r="DQ21" s="4" cm="1">
        <f t="array" ref="DQ21">BK21*INDEX(prod_est,$H21+$I21-1,MATCH(DQ$14,$BQ$14:$DQ$14,0))</f>
        <v>0</v>
      </c>
    </row>
    <row r="22" spans="1:121" x14ac:dyDescent="0.25">
      <c r="A22" t="s">
        <v>39</v>
      </c>
      <c r="B22" t="s">
        <v>12</v>
      </c>
      <c r="C22" t="s">
        <v>59</v>
      </c>
      <c r="D22" t="s">
        <v>172</v>
      </c>
      <c r="E22" s="46" t="s">
        <v>37</v>
      </c>
      <c r="F22" s="4">
        <v>0</v>
      </c>
      <c r="G22" s="4">
        <v>0</v>
      </c>
      <c r="H22">
        <f>MATCH(A22,Production_est!$A$4:$A$339,0)</f>
        <v>33</v>
      </c>
      <c r="I22">
        <f>IFERROR(MATCH(E22,Production_est!$D$4:$D$339,0),"-")</f>
        <v>3</v>
      </c>
      <c r="J22" s="4" cm="1">
        <f t="array" ref="J22">IFERROR(INDEX(Production_est!$E$4:$E$339,I22+H22-1),"-")</f>
        <v>11703.163824506</v>
      </c>
      <c r="K22" s="33">
        <f t="shared" si="3"/>
        <v>0</v>
      </c>
      <c r="L22" s="33">
        <f t="shared" si="4"/>
        <v>0</v>
      </c>
      <c r="M22" s="33">
        <f t="shared" si="4"/>
        <v>0</v>
      </c>
      <c r="N22" s="33">
        <f t="shared" si="4"/>
        <v>0</v>
      </c>
      <c r="O22" s="33">
        <f t="shared" si="4"/>
        <v>0</v>
      </c>
      <c r="P22" s="33">
        <f t="shared" si="4"/>
        <v>0</v>
      </c>
      <c r="Q22" s="33">
        <f t="shared" si="4"/>
        <v>0</v>
      </c>
      <c r="R22" s="33">
        <f t="shared" si="4"/>
        <v>0</v>
      </c>
      <c r="S22" s="33">
        <f t="shared" si="4"/>
        <v>0</v>
      </c>
      <c r="T22" s="33">
        <f t="shared" si="4"/>
        <v>0</v>
      </c>
      <c r="U22" s="33">
        <f t="shared" si="4"/>
        <v>0</v>
      </c>
      <c r="V22" s="33">
        <f t="shared" si="4"/>
        <v>0</v>
      </c>
      <c r="W22" s="33">
        <f t="shared" si="4"/>
        <v>0</v>
      </c>
      <c r="X22" s="33">
        <f t="shared" si="4"/>
        <v>0</v>
      </c>
      <c r="Y22" s="33">
        <f t="shared" si="4"/>
        <v>0</v>
      </c>
      <c r="Z22" s="33">
        <f t="shared" si="4"/>
        <v>0</v>
      </c>
      <c r="AA22" s="33">
        <f t="shared" si="4"/>
        <v>0</v>
      </c>
      <c r="AB22" s="33">
        <f t="shared" si="4"/>
        <v>0</v>
      </c>
      <c r="AC22" s="33">
        <f t="shared" si="4"/>
        <v>0</v>
      </c>
      <c r="AD22" s="33">
        <f t="shared" si="4"/>
        <v>0</v>
      </c>
      <c r="AE22" s="33">
        <f t="shared" si="4"/>
        <v>0</v>
      </c>
      <c r="AF22" s="33">
        <f t="shared" si="4"/>
        <v>0</v>
      </c>
      <c r="AG22" s="33">
        <f t="shared" si="4"/>
        <v>0</v>
      </c>
      <c r="AH22" s="33">
        <f t="shared" si="4"/>
        <v>0</v>
      </c>
      <c r="AI22" s="33">
        <f t="shared" si="4"/>
        <v>0</v>
      </c>
      <c r="AJ22" s="33">
        <f t="shared" si="4"/>
        <v>0</v>
      </c>
      <c r="AK22" s="33">
        <f t="shared" si="4"/>
        <v>0</v>
      </c>
      <c r="AL22" s="33">
        <f t="shared" si="4"/>
        <v>0</v>
      </c>
      <c r="AM22" s="33">
        <f t="shared" si="4"/>
        <v>0</v>
      </c>
      <c r="AN22" s="33">
        <f t="shared" si="4"/>
        <v>0</v>
      </c>
      <c r="AO22" s="33">
        <f t="shared" si="4"/>
        <v>0</v>
      </c>
      <c r="AP22" s="33">
        <f t="shared" si="4"/>
        <v>0</v>
      </c>
      <c r="AQ22" s="33">
        <f t="shared" ref="AQ22:BK22" si="16">AP22*(1-$G$4)</f>
        <v>0</v>
      </c>
      <c r="AR22" s="33">
        <f t="shared" si="16"/>
        <v>0</v>
      </c>
      <c r="AS22" s="33">
        <f t="shared" si="16"/>
        <v>0</v>
      </c>
      <c r="AT22" s="33">
        <f t="shared" si="16"/>
        <v>0</v>
      </c>
      <c r="AU22" s="33">
        <f t="shared" si="16"/>
        <v>0</v>
      </c>
      <c r="AV22" s="33">
        <f t="shared" si="16"/>
        <v>0</v>
      </c>
      <c r="AW22" s="33">
        <f t="shared" si="16"/>
        <v>0</v>
      </c>
      <c r="AX22" s="33">
        <f t="shared" si="16"/>
        <v>0</v>
      </c>
      <c r="AY22" s="33">
        <f t="shared" si="16"/>
        <v>0</v>
      </c>
      <c r="AZ22" s="33">
        <f t="shared" si="16"/>
        <v>0</v>
      </c>
      <c r="BA22" s="33">
        <f t="shared" si="16"/>
        <v>0</v>
      </c>
      <c r="BB22" s="33">
        <f t="shared" si="16"/>
        <v>0</v>
      </c>
      <c r="BC22" s="33">
        <f t="shared" si="16"/>
        <v>0</v>
      </c>
      <c r="BD22" s="33">
        <f t="shared" si="16"/>
        <v>0</v>
      </c>
      <c r="BE22" s="33">
        <f t="shared" si="16"/>
        <v>0</v>
      </c>
      <c r="BF22" s="33">
        <f t="shared" si="16"/>
        <v>0</v>
      </c>
      <c r="BG22" s="33">
        <f t="shared" si="16"/>
        <v>0</v>
      </c>
      <c r="BH22" s="33">
        <f t="shared" si="16"/>
        <v>0</v>
      </c>
      <c r="BI22" s="33">
        <f t="shared" si="16"/>
        <v>0</v>
      </c>
      <c r="BJ22" s="33">
        <f t="shared" si="16"/>
        <v>0</v>
      </c>
      <c r="BK22" s="33">
        <f t="shared" si="16"/>
        <v>0</v>
      </c>
      <c r="BL22" t="str">
        <f t="shared" si="6"/>
        <v>03_CDA</v>
      </c>
      <c r="BM22" t="str">
        <f t="shared" si="7"/>
        <v>d_nonenergy_7_2_avi_gasoline</v>
      </c>
      <c r="BP22" s="4">
        <f t="shared" si="8"/>
        <v>0</v>
      </c>
      <c r="BQ22" s="4">
        <f t="shared" si="9"/>
        <v>0</v>
      </c>
      <c r="BR22" s="4" cm="1">
        <f t="array" ref="BR22">L22*INDEX(prod_est,$H22+$I22-1,MATCH(BR$14,$BQ$14:$DQ$14,0))</f>
        <v>0</v>
      </c>
      <c r="BS22" s="4" cm="1">
        <f t="array" ref="BS22">M22*INDEX(prod_est,$H22+$I22-1,MATCH(BS$14,$BQ$14:$DQ$14,0))</f>
        <v>0</v>
      </c>
      <c r="BT22" s="4" cm="1">
        <f t="array" ref="BT22">N22*INDEX(prod_est,$H22+$I22-1,MATCH(BT$14,$BQ$14:$DQ$14,0))</f>
        <v>0</v>
      </c>
      <c r="BU22" s="4" cm="1">
        <f t="array" ref="BU22">O22*INDEX(prod_est,$H22+$I22-1,MATCH(BU$14,$BQ$14:$DQ$14,0))</f>
        <v>0</v>
      </c>
      <c r="BV22" s="4" cm="1">
        <f t="array" ref="BV22">P22*INDEX(prod_est,$H22+$I22-1,MATCH(BV$14,$BQ$14:$DQ$14,0))</f>
        <v>0</v>
      </c>
      <c r="BW22" s="4" cm="1">
        <f t="array" ref="BW22">Q22*INDEX(prod_est,$H22+$I22-1,MATCH(BW$14,$BQ$14:$DQ$14,0))</f>
        <v>0</v>
      </c>
      <c r="BX22" s="4" cm="1">
        <f t="array" ref="BX22">R22*INDEX(prod_est,$H22+$I22-1,MATCH(BX$14,$BQ$14:$DQ$14,0))</f>
        <v>0</v>
      </c>
      <c r="BY22" s="4" cm="1">
        <f t="array" ref="BY22">S22*INDEX(prod_est,$H22+$I22-1,MATCH(BY$14,$BQ$14:$DQ$14,0))</f>
        <v>0</v>
      </c>
      <c r="BZ22" s="4" cm="1">
        <f t="array" ref="BZ22">T22*INDEX(prod_est,$H22+$I22-1,MATCH(BZ$14,$BQ$14:$DQ$14,0))</f>
        <v>0</v>
      </c>
      <c r="CA22" s="4" cm="1">
        <f t="array" ref="CA22">U22*INDEX(prod_est,$H22+$I22-1,MATCH(CA$14,$BQ$14:$DQ$14,0))</f>
        <v>0</v>
      </c>
      <c r="CB22" s="4" cm="1">
        <f t="array" ref="CB22">V22*INDEX(prod_est,$H22+$I22-1,MATCH(CB$14,$BQ$14:$DQ$14,0))</f>
        <v>0</v>
      </c>
      <c r="CC22" s="4" cm="1">
        <f t="array" ref="CC22">W22*INDEX(prod_est,$H22+$I22-1,MATCH(CC$14,$BQ$14:$DQ$14,0))</f>
        <v>0</v>
      </c>
      <c r="CD22" s="4" cm="1">
        <f t="array" ref="CD22">X22*INDEX(prod_est,$H22+$I22-1,MATCH(CD$14,$BQ$14:$DQ$14,0))</f>
        <v>0</v>
      </c>
      <c r="CE22" s="4" cm="1">
        <f t="array" ref="CE22">Y22*INDEX(prod_est,$H22+$I22-1,MATCH(CE$14,$BQ$14:$DQ$14,0))</f>
        <v>0</v>
      </c>
      <c r="CF22" s="4" cm="1">
        <f t="array" ref="CF22">Z22*INDEX(prod_est,$H22+$I22-1,MATCH(CF$14,$BQ$14:$DQ$14,0))</f>
        <v>0</v>
      </c>
      <c r="CG22" s="4" cm="1">
        <f t="array" ref="CG22">AA22*INDEX(prod_est,$H22+$I22-1,MATCH(CG$14,$BQ$14:$DQ$14,0))</f>
        <v>0</v>
      </c>
      <c r="CH22" s="4" cm="1">
        <f t="array" ref="CH22">AB22*INDEX(prod_est,$H22+$I22-1,MATCH(CH$14,$BQ$14:$DQ$14,0))</f>
        <v>0</v>
      </c>
      <c r="CI22" s="4" cm="1">
        <f t="array" ref="CI22">AC22*INDEX(prod_est,$H22+$I22-1,MATCH(CI$14,$BQ$14:$DQ$14,0))</f>
        <v>0</v>
      </c>
      <c r="CJ22" s="4" cm="1">
        <f t="array" ref="CJ22">AD22*INDEX(prod_est,$H22+$I22-1,MATCH(CJ$14,$BQ$14:$DQ$14,0))</f>
        <v>0</v>
      </c>
      <c r="CK22" s="4" cm="1">
        <f t="array" ref="CK22">AE22*INDEX(prod_est,$H22+$I22-1,MATCH(CK$14,$BQ$14:$DQ$14,0))</f>
        <v>0</v>
      </c>
      <c r="CL22" s="4" cm="1">
        <f t="array" ref="CL22">AF22*INDEX(prod_est,$H22+$I22-1,MATCH(CL$14,$BQ$14:$DQ$14,0))</f>
        <v>0</v>
      </c>
      <c r="CM22" s="4" cm="1">
        <f t="array" ref="CM22">AG22*INDEX(prod_est,$H22+$I22-1,MATCH(CM$14,$BQ$14:$DQ$14,0))</f>
        <v>0</v>
      </c>
      <c r="CN22" s="4" cm="1">
        <f t="array" ref="CN22">AH22*INDEX(prod_est,$H22+$I22-1,MATCH(CN$14,$BQ$14:$DQ$14,0))</f>
        <v>0</v>
      </c>
      <c r="CO22" s="4" cm="1">
        <f t="array" ref="CO22">AI22*INDEX(prod_est,$H22+$I22-1,MATCH(CO$14,$BQ$14:$DQ$14,0))</f>
        <v>0</v>
      </c>
      <c r="CP22" s="4" cm="1">
        <f t="array" ref="CP22">AJ22*INDEX(prod_est,$H22+$I22-1,MATCH(CP$14,$BQ$14:$DQ$14,0))</f>
        <v>0</v>
      </c>
      <c r="CQ22" s="4" cm="1">
        <f t="array" ref="CQ22">AK22*INDEX(prod_est,$H22+$I22-1,MATCH(CQ$14,$BQ$14:$DQ$14,0))</f>
        <v>0</v>
      </c>
      <c r="CR22" s="4" cm="1">
        <f t="array" ref="CR22">AL22*INDEX(prod_est,$H22+$I22-1,MATCH(CR$14,$BQ$14:$DQ$14,0))</f>
        <v>0</v>
      </c>
      <c r="CS22" s="4" cm="1">
        <f t="array" ref="CS22">AM22*INDEX(prod_est,$H22+$I22-1,MATCH(CS$14,$BQ$14:$DQ$14,0))</f>
        <v>0</v>
      </c>
      <c r="CT22" s="4" cm="1">
        <f t="array" ref="CT22">AN22*INDEX(prod_est,$H22+$I22-1,MATCH(CT$14,$BQ$14:$DQ$14,0))</f>
        <v>0</v>
      </c>
      <c r="CU22" s="4" cm="1">
        <f t="array" ref="CU22">AO22*INDEX(prod_est,$H22+$I22-1,MATCH(CU$14,$BQ$14:$DQ$14,0))</f>
        <v>0</v>
      </c>
      <c r="CV22" s="4" cm="1">
        <f t="array" ref="CV22">AP22*INDEX(prod_est,$H22+$I22-1,MATCH(CV$14,$BQ$14:$DQ$14,0))</f>
        <v>0</v>
      </c>
      <c r="CW22" s="4" cm="1">
        <f t="array" ref="CW22">AQ22*INDEX(prod_est,$H22+$I22-1,MATCH(CW$14,$BQ$14:$DQ$14,0))</f>
        <v>0</v>
      </c>
      <c r="CX22" s="4" cm="1">
        <f t="array" ref="CX22">AR22*INDEX(prod_est,$H22+$I22-1,MATCH(CX$14,$BQ$14:$DQ$14,0))</f>
        <v>0</v>
      </c>
      <c r="CY22" s="4" cm="1">
        <f t="array" ref="CY22">AS22*INDEX(prod_est,$H22+$I22-1,MATCH(CY$14,$BQ$14:$DQ$14,0))</f>
        <v>0</v>
      </c>
      <c r="CZ22" s="4" cm="1">
        <f t="array" ref="CZ22">AT22*INDEX(prod_est,$H22+$I22-1,MATCH(CZ$14,$BQ$14:$DQ$14,0))</f>
        <v>0</v>
      </c>
      <c r="DA22" s="4" cm="1">
        <f t="array" ref="DA22">AU22*INDEX(prod_est,$H22+$I22-1,MATCH(DA$14,$BQ$14:$DQ$14,0))</f>
        <v>0</v>
      </c>
      <c r="DB22" s="4" cm="1">
        <f t="array" ref="DB22">AV22*INDEX(prod_est,$H22+$I22-1,MATCH(DB$14,$BQ$14:$DQ$14,0))</f>
        <v>0</v>
      </c>
      <c r="DC22" s="4" cm="1">
        <f t="array" ref="DC22">AW22*INDEX(prod_est,$H22+$I22-1,MATCH(DC$14,$BQ$14:$DQ$14,0))</f>
        <v>0</v>
      </c>
      <c r="DD22" s="4" cm="1">
        <f t="array" ref="DD22">AX22*INDEX(prod_est,$H22+$I22-1,MATCH(DD$14,$BQ$14:$DQ$14,0))</f>
        <v>0</v>
      </c>
      <c r="DE22" s="4" cm="1">
        <f t="array" ref="DE22">AY22*INDEX(prod_est,$H22+$I22-1,MATCH(DE$14,$BQ$14:$DQ$14,0))</f>
        <v>0</v>
      </c>
      <c r="DF22" s="4" cm="1">
        <f t="array" ref="DF22">AZ22*INDEX(prod_est,$H22+$I22-1,MATCH(DF$14,$BQ$14:$DQ$14,0))</f>
        <v>0</v>
      </c>
      <c r="DG22" s="4" cm="1">
        <f t="array" ref="DG22">BA22*INDEX(prod_est,$H22+$I22-1,MATCH(DG$14,$BQ$14:$DQ$14,0))</f>
        <v>0</v>
      </c>
      <c r="DH22" s="4" cm="1">
        <f t="array" ref="DH22">BB22*INDEX(prod_est,$H22+$I22-1,MATCH(DH$14,$BQ$14:$DQ$14,0))</f>
        <v>0</v>
      </c>
      <c r="DI22" s="4" cm="1">
        <f t="array" ref="DI22">BC22*INDEX(prod_est,$H22+$I22-1,MATCH(DI$14,$BQ$14:$DQ$14,0))</f>
        <v>0</v>
      </c>
      <c r="DJ22" s="4" cm="1">
        <f t="array" ref="DJ22">BD22*INDEX(prod_est,$H22+$I22-1,MATCH(DJ$14,$BQ$14:$DQ$14,0))</f>
        <v>0</v>
      </c>
      <c r="DK22" s="4" cm="1">
        <f t="array" ref="DK22">BE22*INDEX(prod_est,$H22+$I22-1,MATCH(DK$14,$BQ$14:$DQ$14,0))</f>
        <v>0</v>
      </c>
      <c r="DL22" s="4" cm="1">
        <f t="array" ref="DL22">BF22*INDEX(prod_est,$H22+$I22-1,MATCH(DL$14,$BQ$14:$DQ$14,0))</f>
        <v>0</v>
      </c>
      <c r="DM22" s="4" cm="1">
        <f t="array" ref="DM22">BG22*INDEX(prod_est,$H22+$I22-1,MATCH(DM$14,$BQ$14:$DQ$14,0))</f>
        <v>0</v>
      </c>
      <c r="DN22" s="4" cm="1">
        <f t="array" ref="DN22">BH22*INDEX(prod_est,$H22+$I22-1,MATCH(DN$14,$BQ$14:$DQ$14,0))</f>
        <v>0</v>
      </c>
      <c r="DO22" s="4" cm="1">
        <f t="array" ref="DO22">BI22*INDEX(prod_est,$H22+$I22-1,MATCH(DO$14,$BQ$14:$DQ$14,0))</f>
        <v>0</v>
      </c>
      <c r="DP22" s="4" cm="1">
        <f t="array" ref="DP22">BJ22*INDEX(prod_est,$H22+$I22-1,MATCH(DP$14,$BQ$14:$DQ$14,0))</f>
        <v>0</v>
      </c>
      <c r="DQ22" s="4" cm="1">
        <f t="array" ref="DQ22">BK22*INDEX(prod_est,$H22+$I22-1,MATCH(DQ$14,$BQ$14:$DQ$14,0))</f>
        <v>0</v>
      </c>
    </row>
    <row r="23" spans="1:121" x14ac:dyDescent="0.25">
      <c r="A23" t="s">
        <v>39</v>
      </c>
      <c r="B23" t="s">
        <v>13</v>
      </c>
      <c r="C23" t="s">
        <v>13</v>
      </c>
      <c r="D23" t="s">
        <v>172</v>
      </c>
      <c r="E23" s="46" t="s">
        <v>37</v>
      </c>
      <c r="F23" s="4">
        <v>102.059990748</v>
      </c>
      <c r="G23" s="4">
        <v>104.985014832</v>
      </c>
      <c r="H23">
        <f>MATCH(A23,Production_est!$A$4:$A$339,0)</f>
        <v>33</v>
      </c>
      <c r="I23">
        <f>IFERROR(MATCH(E23,Production_est!$D$4:$D$339,0),"-")</f>
        <v>3</v>
      </c>
      <c r="J23" s="4" cm="1">
        <f t="array" ref="J23">IFERROR(INDEX(Production_est!$E$4:$E$339,I23+H23-1),"-")</f>
        <v>11703.163824506</v>
      </c>
      <c r="K23" s="33">
        <f t="shared" si="3"/>
        <v>8.9706524155600716E-3</v>
      </c>
      <c r="L23" s="33">
        <f t="shared" ref="L23:AP30" si="17">K23*(1-$G$4)</f>
        <v>8.9706524155600716E-3</v>
      </c>
      <c r="M23" s="33">
        <f t="shared" si="17"/>
        <v>8.9706524155600716E-3</v>
      </c>
      <c r="N23" s="33">
        <f t="shared" si="17"/>
        <v>8.9706524155600716E-3</v>
      </c>
      <c r="O23" s="33">
        <f t="shared" si="17"/>
        <v>8.9706524155600716E-3</v>
      </c>
      <c r="P23" s="33">
        <f t="shared" si="17"/>
        <v>8.9706524155600716E-3</v>
      </c>
      <c r="Q23" s="33">
        <f t="shared" si="17"/>
        <v>8.9706524155600716E-3</v>
      </c>
      <c r="R23" s="33">
        <f t="shared" si="17"/>
        <v>8.9706524155600716E-3</v>
      </c>
      <c r="S23" s="33">
        <f t="shared" si="17"/>
        <v>8.9706524155600716E-3</v>
      </c>
      <c r="T23" s="33">
        <f t="shared" si="17"/>
        <v>8.9706524155600716E-3</v>
      </c>
      <c r="U23" s="33">
        <f t="shared" si="17"/>
        <v>8.9706524155600716E-3</v>
      </c>
      <c r="V23" s="33">
        <f t="shared" si="17"/>
        <v>8.9706524155600716E-3</v>
      </c>
      <c r="W23" s="33">
        <f t="shared" si="17"/>
        <v>8.9706524155600716E-3</v>
      </c>
      <c r="X23" s="33">
        <f t="shared" si="17"/>
        <v>8.9706524155600716E-3</v>
      </c>
      <c r="Y23" s="33">
        <f t="shared" si="17"/>
        <v>8.9706524155600716E-3</v>
      </c>
      <c r="Z23" s="33">
        <f t="shared" si="17"/>
        <v>8.9706524155600716E-3</v>
      </c>
      <c r="AA23" s="33">
        <f t="shared" si="17"/>
        <v>8.9706524155600716E-3</v>
      </c>
      <c r="AB23" s="33">
        <f t="shared" si="17"/>
        <v>8.9706524155600716E-3</v>
      </c>
      <c r="AC23" s="33">
        <f t="shared" si="17"/>
        <v>8.9706524155600716E-3</v>
      </c>
      <c r="AD23" s="33">
        <f t="shared" si="17"/>
        <v>8.9706524155600716E-3</v>
      </c>
      <c r="AE23" s="33">
        <f t="shared" si="17"/>
        <v>8.9706524155600716E-3</v>
      </c>
      <c r="AF23" s="33">
        <f t="shared" si="17"/>
        <v>8.9706524155600716E-3</v>
      </c>
      <c r="AG23" s="33">
        <f t="shared" si="17"/>
        <v>8.9706524155600716E-3</v>
      </c>
      <c r="AH23" s="33">
        <f t="shared" si="17"/>
        <v>8.9706524155600716E-3</v>
      </c>
      <c r="AI23" s="33">
        <f t="shared" si="17"/>
        <v>8.9706524155600716E-3</v>
      </c>
      <c r="AJ23" s="33">
        <f t="shared" si="17"/>
        <v>8.9706524155600716E-3</v>
      </c>
      <c r="AK23" s="33">
        <f t="shared" si="17"/>
        <v>8.9706524155600716E-3</v>
      </c>
      <c r="AL23" s="33">
        <f t="shared" si="17"/>
        <v>8.9706524155600716E-3</v>
      </c>
      <c r="AM23" s="33">
        <f t="shared" si="17"/>
        <v>8.9706524155600716E-3</v>
      </c>
      <c r="AN23" s="33">
        <f t="shared" si="17"/>
        <v>8.9706524155600716E-3</v>
      </c>
      <c r="AO23" s="33">
        <f t="shared" si="17"/>
        <v>8.9706524155600716E-3</v>
      </c>
      <c r="AP23" s="33">
        <f t="shared" si="17"/>
        <v>8.9706524155600716E-3</v>
      </c>
      <c r="AQ23" s="33">
        <f t="shared" ref="AQ23:BK23" si="18">AP23*(1-$G$4)</f>
        <v>8.9706524155600716E-3</v>
      </c>
      <c r="AR23" s="33">
        <f t="shared" si="18"/>
        <v>8.9706524155600716E-3</v>
      </c>
      <c r="AS23" s="33">
        <f t="shared" si="18"/>
        <v>8.9706524155600716E-3</v>
      </c>
      <c r="AT23" s="33">
        <f t="shared" si="18"/>
        <v>8.9706524155600716E-3</v>
      </c>
      <c r="AU23" s="33">
        <f t="shared" si="18"/>
        <v>8.9706524155600716E-3</v>
      </c>
      <c r="AV23" s="33">
        <f t="shared" si="18"/>
        <v>8.9706524155600716E-3</v>
      </c>
      <c r="AW23" s="33">
        <f t="shared" si="18"/>
        <v>8.9706524155600716E-3</v>
      </c>
      <c r="AX23" s="33">
        <f t="shared" si="18"/>
        <v>8.9706524155600716E-3</v>
      </c>
      <c r="AY23" s="33">
        <f t="shared" si="18"/>
        <v>8.9706524155600716E-3</v>
      </c>
      <c r="AZ23" s="33">
        <f t="shared" si="18"/>
        <v>8.9706524155600716E-3</v>
      </c>
      <c r="BA23" s="33">
        <f t="shared" si="18"/>
        <v>8.9706524155600716E-3</v>
      </c>
      <c r="BB23" s="33">
        <f t="shared" si="18"/>
        <v>8.9706524155600716E-3</v>
      </c>
      <c r="BC23" s="33">
        <f t="shared" si="18"/>
        <v>8.9706524155600716E-3</v>
      </c>
      <c r="BD23" s="33">
        <f t="shared" si="18"/>
        <v>8.9706524155600716E-3</v>
      </c>
      <c r="BE23" s="33">
        <f t="shared" si="18"/>
        <v>8.9706524155600716E-3</v>
      </c>
      <c r="BF23" s="33">
        <f t="shared" si="18"/>
        <v>8.9706524155600716E-3</v>
      </c>
      <c r="BG23" s="33">
        <f t="shared" si="18"/>
        <v>8.9706524155600716E-3</v>
      </c>
      <c r="BH23" s="33">
        <f t="shared" si="18"/>
        <v>8.9706524155600716E-3</v>
      </c>
      <c r="BI23" s="33">
        <f t="shared" si="18"/>
        <v>8.9706524155600716E-3</v>
      </c>
      <c r="BJ23" s="33">
        <f t="shared" si="18"/>
        <v>8.9706524155600716E-3</v>
      </c>
      <c r="BK23" s="33">
        <f t="shared" si="18"/>
        <v>8.9706524155600716E-3</v>
      </c>
      <c r="BL23" t="str">
        <f t="shared" si="6"/>
        <v>03_CDA</v>
      </c>
      <c r="BM23" t="str">
        <f t="shared" si="7"/>
        <v>d_nonenergy_7_3_naphtha</v>
      </c>
      <c r="BP23" s="4">
        <f t="shared" si="8"/>
        <v>102.059990748</v>
      </c>
      <c r="BQ23" s="4">
        <f t="shared" si="9"/>
        <v>104.985014832</v>
      </c>
      <c r="BR23" s="4" cm="1">
        <f t="array" ref="BR23">L23*INDEX(prod_est,$H23+$I23-1,MATCH(BR$14,$BQ$14:$DQ$14,0))</f>
        <v>104.86823578843443</v>
      </c>
      <c r="BS23" s="4" cm="1">
        <f t="array" ref="BS23">M23*INDEX(prod_est,$H23+$I23-1,MATCH(BS$14,$BQ$14:$DQ$14,0))</f>
        <v>94.714397949182739</v>
      </c>
      <c r="BT23" s="4" cm="1">
        <f t="array" ref="BT23">N23*INDEX(prod_est,$H23+$I23-1,MATCH(BT$14,$BQ$14:$DQ$14,0))</f>
        <v>96.14156352141255</v>
      </c>
      <c r="BU23" s="4" cm="1">
        <f t="array" ref="BU23">O23*INDEX(prod_est,$H23+$I23-1,MATCH(BU$14,$BQ$14:$DQ$14,0))</f>
        <v>97.579988232805377</v>
      </c>
      <c r="BV23" s="4" cm="1">
        <f t="array" ref="BV23">P23*INDEX(prod_est,$H23+$I23-1,MATCH(BV$14,$BQ$14:$DQ$14,0))</f>
        <v>99.029841145868929</v>
      </c>
      <c r="BW23" s="4" cm="1">
        <f t="array" ref="BW23">Q23*INDEX(prod_est,$H23+$I23-1,MATCH(BW$14,$BQ$14:$DQ$14,0))</f>
        <v>100.48078885612257</v>
      </c>
      <c r="BX23" s="4" cm="1">
        <f t="array" ref="BX23">R23*INDEX(prod_est,$H23+$I23-1,MATCH(BX$14,$BQ$14:$DQ$14,0))</f>
        <v>101.92723084307394</v>
      </c>
      <c r="BY23" s="4" cm="1">
        <f t="array" ref="BY23">S23*INDEX(prod_est,$H23+$I23-1,MATCH(BY$14,$BQ$14:$DQ$14,0))</f>
        <v>103.36926522279607</v>
      </c>
      <c r="BZ23" s="4" cm="1">
        <f t="array" ref="BZ23">T23*INDEX(prod_est,$H23+$I23-1,MATCH(BZ$14,$BQ$14:$DQ$14,0))</f>
        <v>104.80766923630844</v>
      </c>
      <c r="CA23" s="4" cm="1">
        <f t="array" ref="CA23">U23*INDEX(prod_est,$H23+$I23-1,MATCH(CA$14,$BQ$14:$DQ$14,0))</f>
        <v>104.80532405846721</v>
      </c>
      <c r="CB23" s="4" cm="1">
        <f t="array" ref="CB23">V23*INDEX(prod_est,$H23+$I23-1,MATCH(CB$14,$BQ$14:$DQ$14,0))</f>
        <v>104.79826603127924</v>
      </c>
      <c r="CC23" s="4" cm="1">
        <f t="array" ref="CC23">W23*INDEX(prod_est,$H23+$I23-1,MATCH(CC$14,$BQ$14:$DQ$14,0))</f>
        <v>104.78495390564332</v>
      </c>
      <c r="CD23" s="4" cm="1">
        <f t="array" ref="CD23">X23*INDEX(prod_est,$H23+$I23-1,MATCH(CD$14,$BQ$14:$DQ$14,0))</f>
        <v>104.76443874954052</v>
      </c>
      <c r="CE23" s="4" cm="1">
        <f t="array" ref="CE23">Y23*INDEX(prod_est,$H23+$I23-1,MATCH(CE$14,$BQ$14:$DQ$14,0))</f>
        <v>104.73683555168381</v>
      </c>
      <c r="CF23" s="4" cm="1">
        <f t="array" ref="CF23">Z23*INDEX(prod_est,$H23+$I23-1,MATCH(CF$14,$BQ$14:$DQ$14,0))</f>
        <v>104.70264545119767</v>
      </c>
      <c r="CG23" s="4" cm="1">
        <f t="array" ref="CG23">AA23*INDEX(prod_est,$H23+$I23-1,MATCH(CG$14,$BQ$14:$DQ$14,0))</f>
        <v>104.6624754866105</v>
      </c>
      <c r="CH23" s="4" cm="1">
        <f t="array" ref="CH23">AB23*INDEX(prod_est,$H23+$I23-1,MATCH(CH$14,$BQ$14:$DQ$14,0))</f>
        <v>104.61576076891568</v>
      </c>
      <c r="CI23" s="4" cm="1">
        <f t="array" ref="CI23">AC23*INDEX(prod_est,$H23+$I23-1,MATCH(CI$14,$BQ$14:$DQ$14,0))</f>
        <v>104.56273581325941</v>
      </c>
      <c r="CJ23" s="4" cm="1">
        <f t="array" ref="CJ23">AD23*INDEX(prod_est,$H23+$I23-1,MATCH(CJ$14,$BQ$14:$DQ$14,0))</f>
        <v>104.50416507221752</v>
      </c>
      <c r="CK23" s="4" cm="1">
        <f t="array" ref="CK23">AE23*INDEX(prod_est,$H23+$I23-1,MATCH(CK$14,$BQ$14:$DQ$14,0))</f>
        <v>104.44023781451732</v>
      </c>
      <c r="CL23" s="4" cm="1">
        <f t="array" ref="CL23">AF23*INDEX(prod_est,$H23+$I23-1,MATCH(CL$14,$BQ$14:$DQ$14,0))</f>
        <v>104.37102476424963</v>
      </c>
      <c r="CM23" s="4" cm="1">
        <f t="array" ref="CM23">AG23*INDEX(prod_est,$H23+$I23-1,MATCH(CM$14,$BQ$14:$DQ$14,0))</f>
        <v>104.29664897283588</v>
      </c>
      <c r="CN23" s="4" cm="1">
        <f t="array" ref="CN23">AH23*INDEX(prod_est,$H23+$I23-1,MATCH(CN$14,$BQ$14:$DQ$14,0))</f>
        <v>104.21779656841805</v>
      </c>
      <c r="CO23" s="4" cm="1">
        <f t="array" ref="CO23">AI23*INDEX(prod_est,$H23+$I23-1,MATCH(CO$14,$BQ$14:$DQ$14,0))</f>
        <v>104.13576283811963</v>
      </c>
      <c r="CP23" s="4" cm="1">
        <f t="array" ref="CP23">AJ23*INDEX(prod_est,$H23+$I23-1,MATCH(CP$14,$BQ$14:$DQ$14,0))</f>
        <v>104.05122649013839</v>
      </c>
      <c r="CQ23" s="4" cm="1">
        <f t="array" ref="CQ23">AK23*INDEX(prod_est,$H23+$I23-1,MATCH(CQ$14,$BQ$14:$DQ$14,0))</f>
        <v>103.96518733469848</v>
      </c>
      <c r="CR23" s="4" cm="1">
        <f t="array" ref="CR23">AL23*INDEX(prod_est,$H23+$I23-1,MATCH(CR$14,$BQ$14:$DQ$14,0))</f>
        <v>103.87723571609835</v>
      </c>
      <c r="CS23" s="4" cm="1">
        <f t="array" ref="CS23">AM23*INDEX(prod_est,$H23+$I23-1,MATCH(CS$14,$BQ$14:$DQ$14,0))</f>
        <v>103.85066287431414</v>
      </c>
      <c r="CT23" s="4" cm="1">
        <f t="array" ref="CT23">AN23*INDEX(prod_est,$H23+$I23-1,MATCH(CT$14,$BQ$14:$DQ$14,0))</f>
        <v>103.82235266985494</v>
      </c>
      <c r="CU23" s="4" cm="1">
        <f t="array" ref="CU23">AO23*INDEX(prod_est,$H23+$I23-1,MATCH(CU$14,$BQ$14:$DQ$14,0))</f>
        <v>103.79250569585975</v>
      </c>
      <c r="CV23" s="4" cm="1">
        <f t="array" ref="CV23">AP23*INDEX(prod_est,$H23+$I23-1,MATCH(CV$14,$BQ$14:$DQ$14,0))</f>
        <v>103.76078450814083</v>
      </c>
      <c r="CW23" s="4" cm="1">
        <f t="array" ref="CW23">AQ23*INDEX(prod_est,$H23+$I23-1,MATCH(CW$14,$BQ$14:$DQ$14,0))</f>
        <v>103.72678059326748</v>
      </c>
      <c r="CX23" s="4" cm="1">
        <f t="array" ref="CX23">AR23*INDEX(prod_est,$H23+$I23-1,MATCH(CX$14,$BQ$14:$DQ$14,0))</f>
        <v>103.72678059326748</v>
      </c>
      <c r="CY23" s="4" cm="1">
        <f t="array" ref="CY23">AS23*INDEX(prod_est,$H23+$I23-1,MATCH(CY$14,$BQ$14:$DQ$14,0))</f>
        <v>103.72678059326748</v>
      </c>
      <c r="CZ23" s="4" cm="1">
        <f t="array" ref="CZ23">AT23*INDEX(prod_est,$H23+$I23-1,MATCH(CZ$14,$BQ$14:$DQ$14,0))</f>
        <v>103.72678059326748</v>
      </c>
      <c r="DA23" s="4" cm="1">
        <f t="array" ref="DA23">AU23*INDEX(prod_est,$H23+$I23-1,MATCH(DA$14,$BQ$14:$DQ$14,0))</f>
        <v>103.72678059326748</v>
      </c>
      <c r="DB23" s="4" cm="1">
        <f t="array" ref="DB23">AV23*INDEX(prod_est,$H23+$I23-1,MATCH(DB$14,$BQ$14:$DQ$14,0))</f>
        <v>103.72678059326748</v>
      </c>
      <c r="DC23" s="4" cm="1">
        <f t="array" ref="DC23">AW23*INDEX(prod_est,$H23+$I23-1,MATCH(DC$14,$BQ$14:$DQ$14,0))</f>
        <v>103.72678059326748</v>
      </c>
      <c r="DD23" s="4" cm="1">
        <f t="array" ref="DD23">AX23*INDEX(prod_est,$H23+$I23-1,MATCH(DD$14,$BQ$14:$DQ$14,0))</f>
        <v>103.72678059326748</v>
      </c>
      <c r="DE23" s="4" cm="1">
        <f t="array" ref="DE23">AY23*INDEX(prod_est,$H23+$I23-1,MATCH(DE$14,$BQ$14:$DQ$14,0))</f>
        <v>103.72678059326748</v>
      </c>
      <c r="DF23" s="4" cm="1">
        <f t="array" ref="DF23">AZ23*INDEX(prod_est,$H23+$I23-1,MATCH(DF$14,$BQ$14:$DQ$14,0))</f>
        <v>103.72678059326748</v>
      </c>
      <c r="DG23" s="4" cm="1">
        <f t="array" ref="DG23">BA23*INDEX(prod_est,$H23+$I23-1,MATCH(DG$14,$BQ$14:$DQ$14,0))</f>
        <v>103.72678059326748</v>
      </c>
      <c r="DH23" s="4" cm="1">
        <f t="array" ref="DH23">BB23*INDEX(prod_est,$H23+$I23-1,MATCH(DH$14,$BQ$14:$DQ$14,0))</f>
        <v>103.72678059326748</v>
      </c>
      <c r="DI23" s="4" cm="1">
        <f t="array" ref="DI23">BC23*INDEX(prod_est,$H23+$I23-1,MATCH(DI$14,$BQ$14:$DQ$14,0))</f>
        <v>103.72678059326748</v>
      </c>
      <c r="DJ23" s="4" cm="1">
        <f t="array" ref="DJ23">BD23*INDEX(prod_est,$H23+$I23-1,MATCH(DJ$14,$BQ$14:$DQ$14,0))</f>
        <v>103.72678059326748</v>
      </c>
      <c r="DK23" s="4" cm="1">
        <f t="array" ref="DK23">BE23*INDEX(prod_est,$H23+$I23-1,MATCH(DK$14,$BQ$14:$DQ$14,0))</f>
        <v>103.72678059326748</v>
      </c>
      <c r="DL23" s="4" cm="1">
        <f t="array" ref="DL23">BF23*INDEX(prod_est,$H23+$I23-1,MATCH(DL$14,$BQ$14:$DQ$14,0))</f>
        <v>103.72678059326748</v>
      </c>
      <c r="DM23" s="4" cm="1">
        <f t="array" ref="DM23">BG23*INDEX(prod_est,$H23+$I23-1,MATCH(DM$14,$BQ$14:$DQ$14,0))</f>
        <v>103.72678059326748</v>
      </c>
      <c r="DN23" s="4" cm="1">
        <f t="array" ref="DN23">BH23*INDEX(prod_est,$H23+$I23-1,MATCH(DN$14,$BQ$14:$DQ$14,0))</f>
        <v>103.72678059326748</v>
      </c>
      <c r="DO23" s="4" cm="1">
        <f t="array" ref="DO23">BI23*INDEX(prod_est,$H23+$I23-1,MATCH(DO$14,$BQ$14:$DQ$14,0))</f>
        <v>103.72678059326748</v>
      </c>
      <c r="DP23" s="4" cm="1">
        <f t="array" ref="DP23">BJ23*INDEX(prod_est,$H23+$I23-1,MATCH(DP$14,$BQ$14:$DQ$14,0))</f>
        <v>103.72678059326748</v>
      </c>
      <c r="DQ23" s="4" cm="1">
        <f t="array" ref="DQ23">BK23*INDEX(prod_est,$H23+$I23-1,MATCH(DQ$14,$BQ$14:$DQ$14,0))</f>
        <v>103.72678059326748</v>
      </c>
    </row>
    <row r="24" spans="1:121" x14ac:dyDescent="0.25">
      <c r="A24" t="s">
        <v>39</v>
      </c>
      <c r="B24" t="s">
        <v>14</v>
      </c>
      <c r="C24" t="s">
        <v>14</v>
      </c>
      <c r="D24" t="s">
        <v>172</v>
      </c>
      <c r="E24" s="46" t="s">
        <v>37</v>
      </c>
      <c r="F24" s="4">
        <v>0</v>
      </c>
      <c r="G24" s="4">
        <v>0</v>
      </c>
      <c r="H24">
        <f>MATCH(A24,Production_est!$A$4:$A$339,0)</f>
        <v>33</v>
      </c>
      <c r="I24">
        <f>IFERROR(MATCH(E24,Production_est!$D$4:$D$339,0),"-")</f>
        <v>3</v>
      </c>
      <c r="J24" s="4" cm="1">
        <f t="array" ref="J24">IFERROR(INDEX(Production_est!$E$4:$E$339,I24+H24-1),"-")</f>
        <v>11703.163824506</v>
      </c>
      <c r="K24" s="33">
        <f t="shared" si="3"/>
        <v>0</v>
      </c>
      <c r="L24" s="33">
        <f t="shared" si="17"/>
        <v>0</v>
      </c>
      <c r="M24" s="33">
        <f t="shared" si="17"/>
        <v>0</v>
      </c>
      <c r="N24" s="33">
        <f t="shared" si="17"/>
        <v>0</v>
      </c>
      <c r="O24" s="33">
        <f t="shared" si="17"/>
        <v>0</v>
      </c>
      <c r="P24" s="33">
        <f t="shared" si="17"/>
        <v>0</v>
      </c>
      <c r="Q24" s="33">
        <f t="shared" si="17"/>
        <v>0</v>
      </c>
      <c r="R24" s="33">
        <f t="shared" si="17"/>
        <v>0</v>
      </c>
      <c r="S24" s="33">
        <f t="shared" si="17"/>
        <v>0</v>
      </c>
      <c r="T24" s="33">
        <f t="shared" si="17"/>
        <v>0</v>
      </c>
      <c r="U24" s="33">
        <f t="shared" si="17"/>
        <v>0</v>
      </c>
      <c r="V24" s="33">
        <f t="shared" si="17"/>
        <v>0</v>
      </c>
      <c r="W24" s="33">
        <f t="shared" si="17"/>
        <v>0</v>
      </c>
      <c r="X24" s="33">
        <f t="shared" si="17"/>
        <v>0</v>
      </c>
      <c r="Y24" s="33">
        <f t="shared" si="17"/>
        <v>0</v>
      </c>
      <c r="Z24" s="33">
        <f t="shared" si="17"/>
        <v>0</v>
      </c>
      <c r="AA24" s="33">
        <f t="shared" si="17"/>
        <v>0</v>
      </c>
      <c r="AB24" s="33">
        <f t="shared" si="17"/>
        <v>0</v>
      </c>
      <c r="AC24" s="33">
        <f t="shared" si="17"/>
        <v>0</v>
      </c>
      <c r="AD24" s="33">
        <f t="shared" si="17"/>
        <v>0</v>
      </c>
      <c r="AE24" s="33">
        <f t="shared" si="17"/>
        <v>0</v>
      </c>
      <c r="AF24" s="33">
        <f t="shared" si="17"/>
        <v>0</v>
      </c>
      <c r="AG24" s="33">
        <f t="shared" si="17"/>
        <v>0</v>
      </c>
      <c r="AH24" s="33">
        <f t="shared" si="17"/>
        <v>0</v>
      </c>
      <c r="AI24" s="33">
        <f t="shared" si="17"/>
        <v>0</v>
      </c>
      <c r="AJ24" s="33">
        <f t="shared" si="17"/>
        <v>0</v>
      </c>
      <c r="AK24" s="33">
        <f t="shared" si="17"/>
        <v>0</v>
      </c>
      <c r="AL24" s="33">
        <f t="shared" si="17"/>
        <v>0</v>
      </c>
      <c r="AM24" s="33">
        <f t="shared" si="17"/>
        <v>0</v>
      </c>
      <c r="AN24" s="33">
        <f t="shared" si="17"/>
        <v>0</v>
      </c>
      <c r="AO24" s="33">
        <f t="shared" si="17"/>
        <v>0</v>
      </c>
      <c r="AP24" s="33">
        <f t="shared" si="17"/>
        <v>0</v>
      </c>
      <c r="AQ24" s="33">
        <f t="shared" ref="AQ24:BK24" si="19">AP24*(1-$G$4)</f>
        <v>0</v>
      </c>
      <c r="AR24" s="33">
        <f t="shared" si="19"/>
        <v>0</v>
      </c>
      <c r="AS24" s="33">
        <f t="shared" si="19"/>
        <v>0</v>
      </c>
      <c r="AT24" s="33">
        <f t="shared" si="19"/>
        <v>0</v>
      </c>
      <c r="AU24" s="33">
        <f t="shared" si="19"/>
        <v>0</v>
      </c>
      <c r="AV24" s="33">
        <f t="shared" si="19"/>
        <v>0</v>
      </c>
      <c r="AW24" s="33">
        <f t="shared" si="19"/>
        <v>0</v>
      </c>
      <c r="AX24" s="33">
        <f t="shared" si="19"/>
        <v>0</v>
      </c>
      <c r="AY24" s="33">
        <f t="shared" si="19"/>
        <v>0</v>
      </c>
      <c r="AZ24" s="33">
        <f t="shared" si="19"/>
        <v>0</v>
      </c>
      <c r="BA24" s="33">
        <f t="shared" si="19"/>
        <v>0</v>
      </c>
      <c r="BB24" s="33">
        <f t="shared" si="19"/>
        <v>0</v>
      </c>
      <c r="BC24" s="33">
        <f t="shared" si="19"/>
        <v>0</v>
      </c>
      <c r="BD24" s="33">
        <f t="shared" si="19"/>
        <v>0</v>
      </c>
      <c r="BE24" s="33">
        <f t="shared" si="19"/>
        <v>0</v>
      </c>
      <c r="BF24" s="33">
        <f t="shared" si="19"/>
        <v>0</v>
      </c>
      <c r="BG24" s="33">
        <f t="shared" si="19"/>
        <v>0</v>
      </c>
      <c r="BH24" s="33">
        <f t="shared" si="19"/>
        <v>0</v>
      </c>
      <c r="BI24" s="33">
        <f t="shared" si="19"/>
        <v>0</v>
      </c>
      <c r="BJ24" s="33">
        <f t="shared" si="19"/>
        <v>0</v>
      </c>
      <c r="BK24" s="33">
        <f t="shared" si="19"/>
        <v>0</v>
      </c>
      <c r="BL24" t="str">
        <f t="shared" si="6"/>
        <v>03_CDA</v>
      </c>
      <c r="BM24" t="str">
        <f t="shared" si="7"/>
        <v>d_nonenergy_7_x_jet_fuel</v>
      </c>
      <c r="BP24" s="4">
        <f t="shared" si="8"/>
        <v>0</v>
      </c>
      <c r="BQ24" s="4">
        <f t="shared" si="9"/>
        <v>0</v>
      </c>
      <c r="BR24" s="4" cm="1">
        <f t="array" ref="BR24">L24*INDEX(prod_est,$H24+$I24-1,MATCH(BR$14,$BQ$14:$DQ$14,0))</f>
        <v>0</v>
      </c>
      <c r="BS24" s="4" cm="1">
        <f t="array" ref="BS24">M24*INDEX(prod_est,$H24+$I24-1,MATCH(BS$14,$BQ$14:$DQ$14,0))</f>
        <v>0</v>
      </c>
      <c r="BT24" s="4" cm="1">
        <f t="array" ref="BT24">N24*INDEX(prod_est,$H24+$I24-1,MATCH(BT$14,$BQ$14:$DQ$14,0))</f>
        <v>0</v>
      </c>
      <c r="BU24" s="4" cm="1">
        <f t="array" ref="BU24">O24*INDEX(prod_est,$H24+$I24-1,MATCH(BU$14,$BQ$14:$DQ$14,0))</f>
        <v>0</v>
      </c>
      <c r="BV24" s="4" cm="1">
        <f t="array" ref="BV24">P24*INDEX(prod_est,$H24+$I24-1,MATCH(BV$14,$BQ$14:$DQ$14,0))</f>
        <v>0</v>
      </c>
      <c r="BW24" s="4" cm="1">
        <f t="array" ref="BW24">Q24*INDEX(prod_est,$H24+$I24-1,MATCH(BW$14,$BQ$14:$DQ$14,0))</f>
        <v>0</v>
      </c>
      <c r="BX24" s="4" cm="1">
        <f t="array" ref="BX24">R24*INDEX(prod_est,$H24+$I24-1,MATCH(BX$14,$BQ$14:$DQ$14,0))</f>
        <v>0</v>
      </c>
      <c r="BY24" s="4" cm="1">
        <f t="array" ref="BY24">S24*INDEX(prod_est,$H24+$I24-1,MATCH(BY$14,$BQ$14:$DQ$14,0))</f>
        <v>0</v>
      </c>
      <c r="BZ24" s="4" cm="1">
        <f t="array" ref="BZ24">T24*INDEX(prod_est,$H24+$I24-1,MATCH(BZ$14,$BQ$14:$DQ$14,0))</f>
        <v>0</v>
      </c>
      <c r="CA24" s="4" cm="1">
        <f t="array" ref="CA24">U24*INDEX(prod_est,$H24+$I24-1,MATCH(CA$14,$BQ$14:$DQ$14,0))</f>
        <v>0</v>
      </c>
      <c r="CB24" s="4" cm="1">
        <f t="array" ref="CB24">V24*INDEX(prod_est,$H24+$I24-1,MATCH(CB$14,$BQ$14:$DQ$14,0))</f>
        <v>0</v>
      </c>
      <c r="CC24" s="4" cm="1">
        <f t="array" ref="CC24">W24*INDEX(prod_est,$H24+$I24-1,MATCH(CC$14,$BQ$14:$DQ$14,0))</f>
        <v>0</v>
      </c>
      <c r="CD24" s="4" cm="1">
        <f t="array" ref="CD24">X24*INDEX(prod_est,$H24+$I24-1,MATCH(CD$14,$BQ$14:$DQ$14,0))</f>
        <v>0</v>
      </c>
      <c r="CE24" s="4" cm="1">
        <f t="array" ref="CE24">Y24*INDEX(prod_est,$H24+$I24-1,MATCH(CE$14,$BQ$14:$DQ$14,0))</f>
        <v>0</v>
      </c>
      <c r="CF24" s="4" cm="1">
        <f t="array" ref="CF24">Z24*INDEX(prod_est,$H24+$I24-1,MATCH(CF$14,$BQ$14:$DQ$14,0))</f>
        <v>0</v>
      </c>
      <c r="CG24" s="4" cm="1">
        <f t="array" ref="CG24">AA24*INDEX(prod_est,$H24+$I24-1,MATCH(CG$14,$BQ$14:$DQ$14,0))</f>
        <v>0</v>
      </c>
      <c r="CH24" s="4" cm="1">
        <f t="array" ref="CH24">AB24*INDEX(prod_est,$H24+$I24-1,MATCH(CH$14,$BQ$14:$DQ$14,0))</f>
        <v>0</v>
      </c>
      <c r="CI24" s="4" cm="1">
        <f t="array" ref="CI24">AC24*INDEX(prod_est,$H24+$I24-1,MATCH(CI$14,$BQ$14:$DQ$14,0))</f>
        <v>0</v>
      </c>
      <c r="CJ24" s="4" cm="1">
        <f t="array" ref="CJ24">AD24*INDEX(prod_est,$H24+$I24-1,MATCH(CJ$14,$BQ$14:$DQ$14,0))</f>
        <v>0</v>
      </c>
      <c r="CK24" s="4" cm="1">
        <f t="array" ref="CK24">AE24*INDEX(prod_est,$H24+$I24-1,MATCH(CK$14,$BQ$14:$DQ$14,0))</f>
        <v>0</v>
      </c>
      <c r="CL24" s="4" cm="1">
        <f t="array" ref="CL24">AF24*INDEX(prod_est,$H24+$I24-1,MATCH(CL$14,$BQ$14:$DQ$14,0))</f>
        <v>0</v>
      </c>
      <c r="CM24" s="4" cm="1">
        <f t="array" ref="CM24">AG24*INDEX(prod_est,$H24+$I24-1,MATCH(CM$14,$BQ$14:$DQ$14,0))</f>
        <v>0</v>
      </c>
      <c r="CN24" s="4" cm="1">
        <f t="array" ref="CN24">AH24*INDEX(prod_est,$H24+$I24-1,MATCH(CN$14,$BQ$14:$DQ$14,0))</f>
        <v>0</v>
      </c>
      <c r="CO24" s="4" cm="1">
        <f t="array" ref="CO24">AI24*INDEX(prod_est,$H24+$I24-1,MATCH(CO$14,$BQ$14:$DQ$14,0))</f>
        <v>0</v>
      </c>
      <c r="CP24" s="4" cm="1">
        <f t="array" ref="CP24">AJ24*INDEX(prod_est,$H24+$I24-1,MATCH(CP$14,$BQ$14:$DQ$14,0))</f>
        <v>0</v>
      </c>
      <c r="CQ24" s="4" cm="1">
        <f t="array" ref="CQ24">AK24*INDEX(prod_est,$H24+$I24-1,MATCH(CQ$14,$BQ$14:$DQ$14,0))</f>
        <v>0</v>
      </c>
      <c r="CR24" s="4" cm="1">
        <f t="array" ref="CR24">AL24*INDEX(prod_est,$H24+$I24-1,MATCH(CR$14,$BQ$14:$DQ$14,0))</f>
        <v>0</v>
      </c>
      <c r="CS24" s="4" cm="1">
        <f t="array" ref="CS24">AM24*INDEX(prod_est,$H24+$I24-1,MATCH(CS$14,$BQ$14:$DQ$14,0))</f>
        <v>0</v>
      </c>
      <c r="CT24" s="4" cm="1">
        <f t="array" ref="CT24">AN24*INDEX(prod_est,$H24+$I24-1,MATCH(CT$14,$BQ$14:$DQ$14,0))</f>
        <v>0</v>
      </c>
      <c r="CU24" s="4" cm="1">
        <f t="array" ref="CU24">AO24*INDEX(prod_est,$H24+$I24-1,MATCH(CU$14,$BQ$14:$DQ$14,0))</f>
        <v>0</v>
      </c>
      <c r="CV24" s="4" cm="1">
        <f t="array" ref="CV24">AP24*INDEX(prod_est,$H24+$I24-1,MATCH(CV$14,$BQ$14:$DQ$14,0))</f>
        <v>0</v>
      </c>
      <c r="CW24" s="4" cm="1">
        <f t="array" ref="CW24">AQ24*INDEX(prod_est,$H24+$I24-1,MATCH(CW$14,$BQ$14:$DQ$14,0))</f>
        <v>0</v>
      </c>
      <c r="CX24" s="4" cm="1">
        <f t="array" ref="CX24">AR24*INDEX(prod_est,$H24+$I24-1,MATCH(CX$14,$BQ$14:$DQ$14,0))</f>
        <v>0</v>
      </c>
      <c r="CY24" s="4" cm="1">
        <f t="array" ref="CY24">AS24*INDEX(prod_est,$H24+$I24-1,MATCH(CY$14,$BQ$14:$DQ$14,0))</f>
        <v>0</v>
      </c>
      <c r="CZ24" s="4" cm="1">
        <f t="array" ref="CZ24">AT24*INDEX(prod_est,$H24+$I24-1,MATCH(CZ$14,$BQ$14:$DQ$14,0))</f>
        <v>0</v>
      </c>
      <c r="DA24" s="4" cm="1">
        <f t="array" ref="DA24">AU24*INDEX(prod_est,$H24+$I24-1,MATCH(DA$14,$BQ$14:$DQ$14,0))</f>
        <v>0</v>
      </c>
      <c r="DB24" s="4" cm="1">
        <f t="array" ref="DB24">AV24*INDEX(prod_est,$H24+$I24-1,MATCH(DB$14,$BQ$14:$DQ$14,0))</f>
        <v>0</v>
      </c>
      <c r="DC24" s="4" cm="1">
        <f t="array" ref="DC24">AW24*INDEX(prod_est,$H24+$I24-1,MATCH(DC$14,$BQ$14:$DQ$14,0))</f>
        <v>0</v>
      </c>
      <c r="DD24" s="4" cm="1">
        <f t="array" ref="DD24">AX24*INDEX(prod_est,$H24+$I24-1,MATCH(DD$14,$BQ$14:$DQ$14,0))</f>
        <v>0</v>
      </c>
      <c r="DE24" s="4" cm="1">
        <f t="array" ref="DE24">AY24*INDEX(prod_est,$H24+$I24-1,MATCH(DE$14,$BQ$14:$DQ$14,0))</f>
        <v>0</v>
      </c>
      <c r="DF24" s="4" cm="1">
        <f t="array" ref="DF24">AZ24*INDEX(prod_est,$H24+$I24-1,MATCH(DF$14,$BQ$14:$DQ$14,0))</f>
        <v>0</v>
      </c>
      <c r="DG24" s="4" cm="1">
        <f t="array" ref="DG24">BA24*INDEX(prod_est,$H24+$I24-1,MATCH(DG$14,$BQ$14:$DQ$14,0))</f>
        <v>0</v>
      </c>
      <c r="DH24" s="4" cm="1">
        <f t="array" ref="DH24">BB24*INDEX(prod_est,$H24+$I24-1,MATCH(DH$14,$BQ$14:$DQ$14,0))</f>
        <v>0</v>
      </c>
      <c r="DI24" s="4" cm="1">
        <f t="array" ref="DI24">BC24*INDEX(prod_est,$H24+$I24-1,MATCH(DI$14,$BQ$14:$DQ$14,0))</f>
        <v>0</v>
      </c>
      <c r="DJ24" s="4" cm="1">
        <f t="array" ref="DJ24">BD24*INDEX(prod_est,$H24+$I24-1,MATCH(DJ$14,$BQ$14:$DQ$14,0))</f>
        <v>0</v>
      </c>
      <c r="DK24" s="4" cm="1">
        <f t="array" ref="DK24">BE24*INDEX(prod_est,$H24+$I24-1,MATCH(DK$14,$BQ$14:$DQ$14,0))</f>
        <v>0</v>
      </c>
      <c r="DL24" s="4" cm="1">
        <f t="array" ref="DL24">BF24*INDEX(prod_est,$H24+$I24-1,MATCH(DL$14,$BQ$14:$DQ$14,0))</f>
        <v>0</v>
      </c>
      <c r="DM24" s="4" cm="1">
        <f t="array" ref="DM24">BG24*INDEX(prod_est,$H24+$I24-1,MATCH(DM$14,$BQ$14:$DQ$14,0))</f>
        <v>0</v>
      </c>
      <c r="DN24" s="4" cm="1">
        <f t="array" ref="DN24">BH24*INDEX(prod_est,$H24+$I24-1,MATCH(DN$14,$BQ$14:$DQ$14,0))</f>
        <v>0</v>
      </c>
      <c r="DO24" s="4" cm="1">
        <f t="array" ref="DO24">BI24*INDEX(prod_est,$H24+$I24-1,MATCH(DO$14,$BQ$14:$DQ$14,0))</f>
        <v>0</v>
      </c>
      <c r="DP24" s="4" cm="1">
        <f t="array" ref="DP24">BJ24*INDEX(prod_est,$H24+$I24-1,MATCH(DP$14,$BQ$14:$DQ$14,0))</f>
        <v>0</v>
      </c>
      <c r="DQ24" s="4" cm="1">
        <f t="array" ref="DQ24">BK24*INDEX(prod_est,$H24+$I24-1,MATCH(DQ$14,$BQ$14:$DQ$14,0))</f>
        <v>0</v>
      </c>
    </row>
    <row r="25" spans="1:121" x14ac:dyDescent="0.25">
      <c r="A25" t="s">
        <v>39</v>
      </c>
      <c r="B25" t="s">
        <v>15</v>
      </c>
      <c r="C25" t="s">
        <v>15</v>
      </c>
      <c r="D25" t="s">
        <v>172</v>
      </c>
      <c r="E25" s="46" t="s">
        <v>37</v>
      </c>
      <c r="F25" s="4">
        <v>0</v>
      </c>
      <c r="G25" s="4">
        <v>0</v>
      </c>
      <c r="H25">
        <f>MATCH(A25,Production_est!$A$4:$A$339,0)</f>
        <v>33</v>
      </c>
      <c r="I25">
        <f>IFERROR(MATCH(E25,Production_est!$D$4:$D$339,0),"-")</f>
        <v>3</v>
      </c>
      <c r="J25" s="4" cm="1">
        <f t="array" ref="J25">IFERROR(INDEX(Production_est!$E$4:$E$339,I25+H25-1),"-")</f>
        <v>11703.163824506</v>
      </c>
      <c r="K25" s="33">
        <f t="shared" si="3"/>
        <v>0</v>
      </c>
      <c r="L25" s="33">
        <f t="shared" si="17"/>
        <v>0</v>
      </c>
      <c r="M25" s="33">
        <f t="shared" si="17"/>
        <v>0</v>
      </c>
      <c r="N25" s="33">
        <f t="shared" si="17"/>
        <v>0</v>
      </c>
      <c r="O25" s="33">
        <f t="shared" si="17"/>
        <v>0</v>
      </c>
      <c r="P25" s="33">
        <f t="shared" si="17"/>
        <v>0</v>
      </c>
      <c r="Q25" s="33">
        <f t="shared" si="17"/>
        <v>0</v>
      </c>
      <c r="R25" s="33">
        <f t="shared" si="17"/>
        <v>0</v>
      </c>
      <c r="S25" s="33">
        <f t="shared" si="17"/>
        <v>0</v>
      </c>
      <c r="T25" s="33">
        <f t="shared" si="17"/>
        <v>0</v>
      </c>
      <c r="U25" s="33">
        <f t="shared" si="17"/>
        <v>0</v>
      </c>
      <c r="V25" s="33">
        <f t="shared" si="17"/>
        <v>0</v>
      </c>
      <c r="W25" s="33">
        <f t="shared" si="17"/>
        <v>0</v>
      </c>
      <c r="X25" s="33">
        <f t="shared" si="17"/>
        <v>0</v>
      </c>
      <c r="Y25" s="33">
        <f t="shared" si="17"/>
        <v>0</v>
      </c>
      <c r="Z25" s="33">
        <f t="shared" si="17"/>
        <v>0</v>
      </c>
      <c r="AA25" s="33">
        <f t="shared" si="17"/>
        <v>0</v>
      </c>
      <c r="AB25" s="33">
        <f t="shared" si="17"/>
        <v>0</v>
      </c>
      <c r="AC25" s="33">
        <f t="shared" si="17"/>
        <v>0</v>
      </c>
      <c r="AD25" s="33">
        <f t="shared" si="17"/>
        <v>0</v>
      </c>
      <c r="AE25" s="33">
        <f t="shared" si="17"/>
        <v>0</v>
      </c>
      <c r="AF25" s="33">
        <f t="shared" si="17"/>
        <v>0</v>
      </c>
      <c r="AG25" s="33">
        <f t="shared" si="17"/>
        <v>0</v>
      </c>
      <c r="AH25" s="33">
        <f t="shared" si="17"/>
        <v>0</v>
      </c>
      <c r="AI25" s="33">
        <f t="shared" si="17"/>
        <v>0</v>
      </c>
      <c r="AJ25" s="33">
        <f t="shared" si="17"/>
        <v>0</v>
      </c>
      <c r="AK25" s="33">
        <f t="shared" si="17"/>
        <v>0</v>
      </c>
      <c r="AL25" s="33">
        <f t="shared" si="17"/>
        <v>0</v>
      </c>
      <c r="AM25" s="33">
        <f t="shared" si="17"/>
        <v>0</v>
      </c>
      <c r="AN25" s="33">
        <f t="shared" si="17"/>
        <v>0</v>
      </c>
      <c r="AO25" s="33">
        <f t="shared" si="17"/>
        <v>0</v>
      </c>
      <c r="AP25" s="33">
        <f t="shared" si="17"/>
        <v>0</v>
      </c>
      <c r="AQ25" s="33">
        <f t="shared" ref="AQ25:BK25" si="20">AP25*(1-$G$4)</f>
        <v>0</v>
      </c>
      <c r="AR25" s="33">
        <f t="shared" si="20"/>
        <v>0</v>
      </c>
      <c r="AS25" s="33">
        <f t="shared" si="20"/>
        <v>0</v>
      </c>
      <c r="AT25" s="33">
        <f t="shared" si="20"/>
        <v>0</v>
      </c>
      <c r="AU25" s="33">
        <f t="shared" si="20"/>
        <v>0</v>
      </c>
      <c r="AV25" s="33">
        <f t="shared" si="20"/>
        <v>0</v>
      </c>
      <c r="AW25" s="33">
        <f t="shared" si="20"/>
        <v>0</v>
      </c>
      <c r="AX25" s="33">
        <f t="shared" si="20"/>
        <v>0</v>
      </c>
      <c r="AY25" s="33">
        <f t="shared" si="20"/>
        <v>0</v>
      </c>
      <c r="AZ25" s="33">
        <f t="shared" si="20"/>
        <v>0</v>
      </c>
      <c r="BA25" s="33">
        <f t="shared" si="20"/>
        <v>0</v>
      </c>
      <c r="BB25" s="33">
        <f t="shared" si="20"/>
        <v>0</v>
      </c>
      <c r="BC25" s="33">
        <f t="shared" si="20"/>
        <v>0</v>
      </c>
      <c r="BD25" s="33">
        <f t="shared" si="20"/>
        <v>0</v>
      </c>
      <c r="BE25" s="33">
        <f t="shared" si="20"/>
        <v>0</v>
      </c>
      <c r="BF25" s="33">
        <f t="shared" si="20"/>
        <v>0</v>
      </c>
      <c r="BG25" s="33">
        <f t="shared" si="20"/>
        <v>0</v>
      </c>
      <c r="BH25" s="33">
        <f t="shared" si="20"/>
        <v>0</v>
      </c>
      <c r="BI25" s="33">
        <f t="shared" si="20"/>
        <v>0</v>
      </c>
      <c r="BJ25" s="33">
        <f t="shared" si="20"/>
        <v>0</v>
      </c>
      <c r="BK25" s="33">
        <f t="shared" si="20"/>
        <v>0</v>
      </c>
      <c r="BL25" t="str">
        <f t="shared" si="6"/>
        <v>03_CDA</v>
      </c>
      <c r="BM25" t="str">
        <f t="shared" si="7"/>
        <v>d_nonenergy_7_6_kerosene</v>
      </c>
      <c r="BP25" s="4">
        <f t="shared" si="8"/>
        <v>0</v>
      </c>
      <c r="BQ25" s="4">
        <f t="shared" si="9"/>
        <v>0</v>
      </c>
      <c r="BR25" s="4" cm="1">
        <f t="array" ref="BR25">L25*INDEX(prod_est,$H25+$I25-1,MATCH(BR$14,$BQ$14:$DQ$14,0))</f>
        <v>0</v>
      </c>
      <c r="BS25" s="4" cm="1">
        <f t="array" ref="BS25">M25*INDEX(prod_est,$H25+$I25-1,MATCH(BS$14,$BQ$14:$DQ$14,0))</f>
        <v>0</v>
      </c>
      <c r="BT25" s="4" cm="1">
        <f t="array" ref="BT25">N25*INDEX(prod_est,$H25+$I25-1,MATCH(BT$14,$BQ$14:$DQ$14,0))</f>
        <v>0</v>
      </c>
      <c r="BU25" s="4" cm="1">
        <f t="array" ref="BU25">O25*INDEX(prod_est,$H25+$I25-1,MATCH(BU$14,$BQ$14:$DQ$14,0))</f>
        <v>0</v>
      </c>
      <c r="BV25" s="4" cm="1">
        <f t="array" ref="BV25">P25*INDEX(prod_est,$H25+$I25-1,MATCH(BV$14,$BQ$14:$DQ$14,0))</f>
        <v>0</v>
      </c>
      <c r="BW25" s="4" cm="1">
        <f t="array" ref="BW25">Q25*INDEX(prod_est,$H25+$I25-1,MATCH(BW$14,$BQ$14:$DQ$14,0))</f>
        <v>0</v>
      </c>
      <c r="BX25" s="4" cm="1">
        <f t="array" ref="BX25">R25*INDEX(prod_est,$H25+$I25-1,MATCH(BX$14,$BQ$14:$DQ$14,0))</f>
        <v>0</v>
      </c>
      <c r="BY25" s="4" cm="1">
        <f t="array" ref="BY25">S25*INDEX(prod_est,$H25+$I25-1,MATCH(BY$14,$BQ$14:$DQ$14,0))</f>
        <v>0</v>
      </c>
      <c r="BZ25" s="4" cm="1">
        <f t="array" ref="BZ25">T25*INDEX(prod_est,$H25+$I25-1,MATCH(BZ$14,$BQ$14:$DQ$14,0))</f>
        <v>0</v>
      </c>
      <c r="CA25" s="4" cm="1">
        <f t="array" ref="CA25">U25*INDEX(prod_est,$H25+$I25-1,MATCH(CA$14,$BQ$14:$DQ$14,0))</f>
        <v>0</v>
      </c>
      <c r="CB25" s="4" cm="1">
        <f t="array" ref="CB25">V25*INDEX(prod_est,$H25+$I25-1,MATCH(CB$14,$BQ$14:$DQ$14,0))</f>
        <v>0</v>
      </c>
      <c r="CC25" s="4" cm="1">
        <f t="array" ref="CC25">W25*INDEX(prod_est,$H25+$I25-1,MATCH(CC$14,$BQ$14:$DQ$14,0))</f>
        <v>0</v>
      </c>
      <c r="CD25" s="4" cm="1">
        <f t="array" ref="CD25">X25*INDEX(prod_est,$H25+$I25-1,MATCH(CD$14,$BQ$14:$DQ$14,0))</f>
        <v>0</v>
      </c>
      <c r="CE25" s="4" cm="1">
        <f t="array" ref="CE25">Y25*INDEX(prod_est,$H25+$I25-1,MATCH(CE$14,$BQ$14:$DQ$14,0))</f>
        <v>0</v>
      </c>
      <c r="CF25" s="4" cm="1">
        <f t="array" ref="CF25">Z25*INDEX(prod_est,$H25+$I25-1,MATCH(CF$14,$BQ$14:$DQ$14,0))</f>
        <v>0</v>
      </c>
      <c r="CG25" s="4" cm="1">
        <f t="array" ref="CG25">AA25*INDEX(prod_est,$H25+$I25-1,MATCH(CG$14,$BQ$14:$DQ$14,0))</f>
        <v>0</v>
      </c>
      <c r="CH25" s="4" cm="1">
        <f t="array" ref="CH25">AB25*INDEX(prod_est,$H25+$I25-1,MATCH(CH$14,$BQ$14:$DQ$14,0))</f>
        <v>0</v>
      </c>
      <c r="CI25" s="4" cm="1">
        <f t="array" ref="CI25">AC25*INDEX(prod_est,$H25+$I25-1,MATCH(CI$14,$BQ$14:$DQ$14,0))</f>
        <v>0</v>
      </c>
      <c r="CJ25" s="4" cm="1">
        <f t="array" ref="CJ25">AD25*INDEX(prod_est,$H25+$I25-1,MATCH(CJ$14,$BQ$14:$DQ$14,0))</f>
        <v>0</v>
      </c>
      <c r="CK25" s="4" cm="1">
        <f t="array" ref="CK25">AE25*INDEX(prod_est,$H25+$I25-1,MATCH(CK$14,$BQ$14:$DQ$14,0))</f>
        <v>0</v>
      </c>
      <c r="CL25" s="4" cm="1">
        <f t="array" ref="CL25">AF25*INDEX(prod_est,$H25+$I25-1,MATCH(CL$14,$BQ$14:$DQ$14,0))</f>
        <v>0</v>
      </c>
      <c r="CM25" s="4" cm="1">
        <f t="array" ref="CM25">AG25*INDEX(prod_est,$H25+$I25-1,MATCH(CM$14,$BQ$14:$DQ$14,0))</f>
        <v>0</v>
      </c>
      <c r="CN25" s="4" cm="1">
        <f t="array" ref="CN25">AH25*INDEX(prod_est,$H25+$I25-1,MATCH(CN$14,$BQ$14:$DQ$14,0))</f>
        <v>0</v>
      </c>
      <c r="CO25" s="4" cm="1">
        <f t="array" ref="CO25">AI25*INDEX(prod_est,$H25+$I25-1,MATCH(CO$14,$BQ$14:$DQ$14,0))</f>
        <v>0</v>
      </c>
      <c r="CP25" s="4" cm="1">
        <f t="array" ref="CP25">AJ25*INDEX(prod_est,$H25+$I25-1,MATCH(CP$14,$BQ$14:$DQ$14,0))</f>
        <v>0</v>
      </c>
      <c r="CQ25" s="4" cm="1">
        <f t="array" ref="CQ25">AK25*INDEX(prod_est,$H25+$I25-1,MATCH(CQ$14,$BQ$14:$DQ$14,0))</f>
        <v>0</v>
      </c>
      <c r="CR25" s="4" cm="1">
        <f t="array" ref="CR25">AL25*INDEX(prod_est,$H25+$I25-1,MATCH(CR$14,$BQ$14:$DQ$14,0))</f>
        <v>0</v>
      </c>
      <c r="CS25" s="4" cm="1">
        <f t="array" ref="CS25">AM25*INDEX(prod_est,$H25+$I25-1,MATCH(CS$14,$BQ$14:$DQ$14,0))</f>
        <v>0</v>
      </c>
      <c r="CT25" s="4" cm="1">
        <f t="array" ref="CT25">AN25*INDEX(prod_est,$H25+$I25-1,MATCH(CT$14,$BQ$14:$DQ$14,0))</f>
        <v>0</v>
      </c>
      <c r="CU25" s="4" cm="1">
        <f t="array" ref="CU25">AO25*INDEX(prod_est,$H25+$I25-1,MATCH(CU$14,$BQ$14:$DQ$14,0))</f>
        <v>0</v>
      </c>
      <c r="CV25" s="4" cm="1">
        <f t="array" ref="CV25">AP25*INDEX(prod_est,$H25+$I25-1,MATCH(CV$14,$BQ$14:$DQ$14,0))</f>
        <v>0</v>
      </c>
      <c r="CW25" s="4" cm="1">
        <f t="array" ref="CW25">AQ25*INDEX(prod_est,$H25+$I25-1,MATCH(CW$14,$BQ$14:$DQ$14,0))</f>
        <v>0</v>
      </c>
      <c r="CX25" s="4" cm="1">
        <f t="array" ref="CX25">AR25*INDEX(prod_est,$H25+$I25-1,MATCH(CX$14,$BQ$14:$DQ$14,0))</f>
        <v>0</v>
      </c>
      <c r="CY25" s="4" cm="1">
        <f t="array" ref="CY25">AS25*INDEX(prod_est,$H25+$I25-1,MATCH(CY$14,$BQ$14:$DQ$14,0))</f>
        <v>0</v>
      </c>
      <c r="CZ25" s="4" cm="1">
        <f t="array" ref="CZ25">AT25*INDEX(prod_est,$H25+$I25-1,MATCH(CZ$14,$BQ$14:$DQ$14,0))</f>
        <v>0</v>
      </c>
      <c r="DA25" s="4" cm="1">
        <f t="array" ref="DA25">AU25*INDEX(prod_est,$H25+$I25-1,MATCH(DA$14,$BQ$14:$DQ$14,0))</f>
        <v>0</v>
      </c>
      <c r="DB25" s="4" cm="1">
        <f t="array" ref="DB25">AV25*INDEX(prod_est,$H25+$I25-1,MATCH(DB$14,$BQ$14:$DQ$14,0))</f>
        <v>0</v>
      </c>
      <c r="DC25" s="4" cm="1">
        <f t="array" ref="DC25">AW25*INDEX(prod_est,$H25+$I25-1,MATCH(DC$14,$BQ$14:$DQ$14,0))</f>
        <v>0</v>
      </c>
      <c r="DD25" s="4" cm="1">
        <f t="array" ref="DD25">AX25*INDEX(prod_est,$H25+$I25-1,MATCH(DD$14,$BQ$14:$DQ$14,0))</f>
        <v>0</v>
      </c>
      <c r="DE25" s="4" cm="1">
        <f t="array" ref="DE25">AY25*INDEX(prod_est,$H25+$I25-1,MATCH(DE$14,$BQ$14:$DQ$14,0))</f>
        <v>0</v>
      </c>
      <c r="DF25" s="4" cm="1">
        <f t="array" ref="DF25">AZ25*INDEX(prod_est,$H25+$I25-1,MATCH(DF$14,$BQ$14:$DQ$14,0))</f>
        <v>0</v>
      </c>
      <c r="DG25" s="4" cm="1">
        <f t="array" ref="DG25">BA25*INDEX(prod_est,$H25+$I25-1,MATCH(DG$14,$BQ$14:$DQ$14,0))</f>
        <v>0</v>
      </c>
      <c r="DH25" s="4" cm="1">
        <f t="array" ref="DH25">BB25*INDEX(prod_est,$H25+$I25-1,MATCH(DH$14,$BQ$14:$DQ$14,0))</f>
        <v>0</v>
      </c>
      <c r="DI25" s="4" cm="1">
        <f t="array" ref="DI25">BC25*INDEX(prod_est,$H25+$I25-1,MATCH(DI$14,$BQ$14:$DQ$14,0))</f>
        <v>0</v>
      </c>
      <c r="DJ25" s="4" cm="1">
        <f t="array" ref="DJ25">BD25*INDEX(prod_est,$H25+$I25-1,MATCH(DJ$14,$BQ$14:$DQ$14,0))</f>
        <v>0</v>
      </c>
      <c r="DK25" s="4" cm="1">
        <f t="array" ref="DK25">BE25*INDEX(prod_est,$H25+$I25-1,MATCH(DK$14,$BQ$14:$DQ$14,0))</f>
        <v>0</v>
      </c>
      <c r="DL25" s="4" cm="1">
        <f t="array" ref="DL25">BF25*INDEX(prod_est,$H25+$I25-1,MATCH(DL$14,$BQ$14:$DQ$14,0))</f>
        <v>0</v>
      </c>
      <c r="DM25" s="4" cm="1">
        <f t="array" ref="DM25">BG25*INDEX(prod_est,$H25+$I25-1,MATCH(DM$14,$BQ$14:$DQ$14,0))</f>
        <v>0</v>
      </c>
      <c r="DN25" s="4" cm="1">
        <f t="array" ref="DN25">BH25*INDEX(prod_est,$H25+$I25-1,MATCH(DN$14,$BQ$14:$DQ$14,0))</f>
        <v>0</v>
      </c>
      <c r="DO25" s="4" cm="1">
        <f t="array" ref="DO25">BI25*INDEX(prod_est,$H25+$I25-1,MATCH(DO$14,$BQ$14:$DQ$14,0))</f>
        <v>0</v>
      </c>
      <c r="DP25" s="4" cm="1">
        <f t="array" ref="DP25">BJ25*INDEX(prod_est,$H25+$I25-1,MATCH(DP$14,$BQ$14:$DQ$14,0))</f>
        <v>0</v>
      </c>
      <c r="DQ25" s="4" cm="1">
        <f t="array" ref="DQ25">BK25*INDEX(prod_est,$H25+$I25-1,MATCH(DQ$14,$BQ$14:$DQ$14,0))</f>
        <v>0</v>
      </c>
    </row>
    <row r="26" spans="1:121" x14ac:dyDescent="0.25">
      <c r="A26" t="s">
        <v>39</v>
      </c>
      <c r="B26" t="s">
        <v>16</v>
      </c>
      <c r="C26" t="s">
        <v>16</v>
      </c>
      <c r="D26" t="s">
        <v>172</v>
      </c>
      <c r="E26" s="46" t="s">
        <v>37</v>
      </c>
      <c r="F26" s="4">
        <v>0</v>
      </c>
      <c r="G26" s="4">
        <v>0</v>
      </c>
      <c r="H26">
        <f>MATCH(A26,Production_est!$A$4:$A$339,0)</f>
        <v>33</v>
      </c>
      <c r="I26">
        <f>IFERROR(MATCH(E26,Production_est!$D$4:$D$339,0),"-")</f>
        <v>3</v>
      </c>
      <c r="J26" s="4" cm="1">
        <f t="array" ref="J26">IFERROR(INDEX(Production_est!$E$4:$E$339,I26+H26-1),"-")</f>
        <v>11703.163824506</v>
      </c>
      <c r="K26" s="33">
        <f t="shared" si="3"/>
        <v>0</v>
      </c>
      <c r="L26" s="33">
        <f t="shared" si="17"/>
        <v>0</v>
      </c>
      <c r="M26" s="33">
        <f t="shared" si="17"/>
        <v>0</v>
      </c>
      <c r="N26" s="33">
        <f t="shared" si="17"/>
        <v>0</v>
      </c>
      <c r="O26" s="33">
        <f t="shared" si="17"/>
        <v>0</v>
      </c>
      <c r="P26" s="33">
        <f t="shared" si="17"/>
        <v>0</v>
      </c>
      <c r="Q26" s="33">
        <f t="shared" si="17"/>
        <v>0</v>
      </c>
      <c r="R26" s="33">
        <f t="shared" si="17"/>
        <v>0</v>
      </c>
      <c r="S26" s="33">
        <f t="shared" si="17"/>
        <v>0</v>
      </c>
      <c r="T26" s="33">
        <f t="shared" si="17"/>
        <v>0</v>
      </c>
      <c r="U26" s="33">
        <f t="shared" si="17"/>
        <v>0</v>
      </c>
      <c r="V26" s="33">
        <f t="shared" si="17"/>
        <v>0</v>
      </c>
      <c r="W26" s="33">
        <f t="shared" si="17"/>
        <v>0</v>
      </c>
      <c r="X26" s="33">
        <f t="shared" si="17"/>
        <v>0</v>
      </c>
      <c r="Y26" s="33">
        <f t="shared" si="17"/>
        <v>0</v>
      </c>
      <c r="Z26" s="33">
        <f t="shared" si="17"/>
        <v>0</v>
      </c>
      <c r="AA26" s="33">
        <f t="shared" si="17"/>
        <v>0</v>
      </c>
      <c r="AB26" s="33">
        <f t="shared" si="17"/>
        <v>0</v>
      </c>
      <c r="AC26" s="33">
        <f t="shared" si="17"/>
        <v>0</v>
      </c>
      <c r="AD26" s="33">
        <f t="shared" si="17"/>
        <v>0</v>
      </c>
      <c r="AE26" s="33">
        <f t="shared" si="17"/>
        <v>0</v>
      </c>
      <c r="AF26" s="33">
        <f t="shared" si="17"/>
        <v>0</v>
      </c>
      <c r="AG26" s="33">
        <f t="shared" si="17"/>
        <v>0</v>
      </c>
      <c r="AH26" s="33">
        <f t="shared" si="17"/>
        <v>0</v>
      </c>
      <c r="AI26" s="33">
        <f t="shared" si="17"/>
        <v>0</v>
      </c>
      <c r="AJ26" s="33">
        <f t="shared" si="17"/>
        <v>0</v>
      </c>
      <c r="AK26" s="33">
        <f t="shared" si="17"/>
        <v>0</v>
      </c>
      <c r="AL26" s="33">
        <f t="shared" si="17"/>
        <v>0</v>
      </c>
      <c r="AM26" s="33">
        <f t="shared" si="17"/>
        <v>0</v>
      </c>
      <c r="AN26" s="33">
        <f t="shared" si="17"/>
        <v>0</v>
      </c>
      <c r="AO26" s="33">
        <f t="shared" si="17"/>
        <v>0</v>
      </c>
      <c r="AP26" s="33">
        <f t="shared" si="17"/>
        <v>0</v>
      </c>
      <c r="AQ26" s="33">
        <f t="shared" ref="AQ26:BK26" si="21">AP26*(1-$G$4)</f>
        <v>0</v>
      </c>
      <c r="AR26" s="33">
        <f t="shared" si="21"/>
        <v>0</v>
      </c>
      <c r="AS26" s="33">
        <f t="shared" si="21"/>
        <v>0</v>
      </c>
      <c r="AT26" s="33">
        <f t="shared" si="21"/>
        <v>0</v>
      </c>
      <c r="AU26" s="33">
        <f t="shared" si="21"/>
        <v>0</v>
      </c>
      <c r="AV26" s="33">
        <f t="shared" si="21"/>
        <v>0</v>
      </c>
      <c r="AW26" s="33">
        <f t="shared" si="21"/>
        <v>0</v>
      </c>
      <c r="AX26" s="33">
        <f t="shared" si="21"/>
        <v>0</v>
      </c>
      <c r="AY26" s="33">
        <f t="shared" si="21"/>
        <v>0</v>
      </c>
      <c r="AZ26" s="33">
        <f t="shared" si="21"/>
        <v>0</v>
      </c>
      <c r="BA26" s="33">
        <f t="shared" si="21"/>
        <v>0</v>
      </c>
      <c r="BB26" s="33">
        <f t="shared" si="21"/>
        <v>0</v>
      </c>
      <c r="BC26" s="33">
        <f t="shared" si="21"/>
        <v>0</v>
      </c>
      <c r="BD26" s="33">
        <f t="shared" si="21"/>
        <v>0</v>
      </c>
      <c r="BE26" s="33">
        <f t="shared" si="21"/>
        <v>0</v>
      </c>
      <c r="BF26" s="33">
        <f t="shared" si="21"/>
        <v>0</v>
      </c>
      <c r="BG26" s="33">
        <f t="shared" si="21"/>
        <v>0</v>
      </c>
      <c r="BH26" s="33">
        <f t="shared" si="21"/>
        <v>0</v>
      </c>
      <c r="BI26" s="33">
        <f t="shared" si="21"/>
        <v>0</v>
      </c>
      <c r="BJ26" s="33">
        <f t="shared" si="21"/>
        <v>0</v>
      </c>
      <c r="BK26" s="33">
        <f t="shared" si="21"/>
        <v>0</v>
      </c>
      <c r="BL26" t="str">
        <f t="shared" si="6"/>
        <v>03_CDA</v>
      </c>
      <c r="BM26" t="str">
        <f t="shared" si="7"/>
        <v>d_nonenergy_7_7_gas_diesel_oil</v>
      </c>
      <c r="BP26" s="4">
        <f t="shared" si="8"/>
        <v>0</v>
      </c>
      <c r="BQ26" s="4">
        <f t="shared" si="9"/>
        <v>0</v>
      </c>
      <c r="BR26" s="4" cm="1">
        <f t="array" ref="BR26">L26*INDEX(prod_est,$H26+$I26-1,MATCH(BR$14,$BQ$14:$DQ$14,0))</f>
        <v>0</v>
      </c>
      <c r="BS26" s="4" cm="1">
        <f t="array" ref="BS26">M26*INDEX(prod_est,$H26+$I26-1,MATCH(BS$14,$BQ$14:$DQ$14,0))</f>
        <v>0</v>
      </c>
      <c r="BT26" s="4" cm="1">
        <f t="array" ref="BT26">N26*INDEX(prod_est,$H26+$I26-1,MATCH(BT$14,$BQ$14:$DQ$14,0))</f>
        <v>0</v>
      </c>
      <c r="BU26" s="4" cm="1">
        <f t="array" ref="BU26">O26*INDEX(prod_est,$H26+$I26-1,MATCH(BU$14,$BQ$14:$DQ$14,0))</f>
        <v>0</v>
      </c>
      <c r="BV26" s="4" cm="1">
        <f t="array" ref="BV26">P26*INDEX(prod_est,$H26+$I26-1,MATCH(BV$14,$BQ$14:$DQ$14,0))</f>
        <v>0</v>
      </c>
      <c r="BW26" s="4" cm="1">
        <f t="array" ref="BW26">Q26*INDEX(prod_est,$H26+$I26-1,MATCH(BW$14,$BQ$14:$DQ$14,0))</f>
        <v>0</v>
      </c>
      <c r="BX26" s="4" cm="1">
        <f t="array" ref="BX26">R26*INDEX(prod_est,$H26+$I26-1,MATCH(BX$14,$BQ$14:$DQ$14,0))</f>
        <v>0</v>
      </c>
      <c r="BY26" s="4" cm="1">
        <f t="array" ref="BY26">S26*INDEX(prod_est,$H26+$I26-1,MATCH(BY$14,$BQ$14:$DQ$14,0))</f>
        <v>0</v>
      </c>
      <c r="BZ26" s="4" cm="1">
        <f t="array" ref="BZ26">T26*INDEX(prod_est,$H26+$I26-1,MATCH(BZ$14,$BQ$14:$DQ$14,0))</f>
        <v>0</v>
      </c>
      <c r="CA26" s="4" cm="1">
        <f t="array" ref="CA26">U26*INDEX(prod_est,$H26+$I26-1,MATCH(CA$14,$BQ$14:$DQ$14,0))</f>
        <v>0</v>
      </c>
      <c r="CB26" s="4" cm="1">
        <f t="array" ref="CB26">V26*INDEX(prod_est,$H26+$I26-1,MATCH(CB$14,$BQ$14:$DQ$14,0))</f>
        <v>0</v>
      </c>
      <c r="CC26" s="4" cm="1">
        <f t="array" ref="CC26">W26*INDEX(prod_est,$H26+$I26-1,MATCH(CC$14,$BQ$14:$DQ$14,0))</f>
        <v>0</v>
      </c>
      <c r="CD26" s="4" cm="1">
        <f t="array" ref="CD26">X26*INDEX(prod_est,$H26+$I26-1,MATCH(CD$14,$BQ$14:$DQ$14,0))</f>
        <v>0</v>
      </c>
      <c r="CE26" s="4" cm="1">
        <f t="array" ref="CE26">Y26*INDEX(prod_est,$H26+$I26-1,MATCH(CE$14,$BQ$14:$DQ$14,0))</f>
        <v>0</v>
      </c>
      <c r="CF26" s="4" cm="1">
        <f t="array" ref="CF26">Z26*INDEX(prod_est,$H26+$I26-1,MATCH(CF$14,$BQ$14:$DQ$14,0))</f>
        <v>0</v>
      </c>
      <c r="CG26" s="4" cm="1">
        <f t="array" ref="CG26">AA26*INDEX(prod_est,$H26+$I26-1,MATCH(CG$14,$BQ$14:$DQ$14,0))</f>
        <v>0</v>
      </c>
      <c r="CH26" s="4" cm="1">
        <f t="array" ref="CH26">AB26*INDEX(prod_est,$H26+$I26-1,MATCH(CH$14,$BQ$14:$DQ$14,0))</f>
        <v>0</v>
      </c>
      <c r="CI26" s="4" cm="1">
        <f t="array" ref="CI26">AC26*INDEX(prod_est,$H26+$I26-1,MATCH(CI$14,$BQ$14:$DQ$14,0))</f>
        <v>0</v>
      </c>
      <c r="CJ26" s="4" cm="1">
        <f t="array" ref="CJ26">AD26*INDEX(prod_est,$H26+$I26-1,MATCH(CJ$14,$BQ$14:$DQ$14,0))</f>
        <v>0</v>
      </c>
      <c r="CK26" s="4" cm="1">
        <f t="array" ref="CK26">AE26*INDEX(prod_est,$H26+$I26-1,MATCH(CK$14,$BQ$14:$DQ$14,0))</f>
        <v>0</v>
      </c>
      <c r="CL26" s="4" cm="1">
        <f t="array" ref="CL26">AF26*INDEX(prod_est,$H26+$I26-1,MATCH(CL$14,$BQ$14:$DQ$14,0))</f>
        <v>0</v>
      </c>
      <c r="CM26" s="4" cm="1">
        <f t="array" ref="CM26">AG26*INDEX(prod_est,$H26+$I26-1,MATCH(CM$14,$BQ$14:$DQ$14,0))</f>
        <v>0</v>
      </c>
      <c r="CN26" s="4" cm="1">
        <f t="array" ref="CN26">AH26*INDEX(prod_est,$H26+$I26-1,MATCH(CN$14,$BQ$14:$DQ$14,0))</f>
        <v>0</v>
      </c>
      <c r="CO26" s="4" cm="1">
        <f t="array" ref="CO26">AI26*INDEX(prod_est,$H26+$I26-1,MATCH(CO$14,$BQ$14:$DQ$14,0))</f>
        <v>0</v>
      </c>
      <c r="CP26" s="4" cm="1">
        <f t="array" ref="CP26">AJ26*INDEX(prod_est,$H26+$I26-1,MATCH(CP$14,$BQ$14:$DQ$14,0))</f>
        <v>0</v>
      </c>
      <c r="CQ26" s="4" cm="1">
        <f t="array" ref="CQ26">AK26*INDEX(prod_est,$H26+$I26-1,MATCH(CQ$14,$BQ$14:$DQ$14,0))</f>
        <v>0</v>
      </c>
      <c r="CR26" s="4" cm="1">
        <f t="array" ref="CR26">AL26*INDEX(prod_est,$H26+$I26-1,MATCH(CR$14,$BQ$14:$DQ$14,0))</f>
        <v>0</v>
      </c>
      <c r="CS26" s="4" cm="1">
        <f t="array" ref="CS26">AM26*INDEX(prod_est,$H26+$I26-1,MATCH(CS$14,$BQ$14:$DQ$14,0))</f>
        <v>0</v>
      </c>
      <c r="CT26" s="4" cm="1">
        <f t="array" ref="CT26">AN26*INDEX(prod_est,$H26+$I26-1,MATCH(CT$14,$BQ$14:$DQ$14,0))</f>
        <v>0</v>
      </c>
      <c r="CU26" s="4" cm="1">
        <f t="array" ref="CU26">AO26*INDEX(prod_est,$H26+$I26-1,MATCH(CU$14,$BQ$14:$DQ$14,0))</f>
        <v>0</v>
      </c>
      <c r="CV26" s="4" cm="1">
        <f t="array" ref="CV26">AP26*INDEX(prod_est,$H26+$I26-1,MATCH(CV$14,$BQ$14:$DQ$14,0))</f>
        <v>0</v>
      </c>
      <c r="CW26" s="4" cm="1">
        <f t="array" ref="CW26">AQ26*INDEX(prod_est,$H26+$I26-1,MATCH(CW$14,$BQ$14:$DQ$14,0))</f>
        <v>0</v>
      </c>
      <c r="CX26" s="4" cm="1">
        <f t="array" ref="CX26">AR26*INDEX(prod_est,$H26+$I26-1,MATCH(CX$14,$BQ$14:$DQ$14,0))</f>
        <v>0</v>
      </c>
      <c r="CY26" s="4" cm="1">
        <f t="array" ref="CY26">AS26*INDEX(prod_est,$H26+$I26-1,MATCH(CY$14,$BQ$14:$DQ$14,0))</f>
        <v>0</v>
      </c>
      <c r="CZ26" s="4" cm="1">
        <f t="array" ref="CZ26">AT26*INDEX(prod_est,$H26+$I26-1,MATCH(CZ$14,$BQ$14:$DQ$14,0))</f>
        <v>0</v>
      </c>
      <c r="DA26" s="4" cm="1">
        <f t="array" ref="DA26">AU26*INDEX(prod_est,$H26+$I26-1,MATCH(DA$14,$BQ$14:$DQ$14,0))</f>
        <v>0</v>
      </c>
      <c r="DB26" s="4" cm="1">
        <f t="array" ref="DB26">AV26*INDEX(prod_est,$H26+$I26-1,MATCH(DB$14,$BQ$14:$DQ$14,0))</f>
        <v>0</v>
      </c>
      <c r="DC26" s="4" cm="1">
        <f t="array" ref="DC26">AW26*INDEX(prod_est,$H26+$I26-1,MATCH(DC$14,$BQ$14:$DQ$14,0))</f>
        <v>0</v>
      </c>
      <c r="DD26" s="4" cm="1">
        <f t="array" ref="DD26">AX26*INDEX(prod_est,$H26+$I26-1,MATCH(DD$14,$BQ$14:$DQ$14,0))</f>
        <v>0</v>
      </c>
      <c r="DE26" s="4" cm="1">
        <f t="array" ref="DE26">AY26*INDEX(prod_est,$H26+$I26-1,MATCH(DE$14,$BQ$14:$DQ$14,0))</f>
        <v>0</v>
      </c>
      <c r="DF26" s="4" cm="1">
        <f t="array" ref="DF26">AZ26*INDEX(prod_est,$H26+$I26-1,MATCH(DF$14,$BQ$14:$DQ$14,0))</f>
        <v>0</v>
      </c>
      <c r="DG26" s="4" cm="1">
        <f t="array" ref="DG26">BA26*INDEX(prod_est,$H26+$I26-1,MATCH(DG$14,$BQ$14:$DQ$14,0))</f>
        <v>0</v>
      </c>
      <c r="DH26" s="4" cm="1">
        <f t="array" ref="DH26">BB26*INDEX(prod_est,$H26+$I26-1,MATCH(DH$14,$BQ$14:$DQ$14,0))</f>
        <v>0</v>
      </c>
      <c r="DI26" s="4" cm="1">
        <f t="array" ref="DI26">BC26*INDEX(prod_est,$H26+$I26-1,MATCH(DI$14,$BQ$14:$DQ$14,0))</f>
        <v>0</v>
      </c>
      <c r="DJ26" s="4" cm="1">
        <f t="array" ref="DJ26">BD26*INDEX(prod_est,$H26+$I26-1,MATCH(DJ$14,$BQ$14:$DQ$14,0))</f>
        <v>0</v>
      </c>
      <c r="DK26" s="4" cm="1">
        <f t="array" ref="DK26">BE26*INDEX(prod_est,$H26+$I26-1,MATCH(DK$14,$BQ$14:$DQ$14,0))</f>
        <v>0</v>
      </c>
      <c r="DL26" s="4" cm="1">
        <f t="array" ref="DL26">BF26*INDEX(prod_est,$H26+$I26-1,MATCH(DL$14,$BQ$14:$DQ$14,0))</f>
        <v>0</v>
      </c>
      <c r="DM26" s="4" cm="1">
        <f t="array" ref="DM26">BG26*INDEX(prod_est,$H26+$I26-1,MATCH(DM$14,$BQ$14:$DQ$14,0))</f>
        <v>0</v>
      </c>
      <c r="DN26" s="4" cm="1">
        <f t="array" ref="DN26">BH26*INDEX(prod_est,$H26+$I26-1,MATCH(DN$14,$BQ$14:$DQ$14,0))</f>
        <v>0</v>
      </c>
      <c r="DO26" s="4" cm="1">
        <f t="array" ref="DO26">BI26*INDEX(prod_est,$H26+$I26-1,MATCH(DO$14,$BQ$14:$DQ$14,0))</f>
        <v>0</v>
      </c>
      <c r="DP26" s="4" cm="1">
        <f t="array" ref="DP26">BJ26*INDEX(prod_est,$H26+$I26-1,MATCH(DP$14,$BQ$14:$DQ$14,0))</f>
        <v>0</v>
      </c>
      <c r="DQ26" s="4" cm="1">
        <f t="array" ref="DQ26">BK26*INDEX(prod_est,$H26+$I26-1,MATCH(DQ$14,$BQ$14:$DQ$14,0))</f>
        <v>0</v>
      </c>
    </row>
    <row r="27" spans="1:121" x14ac:dyDescent="0.25">
      <c r="A27" t="s">
        <v>39</v>
      </c>
      <c r="B27" t="s">
        <v>17</v>
      </c>
      <c r="C27" t="s">
        <v>17</v>
      </c>
      <c r="D27" t="s">
        <v>172</v>
      </c>
      <c r="E27" s="46" t="s">
        <v>37</v>
      </c>
      <c r="F27" s="4">
        <v>0</v>
      </c>
      <c r="G27" s="4">
        <v>0</v>
      </c>
      <c r="H27">
        <f>MATCH(A27,Production_est!$A$4:$A$339,0)</f>
        <v>33</v>
      </c>
      <c r="I27">
        <f>IFERROR(MATCH(E27,Production_est!$D$4:$D$339,0),"-")</f>
        <v>3</v>
      </c>
      <c r="J27" s="4" cm="1">
        <f t="array" ref="J27">IFERROR(INDEX(Production_est!$E$4:$E$339,I27+H27-1),"-")</f>
        <v>11703.163824506</v>
      </c>
      <c r="K27" s="33">
        <f t="shared" si="3"/>
        <v>0</v>
      </c>
      <c r="L27" s="33">
        <f t="shared" si="17"/>
        <v>0</v>
      </c>
      <c r="M27" s="33">
        <f t="shared" si="17"/>
        <v>0</v>
      </c>
      <c r="N27" s="33">
        <f t="shared" si="17"/>
        <v>0</v>
      </c>
      <c r="O27" s="33">
        <f t="shared" si="17"/>
        <v>0</v>
      </c>
      <c r="P27" s="33">
        <f t="shared" si="17"/>
        <v>0</v>
      </c>
      <c r="Q27" s="33">
        <f t="shared" si="17"/>
        <v>0</v>
      </c>
      <c r="R27" s="33">
        <f t="shared" si="17"/>
        <v>0</v>
      </c>
      <c r="S27" s="33">
        <f t="shared" si="17"/>
        <v>0</v>
      </c>
      <c r="T27" s="33">
        <f t="shared" si="17"/>
        <v>0</v>
      </c>
      <c r="U27" s="33">
        <f t="shared" si="17"/>
        <v>0</v>
      </c>
      <c r="V27" s="33">
        <f t="shared" si="17"/>
        <v>0</v>
      </c>
      <c r="W27" s="33">
        <f t="shared" si="17"/>
        <v>0</v>
      </c>
      <c r="X27" s="33">
        <f t="shared" si="17"/>
        <v>0</v>
      </c>
      <c r="Y27" s="33">
        <f t="shared" si="17"/>
        <v>0</v>
      </c>
      <c r="Z27" s="33">
        <f t="shared" si="17"/>
        <v>0</v>
      </c>
      <c r="AA27" s="33">
        <f t="shared" si="17"/>
        <v>0</v>
      </c>
      <c r="AB27" s="33">
        <f t="shared" si="17"/>
        <v>0</v>
      </c>
      <c r="AC27" s="33">
        <f t="shared" si="17"/>
        <v>0</v>
      </c>
      <c r="AD27" s="33">
        <f t="shared" si="17"/>
        <v>0</v>
      </c>
      <c r="AE27" s="33">
        <f t="shared" si="17"/>
        <v>0</v>
      </c>
      <c r="AF27" s="33">
        <f t="shared" si="17"/>
        <v>0</v>
      </c>
      <c r="AG27" s="33">
        <f t="shared" si="17"/>
        <v>0</v>
      </c>
      <c r="AH27" s="33">
        <f t="shared" si="17"/>
        <v>0</v>
      </c>
      <c r="AI27" s="33">
        <f t="shared" si="17"/>
        <v>0</v>
      </c>
      <c r="AJ27" s="33">
        <f t="shared" si="17"/>
        <v>0</v>
      </c>
      <c r="AK27" s="33">
        <f t="shared" si="17"/>
        <v>0</v>
      </c>
      <c r="AL27" s="33">
        <f t="shared" si="17"/>
        <v>0</v>
      </c>
      <c r="AM27" s="33">
        <f t="shared" si="17"/>
        <v>0</v>
      </c>
      <c r="AN27" s="33">
        <f t="shared" si="17"/>
        <v>0</v>
      </c>
      <c r="AO27" s="33">
        <f t="shared" si="17"/>
        <v>0</v>
      </c>
      <c r="AP27" s="33">
        <f t="shared" si="17"/>
        <v>0</v>
      </c>
      <c r="AQ27" s="33">
        <f t="shared" ref="AQ27:BK27" si="22">AP27*(1-$G$4)</f>
        <v>0</v>
      </c>
      <c r="AR27" s="33">
        <f t="shared" si="22"/>
        <v>0</v>
      </c>
      <c r="AS27" s="33">
        <f t="shared" si="22"/>
        <v>0</v>
      </c>
      <c r="AT27" s="33">
        <f t="shared" si="22"/>
        <v>0</v>
      </c>
      <c r="AU27" s="33">
        <f t="shared" si="22"/>
        <v>0</v>
      </c>
      <c r="AV27" s="33">
        <f t="shared" si="22"/>
        <v>0</v>
      </c>
      <c r="AW27" s="33">
        <f t="shared" si="22"/>
        <v>0</v>
      </c>
      <c r="AX27" s="33">
        <f t="shared" si="22"/>
        <v>0</v>
      </c>
      <c r="AY27" s="33">
        <f t="shared" si="22"/>
        <v>0</v>
      </c>
      <c r="AZ27" s="33">
        <f t="shared" si="22"/>
        <v>0</v>
      </c>
      <c r="BA27" s="33">
        <f t="shared" si="22"/>
        <v>0</v>
      </c>
      <c r="BB27" s="33">
        <f t="shared" si="22"/>
        <v>0</v>
      </c>
      <c r="BC27" s="33">
        <f t="shared" si="22"/>
        <v>0</v>
      </c>
      <c r="BD27" s="33">
        <f t="shared" si="22"/>
        <v>0</v>
      </c>
      <c r="BE27" s="33">
        <f t="shared" si="22"/>
        <v>0</v>
      </c>
      <c r="BF27" s="33">
        <f t="shared" si="22"/>
        <v>0</v>
      </c>
      <c r="BG27" s="33">
        <f t="shared" si="22"/>
        <v>0</v>
      </c>
      <c r="BH27" s="33">
        <f t="shared" si="22"/>
        <v>0</v>
      </c>
      <c r="BI27" s="33">
        <f t="shared" si="22"/>
        <v>0</v>
      </c>
      <c r="BJ27" s="33">
        <f t="shared" si="22"/>
        <v>0</v>
      </c>
      <c r="BK27" s="33">
        <f t="shared" si="22"/>
        <v>0</v>
      </c>
      <c r="BL27" t="str">
        <f t="shared" si="6"/>
        <v>03_CDA</v>
      </c>
      <c r="BM27" t="str">
        <f t="shared" si="7"/>
        <v>d_nonenergy_7_8_fuel_oil</v>
      </c>
      <c r="BP27" s="4">
        <f t="shared" si="8"/>
        <v>0</v>
      </c>
      <c r="BQ27" s="4">
        <f t="shared" si="9"/>
        <v>0</v>
      </c>
      <c r="BR27" s="4" cm="1">
        <f t="array" ref="BR27">L27*INDEX(prod_est,$H27+$I27-1,MATCH(BR$14,$BQ$14:$DQ$14,0))</f>
        <v>0</v>
      </c>
      <c r="BS27" s="4" cm="1">
        <f t="array" ref="BS27">M27*INDEX(prod_est,$H27+$I27-1,MATCH(BS$14,$BQ$14:$DQ$14,0))</f>
        <v>0</v>
      </c>
      <c r="BT27" s="4" cm="1">
        <f t="array" ref="BT27">N27*INDEX(prod_est,$H27+$I27-1,MATCH(BT$14,$BQ$14:$DQ$14,0))</f>
        <v>0</v>
      </c>
      <c r="BU27" s="4" cm="1">
        <f t="array" ref="BU27">O27*INDEX(prod_est,$H27+$I27-1,MATCH(BU$14,$BQ$14:$DQ$14,0))</f>
        <v>0</v>
      </c>
      <c r="BV27" s="4" cm="1">
        <f t="array" ref="BV27">P27*INDEX(prod_est,$H27+$I27-1,MATCH(BV$14,$BQ$14:$DQ$14,0))</f>
        <v>0</v>
      </c>
      <c r="BW27" s="4" cm="1">
        <f t="array" ref="BW27">Q27*INDEX(prod_est,$H27+$I27-1,MATCH(BW$14,$BQ$14:$DQ$14,0))</f>
        <v>0</v>
      </c>
      <c r="BX27" s="4" cm="1">
        <f t="array" ref="BX27">R27*INDEX(prod_est,$H27+$I27-1,MATCH(BX$14,$BQ$14:$DQ$14,0))</f>
        <v>0</v>
      </c>
      <c r="BY27" s="4" cm="1">
        <f t="array" ref="BY27">S27*INDEX(prod_est,$H27+$I27-1,MATCH(BY$14,$BQ$14:$DQ$14,0))</f>
        <v>0</v>
      </c>
      <c r="BZ27" s="4" cm="1">
        <f t="array" ref="BZ27">T27*INDEX(prod_est,$H27+$I27-1,MATCH(BZ$14,$BQ$14:$DQ$14,0))</f>
        <v>0</v>
      </c>
      <c r="CA27" s="4" cm="1">
        <f t="array" ref="CA27">U27*INDEX(prod_est,$H27+$I27-1,MATCH(CA$14,$BQ$14:$DQ$14,0))</f>
        <v>0</v>
      </c>
      <c r="CB27" s="4" cm="1">
        <f t="array" ref="CB27">V27*INDEX(prod_est,$H27+$I27-1,MATCH(CB$14,$BQ$14:$DQ$14,0))</f>
        <v>0</v>
      </c>
      <c r="CC27" s="4" cm="1">
        <f t="array" ref="CC27">W27*INDEX(prod_est,$H27+$I27-1,MATCH(CC$14,$BQ$14:$DQ$14,0))</f>
        <v>0</v>
      </c>
      <c r="CD27" s="4" cm="1">
        <f t="array" ref="CD27">X27*INDEX(prod_est,$H27+$I27-1,MATCH(CD$14,$BQ$14:$DQ$14,0))</f>
        <v>0</v>
      </c>
      <c r="CE27" s="4" cm="1">
        <f t="array" ref="CE27">Y27*INDEX(prod_est,$H27+$I27-1,MATCH(CE$14,$BQ$14:$DQ$14,0))</f>
        <v>0</v>
      </c>
      <c r="CF27" s="4" cm="1">
        <f t="array" ref="CF27">Z27*INDEX(prod_est,$H27+$I27-1,MATCH(CF$14,$BQ$14:$DQ$14,0))</f>
        <v>0</v>
      </c>
      <c r="CG27" s="4" cm="1">
        <f t="array" ref="CG27">AA27*INDEX(prod_est,$H27+$I27-1,MATCH(CG$14,$BQ$14:$DQ$14,0))</f>
        <v>0</v>
      </c>
      <c r="CH27" s="4" cm="1">
        <f t="array" ref="CH27">AB27*INDEX(prod_est,$H27+$I27-1,MATCH(CH$14,$BQ$14:$DQ$14,0))</f>
        <v>0</v>
      </c>
      <c r="CI27" s="4" cm="1">
        <f t="array" ref="CI27">AC27*INDEX(prod_est,$H27+$I27-1,MATCH(CI$14,$BQ$14:$DQ$14,0))</f>
        <v>0</v>
      </c>
      <c r="CJ27" s="4" cm="1">
        <f t="array" ref="CJ27">AD27*INDEX(prod_est,$H27+$I27-1,MATCH(CJ$14,$BQ$14:$DQ$14,0))</f>
        <v>0</v>
      </c>
      <c r="CK27" s="4" cm="1">
        <f t="array" ref="CK27">AE27*INDEX(prod_est,$H27+$I27-1,MATCH(CK$14,$BQ$14:$DQ$14,0))</f>
        <v>0</v>
      </c>
      <c r="CL27" s="4" cm="1">
        <f t="array" ref="CL27">AF27*INDEX(prod_est,$H27+$I27-1,MATCH(CL$14,$BQ$14:$DQ$14,0))</f>
        <v>0</v>
      </c>
      <c r="CM27" s="4" cm="1">
        <f t="array" ref="CM27">AG27*INDEX(prod_est,$H27+$I27-1,MATCH(CM$14,$BQ$14:$DQ$14,0))</f>
        <v>0</v>
      </c>
      <c r="CN27" s="4" cm="1">
        <f t="array" ref="CN27">AH27*INDEX(prod_est,$H27+$I27-1,MATCH(CN$14,$BQ$14:$DQ$14,0))</f>
        <v>0</v>
      </c>
      <c r="CO27" s="4" cm="1">
        <f t="array" ref="CO27">AI27*INDEX(prod_est,$H27+$I27-1,MATCH(CO$14,$BQ$14:$DQ$14,0))</f>
        <v>0</v>
      </c>
      <c r="CP27" s="4" cm="1">
        <f t="array" ref="CP27">AJ27*INDEX(prod_est,$H27+$I27-1,MATCH(CP$14,$BQ$14:$DQ$14,0))</f>
        <v>0</v>
      </c>
      <c r="CQ27" s="4" cm="1">
        <f t="array" ref="CQ27">AK27*INDEX(prod_est,$H27+$I27-1,MATCH(CQ$14,$BQ$14:$DQ$14,0))</f>
        <v>0</v>
      </c>
      <c r="CR27" s="4" cm="1">
        <f t="array" ref="CR27">AL27*INDEX(prod_est,$H27+$I27-1,MATCH(CR$14,$BQ$14:$DQ$14,0))</f>
        <v>0</v>
      </c>
      <c r="CS27" s="4" cm="1">
        <f t="array" ref="CS27">AM27*INDEX(prod_est,$H27+$I27-1,MATCH(CS$14,$BQ$14:$DQ$14,0))</f>
        <v>0</v>
      </c>
      <c r="CT27" s="4" cm="1">
        <f t="array" ref="CT27">AN27*INDEX(prod_est,$H27+$I27-1,MATCH(CT$14,$BQ$14:$DQ$14,0))</f>
        <v>0</v>
      </c>
      <c r="CU27" s="4" cm="1">
        <f t="array" ref="CU27">AO27*INDEX(prod_est,$H27+$I27-1,MATCH(CU$14,$BQ$14:$DQ$14,0))</f>
        <v>0</v>
      </c>
      <c r="CV27" s="4" cm="1">
        <f t="array" ref="CV27">AP27*INDEX(prod_est,$H27+$I27-1,MATCH(CV$14,$BQ$14:$DQ$14,0))</f>
        <v>0</v>
      </c>
      <c r="CW27" s="4" cm="1">
        <f t="array" ref="CW27">AQ27*INDEX(prod_est,$H27+$I27-1,MATCH(CW$14,$BQ$14:$DQ$14,0))</f>
        <v>0</v>
      </c>
      <c r="CX27" s="4" cm="1">
        <f t="array" ref="CX27">AR27*INDEX(prod_est,$H27+$I27-1,MATCH(CX$14,$BQ$14:$DQ$14,0))</f>
        <v>0</v>
      </c>
      <c r="CY27" s="4" cm="1">
        <f t="array" ref="CY27">AS27*INDEX(prod_est,$H27+$I27-1,MATCH(CY$14,$BQ$14:$DQ$14,0))</f>
        <v>0</v>
      </c>
      <c r="CZ27" s="4" cm="1">
        <f t="array" ref="CZ27">AT27*INDEX(prod_est,$H27+$I27-1,MATCH(CZ$14,$BQ$14:$DQ$14,0))</f>
        <v>0</v>
      </c>
      <c r="DA27" s="4" cm="1">
        <f t="array" ref="DA27">AU27*INDEX(prod_est,$H27+$I27-1,MATCH(DA$14,$BQ$14:$DQ$14,0))</f>
        <v>0</v>
      </c>
      <c r="DB27" s="4" cm="1">
        <f t="array" ref="DB27">AV27*INDEX(prod_est,$H27+$I27-1,MATCH(DB$14,$BQ$14:$DQ$14,0))</f>
        <v>0</v>
      </c>
      <c r="DC27" s="4" cm="1">
        <f t="array" ref="DC27">AW27*INDEX(prod_est,$H27+$I27-1,MATCH(DC$14,$BQ$14:$DQ$14,0))</f>
        <v>0</v>
      </c>
      <c r="DD27" s="4" cm="1">
        <f t="array" ref="DD27">AX27*INDEX(prod_est,$H27+$I27-1,MATCH(DD$14,$BQ$14:$DQ$14,0))</f>
        <v>0</v>
      </c>
      <c r="DE27" s="4" cm="1">
        <f t="array" ref="DE27">AY27*INDEX(prod_est,$H27+$I27-1,MATCH(DE$14,$BQ$14:$DQ$14,0))</f>
        <v>0</v>
      </c>
      <c r="DF27" s="4" cm="1">
        <f t="array" ref="DF27">AZ27*INDEX(prod_est,$H27+$I27-1,MATCH(DF$14,$BQ$14:$DQ$14,0))</f>
        <v>0</v>
      </c>
      <c r="DG27" s="4" cm="1">
        <f t="array" ref="DG27">BA27*INDEX(prod_est,$H27+$I27-1,MATCH(DG$14,$BQ$14:$DQ$14,0))</f>
        <v>0</v>
      </c>
      <c r="DH27" s="4" cm="1">
        <f t="array" ref="DH27">BB27*INDEX(prod_est,$H27+$I27-1,MATCH(DH$14,$BQ$14:$DQ$14,0))</f>
        <v>0</v>
      </c>
      <c r="DI27" s="4" cm="1">
        <f t="array" ref="DI27">BC27*INDEX(prod_est,$H27+$I27-1,MATCH(DI$14,$BQ$14:$DQ$14,0))</f>
        <v>0</v>
      </c>
      <c r="DJ27" s="4" cm="1">
        <f t="array" ref="DJ27">BD27*INDEX(prod_est,$H27+$I27-1,MATCH(DJ$14,$BQ$14:$DQ$14,0))</f>
        <v>0</v>
      </c>
      <c r="DK27" s="4" cm="1">
        <f t="array" ref="DK27">BE27*INDEX(prod_est,$H27+$I27-1,MATCH(DK$14,$BQ$14:$DQ$14,0))</f>
        <v>0</v>
      </c>
      <c r="DL27" s="4" cm="1">
        <f t="array" ref="DL27">BF27*INDEX(prod_est,$H27+$I27-1,MATCH(DL$14,$BQ$14:$DQ$14,0))</f>
        <v>0</v>
      </c>
      <c r="DM27" s="4" cm="1">
        <f t="array" ref="DM27">BG27*INDEX(prod_est,$H27+$I27-1,MATCH(DM$14,$BQ$14:$DQ$14,0))</f>
        <v>0</v>
      </c>
      <c r="DN27" s="4" cm="1">
        <f t="array" ref="DN27">BH27*INDEX(prod_est,$H27+$I27-1,MATCH(DN$14,$BQ$14:$DQ$14,0))</f>
        <v>0</v>
      </c>
      <c r="DO27" s="4" cm="1">
        <f t="array" ref="DO27">BI27*INDEX(prod_est,$H27+$I27-1,MATCH(DO$14,$BQ$14:$DQ$14,0))</f>
        <v>0</v>
      </c>
      <c r="DP27" s="4" cm="1">
        <f t="array" ref="DP27">BJ27*INDEX(prod_est,$H27+$I27-1,MATCH(DP$14,$BQ$14:$DQ$14,0))</f>
        <v>0</v>
      </c>
      <c r="DQ27" s="4" cm="1">
        <f t="array" ref="DQ27">BK27*INDEX(prod_est,$H27+$I27-1,MATCH(DQ$14,$BQ$14:$DQ$14,0))</f>
        <v>0</v>
      </c>
    </row>
    <row r="28" spans="1:121" x14ac:dyDescent="0.25">
      <c r="A28" t="s">
        <v>39</v>
      </c>
      <c r="B28" t="s">
        <v>18</v>
      </c>
      <c r="C28" t="s">
        <v>18</v>
      </c>
      <c r="D28" t="s">
        <v>172</v>
      </c>
      <c r="E28" s="46" t="s">
        <v>37</v>
      </c>
      <c r="F28" s="4">
        <v>44.651217168000009</v>
      </c>
      <c r="G28" s="4">
        <v>42.995714579999998</v>
      </c>
      <c r="H28">
        <f>MATCH(A28,Production_est!$A$4:$A$339,0)</f>
        <v>33</v>
      </c>
      <c r="I28">
        <f>IFERROR(MATCH(E28,Production_est!$D$4:$D$339,0),"-")</f>
        <v>3</v>
      </c>
      <c r="J28" s="4" cm="1">
        <f t="array" ref="J28">IFERROR(INDEX(Production_est!$E$4:$E$339,I28+H28-1),"-")</f>
        <v>11703.163824506</v>
      </c>
      <c r="K28" s="33">
        <f t="shared" si="3"/>
        <v>3.6738539445178519E-3</v>
      </c>
      <c r="L28" s="33">
        <f t="shared" si="17"/>
        <v>3.6738539445178519E-3</v>
      </c>
      <c r="M28" s="33">
        <f t="shared" si="17"/>
        <v>3.6738539445178519E-3</v>
      </c>
      <c r="N28" s="33">
        <f t="shared" si="17"/>
        <v>3.6738539445178519E-3</v>
      </c>
      <c r="O28" s="33">
        <f t="shared" si="17"/>
        <v>3.6738539445178519E-3</v>
      </c>
      <c r="P28" s="33">
        <f t="shared" si="17"/>
        <v>3.6738539445178519E-3</v>
      </c>
      <c r="Q28" s="33">
        <f t="shared" si="17"/>
        <v>3.6738539445178519E-3</v>
      </c>
      <c r="R28" s="33">
        <f t="shared" si="17"/>
        <v>3.6738539445178519E-3</v>
      </c>
      <c r="S28" s="33">
        <f t="shared" si="17"/>
        <v>3.6738539445178519E-3</v>
      </c>
      <c r="T28" s="33">
        <f t="shared" si="17"/>
        <v>3.6738539445178519E-3</v>
      </c>
      <c r="U28" s="33">
        <f t="shared" si="17"/>
        <v>3.6738539445178519E-3</v>
      </c>
      <c r="V28" s="33">
        <f t="shared" si="17"/>
        <v>3.6738539445178519E-3</v>
      </c>
      <c r="W28" s="33">
        <f t="shared" si="17"/>
        <v>3.6738539445178519E-3</v>
      </c>
      <c r="X28" s="33">
        <f t="shared" si="17"/>
        <v>3.6738539445178519E-3</v>
      </c>
      <c r="Y28" s="33">
        <f t="shared" si="17"/>
        <v>3.6738539445178519E-3</v>
      </c>
      <c r="Z28" s="33">
        <f t="shared" si="17"/>
        <v>3.6738539445178519E-3</v>
      </c>
      <c r="AA28" s="33">
        <f t="shared" si="17"/>
        <v>3.6738539445178519E-3</v>
      </c>
      <c r="AB28" s="33">
        <f t="shared" si="17"/>
        <v>3.6738539445178519E-3</v>
      </c>
      <c r="AC28" s="33">
        <f t="shared" si="17"/>
        <v>3.6738539445178519E-3</v>
      </c>
      <c r="AD28" s="33">
        <f t="shared" si="17"/>
        <v>3.6738539445178519E-3</v>
      </c>
      <c r="AE28" s="33">
        <f t="shared" si="17"/>
        <v>3.6738539445178519E-3</v>
      </c>
      <c r="AF28" s="33">
        <f t="shared" si="17"/>
        <v>3.6738539445178519E-3</v>
      </c>
      <c r="AG28" s="33">
        <f t="shared" si="17"/>
        <v>3.6738539445178519E-3</v>
      </c>
      <c r="AH28" s="33">
        <f t="shared" si="17"/>
        <v>3.6738539445178519E-3</v>
      </c>
      <c r="AI28" s="33">
        <f t="shared" si="17"/>
        <v>3.6738539445178519E-3</v>
      </c>
      <c r="AJ28" s="33">
        <f t="shared" si="17"/>
        <v>3.6738539445178519E-3</v>
      </c>
      <c r="AK28" s="33">
        <f t="shared" si="17"/>
        <v>3.6738539445178519E-3</v>
      </c>
      <c r="AL28" s="33">
        <f t="shared" si="17"/>
        <v>3.6738539445178519E-3</v>
      </c>
      <c r="AM28" s="33">
        <f t="shared" si="17"/>
        <v>3.6738539445178519E-3</v>
      </c>
      <c r="AN28" s="33">
        <f t="shared" si="17"/>
        <v>3.6738539445178519E-3</v>
      </c>
      <c r="AO28" s="33">
        <f t="shared" si="17"/>
        <v>3.6738539445178519E-3</v>
      </c>
      <c r="AP28" s="33">
        <f t="shared" si="17"/>
        <v>3.6738539445178519E-3</v>
      </c>
      <c r="AQ28" s="33">
        <f t="shared" ref="AQ28:BK28" si="23">AP28*(1-$G$4)</f>
        <v>3.6738539445178519E-3</v>
      </c>
      <c r="AR28" s="33">
        <f t="shared" si="23"/>
        <v>3.6738539445178519E-3</v>
      </c>
      <c r="AS28" s="33">
        <f t="shared" si="23"/>
        <v>3.6738539445178519E-3</v>
      </c>
      <c r="AT28" s="33">
        <f t="shared" si="23"/>
        <v>3.6738539445178519E-3</v>
      </c>
      <c r="AU28" s="33">
        <f t="shared" si="23"/>
        <v>3.6738539445178519E-3</v>
      </c>
      <c r="AV28" s="33">
        <f t="shared" si="23"/>
        <v>3.6738539445178519E-3</v>
      </c>
      <c r="AW28" s="33">
        <f t="shared" si="23"/>
        <v>3.6738539445178519E-3</v>
      </c>
      <c r="AX28" s="33">
        <f t="shared" si="23"/>
        <v>3.6738539445178519E-3</v>
      </c>
      <c r="AY28" s="33">
        <f t="shared" si="23"/>
        <v>3.6738539445178519E-3</v>
      </c>
      <c r="AZ28" s="33">
        <f t="shared" si="23"/>
        <v>3.6738539445178519E-3</v>
      </c>
      <c r="BA28" s="33">
        <f t="shared" si="23"/>
        <v>3.6738539445178519E-3</v>
      </c>
      <c r="BB28" s="33">
        <f t="shared" si="23"/>
        <v>3.6738539445178519E-3</v>
      </c>
      <c r="BC28" s="33">
        <f t="shared" si="23"/>
        <v>3.6738539445178519E-3</v>
      </c>
      <c r="BD28" s="33">
        <f t="shared" si="23"/>
        <v>3.6738539445178519E-3</v>
      </c>
      <c r="BE28" s="33">
        <f t="shared" si="23"/>
        <v>3.6738539445178519E-3</v>
      </c>
      <c r="BF28" s="33">
        <f t="shared" si="23"/>
        <v>3.6738539445178519E-3</v>
      </c>
      <c r="BG28" s="33">
        <f t="shared" si="23"/>
        <v>3.6738539445178519E-3</v>
      </c>
      <c r="BH28" s="33">
        <f t="shared" si="23"/>
        <v>3.6738539445178519E-3</v>
      </c>
      <c r="BI28" s="33">
        <f t="shared" si="23"/>
        <v>3.6738539445178519E-3</v>
      </c>
      <c r="BJ28" s="33">
        <f t="shared" si="23"/>
        <v>3.6738539445178519E-3</v>
      </c>
      <c r="BK28" s="33">
        <f t="shared" si="23"/>
        <v>3.6738539445178519E-3</v>
      </c>
      <c r="BL28" t="str">
        <f t="shared" si="6"/>
        <v>03_CDA</v>
      </c>
      <c r="BM28" t="str">
        <f t="shared" si="7"/>
        <v>d_nonenergy_7_9_lpg</v>
      </c>
      <c r="BP28" s="4">
        <f t="shared" si="8"/>
        <v>44.651217168000009</v>
      </c>
      <c r="BQ28" s="4">
        <f t="shared" si="9"/>
        <v>42.995714579999998</v>
      </c>
      <c r="BR28" s="4" cm="1">
        <f t="array" ref="BR28">L28*INDEX(prod_est,$H28+$I28-1,MATCH(BR$14,$BQ$14:$DQ$14,0))</f>
        <v>42.947888721861055</v>
      </c>
      <c r="BS28" s="4" cm="1">
        <f t="array" ref="BS28">M28*INDEX(prod_est,$H28+$I28-1,MATCH(BS$14,$BQ$14:$DQ$14,0))</f>
        <v>38.789471310322043</v>
      </c>
      <c r="BT28" s="4" cm="1">
        <f t="array" ref="BT28">N28*INDEX(prod_est,$H28+$I28-1,MATCH(BT$14,$BQ$14:$DQ$14,0))</f>
        <v>39.373954759699927</v>
      </c>
      <c r="BU28" s="4" cm="1">
        <f t="array" ref="BU28">O28*INDEX(prod_est,$H28+$I28-1,MATCH(BU$14,$BQ$14:$DQ$14,0))</f>
        <v>39.963049293189613</v>
      </c>
      <c r="BV28" s="4" cm="1">
        <f t="array" ref="BV28">P28*INDEX(prod_est,$H28+$I28-1,MATCH(BV$14,$BQ$14:$DQ$14,0))</f>
        <v>40.556824148894648</v>
      </c>
      <c r="BW28" s="4" cm="1">
        <f t="array" ref="BW28">Q28*INDEX(prod_est,$H28+$I28-1,MATCH(BW$14,$BQ$14:$DQ$14,0))</f>
        <v>41.151047369421882</v>
      </c>
      <c r="BX28" s="4" cm="1">
        <f t="array" ref="BX28">R28*INDEX(prod_est,$H28+$I28-1,MATCH(BX$14,$BQ$14:$DQ$14,0))</f>
        <v>41.743425309521321</v>
      </c>
      <c r="BY28" s="4" cm="1">
        <f t="array" ref="BY28">S28*INDEX(prod_est,$H28+$I28-1,MATCH(BY$14,$BQ$14:$DQ$14,0))</f>
        <v>42.333998151791207</v>
      </c>
      <c r="BZ28" s="4" cm="1">
        <f t="array" ref="BZ28">T28*INDEX(prod_est,$H28+$I28-1,MATCH(BZ$14,$BQ$14:$DQ$14,0))</f>
        <v>42.923084208641036</v>
      </c>
      <c r="CA28" s="4" cm="1">
        <f t="array" ref="CA28">U28*INDEX(prod_est,$H28+$I28-1,MATCH(CA$14,$BQ$14:$DQ$14,0))</f>
        <v>42.922123761121334</v>
      </c>
      <c r="CB28" s="4" cm="1">
        <f t="array" ref="CB28">V28*INDEX(prod_est,$H28+$I28-1,MATCH(CB$14,$BQ$14:$DQ$14,0))</f>
        <v>42.919233206474495</v>
      </c>
      <c r="CC28" s="4" cm="1">
        <f t="array" ref="CC28">W28*INDEX(prod_est,$H28+$I28-1,MATCH(CC$14,$BQ$14:$DQ$14,0))</f>
        <v>42.913781339317921</v>
      </c>
      <c r="CD28" s="4" cm="1">
        <f t="array" ref="CD28">X28*INDEX(prod_est,$H28+$I28-1,MATCH(CD$14,$BQ$14:$DQ$14,0))</f>
        <v>42.905379532662252</v>
      </c>
      <c r="CE28" s="4" cm="1">
        <f t="array" ref="CE28">Y28*INDEX(prod_est,$H28+$I28-1,MATCH(CE$14,$BQ$14:$DQ$14,0))</f>
        <v>42.894074879151077</v>
      </c>
      <c r="CF28" s="4" cm="1">
        <f t="array" ref="CF28">Z28*INDEX(prod_est,$H28+$I28-1,MATCH(CF$14,$BQ$14:$DQ$14,0))</f>
        <v>42.880072616025082</v>
      </c>
      <c r="CG28" s="4" cm="1">
        <f t="array" ref="CG28">AA28*INDEX(prod_est,$H28+$I28-1,MATCH(CG$14,$BQ$14:$DQ$14,0))</f>
        <v>42.863621350719811</v>
      </c>
      <c r="CH28" s="4" cm="1">
        <f t="array" ref="CH28">AB28*INDEX(prod_est,$H28+$I28-1,MATCH(CH$14,$BQ$14:$DQ$14,0))</f>
        <v>42.84448973777576</v>
      </c>
      <c r="CI28" s="4" cm="1">
        <f t="array" ref="CI28">AC28*INDEX(prod_est,$H28+$I28-1,MATCH(CI$14,$BQ$14:$DQ$14,0))</f>
        <v>42.822773820864548</v>
      </c>
      <c r="CJ28" s="4" cm="1">
        <f t="array" ref="CJ28">AD28*INDEX(prod_est,$H28+$I28-1,MATCH(CJ$14,$BQ$14:$DQ$14,0))</f>
        <v>42.798786674998006</v>
      </c>
      <c r="CK28" s="4" cm="1">
        <f t="array" ref="CK28">AE28*INDEX(prod_est,$H28+$I28-1,MATCH(CK$14,$BQ$14:$DQ$14,0))</f>
        <v>42.772605813564034</v>
      </c>
      <c r="CL28" s="4" cm="1">
        <f t="array" ref="CL28">AF28*INDEX(prod_est,$H28+$I28-1,MATCH(CL$14,$BQ$14:$DQ$14,0))</f>
        <v>42.74426020100892</v>
      </c>
      <c r="CM28" s="4" cm="1">
        <f t="array" ref="CM28">AG28*INDEX(prod_est,$H28+$I28-1,MATCH(CM$14,$BQ$14:$DQ$14,0))</f>
        <v>42.713800231989495</v>
      </c>
      <c r="CN28" s="4" cm="1">
        <f t="array" ref="CN28">AH28*INDEX(prod_est,$H28+$I28-1,MATCH(CN$14,$BQ$14:$DQ$14,0))</f>
        <v>42.681506904415826</v>
      </c>
      <c r="CO28" s="4" cm="1">
        <f t="array" ref="CO28">AI28*INDEX(prod_est,$H28+$I28-1,MATCH(CO$14,$BQ$14:$DQ$14,0))</f>
        <v>42.64791069204697</v>
      </c>
      <c r="CP28" s="4" cm="1">
        <f t="array" ref="CP28">AJ28*INDEX(prod_est,$H28+$I28-1,MATCH(CP$14,$BQ$14:$DQ$14,0))</f>
        <v>42.61328955401833</v>
      </c>
      <c r="CQ28" s="4" cm="1">
        <f t="array" ref="CQ28">AK28*INDEX(prod_est,$H28+$I28-1,MATCH(CQ$14,$BQ$14:$DQ$14,0))</f>
        <v>42.578052954052914</v>
      </c>
      <c r="CR28" s="4" cm="1">
        <f t="array" ref="CR28">AL28*INDEX(prod_est,$H28+$I28-1,MATCH(CR$14,$BQ$14:$DQ$14,0))</f>
        <v>42.542033121163136</v>
      </c>
      <c r="CS28" s="4" cm="1">
        <f t="array" ref="CS28">AM28*INDEX(prod_est,$H28+$I28-1,MATCH(CS$14,$BQ$14:$DQ$14,0))</f>
        <v>42.531150441165785</v>
      </c>
      <c r="CT28" s="4" cm="1">
        <f t="array" ref="CT28">AN28*INDEX(prod_est,$H28+$I28-1,MATCH(CT$14,$BQ$14:$DQ$14,0))</f>
        <v>42.519556239149651</v>
      </c>
      <c r="CU28" s="4" cm="1">
        <f t="array" ref="CU28">AO28*INDEX(prod_est,$H28+$I28-1,MATCH(CU$14,$BQ$14:$DQ$14,0))</f>
        <v>42.50733266631854</v>
      </c>
      <c r="CV28" s="4" cm="1">
        <f t="array" ref="CV28">AP28*INDEX(prod_est,$H28+$I28-1,MATCH(CV$14,$BQ$14:$DQ$14,0))</f>
        <v>42.494341525292519</v>
      </c>
      <c r="CW28" s="4" cm="1">
        <f t="array" ref="CW28">AQ28*INDEX(prod_est,$H28+$I28-1,MATCH(CW$14,$BQ$14:$DQ$14,0))</f>
        <v>42.480415512891256</v>
      </c>
      <c r="CX28" s="4" cm="1">
        <f t="array" ref="CX28">AR28*INDEX(prod_est,$H28+$I28-1,MATCH(CX$14,$BQ$14:$DQ$14,0))</f>
        <v>42.480415512891256</v>
      </c>
      <c r="CY28" s="4" cm="1">
        <f t="array" ref="CY28">AS28*INDEX(prod_est,$H28+$I28-1,MATCH(CY$14,$BQ$14:$DQ$14,0))</f>
        <v>42.480415512891256</v>
      </c>
      <c r="CZ28" s="4" cm="1">
        <f t="array" ref="CZ28">AT28*INDEX(prod_est,$H28+$I28-1,MATCH(CZ$14,$BQ$14:$DQ$14,0))</f>
        <v>42.480415512891256</v>
      </c>
      <c r="DA28" s="4" cm="1">
        <f t="array" ref="DA28">AU28*INDEX(prod_est,$H28+$I28-1,MATCH(DA$14,$BQ$14:$DQ$14,0))</f>
        <v>42.480415512891256</v>
      </c>
      <c r="DB28" s="4" cm="1">
        <f t="array" ref="DB28">AV28*INDEX(prod_est,$H28+$I28-1,MATCH(DB$14,$BQ$14:$DQ$14,0))</f>
        <v>42.480415512891256</v>
      </c>
      <c r="DC28" s="4" cm="1">
        <f t="array" ref="DC28">AW28*INDEX(prod_est,$H28+$I28-1,MATCH(DC$14,$BQ$14:$DQ$14,0))</f>
        <v>42.480415512891256</v>
      </c>
      <c r="DD28" s="4" cm="1">
        <f t="array" ref="DD28">AX28*INDEX(prod_est,$H28+$I28-1,MATCH(DD$14,$BQ$14:$DQ$14,0))</f>
        <v>42.480415512891256</v>
      </c>
      <c r="DE28" s="4" cm="1">
        <f t="array" ref="DE28">AY28*INDEX(prod_est,$H28+$I28-1,MATCH(DE$14,$BQ$14:$DQ$14,0))</f>
        <v>42.480415512891256</v>
      </c>
      <c r="DF28" s="4" cm="1">
        <f t="array" ref="DF28">AZ28*INDEX(prod_est,$H28+$I28-1,MATCH(DF$14,$BQ$14:$DQ$14,0))</f>
        <v>42.480415512891256</v>
      </c>
      <c r="DG28" s="4" cm="1">
        <f t="array" ref="DG28">BA28*INDEX(prod_est,$H28+$I28-1,MATCH(DG$14,$BQ$14:$DQ$14,0))</f>
        <v>42.480415512891256</v>
      </c>
      <c r="DH28" s="4" cm="1">
        <f t="array" ref="DH28">BB28*INDEX(prod_est,$H28+$I28-1,MATCH(DH$14,$BQ$14:$DQ$14,0))</f>
        <v>42.480415512891256</v>
      </c>
      <c r="DI28" s="4" cm="1">
        <f t="array" ref="DI28">BC28*INDEX(prod_est,$H28+$I28-1,MATCH(DI$14,$BQ$14:$DQ$14,0))</f>
        <v>42.480415512891256</v>
      </c>
      <c r="DJ28" s="4" cm="1">
        <f t="array" ref="DJ28">BD28*INDEX(prod_est,$H28+$I28-1,MATCH(DJ$14,$BQ$14:$DQ$14,0))</f>
        <v>42.480415512891256</v>
      </c>
      <c r="DK28" s="4" cm="1">
        <f t="array" ref="DK28">BE28*INDEX(prod_est,$H28+$I28-1,MATCH(DK$14,$BQ$14:$DQ$14,0))</f>
        <v>42.480415512891256</v>
      </c>
      <c r="DL28" s="4" cm="1">
        <f t="array" ref="DL28">BF28*INDEX(prod_est,$H28+$I28-1,MATCH(DL$14,$BQ$14:$DQ$14,0))</f>
        <v>42.480415512891256</v>
      </c>
      <c r="DM28" s="4" cm="1">
        <f t="array" ref="DM28">BG28*INDEX(prod_est,$H28+$I28-1,MATCH(DM$14,$BQ$14:$DQ$14,0))</f>
        <v>42.480415512891256</v>
      </c>
      <c r="DN28" s="4" cm="1">
        <f t="array" ref="DN28">BH28*INDEX(prod_est,$H28+$I28-1,MATCH(DN$14,$BQ$14:$DQ$14,0))</f>
        <v>42.480415512891256</v>
      </c>
      <c r="DO28" s="4" cm="1">
        <f t="array" ref="DO28">BI28*INDEX(prod_est,$H28+$I28-1,MATCH(DO$14,$BQ$14:$DQ$14,0))</f>
        <v>42.480415512891256</v>
      </c>
      <c r="DP28" s="4" cm="1">
        <f t="array" ref="DP28">BJ28*INDEX(prod_est,$H28+$I28-1,MATCH(DP$14,$BQ$14:$DQ$14,0))</f>
        <v>42.480415512891256</v>
      </c>
      <c r="DQ28" s="4" cm="1">
        <f t="array" ref="DQ28">BK28*INDEX(prod_est,$H28+$I28-1,MATCH(DQ$14,$BQ$14:$DQ$14,0))</f>
        <v>42.480415512891256</v>
      </c>
    </row>
    <row r="29" spans="1:121" x14ac:dyDescent="0.25">
      <c r="A29" t="s">
        <v>39</v>
      </c>
      <c r="B29" t="s">
        <v>19</v>
      </c>
      <c r="C29" t="s">
        <v>60</v>
      </c>
      <c r="D29" t="s">
        <v>172</v>
      </c>
      <c r="E29" s="46" t="s">
        <v>37</v>
      </c>
      <c r="F29" s="4">
        <v>0</v>
      </c>
      <c r="G29" s="4">
        <v>0</v>
      </c>
      <c r="H29">
        <f>MATCH(A29,Production_est!$A$4:$A$339,0)</f>
        <v>33</v>
      </c>
      <c r="I29">
        <f>IFERROR(MATCH(E29,Production_est!$D$4:$D$339,0),"-")</f>
        <v>3</v>
      </c>
      <c r="J29" s="4" cm="1">
        <f t="array" ref="J29">IFERROR(INDEX(Production_est!$E$4:$E$339,I29+H29-1),"-")</f>
        <v>11703.163824506</v>
      </c>
      <c r="K29" s="33">
        <f t="shared" si="3"/>
        <v>0</v>
      </c>
      <c r="L29" s="33">
        <f t="shared" si="17"/>
        <v>0</v>
      </c>
      <c r="M29" s="33">
        <f t="shared" si="17"/>
        <v>0</v>
      </c>
      <c r="N29" s="33">
        <f t="shared" si="17"/>
        <v>0</v>
      </c>
      <c r="O29" s="33">
        <f t="shared" si="17"/>
        <v>0</v>
      </c>
      <c r="P29" s="33">
        <f t="shared" si="17"/>
        <v>0</v>
      </c>
      <c r="Q29" s="33">
        <f t="shared" si="17"/>
        <v>0</v>
      </c>
      <c r="R29" s="33">
        <f t="shared" si="17"/>
        <v>0</v>
      </c>
      <c r="S29" s="33">
        <f t="shared" si="17"/>
        <v>0</v>
      </c>
      <c r="T29" s="33">
        <f t="shared" si="17"/>
        <v>0</v>
      </c>
      <c r="U29" s="33">
        <f t="shared" si="17"/>
        <v>0</v>
      </c>
      <c r="V29" s="33">
        <f t="shared" si="17"/>
        <v>0</v>
      </c>
      <c r="W29" s="33">
        <f t="shared" si="17"/>
        <v>0</v>
      </c>
      <c r="X29" s="33">
        <f t="shared" si="17"/>
        <v>0</v>
      </c>
      <c r="Y29" s="33">
        <f t="shared" si="17"/>
        <v>0</v>
      </c>
      <c r="Z29" s="33">
        <f t="shared" si="17"/>
        <v>0</v>
      </c>
      <c r="AA29" s="33">
        <f t="shared" si="17"/>
        <v>0</v>
      </c>
      <c r="AB29" s="33">
        <f t="shared" si="17"/>
        <v>0</v>
      </c>
      <c r="AC29" s="33">
        <f t="shared" si="17"/>
        <v>0</v>
      </c>
      <c r="AD29" s="33">
        <f t="shared" si="17"/>
        <v>0</v>
      </c>
      <c r="AE29" s="33">
        <f t="shared" si="17"/>
        <v>0</v>
      </c>
      <c r="AF29" s="33">
        <f t="shared" si="17"/>
        <v>0</v>
      </c>
      <c r="AG29" s="33">
        <f t="shared" si="17"/>
        <v>0</v>
      </c>
      <c r="AH29" s="33">
        <f t="shared" si="17"/>
        <v>0</v>
      </c>
      <c r="AI29" s="33">
        <f t="shared" si="17"/>
        <v>0</v>
      </c>
      <c r="AJ29" s="33">
        <f t="shared" si="17"/>
        <v>0</v>
      </c>
      <c r="AK29" s="33">
        <f t="shared" si="17"/>
        <v>0</v>
      </c>
      <c r="AL29" s="33">
        <f t="shared" si="17"/>
        <v>0</v>
      </c>
      <c r="AM29" s="33">
        <f t="shared" si="17"/>
        <v>0</v>
      </c>
      <c r="AN29" s="33">
        <f t="shared" si="17"/>
        <v>0</v>
      </c>
      <c r="AO29" s="33">
        <f t="shared" si="17"/>
        <v>0</v>
      </c>
      <c r="AP29" s="33">
        <f t="shared" si="17"/>
        <v>0</v>
      </c>
      <c r="AQ29" s="33">
        <f t="shared" ref="AQ29:BK29" si="24">AP29*(1-$G$4)</f>
        <v>0</v>
      </c>
      <c r="AR29" s="33">
        <f t="shared" si="24"/>
        <v>0</v>
      </c>
      <c r="AS29" s="33">
        <f t="shared" si="24"/>
        <v>0</v>
      </c>
      <c r="AT29" s="33">
        <f t="shared" si="24"/>
        <v>0</v>
      </c>
      <c r="AU29" s="33">
        <f t="shared" si="24"/>
        <v>0</v>
      </c>
      <c r="AV29" s="33">
        <f t="shared" si="24"/>
        <v>0</v>
      </c>
      <c r="AW29" s="33">
        <f t="shared" si="24"/>
        <v>0</v>
      </c>
      <c r="AX29" s="33">
        <f t="shared" si="24"/>
        <v>0</v>
      </c>
      <c r="AY29" s="33">
        <f t="shared" si="24"/>
        <v>0</v>
      </c>
      <c r="AZ29" s="33">
        <f t="shared" si="24"/>
        <v>0</v>
      </c>
      <c r="BA29" s="33">
        <f t="shared" si="24"/>
        <v>0</v>
      </c>
      <c r="BB29" s="33">
        <f t="shared" si="24"/>
        <v>0</v>
      </c>
      <c r="BC29" s="33">
        <f t="shared" si="24"/>
        <v>0</v>
      </c>
      <c r="BD29" s="33">
        <f t="shared" si="24"/>
        <v>0</v>
      </c>
      <c r="BE29" s="33">
        <f t="shared" si="24"/>
        <v>0</v>
      </c>
      <c r="BF29" s="33">
        <f t="shared" si="24"/>
        <v>0</v>
      </c>
      <c r="BG29" s="33">
        <f t="shared" si="24"/>
        <v>0</v>
      </c>
      <c r="BH29" s="33">
        <f t="shared" si="24"/>
        <v>0</v>
      </c>
      <c r="BI29" s="33">
        <f t="shared" si="24"/>
        <v>0</v>
      </c>
      <c r="BJ29" s="33">
        <f t="shared" si="24"/>
        <v>0</v>
      </c>
      <c r="BK29" s="33">
        <f t="shared" si="24"/>
        <v>0</v>
      </c>
      <c r="BL29" t="str">
        <f t="shared" si="6"/>
        <v>03_CDA</v>
      </c>
      <c r="BM29" t="str">
        <f t="shared" si="7"/>
        <v>d_nonenergy_7_10_refi_gas_notliq</v>
      </c>
      <c r="BP29" s="4">
        <f t="shared" si="8"/>
        <v>0</v>
      </c>
      <c r="BQ29" s="4">
        <f t="shared" si="9"/>
        <v>0</v>
      </c>
      <c r="BR29" s="4" cm="1">
        <f t="array" ref="BR29">L29*INDEX(prod_est,$H29+$I29-1,MATCH(BR$14,$BQ$14:$DQ$14,0))</f>
        <v>0</v>
      </c>
      <c r="BS29" s="4" cm="1">
        <f t="array" ref="BS29">M29*INDEX(prod_est,$H29+$I29-1,MATCH(BS$14,$BQ$14:$DQ$14,0))</f>
        <v>0</v>
      </c>
      <c r="BT29" s="4" cm="1">
        <f t="array" ref="BT29">N29*INDEX(prod_est,$H29+$I29-1,MATCH(BT$14,$BQ$14:$DQ$14,0))</f>
        <v>0</v>
      </c>
      <c r="BU29" s="4" cm="1">
        <f t="array" ref="BU29">O29*INDEX(prod_est,$H29+$I29-1,MATCH(BU$14,$BQ$14:$DQ$14,0))</f>
        <v>0</v>
      </c>
      <c r="BV29" s="4" cm="1">
        <f t="array" ref="BV29">P29*INDEX(prod_est,$H29+$I29-1,MATCH(BV$14,$BQ$14:$DQ$14,0))</f>
        <v>0</v>
      </c>
      <c r="BW29" s="4" cm="1">
        <f t="array" ref="BW29">Q29*INDEX(prod_est,$H29+$I29-1,MATCH(BW$14,$BQ$14:$DQ$14,0))</f>
        <v>0</v>
      </c>
      <c r="BX29" s="4" cm="1">
        <f t="array" ref="BX29">R29*INDEX(prod_est,$H29+$I29-1,MATCH(BX$14,$BQ$14:$DQ$14,0))</f>
        <v>0</v>
      </c>
      <c r="BY29" s="4" cm="1">
        <f t="array" ref="BY29">S29*INDEX(prod_est,$H29+$I29-1,MATCH(BY$14,$BQ$14:$DQ$14,0))</f>
        <v>0</v>
      </c>
      <c r="BZ29" s="4" cm="1">
        <f t="array" ref="BZ29">T29*INDEX(prod_est,$H29+$I29-1,MATCH(BZ$14,$BQ$14:$DQ$14,0))</f>
        <v>0</v>
      </c>
      <c r="CA29" s="4" cm="1">
        <f t="array" ref="CA29">U29*INDEX(prod_est,$H29+$I29-1,MATCH(CA$14,$BQ$14:$DQ$14,0))</f>
        <v>0</v>
      </c>
      <c r="CB29" s="4" cm="1">
        <f t="array" ref="CB29">V29*INDEX(prod_est,$H29+$I29-1,MATCH(CB$14,$BQ$14:$DQ$14,0))</f>
        <v>0</v>
      </c>
      <c r="CC29" s="4" cm="1">
        <f t="array" ref="CC29">W29*INDEX(prod_est,$H29+$I29-1,MATCH(CC$14,$BQ$14:$DQ$14,0))</f>
        <v>0</v>
      </c>
      <c r="CD29" s="4" cm="1">
        <f t="array" ref="CD29">X29*INDEX(prod_est,$H29+$I29-1,MATCH(CD$14,$BQ$14:$DQ$14,0))</f>
        <v>0</v>
      </c>
      <c r="CE29" s="4" cm="1">
        <f t="array" ref="CE29">Y29*INDEX(prod_est,$H29+$I29-1,MATCH(CE$14,$BQ$14:$DQ$14,0))</f>
        <v>0</v>
      </c>
      <c r="CF29" s="4" cm="1">
        <f t="array" ref="CF29">Z29*INDEX(prod_est,$H29+$I29-1,MATCH(CF$14,$BQ$14:$DQ$14,0))</f>
        <v>0</v>
      </c>
      <c r="CG29" s="4" cm="1">
        <f t="array" ref="CG29">AA29*INDEX(prod_est,$H29+$I29-1,MATCH(CG$14,$BQ$14:$DQ$14,0))</f>
        <v>0</v>
      </c>
      <c r="CH29" s="4" cm="1">
        <f t="array" ref="CH29">AB29*INDEX(prod_est,$H29+$I29-1,MATCH(CH$14,$BQ$14:$DQ$14,0))</f>
        <v>0</v>
      </c>
      <c r="CI29" s="4" cm="1">
        <f t="array" ref="CI29">AC29*INDEX(prod_est,$H29+$I29-1,MATCH(CI$14,$BQ$14:$DQ$14,0))</f>
        <v>0</v>
      </c>
      <c r="CJ29" s="4" cm="1">
        <f t="array" ref="CJ29">AD29*INDEX(prod_est,$H29+$I29-1,MATCH(CJ$14,$BQ$14:$DQ$14,0))</f>
        <v>0</v>
      </c>
      <c r="CK29" s="4" cm="1">
        <f t="array" ref="CK29">AE29*INDEX(prod_est,$H29+$I29-1,MATCH(CK$14,$BQ$14:$DQ$14,0))</f>
        <v>0</v>
      </c>
      <c r="CL29" s="4" cm="1">
        <f t="array" ref="CL29">AF29*INDEX(prod_est,$H29+$I29-1,MATCH(CL$14,$BQ$14:$DQ$14,0))</f>
        <v>0</v>
      </c>
      <c r="CM29" s="4" cm="1">
        <f t="array" ref="CM29">AG29*INDEX(prod_est,$H29+$I29-1,MATCH(CM$14,$BQ$14:$DQ$14,0))</f>
        <v>0</v>
      </c>
      <c r="CN29" s="4" cm="1">
        <f t="array" ref="CN29">AH29*INDEX(prod_est,$H29+$I29-1,MATCH(CN$14,$BQ$14:$DQ$14,0))</f>
        <v>0</v>
      </c>
      <c r="CO29" s="4" cm="1">
        <f t="array" ref="CO29">AI29*INDEX(prod_est,$H29+$I29-1,MATCH(CO$14,$BQ$14:$DQ$14,0))</f>
        <v>0</v>
      </c>
      <c r="CP29" s="4" cm="1">
        <f t="array" ref="CP29">AJ29*INDEX(prod_est,$H29+$I29-1,MATCH(CP$14,$BQ$14:$DQ$14,0))</f>
        <v>0</v>
      </c>
      <c r="CQ29" s="4" cm="1">
        <f t="array" ref="CQ29">AK29*INDEX(prod_est,$H29+$I29-1,MATCH(CQ$14,$BQ$14:$DQ$14,0))</f>
        <v>0</v>
      </c>
      <c r="CR29" s="4" cm="1">
        <f t="array" ref="CR29">AL29*INDEX(prod_est,$H29+$I29-1,MATCH(CR$14,$BQ$14:$DQ$14,0))</f>
        <v>0</v>
      </c>
      <c r="CS29" s="4" cm="1">
        <f t="array" ref="CS29">AM29*INDEX(prod_est,$H29+$I29-1,MATCH(CS$14,$BQ$14:$DQ$14,0))</f>
        <v>0</v>
      </c>
      <c r="CT29" s="4" cm="1">
        <f t="array" ref="CT29">AN29*INDEX(prod_est,$H29+$I29-1,MATCH(CT$14,$BQ$14:$DQ$14,0))</f>
        <v>0</v>
      </c>
      <c r="CU29" s="4" cm="1">
        <f t="array" ref="CU29">AO29*INDEX(prod_est,$H29+$I29-1,MATCH(CU$14,$BQ$14:$DQ$14,0))</f>
        <v>0</v>
      </c>
      <c r="CV29" s="4" cm="1">
        <f t="array" ref="CV29">AP29*INDEX(prod_est,$H29+$I29-1,MATCH(CV$14,$BQ$14:$DQ$14,0))</f>
        <v>0</v>
      </c>
      <c r="CW29" s="4" cm="1">
        <f t="array" ref="CW29">AQ29*INDEX(prod_est,$H29+$I29-1,MATCH(CW$14,$BQ$14:$DQ$14,0))</f>
        <v>0</v>
      </c>
      <c r="CX29" s="4" cm="1">
        <f t="array" ref="CX29">AR29*INDEX(prod_est,$H29+$I29-1,MATCH(CX$14,$BQ$14:$DQ$14,0))</f>
        <v>0</v>
      </c>
      <c r="CY29" s="4" cm="1">
        <f t="array" ref="CY29">AS29*INDEX(prod_est,$H29+$I29-1,MATCH(CY$14,$BQ$14:$DQ$14,0))</f>
        <v>0</v>
      </c>
      <c r="CZ29" s="4" cm="1">
        <f t="array" ref="CZ29">AT29*INDEX(prod_est,$H29+$I29-1,MATCH(CZ$14,$BQ$14:$DQ$14,0))</f>
        <v>0</v>
      </c>
      <c r="DA29" s="4" cm="1">
        <f t="array" ref="DA29">AU29*INDEX(prod_est,$H29+$I29-1,MATCH(DA$14,$BQ$14:$DQ$14,0))</f>
        <v>0</v>
      </c>
      <c r="DB29" s="4" cm="1">
        <f t="array" ref="DB29">AV29*INDEX(prod_est,$H29+$I29-1,MATCH(DB$14,$BQ$14:$DQ$14,0))</f>
        <v>0</v>
      </c>
      <c r="DC29" s="4" cm="1">
        <f t="array" ref="DC29">AW29*INDEX(prod_est,$H29+$I29-1,MATCH(DC$14,$BQ$14:$DQ$14,0))</f>
        <v>0</v>
      </c>
      <c r="DD29" s="4" cm="1">
        <f t="array" ref="DD29">AX29*INDEX(prod_est,$H29+$I29-1,MATCH(DD$14,$BQ$14:$DQ$14,0))</f>
        <v>0</v>
      </c>
      <c r="DE29" s="4" cm="1">
        <f t="array" ref="DE29">AY29*INDEX(prod_est,$H29+$I29-1,MATCH(DE$14,$BQ$14:$DQ$14,0))</f>
        <v>0</v>
      </c>
      <c r="DF29" s="4" cm="1">
        <f t="array" ref="DF29">AZ29*INDEX(prod_est,$H29+$I29-1,MATCH(DF$14,$BQ$14:$DQ$14,0))</f>
        <v>0</v>
      </c>
      <c r="DG29" s="4" cm="1">
        <f t="array" ref="DG29">BA29*INDEX(prod_est,$H29+$I29-1,MATCH(DG$14,$BQ$14:$DQ$14,0))</f>
        <v>0</v>
      </c>
      <c r="DH29" s="4" cm="1">
        <f t="array" ref="DH29">BB29*INDEX(prod_est,$H29+$I29-1,MATCH(DH$14,$BQ$14:$DQ$14,0))</f>
        <v>0</v>
      </c>
      <c r="DI29" s="4" cm="1">
        <f t="array" ref="DI29">BC29*INDEX(prod_est,$H29+$I29-1,MATCH(DI$14,$BQ$14:$DQ$14,0))</f>
        <v>0</v>
      </c>
      <c r="DJ29" s="4" cm="1">
        <f t="array" ref="DJ29">BD29*INDEX(prod_est,$H29+$I29-1,MATCH(DJ$14,$BQ$14:$DQ$14,0))</f>
        <v>0</v>
      </c>
      <c r="DK29" s="4" cm="1">
        <f t="array" ref="DK29">BE29*INDEX(prod_est,$H29+$I29-1,MATCH(DK$14,$BQ$14:$DQ$14,0))</f>
        <v>0</v>
      </c>
      <c r="DL29" s="4" cm="1">
        <f t="array" ref="DL29">BF29*INDEX(prod_est,$H29+$I29-1,MATCH(DL$14,$BQ$14:$DQ$14,0))</f>
        <v>0</v>
      </c>
      <c r="DM29" s="4" cm="1">
        <f t="array" ref="DM29">BG29*INDEX(prod_est,$H29+$I29-1,MATCH(DM$14,$BQ$14:$DQ$14,0))</f>
        <v>0</v>
      </c>
      <c r="DN29" s="4" cm="1">
        <f t="array" ref="DN29">BH29*INDEX(prod_est,$H29+$I29-1,MATCH(DN$14,$BQ$14:$DQ$14,0))</f>
        <v>0</v>
      </c>
      <c r="DO29" s="4" cm="1">
        <f t="array" ref="DO29">BI29*INDEX(prod_est,$H29+$I29-1,MATCH(DO$14,$BQ$14:$DQ$14,0))</f>
        <v>0</v>
      </c>
      <c r="DP29" s="4" cm="1">
        <f t="array" ref="DP29">BJ29*INDEX(prod_est,$H29+$I29-1,MATCH(DP$14,$BQ$14:$DQ$14,0))</f>
        <v>0</v>
      </c>
      <c r="DQ29" s="4" cm="1">
        <f t="array" ref="DQ29">BK29*INDEX(prod_est,$H29+$I29-1,MATCH(DQ$14,$BQ$14:$DQ$14,0))</f>
        <v>0</v>
      </c>
    </row>
    <row r="30" spans="1:121" x14ac:dyDescent="0.25">
      <c r="A30" t="s">
        <v>39</v>
      </c>
      <c r="B30" t="s">
        <v>20</v>
      </c>
      <c r="C30" t="s">
        <v>20</v>
      </c>
      <c r="D30" t="s">
        <v>172</v>
      </c>
      <c r="E30" s="46" t="s">
        <v>37</v>
      </c>
      <c r="F30" s="4">
        <v>312.45498061199999</v>
      </c>
      <c r="G30" s="4">
        <v>305.58841927200001</v>
      </c>
      <c r="H30">
        <f>MATCH(A30,Production_est!$A$4:$A$339,0)</f>
        <v>33</v>
      </c>
      <c r="I30">
        <f>IFERROR(MATCH(E30,Production_est!$D$4:$D$339,0),"-")</f>
        <v>3</v>
      </c>
      <c r="J30" s="4" cm="1">
        <f t="array" ref="J30">IFERROR(INDEX(Production_est!$E$4:$E$339,I30+H30-1),"-")</f>
        <v>11703.163824506</v>
      </c>
      <c r="K30" s="33">
        <f t="shared" si="3"/>
        <v>2.611160741269886E-2</v>
      </c>
      <c r="L30" s="33">
        <f t="shared" si="17"/>
        <v>2.611160741269886E-2</v>
      </c>
      <c r="M30" s="33">
        <f t="shared" si="17"/>
        <v>2.611160741269886E-2</v>
      </c>
      <c r="N30" s="33">
        <f t="shared" si="17"/>
        <v>2.611160741269886E-2</v>
      </c>
      <c r="O30" s="33">
        <f t="shared" si="17"/>
        <v>2.611160741269886E-2</v>
      </c>
      <c r="P30" s="33">
        <f t="shared" si="17"/>
        <v>2.611160741269886E-2</v>
      </c>
      <c r="Q30" s="33">
        <f t="shared" si="17"/>
        <v>2.611160741269886E-2</v>
      </c>
      <c r="R30" s="33">
        <f t="shared" si="17"/>
        <v>2.611160741269886E-2</v>
      </c>
      <c r="S30" s="33">
        <f t="shared" si="17"/>
        <v>2.611160741269886E-2</v>
      </c>
      <c r="T30" s="33">
        <f t="shared" si="17"/>
        <v>2.611160741269886E-2</v>
      </c>
      <c r="U30" s="33">
        <f t="shared" si="17"/>
        <v>2.611160741269886E-2</v>
      </c>
      <c r="V30" s="33">
        <f t="shared" si="17"/>
        <v>2.611160741269886E-2</v>
      </c>
      <c r="W30" s="33">
        <f t="shared" si="17"/>
        <v>2.611160741269886E-2</v>
      </c>
      <c r="X30" s="33">
        <f t="shared" si="17"/>
        <v>2.611160741269886E-2</v>
      </c>
      <c r="Y30" s="33">
        <f t="shared" si="17"/>
        <v>2.611160741269886E-2</v>
      </c>
      <c r="Z30" s="33">
        <f t="shared" si="17"/>
        <v>2.611160741269886E-2</v>
      </c>
      <c r="AA30" s="33">
        <f t="shared" si="17"/>
        <v>2.611160741269886E-2</v>
      </c>
      <c r="AB30" s="33">
        <f t="shared" si="17"/>
        <v>2.611160741269886E-2</v>
      </c>
      <c r="AC30" s="33">
        <f t="shared" si="17"/>
        <v>2.611160741269886E-2</v>
      </c>
      <c r="AD30" s="33">
        <f t="shared" si="17"/>
        <v>2.611160741269886E-2</v>
      </c>
      <c r="AE30" s="33">
        <f t="shared" si="17"/>
        <v>2.611160741269886E-2</v>
      </c>
      <c r="AF30" s="33">
        <f t="shared" si="17"/>
        <v>2.611160741269886E-2</v>
      </c>
      <c r="AG30" s="33">
        <f t="shared" si="17"/>
        <v>2.611160741269886E-2</v>
      </c>
      <c r="AH30" s="33">
        <f t="shared" si="17"/>
        <v>2.611160741269886E-2</v>
      </c>
      <c r="AI30" s="33">
        <f t="shared" si="17"/>
        <v>2.611160741269886E-2</v>
      </c>
      <c r="AJ30" s="33">
        <f t="shared" si="17"/>
        <v>2.611160741269886E-2</v>
      </c>
      <c r="AK30" s="33">
        <f t="shared" si="17"/>
        <v>2.611160741269886E-2</v>
      </c>
      <c r="AL30" s="33">
        <f t="shared" si="17"/>
        <v>2.611160741269886E-2</v>
      </c>
      <c r="AM30" s="33">
        <f t="shared" si="17"/>
        <v>2.611160741269886E-2</v>
      </c>
      <c r="AN30" s="33">
        <f t="shared" si="17"/>
        <v>2.611160741269886E-2</v>
      </c>
      <c r="AO30" s="33">
        <f t="shared" si="17"/>
        <v>2.611160741269886E-2</v>
      </c>
      <c r="AP30" s="33">
        <f t="shared" si="17"/>
        <v>2.611160741269886E-2</v>
      </c>
      <c r="AQ30" s="33">
        <f t="shared" ref="AQ30:BK30" si="25">AP30*(1-$G$4)</f>
        <v>2.611160741269886E-2</v>
      </c>
      <c r="AR30" s="33">
        <f t="shared" si="25"/>
        <v>2.611160741269886E-2</v>
      </c>
      <c r="AS30" s="33">
        <f t="shared" si="25"/>
        <v>2.611160741269886E-2</v>
      </c>
      <c r="AT30" s="33">
        <f t="shared" si="25"/>
        <v>2.611160741269886E-2</v>
      </c>
      <c r="AU30" s="33">
        <f t="shared" si="25"/>
        <v>2.611160741269886E-2</v>
      </c>
      <c r="AV30" s="33">
        <f t="shared" si="25"/>
        <v>2.611160741269886E-2</v>
      </c>
      <c r="AW30" s="33">
        <f t="shared" si="25"/>
        <v>2.611160741269886E-2</v>
      </c>
      <c r="AX30" s="33">
        <f t="shared" si="25"/>
        <v>2.611160741269886E-2</v>
      </c>
      <c r="AY30" s="33">
        <f t="shared" si="25"/>
        <v>2.611160741269886E-2</v>
      </c>
      <c r="AZ30" s="33">
        <f t="shared" si="25"/>
        <v>2.611160741269886E-2</v>
      </c>
      <c r="BA30" s="33">
        <f t="shared" si="25"/>
        <v>2.611160741269886E-2</v>
      </c>
      <c r="BB30" s="33">
        <f t="shared" si="25"/>
        <v>2.611160741269886E-2</v>
      </c>
      <c r="BC30" s="33">
        <f t="shared" si="25"/>
        <v>2.611160741269886E-2</v>
      </c>
      <c r="BD30" s="33">
        <f t="shared" si="25"/>
        <v>2.611160741269886E-2</v>
      </c>
      <c r="BE30" s="33">
        <f t="shared" si="25"/>
        <v>2.611160741269886E-2</v>
      </c>
      <c r="BF30" s="33">
        <f t="shared" si="25"/>
        <v>2.611160741269886E-2</v>
      </c>
      <c r="BG30" s="33">
        <f t="shared" si="25"/>
        <v>2.611160741269886E-2</v>
      </c>
      <c r="BH30" s="33">
        <f t="shared" si="25"/>
        <v>2.611160741269886E-2</v>
      </c>
      <c r="BI30" s="33">
        <f t="shared" si="25"/>
        <v>2.611160741269886E-2</v>
      </c>
      <c r="BJ30" s="33">
        <f t="shared" si="25"/>
        <v>2.611160741269886E-2</v>
      </c>
      <c r="BK30" s="33">
        <f t="shared" si="25"/>
        <v>2.611160741269886E-2</v>
      </c>
      <c r="BL30" t="str">
        <f t="shared" si="6"/>
        <v>03_CDA</v>
      </c>
      <c r="BM30" t="str">
        <f t="shared" si="7"/>
        <v>d_nonenergy_7_11_ethane</v>
      </c>
      <c r="BP30" s="4">
        <f t="shared" si="8"/>
        <v>312.45498061199999</v>
      </c>
      <c r="BQ30" s="4">
        <f t="shared" si="9"/>
        <v>305.58841927200001</v>
      </c>
      <c r="BR30" s="4" cm="1">
        <f t="array" ref="BR30">L30*INDEX(prod_est,$H30+$I30-1,MATCH(BR$14,$BQ$14:$DQ$14,0))</f>
        <v>305.24850101429058</v>
      </c>
      <c r="BS30" s="4" cm="1">
        <f t="array" ref="BS30">M30*INDEX(prod_est,$H30+$I30-1,MATCH(BS$14,$BQ$14:$DQ$14,0))</f>
        <v>275.69289958101467</v>
      </c>
      <c r="BT30" s="4" cm="1">
        <f t="array" ref="BT30">N30*INDEX(prod_est,$H30+$I30-1,MATCH(BT$14,$BQ$14:$DQ$14,0))</f>
        <v>279.84706645859268</v>
      </c>
      <c r="BU30" s="4" cm="1">
        <f t="array" ref="BU30">O30*INDEX(prod_est,$H30+$I30-1,MATCH(BU$14,$BQ$14:$DQ$14,0))</f>
        <v>284.03400622804185</v>
      </c>
      <c r="BV30" s="4" cm="1">
        <f t="array" ref="BV30">P30*INDEX(prod_est,$H30+$I30-1,MATCH(BV$14,$BQ$14:$DQ$14,0))</f>
        <v>288.25421099335045</v>
      </c>
      <c r="BW30" s="4" cm="1">
        <f t="array" ref="BW30">Q30*INDEX(prod_est,$H30+$I30-1,MATCH(BW$14,$BQ$14:$DQ$14,0))</f>
        <v>292.47760247386094</v>
      </c>
      <c r="BX30" s="4" cm="1">
        <f t="array" ref="BX30">R30*INDEX(prod_est,$H30+$I30-1,MATCH(BX$14,$BQ$14:$DQ$14,0))</f>
        <v>296.68787877918368</v>
      </c>
      <c r="BY30" s="4" cm="1">
        <f t="array" ref="BY30">S30*INDEX(prod_est,$H30+$I30-1,MATCH(BY$14,$BQ$14:$DQ$14,0))</f>
        <v>300.88532550375038</v>
      </c>
      <c r="BZ30" s="4" cm="1">
        <f t="array" ref="BZ30">T30*INDEX(prod_est,$H30+$I30-1,MATCH(BZ$14,$BQ$14:$DQ$14,0))</f>
        <v>305.07220502619589</v>
      </c>
      <c r="CA30" s="4" cm="1">
        <f t="array" ref="CA30">U30*INDEX(prod_est,$H30+$I30-1,MATCH(CA$14,$BQ$14:$DQ$14,0))</f>
        <v>305.06537872636102</v>
      </c>
      <c r="CB30" s="4" cm="1">
        <f t="array" ref="CB30">V30*INDEX(prod_est,$H30+$I30-1,MATCH(CB$14,$BQ$14:$DQ$14,0))</f>
        <v>305.04483435271874</v>
      </c>
      <c r="CC30" s="4" cm="1">
        <f t="array" ref="CC30">W30*INDEX(prod_est,$H30+$I30-1,MATCH(CC$14,$BQ$14:$DQ$14,0))</f>
        <v>305.00608566618723</v>
      </c>
      <c r="CD30" s="4" cm="1">
        <f t="array" ref="CD30">X30*INDEX(prod_est,$H30+$I30-1,MATCH(CD$14,$BQ$14:$DQ$14,0))</f>
        <v>304.94637053317888</v>
      </c>
      <c r="CE30" s="4" cm="1">
        <f t="array" ref="CE30">Y30*INDEX(prod_est,$H30+$I30-1,MATCH(CE$14,$BQ$14:$DQ$14,0))</f>
        <v>304.86602366069064</v>
      </c>
      <c r="CF30" s="4" cm="1">
        <f t="array" ref="CF30">Z30*INDEX(prod_est,$H30+$I30-1,MATCH(CF$14,$BQ$14:$DQ$14,0))</f>
        <v>304.76650375512099</v>
      </c>
      <c r="CG30" s="4" cm="1">
        <f t="array" ref="CG30">AA30*INDEX(prod_est,$H30+$I30-1,MATCH(CG$14,$BQ$14:$DQ$14,0))</f>
        <v>304.64957777287435</v>
      </c>
      <c r="CH30" s="4" cm="1">
        <f t="array" ref="CH30">AB30*INDEX(prod_est,$H30+$I30-1,MATCH(CH$14,$BQ$14:$DQ$14,0))</f>
        <v>304.51360144558669</v>
      </c>
      <c r="CI30" s="4" cm="1">
        <f t="array" ref="CI30">AC30*INDEX(prod_est,$H30+$I30-1,MATCH(CI$14,$BQ$14:$DQ$14,0))</f>
        <v>304.35925739556302</v>
      </c>
      <c r="CJ30" s="4" cm="1">
        <f t="array" ref="CJ30">AD30*INDEX(prod_est,$H30+$I30-1,MATCH(CJ$14,$BQ$14:$DQ$14,0))</f>
        <v>304.18877077707538</v>
      </c>
      <c r="CK30" s="4" cm="1">
        <f t="array" ref="CK30">AE30*INDEX(prod_est,$H30+$I30-1,MATCH(CK$14,$BQ$14:$DQ$14,0))</f>
        <v>304.00269250999833</v>
      </c>
      <c r="CL30" s="4" cm="1">
        <f t="array" ref="CL30">AF30*INDEX(prod_est,$H30+$I30-1,MATCH(CL$14,$BQ$14:$DQ$14,0))</f>
        <v>303.80122845669376</v>
      </c>
      <c r="CM30" s="4" cm="1">
        <f t="array" ref="CM30">AG30*INDEX(prod_est,$H30+$I30-1,MATCH(CM$14,$BQ$14:$DQ$14,0))</f>
        <v>303.58473679293962</v>
      </c>
      <c r="CN30" s="4" cm="1">
        <f t="array" ref="CN30">AH30*INDEX(prod_est,$H30+$I30-1,MATCH(CN$14,$BQ$14:$DQ$14,0))</f>
        <v>303.35521468770963</v>
      </c>
      <c r="CO30" s="4" cm="1">
        <f t="array" ref="CO30">AI30*INDEX(prod_est,$H30+$I30-1,MATCH(CO$14,$BQ$14:$DQ$14,0))</f>
        <v>303.11643243855724</v>
      </c>
      <c r="CP30" s="4" cm="1">
        <f t="array" ref="CP30">AJ30*INDEX(prod_est,$H30+$I30-1,MATCH(CP$14,$BQ$14:$DQ$14,0))</f>
        <v>302.87036561662126</v>
      </c>
      <c r="CQ30" s="4" cm="1">
        <f t="array" ref="CQ30">AK30*INDEX(prod_est,$H30+$I30-1,MATCH(CQ$14,$BQ$14:$DQ$14,0))</f>
        <v>302.61992445081819</v>
      </c>
      <c r="CR30" s="4" cm="1">
        <f t="array" ref="CR30">AL30*INDEX(prod_est,$H30+$I30-1,MATCH(CR$14,$BQ$14:$DQ$14,0))</f>
        <v>302.36391652298738</v>
      </c>
      <c r="CS30" s="4" cm="1">
        <f t="array" ref="CS30">AM30*INDEX(prod_est,$H30+$I30-1,MATCH(CS$14,$BQ$14:$DQ$14,0))</f>
        <v>302.28656879170023</v>
      </c>
      <c r="CT30" s="4" cm="1">
        <f t="array" ref="CT30">AN30*INDEX(prod_est,$H30+$I30-1,MATCH(CT$14,$BQ$14:$DQ$14,0))</f>
        <v>302.20416397760562</v>
      </c>
      <c r="CU30" s="4" cm="1">
        <f t="array" ref="CU30">AO30*INDEX(prod_est,$H30+$I30-1,MATCH(CU$14,$BQ$14:$DQ$14,0))</f>
        <v>302.11728596346387</v>
      </c>
      <c r="CV30" s="4" cm="1">
        <f t="array" ref="CV30">AP30*INDEX(prod_est,$H30+$I30-1,MATCH(CV$14,$BQ$14:$DQ$14,0))</f>
        <v>302.02495252303936</v>
      </c>
      <c r="CW30" s="4" cm="1">
        <f t="array" ref="CW30">AQ30*INDEX(prod_est,$H30+$I30-1,MATCH(CW$14,$BQ$14:$DQ$14,0))</f>
        <v>301.92597456307209</v>
      </c>
      <c r="CX30" s="4" cm="1">
        <f t="array" ref="CX30">AR30*INDEX(prod_est,$H30+$I30-1,MATCH(CX$14,$BQ$14:$DQ$14,0))</f>
        <v>301.92597456307209</v>
      </c>
      <c r="CY30" s="4" cm="1">
        <f t="array" ref="CY30">AS30*INDEX(prod_est,$H30+$I30-1,MATCH(CY$14,$BQ$14:$DQ$14,0))</f>
        <v>301.92597456307209</v>
      </c>
      <c r="CZ30" s="4" cm="1">
        <f t="array" ref="CZ30">AT30*INDEX(prod_est,$H30+$I30-1,MATCH(CZ$14,$BQ$14:$DQ$14,0))</f>
        <v>301.92597456307209</v>
      </c>
      <c r="DA30" s="4" cm="1">
        <f t="array" ref="DA30">AU30*INDEX(prod_est,$H30+$I30-1,MATCH(DA$14,$BQ$14:$DQ$14,0))</f>
        <v>301.92597456307209</v>
      </c>
      <c r="DB30" s="4" cm="1">
        <f t="array" ref="DB30">AV30*INDEX(prod_est,$H30+$I30-1,MATCH(DB$14,$BQ$14:$DQ$14,0))</f>
        <v>301.92597456307209</v>
      </c>
      <c r="DC30" s="4" cm="1">
        <f t="array" ref="DC30">AW30*INDEX(prod_est,$H30+$I30-1,MATCH(DC$14,$BQ$14:$DQ$14,0))</f>
        <v>301.92597456307209</v>
      </c>
      <c r="DD30" s="4" cm="1">
        <f t="array" ref="DD30">AX30*INDEX(prod_est,$H30+$I30-1,MATCH(DD$14,$BQ$14:$DQ$14,0))</f>
        <v>301.92597456307209</v>
      </c>
      <c r="DE30" s="4" cm="1">
        <f t="array" ref="DE30">AY30*INDEX(prod_est,$H30+$I30-1,MATCH(DE$14,$BQ$14:$DQ$14,0))</f>
        <v>301.92597456307209</v>
      </c>
      <c r="DF30" s="4" cm="1">
        <f t="array" ref="DF30">AZ30*INDEX(prod_est,$H30+$I30-1,MATCH(DF$14,$BQ$14:$DQ$14,0))</f>
        <v>301.92597456307209</v>
      </c>
      <c r="DG30" s="4" cm="1">
        <f t="array" ref="DG30">BA30*INDEX(prod_est,$H30+$I30-1,MATCH(DG$14,$BQ$14:$DQ$14,0))</f>
        <v>301.92597456307209</v>
      </c>
      <c r="DH30" s="4" cm="1">
        <f t="array" ref="DH30">BB30*INDEX(prod_est,$H30+$I30-1,MATCH(DH$14,$BQ$14:$DQ$14,0))</f>
        <v>301.92597456307209</v>
      </c>
      <c r="DI30" s="4" cm="1">
        <f t="array" ref="DI30">BC30*INDEX(prod_est,$H30+$I30-1,MATCH(DI$14,$BQ$14:$DQ$14,0))</f>
        <v>301.92597456307209</v>
      </c>
      <c r="DJ30" s="4" cm="1">
        <f t="array" ref="DJ30">BD30*INDEX(prod_est,$H30+$I30-1,MATCH(DJ$14,$BQ$14:$DQ$14,0))</f>
        <v>301.92597456307209</v>
      </c>
      <c r="DK30" s="4" cm="1">
        <f t="array" ref="DK30">BE30*INDEX(prod_est,$H30+$I30-1,MATCH(DK$14,$BQ$14:$DQ$14,0))</f>
        <v>301.92597456307209</v>
      </c>
      <c r="DL30" s="4" cm="1">
        <f t="array" ref="DL30">BF30*INDEX(prod_est,$H30+$I30-1,MATCH(DL$14,$BQ$14:$DQ$14,0))</f>
        <v>301.92597456307209</v>
      </c>
      <c r="DM30" s="4" cm="1">
        <f t="array" ref="DM30">BG30*INDEX(prod_est,$H30+$I30-1,MATCH(DM$14,$BQ$14:$DQ$14,0))</f>
        <v>301.92597456307209</v>
      </c>
      <c r="DN30" s="4" cm="1">
        <f t="array" ref="DN30">BH30*INDEX(prod_est,$H30+$I30-1,MATCH(DN$14,$BQ$14:$DQ$14,0))</f>
        <v>301.92597456307209</v>
      </c>
      <c r="DO30" s="4" cm="1">
        <f t="array" ref="DO30">BI30*INDEX(prod_est,$H30+$I30-1,MATCH(DO$14,$BQ$14:$DQ$14,0))</f>
        <v>301.92597456307209</v>
      </c>
      <c r="DP30" s="4" cm="1">
        <f t="array" ref="DP30">BJ30*INDEX(prod_est,$H30+$I30-1,MATCH(DP$14,$BQ$14:$DQ$14,0))</f>
        <v>301.92597456307209</v>
      </c>
      <c r="DQ30" s="4" cm="1">
        <f t="array" ref="DQ30">BK30*INDEX(prod_est,$H30+$I30-1,MATCH(DQ$14,$BQ$14:$DQ$14,0))</f>
        <v>301.92597456307209</v>
      </c>
    </row>
    <row r="31" spans="1:121" x14ac:dyDescent="0.25">
      <c r="A31" t="s">
        <v>39</v>
      </c>
      <c r="B31" t="s">
        <v>21</v>
      </c>
      <c r="C31" t="s">
        <v>61</v>
      </c>
      <c r="D31" t="s">
        <v>172</v>
      </c>
      <c r="E31" s="46" t="s">
        <v>37</v>
      </c>
      <c r="F31" s="4">
        <v>298.06796350799999</v>
      </c>
      <c r="G31" s="4">
        <v>333.49004996399998</v>
      </c>
      <c r="H31">
        <f>MATCH(A31,Production_est!$A$4:$A$339,0)</f>
        <v>33</v>
      </c>
      <c r="I31">
        <f>IFERROR(MATCH(E31,Production_est!$D$4:$D$339,0),"-")</f>
        <v>3</v>
      </c>
      <c r="J31" s="4" cm="1">
        <f t="array" ref="J31">IFERROR(INDEX(Production_est!$E$4:$E$339,I31+H31-1),"-")</f>
        <v>11703.163824506</v>
      </c>
      <c r="K31" s="33">
        <f t="shared" si="3"/>
        <v>2.8495717479890686E-2</v>
      </c>
      <c r="L31" s="33">
        <f t="shared" ref="L31:AQ35" si="26">K31*(1-$G$4)</f>
        <v>2.8495717479890686E-2</v>
      </c>
      <c r="M31" s="33">
        <f t="shared" si="26"/>
        <v>2.8495717479890686E-2</v>
      </c>
      <c r="N31" s="33">
        <f t="shared" si="26"/>
        <v>2.8495717479890686E-2</v>
      </c>
      <c r="O31" s="33">
        <f t="shared" si="26"/>
        <v>2.8495717479890686E-2</v>
      </c>
      <c r="P31" s="33">
        <f t="shared" si="26"/>
        <v>2.8495717479890686E-2</v>
      </c>
      <c r="Q31" s="33">
        <f t="shared" si="26"/>
        <v>2.8495717479890686E-2</v>
      </c>
      <c r="R31" s="33">
        <f t="shared" si="26"/>
        <v>2.8495717479890686E-2</v>
      </c>
      <c r="S31" s="33">
        <f t="shared" si="26"/>
        <v>2.8495717479890686E-2</v>
      </c>
      <c r="T31" s="33">
        <f t="shared" si="26"/>
        <v>2.8495717479890686E-2</v>
      </c>
      <c r="U31" s="33">
        <f t="shared" si="26"/>
        <v>2.8495717479890686E-2</v>
      </c>
      <c r="V31" s="33">
        <f t="shared" si="26"/>
        <v>2.8495717479890686E-2</v>
      </c>
      <c r="W31" s="33">
        <f t="shared" si="26"/>
        <v>2.8495717479890686E-2</v>
      </c>
      <c r="X31" s="33">
        <f t="shared" si="26"/>
        <v>2.8495717479890686E-2</v>
      </c>
      <c r="Y31" s="33">
        <f t="shared" si="26"/>
        <v>2.8495717479890686E-2</v>
      </c>
      <c r="Z31" s="33">
        <f t="shared" si="26"/>
        <v>2.8495717479890686E-2</v>
      </c>
      <c r="AA31" s="33">
        <f t="shared" si="26"/>
        <v>2.8495717479890686E-2</v>
      </c>
      <c r="AB31" s="33">
        <f t="shared" si="26"/>
        <v>2.8495717479890686E-2</v>
      </c>
      <c r="AC31" s="33">
        <f t="shared" si="26"/>
        <v>2.8495717479890686E-2</v>
      </c>
      <c r="AD31" s="33">
        <f t="shared" si="26"/>
        <v>2.8495717479890686E-2</v>
      </c>
      <c r="AE31" s="33">
        <f t="shared" si="26"/>
        <v>2.8495717479890686E-2</v>
      </c>
      <c r="AF31" s="33">
        <f t="shared" si="26"/>
        <v>2.8495717479890686E-2</v>
      </c>
      <c r="AG31" s="33">
        <f t="shared" si="26"/>
        <v>2.8495717479890686E-2</v>
      </c>
      <c r="AH31" s="33">
        <f t="shared" si="26"/>
        <v>2.8495717479890686E-2</v>
      </c>
      <c r="AI31" s="33">
        <f t="shared" si="26"/>
        <v>2.8495717479890686E-2</v>
      </c>
      <c r="AJ31" s="33">
        <f t="shared" si="26"/>
        <v>2.8495717479890686E-2</v>
      </c>
      <c r="AK31" s="33">
        <f t="shared" si="26"/>
        <v>2.8495717479890686E-2</v>
      </c>
      <c r="AL31" s="33">
        <f t="shared" si="26"/>
        <v>2.8495717479890686E-2</v>
      </c>
      <c r="AM31" s="33">
        <f t="shared" si="26"/>
        <v>2.8495717479890686E-2</v>
      </c>
      <c r="AN31" s="33">
        <f t="shared" si="26"/>
        <v>2.8495717479890686E-2</v>
      </c>
      <c r="AO31" s="33">
        <f t="shared" si="26"/>
        <v>2.8495717479890686E-2</v>
      </c>
      <c r="AP31" s="33">
        <f t="shared" si="26"/>
        <v>2.8495717479890686E-2</v>
      </c>
      <c r="AQ31" s="33">
        <f t="shared" si="26"/>
        <v>2.8495717479890686E-2</v>
      </c>
      <c r="AR31" s="33">
        <f t="shared" ref="AR31:BK31" si="27">AQ31*(1-$G$4)</f>
        <v>2.8495717479890686E-2</v>
      </c>
      <c r="AS31" s="33">
        <f t="shared" si="27"/>
        <v>2.8495717479890686E-2</v>
      </c>
      <c r="AT31" s="33">
        <f t="shared" si="27"/>
        <v>2.8495717479890686E-2</v>
      </c>
      <c r="AU31" s="33">
        <f t="shared" si="27"/>
        <v>2.8495717479890686E-2</v>
      </c>
      <c r="AV31" s="33">
        <f t="shared" si="27"/>
        <v>2.8495717479890686E-2</v>
      </c>
      <c r="AW31" s="33">
        <f t="shared" si="27"/>
        <v>2.8495717479890686E-2</v>
      </c>
      <c r="AX31" s="33">
        <f t="shared" si="27"/>
        <v>2.8495717479890686E-2</v>
      </c>
      <c r="AY31" s="33">
        <f t="shared" si="27"/>
        <v>2.8495717479890686E-2</v>
      </c>
      <c r="AZ31" s="33">
        <f t="shared" si="27"/>
        <v>2.8495717479890686E-2</v>
      </c>
      <c r="BA31" s="33">
        <f t="shared" si="27"/>
        <v>2.8495717479890686E-2</v>
      </c>
      <c r="BB31" s="33">
        <f t="shared" si="27"/>
        <v>2.8495717479890686E-2</v>
      </c>
      <c r="BC31" s="33">
        <f t="shared" si="27"/>
        <v>2.8495717479890686E-2</v>
      </c>
      <c r="BD31" s="33">
        <f t="shared" si="27"/>
        <v>2.8495717479890686E-2</v>
      </c>
      <c r="BE31" s="33">
        <f t="shared" si="27"/>
        <v>2.8495717479890686E-2</v>
      </c>
      <c r="BF31" s="33">
        <f t="shared" si="27"/>
        <v>2.8495717479890686E-2</v>
      </c>
      <c r="BG31" s="33">
        <f t="shared" si="27"/>
        <v>2.8495717479890686E-2</v>
      </c>
      <c r="BH31" s="33">
        <f t="shared" si="27"/>
        <v>2.8495717479890686E-2</v>
      </c>
      <c r="BI31" s="33">
        <f t="shared" si="27"/>
        <v>2.8495717479890686E-2</v>
      </c>
      <c r="BJ31" s="33">
        <f t="shared" si="27"/>
        <v>2.8495717479890686E-2</v>
      </c>
      <c r="BK31" s="33">
        <f t="shared" si="27"/>
        <v>2.8495717479890686E-2</v>
      </c>
      <c r="BL31" t="str">
        <f t="shared" si="6"/>
        <v>03_CDA</v>
      </c>
      <c r="BM31" t="str">
        <f t="shared" si="7"/>
        <v>d_nonenergy_7_x_other_petrol_prod</v>
      </c>
      <c r="BP31" s="4">
        <f t="shared" si="8"/>
        <v>298.06796350799999</v>
      </c>
      <c r="BQ31" s="4">
        <f t="shared" si="9"/>
        <v>333.49004996399998</v>
      </c>
      <c r="BR31" s="4" cm="1">
        <f t="array" ref="BR31">L31*INDEX(prod_est,$H31+$I31-1,MATCH(BR$14,$BQ$14:$DQ$14,0))</f>
        <v>333.11909560317287</v>
      </c>
      <c r="BS31" s="4" cm="1">
        <f t="array" ref="BS31">M31*INDEX(prod_est,$H31+$I31-1,MATCH(BS$14,$BQ$14:$DQ$14,0))</f>
        <v>300.86493158026826</v>
      </c>
      <c r="BT31" s="4" cm="1">
        <f t="array" ref="BT31">N31*INDEX(prod_est,$H31+$I31-1,MATCH(BT$14,$BQ$14:$DQ$14,0))</f>
        <v>305.39839303428096</v>
      </c>
      <c r="BU31" s="4" cm="1">
        <f t="array" ref="BU31">O31*INDEX(prod_est,$H31+$I31-1,MATCH(BU$14,$BQ$14:$DQ$14,0))</f>
        <v>309.96761969619524</v>
      </c>
      <c r="BV31" s="4" cm="1">
        <f t="array" ref="BV31">P31*INDEX(prod_est,$H31+$I31-1,MATCH(BV$14,$BQ$14:$DQ$14,0))</f>
        <v>314.57314860136086</v>
      </c>
      <c r="BW31" s="4" cm="1">
        <f t="array" ref="BW31">Q31*INDEX(prod_est,$H31+$I31-1,MATCH(BW$14,$BQ$14:$DQ$14,0))</f>
        <v>319.18215518350928</v>
      </c>
      <c r="BX31" s="4" cm="1">
        <f t="array" ref="BX31">R31*INDEX(prod_est,$H31+$I31-1,MATCH(BX$14,$BQ$14:$DQ$14,0))</f>
        <v>323.77684911454651</v>
      </c>
      <c r="BY31" s="4" cm="1">
        <f t="array" ref="BY31">S31*INDEX(prod_est,$H31+$I31-1,MATCH(BY$14,$BQ$14:$DQ$14,0))</f>
        <v>328.35754206499183</v>
      </c>
      <c r="BZ31" s="4" cm="1">
        <f t="array" ref="BZ31">T31*INDEX(prod_est,$H31+$I31-1,MATCH(BZ$14,$BQ$14:$DQ$14,0))</f>
        <v>332.92670297907347</v>
      </c>
      <c r="CA31" s="4" cm="1">
        <f t="array" ref="CA31">U31*INDEX(prod_est,$H31+$I31-1,MATCH(CA$14,$BQ$14:$DQ$14,0))</f>
        <v>332.91925340661112</v>
      </c>
      <c r="CB31" s="4" cm="1">
        <f t="array" ref="CB31">V31*INDEX(prod_est,$H31+$I31-1,MATCH(CB$14,$BQ$14:$DQ$14,0))</f>
        <v>332.8968332369962</v>
      </c>
      <c r="CC31" s="4" cm="1">
        <f t="array" ref="CC31">W31*INDEX(prod_est,$H31+$I31-1,MATCH(CC$14,$BQ$14:$DQ$14,0))</f>
        <v>332.85454661684804</v>
      </c>
      <c r="CD31" s="4" cm="1">
        <f t="array" ref="CD31">X31*INDEX(prod_est,$H31+$I31-1,MATCH(CD$14,$BQ$14:$DQ$14,0))</f>
        <v>332.78937921705585</v>
      </c>
      <c r="CE31" s="4" cm="1">
        <f t="array" ref="CE31">Y31*INDEX(prod_est,$H31+$I31-1,MATCH(CE$14,$BQ$14:$DQ$14,0))</f>
        <v>332.70169630490761</v>
      </c>
      <c r="CF31" s="4" cm="1">
        <f t="array" ref="CF31">Z31*INDEX(prod_est,$H31+$I31-1,MATCH(CF$14,$BQ$14:$DQ$14,0))</f>
        <v>332.59308977341698</v>
      </c>
      <c r="CG31" s="4" cm="1">
        <f t="array" ref="CG31">AA31*INDEX(prod_est,$H31+$I31-1,MATCH(CG$14,$BQ$14:$DQ$14,0))</f>
        <v>332.46548791024946</v>
      </c>
      <c r="CH31" s="4" cm="1">
        <f t="array" ref="CH31">AB31*INDEX(prod_est,$H31+$I31-1,MATCH(CH$14,$BQ$14:$DQ$14,0))</f>
        <v>332.31709631776334</v>
      </c>
      <c r="CI31" s="4" cm="1">
        <f t="array" ref="CI31">AC31*INDEX(prod_est,$H31+$I31-1,MATCH(CI$14,$BQ$14:$DQ$14,0))</f>
        <v>332.14865994482534</v>
      </c>
      <c r="CJ31" s="4" cm="1">
        <f t="array" ref="CJ31">AD31*INDEX(prod_est,$H31+$I31-1,MATCH(CJ$14,$BQ$14:$DQ$14,0))</f>
        <v>331.96260711254496</v>
      </c>
      <c r="CK31" s="4" cm="1">
        <f t="array" ref="CK31">AE31*INDEX(prod_est,$H31+$I31-1,MATCH(CK$14,$BQ$14:$DQ$14,0))</f>
        <v>331.75953904231977</v>
      </c>
      <c r="CL31" s="4" cm="1">
        <f t="array" ref="CL31">AF31*INDEX(prod_est,$H31+$I31-1,MATCH(CL$14,$BQ$14:$DQ$14,0))</f>
        <v>331.5396803926937</v>
      </c>
      <c r="CM31" s="4" cm="1">
        <f t="array" ref="CM31">AG31*INDEX(prod_est,$H31+$I31-1,MATCH(CM$14,$BQ$14:$DQ$14,0))</f>
        <v>331.30342204254373</v>
      </c>
      <c r="CN31" s="4" cm="1">
        <f t="array" ref="CN31">AH31*INDEX(prod_est,$H31+$I31-1,MATCH(CN$14,$BQ$14:$DQ$14,0))</f>
        <v>331.05294351157272</v>
      </c>
      <c r="CO31" s="4" cm="1">
        <f t="array" ref="CO31">AI31*INDEX(prod_est,$H31+$I31-1,MATCH(CO$14,$BQ$14:$DQ$14,0))</f>
        <v>330.79235934287271</v>
      </c>
      <c r="CP31" s="4" cm="1">
        <f t="array" ref="CP31">AJ31*INDEX(prod_est,$H31+$I31-1,MATCH(CP$14,$BQ$14:$DQ$14,0))</f>
        <v>330.52382548632994</v>
      </c>
      <c r="CQ31" s="4" cm="1">
        <f t="array" ref="CQ31">AK31*INDEX(prod_est,$H31+$I31-1,MATCH(CQ$14,$BQ$14:$DQ$14,0))</f>
        <v>330.25051788817007</v>
      </c>
      <c r="CR31" s="4" cm="1">
        <f t="array" ref="CR31">AL31*INDEX(prod_est,$H31+$I31-1,MATCH(CR$14,$BQ$14:$DQ$14,0))</f>
        <v>329.97113525696022</v>
      </c>
      <c r="CS31" s="4" cm="1">
        <f t="array" ref="CS31">AM31*INDEX(prod_est,$H31+$I31-1,MATCH(CS$14,$BQ$14:$DQ$14,0))</f>
        <v>329.88672532142334</v>
      </c>
      <c r="CT31" s="4" cm="1">
        <f t="array" ref="CT31">AN31*INDEX(prod_est,$H31+$I31-1,MATCH(CT$14,$BQ$14:$DQ$14,0))</f>
        <v>329.796796568118</v>
      </c>
      <c r="CU31" s="4" cm="1">
        <f t="array" ref="CU31">AO31*INDEX(prod_est,$H31+$I31-1,MATCH(CU$14,$BQ$14:$DQ$14,0))</f>
        <v>329.70198619099074</v>
      </c>
      <c r="CV31" s="4" cm="1">
        <f t="array" ref="CV31">AP31*INDEX(prod_est,$H31+$I31-1,MATCH(CV$14,$BQ$14:$DQ$14,0))</f>
        <v>329.60122228202493</v>
      </c>
      <c r="CW31" s="4" cm="1">
        <f t="array" ref="CW31">AQ31*INDEX(prod_est,$H31+$I31-1,MATCH(CW$14,$BQ$14:$DQ$14,0))</f>
        <v>329.49320717826726</v>
      </c>
      <c r="CX31" s="4" cm="1">
        <f t="array" ref="CX31">AR31*INDEX(prod_est,$H31+$I31-1,MATCH(CX$14,$BQ$14:$DQ$14,0))</f>
        <v>329.49320717826726</v>
      </c>
      <c r="CY31" s="4" cm="1">
        <f t="array" ref="CY31">AS31*INDEX(prod_est,$H31+$I31-1,MATCH(CY$14,$BQ$14:$DQ$14,0))</f>
        <v>329.49320717826726</v>
      </c>
      <c r="CZ31" s="4" cm="1">
        <f t="array" ref="CZ31">AT31*INDEX(prod_est,$H31+$I31-1,MATCH(CZ$14,$BQ$14:$DQ$14,0))</f>
        <v>329.49320717826726</v>
      </c>
      <c r="DA31" s="4" cm="1">
        <f t="array" ref="DA31">AU31*INDEX(prod_est,$H31+$I31-1,MATCH(DA$14,$BQ$14:$DQ$14,0))</f>
        <v>329.49320717826726</v>
      </c>
      <c r="DB31" s="4" cm="1">
        <f t="array" ref="DB31">AV31*INDEX(prod_est,$H31+$I31-1,MATCH(DB$14,$BQ$14:$DQ$14,0))</f>
        <v>329.49320717826726</v>
      </c>
      <c r="DC31" s="4" cm="1">
        <f t="array" ref="DC31">AW31*INDEX(prod_est,$H31+$I31-1,MATCH(DC$14,$BQ$14:$DQ$14,0))</f>
        <v>329.49320717826726</v>
      </c>
      <c r="DD31" s="4" cm="1">
        <f t="array" ref="DD31">AX31*INDEX(prod_est,$H31+$I31-1,MATCH(DD$14,$BQ$14:$DQ$14,0))</f>
        <v>329.49320717826726</v>
      </c>
      <c r="DE31" s="4" cm="1">
        <f t="array" ref="DE31">AY31*INDEX(prod_est,$H31+$I31-1,MATCH(DE$14,$BQ$14:$DQ$14,0))</f>
        <v>329.49320717826726</v>
      </c>
      <c r="DF31" s="4" cm="1">
        <f t="array" ref="DF31">AZ31*INDEX(prod_est,$H31+$I31-1,MATCH(DF$14,$BQ$14:$DQ$14,0))</f>
        <v>329.49320717826726</v>
      </c>
      <c r="DG31" s="4" cm="1">
        <f t="array" ref="DG31">BA31*INDEX(prod_est,$H31+$I31-1,MATCH(DG$14,$BQ$14:$DQ$14,0))</f>
        <v>329.49320717826726</v>
      </c>
      <c r="DH31" s="4" cm="1">
        <f t="array" ref="DH31">BB31*INDEX(prod_est,$H31+$I31-1,MATCH(DH$14,$BQ$14:$DQ$14,0))</f>
        <v>329.49320717826726</v>
      </c>
      <c r="DI31" s="4" cm="1">
        <f t="array" ref="DI31">BC31*INDEX(prod_est,$H31+$I31-1,MATCH(DI$14,$BQ$14:$DQ$14,0))</f>
        <v>329.49320717826726</v>
      </c>
      <c r="DJ31" s="4" cm="1">
        <f t="array" ref="DJ31">BD31*INDEX(prod_est,$H31+$I31-1,MATCH(DJ$14,$BQ$14:$DQ$14,0))</f>
        <v>329.49320717826726</v>
      </c>
      <c r="DK31" s="4" cm="1">
        <f t="array" ref="DK31">BE31*INDEX(prod_est,$H31+$I31-1,MATCH(DK$14,$BQ$14:$DQ$14,0))</f>
        <v>329.49320717826726</v>
      </c>
      <c r="DL31" s="4" cm="1">
        <f t="array" ref="DL31">BF31*INDEX(prod_est,$H31+$I31-1,MATCH(DL$14,$BQ$14:$DQ$14,0))</f>
        <v>329.49320717826726</v>
      </c>
      <c r="DM31" s="4" cm="1">
        <f t="array" ref="DM31">BG31*INDEX(prod_est,$H31+$I31-1,MATCH(DM$14,$BQ$14:$DQ$14,0))</f>
        <v>329.49320717826726</v>
      </c>
      <c r="DN31" s="4" cm="1">
        <f t="array" ref="DN31">BH31*INDEX(prod_est,$H31+$I31-1,MATCH(DN$14,$BQ$14:$DQ$14,0))</f>
        <v>329.49320717826726</v>
      </c>
      <c r="DO31" s="4" cm="1">
        <f t="array" ref="DO31">BI31*INDEX(prod_est,$H31+$I31-1,MATCH(DO$14,$BQ$14:$DQ$14,0))</f>
        <v>329.49320717826726</v>
      </c>
      <c r="DP31" s="4" cm="1">
        <f t="array" ref="DP31">BJ31*INDEX(prod_est,$H31+$I31-1,MATCH(DP$14,$BQ$14:$DQ$14,0))</f>
        <v>329.49320717826726</v>
      </c>
      <c r="DQ31" s="4" cm="1">
        <f t="array" ref="DQ31">BK31*INDEX(prod_est,$H31+$I31-1,MATCH(DQ$14,$BQ$14:$DQ$14,0))</f>
        <v>329.49320717826726</v>
      </c>
    </row>
    <row r="32" spans="1:121" x14ac:dyDescent="0.25">
      <c r="A32" t="s">
        <v>39</v>
      </c>
      <c r="B32" t="s">
        <v>22</v>
      </c>
      <c r="C32" t="s">
        <v>22</v>
      </c>
      <c r="D32" t="s">
        <v>172</v>
      </c>
      <c r="E32" s="46" t="s">
        <v>37</v>
      </c>
      <c r="F32" s="4">
        <v>128.677488012</v>
      </c>
      <c r="G32" s="4">
        <v>136.31220154799999</v>
      </c>
      <c r="H32">
        <f>MATCH(A32,Production_est!$A$4:$A$339,0)</f>
        <v>33</v>
      </c>
      <c r="I32">
        <f>IFERROR(MATCH(E32,Production_est!$D$4:$D$339,0),"-")</f>
        <v>3</v>
      </c>
      <c r="J32" s="4" cm="1">
        <f t="array" ref="J32">IFERROR(INDEX(Production_est!$E$4:$E$339,I32+H32-1),"-")</f>
        <v>11703.163824506</v>
      </c>
      <c r="K32" s="33">
        <f t="shared" si="3"/>
        <v>1.1647465898287024E-2</v>
      </c>
      <c r="L32" s="33">
        <f t="shared" si="26"/>
        <v>1.1647465898287024E-2</v>
      </c>
      <c r="M32" s="33">
        <f t="shared" si="26"/>
        <v>1.1647465898287024E-2</v>
      </c>
      <c r="N32" s="33">
        <f t="shared" si="26"/>
        <v>1.1647465898287024E-2</v>
      </c>
      <c r="O32" s="33">
        <f t="shared" si="26"/>
        <v>1.1647465898287024E-2</v>
      </c>
      <c r="P32" s="33">
        <f t="shared" si="26"/>
        <v>1.1647465898287024E-2</v>
      </c>
      <c r="Q32" s="33">
        <f t="shared" si="26"/>
        <v>1.1647465898287024E-2</v>
      </c>
      <c r="R32" s="33">
        <f t="shared" si="26"/>
        <v>1.1647465898287024E-2</v>
      </c>
      <c r="S32" s="33">
        <f t="shared" si="26"/>
        <v>1.1647465898287024E-2</v>
      </c>
      <c r="T32" s="33">
        <f t="shared" si="26"/>
        <v>1.1647465898287024E-2</v>
      </c>
      <c r="U32" s="33">
        <f t="shared" si="26"/>
        <v>1.1647465898287024E-2</v>
      </c>
      <c r="V32" s="33">
        <f t="shared" si="26"/>
        <v>1.1647465898287024E-2</v>
      </c>
      <c r="W32" s="33">
        <f t="shared" si="26"/>
        <v>1.1647465898287024E-2</v>
      </c>
      <c r="X32" s="33">
        <f t="shared" si="26"/>
        <v>1.1647465898287024E-2</v>
      </c>
      <c r="Y32" s="33">
        <f t="shared" si="26"/>
        <v>1.1647465898287024E-2</v>
      </c>
      <c r="Z32" s="33">
        <f t="shared" si="26"/>
        <v>1.1647465898287024E-2</v>
      </c>
      <c r="AA32" s="33">
        <f t="shared" si="26"/>
        <v>1.1647465898287024E-2</v>
      </c>
      <c r="AB32" s="33">
        <f t="shared" si="26"/>
        <v>1.1647465898287024E-2</v>
      </c>
      <c r="AC32" s="33">
        <f t="shared" si="26"/>
        <v>1.1647465898287024E-2</v>
      </c>
      <c r="AD32" s="33">
        <f t="shared" si="26"/>
        <v>1.1647465898287024E-2</v>
      </c>
      <c r="AE32" s="33">
        <f t="shared" si="26"/>
        <v>1.1647465898287024E-2</v>
      </c>
      <c r="AF32" s="33">
        <f t="shared" si="26"/>
        <v>1.1647465898287024E-2</v>
      </c>
      <c r="AG32" s="33">
        <f t="shared" si="26"/>
        <v>1.1647465898287024E-2</v>
      </c>
      <c r="AH32" s="33">
        <f t="shared" si="26"/>
        <v>1.1647465898287024E-2</v>
      </c>
      <c r="AI32" s="33">
        <f t="shared" si="26"/>
        <v>1.1647465898287024E-2</v>
      </c>
      <c r="AJ32" s="33">
        <f t="shared" si="26"/>
        <v>1.1647465898287024E-2</v>
      </c>
      <c r="AK32" s="33">
        <f t="shared" si="26"/>
        <v>1.1647465898287024E-2</v>
      </c>
      <c r="AL32" s="33">
        <f t="shared" si="26"/>
        <v>1.1647465898287024E-2</v>
      </c>
      <c r="AM32" s="33">
        <f t="shared" si="26"/>
        <v>1.1647465898287024E-2</v>
      </c>
      <c r="AN32" s="33">
        <f t="shared" si="26"/>
        <v>1.1647465898287024E-2</v>
      </c>
      <c r="AO32" s="33">
        <f t="shared" si="26"/>
        <v>1.1647465898287024E-2</v>
      </c>
      <c r="AP32" s="33">
        <f t="shared" si="26"/>
        <v>1.1647465898287024E-2</v>
      </c>
      <c r="AQ32" s="33">
        <f t="shared" si="26"/>
        <v>1.1647465898287024E-2</v>
      </c>
      <c r="AR32" s="33">
        <f t="shared" ref="AR32:BK32" si="28">AQ32*(1-$G$4)</f>
        <v>1.1647465898287024E-2</v>
      </c>
      <c r="AS32" s="33">
        <f t="shared" si="28"/>
        <v>1.1647465898287024E-2</v>
      </c>
      <c r="AT32" s="33">
        <f t="shared" si="28"/>
        <v>1.1647465898287024E-2</v>
      </c>
      <c r="AU32" s="33">
        <f t="shared" si="28"/>
        <v>1.1647465898287024E-2</v>
      </c>
      <c r="AV32" s="33">
        <f t="shared" si="28"/>
        <v>1.1647465898287024E-2</v>
      </c>
      <c r="AW32" s="33">
        <f t="shared" si="28"/>
        <v>1.1647465898287024E-2</v>
      </c>
      <c r="AX32" s="33">
        <f t="shared" si="28"/>
        <v>1.1647465898287024E-2</v>
      </c>
      <c r="AY32" s="33">
        <f t="shared" si="28"/>
        <v>1.1647465898287024E-2</v>
      </c>
      <c r="AZ32" s="33">
        <f t="shared" si="28"/>
        <v>1.1647465898287024E-2</v>
      </c>
      <c r="BA32" s="33">
        <f t="shared" si="28"/>
        <v>1.1647465898287024E-2</v>
      </c>
      <c r="BB32" s="33">
        <f t="shared" si="28"/>
        <v>1.1647465898287024E-2</v>
      </c>
      <c r="BC32" s="33">
        <f t="shared" si="28"/>
        <v>1.1647465898287024E-2</v>
      </c>
      <c r="BD32" s="33">
        <f t="shared" si="28"/>
        <v>1.1647465898287024E-2</v>
      </c>
      <c r="BE32" s="33">
        <f t="shared" si="28"/>
        <v>1.1647465898287024E-2</v>
      </c>
      <c r="BF32" s="33">
        <f t="shared" si="28"/>
        <v>1.1647465898287024E-2</v>
      </c>
      <c r="BG32" s="33">
        <f t="shared" si="28"/>
        <v>1.1647465898287024E-2</v>
      </c>
      <c r="BH32" s="33">
        <f t="shared" si="28"/>
        <v>1.1647465898287024E-2</v>
      </c>
      <c r="BI32" s="33">
        <f t="shared" si="28"/>
        <v>1.1647465898287024E-2</v>
      </c>
      <c r="BJ32" s="33">
        <f t="shared" si="28"/>
        <v>1.1647465898287024E-2</v>
      </c>
      <c r="BK32" s="33">
        <f t="shared" si="28"/>
        <v>1.1647465898287024E-2</v>
      </c>
      <c r="BL32" t="str">
        <f t="shared" si="6"/>
        <v>03_CDA</v>
      </c>
      <c r="BM32" t="str">
        <f t="shared" si="7"/>
        <v>d_nonenergy_8_1_natural_gas</v>
      </c>
      <c r="BP32" s="4">
        <f t="shared" si="8"/>
        <v>128.677488012</v>
      </c>
      <c r="BQ32" s="4">
        <f t="shared" si="9"/>
        <v>136.31220154799999</v>
      </c>
      <c r="BR32" s="4" cm="1">
        <f t="array" ref="BR32">L32*INDEX(prod_est,$H32+$I32-1,MATCH(BR$14,$BQ$14:$DQ$14,0))</f>
        <v>136.16057601793204</v>
      </c>
      <c r="BS32" s="4" cm="1">
        <f t="array" ref="BS32">M32*INDEX(prod_est,$H32+$I32-1,MATCH(BS$14,$BQ$14:$DQ$14,0))</f>
        <v>122.97686601660807</v>
      </c>
      <c r="BT32" s="4" cm="1">
        <f t="array" ref="BT32">N32*INDEX(prod_est,$H32+$I32-1,MATCH(BT$14,$BQ$14:$DQ$14,0))</f>
        <v>124.82989315038964</v>
      </c>
      <c r="BU32" s="4" cm="1">
        <f t="array" ref="BU32">O32*INDEX(prod_est,$H32+$I32-1,MATCH(BU$14,$BQ$14:$DQ$14,0))</f>
        <v>126.69753911381372</v>
      </c>
      <c r="BV32" s="4" cm="1">
        <f t="array" ref="BV32">P32*INDEX(prod_est,$H32+$I32-1,MATCH(BV$14,$BQ$14:$DQ$14,0))</f>
        <v>128.58002341709008</v>
      </c>
      <c r="BW32" s="4" cm="1">
        <f t="array" ref="BW32">Q32*INDEX(prod_est,$H32+$I32-1,MATCH(BW$14,$BQ$14:$DQ$14,0))</f>
        <v>130.46392920147463</v>
      </c>
      <c r="BX32" s="4" cm="1">
        <f t="array" ref="BX32">R32*INDEX(prod_est,$H32+$I32-1,MATCH(BX$14,$BQ$14:$DQ$14,0))</f>
        <v>132.34198476938894</v>
      </c>
      <c r="BY32" s="4" cm="1">
        <f t="array" ref="BY32">S32*INDEX(prod_est,$H32+$I32-1,MATCH(BY$14,$BQ$14:$DQ$14,0))</f>
        <v>134.2143175144229</v>
      </c>
      <c r="BZ32" s="4" cm="1">
        <f t="array" ref="BZ32">T32*INDEX(prod_est,$H32+$I32-1,MATCH(BZ$14,$BQ$14:$DQ$14,0))</f>
        <v>136.08193660378635</v>
      </c>
      <c r="CA32" s="4" cm="1">
        <f t="array" ref="CA32">U32*INDEX(prod_est,$H32+$I32-1,MATCH(CA$14,$BQ$14:$DQ$14,0))</f>
        <v>136.07889163251048</v>
      </c>
      <c r="CB32" s="4" cm="1">
        <f t="array" ref="CB32">V32*INDEX(prod_est,$H32+$I32-1,MATCH(CB$14,$BQ$14:$DQ$14,0))</f>
        <v>136.06972751298241</v>
      </c>
      <c r="CC32" s="4" cm="1">
        <f t="array" ref="CC32">W32*INDEX(prod_est,$H32+$I32-1,MATCH(CC$14,$BQ$14:$DQ$14,0))</f>
        <v>136.05244309238563</v>
      </c>
      <c r="CD32" s="4" cm="1">
        <f t="array" ref="CD32">X32*INDEX(prod_est,$H32+$I32-1,MATCH(CD$14,$BQ$14:$DQ$14,0))</f>
        <v>136.02580628047536</v>
      </c>
      <c r="CE32" s="4" cm="1">
        <f t="array" ref="CE32">Y32*INDEX(prod_est,$H32+$I32-1,MATCH(CE$14,$BQ$14:$DQ$14,0))</f>
        <v>135.98996637822233</v>
      </c>
      <c r="CF32" s="4" cm="1">
        <f t="array" ref="CF32">Z32*INDEX(prod_est,$H32+$I32-1,MATCH(CF$14,$BQ$14:$DQ$14,0))</f>
        <v>135.9455740630346</v>
      </c>
      <c r="CG32" s="4" cm="1">
        <f t="array" ref="CG32">AA32*INDEX(prod_est,$H32+$I32-1,MATCH(CG$14,$BQ$14:$DQ$14,0))</f>
        <v>135.89341751176158</v>
      </c>
      <c r="CH32" s="4" cm="1">
        <f t="array" ref="CH32">AB32*INDEX(prod_est,$H32+$I32-1,MATCH(CH$14,$BQ$14:$DQ$14,0))</f>
        <v>135.83276327435576</v>
      </c>
      <c r="CI32" s="4" cm="1">
        <f t="array" ref="CI32">AC32*INDEX(prod_est,$H32+$I32-1,MATCH(CI$14,$BQ$14:$DQ$14,0))</f>
        <v>135.76391584451963</v>
      </c>
      <c r="CJ32" s="4" cm="1">
        <f t="array" ref="CJ32">AD32*INDEX(prod_est,$H32+$I32-1,MATCH(CJ$14,$BQ$14:$DQ$14,0))</f>
        <v>135.68786778498946</v>
      </c>
      <c r="CK32" s="4" cm="1">
        <f t="array" ref="CK32">AE32*INDEX(prod_est,$H32+$I32-1,MATCH(CK$14,$BQ$14:$DQ$14,0))</f>
        <v>135.60486484166481</v>
      </c>
      <c r="CL32" s="4" cm="1">
        <f t="array" ref="CL32">AF32*INDEX(prod_est,$H32+$I32-1,MATCH(CL$14,$BQ$14:$DQ$14,0))</f>
        <v>135.51499884247494</v>
      </c>
      <c r="CM32" s="4" cm="1">
        <f t="array" ref="CM32">AG32*INDEX(prod_est,$H32+$I32-1,MATCH(CM$14,$BQ$14:$DQ$14,0))</f>
        <v>135.41842955698493</v>
      </c>
      <c r="CN32" s="4" cm="1">
        <f t="array" ref="CN32">AH32*INDEX(prod_est,$H32+$I32-1,MATCH(CN$14,$BQ$14:$DQ$14,0))</f>
        <v>135.3160478517411</v>
      </c>
      <c r="CO32" s="4" cm="1">
        <f t="array" ref="CO32">AI32*INDEX(prod_est,$H32+$I32-1,MATCH(CO$14,$BQ$14:$DQ$14,0))</f>
        <v>135.20953552332867</v>
      </c>
      <c r="CP32" s="4" cm="1">
        <f t="array" ref="CP32">AJ32*INDEX(prod_est,$H32+$I32-1,MATCH(CP$14,$BQ$14:$DQ$14,0))</f>
        <v>135.09977380426247</v>
      </c>
      <c r="CQ32" s="4" cm="1">
        <f t="array" ref="CQ32">AK32*INDEX(prod_est,$H32+$I32-1,MATCH(CQ$14,$BQ$14:$DQ$14,0))</f>
        <v>134.98806084488334</v>
      </c>
      <c r="CR32" s="4" cm="1">
        <f t="array" ref="CR32">AL32*INDEX(prod_est,$H32+$I32-1,MATCH(CR$14,$BQ$14:$DQ$14,0))</f>
        <v>134.87386474956176</v>
      </c>
      <c r="CS32" s="4" cm="1">
        <f t="array" ref="CS32">AM32*INDEX(prod_est,$H32+$I32-1,MATCH(CS$14,$BQ$14:$DQ$14,0))</f>
        <v>134.83936265827958</v>
      </c>
      <c r="CT32" s="4" cm="1">
        <f t="array" ref="CT32">AN32*INDEX(prod_est,$H32+$I32-1,MATCH(CT$14,$BQ$14:$DQ$14,0))</f>
        <v>134.80260478095505</v>
      </c>
      <c r="CU32" s="4" cm="1">
        <f t="array" ref="CU32">AO32*INDEX(prod_est,$H32+$I32-1,MATCH(CU$14,$BQ$14:$DQ$14,0))</f>
        <v>134.76385156706695</v>
      </c>
      <c r="CV32" s="4" cm="1">
        <f t="array" ref="CV32">AP32*INDEX(prod_est,$H32+$I32-1,MATCH(CV$14,$BQ$14:$DQ$14,0))</f>
        <v>134.72266488018022</v>
      </c>
      <c r="CW32" s="4" cm="1">
        <f t="array" ref="CW32">AQ32*INDEX(prod_est,$H32+$I32-1,MATCH(CW$14,$BQ$14:$DQ$14,0))</f>
        <v>134.67851430778612</v>
      </c>
      <c r="CX32" s="4" cm="1">
        <f t="array" ref="CX32">AR32*INDEX(prod_est,$H32+$I32-1,MATCH(CX$14,$BQ$14:$DQ$14,0))</f>
        <v>134.67851430778612</v>
      </c>
      <c r="CY32" s="4" cm="1">
        <f t="array" ref="CY32">AS32*INDEX(prod_est,$H32+$I32-1,MATCH(CY$14,$BQ$14:$DQ$14,0))</f>
        <v>134.67851430778612</v>
      </c>
      <c r="CZ32" s="4" cm="1">
        <f t="array" ref="CZ32">AT32*INDEX(prod_est,$H32+$I32-1,MATCH(CZ$14,$BQ$14:$DQ$14,0))</f>
        <v>134.67851430778612</v>
      </c>
      <c r="DA32" s="4" cm="1">
        <f t="array" ref="DA32">AU32*INDEX(prod_est,$H32+$I32-1,MATCH(DA$14,$BQ$14:$DQ$14,0))</f>
        <v>134.67851430778612</v>
      </c>
      <c r="DB32" s="4" cm="1">
        <f t="array" ref="DB32">AV32*INDEX(prod_est,$H32+$I32-1,MATCH(DB$14,$BQ$14:$DQ$14,0))</f>
        <v>134.67851430778612</v>
      </c>
      <c r="DC32" s="4" cm="1">
        <f t="array" ref="DC32">AW32*INDEX(prod_est,$H32+$I32-1,MATCH(DC$14,$BQ$14:$DQ$14,0))</f>
        <v>134.67851430778612</v>
      </c>
      <c r="DD32" s="4" cm="1">
        <f t="array" ref="DD32">AX32*INDEX(prod_est,$H32+$I32-1,MATCH(DD$14,$BQ$14:$DQ$14,0))</f>
        <v>134.67851430778612</v>
      </c>
      <c r="DE32" s="4" cm="1">
        <f t="array" ref="DE32">AY32*INDEX(prod_est,$H32+$I32-1,MATCH(DE$14,$BQ$14:$DQ$14,0))</f>
        <v>134.67851430778612</v>
      </c>
      <c r="DF32" s="4" cm="1">
        <f t="array" ref="DF32">AZ32*INDEX(prod_est,$H32+$I32-1,MATCH(DF$14,$BQ$14:$DQ$14,0))</f>
        <v>134.67851430778612</v>
      </c>
      <c r="DG32" s="4" cm="1">
        <f t="array" ref="DG32">BA32*INDEX(prod_est,$H32+$I32-1,MATCH(DG$14,$BQ$14:$DQ$14,0))</f>
        <v>134.67851430778612</v>
      </c>
      <c r="DH32" s="4" cm="1">
        <f t="array" ref="DH32">BB32*INDEX(prod_est,$H32+$I32-1,MATCH(DH$14,$BQ$14:$DQ$14,0))</f>
        <v>134.67851430778612</v>
      </c>
      <c r="DI32" s="4" cm="1">
        <f t="array" ref="DI32">BC32*INDEX(prod_est,$H32+$I32-1,MATCH(DI$14,$BQ$14:$DQ$14,0))</f>
        <v>134.67851430778612</v>
      </c>
      <c r="DJ32" s="4" cm="1">
        <f t="array" ref="DJ32">BD32*INDEX(prod_est,$H32+$I32-1,MATCH(DJ$14,$BQ$14:$DQ$14,0))</f>
        <v>134.67851430778612</v>
      </c>
      <c r="DK32" s="4" cm="1">
        <f t="array" ref="DK32">BE32*INDEX(prod_est,$H32+$I32-1,MATCH(DK$14,$BQ$14:$DQ$14,0))</f>
        <v>134.67851430778612</v>
      </c>
      <c r="DL32" s="4" cm="1">
        <f t="array" ref="DL32">BF32*INDEX(prod_est,$H32+$I32-1,MATCH(DL$14,$BQ$14:$DQ$14,0))</f>
        <v>134.67851430778612</v>
      </c>
      <c r="DM32" s="4" cm="1">
        <f t="array" ref="DM32">BG32*INDEX(prod_est,$H32+$I32-1,MATCH(DM$14,$BQ$14:$DQ$14,0))</f>
        <v>134.67851430778612</v>
      </c>
      <c r="DN32" s="4" cm="1">
        <f t="array" ref="DN32">BH32*INDEX(prod_est,$H32+$I32-1,MATCH(DN$14,$BQ$14:$DQ$14,0))</f>
        <v>134.67851430778612</v>
      </c>
      <c r="DO32" s="4" cm="1">
        <f t="array" ref="DO32">BI32*INDEX(prod_est,$H32+$I32-1,MATCH(DO$14,$BQ$14:$DQ$14,0))</f>
        <v>134.67851430778612</v>
      </c>
      <c r="DP32" s="4" cm="1">
        <f t="array" ref="DP32">BJ32*INDEX(prod_est,$H32+$I32-1,MATCH(DP$14,$BQ$14:$DQ$14,0))</f>
        <v>134.67851430778612</v>
      </c>
      <c r="DQ32" s="4" cm="1">
        <f t="array" ref="DQ32">BK32*INDEX(prod_est,$H32+$I32-1,MATCH(DQ$14,$BQ$14:$DQ$14,0))</f>
        <v>134.67851430778612</v>
      </c>
    </row>
    <row r="33" spans="1:121" x14ac:dyDescent="0.25">
      <c r="A33" t="s">
        <v>39</v>
      </c>
      <c r="B33" t="s">
        <v>23</v>
      </c>
      <c r="C33" t="s">
        <v>62</v>
      </c>
      <c r="D33" t="s">
        <v>172</v>
      </c>
      <c r="E33" s="46" t="s">
        <v>37</v>
      </c>
      <c r="F33" s="4">
        <v>0</v>
      </c>
      <c r="G33" s="4">
        <v>0</v>
      </c>
      <c r="H33">
        <f>MATCH(A33,Production_est!$A$4:$A$339,0)</f>
        <v>33</v>
      </c>
      <c r="I33">
        <f>IFERROR(MATCH(E33,Production_est!$D$4:$D$339,0),"-")</f>
        <v>3</v>
      </c>
      <c r="J33" s="4" cm="1">
        <f t="array" ref="J33">IFERROR(INDEX(Production_est!$E$4:$E$339,I33+H33-1),"-")</f>
        <v>11703.163824506</v>
      </c>
      <c r="K33" s="33">
        <f t="shared" si="3"/>
        <v>0</v>
      </c>
      <c r="L33" s="33">
        <f t="shared" si="26"/>
        <v>0</v>
      </c>
      <c r="M33" s="33">
        <f t="shared" si="26"/>
        <v>0</v>
      </c>
      <c r="N33" s="33">
        <f t="shared" si="26"/>
        <v>0</v>
      </c>
      <c r="O33" s="33">
        <f t="shared" si="26"/>
        <v>0</v>
      </c>
      <c r="P33" s="33">
        <f t="shared" si="26"/>
        <v>0</v>
      </c>
      <c r="Q33" s="33">
        <f t="shared" si="26"/>
        <v>0</v>
      </c>
      <c r="R33" s="33">
        <f t="shared" si="26"/>
        <v>0</v>
      </c>
      <c r="S33" s="33">
        <f t="shared" si="26"/>
        <v>0</v>
      </c>
      <c r="T33" s="33">
        <f t="shared" si="26"/>
        <v>0</v>
      </c>
      <c r="U33" s="33">
        <f t="shared" si="26"/>
        <v>0</v>
      </c>
      <c r="V33" s="33">
        <f t="shared" si="26"/>
        <v>0</v>
      </c>
      <c r="W33" s="33">
        <f t="shared" si="26"/>
        <v>0</v>
      </c>
      <c r="X33" s="33">
        <f t="shared" si="26"/>
        <v>0</v>
      </c>
      <c r="Y33" s="33">
        <f t="shared" si="26"/>
        <v>0</v>
      </c>
      <c r="Z33" s="33">
        <f t="shared" si="26"/>
        <v>0</v>
      </c>
      <c r="AA33" s="33">
        <f t="shared" si="26"/>
        <v>0</v>
      </c>
      <c r="AB33" s="33">
        <f t="shared" si="26"/>
        <v>0</v>
      </c>
      <c r="AC33" s="33">
        <f t="shared" si="26"/>
        <v>0</v>
      </c>
      <c r="AD33" s="33">
        <f t="shared" si="26"/>
        <v>0</v>
      </c>
      <c r="AE33" s="33">
        <f t="shared" si="26"/>
        <v>0</v>
      </c>
      <c r="AF33" s="33">
        <f t="shared" si="26"/>
        <v>0</v>
      </c>
      <c r="AG33" s="33">
        <f t="shared" si="26"/>
        <v>0</v>
      </c>
      <c r="AH33" s="33">
        <f t="shared" si="26"/>
        <v>0</v>
      </c>
      <c r="AI33" s="33">
        <f t="shared" si="26"/>
        <v>0</v>
      </c>
      <c r="AJ33" s="33">
        <f t="shared" si="26"/>
        <v>0</v>
      </c>
      <c r="AK33" s="33">
        <f t="shared" si="26"/>
        <v>0</v>
      </c>
      <c r="AL33" s="33">
        <f t="shared" si="26"/>
        <v>0</v>
      </c>
      <c r="AM33" s="33">
        <f t="shared" si="26"/>
        <v>0</v>
      </c>
      <c r="AN33" s="33">
        <f t="shared" si="26"/>
        <v>0</v>
      </c>
      <c r="AO33" s="33">
        <f t="shared" si="26"/>
        <v>0</v>
      </c>
      <c r="AP33" s="33">
        <f t="shared" si="26"/>
        <v>0</v>
      </c>
      <c r="AQ33" s="33">
        <f t="shared" si="26"/>
        <v>0</v>
      </c>
      <c r="AR33" s="33">
        <f t="shared" ref="AR33:BK33" si="29">AQ33*(1-$G$4)</f>
        <v>0</v>
      </c>
      <c r="AS33" s="33">
        <f t="shared" si="29"/>
        <v>0</v>
      </c>
      <c r="AT33" s="33">
        <f t="shared" si="29"/>
        <v>0</v>
      </c>
      <c r="AU33" s="33">
        <f t="shared" si="29"/>
        <v>0</v>
      </c>
      <c r="AV33" s="33">
        <f t="shared" si="29"/>
        <v>0</v>
      </c>
      <c r="AW33" s="33">
        <f t="shared" si="29"/>
        <v>0</v>
      </c>
      <c r="AX33" s="33">
        <f t="shared" si="29"/>
        <v>0</v>
      </c>
      <c r="AY33" s="33">
        <f t="shared" si="29"/>
        <v>0</v>
      </c>
      <c r="AZ33" s="33">
        <f t="shared" si="29"/>
        <v>0</v>
      </c>
      <c r="BA33" s="33">
        <f t="shared" si="29"/>
        <v>0</v>
      </c>
      <c r="BB33" s="33">
        <f t="shared" si="29"/>
        <v>0</v>
      </c>
      <c r="BC33" s="33">
        <f t="shared" si="29"/>
        <v>0</v>
      </c>
      <c r="BD33" s="33">
        <f t="shared" si="29"/>
        <v>0</v>
      </c>
      <c r="BE33" s="33">
        <f t="shared" si="29"/>
        <v>0</v>
      </c>
      <c r="BF33" s="33">
        <f t="shared" si="29"/>
        <v>0</v>
      </c>
      <c r="BG33" s="33">
        <f t="shared" si="29"/>
        <v>0</v>
      </c>
      <c r="BH33" s="33">
        <f t="shared" si="29"/>
        <v>0</v>
      </c>
      <c r="BI33" s="33">
        <f t="shared" si="29"/>
        <v>0</v>
      </c>
      <c r="BJ33" s="33">
        <f t="shared" si="29"/>
        <v>0</v>
      </c>
      <c r="BK33" s="33">
        <f t="shared" si="29"/>
        <v>0</v>
      </c>
      <c r="BL33" t="str">
        <f t="shared" si="6"/>
        <v>03_CDA</v>
      </c>
      <c r="BM33" t="str">
        <f t="shared" si="7"/>
        <v>d_nonenergy_15_1_fwood_wwaste</v>
      </c>
      <c r="BP33" s="4">
        <f t="shared" si="8"/>
        <v>0</v>
      </c>
      <c r="BQ33" s="4">
        <f t="shared" si="9"/>
        <v>0</v>
      </c>
      <c r="BR33" s="4" cm="1">
        <f t="array" ref="BR33">L33*INDEX(prod_est,$H33+$I33-1,MATCH(BR$14,$BQ$14:$DQ$14,0))</f>
        <v>0</v>
      </c>
      <c r="BS33" s="4" cm="1">
        <f t="array" ref="BS33">M33*INDEX(prod_est,$H33+$I33-1,MATCH(BS$14,$BQ$14:$DQ$14,0))</f>
        <v>0</v>
      </c>
      <c r="BT33" s="4" cm="1">
        <f t="array" ref="BT33">N33*INDEX(prod_est,$H33+$I33-1,MATCH(BT$14,$BQ$14:$DQ$14,0))</f>
        <v>0</v>
      </c>
      <c r="BU33" s="4" cm="1">
        <f t="array" ref="BU33">O33*INDEX(prod_est,$H33+$I33-1,MATCH(BU$14,$BQ$14:$DQ$14,0))</f>
        <v>0</v>
      </c>
      <c r="BV33" s="4" cm="1">
        <f t="array" ref="BV33">P33*INDEX(prod_est,$H33+$I33-1,MATCH(BV$14,$BQ$14:$DQ$14,0))</f>
        <v>0</v>
      </c>
      <c r="BW33" s="4" cm="1">
        <f t="array" ref="BW33">Q33*INDEX(prod_est,$H33+$I33-1,MATCH(BW$14,$BQ$14:$DQ$14,0))</f>
        <v>0</v>
      </c>
      <c r="BX33" s="4" cm="1">
        <f t="array" ref="BX33">R33*INDEX(prod_est,$H33+$I33-1,MATCH(BX$14,$BQ$14:$DQ$14,0))</f>
        <v>0</v>
      </c>
      <c r="BY33" s="4" cm="1">
        <f t="array" ref="BY33">S33*INDEX(prod_est,$H33+$I33-1,MATCH(BY$14,$BQ$14:$DQ$14,0))</f>
        <v>0</v>
      </c>
      <c r="BZ33" s="4" cm="1">
        <f t="array" ref="BZ33">T33*INDEX(prod_est,$H33+$I33-1,MATCH(BZ$14,$BQ$14:$DQ$14,0))</f>
        <v>0</v>
      </c>
      <c r="CA33" s="4" cm="1">
        <f t="array" ref="CA33">U33*INDEX(prod_est,$H33+$I33-1,MATCH(CA$14,$BQ$14:$DQ$14,0))</f>
        <v>0</v>
      </c>
      <c r="CB33" s="4" cm="1">
        <f t="array" ref="CB33">V33*INDEX(prod_est,$H33+$I33-1,MATCH(CB$14,$BQ$14:$DQ$14,0))</f>
        <v>0</v>
      </c>
      <c r="CC33" s="4" cm="1">
        <f t="array" ref="CC33">W33*INDEX(prod_est,$H33+$I33-1,MATCH(CC$14,$BQ$14:$DQ$14,0))</f>
        <v>0</v>
      </c>
      <c r="CD33" s="4" cm="1">
        <f t="array" ref="CD33">X33*INDEX(prod_est,$H33+$I33-1,MATCH(CD$14,$BQ$14:$DQ$14,0))</f>
        <v>0</v>
      </c>
      <c r="CE33" s="4" cm="1">
        <f t="array" ref="CE33">Y33*INDEX(prod_est,$H33+$I33-1,MATCH(CE$14,$BQ$14:$DQ$14,0))</f>
        <v>0</v>
      </c>
      <c r="CF33" s="4" cm="1">
        <f t="array" ref="CF33">Z33*INDEX(prod_est,$H33+$I33-1,MATCH(CF$14,$BQ$14:$DQ$14,0))</f>
        <v>0</v>
      </c>
      <c r="CG33" s="4" cm="1">
        <f t="array" ref="CG33">AA33*INDEX(prod_est,$H33+$I33-1,MATCH(CG$14,$BQ$14:$DQ$14,0))</f>
        <v>0</v>
      </c>
      <c r="CH33" s="4" cm="1">
        <f t="array" ref="CH33">AB33*INDEX(prod_est,$H33+$I33-1,MATCH(CH$14,$BQ$14:$DQ$14,0))</f>
        <v>0</v>
      </c>
      <c r="CI33" s="4" cm="1">
        <f t="array" ref="CI33">AC33*INDEX(prod_est,$H33+$I33-1,MATCH(CI$14,$BQ$14:$DQ$14,0))</f>
        <v>0</v>
      </c>
      <c r="CJ33" s="4" cm="1">
        <f t="array" ref="CJ33">AD33*INDEX(prod_est,$H33+$I33-1,MATCH(CJ$14,$BQ$14:$DQ$14,0))</f>
        <v>0</v>
      </c>
      <c r="CK33" s="4" cm="1">
        <f t="array" ref="CK33">AE33*INDEX(prod_est,$H33+$I33-1,MATCH(CK$14,$BQ$14:$DQ$14,0))</f>
        <v>0</v>
      </c>
      <c r="CL33" s="4" cm="1">
        <f t="array" ref="CL33">AF33*INDEX(prod_est,$H33+$I33-1,MATCH(CL$14,$BQ$14:$DQ$14,0))</f>
        <v>0</v>
      </c>
      <c r="CM33" s="4" cm="1">
        <f t="array" ref="CM33">AG33*INDEX(prod_est,$H33+$I33-1,MATCH(CM$14,$BQ$14:$DQ$14,0))</f>
        <v>0</v>
      </c>
      <c r="CN33" s="4" cm="1">
        <f t="array" ref="CN33">AH33*INDEX(prod_est,$H33+$I33-1,MATCH(CN$14,$BQ$14:$DQ$14,0))</f>
        <v>0</v>
      </c>
      <c r="CO33" s="4" cm="1">
        <f t="array" ref="CO33">AI33*INDEX(prod_est,$H33+$I33-1,MATCH(CO$14,$BQ$14:$DQ$14,0))</f>
        <v>0</v>
      </c>
      <c r="CP33" s="4" cm="1">
        <f t="array" ref="CP33">AJ33*INDEX(prod_est,$H33+$I33-1,MATCH(CP$14,$BQ$14:$DQ$14,0))</f>
        <v>0</v>
      </c>
      <c r="CQ33" s="4" cm="1">
        <f t="array" ref="CQ33">AK33*INDEX(prod_est,$H33+$I33-1,MATCH(CQ$14,$BQ$14:$DQ$14,0))</f>
        <v>0</v>
      </c>
      <c r="CR33" s="4" cm="1">
        <f t="array" ref="CR33">AL33*INDEX(prod_est,$H33+$I33-1,MATCH(CR$14,$BQ$14:$DQ$14,0))</f>
        <v>0</v>
      </c>
      <c r="CS33" s="4" cm="1">
        <f t="array" ref="CS33">AM33*INDEX(prod_est,$H33+$I33-1,MATCH(CS$14,$BQ$14:$DQ$14,0))</f>
        <v>0</v>
      </c>
      <c r="CT33" s="4" cm="1">
        <f t="array" ref="CT33">AN33*INDEX(prod_est,$H33+$I33-1,MATCH(CT$14,$BQ$14:$DQ$14,0))</f>
        <v>0</v>
      </c>
      <c r="CU33" s="4" cm="1">
        <f t="array" ref="CU33">AO33*INDEX(prod_est,$H33+$I33-1,MATCH(CU$14,$BQ$14:$DQ$14,0))</f>
        <v>0</v>
      </c>
      <c r="CV33" s="4" cm="1">
        <f t="array" ref="CV33">AP33*INDEX(prod_est,$H33+$I33-1,MATCH(CV$14,$BQ$14:$DQ$14,0))</f>
        <v>0</v>
      </c>
      <c r="CW33" s="4" cm="1">
        <f t="array" ref="CW33">AQ33*INDEX(prod_est,$H33+$I33-1,MATCH(CW$14,$BQ$14:$DQ$14,0))</f>
        <v>0</v>
      </c>
      <c r="CX33" s="4" cm="1">
        <f t="array" ref="CX33">AR33*INDEX(prod_est,$H33+$I33-1,MATCH(CX$14,$BQ$14:$DQ$14,0))</f>
        <v>0</v>
      </c>
      <c r="CY33" s="4" cm="1">
        <f t="array" ref="CY33">AS33*INDEX(prod_est,$H33+$I33-1,MATCH(CY$14,$BQ$14:$DQ$14,0))</f>
        <v>0</v>
      </c>
      <c r="CZ33" s="4" cm="1">
        <f t="array" ref="CZ33">AT33*INDEX(prod_est,$H33+$I33-1,MATCH(CZ$14,$BQ$14:$DQ$14,0))</f>
        <v>0</v>
      </c>
      <c r="DA33" s="4" cm="1">
        <f t="array" ref="DA33">AU33*INDEX(prod_est,$H33+$I33-1,MATCH(DA$14,$BQ$14:$DQ$14,0))</f>
        <v>0</v>
      </c>
      <c r="DB33" s="4" cm="1">
        <f t="array" ref="DB33">AV33*INDEX(prod_est,$H33+$I33-1,MATCH(DB$14,$BQ$14:$DQ$14,0))</f>
        <v>0</v>
      </c>
      <c r="DC33" s="4" cm="1">
        <f t="array" ref="DC33">AW33*INDEX(prod_est,$H33+$I33-1,MATCH(DC$14,$BQ$14:$DQ$14,0))</f>
        <v>0</v>
      </c>
      <c r="DD33" s="4" cm="1">
        <f t="array" ref="DD33">AX33*INDEX(prod_est,$H33+$I33-1,MATCH(DD$14,$BQ$14:$DQ$14,0))</f>
        <v>0</v>
      </c>
      <c r="DE33" s="4" cm="1">
        <f t="array" ref="DE33">AY33*INDEX(prod_est,$H33+$I33-1,MATCH(DE$14,$BQ$14:$DQ$14,0))</f>
        <v>0</v>
      </c>
      <c r="DF33" s="4" cm="1">
        <f t="array" ref="DF33">AZ33*INDEX(prod_est,$H33+$I33-1,MATCH(DF$14,$BQ$14:$DQ$14,0))</f>
        <v>0</v>
      </c>
      <c r="DG33" s="4" cm="1">
        <f t="array" ref="DG33">BA33*INDEX(prod_est,$H33+$I33-1,MATCH(DG$14,$BQ$14:$DQ$14,0))</f>
        <v>0</v>
      </c>
      <c r="DH33" s="4" cm="1">
        <f t="array" ref="DH33">BB33*INDEX(prod_est,$H33+$I33-1,MATCH(DH$14,$BQ$14:$DQ$14,0))</f>
        <v>0</v>
      </c>
      <c r="DI33" s="4" cm="1">
        <f t="array" ref="DI33">BC33*INDEX(prod_est,$H33+$I33-1,MATCH(DI$14,$BQ$14:$DQ$14,0))</f>
        <v>0</v>
      </c>
      <c r="DJ33" s="4" cm="1">
        <f t="array" ref="DJ33">BD33*INDEX(prod_est,$H33+$I33-1,MATCH(DJ$14,$BQ$14:$DQ$14,0))</f>
        <v>0</v>
      </c>
      <c r="DK33" s="4" cm="1">
        <f t="array" ref="DK33">BE33*INDEX(prod_est,$H33+$I33-1,MATCH(DK$14,$BQ$14:$DQ$14,0))</f>
        <v>0</v>
      </c>
      <c r="DL33" s="4" cm="1">
        <f t="array" ref="DL33">BF33*INDEX(prod_est,$H33+$I33-1,MATCH(DL$14,$BQ$14:$DQ$14,0))</f>
        <v>0</v>
      </c>
      <c r="DM33" s="4" cm="1">
        <f t="array" ref="DM33">BG33*INDEX(prod_est,$H33+$I33-1,MATCH(DM$14,$BQ$14:$DQ$14,0))</f>
        <v>0</v>
      </c>
      <c r="DN33" s="4" cm="1">
        <f t="array" ref="DN33">BH33*INDEX(prod_est,$H33+$I33-1,MATCH(DN$14,$BQ$14:$DQ$14,0))</f>
        <v>0</v>
      </c>
      <c r="DO33" s="4" cm="1">
        <f t="array" ref="DO33">BI33*INDEX(prod_est,$H33+$I33-1,MATCH(DO$14,$BQ$14:$DQ$14,0))</f>
        <v>0</v>
      </c>
      <c r="DP33" s="4" cm="1">
        <f t="array" ref="DP33">BJ33*INDEX(prod_est,$H33+$I33-1,MATCH(DP$14,$BQ$14:$DQ$14,0))</f>
        <v>0</v>
      </c>
      <c r="DQ33" s="4" cm="1">
        <f t="array" ref="DQ33">BK33*INDEX(prod_est,$H33+$I33-1,MATCH(DQ$14,$BQ$14:$DQ$14,0))</f>
        <v>0</v>
      </c>
    </row>
    <row r="34" spans="1:121" x14ac:dyDescent="0.25">
      <c r="A34" t="s">
        <v>39</v>
      </c>
      <c r="B34" t="s">
        <v>24</v>
      </c>
      <c r="C34" t="s">
        <v>24</v>
      </c>
      <c r="D34" t="s">
        <v>172</v>
      </c>
      <c r="E34" s="46" t="s">
        <v>37</v>
      </c>
      <c r="F34" s="4">
        <v>0</v>
      </c>
      <c r="G34" s="4">
        <v>0</v>
      </c>
      <c r="H34">
        <f>MATCH(A34,Production_est!$A$4:$A$339,0)</f>
        <v>33</v>
      </c>
      <c r="I34">
        <f>IFERROR(MATCH(E34,Production_est!$D$4:$D$339,0),"-")</f>
        <v>3</v>
      </c>
      <c r="J34" s="4" cm="1">
        <f t="array" ref="J34">IFERROR(INDEX(Production_est!$E$4:$E$339,I34+H34-1),"-")</f>
        <v>11703.163824506</v>
      </c>
      <c r="K34" s="33">
        <f t="shared" si="3"/>
        <v>0</v>
      </c>
      <c r="L34" s="33">
        <f t="shared" si="26"/>
        <v>0</v>
      </c>
      <c r="M34" s="33">
        <f t="shared" si="26"/>
        <v>0</v>
      </c>
      <c r="N34" s="33">
        <f t="shared" si="26"/>
        <v>0</v>
      </c>
      <c r="O34" s="33">
        <f t="shared" si="26"/>
        <v>0</v>
      </c>
      <c r="P34" s="33">
        <f t="shared" si="26"/>
        <v>0</v>
      </c>
      <c r="Q34" s="33">
        <f t="shared" si="26"/>
        <v>0</v>
      </c>
      <c r="R34" s="33">
        <f t="shared" si="26"/>
        <v>0</v>
      </c>
      <c r="S34" s="33">
        <f t="shared" si="26"/>
        <v>0</v>
      </c>
      <c r="T34" s="33">
        <f t="shared" si="26"/>
        <v>0</v>
      </c>
      <c r="U34" s="33">
        <f t="shared" si="26"/>
        <v>0</v>
      </c>
      <c r="V34" s="33">
        <f t="shared" si="26"/>
        <v>0</v>
      </c>
      <c r="W34" s="33">
        <f t="shared" si="26"/>
        <v>0</v>
      </c>
      <c r="X34" s="33">
        <f t="shared" si="26"/>
        <v>0</v>
      </c>
      <c r="Y34" s="33">
        <f t="shared" si="26"/>
        <v>0</v>
      </c>
      <c r="Z34" s="33">
        <f t="shared" si="26"/>
        <v>0</v>
      </c>
      <c r="AA34" s="33">
        <f t="shared" si="26"/>
        <v>0</v>
      </c>
      <c r="AB34" s="33">
        <f t="shared" si="26"/>
        <v>0</v>
      </c>
      <c r="AC34" s="33">
        <f t="shared" si="26"/>
        <v>0</v>
      </c>
      <c r="AD34" s="33">
        <f t="shared" si="26"/>
        <v>0</v>
      </c>
      <c r="AE34" s="33">
        <f t="shared" si="26"/>
        <v>0</v>
      </c>
      <c r="AF34" s="33">
        <f t="shared" si="26"/>
        <v>0</v>
      </c>
      <c r="AG34" s="33">
        <f t="shared" si="26"/>
        <v>0</v>
      </c>
      <c r="AH34" s="33">
        <f t="shared" si="26"/>
        <v>0</v>
      </c>
      <c r="AI34" s="33">
        <f t="shared" si="26"/>
        <v>0</v>
      </c>
      <c r="AJ34" s="33">
        <f t="shared" si="26"/>
        <v>0</v>
      </c>
      <c r="AK34" s="33">
        <f t="shared" si="26"/>
        <v>0</v>
      </c>
      <c r="AL34" s="33">
        <f t="shared" si="26"/>
        <v>0</v>
      </c>
      <c r="AM34" s="33">
        <f t="shared" si="26"/>
        <v>0</v>
      </c>
      <c r="AN34" s="33">
        <f t="shared" si="26"/>
        <v>0</v>
      </c>
      <c r="AO34" s="33">
        <f t="shared" si="26"/>
        <v>0</v>
      </c>
      <c r="AP34" s="33">
        <f t="shared" si="26"/>
        <v>0</v>
      </c>
      <c r="AQ34" s="33">
        <f t="shared" si="26"/>
        <v>0</v>
      </c>
      <c r="AR34" s="33">
        <f t="shared" ref="AR34:BK34" si="30">AQ34*(1-$G$4)</f>
        <v>0</v>
      </c>
      <c r="AS34" s="33">
        <f t="shared" si="30"/>
        <v>0</v>
      </c>
      <c r="AT34" s="33">
        <f t="shared" si="30"/>
        <v>0</v>
      </c>
      <c r="AU34" s="33">
        <f t="shared" si="30"/>
        <v>0</v>
      </c>
      <c r="AV34" s="33">
        <f t="shared" si="30"/>
        <v>0</v>
      </c>
      <c r="AW34" s="33">
        <f t="shared" si="30"/>
        <v>0</v>
      </c>
      <c r="AX34" s="33">
        <f t="shared" si="30"/>
        <v>0</v>
      </c>
      <c r="AY34" s="33">
        <f t="shared" si="30"/>
        <v>0</v>
      </c>
      <c r="AZ34" s="33">
        <f t="shared" si="30"/>
        <v>0</v>
      </c>
      <c r="BA34" s="33">
        <f t="shared" si="30"/>
        <v>0</v>
      </c>
      <c r="BB34" s="33">
        <f t="shared" si="30"/>
        <v>0</v>
      </c>
      <c r="BC34" s="33">
        <f t="shared" si="30"/>
        <v>0</v>
      </c>
      <c r="BD34" s="33">
        <f t="shared" si="30"/>
        <v>0</v>
      </c>
      <c r="BE34" s="33">
        <f t="shared" si="30"/>
        <v>0</v>
      </c>
      <c r="BF34" s="33">
        <f t="shared" si="30"/>
        <v>0</v>
      </c>
      <c r="BG34" s="33">
        <f t="shared" si="30"/>
        <v>0</v>
      </c>
      <c r="BH34" s="33">
        <f t="shared" si="30"/>
        <v>0</v>
      </c>
      <c r="BI34" s="33">
        <f t="shared" si="30"/>
        <v>0</v>
      </c>
      <c r="BJ34" s="33">
        <f t="shared" si="30"/>
        <v>0</v>
      </c>
      <c r="BK34" s="33">
        <f t="shared" si="30"/>
        <v>0</v>
      </c>
      <c r="BL34" t="str">
        <f t="shared" si="6"/>
        <v>03_CDA</v>
      </c>
      <c r="BM34" t="str">
        <f t="shared" si="7"/>
        <v>d_nonenergy_15_2_bagasse</v>
      </c>
      <c r="BP34" s="4">
        <f t="shared" si="8"/>
        <v>0</v>
      </c>
      <c r="BQ34" s="4">
        <f t="shared" si="9"/>
        <v>0</v>
      </c>
      <c r="BR34" s="4" cm="1">
        <f t="array" ref="BR34">L34*INDEX(prod_est,$H34+$I34-1,MATCH(BR$14,$BQ$14:$DQ$14,0))</f>
        <v>0</v>
      </c>
      <c r="BS34" s="4" cm="1">
        <f t="array" ref="BS34">M34*INDEX(prod_est,$H34+$I34-1,MATCH(BS$14,$BQ$14:$DQ$14,0))</f>
        <v>0</v>
      </c>
      <c r="BT34" s="4" cm="1">
        <f t="array" ref="BT34">N34*INDEX(prod_est,$H34+$I34-1,MATCH(BT$14,$BQ$14:$DQ$14,0))</f>
        <v>0</v>
      </c>
      <c r="BU34" s="4" cm="1">
        <f t="array" ref="BU34">O34*INDEX(prod_est,$H34+$I34-1,MATCH(BU$14,$BQ$14:$DQ$14,0))</f>
        <v>0</v>
      </c>
      <c r="BV34" s="4" cm="1">
        <f t="array" ref="BV34">P34*INDEX(prod_est,$H34+$I34-1,MATCH(BV$14,$BQ$14:$DQ$14,0))</f>
        <v>0</v>
      </c>
      <c r="BW34" s="4" cm="1">
        <f t="array" ref="BW34">Q34*INDEX(prod_est,$H34+$I34-1,MATCH(BW$14,$BQ$14:$DQ$14,0))</f>
        <v>0</v>
      </c>
      <c r="BX34" s="4" cm="1">
        <f t="array" ref="BX34">R34*INDEX(prod_est,$H34+$I34-1,MATCH(BX$14,$BQ$14:$DQ$14,0))</f>
        <v>0</v>
      </c>
      <c r="BY34" s="4" cm="1">
        <f t="array" ref="BY34">S34*INDEX(prod_est,$H34+$I34-1,MATCH(BY$14,$BQ$14:$DQ$14,0))</f>
        <v>0</v>
      </c>
      <c r="BZ34" s="4" cm="1">
        <f t="array" ref="BZ34">T34*INDEX(prod_est,$H34+$I34-1,MATCH(BZ$14,$BQ$14:$DQ$14,0))</f>
        <v>0</v>
      </c>
      <c r="CA34" s="4" cm="1">
        <f t="array" ref="CA34">U34*INDEX(prod_est,$H34+$I34-1,MATCH(CA$14,$BQ$14:$DQ$14,0))</f>
        <v>0</v>
      </c>
      <c r="CB34" s="4" cm="1">
        <f t="array" ref="CB34">V34*INDEX(prod_est,$H34+$I34-1,MATCH(CB$14,$BQ$14:$DQ$14,0))</f>
        <v>0</v>
      </c>
      <c r="CC34" s="4" cm="1">
        <f t="array" ref="CC34">W34*INDEX(prod_est,$H34+$I34-1,MATCH(CC$14,$BQ$14:$DQ$14,0))</f>
        <v>0</v>
      </c>
      <c r="CD34" s="4" cm="1">
        <f t="array" ref="CD34">X34*INDEX(prod_est,$H34+$I34-1,MATCH(CD$14,$BQ$14:$DQ$14,0))</f>
        <v>0</v>
      </c>
      <c r="CE34" s="4" cm="1">
        <f t="array" ref="CE34">Y34*INDEX(prod_est,$H34+$I34-1,MATCH(CE$14,$BQ$14:$DQ$14,0))</f>
        <v>0</v>
      </c>
      <c r="CF34" s="4" cm="1">
        <f t="array" ref="CF34">Z34*INDEX(prod_est,$H34+$I34-1,MATCH(CF$14,$BQ$14:$DQ$14,0))</f>
        <v>0</v>
      </c>
      <c r="CG34" s="4" cm="1">
        <f t="array" ref="CG34">AA34*INDEX(prod_est,$H34+$I34-1,MATCH(CG$14,$BQ$14:$DQ$14,0))</f>
        <v>0</v>
      </c>
      <c r="CH34" s="4" cm="1">
        <f t="array" ref="CH34">AB34*INDEX(prod_est,$H34+$I34-1,MATCH(CH$14,$BQ$14:$DQ$14,0))</f>
        <v>0</v>
      </c>
      <c r="CI34" s="4" cm="1">
        <f t="array" ref="CI34">AC34*INDEX(prod_est,$H34+$I34-1,MATCH(CI$14,$BQ$14:$DQ$14,0))</f>
        <v>0</v>
      </c>
      <c r="CJ34" s="4" cm="1">
        <f t="array" ref="CJ34">AD34*INDEX(prod_est,$H34+$I34-1,MATCH(CJ$14,$BQ$14:$DQ$14,0))</f>
        <v>0</v>
      </c>
      <c r="CK34" s="4" cm="1">
        <f t="array" ref="CK34">AE34*INDEX(prod_est,$H34+$I34-1,MATCH(CK$14,$BQ$14:$DQ$14,0))</f>
        <v>0</v>
      </c>
      <c r="CL34" s="4" cm="1">
        <f t="array" ref="CL34">AF34*INDEX(prod_est,$H34+$I34-1,MATCH(CL$14,$BQ$14:$DQ$14,0))</f>
        <v>0</v>
      </c>
      <c r="CM34" s="4" cm="1">
        <f t="array" ref="CM34">AG34*INDEX(prod_est,$H34+$I34-1,MATCH(CM$14,$BQ$14:$DQ$14,0))</f>
        <v>0</v>
      </c>
      <c r="CN34" s="4" cm="1">
        <f t="array" ref="CN34">AH34*INDEX(prod_est,$H34+$I34-1,MATCH(CN$14,$BQ$14:$DQ$14,0))</f>
        <v>0</v>
      </c>
      <c r="CO34" s="4" cm="1">
        <f t="array" ref="CO34">AI34*INDEX(prod_est,$H34+$I34-1,MATCH(CO$14,$BQ$14:$DQ$14,0))</f>
        <v>0</v>
      </c>
      <c r="CP34" s="4" cm="1">
        <f t="array" ref="CP34">AJ34*INDEX(prod_est,$H34+$I34-1,MATCH(CP$14,$BQ$14:$DQ$14,0))</f>
        <v>0</v>
      </c>
      <c r="CQ34" s="4" cm="1">
        <f t="array" ref="CQ34">AK34*INDEX(prod_est,$H34+$I34-1,MATCH(CQ$14,$BQ$14:$DQ$14,0))</f>
        <v>0</v>
      </c>
      <c r="CR34" s="4" cm="1">
        <f t="array" ref="CR34">AL34*INDEX(prod_est,$H34+$I34-1,MATCH(CR$14,$BQ$14:$DQ$14,0))</f>
        <v>0</v>
      </c>
      <c r="CS34" s="4" cm="1">
        <f t="array" ref="CS34">AM34*INDEX(prod_est,$H34+$I34-1,MATCH(CS$14,$BQ$14:$DQ$14,0))</f>
        <v>0</v>
      </c>
      <c r="CT34" s="4" cm="1">
        <f t="array" ref="CT34">AN34*INDEX(prod_est,$H34+$I34-1,MATCH(CT$14,$BQ$14:$DQ$14,0))</f>
        <v>0</v>
      </c>
      <c r="CU34" s="4" cm="1">
        <f t="array" ref="CU34">AO34*INDEX(prod_est,$H34+$I34-1,MATCH(CU$14,$BQ$14:$DQ$14,0))</f>
        <v>0</v>
      </c>
      <c r="CV34" s="4" cm="1">
        <f t="array" ref="CV34">AP34*INDEX(prod_est,$H34+$I34-1,MATCH(CV$14,$BQ$14:$DQ$14,0))</f>
        <v>0</v>
      </c>
      <c r="CW34" s="4" cm="1">
        <f t="array" ref="CW34">AQ34*INDEX(prod_est,$H34+$I34-1,MATCH(CW$14,$BQ$14:$DQ$14,0))</f>
        <v>0</v>
      </c>
      <c r="CX34" s="4" cm="1">
        <f t="array" ref="CX34">AR34*INDEX(prod_est,$H34+$I34-1,MATCH(CX$14,$BQ$14:$DQ$14,0))</f>
        <v>0</v>
      </c>
      <c r="CY34" s="4" cm="1">
        <f t="array" ref="CY34">AS34*INDEX(prod_est,$H34+$I34-1,MATCH(CY$14,$BQ$14:$DQ$14,0))</f>
        <v>0</v>
      </c>
      <c r="CZ34" s="4" cm="1">
        <f t="array" ref="CZ34">AT34*INDEX(prod_est,$H34+$I34-1,MATCH(CZ$14,$BQ$14:$DQ$14,0))</f>
        <v>0</v>
      </c>
      <c r="DA34" s="4" cm="1">
        <f t="array" ref="DA34">AU34*INDEX(prod_est,$H34+$I34-1,MATCH(DA$14,$BQ$14:$DQ$14,0))</f>
        <v>0</v>
      </c>
      <c r="DB34" s="4" cm="1">
        <f t="array" ref="DB34">AV34*INDEX(prod_est,$H34+$I34-1,MATCH(DB$14,$BQ$14:$DQ$14,0))</f>
        <v>0</v>
      </c>
      <c r="DC34" s="4" cm="1">
        <f t="array" ref="DC34">AW34*INDEX(prod_est,$H34+$I34-1,MATCH(DC$14,$BQ$14:$DQ$14,0))</f>
        <v>0</v>
      </c>
      <c r="DD34" s="4" cm="1">
        <f t="array" ref="DD34">AX34*INDEX(prod_est,$H34+$I34-1,MATCH(DD$14,$BQ$14:$DQ$14,0))</f>
        <v>0</v>
      </c>
      <c r="DE34" s="4" cm="1">
        <f t="array" ref="DE34">AY34*INDEX(prod_est,$H34+$I34-1,MATCH(DE$14,$BQ$14:$DQ$14,0))</f>
        <v>0</v>
      </c>
      <c r="DF34" s="4" cm="1">
        <f t="array" ref="DF34">AZ34*INDEX(prod_est,$H34+$I34-1,MATCH(DF$14,$BQ$14:$DQ$14,0))</f>
        <v>0</v>
      </c>
      <c r="DG34" s="4" cm="1">
        <f t="array" ref="DG34">BA34*INDEX(prod_est,$H34+$I34-1,MATCH(DG$14,$BQ$14:$DQ$14,0))</f>
        <v>0</v>
      </c>
      <c r="DH34" s="4" cm="1">
        <f t="array" ref="DH34">BB34*INDEX(prod_est,$H34+$I34-1,MATCH(DH$14,$BQ$14:$DQ$14,0))</f>
        <v>0</v>
      </c>
      <c r="DI34" s="4" cm="1">
        <f t="array" ref="DI34">BC34*INDEX(prod_est,$H34+$I34-1,MATCH(DI$14,$BQ$14:$DQ$14,0))</f>
        <v>0</v>
      </c>
      <c r="DJ34" s="4" cm="1">
        <f t="array" ref="DJ34">BD34*INDEX(prod_est,$H34+$I34-1,MATCH(DJ$14,$BQ$14:$DQ$14,0))</f>
        <v>0</v>
      </c>
      <c r="DK34" s="4" cm="1">
        <f t="array" ref="DK34">BE34*INDEX(prod_est,$H34+$I34-1,MATCH(DK$14,$BQ$14:$DQ$14,0))</f>
        <v>0</v>
      </c>
      <c r="DL34" s="4" cm="1">
        <f t="array" ref="DL34">BF34*INDEX(prod_est,$H34+$I34-1,MATCH(DL$14,$BQ$14:$DQ$14,0))</f>
        <v>0</v>
      </c>
      <c r="DM34" s="4" cm="1">
        <f t="array" ref="DM34">BG34*INDEX(prod_est,$H34+$I34-1,MATCH(DM$14,$BQ$14:$DQ$14,0))</f>
        <v>0</v>
      </c>
      <c r="DN34" s="4" cm="1">
        <f t="array" ref="DN34">BH34*INDEX(prod_est,$H34+$I34-1,MATCH(DN$14,$BQ$14:$DQ$14,0))</f>
        <v>0</v>
      </c>
      <c r="DO34" s="4" cm="1">
        <f t="array" ref="DO34">BI34*INDEX(prod_est,$H34+$I34-1,MATCH(DO$14,$BQ$14:$DQ$14,0))</f>
        <v>0</v>
      </c>
      <c r="DP34" s="4" cm="1">
        <f t="array" ref="DP34">BJ34*INDEX(prod_est,$H34+$I34-1,MATCH(DP$14,$BQ$14:$DQ$14,0))</f>
        <v>0</v>
      </c>
      <c r="DQ34" s="4" cm="1">
        <f t="array" ref="DQ34">BK34*INDEX(prod_est,$H34+$I34-1,MATCH(DQ$14,$BQ$14:$DQ$14,0))</f>
        <v>0</v>
      </c>
    </row>
    <row r="35" spans="1:121" x14ac:dyDescent="0.25">
      <c r="A35" t="s">
        <v>39</v>
      </c>
      <c r="B35" t="s">
        <v>25</v>
      </c>
      <c r="C35" t="s">
        <v>25</v>
      </c>
      <c r="D35" t="s">
        <v>172</v>
      </c>
      <c r="E35" s="46" t="s">
        <v>37</v>
      </c>
      <c r="F35" s="4">
        <v>0</v>
      </c>
      <c r="G35" s="4">
        <v>0</v>
      </c>
      <c r="H35">
        <f>MATCH(A35,Production_est!$A$4:$A$339,0)</f>
        <v>33</v>
      </c>
      <c r="I35">
        <f>IFERROR(MATCH(E35,Production_est!$D$4:$D$339,0),"-")</f>
        <v>3</v>
      </c>
      <c r="J35" s="4" cm="1">
        <f t="array" ref="J35">IFERROR(INDEX(Production_est!$E$4:$E$339,I35+H35-1),"-")</f>
        <v>11703.163824506</v>
      </c>
      <c r="K35" s="33">
        <f t="shared" si="3"/>
        <v>0</v>
      </c>
      <c r="L35" s="33">
        <f t="shared" si="26"/>
        <v>0</v>
      </c>
      <c r="M35" s="33">
        <f t="shared" si="26"/>
        <v>0</v>
      </c>
      <c r="N35" s="33">
        <f t="shared" si="26"/>
        <v>0</v>
      </c>
      <c r="O35" s="33">
        <f t="shared" si="26"/>
        <v>0</v>
      </c>
      <c r="P35" s="33">
        <f t="shared" si="26"/>
        <v>0</v>
      </c>
      <c r="Q35" s="33">
        <f t="shared" si="26"/>
        <v>0</v>
      </c>
      <c r="R35" s="33">
        <f t="shared" si="26"/>
        <v>0</v>
      </c>
      <c r="S35" s="33">
        <f t="shared" si="26"/>
        <v>0</v>
      </c>
      <c r="T35" s="33">
        <f t="shared" si="26"/>
        <v>0</v>
      </c>
      <c r="U35" s="33">
        <f t="shared" si="26"/>
        <v>0</v>
      </c>
      <c r="V35" s="33">
        <f t="shared" si="26"/>
        <v>0</v>
      </c>
      <c r="W35" s="33">
        <f t="shared" si="26"/>
        <v>0</v>
      </c>
      <c r="X35" s="33">
        <f t="shared" si="26"/>
        <v>0</v>
      </c>
      <c r="Y35" s="33">
        <f t="shared" si="26"/>
        <v>0</v>
      </c>
      <c r="Z35" s="33">
        <f t="shared" si="26"/>
        <v>0</v>
      </c>
      <c r="AA35" s="33">
        <f t="shared" si="26"/>
        <v>0</v>
      </c>
      <c r="AB35" s="33">
        <f t="shared" si="26"/>
        <v>0</v>
      </c>
      <c r="AC35" s="33">
        <f t="shared" si="26"/>
        <v>0</v>
      </c>
      <c r="AD35" s="33">
        <f t="shared" si="26"/>
        <v>0</v>
      </c>
      <c r="AE35" s="33">
        <f t="shared" si="26"/>
        <v>0</v>
      </c>
      <c r="AF35" s="33">
        <f t="shared" si="26"/>
        <v>0</v>
      </c>
      <c r="AG35" s="33">
        <f t="shared" si="26"/>
        <v>0</v>
      </c>
      <c r="AH35" s="33">
        <f t="shared" si="26"/>
        <v>0</v>
      </c>
      <c r="AI35" s="33">
        <f t="shared" si="26"/>
        <v>0</v>
      </c>
      <c r="AJ35" s="33">
        <f t="shared" si="26"/>
        <v>0</v>
      </c>
      <c r="AK35" s="33">
        <f t="shared" si="26"/>
        <v>0</v>
      </c>
      <c r="AL35" s="33">
        <f t="shared" si="26"/>
        <v>0</v>
      </c>
      <c r="AM35" s="33">
        <f t="shared" si="26"/>
        <v>0</v>
      </c>
      <c r="AN35" s="33">
        <f t="shared" si="26"/>
        <v>0</v>
      </c>
      <c r="AO35" s="33">
        <f t="shared" si="26"/>
        <v>0</v>
      </c>
      <c r="AP35" s="33">
        <f t="shared" si="26"/>
        <v>0</v>
      </c>
      <c r="AQ35" s="33">
        <f t="shared" si="26"/>
        <v>0</v>
      </c>
      <c r="AR35" s="33">
        <f t="shared" ref="AR35:BK35" si="31">AQ35*(1-$G$4)</f>
        <v>0</v>
      </c>
      <c r="AS35" s="33">
        <f t="shared" si="31"/>
        <v>0</v>
      </c>
      <c r="AT35" s="33">
        <f t="shared" si="31"/>
        <v>0</v>
      </c>
      <c r="AU35" s="33">
        <f t="shared" si="31"/>
        <v>0</v>
      </c>
      <c r="AV35" s="33">
        <f t="shared" si="31"/>
        <v>0</v>
      </c>
      <c r="AW35" s="33">
        <f t="shared" si="31"/>
        <v>0</v>
      </c>
      <c r="AX35" s="33">
        <f t="shared" si="31"/>
        <v>0</v>
      </c>
      <c r="AY35" s="33">
        <f t="shared" si="31"/>
        <v>0</v>
      </c>
      <c r="AZ35" s="33">
        <f t="shared" si="31"/>
        <v>0</v>
      </c>
      <c r="BA35" s="33">
        <f t="shared" si="31"/>
        <v>0</v>
      </c>
      <c r="BB35" s="33">
        <f t="shared" si="31"/>
        <v>0</v>
      </c>
      <c r="BC35" s="33">
        <f t="shared" si="31"/>
        <v>0</v>
      </c>
      <c r="BD35" s="33">
        <f t="shared" si="31"/>
        <v>0</v>
      </c>
      <c r="BE35" s="33">
        <f t="shared" si="31"/>
        <v>0</v>
      </c>
      <c r="BF35" s="33">
        <f t="shared" si="31"/>
        <v>0</v>
      </c>
      <c r="BG35" s="33">
        <f t="shared" si="31"/>
        <v>0</v>
      </c>
      <c r="BH35" s="33">
        <f t="shared" si="31"/>
        <v>0</v>
      </c>
      <c r="BI35" s="33">
        <f t="shared" si="31"/>
        <v>0</v>
      </c>
      <c r="BJ35" s="33">
        <f t="shared" si="31"/>
        <v>0</v>
      </c>
      <c r="BK35" s="33">
        <f t="shared" si="31"/>
        <v>0</v>
      </c>
      <c r="BL35" t="str">
        <f t="shared" si="6"/>
        <v>03_CDA</v>
      </c>
      <c r="BM35" t="str">
        <f t="shared" si="7"/>
        <v>d_nonenergy_15_3_charcoal</v>
      </c>
      <c r="BP35" s="4">
        <f t="shared" si="8"/>
        <v>0</v>
      </c>
      <c r="BQ35" s="4">
        <f t="shared" si="9"/>
        <v>0</v>
      </c>
      <c r="BR35" s="4" cm="1">
        <f t="array" ref="BR35">L35*INDEX(prod_est,$H35+$I35-1,MATCH(BR$14,$BQ$14:$DQ$14,0))</f>
        <v>0</v>
      </c>
      <c r="BS35" s="4" cm="1">
        <f t="array" ref="BS35">M35*INDEX(prod_est,$H35+$I35-1,MATCH(BS$14,$BQ$14:$DQ$14,0))</f>
        <v>0</v>
      </c>
      <c r="BT35" s="4" cm="1">
        <f t="array" ref="BT35">N35*INDEX(prod_est,$H35+$I35-1,MATCH(BT$14,$BQ$14:$DQ$14,0))</f>
        <v>0</v>
      </c>
      <c r="BU35" s="4" cm="1">
        <f t="array" ref="BU35">O35*INDEX(prod_est,$H35+$I35-1,MATCH(BU$14,$BQ$14:$DQ$14,0))</f>
        <v>0</v>
      </c>
      <c r="BV35" s="4" cm="1">
        <f t="array" ref="BV35">P35*INDEX(prod_est,$H35+$I35-1,MATCH(BV$14,$BQ$14:$DQ$14,0))</f>
        <v>0</v>
      </c>
      <c r="BW35" s="4" cm="1">
        <f t="array" ref="BW35">Q35*INDEX(prod_est,$H35+$I35-1,MATCH(BW$14,$BQ$14:$DQ$14,0))</f>
        <v>0</v>
      </c>
      <c r="BX35" s="4" cm="1">
        <f t="array" ref="BX35">R35*INDEX(prod_est,$H35+$I35-1,MATCH(BX$14,$BQ$14:$DQ$14,0))</f>
        <v>0</v>
      </c>
      <c r="BY35" s="4" cm="1">
        <f t="array" ref="BY35">S35*INDEX(prod_est,$H35+$I35-1,MATCH(BY$14,$BQ$14:$DQ$14,0))</f>
        <v>0</v>
      </c>
      <c r="BZ35" s="4" cm="1">
        <f t="array" ref="BZ35">T35*INDEX(prod_est,$H35+$I35-1,MATCH(BZ$14,$BQ$14:$DQ$14,0))</f>
        <v>0</v>
      </c>
      <c r="CA35" s="4" cm="1">
        <f t="array" ref="CA35">U35*INDEX(prod_est,$H35+$I35-1,MATCH(CA$14,$BQ$14:$DQ$14,0))</f>
        <v>0</v>
      </c>
      <c r="CB35" s="4" cm="1">
        <f t="array" ref="CB35">V35*INDEX(prod_est,$H35+$I35-1,MATCH(CB$14,$BQ$14:$DQ$14,0))</f>
        <v>0</v>
      </c>
      <c r="CC35" s="4" cm="1">
        <f t="array" ref="CC35">W35*INDEX(prod_est,$H35+$I35-1,MATCH(CC$14,$BQ$14:$DQ$14,0))</f>
        <v>0</v>
      </c>
      <c r="CD35" s="4" cm="1">
        <f t="array" ref="CD35">X35*INDEX(prod_est,$H35+$I35-1,MATCH(CD$14,$BQ$14:$DQ$14,0))</f>
        <v>0</v>
      </c>
      <c r="CE35" s="4" cm="1">
        <f t="array" ref="CE35">Y35*INDEX(prod_est,$H35+$I35-1,MATCH(CE$14,$BQ$14:$DQ$14,0))</f>
        <v>0</v>
      </c>
      <c r="CF35" s="4" cm="1">
        <f t="array" ref="CF35">Z35*INDEX(prod_est,$H35+$I35-1,MATCH(CF$14,$BQ$14:$DQ$14,0))</f>
        <v>0</v>
      </c>
      <c r="CG35" s="4" cm="1">
        <f t="array" ref="CG35">AA35*INDEX(prod_est,$H35+$I35-1,MATCH(CG$14,$BQ$14:$DQ$14,0))</f>
        <v>0</v>
      </c>
      <c r="CH35" s="4" cm="1">
        <f t="array" ref="CH35">AB35*INDEX(prod_est,$H35+$I35-1,MATCH(CH$14,$BQ$14:$DQ$14,0))</f>
        <v>0</v>
      </c>
      <c r="CI35" s="4" cm="1">
        <f t="array" ref="CI35">AC35*INDEX(prod_est,$H35+$I35-1,MATCH(CI$14,$BQ$14:$DQ$14,0))</f>
        <v>0</v>
      </c>
      <c r="CJ35" s="4" cm="1">
        <f t="array" ref="CJ35">AD35*INDEX(prod_est,$H35+$I35-1,MATCH(CJ$14,$BQ$14:$DQ$14,0))</f>
        <v>0</v>
      </c>
      <c r="CK35" s="4" cm="1">
        <f t="array" ref="CK35">AE35*INDEX(prod_est,$H35+$I35-1,MATCH(CK$14,$BQ$14:$DQ$14,0))</f>
        <v>0</v>
      </c>
      <c r="CL35" s="4" cm="1">
        <f t="array" ref="CL35">AF35*INDEX(prod_est,$H35+$I35-1,MATCH(CL$14,$BQ$14:$DQ$14,0))</f>
        <v>0</v>
      </c>
      <c r="CM35" s="4" cm="1">
        <f t="array" ref="CM35">AG35*INDEX(prod_est,$H35+$I35-1,MATCH(CM$14,$BQ$14:$DQ$14,0))</f>
        <v>0</v>
      </c>
      <c r="CN35" s="4" cm="1">
        <f t="array" ref="CN35">AH35*INDEX(prod_est,$H35+$I35-1,MATCH(CN$14,$BQ$14:$DQ$14,0))</f>
        <v>0</v>
      </c>
      <c r="CO35" s="4" cm="1">
        <f t="array" ref="CO35">AI35*INDEX(prod_est,$H35+$I35-1,MATCH(CO$14,$BQ$14:$DQ$14,0))</f>
        <v>0</v>
      </c>
      <c r="CP35" s="4" cm="1">
        <f t="array" ref="CP35">AJ35*INDEX(prod_est,$H35+$I35-1,MATCH(CP$14,$BQ$14:$DQ$14,0))</f>
        <v>0</v>
      </c>
      <c r="CQ35" s="4" cm="1">
        <f t="array" ref="CQ35">AK35*INDEX(prod_est,$H35+$I35-1,MATCH(CQ$14,$BQ$14:$DQ$14,0))</f>
        <v>0</v>
      </c>
      <c r="CR35" s="4" cm="1">
        <f t="array" ref="CR35">AL35*INDEX(prod_est,$H35+$I35-1,MATCH(CR$14,$BQ$14:$DQ$14,0))</f>
        <v>0</v>
      </c>
      <c r="CS35" s="4" cm="1">
        <f t="array" ref="CS35">AM35*INDEX(prod_est,$H35+$I35-1,MATCH(CS$14,$BQ$14:$DQ$14,0))</f>
        <v>0</v>
      </c>
      <c r="CT35" s="4" cm="1">
        <f t="array" ref="CT35">AN35*INDEX(prod_est,$H35+$I35-1,MATCH(CT$14,$BQ$14:$DQ$14,0))</f>
        <v>0</v>
      </c>
      <c r="CU35" s="4" cm="1">
        <f t="array" ref="CU35">AO35*INDEX(prod_est,$H35+$I35-1,MATCH(CU$14,$BQ$14:$DQ$14,0))</f>
        <v>0</v>
      </c>
      <c r="CV35" s="4" cm="1">
        <f t="array" ref="CV35">AP35*INDEX(prod_est,$H35+$I35-1,MATCH(CV$14,$BQ$14:$DQ$14,0))</f>
        <v>0</v>
      </c>
      <c r="CW35" s="4" cm="1">
        <f t="array" ref="CW35">AQ35*INDEX(prod_est,$H35+$I35-1,MATCH(CW$14,$BQ$14:$DQ$14,0))</f>
        <v>0</v>
      </c>
      <c r="CX35" s="4" cm="1">
        <f t="array" ref="CX35">AR35*INDEX(prod_est,$H35+$I35-1,MATCH(CX$14,$BQ$14:$DQ$14,0))</f>
        <v>0</v>
      </c>
      <c r="CY35" s="4" cm="1">
        <f t="array" ref="CY35">AS35*INDEX(prod_est,$H35+$I35-1,MATCH(CY$14,$BQ$14:$DQ$14,0))</f>
        <v>0</v>
      </c>
      <c r="CZ35" s="4" cm="1">
        <f t="array" ref="CZ35">AT35*INDEX(prod_est,$H35+$I35-1,MATCH(CZ$14,$BQ$14:$DQ$14,0))</f>
        <v>0</v>
      </c>
      <c r="DA35" s="4" cm="1">
        <f t="array" ref="DA35">AU35*INDEX(prod_est,$H35+$I35-1,MATCH(DA$14,$BQ$14:$DQ$14,0))</f>
        <v>0</v>
      </c>
      <c r="DB35" s="4" cm="1">
        <f t="array" ref="DB35">AV35*INDEX(prod_est,$H35+$I35-1,MATCH(DB$14,$BQ$14:$DQ$14,0))</f>
        <v>0</v>
      </c>
      <c r="DC35" s="4" cm="1">
        <f t="array" ref="DC35">AW35*INDEX(prod_est,$H35+$I35-1,MATCH(DC$14,$BQ$14:$DQ$14,0))</f>
        <v>0</v>
      </c>
      <c r="DD35" s="4" cm="1">
        <f t="array" ref="DD35">AX35*INDEX(prod_est,$H35+$I35-1,MATCH(DD$14,$BQ$14:$DQ$14,0))</f>
        <v>0</v>
      </c>
      <c r="DE35" s="4" cm="1">
        <f t="array" ref="DE35">AY35*INDEX(prod_est,$H35+$I35-1,MATCH(DE$14,$BQ$14:$DQ$14,0))</f>
        <v>0</v>
      </c>
      <c r="DF35" s="4" cm="1">
        <f t="array" ref="DF35">AZ35*INDEX(prod_est,$H35+$I35-1,MATCH(DF$14,$BQ$14:$DQ$14,0))</f>
        <v>0</v>
      </c>
      <c r="DG35" s="4" cm="1">
        <f t="array" ref="DG35">BA35*INDEX(prod_est,$H35+$I35-1,MATCH(DG$14,$BQ$14:$DQ$14,0))</f>
        <v>0</v>
      </c>
      <c r="DH35" s="4" cm="1">
        <f t="array" ref="DH35">BB35*INDEX(prod_est,$H35+$I35-1,MATCH(DH$14,$BQ$14:$DQ$14,0))</f>
        <v>0</v>
      </c>
      <c r="DI35" s="4" cm="1">
        <f t="array" ref="DI35">BC35*INDEX(prod_est,$H35+$I35-1,MATCH(DI$14,$BQ$14:$DQ$14,0))</f>
        <v>0</v>
      </c>
      <c r="DJ35" s="4" cm="1">
        <f t="array" ref="DJ35">BD35*INDEX(prod_est,$H35+$I35-1,MATCH(DJ$14,$BQ$14:$DQ$14,0))</f>
        <v>0</v>
      </c>
      <c r="DK35" s="4" cm="1">
        <f t="array" ref="DK35">BE35*INDEX(prod_est,$H35+$I35-1,MATCH(DK$14,$BQ$14:$DQ$14,0))</f>
        <v>0</v>
      </c>
      <c r="DL35" s="4" cm="1">
        <f t="array" ref="DL35">BF35*INDEX(prod_est,$H35+$I35-1,MATCH(DL$14,$BQ$14:$DQ$14,0))</f>
        <v>0</v>
      </c>
      <c r="DM35" s="4" cm="1">
        <f t="array" ref="DM35">BG35*INDEX(prod_est,$H35+$I35-1,MATCH(DM$14,$BQ$14:$DQ$14,0))</f>
        <v>0</v>
      </c>
      <c r="DN35" s="4" cm="1">
        <f t="array" ref="DN35">BH35*INDEX(prod_est,$H35+$I35-1,MATCH(DN$14,$BQ$14:$DQ$14,0))</f>
        <v>0</v>
      </c>
      <c r="DO35" s="4" cm="1">
        <f t="array" ref="DO35">BI35*INDEX(prod_est,$H35+$I35-1,MATCH(DO$14,$BQ$14:$DQ$14,0))</f>
        <v>0</v>
      </c>
      <c r="DP35" s="4" cm="1">
        <f t="array" ref="DP35">BJ35*INDEX(prod_est,$H35+$I35-1,MATCH(DP$14,$BQ$14:$DQ$14,0))</f>
        <v>0</v>
      </c>
      <c r="DQ35" s="4" cm="1">
        <f t="array" ref="DQ35">BK35*INDEX(prod_est,$H35+$I35-1,MATCH(DQ$14,$BQ$14:$DQ$14,0))</f>
        <v>0</v>
      </c>
    </row>
    <row r="36" spans="1:121" x14ac:dyDescent="0.25">
      <c r="A36" t="s">
        <v>39</v>
      </c>
      <c r="B36" t="s">
        <v>26</v>
      </c>
      <c r="C36" t="s">
        <v>26</v>
      </c>
      <c r="D36" t="s">
        <v>172</v>
      </c>
      <c r="E36" s="46" t="s">
        <v>37</v>
      </c>
      <c r="F36" s="4">
        <v>0</v>
      </c>
      <c r="G36" s="4">
        <v>0</v>
      </c>
      <c r="H36">
        <f>MATCH(A36,Production_est!$A$4:$A$339,0)</f>
        <v>33</v>
      </c>
      <c r="I36">
        <f>IFERROR(MATCH(E36,Production_est!$D$4:$D$339,0),"-")</f>
        <v>3</v>
      </c>
      <c r="J36" s="4" cm="1">
        <f t="array" ref="J36">IFERROR(INDEX(Production_est!$E$4:$E$339,I36+H36-1),"-")</f>
        <v>11703.163824506</v>
      </c>
      <c r="K36" s="33">
        <f t="shared" si="3"/>
        <v>0</v>
      </c>
      <c r="L36" s="33">
        <f t="shared" ref="L36:AP43" si="32">K36*(1-$G$4)</f>
        <v>0</v>
      </c>
      <c r="M36" s="33">
        <f t="shared" si="32"/>
        <v>0</v>
      </c>
      <c r="N36" s="33">
        <f t="shared" si="32"/>
        <v>0</v>
      </c>
      <c r="O36" s="33">
        <f t="shared" si="32"/>
        <v>0</v>
      </c>
      <c r="P36" s="33">
        <f t="shared" si="32"/>
        <v>0</v>
      </c>
      <c r="Q36" s="33">
        <f t="shared" si="32"/>
        <v>0</v>
      </c>
      <c r="R36" s="33">
        <f t="shared" si="32"/>
        <v>0</v>
      </c>
      <c r="S36" s="33">
        <f t="shared" si="32"/>
        <v>0</v>
      </c>
      <c r="T36" s="33">
        <f t="shared" si="32"/>
        <v>0</v>
      </c>
      <c r="U36" s="33">
        <f t="shared" si="32"/>
        <v>0</v>
      </c>
      <c r="V36" s="33">
        <f t="shared" si="32"/>
        <v>0</v>
      </c>
      <c r="W36" s="33">
        <f t="shared" si="32"/>
        <v>0</v>
      </c>
      <c r="X36" s="33">
        <f t="shared" si="32"/>
        <v>0</v>
      </c>
      <c r="Y36" s="33">
        <f t="shared" si="32"/>
        <v>0</v>
      </c>
      <c r="Z36" s="33">
        <f t="shared" si="32"/>
        <v>0</v>
      </c>
      <c r="AA36" s="33">
        <f t="shared" si="32"/>
        <v>0</v>
      </c>
      <c r="AB36" s="33">
        <f t="shared" si="32"/>
        <v>0</v>
      </c>
      <c r="AC36" s="33">
        <f t="shared" si="32"/>
        <v>0</v>
      </c>
      <c r="AD36" s="33">
        <f t="shared" si="32"/>
        <v>0</v>
      </c>
      <c r="AE36" s="33">
        <f t="shared" si="32"/>
        <v>0</v>
      </c>
      <c r="AF36" s="33">
        <f t="shared" si="32"/>
        <v>0</v>
      </c>
      <c r="AG36" s="33">
        <f t="shared" si="32"/>
        <v>0</v>
      </c>
      <c r="AH36" s="33">
        <f t="shared" si="32"/>
        <v>0</v>
      </c>
      <c r="AI36" s="33">
        <f t="shared" si="32"/>
        <v>0</v>
      </c>
      <c r="AJ36" s="33">
        <f t="shared" si="32"/>
        <v>0</v>
      </c>
      <c r="AK36" s="33">
        <f t="shared" si="32"/>
        <v>0</v>
      </c>
      <c r="AL36" s="33">
        <f t="shared" si="32"/>
        <v>0</v>
      </c>
      <c r="AM36" s="33">
        <f t="shared" si="32"/>
        <v>0</v>
      </c>
      <c r="AN36" s="33">
        <f t="shared" si="32"/>
        <v>0</v>
      </c>
      <c r="AO36" s="33">
        <f t="shared" si="32"/>
        <v>0</v>
      </c>
      <c r="AP36" s="33">
        <f t="shared" si="32"/>
        <v>0</v>
      </c>
      <c r="AQ36" s="33">
        <f t="shared" ref="AQ36:BK36" si="33">AP36*(1-$G$4)</f>
        <v>0</v>
      </c>
      <c r="AR36" s="33">
        <f t="shared" si="33"/>
        <v>0</v>
      </c>
      <c r="AS36" s="33">
        <f t="shared" si="33"/>
        <v>0</v>
      </c>
      <c r="AT36" s="33">
        <f t="shared" si="33"/>
        <v>0</v>
      </c>
      <c r="AU36" s="33">
        <f t="shared" si="33"/>
        <v>0</v>
      </c>
      <c r="AV36" s="33">
        <f t="shared" si="33"/>
        <v>0</v>
      </c>
      <c r="AW36" s="33">
        <f t="shared" si="33"/>
        <v>0</v>
      </c>
      <c r="AX36" s="33">
        <f t="shared" si="33"/>
        <v>0</v>
      </c>
      <c r="AY36" s="33">
        <f t="shared" si="33"/>
        <v>0</v>
      </c>
      <c r="AZ36" s="33">
        <f t="shared" si="33"/>
        <v>0</v>
      </c>
      <c r="BA36" s="33">
        <f t="shared" si="33"/>
        <v>0</v>
      </c>
      <c r="BB36" s="33">
        <f t="shared" si="33"/>
        <v>0</v>
      </c>
      <c r="BC36" s="33">
        <f t="shared" si="33"/>
        <v>0</v>
      </c>
      <c r="BD36" s="33">
        <f t="shared" si="33"/>
        <v>0</v>
      </c>
      <c r="BE36" s="33">
        <f t="shared" si="33"/>
        <v>0</v>
      </c>
      <c r="BF36" s="33">
        <f t="shared" si="33"/>
        <v>0</v>
      </c>
      <c r="BG36" s="33">
        <f t="shared" si="33"/>
        <v>0</v>
      </c>
      <c r="BH36" s="33">
        <f t="shared" si="33"/>
        <v>0</v>
      </c>
      <c r="BI36" s="33">
        <f t="shared" si="33"/>
        <v>0</v>
      </c>
      <c r="BJ36" s="33">
        <f t="shared" si="33"/>
        <v>0</v>
      </c>
      <c r="BK36" s="33">
        <f t="shared" si="33"/>
        <v>0</v>
      </c>
      <c r="BL36" t="str">
        <f t="shared" si="6"/>
        <v>03_CDA</v>
      </c>
      <c r="BM36" t="str">
        <f t="shared" si="7"/>
        <v>d_nonenergy_15_4_black_liquor</v>
      </c>
      <c r="BP36" s="4">
        <f t="shared" si="8"/>
        <v>0</v>
      </c>
      <c r="BQ36" s="4">
        <f t="shared" si="9"/>
        <v>0</v>
      </c>
      <c r="BR36" s="4" cm="1">
        <f t="array" ref="BR36">L36*INDEX(prod_est,$H36+$I36-1,MATCH(BR$14,$BQ$14:$DQ$14,0))</f>
        <v>0</v>
      </c>
      <c r="BS36" s="4" cm="1">
        <f t="array" ref="BS36">M36*INDEX(prod_est,$H36+$I36-1,MATCH(BS$14,$BQ$14:$DQ$14,0))</f>
        <v>0</v>
      </c>
      <c r="BT36" s="4" cm="1">
        <f t="array" ref="BT36">N36*INDEX(prod_est,$H36+$I36-1,MATCH(BT$14,$BQ$14:$DQ$14,0))</f>
        <v>0</v>
      </c>
      <c r="BU36" s="4" cm="1">
        <f t="array" ref="BU36">O36*INDEX(prod_est,$H36+$I36-1,MATCH(BU$14,$BQ$14:$DQ$14,0))</f>
        <v>0</v>
      </c>
      <c r="BV36" s="4" cm="1">
        <f t="array" ref="BV36">P36*INDEX(prod_est,$H36+$I36-1,MATCH(BV$14,$BQ$14:$DQ$14,0))</f>
        <v>0</v>
      </c>
      <c r="BW36" s="4" cm="1">
        <f t="array" ref="BW36">Q36*INDEX(prod_est,$H36+$I36-1,MATCH(BW$14,$BQ$14:$DQ$14,0))</f>
        <v>0</v>
      </c>
      <c r="BX36" s="4" cm="1">
        <f t="array" ref="BX36">R36*INDEX(prod_est,$H36+$I36-1,MATCH(BX$14,$BQ$14:$DQ$14,0))</f>
        <v>0</v>
      </c>
      <c r="BY36" s="4" cm="1">
        <f t="array" ref="BY36">S36*INDEX(prod_est,$H36+$I36-1,MATCH(BY$14,$BQ$14:$DQ$14,0))</f>
        <v>0</v>
      </c>
      <c r="BZ36" s="4" cm="1">
        <f t="array" ref="BZ36">T36*INDEX(prod_est,$H36+$I36-1,MATCH(BZ$14,$BQ$14:$DQ$14,0))</f>
        <v>0</v>
      </c>
      <c r="CA36" s="4" cm="1">
        <f t="array" ref="CA36">U36*INDEX(prod_est,$H36+$I36-1,MATCH(CA$14,$BQ$14:$DQ$14,0))</f>
        <v>0</v>
      </c>
      <c r="CB36" s="4" cm="1">
        <f t="array" ref="CB36">V36*INDEX(prod_est,$H36+$I36-1,MATCH(CB$14,$BQ$14:$DQ$14,0))</f>
        <v>0</v>
      </c>
      <c r="CC36" s="4" cm="1">
        <f t="array" ref="CC36">W36*INDEX(prod_est,$H36+$I36-1,MATCH(CC$14,$BQ$14:$DQ$14,0))</f>
        <v>0</v>
      </c>
      <c r="CD36" s="4" cm="1">
        <f t="array" ref="CD36">X36*INDEX(prod_est,$H36+$I36-1,MATCH(CD$14,$BQ$14:$DQ$14,0))</f>
        <v>0</v>
      </c>
      <c r="CE36" s="4" cm="1">
        <f t="array" ref="CE36">Y36*INDEX(prod_est,$H36+$I36-1,MATCH(CE$14,$BQ$14:$DQ$14,0))</f>
        <v>0</v>
      </c>
      <c r="CF36" s="4" cm="1">
        <f t="array" ref="CF36">Z36*INDEX(prod_est,$H36+$I36-1,MATCH(CF$14,$BQ$14:$DQ$14,0))</f>
        <v>0</v>
      </c>
      <c r="CG36" s="4" cm="1">
        <f t="array" ref="CG36">AA36*INDEX(prod_est,$H36+$I36-1,MATCH(CG$14,$BQ$14:$DQ$14,0))</f>
        <v>0</v>
      </c>
      <c r="CH36" s="4" cm="1">
        <f t="array" ref="CH36">AB36*INDEX(prod_est,$H36+$I36-1,MATCH(CH$14,$BQ$14:$DQ$14,0))</f>
        <v>0</v>
      </c>
      <c r="CI36" s="4" cm="1">
        <f t="array" ref="CI36">AC36*INDEX(prod_est,$H36+$I36-1,MATCH(CI$14,$BQ$14:$DQ$14,0))</f>
        <v>0</v>
      </c>
      <c r="CJ36" s="4" cm="1">
        <f t="array" ref="CJ36">AD36*INDEX(prod_est,$H36+$I36-1,MATCH(CJ$14,$BQ$14:$DQ$14,0))</f>
        <v>0</v>
      </c>
      <c r="CK36" s="4" cm="1">
        <f t="array" ref="CK36">AE36*INDEX(prod_est,$H36+$I36-1,MATCH(CK$14,$BQ$14:$DQ$14,0))</f>
        <v>0</v>
      </c>
      <c r="CL36" s="4" cm="1">
        <f t="array" ref="CL36">AF36*INDEX(prod_est,$H36+$I36-1,MATCH(CL$14,$BQ$14:$DQ$14,0))</f>
        <v>0</v>
      </c>
      <c r="CM36" s="4" cm="1">
        <f t="array" ref="CM36">AG36*INDEX(prod_est,$H36+$I36-1,MATCH(CM$14,$BQ$14:$DQ$14,0))</f>
        <v>0</v>
      </c>
      <c r="CN36" s="4" cm="1">
        <f t="array" ref="CN36">AH36*INDEX(prod_est,$H36+$I36-1,MATCH(CN$14,$BQ$14:$DQ$14,0))</f>
        <v>0</v>
      </c>
      <c r="CO36" s="4" cm="1">
        <f t="array" ref="CO36">AI36*INDEX(prod_est,$H36+$I36-1,MATCH(CO$14,$BQ$14:$DQ$14,0))</f>
        <v>0</v>
      </c>
      <c r="CP36" s="4" cm="1">
        <f t="array" ref="CP36">AJ36*INDEX(prod_est,$H36+$I36-1,MATCH(CP$14,$BQ$14:$DQ$14,0))</f>
        <v>0</v>
      </c>
      <c r="CQ36" s="4" cm="1">
        <f t="array" ref="CQ36">AK36*INDEX(prod_est,$H36+$I36-1,MATCH(CQ$14,$BQ$14:$DQ$14,0))</f>
        <v>0</v>
      </c>
      <c r="CR36" s="4" cm="1">
        <f t="array" ref="CR36">AL36*INDEX(prod_est,$H36+$I36-1,MATCH(CR$14,$BQ$14:$DQ$14,0))</f>
        <v>0</v>
      </c>
      <c r="CS36" s="4" cm="1">
        <f t="array" ref="CS36">AM36*INDEX(prod_est,$H36+$I36-1,MATCH(CS$14,$BQ$14:$DQ$14,0))</f>
        <v>0</v>
      </c>
      <c r="CT36" s="4" cm="1">
        <f t="array" ref="CT36">AN36*INDEX(prod_est,$H36+$I36-1,MATCH(CT$14,$BQ$14:$DQ$14,0))</f>
        <v>0</v>
      </c>
      <c r="CU36" s="4" cm="1">
        <f t="array" ref="CU36">AO36*INDEX(prod_est,$H36+$I36-1,MATCH(CU$14,$BQ$14:$DQ$14,0))</f>
        <v>0</v>
      </c>
      <c r="CV36" s="4" cm="1">
        <f t="array" ref="CV36">AP36*INDEX(prod_est,$H36+$I36-1,MATCH(CV$14,$BQ$14:$DQ$14,0))</f>
        <v>0</v>
      </c>
      <c r="CW36" s="4" cm="1">
        <f t="array" ref="CW36">AQ36*INDEX(prod_est,$H36+$I36-1,MATCH(CW$14,$BQ$14:$DQ$14,0))</f>
        <v>0</v>
      </c>
      <c r="CX36" s="4" cm="1">
        <f t="array" ref="CX36">AR36*INDEX(prod_est,$H36+$I36-1,MATCH(CX$14,$BQ$14:$DQ$14,0))</f>
        <v>0</v>
      </c>
      <c r="CY36" s="4" cm="1">
        <f t="array" ref="CY36">AS36*INDEX(prod_est,$H36+$I36-1,MATCH(CY$14,$BQ$14:$DQ$14,0))</f>
        <v>0</v>
      </c>
      <c r="CZ36" s="4" cm="1">
        <f t="array" ref="CZ36">AT36*INDEX(prod_est,$H36+$I36-1,MATCH(CZ$14,$BQ$14:$DQ$14,0))</f>
        <v>0</v>
      </c>
      <c r="DA36" s="4" cm="1">
        <f t="array" ref="DA36">AU36*INDEX(prod_est,$H36+$I36-1,MATCH(DA$14,$BQ$14:$DQ$14,0))</f>
        <v>0</v>
      </c>
      <c r="DB36" s="4" cm="1">
        <f t="array" ref="DB36">AV36*INDEX(prod_est,$H36+$I36-1,MATCH(DB$14,$BQ$14:$DQ$14,0))</f>
        <v>0</v>
      </c>
      <c r="DC36" s="4" cm="1">
        <f t="array" ref="DC36">AW36*INDEX(prod_est,$H36+$I36-1,MATCH(DC$14,$BQ$14:$DQ$14,0))</f>
        <v>0</v>
      </c>
      <c r="DD36" s="4" cm="1">
        <f t="array" ref="DD36">AX36*INDEX(prod_est,$H36+$I36-1,MATCH(DD$14,$BQ$14:$DQ$14,0))</f>
        <v>0</v>
      </c>
      <c r="DE36" s="4" cm="1">
        <f t="array" ref="DE36">AY36*INDEX(prod_est,$H36+$I36-1,MATCH(DE$14,$BQ$14:$DQ$14,0))</f>
        <v>0</v>
      </c>
      <c r="DF36" s="4" cm="1">
        <f t="array" ref="DF36">AZ36*INDEX(prod_est,$H36+$I36-1,MATCH(DF$14,$BQ$14:$DQ$14,0))</f>
        <v>0</v>
      </c>
      <c r="DG36" s="4" cm="1">
        <f t="array" ref="DG36">BA36*INDEX(prod_est,$H36+$I36-1,MATCH(DG$14,$BQ$14:$DQ$14,0))</f>
        <v>0</v>
      </c>
      <c r="DH36" s="4" cm="1">
        <f t="array" ref="DH36">BB36*INDEX(prod_est,$H36+$I36-1,MATCH(DH$14,$BQ$14:$DQ$14,0))</f>
        <v>0</v>
      </c>
      <c r="DI36" s="4" cm="1">
        <f t="array" ref="DI36">BC36*INDEX(prod_est,$H36+$I36-1,MATCH(DI$14,$BQ$14:$DQ$14,0))</f>
        <v>0</v>
      </c>
      <c r="DJ36" s="4" cm="1">
        <f t="array" ref="DJ36">BD36*INDEX(prod_est,$H36+$I36-1,MATCH(DJ$14,$BQ$14:$DQ$14,0))</f>
        <v>0</v>
      </c>
      <c r="DK36" s="4" cm="1">
        <f t="array" ref="DK36">BE36*INDEX(prod_est,$H36+$I36-1,MATCH(DK$14,$BQ$14:$DQ$14,0))</f>
        <v>0</v>
      </c>
      <c r="DL36" s="4" cm="1">
        <f t="array" ref="DL36">BF36*INDEX(prod_est,$H36+$I36-1,MATCH(DL$14,$BQ$14:$DQ$14,0))</f>
        <v>0</v>
      </c>
      <c r="DM36" s="4" cm="1">
        <f t="array" ref="DM36">BG36*INDEX(prod_est,$H36+$I36-1,MATCH(DM$14,$BQ$14:$DQ$14,0))</f>
        <v>0</v>
      </c>
      <c r="DN36" s="4" cm="1">
        <f t="array" ref="DN36">BH36*INDEX(prod_est,$H36+$I36-1,MATCH(DN$14,$BQ$14:$DQ$14,0))</f>
        <v>0</v>
      </c>
      <c r="DO36" s="4" cm="1">
        <f t="array" ref="DO36">BI36*INDEX(prod_est,$H36+$I36-1,MATCH(DO$14,$BQ$14:$DQ$14,0))</f>
        <v>0</v>
      </c>
      <c r="DP36" s="4" cm="1">
        <f t="array" ref="DP36">BJ36*INDEX(prod_est,$H36+$I36-1,MATCH(DP$14,$BQ$14:$DQ$14,0))</f>
        <v>0</v>
      </c>
      <c r="DQ36" s="4" cm="1">
        <f t="array" ref="DQ36">BK36*INDEX(prod_est,$H36+$I36-1,MATCH(DQ$14,$BQ$14:$DQ$14,0))</f>
        <v>0</v>
      </c>
    </row>
    <row r="37" spans="1:121" x14ac:dyDescent="0.25">
      <c r="A37" t="s">
        <v>39</v>
      </c>
      <c r="B37" t="s">
        <v>27</v>
      </c>
      <c r="C37" t="s">
        <v>27</v>
      </c>
      <c r="D37" t="s">
        <v>172</v>
      </c>
      <c r="E37" s="46" t="s">
        <v>37</v>
      </c>
      <c r="F37" s="4">
        <v>0</v>
      </c>
      <c r="G37" s="4">
        <v>0</v>
      </c>
      <c r="H37">
        <f>MATCH(A37,Production_est!$A$4:$A$339,0)</f>
        <v>33</v>
      </c>
      <c r="I37">
        <f>IFERROR(MATCH(E37,Production_est!$D$4:$D$339,0),"-")</f>
        <v>3</v>
      </c>
      <c r="J37" s="4" cm="1">
        <f t="array" ref="J37">IFERROR(INDEX(Production_est!$E$4:$E$339,I37+H37-1),"-")</f>
        <v>11703.163824506</v>
      </c>
      <c r="K37" s="33">
        <f t="shared" si="3"/>
        <v>0</v>
      </c>
      <c r="L37" s="33">
        <f t="shared" si="32"/>
        <v>0</v>
      </c>
      <c r="M37" s="33">
        <f t="shared" si="32"/>
        <v>0</v>
      </c>
      <c r="N37" s="33">
        <f t="shared" si="32"/>
        <v>0</v>
      </c>
      <c r="O37" s="33">
        <f t="shared" si="32"/>
        <v>0</v>
      </c>
      <c r="P37" s="33">
        <f t="shared" si="32"/>
        <v>0</v>
      </c>
      <c r="Q37" s="33">
        <f t="shared" si="32"/>
        <v>0</v>
      </c>
      <c r="R37" s="33">
        <f t="shared" si="32"/>
        <v>0</v>
      </c>
      <c r="S37" s="33">
        <f t="shared" si="32"/>
        <v>0</v>
      </c>
      <c r="T37" s="33">
        <f t="shared" si="32"/>
        <v>0</v>
      </c>
      <c r="U37" s="33">
        <f t="shared" si="32"/>
        <v>0</v>
      </c>
      <c r="V37" s="33">
        <f t="shared" si="32"/>
        <v>0</v>
      </c>
      <c r="W37" s="33">
        <f t="shared" si="32"/>
        <v>0</v>
      </c>
      <c r="X37" s="33">
        <f t="shared" si="32"/>
        <v>0</v>
      </c>
      <c r="Y37" s="33">
        <f t="shared" si="32"/>
        <v>0</v>
      </c>
      <c r="Z37" s="33">
        <f t="shared" si="32"/>
        <v>0</v>
      </c>
      <c r="AA37" s="33">
        <f t="shared" si="32"/>
        <v>0</v>
      </c>
      <c r="AB37" s="33">
        <f t="shared" si="32"/>
        <v>0</v>
      </c>
      <c r="AC37" s="33">
        <f t="shared" si="32"/>
        <v>0</v>
      </c>
      <c r="AD37" s="33">
        <f t="shared" si="32"/>
        <v>0</v>
      </c>
      <c r="AE37" s="33">
        <f t="shared" si="32"/>
        <v>0</v>
      </c>
      <c r="AF37" s="33">
        <f t="shared" si="32"/>
        <v>0</v>
      </c>
      <c r="AG37" s="33">
        <f t="shared" si="32"/>
        <v>0</v>
      </c>
      <c r="AH37" s="33">
        <f t="shared" si="32"/>
        <v>0</v>
      </c>
      <c r="AI37" s="33">
        <f t="shared" si="32"/>
        <v>0</v>
      </c>
      <c r="AJ37" s="33">
        <f t="shared" si="32"/>
        <v>0</v>
      </c>
      <c r="AK37" s="33">
        <f t="shared" si="32"/>
        <v>0</v>
      </c>
      <c r="AL37" s="33">
        <f t="shared" si="32"/>
        <v>0</v>
      </c>
      <c r="AM37" s="33">
        <f t="shared" si="32"/>
        <v>0</v>
      </c>
      <c r="AN37" s="33">
        <f t="shared" si="32"/>
        <v>0</v>
      </c>
      <c r="AO37" s="33">
        <f t="shared" si="32"/>
        <v>0</v>
      </c>
      <c r="AP37" s="33">
        <f t="shared" si="32"/>
        <v>0</v>
      </c>
      <c r="AQ37" s="33">
        <f t="shared" ref="AQ37:BK37" si="34">AP37*(1-$G$4)</f>
        <v>0</v>
      </c>
      <c r="AR37" s="33">
        <f t="shared" si="34"/>
        <v>0</v>
      </c>
      <c r="AS37" s="33">
        <f t="shared" si="34"/>
        <v>0</v>
      </c>
      <c r="AT37" s="33">
        <f t="shared" si="34"/>
        <v>0</v>
      </c>
      <c r="AU37" s="33">
        <f t="shared" si="34"/>
        <v>0</v>
      </c>
      <c r="AV37" s="33">
        <f t="shared" si="34"/>
        <v>0</v>
      </c>
      <c r="AW37" s="33">
        <f t="shared" si="34"/>
        <v>0</v>
      </c>
      <c r="AX37" s="33">
        <f t="shared" si="34"/>
        <v>0</v>
      </c>
      <c r="AY37" s="33">
        <f t="shared" si="34"/>
        <v>0</v>
      </c>
      <c r="AZ37" s="33">
        <f t="shared" si="34"/>
        <v>0</v>
      </c>
      <c r="BA37" s="33">
        <f t="shared" si="34"/>
        <v>0</v>
      </c>
      <c r="BB37" s="33">
        <f t="shared" si="34"/>
        <v>0</v>
      </c>
      <c r="BC37" s="33">
        <f t="shared" si="34"/>
        <v>0</v>
      </c>
      <c r="BD37" s="33">
        <f t="shared" si="34"/>
        <v>0</v>
      </c>
      <c r="BE37" s="33">
        <f t="shared" si="34"/>
        <v>0</v>
      </c>
      <c r="BF37" s="33">
        <f t="shared" si="34"/>
        <v>0</v>
      </c>
      <c r="BG37" s="33">
        <f t="shared" si="34"/>
        <v>0</v>
      </c>
      <c r="BH37" s="33">
        <f t="shared" si="34"/>
        <v>0</v>
      </c>
      <c r="BI37" s="33">
        <f t="shared" si="34"/>
        <v>0</v>
      </c>
      <c r="BJ37" s="33">
        <f t="shared" si="34"/>
        <v>0</v>
      </c>
      <c r="BK37" s="33">
        <f t="shared" si="34"/>
        <v>0</v>
      </c>
      <c r="BL37" t="str">
        <f t="shared" si="6"/>
        <v>03_CDA</v>
      </c>
      <c r="BM37" t="str">
        <f t="shared" si="7"/>
        <v>d_nonenergy_15_5_other_biomass</v>
      </c>
      <c r="BP37" s="4">
        <f t="shared" si="8"/>
        <v>0</v>
      </c>
      <c r="BQ37" s="4">
        <f t="shared" si="9"/>
        <v>0</v>
      </c>
      <c r="BR37" s="4" cm="1">
        <f t="array" ref="BR37">L37*INDEX(prod_est,$H37+$I37-1,MATCH(BR$14,$BQ$14:$DQ$14,0))</f>
        <v>0</v>
      </c>
      <c r="BS37" s="4" cm="1">
        <f t="array" ref="BS37">M37*INDEX(prod_est,$H37+$I37-1,MATCH(BS$14,$BQ$14:$DQ$14,0))</f>
        <v>0</v>
      </c>
      <c r="BT37" s="4" cm="1">
        <f t="array" ref="BT37">N37*INDEX(prod_est,$H37+$I37-1,MATCH(BT$14,$BQ$14:$DQ$14,0))</f>
        <v>0</v>
      </c>
      <c r="BU37" s="4" cm="1">
        <f t="array" ref="BU37">O37*INDEX(prod_est,$H37+$I37-1,MATCH(BU$14,$BQ$14:$DQ$14,0))</f>
        <v>0</v>
      </c>
      <c r="BV37" s="4" cm="1">
        <f t="array" ref="BV37">P37*INDEX(prod_est,$H37+$I37-1,MATCH(BV$14,$BQ$14:$DQ$14,0))</f>
        <v>0</v>
      </c>
      <c r="BW37" s="4" cm="1">
        <f t="array" ref="BW37">Q37*INDEX(prod_est,$H37+$I37-1,MATCH(BW$14,$BQ$14:$DQ$14,0))</f>
        <v>0</v>
      </c>
      <c r="BX37" s="4" cm="1">
        <f t="array" ref="BX37">R37*INDEX(prod_est,$H37+$I37-1,MATCH(BX$14,$BQ$14:$DQ$14,0))</f>
        <v>0</v>
      </c>
      <c r="BY37" s="4" cm="1">
        <f t="array" ref="BY37">S37*INDEX(prod_est,$H37+$I37-1,MATCH(BY$14,$BQ$14:$DQ$14,0))</f>
        <v>0</v>
      </c>
      <c r="BZ37" s="4" cm="1">
        <f t="array" ref="BZ37">T37*INDEX(prod_est,$H37+$I37-1,MATCH(BZ$14,$BQ$14:$DQ$14,0))</f>
        <v>0</v>
      </c>
      <c r="CA37" s="4" cm="1">
        <f t="array" ref="CA37">U37*INDEX(prod_est,$H37+$I37-1,MATCH(CA$14,$BQ$14:$DQ$14,0))</f>
        <v>0</v>
      </c>
      <c r="CB37" s="4" cm="1">
        <f t="array" ref="CB37">V37*INDEX(prod_est,$H37+$I37-1,MATCH(CB$14,$BQ$14:$DQ$14,0))</f>
        <v>0</v>
      </c>
      <c r="CC37" s="4" cm="1">
        <f t="array" ref="CC37">W37*INDEX(prod_est,$H37+$I37-1,MATCH(CC$14,$BQ$14:$DQ$14,0))</f>
        <v>0</v>
      </c>
      <c r="CD37" s="4" cm="1">
        <f t="array" ref="CD37">X37*INDEX(prod_est,$H37+$I37-1,MATCH(CD$14,$BQ$14:$DQ$14,0))</f>
        <v>0</v>
      </c>
      <c r="CE37" s="4" cm="1">
        <f t="array" ref="CE37">Y37*INDEX(prod_est,$H37+$I37-1,MATCH(CE$14,$BQ$14:$DQ$14,0))</f>
        <v>0</v>
      </c>
      <c r="CF37" s="4" cm="1">
        <f t="array" ref="CF37">Z37*INDEX(prod_est,$H37+$I37-1,MATCH(CF$14,$BQ$14:$DQ$14,0))</f>
        <v>0</v>
      </c>
      <c r="CG37" s="4" cm="1">
        <f t="array" ref="CG37">AA37*INDEX(prod_est,$H37+$I37-1,MATCH(CG$14,$BQ$14:$DQ$14,0))</f>
        <v>0</v>
      </c>
      <c r="CH37" s="4" cm="1">
        <f t="array" ref="CH37">AB37*INDEX(prod_est,$H37+$I37-1,MATCH(CH$14,$BQ$14:$DQ$14,0))</f>
        <v>0</v>
      </c>
      <c r="CI37" s="4" cm="1">
        <f t="array" ref="CI37">AC37*INDEX(prod_est,$H37+$I37-1,MATCH(CI$14,$BQ$14:$DQ$14,0))</f>
        <v>0</v>
      </c>
      <c r="CJ37" s="4" cm="1">
        <f t="array" ref="CJ37">AD37*INDEX(prod_est,$H37+$I37-1,MATCH(CJ$14,$BQ$14:$DQ$14,0))</f>
        <v>0</v>
      </c>
      <c r="CK37" s="4" cm="1">
        <f t="array" ref="CK37">AE37*INDEX(prod_est,$H37+$I37-1,MATCH(CK$14,$BQ$14:$DQ$14,0))</f>
        <v>0</v>
      </c>
      <c r="CL37" s="4" cm="1">
        <f t="array" ref="CL37">AF37*INDEX(prod_est,$H37+$I37-1,MATCH(CL$14,$BQ$14:$DQ$14,0))</f>
        <v>0</v>
      </c>
      <c r="CM37" s="4" cm="1">
        <f t="array" ref="CM37">AG37*INDEX(prod_est,$H37+$I37-1,MATCH(CM$14,$BQ$14:$DQ$14,0))</f>
        <v>0</v>
      </c>
      <c r="CN37" s="4" cm="1">
        <f t="array" ref="CN37">AH37*INDEX(prod_est,$H37+$I37-1,MATCH(CN$14,$BQ$14:$DQ$14,0))</f>
        <v>0</v>
      </c>
      <c r="CO37" s="4" cm="1">
        <f t="array" ref="CO37">AI37*INDEX(prod_est,$H37+$I37-1,MATCH(CO$14,$BQ$14:$DQ$14,0))</f>
        <v>0</v>
      </c>
      <c r="CP37" s="4" cm="1">
        <f t="array" ref="CP37">AJ37*INDEX(prod_est,$H37+$I37-1,MATCH(CP$14,$BQ$14:$DQ$14,0))</f>
        <v>0</v>
      </c>
      <c r="CQ37" s="4" cm="1">
        <f t="array" ref="CQ37">AK37*INDEX(prod_est,$H37+$I37-1,MATCH(CQ$14,$BQ$14:$DQ$14,0))</f>
        <v>0</v>
      </c>
      <c r="CR37" s="4" cm="1">
        <f t="array" ref="CR37">AL37*INDEX(prod_est,$H37+$I37-1,MATCH(CR$14,$BQ$14:$DQ$14,0))</f>
        <v>0</v>
      </c>
      <c r="CS37" s="4" cm="1">
        <f t="array" ref="CS37">AM37*INDEX(prod_est,$H37+$I37-1,MATCH(CS$14,$BQ$14:$DQ$14,0))</f>
        <v>0</v>
      </c>
      <c r="CT37" s="4" cm="1">
        <f t="array" ref="CT37">AN37*INDEX(prod_est,$H37+$I37-1,MATCH(CT$14,$BQ$14:$DQ$14,0))</f>
        <v>0</v>
      </c>
      <c r="CU37" s="4" cm="1">
        <f t="array" ref="CU37">AO37*INDEX(prod_est,$H37+$I37-1,MATCH(CU$14,$BQ$14:$DQ$14,0))</f>
        <v>0</v>
      </c>
      <c r="CV37" s="4" cm="1">
        <f t="array" ref="CV37">AP37*INDEX(prod_est,$H37+$I37-1,MATCH(CV$14,$BQ$14:$DQ$14,0))</f>
        <v>0</v>
      </c>
      <c r="CW37" s="4" cm="1">
        <f t="array" ref="CW37">AQ37*INDEX(prod_est,$H37+$I37-1,MATCH(CW$14,$BQ$14:$DQ$14,0))</f>
        <v>0</v>
      </c>
      <c r="CX37" s="4" cm="1">
        <f t="array" ref="CX37">AR37*INDEX(prod_est,$H37+$I37-1,MATCH(CX$14,$BQ$14:$DQ$14,0))</f>
        <v>0</v>
      </c>
      <c r="CY37" s="4" cm="1">
        <f t="array" ref="CY37">AS37*INDEX(prod_est,$H37+$I37-1,MATCH(CY$14,$BQ$14:$DQ$14,0))</f>
        <v>0</v>
      </c>
      <c r="CZ37" s="4" cm="1">
        <f t="array" ref="CZ37">AT37*INDEX(prod_est,$H37+$I37-1,MATCH(CZ$14,$BQ$14:$DQ$14,0))</f>
        <v>0</v>
      </c>
      <c r="DA37" s="4" cm="1">
        <f t="array" ref="DA37">AU37*INDEX(prod_est,$H37+$I37-1,MATCH(DA$14,$BQ$14:$DQ$14,0))</f>
        <v>0</v>
      </c>
      <c r="DB37" s="4" cm="1">
        <f t="array" ref="DB37">AV37*INDEX(prod_est,$H37+$I37-1,MATCH(DB$14,$BQ$14:$DQ$14,0))</f>
        <v>0</v>
      </c>
      <c r="DC37" s="4" cm="1">
        <f t="array" ref="DC37">AW37*INDEX(prod_est,$H37+$I37-1,MATCH(DC$14,$BQ$14:$DQ$14,0))</f>
        <v>0</v>
      </c>
      <c r="DD37" s="4" cm="1">
        <f t="array" ref="DD37">AX37*INDEX(prod_est,$H37+$I37-1,MATCH(DD$14,$BQ$14:$DQ$14,0))</f>
        <v>0</v>
      </c>
      <c r="DE37" s="4" cm="1">
        <f t="array" ref="DE37">AY37*INDEX(prod_est,$H37+$I37-1,MATCH(DE$14,$BQ$14:$DQ$14,0))</f>
        <v>0</v>
      </c>
      <c r="DF37" s="4" cm="1">
        <f t="array" ref="DF37">AZ37*INDEX(prod_est,$H37+$I37-1,MATCH(DF$14,$BQ$14:$DQ$14,0))</f>
        <v>0</v>
      </c>
      <c r="DG37" s="4" cm="1">
        <f t="array" ref="DG37">BA37*INDEX(prod_est,$H37+$I37-1,MATCH(DG$14,$BQ$14:$DQ$14,0))</f>
        <v>0</v>
      </c>
      <c r="DH37" s="4" cm="1">
        <f t="array" ref="DH37">BB37*INDEX(prod_est,$H37+$I37-1,MATCH(DH$14,$BQ$14:$DQ$14,0))</f>
        <v>0</v>
      </c>
      <c r="DI37" s="4" cm="1">
        <f t="array" ref="DI37">BC37*INDEX(prod_est,$H37+$I37-1,MATCH(DI$14,$BQ$14:$DQ$14,0))</f>
        <v>0</v>
      </c>
      <c r="DJ37" s="4" cm="1">
        <f t="array" ref="DJ37">BD37*INDEX(prod_est,$H37+$I37-1,MATCH(DJ$14,$BQ$14:$DQ$14,0))</f>
        <v>0</v>
      </c>
      <c r="DK37" s="4" cm="1">
        <f t="array" ref="DK37">BE37*INDEX(prod_est,$H37+$I37-1,MATCH(DK$14,$BQ$14:$DQ$14,0))</f>
        <v>0</v>
      </c>
      <c r="DL37" s="4" cm="1">
        <f t="array" ref="DL37">BF37*INDEX(prod_est,$H37+$I37-1,MATCH(DL$14,$BQ$14:$DQ$14,0))</f>
        <v>0</v>
      </c>
      <c r="DM37" s="4" cm="1">
        <f t="array" ref="DM37">BG37*INDEX(prod_est,$H37+$I37-1,MATCH(DM$14,$BQ$14:$DQ$14,0))</f>
        <v>0</v>
      </c>
      <c r="DN37" s="4" cm="1">
        <f t="array" ref="DN37">BH37*INDEX(prod_est,$H37+$I37-1,MATCH(DN$14,$BQ$14:$DQ$14,0))</f>
        <v>0</v>
      </c>
      <c r="DO37" s="4" cm="1">
        <f t="array" ref="DO37">BI37*INDEX(prod_est,$H37+$I37-1,MATCH(DO$14,$BQ$14:$DQ$14,0))</f>
        <v>0</v>
      </c>
      <c r="DP37" s="4" cm="1">
        <f t="array" ref="DP37">BJ37*INDEX(prod_est,$H37+$I37-1,MATCH(DP$14,$BQ$14:$DQ$14,0))</f>
        <v>0</v>
      </c>
      <c r="DQ37" s="4" cm="1">
        <f t="array" ref="DQ37">BK37*INDEX(prod_est,$H37+$I37-1,MATCH(DQ$14,$BQ$14:$DQ$14,0))</f>
        <v>0</v>
      </c>
    </row>
    <row r="38" spans="1:121" x14ac:dyDescent="0.25">
      <c r="A38" t="s">
        <v>39</v>
      </c>
      <c r="B38" t="s">
        <v>28</v>
      </c>
      <c r="C38" t="s">
        <v>28</v>
      </c>
      <c r="D38" t="s">
        <v>172</v>
      </c>
      <c r="E38" s="46" t="s">
        <v>37</v>
      </c>
      <c r="F38" s="4">
        <v>0</v>
      </c>
      <c r="G38" s="4">
        <v>0</v>
      </c>
      <c r="H38">
        <f>MATCH(A38,Production_est!$A$4:$A$339,0)</f>
        <v>33</v>
      </c>
      <c r="I38">
        <f>IFERROR(MATCH(E38,Production_est!$D$4:$D$339,0),"-")</f>
        <v>3</v>
      </c>
      <c r="J38" s="4" cm="1">
        <f t="array" ref="J38">IFERROR(INDEX(Production_est!$E$4:$E$339,I38+H38-1),"-")</f>
        <v>11703.163824506</v>
      </c>
      <c r="K38" s="33">
        <f t="shared" si="3"/>
        <v>0</v>
      </c>
      <c r="L38" s="33">
        <f t="shared" si="32"/>
        <v>0</v>
      </c>
      <c r="M38" s="33">
        <f t="shared" si="32"/>
        <v>0</v>
      </c>
      <c r="N38" s="33">
        <f t="shared" si="32"/>
        <v>0</v>
      </c>
      <c r="O38" s="33">
        <f t="shared" si="32"/>
        <v>0</v>
      </c>
      <c r="P38" s="33">
        <f t="shared" si="32"/>
        <v>0</v>
      </c>
      <c r="Q38" s="33">
        <f t="shared" si="32"/>
        <v>0</v>
      </c>
      <c r="R38" s="33">
        <f t="shared" si="32"/>
        <v>0</v>
      </c>
      <c r="S38" s="33">
        <f t="shared" si="32"/>
        <v>0</v>
      </c>
      <c r="T38" s="33">
        <f t="shared" si="32"/>
        <v>0</v>
      </c>
      <c r="U38" s="33">
        <f t="shared" si="32"/>
        <v>0</v>
      </c>
      <c r="V38" s="33">
        <f t="shared" si="32"/>
        <v>0</v>
      </c>
      <c r="W38" s="33">
        <f t="shared" si="32"/>
        <v>0</v>
      </c>
      <c r="X38" s="33">
        <f t="shared" si="32"/>
        <v>0</v>
      </c>
      <c r="Y38" s="33">
        <f t="shared" si="32"/>
        <v>0</v>
      </c>
      <c r="Z38" s="33">
        <f t="shared" si="32"/>
        <v>0</v>
      </c>
      <c r="AA38" s="33">
        <f t="shared" si="32"/>
        <v>0</v>
      </c>
      <c r="AB38" s="33">
        <f t="shared" si="32"/>
        <v>0</v>
      </c>
      <c r="AC38" s="33">
        <f t="shared" si="32"/>
        <v>0</v>
      </c>
      <c r="AD38" s="33">
        <f t="shared" si="32"/>
        <v>0</v>
      </c>
      <c r="AE38" s="33">
        <f t="shared" si="32"/>
        <v>0</v>
      </c>
      <c r="AF38" s="33">
        <f t="shared" si="32"/>
        <v>0</v>
      </c>
      <c r="AG38" s="33">
        <f t="shared" si="32"/>
        <v>0</v>
      </c>
      <c r="AH38" s="33">
        <f t="shared" si="32"/>
        <v>0</v>
      </c>
      <c r="AI38" s="33">
        <f t="shared" si="32"/>
        <v>0</v>
      </c>
      <c r="AJ38" s="33">
        <f t="shared" si="32"/>
        <v>0</v>
      </c>
      <c r="AK38" s="33">
        <f t="shared" si="32"/>
        <v>0</v>
      </c>
      <c r="AL38" s="33">
        <f t="shared" si="32"/>
        <v>0</v>
      </c>
      <c r="AM38" s="33">
        <f t="shared" si="32"/>
        <v>0</v>
      </c>
      <c r="AN38" s="33">
        <f t="shared" si="32"/>
        <v>0</v>
      </c>
      <c r="AO38" s="33">
        <f t="shared" si="32"/>
        <v>0</v>
      </c>
      <c r="AP38" s="33">
        <f t="shared" si="32"/>
        <v>0</v>
      </c>
      <c r="AQ38" s="33">
        <f t="shared" ref="AQ38:BK38" si="35">AP38*(1-$G$4)</f>
        <v>0</v>
      </c>
      <c r="AR38" s="33">
        <f t="shared" si="35"/>
        <v>0</v>
      </c>
      <c r="AS38" s="33">
        <f t="shared" si="35"/>
        <v>0</v>
      </c>
      <c r="AT38" s="33">
        <f t="shared" si="35"/>
        <v>0</v>
      </c>
      <c r="AU38" s="33">
        <f t="shared" si="35"/>
        <v>0</v>
      </c>
      <c r="AV38" s="33">
        <f t="shared" si="35"/>
        <v>0</v>
      </c>
      <c r="AW38" s="33">
        <f t="shared" si="35"/>
        <v>0</v>
      </c>
      <c r="AX38" s="33">
        <f t="shared" si="35"/>
        <v>0</v>
      </c>
      <c r="AY38" s="33">
        <f t="shared" si="35"/>
        <v>0</v>
      </c>
      <c r="AZ38" s="33">
        <f t="shared" si="35"/>
        <v>0</v>
      </c>
      <c r="BA38" s="33">
        <f t="shared" si="35"/>
        <v>0</v>
      </c>
      <c r="BB38" s="33">
        <f t="shared" si="35"/>
        <v>0</v>
      </c>
      <c r="BC38" s="33">
        <f t="shared" si="35"/>
        <v>0</v>
      </c>
      <c r="BD38" s="33">
        <f t="shared" si="35"/>
        <v>0</v>
      </c>
      <c r="BE38" s="33">
        <f t="shared" si="35"/>
        <v>0</v>
      </c>
      <c r="BF38" s="33">
        <f t="shared" si="35"/>
        <v>0</v>
      </c>
      <c r="BG38" s="33">
        <f t="shared" si="35"/>
        <v>0</v>
      </c>
      <c r="BH38" s="33">
        <f t="shared" si="35"/>
        <v>0</v>
      </c>
      <c r="BI38" s="33">
        <f t="shared" si="35"/>
        <v>0</v>
      </c>
      <c r="BJ38" s="33">
        <f t="shared" si="35"/>
        <v>0</v>
      </c>
      <c r="BK38" s="33">
        <f t="shared" si="35"/>
        <v>0</v>
      </c>
      <c r="BL38" t="str">
        <f t="shared" si="6"/>
        <v>03_CDA</v>
      </c>
      <c r="BM38" t="str">
        <f t="shared" si="7"/>
        <v>d_nonenergy_16_1_biogas</v>
      </c>
      <c r="BP38" s="4">
        <f t="shared" si="8"/>
        <v>0</v>
      </c>
      <c r="BQ38" s="4">
        <f t="shared" si="9"/>
        <v>0</v>
      </c>
      <c r="BR38" s="4" cm="1">
        <f t="array" ref="BR38">L38*INDEX(prod_est,$H38+$I38-1,MATCH(BR$14,$BQ$14:$DQ$14,0))</f>
        <v>0</v>
      </c>
      <c r="BS38" s="4" cm="1">
        <f t="array" ref="BS38">M38*INDEX(prod_est,$H38+$I38-1,MATCH(BS$14,$BQ$14:$DQ$14,0))</f>
        <v>0</v>
      </c>
      <c r="BT38" s="4" cm="1">
        <f t="array" ref="BT38">N38*INDEX(prod_est,$H38+$I38-1,MATCH(BT$14,$BQ$14:$DQ$14,0))</f>
        <v>0</v>
      </c>
      <c r="BU38" s="4" cm="1">
        <f t="array" ref="BU38">O38*INDEX(prod_est,$H38+$I38-1,MATCH(BU$14,$BQ$14:$DQ$14,0))</f>
        <v>0</v>
      </c>
      <c r="BV38" s="4" cm="1">
        <f t="array" ref="BV38">P38*INDEX(prod_est,$H38+$I38-1,MATCH(BV$14,$BQ$14:$DQ$14,0))</f>
        <v>0</v>
      </c>
      <c r="BW38" s="4" cm="1">
        <f t="array" ref="BW38">Q38*INDEX(prod_est,$H38+$I38-1,MATCH(BW$14,$BQ$14:$DQ$14,0))</f>
        <v>0</v>
      </c>
      <c r="BX38" s="4" cm="1">
        <f t="array" ref="BX38">R38*INDEX(prod_est,$H38+$I38-1,MATCH(BX$14,$BQ$14:$DQ$14,0))</f>
        <v>0</v>
      </c>
      <c r="BY38" s="4" cm="1">
        <f t="array" ref="BY38">S38*INDEX(prod_est,$H38+$I38-1,MATCH(BY$14,$BQ$14:$DQ$14,0))</f>
        <v>0</v>
      </c>
      <c r="BZ38" s="4" cm="1">
        <f t="array" ref="BZ38">T38*INDEX(prod_est,$H38+$I38-1,MATCH(BZ$14,$BQ$14:$DQ$14,0))</f>
        <v>0</v>
      </c>
      <c r="CA38" s="4" cm="1">
        <f t="array" ref="CA38">U38*INDEX(prod_est,$H38+$I38-1,MATCH(CA$14,$BQ$14:$DQ$14,0))</f>
        <v>0</v>
      </c>
      <c r="CB38" s="4" cm="1">
        <f t="array" ref="CB38">V38*INDEX(prod_est,$H38+$I38-1,MATCH(CB$14,$BQ$14:$DQ$14,0))</f>
        <v>0</v>
      </c>
      <c r="CC38" s="4" cm="1">
        <f t="array" ref="CC38">W38*INDEX(prod_est,$H38+$I38-1,MATCH(CC$14,$BQ$14:$DQ$14,0))</f>
        <v>0</v>
      </c>
      <c r="CD38" s="4" cm="1">
        <f t="array" ref="CD38">X38*INDEX(prod_est,$H38+$I38-1,MATCH(CD$14,$BQ$14:$DQ$14,0))</f>
        <v>0</v>
      </c>
      <c r="CE38" s="4" cm="1">
        <f t="array" ref="CE38">Y38*INDEX(prod_est,$H38+$I38-1,MATCH(CE$14,$BQ$14:$DQ$14,0))</f>
        <v>0</v>
      </c>
      <c r="CF38" s="4" cm="1">
        <f t="array" ref="CF38">Z38*INDEX(prod_est,$H38+$I38-1,MATCH(CF$14,$BQ$14:$DQ$14,0))</f>
        <v>0</v>
      </c>
      <c r="CG38" s="4" cm="1">
        <f t="array" ref="CG38">AA38*INDEX(prod_est,$H38+$I38-1,MATCH(CG$14,$BQ$14:$DQ$14,0))</f>
        <v>0</v>
      </c>
      <c r="CH38" s="4" cm="1">
        <f t="array" ref="CH38">AB38*INDEX(prod_est,$H38+$I38-1,MATCH(CH$14,$BQ$14:$DQ$14,0))</f>
        <v>0</v>
      </c>
      <c r="CI38" s="4" cm="1">
        <f t="array" ref="CI38">AC38*INDEX(prod_est,$H38+$I38-1,MATCH(CI$14,$BQ$14:$DQ$14,0))</f>
        <v>0</v>
      </c>
      <c r="CJ38" s="4" cm="1">
        <f t="array" ref="CJ38">AD38*INDEX(prod_est,$H38+$I38-1,MATCH(CJ$14,$BQ$14:$DQ$14,0))</f>
        <v>0</v>
      </c>
      <c r="CK38" s="4" cm="1">
        <f t="array" ref="CK38">AE38*INDEX(prod_est,$H38+$I38-1,MATCH(CK$14,$BQ$14:$DQ$14,0))</f>
        <v>0</v>
      </c>
      <c r="CL38" s="4" cm="1">
        <f t="array" ref="CL38">AF38*INDEX(prod_est,$H38+$I38-1,MATCH(CL$14,$BQ$14:$DQ$14,0))</f>
        <v>0</v>
      </c>
      <c r="CM38" s="4" cm="1">
        <f t="array" ref="CM38">AG38*INDEX(prod_est,$H38+$I38-1,MATCH(CM$14,$BQ$14:$DQ$14,0))</f>
        <v>0</v>
      </c>
      <c r="CN38" s="4" cm="1">
        <f t="array" ref="CN38">AH38*INDEX(prod_est,$H38+$I38-1,MATCH(CN$14,$BQ$14:$DQ$14,0))</f>
        <v>0</v>
      </c>
      <c r="CO38" s="4" cm="1">
        <f t="array" ref="CO38">AI38*INDEX(prod_est,$H38+$I38-1,MATCH(CO$14,$BQ$14:$DQ$14,0))</f>
        <v>0</v>
      </c>
      <c r="CP38" s="4" cm="1">
        <f t="array" ref="CP38">AJ38*INDEX(prod_est,$H38+$I38-1,MATCH(CP$14,$BQ$14:$DQ$14,0))</f>
        <v>0</v>
      </c>
      <c r="CQ38" s="4" cm="1">
        <f t="array" ref="CQ38">AK38*INDEX(prod_est,$H38+$I38-1,MATCH(CQ$14,$BQ$14:$DQ$14,0))</f>
        <v>0</v>
      </c>
      <c r="CR38" s="4" cm="1">
        <f t="array" ref="CR38">AL38*INDEX(prod_est,$H38+$I38-1,MATCH(CR$14,$BQ$14:$DQ$14,0))</f>
        <v>0</v>
      </c>
      <c r="CS38" s="4" cm="1">
        <f t="array" ref="CS38">AM38*INDEX(prod_est,$H38+$I38-1,MATCH(CS$14,$BQ$14:$DQ$14,0))</f>
        <v>0</v>
      </c>
      <c r="CT38" s="4" cm="1">
        <f t="array" ref="CT38">AN38*INDEX(prod_est,$H38+$I38-1,MATCH(CT$14,$BQ$14:$DQ$14,0))</f>
        <v>0</v>
      </c>
      <c r="CU38" s="4" cm="1">
        <f t="array" ref="CU38">AO38*INDEX(prod_est,$H38+$I38-1,MATCH(CU$14,$BQ$14:$DQ$14,0))</f>
        <v>0</v>
      </c>
      <c r="CV38" s="4" cm="1">
        <f t="array" ref="CV38">AP38*INDEX(prod_est,$H38+$I38-1,MATCH(CV$14,$BQ$14:$DQ$14,0))</f>
        <v>0</v>
      </c>
      <c r="CW38" s="4" cm="1">
        <f t="array" ref="CW38">AQ38*INDEX(prod_est,$H38+$I38-1,MATCH(CW$14,$BQ$14:$DQ$14,0))</f>
        <v>0</v>
      </c>
      <c r="CX38" s="4" cm="1">
        <f t="array" ref="CX38">AR38*INDEX(prod_est,$H38+$I38-1,MATCH(CX$14,$BQ$14:$DQ$14,0))</f>
        <v>0</v>
      </c>
      <c r="CY38" s="4" cm="1">
        <f t="array" ref="CY38">AS38*INDEX(prod_est,$H38+$I38-1,MATCH(CY$14,$BQ$14:$DQ$14,0))</f>
        <v>0</v>
      </c>
      <c r="CZ38" s="4" cm="1">
        <f t="array" ref="CZ38">AT38*INDEX(prod_est,$H38+$I38-1,MATCH(CZ$14,$BQ$14:$DQ$14,0))</f>
        <v>0</v>
      </c>
      <c r="DA38" s="4" cm="1">
        <f t="array" ref="DA38">AU38*INDEX(prod_est,$H38+$I38-1,MATCH(DA$14,$BQ$14:$DQ$14,0))</f>
        <v>0</v>
      </c>
      <c r="DB38" s="4" cm="1">
        <f t="array" ref="DB38">AV38*INDEX(prod_est,$H38+$I38-1,MATCH(DB$14,$BQ$14:$DQ$14,0))</f>
        <v>0</v>
      </c>
      <c r="DC38" s="4" cm="1">
        <f t="array" ref="DC38">AW38*INDEX(prod_est,$H38+$I38-1,MATCH(DC$14,$BQ$14:$DQ$14,0))</f>
        <v>0</v>
      </c>
      <c r="DD38" s="4" cm="1">
        <f t="array" ref="DD38">AX38*INDEX(prod_est,$H38+$I38-1,MATCH(DD$14,$BQ$14:$DQ$14,0))</f>
        <v>0</v>
      </c>
      <c r="DE38" s="4" cm="1">
        <f t="array" ref="DE38">AY38*INDEX(prod_est,$H38+$I38-1,MATCH(DE$14,$BQ$14:$DQ$14,0))</f>
        <v>0</v>
      </c>
      <c r="DF38" s="4" cm="1">
        <f t="array" ref="DF38">AZ38*INDEX(prod_est,$H38+$I38-1,MATCH(DF$14,$BQ$14:$DQ$14,0))</f>
        <v>0</v>
      </c>
      <c r="DG38" s="4" cm="1">
        <f t="array" ref="DG38">BA38*INDEX(prod_est,$H38+$I38-1,MATCH(DG$14,$BQ$14:$DQ$14,0))</f>
        <v>0</v>
      </c>
      <c r="DH38" s="4" cm="1">
        <f t="array" ref="DH38">BB38*INDEX(prod_est,$H38+$I38-1,MATCH(DH$14,$BQ$14:$DQ$14,0))</f>
        <v>0</v>
      </c>
      <c r="DI38" s="4" cm="1">
        <f t="array" ref="DI38">BC38*INDEX(prod_est,$H38+$I38-1,MATCH(DI$14,$BQ$14:$DQ$14,0))</f>
        <v>0</v>
      </c>
      <c r="DJ38" s="4" cm="1">
        <f t="array" ref="DJ38">BD38*INDEX(prod_est,$H38+$I38-1,MATCH(DJ$14,$BQ$14:$DQ$14,0))</f>
        <v>0</v>
      </c>
      <c r="DK38" s="4" cm="1">
        <f t="array" ref="DK38">BE38*INDEX(prod_est,$H38+$I38-1,MATCH(DK$14,$BQ$14:$DQ$14,0))</f>
        <v>0</v>
      </c>
      <c r="DL38" s="4" cm="1">
        <f t="array" ref="DL38">BF38*INDEX(prod_est,$H38+$I38-1,MATCH(DL$14,$BQ$14:$DQ$14,0))</f>
        <v>0</v>
      </c>
      <c r="DM38" s="4" cm="1">
        <f t="array" ref="DM38">BG38*INDEX(prod_est,$H38+$I38-1,MATCH(DM$14,$BQ$14:$DQ$14,0))</f>
        <v>0</v>
      </c>
      <c r="DN38" s="4" cm="1">
        <f t="array" ref="DN38">BH38*INDEX(prod_est,$H38+$I38-1,MATCH(DN$14,$BQ$14:$DQ$14,0))</f>
        <v>0</v>
      </c>
      <c r="DO38" s="4" cm="1">
        <f t="array" ref="DO38">BI38*INDEX(prod_est,$H38+$I38-1,MATCH(DO$14,$BQ$14:$DQ$14,0))</f>
        <v>0</v>
      </c>
      <c r="DP38" s="4" cm="1">
        <f t="array" ref="DP38">BJ38*INDEX(prod_est,$H38+$I38-1,MATCH(DP$14,$BQ$14:$DQ$14,0))</f>
        <v>0</v>
      </c>
      <c r="DQ38" s="4" cm="1">
        <f t="array" ref="DQ38">BK38*INDEX(prod_est,$H38+$I38-1,MATCH(DQ$14,$BQ$14:$DQ$14,0))</f>
        <v>0</v>
      </c>
    </row>
    <row r="39" spans="1:121" x14ac:dyDescent="0.25">
      <c r="A39" t="s">
        <v>39</v>
      </c>
      <c r="B39" t="s">
        <v>29</v>
      </c>
      <c r="C39" t="s">
        <v>29</v>
      </c>
      <c r="D39" t="s">
        <v>172</v>
      </c>
      <c r="E39" s="46" t="s">
        <v>37</v>
      </c>
      <c r="F39" s="4">
        <v>0</v>
      </c>
      <c r="G39" s="4">
        <v>0</v>
      </c>
      <c r="H39">
        <f>MATCH(A39,Production_est!$A$4:$A$339,0)</f>
        <v>33</v>
      </c>
      <c r="I39">
        <f>IFERROR(MATCH(E39,Production_est!$D$4:$D$339,0),"-")</f>
        <v>3</v>
      </c>
      <c r="J39" s="4" cm="1">
        <f t="array" ref="J39">IFERROR(INDEX(Production_est!$E$4:$E$339,I39+H39-1),"-")</f>
        <v>11703.163824506</v>
      </c>
      <c r="K39" s="33">
        <f t="shared" si="3"/>
        <v>0</v>
      </c>
      <c r="L39" s="33">
        <f t="shared" si="32"/>
        <v>0</v>
      </c>
      <c r="M39" s="33">
        <f t="shared" si="32"/>
        <v>0</v>
      </c>
      <c r="N39" s="33">
        <f t="shared" si="32"/>
        <v>0</v>
      </c>
      <c r="O39" s="33">
        <f t="shared" si="32"/>
        <v>0</v>
      </c>
      <c r="P39" s="33">
        <f t="shared" si="32"/>
        <v>0</v>
      </c>
      <c r="Q39" s="33">
        <f t="shared" si="32"/>
        <v>0</v>
      </c>
      <c r="R39" s="33">
        <f t="shared" si="32"/>
        <v>0</v>
      </c>
      <c r="S39" s="33">
        <f t="shared" si="32"/>
        <v>0</v>
      </c>
      <c r="T39" s="33">
        <f t="shared" si="32"/>
        <v>0</v>
      </c>
      <c r="U39" s="33">
        <f t="shared" si="32"/>
        <v>0</v>
      </c>
      <c r="V39" s="33">
        <f t="shared" si="32"/>
        <v>0</v>
      </c>
      <c r="W39" s="33">
        <f t="shared" si="32"/>
        <v>0</v>
      </c>
      <c r="X39" s="33">
        <f t="shared" si="32"/>
        <v>0</v>
      </c>
      <c r="Y39" s="33">
        <f t="shared" si="32"/>
        <v>0</v>
      </c>
      <c r="Z39" s="33">
        <f t="shared" si="32"/>
        <v>0</v>
      </c>
      <c r="AA39" s="33">
        <f t="shared" si="32"/>
        <v>0</v>
      </c>
      <c r="AB39" s="33">
        <f t="shared" si="32"/>
        <v>0</v>
      </c>
      <c r="AC39" s="33">
        <f t="shared" si="32"/>
        <v>0</v>
      </c>
      <c r="AD39" s="33">
        <f t="shared" si="32"/>
        <v>0</v>
      </c>
      <c r="AE39" s="33">
        <f t="shared" si="32"/>
        <v>0</v>
      </c>
      <c r="AF39" s="33">
        <f t="shared" si="32"/>
        <v>0</v>
      </c>
      <c r="AG39" s="33">
        <f t="shared" si="32"/>
        <v>0</v>
      </c>
      <c r="AH39" s="33">
        <f t="shared" si="32"/>
        <v>0</v>
      </c>
      <c r="AI39" s="33">
        <f t="shared" si="32"/>
        <v>0</v>
      </c>
      <c r="AJ39" s="33">
        <f t="shared" si="32"/>
        <v>0</v>
      </c>
      <c r="AK39" s="33">
        <f t="shared" si="32"/>
        <v>0</v>
      </c>
      <c r="AL39" s="33">
        <f t="shared" si="32"/>
        <v>0</v>
      </c>
      <c r="AM39" s="33">
        <f t="shared" si="32"/>
        <v>0</v>
      </c>
      <c r="AN39" s="33">
        <f t="shared" si="32"/>
        <v>0</v>
      </c>
      <c r="AO39" s="33">
        <f t="shared" si="32"/>
        <v>0</v>
      </c>
      <c r="AP39" s="33">
        <f t="shared" si="32"/>
        <v>0</v>
      </c>
      <c r="AQ39" s="33">
        <f t="shared" ref="AQ39:BK39" si="36">AP39*(1-$G$4)</f>
        <v>0</v>
      </c>
      <c r="AR39" s="33">
        <f t="shared" si="36"/>
        <v>0</v>
      </c>
      <c r="AS39" s="33">
        <f t="shared" si="36"/>
        <v>0</v>
      </c>
      <c r="AT39" s="33">
        <f t="shared" si="36"/>
        <v>0</v>
      </c>
      <c r="AU39" s="33">
        <f t="shared" si="36"/>
        <v>0</v>
      </c>
      <c r="AV39" s="33">
        <f t="shared" si="36"/>
        <v>0</v>
      </c>
      <c r="AW39" s="33">
        <f t="shared" si="36"/>
        <v>0</v>
      </c>
      <c r="AX39" s="33">
        <f t="shared" si="36"/>
        <v>0</v>
      </c>
      <c r="AY39" s="33">
        <f t="shared" si="36"/>
        <v>0</v>
      </c>
      <c r="AZ39" s="33">
        <f t="shared" si="36"/>
        <v>0</v>
      </c>
      <c r="BA39" s="33">
        <f t="shared" si="36"/>
        <v>0</v>
      </c>
      <c r="BB39" s="33">
        <f t="shared" si="36"/>
        <v>0</v>
      </c>
      <c r="BC39" s="33">
        <f t="shared" si="36"/>
        <v>0</v>
      </c>
      <c r="BD39" s="33">
        <f t="shared" si="36"/>
        <v>0</v>
      </c>
      <c r="BE39" s="33">
        <f t="shared" si="36"/>
        <v>0</v>
      </c>
      <c r="BF39" s="33">
        <f t="shared" si="36"/>
        <v>0</v>
      </c>
      <c r="BG39" s="33">
        <f t="shared" si="36"/>
        <v>0</v>
      </c>
      <c r="BH39" s="33">
        <f t="shared" si="36"/>
        <v>0</v>
      </c>
      <c r="BI39" s="33">
        <f t="shared" si="36"/>
        <v>0</v>
      </c>
      <c r="BJ39" s="33">
        <f t="shared" si="36"/>
        <v>0</v>
      </c>
      <c r="BK39" s="33">
        <f t="shared" si="36"/>
        <v>0</v>
      </c>
      <c r="BL39" t="str">
        <f t="shared" si="6"/>
        <v>03_CDA</v>
      </c>
      <c r="BM39" t="str">
        <f t="shared" si="7"/>
        <v>d_nonenergy_16_2_industrial_waste</v>
      </c>
      <c r="BP39" s="4">
        <f t="shared" si="8"/>
        <v>0</v>
      </c>
      <c r="BQ39" s="4">
        <f t="shared" si="9"/>
        <v>0</v>
      </c>
      <c r="BR39" s="4" cm="1">
        <f t="array" ref="BR39">L39*INDEX(prod_est,$H39+$I39-1,MATCH(BR$14,$BQ$14:$DQ$14,0))</f>
        <v>0</v>
      </c>
      <c r="BS39" s="4" cm="1">
        <f t="array" ref="BS39">M39*INDEX(prod_est,$H39+$I39-1,MATCH(BS$14,$BQ$14:$DQ$14,0))</f>
        <v>0</v>
      </c>
      <c r="BT39" s="4" cm="1">
        <f t="array" ref="BT39">N39*INDEX(prod_est,$H39+$I39-1,MATCH(BT$14,$BQ$14:$DQ$14,0))</f>
        <v>0</v>
      </c>
      <c r="BU39" s="4" cm="1">
        <f t="array" ref="BU39">O39*INDEX(prod_est,$H39+$I39-1,MATCH(BU$14,$BQ$14:$DQ$14,0))</f>
        <v>0</v>
      </c>
      <c r="BV39" s="4" cm="1">
        <f t="array" ref="BV39">P39*INDEX(prod_est,$H39+$I39-1,MATCH(BV$14,$BQ$14:$DQ$14,0))</f>
        <v>0</v>
      </c>
      <c r="BW39" s="4" cm="1">
        <f t="array" ref="BW39">Q39*INDEX(prod_est,$H39+$I39-1,MATCH(BW$14,$BQ$14:$DQ$14,0))</f>
        <v>0</v>
      </c>
      <c r="BX39" s="4" cm="1">
        <f t="array" ref="BX39">R39*INDEX(prod_est,$H39+$I39-1,MATCH(BX$14,$BQ$14:$DQ$14,0))</f>
        <v>0</v>
      </c>
      <c r="BY39" s="4" cm="1">
        <f t="array" ref="BY39">S39*INDEX(prod_est,$H39+$I39-1,MATCH(BY$14,$BQ$14:$DQ$14,0))</f>
        <v>0</v>
      </c>
      <c r="BZ39" s="4" cm="1">
        <f t="array" ref="BZ39">T39*INDEX(prod_est,$H39+$I39-1,MATCH(BZ$14,$BQ$14:$DQ$14,0))</f>
        <v>0</v>
      </c>
      <c r="CA39" s="4" cm="1">
        <f t="array" ref="CA39">U39*INDEX(prod_est,$H39+$I39-1,MATCH(CA$14,$BQ$14:$DQ$14,0))</f>
        <v>0</v>
      </c>
      <c r="CB39" s="4" cm="1">
        <f t="array" ref="CB39">V39*INDEX(prod_est,$H39+$I39-1,MATCH(CB$14,$BQ$14:$DQ$14,0))</f>
        <v>0</v>
      </c>
      <c r="CC39" s="4" cm="1">
        <f t="array" ref="CC39">W39*INDEX(prod_est,$H39+$I39-1,MATCH(CC$14,$BQ$14:$DQ$14,0))</f>
        <v>0</v>
      </c>
      <c r="CD39" s="4" cm="1">
        <f t="array" ref="CD39">X39*INDEX(prod_est,$H39+$I39-1,MATCH(CD$14,$BQ$14:$DQ$14,0))</f>
        <v>0</v>
      </c>
      <c r="CE39" s="4" cm="1">
        <f t="array" ref="CE39">Y39*INDEX(prod_est,$H39+$I39-1,MATCH(CE$14,$BQ$14:$DQ$14,0))</f>
        <v>0</v>
      </c>
      <c r="CF39" s="4" cm="1">
        <f t="array" ref="CF39">Z39*INDEX(prod_est,$H39+$I39-1,MATCH(CF$14,$BQ$14:$DQ$14,0))</f>
        <v>0</v>
      </c>
      <c r="CG39" s="4" cm="1">
        <f t="array" ref="CG39">AA39*INDEX(prod_est,$H39+$I39-1,MATCH(CG$14,$BQ$14:$DQ$14,0))</f>
        <v>0</v>
      </c>
      <c r="CH39" s="4" cm="1">
        <f t="array" ref="CH39">AB39*INDEX(prod_est,$H39+$I39-1,MATCH(CH$14,$BQ$14:$DQ$14,0))</f>
        <v>0</v>
      </c>
      <c r="CI39" s="4" cm="1">
        <f t="array" ref="CI39">AC39*INDEX(prod_est,$H39+$I39-1,MATCH(CI$14,$BQ$14:$DQ$14,0))</f>
        <v>0</v>
      </c>
      <c r="CJ39" s="4" cm="1">
        <f t="array" ref="CJ39">AD39*INDEX(prod_est,$H39+$I39-1,MATCH(CJ$14,$BQ$14:$DQ$14,0))</f>
        <v>0</v>
      </c>
      <c r="CK39" s="4" cm="1">
        <f t="array" ref="CK39">AE39*INDEX(prod_est,$H39+$I39-1,MATCH(CK$14,$BQ$14:$DQ$14,0))</f>
        <v>0</v>
      </c>
      <c r="CL39" s="4" cm="1">
        <f t="array" ref="CL39">AF39*INDEX(prod_est,$H39+$I39-1,MATCH(CL$14,$BQ$14:$DQ$14,0))</f>
        <v>0</v>
      </c>
      <c r="CM39" s="4" cm="1">
        <f t="array" ref="CM39">AG39*INDEX(prod_est,$H39+$I39-1,MATCH(CM$14,$BQ$14:$DQ$14,0))</f>
        <v>0</v>
      </c>
      <c r="CN39" s="4" cm="1">
        <f t="array" ref="CN39">AH39*INDEX(prod_est,$H39+$I39-1,MATCH(CN$14,$BQ$14:$DQ$14,0))</f>
        <v>0</v>
      </c>
      <c r="CO39" s="4" cm="1">
        <f t="array" ref="CO39">AI39*INDEX(prod_est,$H39+$I39-1,MATCH(CO$14,$BQ$14:$DQ$14,0))</f>
        <v>0</v>
      </c>
      <c r="CP39" s="4" cm="1">
        <f t="array" ref="CP39">AJ39*INDEX(prod_est,$H39+$I39-1,MATCH(CP$14,$BQ$14:$DQ$14,0))</f>
        <v>0</v>
      </c>
      <c r="CQ39" s="4" cm="1">
        <f t="array" ref="CQ39">AK39*INDEX(prod_est,$H39+$I39-1,MATCH(CQ$14,$BQ$14:$DQ$14,0))</f>
        <v>0</v>
      </c>
      <c r="CR39" s="4" cm="1">
        <f t="array" ref="CR39">AL39*INDEX(prod_est,$H39+$I39-1,MATCH(CR$14,$BQ$14:$DQ$14,0))</f>
        <v>0</v>
      </c>
      <c r="CS39" s="4" cm="1">
        <f t="array" ref="CS39">AM39*INDEX(prod_est,$H39+$I39-1,MATCH(CS$14,$BQ$14:$DQ$14,0))</f>
        <v>0</v>
      </c>
      <c r="CT39" s="4" cm="1">
        <f t="array" ref="CT39">AN39*INDEX(prod_est,$H39+$I39-1,MATCH(CT$14,$BQ$14:$DQ$14,0))</f>
        <v>0</v>
      </c>
      <c r="CU39" s="4" cm="1">
        <f t="array" ref="CU39">AO39*INDEX(prod_est,$H39+$I39-1,MATCH(CU$14,$BQ$14:$DQ$14,0))</f>
        <v>0</v>
      </c>
      <c r="CV39" s="4" cm="1">
        <f t="array" ref="CV39">AP39*INDEX(prod_est,$H39+$I39-1,MATCH(CV$14,$BQ$14:$DQ$14,0))</f>
        <v>0</v>
      </c>
      <c r="CW39" s="4" cm="1">
        <f t="array" ref="CW39">AQ39*INDEX(prod_est,$H39+$I39-1,MATCH(CW$14,$BQ$14:$DQ$14,0))</f>
        <v>0</v>
      </c>
      <c r="CX39" s="4" cm="1">
        <f t="array" ref="CX39">AR39*INDEX(prod_est,$H39+$I39-1,MATCH(CX$14,$BQ$14:$DQ$14,0))</f>
        <v>0</v>
      </c>
      <c r="CY39" s="4" cm="1">
        <f t="array" ref="CY39">AS39*INDEX(prod_est,$H39+$I39-1,MATCH(CY$14,$BQ$14:$DQ$14,0))</f>
        <v>0</v>
      </c>
      <c r="CZ39" s="4" cm="1">
        <f t="array" ref="CZ39">AT39*INDEX(prod_est,$H39+$I39-1,MATCH(CZ$14,$BQ$14:$DQ$14,0))</f>
        <v>0</v>
      </c>
      <c r="DA39" s="4" cm="1">
        <f t="array" ref="DA39">AU39*INDEX(prod_est,$H39+$I39-1,MATCH(DA$14,$BQ$14:$DQ$14,0))</f>
        <v>0</v>
      </c>
      <c r="DB39" s="4" cm="1">
        <f t="array" ref="DB39">AV39*INDEX(prod_est,$H39+$I39-1,MATCH(DB$14,$BQ$14:$DQ$14,0))</f>
        <v>0</v>
      </c>
      <c r="DC39" s="4" cm="1">
        <f t="array" ref="DC39">AW39*INDEX(prod_est,$H39+$I39-1,MATCH(DC$14,$BQ$14:$DQ$14,0))</f>
        <v>0</v>
      </c>
      <c r="DD39" s="4" cm="1">
        <f t="array" ref="DD39">AX39*INDEX(prod_est,$H39+$I39-1,MATCH(DD$14,$BQ$14:$DQ$14,0))</f>
        <v>0</v>
      </c>
      <c r="DE39" s="4" cm="1">
        <f t="array" ref="DE39">AY39*INDEX(prod_est,$H39+$I39-1,MATCH(DE$14,$BQ$14:$DQ$14,0))</f>
        <v>0</v>
      </c>
      <c r="DF39" s="4" cm="1">
        <f t="array" ref="DF39">AZ39*INDEX(prod_est,$H39+$I39-1,MATCH(DF$14,$BQ$14:$DQ$14,0))</f>
        <v>0</v>
      </c>
      <c r="DG39" s="4" cm="1">
        <f t="array" ref="DG39">BA39*INDEX(prod_est,$H39+$I39-1,MATCH(DG$14,$BQ$14:$DQ$14,0))</f>
        <v>0</v>
      </c>
      <c r="DH39" s="4" cm="1">
        <f t="array" ref="DH39">BB39*INDEX(prod_est,$H39+$I39-1,MATCH(DH$14,$BQ$14:$DQ$14,0))</f>
        <v>0</v>
      </c>
      <c r="DI39" s="4" cm="1">
        <f t="array" ref="DI39">BC39*INDEX(prod_est,$H39+$I39-1,MATCH(DI$14,$BQ$14:$DQ$14,0))</f>
        <v>0</v>
      </c>
      <c r="DJ39" s="4" cm="1">
        <f t="array" ref="DJ39">BD39*INDEX(prod_est,$H39+$I39-1,MATCH(DJ$14,$BQ$14:$DQ$14,0))</f>
        <v>0</v>
      </c>
      <c r="DK39" s="4" cm="1">
        <f t="array" ref="DK39">BE39*INDEX(prod_est,$H39+$I39-1,MATCH(DK$14,$BQ$14:$DQ$14,0))</f>
        <v>0</v>
      </c>
      <c r="DL39" s="4" cm="1">
        <f t="array" ref="DL39">BF39*INDEX(prod_est,$H39+$I39-1,MATCH(DL$14,$BQ$14:$DQ$14,0))</f>
        <v>0</v>
      </c>
      <c r="DM39" s="4" cm="1">
        <f t="array" ref="DM39">BG39*INDEX(prod_est,$H39+$I39-1,MATCH(DM$14,$BQ$14:$DQ$14,0))</f>
        <v>0</v>
      </c>
      <c r="DN39" s="4" cm="1">
        <f t="array" ref="DN39">BH39*INDEX(prod_est,$H39+$I39-1,MATCH(DN$14,$BQ$14:$DQ$14,0))</f>
        <v>0</v>
      </c>
      <c r="DO39" s="4" cm="1">
        <f t="array" ref="DO39">BI39*INDEX(prod_est,$H39+$I39-1,MATCH(DO$14,$BQ$14:$DQ$14,0))</f>
        <v>0</v>
      </c>
      <c r="DP39" s="4" cm="1">
        <f t="array" ref="DP39">BJ39*INDEX(prod_est,$H39+$I39-1,MATCH(DP$14,$BQ$14:$DQ$14,0))</f>
        <v>0</v>
      </c>
      <c r="DQ39" s="4" cm="1">
        <f t="array" ref="DQ39">BK39*INDEX(prod_est,$H39+$I39-1,MATCH(DQ$14,$BQ$14:$DQ$14,0))</f>
        <v>0</v>
      </c>
    </row>
    <row r="40" spans="1:121" x14ac:dyDescent="0.25">
      <c r="A40" t="s">
        <v>39</v>
      </c>
      <c r="B40" t="s">
        <v>30</v>
      </c>
      <c r="C40" t="s">
        <v>63</v>
      </c>
      <c r="D40" t="s">
        <v>172</v>
      </c>
      <c r="E40" s="46" t="s">
        <v>37</v>
      </c>
      <c r="F40" s="4">
        <v>0</v>
      </c>
      <c r="G40" s="4">
        <v>0</v>
      </c>
      <c r="H40">
        <f>MATCH(A40,Production_est!$A$4:$A$339,0)</f>
        <v>33</v>
      </c>
      <c r="I40">
        <f>IFERROR(MATCH(E40,Production_est!$D$4:$D$339,0),"-")</f>
        <v>3</v>
      </c>
      <c r="J40" s="4" cm="1">
        <f t="array" ref="J40">IFERROR(INDEX(Production_est!$E$4:$E$339,I40+H40-1),"-")</f>
        <v>11703.163824506</v>
      </c>
      <c r="K40" s="33">
        <f t="shared" si="3"/>
        <v>0</v>
      </c>
      <c r="L40" s="33">
        <f t="shared" si="32"/>
        <v>0</v>
      </c>
      <c r="M40" s="33">
        <f t="shared" si="32"/>
        <v>0</v>
      </c>
      <c r="N40" s="33">
        <f t="shared" si="32"/>
        <v>0</v>
      </c>
      <c r="O40" s="33">
        <f t="shared" si="32"/>
        <v>0</v>
      </c>
      <c r="P40" s="33">
        <f t="shared" si="32"/>
        <v>0</v>
      </c>
      <c r="Q40" s="33">
        <f t="shared" si="32"/>
        <v>0</v>
      </c>
      <c r="R40" s="33">
        <f t="shared" si="32"/>
        <v>0</v>
      </c>
      <c r="S40" s="33">
        <f t="shared" si="32"/>
        <v>0</v>
      </c>
      <c r="T40" s="33">
        <f t="shared" si="32"/>
        <v>0</v>
      </c>
      <c r="U40" s="33">
        <f t="shared" si="32"/>
        <v>0</v>
      </c>
      <c r="V40" s="33">
        <f t="shared" si="32"/>
        <v>0</v>
      </c>
      <c r="W40" s="33">
        <f t="shared" si="32"/>
        <v>0</v>
      </c>
      <c r="X40" s="33">
        <f t="shared" si="32"/>
        <v>0</v>
      </c>
      <c r="Y40" s="33">
        <f t="shared" si="32"/>
        <v>0</v>
      </c>
      <c r="Z40" s="33">
        <f t="shared" si="32"/>
        <v>0</v>
      </c>
      <c r="AA40" s="33">
        <f t="shared" si="32"/>
        <v>0</v>
      </c>
      <c r="AB40" s="33">
        <f t="shared" si="32"/>
        <v>0</v>
      </c>
      <c r="AC40" s="33">
        <f t="shared" si="32"/>
        <v>0</v>
      </c>
      <c r="AD40" s="33">
        <f t="shared" si="32"/>
        <v>0</v>
      </c>
      <c r="AE40" s="33">
        <f t="shared" si="32"/>
        <v>0</v>
      </c>
      <c r="AF40" s="33">
        <f t="shared" si="32"/>
        <v>0</v>
      </c>
      <c r="AG40" s="33">
        <f t="shared" si="32"/>
        <v>0</v>
      </c>
      <c r="AH40" s="33">
        <f t="shared" si="32"/>
        <v>0</v>
      </c>
      <c r="AI40" s="33">
        <f t="shared" si="32"/>
        <v>0</v>
      </c>
      <c r="AJ40" s="33">
        <f t="shared" si="32"/>
        <v>0</v>
      </c>
      <c r="AK40" s="33">
        <f t="shared" si="32"/>
        <v>0</v>
      </c>
      <c r="AL40" s="33">
        <f t="shared" si="32"/>
        <v>0</v>
      </c>
      <c r="AM40" s="33">
        <f t="shared" si="32"/>
        <v>0</v>
      </c>
      <c r="AN40" s="33">
        <f t="shared" si="32"/>
        <v>0</v>
      </c>
      <c r="AO40" s="33">
        <f t="shared" si="32"/>
        <v>0</v>
      </c>
      <c r="AP40" s="33">
        <f t="shared" si="32"/>
        <v>0</v>
      </c>
      <c r="AQ40" s="33">
        <f t="shared" ref="AQ40:BK40" si="37">AP40*(1-$G$4)</f>
        <v>0</v>
      </c>
      <c r="AR40" s="33">
        <f t="shared" si="37"/>
        <v>0</v>
      </c>
      <c r="AS40" s="33">
        <f t="shared" si="37"/>
        <v>0</v>
      </c>
      <c r="AT40" s="33">
        <f t="shared" si="37"/>
        <v>0</v>
      </c>
      <c r="AU40" s="33">
        <f t="shared" si="37"/>
        <v>0</v>
      </c>
      <c r="AV40" s="33">
        <f t="shared" si="37"/>
        <v>0</v>
      </c>
      <c r="AW40" s="33">
        <f t="shared" si="37"/>
        <v>0</v>
      </c>
      <c r="AX40" s="33">
        <f t="shared" si="37"/>
        <v>0</v>
      </c>
      <c r="AY40" s="33">
        <f t="shared" si="37"/>
        <v>0</v>
      </c>
      <c r="AZ40" s="33">
        <f t="shared" si="37"/>
        <v>0</v>
      </c>
      <c r="BA40" s="33">
        <f t="shared" si="37"/>
        <v>0</v>
      </c>
      <c r="BB40" s="33">
        <f t="shared" si="37"/>
        <v>0</v>
      </c>
      <c r="BC40" s="33">
        <f t="shared" si="37"/>
        <v>0</v>
      </c>
      <c r="BD40" s="33">
        <f t="shared" si="37"/>
        <v>0</v>
      </c>
      <c r="BE40" s="33">
        <f t="shared" si="37"/>
        <v>0</v>
      </c>
      <c r="BF40" s="33">
        <f t="shared" si="37"/>
        <v>0</v>
      </c>
      <c r="BG40" s="33">
        <f t="shared" si="37"/>
        <v>0</v>
      </c>
      <c r="BH40" s="33">
        <f t="shared" si="37"/>
        <v>0</v>
      </c>
      <c r="BI40" s="33">
        <f t="shared" si="37"/>
        <v>0</v>
      </c>
      <c r="BJ40" s="33">
        <f t="shared" si="37"/>
        <v>0</v>
      </c>
      <c r="BK40" s="33">
        <f t="shared" si="37"/>
        <v>0</v>
      </c>
      <c r="BL40" t="str">
        <f t="shared" si="6"/>
        <v>03_CDA</v>
      </c>
      <c r="BM40" t="str">
        <f t="shared" si="7"/>
        <v>d_nonenergy_16_3_msw_ren</v>
      </c>
      <c r="BP40" s="4">
        <f t="shared" si="8"/>
        <v>0</v>
      </c>
      <c r="BQ40" s="4">
        <f t="shared" si="9"/>
        <v>0</v>
      </c>
      <c r="BR40" s="4" cm="1">
        <f t="array" ref="BR40">L40*INDEX(prod_est,$H40+$I40-1,MATCH(BR$14,$BQ$14:$DQ$14,0))</f>
        <v>0</v>
      </c>
      <c r="BS40" s="4" cm="1">
        <f t="array" ref="BS40">M40*INDEX(prod_est,$H40+$I40-1,MATCH(BS$14,$BQ$14:$DQ$14,0))</f>
        <v>0</v>
      </c>
      <c r="BT40" s="4" cm="1">
        <f t="array" ref="BT40">N40*INDEX(prod_est,$H40+$I40-1,MATCH(BT$14,$BQ$14:$DQ$14,0))</f>
        <v>0</v>
      </c>
      <c r="BU40" s="4" cm="1">
        <f t="array" ref="BU40">O40*INDEX(prod_est,$H40+$I40-1,MATCH(BU$14,$BQ$14:$DQ$14,0))</f>
        <v>0</v>
      </c>
      <c r="BV40" s="4" cm="1">
        <f t="array" ref="BV40">P40*INDEX(prod_est,$H40+$I40-1,MATCH(BV$14,$BQ$14:$DQ$14,0))</f>
        <v>0</v>
      </c>
      <c r="BW40" s="4" cm="1">
        <f t="array" ref="BW40">Q40*INDEX(prod_est,$H40+$I40-1,MATCH(BW$14,$BQ$14:$DQ$14,0))</f>
        <v>0</v>
      </c>
      <c r="BX40" s="4" cm="1">
        <f t="array" ref="BX40">R40*INDEX(prod_est,$H40+$I40-1,MATCH(BX$14,$BQ$14:$DQ$14,0))</f>
        <v>0</v>
      </c>
      <c r="BY40" s="4" cm="1">
        <f t="array" ref="BY40">S40*INDEX(prod_est,$H40+$I40-1,MATCH(BY$14,$BQ$14:$DQ$14,0))</f>
        <v>0</v>
      </c>
      <c r="BZ40" s="4" cm="1">
        <f t="array" ref="BZ40">T40*INDEX(prod_est,$H40+$I40-1,MATCH(BZ$14,$BQ$14:$DQ$14,0))</f>
        <v>0</v>
      </c>
      <c r="CA40" s="4" cm="1">
        <f t="array" ref="CA40">U40*INDEX(prod_est,$H40+$I40-1,MATCH(CA$14,$BQ$14:$DQ$14,0))</f>
        <v>0</v>
      </c>
      <c r="CB40" s="4" cm="1">
        <f t="array" ref="CB40">V40*INDEX(prod_est,$H40+$I40-1,MATCH(CB$14,$BQ$14:$DQ$14,0))</f>
        <v>0</v>
      </c>
      <c r="CC40" s="4" cm="1">
        <f t="array" ref="CC40">W40*INDEX(prod_est,$H40+$I40-1,MATCH(CC$14,$BQ$14:$DQ$14,0))</f>
        <v>0</v>
      </c>
      <c r="CD40" s="4" cm="1">
        <f t="array" ref="CD40">X40*INDEX(prod_est,$H40+$I40-1,MATCH(CD$14,$BQ$14:$DQ$14,0))</f>
        <v>0</v>
      </c>
      <c r="CE40" s="4" cm="1">
        <f t="array" ref="CE40">Y40*INDEX(prod_est,$H40+$I40-1,MATCH(CE$14,$BQ$14:$DQ$14,0))</f>
        <v>0</v>
      </c>
      <c r="CF40" s="4" cm="1">
        <f t="array" ref="CF40">Z40*INDEX(prod_est,$H40+$I40-1,MATCH(CF$14,$BQ$14:$DQ$14,0))</f>
        <v>0</v>
      </c>
      <c r="CG40" s="4" cm="1">
        <f t="array" ref="CG40">AA40*INDEX(prod_est,$H40+$I40-1,MATCH(CG$14,$BQ$14:$DQ$14,0))</f>
        <v>0</v>
      </c>
      <c r="CH40" s="4" cm="1">
        <f t="array" ref="CH40">AB40*INDEX(prod_est,$H40+$I40-1,MATCH(CH$14,$BQ$14:$DQ$14,0))</f>
        <v>0</v>
      </c>
      <c r="CI40" s="4" cm="1">
        <f t="array" ref="CI40">AC40*INDEX(prod_est,$H40+$I40-1,MATCH(CI$14,$BQ$14:$DQ$14,0))</f>
        <v>0</v>
      </c>
      <c r="CJ40" s="4" cm="1">
        <f t="array" ref="CJ40">AD40*INDEX(prod_est,$H40+$I40-1,MATCH(CJ$14,$BQ$14:$DQ$14,0))</f>
        <v>0</v>
      </c>
      <c r="CK40" s="4" cm="1">
        <f t="array" ref="CK40">AE40*INDEX(prod_est,$H40+$I40-1,MATCH(CK$14,$BQ$14:$DQ$14,0))</f>
        <v>0</v>
      </c>
      <c r="CL40" s="4" cm="1">
        <f t="array" ref="CL40">AF40*INDEX(prod_est,$H40+$I40-1,MATCH(CL$14,$BQ$14:$DQ$14,0))</f>
        <v>0</v>
      </c>
      <c r="CM40" s="4" cm="1">
        <f t="array" ref="CM40">AG40*INDEX(prod_est,$H40+$I40-1,MATCH(CM$14,$BQ$14:$DQ$14,0))</f>
        <v>0</v>
      </c>
      <c r="CN40" s="4" cm="1">
        <f t="array" ref="CN40">AH40*INDEX(prod_est,$H40+$I40-1,MATCH(CN$14,$BQ$14:$DQ$14,0))</f>
        <v>0</v>
      </c>
      <c r="CO40" s="4" cm="1">
        <f t="array" ref="CO40">AI40*INDEX(prod_est,$H40+$I40-1,MATCH(CO$14,$BQ$14:$DQ$14,0))</f>
        <v>0</v>
      </c>
      <c r="CP40" s="4" cm="1">
        <f t="array" ref="CP40">AJ40*INDEX(prod_est,$H40+$I40-1,MATCH(CP$14,$BQ$14:$DQ$14,0))</f>
        <v>0</v>
      </c>
      <c r="CQ40" s="4" cm="1">
        <f t="array" ref="CQ40">AK40*INDEX(prod_est,$H40+$I40-1,MATCH(CQ$14,$BQ$14:$DQ$14,0))</f>
        <v>0</v>
      </c>
      <c r="CR40" s="4" cm="1">
        <f t="array" ref="CR40">AL40*INDEX(prod_est,$H40+$I40-1,MATCH(CR$14,$BQ$14:$DQ$14,0))</f>
        <v>0</v>
      </c>
      <c r="CS40" s="4" cm="1">
        <f t="array" ref="CS40">AM40*INDEX(prod_est,$H40+$I40-1,MATCH(CS$14,$BQ$14:$DQ$14,0))</f>
        <v>0</v>
      </c>
      <c r="CT40" s="4" cm="1">
        <f t="array" ref="CT40">AN40*INDEX(prod_est,$H40+$I40-1,MATCH(CT$14,$BQ$14:$DQ$14,0))</f>
        <v>0</v>
      </c>
      <c r="CU40" s="4" cm="1">
        <f t="array" ref="CU40">AO40*INDEX(prod_est,$H40+$I40-1,MATCH(CU$14,$BQ$14:$DQ$14,0))</f>
        <v>0</v>
      </c>
      <c r="CV40" s="4" cm="1">
        <f t="array" ref="CV40">AP40*INDEX(prod_est,$H40+$I40-1,MATCH(CV$14,$BQ$14:$DQ$14,0))</f>
        <v>0</v>
      </c>
      <c r="CW40" s="4" cm="1">
        <f t="array" ref="CW40">AQ40*INDEX(prod_est,$H40+$I40-1,MATCH(CW$14,$BQ$14:$DQ$14,0))</f>
        <v>0</v>
      </c>
      <c r="CX40" s="4" cm="1">
        <f t="array" ref="CX40">AR40*INDEX(prod_est,$H40+$I40-1,MATCH(CX$14,$BQ$14:$DQ$14,0))</f>
        <v>0</v>
      </c>
      <c r="CY40" s="4" cm="1">
        <f t="array" ref="CY40">AS40*INDEX(prod_est,$H40+$I40-1,MATCH(CY$14,$BQ$14:$DQ$14,0))</f>
        <v>0</v>
      </c>
      <c r="CZ40" s="4" cm="1">
        <f t="array" ref="CZ40">AT40*INDEX(prod_est,$H40+$I40-1,MATCH(CZ$14,$BQ$14:$DQ$14,0))</f>
        <v>0</v>
      </c>
      <c r="DA40" s="4" cm="1">
        <f t="array" ref="DA40">AU40*INDEX(prod_est,$H40+$I40-1,MATCH(DA$14,$BQ$14:$DQ$14,0))</f>
        <v>0</v>
      </c>
      <c r="DB40" s="4" cm="1">
        <f t="array" ref="DB40">AV40*INDEX(prod_est,$H40+$I40-1,MATCH(DB$14,$BQ$14:$DQ$14,0))</f>
        <v>0</v>
      </c>
      <c r="DC40" s="4" cm="1">
        <f t="array" ref="DC40">AW40*INDEX(prod_est,$H40+$I40-1,MATCH(DC$14,$BQ$14:$DQ$14,0))</f>
        <v>0</v>
      </c>
      <c r="DD40" s="4" cm="1">
        <f t="array" ref="DD40">AX40*INDEX(prod_est,$H40+$I40-1,MATCH(DD$14,$BQ$14:$DQ$14,0))</f>
        <v>0</v>
      </c>
      <c r="DE40" s="4" cm="1">
        <f t="array" ref="DE40">AY40*INDEX(prod_est,$H40+$I40-1,MATCH(DE$14,$BQ$14:$DQ$14,0))</f>
        <v>0</v>
      </c>
      <c r="DF40" s="4" cm="1">
        <f t="array" ref="DF40">AZ40*INDEX(prod_est,$H40+$I40-1,MATCH(DF$14,$BQ$14:$DQ$14,0))</f>
        <v>0</v>
      </c>
      <c r="DG40" s="4" cm="1">
        <f t="array" ref="DG40">BA40*INDEX(prod_est,$H40+$I40-1,MATCH(DG$14,$BQ$14:$DQ$14,0))</f>
        <v>0</v>
      </c>
      <c r="DH40" s="4" cm="1">
        <f t="array" ref="DH40">BB40*INDEX(prod_est,$H40+$I40-1,MATCH(DH$14,$BQ$14:$DQ$14,0))</f>
        <v>0</v>
      </c>
      <c r="DI40" s="4" cm="1">
        <f t="array" ref="DI40">BC40*INDEX(prod_est,$H40+$I40-1,MATCH(DI$14,$BQ$14:$DQ$14,0))</f>
        <v>0</v>
      </c>
      <c r="DJ40" s="4" cm="1">
        <f t="array" ref="DJ40">BD40*INDEX(prod_est,$H40+$I40-1,MATCH(DJ$14,$BQ$14:$DQ$14,0))</f>
        <v>0</v>
      </c>
      <c r="DK40" s="4" cm="1">
        <f t="array" ref="DK40">BE40*INDEX(prod_est,$H40+$I40-1,MATCH(DK$14,$BQ$14:$DQ$14,0))</f>
        <v>0</v>
      </c>
      <c r="DL40" s="4" cm="1">
        <f t="array" ref="DL40">BF40*INDEX(prod_est,$H40+$I40-1,MATCH(DL$14,$BQ$14:$DQ$14,0))</f>
        <v>0</v>
      </c>
      <c r="DM40" s="4" cm="1">
        <f t="array" ref="DM40">BG40*INDEX(prod_est,$H40+$I40-1,MATCH(DM$14,$BQ$14:$DQ$14,0))</f>
        <v>0</v>
      </c>
      <c r="DN40" s="4" cm="1">
        <f t="array" ref="DN40">BH40*INDEX(prod_est,$H40+$I40-1,MATCH(DN$14,$BQ$14:$DQ$14,0))</f>
        <v>0</v>
      </c>
      <c r="DO40" s="4" cm="1">
        <f t="array" ref="DO40">BI40*INDEX(prod_est,$H40+$I40-1,MATCH(DO$14,$BQ$14:$DQ$14,0))</f>
        <v>0</v>
      </c>
      <c r="DP40" s="4" cm="1">
        <f t="array" ref="DP40">BJ40*INDEX(prod_est,$H40+$I40-1,MATCH(DP$14,$BQ$14:$DQ$14,0))</f>
        <v>0</v>
      </c>
      <c r="DQ40" s="4" cm="1">
        <f t="array" ref="DQ40">BK40*INDEX(prod_est,$H40+$I40-1,MATCH(DQ$14,$BQ$14:$DQ$14,0))</f>
        <v>0</v>
      </c>
    </row>
    <row r="41" spans="1:121" x14ac:dyDescent="0.25">
      <c r="A41" t="s">
        <v>39</v>
      </c>
      <c r="B41" t="s">
        <v>31</v>
      </c>
      <c r="C41" t="s">
        <v>64</v>
      </c>
      <c r="D41" t="s">
        <v>172</v>
      </c>
      <c r="E41" s="46" t="s">
        <v>37</v>
      </c>
      <c r="F41" s="4">
        <v>0</v>
      </c>
      <c r="G41" s="4">
        <v>0</v>
      </c>
      <c r="H41">
        <f>MATCH(A41,Production_est!$A$4:$A$339,0)</f>
        <v>33</v>
      </c>
      <c r="I41">
        <f>IFERROR(MATCH(E41,Production_est!$D$4:$D$339,0),"-")</f>
        <v>3</v>
      </c>
      <c r="J41" s="4" cm="1">
        <f t="array" ref="J41">IFERROR(INDEX(Production_est!$E$4:$E$339,I41+H41-1),"-")</f>
        <v>11703.163824506</v>
      </c>
      <c r="K41" s="33">
        <f t="shared" si="3"/>
        <v>0</v>
      </c>
      <c r="L41" s="33">
        <f t="shared" si="32"/>
        <v>0</v>
      </c>
      <c r="M41" s="33">
        <f t="shared" si="32"/>
        <v>0</v>
      </c>
      <c r="N41" s="33">
        <f t="shared" si="32"/>
        <v>0</v>
      </c>
      <c r="O41" s="33">
        <f t="shared" si="32"/>
        <v>0</v>
      </c>
      <c r="P41" s="33">
        <f t="shared" si="32"/>
        <v>0</v>
      </c>
      <c r="Q41" s="33">
        <f t="shared" si="32"/>
        <v>0</v>
      </c>
      <c r="R41" s="33">
        <f t="shared" si="32"/>
        <v>0</v>
      </c>
      <c r="S41" s="33">
        <f t="shared" si="32"/>
        <v>0</v>
      </c>
      <c r="T41" s="33">
        <f t="shared" si="32"/>
        <v>0</v>
      </c>
      <c r="U41" s="33">
        <f t="shared" si="32"/>
        <v>0</v>
      </c>
      <c r="V41" s="33">
        <f t="shared" si="32"/>
        <v>0</v>
      </c>
      <c r="W41" s="33">
        <f t="shared" si="32"/>
        <v>0</v>
      </c>
      <c r="X41" s="33">
        <f t="shared" si="32"/>
        <v>0</v>
      </c>
      <c r="Y41" s="33">
        <f t="shared" si="32"/>
        <v>0</v>
      </c>
      <c r="Z41" s="33">
        <f t="shared" si="32"/>
        <v>0</v>
      </c>
      <c r="AA41" s="33">
        <f t="shared" si="32"/>
        <v>0</v>
      </c>
      <c r="AB41" s="33">
        <f t="shared" si="32"/>
        <v>0</v>
      </c>
      <c r="AC41" s="33">
        <f t="shared" si="32"/>
        <v>0</v>
      </c>
      <c r="AD41" s="33">
        <f t="shared" si="32"/>
        <v>0</v>
      </c>
      <c r="AE41" s="33">
        <f t="shared" si="32"/>
        <v>0</v>
      </c>
      <c r="AF41" s="33">
        <f t="shared" si="32"/>
        <v>0</v>
      </c>
      <c r="AG41" s="33">
        <f t="shared" si="32"/>
        <v>0</v>
      </c>
      <c r="AH41" s="33">
        <f t="shared" si="32"/>
        <v>0</v>
      </c>
      <c r="AI41" s="33">
        <f t="shared" si="32"/>
        <v>0</v>
      </c>
      <c r="AJ41" s="33">
        <f t="shared" si="32"/>
        <v>0</v>
      </c>
      <c r="AK41" s="33">
        <f t="shared" si="32"/>
        <v>0</v>
      </c>
      <c r="AL41" s="33">
        <f t="shared" si="32"/>
        <v>0</v>
      </c>
      <c r="AM41" s="33">
        <f t="shared" si="32"/>
        <v>0</v>
      </c>
      <c r="AN41" s="33">
        <f t="shared" si="32"/>
        <v>0</v>
      </c>
      <c r="AO41" s="33">
        <f t="shared" si="32"/>
        <v>0</v>
      </c>
      <c r="AP41" s="33">
        <f t="shared" si="32"/>
        <v>0</v>
      </c>
      <c r="AQ41" s="33">
        <f t="shared" ref="AQ41:BK46" si="38">AP41*(1-$G$4)</f>
        <v>0</v>
      </c>
      <c r="AR41" s="33">
        <f t="shared" si="38"/>
        <v>0</v>
      </c>
      <c r="AS41" s="33">
        <f t="shared" si="38"/>
        <v>0</v>
      </c>
      <c r="AT41" s="33">
        <f t="shared" si="38"/>
        <v>0</v>
      </c>
      <c r="AU41" s="33">
        <f t="shared" si="38"/>
        <v>0</v>
      </c>
      <c r="AV41" s="33">
        <f t="shared" si="38"/>
        <v>0</v>
      </c>
      <c r="AW41" s="33">
        <f t="shared" si="38"/>
        <v>0</v>
      </c>
      <c r="AX41" s="33">
        <f t="shared" si="38"/>
        <v>0</v>
      </c>
      <c r="AY41" s="33">
        <f t="shared" si="38"/>
        <v>0</v>
      </c>
      <c r="AZ41" s="33">
        <f t="shared" si="38"/>
        <v>0</v>
      </c>
      <c r="BA41" s="33">
        <f t="shared" si="38"/>
        <v>0</v>
      </c>
      <c r="BB41" s="33">
        <f t="shared" si="38"/>
        <v>0</v>
      </c>
      <c r="BC41" s="33">
        <f t="shared" si="38"/>
        <v>0</v>
      </c>
      <c r="BD41" s="33">
        <f t="shared" si="38"/>
        <v>0</v>
      </c>
      <c r="BE41" s="33">
        <f t="shared" si="38"/>
        <v>0</v>
      </c>
      <c r="BF41" s="33">
        <f t="shared" si="38"/>
        <v>0</v>
      </c>
      <c r="BG41" s="33">
        <f t="shared" si="38"/>
        <v>0</v>
      </c>
      <c r="BH41" s="33">
        <f t="shared" si="38"/>
        <v>0</v>
      </c>
      <c r="BI41" s="33">
        <f t="shared" si="38"/>
        <v>0</v>
      </c>
      <c r="BJ41" s="33">
        <f t="shared" si="38"/>
        <v>0</v>
      </c>
      <c r="BK41" s="33">
        <f t="shared" si="38"/>
        <v>0</v>
      </c>
      <c r="BL41" t="str">
        <f t="shared" si="6"/>
        <v>03_CDA</v>
      </c>
      <c r="BM41" t="str">
        <f t="shared" si="7"/>
        <v>d_nonenergy_16_4_msw_nonr</v>
      </c>
      <c r="BP41" s="4">
        <f t="shared" si="8"/>
        <v>0</v>
      </c>
      <c r="BQ41" s="4">
        <f t="shared" si="9"/>
        <v>0</v>
      </c>
      <c r="BR41" s="4" cm="1">
        <f t="array" ref="BR41">L41*INDEX(prod_est,$H41+$I41-1,MATCH(BR$14,$BQ$14:$DQ$14,0))</f>
        <v>0</v>
      </c>
      <c r="BS41" s="4" cm="1">
        <f t="array" ref="BS41">M41*INDEX(prod_est,$H41+$I41-1,MATCH(BS$14,$BQ$14:$DQ$14,0))</f>
        <v>0</v>
      </c>
      <c r="BT41" s="4" cm="1">
        <f t="array" ref="BT41">N41*INDEX(prod_est,$H41+$I41-1,MATCH(BT$14,$BQ$14:$DQ$14,0))</f>
        <v>0</v>
      </c>
      <c r="BU41" s="4" cm="1">
        <f t="array" ref="BU41">O41*INDEX(prod_est,$H41+$I41-1,MATCH(BU$14,$BQ$14:$DQ$14,0))</f>
        <v>0</v>
      </c>
      <c r="BV41" s="4" cm="1">
        <f t="array" ref="BV41">P41*INDEX(prod_est,$H41+$I41-1,MATCH(BV$14,$BQ$14:$DQ$14,0))</f>
        <v>0</v>
      </c>
      <c r="BW41" s="4" cm="1">
        <f t="array" ref="BW41">Q41*INDEX(prod_est,$H41+$I41-1,MATCH(BW$14,$BQ$14:$DQ$14,0))</f>
        <v>0</v>
      </c>
      <c r="BX41" s="4" cm="1">
        <f t="array" ref="BX41">R41*INDEX(prod_est,$H41+$I41-1,MATCH(BX$14,$BQ$14:$DQ$14,0))</f>
        <v>0</v>
      </c>
      <c r="BY41" s="4" cm="1">
        <f t="array" ref="BY41">S41*INDEX(prod_est,$H41+$I41-1,MATCH(BY$14,$BQ$14:$DQ$14,0))</f>
        <v>0</v>
      </c>
      <c r="BZ41" s="4" cm="1">
        <f t="array" ref="BZ41">T41*INDEX(prod_est,$H41+$I41-1,MATCH(BZ$14,$BQ$14:$DQ$14,0))</f>
        <v>0</v>
      </c>
      <c r="CA41" s="4" cm="1">
        <f t="array" ref="CA41">U41*INDEX(prod_est,$H41+$I41-1,MATCH(CA$14,$BQ$14:$DQ$14,0))</f>
        <v>0</v>
      </c>
      <c r="CB41" s="4" cm="1">
        <f t="array" ref="CB41">V41*INDEX(prod_est,$H41+$I41-1,MATCH(CB$14,$BQ$14:$DQ$14,0))</f>
        <v>0</v>
      </c>
      <c r="CC41" s="4" cm="1">
        <f t="array" ref="CC41">W41*INDEX(prod_est,$H41+$I41-1,MATCH(CC$14,$BQ$14:$DQ$14,0))</f>
        <v>0</v>
      </c>
      <c r="CD41" s="4" cm="1">
        <f t="array" ref="CD41">X41*INDEX(prod_est,$H41+$I41-1,MATCH(CD$14,$BQ$14:$DQ$14,0))</f>
        <v>0</v>
      </c>
      <c r="CE41" s="4" cm="1">
        <f t="array" ref="CE41">Y41*INDEX(prod_est,$H41+$I41-1,MATCH(CE$14,$BQ$14:$DQ$14,0))</f>
        <v>0</v>
      </c>
      <c r="CF41" s="4" cm="1">
        <f t="array" ref="CF41">Z41*INDEX(prod_est,$H41+$I41-1,MATCH(CF$14,$BQ$14:$DQ$14,0))</f>
        <v>0</v>
      </c>
      <c r="CG41" s="4" cm="1">
        <f t="array" ref="CG41">AA41*INDEX(prod_est,$H41+$I41-1,MATCH(CG$14,$BQ$14:$DQ$14,0))</f>
        <v>0</v>
      </c>
      <c r="CH41" s="4" cm="1">
        <f t="array" ref="CH41">AB41*INDEX(prod_est,$H41+$I41-1,MATCH(CH$14,$BQ$14:$DQ$14,0))</f>
        <v>0</v>
      </c>
      <c r="CI41" s="4" cm="1">
        <f t="array" ref="CI41">AC41*INDEX(prod_est,$H41+$I41-1,MATCH(CI$14,$BQ$14:$DQ$14,0))</f>
        <v>0</v>
      </c>
      <c r="CJ41" s="4" cm="1">
        <f t="array" ref="CJ41">AD41*INDEX(prod_est,$H41+$I41-1,MATCH(CJ$14,$BQ$14:$DQ$14,0))</f>
        <v>0</v>
      </c>
      <c r="CK41" s="4" cm="1">
        <f t="array" ref="CK41">AE41*INDEX(prod_est,$H41+$I41-1,MATCH(CK$14,$BQ$14:$DQ$14,0))</f>
        <v>0</v>
      </c>
      <c r="CL41" s="4" cm="1">
        <f t="array" ref="CL41">AF41*INDEX(prod_est,$H41+$I41-1,MATCH(CL$14,$BQ$14:$DQ$14,0))</f>
        <v>0</v>
      </c>
      <c r="CM41" s="4" cm="1">
        <f t="array" ref="CM41">AG41*INDEX(prod_est,$H41+$I41-1,MATCH(CM$14,$BQ$14:$DQ$14,0))</f>
        <v>0</v>
      </c>
      <c r="CN41" s="4" cm="1">
        <f t="array" ref="CN41">AH41*INDEX(prod_est,$H41+$I41-1,MATCH(CN$14,$BQ$14:$DQ$14,0))</f>
        <v>0</v>
      </c>
      <c r="CO41" s="4" cm="1">
        <f t="array" ref="CO41">AI41*INDEX(prod_est,$H41+$I41-1,MATCH(CO$14,$BQ$14:$DQ$14,0))</f>
        <v>0</v>
      </c>
      <c r="CP41" s="4" cm="1">
        <f t="array" ref="CP41">AJ41*INDEX(prod_est,$H41+$I41-1,MATCH(CP$14,$BQ$14:$DQ$14,0))</f>
        <v>0</v>
      </c>
      <c r="CQ41" s="4" cm="1">
        <f t="array" ref="CQ41">AK41*INDEX(prod_est,$H41+$I41-1,MATCH(CQ$14,$BQ$14:$DQ$14,0))</f>
        <v>0</v>
      </c>
      <c r="CR41" s="4" cm="1">
        <f t="array" ref="CR41">AL41*INDEX(prod_est,$H41+$I41-1,MATCH(CR$14,$BQ$14:$DQ$14,0))</f>
        <v>0</v>
      </c>
      <c r="CS41" s="4" cm="1">
        <f t="array" ref="CS41">AM41*INDEX(prod_est,$H41+$I41-1,MATCH(CS$14,$BQ$14:$DQ$14,0))</f>
        <v>0</v>
      </c>
      <c r="CT41" s="4" cm="1">
        <f t="array" ref="CT41">AN41*INDEX(prod_est,$H41+$I41-1,MATCH(CT$14,$BQ$14:$DQ$14,0))</f>
        <v>0</v>
      </c>
      <c r="CU41" s="4" cm="1">
        <f t="array" ref="CU41">AO41*INDEX(prod_est,$H41+$I41-1,MATCH(CU$14,$BQ$14:$DQ$14,0))</f>
        <v>0</v>
      </c>
      <c r="CV41" s="4" cm="1">
        <f t="array" ref="CV41">AP41*INDEX(prod_est,$H41+$I41-1,MATCH(CV$14,$BQ$14:$DQ$14,0))</f>
        <v>0</v>
      </c>
      <c r="CW41" s="4" cm="1">
        <f t="array" ref="CW41">AQ41*INDEX(prod_est,$H41+$I41-1,MATCH(CW$14,$BQ$14:$DQ$14,0))</f>
        <v>0</v>
      </c>
      <c r="CX41" s="4" cm="1">
        <f t="array" ref="CX41">AR41*INDEX(prod_est,$H41+$I41-1,MATCH(CX$14,$BQ$14:$DQ$14,0))</f>
        <v>0</v>
      </c>
      <c r="CY41" s="4" cm="1">
        <f t="array" ref="CY41">AS41*INDEX(prod_est,$H41+$I41-1,MATCH(CY$14,$BQ$14:$DQ$14,0))</f>
        <v>0</v>
      </c>
      <c r="CZ41" s="4" cm="1">
        <f t="array" ref="CZ41">AT41*INDEX(prod_est,$H41+$I41-1,MATCH(CZ$14,$BQ$14:$DQ$14,0))</f>
        <v>0</v>
      </c>
      <c r="DA41" s="4" cm="1">
        <f t="array" ref="DA41">AU41*INDEX(prod_est,$H41+$I41-1,MATCH(DA$14,$BQ$14:$DQ$14,0))</f>
        <v>0</v>
      </c>
      <c r="DB41" s="4" cm="1">
        <f t="array" ref="DB41">AV41*INDEX(prod_est,$H41+$I41-1,MATCH(DB$14,$BQ$14:$DQ$14,0))</f>
        <v>0</v>
      </c>
      <c r="DC41" s="4" cm="1">
        <f t="array" ref="DC41">AW41*INDEX(prod_est,$H41+$I41-1,MATCH(DC$14,$BQ$14:$DQ$14,0))</f>
        <v>0</v>
      </c>
      <c r="DD41" s="4" cm="1">
        <f t="array" ref="DD41">AX41*INDEX(prod_est,$H41+$I41-1,MATCH(DD$14,$BQ$14:$DQ$14,0))</f>
        <v>0</v>
      </c>
      <c r="DE41" s="4" cm="1">
        <f t="array" ref="DE41">AY41*INDEX(prod_est,$H41+$I41-1,MATCH(DE$14,$BQ$14:$DQ$14,0))</f>
        <v>0</v>
      </c>
      <c r="DF41" s="4" cm="1">
        <f t="array" ref="DF41">AZ41*INDEX(prod_est,$H41+$I41-1,MATCH(DF$14,$BQ$14:$DQ$14,0))</f>
        <v>0</v>
      </c>
      <c r="DG41" s="4" cm="1">
        <f t="array" ref="DG41">BA41*INDEX(prod_est,$H41+$I41-1,MATCH(DG$14,$BQ$14:$DQ$14,0))</f>
        <v>0</v>
      </c>
      <c r="DH41" s="4" cm="1">
        <f t="array" ref="DH41">BB41*INDEX(prod_est,$H41+$I41-1,MATCH(DH$14,$BQ$14:$DQ$14,0))</f>
        <v>0</v>
      </c>
      <c r="DI41" s="4" cm="1">
        <f t="array" ref="DI41">BC41*INDEX(prod_est,$H41+$I41-1,MATCH(DI$14,$BQ$14:$DQ$14,0))</f>
        <v>0</v>
      </c>
      <c r="DJ41" s="4" cm="1">
        <f t="array" ref="DJ41">BD41*INDEX(prod_est,$H41+$I41-1,MATCH(DJ$14,$BQ$14:$DQ$14,0))</f>
        <v>0</v>
      </c>
      <c r="DK41" s="4" cm="1">
        <f t="array" ref="DK41">BE41*INDEX(prod_est,$H41+$I41-1,MATCH(DK$14,$BQ$14:$DQ$14,0))</f>
        <v>0</v>
      </c>
      <c r="DL41" s="4" cm="1">
        <f t="array" ref="DL41">BF41*INDEX(prod_est,$H41+$I41-1,MATCH(DL$14,$BQ$14:$DQ$14,0))</f>
        <v>0</v>
      </c>
      <c r="DM41" s="4" cm="1">
        <f t="array" ref="DM41">BG41*INDEX(prod_est,$H41+$I41-1,MATCH(DM$14,$BQ$14:$DQ$14,0))</f>
        <v>0</v>
      </c>
      <c r="DN41" s="4" cm="1">
        <f t="array" ref="DN41">BH41*INDEX(prod_est,$H41+$I41-1,MATCH(DN$14,$BQ$14:$DQ$14,0))</f>
        <v>0</v>
      </c>
      <c r="DO41" s="4" cm="1">
        <f t="array" ref="DO41">BI41*INDEX(prod_est,$H41+$I41-1,MATCH(DO$14,$BQ$14:$DQ$14,0))</f>
        <v>0</v>
      </c>
      <c r="DP41" s="4" cm="1">
        <f t="array" ref="DP41">BJ41*INDEX(prod_est,$H41+$I41-1,MATCH(DP$14,$BQ$14:$DQ$14,0))</f>
        <v>0</v>
      </c>
      <c r="DQ41" s="4" cm="1">
        <f t="array" ref="DQ41">BK41*INDEX(prod_est,$H41+$I41-1,MATCH(DQ$14,$BQ$14:$DQ$14,0))</f>
        <v>0</v>
      </c>
    </row>
    <row r="42" spans="1:121" x14ac:dyDescent="0.25">
      <c r="A42" t="s">
        <v>39</v>
      </c>
      <c r="B42" t="s">
        <v>32</v>
      </c>
      <c r="C42" t="s">
        <v>32</v>
      </c>
      <c r="D42" t="s">
        <v>172</v>
      </c>
      <c r="E42" s="46" t="s">
        <v>37</v>
      </c>
      <c r="F42" s="4">
        <v>0</v>
      </c>
      <c r="G42" s="4">
        <v>0</v>
      </c>
      <c r="H42">
        <f>MATCH(A42,Production_est!$A$4:$A$339,0)</f>
        <v>33</v>
      </c>
      <c r="I42">
        <f>IFERROR(MATCH(E42,Production_est!$D$4:$D$339,0),"-")</f>
        <v>3</v>
      </c>
      <c r="J42" s="4" cm="1">
        <f t="array" ref="J42">IFERROR(INDEX(Production_est!$E$4:$E$339,I42+H42-1),"-")</f>
        <v>11703.163824506</v>
      </c>
      <c r="K42" s="33">
        <f t="shared" si="3"/>
        <v>0</v>
      </c>
      <c r="L42" s="33">
        <f t="shared" si="32"/>
        <v>0</v>
      </c>
      <c r="M42" s="33">
        <f t="shared" si="32"/>
        <v>0</v>
      </c>
      <c r="N42" s="33">
        <f t="shared" si="32"/>
        <v>0</v>
      </c>
      <c r="O42" s="33">
        <f t="shared" si="32"/>
        <v>0</v>
      </c>
      <c r="P42" s="33">
        <f t="shared" si="32"/>
        <v>0</v>
      </c>
      <c r="Q42" s="33">
        <f t="shared" si="32"/>
        <v>0</v>
      </c>
      <c r="R42" s="33">
        <f t="shared" si="32"/>
        <v>0</v>
      </c>
      <c r="S42" s="33">
        <f t="shared" si="32"/>
        <v>0</v>
      </c>
      <c r="T42" s="33">
        <f t="shared" si="32"/>
        <v>0</v>
      </c>
      <c r="U42" s="33">
        <f t="shared" si="32"/>
        <v>0</v>
      </c>
      <c r="V42" s="33">
        <f t="shared" si="32"/>
        <v>0</v>
      </c>
      <c r="W42" s="33">
        <f t="shared" si="32"/>
        <v>0</v>
      </c>
      <c r="X42" s="33">
        <f t="shared" si="32"/>
        <v>0</v>
      </c>
      <c r="Y42" s="33">
        <f t="shared" si="32"/>
        <v>0</v>
      </c>
      <c r="Z42" s="33">
        <f t="shared" si="32"/>
        <v>0</v>
      </c>
      <c r="AA42" s="33">
        <f t="shared" si="32"/>
        <v>0</v>
      </c>
      <c r="AB42" s="33">
        <f t="shared" si="32"/>
        <v>0</v>
      </c>
      <c r="AC42" s="33">
        <f t="shared" si="32"/>
        <v>0</v>
      </c>
      <c r="AD42" s="33">
        <f t="shared" si="32"/>
        <v>0</v>
      </c>
      <c r="AE42" s="33">
        <f t="shared" si="32"/>
        <v>0</v>
      </c>
      <c r="AF42" s="33">
        <f t="shared" si="32"/>
        <v>0</v>
      </c>
      <c r="AG42" s="33">
        <f t="shared" si="32"/>
        <v>0</v>
      </c>
      <c r="AH42" s="33">
        <f t="shared" si="32"/>
        <v>0</v>
      </c>
      <c r="AI42" s="33">
        <f t="shared" si="32"/>
        <v>0</v>
      </c>
      <c r="AJ42" s="33">
        <f t="shared" si="32"/>
        <v>0</v>
      </c>
      <c r="AK42" s="33">
        <f t="shared" si="32"/>
        <v>0</v>
      </c>
      <c r="AL42" s="33">
        <f t="shared" si="32"/>
        <v>0</v>
      </c>
      <c r="AM42" s="33">
        <f t="shared" si="32"/>
        <v>0</v>
      </c>
      <c r="AN42" s="33">
        <f t="shared" si="32"/>
        <v>0</v>
      </c>
      <c r="AO42" s="33">
        <f t="shared" si="32"/>
        <v>0</v>
      </c>
      <c r="AP42" s="33">
        <f t="shared" si="32"/>
        <v>0</v>
      </c>
      <c r="AQ42" s="33">
        <f t="shared" si="38"/>
        <v>0</v>
      </c>
      <c r="AR42" s="33">
        <f t="shared" si="38"/>
        <v>0</v>
      </c>
      <c r="AS42" s="33">
        <f t="shared" si="38"/>
        <v>0</v>
      </c>
      <c r="AT42" s="33">
        <f t="shared" si="38"/>
        <v>0</v>
      </c>
      <c r="AU42" s="33">
        <f t="shared" si="38"/>
        <v>0</v>
      </c>
      <c r="AV42" s="33">
        <f t="shared" si="38"/>
        <v>0</v>
      </c>
      <c r="AW42" s="33">
        <f t="shared" si="38"/>
        <v>0</v>
      </c>
      <c r="AX42" s="33">
        <f t="shared" si="38"/>
        <v>0</v>
      </c>
      <c r="AY42" s="33">
        <f t="shared" si="38"/>
        <v>0</v>
      </c>
      <c r="AZ42" s="33">
        <f t="shared" si="38"/>
        <v>0</v>
      </c>
      <c r="BA42" s="33">
        <f t="shared" si="38"/>
        <v>0</v>
      </c>
      <c r="BB42" s="33">
        <f t="shared" si="38"/>
        <v>0</v>
      </c>
      <c r="BC42" s="33">
        <f t="shared" si="38"/>
        <v>0</v>
      </c>
      <c r="BD42" s="33">
        <f t="shared" si="38"/>
        <v>0</v>
      </c>
      <c r="BE42" s="33">
        <f t="shared" si="38"/>
        <v>0</v>
      </c>
      <c r="BF42" s="33">
        <f t="shared" si="38"/>
        <v>0</v>
      </c>
      <c r="BG42" s="33">
        <f t="shared" si="38"/>
        <v>0</v>
      </c>
      <c r="BH42" s="33">
        <f t="shared" si="38"/>
        <v>0</v>
      </c>
      <c r="BI42" s="33">
        <f t="shared" si="38"/>
        <v>0</v>
      </c>
      <c r="BJ42" s="33">
        <f t="shared" si="38"/>
        <v>0</v>
      </c>
      <c r="BK42" s="33">
        <f t="shared" si="38"/>
        <v>0</v>
      </c>
      <c r="BL42" t="str">
        <f t="shared" si="6"/>
        <v>03_CDA</v>
      </c>
      <c r="BM42" t="str">
        <f t="shared" si="7"/>
        <v>d_nonenergy_16_5_biogasoline</v>
      </c>
      <c r="BP42" s="4">
        <f t="shared" si="8"/>
        <v>0</v>
      </c>
      <c r="BQ42" s="4">
        <f t="shared" si="9"/>
        <v>0</v>
      </c>
      <c r="BR42" s="4" cm="1">
        <f t="array" ref="BR42">L42*INDEX(prod_est,$H42+$I42-1,MATCH(BR$14,$BQ$14:$DQ$14,0))</f>
        <v>0</v>
      </c>
      <c r="BS42" s="4" cm="1">
        <f t="array" ref="BS42">M42*INDEX(prod_est,$H42+$I42-1,MATCH(BS$14,$BQ$14:$DQ$14,0))</f>
        <v>0</v>
      </c>
      <c r="BT42" s="4" cm="1">
        <f t="array" ref="BT42">N42*INDEX(prod_est,$H42+$I42-1,MATCH(BT$14,$BQ$14:$DQ$14,0))</f>
        <v>0</v>
      </c>
      <c r="BU42" s="4" cm="1">
        <f t="array" ref="BU42">O42*INDEX(prod_est,$H42+$I42-1,MATCH(BU$14,$BQ$14:$DQ$14,0))</f>
        <v>0</v>
      </c>
      <c r="BV42" s="4" cm="1">
        <f t="array" ref="BV42">P42*INDEX(prod_est,$H42+$I42-1,MATCH(BV$14,$BQ$14:$DQ$14,0))</f>
        <v>0</v>
      </c>
      <c r="BW42" s="4" cm="1">
        <f t="array" ref="BW42">Q42*INDEX(prod_est,$H42+$I42-1,MATCH(BW$14,$BQ$14:$DQ$14,0))</f>
        <v>0</v>
      </c>
      <c r="BX42" s="4" cm="1">
        <f t="array" ref="BX42">R42*INDEX(prod_est,$H42+$I42-1,MATCH(BX$14,$BQ$14:$DQ$14,0))</f>
        <v>0</v>
      </c>
      <c r="BY42" s="4" cm="1">
        <f t="array" ref="BY42">S42*INDEX(prod_est,$H42+$I42-1,MATCH(BY$14,$BQ$14:$DQ$14,0))</f>
        <v>0</v>
      </c>
      <c r="BZ42" s="4" cm="1">
        <f t="array" ref="BZ42">T42*INDEX(prod_est,$H42+$I42-1,MATCH(BZ$14,$BQ$14:$DQ$14,0))</f>
        <v>0</v>
      </c>
      <c r="CA42" s="4" cm="1">
        <f t="array" ref="CA42">U42*INDEX(prod_est,$H42+$I42-1,MATCH(CA$14,$BQ$14:$DQ$14,0))</f>
        <v>0</v>
      </c>
      <c r="CB42" s="4" cm="1">
        <f t="array" ref="CB42">V42*INDEX(prod_est,$H42+$I42-1,MATCH(CB$14,$BQ$14:$DQ$14,0))</f>
        <v>0</v>
      </c>
      <c r="CC42" s="4" cm="1">
        <f t="array" ref="CC42">W42*INDEX(prod_est,$H42+$I42-1,MATCH(CC$14,$BQ$14:$DQ$14,0))</f>
        <v>0</v>
      </c>
      <c r="CD42" s="4" cm="1">
        <f t="array" ref="CD42">X42*INDEX(prod_est,$H42+$I42-1,MATCH(CD$14,$BQ$14:$DQ$14,0))</f>
        <v>0</v>
      </c>
      <c r="CE42" s="4" cm="1">
        <f t="array" ref="CE42">Y42*INDEX(prod_est,$H42+$I42-1,MATCH(CE$14,$BQ$14:$DQ$14,0))</f>
        <v>0</v>
      </c>
      <c r="CF42" s="4" cm="1">
        <f t="array" ref="CF42">Z42*INDEX(prod_est,$H42+$I42-1,MATCH(CF$14,$BQ$14:$DQ$14,0))</f>
        <v>0</v>
      </c>
      <c r="CG42" s="4" cm="1">
        <f t="array" ref="CG42">AA42*INDEX(prod_est,$H42+$I42-1,MATCH(CG$14,$BQ$14:$DQ$14,0))</f>
        <v>0</v>
      </c>
      <c r="CH42" s="4" cm="1">
        <f t="array" ref="CH42">AB42*INDEX(prod_est,$H42+$I42-1,MATCH(CH$14,$BQ$14:$DQ$14,0))</f>
        <v>0</v>
      </c>
      <c r="CI42" s="4" cm="1">
        <f t="array" ref="CI42">AC42*INDEX(prod_est,$H42+$I42-1,MATCH(CI$14,$BQ$14:$DQ$14,0))</f>
        <v>0</v>
      </c>
      <c r="CJ42" s="4" cm="1">
        <f t="array" ref="CJ42">AD42*INDEX(prod_est,$H42+$I42-1,MATCH(CJ$14,$BQ$14:$DQ$14,0))</f>
        <v>0</v>
      </c>
      <c r="CK42" s="4" cm="1">
        <f t="array" ref="CK42">AE42*INDEX(prod_est,$H42+$I42-1,MATCH(CK$14,$BQ$14:$DQ$14,0))</f>
        <v>0</v>
      </c>
      <c r="CL42" s="4" cm="1">
        <f t="array" ref="CL42">AF42*INDEX(prod_est,$H42+$I42-1,MATCH(CL$14,$BQ$14:$DQ$14,0))</f>
        <v>0</v>
      </c>
      <c r="CM42" s="4" cm="1">
        <f t="array" ref="CM42">AG42*INDEX(prod_est,$H42+$I42-1,MATCH(CM$14,$BQ$14:$DQ$14,0))</f>
        <v>0</v>
      </c>
      <c r="CN42" s="4" cm="1">
        <f t="array" ref="CN42">AH42*INDEX(prod_est,$H42+$I42-1,MATCH(CN$14,$BQ$14:$DQ$14,0))</f>
        <v>0</v>
      </c>
      <c r="CO42" s="4" cm="1">
        <f t="array" ref="CO42">AI42*INDEX(prod_est,$H42+$I42-1,MATCH(CO$14,$BQ$14:$DQ$14,0))</f>
        <v>0</v>
      </c>
      <c r="CP42" s="4" cm="1">
        <f t="array" ref="CP42">AJ42*INDEX(prod_est,$H42+$I42-1,MATCH(CP$14,$BQ$14:$DQ$14,0))</f>
        <v>0</v>
      </c>
      <c r="CQ42" s="4" cm="1">
        <f t="array" ref="CQ42">AK42*INDEX(prod_est,$H42+$I42-1,MATCH(CQ$14,$BQ$14:$DQ$14,0))</f>
        <v>0</v>
      </c>
      <c r="CR42" s="4" cm="1">
        <f t="array" ref="CR42">AL42*INDEX(prod_est,$H42+$I42-1,MATCH(CR$14,$BQ$14:$DQ$14,0))</f>
        <v>0</v>
      </c>
      <c r="CS42" s="4" cm="1">
        <f t="array" ref="CS42">AM42*INDEX(prod_est,$H42+$I42-1,MATCH(CS$14,$BQ$14:$DQ$14,0))</f>
        <v>0</v>
      </c>
      <c r="CT42" s="4" cm="1">
        <f t="array" ref="CT42">AN42*INDEX(prod_est,$H42+$I42-1,MATCH(CT$14,$BQ$14:$DQ$14,0))</f>
        <v>0</v>
      </c>
      <c r="CU42" s="4" cm="1">
        <f t="array" ref="CU42">AO42*INDEX(prod_est,$H42+$I42-1,MATCH(CU$14,$BQ$14:$DQ$14,0))</f>
        <v>0</v>
      </c>
      <c r="CV42" s="4" cm="1">
        <f t="array" ref="CV42">AP42*INDEX(prod_est,$H42+$I42-1,MATCH(CV$14,$BQ$14:$DQ$14,0))</f>
        <v>0</v>
      </c>
      <c r="CW42" s="4" cm="1">
        <f t="array" ref="CW42">AQ42*INDEX(prod_est,$H42+$I42-1,MATCH(CW$14,$BQ$14:$DQ$14,0))</f>
        <v>0</v>
      </c>
      <c r="CX42" s="4" cm="1">
        <f t="array" ref="CX42">AR42*INDEX(prod_est,$H42+$I42-1,MATCH(CX$14,$BQ$14:$DQ$14,0))</f>
        <v>0</v>
      </c>
      <c r="CY42" s="4" cm="1">
        <f t="array" ref="CY42">AS42*INDEX(prod_est,$H42+$I42-1,MATCH(CY$14,$BQ$14:$DQ$14,0))</f>
        <v>0</v>
      </c>
      <c r="CZ42" s="4" cm="1">
        <f t="array" ref="CZ42">AT42*INDEX(prod_est,$H42+$I42-1,MATCH(CZ$14,$BQ$14:$DQ$14,0))</f>
        <v>0</v>
      </c>
      <c r="DA42" s="4" cm="1">
        <f t="array" ref="DA42">AU42*INDEX(prod_est,$H42+$I42-1,MATCH(DA$14,$BQ$14:$DQ$14,0))</f>
        <v>0</v>
      </c>
      <c r="DB42" s="4" cm="1">
        <f t="array" ref="DB42">AV42*INDEX(prod_est,$H42+$I42-1,MATCH(DB$14,$BQ$14:$DQ$14,0))</f>
        <v>0</v>
      </c>
      <c r="DC42" s="4" cm="1">
        <f t="array" ref="DC42">AW42*INDEX(prod_est,$H42+$I42-1,MATCH(DC$14,$BQ$14:$DQ$14,0))</f>
        <v>0</v>
      </c>
      <c r="DD42" s="4" cm="1">
        <f t="array" ref="DD42">AX42*INDEX(prod_est,$H42+$I42-1,MATCH(DD$14,$BQ$14:$DQ$14,0))</f>
        <v>0</v>
      </c>
      <c r="DE42" s="4" cm="1">
        <f t="array" ref="DE42">AY42*INDEX(prod_est,$H42+$I42-1,MATCH(DE$14,$BQ$14:$DQ$14,0))</f>
        <v>0</v>
      </c>
      <c r="DF42" s="4" cm="1">
        <f t="array" ref="DF42">AZ42*INDEX(prod_est,$H42+$I42-1,MATCH(DF$14,$BQ$14:$DQ$14,0))</f>
        <v>0</v>
      </c>
      <c r="DG42" s="4" cm="1">
        <f t="array" ref="DG42">BA42*INDEX(prod_est,$H42+$I42-1,MATCH(DG$14,$BQ$14:$DQ$14,0))</f>
        <v>0</v>
      </c>
      <c r="DH42" s="4" cm="1">
        <f t="array" ref="DH42">BB42*INDEX(prod_est,$H42+$I42-1,MATCH(DH$14,$BQ$14:$DQ$14,0))</f>
        <v>0</v>
      </c>
      <c r="DI42" s="4" cm="1">
        <f t="array" ref="DI42">BC42*INDEX(prod_est,$H42+$I42-1,MATCH(DI$14,$BQ$14:$DQ$14,0))</f>
        <v>0</v>
      </c>
      <c r="DJ42" s="4" cm="1">
        <f t="array" ref="DJ42">BD42*INDEX(prod_est,$H42+$I42-1,MATCH(DJ$14,$BQ$14:$DQ$14,0))</f>
        <v>0</v>
      </c>
      <c r="DK42" s="4" cm="1">
        <f t="array" ref="DK42">BE42*INDEX(prod_est,$H42+$I42-1,MATCH(DK$14,$BQ$14:$DQ$14,0))</f>
        <v>0</v>
      </c>
      <c r="DL42" s="4" cm="1">
        <f t="array" ref="DL42">BF42*INDEX(prod_est,$H42+$I42-1,MATCH(DL$14,$BQ$14:$DQ$14,0))</f>
        <v>0</v>
      </c>
      <c r="DM42" s="4" cm="1">
        <f t="array" ref="DM42">BG42*INDEX(prod_est,$H42+$I42-1,MATCH(DM$14,$BQ$14:$DQ$14,0))</f>
        <v>0</v>
      </c>
      <c r="DN42" s="4" cm="1">
        <f t="array" ref="DN42">BH42*INDEX(prod_est,$H42+$I42-1,MATCH(DN$14,$BQ$14:$DQ$14,0))</f>
        <v>0</v>
      </c>
      <c r="DO42" s="4" cm="1">
        <f t="array" ref="DO42">BI42*INDEX(prod_est,$H42+$I42-1,MATCH(DO$14,$BQ$14:$DQ$14,0))</f>
        <v>0</v>
      </c>
      <c r="DP42" s="4" cm="1">
        <f t="array" ref="DP42">BJ42*INDEX(prod_est,$H42+$I42-1,MATCH(DP$14,$BQ$14:$DQ$14,0))</f>
        <v>0</v>
      </c>
      <c r="DQ42" s="4" cm="1">
        <f t="array" ref="DQ42">BK42*INDEX(prod_est,$H42+$I42-1,MATCH(DQ$14,$BQ$14:$DQ$14,0))</f>
        <v>0</v>
      </c>
    </row>
    <row r="43" spans="1:121" x14ac:dyDescent="0.25">
      <c r="A43" t="s">
        <v>39</v>
      </c>
      <c r="B43" t="s">
        <v>33</v>
      </c>
      <c r="C43" t="s">
        <v>33</v>
      </c>
      <c r="D43" t="s">
        <v>172</v>
      </c>
      <c r="E43" s="46" t="s">
        <v>37</v>
      </c>
      <c r="F43" s="4">
        <v>0</v>
      </c>
      <c r="G43" s="4">
        <v>0</v>
      </c>
      <c r="H43">
        <f>MATCH(A43,Production_est!$A$4:$A$339,0)</f>
        <v>33</v>
      </c>
      <c r="I43">
        <f>IFERROR(MATCH(E43,Production_est!$D$4:$D$339,0),"-")</f>
        <v>3</v>
      </c>
      <c r="J43" s="4" cm="1">
        <f t="array" ref="J43">IFERROR(INDEX(Production_est!$E$4:$E$339,I43+H43-1),"-")</f>
        <v>11703.163824506</v>
      </c>
      <c r="K43" s="33">
        <f t="shared" si="3"/>
        <v>0</v>
      </c>
      <c r="L43" s="33">
        <f t="shared" si="32"/>
        <v>0</v>
      </c>
      <c r="M43" s="33">
        <f t="shared" si="32"/>
        <v>0</v>
      </c>
      <c r="N43" s="33">
        <f t="shared" si="32"/>
        <v>0</v>
      </c>
      <c r="O43" s="33">
        <f t="shared" si="32"/>
        <v>0</v>
      </c>
      <c r="P43" s="33">
        <f t="shared" si="32"/>
        <v>0</v>
      </c>
      <c r="Q43" s="33">
        <f t="shared" si="32"/>
        <v>0</v>
      </c>
      <c r="R43" s="33">
        <f t="shared" si="32"/>
        <v>0</v>
      </c>
      <c r="S43" s="33">
        <f t="shared" si="32"/>
        <v>0</v>
      </c>
      <c r="T43" s="33">
        <f t="shared" si="32"/>
        <v>0</v>
      </c>
      <c r="U43" s="33">
        <f t="shared" si="32"/>
        <v>0</v>
      </c>
      <c r="V43" s="33">
        <f t="shared" si="32"/>
        <v>0</v>
      </c>
      <c r="W43" s="33">
        <f t="shared" si="32"/>
        <v>0</v>
      </c>
      <c r="X43" s="33">
        <f t="shared" si="32"/>
        <v>0</v>
      </c>
      <c r="Y43" s="33">
        <f t="shared" si="32"/>
        <v>0</v>
      </c>
      <c r="Z43" s="33">
        <f t="shared" si="32"/>
        <v>0</v>
      </c>
      <c r="AA43" s="33">
        <f t="shared" si="32"/>
        <v>0</v>
      </c>
      <c r="AB43" s="33">
        <f t="shared" si="32"/>
        <v>0</v>
      </c>
      <c r="AC43" s="33">
        <f t="shared" si="32"/>
        <v>0</v>
      </c>
      <c r="AD43" s="33">
        <f t="shared" si="32"/>
        <v>0</v>
      </c>
      <c r="AE43" s="33">
        <f t="shared" si="32"/>
        <v>0</v>
      </c>
      <c r="AF43" s="33">
        <f t="shared" si="32"/>
        <v>0</v>
      </c>
      <c r="AG43" s="33">
        <f t="shared" si="32"/>
        <v>0</v>
      </c>
      <c r="AH43" s="33">
        <f t="shared" si="32"/>
        <v>0</v>
      </c>
      <c r="AI43" s="33">
        <f t="shared" si="32"/>
        <v>0</v>
      </c>
      <c r="AJ43" s="33">
        <f t="shared" si="32"/>
        <v>0</v>
      </c>
      <c r="AK43" s="33">
        <f t="shared" si="32"/>
        <v>0</v>
      </c>
      <c r="AL43" s="33">
        <f t="shared" si="32"/>
        <v>0</v>
      </c>
      <c r="AM43" s="33">
        <f t="shared" si="32"/>
        <v>0</v>
      </c>
      <c r="AN43" s="33">
        <f t="shared" si="32"/>
        <v>0</v>
      </c>
      <c r="AO43" s="33">
        <f t="shared" si="32"/>
        <v>0</v>
      </c>
      <c r="AP43" s="33">
        <f t="shared" si="32"/>
        <v>0</v>
      </c>
      <c r="AQ43" s="33">
        <f t="shared" si="38"/>
        <v>0</v>
      </c>
      <c r="AR43" s="33">
        <f t="shared" si="38"/>
        <v>0</v>
      </c>
      <c r="AS43" s="33">
        <f t="shared" si="38"/>
        <v>0</v>
      </c>
      <c r="AT43" s="33">
        <f t="shared" si="38"/>
        <v>0</v>
      </c>
      <c r="AU43" s="33">
        <f t="shared" si="38"/>
        <v>0</v>
      </c>
      <c r="AV43" s="33">
        <f t="shared" si="38"/>
        <v>0</v>
      </c>
      <c r="AW43" s="33">
        <f t="shared" si="38"/>
        <v>0</v>
      </c>
      <c r="AX43" s="33">
        <f t="shared" si="38"/>
        <v>0</v>
      </c>
      <c r="AY43" s="33">
        <f t="shared" si="38"/>
        <v>0</v>
      </c>
      <c r="AZ43" s="33">
        <f t="shared" si="38"/>
        <v>0</v>
      </c>
      <c r="BA43" s="33">
        <f t="shared" si="38"/>
        <v>0</v>
      </c>
      <c r="BB43" s="33">
        <f t="shared" si="38"/>
        <v>0</v>
      </c>
      <c r="BC43" s="33">
        <f t="shared" si="38"/>
        <v>0</v>
      </c>
      <c r="BD43" s="33">
        <f t="shared" si="38"/>
        <v>0</v>
      </c>
      <c r="BE43" s="33">
        <f t="shared" si="38"/>
        <v>0</v>
      </c>
      <c r="BF43" s="33">
        <f t="shared" si="38"/>
        <v>0</v>
      </c>
      <c r="BG43" s="33">
        <f t="shared" si="38"/>
        <v>0</v>
      </c>
      <c r="BH43" s="33">
        <f t="shared" si="38"/>
        <v>0</v>
      </c>
      <c r="BI43" s="33">
        <f t="shared" si="38"/>
        <v>0</v>
      </c>
      <c r="BJ43" s="33">
        <f t="shared" si="38"/>
        <v>0</v>
      </c>
      <c r="BK43" s="33">
        <f t="shared" si="38"/>
        <v>0</v>
      </c>
      <c r="BL43" t="str">
        <f t="shared" si="6"/>
        <v>03_CDA</v>
      </c>
      <c r="BM43" t="str">
        <f t="shared" si="7"/>
        <v>d_nonenergy_16_6_biodiesel</v>
      </c>
      <c r="BP43" s="4">
        <f t="shared" si="8"/>
        <v>0</v>
      </c>
      <c r="BQ43" s="4">
        <f t="shared" si="9"/>
        <v>0</v>
      </c>
      <c r="BR43" s="4" cm="1">
        <f t="array" ref="BR43">L43*INDEX(prod_est,$H43+$I43-1,MATCH(BR$14,$BQ$14:$DQ$14,0))</f>
        <v>0</v>
      </c>
      <c r="BS43" s="4" cm="1">
        <f t="array" ref="BS43">M43*INDEX(prod_est,$H43+$I43-1,MATCH(BS$14,$BQ$14:$DQ$14,0))</f>
        <v>0</v>
      </c>
      <c r="BT43" s="4" cm="1">
        <f t="array" ref="BT43">N43*INDEX(prod_est,$H43+$I43-1,MATCH(BT$14,$BQ$14:$DQ$14,0))</f>
        <v>0</v>
      </c>
      <c r="BU43" s="4" cm="1">
        <f t="array" ref="BU43">O43*INDEX(prod_est,$H43+$I43-1,MATCH(BU$14,$BQ$14:$DQ$14,0))</f>
        <v>0</v>
      </c>
      <c r="BV43" s="4" cm="1">
        <f t="array" ref="BV43">P43*INDEX(prod_est,$H43+$I43-1,MATCH(BV$14,$BQ$14:$DQ$14,0))</f>
        <v>0</v>
      </c>
      <c r="BW43" s="4" cm="1">
        <f t="array" ref="BW43">Q43*INDEX(prod_est,$H43+$I43-1,MATCH(BW$14,$BQ$14:$DQ$14,0))</f>
        <v>0</v>
      </c>
      <c r="BX43" s="4" cm="1">
        <f t="array" ref="BX43">R43*INDEX(prod_est,$H43+$I43-1,MATCH(BX$14,$BQ$14:$DQ$14,0))</f>
        <v>0</v>
      </c>
      <c r="BY43" s="4" cm="1">
        <f t="array" ref="BY43">S43*INDEX(prod_est,$H43+$I43-1,MATCH(BY$14,$BQ$14:$DQ$14,0))</f>
        <v>0</v>
      </c>
      <c r="BZ43" s="4" cm="1">
        <f t="array" ref="BZ43">T43*INDEX(prod_est,$H43+$I43-1,MATCH(BZ$14,$BQ$14:$DQ$14,0))</f>
        <v>0</v>
      </c>
      <c r="CA43" s="4" cm="1">
        <f t="array" ref="CA43">U43*INDEX(prod_est,$H43+$I43-1,MATCH(CA$14,$BQ$14:$DQ$14,0))</f>
        <v>0</v>
      </c>
      <c r="CB43" s="4" cm="1">
        <f t="array" ref="CB43">V43*INDEX(prod_est,$H43+$I43-1,MATCH(CB$14,$BQ$14:$DQ$14,0))</f>
        <v>0</v>
      </c>
      <c r="CC43" s="4" cm="1">
        <f t="array" ref="CC43">W43*INDEX(prod_est,$H43+$I43-1,MATCH(CC$14,$BQ$14:$DQ$14,0))</f>
        <v>0</v>
      </c>
      <c r="CD43" s="4" cm="1">
        <f t="array" ref="CD43">X43*INDEX(prod_est,$H43+$I43-1,MATCH(CD$14,$BQ$14:$DQ$14,0))</f>
        <v>0</v>
      </c>
      <c r="CE43" s="4" cm="1">
        <f t="array" ref="CE43">Y43*INDEX(prod_est,$H43+$I43-1,MATCH(CE$14,$BQ$14:$DQ$14,0))</f>
        <v>0</v>
      </c>
      <c r="CF43" s="4" cm="1">
        <f t="array" ref="CF43">Z43*INDEX(prod_est,$H43+$I43-1,MATCH(CF$14,$BQ$14:$DQ$14,0))</f>
        <v>0</v>
      </c>
      <c r="CG43" s="4" cm="1">
        <f t="array" ref="CG43">AA43*INDEX(prod_est,$H43+$I43-1,MATCH(CG$14,$BQ$14:$DQ$14,0))</f>
        <v>0</v>
      </c>
      <c r="CH43" s="4" cm="1">
        <f t="array" ref="CH43">AB43*INDEX(prod_est,$H43+$I43-1,MATCH(CH$14,$BQ$14:$DQ$14,0))</f>
        <v>0</v>
      </c>
      <c r="CI43" s="4" cm="1">
        <f t="array" ref="CI43">AC43*INDEX(prod_est,$H43+$I43-1,MATCH(CI$14,$BQ$14:$DQ$14,0))</f>
        <v>0</v>
      </c>
      <c r="CJ43" s="4" cm="1">
        <f t="array" ref="CJ43">AD43*INDEX(prod_est,$H43+$I43-1,MATCH(CJ$14,$BQ$14:$DQ$14,0))</f>
        <v>0</v>
      </c>
      <c r="CK43" s="4" cm="1">
        <f t="array" ref="CK43">AE43*INDEX(prod_est,$H43+$I43-1,MATCH(CK$14,$BQ$14:$DQ$14,0))</f>
        <v>0</v>
      </c>
      <c r="CL43" s="4" cm="1">
        <f t="array" ref="CL43">AF43*INDEX(prod_est,$H43+$I43-1,MATCH(CL$14,$BQ$14:$DQ$14,0))</f>
        <v>0</v>
      </c>
      <c r="CM43" s="4" cm="1">
        <f t="array" ref="CM43">AG43*INDEX(prod_est,$H43+$I43-1,MATCH(CM$14,$BQ$14:$DQ$14,0))</f>
        <v>0</v>
      </c>
      <c r="CN43" s="4" cm="1">
        <f t="array" ref="CN43">AH43*INDEX(prod_est,$H43+$I43-1,MATCH(CN$14,$BQ$14:$DQ$14,0))</f>
        <v>0</v>
      </c>
      <c r="CO43" s="4" cm="1">
        <f t="array" ref="CO43">AI43*INDEX(prod_est,$H43+$I43-1,MATCH(CO$14,$BQ$14:$DQ$14,0))</f>
        <v>0</v>
      </c>
      <c r="CP43" s="4" cm="1">
        <f t="array" ref="CP43">AJ43*INDEX(prod_est,$H43+$I43-1,MATCH(CP$14,$BQ$14:$DQ$14,0))</f>
        <v>0</v>
      </c>
      <c r="CQ43" s="4" cm="1">
        <f t="array" ref="CQ43">AK43*INDEX(prod_est,$H43+$I43-1,MATCH(CQ$14,$BQ$14:$DQ$14,0))</f>
        <v>0</v>
      </c>
      <c r="CR43" s="4" cm="1">
        <f t="array" ref="CR43">AL43*INDEX(prod_est,$H43+$I43-1,MATCH(CR$14,$BQ$14:$DQ$14,0))</f>
        <v>0</v>
      </c>
      <c r="CS43" s="4" cm="1">
        <f t="array" ref="CS43">AM43*INDEX(prod_est,$H43+$I43-1,MATCH(CS$14,$BQ$14:$DQ$14,0))</f>
        <v>0</v>
      </c>
      <c r="CT43" s="4" cm="1">
        <f t="array" ref="CT43">AN43*INDEX(prod_est,$H43+$I43-1,MATCH(CT$14,$BQ$14:$DQ$14,0))</f>
        <v>0</v>
      </c>
      <c r="CU43" s="4" cm="1">
        <f t="array" ref="CU43">AO43*INDEX(prod_est,$H43+$I43-1,MATCH(CU$14,$BQ$14:$DQ$14,0))</f>
        <v>0</v>
      </c>
      <c r="CV43" s="4" cm="1">
        <f t="array" ref="CV43">AP43*INDEX(prod_est,$H43+$I43-1,MATCH(CV$14,$BQ$14:$DQ$14,0))</f>
        <v>0</v>
      </c>
      <c r="CW43" s="4" cm="1">
        <f t="array" ref="CW43">AQ43*INDEX(prod_est,$H43+$I43-1,MATCH(CW$14,$BQ$14:$DQ$14,0))</f>
        <v>0</v>
      </c>
      <c r="CX43" s="4" cm="1">
        <f t="array" ref="CX43">AR43*INDEX(prod_est,$H43+$I43-1,MATCH(CX$14,$BQ$14:$DQ$14,0))</f>
        <v>0</v>
      </c>
      <c r="CY43" s="4" cm="1">
        <f t="array" ref="CY43">AS43*INDEX(prod_est,$H43+$I43-1,MATCH(CY$14,$BQ$14:$DQ$14,0))</f>
        <v>0</v>
      </c>
      <c r="CZ43" s="4" cm="1">
        <f t="array" ref="CZ43">AT43*INDEX(prod_est,$H43+$I43-1,MATCH(CZ$14,$BQ$14:$DQ$14,0))</f>
        <v>0</v>
      </c>
      <c r="DA43" s="4" cm="1">
        <f t="array" ref="DA43">AU43*INDEX(prod_est,$H43+$I43-1,MATCH(DA$14,$BQ$14:$DQ$14,0))</f>
        <v>0</v>
      </c>
      <c r="DB43" s="4" cm="1">
        <f t="array" ref="DB43">AV43*INDEX(prod_est,$H43+$I43-1,MATCH(DB$14,$BQ$14:$DQ$14,0))</f>
        <v>0</v>
      </c>
      <c r="DC43" s="4" cm="1">
        <f t="array" ref="DC43">AW43*INDEX(prod_est,$H43+$I43-1,MATCH(DC$14,$BQ$14:$DQ$14,0))</f>
        <v>0</v>
      </c>
      <c r="DD43" s="4" cm="1">
        <f t="array" ref="DD43">AX43*INDEX(prod_est,$H43+$I43-1,MATCH(DD$14,$BQ$14:$DQ$14,0))</f>
        <v>0</v>
      </c>
      <c r="DE43" s="4" cm="1">
        <f t="array" ref="DE43">AY43*INDEX(prod_est,$H43+$I43-1,MATCH(DE$14,$BQ$14:$DQ$14,0))</f>
        <v>0</v>
      </c>
      <c r="DF43" s="4" cm="1">
        <f t="array" ref="DF43">AZ43*INDEX(prod_est,$H43+$I43-1,MATCH(DF$14,$BQ$14:$DQ$14,0))</f>
        <v>0</v>
      </c>
      <c r="DG43" s="4" cm="1">
        <f t="array" ref="DG43">BA43*INDEX(prod_est,$H43+$I43-1,MATCH(DG$14,$BQ$14:$DQ$14,0))</f>
        <v>0</v>
      </c>
      <c r="DH43" s="4" cm="1">
        <f t="array" ref="DH43">BB43*INDEX(prod_est,$H43+$I43-1,MATCH(DH$14,$BQ$14:$DQ$14,0))</f>
        <v>0</v>
      </c>
      <c r="DI43" s="4" cm="1">
        <f t="array" ref="DI43">BC43*INDEX(prod_est,$H43+$I43-1,MATCH(DI$14,$BQ$14:$DQ$14,0))</f>
        <v>0</v>
      </c>
      <c r="DJ43" s="4" cm="1">
        <f t="array" ref="DJ43">BD43*INDEX(prod_est,$H43+$I43-1,MATCH(DJ$14,$BQ$14:$DQ$14,0))</f>
        <v>0</v>
      </c>
      <c r="DK43" s="4" cm="1">
        <f t="array" ref="DK43">BE43*INDEX(prod_est,$H43+$I43-1,MATCH(DK$14,$BQ$14:$DQ$14,0))</f>
        <v>0</v>
      </c>
      <c r="DL43" s="4" cm="1">
        <f t="array" ref="DL43">BF43*INDEX(prod_est,$H43+$I43-1,MATCH(DL$14,$BQ$14:$DQ$14,0))</f>
        <v>0</v>
      </c>
      <c r="DM43" s="4" cm="1">
        <f t="array" ref="DM43">BG43*INDEX(prod_est,$H43+$I43-1,MATCH(DM$14,$BQ$14:$DQ$14,0))</f>
        <v>0</v>
      </c>
      <c r="DN43" s="4" cm="1">
        <f t="array" ref="DN43">BH43*INDEX(prod_est,$H43+$I43-1,MATCH(DN$14,$BQ$14:$DQ$14,0))</f>
        <v>0</v>
      </c>
      <c r="DO43" s="4" cm="1">
        <f t="array" ref="DO43">BI43*INDEX(prod_est,$H43+$I43-1,MATCH(DO$14,$BQ$14:$DQ$14,0))</f>
        <v>0</v>
      </c>
      <c r="DP43" s="4" cm="1">
        <f t="array" ref="DP43">BJ43*INDEX(prod_est,$H43+$I43-1,MATCH(DP$14,$BQ$14:$DQ$14,0))</f>
        <v>0</v>
      </c>
      <c r="DQ43" s="4" cm="1">
        <f t="array" ref="DQ43">BK43*INDEX(prod_est,$H43+$I43-1,MATCH(DQ$14,$BQ$14:$DQ$14,0))</f>
        <v>0</v>
      </c>
    </row>
    <row r="44" spans="1:121" x14ac:dyDescent="0.25">
      <c r="A44" t="s">
        <v>39</v>
      </c>
      <c r="B44" t="s">
        <v>34</v>
      </c>
      <c r="C44" t="s">
        <v>65</v>
      </c>
      <c r="D44" t="s">
        <v>172</v>
      </c>
      <c r="E44" s="46" t="s">
        <v>37</v>
      </c>
      <c r="F44" s="4">
        <v>0</v>
      </c>
      <c r="G44" s="4">
        <v>0</v>
      </c>
      <c r="H44">
        <f>MATCH(A44,Production_est!$A$4:$A$339,0)</f>
        <v>33</v>
      </c>
      <c r="I44">
        <f>IFERROR(MATCH(E44,Production_est!$D$4:$D$339,0),"-")</f>
        <v>3</v>
      </c>
      <c r="J44" s="4" cm="1">
        <f t="array" ref="J44">IFERROR(INDEX(Production_est!$E$4:$E$339,I44+H44-1),"-")</f>
        <v>11703.163824506</v>
      </c>
      <c r="K44" s="33">
        <f t="shared" si="3"/>
        <v>0</v>
      </c>
      <c r="L44" s="33">
        <f t="shared" ref="L44:AP46" si="39">K44*(1-$G$4)</f>
        <v>0</v>
      </c>
      <c r="M44" s="33">
        <f t="shared" si="39"/>
        <v>0</v>
      </c>
      <c r="N44" s="33">
        <f t="shared" si="39"/>
        <v>0</v>
      </c>
      <c r="O44" s="33">
        <f t="shared" si="39"/>
        <v>0</v>
      </c>
      <c r="P44" s="33">
        <f t="shared" si="39"/>
        <v>0</v>
      </c>
      <c r="Q44" s="33">
        <f t="shared" si="39"/>
        <v>0</v>
      </c>
      <c r="R44" s="33">
        <f t="shared" si="39"/>
        <v>0</v>
      </c>
      <c r="S44" s="33">
        <f t="shared" si="39"/>
        <v>0</v>
      </c>
      <c r="T44" s="33">
        <f t="shared" si="39"/>
        <v>0</v>
      </c>
      <c r="U44" s="33">
        <f t="shared" si="39"/>
        <v>0</v>
      </c>
      <c r="V44" s="33">
        <f t="shared" si="39"/>
        <v>0</v>
      </c>
      <c r="W44" s="33">
        <f t="shared" si="39"/>
        <v>0</v>
      </c>
      <c r="X44" s="33">
        <f t="shared" si="39"/>
        <v>0</v>
      </c>
      <c r="Y44" s="33">
        <f t="shared" si="39"/>
        <v>0</v>
      </c>
      <c r="Z44" s="33">
        <f t="shared" si="39"/>
        <v>0</v>
      </c>
      <c r="AA44" s="33">
        <f t="shared" si="39"/>
        <v>0</v>
      </c>
      <c r="AB44" s="33">
        <f t="shared" si="39"/>
        <v>0</v>
      </c>
      <c r="AC44" s="33">
        <f t="shared" si="39"/>
        <v>0</v>
      </c>
      <c r="AD44" s="33">
        <f t="shared" si="39"/>
        <v>0</v>
      </c>
      <c r="AE44" s="33">
        <f t="shared" si="39"/>
        <v>0</v>
      </c>
      <c r="AF44" s="33">
        <f t="shared" si="39"/>
        <v>0</v>
      </c>
      <c r="AG44" s="33">
        <f t="shared" si="39"/>
        <v>0</v>
      </c>
      <c r="AH44" s="33">
        <f t="shared" si="39"/>
        <v>0</v>
      </c>
      <c r="AI44" s="33">
        <f t="shared" si="39"/>
        <v>0</v>
      </c>
      <c r="AJ44" s="33">
        <f t="shared" si="39"/>
        <v>0</v>
      </c>
      <c r="AK44" s="33">
        <f t="shared" si="39"/>
        <v>0</v>
      </c>
      <c r="AL44" s="33">
        <f t="shared" si="39"/>
        <v>0</v>
      </c>
      <c r="AM44" s="33">
        <f t="shared" si="39"/>
        <v>0</v>
      </c>
      <c r="AN44" s="33">
        <f t="shared" si="39"/>
        <v>0</v>
      </c>
      <c r="AO44" s="33">
        <f t="shared" si="39"/>
        <v>0</v>
      </c>
      <c r="AP44" s="33">
        <f t="shared" si="39"/>
        <v>0</v>
      </c>
      <c r="AQ44" s="33">
        <f t="shared" si="38"/>
        <v>0</v>
      </c>
      <c r="AR44" s="33">
        <f t="shared" si="38"/>
        <v>0</v>
      </c>
      <c r="AS44" s="33">
        <f t="shared" si="38"/>
        <v>0</v>
      </c>
      <c r="AT44" s="33">
        <f t="shared" si="38"/>
        <v>0</v>
      </c>
      <c r="AU44" s="33">
        <f t="shared" si="38"/>
        <v>0</v>
      </c>
      <c r="AV44" s="33">
        <f t="shared" si="38"/>
        <v>0</v>
      </c>
      <c r="AW44" s="33">
        <f t="shared" si="38"/>
        <v>0</v>
      </c>
      <c r="AX44" s="33">
        <f t="shared" si="38"/>
        <v>0</v>
      </c>
      <c r="AY44" s="33">
        <f t="shared" si="38"/>
        <v>0</v>
      </c>
      <c r="AZ44" s="33">
        <f t="shared" si="38"/>
        <v>0</v>
      </c>
      <c r="BA44" s="33">
        <f t="shared" si="38"/>
        <v>0</v>
      </c>
      <c r="BB44" s="33">
        <f t="shared" si="38"/>
        <v>0</v>
      </c>
      <c r="BC44" s="33">
        <f t="shared" si="38"/>
        <v>0</v>
      </c>
      <c r="BD44" s="33">
        <f t="shared" si="38"/>
        <v>0</v>
      </c>
      <c r="BE44" s="33">
        <f t="shared" si="38"/>
        <v>0</v>
      </c>
      <c r="BF44" s="33">
        <f t="shared" si="38"/>
        <v>0</v>
      </c>
      <c r="BG44" s="33">
        <f t="shared" si="38"/>
        <v>0</v>
      </c>
      <c r="BH44" s="33">
        <f t="shared" si="38"/>
        <v>0</v>
      </c>
      <c r="BI44" s="33">
        <f t="shared" si="38"/>
        <v>0</v>
      </c>
      <c r="BJ44" s="33">
        <f t="shared" si="38"/>
        <v>0</v>
      </c>
      <c r="BK44" s="33">
        <f t="shared" si="38"/>
        <v>0</v>
      </c>
      <c r="BL44" t="str">
        <f t="shared" si="6"/>
        <v>03_CDA</v>
      </c>
      <c r="BM44" t="str">
        <f t="shared" si="7"/>
        <v>d_nonenergy_16_8_oth_liquid_biofuel</v>
      </c>
      <c r="BP44" s="4">
        <f t="shared" si="8"/>
        <v>0</v>
      </c>
      <c r="BQ44" s="4">
        <f t="shared" si="9"/>
        <v>0</v>
      </c>
      <c r="BR44" s="4" cm="1">
        <f t="array" ref="BR44">L44*INDEX(prod_est,$H44+$I44-1,MATCH(BR$14,$BQ$14:$DQ$14,0))</f>
        <v>0</v>
      </c>
      <c r="BS44" s="4" cm="1">
        <f t="array" ref="BS44">M44*INDEX(prod_est,$H44+$I44-1,MATCH(BS$14,$BQ$14:$DQ$14,0))</f>
        <v>0</v>
      </c>
      <c r="BT44" s="4" cm="1">
        <f t="array" ref="BT44">N44*INDEX(prod_est,$H44+$I44-1,MATCH(BT$14,$BQ$14:$DQ$14,0))</f>
        <v>0</v>
      </c>
      <c r="BU44" s="4" cm="1">
        <f t="array" ref="BU44">O44*INDEX(prod_est,$H44+$I44-1,MATCH(BU$14,$BQ$14:$DQ$14,0))</f>
        <v>0</v>
      </c>
      <c r="BV44" s="4" cm="1">
        <f t="array" ref="BV44">P44*INDEX(prod_est,$H44+$I44-1,MATCH(BV$14,$BQ$14:$DQ$14,0))</f>
        <v>0</v>
      </c>
      <c r="BW44" s="4" cm="1">
        <f t="array" ref="BW44">Q44*INDEX(prod_est,$H44+$I44-1,MATCH(BW$14,$BQ$14:$DQ$14,0))</f>
        <v>0</v>
      </c>
      <c r="BX44" s="4" cm="1">
        <f t="array" ref="BX44">R44*INDEX(prod_est,$H44+$I44-1,MATCH(BX$14,$BQ$14:$DQ$14,0))</f>
        <v>0</v>
      </c>
      <c r="BY44" s="4" cm="1">
        <f t="array" ref="BY44">S44*INDEX(prod_est,$H44+$I44-1,MATCH(BY$14,$BQ$14:$DQ$14,0))</f>
        <v>0</v>
      </c>
      <c r="BZ44" s="4" cm="1">
        <f t="array" ref="BZ44">T44*INDEX(prod_est,$H44+$I44-1,MATCH(BZ$14,$BQ$14:$DQ$14,0))</f>
        <v>0</v>
      </c>
      <c r="CA44" s="4" cm="1">
        <f t="array" ref="CA44">U44*INDEX(prod_est,$H44+$I44-1,MATCH(CA$14,$BQ$14:$DQ$14,0))</f>
        <v>0</v>
      </c>
      <c r="CB44" s="4" cm="1">
        <f t="array" ref="CB44">V44*INDEX(prod_est,$H44+$I44-1,MATCH(CB$14,$BQ$14:$DQ$14,0))</f>
        <v>0</v>
      </c>
      <c r="CC44" s="4" cm="1">
        <f t="array" ref="CC44">W44*INDEX(prod_est,$H44+$I44-1,MATCH(CC$14,$BQ$14:$DQ$14,0))</f>
        <v>0</v>
      </c>
      <c r="CD44" s="4" cm="1">
        <f t="array" ref="CD44">X44*INDEX(prod_est,$H44+$I44-1,MATCH(CD$14,$BQ$14:$DQ$14,0))</f>
        <v>0</v>
      </c>
      <c r="CE44" s="4" cm="1">
        <f t="array" ref="CE44">Y44*INDEX(prod_est,$H44+$I44-1,MATCH(CE$14,$BQ$14:$DQ$14,0))</f>
        <v>0</v>
      </c>
      <c r="CF44" s="4" cm="1">
        <f t="array" ref="CF44">Z44*INDEX(prod_est,$H44+$I44-1,MATCH(CF$14,$BQ$14:$DQ$14,0))</f>
        <v>0</v>
      </c>
      <c r="CG44" s="4" cm="1">
        <f t="array" ref="CG44">AA44*INDEX(prod_est,$H44+$I44-1,MATCH(CG$14,$BQ$14:$DQ$14,0))</f>
        <v>0</v>
      </c>
      <c r="CH44" s="4" cm="1">
        <f t="array" ref="CH44">AB44*INDEX(prod_est,$H44+$I44-1,MATCH(CH$14,$BQ$14:$DQ$14,0))</f>
        <v>0</v>
      </c>
      <c r="CI44" s="4" cm="1">
        <f t="array" ref="CI44">AC44*INDEX(prod_est,$H44+$I44-1,MATCH(CI$14,$BQ$14:$DQ$14,0))</f>
        <v>0</v>
      </c>
      <c r="CJ44" s="4" cm="1">
        <f t="array" ref="CJ44">AD44*INDEX(prod_est,$H44+$I44-1,MATCH(CJ$14,$BQ$14:$DQ$14,0))</f>
        <v>0</v>
      </c>
      <c r="CK44" s="4" cm="1">
        <f t="array" ref="CK44">AE44*INDEX(prod_est,$H44+$I44-1,MATCH(CK$14,$BQ$14:$DQ$14,0))</f>
        <v>0</v>
      </c>
      <c r="CL44" s="4" cm="1">
        <f t="array" ref="CL44">AF44*INDEX(prod_est,$H44+$I44-1,MATCH(CL$14,$BQ$14:$DQ$14,0))</f>
        <v>0</v>
      </c>
      <c r="CM44" s="4" cm="1">
        <f t="array" ref="CM44">AG44*INDEX(prod_est,$H44+$I44-1,MATCH(CM$14,$BQ$14:$DQ$14,0))</f>
        <v>0</v>
      </c>
      <c r="CN44" s="4" cm="1">
        <f t="array" ref="CN44">AH44*INDEX(prod_est,$H44+$I44-1,MATCH(CN$14,$BQ$14:$DQ$14,0))</f>
        <v>0</v>
      </c>
      <c r="CO44" s="4" cm="1">
        <f t="array" ref="CO44">AI44*INDEX(prod_est,$H44+$I44-1,MATCH(CO$14,$BQ$14:$DQ$14,0))</f>
        <v>0</v>
      </c>
      <c r="CP44" s="4" cm="1">
        <f t="array" ref="CP44">AJ44*INDEX(prod_est,$H44+$I44-1,MATCH(CP$14,$BQ$14:$DQ$14,0))</f>
        <v>0</v>
      </c>
      <c r="CQ44" s="4" cm="1">
        <f t="array" ref="CQ44">AK44*INDEX(prod_est,$H44+$I44-1,MATCH(CQ$14,$BQ$14:$DQ$14,0))</f>
        <v>0</v>
      </c>
      <c r="CR44" s="4" cm="1">
        <f t="array" ref="CR44">AL44*INDEX(prod_est,$H44+$I44-1,MATCH(CR$14,$BQ$14:$DQ$14,0))</f>
        <v>0</v>
      </c>
      <c r="CS44" s="4" cm="1">
        <f t="array" ref="CS44">AM44*INDEX(prod_est,$H44+$I44-1,MATCH(CS$14,$BQ$14:$DQ$14,0))</f>
        <v>0</v>
      </c>
      <c r="CT44" s="4" cm="1">
        <f t="array" ref="CT44">AN44*INDEX(prod_est,$H44+$I44-1,MATCH(CT$14,$BQ$14:$DQ$14,0))</f>
        <v>0</v>
      </c>
      <c r="CU44" s="4" cm="1">
        <f t="array" ref="CU44">AO44*INDEX(prod_est,$H44+$I44-1,MATCH(CU$14,$BQ$14:$DQ$14,0))</f>
        <v>0</v>
      </c>
      <c r="CV44" s="4" cm="1">
        <f t="array" ref="CV44">AP44*INDEX(prod_est,$H44+$I44-1,MATCH(CV$14,$BQ$14:$DQ$14,0))</f>
        <v>0</v>
      </c>
      <c r="CW44" s="4" cm="1">
        <f t="array" ref="CW44">AQ44*INDEX(prod_est,$H44+$I44-1,MATCH(CW$14,$BQ$14:$DQ$14,0))</f>
        <v>0</v>
      </c>
      <c r="CX44" s="4" cm="1">
        <f t="array" ref="CX44">AR44*INDEX(prod_est,$H44+$I44-1,MATCH(CX$14,$BQ$14:$DQ$14,0))</f>
        <v>0</v>
      </c>
      <c r="CY44" s="4" cm="1">
        <f t="array" ref="CY44">AS44*INDEX(prod_est,$H44+$I44-1,MATCH(CY$14,$BQ$14:$DQ$14,0))</f>
        <v>0</v>
      </c>
      <c r="CZ44" s="4" cm="1">
        <f t="array" ref="CZ44">AT44*INDEX(prod_est,$H44+$I44-1,MATCH(CZ$14,$BQ$14:$DQ$14,0))</f>
        <v>0</v>
      </c>
      <c r="DA44" s="4" cm="1">
        <f t="array" ref="DA44">AU44*INDEX(prod_est,$H44+$I44-1,MATCH(DA$14,$BQ$14:$DQ$14,0))</f>
        <v>0</v>
      </c>
      <c r="DB44" s="4" cm="1">
        <f t="array" ref="DB44">AV44*INDEX(prod_est,$H44+$I44-1,MATCH(DB$14,$BQ$14:$DQ$14,0))</f>
        <v>0</v>
      </c>
      <c r="DC44" s="4" cm="1">
        <f t="array" ref="DC44">AW44*INDEX(prod_est,$H44+$I44-1,MATCH(DC$14,$BQ$14:$DQ$14,0))</f>
        <v>0</v>
      </c>
      <c r="DD44" s="4" cm="1">
        <f t="array" ref="DD44">AX44*INDEX(prod_est,$H44+$I44-1,MATCH(DD$14,$BQ$14:$DQ$14,0))</f>
        <v>0</v>
      </c>
      <c r="DE44" s="4" cm="1">
        <f t="array" ref="DE44">AY44*INDEX(prod_est,$H44+$I44-1,MATCH(DE$14,$BQ$14:$DQ$14,0))</f>
        <v>0</v>
      </c>
      <c r="DF44" s="4" cm="1">
        <f t="array" ref="DF44">AZ44*INDEX(prod_est,$H44+$I44-1,MATCH(DF$14,$BQ$14:$DQ$14,0))</f>
        <v>0</v>
      </c>
      <c r="DG44" s="4" cm="1">
        <f t="array" ref="DG44">BA44*INDEX(prod_est,$H44+$I44-1,MATCH(DG$14,$BQ$14:$DQ$14,0))</f>
        <v>0</v>
      </c>
      <c r="DH44" s="4" cm="1">
        <f t="array" ref="DH44">BB44*INDEX(prod_est,$H44+$I44-1,MATCH(DH$14,$BQ$14:$DQ$14,0))</f>
        <v>0</v>
      </c>
      <c r="DI44" s="4" cm="1">
        <f t="array" ref="DI44">BC44*INDEX(prod_est,$H44+$I44-1,MATCH(DI$14,$BQ$14:$DQ$14,0))</f>
        <v>0</v>
      </c>
      <c r="DJ44" s="4" cm="1">
        <f t="array" ref="DJ44">BD44*INDEX(prod_est,$H44+$I44-1,MATCH(DJ$14,$BQ$14:$DQ$14,0))</f>
        <v>0</v>
      </c>
      <c r="DK44" s="4" cm="1">
        <f t="array" ref="DK44">BE44*INDEX(prod_est,$H44+$I44-1,MATCH(DK$14,$BQ$14:$DQ$14,0))</f>
        <v>0</v>
      </c>
      <c r="DL44" s="4" cm="1">
        <f t="array" ref="DL44">BF44*INDEX(prod_est,$H44+$I44-1,MATCH(DL$14,$BQ$14:$DQ$14,0))</f>
        <v>0</v>
      </c>
      <c r="DM44" s="4" cm="1">
        <f t="array" ref="DM44">BG44*INDEX(prod_est,$H44+$I44-1,MATCH(DM$14,$BQ$14:$DQ$14,0))</f>
        <v>0</v>
      </c>
      <c r="DN44" s="4" cm="1">
        <f t="array" ref="DN44">BH44*INDEX(prod_est,$H44+$I44-1,MATCH(DN$14,$BQ$14:$DQ$14,0))</f>
        <v>0</v>
      </c>
      <c r="DO44" s="4" cm="1">
        <f t="array" ref="DO44">BI44*INDEX(prod_est,$H44+$I44-1,MATCH(DO$14,$BQ$14:$DQ$14,0))</f>
        <v>0</v>
      </c>
      <c r="DP44" s="4" cm="1">
        <f t="array" ref="DP44">BJ44*INDEX(prod_est,$H44+$I44-1,MATCH(DP$14,$BQ$14:$DQ$14,0))</f>
        <v>0</v>
      </c>
      <c r="DQ44" s="4" cm="1">
        <f t="array" ref="DQ44">BK44*INDEX(prod_est,$H44+$I44-1,MATCH(DQ$14,$BQ$14:$DQ$14,0))</f>
        <v>0</v>
      </c>
    </row>
    <row r="45" spans="1:121" x14ac:dyDescent="0.25">
      <c r="A45" t="s">
        <v>39</v>
      </c>
      <c r="B45" t="s">
        <v>35</v>
      </c>
      <c r="C45" t="s">
        <v>35</v>
      </c>
      <c r="D45" t="s">
        <v>172</v>
      </c>
      <c r="E45" s="46" t="s">
        <v>37</v>
      </c>
      <c r="F45" s="4">
        <v>0</v>
      </c>
      <c r="G45" s="4">
        <v>0</v>
      </c>
      <c r="H45">
        <f>MATCH(A45,Production_est!$A$4:$A$339,0)</f>
        <v>33</v>
      </c>
      <c r="I45">
        <f>IFERROR(MATCH(E45,Production_est!$D$4:$D$339,0),"-")</f>
        <v>3</v>
      </c>
      <c r="J45" s="4" cm="1">
        <f t="array" ref="J45">IFERROR(INDEX(Production_est!$E$4:$E$339,I45+H45-1),"-")</f>
        <v>11703.163824506</v>
      </c>
      <c r="K45" s="33">
        <f t="shared" si="3"/>
        <v>0</v>
      </c>
      <c r="L45" s="33">
        <f t="shared" si="39"/>
        <v>0</v>
      </c>
      <c r="M45" s="33">
        <f t="shared" si="39"/>
        <v>0</v>
      </c>
      <c r="N45" s="33">
        <f t="shared" si="39"/>
        <v>0</v>
      </c>
      <c r="O45" s="33">
        <f t="shared" si="39"/>
        <v>0</v>
      </c>
      <c r="P45" s="33">
        <f t="shared" si="39"/>
        <v>0</v>
      </c>
      <c r="Q45" s="33">
        <f t="shared" si="39"/>
        <v>0</v>
      </c>
      <c r="R45" s="33">
        <f t="shared" si="39"/>
        <v>0</v>
      </c>
      <c r="S45" s="33">
        <f t="shared" si="39"/>
        <v>0</v>
      </c>
      <c r="T45" s="33">
        <f t="shared" si="39"/>
        <v>0</v>
      </c>
      <c r="U45" s="33">
        <f t="shared" si="39"/>
        <v>0</v>
      </c>
      <c r="V45" s="33">
        <f t="shared" si="39"/>
        <v>0</v>
      </c>
      <c r="W45" s="33">
        <f t="shared" si="39"/>
        <v>0</v>
      </c>
      <c r="X45" s="33">
        <f t="shared" si="39"/>
        <v>0</v>
      </c>
      <c r="Y45" s="33">
        <f t="shared" si="39"/>
        <v>0</v>
      </c>
      <c r="Z45" s="33">
        <f t="shared" si="39"/>
        <v>0</v>
      </c>
      <c r="AA45" s="33">
        <f t="shared" si="39"/>
        <v>0</v>
      </c>
      <c r="AB45" s="33">
        <f t="shared" si="39"/>
        <v>0</v>
      </c>
      <c r="AC45" s="33">
        <f t="shared" si="39"/>
        <v>0</v>
      </c>
      <c r="AD45" s="33">
        <f t="shared" si="39"/>
        <v>0</v>
      </c>
      <c r="AE45" s="33">
        <f t="shared" si="39"/>
        <v>0</v>
      </c>
      <c r="AF45" s="33">
        <f t="shared" si="39"/>
        <v>0</v>
      </c>
      <c r="AG45" s="33">
        <f t="shared" si="39"/>
        <v>0</v>
      </c>
      <c r="AH45" s="33">
        <f t="shared" si="39"/>
        <v>0</v>
      </c>
      <c r="AI45" s="33">
        <f t="shared" si="39"/>
        <v>0</v>
      </c>
      <c r="AJ45" s="33">
        <f t="shared" si="39"/>
        <v>0</v>
      </c>
      <c r="AK45" s="33">
        <f t="shared" si="39"/>
        <v>0</v>
      </c>
      <c r="AL45" s="33">
        <f t="shared" si="39"/>
        <v>0</v>
      </c>
      <c r="AM45" s="33">
        <f t="shared" si="39"/>
        <v>0</v>
      </c>
      <c r="AN45" s="33">
        <f t="shared" si="39"/>
        <v>0</v>
      </c>
      <c r="AO45" s="33">
        <f t="shared" si="39"/>
        <v>0</v>
      </c>
      <c r="AP45" s="33">
        <f t="shared" si="39"/>
        <v>0</v>
      </c>
      <c r="AQ45" s="33">
        <f t="shared" si="38"/>
        <v>0</v>
      </c>
      <c r="AR45" s="33">
        <f t="shared" si="38"/>
        <v>0</v>
      </c>
      <c r="AS45" s="33">
        <f t="shared" si="38"/>
        <v>0</v>
      </c>
      <c r="AT45" s="33">
        <f t="shared" si="38"/>
        <v>0</v>
      </c>
      <c r="AU45" s="33">
        <f t="shared" si="38"/>
        <v>0</v>
      </c>
      <c r="AV45" s="33">
        <f t="shared" si="38"/>
        <v>0</v>
      </c>
      <c r="AW45" s="33">
        <f t="shared" si="38"/>
        <v>0</v>
      </c>
      <c r="AX45" s="33">
        <f t="shared" si="38"/>
        <v>0</v>
      </c>
      <c r="AY45" s="33">
        <f t="shared" si="38"/>
        <v>0</v>
      </c>
      <c r="AZ45" s="33">
        <f t="shared" si="38"/>
        <v>0</v>
      </c>
      <c r="BA45" s="33">
        <f t="shared" si="38"/>
        <v>0</v>
      </c>
      <c r="BB45" s="33">
        <f t="shared" si="38"/>
        <v>0</v>
      </c>
      <c r="BC45" s="33">
        <f t="shared" si="38"/>
        <v>0</v>
      </c>
      <c r="BD45" s="33">
        <f t="shared" si="38"/>
        <v>0</v>
      </c>
      <c r="BE45" s="33">
        <f t="shared" si="38"/>
        <v>0</v>
      </c>
      <c r="BF45" s="33">
        <f t="shared" si="38"/>
        <v>0</v>
      </c>
      <c r="BG45" s="33">
        <f t="shared" si="38"/>
        <v>0</v>
      </c>
      <c r="BH45" s="33">
        <f t="shared" si="38"/>
        <v>0</v>
      </c>
      <c r="BI45" s="33">
        <f t="shared" si="38"/>
        <v>0</v>
      </c>
      <c r="BJ45" s="33">
        <f t="shared" si="38"/>
        <v>0</v>
      </c>
      <c r="BK45" s="33">
        <f t="shared" si="38"/>
        <v>0</v>
      </c>
      <c r="BL45" t="str">
        <f t="shared" si="6"/>
        <v>03_CDA</v>
      </c>
      <c r="BM45" t="str">
        <f t="shared" si="7"/>
        <v>d_nonenergy_17_electricity</v>
      </c>
      <c r="BP45" s="4">
        <f t="shared" si="8"/>
        <v>0</v>
      </c>
      <c r="BQ45" s="4">
        <f t="shared" si="9"/>
        <v>0</v>
      </c>
      <c r="BR45" s="4" cm="1">
        <f t="array" ref="BR45">L45*INDEX(prod_est,$H45+$I45-1,MATCH(BR$14,$BQ$14:$DQ$14,0))</f>
        <v>0</v>
      </c>
      <c r="BS45" s="4" cm="1">
        <f t="array" ref="BS45">M45*INDEX(prod_est,$H45+$I45-1,MATCH(BS$14,$BQ$14:$DQ$14,0))</f>
        <v>0</v>
      </c>
      <c r="BT45" s="4" cm="1">
        <f t="array" ref="BT45">N45*INDEX(prod_est,$H45+$I45-1,MATCH(BT$14,$BQ$14:$DQ$14,0))</f>
        <v>0</v>
      </c>
      <c r="BU45" s="4" cm="1">
        <f t="array" ref="BU45">O45*INDEX(prod_est,$H45+$I45-1,MATCH(BU$14,$BQ$14:$DQ$14,0))</f>
        <v>0</v>
      </c>
      <c r="BV45" s="4" cm="1">
        <f t="array" ref="BV45">P45*INDEX(prod_est,$H45+$I45-1,MATCH(BV$14,$BQ$14:$DQ$14,0))</f>
        <v>0</v>
      </c>
      <c r="BW45" s="4" cm="1">
        <f t="array" ref="BW45">Q45*INDEX(prod_est,$H45+$I45-1,MATCH(BW$14,$BQ$14:$DQ$14,0))</f>
        <v>0</v>
      </c>
      <c r="BX45" s="4" cm="1">
        <f t="array" ref="BX45">R45*INDEX(prod_est,$H45+$I45-1,MATCH(BX$14,$BQ$14:$DQ$14,0))</f>
        <v>0</v>
      </c>
      <c r="BY45" s="4" cm="1">
        <f t="array" ref="BY45">S45*INDEX(prod_est,$H45+$I45-1,MATCH(BY$14,$BQ$14:$DQ$14,0))</f>
        <v>0</v>
      </c>
      <c r="BZ45" s="4" cm="1">
        <f t="array" ref="BZ45">T45*INDEX(prod_est,$H45+$I45-1,MATCH(BZ$14,$BQ$14:$DQ$14,0))</f>
        <v>0</v>
      </c>
      <c r="CA45" s="4" cm="1">
        <f t="array" ref="CA45">U45*INDEX(prod_est,$H45+$I45-1,MATCH(CA$14,$BQ$14:$DQ$14,0))</f>
        <v>0</v>
      </c>
      <c r="CB45" s="4" cm="1">
        <f t="array" ref="CB45">V45*INDEX(prod_est,$H45+$I45-1,MATCH(CB$14,$BQ$14:$DQ$14,0))</f>
        <v>0</v>
      </c>
      <c r="CC45" s="4" cm="1">
        <f t="array" ref="CC45">W45*INDEX(prod_est,$H45+$I45-1,MATCH(CC$14,$BQ$14:$DQ$14,0))</f>
        <v>0</v>
      </c>
      <c r="CD45" s="4" cm="1">
        <f t="array" ref="CD45">X45*INDEX(prod_est,$H45+$I45-1,MATCH(CD$14,$BQ$14:$DQ$14,0))</f>
        <v>0</v>
      </c>
      <c r="CE45" s="4" cm="1">
        <f t="array" ref="CE45">Y45*INDEX(prod_est,$H45+$I45-1,MATCH(CE$14,$BQ$14:$DQ$14,0))</f>
        <v>0</v>
      </c>
      <c r="CF45" s="4" cm="1">
        <f t="array" ref="CF45">Z45*INDEX(prod_est,$H45+$I45-1,MATCH(CF$14,$BQ$14:$DQ$14,0))</f>
        <v>0</v>
      </c>
      <c r="CG45" s="4" cm="1">
        <f t="array" ref="CG45">AA45*INDEX(prod_est,$H45+$I45-1,MATCH(CG$14,$BQ$14:$DQ$14,0))</f>
        <v>0</v>
      </c>
      <c r="CH45" s="4" cm="1">
        <f t="array" ref="CH45">AB45*INDEX(prod_est,$H45+$I45-1,MATCH(CH$14,$BQ$14:$DQ$14,0))</f>
        <v>0</v>
      </c>
      <c r="CI45" s="4" cm="1">
        <f t="array" ref="CI45">AC45*INDEX(prod_est,$H45+$I45-1,MATCH(CI$14,$BQ$14:$DQ$14,0))</f>
        <v>0</v>
      </c>
      <c r="CJ45" s="4" cm="1">
        <f t="array" ref="CJ45">AD45*INDEX(prod_est,$H45+$I45-1,MATCH(CJ$14,$BQ$14:$DQ$14,0))</f>
        <v>0</v>
      </c>
      <c r="CK45" s="4" cm="1">
        <f t="array" ref="CK45">AE45*INDEX(prod_est,$H45+$I45-1,MATCH(CK$14,$BQ$14:$DQ$14,0))</f>
        <v>0</v>
      </c>
      <c r="CL45" s="4" cm="1">
        <f t="array" ref="CL45">AF45*INDEX(prod_est,$H45+$I45-1,MATCH(CL$14,$BQ$14:$DQ$14,0))</f>
        <v>0</v>
      </c>
      <c r="CM45" s="4" cm="1">
        <f t="array" ref="CM45">AG45*INDEX(prod_est,$H45+$I45-1,MATCH(CM$14,$BQ$14:$DQ$14,0))</f>
        <v>0</v>
      </c>
      <c r="CN45" s="4" cm="1">
        <f t="array" ref="CN45">AH45*INDEX(prod_est,$H45+$I45-1,MATCH(CN$14,$BQ$14:$DQ$14,0))</f>
        <v>0</v>
      </c>
      <c r="CO45" s="4" cm="1">
        <f t="array" ref="CO45">AI45*INDEX(prod_est,$H45+$I45-1,MATCH(CO$14,$BQ$14:$DQ$14,0))</f>
        <v>0</v>
      </c>
      <c r="CP45" s="4" cm="1">
        <f t="array" ref="CP45">AJ45*INDEX(prod_est,$H45+$I45-1,MATCH(CP$14,$BQ$14:$DQ$14,0))</f>
        <v>0</v>
      </c>
      <c r="CQ45" s="4" cm="1">
        <f t="array" ref="CQ45">AK45*INDEX(prod_est,$H45+$I45-1,MATCH(CQ$14,$BQ$14:$DQ$14,0))</f>
        <v>0</v>
      </c>
      <c r="CR45" s="4" cm="1">
        <f t="array" ref="CR45">AL45*INDEX(prod_est,$H45+$I45-1,MATCH(CR$14,$BQ$14:$DQ$14,0))</f>
        <v>0</v>
      </c>
      <c r="CS45" s="4" cm="1">
        <f t="array" ref="CS45">AM45*INDEX(prod_est,$H45+$I45-1,MATCH(CS$14,$BQ$14:$DQ$14,0))</f>
        <v>0</v>
      </c>
      <c r="CT45" s="4" cm="1">
        <f t="array" ref="CT45">AN45*INDEX(prod_est,$H45+$I45-1,MATCH(CT$14,$BQ$14:$DQ$14,0))</f>
        <v>0</v>
      </c>
      <c r="CU45" s="4" cm="1">
        <f t="array" ref="CU45">AO45*INDEX(prod_est,$H45+$I45-1,MATCH(CU$14,$BQ$14:$DQ$14,0))</f>
        <v>0</v>
      </c>
      <c r="CV45" s="4" cm="1">
        <f t="array" ref="CV45">AP45*INDEX(prod_est,$H45+$I45-1,MATCH(CV$14,$BQ$14:$DQ$14,0))</f>
        <v>0</v>
      </c>
      <c r="CW45" s="4" cm="1">
        <f t="array" ref="CW45">AQ45*INDEX(prod_est,$H45+$I45-1,MATCH(CW$14,$BQ$14:$DQ$14,0))</f>
        <v>0</v>
      </c>
      <c r="CX45" s="4" cm="1">
        <f t="array" ref="CX45">AR45*INDEX(prod_est,$H45+$I45-1,MATCH(CX$14,$BQ$14:$DQ$14,0))</f>
        <v>0</v>
      </c>
      <c r="CY45" s="4" cm="1">
        <f t="array" ref="CY45">AS45*INDEX(prod_est,$H45+$I45-1,MATCH(CY$14,$BQ$14:$DQ$14,0))</f>
        <v>0</v>
      </c>
      <c r="CZ45" s="4" cm="1">
        <f t="array" ref="CZ45">AT45*INDEX(prod_est,$H45+$I45-1,MATCH(CZ$14,$BQ$14:$DQ$14,0))</f>
        <v>0</v>
      </c>
      <c r="DA45" s="4" cm="1">
        <f t="array" ref="DA45">AU45*INDEX(prod_est,$H45+$I45-1,MATCH(DA$14,$BQ$14:$DQ$14,0))</f>
        <v>0</v>
      </c>
      <c r="DB45" s="4" cm="1">
        <f t="array" ref="DB45">AV45*INDEX(prod_est,$H45+$I45-1,MATCH(DB$14,$BQ$14:$DQ$14,0))</f>
        <v>0</v>
      </c>
      <c r="DC45" s="4" cm="1">
        <f t="array" ref="DC45">AW45*INDEX(prod_est,$H45+$I45-1,MATCH(DC$14,$BQ$14:$DQ$14,0))</f>
        <v>0</v>
      </c>
      <c r="DD45" s="4" cm="1">
        <f t="array" ref="DD45">AX45*INDEX(prod_est,$H45+$I45-1,MATCH(DD$14,$BQ$14:$DQ$14,0))</f>
        <v>0</v>
      </c>
      <c r="DE45" s="4" cm="1">
        <f t="array" ref="DE45">AY45*INDEX(prod_est,$H45+$I45-1,MATCH(DE$14,$BQ$14:$DQ$14,0))</f>
        <v>0</v>
      </c>
      <c r="DF45" s="4" cm="1">
        <f t="array" ref="DF45">AZ45*INDEX(prod_est,$H45+$I45-1,MATCH(DF$14,$BQ$14:$DQ$14,0))</f>
        <v>0</v>
      </c>
      <c r="DG45" s="4" cm="1">
        <f t="array" ref="DG45">BA45*INDEX(prod_est,$H45+$I45-1,MATCH(DG$14,$BQ$14:$DQ$14,0))</f>
        <v>0</v>
      </c>
      <c r="DH45" s="4" cm="1">
        <f t="array" ref="DH45">BB45*INDEX(prod_est,$H45+$I45-1,MATCH(DH$14,$BQ$14:$DQ$14,0))</f>
        <v>0</v>
      </c>
      <c r="DI45" s="4" cm="1">
        <f t="array" ref="DI45">BC45*INDEX(prod_est,$H45+$I45-1,MATCH(DI$14,$BQ$14:$DQ$14,0))</f>
        <v>0</v>
      </c>
      <c r="DJ45" s="4" cm="1">
        <f t="array" ref="DJ45">BD45*INDEX(prod_est,$H45+$I45-1,MATCH(DJ$14,$BQ$14:$DQ$14,0))</f>
        <v>0</v>
      </c>
      <c r="DK45" s="4" cm="1">
        <f t="array" ref="DK45">BE45*INDEX(prod_est,$H45+$I45-1,MATCH(DK$14,$BQ$14:$DQ$14,0))</f>
        <v>0</v>
      </c>
      <c r="DL45" s="4" cm="1">
        <f t="array" ref="DL45">BF45*INDEX(prod_est,$H45+$I45-1,MATCH(DL$14,$BQ$14:$DQ$14,0))</f>
        <v>0</v>
      </c>
      <c r="DM45" s="4" cm="1">
        <f t="array" ref="DM45">BG45*INDEX(prod_est,$H45+$I45-1,MATCH(DM$14,$BQ$14:$DQ$14,0))</f>
        <v>0</v>
      </c>
      <c r="DN45" s="4" cm="1">
        <f t="array" ref="DN45">BH45*INDEX(prod_est,$H45+$I45-1,MATCH(DN$14,$BQ$14:$DQ$14,0))</f>
        <v>0</v>
      </c>
      <c r="DO45" s="4" cm="1">
        <f t="array" ref="DO45">BI45*INDEX(prod_est,$H45+$I45-1,MATCH(DO$14,$BQ$14:$DQ$14,0))</f>
        <v>0</v>
      </c>
      <c r="DP45" s="4" cm="1">
        <f t="array" ref="DP45">BJ45*INDEX(prod_est,$H45+$I45-1,MATCH(DP$14,$BQ$14:$DQ$14,0))</f>
        <v>0</v>
      </c>
      <c r="DQ45" s="4" cm="1">
        <f t="array" ref="DQ45">BK45*INDEX(prod_est,$H45+$I45-1,MATCH(DQ$14,$BQ$14:$DQ$14,0))</f>
        <v>0</v>
      </c>
    </row>
    <row r="46" spans="1:121" x14ac:dyDescent="0.25">
      <c r="A46" t="s">
        <v>39</v>
      </c>
      <c r="B46" t="s">
        <v>36</v>
      </c>
      <c r="C46" t="s">
        <v>36</v>
      </c>
      <c r="D46" t="s">
        <v>172</v>
      </c>
      <c r="E46" s="46" t="s">
        <v>37</v>
      </c>
      <c r="F46" s="4">
        <v>0</v>
      </c>
      <c r="G46" s="4">
        <v>0</v>
      </c>
      <c r="H46">
        <f>MATCH(A46,Production_est!$A$4:$A$339,0)</f>
        <v>33</v>
      </c>
      <c r="I46">
        <f>IFERROR(MATCH(E46,Production_est!$D$4:$D$339,0),"-")</f>
        <v>3</v>
      </c>
      <c r="J46" s="4" cm="1">
        <f t="array" ref="J46">IFERROR(INDEX(Production_est!$E$4:$E$339,I46+H46-1),"-")</f>
        <v>11703.163824506</v>
      </c>
      <c r="K46" s="33">
        <f t="shared" si="3"/>
        <v>0</v>
      </c>
      <c r="L46" s="33">
        <f t="shared" si="39"/>
        <v>0</v>
      </c>
      <c r="M46" s="33">
        <f t="shared" si="39"/>
        <v>0</v>
      </c>
      <c r="N46" s="33">
        <f t="shared" si="39"/>
        <v>0</v>
      </c>
      <c r="O46" s="33">
        <f t="shared" si="39"/>
        <v>0</v>
      </c>
      <c r="P46" s="33">
        <f t="shared" si="39"/>
        <v>0</v>
      </c>
      <c r="Q46" s="33">
        <f t="shared" si="39"/>
        <v>0</v>
      </c>
      <c r="R46" s="33">
        <f t="shared" si="39"/>
        <v>0</v>
      </c>
      <c r="S46" s="33">
        <f t="shared" si="39"/>
        <v>0</v>
      </c>
      <c r="T46" s="33">
        <f t="shared" si="39"/>
        <v>0</v>
      </c>
      <c r="U46" s="33">
        <f t="shared" si="39"/>
        <v>0</v>
      </c>
      <c r="V46" s="33">
        <f t="shared" si="39"/>
        <v>0</v>
      </c>
      <c r="W46" s="33">
        <f t="shared" si="39"/>
        <v>0</v>
      </c>
      <c r="X46" s="33">
        <f t="shared" si="39"/>
        <v>0</v>
      </c>
      <c r="Y46" s="33">
        <f t="shared" si="39"/>
        <v>0</v>
      </c>
      <c r="Z46" s="33">
        <f t="shared" si="39"/>
        <v>0</v>
      </c>
      <c r="AA46" s="33">
        <f t="shared" si="39"/>
        <v>0</v>
      </c>
      <c r="AB46" s="33">
        <f t="shared" si="39"/>
        <v>0</v>
      </c>
      <c r="AC46" s="33">
        <f t="shared" si="39"/>
        <v>0</v>
      </c>
      <c r="AD46" s="33">
        <f t="shared" si="39"/>
        <v>0</v>
      </c>
      <c r="AE46" s="33">
        <f t="shared" si="39"/>
        <v>0</v>
      </c>
      <c r="AF46" s="33">
        <f t="shared" si="39"/>
        <v>0</v>
      </c>
      <c r="AG46" s="33">
        <f t="shared" si="39"/>
        <v>0</v>
      </c>
      <c r="AH46" s="33">
        <f t="shared" si="39"/>
        <v>0</v>
      </c>
      <c r="AI46" s="33">
        <f t="shared" si="39"/>
        <v>0</v>
      </c>
      <c r="AJ46" s="33">
        <f t="shared" si="39"/>
        <v>0</v>
      </c>
      <c r="AK46" s="33">
        <f t="shared" si="39"/>
        <v>0</v>
      </c>
      <c r="AL46" s="33">
        <f t="shared" si="39"/>
        <v>0</v>
      </c>
      <c r="AM46" s="33">
        <f t="shared" si="39"/>
        <v>0</v>
      </c>
      <c r="AN46" s="33">
        <f t="shared" si="39"/>
        <v>0</v>
      </c>
      <c r="AO46" s="33">
        <f t="shared" si="39"/>
        <v>0</v>
      </c>
      <c r="AP46" s="33">
        <f t="shared" si="39"/>
        <v>0</v>
      </c>
      <c r="AQ46" s="33">
        <f t="shared" si="38"/>
        <v>0</v>
      </c>
      <c r="AR46" s="33">
        <f t="shared" si="38"/>
        <v>0</v>
      </c>
      <c r="AS46" s="33">
        <f t="shared" si="38"/>
        <v>0</v>
      </c>
      <c r="AT46" s="33">
        <f t="shared" si="38"/>
        <v>0</v>
      </c>
      <c r="AU46" s="33">
        <f t="shared" si="38"/>
        <v>0</v>
      </c>
      <c r="AV46" s="33">
        <f t="shared" si="38"/>
        <v>0</v>
      </c>
      <c r="AW46" s="33">
        <f t="shared" si="38"/>
        <v>0</v>
      </c>
      <c r="AX46" s="33">
        <f t="shared" si="38"/>
        <v>0</v>
      </c>
      <c r="AY46" s="33">
        <f t="shared" si="38"/>
        <v>0</v>
      </c>
      <c r="AZ46" s="33">
        <f t="shared" si="38"/>
        <v>0</v>
      </c>
      <c r="BA46" s="33">
        <f t="shared" si="38"/>
        <v>0</v>
      </c>
      <c r="BB46" s="33">
        <f t="shared" si="38"/>
        <v>0</v>
      </c>
      <c r="BC46" s="33">
        <f t="shared" si="38"/>
        <v>0</v>
      </c>
      <c r="BD46" s="33">
        <f t="shared" si="38"/>
        <v>0</v>
      </c>
      <c r="BE46" s="33">
        <f t="shared" si="38"/>
        <v>0</v>
      </c>
      <c r="BF46" s="33">
        <f t="shared" si="38"/>
        <v>0</v>
      </c>
      <c r="BG46" s="33">
        <f t="shared" si="38"/>
        <v>0</v>
      </c>
      <c r="BH46" s="33">
        <f t="shared" si="38"/>
        <v>0</v>
      </c>
      <c r="BI46" s="33">
        <f t="shared" si="38"/>
        <v>0</v>
      </c>
      <c r="BJ46" s="33">
        <f t="shared" si="38"/>
        <v>0</v>
      </c>
      <c r="BK46" s="33">
        <f t="shared" si="38"/>
        <v>0</v>
      </c>
      <c r="BL46" t="str">
        <f t="shared" si="6"/>
        <v>03_CDA</v>
      </c>
      <c r="BM46" t="str">
        <f t="shared" si="7"/>
        <v>d_nonenergy_18_heat</v>
      </c>
      <c r="BP46" s="4">
        <f t="shared" si="8"/>
        <v>0</v>
      </c>
      <c r="BQ46" s="4">
        <f t="shared" si="9"/>
        <v>0</v>
      </c>
      <c r="BR46" s="4" cm="1">
        <f t="array" ref="BR46">L46*INDEX(prod_est,$H46+$I46-1,MATCH(BR$14,$BQ$14:$DQ$14,0))</f>
        <v>0</v>
      </c>
      <c r="BS46" s="4" cm="1">
        <f t="array" ref="BS46">M46*INDEX(prod_est,$H46+$I46-1,MATCH(BS$14,$BQ$14:$DQ$14,0))</f>
        <v>0</v>
      </c>
      <c r="BT46" s="4" cm="1">
        <f t="array" ref="BT46">N46*INDEX(prod_est,$H46+$I46-1,MATCH(BT$14,$BQ$14:$DQ$14,0))</f>
        <v>0</v>
      </c>
      <c r="BU46" s="4" cm="1">
        <f t="array" ref="BU46">O46*INDEX(prod_est,$H46+$I46-1,MATCH(BU$14,$BQ$14:$DQ$14,0))</f>
        <v>0</v>
      </c>
      <c r="BV46" s="4" cm="1">
        <f t="array" ref="BV46">P46*INDEX(prod_est,$H46+$I46-1,MATCH(BV$14,$BQ$14:$DQ$14,0))</f>
        <v>0</v>
      </c>
      <c r="BW46" s="4" cm="1">
        <f t="array" ref="BW46">Q46*INDEX(prod_est,$H46+$I46-1,MATCH(BW$14,$BQ$14:$DQ$14,0))</f>
        <v>0</v>
      </c>
      <c r="BX46" s="4" cm="1">
        <f t="array" ref="BX46">R46*INDEX(prod_est,$H46+$I46-1,MATCH(BX$14,$BQ$14:$DQ$14,0))</f>
        <v>0</v>
      </c>
      <c r="BY46" s="4" cm="1">
        <f t="array" ref="BY46">S46*INDEX(prod_est,$H46+$I46-1,MATCH(BY$14,$BQ$14:$DQ$14,0))</f>
        <v>0</v>
      </c>
      <c r="BZ46" s="4" cm="1">
        <f t="array" ref="BZ46">T46*INDEX(prod_est,$H46+$I46-1,MATCH(BZ$14,$BQ$14:$DQ$14,0))</f>
        <v>0</v>
      </c>
      <c r="CA46" s="4" cm="1">
        <f t="array" ref="CA46">U46*INDEX(prod_est,$H46+$I46-1,MATCH(CA$14,$BQ$14:$DQ$14,0))</f>
        <v>0</v>
      </c>
      <c r="CB46" s="4" cm="1">
        <f t="array" ref="CB46">V46*INDEX(prod_est,$H46+$I46-1,MATCH(CB$14,$BQ$14:$DQ$14,0))</f>
        <v>0</v>
      </c>
      <c r="CC46" s="4" cm="1">
        <f t="array" ref="CC46">W46*INDEX(prod_est,$H46+$I46-1,MATCH(CC$14,$BQ$14:$DQ$14,0))</f>
        <v>0</v>
      </c>
      <c r="CD46" s="4" cm="1">
        <f t="array" ref="CD46">X46*INDEX(prod_est,$H46+$I46-1,MATCH(CD$14,$BQ$14:$DQ$14,0))</f>
        <v>0</v>
      </c>
      <c r="CE46" s="4" cm="1">
        <f t="array" ref="CE46">Y46*INDEX(prod_est,$H46+$I46-1,MATCH(CE$14,$BQ$14:$DQ$14,0))</f>
        <v>0</v>
      </c>
      <c r="CF46" s="4" cm="1">
        <f t="array" ref="CF46">Z46*INDEX(prod_est,$H46+$I46-1,MATCH(CF$14,$BQ$14:$DQ$14,0))</f>
        <v>0</v>
      </c>
      <c r="CG46" s="4" cm="1">
        <f t="array" ref="CG46">AA46*INDEX(prod_est,$H46+$I46-1,MATCH(CG$14,$BQ$14:$DQ$14,0))</f>
        <v>0</v>
      </c>
      <c r="CH46" s="4" cm="1">
        <f t="array" ref="CH46">AB46*INDEX(prod_est,$H46+$I46-1,MATCH(CH$14,$BQ$14:$DQ$14,0))</f>
        <v>0</v>
      </c>
      <c r="CI46" s="4" cm="1">
        <f t="array" ref="CI46">AC46*INDEX(prod_est,$H46+$I46-1,MATCH(CI$14,$BQ$14:$DQ$14,0))</f>
        <v>0</v>
      </c>
      <c r="CJ46" s="4" cm="1">
        <f t="array" ref="CJ46">AD46*INDEX(prod_est,$H46+$I46-1,MATCH(CJ$14,$BQ$14:$DQ$14,0))</f>
        <v>0</v>
      </c>
      <c r="CK46" s="4" cm="1">
        <f t="array" ref="CK46">AE46*INDEX(prod_est,$H46+$I46-1,MATCH(CK$14,$BQ$14:$DQ$14,0))</f>
        <v>0</v>
      </c>
      <c r="CL46" s="4" cm="1">
        <f t="array" ref="CL46">AF46*INDEX(prod_est,$H46+$I46-1,MATCH(CL$14,$BQ$14:$DQ$14,0))</f>
        <v>0</v>
      </c>
      <c r="CM46" s="4" cm="1">
        <f t="array" ref="CM46">AG46*INDEX(prod_est,$H46+$I46-1,MATCH(CM$14,$BQ$14:$DQ$14,0))</f>
        <v>0</v>
      </c>
      <c r="CN46" s="4" cm="1">
        <f t="array" ref="CN46">AH46*INDEX(prod_est,$H46+$I46-1,MATCH(CN$14,$BQ$14:$DQ$14,0))</f>
        <v>0</v>
      </c>
      <c r="CO46" s="4" cm="1">
        <f t="array" ref="CO46">AI46*INDEX(prod_est,$H46+$I46-1,MATCH(CO$14,$BQ$14:$DQ$14,0))</f>
        <v>0</v>
      </c>
      <c r="CP46" s="4" cm="1">
        <f t="array" ref="CP46">AJ46*INDEX(prod_est,$H46+$I46-1,MATCH(CP$14,$BQ$14:$DQ$14,0))</f>
        <v>0</v>
      </c>
      <c r="CQ46" s="4" cm="1">
        <f t="array" ref="CQ46">AK46*INDEX(prod_est,$H46+$I46-1,MATCH(CQ$14,$BQ$14:$DQ$14,0))</f>
        <v>0</v>
      </c>
      <c r="CR46" s="4" cm="1">
        <f t="array" ref="CR46">AL46*INDEX(prod_est,$H46+$I46-1,MATCH(CR$14,$BQ$14:$DQ$14,0))</f>
        <v>0</v>
      </c>
      <c r="CS46" s="4" cm="1">
        <f t="array" ref="CS46">AM46*INDEX(prod_est,$H46+$I46-1,MATCH(CS$14,$BQ$14:$DQ$14,0))</f>
        <v>0</v>
      </c>
      <c r="CT46" s="4" cm="1">
        <f t="array" ref="CT46">AN46*INDEX(prod_est,$H46+$I46-1,MATCH(CT$14,$BQ$14:$DQ$14,0))</f>
        <v>0</v>
      </c>
      <c r="CU46" s="4" cm="1">
        <f t="array" ref="CU46">AO46*INDEX(prod_est,$H46+$I46-1,MATCH(CU$14,$BQ$14:$DQ$14,0))</f>
        <v>0</v>
      </c>
      <c r="CV46" s="4" cm="1">
        <f t="array" ref="CV46">AP46*INDEX(prod_est,$H46+$I46-1,MATCH(CV$14,$BQ$14:$DQ$14,0))</f>
        <v>0</v>
      </c>
      <c r="CW46" s="4" cm="1">
        <f t="array" ref="CW46">AQ46*INDEX(prod_est,$H46+$I46-1,MATCH(CW$14,$BQ$14:$DQ$14,0))</f>
        <v>0</v>
      </c>
      <c r="CX46" s="4" cm="1">
        <f t="array" ref="CX46">AR46*INDEX(prod_est,$H46+$I46-1,MATCH(CX$14,$BQ$14:$DQ$14,0))</f>
        <v>0</v>
      </c>
      <c r="CY46" s="4" cm="1">
        <f t="array" ref="CY46">AS46*INDEX(prod_est,$H46+$I46-1,MATCH(CY$14,$BQ$14:$DQ$14,0))</f>
        <v>0</v>
      </c>
      <c r="CZ46" s="4" cm="1">
        <f t="array" ref="CZ46">AT46*INDEX(prod_est,$H46+$I46-1,MATCH(CZ$14,$BQ$14:$DQ$14,0))</f>
        <v>0</v>
      </c>
      <c r="DA46" s="4" cm="1">
        <f t="array" ref="DA46">AU46*INDEX(prod_est,$H46+$I46-1,MATCH(DA$14,$BQ$14:$DQ$14,0))</f>
        <v>0</v>
      </c>
      <c r="DB46" s="4" cm="1">
        <f t="array" ref="DB46">AV46*INDEX(prod_est,$H46+$I46-1,MATCH(DB$14,$BQ$14:$DQ$14,0))</f>
        <v>0</v>
      </c>
      <c r="DC46" s="4" cm="1">
        <f t="array" ref="DC46">AW46*INDEX(prod_est,$H46+$I46-1,MATCH(DC$14,$BQ$14:$DQ$14,0))</f>
        <v>0</v>
      </c>
      <c r="DD46" s="4" cm="1">
        <f t="array" ref="DD46">AX46*INDEX(prod_est,$H46+$I46-1,MATCH(DD$14,$BQ$14:$DQ$14,0))</f>
        <v>0</v>
      </c>
      <c r="DE46" s="4" cm="1">
        <f t="array" ref="DE46">AY46*INDEX(prod_est,$H46+$I46-1,MATCH(DE$14,$BQ$14:$DQ$14,0))</f>
        <v>0</v>
      </c>
      <c r="DF46" s="4" cm="1">
        <f t="array" ref="DF46">AZ46*INDEX(prod_est,$H46+$I46-1,MATCH(DF$14,$BQ$14:$DQ$14,0))</f>
        <v>0</v>
      </c>
      <c r="DG46" s="4" cm="1">
        <f t="array" ref="DG46">BA46*INDEX(prod_est,$H46+$I46-1,MATCH(DG$14,$BQ$14:$DQ$14,0))</f>
        <v>0</v>
      </c>
      <c r="DH46" s="4" cm="1">
        <f t="array" ref="DH46">BB46*INDEX(prod_est,$H46+$I46-1,MATCH(DH$14,$BQ$14:$DQ$14,0))</f>
        <v>0</v>
      </c>
      <c r="DI46" s="4" cm="1">
        <f t="array" ref="DI46">BC46*INDEX(prod_est,$H46+$I46-1,MATCH(DI$14,$BQ$14:$DQ$14,0))</f>
        <v>0</v>
      </c>
      <c r="DJ46" s="4" cm="1">
        <f t="array" ref="DJ46">BD46*INDEX(prod_est,$H46+$I46-1,MATCH(DJ$14,$BQ$14:$DQ$14,0))</f>
        <v>0</v>
      </c>
      <c r="DK46" s="4" cm="1">
        <f t="array" ref="DK46">BE46*INDEX(prod_est,$H46+$I46-1,MATCH(DK$14,$BQ$14:$DQ$14,0))</f>
        <v>0</v>
      </c>
      <c r="DL46" s="4" cm="1">
        <f t="array" ref="DL46">BF46*INDEX(prod_est,$H46+$I46-1,MATCH(DL$14,$BQ$14:$DQ$14,0))</f>
        <v>0</v>
      </c>
      <c r="DM46" s="4" cm="1">
        <f t="array" ref="DM46">BG46*INDEX(prod_est,$H46+$I46-1,MATCH(DM$14,$BQ$14:$DQ$14,0))</f>
        <v>0</v>
      </c>
      <c r="DN46" s="4" cm="1">
        <f t="array" ref="DN46">BH46*INDEX(prod_est,$H46+$I46-1,MATCH(DN$14,$BQ$14:$DQ$14,0))</f>
        <v>0</v>
      </c>
      <c r="DO46" s="4" cm="1">
        <f t="array" ref="DO46">BI46*INDEX(prod_est,$H46+$I46-1,MATCH(DO$14,$BQ$14:$DQ$14,0))</f>
        <v>0</v>
      </c>
      <c r="DP46" s="4" cm="1">
        <f t="array" ref="DP46">BJ46*INDEX(prod_est,$H46+$I46-1,MATCH(DP$14,$BQ$14:$DQ$14,0))</f>
        <v>0</v>
      </c>
      <c r="DQ46" s="4" cm="1">
        <f t="array" ref="DQ46">BK46*INDEX(prod_est,$H46+$I46-1,MATCH(DQ$14,$BQ$14:$DQ$14,0))</f>
        <v>0</v>
      </c>
    </row>
    <row r="47" spans="1:121" x14ac:dyDescent="0.25">
      <c r="A47" s="6" t="str">
        <f>A46</f>
        <v>03_CDA</v>
      </c>
      <c r="B47" s="6" t="s">
        <v>146</v>
      </c>
      <c r="C47" s="6" t="s">
        <v>147</v>
      </c>
      <c r="D47" s="6" t="str">
        <f>D46</f>
        <v>17_nonenergy_use</v>
      </c>
      <c r="E47" s="6" t="s">
        <v>37</v>
      </c>
      <c r="F47" s="43">
        <f>SUM(F15:F46)</f>
        <v>891.41904050400001</v>
      </c>
      <c r="G47" s="43">
        <f>SUM(G15:G46)</f>
        <v>928.53979545599998</v>
      </c>
      <c r="K47" s="33">
        <f t="shared" ref="K47:AP47" si="40">SUM(K15:K46)*1000</f>
        <v>79.340920915049594</v>
      </c>
      <c r="L47" s="33">
        <f t="shared" si="40"/>
        <v>79.340920915049594</v>
      </c>
      <c r="M47" s="33">
        <f t="shared" si="40"/>
        <v>79.340920915049594</v>
      </c>
      <c r="N47" s="33">
        <f t="shared" si="40"/>
        <v>79.340920915049594</v>
      </c>
      <c r="O47" s="33">
        <f t="shared" si="40"/>
        <v>79.340920915049594</v>
      </c>
      <c r="P47" s="33">
        <f t="shared" si="40"/>
        <v>79.340920915049594</v>
      </c>
      <c r="Q47" s="33">
        <f t="shared" si="40"/>
        <v>79.340920915049594</v>
      </c>
      <c r="R47" s="33">
        <f t="shared" si="40"/>
        <v>79.340920915049594</v>
      </c>
      <c r="S47" s="33">
        <f t="shared" si="40"/>
        <v>79.340920915049594</v>
      </c>
      <c r="T47" s="33">
        <f t="shared" si="40"/>
        <v>79.340920915049594</v>
      </c>
      <c r="U47" s="33">
        <f t="shared" si="40"/>
        <v>79.340920915049594</v>
      </c>
      <c r="V47" s="33">
        <f t="shared" si="40"/>
        <v>79.340920915049594</v>
      </c>
      <c r="W47" s="33">
        <f t="shared" si="40"/>
        <v>79.340920915049594</v>
      </c>
      <c r="X47" s="33">
        <f t="shared" si="40"/>
        <v>79.340920915049594</v>
      </c>
      <c r="Y47" s="33">
        <f t="shared" si="40"/>
        <v>79.340920915049594</v>
      </c>
      <c r="Z47" s="33">
        <f t="shared" si="40"/>
        <v>79.340920915049594</v>
      </c>
      <c r="AA47" s="33">
        <f t="shared" si="40"/>
        <v>79.340920915049594</v>
      </c>
      <c r="AB47" s="33">
        <f t="shared" si="40"/>
        <v>79.340920915049594</v>
      </c>
      <c r="AC47" s="33">
        <f t="shared" si="40"/>
        <v>79.340920915049594</v>
      </c>
      <c r="AD47" s="33">
        <f t="shared" si="40"/>
        <v>79.340920915049594</v>
      </c>
      <c r="AE47" s="33">
        <f t="shared" si="40"/>
        <v>79.340920915049594</v>
      </c>
      <c r="AF47" s="33">
        <f t="shared" si="40"/>
        <v>79.340920915049594</v>
      </c>
      <c r="AG47" s="33">
        <f t="shared" si="40"/>
        <v>79.340920915049594</v>
      </c>
      <c r="AH47" s="33">
        <f t="shared" si="40"/>
        <v>79.340920915049594</v>
      </c>
      <c r="AI47" s="33">
        <f t="shared" si="40"/>
        <v>79.340920915049594</v>
      </c>
      <c r="AJ47" s="33">
        <f t="shared" si="40"/>
        <v>79.340920915049594</v>
      </c>
      <c r="AK47" s="33">
        <f t="shared" si="40"/>
        <v>79.340920915049594</v>
      </c>
      <c r="AL47" s="33">
        <f t="shared" si="40"/>
        <v>79.340920915049594</v>
      </c>
      <c r="AM47" s="33">
        <f t="shared" si="40"/>
        <v>79.340920915049594</v>
      </c>
      <c r="AN47" s="33">
        <f t="shared" si="40"/>
        <v>79.340920915049594</v>
      </c>
      <c r="AO47" s="33">
        <f t="shared" si="40"/>
        <v>79.340920915049594</v>
      </c>
      <c r="AP47" s="33">
        <f t="shared" si="40"/>
        <v>79.340920915049594</v>
      </c>
      <c r="AQ47" s="33">
        <f t="shared" ref="AQ47:BK47" si="41">SUM(AQ15:AQ46)*1000</f>
        <v>79.340920915049594</v>
      </c>
      <c r="AR47" s="33">
        <f t="shared" si="41"/>
        <v>79.340920915049594</v>
      </c>
      <c r="AS47" s="33">
        <f t="shared" si="41"/>
        <v>79.340920915049594</v>
      </c>
      <c r="AT47" s="33">
        <f t="shared" si="41"/>
        <v>79.340920915049594</v>
      </c>
      <c r="AU47" s="33">
        <f t="shared" si="41"/>
        <v>79.340920915049594</v>
      </c>
      <c r="AV47" s="33">
        <f t="shared" si="41"/>
        <v>79.340920915049594</v>
      </c>
      <c r="AW47" s="33">
        <f t="shared" si="41"/>
        <v>79.340920915049594</v>
      </c>
      <c r="AX47" s="33">
        <f t="shared" si="41"/>
        <v>79.340920915049594</v>
      </c>
      <c r="AY47" s="33">
        <f t="shared" si="41"/>
        <v>79.340920915049594</v>
      </c>
      <c r="AZ47" s="33">
        <f t="shared" si="41"/>
        <v>79.340920915049594</v>
      </c>
      <c r="BA47" s="33">
        <f t="shared" si="41"/>
        <v>79.340920915049594</v>
      </c>
      <c r="BB47" s="33">
        <f t="shared" si="41"/>
        <v>79.340920915049594</v>
      </c>
      <c r="BC47" s="33">
        <f t="shared" si="41"/>
        <v>79.340920915049594</v>
      </c>
      <c r="BD47" s="33">
        <f t="shared" si="41"/>
        <v>79.340920915049594</v>
      </c>
      <c r="BE47" s="33">
        <f t="shared" si="41"/>
        <v>79.340920915049594</v>
      </c>
      <c r="BF47" s="33">
        <f t="shared" si="41"/>
        <v>79.340920915049594</v>
      </c>
      <c r="BG47" s="33">
        <f t="shared" si="41"/>
        <v>79.340920915049594</v>
      </c>
      <c r="BH47" s="33">
        <f t="shared" si="41"/>
        <v>79.340920915049594</v>
      </c>
      <c r="BI47" s="33">
        <f t="shared" si="41"/>
        <v>79.340920915049594</v>
      </c>
      <c r="BJ47" s="33">
        <f t="shared" si="41"/>
        <v>79.340920915049594</v>
      </c>
      <c r="BK47" s="33">
        <f t="shared" si="41"/>
        <v>79.340920915049594</v>
      </c>
    </row>
    <row r="48" spans="1:121" x14ac:dyDescent="0.25">
      <c r="BO48" s="48" t="s">
        <v>167</v>
      </c>
      <c r="BP48" s="53">
        <f>BQ48</f>
        <v>0.35106464168511031</v>
      </c>
      <c r="BQ48" s="53">
        <f t="shared" ref="BQ48:CW48" si="42">$G$5+(($G$6-$G$5)/32)*(BQ53-2018)</f>
        <v>0.35106464168511031</v>
      </c>
      <c r="BR48" s="53">
        <f t="shared" si="42"/>
        <v>0.35048449958610339</v>
      </c>
      <c r="BS48" s="53">
        <f t="shared" si="42"/>
        <v>0.34990435748709647</v>
      </c>
      <c r="BT48" s="53">
        <f t="shared" si="42"/>
        <v>0.34932421538808961</v>
      </c>
      <c r="BU48" s="53">
        <f t="shared" si="42"/>
        <v>0.34874407328908269</v>
      </c>
      <c r="BV48" s="53">
        <f t="shared" si="42"/>
        <v>0.34816393119007577</v>
      </c>
      <c r="BW48" s="53">
        <f t="shared" si="42"/>
        <v>0.34758378909106885</v>
      </c>
      <c r="BX48" s="53">
        <f t="shared" si="42"/>
        <v>0.34700364699206193</v>
      </c>
      <c r="BY48" s="53">
        <f t="shared" si="42"/>
        <v>0.34642350489305507</v>
      </c>
      <c r="BZ48" s="53">
        <f t="shared" si="42"/>
        <v>0.34584336279404815</v>
      </c>
      <c r="CA48" s="53">
        <f t="shared" si="42"/>
        <v>0.34526322069504123</v>
      </c>
      <c r="CB48" s="53">
        <f t="shared" si="42"/>
        <v>0.34468307859603431</v>
      </c>
      <c r="CC48" s="53">
        <f t="shared" si="42"/>
        <v>0.34410293649702739</v>
      </c>
      <c r="CD48" s="53">
        <f t="shared" si="42"/>
        <v>0.34352279439802047</v>
      </c>
      <c r="CE48" s="53">
        <f t="shared" si="42"/>
        <v>0.34294265229901361</v>
      </c>
      <c r="CF48" s="53">
        <f t="shared" si="42"/>
        <v>0.34236251020000669</v>
      </c>
      <c r="CG48" s="53">
        <f t="shared" si="42"/>
        <v>0.34178236810099977</v>
      </c>
      <c r="CH48" s="53">
        <f t="shared" si="42"/>
        <v>0.34120222600199285</v>
      </c>
      <c r="CI48" s="53">
        <f t="shared" si="42"/>
        <v>0.34062208390298593</v>
      </c>
      <c r="CJ48" s="53">
        <f t="shared" si="42"/>
        <v>0.34004194180397906</v>
      </c>
      <c r="CK48" s="53">
        <f t="shared" si="42"/>
        <v>0.33946179970497214</v>
      </c>
      <c r="CL48" s="53">
        <f t="shared" si="42"/>
        <v>0.33888165760596523</v>
      </c>
      <c r="CM48" s="53">
        <f t="shared" si="42"/>
        <v>0.33830151550695831</v>
      </c>
      <c r="CN48" s="53">
        <f t="shared" si="42"/>
        <v>0.33772137340795139</v>
      </c>
      <c r="CO48" s="53">
        <f t="shared" si="42"/>
        <v>0.33714123130894447</v>
      </c>
      <c r="CP48" s="53">
        <f t="shared" si="42"/>
        <v>0.3365610892099376</v>
      </c>
      <c r="CQ48" s="53">
        <f t="shared" si="42"/>
        <v>0.33598094711093068</v>
      </c>
      <c r="CR48" s="53">
        <f t="shared" si="42"/>
        <v>0.33540080501192376</v>
      </c>
      <c r="CS48" s="53">
        <f t="shared" si="42"/>
        <v>0.33482066291291684</v>
      </c>
      <c r="CT48" s="53">
        <f t="shared" si="42"/>
        <v>0.33424052081390992</v>
      </c>
      <c r="CU48" s="53">
        <f t="shared" si="42"/>
        <v>0.33366037871490306</v>
      </c>
      <c r="CV48" s="53">
        <f t="shared" si="42"/>
        <v>0.33308023661589614</v>
      </c>
      <c r="CW48" s="53">
        <f t="shared" si="42"/>
        <v>0.33250009451688922</v>
      </c>
      <c r="CX48" s="53">
        <f t="shared" ref="CX48:DQ48" si="43">CW48</f>
        <v>0.33250009451688922</v>
      </c>
      <c r="CY48" s="53">
        <f t="shared" si="43"/>
        <v>0.33250009451688922</v>
      </c>
      <c r="CZ48" s="53">
        <f t="shared" si="43"/>
        <v>0.33250009451688922</v>
      </c>
      <c r="DA48" s="53">
        <f t="shared" si="43"/>
        <v>0.33250009451688922</v>
      </c>
      <c r="DB48" s="53">
        <f t="shared" si="43"/>
        <v>0.33250009451688922</v>
      </c>
      <c r="DC48" s="53">
        <f t="shared" si="43"/>
        <v>0.33250009451688922</v>
      </c>
      <c r="DD48" s="53">
        <f t="shared" si="43"/>
        <v>0.33250009451688922</v>
      </c>
      <c r="DE48" s="53">
        <f t="shared" si="43"/>
        <v>0.33250009451688922</v>
      </c>
      <c r="DF48" s="53">
        <f t="shared" si="43"/>
        <v>0.33250009451688922</v>
      </c>
      <c r="DG48" s="53">
        <f t="shared" si="43"/>
        <v>0.33250009451688922</v>
      </c>
      <c r="DH48" s="53">
        <f t="shared" si="43"/>
        <v>0.33250009451688922</v>
      </c>
      <c r="DI48" s="53">
        <f t="shared" si="43"/>
        <v>0.33250009451688922</v>
      </c>
      <c r="DJ48" s="53">
        <f t="shared" si="43"/>
        <v>0.33250009451688922</v>
      </c>
      <c r="DK48" s="53">
        <f t="shared" si="43"/>
        <v>0.33250009451688922</v>
      </c>
      <c r="DL48" s="53">
        <f t="shared" si="43"/>
        <v>0.33250009451688922</v>
      </c>
      <c r="DM48" s="53">
        <f t="shared" si="43"/>
        <v>0.33250009451688922</v>
      </c>
      <c r="DN48" s="53">
        <f t="shared" si="43"/>
        <v>0.33250009451688922</v>
      </c>
      <c r="DO48" s="53">
        <f t="shared" si="43"/>
        <v>0.33250009451688922</v>
      </c>
      <c r="DP48" s="53">
        <f t="shared" si="43"/>
        <v>0.33250009451688922</v>
      </c>
      <c r="DQ48" s="53">
        <f t="shared" si="43"/>
        <v>0.33250009451688922</v>
      </c>
    </row>
    <row r="49" spans="1:121" x14ac:dyDescent="0.25">
      <c r="BO49" s="48" t="s">
        <v>151</v>
      </c>
      <c r="BP49">
        <f t="shared" ref="BP49:BP50" si="44">BQ49</f>
        <v>1</v>
      </c>
      <c r="BQ49">
        <f t="shared" ref="BQ49:CV49" si="45">1-BQ50</f>
        <v>1</v>
      </c>
      <c r="BR49">
        <f t="shared" si="45"/>
        <v>1</v>
      </c>
      <c r="BS49">
        <f t="shared" si="45"/>
        <v>1</v>
      </c>
      <c r="BT49">
        <f t="shared" si="45"/>
        <v>1</v>
      </c>
      <c r="BU49">
        <f t="shared" si="45"/>
        <v>1</v>
      </c>
      <c r="BV49">
        <f t="shared" si="45"/>
        <v>1</v>
      </c>
      <c r="BW49">
        <f t="shared" si="45"/>
        <v>1</v>
      </c>
      <c r="BX49">
        <f t="shared" si="45"/>
        <v>1</v>
      </c>
      <c r="BY49">
        <f t="shared" si="45"/>
        <v>1</v>
      </c>
      <c r="BZ49">
        <f t="shared" si="45"/>
        <v>1</v>
      </c>
      <c r="CA49">
        <f t="shared" si="45"/>
        <v>1</v>
      </c>
      <c r="CB49">
        <f t="shared" si="45"/>
        <v>1</v>
      </c>
      <c r="CC49">
        <f t="shared" si="45"/>
        <v>1</v>
      </c>
      <c r="CD49">
        <f t="shared" si="45"/>
        <v>1</v>
      </c>
      <c r="CE49">
        <f t="shared" si="45"/>
        <v>1</v>
      </c>
      <c r="CF49">
        <f t="shared" si="45"/>
        <v>1</v>
      </c>
      <c r="CG49">
        <f t="shared" si="45"/>
        <v>1</v>
      </c>
      <c r="CH49">
        <f t="shared" si="45"/>
        <v>1</v>
      </c>
      <c r="CI49">
        <f t="shared" si="45"/>
        <v>1</v>
      </c>
      <c r="CJ49">
        <f t="shared" si="45"/>
        <v>1</v>
      </c>
      <c r="CK49">
        <f t="shared" si="45"/>
        <v>1</v>
      </c>
      <c r="CL49">
        <f t="shared" si="45"/>
        <v>1</v>
      </c>
      <c r="CM49">
        <f t="shared" si="45"/>
        <v>1</v>
      </c>
      <c r="CN49">
        <f t="shared" si="45"/>
        <v>1</v>
      </c>
      <c r="CO49">
        <f t="shared" si="45"/>
        <v>1</v>
      </c>
      <c r="CP49">
        <f t="shared" si="45"/>
        <v>1</v>
      </c>
      <c r="CQ49">
        <f t="shared" si="45"/>
        <v>1</v>
      </c>
      <c r="CR49">
        <f t="shared" si="45"/>
        <v>1</v>
      </c>
      <c r="CS49">
        <f t="shared" si="45"/>
        <v>1</v>
      </c>
      <c r="CT49">
        <f t="shared" si="45"/>
        <v>1</v>
      </c>
      <c r="CU49">
        <f t="shared" si="45"/>
        <v>1</v>
      </c>
      <c r="CV49">
        <f t="shared" si="45"/>
        <v>1</v>
      </c>
      <c r="CW49">
        <f t="shared" ref="CW49:DQ49" si="46">1-CW50</f>
        <v>1</v>
      </c>
      <c r="CX49" s="4">
        <f t="shared" si="46"/>
        <v>1</v>
      </c>
      <c r="CY49" s="4">
        <f t="shared" si="46"/>
        <v>1</v>
      </c>
      <c r="CZ49" s="4">
        <f t="shared" si="46"/>
        <v>1</v>
      </c>
      <c r="DA49" s="4">
        <f t="shared" si="46"/>
        <v>1</v>
      </c>
      <c r="DB49" s="4">
        <f t="shared" si="46"/>
        <v>1</v>
      </c>
      <c r="DC49" s="4">
        <f t="shared" si="46"/>
        <v>1</v>
      </c>
      <c r="DD49" s="4">
        <f t="shared" si="46"/>
        <v>1</v>
      </c>
      <c r="DE49" s="4">
        <f t="shared" si="46"/>
        <v>1</v>
      </c>
      <c r="DF49" s="4">
        <f t="shared" si="46"/>
        <v>1</v>
      </c>
      <c r="DG49" s="4">
        <f t="shared" si="46"/>
        <v>1</v>
      </c>
      <c r="DH49" s="4">
        <f t="shared" si="46"/>
        <v>1</v>
      </c>
      <c r="DI49" s="4">
        <f t="shared" si="46"/>
        <v>1</v>
      </c>
      <c r="DJ49" s="4">
        <f t="shared" si="46"/>
        <v>1</v>
      </c>
      <c r="DK49" s="4">
        <f t="shared" si="46"/>
        <v>1</v>
      </c>
      <c r="DL49" s="4">
        <f t="shared" si="46"/>
        <v>1</v>
      </c>
      <c r="DM49" s="4">
        <f t="shared" si="46"/>
        <v>1</v>
      </c>
      <c r="DN49" s="4">
        <f t="shared" si="46"/>
        <v>1</v>
      </c>
      <c r="DO49" s="4">
        <f t="shared" si="46"/>
        <v>1</v>
      </c>
      <c r="DP49" s="4">
        <f t="shared" si="46"/>
        <v>1</v>
      </c>
      <c r="DQ49" s="4">
        <f t="shared" si="46"/>
        <v>1</v>
      </c>
    </row>
    <row r="50" spans="1:121" x14ac:dyDescent="0.25">
      <c r="BO50" s="48" t="s">
        <v>152</v>
      </c>
      <c r="BP50">
        <f t="shared" si="44"/>
        <v>0</v>
      </c>
      <c r="BQ50">
        <f>INDEX(Chem_assumptions!$C$107:$AI$127,MATCH($BL$54,Chem_assumptions!$A$107:$A$127,0),MATCH(BQ53,$BQ$53:$CW$53,0))</f>
        <v>0</v>
      </c>
      <c r="BR50">
        <f>INDEX(Chem_assumptions!$C$107:$AI$127,MATCH($BL$54,Chem_assumptions!$A$107:$A$127,0),MATCH(BR53,$BQ$53:$CW$53,0))</f>
        <v>0</v>
      </c>
      <c r="BS50">
        <f>INDEX(Chem_assumptions!$C$107:$AI$127,MATCH($BL$54,Chem_assumptions!$A$107:$A$127,0),MATCH(BS53,$BQ$53:$CW$53,0))</f>
        <v>0</v>
      </c>
      <c r="BT50">
        <f>INDEX(Chem_assumptions!$C$107:$AI$127,MATCH($BL$54,Chem_assumptions!$A$107:$A$127,0),MATCH(BT53,$BQ$53:$CW$53,0))</f>
        <v>0</v>
      </c>
      <c r="BU50">
        <f>INDEX(Chem_assumptions!$C$107:$AI$127,MATCH($BL$54,Chem_assumptions!$A$107:$A$127,0),MATCH(BU53,$BQ$53:$CW$53,0))</f>
        <v>0</v>
      </c>
      <c r="BV50">
        <f>INDEX(Chem_assumptions!$C$107:$AI$127,MATCH($BL$54,Chem_assumptions!$A$107:$A$127,0),MATCH(BV53,$BQ$53:$CW$53,0))</f>
        <v>0</v>
      </c>
      <c r="BW50">
        <f>INDEX(Chem_assumptions!$C$107:$AI$127,MATCH($BL$54,Chem_assumptions!$A$107:$A$127,0),MATCH(BW53,$BQ$53:$CW$53,0))</f>
        <v>0</v>
      </c>
      <c r="BX50">
        <f>INDEX(Chem_assumptions!$C$107:$AI$127,MATCH($BL$54,Chem_assumptions!$A$107:$A$127,0),MATCH(BX53,$BQ$53:$CW$53,0))</f>
        <v>0</v>
      </c>
      <c r="BY50">
        <f>INDEX(Chem_assumptions!$C$107:$AI$127,MATCH($BL$54,Chem_assumptions!$A$107:$A$127,0),MATCH(BY53,$BQ$53:$CW$53,0))</f>
        <v>0</v>
      </c>
      <c r="BZ50">
        <f>INDEX(Chem_assumptions!$C$107:$AI$127,MATCH($BL$54,Chem_assumptions!$A$107:$A$127,0),MATCH(BZ53,$BQ$53:$CW$53,0))</f>
        <v>0</v>
      </c>
      <c r="CA50">
        <f>INDEX(Chem_assumptions!$C$107:$AI$127,MATCH($BL$54,Chem_assumptions!$A$107:$A$127,0),MATCH(CA53,$BQ$53:$CW$53,0))</f>
        <v>0</v>
      </c>
      <c r="CB50">
        <f>INDEX(Chem_assumptions!$C$107:$AI$127,MATCH($BL$54,Chem_assumptions!$A$107:$A$127,0),MATCH(CB53,$BQ$53:$CW$53,0))</f>
        <v>0</v>
      </c>
      <c r="CC50">
        <f>INDEX(Chem_assumptions!$C$107:$AI$127,MATCH($BL$54,Chem_assumptions!$A$107:$A$127,0),MATCH(CC53,$BQ$53:$CW$53,0))</f>
        <v>0</v>
      </c>
      <c r="CD50">
        <f>INDEX(Chem_assumptions!$C$107:$AI$127,MATCH($BL$54,Chem_assumptions!$A$107:$A$127,0),MATCH(CD53,$BQ$53:$CW$53,0))</f>
        <v>0</v>
      </c>
      <c r="CE50">
        <f>INDEX(Chem_assumptions!$C$107:$AI$127,MATCH($BL$54,Chem_assumptions!$A$107:$A$127,0),MATCH(CE53,$BQ$53:$CW$53,0))</f>
        <v>0</v>
      </c>
      <c r="CF50">
        <f>INDEX(Chem_assumptions!$C$107:$AI$127,MATCH($BL$54,Chem_assumptions!$A$107:$A$127,0),MATCH(CF53,$BQ$53:$CW$53,0))</f>
        <v>0</v>
      </c>
      <c r="CG50">
        <f>INDEX(Chem_assumptions!$C$107:$AI$127,MATCH($BL$54,Chem_assumptions!$A$107:$A$127,0),MATCH(CG53,$BQ$53:$CW$53,0))</f>
        <v>0</v>
      </c>
      <c r="CH50">
        <f>INDEX(Chem_assumptions!$C$107:$AI$127,MATCH($BL$54,Chem_assumptions!$A$107:$A$127,0),MATCH(CH53,$BQ$53:$CW$53,0))</f>
        <v>0</v>
      </c>
      <c r="CI50">
        <f>INDEX(Chem_assumptions!$C$107:$AI$127,MATCH($BL$54,Chem_assumptions!$A$107:$A$127,0),MATCH(CI53,$BQ$53:$CW$53,0))</f>
        <v>0</v>
      </c>
      <c r="CJ50">
        <f>INDEX(Chem_assumptions!$C$107:$AI$127,MATCH($BL$54,Chem_assumptions!$A$107:$A$127,0),MATCH(CJ53,$BQ$53:$CW$53,0))</f>
        <v>0</v>
      </c>
      <c r="CK50">
        <f>INDEX(Chem_assumptions!$C$107:$AI$127,MATCH($BL$54,Chem_assumptions!$A$107:$A$127,0),MATCH(CK53,$BQ$53:$CW$53,0))</f>
        <v>0</v>
      </c>
      <c r="CL50">
        <f>INDEX(Chem_assumptions!$C$107:$AI$127,MATCH($BL$54,Chem_assumptions!$A$107:$A$127,0),MATCH(CL53,$BQ$53:$CW$53,0))</f>
        <v>0</v>
      </c>
      <c r="CM50">
        <f>INDEX(Chem_assumptions!$C$107:$AI$127,MATCH($BL$54,Chem_assumptions!$A$107:$A$127,0),MATCH(CM53,$BQ$53:$CW$53,0))</f>
        <v>0</v>
      </c>
      <c r="CN50">
        <f>INDEX(Chem_assumptions!$C$107:$AI$127,MATCH($BL$54,Chem_assumptions!$A$107:$A$127,0),MATCH(CN53,$BQ$53:$CW$53,0))</f>
        <v>0</v>
      </c>
      <c r="CO50">
        <f>INDEX(Chem_assumptions!$C$107:$AI$127,MATCH($BL$54,Chem_assumptions!$A$107:$A$127,0),MATCH(CO53,$BQ$53:$CW$53,0))</f>
        <v>0</v>
      </c>
      <c r="CP50">
        <f>INDEX(Chem_assumptions!$C$107:$AI$127,MATCH($BL$54,Chem_assumptions!$A$107:$A$127,0),MATCH(CP53,$BQ$53:$CW$53,0))</f>
        <v>0</v>
      </c>
      <c r="CQ50">
        <f>INDEX(Chem_assumptions!$C$107:$AI$127,MATCH($BL$54,Chem_assumptions!$A$107:$A$127,0),MATCH(CQ53,$BQ$53:$CW$53,0))</f>
        <v>0</v>
      </c>
      <c r="CR50">
        <f>INDEX(Chem_assumptions!$C$107:$AI$127,MATCH($BL$54,Chem_assumptions!$A$107:$A$127,0),MATCH(CR53,$BQ$53:$CW$53,0))</f>
        <v>0</v>
      </c>
      <c r="CS50">
        <f>INDEX(Chem_assumptions!$C$107:$AI$127,MATCH($BL$54,Chem_assumptions!$A$107:$A$127,0),MATCH(CS53,$BQ$53:$CW$53,0))</f>
        <v>0</v>
      </c>
      <c r="CT50">
        <f>INDEX(Chem_assumptions!$C$107:$AI$127,MATCH($BL$54,Chem_assumptions!$A$107:$A$127,0),MATCH(CT53,$BQ$53:$CW$53,0))</f>
        <v>0</v>
      </c>
      <c r="CU50">
        <f>INDEX(Chem_assumptions!$C$107:$AI$127,MATCH($BL$54,Chem_assumptions!$A$107:$A$127,0),MATCH(CU53,$BQ$53:$CW$53,0))</f>
        <v>0</v>
      </c>
      <c r="CV50">
        <f>INDEX(Chem_assumptions!$C$107:$AI$127,MATCH($BL$54,Chem_assumptions!$A$107:$A$127,0),MATCH(CV53,$BQ$53:$CW$53,0))</f>
        <v>0</v>
      </c>
      <c r="CW50">
        <f>INDEX(Chem_assumptions!$C$107:$AI$127,MATCH($BL$54,Chem_assumptions!$A$107:$A$127,0),MATCH(CW53,$BQ$53:$CW$53,0))</f>
        <v>0</v>
      </c>
      <c r="CX50">
        <f t="shared" ref="CX50:DQ50" si="47">CW50</f>
        <v>0</v>
      </c>
      <c r="CY50">
        <f t="shared" si="47"/>
        <v>0</v>
      </c>
      <c r="CZ50">
        <f t="shared" si="47"/>
        <v>0</v>
      </c>
      <c r="DA50">
        <f t="shared" si="47"/>
        <v>0</v>
      </c>
      <c r="DB50">
        <f t="shared" si="47"/>
        <v>0</v>
      </c>
      <c r="DC50">
        <f t="shared" si="47"/>
        <v>0</v>
      </c>
      <c r="DD50">
        <f t="shared" si="47"/>
        <v>0</v>
      </c>
      <c r="DE50">
        <f t="shared" si="47"/>
        <v>0</v>
      </c>
      <c r="DF50">
        <f t="shared" si="47"/>
        <v>0</v>
      </c>
      <c r="DG50">
        <f t="shared" si="47"/>
        <v>0</v>
      </c>
      <c r="DH50">
        <f t="shared" si="47"/>
        <v>0</v>
      </c>
      <c r="DI50">
        <f t="shared" si="47"/>
        <v>0</v>
      </c>
      <c r="DJ50">
        <f t="shared" si="47"/>
        <v>0</v>
      </c>
      <c r="DK50">
        <f t="shared" si="47"/>
        <v>0</v>
      </c>
      <c r="DL50">
        <f t="shared" si="47"/>
        <v>0</v>
      </c>
      <c r="DM50">
        <f t="shared" si="47"/>
        <v>0</v>
      </c>
      <c r="DN50">
        <f t="shared" si="47"/>
        <v>0</v>
      </c>
      <c r="DO50">
        <f t="shared" si="47"/>
        <v>0</v>
      </c>
      <c r="DP50">
        <f t="shared" si="47"/>
        <v>0</v>
      </c>
      <c r="DQ50">
        <f t="shared" si="47"/>
        <v>0</v>
      </c>
    </row>
    <row r="51" spans="1:121" x14ac:dyDescent="0.25">
      <c r="BL51" s="6" t="s">
        <v>140</v>
      </c>
    </row>
    <row r="52" spans="1:121" x14ac:dyDescent="0.25">
      <c r="A52" s="1" t="s">
        <v>148</v>
      </c>
      <c r="B52" s="1"/>
      <c r="C52" s="1"/>
      <c r="D52" s="1"/>
      <c r="E52" s="1"/>
      <c r="F52" s="1"/>
      <c r="G52" s="1"/>
      <c r="BL52" s="37" t="s">
        <v>141</v>
      </c>
      <c r="BM52" s="38"/>
      <c r="BN52" s="39" t="s">
        <v>142</v>
      </c>
      <c r="BO52" s="38"/>
      <c r="BP52" s="40" t="s">
        <v>143</v>
      </c>
      <c r="BQ52" s="32"/>
      <c r="BR52" s="32"/>
      <c r="BS52" s="32"/>
      <c r="BT52" s="32"/>
      <c r="BU52" s="32"/>
      <c r="BV52" s="32"/>
      <c r="BW52" s="32"/>
      <c r="BX52" s="32"/>
      <c r="BY52" s="32"/>
      <c r="BZ52" s="32"/>
      <c r="CA52" s="32"/>
      <c r="CB52" s="32"/>
      <c r="CC52" s="32"/>
      <c r="CD52" s="32"/>
      <c r="CE52" s="32"/>
      <c r="CF52" s="32"/>
      <c r="CG52" s="32"/>
      <c r="CH52" s="32"/>
      <c r="CI52" s="32"/>
      <c r="CJ52" s="32"/>
      <c r="CK52" s="32"/>
      <c r="CL52" s="32"/>
      <c r="CM52" s="32"/>
      <c r="CN52" s="32"/>
      <c r="CO52" s="32"/>
      <c r="CP52" s="32"/>
      <c r="CQ52" s="32"/>
      <c r="CR52" s="32"/>
      <c r="CS52" s="32"/>
      <c r="CT52" s="32"/>
      <c r="CU52" s="32"/>
      <c r="CV52" s="32"/>
      <c r="CW52" s="32"/>
      <c r="CX52" s="32"/>
      <c r="CY52" s="32"/>
      <c r="CZ52" s="32"/>
      <c r="DA52" s="32"/>
      <c r="DB52" s="32"/>
      <c r="DC52" s="32"/>
      <c r="DD52" s="32"/>
      <c r="DE52" s="32"/>
      <c r="DF52" s="32"/>
      <c r="DG52" s="32"/>
      <c r="DH52" s="32"/>
      <c r="DI52" s="32"/>
      <c r="DJ52" s="32"/>
      <c r="DK52" s="32"/>
      <c r="DL52" s="32"/>
      <c r="DM52" s="32"/>
      <c r="DN52" s="32"/>
      <c r="DO52" s="32"/>
      <c r="DP52" s="32"/>
      <c r="DQ52" s="32"/>
    </row>
    <row r="53" spans="1:121" x14ac:dyDescent="0.25">
      <c r="A53" s="32" t="s">
        <v>0</v>
      </c>
      <c r="B53" s="32" t="s">
        <v>1</v>
      </c>
      <c r="C53" s="32" t="str">
        <f>C14</f>
        <v>short_fuel_code</v>
      </c>
      <c r="D53" s="32" t="str">
        <f>D14</f>
        <v>item_code_new</v>
      </c>
      <c r="E53" s="32"/>
      <c r="F53" s="32"/>
      <c r="G53" s="3" t="s">
        <v>179</v>
      </c>
      <c r="BL53" s="37" t="s">
        <v>144</v>
      </c>
      <c r="BM53" s="37" t="s">
        <v>145</v>
      </c>
      <c r="BN53" s="37"/>
      <c r="BO53" s="37"/>
      <c r="BP53" s="32">
        <v>2017</v>
      </c>
      <c r="BQ53" s="32">
        <v>2018</v>
      </c>
      <c r="BR53" s="32">
        <v>2019</v>
      </c>
      <c r="BS53" s="32">
        <v>2020</v>
      </c>
      <c r="BT53" s="32">
        <v>2021</v>
      </c>
      <c r="BU53" s="32">
        <v>2022</v>
      </c>
      <c r="BV53" s="32">
        <v>2023</v>
      </c>
      <c r="BW53" s="32">
        <v>2024</v>
      </c>
      <c r="BX53" s="32">
        <v>2025</v>
      </c>
      <c r="BY53" s="32">
        <v>2026</v>
      </c>
      <c r="BZ53" s="32">
        <v>2027</v>
      </c>
      <c r="CA53" s="32">
        <v>2028</v>
      </c>
      <c r="CB53" s="32">
        <v>2029</v>
      </c>
      <c r="CC53" s="32">
        <v>2030</v>
      </c>
      <c r="CD53" s="32">
        <v>2031</v>
      </c>
      <c r="CE53" s="32">
        <v>2032</v>
      </c>
      <c r="CF53" s="32">
        <v>2033</v>
      </c>
      <c r="CG53" s="32">
        <v>2034</v>
      </c>
      <c r="CH53" s="32">
        <v>2035</v>
      </c>
      <c r="CI53" s="32">
        <v>2036</v>
      </c>
      <c r="CJ53" s="32">
        <v>2037</v>
      </c>
      <c r="CK53" s="32">
        <v>2038</v>
      </c>
      <c r="CL53" s="32">
        <v>2039</v>
      </c>
      <c r="CM53" s="32">
        <v>2040</v>
      </c>
      <c r="CN53" s="32">
        <v>2041</v>
      </c>
      <c r="CO53" s="32">
        <v>2042</v>
      </c>
      <c r="CP53" s="32">
        <v>2043</v>
      </c>
      <c r="CQ53" s="32">
        <v>2044</v>
      </c>
      <c r="CR53" s="32">
        <v>2045</v>
      </c>
      <c r="CS53" s="32">
        <v>2046</v>
      </c>
      <c r="CT53" s="32">
        <v>2047</v>
      </c>
      <c r="CU53" s="32">
        <v>2048</v>
      </c>
      <c r="CV53" s="32">
        <v>2049</v>
      </c>
      <c r="CW53" s="32">
        <v>2050</v>
      </c>
      <c r="CX53" s="32">
        <v>2051</v>
      </c>
      <c r="CY53" s="32">
        <v>2052</v>
      </c>
      <c r="CZ53" s="32">
        <v>2053</v>
      </c>
      <c r="DA53" s="32">
        <v>2054</v>
      </c>
      <c r="DB53" s="32">
        <v>2055</v>
      </c>
      <c r="DC53" s="32">
        <v>2056</v>
      </c>
      <c r="DD53" s="32">
        <v>2057</v>
      </c>
      <c r="DE53" s="32">
        <v>2058</v>
      </c>
      <c r="DF53" s="32">
        <v>2059</v>
      </c>
      <c r="DG53" s="32">
        <v>2060</v>
      </c>
      <c r="DH53" s="32">
        <v>2061</v>
      </c>
      <c r="DI53" s="32">
        <v>2062</v>
      </c>
      <c r="DJ53" s="32">
        <v>2063</v>
      </c>
      <c r="DK53" s="32">
        <v>2064</v>
      </c>
      <c r="DL53" s="32">
        <v>2065</v>
      </c>
      <c r="DM53" s="32">
        <v>2066</v>
      </c>
      <c r="DN53" s="32">
        <v>2067</v>
      </c>
      <c r="DO53" s="32">
        <v>2068</v>
      </c>
      <c r="DP53" s="32">
        <v>2069</v>
      </c>
      <c r="DQ53" s="32">
        <v>2070</v>
      </c>
    </row>
    <row r="54" spans="1:121" x14ac:dyDescent="0.25">
      <c r="A54" t="str">
        <f t="shared" ref="A54:C85" si="48">A15</f>
        <v>03_CDA</v>
      </c>
      <c r="B54" t="str">
        <f t="shared" si="48"/>
        <v>1_x_coal_thermal</v>
      </c>
      <c r="C54" t="str">
        <f t="shared" si="48"/>
        <v>1_x_coal_thermal</v>
      </c>
      <c r="D54" s="4" t="s">
        <v>149</v>
      </c>
      <c r="E54" s="4"/>
      <c r="F54" s="4"/>
      <c r="G54" s="4">
        <f t="shared" ref="G54:G85" si="49">G15</f>
        <v>1.831055112</v>
      </c>
      <c r="BL54" t="str">
        <f t="shared" ref="BL54:BL111" si="50">A54</f>
        <v>03_CDA</v>
      </c>
      <c r="BM54" t="str">
        <f t="shared" ref="BM54:BM85" si="51">"d_nonenergy_"&amp;C54</f>
        <v>d_nonenergy_1_x_coal_thermal</v>
      </c>
      <c r="BP54">
        <f t="shared" ref="BP54:CV54" si="52">BP$49*BP15</f>
        <v>2.0999732760000001</v>
      </c>
      <c r="BQ54">
        <f t="shared" si="52"/>
        <v>1.831055112</v>
      </c>
      <c r="BR54">
        <f t="shared" si="52"/>
        <v>1.8290183559445061</v>
      </c>
      <c r="BS54">
        <f t="shared" si="52"/>
        <v>1.6519241610088509</v>
      </c>
      <c r="BT54">
        <f t="shared" si="52"/>
        <v>1.6768155116543078</v>
      </c>
      <c r="BU54">
        <f t="shared" si="52"/>
        <v>1.7019032341758284</v>
      </c>
      <c r="BV54">
        <f t="shared" si="52"/>
        <v>1.7271902772110783</v>
      </c>
      <c r="BW54">
        <f t="shared" si="52"/>
        <v>1.7524964147237132</v>
      </c>
      <c r="BX54">
        <f t="shared" si="52"/>
        <v>1.777723967424039</v>
      </c>
      <c r="BY54">
        <f t="shared" si="52"/>
        <v>1.8028746465652028</v>
      </c>
      <c r="BZ54">
        <f t="shared" si="52"/>
        <v>1.8279620080927295</v>
      </c>
      <c r="CA54">
        <f t="shared" si="52"/>
        <v>1.8279211055898188</v>
      </c>
      <c r="CB54">
        <f t="shared" si="52"/>
        <v>1.8277980057666312</v>
      </c>
      <c r="CC54">
        <f t="shared" si="52"/>
        <v>1.8275658275292299</v>
      </c>
      <c r="CD54">
        <f t="shared" si="52"/>
        <v>1.8272080204506138</v>
      </c>
      <c r="CE54">
        <f t="shared" si="52"/>
        <v>1.8267265900614869</v>
      </c>
      <c r="CF54">
        <f t="shared" si="52"/>
        <v>1.8261302767840624</v>
      </c>
      <c r="CG54">
        <f t="shared" si="52"/>
        <v>1.8254296680436253</v>
      </c>
      <c r="CH54">
        <f t="shared" si="52"/>
        <v>1.8246149115493044</v>
      </c>
      <c r="CI54">
        <f t="shared" si="52"/>
        <v>1.8236900975053827</v>
      </c>
      <c r="CJ54">
        <f t="shared" si="52"/>
        <v>1.8226685588127414</v>
      </c>
      <c r="CK54">
        <f t="shared" si="52"/>
        <v>1.8215535965279297</v>
      </c>
      <c r="CL54">
        <f t="shared" si="52"/>
        <v>1.8203464441575408</v>
      </c>
      <c r="CM54">
        <f t="shared" si="52"/>
        <v>1.8190492478548579</v>
      </c>
      <c r="CN54">
        <f t="shared" si="52"/>
        <v>1.817673974455756</v>
      </c>
      <c r="CO54">
        <f t="shared" si="52"/>
        <v>1.8162432152044501</v>
      </c>
      <c r="CP54">
        <f t="shared" si="52"/>
        <v>1.8147688075247583</v>
      </c>
      <c r="CQ54">
        <f t="shared" si="52"/>
        <v>1.8132681892160167</v>
      </c>
      <c r="CR54">
        <f t="shared" si="52"/>
        <v>1.8117342154283849</v>
      </c>
      <c r="CS54">
        <f t="shared" si="52"/>
        <v>1.8112707555920717</v>
      </c>
      <c r="CT54">
        <f t="shared" si="52"/>
        <v>1.8107769942235592</v>
      </c>
      <c r="CU54">
        <f t="shared" si="52"/>
        <v>1.8102564298896962</v>
      </c>
      <c r="CV54">
        <f t="shared" si="52"/>
        <v>1.8097031771895427</v>
      </c>
      <c r="CW54">
        <f t="shared" ref="CW54:DQ54" si="53">CW$49*CW15</f>
        <v>1.8091101111957293</v>
      </c>
      <c r="CX54">
        <f t="shared" si="53"/>
        <v>1.8091101111957293</v>
      </c>
      <c r="CY54">
        <f t="shared" si="53"/>
        <v>1.8091101111957293</v>
      </c>
      <c r="CZ54">
        <f t="shared" si="53"/>
        <v>1.8091101111957293</v>
      </c>
      <c r="DA54">
        <f t="shared" si="53"/>
        <v>1.8091101111957293</v>
      </c>
      <c r="DB54">
        <f t="shared" si="53"/>
        <v>1.8091101111957293</v>
      </c>
      <c r="DC54">
        <f t="shared" si="53"/>
        <v>1.8091101111957293</v>
      </c>
      <c r="DD54">
        <f t="shared" si="53"/>
        <v>1.8091101111957293</v>
      </c>
      <c r="DE54">
        <f t="shared" si="53"/>
        <v>1.8091101111957293</v>
      </c>
      <c r="DF54">
        <f t="shared" si="53"/>
        <v>1.8091101111957293</v>
      </c>
      <c r="DG54">
        <f t="shared" si="53"/>
        <v>1.8091101111957293</v>
      </c>
      <c r="DH54">
        <f t="shared" si="53"/>
        <v>1.8091101111957293</v>
      </c>
      <c r="DI54">
        <f t="shared" si="53"/>
        <v>1.8091101111957293</v>
      </c>
      <c r="DJ54">
        <f t="shared" si="53"/>
        <v>1.8091101111957293</v>
      </c>
      <c r="DK54">
        <f t="shared" si="53"/>
        <v>1.8091101111957293</v>
      </c>
      <c r="DL54">
        <f t="shared" si="53"/>
        <v>1.8091101111957293</v>
      </c>
      <c r="DM54">
        <f t="shared" si="53"/>
        <v>1.8091101111957293</v>
      </c>
      <c r="DN54">
        <f t="shared" si="53"/>
        <v>1.8091101111957293</v>
      </c>
      <c r="DO54">
        <f t="shared" si="53"/>
        <v>1.8091101111957293</v>
      </c>
      <c r="DP54">
        <f t="shared" si="53"/>
        <v>1.8091101111957293</v>
      </c>
      <c r="DQ54">
        <f t="shared" si="53"/>
        <v>1.8091101111957293</v>
      </c>
    </row>
    <row r="55" spans="1:121" x14ac:dyDescent="0.25">
      <c r="A55" t="str">
        <f t="shared" si="48"/>
        <v>03_CDA</v>
      </c>
      <c r="B55" t="str">
        <f t="shared" si="48"/>
        <v>1_1_coking_coal</v>
      </c>
      <c r="C55" t="str">
        <f t="shared" si="48"/>
        <v>1_1_coking_coal</v>
      </c>
      <c r="D55" s="4" t="s">
        <v>149</v>
      </c>
      <c r="E55" s="4"/>
      <c r="F55" s="4"/>
      <c r="G55" s="4">
        <f t="shared" si="49"/>
        <v>0</v>
      </c>
      <c r="BL55" t="str">
        <f t="shared" si="50"/>
        <v>03_CDA</v>
      </c>
      <c r="BM55" t="str">
        <f t="shared" si="51"/>
        <v>d_nonenergy_1_1_coking_coal</v>
      </c>
      <c r="BP55">
        <f t="shared" ref="BP55:CW55" si="54">BP$49*BP16</f>
        <v>0</v>
      </c>
      <c r="BQ55">
        <f t="shared" si="54"/>
        <v>0</v>
      </c>
      <c r="BR55">
        <f t="shared" si="54"/>
        <v>0</v>
      </c>
      <c r="BS55">
        <f t="shared" si="54"/>
        <v>0</v>
      </c>
      <c r="BT55">
        <f t="shared" si="54"/>
        <v>0</v>
      </c>
      <c r="BU55">
        <f t="shared" si="54"/>
        <v>0</v>
      </c>
      <c r="BV55">
        <f t="shared" si="54"/>
        <v>0</v>
      </c>
      <c r="BW55">
        <f t="shared" si="54"/>
        <v>0</v>
      </c>
      <c r="BX55">
        <f t="shared" si="54"/>
        <v>0</v>
      </c>
      <c r="BY55">
        <f t="shared" si="54"/>
        <v>0</v>
      </c>
      <c r="BZ55">
        <f t="shared" si="54"/>
        <v>0</v>
      </c>
      <c r="CA55">
        <f t="shared" si="54"/>
        <v>0</v>
      </c>
      <c r="CB55">
        <f t="shared" si="54"/>
        <v>0</v>
      </c>
      <c r="CC55">
        <f t="shared" si="54"/>
        <v>0</v>
      </c>
      <c r="CD55">
        <f t="shared" si="54"/>
        <v>0</v>
      </c>
      <c r="CE55">
        <f t="shared" si="54"/>
        <v>0</v>
      </c>
      <c r="CF55">
        <f t="shared" si="54"/>
        <v>0</v>
      </c>
      <c r="CG55">
        <f t="shared" si="54"/>
        <v>0</v>
      </c>
      <c r="CH55">
        <f t="shared" si="54"/>
        <v>0</v>
      </c>
      <c r="CI55">
        <f t="shared" si="54"/>
        <v>0</v>
      </c>
      <c r="CJ55">
        <f t="shared" si="54"/>
        <v>0</v>
      </c>
      <c r="CK55">
        <f t="shared" si="54"/>
        <v>0</v>
      </c>
      <c r="CL55">
        <f t="shared" si="54"/>
        <v>0</v>
      </c>
      <c r="CM55">
        <f t="shared" si="54"/>
        <v>0</v>
      </c>
      <c r="CN55">
        <f t="shared" si="54"/>
        <v>0</v>
      </c>
      <c r="CO55">
        <f t="shared" si="54"/>
        <v>0</v>
      </c>
      <c r="CP55">
        <f t="shared" si="54"/>
        <v>0</v>
      </c>
      <c r="CQ55">
        <f t="shared" si="54"/>
        <v>0</v>
      </c>
      <c r="CR55">
        <f t="shared" si="54"/>
        <v>0</v>
      </c>
      <c r="CS55">
        <f t="shared" si="54"/>
        <v>0</v>
      </c>
      <c r="CT55">
        <f t="shared" si="54"/>
        <v>0</v>
      </c>
      <c r="CU55">
        <f t="shared" si="54"/>
        <v>0</v>
      </c>
      <c r="CV55">
        <f t="shared" si="54"/>
        <v>0</v>
      </c>
      <c r="CW55">
        <f t="shared" si="54"/>
        <v>0</v>
      </c>
      <c r="CX55">
        <f t="shared" ref="CX55:DQ55" si="55">CX$49*CX16</f>
        <v>0</v>
      </c>
      <c r="CY55">
        <f t="shared" si="55"/>
        <v>0</v>
      </c>
      <c r="CZ55">
        <f t="shared" si="55"/>
        <v>0</v>
      </c>
      <c r="DA55">
        <f t="shared" si="55"/>
        <v>0</v>
      </c>
      <c r="DB55">
        <f t="shared" si="55"/>
        <v>0</v>
      </c>
      <c r="DC55">
        <f t="shared" si="55"/>
        <v>0</v>
      </c>
      <c r="DD55">
        <f t="shared" si="55"/>
        <v>0</v>
      </c>
      <c r="DE55">
        <f t="shared" si="55"/>
        <v>0</v>
      </c>
      <c r="DF55">
        <f t="shared" si="55"/>
        <v>0</v>
      </c>
      <c r="DG55">
        <f t="shared" si="55"/>
        <v>0</v>
      </c>
      <c r="DH55">
        <f t="shared" si="55"/>
        <v>0</v>
      </c>
      <c r="DI55">
        <f t="shared" si="55"/>
        <v>0</v>
      </c>
      <c r="DJ55">
        <f t="shared" si="55"/>
        <v>0</v>
      </c>
      <c r="DK55">
        <f t="shared" si="55"/>
        <v>0</v>
      </c>
      <c r="DL55">
        <f t="shared" si="55"/>
        <v>0</v>
      </c>
      <c r="DM55">
        <f t="shared" si="55"/>
        <v>0</v>
      </c>
      <c r="DN55">
        <f t="shared" si="55"/>
        <v>0</v>
      </c>
      <c r="DO55">
        <f t="shared" si="55"/>
        <v>0</v>
      </c>
      <c r="DP55">
        <f t="shared" si="55"/>
        <v>0</v>
      </c>
      <c r="DQ55">
        <f t="shared" si="55"/>
        <v>0</v>
      </c>
    </row>
    <row r="56" spans="1:121" x14ac:dyDescent="0.25">
      <c r="A56" t="str">
        <f t="shared" si="48"/>
        <v>03_CDA</v>
      </c>
      <c r="B56" t="str">
        <f t="shared" si="48"/>
        <v>1_5_lignite</v>
      </c>
      <c r="C56" t="str">
        <f t="shared" si="48"/>
        <v>1_5_lignite</v>
      </c>
      <c r="D56" s="4" t="s">
        <v>149</v>
      </c>
      <c r="E56" s="4"/>
      <c r="F56" s="4"/>
      <c r="G56" s="4">
        <f t="shared" si="49"/>
        <v>1.387882332</v>
      </c>
      <c r="BL56" t="str">
        <f t="shared" si="50"/>
        <v>03_CDA</v>
      </c>
      <c r="BM56" t="str">
        <f t="shared" si="51"/>
        <v>d_nonenergy_1_5_lignite</v>
      </c>
      <c r="BP56">
        <f t="shared" ref="BP56:CW56" si="56">BP$49*BP17</f>
        <v>1.457969364</v>
      </c>
      <c r="BQ56">
        <f t="shared" si="56"/>
        <v>1.387882332</v>
      </c>
      <c r="BR56">
        <f t="shared" si="56"/>
        <v>1.3863385348059734</v>
      </c>
      <c r="BS56">
        <f t="shared" si="56"/>
        <v>1.2521066907505007</v>
      </c>
      <c r="BT56">
        <f t="shared" si="56"/>
        <v>1.2709735536614224</v>
      </c>
      <c r="BU56">
        <f t="shared" si="56"/>
        <v>1.2899892602939256</v>
      </c>
      <c r="BV56">
        <f t="shared" si="56"/>
        <v>1.3091560456228573</v>
      </c>
      <c r="BW56">
        <f t="shared" si="56"/>
        <v>1.3283373039666249</v>
      </c>
      <c r="BX56">
        <f t="shared" si="56"/>
        <v>1.3474589974879836</v>
      </c>
      <c r="BY56">
        <f t="shared" si="56"/>
        <v>1.3665224232631343</v>
      </c>
      <c r="BZ56">
        <f t="shared" si="56"/>
        <v>1.3855378562735148</v>
      </c>
      <c r="CA56">
        <f t="shared" si="56"/>
        <v>1.3855068534594801</v>
      </c>
      <c r="CB56">
        <f t="shared" si="56"/>
        <v>1.3854135476553269</v>
      </c>
      <c r="CC56">
        <f t="shared" si="56"/>
        <v>1.38523756383515</v>
      </c>
      <c r="CD56">
        <f t="shared" si="56"/>
        <v>1.3849663572944939</v>
      </c>
      <c r="CE56">
        <f t="shared" si="56"/>
        <v>1.3846014481627162</v>
      </c>
      <c r="CF56">
        <f t="shared" si="56"/>
        <v>1.3841494614056542</v>
      </c>
      <c r="CG56">
        <f t="shared" si="56"/>
        <v>1.3836184219595313</v>
      </c>
      <c r="CH56">
        <f t="shared" si="56"/>
        <v>1.3830008620969474</v>
      </c>
      <c r="CI56">
        <f t="shared" si="56"/>
        <v>1.3822998820644334</v>
      </c>
      <c r="CJ56">
        <f t="shared" si="56"/>
        <v>1.3815255877825849</v>
      </c>
      <c r="CK56">
        <f t="shared" si="56"/>
        <v>1.3806804813487068</v>
      </c>
      <c r="CL56">
        <f t="shared" si="56"/>
        <v>1.3797654977221001</v>
      </c>
      <c r="CM56">
        <f t="shared" si="56"/>
        <v>1.3787822636196252</v>
      </c>
      <c r="CN56">
        <f t="shared" si="56"/>
        <v>1.3777398495274582</v>
      </c>
      <c r="CO56">
        <f t="shared" si="56"/>
        <v>1.3766553788999938</v>
      </c>
      <c r="CP56">
        <f t="shared" si="56"/>
        <v>1.375537824133128</v>
      </c>
      <c r="CQ56">
        <f t="shared" si="56"/>
        <v>1.3744004025317087</v>
      </c>
      <c r="CR56">
        <f t="shared" si="56"/>
        <v>1.3732376985237009</v>
      </c>
      <c r="CS56">
        <f t="shared" si="56"/>
        <v>1.3728864105071934</v>
      </c>
      <c r="CT56">
        <f t="shared" si="56"/>
        <v>1.3725121548798822</v>
      </c>
      <c r="CU56">
        <f t="shared" si="56"/>
        <v>1.3721175834456838</v>
      </c>
      <c r="CV56">
        <f t="shared" si="56"/>
        <v>1.3716982352553198</v>
      </c>
      <c r="CW56">
        <f t="shared" si="56"/>
        <v>1.3712487098373631</v>
      </c>
      <c r="CX56">
        <f t="shared" ref="CX56:DQ56" si="57">CX$49*CX17</f>
        <v>1.3712487098373631</v>
      </c>
      <c r="CY56">
        <f t="shared" si="57"/>
        <v>1.3712487098373631</v>
      </c>
      <c r="CZ56">
        <f t="shared" si="57"/>
        <v>1.3712487098373631</v>
      </c>
      <c r="DA56">
        <f t="shared" si="57"/>
        <v>1.3712487098373631</v>
      </c>
      <c r="DB56">
        <f t="shared" si="57"/>
        <v>1.3712487098373631</v>
      </c>
      <c r="DC56">
        <f t="shared" si="57"/>
        <v>1.3712487098373631</v>
      </c>
      <c r="DD56">
        <f t="shared" si="57"/>
        <v>1.3712487098373631</v>
      </c>
      <c r="DE56">
        <f t="shared" si="57"/>
        <v>1.3712487098373631</v>
      </c>
      <c r="DF56">
        <f t="shared" si="57"/>
        <v>1.3712487098373631</v>
      </c>
      <c r="DG56">
        <f t="shared" si="57"/>
        <v>1.3712487098373631</v>
      </c>
      <c r="DH56">
        <f t="shared" si="57"/>
        <v>1.3712487098373631</v>
      </c>
      <c r="DI56">
        <f t="shared" si="57"/>
        <v>1.3712487098373631</v>
      </c>
      <c r="DJ56">
        <f t="shared" si="57"/>
        <v>1.3712487098373631</v>
      </c>
      <c r="DK56">
        <f t="shared" si="57"/>
        <v>1.3712487098373631</v>
      </c>
      <c r="DL56">
        <f t="shared" si="57"/>
        <v>1.3712487098373631</v>
      </c>
      <c r="DM56">
        <f t="shared" si="57"/>
        <v>1.3712487098373631</v>
      </c>
      <c r="DN56">
        <f t="shared" si="57"/>
        <v>1.3712487098373631</v>
      </c>
      <c r="DO56">
        <f t="shared" si="57"/>
        <v>1.3712487098373631</v>
      </c>
      <c r="DP56">
        <f t="shared" si="57"/>
        <v>1.3712487098373631</v>
      </c>
      <c r="DQ56">
        <f t="shared" si="57"/>
        <v>1.3712487098373631</v>
      </c>
    </row>
    <row r="57" spans="1:121" x14ac:dyDescent="0.25">
      <c r="A57" t="str">
        <f t="shared" si="48"/>
        <v>03_CDA</v>
      </c>
      <c r="B57" t="str">
        <f t="shared" si="48"/>
        <v>2_coal_products</v>
      </c>
      <c r="C57" t="str">
        <f t="shared" si="48"/>
        <v>2_coal_products</v>
      </c>
      <c r="D57" s="4" t="s">
        <v>149</v>
      </c>
      <c r="E57" s="4"/>
      <c r="F57" s="4"/>
      <c r="G57" s="4">
        <f t="shared" si="49"/>
        <v>1.949457816</v>
      </c>
      <c r="BL57" t="str">
        <f t="shared" si="50"/>
        <v>03_CDA</v>
      </c>
      <c r="BM57" t="str">
        <f t="shared" si="51"/>
        <v>d_nonenergy_2_coal_products</v>
      </c>
      <c r="BP57">
        <f t="shared" ref="BP57:CW57" si="58">BP$49*BP18</f>
        <v>1.949457816</v>
      </c>
      <c r="BQ57">
        <f t="shared" si="58"/>
        <v>1.949457816</v>
      </c>
      <c r="BR57">
        <f t="shared" si="58"/>
        <v>1.9472893558670163</v>
      </c>
      <c r="BS57">
        <f t="shared" si="58"/>
        <v>1.7587436041728202</v>
      </c>
      <c r="BT57">
        <f t="shared" si="58"/>
        <v>1.7852445203651137</v>
      </c>
      <c r="BU57">
        <f t="shared" si="58"/>
        <v>1.8119545065554243</v>
      </c>
      <c r="BV57">
        <f t="shared" si="58"/>
        <v>1.8388767020510868</v>
      </c>
      <c r="BW57">
        <f t="shared" si="58"/>
        <v>1.8658192267427067</v>
      </c>
      <c r="BX57">
        <f t="shared" si="58"/>
        <v>1.8926780850413434</v>
      </c>
      <c r="BY57">
        <f t="shared" si="58"/>
        <v>1.9194550988560155</v>
      </c>
      <c r="BZ57">
        <f t="shared" si="58"/>
        <v>1.9461647007091432</v>
      </c>
      <c r="CA57">
        <f t="shared" si="58"/>
        <v>1.9461211533011649</v>
      </c>
      <c r="CB57">
        <f t="shared" si="58"/>
        <v>1.9459900933942902</v>
      </c>
      <c r="CC57">
        <f t="shared" si="58"/>
        <v>1.945742901664975</v>
      </c>
      <c r="CD57">
        <f t="shared" si="58"/>
        <v>1.9453619574752248</v>
      </c>
      <c r="CE57">
        <f t="shared" si="58"/>
        <v>1.9448493960406767</v>
      </c>
      <c r="CF57">
        <f t="shared" si="58"/>
        <v>1.9442145229711325</v>
      </c>
      <c r="CG57">
        <f t="shared" si="58"/>
        <v>1.943468610313424</v>
      </c>
      <c r="CH57">
        <f t="shared" si="58"/>
        <v>1.9426011686916065</v>
      </c>
      <c r="CI57">
        <f t="shared" si="58"/>
        <v>1.9416165527974947</v>
      </c>
      <c r="CJ57">
        <f t="shared" si="58"/>
        <v>1.940528957685985</v>
      </c>
      <c r="CK57">
        <f t="shared" si="58"/>
        <v>1.9393418978719867</v>
      </c>
      <c r="CL57">
        <f t="shared" si="58"/>
        <v>1.9380566866251294</v>
      </c>
      <c r="CM57">
        <f t="shared" si="58"/>
        <v>1.9366756088767982</v>
      </c>
      <c r="CN57">
        <f t="shared" si="58"/>
        <v>1.9352114052821354</v>
      </c>
      <c r="CO57">
        <f t="shared" si="58"/>
        <v>1.9336881279176297</v>
      </c>
      <c r="CP57">
        <f t="shared" si="58"/>
        <v>1.9321183796581105</v>
      </c>
      <c r="CQ57">
        <f t="shared" si="58"/>
        <v>1.9305207258946397</v>
      </c>
      <c r="CR57">
        <f t="shared" si="58"/>
        <v>1.928887559765319</v>
      </c>
      <c r="CS57">
        <f t="shared" si="58"/>
        <v>1.9283941309250938</v>
      </c>
      <c r="CT57">
        <f t="shared" si="58"/>
        <v>1.9278684411450442</v>
      </c>
      <c r="CU57">
        <f t="shared" si="58"/>
        <v>1.9273142152221163</v>
      </c>
      <c r="CV57">
        <f t="shared" si="58"/>
        <v>1.9267251871838726</v>
      </c>
      <c r="CW57">
        <f t="shared" si="58"/>
        <v>1.9260937713791455</v>
      </c>
      <c r="CX57">
        <f t="shared" ref="CX57:DQ57" si="59">CX$49*CX18</f>
        <v>1.9260937713791455</v>
      </c>
      <c r="CY57">
        <f t="shared" si="59"/>
        <v>1.9260937713791455</v>
      </c>
      <c r="CZ57">
        <f t="shared" si="59"/>
        <v>1.9260937713791455</v>
      </c>
      <c r="DA57">
        <f t="shared" si="59"/>
        <v>1.9260937713791455</v>
      </c>
      <c r="DB57">
        <f t="shared" si="59"/>
        <v>1.9260937713791455</v>
      </c>
      <c r="DC57">
        <f t="shared" si="59"/>
        <v>1.9260937713791455</v>
      </c>
      <c r="DD57">
        <f t="shared" si="59"/>
        <v>1.9260937713791455</v>
      </c>
      <c r="DE57">
        <f t="shared" si="59"/>
        <v>1.9260937713791455</v>
      </c>
      <c r="DF57">
        <f t="shared" si="59"/>
        <v>1.9260937713791455</v>
      </c>
      <c r="DG57">
        <f t="shared" si="59"/>
        <v>1.9260937713791455</v>
      </c>
      <c r="DH57">
        <f t="shared" si="59"/>
        <v>1.9260937713791455</v>
      </c>
      <c r="DI57">
        <f t="shared" si="59"/>
        <v>1.9260937713791455</v>
      </c>
      <c r="DJ57">
        <f t="shared" si="59"/>
        <v>1.9260937713791455</v>
      </c>
      <c r="DK57">
        <f t="shared" si="59"/>
        <v>1.9260937713791455</v>
      </c>
      <c r="DL57">
        <f t="shared" si="59"/>
        <v>1.9260937713791455</v>
      </c>
      <c r="DM57">
        <f t="shared" si="59"/>
        <v>1.9260937713791455</v>
      </c>
      <c r="DN57">
        <f t="shared" si="59"/>
        <v>1.9260937713791455</v>
      </c>
      <c r="DO57">
        <f t="shared" si="59"/>
        <v>1.9260937713791455</v>
      </c>
      <c r="DP57">
        <f t="shared" si="59"/>
        <v>1.9260937713791455</v>
      </c>
      <c r="DQ57">
        <f t="shared" si="59"/>
        <v>1.9260937713791455</v>
      </c>
    </row>
    <row r="58" spans="1:121" x14ac:dyDescent="0.25">
      <c r="A58" t="str">
        <f t="shared" si="48"/>
        <v>03_CDA</v>
      </c>
      <c r="B58" t="str">
        <f t="shared" si="48"/>
        <v>6_1_crude_oil</v>
      </c>
      <c r="C58" t="str">
        <f t="shared" si="48"/>
        <v>6_1_crude_oil</v>
      </c>
      <c r="D58" s="4" t="s">
        <v>149</v>
      </c>
      <c r="E58" s="4"/>
      <c r="F58" s="4"/>
      <c r="G58" s="4">
        <f t="shared" si="49"/>
        <v>0</v>
      </c>
      <c r="BL58" t="str">
        <f t="shared" si="50"/>
        <v>03_CDA</v>
      </c>
      <c r="BM58" t="str">
        <f t="shared" si="51"/>
        <v>d_nonenergy_6_1_crude_oil</v>
      </c>
      <c r="BP58">
        <f t="shared" ref="BP58:CW58" si="60">BP$49*BP19</f>
        <v>0</v>
      </c>
      <c r="BQ58">
        <f t="shared" si="60"/>
        <v>0</v>
      </c>
      <c r="BR58">
        <f t="shared" si="60"/>
        <v>0</v>
      </c>
      <c r="BS58">
        <f t="shared" si="60"/>
        <v>0</v>
      </c>
      <c r="BT58">
        <f t="shared" si="60"/>
        <v>0</v>
      </c>
      <c r="BU58">
        <f t="shared" si="60"/>
        <v>0</v>
      </c>
      <c r="BV58">
        <f t="shared" si="60"/>
        <v>0</v>
      </c>
      <c r="BW58">
        <f t="shared" si="60"/>
        <v>0</v>
      </c>
      <c r="BX58">
        <f t="shared" si="60"/>
        <v>0</v>
      </c>
      <c r="BY58">
        <f t="shared" si="60"/>
        <v>0</v>
      </c>
      <c r="BZ58">
        <f t="shared" si="60"/>
        <v>0</v>
      </c>
      <c r="CA58">
        <f t="shared" si="60"/>
        <v>0</v>
      </c>
      <c r="CB58">
        <f t="shared" si="60"/>
        <v>0</v>
      </c>
      <c r="CC58">
        <f t="shared" si="60"/>
        <v>0</v>
      </c>
      <c r="CD58">
        <f t="shared" si="60"/>
        <v>0</v>
      </c>
      <c r="CE58">
        <f t="shared" si="60"/>
        <v>0</v>
      </c>
      <c r="CF58">
        <f t="shared" si="60"/>
        <v>0</v>
      </c>
      <c r="CG58">
        <f t="shared" si="60"/>
        <v>0</v>
      </c>
      <c r="CH58">
        <f t="shared" si="60"/>
        <v>0</v>
      </c>
      <c r="CI58">
        <f t="shared" si="60"/>
        <v>0</v>
      </c>
      <c r="CJ58">
        <f t="shared" si="60"/>
        <v>0</v>
      </c>
      <c r="CK58">
        <f t="shared" si="60"/>
        <v>0</v>
      </c>
      <c r="CL58">
        <f t="shared" si="60"/>
        <v>0</v>
      </c>
      <c r="CM58">
        <f t="shared" si="60"/>
        <v>0</v>
      </c>
      <c r="CN58">
        <f t="shared" si="60"/>
        <v>0</v>
      </c>
      <c r="CO58">
        <f t="shared" si="60"/>
        <v>0</v>
      </c>
      <c r="CP58">
        <f t="shared" si="60"/>
        <v>0</v>
      </c>
      <c r="CQ58">
        <f t="shared" si="60"/>
        <v>0</v>
      </c>
      <c r="CR58">
        <f t="shared" si="60"/>
        <v>0</v>
      </c>
      <c r="CS58">
        <f t="shared" si="60"/>
        <v>0</v>
      </c>
      <c r="CT58">
        <f t="shared" si="60"/>
        <v>0</v>
      </c>
      <c r="CU58">
        <f t="shared" si="60"/>
        <v>0</v>
      </c>
      <c r="CV58">
        <f t="shared" si="60"/>
        <v>0</v>
      </c>
      <c r="CW58">
        <f t="shared" si="60"/>
        <v>0</v>
      </c>
      <c r="CX58">
        <f t="shared" ref="CX58:DQ58" si="61">CX$49*CX19</f>
        <v>0</v>
      </c>
      <c r="CY58">
        <f t="shared" si="61"/>
        <v>0</v>
      </c>
      <c r="CZ58">
        <f t="shared" si="61"/>
        <v>0</v>
      </c>
      <c r="DA58">
        <f t="shared" si="61"/>
        <v>0</v>
      </c>
      <c r="DB58">
        <f t="shared" si="61"/>
        <v>0</v>
      </c>
      <c r="DC58">
        <f t="shared" si="61"/>
        <v>0</v>
      </c>
      <c r="DD58">
        <f t="shared" si="61"/>
        <v>0</v>
      </c>
      <c r="DE58">
        <f t="shared" si="61"/>
        <v>0</v>
      </c>
      <c r="DF58">
        <f t="shared" si="61"/>
        <v>0</v>
      </c>
      <c r="DG58">
        <f t="shared" si="61"/>
        <v>0</v>
      </c>
      <c r="DH58">
        <f t="shared" si="61"/>
        <v>0</v>
      </c>
      <c r="DI58">
        <f t="shared" si="61"/>
        <v>0</v>
      </c>
      <c r="DJ58">
        <f t="shared" si="61"/>
        <v>0</v>
      </c>
      <c r="DK58">
        <f t="shared" si="61"/>
        <v>0</v>
      </c>
      <c r="DL58">
        <f t="shared" si="61"/>
        <v>0</v>
      </c>
      <c r="DM58">
        <f t="shared" si="61"/>
        <v>0</v>
      </c>
      <c r="DN58">
        <f t="shared" si="61"/>
        <v>0</v>
      </c>
      <c r="DO58">
        <f t="shared" si="61"/>
        <v>0</v>
      </c>
      <c r="DP58">
        <f t="shared" si="61"/>
        <v>0</v>
      </c>
      <c r="DQ58">
        <f t="shared" si="61"/>
        <v>0</v>
      </c>
    </row>
    <row r="59" spans="1:121" x14ac:dyDescent="0.25">
      <c r="A59" t="str">
        <f t="shared" si="48"/>
        <v>03_CDA</v>
      </c>
      <c r="B59" t="str">
        <f t="shared" si="48"/>
        <v>6_x_ngls</v>
      </c>
      <c r="C59" t="str">
        <f t="shared" si="48"/>
        <v>6_x_ngls</v>
      </c>
      <c r="D59" s="4" t="s">
        <v>149</v>
      </c>
      <c r="E59" s="4"/>
      <c r="F59" s="4"/>
      <c r="G59" s="4">
        <f t="shared" si="49"/>
        <v>0</v>
      </c>
      <c r="BL59" t="str">
        <f t="shared" si="50"/>
        <v>03_CDA</v>
      </c>
      <c r="BM59" t="str">
        <f t="shared" si="51"/>
        <v>d_nonenergy_6_x_ngls</v>
      </c>
      <c r="BP59">
        <f t="shared" ref="BP59:CW59" si="62">BP$49*BP20</f>
        <v>0</v>
      </c>
      <c r="BQ59">
        <f t="shared" si="62"/>
        <v>0</v>
      </c>
      <c r="BR59">
        <f t="shared" si="62"/>
        <v>0</v>
      </c>
      <c r="BS59">
        <f t="shared" si="62"/>
        <v>0</v>
      </c>
      <c r="BT59">
        <f t="shared" si="62"/>
        <v>0</v>
      </c>
      <c r="BU59">
        <f t="shared" si="62"/>
        <v>0</v>
      </c>
      <c r="BV59">
        <f t="shared" si="62"/>
        <v>0</v>
      </c>
      <c r="BW59">
        <f t="shared" si="62"/>
        <v>0</v>
      </c>
      <c r="BX59">
        <f t="shared" si="62"/>
        <v>0</v>
      </c>
      <c r="BY59">
        <f t="shared" si="62"/>
        <v>0</v>
      </c>
      <c r="BZ59">
        <f t="shared" si="62"/>
        <v>0</v>
      </c>
      <c r="CA59">
        <f t="shared" si="62"/>
        <v>0</v>
      </c>
      <c r="CB59">
        <f t="shared" si="62"/>
        <v>0</v>
      </c>
      <c r="CC59">
        <f t="shared" si="62"/>
        <v>0</v>
      </c>
      <c r="CD59">
        <f t="shared" si="62"/>
        <v>0</v>
      </c>
      <c r="CE59">
        <f t="shared" si="62"/>
        <v>0</v>
      </c>
      <c r="CF59">
        <f t="shared" si="62"/>
        <v>0</v>
      </c>
      <c r="CG59">
        <f t="shared" si="62"/>
        <v>0</v>
      </c>
      <c r="CH59">
        <f t="shared" si="62"/>
        <v>0</v>
      </c>
      <c r="CI59">
        <f t="shared" si="62"/>
        <v>0</v>
      </c>
      <c r="CJ59">
        <f t="shared" si="62"/>
        <v>0</v>
      </c>
      <c r="CK59">
        <f t="shared" si="62"/>
        <v>0</v>
      </c>
      <c r="CL59">
        <f t="shared" si="62"/>
        <v>0</v>
      </c>
      <c r="CM59">
        <f t="shared" si="62"/>
        <v>0</v>
      </c>
      <c r="CN59">
        <f t="shared" si="62"/>
        <v>0</v>
      </c>
      <c r="CO59">
        <f t="shared" si="62"/>
        <v>0</v>
      </c>
      <c r="CP59">
        <f t="shared" si="62"/>
        <v>0</v>
      </c>
      <c r="CQ59">
        <f t="shared" si="62"/>
        <v>0</v>
      </c>
      <c r="CR59">
        <f t="shared" si="62"/>
        <v>0</v>
      </c>
      <c r="CS59">
        <f t="shared" si="62"/>
        <v>0</v>
      </c>
      <c r="CT59">
        <f t="shared" si="62"/>
        <v>0</v>
      </c>
      <c r="CU59">
        <f t="shared" si="62"/>
        <v>0</v>
      </c>
      <c r="CV59">
        <f t="shared" si="62"/>
        <v>0</v>
      </c>
      <c r="CW59">
        <f t="shared" si="62"/>
        <v>0</v>
      </c>
      <c r="CX59">
        <f t="shared" ref="CX59:DQ59" si="63">CX$49*CX20</f>
        <v>0</v>
      </c>
      <c r="CY59">
        <f t="shared" si="63"/>
        <v>0</v>
      </c>
      <c r="CZ59">
        <f t="shared" si="63"/>
        <v>0</v>
      </c>
      <c r="DA59">
        <f t="shared" si="63"/>
        <v>0</v>
      </c>
      <c r="DB59">
        <f t="shared" si="63"/>
        <v>0</v>
      </c>
      <c r="DC59">
        <f t="shared" si="63"/>
        <v>0</v>
      </c>
      <c r="DD59">
        <f t="shared" si="63"/>
        <v>0</v>
      </c>
      <c r="DE59">
        <f t="shared" si="63"/>
        <v>0</v>
      </c>
      <c r="DF59">
        <f t="shared" si="63"/>
        <v>0</v>
      </c>
      <c r="DG59">
        <f t="shared" si="63"/>
        <v>0</v>
      </c>
      <c r="DH59">
        <f t="shared" si="63"/>
        <v>0</v>
      </c>
      <c r="DI59">
        <f t="shared" si="63"/>
        <v>0</v>
      </c>
      <c r="DJ59">
        <f t="shared" si="63"/>
        <v>0</v>
      </c>
      <c r="DK59">
        <f t="shared" si="63"/>
        <v>0</v>
      </c>
      <c r="DL59">
        <f t="shared" si="63"/>
        <v>0</v>
      </c>
      <c r="DM59">
        <f t="shared" si="63"/>
        <v>0</v>
      </c>
      <c r="DN59">
        <f t="shared" si="63"/>
        <v>0</v>
      </c>
      <c r="DO59">
        <f t="shared" si="63"/>
        <v>0</v>
      </c>
      <c r="DP59">
        <f t="shared" si="63"/>
        <v>0</v>
      </c>
      <c r="DQ59">
        <f t="shared" si="63"/>
        <v>0</v>
      </c>
    </row>
    <row r="60" spans="1:121" x14ac:dyDescent="0.25">
      <c r="A60" t="str">
        <f t="shared" si="48"/>
        <v>03_CDA</v>
      </c>
      <c r="B60" t="str">
        <f t="shared" si="48"/>
        <v>7_1_motor_gasoline</v>
      </c>
      <c r="C60" t="str">
        <f t="shared" si="48"/>
        <v>7_1_mo_gasoline</v>
      </c>
      <c r="D60" s="4" t="s">
        <v>149</v>
      </c>
      <c r="E60" s="4"/>
      <c r="F60" s="4"/>
      <c r="G60" s="4">
        <f t="shared" si="49"/>
        <v>0</v>
      </c>
      <c r="BL60" t="str">
        <f t="shared" si="50"/>
        <v>03_CDA</v>
      </c>
      <c r="BM60" t="str">
        <f t="shared" si="51"/>
        <v>d_nonenergy_7_1_mo_gasoline</v>
      </c>
      <c r="BP60">
        <f t="shared" ref="BP60:CW60" si="64">BP$49*BP21</f>
        <v>0</v>
      </c>
      <c r="BQ60">
        <f t="shared" si="64"/>
        <v>0</v>
      </c>
      <c r="BR60">
        <f t="shared" si="64"/>
        <v>0</v>
      </c>
      <c r="BS60">
        <f t="shared" si="64"/>
        <v>0</v>
      </c>
      <c r="BT60">
        <f t="shared" si="64"/>
        <v>0</v>
      </c>
      <c r="BU60">
        <f t="shared" si="64"/>
        <v>0</v>
      </c>
      <c r="BV60">
        <f t="shared" si="64"/>
        <v>0</v>
      </c>
      <c r="BW60">
        <f t="shared" si="64"/>
        <v>0</v>
      </c>
      <c r="BX60">
        <f t="shared" si="64"/>
        <v>0</v>
      </c>
      <c r="BY60">
        <f t="shared" si="64"/>
        <v>0</v>
      </c>
      <c r="BZ60">
        <f t="shared" si="64"/>
        <v>0</v>
      </c>
      <c r="CA60">
        <f t="shared" si="64"/>
        <v>0</v>
      </c>
      <c r="CB60">
        <f t="shared" si="64"/>
        <v>0</v>
      </c>
      <c r="CC60">
        <f t="shared" si="64"/>
        <v>0</v>
      </c>
      <c r="CD60">
        <f t="shared" si="64"/>
        <v>0</v>
      </c>
      <c r="CE60">
        <f t="shared" si="64"/>
        <v>0</v>
      </c>
      <c r="CF60">
        <f t="shared" si="64"/>
        <v>0</v>
      </c>
      <c r="CG60">
        <f t="shared" si="64"/>
        <v>0</v>
      </c>
      <c r="CH60">
        <f t="shared" si="64"/>
        <v>0</v>
      </c>
      <c r="CI60">
        <f t="shared" si="64"/>
        <v>0</v>
      </c>
      <c r="CJ60">
        <f t="shared" si="64"/>
        <v>0</v>
      </c>
      <c r="CK60">
        <f t="shared" si="64"/>
        <v>0</v>
      </c>
      <c r="CL60">
        <f t="shared" si="64"/>
        <v>0</v>
      </c>
      <c r="CM60">
        <f t="shared" si="64"/>
        <v>0</v>
      </c>
      <c r="CN60">
        <f t="shared" si="64"/>
        <v>0</v>
      </c>
      <c r="CO60">
        <f t="shared" si="64"/>
        <v>0</v>
      </c>
      <c r="CP60">
        <f t="shared" si="64"/>
        <v>0</v>
      </c>
      <c r="CQ60">
        <f t="shared" si="64"/>
        <v>0</v>
      </c>
      <c r="CR60">
        <f t="shared" si="64"/>
        <v>0</v>
      </c>
      <c r="CS60">
        <f t="shared" si="64"/>
        <v>0</v>
      </c>
      <c r="CT60">
        <f t="shared" si="64"/>
        <v>0</v>
      </c>
      <c r="CU60">
        <f t="shared" si="64"/>
        <v>0</v>
      </c>
      <c r="CV60">
        <f t="shared" si="64"/>
        <v>0</v>
      </c>
      <c r="CW60">
        <f t="shared" si="64"/>
        <v>0</v>
      </c>
      <c r="CX60">
        <f t="shared" ref="CX60:DQ60" si="65">CX$49*CX21</f>
        <v>0</v>
      </c>
      <c r="CY60">
        <f t="shared" si="65"/>
        <v>0</v>
      </c>
      <c r="CZ60">
        <f t="shared" si="65"/>
        <v>0</v>
      </c>
      <c r="DA60">
        <f t="shared" si="65"/>
        <v>0</v>
      </c>
      <c r="DB60">
        <f t="shared" si="65"/>
        <v>0</v>
      </c>
      <c r="DC60">
        <f t="shared" si="65"/>
        <v>0</v>
      </c>
      <c r="DD60">
        <f t="shared" si="65"/>
        <v>0</v>
      </c>
      <c r="DE60">
        <f t="shared" si="65"/>
        <v>0</v>
      </c>
      <c r="DF60">
        <f t="shared" si="65"/>
        <v>0</v>
      </c>
      <c r="DG60">
        <f t="shared" si="65"/>
        <v>0</v>
      </c>
      <c r="DH60">
        <f t="shared" si="65"/>
        <v>0</v>
      </c>
      <c r="DI60">
        <f t="shared" si="65"/>
        <v>0</v>
      </c>
      <c r="DJ60">
        <f t="shared" si="65"/>
        <v>0</v>
      </c>
      <c r="DK60">
        <f t="shared" si="65"/>
        <v>0</v>
      </c>
      <c r="DL60">
        <f t="shared" si="65"/>
        <v>0</v>
      </c>
      <c r="DM60">
        <f t="shared" si="65"/>
        <v>0</v>
      </c>
      <c r="DN60">
        <f t="shared" si="65"/>
        <v>0</v>
      </c>
      <c r="DO60">
        <f t="shared" si="65"/>
        <v>0</v>
      </c>
      <c r="DP60">
        <f t="shared" si="65"/>
        <v>0</v>
      </c>
      <c r="DQ60">
        <f t="shared" si="65"/>
        <v>0</v>
      </c>
    </row>
    <row r="61" spans="1:121" x14ac:dyDescent="0.25">
      <c r="A61" t="str">
        <f t="shared" si="48"/>
        <v>03_CDA</v>
      </c>
      <c r="B61" t="str">
        <f t="shared" si="48"/>
        <v>7_2_aviation_gasoline</v>
      </c>
      <c r="C61" t="str">
        <f t="shared" si="48"/>
        <v>7_2_avi_gasoline</v>
      </c>
      <c r="D61" s="4" t="s">
        <v>149</v>
      </c>
      <c r="E61" s="4"/>
      <c r="F61" s="4"/>
      <c r="G61" s="4">
        <f t="shared" si="49"/>
        <v>0</v>
      </c>
      <c r="BL61" t="str">
        <f t="shared" si="50"/>
        <v>03_CDA</v>
      </c>
      <c r="BM61" t="str">
        <f t="shared" si="51"/>
        <v>d_nonenergy_7_2_avi_gasoline</v>
      </c>
      <c r="BP61">
        <f t="shared" ref="BP61:CW61" si="66">BP$49*BP22</f>
        <v>0</v>
      </c>
      <c r="BQ61">
        <f t="shared" si="66"/>
        <v>0</v>
      </c>
      <c r="BR61">
        <f t="shared" si="66"/>
        <v>0</v>
      </c>
      <c r="BS61">
        <f t="shared" si="66"/>
        <v>0</v>
      </c>
      <c r="BT61">
        <f t="shared" si="66"/>
        <v>0</v>
      </c>
      <c r="BU61">
        <f t="shared" si="66"/>
        <v>0</v>
      </c>
      <c r="BV61">
        <f t="shared" si="66"/>
        <v>0</v>
      </c>
      <c r="BW61">
        <f t="shared" si="66"/>
        <v>0</v>
      </c>
      <c r="BX61">
        <f t="shared" si="66"/>
        <v>0</v>
      </c>
      <c r="BY61">
        <f t="shared" si="66"/>
        <v>0</v>
      </c>
      <c r="BZ61">
        <f t="shared" si="66"/>
        <v>0</v>
      </c>
      <c r="CA61">
        <f t="shared" si="66"/>
        <v>0</v>
      </c>
      <c r="CB61">
        <f t="shared" si="66"/>
        <v>0</v>
      </c>
      <c r="CC61">
        <f t="shared" si="66"/>
        <v>0</v>
      </c>
      <c r="CD61">
        <f t="shared" si="66"/>
        <v>0</v>
      </c>
      <c r="CE61">
        <f t="shared" si="66"/>
        <v>0</v>
      </c>
      <c r="CF61">
        <f t="shared" si="66"/>
        <v>0</v>
      </c>
      <c r="CG61">
        <f t="shared" si="66"/>
        <v>0</v>
      </c>
      <c r="CH61">
        <f t="shared" si="66"/>
        <v>0</v>
      </c>
      <c r="CI61">
        <f t="shared" si="66"/>
        <v>0</v>
      </c>
      <c r="CJ61">
        <f t="shared" si="66"/>
        <v>0</v>
      </c>
      <c r="CK61">
        <f t="shared" si="66"/>
        <v>0</v>
      </c>
      <c r="CL61">
        <f t="shared" si="66"/>
        <v>0</v>
      </c>
      <c r="CM61">
        <f t="shared" si="66"/>
        <v>0</v>
      </c>
      <c r="CN61">
        <f t="shared" si="66"/>
        <v>0</v>
      </c>
      <c r="CO61">
        <f t="shared" si="66"/>
        <v>0</v>
      </c>
      <c r="CP61">
        <f t="shared" si="66"/>
        <v>0</v>
      </c>
      <c r="CQ61">
        <f t="shared" si="66"/>
        <v>0</v>
      </c>
      <c r="CR61">
        <f t="shared" si="66"/>
        <v>0</v>
      </c>
      <c r="CS61">
        <f t="shared" si="66"/>
        <v>0</v>
      </c>
      <c r="CT61">
        <f t="shared" si="66"/>
        <v>0</v>
      </c>
      <c r="CU61">
        <f t="shared" si="66"/>
        <v>0</v>
      </c>
      <c r="CV61">
        <f t="shared" si="66"/>
        <v>0</v>
      </c>
      <c r="CW61">
        <f t="shared" si="66"/>
        <v>0</v>
      </c>
      <c r="CX61">
        <f t="shared" ref="CX61:DQ61" si="67">CX$49*CX22</f>
        <v>0</v>
      </c>
      <c r="CY61">
        <f t="shared" si="67"/>
        <v>0</v>
      </c>
      <c r="CZ61">
        <f t="shared" si="67"/>
        <v>0</v>
      </c>
      <c r="DA61">
        <f t="shared" si="67"/>
        <v>0</v>
      </c>
      <c r="DB61">
        <f t="shared" si="67"/>
        <v>0</v>
      </c>
      <c r="DC61">
        <f t="shared" si="67"/>
        <v>0</v>
      </c>
      <c r="DD61">
        <f t="shared" si="67"/>
        <v>0</v>
      </c>
      <c r="DE61">
        <f t="shared" si="67"/>
        <v>0</v>
      </c>
      <c r="DF61">
        <f t="shared" si="67"/>
        <v>0</v>
      </c>
      <c r="DG61">
        <f t="shared" si="67"/>
        <v>0</v>
      </c>
      <c r="DH61">
        <f t="shared" si="67"/>
        <v>0</v>
      </c>
      <c r="DI61">
        <f t="shared" si="67"/>
        <v>0</v>
      </c>
      <c r="DJ61">
        <f t="shared" si="67"/>
        <v>0</v>
      </c>
      <c r="DK61">
        <f t="shared" si="67"/>
        <v>0</v>
      </c>
      <c r="DL61">
        <f t="shared" si="67"/>
        <v>0</v>
      </c>
      <c r="DM61">
        <f t="shared" si="67"/>
        <v>0</v>
      </c>
      <c r="DN61">
        <f t="shared" si="67"/>
        <v>0</v>
      </c>
      <c r="DO61">
        <f t="shared" si="67"/>
        <v>0</v>
      </c>
      <c r="DP61">
        <f t="shared" si="67"/>
        <v>0</v>
      </c>
      <c r="DQ61">
        <f t="shared" si="67"/>
        <v>0</v>
      </c>
    </row>
    <row r="62" spans="1:121" x14ac:dyDescent="0.25">
      <c r="A62" t="str">
        <f t="shared" si="48"/>
        <v>03_CDA</v>
      </c>
      <c r="B62" t="str">
        <f t="shared" si="48"/>
        <v>7_3_naphtha</v>
      </c>
      <c r="C62" t="str">
        <f t="shared" si="48"/>
        <v>7_3_naphtha</v>
      </c>
      <c r="D62" s="4" t="s">
        <v>149</v>
      </c>
      <c r="E62" s="4"/>
      <c r="F62" s="4"/>
      <c r="G62" s="4">
        <f t="shared" si="49"/>
        <v>104.985014832</v>
      </c>
      <c r="BL62" t="str">
        <f t="shared" si="50"/>
        <v>03_CDA</v>
      </c>
      <c r="BM62" t="str">
        <f t="shared" si="51"/>
        <v>d_nonenergy_7_3_naphtha</v>
      </c>
      <c r="BP62">
        <f t="shared" ref="BP62:CW62" si="68">BP$49*BP23</f>
        <v>102.059990748</v>
      </c>
      <c r="BQ62">
        <f t="shared" si="68"/>
        <v>104.985014832</v>
      </c>
      <c r="BR62">
        <f t="shared" si="68"/>
        <v>104.86823578843443</v>
      </c>
      <c r="BS62">
        <f t="shared" si="68"/>
        <v>94.714397949182739</v>
      </c>
      <c r="BT62">
        <f t="shared" si="68"/>
        <v>96.14156352141255</v>
      </c>
      <c r="BU62">
        <f t="shared" si="68"/>
        <v>97.579988232805377</v>
      </c>
      <c r="BV62">
        <f t="shared" si="68"/>
        <v>99.029841145868929</v>
      </c>
      <c r="BW62">
        <f t="shared" si="68"/>
        <v>100.48078885612257</v>
      </c>
      <c r="BX62">
        <f t="shared" si="68"/>
        <v>101.92723084307394</v>
      </c>
      <c r="BY62">
        <f t="shared" si="68"/>
        <v>103.36926522279607</v>
      </c>
      <c r="BZ62">
        <f t="shared" si="68"/>
        <v>104.80766923630844</v>
      </c>
      <c r="CA62">
        <f t="shared" si="68"/>
        <v>104.80532405846721</v>
      </c>
      <c r="CB62">
        <f t="shared" si="68"/>
        <v>104.79826603127924</v>
      </c>
      <c r="CC62">
        <f t="shared" si="68"/>
        <v>104.78495390564332</v>
      </c>
      <c r="CD62">
        <f t="shared" si="68"/>
        <v>104.76443874954052</v>
      </c>
      <c r="CE62">
        <f t="shared" si="68"/>
        <v>104.73683555168381</v>
      </c>
      <c r="CF62">
        <f t="shared" si="68"/>
        <v>104.70264545119767</v>
      </c>
      <c r="CG62">
        <f t="shared" si="68"/>
        <v>104.6624754866105</v>
      </c>
      <c r="CH62">
        <f t="shared" si="68"/>
        <v>104.61576076891568</v>
      </c>
      <c r="CI62">
        <f t="shared" si="68"/>
        <v>104.56273581325941</v>
      </c>
      <c r="CJ62">
        <f t="shared" si="68"/>
        <v>104.50416507221752</v>
      </c>
      <c r="CK62">
        <f t="shared" si="68"/>
        <v>104.44023781451732</v>
      </c>
      <c r="CL62">
        <f t="shared" si="68"/>
        <v>104.37102476424963</v>
      </c>
      <c r="CM62">
        <f t="shared" si="68"/>
        <v>104.29664897283588</v>
      </c>
      <c r="CN62">
        <f t="shared" si="68"/>
        <v>104.21779656841805</v>
      </c>
      <c r="CO62">
        <f t="shared" si="68"/>
        <v>104.13576283811963</v>
      </c>
      <c r="CP62">
        <f t="shared" si="68"/>
        <v>104.05122649013839</v>
      </c>
      <c r="CQ62">
        <f t="shared" si="68"/>
        <v>103.96518733469848</v>
      </c>
      <c r="CR62">
        <f t="shared" si="68"/>
        <v>103.87723571609835</v>
      </c>
      <c r="CS62">
        <f t="shared" si="68"/>
        <v>103.85066287431414</v>
      </c>
      <c r="CT62">
        <f t="shared" si="68"/>
        <v>103.82235266985494</v>
      </c>
      <c r="CU62">
        <f t="shared" si="68"/>
        <v>103.79250569585975</v>
      </c>
      <c r="CV62">
        <f t="shared" si="68"/>
        <v>103.76078450814083</v>
      </c>
      <c r="CW62">
        <f t="shared" si="68"/>
        <v>103.72678059326748</v>
      </c>
      <c r="CX62">
        <f t="shared" ref="CX62:DQ62" si="69">CX$49*CX23</f>
        <v>103.72678059326748</v>
      </c>
      <c r="CY62">
        <f t="shared" si="69"/>
        <v>103.72678059326748</v>
      </c>
      <c r="CZ62">
        <f t="shared" si="69"/>
        <v>103.72678059326748</v>
      </c>
      <c r="DA62">
        <f t="shared" si="69"/>
        <v>103.72678059326748</v>
      </c>
      <c r="DB62">
        <f t="shared" si="69"/>
        <v>103.72678059326748</v>
      </c>
      <c r="DC62">
        <f t="shared" si="69"/>
        <v>103.72678059326748</v>
      </c>
      <c r="DD62">
        <f t="shared" si="69"/>
        <v>103.72678059326748</v>
      </c>
      <c r="DE62">
        <f t="shared" si="69"/>
        <v>103.72678059326748</v>
      </c>
      <c r="DF62">
        <f t="shared" si="69"/>
        <v>103.72678059326748</v>
      </c>
      <c r="DG62">
        <f t="shared" si="69"/>
        <v>103.72678059326748</v>
      </c>
      <c r="DH62">
        <f t="shared" si="69"/>
        <v>103.72678059326748</v>
      </c>
      <c r="DI62">
        <f t="shared" si="69"/>
        <v>103.72678059326748</v>
      </c>
      <c r="DJ62">
        <f t="shared" si="69"/>
        <v>103.72678059326748</v>
      </c>
      <c r="DK62">
        <f t="shared" si="69"/>
        <v>103.72678059326748</v>
      </c>
      <c r="DL62">
        <f t="shared" si="69"/>
        <v>103.72678059326748</v>
      </c>
      <c r="DM62">
        <f t="shared" si="69"/>
        <v>103.72678059326748</v>
      </c>
      <c r="DN62">
        <f t="shared" si="69"/>
        <v>103.72678059326748</v>
      </c>
      <c r="DO62">
        <f t="shared" si="69"/>
        <v>103.72678059326748</v>
      </c>
      <c r="DP62">
        <f t="shared" si="69"/>
        <v>103.72678059326748</v>
      </c>
      <c r="DQ62">
        <f t="shared" si="69"/>
        <v>103.72678059326748</v>
      </c>
    </row>
    <row r="63" spans="1:121" x14ac:dyDescent="0.25">
      <c r="A63" t="str">
        <f t="shared" si="48"/>
        <v>03_CDA</v>
      </c>
      <c r="B63" t="str">
        <f t="shared" si="48"/>
        <v>7_x_jet_fuel</v>
      </c>
      <c r="C63" t="str">
        <f t="shared" si="48"/>
        <v>7_x_jet_fuel</v>
      </c>
      <c r="D63" s="4" t="s">
        <v>149</v>
      </c>
      <c r="E63" s="4"/>
      <c r="F63" s="4"/>
      <c r="G63" s="4">
        <f t="shared" si="49"/>
        <v>0</v>
      </c>
      <c r="BL63" t="str">
        <f t="shared" si="50"/>
        <v>03_CDA</v>
      </c>
      <c r="BM63" t="str">
        <f t="shared" si="51"/>
        <v>d_nonenergy_7_x_jet_fuel</v>
      </c>
      <c r="BP63">
        <f t="shared" ref="BP63:CW63" si="70">BP$49*BP24</f>
        <v>0</v>
      </c>
      <c r="BQ63">
        <f t="shared" si="70"/>
        <v>0</v>
      </c>
      <c r="BR63">
        <f t="shared" si="70"/>
        <v>0</v>
      </c>
      <c r="BS63">
        <f t="shared" si="70"/>
        <v>0</v>
      </c>
      <c r="BT63">
        <f t="shared" si="70"/>
        <v>0</v>
      </c>
      <c r="BU63">
        <f t="shared" si="70"/>
        <v>0</v>
      </c>
      <c r="BV63">
        <f t="shared" si="70"/>
        <v>0</v>
      </c>
      <c r="BW63">
        <f t="shared" si="70"/>
        <v>0</v>
      </c>
      <c r="BX63">
        <f t="shared" si="70"/>
        <v>0</v>
      </c>
      <c r="BY63">
        <f t="shared" si="70"/>
        <v>0</v>
      </c>
      <c r="BZ63">
        <f t="shared" si="70"/>
        <v>0</v>
      </c>
      <c r="CA63">
        <f t="shared" si="70"/>
        <v>0</v>
      </c>
      <c r="CB63">
        <f t="shared" si="70"/>
        <v>0</v>
      </c>
      <c r="CC63">
        <f t="shared" si="70"/>
        <v>0</v>
      </c>
      <c r="CD63">
        <f t="shared" si="70"/>
        <v>0</v>
      </c>
      <c r="CE63">
        <f t="shared" si="70"/>
        <v>0</v>
      </c>
      <c r="CF63">
        <f t="shared" si="70"/>
        <v>0</v>
      </c>
      <c r="CG63">
        <f t="shared" si="70"/>
        <v>0</v>
      </c>
      <c r="CH63">
        <f t="shared" si="70"/>
        <v>0</v>
      </c>
      <c r="CI63">
        <f t="shared" si="70"/>
        <v>0</v>
      </c>
      <c r="CJ63">
        <f t="shared" si="70"/>
        <v>0</v>
      </c>
      <c r="CK63">
        <f t="shared" si="70"/>
        <v>0</v>
      </c>
      <c r="CL63">
        <f t="shared" si="70"/>
        <v>0</v>
      </c>
      <c r="CM63">
        <f t="shared" si="70"/>
        <v>0</v>
      </c>
      <c r="CN63">
        <f t="shared" si="70"/>
        <v>0</v>
      </c>
      <c r="CO63">
        <f t="shared" si="70"/>
        <v>0</v>
      </c>
      <c r="CP63">
        <f t="shared" si="70"/>
        <v>0</v>
      </c>
      <c r="CQ63">
        <f t="shared" si="70"/>
        <v>0</v>
      </c>
      <c r="CR63">
        <f t="shared" si="70"/>
        <v>0</v>
      </c>
      <c r="CS63">
        <f t="shared" si="70"/>
        <v>0</v>
      </c>
      <c r="CT63">
        <f t="shared" si="70"/>
        <v>0</v>
      </c>
      <c r="CU63">
        <f t="shared" si="70"/>
        <v>0</v>
      </c>
      <c r="CV63">
        <f t="shared" si="70"/>
        <v>0</v>
      </c>
      <c r="CW63">
        <f t="shared" si="70"/>
        <v>0</v>
      </c>
      <c r="CX63">
        <f t="shared" ref="CX63:DQ63" si="71">CX$49*CX24</f>
        <v>0</v>
      </c>
      <c r="CY63">
        <f t="shared" si="71"/>
        <v>0</v>
      </c>
      <c r="CZ63">
        <f t="shared" si="71"/>
        <v>0</v>
      </c>
      <c r="DA63">
        <f t="shared" si="71"/>
        <v>0</v>
      </c>
      <c r="DB63">
        <f t="shared" si="71"/>
        <v>0</v>
      </c>
      <c r="DC63">
        <f t="shared" si="71"/>
        <v>0</v>
      </c>
      <c r="DD63">
        <f t="shared" si="71"/>
        <v>0</v>
      </c>
      <c r="DE63">
        <f t="shared" si="71"/>
        <v>0</v>
      </c>
      <c r="DF63">
        <f t="shared" si="71"/>
        <v>0</v>
      </c>
      <c r="DG63">
        <f t="shared" si="71"/>
        <v>0</v>
      </c>
      <c r="DH63">
        <f t="shared" si="71"/>
        <v>0</v>
      </c>
      <c r="DI63">
        <f t="shared" si="71"/>
        <v>0</v>
      </c>
      <c r="DJ63">
        <f t="shared" si="71"/>
        <v>0</v>
      </c>
      <c r="DK63">
        <f t="shared" si="71"/>
        <v>0</v>
      </c>
      <c r="DL63">
        <f t="shared" si="71"/>
        <v>0</v>
      </c>
      <c r="DM63">
        <f t="shared" si="71"/>
        <v>0</v>
      </c>
      <c r="DN63">
        <f t="shared" si="71"/>
        <v>0</v>
      </c>
      <c r="DO63">
        <f t="shared" si="71"/>
        <v>0</v>
      </c>
      <c r="DP63">
        <f t="shared" si="71"/>
        <v>0</v>
      </c>
      <c r="DQ63">
        <f t="shared" si="71"/>
        <v>0</v>
      </c>
    </row>
    <row r="64" spans="1:121" x14ac:dyDescent="0.25">
      <c r="A64" t="str">
        <f t="shared" si="48"/>
        <v>03_CDA</v>
      </c>
      <c r="B64" t="str">
        <f t="shared" si="48"/>
        <v>7_6_kerosene</v>
      </c>
      <c r="C64" t="str">
        <f t="shared" si="48"/>
        <v>7_6_kerosene</v>
      </c>
      <c r="D64" s="4" t="s">
        <v>149</v>
      </c>
      <c r="E64" s="4"/>
      <c r="F64" s="4"/>
      <c r="G64" s="4">
        <f t="shared" si="49"/>
        <v>0</v>
      </c>
      <c r="BL64" t="str">
        <f t="shared" si="50"/>
        <v>03_CDA</v>
      </c>
      <c r="BM64" t="str">
        <f t="shared" si="51"/>
        <v>d_nonenergy_7_6_kerosene</v>
      </c>
      <c r="BP64">
        <f t="shared" ref="BP64:CW64" si="72">BP$49*BP25</f>
        <v>0</v>
      </c>
      <c r="BQ64">
        <f t="shared" si="72"/>
        <v>0</v>
      </c>
      <c r="BR64">
        <f t="shared" si="72"/>
        <v>0</v>
      </c>
      <c r="BS64">
        <f t="shared" si="72"/>
        <v>0</v>
      </c>
      <c r="BT64">
        <f t="shared" si="72"/>
        <v>0</v>
      </c>
      <c r="BU64">
        <f t="shared" si="72"/>
        <v>0</v>
      </c>
      <c r="BV64">
        <f t="shared" si="72"/>
        <v>0</v>
      </c>
      <c r="BW64">
        <f t="shared" si="72"/>
        <v>0</v>
      </c>
      <c r="BX64">
        <f t="shared" si="72"/>
        <v>0</v>
      </c>
      <c r="BY64">
        <f t="shared" si="72"/>
        <v>0</v>
      </c>
      <c r="BZ64">
        <f t="shared" si="72"/>
        <v>0</v>
      </c>
      <c r="CA64">
        <f t="shared" si="72"/>
        <v>0</v>
      </c>
      <c r="CB64">
        <f t="shared" si="72"/>
        <v>0</v>
      </c>
      <c r="CC64">
        <f t="shared" si="72"/>
        <v>0</v>
      </c>
      <c r="CD64">
        <f t="shared" si="72"/>
        <v>0</v>
      </c>
      <c r="CE64">
        <f t="shared" si="72"/>
        <v>0</v>
      </c>
      <c r="CF64">
        <f t="shared" si="72"/>
        <v>0</v>
      </c>
      <c r="CG64">
        <f t="shared" si="72"/>
        <v>0</v>
      </c>
      <c r="CH64">
        <f t="shared" si="72"/>
        <v>0</v>
      </c>
      <c r="CI64">
        <f t="shared" si="72"/>
        <v>0</v>
      </c>
      <c r="CJ64">
        <f t="shared" si="72"/>
        <v>0</v>
      </c>
      <c r="CK64">
        <f t="shared" si="72"/>
        <v>0</v>
      </c>
      <c r="CL64">
        <f t="shared" si="72"/>
        <v>0</v>
      </c>
      <c r="CM64">
        <f t="shared" si="72"/>
        <v>0</v>
      </c>
      <c r="CN64">
        <f t="shared" si="72"/>
        <v>0</v>
      </c>
      <c r="CO64">
        <f t="shared" si="72"/>
        <v>0</v>
      </c>
      <c r="CP64">
        <f t="shared" si="72"/>
        <v>0</v>
      </c>
      <c r="CQ64">
        <f t="shared" si="72"/>
        <v>0</v>
      </c>
      <c r="CR64">
        <f t="shared" si="72"/>
        <v>0</v>
      </c>
      <c r="CS64">
        <f t="shared" si="72"/>
        <v>0</v>
      </c>
      <c r="CT64">
        <f t="shared" si="72"/>
        <v>0</v>
      </c>
      <c r="CU64">
        <f t="shared" si="72"/>
        <v>0</v>
      </c>
      <c r="CV64">
        <f t="shared" si="72"/>
        <v>0</v>
      </c>
      <c r="CW64">
        <f t="shared" si="72"/>
        <v>0</v>
      </c>
      <c r="CX64">
        <f t="shared" ref="CX64:DQ64" si="73">CX$49*CX25</f>
        <v>0</v>
      </c>
      <c r="CY64">
        <f t="shared" si="73"/>
        <v>0</v>
      </c>
      <c r="CZ64">
        <f t="shared" si="73"/>
        <v>0</v>
      </c>
      <c r="DA64">
        <f t="shared" si="73"/>
        <v>0</v>
      </c>
      <c r="DB64">
        <f t="shared" si="73"/>
        <v>0</v>
      </c>
      <c r="DC64">
        <f t="shared" si="73"/>
        <v>0</v>
      </c>
      <c r="DD64">
        <f t="shared" si="73"/>
        <v>0</v>
      </c>
      <c r="DE64">
        <f t="shared" si="73"/>
        <v>0</v>
      </c>
      <c r="DF64">
        <f t="shared" si="73"/>
        <v>0</v>
      </c>
      <c r="DG64">
        <f t="shared" si="73"/>
        <v>0</v>
      </c>
      <c r="DH64">
        <f t="shared" si="73"/>
        <v>0</v>
      </c>
      <c r="DI64">
        <f t="shared" si="73"/>
        <v>0</v>
      </c>
      <c r="DJ64">
        <f t="shared" si="73"/>
        <v>0</v>
      </c>
      <c r="DK64">
        <f t="shared" si="73"/>
        <v>0</v>
      </c>
      <c r="DL64">
        <f t="shared" si="73"/>
        <v>0</v>
      </c>
      <c r="DM64">
        <f t="shared" si="73"/>
        <v>0</v>
      </c>
      <c r="DN64">
        <f t="shared" si="73"/>
        <v>0</v>
      </c>
      <c r="DO64">
        <f t="shared" si="73"/>
        <v>0</v>
      </c>
      <c r="DP64">
        <f t="shared" si="73"/>
        <v>0</v>
      </c>
      <c r="DQ64">
        <f t="shared" si="73"/>
        <v>0</v>
      </c>
    </row>
    <row r="65" spans="1:121" x14ac:dyDescent="0.25">
      <c r="A65" t="str">
        <f t="shared" si="48"/>
        <v>03_CDA</v>
      </c>
      <c r="B65" t="str">
        <f t="shared" si="48"/>
        <v>7_7_gas_diesel_oil</v>
      </c>
      <c r="C65" t="str">
        <f t="shared" si="48"/>
        <v>7_7_gas_diesel_oil</v>
      </c>
      <c r="D65" s="4" t="s">
        <v>149</v>
      </c>
      <c r="E65" s="4"/>
      <c r="F65" s="4"/>
      <c r="G65" s="4">
        <f t="shared" si="49"/>
        <v>0</v>
      </c>
      <c r="BL65" t="str">
        <f t="shared" si="50"/>
        <v>03_CDA</v>
      </c>
      <c r="BM65" t="str">
        <f t="shared" si="51"/>
        <v>d_nonenergy_7_7_gas_diesel_oil</v>
      </c>
      <c r="BP65">
        <f t="shared" ref="BP65:CW65" si="74">BP$49*BP26</f>
        <v>0</v>
      </c>
      <c r="BQ65">
        <f t="shared" si="74"/>
        <v>0</v>
      </c>
      <c r="BR65">
        <f t="shared" si="74"/>
        <v>0</v>
      </c>
      <c r="BS65">
        <f t="shared" si="74"/>
        <v>0</v>
      </c>
      <c r="BT65">
        <f t="shared" si="74"/>
        <v>0</v>
      </c>
      <c r="BU65">
        <f t="shared" si="74"/>
        <v>0</v>
      </c>
      <c r="BV65">
        <f t="shared" si="74"/>
        <v>0</v>
      </c>
      <c r="BW65">
        <f t="shared" si="74"/>
        <v>0</v>
      </c>
      <c r="BX65">
        <f t="shared" si="74"/>
        <v>0</v>
      </c>
      <c r="BY65">
        <f t="shared" si="74"/>
        <v>0</v>
      </c>
      <c r="BZ65">
        <f t="shared" si="74"/>
        <v>0</v>
      </c>
      <c r="CA65">
        <f t="shared" si="74"/>
        <v>0</v>
      </c>
      <c r="CB65">
        <f t="shared" si="74"/>
        <v>0</v>
      </c>
      <c r="CC65">
        <f t="shared" si="74"/>
        <v>0</v>
      </c>
      <c r="CD65">
        <f t="shared" si="74"/>
        <v>0</v>
      </c>
      <c r="CE65">
        <f t="shared" si="74"/>
        <v>0</v>
      </c>
      <c r="CF65">
        <f t="shared" si="74"/>
        <v>0</v>
      </c>
      <c r="CG65">
        <f t="shared" si="74"/>
        <v>0</v>
      </c>
      <c r="CH65">
        <f t="shared" si="74"/>
        <v>0</v>
      </c>
      <c r="CI65">
        <f t="shared" si="74"/>
        <v>0</v>
      </c>
      <c r="CJ65">
        <f t="shared" si="74"/>
        <v>0</v>
      </c>
      <c r="CK65">
        <f t="shared" si="74"/>
        <v>0</v>
      </c>
      <c r="CL65">
        <f t="shared" si="74"/>
        <v>0</v>
      </c>
      <c r="CM65">
        <f t="shared" si="74"/>
        <v>0</v>
      </c>
      <c r="CN65">
        <f t="shared" si="74"/>
        <v>0</v>
      </c>
      <c r="CO65">
        <f t="shared" si="74"/>
        <v>0</v>
      </c>
      <c r="CP65">
        <f t="shared" si="74"/>
        <v>0</v>
      </c>
      <c r="CQ65">
        <f t="shared" si="74"/>
        <v>0</v>
      </c>
      <c r="CR65">
        <f t="shared" si="74"/>
        <v>0</v>
      </c>
      <c r="CS65">
        <f t="shared" si="74"/>
        <v>0</v>
      </c>
      <c r="CT65">
        <f t="shared" si="74"/>
        <v>0</v>
      </c>
      <c r="CU65">
        <f t="shared" si="74"/>
        <v>0</v>
      </c>
      <c r="CV65">
        <f t="shared" si="74"/>
        <v>0</v>
      </c>
      <c r="CW65">
        <f t="shared" si="74"/>
        <v>0</v>
      </c>
      <c r="CX65">
        <f t="shared" ref="CX65:DQ65" si="75">CX$49*CX26</f>
        <v>0</v>
      </c>
      <c r="CY65">
        <f t="shared" si="75"/>
        <v>0</v>
      </c>
      <c r="CZ65">
        <f t="shared" si="75"/>
        <v>0</v>
      </c>
      <c r="DA65">
        <f t="shared" si="75"/>
        <v>0</v>
      </c>
      <c r="DB65">
        <f t="shared" si="75"/>
        <v>0</v>
      </c>
      <c r="DC65">
        <f t="shared" si="75"/>
        <v>0</v>
      </c>
      <c r="DD65">
        <f t="shared" si="75"/>
        <v>0</v>
      </c>
      <c r="DE65">
        <f t="shared" si="75"/>
        <v>0</v>
      </c>
      <c r="DF65">
        <f t="shared" si="75"/>
        <v>0</v>
      </c>
      <c r="DG65">
        <f t="shared" si="75"/>
        <v>0</v>
      </c>
      <c r="DH65">
        <f t="shared" si="75"/>
        <v>0</v>
      </c>
      <c r="DI65">
        <f t="shared" si="75"/>
        <v>0</v>
      </c>
      <c r="DJ65">
        <f t="shared" si="75"/>
        <v>0</v>
      </c>
      <c r="DK65">
        <f t="shared" si="75"/>
        <v>0</v>
      </c>
      <c r="DL65">
        <f t="shared" si="75"/>
        <v>0</v>
      </c>
      <c r="DM65">
        <f t="shared" si="75"/>
        <v>0</v>
      </c>
      <c r="DN65">
        <f t="shared" si="75"/>
        <v>0</v>
      </c>
      <c r="DO65">
        <f t="shared" si="75"/>
        <v>0</v>
      </c>
      <c r="DP65">
        <f t="shared" si="75"/>
        <v>0</v>
      </c>
      <c r="DQ65">
        <f t="shared" si="75"/>
        <v>0</v>
      </c>
    </row>
    <row r="66" spans="1:121" x14ac:dyDescent="0.25">
      <c r="A66" t="str">
        <f t="shared" si="48"/>
        <v>03_CDA</v>
      </c>
      <c r="B66" t="str">
        <f t="shared" si="48"/>
        <v>7_8_fuel_oil</v>
      </c>
      <c r="C66" t="str">
        <f t="shared" si="48"/>
        <v>7_8_fuel_oil</v>
      </c>
      <c r="D66" s="4" t="s">
        <v>149</v>
      </c>
      <c r="E66" s="4"/>
      <c r="F66" s="4"/>
      <c r="G66" s="4">
        <f t="shared" si="49"/>
        <v>0</v>
      </c>
      <c r="BL66" t="str">
        <f t="shared" si="50"/>
        <v>03_CDA</v>
      </c>
      <c r="BM66" t="str">
        <f t="shared" si="51"/>
        <v>d_nonenergy_7_8_fuel_oil</v>
      </c>
      <c r="BP66">
        <f t="shared" ref="BP66:CW66" si="76">BP$49*BP27</f>
        <v>0</v>
      </c>
      <c r="BQ66">
        <f t="shared" si="76"/>
        <v>0</v>
      </c>
      <c r="BR66">
        <f t="shared" si="76"/>
        <v>0</v>
      </c>
      <c r="BS66">
        <f t="shared" si="76"/>
        <v>0</v>
      </c>
      <c r="BT66">
        <f t="shared" si="76"/>
        <v>0</v>
      </c>
      <c r="BU66">
        <f t="shared" si="76"/>
        <v>0</v>
      </c>
      <c r="BV66">
        <f t="shared" si="76"/>
        <v>0</v>
      </c>
      <c r="BW66">
        <f t="shared" si="76"/>
        <v>0</v>
      </c>
      <c r="BX66">
        <f t="shared" si="76"/>
        <v>0</v>
      </c>
      <c r="BY66">
        <f t="shared" si="76"/>
        <v>0</v>
      </c>
      <c r="BZ66">
        <f t="shared" si="76"/>
        <v>0</v>
      </c>
      <c r="CA66">
        <f t="shared" si="76"/>
        <v>0</v>
      </c>
      <c r="CB66">
        <f t="shared" si="76"/>
        <v>0</v>
      </c>
      <c r="CC66">
        <f t="shared" si="76"/>
        <v>0</v>
      </c>
      <c r="CD66">
        <f t="shared" si="76"/>
        <v>0</v>
      </c>
      <c r="CE66">
        <f t="shared" si="76"/>
        <v>0</v>
      </c>
      <c r="CF66">
        <f t="shared" si="76"/>
        <v>0</v>
      </c>
      <c r="CG66">
        <f t="shared" si="76"/>
        <v>0</v>
      </c>
      <c r="CH66">
        <f t="shared" si="76"/>
        <v>0</v>
      </c>
      <c r="CI66">
        <f t="shared" si="76"/>
        <v>0</v>
      </c>
      <c r="CJ66">
        <f t="shared" si="76"/>
        <v>0</v>
      </c>
      <c r="CK66">
        <f t="shared" si="76"/>
        <v>0</v>
      </c>
      <c r="CL66">
        <f t="shared" si="76"/>
        <v>0</v>
      </c>
      <c r="CM66">
        <f t="shared" si="76"/>
        <v>0</v>
      </c>
      <c r="CN66">
        <f t="shared" si="76"/>
        <v>0</v>
      </c>
      <c r="CO66">
        <f t="shared" si="76"/>
        <v>0</v>
      </c>
      <c r="CP66">
        <f t="shared" si="76"/>
        <v>0</v>
      </c>
      <c r="CQ66">
        <f t="shared" si="76"/>
        <v>0</v>
      </c>
      <c r="CR66">
        <f t="shared" si="76"/>
        <v>0</v>
      </c>
      <c r="CS66">
        <f t="shared" si="76"/>
        <v>0</v>
      </c>
      <c r="CT66">
        <f t="shared" si="76"/>
        <v>0</v>
      </c>
      <c r="CU66">
        <f t="shared" si="76"/>
        <v>0</v>
      </c>
      <c r="CV66">
        <f t="shared" si="76"/>
        <v>0</v>
      </c>
      <c r="CW66">
        <f t="shared" si="76"/>
        <v>0</v>
      </c>
      <c r="CX66">
        <f t="shared" ref="CX66:DQ66" si="77">CX$49*CX27</f>
        <v>0</v>
      </c>
      <c r="CY66">
        <f t="shared" si="77"/>
        <v>0</v>
      </c>
      <c r="CZ66">
        <f t="shared" si="77"/>
        <v>0</v>
      </c>
      <c r="DA66">
        <f t="shared" si="77"/>
        <v>0</v>
      </c>
      <c r="DB66">
        <f t="shared" si="77"/>
        <v>0</v>
      </c>
      <c r="DC66">
        <f t="shared" si="77"/>
        <v>0</v>
      </c>
      <c r="DD66">
        <f t="shared" si="77"/>
        <v>0</v>
      </c>
      <c r="DE66">
        <f t="shared" si="77"/>
        <v>0</v>
      </c>
      <c r="DF66">
        <f t="shared" si="77"/>
        <v>0</v>
      </c>
      <c r="DG66">
        <f t="shared" si="77"/>
        <v>0</v>
      </c>
      <c r="DH66">
        <f t="shared" si="77"/>
        <v>0</v>
      </c>
      <c r="DI66">
        <f t="shared" si="77"/>
        <v>0</v>
      </c>
      <c r="DJ66">
        <f t="shared" si="77"/>
        <v>0</v>
      </c>
      <c r="DK66">
        <f t="shared" si="77"/>
        <v>0</v>
      </c>
      <c r="DL66">
        <f t="shared" si="77"/>
        <v>0</v>
      </c>
      <c r="DM66">
        <f t="shared" si="77"/>
        <v>0</v>
      </c>
      <c r="DN66">
        <f t="shared" si="77"/>
        <v>0</v>
      </c>
      <c r="DO66">
        <f t="shared" si="77"/>
        <v>0</v>
      </c>
      <c r="DP66">
        <f t="shared" si="77"/>
        <v>0</v>
      </c>
      <c r="DQ66">
        <f t="shared" si="77"/>
        <v>0</v>
      </c>
    </row>
    <row r="67" spans="1:121" x14ac:dyDescent="0.25">
      <c r="A67" t="str">
        <f t="shared" si="48"/>
        <v>03_CDA</v>
      </c>
      <c r="B67" t="str">
        <f t="shared" si="48"/>
        <v>7_9_lpg</v>
      </c>
      <c r="C67" t="str">
        <f t="shared" si="48"/>
        <v>7_9_lpg</v>
      </c>
      <c r="D67" s="4" t="s">
        <v>149</v>
      </c>
      <c r="E67" s="4"/>
      <c r="F67" s="4"/>
      <c r="G67" s="4">
        <f t="shared" si="49"/>
        <v>42.995714579999998</v>
      </c>
      <c r="BL67" t="str">
        <f t="shared" si="50"/>
        <v>03_CDA</v>
      </c>
      <c r="BM67" t="str">
        <f t="shared" si="51"/>
        <v>d_nonenergy_7_9_lpg</v>
      </c>
      <c r="BP67">
        <f t="shared" ref="BP67:CW67" si="78">BP$49*BP28</f>
        <v>44.651217168000009</v>
      </c>
      <c r="BQ67">
        <f t="shared" si="78"/>
        <v>42.995714579999998</v>
      </c>
      <c r="BR67">
        <f t="shared" si="78"/>
        <v>42.947888721861055</v>
      </c>
      <c r="BS67">
        <f t="shared" si="78"/>
        <v>38.789471310322043</v>
      </c>
      <c r="BT67">
        <f t="shared" si="78"/>
        <v>39.373954759699927</v>
      </c>
      <c r="BU67">
        <f t="shared" si="78"/>
        <v>39.963049293189613</v>
      </c>
      <c r="BV67">
        <f t="shared" si="78"/>
        <v>40.556824148894648</v>
      </c>
      <c r="BW67">
        <f t="shared" si="78"/>
        <v>41.151047369421882</v>
      </c>
      <c r="BX67">
        <f t="shared" si="78"/>
        <v>41.743425309521321</v>
      </c>
      <c r="BY67">
        <f t="shared" si="78"/>
        <v>42.333998151791207</v>
      </c>
      <c r="BZ67">
        <f t="shared" si="78"/>
        <v>42.923084208641036</v>
      </c>
      <c r="CA67">
        <f t="shared" si="78"/>
        <v>42.922123761121334</v>
      </c>
      <c r="CB67">
        <f t="shared" si="78"/>
        <v>42.919233206474495</v>
      </c>
      <c r="CC67">
        <f t="shared" si="78"/>
        <v>42.913781339317921</v>
      </c>
      <c r="CD67">
        <f t="shared" si="78"/>
        <v>42.905379532662252</v>
      </c>
      <c r="CE67">
        <f t="shared" si="78"/>
        <v>42.894074879151077</v>
      </c>
      <c r="CF67">
        <f t="shared" si="78"/>
        <v>42.880072616025082</v>
      </c>
      <c r="CG67">
        <f t="shared" si="78"/>
        <v>42.863621350719811</v>
      </c>
      <c r="CH67">
        <f t="shared" si="78"/>
        <v>42.84448973777576</v>
      </c>
      <c r="CI67">
        <f t="shared" si="78"/>
        <v>42.822773820864548</v>
      </c>
      <c r="CJ67">
        <f t="shared" si="78"/>
        <v>42.798786674998006</v>
      </c>
      <c r="CK67">
        <f t="shared" si="78"/>
        <v>42.772605813564034</v>
      </c>
      <c r="CL67">
        <f t="shared" si="78"/>
        <v>42.74426020100892</v>
      </c>
      <c r="CM67">
        <f t="shared" si="78"/>
        <v>42.713800231989495</v>
      </c>
      <c r="CN67">
        <f t="shared" si="78"/>
        <v>42.681506904415826</v>
      </c>
      <c r="CO67">
        <f t="shared" si="78"/>
        <v>42.64791069204697</v>
      </c>
      <c r="CP67">
        <f t="shared" si="78"/>
        <v>42.61328955401833</v>
      </c>
      <c r="CQ67">
        <f t="shared" si="78"/>
        <v>42.578052954052914</v>
      </c>
      <c r="CR67">
        <f t="shared" si="78"/>
        <v>42.542033121163136</v>
      </c>
      <c r="CS67">
        <f t="shared" si="78"/>
        <v>42.531150441165785</v>
      </c>
      <c r="CT67">
        <f t="shared" si="78"/>
        <v>42.519556239149651</v>
      </c>
      <c r="CU67">
        <f t="shared" si="78"/>
        <v>42.50733266631854</v>
      </c>
      <c r="CV67">
        <f t="shared" si="78"/>
        <v>42.494341525292519</v>
      </c>
      <c r="CW67">
        <f t="shared" si="78"/>
        <v>42.480415512891256</v>
      </c>
      <c r="CX67">
        <f t="shared" ref="CX67:DQ67" si="79">CX$49*CX28</f>
        <v>42.480415512891256</v>
      </c>
      <c r="CY67">
        <f t="shared" si="79"/>
        <v>42.480415512891256</v>
      </c>
      <c r="CZ67">
        <f t="shared" si="79"/>
        <v>42.480415512891256</v>
      </c>
      <c r="DA67">
        <f t="shared" si="79"/>
        <v>42.480415512891256</v>
      </c>
      <c r="DB67">
        <f t="shared" si="79"/>
        <v>42.480415512891256</v>
      </c>
      <c r="DC67">
        <f t="shared" si="79"/>
        <v>42.480415512891256</v>
      </c>
      <c r="DD67">
        <f t="shared" si="79"/>
        <v>42.480415512891256</v>
      </c>
      <c r="DE67">
        <f t="shared" si="79"/>
        <v>42.480415512891256</v>
      </c>
      <c r="DF67">
        <f t="shared" si="79"/>
        <v>42.480415512891256</v>
      </c>
      <c r="DG67">
        <f t="shared" si="79"/>
        <v>42.480415512891256</v>
      </c>
      <c r="DH67">
        <f t="shared" si="79"/>
        <v>42.480415512891256</v>
      </c>
      <c r="DI67">
        <f t="shared" si="79"/>
        <v>42.480415512891256</v>
      </c>
      <c r="DJ67">
        <f t="shared" si="79"/>
        <v>42.480415512891256</v>
      </c>
      <c r="DK67">
        <f t="shared" si="79"/>
        <v>42.480415512891256</v>
      </c>
      <c r="DL67">
        <f t="shared" si="79"/>
        <v>42.480415512891256</v>
      </c>
      <c r="DM67">
        <f t="shared" si="79"/>
        <v>42.480415512891256</v>
      </c>
      <c r="DN67">
        <f t="shared" si="79"/>
        <v>42.480415512891256</v>
      </c>
      <c r="DO67">
        <f t="shared" si="79"/>
        <v>42.480415512891256</v>
      </c>
      <c r="DP67">
        <f t="shared" si="79"/>
        <v>42.480415512891256</v>
      </c>
      <c r="DQ67">
        <f t="shared" si="79"/>
        <v>42.480415512891256</v>
      </c>
    </row>
    <row r="68" spans="1:121" x14ac:dyDescent="0.25">
      <c r="A68" t="str">
        <f t="shared" si="48"/>
        <v>03_CDA</v>
      </c>
      <c r="B68" t="str">
        <f t="shared" si="48"/>
        <v>7_10_refinery_gas_not_liquefied</v>
      </c>
      <c r="C68" t="str">
        <f t="shared" si="48"/>
        <v>7_10_refi_gas_notliq</v>
      </c>
      <c r="D68" s="4" t="s">
        <v>149</v>
      </c>
      <c r="E68" s="4"/>
      <c r="F68" s="4"/>
      <c r="G68" s="4">
        <f t="shared" si="49"/>
        <v>0</v>
      </c>
      <c r="BL68" t="str">
        <f t="shared" si="50"/>
        <v>03_CDA</v>
      </c>
      <c r="BM68" t="str">
        <f t="shared" si="51"/>
        <v>d_nonenergy_7_10_refi_gas_notliq</v>
      </c>
      <c r="BP68">
        <f t="shared" ref="BP68:CW68" si="80">BP$49*BP29</f>
        <v>0</v>
      </c>
      <c r="BQ68">
        <f t="shared" si="80"/>
        <v>0</v>
      </c>
      <c r="BR68">
        <f t="shared" si="80"/>
        <v>0</v>
      </c>
      <c r="BS68">
        <f t="shared" si="80"/>
        <v>0</v>
      </c>
      <c r="BT68">
        <f t="shared" si="80"/>
        <v>0</v>
      </c>
      <c r="BU68">
        <f t="shared" si="80"/>
        <v>0</v>
      </c>
      <c r="BV68">
        <f t="shared" si="80"/>
        <v>0</v>
      </c>
      <c r="BW68">
        <f t="shared" si="80"/>
        <v>0</v>
      </c>
      <c r="BX68">
        <f t="shared" si="80"/>
        <v>0</v>
      </c>
      <c r="BY68">
        <f t="shared" si="80"/>
        <v>0</v>
      </c>
      <c r="BZ68">
        <f t="shared" si="80"/>
        <v>0</v>
      </c>
      <c r="CA68">
        <f t="shared" si="80"/>
        <v>0</v>
      </c>
      <c r="CB68">
        <f t="shared" si="80"/>
        <v>0</v>
      </c>
      <c r="CC68">
        <f t="shared" si="80"/>
        <v>0</v>
      </c>
      <c r="CD68">
        <f t="shared" si="80"/>
        <v>0</v>
      </c>
      <c r="CE68">
        <f t="shared" si="80"/>
        <v>0</v>
      </c>
      <c r="CF68">
        <f t="shared" si="80"/>
        <v>0</v>
      </c>
      <c r="CG68">
        <f t="shared" si="80"/>
        <v>0</v>
      </c>
      <c r="CH68">
        <f t="shared" si="80"/>
        <v>0</v>
      </c>
      <c r="CI68">
        <f t="shared" si="80"/>
        <v>0</v>
      </c>
      <c r="CJ68">
        <f t="shared" si="80"/>
        <v>0</v>
      </c>
      <c r="CK68">
        <f t="shared" si="80"/>
        <v>0</v>
      </c>
      <c r="CL68">
        <f t="shared" si="80"/>
        <v>0</v>
      </c>
      <c r="CM68">
        <f t="shared" si="80"/>
        <v>0</v>
      </c>
      <c r="CN68">
        <f t="shared" si="80"/>
        <v>0</v>
      </c>
      <c r="CO68">
        <f t="shared" si="80"/>
        <v>0</v>
      </c>
      <c r="CP68">
        <f t="shared" si="80"/>
        <v>0</v>
      </c>
      <c r="CQ68">
        <f t="shared" si="80"/>
        <v>0</v>
      </c>
      <c r="CR68">
        <f t="shared" si="80"/>
        <v>0</v>
      </c>
      <c r="CS68">
        <f t="shared" si="80"/>
        <v>0</v>
      </c>
      <c r="CT68">
        <f t="shared" si="80"/>
        <v>0</v>
      </c>
      <c r="CU68">
        <f t="shared" si="80"/>
        <v>0</v>
      </c>
      <c r="CV68">
        <f t="shared" si="80"/>
        <v>0</v>
      </c>
      <c r="CW68">
        <f t="shared" si="80"/>
        <v>0</v>
      </c>
      <c r="CX68">
        <f t="shared" ref="CX68:DQ68" si="81">CX$49*CX29</f>
        <v>0</v>
      </c>
      <c r="CY68">
        <f t="shared" si="81"/>
        <v>0</v>
      </c>
      <c r="CZ68">
        <f t="shared" si="81"/>
        <v>0</v>
      </c>
      <c r="DA68">
        <f t="shared" si="81"/>
        <v>0</v>
      </c>
      <c r="DB68">
        <f t="shared" si="81"/>
        <v>0</v>
      </c>
      <c r="DC68">
        <f t="shared" si="81"/>
        <v>0</v>
      </c>
      <c r="DD68">
        <f t="shared" si="81"/>
        <v>0</v>
      </c>
      <c r="DE68">
        <f t="shared" si="81"/>
        <v>0</v>
      </c>
      <c r="DF68">
        <f t="shared" si="81"/>
        <v>0</v>
      </c>
      <c r="DG68">
        <f t="shared" si="81"/>
        <v>0</v>
      </c>
      <c r="DH68">
        <f t="shared" si="81"/>
        <v>0</v>
      </c>
      <c r="DI68">
        <f t="shared" si="81"/>
        <v>0</v>
      </c>
      <c r="DJ68">
        <f t="shared" si="81"/>
        <v>0</v>
      </c>
      <c r="DK68">
        <f t="shared" si="81"/>
        <v>0</v>
      </c>
      <c r="DL68">
        <f t="shared" si="81"/>
        <v>0</v>
      </c>
      <c r="DM68">
        <f t="shared" si="81"/>
        <v>0</v>
      </c>
      <c r="DN68">
        <f t="shared" si="81"/>
        <v>0</v>
      </c>
      <c r="DO68">
        <f t="shared" si="81"/>
        <v>0</v>
      </c>
      <c r="DP68">
        <f t="shared" si="81"/>
        <v>0</v>
      </c>
      <c r="DQ68">
        <f t="shared" si="81"/>
        <v>0</v>
      </c>
    </row>
    <row r="69" spans="1:121" x14ac:dyDescent="0.25">
      <c r="A69" t="str">
        <f t="shared" si="48"/>
        <v>03_CDA</v>
      </c>
      <c r="B69" t="str">
        <f t="shared" si="48"/>
        <v>7_11_ethane</v>
      </c>
      <c r="C69" t="str">
        <f t="shared" si="48"/>
        <v>7_11_ethane</v>
      </c>
      <c r="D69" s="4" t="s">
        <v>149</v>
      </c>
      <c r="E69" s="4"/>
      <c r="F69" s="4"/>
      <c r="G69" s="4">
        <f t="shared" si="49"/>
        <v>305.58841927200001</v>
      </c>
      <c r="BL69" t="str">
        <f t="shared" si="50"/>
        <v>03_CDA</v>
      </c>
      <c r="BM69" t="str">
        <f t="shared" si="51"/>
        <v>d_nonenergy_7_11_ethane</v>
      </c>
      <c r="BP69">
        <f t="shared" ref="BP69:CW69" si="82">BP$49*BP30</f>
        <v>312.45498061199999</v>
      </c>
      <c r="BQ69">
        <f t="shared" si="82"/>
        <v>305.58841927200001</v>
      </c>
      <c r="BR69">
        <f t="shared" si="82"/>
        <v>305.24850101429058</v>
      </c>
      <c r="BS69">
        <f t="shared" si="82"/>
        <v>275.69289958101467</v>
      </c>
      <c r="BT69">
        <f t="shared" si="82"/>
        <v>279.84706645859268</v>
      </c>
      <c r="BU69">
        <f t="shared" si="82"/>
        <v>284.03400622804185</v>
      </c>
      <c r="BV69">
        <f t="shared" si="82"/>
        <v>288.25421099335045</v>
      </c>
      <c r="BW69">
        <f t="shared" si="82"/>
        <v>292.47760247386094</v>
      </c>
      <c r="BX69">
        <f t="shared" si="82"/>
        <v>296.68787877918368</v>
      </c>
      <c r="BY69">
        <f t="shared" si="82"/>
        <v>300.88532550375038</v>
      </c>
      <c r="BZ69">
        <f t="shared" si="82"/>
        <v>305.07220502619589</v>
      </c>
      <c r="CA69">
        <f t="shared" si="82"/>
        <v>305.06537872636102</v>
      </c>
      <c r="CB69">
        <f t="shared" si="82"/>
        <v>305.04483435271874</v>
      </c>
      <c r="CC69">
        <f t="shared" si="82"/>
        <v>305.00608566618723</v>
      </c>
      <c r="CD69">
        <f t="shared" si="82"/>
        <v>304.94637053317888</v>
      </c>
      <c r="CE69">
        <f t="shared" si="82"/>
        <v>304.86602366069064</v>
      </c>
      <c r="CF69">
        <f t="shared" si="82"/>
        <v>304.76650375512099</v>
      </c>
      <c r="CG69">
        <f t="shared" si="82"/>
        <v>304.64957777287435</v>
      </c>
      <c r="CH69">
        <f t="shared" si="82"/>
        <v>304.51360144558669</v>
      </c>
      <c r="CI69">
        <f t="shared" si="82"/>
        <v>304.35925739556302</v>
      </c>
      <c r="CJ69">
        <f t="shared" si="82"/>
        <v>304.18877077707538</v>
      </c>
      <c r="CK69">
        <f t="shared" si="82"/>
        <v>304.00269250999833</v>
      </c>
      <c r="CL69">
        <f t="shared" si="82"/>
        <v>303.80122845669376</v>
      </c>
      <c r="CM69">
        <f t="shared" si="82"/>
        <v>303.58473679293962</v>
      </c>
      <c r="CN69">
        <f t="shared" si="82"/>
        <v>303.35521468770963</v>
      </c>
      <c r="CO69">
        <f t="shared" si="82"/>
        <v>303.11643243855724</v>
      </c>
      <c r="CP69">
        <f t="shared" si="82"/>
        <v>302.87036561662126</v>
      </c>
      <c r="CQ69">
        <f t="shared" si="82"/>
        <v>302.61992445081819</v>
      </c>
      <c r="CR69">
        <f t="shared" si="82"/>
        <v>302.36391652298738</v>
      </c>
      <c r="CS69">
        <f t="shared" si="82"/>
        <v>302.28656879170023</v>
      </c>
      <c r="CT69">
        <f t="shared" si="82"/>
        <v>302.20416397760562</v>
      </c>
      <c r="CU69">
        <f t="shared" si="82"/>
        <v>302.11728596346387</v>
      </c>
      <c r="CV69">
        <f t="shared" si="82"/>
        <v>302.02495252303936</v>
      </c>
      <c r="CW69">
        <f t="shared" si="82"/>
        <v>301.92597456307209</v>
      </c>
      <c r="CX69">
        <f t="shared" ref="CX69:DQ69" si="83">CX$49*CX30</f>
        <v>301.92597456307209</v>
      </c>
      <c r="CY69">
        <f t="shared" si="83"/>
        <v>301.92597456307209</v>
      </c>
      <c r="CZ69">
        <f t="shared" si="83"/>
        <v>301.92597456307209</v>
      </c>
      <c r="DA69">
        <f t="shared" si="83"/>
        <v>301.92597456307209</v>
      </c>
      <c r="DB69">
        <f t="shared" si="83"/>
        <v>301.92597456307209</v>
      </c>
      <c r="DC69">
        <f t="shared" si="83"/>
        <v>301.92597456307209</v>
      </c>
      <c r="DD69">
        <f t="shared" si="83"/>
        <v>301.92597456307209</v>
      </c>
      <c r="DE69">
        <f t="shared" si="83"/>
        <v>301.92597456307209</v>
      </c>
      <c r="DF69">
        <f t="shared" si="83"/>
        <v>301.92597456307209</v>
      </c>
      <c r="DG69">
        <f t="shared" si="83"/>
        <v>301.92597456307209</v>
      </c>
      <c r="DH69">
        <f t="shared" si="83"/>
        <v>301.92597456307209</v>
      </c>
      <c r="DI69">
        <f t="shared" si="83"/>
        <v>301.92597456307209</v>
      </c>
      <c r="DJ69">
        <f t="shared" si="83"/>
        <v>301.92597456307209</v>
      </c>
      <c r="DK69">
        <f t="shared" si="83"/>
        <v>301.92597456307209</v>
      </c>
      <c r="DL69">
        <f t="shared" si="83"/>
        <v>301.92597456307209</v>
      </c>
      <c r="DM69">
        <f t="shared" si="83"/>
        <v>301.92597456307209</v>
      </c>
      <c r="DN69">
        <f t="shared" si="83"/>
        <v>301.92597456307209</v>
      </c>
      <c r="DO69">
        <f t="shared" si="83"/>
        <v>301.92597456307209</v>
      </c>
      <c r="DP69">
        <f t="shared" si="83"/>
        <v>301.92597456307209</v>
      </c>
      <c r="DQ69">
        <f t="shared" si="83"/>
        <v>301.92597456307209</v>
      </c>
    </row>
    <row r="70" spans="1:121" x14ac:dyDescent="0.25">
      <c r="A70" t="str">
        <f t="shared" si="48"/>
        <v>03_CDA</v>
      </c>
      <c r="B70" t="str">
        <f t="shared" si="48"/>
        <v>7_x_other_petroleum_products</v>
      </c>
      <c r="C70" t="str">
        <f t="shared" si="48"/>
        <v>7_x_other_petrol_prod</v>
      </c>
      <c r="D70" s="4" t="s">
        <v>149</v>
      </c>
      <c r="E70" s="4"/>
      <c r="F70" s="4"/>
      <c r="G70" s="4">
        <f t="shared" si="49"/>
        <v>333.49004996399998</v>
      </c>
      <c r="BL70" t="str">
        <f t="shared" si="50"/>
        <v>03_CDA</v>
      </c>
      <c r="BM70" t="str">
        <f t="shared" si="51"/>
        <v>d_nonenergy_7_x_other_petrol_prod</v>
      </c>
      <c r="BP70">
        <f t="shared" ref="BP70:CW70" si="84">BP$49*BP31</f>
        <v>298.06796350799999</v>
      </c>
      <c r="BQ70">
        <f t="shared" si="84"/>
        <v>333.49004996399998</v>
      </c>
      <c r="BR70">
        <f t="shared" si="84"/>
        <v>333.11909560317287</v>
      </c>
      <c r="BS70">
        <f t="shared" si="84"/>
        <v>300.86493158026826</v>
      </c>
      <c r="BT70">
        <f t="shared" si="84"/>
        <v>305.39839303428096</v>
      </c>
      <c r="BU70">
        <f t="shared" si="84"/>
        <v>309.96761969619524</v>
      </c>
      <c r="BV70">
        <f t="shared" si="84"/>
        <v>314.57314860136086</v>
      </c>
      <c r="BW70">
        <f t="shared" si="84"/>
        <v>319.18215518350928</v>
      </c>
      <c r="BX70">
        <f t="shared" si="84"/>
        <v>323.77684911454651</v>
      </c>
      <c r="BY70">
        <f t="shared" si="84"/>
        <v>328.35754206499183</v>
      </c>
      <c r="BZ70">
        <f t="shared" si="84"/>
        <v>332.92670297907347</v>
      </c>
      <c r="CA70">
        <f t="shared" si="84"/>
        <v>332.91925340661112</v>
      </c>
      <c r="CB70">
        <f t="shared" si="84"/>
        <v>332.8968332369962</v>
      </c>
      <c r="CC70">
        <f t="shared" si="84"/>
        <v>332.85454661684804</v>
      </c>
      <c r="CD70">
        <f t="shared" si="84"/>
        <v>332.78937921705585</v>
      </c>
      <c r="CE70">
        <f t="shared" si="84"/>
        <v>332.70169630490761</v>
      </c>
      <c r="CF70">
        <f t="shared" si="84"/>
        <v>332.59308977341698</v>
      </c>
      <c r="CG70">
        <f t="shared" si="84"/>
        <v>332.46548791024946</v>
      </c>
      <c r="CH70">
        <f t="shared" si="84"/>
        <v>332.31709631776334</v>
      </c>
      <c r="CI70">
        <f t="shared" si="84"/>
        <v>332.14865994482534</v>
      </c>
      <c r="CJ70">
        <f t="shared" si="84"/>
        <v>331.96260711254496</v>
      </c>
      <c r="CK70">
        <f t="shared" si="84"/>
        <v>331.75953904231977</v>
      </c>
      <c r="CL70">
        <f t="shared" si="84"/>
        <v>331.5396803926937</v>
      </c>
      <c r="CM70">
        <f t="shared" si="84"/>
        <v>331.30342204254373</v>
      </c>
      <c r="CN70">
        <f t="shared" si="84"/>
        <v>331.05294351157272</v>
      </c>
      <c r="CO70">
        <f t="shared" si="84"/>
        <v>330.79235934287271</v>
      </c>
      <c r="CP70">
        <f t="shared" si="84"/>
        <v>330.52382548632994</v>
      </c>
      <c r="CQ70">
        <f t="shared" si="84"/>
        <v>330.25051788817007</v>
      </c>
      <c r="CR70">
        <f t="shared" si="84"/>
        <v>329.97113525696022</v>
      </c>
      <c r="CS70">
        <f t="shared" si="84"/>
        <v>329.88672532142334</v>
      </c>
      <c r="CT70">
        <f t="shared" si="84"/>
        <v>329.796796568118</v>
      </c>
      <c r="CU70">
        <f t="shared" si="84"/>
        <v>329.70198619099074</v>
      </c>
      <c r="CV70">
        <f t="shared" si="84"/>
        <v>329.60122228202493</v>
      </c>
      <c r="CW70">
        <f t="shared" si="84"/>
        <v>329.49320717826726</v>
      </c>
      <c r="CX70">
        <f t="shared" ref="CX70:DQ70" si="85">CX$49*CX31</f>
        <v>329.49320717826726</v>
      </c>
      <c r="CY70">
        <f t="shared" si="85"/>
        <v>329.49320717826726</v>
      </c>
      <c r="CZ70">
        <f t="shared" si="85"/>
        <v>329.49320717826726</v>
      </c>
      <c r="DA70">
        <f t="shared" si="85"/>
        <v>329.49320717826726</v>
      </c>
      <c r="DB70">
        <f t="shared" si="85"/>
        <v>329.49320717826726</v>
      </c>
      <c r="DC70">
        <f t="shared" si="85"/>
        <v>329.49320717826726</v>
      </c>
      <c r="DD70">
        <f t="shared" si="85"/>
        <v>329.49320717826726</v>
      </c>
      <c r="DE70">
        <f t="shared" si="85"/>
        <v>329.49320717826726</v>
      </c>
      <c r="DF70">
        <f t="shared" si="85"/>
        <v>329.49320717826726</v>
      </c>
      <c r="DG70">
        <f t="shared" si="85"/>
        <v>329.49320717826726</v>
      </c>
      <c r="DH70">
        <f t="shared" si="85"/>
        <v>329.49320717826726</v>
      </c>
      <c r="DI70">
        <f t="shared" si="85"/>
        <v>329.49320717826726</v>
      </c>
      <c r="DJ70">
        <f t="shared" si="85"/>
        <v>329.49320717826726</v>
      </c>
      <c r="DK70">
        <f t="shared" si="85"/>
        <v>329.49320717826726</v>
      </c>
      <c r="DL70">
        <f t="shared" si="85"/>
        <v>329.49320717826726</v>
      </c>
      <c r="DM70">
        <f t="shared" si="85"/>
        <v>329.49320717826726</v>
      </c>
      <c r="DN70">
        <f t="shared" si="85"/>
        <v>329.49320717826726</v>
      </c>
      <c r="DO70">
        <f t="shared" si="85"/>
        <v>329.49320717826726</v>
      </c>
      <c r="DP70">
        <f t="shared" si="85"/>
        <v>329.49320717826726</v>
      </c>
      <c r="DQ70">
        <f t="shared" si="85"/>
        <v>329.49320717826726</v>
      </c>
    </row>
    <row r="71" spans="1:121" x14ac:dyDescent="0.25">
      <c r="A71" t="str">
        <f t="shared" si="48"/>
        <v>03_CDA</v>
      </c>
      <c r="B71" t="str">
        <f t="shared" si="48"/>
        <v>8_1_natural_gas</v>
      </c>
      <c r="C71" t="str">
        <f t="shared" si="48"/>
        <v>8_1_natural_gas</v>
      </c>
      <c r="D71" s="4" t="s">
        <v>149</v>
      </c>
      <c r="E71" s="4"/>
      <c r="F71" s="4"/>
      <c r="G71" s="4">
        <f t="shared" si="49"/>
        <v>136.31220154799999</v>
      </c>
      <c r="BL71" t="str">
        <f t="shared" si="50"/>
        <v>03_CDA</v>
      </c>
      <c r="BM71" t="str">
        <f t="shared" si="51"/>
        <v>d_nonenergy_8_1_natural_gas</v>
      </c>
      <c r="BP71">
        <f t="shared" ref="BP71:CW71" si="86">BP$49*BP32</f>
        <v>128.677488012</v>
      </c>
      <c r="BQ71">
        <f t="shared" si="86"/>
        <v>136.31220154799999</v>
      </c>
      <c r="BR71">
        <f t="shared" si="86"/>
        <v>136.16057601793204</v>
      </c>
      <c r="BS71">
        <f t="shared" si="86"/>
        <v>122.97686601660807</v>
      </c>
      <c r="BT71">
        <f t="shared" si="86"/>
        <v>124.82989315038964</v>
      </c>
      <c r="BU71">
        <f t="shared" si="86"/>
        <v>126.69753911381372</v>
      </c>
      <c r="BV71">
        <f t="shared" si="86"/>
        <v>128.58002341709008</v>
      </c>
      <c r="BW71">
        <f t="shared" si="86"/>
        <v>130.46392920147463</v>
      </c>
      <c r="BX71">
        <f t="shared" si="86"/>
        <v>132.34198476938894</v>
      </c>
      <c r="BY71">
        <f t="shared" si="86"/>
        <v>134.2143175144229</v>
      </c>
      <c r="BZ71">
        <f t="shared" si="86"/>
        <v>136.08193660378635</v>
      </c>
      <c r="CA71">
        <f t="shared" si="86"/>
        <v>136.07889163251048</v>
      </c>
      <c r="CB71">
        <f t="shared" si="86"/>
        <v>136.06972751298241</v>
      </c>
      <c r="CC71">
        <f t="shared" si="86"/>
        <v>136.05244309238563</v>
      </c>
      <c r="CD71">
        <f t="shared" si="86"/>
        <v>136.02580628047536</v>
      </c>
      <c r="CE71">
        <f t="shared" si="86"/>
        <v>135.98996637822233</v>
      </c>
      <c r="CF71">
        <f t="shared" si="86"/>
        <v>135.9455740630346</v>
      </c>
      <c r="CG71">
        <f t="shared" si="86"/>
        <v>135.89341751176158</v>
      </c>
      <c r="CH71">
        <f t="shared" si="86"/>
        <v>135.83276327435576</v>
      </c>
      <c r="CI71">
        <f t="shared" si="86"/>
        <v>135.76391584451963</v>
      </c>
      <c r="CJ71">
        <f t="shared" si="86"/>
        <v>135.68786778498946</v>
      </c>
      <c r="CK71">
        <f t="shared" si="86"/>
        <v>135.60486484166481</v>
      </c>
      <c r="CL71">
        <f t="shared" si="86"/>
        <v>135.51499884247494</v>
      </c>
      <c r="CM71">
        <f t="shared" si="86"/>
        <v>135.41842955698493</v>
      </c>
      <c r="CN71">
        <f t="shared" si="86"/>
        <v>135.3160478517411</v>
      </c>
      <c r="CO71">
        <f t="shared" si="86"/>
        <v>135.20953552332867</v>
      </c>
      <c r="CP71">
        <f t="shared" si="86"/>
        <v>135.09977380426247</v>
      </c>
      <c r="CQ71">
        <f t="shared" si="86"/>
        <v>134.98806084488334</v>
      </c>
      <c r="CR71">
        <f t="shared" si="86"/>
        <v>134.87386474956176</v>
      </c>
      <c r="CS71">
        <f t="shared" si="86"/>
        <v>134.83936265827958</v>
      </c>
      <c r="CT71">
        <f t="shared" si="86"/>
        <v>134.80260478095505</v>
      </c>
      <c r="CU71">
        <f t="shared" si="86"/>
        <v>134.76385156706695</v>
      </c>
      <c r="CV71">
        <f t="shared" si="86"/>
        <v>134.72266488018022</v>
      </c>
      <c r="CW71">
        <f t="shared" si="86"/>
        <v>134.67851430778612</v>
      </c>
      <c r="CX71">
        <f t="shared" ref="CX71:DQ71" si="87">CX$49*CX32</f>
        <v>134.67851430778612</v>
      </c>
      <c r="CY71">
        <f t="shared" si="87"/>
        <v>134.67851430778612</v>
      </c>
      <c r="CZ71">
        <f t="shared" si="87"/>
        <v>134.67851430778612</v>
      </c>
      <c r="DA71">
        <f t="shared" si="87"/>
        <v>134.67851430778612</v>
      </c>
      <c r="DB71">
        <f t="shared" si="87"/>
        <v>134.67851430778612</v>
      </c>
      <c r="DC71">
        <f t="shared" si="87"/>
        <v>134.67851430778612</v>
      </c>
      <c r="DD71">
        <f t="shared" si="87"/>
        <v>134.67851430778612</v>
      </c>
      <c r="DE71">
        <f t="shared" si="87"/>
        <v>134.67851430778612</v>
      </c>
      <c r="DF71">
        <f t="shared" si="87"/>
        <v>134.67851430778612</v>
      </c>
      <c r="DG71">
        <f t="shared" si="87"/>
        <v>134.67851430778612</v>
      </c>
      <c r="DH71">
        <f t="shared" si="87"/>
        <v>134.67851430778612</v>
      </c>
      <c r="DI71">
        <f t="shared" si="87"/>
        <v>134.67851430778612</v>
      </c>
      <c r="DJ71">
        <f t="shared" si="87"/>
        <v>134.67851430778612</v>
      </c>
      <c r="DK71">
        <f t="shared" si="87"/>
        <v>134.67851430778612</v>
      </c>
      <c r="DL71">
        <f t="shared" si="87"/>
        <v>134.67851430778612</v>
      </c>
      <c r="DM71">
        <f t="shared" si="87"/>
        <v>134.67851430778612</v>
      </c>
      <c r="DN71">
        <f t="shared" si="87"/>
        <v>134.67851430778612</v>
      </c>
      <c r="DO71">
        <f t="shared" si="87"/>
        <v>134.67851430778612</v>
      </c>
      <c r="DP71">
        <f t="shared" si="87"/>
        <v>134.67851430778612</v>
      </c>
      <c r="DQ71">
        <f t="shared" si="87"/>
        <v>134.67851430778612</v>
      </c>
    </row>
    <row r="72" spans="1:121" x14ac:dyDescent="0.25">
      <c r="A72" t="str">
        <f t="shared" si="48"/>
        <v>03_CDA</v>
      </c>
      <c r="B72" t="str">
        <f t="shared" si="48"/>
        <v>15_1_fuelwood_and_woodwaste</v>
      </c>
      <c r="C72" t="str">
        <f t="shared" si="48"/>
        <v>15_1_fwood_wwaste</v>
      </c>
      <c r="D72" s="4" t="s">
        <v>149</v>
      </c>
      <c r="E72" s="4"/>
      <c r="F72" s="4"/>
      <c r="G72" s="4">
        <f t="shared" si="49"/>
        <v>0</v>
      </c>
      <c r="BL72" t="str">
        <f t="shared" si="50"/>
        <v>03_CDA</v>
      </c>
      <c r="BM72" t="str">
        <f t="shared" si="51"/>
        <v>d_nonenergy_15_1_fwood_wwaste</v>
      </c>
      <c r="BP72">
        <f t="shared" ref="BP72:CW72" si="88">BP$49*BP33</f>
        <v>0</v>
      </c>
      <c r="BQ72">
        <f t="shared" si="88"/>
        <v>0</v>
      </c>
      <c r="BR72">
        <f t="shared" si="88"/>
        <v>0</v>
      </c>
      <c r="BS72">
        <f t="shared" si="88"/>
        <v>0</v>
      </c>
      <c r="BT72">
        <f t="shared" si="88"/>
        <v>0</v>
      </c>
      <c r="BU72">
        <f t="shared" si="88"/>
        <v>0</v>
      </c>
      <c r="BV72">
        <f t="shared" si="88"/>
        <v>0</v>
      </c>
      <c r="BW72">
        <f t="shared" si="88"/>
        <v>0</v>
      </c>
      <c r="BX72">
        <f t="shared" si="88"/>
        <v>0</v>
      </c>
      <c r="BY72">
        <f t="shared" si="88"/>
        <v>0</v>
      </c>
      <c r="BZ72">
        <f t="shared" si="88"/>
        <v>0</v>
      </c>
      <c r="CA72">
        <f t="shared" si="88"/>
        <v>0</v>
      </c>
      <c r="CB72">
        <f t="shared" si="88"/>
        <v>0</v>
      </c>
      <c r="CC72">
        <f t="shared" si="88"/>
        <v>0</v>
      </c>
      <c r="CD72">
        <f t="shared" si="88"/>
        <v>0</v>
      </c>
      <c r="CE72">
        <f t="shared" si="88"/>
        <v>0</v>
      </c>
      <c r="CF72">
        <f t="shared" si="88"/>
        <v>0</v>
      </c>
      <c r="CG72">
        <f t="shared" si="88"/>
        <v>0</v>
      </c>
      <c r="CH72">
        <f t="shared" si="88"/>
        <v>0</v>
      </c>
      <c r="CI72">
        <f t="shared" si="88"/>
        <v>0</v>
      </c>
      <c r="CJ72">
        <f t="shared" si="88"/>
        <v>0</v>
      </c>
      <c r="CK72">
        <f t="shared" si="88"/>
        <v>0</v>
      </c>
      <c r="CL72">
        <f t="shared" si="88"/>
        <v>0</v>
      </c>
      <c r="CM72">
        <f t="shared" si="88"/>
        <v>0</v>
      </c>
      <c r="CN72">
        <f t="shared" si="88"/>
        <v>0</v>
      </c>
      <c r="CO72">
        <f t="shared" si="88"/>
        <v>0</v>
      </c>
      <c r="CP72">
        <f t="shared" si="88"/>
        <v>0</v>
      </c>
      <c r="CQ72">
        <f t="shared" si="88"/>
        <v>0</v>
      </c>
      <c r="CR72">
        <f t="shared" si="88"/>
        <v>0</v>
      </c>
      <c r="CS72">
        <f t="shared" si="88"/>
        <v>0</v>
      </c>
      <c r="CT72">
        <f t="shared" si="88"/>
        <v>0</v>
      </c>
      <c r="CU72">
        <f t="shared" si="88"/>
        <v>0</v>
      </c>
      <c r="CV72">
        <f t="shared" si="88"/>
        <v>0</v>
      </c>
      <c r="CW72">
        <f t="shared" si="88"/>
        <v>0</v>
      </c>
      <c r="CX72">
        <f t="shared" ref="CX72:DQ72" si="89">CX$49*CX33</f>
        <v>0</v>
      </c>
      <c r="CY72">
        <f t="shared" si="89"/>
        <v>0</v>
      </c>
      <c r="CZ72">
        <f t="shared" si="89"/>
        <v>0</v>
      </c>
      <c r="DA72">
        <f t="shared" si="89"/>
        <v>0</v>
      </c>
      <c r="DB72">
        <f t="shared" si="89"/>
        <v>0</v>
      </c>
      <c r="DC72">
        <f t="shared" si="89"/>
        <v>0</v>
      </c>
      <c r="DD72">
        <f t="shared" si="89"/>
        <v>0</v>
      </c>
      <c r="DE72">
        <f t="shared" si="89"/>
        <v>0</v>
      </c>
      <c r="DF72">
        <f t="shared" si="89"/>
        <v>0</v>
      </c>
      <c r="DG72">
        <f t="shared" si="89"/>
        <v>0</v>
      </c>
      <c r="DH72">
        <f t="shared" si="89"/>
        <v>0</v>
      </c>
      <c r="DI72">
        <f t="shared" si="89"/>
        <v>0</v>
      </c>
      <c r="DJ72">
        <f t="shared" si="89"/>
        <v>0</v>
      </c>
      <c r="DK72">
        <f t="shared" si="89"/>
        <v>0</v>
      </c>
      <c r="DL72">
        <f t="shared" si="89"/>
        <v>0</v>
      </c>
      <c r="DM72">
        <f t="shared" si="89"/>
        <v>0</v>
      </c>
      <c r="DN72">
        <f t="shared" si="89"/>
        <v>0</v>
      </c>
      <c r="DO72">
        <f t="shared" si="89"/>
        <v>0</v>
      </c>
      <c r="DP72">
        <f t="shared" si="89"/>
        <v>0</v>
      </c>
      <c r="DQ72">
        <f t="shared" si="89"/>
        <v>0</v>
      </c>
    </row>
    <row r="73" spans="1:121" x14ac:dyDescent="0.25">
      <c r="A73" t="str">
        <f t="shared" si="48"/>
        <v>03_CDA</v>
      </c>
      <c r="B73" t="str">
        <f t="shared" si="48"/>
        <v>15_2_bagasse</v>
      </c>
      <c r="C73" t="str">
        <f t="shared" si="48"/>
        <v>15_2_bagasse</v>
      </c>
      <c r="D73" s="4" t="s">
        <v>149</v>
      </c>
      <c r="E73" s="4"/>
      <c r="F73" s="4"/>
      <c r="G73" s="4">
        <f t="shared" si="49"/>
        <v>0</v>
      </c>
      <c r="BL73" t="str">
        <f t="shared" si="50"/>
        <v>03_CDA</v>
      </c>
      <c r="BM73" t="str">
        <f t="shared" si="51"/>
        <v>d_nonenergy_15_2_bagasse</v>
      </c>
      <c r="BP73">
        <f t="shared" ref="BP73:CW73" si="90">BP$49*BP34</f>
        <v>0</v>
      </c>
      <c r="BQ73">
        <f t="shared" si="90"/>
        <v>0</v>
      </c>
      <c r="BR73">
        <f t="shared" si="90"/>
        <v>0</v>
      </c>
      <c r="BS73">
        <f t="shared" si="90"/>
        <v>0</v>
      </c>
      <c r="BT73">
        <f t="shared" si="90"/>
        <v>0</v>
      </c>
      <c r="BU73">
        <f t="shared" si="90"/>
        <v>0</v>
      </c>
      <c r="BV73">
        <f t="shared" si="90"/>
        <v>0</v>
      </c>
      <c r="BW73">
        <f t="shared" si="90"/>
        <v>0</v>
      </c>
      <c r="BX73">
        <f t="shared" si="90"/>
        <v>0</v>
      </c>
      <c r="BY73">
        <f t="shared" si="90"/>
        <v>0</v>
      </c>
      <c r="BZ73">
        <f t="shared" si="90"/>
        <v>0</v>
      </c>
      <c r="CA73">
        <f t="shared" si="90"/>
        <v>0</v>
      </c>
      <c r="CB73">
        <f t="shared" si="90"/>
        <v>0</v>
      </c>
      <c r="CC73">
        <f t="shared" si="90"/>
        <v>0</v>
      </c>
      <c r="CD73">
        <f t="shared" si="90"/>
        <v>0</v>
      </c>
      <c r="CE73">
        <f t="shared" si="90"/>
        <v>0</v>
      </c>
      <c r="CF73">
        <f t="shared" si="90"/>
        <v>0</v>
      </c>
      <c r="CG73">
        <f t="shared" si="90"/>
        <v>0</v>
      </c>
      <c r="CH73">
        <f t="shared" si="90"/>
        <v>0</v>
      </c>
      <c r="CI73">
        <f t="shared" si="90"/>
        <v>0</v>
      </c>
      <c r="CJ73">
        <f t="shared" si="90"/>
        <v>0</v>
      </c>
      <c r="CK73">
        <f t="shared" si="90"/>
        <v>0</v>
      </c>
      <c r="CL73">
        <f t="shared" si="90"/>
        <v>0</v>
      </c>
      <c r="CM73">
        <f t="shared" si="90"/>
        <v>0</v>
      </c>
      <c r="CN73">
        <f t="shared" si="90"/>
        <v>0</v>
      </c>
      <c r="CO73">
        <f t="shared" si="90"/>
        <v>0</v>
      </c>
      <c r="CP73">
        <f t="shared" si="90"/>
        <v>0</v>
      </c>
      <c r="CQ73">
        <f t="shared" si="90"/>
        <v>0</v>
      </c>
      <c r="CR73">
        <f t="shared" si="90"/>
        <v>0</v>
      </c>
      <c r="CS73">
        <f t="shared" si="90"/>
        <v>0</v>
      </c>
      <c r="CT73">
        <f t="shared" si="90"/>
        <v>0</v>
      </c>
      <c r="CU73">
        <f t="shared" si="90"/>
        <v>0</v>
      </c>
      <c r="CV73">
        <f t="shared" si="90"/>
        <v>0</v>
      </c>
      <c r="CW73">
        <f t="shared" si="90"/>
        <v>0</v>
      </c>
      <c r="CX73">
        <f t="shared" ref="CX73:DQ73" si="91">CX$49*CX34</f>
        <v>0</v>
      </c>
      <c r="CY73">
        <f t="shared" si="91"/>
        <v>0</v>
      </c>
      <c r="CZ73">
        <f t="shared" si="91"/>
        <v>0</v>
      </c>
      <c r="DA73">
        <f t="shared" si="91"/>
        <v>0</v>
      </c>
      <c r="DB73">
        <f t="shared" si="91"/>
        <v>0</v>
      </c>
      <c r="DC73">
        <f t="shared" si="91"/>
        <v>0</v>
      </c>
      <c r="DD73">
        <f t="shared" si="91"/>
        <v>0</v>
      </c>
      <c r="DE73">
        <f t="shared" si="91"/>
        <v>0</v>
      </c>
      <c r="DF73">
        <f t="shared" si="91"/>
        <v>0</v>
      </c>
      <c r="DG73">
        <f t="shared" si="91"/>
        <v>0</v>
      </c>
      <c r="DH73">
        <f t="shared" si="91"/>
        <v>0</v>
      </c>
      <c r="DI73">
        <f t="shared" si="91"/>
        <v>0</v>
      </c>
      <c r="DJ73">
        <f t="shared" si="91"/>
        <v>0</v>
      </c>
      <c r="DK73">
        <f t="shared" si="91"/>
        <v>0</v>
      </c>
      <c r="DL73">
        <f t="shared" si="91"/>
        <v>0</v>
      </c>
      <c r="DM73">
        <f t="shared" si="91"/>
        <v>0</v>
      </c>
      <c r="DN73">
        <f t="shared" si="91"/>
        <v>0</v>
      </c>
      <c r="DO73">
        <f t="shared" si="91"/>
        <v>0</v>
      </c>
      <c r="DP73">
        <f t="shared" si="91"/>
        <v>0</v>
      </c>
      <c r="DQ73">
        <f t="shared" si="91"/>
        <v>0</v>
      </c>
    </row>
    <row r="74" spans="1:121" x14ac:dyDescent="0.25">
      <c r="A74" t="str">
        <f t="shared" si="48"/>
        <v>03_CDA</v>
      </c>
      <c r="B74" t="str">
        <f t="shared" si="48"/>
        <v>15_3_charcoal</v>
      </c>
      <c r="C74" t="str">
        <f t="shared" si="48"/>
        <v>15_3_charcoal</v>
      </c>
      <c r="D74" s="4" t="s">
        <v>149</v>
      </c>
      <c r="E74" s="4"/>
      <c r="F74" s="4"/>
      <c r="G74" s="4">
        <f t="shared" si="49"/>
        <v>0</v>
      </c>
      <c r="BL74" t="str">
        <f t="shared" si="50"/>
        <v>03_CDA</v>
      </c>
      <c r="BM74" t="str">
        <f t="shared" si="51"/>
        <v>d_nonenergy_15_3_charcoal</v>
      </c>
      <c r="BP74">
        <f t="shared" ref="BP74:CW74" si="92">BP$49*BP35</f>
        <v>0</v>
      </c>
      <c r="BQ74">
        <f t="shared" si="92"/>
        <v>0</v>
      </c>
      <c r="BR74">
        <f t="shared" si="92"/>
        <v>0</v>
      </c>
      <c r="BS74">
        <f t="shared" si="92"/>
        <v>0</v>
      </c>
      <c r="BT74">
        <f t="shared" si="92"/>
        <v>0</v>
      </c>
      <c r="BU74">
        <f t="shared" si="92"/>
        <v>0</v>
      </c>
      <c r="BV74">
        <f t="shared" si="92"/>
        <v>0</v>
      </c>
      <c r="BW74">
        <f t="shared" si="92"/>
        <v>0</v>
      </c>
      <c r="BX74">
        <f t="shared" si="92"/>
        <v>0</v>
      </c>
      <c r="BY74">
        <f t="shared" si="92"/>
        <v>0</v>
      </c>
      <c r="BZ74">
        <f t="shared" si="92"/>
        <v>0</v>
      </c>
      <c r="CA74">
        <f t="shared" si="92"/>
        <v>0</v>
      </c>
      <c r="CB74">
        <f t="shared" si="92"/>
        <v>0</v>
      </c>
      <c r="CC74">
        <f t="shared" si="92"/>
        <v>0</v>
      </c>
      <c r="CD74">
        <f t="shared" si="92"/>
        <v>0</v>
      </c>
      <c r="CE74">
        <f t="shared" si="92"/>
        <v>0</v>
      </c>
      <c r="CF74">
        <f t="shared" si="92"/>
        <v>0</v>
      </c>
      <c r="CG74">
        <f t="shared" si="92"/>
        <v>0</v>
      </c>
      <c r="CH74">
        <f t="shared" si="92"/>
        <v>0</v>
      </c>
      <c r="CI74">
        <f t="shared" si="92"/>
        <v>0</v>
      </c>
      <c r="CJ74">
        <f t="shared" si="92"/>
        <v>0</v>
      </c>
      <c r="CK74">
        <f t="shared" si="92"/>
        <v>0</v>
      </c>
      <c r="CL74">
        <f t="shared" si="92"/>
        <v>0</v>
      </c>
      <c r="CM74">
        <f t="shared" si="92"/>
        <v>0</v>
      </c>
      <c r="CN74">
        <f t="shared" si="92"/>
        <v>0</v>
      </c>
      <c r="CO74">
        <f t="shared" si="92"/>
        <v>0</v>
      </c>
      <c r="CP74">
        <f t="shared" si="92"/>
        <v>0</v>
      </c>
      <c r="CQ74">
        <f t="shared" si="92"/>
        <v>0</v>
      </c>
      <c r="CR74">
        <f t="shared" si="92"/>
        <v>0</v>
      </c>
      <c r="CS74">
        <f t="shared" si="92"/>
        <v>0</v>
      </c>
      <c r="CT74">
        <f t="shared" si="92"/>
        <v>0</v>
      </c>
      <c r="CU74">
        <f t="shared" si="92"/>
        <v>0</v>
      </c>
      <c r="CV74">
        <f t="shared" si="92"/>
        <v>0</v>
      </c>
      <c r="CW74">
        <f t="shared" si="92"/>
        <v>0</v>
      </c>
      <c r="CX74">
        <f t="shared" ref="CX74:DQ74" si="93">CX$49*CX35</f>
        <v>0</v>
      </c>
      <c r="CY74">
        <f t="shared" si="93"/>
        <v>0</v>
      </c>
      <c r="CZ74">
        <f t="shared" si="93"/>
        <v>0</v>
      </c>
      <c r="DA74">
        <f t="shared" si="93"/>
        <v>0</v>
      </c>
      <c r="DB74">
        <f t="shared" si="93"/>
        <v>0</v>
      </c>
      <c r="DC74">
        <f t="shared" si="93"/>
        <v>0</v>
      </c>
      <c r="DD74">
        <f t="shared" si="93"/>
        <v>0</v>
      </c>
      <c r="DE74">
        <f t="shared" si="93"/>
        <v>0</v>
      </c>
      <c r="DF74">
        <f t="shared" si="93"/>
        <v>0</v>
      </c>
      <c r="DG74">
        <f t="shared" si="93"/>
        <v>0</v>
      </c>
      <c r="DH74">
        <f t="shared" si="93"/>
        <v>0</v>
      </c>
      <c r="DI74">
        <f t="shared" si="93"/>
        <v>0</v>
      </c>
      <c r="DJ74">
        <f t="shared" si="93"/>
        <v>0</v>
      </c>
      <c r="DK74">
        <f t="shared" si="93"/>
        <v>0</v>
      </c>
      <c r="DL74">
        <f t="shared" si="93"/>
        <v>0</v>
      </c>
      <c r="DM74">
        <f t="shared" si="93"/>
        <v>0</v>
      </c>
      <c r="DN74">
        <f t="shared" si="93"/>
        <v>0</v>
      </c>
      <c r="DO74">
        <f t="shared" si="93"/>
        <v>0</v>
      </c>
      <c r="DP74">
        <f t="shared" si="93"/>
        <v>0</v>
      </c>
      <c r="DQ74">
        <f t="shared" si="93"/>
        <v>0</v>
      </c>
    </row>
    <row r="75" spans="1:121" x14ac:dyDescent="0.25">
      <c r="A75" t="str">
        <f t="shared" si="48"/>
        <v>03_CDA</v>
      </c>
      <c r="B75" t="str">
        <f t="shared" si="48"/>
        <v>15_4_black_liquor</v>
      </c>
      <c r="C75" t="str">
        <f t="shared" si="48"/>
        <v>15_4_black_liquor</v>
      </c>
      <c r="D75" s="4" t="s">
        <v>149</v>
      </c>
      <c r="E75" s="4"/>
      <c r="F75" s="4"/>
      <c r="G75" s="4">
        <f t="shared" si="49"/>
        <v>0</v>
      </c>
      <c r="BL75" t="str">
        <f t="shared" si="50"/>
        <v>03_CDA</v>
      </c>
      <c r="BM75" t="str">
        <f t="shared" si="51"/>
        <v>d_nonenergy_15_4_black_liquor</v>
      </c>
      <c r="BP75">
        <f t="shared" ref="BP75:CW75" si="94">BP$49*BP36</f>
        <v>0</v>
      </c>
      <c r="BQ75">
        <f t="shared" si="94"/>
        <v>0</v>
      </c>
      <c r="BR75">
        <f t="shared" si="94"/>
        <v>0</v>
      </c>
      <c r="BS75">
        <f t="shared" si="94"/>
        <v>0</v>
      </c>
      <c r="BT75">
        <f t="shared" si="94"/>
        <v>0</v>
      </c>
      <c r="BU75">
        <f t="shared" si="94"/>
        <v>0</v>
      </c>
      <c r="BV75">
        <f t="shared" si="94"/>
        <v>0</v>
      </c>
      <c r="BW75">
        <f t="shared" si="94"/>
        <v>0</v>
      </c>
      <c r="BX75">
        <f t="shared" si="94"/>
        <v>0</v>
      </c>
      <c r="BY75">
        <f t="shared" si="94"/>
        <v>0</v>
      </c>
      <c r="BZ75">
        <f t="shared" si="94"/>
        <v>0</v>
      </c>
      <c r="CA75">
        <f t="shared" si="94"/>
        <v>0</v>
      </c>
      <c r="CB75">
        <f t="shared" si="94"/>
        <v>0</v>
      </c>
      <c r="CC75">
        <f t="shared" si="94"/>
        <v>0</v>
      </c>
      <c r="CD75">
        <f t="shared" si="94"/>
        <v>0</v>
      </c>
      <c r="CE75">
        <f t="shared" si="94"/>
        <v>0</v>
      </c>
      <c r="CF75">
        <f t="shared" si="94"/>
        <v>0</v>
      </c>
      <c r="CG75">
        <f t="shared" si="94"/>
        <v>0</v>
      </c>
      <c r="CH75">
        <f t="shared" si="94"/>
        <v>0</v>
      </c>
      <c r="CI75">
        <f t="shared" si="94"/>
        <v>0</v>
      </c>
      <c r="CJ75">
        <f t="shared" si="94"/>
        <v>0</v>
      </c>
      <c r="CK75">
        <f t="shared" si="94"/>
        <v>0</v>
      </c>
      <c r="CL75">
        <f t="shared" si="94"/>
        <v>0</v>
      </c>
      <c r="CM75">
        <f t="shared" si="94"/>
        <v>0</v>
      </c>
      <c r="CN75">
        <f t="shared" si="94"/>
        <v>0</v>
      </c>
      <c r="CO75">
        <f t="shared" si="94"/>
        <v>0</v>
      </c>
      <c r="CP75">
        <f t="shared" si="94"/>
        <v>0</v>
      </c>
      <c r="CQ75">
        <f t="shared" si="94"/>
        <v>0</v>
      </c>
      <c r="CR75">
        <f t="shared" si="94"/>
        <v>0</v>
      </c>
      <c r="CS75">
        <f t="shared" si="94"/>
        <v>0</v>
      </c>
      <c r="CT75">
        <f t="shared" si="94"/>
        <v>0</v>
      </c>
      <c r="CU75">
        <f t="shared" si="94"/>
        <v>0</v>
      </c>
      <c r="CV75">
        <f t="shared" si="94"/>
        <v>0</v>
      </c>
      <c r="CW75">
        <f t="shared" si="94"/>
        <v>0</v>
      </c>
      <c r="CX75">
        <f t="shared" ref="CX75:DQ75" si="95">CX$49*CX36</f>
        <v>0</v>
      </c>
      <c r="CY75">
        <f t="shared" si="95"/>
        <v>0</v>
      </c>
      <c r="CZ75">
        <f t="shared" si="95"/>
        <v>0</v>
      </c>
      <c r="DA75">
        <f t="shared" si="95"/>
        <v>0</v>
      </c>
      <c r="DB75">
        <f t="shared" si="95"/>
        <v>0</v>
      </c>
      <c r="DC75">
        <f t="shared" si="95"/>
        <v>0</v>
      </c>
      <c r="DD75">
        <f t="shared" si="95"/>
        <v>0</v>
      </c>
      <c r="DE75">
        <f t="shared" si="95"/>
        <v>0</v>
      </c>
      <c r="DF75">
        <f t="shared" si="95"/>
        <v>0</v>
      </c>
      <c r="DG75">
        <f t="shared" si="95"/>
        <v>0</v>
      </c>
      <c r="DH75">
        <f t="shared" si="95"/>
        <v>0</v>
      </c>
      <c r="DI75">
        <f t="shared" si="95"/>
        <v>0</v>
      </c>
      <c r="DJ75">
        <f t="shared" si="95"/>
        <v>0</v>
      </c>
      <c r="DK75">
        <f t="shared" si="95"/>
        <v>0</v>
      </c>
      <c r="DL75">
        <f t="shared" si="95"/>
        <v>0</v>
      </c>
      <c r="DM75">
        <f t="shared" si="95"/>
        <v>0</v>
      </c>
      <c r="DN75">
        <f t="shared" si="95"/>
        <v>0</v>
      </c>
      <c r="DO75">
        <f t="shared" si="95"/>
        <v>0</v>
      </c>
      <c r="DP75">
        <f t="shared" si="95"/>
        <v>0</v>
      </c>
      <c r="DQ75">
        <f t="shared" si="95"/>
        <v>0</v>
      </c>
    </row>
    <row r="76" spans="1:121" x14ac:dyDescent="0.25">
      <c r="A76" t="str">
        <f t="shared" si="48"/>
        <v>03_CDA</v>
      </c>
      <c r="B76" t="str">
        <f t="shared" si="48"/>
        <v>15_5_other_biomass</v>
      </c>
      <c r="C76" t="str">
        <f t="shared" si="48"/>
        <v>15_5_other_biomass</v>
      </c>
      <c r="D76" s="4" t="s">
        <v>149</v>
      </c>
      <c r="E76" s="4"/>
      <c r="F76" s="4"/>
      <c r="G76" s="4">
        <f t="shared" si="49"/>
        <v>0</v>
      </c>
      <c r="BL76" t="str">
        <f t="shared" si="50"/>
        <v>03_CDA</v>
      </c>
      <c r="BM76" t="str">
        <f t="shared" si="51"/>
        <v>d_nonenergy_15_5_other_biomass</v>
      </c>
      <c r="BP76">
        <f t="shared" ref="BP76:CW76" si="96">BP$49*BP37</f>
        <v>0</v>
      </c>
      <c r="BQ76">
        <f t="shared" si="96"/>
        <v>0</v>
      </c>
      <c r="BR76">
        <f t="shared" si="96"/>
        <v>0</v>
      </c>
      <c r="BS76">
        <f t="shared" si="96"/>
        <v>0</v>
      </c>
      <c r="BT76">
        <f t="shared" si="96"/>
        <v>0</v>
      </c>
      <c r="BU76">
        <f t="shared" si="96"/>
        <v>0</v>
      </c>
      <c r="BV76">
        <f t="shared" si="96"/>
        <v>0</v>
      </c>
      <c r="BW76">
        <f t="shared" si="96"/>
        <v>0</v>
      </c>
      <c r="BX76">
        <f t="shared" si="96"/>
        <v>0</v>
      </c>
      <c r="BY76">
        <f t="shared" si="96"/>
        <v>0</v>
      </c>
      <c r="BZ76">
        <f t="shared" si="96"/>
        <v>0</v>
      </c>
      <c r="CA76">
        <f t="shared" si="96"/>
        <v>0</v>
      </c>
      <c r="CB76">
        <f t="shared" si="96"/>
        <v>0</v>
      </c>
      <c r="CC76">
        <f t="shared" si="96"/>
        <v>0</v>
      </c>
      <c r="CD76">
        <f t="shared" si="96"/>
        <v>0</v>
      </c>
      <c r="CE76">
        <f t="shared" si="96"/>
        <v>0</v>
      </c>
      <c r="CF76">
        <f t="shared" si="96"/>
        <v>0</v>
      </c>
      <c r="CG76">
        <f t="shared" si="96"/>
        <v>0</v>
      </c>
      <c r="CH76">
        <f t="shared" si="96"/>
        <v>0</v>
      </c>
      <c r="CI76">
        <f t="shared" si="96"/>
        <v>0</v>
      </c>
      <c r="CJ76">
        <f t="shared" si="96"/>
        <v>0</v>
      </c>
      <c r="CK76">
        <f t="shared" si="96"/>
        <v>0</v>
      </c>
      <c r="CL76">
        <f t="shared" si="96"/>
        <v>0</v>
      </c>
      <c r="CM76">
        <f t="shared" si="96"/>
        <v>0</v>
      </c>
      <c r="CN76">
        <f t="shared" si="96"/>
        <v>0</v>
      </c>
      <c r="CO76">
        <f t="shared" si="96"/>
        <v>0</v>
      </c>
      <c r="CP76">
        <f t="shared" si="96"/>
        <v>0</v>
      </c>
      <c r="CQ76">
        <f t="shared" si="96"/>
        <v>0</v>
      </c>
      <c r="CR76">
        <f t="shared" si="96"/>
        <v>0</v>
      </c>
      <c r="CS76">
        <f t="shared" si="96"/>
        <v>0</v>
      </c>
      <c r="CT76">
        <f t="shared" si="96"/>
        <v>0</v>
      </c>
      <c r="CU76">
        <f t="shared" si="96"/>
        <v>0</v>
      </c>
      <c r="CV76">
        <f t="shared" si="96"/>
        <v>0</v>
      </c>
      <c r="CW76">
        <f t="shared" si="96"/>
        <v>0</v>
      </c>
      <c r="CX76">
        <f t="shared" ref="CX76:DQ76" si="97">CX$49*CX37</f>
        <v>0</v>
      </c>
      <c r="CY76">
        <f t="shared" si="97"/>
        <v>0</v>
      </c>
      <c r="CZ76">
        <f t="shared" si="97"/>
        <v>0</v>
      </c>
      <c r="DA76">
        <f t="shared" si="97"/>
        <v>0</v>
      </c>
      <c r="DB76">
        <f t="shared" si="97"/>
        <v>0</v>
      </c>
      <c r="DC76">
        <f t="shared" si="97"/>
        <v>0</v>
      </c>
      <c r="DD76">
        <f t="shared" si="97"/>
        <v>0</v>
      </c>
      <c r="DE76">
        <f t="shared" si="97"/>
        <v>0</v>
      </c>
      <c r="DF76">
        <f t="shared" si="97"/>
        <v>0</v>
      </c>
      <c r="DG76">
        <f t="shared" si="97"/>
        <v>0</v>
      </c>
      <c r="DH76">
        <f t="shared" si="97"/>
        <v>0</v>
      </c>
      <c r="DI76">
        <f t="shared" si="97"/>
        <v>0</v>
      </c>
      <c r="DJ76">
        <f t="shared" si="97"/>
        <v>0</v>
      </c>
      <c r="DK76">
        <f t="shared" si="97"/>
        <v>0</v>
      </c>
      <c r="DL76">
        <f t="shared" si="97"/>
        <v>0</v>
      </c>
      <c r="DM76">
        <f t="shared" si="97"/>
        <v>0</v>
      </c>
      <c r="DN76">
        <f t="shared" si="97"/>
        <v>0</v>
      </c>
      <c r="DO76">
        <f t="shared" si="97"/>
        <v>0</v>
      </c>
      <c r="DP76">
        <f t="shared" si="97"/>
        <v>0</v>
      </c>
      <c r="DQ76">
        <f t="shared" si="97"/>
        <v>0</v>
      </c>
    </row>
    <row r="77" spans="1:121" x14ac:dyDescent="0.25">
      <c r="A77" t="str">
        <f t="shared" si="48"/>
        <v>03_CDA</v>
      </c>
      <c r="B77" t="str">
        <f t="shared" si="48"/>
        <v>16_1_biogas</v>
      </c>
      <c r="C77" t="str">
        <f t="shared" si="48"/>
        <v>16_1_biogas</v>
      </c>
      <c r="D77" s="4" t="s">
        <v>149</v>
      </c>
      <c r="E77" s="4"/>
      <c r="F77" s="4"/>
      <c r="G77" s="4">
        <f t="shared" si="49"/>
        <v>0</v>
      </c>
      <c r="BL77" t="str">
        <f t="shared" si="50"/>
        <v>03_CDA</v>
      </c>
      <c r="BM77" t="str">
        <f t="shared" si="51"/>
        <v>d_nonenergy_16_1_biogas</v>
      </c>
      <c r="BP77">
        <f t="shared" ref="BP77:CW77" si="98">BP$49*BP38</f>
        <v>0</v>
      </c>
      <c r="BQ77">
        <f t="shared" si="98"/>
        <v>0</v>
      </c>
      <c r="BR77">
        <f t="shared" si="98"/>
        <v>0</v>
      </c>
      <c r="BS77">
        <f t="shared" si="98"/>
        <v>0</v>
      </c>
      <c r="BT77">
        <f t="shared" si="98"/>
        <v>0</v>
      </c>
      <c r="BU77">
        <f t="shared" si="98"/>
        <v>0</v>
      </c>
      <c r="BV77">
        <f t="shared" si="98"/>
        <v>0</v>
      </c>
      <c r="BW77">
        <f t="shared" si="98"/>
        <v>0</v>
      </c>
      <c r="BX77">
        <f t="shared" si="98"/>
        <v>0</v>
      </c>
      <c r="BY77">
        <f t="shared" si="98"/>
        <v>0</v>
      </c>
      <c r="BZ77">
        <f t="shared" si="98"/>
        <v>0</v>
      </c>
      <c r="CA77">
        <f t="shared" si="98"/>
        <v>0</v>
      </c>
      <c r="CB77">
        <f t="shared" si="98"/>
        <v>0</v>
      </c>
      <c r="CC77">
        <f t="shared" si="98"/>
        <v>0</v>
      </c>
      <c r="CD77">
        <f t="shared" si="98"/>
        <v>0</v>
      </c>
      <c r="CE77">
        <f t="shared" si="98"/>
        <v>0</v>
      </c>
      <c r="CF77">
        <f t="shared" si="98"/>
        <v>0</v>
      </c>
      <c r="CG77">
        <f t="shared" si="98"/>
        <v>0</v>
      </c>
      <c r="CH77">
        <f t="shared" si="98"/>
        <v>0</v>
      </c>
      <c r="CI77">
        <f t="shared" si="98"/>
        <v>0</v>
      </c>
      <c r="CJ77">
        <f t="shared" si="98"/>
        <v>0</v>
      </c>
      <c r="CK77">
        <f t="shared" si="98"/>
        <v>0</v>
      </c>
      <c r="CL77">
        <f t="shared" si="98"/>
        <v>0</v>
      </c>
      <c r="CM77">
        <f t="shared" si="98"/>
        <v>0</v>
      </c>
      <c r="CN77">
        <f t="shared" si="98"/>
        <v>0</v>
      </c>
      <c r="CO77">
        <f t="shared" si="98"/>
        <v>0</v>
      </c>
      <c r="CP77">
        <f t="shared" si="98"/>
        <v>0</v>
      </c>
      <c r="CQ77">
        <f t="shared" si="98"/>
        <v>0</v>
      </c>
      <c r="CR77">
        <f t="shared" si="98"/>
        <v>0</v>
      </c>
      <c r="CS77">
        <f t="shared" si="98"/>
        <v>0</v>
      </c>
      <c r="CT77">
        <f t="shared" si="98"/>
        <v>0</v>
      </c>
      <c r="CU77">
        <f t="shared" si="98"/>
        <v>0</v>
      </c>
      <c r="CV77">
        <f t="shared" si="98"/>
        <v>0</v>
      </c>
      <c r="CW77">
        <f t="shared" si="98"/>
        <v>0</v>
      </c>
      <c r="CX77">
        <f t="shared" ref="CX77:DQ77" si="99">CX$49*CX38</f>
        <v>0</v>
      </c>
      <c r="CY77">
        <f t="shared" si="99"/>
        <v>0</v>
      </c>
      <c r="CZ77">
        <f t="shared" si="99"/>
        <v>0</v>
      </c>
      <c r="DA77">
        <f t="shared" si="99"/>
        <v>0</v>
      </c>
      <c r="DB77">
        <f t="shared" si="99"/>
        <v>0</v>
      </c>
      <c r="DC77">
        <f t="shared" si="99"/>
        <v>0</v>
      </c>
      <c r="DD77">
        <f t="shared" si="99"/>
        <v>0</v>
      </c>
      <c r="DE77">
        <f t="shared" si="99"/>
        <v>0</v>
      </c>
      <c r="DF77">
        <f t="shared" si="99"/>
        <v>0</v>
      </c>
      <c r="DG77">
        <f t="shared" si="99"/>
        <v>0</v>
      </c>
      <c r="DH77">
        <f t="shared" si="99"/>
        <v>0</v>
      </c>
      <c r="DI77">
        <f t="shared" si="99"/>
        <v>0</v>
      </c>
      <c r="DJ77">
        <f t="shared" si="99"/>
        <v>0</v>
      </c>
      <c r="DK77">
        <f t="shared" si="99"/>
        <v>0</v>
      </c>
      <c r="DL77">
        <f t="shared" si="99"/>
        <v>0</v>
      </c>
      <c r="DM77">
        <f t="shared" si="99"/>
        <v>0</v>
      </c>
      <c r="DN77">
        <f t="shared" si="99"/>
        <v>0</v>
      </c>
      <c r="DO77">
        <f t="shared" si="99"/>
        <v>0</v>
      </c>
      <c r="DP77">
        <f t="shared" si="99"/>
        <v>0</v>
      </c>
      <c r="DQ77">
        <f t="shared" si="99"/>
        <v>0</v>
      </c>
    </row>
    <row r="78" spans="1:121" x14ac:dyDescent="0.25">
      <c r="A78" t="str">
        <f t="shared" si="48"/>
        <v>03_CDA</v>
      </c>
      <c r="B78" t="str">
        <f t="shared" si="48"/>
        <v>16_2_industrial_waste</v>
      </c>
      <c r="C78" t="str">
        <f t="shared" si="48"/>
        <v>16_2_industrial_waste</v>
      </c>
      <c r="D78" s="4" t="s">
        <v>149</v>
      </c>
      <c r="E78" s="4"/>
      <c r="F78" s="4"/>
      <c r="G78" s="4">
        <f t="shared" si="49"/>
        <v>0</v>
      </c>
      <c r="BL78" t="str">
        <f t="shared" si="50"/>
        <v>03_CDA</v>
      </c>
      <c r="BM78" t="str">
        <f t="shared" si="51"/>
        <v>d_nonenergy_16_2_industrial_waste</v>
      </c>
      <c r="BP78">
        <f t="shared" ref="BP78:CW78" si="100">BP$49*BP39</f>
        <v>0</v>
      </c>
      <c r="BQ78">
        <f t="shared" si="100"/>
        <v>0</v>
      </c>
      <c r="BR78">
        <f t="shared" si="100"/>
        <v>0</v>
      </c>
      <c r="BS78">
        <f t="shared" si="100"/>
        <v>0</v>
      </c>
      <c r="BT78">
        <f t="shared" si="100"/>
        <v>0</v>
      </c>
      <c r="BU78">
        <f t="shared" si="100"/>
        <v>0</v>
      </c>
      <c r="BV78">
        <f t="shared" si="100"/>
        <v>0</v>
      </c>
      <c r="BW78">
        <f t="shared" si="100"/>
        <v>0</v>
      </c>
      <c r="BX78">
        <f t="shared" si="100"/>
        <v>0</v>
      </c>
      <c r="BY78">
        <f t="shared" si="100"/>
        <v>0</v>
      </c>
      <c r="BZ78">
        <f t="shared" si="100"/>
        <v>0</v>
      </c>
      <c r="CA78">
        <f t="shared" si="100"/>
        <v>0</v>
      </c>
      <c r="CB78">
        <f t="shared" si="100"/>
        <v>0</v>
      </c>
      <c r="CC78">
        <f t="shared" si="100"/>
        <v>0</v>
      </c>
      <c r="CD78">
        <f t="shared" si="100"/>
        <v>0</v>
      </c>
      <c r="CE78">
        <f t="shared" si="100"/>
        <v>0</v>
      </c>
      <c r="CF78">
        <f t="shared" si="100"/>
        <v>0</v>
      </c>
      <c r="CG78">
        <f t="shared" si="100"/>
        <v>0</v>
      </c>
      <c r="CH78">
        <f t="shared" si="100"/>
        <v>0</v>
      </c>
      <c r="CI78">
        <f t="shared" si="100"/>
        <v>0</v>
      </c>
      <c r="CJ78">
        <f t="shared" si="100"/>
        <v>0</v>
      </c>
      <c r="CK78">
        <f t="shared" si="100"/>
        <v>0</v>
      </c>
      <c r="CL78">
        <f t="shared" si="100"/>
        <v>0</v>
      </c>
      <c r="CM78">
        <f t="shared" si="100"/>
        <v>0</v>
      </c>
      <c r="CN78">
        <f t="shared" si="100"/>
        <v>0</v>
      </c>
      <c r="CO78">
        <f t="shared" si="100"/>
        <v>0</v>
      </c>
      <c r="CP78">
        <f t="shared" si="100"/>
        <v>0</v>
      </c>
      <c r="CQ78">
        <f t="shared" si="100"/>
        <v>0</v>
      </c>
      <c r="CR78">
        <f t="shared" si="100"/>
        <v>0</v>
      </c>
      <c r="CS78">
        <f t="shared" si="100"/>
        <v>0</v>
      </c>
      <c r="CT78">
        <f t="shared" si="100"/>
        <v>0</v>
      </c>
      <c r="CU78">
        <f t="shared" si="100"/>
        <v>0</v>
      </c>
      <c r="CV78">
        <f t="shared" si="100"/>
        <v>0</v>
      </c>
      <c r="CW78">
        <f t="shared" si="100"/>
        <v>0</v>
      </c>
      <c r="CX78">
        <f t="shared" ref="CX78:DQ78" si="101">CX$49*CX39</f>
        <v>0</v>
      </c>
      <c r="CY78">
        <f t="shared" si="101"/>
        <v>0</v>
      </c>
      <c r="CZ78">
        <f t="shared" si="101"/>
        <v>0</v>
      </c>
      <c r="DA78">
        <f t="shared" si="101"/>
        <v>0</v>
      </c>
      <c r="DB78">
        <f t="shared" si="101"/>
        <v>0</v>
      </c>
      <c r="DC78">
        <f t="shared" si="101"/>
        <v>0</v>
      </c>
      <c r="DD78">
        <f t="shared" si="101"/>
        <v>0</v>
      </c>
      <c r="DE78">
        <f t="shared" si="101"/>
        <v>0</v>
      </c>
      <c r="DF78">
        <f t="shared" si="101"/>
        <v>0</v>
      </c>
      <c r="DG78">
        <f t="shared" si="101"/>
        <v>0</v>
      </c>
      <c r="DH78">
        <f t="shared" si="101"/>
        <v>0</v>
      </c>
      <c r="DI78">
        <f t="shared" si="101"/>
        <v>0</v>
      </c>
      <c r="DJ78">
        <f t="shared" si="101"/>
        <v>0</v>
      </c>
      <c r="DK78">
        <f t="shared" si="101"/>
        <v>0</v>
      </c>
      <c r="DL78">
        <f t="shared" si="101"/>
        <v>0</v>
      </c>
      <c r="DM78">
        <f t="shared" si="101"/>
        <v>0</v>
      </c>
      <c r="DN78">
        <f t="shared" si="101"/>
        <v>0</v>
      </c>
      <c r="DO78">
        <f t="shared" si="101"/>
        <v>0</v>
      </c>
      <c r="DP78">
        <f t="shared" si="101"/>
        <v>0</v>
      </c>
      <c r="DQ78">
        <f t="shared" si="101"/>
        <v>0</v>
      </c>
    </row>
    <row r="79" spans="1:121" x14ac:dyDescent="0.25">
      <c r="A79" t="str">
        <f t="shared" si="48"/>
        <v>03_CDA</v>
      </c>
      <c r="B79" t="str">
        <f t="shared" si="48"/>
        <v>16_3_municipal_solid_waste_renewable</v>
      </c>
      <c r="C79" t="str">
        <f t="shared" si="48"/>
        <v>16_3_msw_ren</v>
      </c>
      <c r="D79" s="4" t="s">
        <v>149</v>
      </c>
      <c r="E79" s="4"/>
      <c r="F79" s="4"/>
      <c r="G79" s="4">
        <f t="shared" si="49"/>
        <v>0</v>
      </c>
      <c r="BL79" t="str">
        <f t="shared" si="50"/>
        <v>03_CDA</v>
      </c>
      <c r="BM79" t="str">
        <f t="shared" si="51"/>
        <v>d_nonenergy_16_3_msw_ren</v>
      </c>
      <c r="BP79">
        <f t="shared" ref="BP79:CW79" si="102">BP$49*BP40</f>
        <v>0</v>
      </c>
      <c r="BQ79">
        <f t="shared" si="102"/>
        <v>0</v>
      </c>
      <c r="BR79">
        <f t="shared" si="102"/>
        <v>0</v>
      </c>
      <c r="BS79">
        <f t="shared" si="102"/>
        <v>0</v>
      </c>
      <c r="BT79">
        <f t="shared" si="102"/>
        <v>0</v>
      </c>
      <c r="BU79">
        <f t="shared" si="102"/>
        <v>0</v>
      </c>
      <c r="BV79">
        <f t="shared" si="102"/>
        <v>0</v>
      </c>
      <c r="BW79">
        <f t="shared" si="102"/>
        <v>0</v>
      </c>
      <c r="BX79">
        <f t="shared" si="102"/>
        <v>0</v>
      </c>
      <c r="BY79">
        <f t="shared" si="102"/>
        <v>0</v>
      </c>
      <c r="BZ79">
        <f t="shared" si="102"/>
        <v>0</v>
      </c>
      <c r="CA79">
        <f t="shared" si="102"/>
        <v>0</v>
      </c>
      <c r="CB79">
        <f t="shared" si="102"/>
        <v>0</v>
      </c>
      <c r="CC79">
        <f t="shared" si="102"/>
        <v>0</v>
      </c>
      <c r="CD79">
        <f t="shared" si="102"/>
        <v>0</v>
      </c>
      <c r="CE79">
        <f t="shared" si="102"/>
        <v>0</v>
      </c>
      <c r="CF79">
        <f t="shared" si="102"/>
        <v>0</v>
      </c>
      <c r="CG79">
        <f t="shared" si="102"/>
        <v>0</v>
      </c>
      <c r="CH79">
        <f t="shared" si="102"/>
        <v>0</v>
      </c>
      <c r="CI79">
        <f t="shared" si="102"/>
        <v>0</v>
      </c>
      <c r="CJ79">
        <f t="shared" si="102"/>
        <v>0</v>
      </c>
      <c r="CK79">
        <f t="shared" si="102"/>
        <v>0</v>
      </c>
      <c r="CL79">
        <f t="shared" si="102"/>
        <v>0</v>
      </c>
      <c r="CM79">
        <f t="shared" si="102"/>
        <v>0</v>
      </c>
      <c r="CN79">
        <f t="shared" si="102"/>
        <v>0</v>
      </c>
      <c r="CO79">
        <f t="shared" si="102"/>
        <v>0</v>
      </c>
      <c r="CP79">
        <f t="shared" si="102"/>
        <v>0</v>
      </c>
      <c r="CQ79">
        <f t="shared" si="102"/>
        <v>0</v>
      </c>
      <c r="CR79">
        <f t="shared" si="102"/>
        <v>0</v>
      </c>
      <c r="CS79">
        <f t="shared" si="102"/>
        <v>0</v>
      </c>
      <c r="CT79">
        <f t="shared" si="102"/>
        <v>0</v>
      </c>
      <c r="CU79">
        <f t="shared" si="102"/>
        <v>0</v>
      </c>
      <c r="CV79">
        <f t="shared" si="102"/>
        <v>0</v>
      </c>
      <c r="CW79">
        <f t="shared" si="102"/>
        <v>0</v>
      </c>
      <c r="CX79">
        <f t="shared" ref="CX79:DQ79" si="103">CX$49*CX40</f>
        <v>0</v>
      </c>
      <c r="CY79">
        <f t="shared" si="103"/>
        <v>0</v>
      </c>
      <c r="CZ79">
        <f t="shared" si="103"/>
        <v>0</v>
      </c>
      <c r="DA79">
        <f t="shared" si="103"/>
        <v>0</v>
      </c>
      <c r="DB79">
        <f t="shared" si="103"/>
        <v>0</v>
      </c>
      <c r="DC79">
        <f t="shared" si="103"/>
        <v>0</v>
      </c>
      <c r="DD79">
        <f t="shared" si="103"/>
        <v>0</v>
      </c>
      <c r="DE79">
        <f t="shared" si="103"/>
        <v>0</v>
      </c>
      <c r="DF79">
        <f t="shared" si="103"/>
        <v>0</v>
      </c>
      <c r="DG79">
        <f t="shared" si="103"/>
        <v>0</v>
      </c>
      <c r="DH79">
        <f t="shared" si="103"/>
        <v>0</v>
      </c>
      <c r="DI79">
        <f t="shared" si="103"/>
        <v>0</v>
      </c>
      <c r="DJ79">
        <f t="shared" si="103"/>
        <v>0</v>
      </c>
      <c r="DK79">
        <f t="shared" si="103"/>
        <v>0</v>
      </c>
      <c r="DL79">
        <f t="shared" si="103"/>
        <v>0</v>
      </c>
      <c r="DM79">
        <f t="shared" si="103"/>
        <v>0</v>
      </c>
      <c r="DN79">
        <f t="shared" si="103"/>
        <v>0</v>
      </c>
      <c r="DO79">
        <f t="shared" si="103"/>
        <v>0</v>
      </c>
      <c r="DP79">
        <f t="shared" si="103"/>
        <v>0</v>
      </c>
      <c r="DQ79">
        <f t="shared" si="103"/>
        <v>0</v>
      </c>
    </row>
    <row r="80" spans="1:121" x14ac:dyDescent="0.25">
      <c r="A80" t="str">
        <f t="shared" si="48"/>
        <v>03_CDA</v>
      </c>
      <c r="B80" t="str">
        <f t="shared" si="48"/>
        <v>16_4_municipal_solid_waste_nonrenewable</v>
      </c>
      <c r="C80" t="str">
        <f t="shared" si="48"/>
        <v>16_4_msw_nonr</v>
      </c>
      <c r="D80" s="4" t="s">
        <v>149</v>
      </c>
      <c r="E80" s="4"/>
      <c r="F80" s="4"/>
      <c r="G80" s="4">
        <f t="shared" si="49"/>
        <v>0</v>
      </c>
      <c r="BL80" t="str">
        <f t="shared" si="50"/>
        <v>03_CDA</v>
      </c>
      <c r="BM80" t="str">
        <f t="shared" si="51"/>
        <v>d_nonenergy_16_4_msw_nonr</v>
      </c>
      <c r="BP80">
        <f t="shared" ref="BP80:CW80" si="104">BP$49*BP41</f>
        <v>0</v>
      </c>
      <c r="BQ80">
        <f t="shared" si="104"/>
        <v>0</v>
      </c>
      <c r="BR80">
        <f t="shared" si="104"/>
        <v>0</v>
      </c>
      <c r="BS80">
        <f t="shared" si="104"/>
        <v>0</v>
      </c>
      <c r="BT80">
        <f t="shared" si="104"/>
        <v>0</v>
      </c>
      <c r="BU80">
        <f t="shared" si="104"/>
        <v>0</v>
      </c>
      <c r="BV80">
        <f t="shared" si="104"/>
        <v>0</v>
      </c>
      <c r="BW80">
        <f t="shared" si="104"/>
        <v>0</v>
      </c>
      <c r="BX80">
        <f t="shared" si="104"/>
        <v>0</v>
      </c>
      <c r="BY80">
        <f t="shared" si="104"/>
        <v>0</v>
      </c>
      <c r="BZ80">
        <f t="shared" si="104"/>
        <v>0</v>
      </c>
      <c r="CA80">
        <f t="shared" si="104"/>
        <v>0</v>
      </c>
      <c r="CB80">
        <f t="shared" si="104"/>
        <v>0</v>
      </c>
      <c r="CC80">
        <f t="shared" si="104"/>
        <v>0</v>
      </c>
      <c r="CD80">
        <f t="shared" si="104"/>
        <v>0</v>
      </c>
      <c r="CE80">
        <f t="shared" si="104"/>
        <v>0</v>
      </c>
      <c r="CF80">
        <f t="shared" si="104"/>
        <v>0</v>
      </c>
      <c r="CG80">
        <f t="shared" si="104"/>
        <v>0</v>
      </c>
      <c r="CH80">
        <f t="shared" si="104"/>
        <v>0</v>
      </c>
      <c r="CI80">
        <f t="shared" si="104"/>
        <v>0</v>
      </c>
      <c r="CJ80">
        <f t="shared" si="104"/>
        <v>0</v>
      </c>
      <c r="CK80">
        <f t="shared" si="104"/>
        <v>0</v>
      </c>
      <c r="CL80">
        <f t="shared" si="104"/>
        <v>0</v>
      </c>
      <c r="CM80">
        <f t="shared" si="104"/>
        <v>0</v>
      </c>
      <c r="CN80">
        <f t="shared" si="104"/>
        <v>0</v>
      </c>
      <c r="CO80">
        <f t="shared" si="104"/>
        <v>0</v>
      </c>
      <c r="CP80">
        <f t="shared" si="104"/>
        <v>0</v>
      </c>
      <c r="CQ80">
        <f t="shared" si="104"/>
        <v>0</v>
      </c>
      <c r="CR80">
        <f t="shared" si="104"/>
        <v>0</v>
      </c>
      <c r="CS80">
        <f t="shared" si="104"/>
        <v>0</v>
      </c>
      <c r="CT80">
        <f t="shared" si="104"/>
        <v>0</v>
      </c>
      <c r="CU80">
        <f t="shared" si="104"/>
        <v>0</v>
      </c>
      <c r="CV80">
        <f t="shared" si="104"/>
        <v>0</v>
      </c>
      <c r="CW80">
        <f t="shared" si="104"/>
        <v>0</v>
      </c>
      <c r="CX80">
        <f t="shared" ref="CX80:DQ80" si="105">CX$49*CX41</f>
        <v>0</v>
      </c>
      <c r="CY80">
        <f t="shared" si="105"/>
        <v>0</v>
      </c>
      <c r="CZ80">
        <f t="shared" si="105"/>
        <v>0</v>
      </c>
      <c r="DA80">
        <f t="shared" si="105"/>
        <v>0</v>
      </c>
      <c r="DB80">
        <f t="shared" si="105"/>
        <v>0</v>
      </c>
      <c r="DC80">
        <f t="shared" si="105"/>
        <v>0</v>
      </c>
      <c r="DD80">
        <f t="shared" si="105"/>
        <v>0</v>
      </c>
      <c r="DE80">
        <f t="shared" si="105"/>
        <v>0</v>
      </c>
      <c r="DF80">
        <f t="shared" si="105"/>
        <v>0</v>
      </c>
      <c r="DG80">
        <f t="shared" si="105"/>
        <v>0</v>
      </c>
      <c r="DH80">
        <f t="shared" si="105"/>
        <v>0</v>
      </c>
      <c r="DI80">
        <f t="shared" si="105"/>
        <v>0</v>
      </c>
      <c r="DJ80">
        <f t="shared" si="105"/>
        <v>0</v>
      </c>
      <c r="DK80">
        <f t="shared" si="105"/>
        <v>0</v>
      </c>
      <c r="DL80">
        <f t="shared" si="105"/>
        <v>0</v>
      </c>
      <c r="DM80">
        <f t="shared" si="105"/>
        <v>0</v>
      </c>
      <c r="DN80">
        <f t="shared" si="105"/>
        <v>0</v>
      </c>
      <c r="DO80">
        <f t="shared" si="105"/>
        <v>0</v>
      </c>
      <c r="DP80">
        <f t="shared" si="105"/>
        <v>0</v>
      </c>
      <c r="DQ80">
        <f t="shared" si="105"/>
        <v>0</v>
      </c>
    </row>
    <row r="81" spans="1:121" x14ac:dyDescent="0.25">
      <c r="A81" t="str">
        <f t="shared" si="48"/>
        <v>03_CDA</v>
      </c>
      <c r="B81" t="str">
        <f t="shared" si="48"/>
        <v>16_5_biogasoline</v>
      </c>
      <c r="C81" t="str">
        <f t="shared" si="48"/>
        <v>16_5_biogasoline</v>
      </c>
      <c r="D81" s="4" t="s">
        <v>149</v>
      </c>
      <c r="E81" s="4"/>
      <c r="F81" s="4"/>
      <c r="G81" s="4">
        <f t="shared" si="49"/>
        <v>0</v>
      </c>
      <c r="BL81" t="str">
        <f t="shared" si="50"/>
        <v>03_CDA</v>
      </c>
      <c r="BM81" t="str">
        <f t="shared" si="51"/>
        <v>d_nonenergy_16_5_biogasoline</v>
      </c>
      <c r="BP81">
        <f t="shared" ref="BP81:CW81" si="106">BP$49*BP42</f>
        <v>0</v>
      </c>
      <c r="BQ81">
        <f t="shared" si="106"/>
        <v>0</v>
      </c>
      <c r="BR81">
        <f t="shared" si="106"/>
        <v>0</v>
      </c>
      <c r="BS81">
        <f t="shared" si="106"/>
        <v>0</v>
      </c>
      <c r="BT81">
        <f t="shared" si="106"/>
        <v>0</v>
      </c>
      <c r="BU81">
        <f t="shared" si="106"/>
        <v>0</v>
      </c>
      <c r="BV81">
        <f t="shared" si="106"/>
        <v>0</v>
      </c>
      <c r="BW81">
        <f t="shared" si="106"/>
        <v>0</v>
      </c>
      <c r="BX81">
        <f t="shared" si="106"/>
        <v>0</v>
      </c>
      <c r="BY81">
        <f t="shared" si="106"/>
        <v>0</v>
      </c>
      <c r="BZ81">
        <f t="shared" si="106"/>
        <v>0</v>
      </c>
      <c r="CA81">
        <f t="shared" si="106"/>
        <v>0</v>
      </c>
      <c r="CB81">
        <f t="shared" si="106"/>
        <v>0</v>
      </c>
      <c r="CC81">
        <f t="shared" si="106"/>
        <v>0</v>
      </c>
      <c r="CD81">
        <f t="shared" si="106"/>
        <v>0</v>
      </c>
      <c r="CE81">
        <f t="shared" si="106"/>
        <v>0</v>
      </c>
      <c r="CF81">
        <f t="shared" si="106"/>
        <v>0</v>
      </c>
      <c r="CG81">
        <f t="shared" si="106"/>
        <v>0</v>
      </c>
      <c r="CH81">
        <f t="shared" si="106"/>
        <v>0</v>
      </c>
      <c r="CI81">
        <f t="shared" si="106"/>
        <v>0</v>
      </c>
      <c r="CJ81">
        <f t="shared" si="106"/>
        <v>0</v>
      </c>
      <c r="CK81">
        <f t="shared" si="106"/>
        <v>0</v>
      </c>
      <c r="CL81">
        <f t="shared" si="106"/>
        <v>0</v>
      </c>
      <c r="CM81">
        <f t="shared" si="106"/>
        <v>0</v>
      </c>
      <c r="CN81">
        <f t="shared" si="106"/>
        <v>0</v>
      </c>
      <c r="CO81">
        <f t="shared" si="106"/>
        <v>0</v>
      </c>
      <c r="CP81">
        <f t="shared" si="106"/>
        <v>0</v>
      </c>
      <c r="CQ81">
        <f t="shared" si="106"/>
        <v>0</v>
      </c>
      <c r="CR81">
        <f t="shared" si="106"/>
        <v>0</v>
      </c>
      <c r="CS81">
        <f t="shared" si="106"/>
        <v>0</v>
      </c>
      <c r="CT81">
        <f t="shared" si="106"/>
        <v>0</v>
      </c>
      <c r="CU81">
        <f t="shared" si="106"/>
        <v>0</v>
      </c>
      <c r="CV81">
        <f t="shared" si="106"/>
        <v>0</v>
      </c>
      <c r="CW81">
        <f t="shared" si="106"/>
        <v>0</v>
      </c>
      <c r="CX81">
        <f t="shared" ref="CX81:DQ81" si="107">CX$49*CX42</f>
        <v>0</v>
      </c>
      <c r="CY81">
        <f t="shared" si="107"/>
        <v>0</v>
      </c>
      <c r="CZ81">
        <f t="shared" si="107"/>
        <v>0</v>
      </c>
      <c r="DA81">
        <f t="shared" si="107"/>
        <v>0</v>
      </c>
      <c r="DB81">
        <f t="shared" si="107"/>
        <v>0</v>
      </c>
      <c r="DC81">
        <f t="shared" si="107"/>
        <v>0</v>
      </c>
      <c r="DD81">
        <f t="shared" si="107"/>
        <v>0</v>
      </c>
      <c r="DE81">
        <f t="shared" si="107"/>
        <v>0</v>
      </c>
      <c r="DF81">
        <f t="shared" si="107"/>
        <v>0</v>
      </c>
      <c r="DG81">
        <f t="shared" si="107"/>
        <v>0</v>
      </c>
      <c r="DH81">
        <f t="shared" si="107"/>
        <v>0</v>
      </c>
      <c r="DI81">
        <f t="shared" si="107"/>
        <v>0</v>
      </c>
      <c r="DJ81">
        <f t="shared" si="107"/>
        <v>0</v>
      </c>
      <c r="DK81">
        <f t="shared" si="107"/>
        <v>0</v>
      </c>
      <c r="DL81">
        <f t="shared" si="107"/>
        <v>0</v>
      </c>
      <c r="DM81">
        <f t="shared" si="107"/>
        <v>0</v>
      </c>
      <c r="DN81">
        <f t="shared" si="107"/>
        <v>0</v>
      </c>
      <c r="DO81">
        <f t="shared" si="107"/>
        <v>0</v>
      </c>
      <c r="DP81">
        <f t="shared" si="107"/>
        <v>0</v>
      </c>
      <c r="DQ81">
        <f t="shared" si="107"/>
        <v>0</v>
      </c>
    </row>
    <row r="82" spans="1:121" x14ac:dyDescent="0.25">
      <c r="A82" t="str">
        <f t="shared" si="48"/>
        <v>03_CDA</v>
      </c>
      <c r="B82" t="str">
        <f t="shared" si="48"/>
        <v>16_6_biodiesel</v>
      </c>
      <c r="C82" t="str">
        <f t="shared" si="48"/>
        <v>16_6_biodiesel</v>
      </c>
      <c r="D82" s="4" t="s">
        <v>149</v>
      </c>
      <c r="E82" s="4"/>
      <c r="F82" s="4"/>
      <c r="G82" s="4">
        <f t="shared" si="49"/>
        <v>0</v>
      </c>
      <c r="BL82" t="str">
        <f t="shared" si="50"/>
        <v>03_CDA</v>
      </c>
      <c r="BM82" t="str">
        <f t="shared" si="51"/>
        <v>d_nonenergy_16_6_biodiesel</v>
      </c>
      <c r="BP82">
        <f t="shared" ref="BP82:CW82" si="108">BP$49*BP43</f>
        <v>0</v>
      </c>
      <c r="BQ82">
        <f t="shared" si="108"/>
        <v>0</v>
      </c>
      <c r="BR82">
        <f t="shared" si="108"/>
        <v>0</v>
      </c>
      <c r="BS82">
        <f t="shared" si="108"/>
        <v>0</v>
      </c>
      <c r="BT82">
        <f t="shared" si="108"/>
        <v>0</v>
      </c>
      <c r="BU82">
        <f t="shared" si="108"/>
        <v>0</v>
      </c>
      <c r="BV82">
        <f t="shared" si="108"/>
        <v>0</v>
      </c>
      <c r="BW82">
        <f t="shared" si="108"/>
        <v>0</v>
      </c>
      <c r="BX82">
        <f t="shared" si="108"/>
        <v>0</v>
      </c>
      <c r="BY82">
        <f t="shared" si="108"/>
        <v>0</v>
      </c>
      <c r="BZ82">
        <f t="shared" si="108"/>
        <v>0</v>
      </c>
      <c r="CA82">
        <f t="shared" si="108"/>
        <v>0</v>
      </c>
      <c r="CB82">
        <f t="shared" si="108"/>
        <v>0</v>
      </c>
      <c r="CC82">
        <f t="shared" si="108"/>
        <v>0</v>
      </c>
      <c r="CD82">
        <f t="shared" si="108"/>
        <v>0</v>
      </c>
      <c r="CE82">
        <f t="shared" si="108"/>
        <v>0</v>
      </c>
      <c r="CF82">
        <f t="shared" si="108"/>
        <v>0</v>
      </c>
      <c r="CG82">
        <f t="shared" si="108"/>
        <v>0</v>
      </c>
      <c r="CH82">
        <f t="shared" si="108"/>
        <v>0</v>
      </c>
      <c r="CI82">
        <f t="shared" si="108"/>
        <v>0</v>
      </c>
      <c r="CJ82">
        <f t="shared" si="108"/>
        <v>0</v>
      </c>
      <c r="CK82">
        <f t="shared" si="108"/>
        <v>0</v>
      </c>
      <c r="CL82">
        <f t="shared" si="108"/>
        <v>0</v>
      </c>
      <c r="CM82">
        <f t="shared" si="108"/>
        <v>0</v>
      </c>
      <c r="CN82">
        <f t="shared" si="108"/>
        <v>0</v>
      </c>
      <c r="CO82">
        <f t="shared" si="108"/>
        <v>0</v>
      </c>
      <c r="CP82">
        <f t="shared" si="108"/>
        <v>0</v>
      </c>
      <c r="CQ82">
        <f t="shared" si="108"/>
        <v>0</v>
      </c>
      <c r="CR82">
        <f t="shared" si="108"/>
        <v>0</v>
      </c>
      <c r="CS82">
        <f t="shared" si="108"/>
        <v>0</v>
      </c>
      <c r="CT82">
        <f t="shared" si="108"/>
        <v>0</v>
      </c>
      <c r="CU82">
        <f t="shared" si="108"/>
        <v>0</v>
      </c>
      <c r="CV82">
        <f t="shared" si="108"/>
        <v>0</v>
      </c>
      <c r="CW82">
        <f t="shared" si="108"/>
        <v>0</v>
      </c>
      <c r="CX82">
        <f t="shared" ref="CX82:DQ82" si="109">CX$49*CX43</f>
        <v>0</v>
      </c>
      <c r="CY82">
        <f t="shared" si="109"/>
        <v>0</v>
      </c>
      <c r="CZ82">
        <f t="shared" si="109"/>
        <v>0</v>
      </c>
      <c r="DA82">
        <f t="shared" si="109"/>
        <v>0</v>
      </c>
      <c r="DB82">
        <f t="shared" si="109"/>
        <v>0</v>
      </c>
      <c r="DC82">
        <f t="shared" si="109"/>
        <v>0</v>
      </c>
      <c r="DD82">
        <f t="shared" si="109"/>
        <v>0</v>
      </c>
      <c r="DE82">
        <f t="shared" si="109"/>
        <v>0</v>
      </c>
      <c r="DF82">
        <f t="shared" si="109"/>
        <v>0</v>
      </c>
      <c r="DG82">
        <f t="shared" si="109"/>
        <v>0</v>
      </c>
      <c r="DH82">
        <f t="shared" si="109"/>
        <v>0</v>
      </c>
      <c r="DI82">
        <f t="shared" si="109"/>
        <v>0</v>
      </c>
      <c r="DJ82">
        <f t="shared" si="109"/>
        <v>0</v>
      </c>
      <c r="DK82">
        <f t="shared" si="109"/>
        <v>0</v>
      </c>
      <c r="DL82">
        <f t="shared" si="109"/>
        <v>0</v>
      </c>
      <c r="DM82">
        <f t="shared" si="109"/>
        <v>0</v>
      </c>
      <c r="DN82">
        <f t="shared" si="109"/>
        <v>0</v>
      </c>
      <c r="DO82">
        <f t="shared" si="109"/>
        <v>0</v>
      </c>
      <c r="DP82">
        <f t="shared" si="109"/>
        <v>0</v>
      </c>
      <c r="DQ82">
        <f t="shared" si="109"/>
        <v>0</v>
      </c>
    </row>
    <row r="83" spans="1:121" x14ac:dyDescent="0.25">
      <c r="A83" t="str">
        <f t="shared" si="48"/>
        <v>03_CDA</v>
      </c>
      <c r="B83" t="str">
        <f t="shared" si="48"/>
        <v>16_8_other_liquid_biofuels</v>
      </c>
      <c r="C83" t="str">
        <f t="shared" si="48"/>
        <v>16_8_oth_liquid_biofuel</v>
      </c>
      <c r="D83" s="4" t="s">
        <v>149</v>
      </c>
      <c r="E83" s="4"/>
      <c r="F83" s="4"/>
      <c r="G83" s="4">
        <f t="shared" si="49"/>
        <v>0</v>
      </c>
      <c r="BL83" t="str">
        <f t="shared" si="50"/>
        <v>03_CDA</v>
      </c>
      <c r="BM83" t="str">
        <f t="shared" si="51"/>
        <v>d_nonenergy_16_8_oth_liquid_biofuel</v>
      </c>
      <c r="BP83">
        <f t="shared" ref="BP83:CW83" si="110">BP$49*BP44</f>
        <v>0</v>
      </c>
      <c r="BQ83">
        <f t="shared" si="110"/>
        <v>0</v>
      </c>
      <c r="BR83">
        <f t="shared" si="110"/>
        <v>0</v>
      </c>
      <c r="BS83">
        <f t="shared" si="110"/>
        <v>0</v>
      </c>
      <c r="BT83">
        <f t="shared" si="110"/>
        <v>0</v>
      </c>
      <c r="BU83">
        <f t="shared" si="110"/>
        <v>0</v>
      </c>
      <c r="BV83">
        <f t="shared" si="110"/>
        <v>0</v>
      </c>
      <c r="BW83">
        <f t="shared" si="110"/>
        <v>0</v>
      </c>
      <c r="BX83">
        <f t="shared" si="110"/>
        <v>0</v>
      </c>
      <c r="BY83">
        <f t="shared" si="110"/>
        <v>0</v>
      </c>
      <c r="BZ83">
        <f t="shared" si="110"/>
        <v>0</v>
      </c>
      <c r="CA83">
        <f t="shared" si="110"/>
        <v>0</v>
      </c>
      <c r="CB83">
        <f t="shared" si="110"/>
        <v>0</v>
      </c>
      <c r="CC83">
        <f t="shared" si="110"/>
        <v>0</v>
      </c>
      <c r="CD83">
        <f t="shared" si="110"/>
        <v>0</v>
      </c>
      <c r="CE83">
        <f t="shared" si="110"/>
        <v>0</v>
      </c>
      <c r="CF83">
        <f t="shared" si="110"/>
        <v>0</v>
      </c>
      <c r="CG83">
        <f t="shared" si="110"/>
        <v>0</v>
      </c>
      <c r="CH83">
        <f t="shared" si="110"/>
        <v>0</v>
      </c>
      <c r="CI83">
        <f t="shared" si="110"/>
        <v>0</v>
      </c>
      <c r="CJ83">
        <f t="shared" si="110"/>
        <v>0</v>
      </c>
      <c r="CK83">
        <f t="shared" si="110"/>
        <v>0</v>
      </c>
      <c r="CL83">
        <f t="shared" si="110"/>
        <v>0</v>
      </c>
      <c r="CM83">
        <f t="shared" si="110"/>
        <v>0</v>
      </c>
      <c r="CN83">
        <f t="shared" si="110"/>
        <v>0</v>
      </c>
      <c r="CO83">
        <f t="shared" si="110"/>
        <v>0</v>
      </c>
      <c r="CP83">
        <f t="shared" si="110"/>
        <v>0</v>
      </c>
      <c r="CQ83">
        <f t="shared" si="110"/>
        <v>0</v>
      </c>
      <c r="CR83">
        <f t="shared" si="110"/>
        <v>0</v>
      </c>
      <c r="CS83">
        <f t="shared" si="110"/>
        <v>0</v>
      </c>
      <c r="CT83">
        <f t="shared" si="110"/>
        <v>0</v>
      </c>
      <c r="CU83">
        <f t="shared" si="110"/>
        <v>0</v>
      </c>
      <c r="CV83">
        <f t="shared" si="110"/>
        <v>0</v>
      </c>
      <c r="CW83">
        <f t="shared" si="110"/>
        <v>0</v>
      </c>
      <c r="CX83">
        <f t="shared" ref="CX83:DQ83" si="111">CX$49*CX44</f>
        <v>0</v>
      </c>
      <c r="CY83">
        <f t="shared" si="111"/>
        <v>0</v>
      </c>
      <c r="CZ83">
        <f t="shared" si="111"/>
        <v>0</v>
      </c>
      <c r="DA83">
        <f t="shared" si="111"/>
        <v>0</v>
      </c>
      <c r="DB83">
        <f t="shared" si="111"/>
        <v>0</v>
      </c>
      <c r="DC83">
        <f t="shared" si="111"/>
        <v>0</v>
      </c>
      <c r="DD83">
        <f t="shared" si="111"/>
        <v>0</v>
      </c>
      <c r="DE83">
        <f t="shared" si="111"/>
        <v>0</v>
      </c>
      <c r="DF83">
        <f t="shared" si="111"/>
        <v>0</v>
      </c>
      <c r="DG83">
        <f t="shared" si="111"/>
        <v>0</v>
      </c>
      <c r="DH83">
        <f t="shared" si="111"/>
        <v>0</v>
      </c>
      <c r="DI83">
        <f t="shared" si="111"/>
        <v>0</v>
      </c>
      <c r="DJ83">
        <f t="shared" si="111"/>
        <v>0</v>
      </c>
      <c r="DK83">
        <f t="shared" si="111"/>
        <v>0</v>
      </c>
      <c r="DL83">
        <f t="shared" si="111"/>
        <v>0</v>
      </c>
      <c r="DM83">
        <f t="shared" si="111"/>
        <v>0</v>
      </c>
      <c r="DN83">
        <f t="shared" si="111"/>
        <v>0</v>
      </c>
      <c r="DO83">
        <f t="shared" si="111"/>
        <v>0</v>
      </c>
      <c r="DP83">
        <f t="shared" si="111"/>
        <v>0</v>
      </c>
      <c r="DQ83">
        <f t="shared" si="111"/>
        <v>0</v>
      </c>
    </row>
    <row r="84" spans="1:121" x14ac:dyDescent="0.25">
      <c r="A84" t="str">
        <f t="shared" si="48"/>
        <v>03_CDA</v>
      </c>
      <c r="B84" t="str">
        <f t="shared" si="48"/>
        <v>17_electricity</v>
      </c>
      <c r="C84" t="str">
        <f t="shared" si="48"/>
        <v>17_electricity</v>
      </c>
      <c r="D84" s="4" t="s">
        <v>149</v>
      </c>
      <c r="E84" s="4"/>
      <c r="F84" s="4"/>
      <c r="G84" s="4">
        <f t="shared" si="49"/>
        <v>0</v>
      </c>
      <c r="BL84" t="str">
        <f t="shared" si="50"/>
        <v>03_CDA</v>
      </c>
      <c r="BM84" t="str">
        <f t="shared" si="51"/>
        <v>d_nonenergy_17_electricity</v>
      </c>
      <c r="BP84">
        <f t="shared" ref="BP84:CW84" si="112">BP$49*BP45</f>
        <v>0</v>
      </c>
      <c r="BQ84">
        <f t="shared" si="112"/>
        <v>0</v>
      </c>
      <c r="BR84">
        <f t="shared" si="112"/>
        <v>0</v>
      </c>
      <c r="BS84">
        <f t="shared" si="112"/>
        <v>0</v>
      </c>
      <c r="BT84">
        <f t="shared" si="112"/>
        <v>0</v>
      </c>
      <c r="BU84">
        <f t="shared" si="112"/>
        <v>0</v>
      </c>
      <c r="BV84">
        <f t="shared" si="112"/>
        <v>0</v>
      </c>
      <c r="BW84">
        <f t="shared" si="112"/>
        <v>0</v>
      </c>
      <c r="BX84">
        <f t="shared" si="112"/>
        <v>0</v>
      </c>
      <c r="BY84">
        <f t="shared" si="112"/>
        <v>0</v>
      </c>
      <c r="BZ84">
        <f t="shared" si="112"/>
        <v>0</v>
      </c>
      <c r="CA84">
        <f t="shared" si="112"/>
        <v>0</v>
      </c>
      <c r="CB84">
        <f t="shared" si="112"/>
        <v>0</v>
      </c>
      <c r="CC84">
        <f t="shared" si="112"/>
        <v>0</v>
      </c>
      <c r="CD84">
        <f t="shared" si="112"/>
        <v>0</v>
      </c>
      <c r="CE84">
        <f t="shared" si="112"/>
        <v>0</v>
      </c>
      <c r="CF84">
        <f t="shared" si="112"/>
        <v>0</v>
      </c>
      <c r="CG84">
        <f t="shared" si="112"/>
        <v>0</v>
      </c>
      <c r="CH84">
        <f t="shared" si="112"/>
        <v>0</v>
      </c>
      <c r="CI84">
        <f t="shared" si="112"/>
        <v>0</v>
      </c>
      <c r="CJ84">
        <f t="shared" si="112"/>
        <v>0</v>
      </c>
      <c r="CK84">
        <f t="shared" si="112"/>
        <v>0</v>
      </c>
      <c r="CL84">
        <f t="shared" si="112"/>
        <v>0</v>
      </c>
      <c r="CM84">
        <f t="shared" si="112"/>
        <v>0</v>
      </c>
      <c r="CN84">
        <f t="shared" si="112"/>
        <v>0</v>
      </c>
      <c r="CO84">
        <f t="shared" si="112"/>
        <v>0</v>
      </c>
      <c r="CP84">
        <f t="shared" si="112"/>
        <v>0</v>
      </c>
      <c r="CQ84">
        <f t="shared" si="112"/>
        <v>0</v>
      </c>
      <c r="CR84">
        <f t="shared" si="112"/>
        <v>0</v>
      </c>
      <c r="CS84">
        <f t="shared" si="112"/>
        <v>0</v>
      </c>
      <c r="CT84">
        <f t="shared" si="112"/>
        <v>0</v>
      </c>
      <c r="CU84">
        <f t="shared" si="112"/>
        <v>0</v>
      </c>
      <c r="CV84">
        <f t="shared" si="112"/>
        <v>0</v>
      </c>
      <c r="CW84">
        <f t="shared" si="112"/>
        <v>0</v>
      </c>
      <c r="CX84">
        <f t="shared" ref="CX84:DQ84" si="113">CX$49*CX45</f>
        <v>0</v>
      </c>
      <c r="CY84">
        <f t="shared" si="113"/>
        <v>0</v>
      </c>
      <c r="CZ84">
        <f t="shared" si="113"/>
        <v>0</v>
      </c>
      <c r="DA84">
        <f t="shared" si="113"/>
        <v>0</v>
      </c>
      <c r="DB84">
        <f t="shared" si="113"/>
        <v>0</v>
      </c>
      <c r="DC84">
        <f t="shared" si="113"/>
        <v>0</v>
      </c>
      <c r="DD84">
        <f t="shared" si="113"/>
        <v>0</v>
      </c>
      <c r="DE84">
        <f t="shared" si="113"/>
        <v>0</v>
      </c>
      <c r="DF84">
        <f t="shared" si="113"/>
        <v>0</v>
      </c>
      <c r="DG84">
        <f t="shared" si="113"/>
        <v>0</v>
      </c>
      <c r="DH84">
        <f t="shared" si="113"/>
        <v>0</v>
      </c>
      <c r="DI84">
        <f t="shared" si="113"/>
        <v>0</v>
      </c>
      <c r="DJ84">
        <f t="shared" si="113"/>
        <v>0</v>
      </c>
      <c r="DK84">
        <f t="shared" si="113"/>
        <v>0</v>
      </c>
      <c r="DL84">
        <f t="shared" si="113"/>
        <v>0</v>
      </c>
      <c r="DM84">
        <f t="shared" si="113"/>
        <v>0</v>
      </c>
      <c r="DN84">
        <f t="shared" si="113"/>
        <v>0</v>
      </c>
      <c r="DO84">
        <f t="shared" si="113"/>
        <v>0</v>
      </c>
      <c r="DP84">
        <f t="shared" si="113"/>
        <v>0</v>
      </c>
      <c r="DQ84">
        <f t="shared" si="113"/>
        <v>0</v>
      </c>
    </row>
    <row r="85" spans="1:121" x14ac:dyDescent="0.25">
      <c r="A85" t="str">
        <f t="shared" si="48"/>
        <v>03_CDA</v>
      </c>
      <c r="B85" t="str">
        <f t="shared" si="48"/>
        <v>18_heat</v>
      </c>
      <c r="C85" t="str">
        <f t="shared" si="48"/>
        <v>18_heat</v>
      </c>
      <c r="D85" s="4" t="s">
        <v>149</v>
      </c>
      <c r="E85" s="4"/>
      <c r="F85" s="4"/>
      <c r="G85" s="4">
        <f t="shared" si="49"/>
        <v>0</v>
      </c>
      <c r="BL85" t="str">
        <f t="shared" si="50"/>
        <v>03_CDA</v>
      </c>
      <c r="BM85" t="str">
        <f t="shared" si="51"/>
        <v>d_nonenergy_18_heat</v>
      </c>
      <c r="BP85">
        <f t="shared" ref="BP85:CW85" si="114">BP$49*BP46</f>
        <v>0</v>
      </c>
      <c r="BQ85">
        <f t="shared" si="114"/>
        <v>0</v>
      </c>
      <c r="BR85">
        <f t="shared" si="114"/>
        <v>0</v>
      </c>
      <c r="BS85">
        <f t="shared" si="114"/>
        <v>0</v>
      </c>
      <c r="BT85">
        <f t="shared" si="114"/>
        <v>0</v>
      </c>
      <c r="BU85">
        <f t="shared" si="114"/>
        <v>0</v>
      </c>
      <c r="BV85">
        <f t="shared" si="114"/>
        <v>0</v>
      </c>
      <c r="BW85">
        <f t="shared" si="114"/>
        <v>0</v>
      </c>
      <c r="BX85">
        <f t="shared" si="114"/>
        <v>0</v>
      </c>
      <c r="BY85">
        <f t="shared" si="114"/>
        <v>0</v>
      </c>
      <c r="BZ85">
        <f t="shared" si="114"/>
        <v>0</v>
      </c>
      <c r="CA85">
        <f t="shared" si="114"/>
        <v>0</v>
      </c>
      <c r="CB85">
        <f t="shared" si="114"/>
        <v>0</v>
      </c>
      <c r="CC85">
        <f t="shared" si="114"/>
        <v>0</v>
      </c>
      <c r="CD85">
        <f t="shared" si="114"/>
        <v>0</v>
      </c>
      <c r="CE85">
        <f t="shared" si="114"/>
        <v>0</v>
      </c>
      <c r="CF85">
        <f t="shared" si="114"/>
        <v>0</v>
      </c>
      <c r="CG85">
        <f t="shared" si="114"/>
        <v>0</v>
      </c>
      <c r="CH85">
        <f t="shared" si="114"/>
        <v>0</v>
      </c>
      <c r="CI85">
        <f t="shared" si="114"/>
        <v>0</v>
      </c>
      <c r="CJ85">
        <f t="shared" si="114"/>
        <v>0</v>
      </c>
      <c r="CK85">
        <f t="shared" si="114"/>
        <v>0</v>
      </c>
      <c r="CL85">
        <f t="shared" si="114"/>
        <v>0</v>
      </c>
      <c r="CM85">
        <f t="shared" si="114"/>
        <v>0</v>
      </c>
      <c r="CN85">
        <f t="shared" si="114"/>
        <v>0</v>
      </c>
      <c r="CO85">
        <f t="shared" si="114"/>
        <v>0</v>
      </c>
      <c r="CP85">
        <f t="shared" si="114"/>
        <v>0</v>
      </c>
      <c r="CQ85">
        <f t="shared" si="114"/>
        <v>0</v>
      </c>
      <c r="CR85">
        <f t="shared" si="114"/>
        <v>0</v>
      </c>
      <c r="CS85">
        <f t="shared" si="114"/>
        <v>0</v>
      </c>
      <c r="CT85">
        <f t="shared" si="114"/>
        <v>0</v>
      </c>
      <c r="CU85">
        <f t="shared" si="114"/>
        <v>0</v>
      </c>
      <c r="CV85">
        <f t="shared" si="114"/>
        <v>0</v>
      </c>
      <c r="CW85">
        <f t="shared" si="114"/>
        <v>0</v>
      </c>
      <c r="CX85">
        <f t="shared" ref="CX85:DQ85" si="115">CX$49*CX46</f>
        <v>0</v>
      </c>
      <c r="CY85">
        <f t="shared" si="115"/>
        <v>0</v>
      </c>
      <c r="CZ85">
        <f t="shared" si="115"/>
        <v>0</v>
      </c>
      <c r="DA85">
        <f t="shared" si="115"/>
        <v>0</v>
      </c>
      <c r="DB85">
        <f t="shared" si="115"/>
        <v>0</v>
      </c>
      <c r="DC85">
        <f t="shared" si="115"/>
        <v>0</v>
      </c>
      <c r="DD85">
        <f t="shared" si="115"/>
        <v>0</v>
      </c>
      <c r="DE85">
        <f t="shared" si="115"/>
        <v>0</v>
      </c>
      <c r="DF85">
        <f t="shared" si="115"/>
        <v>0</v>
      </c>
      <c r="DG85">
        <f t="shared" si="115"/>
        <v>0</v>
      </c>
      <c r="DH85">
        <f t="shared" si="115"/>
        <v>0</v>
      </c>
      <c r="DI85">
        <f t="shared" si="115"/>
        <v>0</v>
      </c>
      <c r="DJ85">
        <f t="shared" si="115"/>
        <v>0</v>
      </c>
      <c r="DK85">
        <f t="shared" si="115"/>
        <v>0</v>
      </c>
      <c r="DL85">
        <f t="shared" si="115"/>
        <v>0</v>
      </c>
      <c r="DM85">
        <f t="shared" si="115"/>
        <v>0</v>
      </c>
      <c r="DN85">
        <f t="shared" si="115"/>
        <v>0</v>
      </c>
      <c r="DO85">
        <f t="shared" si="115"/>
        <v>0</v>
      </c>
      <c r="DP85">
        <f t="shared" si="115"/>
        <v>0</v>
      </c>
      <c r="DQ85">
        <f t="shared" si="115"/>
        <v>0</v>
      </c>
    </row>
    <row r="86" spans="1:121" x14ac:dyDescent="0.25">
      <c r="A86" s="44" t="str">
        <f t="shared" ref="A86:C117" si="116">A54</f>
        <v>03_CDA</v>
      </c>
      <c r="B86" s="44" t="str">
        <f t="shared" si="116"/>
        <v>1_x_coal_thermal</v>
      </c>
      <c r="C86" s="44" t="str">
        <f t="shared" si="116"/>
        <v>1_x_coal_thermal</v>
      </c>
      <c r="D86" s="44" t="s">
        <v>150</v>
      </c>
      <c r="E86" s="44"/>
      <c r="F86" s="44"/>
      <c r="G86" s="45">
        <v>0</v>
      </c>
      <c r="H86" s="44"/>
      <c r="I86" s="44"/>
      <c r="J86" s="44"/>
      <c r="K86" s="44"/>
      <c r="L86" s="44"/>
      <c r="M86" s="44"/>
      <c r="N86" s="44"/>
      <c r="O86" s="44"/>
      <c r="P86" s="44"/>
      <c r="Q86" s="44"/>
      <c r="R86" s="44"/>
      <c r="S86" s="44"/>
      <c r="T86" s="44"/>
      <c r="U86" s="44"/>
      <c r="V86" s="44"/>
      <c r="W86" s="44"/>
      <c r="X86" s="44"/>
      <c r="Y86" s="44"/>
      <c r="Z86" s="44"/>
      <c r="AA86" s="44"/>
      <c r="AB86" s="44"/>
      <c r="AC86" s="44"/>
      <c r="AD86" s="44"/>
      <c r="AE86" s="44"/>
      <c r="AF86" s="44"/>
      <c r="AG86" s="44"/>
      <c r="AH86" s="44"/>
      <c r="AI86" s="44"/>
      <c r="AJ86" s="44"/>
      <c r="AK86" s="44"/>
      <c r="AL86" s="44"/>
      <c r="AM86" s="44"/>
      <c r="AN86" s="44"/>
      <c r="AO86" s="44"/>
      <c r="AP86" s="44"/>
      <c r="AQ86" s="44"/>
      <c r="AR86" s="44"/>
      <c r="AS86" s="44"/>
      <c r="AT86" s="44"/>
      <c r="AU86" s="44"/>
      <c r="AV86" s="44"/>
      <c r="AW86" s="44"/>
      <c r="AX86" s="44"/>
      <c r="AY86" s="44"/>
      <c r="AZ86" s="44"/>
      <c r="BA86" s="44"/>
      <c r="BB86" s="44"/>
      <c r="BC86" s="44"/>
      <c r="BD86" s="44"/>
      <c r="BE86" s="44"/>
      <c r="BF86" s="44"/>
      <c r="BG86" s="44"/>
      <c r="BH86" s="44"/>
      <c r="BI86" s="44"/>
      <c r="BJ86" s="44"/>
      <c r="BK86" s="44"/>
      <c r="BL86" s="44" t="str">
        <f t="shared" si="50"/>
        <v>03_CDA</v>
      </c>
      <c r="BM86" s="44" t="str">
        <f t="shared" ref="BM86:BM117" si="117">"d_nonenergy_ccs_"&amp;C86</f>
        <v>d_nonenergy_ccs_1_x_coal_thermal</v>
      </c>
      <c r="BN86" s="44"/>
      <c r="BO86" s="44"/>
      <c r="BP86" s="44">
        <f t="shared" ref="BP86:CV86" si="118">BP$50*BP15</f>
        <v>0</v>
      </c>
      <c r="BQ86" s="44">
        <f t="shared" si="118"/>
        <v>0</v>
      </c>
      <c r="BR86" s="44">
        <f t="shared" si="118"/>
        <v>0</v>
      </c>
      <c r="BS86" s="44">
        <f t="shared" si="118"/>
        <v>0</v>
      </c>
      <c r="BT86" s="44">
        <f t="shared" si="118"/>
        <v>0</v>
      </c>
      <c r="BU86" s="44">
        <f t="shared" si="118"/>
        <v>0</v>
      </c>
      <c r="BV86" s="44">
        <f t="shared" si="118"/>
        <v>0</v>
      </c>
      <c r="BW86" s="44">
        <f t="shared" si="118"/>
        <v>0</v>
      </c>
      <c r="BX86" s="44">
        <f t="shared" si="118"/>
        <v>0</v>
      </c>
      <c r="BY86" s="44">
        <f t="shared" si="118"/>
        <v>0</v>
      </c>
      <c r="BZ86" s="44">
        <f t="shared" si="118"/>
        <v>0</v>
      </c>
      <c r="CA86" s="44">
        <f t="shared" si="118"/>
        <v>0</v>
      </c>
      <c r="CB86" s="44">
        <f t="shared" si="118"/>
        <v>0</v>
      </c>
      <c r="CC86" s="44">
        <f t="shared" si="118"/>
        <v>0</v>
      </c>
      <c r="CD86" s="44">
        <f t="shared" si="118"/>
        <v>0</v>
      </c>
      <c r="CE86" s="44">
        <f t="shared" si="118"/>
        <v>0</v>
      </c>
      <c r="CF86" s="44">
        <f t="shared" si="118"/>
        <v>0</v>
      </c>
      <c r="CG86" s="44">
        <f t="shared" si="118"/>
        <v>0</v>
      </c>
      <c r="CH86" s="44">
        <f t="shared" si="118"/>
        <v>0</v>
      </c>
      <c r="CI86" s="44">
        <f t="shared" si="118"/>
        <v>0</v>
      </c>
      <c r="CJ86" s="44">
        <f t="shared" si="118"/>
        <v>0</v>
      </c>
      <c r="CK86" s="44">
        <f t="shared" si="118"/>
        <v>0</v>
      </c>
      <c r="CL86" s="44">
        <f t="shared" si="118"/>
        <v>0</v>
      </c>
      <c r="CM86" s="44">
        <f t="shared" si="118"/>
        <v>0</v>
      </c>
      <c r="CN86" s="44">
        <f t="shared" si="118"/>
        <v>0</v>
      </c>
      <c r="CO86" s="44">
        <f t="shared" si="118"/>
        <v>0</v>
      </c>
      <c r="CP86" s="44">
        <f t="shared" si="118"/>
        <v>0</v>
      </c>
      <c r="CQ86" s="44">
        <f t="shared" si="118"/>
        <v>0</v>
      </c>
      <c r="CR86" s="44">
        <f t="shared" si="118"/>
        <v>0</v>
      </c>
      <c r="CS86" s="44">
        <f t="shared" si="118"/>
        <v>0</v>
      </c>
      <c r="CT86" s="44">
        <f t="shared" si="118"/>
        <v>0</v>
      </c>
      <c r="CU86" s="44">
        <f t="shared" si="118"/>
        <v>0</v>
      </c>
      <c r="CV86" s="44">
        <f t="shared" si="118"/>
        <v>0</v>
      </c>
      <c r="CW86" s="44">
        <f t="shared" ref="CW86:DQ86" si="119">CW$50*CW15</f>
        <v>0</v>
      </c>
      <c r="CX86" s="44">
        <f t="shared" si="119"/>
        <v>0</v>
      </c>
      <c r="CY86" s="44">
        <f t="shared" si="119"/>
        <v>0</v>
      </c>
      <c r="CZ86" s="44">
        <f t="shared" si="119"/>
        <v>0</v>
      </c>
      <c r="DA86" s="44">
        <f t="shared" si="119"/>
        <v>0</v>
      </c>
      <c r="DB86" s="44">
        <f t="shared" si="119"/>
        <v>0</v>
      </c>
      <c r="DC86" s="44">
        <f t="shared" si="119"/>
        <v>0</v>
      </c>
      <c r="DD86" s="44">
        <f t="shared" si="119"/>
        <v>0</v>
      </c>
      <c r="DE86" s="44">
        <f t="shared" si="119"/>
        <v>0</v>
      </c>
      <c r="DF86" s="44">
        <f t="shared" si="119"/>
        <v>0</v>
      </c>
      <c r="DG86" s="44">
        <f t="shared" si="119"/>
        <v>0</v>
      </c>
      <c r="DH86" s="44">
        <f t="shared" si="119"/>
        <v>0</v>
      </c>
      <c r="DI86" s="44">
        <f t="shared" si="119"/>
        <v>0</v>
      </c>
      <c r="DJ86" s="44">
        <f t="shared" si="119"/>
        <v>0</v>
      </c>
      <c r="DK86" s="44">
        <f t="shared" si="119"/>
        <v>0</v>
      </c>
      <c r="DL86" s="44">
        <f t="shared" si="119"/>
        <v>0</v>
      </c>
      <c r="DM86" s="44">
        <f t="shared" si="119"/>
        <v>0</v>
      </c>
      <c r="DN86" s="44">
        <f t="shared" si="119"/>
        <v>0</v>
      </c>
      <c r="DO86" s="44">
        <f t="shared" si="119"/>
        <v>0</v>
      </c>
      <c r="DP86" s="44">
        <f t="shared" si="119"/>
        <v>0</v>
      </c>
      <c r="DQ86" s="44">
        <f t="shared" si="119"/>
        <v>0</v>
      </c>
    </row>
    <row r="87" spans="1:121" x14ac:dyDescent="0.25">
      <c r="A87" s="44" t="str">
        <f t="shared" si="116"/>
        <v>03_CDA</v>
      </c>
      <c r="B87" s="44" t="str">
        <f t="shared" si="116"/>
        <v>1_1_coking_coal</v>
      </c>
      <c r="C87" s="44" t="str">
        <f t="shared" si="116"/>
        <v>1_1_coking_coal</v>
      </c>
      <c r="D87" s="44" t="s">
        <v>150</v>
      </c>
      <c r="E87" s="44"/>
      <c r="F87" s="44"/>
      <c r="G87" s="45">
        <v>0</v>
      </c>
      <c r="H87" s="44"/>
      <c r="I87" s="44"/>
      <c r="J87" s="44"/>
      <c r="K87" s="44"/>
      <c r="L87" s="44"/>
      <c r="M87" s="44"/>
      <c r="N87" s="44"/>
      <c r="O87" s="44"/>
      <c r="P87" s="44"/>
      <c r="Q87" s="44"/>
      <c r="R87" s="44"/>
      <c r="S87" s="44"/>
      <c r="T87" s="44"/>
      <c r="U87" s="44"/>
      <c r="V87" s="44"/>
      <c r="W87" s="44"/>
      <c r="X87" s="44"/>
      <c r="Y87" s="44"/>
      <c r="Z87" s="44"/>
      <c r="AA87" s="44"/>
      <c r="AB87" s="44"/>
      <c r="AC87" s="44"/>
      <c r="AD87" s="44"/>
      <c r="AE87" s="44"/>
      <c r="AF87" s="44"/>
      <c r="AG87" s="44"/>
      <c r="AH87" s="44"/>
      <c r="AI87" s="44"/>
      <c r="AJ87" s="44"/>
      <c r="AK87" s="44"/>
      <c r="AL87" s="44"/>
      <c r="AM87" s="44"/>
      <c r="AN87" s="44"/>
      <c r="AO87" s="44"/>
      <c r="AP87" s="44"/>
      <c r="AQ87" s="44"/>
      <c r="AR87" s="44"/>
      <c r="AS87" s="44"/>
      <c r="AT87" s="44"/>
      <c r="AU87" s="44"/>
      <c r="AV87" s="44"/>
      <c r="AW87" s="44"/>
      <c r="AX87" s="44"/>
      <c r="AY87" s="44"/>
      <c r="AZ87" s="44"/>
      <c r="BA87" s="44"/>
      <c r="BB87" s="44"/>
      <c r="BC87" s="44"/>
      <c r="BD87" s="44"/>
      <c r="BE87" s="44"/>
      <c r="BF87" s="44"/>
      <c r="BG87" s="44"/>
      <c r="BH87" s="44"/>
      <c r="BI87" s="44"/>
      <c r="BJ87" s="44"/>
      <c r="BK87" s="44"/>
      <c r="BL87" s="44" t="str">
        <f t="shared" si="50"/>
        <v>03_CDA</v>
      </c>
      <c r="BM87" s="44" t="str">
        <f t="shared" si="117"/>
        <v>d_nonenergy_ccs_1_1_coking_coal</v>
      </c>
      <c r="BN87" s="44"/>
      <c r="BO87" s="44"/>
      <c r="BP87" s="44">
        <f t="shared" ref="BP87:CW87" si="120">BP$50*BP16</f>
        <v>0</v>
      </c>
      <c r="BQ87" s="44">
        <f t="shared" si="120"/>
        <v>0</v>
      </c>
      <c r="BR87" s="44">
        <f t="shared" si="120"/>
        <v>0</v>
      </c>
      <c r="BS87" s="44">
        <f t="shared" si="120"/>
        <v>0</v>
      </c>
      <c r="BT87" s="44">
        <f t="shared" si="120"/>
        <v>0</v>
      </c>
      <c r="BU87" s="44">
        <f t="shared" si="120"/>
        <v>0</v>
      </c>
      <c r="BV87" s="44">
        <f t="shared" si="120"/>
        <v>0</v>
      </c>
      <c r="BW87" s="44">
        <f t="shared" si="120"/>
        <v>0</v>
      </c>
      <c r="BX87" s="44">
        <f t="shared" si="120"/>
        <v>0</v>
      </c>
      <c r="BY87" s="44">
        <f t="shared" si="120"/>
        <v>0</v>
      </c>
      <c r="BZ87" s="44">
        <f t="shared" si="120"/>
        <v>0</v>
      </c>
      <c r="CA87" s="44">
        <f t="shared" si="120"/>
        <v>0</v>
      </c>
      <c r="CB87" s="44">
        <f t="shared" si="120"/>
        <v>0</v>
      </c>
      <c r="CC87" s="44">
        <f t="shared" si="120"/>
        <v>0</v>
      </c>
      <c r="CD87" s="44">
        <f t="shared" si="120"/>
        <v>0</v>
      </c>
      <c r="CE87" s="44">
        <f t="shared" si="120"/>
        <v>0</v>
      </c>
      <c r="CF87" s="44">
        <f t="shared" si="120"/>
        <v>0</v>
      </c>
      <c r="CG87" s="44">
        <f t="shared" si="120"/>
        <v>0</v>
      </c>
      <c r="CH87" s="44">
        <f t="shared" si="120"/>
        <v>0</v>
      </c>
      <c r="CI87" s="44">
        <f t="shared" si="120"/>
        <v>0</v>
      </c>
      <c r="CJ87" s="44">
        <f t="shared" si="120"/>
        <v>0</v>
      </c>
      <c r="CK87" s="44">
        <f t="shared" si="120"/>
        <v>0</v>
      </c>
      <c r="CL87" s="44">
        <f t="shared" si="120"/>
        <v>0</v>
      </c>
      <c r="CM87" s="44">
        <f t="shared" si="120"/>
        <v>0</v>
      </c>
      <c r="CN87" s="44">
        <f t="shared" si="120"/>
        <v>0</v>
      </c>
      <c r="CO87" s="44">
        <f t="shared" si="120"/>
        <v>0</v>
      </c>
      <c r="CP87" s="44">
        <f t="shared" si="120"/>
        <v>0</v>
      </c>
      <c r="CQ87" s="44">
        <f t="shared" si="120"/>
        <v>0</v>
      </c>
      <c r="CR87" s="44">
        <f t="shared" si="120"/>
        <v>0</v>
      </c>
      <c r="CS87" s="44">
        <f t="shared" si="120"/>
        <v>0</v>
      </c>
      <c r="CT87" s="44">
        <f t="shared" si="120"/>
        <v>0</v>
      </c>
      <c r="CU87" s="44">
        <f t="shared" si="120"/>
        <v>0</v>
      </c>
      <c r="CV87" s="44">
        <f t="shared" si="120"/>
        <v>0</v>
      </c>
      <c r="CW87" s="44">
        <f t="shared" si="120"/>
        <v>0</v>
      </c>
      <c r="CX87" s="44">
        <f t="shared" ref="CX87:DQ87" si="121">CX$50*CX16</f>
        <v>0</v>
      </c>
      <c r="CY87" s="44">
        <f t="shared" si="121"/>
        <v>0</v>
      </c>
      <c r="CZ87" s="44">
        <f t="shared" si="121"/>
        <v>0</v>
      </c>
      <c r="DA87" s="44">
        <f t="shared" si="121"/>
        <v>0</v>
      </c>
      <c r="DB87" s="44">
        <f t="shared" si="121"/>
        <v>0</v>
      </c>
      <c r="DC87" s="44">
        <f t="shared" si="121"/>
        <v>0</v>
      </c>
      <c r="DD87" s="44">
        <f t="shared" si="121"/>
        <v>0</v>
      </c>
      <c r="DE87" s="44">
        <f t="shared" si="121"/>
        <v>0</v>
      </c>
      <c r="DF87" s="44">
        <f t="shared" si="121"/>
        <v>0</v>
      </c>
      <c r="DG87" s="44">
        <f t="shared" si="121"/>
        <v>0</v>
      </c>
      <c r="DH87" s="44">
        <f t="shared" si="121"/>
        <v>0</v>
      </c>
      <c r="DI87" s="44">
        <f t="shared" si="121"/>
        <v>0</v>
      </c>
      <c r="DJ87" s="44">
        <f t="shared" si="121"/>
        <v>0</v>
      </c>
      <c r="DK87" s="44">
        <f t="shared" si="121"/>
        <v>0</v>
      </c>
      <c r="DL87" s="44">
        <f t="shared" si="121"/>
        <v>0</v>
      </c>
      <c r="DM87" s="44">
        <f t="shared" si="121"/>
        <v>0</v>
      </c>
      <c r="DN87" s="44">
        <f t="shared" si="121"/>
        <v>0</v>
      </c>
      <c r="DO87" s="44">
        <f t="shared" si="121"/>
        <v>0</v>
      </c>
      <c r="DP87" s="44">
        <f t="shared" si="121"/>
        <v>0</v>
      </c>
      <c r="DQ87" s="44">
        <f t="shared" si="121"/>
        <v>0</v>
      </c>
    </row>
    <row r="88" spans="1:121" x14ac:dyDescent="0.25">
      <c r="A88" s="44" t="str">
        <f t="shared" si="116"/>
        <v>03_CDA</v>
      </c>
      <c r="B88" s="44" t="str">
        <f t="shared" si="116"/>
        <v>1_5_lignite</v>
      </c>
      <c r="C88" s="44" t="str">
        <f t="shared" si="116"/>
        <v>1_5_lignite</v>
      </c>
      <c r="D88" s="44" t="s">
        <v>150</v>
      </c>
      <c r="E88" s="44"/>
      <c r="F88" s="44"/>
      <c r="G88" s="45">
        <v>0</v>
      </c>
      <c r="H88" s="44"/>
      <c r="I88" s="44"/>
      <c r="J88" s="44"/>
      <c r="K88" s="44"/>
      <c r="L88" s="44"/>
      <c r="M88" s="44"/>
      <c r="N88" s="44"/>
      <c r="O88" s="44"/>
      <c r="P88" s="44"/>
      <c r="Q88" s="44"/>
      <c r="R88" s="44"/>
      <c r="S88" s="44"/>
      <c r="T88" s="44"/>
      <c r="U88" s="44"/>
      <c r="V88" s="44"/>
      <c r="W88" s="44"/>
      <c r="X88" s="44"/>
      <c r="Y88" s="44"/>
      <c r="Z88" s="44"/>
      <c r="AA88" s="44"/>
      <c r="AB88" s="44"/>
      <c r="AC88" s="44"/>
      <c r="AD88" s="44"/>
      <c r="AE88" s="44"/>
      <c r="AF88" s="44"/>
      <c r="AG88" s="44"/>
      <c r="AH88" s="44"/>
      <c r="AI88" s="44"/>
      <c r="AJ88" s="44"/>
      <c r="AK88" s="44"/>
      <c r="AL88" s="44"/>
      <c r="AM88" s="44"/>
      <c r="AN88" s="44"/>
      <c r="AO88" s="44"/>
      <c r="AP88" s="44"/>
      <c r="AQ88" s="44"/>
      <c r="AR88" s="44"/>
      <c r="AS88" s="44"/>
      <c r="AT88" s="44"/>
      <c r="AU88" s="44"/>
      <c r="AV88" s="44"/>
      <c r="AW88" s="44"/>
      <c r="AX88" s="44"/>
      <c r="AY88" s="44"/>
      <c r="AZ88" s="44"/>
      <c r="BA88" s="44"/>
      <c r="BB88" s="44"/>
      <c r="BC88" s="44"/>
      <c r="BD88" s="44"/>
      <c r="BE88" s="44"/>
      <c r="BF88" s="44"/>
      <c r="BG88" s="44"/>
      <c r="BH88" s="44"/>
      <c r="BI88" s="44"/>
      <c r="BJ88" s="44"/>
      <c r="BK88" s="44"/>
      <c r="BL88" s="44" t="str">
        <f t="shared" si="50"/>
        <v>03_CDA</v>
      </c>
      <c r="BM88" s="44" t="str">
        <f t="shared" si="117"/>
        <v>d_nonenergy_ccs_1_5_lignite</v>
      </c>
      <c r="BN88" s="44"/>
      <c r="BO88" s="44"/>
      <c r="BP88" s="44">
        <f t="shared" ref="BP88:CW88" si="122">BP$50*BP17</f>
        <v>0</v>
      </c>
      <c r="BQ88" s="44">
        <f t="shared" si="122"/>
        <v>0</v>
      </c>
      <c r="BR88" s="44">
        <f t="shared" si="122"/>
        <v>0</v>
      </c>
      <c r="BS88" s="44">
        <f t="shared" si="122"/>
        <v>0</v>
      </c>
      <c r="BT88" s="44">
        <f t="shared" si="122"/>
        <v>0</v>
      </c>
      <c r="BU88" s="44">
        <f t="shared" si="122"/>
        <v>0</v>
      </c>
      <c r="BV88" s="44">
        <f t="shared" si="122"/>
        <v>0</v>
      </c>
      <c r="BW88" s="44">
        <f t="shared" si="122"/>
        <v>0</v>
      </c>
      <c r="BX88" s="44">
        <f t="shared" si="122"/>
        <v>0</v>
      </c>
      <c r="BY88" s="44">
        <f t="shared" si="122"/>
        <v>0</v>
      </c>
      <c r="BZ88" s="44">
        <f t="shared" si="122"/>
        <v>0</v>
      </c>
      <c r="CA88" s="44">
        <f t="shared" si="122"/>
        <v>0</v>
      </c>
      <c r="CB88" s="44">
        <f t="shared" si="122"/>
        <v>0</v>
      </c>
      <c r="CC88" s="44">
        <f t="shared" si="122"/>
        <v>0</v>
      </c>
      <c r="CD88" s="44">
        <f t="shared" si="122"/>
        <v>0</v>
      </c>
      <c r="CE88" s="44">
        <f t="shared" si="122"/>
        <v>0</v>
      </c>
      <c r="CF88" s="44">
        <f t="shared" si="122"/>
        <v>0</v>
      </c>
      <c r="CG88" s="44">
        <f t="shared" si="122"/>
        <v>0</v>
      </c>
      <c r="CH88" s="44">
        <f t="shared" si="122"/>
        <v>0</v>
      </c>
      <c r="CI88" s="44">
        <f t="shared" si="122"/>
        <v>0</v>
      </c>
      <c r="CJ88" s="44">
        <f t="shared" si="122"/>
        <v>0</v>
      </c>
      <c r="CK88" s="44">
        <f t="shared" si="122"/>
        <v>0</v>
      </c>
      <c r="CL88" s="44">
        <f t="shared" si="122"/>
        <v>0</v>
      </c>
      <c r="CM88" s="44">
        <f t="shared" si="122"/>
        <v>0</v>
      </c>
      <c r="CN88" s="44">
        <f t="shared" si="122"/>
        <v>0</v>
      </c>
      <c r="CO88" s="44">
        <f t="shared" si="122"/>
        <v>0</v>
      </c>
      <c r="CP88" s="44">
        <f t="shared" si="122"/>
        <v>0</v>
      </c>
      <c r="CQ88" s="44">
        <f t="shared" si="122"/>
        <v>0</v>
      </c>
      <c r="CR88" s="44">
        <f t="shared" si="122"/>
        <v>0</v>
      </c>
      <c r="CS88" s="44">
        <f t="shared" si="122"/>
        <v>0</v>
      </c>
      <c r="CT88" s="44">
        <f t="shared" si="122"/>
        <v>0</v>
      </c>
      <c r="CU88" s="44">
        <f t="shared" si="122"/>
        <v>0</v>
      </c>
      <c r="CV88" s="44">
        <f t="shared" si="122"/>
        <v>0</v>
      </c>
      <c r="CW88" s="44">
        <f t="shared" si="122"/>
        <v>0</v>
      </c>
      <c r="CX88" s="44">
        <f t="shared" ref="CX88:DQ88" si="123">CX$50*CX17</f>
        <v>0</v>
      </c>
      <c r="CY88" s="44">
        <f t="shared" si="123"/>
        <v>0</v>
      </c>
      <c r="CZ88" s="44">
        <f t="shared" si="123"/>
        <v>0</v>
      </c>
      <c r="DA88" s="44">
        <f t="shared" si="123"/>
        <v>0</v>
      </c>
      <c r="DB88" s="44">
        <f t="shared" si="123"/>
        <v>0</v>
      </c>
      <c r="DC88" s="44">
        <f t="shared" si="123"/>
        <v>0</v>
      </c>
      <c r="DD88" s="44">
        <f t="shared" si="123"/>
        <v>0</v>
      </c>
      <c r="DE88" s="44">
        <f t="shared" si="123"/>
        <v>0</v>
      </c>
      <c r="DF88" s="44">
        <f t="shared" si="123"/>
        <v>0</v>
      </c>
      <c r="DG88" s="44">
        <f t="shared" si="123"/>
        <v>0</v>
      </c>
      <c r="DH88" s="44">
        <f t="shared" si="123"/>
        <v>0</v>
      </c>
      <c r="DI88" s="44">
        <f t="shared" si="123"/>
        <v>0</v>
      </c>
      <c r="DJ88" s="44">
        <f t="shared" si="123"/>
        <v>0</v>
      </c>
      <c r="DK88" s="44">
        <f t="shared" si="123"/>
        <v>0</v>
      </c>
      <c r="DL88" s="44">
        <f t="shared" si="123"/>
        <v>0</v>
      </c>
      <c r="DM88" s="44">
        <f t="shared" si="123"/>
        <v>0</v>
      </c>
      <c r="DN88" s="44">
        <f t="shared" si="123"/>
        <v>0</v>
      </c>
      <c r="DO88" s="44">
        <f t="shared" si="123"/>
        <v>0</v>
      </c>
      <c r="DP88" s="44">
        <f t="shared" si="123"/>
        <v>0</v>
      </c>
      <c r="DQ88" s="44">
        <f t="shared" si="123"/>
        <v>0</v>
      </c>
    </row>
    <row r="89" spans="1:121" x14ac:dyDescent="0.25">
      <c r="A89" s="44" t="str">
        <f t="shared" si="116"/>
        <v>03_CDA</v>
      </c>
      <c r="B89" s="44" t="str">
        <f t="shared" si="116"/>
        <v>2_coal_products</v>
      </c>
      <c r="C89" s="44" t="str">
        <f t="shared" si="116"/>
        <v>2_coal_products</v>
      </c>
      <c r="D89" s="44" t="s">
        <v>150</v>
      </c>
      <c r="E89" s="44"/>
      <c r="F89" s="44"/>
      <c r="G89" s="45">
        <v>0</v>
      </c>
      <c r="H89" s="44"/>
      <c r="I89" s="44"/>
      <c r="J89" s="44"/>
      <c r="K89" s="44"/>
      <c r="L89" s="44"/>
      <c r="M89" s="44"/>
      <c r="N89" s="44"/>
      <c r="O89" s="44"/>
      <c r="P89" s="44"/>
      <c r="Q89" s="44"/>
      <c r="R89" s="44"/>
      <c r="S89" s="44"/>
      <c r="T89" s="44"/>
      <c r="U89" s="44"/>
      <c r="V89" s="44"/>
      <c r="W89" s="44"/>
      <c r="X89" s="44"/>
      <c r="Y89" s="44"/>
      <c r="Z89" s="44"/>
      <c r="AA89" s="44"/>
      <c r="AB89" s="44"/>
      <c r="AC89" s="44"/>
      <c r="AD89" s="44"/>
      <c r="AE89" s="44"/>
      <c r="AF89" s="44"/>
      <c r="AG89" s="44"/>
      <c r="AH89" s="44"/>
      <c r="AI89" s="44"/>
      <c r="AJ89" s="44"/>
      <c r="AK89" s="44"/>
      <c r="AL89" s="44"/>
      <c r="AM89" s="44"/>
      <c r="AN89" s="44"/>
      <c r="AO89" s="44"/>
      <c r="AP89" s="44"/>
      <c r="AQ89" s="44"/>
      <c r="AR89" s="44"/>
      <c r="AS89" s="44"/>
      <c r="AT89" s="44"/>
      <c r="AU89" s="44"/>
      <c r="AV89" s="44"/>
      <c r="AW89" s="44"/>
      <c r="AX89" s="44"/>
      <c r="AY89" s="44"/>
      <c r="AZ89" s="44"/>
      <c r="BA89" s="44"/>
      <c r="BB89" s="44"/>
      <c r="BC89" s="44"/>
      <c r="BD89" s="44"/>
      <c r="BE89" s="44"/>
      <c r="BF89" s="44"/>
      <c r="BG89" s="44"/>
      <c r="BH89" s="44"/>
      <c r="BI89" s="44"/>
      <c r="BJ89" s="44"/>
      <c r="BK89" s="44"/>
      <c r="BL89" s="44" t="str">
        <f t="shared" si="50"/>
        <v>03_CDA</v>
      </c>
      <c r="BM89" s="44" t="str">
        <f t="shared" si="117"/>
        <v>d_nonenergy_ccs_2_coal_products</v>
      </c>
      <c r="BN89" s="44"/>
      <c r="BO89" s="44"/>
      <c r="BP89" s="44">
        <f t="shared" ref="BP89:CW89" si="124">BP$50*BP18</f>
        <v>0</v>
      </c>
      <c r="BQ89" s="44">
        <f t="shared" si="124"/>
        <v>0</v>
      </c>
      <c r="BR89" s="44">
        <f t="shared" si="124"/>
        <v>0</v>
      </c>
      <c r="BS89" s="44">
        <f t="shared" si="124"/>
        <v>0</v>
      </c>
      <c r="BT89" s="44">
        <f t="shared" si="124"/>
        <v>0</v>
      </c>
      <c r="BU89" s="44">
        <f t="shared" si="124"/>
        <v>0</v>
      </c>
      <c r="BV89" s="44">
        <f t="shared" si="124"/>
        <v>0</v>
      </c>
      <c r="BW89" s="44">
        <f t="shared" si="124"/>
        <v>0</v>
      </c>
      <c r="BX89" s="44">
        <f t="shared" si="124"/>
        <v>0</v>
      </c>
      <c r="BY89" s="44">
        <f t="shared" si="124"/>
        <v>0</v>
      </c>
      <c r="BZ89" s="44">
        <f t="shared" si="124"/>
        <v>0</v>
      </c>
      <c r="CA89" s="44">
        <f t="shared" si="124"/>
        <v>0</v>
      </c>
      <c r="CB89" s="44">
        <f t="shared" si="124"/>
        <v>0</v>
      </c>
      <c r="CC89" s="44">
        <f t="shared" si="124"/>
        <v>0</v>
      </c>
      <c r="CD89" s="44">
        <f t="shared" si="124"/>
        <v>0</v>
      </c>
      <c r="CE89" s="44">
        <f t="shared" si="124"/>
        <v>0</v>
      </c>
      <c r="CF89" s="44">
        <f t="shared" si="124"/>
        <v>0</v>
      </c>
      <c r="CG89" s="44">
        <f t="shared" si="124"/>
        <v>0</v>
      </c>
      <c r="CH89" s="44">
        <f t="shared" si="124"/>
        <v>0</v>
      </c>
      <c r="CI89" s="44">
        <f t="shared" si="124"/>
        <v>0</v>
      </c>
      <c r="CJ89" s="44">
        <f t="shared" si="124"/>
        <v>0</v>
      </c>
      <c r="CK89" s="44">
        <f t="shared" si="124"/>
        <v>0</v>
      </c>
      <c r="CL89" s="44">
        <f t="shared" si="124"/>
        <v>0</v>
      </c>
      <c r="CM89" s="44">
        <f t="shared" si="124"/>
        <v>0</v>
      </c>
      <c r="CN89" s="44">
        <f t="shared" si="124"/>
        <v>0</v>
      </c>
      <c r="CO89" s="44">
        <f t="shared" si="124"/>
        <v>0</v>
      </c>
      <c r="CP89" s="44">
        <f t="shared" si="124"/>
        <v>0</v>
      </c>
      <c r="CQ89" s="44">
        <f t="shared" si="124"/>
        <v>0</v>
      </c>
      <c r="CR89" s="44">
        <f t="shared" si="124"/>
        <v>0</v>
      </c>
      <c r="CS89" s="44">
        <f t="shared" si="124"/>
        <v>0</v>
      </c>
      <c r="CT89" s="44">
        <f t="shared" si="124"/>
        <v>0</v>
      </c>
      <c r="CU89" s="44">
        <f t="shared" si="124"/>
        <v>0</v>
      </c>
      <c r="CV89" s="44">
        <f t="shared" si="124"/>
        <v>0</v>
      </c>
      <c r="CW89" s="44">
        <f t="shared" si="124"/>
        <v>0</v>
      </c>
      <c r="CX89" s="44">
        <f t="shared" ref="CX89:DQ89" si="125">CX$50*CX18</f>
        <v>0</v>
      </c>
      <c r="CY89" s="44">
        <f t="shared" si="125"/>
        <v>0</v>
      </c>
      <c r="CZ89" s="44">
        <f t="shared" si="125"/>
        <v>0</v>
      </c>
      <c r="DA89" s="44">
        <f t="shared" si="125"/>
        <v>0</v>
      </c>
      <c r="DB89" s="44">
        <f t="shared" si="125"/>
        <v>0</v>
      </c>
      <c r="DC89" s="44">
        <f t="shared" si="125"/>
        <v>0</v>
      </c>
      <c r="DD89" s="44">
        <f t="shared" si="125"/>
        <v>0</v>
      </c>
      <c r="DE89" s="44">
        <f t="shared" si="125"/>
        <v>0</v>
      </c>
      <c r="DF89" s="44">
        <f t="shared" si="125"/>
        <v>0</v>
      </c>
      <c r="DG89" s="44">
        <f t="shared" si="125"/>
        <v>0</v>
      </c>
      <c r="DH89" s="44">
        <f t="shared" si="125"/>
        <v>0</v>
      </c>
      <c r="DI89" s="44">
        <f t="shared" si="125"/>
        <v>0</v>
      </c>
      <c r="DJ89" s="44">
        <f t="shared" si="125"/>
        <v>0</v>
      </c>
      <c r="DK89" s="44">
        <f t="shared" si="125"/>
        <v>0</v>
      </c>
      <c r="DL89" s="44">
        <f t="shared" si="125"/>
        <v>0</v>
      </c>
      <c r="DM89" s="44">
        <f t="shared" si="125"/>
        <v>0</v>
      </c>
      <c r="DN89" s="44">
        <f t="shared" si="125"/>
        <v>0</v>
      </c>
      <c r="DO89" s="44">
        <f t="shared" si="125"/>
        <v>0</v>
      </c>
      <c r="DP89" s="44">
        <f t="shared" si="125"/>
        <v>0</v>
      </c>
      <c r="DQ89" s="44">
        <f t="shared" si="125"/>
        <v>0</v>
      </c>
    </row>
    <row r="90" spans="1:121" x14ac:dyDescent="0.25">
      <c r="A90" s="44" t="str">
        <f t="shared" si="116"/>
        <v>03_CDA</v>
      </c>
      <c r="B90" s="44" t="str">
        <f t="shared" si="116"/>
        <v>6_1_crude_oil</v>
      </c>
      <c r="C90" s="44" t="str">
        <f t="shared" si="116"/>
        <v>6_1_crude_oil</v>
      </c>
      <c r="D90" s="44" t="s">
        <v>150</v>
      </c>
      <c r="E90" s="44"/>
      <c r="F90" s="44"/>
      <c r="G90" s="45">
        <v>0</v>
      </c>
      <c r="H90" s="44"/>
      <c r="I90" s="44"/>
      <c r="J90" s="44"/>
      <c r="K90" s="44"/>
      <c r="L90" s="44"/>
      <c r="M90" s="44"/>
      <c r="N90" s="44"/>
      <c r="O90" s="44"/>
      <c r="P90" s="44"/>
      <c r="Q90" s="44"/>
      <c r="R90" s="44"/>
      <c r="S90" s="44"/>
      <c r="T90" s="44"/>
      <c r="U90" s="44"/>
      <c r="V90" s="44"/>
      <c r="W90" s="44"/>
      <c r="X90" s="44"/>
      <c r="Y90" s="44"/>
      <c r="Z90" s="44"/>
      <c r="AA90" s="44"/>
      <c r="AB90" s="44"/>
      <c r="AC90" s="44"/>
      <c r="AD90" s="44"/>
      <c r="AE90" s="44"/>
      <c r="AF90" s="44"/>
      <c r="AG90" s="44"/>
      <c r="AH90" s="44"/>
      <c r="AI90" s="44"/>
      <c r="AJ90" s="44"/>
      <c r="AK90" s="44"/>
      <c r="AL90" s="44"/>
      <c r="AM90" s="44"/>
      <c r="AN90" s="44"/>
      <c r="AO90" s="44"/>
      <c r="AP90" s="44"/>
      <c r="AQ90" s="44"/>
      <c r="AR90" s="44"/>
      <c r="AS90" s="44"/>
      <c r="AT90" s="44"/>
      <c r="AU90" s="44"/>
      <c r="AV90" s="44"/>
      <c r="AW90" s="44"/>
      <c r="AX90" s="44"/>
      <c r="AY90" s="44"/>
      <c r="AZ90" s="44"/>
      <c r="BA90" s="44"/>
      <c r="BB90" s="44"/>
      <c r="BC90" s="44"/>
      <c r="BD90" s="44"/>
      <c r="BE90" s="44"/>
      <c r="BF90" s="44"/>
      <c r="BG90" s="44"/>
      <c r="BH90" s="44"/>
      <c r="BI90" s="44"/>
      <c r="BJ90" s="44"/>
      <c r="BK90" s="44"/>
      <c r="BL90" s="44" t="str">
        <f t="shared" si="50"/>
        <v>03_CDA</v>
      </c>
      <c r="BM90" s="44" t="str">
        <f t="shared" si="117"/>
        <v>d_nonenergy_ccs_6_1_crude_oil</v>
      </c>
      <c r="BN90" s="44"/>
      <c r="BO90" s="44"/>
      <c r="BP90" s="44">
        <f t="shared" ref="BP90:CW90" si="126">BP$50*BP19</f>
        <v>0</v>
      </c>
      <c r="BQ90" s="44">
        <f t="shared" si="126"/>
        <v>0</v>
      </c>
      <c r="BR90" s="44">
        <f t="shared" si="126"/>
        <v>0</v>
      </c>
      <c r="BS90" s="44">
        <f t="shared" si="126"/>
        <v>0</v>
      </c>
      <c r="BT90" s="44">
        <f t="shared" si="126"/>
        <v>0</v>
      </c>
      <c r="BU90" s="44">
        <f t="shared" si="126"/>
        <v>0</v>
      </c>
      <c r="BV90" s="44">
        <f t="shared" si="126"/>
        <v>0</v>
      </c>
      <c r="BW90" s="44">
        <f t="shared" si="126"/>
        <v>0</v>
      </c>
      <c r="BX90" s="44">
        <f t="shared" si="126"/>
        <v>0</v>
      </c>
      <c r="BY90" s="44">
        <f t="shared" si="126"/>
        <v>0</v>
      </c>
      <c r="BZ90" s="44">
        <f t="shared" si="126"/>
        <v>0</v>
      </c>
      <c r="CA90" s="44">
        <f t="shared" si="126"/>
        <v>0</v>
      </c>
      <c r="CB90" s="44">
        <f t="shared" si="126"/>
        <v>0</v>
      </c>
      <c r="CC90" s="44">
        <f t="shared" si="126"/>
        <v>0</v>
      </c>
      <c r="CD90" s="44">
        <f t="shared" si="126"/>
        <v>0</v>
      </c>
      <c r="CE90" s="44">
        <f t="shared" si="126"/>
        <v>0</v>
      </c>
      <c r="CF90" s="44">
        <f t="shared" si="126"/>
        <v>0</v>
      </c>
      <c r="CG90" s="44">
        <f t="shared" si="126"/>
        <v>0</v>
      </c>
      <c r="CH90" s="44">
        <f t="shared" si="126"/>
        <v>0</v>
      </c>
      <c r="CI90" s="44">
        <f t="shared" si="126"/>
        <v>0</v>
      </c>
      <c r="CJ90" s="44">
        <f t="shared" si="126"/>
        <v>0</v>
      </c>
      <c r="CK90" s="44">
        <f t="shared" si="126"/>
        <v>0</v>
      </c>
      <c r="CL90" s="44">
        <f t="shared" si="126"/>
        <v>0</v>
      </c>
      <c r="CM90" s="44">
        <f t="shared" si="126"/>
        <v>0</v>
      </c>
      <c r="CN90" s="44">
        <f t="shared" si="126"/>
        <v>0</v>
      </c>
      <c r="CO90" s="44">
        <f t="shared" si="126"/>
        <v>0</v>
      </c>
      <c r="CP90" s="44">
        <f t="shared" si="126"/>
        <v>0</v>
      </c>
      <c r="CQ90" s="44">
        <f t="shared" si="126"/>
        <v>0</v>
      </c>
      <c r="CR90" s="44">
        <f t="shared" si="126"/>
        <v>0</v>
      </c>
      <c r="CS90" s="44">
        <f t="shared" si="126"/>
        <v>0</v>
      </c>
      <c r="CT90" s="44">
        <f t="shared" si="126"/>
        <v>0</v>
      </c>
      <c r="CU90" s="44">
        <f t="shared" si="126"/>
        <v>0</v>
      </c>
      <c r="CV90" s="44">
        <f t="shared" si="126"/>
        <v>0</v>
      </c>
      <c r="CW90" s="44">
        <f t="shared" si="126"/>
        <v>0</v>
      </c>
      <c r="CX90" s="44">
        <f t="shared" ref="CX90:DQ90" si="127">CX$50*CX19</f>
        <v>0</v>
      </c>
      <c r="CY90" s="44">
        <f t="shared" si="127"/>
        <v>0</v>
      </c>
      <c r="CZ90" s="44">
        <f t="shared" si="127"/>
        <v>0</v>
      </c>
      <c r="DA90" s="44">
        <f t="shared" si="127"/>
        <v>0</v>
      </c>
      <c r="DB90" s="44">
        <f t="shared" si="127"/>
        <v>0</v>
      </c>
      <c r="DC90" s="44">
        <f t="shared" si="127"/>
        <v>0</v>
      </c>
      <c r="DD90" s="44">
        <f t="shared" si="127"/>
        <v>0</v>
      </c>
      <c r="DE90" s="44">
        <f t="shared" si="127"/>
        <v>0</v>
      </c>
      <c r="DF90" s="44">
        <f t="shared" si="127"/>
        <v>0</v>
      </c>
      <c r="DG90" s="44">
        <f t="shared" si="127"/>
        <v>0</v>
      </c>
      <c r="DH90" s="44">
        <f t="shared" si="127"/>
        <v>0</v>
      </c>
      <c r="DI90" s="44">
        <f t="shared" si="127"/>
        <v>0</v>
      </c>
      <c r="DJ90" s="44">
        <f t="shared" si="127"/>
        <v>0</v>
      </c>
      <c r="DK90" s="44">
        <f t="shared" si="127"/>
        <v>0</v>
      </c>
      <c r="DL90" s="44">
        <f t="shared" si="127"/>
        <v>0</v>
      </c>
      <c r="DM90" s="44">
        <f t="shared" si="127"/>
        <v>0</v>
      </c>
      <c r="DN90" s="44">
        <f t="shared" si="127"/>
        <v>0</v>
      </c>
      <c r="DO90" s="44">
        <f t="shared" si="127"/>
        <v>0</v>
      </c>
      <c r="DP90" s="44">
        <f t="shared" si="127"/>
        <v>0</v>
      </c>
      <c r="DQ90" s="44">
        <f t="shared" si="127"/>
        <v>0</v>
      </c>
    </row>
    <row r="91" spans="1:121" x14ac:dyDescent="0.25">
      <c r="A91" s="44" t="str">
        <f t="shared" si="116"/>
        <v>03_CDA</v>
      </c>
      <c r="B91" s="44" t="str">
        <f t="shared" si="116"/>
        <v>6_x_ngls</v>
      </c>
      <c r="C91" s="44" t="str">
        <f t="shared" si="116"/>
        <v>6_x_ngls</v>
      </c>
      <c r="D91" s="44" t="s">
        <v>150</v>
      </c>
      <c r="E91" s="44"/>
      <c r="F91" s="44"/>
      <c r="G91" s="45">
        <v>0</v>
      </c>
      <c r="H91" s="44"/>
      <c r="I91" s="44"/>
      <c r="J91" s="44"/>
      <c r="K91" s="44"/>
      <c r="L91" s="44"/>
      <c r="M91" s="44"/>
      <c r="N91" s="44"/>
      <c r="O91" s="44"/>
      <c r="P91" s="44"/>
      <c r="Q91" s="44"/>
      <c r="R91" s="44"/>
      <c r="S91" s="44"/>
      <c r="T91" s="44"/>
      <c r="U91" s="44"/>
      <c r="V91" s="44"/>
      <c r="W91" s="44"/>
      <c r="X91" s="44"/>
      <c r="Y91" s="44"/>
      <c r="Z91" s="44"/>
      <c r="AA91" s="44"/>
      <c r="AB91" s="44"/>
      <c r="AC91" s="44"/>
      <c r="AD91" s="44"/>
      <c r="AE91" s="44"/>
      <c r="AF91" s="44"/>
      <c r="AG91" s="44"/>
      <c r="AH91" s="44"/>
      <c r="AI91" s="44"/>
      <c r="AJ91" s="44"/>
      <c r="AK91" s="44"/>
      <c r="AL91" s="44"/>
      <c r="AM91" s="44"/>
      <c r="AN91" s="44"/>
      <c r="AO91" s="44"/>
      <c r="AP91" s="44"/>
      <c r="AQ91" s="44"/>
      <c r="AR91" s="44"/>
      <c r="AS91" s="44"/>
      <c r="AT91" s="44"/>
      <c r="AU91" s="44"/>
      <c r="AV91" s="44"/>
      <c r="AW91" s="44"/>
      <c r="AX91" s="44"/>
      <c r="AY91" s="44"/>
      <c r="AZ91" s="44"/>
      <c r="BA91" s="44"/>
      <c r="BB91" s="44"/>
      <c r="BC91" s="44"/>
      <c r="BD91" s="44"/>
      <c r="BE91" s="44"/>
      <c r="BF91" s="44"/>
      <c r="BG91" s="44"/>
      <c r="BH91" s="44"/>
      <c r="BI91" s="44"/>
      <c r="BJ91" s="44"/>
      <c r="BK91" s="44"/>
      <c r="BL91" s="44" t="str">
        <f t="shared" si="50"/>
        <v>03_CDA</v>
      </c>
      <c r="BM91" s="44" t="str">
        <f t="shared" si="117"/>
        <v>d_nonenergy_ccs_6_x_ngls</v>
      </c>
      <c r="BN91" s="44"/>
      <c r="BO91" s="44"/>
      <c r="BP91" s="44">
        <f t="shared" ref="BP91:CW91" si="128">BP$50*BP20</f>
        <v>0</v>
      </c>
      <c r="BQ91" s="44">
        <f t="shared" si="128"/>
        <v>0</v>
      </c>
      <c r="BR91" s="44">
        <f t="shared" si="128"/>
        <v>0</v>
      </c>
      <c r="BS91" s="44">
        <f t="shared" si="128"/>
        <v>0</v>
      </c>
      <c r="BT91" s="44">
        <f t="shared" si="128"/>
        <v>0</v>
      </c>
      <c r="BU91" s="44">
        <f t="shared" si="128"/>
        <v>0</v>
      </c>
      <c r="BV91" s="44">
        <f t="shared" si="128"/>
        <v>0</v>
      </c>
      <c r="BW91" s="44">
        <f t="shared" si="128"/>
        <v>0</v>
      </c>
      <c r="BX91" s="44">
        <f t="shared" si="128"/>
        <v>0</v>
      </c>
      <c r="BY91" s="44">
        <f t="shared" si="128"/>
        <v>0</v>
      </c>
      <c r="BZ91" s="44">
        <f t="shared" si="128"/>
        <v>0</v>
      </c>
      <c r="CA91" s="44">
        <f t="shared" si="128"/>
        <v>0</v>
      </c>
      <c r="CB91" s="44">
        <f t="shared" si="128"/>
        <v>0</v>
      </c>
      <c r="CC91" s="44">
        <f t="shared" si="128"/>
        <v>0</v>
      </c>
      <c r="CD91" s="44">
        <f t="shared" si="128"/>
        <v>0</v>
      </c>
      <c r="CE91" s="44">
        <f t="shared" si="128"/>
        <v>0</v>
      </c>
      <c r="CF91" s="44">
        <f t="shared" si="128"/>
        <v>0</v>
      </c>
      <c r="CG91" s="44">
        <f t="shared" si="128"/>
        <v>0</v>
      </c>
      <c r="CH91" s="44">
        <f t="shared" si="128"/>
        <v>0</v>
      </c>
      <c r="CI91" s="44">
        <f t="shared" si="128"/>
        <v>0</v>
      </c>
      <c r="CJ91" s="44">
        <f t="shared" si="128"/>
        <v>0</v>
      </c>
      <c r="CK91" s="44">
        <f t="shared" si="128"/>
        <v>0</v>
      </c>
      <c r="CL91" s="44">
        <f t="shared" si="128"/>
        <v>0</v>
      </c>
      <c r="CM91" s="44">
        <f t="shared" si="128"/>
        <v>0</v>
      </c>
      <c r="CN91" s="44">
        <f t="shared" si="128"/>
        <v>0</v>
      </c>
      <c r="CO91" s="44">
        <f t="shared" si="128"/>
        <v>0</v>
      </c>
      <c r="CP91" s="44">
        <f t="shared" si="128"/>
        <v>0</v>
      </c>
      <c r="CQ91" s="44">
        <f t="shared" si="128"/>
        <v>0</v>
      </c>
      <c r="CR91" s="44">
        <f t="shared" si="128"/>
        <v>0</v>
      </c>
      <c r="CS91" s="44">
        <f t="shared" si="128"/>
        <v>0</v>
      </c>
      <c r="CT91" s="44">
        <f t="shared" si="128"/>
        <v>0</v>
      </c>
      <c r="CU91" s="44">
        <f t="shared" si="128"/>
        <v>0</v>
      </c>
      <c r="CV91" s="44">
        <f t="shared" si="128"/>
        <v>0</v>
      </c>
      <c r="CW91" s="44">
        <f t="shared" si="128"/>
        <v>0</v>
      </c>
      <c r="CX91" s="44">
        <f t="shared" ref="CX91:DQ91" si="129">CX$50*CX20</f>
        <v>0</v>
      </c>
      <c r="CY91" s="44">
        <f t="shared" si="129"/>
        <v>0</v>
      </c>
      <c r="CZ91" s="44">
        <f t="shared" si="129"/>
        <v>0</v>
      </c>
      <c r="DA91" s="44">
        <f t="shared" si="129"/>
        <v>0</v>
      </c>
      <c r="DB91" s="44">
        <f t="shared" si="129"/>
        <v>0</v>
      </c>
      <c r="DC91" s="44">
        <f t="shared" si="129"/>
        <v>0</v>
      </c>
      <c r="DD91" s="44">
        <f t="shared" si="129"/>
        <v>0</v>
      </c>
      <c r="DE91" s="44">
        <f t="shared" si="129"/>
        <v>0</v>
      </c>
      <c r="DF91" s="44">
        <f t="shared" si="129"/>
        <v>0</v>
      </c>
      <c r="DG91" s="44">
        <f t="shared" si="129"/>
        <v>0</v>
      </c>
      <c r="DH91" s="44">
        <f t="shared" si="129"/>
        <v>0</v>
      </c>
      <c r="DI91" s="44">
        <f t="shared" si="129"/>
        <v>0</v>
      </c>
      <c r="DJ91" s="44">
        <f t="shared" si="129"/>
        <v>0</v>
      </c>
      <c r="DK91" s="44">
        <f t="shared" si="129"/>
        <v>0</v>
      </c>
      <c r="DL91" s="44">
        <f t="shared" si="129"/>
        <v>0</v>
      </c>
      <c r="DM91" s="44">
        <f t="shared" si="129"/>
        <v>0</v>
      </c>
      <c r="DN91" s="44">
        <f t="shared" si="129"/>
        <v>0</v>
      </c>
      <c r="DO91" s="44">
        <f t="shared" si="129"/>
        <v>0</v>
      </c>
      <c r="DP91" s="44">
        <f t="shared" si="129"/>
        <v>0</v>
      </c>
      <c r="DQ91" s="44">
        <f t="shared" si="129"/>
        <v>0</v>
      </c>
    </row>
    <row r="92" spans="1:121" x14ac:dyDescent="0.25">
      <c r="A92" s="44" t="str">
        <f t="shared" si="116"/>
        <v>03_CDA</v>
      </c>
      <c r="B92" s="44" t="str">
        <f t="shared" si="116"/>
        <v>7_1_motor_gasoline</v>
      </c>
      <c r="C92" s="44" t="str">
        <f t="shared" si="116"/>
        <v>7_1_mo_gasoline</v>
      </c>
      <c r="D92" s="44" t="s">
        <v>150</v>
      </c>
      <c r="E92" s="44"/>
      <c r="F92" s="44"/>
      <c r="G92" s="45">
        <v>0</v>
      </c>
      <c r="H92" s="44"/>
      <c r="I92" s="44"/>
      <c r="J92" s="44"/>
      <c r="K92" s="44"/>
      <c r="L92" s="44"/>
      <c r="M92" s="44"/>
      <c r="N92" s="44"/>
      <c r="O92" s="44"/>
      <c r="P92" s="44"/>
      <c r="Q92" s="44"/>
      <c r="R92" s="44"/>
      <c r="S92" s="44"/>
      <c r="T92" s="44"/>
      <c r="U92" s="44"/>
      <c r="V92" s="44"/>
      <c r="W92" s="44"/>
      <c r="X92" s="44"/>
      <c r="Y92" s="44"/>
      <c r="Z92" s="44"/>
      <c r="AA92" s="44"/>
      <c r="AB92" s="44"/>
      <c r="AC92" s="44"/>
      <c r="AD92" s="44"/>
      <c r="AE92" s="44"/>
      <c r="AF92" s="44"/>
      <c r="AG92" s="44"/>
      <c r="AH92" s="44"/>
      <c r="AI92" s="44"/>
      <c r="AJ92" s="44"/>
      <c r="AK92" s="44"/>
      <c r="AL92" s="44"/>
      <c r="AM92" s="44"/>
      <c r="AN92" s="44"/>
      <c r="AO92" s="44"/>
      <c r="AP92" s="44"/>
      <c r="AQ92" s="44"/>
      <c r="AR92" s="44"/>
      <c r="AS92" s="44"/>
      <c r="AT92" s="44"/>
      <c r="AU92" s="44"/>
      <c r="AV92" s="44"/>
      <c r="AW92" s="44"/>
      <c r="AX92" s="44"/>
      <c r="AY92" s="44"/>
      <c r="AZ92" s="44"/>
      <c r="BA92" s="44"/>
      <c r="BB92" s="44"/>
      <c r="BC92" s="44"/>
      <c r="BD92" s="44"/>
      <c r="BE92" s="44"/>
      <c r="BF92" s="44"/>
      <c r="BG92" s="44"/>
      <c r="BH92" s="44"/>
      <c r="BI92" s="44"/>
      <c r="BJ92" s="44"/>
      <c r="BK92" s="44"/>
      <c r="BL92" s="44" t="str">
        <f t="shared" si="50"/>
        <v>03_CDA</v>
      </c>
      <c r="BM92" s="44" t="str">
        <f t="shared" si="117"/>
        <v>d_nonenergy_ccs_7_1_mo_gasoline</v>
      </c>
      <c r="BN92" s="44"/>
      <c r="BO92" s="44"/>
      <c r="BP92" s="44">
        <f t="shared" ref="BP92:CW92" si="130">BP$50*BP21</f>
        <v>0</v>
      </c>
      <c r="BQ92" s="44">
        <f t="shared" si="130"/>
        <v>0</v>
      </c>
      <c r="BR92" s="44">
        <f t="shared" si="130"/>
        <v>0</v>
      </c>
      <c r="BS92" s="44">
        <f t="shared" si="130"/>
        <v>0</v>
      </c>
      <c r="BT92" s="44">
        <f t="shared" si="130"/>
        <v>0</v>
      </c>
      <c r="BU92" s="44">
        <f t="shared" si="130"/>
        <v>0</v>
      </c>
      <c r="BV92" s="44">
        <f t="shared" si="130"/>
        <v>0</v>
      </c>
      <c r="BW92" s="44">
        <f t="shared" si="130"/>
        <v>0</v>
      </c>
      <c r="BX92" s="44">
        <f t="shared" si="130"/>
        <v>0</v>
      </c>
      <c r="BY92" s="44">
        <f t="shared" si="130"/>
        <v>0</v>
      </c>
      <c r="BZ92" s="44">
        <f t="shared" si="130"/>
        <v>0</v>
      </c>
      <c r="CA92" s="44">
        <f t="shared" si="130"/>
        <v>0</v>
      </c>
      <c r="CB92" s="44">
        <f t="shared" si="130"/>
        <v>0</v>
      </c>
      <c r="CC92" s="44">
        <f t="shared" si="130"/>
        <v>0</v>
      </c>
      <c r="CD92" s="44">
        <f t="shared" si="130"/>
        <v>0</v>
      </c>
      <c r="CE92" s="44">
        <f t="shared" si="130"/>
        <v>0</v>
      </c>
      <c r="CF92" s="44">
        <f t="shared" si="130"/>
        <v>0</v>
      </c>
      <c r="CG92" s="44">
        <f t="shared" si="130"/>
        <v>0</v>
      </c>
      <c r="CH92" s="44">
        <f t="shared" si="130"/>
        <v>0</v>
      </c>
      <c r="CI92" s="44">
        <f t="shared" si="130"/>
        <v>0</v>
      </c>
      <c r="CJ92" s="44">
        <f t="shared" si="130"/>
        <v>0</v>
      </c>
      <c r="CK92" s="44">
        <f t="shared" si="130"/>
        <v>0</v>
      </c>
      <c r="CL92" s="44">
        <f t="shared" si="130"/>
        <v>0</v>
      </c>
      <c r="CM92" s="44">
        <f t="shared" si="130"/>
        <v>0</v>
      </c>
      <c r="CN92" s="44">
        <f t="shared" si="130"/>
        <v>0</v>
      </c>
      <c r="CO92" s="44">
        <f t="shared" si="130"/>
        <v>0</v>
      </c>
      <c r="CP92" s="44">
        <f t="shared" si="130"/>
        <v>0</v>
      </c>
      <c r="CQ92" s="44">
        <f t="shared" si="130"/>
        <v>0</v>
      </c>
      <c r="CR92" s="44">
        <f t="shared" si="130"/>
        <v>0</v>
      </c>
      <c r="CS92" s="44">
        <f t="shared" si="130"/>
        <v>0</v>
      </c>
      <c r="CT92" s="44">
        <f t="shared" si="130"/>
        <v>0</v>
      </c>
      <c r="CU92" s="44">
        <f t="shared" si="130"/>
        <v>0</v>
      </c>
      <c r="CV92" s="44">
        <f t="shared" si="130"/>
        <v>0</v>
      </c>
      <c r="CW92" s="44">
        <f t="shared" si="130"/>
        <v>0</v>
      </c>
      <c r="CX92" s="44">
        <f t="shared" ref="CX92:DQ92" si="131">CX$50*CX21</f>
        <v>0</v>
      </c>
      <c r="CY92" s="44">
        <f t="shared" si="131"/>
        <v>0</v>
      </c>
      <c r="CZ92" s="44">
        <f t="shared" si="131"/>
        <v>0</v>
      </c>
      <c r="DA92" s="44">
        <f t="shared" si="131"/>
        <v>0</v>
      </c>
      <c r="DB92" s="44">
        <f t="shared" si="131"/>
        <v>0</v>
      </c>
      <c r="DC92" s="44">
        <f t="shared" si="131"/>
        <v>0</v>
      </c>
      <c r="DD92" s="44">
        <f t="shared" si="131"/>
        <v>0</v>
      </c>
      <c r="DE92" s="44">
        <f t="shared" si="131"/>
        <v>0</v>
      </c>
      <c r="DF92" s="44">
        <f t="shared" si="131"/>
        <v>0</v>
      </c>
      <c r="DG92" s="44">
        <f t="shared" si="131"/>
        <v>0</v>
      </c>
      <c r="DH92" s="44">
        <f t="shared" si="131"/>
        <v>0</v>
      </c>
      <c r="DI92" s="44">
        <f t="shared" si="131"/>
        <v>0</v>
      </c>
      <c r="DJ92" s="44">
        <f t="shared" si="131"/>
        <v>0</v>
      </c>
      <c r="DK92" s="44">
        <f t="shared" si="131"/>
        <v>0</v>
      </c>
      <c r="DL92" s="44">
        <f t="shared" si="131"/>
        <v>0</v>
      </c>
      <c r="DM92" s="44">
        <f t="shared" si="131"/>
        <v>0</v>
      </c>
      <c r="DN92" s="44">
        <f t="shared" si="131"/>
        <v>0</v>
      </c>
      <c r="DO92" s="44">
        <f t="shared" si="131"/>
        <v>0</v>
      </c>
      <c r="DP92" s="44">
        <f t="shared" si="131"/>
        <v>0</v>
      </c>
      <c r="DQ92" s="44">
        <f t="shared" si="131"/>
        <v>0</v>
      </c>
    </row>
    <row r="93" spans="1:121" x14ac:dyDescent="0.25">
      <c r="A93" s="44" t="str">
        <f t="shared" si="116"/>
        <v>03_CDA</v>
      </c>
      <c r="B93" s="44" t="str">
        <f t="shared" si="116"/>
        <v>7_2_aviation_gasoline</v>
      </c>
      <c r="C93" s="44" t="str">
        <f t="shared" si="116"/>
        <v>7_2_avi_gasoline</v>
      </c>
      <c r="D93" s="44" t="s">
        <v>150</v>
      </c>
      <c r="E93" s="44"/>
      <c r="F93" s="44"/>
      <c r="G93" s="45">
        <v>0</v>
      </c>
      <c r="H93" s="44"/>
      <c r="I93" s="44"/>
      <c r="J93" s="44"/>
      <c r="K93" s="44"/>
      <c r="L93" s="44"/>
      <c r="M93" s="44"/>
      <c r="N93" s="44"/>
      <c r="O93" s="44"/>
      <c r="P93" s="44"/>
      <c r="Q93" s="44"/>
      <c r="R93" s="44"/>
      <c r="S93" s="44"/>
      <c r="T93" s="44"/>
      <c r="U93" s="44"/>
      <c r="V93" s="44"/>
      <c r="W93" s="44"/>
      <c r="X93" s="44"/>
      <c r="Y93" s="44"/>
      <c r="Z93" s="44"/>
      <c r="AA93" s="44"/>
      <c r="AB93" s="44"/>
      <c r="AC93" s="44"/>
      <c r="AD93" s="44"/>
      <c r="AE93" s="44"/>
      <c r="AF93" s="44"/>
      <c r="AG93" s="44"/>
      <c r="AH93" s="44"/>
      <c r="AI93" s="44"/>
      <c r="AJ93" s="44"/>
      <c r="AK93" s="44"/>
      <c r="AL93" s="44"/>
      <c r="AM93" s="44"/>
      <c r="AN93" s="44"/>
      <c r="AO93" s="44"/>
      <c r="AP93" s="44"/>
      <c r="AQ93" s="44"/>
      <c r="AR93" s="44"/>
      <c r="AS93" s="44"/>
      <c r="AT93" s="44"/>
      <c r="AU93" s="44"/>
      <c r="AV93" s="44"/>
      <c r="AW93" s="44"/>
      <c r="AX93" s="44"/>
      <c r="AY93" s="44"/>
      <c r="AZ93" s="44"/>
      <c r="BA93" s="44"/>
      <c r="BB93" s="44"/>
      <c r="BC93" s="44"/>
      <c r="BD93" s="44"/>
      <c r="BE93" s="44"/>
      <c r="BF93" s="44"/>
      <c r="BG93" s="44"/>
      <c r="BH93" s="44"/>
      <c r="BI93" s="44"/>
      <c r="BJ93" s="44"/>
      <c r="BK93" s="44"/>
      <c r="BL93" s="44" t="str">
        <f t="shared" si="50"/>
        <v>03_CDA</v>
      </c>
      <c r="BM93" s="44" t="str">
        <f t="shared" si="117"/>
        <v>d_nonenergy_ccs_7_2_avi_gasoline</v>
      </c>
      <c r="BN93" s="44"/>
      <c r="BO93" s="44"/>
      <c r="BP93" s="44">
        <f t="shared" ref="BP93:CW93" si="132">BP$50*BP22</f>
        <v>0</v>
      </c>
      <c r="BQ93" s="44">
        <f t="shared" si="132"/>
        <v>0</v>
      </c>
      <c r="BR93" s="44">
        <f t="shared" si="132"/>
        <v>0</v>
      </c>
      <c r="BS93" s="44">
        <f t="shared" si="132"/>
        <v>0</v>
      </c>
      <c r="BT93" s="44">
        <f t="shared" si="132"/>
        <v>0</v>
      </c>
      <c r="BU93" s="44">
        <f t="shared" si="132"/>
        <v>0</v>
      </c>
      <c r="BV93" s="44">
        <f t="shared" si="132"/>
        <v>0</v>
      </c>
      <c r="BW93" s="44">
        <f t="shared" si="132"/>
        <v>0</v>
      </c>
      <c r="BX93" s="44">
        <f t="shared" si="132"/>
        <v>0</v>
      </c>
      <c r="BY93" s="44">
        <f t="shared" si="132"/>
        <v>0</v>
      </c>
      <c r="BZ93" s="44">
        <f t="shared" si="132"/>
        <v>0</v>
      </c>
      <c r="CA93" s="44">
        <f t="shared" si="132"/>
        <v>0</v>
      </c>
      <c r="CB93" s="44">
        <f t="shared" si="132"/>
        <v>0</v>
      </c>
      <c r="CC93" s="44">
        <f t="shared" si="132"/>
        <v>0</v>
      </c>
      <c r="CD93" s="44">
        <f t="shared" si="132"/>
        <v>0</v>
      </c>
      <c r="CE93" s="44">
        <f t="shared" si="132"/>
        <v>0</v>
      </c>
      <c r="CF93" s="44">
        <f t="shared" si="132"/>
        <v>0</v>
      </c>
      <c r="CG93" s="44">
        <f t="shared" si="132"/>
        <v>0</v>
      </c>
      <c r="CH93" s="44">
        <f t="shared" si="132"/>
        <v>0</v>
      </c>
      <c r="CI93" s="44">
        <f t="shared" si="132"/>
        <v>0</v>
      </c>
      <c r="CJ93" s="44">
        <f t="shared" si="132"/>
        <v>0</v>
      </c>
      <c r="CK93" s="44">
        <f t="shared" si="132"/>
        <v>0</v>
      </c>
      <c r="CL93" s="44">
        <f t="shared" si="132"/>
        <v>0</v>
      </c>
      <c r="CM93" s="44">
        <f t="shared" si="132"/>
        <v>0</v>
      </c>
      <c r="CN93" s="44">
        <f t="shared" si="132"/>
        <v>0</v>
      </c>
      <c r="CO93" s="44">
        <f t="shared" si="132"/>
        <v>0</v>
      </c>
      <c r="CP93" s="44">
        <f t="shared" si="132"/>
        <v>0</v>
      </c>
      <c r="CQ93" s="44">
        <f t="shared" si="132"/>
        <v>0</v>
      </c>
      <c r="CR93" s="44">
        <f t="shared" si="132"/>
        <v>0</v>
      </c>
      <c r="CS93" s="44">
        <f t="shared" si="132"/>
        <v>0</v>
      </c>
      <c r="CT93" s="44">
        <f t="shared" si="132"/>
        <v>0</v>
      </c>
      <c r="CU93" s="44">
        <f t="shared" si="132"/>
        <v>0</v>
      </c>
      <c r="CV93" s="44">
        <f t="shared" si="132"/>
        <v>0</v>
      </c>
      <c r="CW93" s="44">
        <f t="shared" si="132"/>
        <v>0</v>
      </c>
      <c r="CX93" s="44">
        <f t="shared" ref="CX93:DQ93" si="133">CX$50*CX22</f>
        <v>0</v>
      </c>
      <c r="CY93" s="44">
        <f t="shared" si="133"/>
        <v>0</v>
      </c>
      <c r="CZ93" s="44">
        <f t="shared" si="133"/>
        <v>0</v>
      </c>
      <c r="DA93" s="44">
        <f t="shared" si="133"/>
        <v>0</v>
      </c>
      <c r="DB93" s="44">
        <f t="shared" si="133"/>
        <v>0</v>
      </c>
      <c r="DC93" s="44">
        <f t="shared" si="133"/>
        <v>0</v>
      </c>
      <c r="DD93" s="44">
        <f t="shared" si="133"/>
        <v>0</v>
      </c>
      <c r="DE93" s="44">
        <f t="shared" si="133"/>
        <v>0</v>
      </c>
      <c r="DF93" s="44">
        <f t="shared" si="133"/>
        <v>0</v>
      </c>
      <c r="DG93" s="44">
        <f t="shared" si="133"/>
        <v>0</v>
      </c>
      <c r="DH93" s="44">
        <f t="shared" si="133"/>
        <v>0</v>
      </c>
      <c r="DI93" s="44">
        <f t="shared" si="133"/>
        <v>0</v>
      </c>
      <c r="DJ93" s="44">
        <f t="shared" si="133"/>
        <v>0</v>
      </c>
      <c r="DK93" s="44">
        <f t="shared" si="133"/>
        <v>0</v>
      </c>
      <c r="DL93" s="44">
        <f t="shared" si="133"/>
        <v>0</v>
      </c>
      <c r="DM93" s="44">
        <f t="shared" si="133"/>
        <v>0</v>
      </c>
      <c r="DN93" s="44">
        <f t="shared" si="133"/>
        <v>0</v>
      </c>
      <c r="DO93" s="44">
        <f t="shared" si="133"/>
        <v>0</v>
      </c>
      <c r="DP93" s="44">
        <f t="shared" si="133"/>
        <v>0</v>
      </c>
      <c r="DQ93" s="44">
        <f t="shared" si="133"/>
        <v>0</v>
      </c>
    </row>
    <row r="94" spans="1:121" x14ac:dyDescent="0.25">
      <c r="A94" s="44" t="str">
        <f t="shared" si="116"/>
        <v>03_CDA</v>
      </c>
      <c r="B94" s="44" t="str">
        <f t="shared" si="116"/>
        <v>7_3_naphtha</v>
      </c>
      <c r="C94" s="44" t="str">
        <f t="shared" si="116"/>
        <v>7_3_naphtha</v>
      </c>
      <c r="D94" s="44" t="s">
        <v>150</v>
      </c>
      <c r="E94" s="44"/>
      <c r="F94" s="44"/>
      <c r="G94" s="45">
        <v>0</v>
      </c>
      <c r="H94" s="44"/>
      <c r="I94" s="44"/>
      <c r="J94" s="44"/>
      <c r="K94" s="44"/>
      <c r="L94" s="44"/>
      <c r="M94" s="44"/>
      <c r="N94" s="44"/>
      <c r="O94" s="44"/>
      <c r="P94" s="44"/>
      <c r="Q94" s="44"/>
      <c r="R94" s="44"/>
      <c r="S94" s="44"/>
      <c r="T94" s="44"/>
      <c r="U94" s="44"/>
      <c r="V94" s="44"/>
      <c r="W94" s="44"/>
      <c r="X94" s="44"/>
      <c r="Y94" s="44"/>
      <c r="Z94" s="44"/>
      <c r="AA94" s="44"/>
      <c r="AB94" s="44"/>
      <c r="AC94" s="44"/>
      <c r="AD94" s="44"/>
      <c r="AE94" s="44"/>
      <c r="AF94" s="44"/>
      <c r="AG94" s="44"/>
      <c r="AH94" s="44"/>
      <c r="AI94" s="44"/>
      <c r="AJ94" s="44"/>
      <c r="AK94" s="44"/>
      <c r="AL94" s="44"/>
      <c r="AM94" s="44"/>
      <c r="AN94" s="44"/>
      <c r="AO94" s="44"/>
      <c r="AP94" s="44"/>
      <c r="AQ94" s="44"/>
      <c r="AR94" s="44"/>
      <c r="AS94" s="44"/>
      <c r="AT94" s="44"/>
      <c r="AU94" s="44"/>
      <c r="AV94" s="44"/>
      <c r="AW94" s="44"/>
      <c r="AX94" s="44"/>
      <c r="AY94" s="44"/>
      <c r="AZ94" s="44"/>
      <c r="BA94" s="44"/>
      <c r="BB94" s="44"/>
      <c r="BC94" s="44"/>
      <c r="BD94" s="44"/>
      <c r="BE94" s="44"/>
      <c r="BF94" s="44"/>
      <c r="BG94" s="44"/>
      <c r="BH94" s="44"/>
      <c r="BI94" s="44"/>
      <c r="BJ94" s="44"/>
      <c r="BK94" s="44"/>
      <c r="BL94" s="44" t="str">
        <f t="shared" si="50"/>
        <v>03_CDA</v>
      </c>
      <c r="BM94" s="44" t="str">
        <f t="shared" si="117"/>
        <v>d_nonenergy_ccs_7_3_naphtha</v>
      </c>
      <c r="BN94" s="44"/>
      <c r="BO94" s="44"/>
      <c r="BP94" s="44">
        <f t="shared" ref="BP94:CW94" si="134">BP$50*BP23</f>
        <v>0</v>
      </c>
      <c r="BQ94" s="44">
        <f t="shared" si="134"/>
        <v>0</v>
      </c>
      <c r="BR94" s="44">
        <f t="shared" si="134"/>
        <v>0</v>
      </c>
      <c r="BS94" s="44">
        <f t="shared" si="134"/>
        <v>0</v>
      </c>
      <c r="BT94" s="44">
        <f t="shared" si="134"/>
        <v>0</v>
      </c>
      <c r="BU94" s="44">
        <f t="shared" si="134"/>
        <v>0</v>
      </c>
      <c r="BV94" s="44">
        <f t="shared" si="134"/>
        <v>0</v>
      </c>
      <c r="BW94" s="44">
        <f t="shared" si="134"/>
        <v>0</v>
      </c>
      <c r="BX94" s="44">
        <f t="shared" si="134"/>
        <v>0</v>
      </c>
      <c r="BY94" s="44">
        <f t="shared" si="134"/>
        <v>0</v>
      </c>
      <c r="BZ94" s="44">
        <f t="shared" si="134"/>
        <v>0</v>
      </c>
      <c r="CA94" s="44">
        <f t="shared" si="134"/>
        <v>0</v>
      </c>
      <c r="CB94" s="44">
        <f t="shared" si="134"/>
        <v>0</v>
      </c>
      <c r="CC94" s="44">
        <f t="shared" si="134"/>
        <v>0</v>
      </c>
      <c r="CD94" s="44">
        <f t="shared" si="134"/>
        <v>0</v>
      </c>
      <c r="CE94" s="44">
        <f t="shared" si="134"/>
        <v>0</v>
      </c>
      <c r="CF94" s="44">
        <f t="shared" si="134"/>
        <v>0</v>
      </c>
      <c r="CG94" s="44">
        <f t="shared" si="134"/>
        <v>0</v>
      </c>
      <c r="CH94" s="44">
        <f t="shared" si="134"/>
        <v>0</v>
      </c>
      <c r="CI94" s="44">
        <f t="shared" si="134"/>
        <v>0</v>
      </c>
      <c r="CJ94" s="44">
        <f t="shared" si="134"/>
        <v>0</v>
      </c>
      <c r="CK94" s="44">
        <f t="shared" si="134"/>
        <v>0</v>
      </c>
      <c r="CL94" s="44">
        <f t="shared" si="134"/>
        <v>0</v>
      </c>
      <c r="CM94" s="44">
        <f t="shared" si="134"/>
        <v>0</v>
      </c>
      <c r="CN94" s="44">
        <f t="shared" si="134"/>
        <v>0</v>
      </c>
      <c r="CO94" s="44">
        <f t="shared" si="134"/>
        <v>0</v>
      </c>
      <c r="CP94" s="44">
        <f t="shared" si="134"/>
        <v>0</v>
      </c>
      <c r="CQ94" s="44">
        <f t="shared" si="134"/>
        <v>0</v>
      </c>
      <c r="CR94" s="44">
        <f t="shared" si="134"/>
        <v>0</v>
      </c>
      <c r="CS94" s="44">
        <f t="shared" si="134"/>
        <v>0</v>
      </c>
      <c r="CT94" s="44">
        <f t="shared" si="134"/>
        <v>0</v>
      </c>
      <c r="CU94" s="44">
        <f t="shared" si="134"/>
        <v>0</v>
      </c>
      <c r="CV94" s="44">
        <f t="shared" si="134"/>
        <v>0</v>
      </c>
      <c r="CW94" s="44">
        <f t="shared" si="134"/>
        <v>0</v>
      </c>
      <c r="CX94" s="44">
        <f t="shared" ref="CX94:DQ94" si="135">CX$50*CX23</f>
        <v>0</v>
      </c>
      <c r="CY94" s="44">
        <f t="shared" si="135"/>
        <v>0</v>
      </c>
      <c r="CZ94" s="44">
        <f t="shared" si="135"/>
        <v>0</v>
      </c>
      <c r="DA94" s="44">
        <f t="shared" si="135"/>
        <v>0</v>
      </c>
      <c r="DB94" s="44">
        <f t="shared" si="135"/>
        <v>0</v>
      </c>
      <c r="DC94" s="44">
        <f t="shared" si="135"/>
        <v>0</v>
      </c>
      <c r="DD94" s="44">
        <f t="shared" si="135"/>
        <v>0</v>
      </c>
      <c r="DE94" s="44">
        <f t="shared" si="135"/>
        <v>0</v>
      </c>
      <c r="DF94" s="44">
        <f t="shared" si="135"/>
        <v>0</v>
      </c>
      <c r="DG94" s="44">
        <f t="shared" si="135"/>
        <v>0</v>
      </c>
      <c r="DH94" s="44">
        <f t="shared" si="135"/>
        <v>0</v>
      </c>
      <c r="DI94" s="44">
        <f t="shared" si="135"/>
        <v>0</v>
      </c>
      <c r="DJ94" s="44">
        <f t="shared" si="135"/>
        <v>0</v>
      </c>
      <c r="DK94" s="44">
        <f t="shared" si="135"/>
        <v>0</v>
      </c>
      <c r="DL94" s="44">
        <f t="shared" si="135"/>
        <v>0</v>
      </c>
      <c r="DM94" s="44">
        <f t="shared" si="135"/>
        <v>0</v>
      </c>
      <c r="DN94" s="44">
        <f t="shared" si="135"/>
        <v>0</v>
      </c>
      <c r="DO94" s="44">
        <f t="shared" si="135"/>
        <v>0</v>
      </c>
      <c r="DP94" s="44">
        <f t="shared" si="135"/>
        <v>0</v>
      </c>
      <c r="DQ94" s="44">
        <f t="shared" si="135"/>
        <v>0</v>
      </c>
    </row>
    <row r="95" spans="1:121" x14ac:dyDescent="0.25">
      <c r="A95" s="44" t="str">
        <f t="shared" si="116"/>
        <v>03_CDA</v>
      </c>
      <c r="B95" s="44" t="str">
        <f t="shared" si="116"/>
        <v>7_x_jet_fuel</v>
      </c>
      <c r="C95" s="44" t="str">
        <f t="shared" si="116"/>
        <v>7_x_jet_fuel</v>
      </c>
      <c r="D95" s="44" t="s">
        <v>150</v>
      </c>
      <c r="E95" s="44"/>
      <c r="F95" s="44"/>
      <c r="G95" s="45">
        <v>0</v>
      </c>
      <c r="H95" s="44"/>
      <c r="I95" s="44"/>
      <c r="J95" s="44"/>
      <c r="K95" s="44"/>
      <c r="L95" s="44"/>
      <c r="M95" s="44"/>
      <c r="N95" s="44"/>
      <c r="O95" s="44"/>
      <c r="P95" s="44"/>
      <c r="Q95" s="44"/>
      <c r="R95" s="44"/>
      <c r="S95" s="44"/>
      <c r="T95" s="44"/>
      <c r="U95" s="44"/>
      <c r="V95" s="44"/>
      <c r="W95" s="44"/>
      <c r="X95" s="44"/>
      <c r="Y95" s="44"/>
      <c r="Z95" s="44"/>
      <c r="AA95" s="44"/>
      <c r="AB95" s="44"/>
      <c r="AC95" s="44"/>
      <c r="AD95" s="44"/>
      <c r="AE95" s="44"/>
      <c r="AF95" s="44"/>
      <c r="AG95" s="44"/>
      <c r="AH95" s="44"/>
      <c r="AI95" s="44"/>
      <c r="AJ95" s="44"/>
      <c r="AK95" s="44"/>
      <c r="AL95" s="44"/>
      <c r="AM95" s="44"/>
      <c r="AN95" s="44"/>
      <c r="AO95" s="44"/>
      <c r="AP95" s="44"/>
      <c r="AQ95" s="44"/>
      <c r="AR95" s="44"/>
      <c r="AS95" s="44"/>
      <c r="AT95" s="44"/>
      <c r="AU95" s="44"/>
      <c r="AV95" s="44"/>
      <c r="AW95" s="44"/>
      <c r="AX95" s="44"/>
      <c r="AY95" s="44"/>
      <c r="AZ95" s="44"/>
      <c r="BA95" s="44"/>
      <c r="BB95" s="44"/>
      <c r="BC95" s="44"/>
      <c r="BD95" s="44"/>
      <c r="BE95" s="44"/>
      <c r="BF95" s="44"/>
      <c r="BG95" s="44"/>
      <c r="BH95" s="44"/>
      <c r="BI95" s="44"/>
      <c r="BJ95" s="44"/>
      <c r="BK95" s="44"/>
      <c r="BL95" s="44" t="str">
        <f t="shared" si="50"/>
        <v>03_CDA</v>
      </c>
      <c r="BM95" s="44" t="str">
        <f t="shared" si="117"/>
        <v>d_nonenergy_ccs_7_x_jet_fuel</v>
      </c>
      <c r="BN95" s="44"/>
      <c r="BO95" s="44"/>
      <c r="BP95" s="44">
        <f t="shared" ref="BP95:CW95" si="136">BP$50*BP24</f>
        <v>0</v>
      </c>
      <c r="BQ95" s="44">
        <f t="shared" si="136"/>
        <v>0</v>
      </c>
      <c r="BR95" s="44">
        <f t="shared" si="136"/>
        <v>0</v>
      </c>
      <c r="BS95" s="44">
        <f t="shared" si="136"/>
        <v>0</v>
      </c>
      <c r="BT95" s="44">
        <f t="shared" si="136"/>
        <v>0</v>
      </c>
      <c r="BU95" s="44">
        <f t="shared" si="136"/>
        <v>0</v>
      </c>
      <c r="BV95" s="44">
        <f t="shared" si="136"/>
        <v>0</v>
      </c>
      <c r="BW95" s="44">
        <f t="shared" si="136"/>
        <v>0</v>
      </c>
      <c r="BX95" s="44">
        <f t="shared" si="136"/>
        <v>0</v>
      </c>
      <c r="BY95" s="44">
        <f t="shared" si="136"/>
        <v>0</v>
      </c>
      <c r="BZ95" s="44">
        <f t="shared" si="136"/>
        <v>0</v>
      </c>
      <c r="CA95" s="44">
        <f t="shared" si="136"/>
        <v>0</v>
      </c>
      <c r="CB95" s="44">
        <f t="shared" si="136"/>
        <v>0</v>
      </c>
      <c r="CC95" s="44">
        <f t="shared" si="136"/>
        <v>0</v>
      </c>
      <c r="CD95" s="44">
        <f t="shared" si="136"/>
        <v>0</v>
      </c>
      <c r="CE95" s="44">
        <f t="shared" si="136"/>
        <v>0</v>
      </c>
      <c r="CF95" s="44">
        <f t="shared" si="136"/>
        <v>0</v>
      </c>
      <c r="CG95" s="44">
        <f t="shared" si="136"/>
        <v>0</v>
      </c>
      <c r="CH95" s="44">
        <f t="shared" si="136"/>
        <v>0</v>
      </c>
      <c r="CI95" s="44">
        <f t="shared" si="136"/>
        <v>0</v>
      </c>
      <c r="CJ95" s="44">
        <f t="shared" si="136"/>
        <v>0</v>
      </c>
      <c r="CK95" s="44">
        <f t="shared" si="136"/>
        <v>0</v>
      </c>
      <c r="CL95" s="44">
        <f t="shared" si="136"/>
        <v>0</v>
      </c>
      <c r="CM95" s="44">
        <f t="shared" si="136"/>
        <v>0</v>
      </c>
      <c r="CN95" s="44">
        <f t="shared" si="136"/>
        <v>0</v>
      </c>
      <c r="CO95" s="44">
        <f t="shared" si="136"/>
        <v>0</v>
      </c>
      <c r="CP95" s="44">
        <f t="shared" si="136"/>
        <v>0</v>
      </c>
      <c r="CQ95" s="44">
        <f t="shared" si="136"/>
        <v>0</v>
      </c>
      <c r="CR95" s="44">
        <f t="shared" si="136"/>
        <v>0</v>
      </c>
      <c r="CS95" s="44">
        <f t="shared" si="136"/>
        <v>0</v>
      </c>
      <c r="CT95" s="44">
        <f t="shared" si="136"/>
        <v>0</v>
      </c>
      <c r="CU95" s="44">
        <f t="shared" si="136"/>
        <v>0</v>
      </c>
      <c r="CV95" s="44">
        <f t="shared" si="136"/>
        <v>0</v>
      </c>
      <c r="CW95" s="44">
        <f t="shared" si="136"/>
        <v>0</v>
      </c>
      <c r="CX95" s="44">
        <f t="shared" ref="CX95:DQ95" si="137">CX$50*CX24</f>
        <v>0</v>
      </c>
      <c r="CY95" s="44">
        <f t="shared" si="137"/>
        <v>0</v>
      </c>
      <c r="CZ95" s="44">
        <f t="shared" si="137"/>
        <v>0</v>
      </c>
      <c r="DA95" s="44">
        <f t="shared" si="137"/>
        <v>0</v>
      </c>
      <c r="DB95" s="44">
        <f t="shared" si="137"/>
        <v>0</v>
      </c>
      <c r="DC95" s="44">
        <f t="shared" si="137"/>
        <v>0</v>
      </c>
      <c r="DD95" s="44">
        <f t="shared" si="137"/>
        <v>0</v>
      </c>
      <c r="DE95" s="44">
        <f t="shared" si="137"/>
        <v>0</v>
      </c>
      <c r="DF95" s="44">
        <f t="shared" si="137"/>
        <v>0</v>
      </c>
      <c r="DG95" s="44">
        <f t="shared" si="137"/>
        <v>0</v>
      </c>
      <c r="DH95" s="44">
        <f t="shared" si="137"/>
        <v>0</v>
      </c>
      <c r="DI95" s="44">
        <f t="shared" si="137"/>
        <v>0</v>
      </c>
      <c r="DJ95" s="44">
        <f t="shared" si="137"/>
        <v>0</v>
      </c>
      <c r="DK95" s="44">
        <f t="shared" si="137"/>
        <v>0</v>
      </c>
      <c r="DL95" s="44">
        <f t="shared" si="137"/>
        <v>0</v>
      </c>
      <c r="DM95" s="44">
        <f t="shared" si="137"/>
        <v>0</v>
      </c>
      <c r="DN95" s="44">
        <f t="shared" si="137"/>
        <v>0</v>
      </c>
      <c r="DO95" s="44">
        <f t="shared" si="137"/>
        <v>0</v>
      </c>
      <c r="DP95" s="44">
        <f t="shared" si="137"/>
        <v>0</v>
      </c>
      <c r="DQ95" s="44">
        <f t="shared" si="137"/>
        <v>0</v>
      </c>
    </row>
    <row r="96" spans="1:121" x14ac:dyDescent="0.25">
      <c r="A96" s="44" t="str">
        <f t="shared" si="116"/>
        <v>03_CDA</v>
      </c>
      <c r="B96" s="44" t="str">
        <f t="shared" si="116"/>
        <v>7_6_kerosene</v>
      </c>
      <c r="C96" s="44" t="str">
        <f t="shared" si="116"/>
        <v>7_6_kerosene</v>
      </c>
      <c r="D96" s="44" t="s">
        <v>150</v>
      </c>
      <c r="E96" s="44"/>
      <c r="F96" s="44"/>
      <c r="G96" s="45">
        <v>0</v>
      </c>
      <c r="H96" s="44"/>
      <c r="I96" s="44"/>
      <c r="J96" s="44"/>
      <c r="K96" s="44"/>
      <c r="L96" s="44"/>
      <c r="M96" s="44"/>
      <c r="N96" s="44"/>
      <c r="O96" s="44"/>
      <c r="P96" s="44"/>
      <c r="Q96" s="44"/>
      <c r="R96" s="44"/>
      <c r="S96" s="44"/>
      <c r="T96" s="44"/>
      <c r="U96" s="44"/>
      <c r="V96" s="44"/>
      <c r="W96" s="44"/>
      <c r="X96" s="44"/>
      <c r="Y96" s="44"/>
      <c r="Z96" s="44"/>
      <c r="AA96" s="44"/>
      <c r="AB96" s="44"/>
      <c r="AC96" s="44"/>
      <c r="AD96" s="44"/>
      <c r="AE96" s="44"/>
      <c r="AF96" s="44"/>
      <c r="AG96" s="44"/>
      <c r="AH96" s="44"/>
      <c r="AI96" s="44"/>
      <c r="AJ96" s="44"/>
      <c r="AK96" s="44"/>
      <c r="AL96" s="44"/>
      <c r="AM96" s="44"/>
      <c r="AN96" s="44"/>
      <c r="AO96" s="44"/>
      <c r="AP96" s="44"/>
      <c r="AQ96" s="44"/>
      <c r="AR96" s="44"/>
      <c r="AS96" s="44"/>
      <c r="AT96" s="44"/>
      <c r="AU96" s="44"/>
      <c r="AV96" s="44"/>
      <c r="AW96" s="44"/>
      <c r="AX96" s="44"/>
      <c r="AY96" s="44"/>
      <c r="AZ96" s="44"/>
      <c r="BA96" s="44"/>
      <c r="BB96" s="44"/>
      <c r="BC96" s="44"/>
      <c r="BD96" s="44"/>
      <c r="BE96" s="44"/>
      <c r="BF96" s="44"/>
      <c r="BG96" s="44"/>
      <c r="BH96" s="44"/>
      <c r="BI96" s="44"/>
      <c r="BJ96" s="44"/>
      <c r="BK96" s="44"/>
      <c r="BL96" s="44" t="str">
        <f t="shared" si="50"/>
        <v>03_CDA</v>
      </c>
      <c r="BM96" s="44" t="str">
        <f t="shared" si="117"/>
        <v>d_nonenergy_ccs_7_6_kerosene</v>
      </c>
      <c r="BN96" s="44"/>
      <c r="BO96" s="44"/>
      <c r="BP96" s="44">
        <f t="shared" ref="BP96:CW96" si="138">BP$50*BP25</f>
        <v>0</v>
      </c>
      <c r="BQ96" s="44">
        <f t="shared" si="138"/>
        <v>0</v>
      </c>
      <c r="BR96" s="44">
        <f t="shared" si="138"/>
        <v>0</v>
      </c>
      <c r="BS96" s="44">
        <f t="shared" si="138"/>
        <v>0</v>
      </c>
      <c r="BT96" s="44">
        <f t="shared" si="138"/>
        <v>0</v>
      </c>
      <c r="BU96" s="44">
        <f t="shared" si="138"/>
        <v>0</v>
      </c>
      <c r="BV96" s="44">
        <f t="shared" si="138"/>
        <v>0</v>
      </c>
      <c r="BW96" s="44">
        <f t="shared" si="138"/>
        <v>0</v>
      </c>
      <c r="BX96" s="44">
        <f t="shared" si="138"/>
        <v>0</v>
      </c>
      <c r="BY96" s="44">
        <f t="shared" si="138"/>
        <v>0</v>
      </c>
      <c r="BZ96" s="44">
        <f t="shared" si="138"/>
        <v>0</v>
      </c>
      <c r="CA96" s="44">
        <f t="shared" si="138"/>
        <v>0</v>
      </c>
      <c r="CB96" s="44">
        <f t="shared" si="138"/>
        <v>0</v>
      </c>
      <c r="CC96" s="44">
        <f t="shared" si="138"/>
        <v>0</v>
      </c>
      <c r="CD96" s="44">
        <f t="shared" si="138"/>
        <v>0</v>
      </c>
      <c r="CE96" s="44">
        <f t="shared" si="138"/>
        <v>0</v>
      </c>
      <c r="CF96" s="44">
        <f t="shared" si="138"/>
        <v>0</v>
      </c>
      <c r="CG96" s="44">
        <f t="shared" si="138"/>
        <v>0</v>
      </c>
      <c r="CH96" s="44">
        <f t="shared" si="138"/>
        <v>0</v>
      </c>
      <c r="CI96" s="44">
        <f t="shared" si="138"/>
        <v>0</v>
      </c>
      <c r="CJ96" s="44">
        <f t="shared" si="138"/>
        <v>0</v>
      </c>
      <c r="CK96" s="44">
        <f t="shared" si="138"/>
        <v>0</v>
      </c>
      <c r="CL96" s="44">
        <f t="shared" si="138"/>
        <v>0</v>
      </c>
      <c r="CM96" s="44">
        <f t="shared" si="138"/>
        <v>0</v>
      </c>
      <c r="CN96" s="44">
        <f t="shared" si="138"/>
        <v>0</v>
      </c>
      <c r="CO96" s="44">
        <f t="shared" si="138"/>
        <v>0</v>
      </c>
      <c r="CP96" s="44">
        <f t="shared" si="138"/>
        <v>0</v>
      </c>
      <c r="CQ96" s="44">
        <f t="shared" si="138"/>
        <v>0</v>
      </c>
      <c r="CR96" s="44">
        <f t="shared" si="138"/>
        <v>0</v>
      </c>
      <c r="CS96" s="44">
        <f t="shared" si="138"/>
        <v>0</v>
      </c>
      <c r="CT96" s="44">
        <f t="shared" si="138"/>
        <v>0</v>
      </c>
      <c r="CU96" s="44">
        <f t="shared" si="138"/>
        <v>0</v>
      </c>
      <c r="CV96" s="44">
        <f t="shared" si="138"/>
        <v>0</v>
      </c>
      <c r="CW96" s="44">
        <f t="shared" si="138"/>
        <v>0</v>
      </c>
      <c r="CX96" s="44">
        <f t="shared" ref="CX96:DQ96" si="139">CX$50*CX25</f>
        <v>0</v>
      </c>
      <c r="CY96" s="44">
        <f t="shared" si="139"/>
        <v>0</v>
      </c>
      <c r="CZ96" s="44">
        <f t="shared" si="139"/>
        <v>0</v>
      </c>
      <c r="DA96" s="44">
        <f t="shared" si="139"/>
        <v>0</v>
      </c>
      <c r="DB96" s="44">
        <f t="shared" si="139"/>
        <v>0</v>
      </c>
      <c r="DC96" s="44">
        <f t="shared" si="139"/>
        <v>0</v>
      </c>
      <c r="DD96" s="44">
        <f t="shared" si="139"/>
        <v>0</v>
      </c>
      <c r="DE96" s="44">
        <f t="shared" si="139"/>
        <v>0</v>
      </c>
      <c r="DF96" s="44">
        <f t="shared" si="139"/>
        <v>0</v>
      </c>
      <c r="DG96" s="44">
        <f t="shared" si="139"/>
        <v>0</v>
      </c>
      <c r="DH96" s="44">
        <f t="shared" si="139"/>
        <v>0</v>
      </c>
      <c r="DI96" s="44">
        <f t="shared" si="139"/>
        <v>0</v>
      </c>
      <c r="DJ96" s="44">
        <f t="shared" si="139"/>
        <v>0</v>
      </c>
      <c r="DK96" s="44">
        <f t="shared" si="139"/>
        <v>0</v>
      </c>
      <c r="DL96" s="44">
        <f t="shared" si="139"/>
        <v>0</v>
      </c>
      <c r="DM96" s="44">
        <f t="shared" si="139"/>
        <v>0</v>
      </c>
      <c r="DN96" s="44">
        <f t="shared" si="139"/>
        <v>0</v>
      </c>
      <c r="DO96" s="44">
        <f t="shared" si="139"/>
        <v>0</v>
      </c>
      <c r="DP96" s="44">
        <f t="shared" si="139"/>
        <v>0</v>
      </c>
      <c r="DQ96" s="44">
        <f t="shared" si="139"/>
        <v>0</v>
      </c>
    </row>
    <row r="97" spans="1:121" x14ac:dyDescent="0.25">
      <c r="A97" s="44" t="str">
        <f t="shared" si="116"/>
        <v>03_CDA</v>
      </c>
      <c r="B97" s="44" t="str">
        <f t="shared" si="116"/>
        <v>7_7_gas_diesel_oil</v>
      </c>
      <c r="C97" s="44" t="str">
        <f t="shared" si="116"/>
        <v>7_7_gas_diesel_oil</v>
      </c>
      <c r="D97" s="44" t="s">
        <v>150</v>
      </c>
      <c r="E97" s="44"/>
      <c r="F97" s="44"/>
      <c r="G97" s="45">
        <v>0</v>
      </c>
      <c r="H97" s="44"/>
      <c r="I97" s="44"/>
      <c r="J97" s="44"/>
      <c r="K97" s="44"/>
      <c r="L97" s="44"/>
      <c r="M97" s="44"/>
      <c r="N97" s="44"/>
      <c r="O97" s="44"/>
      <c r="P97" s="44"/>
      <c r="Q97" s="44"/>
      <c r="R97" s="44"/>
      <c r="S97" s="44"/>
      <c r="T97" s="44"/>
      <c r="U97" s="44"/>
      <c r="V97" s="44"/>
      <c r="W97" s="44"/>
      <c r="X97" s="44"/>
      <c r="Y97" s="44"/>
      <c r="Z97" s="44"/>
      <c r="AA97" s="44"/>
      <c r="AB97" s="44"/>
      <c r="AC97" s="44"/>
      <c r="AD97" s="44"/>
      <c r="AE97" s="44"/>
      <c r="AF97" s="44"/>
      <c r="AG97" s="44"/>
      <c r="AH97" s="44"/>
      <c r="AI97" s="44"/>
      <c r="AJ97" s="44"/>
      <c r="AK97" s="44"/>
      <c r="AL97" s="44"/>
      <c r="AM97" s="44"/>
      <c r="AN97" s="44"/>
      <c r="AO97" s="44"/>
      <c r="AP97" s="44"/>
      <c r="AQ97" s="44"/>
      <c r="AR97" s="44"/>
      <c r="AS97" s="44"/>
      <c r="AT97" s="44"/>
      <c r="AU97" s="44"/>
      <c r="AV97" s="44"/>
      <c r="AW97" s="44"/>
      <c r="AX97" s="44"/>
      <c r="AY97" s="44"/>
      <c r="AZ97" s="44"/>
      <c r="BA97" s="44"/>
      <c r="BB97" s="44"/>
      <c r="BC97" s="44"/>
      <c r="BD97" s="44"/>
      <c r="BE97" s="44"/>
      <c r="BF97" s="44"/>
      <c r="BG97" s="44"/>
      <c r="BH97" s="44"/>
      <c r="BI97" s="44"/>
      <c r="BJ97" s="44"/>
      <c r="BK97" s="44"/>
      <c r="BL97" s="44" t="str">
        <f t="shared" si="50"/>
        <v>03_CDA</v>
      </c>
      <c r="BM97" s="44" t="str">
        <f t="shared" si="117"/>
        <v>d_nonenergy_ccs_7_7_gas_diesel_oil</v>
      </c>
      <c r="BN97" s="44"/>
      <c r="BO97" s="44"/>
      <c r="BP97" s="44">
        <f t="shared" ref="BP97:CW97" si="140">BP$50*BP26</f>
        <v>0</v>
      </c>
      <c r="BQ97" s="44">
        <f t="shared" si="140"/>
        <v>0</v>
      </c>
      <c r="BR97" s="44">
        <f t="shared" si="140"/>
        <v>0</v>
      </c>
      <c r="BS97" s="44">
        <f t="shared" si="140"/>
        <v>0</v>
      </c>
      <c r="BT97" s="44">
        <f t="shared" si="140"/>
        <v>0</v>
      </c>
      <c r="BU97" s="44">
        <f t="shared" si="140"/>
        <v>0</v>
      </c>
      <c r="BV97" s="44">
        <f t="shared" si="140"/>
        <v>0</v>
      </c>
      <c r="BW97" s="44">
        <f t="shared" si="140"/>
        <v>0</v>
      </c>
      <c r="BX97" s="44">
        <f t="shared" si="140"/>
        <v>0</v>
      </c>
      <c r="BY97" s="44">
        <f t="shared" si="140"/>
        <v>0</v>
      </c>
      <c r="BZ97" s="44">
        <f t="shared" si="140"/>
        <v>0</v>
      </c>
      <c r="CA97" s="44">
        <f t="shared" si="140"/>
        <v>0</v>
      </c>
      <c r="CB97" s="44">
        <f t="shared" si="140"/>
        <v>0</v>
      </c>
      <c r="CC97" s="44">
        <f t="shared" si="140"/>
        <v>0</v>
      </c>
      <c r="CD97" s="44">
        <f t="shared" si="140"/>
        <v>0</v>
      </c>
      <c r="CE97" s="44">
        <f t="shared" si="140"/>
        <v>0</v>
      </c>
      <c r="CF97" s="44">
        <f t="shared" si="140"/>
        <v>0</v>
      </c>
      <c r="CG97" s="44">
        <f t="shared" si="140"/>
        <v>0</v>
      </c>
      <c r="CH97" s="44">
        <f t="shared" si="140"/>
        <v>0</v>
      </c>
      <c r="CI97" s="44">
        <f t="shared" si="140"/>
        <v>0</v>
      </c>
      <c r="CJ97" s="44">
        <f t="shared" si="140"/>
        <v>0</v>
      </c>
      <c r="CK97" s="44">
        <f t="shared" si="140"/>
        <v>0</v>
      </c>
      <c r="CL97" s="44">
        <f t="shared" si="140"/>
        <v>0</v>
      </c>
      <c r="CM97" s="44">
        <f t="shared" si="140"/>
        <v>0</v>
      </c>
      <c r="CN97" s="44">
        <f t="shared" si="140"/>
        <v>0</v>
      </c>
      <c r="CO97" s="44">
        <f t="shared" si="140"/>
        <v>0</v>
      </c>
      <c r="CP97" s="44">
        <f t="shared" si="140"/>
        <v>0</v>
      </c>
      <c r="CQ97" s="44">
        <f t="shared" si="140"/>
        <v>0</v>
      </c>
      <c r="CR97" s="44">
        <f t="shared" si="140"/>
        <v>0</v>
      </c>
      <c r="CS97" s="44">
        <f t="shared" si="140"/>
        <v>0</v>
      </c>
      <c r="CT97" s="44">
        <f t="shared" si="140"/>
        <v>0</v>
      </c>
      <c r="CU97" s="44">
        <f t="shared" si="140"/>
        <v>0</v>
      </c>
      <c r="CV97" s="44">
        <f t="shared" si="140"/>
        <v>0</v>
      </c>
      <c r="CW97" s="44">
        <f t="shared" si="140"/>
        <v>0</v>
      </c>
      <c r="CX97" s="44">
        <f t="shared" ref="CX97:DQ97" si="141">CX$50*CX26</f>
        <v>0</v>
      </c>
      <c r="CY97" s="44">
        <f t="shared" si="141"/>
        <v>0</v>
      </c>
      <c r="CZ97" s="44">
        <f t="shared" si="141"/>
        <v>0</v>
      </c>
      <c r="DA97" s="44">
        <f t="shared" si="141"/>
        <v>0</v>
      </c>
      <c r="DB97" s="44">
        <f t="shared" si="141"/>
        <v>0</v>
      </c>
      <c r="DC97" s="44">
        <f t="shared" si="141"/>
        <v>0</v>
      </c>
      <c r="DD97" s="44">
        <f t="shared" si="141"/>
        <v>0</v>
      </c>
      <c r="DE97" s="44">
        <f t="shared" si="141"/>
        <v>0</v>
      </c>
      <c r="DF97" s="44">
        <f t="shared" si="141"/>
        <v>0</v>
      </c>
      <c r="DG97" s="44">
        <f t="shared" si="141"/>
        <v>0</v>
      </c>
      <c r="DH97" s="44">
        <f t="shared" si="141"/>
        <v>0</v>
      </c>
      <c r="DI97" s="44">
        <f t="shared" si="141"/>
        <v>0</v>
      </c>
      <c r="DJ97" s="44">
        <f t="shared" si="141"/>
        <v>0</v>
      </c>
      <c r="DK97" s="44">
        <f t="shared" si="141"/>
        <v>0</v>
      </c>
      <c r="DL97" s="44">
        <f t="shared" si="141"/>
        <v>0</v>
      </c>
      <c r="DM97" s="44">
        <f t="shared" si="141"/>
        <v>0</v>
      </c>
      <c r="DN97" s="44">
        <f t="shared" si="141"/>
        <v>0</v>
      </c>
      <c r="DO97" s="44">
        <f t="shared" si="141"/>
        <v>0</v>
      </c>
      <c r="DP97" s="44">
        <f t="shared" si="141"/>
        <v>0</v>
      </c>
      <c r="DQ97" s="44">
        <f t="shared" si="141"/>
        <v>0</v>
      </c>
    </row>
    <row r="98" spans="1:121" x14ac:dyDescent="0.25">
      <c r="A98" s="44" t="str">
        <f t="shared" si="116"/>
        <v>03_CDA</v>
      </c>
      <c r="B98" s="44" t="str">
        <f t="shared" si="116"/>
        <v>7_8_fuel_oil</v>
      </c>
      <c r="C98" s="44" t="str">
        <f t="shared" si="116"/>
        <v>7_8_fuel_oil</v>
      </c>
      <c r="D98" s="44" t="s">
        <v>150</v>
      </c>
      <c r="E98" s="44"/>
      <c r="F98" s="44"/>
      <c r="G98" s="45">
        <v>0</v>
      </c>
      <c r="H98" s="44"/>
      <c r="I98" s="44"/>
      <c r="J98" s="44"/>
      <c r="K98" s="44"/>
      <c r="L98" s="44"/>
      <c r="M98" s="44"/>
      <c r="N98" s="44"/>
      <c r="O98" s="44"/>
      <c r="P98" s="44"/>
      <c r="Q98" s="44"/>
      <c r="R98" s="44"/>
      <c r="S98" s="44"/>
      <c r="T98" s="44"/>
      <c r="U98" s="44"/>
      <c r="V98" s="44"/>
      <c r="W98" s="44"/>
      <c r="X98" s="44"/>
      <c r="Y98" s="44"/>
      <c r="Z98" s="44"/>
      <c r="AA98" s="44"/>
      <c r="AB98" s="44"/>
      <c r="AC98" s="44"/>
      <c r="AD98" s="44"/>
      <c r="AE98" s="44"/>
      <c r="AF98" s="44"/>
      <c r="AG98" s="44"/>
      <c r="AH98" s="44"/>
      <c r="AI98" s="44"/>
      <c r="AJ98" s="44"/>
      <c r="AK98" s="44"/>
      <c r="AL98" s="44"/>
      <c r="AM98" s="44"/>
      <c r="AN98" s="44"/>
      <c r="AO98" s="44"/>
      <c r="AP98" s="44"/>
      <c r="AQ98" s="44"/>
      <c r="AR98" s="44"/>
      <c r="AS98" s="44"/>
      <c r="AT98" s="44"/>
      <c r="AU98" s="44"/>
      <c r="AV98" s="44"/>
      <c r="AW98" s="44"/>
      <c r="AX98" s="44"/>
      <c r="AY98" s="44"/>
      <c r="AZ98" s="44"/>
      <c r="BA98" s="44"/>
      <c r="BB98" s="44"/>
      <c r="BC98" s="44"/>
      <c r="BD98" s="44"/>
      <c r="BE98" s="44"/>
      <c r="BF98" s="44"/>
      <c r="BG98" s="44"/>
      <c r="BH98" s="44"/>
      <c r="BI98" s="44"/>
      <c r="BJ98" s="44"/>
      <c r="BK98" s="44"/>
      <c r="BL98" s="44" t="str">
        <f t="shared" si="50"/>
        <v>03_CDA</v>
      </c>
      <c r="BM98" s="44" t="str">
        <f t="shared" si="117"/>
        <v>d_nonenergy_ccs_7_8_fuel_oil</v>
      </c>
      <c r="BN98" s="44"/>
      <c r="BO98" s="44"/>
      <c r="BP98" s="44">
        <f t="shared" ref="BP98:CW98" si="142">BP$50*BP27</f>
        <v>0</v>
      </c>
      <c r="BQ98" s="44">
        <f t="shared" si="142"/>
        <v>0</v>
      </c>
      <c r="BR98" s="44">
        <f t="shared" si="142"/>
        <v>0</v>
      </c>
      <c r="BS98" s="44">
        <f t="shared" si="142"/>
        <v>0</v>
      </c>
      <c r="BT98" s="44">
        <f t="shared" si="142"/>
        <v>0</v>
      </c>
      <c r="BU98" s="44">
        <f t="shared" si="142"/>
        <v>0</v>
      </c>
      <c r="BV98" s="44">
        <f t="shared" si="142"/>
        <v>0</v>
      </c>
      <c r="BW98" s="44">
        <f t="shared" si="142"/>
        <v>0</v>
      </c>
      <c r="BX98" s="44">
        <f t="shared" si="142"/>
        <v>0</v>
      </c>
      <c r="BY98" s="44">
        <f t="shared" si="142"/>
        <v>0</v>
      </c>
      <c r="BZ98" s="44">
        <f t="shared" si="142"/>
        <v>0</v>
      </c>
      <c r="CA98" s="44">
        <f t="shared" si="142"/>
        <v>0</v>
      </c>
      <c r="CB98" s="44">
        <f t="shared" si="142"/>
        <v>0</v>
      </c>
      <c r="CC98" s="44">
        <f t="shared" si="142"/>
        <v>0</v>
      </c>
      <c r="CD98" s="44">
        <f t="shared" si="142"/>
        <v>0</v>
      </c>
      <c r="CE98" s="44">
        <f t="shared" si="142"/>
        <v>0</v>
      </c>
      <c r="CF98" s="44">
        <f t="shared" si="142"/>
        <v>0</v>
      </c>
      <c r="CG98" s="44">
        <f t="shared" si="142"/>
        <v>0</v>
      </c>
      <c r="CH98" s="44">
        <f t="shared" si="142"/>
        <v>0</v>
      </c>
      <c r="CI98" s="44">
        <f t="shared" si="142"/>
        <v>0</v>
      </c>
      <c r="CJ98" s="44">
        <f t="shared" si="142"/>
        <v>0</v>
      </c>
      <c r="CK98" s="44">
        <f t="shared" si="142"/>
        <v>0</v>
      </c>
      <c r="CL98" s="44">
        <f t="shared" si="142"/>
        <v>0</v>
      </c>
      <c r="CM98" s="44">
        <f t="shared" si="142"/>
        <v>0</v>
      </c>
      <c r="CN98" s="44">
        <f t="shared" si="142"/>
        <v>0</v>
      </c>
      <c r="CO98" s="44">
        <f t="shared" si="142"/>
        <v>0</v>
      </c>
      <c r="CP98" s="44">
        <f t="shared" si="142"/>
        <v>0</v>
      </c>
      <c r="CQ98" s="44">
        <f t="shared" si="142"/>
        <v>0</v>
      </c>
      <c r="CR98" s="44">
        <f t="shared" si="142"/>
        <v>0</v>
      </c>
      <c r="CS98" s="44">
        <f t="shared" si="142"/>
        <v>0</v>
      </c>
      <c r="CT98" s="44">
        <f t="shared" si="142"/>
        <v>0</v>
      </c>
      <c r="CU98" s="44">
        <f t="shared" si="142"/>
        <v>0</v>
      </c>
      <c r="CV98" s="44">
        <f t="shared" si="142"/>
        <v>0</v>
      </c>
      <c r="CW98" s="44">
        <f t="shared" si="142"/>
        <v>0</v>
      </c>
      <c r="CX98" s="44">
        <f t="shared" ref="CX98:DQ98" si="143">CX$50*CX27</f>
        <v>0</v>
      </c>
      <c r="CY98" s="44">
        <f t="shared" si="143"/>
        <v>0</v>
      </c>
      <c r="CZ98" s="44">
        <f t="shared" si="143"/>
        <v>0</v>
      </c>
      <c r="DA98" s="44">
        <f t="shared" si="143"/>
        <v>0</v>
      </c>
      <c r="DB98" s="44">
        <f t="shared" si="143"/>
        <v>0</v>
      </c>
      <c r="DC98" s="44">
        <f t="shared" si="143"/>
        <v>0</v>
      </c>
      <c r="DD98" s="44">
        <f t="shared" si="143"/>
        <v>0</v>
      </c>
      <c r="DE98" s="44">
        <f t="shared" si="143"/>
        <v>0</v>
      </c>
      <c r="DF98" s="44">
        <f t="shared" si="143"/>
        <v>0</v>
      </c>
      <c r="DG98" s="44">
        <f t="shared" si="143"/>
        <v>0</v>
      </c>
      <c r="DH98" s="44">
        <f t="shared" si="143"/>
        <v>0</v>
      </c>
      <c r="DI98" s="44">
        <f t="shared" si="143"/>
        <v>0</v>
      </c>
      <c r="DJ98" s="44">
        <f t="shared" si="143"/>
        <v>0</v>
      </c>
      <c r="DK98" s="44">
        <f t="shared" si="143"/>
        <v>0</v>
      </c>
      <c r="DL98" s="44">
        <f t="shared" si="143"/>
        <v>0</v>
      </c>
      <c r="DM98" s="44">
        <f t="shared" si="143"/>
        <v>0</v>
      </c>
      <c r="DN98" s="44">
        <f t="shared" si="143"/>
        <v>0</v>
      </c>
      <c r="DO98" s="44">
        <f t="shared" si="143"/>
        <v>0</v>
      </c>
      <c r="DP98" s="44">
        <f t="shared" si="143"/>
        <v>0</v>
      </c>
      <c r="DQ98" s="44">
        <f t="shared" si="143"/>
        <v>0</v>
      </c>
    </row>
    <row r="99" spans="1:121" x14ac:dyDescent="0.25">
      <c r="A99" s="44" t="str">
        <f t="shared" si="116"/>
        <v>03_CDA</v>
      </c>
      <c r="B99" s="44" t="str">
        <f t="shared" si="116"/>
        <v>7_9_lpg</v>
      </c>
      <c r="C99" s="44" t="str">
        <f t="shared" si="116"/>
        <v>7_9_lpg</v>
      </c>
      <c r="D99" s="44" t="s">
        <v>150</v>
      </c>
      <c r="E99" s="44"/>
      <c r="F99" s="44"/>
      <c r="G99" s="45">
        <v>0</v>
      </c>
      <c r="H99" s="44"/>
      <c r="I99" s="44"/>
      <c r="J99" s="44"/>
      <c r="K99" s="44"/>
      <c r="L99" s="44"/>
      <c r="M99" s="44"/>
      <c r="N99" s="44"/>
      <c r="O99" s="44"/>
      <c r="P99" s="44"/>
      <c r="Q99" s="44"/>
      <c r="R99" s="44"/>
      <c r="S99" s="44"/>
      <c r="T99" s="44"/>
      <c r="U99" s="44"/>
      <c r="V99" s="44"/>
      <c r="W99" s="44"/>
      <c r="X99" s="44"/>
      <c r="Y99" s="44"/>
      <c r="Z99" s="44"/>
      <c r="AA99" s="44"/>
      <c r="AB99" s="44"/>
      <c r="AC99" s="44"/>
      <c r="AD99" s="44"/>
      <c r="AE99" s="44"/>
      <c r="AF99" s="44"/>
      <c r="AG99" s="44"/>
      <c r="AH99" s="44"/>
      <c r="AI99" s="44"/>
      <c r="AJ99" s="44"/>
      <c r="AK99" s="44"/>
      <c r="AL99" s="44"/>
      <c r="AM99" s="44"/>
      <c r="AN99" s="44"/>
      <c r="AO99" s="44"/>
      <c r="AP99" s="44"/>
      <c r="AQ99" s="44"/>
      <c r="AR99" s="44"/>
      <c r="AS99" s="44"/>
      <c r="AT99" s="44"/>
      <c r="AU99" s="44"/>
      <c r="AV99" s="44"/>
      <c r="AW99" s="44"/>
      <c r="AX99" s="44"/>
      <c r="AY99" s="44"/>
      <c r="AZ99" s="44"/>
      <c r="BA99" s="44"/>
      <c r="BB99" s="44"/>
      <c r="BC99" s="44"/>
      <c r="BD99" s="44"/>
      <c r="BE99" s="44"/>
      <c r="BF99" s="44"/>
      <c r="BG99" s="44"/>
      <c r="BH99" s="44"/>
      <c r="BI99" s="44"/>
      <c r="BJ99" s="44"/>
      <c r="BK99" s="44"/>
      <c r="BL99" s="44" t="str">
        <f t="shared" si="50"/>
        <v>03_CDA</v>
      </c>
      <c r="BM99" s="44" t="str">
        <f t="shared" si="117"/>
        <v>d_nonenergy_ccs_7_9_lpg</v>
      </c>
      <c r="BN99" s="44"/>
      <c r="BO99" s="44"/>
      <c r="BP99" s="44">
        <f t="shared" ref="BP99:CW99" si="144">BP$50*BP28</f>
        <v>0</v>
      </c>
      <c r="BQ99" s="44">
        <f t="shared" si="144"/>
        <v>0</v>
      </c>
      <c r="BR99" s="44">
        <f t="shared" si="144"/>
        <v>0</v>
      </c>
      <c r="BS99" s="44">
        <f t="shared" si="144"/>
        <v>0</v>
      </c>
      <c r="BT99" s="44">
        <f t="shared" si="144"/>
        <v>0</v>
      </c>
      <c r="BU99" s="44">
        <f t="shared" si="144"/>
        <v>0</v>
      </c>
      <c r="BV99" s="44">
        <f t="shared" si="144"/>
        <v>0</v>
      </c>
      <c r="BW99" s="44">
        <f t="shared" si="144"/>
        <v>0</v>
      </c>
      <c r="BX99" s="44">
        <f t="shared" si="144"/>
        <v>0</v>
      </c>
      <c r="BY99" s="44">
        <f t="shared" si="144"/>
        <v>0</v>
      </c>
      <c r="BZ99" s="44">
        <f t="shared" si="144"/>
        <v>0</v>
      </c>
      <c r="CA99" s="44">
        <f t="shared" si="144"/>
        <v>0</v>
      </c>
      <c r="CB99" s="44">
        <f t="shared" si="144"/>
        <v>0</v>
      </c>
      <c r="CC99" s="44">
        <f t="shared" si="144"/>
        <v>0</v>
      </c>
      <c r="CD99" s="44">
        <f t="shared" si="144"/>
        <v>0</v>
      </c>
      <c r="CE99" s="44">
        <f t="shared" si="144"/>
        <v>0</v>
      </c>
      <c r="CF99" s="44">
        <f t="shared" si="144"/>
        <v>0</v>
      </c>
      <c r="CG99" s="44">
        <f t="shared" si="144"/>
        <v>0</v>
      </c>
      <c r="CH99" s="44">
        <f t="shared" si="144"/>
        <v>0</v>
      </c>
      <c r="CI99" s="44">
        <f t="shared" si="144"/>
        <v>0</v>
      </c>
      <c r="CJ99" s="44">
        <f t="shared" si="144"/>
        <v>0</v>
      </c>
      <c r="CK99" s="44">
        <f t="shared" si="144"/>
        <v>0</v>
      </c>
      <c r="CL99" s="44">
        <f t="shared" si="144"/>
        <v>0</v>
      </c>
      <c r="CM99" s="44">
        <f t="shared" si="144"/>
        <v>0</v>
      </c>
      <c r="CN99" s="44">
        <f t="shared" si="144"/>
        <v>0</v>
      </c>
      <c r="CO99" s="44">
        <f t="shared" si="144"/>
        <v>0</v>
      </c>
      <c r="CP99" s="44">
        <f t="shared" si="144"/>
        <v>0</v>
      </c>
      <c r="CQ99" s="44">
        <f t="shared" si="144"/>
        <v>0</v>
      </c>
      <c r="CR99" s="44">
        <f t="shared" si="144"/>
        <v>0</v>
      </c>
      <c r="CS99" s="44">
        <f t="shared" si="144"/>
        <v>0</v>
      </c>
      <c r="CT99" s="44">
        <f t="shared" si="144"/>
        <v>0</v>
      </c>
      <c r="CU99" s="44">
        <f t="shared" si="144"/>
        <v>0</v>
      </c>
      <c r="CV99" s="44">
        <f t="shared" si="144"/>
        <v>0</v>
      </c>
      <c r="CW99" s="44">
        <f t="shared" si="144"/>
        <v>0</v>
      </c>
      <c r="CX99" s="44">
        <f t="shared" ref="CX99:DQ99" si="145">CX$50*CX28</f>
        <v>0</v>
      </c>
      <c r="CY99" s="44">
        <f t="shared" si="145"/>
        <v>0</v>
      </c>
      <c r="CZ99" s="44">
        <f t="shared" si="145"/>
        <v>0</v>
      </c>
      <c r="DA99" s="44">
        <f t="shared" si="145"/>
        <v>0</v>
      </c>
      <c r="DB99" s="44">
        <f t="shared" si="145"/>
        <v>0</v>
      </c>
      <c r="DC99" s="44">
        <f t="shared" si="145"/>
        <v>0</v>
      </c>
      <c r="DD99" s="44">
        <f t="shared" si="145"/>
        <v>0</v>
      </c>
      <c r="DE99" s="44">
        <f t="shared" si="145"/>
        <v>0</v>
      </c>
      <c r="DF99" s="44">
        <f t="shared" si="145"/>
        <v>0</v>
      </c>
      <c r="DG99" s="44">
        <f t="shared" si="145"/>
        <v>0</v>
      </c>
      <c r="DH99" s="44">
        <f t="shared" si="145"/>
        <v>0</v>
      </c>
      <c r="DI99" s="44">
        <f t="shared" si="145"/>
        <v>0</v>
      </c>
      <c r="DJ99" s="44">
        <f t="shared" si="145"/>
        <v>0</v>
      </c>
      <c r="DK99" s="44">
        <f t="shared" si="145"/>
        <v>0</v>
      </c>
      <c r="DL99" s="44">
        <f t="shared" si="145"/>
        <v>0</v>
      </c>
      <c r="DM99" s="44">
        <f t="shared" si="145"/>
        <v>0</v>
      </c>
      <c r="DN99" s="44">
        <f t="shared" si="145"/>
        <v>0</v>
      </c>
      <c r="DO99" s="44">
        <f t="shared" si="145"/>
        <v>0</v>
      </c>
      <c r="DP99" s="44">
        <f t="shared" si="145"/>
        <v>0</v>
      </c>
      <c r="DQ99" s="44">
        <f t="shared" si="145"/>
        <v>0</v>
      </c>
    </row>
    <row r="100" spans="1:121" x14ac:dyDescent="0.25">
      <c r="A100" s="44" t="str">
        <f t="shared" si="116"/>
        <v>03_CDA</v>
      </c>
      <c r="B100" s="44" t="str">
        <f t="shared" si="116"/>
        <v>7_10_refinery_gas_not_liquefied</v>
      </c>
      <c r="C100" s="44" t="str">
        <f t="shared" si="116"/>
        <v>7_10_refi_gas_notliq</v>
      </c>
      <c r="D100" s="44" t="s">
        <v>150</v>
      </c>
      <c r="E100" s="44"/>
      <c r="F100" s="44"/>
      <c r="G100" s="45">
        <v>0</v>
      </c>
      <c r="H100" s="44"/>
      <c r="I100" s="44"/>
      <c r="J100" s="44"/>
      <c r="K100" s="44"/>
      <c r="L100" s="44"/>
      <c r="M100" s="44"/>
      <c r="N100" s="44"/>
      <c r="O100" s="44"/>
      <c r="P100" s="44"/>
      <c r="Q100" s="44"/>
      <c r="R100" s="44"/>
      <c r="S100" s="44"/>
      <c r="T100" s="44"/>
      <c r="U100" s="44"/>
      <c r="V100" s="44"/>
      <c r="W100" s="44"/>
      <c r="X100" s="44"/>
      <c r="Y100" s="44"/>
      <c r="Z100" s="44"/>
      <c r="AA100" s="44"/>
      <c r="AB100" s="44"/>
      <c r="AC100" s="44"/>
      <c r="AD100" s="44"/>
      <c r="AE100" s="44"/>
      <c r="AF100" s="44"/>
      <c r="AG100" s="44"/>
      <c r="AH100" s="44"/>
      <c r="AI100" s="44"/>
      <c r="AJ100" s="44"/>
      <c r="AK100" s="44"/>
      <c r="AL100" s="44"/>
      <c r="AM100" s="44"/>
      <c r="AN100" s="44"/>
      <c r="AO100" s="44"/>
      <c r="AP100" s="44"/>
      <c r="AQ100" s="44"/>
      <c r="AR100" s="44"/>
      <c r="AS100" s="44"/>
      <c r="AT100" s="44"/>
      <c r="AU100" s="44"/>
      <c r="AV100" s="44"/>
      <c r="AW100" s="44"/>
      <c r="AX100" s="44"/>
      <c r="AY100" s="44"/>
      <c r="AZ100" s="44"/>
      <c r="BA100" s="44"/>
      <c r="BB100" s="44"/>
      <c r="BC100" s="44"/>
      <c r="BD100" s="44"/>
      <c r="BE100" s="44"/>
      <c r="BF100" s="44"/>
      <c r="BG100" s="44"/>
      <c r="BH100" s="44"/>
      <c r="BI100" s="44"/>
      <c r="BJ100" s="44"/>
      <c r="BK100" s="44"/>
      <c r="BL100" s="44" t="str">
        <f t="shared" si="50"/>
        <v>03_CDA</v>
      </c>
      <c r="BM100" s="44" t="str">
        <f t="shared" si="117"/>
        <v>d_nonenergy_ccs_7_10_refi_gas_notliq</v>
      </c>
      <c r="BN100" s="44"/>
      <c r="BO100" s="44"/>
      <c r="BP100" s="44">
        <f t="shared" ref="BP100:CW100" si="146">BP$50*BP29</f>
        <v>0</v>
      </c>
      <c r="BQ100" s="44">
        <f t="shared" si="146"/>
        <v>0</v>
      </c>
      <c r="BR100" s="44">
        <f t="shared" si="146"/>
        <v>0</v>
      </c>
      <c r="BS100" s="44">
        <f t="shared" si="146"/>
        <v>0</v>
      </c>
      <c r="BT100" s="44">
        <f t="shared" si="146"/>
        <v>0</v>
      </c>
      <c r="BU100" s="44">
        <f t="shared" si="146"/>
        <v>0</v>
      </c>
      <c r="BV100" s="44">
        <f t="shared" si="146"/>
        <v>0</v>
      </c>
      <c r="BW100" s="44">
        <f t="shared" si="146"/>
        <v>0</v>
      </c>
      <c r="BX100" s="44">
        <f t="shared" si="146"/>
        <v>0</v>
      </c>
      <c r="BY100" s="44">
        <f t="shared" si="146"/>
        <v>0</v>
      </c>
      <c r="BZ100" s="44">
        <f t="shared" si="146"/>
        <v>0</v>
      </c>
      <c r="CA100" s="44">
        <f t="shared" si="146"/>
        <v>0</v>
      </c>
      <c r="CB100" s="44">
        <f t="shared" si="146"/>
        <v>0</v>
      </c>
      <c r="CC100" s="44">
        <f t="shared" si="146"/>
        <v>0</v>
      </c>
      <c r="CD100" s="44">
        <f t="shared" si="146"/>
        <v>0</v>
      </c>
      <c r="CE100" s="44">
        <f t="shared" si="146"/>
        <v>0</v>
      </c>
      <c r="CF100" s="44">
        <f t="shared" si="146"/>
        <v>0</v>
      </c>
      <c r="CG100" s="44">
        <f t="shared" si="146"/>
        <v>0</v>
      </c>
      <c r="CH100" s="44">
        <f t="shared" si="146"/>
        <v>0</v>
      </c>
      <c r="CI100" s="44">
        <f t="shared" si="146"/>
        <v>0</v>
      </c>
      <c r="CJ100" s="44">
        <f t="shared" si="146"/>
        <v>0</v>
      </c>
      <c r="CK100" s="44">
        <f t="shared" si="146"/>
        <v>0</v>
      </c>
      <c r="CL100" s="44">
        <f t="shared" si="146"/>
        <v>0</v>
      </c>
      <c r="CM100" s="44">
        <f t="shared" si="146"/>
        <v>0</v>
      </c>
      <c r="CN100" s="44">
        <f t="shared" si="146"/>
        <v>0</v>
      </c>
      <c r="CO100" s="44">
        <f t="shared" si="146"/>
        <v>0</v>
      </c>
      <c r="CP100" s="44">
        <f t="shared" si="146"/>
        <v>0</v>
      </c>
      <c r="CQ100" s="44">
        <f t="shared" si="146"/>
        <v>0</v>
      </c>
      <c r="CR100" s="44">
        <f t="shared" si="146"/>
        <v>0</v>
      </c>
      <c r="CS100" s="44">
        <f t="shared" si="146"/>
        <v>0</v>
      </c>
      <c r="CT100" s="44">
        <f t="shared" si="146"/>
        <v>0</v>
      </c>
      <c r="CU100" s="44">
        <f t="shared" si="146"/>
        <v>0</v>
      </c>
      <c r="CV100" s="44">
        <f t="shared" si="146"/>
        <v>0</v>
      </c>
      <c r="CW100" s="44">
        <f t="shared" si="146"/>
        <v>0</v>
      </c>
      <c r="CX100" s="44">
        <f t="shared" ref="CX100:DQ100" si="147">CX$50*CX29</f>
        <v>0</v>
      </c>
      <c r="CY100" s="44">
        <f t="shared" si="147"/>
        <v>0</v>
      </c>
      <c r="CZ100" s="44">
        <f t="shared" si="147"/>
        <v>0</v>
      </c>
      <c r="DA100" s="44">
        <f t="shared" si="147"/>
        <v>0</v>
      </c>
      <c r="DB100" s="44">
        <f t="shared" si="147"/>
        <v>0</v>
      </c>
      <c r="DC100" s="44">
        <f t="shared" si="147"/>
        <v>0</v>
      </c>
      <c r="DD100" s="44">
        <f t="shared" si="147"/>
        <v>0</v>
      </c>
      <c r="DE100" s="44">
        <f t="shared" si="147"/>
        <v>0</v>
      </c>
      <c r="DF100" s="44">
        <f t="shared" si="147"/>
        <v>0</v>
      </c>
      <c r="DG100" s="44">
        <f t="shared" si="147"/>
        <v>0</v>
      </c>
      <c r="DH100" s="44">
        <f t="shared" si="147"/>
        <v>0</v>
      </c>
      <c r="DI100" s="44">
        <f t="shared" si="147"/>
        <v>0</v>
      </c>
      <c r="DJ100" s="44">
        <f t="shared" si="147"/>
        <v>0</v>
      </c>
      <c r="DK100" s="44">
        <f t="shared" si="147"/>
        <v>0</v>
      </c>
      <c r="DL100" s="44">
        <f t="shared" si="147"/>
        <v>0</v>
      </c>
      <c r="DM100" s="44">
        <f t="shared" si="147"/>
        <v>0</v>
      </c>
      <c r="DN100" s="44">
        <f t="shared" si="147"/>
        <v>0</v>
      </c>
      <c r="DO100" s="44">
        <f t="shared" si="147"/>
        <v>0</v>
      </c>
      <c r="DP100" s="44">
        <f t="shared" si="147"/>
        <v>0</v>
      </c>
      <c r="DQ100" s="44">
        <f t="shared" si="147"/>
        <v>0</v>
      </c>
    </row>
    <row r="101" spans="1:121" x14ac:dyDescent="0.25">
      <c r="A101" s="44" t="str">
        <f t="shared" si="116"/>
        <v>03_CDA</v>
      </c>
      <c r="B101" s="44" t="str">
        <f t="shared" si="116"/>
        <v>7_11_ethane</v>
      </c>
      <c r="C101" s="44" t="str">
        <f t="shared" si="116"/>
        <v>7_11_ethane</v>
      </c>
      <c r="D101" s="44" t="s">
        <v>150</v>
      </c>
      <c r="E101" s="44"/>
      <c r="F101" s="44"/>
      <c r="G101" s="45">
        <v>0</v>
      </c>
      <c r="H101" s="44"/>
      <c r="I101" s="44"/>
      <c r="J101" s="44"/>
      <c r="K101" s="44"/>
      <c r="L101" s="44"/>
      <c r="M101" s="44"/>
      <c r="N101" s="44"/>
      <c r="O101" s="44"/>
      <c r="P101" s="44"/>
      <c r="Q101" s="44"/>
      <c r="R101" s="44"/>
      <c r="S101" s="44"/>
      <c r="T101" s="44"/>
      <c r="U101" s="44"/>
      <c r="V101" s="44"/>
      <c r="W101" s="44"/>
      <c r="X101" s="44"/>
      <c r="Y101" s="44"/>
      <c r="Z101" s="44"/>
      <c r="AA101" s="44"/>
      <c r="AB101" s="44"/>
      <c r="AC101" s="44"/>
      <c r="AD101" s="44"/>
      <c r="AE101" s="44"/>
      <c r="AF101" s="44"/>
      <c r="AG101" s="44"/>
      <c r="AH101" s="44"/>
      <c r="AI101" s="44"/>
      <c r="AJ101" s="44"/>
      <c r="AK101" s="44"/>
      <c r="AL101" s="44"/>
      <c r="AM101" s="44"/>
      <c r="AN101" s="44"/>
      <c r="AO101" s="44"/>
      <c r="AP101" s="44"/>
      <c r="AQ101" s="44"/>
      <c r="AR101" s="44"/>
      <c r="AS101" s="44"/>
      <c r="AT101" s="44"/>
      <c r="AU101" s="44"/>
      <c r="AV101" s="44"/>
      <c r="AW101" s="44"/>
      <c r="AX101" s="44"/>
      <c r="AY101" s="44"/>
      <c r="AZ101" s="44"/>
      <c r="BA101" s="44"/>
      <c r="BB101" s="44"/>
      <c r="BC101" s="44"/>
      <c r="BD101" s="44"/>
      <c r="BE101" s="44"/>
      <c r="BF101" s="44"/>
      <c r="BG101" s="44"/>
      <c r="BH101" s="44"/>
      <c r="BI101" s="44"/>
      <c r="BJ101" s="44"/>
      <c r="BK101" s="44"/>
      <c r="BL101" s="44" t="str">
        <f t="shared" si="50"/>
        <v>03_CDA</v>
      </c>
      <c r="BM101" s="44" t="str">
        <f t="shared" si="117"/>
        <v>d_nonenergy_ccs_7_11_ethane</v>
      </c>
      <c r="BN101" s="44"/>
      <c r="BO101" s="44"/>
      <c r="BP101" s="44">
        <f t="shared" ref="BP101:CW101" si="148">BP$50*BP30</f>
        <v>0</v>
      </c>
      <c r="BQ101" s="44">
        <f t="shared" si="148"/>
        <v>0</v>
      </c>
      <c r="BR101" s="44">
        <f t="shared" si="148"/>
        <v>0</v>
      </c>
      <c r="BS101" s="44">
        <f t="shared" si="148"/>
        <v>0</v>
      </c>
      <c r="BT101" s="44">
        <f t="shared" si="148"/>
        <v>0</v>
      </c>
      <c r="BU101" s="44">
        <f t="shared" si="148"/>
        <v>0</v>
      </c>
      <c r="BV101" s="44">
        <f t="shared" si="148"/>
        <v>0</v>
      </c>
      <c r="BW101" s="44">
        <f t="shared" si="148"/>
        <v>0</v>
      </c>
      <c r="BX101" s="44">
        <f t="shared" si="148"/>
        <v>0</v>
      </c>
      <c r="BY101" s="44">
        <f t="shared" si="148"/>
        <v>0</v>
      </c>
      <c r="BZ101" s="44">
        <f t="shared" si="148"/>
        <v>0</v>
      </c>
      <c r="CA101" s="44">
        <f t="shared" si="148"/>
        <v>0</v>
      </c>
      <c r="CB101" s="44">
        <f t="shared" si="148"/>
        <v>0</v>
      </c>
      <c r="CC101" s="44">
        <f t="shared" si="148"/>
        <v>0</v>
      </c>
      <c r="CD101" s="44">
        <f t="shared" si="148"/>
        <v>0</v>
      </c>
      <c r="CE101" s="44">
        <f t="shared" si="148"/>
        <v>0</v>
      </c>
      <c r="CF101" s="44">
        <f t="shared" si="148"/>
        <v>0</v>
      </c>
      <c r="CG101" s="44">
        <f t="shared" si="148"/>
        <v>0</v>
      </c>
      <c r="CH101" s="44">
        <f t="shared" si="148"/>
        <v>0</v>
      </c>
      <c r="CI101" s="44">
        <f t="shared" si="148"/>
        <v>0</v>
      </c>
      <c r="CJ101" s="44">
        <f t="shared" si="148"/>
        <v>0</v>
      </c>
      <c r="CK101" s="44">
        <f t="shared" si="148"/>
        <v>0</v>
      </c>
      <c r="CL101" s="44">
        <f t="shared" si="148"/>
        <v>0</v>
      </c>
      <c r="CM101" s="44">
        <f t="shared" si="148"/>
        <v>0</v>
      </c>
      <c r="CN101" s="44">
        <f t="shared" si="148"/>
        <v>0</v>
      </c>
      <c r="CO101" s="44">
        <f t="shared" si="148"/>
        <v>0</v>
      </c>
      <c r="CP101" s="44">
        <f t="shared" si="148"/>
        <v>0</v>
      </c>
      <c r="CQ101" s="44">
        <f t="shared" si="148"/>
        <v>0</v>
      </c>
      <c r="CR101" s="44">
        <f t="shared" si="148"/>
        <v>0</v>
      </c>
      <c r="CS101" s="44">
        <f t="shared" si="148"/>
        <v>0</v>
      </c>
      <c r="CT101" s="44">
        <f t="shared" si="148"/>
        <v>0</v>
      </c>
      <c r="CU101" s="44">
        <f t="shared" si="148"/>
        <v>0</v>
      </c>
      <c r="CV101" s="44">
        <f t="shared" si="148"/>
        <v>0</v>
      </c>
      <c r="CW101" s="44">
        <f t="shared" si="148"/>
        <v>0</v>
      </c>
      <c r="CX101" s="44">
        <f t="shared" ref="CX101:DQ101" si="149">CX$50*CX30</f>
        <v>0</v>
      </c>
      <c r="CY101" s="44">
        <f t="shared" si="149"/>
        <v>0</v>
      </c>
      <c r="CZ101" s="44">
        <f t="shared" si="149"/>
        <v>0</v>
      </c>
      <c r="DA101" s="44">
        <f t="shared" si="149"/>
        <v>0</v>
      </c>
      <c r="DB101" s="44">
        <f t="shared" si="149"/>
        <v>0</v>
      </c>
      <c r="DC101" s="44">
        <f t="shared" si="149"/>
        <v>0</v>
      </c>
      <c r="DD101" s="44">
        <f t="shared" si="149"/>
        <v>0</v>
      </c>
      <c r="DE101" s="44">
        <f t="shared" si="149"/>
        <v>0</v>
      </c>
      <c r="DF101" s="44">
        <f t="shared" si="149"/>
        <v>0</v>
      </c>
      <c r="DG101" s="44">
        <f t="shared" si="149"/>
        <v>0</v>
      </c>
      <c r="DH101" s="44">
        <f t="shared" si="149"/>
        <v>0</v>
      </c>
      <c r="DI101" s="44">
        <f t="shared" si="149"/>
        <v>0</v>
      </c>
      <c r="DJ101" s="44">
        <f t="shared" si="149"/>
        <v>0</v>
      </c>
      <c r="DK101" s="44">
        <f t="shared" si="149"/>
        <v>0</v>
      </c>
      <c r="DL101" s="44">
        <f t="shared" si="149"/>
        <v>0</v>
      </c>
      <c r="DM101" s="44">
        <f t="shared" si="149"/>
        <v>0</v>
      </c>
      <c r="DN101" s="44">
        <f t="shared" si="149"/>
        <v>0</v>
      </c>
      <c r="DO101" s="44">
        <f t="shared" si="149"/>
        <v>0</v>
      </c>
      <c r="DP101" s="44">
        <f t="shared" si="149"/>
        <v>0</v>
      </c>
      <c r="DQ101" s="44">
        <f t="shared" si="149"/>
        <v>0</v>
      </c>
    </row>
    <row r="102" spans="1:121" x14ac:dyDescent="0.25">
      <c r="A102" s="44" t="str">
        <f t="shared" si="116"/>
        <v>03_CDA</v>
      </c>
      <c r="B102" s="44" t="str">
        <f t="shared" si="116"/>
        <v>7_x_other_petroleum_products</v>
      </c>
      <c r="C102" s="44" t="str">
        <f t="shared" si="116"/>
        <v>7_x_other_petrol_prod</v>
      </c>
      <c r="D102" s="44" t="s">
        <v>150</v>
      </c>
      <c r="E102" s="44"/>
      <c r="F102" s="44"/>
      <c r="G102" s="45">
        <v>0</v>
      </c>
      <c r="H102" s="44"/>
      <c r="I102" s="44"/>
      <c r="J102" s="44"/>
      <c r="K102" s="44"/>
      <c r="L102" s="44"/>
      <c r="M102" s="44"/>
      <c r="N102" s="44"/>
      <c r="O102" s="44"/>
      <c r="P102" s="44"/>
      <c r="Q102" s="44"/>
      <c r="R102" s="44"/>
      <c r="S102" s="44"/>
      <c r="T102" s="44"/>
      <c r="U102" s="44"/>
      <c r="V102" s="44"/>
      <c r="W102" s="44"/>
      <c r="X102" s="44"/>
      <c r="Y102" s="44"/>
      <c r="Z102" s="44"/>
      <c r="AA102" s="44"/>
      <c r="AB102" s="44"/>
      <c r="AC102" s="44"/>
      <c r="AD102" s="44"/>
      <c r="AE102" s="44"/>
      <c r="AF102" s="44"/>
      <c r="AG102" s="44"/>
      <c r="AH102" s="44"/>
      <c r="AI102" s="44"/>
      <c r="AJ102" s="44"/>
      <c r="AK102" s="44"/>
      <c r="AL102" s="44"/>
      <c r="AM102" s="44"/>
      <c r="AN102" s="44"/>
      <c r="AO102" s="44"/>
      <c r="AP102" s="44"/>
      <c r="AQ102" s="44"/>
      <c r="AR102" s="44"/>
      <c r="AS102" s="44"/>
      <c r="AT102" s="44"/>
      <c r="AU102" s="44"/>
      <c r="AV102" s="44"/>
      <c r="AW102" s="44"/>
      <c r="AX102" s="44"/>
      <c r="AY102" s="44"/>
      <c r="AZ102" s="44"/>
      <c r="BA102" s="44"/>
      <c r="BB102" s="44"/>
      <c r="BC102" s="44"/>
      <c r="BD102" s="44"/>
      <c r="BE102" s="44"/>
      <c r="BF102" s="44"/>
      <c r="BG102" s="44"/>
      <c r="BH102" s="44"/>
      <c r="BI102" s="44"/>
      <c r="BJ102" s="44"/>
      <c r="BK102" s="44"/>
      <c r="BL102" s="44" t="str">
        <f t="shared" si="50"/>
        <v>03_CDA</v>
      </c>
      <c r="BM102" s="44" t="str">
        <f t="shared" si="117"/>
        <v>d_nonenergy_ccs_7_x_other_petrol_prod</v>
      </c>
      <c r="BN102" s="44"/>
      <c r="BO102" s="44"/>
      <c r="BP102" s="44">
        <f t="shared" ref="BP102:CW102" si="150">BP$50*BP31</f>
        <v>0</v>
      </c>
      <c r="BQ102" s="44">
        <f t="shared" si="150"/>
        <v>0</v>
      </c>
      <c r="BR102" s="44">
        <f t="shared" si="150"/>
        <v>0</v>
      </c>
      <c r="BS102" s="44">
        <f t="shared" si="150"/>
        <v>0</v>
      </c>
      <c r="BT102" s="44">
        <f t="shared" si="150"/>
        <v>0</v>
      </c>
      <c r="BU102" s="44">
        <f t="shared" si="150"/>
        <v>0</v>
      </c>
      <c r="BV102" s="44">
        <f t="shared" si="150"/>
        <v>0</v>
      </c>
      <c r="BW102" s="44">
        <f t="shared" si="150"/>
        <v>0</v>
      </c>
      <c r="BX102" s="44">
        <f t="shared" si="150"/>
        <v>0</v>
      </c>
      <c r="BY102" s="44">
        <f t="shared" si="150"/>
        <v>0</v>
      </c>
      <c r="BZ102" s="44">
        <f t="shared" si="150"/>
        <v>0</v>
      </c>
      <c r="CA102" s="44">
        <f t="shared" si="150"/>
        <v>0</v>
      </c>
      <c r="CB102" s="44">
        <f t="shared" si="150"/>
        <v>0</v>
      </c>
      <c r="CC102" s="44">
        <f t="shared" si="150"/>
        <v>0</v>
      </c>
      <c r="CD102" s="44">
        <f t="shared" si="150"/>
        <v>0</v>
      </c>
      <c r="CE102" s="44">
        <f t="shared" si="150"/>
        <v>0</v>
      </c>
      <c r="CF102" s="44">
        <f t="shared" si="150"/>
        <v>0</v>
      </c>
      <c r="CG102" s="44">
        <f t="shared" si="150"/>
        <v>0</v>
      </c>
      <c r="CH102" s="44">
        <f t="shared" si="150"/>
        <v>0</v>
      </c>
      <c r="CI102" s="44">
        <f t="shared" si="150"/>
        <v>0</v>
      </c>
      <c r="CJ102" s="44">
        <f t="shared" si="150"/>
        <v>0</v>
      </c>
      <c r="CK102" s="44">
        <f t="shared" si="150"/>
        <v>0</v>
      </c>
      <c r="CL102" s="44">
        <f t="shared" si="150"/>
        <v>0</v>
      </c>
      <c r="CM102" s="44">
        <f t="shared" si="150"/>
        <v>0</v>
      </c>
      <c r="CN102" s="44">
        <f t="shared" si="150"/>
        <v>0</v>
      </c>
      <c r="CO102" s="44">
        <f t="shared" si="150"/>
        <v>0</v>
      </c>
      <c r="CP102" s="44">
        <f t="shared" si="150"/>
        <v>0</v>
      </c>
      <c r="CQ102" s="44">
        <f t="shared" si="150"/>
        <v>0</v>
      </c>
      <c r="CR102" s="44">
        <f t="shared" si="150"/>
        <v>0</v>
      </c>
      <c r="CS102" s="44">
        <f t="shared" si="150"/>
        <v>0</v>
      </c>
      <c r="CT102" s="44">
        <f t="shared" si="150"/>
        <v>0</v>
      </c>
      <c r="CU102" s="44">
        <f t="shared" si="150"/>
        <v>0</v>
      </c>
      <c r="CV102" s="44">
        <f t="shared" si="150"/>
        <v>0</v>
      </c>
      <c r="CW102" s="44">
        <f t="shared" si="150"/>
        <v>0</v>
      </c>
      <c r="CX102" s="44">
        <f t="shared" ref="CX102:DQ102" si="151">CX$50*CX31</f>
        <v>0</v>
      </c>
      <c r="CY102" s="44">
        <f t="shared" si="151"/>
        <v>0</v>
      </c>
      <c r="CZ102" s="44">
        <f t="shared" si="151"/>
        <v>0</v>
      </c>
      <c r="DA102" s="44">
        <f t="shared" si="151"/>
        <v>0</v>
      </c>
      <c r="DB102" s="44">
        <f t="shared" si="151"/>
        <v>0</v>
      </c>
      <c r="DC102" s="44">
        <f t="shared" si="151"/>
        <v>0</v>
      </c>
      <c r="DD102" s="44">
        <f t="shared" si="151"/>
        <v>0</v>
      </c>
      <c r="DE102" s="44">
        <f t="shared" si="151"/>
        <v>0</v>
      </c>
      <c r="DF102" s="44">
        <f t="shared" si="151"/>
        <v>0</v>
      </c>
      <c r="DG102" s="44">
        <f t="shared" si="151"/>
        <v>0</v>
      </c>
      <c r="DH102" s="44">
        <f t="shared" si="151"/>
        <v>0</v>
      </c>
      <c r="DI102" s="44">
        <f t="shared" si="151"/>
        <v>0</v>
      </c>
      <c r="DJ102" s="44">
        <f t="shared" si="151"/>
        <v>0</v>
      </c>
      <c r="DK102" s="44">
        <f t="shared" si="151"/>
        <v>0</v>
      </c>
      <c r="DL102" s="44">
        <f t="shared" si="151"/>
        <v>0</v>
      </c>
      <c r="DM102" s="44">
        <f t="shared" si="151"/>
        <v>0</v>
      </c>
      <c r="DN102" s="44">
        <f t="shared" si="151"/>
        <v>0</v>
      </c>
      <c r="DO102" s="44">
        <f t="shared" si="151"/>
        <v>0</v>
      </c>
      <c r="DP102" s="44">
        <f t="shared" si="151"/>
        <v>0</v>
      </c>
      <c r="DQ102" s="44">
        <f t="shared" si="151"/>
        <v>0</v>
      </c>
    </row>
    <row r="103" spans="1:121" x14ac:dyDescent="0.25">
      <c r="A103" s="44" t="str">
        <f t="shared" si="116"/>
        <v>03_CDA</v>
      </c>
      <c r="B103" s="44" t="str">
        <f t="shared" si="116"/>
        <v>8_1_natural_gas</v>
      </c>
      <c r="C103" s="44" t="str">
        <f t="shared" si="116"/>
        <v>8_1_natural_gas</v>
      </c>
      <c r="D103" s="44" t="s">
        <v>150</v>
      </c>
      <c r="E103" s="44"/>
      <c r="F103" s="44"/>
      <c r="G103" s="45">
        <v>0</v>
      </c>
      <c r="H103" s="44"/>
      <c r="I103" s="44"/>
      <c r="J103" s="44"/>
      <c r="K103" s="44"/>
      <c r="L103" s="44"/>
      <c r="M103" s="44"/>
      <c r="N103" s="44"/>
      <c r="O103" s="44"/>
      <c r="P103" s="44"/>
      <c r="Q103" s="44"/>
      <c r="R103" s="44"/>
      <c r="S103" s="44"/>
      <c r="T103" s="44"/>
      <c r="U103" s="44"/>
      <c r="V103" s="44"/>
      <c r="W103" s="44"/>
      <c r="X103" s="44"/>
      <c r="Y103" s="44"/>
      <c r="Z103" s="44"/>
      <c r="AA103" s="44"/>
      <c r="AB103" s="44"/>
      <c r="AC103" s="44"/>
      <c r="AD103" s="44"/>
      <c r="AE103" s="44"/>
      <c r="AF103" s="44"/>
      <c r="AG103" s="44"/>
      <c r="AH103" s="44"/>
      <c r="AI103" s="44"/>
      <c r="AJ103" s="44"/>
      <c r="AK103" s="44"/>
      <c r="AL103" s="44"/>
      <c r="AM103" s="44"/>
      <c r="AN103" s="44"/>
      <c r="AO103" s="44"/>
      <c r="AP103" s="44"/>
      <c r="AQ103" s="44"/>
      <c r="AR103" s="44"/>
      <c r="AS103" s="44"/>
      <c r="AT103" s="44"/>
      <c r="AU103" s="44"/>
      <c r="AV103" s="44"/>
      <c r="AW103" s="44"/>
      <c r="AX103" s="44"/>
      <c r="AY103" s="44"/>
      <c r="AZ103" s="44"/>
      <c r="BA103" s="44"/>
      <c r="BB103" s="44"/>
      <c r="BC103" s="44"/>
      <c r="BD103" s="44"/>
      <c r="BE103" s="44"/>
      <c r="BF103" s="44"/>
      <c r="BG103" s="44"/>
      <c r="BH103" s="44"/>
      <c r="BI103" s="44"/>
      <c r="BJ103" s="44"/>
      <c r="BK103" s="44"/>
      <c r="BL103" s="44" t="str">
        <f t="shared" si="50"/>
        <v>03_CDA</v>
      </c>
      <c r="BM103" s="44" t="str">
        <f t="shared" si="117"/>
        <v>d_nonenergy_ccs_8_1_natural_gas</v>
      </c>
      <c r="BN103" s="44"/>
      <c r="BO103" s="44"/>
      <c r="BP103" s="44">
        <f t="shared" ref="BP103:CW103" si="152">BP$50*BP32</f>
        <v>0</v>
      </c>
      <c r="BQ103" s="44">
        <f t="shared" si="152"/>
        <v>0</v>
      </c>
      <c r="BR103" s="44">
        <f t="shared" si="152"/>
        <v>0</v>
      </c>
      <c r="BS103" s="44">
        <f t="shared" si="152"/>
        <v>0</v>
      </c>
      <c r="BT103" s="44">
        <f t="shared" si="152"/>
        <v>0</v>
      </c>
      <c r="BU103" s="44">
        <f t="shared" si="152"/>
        <v>0</v>
      </c>
      <c r="BV103" s="44">
        <f t="shared" si="152"/>
        <v>0</v>
      </c>
      <c r="BW103" s="44">
        <f t="shared" si="152"/>
        <v>0</v>
      </c>
      <c r="BX103" s="44">
        <f t="shared" si="152"/>
        <v>0</v>
      </c>
      <c r="BY103" s="44">
        <f t="shared" si="152"/>
        <v>0</v>
      </c>
      <c r="BZ103" s="44">
        <f t="shared" si="152"/>
        <v>0</v>
      </c>
      <c r="CA103" s="44">
        <f t="shared" si="152"/>
        <v>0</v>
      </c>
      <c r="CB103" s="44">
        <f t="shared" si="152"/>
        <v>0</v>
      </c>
      <c r="CC103" s="44">
        <f t="shared" si="152"/>
        <v>0</v>
      </c>
      <c r="CD103" s="44">
        <f t="shared" si="152"/>
        <v>0</v>
      </c>
      <c r="CE103" s="44">
        <f t="shared" si="152"/>
        <v>0</v>
      </c>
      <c r="CF103" s="44">
        <f t="shared" si="152"/>
        <v>0</v>
      </c>
      <c r="CG103" s="44">
        <f t="shared" si="152"/>
        <v>0</v>
      </c>
      <c r="CH103" s="44">
        <f t="shared" si="152"/>
        <v>0</v>
      </c>
      <c r="CI103" s="44">
        <f t="shared" si="152"/>
        <v>0</v>
      </c>
      <c r="CJ103" s="44">
        <f t="shared" si="152"/>
        <v>0</v>
      </c>
      <c r="CK103" s="44">
        <f t="shared" si="152"/>
        <v>0</v>
      </c>
      <c r="CL103" s="44">
        <f t="shared" si="152"/>
        <v>0</v>
      </c>
      <c r="CM103" s="44">
        <f t="shared" si="152"/>
        <v>0</v>
      </c>
      <c r="CN103" s="44">
        <f t="shared" si="152"/>
        <v>0</v>
      </c>
      <c r="CO103" s="44">
        <f t="shared" si="152"/>
        <v>0</v>
      </c>
      <c r="CP103" s="44">
        <f t="shared" si="152"/>
        <v>0</v>
      </c>
      <c r="CQ103" s="44">
        <f t="shared" si="152"/>
        <v>0</v>
      </c>
      <c r="CR103" s="44">
        <f t="shared" si="152"/>
        <v>0</v>
      </c>
      <c r="CS103" s="44">
        <f t="shared" si="152"/>
        <v>0</v>
      </c>
      <c r="CT103" s="44">
        <f t="shared" si="152"/>
        <v>0</v>
      </c>
      <c r="CU103" s="44">
        <f t="shared" si="152"/>
        <v>0</v>
      </c>
      <c r="CV103" s="44">
        <f t="shared" si="152"/>
        <v>0</v>
      </c>
      <c r="CW103" s="44">
        <f t="shared" si="152"/>
        <v>0</v>
      </c>
      <c r="CX103" s="44">
        <f t="shared" ref="CX103:DQ103" si="153">CX$50*CX32</f>
        <v>0</v>
      </c>
      <c r="CY103" s="44">
        <f t="shared" si="153"/>
        <v>0</v>
      </c>
      <c r="CZ103" s="44">
        <f t="shared" si="153"/>
        <v>0</v>
      </c>
      <c r="DA103" s="44">
        <f t="shared" si="153"/>
        <v>0</v>
      </c>
      <c r="DB103" s="44">
        <f t="shared" si="153"/>
        <v>0</v>
      </c>
      <c r="DC103" s="44">
        <f t="shared" si="153"/>
        <v>0</v>
      </c>
      <c r="DD103" s="44">
        <f t="shared" si="153"/>
        <v>0</v>
      </c>
      <c r="DE103" s="44">
        <f t="shared" si="153"/>
        <v>0</v>
      </c>
      <c r="DF103" s="44">
        <f t="shared" si="153"/>
        <v>0</v>
      </c>
      <c r="DG103" s="44">
        <f t="shared" si="153"/>
        <v>0</v>
      </c>
      <c r="DH103" s="44">
        <f t="shared" si="153"/>
        <v>0</v>
      </c>
      <c r="DI103" s="44">
        <f t="shared" si="153"/>
        <v>0</v>
      </c>
      <c r="DJ103" s="44">
        <f t="shared" si="153"/>
        <v>0</v>
      </c>
      <c r="DK103" s="44">
        <f t="shared" si="153"/>
        <v>0</v>
      </c>
      <c r="DL103" s="44">
        <f t="shared" si="153"/>
        <v>0</v>
      </c>
      <c r="DM103" s="44">
        <f t="shared" si="153"/>
        <v>0</v>
      </c>
      <c r="DN103" s="44">
        <f t="shared" si="153"/>
        <v>0</v>
      </c>
      <c r="DO103" s="44">
        <f t="shared" si="153"/>
        <v>0</v>
      </c>
      <c r="DP103" s="44">
        <f t="shared" si="153"/>
        <v>0</v>
      </c>
      <c r="DQ103" s="44">
        <f t="shared" si="153"/>
        <v>0</v>
      </c>
    </row>
    <row r="104" spans="1:121" x14ac:dyDescent="0.25">
      <c r="A104" s="44" t="str">
        <f t="shared" si="116"/>
        <v>03_CDA</v>
      </c>
      <c r="B104" s="44" t="str">
        <f t="shared" si="116"/>
        <v>15_1_fuelwood_and_woodwaste</v>
      </c>
      <c r="C104" s="44" t="str">
        <f t="shared" si="116"/>
        <v>15_1_fwood_wwaste</v>
      </c>
      <c r="D104" s="44" t="s">
        <v>150</v>
      </c>
      <c r="E104" s="44"/>
      <c r="F104" s="44"/>
      <c r="G104" s="45">
        <v>0</v>
      </c>
      <c r="H104" s="44"/>
      <c r="I104" s="44"/>
      <c r="J104" s="44"/>
      <c r="K104" s="44"/>
      <c r="L104" s="44"/>
      <c r="M104" s="44"/>
      <c r="N104" s="44"/>
      <c r="O104" s="44"/>
      <c r="P104" s="44"/>
      <c r="Q104" s="44"/>
      <c r="R104" s="44"/>
      <c r="S104" s="44"/>
      <c r="T104" s="44"/>
      <c r="U104" s="44"/>
      <c r="V104" s="44"/>
      <c r="W104" s="44"/>
      <c r="X104" s="44"/>
      <c r="Y104" s="44"/>
      <c r="Z104" s="44"/>
      <c r="AA104" s="44"/>
      <c r="AB104" s="44"/>
      <c r="AC104" s="44"/>
      <c r="AD104" s="44"/>
      <c r="AE104" s="44"/>
      <c r="AF104" s="44"/>
      <c r="AG104" s="44"/>
      <c r="AH104" s="44"/>
      <c r="AI104" s="44"/>
      <c r="AJ104" s="44"/>
      <c r="AK104" s="44"/>
      <c r="AL104" s="44"/>
      <c r="AM104" s="44"/>
      <c r="AN104" s="44"/>
      <c r="AO104" s="44"/>
      <c r="AP104" s="44"/>
      <c r="AQ104" s="44"/>
      <c r="AR104" s="44"/>
      <c r="AS104" s="44"/>
      <c r="AT104" s="44"/>
      <c r="AU104" s="44"/>
      <c r="AV104" s="44"/>
      <c r="AW104" s="44"/>
      <c r="AX104" s="44"/>
      <c r="AY104" s="44"/>
      <c r="AZ104" s="44"/>
      <c r="BA104" s="44"/>
      <c r="BB104" s="44"/>
      <c r="BC104" s="44"/>
      <c r="BD104" s="44"/>
      <c r="BE104" s="44"/>
      <c r="BF104" s="44"/>
      <c r="BG104" s="44"/>
      <c r="BH104" s="44"/>
      <c r="BI104" s="44"/>
      <c r="BJ104" s="44"/>
      <c r="BK104" s="44"/>
      <c r="BL104" s="44" t="str">
        <f t="shared" si="50"/>
        <v>03_CDA</v>
      </c>
      <c r="BM104" s="44" t="str">
        <f t="shared" si="117"/>
        <v>d_nonenergy_ccs_15_1_fwood_wwaste</v>
      </c>
      <c r="BN104" s="44"/>
      <c r="BO104" s="44"/>
      <c r="BP104" s="44">
        <f t="shared" ref="BP104:CW104" si="154">BP$50*BP33</f>
        <v>0</v>
      </c>
      <c r="BQ104" s="44">
        <f t="shared" si="154"/>
        <v>0</v>
      </c>
      <c r="BR104" s="44">
        <f t="shared" si="154"/>
        <v>0</v>
      </c>
      <c r="BS104" s="44">
        <f t="shared" si="154"/>
        <v>0</v>
      </c>
      <c r="BT104" s="44">
        <f t="shared" si="154"/>
        <v>0</v>
      </c>
      <c r="BU104" s="44">
        <f t="shared" si="154"/>
        <v>0</v>
      </c>
      <c r="BV104" s="44">
        <f t="shared" si="154"/>
        <v>0</v>
      </c>
      <c r="BW104" s="44">
        <f t="shared" si="154"/>
        <v>0</v>
      </c>
      <c r="BX104" s="44">
        <f t="shared" si="154"/>
        <v>0</v>
      </c>
      <c r="BY104" s="44">
        <f t="shared" si="154"/>
        <v>0</v>
      </c>
      <c r="BZ104" s="44">
        <f t="shared" si="154"/>
        <v>0</v>
      </c>
      <c r="CA104" s="44">
        <f t="shared" si="154"/>
        <v>0</v>
      </c>
      <c r="CB104" s="44">
        <f t="shared" si="154"/>
        <v>0</v>
      </c>
      <c r="CC104" s="44">
        <f t="shared" si="154"/>
        <v>0</v>
      </c>
      <c r="CD104" s="44">
        <f t="shared" si="154"/>
        <v>0</v>
      </c>
      <c r="CE104" s="44">
        <f t="shared" si="154"/>
        <v>0</v>
      </c>
      <c r="CF104" s="44">
        <f t="shared" si="154"/>
        <v>0</v>
      </c>
      <c r="CG104" s="44">
        <f t="shared" si="154"/>
        <v>0</v>
      </c>
      <c r="CH104" s="44">
        <f t="shared" si="154"/>
        <v>0</v>
      </c>
      <c r="CI104" s="44">
        <f t="shared" si="154"/>
        <v>0</v>
      </c>
      <c r="CJ104" s="44">
        <f t="shared" si="154"/>
        <v>0</v>
      </c>
      <c r="CK104" s="44">
        <f t="shared" si="154"/>
        <v>0</v>
      </c>
      <c r="CL104" s="44">
        <f t="shared" si="154"/>
        <v>0</v>
      </c>
      <c r="CM104" s="44">
        <f t="shared" si="154"/>
        <v>0</v>
      </c>
      <c r="CN104" s="44">
        <f t="shared" si="154"/>
        <v>0</v>
      </c>
      <c r="CO104" s="44">
        <f t="shared" si="154"/>
        <v>0</v>
      </c>
      <c r="CP104" s="44">
        <f t="shared" si="154"/>
        <v>0</v>
      </c>
      <c r="CQ104" s="44">
        <f t="shared" si="154"/>
        <v>0</v>
      </c>
      <c r="CR104" s="44">
        <f t="shared" si="154"/>
        <v>0</v>
      </c>
      <c r="CS104" s="44">
        <f t="shared" si="154"/>
        <v>0</v>
      </c>
      <c r="CT104" s="44">
        <f t="shared" si="154"/>
        <v>0</v>
      </c>
      <c r="CU104" s="44">
        <f t="shared" si="154"/>
        <v>0</v>
      </c>
      <c r="CV104" s="44">
        <f t="shared" si="154"/>
        <v>0</v>
      </c>
      <c r="CW104" s="44">
        <f t="shared" si="154"/>
        <v>0</v>
      </c>
      <c r="CX104" s="44">
        <f t="shared" ref="CX104:DQ104" si="155">CX$50*CX33</f>
        <v>0</v>
      </c>
      <c r="CY104" s="44">
        <f t="shared" si="155"/>
        <v>0</v>
      </c>
      <c r="CZ104" s="44">
        <f t="shared" si="155"/>
        <v>0</v>
      </c>
      <c r="DA104" s="44">
        <f t="shared" si="155"/>
        <v>0</v>
      </c>
      <c r="DB104" s="44">
        <f t="shared" si="155"/>
        <v>0</v>
      </c>
      <c r="DC104" s="44">
        <f t="shared" si="155"/>
        <v>0</v>
      </c>
      <c r="DD104" s="44">
        <f t="shared" si="155"/>
        <v>0</v>
      </c>
      <c r="DE104" s="44">
        <f t="shared" si="155"/>
        <v>0</v>
      </c>
      <c r="DF104" s="44">
        <f t="shared" si="155"/>
        <v>0</v>
      </c>
      <c r="DG104" s="44">
        <f t="shared" si="155"/>
        <v>0</v>
      </c>
      <c r="DH104" s="44">
        <f t="shared" si="155"/>
        <v>0</v>
      </c>
      <c r="DI104" s="44">
        <f t="shared" si="155"/>
        <v>0</v>
      </c>
      <c r="DJ104" s="44">
        <f t="shared" si="155"/>
        <v>0</v>
      </c>
      <c r="DK104" s="44">
        <f t="shared" si="155"/>
        <v>0</v>
      </c>
      <c r="DL104" s="44">
        <f t="shared" si="155"/>
        <v>0</v>
      </c>
      <c r="DM104" s="44">
        <f t="shared" si="155"/>
        <v>0</v>
      </c>
      <c r="DN104" s="44">
        <f t="shared" si="155"/>
        <v>0</v>
      </c>
      <c r="DO104" s="44">
        <f t="shared" si="155"/>
        <v>0</v>
      </c>
      <c r="DP104" s="44">
        <f t="shared" si="155"/>
        <v>0</v>
      </c>
      <c r="DQ104" s="44">
        <f t="shared" si="155"/>
        <v>0</v>
      </c>
    </row>
    <row r="105" spans="1:121" x14ac:dyDescent="0.25">
      <c r="A105" s="44" t="str">
        <f t="shared" si="116"/>
        <v>03_CDA</v>
      </c>
      <c r="B105" s="44" t="str">
        <f t="shared" si="116"/>
        <v>15_2_bagasse</v>
      </c>
      <c r="C105" s="44" t="str">
        <f t="shared" si="116"/>
        <v>15_2_bagasse</v>
      </c>
      <c r="D105" s="44" t="s">
        <v>150</v>
      </c>
      <c r="E105" s="44"/>
      <c r="F105" s="44"/>
      <c r="G105" s="45">
        <v>0</v>
      </c>
      <c r="H105" s="44"/>
      <c r="I105" s="44"/>
      <c r="J105" s="44"/>
      <c r="K105" s="44"/>
      <c r="L105" s="44"/>
      <c r="M105" s="44"/>
      <c r="N105" s="44"/>
      <c r="O105" s="44"/>
      <c r="P105" s="44"/>
      <c r="Q105" s="44"/>
      <c r="R105" s="44"/>
      <c r="S105" s="44"/>
      <c r="T105" s="44"/>
      <c r="U105" s="44"/>
      <c r="V105" s="44"/>
      <c r="W105" s="44"/>
      <c r="X105" s="44"/>
      <c r="Y105" s="44"/>
      <c r="Z105" s="44"/>
      <c r="AA105" s="44"/>
      <c r="AB105" s="44"/>
      <c r="AC105" s="44"/>
      <c r="AD105" s="44"/>
      <c r="AE105" s="44"/>
      <c r="AF105" s="44"/>
      <c r="AG105" s="44"/>
      <c r="AH105" s="44"/>
      <c r="AI105" s="44"/>
      <c r="AJ105" s="44"/>
      <c r="AK105" s="44"/>
      <c r="AL105" s="44"/>
      <c r="AM105" s="44"/>
      <c r="AN105" s="44"/>
      <c r="AO105" s="44"/>
      <c r="AP105" s="44"/>
      <c r="AQ105" s="44"/>
      <c r="AR105" s="44"/>
      <c r="AS105" s="44"/>
      <c r="AT105" s="44"/>
      <c r="AU105" s="44"/>
      <c r="AV105" s="44"/>
      <c r="AW105" s="44"/>
      <c r="AX105" s="44"/>
      <c r="AY105" s="44"/>
      <c r="AZ105" s="44"/>
      <c r="BA105" s="44"/>
      <c r="BB105" s="44"/>
      <c r="BC105" s="44"/>
      <c r="BD105" s="44"/>
      <c r="BE105" s="44"/>
      <c r="BF105" s="44"/>
      <c r="BG105" s="44"/>
      <c r="BH105" s="44"/>
      <c r="BI105" s="44"/>
      <c r="BJ105" s="44"/>
      <c r="BK105" s="44"/>
      <c r="BL105" s="44" t="str">
        <f t="shared" si="50"/>
        <v>03_CDA</v>
      </c>
      <c r="BM105" s="44" t="str">
        <f t="shared" si="117"/>
        <v>d_nonenergy_ccs_15_2_bagasse</v>
      </c>
      <c r="BN105" s="44"/>
      <c r="BO105" s="44"/>
      <c r="BP105" s="44">
        <f t="shared" ref="BP105:CW105" si="156">BP$50*BP34</f>
        <v>0</v>
      </c>
      <c r="BQ105" s="44">
        <f t="shared" si="156"/>
        <v>0</v>
      </c>
      <c r="BR105" s="44">
        <f t="shared" si="156"/>
        <v>0</v>
      </c>
      <c r="BS105" s="44">
        <f t="shared" si="156"/>
        <v>0</v>
      </c>
      <c r="BT105" s="44">
        <f t="shared" si="156"/>
        <v>0</v>
      </c>
      <c r="BU105" s="44">
        <f t="shared" si="156"/>
        <v>0</v>
      </c>
      <c r="BV105" s="44">
        <f t="shared" si="156"/>
        <v>0</v>
      </c>
      <c r="BW105" s="44">
        <f t="shared" si="156"/>
        <v>0</v>
      </c>
      <c r="BX105" s="44">
        <f t="shared" si="156"/>
        <v>0</v>
      </c>
      <c r="BY105" s="44">
        <f t="shared" si="156"/>
        <v>0</v>
      </c>
      <c r="BZ105" s="44">
        <f t="shared" si="156"/>
        <v>0</v>
      </c>
      <c r="CA105" s="44">
        <f t="shared" si="156"/>
        <v>0</v>
      </c>
      <c r="CB105" s="44">
        <f t="shared" si="156"/>
        <v>0</v>
      </c>
      <c r="CC105" s="44">
        <f t="shared" si="156"/>
        <v>0</v>
      </c>
      <c r="CD105" s="44">
        <f t="shared" si="156"/>
        <v>0</v>
      </c>
      <c r="CE105" s="44">
        <f t="shared" si="156"/>
        <v>0</v>
      </c>
      <c r="CF105" s="44">
        <f t="shared" si="156"/>
        <v>0</v>
      </c>
      <c r="CG105" s="44">
        <f t="shared" si="156"/>
        <v>0</v>
      </c>
      <c r="CH105" s="44">
        <f t="shared" si="156"/>
        <v>0</v>
      </c>
      <c r="CI105" s="44">
        <f t="shared" si="156"/>
        <v>0</v>
      </c>
      <c r="CJ105" s="44">
        <f t="shared" si="156"/>
        <v>0</v>
      </c>
      <c r="CK105" s="44">
        <f t="shared" si="156"/>
        <v>0</v>
      </c>
      <c r="CL105" s="44">
        <f t="shared" si="156"/>
        <v>0</v>
      </c>
      <c r="CM105" s="44">
        <f t="shared" si="156"/>
        <v>0</v>
      </c>
      <c r="CN105" s="44">
        <f t="shared" si="156"/>
        <v>0</v>
      </c>
      <c r="CO105" s="44">
        <f t="shared" si="156"/>
        <v>0</v>
      </c>
      <c r="CP105" s="44">
        <f t="shared" si="156"/>
        <v>0</v>
      </c>
      <c r="CQ105" s="44">
        <f t="shared" si="156"/>
        <v>0</v>
      </c>
      <c r="CR105" s="44">
        <f t="shared" si="156"/>
        <v>0</v>
      </c>
      <c r="CS105" s="44">
        <f t="shared" si="156"/>
        <v>0</v>
      </c>
      <c r="CT105" s="44">
        <f t="shared" si="156"/>
        <v>0</v>
      </c>
      <c r="CU105" s="44">
        <f t="shared" si="156"/>
        <v>0</v>
      </c>
      <c r="CV105" s="44">
        <f t="shared" si="156"/>
        <v>0</v>
      </c>
      <c r="CW105" s="44">
        <f t="shared" si="156"/>
        <v>0</v>
      </c>
      <c r="CX105" s="44">
        <f t="shared" ref="CX105:DQ105" si="157">CX$50*CX34</f>
        <v>0</v>
      </c>
      <c r="CY105" s="44">
        <f t="shared" si="157"/>
        <v>0</v>
      </c>
      <c r="CZ105" s="44">
        <f t="shared" si="157"/>
        <v>0</v>
      </c>
      <c r="DA105" s="44">
        <f t="shared" si="157"/>
        <v>0</v>
      </c>
      <c r="DB105" s="44">
        <f t="shared" si="157"/>
        <v>0</v>
      </c>
      <c r="DC105" s="44">
        <f t="shared" si="157"/>
        <v>0</v>
      </c>
      <c r="DD105" s="44">
        <f t="shared" si="157"/>
        <v>0</v>
      </c>
      <c r="DE105" s="44">
        <f t="shared" si="157"/>
        <v>0</v>
      </c>
      <c r="DF105" s="44">
        <f t="shared" si="157"/>
        <v>0</v>
      </c>
      <c r="DG105" s="44">
        <f t="shared" si="157"/>
        <v>0</v>
      </c>
      <c r="DH105" s="44">
        <f t="shared" si="157"/>
        <v>0</v>
      </c>
      <c r="DI105" s="44">
        <f t="shared" si="157"/>
        <v>0</v>
      </c>
      <c r="DJ105" s="44">
        <f t="shared" si="157"/>
        <v>0</v>
      </c>
      <c r="DK105" s="44">
        <f t="shared" si="157"/>
        <v>0</v>
      </c>
      <c r="DL105" s="44">
        <f t="shared" si="157"/>
        <v>0</v>
      </c>
      <c r="DM105" s="44">
        <f t="shared" si="157"/>
        <v>0</v>
      </c>
      <c r="DN105" s="44">
        <f t="shared" si="157"/>
        <v>0</v>
      </c>
      <c r="DO105" s="44">
        <f t="shared" si="157"/>
        <v>0</v>
      </c>
      <c r="DP105" s="44">
        <f t="shared" si="157"/>
        <v>0</v>
      </c>
      <c r="DQ105" s="44">
        <f t="shared" si="157"/>
        <v>0</v>
      </c>
    </row>
    <row r="106" spans="1:121" x14ac:dyDescent="0.25">
      <c r="A106" s="44" t="str">
        <f t="shared" si="116"/>
        <v>03_CDA</v>
      </c>
      <c r="B106" s="44" t="str">
        <f t="shared" si="116"/>
        <v>15_3_charcoal</v>
      </c>
      <c r="C106" s="44" t="str">
        <f t="shared" si="116"/>
        <v>15_3_charcoal</v>
      </c>
      <c r="D106" s="44" t="s">
        <v>150</v>
      </c>
      <c r="E106" s="44"/>
      <c r="F106" s="44"/>
      <c r="G106" s="45">
        <v>0</v>
      </c>
      <c r="H106" s="44"/>
      <c r="I106" s="44"/>
      <c r="J106" s="44"/>
      <c r="K106" s="44"/>
      <c r="L106" s="44"/>
      <c r="M106" s="44"/>
      <c r="N106" s="44"/>
      <c r="O106" s="44"/>
      <c r="P106" s="44"/>
      <c r="Q106" s="44"/>
      <c r="R106" s="44"/>
      <c r="S106" s="44"/>
      <c r="T106" s="44"/>
      <c r="U106" s="44"/>
      <c r="V106" s="44"/>
      <c r="W106" s="44"/>
      <c r="X106" s="44"/>
      <c r="Y106" s="44"/>
      <c r="Z106" s="44"/>
      <c r="AA106" s="44"/>
      <c r="AB106" s="44"/>
      <c r="AC106" s="44"/>
      <c r="AD106" s="44"/>
      <c r="AE106" s="44"/>
      <c r="AF106" s="44"/>
      <c r="AG106" s="44"/>
      <c r="AH106" s="44"/>
      <c r="AI106" s="44"/>
      <c r="AJ106" s="44"/>
      <c r="AK106" s="44"/>
      <c r="AL106" s="44"/>
      <c r="AM106" s="44"/>
      <c r="AN106" s="44"/>
      <c r="AO106" s="44"/>
      <c r="AP106" s="44"/>
      <c r="AQ106" s="44"/>
      <c r="AR106" s="44"/>
      <c r="AS106" s="44"/>
      <c r="AT106" s="44"/>
      <c r="AU106" s="44"/>
      <c r="AV106" s="44"/>
      <c r="AW106" s="44"/>
      <c r="AX106" s="44"/>
      <c r="AY106" s="44"/>
      <c r="AZ106" s="44"/>
      <c r="BA106" s="44"/>
      <c r="BB106" s="44"/>
      <c r="BC106" s="44"/>
      <c r="BD106" s="44"/>
      <c r="BE106" s="44"/>
      <c r="BF106" s="44"/>
      <c r="BG106" s="44"/>
      <c r="BH106" s="44"/>
      <c r="BI106" s="44"/>
      <c r="BJ106" s="44"/>
      <c r="BK106" s="44"/>
      <c r="BL106" s="44" t="str">
        <f t="shared" si="50"/>
        <v>03_CDA</v>
      </c>
      <c r="BM106" s="44" t="str">
        <f t="shared" si="117"/>
        <v>d_nonenergy_ccs_15_3_charcoal</v>
      </c>
      <c r="BN106" s="44"/>
      <c r="BO106" s="44"/>
      <c r="BP106" s="44">
        <f t="shared" ref="BP106:CW106" si="158">BP$50*BP35</f>
        <v>0</v>
      </c>
      <c r="BQ106" s="44">
        <f t="shared" si="158"/>
        <v>0</v>
      </c>
      <c r="BR106" s="44">
        <f t="shared" si="158"/>
        <v>0</v>
      </c>
      <c r="BS106" s="44">
        <f t="shared" si="158"/>
        <v>0</v>
      </c>
      <c r="BT106" s="44">
        <f t="shared" si="158"/>
        <v>0</v>
      </c>
      <c r="BU106" s="44">
        <f t="shared" si="158"/>
        <v>0</v>
      </c>
      <c r="BV106" s="44">
        <f t="shared" si="158"/>
        <v>0</v>
      </c>
      <c r="BW106" s="44">
        <f t="shared" si="158"/>
        <v>0</v>
      </c>
      <c r="BX106" s="44">
        <f t="shared" si="158"/>
        <v>0</v>
      </c>
      <c r="BY106" s="44">
        <f t="shared" si="158"/>
        <v>0</v>
      </c>
      <c r="BZ106" s="44">
        <f t="shared" si="158"/>
        <v>0</v>
      </c>
      <c r="CA106" s="44">
        <f t="shared" si="158"/>
        <v>0</v>
      </c>
      <c r="CB106" s="44">
        <f t="shared" si="158"/>
        <v>0</v>
      </c>
      <c r="CC106" s="44">
        <f t="shared" si="158"/>
        <v>0</v>
      </c>
      <c r="CD106" s="44">
        <f t="shared" si="158"/>
        <v>0</v>
      </c>
      <c r="CE106" s="44">
        <f t="shared" si="158"/>
        <v>0</v>
      </c>
      <c r="CF106" s="44">
        <f t="shared" si="158"/>
        <v>0</v>
      </c>
      <c r="CG106" s="44">
        <f t="shared" si="158"/>
        <v>0</v>
      </c>
      <c r="CH106" s="44">
        <f t="shared" si="158"/>
        <v>0</v>
      </c>
      <c r="CI106" s="44">
        <f t="shared" si="158"/>
        <v>0</v>
      </c>
      <c r="CJ106" s="44">
        <f t="shared" si="158"/>
        <v>0</v>
      </c>
      <c r="CK106" s="44">
        <f t="shared" si="158"/>
        <v>0</v>
      </c>
      <c r="CL106" s="44">
        <f t="shared" si="158"/>
        <v>0</v>
      </c>
      <c r="CM106" s="44">
        <f t="shared" si="158"/>
        <v>0</v>
      </c>
      <c r="CN106" s="44">
        <f t="shared" si="158"/>
        <v>0</v>
      </c>
      <c r="CO106" s="44">
        <f t="shared" si="158"/>
        <v>0</v>
      </c>
      <c r="CP106" s="44">
        <f t="shared" si="158"/>
        <v>0</v>
      </c>
      <c r="CQ106" s="44">
        <f t="shared" si="158"/>
        <v>0</v>
      </c>
      <c r="CR106" s="44">
        <f t="shared" si="158"/>
        <v>0</v>
      </c>
      <c r="CS106" s="44">
        <f t="shared" si="158"/>
        <v>0</v>
      </c>
      <c r="CT106" s="44">
        <f t="shared" si="158"/>
        <v>0</v>
      </c>
      <c r="CU106" s="44">
        <f t="shared" si="158"/>
        <v>0</v>
      </c>
      <c r="CV106" s="44">
        <f t="shared" si="158"/>
        <v>0</v>
      </c>
      <c r="CW106" s="44">
        <f t="shared" si="158"/>
        <v>0</v>
      </c>
      <c r="CX106" s="44">
        <f t="shared" ref="CX106:DQ106" si="159">CX$50*CX35</f>
        <v>0</v>
      </c>
      <c r="CY106" s="44">
        <f t="shared" si="159"/>
        <v>0</v>
      </c>
      <c r="CZ106" s="44">
        <f t="shared" si="159"/>
        <v>0</v>
      </c>
      <c r="DA106" s="44">
        <f t="shared" si="159"/>
        <v>0</v>
      </c>
      <c r="DB106" s="44">
        <f t="shared" si="159"/>
        <v>0</v>
      </c>
      <c r="DC106" s="44">
        <f t="shared" si="159"/>
        <v>0</v>
      </c>
      <c r="DD106" s="44">
        <f t="shared" si="159"/>
        <v>0</v>
      </c>
      <c r="DE106" s="44">
        <f t="shared" si="159"/>
        <v>0</v>
      </c>
      <c r="DF106" s="44">
        <f t="shared" si="159"/>
        <v>0</v>
      </c>
      <c r="DG106" s="44">
        <f t="shared" si="159"/>
        <v>0</v>
      </c>
      <c r="DH106" s="44">
        <f t="shared" si="159"/>
        <v>0</v>
      </c>
      <c r="DI106" s="44">
        <f t="shared" si="159"/>
        <v>0</v>
      </c>
      <c r="DJ106" s="44">
        <f t="shared" si="159"/>
        <v>0</v>
      </c>
      <c r="DK106" s="44">
        <f t="shared" si="159"/>
        <v>0</v>
      </c>
      <c r="DL106" s="44">
        <f t="shared" si="159"/>
        <v>0</v>
      </c>
      <c r="DM106" s="44">
        <f t="shared" si="159"/>
        <v>0</v>
      </c>
      <c r="DN106" s="44">
        <f t="shared" si="159"/>
        <v>0</v>
      </c>
      <c r="DO106" s="44">
        <f t="shared" si="159"/>
        <v>0</v>
      </c>
      <c r="DP106" s="44">
        <f t="shared" si="159"/>
        <v>0</v>
      </c>
      <c r="DQ106" s="44">
        <f t="shared" si="159"/>
        <v>0</v>
      </c>
    </row>
    <row r="107" spans="1:121" x14ac:dyDescent="0.25">
      <c r="A107" s="44" t="str">
        <f t="shared" si="116"/>
        <v>03_CDA</v>
      </c>
      <c r="B107" s="44" t="str">
        <f t="shared" si="116"/>
        <v>15_4_black_liquor</v>
      </c>
      <c r="C107" s="44" t="str">
        <f t="shared" si="116"/>
        <v>15_4_black_liquor</v>
      </c>
      <c r="D107" s="44" t="s">
        <v>150</v>
      </c>
      <c r="E107" s="44"/>
      <c r="F107" s="44"/>
      <c r="G107" s="45">
        <v>0</v>
      </c>
      <c r="H107" s="44"/>
      <c r="I107" s="44"/>
      <c r="J107" s="44"/>
      <c r="K107" s="44"/>
      <c r="L107" s="44"/>
      <c r="M107" s="44"/>
      <c r="N107" s="44"/>
      <c r="O107" s="44"/>
      <c r="P107" s="44"/>
      <c r="Q107" s="44"/>
      <c r="R107" s="44"/>
      <c r="S107" s="44"/>
      <c r="T107" s="44"/>
      <c r="U107" s="44"/>
      <c r="V107" s="44"/>
      <c r="W107" s="44"/>
      <c r="X107" s="44"/>
      <c r="Y107" s="44"/>
      <c r="Z107" s="44"/>
      <c r="AA107" s="44"/>
      <c r="AB107" s="44"/>
      <c r="AC107" s="44"/>
      <c r="AD107" s="44"/>
      <c r="AE107" s="44"/>
      <c r="AF107" s="44"/>
      <c r="AG107" s="44"/>
      <c r="AH107" s="44"/>
      <c r="AI107" s="44"/>
      <c r="AJ107" s="44"/>
      <c r="AK107" s="44"/>
      <c r="AL107" s="44"/>
      <c r="AM107" s="44"/>
      <c r="AN107" s="44"/>
      <c r="AO107" s="44"/>
      <c r="AP107" s="44"/>
      <c r="AQ107" s="44"/>
      <c r="AR107" s="44"/>
      <c r="AS107" s="44"/>
      <c r="AT107" s="44"/>
      <c r="AU107" s="44"/>
      <c r="AV107" s="44"/>
      <c r="AW107" s="44"/>
      <c r="AX107" s="44"/>
      <c r="AY107" s="44"/>
      <c r="AZ107" s="44"/>
      <c r="BA107" s="44"/>
      <c r="BB107" s="44"/>
      <c r="BC107" s="44"/>
      <c r="BD107" s="44"/>
      <c r="BE107" s="44"/>
      <c r="BF107" s="44"/>
      <c r="BG107" s="44"/>
      <c r="BH107" s="44"/>
      <c r="BI107" s="44"/>
      <c r="BJ107" s="44"/>
      <c r="BK107" s="44"/>
      <c r="BL107" s="44" t="str">
        <f t="shared" si="50"/>
        <v>03_CDA</v>
      </c>
      <c r="BM107" s="44" t="str">
        <f t="shared" si="117"/>
        <v>d_nonenergy_ccs_15_4_black_liquor</v>
      </c>
      <c r="BN107" s="44"/>
      <c r="BO107" s="44"/>
      <c r="BP107" s="44">
        <f t="shared" ref="BP107:CW107" si="160">BP$50*BP36</f>
        <v>0</v>
      </c>
      <c r="BQ107" s="44">
        <f t="shared" si="160"/>
        <v>0</v>
      </c>
      <c r="BR107" s="44">
        <f t="shared" si="160"/>
        <v>0</v>
      </c>
      <c r="BS107" s="44">
        <f t="shared" si="160"/>
        <v>0</v>
      </c>
      <c r="BT107" s="44">
        <f t="shared" si="160"/>
        <v>0</v>
      </c>
      <c r="BU107" s="44">
        <f t="shared" si="160"/>
        <v>0</v>
      </c>
      <c r="BV107" s="44">
        <f t="shared" si="160"/>
        <v>0</v>
      </c>
      <c r="BW107" s="44">
        <f t="shared" si="160"/>
        <v>0</v>
      </c>
      <c r="BX107" s="44">
        <f t="shared" si="160"/>
        <v>0</v>
      </c>
      <c r="BY107" s="44">
        <f t="shared" si="160"/>
        <v>0</v>
      </c>
      <c r="BZ107" s="44">
        <f t="shared" si="160"/>
        <v>0</v>
      </c>
      <c r="CA107" s="44">
        <f t="shared" si="160"/>
        <v>0</v>
      </c>
      <c r="CB107" s="44">
        <f t="shared" si="160"/>
        <v>0</v>
      </c>
      <c r="CC107" s="44">
        <f t="shared" si="160"/>
        <v>0</v>
      </c>
      <c r="CD107" s="44">
        <f t="shared" si="160"/>
        <v>0</v>
      </c>
      <c r="CE107" s="44">
        <f t="shared" si="160"/>
        <v>0</v>
      </c>
      <c r="CF107" s="44">
        <f t="shared" si="160"/>
        <v>0</v>
      </c>
      <c r="CG107" s="44">
        <f t="shared" si="160"/>
        <v>0</v>
      </c>
      <c r="CH107" s="44">
        <f t="shared" si="160"/>
        <v>0</v>
      </c>
      <c r="CI107" s="44">
        <f t="shared" si="160"/>
        <v>0</v>
      </c>
      <c r="CJ107" s="44">
        <f t="shared" si="160"/>
        <v>0</v>
      </c>
      <c r="CK107" s="44">
        <f t="shared" si="160"/>
        <v>0</v>
      </c>
      <c r="CL107" s="44">
        <f t="shared" si="160"/>
        <v>0</v>
      </c>
      <c r="CM107" s="44">
        <f t="shared" si="160"/>
        <v>0</v>
      </c>
      <c r="CN107" s="44">
        <f t="shared" si="160"/>
        <v>0</v>
      </c>
      <c r="CO107" s="44">
        <f t="shared" si="160"/>
        <v>0</v>
      </c>
      <c r="CP107" s="44">
        <f t="shared" si="160"/>
        <v>0</v>
      </c>
      <c r="CQ107" s="44">
        <f t="shared" si="160"/>
        <v>0</v>
      </c>
      <c r="CR107" s="44">
        <f t="shared" si="160"/>
        <v>0</v>
      </c>
      <c r="CS107" s="44">
        <f t="shared" si="160"/>
        <v>0</v>
      </c>
      <c r="CT107" s="44">
        <f t="shared" si="160"/>
        <v>0</v>
      </c>
      <c r="CU107" s="44">
        <f t="shared" si="160"/>
        <v>0</v>
      </c>
      <c r="CV107" s="44">
        <f t="shared" si="160"/>
        <v>0</v>
      </c>
      <c r="CW107" s="44">
        <f t="shared" si="160"/>
        <v>0</v>
      </c>
      <c r="CX107" s="44">
        <f t="shared" ref="CX107:DQ107" si="161">CX$50*CX36</f>
        <v>0</v>
      </c>
      <c r="CY107" s="44">
        <f t="shared" si="161"/>
        <v>0</v>
      </c>
      <c r="CZ107" s="44">
        <f t="shared" si="161"/>
        <v>0</v>
      </c>
      <c r="DA107" s="44">
        <f t="shared" si="161"/>
        <v>0</v>
      </c>
      <c r="DB107" s="44">
        <f t="shared" si="161"/>
        <v>0</v>
      </c>
      <c r="DC107" s="44">
        <f t="shared" si="161"/>
        <v>0</v>
      </c>
      <c r="DD107" s="44">
        <f t="shared" si="161"/>
        <v>0</v>
      </c>
      <c r="DE107" s="44">
        <f t="shared" si="161"/>
        <v>0</v>
      </c>
      <c r="DF107" s="44">
        <f t="shared" si="161"/>
        <v>0</v>
      </c>
      <c r="DG107" s="44">
        <f t="shared" si="161"/>
        <v>0</v>
      </c>
      <c r="DH107" s="44">
        <f t="shared" si="161"/>
        <v>0</v>
      </c>
      <c r="DI107" s="44">
        <f t="shared" si="161"/>
        <v>0</v>
      </c>
      <c r="DJ107" s="44">
        <f t="shared" si="161"/>
        <v>0</v>
      </c>
      <c r="DK107" s="44">
        <f t="shared" si="161"/>
        <v>0</v>
      </c>
      <c r="DL107" s="44">
        <f t="shared" si="161"/>
        <v>0</v>
      </c>
      <c r="DM107" s="44">
        <f t="shared" si="161"/>
        <v>0</v>
      </c>
      <c r="DN107" s="44">
        <f t="shared" si="161"/>
        <v>0</v>
      </c>
      <c r="DO107" s="44">
        <f t="shared" si="161"/>
        <v>0</v>
      </c>
      <c r="DP107" s="44">
        <f t="shared" si="161"/>
        <v>0</v>
      </c>
      <c r="DQ107" s="44">
        <f t="shared" si="161"/>
        <v>0</v>
      </c>
    </row>
    <row r="108" spans="1:121" x14ac:dyDescent="0.25">
      <c r="A108" s="44" t="str">
        <f t="shared" si="116"/>
        <v>03_CDA</v>
      </c>
      <c r="B108" s="44" t="str">
        <f t="shared" si="116"/>
        <v>15_5_other_biomass</v>
      </c>
      <c r="C108" s="44" t="str">
        <f t="shared" si="116"/>
        <v>15_5_other_biomass</v>
      </c>
      <c r="D108" s="44" t="s">
        <v>150</v>
      </c>
      <c r="E108" s="44"/>
      <c r="F108" s="44"/>
      <c r="G108" s="45">
        <v>0</v>
      </c>
      <c r="H108" s="44"/>
      <c r="I108" s="44"/>
      <c r="J108" s="44"/>
      <c r="K108" s="44"/>
      <c r="L108" s="44"/>
      <c r="M108" s="44"/>
      <c r="N108" s="44"/>
      <c r="O108" s="44"/>
      <c r="P108" s="44"/>
      <c r="Q108" s="44"/>
      <c r="R108" s="44"/>
      <c r="S108" s="44"/>
      <c r="T108" s="44"/>
      <c r="U108" s="44"/>
      <c r="V108" s="44"/>
      <c r="W108" s="44"/>
      <c r="X108" s="44"/>
      <c r="Y108" s="44"/>
      <c r="Z108" s="44"/>
      <c r="AA108" s="44"/>
      <c r="AB108" s="44"/>
      <c r="AC108" s="44"/>
      <c r="AD108" s="44"/>
      <c r="AE108" s="44"/>
      <c r="AF108" s="44"/>
      <c r="AG108" s="44"/>
      <c r="AH108" s="44"/>
      <c r="AI108" s="44"/>
      <c r="AJ108" s="44"/>
      <c r="AK108" s="44"/>
      <c r="AL108" s="44"/>
      <c r="AM108" s="44"/>
      <c r="AN108" s="44"/>
      <c r="AO108" s="44"/>
      <c r="AP108" s="44"/>
      <c r="AQ108" s="44"/>
      <c r="AR108" s="44"/>
      <c r="AS108" s="44"/>
      <c r="AT108" s="44"/>
      <c r="AU108" s="44"/>
      <c r="AV108" s="44"/>
      <c r="AW108" s="44"/>
      <c r="AX108" s="44"/>
      <c r="AY108" s="44"/>
      <c r="AZ108" s="44"/>
      <c r="BA108" s="44"/>
      <c r="BB108" s="44"/>
      <c r="BC108" s="44"/>
      <c r="BD108" s="44"/>
      <c r="BE108" s="44"/>
      <c r="BF108" s="44"/>
      <c r="BG108" s="44"/>
      <c r="BH108" s="44"/>
      <c r="BI108" s="44"/>
      <c r="BJ108" s="44"/>
      <c r="BK108" s="44"/>
      <c r="BL108" s="44" t="str">
        <f t="shared" si="50"/>
        <v>03_CDA</v>
      </c>
      <c r="BM108" s="44" t="str">
        <f t="shared" si="117"/>
        <v>d_nonenergy_ccs_15_5_other_biomass</v>
      </c>
      <c r="BN108" s="44"/>
      <c r="BO108" s="44"/>
      <c r="BP108" s="44">
        <f t="shared" ref="BP108:CW108" si="162">BP$50*BP37</f>
        <v>0</v>
      </c>
      <c r="BQ108" s="44">
        <f t="shared" si="162"/>
        <v>0</v>
      </c>
      <c r="BR108" s="44">
        <f t="shared" si="162"/>
        <v>0</v>
      </c>
      <c r="BS108" s="44">
        <f t="shared" si="162"/>
        <v>0</v>
      </c>
      <c r="BT108" s="44">
        <f t="shared" si="162"/>
        <v>0</v>
      </c>
      <c r="BU108" s="44">
        <f t="shared" si="162"/>
        <v>0</v>
      </c>
      <c r="BV108" s="44">
        <f t="shared" si="162"/>
        <v>0</v>
      </c>
      <c r="BW108" s="44">
        <f t="shared" si="162"/>
        <v>0</v>
      </c>
      <c r="BX108" s="44">
        <f t="shared" si="162"/>
        <v>0</v>
      </c>
      <c r="BY108" s="44">
        <f t="shared" si="162"/>
        <v>0</v>
      </c>
      <c r="BZ108" s="44">
        <f t="shared" si="162"/>
        <v>0</v>
      </c>
      <c r="CA108" s="44">
        <f t="shared" si="162"/>
        <v>0</v>
      </c>
      <c r="CB108" s="44">
        <f t="shared" si="162"/>
        <v>0</v>
      </c>
      <c r="CC108" s="44">
        <f t="shared" si="162"/>
        <v>0</v>
      </c>
      <c r="CD108" s="44">
        <f t="shared" si="162"/>
        <v>0</v>
      </c>
      <c r="CE108" s="44">
        <f t="shared" si="162"/>
        <v>0</v>
      </c>
      <c r="CF108" s="44">
        <f t="shared" si="162"/>
        <v>0</v>
      </c>
      <c r="CG108" s="44">
        <f t="shared" si="162"/>
        <v>0</v>
      </c>
      <c r="CH108" s="44">
        <f t="shared" si="162"/>
        <v>0</v>
      </c>
      <c r="CI108" s="44">
        <f t="shared" si="162"/>
        <v>0</v>
      </c>
      <c r="CJ108" s="44">
        <f t="shared" si="162"/>
        <v>0</v>
      </c>
      <c r="CK108" s="44">
        <f t="shared" si="162"/>
        <v>0</v>
      </c>
      <c r="CL108" s="44">
        <f t="shared" si="162"/>
        <v>0</v>
      </c>
      <c r="CM108" s="44">
        <f t="shared" si="162"/>
        <v>0</v>
      </c>
      <c r="CN108" s="44">
        <f t="shared" si="162"/>
        <v>0</v>
      </c>
      <c r="CO108" s="44">
        <f t="shared" si="162"/>
        <v>0</v>
      </c>
      <c r="CP108" s="44">
        <f t="shared" si="162"/>
        <v>0</v>
      </c>
      <c r="CQ108" s="44">
        <f t="shared" si="162"/>
        <v>0</v>
      </c>
      <c r="CR108" s="44">
        <f t="shared" si="162"/>
        <v>0</v>
      </c>
      <c r="CS108" s="44">
        <f t="shared" si="162"/>
        <v>0</v>
      </c>
      <c r="CT108" s="44">
        <f t="shared" si="162"/>
        <v>0</v>
      </c>
      <c r="CU108" s="44">
        <f t="shared" si="162"/>
        <v>0</v>
      </c>
      <c r="CV108" s="44">
        <f t="shared" si="162"/>
        <v>0</v>
      </c>
      <c r="CW108" s="44">
        <f t="shared" si="162"/>
        <v>0</v>
      </c>
      <c r="CX108" s="44">
        <f t="shared" ref="CX108:DQ108" si="163">CX$50*CX37</f>
        <v>0</v>
      </c>
      <c r="CY108" s="44">
        <f t="shared" si="163"/>
        <v>0</v>
      </c>
      <c r="CZ108" s="44">
        <f t="shared" si="163"/>
        <v>0</v>
      </c>
      <c r="DA108" s="44">
        <f t="shared" si="163"/>
        <v>0</v>
      </c>
      <c r="DB108" s="44">
        <f t="shared" si="163"/>
        <v>0</v>
      </c>
      <c r="DC108" s="44">
        <f t="shared" si="163"/>
        <v>0</v>
      </c>
      <c r="DD108" s="44">
        <f t="shared" si="163"/>
        <v>0</v>
      </c>
      <c r="DE108" s="44">
        <f t="shared" si="163"/>
        <v>0</v>
      </c>
      <c r="DF108" s="44">
        <f t="shared" si="163"/>
        <v>0</v>
      </c>
      <c r="DG108" s="44">
        <f t="shared" si="163"/>
        <v>0</v>
      </c>
      <c r="DH108" s="44">
        <f t="shared" si="163"/>
        <v>0</v>
      </c>
      <c r="DI108" s="44">
        <f t="shared" si="163"/>
        <v>0</v>
      </c>
      <c r="DJ108" s="44">
        <f t="shared" si="163"/>
        <v>0</v>
      </c>
      <c r="DK108" s="44">
        <f t="shared" si="163"/>
        <v>0</v>
      </c>
      <c r="DL108" s="44">
        <f t="shared" si="163"/>
        <v>0</v>
      </c>
      <c r="DM108" s="44">
        <f t="shared" si="163"/>
        <v>0</v>
      </c>
      <c r="DN108" s="44">
        <f t="shared" si="163"/>
        <v>0</v>
      </c>
      <c r="DO108" s="44">
        <f t="shared" si="163"/>
        <v>0</v>
      </c>
      <c r="DP108" s="44">
        <f t="shared" si="163"/>
        <v>0</v>
      </c>
      <c r="DQ108" s="44">
        <f t="shared" si="163"/>
        <v>0</v>
      </c>
    </row>
    <row r="109" spans="1:121" x14ac:dyDescent="0.25">
      <c r="A109" s="44" t="str">
        <f t="shared" si="116"/>
        <v>03_CDA</v>
      </c>
      <c r="B109" s="44" t="str">
        <f t="shared" si="116"/>
        <v>16_1_biogas</v>
      </c>
      <c r="C109" s="44" t="str">
        <f t="shared" si="116"/>
        <v>16_1_biogas</v>
      </c>
      <c r="D109" s="44" t="s">
        <v>150</v>
      </c>
      <c r="E109" s="44"/>
      <c r="F109" s="44"/>
      <c r="G109" s="45">
        <v>0</v>
      </c>
      <c r="H109" s="44"/>
      <c r="I109" s="44"/>
      <c r="J109" s="44"/>
      <c r="K109" s="44"/>
      <c r="L109" s="44"/>
      <c r="M109" s="44"/>
      <c r="N109" s="44"/>
      <c r="O109" s="44"/>
      <c r="P109" s="44"/>
      <c r="Q109" s="44"/>
      <c r="R109" s="44"/>
      <c r="S109" s="44"/>
      <c r="T109" s="44"/>
      <c r="U109" s="44"/>
      <c r="V109" s="44"/>
      <c r="W109" s="44"/>
      <c r="X109" s="44"/>
      <c r="Y109" s="44"/>
      <c r="Z109" s="44"/>
      <c r="AA109" s="44"/>
      <c r="AB109" s="44"/>
      <c r="AC109" s="44"/>
      <c r="AD109" s="44"/>
      <c r="AE109" s="44"/>
      <c r="AF109" s="44"/>
      <c r="AG109" s="44"/>
      <c r="AH109" s="44"/>
      <c r="AI109" s="44"/>
      <c r="AJ109" s="44"/>
      <c r="AK109" s="44"/>
      <c r="AL109" s="44"/>
      <c r="AM109" s="44"/>
      <c r="AN109" s="44"/>
      <c r="AO109" s="44"/>
      <c r="AP109" s="44"/>
      <c r="AQ109" s="44"/>
      <c r="AR109" s="44"/>
      <c r="AS109" s="44"/>
      <c r="AT109" s="44"/>
      <c r="AU109" s="44"/>
      <c r="AV109" s="44"/>
      <c r="AW109" s="44"/>
      <c r="AX109" s="44"/>
      <c r="AY109" s="44"/>
      <c r="AZ109" s="44"/>
      <c r="BA109" s="44"/>
      <c r="BB109" s="44"/>
      <c r="BC109" s="44"/>
      <c r="BD109" s="44"/>
      <c r="BE109" s="44"/>
      <c r="BF109" s="44"/>
      <c r="BG109" s="44"/>
      <c r="BH109" s="44"/>
      <c r="BI109" s="44"/>
      <c r="BJ109" s="44"/>
      <c r="BK109" s="44"/>
      <c r="BL109" s="44" t="str">
        <f t="shared" si="50"/>
        <v>03_CDA</v>
      </c>
      <c r="BM109" s="44" t="str">
        <f t="shared" si="117"/>
        <v>d_nonenergy_ccs_16_1_biogas</v>
      </c>
      <c r="BN109" s="44"/>
      <c r="BO109" s="44"/>
      <c r="BP109" s="44">
        <f t="shared" ref="BP109:CW109" si="164">BP$50*BP38</f>
        <v>0</v>
      </c>
      <c r="BQ109" s="44">
        <f t="shared" si="164"/>
        <v>0</v>
      </c>
      <c r="BR109" s="44">
        <f t="shared" si="164"/>
        <v>0</v>
      </c>
      <c r="BS109" s="44">
        <f t="shared" si="164"/>
        <v>0</v>
      </c>
      <c r="BT109" s="44">
        <f t="shared" si="164"/>
        <v>0</v>
      </c>
      <c r="BU109" s="44">
        <f t="shared" si="164"/>
        <v>0</v>
      </c>
      <c r="BV109" s="44">
        <f t="shared" si="164"/>
        <v>0</v>
      </c>
      <c r="BW109" s="44">
        <f t="shared" si="164"/>
        <v>0</v>
      </c>
      <c r="BX109" s="44">
        <f t="shared" si="164"/>
        <v>0</v>
      </c>
      <c r="BY109" s="44">
        <f t="shared" si="164"/>
        <v>0</v>
      </c>
      <c r="BZ109" s="44">
        <f t="shared" si="164"/>
        <v>0</v>
      </c>
      <c r="CA109" s="44">
        <f t="shared" si="164"/>
        <v>0</v>
      </c>
      <c r="CB109" s="44">
        <f t="shared" si="164"/>
        <v>0</v>
      </c>
      <c r="CC109" s="44">
        <f t="shared" si="164"/>
        <v>0</v>
      </c>
      <c r="CD109" s="44">
        <f t="shared" si="164"/>
        <v>0</v>
      </c>
      <c r="CE109" s="44">
        <f t="shared" si="164"/>
        <v>0</v>
      </c>
      <c r="CF109" s="44">
        <f t="shared" si="164"/>
        <v>0</v>
      </c>
      <c r="CG109" s="44">
        <f t="shared" si="164"/>
        <v>0</v>
      </c>
      <c r="CH109" s="44">
        <f t="shared" si="164"/>
        <v>0</v>
      </c>
      <c r="CI109" s="44">
        <f t="shared" si="164"/>
        <v>0</v>
      </c>
      <c r="CJ109" s="44">
        <f t="shared" si="164"/>
        <v>0</v>
      </c>
      <c r="CK109" s="44">
        <f t="shared" si="164"/>
        <v>0</v>
      </c>
      <c r="CL109" s="44">
        <f t="shared" si="164"/>
        <v>0</v>
      </c>
      <c r="CM109" s="44">
        <f t="shared" si="164"/>
        <v>0</v>
      </c>
      <c r="CN109" s="44">
        <f t="shared" si="164"/>
        <v>0</v>
      </c>
      <c r="CO109" s="44">
        <f t="shared" si="164"/>
        <v>0</v>
      </c>
      <c r="CP109" s="44">
        <f t="shared" si="164"/>
        <v>0</v>
      </c>
      <c r="CQ109" s="44">
        <f t="shared" si="164"/>
        <v>0</v>
      </c>
      <c r="CR109" s="44">
        <f t="shared" si="164"/>
        <v>0</v>
      </c>
      <c r="CS109" s="44">
        <f t="shared" si="164"/>
        <v>0</v>
      </c>
      <c r="CT109" s="44">
        <f t="shared" si="164"/>
        <v>0</v>
      </c>
      <c r="CU109" s="44">
        <f t="shared" si="164"/>
        <v>0</v>
      </c>
      <c r="CV109" s="44">
        <f t="shared" si="164"/>
        <v>0</v>
      </c>
      <c r="CW109" s="44">
        <f t="shared" si="164"/>
        <v>0</v>
      </c>
      <c r="CX109" s="44">
        <f t="shared" ref="CX109:DQ109" si="165">CX$50*CX38</f>
        <v>0</v>
      </c>
      <c r="CY109" s="44">
        <f t="shared" si="165"/>
        <v>0</v>
      </c>
      <c r="CZ109" s="44">
        <f t="shared" si="165"/>
        <v>0</v>
      </c>
      <c r="DA109" s="44">
        <f t="shared" si="165"/>
        <v>0</v>
      </c>
      <c r="DB109" s="44">
        <f t="shared" si="165"/>
        <v>0</v>
      </c>
      <c r="DC109" s="44">
        <f t="shared" si="165"/>
        <v>0</v>
      </c>
      <c r="DD109" s="44">
        <f t="shared" si="165"/>
        <v>0</v>
      </c>
      <c r="DE109" s="44">
        <f t="shared" si="165"/>
        <v>0</v>
      </c>
      <c r="DF109" s="44">
        <f t="shared" si="165"/>
        <v>0</v>
      </c>
      <c r="DG109" s="44">
        <f t="shared" si="165"/>
        <v>0</v>
      </c>
      <c r="DH109" s="44">
        <f t="shared" si="165"/>
        <v>0</v>
      </c>
      <c r="DI109" s="44">
        <f t="shared" si="165"/>
        <v>0</v>
      </c>
      <c r="DJ109" s="44">
        <f t="shared" si="165"/>
        <v>0</v>
      </c>
      <c r="DK109" s="44">
        <f t="shared" si="165"/>
        <v>0</v>
      </c>
      <c r="DL109" s="44">
        <f t="shared" si="165"/>
        <v>0</v>
      </c>
      <c r="DM109" s="44">
        <f t="shared" si="165"/>
        <v>0</v>
      </c>
      <c r="DN109" s="44">
        <f t="shared" si="165"/>
        <v>0</v>
      </c>
      <c r="DO109" s="44">
        <f t="shared" si="165"/>
        <v>0</v>
      </c>
      <c r="DP109" s="44">
        <f t="shared" si="165"/>
        <v>0</v>
      </c>
      <c r="DQ109" s="44">
        <f t="shared" si="165"/>
        <v>0</v>
      </c>
    </row>
    <row r="110" spans="1:121" x14ac:dyDescent="0.25">
      <c r="A110" s="44" t="str">
        <f t="shared" si="116"/>
        <v>03_CDA</v>
      </c>
      <c r="B110" s="44" t="str">
        <f t="shared" si="116"/>
        <v>16_2_industrial_waste</v>
      </c>
      <c r="C110" s="44" t="str">
        <f t="shared" si="116"/>
        <v>16_2_industrial_waste</v>
      </c>
      <c r="D110" s="44" t="s">
        <v>150</v>
      </c>
      <c r="E110" s="44"/>
      <c r="F110" s="44"/>
      <c r="G110" s="45">
        <v>0</v>
      </c>
      <c r="H110" s="44"/>
      <c r="I110" s="44"/>
      <c r="J110" s="44"/>
      <c r="K110" s="44"/>
      <c r="L110" s="44"/>
      <c r="M110" s="44"/>
      <c r="N110" s="44"/>
      <c r="O110" s="44"/>
      <c r="P110" s="44"/>
      <c r="Q110" s="44"/>
      <c r="R110" s="44"/>
      <c r="S110" s="44"/>
      <c r="T110" s="44"/>
      <c r="U110" s="44"/>
      <c r="V110" s="44"/>
      <c r="W110" s="44"/>
      <c r="X110" s="44"/>
      <c r="Y110" s="44"/>
      <c r="Z110" s="44"/>
      <c r="AA110" s="44"/>
      <c r="AB110" s="44"/>
      <c r="AC110" s="44"/>
      <c r="AD110" s="44"/>
      <c r="AE110" s="44"/>
      <c r="AF110" s="44"/>
      <c r="AG110" s="44"/>
      <c r="AH110" s="44"/>
      <c r="AI110" s="44"/>
      <c r="AJ110" s="44"/>
      <c r="AK110" s="44"/>
      <c r="AL110" s="44"/>
      <c r="AM110" s="44"/>
      <c r="AN110" s="44"/>
      <c r="AO110" s="44"/>
      <c r="AP110" s="44"/>
      <c r="AQ110" s="44"/>
      <c r="AR110" s="44"/>
      <c r="AS110" s="44"/>
      <c r="AT110" s="44"/>
      <c r="AU110" s="44"/>
      <c r="AV110" s="44"/>
      <c r="AW110" s="44"/>
      <c r="AX110" s="44"/>
      <c r="AY110" s="44"/>
      <c r="AZ110" s="44"/>
      <c r="BA110" s="44"/>
      <c r="BB110" s="44"/>
      <c r="BC110" s="44"/>
      <c r="BD110" s="44"/>
      <c r="BE110" s="44"/>
      <c r="BF110" s="44"/>
      <c r="BG110" s="44"/>
      <c r="BH110" s="44"/>
      <c r="BI110" s="44"/>
      <c r="BJ110" s="44"/>
      <c r="BK110" s="44"/>
      <c r="BL110" s="44" t="str">
        <f t="shared" si="50"/>
        <v>03_CDA</v>
      </c>
      <c r="BM110" s="44" t="str">
        <f t="shared" si="117"/>
        <v>d_nonenergy_ccs_16_2_industrial_waste</v>
      </c>
      <c r="BN110" s="44"/>
      <c r="BO110" s="44"/>
      <c r="BP110" s="44">
        <f t="shared" ref="BP110:CW110" si="166">BP$50*BP39</f>
        <v>0</v>
      </c>
      <c r="BQ110" s="44">
        <f t="shared" si="166"/>
        <v>0</v>
      </c>
      <c r="BR110" s="44">
        <f t="shared" si="166"/>
        <v>0</v>
      </c>
      <c r="BS110" s="44">
        <f t="shared" si="166"/>
        <v>0</v>
      </c>
      <c r="BT110" s="44">
        <f t="shared" si="166"/>
        <v>0</v>
      </c>
      <c r="BU110" s="44">
        <f t="shared" si="166"/>
        <v>0</v>
      </c>
      <c r="BV110" s="44">
        <f t="shared" si="166"/>
        <v>0</v>
      </c>
      <c r="BW110" s="44">
        <f t="shared" si="166"/>
        <v>0</v>
      </c>
      <c r="BX110" s="44">
        <f t="shared" si="166"/>
        <v>0</v>
      </c>
      <c r="BY110" s="44">
        <f t="shared" si="166"/>
        <v>0</v>
      </c>
      <c r="BZ110" s="44">
        <f t="shared" si="166"/>
        <v>0</v>
      </c>
      <c r="CA110" s="44">
        <f t="shared" si="166"/>
        <v>0</v>
      </c>
      <c r="CB110" s="44">
        <f t="shared" si="166"/>
        <v>0</v>
      </c>
      <c r="CC110" s="44">
        <f t="shared" si="166"/>
        <v>0</v>
      </c>
      <c r="CD110" s="44">
        <f t="shared" si="166"/>
        <v>0</v>
      </c>
      <c r="CE110" s="44">
        <f t="shared" si="166"/>
        <v>0</v>
      </c>
      <c r="CF110" s="44">
        <f t="shared" si="166"/>
        <v>0</v>
      </c>
      <c r="CG110" s="44">
        <f t="shared" si="166"/>
        <v>0</v>
      </c>
      <c r="CH110" s="44">
        <f t="shared" si="166"/>
        <v>0</v>
      </c>
      <c r="CI110" s="44">
        <f t="shared" si="166"/>
        <v>0</v>
      </c>
      <c r="CJ110" s="44">
        <f t="shared" si="166"/>
        <v>0</v>
      </c>
      <c r="CK110" s="44">
        <f t="shared" si="166"/>
        <v>0</v>
      </c>
      <c r="CL110" s="44">
        <f t="shared" si="166"/>
        <v>0</v>
      </c>
      <c r="CM110" s="44">
        <f t="shared" si="166"/>
        <v>0</v>
      </c>
      <c r="CN110" s="44">
        <f t="shared" si="166"/>
        <v>0</v>
      </c>
      <c r="CO110" s="44">
        <f t="shared" si="166"/>
        <v>0</v>
      </c>
      <c r="CP110" s="44">
        <f t="shared" si="166"/>
        <v>0</v>
      </c>
      <c r="CQ110" s="44">
        <f t="shared" si="166"/>
        <v>0</v>
      </c>
      <c r="CR110" s="44">
        <f t="shared" si="166"/>
        <v>0</v>
      </c>
      <c r="CS110" s="44">
        <f t="shared" si="166"/>
        <v>0</v>
      </c>
      <c r="CT110" s="44">
        <f t="shared" si="166"/>
        <v>0</v>
      </c>
      <c r="CU110" s="44">
        <f t="shared" si="166"/>
        <v>0</v>
      </c>
      <c r="CV110" s="44">
        <f t="shared" si="166"/>
        <v>0</v>
      </c>
      <c r="CW110" s="44">
        <f t="shared" si="166"/>
        <v>0</v>
      </c>
      <c r="CX110" s="44">
        <f t="shared" ref="CX110:DQ110" si="167">CX$50*CX39</f>
        <v>0</v>
      </c>
      <c r="CY110" s="44">
        <f t="shared" si="167"/>
        <v>0</v>
      </c>
      <c r="CZ110" s="44">
        <f t="shared" si="167"/>
        <v>0</v>
      </c>
      <c r="DA110" s="44">
        <f t="shared" si="167"/>
        <v>0</v>
      </c>
      <c r="DB110" s="44">
        <f t="shared" si="167"/>
        <v>0</v>
      </c>
      <c r="DC110" s="44">
        <f t="shared" si="167"/>
        <v>0</v>
      </c>
      <c r="DD110" s="44">
        <f t="shared" si="167"/>
        <v>0</v>
      </c>
      <c r="DE110" s="44">
        <f t="shared" si="167"/>
        <v>0</v>
      </c>
      <c r="DF110" s="44">
        <f t="shared" si="167"/>
        <v>0</v>
      </c>
      <c r="DG110" s="44">
        <f t="shared" si="167"/>
        <v>0</v>
      </c>
      <c r="DH110" s="44">
        <f t="shared" si="167"/>
        <v>0</v>
      </c>
      <c r="DI110" s="44">
        <f t="shared" si="167"/>
        <v>0</v>
      </c>
      <c r="DJ110" s="44">
        <f t="shared" si="167"/>
        <v>0</v>
      </c>
      <c r="DK110" s="44">
        <f t="shared" si="167"/>
        <v>0</v>
      </c>
      <c r="DL110" s="44">
        <f t="shared" si="167"/>
        <v>0</v>
      </c>
      <c r="DM110" s="44">
        <f t="shared" si="167"/>
        <v>0</v>
      </c>
      <c r="DN110" s="44">
        <f t="shared" si="167"/>
        <v>0</v>
      </c>
      <c r="DO110" s="44">
        <f t="shared" si="167"/>
        <v>0</v>
      </c>
      <c r="DP110" s="44">
        <f t="shared" si="167"/>
        <v>0</v>
      </c>
      <c r="DQ110" s="44">
        <f t="shared" si="167"/>
        <v>0</v>
      </c>
    </row>
    <row r="111" spans="1:121" x14ac:dyDescent="0.25">
      <c r="A111" s="44" t="str">
        <f t="shared" si="116"/>
        <v>03_CDA</v>
      </c>
      <c r="B111" s="44" t="str">
        <f t="shared" si="116"/>
        <v>16_3_municipal_solid_waste_renewable</v>
      </c>
      <c r="C111" s="44" t="str">
        <f t="shared" si="116"/>
        <v>16_3_msw_ren</v>
      </c>
      <c r="D111" s="44" t="s">
        <v>150</v>
      </c>
      <c r="E111" s="44"/>
      <c r="F111" s="44"/>
      <c r="G111" s="45">
        <v>0</v>
      </c>
      <c r="H111" s="44"/>
      <c r="I111" s="44"/>
      <c r="J111" s="44"/>
      <c r="K111" s="44"/>
      <c r="L111" s="44"/>
      <c r="M111" s="44"/>
      <c r="N111" s="44"/>
      <c r="O111" s="44"/>
      <c r="P111" s="44"/>
      <c r="Q111" s="44"/>
      <c r="R111" s="44"/>
      <c r="S111" s="44"/>
      <c r="T111" s="44"/>
      <c r="U111" s="44"/>
      <c r="V111" s="44"/>
      <c r="W111" s="44"/>
      <c r="X111" s="44"/>
      <c r="Y111" s="44"/>
      <c r="Z111" s="44"/>
      <c r="AA111" s="44"/>
      <c r="AB111" s="44"/>
      <c r="AC111" s="44"/>
      <c r="AD111" s="44"/>
      <c r="AE111" s="44"/>
      <c r="AF111" s="44"/>
      <c r="AG111" s="44"/>
      <c r="AH111" s="44"/>
      <c r="AI111" s="44"/>
      <c r="AJ111" s="44"/>
      <c r="AK111" s="44"/>
      <c r="AL111" s="44"/>
      <c r="AM111" s="44"/>
      <c r="AN111" s="44"/>
      <c r="AO111" s="44"/>
      <c r="AP111" s="44"/>
      <c r="AQ111" s="44"/>
      <c r="AR111" s="44"/>
      <c r="AS111" s="44"/>
      <c r="AT111" s="44"/>
      <c r="AU111" s="44"/>
      <c r="AV111" s="44"/>
      <c r="AW111" s="44"/>
      <c r="AX111" s="44"/>
      <c r="AY111" s="44"/>
      <c r="AZ111" s="44"/>
      <c r="BA111" s="44"/>
      <c r="BB111" s="44"/>
      <c r="BC111" s="44"/>
      <c r="BD111" s="44"/>
      <c r="BE111" s="44"/>
      <c r="BF111" s="44"/>
      <c r="BG111" s="44"/>
      <c r="BH111" s="44"/>
      <c r="BI111" s="44"/>
      <c r="BJ111" s="44"/>
      <c r="BK111" s="44"/>
      <c r="BL111" s="44" t="str">
        <f t="shared" si="50"/>
        <v>03_CDA</v>
      </c>
      <c r="BM111" s="44" t="str">
        <f t="shared" si="117"/>
        <v>d_nonenergy_ccs_16_3_msw_ren</v>
      </c>
      <c r="BN111" s="44"/>
      <c r="BO111" s="44"/>
      <c r="BP111" s="44">
        <f t="shared" ref="BP111:CW111" si="168">BP$50*BP40</f>
        <v>0</v>
      </c>
      <c r="BQ111" s="44">
        <f t="shared" si="168"/>
        <v>0</v>
      </c>
      <c r="BR111" s="44">
        <f t="shared" si="168"/>
        <v>0</v>
      </c>
      <c r="BS111" s="44">
        <f t="shared" si="168"/>
        <v>0</v>
      </c>
      <c r="BT111" s="44">
        <f t="shared" si="168"/>
        <v>0</v>
      </c>
      <c r="BU111" s="44">
        <f t="shared" si="168"/>
        <v>0</v>
      </c>
      <c r="BV111" s="44">
        <f t="shared" si="168"/>
        <v>0</v>
      </c>
      <c r="BW111" s="44">
        <f t="shared" si="168"/>
        <v>0</v>
      </c>
      <c r="BX111" s="44">
        <f t="shared" si="168"/>
        <v>0</v>
      </c>
      <c r="BY111" s="44">
        <f t="shared" si="168"/>
        <v>0</v>
      </c>
      <c r="BZ111" s="44">
        <f t="shared" si="168"/>
        <v>0</v>
      </c>
      <c r="CA111" s="44">
        <f t="shared" si="168"/>
        <v>0</v>
      </c>
      <c r="CB111" s="44">
        <f t="shared" si="168"/>
        <v>0</v>
      </c>
      <c r="CC111" s="44">
        <f t="shared" si="168"/>
        <v>0</v>
      </c>
      <c r="CD111" s="44">
        <f t="shared" si="168"/>
        <v>0</v>
      </c>
      <c r="CE111" s="44">
        <f t="shared" si="168"/>
        <v>0</v>
      </c>
      <c r="CF111" s="44">
        <f t="shared" si="168"/>
        <v>0</v>
      </c>
      <c r="CG111" s="44">
        <f t="shared" si="168"/>
        <v>0</v>
      </c>
      <c r="CH111" s="44">
        <f t="shared" si="168"/>
        <v>0</v>
      </c>
      <c r="CI111" s="44">
        <f t="shared" si="168"/>
        <v>0</v>
      </c>
      <c r="CJ111" s="44">
        <f t="shared" si="168"/>
        <v>0</v>
      </c>
      <c r="CK111" s="44">
        <f t="shared" si="168"/>
        <v>0</v>
      </c>
      <c r="CL111" s="44">
        <f t="shared" si="168"/>
        <v>0</v>
      </c>
      <c r="CM111" s="44">
        <f t="shared" si="168"/>
        <v>0</v>
      </c>
      <c r="CN111" s="44">
        <f t="shared" si="168"/>
        <v>0</v>
      </c>
      <c r="CO111" s="44">
        <f t="shared" si="168"/>
        <v>0</v>
      </c>
      <c r="CP111" s="44">
        <f t="shared" si="168"/>
        <v>0</v>
      </c>
      <c r="CQ111" s="44">
        <f t="shared" si="168"/>
        <v>0</v>
      </c>
      <c r="CR111" s="44">
        <f t="shared" si="168"/>
        <v>0</v>
      </c>
      <c r="CS111" s="44">
        <f t="shared" si="168"/>
        <v>0</v>
      </c>
      <c r="CT111" s="44">
        <f t="shared" si="168"/>
        <v>0</v>
      </c>
      <c r="CU111" s="44">
        <f t="shared" si="168"/>
        <v>0</v>
      </c>
      <c r="CV111" s="44">
        <f t="shared" si="168"/>
        <v>0</v>
      </c>
      <c r="CW111" s="44">
        <f t="shared" si="168"/>
        <v>0</v>
      </c>
      <c r="CX111" s="44">
        <f t="shared" ref="CX111:DQ111" si="169">CX$50*CX40</f>
        <v>0</v>
      </c>
      <c r="CY111" s="44">
        <f t="shared" si="169"/>
        <v>0</v>
      </c>
      <c r="CZ111" s="44">
        <f t="shared" si="169"/>
        <v>0</v>
      </c>
      <c r="DA111" s="44">
        <f t="shared" si="169"/>
        <v>0</v>
      </c>
      <c r="DB111" s="44">
        <f t="shared" si="169"/>
        <v>0</v>
      </c>
      <c r="DC111" s="44">
        <f t="shared" si="169"/>
        <v>0</v>
      </c>
      <c r="DD111" s="44">
        <f t="shared" si="169"/>
        <v>0</v>
      </c>
      <c r="DE111" s="44">
        <f t="shared" si="169"/>
        <v>0</v>
      </c>
      <c r="DF111" s="44">
        <f t="shared" si="169"/>
        <v>0</v>
      </c>
      <c r="DG111" s="44">
        <f t="shared" si="169"/>
        <v>0</v>
      </c>
      <c r="DH111" s="44">
        <f t="shared" si="169"/>
        <v>0</v>
      </c>
      <c r="DI111" s="44">
        <f t="shared" si="169"/>
        <v>0</v>
      </c>
      <c r="DJ111" s="44">
        <f t="shared" si="169"/>
        <v>0</v>
      </c>
      <c r="DK111" s="44">
        <f t="shared" si="169"/>
        <v>0</v>
      </c>
      <c r="DL111" s="44">
        <f t="shared" si="169"/>
        <v>0</v>
      </c>
      <c r="DM111" s="44">
        <f t="shared" si="169"/>
        <v>0</v>
      </c>
      <c r="DN111" s="44">
        <f t="shared" si="169"/>
        <v>0</v>
      </c>
      <c r="DO111" s="44">
        <f t="shared" si="169"/>
        <v>0</v>
      </c>
      <c r="DP111" s="44">
        <f t="shared" si="169"/>
        <v>0</v>
      </c>
      <c r="DQ111" s="44">
        <f t="shared" si="169"/>
        <v>0</v>
      </c>
    </row>
    <row r="112" spans="1:121" x14ac:dyDescent="0.25">
      <c r="A112" s="44" t="str">
        <f t="shared" si="116"/>
        <v>03_CDA</v>
      </c>
      <c r="B112" s="44" t="str">
        <f t="shared" si="116"/>
        <v>16_4_municipal_solid_waste_nonrenewable</v>
      </c>
      <c r="C112" s="44" t="str">
        <f t="shared" si="116"/>
        <v>16_4_msw_nonr</v>
      </c>
      <c r="D112" s="44" t="s">
        <v>150</v>
      </c>
      <c r="E112" s="44"/>
      <c r="F112" s="44"/>
      <c r="G112" s="45">
        <v>0</v>
      </c>
      <c r="H112" s="44"/>
      <c r="I112" s="44"/>
      <c r="J112" s="44"/>
      <c r="K112" s="44"/>
      <c r="L112" s="44"/>
      <c r="M112" s="44"/>
      <c r="N112" s="44"/>
      <c r="O112" s="44"/>
      <c r="P112" s="44"/>
      <c r="Q112" s="44"/>
      <c r="R112" s="44"/>
      <c r="S112" s="44"/>
      <c r="T112" s="44"/>
      <c r="U112" s="44"/>
      <c r="V112" s="44"/>
      <c r="W112" s="44"/>
      <c r="X112" s="44"/>
      <c r="Y112" s="44"/>
      <c r="Z112" s="44"/>
      <c r="AA112" s="44"/>
      <c r="AB112" s="44"/>
      <c r="AC112" s="44"/>
      <c r="AD112" s="44"/>
      <c r="AE112" s="44"/>
      <c r="AF112" s="44"/>
      <c r="AG112" s="44"/>
      <c r="AH112" s="44"/>
      <c r="AI112" s="44"/>
      <c r="AJ112" s="44"/>
      <c r="AK112" s="44"/>
      <c r="AL112" s="44"/>
      <c r="AM112" s="44"/>
      <c r="AN112" s="44"/>
      <c r="AO112" s="44"/>
      <c r="AP112" s="44"/>
      <c r="AQ112" s="44"/>
      <c r="AR112" s="44"/>
      <c r="AS112" s="44"/>
      <c r="AT112" s="44"/>
      <c r="AU112" s="44"/>
      <c r="AV112" s="44"/>
      <c r="AW112" s="44"/>
      <c r="AX112" s="44"/>
      <c r="AY112" s="44"/>
      <c r="AZ112" s="44"/>
      <c r="BA112" s="44"/>
      <c r="BB112" s="44"/>
      <c r="BC112" s="44"/>
      <c r="BD112" s="44"/>
      <c r="BE112" s="44"/>
      <c r="BF112" s="44"/>
      <c r="BG112" s="44"/>
      <c r="BH112" s="44"/>
      <c r="BI112" s="44"/>
      <c r="BJ112" s="44"/>
      <c r="BK112" s="44"/>
      <c r="BL112" s="44" t="str">
        <f t="shared" ref="BL112:BL117" si="170">A112</f>
        <v>03_CDA</v>
      </c>
      <c r="BM112" s="44" t="str">
        <f t="shared" si="117"/>
        <v>d_nonenergy_ccs_16_4_msw_nonr</v>
      </c>
      <c r="BN112" s="44"/>
      <c r="BO112" s="44"/>
      <c r="BP112" s="44">
        <f t="shared" ref="BP112:CW112" si="171">BP$50*BP41</f>
        <v>0</v>
      </c>
      <c r="BQ112" s="44">
        <f t="shared" si="171"/>
        <v>0</v>
      </c>
      <c r="BR112" s="44">
        <f t="shared" si="171"/>
        <v>0</v>
      </c>
      <c r="BS112" s="44">
        <f t="shared" si="171"/>
        <v>0</v>
      </c>
      <c r="BT112" s="44">
        <f t="shared" si="171"/>
        <v>0</v>
      </c>
      <c r="BU112" s="44">
        <f t="shared" si="171"/>
        <v>0</v>
      </c>
      <c r="BV112" s="44">
        <f t="shared" si="171"/>
        <v>0</v>
      </c>
      <c r="BW112" s="44">
        <f t="shared" si="171"/>
        <v>0</v>
      </c>
      <c r="BX112" s="44">
        <f t="shared" si="171"/>
        <v>0</v>
      </c>
      <c r="BY112" s="44">
        <f t="shared" si="171"/>
        <v>0</v>
      </c>
      <c r="BZ112" s="44">
        <f t="shared" si="171"/>
        <v>0</v>
      </c>
      <c r="CA112" s="44">
        <f t="shared" si="171"/>
        <v>0</v>
      </c>
      <c r="CB112" s="44">
        <f t="shared" si="171"/>
        <v>0</v>
      </c>
      <c r="CC112" s="44">
        <f t="shared" si="171"/>
        <v>0</v>
      </c>
      <c r="CD112" s="44">
        <f t="shared" si="171"/>
        <v>0</v>
      </c>
      <c r="CE112" s="44">
        <f t="shared" si="171"/>
        <v>0</v>
      </c>
      <c r="CF112" s="44">
        <f t="shared" si="171"/>
        <v>0</v>
      </c>
      <c r="CG112" s="44">
        <f t="shared" si="171"/>
        <v>0</v>
      </c>
      <c r="CH112" s="44">
        <f t="shared" si="171"/>
        <v>0</v>
      </c>
      <c r="CI112" s="44">
        <f t="shared" si="171"/>
        <v>0</v>
      </c>
      <c r="CJ112" s="44">
        <f t="shared" si="171"/>
        <v>0</v>
      </c>
      <c r="CK112" s="44">
        <f t="shared" si="171"/>
        <v>0</v>
      </c>
      <c r="CL112" s="44">
        <f t="shared" si="171"/>
        <v>0</v>
      </c>
      <c r="CM112" s="44">
        <f t="shared" si="171"/>
        <v>0</v>
      </c>
      <c r="CN112" s="44">
        <f t="shared" si="171"/>
        <v>0</v>
      </c>
      <c r="CO112" s="44">
        <f t="shared" si="171"/>
        <v>0</v>
      </c>
      <c r="CP112" s="44">
        <f t="shared" si="171"/>
        <v>0</v>
      </c>
      <c r="CQ112" s="44">
        <f t="shared" si="171"/>
        <v>0</v>
      </c>
      <c r="CR112" s="44">
        <f t="shared" si="171"/>
        <v>0</v>
      </c>
      <c r="CS112" s="44">
        <f t="shared" si="171"/>
        <v>0</v>
      </c>
      <c r="CT112" s="44">
        <f t="shared" si="171"/>
        <v>0</v>
      </c>
      <c r="CU112" s="44">
        <f t="shared" si="171"/>
        <v>0</v>
      </c>
      <c r="CV112" s="44">
        <f t="shared" si="171"/>
        <v>0</v>
      </c>
      <c r="CW112" s="44">
        <f t="shared" si="171"/>
        <v>0</v>
      </c>
      <c r="CX112" s="44">
        <f t="shared" ref="CX112:DQ112" si="172">CX$50*CX41</f>
        <v>0</v>
      </c>
      <c r="CY112" s="44">
        <f t="shared" si="172"/>
        <v>0</v>
      </c>
      <c r="CZ112" s="44">
        <f t="shared" si="172"/>
        <v>0</v>
      </c>
      <c r="DA112" s="44">
        <f t="shared" si="172"/>
        <v>0</v>
      </c>
      <c r="DB112" s="44">
        <f t="shared" si="172"/>
        <v>0</v>
      </c>
      <c r="DC112" s="44">
        <f t="shared" si="172"/>
        <v>0</v>
      </c>
      <c r="DD112" s="44">
        <f t="shared" si="172"/>
        <v>0</v>
      </c>
      <c r="DE112" s="44">
        <f t="shared" si="172"/>
        <v>0</v>
      </c>
      <c r="DF112" s="44">
        <f t="shared" si="172"/>
        <v>0</v>
      </c>
      <c r="DG112" s="44">
        <f t="shared" si="172"/>
        <v>0</v>
      </c>
      <c r="DH112" s="44">
        <f t="shared" si="172"/>
        <v>0</v>
      </c>
      <c r="DI112" s="44">
        <f t="shared" si="172"/>
        <v>0</v>
      </c>
      <c r="DJ112" s="44">
        <f t="shared" si="172"/>
        <v>0</v>
      </c>
      <c r="DK112" s="44">
        <f t="shared" si="172"/>
        <v>0</v>
      </c>
      <c r="DL112" s="44">
        <f t="shared" si="172"/>
        <v>0</v>
      </c>
      <c r="DM112" s="44">
        <f t="shared" si="172"/>
        <v>0</v>
      </c>
      <c r="DN112" s="44">
        <f t="shared" si="172"/>
        <v>0</v>
      </c>
      <c r="DO112" s="44">
        <f t="shared" si="172"/>
        <v>0</v>
      </c>
      <c r="DP112" s="44">
        <f t="shared" si="172"/>
        <v>0</v>
      </c>
      <c r="DQ112" s="44">
        <f t="shared" si="172"/>
        <v>0</v>
      </c>
    </row>
    <row r="113" spans="1:121" x14ac:dyDescent="0.25">
      <c r="A113" s="44" t="str">
        <f t="shared" si="116"/>
        <v>03_CDA</v>
      </c>
      <c r="B113" s="44" t="str">
        <f t="shared" si="116"/>
        <v>16_5_biogasoline</v>
      </c>
      <c r="C113" s="44" t="str">
        <f t="shared" si="116"/>
        <v>16_5_biogasoline</v>
      </c>
      <c r="D113" s="44" t="s">
        <v>150</v>
      </c>
      <c r="E113" s="44"/>
      <c r="F113" s="44"/>
      <c r="G113" s="45">
        <v>0</v>
      </c>
      <c r="H113" s="44"/>
      <c r="I113" s="44"/>
      <c r="J113" s="44"/>
      <c r="K113" s="44"/>
      <c r="L113" s="44"/>
      <c r="M113" s="44"/>
      <c r="N113" s="44"/>
      <c r="O113" s="44"/>
      <c r="P113" s="44"/>
      <c r="Q113" s="44"/>
      <c r="R113" s="44"/>
      <c r="S113" s="44"/>
      <c r="T113" s="44"/>
      <c r="U113" s="44"/>
      <c r="V113" s="44"/>
      <c r="W113" s="44"/>
      <c r="X113" s="44"/>
      <c r="Y113" s="44"/>
      <c r="Z113" s="44"/>
      <c r="AA113" s="44"/>
      <c r="AB113" s="44"/>
      <c r="AC113" s="44"/>
      <c r="AD113" s="44"/>
      <c r="AE113" s="44"/>
      <c r="AF113" s="44"/>
      <c r="AG113" s="44"/>
      <c r="AH113" s="44"/>
      <c r="AI113" s="44"/>
      <c r="AJ113" s="44"/>
      <c r="AK113" s="44"/>
      <c r="AL113" s="44"/>
      <c r="AM113" s="44"/>
      <c r="AN113" s="44"/>
      <c r="AO113" s="44"/>
      <c r="AP113" s="44"/>
      <c r="AQ113" s="44"/>
      <c r="AR113" s="44"/>
      <c r="AS113" s="44"/>
      <c r="AT113" s="44"/>
      <c r="AU113" s="44"/>
      <c r="AV113" s="44"/>
      <c r="AW113" s="44"/>
      <c r="AX113" s="44"/>
      <c r="AY113" s="44"/>
      <c r="AZ113" s="44"/>
      <c r="BA113" s="44"/>
      <c r="BB113" s="44"/>
      <c r="BC113" s="44"/>
      <c r="BD113" s="44"/>
      <c r="BE113" s="44"/>
      <c r="BF113" s="44"/>
      <c r="BG113" s="44"/>
      <c r="BH113" s="44"/>
      <c r="BI113" s="44"/>
      <c r="BJ113" s="44"/>
      <c r="BK113" s="44"/>
      <c r="BL113" s="44" t="str">
        <f t="shared" si="170"/>
        <v>03_CDA</v>
      </c>
      <c r="BM113" s="44" t="str">
        <f t="shared" si="117"/>
        <v>d_nonenergy_ccs_16_5_biogasoline</v>
      </c>
      <c r="BN113" s="44"/>
      <c r="BO113" s="44"/>
      <c r="BP113" s="44">
        <f t="shared" ref="BP113:CW113" si="173">BP$50*BP42</f>
        <v>0</v>
      </c>
      <c r="BQ113" s="44">
        <f t="shared" si="173"/>
        <v>0</v>
      </c>
      <c r="BR113" s="44">
        <f t="shared" si="173"/>
        <v>0</v>
      </c>
      <c r="BS113" s="44">
        <f t="shared" si="173"/>
        <v>0</v>
      </c>
      <c r="BT113" s="44">
        <f t="shared" si="173"/>
        <v>0</v>
      </c>
      <c r="BU113" s="44">
        <f t="shared" si="173"/>
        <v>0</v>
      </c>
      <c r="BV113" s="44">
        <f t="shared" si="173"/>
        <v>0</v>
      </c>
      <c r="BW113" s="44">
        <f t="shared" si="173"/>
        <v>0</v>
      </c>
      <c r="BX113" s="44">
        <f t="shared" si="173"/>
        <v>0</v>
      </c>
      <c r="BY113" s="44">
        <f t="shared" si="173"/>
        <v>0</v>
      </c>
      <c r="BZ113" s="44">
        <f t="shared" si="173"/>
        <v>0</v>
      </c>
      <c r="CA113" s="44">
        <f t="shared" si="173"/>
        <v>0</v>
      </c>
      <c r="CB113" s="44">
        <f t="shared" si="173"/>
        <v>0</v>
      </c>
      <c r="CC113" s="44">
        <f t="shared" si="173"/>
        <v>0</v>
      </c>
      <c r="CD113" s="44">
        <f t="shared" si="173"/>
        <v>0</v>
      </c>
      <c r="CE113" s="44">
        <f t="shared" si="173"/>
        <v>0</v>
      </c>
      <c r="CF113" s="44">
        <f t="shared" si="173"/>
        <v>0</v>
      </c>
      <c r="CG113" s="44">
        <f t="shared" si="173"/>
        <v>0</v>
      </c>
      <c r="CH113" s="44">
        <f t="shared" si="173"/>
        <v>0</v>
      </c>
      <c r="CI113" s="44">
        <f t="shared" si="173"/>
        <v>0</v>
      </c>
      <c r="CJ113" s="44">
        <f t="shared" si="173"/>
        <v>0</v>
      </c>
      <c r="CK113" s="44">
        <f t="shared" si="173"/>
        <v>0</v>
      </c>
      <c r="CL113" s="44">
        <f t="shared" si="173"/>
        <v>0</v>
      </c>
      <c r="CM113" s="44">
        <f t="shared" si="173"/>
        <v>0</v>
      </c>
      <c r="CN113" s="44">
        <f t="shared" si="173"/>
        <v>0</v>
      </c>
      <c r="CO113" s="44">
        <f t="shared" si="173"/>
        <v>0</v>
      </c>
      <c r="CP113" s="44">
        <f t="shared" si="173"/>
        <v>0</v>
      </c>
      <c r="CQ113" s="44">
        <f t="shared" si="173"/>
        <v>0</v>
      </c>
      <c r="CR113" s="44">
        <f t="shared" si="173"/>
        <v>0</v>
      </c>
      <c r="CS113" s="44">
        <f t="shared" si="173"/>
        <v>0</v>
      </c>
      <c r="CT113" s="44">
        <f t="shared" si="173"/>
        <v>0</v>
      </c>
      <c r="CU113" s="44">
        <f t="shared" si="173"/>
        <v>0</v>
      </c>
      <c r="CV113" s="44">
        <f t="shared" si="173"/>
        <v>0</v>
      </c>
      <c r="CW113" s="44">
        <f t="shared" si="173"/>
        <v>0</v>
      </c>
      <c r="CX113" s="44">
        <f t="shared" ref="CX113:DQ113" si="174">CX$50*CX42</f>
        <v>0</v>
      </c>
      <c r="CY113" s="44">
        <f t="shared" si="174"/>
        <v>0</v>
      </c>
      <c r="CZ113" s="44">
        <f t="shared" si="174"/>
        <v>0</v>
      </c>
      <c r="DA113" s="44">
        <f t="shared" si="174"/>
        <v>0</v>
      </c>
      <c r="DB113" s="44">
        <f t="shared" si="174"/>
        <v>0</v>
      </c>
      <c r="DC113" s="44">
        <f t="shared" si="174"/>
        <v>0</v>
      </c>
      <c r="DD113" s="44">
        <f t="shared" si="174"/>
        <v>0</v>
      </c>
      <c r="DE113" s="44">
        <f t="shared" si="174"/>
        <v>0</v>
      </c>
      <c r="DF113" s="44">
        <f t="shared" si="174"/>
        <v>0</v>
      </c>
      <c r="DG113" s="44">
        <f t="shared" si="174"/>
        <v>0</v>
      </c>
      <c r="DH113" s="44">
        <f t="shared" si="174"/>
        <v>0</v>
      </c>
      <c r="DI113" s="44">
        <f t="shared" si="174"/>
        <v>0</v>
      </c>
      <c r="DJ113" s="44">
        <f t="shared" si="174"/>
        <v>0</v>
      </c>
      <c r="DK113" s="44">
        <f t="shared" si="174"/>
        <v>0</v>
      </c>
      <c r="DL113" s="44">
        <f t="shared" si="174"/>
        <v>0</v>
      </c>
      <c r="DM113" s="44">
        <f t="shared" si="174"/>
        <v>0</v>
      </c>
      <c r="DN113" s="44">
        <f t="shared" si="174"/>
        <v>0</v>
      </c>
      <c r="DO113" s="44">
        <f t="shared" si="174"/>
        <v>0</v>
      </c>
      <c r="DP113" s="44">
        <f t="shared" si="174"/>
        <v>0</v>
      </c>
      <c r="DQ113" s="44">
        <f t="shared" si="174"/>
        <v>0</v>
      </c>
    </row>
    <row r="114" spans="1:121" x14ac:dyDescent="0.25">
      <c r="A114" s="44" t="str">
        <f t="shared" si="116"/>
        <v>03_CDA</v>
      </c>
      <c r="B114" s="44" t="str">
        <f t="shared" si="116"/>
        <v>16_6_biodiesel</v>
      </c>
      <c r="C114" s="44" t="str">
        <f t="shared" si="116"/>
        <v>16_6_biodiesel</v>
      </c>
      <c r="D114" s="44" t="s">
        <v>150</v>
      </c>
      <c r="E114" s="44"/>
      <c r="F114" s="44"/>
      <c r="G114" s="45">
        <v>0</v>
      </c>
      <c r="H114" s="44"/>
      <c r="I114" s="44"/>
      <c r="J114" s="44"/>
      <c r="K114" s="44"/>
      <c r="L114" s="44"/>
      <c r="M114" s="44"/>
      <c r="N114" s="44"/>
      <c r="O114" s="44"/>
      <c r="P114" s="44"/>
      <c r="Q114" s="44"/>
      <c r="R114" s="44"/>
      <c r="S114" s="44"/>
      <c r="T114" s="44"/>
      <c r="U114" s="44"/>
      <c r="V114" s="44"/>
      <c r="W114" s="44"/>
      <c r="X114" s="44"/>
      <c r="Y114" s="44"/>
      <c r="Z114" s="44"/>
      <c r="AA114" s="44"/>
      <c r="AB114" s="44"/>
      <c r="AC114" s="44"/>
      <c r="AD114" s="44"/>
      <c r="AE114" s="44"/>
      <c r="AF114" s="44"/>
      <c r="AG114" s="44"/>
      <c r="AH114" s="44"/>
      <c r="AI114" s="44"/>
      <c r="AJ114" s="44"/>
      <c r="AK114" s="44"/>
      <c r="AL114" s="44"/>
      <c r="AM114" s="44"/>
      <c r="AN114" s="44"/>
      <c r="AO114" s="44"/>
      <c r="AP114" s="44"/>
      <c r="AQ114" s="44"/>
      <c r="AR114" s="44"/>
      <c r="AS114" s="44"/>
      <c r="AT114" s="44"/>
      <c r="AU114" s="44"/>
      <c r="AV114" s="44"/>
      <c r="AW114" s="44"/>
      <c r="AX114" s="44"/>
      <c r="AY114" s="44"/>
      <c r="AZ114" s="44"/>
      <c r="BA114" s="44"/>
      <c r="BB114" s="44"/>
      <c r="BC114" s="44"/>
      <c r="BD114" s="44"/>
      <c r="BE114" s="44"/>
      <c r="BF114" s="44"/>
      <c r="BG114" s="44"/>
      <c r="BH114" s="44"/>
      <c r="BI114" s="44"/>
      <c r="BJ114" s="44"/>
      <c r="BK114" s="44"/>
      <c r="BL114" s="44" t="str">
        <f t="shared" si="170"/>
        <v>03_CDA</v>
      </c>
      <c r="BM114" s="44" t="str">
        <f t="shared" si="117"/>
        <v>d_nonenergy_ccs_16_6_biodiesel</v>
      </c>
      <c r="BN114" s="44"/>
      <c r="BO114" s="44"/>
      <c r="BP114" s="44">
        <f t="shared" ref="BP114:CW114" si="175">BP$50*BP43</f>
        <v>0</v>
      </c>
      <c r="BQ114" s="44">
        <f t="shared" si="175"/>
        <v>0</v>
      </c>
      <c r="BR114" s="44">
        <f t="shared" si="175"/>
        <v>0</v>
      </c>
      <c r="BS114" s="44">
        <f t="shared" si="175"/>
        <v>0</v>
      </c>
      <c r="BT114" s="44">
        <f t="shared" si="175"/>
        <v>0</v>
      </c>
      <c r="BU114" s="44">
        <f t="shared" si="175"/>
        <v>0</v>
      </c>
      <c r="BV114" s="44">
        <f t="shared" si="175"/>
        <v>0</v>
      </c>
      <c r="BW114" s="44">
        <f t="shared" si="175"/>
        <v>0</v>
      </c>
      <c r="BX114" s="44">
        <f t="shared" si="175"/>
        <v>0</v>
      </c>
      <c r="BY114" s="44">
        <f t="shared" si="175"/>
        <v>0</v>
      </c>
      <c r="BZ114" s="44">
        <f t="shared" si="175"/>
        <v>0</v>
      </c>
      <c r="CA114" s="44">
        <f t="shared" si="175"/>
        <v>0</v>
      </c>
      <c r="CB114" s="44">
        <f t="shared" si="175"/>
        <v>0</v>
      </c>
      <c r="CC114" s="44">
        <f t="shared" si="175"/>
        <v>0</v>
      </c>
      <c r="CD114" s="44">
        <f t="shared" si="175"/>
        <v>0</v>
      </c>
      <c r="CE114" s="44">
        <f t="shared" si="175"/>
        <v>0</v>
      </c>
      <c r="CF114" s="44">
        <f t="shared" si="175"/>
        <v>0</v>
      </c>
      <c r="CG114" s="44">
        <f t="shared" si="175"/>
        <v>0</v>
      </c>
      <c r="CH114" s="44">
        <f t="shared" si="175"/>
        <v>0</v>
      </c>
      <c r="CI114" s="44">
        <f t="shared" si="175"/>
        <v>0</v>
      </c>
      <c r="CJ114" s="44">
        <f t="shared" si="175"/>
        <v>0</v>
      </c>
      <c r="CK114" s="44">
        <f t="shared" si="175"/>
        <v>0</v>
      </c>
      <c r="CL114" s="44">
        <f t="shared" si="175"/>
        <v>0</v>
      </c>
      <c r="CM114" s="44">
        <f t="shared" si="175"/>
        <v>0</v>
      </c>
      <c r="CN114" s="44">
        <f t="shared" si="175"/>
        <v>0</v>
      </c>
      <c r="CO114" s="44">
        <f t="shared" si="175"/>
        <v>0</v>
      </c>
      <c r="CP114" s="44">
        <f t="shared" si="175"/>
        <v>0</v>
      </c>
      <c r="CQ114" s="44">
        <f t="shared" si="175"/>
        <v>0</v>
      </c>
      <c r="CR114" s="44">
        <f t="shared" si="175"/>
        <v>0</v>
      </c>
      <c r="CS114" s="44">
        <f t="shared" si="175"/>
        <v>0</v>
      </c>
      <c r="CT114" s="44">
        <f t="shared" si="175"/>
        <v>0</v>
      </c>
      <c r="CU114" s="44">
        <f t="shared" si="175"/>
        <v>0</v>
      </c>
      <c r="CV114" s="44">
        <f t="shared" si="175"/>
        <v>0</v>
      </c>
      <c r="CW114" s="44">
        <f t="shared" si="175"/>
        <v>0</v>
      </c>
      <c r="CX114" s="44">
        <f t="shared" ref="CX114:DQ114" si="176">CX$50*CX43</f>
        <v>0</v>
      </c>
      <c r="CY114" s="44">
        <f t="shared" si="176"/>
        <v>0</v>
      </c>
      <c r="CZ114" s="44">
        <f t="shared" si="176"/>
        <v>0</v>
      </c>
      <c r="DA114" s="44">
        <f t="shared" si="176"/>
        <v>0</v>
      </c>
      <c r="DB114" s="44">
        <f t="shared" si="176"/>
        <v>0</v>
      </c>
      <c r="DC114" s="44">
        <f t="shared" si="176"/>
        <v>0</v>
      </c>
      <c r="DD114" s="44">
        <f t="shared" si="176"/>
        <v>0</v>
      </c>
      <c r="DE114" s="44">
        <f t="shared" si="176"/>
        <v>0</v>
      </c>
      <c r="DF114" s="44">
        <f t="shared" si="176"/>
        <v>0</v>
      </c>
      <c r="DG114" s="44">
        <f t="shared" si="176"/>
        <v>0</v>
      </c>
      <c r="DH114" s="44">
        <f t="shared" si="176"/>
        <v>0</v>
      </c>
      <c r="DI114" s="44">
        <f t="shared" si="176"/>
        <v>0</v>
      </c>
      <c r="DJ114" s="44">
        <f t="shared" si="176"/>
        <v>0</v>
      </c>
      <c r="DK114" s="44">
        <f t="shared" si="176"/>
        <v>0</v>
      </c>
      <c r="DL114" s="44">
        <f t="shared" si="176"/>
        <v>0</v>
      </c>
      <c r="DM114" s="44">
        <f t="shared" si="176"/>
        <v>0</v>
      </c>
      <c r="DN114" s="44">
        <f t="shared" si="176"/>
        <v>0</v>
      </c>
      <c r="DO114" s="44">
        <f t="shared" si="176"/>
        <v>0</v>
      </c>
      <c r="DP114" s="44">
        <f t="shared" si="176"/>
        <v>0</v>
      </c>
      <c r="DQ114" s="44">
        <f t="shared" si="176"/>
        <v>0</v>
      </c>
    </row>
    <row r="115" spans="1:121" x14ac:dyDescent="0.25">
      <c r="A115" s="44" t="str">
        <f t="shared" si="116"/>
        <v>03_CDA</v>
      </c>
      <c r="B115" s="44" t="str">
        <f t="shared" si="116"/>
        <v>16_8_other_liquid_biofuels</v>
      </c>
      <c r="C115" s="44" t="str">
        <f t="shared" si="116"/>
        <v>16_8_oth_liquid_biofuel</v>
      </c>
      <c r="D115" s="44" t="s">
        <v>150</v>
      </c>
      <c r="E115" s="44"/>
      <c r="F115" s="44"/>
      <c r="G115" s="45">
        <v>0</v>
      </c>
      <c r="H115" s="44"/>
      <c r="I115" s="44"/>
      <c r="J115" s="44"/>
      <c r="K115" s="44"/>
      <c r="L115" s="44"/>
      <c r="M115" s="44"/>
      <c r="N115" s="44"/>
      <c r="O115" s="44"/>
      <c r="P115" s="44"/>
      <c r="Q115" s="44"/>
      <c r="R115" s="44"/>
      <c r="S115" s="44"/>
      <c r="T115" s="44"/>
      <c r="U115" s="44"/>
      <c r="V115" s="44"/>
      <c r="W115" s="44"/>
      <c r="X115" s="44"/>
      <c r="Y115" s="44"/>
      <c r="Z115" s="44"/>
      <c r="AA115" s="44"/>
      <c r="AB115" s="44"/>
      <c r="AC115" s="44"/>
      <c r="AD115" s="44"/>
      <c r="AE115" s="44"/>
      <c r="AF115" s="44"/>
      <c r="AG115" s="44"/>
      <c r="AH115" s="44"/>
      <c r="AI115" s="44"/>
      <c r="AJ115" s="44"/>
      <c r="AK115" s="44"/>
      <c r="AL115" s="44"/>
      <c r="AM115" s="44"/>
      <c r="AN115" s="44"/>
      <c r="AO115" s="44"/>
      <c r="AP115" s="44"/>
      <c r="AQ115" s="44"/>
      <c r="AR115" s="44"/>
      <c r="AS115" s="44"/>
      <c r="AT115" s="44"/>
      <c r="AU115" s="44"/>
      <c r="AV115" s="44"/>
      <c r="AW115" s="44"/>
      <c r="AX115" s="44"/>
      <c r="AY115" s="44"/>
      <c r="AZ115" s="44"/>
      <c r="BA115" s="44"/>
      <c r="BB115" s="44"/>
      <c r="BC115" s="44"/>
      <c r="BD115" s="44"/>
      <c r="BE115" s="44"/>
      <c r="BF115" s="44"/>
      <c r="BG115" s="44"/>
      <c r="BH115" s="44"/>
      <c r="BI115" s="44"/>
      <c r="BJ115" s="44"/>
      <c r="BK115" s="44"/>
      <c r="BL115" s="44" t="str">
        <f t="shared" si="170"/>
        <v>03_CDA</v>
      </c>
      <c r="BM115" s="44" t="str">
        <f t="shared" si="117"/>
        <v>d_nonenergy_ccs_16_8_oth_liquid_biofuel</v>
      </c>
      <c r="BN115" s="44"/>
      <c r="BO115" s="44"/>
      <c r="BP115" s="44">
        <f t="shared" ref="BP115:CW115" si="177">BP$50*BP44</f>
        <v>0</v>
      </c>
      <c r="BQ115" s="44">
        <f t="shared" si="177"/>
        <v>0</v>
      </c>
      <c r="BR115" s="44">
        <f t="shared" si="177"/>
        <v>0</v>
      </c>
      <c r="BS115" s="44">
        <f t="shared" si="177"/>
        <v>0</v>
      </c>
      <c r="BT115" s="44">
        <f t="shared" si="177"/>
        <v>0</v>
      </c>
      <c r="BU115" s="44">
        <f t="shared" si="177"/>
        <v>0</v>
      </c>
      <c r="BV115" s="44">
        <f t="shared" si="177"/>
        <v>0</v>
      </c>
      <c r="BW115" s="44">
        <f t="shared" si="177"/>
        <v>0</v>
      </c>
      <c r="BX115" s="44">
        <f t="shared" si="177"/>
        <v>0</v>
      </c>
      <c r="BY115" s="44">
        <f t="shared" si="177"/>
        <v>0</v>
      </c>
      <c r="BZ115" s="44">
        <f t="shared" si="177"/>
        <v>0</v>
      </c>
      <c r="CA115" s="44">
        <f t="shared" si="177"/>
        <v>0</v>
      </c>
      <c r="CB115" s="44">
        <f t="shared" si="177"/>
        <v>0</v>
      </c>
      <c r="CC115" s="44">
        <f t="shared" si="177"/>
        <v>0</v>
      </c>
      <c r="CD115" s="44">
        <f t="shared" si="177"/>
        <v>0</v>
      </c>
      <c r="CE115" s="44">
        <f t="shared" si="177"/>
        <v>0</v>
      </c>
      <c r="CF115" s="44">
        <f t="shared" si="177"/>
        <v>0</v>
      </c>
      <c r="CG115" s="44">
        <f t="shared" si="177"/>
        <v>0</v>
      </c>
      <c r="CH115" s="44">
        <f t="shared" si="177"/>
        <v>0</v>
      </c>
      <c r="CI115" s="44">
        <f t="shared" si="177"/>
        <v>0</v>
      </c>
      <c r="CJ115" s="44">
        <f t="shared" si="177"/>
        <v>0</v>
      </c>
      <c r="CK115" s="44">
        <f t="shared" si="177"/>
        <v>0</v>
      </c>
      <c r="CL115" s="44">
        <f t="shared" si="177"/>
        <v>0</v>
      </c>
      <c r="CM115" s="44">
        <f t="shared" si="177"/>
        <v>0</v>
      </c>
      <c r="CN115" s="44">
        <f t="shared" si="177"/>
        <v>0</v>
      </c>
      <c r="CO115" s="44">
        <f t="shared" si="177"/>
        <v>0</v>
      </c>
      <c r="CP115" s="44">
        <f t="shared" si="177"/>
        <v>0</v>
      </c>
      <c r="CQ115" s="44">
        <f t="shared" si="177"/>
        <v>0</v>
      </c>
      <c r="CR115" s="44">
        <f t="shared" si="177"/>
        <v>0</v>
      </c>
      <c r="CS115" s="44">
        <f t="shared" si="177"/>
        <v>0</v>
      </c>
      <c r="CT115" s="44">
        <f t="shared" si="177"/>
        <v>0</v>
      </c>
      <c r="CU115" s="44">
        <f t="shared" si="177"/>
        <v>0</v>
      </c>
      <c r="CV115" s="44">
        <f t="shared" si="177"/>
        <v>0</v>
      </c>
      <c r="CW115" s="44">
        <f t="shared" si="177"/>
        <v>0</v>
      </c>
      <c r="CX115" s="44">
        <f t="shared" ref="CX115:DQ115" si="178">CX$50*CX44</f>
        <v>0</v>
      </c>
      <c r="CY115" s="44">
        <f t="shared" si="178"/>
        <v>0</v>
      </c>
      <c r="CZ115" s="44">
        <f t="shared" si="178"/>
        <v>0</v>
      </c>
      <c r="DA115" s="44">
        <f t="shared" si="178"/>
        <v>0</v>
      </c>
      <c r="DB115" s="44">
        <f t="shared" si="178"/>
        <v>0</v>
      </c>
      <c r="DC115" s="44">
        <f t="shared" si="178"/>
        <v>0</v>
      </c>
      <c r="DD115" s="44">
        <f t="shared" si="178"/>
        <v>0</v>
      </c>
      <c r="DE115" s="44">
        <f t="shared" si="178"/>
        <v>0</v>
      </c>
      <c r="DF115" s="44">
        <f t="shared" si="178"/>
        <v>0</v>
      </c>
      <c r="DG115" s="44">
        <f t="shared" si="178"/>
        <v>0</v>
      </c>
      <c r="DH115" s="44">
        <f t="shared" si="178"/>
        <v>0</v>
      </c>
      <c r="DI115" s="44">
        <f t="shared" si="178"/>
        <v>0</v>
      </c>
      <c r="DJ115" s="44">
        <f t="shared" si="178"/>
        <v>0</v>
      </c>
      <c r="DK115" s="44">
        <f t="shared" si="178"/>
        <v>0</v>
      </c>
      <c r="DL115" s="44">
        <f t="shared" si="178"/>
        <v>0</v>
      </c>
      <c r="DM115" s="44">
        <f t="shared" si="178"/>
        <v>0</v>
      </c>
      <c r="DN115" s="44">
        <f t="shared" si="178"/>
        <v>0</v>
      </c>
      <c r="DO115" s="44">
        <f t="shared" si="178"/>
        <v>0</v>
      </c>
      <c r="DP115" s="44">
        <f t="shared" si="178"/>
        <v>0</v>
      </c>
      <c r="DQ115" s="44">
        <f t="shared" si="178"/>
        <v>0</v>
      </c>
    </row>
    <row r="116" spans="1:121" x14ac:dyDescent="0.25">
      <c r="A116" s="46" t="str">
        <f t="shared" si="116"/>
        <v>03_CDA</v>
      </c>
      <c r="B116" s="46" t="str">
        <f t="shared" si="116"/>
        <v>17_electricity</v>
      </c>
      <c r="C116" s="46" t="str">
        <f t="shared" si="116"/>
        <v>17_electricity</v>
      </c>
      <c r="D116" s="46" t="s">
        <v>150</v>
      </c>
      <c r="E116" s="46"/>
      <c r="F116" s="46"/>
      <c r="G116" s="47">
        <v>0</v>
      </c>
      <c r="H116" s="46"/>
      <c r="I116" s="46"/>
      <c r="J116" s="46"/>
      <c r="K116" s="46"/>
      <c r="L116" s="46"/>
      <c r="M116" s="46"/>
      <c r="N116" s="46"/>
      <c r="O116" s="46"/>
      <c r="P116" s="46"/>
      <c r="Q116" s="46"/>
      <c r="R116" s="46"/>
      <c r="S116" s="46"/>
      <c r="T116" s="46"/>
      <c r="U116" s="46"/>
      <c r="V116" s="46"/>
      <c r="W116" s="46"/>
      <c r="X116" s="46"/>
      <c r="Y116" s="46"/>
      <c r="Z116" s="46"/>
      <c r="AA116" s="46"/>
      <c r="AB116" s="46"/>
      <c r="AC116" s="46"/>
      <c r="AD116" s="46"/>
      <c r="AE116" s="46"/>
      <c r="AF116" s="46"/>
      <c r="AG116" s="46"/>
      <c r="AH116" s="46"/>
      <c r="AI116" s="46"/>
      <c r="AJ116" s="46"/>
      <c r="AK116" s="46"/>
      <c r="AL116" s="46"/>
      <c r="AM116" s="46"/>
      <c r="AN116" s="46"/>
      <c r="AO116" s="46"/>
      <c r="AP116" s="46"/>
      <c r="AQ116" s="46"/>
      <c r="AR116" s="46"/>
      <c r="AS116" s="46"/>
      <c r="AT116" s="46"/>
      <c r="AU116" s="46"/>
      <c r="AV116" s="46"/>
      <c r="AW116" s="46"/>
      <c r="AX116" s="46"/>
      <c r="AY116" s="46"/>
      <c r="AZ116" s="46"/>
      <c r="BA116" s="46"/>
      <c r="BB116" s="46"/>
      <c r="BC116" s="46"/>
      <c r="BD116" s="46"/>
      <c r="BE116" s="46"/>
      <c r="BF116" s="46"/>
      <c r="BG116" s="46"/>
      <c r="BH116" s="46"/>
      <c r="BI116" s="46"/>
      <c r="BJ116" s="46"/>
      <c r="BK116" s="46"/>
      <c r="BL116" s="46" t="str">
        <f t="shared" si="170"/>
        <v>03_CDA</v>
      </c>
      <c r="BM116" s="46" t="str">
        <f t="shared" si="117"/>
        <v>d_nonenergy_ccs_17_electricity</v>
      </c>
      <c r="BN116" s="46"/>
      <c r="BO116" s="46"/>
      <c r="BP116" s="49">
        <f t="shared" ref="BP116:BQ116" si="179">BP123</f>
        <v>0</v>
      </c>
      <c r="BQ116" s="49">
        <f t="shared" si="179"/>
        <v>0</v>
      </c>
      <c r="BR116" s="49">
        <f t="shared" ref="BR116:CV116" si="180">BR123</f>
        <v>0</v>
      </c>
      <c r="BS116" s="49">
        <f t="shared" si="180"/>
        <v>0</v>
      </c>
      <c r="BT116" s="49">
        <f t="shared" si="180"/>
        <v>0</v>
      </c>
      <c r="BU116" s="49">
        <f t="shared" si="180"/>
        <v>0</v>
      </c>
      <c r="BV116" s="49">
        <f t="shared" si="180"/>
        <v>0</v>
      </c>
      <c r="BW116" s="49">
        <f t="shared" si="180"/>
        <v>0</v>
      </c>
      <c r="BX116" s="49">
        <f t="shared" si="180"/>
        <v>0</v>
      </c>
      <c r="BY116" s="49">
        <f t="shared" si="180"/>
        <v>0</v>
      </c>
      <c r="BZ116" s="49">
        <f t="shared" si="180"/>
        <v>0</v>
      </c>
      <c r="CA116" s="49">
        <f t="shared" si="180"/>
        <v>0</v>
      </c>
      <c r="CB116" s="49">
        <f t="shared" si="180"/>
        <v>0</v>
      </c>
      <c r="CC116" s="49">
        <f t="shared" si="180"/>
        <v>0</v>
      </c>
      <c r="CD116" s="49">
        <f t="shared" si="180"/>
        <v>0</v>
      </c>
      <c r="CE116" s="49">
        <f t="shared" si="180"/>
        <v>0</v>
      </c>
      <c r="CF116" s="49">
        <f t="shared" si="180"/>
        <v>0</v>
      </c>
      <c r="CG116" s="49">
        <f t="shared" si="180"/>
        <v>0</v>
      </c>
      <c r="CH116" s="49">
        <f t="shared" si="180"/>
        <v>0</v>
      </c>
      <c r="CI116" s="49">
        <f t="shared" si="180"/>
        <v>0</v>
      </c>
      <c r="CJ116" s="49">
        <f t="shared" si="180"/>
        <v>0</v>
      </c>
      <c r="CK116" s="49">
        <f t="shared" si="180"/>
        <v>0</v>
      </c>
      <c r="CL116" s="49">
        <f t="shared" si="180"/>
        <v>0</v>
      </c>
      <c r="CM116" s="49">
        <f t="shared" si="180"/>
        <v>0</v>
      </c>
      <c r="CN116" s="49">
        <f t="shared" si="180"/>
        <v>0</v>
      </c>
      <c r="CO116" s="49">
        <f t="shared" si="180"/>
        <v>0</v>
      </c>
      <c r="CP116" s="49">
        <f t="shared" si="180"/>
        <v>0</v>
      </c>
      <c r="CQ116" s="49">
        <f t="shared" si="180"/>
        <v>0</v>
      </c>
      <c r="CR116" s="49">
        <f t="shared" si="180"/>
        <v>0</v>
      </c>
      <c r="CS116" s="49">
        <f t="shared" si="180"/>
        <v>0</v>
      </c>
      <c r="CT116" s="49">
        <f t="shared" si="180"/>
        <v>0</v>
      </c>
      <c r="CU116" s="49">
        <f t="shared" si="180"/>
        <v>0</v>
      </c>
      <c r="CV116" s="49">
        <f t="shared" si="180"/>
        <v>0</v>
      </c>
      <c r="CW116" s="49">
        <f t="shared" ref="CW116:DQ116" si="181">CW123</f>
        <v>0</v>
      </c>
      <c r="CX116" s="49">
        <f t="shared" si="181"/>
        <v>0</v>
      </c>
      <c r="CY116" s="49">
        <f t="shared" si="181"/>
        <v>0</v>
      </c>
      <c r="CZ116" s="49">
        <f t="shared" si="181"/>
        <v>0</v>
      </c>
      <c r="DA116" s="49">
        <f t="shared" si="181"/>
        <v>0</v>
      </c>
      <c r="DB116" s="49">
        <f t="shared" si="181"/>
        <v>0</v>
      </c>
      <c r="DC116" s="49">
        <f t="shared" si="181"/>
        <v>0</v>
      </c>
      <c r="DD116" s="49">
        <f t="shared" si="181"/>
        <v>0</v>
      </c>
      <c r="DE116" s="49">
        <f t="shared" si="181"/>
        <v>0</v>
      </c>
      <c r="DF116" s="49">
        <f t="shared" si="181"/>
        <v>0</v>
      </c>
      <c r="DG116" s="49">
        <f t="shared" si="181"/>
        <v>0</v>
      </c>
      <c r="DH116" s="49">
        <f t="shared" si="181"/>
        <v>0</v>
      </c>
      <c r="DI116" s="49">
        <f t="shared" si="181"/>
        <v>0</v>
      </c>
      <c r="DJ116" s="49">
        <f t="shared" si="181"/>
        <v>0</v>
      </c>
      <c r="DK116" s="49">
        <f t="shared" si="181"/>
        <v>0</v>
      </c>
      <c r="DL116" s="49">
        <f t="shared" si="181"/>
        <v>0</v>
      </c>
      <c r="DM116" s="49">
        <f t="shared" si="181"/>
        <v>0</v>
      </c>
      <c r="DN116" s="49">
        <f t="shared" si="181"/>
        <v>0</v>
      </c>
      <c r="DO116" s="49">
        <f t="shared" si="181"/>
        <v>0</v>
      </c>
      <c r="DP116" s="49">
        <f t="shared" si="181"/>
        <v>0</v>
      </c>
      <c r="DQ116" s="49">
        <f t="shared" si="181"/>
        <v>0</v>
      </c>
    </row>
    <row r="117" spans="1:121" x14ac:dyDescent="0.25">
      <c r="A117" s="44" t="str">
        <f t="shared" si="116"/>
        <v>03_CDA</v>
      </c>
      <c r="B117" s="44" t="str">
        <f t="shared" si="116"/>
        <v>18_heat</v>
      </c>
      <c r="C117" s="44" t="str">
        <f t="shared" si="116"/>
        <v>18_heat</v>
      </c>
      <c r="D117" s="44" t="s">
        <v>150</v>
      </c>
      <c r="E117" s="44"/>
      <c r="F117" s="44"/>
      <c r="G117" s="45">
        <v>0</v>
      </c>
      <c r="H117" s="44"/>
      <c r="I117" s="44"/>
      <c r="J117" s="44"/>
      <c r="K117" s="44"/>
      <c r="L117" s="44"/>
      <c r="M117" s="44"/>
      <c r="N117" s="44"/>
      <c r="O117" s="44"/>
      <c r="P117" s="44"/>
      <c r="Q117" s="44"/>
      <c r="R117" s="44"/>
      <c r="S117" s="44"/>
      <c r="T117" s="44"/>
      <c r="U117" s="44"/>
      <c r="V117" s="44"/>
      <c r="W117" s="44"/>
      <c r="X117" s="44"/>
      <c r="Y117" s="44"/>
      <c r="Z117" s="44"/>
      <c r="AA117" s="44"/>
      <c r="AB117" s="44"/>
      <c r="AC117" s="44"/>
      <c r="AD117" s="44"/>
      <c r="AE117" s="44"/>
      <c r="AF117" s="44"/>
      <c r="AG117" s="44"/>
      <c r="AH117" s="44"/>
      <c r="AI117" s="44"/>
      <c r="AJ117" s="44"/>
      <c r="AK117" s="44"/>
      <c r="AL117" s="44"/>
      <c r="AM117" s="44"/>
      <c r="AN117" s="44"/>
      <c r="AO117" s="44"/>
      <c r="AP117" s="44"/>
      <c r="AQ117" s="44"/>
      <c r="AR117" s="44"/>
      <c r="AS117" s="44"/>
      <c r="AT117" s="44"/>
      <c r="AU117" s="44"/>
      <c r="AV117" s="44"/>
      <c r="AW117" s="44"/>
      <c r="AX117" s="44"/>
      <c r="AY117" s="44"/>
      <c r="AZ117" s="44"/>
      <c r="BA117" s="44"/>
      <c r="BB117" s="44"/>
      <c r="BC117" s="44"/>
      <c r="BD117" s="44"/>
      <c r="BE117" s="44"/>
      <c r="BF117" s="44"/>
      <c r="BG117" s="44"/>
      <c r="BH117" s="44"/>
      <c r="BI117" s="44"/>
      <c r="BJ117" s="44"/>
      <c r="BK117" s="44"/>
      <c r="BL117" s="44" t="str">
        <f t="shared" si="170"/>
        <v>03_CDA</v>
      </c>
      <c r="BM117" s="44" t="str">
        <f t="shared" si="117"/>
        <v>d_nonenergy_ccs_18_heat</v>
      </c>
      <c r="BN117" s="44"/>
      <c r="BO117" s="44"/>
      <c r="BP117" s="44">
        <f t="shared" ref="BP117:CV117" si="182">BP$50*BP46</f>
        <v>0</v>
      </c>
      <c r="BQ117" s="44">
        <f t="shared" si="182"/>
        <v>0</v>
      </c>
      <c r="BR117" s="44">
        <f t="shared" si="182"/>
        <v>0</v>
      </c>
      <c r="BS117" s="44">
        <f t="shared" si="182"/>
        <v>0</v>
      </c>
      <c r="BT117" s="44">
        <f t="shared" si="182"/>
        <v>0</v>
      </c>
      <c r="BU117" s="44">
        <f t="shared" si="182"/>
        <v>0</v>
      </c>
      <c r="BV117" s="44">
        <f t="shared" si="182"/>
        <v>0</v>
      </c>
      <c r="BW117" s="44">
        <f t="shared" si="182"/>
        <v>0</v>
      </c>
      <c r="BX117" s="44">
        <f t="shared" si="182"/>
        <v>0</v>
      </c>
      <c r="BY117" s="44">
        <f t="shared" si="182"/>
        <v>0</v>
      </c>
      <c r="BZ117" s="44">
        <f t="shared" si="182"/>
        <v>0</v>
      </c>
      <c r="CA117" s="44">
        <f t="shared" si="182"/>
        <v>0</v>
      </c>
      <c r="CB117" s="44">
        <f t="shared" si="182"/>
        <v>0</v>
      </c>
      <c r="CC117" s="44">
        <f t="shared" si="182"/>
        <v>0</v>
      </c>
      <c r="CD117" s="44">
        <f t="shared" si="182"/>
        <v>0</v>
      </c>
      <c r="CE117" s="44">
        <f t="shared" si="182"/>
        <v>0</v>
      </c>
      <c r="CF117" s="44">
        <f t="shared" si="182"/>
        <v>0</v>
      </c>
      <c r="CG117" s="44">
        <f t="shared" si="182"/>
        <v>0</v>
      </c>
      <c r="CH117" s="44">
        <f t="shared" si="182"/>
        <v>0</v>
      </c>
      <c r="CI117" s="44">
        <f t="shared" si="182"/>
        <v>0</v>
      </c>
      <c r="CJ117" s="44">
        <f t="shared" si="182"/>
        <v>0</v>
      </c>
      <c r="CK117" s="44">
        <f t="shared" si="182"/>
        <v>0</v>
      </c>
      <c r="CL117" s="44">
        <f t="shared" si="182"/>
        <v>0</v>
      </c>
      <c r="CM117" s="44">
        <f t="shared" si="182"/>
        <v>0</v>
      </c>
      <c r="CN117" s="44">
        <f t="shared" si="182"/>
        <v>0</v>
      </c>
      <c r="CO117" s="44">
        <f t="shared" si="182"/>
        <v>0</v>
      </c>
      <c r="CP117" s="44">
        <f t="shared" si="182"/>
        <v>0</v>
      </c>
      <c r="CQ117" s="44">
        <f t="shared" si="182"/>
        <v>0</v>
      </c>
      <c r="CR117" s="44">
        <f t="shared" si="182"/>
        <v>0</v>
      </c>
      <c r="CS117" s="44">
        <f t="shared" si="182"/>
        <v>0</v>
      </c>
      <c r="CT117" s="44">
        <f t="shared" si="182"/>
        <v>0</v>
      </c>
      <c r="CU117" s="44">
        <f t="shared" si="182"/>
        <v>0</v>
      </c>
      <c r="CV117" s="44">
        <f t="shared" si="182"/>
        <v>0</v>
      </c>
      <c r="CW117" s="44">
        <f t="shared" ref="CW117:DQ117" si="183">CW$50*CW46</f>
        <v>0</v>
      </c>
      <c r="CX117" s="44">
        <f t="shared" si="183"/>
        <v>0</v>
      </c>
      <c r="CY117" s="44">
        <f t="shared" si="183"/>
        <v>0</v>
      </c>
      <c r="CZ117" s="44">
        <f t="shared" si="183"/>
        <v>0</v>
      </c>
      <c r="DA117" s="44">
        <f t="shared" si="183"/>
        <v>0</v>
      </c>
      <c r="DB117" s="44">
        <f t="shared" si="183"/>
        <v>0</v>
      </c>
      <c r="DC117" s="44">
        <f t="shared" si="183"/>
        <v>0</v>
      </c>
      <c r="DD117" s="44">
        <f t="shared" si="183"/>
        <v>0</v>
      </c>
      <c r="DE117" s="44">
        <f t="shared" si="183"/>
        <v>0</v>
      </c>
      <c r="DF117" s="44">
        <f t="shared" si="183"/>
        <v>0</v>
      </c>
      <c r="DG117" s="44">
        <f t="shared" si="183"/>
        <v>0</v>
      </c>
      <c r="DH117" s="44">
        <f t="shared" si="183"/>
        <v>0</v>
      </c>
      <c r="DI117" s="44">
        <f t="shared" si="183"/>
        <v>0</v>
      </c>
      <c r="DJ117" s="44">
        <f t="shared" si="183"/>
        <v>0</v>
      </c>
      <c r="DK117" s="44">
        <f t="shared" si="183"/>
        <v>0</v>
      </c>
      <c r="DL117" s="44">
        <f t="shared" si="183"/>
        <v>0</v>
      </c>
      <c r="DM117" s="44">
        <f t="shared" si="183"/>
        <v>0</v>
      </c>
      <c r="DN117" s="44">
        <f t="shared" si="183"/>
        <v>0</v>
      </c>
      <c r="DO117" s="44">
        <f t="shared" si="183"/>
        <v>0</v>
      </c>
      <c r="DP117" s="44">
        <f t="shared" si="183"/>
        <v>0</v>
      </c>
      <c r="DQ117" s="44">
        <f t="shared" si="183"/>
        <v>0</v>
      </c>
    </row>
    <row r="119" spans="1:121" x14ac:dyDescent="0.25">
      <c r="BM119" s="5" t="s">
        <v>153</v>
      </c>
    </row>
    <row r="120" spans="1:121" x14ac:dyDescent="0.25">
      <c r="BL120" s="46" t="s">
        <v>4</v>
      </c>
      <c r="BM120" s="46" t="s">
        <v>169</v>
      </c>
      <c r="BN120" s="46"/>
      <c r="BO120" s="46"/>
      <c r="BP120" s="47">
        <f t="shared" ref="BP120:BP123" si="184">BQ120</f>
        <v>0</v>
      </c>
      <c r="BQ120" s="47">
        <f t="shared" ref="BQ120:CV120" si="185">BQ$50*BQ45</f>
        <v>0</v>
      </c>
      <c r="BR120" s="47">
        <f t="shared" si="185"/>
        <v>0</v>
      </c>
      <c r="BS120" s="47">
        <f t="shared" si="185"/>
        <v>0</v>
      </c>
      <c r="BT120" s="47">
        <f t="shared" si="185"/>
        <v>0</v>
      </c>
      <c r="BU120" s="47">
        <f t="shared" si="185"/>
        <v>0</v>
      </c>
      <c r="BV120" s="47">
        <f t="shared" si="185"/>
        <v>0</v>
      </c>
      <c r="BW120" s="47">
        <f t="shared" si="185"/>
        <v>0</v>
      </c>
      <c r="BX120" s="47">
        <f t="shared" si="185"/>
        <v>0</v>
      </c>
      <c r="BY120" s="47">
        <f t="shared" si="185"/>
        <v>0</v>
      </c>
      <c r="BZ120" s="47">
        <f t="shared" si="185"/>
        <v>0</v>
      </c>
      <c r="CA120" s="47">
        <f t="shared" si="185"/>
        <v>0</v>
      </c>
      <c r="CB120" s="47">
        <f t="shared" si="185"/>
        <v>0</v>
      </c>
      <c r="CC120" s="47">
        <f t="shared" si="185"/>
        <v>0</v>
      </c>
      <c r="CD120" s="47">
        <f t="shared" si="185"/>
        <v>0</v>
      </c>
      <c r="CE120" s="47">
        <f t="shared" si="185"/>
        <v>0</v>
      </c>
      <c r="CF120" s="47">
        <f t="shared" si="185"/>
        <v>0</v>
      </c>
      <c r="CG120" s="47">
        <f t="shared" si="185"/>
        <v>0</v>
      </c>
      <c r="CH120" s="47">
        <f t="shared" si="185"/>
        <v>0</v>
      </c>
      <c r="CI120" s="47">
        <f t="shared" si="185"/>
        <v>0</v>
      </c>
      <c r="CJ120" s="47">
        <f t="shared" si="185"/>
        <v>0</v>
      </c>
      <c r="CK120" s="47">
        <f t="shared" si="185"/>
        <v>0</v>
      </c>
      <c r="CL120" s="47">
        <f t="shared" si="185"/>
        <v>0</v>
      </c>
      <c r="CM120" s="47">
        <f t="shared" si="185"/>
        <v>0</v>
      </c>
      <c r="CN120" s="47">
        <f t="shared" si="185"/>
        <v>0</v>
      </c>
      <c r="CO120" s="47">
        <f t="shared" si="185"/>
        <v>0</v>
      </c>
      <c r="CP120" s="47">
        <f t="shared" si="185"/>
        <v>0</v>
      </c>
      <c r="CQ120" s="47">
        <f t="shared" si="185"/>
        <v>0</v>
      </c>
      <c r="CR120" s="47">
        <f t="shared" si="185"/>
        <v>0</v>
      </c>
      <c r="CS120" s="47">
        <f t="shared" si="185"/>
        <v>0</v>
      </c>
      <c r="CT120" s="47">
        <f t="shared" si="185"/>
        <v>0</v>
      </c>
      <c r="CU120" s="47">
        <f t="shared" si="185"/>
        <v>0</v>
      </c>
      <c r="CV120" s="47">
        <f t="shared" si="185"/>
        <v>0</v>
      </c>
      <c r="CW120" s="47">
        <f t="shared" ref="CW120:DQ120" si="186">CW$50*CW45</f>
        <v>0</v>
      </c>
      <c r="CX120" s="47">
        <f t="shared" si="186"/>
        <v>0</v>
      </c>
      <c r="CY120" s="47">
        <f t="shared" si="186"/>
        <v>0</v>
      </c>
      <c r="CZ120" s="47">
        <f t="shared" si="186"/>
        <v>0</v>
      </c>
      <c r="DA120" s="47">
        <f t="shared" si="186"/>
        <v>0</v>
      </c>
      <c r="DB120" s="47">
        <f t="shared" si="186"/>
        <v>0</v>
      </c>
      <c r="DC120" s="47">
        <f t="shared" si="186"/>
        <v>0</v>
      </c>
      <c r="DD120" s="47">
        <f t="shared" si="186"/>
        <v>0</v>
      </c>
      <c r="DE120" s="47">
        <f t="shared" si="186"/>
        <v>0</v>
      </c>
      <c r="DF120" s="47">
        <f t="shared" si="186"/>
        <v>0</v>
      </c>
      <c r="DG120" s="47">
        <f t="shared" si="186"/>
        <v>0</v>
      </c>
      <c r="DH120" s="47">
        <f t="shared" si="186"/>
        <v>0</v>
      </c>
      <c r="DI120" s="47">
        <f t="shared" si="186"/>
        <v>0</v>
      </c>
      <c r="DJ120" s="47">
        <f t="shared" si="186"/>
        <v>0</v>
      </c>
      <c r="DK120" s="47">
        <f t="shared" si="186"/>
        <v>0</v>
      </c>
      <c r="DL120" s="47">
        <f t="shared" si="186"/>
        <v>0</v>
      </c>
      <c r="DM120" s="47">
        <f t="shared" si="186"/>
        <v>0</v>
      </c>
      <c r="DN120" s="47">
        <f t="shared" si="186"/>
        <v>0</v>
      </c>
      <c r="DO120" s="47">
        <f t="shared" si="186"/>
        <v>0</v>
      </c>
      <c r="DP120" s="47">
        <f t="shared" si="186"/>
        <v>0</v>
      </c>
      <c r="DQ120" s="47">
        <f t="shared" si="186"/>
        <v>0</v>
      </c>
    </row>
    <row r="121" spans="1:121" x14ac:dyDescent="0.25">
      <c r="BL121" s="46" t="s">
        <v>4</v>
      </c>
      <c r="BM121" s="46" t="s">
        <v>170</v>
      </c>
      <c r="BN121" s="46"/>
      <c r="BO121" s="46"/>
      <c r="BP121" s="47">
        <f t="shared" si="184"/>
        <v>0</v>
      </c>
      <c r="BQ121" s="47" cm="1">
        <f t="array" ref="BQ121">INDEX(prod_est,$H$15+$I$15-1,MATCH(BQ53,$BQ$53:$DQ$53,0))*BQ50*BQ48</f>
        <v>0</v>
      </c>
      <c r="BR121" s="47" cm="1">
        <f t="array" ref="BR121">INDEX(prod_est,$H$15+$I$15-1,MATCH(BR53,$BQ$53:$DQ$53,0))*BR50*BR48</f>
        <v>0</v>
      </c>
      <c r="BS121" s="47" cm="1">
        <f t="array" ref="BS121">INDEX(prod_est,$H$15+$I$15-1,MATCH(BS53,$BQ$53:$DQ$53,0))*BS50*BS48</f>
        <v>0</v>
      </c>
      <c r="BT121" s="47" cm="1">
        <f t="array" ref="BT121">INDEX(prod_est,$H$15+$I$15-1,MATCH(BT53,$BQ$53:$DQ$53,0))*BT50*BT48</f>
        <v>0</v>
      </c>
      <c r="BU121" s="47" cm="1">
        <f t="array" ref="BU121">INDEX(prod_est,$H$15+$I$15-1,MATCH(BU53,$BQ$53:$DQ$53,0))*BU50*BU48</f>
        <v>0</v>
      </c>
      <c r="BV121" s="47" cm="1">
        <f t="array" ref="BV121">INDEX(prod_est,$H$15+$I$15-1,MATCH(BV53,$BQ$53:$DQ$53,0))*BV50*BV48</f>
        <v>0</v>
      </c>
      <c r="BW121" s="47" cm="1">
        <f t="array" ref="BW121">INDEX(prod_est,$H$15+$I$15-1,MATCH(BW53,$BQ$53:$DQ$53,0))*BW50*BW48</f>
        <v>0</v>
      </c>
      <c r="BX121" s="47" cm="1">
        <f t="array" ref="BX121">INDEX(prod_est,$H$15+$I$15-1,MATCH(BX53,$BQ$53:$DQ$53,0))*BX50*BX48</f>
        <v>0</v>
      </c>
      <c r="BY121" s="47" cm="1">
        <f t="array" ref="BY121">INDEX(prod_est,$H$15+$I$15-1,MATCH(BY53,$BQ$53:$DQ$53,0))*BY50*BY48</f>
        <v>0</v>
      </c>
      <c r="BZ121" s="47" cm="1">
        <f t="array" ref="BZ121">INDEX(prod_est,$H$15+$I$15-1,MATCH(BZ53,$BQ$53:$DQ$53,0))*BZ50*BZ48</f>
        <v>0</v>
      </c>
      <c r="CA121" s="47" cm="1">
        <f t="array" ref="CA121">INDEX(prod_est,$H$15+$I$15-1,MATCH(CA53,$BQ$53:$DQ$53,0))*CA50*CA48</f>
        <v>0</v>
      </c>
      <c r="CB121" s="47" cm="1">
        <f t="array" ref="CB121">INDEX(prod_est,$H$15+$I$15-1,MATCH(CB53,$BQ$53:$DQ$53,0))*CB50*CB48</f>
        <v>0</v>
      </c>
      <c r="CC121" s="47" cm="1">
        <f t="array" ref="CC121">INDEX(prod_est,$H$15+$I$15-1,MATCH(CC53,$BQ$53:$DQ$53,0))*CC50*CC48</f>
        <v>0</v>
      </c>
      <c r="CD121" s="47" cm="1">
        <f t="array" ref="CD121">INDEX(prod_est,$H$15+$I$15-1,MATCH(CD53,$BQ$53:$DQ$53,0))*CD50*CD48</f>
        <v>0</v>
      </c>
      <c r="CE121" s="47" cm="1">
        <f t="array" ref="CE121">INDEX(prod_est,$H$15+$I$15-1,MATCH(CE53,$BQ$53:$DQ$53,0))*CE50*CE48</f>
        <v>0</v>
      </c>
      <c r="CF121" s="47" cm="1">
        <f t="array" ref="CF121">INDEX(prod_est,$H$15+$I$15-1,MATCH(CF53,$BQ$53:$DQ$53,0))*CF50*CF48</f>
        <v>0</v>
      </c>
      <c r="CG121" s="47" cm="1">
        <f t="array" ref="CG121">INDEX(prod_est,$H$15+$I$15-1,MATCH(CG53,$BQ$53:$DQ$53,0))*CG50*CG48</f>
        <v>0</v>
      </c>
      <c r="CH121" s="47" cm="1">
        <f t="array" ref="CH121">INDEX(prod_est,$H$15+$I$15-1,MATCH(CH53,$BQ$53:$DQ$53,0))*CH50*CH48</f>
        <v>0</v>
      </c>
      <c r="CI121" s="47" cm="1">
        <f t="array" ref="CI121">INDEX(prod_est,$H$15+$I$15-1,MATCH(CI53,$BQ$53:$DQ$53,0))*CI50*CI48</f>
        <v>0</v>
      </c>
      <c r="CJ121" s="47" cm="1">
        <f t="array" ref="CJ121">INDEX(prod_est,$H$15+$I$15-1,MATCH(CJ53,$BQ$53:$DQ$53,0))*CJ50*CJ48</f>
        <v>0</v>
      </c>
      <c r="CK121" s="47" cm="1">
        <f t="array" ref="CK121">INDEX(prod_est,$H$15+$I$15-1,MATCH(CK53,$BQ$53:$DQ$53,0))*CK50*CK48</f>
        <v>0</v>
      </c>
      <c r="CL121" s="47" cm="1">
        <f t="array" ref="CL121">INDEX(prod_est,$H$15+$I$15-1,MATCH(CL53,$BQ$53:$DQ$53,0))*CL50*CL48</f>
        <v>0</v>
      </c>
      <c r="CM121" s="47" cm="1">
        <f t="array" ref="CM121">INDEX(prod_est,$H$15+$I$15-1,MATCH(CM53,$BQ$53:$DQ$53,0))*CM50*CM48</f>
        <v>0</v>
      </c>
      <c r="CN121" s="47" cm="1">
        <f t="array" ref="CN121">INDEX(prod_est,$H$15+$I$15-1,MATCH(CN53,$BQ$53:$DQ$53,0))*CN50*CN48</f>
        <v>0</v>
      </c>
      <c r="CO121" s="47" cm="1">
        <f t="array" ref="CO121">INDEX(prod_est,$H$15+$I$15-1,MATCH(CO53,$BQ$53:$DQ$53,0))*CO50*CO48</f>
        <v>0</v>
      </c>
      <c r="CP121" s="47" cm="1">
        <f t="array" ref="CP121">INDEX(prod_est,$H$15+$I$15-1,MATCH(CP53,$BQ$53:$DQ$53,0))*CP50*CP48</f>
        <v>0</v>
      </c>
      <c r="CQ121" s="47" cm="1">
        <f t="array" ref="CQ121">INDEX(prod_est,$H$15+$I$15-1,MATCH(CQ53,$BQ$53:$DQ$53,0))*CQ50*CQ48</f>
        <v>0</v>
      </c>
      <c r="CR121" s="47" cm="1">
        <f t="array" ref="CR121">INDEX(prod_est,$H$15+$I$15-1,MATCH(CR53,$BQ$53:$DQ$53,0))*CR50*CR48</f>
        <v>0</v>
      </c>
      <c r="CS121" s="47" cm="1">
        <f t="array" ref="CS121">INDEX(prod_est,$H$15+$I$15-1,MATCH(CS53,$BQ$53:$DQ$53,0))*CS50*CS48</f>
        <v>0</v>
      </c>
      <c r="CT121" s="47" cm="1">
        <f t="array" ref="CT121">INDEX(prod_est,$H$15+$I$15-1,MATCH(CT53,$BQ$53:$DQ$53,0))*CT50*CT48</f>
        <v>0</v>
      </c>
      <c r="CU121" s="47" cm="1">
        <f t="array" ref="CU121">INDEX(prod_est,$H$15+$I$15-1,MATCH(CU53,$BQ$53:$DQ$53,0))*CU50*CU48</f>
        <v>0</v>
      </c>
      <c r="CV121" s="47" cm="1">
        <f t="array" ref="CV121">INDEX(prod_est,$H$15+$I$15-1,MATCH(CV53,$BQ$53:$DQ$53,0))*CV50*CV48</f>
        <v>0</v>
      </c>
      <c r="CW121" s="47" cm="1">
        <f t="array" ref="CW121">INDEX(prod_est,$H$15+$I$15-1,MATCH(CW53,$BQ$53:$DQ$53,0))*CW50*CW48</f>
        <v>0</v>
      </c>
      <c r="CX121" s="47" cm="1">
        <f t="array" ref="CX121">INDEX(prod_est,$H$15+$I$15-1,MATCH(CX53,$BQ$53:$DQ$53,0))*CX50*CX48</f>
        <v>0</v>
      </c>
      <c r="CY121" s="47" cm="1">
        <f t="array" ref="CY121">INDEX(prod_est,$H$15+$I$15-1,MATCH(CY53,$BQ$53:$DQ$53,0))*CY50*CY48</f>
        <v>0</v>
      </c>
      <c r="CZ121" s="47" cm="1">
        <f t="array" ref="CZ121">INDEX(prod_est,$H$15+$I$15-1,MATCH(CZ53,$BQ$53:$DQ$53,0))*CZ50*CZ48</f>
        <v>0</v>
      </c>
      <c r="DA121" s="47" cm="1">
        <f t="array" ref="DA121">INDEX(prod_est,$H$15+$I$15-1,MATCH(DA53,$BQ$53:$DQ$53,0))*DA50*DA48</f>
        <v>0</v>
      </c>
      <c r="DB121" s="47" cm="1">
        <f t="array" ref="DB121">INDEX(prod_est,$H$15+$I$15-1,MATCH(DB53,$BQ$53:$DQ$53,0))*DB50*DB48</f>
        <v>0</v>
      </c>
      <c r="DC121" s="47" cm="1">
        <f t="array" ref="DC121">INDEX(prod_est,$H$15+$I$15-1,MATCH(DC53,$BQ$53:$DQ$53,0))*DC50*DC48</f>
        <v>0</v>
      </c>
      <c r="DD121" s="47" cm="1">
        <f t="array" ref="DD121">INDEX(prod_est,$H$15+$I$15-1,MATCH(DD53,$BQ$53:$DQ$53,0))*DD50*DD48</f>
        <v>0</v>
      </c>
      <c r="DE121" s="47" cm="1">
        <f t="array" ref="DE121">INDEX(prod_est,$H$15+$I$15-1,MATCH(DE53,$BQ$53:$DQ$53,0))*DE50*DE48</f>
        <v>0</v>
      </c>
      <c r="DF121" s="47" cm="1">
        <f t="array" ref="DF121">INDEX(prod_est,$H$15+$I$15-1,MATCH(DF53,$BQ$53:$DQ$53,0))*DF50*DF48</f>
        <v>0</v>
      </c>
      <c r="DG121" s="47" cm="1">
        <f t="array" ref="DG121">INDEX(prod_est,$H$15+$I$15-1,MATCH(DG53,$BQ$53:$DQ$53,0))*DG50*DG48</f>
        <v>0</v>
      </c>
      <c r="DH121" s="47" cm="1">
        <f t="array" ref="DH121">INDEX(prod_est,$H$15+$I$15-1,MATCH(DH53,$BQ$53:$DQ$53,0))*DH50*DH48</f>
        <v>0</v>
      </c>
      <c r="DI121" s="47" cm="1">
        <f t="array" ref="DI121">INDEX(prod_est,$H$15+$I$15-1,MATCH(DI53,$BQ$53:$DQ$53,0))*DI50*DI48</f>
        <v>0</v>
      </c>
      <c r="DJ121" s="47" cm="1">
        <f t="array" ref="DJ121">INDEX(prod_est,$H$15+$I$15-1,MATCH(DJ53,$BQ$53:$DQ$53,0))*DJ50*DJ48</f>
        <v>0</v>
      </c>
      <c r="DK121" s="47" cm="1">
        <f t="array" ref="DK121">INDEX(prod_est,$H$15+$I$15-1,MATCH(DK53,$BQ$53:$DQ$53,0))*DK50*DK48</f>
        <v>0</v>
      </c>
      <c r="DL121" s="47" cm="1">
        <f t="array" ref="DL121">INDEX(prod_est,$H$15+$I$15-1,MATCH(DL53,$BQ$53:$DQ$53,0))*DL50*DL48</f>
        <v>0</v>
      </c>
      <c r="DM121" s="47" cm="1">
        <f t="array" ref="DM121">INDEX(prod_est,$H$15+$I$15-1,MATCH(DM53,$BQ$53:$DQ$53,0))*DM50*DM48</f>
        <v>0</v>
      </c>
      <c r="DN121" s="47" cm="1">
        <f t="array" ref="DN121">INDEX(prod_est,$H$15+$I$15-1,MATCH(DN53,$BQ$53:$DQ$53,0))*DN50*DN48</f>
        <v>0</v>
      </c>
      <c r="DO121" s="47" cm="1">
        <f t="array" ref="DO121">INDEX(prod_est,$H$15+$I$15-1,MATCH(DO53,$BQ$53:$DQ$53,0))*DO50*DO48</f>
        <v>0</v>
      </c>
      <c r="DP121" s="47" cm="1">
        <f t="array" ref="DP121">INDEX(prod_est,$H$15+$I$15-1,MATCH(DP53,$BQ$53:$DQ$53,0))*DP50*DP48</f>
        <v>0</v>
      </c>
      <c r="DQ121" s="47" cm="1">
        <f t="array" ref="DQ121">INDEX(prod_est,$H$15+$I$15-1,MATCH(DQ53,$BQ$53:$DQ$53,0))*DQ50*DQ48</f>
        <v>0</v>
      </c>
    </row>
    <row r="122" spans="1:121" x14ac:dyDescent="0.25">
      <c r="BL122" s="46" t="s">
        <v>4</v>
      </c>
      <c r="BM122" s="46" t="s">
        <v>154</v>
      </c>
      <c r="BN122" s="46"/>
      <c r="BO122" s="46"/>
      <c r="BP122" s="47">
        <f t="shared" si="184"/>
        <v>0</v>
      </c>
      <c r="BQ122" s="47">
        <f t="shared" ref="BQ122:CV122" si="187">BQ121*1000*$J$8*$J$9</f>
        <v>0</v>
      </c>
      <c r="BR122" s="47">
        <f t="shared" si="187"/>
        <v>0</v>
      </c>
      <c r="BS122" s="47">
        <f t="shared" si="187"/>
        <v>0</v>
      </c>
      <c r="BT122" s="47">
        <f t="shared" si="187"/>
        <v>0</v>
      </c>
      <c r="BU122" s="47">
        <f t="shared" si="187"/>
        <v>0</v>
      </c>
      <c r="BV122" s="47">
        <f t="shared" si="187"/>
        <v>0</v>
      </c>
      <c r="BW122" s="47">
        <f t="shared" si="187"/>
        <v>0</v>
      </c>
      <c r="BX122" s="47">
        <f t="shared" si="187"/>
        <v>0</v>
      </c>
      <c r="BY122" s="47">
        <f t="shared" si="187"/>
        <v>0</v>
      </c>
      <c r="BZ122" s="47">
        <f t="shared" si="187"/>
        <v>0</v>
      </c>
      <c r="CA122" s="47">
        <f t="shared" si="187"/>
        <v>0</v>
      </c>
      <c r="CB122" s="47">
        <f t="shared" si="187"/>
        <v>0</v>
      </c>
      <c r="CC122" s="47">
        <f t="shared" si="187"/>
        <v>0</v>
      </c>
      <c r="CD122" s="47">
        <f t="shared" si="187"/>
        <v>0</v>
      </c>
      <c r="CE122" s="47">
        <f t="shared" si="187"/>
        <v>0</v>
      </c>
      <c r="CF122" s="47">
        <f t="shared" si="187"/>
        <v>0</v>
      </c>
      <c r="CG122" s="47">
        <f t="shared" si="187"/>
        <v>0</v>
      </c>
      <c r="CH122" s="47">
        <f t="shared" si="187"/>
        <v>0</v>
      </c>
      <c r="CI122" s="47">
        <f t="shared" si="187"/>
        <v>0</v>
      </c>
      <c r="CJ122" s="47">
        <f t="shared" si="187"/>
        <v>0</v>
      </c>
      <c r="CK122" s="47">
        <f t="shared" si="187"/>
        <v>0</v>
      </c>
      <c r="CL122" s="47">
        <f t="shared" si="187"/>
        <v>0</v>
      </c>
      <c r="CM122" s="47">
        <f t="shared" si="187"/>
        <v>0</v>
      </c>
      <c r="CN122" s="47">
        <f t="shared" si="187"/>
        <v>0</v>
      </c>
      <c r="CO122" s="47">
        <f t="shared" si="187"/>
        <v>0</v>
      </c>
      <c r="CP122" s="47">
        <f t="shared" si="187"/>
        <v>0</v>
      </c>
      <c r="CQ122" s="47">
        <f t="shared" si="187"/>
        <v>0</v>
      </c>
      <c r="CR122" s="47">
        <f t="shared" si="187"/>
        <v>0</v>
      </c>
      <c r="CS122" s="47">
        <f t="shared" si="187"/>
        <v>0</v>
      </c>
      <c r="CT122" s="47">
        <f t="shared" si="187"/>
        <v>0</v>
      </c>
      <c r="CU122" s="47">
        <f t="shared" si="187"/>
        <v>0</v>
      </c>
      <c r="CV122" s="47">
        <f t="shared" si="187"/>
        <v>0</v>
      </c>
      <c r="CW122" s="47">
        <f t="shared" ref="CW122:DQ122" si="188">CW121*1000*$J$8*$J$9</f>
        <v>0</v>
      </c>
      <c r="CX122" s="47">
        <f t="shared" si="188"/>
        <v>0</v>
      </c>
      <c r="CY122" s="47">
        <f t="shared" si="188"/>
        <v>0</v>
      </c>
      <c r="CZ122" s="47">
        <f t="shared" si="188"/>
        <v>0</v>
      </c>
      <c r="DA122" s="47">
        <f t="shared" si="188"/>
        <v>0</v>
      </c>
      <c r="DB122" s="47">
        <f t="shared" si="188"/>
        <v>0</v>
      </c>
      <c r="DC122" s="47">
        <f t="shared" si="188"/>
        <v>0</v>
      </c>
      <c r="DD122" s="47">
        <f t="shared" si="188"/>
        <v>0</v>
      </c>
      <c r="DE122" s="47">
        <f t="shared" si="188"/>
        <v>0</v>
      </c>
      <c r="DF122" s="47">
        <f t="shared" si="188"/>
        <v>0</v>
      </c>
      <c r="DG122" s="47">
        <f t="shared" si="188"/>
        <v>0</v>
      </c>
      <c r="DH122" s="47">
        <f t="shared" si="188"/>
        <v>0</v>
      </c>
      <c r="DI122" s="47">
        <f t="shared" si="188"/>
        <v>0</v>
      </c>
      <c r="DJ122" s="47">
        <f t="shared" si="188"/>
        <v>0</v>
      </c>
      <c r="DK122" s="47">
        <f t="shared" si="188"/>
        <v>0</v>
      </c>
      <c r="DL122" s="47">
        <f t="shared" si="188"/>
        <v>0</v>
      </c>
      <c r="DM122" s="47">
        <f t="shared" si="188"/>
        <v>0</v>
      </c>
      <c r="DN122" s="47">
        <f t="shared" si="188"/>
        <v>0</v>
      </c>
      <c r="DO122" s="47">
        <f t="shared" si="188"/>
        <v>0</v>
      </c>
      <c r="DP122" s="47">
        <f t="shared" si="188"/>
        <v>0</v>
      </c>
      <c r="DQ122" s="47">
        <f t="shared" si="188"/>
        <v>0</v>
      </c>
    </row>
    <row r="123" spans="1:121" x14ac:dyDescent="0.25">
      <c r="BL123" s="50" t="s">
        <v>4</v>
      </c>
      <c r="BM123" s="50" t="s">
        <v>168</v>
      </c>
      <c r="BN123" s="50"/>
      <c r="BO123" s="50"/>
      <c r="BP123" s="56">
        <f t="shared" si="184"/>
        <v>0</v>
      </c>
      <c r="BQ123" s="56">
        <f t="shared" ref="BQ123:CV123" si="189">BQ120+BQ122</f>
        <v>0</v>
      </c>
      <c r="BR123" s="56">
        <f t="shared" si="189"/>
        <v>0</v>
      </c>
      <c r="BS123" s="56">
        <f t="shared" si="189"/>
        <v>0</v>
      </c>
      <c r="BT123" s="56">
        <f t="shared" si="189"/>
        <v>0</v>
      </c>
      <c r="BU123" s="56">
        <f t="shared" si="189"/>
        <v>0</v>
      </c>
      <c r="BV123" s="56">
        <f t="shared" si="189"/>
        <v>0</v>
      </c>
      <c r="BW123" s="56">
        <f t="shared" si="189"/>
        <v>0</v>
      </c>
      <c r="BX123" s="56">
        <f t="shared" si="189"/>
        <v>0</v>
      </c>
      <c r="BY123" s="56">
        <f t="shared" si="189"/>
        <v>0</v>
      </c>
      <c r="BZ123" s="56">
        <f t="shared" si="189"/>
        <v>0</v>
      </c>
      <c r="CA123" s="56">
        <f t="shared" si="189"/>
        <v>0</v>
      </c>
      <c r="CB123" s="56">
        <f t="shared" si="189"/>
        <v>0</v>
      </c>
      <c r="CC123" s="56">
        <f t="shared" si="189"/>
        <v>0</v>
      </c>
      <c r="CD123" s="56">
        <f t="shared" si="189"/>
        <v>0</v>
      </c>
      <c r="CE123" s="56">
        <f t="shared" si="189"/>
        <v>0</v>
      </c>
      <c r="CF123" s="56">
        <f t="shared" si="189"/>
        <v>0</v>
      </c>
      <c r="CG123" s="56">
        <f t="shared" si="189"/>
        <v>0</v>
      </c>
      <c r="CH123" s="56">
        <f t="shared" si="189"/>
        <v>0</v>
      </c>
      <c r="CI123" s="56">
        <f t="shared" si="189"/>
        <v>0</v>
      </c>
      <c r="CJ123" s="56">
        <f t="shared" si="189"/>
        <v>0</v>
      </c>
      <c r="CK123" s="56">
        <f t="shared" si="189"/>
        <v>0</v>
      </c>
      <c r="CL123" s="56">
        <f t="shared" si="189"/>
        <v>0</v>
      </c>
      <c r="CM123" s="56">
        <f t="shared" si="189"/>
        <v>0</v>
      </c>
      <c r="CN123" s="56">
        <f t="shared" si="189"/>
        <v>0</v>
      </c>
      <c r="CO123" s="56">
        <f t="shared" si="189"/>
        <v>0</v>
      </c>
      <c r="CP123" s="56">
        <f t="shared" si="189"/>
        <v>0</v>
      </c>
      <c r="CQ123" s="56">
        <f t="shared" si="189"/>
        <v>0</v>
      </c>
      <c r="CR123" s="56">
        <f t="shared" si="189"/>
        <v>0</v>
      </c>
      <c r="CS123" s="56">
        <f t="shared" si="189"/>
        <v>0</v>
      </c>
      <c r="CT123" s="56">
        <f t="shared" si="189"/>
        <v>0</v>
      </c>
      <c r="CU123" s="56">
        <f t="shared" si="189"/>
        <v>0</v>
      </c>
      <c r="CV123" s="56">
        <f t="shared" si="189"/>
        <v>0</v>
      </c>
      <c r="CW123" s="56">
        <f t="shared" ref="CW123:DQ123" si="190">CW120+CW122</f>
        <v>0</v>
      </c>
      <c r="CX123" s="56">
        <f t="shared" si="190"/>
        <v>0</v>
      </c>
      <c r="CY123" s="56">
        <f t="shared" si="190"/>
        <v>0</v>
      </c>
      <c r="CZ123" s="56">
        <f t="shared" si="190"/>
        <v>0</v>
      </c>
      <c r="DA123" s="56">
        <f t="shared" si="190"/>
        <v>0</v>
      </c>
      <c r="DB123" s="56">
        <f t="shared" si="190"/>
        <v>0</v>
      </c>
      <c r="DC123" s="56">
        <f t="shared" si="190"/>
        <v>0</v>
      </c>
      <c r="DD123" s="56">
        <f t="shared" si="190"/>
        <v>0</v>
      </c>
      <c r="DE123" s="56">
        <f t="shared" si="190"/>
        <v>0</v>
      </c>
      <c r="DF123" s="56">
        <f t="shared" si="190"/>
        <v>0</v>
      </c>
      <c r="DG123" s="56">
        <f t="shared" si="190"/>
        <v>0</v>
      </c>
      <c r="DH123" s="56">
        <f t="shared" si="190"/>
        <v>0</v>
      </c>
      <c r="DI123" s="56">
        <f t="shared" si="190"/>
        <v>0</v>
      </c>
      <c r="DJ123" s="56">
        <f t="shared" si="190"/>
        <v>0</v>
      </c>
      <c r="DK123" s="56">
        <f t="shared" si="190"/>
        <v>0</v>
      </c>
      <c r="DL123" s="56">
        <f t="shared" si="190"/>
        <v>0</v>
      </c>
      <c r="DM123" s="56">
        <f t="shared" si="190"/>
        <v>0</v>
      </c>
      <c r="DN123" s="56">
        <f t="shared" si="190"/>
        <v>0</v>
      </c>
      <c r="DO123" s="56">
        <f t="shared" si="190"/>
        <v>0</v>
      </c>
      <c r="DP123" s="56">
        <f t="shared" si="190"/>
        <v>0</v>
      </c>
      <c r="DQ123" s="56">
        <f t="shared" si="190"/>
        <v>0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DQ123"/>
  <sheetViews>
    <sheetView showGridLines="0" topLeftCell="A3" workbookViewId="0">
      <selection activeCell="CC115" sqref="CC115"/>
    </sheetView>
  </sheetViews>
  <sheetFormatPr defaultRowHeight="15" x14ac:dyDescent="0.25"/>
  <cols>
    <col min="2" max="2" width="29.85546875" customWidth="1"/>
    <col min="3" max="3" width="25.5703125" customWidth="1"/>
    <col min="4" max="5" width="26.7109375" customWidth="1"/>
    <col min="6" max="6" width="16.85546875" customWidth="1"/>
    <col min="7" max="8" width="14.42578125" customWidth="1"/>
    <col min="10" max="11" width="14.5703125" customWidth="1"/>
    <col min="65" max="65" width="27.5703125" customWidth="1"/>
    <col min="69" max="101" width="10.5703125" bestFit="1" customWidth="1"/>
  </cols>
  <sheetData>
    <row r="1" spans="1:121" x14ac:dyDescent="0.25">
      <c r="A1" s="6" t="s">
        <v>174</v>
      </c>
    </row>
    <row r="2" spans="1:121" x14ac:dyDescent="0.25">
      <c r="A2" s="6" t="s">
        <v>175</v>
      </c>
    </row>
    <row r="3" spans="1:121" x14ac:dyDescent="0.25">
      <c r="G3" s="34" t="str">
        <f>A18&amp;" 2018"</f>
        <v>04_CHL 2018</v>
      </c>
      <c r="H3" s="34" t="s">
        <v>138</v>
      </c>
      <c r="J3" s="34" t="s">
        <v>122</v>
      </c>
      <c r="K3" s="34"/>
    </row>
    <row r="4" spans="1:121" x14ac:dyDescent="0.25">
      <c r="G4" s="35">
        <v>0</v>
      </c>
      <c r="H4" s="36" t="s">
        <v>139</v>
      </c>
      <c r="J4" s="54">
        <v>91239.132511703443</v>
      </c>
      <c r="K4" s="36" t="s">
        <v>160</v>
      </c>
    </row>
    <row r="5" spans="1:121" x14ac:dyDescent="0.25">
      <c r="G5" s="41">
        <f>INDEX(amm_prop,MATCH(A15,Chem_assumptions!$A$36:$A$56,0),1)</f>
        <v>0</v>
      </c>
      <c r="H5" s="36" t="str">
        <f t="shared" ref="H5" si="0">"amm_2018_"&amp;A15</f>
        <v>amm_2018_04_CHL</v>
      </c>
      <c r="J5" s="54">
        <v>52546.097258049114</v>
      </c>
      <c r="K5" s="36" t="s">
        <v>161</v>
      </c>
    </row>
    <row r="6" spans="1:121" x14ac:dyDescent="0.25">
      <c r="G6" s="41">
        <f>INDEX(amm_prop,MATCH(A16,Chem_assumptions!$A$36:$A$56,0),2)</f>
        <v>0</v>
      </c>
      <c r="H6" s="36" t="str">
        <f>"amm_2050_"&amp;A15</f>
        <v>amm_2050_04_CHL</v>
      </c>
      <c r="J6" s="54">
        <v>60189.165950128976</v>
      </c>
      <c r="K6" s="36" t="s">
        <v>162</v>
      </c>
    </row>
    <row r="7" spans="1:121" x14ac:dyDescent="0.25">
      <c r="J7" s="51">
        <v>0.8</v>
      </c>
      <c r="K7" s="36" t="s">
        <v>163</v>
      </c>
    </row>
    <row r="8" spans="1:121" x14ac:dyDescent="0.25">
      <c r="J8" s="51">
        <v>250</v>
      </c>
      <c r="K8" s="36" t="s">
        <v>166</v>
      </c>
    </row>
    <row r="9" spans="1:121" x14ac:dyDescent="0.25">
      <c r="J9" s="52">
        <v>3.6E-9</v>
      </c>
      <c r="K9" s="36" t="s">
        <v>164</v>
      </c>
    </row>
    <row r="10" spans="1:121" x14ac:dyDescent="0.25">
      <c r="J10" s="51">
        <v>0</v>
      </c>
      <c r="K10" s="36" t="s">
        <v>165</v>
      </c>
    </row>
    <row r="12" spans="1:121" x14ac:dyDescent="0.25">
      <c r="L12">
        <v>2019</v>
      </c>
      <c r="M12">
        <v>2020</v>
      </c>
      <c r="N12">
        <v>2021</v>
      </c>
      <c r="O12">
        <v>2022</v>
      </c>
      <c r="P12">
        <v>2023</v>
      </c>
      <c r="Q12">
        <v>2024</v>
      </c>
      <c r="R12">
        <v>2025</v>
      </c>
      <c r="S12">
        <v>2026</v>
      </c>
      <c r="T12">
        <v>2027</v>
      </c>
      <c r="U12">
        <v>2028</v>
      </c>
      <c r="V12">
        <v>2029</v>
      </c>
      <c r="W12">
        <v>2030</v>
      </c>
      <c r="X12">
        <v>2031</v>
      </c>
      <c r="Y12">
        <v>2032</v>
      </c>
      <c r="Z12">
        <v>2033</v>
      </c>
      <c r="AA12">
        <v>2034</v>
      </c>
      <c r="AB12">
        <v>2035</v>
      </c>
      <c r="AC12">
        <v>2036</v>
      </c>
      <c r="AD12">
        <v>2037</v>
      </c>
      <c r="AE12">
        <v>2038</v>
      </c>
      <c r="AF12">
        <v>2039</v>
      </c>
      <c r="AG12">
        <v>2040</v>
      </c>
      <c r="AH12">
        <v>2041</v>
      </c>
      <c r="AI12">
        <v>2042</v>
      </c>
      <c r="AJ12">
        <v>2043</v>
      </c>
      <c r="AK12">
        <v>2044</v>
      </c>
      <c r="AL12">
        <v>2045</v>
      </c>
      <c r="AM12">
        <v>2046</v>
      </c>
      <c r="AN12">
        <v>2047</v>
      </c>
      <c r="AO12">
        <v>2048</v>
      </c>
      <c r="AP12">
        <v>2049</v>
      </c>
      <c r="AQ12">
        <v>2050</v>
      </c>
      <c r="AR12">
        <v>2051</v>
      </c>
      <c r="AS12">
        <v>2052</v>
      </c>
      <c r="AT12">
        <v>2053</v>
      </c>
      <c r="AU12">
        <v>2054</v>
      </c>
      <c r="AV12">
        <v>2055</v>
      </c>
      <c r="AW12">
        <v>2056</v>
      </c>
      <c r="AX12">
        <v>2057</v>
      </c>
      <c r="AY12">
        <v>2058</v>
      </c>
      <c r="AZ12">
        <v>2059</v>
      </c>
      <c r="BA12">
        <v>2060</v>
      </c>
      <c r="BB12">
        <v>2061</v>
      </c>
      <c r="BC12">
        <v>2062</v>
      </c>
      <c r="BD12">
        <v>2063</v>
      </c>
      <c r="BE12">
        <v>2064</v>
      </c>
      <c r="BF12">
        <v>2065</v>
      </c>
      <c r="BG12">
        <v>2066</v>
      </c>
      <c r="BH12">
        <v>2067</v>
      </c>
      <c r="BI12">
        <v>2068</v>
      </c>
      <c r="BJ12">
        <v>2069</v>
      </c>
      <c r="BK12">
        <v>2070</v>
      </c>
      <c r="BL12" s="6" t="s">
        <v>140</v>
      </c>
    </row>
    <row r="13" spans="1:121" x14ac:dyDescent="0.25">
      <c r="A13" s="1" t="s">
        <v>99</v>
      </c>
      <c r="B13" s="1"/>
      <c r="C13" s="1"/>
      <c r="D13" s="1"/>
      <c r="E13" s="1"/>
      <c r="F13" s="1"/>
      <c r="G13" s="1"/>
      <c r="H13" s="28" t="s">
        <v>132</v>
      </c>
      <c r="I13" s="29"/>
      <c r="J13" s="29"/>
      <c r="K13" s="30" t="s">
        <v>133</v>
      </c>
      <c r="L13" s="27" t="s">
        <v>137</v>
      </c>
      <c r="M13" s="31"/>
      <c r="N13" s="31"/>
      <c r="O13" s="31"/>
      <c r="P13" s="31"/>
      <c r="Q13" s="31"/>
      <c r="R13" s="31"/>
      <c r="S13" s="31"/>
      <c r="T13" s="31"/>
      <c r="U13" s="31"/>
      <c r="V13" s="31"/>
      <c r="W13" s="31"/>
      <c r="X13" s="31"/>
      <c r="Y13" s="31"/>
      <c r="Z13" s="31"/>
      <c r="AA13" s="31"/>
      <c r="AB13" s="31"/>
      <c r="AC13" s="31"/>
      <c r="AD13" s="31"/>
      <c r="AE13" s="31"/>
      <c r="AF13" s="31"/>
      <c r="AG13" s="31"/>
      <c r="AH13" s="31"/>
      <c r="AI13" s="31"/>
      <c r="AJ13" s="31"/>
      <c r="AK13" s="31"/>
      <c r="AL13" s="31"/>
      <c r="AM13" s="31"/>
      <c r="AN13" s="31"/>
      <c r="AO13" s="31"/>
      <c r="AP13" s="31"/>
      <c r="AQ13" s="31"/>
      <c r="AR13" s="31"/>
      <c r="AS13" s="31"/>
      <c r="AT13" s="31"/>
      <c r="AU13" s="31"/>
      <c r="AV13" s="31"/>
      <c r="AW13" s="31"/>
      <c r="AX13" s="31"/>
      <c r="AY13" s="31"/>
      <c r="AZ13" s="31"/>
      <c r="BA13" s="31"/>
      <c r="BB13" s="31"/>
      <c r="BC13" s="31"/>
      <c r="BD13" s="31"/>
      <c r="BE13" s="31"/>
      <c r="BF13" s="31"/>
      <c r="BG13" s="31"/>
      <c r="BH13" s="31"/>
      <c r="BI13" s="31"/>
      <c r="BJ13" s="31"/>
      <c r="BK13" s="31"/>
      <c r="BL13" s="37" t="s">
        <v>141</v>
      </c>
      <c r="BM13" s="38"/>
      <c r="BN13" s="39" t="s">
        <v>142</v>
      </c>
      <c r="BO13" s="38"/>
      <c r="BP13" s="40" t="s">
        <v>143</v>
      </c>
      <c r="BQ13" s="32"/>
      <c r="BR13" s="32"/>
      <c r="BS13" s="32"/>
      <c r="BT13" s="32"/>
      <c r="BU13" s="32"/>
      <c r="BV13" s="32"/>
      <c r="BW13" s="32"/>
      <c r="BX13" s="32"/>
      <c r="BY13" s="32"/>
      <c r="BZ13" s="32"/>
      <c r="CA13" s="32"/>
      <c r="CB13" s="32"/>
      <c r="CC13" s="32"/>
      <c r="CD13" s="32"/>
      <c r="CE13" s="32"/>
      <c r="CF13" s="32"/>
      <c r="CG13" s="32"/>
      <c r="CH13" s="32"/>
      <c r="CI13" s="32"/>
      <c r="CJ13" s="32"/>
      <c r="CK13" s="32"/>
      <c r="CL13" s="32"/>
      <c r="CM13" s="32"/>
      <c r="CN13" s="32"/>
      <c r="CO13" s="32"/>
      <c r="CP13" s="32"/>
      <c r="CQ13" s="32"/>
      <c r="CR13" s="32"/>
      <c r="CS13" s="32"/>
      <c r="CT13" s="32"/>
      <c r="CU13" s="32"/>
      <c r="CV13" s="32"/>
      <c r="CW13" s="32"/>
      <c r="CX13" s="32"/>
      <c r="CY13" s="32"/>
      <c r="CZ13" s="32"/>
      <c r="DA13" s="32"/>
      <c r="DB13" s="32"/>
      <c r="DC13" s="32"/>
      <c r="DD13" s="32"/>
      <c r="DE13" s="32"/>
      <c r="DF13" s="32"/>
      <c r="DG13" s="32"/>
      <c r="DH13" s="32"/>
      <c r="DI13" s="32"/>
      <c r="DJ13" s="32"/>
      <c r="DK13" s="32"/>
      <c r="DL13" s="32"/>
      <c r="DM13" s="32"/>
      <c r="DN13" s="32"/>
      <c r="DO13" s="32"/>
      <c r="DP13" s="32"/>
      <c r="DQ13" s="32"/>
    </row>
    <row r="14" spans="1:121" x14ac:dyDescent="0.25">
      <c r="A14" s="2" t="s">
        <v>0</v>
      </c>
      <c r="B14" s="2" t="s">
        <v>1</v>
      </c>
      <c r="C14" s="2" t="s">
        <v>66</v>
      </c>
      <c r="D14" s="2" t="s">
        <v>2</v>
      </c>
      <c r="E14" s="37" t="s">
        <v>173</v>
      </c>
      <c r="F14" s="3" t="s">
        <v>171</v>
      </c>
      <c r="G14" s="3" t="s">
        <v>3</v>
      </c>
      <c r="H14" s="31" t="s">
        <v>0</v>
      </c>
      <c r="I14" s="31" t="s">
        <v>134</v>
      </c>
      <c r="J14" s="31" t="s">
        <v>135</v>
      </c>
      <c r="K14" s="32" t="s">
        <v>136</v>
      </c>
      <c r="L14" s="31" t="str">
        <f t="shared" ref="L14:AQ14" si="1">"EI_"&amp;L12</f>
        <v>EI_2019</v>
      </c>
      <c r="M14" s="31" t="str">
        <f t="shared" si="1"/>
        <v>EI_2020</v>
      </c>
      <c r="N14" s="31" t="str">
        <f t="shared" si="1"/>
        <v>EI_2021</v>
      </c>
      <c r="O14" s="31" t="str">
        <f t="shared" si="1"/>
        <v>EI_2022</v>
      </c>
      <c r="P14" s="31" t="str">
        <f t="shared" si="1"/>
        <v>EI_2023</v>
      </c>
      <c r="Q14" s="31" t="str">
        <f t="shared" si="1"/>
        <v>EI_2024</v>
      </c>
      <c r="R14" s="31" t="str">
        <f t="shared" si="1"/>
        <v>EI_2025</v>
      </c>
      <c r="S14" s="31" t="str">
        <f t="shared" si="1"/>
        <v>EI_2026</v>
      </c>
      <c r="T14" s="31" t="str">
        <f t="shared" si="1"/>
        <v>EI_2027</v>
      </c>
      <c r="U14" s="31" t="str">
        <f t="shared" si="1"/>
        <v>EI_2028</v>
      </c>
      <c r="V14" s="31" t="str">
        <f t="shared" si="1"/>
        <v>EI_2029</v>
      </c>
      <c r="W14" s="31" t="str">
        <f t="shared" si="1"/>
        <v>EI_2030</v>
      </c>
      <c r="X14" s="31" t="str">
        <f t="shared" si="1"/>
        <v>EI_2031</v>
      </c>
      <c r="Y14" s="31" t="str">
        <f t="shared" si="1"/>
        <v>EI_2032</v>
      </c>
      <c r="Z14" s="31" t="str">
        <f t="shared" si="1"/>
        <v>EI_2033</v>
      </c>
      <c r="AA14" s="31" t="str">
        <f t="shared" si="1"/>
        <v>EI_2034</v>
      </c>
      <c r="AB14" s="31" t="str">
        <f t="shared" si="1"/>
        <v>EI_2035</v>
      </c>
      <c r="AC14" s="31" t="str">
        <f t="shared" si="1"/>
        <v>EI_2036</v>
      </c>
      <c r="AD14" s="31" t="str">
        <f t="shared" si="1"/>
        <v>EI_2037</v>
      </c>
      <c r="AE14" s="31" t="str">
        <f t="shared" si="1"/>
        <v>EI_2038</v>
      </c>
      <c r="AF14" s="31" t="str">
        <f t="shared" si="1"/>
        <v>EI_2039</v>
      </c>
      <c r="AG14" s="31" t="str">
        <f t="shared" si="1"/>
        <v>EI_2040</v>
      </c>
      <c r="AH14" s="31" t="str">
        <f t="shared" si="1"/>
        <v>EI_2041</v>
      </c>
      <c r="AI14" s="31" t="str">
        <f t="shared" si="1"/>
        <v>EI_2042</v>
      </c>
      <c r="AJ14" s="31" t="str">
        <f t="shared" si="1"/>
        <v>EI_2043</v>
      </c>
      <c r="AK14" s="31" t="str">
        <f t="shared" si="1"/>
        <v>EI_2044</v>
      </c>
      <c r="AL14" s="31" t="str">
        <f t="shared" si="1"/>
        <v>EI_2045</v>
      </c>
      <c r="AM14" s="31" t="str">
        <f t="shared" si="1"/>
        <v>EI_2046</v>
      </c>
      <c r="AN14" s="31" t="str">
        <f t="shared" si="1"/>
        <v>EI_2047</v>
      </c>
      <c r="AO14" s="31" t="str">
        <f t="shared" si="1"/>
        <v>EI_2048</v>
      </c>
      <c r="AP14" s="31" t="str">
        <f t="shared" si="1"/>
        <v>EI_2049</v>
      </c>
      <c r="AQ14" s="31" t="str">
        <f t="shared" si="1"/>
        <v>EI_2050</v>
      </c>
      <c r="AR14" s="31" t="str">
        <f t="shared" ref="AR14:BK14" si="2">"EI_"&amp;AR12</f>
        <v>EI_2051</v>
      </c>
      <c r="AS14" s="31" t="str">
        <f t="shared" si="2"/>
        <v>EI_2052</v>
      </c>
      <c r="AT14" s="31" t="str">
        <f t="shared" si="2"/>
        <v>EI_2053</v>
      </c>
      <c r="AU14" s="31" t="str">
        <f t="shared" si="2"/>
        <v>EI_2054</v>
      </c>
      <c r="AV14" s="31" t="str">
        <f t="shared" si="2"/>
        <v>EI_2055</v>
      </c>
      <c r="AW14" s="31" t="str">
        <f t="shared" si="2"/>
        <v>EI_2056</v>
      </c>
      <c r="AX14" s="31" t="str">
        <f t="shared" si="2"/>
        <v>EI_2057</v>
      </c>
      <c r="AY14" s="31" t="str">
        <f t="shared" si="2"/>
        <v>EI_2058</v>
      </c>
      <c r="AZ14" s="31" t="str">
        <f t="shared" si="2"/>
        <v>EI_2059</v>
      </c>
      <c r="BA14" s="31" t="str">
        <f t="shared" si="2"/>
        <v>EI_2060</v>
      </c>
      <c r="BB14" s="31" t="str">
        <f t="shared" si="2"/>
        <v>EI_2061</v>
      </c>
      <c r="BC14" s="31" t="str">
        <f t="shared" si="2"/>
        <v>EI_2062</v>
      </c>
      <c r="BD14" s="31" t="str">
        <f t="shared" si="2"/>
        <v>EI_2063</v>
      </c>
      <c r="BE14" s="31" t="str">
        <f t="shared" si="2"/>
        <v>EI_2064</v>
      </c>
      <c r="BF14" s="31" t="str">
        <f t="shared" si="2"/>
        <v>EI_2065</v>
      </c>
      <c r="BG14" s="31" t="str">
        <f t="shared" si="2"/>
        <v>EI_2066</v>
      </c>
      <c r="BH14" s="31" t="str">
        <f t="shared" si="2"/>
        <v>EI_2067</v>
      </c>
      <c r="BI14" s="31" t="str">
        <f t="shared" si="2"/>
        <v>EI_2068</v>
      </c>
      <c r="BJ14" s="31" t="str">
        <f t="shared" si="2"/>
        <v>EI_2069</v>
      </c>
      <c r="BK14" s="31" t="str">
        <f t="shared" si="2"/>
        <v>EI_2070</v>
      </c>
      <c r="BL14" s="37" t="s">
        <v>144</v>
      </c>
      <c r="BM14" s="37" t="s">
        <v>145</v>
      </c>
      <c r="BN14" s="37"/>
      <c r="BO14" s="37"/>
      <c r="BP14" s="32">
        <v>2017</v>
      </c>
      <c r="BQ14" s="32">
        <v>2018</v>
      </c>
      <c r="BR14" s="32">
        <v>2019</v>
      </c>
      <c r="BS14" s="32">
        <v>2020</v>
      </c>
      <c r="BT14" s="32">
        <v>2021</v>
      </c>
      <c r="BU14" s="32">
        <v>2022</v>
      </c>
      <c r="BV14" s="32">
        <v>2023</v>
      </c>
      <c r="BW14" s="32">
        <v>2024</v>
      </c>
      <c r="BX14" s="32">
        <v>2025</v>
      </c>
      <c r="BY14" s="32">
        <v>2026</v>
      </c>
      <c r="BZ14" s="32">
        <v>2027</v>
      </c>
      <c r="CA14" s="32">
        <v>2028</v>
      </c>
      <c r="CB14" s="32">
        <v>2029</v>
      </c>
      <c r="CC14" s="32">
        <v>2030</v>
      </c>
      <c r="CD14" s="32">
        <v>2031</v>
      </c>
      <c r="CE14" s="32">
        <v>2032</v>
      </c>
      <c r="CF14" s="32">
        <v>2033</v>
      </c>
      <c r="CG14" s="32">
        <v>2034</v>
      </c>
      <c r="CH14" s="32">
        <v>2035</v>
      </c>
      <c r="CI14" s="32">
        <v>2036</v>
      </c>
      <c r="CJ14" s="32">
        <v>2037</v>
      </c>
      <c r="CK14" s="32">
        <v>2038</v>
      </c>
      <c r="CL14" s="32">
        <v>2039</v>
      </c>
      <c r="CM14" s="32">
        <v>2040</v>
      </c>
      <c r="CN14" s="32">
        <v>2041</v>
      </c>
      <c r="CO14" s="32">
        <v>2042</v>
      </c>
      <c r="CP14" s="32">
        <v>2043</v>
      </c>
      <c r="CQ14" s="32">
        <v>2044</v>
      </c>
      <c r="CR14" s="32">
        <v>2045</v>
      </c>
      <c r="CS14" s="32">
        <v>2046</v>
      </c>
      <c r="CT14" s="32">
        <v>2047</v>
      </c>
      <c r="CU14" s="32">
        <v>2048</v>
      </c>
      <c r="CV14" s="32">
        <v>2049</v>
      </c>
      <c r="CW14" s="32">
        <v>2050</v>
      </c>
      <c r="CX14" s="32">
        <v>2051</v>
      </c>
      <c r="CY14" s="32">
        <v>2052</v>
      </c>
      <c r="CZ14" s="32">
        <v>2053</v>
      </c>
      <c r="DA14" s="32">
        <v>2054</v>
      </c>
      <c r="DB14" s="32">
        <v>2055</v>
      </c>
      <c r="DC14" s="32">
        <v>2056</v>
      </c>
      <c r="DD14" s="32">
        <v>2057</v>
      </c>
      <c r="DE14" s="32">
        <v>2058</v>
      </c>
      <c r="DF14" s="32">
        <v>2059</v>
      </c>
      <c r="DG14" s="32">
        <v>2060</v>
      </c>
      <c r="DH14" s="32">
        <v>2061</v>
      </c>
      <c r="DI14" s="32">
        <v>2062</v>
      </c>
      <c r="DJ14" s="32">
        <v>2063</v>
      </c>
      <c r="DK14" s="32">
        <v>2064</v>
      </c>
      <c r="DL14" s="32">
        <v>2065</v>
      </c>
      <c r="DM14" s="32">
        <v>2066</v>
      </c>
      <c r="DN14" s="32">
        <v>2067</v>
      </c>
      <c r="DO14" s="32">
        <v>2068</v>
      </c>
      <c r="DP14" s="32">
        <v>2069</v>
      </c>
      <c r="DQ14" s="32">
        <v>2070</v>
      </c>
    </row>
    <row r="15" spans="1:121" x14ac:dyDescent="0.25">
      <c r="A15" t="s">
        <v>40</v>
      </c>
      <c r="B15" t="s">
        <v>5</v>
      </c>
      <c r="C15" t="s">
        <v>5</v>
      </c>
      <c r="D15" t="s">
        <v>172</v>
      </c>
      <c r="E15" s="46" t="s">
        <v>37</v>
      </c>
      <c r="F15" s="4">
        <v>0</v>
      </c>
      <c r="G15" s="4">
        <v>0</v>
      </c>
      <c r="H15">
        <f>MATCH(A15,Production_est!$A$4:$A$339,0)</f>
        <v>49</v>
      </c>
      <c r="I15">
        <f>IFERROR(MATCH(E15,Production_est!$D$4:$D$339,0),"-")</f>
        <v>3</v>
      </c>
      <c r="J15" s="4" cm="1">
        <f t="array" ref="J15">IFERROR(INDEX(Production_est!$E$4:$E$339,I15+H15-1),"-")</f>
        <v>419.52670407593502</v>
      </c>
      <c r="K15" s="33">
        <f t="shared" ref="K15:K46" si="3">IFERROR(G15/J15,0)</f>
        <v>0</v>
      </c>
      <c r="L15" s="33">
        <f t="shared" ref="L15:AP22" si="4">K15*(1-$G$4)</f>
        <v>0</v>
      </c>
      <c r="M15" s="33">
        <f t="shared" si="4"/>
        <v>0</v>
      </c>
      <c r="N15" s="33">
        <f t="shared" si="4"/>
        <v>0</v>
      </c>
      <c r="O15" s="33">
        <f t="shared" si="4"/>
        <v>0</v>
      </c>
      <c r="P15" s="33">
        <f t="shared" si="4"/>
        <v>0</v>
      </c>
      <c r="Q15" s="33">
        <f t="shared" si="4"/>
        <v>0</v>
      </c>
      <c r="R15" s="33">
        <f t="shared" si="4"/>
        <v>0</v>
      </c>
      <c r="S15" s="33">
        <f t="shared" si="4"/>
        <v>0</v>
      </c>
      <c r="T15" s="33">
        <f t="shared" si="4"/>
        <v>0</v>
      </c>
      <c r="U15" s="33">
        <f t="shared" si="4"/>
        <v>0</v>
      </c>
      <c r="V15" s="33">
        <f t="shared" si="4"/>
        <v>0</v>
      </c>
      <c r="W15" s="33">
        <f t="shared" si="4"/>
        <v>0</v>
      </c>
      <c r="X15" s="33">
        <f t="shared" si="4"/>
        <v>0</v>
      </c>
      <c r="Y15" s="33">
        <f t="shared" si="4"/>
        <v>0</v>
      </c>
      <c r="Z15" s="33">
        <f t="shared" si="4"/>
        <v>0</v>
      </c>
      <c r="AA15" s="33">
        <f t="shared" si="4"/>
        <v>0</v>
      </c>
      <c r="AB15" s="33">
        <f t="shared" si="4"/>
        <v>0</v>
      </c>
      <c r="AC15" s="33">
        <f t="shared" si="4"/>
        <v>0</v>
      </c>
      <c r="AD15" s="33">
        <f t="shared" si="4"/>
        <v>0</v>
      </c>
      <c r="AE15" s="33">
        <f t="shared" si="4"/>
        <v>0</v>
      </c>
      <c r="AF15" s="33">
        <f t="shared" si="4"/>
        <v>0</v>
      </c>
      <c r="AG15" s="33">
        <f t="shared" si="4"/>
        <v>0</v>
      </c>
      <c r="AH15" s="33">
        <f t="shared" si="4"/>
        <v>0</v>
      </c>
      <c r="AI15" s="33">
        <f t="shared" si="4"/>
        <v>0</v>
      </c>
      <c r="AJ15" s="33">
        <f t="shared" si="4"/>
        <v>0</v>
      </c>
      <c r="AK15" s="33">
        <f t="shared" si="4"/>
        <v>0</v>
      </c>
      <c r="AL15" s="33">
        <f t="shared" si="4"/>
        <v>0</v>
      </c>
      <c r="AM15" s="33">
        <f t="shared" si="4"/>
        <v>0</v>
      </c>
      <c r="AN15" s="33">
        <f t="shared" si="4"/>
        <v>0</v>
      </c>
      <c r="AO15" s="33">
        <f t="shared" si="4"/>
        <v>0</v>
      </c>
      <c r="AP15" s="33">
        <f t="shared" si="4"/>
        <v>0</v>
      </c>
      <c r="AQ15" s="33">
        <f t="shared" ref="AQ15:BK15" si="5">AP15*(1-$G$4)</f>
        <v>0</v>
      </c>
      <c r="AR15" s="33">
        <f t="shared" si="5"/>
        <v>0</v>
      </c>
      <c r="AS15" s="33">
        <f t="shared" si="5"/>
        <v>0</v>
      </c>
      <c r="AT15" s="33">
        <f t="shared" si="5"/>
        <v>0</v>
      </c>
      <c r="AU15" s="33">
        <f t="shared" si="5"/>
        <v>0</v>
      </c>
      <c r="AV15" s="33">
        <f t="shared" si="5"/>
        <v>0</v>
      </c>
      <c r="AW15" s="33">
        <f t="shared" si="5"/>
        <v>0</v>
      </c>
      <c r="AX15" s="33">
        <f t="shared" si="5"/>
        <v>0</v>
      </c>
      <c r="AY15" s="33">
        <f t="shared" si="5"/>
        <v>0</v>
      </c>
      <c r="AZ15" s="33">
        <f t="shared" si="5"/>
        <v>0</v>
      </c>
      <c r="BA15" s="33">
        <f t="shared" si="5"/>
        <v>0</v>
      </c>
      <c r="BB15" s="33">
        <f t="shared" si="5"/>
        <v>0</v>
      </c>
      <c r="BC15" s="33">
        <f t="shared" si="5"/>
        <v>0</v>
      </c>
      <c r="BD15" s="33">
        <f t="shared" si="5"/>
        <v>0</v>
      </c>
      <c r="BE15" s="33">
        <f t="shared" si="5"/>
        <v>0</v>
      </c>
      <c r="BF15" s="33">
        <f t="shared" si="5"/>
        <v>0</v>
      </c>
      <c r="BG15" s="33">
        <f t="shared" si="5"/>
        <v>0</v>
      </c>
      <c r="BH15" s="33">
        <f t="shared" si="5"/>
        <v>0</v>
      </c>
      <c r="BI15" s="33">
        <f t="shared" si="5"/>
        <v>0</v>
      </c>
      <c r="BJ15" s="33">
        <f t="shared" si="5"/>
        <v>0</v>
      </c>
      <c r="BK15" s="33">
        <f t="shared" si="5"/>
        <v>0</v>
      </c>
      <c r="BL15" t="str">
        <f t="shared" ref="BL15:BL46" si="6">A15</f>
        <v>04_CHL</v>
      </c>
      <c r="BM15" t="str">
        <f t="shared" ref="BM15:BM46" si="7">"d_nonenergy_"&amp;C15</f>
        <v>d_nonenergy_1_x_coal_thermal</v>
      </c>
      <c r="BP15" s="4">
        <f t="shared" ref="BP15:BP46" si="8">F15</f>
        <v>0</v>
      </c>
      <c r="BQ15" s="4">
        <f t="shared" ref="BQ15:BQ46" si="9">G15</f>
        <v>0</v>
      </c>
      <c r="BR15" s="4" cm="1">
        <f t="array" ref="BR15">L15*INDEX(prod_est,$H15+$I15-1,MATCH(BR$14,$BQ$14:$DQ$14,0))</f>
        <v>0</v>
      </c>
      <c r="BS15" s="4" cm="1">
        <f t="array" ref="BS15">M15*INDEX(prod_est,$H15+$I15-1,MATCH(BS$14,$BQ$14:$DQ$14,0))</f>
        <v>0</v>
      </c>
      <c r="BT15" s="4" cm="1">
        <f t="array" ref="BT15">N15*INDEX(prod_est,$H15+$I15-1,MATCH(BT$14,$BQ$14:$DQ$14,0))</f>
        <v>0</v>
      </c>
      <c r="BU15" s="4" cm="1">
        <f t="array" ref="BU15">O15*INDEX(prod_est,$H15+$I15-1,MATCH(BU$14,$BQ$14:$DQ$14,0))</f>
        <v>0</v>
      </c>
      <c r="BV15" s="4" cm="1">
        <f t="array" ref="BV15">P15*INDEX(prod_est,$H15+$I15-1,MATCH(BV$14,$BQ$14:$DQ$14,0))</f>
        <v>0</v>
      </c>
      <c r="BW15" s="4" cm="1">
        <f t="array" ref="BW15">Q15*INDEX(prod_est,$H15+$I15-1,MATCH(BW$14,$BQ$14:$DQ$14,0))</f>
        <v>0</v>
      </c>
      <c r="BX15" s="4" cm="1">
        <f t="array" ref="BX15">R15*INDEX(prod_est,$H15+$I15-1,MATCH(BX$14,$BQ$14:$DQ$14,0))</f>
        <v>0</v>
      </c>
      <c r="BY15" s="4" cm="1">
        <f t="array" ref="BY15">S15*INDEX(prod_est,$H15+$I15-1,MATCH(BY$14,$BQ$14:$DQ$14,0))</f>
        <v>0</v>
      </c>
      <c r="BZ15" s="4" cm="1">
        <f t="array" ref="BZ15">T15*INDEX(prod_est,$H15+$I15-1,MATCH(BZ$14,$BQ$14:$DQ$14,0))</f>
        <v>0</v>
      </c>
      <c r="CA15" s="4" cm="1">
        <f t="array" ref="CA15">U15*INDEX(prod_est,$H15+$I15-1,MATCH(CA$14,$BQ$14:$DQ$14,0))</f>
        <v>0</v>
      </c>
      <c r="CB15" s="4" cm="1">
        <f t="array" ref="CB15">V15*INDEX(prod_est,$H15+$I15-1,MATCH(CB$14,$BQ$14:$DQ$14,0))</f>
        <v>0</v>
      </c>
      <c r="CC15" s="4" cm="1">
        <f t="array" ref="CC15">W15*INDEX(prod_est,$H15+$I15-1,MATCH(CC$14,$BQ$14:$DQ$14,0))</f>
        <v>0</v>
      </c>
      <c r="CD15" s="4" cm="1">
        <f t="array" ref="CD15">X15*INDEX(prod_est,$H15+$I15-1,MATCH(CD$14,$BQ$14:$DQ$14,0))</f>
        <v>0</v>
      </c>
      <c r="CE15" s="4" cm="1">
        <f t="array" ref="CE15">Y15*INDEX(prod_est,$H15+$I15-1,MATCH(CE$14,$BQ$14:$DQ$14,0))</f>
        <v>0</v>
      </c>
      <c r="CF15" s="4" cm="1">
        <f t="array" ref="CF15">Z15*INDEX(prod_est,$H15+$I15-1,MATCH(CF$14,$BQ$14:$DQ$14,0))</f>
        <v>0</v>
      </c>
      <c r="CG15" s="4" cm="1">
        <f t="array" ref="CG15">AA15*INDEX(prod_est,$H15+$I15-1,MATCH(CG$14,$BQ$14:$DQ$14,0))</f>
        <v>0</v>
      </c>
      <c r="CH15" s="4" cm="1">
        <f t="array" ref="CH15">AB15*INDEX(prod_est,$H15+$I15-1,MATCH(CH$14,$BQ$14:$DQ$14,0))</f>
        <v>0</v>
      </c>
      <c r="CI15" s="4" cm="1">
        <f t="array" ref="CI15">AC15*INDEX(prod_est,$H15+$I15-1,MATCH(CI$14,$BQ$14:$DQ$14,0))</f>
        <v>0</v>
      </c>
      <c r="CJ15" s="4" cm="1">
        <f t="array" ref="CJ15">AD15*INDEX(prod_est,$H15+$I15-1,MATCH(CJ$14,$BQ$14:$DQ$14,0))</f>
        <v>0</v>
      </c>
      <c r="CK15" s="4" cm="1">
        <f t="array" ref="CK15">AE15*INDEX(prod_est,$H15+$I15-1,MATCH(CK$14,$BQ$14:$DQ$14,0))</f>
        <v>0</v>
      </c>
      <c r="CL15" s="4" cm="1">
        <f t="array" ref="CL15">AF15*INDEX(prod_est,$H15+$I15-1,MATCH(CL$14,$BQ$14:$DQ$14,0))</f>
        <v>0</v>
      </c>
      <c r="CM15" s="4" cm="1">
        <f t="array" ref="CM15">AG15*INDEX(prod_est,$H15+$I15-1,MATCH(CM$14,$BQ$14:$DQ$14,0))</f>
        <v>0</v>
      </c>
      <c r="CN15" s="4" cm="1">
        <f t="array" ref="CN15">AH15*INDEX(prod_est,$H15+$I15-1,MATCH(CN$14,$BQ$14:$DQ$14,0))</f>
        <v>0</v>
      </c>
      <c r="CO15" s="4" cm="1">
        <f t="array" ref="CO15">AI15*INDEX(prod_est,$H15+$I15-1,MATCH(CO$14,$BQ$14:$DQ$14,0))</f>
        <v>0</v>
      </c>
      <c r="CP15" s="4" cm="1">
        <f t="array" ref="CP15">AJ15*INDEX(prod_est,$H15+$I15-1,MATCH(CP$14,$BQ$14:$DQ$14,0))</f>
        <v>0</v>
      </c>
      <c r="CQ15" s="4" cm="1">
        <f t="array" ref="CQ15">AK15*INDEX(prod_est,$H15+$I15-1,MATCH(CQ$14,$BQ$14:$DQ$14,0))</f>
        <v>0</v>
      </c>
      <c r="CR15" s="4" cm="1">
        <f t="array" ref="CR15">AL15*INDEX(prod_est,$H15+$I15-1,MATCH(CR$14,$BQ$14:$DQ$14,0))</f>
        <v>0</v>
      </c>
      <c r="CS15" s="4" cm="1">
        <f t="array" ref="CS15">AM15*INDEX(prod_est,$H15+$I15-1,MATCH(CS$14,$BQ$14:$DQ$14,0))</f>
        <v>0</v>
      </c>
      <c r="CT15" s="4" cm="1">
        <f t="array" ref="CT15">AN15*INDEX(prod_est,$H15+$I15-1,MATCH(CT$14,$BQ$14:$DQ$14,0))</f>
        <v>0</v>
      </c>
      <c r="CU15" s="4" cm="1">
        <f t="array" ref="CU15">AO15*INDEX(prod_est,$H15+$I15-1,MATCH(CU$14,$BQ$14:$DQ$14,0))</f>
        <v>0</v>
      </c>
      <c r="CV15" s="4" cm="1">
        <f t="array" ref="CV15">AP15*INDEX(prod_est,$H15+$I15-1,MATCH(CV$14,$BQ$14:$DQ$14,0))</f>
        <v>0</v>
      </c>
      <c r="CW15" s="4" cm="1">
        <f t="array" ref="CW15">AQ15*INDEX(prod_est,$H15+$I15-1,MATCH(CW$14,$BQ$14:$DQ$14,0))</f>
        <v>0</v>
      </c>
      <c r="CX15" s="4" cm="1">
        <f t="array" ref="CX15">AR15*INDEX(prod_est,$H15+$I15-1,MATCH(CX$14,$BQ$14:$DQ$14,0))</f>
        <v>0</v>
      </c>
      <c r="CY15" s="4" cm="1">
        <f t="array" ref="CY15">AS15*INDEX(prod_est,$H15+$I15-1,MATCH(CY$14,$BQ$14:$DQ$14,0))</f>
        <v>0</v>
      </c>
      <c r="CZ15" s="4" cm="1">
        <f t="array" ref="CZ15">AT15*INDEX(prod_est,$H15+$I15-1,MATCH(CZ$14,$BQ$14:$DQ$14,0))</f>
        <v>0</v>
      </c>
      <c r="DA15" s="4" cm="1">
        <f t="array" ref="DA15">AU15*INDEX(prod_est,$H15+$I15-1,MATCH(DA$14,$BQ$14:$DQ$14,0))</f>
        <v>0</v>
      </c>
      <c r="DB15" s="4" cm="1">
        <f t="array" ref="DB15">AV15*INDEX(prod_est,$H15+$I15-1,MATCH(DB$14,$BQ$14:$DQ$14,0))</f>
        <v>0</v>
      </c>
      <c r="DC15" s="4" cm="1">
        <f t="array" ref="DC15">AW15*INDEX(prod_est,$H15+$I15-1,MATCH(DC$14,$BQ$14:$DQ$14,0))</f>
        <v>0</v>
      </c>
      <c r="DD15" s="4" cm="1">
        <f t="array" ref="DD15">AX15*INDEX(prod_est,$H15+$I15-1,MATCH(DD$14,$BQ$14:$DQ$14,0))</f>
        <v>0</v>
      </c>
      <c r="DE15" s="4" cm="1">
        <f t="array" ref="DE15">AY15*INDEX(prod_est,$H15+$I15-1,MATCH(DE$14,$BQ$14:$DQ$14,0))</f>
        <v>0</v>
      </c>
      <c r="DF15" s="4" cm="1">
        <f t="array" ref="DF15">AZ15*INDEX(prod_est,$H15+$I15-1,MATCH(DF$14,$BQ$14:$DQ$14,0))</f>
        <v>0</v>
      </c>
      <c r="DG15" s="4" cm="1">
        <f t="array" ref="DG15">BA15*INDEX(prod_est,$H15+$I15-1,MATCH(DG$14,$BQ$14:$DQ$14,0))</f>
        <v>0</v>
      </c>
      <c r="DH15" s="4" cm="1">
        <f t="array" ref="DH15">BB15*INDEX(prod_est,$H15+$I15-1,MATCH(DH$14,$BQ$14:$DQ$14,0))</f>
        <v>0</v>
      </c>
      <c r="DI15" s="4" cm="1">
        <f t="array" ref="DI15">BC15*INDEX(prod_est,$H15+$I15-1,MATCH(DI$14,$BQ$14:$DQ$14,0))</f>
        <v>0</v>
      </c>
      <c r="DJ15" s="4" cm="1">
        <f t="array" ref="DJ15">BD15*INDEX(prod_est,$H15+$I15-1,MATCH(DJ$14,$BQ$14:$DQ$14,0))</f>
        <v>0</v>
      </c>
      <c r="DK15" s="4" cm="1">
        <f t="array" ref="DK15">BE15*INDEX(prod_est,$H15+$I15-1,MATCH(DK$14,$BQ$14:$DQ$14,0))</f>
        <v>0</v>
      </c>
      <c r="DL15" s="4" cm="1">
        <f t="array" ref="DL15">BF15*INDEX(prod_est,$H15+$I15-1,MATCH(DL$14,$BQ$14:$DQ$14,0))</f>
        <v>0</v>
      </c>
      <c r="DM15" s="4" cm="1">
        <f t="array" ref="DM15">BG15*INDEX(prod_est,$H15+$I15-1,MATCH(DM$14,$BQ$14:$DQ$14,0))</f>
        <v>0</v>
      </c>
      <c r="DN15" s="4" cm="1">
        <f t="array" ref="DN15">BH15*INDEX(prod_est,$H15+$I15-1,MATCH(DN$14,$BQ$14:$DQ$14,0))</f>
        <v>0</v>
      </c>
      <c r="DO15" s="4" cm="1">
        <f t="array" ref="DO15">BI15*INDEX(prod_est,$H15+$I15-1,MATCH(DO$14,$BQ$14:$DQ$14,0))</f>
        <v>0</v>
      </c>
      <c r="DP15" s="4" cm="1">
        <f t="array" ref="DP15">BJ15*INDEX(prod_est,$H15+$I15-1,MATCH(DP$14,$BQ$14:$DQ$14,0))</f>
        <v>0</v>
      </c>
      <c r="DQ15" s="4" cm="1">
        <f t="array" ref="DQ15">BK15*INDEX(prod_est,$H15+$I15-1,MATCH(DQ$14,$BQ$14:$DQ$14,0))</f>
        <v>0</v>
      </c>
    </row>
    <row r="16" spans="1:121" x14ac:dyDescent="0.25">
      <c r="A16" t="s">
        <v>40</v>
      </c>
      <c r="B16" t="s">
        <v>6</v>
      </c>
      <c r="C16" t="s">
        <v>6</v>
      </c>
      <c r="D16" t="s">
        <v>172</v>
      </c>
      <c r="E16" s="46" t="s">
        <v>37</v>
      </c>
      <c r="F16" s="4">
        <v>0</v>
      </c>
      <c r="G16" s="4">
        <v>0</v>
      </c>
      <c r="H16">
        <f>MATCH(A16,Production_est!$A$4:$A$339,0)</f>
        <v>49</v>
      </c>
      <c r="I16">
        <f>IFERROR(MATCH(E16,Production_est!$D$4:$D$339,0),"-")</f>
        <v>3</v>
      </c>
      <c r="J16" s="4" cm="1">
        <f t="array" ref="J16">IFERROR(INDEX(Production_est!$E$4:$E$339,I16+H16-1),"-")</f>
        <v>419.52670407593502</v>
      </c>
      <c r="K16" s="33">
        <f t="shared" si="3"/>
        <v>0</v>
      </c>
      <c r="L16" s="33">
        <f t="shared" si="4"/>
        <v>0</v>
      </c>
      <c r="M16" s="33">
        <f t="shared" si="4"/>
        <v>0</v>
      </c>
      <c r="N16" s="33">
        <f t="shared" si="4"/>
        <v>0</v>
      </c>
      <c r="O16" s="33">
        <f t="shared" si="4"/>
        <v>0</v>
      </c>
      <c r="P16" s="33">
        <f t="shared" si="4"/>
        <v>0</v>
      </c>
      <c r="Q16" s="33">
        <f t="shared" si="4"/>
        <v>0</v>
      </c>
      <c r="R16" s="33">
        <f t="shared" si="4"/>
        <v>0</v>
      </c>
      <c r="S16" s="33">
        <f t="shared" si="4"/>
        <v>0</v>
      </c>
      <c r="T16" s="33">
        <f t="shared" si="4"/>
        <v>0</v>
      </c>
      <c r="U16" s="33">
        <f t="shared" si="4"/>
        <v>0</v>
      </c>
      <c r="V16" s="33">
        <f t="shared" si="4"/>
        <v>0</v>
      </c>
      <c r="W16" s="33">
        <f t="shared" si="4"/>
        <v>0</v>
      </c>
      <c r="X16" s="33">
        <f t="shared" si="4"/>
        <v>0</v>
      </c>
      <c r="Y16" s="33">
        <f t="shared" si="4"/>
        <v>0</v>
      </c>
      <c r="Z16" s="33">
        <f t="shared" si="4"/>
        <v>0</v>
      </c>
      <c r="AA16" s="33">
        <f t="shared" si="4"/>
        <v>0</v>
      </c>
      <c r="AB16" s="33">
        <f t="shared" si="4"/>
        <v>0</v>
      </c>
      <c r="AC16" s="33">
        <f t="shared" si="4"/>
        <v>0</v>
      </c>
      <c r="AD16" s="33">
        <f t="shared" si="4"/>
        <v>0</v>
      </c>
      <c r="AE16" s="33">
        <f t="shared" si="4"/>
        <v>0</v>
      </c>
      <c r="AF16" s="33">
        <f t="shared" si="4"/>
        <v>0</v>
      </c>
      <c r="AG16" s="33">
        <f t="shared" si="4"/>
        <v>0</v>
      </c>
      <c r="AH16" s="33">
        <f t="shared" si="4"/>
        <v>0</v>
      </c>
      <c r="AI16" s="33">
        <f t="shared" si="4"/>
        <v>0</v>
      </c>
      <c r="AJ16" s="33">
        <f t="shared" si="4"/>
        <v>0</v>
      </c>
      <c r="AK16" s="33">
        <f t="shared" si="4"/>
        <v>0</v>
      </c>
      <c r="AL16" s="33">
        <f t="shared" si="4"/>
        <v>0</v>
      </c>
      <c r="AM16" s="33">
        <f t="shared" si="4"/>
        <v>0</v>
      </c>
      <c r="AN16" s="33">
        <f t="shared" si="4"/>
        <v>0</v>
      </c>
      <c r="AO16" s="33">
        <f t="shared" si="4"/>
        <v>0</v>
      </c>
      <c r="AP16" s="33">
        <f t="shared" si="4"/>
        <v>0</v>
      </c>
      <c r="AQ16" s="33">
        <f t="shared" ref="AQ16:BK16" si="10">AP16*(1-$G$4)</f>
        <v>0</v>
      </c>
      <c r="AR16" s="33">
        <f t="shared" si="10"/>
        <v>0</v>
      </c>
      <c r="AS16" s="33">
        <f t="shared" si="10"/>
        <v>0</v>
      </c>
      <c r="AT16" s="33">
        <f t="shared" si="10"/>
        <v>0</v>
      </c>
      <c r="AU16" s="33">
        <f t="shared" si="10"/>
        <v>0</v>
      </c>
      <c r="AV16" s="33">
        <f t="shared" si="10"/>
        <v>0</v>
      </c>
      <c r="AW16" s="33">
        <f t="shared" si="10"/>
        <v>0</v>
      </c>
      <c r="AX16" s="33">
        <f t="shared" si="10"/>
        <v>0</v>
      </c>
      <c r="AY16" s="33">
        <f t="shared" si="10"/>
        <v>0</v>
      </c>
      <c r="AZ16" s="33">
        <f t="shared" si="10"/>
        <v>0</v>
      </c>
      <c r="BA16" s="33">
        <f t="shared" si="10"/>
        <v>0</v>
      </c>
      <c r="BB16" s="33">
        <f t="shared" si="10"/>
        <v>0</v>
      </c>
      <c r="BC16" s="33">
        <f t="shared" si="10"/>
        <v>0</v>
      </c>
      <c r="BD16" s="33">
        <f t="shared" si="10"/>
        <v>0</v>
      </c>
      <c r="BE16" s="33">
        <f t="shared" si="10"/>
        <v>0</v>
      </c>
      <c r="BF16" s="33">
        <f t="shared" si="10"/>
        <v>0</v>
      </c>
      <c r="BG16" s="33">
        <f t="shared" si="10"/>
        <v>0</v>
      </c>
      <c r="BH16" s="33">
        <f t="shared" si="10"/>
        <v>0</v>
      </c>
      <c r="BI16" s="33">
        <f t="shared" si="10"/>
        <v>0</v>
      </c>
      <c r="BJ16" s="33">
        <f t="shared" si="10"/>
        <v>0</v>
      </c>
      <c r="BK16" s="33">
        <f t="shared" si="10"/>
        <v>0</v>
      </c>
      <c r="BL16" t="str">
        <f t="shared" si="6"/>
        <v>04_CHL</v>
      </c>
      <c r="BM16" t="str">
        <f t="shared" si="7"/>
        <v>d_nonenergy_1_1_coking_coal</v>
      </c>
      <c r="BP16" s="4">
        <f t="shared" si="8"/>
        <v>0</v>
      </c>
      <c r="BQ16" s="4">
        <f t="shared" si="9"/>
        <v>0</v>
      </c>
      <c r="BR16" s="4" cm="1">
        <f t="array" ref="BR16">L16*INDEX(prod_est,$H16+$I16-1,MATCH(BR$14,$BQ$14:$DQ$14,0))</f>
        <v>0</v>
      </c>
      <c r="BS16" s="4" cm="1">
        <f t="array" ref="BS16">M16*INDEX(prod_est,$H16+$I16-1,MATCH(BS$14,$BQ$14:$DQ$14,0))</f>
        <v>0</v>
      </c>
      <c r="BT16" s="4" cm="1">
        <f t="array" ref="BT16">N16*INDEX(prod_est,$H16+$I16-1,MATCH(BT$14,$BQ$14:$DQ$14,0))</f>
        <v>0</v>
      </c>
      <c r="BU16" s="4" cm="1">
        <f t="array" ref="BU16">O16*INDEX(prod_est,$H16+$I16-1,MATCH(BU$14,$BQ$14:$DQ$14,0))</f>
        <v>0</v>
      </c>
      <c r="BV16" s="4" cm="1">
        <f t="array" ref="BV16">P16*INDEX(prod_est,$H16+$I16-1,MATCH(BV$14,$BQ$14:$DQ$14,0))</f>
        <v>0</v>
      </c>
      <c r="BW16" s="4" cm="1">
        <f t="array" ref="BW16">Q16*INDEX(prod_est,$H16+$I16-1,MATCH(BW$14,$BQ$14:$DQ$14,0))</f>
        <v>0</v>
      </c>
      <c r="BX16" s="4" cm="1">
        <f t="array" ref="BX16">R16*INDEX(prod_est,$H16+$I16-1,MATCH(BX$14,$BQ$14:$DQ$14,0))</f>
        <v>0</v>
      </c>
      <c r="BY16" s="4" cm="1">
        <f t="array" ref="BY16">S16*INDEX(prod_est,$H16+$I16-1,MATCH(BY$14,$BQ$14:$DQ$14,0))</f>
        <v>0</v>
      </c>
      <c r="BZ16" s="4" cm="1">
        <f t="array" ref="BZ16">T16*INDEX(prod_est,$H16+$I16-1,MATCH(BZ$14,$BQ$14:$DQ$14,0))</f>
        <v>0</v>
      </c>
      <c r="CA16" s="4" cm="1">
        <f t="array" ref="CA16">U16*INDEX(prod_est,$H16+$I16-1,MATCH(CA$14,$BQ$14:$DQ$14,0))</f>
        <v>0</v>
      </c>
      <c r="CB16" s="4" cm="1">
        <f t="array" ref="CB16">V16*INDEX(prod_est,$H16+$I16-1,MATCH(CB$14,$BQ$14:$DQ$14,0))</f>
        <v>0</v>
      </c>
      <c r="CC16" s="4" cm="1">
        <f t="array" ref="CC16">W16*INDEX(prod_est,$H16+$I16-1,MATCH(CC$14,$BQ$14:$DQ$14,0))</f>
        <v>0</v>
      </c>
      <c r="CD16" s="4" cm="1">
        <f t="array" ref="CD16">X16*INDEX(prod_est,$H16+$I16-1,MATCH(CD$14,$BQ$14:$DQ$14,0))</f>
        <v>0</v>
      </c>
      <c r="CE16" s="4" cm="1">
        <f t="array" ref="CE16">Y16*INDEX(prod_est,$H16+$I16-1,MATCH(CE$14,$BQ$14:$DQ$14,0))</f>
        <v>0</v>
      </c>
      <c r="CF16" s="4" cm="1">
        <f t="array" ref="CF16">Z16*INDEX(prod_est,$H16+$I16-1,MATCH(CF$14,$BQ$14:$DQ$14,0))</f>
        <v>0</v>
      </c>
      <c r="CG16" s="4" cm="1">
        <f t="array" ref="CG16">AA16*INDEX(prod_est,$H16+$I16-1,MATCH(CG$14,$BQ$14:$DQ$14,0))</f>
        <v>0</v>
      </c>
      <c r="CH16" s="4" cm="1">
        <f t="array" ref="CH16">AB16*INDEX(prod_est,$H16+$I16-1,MATCH(CH$14,$BQ$14:$DQ$14,0))</f>
        <v>0</v>
      </c>
      <c r="CI16" s="4" cm="1">
        <f t="array" ref="CI16">AC16*INDEX(prod_est,$H16+$I16-1,MATCH(CI$14,$BQ$14:$DQ$14,0))</f>
        <v>0</v>
      </c>
      <c r="CJ16" s="4" cm="1">
        <f t="array" ref="CJ16">AD16*INDEX(prod_est,$H16+$I16-1,MATCH(CJ$14,$BQ$14:$DQ$14,0))</f>
        <v>0</v>
      </c>
      <c r="CK16" s="4" cm="1">
        <f t="array" ref="CK16">AE16*INDEX(prod_est,$H16+$I16-1,MATCH(CK$14,$BQ$14:$DQ$14,0))</f>
        <v>0</v>
      </c>
      <c r="CL16" s="4" cm="1">
        <f t="array" ref="CL16">AF16*INDEX(prod_est,$H16+$I16-1,MATCH(CL$14,$BQ$14:$DQ$14,0))</f>
        <v>0</v>
      </c>
      <c r="CM16" s="4" cm="1">
        <f t="array" ref="CM16">AG16*INDEX(prod_est,$H16+$I16-1,MATCH(CM$14,$BQ$14:$DQ$14,0))</f>
        <v>0</v>
      </c>
      <c r="CN16" s="4" cm="1">
        <f t="array" ref="CN16">AH16*INDEX(prod_est,$H16+$I16-1,MATCH(CN$14,$BQ$14:$DQ$14,0))</f>
        <v>0</v>
      </c>
      <c r="CO16" s="4" cm="1">
        <f t="array" ref="CO16">AI16*INDEX(prod_est,$H16+$I16-1,MATCH(CO$14,$BQ$14:$DQ$14,0))</f>
        <v>0</v>
      </c>
      <c r="CP16" s="4" cm="1">
        <f t="array" ref="CP16">AJ16*INDEX(prod_est,$H16+$I16-1,MATCH(CP$14,$BQ$14:$DQ$14,0))</f>
        <v>0</v>
      </c>
      <c r="CQ16" s="4" cm="1">
        <f t="array" ref="CQ16">AK16*INDEX(prod_est,$H16+$I16-1,MATCH(CQ$14,$BQ$14:$DQ$14,0))</f>
        <v>0</v>
      </c>
      <c r="CR16" s="4" cm="1">
        <f t="array" ref="CR16">AL16*INDEX(prod_est,$H16+$I16-1,MATCH(CR$14,$BQ$14:$DQ$14,0))</f>
        <v>0</v>
      </c>
      <c r="CS16" s="4" cm="1">
        <f t="array" ref="CS16">AM16*INDEX(prod_est,$H16+$I16-1,MATCH(CS$14,$BQ$14:$DQ$14,0))</f>
        <v>0</v>
      </c>
      <c r="CT16" s="4" cm="1">
        <f t="array" ref="CT16">AN16*INDEX(prod_est,$H16+$I16-1,MATCH(CT$14,$BQ$14:$DQ$14,0))</f>
        <v>0</v>
      </c>
      <c r="CU16" s="4" cm="1">
        <f t="array" ref="CU16">AO16*INDEX(prod_est,$H16+$I16-1,MATCH(CU$14,$BQ$14:$DQ$14,0))</f>
        <v>0</v>
      </c>
      <c r="CV16" s="4" cm="1">
        <f t="array" ref="CV16">AP16*INDEX(prod_est,$H16+$I16-1,MATCH(CV$14,$BQ$14:$DQ$14,0))</f>
        <v>0</v>
      </c>
      <c r="CW16" s="4" cm="1">
        <f t="array" ref="CW16">AQ16*INDEX(prod_est,$H16+$I16-1,MATCH(CW$14,$BQ$14:$DQ$14,0))</f>
        <v>0</v>
      </c>
      <c r="CX16" s="4" cm="1">
        <f t="array" ref="CX16">AR16*INDEX(prod_est,$H16+$I16-1,MATCH(CX$14,$BQ$14:$DQ$14,0))</f>
        <v>0</v>
      </c>
      <c r="CY16" s="4" cm="1">
        <f t="array" ref="CY16">AS16*INDEX(prod_est,$H16+$I16-1,MATCH(CY$14,$BQ$14:$DQ$14,0))</f>
        <v>0</v>
      </c>
      <c r="CZ16" s="4" cm="1">
        <f t="array" ref="CZ16">AT16*INDEX(prod_est,$H16+$I16-1,MATCH(CZ$14,$BQ$14:$DQ$14,0))</f>
        <v>0</v>
      </c>
      <c r="DA16" s="4" cm="1">
        <f t="array" ref="DA16">AU16*INDEX(prod_est,$H16+$I16-1,MATCH(DA$14,$BQ$14:$DQ$14,0))</f>
        <v>0</v>
      </c>
      <c r="DB16" s="4" cm="1">
        <f t="array" ref="DB16">AV16*INDEX(prod_est,$H16+$I16-1,MATCH(DB$14,$BQ$14:$DQ$14,0))</f>
        <v>0</v>
      </c>
      <c r="DC16" s="4" cm="1">
        <f t="array" ref="DC16">AW16*INDEX(prod_est,$H16+$I16-1,MATCH(DC$14,$BQ$14:$DQ$14,0))</f>
        <v>0</v>
      </c>
      <c r="DD16" s="4" cm="1">
        <f t="array" ref="DD16">AX16*INDEX(prod_est,$H16+$I16-1,MATCH(DD$14,$BQ$14:$DQ$14,0))</f>
        <v>0</v>
      </c>
      <c r="DE16" s="4" cm="1">
        <f t="array" ref="DE16">AY16*INDEX(prod_est,$H16+$I16-1,MATCH(DE$14,$BQ$14:$DQ$14,0))</f>
        <v>0</v>
      </c>
      <c r="DF16" s="4" cm="1">
        <f t="array" ref="DF16">AZ16*INDEX(prod_est,$H16+$I16-1,MATCH(DF$14,$BQ$14:$DQ$14,0))</f>
        <v>0</v>
      </c>
      <c r="DG16" s="4" cm="1">
        <f t="array" ref="DG16">BA16*INDEX(prod_est,$H16+$I16-1,MATCH(DG$14,$BQ$14:$DQ$14,0))</f>
        <v>0</v>
      </c>
      <c r="DH16" s="4" cm="1">
        <f t="array" ref="DH16">BB16*INDEX(prod_est,$H16+$I16-1,MATCH(DH$14,$BQ$14:$DQ$14,0))</f>
        <v>0</v>
      </c>
      <c r="DI16" s="4" cm="1">
        <f t="array" ref="DI16">BC16*INDEX(prod_est,$H16+$I16-1,MATCH(DI$14,$BQ$14:$DQ$14,0))</f>
        <v>0</v>
      </c>
      <c r="DJ16" s="4" cm="1">
        <f t="array" ref="DJ16">BD16*INDEX(prod_est,$H16+$I16-1,MATCH(DJ$14,$BQ$14:$DQ$14,0))</f>
        <v>0</v>
      </c>
      <c r="DK16" s="4" cm="1">
        <f t="array" ref="DK16">BE16*INDEX(prod_est,$H16+$I16-1,MATCH(DK$14,$BQ$14:$DQ$14,0))</f>
        <v>0</v>
      </c>
      <c r="DL16" s="4" cm="1">
        <f t="array" ref="DL16">BF16*INDEX(prod_est,$H16+$I16-1,MATCH(DL$14,$BQ$14:$DQ$14,0))</f>
        <v>0</v>
      </c>
      <c r="DM16" s="4" cm="1">
        <f t="array" ref="DM16">BG16*INDEX(prod_est,$H16+$I16-1,MATCH(DM$14,$BQ$14:$DQ$14,0))</f>
        <v>0</v>
      </c>
      <c r="DN16" s="4" cm="1">
        <f t="array" ref="DN16">BH16*INDEX(prod_est,$H16+$I16-1,MATCH(DN$14,$BQ$14:$DQ$14,0))</f>
        <v>0</v>
      </c>
      <c r="DO16" s="4" cm="1">
        <f t="array" ref="DO16">BI16*INDEX(prod_est,$H16+$I16-1,MATCH(DO$14,$BQ$14:$DQ$14,0))</f>
        <v>0</v>
      </c>
      <c r="DP16" s="4" cm="1">
        <f t="array" ref="DP16">BJ16*INDEX(prod_est,$H16+$I16-1,MATCH(DP$14,$BQ$14:$DQ$14,0))</f>
        <v>0</v>
      </c>
      <c r="DQ16" s="4" cm="1">
        <f t="array" ref="DQ16">BK16*INDEX(prod_est,$H16+$I16-1,MATCH(DQ$14,$BQ$14:$DQ$14,0))</f>
        <v>0</v>
      </c>
    </row>
    <row r="17" spans="1:121" x14ac:dyDescent="0.25">
      <c r="A17" t="s">
        <v>40</v>
      </c>
      <c r="B17" t="s">
        <v>7</v>
      </c>
      <c r="C17" t="s">
        <v>7</v>
      </c>
      <c r="D17" t="s">
        <v>172</v>
      </c>
      <c r="E17" s="46" t="s">
        <v>37</v>
      </c>
      <c r="F17" s="4">
        <v>0</v>
      </c>
      <c r="G17" s="4">
        <v>0</v>
      </c>
      <c r="H17">
        <f>MATCH(A17,Production_est!$A$4:$A$339,0)</f>
        <v>49</v>
      </c>
      <c r="I17">
        <f>IFERROR(MATCH(E17,Production_est!$D$4:$D$339,0),"-")</f>
        <v>3</v>
      </c>
      <c r="J17" s="4" cm="1">
        <f t="array" ref="J17">IFERROR(INDEX(Production_est!$E$4:$E$339,I17+H17-1),"-")</f>
        <v>419.52670407593502</v>
      </c>
      <c r="K17" s="33">
        <f t="shared" si="3"/>
        <v>0</v>
      </c>
      <c r="L17" s="33">
        <f t="shared" si="4"/>
        <v>0</v>
      </c>
      <c r="M17" s="33">
        <f t="shared" si="4"/>
        <v>0</v>
      </c>
      <c r="N17" s="33">
        <f t="shared" si="4"/>
        <v>0</v>
      </c>
      <c r="O17" s="33">
        <f t="shared" si="4"/>
        <v>0</v>
      </c>
      <c r="P17" s="33">
        <f t="shared" si="4"/>
        <v>0</v>
      </c>
      <c r="Q17" s="33">
        <f t="shared" si="4"/>
        <v>0</v>
      </c>
      <c r="R17" s="33">
        <f t="shared" si="4"/>
        <v>0</v>
      </c>
      <c r="S17" s="33">
        <f t="shared" si="4"/>
        <v>0</v>
      </c>
      <c r="T17" s="33">
        <f t="shared" si="4"/>
        <v>0</v>
      </c>
      <c r="U17" s="33">
        <f t="shared" si="4"/>
        <v>0</v>
      </c>
      <c r="V17" s="33">
        <f t="shared" si="4"/>
        <v>0</v>
      </c>
      <c r="W17" s="33">
        <f t="shared" si="4"/>
        <v>0</v>
      </c>
      <c r="X17" s="33">
        <f t="shared" si="4"/>
        <v>0</v>
      </c>
      <c r="Y17" s="33">
        <f t="shared" si="4"/>
        <v>0</v>
      </c>
      <c r="Z17" s="33">
        <f t="shared" si="4"/>
        <v>0</v>
      </c>
      <c r="AA17" s="33">
        <f t="shared" si="4"/>
        <v>0</v>
      </c>
      <c r="AB17" s="33">
        <f t="shared" si="4"/>
        <v>0</v>
      </c>
      <c r="AC17" s="33">
        <f t="shared" si="4"/>
        <v>0</v>
      </c>
      <c r="AD17" s="33">
        <f t="shared" si="4"/>
        <v>0</v>
      </c>
      <c r="AE17" s="33">
        <f t="shared" si="4"/>
        <v>0</v>
      </c>
      <c r="AF17" s="33">
        <f t="shared" si="4"/>
        <v>0</v>
      </c>
      <c r="AG17" s="33">
        <f t="shared" si="4"/>
        <v>0</v>
      </c>
      <c r="AH17" s="33">
        <f t="shared" si="4"/>
        <v>0</v>
      </c>
      <c r="AI17" s="33">
        <f t="shared" si="4"/>
        <v>0</v>
      </c>
      <c r="AJ17" s="33">
        <f t="shared" si="4"/>
        <v>0</v>
      </c>
      <c r="AK17" s="33">
        <f t="shared" si="4"/>
        <v>0</v>
      </c>
      <c r="AL17" s="33">
        <f t="shared" si="4"/>
        <v>0</v>
      </c>
      <c r="AM17" s="33">
        <f t="shared" si="4"/>
        <v>0</v>
      </c>
      <c r="AN17" s="33">
        <f t="shared" si="4"/>
        <v>0</v>
      </c>
      <c r="AO17" s="33">
        <f t="shared" si="4"/>
        <v>0</v>
      </c>
      <c r="AP17" s="33">
        <f t="shared" si="4"/>
        <v>0</v>
      </c>
      <c r="AQ17" s="33">
        <f t="shared" ref="AQ17:BK17" si="11">AP17*(1-$G$4)</f>
        <v>0</v>
      </c>
      <c r="AR17" s="33">
        <f t="shared" si="11"/>
        <v>0</v>
      </c>
      <c r="AS17" s="33">
        <f t="shared" si="11"/>
        <v>0</v>
      </c>
      <c r="AT17" s="33">
        <f t="shared" si="11"/>
        <v>0</v>
      </c>
      <c r="AU17" s="33">
        <f t="shared" si="11"/>
        <v>0</v>
      </c>
      <c r="AV17" s="33">
        <f t="shared" si="11"/>
        <v>0</v>
      </c>
      <c r="AW17" s="33">
        <f t="shared" si="11"/>
        <v>0</v>
      </c>
      <c r="AX17" s="33">
        <f t="shared" si="11"/>
        <v>0</v>
      </c>
      <c r="AY17" s="33">
        <f t="shared" si="11"/>
        <v>0</v>
      </c>
      <c r="AZ17" s="33">
        <f t="shared" si="11"/>
        <v>0</v>
      </c>
      <c r="BA17" s="33">
        <f t="shared" si="11"/>
        <v>0</v>
      </c>
      <c r="BB17" s="33">
        <f t="shared" si="11"/>
        <v>0</v>
      </c>
      <c r="BC17" s="33">
        <f t="shared" si="11"/>
        <v>0</v>
      </c>
      <c r="BD17" s="33">
        <f t="shared" si="11"/>
        <v>0</v>
      </c>
      <c r="BE17" s="33">
        <f t="shared" si="11"/>
        <v>0</v>
      </c>
      <c r="BF17" s="33">
        <f t="shared" si="11"/>
        <v>0</v>
      </c>
      <c r="BG17" s="33">
        <f t="shared" si="11"/>
        <v>0</v>
      </c>
      <c r="BH17" s="33">
        <f t="shared" si="11"/>
        <v>0</v>
      </c>
      <c r="BI17" s="33">
        <f t="shared" si="11"/>
        <v>0</v>
      </c>
      <c r="BJ17" s="33">
        <f t="shared" si="11"/>
        <v>0</v>
      </c>
      <c r="BK17" s="33">
        <f t="shared" si="11"/>
        <v>0</v>
      </c>
      <c r="BL17" t="str">
        <f t="shared" si="6"/>
        <v>04_CHL</v>
      </c>
      <c r="BM17" t="str">
        <f t="shared" si="7"/>
        <v>d_nonenergy_1_5_lignite</v>
      </c>
      <c r="BP17" s="4">
        <f t="shared" si="8"/>
        <v>0</v>
      </c>
      <c r="BQ17" s="4">
        <f t="shared" si="9"/>
        <v>0</v>
      </c>
      <c r="BR17" s="4" cm="1">
        <f t="array" ref="BR17">L17*INDEX(prod_est,$H17+$I17-1,MATCH(BR$14,$BQ$14:$DQ$14,0))</f>
        <v>0</v>
      </c>
      <c r="BS17" s="4" cm="1">
        <f t="array" ref="BS17">M17*INDEX(prod_est,$H17+$I17-1,MATCH(BS$14,$BQ$14:$DQ$14,0))</f>
        <v>0</v>
      </c>
      <c r="BT17" s="4" cm="1">
        <f t="array" ref="BT17">N17*INDEX(prod_est,$H17+$I17-1,MATCH(BT$14,$BQ$14:$DQ$14,0))</f>
        <v>0</v>
      </c>
      <c r="BU17" s="4" cm="1">
        <f t="array" ref="BU17">O17*INDEX(prod_est,$H17+$I17-1,MATCH(BU$14,$BQ$14:$DQ$14,0))</f>
        <v>0</v>
      </c>
      <c r="BV17" s="4" cm="1">
        <f t="array" ref="BV17">P17*INDEX(prod_est,$H17+$I17-1,MATCH(BV$14,$BQ$14:$DQ$14,0))</f>
        <v>0</v>
      </c>
      <c r="BW17" s="4" cm="1">
        <f t="array" ref="BW17">Q17*INDEX(prod_est,$H17+$I17-1,MATCH(BW$14,$BQ$14:$DQ$14,0))</f>
        <v>0</v>
      </c>
      <c r="BX17" s="4" cm="1">
        <f t="array" ref="BX17">R17*INDEX(prod_est,$H17+$I17-1,MATCH(BX$14,$BQ$14:$DQ$14,0))</f>
        <v>0</v>
      </c>
      <c r="BY17" s="4" cm="1">
        <f t="array" ref="BY17">S17*INDEX(prod_est,$H17+$I17-1,MATCH(BY$14,$BQ$14:$DQ$14,0))</f>
        <v>0</v>
      </c>
      <c r="BZ17" s="4" cm="1">
        <f t="array" ref="BZ17">T17*INDEX(prod_est,$H17+$I17-1,MATCH(BZ$14,$BQ$14:$DQ$14,0))</f>
        <v>0</v>
      </c>
      <c r="CA17" s="4" cm="1">
        <f t="array" ref="CA17">U17*INDEX(prod_est,$H17+$I17-1,MATCH(CA$14,$BQ$14:$DQ$14,0))</f>
        <v>0</v>
      </c>
      <c r="CB17" s="4" cm="1">
        <f t="array" ref="CB17">V17*INDEX(prod_est,$H17+$I17-1,MATCH(CB$14,$BQ$14:$DQ$14,0))</f>
        <v>0</v>
      </c>
      <c r="CC17" s="4" cm="1">
        <f t="array" ref="CC17">W17*INDEX(prod_est,$H17+$I17-1,MATCH(CC$14,$BQ$14:$DQ$14,0))</f>
        <v>0</v>
      </c>
      <c r="CD17" s="4" cm="1">
        <f t="array" ref="CD17">X17*INDEX(prod_est,$H17+$I17-1,MATCH(CD$14,$BQ$14:$DQ$14,0))</f>
        <v>0</v>
      </c>
      <c r="CE17" s="4" cm="1">
        <f t="array" ref="CE17">Y17*INDEX(prod_est,$H17+$I17-1,MATCH(CE$14,$BQ$14:$DQ$14,0))</f>
        <v>0</v>
      </c>
      <c r="CF17" s="4" cm="1">
        <f t="array" ref="CF17">Z17*INDEX(prod_est,$H17+$I17-1,MATCH(CF$14,$BQ$14:$DQ$14,0))</f>
        <v>0</v>
      </c>
      <c r="CG17" s="4" cm="1">
        <f t="array" ref="CG17">AA17*INDEX(prod_est,$H17+$I17-1,MATCH(CG$14,$BQ$14:$DQ$14,0))</f>
        <v>0</v>
      </c>
      <c r="CH17" s="4" cm="1">
        <f t="array" ref="CH17">AB17*INDEX(prod_est,$H17+$I17-1,MATCH(CH$14,$BQ$14:$DQ$14,0))</f>
        <v>0</v>
      </c>
      <c r="CI17" s="4" cm="1">
        <f t="array" ref="CI17">AC17*INDEX(prod_est,$H17+$I17-1,MATCH(CI$14,$BQ$14:$DQ$14,0))</f>
        <v>0</v>
      </c>
      <c r="CJ17" s="4" cm="1">
        <f t="array" ref="CJ17">AD17*INDEX(prod_est,$H17+$I17-1,MATCH(CJ$14,$BQ$14:$DQ$14,0))</f>
        <v>0</v>
      </c>
      <c r="CK17" s="4" cm="1">
        <f t="array" ref="CK17">AE17*INDEX(prod_est,$H17+$I17-1,MATCH(CK$14,$BQ$14:$DQ$14,0))</f>
        <v>0</v>
      </c>
      <c r="CL17" s="4" cm="1">
        <f t="array" ref="CL17">AF17*INDEX(prod_est,$H17+$I17-1,MATCH(CL$14,$BQ$14:$DQ$14,0))</f>
        <v>0</v>
      </c>
      <c r="CM17" s="4" cm="1">
        <f t="array" ref="CM17">AG17*INDEX(prod_est,$H17+$I17-1,MATCH(CM$14,$BQ$14:$DQ$14,0))</f>
        <v>0</v>
      </c>
      <c r="CN17" s="4" cm="1">
        <f t="array" ref="CN17">AH17*INDEX(prod_est,$H17+$I17-1,MATCH(CN$14,$BQ$14:$DQ$14,0))</f>
        <v>0</v>
      </c>
      <c r="CO17" s="4" cm="1">
        <f t="array" ref="CO17">AI17*INDEX(prod_est,$H17+$I17-1,MATCH(CO$14,$BQ$14:$DQ$14,0))</f>
        <v>0</v>
      </c>
      <c r="CP17" s="4" cm="1">
        <f t="array" ref="CP17">AJ17*INDEX(prod_est,$H17+$I17-1,MATCH(CP$14,$BQ$14:$DQ$14,0))</f>
        <v>0</v>
      </c>
      <c r="CQ17" s="4" cm="1">
        <f t="array" ref="CQ17">AK17*INDEX(prod_est,$H17+$I17-1,MATCH(CQ$14,$BQ$14:$DQ$14,0))</f>
        <v>0</v>
      </c>
      <c r="CR17" s="4" cm="1">
        <f t="array" ref="CR17">AL17*INDEX(prod_est,$H17+$I17-1,MATCH(CR$14,$BQ$14:$DQ$14,0))</f>
        <v>0</v>
      </c>
      <c r="CS17" s="4" cm="1">
        <f t="array" ref="CS17">AM17*INDEX(prod_est,$H17+$I17-1,MATCH(CS$14,$BQ$14:$DQ$14,0))</f>
        <v>0</v>
      </c>
      <c r="CT17" s="4" cm="1">
        <f t="array" ref="CT17">AN17*INDEX(prod_est,$H17+$I17-1,MATCH(CT$14,$BQ$14:$DQ$14,0))</f>
        <v>0</v>
      </c>
      <c r="CU17" s="4" cm="1">
        <f t="array" ref="CU17">AO17*INDEX(prod_est,$H17+$I17-1,MATCH(CU$14,$BQ$14:$DQ$14,0))</f>
        <v>0</v>
      </c>
      <c r="CV17" s="4" cm="1">
        <f t="array" ref="CV17">AP17*INDEX(prod_est,$H17+$I17-1,MATCH(CV$14,$BQ$14:$DQ$14,0))</f>
        <v>0</v>
      </c>
      <c r="CW17" s="4" cm="1">
        <f t="array" ref="CW17">AQ17*INDEX(prod_est,$H17+$I17-1,MATCH(CW$14,$BQ$14:$DQ$14,0))</f>
        <v>0</v>
      </c>
      <c r="CX17" s="4" cm="1">
        <f t="array" ref="CX17">AR17*INDEX(prod_est,$H17+$I17-1,MATCH(CX$14,$BQ$14:$DQ$14,0))</f>
        <v>0</v>
      </c>
      <c r="CY17" s="4" cm="1">
        <f t="array" ref="CY17">AS17*INDEX(prod_est,$H17+$I17-1,MATCH(CY$14,$BQ$14:$DQ$14,0))</f>
        <v>0</v>
      </c>
      <c r="CZ17" s="4" cm="1">
        <f t="array" ref="CZ17">AT17*INDEX(prod_est,$H17+$I17-1,MATCH(CZ$14,$BQ$14:$DQ$14,0))</f>
        <v>0</v>
      </c>
      <c r="DA17" s="4" cm="1">
        <f t="array" ref="DA17">AU17*INDEX(prod_est,$H17+$I17-1,MATCH(DA$14,$BQ$14:$DQ$14,0))</f>
        <v>0</v>
      </c>
      <c r="DB17" s="4" cm="1">
        <f t="array" ref="DB17">AV17*INDEX(prod_est,$H17+$I17-1,MATCH(DB$14,$BQ$14:$DQ$14,0))</f>
        <v>0</v>
      </c>
      <c r="DC17" s="4" cm="1">
        <f t="array" ref="DC17">AW17*INDEX(prod_est,$H17+$I17-1,MATCH(DC$14,$BQ$14:$DQ$14,0))</f>
        <v>0</v>
      </c>
      <c r="DD17" s="4" cm="1">
        <f t="array" ref="DD17">AX17*INDEX(prod_est,$H17+$I17-1,MATCH(DD$14,$BQ$14:$DQ$14,0))</f>
        <v>0</v>
      </c>
      <c r="DE17" s="4" cm="1">
        <f t="array" ref="DE17">AY17*INDEX(prod_est,$H17+$I17-1,MATCH(DE$14,$BQ$14:$DQ$14,0))</f>
        <v>0</v>
      </c>
      <c r="DF17" s="4" cm="1">
        <f t="array" ref="DF17">AZ17*INDEX(prod_est,$H17+$I17-1,MATCH(DF$14,$BQ$14:$DQ$14,0))</f>
        <v>0</v>
      </c>
      <c r="DG17" s="4" cm="1">
        <f t="array" ref="DG17">BA17*INDEX(prod_est,$H17+$I17-1,MATCH(DG$14,$BQ$14:$DQ$14,0))</f>
        <v>0</v>
      </c>
      <c r="DH17" s="4" cm="1">
        <f t="array" ref="DH17">BB17*INDEX(prod_est,$H17+$I17-1,MATCH(DH$14,$BQ$14:$DQ$14,0))</f>
        <v>0</v>
      </c>
      <c r="DI17" s="4" cm="1">
        <f t="array" ref="DI17">BC17*INDEX(prod_est,$H17+$I17-1,MATCH(DI$14,$BQ$14:$DQ$14,0))</f>
        <v>0</v>
      </c>
      <c r="DJ17" s="4" cm="1">
        <f t="array" ref="DJ17">BD17*INDEX(prod_est,$H17+$I17-1,MATCH(DJ$14,$BQ$14:$DQ$14,0))</f>
        <v>0</v>
      </c>
      <c r="DK17" s="4" cm="1">
        <f t="array" ref="DK17">BE17*INDEX(prod_est,$H17+$I17-1,MATCH(DK$14,$BQ$14:$DQ$14,0))</f>
        <v>0</v>
      </c>
      <c r="DL17" s="4" cm="1">
        <f t="array" ref="DL17">BF17*INDEX(prod_est,$H17+$I17-1,MATCH(DL$14,$BQ$14:$DQ$14,0))</f>
        <v>0</v>
      </c>
      <c r="DM17" s="4" cm="1">
        <f t="array" ref="DM17">BG17*INDEX(prod_est,$H17+$I17-1,MATCH(DM$14,$BQ$14:$DQ$14,0))</f>
        <v>0</v>
      </c>
      <c r="DN17" s="4" cm="1">
        <f t="array" ref="DN17">BH17*INDEX(prod_est,$H17+$I17-1,MATCH(DN$14,$BQ$14:$DQ$14,0))</f>
        <v>0</v>
      </c>
      <c r="DO17" s="4" cm="1">
        <f t="array" ref="DO17">BI17*INDEX(prod_est,$H17+$I17-1,MATCH(DO$14,$BQ$14:$DQ$14,0))</f>
        <v>0</v>
      </c>
      <c r="DP17" s="4" cm="1">
        <f t="array" ref="DP17">BJ17*INDEX(prod_est,$H17+$I17-1,MATCH(DP$14,$BQ$14:$DQ$14,0))</f>
        <v>0</v>
      </c>
      <c r="DQ17" s="4" cm="1">
        <f t="array" ref="DQ17">BK17*INDEX(prod_est,$H17+$I17-1,MATCH(DQ$14,$BQ$14:$DQ$14,0))</f>
        <v>0</v>
      </c>
    </row>
    <row r="18" spans="1:121" x14ac:dyDescent="0.25">
      <c r="A18" t="s">
        <v>40</v>
      </c>
      <c r="B18" t="s">
        <v>8</v>
      </c>
      <c r="C18" t="s">
        <v>8</v>
      </c>
      <c r="D18" t="s">
        <v>172</v>
      </c>
      <c r="E18" s="46" t="s">
        <v>37</v>
      </c>
      <c r="F18" s="4">
        <v>0</v>
      </c>
      <c r="G18" s="4">
        <v>0</v>
      </c>
      <c r="H18">
        <f>MATCH(A18,Production_est!$A$4:$A$339,0)</f>
        <v>49</v>
      </c>
      <c r="I18">
        <f>IFERROR(MATCH(E18,Production_est!$D$4:$D$339,0),"-")</f>
        <v>3</v>
      </c>
      <c r="J18" s="4" cm="1">
        <f t="array" ref="J18">IFERROR(INDEX(Production_est!$E$4:$E$339,I18+H18-1),"-")</f>
        <v>419.52670407593502</v>
      </c>
      <c r="K18" s="33">
        <f t="shared" si="3"/>
        <v>0</v>
      </c>
      <c r="L18" s="33">
        <f t="shared" si="4"/>
        <v>0</v>
      </c>
      <c r="M18" s="33">
        <f t="shared" si="4"/>
        <v>0</v>
      </c>
      <c r="N18" s="33">
        <f t="shared" si="4"/>
        <v>0</v>
      </c>
      <c r="O18" s="33">
        <f t="shared" si="4"/>
        <v>0</v>
      </c>
      <c r="P18" s="33">
        <f t="shared" si="4"/>
        <v>0</v>
      </c>
      <c r="Q18" s="33">
        <f t="shared" si="4"/>
        <v>0</v>
      </c>
      <c r="R18" s="33">
        <f t="shared" si="4"/>
        <v>0</v>
      </c>
      <c r="S18" s="33">
        <f t="shared" si="4"/>
        <v>0</v>
      </c>
      <c r="T18" s="33">
        <f t="shared" si="4"/>
        <v>0</v>
      </c>
      <c r="U18" s="33">
        <f t="shared" si="4"/>
        <v>0</v>
      </c>
      <c r="V18" s="33">
        <f t="shared" si="4"/>
        <v>0</v>
      </c>
      <c r="W18" s="33">
        <f t="shared" si="4"/>
        <v>0</v>
      </c>
      <c r="X18" s="33">
        <f t="shared" si="4"/>
        <v>0</v>
      </c>
      <c r="Y18" s="33">
        <f t="shared" si="4"/>
        <v>0</v>
      </c>
      <c r="Z18" s="33">
        <f t="shared" si="4"/>
        <v>0</v>
      </c>
      <c r="AA18" s="33">
        <f t="shared" si="4"/>
        <v>0</v>
      </c>
      <c r="AB18" s="33">
        <f t="shared" si="4"/>
        <v>0</v>
      </c>
      <c r="AC18" s="33">
        <f t="shared" si="4"/>
        <v>0</v>
      </c>
      <c r="AD18" s="33">
        <f t="shared" si="4"/>
        <v>0</v>
      </c>
      <c r="AE18" s="33">
        <f t="shared" si="4"/>
        <v>0</v>
      </c>
      <c r="AF18" s="33">
        <f t="shared" si="4"/>
        <v>0</v>
      </c>
      <c r="AG18" s="33">
        <f t="shared" si="4"/>
        <v>0</v>
      </c>
      <c r="AH18" s="33">
        <f t="shared" si="4"/>
        <v>0</v>
      </c>
      <c r="AI18" s="33">
        <f t="shared" si="4"/>
        <v>0</v>
      </c>
      <c r="AJ18" s="33">
        <f t="shared" si="4"/>
        <v>0</v>
      </c>
      <c r="AK18" s="33">
        <f t="shared" si="4"/>
        <v>0</v>
      </c>
      <c r="AL18" s="33">
        <f t="shared" si="4"/>
        <v>0</v>
      </c>
      <c r="AM18" s="33">
        <f t="shared" si="4"/>
        <v>0</v>
      </c>
      <c r="AN18" s="33">
        <f t="shared" si="4"/>
        <v>0</v>
      </c>
      <c r="AO18" s="33">
        <f t="shared" si="4"/>
        <v>0</v>
      </c>
      <c r="AP18" s="33">
        <f t="shared" si="4"/>
        <v>0</v>
      </c>
      <c r="AQ18" s="33">
        <f t="shared" ref="AQ18:BK18" si="12">AP18*(1-$G$4)</f>
        <v>0</v>
      </c>
      <c r="AR18" s="33">
        <f t="shared" si="12"/>
        <v>0</v>
      </c>
      <c r="AS18" s="33">
        <f t="shared" si="12"/>
        <v>0</v>
      </c>
      <c r="AT18" s="33">
        <f t="shared" si="12"/>
        <v>0</v>
      </c>
      <c r="AU18" s="33">
        <f t="shared" si="12"/>
        <v>0</v>
      </c>
      <c r="AV18" s="33">
        <f t="shared" si="12"/>
        <v>0</v>
      </c>
      <c r="AW18" s="33">
        <f t="shared" si="12"/>
        <v>0</v>
      </c>
      <c r="AX18" s="33">
        <f t="shared" si="12"/>
        <v>0</v>
      </c>
      <c r="AY18" s="33">
        <f t="shared" si="12"/>
        <v>0</v>
      </c>
      <c r="AZ18" s="33">
        <f t="shared" si="12"/>
        <v>0</v>
      </c>
      <c r="BA18" s="33">
        <f t="shared" si="12"/>
        <v>0</v>
      </c>
      <c r="BB18" s="33">
        <f t="shared" si="12"/>
        <v>0</v>
      </c>
      <c r="BC18" s="33">
        <f t="shared" si="12"/>
        <v>0</v>
      </c>
      <c r="BD18" s="33">
        <f t="shared" si="12"/>
        <v>0</v>
      </c>
      <c r="BE18" s="33">
        <f t="shared" si="12"/>
        <v>0</v>
      </c>
      <c r="BF18" s="33">
        <f t="shared" si="12"/>
        <v>0</v>
      </c>
      <c r="BG18" s="33">
        <f t="shared" si="12"/>
        <v>0</v>
      </c>
      <c r="BH18" s="33">
        <f t="shared" si="12"/>
        <v>0</v>
      </c>
      <c r="BI18" s="33">
        <f t="shared" si="12"/>
        <v>0</v>
      </c>
      <c r="BJ18" s="33">
        <f t="shared" si="12"/>
        <v>0</v>
      </c>
      <c r="BK18" s="33">
        <f t="shared" si="12"/>
        <v>0</v>
      </c>
      <c r="BL18" t="str">
        <f t="shared" si="6"/>
        <v>04_CHL</v>
      </c>
      <c r="BM18" t="str">
        <f t="shared" si="7"/>
        <v>d_nonenergy_2_coal_products</v>
      </c>
      <c r="BP18" s="4">
        <f t="shared" si="8"/>
        <v>0</v>
      </c>
      <c r="BQ18" s="4">
        <f t="shared" si="9"/>
        <v>0</v>
      </c>
      <c r="BR18" s="4" cm="1">
        <f t="array" ref="BR18">L18*INDEX(prod_est,$H18+$I18-1,MATCH(BR$14,$BQ$14:$DQ$14,0))</f>
        <v>0</v>
      </c>
      <c r="BS18" s="4" cm="1">
        <f t="array" ref="BS18">M18*INDEX(prod_est,$H18+$I18-1,MATCH(BS$14,$BQ$14:$DQ$14,0))</f>
        <v>0</v>
      </c>
      <c r="BT18" s="4" cm="1">
        <f t="array" ref="BT18">N18*INDEX(prod_est,$H18+$I18-1,MATCH(BT$14,$BQ$14:$DQ$14,0))</f>
        <v>0</v>
      </c>
      <c r="BU18" s="4" cm="1">
        <f t="array" ref="BU18">O18*INDEX(prod_est,$H18+$I18-1,MATCH(BU$14,$BQ$14:$DQ$14,0))</f>
        <v>0</v>
      </c>
      <c r="BV18" s="4" cm="1">
        <f t="array" ref="BV18">P18*INDEX(prod_est,$H18+$I18-1,MATCH(BV$14,$BQ$14:$DQ$14,0))</f>
        <v>0</v>
      </c>
      <c r="BW18" s="4" cm="1">
        <f t="array" ref="BW18">Q18*INDEX(prod_est,$H18+$I18-1,MATCH(BW$14,$BQ$14:$DQ$14,0))</f>
        <v>0</v>
      </c>
      <c r="BX18" s="4" cm="1">
        <f t="array" ref="BX18">R18*INDEX(prod_est,$H18+$I18-1,MATCH(BX$14,$BQ$14:$DQ$14,0))</f>
        <v>0</v>
      </c>
      <c r="BY18" s="4" cm="1">
        <f t="array" ref="BY18">S18*INDEX(prod_est,$H18+$I18-1,MATCH(BY$14,$BQ$14:$DQ$14,0))</f>
        <v>0</v>
      </c>
      <c r="BZ18" s="4" cm="1">
        <f t="array" ref="BZ18">T18*INDEX(prod_est,$H18+$I18-1,MATCH(BZ$14,$BQ$14:$DQ$14,0))</f>
        <v>0</v>
      </c>
      <c r="CA18" s="4" cm="1">
        <f t="array" ref="CA18">U18*INDEX(prod_est,$H18+$I18-1,MATCH(CA$14,$BQ$14:$DQ$14,0))</f>
        <v>0</v>
      </c>
      <c r="CB18" s="4" cm="1">
        <f t="array" ref="CB18">V18*INDEX(prod_est,$H18+$I18-1,MATCH(CB$14,$BQ$14:$DQ$14,0))</f>
        <v>0</v>
      </c>
      <c r="CC18" s="4" cm="1">
        <f t="array" ref="CC18">W18*INDEX(prod_est,$H18+$I18-1,MATCH(CC$14,$BQ$14:$DQ$14,0))</f>
        <v>0</v>
      </c>
      <c r="CD18" s="4" cm="1">
        <f t="array" ref="CD18">X18*INDEX(prod_est,$H18+$I18-1,MATCH(CD$14,$BQ$14:$DQ$14,0))</f>
        <v>0</v>
      </c>
      <c r="CE18" s="4" cm="1">
        <f t="array" ref="CE18">Y18*INDEX(prod_est,$H18+$I18-1,MATCH(CE$14,$BQ$14:$DQ$14,0))</f>
        <v>0</v>
      </c>
      <c r="CF18" s="4" cm="1">
        <f t="array" ref="CF18">Z18*INDEX(prod_est,$H18+$I18-1,MATCH(CF$14,$BQ$14:$DQ$14,0))</f>
        <v>0</v>
      </c>
      <c r="CG18" s="4" cm="1">
        <f t="array" ref="CG18">AA18*INDEX(prod_est,$H18+$I18-1,MATCH(CG$14,$BQ$14:$DQ$14,0))</f>
        <v>0</v>
      </c>
      <c r="CH18" s="4" cm="1">
        <f t="array" ref="CH18">AB18*INDEX(prod_est,$H18+$I18-1,MATCH(CH$14,$BQ$14:$DQ$14,0))</f>
        <v>0</v>
      </c>
      <c r="CI18" s="4" cm="1">
        <f t="array" ref="CI18">AC18*INDEX(prod_est,$H18+$I18-1,MATCH(CI$14,$BQ$14:$DQ$14,0))</f>
        <v>0</v>
      </c>
      <c r="CJ18" s="4" cm="1">
        <f t="array" ref="CJ18">AD18*INDEX(prod_est,$H18+$I18-1,MATCH(CJ$14,$BQ$14:$DQ$14,0))</f>
        <v>0</v>
      </c>
      <c r="CK18" s="4" cm="1">
        <f t="array" ref="CK18">AE18*INDEX(prod_est,$H18+$I18-1,MATCH(CK$14,$BQ$14:$DQ$14,0))</f>
        <v>0</v>
      </c>
      <c r="CL18" s="4" cm="1">
        <f t="array" ref="CL18">AF18*INDEX(prod_est,$H18+$I18-1,MATCH(CL$14,$BQ$14:$DQ$14,0))</f>
        <v>0</v>
      </c>
      <c r="CM18" s="4" cm="1">
        <f t="array" ref="CM18">AG18*INDEX(prod_est,$H18+$I18-1,MATCH(CM$14,$BQ$14:$DQ$14,0))</f>
        <v>0</v>
      </c>
      <c r="CN18" s="4" cm="1">
        <f t="array" ref="CN18">AH18*INDEX(prod_est,$H18+$I18-1,MATCH(CN$14,$BQ$14:$DQ$14,0))</f>
        <v>0</v>
      </c>
      <c r="CO18" s="4" cm="1">
        <f t="array" ref="CO18">AI18*INDEX(prod_est,$H18+$I18-1,MATCH(CO$14,$BQ$14:$DQ$14,0))</f>
        <v>0</v>
      </c>
      <c r="CP18" s="4" cm="1">
        <f t="array" ref="CP18">AJ18*INDEX(prod_est,$H18+$I18-1,MATCH(CP$14,$BQ$14:$DQ$14,0))</f>
        <v>0</v>
      </c>
      <c r="CQ18" s="4" cm="1">
        <f t="array" ref="CQ18">AK18*INDEX(prod_est,$H18+$I18-1,MATCH(CQ$14,$BQ$14:$DQ$14,0))</f>
        <v>0</v>
      </c>
      <c r="CR18" s="4" cm="1">
        <f t="array" ref="CR18">AL18*INDEX(prod_est,$H18+$I18-1,MATCH(CR$14,$BQ$14:$DQ$14,0))</f>
        <v>0</v>
      </c>
      <c r="CS18" s="4" cm="1">
        <f t="array" ref="CS18">AM18*INDEX(prod_est,$H18+$I18-1,MATCH(CS$14,$BQ$14:$DQ$14,0))</f>
        <v>0</v>
      </c>
      <c r="CT18" s="4" cm="1">
        <f t="array" ref="CT18">AN18*INDEX(prod_est,$H18+$I18-1,MATCH(CT$14,$BQ$14:$DQ$14,0))</f>
        <v>0</v>
      </c>
      <c r="CU18" s="4" cm="1">
        <f t="array" ref="CU18">AO18*INDEX(prod_est,$H18+$I18-1,MATCH(CU$14,$BQ$14:$DQ$14,0))</f>
        <v>0</v>
      </c>
      <c r="CV18" s="4" cm="1">
        <f t="array" ref="CV18">AP18*INDEX(prod_est,$H18+$I18-1,MATCH(CV$14,$BQ$14:$DQ$14,0))</f>
        <v>0</v>
      </c>
      <c r="CW18" s="4" cm="1">
        <f t="array" ref="CW18">AQ18*INDEX(prod_est,$H18+$I18-1,MATCH(CW$14,$BQ$14:$DQ$14,0))</f>
        <v>0</v>
      </c>
      <c r="CX18" s="4" cm="1">
        <f t="array" ref="CX18">AR18*INDEX(prod_est,$H18+$I18-1,MATCH(CX$14,$BQ$14:$DQ$14,0))</f>
        <v>0</v>
      </c>
      <c r="CY18" s="4" cm="1">
        <f t="array" ref="CY18">AS18*INDEX(prod_est,$H18+$I18-1,MATCH(CY$14,$BQ$14:$DQ$14,0))</f>
        <v>0</v>
      </c>
      <c r="CZ18" s="4" cm="1">
        <f t="array" ref="CZ18">AT18*INDEX(prod_est,$H18+$I18-1,MATCH(CZ$14,$BQ$14:$DQ$14,0))</f>
        <v>0</v>
      </c>
      <c r="DA18" s="4" cm="1">
        <f t="array" ref="DA18">AU18*INDEX(prod_est,$H18+$I18-1,MATCH(DA$14,$BQ$14:$DQ$14,0))</f>
        <v>0</v>
      </c>
      <c r="DB18" s="4" cm="1">
        <f t="array" ref="DB18">AV18*INDEX(prod_est,$H18+$I18-1,MATCH(DB$14,$BQ$14:$DQ$14,0))</f>
        <v>0</v>
      </c>
      <c r="DC18" s="4" cm="1">
        <f t="array" ref="DC18">AW18*INDEX(prod_est,$H18+$I18-1,MATCH(DC$14,$BQ$14:$DQ$14,0))</f>
        <v>0</v>
      </c>
      <c r="DD18" s="4" cm="1">
        <f t="array" ref="DD18">AX18*INDEX(prod_est,$H18+$I18-1,MATCH(DD$14,$BQ$14:$DQ$14,0))</f>
        <v>0</v>
      </c>
      <c r="DE18" s="4" cm="1">
        <f t="array" ref="DE18">AY18*INDEX(prod_est,$H18+$I18-1,MATCH(DE$14,$BQ$14:$DQ$14,0))</f>
        <v>0</v>
      </c>
      <c r="DF18" s="4" cm="1">
        <f t="array" ref="DF18">AZ18*INDEX(prod_est,$H18+$I18-1,MATCH(DF$14,$BQ$14:$DQ$14,0))</f>
        <v>0</v>
      </c>
      <c r="DG18" s="4" cm="1">
        <f t="array" ref="DG18">BA18*INDEX(prod_est,$H18+$I18-1,MATCH(DG$14,$BQ$14:$DQ$14,0))</f>
        <v>0</v>
      </c>
      <c r="DH18" s="4" cm="1">
        <f t="array" ref="DH18">BB18*INDEX(prod_est,$H18+$I18-1,MATCH(DH$14,$BQ$14:$DQ$14,0))</f>
        <v>0</v>
      </c>
      <c r="DI18" s="4" cm="1">
        <f t="array" ref="DI18">BC18*INDEX(prod_est,$H18+$I18-1,MATCH(DI$14,$BQ$14:$DQ$14,0))</f>
        <v>0</v>
      </c>
      <c r="DJ18" s="4" cm="1">
        <f t="array" ref="DJ18">BD18*INDEX(prod_est,$H18+$I18-1,MATCH(DJ$14,$BQ$14:$DQ$14,0))</f>
        <v>0</v>
      </c>
      <c r="DK18" s="4" cm="1">
        <f t="array" ref="DK18">BE18*INDEX(prod_est,$H18+$I18-1,MATCH(DK$14,$BQ$14:$DQ$14,0))</f>
        <v>0</v>
      </c>
      <c r="DL18" s="4" cm="1">
        <f t="array" ref="DL18">BF18*INDEX(prod_est,$H18+$I18-1,MATCH(DL$14,$BQ$14:$DQ$14,0))</f>
        <v>0</v>
      </c>
      <c r="DM18" s="4" cm="1">
        <f t="array" ref="DM18">BG18*INDEX(prod_est,$H18+$I18-1,MATCH(DM$14,$BQ$14:$DQ$14,0))</f>
        <v>0</v>
      </c>
      <c r="DN18" s="4" cm="1">
        <f t="array" ref="DN18">BH18*INDEX(prod_est,$H18+$I18-1,MATCH(DN$14,$BQ$14:$DQ$14,0))</f>
        <v>0</v>
      </c>
      <c r="DO18" s="4" cm="1">
        <f t="array" ref="DO18">BI18*INDEX(prod_est,$H18+$I18-1,MATCH(DO$14,$BQ$14:$DQ$14,0))</f>
        <v>0</v>
      </c>
      <c r="DP18" s="4" cm="1">
        <f t="array" ref="DP18">BJ18*INDEX(prod_est,$H18+$I18-1,MATCH(DP$14,$BQ$14:$DQ$14,0))</f>
        <v>0</v>
      </c>
      <c r="DQ18" s="4" cm="1">
        <f t="array" ref="DQ18">BK18*INDEX(prod_est,$H18+$I18-1,MATCH(DQ$14,$BQ$14:$DQ$14,0))</f>
        <v>0</v>
      </c>
    </row>
    <row r="19" spans="1:121" x14ac:dyDescent="0.25">
      <c r="A19" t="s">
        <v>40</v>
      </c>
      <c r="B19" t="s">
        <v>9</v>
      </c>
      <c r="C19" t="s">
        <v>9</v>
      </c>
      <c r="D19" t="s">
        <v>172</v>
      </c>
      <c r="E19" s="46" t="s">
        <v>37</v>
      </c>
      <c r="F19" s="4">
        <v>0</v>
      </c>
      <c r="G19" s="4">
        <v>0</v>
      </c>
      <c r="H19">
        <f>MATCH(A19,Production_est!$A$4:$A$339,0)</f>
        <v>49</v>
      </c>
      <c r="I19">
        <f>IFERROR(MATCH(E19,Production_est!$D$4:$D$339,0),"-")</f>
        <v>3</v>
      </c>
      <c r="J19" s="4" cm="1">
        <f t="array" ref="J19">IFERROR(INDEX(Production_est!$E$4:$E$339,I19+H19-1),"-")</f>
        <v>419.52670407593502</v>
      </c>
      <c r="K19" s="33">
        <f t="shared" si="3"/>
        <v>0</v>
      </c>
      <c r="L19" s="33">
        <f t="shared" si="4"/>
        <v>0</v>
      </c>
      <c r="M19" s="33">
        <f t="shared" si="4"/>
        <v>0</v>
      </c>
      <c r="N19" s="33">
        <f t="shared" si="4"/>
        <v>0</v>
      </c>
      <c r="O19" s="33">
        <f t="shared" si="4"/>
        <v>0</v>
      </c>
      <c r="P19" s="33">
        <f t="shared" si="4"/>
        <v>0</v>
      </c>
      <c r="Q19" s="33">
        <f t="shared" si="4"/>
        <v>0</v>
      </c>
      <c r="R19" s="33">
        <f t="shared" si="4"/>
        <v>0</v>
      </c>
      <c r="S19" s="33">
        <f t="shared" si="4"/>
        <v>0</v>
      </c>
      <c r="T19" s="33">
        <f t="shared" si="4"/>
        <v>0</v>
      </c>
      <c r="U19" s="33">
        <f t="shared" si="4"/>
        <v>0</v>
      </c>
      <c r="V19" s="33">
        <f t="shared" si="4"/>
        <v>0</v>
      </c>
      <c r="W19" s="33">
        <f t="shared" si="4"/>
        <v>0</v>
      </c>
      <c r="X19" s="33">
        <f t="shared" si="4"/>
        <v>0</v>
      </c>
      <c r="Y19" s="33">
        <f t="shared" si="4"/>
        <v>0</v>
      </c>
      <c r="Z19" s="33">
        <f t="shared" si="4"/>
        <v>0</v>
      </c>
      <c r="AA19" s="33">
        <f t="shared" si="4"/>
        <v>0</v>
      </c>
      <c r="AB19" s="33">
        <f t="shared" si="4"/>
        <v>0</v>
      </c>
      <c r="AC19" s="33">
        <f t="shared" si="4"/>
        <v>0</v>
      </c>
      <c r="AD19" s="33">
        <f t="shared" si="4"/>
        <v>0</v>
      </c>
      <c r="AE19" s="33">
        <f t="shared" si="4"/>
        <v>0</v>
      </c>
      <c r="AF19" s="33">
        <f t="shared" si="4"/>
        <v>0</v>
      </c>
      <c r="AG19" s="33">
        <f t="shared" si="4"/>
        <v>0</v>
      </c>
      <c r="AH19" s="33">
        <f t="shared" si="4"/>
        <v>0</v>
      </c>
      <c r="AI19" s="33">
        <f t="shared" si="4"/>
        <v>0</v>
      </c>
      <c r="AJ19" s="33">
        <f t="shared" si="4"/>
        <v>0</v>
      </c>
      <c r="AK19" s="33">
        <f t="shared" si="4"/>
        <v>0</v>
      </c>
      <c r="AL19" s="33">
        <f t="shared" si="4"/>
        <v>0</v>
      </c>
      <c r="AM19" s="33">
        <f t="shared" si="4"/>
        <v>0</v>
      </c>
      <c r="AN19" s="33">
        <f t="shared" si="4"/>
        <v>0</v>
      </c>
      <c r="AO19" s="33">
        <f t="shared" si="4"/>
        <v>0</v>
      </c>
      <c r="AP19" s="33">
        <f t="shared" si="4"/>
        <v>0</v>
      </c>
      <c r="AQ19" s="33">
        <f t="shared" ref="AQ19:BK19" si="13">AP19*(1-$G$4)</f>
        <v>0</v>
      </c>
      <c r="AR19" s="33">
        <f t="shared" si="13"/>
        <v>0</v>
      </c>
      <c r="AS19" s="33">
        <f t="shared" si="13"/>
        <v>0</v>
      </c>
      <c r="AT19" s="33">
        <f t="shared" si="13"/>
        <v>0</v>
      </c>
      <c r="AU19" s="33">
        <f t="shared" si="13"/>
        <v>0</v>
      </c>
      <c r="AV19" s="33">
        <f t="shared" si="13"/>
        <v>0</v>
      </c>
      <c r="AW19" s="33">
        <f t="shared" si="13"/>
        <v>0</v>
      </c>
      <c r="AX19" s="33">
        <f t="shared" si="13"/>
        <v>0</v>
      </c>
      <c r="AY19" s="33">
        <f t="shared" si="13"/>
        <v>0</v>
      </c>
      <c r="AZ19" s="33">
        <f t="shared" si="13"/>
        <v>0</v>
      </c>
      <c r="BA19" s="33">
        <f t="shared" si="13"/>
        <v>0</v>
      </c>
      <c r="BB19" s="33">
        <f t="shared" si="13"/>
        <v>0</v>
      </c>
      <c r="BC19" s="33">
        <f t="shared" si="13"/>
        <v>0</v>
      </c>
      <c r="BD19" s="33">
        <f t="shared" si="13"/>
        <v>0</v>
      </c>
      <c r="BE19" s="33">
        <f t="shared" si="13"/>
        <v>0</v>
      </c>
      <c r="BF19" s="33">
        <f t="shared" si="13"/>
        <v>0</v>
      </c>
      <c r="BG19" s="33">
        <f t="shared" si="13"/>
        <v>0</v>
      </c>
      <c r="BH19" s="33">
        <f t="shared" si="13"/>
        <v>0</v>
      </c>
      <c r="BI19" s="33">
        <f t="shared" si="13"/>
        <v>0</v>
      </c>
      <c r="BJ19" s="33">
        <f t="shared" si="13"/>
        <v>0</v>
      </c>
      <c r="BK19" s="33">
        <f t="shared" si="13"/>
        <v>0</v>
      </c>
      <c r="BL19" t="str">
        <f t="shared" si="6"/>
        <v>04_CHL</v>
      </c>
      <c r="BM19" t="str">
        <f t="shared" si="7"/>
        <v>d_nonenergy_6_1_crude_oil</v>
      </c>
      <c r="BP19" s="4">
        <f t="shared" si="8"/>
        <v>0</v>
      </c>
      <c r="BQ19" s="4">
        <f t="shared" si="9"/>
        <v>0</v>
      </c>
      <c r="BR19" s="4" cm="1">
        <f t="array" ref="BR19">L19*INDEX(prod_est,$H19+$I19-1,MATCH(BR$14,$BQ$14:$DQ$14,0))</f>
        <v>0</v>
      </c>
      <c r="BS19" s="4" cm="1">
        <f t="array" ref="BS19">M19*INDEX(prod_est,$H19+$I19-1,MATCH(BS$14,$BQ$14:$DQ$14,0))</f>
        <v>0</v>
      </c>
      <c r="BT19" s="4" cm="1">
        <f t="array" ref="BT19">N19*INDEX(prod_est,$H19+$I19-1,MATCH(BT$14,$BQ$14:$DQ$14,0))</f>
        <v>0</v>
      </c>
      <c r="BU19" s="4" cm="1">
        <f t="array" ref="BU19">O19*INDEX(prod_est,$H19+$I19-1,MATCH(BU$14,$BQ$14:$DQ$14,0))</f>
        <v>0</v>
      </c>
      <c r="BV19" s="4" cm="1">
        <f t="array" ref="BV19">P19*INDEX(prod_est,$H19+$I19-1,MATCH(BV$14,$BQ$14:$DQ$14,0))</f>
        <v>0</v>
      </c>
      <c r="BW19" s="4" cm="1">
        <f t="array" ref="BW19">Q19*INDEX(prod_est,$H19+$I19-1,MATCH(BW$14,$BQ$14:$DQ$14,0))</f>
        <v>0</v>
      </c>
      <c r="BX19" s="4" cm="1">
        <f t="array" ref="BX19">R19*INDEX(prod_est,$H19+$I19-1,MATCH(BX$14,$BQ$14:$DQ$14,0))</f>
        <v>0</v>
      </c>
      <c r="BY19" s="4" cm="1">
        <f t="array" ref="BY19">S19*INDEX(prod_est,$H19+$I19-1,MATCH(BY$14,$BQ$14:$DQ$14,0))</f>
        <v>0</v>
      </c>
      <c r="BZ19" s="4" cm="1">
        <f t="array" ref="BZ19">T19*INDEX(prod_est,$H19+$I19-1,MATCH(BZ$14,$BQ$14:$DQ$14,0))</f>
        <v>0</v>
      </c>
      <c r="CA19" s="4" cm="1">
        <f t="array" ref="CA19">U19*INDEX(prod_est,$H19+$I19-1,MATCH(CA$14,$BQ$14:$DQ$14,0))</f>
        <v>0</v>
      </c>
      <c r="CB19" s="4" cm="1">
        <f t="array" ref="CB19">V19*INDEX(prod_est,$H19+$I19-1,MATCH(CB$14,$BQ$14:$DQ$14,0))</f>
        <v>0</v>
      </c>
      <c r="CC19" s="4" cm="1">
        <f t="array" ref="CC19">W19*INDEX(prod_est,$H19+$I19-1,MATCH(CC$14,$BQ$14:$DQ$14,0))</f>
        <v>0</v>
      </c>
      <c r="CD19" s="4" cm="1">
        <f t="array" ref="CD19">X19*INDEX(prod_est,$H19+$I19-1,MATCH(CD$14,$BQ$14:$DQ$14,0))</f>
        <v>0</v>
      </c>
      <c r="CE19" s="4" cm="1">
        <f t="array" ref="CE19">Y19*INDEX(prod_est,$H19+$I19-1,MATCH(CE$14,$BQ$14:$DQ$14,0))</f>
        <v>0</v>
      </c>
      <c r="CF19" s="4" cm="1">
        <f t="array" ref="CF19">Z19*INDEX(prod_est,$H19+$I19-1,MATCH(CF$14,$BQ$14:$DQ$14,0))</f>
        <v>0</v>
      </c>
      <c r="CG19" s="4" cm="1">
        <f t="array" ref="CG19">AA19*INDEX(prod_est,$H19+$I19-1,MATCH(CG$14,$BQ$14:$DQ$14,0))</f>
        <v>0</v>
      </c>
      <c r="CH19" s="4" cm="1">
        <f t="array" ref="CH19">AB19*INDEX(prod_est,$H19+$I19-1,MATCH(CH$14,$BQ$14:$DQ$14,0))</f>
        <v>0</v>
      </c>
      <c r="CI19" s="4" cm="1">
        <f t="array" ref="CI19">AC19*INDEX(prod_est,$H19+$I19-1,MATCH(CI$14,$BQ$14:$DQ$14,0))</f>
        <v>0</v>
      </c>
      <c r="CJ19" s="4" cm="1">
        <f t="array" ref="CJ19">AD19*INDEX(prod_est,$H19+$I19-1,MATCH(CJ$14,$BQ$14:$DQ$14,0))</f>
        <v>0</v>
      </c>
      <c r="CK19" s="4" cm="1">
        <f t="array" ref="CK19">AE19*INDEX(prod_est,$H19+$I19-1,MATCH(CK$14,$BQ$14:$DQ$14,0))</f>
        <v>0</v>
      </c>
      <c r="CL19" s="4" cm="1">
        <f t="array" ref="CL19">AF19*INDEX(prod_est,$H19+$I19-1,MATCH(CL$14,$BQ$14:$DQ$14,0))</f>
        <v>0</v>
      </c>
      <c r="CM19" s="4" cm="1">
        <f t="array" ref="CM19">AG19*INDEX(prod_est,$H19+$I19-1,MATCH(CM$14,$BQ$14:$DQ$14,0))</f>
        <v>0</v>
      </c>
      <c r="CN19" s="4" cm="1">
        <f t="array" ref="CN19">AH19*INDEX(prod_est,$H19+$I19-1,MATCH(CN$14,$BQ$14:$DQ$14,0))</f>
        <v>0</v>
      </c>
      <c r="CO19" s="4" cm="1">
        <f t="array" ref="CO19">AI19*INDEX(prod_est,$H19+$I19-1,MATCH(CO$14,$BQ$14:$DQ$14,0))</f>
        <v>0</v>
      </c>
      <c r="CP19" s="4" cm="1">
        <f t="array" ref="CP19">AJ19*INDEX(prod_est,$H19+$I19-1,MATCH(CP$14,$BQ$14:$DQ$14,0))</f>
        <v>0</v>
      </c>
      <c r="CQ19" s="4" cm="1">
        <f t="array" ref="CQ19">AK19*INDEX(prod_est,$H19+$I19-1,MATCH(CQ$14,$BQ$14:$DQ$14,0))</f>
        <v>0</v>
      </c>
      <c r="CR19" s="4" cm="1">
        <f t="array" ref="CR19">AL19*INDEX(prod_est,$H19+$I19-1,MATCH(CR$14,$BQ$14:$DQ$14,0))</f>
        <v>0</v>
      </c>
      <c r="CS19" s="4" cm="1">
        <f t="array" ref="CS19">AM19*INDEX(prod_est,$H19+$I19-1,MATCH(CS$14,$BQ$14:$DQ$14,0))</f>
        <v>0</v>
      </c>
      <c r="CT19" s="4" cm="1">
        <f t="array" ref="CT19">AN19*INDEX(prod_est,$H19+$I19-1,MATCH(CT$14,$BQ$14:$DQ$14,0))</f>
        <v>0</v>
      </c>
      <c r="CU19" s="4" cm="1">
        <f t="array" ref="CU19">AO19*INDEX(prod_est,$H19+$I19-1,MATCH(CU$14,$BQ$14:$DQ$14,0))</f>
        <v>0</v>
      </c>
      <c r="CV19" s="4" cm="1">
        <f t="array" ref="CV19">AP19*INDEX(prod_est,$H19+$I19-1,MATCH(CV$14,$BQ$14:$DQ$14,0))</f>
        <v>0</v>
      </c>
      <c r="CW19" s="4" cm="1">
        <f t="array" ref="CW19">AQ19*INDEX(prod_est,$H19+$I19-1,MATCH(CW$14,$BQ$14:$DQ$14,0))</f>
        <v>0</v>
      </c>
      <c r="CX19" s="4" cm="1">
        <f t="array" ref="CX19">AR19*INDEX(prod_est,$H19+$I19-1,MATCH(CX$14,$BQ$14:$DQ$14,0))</f>
        <v>0</v>
      </c>
      <c r="CY19" s="4" cm="1">
        <f t="array" ref="CY19">AS19*INDEX(prod_est,$H19+$I19-1,MATCH(CY$14,$BQ$14:$DQ$14,0))</f>
        <v>0</v>
      </c>
      <c r="CZ19" s="4" cm="1">
        <f t="array" ref="CZ19">AT19*INDEX(prod_est,$H19+$I19-1,MATCH(CZ$14,$BQ$14:$DQ$14,0))</f>
        <v>0</v>
      </c>
      <c r="DA19" s="4" cm="1">
        <f t="array" ref="DA19">AU19*INDEX(prod_est,$H19+$I19-1,MATCH(DA$14,$BQ$14:$DQ$14,0))</f>
        <v>0</v>
      </c>
      <c r="DB19" s="4" cm="1">
        <f t="array" ref="DB19">AV19*INDEX(prod_est,$H19+$I19-1,MATCH(DB$14,$BQ$14:$DQ$14,0))</f>
        <v>0</v>
      </c>
      <c r="DC19" s="4" cm="1">
        <f t="array" ref="DC19">AW19*INDEX(prod_est,$H19+$I19-1,MATCH(DC$14,$BQ$14:$DQ$14,0))</f>
        <v>0</v>
      </c>
      <c r="DD19" s="4" cm="1">
        <f t="array" ref="DD19">AX19*INDEX(prod_est,$H19+$I19-1,MATCH(DD$14,$BQ$14:$DQ$14,0))</f>
        <v>0</v>
      </c>
      <c r="DE19" s="4" cm="1">
        <f t="array" ref="DE19">AY19*INDEX(prod_est,$H19+$I19-1,MATCH(DE$14,$BQ$14:$DQ$14,0))</f>
        <v>0</v>
      </c>
      <c r="DF19" s="4" cm="1">
        <f t="array" ref="DF19">AZ19*INDEX(prod_est,$H19+$I19-1,MATCH(DF$14,$BQ$14:$DQ$14,0))</f>
        <v>0</v>
      </c>
      <c r="DG19" s="4" cm="1">
        <f t="array" ref="DG19">BA19*INDEX(prod_est,$H19+$I19-1,MATCH(DG$14,$BQ$14:$DQ$14,0))</f>
        <v>0</v>
      </c>
      <c r="DH19" s="4" cm="1">
        <f t="array" ref="DH19">BB19*INDEX(prod_est,$H19+$I19-1,MATCH(DH$14,$BQ$14:$DQ$14,0))</f>
        <v>0</v>
      </c>
      <c r="DI19" s="4" cm="1">
        <f t="array" ref="DI19">BC19*INDEX(prod_est,$H19+$I19-1,MATCH(DI$14,$BQ$14:$DQ$14,0))</f>
        <v>0</v>
      </c>
      <c r="DJ19" s="4" cm="1">
        <f t="array" ref="DJ19">BD19*INDEX(prod_est,$H19+$I19-1,MATCH(DJ$14,$BQ$14:$DQ$14,0))</f>
        <v>0</v>
      </c>
      <c r="DK19" s="4" cm="1">
        <f t="array" ref="DK19">BE19*INDEX(prod_est,$H19+$I19-1,MATCH(DK$14,$BQ$14:$DQ$14,0))</f>
        <v>0</v>
      </c>
      <c r="DL19" s="4" cm="1">
        <f t="array" ref="DL19">BF19*INDEX(prod_est,$H19+$I19-1,MATCH(DL$14,$BQ$14:$DQ$14,0))</f>
        <v>0</v>
      </c>
      <c r="DM19" s="4" cm="1">
        <f t="array" ref="DM19">BG19*INDEX(prod_est,$H19+$I19-1,MATCH(DM$14,$BQ$14:$DQ$14,0))</f>
        <v>0</v>
      </c>
      <c r="DN19" s="4" cm="1">
        <f t="array" ref="DN19">BH19*INDEX(prod_est,$H19+$I19-1,MATCH(DN$14,$BQ$14:$DQ$14,0))</f>
        <v>0</v>
      </c>
      <c r="DO19" s="4" cm="1">
        <f t="array" ref="DO19">BI19*INDEX(prod_est,$H19+$I19-1,MATCH(DO$14,$BQ$14:$DQ$14,0))</f>
        <v>0</v>
      </c>
      <c r="DP19" s="4" cm="1">
        <f t="array" ref="DP19">BJ19*INDEX(prod_est,$H19+$I19-1,MATCH(DP$14,$BQ$14:$DQ$14,0))</f>
        <v>0</v>
      </c>
      <c r="DQ19" s="4" cm="1">
        <f t="array" ref="DQ19">BK19*INDEX(prod_est,$H19+$I19-1,MATCH(DQ$14,$BQ$14:$DQ$14,0))</f>
        <v>0</v>
      </c>
    </row>
    <row r="20" spans="1:121" x14ac:dyDescent="0.25">
      <c r="A20" t="s">
        <v>40</v>
      </c>
      <c r="B20" t="s">
        <v>10</v>
      </c>
      <c r="C20" t="s">
        <v>10</v>
      </c>
      <c r="D20" t="s">
        <v>172</v>
      </c>
      <c r="E20" s="46" t="s">
        <v>37</v>
      </c>
      <c r="F20" s="4">
        <v>0</v>
      </c>
      <c r="G20" s="4">
        <v>0</v>
      </c>
      <c r="H20">
        <f>MATCH(A20,Production_est!$A$4:$A$339,0)</f>
        <v>49</v>
      </c>
      <c r="I20">
        <f>IFERROR(MATCH(E20,Production_est!$D$4:$D$339,0),"-")</f>
        <v>3</v>
      </c>
      <c r="J20" s="4" cm="1">
        <f t="array" ref="J20">IFERROR(INDEX(Production_est!$E$4:$E$339,I20+H20-1),"-")</f>
        <v>419.52670407593502</v>
      </c>
      <c r="K20" s="33">
        <f t="shared" si="3"/>
        <v>0</v>
      </c>
      <c r="L20" s="33">
        <f t="shared" si="4"/>
        <v>0</v>
      </c>
      <c r="M20" s="33">
        <f t="shared" si="4"/>
        <v>0</v>
      </c>
      <c r="N20" s="33">
        <f t="shared" si="4"/>
        <v>0</v>
      </c>
      <c r="O20" s="33">
        <f t="shared" si="4"/>
        <v>0</v>
      </c>
      <c r="P20" s="33">
        <f t="shared" si="4"/>
        <v>0</v>
      </c>
      <c r="Q20" s="33">
        <f t="shared" si="4"/>
        <v>0</v>
      </c>
      <c r="R20" s="33">
        <f t="shared" si="4"/>
        <v>0</v>
      </c>
      <c r="S20" s="33">
        <f t="shared" si="4"/>
        <v>0</v>
      </c>
      <c r="T20" s="33">
        <f t="shared" si="4"/>
        <v>0</v>
      </c>
      <c r="U20" s="33">
        <f t="shared" si="4"/>
        <v>0</v>
      </c>
      <c r="V20" s="33">
        <f t="shared" si="4"/>
        <v>0</v>
      </c>
      <c r="W20" s="33">
        <f t="shared" si="4"/>
        <v>0</v>
      </c>
      <c r="X20" s="33">
        <f t="shared" si="4"/>
        <v>0</v>
      </c>
      <c r="Y20" s="33">
        <f t="shared" si="4"/>
        <v>0</v>
      </c>
      <c r="Z20" s="33">
        <f t="shared" si="4"/>
        <v>0</v>
      </c>
      <c r="AA20" s="33">
        <f t="shared" si="4"/>
        <v>0</v>
      </c>
      <c r="AB20" s="33">
        <f t="shared" si="4"/>
        <v>0</v>
      </c>
      <c r="AC20" s="33">
        <f t="shared" si="4"/>
        <v>0</v>
      </c>
      <c r="AD20" s="33">
        <f t="shared" si="4"/>
        <v>0</v>
      </c>
      <c r="AE20" s="33">
        <f t="shared" si="4"/>
        <v>0</v>
      </c>
      <c r="AF20" s="33">
        <f t="shared" si="4"/>
        <v>0</v>
      </c>
      <c r="AG20" s="33">
        <f t="shared" si="4"/>
        <v>0</v>
      </c>
      <c r="AH20" s="33">
        <f t="shared" si="4"/>
        <v>0</v>
      </c>
      <c r="AI20" s="33">
        <f t="shared" si="4"/>
        <v>0</v>
      </c>
      <c r="AJ20" s="33">
        <f t="shared" si="4"/>
        <v>0</v>
      </c>
      <c r="AK20" s="33">
        <f t="shared" si="4"/>
        <v>0</v>
      </c>
      <c r="AL20" s="33">
        <f t="shared" si="4"/>
        <v>0</v>
      </c>
      <c r="AM20" s="33">
        <f t="shared" si="4"/>
        <v>0</v>
      </c>
      <c r="AN20" s="33">
        <f t="shared" si="4"/>
        <v>0</v>
      </c>
      <c r="AO20" s="33">
        <f t="shared" si="4"/>
        <v>0</v>
      </c>
      <c r="AP20" s="33">
        <f t="shared" si="4"/>
        <v>0</v>
      </c>
      <c r="AQ20" s="33">
        <f t="shared" ref="AQ20:BK20" si="14">AP20*(1-$G$4)</f>
        <v>0</v>
      </c>
      <c r="AR20" s="33">
        <f t="shared" si="14"/>
        <v>0</v>
      </c>
      <c r="AS20" s="33">
        <f t="shared" si="14"/>
        <v>0</v>
      </c>
      <c r="AT20" s="33">
        <f t="shared" si="14"/>
        <v>0</v>
      </c>
      <c r="AU20" s="33">
        <f t="shared" si="14"/>
        <v>0</v>
      </c>
      <c r="AV20" s="33">
        <f t="shared" si="14"/>
        <v>0</v>
      </c>
      <c r="AW20" s="33">
        <f t="shared" si="14"/>
        <v>0</v>
      </c>
      <c r="AX20" s="33">
        <f t="shared" si="14"/>
        <v>0</v>
      </c>
      <c r="AY20" s="33">
        <f t="shared" si="14"/>
        <v>0</v>
      </c>
      <c r="AZ20" s="33">
        <f t="shared" si="14"/>
        <v>0</v>
      </c>
      <c r="BA20" s="33">
        <f t="shared" si="14"/>
        <v>0</v>
      </c>
      <c r="BB20" s="33">
        <f t="shared" si="14"/>
        <v>0</v>
      </c>
      <c r="BC20" s="33">
        <f t="shared" si="14"/>
        <v>0</v>
      </c>
      <c r="BD20" s="33">
        <f t="shared" si="14"/>
        <v>0</v>
      </c>
      <c r="BE20" s="33">
        <f t="shared" si="14"/>
        <v>0</v>
      </c>
      <c r="BF20" s="33">
        <f t="shared" si="14"/>
        <v>0</v>
      </c>
      <c r="BG20" s="33">
        <f t="shared" si="14"/>
        <v>0</v>
      </c>
      <c r="BH20" s="33">
        <f t="shared" si="14"/>
        <v>0</v>
      </c>
      <c r="BI20" s="33">
        <f t="shared" si="14"/>
        <v>0</v>
      </c>
      <c r="BJ20" s="33">
        <f t="shared" si="14"/>
        <v>0</v>
      </c>
      <c r="BK20" s="33">
        <f t="shared" si="14"/>
        <v>0</v>
      </c>
      <c r="BL20" t="str">
        <f t="shared" si="6"/>
        <v>04_CHL</v>
      </c>
      <c r="BM20" t="str">
        <f t="shared" si="7"/>
        <v>d_nonenergy_6_x_ngls</v>
      </c>
      <c r="BP20" s="4">
        <f t="shared" si="8"/>
        <v>0</v>
      </c>
      <c r="BQ20" s="4">
        <f t="shared" si="9"/>
        <v>0</v>
      </c>
      <c r="BR20" s="4" cm="1">
        <f t="array" ref="BR20">L20*INDEX(prod_est,$H20+$I20-1,MATCH(BR$14,$BQ$14:$DQ$14,0))</f>
        <v>0</v>
      </c>
      <c r="BS20" s="4" cm="1">
        <f t="array" ref="BS20">M20*INDEX(prod_est,$H20+$I20-1,MATCH(BS$14,$BQ$14:$DQ$14,0))</f>
        <v>0</v>
      </c>
      <c r="BT20" s="4" cm="1">
        <f t="array" ref="BT20">N20*INDEX(prod_est,$H20+$I20-1,MATCH(BT$14,$BQ$14:$DQ$14,0))</f>
        <v>0</v>
      </c>
      <c r="BU20" s="4" cm="1">
        <f t="array" ref="BU20">O20*INDEX(prod_est,$H20+$I20-1,MATCH(BU$14,$BQ$14:$DQ$14,0))</f>
        <v>0</v>
      </c>
      <c r="BV20" s="4" cm="1">
        <f t="array" ref="BV20">P20*INDEX(prod_est,$H20+$I20-1,MATCH(BV$14,$BQ$14:$DQ$14,0))</f>
        <v>0</v>
      </c>
      <c r="BW20" s="4" cm="1">
        <f t="array" ref="BW20">Q20*INDEX(prod_est,$H20+$I20-1,MATCH(BW$14,$BQ$14:$DQ$14,0))</f>
        <v>0</v>
      </c>
      <c r="BX20" s="4" cm="1">
        <f t="array" ref="BX20">R20*INDEX(prod_est,$H20+$I20-1,MATCH(BX$14,$BQ$14:$DQ$14,0))</f>
        <v>0</v>
      </c>
      <c r="BY20" s="4" cm="1">
        <f t="array" ref="BY20">S20*INDEX(prod_est,$H20+$I20-1,MATCH(BY$14,$BQ$14:$DQ$14,0))</f>
        <v>0</v>
      </c>
      <c r="BZ20" s="4" cm="1">
        <f t="array" ref="BZ20">T20*INDEX(prod_est,$H20+$I20-1,MATCH(BZ$14,$BQ$14:$DQ$14,0))</f>
        <v>0</v>
      </c>
      <c r="CA20" s="4" cm="1">
        <f t="array" ref="CA20">U20*INDEX(prod_est,$H20+$I20-1,MATCH(CA$14,$BQ$14:$DQ$14,0))</f>
        <v>0</v>
      </c>
      <c r="CB20" s="4" cm="1">
        <f t="array" ref="CB20">V20*INDEX(prod_est,$H20+$I20-1,MATCH(CB$14,$BQ$14:$DQ$14,0))</f>
        <v>0</v>
      </c>
      <c r="CC20" s="4" cm="1">
        <f t="array" ref="CC20">W20*INDEX(prod_est,$H20+$I20-1,MATCH(CC$14,$BQ$14:$DQ$14,0))</f>
        <v>0</v>
      </c>
      <c r="CD20" s="4" cm="1">
        <f t="array" ref="CD20">X20*INDEX(prod_est,$H20+$I20-1,MATCH(CD$14,$BQ$14:$DQ$14,0))</f>
        <v>0</v>
      </c>
      <c r="CE20" s="4" cm="1">
        <f t="array" ref="CE20">Y20*INDEX(prod_est,$H20+$I20-1,MATCH(CE$14,$BQ$14:$DQ$14,0))</f>
        <v>0</v>
      </c>
      <c r="CF20" s="4" cm="1">
        <f t="array" ref="CF20">Z20*INDEX(prod_est,$H20+$I20-1,MATCH(CF$14,$BQ$14:$DQ$14,0))</f>
        <v>0</v>
      </c>
      <c r="CG20" s="4" cm="1">
        <f t="array" ref="CG20">AA20*INDEX(prod_est,$H20+$I20-1,MATCH(CG$14,$BQ$14:$DQ$14,0))</f>
        <v>0</v>
      </c>
      <c r="CH20" s="4" cm="1">
        <f t="array" ref="CH20">AB20*INDEX(prod_est,$H20+$I20-1,MATCH(CH$14,$BQ$14:$DQ$14,0))</f>
        <v>0</v>
      </c>
      <c r="CI20" s="4" cm="1">
        <f t="array" ref="CI20">AC20*INDEX(prod_est,$H20+$I20-1,MATCH(CI$14,$BQ$14:$DQ$14,0))</f>
        <v>0</v>
      </c>
      <c r="CJ20" s="4" cm="1">
        <f t="array" ref="CJ20">AD20*INDEX(prod_est,$H20+$I20-1,MATCH(CJ$14,$BQ$14:$DQ$14,0))</f>
        <v>0</v>
      </c>
      <c r="CK20" s="4" cm="1">
        <f t="array" ref="CK20">AE20*INDEX(prod_est,$H20+$I20-1,MATCH(CK$14,$BQ$14:$DQ$14,0))</f>
        <v>0</v>
      </c>
      <c r="CL20" s="4" cm="1">
        <f t="array" ref="CL20">AF20*INDEX(prod_est,$H20+$I20-1,MATCH(CL$14,$BQ$14:$DQ$14,0))</f>
        <v>0</v>
      </c>
      <c r="CM20" s="4" cm="1">
        <f t="array" ref="CM20">AG20*INDEX(prod_est,$H20+$I20-1,MATCH(CM$14,$BQ$14:$DQ$14,0))</f>
        <v>0</v>
      </c>
      <c r="CN20" s="4" cm="1">
        <f t="array" ref="CN20">AH20*INDEX(prod_est,$H20+$I20-1,MATCH(CN$14,$BQ$14:$DQ$14,0))</f>
        <v>0</v>
      </c>
      <c r="CO20" s="4" cm="1">
        <f t="array" ref="CO20">AI20*INDEX(prod_est,$H20+$I20-1,MATCH(CO$14,$BQ$14:$DQ$14,0))</f>
        <v>0</v>
      </c>
      <c r="CP20" s="4" cm="1">
        <f t="array" ref="CP20">AJ20*INDEX(prod_est,$H20+$I20-1,MATCH(CP$14,$BQ$14:$DQ$14,0))</f>
        <v>0</v>
      </c>
      <c r="CQ20" s="4" cm="1">
        <f t="array" ref="CQ20">AK20*INDEX(prod_est,$H20+$I20-1,MATCH(CQ$14,$BQ$14:$DQ$14,0))</f>
        <v>0</v>
      </c>
      <c r="CR20" s="4" cm="1">
        <f t="array" ref="CR20">AL20*INDEX(prod_est,$H20+$I20-1,MATCH(CR$14,$BQ$14:$DQ$14,0))</f>
        <v>0</v>
      </c>
      <c r="CS20" s="4" cm="1">
        <f t="array" ref="CS20">AM20*INDEX(prod_est,$H20+$I20-1,MATCH(CS$14,$BQ$14:$DQ$14,0))</f>
        <v>0</v>
      </c>
      <c r="CT20" s="4" cm="1">
        <f t="array" ref="CT20">AN20*INDEX(prod_est,$H20+$I20-1,MATCH(CT$14,$BQ$14:$DQ$14,0))</f>
        <v>0</v>
      </c>
      <c r="CU20" s="4" cm="1">
        <f t="array" ref="CU20">AO20*INDEX(prod_est,$H20+$I20-1,MATCH(CU$14,$BQ$14:$DQ$14,0))</f>
        <v>0</v>
      </c>
      <c r="CV20" s="4" cm="1">
        <f t="array" ref="CV20">AP20*INDEX(prod_est,$H20+$I20-1,MATCH(CV$14,$BQ$14:$DQ$14,0))</f>
        <v>0</v>
      </c>
      <c r="CW20" s="4" cm="1">
        <f t="array" ref="CW20">AQ20*INDEX(prod_est,$H20+$I20-1,MATCH(CW$14,$BQ$14:$DQ$14,0))</f>
        <v>0</v>
      </c>
      <c r="CX20" s="4" cm="1">
        <f t="array" ref="CX20">AR20*INDEX(prod_est,$H20+$I20-1,MATCH(CX$14,$BQ$14:$DQ$14,0))</f>
        <v>0</v>
      </c>
      <c r="CY20" s="4" cm="1">
        <f t="array" ref="CY20">AS20*INDEX(prod_est,$H20+$I20-1,MATCH(CY$14,$BQ$14:$DQ$14,0))</f>
        <v>0</v>
      </c>
      <c r="CZ20" s="4" cm="1">
        <f t="array" ref="CZ20">AT20*INDEX(prod_est,$H20+$I20-1,MATCH(CZ$14,$BQ$14:$DQ$14,0))</f>
        <v>0</v>
      </c>
      <c r="DA20" s="4" cm="1">
        <f t="array" ref="DA20">AU20*INDEX(prod_est,$H20+$I20-1,MATCH(DA$14,$BQ$14:$DQ$14,0))</f>
        <v>0</v>
      </c>
      <c r="DB20" s="4" cm="1">
        <f t="array" ref="DB20">AV20*INDEX(prod_est,$H20+$I20-1,MATCH(DB$14,$BQ$14:$DQ$14,0))</f>
        <v>0</v>
      </c>
      <c r="DC20" s="4" cm="1">
        <f t="array" ref="DC20">AW20*INDEX(prod_est,$H20+$I20-1,MATCH(DC$14,$BQ$14:$DQ$14,0))</f>
        <v>0</v>
      </c>
      <c r="DD20" s="4" cm="1">
        <f t="array" ref="DD20">AX20*INDEX(prod_est,$H20+$I20-1,MATCH(DD$14,$BQ$14:$DQ$14,0))</f>
        <v>0</v>
      </c>
      <c r="DE20" s="4" cm="1">
        <f t="array" ref="DE20">AY20*INDEX(prod_est,$H20+$I20-1,MATCH(DE$14,$BQ$14:$DQ$14,0))</f>
        <v>0</v>
      </c>
      <c r="DF20" s="4" cm="1">
        <f t="array" ref="DF20">AZ20*INDEX(prod_est,$H20+$I20-1,MATCH(DF$14,$BQ$14:$DQ$14,0))</f>
        <v>0</v>
      </c>
      <c r="DG20" s="4" cm="1">
        <f t="array" ref="DG20">BA20*INDEX(prod_est,$H20+$I20-1,MATCH(DG$14,$BQ$14:$DQ$14,0))</f>
        <v>0</v>
      </c>
      <c r="DH20" s="4" cm="1">
        <f t="array" ref="DH20">BB20*INDEX(prod_est,$H20+$I20-1,MATCH(DH$14,$BQ$14:$DQ$14,0))</f>
        <v>0</v>
      </c>
      <c r="DI20" s="4" cm="1">
        <f t="array" ref="DI20">BC20*INDEX(prod_est,$H20+$I20-1,MATCH(DI$14,$BQ$14:$DQ$14,0))</f>
        <v>0</v>
      </c>
      <c r="DJ20" s="4" cm="1">
        <f t="array" ref="DJ20">BD20*INDEX(prod_est,$H20+$I20-1,MATCH(DJ$14,$BQ$14:$DQ$14,0))</f>
        <v>0</v>
      </c>
      <c r="DK20" s="4" cm="1">
        <f t="array" ref="DK20">BE20*INDEX(prod_est,$H20+$I20-1,MATCH(DK$14,$BQ$14:$DQ$14,0))</f>
        <v>0</v>
      </c>
      <c r="DL20" s="4" cm="1">
        <f t="array" ref="DL20">BF20*INDEX(prod_est,$H20+$I20-1,MATCH(DL$14,$BQ$14:$DQ$14,0))</f>
        <v>0</v>
      </c>
      <c r="DM20" s="4" cm="1">
        <f t="array" ref="DM20">BG20*INDEX(prod_est,$H20+$I20-1,MATCH(DM$14,$BQ$14:$DQ$14,0))</f>
        <v>0</v>
      </c>
      <c r="DN20" s="4" cm="1">
        <f t="array" ref="DN20">BH20*INDEX(prod_est,$H20+$I20-1,MATCH(DN$14,$BQ$14:$DQ$14,0))</f>
        <v>0</v>
      </c>
      <c r="DO20" s="4" cm="1">
        <f t="array" ref="DO20">BI20*INDEX(prod_est,$H20+$I20-1,MATCH(DO$14,$BQ$14:$DQ$14,0))</f>
        <v>0</v>
      </c>
      <c r="DP20" s="4" cm="1">
        <f t="array" ref="DP20">BJ20*INDEX(prod_est,$H20+$I20-1,MATCH(DP$14,$BQ$14:$DQ$14,0))</f>
        <v>0</v>
      </c>
      <c r="DQ20" s="4" cm="1">
        <f t="array" ref="DQ20">BK20*INDEX(prod_est,$H20+$I20-1,MATCH(DQ$14,$BQ$14:$DQ$14,0))</f>
        <v>0</v>
      </c>
    </row>
    <row r="21" spans="1:121" x14ac:dyDescent="0.25">
      <c r="A21" t="s">
        <v>40</v>
      </c>
      <c r="B21" t="s">
        <v>11</v>
      </c>
      <c r="C21" t="s">
        <v>58</v>
      </c>
      <c r="D21" t="s">
        <v>172</v>
      </c>
      <c r="E21" s="46" t="s">
        <v>37</v>
      </c>
      <c r="F21" s="4">
        <v>0</v>
      </c>
      <c r="G21" s="4">
        <v>0</v>
      </c>
      <c r="H21">
        <f>MATCH(A21,Production_est!$A$4:$A$339,0)</f>
        <v>49</v>
      </c>
      <c r="I21">
        <f>IFERROR(MATCH(E21,Production_est!$D$4:$D$339,0),"-")</f>
        <v>3</v>
      </c>
      <c r="J21" s="4" cm="1">
        <f t="array" ref="J21">IFERROR(INDEX(Production_est!$E$4:$E$339,I21+H21-1),"-")</f>
        <v>419.52670407593502</v>
      </c>
      <c r="K21" s="33">
        <f t="shared" si="3"/>
        <v>0</v>
      </c>
      <c r="L21" s="33">
        <f t="shared" si="4"/>
        <v>0</v>
      </c>
      <c r="M21" s="33">
        <f t="shared" si="4"/>
        <v>0</v>
      </c>
      <c r="N21" s="33">
        <f t="shared" si="4"/>
        <v>0</v>
      </c>
      <c r="O21" s="33">
        <f t="shared" si="4"/>
        <v>0</v>
      </c>
      <c r="P21" s="33">
        <f t="shared" si="4"/>
        <v>0</v>
      </c>
      <c r="Q21" s="33">
        <f t="shared" si="4"/>
        <v>0</v>
      </c>
      <c r="R21" s="33">
        <f t="shared" si="4"/>
        <v>0</v>
      </c>
      <c r="S21" s="33">
        <f t="shared" si="4"/>
        <v>0</v>
      </c>
      <c r="T21" s="33">
        <f t="shared" si="4"/>
        <v>0</v>
      </c>
      <c r="U21" s="33">
        <f t="shared" si="4"/>
        <v>0</v>
      </c>
      <c r="V21" s="33">
        <f t="shared" si="4"/>
        <v>0</v>
      </c>
      <c r="W21" s="33">
        <f t="shared" si="4"/>
        <v>0</v>
      </c>
      <c r="X21" s="33">
        <f t="shared" si="4"/>
        <v>0</v>
      </c>
      <c r="Y21" s="33">
        <f t="shared" si="4"/>
        <v>0</v>
      </c>
      <c r="Z21" s="33">
        <f t="shared" si="4"/>
        <v>0</v>
      </c>
      <c r="AA21" s="33">
        <f t="shared" si="4"/>
        <v>0</v>
      </c>
      <c r="AB21" s="33">
        <f t="shared" si="4"/>
        <v>0</v>
      </c>
      <c r="AC21" s="33">
        <f t="shared" si="4"/>
        <v>0</v>
      </c>
      <c r="AD21" s="33">
        <f t="shared" si="4"/>
        <v>0</v>
      </c>
      <c r="AE21" s="33">
        <f t="shared" si="4"/>
        <v>0</v>
      </c>
      <c r="AF21" s="33">
        <f t="shared" si="4"/>
        <v>0</v>
      </c>
      <c r="AG21" s="33">
        <f t="shared" si="4"/>
        <v>0</v>
      </c>
      <c r="AH21" s="33">
        <f t="shared" si="4"/>
        <v>0</v>
      </c>
      <c r="AI21" s="33">
        <f t="shared" si="4"/>
        <v>0</v>
      </c>
      <c r="AJ21" s="33">
        <f t="shared" si="4"/>
        <v>0</v>
      </c>
      <c r="AK21" s="33">
        <f t="shared" si="4"/>
        <v>0</v>
      </c>
      <c r="AL21" s="33">
        <f t="shared" si="4"/>
        <v>0</v>
      </c>
      <c r="AM21" s="33">
        <f t="shared" si="4"/>
        <v>0</v>
      </c>
      <c r="AN21" s="33">
        <f t="shared" si="4"/>
        <v>0</v>
      </c>
      <c r="AO21" s="33">
        <f t="shared" si="4"/>
        <v>0</v>
      </c>
      <c r="AP21" s="33">
        <f t="shared" si="4"/>
        <v>0</v>
      </c>
      <c r="AQ21" s="33">
        <f t="shared" ref="AQ21:BK21" si="15">AP21*(1-$G$4)</f>
        <v>0</v>
      </c>
      <c r="AR21" s="33">
        <f t="shared" si="15"/>
        <v>0</v>
      </c>
      <c r="AS21" s="33">
        <f t="shared" si="15"/>
        <v>0</v>
      </c>
      <c r="AT21" s="33">
        <f t="shared" si="15"/>
        <v>0</v>
      </c>
      <c r="AU21" s="33">
        <f t="shared" si="15"/>
        <v>0</v>
      </c>
      <c r="AV21" s="33">
        <f t="shared" si="15"/>
        <v>0</v>
      </c>
      <c r="AW21" s="33">
        <f t="shared" si="15"/>
        <v>0</v>
      </c>
      <c r="AX21" s="33">
        <f t="shared" si="15"/>
        <v>0</v>
      </c>
      <c r="AY21" s="33">
        <f t="shared" si="15"/>
        <v>0</v>
      </c>
      <c r="AZ21" s="33">
        <f t="shared" si="15"/>
        <v>0</v>
      </c>
      <c r="BA21" s="33">
        <f t="shared" si="15"/>
        <v>0</v>
      </c>
      <c r="BB21" s="33">
        <f t="shared" si="15"/>
        <v>0</v>
      </c>
      <c r="BC21" s="33">
        <f t="shared" si="15"/>
        <v>0</v>
      </c>
      <c r="BD21" s="33">
        <f t="shared" si="15"/>
        <v>0</v>
      </c>
      <c r="BE21" s="33">
        <f t="shared" si="15"/>
        <v>0</v>
      </c>
      <c r="BF21" s="33">
        <f t="shared" si="15"/>
        <v>0</v>
      </c>
      <c r="BG21" s="33">
        <f t="shared" si="15"/>
        <v>0</v>
      </c>
      <c r="BH21" s="33">
        <f t="shared" si="15"/>
        <v>0</v>
      </c>
      <c r="BI21" s="33">
        <f t="shared" si="15"/>
        <v>0</v>
      </c>
      <c r="BJ21" s="33">
        <f t="shared" si="15"/>
        <v>0</v>
      </c>
      <c r="BK21" s="33">
        <f t="shared" si="15"/>
        <v>0</v>
      </c>
      <c r="BL21" t="str">
        <f t="shared" si="6"/>
        <v>04_CHL</v>
      </c>
      <c r="BM21" t="str">
        <f t="shared" si="7"/>
        <v>d_nonenergy_7_1_mo_gasoline</v>
      </c>
      <c r="BP21" s="4">
        <f t="shared" si="8"/>
        <v>0</v>
      </c>
      <c r="BQ21" s="4">
        <f t="shared" si="9"/>
        <v>0</v>
      </c>
      <c r="BR21" s="4" cm="1">
        <f t="array" ref="BR21">L21*INDEX(prod_est,$H21+$I21-1,MATCH(BR$14,$BQ$14:$DQ$14,0))</f>
        <v>0</v>
      </c>
      <c r="BS21" s="4" cm="1">
        <f t="array" ref="BS21">M21*INDEX(prod_est,$H21+$I21-1,MATCH(BS$14,$BQ$14:$DQ$14,0))</f>
        <v>0</v>
      </c>
      <c r="BT21" s="4" cm="1">
        <f t="array" ref="BT21">N21*INDEX(prod_est,$H21+$I21-1,MATCH(BT$14,$BQ$14:$DQ$14,0))</f>
        <v>0</v>
      </c>
      <c r="BU21" s="4" cm="1">
        <f t="array" ref="BU21">O21*INDEX(prod_est,$H21+$I21-1,MATCH(BU$14,$BQ$14:$DQ$14,0))</f>
        <v>0</v>
      </c>
      <c r="BV21" s="4" cm="1">
        <f t="array" ref="BV21">P21*INDEX(prod_est,$H21+$I21-1,MATCH(BV$14,$BQ$14:$DQ$14,0))</f>
        <v>0</v>
      </c>
      <c r="BW21" s="4" cm="1">
        <f t="array" ref="BW21">Q21*INDEX(prod_est,$H21+$I21-1,MATCH(BW$14,$BQ$14:$DQ$14,0))</f>
        <v>0</v>
      </c>
      <c r="BX21" s="4" cm="1">
        <f t="array" ref="BX21">R21*INDEX(prod_est,$H21+$I21-1,MATCH(BX$14,$BQ$14:$DQ$14,0))</f>
        <v>0</v>
      </c>
      <c r="BY21" s="4" cm="1">
        <f t="array" ref="BY21">S21*INDEX(prod_est,$H21+$I21-1,MATCH(BY$14,$BQ$14:$DQ$14,0))</f>
        <v>0</v>
      </c>
      <c r="BZ21" s="4" cm="1">
        <f t="array" ref="BZ21">T21*INDEX(prod_est,$H21+$I21-1,MATCH(BZ$14,$BQ$14:$DQ$14,0))</f>
        <v>0</v>
      </c>
      <c r="CA21" s="4" cm="1">
        <f t="array" ref="CA21">U21*INDEX(prod_est,$H21+$I21-1,MATCH(CA$14,$BQ$14:$DQ$14,0))</f>
        <v>0</v>
      </c>
      <c r="CB21" s="4" cm="1">
        <f t="array" ref="CB21">V21*INDEX(prod_est,$H21+$I21-1,MATCH(CB$14,$BQ$14:$DQ$14,0))</f>
        <v>0</v>
      </c>
      <c r="CC21" s="4" cm="1">
        <f t="array" ref="CC21">W21*INDEX(prod_est,$H21+$I21-1,MATCH(CC$14,$BQ$14:$DQ$14,0))</f>
        <v>0</v>
      </c>
      <c r="CD21" s="4" cm="1">
        <f t="array" ref="CD21">X21*INDEX(prod_est,$H21+$I21-1,MATCH(CD$14,$BQ$14:$DQ$14,0))</f>
        <v>0</v>
      </c>
      <c r="CE21" s="4" cm="1">
        <f t="array" ref="CE21">Y21*INDEX(prod_est,$H21+$I21-1,MATCH(CE$14,$BQ$14:$DQ$14,0))</f>
        <v>0</v>
      </c>
      <c r="CF21" s="4" cm="1">
        <f t="array" ref="CF21">Z21*INDEX(prod_est,$H21+$I21-1,MATCH(CF$14,$BQ$14:$DQ$14,0))</f>
        <v>0</v>
      </c>
      <c r="CG21" s="4" cm="1">
        <f t="array" ref="CG21">AA21*INDEX(prod_est,$H21+$I21-1,MATCH(CG$14,$BQ$14:$DQ$14,0))</f>
        <v>0</v>
      </c>
      <c r="CH21" s="4" cm="1">
        <f t="array" ref="CH21">AB21*INDEX(prod_est,$H21+$I21-1,MATCH(CH$14,$BQ$14:$DQ$14,0))</f>
        <v>0</v>
      </c>
      <c r="CI21" s="4" cm="1">
        <f t="array" ref="CI21">AC21*INDEX(prod_est,$H21+$I21-1,MATCH(CI$14,$BQ$14:$DQ$14,0))</f>
        <v>0</v>
      </c>
      <c r="CJ21" s="4" cm="1">
        <f t="array" ref="CJ21">AD21*INDEX(prod_est,$H21+$I21-1,MATCH(CJ$14,$BQ$14:$DQ$14,0))</f>
        <v>0</v>
      </c>
      <c r="CK21" s="4" cm="1">
        <f t="array" ref="CK21">AE21*INDEX(prod_est,$H21+$I21-1,MATCH(CK$14,$BQ$14:$DQ$14,0))</f>
        <v>0</v>
      </c>
      <c r="CL21" s="4" cm="1">
        <f t="array" ref="CL21">AF21*INDEX(prod_est,$H21+$I21-1,MATCH(CL$14,$BQ$14:$DQ$14,0))</f>
        <v>0</v>
      </c>
      <c r="CM21" s="4" cm="1">
        <f t="array" ref="CM21">AG21*INDEX(prod_est,$H21+$I21-1,MATCH(CM$14,$BQ$14:$DQ$14,0))</f>
        <v>0</v>
      </c>
      <c r="CN21" s="4" cm="1">
        <f t="array" ref="CN21">AH21*INDEX(prod_est,$H21+$I21-1,MATCH(CN$14,$BQ$14:$DQ$14,0))</f>
        <v>0</v>
      </c>
      <c r="CO21" s="4" cm="1">
        <f t="array" ref="CO21">AI21*INDEX(prod_est,$H21+$I21-1,MATCH(CO$14,$BQ$14:$DQ$14,0))</f>
        <v>0</v>
      </c>
      <c r="CP21" s="4" cm="1">
        <f t="array" ref="CP21">AJ21*INDEX(prod_est,$H21+$I21-1,MATCH(CP$14,$BQ$14:$DQ$14,0))</f>
        <v>0</v>
      </c>
      <c r="CQ21" s="4" cm="1">
        <f t="array" ref="CQ21">AK21*INDEX(prod_est,$H21+$I21-1,MATCH(CQ$14,$BQ$14:$DQ$14,0))</f>
        <v>0</v>
      </c>
      <c r="CR21" s="4" cm="1">
        <f t="array" ref="CR21">AL21*INDEX(prod_est,$H21+$I21-1,MATCH(CR$14,$BQ$14:$DQ$14,0))</f>
        <v>0</v>
      </c>
      <c r="CS21" s="4" cm="1">
        <f t="array" ref="CS21">AM21*INDEX(prod_est,$H21+$I21-1,MATCH(CS$14,$BQ$14:$DQ$14,0))</f>
        <v>0</v>
      </c>
      <c r="CT21" s="4" cm="1">
        <f t="array" ref="CT21">AN21*INDEX(prod_est,$H21+$I21-1,MATCH(CT$14,$BQ$14:$DQ$14,0))</f>
        <v>0</v>
      </c>
      <c r="CU21" s="4" cm="1">
        <f t="array" ref="CU21">AO21*INDEX(prod_est,$H21+$I21-1,MATCH(CU$14,$BQ$14:$DQ$14,0))</f>
        <v>0</v>
      </c>
      <c r="CV21" s="4" cm="1">
        <f t="array" ref="CV21">AP21*INDEX(prod_est,$H21+$I21-1,MATCH(CV$14,$BQ$14:$DQ$14,0))</f>
        <v>0</v>
      </c>
      <c r="CW21" s="4" cm="1">
        <f t="array" ref="CW21">AQ21*INDEX(prod_est,$H21+$I21-1,MATCH(CW$14,$BQ$14:$DQ$14,0))</f>
        <v>0</v>
      </c>
      <c r="CX21" s="4" cm="1">
        <f t="array" ref="CX21">AR21*INDEX(prod_est,$H21+$I21-1,MATCH(CX$14,$BQ$14:$DQ$14,0))</f>
        <v>0</v>
      </c>
      <c r="CY21" s="4" cm="1">
        <f t="array" ref="CY21">AS21*INDEX(prod_est,$H21+$I21-1,MATCH(CY$14,$BQ$14:$DQ$14,0))</f>
        <v>0</v>
      </c>
      <c r="CZ21" s="4" cm="1">
        <f t="array" ref="CZ21">AT21*INDEX(prod_est,$H21+$I21-1,MATCH(CZ$14,$BQ$14:$DQ$14,0))</f>
        <v>0</v>
      </c>
      <c r="DA21" s="4" cm="1">
        <f t="array" ref="DA21">AU21*INDEX(prod_est,$H21+$I21-1,MATCH(DA$14,$BQ$14:$DQ$14,0))</f>
        <v>0</v>
      </c>
      <c r="DB21" s="4" cm="1">
        <f t="array" ref="DB21">AV21*INDEX(prod_est,$H21+$I21-1,MATCH(DB$14,$BQ$14:$DQ$14,0))</f>
        <v>0</v>
      </c>
      <c r="DC21" s="4" cm="1">
        <f t="array" ref="DC21">AW21*INDEX(prod_est,$H21+$I21-1,MATCH(DC$14,$BQ$14:$DQ$14,0))</f>
        <v>0</v>
      </c>
      <c r="DD21" s="4" cm="1">
        <f t="array" ref="DD21">AX21*INDEX(prod_est,$H21+$I21-1,MATCH(DD$14,$BQ$14:$DQ$14,0))</f>
        <v>0</v>
      </c>
      <c r="DE21" s="4" cm="1">
        <f t="array" ref="DE21">AY21*INDEX(prod_est,$H21+$I21-1,MATCH(DE$14,$BQ$14:$DQ$14,0))</f>
        <v>0</v>
      </c>
      <c r="DF21" s="4" cm="1">
        <f t="array" ref="DF21">AZ21*INDEX(prod_est,$H21+$I21-1,MATCH(DF$14,$BQ$14:$DQ$14,0))</f>
        <v>0</v>
      </c>
      <c r="DG21" s="4" cm="1">
        <f t="array" ref="DG21">BA21*INDEX(prod_est,$H21+$I21-1,MATCH(DG$14,$BQ$14:$DQ$14,0))</f>
        <v>0</v>
      </c>
      <c r="DH21" s="4" cm="1">
        <f t="array" ref="DH21">BB21*INDEX(prod_est,$H21+$I21-1,MATCH(DH$14,$BQ$14:$DQ$14,0))</f>
        <v>0</v>
      </c>
      <c r="DI21" s="4" cm="1">
        <f t="array" ref="DI21">BC21*INDEX(prod_est,$H21+$I21-1,MATCH(DI$14,$BQ$14:$DQ$14,0))</f>
        <v>0</v>
      </c>
      <c r="DJ21" s="4" cm="1">
        <f t="array" ref="DJ21">BD21*INDEX(prod_est,$H21+$I21-1,MATCH(DJ$14,$BQ$14:$DQ$14,0))</f>
        <v>0</v>
      </c>
      <c r="DK21" s="4" cm="1">
        <f t="array" ref="DK21">BE21*INDEX(prod_est,$H21+$I21-1,MATCH(DK$14,$BQ$14:$DQ$14,0))</f>
        <v>0</v>
      </c>
      <c r="DL21" s="4" cm="1">
        <f t="array" ref="DL21">BF21*INDEX(prod_est,$H21+$I21-1,MATCH(DL$14,$BQ$14:$DQ$14,0))</f>
        <v>0</v>
      </c>
      <c r="DM21" s="4" cm="1">
        <f t="array" ref="DM21">BG21*INDEX(prod_est,$H21+$I21-1,MATCH(DM$14,$BQ$14:$DQ$14,0))</f>
        <v>0</v>
      </c>
      <c r="DN21" s="4" cm="1">
        <f t="array" ref="DN21">BH21*INDEX(prod_est,$H21+$I21-1,MATCH(DN$14,$BQ$14:$DQ$14,0))</f>
        <v>0</v>
      </c>
      <c r="DO21" s="4" cm="1">
        <f t="array" ref="DO21">BI21*INDEX(prod_est,$H21+$I21-1,MATCH(DO$14,$BQ$14:$DQ$14,0))</f>
        <v>0</v>
      </c>
      <c r="DP21" s="4" cm="1">
        <f t="array" ref="DP21">BJ21*INDEX(prod_est,$H21+$I21-1,MATCH(DP$14,$BQ$14:$DQ$14,0))</f>
        <v>0</v>
      </c>
      <c r="DQ21" s="4" cm="1">
        <f t="array" ref="DQ21">BK21*INDEX(prod_est,$H21+$I21-1,MATCH(DQ$14,$BQ$14:$DQ$14,0))</f>
        <v>0</v>
      </c>
    </row>
    <row r="22" spans="1:121" x14ac:dyDescent="0.25">
      <c r="A22" t="s">
        <v>40</v>
      </c>
      <c r="B22" t="s">
        <v>12</v>
      </c>
      <c r="C22" t="s">
        <v>59</v>
      </c>
      <c r="D22" t="s">
        <v>172</v>
      </c>
      <c r="E22" s="46" t="s">
        <v>37</v>
      </c>
      <c r="F22" s="4">
        <v>0</v>
      </c>
      <c r="G22" s="4">
        <v>0</v>
      </c>
      <c r="H22">
        <f>MATCH(A22,Production_est!$A$4:$A$339,0)</f>
        <v>49</v>
      </c>
      <c r="I22">
        <f>IFERROR(MATCH(E22,Production_est!$D$4:$D$339,0),"-")</f>
        <v>3</v>
      </c>
      <c r="J22" s="4" cm="1">
        <f t="array" ref="J22">IFERROR(INDEX(Production_est!$E$4:$E$339,I22+H22-1),"-")</f>
        <v>419.52670407593502</v>
      </c>
      <c r="K22" s="33">
        <f t="shared" si="3"/>
        <v>0</v>
      </c>
      <c r="L22" s="33">
        <f t="shared" si="4"/>
        <v>0</v>
      </c>
      <c r="M22" s="33">
        <f t="shared" si="4"/>
        <v>0</v>
      </c>
      <c r="N22" s="33">
        <f t="shared" si="4"/>
        <v>0</v>
      </c>
      <c r="O22" s="33">
        <f t="shared" si="4"/>
        <v>0</v>
      </c>
      <c r="P22" s="33">
        <f t="shared" si="4"/>
        <v>0</v>
      </c>
      <c r="Q22" s="33">
        <f t="shared" si="4"/>
        <v>0</v>
      </c>
      <c r="R22" s="33">
        <f t="shared" si="4"/>
        <v>0</v>
      </c>
      <c r="S22" s="33">
        <f t="shared" si="4"/>
        <v>0</v>
      </c>
      <c r="T22" s="33">
        <f t="shared" si="4"/>
        <v>0</v>
      </c>
      <c r="U22" s="33">
        <f t="shared" si="4"/>
        <v>0</v>
      </c>
      <c r="V22" s="33">
        <f t="shared" si="4"/>
        <v>0</v>
      </c>
      <c r="W22" s="33">
        <f t="shared" si="4"/>
        <v>0</v>
      </c>
      <c r="X22" s="33">
        <f t="shared" si="4"/>
        <v>0</v>
      </c>
      <c r="Y22" s="33">
        <f t="shared" si="4"/>
        <v>0</v>
      </c>
      <c r="Z22" s="33">
        <f t="shared" si="4"/>
        <v>0</v>
      </c>
      <c r="AA22" s="33">
        <f t="shared" si="4"/>
        <v>0</v>
      </c>
      <c r="AB22" s="33">
        <f t="shared" si="4"/>
        <v>0</v>
      </c>
      <c r="AC22" s="33">
        <f t="shared" si="4"/>
        <v>0</v>
      </c>
      <c r="AD22" s="33">
        <f t="shared" si="4"/>
        <v>0</v>
      </c>
      <c r="AE22" s="33">
        <f t="shared" si="4"/>
        <v>0</v>
      </c>
      <c r="AF22" s="33">
        <f t="shared" si="4"/>
        <v>0</v>
      </c>
      <c r="AG22" s="33">
        <f t="shared" si="4"/>
        <v>0</v>
      </c>
      <c r="AH22" s="33">
        <f t="shared" si="4"/>
        <v>0</v>
      </c>
      <c r="AI22" s="33">
        <f t="shared" si="4"/>
        <v>0</v>
      </c>
      <c r="AJ22" s="33">
        <f t="shared" si="4"/>
        <v>0</v>
      </c>
      <c r="AK22" s="33">
        <f t="shared" si="4"/>
        <v>0</v>
      </c>
      <c r="AL22" s="33">
        <f t="shared" si="4"/>
        <v>0</v>
      </c>
      <c r="AM22" s="33">
        <f t="shared" si="4"/>
        <v>0</v>
      </c>
      <c r="AN22" s="33">
        <f t="shared" si="4"/>
        <v>0</v>
      </c>
      <c r="AO22" s="33">
        <f t="shared" si="4"/>
        <v>0</v>
      </c>
      <c r="AP22" s="33">
        <f t="shared" si="4"/>
        <v>0</v>
      </c>
      <c r="AQ22" s="33">
        <f t="shared" ref="AQ22:BK22" si="16">AP22*(1-$G$4)</f>
        <v>0</v>
      </c>
      <c r="AR22" s="33">
        <f t="shared" si="16"/>
        <v>0</v>
      </c>
      <c r="AS22" s="33">
        <f t="shared" si="16"/>
        <v>0</v>
      </c>
      <c r="AT22" s="33">
        <f t="shared" si="16"/>
        <v>0</v>
      </c>
      <c r="AU22" s="33">
        <f t="shared" si="16"/>
        <v>0</v>
      </c>
      <c r="AV22" s="33">
        <f t="shared" si="16"/>
        <v>0</v>
      </c>
      <c r="AW22" s="33">
        <f t="shared" si="16"/>
        <v>0</v>
      </c>
      <c r="AX22" s="33">
        <f t="shared" si="16"/>
        <v>0</v>
      </c>
      <c r="AY22" s="33">
        <f t="shared" si="16"/>
        <v>0</v>
      </c>
      <c r="AZ22" s="33">
        <f t="shared" si="16"/>
        <v>0</v>
      </c>
      <c r="BA22" s="33">
        <f t="shared" si="16"/>
        <v>0</v>
      </c>
      <c r="BB22" s="33">
        <f t="shared" si="16"/>
        <v>0</v>
      </c>
      <c r="BC22" s="33">
        <f t="shared" si="16"/>
        <v>0</v>
      </c>
      <c r="BD22" s="33">
        <f t="shared" si="16"/>
        <v>0</v>
      </c>
      <c r="BE22" s="33">
        <f t="shared" si="16"/>
        <v>0</v>
      </c>
      <c r="BF22" s="33">
        <f t="shared" si="16"/>
        <v>0</v>
      </c>
      <c r="BG22" s="33">
        <f t="shared" si="16"/>
        <v>0</v>
      </c>
      <c r="BH22" s="33">
        <f t="shared" si="16"/>
        <v>0</v>
      </c>
      <c r="BI22" s="33">
        <f t="shared" si="16"/>
        <v>0</v>
      </c>
      <c r="BJ22" s="33">
        <f t="shared" si="16"/>
        <v>0</v>
      </c>
      <c r="BK22" s="33">
        <f t="shared" si="16"/>
        <v>0</v>
      </c>
      <c r="BL22" t="str">
        <f t="shared" si="6"/>
        <v>04_CHL</v>
      </c>
      <c r="BM22" t="str">
        <f t="shared" si="7"/>
        <v>d_nonenergy_7_2_avi_gasoline</v>
      </c>
      <c r="BP22" s="4">
        <f t="shared" si="8"/>
        <v>0</v>
      </c>
      <c r="BQ22" s="4">
        <f t="shared" si="9"/>
        <v>0</v>
      </c>
      <c r="BR22" s="4" cm="1">
        <f t="array" ref="BR22">L22*INDEX(prod_est,$H22+$I22-1,MATCH(BR$14,$BQ$14:$DQ$14,0))</f>
        <v>0</v>
      </c>
      <c r="BS22" s="4" cm="1">
        <f t="array" ref="BS22">M22*INDEX(prod_est,$H22+$I22-1,MATCH(BS$14,$BQ$14:$DQ$14,0))</f>
        <v>0</v>
      </c>
      <c r="BT22" s="4" cm="1">
        <f t="array" ref="BT22">N22*INDEX(prod_est,$H22+$I22-1,MATCH(BT$14,$BQ$14:$DQ$14,0))</f>
        <v>0</v>
      </c>
      <c r="BU22" s="4" cm="1">
        <f t="array" ref="BU22">O22*INDEX(prod_est,$H22+$I22-1,MATCH(BU$14,$BQ$14:$DQ$14,0))</f>
        <v>0</v>
      </c>
      <c r="BV22" s="4" cm="1">
        <f t="array" ref="BV22">P22*INDEX(prod_est,$H22+$I22-1,MATCH(BV$14,$BQ$14:$DQ$14,0))</f>
        <v>0</v>
      </c>
      <c r="BW22" s="4" cm="1">
        <f t="array" ref="BW22">Q22*INDEX(prod_est,$H22+$I22-1,MATCH(BW$14,$BQ$14:$DQ$14,0))</f>
        <v>0</v>
      </c>
      <c r="BX22" s="4" cm="1">
        <f t="array" ref="BX22">R22*INDEX(prod_est,$H22+$I22-1,MATCH(BX$14,$BQ$14:$DQ$14,0))</f>
        <v>0</v>
      </c>
      <c r="BY22" s="4" cm="1">
        <f t="array" ref="BY22">S22*INDEX(prod_est,$H22+$I22-1,MATCH(BY$14,$BQ$14:$DQ$14,0))</f>
        <v>0</v>
      </c>
      <c r="BZ22" s="4" cm="1">
        <f t="array" ref="BZ22">T22*INDEX(prod_est,$H22+$I22-1,MATCH(BZ$14,$BQ$14:$DQ$14,0))</f>
        <v>0</v>
      </c>
      <c r="CA22" s="4" cm="1">
        <f t="array" ref="CA22">U22*INDEX(prod_est,$H22+$I22-1,MATCH(CA$14,$BQ$14:$DQ$14,0))</f>
        <v>0</v>
      </c>
      <c r="CB22" s="4" cm="1">
        <f t="array" ref="CB22">V22*INDEX(prod_est,$H22+$I22-1,MATCH(CB$14,$BQ$14:$DQ$14,0))</f>
        <v>0</v>
      </c>
      <c r="CC22" s="4" cm="1">
        <f t="array" ref="CC22">W22*INDEX(prod_est,$H22+$I22-1,MATCH(CC$14,$BQ$14:$DQ$14,0))</f>
        <v>0</v>
      </c>
      <c r="CD22" s="4" cm="1">
        <f t="array" ref="CD22">X22*INDEX(prod_est,$H22+$I22-1,MATCH(CD$14,$BQ$14:$DQ$14,0))</f>
        <v>0</v>
      </c>
      <c r="CE22" s="4" cm="1">
        <f t="array" ref="CE22">Y22*INDEX(prod_est,$H22+$I22-1,MATCH(CE$14,$BQ$14:$DQ$14,0))</f>
        <v>0</v>
      </c>
      <c r="CF22" s="4" cm="1">
        <f t="array" ref="CF22">Z22*INDEX(prod_est,$H22+$I22-1,MATCH(CF$14,$BQ$14:$DQ$14,0))</f>
        <v>0</v>
      </c>
      <c r="CG22" s="4" cm="1">
        <f t="array" ref="CG22">AA22*INDEX(prod_est,$H22+$I22-1,MATCH(CG$14,$BQ$14:$DQ$14,0))</f>
        <v>0</v>
      </c>
      <c r="CH22" s="4" cm="1">
        <f t="array" ref="CH22">AB22*INDEX(prod_est,$H22+$I22-1,MATCH(CH$14,$BQ$14:$DQ$14,0))</f>
        <v>0</v>
      </c>
      <c r="CI22" s="4" cm="1">
        <f t="array" ref="CI22">AC22*INDEX(prod_est,$H22+$I22-1,MATCH(CI$14,$BQ$14:$DQ$14,0))</f>
        <v>0</v>
      </c>
      <c r="CJ22" s="4" cm="1">
        <f t="array" ref="CJ22">AD22*INDEX(prod_est,$H22+$I22-1,MATCH(CJ$14,$BQ$14:$DQ$14,0))</f>
        <v>0</v>
      </c>
      <c r="CK22" s="4" cm="1">
        <f t="array" ref="CK22">AE22*INDEX(prod_est,$H22+$I22-1,MATCH(CK$14,$BQ$14:$DQ$14,0))</f>
        <v>0</v>
      </c>
      <c r="CL22" s="4" cm="1">
        <f t="array" ref="CL22">AF22*INDEX(prod_est,$H22+$I22-1,MATCH(CL$14,$BQ$14:$DQ$14,0))</f>
        <v>0</v>
      </c>
      <c r="CM22" s="4" cm="1">
        <f t="array" ref="CM22">AG22*INDEX(prod_est,$H22+$I22-1,MATCH(CM$14,$BQ$14:$DQ$14,0))</f>
        <v>0</v>
      </c>
      <c r="CN22" s="4" cm="1">
        <f t="array" ref="CN22">AH22*INDEX(prod_est,$H22+$I22-1,MATCH(CN$14,$BQ$14:$DQ$14,0))</f>
        <v>0</v>
      </c>
      <c r="CO22" s="4" cm="1">
        <f t="array" ref="CO22">AI22*INDEX(prod_est,$H22+$I22-1,MATCH(CO$14,$BQ$14:$DQ$14,0))</f>
        <v>0</v>
      </c>
      <c r="CP22" s="4" cm="1">
        <f t="array" ref="CP22">AJ22*INDEX(prod_est,$H22+$I22-1,MATCH(CP$14,$BQ$14:$DQ$14,0))</f>
        <v>0</v>
      </c>
      <c r="CQ22" s="4" cm="1">
        <f t="array" ref="CQ22">AK22*INDEX(prod_est,$H22+$I22-1,MATCH(CQ$14,$BQ$14:$DQ$14,0))</f>
        <v>0</v>
      </c>
      <c r="CR22" s="4" cm="1">
        <f t="array" ref="CR22">AL22*INDEX(prod_est,$H22+$I22-1,MATCH(CR$14,$BQ$14:$DQ$14,0))</f>
        <v>0</v>
      </c>
      <c r="CS22" s="4" cm="1">
        <f t="array" ref="CS22">AM22*INDEX(prod_est,$H22+$I22-1,MATCH(CS$14,$BQ$14:$DQ$14,0))</f>
        <v>0</v>
      </c>
      <c r="CT22" s="4" cm="1">
        <f t="array" ref="CT22">AN22*INDEX(prod_est,$H22+$I22-1,MATCH(CT$14,$BQ$14:$DQ$14,0))</f>
        <v>0</v>
      </c>
      <c r="CU22" s="4" cm="1">
        <f t="array" ref="CU22">AO22*INDEX(prod_est,$H22+$I22-1,MATCH(CU$14,$BQ$14:$DQ$14,0))</f>
        <v>0</v>
      </c>
      <c r="CV22" s="4" cm="1">
        <f t="array" ref="CV22">AP22*INDEX(prod_est,$H22+$I22-1,MATCH(CV$14,$BQ$14:$DQ$14,0))</f>
        <v>0</v>
      </c>
      <c r="CW22" s="4" cm="1">
        <f t="array" ref="CW22">AQ22*INDEX(prod_est,$H22+$I22-1,MATCH(CW$14,$BQ$14:$DQ$14,0))</f>
        <v>0</v>
      </c>
      <c r="CX22" s="4" cm="1">
        <f t="array" ref="CX22">AR22*INDEX(prod_est,$H22+$I22-1,MATCH(CX$14,$BQ$14:$DQ$14,0))</f>
        <v>0</v>
      </c>
      <c r="CY22" s="4" cm="1">
        <f t="array" ref="CY22">AS22*INDEX(prod_est,$H22+$I22-1,MATCH(CY$14,$BQ$14:$DQ$14,0))</f>
        <v>0</v>
      </c>
      <c r="CZ22" s="4" cm="1">
        <f t="array" ref="CZ22">AT22*INDEX(prod_est,$H22+$I22-1,MATCH(CZ$14,$BQ$14:$DQ$14,0))</f>
        <v>0</v>
      </c>
      <c r="DA22" s="4" cm="1">
        <f t="array" ref="DA22">AU22*INDEX(prod_est,$H22+$I22-1,MATCH(DA$14,$BQ$14:$DQ$14,0))</f>
        <v>0</v>
      </c>
      <c r="DB22" s="4" cm="1">
        <f t="array" ref="DB22">AV22*INDEX(prod_est,$H22+$I22-1,MATCH(DB$14,$BQ$14:$DQ$14,0))</f>
        <v>0</v>
      </c>
      <c r="DC22" s="4" cm="1">
        <f t="array" ref="DC22">AW22*INDEX(prod_est,$H22+$I22-1,MATCH(DC$14,$BQ$14:$DQ$14,0))</f>
        <v>0</v>
      </c>
      <c r="DD22" s="4" cm="1">
        <f t="array" ref="DD22">AX22*INDEX(prod_est,$H22+$I22-1,MATCH(DD$14,$BQ$14:$DQ$14,0))</f>
        <v>0</v>
      </c>
      <c r="DE22" s="4" cm="1">
        <f t="array" ref="DE22">AY22*INDEX(prod_est,$H22+$I22-1,MATCH(DE$14,$BQ$14:$DQ$14,0))</f>
        <v>0</v>
      </c>
      <c r="DF22" s="4" cm="1">
        <f t="array" ref="DF22">AZ22*INDEX(prod_est,$H22+$I22-1,MATCH(DF$14,$BQ$14:$DQ$14,0))</f>
        <v>0</v>
      </c>
      <c r="DG22" s="4" cm="1">
        <f t="array" ref="DG22">BA22*INDEX(prod_est,$H22+$I22-1,MATCH(DG$14,$BQ$14:$DQ$14,0))</f>
        <v>0</v>
      </c>
      <c r="DH22" s="4" cm="1">
        <f t="array" ref="DH22">BB22*INDEX(prod_est,$H22+$I22-1,MATCH(DH$14,$BQ$14:$DQ$14,0))</f>
        <v>0</v>
      </c>
      <c r="DI22" s="4" cm="1">
        <f t="array" ref="DI22">BC22*INDEX(prod_est,$H22+$I22-1,MATCH(DI$14,$BQ$14:$DQ$14,0))</f>
        <v>0</v>
      </c>
      <c r="DJ22" s="4" cm="1">
        <f t="array" ref="DJ22">BD22*INDEX(prod_est,$H22+$I22-1,MATCH(DJ$14,$BQ$14:$DQ$14,0))</f>
        <v>0</v>
      </c>
      <c r="DK22" s="4" cm="1">
        <f t="array" ref="DK22">BE22*INDEX(prod_est,$H22+$I22-1,MATCH(DK$14,$BQ$14:$DQ$14,0))</f>
        <v>0</v>
      </c>
      <c r="DL22" s="4" cm="1">
        <f t="array" ref="DL22">BF22*INDEX(prod_est,$H22+$I22-1,MATCH(DL$14,$BQ$14:$DQ$14,0))</f>
        <v>0</v>
      </c>
      <c r="DM22" s="4" cm="1">
        <f t="array" ref="DM22">BG22*INDEX(prod_est,$H22+$I22-1,MATCH(DM$14,$BQ$14:$DQ$14,0))</f>
        <v>0</v>
      </c>
      <c r="DN22" s="4" cm="1">
        <f t="array" ref="DN22">BH22*INDEX(prod_est,$H22+$I22-1,MATCH(DN$14,$BQ$14:$DQ$14,0))</f>
        <v>0</v>
      </c>
      <c r="DO22" s="4" cm="1">
        <f t="array" ref="DO22">BI22*INDEX(prod_est,$H22+$I22-1,MATCH(DO$14,$BQ$14:$DQ$14,0))</f>
        <v>0</v>
      </c>
      <c r="DP22" s="4" cm="1">
        <f t="array" ref="DP22">BJ22*INDEX(prod_est,$H22+$I22-1,MATCH(DP$14,$BQ$14:$DQ$14,0))</f>
        <v>0</v>
      </c>
      <c r="DQ22" s="4" cm="1">
        <f t="array" ref="DQ22">BK22*INDEX(prod_est,$H22+$I22-1,MATCH(DQ$14,$BQ$14:$DQ$14,0))</f>
        <v>0</v>
      </c>
    </row>
    <row r="23" spans="1:121" x14ac:dyDescent="0.25">
      <c r="A23" t="s">
        <v>40</v>
      </c>
      <c r="B23" t="s">
        <v>13</v>
      </c>
      <c r="C23" t="s">
        <v>13</v>
      </c>
      <c r="D23" t="s">
        <v>172</v>
      </c>
      <c r="E23" s="46" t="s">
        <v>37</v>
      </c>
      <c r="F23" s="4">
        <v>0</v>
      </c>
      <c r="G23" s="4">
        <v>0</v>
      </c>
      <c r="H23">
        <f>MATCH(A23,Production_est!$A$4:$A$339,0)</f>
        <v>49</v>
      </c>
      <c r="I23">
        <f>IFERROR(MATCH(E23,Production_est!$D$4:$D$339,0),"-")</f>
        <v>3</v>
      </c>
      <c r="J23" s="4" cm="1">
        <f t="array" ref="J23">IFERROR(INDEX(Production_est!$E$4:$E$339,I23+H23-1),"-")</f>
        <v>419.52670407593502</v>
      </c>
      <c r="K23" s="33">
        <f t="shared" si="3"/>
        <v>0</v>
      </c>
      <c r="L23" s="33">
        <f t="shared" ref="L23:AP30" si="17">K23*(1-$G$4)</f>
        <v>0</v>
      </c>
      <c r="M23" s="33">
        <f t="shared" si="17"/>
        <v>0</v>
      </c>
      <c r="N23" s="33">
        <f t="shared" si="17"/>
        <v>0</v>
      </c>
      <c r="O23" s="33">
        <f t="shared" si="17"/>
        <v>0</v>
      </c>
      <c r="P23" s="33">
        <f t="shared" si="17"/>
        <v>0</v>
      </c>
      <c r="Q23" s="33">
        <f t="shared" si="17"/>
        <v>0</v>
      </c>
      <c r="R23" s="33">
        <f t="shared" si="17"/>
        <v>0</v>
      </c>
      <c r="S23" s="33">
        <f t="shared" si="17"/>
        <v>0</v>
      </c>
      <c r="T23" s="33">
        <f t="shared" si="17"/>
        <v>0</v>
      </c>
      <c r="U23" s="33">
        <f t="shared" si="17"/>
        <v>0</v>
      </c>
      <c r="V23" s="33">
        <f t="shared" si="17"/>
        <v>0</v>
      </c>
      <c r="W23" s="33">
        <f t="shared" si="17"/>
        <v>0</v>
      </c>
      <c r="X23" s="33">
        <f t="shared" si="17"/>
        <v>0</v>
      </c>
      <c r="Y23" s="33">
        <f t="shared" si="17"/>
        <v>0</v>
      </c>
      <c r="Z23" s="33">
        <f t="shared" si="17"/>
        <v>0</v>
      </c>
      <c r="AA23" s="33">
        <f t="shared" si="17"/>
        <v>0</v>
      </c>
      <c r="AB23" s="33">
        <f t="shared" si="17"/>
        <v>0</v>
      </c>
      <c r="AC23" s="33">
        <f t="shared" si="17"/>
        <v>0</v>
      </c>
      <c r="AD23" s="33">
        <f t="shared" si="17"/>
        <v>0</v>
      </c>
      <c r="AE23" s="33">
        <f t="shared" si="17"/>
        <v>0</v>
      </c>
      <c r="AF23" s="33">
        <f t="shared" si="17"/>
        <v>0</v>
      </c>
      <c r="AG23" s="33">
        <f t="shared" si="17"/>
        <v>0</v>
      </c>
      <c r="AH23" s="33">
        <f t="shared" si="17"/>
        <v>0</v>
      </c>
      <c r="AI23" s="33">
        <f t="shared" si="17"/>
        <v>0</v>
      </c>
      <c r="AJ23" s="33">
        <f t="shared" si="17"/>
        <v>0</v>
      </c>
      <c r="AK23" s="33">
        <f t="shared" si="17"/>
        <v>0</v>
      </c>
      <c r="AL23" s="33">
        <f t="shared" si="17"/>
        <v>0</v>
      </c>
      <c r="AM23" s="33">
        <f t="shared" si="17"/>
        <v>0</v>
      </c>
      <c r="AN23" s="33">
        <f t="shared" si="17"/>
        <v>0</v>
      </c>
      <c r="AO23" s="33">
        <f t="shared" si="17"/>
        <v>0</v>
      </c>
      <c r="AP23" s="33">
        <f t="shared" si="17"/>
        <v>0</v>
      </c>
      <c r="AQ23" s="33">
        <f t="shared" ref="AQ23:BK23" si="18">AP23*(1-$G$4)</f>
        <v>0</v>
      </c>
      <c r="AR23" s="33">
        <f t="shared" si="18"/>
        <v>0</v>
      </c>
      <c r="AS23" s="33">
        <f t="shared" si="18"/>
        <v>0</v>
      </c>
      <c r="AT23" s="33">
        <f t="shared" si="18"/>
        <v>0</v>
      </c>
      <c r="AU23" s="33">
        <f t="shared" si="18"/>
        <v>0</v>
      </c>
      <c r="AV23" s="33">
        <f t="shared" si="18"/>
        <v>0</v>
      </c>
      <c r="AW23" s="33">
        <f t="shared" si="18"/>
        <v>0</v>
      </c>
      <c r="AX23" s="33">
        <f t="shared" si="18"/>
        <v>0</v>
      </c>
      <c r="AY23" s="33">
        <f t="shared" si="18"/>
        <v>0</v>
      </c>
      <c r="AZ23" s="33">
        <f t="shared" si="18"/>
        <v>0</v>
      </c>
      <c r="BA23" s="33">
        <f t="shared" si="18"/>
        <v>0</v>
      </c>
      <c r="BB23" s="33">
        <f t="shared" si="18"/>
        <v>0</v>
      </c>
      <c r="BC23" s="33">
        <f t="shared" si="18"/>
        <v>0</v>
      </c>
      <c r="BD23" s="33">
        <f t="shared" si="18"/>
        <v>0</v>
      </c>
      <c r="BE23" s="33">
        <f t="shared" si="18"/>
        <v>0</v>
      </c>
      <c r="BF23" s="33">
        <f t="shared" si="18"/>
        <v>0</v>
      </c>
      <c r="BG23" s="33">
        <f t="shared" si="18"/>
        <v>0</v>
      </c>
      <c r="BH23" s="33">
        <f t="shared" si="18"/>
        <v>0</v>
      </c>
      <c r="BI23" s="33">
        <f t="shared" si="18"/>
        <v>0</v>
      </c>
      <c r="BJ23" s="33">
        <f t="shared" si="18"/>
        <v>0</v>
      </c>
      <c r="BK23" s="33">
        <f t="shared" si="18"/>
        <v>0</v>
      </c>
      <c r="BL23" t="str">
        <f t="shared" si="6"/>
        <v>04_CHL</v>
      </c>
      <c r="BM23" t="str">
        <f t="shared" si="7"/>
        <v>d_nonenergy_7_3_naphtha</v>
      </c>
      <c r="BP23" s="4">
        <f t="shared" si="8"/>
        <v>0</v>
      </c>
      <c r="BQ23" s="4">
        <f t="shared" si="9"/>
        <v>0</v>
      </c>
      <c r="BR23" s="4" cm="1">
        <f t="array" ref="BR23">L23*INDEX(prod_est,$H23+$I23-1,MATCH(BR$14,$BQ$14:$DQ$14,0))</f>
        <v>0</v>
      </c>
      <c r="BS23" s="4" cm="1">
        <f t="array" ref="BS23">M23*INDEX(prod_est,$H23+$I23-1,MATCH(BS$14,$BQ$14:$DQ$14,0))</f>
        <v>0</v>
      </c>
      <c r="BT23" s="4" cm="1">
        <f t="array" ref="BT23">N23*INDEX(prod_est,$H23+$I23-1,MATCH(BT$14,$BQ$14:$DQ$14,0))</f>
        <v>0</v>
      </c>
      <c r="BU23" s="4" cm="1">
        <f t="array" ref="BU23">O23*INDEX(prod_est,$H23+$I23-1,MATCH(BU$14,$BQ$14:$DQ$14,0))</f>
        <v>0</v>
      </c>
      <c r="BV23" s="4" cm="1">
        <f t="array" ref="BV23">P23*INDEX(prod_est,$H23+$I23-1,MATCH(BV$14,$BQ$14:$DQ$14,0))</f>
        <v>0</v>
      </c>
      <c r="BW23" s="4" cm="1">
        <f t="array" ref="BW23">Q23*INDEX(prod_est,$H23+$I23-1,MATCH(BW$14,$BQ$14:$DQ$14,0))</f>
        <v>0</v>
      </c>
      <c r="BX23" s="4" cm="1">
        <f t="array" ref="BX23">R23*INDEX(prod_est,$H23+$I23-1,MATCH(BX$14,$BQ$14:$DQ$14,0))</f>
        <v>0</v>
      </c>
      <c r="BY23" s="4" cm="1">
        <f t="array" ref="BY23">S23*INDEX(prod_est,$H23+$I23-1,MATCH(BY$14,$BQ$14:$DQ$14,0))</f>
        <v>0</v>
      </c>
      <c r="BZ23" s="4" cm="1">
        <f t="array" ref="BZ23">T23*INDEX(prod_est,$H23+$I23-1,MATCH(BZ$14,$BQ$14:$DQ$14,0))</f>
        <v>0</v>
      </c>
      <c r="CA23" s="4" cm="1">
        <f t="array" ref="CA23">U23*INDEX(prod_est,$H23+$I23-1,MATCH(CA$14,$BQ$14:$DQ$14,0))</f>
        <v>0</v>
      </c>
      <c r="CB23" s="4" cm="1">
        <f t="array" ref="CB23">V23*INDEX(prod_est,$H23+$I23-1,MATCH(CB$14,$BQ$14:$DQ$14,0))</f>
        <v>0</v>
      </c>
      <c r="CC23" s="4" cm="1">
        <f t="array" ref="CC23">W23*INDEX(prod_est,$H23+$I23-1,MATCH(CC$14,$BQ$14:$DQ$14,0))</f>
        <v>0</v>
      </c>
      <c r="CD23" s="4" cm="1">
        <f t="array" ref="CD23">X23*INDEX(prod_est,$H23+$I23-1,MATCH(CD$14,$BQ$14:$DQ$14,0))</f>
        <v>0</v>
      </c>
      <c r="CE23" s="4" cm="1">
        <f t="array" ref="CE23">Y23*INDEX(prod_est,$H23+$I23-1,MATCH(CE$14,$BQ$14:$DQ$14,0))</f>
        <v>0</v>
      </c>
      <c r="CF23" s="4" cm="1">
        <f t="array" ref="CF23">Z23*INDEX(prod_est,$H23+$I23-1,MATCH(CF$14,$BQ$14:$DQ$14,0))</f>
        <v>0</v>
      </c>
      <c r="CG23" s="4" cm="1">
        <f t="array" ref="CG23">AA23*INDEX(prod_est,$H23+$I23-1,MATCH(CG$14,$BQ$14:$DQ$14,0))</f>
        <v>0</v>
      </c>
      <c r="CH23" s="4" cm="1">
        <f t="array" ref="CH23">AB23*INDEX(prod_est,$H23+$I23-1,MATCH(CH$14,$BQ$14:$DQ$14,0))</f>
        <v>0</v>
      </c>
      <c r="CI23" s="4" cm="1">
        <f t="array" ref="CI23">AC23*INDEX(prod_est,$H23+$I23-1,MATCH(CI$14,$BQ$14:$DQ$14,0))</f>
        <v>0</v>
      </c>
      <c r="CJ23" s="4" cm="1">
        <f t="array" ref="CJ23">AD23*INDEX(prod_est,$H23+$I23-1,MATCH(CJ$14,$BQ$14:$DQ$14,0))</f>
        <v>0</v>
      </c>
      <c r="CK23" s="4" cm="1">
        <f t="array" ref="CK23">AE23*INDEX(prod_est,$H23+$I23-1,MATCH(CK$14,$BQ$14:$DQ$14,0))</f>
        <v>0</v>
      </c>
      <c r="CL23" s="4" cm="1">
        <f t="array" ref="CL23">AF23*INDEX(prod_est,$H23+$I23-1,MATCH(CL$14,$BQ$14:$DQ$14,0))</f>
        <v>0</v>
      </c>
      <c r="CM23" s="4" cm="1">
        <f t="array" ref="CM23">AG23*INDEX(prod_est,$H23+$I23-1,MATCH(CM$14,$BQ$14:$DQ$14,0))</f>
        <v>0</v>
      </c>
      <c r="CN23" s="4" cm="1">
        <f t="array" ref="CN23">AH23*INDEX(prod_est,$H23+$I23-1,MATCH(CN$14,$BQ$14:$DQ$14,0))</f>
        <v>0</v>
      </c>
      <c r="CO23" s="4" cm="1">
        <f t="array" ref="CO23">AI23*INDEX(prod_est,$H23+$I23-1,MATCH(CO$14,$BQ$14:$DQ$14,0))</f>
        <v>0</v>
      </c>
      <c r="CP23" s="4" cm="1">
        <f t="array" ref="CP23">AJ23*INDEX(prod_est,$H23+$I23-1,MATCH(CP$14,$BQ$14:$DQ$14,0))</f>
        <v>0</v>
      </c>
      <c r="CQ23" s="4" cm="1">
        <f t="array" ref="CQ23">AK23*INDEX(prod_est,$H23+$I23-1,MATCH(CQ$14,$BQ$14:$DQ$14,0))</f>
        <v>0</v>
      </c>
      <c r="CR23" s="4" cm="1">
        <f t="array" ref="CR23">AL23*INDEX(prod_est,$H23+$I23-1,MATCH(CR$14,$BQ$14:$DQ$14,0))</f>
        <v>0</v>
      </c>
      <c r="CS23" s="4" cm="1">
        <f t="array" ref="CS23">AM23*INDEX(prod_est,$H23+$I23-1,MATCH(CS$14,$BQ$14:$DQ$14,0))</f>
        <v>0</v>
      </c>
      <c r="CT23" s="4" cm="1">
        <f t="array" ref="CT23">AN23*INDEX(prod_est,$H23+$I23-1,MATCH(CT$14,$BQ$14:$DQ$14,0))</f>
        <v>0</v>
      </c>
      <c r="CU23" s="4" cm="1">
        <f t="array" ref="CU23">AO23*INDEX(prod_est,$H23+$I23-1,MATCH(CU$14,$BQ$14:$DQ$14,0))</f>
        <v>0</v>
      </c>
      <c r="CV23" s="4" cm="1">
        <f t="array" ref="CV23">AP23*INDEX(prod_est,$H23+$I23-1,MATCH(CV$14,$BQ$14:$DQ$14,0))</f>
        <v>0</v>
      </c>
      <c r="CW23" s="4" cm="1">
        <f t="array" ref="CW23">AQ23*INDEX(prod_est,$H23+$I23-1,MATCH(CW$14,$BQ$14:$DQ$14,0))</f>
        <v>0</v>
      </c>
      <c r="CX23" s="4" cm="1">
        <f t="array" ref="CX23">AR23*INDEX(prod_est,$H23+$I23-1,MATCH(CX$14,$BQ$14:$DQ$14,0))</f>
        <v>0</v>
      </c>
      <c r="CY23" s="4" cm="1">
        <f t="array" ref="CY23">AS23*INDEX(prod_est,$H23+$I23-1,MATCH(CY$14,$BQ$14:$DQ$14,0))</f>
        <v>0</v>
      </c>
      <c r="CZ23" s="4" cm="1">
        <f t="array" ref="CZ23">AT23*INDEX(prod_est,$H23+$I23-1,MATCH(CZ$14,$BQ$14:$DQ$14,0))</f>
        <v>0</v>
      </c>
      <c r="DA23" s="4" cm="1">
        <f t="array" ref="DA23">AU23*INDEX(prod_est,$H23+$I23-1,MATCH(DA$14,$BQ$14:$DQ$14,0))</f>
        <v>0</v>
      </c>
      <c r="DB23" s="4" cm="1">
        <f t="array" ref="DB23">AV23*INDEX(prod_est,$H23+$I23-1,MATCH(DB$14,$BQ$14:$DQ$14,0))</f>
        <v>0</v>
      </c>
      <c r="DC23" s="4" cm="1">
        <f t="array" ref="DC23">AW23*INDEX(prod_est,$H23+$I23-1,MATCH(DC$14,$BQ$14:$DQ$14,0))</f>
        <v>0</v>
      </c>
      <c r="DD23" s="4" cm="1">
        <f t="array" ref="DD23">AX23*INDEX(prod_est,$H23+$I23-1,MATCH(DD$14,$BQ$14:$DQ$14,0))</f>
        <v>0</v>
      </c>
      <c r="DE23" s="4" cm="1">
        <f t="array" ref="DE23">AY23*INDEX(prod_est,$H23+$I23-1,MATCH(DE$14,$BQ$14:$DQ$14,0))</f>
        <v>0</v>
      </c>
      <c r="DF23" s="4" cm="1">
        <f t="array" ref="DF23">AZ23*INDEX(prod_est,$H23+$I23-1,MATCH(DF$14,$BQ$14:$DQ$14,0))</f>
        <v>0</v>
      </c>
      <c r="DG23" s="4" cm="1">
        <f t="array" ref="DG23">BA23*INDEX(prod_est,$H23+$I23-1,MATCH(DG$14,$BQ$14:$DQ$14,0))</f>
        <v>0</v>
      </c>
      <c r="DH23" s="4" cm="1">
        <f t="array" ref="DH23">BB23*INDEX(prod_est,$H23+$I23-1,MATCH(DH$14,$BQ$14:$DQ$14,0))</f>
        <v>0</v>
      </c>
      <c r="DI23" s="4" cm="1">
        <f t="array" ref="DI23">BC23*INDEX(prod_est,$H23+$I23-1,MATCH(DI$14,$BQ$14:$DQ$14,0))</f>
        <v>0</v>
      </c>
      <c r="DJ23" s="4" cm="1">
        <f t="array" ref="DJ23">BD23*INDEX(prod_est,$H23+$I23-1,MATCH(DJ$14,$BQ$14:$DQ$14,0))</f>
        <v>0</v>
      </c>
      <c r="DK23" s="4" cm="1">
        <f t="array" ref="DK23">BE23*INDEX(prod_est,$H23+$I23-1,MATCH(DK$14,$BQ$14:$DQ$14,0))</f>
        <v>0</v>
      </c>
      <c r="DL23" s="4" cm="1">
        <f t="array" ref="DL23">BF23*INDEX(prod_est,$H23+$I23-1,MATCH(DL$14,$BQ$14:$DQ$14,0))</f>
        <v>0</v>
      </c>
      <c r="DM23" s="4" cm="1">
        <f t="array" ref="DM23">BG23*INDEX(prod_est,$H23+$I23-1,MATCH(DM$14,$BQ$14:$DQ$14,0))</f>
        <v>0</v>
      </c>
      <c r="DN23" s="4" cm="1">
        <f t="array" ref="DN23">BH23*INDEX(prod_est,$H23+$I23-1,MATCH(DN$14,$BQ$14:$DQ$14,0))</f>
        <v>0</v>
      </c>
      <c r="DO23" s="4" cm="1">
        <f t="array" ref="DO23">BI23*INDEX(prod_est,$H23+$I23-1,MATCH(DO$14,$BQ$14:$DQ$14,0))</f>
        <v>0</v>
      </c>
      <c r="DP23" s="4" cm="1">
        <f t="array" ref="DP23">BJ23*INDEX(prod_est,$H23+$I23-1,MATCH(DP$14,$BQ$14:$DQ$14,0))</f>
        <v>0</v>
      </c>
      <c r="DQ23" s="4" cm="1">
        <f t="array" ref="DQ23">BK23*INDEX(prod_est,$H23+$I23-1,MATCH(DQ$14,$BQ$14:$DQ$14,0))</f>
        <v>0</v>
      </c>
    </row>
    <row r="24" spans="1:121" x14ac:dyDescent="0.25">
      <c r="A24" t="s">
        <v>40</v>
      </c>
      <c r="B24" t="s">
        <v>14</v>
      </c>
      <c r="C24" t="s">
        <v>14</v>
      </c>
      <c r="D24" t="s">
        <v>172</v>
      </c>
      <c r="E24" s="46" t="s">
        <v>37</v>
      </c>
      <c r="F24" s="4">
        <v>0</v>
      </c>
      <c r="G24" s="4">
        <v>0</v>
      </c>
      <c r="H24">
        <f>MATCH(A24,Production_est!$A$4:$A$339,0)</f>
        <v>49</v>
      </c>
      <c r="I24">
        <f>IFERROR(MATCH(E24,Production_est!$D$4:$D$339,0),"-")</f>
        <v>3</v>
      </c>
      <c r="J24" s="4" cm="1">
        <f t="array" ref="J24">IFERROR(INDEX(Production_est!$E$4:$E$339,I24+H24-1),"-")</f>
        <v>419.52670407593502</v>
      </c>
      <c r="K24" s="33">
        <f t="shared" si="3"/>
        <v>0</v>
      </c>
      <c r="L24" s="33">
        <f t="shared" si="17"/>
        <v>0</v>
      </c>
      <c r="M24" s="33">
        <f t="shared" si="17"/>
        <v>0</v>
      </c>
      <c r="N24" s="33">
        <f t="shared" si="17"/>
        <v>0</v>
      </c>
      <c r="O24" s="33">
        <f t="shared" si="17"/>
        <v>0</v>
      </c>
      <c r="P24" s="33">
        <f t="shared" si="17"/>
        <v>0</v>
      </c>
      <c r="Q24" s="33">
        <f t="shared" si="17"/>
        <v>0</v>
      </c>
      <c r="R24" s="33">
        <f t="shared" si="17"/>
        <v>0</v>
      </c>
      <c r="S24" s="33">
        <f t="shared" si="17"/>
        <v>0</v>
      </c>
      <c r="T24" s="33">
        <f t="shared" si="17"/>
        <v>0</v>
      </c>
      <c r="U24" s="33">
        <f t="shared" si="17"/>
        <v>0</v>
      </c>
      <c r="V24" s="33">
        <f t="shared" si="17"/>
        <v>0</v>
      </c>
      <c r="W24" s="33">
        <f t="shared" si="17"/>
        <v>0</v>
      </c>
      <c r="X24" s="33">
        <f t="shared" si="17"/>
        <v>0</v>
      </c>
      <c r="Y24" s="33">
        <f t="shared" si="17"/>
        <v>0</v>
      </c>
      <c r="Z24" s="33">
        <f t="shared" si="17"/>
        <v>0</v>
      </c>
      <c r="AA24" s="33">
        <f t="shared" si="17"/>
        <v>0</v>
      </c>
      <c r="AB24" s="33">
        <f t="shared" si="17"/>
        <v>0</v>
      </c>
      <c r="AC24" s="33">
        <f t="shared" si="17"/>
        <v>0</v>
      </c>
      <c r="AD24" s="33">
        <f t="shared" si="17"/>
        <v>0</v>
      </c>
      <c r="AE24" s="33">
        <f t="shared" si="17"/>
        <v>0</v>
      </c>
      <c r="AF24" s="33">
        <f t="shared" si="17"/>
        <v>0</v>
      </c>
      <c r="AG24" s="33">
        <f t="shared" si="17"/>
        <v>0</v>
      </c>
      <c r="AH24" s="33">
        <f t="shared" si="17"/>
        <v>0</v>
      </c>
      <c r="AI24" s="33">
        <f t="shared" si="17"/>
        <v>0</v>
      </c>
      <c r="AJ24" s="33">
        <f t="shared" si="17"/>
        <v>0</v>
      </c>
      <c r="AK24" s="33">
        <f t="shared" si="17"/>
        <v>0</v>
      </c>
      <c r="AL24" s="33">
        <f t="shared" si="17"/>
        <v>0</v>
      </c>
      <c r="AM24" s="33">
        <f t="shared" si="17"/>
        <v>0</v>
      </c>
      <c r="AN24" s="33">
        <f t="shared" si="17"/>
        <v>0</v>
      </c>
      <c r="AO24" s="33">
        <f t="shared" si="17"/>
        <v>0</v>
      </c>
      <c r="AP24" s="33">
        <f t="shared" si="17"/>
        <v>0</v>
      </c>
      <c r="AQ24" s="33">
        <f t="shared" ref="AQ24:BK24" si="19">AP24*(1-$G$4)</f>
        <v>0</v>
      </c>
      <c r="AR24" s="33">
        <f t="shared" si="19"/>
        <v>0</v>
      </c>
      <c r="AS24" s="33">
        <f t="shared" si="19"/>
        <v>0</v>
      </c>
      <c r="AT24" s="33">
        <f t="shared" si="19"/>
        <v>0</v>
      </c>
      <c r="AU24" s="33">
        <f t="shared" si="19"/>
        <v>0</v>
      </c>
      <c r="AV24" s="33">
        <f t="shared" si="19"/>
        <v>0</v>
      </c>
      <c r="AW24" s="33">
        <f t="shared" si="19"/>
        <v>0</v>
      </c>
      <c r="AX24" s="33">
        <f t="shared" si="19"/>
        <v>0</v>
      </c>
      <c r="AY24" s="33">
        <f t="shared" si="19"/>
        <v>0</v>
      </c>
      <c r="AZ24" s="33">
        <f t="shared" si="19"/>
        <v>0</v>
      </c>
      <c r="BA24" s="33">
        <f t="shared" si="19"/>
        <v>0</v>
      </c>
      <c r="BB24" s="33">
        <f t="shared" si="19"/>
        <v>0</v>
      </c>
      <c r="BC24" s="33">
        <f t="shared" si="19"/>
        <v>0</v>
      </c>
      <c r="BD24" s="33">
        <f t="shared" si="19"/>
        <v>0</v>
      </c>
      <c r="BE24" s="33">
        <f t="shared" si="19"/>
        <v>0</v>
      </c>
      <c r="BF24" s="33">
        <f t="shared" si="19"/>
        <v>0</v>
      </c>
      <c r="BG24" s="33">
        <f t="shared" si="19"/>
        <v>0</v>
      </c>
      <c r="BH24" s="33">
        <f t="shared" si="19"/>
        <v>0</v>
      </c>
      <c r="BI24" s="33">
        <f t="shared" si="19"/>
        <v>0</v>
      </c>
      <c r="BJ24" s="33">
        <f t="shared" si="19"/>
        <v>0</v>
      </c>
      <c r="BK24" s="33">
        <f t="shared" si="19"/>
        <v>0</v>
      </c>
      <c r="BL24" t="str">
        <f t="shared" si="6"/>
        <v>04_CHL</v>
      </c>
      <c r="BM24" t="str">
        <f t="shared" si="7"/>
        <v>d_nonenergy_7_x_jet_fuel</v>
      </c>
      <c r="BP24" s="4">
        <f t="shared" si="8"/>
        <v>0</v>
      </c>
      <c r="BQ24" s="4">
        <f t="shared" si="9"/>
        <v>0</v>
      </c>
      <c r="BR24" s="4" cm="1">
        <f t="array" ref="BR24">L24*INDEX(prod_est,$H24+$I24-1,MATCH(BR$14,$BQ$14:$DQ$14,0))</f>
        <v>0</v>
      </c>
      <c r="BS24" s="4" cm="1">
        <f t="array" ref="BS24">M24*INDEX(prod_est,$H24+$I24-1,MATCH(BS$14,$BQ$14:$DQ$14,0))</f>
        <v>0</v>
      </c>
      <c r="BT24" s="4" cm="1">
        <f t="array" ref="BT24">N24*INDEX(prod_est,$H24+$I24-1,MATCH(BT$14,$BQ$14:$DQ$14,0))</f>
        <v>0</v>
      </c>
      <c r="BU24" s="4" cm="1">
        <f t="array" ref="BU24">O24*INDEX(prod_est,$H24+$I24-1,MATCH(BU$14,$BQ$14:$DQ$14,0))</f>
        <v>0</v>
      </c>
      <c r="BV24" s="4" cm="1">
        <f t="array" ref="BV24">P24*INDEX(prod_est,$H24+$I24-1,MATCH(BV$14,$BQ$14:$DQ$14,0))</f>
        <v>0</v>
      </c>
      <c r="BW24" s="4" cm="1">
        <f t="array" ref="BW24">Q24*INDEX(prod_est,$H24+$I24-1,MATCH(BW$14,$BQ$14:$DQ$14,0))</f>
        <v>0</v>
      </c>
      <c r="BX24" s="4" cm="1">
        <f t="array" ref="BX24">R24*INDEX(prod_est,$H24+$I24-1,MATCH(BX$14,$BQ$14:$DQ$14,0))</f>
        <v>0</v>
      </c>
      <c r="BY24" s="4" cm="1">
        <f t="array" ref="BY24">S24*INDEX(prod_est,$H24+$I24-1,MATCH(BY$14,$BQ$14:$DQ$14,0))</f>
        <v>0</v>
      </c>
      <c r="BZ24" s="4" cm="1">
        <f t="array" ref="BZ24">T24*INDEX(prod_est,$H24+$I24-1,MATCH(BZ$14,$BQ$14:$DQ$14,0))</f>
        <v>0</v>
      </c>
      <c r="CA24" s="4" cm="1">
        <f t="array" ref="CA24">U24*INDEX(prod_est,$H24+$I24-1,MATCH(CA$14,$BQ$14:$DQ$14,0))</f>
        <v>0</v>
      </c>
      <c r="CB24" s="4" cm="1">
        <f t="array" ref="CB24">V24*INDEX(prod_est,$H24+$I24-1,MATCH(CB$14,$BQ$14:$DQ$14,0))</f>
        <v>0</v>
      </c>
      <c r="CC24" s="4" cm="1">
        <f t="array" ref="CC24">W24*INDEX(prod_est,$H24+$I24-1,MATCH(CC$14,$BQ$14:$DQ$14,0))</f>
        <v>0</v>
      </c>
      <c r="CD24" s="4" cm="1">
        <f t="array" ref="CD24">X24*INDEX(prod_est,$H24+$I24-1,MATCH(CD$14,$BQ$14:$DQ$14,0))</f>
        <v>0</v>
      </c>
      <c r="CE24" s="4" cm="1">
        <f t="array" ref="CE24">Y24*INDEX(prod_est,$H24+$I24-1,MATCH(CE$14,$BQ$14:$DQ$14,0))</f>
        <v>0</v>
      </c>
      <c r="CF24" s="4" cm="1">
        <f t="array" ref="CF24">Z24*INDEX(prod_est,$H24+$I24-1,MATCH(CF$14,$BQ$14:$DQ$14,0))</f>
        <v>0</v>
      </c>
      <c r="CG24" s="4" cm="1">
        <f t="array" ref="CG24">AA24*INDEX(prod_est,$H24+$I24-1,MATCH(CG$14,$BQ$14:$DQ$14,0))</f>
        <v>0</v>
      </c>
      <c r="CH24" s="4" cm="1">
        <f t="array" ref="CH24">AB24*INDEX(prod_est,$H24+$I24-1,MATCH(CH$14,$BQ$14:$DQ$14,0))</f>
        <v>0</v>
      </c>
      <c r="CI24" s="4" cm="1">
        <f t="array" ref="CI24">AC24*INDEX(prod_est,$H24+$I24-1,MATCH(CI$14,$BQ$14:$DQ$14,0))</f>
        <v>0</v>
      </c>
      <c r="CJ24" s="4" cm="1">
        <f t="array" ref="CJ24">AD24*INDEX(prod_est,$H24+$I24-1,MATCH(CJ$14,$BQ$14:$DQ$14,0))</f>
        <v>0</v>
      </c>
      <c r="CK24" s="4" cm="1">
        <f t="array" ref="CK24">AE24*INDEX(prod_est,$H24+$I24-1,MATCH(CK$14,$BQ$14:$DQ$14,0))</f>
        <v>0</v>
      </c>
      <c r="CL24" s="4" cm="1">
        <f t="array" ref="CL24">AF24*INDEX(prod_est,$H24+$I24-1,MATCH(CL$14,$BQ$14:$DQ$14,0))</f>
        <v>0</v>
      </c>
      <c r="CM24" s="4" cm="1">
        <f t="array" ref="CM24">AG24*INDEX(prod_est,$H24+$I24-1,MATCH(CM$14,$BQ$14:$DQ$14,0))</f>
        <v>0</v>
      </c>
      <c r="CN24" s="4" cm="1">
        <f t="array" ref="CN24">AH24*INDEX(prod_est,$H24+$I24-1,MATCH(CN$14,$BQ$14:$DQ$14,0))</f>
        <v>0</v>
      </c>
      <c r="CO24" s="4" cm="1">
        <f t="array" ref="CO24">AI24*INDEX(prod_est,$H24+$I24-1,MATCH(CO$14,$BQ$14:$DQ$14,0))</f>
        <v>0</v>
      </c>
      <c r="CP24" s="4" cm="1">
        <f t="array" ref="CP24">AJ24*INDEX(prod_est,$H24+$I24-1,MATCH(CP$14,$BQ$14:$DQ$14,0))</f>
        <v>0</v>
      </c>
      <c r="CQ24" s="4" cm="1">
        <f t="array" ref="CQ24">AK24*INDEX(prod_est,$H24+$I24-1,MATCH(CQ$14,$BQ$14:$DQ$14,0))</f>
        <v>0</v>
      </c>
      <c r="CR24" s="4" cm="1">
        <f t="array" ref="CR24">AL24*INDEX(prod_est,$H24+$I24-1,MATCH(CR$14,$BQ$14:$DQ$14,0))</f>
        <v>0</v>
      </c>
      <c r="CS24" s="4" cm="1">
        <f t="array" ref="CS24">AM24*INDEX(prod_est,$H24+$I24-1,MATCH(CS$14,$BQ$14:$DQ$14,0))</f>
        <v>0</v>
      </c>
      <c r="CT24" s="4" cm="1">
        <f t="array" ref="CT24">AN24*INDEX(prod_est,$H24+$I24-1,MATCH(CT$14,$BQ$14:$DQ$14,0))</f>
        <v>0</v>
      </c>
      <c r="CU24" s="4" cm="1">
        <f t="array" ref="CU24">AO24*INDEX(prod_est,$H24+$I24-1,MATCH(CU$14,$BQ$14:$DQ$14,0))</f>
        <v>0</v>
      </c>
      <c r="CV24" s="4" cm="1">
        <f t="array" ref="CV24">AP24*INDEX(prod_est,$H24+$I24-1,MATCH(CV$14,$BQ$14:$DQ$14,0))</f>
        <v>0</v>
      </c>
      <c r="CW24" s="4" cm="1">
        <f t="array" ref="CW24">AQ24*INDEX(prod_est,$H24+$I24-1,MATCH(CW$14,$BQ$14:$DQ$14,0))</f>
        <v>0</v>
      </c>
      <c r="CX24" s="4" cm="1">
        <f t="array" ref="CX24">AR24*INDEX(prod_est,$H24+$I24-1,MATCH(CX$14,$BQ$14:$DQ$14,0))</f>
        <v>0</v>
      </c>
      <c r="CY24" s="4" cm="1">
        <f t="array" ref="CY24">AS24*INDEX(prod_est,$H24+$I24-1,MATCH(CY$14,$BQ$14:$DQ$14,0))</f>
        <v>0</v>
      </c>
      <c r="CZ24" s="4" cm="1">
        <f t="array" ref="CZ24">AT24*INDEX(prod_est,$H24+$I24-1,MATCH(CZ$14,$BQ$14:$DQ$14,0))</f>
        <v>0</v>
      </c>
      <c r="DA24" s="4" cm="1">
        <f t="array" ref="DA24">AU24*INDEX(prod_est,$H24+$I24-1,MATCH(DA$14,$BQ$14:$DQ$14,0))</f>
        <v>0</v>
      </c>
      <c r="DB24" s="4" cm="1">
        <f t="array" ref="DB24">AV24*INDEX(prod_est,$H24+$I24-1,MATCH(DB$14,$BQ$14:$DQ$14,0))</f>
        <v>0</v>
      </c>
      <c r="DC24" s="4" cm="1">
        <f t="array" ref="DC24">AW24*INDEX(prod_est,$H24+$I24-1,MATCH(DC$14,$BQ$14:$DQ$14,0))</f>
        <v>0</v>
      </c>
      <c r="DD24" s="4" cm="1">
        <f t="array" ref="DD24">AX24*INDEX(prod_est,$H24+$I24-1,MATCH(DD$14,$BQ$14:$DQ$14,0))</f>
        <v>0</v>
      </c>
      <c r="DE24" s="4" cm="1">
        <f t="array" ref="DE24">AY24*INDEX(prod_est,$H24+$I24-1,MATCH(DE$14,$BQ$14:$DQ$14,0))</f>
        <v>0</v>
      </c>
      <c r="DF24" s="4" cm="1">
        <f t="array" ref="DF24">AZ24*INDEX(prod_est,$H24+$I24-1,MATCH(DF$14,$BQ$14:$DQ$14,0))</f>
        <v>0</v>
      </c>
      <c r="DG24" s="4" cm="1">
        <f t="array" ref="DG24">BA24*INDEX(prod_est,$H24+$I24-1,MATCH(DG$14,$BQ$14:$DQ$14,0))</f>
        <v>0</v>
      </c>
      <c r="DH24" s="4" cm="1">
        <f t="array" ref="DH24">BB24*INDEX(prod_est,$H24+$I24-1,MATCH(DH$14,$BQ$14:$DQ$14,0))</f>
        <v>0</v>
      </c>
      <c r="DI24" s="4" cm="1">
        <f t="array" ref="DI24">BC24*INDEX(prod_est,$H24+$I24-1,MATCH(DI$14,$BQ$14:$DQ$14,0))</f>
        <v>0</v>
      </c>
      <c r="DJ24" s="4" cm="1">
        <f t="array" ref="DJ24">BD24*INDEX(prod_est,$H24+$I24-1,MATCH(DJ$14,$BQ$14:$DQ$14,0))</f>
        <v>0</v>
      </c>
      <c r="DK24" s="4" cm="1">
        <f t="array" ref="DK24">BE24*INDEX(prod_est,$H24+$I24-1,MATCH(DK$14,$BQ$14:$DQ$14,0))</f>
        <v>0</v>
      </c>
      <c r="DL24" s="4" cm="1">
        <f t="array" ref="DL24">BF24*INDEX(prod_est,$H24+$I24-1,MATCH(DL$14,$BQ$14:$DQ$14,0))</f>
        <v>0</v>
      </c>
      <c r="DM24" s="4" cm="1">
        <f t="array" ref="DM24">BG24*INDEX(prod_est,$H24+$I24-1,MATCH(DM$14,$BQ$14:$DQ$14,0))</f>
        <v>0</v>
      </c>
      <c r="DN24" s="4" cm="1">
        <f t="array" ref="DN24">BH24*INDEX(prod_est,$H24+$I24-1,MATCH(DN$14,$BQ$14:$DQ$14,0))</f>
        <v>0</v>
      </c>
      <c r="DO24" s="4" cm="1">
        <f t="array" ref="DO24">BI24*INDEX(prod_est,$H24+$I24-1,MATCH(DO$14,$BQ$14:$DQ$14,0))</f>
        <v>0</v>
      </c>
      <c r="DP24" s="4" cm="1">
        <f t="array" ref="DP24">BJ24*INDEX(prod_est,$H24+$I24-1,MATCH(DP$14,$BQ$14:$DQ$14,0))</f>
        <v>0</v>
      </c>
      <c r="DQ24" s="4" cm="1">
        <f t="array" ref="DQ24">BK24*INDEX(prod_est,$H24+$I24-1,MATCH(DQ$14,$BQ$14:$DQ$14,0))</f>
        <v>0</v>
      </c>
    </row>
    <row r="25" spans="1:121" x14ac:dyDescent="0.25">
      <c r="A25" t="s">
        <v>40</v>
      </c>
      <c r="B25" t="s">
        <v>15</v>
      </c>
      <c r="C25" t="s">
        <v>15</v>
      </c>
      <c r="D25" t="s">
        <v>172</v>
      </c>
      <c r="E25" s="46" t="s">
        <v>37</v>
      </c>
      <c r="F25" s="4">
        <v>0</v>
      </c>
      <c r="G25" s="4">
        <v>0</v>
      </c>
      <c r="H25">
        <f>MATCH(A25,Production_est!$A$4:$A$339,0)</f>
        <v>49</v>
      </c>
      <c r="I25">
        <f>IFERROR(MATCH(E25,Production_est!$D$4:$D$339,0),"-")</f>
        <v>3</v>
      </c>
      <c r="J25" s="4" cm="1">
        <f t="array" ref="J25">IFERROR(INDEX(Production_est!$E$4:$E$339,I25+H25-1),"-")</f>
        <v>419.52670407593502</v>
      </c>
      <c r="K25" s="33">
        <f t="shared" si="3"/>
        <v>0</v>
      </c>
      <c r="L25" s="33">
        <f t="shared" si="17"/>
        <v>0</v>
      </c>
      <c r="M25" s="33">
        <f t="shared" si="17"/>
        <v>0</v>
      </c>
      <c r="N25" s="33">
        <f t="shared" si="17"/>
        <v>0</v>
      </c>
      <c r="O25" s="33">
        <f t="shared" si="17"/>
        <v>0</v>
      </c>
      <c r="P25" s="33">
        <f t="shared" si="17"/>
        <v>0</v>
      </c>
      <c r="Q25" s="33">
        <f t="shared" si="17"/>
        <v>0</v>
      </c>
      <c r="R25" s="33">
        <f t="shared" si="17"/>
        <v>0</v>
      </c>
      <c r="S25" s="33">
        <f t="shared" si="17"/>
        <v>0</v>
      </c>
      <c r="T25" s="33">
        <f t="shared" si="17"/>
        <v>0</v>
      </c>
      <c r="U25" s="33">
        <f t="shared" si="17"/>
        <v>0</v>
      </c>
      <c r="V25" s="33">
        <f t="shared" si="17"/>
        <v>0</v>
      </c>
      <c r="W25" s="33">
        <f t="shared" si="17"/>
        <v>0</v>
      </c>
      <c r="X25" s="33">
        <f t="shared" si="17"/>
        <v>0</v>
      </c>
      <c r="Y25" s="33">
        <f t="shared" si="17"/>
        <v>0</v>
      </c>
      <c r="Z25" s="33">
        <f t="shared" si="17"/>
        <v>0</v>
      </c>
      <c r="AA25" s="33">
        <f t="shared" si="17"/>
        <v>0</v>
      </c>
      <c r="AB25" s="33">
        <f t="shared" si="17"/>
        <v>0</v>
      </c>
      <c r="AC25" s="33">
        <f t="shared" si="17"/>
        <v>0</v>
      </c>
      <c r="AD25" s="33">
        <f t="shared" si="17"/>
        <v>0</v>
      </c>
      <c r="AE25" s="33">
        <f t="shared" si="17"/>
        <v>0</v>
      </c>
      <c r="AF25" s="33">
        <f t="shared" si="17"/>
        <v>0</v>
      </c>
      <c r="AG25" s="33">
        <f t="shared" si="17"/>
        <v>0</v>
      </c>
      <c r="AH25" s="33">
        <f t="shared" si="17"/>
        <v>0</v>
      </c>
      <c r="AI25" s="33">
        <f t="shared" si="17"/>
        <v>0</v>
      </c>
      <c r="AJ25" s="33">
        <f t="shared" si="17"/>
        <v>0</v>
      </c>
      <c r="AK25" s="33">
        <f t="shared" si="17"/>
        <v>0</v>
      </c>
      <c r="AL25" s="33">
        <f t="shared" si="17"/>
        <v>0</v>
      </c>
      <c r="AM25" s="33">
        <f t="shared" si="17"/>
        <v>0</v>
      </c>
      <c r="AN25" s="33">
        <f t="shared" si="17"/>
        <v>0</v>
      </c>
      <c r="AO25" s="33">
        <f t="shared" si="17"/>
        <v>0</v>
      </c>
      <c r="AP25" s="33">
        <f t="shared" si="17"/>
        <v>0</v>
      </c>
      <c r="AQ25" s="33">
        <f t="shared" ref="AQ25:BK25" si="20">AP25*(1-$G$4)</f>
        <v>0</v>
      </c>
      <c r="AR25" s="33">
        <f t="shared" si="20"/>
        <v>0</v>
      </c>
      <c r="AS25" s="33">
        <f t="shared" si="20"/>
        <v>0</v>
      </c>
      <c r="AT25" s="33">
        <f t="shared" si="20"/>
        <v>0</v>
      </c>
      <c r="AU25" s="33">
        <f t="shared" si="20"/>
        <v>0</v>
      </c>
      <c r="AV25" s="33">
        <f t="shared" si="20"/>
        <v>0</v>
      </c>
      <c r="AW25" s="33">
        <f t="shared" si="20"/>
        <v>0</v>
      </c>
      <c r="AX25" s="33">
        <f t="shared" si="20"/>
        <v>0</v>
      </c>
      <c r="AY25" s="33">
        <f t="shared" si="20"/>
        <v>0</v>
      </c>
      <c r="AZ25" s="33">
        <f t="shared" si="20"/>
        <v>0</v>
      </c>
      <c r="BA25" s="33">
        <f t="shared" si="20"/>
        <v>0</v>
      </c>
      <c r="BB25" s="33">
        <f t="shared" si="20"/>
        <v>0</v>
      </c>
      <c r="BC25" s="33">
        <f t="shared" si="20"/>
        <v>0</v>
      </c>
      <c r="BD25" s="33">
        <f t="shared" si="20"/>
        <v>0</v>
      </c>
      <c r="BE25" s="33">
        <f t="shared" si="20"/>
        <v>0</v>
      </c>
      <c r="BF25" s="33">
        <f t="shared" si="20"/>
        <v>0</v>
      </c>
      <c r="BG25" s="33">
        <f t="shared" si="20"/>
        <v>0</v>
      </c>
      <c r="BH25" s="33">
        <f t="shared" si="20"/>
        <v>0</v>
      </c>
      <c r="BI25" s="33">
        <f t="shared" si="20"/>
        <v>0</v>
      </c>
      <c r="BJ25" s="33">
        <f t="shared" si="20"/>
        <v>0</v>
      </c>
      <c r="BK25" s="33">
        <f t="shared" si="20"/>
        <v>0</v>
      </c>
      <c r="BL25" t="str">
        <f t="shared" si="6"/>
        <v>04_CHL</v>
      </c>
      <c r="BM25" t="str">
        <f t="shared" si="7"/>
        <v>d_nonenergy_7_6_kerosene</v>
      </c>
      <c r="BP25" s="4">
        <f t="shared" si="8"/>
        <v>0</v>
      </c>
      <c r="BQ25" s="4">
        <f t="shared" si="9"/>
        <v>0</v>
      </c>
      <c r="BR25" s="4" cm="1">
        <f t="array" ref="BR25">L25*INDEX(prod_est,$H25+$I25-1,MATCH(BR$14,$BQ$14:$DQ$14,0))</f>
        <v>0</v>
      </c>
      <c r="BS25" s="4" cm="1">
        <f t="array" ref="BS25">M25*INDEX(prod_est,$H25+$I25-1,MATCH(BS$14,$BQ$14:$DQ$14,0))</f>
        <v>0</v>
      </c>
      <c r="BT25" s="4" cm="1">
        <f t="array" ref="BT25">N25*INDEX(prod_est,$H25+$I25-1,MATCH(BT$14,$BQ$14:$DQ$14,0))</f>
        <v>0</v>
      </c>
      <c r="BU25" s="4" cm="1">
        <f t="array" ref="BU25">O25*INDEX(prod_est,$H25+$I25-1,MATCH(BU$14,$BQ$14:$DQ$14,0))</f>
        <v>0</v>
      </c>
      <c r="BV25" s="4" cm="1">
        <f t="array" ref="BV25">P25*INDEX(prod_est,$H25+$I25-1,MATCH(BV$14,$BQ$14:$DQ$14,0))</f>
        <v>0</v>
      </c>
      <c r="BW25" s="4" cm="1">
        <f t="array" ref="BW25">Q25*INDEX(prod_est,$H25+$I25-1,MATCH(BW$14,$BQ$14:$DQ$14,0))</f>
        <v>0</v>
      </c>
      <c r="BX25" s="4" cm="1">
        <f t="array" ref="BX25">R25*INDEX(prod_est,$H25+$I25-1,MATCH(BX$14,$BQ$14:$DQ$14,0))</f>
        <v>0</v>
      </c>
      <c r="BY25" s="4" cm="1">
        <f t="array" ref="BY25">S25*INDEX(prod_est,$H25+$I25-1,MATCH(BY$14,$BQ$14:$DQ$14,0))</f>
        <v>0</v>
      </c>
      <c r="BZ25" s="4" cm="1">
        <f t="array" ref="BZ25">T25*INDEX(prod_est,$H25+$I25-1,MATCH(BZ$14,$BQ$14:$DQ$14,0))</f>
        <v>0</v>
      </c>
      <c r="CA25" s="4" cm="1">
        <f t="array" ref="CA25">U25*INDEX(prod_est,$H25+$I25-1,MATCH(CA$14,$BQ$14:$DQ$14,0))</f>
        <v>0</v>
      </c>
      <c r="CB25" s="4" cm="1">
        <f t="array" ref="CB25">V25*INDEX(prod_est,$H25+$I25-1,MATCH(CB$14,$BQ$14:$DQ$14,0))</f>
        <v>0</v>
      </c>
      <c r="CC25" s="4" cm="1">
        <f t="array" ref="CC25">W25*INDEX(prod_est,$H25+$I25-1,MATCH(CC$14,$BQ$14:$DQ$14,0))</f>
        <v>0</v>
      </c>
      <c r="CD25" s="4" cm="1">
        <f t="array" ref="CD25">X25*INDEX(prod_est,$H25+$I25-1,MATCH(CD$14,$BQ$14:$DQ$14,0))</f>
        <v>0</v>
      </c>
      <c r="CE25" s="4" cm="1">
        <f t="array" ref="CE25">Y25*INDEX(prod_est,$H25+$I25-1,MATCH(CE$14,$BQ$14:$DQ$14,0))</f>
        <v>0</v>
      </c>
      <c r="CF25" s="4" cm="1">
        <f t="array" ref="CF25">Z25*INDEX(prod_est,$H25+$I25-1,MATCH(CF$14,$BQ$14:$DQ$14,0))</f>
        <v>0</v>
      </c>
      <c r="CG25" s="4" cm="1">
        <f t="array" ref="CG25">AA25*INDEX(prod_est,$H25+$I25-1,MATCH(CG$14,$BQ$14:$DQ$14,0))</f>
        <v>0</v>
      </c>
      <c r="CH25" s="4" cm="1">
        <f t="array" ref="CH25">AB25*INDEX(prod_est,$H25+$I25-1,MATCH(CH$14,$BQ$14:$DQ$14,0))</f>
        <v>0</v>
      </c>
      <c r="CI25" s="4" cm="1">
        <f t="array" ref="CI25">AC25*INDEX(prod_est,$H25+$I25-1,MATCH(CI$14,$BQ$14:$DQ$14,0))</f>
        <v>0</v>
      </c>
      <c r="CJ25" s="4" cm="1">
        <f t="array" ref="CJ25">AD25*INDEX(prod_est,$H25+$I25-1,MATCH(CJ$14,$BQ$14:$DQ$14,0))</f>
        <v>0</v>
      </c>
      <c r="CK25" s="4" cm="1">
        <f t="array" ref="CK25">AE25*INDEX(prod_est,$H25+$I25-1,MATCH(CK$14,$BQ$14:$DQ$14,0))</f>
        <v>0</v>
      </c>
      <c r="CL25" s="4" cm="1">
        <f t="array" ref="CL25">AF25*INDEX(prod_est,$H25+$I25-1,MATCH(CL$14,$BQ$14:$DQ$14,0))</f>
        <v>0</v>
      </c>
      <c r="CM25" s="4" cm="1">
        <f t="array" ref="CM25">AG25*INDEX(prod_est,$H25+$I25-1,MATCH(CM$14,$BQ$14:$DQ$14,0))</f>
        <v>0</v>
      </c>
      <c r="CN25" s="4" cm="1">
        <f t="array" ref="CN25">AH25*INDEX(prod_est,$H25+$I25-1,MATCH(CN$14,$BQ$14:$DQ$14,0))</f>
        <v>0</v>
      </c>
      <c r="CO25" s="4" cm="1">
        <f t="array" ref="CO25">AI25*INDEX(prod_est,$H25+$I25-1,MATCH(CO$14,$BQ$14:$DQ$14,0))</f>
        <v>0</v>
      </c>
      <c r="CP25" s="4" cm="1">
        <f t="array" ref="CP25">AJ25*INDEX(prod_est,$H25+$I25-1,MATCH(CP$14,$BQ$14:$DQ$14,0))</f>
        <v>0</v>
      </c>
      <c r="CQ25" s="4" cm="1">
        <f t="array" ref="CQ25">AK25*INDEX(prod_est,$H25+$I25-1,MATCH(CQ$14,$BQ$14:$DQ$14,0))</f>
        <v>0</v>
      </c>
      <c r="CR25" s="4" cm="1">
        <f t="array" ref="CR25">AL25*INDEX(prod_est,$H25+$I25-1,MATCH(CR$14,$BQ$14:$DQ$14,0))</f>
        <v>0</v>
      </c>
      <c r="CS25" s="4" cm="1">
        <f t="array" ref="CS25">AM25*INDEX(prod_est,$H25+$I25-1,MATCH(CS$14,$BQ$14:$DQ$14,0))</f>
        <v>0</v>
      </c>
      <c r="CT25" s="4" cm="1">
        <f t="array" ref="CT25">AN25*INDEX(prod_est,$H25+$I25-1,MATCH(CT$14,$BQ$14:$DQ$14,0))</f>
        <v>0</v>
      </c>
      <c r="CU25" s="4" cm="1">
        <f t="array" ref="CU25">AO25*INDEX(prod_est,$H25+$I25-1,MATCH(CU$14,$BQ$14:$DQ$14,0))</f>
        <v>0</v>
      </c>
      <c r="CV25" s="4" cm="1">
        <f t="array" ref="CV25">AP25*INDEX(prod_est,$H25+$I25-1,MATCH(CV$14,$BQ$14:$DQ$14,0))</f>
        <v>0</v>
      </c>
      <c r="CW25" s="4" cm="1">
        <f t="array" ref="CW25">AQ25*INDEX(prod_est,$H25+$I25-1,MATCH(CW$14,$BQ$14:$DQ$14,0))</f>
        <v>0</v>
      </c>
      <c r="CX25" s="4" cm="1">
        <f t="array" ref="CX25">AR25*INDEX(prod_est,$H25+$I25-1,MATCH(CX$14,$BQ$14:$DQ$14,0))</f>
        <v>0</v>
      </c>
      <c r="CY25" s="4" cm="1">
        <f t="array" ref="CY25">AS25*INDEX(prod_est,$H25+$I25-1,MATCH(CY$14,$BQ$14:$DQ$14,0))</f>
        <v>0</v>
      </c>
      <c r="CZ25" s="4" cm="1">
        <f t="array" ref="CZ25">AT25*INDEX(prod_est,$H25+$I25-1,MATCH(CZ$14,$BQ$14:$DQ$14,0))</f>
        <v>0</v>
      </c>
      <c r="DA25" s="4" cm="1">
        <f t="array" ref="DA25">AU25*INDEX(prod_est,$H25+$I25-1,MATCH(DA$14,$BQ$14:$DQ$14,0))</f>
        <v>0</v>
      </c>
      <c r="DB25" s="4" cm="1">
        <f t="array" ref="DB25">AV25*INDEX(prod_est,$H25+$I25-1,MATCH(DB$14,$BQ$14:$DQ$14,0))</f>
        <v>0</v>
      </c>
      <c r="DC25" s="4" cm="1">
        <f t="array" ref="DC25">AW25*INDEX(prod_est,$H25+$I25-1,MATCH(DC$14,$BQ$14:$DQ$14,0))</f>
        <v>0</v>
      </c>
      <c r="DD25" s="4" cm="1">
        <f t="array" ref="DD25">AX25*INDEX(prod_est,$H25+$I25-1,MATCH(DD$14,$BQ$14:$DQ$14,0))</f>
        <v>0</v>
      </c>
      <c r="DE25" s="4" cm="1">
        <f t="array" ref="DE25">AY25*INDEX(prod_est,$H25+$I25-1,MATCH(DE$14,$BQ$14:$DQ$14,0))</f>
        <v>0</v>
      </c>
      <c r="DF25" s="4" cm="1">
        <f t="array" ref="DF25">AZ25*INDEX(prod_est,$H25+$I25-1,MATCH(DF$14,$BQ$14:$DQ$14,0))</f>
        <v>0</v>
      </c>
      <c r="DG25" s="4" cm="1">
        <f t="array" ref="DG25">BA25*INDEX(prod_est,$H25+$I25-1,MATCH(DG$14,$BQ$14:$DQ$14,0))</f>
        <v>0</v>
      </c>
      <c r="DH25" s="4" cm="1">
        <f t="array" ref="DH25">BB25*INDEX(prod_est,$H25+$I25-1,MATCH(DH$14,$BQ$14:$DQ$14,0))</f>
        <v>0</v>
      </c>
      <c r="DI25" s="4" cm="1">
        <f t="array" ref="DI25">BC25*INDEX(prod_est,$H25+$I25-1,MATCH(DI$14,$BQ$14:$DQ$14,0))</f>
        <v>0</v>
      </c>
      <c r="DJ25" s="4" cm="1">
        <f t="array" ref="DJ25">BD25*INDEX(prod_est,$H25+$I25-1,MATCH(DJ$14,$BQ$14:$DQ$14,0))</f>
        <v>0</v>
      </c>
      <c r="DK25" s="4" cm="1">
        <f t="array" ref="DK25">BE25*INDEX(prod_est,$H25+$I25-1,MATCH(DK$14,$BQ$14:$DQ$14,0))</f>
        <v>0</v>
      </c>
      <c r="DL25" s="4" cm="1">
        <f t="array" ref="DL25">BF25*INDEX(prod_est,$H25+$I25-1,MATCH(DL$14,$BQ$14:$DQ$14,0))</f>
        <v>0</v>
      </c>
      <c r="DM25" s="4" cm="1">
        <f t="array" ref="DM25">BG25*INDEX(prod_est,$H25+$I25-1,MATCH(DM$14,$BQ$14:$DQ$14,0))</f>
        <v>0</v>
      </c>
      <c r="DN25" s="4" cm="1">
        <f t="array" ref="DN25">BH25*INDEX(prod_est,$H25+$I25-1,MATCH(DN$14,$BQ$14:$DQ$14,0))</f>
        <v>0</v>
      </c>
      <c r="DO25" s="4" cm="1">
        <f t="array" ref="DO25">BI25*INDEX(prod_est,$H25+$I25-1,MATCH(DO$14,$BQ$14:$DQ$14,0))</f>
        <v>0</v>
      </c>
      <c r="DP25" s="4" cm="1">
        <f t="array" ref="DP25">BJ25*INDEX(prod_est,$H25+$I25-1,MATCH(DP$14,$BQ$14:$DQ$14,0))</f>
        <v>0</v>
      </c>
      <c r="DQ25" s="4" cm="1">
        <f t="array" ref="DQ25">BK25*INDEX(prod_est,$H25+$I25-1,MATCH(DQ$14,$BQ$14:$DQ$14,0))</f>
        <v>0</v>
      </c>
    </row>
    <row r="26" spans="1:121" x14ac:dyDescent="0.25">
      <c r="A26" t="s">
        <v>40</v>
      </c>
      <c r="B26" t="s">
        <v>16</v>
      </c>
      <c r="C26" t="s">
        <v>16</v>
      </c>
      <c r="D26" t="s">
        <v>172</v>
      </c>
      <c r="E26" s="46" t="s">
        <v>37</v>
      </c>
      <c r="F26" s="4">
        <v>0</v>
      </c>
      <c r="G26" s="4">
        <v>0</v>
      </c>
      <c r="H26">
        <f>MATCH(A26,Production_est!$A$4:$A$339,0)</f>
        <v>49</v>
      </c>
      <c r="I26">
        <f>IFERROR(MATCH(E26,Production_est!$D$4:$D$339,0),"-")</f>
        <v>3</v>
      </c>
      <c r="J26" s="4" cm="1">
        <f t="array" ref="J26">IFERROR(INDEX(Production_est!$E$4:$E$339,I26+H26-1),"-")</f>
        <v>419.52670407593502</v>
      </c>
      <c r="K26" s="33">
        <f t="shared" si="3"/>
        <v>0</v>
      </c>
      <c r="L26" s="33">
        <f t="shared" si="17"/>
        <v>0</v>
      </c>
      <c r="M26" s="33">
        <f t="shared" si="17"/>
        <v>0</v>
      </c>
      <c r="N26" s="33">
        <f t="shared" si="17"/>
        <v>0</v>
      </c>
      <c r="O26" s="33">
        <f t="shared" si="17"/>
        <v>0</v>
      </c>
      <c r="P26" s="33">
        <f t="shared" si="17"/>
        <v>0</v>
      </c>
      <c r="Q26" s="33">
        <f t="shared" si="17"/>
        <v>0</v>
      </c>
      <c r="R26" s="33">
        <f t="shared" si="17"/>
        <v>0</v>
      </c>
      <c r="S26" s="33">
        <f t="shared" si="17"/>
        <v>0</v>
      </c>
      <c r="T26" s="33">
        <f t="shared" si="17"/>
        <v>0</v>
      </c>
      <c r="U26" s="33">
        <f t="shared" si="17"/>
        <v>0</v>
      </c>
      <c r="V26" s="33">
        <f t="shared" si="17"/>
        <v>0</v>
      </c>
      <c r="W26" s="33">
        <f t="shared" si="17"/>
        <v>0</v>
      </c>
      <c r="X26" s="33">
        <f t="shared" si="17"/>
        <v>0</v>
      </c>
      <c r="Y26" s="33">
        <f t="shared" si="17"/>
        <v>0</v>
      </c>
      <c r="Z26" s="33">
        <f t="shared" si="17"/>
        <v>0</v>
      </c>
      <c r="AA26" s="33">
        <f t="shared" si="17"/>
        <v>0</v>
      </c>
      <c r="AB26" s="33">
        <f t="shared" si="17"/>
        <v>0</v>
      </c>
      <c r="AC26" s="33">
        <f t="shared" si="17"/>
        <v>0</v>
      </c>
      <c r="AD26" s="33">
        <f t="shared" si="17"/>
        <v>0</v>
      </c>
      <c r="AE26" s="33">
        <f t="shared" si="17"/>
        <v>0</v>
      </c>
      <c r="AF26" s="33">
        <f t="shared" si="17"/>
        <v>0</v>
      </c>
      <c r="AG26" s="33">
        <f t="shared" si="17"/>
        <v>0</v>
      </c>
      <c r="AH26" s="33">
        <f t="shared" si="17"/>
        <v>0</v>
      </c>
      <c r="AI26" s="33">
        <f t="shared" si="17"/>
        <v>0</v>
      </c>
      <c r="AJ26" s="33">
        <f t="shared" si="17"/>
        <v>0</v>
      </c>
      <c r="AK26" s="33">
        <f t="shared" si="17"/>
        <v>0</v>
      </c>
      <c r="AL26" s="33">
        <f t="shared" si="17"/>
        <v>0</v>
      </c>
      <c r="AM26" s="33">
        <f t="shared" si="17"/>
        <v>0</v>
      </c>
      <c r="AN26" s="33">
        <f t="shared" si="17"/>
        <v>0</v>
      </c>
      <c r="AO26" s="33">
        <f t="shared" si="17"/>
        <v>0</v>
      </c>
      <c r="AP26" s="33">
        <f t="shared" si="17"/>
        <v>0</v>
      </c>
      <c r="AQ26" s="33">
        <f t="shared" ref="AQ26:BK26" si="21">AP26*(1-$G$4)</f>
        <v>0</v>
      </c>
      <c r="AR26" s="33">
        <f t="shared" si="21"/>
        <v>0</v>
      </c>
      <c r="AS26" s="33">
        <f t="shared" si="21"/>
        <v>0</v>
      </c>
      <c r="AT26" s="33">
        <f t="shared" si="21"/>
        <v>0</v>
      </c>
      <c r="AU26" s="33">
        <f t="shared" si="21"/>
        <v>0</v>
      </c>
      <c r="AV26" s="33">
        <f t="shared" si="21"/>
        <v>0</v>
      </c>
      <c r="AW26" s="33">
        <f t="shared" si="21"/>
        <v>0</v>
      </c>
      <c r="AX26" s="33">
        <f t="shared" si="21"/>
        <v>0</v>
      </c>
      <c r="AY26" s="33">
        <f t="shared" si="21"/>
        <v>0</v>
      </c>
      <c r="AZ26" s="33">
        <f t="shared" si="21"/>
        <v>0</v>
      </c>
      <c r="BA26" s="33">
        <f t="shared" si="21"/>
        <v>0</v>
      </c>
      <c r="BB26" s="33">
        <f t="shared" si="21"/>
        <v>0</v>
      </c>
      <c r="BC26" s="33">
        <f t="shared" si="21"/>
        <v>0</v>
      </c>
      <c r="BD26" s="33">
        <f t="shared" si="21"/>
        <v>0</v>
      </c>
      <c r="BE26" s="33">
        <f t="shared" si="21"/>
        <v>0</v>
      </c>
      <c r="BF26" s="33">
        <f t="shared" si="21"/>
        <v>0</v>
      </c>
      <c r="BG26" s="33">
        <f t="shared" si="21"/>
        <v>0</v>
      </c>
      <c r="BH26" s="33">
        <f t="shared" si="21"/>
        <v>0</v>
      </c>
      <c r="BI26" s="33">
        <f t="shared" si="21"/>
        <v>0</v>
      </c>
      <c r="BJ26" s="33">
        <f t="shared" si="21"/>
        <v>0</v>
      </c>
      <c r="BK26" s="33">
        <f t="shared" si="21"/>
        <v>0</v>
      </c>
      <c r="BL26" t="str">
        <f t="shared" si="6"/>
        <v>04_CHL</v>
      </c>
      <c r="BM26" t="str">
        <f t="shared" si="7"/>
        <v>d_nonenergy_7_7_gas_diesel_oil</v>
      </c>
      <c r="BP26" s="4">
        <f t="shared" si="8"/>
        <v>0</v>
      </c>
      <c r="BQ26" s="4">
        <f t="shared" si="9"/>
        <v>0</v>
      </c>
      <c r="BR26" s="4" cm="1">
        <f t="array" ref="BR26">L26*INDEX(prod_est,$H26+$I26-1,MATCH(BR$14,$BQ$14:$DQ$14,0))</f>
        <v>0</v>
      </c>
      <c r="BS26" s="4" cm="1">
        <f t="array" ref="BS26">M26*INDEX(prod_est,$H26+$I26-1,MATCH(BS$14,$BQ$14:$DQ$14,0))</f>
        <v>0</v>
      </c>
      <c r="BT26" s="4" cm="1">
        <f t="array" ref="BT26">N26*INDEX(prod_est,$H26+$I26-1,MATCH(BT$14,$BQ$14:$DQ$14,0))</f>
        <v>0</v>
      </c>
      <c r="BU26" s="4" cm="1">
        <f t="array" ref="BU26">O26*INDEX(prod_est,$H26+$I26-1,MATCH(BU$14,$BQ$14:$DQ$14,0))</f>
        <v>0</v>
      </c>
      <c r="BV26" s="4" cm="1">
        <f t="array" ref="BV26">P26*INDEX(prod_est,$H26+$I26-1,MATCH(BV$14,$BQ$14:$DQ$14,0))</f>
        <v>0</v>
      </c>
      <c r="BW26" s="4" cm="1">
        <f t="array" ref="BW26">Q26*INDEX(prod_est,$H26+$I26-1,MATCH(BW$14,$BQ$14:$DQ$14,0))</f>
        <v>0</v>
      </c>
      <c r="BX26" s="4" cm="1">
        <f t="array" ref="BX26">R26*INDEX(prod_est,$H26+$I26-1,MATCH(BX$14,$BQ$14:$DQ$14,0))</f>
        <v>0</v>
      </c>
      <c r="BY26" s="4" cm="1">
        <f t="array" ref="BY26">S26*INDEX(prod_est,$H26+$I26-1,MATCH(BY$14,$BQ$14:$DQ$14,0))</f>
        <v>0</v>
      </c>
      <c r="BZ26" s="4" cm="1">
        <f t="array" ref="BZ26">T26*INDEX(prod_est,$H26+$I26-1,MATCH(BZ$14,$BQ$14:$DQ$14,0))</f>
        <v>0</v>
      </c>
      <c r="CA26" s="4" cm="1">
        <f t="array" ref="CA26">U26*INDEX(prod_est,$H26+$I26-1,MATCH(CA$14,$BQ$14:$DQ$14,0))</f>
        <v>0</v>
      </c>
      <c r="CB26" s="4" cm="1">
        <f t="array" ref="CB26">V26*INDEX(prod_est,$H26+$I26-1,MATCH(CB$14,$BQ$14:$DQ$14,0))</f>
        <v>0</v>
      </c>
      <c r="CC26" s="4" cm="1">
        <f t="array" ref="CC26">W26*INDEX(prod_est,$H26+$I26-1,MATCH(CC$14,$BQ$14:$DQ$14,0))</f>
        <v>0</v>
      </c>
      <c r="CD26" s="4" cm="1">
        <f t="array" ref="CD26">X26*INDEX(prod_est,$H26+$I26-1,MATCH(CD$14,$BQ$14:$DQ$14,0))</f>
        <v>0</v>
      </c>
      <c r="CE26" s="4" cm="1">
        <f t="array" ref="CE26">Y26*INDEX(prod_est,$H26+$I26-1,MATCH(CE$14,$BQ$14:$DQ$14,0))</f>
        <v>0</v>
      </c>
      <c r="CF26" s="4" cm="1">
        <f t="array" ref="CF26">Z26*INDEX(prod_est,$H26+$I26-1,MATCH(CF$14,$BQ$14:$DQ$14,0))</f>
        <v>0</v>
      </c>
      <c r="CG26" s="4" cm="1">
        <f t="array" ref="CG26">AA26*INDEX(prod_est,$H26+$I26-1,MATCH(CG$14,$BQ$14:$DQ$14,0))</f>
        <v>0</v>
      </c>
      <c r="CH26" s="4" cm="1">
        <f t="array" ref="CH26">AB26*INDEX(prod_est,$H26+$I26-1,MATCH(CH$14,$BQ$14:$DQ$14,0))</f>
        <v>0</v>
      </c>
      <c r="CI26" s="4" cm="1">
        <f t="array" ref="CI26">AC26*INDEX(prod_est,$H26+$I26-1,MATCH(CI$14,$BQ$14:$DQ$14,0))</f>
        <v>0</v>
      </c>
      <c r="CJ26" s="4" cm="1">
        <f t="array" ref="CJ26">AD26*INDEX(prod_est,$H26+$I26-1,MATCH(CJ$14,$BQ$14:$DQ$14,0))</f>
        <v>0</v>
      </c>
      <c r="CK26" s="4" cm="1">
        <f t="array" ref="CK26">AE26*INDEX(prod_est,$H26+$I26-1,MATCH(CK$14,$BQ$14:$DQ$14,0))</f>
        <v>0</v>
      </c>
      <c r="CL26" s="4" cm="1">
        <f t="array" ref="CL26">AF26*INDEX(prod_est,$H26+$I26-1,MATCH(CL$14,$BQ$14:$DQ$14,0))</f>
        <v>0</v>
      </c>
      <c r="CM26" s="4" cm="1">
        <f t="array" ref="CM26">AG26*INDEX(prod_est,$H26+$I26-1,MATCH(CM$14,$BQ$14:$DQ$14,0))</f>
        <v>0</v>
      </c>
      <c r="CN26" s="4" cm="1">
        <f t="array" ref="CN26">AH26*INDEX(prod_est,$H26+$I26-1,MATCH(CN$14,$BQ$14:$DQ$14,0))</f>
        <v>0</v>
      </c>
      <c r="CO26" s="4" cm="1">
        <f t="array" ref="CO26">AI26*INDEX(prod_est,$H26+$I26-1,MATCH(CO$14,$BQ$14:$DQ$14,0))</f>
        <v>0</v>
      </c>
      <c r="CP26" s="4" cm="1">
        <f t="array" ref="CP26">AJ26*INDEX(prod_est,$H26+$I26-1,MATCH(CP$14,$BQ$14:$DQ$14,0))</f>
        <v>0</v>
      </c>
      <c r="CQ26" s="4" cm="1">
        <f t="array" ref="CQ26">AK26*INDEX(prod_est,$H26+$I26-1,MATCH(CQ$14,$BQ$14:$DQ$14,0))</f>
        <v>0</v>
      </c>
      <c r="CR26" s="4" cm="1">
        <f t="array" ref="CR26">AL26*INDEX(prod_est,$H26+$I26-1,MATCH(CR$14,$BQ$14:$DQ$14,0))</f>
        <v>0</v>
      </c>
      <c r="CS26" s="4" cm="1">
        <f t="array" ref="CS26">AM26*INDEX(prod_est,$H26+$I26-1,MATCH(CS$14,$BQ$14:$DQ$14,0))</f>
        <v>0</v>
      </c>
      <c r="CT26" s="4" cm="1">
        <f t="array" ref="CT26">AN26*INDEX(prod_est,$H26+$I26-1,MATCH(CT$14,$BQ$14:$DQ$14,0))</f>
        <v>0</v>
      </c>
      <c r="CU26" s="4" cm="1">
        <f t="array" ref="CU26">AO26*INDEX(prod_est,$H26+$I26-1,MATCH(CU$14,$BQ$14:$DQ$14,0))</f>
        <v>0</v>
      </c>
      <c r="CV26" s="4" cm="1">
        <f t="array" ref="CV26">AP26*INDEX(prod_est,$H26+$I26-1,MATCH(CV$14,$BQ$14:$DQ$14,0))</f>
        <v>0</v>
      </c>
      <c r="CW26" s="4" cm="1">
        <f t="array" ref="CW26">AQ26*INDEX(prod_est,$H26+$I26-1,MATCH(CW$14,$BQ$14:$DQ$14,0))</f>
        <v>0</v>
      </c>
      <c r="CX26" s="4" cm="1">
        <f t="array" ref="CX26">AR26*INDEX(prod_est,$H26+$I26-1,MATCH(CX$14,$BQ$14:$DQ$14,0))</f>
        <v>0</v>
      </c>
      <c r="CY26" s="4" cm="1">
        <f t="array" ref="CY26">AS26*INDEX(prod_est,$H26+$I26-1,MATCH(CY$14,$BQ$14:$DQ$14,0))</f>
        <v>0</v>
      </c>
      <c r="CZ26" s="4" cm="1">
        <f t="array" ref="CZ26">AT26*INDEX(prod_est,$H26+$I26-1,MATCH(CZ$14,$BQ$14:$DQ$14,0))</f>
        <v>0</v>
      </c>
      <c r="DA26" s="4" cm="1">
        <f t="array" ref="DA26">AU26*INDEX(prod_est,$H26+$I26-1,MATCH(DA$14,$BQ$14:$DQ$14,0))</f>
        <v>0</v>
      </c>
      <c r="DB26" s="4" cm="1">
        <f t="array" ref="DB26">AV26*INDEX(prod_est,$H26+$I26-1,MATCH(DB$14,$BQ$14:$DQ$14,0))</f>
        <v>0</v>
      </c>
      <c r="DC26" s="4" cm="1">
        <f t="array" ref="DC26">AW26*INDEX(prod_est,$H26+$I26-1,MATCH(DC$14,$BQ$14:$DQ$14,0))</f>
        <v>0</v>
      </c>
      <c r="DD26" s="4" cm="1">
        <f t="array" ref="DD26">AX26*INDEX(prod_est,$H26+$I26-1,MATCH(DD$14,$BQ$14:$DQ$14,0))</f>
        <v>0</v>
      </c>
      <c r="DE26" s="4" cm="1">
        <f t="array" ref="DE26">AY26*INDEX(prod_est,$H26+$I26-1,MATCH(DE$14,$BQ$14:$DQ$14,0))</f>
        <v>0</v>
      </c>
      <c r="DF26" s="4" cm="1">
        <f t="array" ref="DF26">AZ26*INDEX(prod_est,$H26+$I26-1,MATCH(DF$14,$BQ$14:$DQ$14,0))</f>
        <v>0</v>
      </c>
      <c r="DG26" s="4" cm="1">
        <f t="array" ref="DG26">BA26*INDEX(prod_est,$H26+$I26-1,MATCH(DG$14,$BQ$14:$DQ$14,0))</f>
        <v>0</v>
      </c>
      <c r="DH26" s="4" cm="1">
        <f t="array" ref="DH26">BB26*INDEX(prod_est,$H26+$I26-1,MATCH(DH$14,$BQ$14:$DQ$14,0))</f>
        <v>0</v>
      </c>
      <c r="DI26" s="4" cm="1">
        <f t="array" ref="DI26">BC26*INDEX(prod_est,$H26+$I26-1,MATCH(DI$14,$BQ$14:$DQ$14,0))</f>
        <v>0</v>
      </c>
      <c r="DJ26" s="4" cm="1">
        <f t="array" ref="DJ26">BD26*INDEX(prod_est,$H26+$I26-1,MATCH(DJ$14,$BQ$14:$DQ$14,0))</f>
        <v>0</v>
      </c>
      <c r="DK26" s="4" cm="1">
        <f t="array" ref="DK26">BE26*INDEX(prod_est,$H26+$I26-1,MATCH(DK$14,$BQ$14:$DQ$14,0))</f>
        <v>0</v>
      </c>
      <c r="DL26" s="4" cm="1">
        <f t="array" ref="DL26">BF26*INDEX(prod_est,$H26+$I26-1,MATCH(DL$14,$BQ$14:$DQ$14,0))</f>
        <v>0</v>
      </c>
      <c r="DM26" s="4" cm="1">
        <f t="array" ref="DM26">BG26*INDEX(prod_est,$H26+$I26-1,MATCH(DM$14,$BQ$14:$DQ$14,0))</f>
        <v>0</v>
      </c>
      <c r="DN26" s="4" cm="1">
        <f t="array" ref="DN26">BH26*INDEX(prod_est,$H26+$I26-1,MATCH(DN$14,$BQ$14:$DQ$14,0))</f>
        <v>0</v>
      </c>
      <c r="DO26" s="4" cm="1">
        <f t="array" ref="DO26">BI26*INDEX(prod_est,$H26+$I26-1,MATCH(DO$14,$BQ$14:$DQ$14,0))</f>
        <v>0</v>
      </c>
      <c r="DP26" s="4" cm="1">
        <f t="array" ref="DP26">BJ26*INDEX(prod_est,$H26+$I26-1,MATCH(DP$14,$BQ$14:$DQ$14,0))</f>
        <v>0</v>
      </c>
      <c r="DQ26" s="4" cm="1">
        <f t="array" ref="DQ26">BK26*INDEX(prod_est,$H26+$I26-1,MATCH(DQ$14,$BQ$14:$DQ$14,0))</f>
        <v>0</v>
      </c>
    </row>
    <row r="27" spans="1:121" x14ac:dyDescent="0.25">
      <c r="A27" t="s">
        <v>40</v>
      </c>
      <c r="B27" t="s">
        <v>17</v>
      </c>
      <c r="C27" t="s">
        <v>17</v>
      </c>
      <c r="D27" t="s">
        <v>172</v>
      </c>
      <c r="E27" s="46" t="s">
        <v>37</v>
      </c>
      <c r="F27" s="4">
        <v>0</v>
      </c>
      <c r="G27" s="4">
        <v>0</v>
      </c>
      <c r="H27">
        <f>MATCH(A27,Production_est!$A$4:$A$339,0)</f>
        <v>49</v>
      </c>
      <c r="I27">
        <f>IFERROR(MATCH(E27,Production_est!$D$4:$D$339,0),"-")</f>
        <v>3</v>
      </c>
      <c r="J27" s="4" cm="1">
        <f t="array" ref="J27">IFERROR(INDEX(Production_est!$E$4:$E$339,I27+H27-1),"-")</f>
        <v>419.52670407593502</v>
      </c>
      <c r="K27" s="33">
        <f t="shared" si="3"/>
        <v>0</v>
      </c>
      <c r="L27" s="33">
        <f t="shared" si="17"/>
        <v>0</v>
      </c>
      <c r="M27" s="33">
        <f t="shared" si="17"/>
        <v>0</v>
      </c>
      <c r="N27" s="33">
        <f t="shared" si="17"/>
        <v>0</v>
      </c>
      <c r="O27" s="33">
        <f t="shared" si="17"/>
        <v>0</v>
      </c>
      <c r="P27" s="33">
        <f t="shared" si="17"/>
        <v>0</v>
      </c>
      <c r="Q27" s="33">
        <f t="shared" si="17"/>
        <v>0</v>
      </c>
      <c r="R27" s="33">
        <f t="shared" si="17"/>
        <v>0</v>
      </c>
      <c r="S27" s="33">
        <f t="shared" si="17"/>
        <v>0</v>
      </c>
      <c r="T27" s="33">
        <f t="shared" si="17"/>
        <v>0</v>
      </c>
      <c r="U27" s="33">
        <f t="shared" si="17"/>
        <v>0</v>
      </c>
      <c r="V27" s="33">
        <f t="shared" si="17"/>
        <v>0</v>
      </c>
      <c r="W27" s="33">
        <f t="shared" si="17"/>
        <v>0</v>
      </c>
      <c r="X27" s="33">
        <f t="shared" si="17"/>
        <v>0</v>
      </c>
      <c r="Y27" s="33">
        <f t="shared" si="17"/>
        <v>0</v>
      </c>
      <c r="Z27" s="33">
        <f t="shared" si="17"/>
        <v>0</v>
      </c>
      <c r="AA27" s="33">
        <f t="shared" si="17"/>
        <v>0</v>
      </c>
      <c r="AB27" s="33">
        <f t="shared" si="17"/>
        <v>0</v>
      </c>
      <c r="AC27" s="33">
        <f t="shared" si="17"/>
        <v>0</v>
      </c>
      <c r="AD27" s="33">
        <f t="shared" si="17"/>
        <v>0</v>
      </c>
      <c r="AE27" s="33">
        <f t="shared" si="17"/>
        <v>0</v>
      </c>
      <c r="AF27" s="33">
        <f t="shared" si="17"/>
        <v>0</v>
      </c>
      <c r="AG27" s="33">
        <f t="shared" si="17"/>
        <v>0</v>
      </c>
      <c r="AH27" s="33">
        <f t="shared" si="17"/>
        <v>0</v>
      </c>
      <c r="AI27" s="33">
        <f t="shared" si="17"/>
        <v>0</v>
      </c>
      <c r="AJ27" s="33">
        <f t="shared" si="17"/>
        <v>0</v>
      </c>
      <c r="AK27" s="33">
        <f t="shared" si="17"/>
        <v>0</v>
      </c>
      <c r="AL27" s="33">
        <f t="shared" si="17"/>
        <v>0</v>
      </c>
      <c r="AM27" s="33">
        <f t="shared" si="17"/>
        <v>0</v>
      </c>
      <c r="AN27" s="33">
        <f t="shared" si="17"/>
        <v>0</v>
      </c>
      <c r="AO27" s="33">
        <f t="shared" si="17"/>
        <v>0</v>
      </c>
      <c r="AP27" s="33">
        <f t="shared" si="17"/>
        <v>0</v>
      </c>
      <c r="AQ27" s="33">
        <f t="shared" ref="AQ27:BK27" si="22">AP27*(1-$G$4)</f>
        <v>0</v>
      </c>
      <c r="AR27" s="33">
        <f t="shared" si="22"/>
        <v>0</v>
      </c>
      <c r="AS27" s="33">
        <f t="shared" si="22"/>
        <v>0</v>
      </c>
      <c r="AT27" s="33">
        <f t="shared" si="22"/>
        <v>0</v>
      </c>
      <c r="AU27" s="33">
        <f t="shared" si="22"/>
        <v>0</v>
      </c>
      <c r="AV27" s="33">
        <f t="shared" si="22"/>
        <v>0</v>
      </c>
      <c r="AW27" s="33">
        <f t="shared" si="22"/>
        <v>0</v>
      </c>
      <c r="AX27" s="33">
        <f t="shared" si="22"/>
        <v>0</v>
      </c>
      <c r="AY27" s="33">
        <f t="shared" si="22"/>
        <v>0</v>
      </c>
      <c r="AZ27" s="33">
        <f t="shared" si="22"/>
        <v>0</v>
      </c>
      <c r="BA27" s="33">
        <f t="shared" si="22"/>
        <v>0</v>
      </c>
      <c r="BB27" s="33">
        <f t="shared" si="22"/>
        <v>0</v>
      </c>
      <c r="BC27" s="33">
        <f t="shared" si="22"/>
        <v>0</v>
      </c>
      <c r="BD27" s="33">
        <f t="shared" si="22"/>
        <v>0</v>
      </c>
      <c r="BE27" s="33">
        <f t="shared" si="22"/>
        <v>0</v>
      </c>
      <c r="BF27" s="33">
        <f t="shared" si="22"/>
        <v>0</v>
      </c>
      <c r="BG27" s="33">
        <f t="shared" si="22"/>
        <v>0</v>
      </c>
      <c r="BH27" s="33">
        <f t="shared" si="22"/>
        <v>0</v>
      </c>
      <c r="BI27" s="33">
        <f t="shared" si="22"/>
        <v>0</v>
      </c>
      <c r="BJ27" s="33">
        <f t="shared" si="22"/>
        <v>0</v>
      </c>
      <c r="BK27" s="33">
        <f t="shared" si="22"/>
        <v>0</v>
      </c>
      <c r="BL27" t="str">
        <f t="shared" si="6"/>
        <v>04_CHL</v>
      </c>
      <c r="BM27" t="str">
        <f t="shared" si="7"/>
        <v>d_nonenergy_7_8_fuel_oil</v>
      </c>
      <c r="BP27" s="4">
        <f t="shared" si="8"/>
        <v>0</v>
      </c>
      <c r="BQ27" s="4">
        <f t="shared" si="9"/>
        <v>0</v>
      </c>
      <c r="BR27" s="4" cm="1">
        <f t="array" ref="BR27">L27*INDEX(prod_est,$H27+$I27-1,MATCH(BR$14,$BQ$14:$DQ$14,0))</f>
        <v>0</v>
      </c>
      <c r="BS27" s="4" cm="1">
        <f t="array" ref="BS27">M27*INDEX(prod_est,$H27+$I27-1,MATCH(BS$14,$BQ$14:$DQ$14,0))</f>
        <v>0</v>
      </c>
      <c r="BT27" s="4" cm="1">
        <f t="array" ref="BT27">N27*INDEX(prod_est,$H27+$I27-1,MATCH(BT$14,$BQ$14:$DQ$14,0))</f>
        <v>0</v>
      </c>
      <c r="BU27" s="4" cm="1">
        <f t="array" ref="BU27">O27*INDEX(prod_est,$H27+$I27-1,MATCH(BU$14,$BQ$14:$DQ$14,0))</f>
        <v>0</v>
      </c>
      <c r="BV27" s="4" cm="1">
        <f t="array" ref="BV27">P27*INDEX(prod_est,$H27+$I27-1,MATCH(BV$14,$BQ$14:$DQ$14,0))</f>
        <v>0</v>
      </c>
      <c r="BW27" s="4" cm="1">
        <f t="array" ref="BW27">Q27*INDEX(prod_est,$H27+$I27-1,MATCH(BW$14,$BQ$14:$DQ$14,0))</f>
        <v>0</v>
      </c>
      <c r="BX27" s="4" cm="1">
        <f t="array" ref="BX27">R27*INDEX(prod_est,$H27+$I27-1,MATCH(BX$14,$BQ$14:$DQ$14,0))</f>
        <v>0</v>
      </c>
      <c r="BY27" s="4" cm="1">
        <f t="array" ref="BY27">S27*INDEX(prod_est,$H27+$I27-1,MATCH(BY$14,$BQ$14:$DQ$14,0))</f>
        <v>0</v>
      </c>
      <c r="BZ27" s="4" cm="1">
        <f t="array" ref="BZ27">T27*INDEX(prod_est,$H27+$I27-1,MATCH(BZ$14,$BQ$14:$DQ$14,0))</f>
        <v>0</v>
      </c>
      <c r="CA27" s="4" cm="1">
        <f t="array" ref="CA27">U27*INDEX(prod_est,$H27+$I27-1,MATCH(CA$14,$BQ$14:$DQ$14,0))</f>
        <v>0</v>
      </c>
      <c r="CB27" s="4" cm="1">
        <f t="array" ref="CB27">V27*INDEX(prod_est,$H27+$I27-1,MATCH(CB$14,$BQ$14:$DQ$14,0))</f>
        <v>0</v>
      </c>
      <c r="CC27" s="4" cm="1">
        <f t="array" ref="CC27">W27*INDEX(prod_est,$H27+$I27-1,MATCH(CC$14,$BQ$14:$DQ$14,0))</f>
        <v>0</v>
      </c>
      <c r="CD27" s="4" cm="1">
        <f t="array" ref="CD27">X27*INDEX(prod_est,$H27+$I27-1,MATCH(CD$14,$BQ$14:$DQ$14,0))</f>
        <v>0</v>
      </c>
      <c r="CE27" s="4" cm="1">
        <f t="array" ref="CE27">Y27*INDEX(prod_est,$H27+$I27-1,MATCH(CE$14,$BQ$14:$DQ$14,0))</f>
        <v>0</v>
      </c>
      <c r="CF27" s="4" cm="1">
        <f t="array" ref="CF27">Z27*INDEX(prod_est,$H27+$I27-1,MATCH(CF$14,$BQ$14:$DQ$14,0))</f>
        <v>0</v>
      </c>
      <c r="CG27" s="4" cm="1">
        <f t="array" ref="CG27">AA27*INDEX(prod_est,$H27+$I27-1,MATCH(CG$14,$BQ$14:$DQ$14,0))</f>
        <v>0</v>
      </c>
      <c r="CH27" s="4" cm="1">
        <f t="array" ref="CH27">AB27*INDEX(prod_est,$H27+$I27-1,MATCH(CH$14,$BQ$14:$DQ$14,0))</f>
        <v>0</v>
      </c>
      <c r="CI27" s="4" cm="1">
        <f t="array" ref="CI27">AC27*INDEX(prod_est,$H27+$I27-1,MATCH(CI$14,$BQ$14:$DQ$14,0))</f>
        <v>0</v>
      </c>
      <c r="CJ27" s="4" cm="1">
        <f t="array" ref="CJ27">AD27*INDEX(prod_est,$H27+$I27-1,MATCH(CJ$14,$BQ$14:$DQ$14,0))</f>
        <v>0</v>
      </c>
      <c r="CK27" s="4" cm="1">
        <f t="array" ref="CK27">AE27*INDEX(prod_est,$H27+$I27-1,MATCH(CK$14,$BQ$14:$DQ$14,0))</f>
        <v>0</v>
      </c>
      <c r="CL27" s="4" cm="1">
        <f t="array" ref="CL27">AF27*INDEX(prod_est,$H27+$I27-1,MATCH(CL$14,$BQ$14:$DQ$14,0))</f>
        <v>0</v>
      </c>
      <c r="CM27" s="4" cm="1">
        <f t="array" ref="CM27">AG27*INDEX(prod_est,$H27+$I27-1,MATCH(CM$14,$BQ$14:$DQ$14,0))</f>
        <v>0</v>
      </c>
      <c r="CN27" s="4" cm="1">
        <f t="array" ref="CN27">AH27*INDEX(prod_est,$H27+$I27-1,MATCH(CN$14,$BQ$14:$DQ$14,0))</f>
        <v>0</v>
      </c>
      <c r="CO27" s="4" cm="1">
        <f t="array" ref="CO27">AI27*INDEX(prod_est,$H27+$I27-1,MATCH(CO$14,$BQ$14:$DQ$14,0))</f>
        <v>0</v>
      </c>
      <c r="CP27" s="4" cm="1">
        <f t="array" ref="CP27">AJ27*INDEX(prod_est,$H27+$I27-1,MATCH(CP$14,$BQ$14:$DQ$14,0))</f>
        <v>0</v>
      </c>
      <c r="CQ27" s="4" cm="1">
        <f t="array" ref="CQ27">AK27*INDEX(prod_est,$H27+$I27-1,MATCH(CQ$14,$BQ$14:$DQ$14,0))</f>
        <v>0</v>
      </c>
      <c r="CR27" s="4" cm="1">
        <f t="array" ref="CR27">AL27*INDEX(prod_est,$H27+$I27-1,MATCH(CR$14,$BQ$14:$DQ$14,0))</f>
        <v>0</v>
      </c>
      <c r="CS27" s="4" cm="1">
        <f t="array" ref="CS27">AM27*INDEX(prod_est,$H27+$I27-1,MATCH(CS$14,$BQ$14:$DQ$14,0))</f>
        <v>0</v>
      </c>
      <c r="CT27" s="4" cm="1">
        <f t="array" ref="CT27">AN27*INDEX(prod_est,$H27+$I27-1,MATCH(CT$14,$BQ$14:$DQ$14,0))</f>
        <v>0</v>
      </c>
      <c r="CU27" s="4" cm="1">
        <f t="array" ref="CU27">AO27*INDEX(prod_est,$H27+$I27-1,MATCH(CU$14,$BQ$14:$DQ$14,0))</f>
        <v>0</v>
      </c>
      <c r="CV27" s="4" cm="1">
        <f t="array" ref="CV27">AP27*INDEX(prod_est,$H27+$I27-1,MATCH(CV$14,$BQ$14:$DQ$14,0))</f>
        <v>0</v>
      </c>
      <c r="CW27" s="4" cm="1">
        <f t="array" ref="CW27">AQ27*INDEX(prod_est,$H27+$I27-1,MATCH(CW$14,$BQ$14:$DQ$14,0))</f>
        <v>0</v>
      </c>
      <c r="CX27" s="4" cm="1">
        <f t="array" ref="CX27">AR27*INDEX(prod_est,$H27+$I27-1,MATCH(CX$14,$BQ$14:$DQ$14,0))</f>
        <v>0</v>
      </c>
      <c r="CY27" s="4" cm="1">
        <f t="array" ref="CY27">AS27*INDEX(prod_est,$H27+$I27-1,MATCH(CY$14,$BQ$14:$DQ$14,0))</f>
        <v>0</v>
      </c>
      <c r="CZ27" s="4" cm="1">
        <f t="array" ref="CZ27">AT27*INDEX(prod_est,$H27+$I27-1,MATCH(CZ$14,$BQ$14:$DQ$14,0))</f>
        <v>0</v>
      </c>
      <c r="DA27" s="4" cm="1">
        <f t="array" ref="DA27">AU27*INDEX(prod_est,$H27+$I27-1,MATCH(DA$14,$BQ$14:$DQ$14,0))</f>
        <v>0</v>
      </c>
      <c r="DB27" s="4" cm="1">
        <f t="array" ref="DB27">AV27*INDEX(prod_est,$H27+$I27-1,MATCH(DB$14,$BQ$14:$DQ$14,0))</f>
        <v>0</v>
      </c>
      <c r="DC27" s="4" cm="1">
        <f t="array" ref="DC27">AW27*INDEX(prod_est,$H27+$I27-1,MATCH(DC$14,$BQ$14:$DQ$14,0))</f>
        <v>0</v>
      </c>
      <c r="DD27" s="4" cm="1">
        <f t="array" ref="DD27">AX27*INDEX(prod_est,$H27+$I27-1,MATCH(DD$14,$BQ$14:$DQ$14,0))</f>
        <v>0</v>
      </c>
      <c r="DE27" s="4" cm="1">
        <f t="array" ref="DE27">AY27*INDEX(prod_est,$H27+$I27-1,MATCH(DE$14,$BQ$14:$DQ$14,0))</f>
        <v>0</v>
      </c>
      <c r="DF27" s="4" cm="1">
        <f t="array" ref="DF27">AZ27*INDEX(prod_est,$H27+$I27-1,MATCH(DF$14,$BQ$14:$DQ$14,0))</f>
        <v>0</v>
      </c>
      <c r="DG27" s="4" cm="1">
        <f t="array" ref="DG27">BA27*INDEX(prod_est,$H27+$I27-1,MATCH(DG$14,$BQ$14:$DQ$14,0))</f>
        <v>0</v>
      </c>
      <c r="DH27" s="4" cm="1">
        <f t="array" ref="DH27">BB27*INDEX(prod_est,$H27+$I27-1,MATCH(DH$14,$BQ$14:$DQ$14,0))</f>
        <v>0</v>
      </c>
      <c r="DI27" s="4" cm="1">
        <f t="array" ref="DI27">BC27*INDEX(prod_est,$H27+$I27-1,MATCH(DI$14,$BQ$14:$DQ$14,0))</f>
        <v>0</v>
      </c>
      <c r="DJ27" s="4" cm="1">
        <f t="array" ref="DJ27">BD27*INDEX(prod_est,$H27+$I27-1,MATCH(DJ$14,$BQ$14:$DQ$14,0))</f>
        <v>0</v>
      </c>
      <c r="DK27" s="4" cm="1">
        <f t="array" ref="DK27">BE27*INDEX(prod_est,$H27+$I27-1,MATCH(DK$14,$BQ$14:$DQ$14,0))</f>
        <v>0</v>
      </c>
      <c r="DL27" s="4" cm="1">
        <f t="array" ref="DL27">BF27*INDEX(prod_est,$H27+$I27-1,MATCH(DL$14,$BQ$14:$DQ$14,0))</f>
        <v>0</v>
      </c>
      <c r="DM27" s="4" cm="1">
        <f t="array" ref="DM27">BG27*INDEX(prod_est,$H27+$I27-1,MATCH(DM$14,$BQ$14:$DQ$14,0))</f>
        <v>0</v>
      </c>
      <c r="DN27" s="4" cm="1">
        <f t="array" ref="DN27">BH27*INDEX(prod_est,$H27+$I27-1,MATCH(DN$14,$BQ$14:$DQ$14,0))</f>
        <v>0</v>
      </c>
      <c r="DO27" s="4" cm="1">
        <f t="array" ref="DO27">BI27*INDEX(prod_est,$H27+$I27-1,MATCH(DO$14,$BQ$14:$DQ$14,0))</f>
        <v>0</v>
      </c>
      <c r="DP27" s="4" cm="1">
        <f t="array" ref="DP27">BJ27*INDEX(prod_est,$H27+$I27-1,MATCH(DP$14,$BQ$14:$DQ$14,0))</f>
        <v>0</v>
      </c>
      <c r="DQ27" s="4" cm="1">
        <f t="array" ref="DQ27">BK27*INDEX(prod_est,$H27+$I27-1,MATCH(DQ$14,$BQ$14:$DQ$14,0))</f>
        <v>0</v>
      </c>
    </row>
    <row r="28" spans="1:121" x14ac:dyDescent="0.25">
      <c r="A28" t="s">
        <v>40</v>
      </c>
      <c r="B28" t="s">
        <v>18</v>
      </c>
      <c r="C28" t="s">
        <v>18</v>
      </c>
      <c r="D28" t="s">
        <v>172</v>
      </c>
      <c r="E28" s="46" t="s">
        <v>37</v>
      </c>
      <c r="F28" s="4">
        <v>0</v>
      </c>
      <c r="G28" s="4">
        <v>0</v>
      </c>
      <c r="H28">
        <f>MATCH(A28,Production_est!$A$4:$A$339,0)</f>
        <v>49</v>
      </c>
      <c r="I28">
        <f>IFERROR(MATCH(E28,Production_est!$D$4:$D$339,0),"-")</f>
        <v>3</v>
      </c>
      <c r="J28" s="4" cm="1">
        <f t="array" ref="J28">IFERROR(INDEX(Production_est!$E$4:$E$339,I28+H28-1),"-")</f>
        <v>419.52670407593502</v>
      </c>
      <c r="K28" s="33">
        <f t="shared" si="3"/>
        <v>0</v>
      </c>
      <c r="L28" s="33">
        <f t="shared" si="17"/>
        <v>0</v>
      </c>
      <c r="M28" s="33">
        <f t="shared" si="17"/>
        <v>0</v>
      </c>
      <c r="N28" s="33">
        <f t="shared" si="17"/>
        <v>0</v>
      </c>
      <c r="O28" s="33">
        <f t="shared" si="17"/>
        <v>0</v>
      </c>
      <c r="P28" s="33">
        <f t="shared" si="17"/>
        <v>0</v>
      </c>
      <c r="Q28" s="33">
        <f t="shared" si="17"/>
        <v>0</v>
      </c>
      <c r="R28" s="33">
        <f t="shared" si="17"/>
        <v>0</v>
      </c>
      <c r="S28" s="33">
        <f t="shared" si="17"/>
        <v>0</v>
      </c>
      <c r="T28" s="33">
        <f t="shared" si="17"/>
        <v>0</v>
      </c>
      <c r="U28" s="33">
        <f t="shared" si="17"/>
        <v>0</v>
      </c>
      <c r="V28" s="33">
        <f t="shared" si="17"/>
        <v>0</v>
      </c>
      <c r="W28" s="33">
        <f t="shared" si="17"/>
        <v>0</v>
      </c>
      <c r="X28" s="33">
        <f t="shared" si="17"/>
        <v>0</v>
      </c>
      <c r="Y28" s="33">
        <f t="shared" si="17"/>
        <v>0</v>
      </c>
      <c r="Z28" s="33">
        <f t="shared" si="17"/>
        <v>0</v>
      </c>
      <c r="AA28" s="33">
        <f t="shared" si="17"/>
        <v>0</v>
      </c>
      <c r="AB28" s="33">
        <f t="shared" si="17"/>
        <v>0</v>
      </c>
      <c r="AC28" s="33">
        <f t="shared" si="17"/>
        <v>0</v>
      </c>
      <c r="AD28" s="33">
        <f t="shared" si="17"/>
        <v>0</v>
      </c>
      <c r="AE28" s="33">
        <f t="shared" si="17"/>
        <v>0</v>
      </c>
      <c r="AF28" s="33">
        <f t="shared" si="17"/>
        <v>0</v>
      </c>
      <c r="AG28" s="33">
        <f t="shared" si="17"/>
        <v>0</v>
      </c>
      <c r="AH28" s="33">
        <f t="shared" si="17"/>
        <v>0</v>
      </c>
      <c r="AI28" s="33">
        <f t="shared" si="17"/>
        <v>0</v>
      </c>
      <c r="AJ28" s="33">
        <f t="shared" si="17"/>
        <v>0</v>
      </c>
      <c r="AK28" s="33">
        <f t="shared" si="17"/>
        <v>0</v>
      </c>
      <c r="AL28" s="33">
        <f t="shared" si="17"/>
        <v>0</v>
      </c>
      <c r="AM28" s="33">
        <f t="shared" si="17"/>
        <v>0</v>
      </c>
      <c r="AN28" s="33">
        <f t="shared" si="17"/>
        <v>0</v>
      </c>
      <c r="AO28" s="33">
        <f t="shared" si="17"/>
        <v>0</v>
      </c>
      <c r="AP28" s="33">
        <f t="shared" si="17"/>
        <v>0</v>
      </c>
      <c r="AQ28" s="33">
        <f t="shared" ref="AQ28:BK28" si="23">AP28*(1-$G$4)</f>
        <v>0</v>
      </c>
      <c r="AR28" s="33">
        <f t="shared" si="23"/>
        <v>0</v>
      </c>
      <c r="AS28" s="33">
        <f t="shared" si="23"/>
        <v>0</v>
      </c>
      <c r="AT28" s="33">
        <f t="shared" si="23"/>
        <v>0</v>
      </c>
      <c r="AU28" s="33">
        <f t="shared" si="23"/>
        <v>0</v>
      </c>
      <c r="AV28" s="33">
        <f t="shared" si="23"/>
        <v>0</v>
      </c>
      <c r="AW28" s="33">
        <f t="shared" si="23"/>
        <v>0</v>
      </c>
      <c r="AX28" s="33">
        <f t="shared" si="23"/>
        <v>0</v>
      </c>
      <c r="AY28" s="33">
        <f t="shared" si="23"/>
        <v>0</v>
      </c>
      <c r="AZ28" s="33">
        <f t="shared" si="23"/>
        <v>0</v>
      </c>
      <c r="BA28" s="33">
        <f t="shared" si="23"/>
        <v>0</v>
      </c>
      <c r="BB28" s="33">
        <f t="shared" si="23"/>
        <v>0</v>
      </c>
      <c r="BC28" s="33">
        <f t="shared" si="23"/>
        <v>0</v>
      </c>
      <c r="BD28" s="33">
        <f t="shared" si="23"/>
        <v>0</v>
      </c>
      <c r="BE28" s="33">
        <f t="shared" si="23"/>
        <v>0</v>
      </c>
      <c r="BF28" s="33">
        <f t="shared" si="23"/>
        <v>0</v>
      </c>
      <c r="BG28" s="33">
        <f t="shared" si="23"/>
        <v>0</v>
      </c>
      <c r="BH28" s="33">
        <f t="shared" si="23"/>
        <v>0</v>
      </c>
      <c r="BI28" s="33">
        <f t="shared" si="23"/>
        <v>0</v>
      </c>
      <c r="BJ28" s="33">
        <f t="shared" si="23"/>
        <v>0</v>
      </c>
      <c r="BK28" s="33">
        <f t="shared" si="23"/>
        <v>0</v>
      </c>
      <c r="BL28" t="str">
        <f t="shared" si="6"/>
        <v>04_CHL</v>
      </c>
      <c r="BM28" t="str">
        <f t="shared" si="7"/>
        <v>d_nonenergy_7_9_lpg</v>
      </c>
      <c r="BP28" s="4">
        <f t="shared" si="8"/>
        <v>0</v>
      </c>
      <c r="BQ28" s="4">
        <f t="shared" si="9"/>
        <v>0</v>
      </c>
      <c r="BR28" s="4" cm="1">
        <f t="array" ref="BR28">L28*INDEX(prod_est,$H28+$I28-1,MATCH(BR$14,$BQ$14:$DQ$14,0))</f>
        <v>0</v>
      </c>
      <c r="BS28" s="4" cm="1">
        <f t="array" ref="BS28">M28*INDEX(prod_est,$H28+$I28-1,MATCH(BS$14,$BQ$14:$DQ$14,0))</f>
        <v>0</v>
      </c>
      <c r="BT28" s="4" cm="1">
        <f t="array" ref="BT28">N28*INDEX(prod_est,$H28+$I28-1,MATCH(BT$14,$BQ$14:$DQ$14,0))</f>
        <v>0</v>
      </c>
      <c r="BU28" s="4" cm="1">
        <f t="array" ref="BU28">O28*INDEX(prod_est,$H28+$I28-1,MATCH(BU$14,$BQ$14:$DQ$14,0))</f>
        <v>0</v>
      </c>
      <c r="BV28" s="4" cm="1">
        <f t="array" ref="BV28">P28*INDEX(prod_est,$H28+$I28-1,MATCH(BV$14,$BQ$14:$DQ$14,0))</f>
        <v>0</v>
      </c>
      <c r="BW28" s="4" cm="1">
        <f t="array" ref="BW28">Q28*INDEX(prod_est,$H28+$I28-1,MATCH(BW$14,$BQ$14:$DQ$14,0))</f>
        <v>0</v>
      </c>
      <c r="BX28" s="4" cm="1">
        <f t="array" ref="BX28">R28*INDEX(prod_est,$H28+$I28-1,MATCH(BX$14,$BQ$14:$DQ$14,0))</f>
        <v>0</v>
      </c>
      <c r="BY28" s="4" cm="1">
        <f t="array" ref="BY28">S28*INDEX(prod_est,$H28+$I28-1,MATCH(BY$14,$BQ$14:$DQ$14,0))</f>
        <v>0</v>
      </c>
      <c r="BZ28" s="4" cm="1">
        <f t="array" ref="BZ28">T28*INDEX(prod_est,$H28+$I28-1,MATCH(BZ$14,$BQ$14:$DQ$14,0))</f>
        <v>0</v>
      </c>
      <c r="CA28" s="4" cm="1">
        <f t="array" ref="CA28">U28*INDEX(prod_est,$H28+$I28-1,MATCH(CA$14,$BQ$14:$DQ$14,0))</f>
        <v>0</v>
      </c>
      <c r="CB28" s="4" cm="1">
        <f t="array" ref="CB28">V28*INDEX(prod_est,$H28+$I28-1,MATCH(CB$14,$BQ$14:$DQ$14,0))</f>
        <v>0</v>
      </c>
      <c r="CC28" s="4" cm="1">
        <f t="array" ref="CC28">W28*INDEX(prod_est,$H28+$I28-1,MATCH(CC$14,$BQ$14:$DQ$14,0))</f>
        <v>0</v>
      </c>
      <c r="CD28" s="4" cm="1">
        <f t="array" ref="CD28">X28*INDEX(prod_est,$H28+$I28-1,MATCH(CD$14,$BQ$14:$DQ$14,0))</f>
        <v>0</v>
      </c>
      <c r="CE28" s="4" cm="1">
        <f t="array" ref="CE28">Y28*INDEX(prod_est,$H28+$I28-1,MATCH(CE$14,$BQ$14:$DQ$14,0))</f>
        <v>0</v>
      </c>
      <c r="CF28" s="4" cm="1">
        <f t="array" ref="CF28">Z28*INDEX(prod_est,$H28+$I28-1,MATCH(CF$14,$BQ$14:$DQ$14,0))</f>
        <v>0</v>
      </c>
      <c r="CG28" s="4" cm="1">
        <f t="array" ref="CG28">AA28*INDEX(prod_est,$H28+$I28-1,MATCH(CG$14,$BQ$14:$DQ$14,0))</f>
        <v>0</v>
      </c>
      <c r="CH28" s="4" cm="1">
        <f t="array" ref="CH28">AB28*INDEX(prod_est,$H28+$I28-1,MATCH(CH$14,$BQ$14:$DQ$14,0))</f>
        <v>0</v>
      </c>
      <c r="CI28" s="4" cm="1">
        <f t="array" ref="CI28">AC28*INDEX(prod_est,$H28+$I28-1,MATCH(CI$14,$BQ$14:$DQ$14,0))</f>
        <v>0</v>
      </c>
      <c r="CJ28" s="4" cm="1">
        <f t="array" ref="CJ28">AD28*INDEX(prod_est,$H28+$I28-1,MATCH(CJ$14,$BQ$14:$DQ$14,0))</f>
        <v>0</v>
      </c>
      <c r="CK28" s="4" cm="1">
        <f t="array" ref="CK28">AE28*INDEX(prod_est,$H28+$I28-1,MATCH(CK$14,$BQ$14:$DQ$14,0))</f>
        <v>0</v>
      </c>
      <c r="CL28" s="4" cm="1">
        <f t="array" ref="CL28">AF28*INDEX(prod_est,$H28+$I28-1,MATCH(CL$14,$BQ$14:$DQ$14,0))</f>
        <v>0</v>
      </c>
      <c r="CM28" s="4" cm="1">
        <f t="array" ref="CM28">AG28*INDEX(prod_est,$H28+$I28-1,MATCH(CM$14,$BQ$14:$DQ$14,0))</f>
        <v>0</v>
      </c>
      <c r="CN28" s="4" cm="1">
        <f t="array" ref="CN28">AH28*INDEX(prod_est,$H28+$I28-1,MATCH(CN$14,$BQ$14:$DQ$14,0))</f>
        <v>0</v>
      </c>
      <c r="CO28" s="4" cm="1">
        <f t="array" ref="CO28">AI28*INDEX(prod_est,$H28+$I28-1,MATCH(CO$14,$BQ$14:$DQ$14,0))</f>
        <v>0</v>
      </c>
      <c r="CP28" s="4" cm="1">
        <f t="array" ref="CP28">AJ28*INDEX(prod_est,$H28+$I28-1,MATCH(CP$14,$BQ$14:$DQ$14,0))</f>
        <v>0</v>
      </c>
      <c r="CQ28" s="4" cm="1">
        <f t="array" ref="CQ28">AK28*INDEX(prod_est,$H28+$I28-1,MATCH(CQ$14,$BQ$14:$DQ$14,0))</f>
        <v>0</v>
      </c>
      <c r="CR28" s="4" cm="1">
        <f t="array" ref="CR28">AL28*INDEX(prod_est,$H28+$I28-1,MATCH(CR$14,$BQ$14:$DQ$14,0))</f>
        <v>0</v>
      </c>
      <c r="CS28" s="4" cm="1">
        <f t="array" ref="CS28">AM28*INDEX(prod_est,$H28+$I28-1,MATCH(CS$14,$BQ$14:$DQ$14,0))</f>
        <v>0</v>
      </c>
      <c r="CT28" s="4" cm="1">
        <f t="array" ref="CT28">AN28*INDEX(prod_est,$H28+$I28-1,MATCH(CT$14,$BQ$14:$DQ$14,0))</f>
        <v>0</v>
      </c>
      <c r="CU28" s="4" cm="1">
        <f t="array" ref="CU28">AO28*INDEX(prod_est,$H28+$I28-1,MATCH(CU$14,$BQ$14:$DQ$14,0))</f>
        <v>0</v>
      </c>
      <c r="CV28" s="4" cm="1">
        <f t="array" ref="CV28">AP28*INDEX(prod_est,$H28+$I28-1,MATCH(CV$14,$BQ$14:$DQ$14,0))</f>
        <v>0</v>
      </c>
      <c r="CW28" s="4" cm="1">
        <f t="array" ref="CW28">AQ28*INDEX(prod_est,$H28+$I28-1,MATCH(CW$14,$BQ$14:$DQ$14,0))</f>
        <v>0</v>
      </c>
      <c r="CX28" s="4" cm="1">
        <f t="array" ref="CX28">AR28*INDEX(prod_est,$H28+$I28-1,MATCH(CX$14,$BQ$14:$DQ$14,0))</f>
        <v>0</v>
      </c>
      <c r="CY28" s="4" cm="1">
        <f t="array" ref="CY28">AS28*INDEX(prod_est,$H28+$I28-1,MATCH(CY$14,$BQ$14:$DQ$14,0))</f>
        <v>0</v>
      </c>
      <c r="CZ28" s="4" cm="1">
        <f t="array" ref="CZ28">AT28*INDEX(prod_est,$H28+$I28-1,MATCH(CZ$14,$BQ$14:$DQ$14,0))</f>
        <v>0</v>
      </c>
      <c r="DA28" s="4" cm="1">
        <f t="array" ref="DA28">AU28*INDEX(prod_est,$H28+$I28-1,MATCH(DA$14,$BQ$14:$DQ$14,0))</f>
        <v>0</v>
      </c>
      <c r="DB28" s="4" cm="1">
        <f t="array" ref="DB28">AV28*INDEX(prod_est,$H28+$I28-1,MATCH(DB$14,$BQ$14:$DQ$14,0))</f>
        <v>0</v>
      </c>
      <c r="DC28" s="4" cm="1">
        <f t="array" ref="DC28">AW28*INDEX(prod_est,$H28+$I28-1,MATCH(DC$14,$BQ$14:$DQ$14,0))</f>
        <v>0</v>
      </c>
      <c r="DD28" s="4" cm="1">
        <f t="array" ref="DD28">AX28*INDEX(prod_est,$H28+$I28-1,MATCH(DD$14,$BQ$14:$DQ$14,0))</f>
        <v>0</v>
      </c>
      <c r="DE28" s="4" cm="1">
        <f t="array" ref="DE28">AY28*INDEX(prod_est,$H28+$I28-1,MATCH(DE$14,$BQ$14:$DQ$14,0))</f>
        <v>0</v>
      </c>
      <c r="DF28" s="4" cm="1">
        <f t="array" ref="DF28">AZ28*INDEX(prod_est,$H28+$I28-1,MATCH(DF$14,$BQ$14:$DQ$14,0))</f>
        <v>0</v>
      </c>
      <c r="DG28" s="4" cm="1">
        <f t="array" ref="DG28">BA28*INDEX(prod_est,$H28+$I28-1,MATCH(DG$14,$BQ$14:$DQ$14,0))</f>
        <v>0</v>
      </c>
      <c r="DH28" s="4" cm="1">
        <f t="array" ref="DH28">BB28*INDEX(prod_est,$H28+$I28-1,MATCH(DH$14,$BQ$14:$DQ$14,0))</f>
        <v>0</v>
      </c>
      <c r="DI28" s="4" cm="1">
        <f t="array" ref="DI28">BC28*INDEX(prod_est,$H28+$I28-1,MATCH(DI$14,$BQ$14:$DQ$14,0))</f>
        <v>0</v>
      </c>
      <c r="DJ28" s="4" cm="1">
        <f t="array" ref="DJ28">BD28*INDEX(prod_est,$H28+$I28-1,MATCH(DJ$14,$BQ$14:$DQ$14,0))</f>
        <v>0</v>
      </c>
      <c r="DK28" s="4" cm="1">
        <f t="array" ref="DK28">BE28*INDEX(prod_est,$H28+$I28-1,MATCH(DK$14,$BQ$14:$DQ$14,0))</f>
        <v>0</v>
      </c>
      <c r="DL28" s="4" cm="1">
        <f t="array" ref="DL28">BF28*INDEX(prod_est,$H28+$I28-1,MATCH(DL$14,$BQ$14:$DQ$14,0))</f>
        <v>0</v>
      </c>
      <c r="DM28" s="4" cm="1">
        <f t="array" ref="DM28">BG28*INDEX(prod_est,$H28+$I28-1,MATCH(DM$14,$BQ$14:$DQ$14,0))</f>
        <v>0</v>
      </c>
      <c r="DN28" s="4" cm="1">
        <f t="array" ref="DN28">BH28*INDEX(prod_est,$H28+$I28-1,MATCH(DN$14,$BQ$14:$DQ$14,0))</f>
        <v>0</v>
      </c>
      <c r="DO28" s="4" cm="1">
        <f t="array" ref="DO28">BI28*INDEX(prod_est,$H28+$I28-1,MATCH(DO$14,$BQ$14:$DQ$14,0))</f>
        <v>0</v>
      </c>
      <c r="DP28" s="4" cm="1">
        <f t="array" ref="DP28">BJ28*INDEX(prod_est,$H28+$I28-1,MATCH(DP$14,$BQ$14:$DQ$14,0))</f>
        <v>0</v>
      </c>
      <c r="DQ28" s="4" cm="1">
        <f t="array" ref="DQ28">BK28*INDEX(prod_est,$H28+$I28-1,MATCH(DQ$14,$BQ$14:$DQ$14,0))</f>
        <v>0</v>
      </c>
    </row>
    <row r="29" spans="1:121" x14ac:dyDescent="0.25">
      <c r="A29" t="s">
        <v>40</v>
      </c>
      <c r="B29" t="s">
        <v>19</v>
      </c>
      <c r="C29" t="s">
        <v>60</v>
      </c>
      <c r="D29" t="s">
        <v>172</v>
      </c>
      <c r="E29" s="46" t="s">
        <v>37</v>
      </c>
      <c r="F29" s="4">
        <v>0</v>
      </c>
      <c r="G29" s="4">
        <v>0</v>
      </c>
      <c r="H29">
        <f>MATCH(A29,Production_est!$A$4:$A$339,0)</f>
        <v>49</v>
      </c>
      <c r="I29">
        <f>IFERROR(MATCH(E29,Production_est!$D$4:$D$339,0),"-")</f>
        <v>3</v>
      </c>
      <c r="J29" s="4" cm="1">
        <f t="array" ref="J29">IFERROR(INDEX(Production_est!$E$4:$E$339,I29+H29-1),"-")</f>
        <v>419.52670407593502</v>
      </c>
      <c r="K29" s="33">
        <f t="shared" si="3"/>
        <v>0</v>
      </c>
      <c r="L29" s="33">
        <f t="shared" si="17"/>
        <v>0</v>
      </c>
      <c r="M29" s="33">
        <f t="shared" si="17"/>
        <v>0</v>
      </c>
      <c r="N29" s="33">
        <f t="shared" si="17"/>
        <v>0</v>
      </c>
      <c r="O29" s="33">
        <f t="shared" si="17"/>
        <v>0</v>
      </c>
      <c r="P29" s="33">
        <f t="shared" si="17"/>
        <v>0</v>
      </c>
      <c r="Q29" s="33">
        <f t="shared" si="17"/>
        <v>0</v>
      </c>
      <c r="R29" s="33">
        <f t="shared" si="17"/>
        <v>0</v>
      </c>
      <c r="S29" s="33">
        <f t="shared" si="17"/>
        <v>0</v>
      </c>
      <c r="T29" s="33">
        <f t="shared" si="17"/>
        <v>0</v>
      </c>
      <c r="U29" s="33">
        <f t="shared" si="17"/>
        <v>0</v>
      </c>
      <c r="V29" s="33">
        <f t="shared" si="17"/>
        <v>0</v>
      </c>
      <c r="W29" s="33">
        <f t="shared" si="17"/>
        <v>0</v>
      </c>
      <c r="X29" s="33">
        <f t="shared" si="17"/>
        <v>0</v>
      </c>
      <c r="Y29" s="33">
        <f t="shared" si="17"/>
        <v>0</v>
      </c>
      <c r="Z29" s="33">
        <f t="shared" si="17"/>
        <v>0</v>
      </c>
      <c r="AA29" s="33">
        <f t="shared" si="17"/>
        <v>0</v>
      </c>
      <c r="AB29" s="33">
        <f t="shared" si="17"/>
        <v>0</v>
      </c>
      <c r="AC29" s="33">
        <f t="shared" si="17"/>
        <v>0</v>
      </c>
      <c r="AD29" s="33">
        <f t="shared" si="17"/>
        <v>0</v>
      </c>
      <c r="AE29" s="33">
        <f t="shared" si="17"/>
        <v>0</v>
      </c>
      <c r="AF29" s="33">
        <f t="shared" si="17"/>
        <v>0</v>
      </c>
      <c r="AG29" s="33">
        <f t="shared" si="17"/>
        <v>0</v>
      </c>
      <c r="AH29" s="33">
        <f t="shared" si="17"/>
        <v>0</v>
      </c>
      <c r="AI29" s="33">
        <f t="shared" si="17"/>
        <v>0</v>
      </c>
      <c r="AJ29" s="33">
        <f t="shared" si="17"/>
        <v>0</v>
      </c>
      <c r="AK29" s="33">
        <f t="shared" si="17"/>
        <v>0</v>
      </c>
      <c r="AL29" s="33">
        <f t="shared" si="17"/>
        <v>0</v>
      </c>
      <c r="AM29" s="33">
        <f t="shared" si="17"/>
        <v>0</v>
      </c>
      <c r="AN29" s="33">
        <f t="shared" si="17"/>
        <v>0</v>
      </c>
      <c r="AO29" s="33">
        <f t="shared" si="17"/>
        <v>0</v>
      </c>
      <c r="AP29" s="33">
        <f t="shared" si="17"/>
        <v>0</v>
      </c>
      <c r="AQ29" s="33">
        <f t="shared" ref="AQ29:BK29" si="24">AP29*(1-$G$4)</f>
        <v>0</v>
      </c>
      <c r="AR29" s="33">
        <f t="shared" si="24"/>
        <v>0</v>
      </c>
      <c r="AS29" s="33">
        <f t="shared" si="24"/>
        <v>0</v>
      </c>
      <c r="AT29" s="33">
        <f t="shared" si="24"/>
        <v>0</v>
      </c>
      <c r="AU29" s="33">
        <f t="shared" si="24"/>
        <v>0</v>
      </c>
      <c r="AV29" s="33">
        <f t="shared" si="24"/>
        <v>0</v>
      </c>
      <c r="AW29" s="33">
        <f t="shared" si="24"/>
        <v>0</v>
      </c>
      <c r="AX29" s="33">
        <f t="shared" si="24"/>
        <v>0</v>
      </c>
      <c r="AY29" s="33">
        <f t="shared" si="24"/>
        <v>0</v>
      </c>
      <c r="AZ29" s="33">
        <f t="shared" si="24"/>
        <v>0</v>
      </c>
      <c r="BA29" s="33">
        <f t="shared" si="24"/>
        <v>0</v>
      </c>
      <c r="BB29" s="33">
        <f t="shared" si="24"/>
        <v>0</v>
      </c>
      <c r="BC29" s="33">
        <f t="shared" si="24"/>
        <v>0</v>
      </c>
      <c r="BD29" s="33">
        <f t="shared" si="24"/>
        <v>0</v>
      </c>
      <c r="BE29" s="33">
        <f t="shared" si="24"/>
        <v>0</v>
      </c>
      <c r="BF29" s="33">
        <f t="shared" si="24"/>
        <v>0</v>
      </c>
      <c r="BG29" s="33">
        <f t="shared" si="24"/>
        <v>0</v>
      </c>
      <c r="BH29" s="33">
        <f t="shared" si="24"/>
        <v>0</v>
      </c>
      <c r="BI29" s="33">
        <f t="shared" si="24"/>
        <v>0</v>
      </c>
      <c r="BJ29" s="33">
        <f t="shared" si="24"/>
        <v>0</v>
      </c>
      <c r="BK29" s="33">
        <f t="shared" si="24"/>
        <v>0</v>
      </c>
      <c r="BL29" t="str">
        <f t="shared" si="6"/>
        <v>04_CHL</v>
      </c>
      <c r="BM29" t="str">
        <f t="shared" si="7"/>
        <v>d_nonenergy_7_10_refi_gas_notliq</v>
      </c>
      <c r="BP29" s="4">
        <f t="shared" si="8"/>
        <v>0</v>
      </c>
      <c r="BQ29" s="4">
        <f t="shared" si="9"/>
        <v>0</v>
      </c>
      <c r="BR29" s="4" cm="1">
        <f t="array" ref="BR29">L29*INDEX(prod_est,$H29+$I29-1,MATCH(BR$14,$BQ$14:$DQ$14,0))</f>
        <v>0</v>
      </c>
      <c r="BS29" s="4" cm="1">
        <f t="array" ref="BS29">M29*INDEX(prod_est,$H29+$I29-1,MATCH(BS$14,$BQ$14:$DQ$14,0))</f>
        <v>0</v>
      </c>
      <c r="BT29" s="4" cm="1">
        <f t="array" ref="BT29">N29*INDEX(prod_est,$H29+$I29-1,MATCH(BT$14,$BQ$14:$DQ$14,0))</f>
        <v>0</v>
      </c>
      <c r="BU29" s="4" cm="1">
        <f t="array" ref="BU29">O29*INDEX(prod_est,$H29+$I29-1,MATCH(BU$14,$BQ$14:$DQ$14,0))</f>
        <v>0</v>
      </c>
      <c r="BV29" s="4" cm="1">
        <f t="array" ref="BV29">P29*INDEX(prod_est,$H29+$I29-1,MATCH(BV$14,$BQ$14:$DQ$14,0))</f>
        <v>0</v>
      </c>
      <c r="BW29" s="4" cm="1">
        <f t="array" ref="BW29">Q29*INDEX(prod_est,$H29+$I29-1,MATCH(BW$14,$BQ$14:$DQ$14,0))</f>
        <v>0</v>
      </c>
      <c r="BX29" s="4" cm="1">
        <f t="array" ref="BX29">R29*INDEX(prod_est,$H29+$I29-1,MATCH(BX$14,$BQ$14:$DQ$14,0))</f>
        <v>0</v>
      </c>
      <c r="BY29" s="4" cm="1">
        <f t="array" ref="BY29">S29*INDEX(prod_est,$H29+$I29-1,MATCH(BY$14,$BQ$14:$DQ$14,0))</f>
        <v>0</v>
      </c>
      <c r="BZ29" s="4" cm="1">
        <f t="array" ref="BZ29">T29*INDEX(prod_est,$H29+$I29-1,MATCH(BZ$14,$BQ$14:$DQ$14,0))</f>
        <v>0</v>
      </c>
      <c r="CA29" s="4" cm="1">
        <f t="array" ref="CA29">U29*INDEX(prod_est,$H29+$I29-1,MATCH(CA$14,$BQ$14:$DQ$14,0))</f>
        <v>0</v>
      </c>
      <c r="CB29" s="4" cm="1">
        <f t="array" ref="CB29">V29*INDEX(prod_est,$H29+$I29-1,MATCH(CB$14,$BQ$14:$DQ$14,0))</f>
        <v>0</v>
      </c>
      <c r="CC29" s="4" cm="1">
        <f t="array" ref="CC29">W29*INDEX(prod_est,$H29+$I29-1,MATCH(CC$14,$BQ$14:$DQ$14,0))</f>
        <v>0</v>
      </c>
      <c r="CD29" s="4" cm="1">
        <f t="array" ref="CD29">X29*INDEX(prod_est,$H29+$I29-1,MATCH(CD$14,$BQ$14:$DQ$14,0))</f>
        <v>0</v>
      </c>
      <c r="CE29" s="4" cm="1">
        <f t="array" ref="CE29">Y29*INDEX(prod_est,$H29+$I29-1,MATCH(CE$14,$BQ$14:$DQ$14,0))</f>
        <v>0</v>
      </c>
      <c r="CF29" s="4" cm="1">
        <f t="array" ref="CF29">Z29*INDEX(prod_est,$H29+$I29-1,MATCH(CF$14,$BQ$14:$DQ$14,0))</f>
        <v>0</v>
      </c>
      <c r="CG29" s="4" cm="1">
        <f t="array" ref="CG29">AA29*INDEX(prod_est,$H29+$I29-1,MATCH(CG$14,$BQ$14:$DQ$14,0))</f>
        <v>0</v>
      </c>
      <c r="CH29" s="4" cm="1">
        <f t="array" ref="CH29">AB29*INDEX(prod_est,$H29+$I29-1,MATCH(CH$14,$BQ$14:$DQ$14,0))</f>
        <v>0</v>
      </c>
      <c r="CI29" s="4" cm="1">
        <f t="array" ref="CI29">AC29*INDEX(prod_est,$H29+$I29-1,MATCH(CI$14,$BQ$14:$DQ$14,0))</f>
        <v>0</v>
      </c>
      <c r="CJ29" s="4" cm="1">
        <f t="array" ref="CJ29">AD29*INDEX(prod_est,$H29+$I29-1,MATCH(CJ$14,$BQ$14:$DQ$14,0))</f>
        <v>0</v>
      </c>
      <c r="CK29" s="4" cm="1">
        <f t="array" ref="CK29">AE29*INDEX(prod_est,$H29+$I29-1,MATCH(CK$14,$BQ$14:$DQ$14,0))</f>
        <v>0</v>
      </c>
      <c r="CL29" s="4" cm="1">
        <f t="array" ref="CL29">AF29*INDEX(prod_est,$H29+$I29-1,MATCH(CL$14,$BQ$14:$DQ$14,0))</f>
        <v>0</v>
      </c>
      <c r="CM29" s="4" cm="1">
        <f t="array" ref="CM29">AG29*INDEX(prod_est,$H29+$I29-1,MATCH(CM$14,$BQ$14:$DQ$14,0))</f>
        <v>0</v>
      </c>
      <c r="CN29" s="4" cm="1">
        <f t="array" ref="CN29">AH29*INDEX(prod_est,$H29+$I29-1,MATCH(CN$14,$BQ$14:$DQ$14,0))</f>
        <v>0</v>
      </c>
      <c r="CO29" s="4" cm="1">
        <f t="array" ref="CO29">AI29*INDEX(prod_est,$H29+$I29-1,MATCH(CO$14,$BQ$14:$DQ$14,0))</f>
        <v>0</v>
      </c>
      <c r="CP29" s="4" cm="1">
        <f t="array" ref="CP29">AJ29*INDEX(prod_est,$H29+$I29-1,MATCH(CP$14,$BQ$14:$DQ$14,0))</f>
        <v>0</v>
      </c>
      <c r="CQ29" s="4" cm="1">
        <f t="array" ref="CQ29">AK29*INDEX(prod_est,$H29+$I29-1,MATCH(CQ$14,$BQ$14:$DQ$14,0))</f>
        <v>0</v>
      </c>
      <c r="CR29" s="4" cm="1">
        <f t="array" ref="CR29">AL29*INDEX(prod_est,$H29+$I29-1,MATCH(CR$14,$BQ$14:$DQ$14,0))</f>
        <v>0</v>
      </c>
      <c r="CS29" s="4" cm="1">
        <f t="array" ref="CS29">AM29*INDEX(prod_est,$H29+$I29-1,MATCH(CS$14,$BQ$14:$DQ$14,0))</f>
        <v>0</v>
      </c>
      <c r="CT29" s="4" cm="1">
        <f t="array" ref="CT29">AN29*INDEX(prod_est,$H29+$I29-1,MATCH(CT$14,$BQ$14:$DQ$14,0))</f>
        <v>0</v>
      </c>
      <c r="CU29" s="4" cm="1">
        <f t="array" ref="CU29">AO29*INDEX(prod_est,$H29+$I29-1,MATCH(CU$14,$BQ$14:$DQ$14,0))</f>
        <v>0</v>
      </c>
      <c r="CV29" s="4" cm="1">
        <f t="array" ref="CV29">AP29*INDEX(prod_est,$H29+$I29-1,MATCH(CV$14,$BQ$14:$DQ$14,0))</f>
        <v>0</v>
      </c>
      <c r="CW29" s="4" cm="1">
        <f t="array" ref="CW29">AQ29*INDEX(prod_est,$H29+$I29-1,MATCH(CW$14,$BQ$14:$DQ$14,0))</f>
        <v>0</v>
      </c>
      <c r="CX29" s="4" cm="1">
        <f t="array" ref="CX29">AR29*INDEX(prod_est,$H29+$I29-1,MATCH(CX$14,$BQ$14:$DQ$14,0))</f>
        <v>0</v>
      </c>
      <c r="CY29" s="4" cm="1">
        <f t="array" ref="CY29">AS29*INDEX(prod_est,$H29+$I29-1,MATCH(CY$14,$BQ$14:$DQ$14,0))</f>
        <v>0</v>
      </c>
      <c r="CZ29" s="4" cm="1">
        <f t="array" ref="CZ29">AT29*INDEX(prod_est,$H29+$I29-1,MATCH(CZ$14,$BQ$14:$DQ$14,0))</f>
        <v>0</v>
      </c>
      <c r="DA29" s="4" cm="1">
        <f t="array" ref="DA29">AU29*INDEX(prod_est,$H29+$I29-1,MATCH(DA$14,$BQ$14:$DQ$14,0))</f>
        <v>0</v>
      </c>
      <c r="DB29" s="4" cm="1">
        <f t="array" ref="DB29">AV29*INDEX(prod_est,$H29+$I29-1,MATCH(DB$14,$BQ$14:$DQ$14,0))</f>
        <v>0</v>
      </c>
      <c r="DC29" s="4" cm="1">
        <f t="array" ref="DC29">AW29*INDEX(prod_est,$H29+$I29-1,MATCH(DC$14,$BQ$14:$DQ$14,0))</f>
        <v>0</v>
      </c>
      <c r="DD29" s="4" cm="1">
        <f t="array" ref="DD29">AX29*INDEX(prod_est,$H29+$I29-1,MATCH(DD$14,$BQ$14:$DQ$14,0))</f>
        <v>0</v>
      </c>
      <c r="DE29" s="4" cm="1">
        <f t="array" ref="DE29">AY29*INDEX(prod_est,$H29+$I29-1,MATCH(DE$14,$BQ$14:$DQ$14,0))</f>
        <v>0</v>
      </c>
      <c r="DF29" s="4" cm="1">
        <f t="array" ref="DF29">AZ29*INDEX(prod_est,$H29+$I29-1,MATCH(DF$14,$BQ$14:$DQ$14,0))</f>
        <v>0</v>
      </c>
      <c r="DG29" s="4" cm="1">
        <f t="array" ref="DG29">BA29*INDEX(prod_est,$H29+$I29-1,MATCH(DG$14,$BQ$14:$DQ$14,0))</f>
        <v>0</v>
      </c>
      <c r="DH29" s="4" cm="1">
        <f t="array" ref="DH29">BB29*INDEX(prod_est,$H29+$I29-1,MATCH(DH$14,$BQ$14:$DQ$14,0))</f>
        <v>0</v>
      </c>
      <c r="DI29" s="4" cm="1">
        <f t="array" ref="DI29">BC29*INDEX(prod_est,$H29+$I29-1,MATCH(DI$14,$BQ$14:$DQ$14,0))</f>
        <v>0</v>
      </c>
      <c r="DJ29" s="4" cm="1">
        <f t="array" ref="DJ29">BD29*INDEX(prod_est,$H29+$I29-1,MATCH(DJ$14,$BQ$14:$DQ$14,0))</f>
        <v>0</v>
      </c>
      <c r="DK29" s="4" cm="1">
        <f t="array" ref="DK29">BE29*INDEX(prod_est,$H29+$I29-1,MATCH(DK$14,$BQ$14:$DQ$14,0))</f>
        <v>0</v>
      </c>
      <c r="DL29" s="4" cm="1">
        <f t="array" ref="DL29">BF29*INDEX(prod_est,$H29+$I29-1,MATCH(DL$14,$BQ$14:$DQ$14,0))</f>
        <v>0</v>
      </c>
      <c r="DM29" s="4" cm="1">
        <f t="array" ref="DM29">BG29*INDEX(prod_est,$H29+$I29-1,MATCH(DM$14,$BQ$14:$DQ$14,0))</f>
        <v>0</v>
      </c>
      <c r="DN29" s="4" cm="1">
        <f t="array" ref="DN29">BH29*INDEX(prod_est,$H29+$I29-1,MATCH(DN$14,$BQ$14:$DQ$14,0))</f>
        <v>0</v>
      </c>
      <c r="DO29" s="4" cm="1">
        <f t="array" ref="DO29">BI29*INDEX(prod_est,$H29+$I29-1,MATCH(DO$14,$BQ$14:$DQ$14,0))</f>
        <v>0</v>
      </c>
      <c r="DP29" s="4" cm="1">
        <f t="array" ref="DP29">BJ29*INDEX(prod_est,$H29+$I29-1,MATCH(DP$14,$BQ$14:$DQ$14,0))</f>
        <v>0</v>
      </c>
      <c r="DQ29" s="4" cm="1">
        <f t="array" ref="DQ29">BK29*INDEX(prod_est,$H29+$I29-1,MATCH(DQ$14,$BQ$14:$DQ$14,0))</f>
        <v>0</v>
      </c>
    </row>
    <row r="30" spans="1:121" x14ac:dyDescent="0.25">
      <c r="A30" t="s">
        <v>40</v>
      </c>
      <c r="B30" t="s">
        <v>20</v>
      </c>
      <c r="C30" t="s">
        <v>20</v>
      </c>
      <c r="D30" t="s">
        <v>172</v>
      </c>
      <c r="E30" s="46" t="s">
        <v>37</v>
      </c>
      <c r="F30" s="4">
        <v>0</v>
      </c>
      <c r="G30" s="4">
        <v>0</v>
      </c>
      <c r="H30">
        <f>MATCH(A30,Production_est!$A$4:$A$339,0)</f>
        <v>49</v>
      </c>
      <c r="I30">
        <f>IFERROR(MATCH(E30,Production_est!$D$4:$D$339,0),"-")</f>
        <v>3</v>
      </c>
      <c r="J30" s="4" cm="1">
        <f t="array" ref="J30">IFERROR(INDEX(Production_est!$E$4:$E$339,I30+H30-1),"-")</f>
        <v>419.52670407593502</v>
      </c>
      <c r="K30" s="33">
        <f t="shared" si="3"/>
        <v>0</v>
      </c>
      <c r="L30" s="33">
        <f t="shared" si="17"/>
        <v>0</v>
      </c>
      <c r="M30" s="33">
        <f t="shared" si="17"/>
        <v>0</v>
      </c>
      <c r="N30" s="33">
        <f t="shared" si="17"/>
        <v>0</v>
      </c>
      <c r="O30" s="33">
        <f t="shared" si="17"/>
        <v>0</v>
      </c>
      <c r="P30" s="33">
        <f t="shared" si="17"/>
        <v>0</v>
      </c>
      <c r="Q30" s="33">
        <f t="shared" si="17"/>
        <v>0</v>
      </c>
      <c r="R30" s="33">
        <f t="shared" si="17"/>
        <v>0</v>
      </c>
      <c r="S30" s="33">
        <f t="shared" si="17"/>
        <v>0</v>
      </c>
      <c r="T30" s="33">
        <f t="shared" si="17"/>
        <v>0</v>
      </c>
      <c r="U30" s="33">
        <f t="shared" si="17"/>
        <v>0</v>
      </c>
      <c r="V30" s="33">
        <f t="shared" si="17"/>
        <v>0</v>
      </c>
      <c r="W30" s="33">
        <f t="shared" si="17"/>
        <v>0</v>
      </c>
      <c r="X30" s="33">
        <f t="shared" si="17"/>
        <v>0</v>
      </c>
      <c r="Y30" s="33">
        <f t="shared" si="17"/>
        <v>0</v>
      </c>
      <c r="Z30" s="33">
        <f t="shared" si="17"/>
        <v>0</v>
      </c>
      <c r="AA30" s="33">
        <f t="shared" si="17"/>
        <v>0</v>
      </c>
      <c r="AB30" s="33">
        <f t="shared" si="17"/>
        <v>0</v>
      </c>
      <c r="AC30" s="33">
        <f t="shared" si="17"/>
        <v>0</v>
      </c>
      <c r="AD30" s="33">
        <f t="shared" si="17"/>
        <v>0</v>
      </c>
      <c r="AE30" s="33">
        <f t="shared" si="17"/>
        <v>0</v>
      </c>
      <c r="AF30" s="33">
        <f t="shared" si="17"/>
        <v>0</v>
      </c>
      <c r="AG30" s="33">
        <f t="shared" si="17"/>
        <v>0</v>
      </c>
      <c r="AH30" s="33">
        <f t="shared" si="17"/>
        <v>0</v>
      </c>
      <c r="AI30" s="33">
        <f t="shared" si="17"/>
        <v>0</v>
      </c>
      <c r="AJ30" s="33">
        <f t="shared" si="17"/>
        <v>0</v>
      </c>
      <c r="AK30" s="33">
        <f t="shared" si="17"/>
        <v>0</v>
      </c>
      <c r="AL30" s="33">
        <f t="shared" si="17"/>
        <v>0</v>
      </c>
      <c r="AM30" s="33">
        <f t="shared" si="17"/>
        <v>0</v>
      </c>
      <c r="AN30" s="33">
        <f t="shared" si="17"/>
        <v>0</v>
      </c>
      <c r="AO30" s="33">
        <f t="shared" si="17"/>
        <v>0</v>
      </c>
      <c r="AP30" s="33">
        <f t="shared" si="17"/>
        <v>0</v>
      </c>
      <c r="AQ30" s="33">
        <f t="shared" ref="AQ30:BK30" si="25">AP30*(1-$G$4)</f>
        <v>0</v>
      </c>
      <c r="AR30" s="33">
        <f t="shared" si="25"/>
        <v>0</v>
      </c>
      <c r="AS30" s="33">
        <f t="shared" si="25"/>
        <v>0</v>
      </c>
      <c r="AT30" s="33">
        <f t="shared" si="25"/>
        <v>0</v>
      </c>
      <c r="AU30" s="33">
        <f t="shared" si="25"/>
        <v>0</v>
      </c>
      <c r="AV30" s="33">
        <f t="shared" si="25"/>
        <v>0</v>
      </c>
      <c r="AW30" s="33">
        <f t="shared" si="25"/>
        <v>0</v>
      </c>
      <c r="AX30" s="33">
        <f t="shared" si="25"/>
        <v>0</v>
      </c>
      <c r="AY30" s="33">
        <f t="shared" si="25"/>
        <v>0</v>
      </c>
      <c r="AZ30" s="33">
        <f t="shared" si="25"/>
        <v>0</v>
      </c>
      <c r="BA30" s="33">
        <f t="shared" si="25"/>
        <v>0</v>
      </c>
      <c r="BB30" s="33">
        <f t="shared" si="25"/>
        <v>0</v>
      </c>
      <c r="BC30" s="33">
        <f t="shared" si="25"/>
        <v>0</v>
      </c>
      <c r="BD30" s="33">
        <f t="shared" si="25"/>
        <v>0</v>
      </c>
      <c r="BE30" s="33">
        <f t="shared" si="25"/>
        <v>0</v>
      </c>
      <c r="BF30" s="33">
        <f t="shared" si="25"/>
        <v>0</v>
      </c>
      <c r="BG30" s="33">
        <f t="shared" si="25"/>
        <v>0</v>
      </c>
      <c r="BH30" s="33">
        <f t="shared" si="25"/>
        <v>0</v>
      </c>
      <c r="BI30" s="33">
        <f t="shared" si="25"/>
        <v>0</v>
      </c>
      <c r="BJ30" s="33">
        <f t="shared" si="25"/>
        <v>0</v>
      </c>
      <c r="BK30" s="33">
        <f t="shared" si="25"/>
        <v>0</v>
      </c>
      <c r="BL30" t="str">
        <f t="shared" si="6"/>
        <v>04_CHL</v>
      </c>
      <c r="BM30" t="str">
        <f t="shared" si="7"/>
        <v>d_nonenergy_7_11_ethane</v>
      </c>
      <c r="BP30" s="4">
        <f t="shared" si="8"/>
        <v>0</v>
      </c>
      <c r="BQ30" s="4">
        <f t="shared" si="9"/>
        <v>0</v>
      </c>
      <c r="BR30" s="4" cm="1">
        <f t="array" ref="BR30">L30*INDEX(prod_est,$H30+$I30-1,MATCH(BR$14,$BQ$14:$DQ$14,0))</f>
        <v>0</v>
      </c>
      <c r="BS30" s="4" cm="1">
        <f t="array" ref="BS30">M30*INDEX(prod_est,$H30+$I30-1,MATCH(BS$14,$BQ$14:$DQ$14,0))</f>
        <v>0</v>
      </c>
      <c r="BT30" s="4" cm="1">
        <f t="array" ref="BT30">N30*INDEX(prod_est,$H30+$I30-1,MATCH(BT$14,$BQ$14:$DQ$14,0))</f>
        <v>0</v>
      </c>
      <c r="BU30" s="4" cm="1">
        <f t="array" ref="BU30">O30*INDEX(prod_est,$H30+$I30-1,MATCH(BU$14,$BQ$14:$DQ$14,0))</f>
        <v>0</v>
      </c>
      <c r="BV30" s="4" cm="1">
        <f t="array" ref="BV30">P30*INDEX(prod_est,$H30+$I30-1,MATCH(BV$14,$BQ$14:$DQ$14,0))</f>
        <v>0</v>
      </c>
      <c r="BW30" s="4" cm="1">
        <f t="array" ref="BW30">Q30*INDEX(prod_est,$H30+$I30-1,MATCH(BW$14,$BQ$14:$DQ$14,0))</f>
        <v>0</v>
      </c>
      <c r="BX30" s="4" cm="1">
        <f t="array" ref="BX30">R30*INDEX(prod_est,$H30+$I30-1,MATCH(BX$14,$BQ$14:$DQ$14,0))</f>
        <v>0</v>
      </c>
      <c r="BY30" s="4" cm="1">
        <f t="array" ref="BY30">S30*INDEX(prod_est,$H30+$I30-1,MATCH(BY$14,$BQ$14:$DQ$14,0))</f>
        <v>0</v>
      </c>
      <c r="BZ30" s="4" cm="1">
        <f t="array" ref="BZ30">T30*INDEX(prod_est,$H30+$I30-1,MATCH(BZ$14,$BQ$14:$DQ$14,0))</f>
        <v>0</v>
      </c>
      <c r="CA30" s="4" cm="1">
        <f t="array" ref="CA30">U30*INDEX(prod_est,$H30+$I30-1,MATCH(CA$14,$BQ$14:$DQ$14,0))</f>
        <v>0</v>
      </c>
      <c r="CB30" s="4" cm="1">
        <f t="array" ref="CB30">V30*INDEX(prod_est,$H30+$I30-1,MATCH(CB$14,$BQ$14:$DQ$14,0))</f>
        <v>0</v>
      </c>
      <c r="CC30" s="4" cm="1">
        <f t="array" ref="CC30">W30*INDEX(prod_est,$H30+$I30-1,MATCH(CC$14,$BQ$14:$DQ$14,0))</f>
        <v>0</v>
      </c>
      <c r="CD30" s="4" cm="1">
        <f t="array" ref="CD30">X30*INDEX(prod_est,$H30+$I30-1,MATCH(CD$14,$BQ$14:$DQ$14,0))</f>
        <v>0</v>
      </c>
      <c r="CE30" s="4" cm="1">
        <f t="array" ref="CE30">Y30*INDEX(prod_est,$H30+$I30-1,MATCH(CE$14,$BQ$14:$DQ$14,0))</f>
        <v>0</v>
      </c>
      <c r="CF30" s="4" cm="1">
        <f t="array" ref="CF30">Z30*INDEX(prod_est,$H30+$I30-1,MATCH(CF$14,$BQ$14:$DQ$14,0))</f>
        <v>0</v>
      </c>
      <c r="CG30" s="4" cm="1">
        <f t="array" ref="CG30">AA30*INDEX(prod_est,$H30+$I30-1,MATCH(CG$14,$BQ$14:$DQ$14,0))</f>
        <v>0</v>
      </c>
      <c r="CH30" s="4" cm="1">
        <f t="array" ref="CH30">AB30*INDEX(prod_est,$H30+$I30-1,MATCH(CH$14,$BQ$14:$DQ$14,0))</f>
        <v>0</v>
      </c>
      <c r="CI30" s="4" cm="1">
        <f t="array" ref="CI30">AC30*INDEX(prod_est,$H30+$I30-1,MATCH(CI$14,$BQ$14:$DQ$14,0))</f>
        <v>0</v>
      </c>
      <c r="CJ30" s="4" cm="1">
        <f t="array" ref="CJ30">AD30*INDEX(prod_est,$H30+$I30-1,MATCH(CJ$14,$BQ$14:$DQ$14,0))</f>
        <v>0</v>
      </c>
      <c r="CK30" s="4" cm="1">
        <f t="array" ref="CK30">AE30*INDEX(prod_est,$H30+$I30-1,MATCH(CK$14,$BQ$14:$DQ$14,0))</f>
        <v>0</v>
      </c>
      <c r="CL30" s="4" cm="1">
        <f t="array" ref="CL30">AF30*INDEX(prod_est,$H30+$I30-1,MATCH(CL$14,$BQ$14:$DQ$14,0))</f>
        <v>0</v>
      </c>
      <c r="CM30" s="4" cm="1">
        <f t="array" ref="CM30">AG30*INDEX(prod_est,$H30+$I30-1,MATCH(CM$14,$BQ$14:$DQ$14,0))</f>
        <v>0</v>
      </c>
      <c r="CN30" s="4" cm="1">
        <f t="array" ref="CN30">AH30*INDEX(prod_est,$H30+$I30-1,MATCH(CN$14,$BQ$14:$DQ$14,0))</f>
        <v>0</v>
      </c>
      <c r="CO30" s="4" cm="1">
        <f t="array" ref="CO30">AI30*INDEX(prod_est,$H30+$I30-1,MATCH(CO$14,$BQ$14:$DQ$14,0))</f>
        <v>0</v>
      </c>
      <c r="CP30" s="4" cm="1">
        <f t="array" ref="CP30">AJ30*INDEX(prod_est,$H30+$I30-1,MATCH(CP$14,$BQ$14:$DQ$14,0))</f>
        <v>0</v>
      </c>
      <c r="CQ30" s="4" cm="1">
        <f t="array" ref="CQ30">AK30*INDEX(prod_est,$H30+$I30-1,MATCH(CQ$14,$BQ$14:$DQ$14,0))</f>
        <v>0</v>
      </c>
      <c r="CR30" s="4" cm="1">
        <f t="array" ref="CR30">AL30*INDEX(prod_est,$H30+$I30-1,MATCH(CR$14,$BQ$14:$DQ$14,0))</f>
        <v>0</v>
      </c>
      <c r="CS30" s="4" cm="1">
        <f t="array" ref="CS30">AM30*INDEX(prod_est,$H30+$I30-1,MATCH(CS$14,$BQ$14:$DQ$14,0))</f>
        <v>0</v>
      </c>
      <c r="CT30" s="4" cm="1">
        <f t="array" ref="CT30">AN30*INDEX(prod_est,$H30+$I30-1,MATCH(CT$14,$BQ$14:$DQ$14,0))</f>
        <v>0</v>
      </c>
      <c r="CU30" s="4" cm="1">
        <f t="array" ref="CU30">AO30*INDEX(prod_est,$H30+$I30-1,MATCH(CU$14,$BQ$14:$DQ$14,0))</f>
        <v>0</v>
      </c>
      <c r="CV30" s="4" cm="1">
        <f t="array" ref="CV30">AP30*INDEX(prod_est,$H30+$I30-1,MATCH(CV$14,$BQ$14:$DQ$14,0))</f>
        <v>0</v>
      </c>
      <c r="CW30" s="4" cm="1">
        <f t="array" ref="CW30">AQ30*INDEX(prod_est,$H30+$I30-1,MATCH(CW$14,$BQ$14:$DQ$14,0))</f>
        <v>0</v>
      </c>
      <c r="CX30" s="4" cm="1">
        <f t="array" ref="CX30">AR30*INDEX(prod_est,$H30+$I30-1,MATCH(CX$14,$BQ$14:$DQ$14,0))</f>
        <v>0</v>
      </c>
      <c r="CY30" s="4" cm="1">
        <f t="array" ref="CY30">AS30*INDEX(prod_est,$H30+$I30-1,MATCH(CY$14,$BQ$14:$DQ$14,0))</f>
        <v>0</v>
      </c>
      <c r="CZ30" s="4" cm="1">
        <f t="array" ref="CZ30">AT30*INDEX(prod_est,$H30+$I30-1,MATCH(CZ$14,$BQ$14:$DQ$14,0))</f>
        <v>0</v>
      </c>
      <c r="DA30" s="4" cm="1">
        <f t="array" ref="DA30">AU30*INDEX(prod_est,$H30+$I30-1,MATCH(DA$14,$BQ$14:$DQ$14,0))</f>
        <v>0</v>
      </c>
      <c r="DB30" s="4" cm="1">
        <f t="array" ref="DB30">AV30*INDEX(prod_est,$H30+$I30-1,MATCH(DB$14,$BQ$14:$DQ$14,0))</f>
        <v>0</v>
      </c>
      <c r="DC30" s="4" cm="1">
        <f t="array" ref="DC30">AW30*INDEX(prod_est,$H30+$I30-1,MATCH(DC$14,$BQ$14:$DQ$14,0))</f>
        <v>0</v>
      </c>
      <c r="DD30" s="4" cm="1">
        <f t="array" ref="DD30">AX30*INDEX(prod_est,$H30+$I30-1,MATCH(DD$14,$BQ$14:$DQ$14,0))</f>
        <v>0</v>
      </c>
      <c r="DE30" s="4" cm="1">
        <f t="array" ref="DE30">AY30*INDEX(prod_est,$H30+$I30-1,MATCH(DE$14,$BQ$14:$DQ$14,0))</f>
        <v>0</v>
      </c>
      <c r="DF30" s="4" cm="1">
        <f t="array" ref="DF30">AZ30*INDEX(prod_est,$H30+$I30-1,MATCH(DF$14,$BQ$14:$DQ$14,0))</f>
        <v>0</v>
      </c>
      <c r="DG30" s="4" cm="1">
        <f t="array" ref="DG30">BA30*INDEX(prod_est,$H30+$I30-1,MATCH(DG$14,$BQ$14:$DQ$14,0))</f>
        <v>0</v>
      </c>
      <c r="DH30" s="4" cm="1">
        <f t="array" ref="DH30">BB30*INDEX(prod_est,$H30+$I30-1,MATCH(DH$14,$BQ$14:$DQ$14,0))</f>
        <v>0</v>
      </c>
      <c r="DI30" s="4" cm="1">
        <f t="array" ref="DI30">BC30*INDEX(prod_est,$H30+$I30-1,MATCH(DI$14,$BQ$14:$DQ$14,0))</f>
        <v>0</v>
      </c>
      <c r="DJ30" s="4" cm="1">
        <f t="array" ref="DJ30">BD30*INDEX(prod_est,$H30+$I30-1,MATCH(DJ$14,$BQ$14:$DQ$14,0))</f>
        <v>0</v>
      </c>
      <c r="DK30" s="4" cm="1">
        <f t="array" ref="DK30">BE30*INDEX(prod_est,$H30+$I30-1,MATCH(DK$14,$BQ$14:$DQ$14,0))</f>
        <v>0</v>
      </c>
      <c r="DL30" s="4" cm="1">
        <f t="array" ref="DL30">BF30*INDEX(prod_est,$H30+$I30-1,MATCH(DL$14,$BQ$14:$DQ$14,0))</f>
        <v>0</v>
      </c>
      <c r="DM30" s="4" cm="1">
        <f t="array" ref="DM30">BG30*INDEX(prod_est,$H30+$I30-1,MATCH(DM$14,$BQ$14:$DQ$14,0))</f>
        <v>0</v>
      </c>
      <c r="DN30" s="4" cm="1">
        <f t="array" ref="DN30">BH30*INDEX(prod_est,$H30+$I30-1,MATCH(DN$14,$BQ$14:$DQ$14,0))</f>
        <v>0</v>
      </c>
      <c r="DO30" s="4" cm="1">
        <f t="array" ref="DO30">BI30*INDEX(prod_est,$H30+$I30-1,MATCH(DO$14,$BQ$14:$DQ$14,0))</f>
        <v>0</v>
      </c>
      <c r="DP30" s="4" cm="1">
        <f t="array" ref="DP30">BJ30*INDEX(prod_est,$H30+$I30-1,MATCH(DP$14,$BQ$14:$DQ$14,0))</f>
        <v>0</v>
      </c>
      <c r="DQ30" s="4" cm="1">
        <f t="array" ref="DQ30">BK30*INDEX(prod_est,$H30+$I30-1,MATCH(DQ$14,$BQ$14:$DQ$14,0))</f>
        <v>0</v>
      </c>
    </row>
    <row r="31" spans="1:121" x14ac:dyDescent="0.25">
      <c r="A31" t="s">
        <v>40</v>
      </c>
      <c r="B31" t="s">
        <v>21</v>
      </c>
      <c r="C31" t="s">
        <v>61</v>
      </c>
      <c r="D31" t="s">
        <v>172</v>
      </c>
      <c r="E31" s="46" t="s">
        <v>37</v>
      </c>
      <c r="F31" s="4">
        <v>14.243284259999999</v>
      </c>
      <c r="G31" s="4">
        <v>11.839977323999999</v>
      </c>
      <c r="H31">
        <f>MATCH(A31,Production_est!$A$4:$A$339,0)</f>
        <v>49</v>
      </c>
      <c r="I31">
        <f>IFERROR(MATCH(E31,Production_est!$D$4:$D$339,0),"-")</f>
        <v>3</v>
      </c>
      <c r="J31" s="4" cm="1">
        <f t="array" ref="J31">IFERROR(INDEX(Production_est!$E$4:$E$339,I31+H31-1),"-")</f>
        <v>419.52670407593502</v>
      </c>
      <c r="K31" s="33">
        <f t="shared" si="3"/>
        <v>2.8222225686632203E-2</v>
      </c>
      <c r="L31" s="33">
        <f t="shared" ref="L31:AQ35" si="26">K31*(1-$G$4)</f>
        <v>2.8222225686632203E-2</v>
      </c>
      <c r="M31" s="33">
        <f t="shared" si="26"/>
        <v>2.8222225686632203E-2</v>
      </c>
      <c r="N31" s="33">
        <f t="shared" si="26"/>
        <v>2.8222225686632203E-2</v>
      </c>
      <c r="O31" s="33">
        <f t="shared" si="26"/>
        <v>2.8222225686632203E-2</v>
      </c>
      <c r="P31" s="33">
        <f t="shared" si="26"/>
        <v>2.8222225686632203E-2</v>
      </c>
      <c r="Q31" s="33">
        <f t="shared" si="26"/>
        <v>2.8222225686632203E-2</v>
      </c>
      <c r="R31" s="33">
        <f t="shared" si="26"/>
        <v>2.8222225686632203E-2</v>
      </c>
      <c r="S31" s="33">
        <f t="shared" si="26"/>
        <v>2.8222225686632203E-2</v>
      </c>
      <c r="T31" s="33">
        <f t="shared" si="26"/>
        <v>2.8222225686632203E-2</v>
      </c>
      <c r="U31" s="33">
        <f t="shared" si="26"/>
        <v>2.8222225686632203E-2</v>
      </c>
      <c r="V31" s="33">
        <f t="shared" si="26"/>
        <v>2.8222225686632203E-2</v>
      </c>
      <c r="W31" s="33">
        <f t="shared" si="26"/>
        <v>2.8222225686632203E-2</v>
      </c>
      <c r="X31" s="33">
        <f t="shared" si="26"/>
        <v>2.8222225686632203E-2</v>
      </c>
      <c r="Y31" s="33">
        <f t="shared" si="26"/>
        <v>2.8222225686632203E-2</v>
      </c>
      <c r="Z31" s="33">
        <f t="shared" si="26"/>
        <v>2.8222225686632203E-2</v>
      </c>
      <c r="AA31" s="33">
        <f t="shared" si="26"/>
        <v>2.8222225686632203E-2</v>
      </c>
      <c r="AB31" s="33">
        <f t="shared" si="26"/>
        <v>2.8222225686632203E-2</v>
      </c>
      <c r="AC31" s="33">
        <f t="shared" si="26"/>
        <v>2.8222225686632203E-2</v>
      </c>
      <c r="AD31" s="33">
        <f t="shared" si="26"/>
        <v>2.8222225686632203E-2</v>
      </c>
      <c r="AE31" s="33">
        <f t="shared" si="26"/>
        <v>2.8222225686632203E-2</v>
      </c>
      <c r="AF31" s="33">
        <f t="shared" si="26"/>
        <v>2.8222225686632203E-2</v>
      </c>
      <c r="AG31" s="33">
        <f t="shared" si="26"/>
        <v>2.8222225686632203E-2</v>
      </c>
      <c r="AH31" s="33">
        <f t="shared" si="26"/>
        <v>2.8222225686632203E-2</v>
      </c>
      <c r="AI31" s="33">
        <f t="shared" si="26"/>
        <v>2.8222225686632203E-2</v>
      </c>
      <c r="AJ31" s="33">
        <f t="shared" si="26"/>
        <v>2.8222225686632203E-2</v>
      </c>
      <c r="AK31" s="33">
        <f t="shared" si="26"/>
        <v>2.8222225686632203E-2</v>
      </c>
      <c r="AL31" s="33">
        <f t="shared" si="26"/>
        <v>2.8222225686632203E-2</v>
      </c>
      <c r="AM31" s="33">
        <f t="shared" si="26"/>
        <v>2.8222225686632203E-2</v>
      </c>
      <c r="AN31" s="33">
        <f t="shared" si="26"/>
        <v>2.8222225686632203E-2</v>
      </c>
      <c r="AO31" s="33">
        <f t="shared" si="26"/>
        <v>2.8222225686632203E-2</v>
      </c>
      <c r="AP31" s="33">
        <f t="shared" si="26"/>
        <v>2.8222225686632203E-2</v>
      </c>
      <c r="AQ31" s="33">
        <f t="shared" si="26"/>
        <v>2.8222225686632203E-2</v>
      </c>
      <c r="AR31" s="33">
        <f t="shared" ref="AR31:BK31" si="27">AQ31*(1-$G$4)</f>
        <v>2.8222225686632203E-2</v>
      </c>
      <c r="AS31" s="33">
        <f t="shared" si="27"/>
        <v>2.8222225686632203E-2</v>
      </c>
      <c r="AT31" s="33">
        <f t="shared" si="27"/>
        <v>2.8222225686632203E-2</v>
      </c>
      <c r="AU31" s="33">
        <f t="shared" si="27"/>
        <v>2.8222225686632203E-2</v>
      </c>
      <c r="AV31" s="33">
        <f t="shared" si="27"/>
        <v>2.8222225686632203E-2</v>
      </c>
      <c r="AW31" s="33">
        <f t="shared" si="27"/>
        <v>2.8222225686632203E-2</v>
      </c>
      <c r="AX31" s="33">
        <f t="shared" si="27"/>
        <v>2.8222225686632203E-2</v>
      </c>
      <c r="AY31" s="33">
        <f t="shared" si="27"/>
        <v>2.8222225686632203E-2</v>
      </c>
      <c r="AZ31" s="33">
        <f t="shared" si="27"/>
        <v>2.8222225686632203E-2</v>
      </c>
      <c r="BA31" s="33">
        <f t="shared" si="27"/>
        <v>2.8222225686632203E-2</v>
      </c>
      <c r="BB31" s="33">
        <f t="shared" si="27"/>
        <v>2.8222225686632203E-2</v>
      </c>
      <c r="BC31" s="33">
        <f t="shared" si="27"/>
        <v>2.8222225686632203E-2</v>
      </c>
      <c r="BD31" s="33">
        <f t="shared" si="27"/>
        <v>2.8222225686632203E-2</v>
      </c>
      <c r="BE31" s="33">
        <f t="shared" si="27"/>
        <v>2.8222225686632203E-2</v>
      </c>
      <c r="BF31" s="33">
        <f t="shared" si="27"/>
        <v>2.8222225686632203E-2</v>
      </c>
      <c r="BG31" s="33">
        <f t="shared" si="27"/>
        <v>2.8222225686632203E-2</v>
      </c>
      <c r="BH31" s="33">
        <f t="shared" si="27"/>
        <v>2.8222225686632203E-2</v>
      </c>
      <c r="BI31" s="33">
        <f t="shared" si="27"/>
        <v>2.8222225686632203E-2</v>
      </c>
      <c r="BJ31" s="33">
        <f t="shared" si="27"/>
        <v>2.8222225686632203E-2</v>
      </c>
      <c r="BK31" s="33">
        <f t="shared" si="27"/>
        <v>2.8222225686632203E-2</v>
      </c>
      <c r="BL31" t="str">
        <f t="shared" si="6"/>
        <v>04_CHL</v>
      </c>
      <c r="BM31" t="str">
        <f t="shared" si="7"/>
        <v>d_nonenergy_7_x_other_petrol_prod</v>
      </c>
      <c r="BP31" s="4">
        <f t="shared" si="8"/>
        <v>14.243284259999999</v>
      </c>
      <c r="BQ31" s="4">
        <f t="shared" si="9"/>
        <v>11.839977323999999</v>
      </c>
      <c r="BR31" s="4" cm="1">
        <f t="array" ref="BR31">L31*INDEX(prod_est,$H31+$I31-1,MATCH(BR$14,$BQ$14:$DQ$14,0))</f>
        <v>12.189159797411556</v>
      </c>
      <c r="BS31" s="4" cm="1">
        <f t="array" ref="BS31">M31*INDEX(prod_est,$H31+$I31-1,MATCH(BS$14,$BQ$14:$DQ$14,0))</f>
        <v>11.38652750265217</v>
      </c>
      <c r="BT31" s="4" cm="1">
        <f t="array" ref="BT31">N31*INDEX(prod_est,$H31+$I31-1,MATCH(BT$14,$BQ$14:$DQ$14,0))</f>
        <v>11.841021443702331</v>
      </c>
      <c r="BU31" s="4" cm="1">
        <f t="array" ref="BU31">O31*INDEX(prod_est,$H31+$I31-1,MATCH(BU$14,$BQ$14:$DQ$14,0))</f>
        <v>12.398801554783018</v>
      </c>
      <c r="BV31" s="4" cm="1">
        <f t="array" ref="BV31">P31*INDEX(prod_est,$H31+$I31-1,MATCH(BV$14,$BQ$14:$DQ$14,0))</f>
        <v>13.002017099374301</v>
      </c>
      <c r="BW31" s="4" cm="1">
        <f t="array" ref="BW31">Q31*INDEX(prod_est,$H31+$I31-1,MATCH(BW$14,$BQ$14:$DQ$14,0))</f>
        <v>13.632174425349074</v>
      </c>
      <c r="BX31" s="4" cm="1">
        <f t="array" ref="BX31">R31*INDEX(prod_est,$H31+$I31-1,MATCH(BX$14,$BQ$14:$DQ$14,0))</f>
        <v>13.870126040881837</v>
      </c>
      <c r="BY31" s="4" cm="1">
        <f t="array" ref="BY31">S31*INDEX(prod_est,$H31+$I31-1,MATCH(BY$14,$BQ$14:$DQ$14,0))</f>
        <v>14.099966502112318</v>
      </c>
      <c r="BZ31" s="4" cm="1">
        <f t="array" ref="BZ31">T31*INDEX(prod_est,$H31+$I31-1,MATCH(BZ$14,$BQ$14:$DQ$14,0))</f>
        <v>14.325745576589023</v>
      </c>
      <c r="CA31" s="4" cm="1">
        <f t="array" ref="CA31">U31*INDEX(prod_est,$H31+$I31-1,MATCH(CA$14,$BQ$14:$DQ$14,0))</f>
        <v>14.360302853585766</v>
      </c>
      <c r="CB31" s="4" cm="1">
        <f t="array" ref="CB31">V31*INDEX(prod_est,$H31+$I31-1,MATCH(CB$14,$BQ$14:$DQ$14,0))</f>
        <v>14.395580641753368</v>
      </c>
      <c r="CC31" s="4" cm="1">
        <f t="array" ref="CC31">W31*INDEX(prod_est,$H31+$I31-1,MATCH(CC$14,$BQ$14:$DQ$14,0))</f>
        <v>14.435196831594309</v>
      </c>
      <c r="CD31" s="4" cm="1">
        <f t="array" ref="CD31">X31*INDEX(prod_est,$H31+$I31-1,MATCH(CD$14,$BQ$14:$DQ$14,0))</f>
        <v>14.478168151679776</v>
      </c>
      <c r="CE31" s="4" cm="1">
        <f t="array" ref="CE31">Y31*INDEX(prod_est,$H31+$I31-1,MATCH(CE$14,$BQ$14:$DQ$14,0))</f>
        <v>14.52210511312809</v>
      </c>
      <c r="CF31" s="4" cm="1">
        <f t="array" ref="CF31">Z31*INDEX(prod_est,$H31+$I31-1,MATCH(CF$14,$BQ$14:$DQ$14,0))</f>
        <v>14.566486457533061</v>
      </c>
      <c r="CG31" s="4" cm="1">
        <f t="array" ref="CG31">AA31*INDEX(prod_est,$H31+$I31-1,MATCH(CG$14,$BQ$14:$DQ$14,0))</f>
        <v>14.610732420924995</v>
      </c>
      <c r="CH31" s="4" cm="1">
        <f t="array" ref="CH31">AB31*INDEX(prod_est,$H31+$I31-1,MATCH(CH$14,$BQ$14:$DQ$14,0))</f>
        <v>14.654530866828273</v>
      </c>
      <c r="CI31" s="4" cm="1">
        <f t="array" ref="CI31">AC31*INDEX(prod_est,$H31+$I31-1,MATCH(CI$14,$BQ$14:$DQ$14,0))</f>
        <v>14.697729490996245</v>
      </c>
      <c r="CJ31" s="4" cm="1">
        <f t="array" ref="CJ31">AD31*INDEX(prod_est,$H31+$I31-1,MATCH(CJ$14,$BQ$14:$DQ$14,0))</f>
        <v>14.740443594229518</v>
      </c>
      <c r="CK31" s="4" cm="1">
        <f t="array" ref="CK31">AE31*INDEX(prod_est,$H31+$I31-1,MATCH(CK$14,$BQ$14:$DQ$14,0))</f>
        <v>14.782975677383407</v>
      </c>
      <c r="CL31" s="4" cm="1">
        <f t="array" ref="CL31">AF31*INDEX(prod_est,$H31+$I31-1,MATCH(CL$14,$BQ$14:$DQ$14,0))</f>
        <v>14.825676718932087</v>
      </c>
      <c r="CM31" s="4" cm="1">
        <f t="array" ref="CM31">AG31*INDEX(prod_est,$H31+$I31-1,MATCH(CM$14,$BQ$14:$DQ$14,0))</f>
        <v>14.868895144787777</v>
      </c>
      <c r="CN31" s="4" cm="1">
        <f t="array" ref="CN31">AH31*INDEX(prod_est,$H31+$I31-1,MATCH(CN$14,$BQ$14:$DQ$14,0))</f>
        <v>14.91271503259523</v>
      </c>
      <c r="CO31" s="4" cm="1">
        <f t="array" ref="CO31">AI31*INDEX(prod_est,$H31+$I31-1,MATCH(CO$14,$BQ$14:$DQ$14,0))</f>
        <v>14.957132194880865</v>
      </c>
      <c r="CP31" s="4" cm="1">
        <f t="array" ref="CP31">AJ31*INDEX(prod_est,$H31+$I31-1,MATCH(CP$14,$BQ$14:$DQ$14,0))</f>
        <v>15.002252223530473</v>
      </c>
      <c r="CQ31" s="4" cm="1">
        <f t="array" ref="CQ31">AK31*INDEX(prod_est,$H31+$I31-1,MATCH(CQ$14,$BQ$14:$DQ$14,0))</f>
        <v>15.048210257144065</v>
      </c>
      <c r="CR31" s="4" cm="1">
        <f t="array" ref="CR31">AL31*INDEX(prod_est,$H31+$I31-1,MATCH(CR$14,$BQ$14:$DQ$14,0))</f>
        <v>15.095093253278799</v>
      </c>
      <c r="CS31" s="4" cm="1">
        <f t="array" ref="CS31">AM31*INDEX(prod_est,$H31+$I31-1,MATCH(CS$14,$BQ$14:$DQ$14,0))</f>
        <v>15.143016380640244</v>
      </c>
      <c r="CT31" s="4" cm="1">
        <f t="array" ref="CT31">AN31*INDEX(prod_est,$H31+$I31-1,MATCH(CT$14,$BQ$14:$DQ$14,0))</f>
        <v>15.192097091877894</v>
      </c>
      <c r="CU31" s="4" cm="1">
        <f t="array" ref="CU31">AO31*INDEX(prod_est,$H31+$I31-1,MATCH(CU$14,$BQ$14:$DQ$14,0))</f>
        <v>15.242444823571901</v>
      </c>
      <c r="CV31" s="4" cm="1">
        <f t="array" ref="CV31">AP31*INDEX(prod_est,$H31+$I31-1,MATCH(CV$14,$BQ$14:$DQ$14,0))</f>
        <v>15.294139336344557</v>
      </c>
      <c r="CW31" s="4" cm="1">
        <f t="array" ref="CW31">AQ31*INDEX(prod_est,$H31+$I31-1,MATCH(CW$14,$BQ$14:$DQ$14,0))</f>
        <v>15.347269527578238</v>
      </c>
      <c r="CX31" s="4" cm="1">
        <f t="array" ref="CX31">AR31*INDEX(prod_est,$H31+$I31-1,MATCH(CX$14,$BQ$14:$DQ$14,0))</f>
        <v>15.347269527578238</v>
      </c>
      <c r="CY31" s="4" cm="1">
        <f t="array" ref="CY31">AS31*INDEX(prod_est,$H31+$I31-1,MATCH(CY$14,$BQ$14:$DQ$14,0))</f>
        <v>15.347269527578238</v>
      </c>
      <c r="CZ31" s="4" cm="1">
        <f t="array" ref="CZ31">AT31*INDEX(prod_est,$H31+$I31-1,MATCH(CZ$14,$BQ$14:$DQ$14,0))</f>
        <v>15.347269527578238</v>
      </c>
      <c r="DA31" s="4" cm="1">
        <f t="array" ref="DA31">AU31*INDEX(prod_est,$H31+$I31-1,MATCH(DA$14,$BQ$14:$DQ$14,0))</f>
        <v>15.347269527578238</v>
      </c>
      <c r="DB31" s="4" cm="1">
        <f t="array" ref="DB31">AV31*INDEX(prod_est,$H31+$I31-1,MATCH(DB$14,$BQ$14:$DQ$14,0))</f>
        <v>15.347269527578238</v>
      </c>
      <c r="DC31" s="4" cm="1">
        <f t="array" ref="DC31">AW31*INDEX(prod_est,$H31+$I31-1,MATCH(DC$14,$BQ$14:$DQ$14,0))</f>
        <v>15.347269527578238</v>
      </c>
      <c r="DD31" s="4" cm="1">
        <f t="array" ref="DD31">AX31*INDEX(prod_est,$H31+$I31-1,MATCH(DD$14,$BQ$14:$DQ$14,0))</f>
        <v>15.347269527578238</v>
      </c>
      <c r="DE31" s="4" cm="1">
        <f t="array" ref="DE31">AY31*INDEX(prod_est,$H31+$I31-1,MATCH(DE$14,$BQ$14:$DQ$14,0))</f>
        <v>15.347269527578238</v>
      </c>
      <c r="DF31" s="4" cm="1">
        <f t="array" ref="DF31">AZ31*INDEX(prod_est,$H31+$I31-1,MATCH(DF$14,$BQ$14:$DQ$14,0))</f>
        <v>15.347269527578238</v>
      </c>
      <c r="DG31" s="4" cm="1">
        <f t="array" ref="DG31">BA31*INDEX(prod_est,$H31+$I31-1,MATCH(DG$14,$BQ$14:$DQ$14,0))</f>
        <v>15.347269527578238</v>
      </c>
      <c r="DH31" s="4" cm="1">
        <f t="array" ref="DH31">BB31*INDEX(prod_est,$H31+$I31-1,MATCH(DH$14,$BQ$14:$DQ$14,0))</f>
        <v>15.347269527578238</v>
      </c>
      <c r="DI31" s="4" cm="1">
        <f t="array" ref="DI31">BC31*INDEX(prod_est,$H31+$I31-1,MATCH(DI$14,$BQ$14:$DQ$14,0))</f>
        <v>15.347269527578238</v>
      </c>
      <c r="DJ31" s="4" cm="1">
        <f t="array" ref="DJ31">BD31*INDEX(prod_est,$H31+$I31-1,MATCH(DJ$14,$BQ$14:$DQ$14,0))</f>
        <v>15.347269527578238</v>
      </c>
      <c r="DK31" s="4" cm="1">
        <f t="array" ref="DK31">BE31*INDEX(prod_est,$H31+$I31-1,MATCH(DK$14,$BQ$14:$DQ$14,0))</f>
        <v>15.347269527578238</v>
      </c>
      <c r="DL31" s="4" cm="1">
        <f t="array" ref="DL31">BF31*INDEX(prod_est,$H31+$I31-1,MATCH(DL$14,$BQ$14:$DQ$14,0))</f>
        <v>15.347269527578238</v>
      </c>
      <c r="DM31" s="4" cm="1">
        <f t="array" ref="DM31">BG31*INDEX(prod_est,$H31+$I31-1,MATCH(DM$14,$BQ$14:$DQ$14,0))</f>
        <v>15.347269527578238</v>
      </c>
      <c r="DN31" s="4" cm="1">
        <f t="array" ref="DN31">BH31*INDEX(prod_est,$H31+$I31-1,MATCH(DN$14,$BQ$14:$DQ$14,0))</f>
        <v>15.347269527578238</v>
      </c>
      <c r="DO31" s="4" cm="1">
        <f t="array" ref="DO31">BI31*INDEX(prod_est,$H31+$I31-1,MATCH(DO$14,$BQ$14:$DQ$14,0))</f>
        <v>15.347269527578238</v>
      </c>
      <c r="DP31" s="4" cm="1">
        <f t="array" ref="DP31">BJ31*INDEX(prod_est,$H31+$I31-1,MATCH(DP$14,$BQ$14:$DQ$14,0))</f>
        <v>15.347269527578238</v>
      </c>
      <c r="DQ31" s="4" cm="1">
        <f t="array" ref="DQ31">BK31*INDEX(prod_est,$H31+$I31-1,MATCH(DQ$14,$BQ$14:$DQ$14,0))</f>
        <v>15.347269527578238</v>
      </c>
    </row>
    <row r="32" spans="1:121" x14ac:dyDescent="0.25">
      <c r="A32" t="s">
        <v>40</v>
      </c>
      <c r="B32" t="s">
        <v>22</v>
      </c>
      <c r="C32" t="s">
        <v>22</v>
      </c>
      <c r="D32" t="s">
        <v>172</v>
      </c>
      <c r="E32" s="46" t="s">
        <v>37</v>
      </c>
      <c r="F32" s="4">
        <v>8.9400740400000007</v>
      </c>
      <c r="G32" s="4">
        <v>19.464181992</v>
      </c>
      <c r="H32">
        <f>MATCH(A32,Production_est!$A$4:$A$339,0)</f>
        <v>49</v>
      </c>
      <c r="I32">
        <f>IFERROR(MATCH(E32,Production_est!$D$4:$D$339,0),"-")</f>
        <v>3</v>
      </c>
      <c r="J32" s="4" cm="1">
        <f t="array" ref="J32">IFERROR(INDEX(Production_est!$E$4:$E$339,I32+H32-1),"-")</f>
        <v>419.52670407593502</v>
      </c>
      <c r="K32" s="33">
        <f t="shared" si="3"/>
        <v>4.639557339948723E-2</v>
      </c>
      <c r="L32" s="33">
        <f t="shared" si="26"/>
        <v>4.639557339948723E-2</v>
      </c>
      <c r="M32" s="33">
        <f t="shared" si="26"/>
        <v>4.639557339948723E-2</v>
      </c>
      <c r="N32" s="33">
        <f t="shared" si="26"/>
        <v>4.639557339948723E-2</v>
      </c>
      <c r="O32" s="33">
        <f t="shared" si="26"/>
        <v>4.639557339948723E-2</v>
      </c>
      <c r="P32" s="33">
        <f t="shared" si="26"/>
        <v>4.639557339948723E-2</v>
      </c>
      <c r="Q32" s="33">
        <f t="shared" si="26"/>
        <v>4.639557339948723E-2</v>
      </c>
      <c r="R32" s="33">
        <f t="shared" si="26"/>
        <v>4.639557339948723E-2</v>
      </c>
      <c r="S32" s="33">
        <f t="shared" si="26"/>
        <v>4.639557339948723E-2</v>
      </c>
      <c r="T32" s="33">
        <f t="shared" si="26"/>
        <v>4.639557339948723E-2</v>
      </c>
      <c r="U32" s="33">
        <f t="shared" si="26"/>
        <v>4.639557339948723E-2</v>
      </c>
      <c r="V32" s="33">
        <f t="shared" si="26"/>
        <v>4.639557339948723E-2</v>
      </c>
      <c r="W32" s="33">
        <f t="shared" si="26"/>
        <v>4.639557339948723E-2</v>
      </c>
      <c r="X32" s="33">
        <f t="shared" si="26"/>
        <v>4.639557339948723E-2</v>
      </c>
      <c r="Y32" s="33">
        <f t="shared" si="26"/>
        <v>4.639557339948723E-2</v>
      </c>
      <c r="Z32" s="33">
        <f t="shared" si="26"/>
        <v>4.639557339948723E-2</v>
      </c>
      <c r="AA32" s="33">
        <f t="shared" si="26"/>
        <v>4.639557339948723E-2</v>
      </c>
      <c r="AB32" s="33">
        <f t="shared" si="26"/>
        <v>4.639557339948723E-2</v>
      </c>
      <c r="AC32" s="33">
        <f t="shared" si="26"/>
        <v>4.639557339948723E-2</v>
      </c>
      <c r="AD32" s="33">
        <f t="shared" si="26"/>
        <v>4.639557339948723E-2</v>
      </c>
      <c r="AE32" s="33">
        <f t="shared" si="26"/>
        <v>4.639557339948723E-2</v>
      </c>
      <c r="AF32" s="33">
        <f t="shared" si="26"/>
        <v>4.639557339948723E-2</v>
      </c>
      <c r="AG32" s="33">
        <f t="shared" si="26"/>
        <v>4.639557339948723E-2</v>
      </c>
      <c r="AH32" s="33">
        <f t="shared" si="26"/>
        <v>4.639557339948723E-2</v>
      </c>
      <c r="AI32" s="33">
        <f t="shared" si="26"/>
        <v>4.639557339948723E-2</v>
      </c>
      <c r="AJ32" s="33">
        <f t="shared" si="26"/>
        <v>4.639557339948723E-2</v>
      </c>
      <c r="AK32" s="33">
        <f t="shared" si="26"/>
        <v>4.639557339948723E-2</v>
      </c>
      <c r="AL32" s="33">
        <f t="shared" si="26"/>
        <v>4.639557339948723E-2</v>
      </c>
      <c r="AM32" s="33">
        <f t="shared" si="26"/>
        <v>4.639557339948723E-2</v>
      </c>
      <c r="AN32" s="33">
        <f t="shared" si="26"/>
        <v>4.639557339948723E-2</v>
      </c>
      <c r="AO32" s="33">
        <f t="shared" si="26"/>
        <v>4.639557339948723E-2</v>
      </c>
      <c r="AP32" s="33">
        <f t="shared" si="26"/>
        <v>4.639557339948723E-2</v>
      </c>
      <c r="AQ32" s="33">
        <f t="shared" si="26"/>
        <v>4.639557339948723E-2</v>
      </c>
      <c r="AR32" s="33">
        <f t="shared" ref="AR32:BK32" si="28">AQ32*(1-$G$4)</f>
        <v>4.639557339948723E-2</v>
      </c>
      <c r="AS32" s="33">
        <f t="shared" si="28"/>
        <v>4.639557339948723E-2</v>
      </c>
      <c r="AT32" s="33">
        <f t="shared" si="28"/>
        <v>4.639557339948723E-2</v>
      </c>
      <c r="AU32" s="33">
        <f t="shared" si="28"/>
        <v>4.639557339948723E-2</v>
      </c>
      <c r="AV32" s="33">
        <f t="shared" si="28"/>
        <v>4.639557339948723E-2</v>
      </c>
      <c r="AW32" s="33">
        <f t="shared" si="28"/>
        <v>4.639557339948723E-2</v>
      </c>
      <c r="AX32" s="33">
        <f t="shared" si="28"/>
        <v>4.639557339948723E-2</v>
      </c>
      <c r="AY32" s="33">
        <f t="shared" si="28"/>
        <v>4.639557339948723E-2</v>
      </c>
      <c r="AZ32" s="33">
        <f t="shared" si="28"/>
        <v>4.639557339948723E-2</v>
      </c>
      <c r="BA32" s="33">
        <f t="shared" si="28"/>
        <v>4.639557339948723E-2</v>
      </c>
      <c r="BB32" s="33">
        <f t="shared" si="28"/>
        <v>4.639557339948723E-2</v>
      </c>
      <c r="BC32" s="33">
        <f t="shared" si="28"/>
        <v>4.639557339948723E-2</v>
      </c>
      <c r="BD32" s="33">
        <f t="shared" si="28"/>
        <v>4.639557339948723E-2</v>
      </c>
      <c r="BE32" s="33">
        <f t="shared" si="28"/>
        <v>4.639557339948723E-2</v>
      </c>
      <c r="BF32" s="33">
        <f t="shared" si="28"/>
        <v>4.639557339948723E-2</v>
      </c>
      <c r="BG32" s="33">
        <f t="shared" si="28"/>
        <v>4.639557339948723E-2</v>
      </c>
      <c r="BH32" s="33">
        <f t="shared" si="28"/>
        <v>4.639557339948723E-2</v>
      </c>
      <c r="BI32" s="33">
        <f t="shared" si="28"/>
        <v>4.639557339948723E-2</v>
      </c>
      <c r="BJ32" s="33">
        <f t="shared" si="28"/>
        <v>4.639557339948723E-2</v>
      </c>
      <c r="BK32" s="33">
        <f t="shared" si="28"/>
        <v>4.639557339948723E-2</v>
      </c>
      <c r="BL32" t="str">
        <f t="shared" si="6"/>
        <v>04_CHL</v>
      </c>
      <c r="BM32" t="str">
        <f t="shared" si="7"/>
        <v>d_nonenergy_8_1_natural_gas</v>
      </c>
      <c r="BP32" s="4">
        <f t="shared" si="8"/>
        <v>8.9400740400000007</v>
      </c>
      <c r="BQ32" s="4">
        <f t="shared" si="9"/>
        <v>19.464181992</v>
      </c>
      <c r="BR32" s="4" cm="1">
        <f t="array" ref="BR32">L32*INDEX(prod_est,$H32+$I32-1,MATCH(BR$14,$BQ$14:$DQ$14,0))</f>
        <v>20.038216132852824</v>
      </c>
      <c r="BS32" s="4" cm="1">
        <f t="array" ref="BS32">M32*INDEX(prod_est,$H32+$I32-1,MATCH(BS$14,$BQ$14:$DQ$14,0))</f>
        <v>18.718738854278495</v>
      </c>
      <c r="BT32" s="4" cm="1">
        <f t="array" ref="BT32">N32*INDEX(prod_est,$H32+$I32-1,MATCH(BT$14,$BQ$14:$DQ$14,0))</f>
        <v>19.465898459468772</v>
      </c>
      <c r="BU32" s="4" cm="1">
        <f t="array" ref="BU32">O32*INDEX(prod_est,$H32+$I32-1,MATCH(BU$14,$BQ$14:$DQ$14,0))</f>
        <v>20.382854066434803</v>
      </c>
      <c r="BV32" s="4" cm="1">
        <f t="array" ref="BV32">P32*INDEX(prod_est,$H32+$I32-1,MATCH(BV$14,$BQ$14:$DQ$14,0))</f>
        <v>21.374502683576033</v>
      </c>
      <c r="BW32" s="4" cm="1">
        <f t="array" ref="BW32">Q32*INDEX(prod_est,$H32+$I32-1,MATCH(BW$14,$BQ$14:$DQ$14,0))</f>
        <v>22.410441903789106</v>
      </c>
      <c r="BX32" s="4" cm="1">
        <f t="array" ref="BX32">R32*INDEX(prod_est,$H32+$I32-1,MATCH(BX$14,$BQ$14:$DQ$14,0))</f>
        <v>22.801619473076496</v>
      </c>
      <c r="BY32" s="4" cm="1">
        <f t="array" ref="BY32">S32*INDEX(prod_est,$H32+$I32-1,MATCH(BY$14,$BQ$14:$DQ$14,0))</f>
        <v>23.179462812138222</v>
      </c>
      <c r="BZ32" s="4" cm="1">
        <f t="array" ref="BZ32">T32*INDEX(prod_est,$H32+$I32-1,MATCH(BZ$14,$BQ$14:$DQ$14,0))</f>
        <v>23.550629485463848</v>
      </c>
      <c r="CA32" s="4" cm="1">
        <f t="array" ref="CA32">U32*INDEX(prod_est,$H32+$I32-1,MATCH(CA$14,$BQ$14:$DQ$14,0))</f>
        <v>23.60743948688582</v>
      </c>
      <c r="CB32" s="4" cm="1">
        <f t="array" ref="CB32">V32*INDEX(prod_est,$H32+$I32-1,MATCH(CB$14,$BQ$14:$DQ$14,0))</f>
        <v>23.665433963596307</v>
      </c>
      <c r="CC32" s="4" cm="1">
        <f t="array" ref="CC32">W32*INDEX(prod_est,$H32+$I32-1,MATCH(CC$14,$BQ$14:$DQ$14,0))</f>
        <v>23.730560501240149</v>
      </c>
      <c r="CD32" s="4" cm="1">
        <f t="array" ref="CD32">X32*INDEX(prod_est,$H32+$I32-1,MATCH(CD$14,$BQ$14:$DQ$14,0))</f>
        <v>23.801202663103467</v>
      </c>
      <c r="CE32" s="4" cm="1">
        <f t="array" ref="CE32">Y32*INDEX(prod_est,$H32+$I32-1,MATCH(CE$14,$BQ$14:$DQ$14,0))</f>
        <v>23.873432278955175</v>
      </c>
      <c r="CF32" s="4" cm="1">
        <f t="array" ref="CF32">Z32*INDEX(prod_est,$H32+$I32-1,MATCH(CF$14,$BQ$14:$DQ$14,0))</f>
        <v>23.946392432586293</v>
      </c>
      <c r="CG32" s="4" cm="1">
        <f t="array" ref="CG32">AA32*INDEX(prod_est,$H32+$I32-1,MATCH(CG$14,$BQ$14:$DQ$14,0))</f>
        <v>24.019130028301639</v>
      </c>
      <c r="CH32" s="4" cm="1">
        <f t="array" ref="CH32">AB32*INDEX(prod_est,$H32+$I32-1,MATCH(CH$14,$BQ$14:$DQ$14,0))</f>
        <v>24.091131933263071</v>
      </c>
      <c r="CI32" s="4" cm="1">
        <f t="array" ref="CI32">AC32*INDEX(prod_est,$H32+$I32-1,MATCH(CI$14,$BQ$14:$DQ$14,0))</f>
        <v>24.162147768817508</v>
      </c>
      <c r="CJ32" s="4" cm="1">
        <f t="array" ref="CJ32">AD32*INDEX(prod_est,$H32+$I32-1,MATCH(CJ$14,$BQ$14:$DQ$14,0))</f>
        <v>24.232367082267729</v>
      </c>
      <c r="CK32" s="4" cm="1">
        <f t="array" ref="CK32">AE32*INDEX(prod_est,$H32+$I32-1,MATCH(CK$14,$BQ$14:$DQ$14,0))</f>
        <v>24.302287166094924</v>
      </c>
      <c r="CL32" s="4" cm="1">
        <f t="array" ref="CL32">AF32*INDEX(prod_est,$H32+$I32-1,MATCH(CL$14,$BQ$14:$DQ$14,0))</f>
        <v>24.372485006952839</v>
      </c>
      <c r="CM32" s="4" cm="1">
        <f t="array" ref="CM32">AG32*INDEX(prod_est,$H32+$I32-1,MATCH(CM$14,$BQ$14:$DQ$14,0))</f>
        <v>24.443533395243055</v>
      </c>
      <c r="CN32" s="4" cm="1">
        <f t="array" ref="CN32">AH32*INDEX(prod_est,$H32+$I32-1,MATCH(CN$14,$BQ$14:$DQ$14,0))</f>
        <v>24.515570549353512</v>
      </c>
      <c r="CO32" s="4" cm="1">
        <f t="array" ref="CO32">AI32*INDEX(prod_est,$H32+$I32-1,MATCH(CO$14,$BQ$14:$DQ$14,0))</f>
        <v>24.588589585339612</v>
      </c>
      <c r="CP32" s="4" cm="1">
        <f t="array" ref="CP32">AJ32*INDEX(prod_est,$H32+$I32-1,MATCH(CP$14,$BQ$14:$DQ$14,0))</f>
        <v>24.662764089655603</v>
      </c>
      <c r="CQ32" s="4" cm="1">
        <f t="array" ref="CQ32">AK32*INDEX(prod_est,$H32+$I32-1,MATCH(CQ$14,$BQ$14:$DQ$14,0))</f>
        <v>24.738316221705396</v>
      </c>
      <c r="CR32" s="4" cm="1">
        <f t="array" ref="CR32">AL32*INDEX(prod_est,$H32+$I32-1,MATCH(CR$14,$BQ$14:$DQ$14,0))</f>
        <v>24.815388934272754</v>
      </c>
      <c r="CS32" s="4" cm="1">
        <f t="array" ref="CS32">AM32*INDEX(prod_est,$H32+$I32-1,MATCH(CS$14,$BQ$14:$DQ$14,0))</f>
        <v>24.894171557504489</v>
      </c>
      <c r="CT32" s="4" cm="1">
        <f t="array" ref="CT32">AN32*INDEX(prod_est,$H32+$I32-1,MATCH(CT$14,$BQ$14:$DQ$14,0))</f>
        <v>24.974857176208332</v>
      </c>
      <c r="CU32" s="4" cm="1">
        <f t="array" ref="CU32">AO32*INDEX(prod_est,$H32+$I32-1,MATCH(CU$14,$BQ$14:$DQ$14,0))</f>
        <v>25.057625697275519</v>
      </c>
      <c r="CV32" s="4" cm="1">
        <f t="array" ref="CV32">AP32*INDEX(prod_est,$H32+$I32-1,MATCH(CV$14,$BQ$14:$DQ$14,0))</f>
        <v>25.142608242179143</v>
      </c>
      <c r="CW32" s="4" cm="1">
        <f t="array" ref="CW32">AQ32*INDEX(prod_est,$H32+$I32-1,MATCH(CW$14,$BQ$14:$DQ$14,0))</f>
        <v>25.229950952654267</v>
      </c>
      <c r="CX32" s="4" cm="1">
        <f t="array" ref="CX32">AR32*INDEX(prod_est,$H32+$I32-1,MATCH(CX$14,$BQ$14:$DQ$14,0))</f>
        <v>25.229950952654267</v>
      </c>
      <c r="CY32" s="4" cm="1">
        <f t="array" ref="CY32">AS32*INDEX(prod_est,$H32+$I32-1,MATCH(CY$14,$BQ$14:$DQ$14,0))</f>
        <v>25.229950952654267</v>
      </c>
      <c r="CZ32" s="4" cm="1">
        <f t="array" ref="CZ32">AT32*INDEX(prod_est,$H32+$I32-1,MATCH(CZ$14,$BQ$14:$DQ$14,0))</f>
        <v>25.229950952654267</v>
      </c>
      <c r="DA32" s="4" cm="1">
        <f t="array" ref="DA32">AU32*INDEX(prod_est,$H32+$I32-1,MATCH(DA$14,$BQ$14:$DQ$14,0))</f>
        <v>25.229950952654267</v>
      </c>
      <c r="DB32" s="4" cm="1">
        <f t="array" ref="DB32">AV32*INDEX(prod_est,$H32+$I32-1,MATCH(DB$14,$BQ$14:$DQ$14,0))</f>
        <v>25.229950952654267</v>
      </c>
      <c r="DC32" s="4" cm="1">
        <f t="array" ref="DC32">AW32*INDEX(prod_est,$H32+$I32-1,MATCH(DC$14,$BQ$14:$DQ$14,0))</f>
        <v>25.229950952654267</v>
      </c>
      <c r="DD32" s="4" cm="1">
        <f t="array" ref="DD32">AX32*INDEX(prod_est,$H32+$I32-1,MATCH(DD$14,$BQ$14:$DQ$14,0))</f>
        <v>25.229950952654267</v>
      </c>
      <c r="DE32" s="4" cm="1">
        <f t="array" ref="DE32">AY32*INDEX(prod_est,$H32+$I32-1,MATCH(DE$14,$BQ$14:$DQ$14,0))</f>
        <v>25.229950952654267</v>
      </c>
      <c r="DF32" s="4" cm="1">
        <f t="array" ref="DF32">AZ32*INDEX(prod_est,$H32+$I32-1,MATCH(DF$14,$BQ$14:$DQ$14,0))</f>
        <v>25.229950952654267</v>
      </c>
      <c r="DG32" s="4" cm="1">
        <f t="array" ref="DG32">BA32*INDEX(prod_est,$H32+$I32-1,MATCH(DG$14,$BQ$14:$DQ$14,0))</f>
        <v>25.229950952654267</v>
      </c>
      <c r="DH32" s="4" cm="1">
        <f t="array" ref="DH32">BB32*INDEX(prod_est,$H32+$I32-1,MATCH(DH$14,$BQ$14:$DQ$14,0))</f>
        <v>25.229950952654267</v>
      </c>
      <c r="DI32" s="4" cm="1">
        <f t="array" ref="DI32">BC32*INDEX(prod_est,$H32+$I32-1,MATCH(DI$14,$BQ$14:$DQ$14,0))</f>
        <v>25.229950952654267</v>
      </c>
      <c r="DJ32" s="4" cm="1">
        <f t="array" ref="DJ32">BD32*INDEX(prod_est,$H32+$I32-1,MATCH(DJ$14,$BQ$14:$DQ$14,0))</f>
        <v>25.229950952654267</v>
      </c>
      <c r="DK32" s="4" cm="1">
        <f t="array" ref="DK32">BE32*INDEX(prod_est,$H32+$I32-1,MATCH(DK$14,$BQ$14:$DQ$14,0))</f>
        <v>25.229950952654267</v>
      </c>
      <c r="DL32" s="4" cm="1">
        <f t="array" ref="DL32">BF32*INDEX(prod_est,$H32+$I32-1,MATCH(DL$14,$BQ$14:$DQ$14,0))</f>
        <v>25.229950952654267</v>
      </c>
      <c r="DM32" s="4" cm="1">
        <f t="array" ref="DM32">BG32*INDEX(prod_est,$H32+$I32-1,MATCH(DM$14,$BQ$14:$DQ$14,0))</f>
        <v>25.229950952654267</v>
      </c>
      <c r="DN32" s="4" cm="1">
        <f t="array" ref="DN32">BH32*INDEX(prod_est,$H32+$I32-1,MATCH(DN$14,$BQ$14:$DQ$14,0))</f>
        <v>25.229950952654267</v>
      </c>
      <c r="DO32" s="4" cm="1">
        <f t="array" ref="DO32">BI32*INDEX(prod_est,$H32+$I32-1,MATCH(DO$14,$BQ$14:$DQ$14,0))</f>
        <v>25.229950952654267</v>
      </c>
      <c r="DP32" s="4" cm="1">
        <f t="array" ref="DP32">BJ32*INDEX(prod_est,$H32+$I32-1,MATCH(DP$14,$BQ$14:$DQ$14,0))</f>
        <v>25.229950952654267</v>
      </c>
      <c r="DQ32" s="4" cm="1">
        <f t="array" ref="DQ32">BK32*INDEX(prod_est,$H32+$I32-1,MATCH(DQ$14,$BQ$14:$DQ$14,0))</f>
        <v>25.229950952654267</v>
      </c>
    </row>
    <row r="33" spans="1:121" x14ac:dyDescent="0.25">
      <c r="A33" t="s">
        <v>40</v>
      </c>
      <c r="B33" t="s">
        <v>23</v>
      </c>
      <c r="C33" t="s">
        <v>62</v>
      </c>
      <c r="D33" t="s">
        <v>172</v>
      </c>
      <c r="E33" s="46" t="s">
        <v>37</v>
      </c>
      <c r="F33" s="4">
        <v>0</v>
      </c>
      <c r="G33" s="4">
        <v>0</v>
      </c>
      <c r="H33">
        <f>MATCH(A33,Production_est!$A$4:$A$339,0)</f>
        <v>49</v>
      </c>
      <c r="I33">
        <f>IFERROR(MATCH(E33,Production_est!$D$4:$D$339,0),"-")</f>
        <v>3</v>
      </c>
      <c r="J33" s="4" cm="1">
        <f t="array" ref="J33">IFERROR(INDEX(Production_est!$E$4:$E$339,I33+H33-1),"-")</f>
        <v>419.52670407593502</v>
      </c>
      <c r="K33" s="33">
        <f t="shared" si="3"/>
        <v>0</v>
      </c>
      <c r="L33" s="33">
        <f t="shared" si="26"/>
        <v>0</v>
      </c>
      <c r="M33" s="33">
        <f t="shared" si="26"/>
        <v>0</v>
      </c>
      <c r="N33" s="33">
        <f t="shared" si="26"/>
        <v>0</v>
      </c>
      <c r="O33" s="33">
        <f t="shared" si="26"/>
        <v>0</v>
      </c>
      <c r="P33" s="33">
        <f t="shared" si="26"/>
        <v>0</v>
      </c>
      <c r="Q33" s="33">
        <f t="shared" si="26"/>
        <v>0</v>
      </c>
      <c r="R33" s="33">
        <f t="shared" si="26"/>
        <v>0</v>
      </c>
      <c r="S33" s="33">
        <f t="shared" si="26"/>
        <v>0</v>
      </c>
      <c r="T33" s="33">
        <f t="shared" si="26"/>
        <v>0</v>
      </c>
      <c r="U33" s="33">
        <f t="shared" si="26"/>
        <v>0</v>
      </c>
      <c r="V33" s="33">
        <f t="shared" si="26"/>
        <v>0</v>
      </c>
      <c r="W33" s="33">
        <f t="shared" si="26"/>
        <v>0</v>
      </c>
      <c r="X33" s="33">
        <f t="shared" si="26"/>
        <v>0</v>
      </c>
      <c r="Y33" s="33">
        <f t="shared" si="26"/>
        <v>0</v>
      </c>
      <c r="Z33" s="33">
        <f t="shared" si="26"/>
        <v>0</v>
      </c>
      <c r="AA33" s="33">
        <f t="shared" si="26"/>
        <v>0</v>
      </c>
      <c r="AB33" s="33">
        <f t="shared" si="26"/>
        <v>0</v>
      </c>
      <c r="AC33" s="33">
        <f t="shared" si="26"/>
        <v>0</v>
      </c>
      <c r="AD33" s="33">
        <f t="shared" si="26"/>
        <v>0</v>
      </c>
      <c r="AE33" s="33">
        <f t="shared" si="26"/>
        <v>0</v>
      </c>
      <c r="AF33" s="33">
        <f t="shared" si="26"/>
        <v>0</v>
      </c>
      <c r="AG33" s="33">
        <f t="shared" si="26"/>
        <v>0</v>
      </c>
      <c r="AH33" s="33">
        <f t="shared" si="26"/>
        <v>0</v>
      </c>
      <c r="AI33" s="33">
        <f t="shared" si="26"/>
        <v>0</v>
      </c>
      <c r="AJ33" s="33">
        <f t="shared" si="26"/>
        <v>0</v>
      </c>
      <c r="AK33" s="33">
        <f t="shared" si="26"/>
        <v>0</v>
      </c>
      <c r="AL33" s="33">
        <f t="shared" si="26"/>
        <v>0</v>
      </c>
      <c r="AM33" s="33">
        <f t="shared" si="26"/>
        <v>0</v>
      </c>
      <c r="AN33" s="33">
        <f t="shared" si="26"/>
        <v>0</v>
      </c>
      <c r="AO33" s="33">
        <f t="shared" si="26"/>
        <v>0</v>
      </c>
      <c r="AP33" s="33">
        <f t="shared" si="26"/>
        <v>0</v>
      </c>
      <c r="AQ33" s="33">
        <f t="shared" si="26"/>
        <v>0</v>
      </c>
      <c r="AR33" s="33">
        <f t="shared" ref="AR33:BK33" si="29">AQ33*(1-$G$4)</f>
        <v>0</v>
      </c>
      <c r="AS33" s="33">
        <f t="shared" si="29"/>
        <v>0</v>
      </c>
      <c r="AT33" s="33">
        <f t="shared" si="29"/>
        <v>0</v>
      </c>
      <c r="AU33" s="33">
        <f t="shared" si="29"/>
        <v>0</v>
      </c>
      <c r="AV33" s="33">
        <f t="shared" si="29"/>
        <v>0</v>
      </c>
      <c r="AW33" s="33">
        <f t="shared" si="29"/>
        <v>0</v>
      </c>
      <c r="AX33" s="33">
        <f t="shared" si="29"/>
        <v>0</v>
      </c>
      <c r="AY33" s="33">
        <f t="shared" si="29"/>
        <v>0</v>
      </c>
      <c r="AZ33" s="33">
        <f t="shared" si="29"/>
        <v>0</v>
      </c>
      <c r="BA33" s="33">
        <f t="shared" si="29"/>
        <v>0</v>
      </c>
      <c r="BB33" s="33">
        <f t="shared" si="29"/>
        <v>0</v>
      </c>
      <c r="BC33" s="33">
        <f t="shared" si="29"/>
        <v>0</v>
      </c>
      <c r="BD33" s="33">
        <f t="shared" si="29"/>
        <v>0</v>
      </c>
      <c r="BE33" s="33">
        <f t="shared" si="29"/>
        <v>0</v>
      </c>
      <c r="BF33" s="33">
        <f t="shared" si="29"/>
        <v>0</v>
      </c>
      <c r="BG33" s="33">
        <f t="shared" si="29"/>
        <v>0</v>
      </c>
      <c r="BH33" s="33">
        <f t="shared" si="29"/>
        <v>0</v>
      </c>
      <c r="BI33" s="33">
        <f t="shared" si="29"/>
        <v>0</v>
      </c>
      <c r="BJ33" s="33">
        <f t="shared" si="29"/>
        <v>0</v>
      </c>
      <c r="BK33" s="33">
        <f t="shared" si="29"/>
        <v>0</v>
      </c>
      <c r="BL33" t="str">
        <f t="shared" si="6"/>
        <v>04_CHL</v>
      </c>
      <c r="BM33" t="str">
        <f t="shared" si="7"/>
        <v>d_nonenergy_15_1_fwood_wwaste</v>
      </c>
      <c r="BP33" s="4">
        <f t="shared" si="8"/>
        <v>0</v>
      </c>
      <c r="BQ33" s="4">
        <f t="shared" si="9"/>
        <v>0</v>
      </c>
      <c r="BR33" s="4" cm="1">
        <f t="array" ref="BR33">L33*INDEX(prod_est,$H33+$I33-1,MATCH(BR$14,$BQ$14:$DQ$14,0))</f>
        <v>0</v>
      </c>
      <c r="BS33" s="4" cm="1">
        <f t="array" ref="BS33">M33*INDEX(prod_est,$H33+$I33-1,MATCH(BS$14,$BQ$14:$DQ$14,0))</f>
        <v>0</v>
      </c>
      <c r="BT33" s="4" cm="1">
        <f t="array" ref="BT33">N33*INDEX(prod_est,$H33+$I33-1,MATCH(BT$14,$BQ$14:$DQ$14,0))</f>
        <v>0</v>
      </c>
      <c r="BU33" s="4" cm="1">
        <f t="array" ref="BU33">O33*INDEX(prod_est,$H33+$I33-1,MATCH(BU$14,$BQ$14:$DQ$14,0))</f>
        <v>0</v>
      </c>
      <c r="BV33" s="4" cm="1">
        <f t="array" ref="BV33">P33*INDEX(prod_est,$H33+$I33-1,MATCH(BV$14,$BQ$14:$DQ$14,0))</f>
        <v>0</v>
      </c>
      <c r="BW33" s="4" cm="1">
        <f t="array" ref="BW33">Q33*INDEX(prod_est,$H33+$I33-1,MATCH(BW$14,$BQ$14:$DQ$14,0))</f>
        <v>0</v>
      </c>
      <c r="BX33" s="4" cm="1">
        <f t="array" ref="BX33">R33*INDEX(prod_est,$H33+$I33-1,MATCH(BX$14,$BQ$14:$DQ$14,0))</f>
        <v>0</v>
      </c>
      <c r="BY33" s="4" cm="1">
        <f t="array" ref="BY33">S33*INDEX(prod_est,$H33+$I33-1,MATCH(BY$14,$BQ$14:$DQ$14,0))</f>
        <v>0</v>
      </c>
      <c r="BZ33" s="4" cm="1">
        <f t="array" ref="BZ33">T33*INDEX(prod_est,$H33+$I33-1,MATCH(BZ$14,$BQ$14:$DQ$14,0))</f>
        <v>0</v>
      </c>
      <c r="CA33" s="4" cm="1">
        <f t="array" ref="CA33">U33*INDEX(prod_est,$H33+$I33-1,MATCH(CA$14,$BQ$14:$DQ$14,0))</f>
        <v>0</v>
      </c>
      <c r="CB33" s="4" cm="1">
        <f t="array" ref="CB33">V33*INDEX(prod_est,$H33+$I33-1,MATCH(CB$14,$BQ$14:$DQ$14,0))</f>
        <v>0</v>
      </c>
      <c r="CC33" s="4" cm="1">
        <f t="array" ref="CC33">W33*INDEX(prod_est,$H33+$I33-1,MATCH(CC$14,$BQ$14:$DQ$14,0))</f>
        <v>0</v>
      </c>
      <c r="CD33" s="4" cm="1">
        <f t="array" ref="CD33">X33*INDEX(prod_est,$H33+$I33-1,MATCH(CD$14,$BQ$14:$DQ$14,0))</f>
        <v>0</v>
      </c>
      <c r="CE33" s="4" cm="1">
        <f t="array" ref="CE33">Y33*INDEX(prod_est,$H33+$I33-1,MATCH(CE$14,$BQ$14:$DQ$14,0))</f>
        <v>0</v>
      </c>
      <c r="CF33" s="4" cm="1">
        <f t="array" ref="CF33">Z33*INDEX(prod_est,$H33+$I33-1,MATCH(CF$14,$BQ$14:$DQ$14,0))</f>
        <v>0</v>
      </c>
      <c r="CG33" s="4" cm="1">
        <f t="array" ref="CG33">AA33*INDEX(prod_est,$H33+$I33-1,MATCH(CG$14,$BQ$14:$DQ$14,0))</f>
        <v>0</v>
      </c>
      <c r="CH33" s="4" cm="1">
        <f t="array" ref="CH33">AB33*INDEX(prod_est,$H33+$I33-1,MATCH(CH$14,$BQ$14:$DQ$14,0))</f>
        <v>0</v>
      </c>
      <c r="CI33" s="4" cm="1">
        <f t="array" ref="CI33">AC33*INDEX(prod_est,$H33+$I33-1,MATCH(CI$14,$BQ$14:$DQ$14,0))</f>
        <v>0</v>
      </c>
      <c r="CJ33" s="4" cm="1">
        <f t="array" ref="CJ33">AD33*INDEX(prod_est,$H33+$I33-1,MATCH(CJ$14,$BQ$14:$DQ$14,0))</f>
        <v>0</v>
      </c>
      <c r="CK33" s="4" cm="1">
        <f t="array" ref="CK33">AE33*INDEX(prod_est,$H33+$I33-1,MATCH(CK$14,$BQ$14:$DQ$14,0))</f>
        <v>0</v>
      </c>
      <c r="CL33" s="4" cm="1">
        <f t="array" ref="CL33">AF33*INDEX(prod_est,$H33+$I33-1,MATCH(CL$14,$BQ$14:$DQ$14,0))</f>
        <v>0</v>
      </c>
      <c r="CM33" s="4" cm="1">
        <f t="array" ref="CM33">AG33*INDEX(prod_est,$H33+$I33-1,MATCH(CM$14,$BQ$14:$DQ$14,0))</f>
        <v>0</v>
      </c>
      <c r="CN33" s="4" cm="1">
        <f t="array" ref="CN33">AH33*INDEX(prod_est,$H33+$I33-1,MATCH(CN$14,$BQ$14:$DQ$14,0))</f>
        <v>0</v>
      </c>
      <c r="CO33" s="4" cm="1">
        <f t="array" ref="CO33">AI33*INDEX(prod_est,$H33+$I33-1,MATCH(CO$14,$BQ$14:$DQ$14,0))</f>
        <v>0</v>
      </c>
      <c r="CP33" s="4" cm="1">
        <f t="array" ref="CP33">AJ33*INDEX(prod_est,$H33+$I33-1,MATCH(CP$14,$BQ$14:$DQ$14,0))</f>
        <v>0</v>
      </c>
      <c r="CQ33" s="4" cm="1">
        <f t="array" ref="CQ33">AK33*INDEX(prod_est,$H33+$I33-1,MATCH(CQ$14,$BQ$14:$DQ$14,0))</f>
        <v>0</v>
      </c>
      <c r="CR33" s="4" cm="1">
        <f t="array" ref="CR33">AL33*INDEX(prod_est,$H33+$I33-1,MATCH(CR$14,$BQ$14:$DQ$14,0))</f>
        <v>0</v>
      </c>
      <c r="CS33" s="4" cm="1">
        <f t="array" ref="CS33">AM33*INDEX(prod_est,$H33+$I33-1,MATCH(CS$14,$BQ$14:$DQ$14,0))</f>
        <v>0</v>
      </c>
      <c r="CT33" s="4" cm="1">
        <f t="array" ref="CT33">AN33*INDEX(prod_est,$H33+$I33-1,MATCH(CT$14,$BQ$14:$DQ$14,0))</f>
        <v>0</v>
      </c>
      <c r="CU33" s="4" cm="1">
        <f t="array" ref="CU33">AO33*INDEX(prod_est,$H33+$I33-1,MATCH(CU$14,$BQ$14:$DQ$14,0))</f>
        <v>0</v>
      </c>
      <c r="CV33" s="4" cm="1">
        <f t="array" ref="CV33">AP33*INDEX(prod_est,$H33+$I33-1,MATCH(CV$14,$BQ$14:$DQ$14,0))</f>
        <v>0</v>
      </c>
      <c r="CW33" s="4" cm="1">
        <f t="array" ref="CW33">AQ33*INDEX(prod_est,$H33+$I33-1,MATCH(CW$14,$BQ$14:$DQ$14,0))</f>
        <v>0</v>
      </c>
      <c r="CX33" s="4" cm="1">
        <f t="array" ref="CX33">AR33*INDEX(prod_est,$H33+$I33-1,MATCH(CX$14,$BQ$14:$DQ$14,0))</f>
        <v>0</v>
      </c>
      <c r="CY33" s="4" cm="1">
        <f t="array" ref="CY33">AS33*INDEX(prod_est,$H33+$I33-1,MATCH(CY$14,$BQ$14:$DQ$14,0))</f>
        <v>0</v>
      </c>
      <c r="CZ33" s="4" cm="1">
        <f t="array" ref="CZ33">AT33*INDEX(prod_est,$H33+$I33-1,MATCH(CZ$14,$BQ$14:$DQ$14,0))</f>
        <v>0</v>
      </c>
      <c r="DA33" s="4" cm="1">
        <f t="array" ref="DA33">AU33*INDEX(prod_est,$H33+$I33-1,MATCH(DA$14,$BQ$14:$DQ$14,0))</f>
        <v>0</v>
      </c>
      <c r="DB33" s="4" cm="1">
        <f t="array" ref="DB33">AV33*INDEX(prod_est,$H33+$I33-1,MATCH(DB$14,$BQ$14:$DQ$14,0))</f>
        <v>0</v>
      </c>
      <c r="DC33" s="4" cm="1">
        <f t="array" ref="DC33">AW33*INDEX(prod_est,$H33+$I33-1,MATCH(DC$14,$BQ$14:$DQ$14,0))</f>
        <v>0</v>
      </c>
      <c r="DD33" s="4" cm="1">
        <f t="array" ref="DD33">AX33*INDEX(prod_est,$H33+$I33-1,MATCH(DD$14,$BQ$14:$DQ$14,0))</f>
        <v>0</v>
      </c>
      <c r="DE33" s="4" cm="1">
        <f t="array" ref="DE33">AY33*INDEX(prod_est,$H33+$I33-1,MATCH(DE$14,$BQ$14:$DQ$14,0))</f>
        <v>0</v>
      </c>
      <c r="DF33" s="4" cm="1">
        <f t="array" ref="DF33">AZ33*INDEX(prod_est,$H33+$I33-1,MATCH(DF$14,$BQ$14:$DQ$14,0))</f>
        <v>0</v>
      </c>
      <c r="DG33" s="4" cm="1">
        <f t="array" ref="DG33">BA33*INDEX(prod_est,$H33+$I33-1,MATCH(DG$14,$BQ$14:$DQ$14,0))</f>
        <v>0</v>
      </c>
      <c r="DH33" s="4" cm="1">
        <f t="array" ref="DH33">BB33*INDEX(prod_est,$H33+$I33-1,MATCH(DH$14,$BQ$14:$DQ$14,0))</f>
        <v>0</v>
      </c>
      <c r="DI33" s="4" cm="1">
        <f t="array" ref="DI33">BC33*INDEX(prod_est,$H33+$I33-1,MATCH(DI$14,$BQ$14:$DQ$14,0))</f>
        <v>0</v>
      </c>
      <c r="DJ33" s="4" cm="1">
        <f t="array" ref="DJ33">BD33*INDEX(prod_est,$H33+$I33-1,MATCH(DJ$14,$BQ$14:$DQ$14,0))</f>
        <v>0</v>
      </c>
      <c r="DK33" s="4" cm="1">
        <f t="array" ref="DK33">BE33*INDEX(prod_est,$H33+$I33-1,MATCH(DK$14,$BQ$14:$DQ$14,0))</f>
        <v>0</v>
      </c>
      <c r="DL33" s="4" cm="1">
        <f t="array" ref="DL33">BF33*INDEX(prod_est,$H33+$I33-1,MATCH(DL$14,$BQ$14:$DQ$14,0))</f>
        <v>0</v>
      </c>
      <c r="DM33" s="4" cm="1">
        <f t="array" ref="DM33">BG33*INDEX(prod_est,$H33+$I33-1,MATCH(DM$14,$BQ$14:$DQ$14,0))</f>
        <v>0</v>
      </c>
      <c r="DN33" s="4" cm="1">
        <f t="array" ref="DN33">BH33*INDEX(prod_est,$H33+$I33-1,MATCH(DN$14,$BQ$14:$DQ$14,0))</f>
        <v>0</v>
      </c>
      <c r="DO33" s="4" cm="1">
        <f t="array" ref="DO33">BI33*INDEX(prod_est,$H33+$I33-1,MATCH(DO$14,$BQ$14:$DQ$14,0))</f>
        <v>0</v>
      </c>
      <c r="DP33" s="4" cm="1">
        <f t="array" ref="DP33">BJ33*INDEX(prod_est,$H33+$I33-1,MATCH(DP$14,$BQ$14:$DQ$14,0))</f>
        <v>0</v>
      </c>
      <c r="DQ33" s="4" cm="1">
        <f t="array" ref="DQ33">BK33*INDEX(prod_est,$H33+$I33-1,MATCH(DQ$14,$BQ$14:$DQ$14,0))</f>
        <v>0</v>
      </c>
    </row>
    <row r="34" spans="1:121" x14ac:dyDescent="0.25">
      <c r="A34" t="s">
        <v>40</v>
      </c>
      <c r="B34" t="s">
        <v>24</v>
      </c>
      <c r="C34" t="s">
        <v>24</v>
      </c>
      <c r="D34" t="s">
        <v>172</v>
      </c>
      <c r="E34" s="46" t="s">
        <v>37</v>
      </c>
      <c r="F34" s="4">
        <v>0</v>
      </c>
      <c r="G34" s="4">
        <v>0</v>
      </c>
      <c r="H34">
        <f>MATCH(A34,Production_est!$A$4:$A$339,0)</f>
        <v>49</v>
      </c>
      <c r="I34">
        <f>IFERROR(MATCH(E34,Production_est!$D$4:$D$339,0),"-")</f>
        <v>3</v>
      </c>
      <c r="J34" s="4" cm="1">
        <f t="array" ref="J34">IFERROR(INDEX(Production_est!$E$4:$E$339,I34+H34-1),"-")</f>
        <v>419.52670407593502</v>
      </c>
      <c r="K34" s="33">
        <f t="shared" si="3"/>
        <v>0</v>
      </c>
      <c r="L34" s="33">
        <f t="shared" si="26"/>
        <v>0</v>
      </c>
      <c r="M34" s="33">
        <f t="shared" si="26"/>
        <v>0</v>
      </c>
      <c r="N34" s="33">
        <f t="shared" si="26"/>
        <v>0</v>
      </c>
      <c r="O34" s="33">
        <f t="shared" si="26"/>
        <v>0</v>
      </c>
      <c r="P34" s="33">
        <f t="shared" si="26"/>
        <v>0</v>
      </c>
      <c r="Q34" s="33">
        <f t="shared" si="26"/>
        <v>0</v>
      </c>
      <c r="R34" s="33">
        <f t="shared" si="26"/>
        <v>0</v>
      </c>
      <c r="S34" s="33">
        <f t="shared" si="26"/>
        <v>0</v>
      </c>
      <c r="T34" s="33">
        <f t="shared" si="26"/>
        <v>0</v>
      </c>
      <c r="U34" s="33">
        <f t="shared" si="26"/>
        <v>0</v>
      </c>
      <c r="V34" s="33">
        <f t="shared" si="26"/>
        <v>0</v>
      </c>
      <c r="W34" s="33">
        <f t="shared" si="26"/>
        <v>0</v>
      </c>
      <c r="X34" s="33">
        <f t="shared" si="26"/>
        <v>0</v>
      </c>
      <c r="Y34" s="33">
        <f t="shared" si="26"/>
        <v>0</v>
      </c>
      <c r="Z34" s="33">
        <f t="shared" si="26"/>
        <v>0</v>
      </c>
      <c r="AA34" s="33">
        <f t="shared" si="26"/>
        <v>0</v>
      </c>
      <c r="AB34" s="33">
        <f t="shared" si="26"/>
        <v>0</v>
      </c>
      <c r="AC34" s="33">
        <f t="shared" si="26"/>
        <v>0</v>
      </c>
      <c r="AD34" s="33">
        <f t="shared" si="26"/>
        <v>0</v>
      </c>
      <c r="AE34" s="33">
        <f t="shared" si="26"/>
        <v>0</v>
      </c>
      <c r="AF34" s="33">
        <f t="shared" si="26"/>
        <v>0</v>
      </c>
      <c r="AG34" s="33">
        <f t="shared" si="26"/>
        <v>0</v>
      </c>
      <c r="AH34" s="33">
        <f t="shared" si="26"/>
        <v>0</v>
      </c>
      <c r="AI34" s="33">
        <f t="shared" si="26"/>
        <v>0</v>
      </c>
      <c r="AJ34" s="33">
        <f t="shared" si="26"/>
        <v>0</v>
      </c>
      <c r="AK34" s="33">
        <f t="shared" si="26"/>
        <v>0</v>
      </c>
      <c r="AL34" s="33">
        <f t="shared" si="26"/>
        <v>0</v>
      </c>
      <c r="AM34" s="33">
        <f t="shared" si="26"/>
        <v>0</v>
      </c>
      <c r="AN34" s="33">
        <f t="shared" si="26"/>
        <v>0</v>
      </c>
      <c r="AO34" s="33">
        <f t="shared" si="26"/>
        <v>0</v>
      </c>
      <c r="AP34" s="33">
        <f t="shared" si="26"/>
        <v>0</v>
      </c>
      <c r="AQ34" s="33">
        <f t="shared" si="26"/>
        <v>0</v>
      </c>
      <c r="AR34" s="33">
        <f t="shared" ref="AR34:BK34" si="30">AQ34*(1-$G$4)</f>
        <v>0</v>
      </c>
      <c r="AS34" s="33">
        <f t="shared" si="30"/>
        <v>0</v>
      </c>
      <c r="AT34" s="33">
        <f t="shared" si="30"/>
        <v>0</v>
      </c>
      <c r="AU34" s="33">
        <f t="shared" si="30"/>
        <v>0</v>
      </c>
      <c r="AV34" s="33">
        <f t="shared" si="30"/>
        <v>0</v>
      </c>
      <c r="AW34" s="33">
        <f t="shared" si="30"/>
        <v>0</v>
      </c>
      <c r="AX34" s="33">
        <f t="shared" si="30"/>
        <v>0</v>
      </c>
      <c r="AY34" s="33">
        <f t="shared" si="30"/>
        <v>0</v>
      </c>
      <c r="AZ34" s="33">
        <f t="shared" si="30"/>
        <v>0</v>
      </c>
      <c r="BA34" s="33">
        <f t="shared" si="30"/>
        <v>0</v>
      </c>
      <c r="BB34" s="33">
        <f t="shared" si="30"/>
        <v>0</v>
      </c>
      <c r="BC34" s="33">
        <f t="shared" si="30"/>
        <v>0</v>
      </c>
      <c r="BD34" s="33">
        <f t="shared" si="30"/>
        <v>0</v>
      </c>
      <c r="BE34" s="33">
        <f t="shared" si="30"/>
        <v>0</v>
      </c>
      <c r="BF34" s="33">
        <f t="shared" si="30"/>
        <v>0</v>
      </c>
      <c r="BG34" s="33">
        <f t="shared" si="30"/>
        <v>0</v>
      </c>
      <c r="BH34" s="33">
        <f t="shared" si="30"/>
        <v>0</v>
      </c>
      <c r="BI34" s="33">
        <f t="shared" si="30"/>
        <v>0</v>
      </c>
      <c r="BJ34" s="33">
        <f t="shared" si="30"/>
        <v>0</v>
      </c>
      <c r="BK34" s="33">
        <f t="shared" si="30"/>
        <v>0</v>
      </c>
      <c r="BL34" t="str">
        <f t="shared" si="6"/>
        <v>04_CHL</v>
      </c>
      <c r="BM34" t="str">
        <f t="shared" si="7"/>
        <v>d_nonenergy_15_2_bagasse</v>
      </c>
      <c r="BP34" s="4">
        <f t="shared" si="8"/>
        <v>0</v>
      </c>
      <c r="BQ34" s="4">
        <f t="shared" si="9"/>
        <v>0</v>
      </c>
      <c r="BR34" s="4" cm="1">
        <f t="array" ref="BR34">L34*INDEX(prod_est,$H34+$I34-1,MATCH(BR$14,$BQ$14:$DQ$14,0))</f>
        <v>0</v>
      </c>
      <c r="BS34" s="4" cm="1">
        <f t="array" ref="BS34">M34*INDEX(prod_est,$H34+$I34-1,MATCH(BS$14,$BQ$14:$DQ$14,0))</f>
        <v>0</v>
      </c>
      <c r="BT34" s="4" cm="1">
        <f t="array" ref="BT34">N34*INDEX(prod_est,$H34+$I34-1,MATCH(BT$14,$BQ$14:$DQ$14,0))</f>
        <v>0</v>
      </c>
      <c r="BU34" s="4" cm="1">
        <f t="array" ref="BU34">O34*INDEX(prod_est,$H34+$I34-1,MATCH(BU$14,$BQ$14:$DQ$14,0))</f>
        <v>0</v>
      </c>
      <c r="BV34" s="4" cm="1">
        <f t="array" ref="BV34">P34*INDEX(prod_est,$H34+$I34-1,MATCH(BV$14,$BQ$14:$DQ$14,0))</f>
        <v>0</v>
      </c>
      <c r="BW34" s="4" cm="1">
        <f t="array" ref="BW34">Q34*INDEX(prod_est,$H34+$I34-1,MATCH(BW$14,$BQ$14:$DQ$14,0))</f>
        <v>0</v>
      </c>
      <c r="BX34" s="4" cm="1">
        <f t="array" ref="BX34">R34*INDEX(prod_est,$H34+$I34-1,MATCH(BX$14,$BQ$14:$DQ$14,0))</f>
        <v>0</v>
      </c>
      <c r="BY34" s="4" cm="1">
        <f t="array" ref="BY34">S34*INDEX(prod_est,$H34+$I34-1,MATCH(BY$14,$BQ$14:$DQ$14,0))</f>
        <v>0</v>
      </c>
      <c r="BZ34" s="4" cm="1">
        <f t="array" ref="BZ34">T34*INDEX(prod_est,$H34+$I34-1,MATCH(BZ$14,$BQ$14:$DQ$14,0))</f>
        <v>0</v>
      </c>
      <c r="CA34" s="4" cm="1">
        <f t="array" ref="CA34">U34*INDEX(prod_est,$H34+$I34-1,MATCH(CA$14,$BQ$14:$DQ$14,0))</f>
        <v>0</v>
      </c>
      <c r="CB34" s="4" cm="1">
        <f t="array" ref="CB34">V34*INDEX(prod_est,$H34+$I34-1,MATCH(CB$14,$BQ$14:$DQ$14,0))</f>
        <v>0</v>
      </c>
      <c r="CC34" s="4" cm="1">
        <f t="array" ref="CC34">W34*INDEX(prod_est,$H34+$I34-1,MATCH(CC$14,$BQ$14:$DQ$14,0))</f>
        <v>0</v>
      </c>
      <c r="CD34" s="4" cm="1">
        <f t="array" ref="CD34">X34*INDEX(prod_est,$H34+$I34-1,MATCH(CD$14,$BQ$14:$DQ$14,0))</f>
        <v>0</v>
      </c>
      <c r="CE34" s="4" cm="1">
        <f t="array" ref="CE34">Y34*INDEX(prod_est,$H34+$I34-1,MATCH(CE$14,$BQ$14:$DQ$14,0))</f>
        <v>0</v>
      </c>
      <c r="CF34" s="4" cm="1">
        <f t="array" ref="CF34">Z34*INDEX(prod_est,$H34+$I34-1,MATCH(CF$14,$BQ$14:$DQ$14,0))</f>
        <v>0</v>
      </c>
      <c r="CG34" s="4" cm="1">
        <f t="array" ref="CG34">AA34*INDEX(prod_est,$H34+$I34-1,MATCH(CG$14,$BQ$14:$DQ$14,0))</f>
        <v>0</v>
      </c>
      <c r="CH34" s="4" cm="1">
        <f t="array" ref="CH34">AB34*INDEX(prod_est,$H34+$I34-1,MATCH(CH$14,$BQ$14:$DQ$14,0))</f>
        <v>0</v>
      </c>
      <c r="CI34" s="4" cm="1">
        <f t="array" ref="CI34">AC34*INDEX(prod_est,$H34+$I34-1,MATCH(CI$14,$BQ$14:$DQ$14,0))</f>
        <v>0</v>
      </c>
      <c r="CJ34" s="4" cm="1">
        <f t="array" ref="CJ34">AD34*INDEX(prod_est,$H34+$I34-1,MATCH(CJ$14,$BQ$14:$DQ$14,0))</f>
        <v>0</v>
      </c>
      <c r="CK34" s="4" cm="1">
        <f t="array" ref="CK34">AE34*INDEX(prod_est,$H34+$I34-1,MATCH(CK$14,$BQ$14:$DQ$14,0))</f>
        <v>0</v>
      </c>
      <c r="CL34" s="4" cm="1">
        <f t="array" ref="CL34">AF34*INDEX(prod_est,$H34+$I34-1,MATCH(CL$14,$BQ$14:$DQ$14,0))</f>
        <v>0</v>
      </c>
      <c r="CM34" s="4" cm="1">
        <f t="array" ref="CM34">AG34*INDEX(prod_est,$H34+$I34-1,MATCH(CM$14,$BQ$14:$DQ$14,0))</f>
        <v>0</v>
      </c>
      <c r="CN34" s="4" cm="1">
        <f t="array" ref="CN34">AH34*INDEX(prod_est,$H34+$I34-1,MATCH(CN$14,$BQ$14:$DQ$14,0))</f>
        <v>0</v>
      </c>
      <c r="CO34" s="4" cm="1">
        <f t="array" ref="CO34">AI34*INDEX(prod_est,$H34+$I34-1,MATCH(CO$14,$BQ$14:$DQ$14,0))</f>
        <v>0</v>
      </c>
      <c r="CP34" s="4" cm="1">
        <f t="array" ref="CP34">AJ34*INDEX(prod_est,$H34+$I34-1,MATCH(CP$14,$BQ$14:$DQ$14,0))</f>
        <v>0</v>
      </c>
      <c r="CQ34" s="4" cm="1">
        <f t="array" ref="CQ34">AK34*INDEX(prod_est,$H34+$I34-1,MATCH(CQ$14,$BQ$14:$DQ$14,0))</f>
        <v>0</v>
      </c>
      <c r="CR34" s="4" cm="1">
        <f t="array" ref="CR34">AL34*INDEX(prod_est,$H34+$I34-1,MATCH(CR$14,$BQ$14:$DQ$14,0))</f>
        <v>0</v>
      </c>
      <c r="CS34" s="4" cm="1">
        <f t="array" ref="CS34">AM34*INDEX(prod_est,$H34+$I34-1,MATCH(CS$14,$BQ$14:$DQ$14,0))</f>
        <v>0</v>
      </c>
      <c r="CT34" s="4" cm="1">
        <f t="array" ref="CT34">AN34*INDEX(prod_est,$H34+$I34-1,MATCH(CT$14,$BQ$14:$DQ$14,0))</f>
        <v>0</v>
      </c>
      <c r="CU34" s="4" cm="1">
        <f t="array" ref="CU34">AO34*INDEX(prod_est,$H34+$I34-1,MATCH(CU$14,$BQ$14:$DQ$14,0))</f>
        <v>0</v>
      </c>
      <c r="CV34" s="4" cm="1">
        <f t="array" ref="CV34">AP34*INDEX(prod_est,$H34+$I34-1,MATCH(CV$14,$BQ$14:$DQ$14,0))</f>
        <v>0</v>
      </c>
      <c r="CW34" s="4" cm="1">
        <f t="array" ref="CW34">AQ34*INDEX(prod_est,$H34+$I34-1,MATCH(CW$14,$BQ$14:$DQ$14,0))</f>
        <v>0</v>
      </c>
      <c r="CX34" s="4" cm="1">
        <f t="array" ref="CX34">AR34*INDEX(prod_est,$H34+$I34-1,MATCH(CX$14,$BQ$14:$DQ$14,0))</f>
        <v>0</v>
      </c>
      <c r="CY34" s="4" cm="1">
        <f t="array" ref="CY34">AS34*INDEX(prod_est,$H34+$I34-1,MATCH(CY$14,$BQ$14:$DQ$14,0))</f>
        <v>0</v>
      </c>
      <c r="CZ34" s="4" cm="1">
        <f t="array" ref="CZ34">AT34*INDEX(prod_est,$H34+$I34-1,MATCH(CZ$14,$BQ$14:$DQ$14,0))</f>
        <v>0</v>
      </c>
      <c r="DA34" s="4" cm="1">
        <f t="array" ref="DA34">AU34*INDEX(prod_est,$H34+$I34-1,MATCH(DA$14,$BQ$14:$DQ$14,0))</f>
        <v>0</v>
      </c>
      <c r="DB34" s="4" cm="1">
        <f t="array" ref="DB34">AV34*INDEX(prod_est,$H34+$I34-1,MATCH(DB$14,$BQ$14:$DQ$14,0))</f>
        <v>0</v>
      </c>
      <c r="DC34" s="4" cm="1">
        <f t="array" ref="DC34">AW34*INDEX(prod_est,$H34+$I34-1,MATCH(DC$14,$BQ$14:$DQ$14,0))</f>
        <v>0</v>
      </c>
      <c r="DD34" s="4" cm="1">
        <f t="array" ref="DD34">AX34*INDEX(prod_est,$H34+$I34-1,MATCH(DD$14,$BQ$14:$DQ$14,0))</f>
        <v>0</v>
      </c>
      <c r="DE34" s="4" cm="1">
        <f t="array" ref="DE34">AY34*INDEX(prod_est,$H34+$I34-1,MATCH(DE$14,$BQ$14:$DQ$14,0))</f>
        <v>0</v>
      </c>
      <c r="DF34" s="4" cm="1">
        <f t="array" ref="DF34">AZ34*INDEX(prod_est,$H34+$I34-1,MATCH(DF$14,$BQ$14:$DQ$14,0))</f>
        <v>0</v>
      </c>
      <c r="DG34" s="4" cm="1">
        <f t="array" ref="DG34">BA34*INDEX(prod_est,$H34+$I34-1,MATCH(DG$14,$BQ$14:$DQ$14,0))</f>
        <v>0</v>
      </c>
      <c r="DH34" s="4" cm="1">
        <f t="array" ref="DH34">BB34*INDEX(prod_est,$H34+$I34-1,MATCH(DH$14,$BQ$14:$DQ$14,0))</f>
        <v>0</v>
      </c>
      <c r="DI34" s="4" cm="1">
        <f t="array" ref="DI34">BC34*INDEX(prod_est,$H34+$I34-1,MATCH(DI$14,$BQ$14:$DQ$14,0))</f>
        <v>0</v>
      </c>
      <c r="DJ34" s="4" cm="1">
        <f t="array" ref="DJ34">BD34*INDEX(prod_est,$H34+$I34-1,MATCH(DJ$14,$BQ$14:$DQ$14,0))</f>
        <v>0</v>
      </c>
      <c r="DK34" s="4" cm="1">
        <f t="array" ref="DK34">BE34*INDEX(prod_est,$H34+$I34-1,MATCH(DK$14,$BQ$14:$DQ$14,0))</f>
        <v>0</v>
      </c>
      <c r="DL34" s="4" cm="1">
        <f t="array" ref="DL34">BF34*INDEX(prod_est,$H34+$I34-1,MATCH(DL$14,$BQ$14:$DQ$14,0))</f>
        <v>0</v>
      </c>
      <c r="DM34" s="4" cm="1">
        <f t="array" ref="DM34">BG34*INDEX(prod_est,$H34+$I34-1,MATCH(DM$14,$BQ$14:$DQ$14,0))</f>
        <v>0</v>
      </c>
      <c r="DN34" s="4" cm="1">
        <f t="array" ref="DN34">BH34*INDEX(prod_est,$H34+$I34-1,MATCH(DN$14,$BQ$14:$DQ$14,0))</f>
        <v>0</v>
      </c>
      <c r="DO34" s="4" cm="1">
        <f t="array" ref="DO34">BI34*INDEX(prod_est,$H34+$I34-1,MATCH(DO$14,$BQ$14:$DQ$14,0))</f>
        <v>0</v>
      </c>
      <c r="DP34" s="4" cm="1">
        <f t="array" ref="DP34">BJ34*INDEX(prod_est,$H34+$I34-1,MATCH(DP$14,$BQ$14:$DQ$14,0))</f>
        <v>0</v>
      </c>
      <c r="DQ34" s="4" cm="1">
        <f t="array" ref="DQ34">BK34*INDEX(prod_est,$H34+$I34-1,MATCH(DQ$14,$BQ$14:$DQ$14,0))</f>
        <v>0</v>
      </c>
    </row>
    <row r="35" spans="1:121" x14ac:dyDescent="0.25">
      <c r="A35" t="s">
        <v>40</v>
      </c>
      <c r="B35" t="s">
        <v>25</v>
      </c>
      <c r="C35" t="s">
        <v>25</v>
      </c>
      <c r="D35" t="s">
        <v>172</v>
      </c>
      <c r="E35" s="46" t="s">
        <v>37</v>
      </c>
      <c r="F35" s="4">
        <v>0</v>
      </c>
      <c r="G35" s="4">
        <v>0</v>
      </c>
      <c r="H35">
        <f>MATCH(A35,Production_est!$A$4:$A$339,0)</f>
        <v>49</v>
      </c>
      <c r="I35">
        <f>IFERROR(MATCH(E35,Production_est!$D$4:$D$339,0),"-")</f>
        <v>3</v>
      </c>
      <c r="J35" s="4" cm="1">
        <f t="array" ref="J35">IFERROR(INDEX(Production_est!$E$4:$E$339,I35+H35-1),"-")</f>
        <v>419.52670407593502</v>
      </c>
      <c r="K35" s="33">
        <f t="shared" si="3"/>
        <v>0</v>
      </c>
      <c r="L35" s="33">
        <f t="shared" si="26"/>
        <v>0</v>
      </c>
      <c r="M35" s="33">
        <f t="shared" si="26"/>
        <v>0</v>
      </c>
      <c r="N35" s="33">
        <f t="shared" si="26"/>
        <v>0</v>
      </c>
      <c r="O35" s="33">
        <f t="shared" si="26"/>
        <v>0</v>
      </c>
      <c r="P35" s="33">
        <f t="shared" si="26"/>
        <v>0</v>
      </c>
      <c r="Q35" s="33">
        <f t="shared" si="26"/>
        <v>0</v>
      </c>
      <c r="R35" s="33">
        <f t="shared" si="26"/>
        <v>0</v>
      </c>
      <c r="S35" s="33">
        <f t="shared" si="26"/>
        <v>0</v>
      </c>
      <c r="T35" s="33">
        <f t="shared" si="26"/>
        <v>0</v>
      </c>
      <c r="U35" s="33">
        <f t="shared" si="26"/>
        <v>0</v>
      </c>
      <c r="V35" s="33">
        <f t="shared" si="26"/>
        <v>0</v>
      </c>
      <c r="W35" s="33">
        <f t="shared" si="26"/>
        <v>0</v>
      </c>
      <c r="X35" s="33">
        <f t="shared" si="26"/>
        <v>0</v>
      </c>
      <c r="Y35" s="33">
        <f t="shared" si="26"/>
        <v>0</v>
      </c>
      <c r="Z35" s="33">
        <f t="shared" si="26"/>
        <v>0</v>
      </c>
      <c r="AA35" s="33">
        <f t="shared" si="26"/>
        <v>0</v>
      </c>
      <c r="AB35" s="33">
        <f t="shared" si="26"/>
        <v>0</v>
      </c>
      <c r="AC35" s="33">
        <f t="shared" si="26"/>
        <v>0</v>
      </c>
      <c r="AD35" s="33">
        <f t="shared" si="26"/>
        <v>0</v>
      </c>
      <c r="AE35" s="33">
        <f t="shared" si="26"/>
        <v>0</v>
      </c>
      <c r="AF35" s="33">
        <f t="shared" si="26"/>
        <v>0</v>
      </c>
      <c r="AG35" s="33">
        <f t="shared" si="26"/>
        <v>0</v>
      </c>
      <c r="AH35" s="33">
        <f t="shared" si="26"/>
        <v>0</v>
      </c>
      <c r="AI35" s="33">
        <f t="shared" si="26"/>
        <v>0</v>
      </c>
      <c r="AJ35" s="33">
        <f t="shared" si="26"/>
        <v>0</v>
      </c>
      <c r="AK35" s="33">
        <f t="shared" si="26"/>
        <v>0</v>
      </c>
      <c r="AL35" s="33">
        <f t="shared" si="26"/>
        <v>0</v>
      </c>
      <c r="AM35" s="33">
        <f t="shared" si="26"/>
        <v>0</v>
      </c>
      <c r="AN35" s="33">
        <f t="shared" si="26"/>
        <v>0</v>
      </c>
      <c r="AO35" s="33">
        <f t="shared" si="26"/>
        <v>0</v>
      </c>
      <c r="AP35" s="33">
        <f t="shared" si="26"/>
        <v>0</v>
      </c>
      <c r="AQ35" s="33">
        <f t="shared" si="26"/>
        <v>0</v>
      </c>
      <c r="AR35" s="33">
        <f t="shared" ref="AR35:BK35" si="31">AQ35*(1-$G$4)</f>
        <v>0</v>
      </c>
      <c r="AS35" s="33">
        <f t="shared" si="31"/>
        <v>0</v>
      </c>
      <c r="AT35" s="33">
        <f t="shared" si="31"/>
        <v>0</v>
      </c>
      <c r="AU35" s="33">
        <f t="shared" si="31"/>
        <v>0</v>
      </c>
      <c r="AV35" s="33">
        <f t="shared" si="31"/>
        <v>0</v>
      </c>
      <c r="AW35" s="33">
        <f t="shared" si="31"/>
        <v>0</v>
      </c>
      <c r="AX35" s="33">
        <f t="shared" si="31"/>
        <v>0</v>
      </c>
      <c r="AY35" s="33">
        <f t="shared" si="31"/>
        <v>0</v>
      </c>
      <c r="AZ35" s="33">
        <f t="shared" si="31"/>
        <v>0</v>
      </c>
      <c r="BA35" s="33">
        <f t="shared" si="31"/>
        <v>0</v>
      </c>
      <c r="BB35" s="33">
        <f t="shared" si="31"/>
        <v>0</v>
      </c>
      <c r="BC35" s="33">
        <f t="shared" si="31"/>
        <v>0</v>
      </c>
      <c r="BD35" s="33">
        <f t="shared" si="31"/>
        <v>0</v>
      </c>
      <c r="BE35" s="33">
        <f t="shared" si="31"/>
        <v>0</v>
      </c>
      <c r="BF35" s="33">
        <f t="shared" si="31"/>
        <v>0</v>
      </c>
      <c r="BG35" s="33">
        <f t="shared" si="31"/>
        <v>0</v>
      </c>
      <c r="BH35" s="33">
        <f t="shared" si="31"/>
        <v>0</v>
      </c>
      <c r="BI35" s="33">
        <f t="shared" si="31"/>
        <v>0</v>
      </c>
      <c r="BJ35" s="33">
        <f t="shared" si="31"/>
        <v>0</v>
      </c>
      <c r="BK35" s="33">
        <f t="shared" si="31"/>
        <v>0</v>
      </c>
      <c r="BL35" t="str">
        <f t="shared" si="6"/>
        <v>04_CHL</v>
      </c>
      <c r="BM35" t="str">
        <f t="shared" si="7"/>
        <v>d_nonenergy_15_3_charcoal</v>
      </c>
      <c r="BP35" s="4">
        <f t="shared" si="8"/>
        <v>0</v>
      </c>
      <c r="BQ35" s="4">
        <f t="shared" si="9"/>
        <v>0</v>
      </c>
      <c r="BR35" s="4" cm="1">
        <f t="array" ref="BR35">L35*INDEX(prod_est,$H35+$I35-1,MATCH(BR$14,$BQ$14:$DQ$14,0))</f>
        <v>0</v>
      </c>
      <c r="BS35" s="4" cm="1">
        <f t="array" ref="BS35">M35*INDEX(prod_est,$H35+$I35-1,MATCH(BS$14,$BQ$14:$DQ$14,0))</f>
        <v>0</v>
      </c>
      <c r="BT35" s="4" cm="1">
        <f t="array" ref="BT35">N35*INDEX(prod_est,$H35+$I35-1,MATCH(BT$14,$BQ$14:$DQ$14,0))</f>
        <v>0</v>
      </c>
      <c r="BU35" s="4" cm="1">
        <f t="array" ref="BU35">O35*INDEX(prod_est,$H35+$I35-1,MATCH(BU$14,$BQ$14:$DQ$14,0))</f>
        <v>0</v>
      </c>
      <c r="BV35" s="4" cm="1">
        <f t="array" ref="BV35">P35*INDEX(prod_est,$H35+$I35-1,MATCH(BV$14,$BQ$14:$DQ$14,0))</f>
        <v>0</v>
      </c>
      <c r="BW35" s="4" cm="1">
        <f t="array" ref="BW35">Q35*INDEX(prod_est,$H35+$I35-1,MATCH(BW$14,$BQ$14:$DQ$14,0))</f>
        <v>0</v>
      </c>
      <c r="BX35" s="4" cm="1">
        <f t="array" ref="BX35">R35*INDEX(prod_est,$H35+$I35-1,MATCH(BX$14,$BQ$14:$DQ$14,0))</f>
        <v>0</v>
      </c>
      <c r="BY35" s="4" cm="1">
        <f t="array" ref="BY35">S35*INDEX(prod_est,$H35+$I35-1,MATCH(BY$14,$BQ$14:$DQ$14,0))</f>
        <v>0</v>
      </c>
      <c r="BZ35" s="4" cm="1">
        <f t="array" ref="BZ35">T35*INDEX(prod_est,$H35+$I35-1,MATCH(BZ$14,$BQ$14:$DQ$14,0))</f>
        <v>0</v>
      </c>
      <c r="CA35" s="4" cm="1">
        <f t="array" ref="CA35">U35*INDEX(prod_est,$H35+$I35-1,MATCH(CA$14,$BQ$14:$DQ$14,0))</f>
        <v>0</v>
      </c>
      <c r="CB35" s="4" cm="1">
        <f t="array" ref="CB35">V35*INDEX(prod_est,$H35+$I35-1,MATCH(CB$14,$BQ$14:$DQ$14,0))</f>
        <v>0</v>
      </c>
      <c r="CC35" s="4" cm="1">
        <f t="array" ref="CC35">W35*INDEX(prod_est,$H35+$I35-1,MATCH(CC$14,$BQ$14:$DQ$14,0))</f>
        <v>0</v>
      </c>
      <c r="CD35" s="4" cm="1">
        <f t="array" ref="CD35">X35*INDEX(prod_est,$H35+$I35-1,MATCH(CD$14,$BQ$14:$DQ$14,0))</f>
        <v>0</v>
      </c>
      <c r="CE35" s="4" cm="1">
        <f t="array" ref="CE35">Y35*INDEX(prod_est,$H35+$I35-1,MATCH(CE$14,$BQ$14:$DQ$14,0))</f>
        <v>0</v>
      </c>
      <c r="CF35" s="4" cm="1">
        <f t="array" ref="CF35">Z35*INDEX(prod_est,$H35+$I35-1,MATCH(CF$14,$BQ$14:$DQ$14,0))</f>
        <v>0</v>
      </c>
      <c r="CG35" s="4" cm="1">
        <f t="array" ref="CG35">AA35*INDEX(prod_est,$H35+$I35-1,MATCH(CG$14,$BQ$14:$DQ$14,0))</f>
        <v>0</v>
      </c>
      <c r="CH35" s="4" cm="1">
        <f t="array" ref="CH35">AB35*INDEX(prod_est,$H35+$I35-1,MATCH(CH$14,$BQ$14:$DQ$14,0))</f>
        <v>0</v>
      </c>
      <c r="CI35" s="4" cm="1">
        <f t="array" ref="CI35">AC35*INDEX(prod_est,$H35+$I35-1,MATCH(CI$14,$BQ$14:$DQ$14,0))</f>
        <v>0</v>
      </c>
      <c r="CJ35" s="4" cm="1">
        <f t="array" ref="CJ35">AD35*INDEX(prod_est,$H35+$I35-1,MATCH(CJ$14,$BQ$14:$DQ$14,0))</f>
        <v>0</v>
      </c>
      <c r="CK35" s="4" cm="1">
        <f t="array" ref="CK35">AE35*INDEX(prod_est,$H35+$I35-1,MATCH(CK$14,$BQ$14:$DQ$14,0))</f>
        <v>0</v>
      </c>
      <c r="CL35" s="4" cm="1">
        <f t="array" ref="CL35">AF35*INDEX(prod_est,$H35+$I35-1,MATCH(CL$14,$BQ$14:$DQ$14,0))</f>
        <v>0</v>
      </c>
      <c r="CM35" s="4" cm="1">
        <f t="array" ref="CM35">AG35*INDEX(prod_est,$H35+$I35-1,MATCH(CM$14,$BQ$14:$DQ$14,0))</f>
        <v>0</v>
      </c>
      <c r="CN35" s="4" cm="1">
        <f t="array" ref="CN35">AH35*INDEX(prod_est,$H35+$I35-1,MATCH(CN$14,$BQ$14:$DQ$14,0))</f>
        <v>0</v>
      </c>
      <c r="CO35" s="4" cm="1">
        <f t="array" ref="CO35">AI35*INDEX(prod_est,$H35+$I35-1,MATCH(CO$14,$BQ$14:$DQ$14,0))</f>
        <v>0</v>
      </c>
      <c r="CP35" s="4" cm="1">
        <f t="array" ref="CP35">AJ35*INDEX(prod_est,$H35+$I35-1,MATCH(CP$14,$BQ$14:$DQ$14,0))</f>
        <v>0</v>
      </c>
      <c r="CQ35" s="4" cm="1">
        <f t="array" ref="CQ35">AK35*INDEX(prod_est,$H35+$I35-1,MATCH(CQ$14,$BQ$14:$DQ$14,0))</f>
        <v>0</v>
      </c>
      <c r="CR35" s="4" cm="1">
        <f t="array" ref="CR35">AL35*INDEX(prod_est,$H35+$I35-1,MATCH(CR$14,$BQ$14:$DQ$14,0))</f>
        <v>0</v>
      </c>
      <c r="CS35" s="4" cm="1">
        <f t="array" ref="CS35">AM35*INDEX(prod_est,$H35+$I35-1,MATCH(CS$14,$BQ$14:$DQ$14,0))</f>
        <v>0</v>
      </c>
      <c r="CT35" s="4" cm="1">
        <f t="array" ref="CT35">AN35*INDEX(prod_est,$H35+$I35-1,MATCH(CT$14,$BQ$14:$DQ$14,0))</f>
        <v>0</v>
      </c>
      <c r="CU35" s="4" cm="1">
        <f t="array" ref="CU35">AO35*INDEX(prod_est,$H35+$I35-1,MATCH(CU$14,$BQ$14:$DQ$14,0))</f>
        <v>0</v>
      </c>
      <c r="CV35" s="4" cm="1">
        <f t="array" ref="CV35">AP35*INDEX(prod_est,$H35+$I35-1,MATCH(CV$14,$BQ$14:$DQ$14,0))</f>
        <v>0</v>
      </c>
      <c r="CW35" s="4" cm="1">
        <f t="array" ref="CW35">AQ35*INDEX(prod_est,$H35+$I35-1,MATCH(CW$14,$BQ$14:$DQ$14,0))</f>
        <v>0</v>
      </c>
      <c r="CX35" s="4" cm="1">
        <f t="array" ref="CX35">AR35*INDEX(prod_est,$H35+$I35-1,MATCH(CX$14,$BQ$14:$DQ$14,0))</f>
        <v>0</v>
      </c>
      <c r="CY35" s="4" cm="1">
        <f t="array" ref="CY35">AS35*INDEX(prod_est,$H35+$I35-1,MATCH(CY$14,$BQ$14:$DQ$14,0))</f>
        <v>0</v>
      </c>
      <c r="CZ35" s="4" cm="1">
        <f t="array" ref="CZ35">AT35*INDEX(prod_est,$H35+$I35-1,MATCH(CZ$14,$BQ$14:$DQ$14,0))</f>
        <v>0</v>
      </c>
      <c r="DA35" s="4" cm="1">
        <f t="array" ref="DA35">AU35*INDEX(prod_est,$H35+$I35-1,MATCH(DA$14,$BQ$14:$DQ$14,0))</f>
        <v>0</v>
      </c>
      <c r="DB35" s="4" cm="1">
        <f t="array" ref="DB35">AV35*INDEX(prod_est,$H35+$I35-1,MATCH(DB$14,$BQ$14:$DQ$14,0))</f>
        <v>0</v>
      </c>
      <c r="DC35" s="4" cm="1">
        <f t="array" ref="DC35">AW35*INDEX(prod_est,$H35+$I35-1,MATCH(DC$14,$BQ$14:$DQ$14,0))</f>
        <v>0</v>
      </c>
      <c r="DD35" s="4" cm="1">
        <f t="array" ref="DD35">AX35*INDEX(prod_est,$H35+$I35-1,MATCH(DD$14,$BQ$14:$DQ$14,0))</f>
        <v>0</v>
      </c>
      <c r="DE35" s="4" cm="1">
        <f t="array" ref="DE35">AY35*INDEX(prod_est,$H35+$I35-1,MATCH(DE$14,$BQ$14:$DQ$14,0))</f>
        <v>0</v>
      </c>
      <c r="DF35" s="4" cm="1">
        <f t="array" ref="DF35">AZ35*INDEX(prod_est,$H35+$I35-1,MATCH(DF$14,$BQ$14:$DQ$14,0))</f>
        <v>0</v>
      </c>
      <c r="DG35" s="4" cm="1">
        <f t="array" ref="DG35">BA35*INDEX(prod_est,$H35+$I35-1,MATCH(DG$14,$BQ$14:$DQ$14,0))</f>
        <v>0</v>
      </c>
      <c r="DH35" s="4" cm="1">
        <f t="array" ref="DH35">BB35*INDEX(prod_est,$H35+$I35-1,MATCH(DH$14,$BQ$14:$DQ$14,0))</f>
        <v>0</v>
      </c>
      <c r="DI35" s="4" cm="1">
        <f t="array" ref="DI35">BC35*INDEX(prod_est,$H35+$I35-1,MATCH(DI$14,$BQ$14:$DQ$14,0))</f>
        <v>0</v>
      </c>
      <c r="DJ35" s="4" cm="1">
        <f t="array" ref="DJ35">BD35*INDEX(prod_est,$H35+$I35-1,MATCH(DJ$14,$BQ$14:$DQ$14,0))</f>
        <v>0</v>
      </c>
      <c r="DK35" s="4" cm="1">
        <f t="array" ref="DK35">BE35*INDEX(prod_est,$H35+$I35-1,MATCH(DK$14,$BQ$14:$DQ$14,0))</f>
        <v>0</v>
      </c>
      <c r="DL35" s="4" cm="1">
        <f t="array" ref="DL35">BF35*INDEX(prod_est,$H35+$I35-1,MATCH(DL$14,$BQ$14:$DQ$14,0))</f>
        <v>0</v>
      </c>
      <c r="DM35" s="4" cm="1">
        <f t="array" ref="DM35">BG35*INDEX(prod_est,$H35+$I35-1,MATCH(DM$14,$BQ$14:$DQ$14,0))</f>
        <v>0</v>
      </c>
      <c r="DN35" s="4" cm="1">
        <f t="array" ref="DN35">BH35*INDEX(prod_est,$H35+$I35-1,MATCH(DN$14,$BQ$14:$DQ$14,0))</f>
        <v>0</v>
      </c>
      <c r="DO35" s="4" cm="1">
        <f t="array" ref="DO35">BI35*INDEX(prod_est,$H35+$I35-1,MATCH(DO$14,$BQ$14:$DQ$14,0))</f>
        <v>0</v>
      </c>
      <c r="DP35" s="4" cm="1">
        <f t="array" ref="DP35">BJ35*INDEX(prod_est,$H35+$I35-1,MATCH(DP$14,$BQ$14:$DQ$14,0))</f>
        <v>0</v>
      </c>
      <c r="DQ35" s="4" cm="1">
        <f t="array" ref="DQ35">BK35*INDEX(prod_est,$H35+$I35-1,MATCH(DQ$14,$BQ$14:$DQ$14,0))</f>
        <v>0</v>
      </c>
    </row>
    <row r="36" spans="1:121" x14ac:dyDescent="0.25">
      <c r="A36" t="s">
        <v>40</v>
      </c>
      <c r="B36" t="s">
        <v>26</v>
      </c>
      <c r="C36" t="s">
        <v>26</v>
      </c>
      <c r="D36" t="s">
        <v>172</v>
      </c>
      <c r="E36" s="46" t="s">
        <v>37</v>
      </c>
      <c r="F36" s="4">
        <v>0</v>
      </c>
      <c r="G36" s="4">
        <v>0</v>
      </c>
      <c r="H36">
        <f>MATCH(A36,Production_est!$A$4:$A$339,0)</f>
        <v>49</v>
      </c>
      <c r="I36">
        <f>IFERROR(MATCH(E36,Production_est!$D$4:$D$339,0),"-")</f>
        <v>3</v>
      </c>
      <c r="J36" s="4" cm="1">
        <f t="array" ref="J36">IFERROR(INDEX(Production_est!$E$4:$E$339,I36+H36-1),"-")</f>
        <v>419.52670407593502</v>
      </c>
      <c r="K36" s="33">
        <f t="shared" si="3"/>
        <v>0</v>
      </c>
      <c r="L36" s="33">
        <f t="shared" ref="L36:AP43" si="32">K36*(1-$G$4)</f>
        <v>0</v>
      </c>
      <c r="M36" s="33">
        <f t="shared" si="32"/>
        <v>0</v>
      </c>
      <c r="N36" s="33">
        <f t="shared" si="32"/>
        <v>0</v>
      </c>
      <c r="O36" s="33">
        <f t="shared" si="32"/>
        <v>0</v>
      </c>
      <c r="P36" s="33">
        <f t="shared" si="32"/>
        <v>0</v>
      </c>
      <c r="Q36" s="33">
        <f t="shared" si="32"/>
        <v>0</v>
      </c>
      <c r="R36" s="33">
        <f t="shared" si="32"/>
        <v>0</v>
      </c>
      <c r="S36" s="33">
        <f t="shared" si="32"/>
        <v>0</v>
      </c>
      <c r="T36" s="33">
        <f t="shared" si="32"/>
        <v>0</v>
      </c>
      <c r="U36" s="33">
        <f t="shared" si="32"/>
        <v>0</v>
      </c>
      <c r="V36" s="33">
        <f t="shared" si="32"/>
        <v>0</v>
      </c>
      <c r="W36" s="33">
        <f t="shared" si="32"/>
        <v>0</v>
      </c>
      <c r="X36" s="33">
        <f t="shared" si="32"/>
        <v>0</v>
      </c>
      <c r="Y36" s="33">
        <f t="shared" si="32"/>
        <v>0</v>
      </c>
      <c r="Z36" s="33">
        <f t="shared" si="32"/>
        <v>0</v>
      </c>
      <c r="AA36" s="33">
        <f t="shared" si="32"/>
        <v>0</v>
      </c>
      <c r="AB36" s="33">
        <f t="shared" si="32"/>
        <v>0</v>
      </c>
      <c r="AC36" s="33">
        <f t="shared" si="32"/>
        <v>0</v>
      </c>
      <c r="AD36" s="33">
        <f t="shared" si="32"/>
        <v>0</v>
      </c>
      <c r="AE36" s="33">
        <f t="shared" si="32"/>
        <v>0</v>
      </c>
      <c r="AF36" s="33">
        <f t="shared" si="32"/>
        <v>0</v>
      </c>
      <c r="AG36" s="33">
        <f t="shared" si="32"/>
        <v>0</v>
      </c>
      <c r="AH36" s="33">
        <f t="shared" si="32"/>
        <v>0</v>
      </c>
      <c r="AI36" s="33">
        <f t="shared" si="32"/>
        <v>0</v>
      </c>
      <c r="AJ36" s="33">
        <f t="shared" si="32"/>
        <v>0</v>
      </c>
      <c r="AK36" s="33">
        <f t="shared" si="32"/>
        <v>0</v>
      </c>
      <c r="AL36" s="33">
        <f t="shared" si="32"/>
        <v>0</v>
      </c>
      <c r="AM36" s="33">
        <f t="shared" si="32"/>
        <v>0</v>
      </c>
      <c r="AN36" s="33">
        <f t="shared" si="32"/>
        <v>0</v>
      </c>
      <c r="AO36" s="33">
        <f t="shared" si="32"/>
        <v>0</v>
      </c>
      <c r="AP36" s="33">
        <f t="shared" si="32"/>
        <v>0</v>
      </c>
      <c r="AQ36" s="33">
        <f t="shared" ref="AQ36:BK36" si="33">AP36*(1-$G$4)</f>
        <v>0</v>
      </c>
      <c r="AR36" s="33">
        <f t="shared" si="33"/>
        <v>0</v>
      </c>
      <c r="AS36" s="33">
        <f t="shared" si="33"/>
        <v>0</v>
      </c>
      <c r="AT36" s="33">
        <f t="shared" si="33"/>
        <v>0</v>
      </c>
      <c r="AU36" s="33">
        <f t="shared" si="33"/>
        <v>0</v>
      </c>
      <c r="AV36" s="33">
        <f t="shared" si="33"/>
        <v>0</v>
      </c>
      <c r="AW36" s="33">
        <f t="shared" si="33"/>
        <v>0</v>
      </c>
      <c r="AX36" s="33">
        <f t="shared" si="33"/>
        <v>0</v>
      </c>
      <c r="AY36" s="33">
        <f t="shared" si="33"/>
        <v>0</v>
      </c>
      <c r="AZ36" s="33">
        <f t="shared" si="33"/>
        <v>0</v>
      </c>
      <c r="BA36" s="33">
        <f t="shared" si="33"/>
        <v>0</v>
      </c>
      <c r="BB36" s="33">
        <f t="shared" si="33"/>
        <v>0</v>
      </c>
      <c r="BC36" s="33">
        <f t="shared" si="33"/>
        <v>0</v>
      </c>
      <c r="BD36" s="33">
        <f t="shared" si="33"/>
        <v>0</v>
      </c>
      <c r="BE36" s="33">
        <f t="shared" si="33"/>
        <v>0</v>
      </c>
      <c r="BF36" s="33">
        <f t="shared" si="33"/>
        <v>0</v>
      </c>
      <c r="BG36" s="33">
        <f t="shared" si="33"/>
        <v>0</v>
      </c>
      <c r="BH36" s="33">
        <f t="shared" si="33"/>
        <v>0</v>
      </c>
      <c r="BI36" s="33">
        <f t="shared" si="33"/>
        <v>0</v>
      </c>
      <c r="BJ36" s="33">
        <f t="shared" si="33"/>
        <v>0</v>
      </c>
      <c r="BK36" s="33">
        <f t="shared" si="33"/>
        <v>0</v>
      </c>
      <c r="BL36" t="str">
        <f t="shared" si="6"/>
        <v>04_CHL</v>
      </c>
      <c r="BM36" t="str">
        <f t="shared" si="7"/>
        <v>d_nonenergy_15_4_black_liquor</v>
      </c>
      <c r="BP36" s="4">
        <f t="shared" si="8"/>
        <v>0</v>
      </c>
      <c r="BQ36" s="4">
        <f t="shared" si="9"/>
        <v>0</v>
      </c>
      <c r="BR36" s="4" cm="1">
        <f t="array" ref="BR36">L36*INDEX(prod_est,$H36+$I36-1,MATCH(BR$14,$BQ$14:$DQ$14,0))</f>
        <v>0</v>
      </c>
      <c r="BS36" s="4" cm="1">
        <f t="array" ref="BS36">M36*INDEX(prod_est,$H36+$I36-1,MATCH(BS$14,$BQ$14:$DQ$14,0))</f>
        <v>0</v>
      </c>
      <c r="BT36" s="4" cm="1">
        <f t="array" ref="BT36">N36*INDEX(prod_est,$H36+$I36-1,MATCH(BT$14,$BQ$14:$DQ$14,0))</f>
        <v>0</v>
      </c>
      <c r="BU36" s="4" cm="1">
        <f t="array" ref="BU36">O36*INDEX(prod_est,$H36+$I36-1,MATCH(BU$14,$BQ$14:$DQ$14,0))</f>
        <v>0</v>
      </c>
      <c r="BV36" s="4" cm="1">
        <f t="array" ref="BV36">P36*INDEX(prod_est,$H36+$I36-1,MATCH(BV$14,$BQ$14:$DQ$14,0))</f>
        <v>0</v>
      </c>
      <c r="BW36" s="4" cm="1">
        <f t="array" ref="BW36">Q36*INDEX(prod_est,$H36+$I36-1,MATCH(BW$14,$BQ$14:$DQ$14,0))</f>
        <v>0</v>
      </c>
      <c r="BX36" s="4" cm="1">
        <f t="array" ref="BX36">R36*INDEX(prod_est,$H36+$I36-1,MATCH(BX$14,$BQ$14:$DQ$14,0))</f>
        <v>0</v>
      </c>
      <c r="BY36" s="4" cm="1">
        <f t="array" ref="BY36">S36*INDEX(prod_est,$H36+$I36-1,MATCH(BY$14,$BQ$14:$DQ$14,0))</f>
        <v>0</v>
      </c>
      <c r="BZ36" s="4" cm="1">
        <f t="array" ref="BZ36">T36*INDEX(prod_est,$H36+$I36-1,MATCH(BZ$14,$BQ$14:$DQ$14,0))</f>
        <v>0</v>
      </c>
      <c r="CA36" s="4" cm="1">
        <f t="array" ref="CA36">U36*INDEX(prod_est,$H36+$I36-1,MATCH(CA$14,$BQ$14:$DQ$14,0))</f>
        <v>0</v>
      </c>
      <c r="CB36" s="4" cm="1">
        <f t="array" ref="CB36">V36*INDEX(prod_est,$H36+$I36-1,MATCH(CB$14,$BQ$14:$DQ$14,0))</f>
        <v>0</v>
      </c>
      <c r="CC36" s="4" cm="1">
        <f t="array" ref="CC36">W36*INDEX(prod_est,$H36+$I36-1,MATCH(CC$14,$BQ$14:$DQ$14,0))</f>
        <v>0</v>
      </c>
      <c r="CD36" s="4" cm="1">
        <f t="array" ref="CD36">X36*INDEX(prod_est,$H36+$I36-1,MATCH(CD$14,$BQ$14:$DQ$14,0))</f>
        <v>0</v>
      </c>
      <c r="CE36" s="4" cm="1">
        <f t="array" ref="CE36">Y36*INDEX(prod_est,$H36+$I36-1,MATCH(CE$14,$BQ$14:$DQ$14,0))</f>
        <v>0</v>
      </c>
      <c r="CF36" s="4" cm="1">
        <f t="array" ref="CF36">Z36*INDEX(prod_est,$H36+$I36-1,MATCH(CF$14,$BQ$14:$DQ$14,0))</f>
        <v>0</v>
      </c>
      <c r="CG36" s="4" cm="1">
        <f t="array" ref="CG36">AA36*INDEX(prod_est,$H36+$I36-1,MATCH(CG$14,$BQ$14:$DQ$14,0))</f>
        <v>0</v>
      </c>
      <c r="CH36" s="4" cm="1">
        <f t="array" ref="CH36">AB36*INDEX(prod_est,$H36+$I36-1,MATCH(CH$14,$BQ$14:$DQ$14,0))</f>
        <v>0</v>
      </c>
      <c r="CI36" s="4" cm="1">
        <f t="array" ref="CI36">AC36*INDEX(prod_est,$H36+$I36-1,MATCH(CI$14,$BQ$14:$DQ$14,0))</f>
        <v>0</v>
      </c>
      <c r="CJ36" s="4" cm="1">
        <f t="array" ref="CJ36">AD36*INDEX(prod_est,$H36+$I36-1,MATCH(CJ$14,$BQ$14:$DQ$14,0))</f>
        <v>0</v>
      </c>
      <c r="CK36" s="4" cm="1">
        <f t="array" ref="CK36">AE36*INDEX(prod_est,$H36+$I36-1,MATCH(CK$14,$BQ$14:$DQ$14,0))</f>
        <v>0</v>
      </c>
      <c r="CL36" s="4" cm="1">
        <f t="array" ref="CL36">AF36*INDEX(prod_est,$H36+$I36-1,MATCH(CL$14,$BQ$14:$DQ$14,0))</f>
        <v>0</v>
      </c>
      <c r="CM36" s="4" cm="1">
        <f t="array" ref="CM36">AG36*INDEX(prod_est,$H36+$I36-1,MATCH(CM$14,$BQ$14:$DQ$14,0))</f>
        <v>0</v>
      </c>
      <c r="CN36" s="4" cm="1">
        <f t="array" ref="CN36">AH36*INDEX(prod_est,$H36+$I36-1,MATCH(CN$14,$BQ$14:$DQ$14,0))</f>
        <v>0</v>
      </c>
      <c r="CO36" s="4" cm="1">
        <f t="array" ref="CO36">AI36*INDEX(prod_est,$H36+$I36-1,MATCH(CO$14,$BQ$14:$DQ$14,0))</f>
        <v>0</v>
      </c>
      <c r="CP36" s="4" cm="1">
        <f t="array" ref="CP36">AJ36*INDEX(prod_est,$H36+$I36-1,MATCH(CP$14,$BQ$14:$DQ$14,0))</f>
        <v>0</v>
      </c>
      <c r="CQ36" s="4" cm="1">
        <f t="array" ref="CQ36">AK36*INDEX(prod_est,$H36+$I36-1,MATCH(CQ$14,$BQ$14:$DQ$14,0))</f>
        <v>0</v>
      </c>
      <c r="CR36" s="4" cm="1">
        <f t="array" ref="CR36">AL36*INDEX(prod_est,$H36+$I36-1,MATCH(CR$14,$BQ$14:$DQ$14,0))</f>
        <v>0</v>
      </c>
      <c r="CS36" s="4" cm="1">
        <f t="array" ref="CS36">AM36*INDEX(prod_est,$H36+$I36-1,MATCH(CS$14,$BQ$14:$DQ$14,0))</f>
        <v>0</v>
      </c>
      <c r="CT36" s="4" cm="1">
        <f t="array" ref="CT36">AN36*INDEX(prod_est,$H36+$I36-1,MATCH(CT$14,$BQ$14:$DQ$14,0))</f>
        <v>0</v>
      </c>
      <c r="CU36" s="4" cm="1">
        <f t="array" ref="CU36">AO36*INDEX(prod_est,$H36+$I36-1,MATCH(CU$14,$BQ$14:$DQ$14,0))</f>
        <v>0</v>
      </c>
      <c r="CV36" s="4" cm="1">
        <f t="array" ref="CV36">AP36*INDEX(prod_est,$H36+$I36-1,MATCH(CV$14,$BQ$14:$DQ$14,0))</f>
        <v>0</v>
      </c>
      <c r="CW36" s="4" cm="1">
        <f t="array" ref="CW36">AQ36*INDEX(prod_est,$H36+$I36-1,MATCH(CW$14,$BQ$14:$DQ$14,0))</f>
        <v>0</v>
      </c>
      <c r="CX36" s="4" cm="1">
        <f t="array" ref="CX36">AR36*INDEX(prod_est,$H36+$I36-1,MATCH(CX$14,$BQ$14:$DQ$14,0))</f>
        <v>0</v>
      </c>
      <c r="CY36" s="4" cm="1">
        <f t="array" ref="CY36">AS36*INDEX(prod_est,$H36+$I36-1,MATCH(CY$14,$BQ$14:$DQ$14,0))</f>
        <v>0</v>
      </c>
      <c r="CZ36" s="4" cm="1">
        <f t="array" ref="CZ36">AT36*INDEX(prod_est,$H36+$I36-1,MATCH(CZ$14,$BQ$14:$DQ$14,0))</f>
        <v>0</v>
      </c>
      <c r="DA36" s="4" cm="1">
        <f t="array" ref="DA36">AU36*INDEX(prod_est,$H36+$I36-1,MATCH(DA$14,$BQ$14:$DQ$14,0))</f>
        <v>0</v>
      </c>
      <c r="DB36" s="4" cm="1">
        <f t="array" ref="DB36">AV36*INDEX(prod_est,$H36+$I36-1,MATCH(DB$14,$BQ$14:$DQ$14,0))</f>
        <v>0</v>
      </c>
      <c r="DC36" s="4" cm="1">
        <f t="array" ref="DC36">AW36*INDEX(prod_est,$H36+$I36-1,MATCH(DC$14,$BQ$14:$DQ$14,0))</f>
        <v>0</v>
      </c>
      <c r="DD36" s="4" cm="1">
        <f t="array" ref="DD36">AX36*INDEX(prod_est,$H36+$I36-1,MATCH(DD$14,$BQ$14:$DQ$14,0))</f>
        <v>0</v>
      </c>
      <c r="DE36" s="4" cm="1">
        <f t="array" ref="DE36">AY36*INDEX(prod_est,$H36+$I36-1,MATCH(DE$14,$BQ$14:$DQ$14,0))</f>
        <v>0</v>
      </c>
      <c r="DF36" s="4" cm="1">
        <f t="array" ref="DF36">AZ36*INDEX(prod_est,$H36+$I36-1,MATCH(DF$14,$BQ$14:$DQ$14,0))</f>
        <v>0</v>
      </c>
      <c r="DG36" s="4" cm="1">
        <f t="array" ref="DG36">BA36*INDEX(prod_est,$H36+$I36-1,MATCH(DG$14,$BQ$14:$DQ$14,0))</f>
        <v>0</v>
      </c>
      <c r="DH36" s="4" cm="1">
        <f t="array" ref="DH36">BB36*INDEX(prod_est,$H36+$I36-1,MATCH(DH$14,$BQ$14:$DQ$14,0))</f>
        <v>0</v>
      </c>
      <c r="DI36" s="4" cm="1">
        <f t="array" ref="DI36">BC36*INDEX(prod_est,$H36+$I36-1,MATCH(DI$14,$BQ$14:$DQ$14,0))</f>
        <v>0</v>
      </c>
      <c r="DJ36" s="4" cm="1">
        <f t="array" ref="DJ36">BD36*INDEX(prod_est,$H36+$I36-1,MATCH(DJ$14,$BQ$14:$DQ$14,0))</f>
        <v>0</v>
      </c>
      <c r="DK36" s="4" cm="1">
        <f t="array" ref="DK36">BE36*INDEX(prod_est,$H36+$I36-1,MATCH(DK$14,$BQ$14:$DQ$14,0))</f>
        <v>0</v>
      </c>
      <c r="DL36" s="4" cm="1">
        <f t="array" ref="DL36">BF36*INDEX(prod_est,$H36+$I36-1,MATCH(DL$14,$BQ$14:$DQ$14,0))</f>
        <v>0</v>
      </c>
      <c r="DM36" s="4" cm="1">
        <f t="array" ref="DM36">BG36*INDEX(prod_est,$H36+$I36-1,MATCH(DM$14,$BQ$14:$DQ$14,0))</f>
        <v>0</v>
      </c>
      <c r="DN36" s="4" cm="1">
        <f t="array" ref="DN36">BH36*INDEX(prod_est,$H36+$I36-1,MATCH(DN$14,$BQ$14:$DQ$14,0))</f>
        <v>0</v>
      </c>
      <c r="DO36" s="4" cm="1">
        <f t="array" ref="DO36">BI36*INDEX(prod_est,$H36+$I36-1,MATCH(DO$14,$BQ$14:$DQ$14,0))</f>
        <v>0</v>
      </c>
      <c r="DP36" s="4" cm="1">
        <f t="array" ref="DP36">BJ36*INDEX(prod_est,$H36+$I36-1,MATCH(DP$14,$BQ$14:$DQ$14,0))</f>
        <v>0</v>
      </c>
      <c r="DQ36" s="4" cm="1">
        <f t="array" ref="DQ36">BK36*INDEX(prod_est,$H36+$I36-1,MATCH(DQ$14,$BQ$14:$DQ$14,0))</f>
        <v>0</v>
      </c>
    </row>
    <row r="37" spans="1:121" x14ac:dyDescent="0.25">
      <c r="A37" t="s">
        <v>40</v>
      </c>
      <c r="B37" t="s">
        <v>27</v>
      </c>
      <c r="C37" t="s">
        <v>27</v>
      </c>
      <c r="D37" t="s">
        <v>172</v>
      </c>
      <c r="E37" s="46" t="s">
        <v>37</v>
      </c>
      <c r="F37" s="4">
        <v>0</v>
      </c>
      <c r="G37" s="4">
        <v>0</v>
      </c>
      <c r="H37">
        <f>MATCH(A37,Production_est!$A$4:$A$339,0)</f>
        <v>49</v>
      </c>
      <c r="I37">
        <f>IFERROR(MATCH(E37,Production_est!$D$4:$D$339,0),"-")</f>
        <v>3</v>
      </c>
      <c r="J37" s="4" cm="1">
        <f t="array" ref="J37">IFERROR(INDEX(Production_est!$E$4:$E$339,I37+H37-1),"-")</f>
        <v>419.52670407593502</v>
      </c>
      <c r="K37" s="33">
        <f t="shared" si="3"/>
        <v>0</v>
      </c>
      <c r="L37" s="33">
        <f t="shared" si="32"/>
        <v>0</v>
      </c>
      <c r="M37" s="33">
        <f t="shared" si="32"/>
        <v>0</v>
      </c>
      <c r="N37" s="33">
        <f t="shared" si="32"/>
        <v>0</v>
      </c>
      <c r="O37" s="33">
        <f t="shared" si="32"/>
        <v>0</v>
      </c>
      <c r="P37" s="33">
        <f t="shared" si="32"/>
        <v>0</v>
      </c>
      <c r="Q37" s="33">
        <f t="shared" si="32"/>
        <v>0</v>
      </c>
      <c r="R37" s="33">
        <f t="shared" si="32"/>
        <v>0</v>
      </c>
      <c r="S37" s="33">
        <f t="shared" si="32"/>
        <v>0</v>
      </c>
      <c r="T37" s="33">
        <f t="shared" si="32"/>
        <v>0</v>
      </c>
      <c r="U37" s="33">
        <f t="shared" si="32"/>
        <v>0</v>
      </c>
      <c r="V37" s="33">
        <f t="shared" si="32"/>
        <v>0</v>
      </c>
      <c r="W37" s="33">
        <f t="shared" si="32"/>
        <v>0</v>
      </c>
      <c r="X37" s="33">
        <f t="shared" si="32"/>
        <v>0</v>
      </c>
      <c r="Y37" s="33">
        <f t="shared" si="32"/>
        <v>0</v>
      </c>
      <c r="Z37" s="33">
        <f t="shared" si="32"/>
        <v>0</v>
      </c>
      <c r="AA37" s="33">
        <f t="shared" si="32"/>
        <v>0</v>
      </c>
      <c r="AB37" s="33">
        <f t="shared" si="32"/>
        <v>0</v>
      </c>
      <c r="AC37" s="33">
        <f t="shared" si="32"/>
        <v>0</v>
      </c>
      <c r="AD37" s="33">
        <f t="shared" si="32"/>
        <v>0</v>
      </c>
      <c r="AE37" s="33">
        <f t="shared" si="32"/>
        <v>0</v>
      </c>
      <c r="AF37" s="33">
        <f t="shared" si="32"/>
        <v>0</v>
      </c>
      <c r="AG37" s="33">
        <f t="shared" si="32"/>
        <v>0</v>
      </c>
      <c r="AH37" s="33">
        <f t="shared" si="32"/>
        <v>0</v>
      </c>
      <c r="AI37" s="33">
        <f t="shared" si="32"/>
        <v>0</v>
      </c>
      <c r="AJ37" s="33">
        <f t="shared" si="32"/>
        <v>0</v>
      </c>
      <c r="AK37" s="33">
        <f t="shared" si="32"/>
        <v>0</v>
      </c>
      <c r="AL37" s="33">
        <f t="shared" si="32"/>
        <v>0</v>
      </c>
      <c r="AM37" s="33">
        <f t="shared" si="32"/>
        <v>0</v>
      </c>
      <c r="AN37" s="33">
        <f t="shared" si="32"/>
        <v>0</v>
      </c>
      <c r="AO37" s="33">
        <f t="shared" si="32"/>
        <v>0</v>
      </c>
      <c r="AP37" s="33">
        <f t="shared" si="32"/>
        <v>0</v>
      </c>
      <c r="AQ37" s="33">
        <f t="shared" ref="AQ37:BK37" si="34">AP37*(1-$G$4)</f>
        <v>0</v>
      </c>
      <c r="AR37" s="33">
        <f t="shared" si="34"/>
        <v>0</v>
      </c>
      <c r="AS37" s="33">
        <f t="shared" si="34"/>
        <v>0</v>
      </c>
      <c r="AT37" s="33">
        <f t="shared" si="34"/>
        <v>0</v>
      </c>
      <c r="AU37" s="33">
        <f t="shared" si="34"/>
        <v>0</v>
      </c>
      <c r="AV37" s="33">
        <f t="shared" si="34"/>
        <v>0</v>
      </c>
      <c r="AW37" s="33">
        <f t="shared" si="34"/>
        <v>0</v>
      </c>
      <c r="AX37" s="33">
        <f t="shared" si="34"/>
        <v>0</v>
      </c>
      <c r="AY37" s="33">
        <f t="shared" si="34"/>
        <v>0</v>
      </c>
      <c r="AZ37" s="33">
        <f t="shared" si="34"/>
        <v>0</v>
      </c>
      <c r="BA37" s="33">
        <f t="shared" si="34"/>
        <v>0</v>
      </c>
      <c r="BB37" s="33">
        <f t="shared" si="34"/>
        <v>0</v>
      </c>
      <c r="BC37" s="33">
        <f t="shared" si="34"/>
        <v>0</v>
      </c>
      <c r="BD37" s="33">
        <f t="shared" si="34"/>
        <v>0</v>
      </c>
      <c r="BE37" s="33">
        <f t="shared" si="34"/>
        <v>0</v>
      </c>
      <c r="BF37" s="33">
        <f t="shared" si="34"/>
        <v>0</v>
      </c>
      <c r="BG37" s="33">
        <f t="shared" si="34"/>
        <v>0</v>
      </c>
      <c r="BH37" s="33">
        <f t="shared" si="34"/>
        <v>0</v>
      </c>
      <c r="BI37" s="33">
        <f t="shared" si="34"/>
        <v>0</v>
      </c>
      <c r="BJ37" s="33">
        <f t="shared" si="34"/>
        <v>0</v>
      </c>
      <c r="BK37" s="33">
        <f t="shared" si="34"/>
        <v>0</v>
      </c>
      <c r="BL37" t="str">
        <f t="shared" si="6"/>
        <v>04_CHL</v>
      </c>
      <c r="BM37" t="str">
        <f t="shared" si="7"/>
        <v>d_nonenergy_15_5_other_biomass</v>
      </c>
      <c r="BP37" s="4">
        <f t="shared" si="8"/>
        <v>0</v>
      </c>
      <c r="BQ37" s="4">
        <f t="shared" si="9"/>
        <v>0</v>
      </c>
      <c r="BR37" s="4" cm="1">
        <f t="array" ref="BR37">L37*INDEX(prod_est,$H37+$I37-1,MATCH(BR$14,$BQ$14:$DQ$14,0))</f>
        <v>0</v>
      </c>
      <c r="BS37" s="4" cm="1">
        <f t="array" ref="BS37">M37*INDEX(prod_est,$H37+$I37-1,MATCH(BS$14,$BQ$14:$DQ$14,0))</f>
        <v>0</v>
      </c>
      <c r="BT37" s="4" cm="1">
        <f t="array" ref="BT37">N37*INDEX(prod_est,$H37+$I37-1,MATCH(BT$14,$BQ$14:$DQ$14,0))</f>
        <v>0</v>
      </c>
      <c r="BU37" s="4" cm="1">
        <f t="array" ref="BU37">O37*INDEX(prod_est,$H37+$I37-1,MATCH(BU$14,$BQ$14:$DQ$14,0))</f>
        <v>0</v>
      </c>
      <c r="BV37" s="4" cm="1">
        <f t="array" ref="BV37">P37*INDEX(prod_est,$H37+$I37-1,MATCH(BV$14,$BQ$14:$DQ$14,0))</f>
        <v>0</v>
      </c>
      <c r="BW37" s="4" cm="1">
        <f t="array" ref="BW37">Q37*INDEX(prod_est,$H37+$I37-1,MATCH(BW$14,$BQ$14:$DQ$14,0))</f>
        <v>0</v>
      </c>
      <c r="BX37" s="4" cm="1">
        <f t="array" ref="BX37">R37*INDEX(prod_est,$H37+$I37-1,MATCH(BX$14,$BQ$14:$DQ$14,0))</f>
        <v>0</v>
      </c>
      <c r="BY37" s="4" cm="1">
        <f t="array" ref="BY37">S37*INDEX(prod_est,$H37+$I37-1,MATCH(BY$14,$BQ$14:$DQ$14,0))</f>
        <v>0</v>
      </c>
      <c r="BZ37" s="4" cm="1">
        <f t="array" ref="BZ37">T37*INDEX(prod_est,$H37+$I37-1,MATCH(BZ$14,$BQ$14:$DQ$14,0))</f>
        <v>0</v>
      </c>
      <c r="CA37" s="4" cm="1">
        <f t="array" ref="CA37">U37*INDEX(prod_est,$H37+$I37-1,MATCH(CA$14,$BQ$14:$DQ$14,0))</f>
        <v>0</v>
      </c>
      <c r="CB37" s="4" cm="1">
        <f t="array" ref="CB37">V37*INDEX(prod_est,$H37+$I37-1,MATCH(CB$14,$BQ$14:$DQ$14,0))</f>
        <v>0</v>
      </c>
      <c r="CC37" s="4" cm="1">
        <f t="array" ref="CC37">W37*INDEX(prod_est,$H37+$I37-1,MATCH(CC$14,$BQ$14:$DQ$14,0))</f>
        <v>0</v>
      </c>
      <c r="CD37" s="4" cm="1">
        <f t="array" ref="CD37">X37*INDEX(prod_est,$H37+$I37-1,MATCH(CD$14,$BQ$14:$DQ$14,0))</f>
        <v>0</v>
      </c>
      <c r="CE37" s="4" cm="1">
        <f t="array" ref="CE37">Y37*INDEX(prod_est,$H37+$I37-1,MATCH(CE$14,$BQ$14:$DQ$14,0))</f>
        <v>0</v>
      </c>
      <c r="CF37" s="4" cm="1">
        <f t="array" ref="CF37">Z37*INDEX(prod_est,$H37+$I37-1,MATCH(CF$14,$BQ$14:$DQ$14,0))</f>
        <v>0</v>
      </c>
      <c r="CG37" s="4" cm="1">
        <f t="array" ref="CG37">AA37*INDEX(prod_est,$H37+$I37-1,MATCH(CG$14,$BQ$14:$DQ$14,0))</f>
        <v>0</v>
      </c>
      <c r="CH37" s="4" cm="1">
        <f t="array" ref="CH37">AB37*INDEX(prod_est,$H37+$I37-1,MATCH(CH$14,$BQ$14:$DQ$14,0))</f>
        <v>0</v>
      </c>
      <c r="CI37" s="4" cm="1">
        <f t="array" ref="CI37">AC37*INDEX(prod_est,$H37+$I37-1,MATCH(CI$14,$BQ$14:$DQ$14,0))</f>
        <v>0</v>
      </c>
      <c r="CJ37" s="4" cm="1">
        <f t="array" ref="CJ37">AD37*INDEX(prod_est,$H37+$I37-1,MATCH(CJ$14,$BQ$14:$DQ$14,0))</f>
        <v>0</v>
      </c>
      <c r="CK37" s="4" cm="1">
        <f t="array" ref="CK37">AE37*INDEX(prod_est,$H37+$I37-1,MATCH(CK$14,$BQ$14:$DQ$14,0))</f>
        <v>0</v>
      </c>
      <c r="CL37" s="4" cm="1">
        <f t="array" ref="CL37">AF37*INDEX(prod_est,$H37+$I37-1,MATCH(CL$14,$BQ$14:$DQ$14,0))</f>
        <v>0</v>
      </c>
      <c r="CM37" s="4" cm="1">
        <f t="array" ref="CM37">AG37*INDEX(prod_est,$H37+$I37-1,MATCH(CM$14,$BQ$14:$DQ$14,0))</f>
        <v>0</v>
      </c>
      <c r="CN37" s="4" cm="1">
        <f t="array" ref="CN37">AH37*INDEX(prod_est,$H37+$I37-1,MATCH(CN$14,$BQ$14:$DQ$14,0))</f>
        <v>0</v>
      </c>
      <c r="CO37" s="4" cm="1">
        <f t="array" ref="CO37">AI37*INDEX(prod_est,$H37+$I37-1,MATCH(CO$14,$BQ$14:$DQ$14,0))</f>
        <v>0</v>
      </c>
      <c r="CP37" s="4" cm="1">
        <f t="array" ref="CP37">AJ37*INDEX(prod_est,$H37+$I37-1,MATCH(CP$14,$BQ$14:$DQ$14,0))</f>
        <v>0</v>
      </c>
      <c r="CQ37" s="4" cm="1">
        <f t="array" ref="CQ37">AK37*INDEX(prod_est,$H37+$I37-1,MATCH(CQ$14,$BQ$14:$DQ$14,0))</f>
        <v>0</v>
      </c>
      <c r="CR37" s="4" cm="1">
        <f t="array" ref="CR37">AL37*INDEX(prod_est,$H37+$I37-1,MATCH(CR$14,$BQ$14:$DQ$14,0))</f>
        <v>0</v>
      </c>
      <c r="CS37" s="4" cm="1">
        <f t="array" ref="CS37">AM37*INDEX(prod_est,$H37+$I37-1,MATCH(CS$14,$BQ$14:$DQ$14,0))</f>
        <v>0</v>
      </c>
      <c r="CT37" s="4" cm="1">
        <f t="array" ref="CT37">AN37*INDEX(prod_est,$H37+$I37-1,MATCH(CT$14,$BQ$14:$DQ$14,0))</f>
        <v>0</v>
      </c>
      <c r="CU37" s="4" cm="1">
        <f t="array" ref="CU37">AO37*INDEX(prod_est,$H37+$I37-1,MATCH(CU$14,$BQ$14:$DQ$14,0))</f>
        <v>0</v>
      </c>
      <c r="CV37" s="4" cm="1">
        <f t="array" ref="CV37">AP37*INDEX(prod_est,$H37+$I37-1,MATCH(CV$14,$BQ$14:$DQ$14,0))</f>
        <v>0</v>
      </c>
      <c r="CW37" s="4" cm="1">
        <f t="array" ref="CW37">AQ37*INDEX(prod_est,$H37+$I37-1,MATCH(CW$14,$BQ$14:$DQ$14,0))</f>
        <v>0</v>
      </c>
      <c r="CX37" s="4" cm="1">
        <f t="array" ref="CX37">AR37*INDEX(prod_est,$H37+$I37-1,MATCH(CX$14,$BQ$14:$DQ$14,0))</f>
        <v>0</v>
      </c>
      <c r="CY37" s="4" cm="1">
        <f t="array" ref="CY37">AS37*INDEX(prod_est,$H37+$I37-1,MATCH(CY$14,$BQ$14:$DQ$14,0))</f>
        <v>0</v>
      </c>
      <c r="CZ37" s="4" cm="1">
        <f t="array" ref="CZ37">AT37*INDEX(prod_est,$H37+$I37-1,MATCH(CZ$14,$BQ$14:$DQ$14,0))</f>
        <v>0</v>
      </c>
      <c r="DA37" s="4" cm="1">
        <f t="array" ref="DA37">AU37*INDEX(prod_est,$H37+$I37-1,MATCH(DA$14,$BQ$14:$DQ$14,0))</f>
        <v>0</v>
      </c>
      <c r="DB37" s="4" cm="1">
        <f t="array" ref="DB37">AV37*INDEX(prod_est,$H37+$I37-1,MATCH(DB$14,$BQ$14:$DQ$14,0))</f>
        <v>0</v>
      </c>
      <c r="DC37" s="4" cm="1">
        <f t="array" ref="DC37">AW37*INDEX(prod_est,$H37+$I37-1,MATCH(DC$14,$BQ$14:$DQ$14,0))</f>
        <v>0</v>
      </c>
      <c r="DD37" s="4" cm="1">
        <f t="array" ref="DD37">AX37*INDEX(prod_est,$H37+$I37-1,MATCH(DD$14,$BQ$14:$DQ$14,0))</f>
        <v>0</v>
      </c>
      <c r="DE37" s="4" cm="1">
        <f t="array" ref="DE37">AY37*INDEX(prod_est,$H37+$I37-1,MATCH(DE$14,$BQ$14:$DQ$14,0))</f>
        <v>0</v>
      </c>
      <c r="DF37" s="4" cm="1">
        <f t="array" ref="DF37">AZ37*INDEX(prod_est,$H37+$I37-1,MATCH(DF$14,$BQ$14:$DQ$14,0))</f>
        <v>0</v>
      </c>
      <c r="DG37" s="4" cm="1">
        <f t="array" ref="DG37">BA37*INDEX(prod_est,$H37+$I37-1,MATCH(DG$14,$BQ$14:$DQ$14,0))</f>
        <v>0</v>
      </c>
      <c r="DH37" s="4" cm="1">
        <f t="array" ref="DH37">BB37*INDEX(prod_est,$H37+$I37-1,MATCH(DH$14,$BQ$14:$DQ$14,0))</f>
        <v>0</v>
      </c>
      <c r="DI37" s="4" cm="1">
        <f t="array" ref="DI37">BC37*INDEX(prod_est,$H37+$I37-1,MATCH(DI$14,$BQ$14:$DQ$14,0))</f>
        <v>0</v>
      </c>
      <c r="DJ37" s="4" cm="1">
        <f t="array" ref="DJ37">BD37*INDEX(prod_est,$H37+$I37-1,MATCH(DJ$14,$BQ$14:$DQ$14,0))</f>
        <v>0</v>
      </c>
      <c r="DK37" s="4" cm="1">
        <f t="array" ref="DK37">BE37*INDEX(prod_est,$H37+$I37-1,MATCH(DK$14,$BQ$14:$DQ$14,0))</f>
        <v>0</v>
      </c>
      <c r="DL37" s="4" cm="1">
        <f t="array" ref="DL37">BF37*INDEX(prod_est,$H37+$I37-1,MATCH(DL$14,$BQ$14:$DQ$14,0))</f>
        <v>0</v>
      </c>
      <c r="DM37" s="4" cm="1">
        <f t="array" ref="DM37">BG37*INDEX(prod_est,$H37+$I37-1,MATCH(DM$14,$BQ$14:$DQ$14,0))</f>
        <v>0</v>
      </c>
      <c r="DN37" s="4" cm="1">
        <f t="array" ref="DN37">BH37*INDEX(prod_est,$H37+$I37-1,MATCH(DN$14,$BQ$14:$DQ$14,0))</f>
        <v>0</v>
      </c>
      <c r="DO37" s="4" cm="1">
        <f t="array" ref="DO37">BI37*INDEX(prod_est,$H37+$I37-1,MATCH(DO$14,$BQ$14:$DQ$14,0))</f>
        <v>0</v>
      </c>
      <c r="DP37" s="4" cm="1">
        <f t="array" ref="DP37">BJ37*INDEX(prod_est,$H37+$I37-1,MATCH(DP$14,$BQ$14:$DQ$14,0))</f>
        <v>0</v>
      </c>
      <c r="DQ37" s="4" cm="1">
        <f t="array" ref="DQ37">BK37*INDEX(prod_est,$H37+$I37-1,MATCH(DQ$14,$BQ$14:$DQ$14,0))</f>
        <v>0</v>
      </c>
    </row>
    <row r="38" spans="1:121" x14ac:dyDescent="0.25">
      <c r="A38" t="s">
        <v>40</v>
      </c>
      <c r="B38" t="s">
        <v>28</v>
      </c>
      <c r="C38" t="s">
        <v>28</v>
      </c>
      <c r="D38" t="s">
        <v>172</v>
      </c>
      <c r="E38" s="46" t="s">
        <v>37</v>
      </c>
      <c r="F38" s="4">
        <v>0</v>
      </c>
      <c r="G38" s="4">
        <v>0</v>
      </c>
      <c r="H38">
        <f>MATCH(A38,Production_est!$A$4:$A$339,0)</f>
        <v>49</v>
      </c>
      <c r="I38">
        <f>IFERROR(MATCH(E38,Production_est!$D$4:$D$339,0),"-")</f>
        <v>3</v>
      </c>
      <c r="J38" s="4" cm="1">
        <f t="array" ref="J38">IFERROR(INDEX(Production_est!$E$4:$E$339,I38+H38-1),"-")</f>
        <v>419.52670407593502</v>
      </c>
      <c r="K38" s="33">
        <f t="shared" si="3"/>
        <v>0</v>
      </c>
      <c r="L38" s="33">
        <f t="shared" si="32"/>
        <v>0</v>
      </c>
      <c r="M38" s="33">
        <f t="shared" si="32"/>
        <v>0</v>
      </c>
      <c r="N38" s="33">
        <f t="shared" si="32"/>
        <v>0</v>
      </c>
      <c r="O38" s="33">
        <f t="shared" si="32"/>
        <v>0</v>
      </c>
      <c r="P38" s="33">
        <f t="shared" si="32"/>
        <v>0</v>
      </c>
      <c r="Q38" s="33">
        <f t="shared" si="32"/>
        <v>0</v>
      </c>
      <c r="R38" s="33">
        <f t="shared" si="32"/>
        <v>0</v>
      </c>
      <c r="S38" s="33">
        <f t="shared" si="32"/>
        <v>0</v>
      </c>
      <c r="T38" s="33">
        <f t="shared" si="32"/>
        <v>0</v>
      </c>
      <c r="U38" s="33">
        <f t="shared" si="32"/>
        <v>0</v>
      </c>
      <c r="V38" s="33">
        <f t="shared" si="32"/>
        <v>0</v>
      </c>
      <c r="W38" s="33">
        <f t="shared" si="32"/>
        <v>0</v>
      </c>
      <c r="X38" s="33">
        <f t="shared" si="32"/>
        <v>0</v>
      </c>
      <c r="Y38" s="33">
        <f t="shared" si="32"/>
        <v>0</v>
      </c>
      <c r="Z38" s="33">
        <f t="shared" si="32"/>
        <v>0</v>
      </c>
      <c r="AA38" s="33">
        <f t="shared" si="32"/>
        <v>0</v>
      </c>
      <c r="AB38" s="33">
        <f t="shared" si="32"/>
        <v>0</v>
      </c>
      <c r="AC38" s="33">
        <f t="shared" si="32"/>
        <v>0</v>
      </c>
      <c r="AD38" s="33">
        <f t="shared" si="32"/>
        <v>0</v>
      </c>
      <c r="AE38" s="33">
        <f t="shared" si="32"/>
        <v>0</v>
      </c>
      <c r="AF38" s="33">
        <f t="shared" si="32"/>
        <v>0</v>
      </c>
      <c r="AG38" s="33">
        <f t="shared" si="32"/>
        <v>0</v>
      </c>
      <c r="AH38" s="33">
        <f t="shared" si="32"/>
        <v>0</v>
      </c>
      <c r="AI38" s="33">
        <f t="shared" si="32"/>
        <v>0</v>
      </c>
      <c r="AJ38" s="33">
        <f t="shared" si="32"/>
        <v>0</v>
      </c>
      <c r="AK38" s="33">
        <f t="shared" si="32"/>
        <v>0</v>
      </c>
      <c r="AL38" s="33">
        <f t="shared" si="32"/>
        <v>0</v>
      </c>
      <c r="AM38" s="33">
        <f t="shared" si="32"/>
        <v>0</v>
      </c>
      <c r="AN38" s="33">
        <f t="shared" si="32"/>
        <v>0</v>
      </c>
      <c r="AO38" s="33">
        <f t="shared" si="32"/>
        <v>0</v>
      </c>
      <c r="AP38" s="33">
        <f t="shared" si="32"/>
        <v>0</v>
      </c>
      <c r="AQ38" s="33">
        <f t="shared" ref="AQ38:BK38" si="35">AP38*(1-$G$4)</f>
        <v>0</v>
      </c>
      <c r="AR38" s="33">
        <f t="shared" si="35"/>
        <v>0</v>
      </c>
      <c r="AS38" s="33">
        <f t="shared" si="35"/>
        <v>0</v>
      </c>
      <c r="AT38" s="33">
        <f t="shared" si="35"/>
        <v>0</v>
      </c>
      <c r="AU38" s="33">
        <f t="shared" si="35"/>
        <v>0</v>
      </c>
      <c r="AV38" s="33">
        <f t="shared" si="35"/>
        <v>0</v>
      </c>
      <c r="AW38" s="33">
        <f t="shared" si="35"/>
        <v>0</v>
      </c>
      <c r="AX38" s="33">
        <f t="shared" si="35"/>
        <v>0</v>
      </c>
      <c r="AY38" s="33">
        <f t="shared" si="35"/>
        <v>0</v>
      </c>
      <c r="AZ38" s="33">
        <f t="shared" si="35"/>
        <v>0</v>
      </c>
      <c r="BA38" s="33">
        <f t="shared" si="35"/>
        <v>0</v>
      </c>
      <c r="BB38" s="33">
        <f t="shared" si="35"/>
        <v>0</v>
      </c>
      <c r="BC38" s="33">
        <f t="shared" si="35"/>
        <v>0</v>
      </c>
      <c r="BD38" s="33">
        <f t="shared" si="35"/>
        <v>0</v>
      </c>
      <c r="BE38" s="33">
        <f t="shared" si="35"/>
        <v>0</v>
      </c>
      <c r="BF38" s="33">
        <f t="shared" si="35"/>
        <v>0</v>
      </c>
      <c r="BG38" s="33">
        <f t="shared" si="35"/>
        <v>0</v>
      </c>
      <c r="BH38" s="33">
        <f t="shared" si="35"/>
        <v>0</v>
      </c>
      <c r="BI38" s="33">
        <f t="shared" si="35"/>
        <v>0</v>
      </c>
      <c r="BJ38" s="33">
        <f t="shared" si="35"/>
        <v>0</v>
      </c>
      <c r="BK38" s="33">
        <f t="shared" si="35"/>
        <v>0</v>
      </c>
      <c r="BL38" t="str">
        <f t="shared" si="6"/>
        <v>04_CHL</v>
      </c>
      <c r="BM38" t="str">
        <f t="shared" si="7"/>
        <v>d_nonenergy_16_1_biogas</v>
      </c>
      <c r="BP38" s="4">
        <f t="shared" si="8"/>
        <v>0</v>
      </c>
      <c r="BQ38" s="4">
        <f t="shared" si="9"/>
        <v>0</v>
      </c>
      <c r="BR38" s="4" cm="1">
        <f t="array" ref="BR38">L38*INDEX(prod_est,$H38+$I38-1,MATCH(BR$14,$BQ$14:$DQ$14,0))</f>
        <v>0</v>
      </c>
      <c r="BS38" s="4" cm="1">
        <f t="array" ref="BS38">M38*INDEX(prod_est,$H38+$I38-1,MATCH(BS$14,$BQ$14:$DQ$14,0))</f>
        <v>0</v>
      </c>
      <c r="BT38" s="4" cm="1">
        <f t="array" ref="BT38">N38*INDEX(prod_est,$H38+$I38-1,MATCH(BT$14,$BQ$14:$DQ$14,0))</f>
        <v>0</v>
      </c>
      <c r="BU38" s="4" cm="1">
        <f t="array" ref="BU38">O38*INDEX(prod_est,$H38+$I38-1,MATCH(BU$14,$BQ$14:$DQ$14,0))</f>
        <v>0</v>
      </c>
      <c r="BV38" s="4" cm="1">
        <f t="array" ref="BV38">P38*INDEX(prod_est,$H38+$I38-1,MATCH(BV$14,$BQ$14:$DQ$14,0))</f>
        <v>0</v>
      </c>
      <c r="BW38" s="4" cm="1">
        <f t="array" ref="BW38">Q38*INDEX(prod_est,$H38+$I38-1,MATCH(BW$14,$BQ$14:$DQ$14,0))</f>
        <v>0</v>
      </c>
      <c r="BX38" s="4" cm="1">
        <f t="array" ref="BX38">R38*INDEX(prod_est,$H38+$I38-1,MATCH(BX$14,$BQ$14:$DQ$14,0))</f>
        <v>0</v>
      </c>
      <c r="BY38" s="4" cm="1">
        <f t="array" ref="BY38">S38*INDEX(prod_est,$H38+$I38-1,MATCH(BY$14,$BQ$14:$DQ$14,0))</f>
        <v>0</v>
      </c>
      <c r="BZ38" s="4" cm="1">
        <f t="array" ref="BZ38">T38*INDEX(prod_est,$H38+$I38-1,MATCH(BZ$14,$BQ$14:$DQ$14,0))</f>
        <v>0</v>
      </c>
      <c r="CA38" s="4" cm="1">
        <f t="array" ref="CA38">U38*INDEX(prod_est,$H38+$I38-1,MATCH(CA$14,$BQ$14:$DQ$14,0))</f>
        <v>0</v>
      </c>
      <c r="CB38" s="4" cm="1">
        <f t="array" ref="CB38">V38*INDEX(prod_est,$H38+$I38-1,MATCH(CB$14,$BQ$14:$DQ$14,0))</f>
        <v>0</v>
      </c>
      <c r="CC38" s="4" cm="1">
        <f t="array" ref="CC38">W38*INDEX(prod_est,$H38+$I38-1,MATCH(CC$14,$BQ$14:$DQ$14,0))</f>
        <v>0</v>
      </c>
      <c r="CD38" s="4" cm="1">
        <f t="array" ref="CD38">X38*INDEX(prod_est,$H38+$I38-1,MATCH(CD$14,$BQ$14:$DQ$14,0))</f>
        <v>0</v>
      </c>
      <c r="CE38" s="4" cm="1">
        <f t="array" ref="CE38">Y38*INDEX(prod_est,$H38+$I38-1,MATCH(CE$14,$BQ$14:$DQ$14,0))</f>
        <v>0</v>
      </c>
      <c r="CF38" s="4" cm="1">
        <f t="array" ref="CF38">Z38*INDEX(prod_est,$H38+$I38-1,MATCH(CF$14,$BQ$14:$DQ$14,0))</f>
        <v>0</v>
      </c>
      <c r="CG38" s="4" cm="1">
        <f t="array" ref="CG38">AA38*INDEX(prod_est,$H38+$I38-1,MATCH(CG$14,$BQ$14:$DQ$14,0))</f>
        <v>0</v>
      </c>
      <c r="CH38" s="4" cm="1">
        <f t="array" ref="CH38">AB38*INDEX(prod_est,$H38+$I38-1,MATCH(CH$14,$BQ$14:$DQ$14,0))</f>
        <v>0</v>
      </c>
      <c r="CI38" s="4" cm="1">
        <f t="array" ref="CI38">AC38*INDEX(prod_est,$H38+$I38-1,MATCH(CI$14,$BQ$14:$DQ$14,0))</f>
        <v>0</v>
      </c>
      <c r="CJ38" s="4" cm="1">
        <f t="array" ref="CJ38">AD38*INDEX(prod_est,$H38+$I38-1,MATCH(CJ$14,$BQ$14:$DQ$14,0))</f>
        <v>0</v>
      </c>
      <c r="CK38" s="4" cm="1">
        <f t="array" ref="CK38">AE38*INDEX(prod_est,$H38+$I38-1,MATCH(CK$14,$BQ$14:$DQ$14,0))</f>
        <v>0</v>
      </c>
      <c r="CL38" s="4" cm="1">
        <f t="array" ref="CL38">AF38*INDEX(prod_est,$H38+$I38-1,MATCH(CL$14,$BQ$14:$DQ$14,0))</f>
        <v>0</v>
      </c>
      <c r="CM38" s="4" cm="1">
        <f t="array" ref="CM38">AG38*INDEX(prod_est,$H38+$I38-1,MATCH(CM$14,$BQ$14:$DQ$14,0))</f>
        <v>0</v>
      </c>
      <c r="CN38" s="4" cm="1">
        <f t="array" ref="CN38">AH38*INDEX(prod_est,$H38+$I38-1,MATCH(CN$14,$BQ$14:$DQ$14,0))</f>
        <v>0</v>
      </c>
      <c r="CO38" s="4" cm="1">
        <f t="array" ref="CO38">AI38*INDEX(prod_est,$H38+$I38-1,MATCH(CO$14,$BQ$14:$DQ$14,0))</f>
        <v>0</v>
      </c>
      <c r="CP38" s="4" cm="1">
        <f t="array" ref="CP38">AJ38*INDEX(prod_est,$H38+$I38-1,MATCH(CP$14,$BQ$14:$DQ$14,0))</f>
        <v>0</v>
      </c>
      <c r="CQ38" s="4" cm="1">
        <f t="array" ref="CQ38">AK38*INDEX(prod_est,$H38+$I38-1,MATCH(CQ$14,$BQ$14:$DQ$14,0))</f>
        <v>0</v>
      </c>
      <c r="CR38" s="4" cm="1">
        <f t="array" ref="CR38">AL38*INDEX(prod_est,$H38+$I38-1,MATCH(CR$14,$BQ$14:$DQ$14,0))</f>
        <v>0</v>
      </c>
      <c r="CS38" s="4" cm="1">
        <f t="array" ref="CS38">AM38*INDEX(prod_est,$H38+$I38-1,MATCH(CS$14,$BQ$14:$DQ$14,0))</f>
        <v>0</v>
      </c>
      <c r="CT38" s="4" cm="1">
        <f t="array" ref="CT38">AN38*INDEX(prod_est,$H38+$I38-1,MATCH(CT$14,$BQ$14:$DQ$14,0))</f>
        <v>0</v>
      </c>
      <c r="CU38" s="4" cm="1">
        <f t="array" ref="CU38">AO38*INDEX(prod_est,$H38+$I38-1,MATCH(CU$14,$BQ$14:$DQ$14,0))</f>
        <v>0</v>
      </c>
      <c r="CV38" s="4" cm="1">
        <f t="array" ref="CV38">AP38*INDEX(prod_est,$H38+$I38-1,MATCH(CV$14,$BQ$14:$DQ$14,0))</f>
        <v>0</v>
      </c>
      <c r="CW38" s="4" cm="1">
        <f t="array" ref="CW38">AQ38*INDEX(prod_est,$H38+$I38-1,MATCH(CW$14,$BQ$14:$DQ$14,0))</f>
        <v>0</v>
      </c>
      <c r="CX38" s="4" cm="1">
        <f t="array" ref="CX38">AR38*INDEX(prod_est,$H38+$I38-1,MATCH(CX$14,$BQ$14:$DQ$14,0))</f>
        <v>0</v>
      </c>
      <c r="CY38" s="4" cm="1">
        <f t="array" ref="CY38">AS38*INDEX(prod_est,$H38+$I38-1,MATCH(CY$14,$BQ$14:$DQ$14,0))</f>
        <v>0</v>
      </c>
      <c r="CZ38" s="4" cm="1">
        <f t="array" ref="CZ38">AT38*INDEX(prod_est,$H38+$I38-1,MATCH(CZ$14,$BQ$14:$DQ$14,0))</f>
        <v>0</v>
      </c>
      <c r="DA38" s="4" cm="1">
        <f t="array" ref="DA38">AU38*INDEX(prod_est,$H38+$I38-1,MATCH(DA$14,$BQ$14:$DQ$14,0))</f>
        <v>0</v>
      </c>
      <c r="DB38" s="4" cm="1">
        <f t="array" ref="DB38">AV38*INDEX(prod_est,$H38+$I38-1,MATCH(DB$14,$BQ$14:$DQ$14,0))</f>
        <v>0</v>
      </c>
      <c r="DC38" s="4" cm="1">
        <f t="array" ref="DC38">AW38*INDEX(prod_est,$H38+$I38-1,MATCH(DC$14,$BQ$14:$DQ$14,0))</f>
        <v>0</v>
      </c>
      <c r="DD38" s="4" cm="1">
        <f t="array" ref="DD38">AX38*INDEX(prod_est,$H38+$I38-1,MATCH(DD$14,$BQ$14:$DQ$14,0))</f>
        <v>0</v>
      </c>
      <c r="DE38" s="4" cm="1">
        <f t="array" ref="DE38">AY38*INDEX(prod_est,$H38+$I38-1,MATCH(DE$14,$BQ$14:$DQ$14,0))</f>
        <v>0</v>
      </c>
      <c r="DF38" s="4" cm="1">
        <f t="array" ref="DF38">AZ38*INDEX(prod_est,$H38+$I38-1,MATCH(DF$14,$BQ$14:$DQ$14,0))</f>
        <v>0</v>
      </c>
      <c r="DG38" s="4" cm="1">
        <f t="array" ref="DG38">BA38*INDEX(prod_est,$H38+$I38-1,MATCH(DG$14,$BQ$14:$DQ$14,0))</f>
        <v>0</v>
      </c>
      <c r="DH38" s="4" cm="1">
        <f t="array" ref="DH38">BB38*INDEX(prod_est,$H38+$I38-1,MATCH(DH$14,$BQ$14:$DQ$14,0))</f>
        <v>0</v>
      </c>
      <c r="DI38" s="4" cm="1">
        <f t="array" ref="DI38">BC38*INDEX(prod_est,$H38+$I38-1,MATCH(DI$14,$BQ$14:$DQ$14,0))</f>
        <v>0</v>
      </c>
      <c r="DJ38" s="4" cm="1">
        <f t="array" ref="DJ38">BD38*INDEX(prod_est,$H38+$I38-1,MATCH(DJ$14,$BQ$14:$DQ$14,0))</f>
        <v>0</v>
      </c>
      <c r="DK38" s="4" cm="1">
        <f t="array" ref="DK38">BE38*INDEX(prod_est,$H38+$I38-1,MATCH(DK$14,$BQ$14:$DQ$14,0))</f>
        <v>0</v>
      </c>
      <c r="DL38" s="4" cm="1">
        <f t="array" ref="DL38">BF38*INDEX(prod_est,$H38+$I38-1,MATCH(DL$14,$BQ$14:$DQ$14,0))</f>
        <v>0</v>
      </c>
      <c r="DM38" s="4" cm="1">
        <f t="array" ref="DM38">BG38*INDEX(prod_est,$H38+$I38-1,MATCH(DM$14,$BQ$14:$DQ$14,0))</f>
        <v>0</v>
      </c>
      <c r="DN38" s="4" cm="1">
        <f t="array" ref="DN38">BH38*INDEX(prod_est,$H38+$I38-1,MATCH(DN$14,$BQ$14:$DQ$14,0))</f>
        <v>0</v>
      </c>
      <c r="DO38" s="4" cm="1">
        <f t="array" ref="DO38">BI38*INDEX(prod_est,$H38+$I38-1,MATCH(DO$14,$BQ$14:$DQ$14,0))</f>
        <v>0</v>
      </c>
      <c r="DP38" s="4" cm="1">
        <f t="array" ref="DP38">BJ38*INDEX(prod_est,$H38+$I38-1,MATCH(DP$14,$BQ$14:$DQ$14,0))</f>
        <v>0</v>
      </c>
      <c r="DQ38" s="4" cm="1">
        <f t="array" ref="DQ38">BK38*INDEX(prod_est,$H38+$I38-1,MATCH(DQ$14,$BQ$14:$DQ$14,0))</f>
        <v>0</v>
      </c>
    </row>
    <row r="39" spans="1:121" x14ac:dyDescent="0.25">
      <c r="A39" t="s">
        <v>40</v>
      </c>
      <c r="B39" t="s">
        <v>29</v>
      </c>
      <c r="C39" t="s">
        <v>29</v>
      </c>
      <c r="D39" t="s">
        <v>172</v>
      </c>
      <c r="E39" s="46" t="s">
        <v>37</v>
      </c>
      <c r="F39" s="4">
        <v>0</v>
      </c>
      <c r="G39" s="4">
        <v>0</v>
      </c>
      <c r="H39">
        <f>MATCH(A39,Production_est!$A$4:$A$339,0)</f>
        <v>49</v>
      </c>
      <c r="I39">
        <f>IFERROR(MATCH(E39,Production_est!$D$4:$D$339,0),"-")</f>
        <v>3</v>
      </c>
      <c r="J39" s="4" cm="1">
        <f t="array" ref="J39">IFERROR(INDEX(Production_est!$E$4:$E$339,I39+H39-1),"-")</f>
        <v>419.52670407593502</v>
      </c>
      <c r="K39" s="33">
        <f t="shared" si="3"/>
        <v>0</v>
      </c>
      <c r="L39" s="33">
        <f t="shared" si="32"/>
        <v>0</v>
      </c>
      <c r="M39" s="33">
        <f t="shared" si="32"/>
        <v>0</v>
      </c>
      <c r="N39" s="33">
        <f t="shared" si="32"/>
        <v>0</v>
      </c>
      <c r="O39" s="33">
        <f t="shared" si="32"/>
        <v>0</v>
      </c>
      <c r="P39" s="33">
        <f t="shared" si="32"/>
        <v>0</v>
      </c>
      <c r="Q39" s="33">
        <f t="shared" si="32"/>
        <v>0</v>
      </c>
      <c r="R39" s="33">
        <f t="shared" si="32"/>
        <v>0</v>
      </c>
      <c r="S39" s="33">
        <f t="shared" si="32"/>
        <v>0</v>
      </c>
      <c r="T39" s="33">
        <f t="shared" si="32"/>
        <v>0</v>
      </c>
      <c r="U39" s="33">
        <f t="shared" si="32"/>
        <v>0</v>
      </c>
      <c r="V39" s="33">
        <f t="shared" si="32"/>
        <v>0</v>
      </c>
      <c r="W39" s="33">
        <f t="shared" si="32"/>
        <v>0</v>
      </c>
      <c r="X39" s="33">
        <f t="shared" si="32"/>
        <v>0</v>
      </c>
      <c r="Y39" s="33">
        <f t="shared" si="32"/>
        <v>0</v>
      </c>
      <c r="Z39" s="33">
        <f t="shared" si="32"/>
        <v>0</v>
      </c>
      <c r="AA39" s="33">
        <f t="shared" si="32"/>
        <v>0</v>
      </c>
      <c r="AB39" s="33">
        <f t="shared" si="32"/>
        <v>0</v>
      </c>
      <c r="AC39" s="33">
        <f t="shared" si="32"/>
        <v>0</v>
      </c>
      <c r="AD39" s="33">
        <f t="shared" si="32"/>
        <v>0</v>
      </c>
      <c r="AE39" s="33">
        <f t="shared" si="32"/>
        <v>0</v>
      </c>
      <c r="AF39" s="33">
        <f t="shared" si="32"/>
        <v>0</v>
      </c>
      <c r="AG39" s="33">
        <f t="shared" si="32"/>
        <v>0</v>
      </c>
      <c r="AH39" s="33">
        <f t="shared" si="32"/>
        <v>0</v>
      </c>
      <c r="AI39" s="33">
        <f t="shared" si="32"/>
        <v>0</v>
      </c>
      <c r="AJ39" s="33">
        <f t="shared" si="32"/>
        <v>0</v>
      </c>
      <c r="AK39" s="33">
        <f t="shared" si="32"/>
        <v>0</v>
      </c>
      <c r="AL39" s="33">
        <f t="shared" si="32"/>
        <v>0</v>
      </c>
      <c r="AM39" s="33">
        <f t="shared" si="32"/>
        <v>0</v>
      </c>
      <c r="AN39" s="33">
        <f t="shared" si="32"/>
        <v>0</v>
      </c>
      <c r="AO39" s="33">
        <f t="shared" si="32"/>
        <v>0</v>
      </c>
      <c r="AP39" s="33">
        <f t="shared" si="32"/>
        <v>0</v>
      </c>
      <c r="AQ39" s="33">
        <f t="shared" ref="AQ39:BK39" si="36">AP39*(1-$G$4)</f>
        <v>0</v>
      </c>
      <c r="AR39" s="33">
        <f t="shared" si="36"/>
        <v>0</v>
      </c>
      <c r="AS39" s="33">
        <f t="shared" si="36"/>
        <v>0</v>
      </c>
      <c r="AT39" s="33">
        <f t="shared" si="36"/>
        <v>0</v>
      </c>
      <c r="AU39" s="33">
        <f t="shared" si="36"/>
        <v>0</v>
      </c>
      <c r="AV39" s="33">
        <f t="shared" si="36"/>
        <v>0</v>
      </c>
      <c r="AW39" s="33">
        <f t="shared" si="36"/>
        <v>0</v>
      </c>
      <c r="AX39" s="33">
        <f t="shared" si="36"/>
        <v>0</v>
      </c>
      <c r="AY39" s="33">
        <f t="shared" si="36"/>
        <v>0</v>
      </c>
      <c r="AZ39" s="33">
        <f t="shared" si="36"/>
        <v>0</v>
      </c>
      <c r="BA39" s="33">
        <f t="shared" si="36"/>
        <v>0</v>
      </c>
      <c r="BB39" s="33">
        <f t="shared" si="36"/>
        <v>0</v>
      </c>
      <c r="BC39" s="33">
        <f t="shared" si="36"/>
        <v>0</v>
      </c>
      <c r="BD39" s="33">
        <f t="shared" si="36"/>
        <v>0</v>
      </c>
      <c r="BE39" s="33">
        <f t="shared" si="36"/>
        <v>0</v>
      </c>
      <c r="BF39" s="33">
        <f t="shared" si="36"/>
        <v>0</v>
      </c>
      <c r="BG39" s="33">
        <f t="shared" si="36"/>
        <v>0</v>
      </c>
      <c r="BH39" s="33">
        <f t="shared" si="36"/>
        <v>0</v>
      </c>
      <c r="BI39" s="33">
        <f t="shared" si="36"/>
        <v>0</v>
      </c>
      <c r="BJ39" s="33">
        <f t="shared" si="36"/>
        <v>0</v>
      </c>
      <c r="BK39" s="33">
        <f t="shared" si="36"/>
        <v>0</v>
      </c>
      <c r="BL39" t="str">
        <f t="shared" si="6"/>
        <v>04_CHL</v>
      </c>
      <c r="BM39" t="str">
        <f t="shared" si="7"/>
        <v>d_nonenergy_16_2_industrial_waste</v>
      </c>
      <c r="BP39" s="4">
        <f t="shared" si="8"/>
        <v>0</v>
      </c>
      <c r="BQ39" s="4">
        <f t="shared" si="9"/>
        <v>0</v>
      </c>
      <c r="BR39" s="4" cm="1">
        <f t="array" ref="BR39">L39*INDEX(prod_est,$H39+$I39-1,MATCH(BR$14,$BQ$14:$DQ$14,0))</f>
        <v>0</v>
      </c>
      <c r="BS39" s="4" cm="1">
        <f t="array" ref="BS39">M39*INDEX(prod_est,$H39+$I39-1,MATCH(BS$14,$BQ$14:$DQ$14,0))</f>
        <v>0</v>
      </c>
      <c r="BT39" s="4" cm="1">
        <f t="array" ref="BT39">N39*INDEX(prod_est,$H39+$I39-1,MATCH(BT$14,$BQ$14:$DQ$14,0))</f>
        <v>0</v>
      </c>
      <c r="BU39" s="4" cm="1">
        <f t="array" ref="BU39">O39*INDEX(prod_est,$H39+$I39-1,MATCH(BU$14,$BQ$14:$DQ$14,0))</f>
        <v>0</v>
      </c>
      <c r="BV39" s="4" cm="1">
        <f t="array" ref="BV39">P39*INDEX(prod_est,$H39+$I39-1,MATCH(BV$14,$BQ$14:$DQ$14,0))</f>
        <v>0</v>
      </c>
      <c r="BW39" s="4" cm="1">
        <f t="array" ref="BW39">Q39*INDEX(prod_est,$H39+$I39-1,MATCH(BW$14,$BQ$14:$DQ$14,0))</f>
        <v>0</v>
      </c>
      <c r="BX39" s="4" cm="1">
        <f t="array" ref="BX39">R39*INDEX(prod_est,$H39+$I39-1,MATCH(BX$14,$BQ$14:$DQ$14,0))</f>
        <v>0</v>
      </c>
      <c r="BY39" s="4" cm="1">
        <f t="array" ref="BY39">S39*INDEX(prod_est,$H39+$I39-1,MATCH(BY$14,$BQ$14:$DQ$14,0))</f>
        <v>0</v>
      </c>
      <c r="BZ39" s="4" cm="1">
        <f t="array" ref="BZ39">T39*INDEX(prod_est,$H39+$I39-1,MATCH(BZ$14,$BQ$14:$DQ$14,0))</f>
        <v>0</v>
      </c>
      <c r="CA39" s="4" cm="1">
        <f t="array" ref="CA39">U39*INDEX(prod_est,$H39+$I39-1,MATCH(CA$14,$BQ$14:$DQ$14,0))</f>
        <v>0</v>
      </c>
      <c r="CB39" s="4" cm="1">
        <f t="array" ref="CB39">V39*INDEX(prod_est,$H39+$I39-1,MATCH(CB$14,$BQ$14:$DQ$14,0))</f>
        <v>0</v>
      </c>
      <c r="CC39" s="4" cm="1">
        <f t="array" ref="CC39">W39*INDEX(prod_est,$H39+$I39-1,MATCH(CC$14,$BQ$14:$DQ$14,0))</f>
        <v>0</v>
      </c>
      <c r="CD39" s="4" cm="1">
        <f t="array" ref="CD39">X39*INDEX(prod_est,$H39+$I39-1,MATCH(CD$14,$BQ$14:$DQ$14,0))</f>
        <v>0</v>
      </c>
      <c r="CE39" s="4" cm="1">
        <f t="array" ref="CE39">Y39*INDEX(prod_est,$H39+$I39-1,MATCH(CE$14,$BQ$14:$DQ$14,0))</f>
        <v>0</v>
      </c>
      <c r="CF39" s="4" cm="1">
        <f t="array" ref="CF39">Z39*INDEX(prod_est,$H39+$I39-1,MATCH(CF$14,$BQ$14:$DQ$14,0))</f>
        <v>0</v>
      </c>
      <c r="CG39" s="4" cm="1">
        <f t="array" ref="CG39">AA39*INDEX(prod_est,$H39+$I39-1,MATCH(CG$14,$BQ$14:$DQ$14,0))</f>
        <v>0</v>
      </c>
      <c r="CH39" s="4" cm="1">
        <f t="array" ref="CH39">AB39*INDEX(prod_est,$H39+$I39-1,MATCH(CH$14,$BQ$14:$DQ$14,0))</f>
        <v>0</v>
      </c>
      <c r="CI39" s="4" cm="1">
        <f t="array" ref="CI39">AC39*INDEX(prod_est,$H39+$I39-1,MATCH(CI$14,$BQ$14:$DQ$14,0))</f>
        <v>0</v>
      </c>
      <c r="CJ39" s="4" cm="1">
        <f t="array" ref="CJ39">AD39*INDEX(prod_est,$H39+$I39-1,MATCH(CJ$14,$BQ$14:$DQ$14,0))</f>
        <v>0</v>
      </c>
      <c r="CK39" s="4" cm="1">
        <f t="array" ref="CK39">AE39*INDEX(prod_est,$H39+$I39-1,MATCH(CK$14,$BQ$14:$DQ$14,0))</f>
        <v>0</v>
      </c>
      <c r="CL39" s="4" cm="1">
        <f t="array" ref="CL39">AF39*INDEX(prod_est,$H39+$I39-1,MATCH(CL$14,$BQ$14:$DQ$14,0))</f>
        <v>0</v>
      </c>
      <c r="CM39" s="4" cm="1">
        <f t="array" ref="CM39">AG39*INDEX(prod_est,$H39+$I39-1,MATCH(CM$14,$BQ$14:$DQ$14,0))</f>
        <v>0</v>
      </c>
      <c r="CN39" s="4" cm="1">
        <f t="array" ref="CN39">AH39*INDEX(prod_est,$H39+$I39-1,MATCH(CN$14,$BQ$14:$DQ$14,0))</f>
        <v>0</v>
      </c>
      <c r="CO39" s="4" cm="1">
        <f t="array" ref="CO39">AI39*INDEX(prod_est,$H39+$I39-1,MATCH(CO$14,$BQ$14:$DQ$14,0))</f>
        <v>0</v>
      </c>
      <c r="CP39" s="4" cm="1">
        <f t="array" ref="CP39">AJ39*INDEX(prod_est,$H39+$I39-1,MATCH(CP$14,$BQ$14:$DQ$14,0))</f>
        <v>0</v>
      </c>
      <c r="CQ39" s="4" cm="1">
        <f t="array" ref="CQ39">AK39*INDEX(prod_est,$H39+$I39-1,MATCH(CQ$14,$BQ$14:$DQ$14,0))</f>
        <v>0</v>
      </c>
      <c r="CR39" s="4" cm="1">
        <f t="array" ref="CR39">AL39*INDEX(prod_est,$H39+$I39-1,MATCH(CR$14,$BQ$14:$DQ$14,0))</f>
        <v>0</v>
      </c>
      <c r="CS39" s="4" cm="1">
        <f t="array" ref="CS39">AM39*INDEX(prod_est,$H39+$I39-1,MATCH(CS$14,$BQ$14:$DQ$14,0))</f>
        <v>0</v>
      </c>
      <c r="CT39" s="4" cm="1">
        <f t="array" ref="CT39">AN39*INDEX(prod_est,$H39+$I39-1,MATCH(CT$14,$BQ$14:$DQ$14,0))</f>
        <v>0</v>
      </c>
      <c r="CU39" s="4" cm="1">
        <f t="array" ref="CU39">AO39*INDEX(prod_est,$H39+$I39-1,MATCH(CU$14,$BQ$14:$DQ$14,0))</f>
        <v>0</v>
      </c>
      <c r="CV39" s="4" cm="1">
        <f t="array" ref="CV39">AP39*INDEX(prod_est,$H39+$I39-1,MATCH(CV$14,$BQ$14:$DQ$14,0))</f>
        <v>0</v>
      </c>
      <c r="CW39" s="4" cm="1">
        <f t="array" ref="CW39">AQ39*INDEX(prod_est,$H39+$I39-1,MATCH(CW$14,$BQ$14:$DQ$14,0))</f>
        <v>0</v>
      </c>
      <c r="CX39" s="4" cm="1">
        <f t="array" ref="CX39">AR39*INDEX(prod_est,$H39+$I39-1,MATCH(CX$14,$BQ$14:$DQ$14,0))</f>
        <v>0</v>
      </c>
      <c r="CY39" s="4" cm="1">
        <f t="array" ref="CY39">AS39*INDEX(prod_est,$H39+$I39-1,MATCH(CY$14,$BQ$14:$DQ$14,0))</f>
        <v>0</v>
      </c>
      <c r="CZ39" s="4" cm="1">
        <f t="array" ref="CZ39">AT39*INDEX(prod_est,$H39+$I39-1,MATCH(CZ$14,$BQ$14:$DQ$14,0))</f>
        <v>0</v>
      </c>
      <c r="DA39" s="4" cm="1">
        <f t="array" ref="DA39">AU39*INDEX(prod_est,$H39+$I39-1,MATCH(DA$14,$BQ$14:$DQ$14,0))</f>
        <v>0</v>
      </c>
      <c r="DB39" s="4" cm="1">
        <f t="array" ref="DB39">AV39*INDEX(prod_est,$H39+$I39-1,MATCH(DB$14,$BQ$14:$DQ$14,0))</f>
        <v>0</v>
      </c>
      <c r="DC39" s="4" cm="1">
        <f t="array" ref="DC39">AW39*INDEX(prod_est,$H39+$I39-1,MATCH(DC$14,$BQ$14:$DQ$14,0))</f>
        <v>0</v>
      </c>
      <c r="DD39" s="4" cm="1">
        <f t="array" ref="DD39">AX39*INDEX(prod_est,$H39+$I39-1,MATCH(DD$14,$BQ$14:$DQ$14,0))</f>
        <v>0</v>
      </c>
      <c r="DE39" s="4" cm="1">
        <f t="array" ref="DE39">AY39*INDEX(prod_est,$H39+$I39-1,MATCH(DE$14,$BQ$14:$DQ$14,0))</f>
        <v>0</v>
      </c>
      <c r="DF39" s="4" cm="1">
        <f t="array" ref="DF39">AZ39*INDEX(prod_est,$H39+$I39-1,MATCH(DF$14,$BQ$14:$DQ$14,0))</f>
        <v>0</v>
      </c>
      <c r="DG39" s="4" cm="1">
        <f t="array" ref="DG39">BA39*INDEX(prod_est,$H39+$I39-1,MATCH(DG$14,$BQ$14:$DQ$14,0))</f>
        <v>0</v>
      </c>
      <c r="DH39" s="4" cm="1">
        <f t="array" ref="DH39">BB39*INDEX(prod_est,$H39+$I39-1,MATCH(DH$14,$BQ$14:$DQ$14,0))</f>
        <v>0</v>
      </c>
      <c r="DI39" s="4" cm="1">
        <f t="array" ref="DI39">BC39*INDEX(prod_est,$H39+$I39-1,MATCH(DI$14,$BQ$14:$DQ$14,0))</f>
        <v>0</v>
      </c>
      <c r="DJ39" s="4" cm="1">
        <f t="array" ref="DJ39">BD39*INDEX(prod_est,$H39+$I39-1,MATCH(DJ$14,$BQ$14:$DQ$14,0))</f>
        <v>0</v>
      </c>
      <c r="DK39" s="4" cm="1">
        <f t="array" ref="DK39">BE39*INDEX(prod_est,$H39+$I39-1,MATCH(DK$14,$BQ$14:$DQ$14,0))</f>
        <v>0</v>
      </c>
      <c r="DL39" s="4" cm="1">
        <f t="array" ref="DL39">BF39*INDEX(prod_est,$H39+$I39-1,MATCH(DL$14,$BQ$14:$DQ$14,0))</f>
        <v>0</v>
      </c>
      <c r="DM39" s="4" cm="1">
        <f t="array" ref="DM39">BG39*INDEX(prod_est,$H39+$I39-1,MATCH(DM$14,$BQ$14:$DQ$14,0))</f>
        <v>0</v>
      </c>
      <c r="DN39" s="4" cm="1">
        <f t="array" ref="DN39">BH39*INDEX(prod_est,$H39+$I39-1,MATCH(DN$14,$BQ$14:$DQ$14,0))</f>
        <v>0</v>
      </c>
      <c r="DO39" s="4" cm="1">
        <f t="array" ref="DO39">BI39*INDEX(prod_est,$H39+$I39-1,MATCH(DO$14,$BQ$14:$DQ$14,0))</f>
        <v>0</v>
      </c>
      <c r="DP39" s="4" cm="1">
        <f t="array" ref="DP39">BJ39*INDEX(prod_est,$H39+$I39-1,MATCH(DP$14,$BQ$14:$DQ$14,0))</f>
        <v>0</v>
      </c>
      <c r="DQ39" s="4" cm="1">
        <f t="array" ref="DQ39">BK39*INDEX(prod_est,$H39+$I39-1,MATCH(DQ$14,$BQ$14:$DQ$14,0))</f>
        <v>0</v>
      </c>
    </row>
    <row r="40" spans="1:121" x14ac:dyDescent="0.25">
      <c r="A40" t="s">
        <v>40</v>
      </c>
      <c r="B40" t="s">
        <v>30</v>
      </c>
      <c r="C40" t="s">
        <v>63</v>
      </c>
      <c r="D40" t="s">
        <v>172</v>
      </c>
      <c r="E40" s="46" t="s">
        <v>37</v>
      </c>
      <c r="F40" s="4">
        <v>0</v>
      </c>
      <c r="G40" s="4">
        <v>0</v>
      </c>
      <c r="H40">
        <f>MATCH(A40,Production_est!$A$4:$A$339,0)</f>
        <v>49</v>
      </c>
      <c r="I40">
        <f>IFERROR(MATCH(E40,Production_est!$D$4:$D$339,0),"-")</f>
        <v>3</v>
      </c>
      <c r="J40" s="4" cm="1">
        <f t="array" ref="J40">IFERROR(INDEX(Production_est!$E$4:$E$339,I40+H40-1),"-")</f>
        <v>419.52670407593502</v>
      </c>
      <c r="K40" s="33">
        <f t="shared" si="3"/>
        <v>0</v>
      </c>
      <c r="L40" s="33">
        <f t="shared" si="32"/>
        <v>0</v>
      </c>
      <c r="M40" s="33">
        <f t="shared" si="32"/>
        <v>0</v>
      </c>
      <c r="N40" s="33">
        <f t="shared" si="32"/>
        <v>0</v>
      </c>
      <c r="O40" s="33">
        <f t="shared" si="32"/>
        <v>0</v>
      </c>
      <c r="P40" s="33">
        <f t="shared" si="32"/>
        <v>0</v>
      </c>
      <c r="Q40" s="33">
        <f t="shared" si="32"/>
        <v>0</v>
      </c>
      <c r="R40" s="33">
        <f t="shared" si="32"/>
        <v>0</v>
      </c>
      <c r="S40" s="33">
        <f t="shared" si="32"/>
        <v>0</v>
      </c>
      <c r="T40" s="33">
        <f t="shared" si="32"/>
        <v>0</v>
      </c>
      <c r="U40" s="33">
        <f t="shared" si="32"/>
        <v>0</v>
      </c>
      <c r="V40" s="33">
        <f t="shared" si="32"/>
        <v>0</v>
      </c>
      <c r="W40" s="33">
        <f t="shared" si="32"/>
        <v>0</v>
      </c>
      <c r="X40" s="33">
        <f t="shared" si="32"/>
        <v>0</v>
      </c>
      <c r="Y40" s="33">
        <f t="shared" si="32"/>
        <v>0</v>
      </c>
      <c r="Z40" s="33">
        <f t="shared" si="32"/>
        <v>0</v>
      </c>
      <c r="AA40" s="33">
        <f t="shared" si="32"/>
        <v>0</v>
      </c>
      <c r="AB40" s="33">
        <f t="shared" si="32"/>
        <v>0</v>
      </c>
      <c r="AC40" s="33">
        <f t="shared" si="32"/>
        <v>0</v>
      </c>
      <c r="AD40" s="33">
        <f t="shared" si="32"/>
        <v>0</v>
      </c>
      <c r="AE40" s="33">
        <f t="shared" si="32"/>
        <v>0</v>
      </c>
      <c r="AF40" s="33">
        <f t="shared" si="32"/>
        <v>0</v>
      </c>
      <c r="AG40" s="33">
        <f t="shared" si="32"/>
        <v>0</v>
      </c>
      <c r="AH40" s="33">
        <f t="shared" si="32"/>
        <v>0</v>
      </c>
      <c r="AI40" s="33">
        <f t="shared" si="32"/>
        <v>0</v>
      </c>
      <c r="AJ40" s="33">
        <f t="shared" si="32"/>
        <v>0</v>
      </c>
      <c r="AK40" s="33">
        <f t="shared" si="32"/>
        <v>0</v>
      </c>
      <c r="AL40" s="33">
        <f t="shared" si="32"/>
        <v>0</v>
      </c>
      <c r="AM40" s="33">
        <f t="shared" si="32"/>
        <v>0</v>
      </c>
      <c r="AN40" s="33">
        <f t="shared" si="32"/>
        <v>0</v>
      </c>
      <c r="AO40" s="33">
        <f t="shared" si="32"/>
        <v>0</v>
      </c>
      <c r="AP40" s="33">
        <f t="shared" si="32"/>
        <v>0</v>
      </c>
      <c r="AQ40" s="33">
        <f t="shared" ref="AQ40:BK40" si="37">AP40*(1-$G$4)</f>
        <v>0</v>
      </c>
      <c r="AR40" s="33">
        <f t="shared" si="37"/>
        <v>0</v>
      </c>
      <c r="AS40" s="33">
        <f t="shared" si="37"/>
        <v>0</v>
      </c>
      <c r="AT40" s="33">
        <f t="shared" si="37"/>
        <v>0</v>
      </c>
      <c r="AU40" s="33">
        <f t="shared" si="37"/>
        <v>0</v>
      </c>
      <c r="AV40" s="33">
        <f t="shared" si="37"/>
        <v>0</v>
      </c>
      <c r="AW40" s="33">
        <f t="shared" si="37"/>
        <v>0</v>
      </c>
      <c r="AX40" s="33">
        <f t="shared" si="37"/>
        <v>0</v>
      </c>
      <c r="AY40" s="33">
        <f t="shared" si="37"/>
        <v>0</v>
      </c>
      <c r="AZ40" s="33">
        <f t="shared" si="37"/>
        <v>0</v>
      </c>
      <c r="BA40" s="33">
        <f t="shared" si="37"/>
        <v>0</v>
      </c>
      <c r="BB40" s="33">
        <f t="shared" si="37"/>
        <v>0</v>
      </c>
      <c r="BC40" s="33">
        <f t="shared" si="37"/>
        <v>0</v>
      </c>
      <c r="BD40" s="33">
        <f t="shared" si="37"/>
        <v>0</v>
      </c>
      <c r="BE40" s="33">
        <f t="shared" si="37"/>
        <v>0</v>
      </c>
      <c r="BF40" s="33">
        <f t="shared" si="37"/>
        <v>0</v>
      </c>
      <c r="BG40" s="33">
        <f t="shared" si="37"/>
        <v>0</v>
      </c>
      <c r="BH40" s="33">
        <f t="shared" si="37"/>
        <v>0</v>
      </c>
      <c r="BI40" s="33">
        <f t="shared" si="37"/>
        <v>0</v>
      </c>
      <c r="BJ40" s="33">
        <f t="shared" si="37"/>
        <v>0</v>
      </c>
      <c r="BK40" s="33">
        <f t="shared" si="37"/>
        <v>0</v>
      </c>
      <c r="BL40" t="str">
        <f t="shared" si="6"/>
        <v>04_CHL</v>
      </c>
      <c r="BM40" t="str">
        <f t="shared" si="7"/>
        <v>d_nonenergy_16_3_msw_ren</v>
      </c>
      <c r="BP40" s="4">
        <f t="shared" si="8"/>
        <v>0</v>
      </c>
      <c r="BQ40" s="4">
        <f t="shared" si="9"/>
        <v>0</v>
      </c>
      <c r="BR40" s="4" cm="1">
        <f t="array" ref="BR40">L40*INDEX(prod_est,$H40+$I40-1,MATCH(BR$14,$BQ$14:$DQ$14,0))</f>
        <v>0</v>
      </c>
      <c r="BS40" s="4" cm="1">
        <f t="array" ref="BS40">M40*INDEX(prod_est,$H40+$I40-1,MATCH(BS$14,$BQ$14:$DQ$14,0))</f>
        <v>0</v>
      </c>
      <c r="BT40" s="4" cm="1">
        <f t="array" ref="BT40">N40*INDEX(prod_est,$H40+$I40-1,MATCH(BT$14,$BQ$14:$DQ$14,0))</f>
        <v>0</v>
      </c>
      <c r="BU40" s="4" cm="1">
        <f t="array" ref="BU40">O40*INDEX(prod_est,$H40+$I40-1,MATCH(BU$14,$BQ$14:$DQ$14,0))</f>
        <v>0</v>
      </c>
      <c r="BV40" s="4" cm="1">
        <f t="array" ref="BV40">P40*INDEX(prod_est,$H40+$I40-1,MATCH(BV$14,$BQ$14:$DQ$14,0))</f>
        <v>0</v>
      </c>
      <c r="BW40" s="4" cm="1">
        <f t="array" ref="BW40">Q40*INDEX(prod_est,$H40+$I40-1,MATCH(BW$14,$BQ$14:$DQ$14,0))</f>
        <v>0</v>
      </c>
      <c r="BX40" s="4" cm="1">
        <f t="array" ref="BX40">R40*INDEX(prod_est,$H40+$I40-1,MATCH(BX$14,$BQ$14:$DQ$14,0))</f>
        <v>0</v>
      </c>
      <c r="BY40" s="4" cm="1">
        <f t="array" ref="BY40">S40*INDEX(prod_est,$H40+$I40-1,MATCH(BY$14,$BQ$14:$DQ$14,0))</f>
        <v>0</v>
      </c>
      <c r="BZ40" s="4" cm="1">
        <f t="array" ref="BZ40">T40*INDEX(prod_est,$H40+$I40-1,MATCH(BZ$14,$BQ$14:$DQ$14,0))</f>
        <v>0</v>
      </c>
      <c r="CA40" s="4" cm="1">
        <f t="array" ref="CA40">U40*INDEX(prod_est,$H40+$I40-1,MATCH(CA$14,$BQ$14:$DQ$14,0))</f>
        <v>0</v>
      </c>
      <c r="CB40" s="4" cm="1">
        <f t="array" ref="CB40">V40*INDEX(prod_est,$H40+$I40-1,MATCH(CB$14,$BQ$14:$DQ$14,0))</f>
        <v>0</v>
      </c>
      <c r="CC40" s="4" cm="1">
        <f t="array" ref="CC40">W40*INDEX(prod_est,$H40+$I40-1,MATCH(CC$14,$BQ$14:$DQ$14,0))</f>
        <v>0</v>
      </c>
      <c r="CD40" s="4" cm="1">
        <f t="array" ref="CD40">X40*INDEX(prod_est,$H40+$I40-1,MATCH(CD$14,$BQ$14:$DQ$14,0))</f>
        <v>0</v>
      </c>
      <c r="CE40" s="4" cm="1">
        <f t="array" ref="CE40">Y40*INDEX(prod_est,$H40+$I40-1,MATCH(CE$14,$BQ$14:$DQ$14,0))</f>
        <v>0</v>
      </c>
      <c r="CF40" s="4" cm="1">
        <f t="array" ref="CF40">Z40*INDEX(prod_est,$H40+$I40-1,MATCH(CF$14,$BQ$14:$DQ$14,0))</f>
        <v>0</v>
      </c>
      <c r="CG40" s="4" cm="1">
        <f t="array" ref="CG40">AA40*INDEX(prod_est,$H40+$I40-1,MATCH(CG$14,$BQ$14:$DQ$14,0))</f>
        <v>0</v>
      </c>
      <c r="CH40" s="4" cm="1">
        <f t="array" ref="CH40">AB40*INDEX(prod_est,$H40+$I40-1,MATCH(CH$14,$BQ$14:$DQ$14,0))</f>
        <v>0</v>
      </c>
      <c r="CI40" s="4" cm="1">
        <f t="array" ref="CI40">AC40*INDEX(prod_est,$H40+$I40-1,MATCH(CI$14,$BQ$14:$DQ$14,0))</f>
        <v>0</v>
      </c>
      <c r="CJ40" s="4" cm="1">
        <f t="array" ref="CJ40">AD40*INDEX(prod_est,$H40+$I40-1,MATCH(CJ$14,$BQ$14:$DQ$14,0))</f>
        <v>0</v>
      </c>
      <c r="CK40" s="4" cm="1">
        <f t="array" ref="CK40">AE40*INDEX(prod_est,$H40+$I40-1,MATCH(CK$14,$BQ$14:$DQ$14,0))</f>
        <v>0</v>
      </c>
      <c r="CL40" s="4" cm="1">
        <f t="array" ref="CL40">AF40*INDEX(prod_est,$H40+$I40-1,MATCH(CL$14,$BQ$14:$DQ$14,0))</f>
        <v>0</v>
      </c>
      <c r="CM40" s="4" cm="1">
        <f t="array" ref="CM40">AG40*INDEX(prod_est,$H40+$I40-1,MATCH(CM$14,$BQ$14:$DQ$14,0))</f>
        <v>0</v>
      </c>
      <c r="CN40" s="4" cm="1">
        <f t="array" ref="CN40">AH40*INDEX(prod_est,$H40+$I40-1,MATCH(CN$14,$BQ$14:$DQ$14,0))</f>
        <v>0</v>
      </c>
      <c r="CO40" s="4" cm="1">
        <f t="array" ref="CO40">AI40*INDEX(prod_est,$H40+$I40-1,MATCH(CO$14,$BQ$14:$DQ$14,0))</f>
        <v>0</v>
      </c>
      <c r="CP40" s="4" cm="1">
        <f t="array" ref="CP40">AJ40*INDEX(prod_est,$H40+$I40-1,MATCH(CP$14,$BQ$14:$DQ$14,0))</f>
        <v>0</v>
      </c>
      <c r="CQ40" s="4" cm="1">
        <f t="array" ref="CQ40">AK40*INDEX(prod_est,$H40+$I40-1,MATCH(CQ$14,$BQ$14:$DQ$14,0))</f>
        <v>0</v>
      </c>
      <c r="CR40" s="4" cm="1">
        <f t="array" ref="CR40">AL40*INDEX(prod_est,$H40+$I40-1,MATCH(CR$14,$BQ$14:$DQ$14,0))</f>
        <v>0</v>
      </c>
      <c r="CS40" s="4" cm="1">
        <f t="array" ref="CS40">AM40*INDEX(prod_est,$H40+$I40-1,MATCH(CS$14,$BQ$14:$DQ$14,0))</f>
        <v>0</v>
      </c>
      <c r="CT40" s="4" cm="1">
        <f t="array" ref="CT40">AN40*INDEX(prod_est,$H40+$I40-1,MATCH(CT$14,$BQ$14:$DQ$14,0))</f>
        <v>0</v>
      </c>
      <c r="CU40" s="4" cm="1">
        <f t="array" ref="CU40">AO40*INDEX(prod_est,$H40+$I40-1,MATCH(CU$14,$BQ$14:$DQ$14,0))</f>
        <v>0</v>
      </c>
      <c r="CV40" s="4" cm="1">
        <f t="array" ref="CV40">AP40*INDEX(prod_est,$H40+$I40-1,MATCH(CV$14,$BQ$14:$DQ$14,0))</f>
        <v>0</v>
      </c>
      <c r="CW40" s="4" cm="1">
        <f t="array" ref="CW40">AQ40*INDEX(prod_est,$H40+$I40-1,MATCH(CW$14,$BQ$14:$DQ$14,0))</f>
        <v>0</v>
      </c>
      <c r="CX40" s="4" cm="1">
        <f t="array" ref="CX40">AR40*INDEX(prod_est,$H40+$I40-1,MATCH(CX$14,$BQ$14:$DQ$14,0))</f>
        <v>0</v>
      </c>
      <c r="CY40" s="4" cm="1">
        <f t="array" ref="CY40">AS40*INDEX(prod_est,$H40+$I40-1,MATCH(CY$14,$BQ$14:$DQ$14,0))</f>
        <v>0</v>
      </c>
      <c r="CZ40" s="4" cm="1">
        <f t="array" ref="CZ40">AT40*INDEX(prod_est,$H40+$I40-1,MATCH(CZ$14,$BQ$14:$DQ$14,0))</f>
        <v>0</v>
      </c>
      <c r="DA40" s="4" cm="1">
        <f t="array" ref="DA40">AU40*INDEX(prod_est,$H40+$I40-1,MATCH(DA$14,$BQ$14:$DQ$14,0))</f>
        <v>0</v>
      </c>
      <c r="DB40" s="4" cm="1">
        <f t="array" ref="DB40">AV40*INDEX(prod_est,$H40+$I40-1,MATCH(DB$14,$BQ$14:$DQ$14,0))</f>
        <v>0</v>
      </c>
      <c r="DC40" s="4" cm="1">
        <f t="array" ref="DC40">AW40*INDEX(prod_est,$H40+$I40-1,MATCH(DC$14,$BQ$14:$DQ$14,0))</f>
        <v>0</v>
      </c>
      <c r="DD40" s="4" cm="1">
        <f t="array" ref="DD40">AX40*INDEX(prod_est,$H40+$I40-1,MATCH(DD$14,$BQ$14:$DQ$14,0))</f>
        <v>0</v>
      </c>
      <c r="DE40" s="4" cm="1">
        <f t="array" ref="DE40">AY40*INDEX(prod_est,$H40+$I40-1,MATCH(DE$14,$BQ$14:$DQ$14,0))</f>
        <v>0</v>
      </c>
      <c r="DF40" s="4" cm="1">
        <f t="array" ref="DF40">AZ40*INDEX(prod_est,$H40+$I40-1,MATCH(DF$14,$BQ$14:$DQ$14,0))</f>
        <v>0</v>
      </c>
      <c r="DG40" s="4" cm="1">
        <f t="array" ref="DG40">BA40*INDEX(prod_est,$H40+$I40-1,MATCH(DG$14,$BQ$14:$DQ$14,0))</f>
        <v>0</v>
      </c>
      <c r="DH40" s="4" cm="1">
        <f t="array" ref="DH40">BB40*INDEX(prod_est,$H40+$I40-1,MATCH(DH$14,$BQ$14:$DQ$14,0))</f>
        <v>0</v>
      </c>
      <c r="DI40" s="4" cm="1">
        <f t="array" ref="DI40">BC40*INDEX(prod_est,$H40+$I40-1,MATCH(DI$14,$BQ$14:$DQ$14,0))</f>
        <v>0</v>
      </c>
      <c r="DJ40" s="4" cm="1">
        <f t="array" ref="DJ40">BD40*INDEX(prod_est,$H40+$I40-1,MATCH(DJ$14,$BQ$14:$DQ$14,0))</f>
        <v>0</v>
      </c>
      <c r="DK40" s="4" cm="1">
        <f t="array" ref="DK40">BE40*INDEX(prod_est,$H40+$I40-1,MATCH(DK$14,$BQ$14:$DQ$14,0))</f>
        <v>0</v>
      </c>
      <c r="DL40" s="4" cm="1">
        <f t="array" ref="DL40">BF40*INDEX(prod_est,$H40+$I40-1,MATCH(DL$14,$BQ$14:$DQ$14,0))</f>
        <v>0</v>
      </c>
      <c r="DM40" s="4" cm="1">
        <f t="array" ref="DM40">BG40*INDEX(prod_est,$H40+$I40-1,MATCH(DM$14,$BQ$14:$DQ$14,0))</f>
        <v>0</v>
      </c>
      <c r="DN40" s="4" cm="1">
        <f t="array" ref="DN40">BH40*INDEX(prod_est,$H40+$I40-1,MATCH(DN$14,$BQ$14:$DQ$14,0))</f>
        <v>0</v>
      </c>
      <c r="DO40" s="4" cm="1">
        <f t="array" ref="DO40">BI40*INDEX(prod_est,$H40+$I40-1,MATCH(DO$14,$BQ$14:$DQ$14,0))</f>
        <v>0</v>
      </c>
      <c r="DP40" s="4" cm="1">
        <f t="array" ref="DP40">BJ40*INDEX(prod_est,$H40+$I40-1,MATCH(DP$14,$BQ$14:$DQ$14,0))</f>
        <v>0</v>
      </c>
      <c r="DQ40" s="4" cm="1">
        <f t="array" ref="DQ40">BK40*INDEX(prod_est,$H40+$I40-1,MATCH(DQ$14,$BQ$14:$DQ$14,0))</f>
        <v>0</v>
      </c>
    </row>
    <row r="41" spans="1:121" x14ac:dyDescent="0.25">
      <c r="A41" t="s">
        <v>40</v>
      </c>
      <c r="B41" t="s">
        <v>31</v>
      </c>
      <c r="C41" t="s">
        <v>64</v>
      </c>
      <c r="D41" t="s">
        <v>172</v>
      </c>
      <c r="E41" s="46" t="s">
        <v>37</v>
      </c>
      <c r="F41" s="4">
        <v>0</v>
      </c>
      <c r="G41" s="4">
        <v>0</v>
      </c>
      <c r="H41">
        <f>MATCH(A41,Production_est!$A$4:$A$339,0)</f>
        <v>49</v>
      </c>
      <c r="I41">
        <f>IFERROR(MATCH(E41,Production_est!$D$4:$D$339,0),"-")</f>
        <v>3</v>
      </c>
      <c r="J41" s="4" cm="1">
        <f t="array" ref="J41">IFERROR(INDEX(Production_est!$E$4:$E$339,I41+H41-1),"-")</f>
        <v>419.52670407593502</v>
      </c>
      <c r="K41" s="33">
        <f t="shared" si="3"/>
        <v>0</v>
      </c>
      <c r="L41" s="33">
        <f t="shared" si="32"/>
        <v>0</v>
      </c>
      <c r="M41" s="33">
        <f t="shared" si="32"/>
        <v>0</v>
      </c>
      <c r="N41" s="33">
        <f t="shared" si="32"/>
        <v>0</v>
      </c>
      <c r="O41" s="33">
        <f t="shared" si="32"/>
        <v>0</v>
      </c>
      <c r="P41" s="33">
        <f t="shared" si="32"/>
        <v>0</v>
      </c>
      <c r="Q41" s="33">
        <f t="shared" si="32"/>
        <v>0</v>
      </c>
      <c r="R41" s="33">
        <f t="shared" si="32"/>
        <v>0</v>
      </c>
      <c r="S41" s="33">
        <f t="shared" si="32"/>
        <v>0</v>
      </c>
      <c r="T41" s="33">
        <f t="shared" si="32"/>
        <v>0</v>
      </c>
      <c r="U41" s="33">
        <f t="shared" si="32"/>
        <v>0</v>
      </c>
      <c r="V41" s="33">
        <f t="shared" si="32"/>
        <v>0</v>
      </c>
      <c r="W41" s="33">
        <f t="shared" si="32"/>
        <v>0</v>
      </c>
      <c r="X41" s="33">
        <f t="shared" si="32"/>
        <v>0</v>
      </c>
      <c r="Y41" s="33">
        <f t="shared" si="32"/>
        <v>0</v>
      </c>
      <c r="Z41" s="33">
        <f t="shared" si="32"/>
        <v>0</v>
      </c>
      <c r="AA41" s="33">
        <f t="shared" si="32"/>
        <v>0</v>
      </c>
      <c r="AB41" s="33">
        <f t="shared" si="32"/>
        <v>0</v>
      </c>
      <c r="AC41" s="33">
        <f t="shared" si="32"/>
        <v>0</v>
      </c>
      <c r="AD41" s="33">
        <f t="shared" si="32"/>
        <v>0</v>
      </c>
      <c r="AE41" s="33">
        <f t="shared" si="32"/>
        <v>0</v>
      </c>
      <c r="AF41" s="33">
        <f t="shared" si="32"/>
        <v>0</v>
      </c>
      <c r="AG41" s="33">
        <f t="shared" si="32"/>
        <v>0</v>
      </c>
      <c r="AH41" s="33">
        <f t="shared" si="32"/>
        <v>0</v>
      </c>
      <c r="AI41" s="33">
        <f t="shared" si="32"/>
        <v>0</v>
      </c>
      <c r="AJ41" s="33">
        <f t="shared" si="32"/>
        <v>0</v>
      </c>
      <c r="AK41" s="33">
        <f t="shared" si="32"/>
        <v>0</v>
      </c>
      <c r="AL41" s="33">
        <f t="shared" si="32"/>
        <v>0</v>
      </c>
      <c r="AM41" s="33">
        <f t="shared" si="32"/>
        <v>0</v>
      </c>
      <c r="AN41" s="33">
        <f t="shared" si="32"/>
        <v>0</v>
      </c>
      <c r="AO41" s="33">
        <f t="shared" si="32"/>
        <v>0</v>
      </c>
      <c r="AP41" s="33">
        <f t="shared" si="32"/>
        <v>0</v>
      </c>
      <c r="AQ41" s="33">
        <f t="shared" ref="AQ41:BK46" si="38">AP41*(1-$G$4)</f>
        <v>0</v>
      </c>
      <c r="AR41" s="33">
        <f t="shared" si="38"/>
        <v>0</v>
      </c>
      <c r="AS41" s="33">
        <f t="shared" si="38"/>
        <v>0</v>
      </c>
      <c r="AT41" s="33">
        <f t="shared" si="38"/>
        <v>0</v>
      </c>
      <c r="AU41" s="33">
        <f t="shared" si="38"/>
        <v>0</v>
      </c>
      <c r="AV41" s="33">
        <f t="shared" si="38"/>
        <v>0</v>
      </c>
      <c r="AW41" s="33">
        <f t="shared" si="38"/>
        <v>0</v>
      </c>
      <c r="AX41" s="33">
        <f t="shared" si="38"/>
        <v>0</v>
      </c>
      <c r="AY41" s="33">
        <f t="shared" si="38"/>
        <v>0</v>
      </c>
      <c r="AZ41" s="33">
        <f t="shared" si="38"/>
        <v>0</v>
      </c>
      <c r="BA41" s="33">
        <f t="shared" si="38"/>
        <v>0</v>
      </c>
      <c r="BB41" s="33">
        <f t="shared" si="38"/>
        <v>0</v>
      </c>
      <c r="BC41" s="33">
        <f t="shared" si="38"/>
        <v>0</v>
      </c>
      <c r="BD41" s="33">
        <f t="shared" si="38"/>
        <v>0</v>
      </c>
      <c r="BE41" s="33">
        <f t="shared" si="38"/>
        <v>0</v>
      </c>
      <c r="BF41" s="33">
        <f t="shared" si="38"/>
        <v>0</v>
      </c>
      <c r="BG41" s="33">
        <f t="shared" si="38"/>
        <v>0</v>
      </c>
      <c r="BH41" s="33">
        <f t="shared" si="38"/>
        <v>0</v>
      </c>
      <c r="BI41" s="33">
        <f t="shared" si="38"/>
        <v>0</v>
      </c>
      <c r="BJ41" s="33">
        <f t="shared" si="38"/>
        <v>0</v>
      </c>
      <c r="BK41" s="33">
        <f t="shared" si="38"/>
        <v>0</v>
      </c>
      <c r="BL41" t="str">
        <f t="shared" si="6"/>
        <v>04_CHL</v>
      </c>
      <c r="BM41" t="str">
        <f t="shared" si="7"/>
        <v>d_nonenergy_16_4_msw_nonr</v>
      </c>
      <c r="BP41" s="4">
        <f t="shared" si="8"/>
        <v>0</v>
      </c>
      <c r="BQ41" s="4">
        <f t="shared" si="9"/>
        <v>0</v>
      </c>
      <c r="BR41" s="4" cm="1">
        <f t="array" ref="BR41">L41*INDEX(prod_est,$H41+$I41-1,MATCH(BR$14,$BQ$14:$DQ$14,0))</f>
        <v>0</v>
      </c>
      <c r="BS41" s="4" cm="1">
        <f t="array" ref="BS41">M41*INDEX(prod_est,$H41+$I41-1,MATCH(BS$14,$BQ$14:$DQ$14,0))</f>
        <v>0</v>
      </c>
      <c r="BT41" s="4" cm="1">
        <f t="array" ref="BT41">N41*INDEX(prod_est,$H41+$I41-1,MATCH(BT$14,$BQ$14:$DQ$14,0))</f>
        <v>0</v>
      </c>
      <c r="BU41" s="4" cm="1">
        <f t="array" ref="BU41">O41*INDEX(prod_est,$H41+$I41-1,MATCH(BU$14,$BQ$14:$DQ$14,0))</f>
        <v>0</v>
      </c>
      <c r="BV41" s="4" cm="1">
        <f t="array" ref="BV41">P41*INDEX(prod_est,$H41+$I41-1,MATCH(BV$14,$BQ$14:$DQ$14,0))</f>
        <v>0</v>
      </c>
      <c r="BW41" s="4" cm="1">
        <f t="array" ref="BW41">Q41*INDEX(prod_est,$H41+$I41-1,MATCH(BW$14,$BQ$14:$DQ$14,0))</f>
        <v>0</v>
      </c>
      <c r="BX41" s="4" cm="1">
        <f t="array" ref="BX41">R41*INDEX(prod_est,$H41+$I41-1,MATCH(BX$14,$BQ$14:$DQ$14,0))</f>
        <v>0</v>
      </c>
      <c r="BY41" s="4" cm="1">
        <f t="array" ref="BY41">S41*INDEX(prod_est,$H41+$I41-1,MATCH(BY$14,$BQ$14:$DQ$14,0))</f>
        <v>0</v>
      </c>
      <c r="BZ41" s="4" cm="1">
        <f t="array" ref="BZ41">T41*INDEX(prod_est,$H41+$I41-1,MATCH(BZ$14,$BQ$14:$DQ$14,0))</f>
        <v>0</v>
      </c>
      <c r="CA41" s="4" cm="1">
        <f t="array" ref="CA41">U41*INDEX(prod_est,$H41+$I41-1,MATCH(CA$14,$BQ$14:$DQ$14,0))</f>
        <v>0</v>
      </c>
      <c r="CB41" s="4" cm="1">
        <f t="array" ref="CB41">V41*INDEX(prod_est,$H41+$I41-1,MATCH(CB$14,$BQ$14:$DQ$14,0))</f>
        <v>0</v>
      </c>
      <c r="CC41" s="4" cm="1">
        <f t="array" ref="CC41">W41*INDEX(prod_est,$H41+$I41-1,MATCH(CC$14,$BQ$14:$DQ$14,0))</f>
        <v>0</v>
      </c>
      <c r="CD41" s="4" cm="1">
        <f t="array" ref="CD41">X41*INDEX(prod_est,$H41+$I41-1,MATCH(CD$14,$BQ$14:$DQ$14,0))</f>
        <v>0</v>
      </c>
      <c r="CE41" s="4" cm="1">
        <f t="array" ref="CE41">Y41*INDEX(prod_est,$H41+$I41-1,MATCH(CE$14,$BQ$14:$DQ$14,0))</f>
        <v>0</v>
      </c>
      <c r="CF41" s="4" cm="1">
        <f t="array" ref="CF41">Z41*INDEX(prod_est,$H41+$I41-1,MATCH(CF$14,$BQ$14:$DQ$14,0))</f>
        <v>0</v>
      </c>
      <c r="CG41" s="4" cm="1">
        <f t="array" ref="CG41">AA41*INDEX(prod_est,$H41+$I41-1,MATCH(CG$14,$BQ$14:$DQ$14,0))</f>
        <v>0</v>
      </c>
      <c r="CH41" s="4" cm="1">
        <f t="array" ref="CH41">AB41*INDEX(prod_est,$H41+$I41-1,MATCH(CH$14,$BQ$14:$DQ$14,0))</f>
        <v>0</v>
      </c>
      <c r="CI41" s="4" cm="1">
        <f t="array" ref="CI41">AC41*INDEX(prod_est,$H41+$I41-1,MATCH(CI$14,$BQ$14:$DQ$14,0))</f>
        <v>0</v>
      </c>
      <c r="CJ41" s="4" cm="1">
        <f t="array" ref="CJ41">AD41*INDEX(prod_est,$H41+$I41-1,MATCH(CJ$14,$BQ$14:$DQ$14,0))</f>
        <v>0</v>
      </c>
      <c r="CK41" s="4" cm="1">
        <f t="array" ref="CK41">AE41*INDEX(prod_est,$H41+$I41-1,MATCH(CK$14,$BQ$14:$DQ$14,0))</f>
        <v>0</v>
      </c>
      <c r="CL41" s="4" cm="1">
        <f t="array" ref="CL41">AF41*INDEX(prod_est,$H41+$I41-1,MATCH(CL$14,$BQ$14:$DQ$14,0))</f>
        <v>0</v>
      </c>
      <c r="CM41" s="4" cm="1">
        <f t="array" ref="CM41">AG41*INDEX(prod_est,$H41+$I41-1,MATCH(CM$14,$BQ$14:$DQ$14,0))</f>
        <v>0</v>
      </c>
      <c r="CN41" s="4" cm="1">
        <f t="array" ref="CN41">AH41*INDEX(prod_est,$H41+$I41-1,MATCH(CN$14,$BQ$14:$DQ$14,0))</f>
        <v>0</v>
      </c>
      <c r="CO41" s="4" cm="1">
        <f t="array" ref="CO41">AI41*INDEX(prod_est,$H41+$I41-1,MATCH(CO$14,$BQ$14:$DQ$14,0))</f>
        <v>0</v>
      </c>
      <c r="CP41" s="4" cm="1">
        <f t="array" ref="CP41">AJ41*INDEX(prod_est,$H41+$I41-1,MATCH(CP$14,$BQ$14:$DQ$14,0))</f>
        <v>0</v>
      </c>
      <c r="CQ41" s="4" cm="1">
        <f t="array" ref="CQ41">AK41*INDEX(prod_est,$H41+$I41-1,MATCH(CQ$14,$BQ$14:$DQ$14,0))</f>
        <v>0</v>
      </c>
      <c r="CR41" s="4" cm="1">
        <f t="array" ref="CR41">AL41*INDEX(prod_est,$H41+$I41-1,MATCH(CR$14,$BQ$14:$DQ$14,0))</f>
        <v>0</v>
      </c>
      <c r="CS41" s="4" cm="1">
        <f t="array" ref="CS41">AM41*INDEX(prod_est,$H41+$I41-1,MATCH(CS$14,$BQ$14:$DQ$14,0))</f>
        <v>0</v>
      </c>
      <c r="CT41" s="4" cm="1">
        <f t="array" ref="CT41">AN41*INDEX(prod_est,$H41+$I41-1,MATCH(CT$14,$BQ$14:$DQ$14,0))</f>
        <v>0</v>
      </c>
      <c r="CU41" s="4" cm="1">
        <f t="array" ref="CU41">AO41*INDEX(prod_est,$H41+$I41-1,MATCH(CU$14,$BQ$14:$DQ$14,0))</f>
        <v>0</v>
      </c>
      <c r="CV41" s="4" cm="1">
        <f t="array" ref="CV41">AP41*INDEX(prod_est,$H41+$I41-1,MATCH(CV$14,$BQ$14:$DQ$14,0))</f>
        <v>0</v>
      </c>
      <c r="CW41" s="4" cm="1">
        <f t="array" ref="CW41">AQ41*INDEX(prod_est,$H41+$I41-1,MATCH(CW$14,$BQ$14:$DQ$14,0))</f>
        <v>0</v>
      </c>
      <c r="CX41" s="4" cm="1">
        <f t="array" ref="CX41">AR41*INDEX(prod_est,$H41+$I41-1,MATCH(CX$14,$BQ$14:$DQ$14,0))</f>
        <v>0</v>
      </c>
      <c r="CY41" s="4" cm="1">
        <f t="array" ref="CY41">AS41*INDEX(prod_est,$H41+$I41-1,MATCH(CY$14,$BQ$14:$DQ$14,0))</f>
        <v>0</v>
      </c>
      <c r="CZ41" s="4" cm="1">
        <f t="array" ref="CZ41">AT41*INDEX(prod_est,$H41+$I41-1,MATCH(CZ$14,$BQ$14:$DQ$14,0))</f>
        <v>0</v>
      </c>
      <c r="DA41" s="4" cm="1">
        <f t="array" ref="DA41">AU41*INDEX(prod_est,$H41+$I41-1,MATCH(DA$14,$BQ$14:$DQ$14,0))</f>
        <v>0</v>
      </c>
      <c r="DB41" s="4" cm="1">
        <f t="array" ref="DB41">AV41*INDEX(prod_est,$H41+$I41-1,MATCH(DB$14,$BQ$14:$DQ$14,0))</f>
        <v>0</v>
      </c>
      <c r="DC41" s="4" cm="1">
        <f t="array" ref="DC41">AW41*INDEX(prod_est,$H41+$I41-1,MATCH(DC$14,$BQ$14:$DQ$14,0))</f>
        <v>0</v>
      </c>
      <c r="DD41" s="4" cm="1">
        <f t="array" ref="DD41">AX41*INDEX(prod_est,$H41+$I41-1,MATCH(DD$14,$BQ$14:$DQ$14,0))</f>
        <v>0</v>
      </c>
      <c r="DE41" s="4" cm="1">
        <f t="array" ref="DE41">AY41*INDEX(prod_est,$H41+$I41-1,MATCH(DE$14,$BQ$14:$DQ$14,0))</f>
        <v>0</v>
      </c>
      <c r="DF41" s="4" cm="1">
        <f t="array" ref="DF41">AZ41*INDEX(prod_est,$H41+$I41-1,MATCH(DF$14,$BQ$14:$DQ$14,0))</f>
        <v>0</v>
      </c>
      <c r="DG41" s="4" cm="1">
        <f t="array" ref="DG41">BA41*INDEX(prod_est,$H41+$I41-1,MATCH(DG$14,$BQ$14:$DQ$14,0))</f>
        <v>0</v>
      </c>
      <c r="DH41" s="4" cm="1">
        <f t="array" ref="DH41">BB41*INDEX(prod_est,$H41+$I41-1,MATCH(DH$14,$BQ$14:$DQ$14,0))</f>
        <v>0</v>
      </c>
      <c r="DI41" s="4" cm="1">
        <f t="array" ref="DI41">BC41*INDEX(prod_est,$H41+$I41-1,MATCH(DI$14,$BQ$14:$DQ$14,0))</f>
        <v>0</v>
      </c>
      <c r="DJ41" s="4" cm="1">
        <f t="array" ref="DJ41">BD41*INDEX(prod_est,$H41+$I41-1,MATCH(DJ$14,$BQ$14:$DQ$14,0))</f>
        <v>0</v>
      </c>
      <c r="DK41" s="4" cm="1">
        <f t="array" ref="DK41">BE41*INDEX(prod_est,$H41+$I41-1,MATCH(DK$14,$BQ$14:$DQ$14,0))</f>
        <v>0</v>
      </c>
      <c r="DL41" s="4" cm="1">
        <f t="array" ref="DL41">BF41*INDEX(prod_est,$H41+$I41-1,MATCH(DL$14,$BQ$14:$DQ$14,0))</f>
        <v>0</v>
      </c>
      <c r="DM41" s="4" cm="1">
        <f t="array" ref="DM41">BG41*INDEX(prod_est,$H41+$I41-1,MATCH(DM$14,$BQ$14:$DQ$14,0))</f>
        <v>0</v>
      </c>
      <c r="DN41" s="4" cm="1">
        <f t="array" ref="DN41">BH41*INDEX(prod_est,$H41+$I41-1,MATCH(DN$14,$BQ$14:$DQ$14,0))</f>
        <v>0</v>
      </c>
      <c r="DO41" s="4" cm="1">
        <f t="array" ref="DO41">BI41*INDEX(prod_est,$H41+$I41-1,MATCH(DO$14,$BQ$14:$DQ$14,0))</f>
        <v>0</v>
      </c>
      <c r="DP41" s="4" cm="1">
        <f t="array" ref="DP41">BJ41*INDEX(prod_est,$H41+$I41-1,MATCH(DP$14,$BQ$14:$DQ$14,0))</f>
        <v>0</v>
      </c>
      <c r="DQ41" s="4" cm="1">
        <f t="array" ref="DQ41">BK41*INDEX(prod_est,$H41+$I41-1,MATCH(DQ$14,$BQ$14:$DQ$14,0))</f>
        <v>0</v>
      </c>
    </row>
    <row r="42" spans="1:121" x14ac:dyDescent="0.25">
      <c r="A42" t="s">
        <v>40</v>
      </c>
      <c r="B42" t="s">
        <v>32</v>
      </c>
      <c r="C42" t="s">
        <v>32</v>
      </c>
      <c r="D42" t="s">
        <v>172</v>
      </c>
      <c r="E42" s="46" t="s">
        <v>37</v>
      </c>
      <c r="F42" s="4">
        <v>0</v>
      </c>
      <c r="G42" s="4">
        <v>0</v>
      </c>
      <c r="H42">
        <f>MATCH(A42,Production_est!$A$4:$A$339,0)</f>
        <v>49</v>
      </c>
      <c r="I42">
        <f>IFERROR(MATCH(E42,Production_est!$D$4:$D$339,0),"-")</f>
        <v>3</v>
      </c>
      <c r="J42" s="4" cm="1">
        <f t="array" ref="J42">IFERROR(INDEX(Production_est!$E$4:$E$339,I42+H42-1),"-")</f>
        <v>419.52670407593502</v>
      </c>
      <c r="K42" s="33">
        <f t="shared" si="3"/>
        <v>0</v>
      </c>
      <c r="L42" s="33">
        <f t="shared" si="32"/>
        <v>0</v>
      </c>
      <c r="M42" s="33">
        <f t="shared" si="32"/>
        <v>0</v>
      </c>
      <c r="N42" s="33">
        <f t="shared" si="32"/>
        <v>0</v>
      </c>
      <c r="O42" s="33">
        <f t="shared" si="32"/>
        <v>0</v>
      </c>
      <c r="P42" s="33">
        <f t="shared" si="32"/>
        <v>0</v>
      </c>
      <c r="Q42" s="33">
        <f t="shared" si="32"/>
        <v>0</v>
      </c>
      <c r="R42" s="33">
        <f t="shared" si="32"/>
        <v>0</v>
      </c>
      <c r="S42" s="33">
        <f t="shared" si="32"/>
        <v>0</v>
      </c>
      <c r="T42" s="33">
        <f t="shared" si="32"/>
        <v>0</v>
      </c>
      <c r="U42" s="33">
        <f t="shared" si="32"/>
        <v>0</v>
      </c>
      <c r="V42" s="33">
        <f t="shared" si="32"/>
        <v>0</v>
      </c>
      <c r="W42" s="33">
        <f t="shared" si="32"/>
        <v>0</v>
      </c>
      <c r="X42" s="33">
        <f t="shared" si="32"/>
        <v>0</v>
      </c>
      <c r="Y42" s="33">
        <f t="shared" si="32"/>
        <v>0</v>
      </c>
      <c r="Z42" s="33">
        <f t="shared" si="32"/>
        <v>0</v>
      </c>
      <c r="AA42" s="33">
        <f t="shared" si="32"/>
        <v>0</v>
      </c>
      <c r="AB42" s="33">
        <f t="shared" si="32"/>
        <v>0</v>
      </c>
      <c r="AC42" s="33">
        <f t="shared" si="32"/>
        <v>0</v>
      </c>
      <c r="AD42" s="33">
        <f t="shared" si="32"/>
        <v>0</v>
      </c>
      <c r="AE42" s="33">
        <f t="shared" si="32"/>
        <v>0</v>
      </c>
      <c r="AF42" s="33">
        <f t="shared" si="32"/>
        <v>0</v>
      </c>
      <c r="AG42" s="33">
        <f t="shared" si="32"/>
        <v>0</v>
      </c>
      <c r="AH42" s="33">
        <f t="shared" si="32"/>
        <v>0</v>
      </c>
      <c r="AI42" s="33">
        <f t="shared" si="32"/>
        <v>0</v>
      </c>
      <c r="AJ42" s="33">
        <f t="shared" si="32"/>
        <v>0</v>
      </c>
      <c r="AK42" s="33">
        <f t="shared" si="32"/>
        <v>0</v>
      </c>
      <c r="AL42" s="33">
        <f t="shared" si="32"/>
        <v>0</v>
      </c>
      <c r="AM42" s="33">
        <f t="shared" si="32"/>
        <v>0</v>
      </c>
      <c r="AN42" s="33">
        <f t="shared" si="32"/>
        <v>0</v>
      </c>
      <c r="AO42" s="33">
        <f t="shared" si="32"/>
        <v>0</v>
      </c>
      <c r="AP42" s="33">
        <f t="shared" si="32"/>
        <v>0</v>
      </c>
      <c r="AQ42" s="33">
        <f t="shared" si="38"/>
        <v>0</v>
      </c>
      <c r="AR42" s="33">
        <f t="shared" si="38"/>
        <v>0</v>
      </c>
      <c r="AS42" s="33">
        <f t="shared" si="38"/>
        <v>0</v>
      </c>
      <c r="AT42" s="33">
        <f t="shared" si="38"/>
        <v>0</v>
      </c>
      <c r="AU42" s="33">
        <f t="shared" si="38"/>
        <v>0</v>
      </c>
      <c r="AV42" s="33">
        <f t="shared" si="38"/>
        <v>0</v>
      </c>
      <c r="AW42" s="33">
        <f t="shared" si="38"/>
        <v>0</v>
      </c>
      <c r="AX42" s="33">
        <f t="shared" si="38"/>
        <v>0</v>
      </c>
      <c r="AY42" s="33">
        <f t="shared" si="38"/>
        <v>0</v>
      </c>
      <c r="AZ42" s="33">
        <f t="shared" si="38"/>
        <v>0</v>
      </c>
      <c r="BA42" s="33">
        <f t="shared" si="38"/>
        <v>0</v>
      </c>
      <c r="BB42" s="33">
        <f t="shared" si="38"/>
        <v>0</v>
      </c>
      <c r="BC42" s="33">
        <f t="shared" si="38"/>
        <v>0</v>
      </c>
      <c r="BD42" s="33">
        <f t="shared" si="38"/>
        <v>0</v>
      </c>
      <c r="BE42" s="33">
        <f t="shared" si="38"/>
        <v>0</v>
      </c>
      <c r="BF42" s="33">
        <f t="shared" si="38"/>
        <v>0</v>
      </c>
      <c r="BG42" s="33">
        <f t="shared" si="38"/>
        <v>0</v>
      </c>
      <c r="BH42" s="33">
        <f t="shared" si="38"/>
        <v>0</v>
      </c>
      <c r="BI42" s="33">
        <f t="shared" si="38"/>
        <v>0</v>
      </c>
      <c r="BJ42" s="33">
        <f t="shared" si="38"/>
        <v>0</v>
      </c>
      <c r="BK42" s="33">
        <f t="shared" si="38"/>
        <v>0</v>
      </c>
      <c r="BL42" t="str">
        <f t="shared" si="6"/>
        <v>04_CHL</v>
      </c>
      <c r="BM42" t="str">
        <f t="shared" si="7"/>
        <v>d_nonenergy_16_5_biogasoline</v>
      </c>
      <c r="BP42" s="4">
        <f t="shared" si="8"/>
        <v>0</v>
      </c>
      <c r="BQ42" s="4">
        <f t="shared" si="9"/>
        <v>0</v>
      </c>
      <c r="BR42" s="4" cm="1">
        <f t="array" ref="BR42">L42*INDEX(prod_est,$H42+$I42-1,MATCH(BR$14,$BQ$14:$DQ$14,0))</f>
        <v>0</v>
      </c>
      <c r="BS42" s="4" cm="1">
        <f t="array" ref="BS42">M42*INDEX(prod_est,$H42+$I42-1,MATCH(BS$14,$BQ$14:$DQ$14,0))</f>
        <v>0</v>
      </c>
      <c r="BT42" s="4" cm="1">
        <f t="array" ref="BT42">N42*INDEX(prod_est,$H42+$I42-1,MATCH(BT$14,$BQ$14:$DQ$14,0))</f>
        <v>0</v>
      </c>
      <c r="BU42" s="4" cm="1">
        <f t="array" ref="BU42">O42*INDEX(prod_est,$H42+$I42-1,MATCH(BU$14,$BQ$14:$DQ$14,0))</f>
        <v>0</v>
      </c>
      <c r="BV42" s="4" cm="1">
        <f t="array" ref="BV42">P42*INDEX(prod_est,$H42+$I42-1,MATCH(BV$14,$BQ$14:$DQ$14,0))</f>
        <v>0</v>
      </c>
      <c r="BW42" s="4" cm="1">
        <f t="array" ref="BW42">Q42*INDEX(prod_est,$H42+$I42-1,MATCH(BW$14,$BQ$14:$DQ$14,0))</f>
        <v>0</v>
      </c>
      <c r="BX42" s="4" cm="1">
        <f t="array" ref="BX42">R42*INDEX(prod_est,$H42+$I42-1,MATCH(BX$14,$BQ$14:$DQ$14,0))</f>
        <v>0</v>
      </c>
      <c r="BY42" s="4" cm="1">
        <f t="array" ref="BY42">S42*INDEX(prod_est,$H42+$I42-1,MATCH(BY$14,$BQ$14:$DQ$14,0))</f>
        <v>0</v>
      </c>
      <c r="BZ42" s="4" cm="1">
        <f t="array" ref="BZ42">T42*INDEX(prod_est,$H42+$I42-1,MATCH(BZ$14,$BQ$14:$DQ$14,0))</f>
        <v>0</v>
      </c>
      <c r="CA42" s="4" cm="1">
        <f t="array" ref="CA42">U42*INDEX(prod_est,$H42+$I42-1,MATCH(CA$14,$BQ$14:$DQ$14,0))</f>
        <v>0</v>
      </c>
      <c r="CB42" s="4" cm="1">
        <f t="array" ref="CB42">V42*INDEX(prod_est,$H42+$I42-1,MATCH(CB$14,$BQ$14:$DQ$14,0))</f>
        <v>0</v>
      </c>
      <c r="CC42" s="4" cm="1">
        <f t="array" ref="CC42">W42*INDEX(prod_est,$H42+$I42-1,MATCH(CC$14,$BQ$14:$DQ$14,0))</f>
        <v>0</v>
      </c>
      <c r="CD42" s="4" cm="1">
        <f t="array" ref="CD42">X42*INDEX(prod_est,$H42+$I42-1,MATCH(CD$14,$BQ$14:$DQ$14,0))</f>
        <v>0</v>
      </c>
      <c r="CE42" s="4" cm="1">
        <f t="array" ref="CE42">Y42*INDEX(prod_est,$H42+$I42-1,MATCH(CE$14,$BQ$14:$DQ$14,0))</f>
        <v>0</v>
      </c>
      <c r="CF42" s="4" cm="1">
        <f t="array" ref="CF42">Z42*INDEX(prod_est,$H42+$I42-1,MATCH(CF$14,$BQ$14:$DQ$14,0))</f>
        <v>0</v>
      </c>
      <c r="CG42" s="4" cm="1">
        <f t="array" ref="CG42">AA42*INDEX(prod_est,$H42+$I42-1,MATCH(CG$14,$BQ$14:$DQ$14,0))</f>
        <v>0</v>
      </c>
      <c r="CH42" s="4" cm="1">
        <f t="array" ref="CH42">AB42*INDEX(prod_est,$H42+$I42-1,MATCH(CH$14,$BQ$14:$DQ$14,0))</f>
        <v>0</v>
      </c>
      <c r="CI42" s="4" cm="1">
        <f t="array" ref="CI42">AC42*INDEX(prod_est,$H42+$I42-1,MATCH(CI$14,$BQ$14:$DQ$14,0))</f>
        <v>0</v>
      </c>
      <c r="CJ42" s="4" cm="1">
        <f t="array" ref="CJ42">AD42*INDEX(prod_est,$H42+$I42-1,MATCH(CJ$14,$BQ$14:$DQ$14,0))</f>
        <v>0</v>
      </c>
      <c r="CK42" s="4" cm="1">
        <f t="array" ref="CK42">AE42*INDEX(prod_est,$H42+$I42-1,MATCH(CK$14,$BQ$14:$DQ$14,0))</f>
        <v>0</v>
      </c>
      <c r="CL42" s="4" cm="1">
        <f t="array" ref="CL42">AF42*INDEX(prod_est,$H42+$I42-1,MATCH(CL$14,$BQ$14:$DQ$14,0))</f>
        <v>0</v>
      </c>
      <c r="CM42" s="4" cm="1">
        <f t="array" ref="CM42">AG42*INDEX(prod_est,$H42+$I42-1,MATCH(CM$14,$BQ$14:$DQ$14,0))</f>
        <v>0</v>
      </c>
      <c r="CN42" s="4" cm="1">
        <f t="array" ref="CN42">AH42*INDEX(prod_est,$H42+$I42-1,MATCH(CN$14,$BQ$14:$DQ$14,0))</f>
        <v>0</v>
      </c>
      <c r="CO42" s="4" cm="1">
        <f t="array" ref="CO42">AI42*INDEX(prod_est,$H42+$I42-1,MATCH(CO$14,$BQ$14:$DQ$14,0))</f>
        <v>0</v>
      </c>
      <c r="CP42" s="4" cm="1">
        <f t="array" ref="CP42">AJ42*INDEX(prod_est,$H42+$I42-1,MATCH(CP$14,$BQ$14:$DQ$14,0))</f>
        <v>0</v>
      </c>
      <c r="CQ42" s="4" cm="1">
        <f t="array" ref="CQ42">AK42*INDEX(prod_est,$H42+$I42-1,MATCH(CQ$14,$BQ$14:$DQ$14,0))</f>
        <v>0</v>
      </c>
      <c r="CR42" s="4" cm="1">
        <f t="array" ref="CR42">AL42*INDEX(prod_est,$H42+$I42-1,MATCH(CR$14,$BQ$14:$DQ$14,0))</f>
        <v>0</v>
      </c>
      <c r="CS42" s="4" cm="1">
        <f t="array" ref="CS42">AM42*INDEX(prod_est,$H42+$I42-1,MATCH(CS$14,$BQ$14:$DQ$14,0))</f>
        <v>0</v>
      </c>
      <c r="CT42" s="4" cm="1">
        <f t="array" ref="CT42">AN42*INDEX(prod_est,$H42+$I42-1,MATCH(CT$14,$BQ$14:$DQ$14,0))</f>
        <v>0</v>
      </c>
      <c r="CU42" s="4" cm="1">
        <f t="array" ref="CU42">AO42*INDEX(prod_est,$H42+$I42-1,MATCH(CU$14,$BQ$14:$DQ$14,0))</f>
        <v>0</v>
      </c>
      <c r="CV42" s="4" cm="1">
        <f t="array" ref="CV42">AP42*INDEX(prod_est,$H42+$I42-1,MATCH(CV$14,$BQ$14:$DQ$14,0))</f>
        <v>0</v>
      </c>
      <c r="CW42" s="4" cm="1">
        <f t="array" ref="CW42">AQ42*INDEX(prod_est,$H42+$I42-1,MATCH(CW$14,$BQ$14:$DQ$14,0))</f>
        <v>0</v>
      </c>
      <c r="CX42" s="4" cm="1">
        <f t="array" ref="CX42">AR42*INDEX(prod_est,$H42+$I42-1,MATCH(CX$14,$BQ$14:$DQ$14,0))</f>
        <v>0</v>
      </c>
      <c r="CY42" s="4" cm="1">
        <f t="array" ref="CY42">AS42*INDEX(prod_est,$H42+$I42-1,MATCH(CY$14,$BQ$14:$DQ$14,0))</f>
        <v>0</v>
      </c>
      <c r="CZ42" s="4" cm="1">
        <f t="array" ref="CZ42">AT42*INDEX(prod_est,$H42+$I42-1,MATCH(CZ$14,$BQ$14:$DQ$14,0))</f>
        <v>0</v>
      </c>
      <c r="DA42" s="4" cm="1">
        <f t="array" ref="DA42">AU42*INDEX(prod_est,$H42+$I42-1,MATCH(DA$14,$BQ$14:$DQ$14,0))</f>
        <v>0</v>
      </c>
      <c r="DB42" s="4" cm="1">
        <f t="array" ref="DB42">AV42*INDEX(prod_est,$H42+$I42-1,MATCH(DB$14,$BQ$14:$DQ$14,0))</f>
        <v>0</v>
      </c>
      <c r="DC42" s="4" cm="1">
        <f t="array" ref="DC42">AW42*INDEX(prod_est,$H42+$I42-1,MATCH(DC$14,$BQ$14:$DQ$14,0))</f>
        <v>0</v>
      </c>
      <c r="DD42" s="4" cm="1">
        <f t="array" ref="DD42">AX42*INDEX(prod_est,$H42+$I42-1,MATCH(DD$14,$BQ$14:$DQ$14,0))</f>
        <v>0</v>
      </c>
      <c r="DE42" s="4" cm="1">
        <f t="array" ref="DE42">AY42*INDEX(prod_est,$H42+$I42-1,MATCH(DE$14,$BQ$14:$DQ$14,0))</f>
        <v>0</v>
      </c>
      <c r="DF42" s="4" cm="1">
        <f t="array" ref="DF42">AZ42*INDEX(prod_est,$H42+$I42-1,MATCH(DF$14,$BQ$14:$DQ$14,0))</f>
        <v>0</v>
      </c>
      <c r="DG42" s="4" cm="1">
        <f t="array" ref="DG42">BA42*INDEX(prod_est,$H42+$I42-1,MATCH(DG$14,$BQ$14:$DQ$14,0))</f>
        <v>0</v>
      </c>
      <c r="DH42" s="4" cm="1">
        <f t="array" ref="DH42">BB42*INDEX(prod_est,$H42+$I42-1,MATCH(DH$14,$BQ$14:$DQ$14,0))</f>
        <v>0</v>
      </c>
      <c r="DI42" s="4" cm="1">
        <f t="array" ref="DI42">BC42*INDEX(prod_est,$H42+$I42-1,MATCH(DI$14,$BQ$14:$DQ$14,0))</f>
        <v>0</v>
      </c>
      <c r="DJ42" s="4" cm="1">
        <f t="array" ref="DJ42">BD42*INDEX(prod_est,$H42+$I42-1,MATCH(DJ$14,$BQ$14:$DQ$14,0))</f>
        <v>0</v>
      </c>
      <c r="DK42" s="4" cm="1">
        <f t="array" ref="DK42">BE42*INDEX(prod_est,$H42+$I42-1,MATCH(DK$14,$BQ$14:$DQ$14,0))</f>
        <v>0</v>
      </c>
      <c r="DL42" s="4" cm="1">
        <f t="array" ref="DL42">BF42*INDEX(prod_est,$H42+$I42-1,MATCH(DL$14,$BQ$14:$DQ$14,0))</f>
        <v>0</v>
      </c>
      <c r="DM42" s="4" cm="1">
        <f t="array" ref="DM42">BG42*INDEX(prod_est,$H42+$I42-1,MATCH(DM$14,$BQ$14:$DQ$14,0))</f>
        <v>0</v>
      </c>
      <c r="DN42" s="4" cm="1">
        <f t="array" ref="DN42">BH42*INDEX(prod_est,$H42+$I42-1,MATCH(DN$14,$BQ$14:$DQ$14,0))</f>
        <v>0</v>
      </c>
      <c r="DO42" s="4" cm="1">
        <f t="array" ref="DO42">BI42*INDEX(prod_est,$H42+$I42-1,MATCH(DO$14,$BQ$14:$DQ$14,0))</f>
        <v>0</v>
      </c>
      <c r="DP42" s="4" cm="1">
        <f t="array" ref="DP42">BJ42*INDEX(prod_est,$H42+$I42-1,MATCH(DP$14,$BQ$14:$DQ$14,0))</f>
        <v>0</v>
      </c>
      <c r="DQ42" s="4" cm="1">
        <f t="array" ref="DQ42">BK42*INDEX(prod_est,$H42+$I42-1,MATCH(DQ$14,$BQ$14:$DQ$14,0))</f>
        <v>0</v>
      </c>
    </row>
    <row r="43" spans="1:121" x14ac:dyDescent="0.25">
      <c r="A43" t="s">
        <v>40</v>
      </c>
      <c r="B43" t="s">
        <v>33</v>
      </c>
      <c r="C43" t="s">
        <v>33</v>
      </c>
      <c r="D43" t="s">
        <v>172</v>
      </c>
      <c r="E43" s="46" t="s">
        <v>37</v>
      </c>
      <c r="F43" s="4">
        <v>0</v>
      </c>
      <c r="G43" s="4">
        <v>0</v>
      </c>
      <c r="H43">
        <f>MATCH(A43,Production_est!$A$4:$A$339,0)</f>
        <v>49</v>
      </c>
      <c r="I43">
        <f>IFERROR(MATCH(E43,Production_est!$D$4:$D$339,0),"-")</f>
        <v>3</v>
      </c>
      <c r="J43" s="4" cm="1">
        <f t="array" ref="J43">IFERROR(INDEX(Production_est!$E$4:$E$339,I43+H43-1),"-")</f>
        <v>419.52670407593502</v>
      </c>
      <c r="K43" s="33">
        <f t="shared" si="3"/>
        <v>0</v>
      </c>
      <c r="L43" s="33">
        <f t="shared" si="32"/>
        <v>0</v>
      </c>
      <c r="M43" s="33">
        <f t="shared" si="32"/>
        <v>0</v>
      </c>
      <c r="N43" s="33">
        <f t="shared" si="32"/>
        <v>0</v>
      </c>
      <c r="O43" s="33">
        <f t="shared" si="32"/>
        <v>0</v>
      </c>
      <c r="P43" s="33">
        <f t="shared" si="32"/>
        <v>0</v>
      </c>
      <c r="Q43" s="33">
        <f t="shared" si="32"/>
        <v>0</v>
      </c>
      <c r="R43" s="33">
        <f t="shared" si="32"/>
        <v>0</v>
      </c>
      <c r="S43" s="33">
        <f t="shared" si="32"/>
        <v>0</v>
      </c>
      <c r="T43" s="33">
        <f t="shared" si="32"/>
        <v>0</v>
      </c>
      <c r="U43" s="33">
        <f t="shared" si="32"/>
        <v>0</v>
      </c>
      <c r="V43" s="33">
        <f t="shared" si="32"/>
        <v>0</v>
      </c>
      <c r="W43" s="33">
        <f t="shared" si="32"/>
        <v>0</v>
      </c>
      <c r="X43" s="33">
        <f t="shared" si="32"/>
        <v>0</v>
      </c>
      <c r="Y43" s="33">
        <f t="shared" si="32"/>
        <v>0</v>
      </c>
      <c r="Z43" s="33">
        <f t="shared" si="32"/>
        <v>0</v>
      </c>
      <c r="AA43" s="33">
        <f t="shared" si="32"/>
        <v>0</v>
      </c>
      <c r="AB43" s="33">
        <f t="shared" si="32"/>
        <v>0</v>
      </c>
      <c r="AC43" s="33">
        <f t="shared" si="32"/>
        <v>0</v>
      </c>
      <c r="AD43" s="33">
        <f t="shared" si="32"/>
        <v>0</v>
      </c>
      <c r="AE43" s="33">
        <f t="shared" si="32"/>
        <v>0</v>
      </c>
      <c r="AF43" s="33">
        <f t="shared" si="32"/>
        <v>0</v>
      </c>
      <c r="AG43" s="33">
        <f t="shared" si="32"/>
        <v>0</v>
      </c>
      <c r="AH43" s="33">
        <f t="shared" si="32"/>
        <v>0</v>
      </c>
      <c r="AI43" s="33">
        <f t="shared" si="32"/>
        <v>0</v>
      </c>
      <c r="AJ43" s="33">
        <f t="shared" si="32"/>
        <v>0</v>
      </c>
      <c r="AK43" s="33">
        <f t="shared" si="32"/>
        <v>0</v>
      </c>
      <c r="AL43" s="33">
        <f t="shared" si="32"/>
        <v>0</v>
      </c>
      <c r="AM43" s="33">
        <f t="shared" si="32"/>
        <v>0</v>
      </c>
      <c r="AN43" s="33">
        <f t="shared" si="32"/>
        <v>0</v>
      </c>
      <c r="AO43" s="33">
        <f t="shared" si="32"/>
        <v>0</v>
      </c>
      <c r="AP43" s="33">
        <f t="shared" si="32"/>
        <v>0</v>
      </c>
      <c r="AQ43" s="33">
        <f t="shared" si="38"/>
        <v>0</v>
      </c>
      <c r="AR43" s="33">
        <f t="shared" si="38"/>
        <v>0</v>
      </c>
      <c r="AS43" s="33">
        <f t="shared" si="38"/>
        <v>0</v>
      </c>
      <c r="AT43" s="33">
        <f t="shared" si="38"/>
        <v>0</v>
      </c>
      <c r="AU43" s="33">
        <f t="shared" si="38"/>
        <v>0</v>
      </c>
      <c r="AV43" s="33">
        <f t="shared" si="38"/>
        <v>0</v>
      </c>
      <c r="AW43" s="33">
        <f t="shared" si="38"/>
        <v>0</v>
      </c>
      <c r="AX43" s="33">
        <f t="shared" si="38"/>
        <v>0</v>
      </c>
      <c r="AY43" s="33">
        <f t="shared" si="38"/>
        <v>0</v>
      </c>
      <c r="AZ43" s="33">
        <f t="shared" si="38"/>
        <v>0</v>
      </c>
      <c r="BA43" s="33">
        <f t="shared" si="38"/>
        <v>0</v>
      </c>
      <c r="BB43" s="33">
        <f t="shared" si="38"/>
        <v>0</v>
      </c>
      <c r="BC43" s="33">
        <f t="shared" si="38"/>
        <v>0</v>
      </c>
      <c r="BD43" s="33">
        <f t="shared" si="38"/>
        <v>0</v>
      </c>
      <c r="BE43" s="33">
        <f t="shared" si="38"/>
        <v>0</v>
      </c>
      <c r="BF43" s="33">
        <f t="shared" si="38"/>
        <v>0</v>
      </c>
      <c r="BG43" s="33">
        <f t="shared" si="38"/>
        <v>0</v>
      </c>
      <c r="BH43" s="33">
        <f t="shared" si="38"/>
        <v>0</v>
      </c>
      <c r="BI43" s="33">
        <f t="shared" si="38"/>
        <v>0</v>
      </c>
      <c r="BJ43" s="33">
        <f t="shared" si="38"/>
        <v>0</v>
      </c>
      <c r="BK43" s="33">
        <f t="shared" si="38"/>
        <v>0</v>
      </c>
      <c r="BL43" t="str">
        <f t="shared" si="6"/>
        <v>04_CHL</v>
      </c>
      <c r="BM43" t="str">
        <f t="shared" si="7"/>
        <v>d_nonenergy_16_6_biodiesel</v>
      </c>
      <c r="BP43" s="4">
        <f t="shared" si="8"/>
        <v>0</v>
      </c>
      <c r="BQ43" s="4">
        <f t="shared" si="9"/>
        <v>0</v>
      </c>
      <c r="BR43" s="4" cm="1">
        <f t="array" ref="BR43">L43*INDEX(prod_est,$H43+$I43-1,MATCH(BR$14,$BQ$14:$DQ$14,0))</f>
        <v>0</v>
      </c>
      <c r="BS43" s="4" cm="1">
        <f t="array" ref="BS43">M43*INDEX(prod_est,$H43+$I43-1,MATCH(BS$14,$BQ$14:$DQ$14,0))</f>
        <v>0</v>
      </c>
      <c r="BT43" s="4" cm="1">
        <f t="array" ref="BT43">N43*INDEX(prod_est,$H43+$I43-1,MATCH(BT$14,$BQ$14:$DQ$14,0))</f>
        <v>0</v>
      </c>
      <c r="BU43" s="4" cm="1">
        <f t="array" ref="BU43">O43*INDEX(prod_est,$H43+$I43-1,MATCH(BU$14,$BQ$14:$DQ$14,0))</f>
        <v>0</v>
      </c>
      <c r="BV43" s="4" cm="1">
        <f t="array" ref="BV43">P43*INDEX(prod_est,$H43+$I43-1,MATCH(BV$14,$BQ$14:$DQ$14,0))</f>
        <v>0</v>
      </c>
      <c r="BW43" s="4" cm="1">
        <f t="array" ref="BW43">Q43*INDEX(prod_est,$H43+$I43-1,MATCH(BW$14,$BQ$14:$DQ$14,0))</f>
        <v>0</v>
      </c>
      <c r="BX43" s="4" cm="1">
        <f t="array" ref="BX43">R43*INDEX(prod_est,$H43+$I43-1,MATCH(BX$14,$BQ$14:$DQ$14,0))</f>
        <v>0</v>
      </c>
      <c r="BY43" s="4" cm="1">
        <f t="array" ref="BY43">S43*INDEX(prod_est,$H43+$I43-1,MATCH(BY$14,$BQ$14:$DQ$14,0))</f>
        <v>0</v>
      </c>
      <c r="BZ43" s="4" cm="1">
        <f t="array" ref="BZ43">T43*INDEX(prod_est,$H43+$I43-1,MATCH(BZ$14,$BQ$14:$DQ$14,0))</f>
        <v>0</v>
      </c>
      <c r="CA43" s="4" cm="1">
        <f t="array" ref="CA43">U43*INDEX(prod_est,$H43+$I43-1,MATCH(CA$14,$BQ$14:$DQ$14,0))</f>
        <v>0</v>
      </c>
      <c r="CB43" s="4" cm="1">
        <f t="array" ref="CB43">V43*INDEX(prod_est,$H43+$I43-1,MATCH(CB$14,$BQ$14:$DQ$14,0))</f>
        <v>0</v>
      </c>
      <c r="CC43" s="4" cm="1">
        <f t="array" ref="CC43">W43*INDEX(prod_est,$H43+$I43-1,MATCH(CC$14,$BQ$14:$DQ$14,0))</f>
        <v>0</v>
      </c>
      <c r="CD43" s="4" cm="1">
        <f t="array" ref="CD43">X43*INDEX(prod_est,$H43+$I43-1,MATCH(CD$14,$BQ$14:$DQ$14,0))</f>
        <v>0</v>
      </c>
      <c r="CE43" s="4" cm="1">
        <f t="array" ref="CE43">Y43*INDEX(prod_est,$H43+$I43-1,MATCH(CE$14,$BQ$14:$DQ$14,0))</f>
        <v>0</v>
      </c>
      <c r="CF43" s="4" cm="1">
        <f t="array" ref="CF43">Z43*INDEX(prod_est,$H43+$I43-1,MATCH(CF$14,$BQ$14:$DQ$14,0))</f>
        <v>0</v>
      </c>
      <c r="CG43" s="4" cm="1">
        <f t="array" ref="CG43">AA43*INDEX(prod_est,$H43+$I43-1,MATCH(CG$14,$BQ$14:$DQ$14,0))</f>
        <v>0</v>
      </c>
      <c r="CH43" s="4" cm="1">
        <f t="array" ref="CH43">AB43*INDEX(prod_est,$H43+$I43-1,MATCH(CH$14,$BQ$14:$DQ$14,0))</f>
        <v>0</v>
      </c>
      <c r="CI43" s="4" cm="1">
        <f t="array" ref="CI43">AC43*INDEX(prod_est,$H43+$I43-1,MATCH(CI$14,$BQ$14:$DQ$14,0))</f>
        <v>0</v>
      </c>
      <c r="CJ43" s="4" cm="1">
        <f t="array" ref="CJ43">AD43*INDEX(prod_est,$H43+$I43-1,MATCH(CJ$14,$BQ$14:$DQ$14,0))</f>
        <v>0</v>
      </c>
      <c r="CK43" s="4" cm="1">
        <f t="array" ref="CK43">AE43*INDEX(prod_est,$H43+$I43-1,MATCH(CK$14,$BQ$14:$DQ$14,0))</f>
        <v>0</v>
      </c>
      <c r="CL43" s="4" cm="1">
        <f t="array" ref="CL43">AF43*INDEX(prod_est,$H43+$I43-1,MATCH(CL$14,$BQ$14:$DQ$14,0))</f>
        <v>0</v>
      </c>
      <c r="CM43" s="4" cm="1">
        <f t="array" ref="CM43">AG43*INDEX(prod_est,$H43+$I43-1,MATCH(CM$14,$BQ$14:$DQ$14,0))</f>
        <v>0</v>
      </c>
      <c r="CN43" s="4" cm="1">
        <f t="array" ref="CN43">AH43*INDEX(prod_est,$H43+$I43-1,MATCH(CN$14,$BQ$14:$DQ$14,0))</f>
        <v>0</v>
      </c>
      <c r="CO43" s="4" cm="1">
        <f t="array" ref="CO43">AI43*INDEX(prod_est,$H43+$I43-1,MATCH(CO$14,$BQ$14:$DQ$14,0))</f>
        <v>0</v>
      </c>
      <c r="CP43" s="4" cm="1">
        <f t="array" ref="CP43">AJ43*INDEX(prod_est,$H43+$I43-1,MATCH(CP$14,$BQ$14:$DQ$14,0))</f>
        <v>0</v>
      </c>
      <c r="CQ43" s="4" cm="1">
        <f t="array" ref="CQ43">AK43*INDEX(prod_est,$H43+$I43-1,MATCH(CQ$14,$BQ$14:$DQ$14,0))</f>
        <v>0</v>
      </c>
      <c r="CR43" s="4" cm="1">
        <f t="array" ref="CR43">AL43*INDEX(prod_est,$H43+$I43-1,MATCH(CR$14,$BQ$14:$DQ$14,0))</f>
        <v>0</v>
      </c>
      <c r="CS43" s="4" cm="1">
        <f t="array" ref="CS43">AM43*INDEX(prod_est,$H43+$I43-1,MATCH(CS$14,$BQ$14:$DQ$14,0))</f>
        <v>0</v>
      </c>
      <c r="CT43" s="4" cm="1">
        <f t="array" ref="CT43">AN43*INDEX(prod_est,$H43+$I43-1,MATCH(CT$14,$BQ$14:$DQ$14,0))</f>
        <v>0</v>
      </c>
      <c r="CU43" s="4" cm="1">
        <f t="array" ref="CU43">AO43*INDEX(prod_est,$H43+$I43-1,MATCH(CU$14,$BQ$14:$DQ$14,0))</f>
        <v>0</v>
      </c>
      <c r="CV43" s="4" cm="1">
        <f t="array" ref="CV43">AP43*INDEX(prod_est,$H43+$I43-1,MATCH(CV$14,$BQ$14:$DQ$14,0))</f>
        <v>0</v>
      </c>
      <c r="CW43" s="4" cm="1">
        <f t="array" ref="CW43">AQ43*INDEX(prod_est,$H43+$I43-1,MATCH(CW$14,$BQ$14:$DQ$14,0))</f>
        <v>0</v>
      </c>
      <c r="CX43" s="4" cm="1">
        <f t="array" ref="CX43">AR43*INDEX(prod_est,$H43+$I43-1,MATCH(CX$14,$BQ$14:$DQ$14,0))</f>
        <v>0</v>
      </c>
      <c r="CY43" s="4" cm="1">
        <f t="array" ref="CY43">AS43*INDEX(prod_est,$H43+$I43-1,MATCH(CY$14,$BQ$14:$DQ$14,0))</f>
        <v>0</v>
      </c>
      <c r="CZ43" s="4" cm="1">
        <f t="array" ref="CZ43">AT43*INDEX(prod_est,$H43+$I43-1,MATCH(CZ$14,$BQ$14:$DQ$14,0))</f>
        <v>0</v>
      </c>
      <c r="DA43" s="4" cm="1">
        <f t="array" ref="DA43">AU43*INDEX(prod_est,$H43+$I43-1,MATCH(DA$14,$BQ$14:$DQ$14,0))</f>
        <v>0</v>
      </c>
      <c r="DB43" s="4" cm="1">
        <f t="array" ref="DB43">AV43*INDEX(prod_est,$H43+$I43-1,MATCH(DB$14,$BQ$14:$DQ$14,0))</f>
        <v>0</v>
      </c>
      <c r="DC43" s="4" cm="1">
        <f t="array" ref="DC43">AW43*INDEX(prod_est,$H43+$I43-1,MATCH(DC$14,$BQ$14:$DQ$14,0))</f>
        <v>0</v>
      </c>
      <c r="DD43" s="4" cm="1">
        <f t="array" ref="DD43">AX43*INDEX(prod_est,$H43+$I43-1,MATCH(DD$14,$BQ$14:$DQ$14,0))</f>
        <v>0</v>
      </c>
      <c r="DE43" s="4" cm="1">
        <f t="array" ref="DE43">AY43*INDEX(prod_est,$H43+$I43-1,MATCH(DE$14,$BQ$14:$DQ$14,0))</f>
        <v>0</v>
      </c>
      <c r="DF43" s="4" cm="1">
        <f t="array" ref="DF43">AZ43*INDEX(prod_est,$H43+$I43-1,MATCH(DF$14,$BQ$14:$DQ$14,0))</f>
        <v>0</v>
      </c>
      <c r="DG43" s="4" cm="1">
        <f t="array" ref="DG43">BA43*INDEX(prod_est,$H43+$I43-1,MATCH(DG$14,$BQ$14:$DQ$14,0))</f>
        <v>0</v>
      </c>
      <c r="DH43" s="4" cm="1">
        <f t="array" ref="DH43">BB43*INDEX(prod_est,$H43+$I43-1,MATCH(DH$14,$BQ$14:$DQ$14,0))</f>
        <v>0</v>
      </c>
      <c r="DI43" s="4" cm="1">
        <f t="array" ref="DI43">BC43*INDEX(prod_est,$H43+$I43-1,MATCH(DI$14,$BQ$14:$DQ$14,0))</f>
        <v>0</v>
      </c>
      <c r="DJ43" s="4" cm="1">
        <f t="array" ref="DJ43">BD43*INDEX(prod_est,$H43+$I43-1,MATCH(DJ$14,$BQ$14:$DQ$14,0))</f>
        <v>0</v>
      </c>
      <c r="DK43" s="4" cm="1">
        <f t="array" ref="DK43">BE43*INDEX(prod_est,$H43+$I43-1,MATCH(DK$14,$BQ$14:$DQ$14,0))</f>
        <v>0</v>
      </c>
      <c r="DL43" s="4" cm="1">
        <f t="array" ref="DL43">BF43*INDEX(prod_est,$H43+$I43-1,MATCH(DL$14,$BQ$14:$DQ$14,0))</f>
        <v>0</v>
      </c>
      <c r="DM43" s="4" cm="1">
        <f t="array" ref="DM43">BG43*INDEX(prod_est,$H43+$I43-1,MATCH(DM$14,$BQ$14:$DQ$14,0))</f>
        <v>0</v>
      </c>
      <c r="DN43" s="4" cm="1">
        <f t="array" ref="DN43">BH43*INDEX(prod_est,$H43+$I43-1,MATCH(DN$14,$BQ$14:$DQ$14,0))</f>
        <v>0</v>
      </c>
      <c r="DO43" s="4" cm="1">
        <f t="array" ref="DO43">BI43*INDEX(prod_est,$H43+$I43-1,MATCH(DO$14,$BQ$14:$DQ$14,0))</f>
        <v>0</v>
      </c>
      <c r="DP43" s="4" cm="1">
        <f t="array" ref="DP43">BJ43*INDEX(prod_est,$H43+$I43-1,MATCH(DP$14,$BQ$14:$DQ$14,0))</f>
        <v>0</v>
      </c>
      <c r="DQ43" s="4" cm="1">
        <f t="array" ref="DQ43">BK43*INDEX(prod_est,$H43+$I43-1,MATCH(DQ$14,$BQ$14:$DQ$14,0))</f>
        <v>0</v>
      </c>
    </row>
    <row r="44" spans="1:121" x14ac:dyDescent="0.25">
      <c r="A44" t="s">
        <v>40</v>
      </c>
      <c r="B44" t="s">
        <v>34</v>
      </c>
      <c r="C44" t="s">
        <v>65</v>
      </c>
      <c r="D44" t="s">
        <v>172</v>
      </c>
      <c r="E44" s="46" t="s">
        <v>37</v>
      </c>
      <c r="F44" s="4">
        <v>0</v>
      </c>
      <c r="G44" s="4">
        <v>0</v>
      </c>
      <c r="H44">
        <f>MATCH(A44,Production_est!$A$4:$A$339,0)</f>
        <v>49</v>
      </c>
      <c r="I44">
        <f>IFERROR(MATCH(E44,Production_est!$D$4:$D$339,0),"-")</f>
        <v>3</v>
      </c>
      <c r="J44" s="4" cm="1">
        <f t="array" ref="J44">IFERROR(INDEX(Production_est!$E$4:$E$339,I44+H44-1),"-")</f>
        <v>419.52670407593502</v>
      </c>
      <c r="K44" s="33">
        <f t="shared" si="3"/>
        <v>0</v>
      </c>
      <c r="L44" s="33">
        <f t="shared" ref="L44:AP46" si="39">K44*(1-$G$4)</f>
        <v>0</v>
      </c>
      <c r="M44" s="33">
        <f t="shared" si="39"/>
        <v>0</v>
      </c>
      <c r="N44" s="33">
        <f t="shared" si="39"/>
        <v>0</v>
      </c>
      <c r="O44" s="33">
        <f t="shared" si="39"/>
        <v>0</v>
      </c>
      <c r="P44" s="33">
        <f t="shared" si="39"/>
        <v>0</v>
      </c>
      <c r="Q44" s="33">
        <f t="shared" si="39"/>
        <v>0</v>
      </c>
      <c r="R44" s="33">
        <f t="shared" si="39"/>
        <v>0</v>
      </c>
      <c r="S44" s="33">
        <f t="shared" si="39"/>
        <v>0</v>
      </c>
      <c r="T44" s="33">
        <f t="shared" si="39"/>
        <v>0</v>
      </c>
      <c r="U44" s="33">
        <f t="shared" si="39"/>
        <v>0</v>
      </c>
      <c r="V44" s="33">
        <f t="shared" si="39"/>
        <v>0</v>
      </c>
      <c r="W44" s="33">
        <f t="shared" si="39"/>
        <v>0</v>
      </c>
      <c r="X44" s="33">
        <f t="shared" si="39"/>
        <v>0</v>
      </c>
      <c r="Y44" s="33">
        <f t="shared" si="39"/>
        <v>0</v>
      </c>
      <c r="Z44" s="33">
        <f t="shared" si="39"/>
        <v>0</v>
      </c>
      <c r="AA44" s="33">
        <f t="shared" si="39"/>
        <v>0</v>
      </c>
      <c r="AB44" s="33">
        <f t="shared" si="39"/>
        <v>0</v>
      </c>
      <c r="AC44" s="33">
        <f t="shared" si="39"/>
        <v>0</v>
      </c>
      <c r="AD44" s="33">
        <f t="shared" si="39"/>
        <v>0</v>
      </c>
      <c r="AE44" s="33">
        <f t="shared" si="39"/>
        <v>0</v>
      </c>
      <c r="AF44" s="33">
        <f t="shared" si="39"/>
        <v>0</v>
      </c>
      <c r="AG44" s="33">
        <f t="shared" si="39"/>
        <v>0</v>
      </c>
      <c r="AH44" s="33">
        <f t="shared" si="39"/>
        <v>0</v>
      </c>
      <c r="AI44" s="33">
        <f t="shared" si="39"/>
        <v>0</v>
      </c>
      <c r="AJ44" s="33">
        <f t="shared" si="39"/>
        <v>0</v>
      </c>
      <c r="AK44" s="33">
        <f t="shared" si="39"/>
        <v>0</v>
      </c>
      <c r="AL44" s="33">
        <f t="shared" si="39"/>
        <v>0</v>
      </c>
      <c r="AM44" s="33">
        <f t="shared" si="39"/>
        <v>0</v>
      </c>
      <c r="AN44" s="33">
        <f t="shared" si="39"/>
        <v>0</v>
      </c>
      <c r="AO44" s="33">
        <f t="shared" si="39"/>
        <v>0</v>
      </c>
      <c r="AP44" s="33">
        <f t="shared" si="39"/>
        <v>0</v>
      </c>
      <c r="AQ44" s="33">
        <f t="shared" si="38"/>
        <v>0</v>
      </c>
      <c r="AR44" s="33">
        <f t="shared" si="38"/>
        <v>0</v>
      </c>
      <c r="AS44" s="33">
        <f t="shared" si="38"/>
        <v>0</v>
      </c>
      <c r="AT44" s="33">
        <f t="shared" si="38"/>
        <v>0</v>
      </c>
      <c r="AU44" s="33">
        <f t="shared" si="38"/>
        <v>0</v>
      </c>
      <c r="AV44" s="33">
        <f t="shared" si="38"/>
        <v>0</v>
      </c>
      <c r="AW44" s="33">
        <f t="shared" si="38"/>
        <v>0</v>
      </c>
      <c r="AX44" s="33">
        <f t="shared" si="38"/>
        <v>0</v>
      </c>
      <c r="AY44" s="33">
        <f t="shared" si="38"/>
        <v>0</v>
      </c>
      <c r="AZ44" s="33">
        <f t="shared" si="38"/>
        <v>0</v>
      </c>
      <c r="BA44" s="33">
        <f t="shared" si="38"/>
        <v>0</v>
      </c>
      <c r="BB44" s="33">
        <f t="shared" si="38"/>
        <v>0</v>
      </c>
      <c r="BC44" s="33">
        <f t="shared" si="38"/>
        <v>0</v>
      </c>
      <c r="BD44" s="33">
        <f t="shared" si="38"/>
        <v>0</v>
      </c>
      <c r="BE44" s="33">
        <f t="shared" si="38"/>
        <v>0</v>
      </c>
      <c r="BF44" s="33">
        <f t="shared" si="38"/>
        <v>0</v>
      </c>
      <c r="BG44" s="33">
        <f t="shared" si="38"/>
        <v>0</v>
      </c>
      <c r="BH44" s="33">
        <f t="shared" si="38"/>
        <v>0</v>
      </c>
      <c r="BI44" s="33">
        <f t="shared" si="38"/>
        <v>0</v>
      </c>
      <c r="BJ44" s="33">
        <f t="shared" si="38"/>
        <v>0</v>
      </c>
      <c r="BK44" s="33">
        <f t="shared" si="38"/>
        <v>0</v>
      </c>
      <c r="BL44" t="str">
        <f t="shared" si="6"/>
        <v>04_CHL</v>
      </c>
      <c r="BM44" t="str">
        <f t="shared" si="7"/>
        <v>d_nonenergy_16_8_oth_liquid_biofuel</v>
      </c>
      <c r="BP44" s="4">
        <f t="shared" si="8"/>
        <v>0</v>
      </c>
      <c r="BQ44" s="4">
        <f t="shared" si="9"/>
        <v>0</v>
      </c>
      <c r="BR44" s="4" cm="1">
        <f t="array" ref="BR44">L44*INDEX(prod_est,$H44+$I44-1,MATCH(BR$14,$BQ$14:$DQ$14,0))</f>
        <v>0</v>
      </c>
      <c r="BS44" s="4" cm="1">
        <f t="array" ref="BS44">M44*INDEX(prod_est,$H44+$I44-1,MATCH(BS$14,$BQ$14:$DQ$14,0))</f>
        <v>0</v>
      </c>
      <c r="BT44" s="4" cm="1">
        <f t="array" ref="BT44">N44*INDEX(prod_est,$H44+$I44-1,MATCH(BT$14,$BQ$14:$DQ$14,0))</f>
        <v>0</v>
      </c>
      <c r="BU44" s="4" cm="1">
        <f t="array" ref="BU44">O44*INDEX(prod_est,$H44+$I44-1,MATCH(BU$14,$BQ$14:$DQ$14,0))</f>
        <v>0</v>
      </c>
      <c r="BV44" s="4" cm="1">
        <f t="array" ref="BV44">P44*INDEX(prod_est,$H44+$I44-1,MATCH(BV$14,$BQ$14:$DQ$14,0))</f>
        <v>0</v>
      </c>
      <c r="BW44" s="4" cm="1">
        <f t="array" ref="BW44">Q44*INDEX(prod_est,$H44+$I44-1,MATCH(BW$14,$BQ$14:$DQ$14,0))</f>
        <v>0</v>
      </c>
      <c r="BX44" s="4" cm="1">
        <f t="array" ref="BX44">R44*INDEX(prod_est,$H44+$I44-1,MATCH(BX$14,$BQ$14:$DQ$14,0))</f>
        <v>0</v>
      </c>
      <c r="BY44" s="4" cm="1">
        <f t="array" ref="BY44">S44*INDEX(prod_est,$H44+$I44-1,MATCH(BY$14,$BQ$14:$DQ$14,0))</f>
        <v>0</v>
      </c>
      <c r="BZ44" s="4" cm="1">
        <f t="array" ref="BZ44">T44*INDEX(prod_est,$H44+$I44-1,MATCH(BZ$14,$BQ$14:$DQ$14,0))</f>
        <v>0</v>
      </c>
      <c r="CA44" s="4" cm="1">
        <f t="array" ref="CA44">U44*INDEX(prod_est,$H44+$I44-1,MATCH(CA$14,$BQ$14:$DQ$14,0))</f>
        <v>0</v>
      </c>
      <c r="CB44" s="4" cm="1">
        <f t="array" ref="CB44">V44*INDEX(prod_est,$H44+$I44-1,MATCH(CB$14,$BQ$14:$DQ$14,0))</f>
        <v>0</v>
      </c>
      <c r="CC44" s="4" cm="1">
        <f t="array" ref="CC44">W44*INDEX(prod_est,$H44+$I44-1,MATCH(CC$14,$BQ$14:$DQ$14,0))</f>
        <v>0</v>
      </c>
      <c r="CD44" s="4" cm="1">
        <f t="array" ref="CD44">X44*INDEX(prod_est,$H44+$I44-1,MATCH(CD$14,$BQ$14:$DQ$14,0))</f>
        <v>0</v>
      </c>
      <c r="CE44" s="4" cm="1">
        <f t="array" ref="CE44">Y44*INDEX(prod_est,$H44+$I44-1,MATCH(CE$14,$BQ$14:$DQ$14,0))</f>
        <v>0</v>
      </c>
      <c r="CF44" s="4" cm="1">
        <f t="array" ref="CF44">Z44*INDEX(prod_est,$H44+$I44-1,MATCH(CF$14,$BQ$14:$DQ$14,0))</f>
        <v>0</v>
      </c>
      <c r="CG44" s="4" cm="1">
        <f t="array" ref="CG44">AA44*INDEX(prod_est,$H44+$I44-1,MATCH(CG$14,$BQ$14:$DQ$14,0))</f>
        <v>0</v>
      </c>
      <c r="CH44" s="4" cm="1">
        <f t="array" ref="CH44">AB44*INDEX(prod_est,$H44+$I44-1,MATCH(CH$14,$BQ$14:$DQ$14,0))</f>
        <v>0</v>
      </c>
      <c r="CI44" s="4" cm="1">
        <f t="array" ref="CI44">AC44*INDEX(prod_est,$H44+$I44-1,MATCH(CI$14,$BQ$14:$DQ$14,0))</f>
        <v>0</v>
      </c>
      <c r="CJ44" s="4" cm="1">
        <f t="array" ref="CJ44">AD44*INDEX(prod_est,$H44+$I44-1,MATCH(CJ$14,$BQ$14:$DQ$14,0))</f>
        <v>0</v>
      </c>
      <c r="CK44" s="4" cm="1">
        <f t="array" ref="CK44">AE44*INDEX(prod_est,$H44+$I44-1,MATCH(CK$14,$BQ$14:$DQ$14,0))</f>
        <v>0</v>
      </c>
      <c r="CL44" s="4" cm="1">
        <f t="array" ref="CL44">AF44*INDEX(prod_est,$H44+$I44-1,MATCH(CL$14,$BQ$14:$DQ$14,0))</f>
        <v>0</v>
      </c>
      <c r="CM44" s="4" cm="1">
        <f t="array" ref="CM44">AG44*INDEX(prod_est,$H44+$I44-1,MATCH(CM$14,$BQ$14:$DQ$14,0))</f>
        <v>0</v>
      </c>
      <c r="CN44" s="4" cm="1">
        <f t="array" ref="CN44">AH44*INDEX(prod_est,$H44+$I44-1,MATCH(CN$14,$BQ$14:$DQ$14,0))</f>
        <v>0</v>
      </c>
      <c r="CO44" s="4" cm="1">
        <f t="array" ref="CO44">AI44*INDEX(prod_est,$H44+$I44-1,MATCH(CO$14,$BQ$14:$DQ$14,0))</f>
        <v>0</v>
      </c>
      <c r="CP44" s="4" cm="1">
        <f t="array" ref="CP44">AJ44*INDEX(prod_est,$H44+$I44-1,MATCH(CP$14,$BQ$14:$DQ$14,0))</f>
        <v>0</v>
      </c>
      <c r="CQ44" s="4" cm="1">
        <f t="array" ref="CQ44">AK44*INDEX(prod_est,$H44+$I44-1,MATCH(CQ$14,$BQ$14:$DQ$14,0))</f>
        <v>0</v>
      </c>
      <c r="CR44" s="4" cm="1">
        <f t="array" ref="CR44">AL44*INDEX(prod_est,$H44+$I44-1,MATCH(CR$14,$BQ$14:$DQ$14,0))</f>
        <v>0</v>
      </c>
      <c r="CS44" s="4" cm="1">
        <f t="array" ref="CS44">AM44*INDEX(prod_est,$H44+$I44-1,MATCH(CS$14,$BQ$14:$DQ$14,0))</f>
        <v>0</v>
      </c>
      <c r="CT44" s="4" cm="1">
        <f t="array" ref="CT44">AN44*INDEX(prod_est,$H44+$I44-1,MATCH(CT$14,$BQ$14:$DQ$14,0))</f>
        <v>0</v>
      </c>
      <c r="CU44" s="4" cm="1">
        <f t="array" ref="CU44">AO44*INDEX(prod_est,$H44+$I44-1,MATCH(CU$14,$BQ$14:$DQ$14,0))</f>
        <v>0</v>
      </c>
      <c r="CV44" s="4" cm="1">
        <f t="array" ref="CV44">AP44*INDEX(prod_est,$H44+$I44-1,MATCH(CV$14,$BQ$14:$DQ$14,0))</f>
        <v>0</v>
      </c>
      <c r="CW44" s="4" cm="1">
        <f t="array" ref="CW44">AQ44*INDEX(prod_est,$H44+$I44-1,MATCH(CW$14,$BQ$14:$DQ$14,0))</f>
        <v>0</v>
      </c>
      <c r="CX44" s="4" cm="1">
        <f t="array" ref="CX44">AR44*INDEX(prod_est,$H44+$I44-1,MATCH(CX$14,$BQ$14:$DQ$14,0))</f>
        <v>0</v>
      </c>
      <c r="CY44" s="4" cm="1">
        <f t="array" ref="CY44">AS44*INDEX(prod_est,$H44+$I44-1,MATCH(CY$14,$BQ$14:$DQ$14,0))</f>
        <v>0</v>
      </c>
      <c r="CZ44" s="4" cm="1">
        <f t="array" ref="CZ44">AT44*INDEX(prod_est,$H44+$I44-1,MATCH(CZ$14,$BQ$14:$DQ$14,0))</f>
        <v>0</v>
      </c>
      <c r="DA44" s="4" cm="1">
        <f t="array" ref="DA44">AU44*INDEX(prod_est,$H44+$I44-1,MATCH(DA$14,$BQ$14:$DQ$14,0))</f>
        <v>0</v>
      </c>
      <c r="DB44" s="4" cm="1">
        <f t="array" ref="DB44">AV44*INDEX(prod_est,$H44+$I44-1,MATCH(DB$14,$BQ$14:$DQ$14,0))</f>
        <v>0</v>
      </c>
      <c r="DC44" s="4" cm="1">
        <f t="array" ref="DC44">AW44*INDEX(prod_est,$H44+$I44-1,MATCH(DC$14,$BQ$14:$DQ$14,0))</f>
        <v>0</v>
      </c>
      <c r="DD44" s="4" cm="1">
        <f t="array" ref="DD44">AX44*INDEX(prod_est,$H44+$I44-1,MATCH(DD$14,$BQ$14:$DQ$14,0))</f>
        <v>0</v>
      </c>
      <c r="DE44" s="4" cm="1">
        <f t="array" ref="DE44">AY44*INDEX(prod_est,$H44+$I44-1,MATCH(DE$14,$BQ$14:$DQ$14,0))</f>
        <v>0</v>
      </c>
      <c r="DF44" s="4" cm="1">
        <f t="array" ref="DF44">AZ44*INDEX(prod_est,$H44+$I44-1,MATCH(DF$14,$BQ$14:$DQ$14,0))</f>
        <v>0</v>
      </c>
      <c r="DG44" s="4" cm="1">
        <f t="array" ref="DG44">BA44*INDEX(prod_est,$H44+$I44-1,MATCH(DG$14,$BQ$14:$DQ$14,0))</f>
        <v>0</v>
      </c>
      <c r="DH44" s="4" cm="1">
        <f t="array" ref="DH44">BB44*INDEX(prod_est,$H44+$I44-1,MATCH(DH$14,$BQ$14:$DQ$14,0))</f>
        <v>0</v>
      </c>
      <c r="DI44" s="4" cm="1">
        <f t="array" ref="DI44">BC44*INDEX(prod_est,$H44+$I44-1,MATCH(DI$14,$BQ$14:$DQ$14,0))</f>
        <v>0</v>
      </c>
      <c r="DJ44" s="4" cm="1">
        <f t="array" ref="DJ44">BD44*INDEX(prod_est,$H44+$I44-1,MATCH(DJ$14,$BQ$14:$DQ$14,0))</f>
        <v>0</v>
      </c>
      <c r="DK44" s="4" cm="1">
        <f t="array" ref="DK44">BE44*INDEX(prod_est,$H44+$I44-1,MATCH(DK$14,$BQ$14:$DQ$14,0))</f>
        <v>0</v>
      </c>
      <c r="DL44" s="4" cm="1">
        <f t="array" ref="DL44">BF44*INDEX(prod_est,$H44+$I44-1,MATCH(DL$14,$BQ$14:$DQ$14,0))</f>
        <v>0</v>
      </c>
      <c r="DM44" s="4" cm="1">
        <f t="array" ref="DM44">BG44*INDEX(prod_est,$H44+$I44-1,MATCH(DM$14,$BQ$14:$DQ$14,0))</f>
        <v>0</v>
      </c>
      <c r="DN44" s="4" cm="1">
        <f t="array" ref="DN44">BH44*INDEX(prod_est,$H44+$I44-1,MATCH(DN$14,$BQ$14:$DQ$14,0))</f>
        <v>0</v>
      </c>
      <c r="DO44" s="4" cm="1">
        <f t="array" ref="DO44">BI44*INDEX(prod_est,$H44+$I44-1,MATCH(DO$14,$BQ$14:$DQ$14,0))</f>
        <v>0</v>
      </c>
      <c r="DP44" s="4" cm="1">
        <f t="array" ref="DP44">BJ44*INDEX(prod_est,$H44+$I44-1,MATCH(DP$14,$BQ$14:$DQ$14,0))</f>
        <v>0</v>
      </c>
      <c r="DQ44" s="4" cm="1">
        <f t="array" ref="DQ44">BK44*INDEX(prod_est,$H44+$I44-1,MATCH(DQ$14,$BQ$14:$DQ$14,0))</f>
        <v>0</v>
      </c>
    </row>
    <row r="45" spans="1:121" x14ac:dyDescent="0.25">
      <c r="A45" t="s">
        <v>40</v>
      </c>
      <c r="B45" t="s">
        <v>35</v>
      </c>
      <c r="C45" t="s">
        <v>35</v>
      </c>
      <c r="D45" t="s">
        <v>172</v>
      </c>
      <c r="E45" s="46" t="s">
        <v>37</v>
      </c>
      <c r="F45" s="4">
        <v>0</v>
      </c>
      <c r="G45" s="4">
        <v>0</v>
      </c>
      <c r="H45">
        <f>MATCH(A45,Production_est!$A$4:$A$339,0)</f>
        <v>49</v>
      </c>
      <c r="I45">
        <f>IFERROR(MATCH(E45,Production_est!$D$4:$D$339,0),"-")</f>
        <v>3</v>
      </c>
      <c r="J45" s="4" cm="1">
        <f t="array" ref="J45">IFERROR(INDEX(Production_est!$E$4:$E$339,I45+H45-1),"-")</f>
        <v>419.52670407593502</v>
      </c>
      <c r="K45" s="33">
        <f t="shared" si="3"/>
        <v>0</v>
      </c>
      <c r="L45" s="33">
        <f t="shared" si="39"/>
        <v>0</v>
      </c>
      <c r="M45" s="33">
        <f t="shared" si="39"/>
        <v>0</v>
      </c>
      <c r="N45" s="33">
        <f t="shared" si="39"/>
        <v>0</v>
      </c>
      <c r="O45" s="33">
        <f t="shared" si="39"/>
        <v>0</v>
      </c>
      <c r="P45" s="33">
        <f t="shared" si="39"/>
        <v>0</v>
      </c>
      <c r="Q45" s="33">
        <f t="shared" si="39"/>
        <v>0</v>
      </c>
      <c r="R45" s="33">
        <f t="shared" si="39"/>
        <v>0</v>
      </c>
      <c r="S45" s="33">
        <f t="shared" si="39"/>
        <v>0</v>
      </c>
      <c r="T45" s="33">
        <f t="shared" si="39"/>
        <v>0</v>
      </c>
      <c r="U45" s="33">
        <f t="shared" si="39"/>
        <v>0</v>
      </c>
      <c r="V45" s="33">
        <f t="shared" si="39"/>
        <v>0</v>
      </c>
      <c r="W45" s="33">
        <f t="shared" si="39"/>
        <v>0</v>
      </c>
      <c r="X45" s="33">
        <f t="shared" si="39"/>
        <v>0</v>
      </c>
      <c r="Y45" s="33">
        <f t="shared" si="39"/>
        <v>0</v>
      </c>
      <c r="Z45" s="33">
        <f t="shared" si="39"/>
        <v>0</v>
      </c>
      <c r="AA45" s="33">
        <f t="shared" si="39"/>
        <v>0</v>
      </c>
      <c r="AB45" s="33">
        <f t="shared" si="39"/>
        <v>0</v>
      </c>
      <c r="AC45" s="33">
        <f t="shared" si="39"/>
        <v>0</v>
      </c>
      <c r="AD45" s="33">
        <f t="shared" si="39"/>
        <v>0</v>
      </c>
      <c r="AE45" s="33">
        <f t="shared" si="39"/>
        <v>0</v>
      </c>
      <c r="AF45" s="33">
        <f t="shared" si="39"/>
        <v>0</v>
      </c>
      <c r="AG45" s="33">
        <f t="shared" si="39"/>
        <v>0</v>
      </c>
      <c r="AH45" s="33">
        <f t="shared" si="39"/>
        <v>0</v>
      </c>
      <c r="AI45" s="33">
        <f t="shared" si="39"/>
        <v>0</v>
      </c>
      <c r="AJ45" s="33">
        <f t="shared" si="39"/>
        <v>0</v>
      </c>
      <c r="AK45" s="33">
        <f t="shared" si="39"/>
        <v>0</v>
      </c>
      <c r="AL45" s="33">
        <f t="shared" si="39"/>
        <v>0</v>
      </c>
      <c r="AM45" s="33">
        <f t="shared" si="39"/>
        <v>0</v>
      </c>
      <c r="AN45" s="33">
        <f t="shared" si="39"/>
        <v>0</v>
      </c>
      <c r="AO45" s="33">
        <f t="shared" si="39"/>
        <v>0</v>
      </c>
      <c r="AP45" s="33">
        <f t="shared" si="39"/>
        <v>0</v>
      </c>
      <c r="AQ45" s="33">
        <f t="shared" si="38"/>
        <v>0</v>
      </c>
      <c r="AR45" s="33">
        <f t="shared" si="38"/>
        <v>0</v>
      </c>
      <c r="AS45" s="33">
        <f t="shared" si="38"/>
        <v>0</v>
      </c>
      <c r="AT45" s="33">
        <f t="shared" si="38"/>
        <v>0</v>
      </c>
      <c r="AU45" s="33">
        <f t="shared" si="38"/>
        <v>0</v>
      </c>
      <c r="AV45" s="33">
        <f t="shared" si="38"/>
        <v>0</v>
      </c>
      <c r="AW45" s="33">
        <f t="shared" si="38"/>
        <v>0</v>
      </c>
      <c r="AX45" s="33">
        <f t="shared" si="38"/>
        <v>0</v>
      </c>
      <c r="AY45" s="33">
        <f t="shared" si="38"/>
        <v>0</v>
      </c>
      <c r="AZ45" s="33">
        <f t="shared" si="38"/>
        <v>0</v>
      </c>
      <c r="BA45" s="33">
        <f t="shared" si="38"/>
        <v>0</v>
      </c>
      <c r="BB45" s="33">
        <f t="shared" si="38"/>
        <v>0</v>
      </c>
      <c r="BC45" s="33">
        <f t="shared" si="38"/>
        <v>0</v>
      </c>
      <c r="BD45" s="33">
        <f t="shared" si="38"/>
        <v>0</v>
      </c>
      <c r="BE45" s="33">
        <f t="shared" si="38"/>
        <v>0</v>
      </c>
      <c r="BF45" s="33">
        <f t="shared" si="38"/>
        <v>0</v>
      </c>
      <c r="BG45" s="33">
        <f t="shared" si="38"/>
        <v>0</v>
      </c>
      <c r="BH45" s="33">
        <f t="shared" si="38"/>
        <v>0</v>
      </c>
      <c r="BI45" s="33">
        <f t="shared" si="38"/>
        <v>0</v>
      </c>
      <c r="BJ45" s="33">
        <f t="shared" si="38"/>
        <v>0</v>
      </c>
      <c r="BK45" s="33">
        <f t="shared" si="38"/>
        <v>0</v>
      </c>
      <c r="BL45" t="str">
        <f t="shared" si="6"/>
        <v>04_CHL</v>
      </c>
      <c r="BM45" t="str">
        <f t="shared" si="7"/>
        <v>d_nonenergy_17_electricity</v>
      </c>
      <c r="BP45" s="4">
        <f t="shared" si="8"/>
        <v>0</v>
      </c>
      <c r="BQ45" s="4">
        <f t="shared" si="9"/>
        <v>0</v>
      </c>
      <c r="BR45" s="4" cm="1">
        <f t="array" ref="BR45">L45*INDEX(prod_est,$H45+$I45-1,MATCH(BR$14,$BQ$14:$DQ$14,0))</f>
        <v>0</v>
      </c>
      <c r="BS45" s="4" cm="1">
        <f t="array" ref="BS45">M45*INDEX(prod_est,$H45+$I45-1,MATCH(BS$14,$BQ$14:$DQ$14,0))</f>
        <v>0</v>
      </c>
      <c r="BT45" s="4" cm="1">
        <f t="array" ref="BT45">N45*INDEX(prod_est,$H45+$I45-1,MATCH(BT$14,$BQ$14:$DQ$14,0))</f>
        <v>0</v>
      </c>
      <c r="BU45" s="4" cm="1">
        <f t="array" ref="BU45">O45*INDEX(prod_est,$H45+$I45-1,MATCH(BU$14,$BQ$14:$DQ$14,0))</f>
        <v>0</v>
      </c>
      <c r="BV45" s="4" cm="1">
        <f t="array" ref="BV45">P45*INDEX(prod_est,$H45+$I45-1,MATCH(BV$14,$BQ$14:$DQ$14,0))</f>
        <v>0</v>
      </c>
      <c r="BW45" s="4" cm="1">
        <f t="array" ref="BW45">Q45*INDEX(prod_est,$H45+$I45-1,MATCH(BW$14,$BQ$14:$DQ$14,0))</f>
        <v>0</v>
      </c>
      <c r="BX45" s="4" cm="1">
        <f t="array" ref="BX45">R45*INDEX(prod_est,$H45+$I45-1,MATCH(BX$14,$BQ$14:$DQ$14,0))</f>
        <v>0</v>
      </c>
      <c r="BY45" s="4" cm="1">
        <f t="array" ref="BY45">S45*INDEX(prod_est,$H45+$I45-1,MATCH(BY$14,$BQ$14:$DQ$14,0))</f>
        <v>0</v>
      </c>
      <c r="BZ45" s="4" cm="1">
        <f t="array" ref="BZ45">T45*INDEX(prod_est,$H45+$I45-1,MATCH(BZ$14,$BQ$14:$DQ$14,0))</f>
        <v>0</v>
      </c>
      <c r="CA45" s="4" cm="1">
        <f t="array" ref="CA45">U45*INDEX(prod_est,$H45+$I45-1,MATCH(CA$14,$BQ$14:$DQ$14,0))</f>
        <v>0</v>
      </c>
      <c r="CB45" s="4" cm="1">
        <f t="array" ref="CB45">V45*INDEX(prod_est,$H45+$I45-1,MATCH(CB$14,$BQ$14:$DQ$14,0))</f>
        <v>0</v>
      </c>
      <c r="CC45" s="4" cm="1">
        <f t="array" ref="CC45">W45*INDEX(prod_est,$H45+$I45-1,MATCH(CC$14,$BQ$14:$DQ$14,0))</f>
        <v>0</v>
      </c>
      <c r="CD45" s="4" cm="1">
        <f t="array" ref="CD45">X45*INDEX(prod_est,$H45+$I45-1,MATCH(CD$14,$BQ$14:$DQ$14,0))</f>
        <v>0</v>
      </c>
      <c r="CE45" s="4" cm="1">
        <f t="array" ref="CE45">Y45*INDEX(prod_est,$H45+$I45-1,MATCH(CE$14,$BQ$14:$DQ$14,0))</f>
        <v>0</v>
      </c>
      <c r="CF45" s="4" cm="1">
        <f t="array" ref="CF45">Z45*INDEX(prod_est,$H45+$I45-1,MATCH(CF$14,$BQ$14:$DQ$14,0))</f>
        <v>0</v>
      </c>
      <c r="CG45" s="4" cm="1">
        <f t="array" ref="CG45">AA45*INDEX(prod_est,$H45+$I45-1,MATCH(CG$14,$BQ$14:$DQ$14,0))</f>
        <v>0</v>
      </c>
      <c r="CH45" s="4" cm="1">
        <f t="array" ref="CH45">AB45*INDEX(prod_est,$H45+$I45-1,MATCH(CH$14,$BQ$14:$DQ$14,0))</f>
        <v>0</v>
      </c>
      <c r="CI45" s="4" cm="1">
        <f t="array" ref="CI45">AC45*INDEX(prod_est,$H45+$I45-1,MATCH(CI$14,$BQ$14:$DQ$14,0))</f>
        <v>0</v>
      </c>
      <c r="CJ45" s="4" cm="1">
        <f t="array" ref="CJ45">AD45*INDEX(prod_est,$H45+$I45-1,MATCH(CJ$14,$BQ$14:$DQ$14,0))</f>
        <v>0</v>
      </c>
      <c r="CK45" s="4" cm="1">
        <f t="array" ref="CK45">AE45*INDEX(prod_est,$H45+$I45-1,MATCH(CK$14,$BQ$14:$DQ$14,0))</f>
        <v>0</v>
      </c>
      <c r="CL45" s="4" cm="1">
        <f t="array" ref="CL45">AF45*INDEX(prod_est,$H45+$I45-1,MATCH(CL$14,$BQ$14:$DQ$14,0))</f>
        <v>0</v>
      </c>
      <c r="CM45" s="4" cm="1">
        <f t="array" ref="CM45">AG45*INDEX(prod_est,$H45+$I45-1,MATCH(CM$14,$BQ$14:$DQ$14,0))</f>
        <v>0</v>
      </c>
      <c r="CN45" s="4" cm="1">
        <f t="array" ref="CN45">AH45*INDEX(prod_est,$H45+$I45-1,MATCH(CN$14,$BQ$14:$DQ$14,0))</f>
        <v>0</v>
      </c>
      <c r="CO45" s="4" cm="1">
        <f t="array" ref="CO45">AI45*INDEX(prod_est,$H45+$I45-1,MATCH(CO$14,$BQ$14:$DQ$14,0))</f>
        <v>0</v>
      </c>
      <c r="CP45" s="4" cm="1">
        <f t="array" ref="CP45">AJ45*INDEX(prod_est,$H45+$I45-1,MATCH(CP$14,$BQ$14:$DQ$14,0))</f>
        <v>0</v>
      </c>
      <c r="CQ45" s="4" cm="1">
        <f t="array" ref="CQ45">AK45*INDEX(prod_est,$H45+$I45-1,MATCH(CQ$14,$BQ$14:$DQ$14,0))</f>
        <v>0</v>
      </c>
      <c r="CR45" s="4" cm="1">
        <f t="array" ref="CR45">AL45*INDEX(prod_est,$H45+$I45-1,MATCH(CR$14,$BQ$14:$DQ$14,0))</f>
        <v>0</v>
      </c>
      <c r="CS45" s="4" cm="1">
        <f t="array" ref="CS45">AM45*INDEX(prod_est,$H45+$I45-1,MATCH(CS$14,$BQ$14:$DQ$14,0))</f>
        <v>0</v>
      </c>
      <c r="CT45" s="4" cm="1">
        <f t="array" ref="CT45">AN45*INDEX(prod_est,$H45+$I45-1,MATCH(CT$14,$BQ$14:$DQ$14,0))</f>
        <v>0</v>
      </c>
      <c r="CU45" s="4" cm="1">
        <f t="array" ref="CU45">AO45*INDEX(prod_est,$H45+$I45-1,MATCH(CU$14,$BQ$14:$DQ$14,0))</f>
        <v>0</v>
      </c>
      <c r="CV45" s="4" cm="1">
        <f t="array" ref="CV45">AP45*INDEX(prod_est,$H45+$I45-1,MATCH(CV$14,$BQ$14:$DQ$14,0))</f>
        <v>0</v>
      </c>
      <c r="CW45" s="4" cm="1">
        <f t="array" ref="CW45">AQ45*INDEX(prod_est,$H45+$I45-1,MATCH(CW$14,$BQ$14:$DQ$14,0))</f>
        <v>0</v>
      </c>
      <c r="CX45" s="4" cm="1">
        <f t="array" ref="CX45">AR45*INDEX(prod_est,$H45+$I45-1,MATCH(CX$14,$BQ$14:$DQ$14,0))</f>
        <v>0</v>
      </c>
      <c r="CY45" s="4" cm="1">
        <f t="array" ref="CY45">AS45*INDEX(prod_est,$H45+$I45-1,MATCH(CY$14,$BQ$14:$DQ$14,0))</f>
        <v>0</v>
      </c>
      <c r="CZ45" s="4" cm="1">
        <f t="array" ref="CZ45">AT45*INDEX(prod_est,$H45+$I45-1,MATCH(CZ$14,$BQ$14:$DQ$14,0))</f>
        <v>0</v>
      </c>
      <c r="DA45" s="4" cm="1">
        <f t="array" ref="DA45">AU45*INDEX(prod_est,$H45+$I45-1,MATCH(DA$14,$BQ$14:$DQ$14,0))</f>
        <v>0</v>
      </c>
      <c r="DB45" s="4" cm="1">
        <f t="array" ref="DB45">AV45*INDEX(prod_est,$H45+$I45-1,MATCH(DB$14,$BQ$14:$DQ$14,0))</f>
        <v>0</v>
      </c>
      <c r="DC45" s="4" cm="1">
        <f t="array" ref="DC45">AW45*INDEX(prod_est,$H45+$I45-1,MATCH(DC$14,$BQ$14:$DQ$14,0))</f>
        <v>0</v>
      </c>
      <c r="DD45" s="4" cm="1">
        <f t="array" ref="DD45">AX45*INDEX(prod_est,$H45+$I45-1,MATCH(DD$14,$BQ$14:$DQ$14,0))</f>
        <v>0</v>
      </c>
      <c r="DE45" s="4" cm="1">
        <f t="array" ref="DE45">AY45*INDEX(prod_est,$H45+$I45-1,MATCH(DE$14,$BQ$14:$DQ$14,0))</f>
        <v>0</v>
      </c>
      <c r="DF45" s="4" cm="1">
        <f t="array" ref="DF45">AZ45*INDEX(prod_est,$H45+$I45-1,MATCH(DF$14,$BQ$14:$DQ$14,0))</f>
        <v>0</v>
      </c>
      <c r="DG45" s="4" cm="1">
        <f t="array" ref="DG45">BA45*INDEX(prod_est,$H45+$I45-1,MATCH(DG$14,$BQ$14:$DQ$14,0))</f>
        <v>0</v>
      </c>
      <c r="DH45" s="4" cm="1">
        <f t="array" ref="DH45">BB45*INDEX(prod_est,$H45+$I45-1,MATCH(DH$14,$BQ$14:$DQ$14,0))</f>
        <v>0</v>
      </c>
      <c r="DI45" s="4" cm="1">
        <f t="array" ref="DI45">BC45*INDEX(prod_est,$H45+$I45-1,MATCH(DI$14,$BQ$14:$DQ$14,0))</f>
        <v>0</v>
      </c>
      <c r="DJ45" s="4" cm="1">
        <f t="array" ref="DJ45">BD45*INDEX(prod_est,$H45+$I45-1,MATCH(DJ$14,$BQ$14:$DQ$14,0))</f>
        <v>0</v>
      </c>
      <c r="DK45" s="4" cm="1">
        <f t="array" ref="DK45">BE45*INDEX(prod_est,$H45+$I45-1,MATCH(DK$14,$BQ$14:$DQ$14,0))</f>
        <v>0</v>
      </c>
      <c r="DL45" s="4" cm="1">
        <f t="array" ref="DL45">BF45*INDEX(prod_est,$H45+$I45-1,MATCH(DL$14,$BQ$14:$DQ$14,0))</f>
        <v>0</v>
      </c>
      <c r="DM45" s="4" cm="1">
        <f t="array" ref="DM45">BG45*INDEX(prod_est,$H45+$I45-1,MATCH(DM$14,$BQ$14:$DQ$14,0))</f>
        <v>0</v>
      </c>
      <c r="DN45" s="4" cm="1">
        <f t="array" ref="DN45">BH45*INDEX(prod_est,$H45+$I45-1,MATCH(DN$14,$BQ$14:$DQ$14,0))</f>
        <v>0</v>
      </c>
      <c r="DO45" s="4" cm="1">
        <f t="array" ref="DO45">BI45*INDEX(prod_est,$H45+$I45-1,MATCH(DO$14,$BQ$14:$DQ$14,0))</f>
        <v>0</v>
      </c>
      <c r="DP45" s="4" cm="1">
        <f t="array" ref="DP45">BJ45*INDEX(prod_est,$H45+$I45-1,MATCH(DP$14,$BQ$14:$DQ$14,0))</f>
        <v>0</v>
      </c>
      <c r="DQ45" s="4" cm="1">
        <f t="array" ref="DQ45">BK45*INDEX(prod_est,$H45+$I45-1,MATCH(DQ$14,$BQ$14:$DQ$14,0))</f>
        <v>0</v>
      </c>
    </row>
    <row r="46" spans="1:121" x14ac:dyDescent="0.25">
      <c r="A46" t="s">
        <v>40</v>
      </c>
      <c r="B46" t="s">
        <v>36</v>
      </c>
      <c r="C46" t="s">
        <v>36</v>
      </c>
      <c r="D46" t="s">
        <v>172</v>
      </c>
      <c r="E46" s="46" t="s">
        <v>37</v>
      </c>
      <c r="F46" s="4">
        <v>0</v>
      </c>
      <c r="G46" s="4">
        <v>0</v>
      </c>
      <c r="H46">
        <f>MATCH(A46,Production_est!$A$4:$A$339,0)</f>
        <v>49</v>
      </c>
      <c r="I46">
        <f>IFERROR(MATCH(E46,Production_est!$D$4:$D$339,0),"-")</f>
        <v>3</v>
      </c>
      <c r="J46" s="4" cm="1">
        <f t="array" ref="J46">IFERROR(INDEX(Production_est!$E$4:$E$339,I46+H46-1),"-")</f>
        <v>419.52670407593502</v>
      </c>
      <c r="K46" s="33">
        <f t="shared" si="3"/>
        <v>0</v>
      </c>
      <c r="L46" s="33">
        <f t="shared" si="39"/>
        <v>0</v>
      </c>
      <c r="M46" s="33">
        <f t="shared" si="39"/>
        <v>0</v>
      </c>
      <c r="N46" s="33">
        <f t="shared" si="39"/>
        <v>0</v>
      </c>
      <c r="O46" s="33">
        <f t="shared" si="39"/>
        <v>0</v>
      </c>
      <c r="P46" s="33">
        <f t="shared" si="39"/>
        <v>0</v>
      </c>
      <c r="Q46" s="33">
        <f t="shared" si="39"/>
        <v>0</v>
      </c>
      <c r="R46" s="33">
        <f t="shared" si="39"/>
        <v>0</v>
      </c>
      <c r="S46" s="33">
        <f t="shared" si="39"/>
        <v>0</v>
      </c>
      <c r="T46" s="33">
        <f t="shared" si="39"/>
        <v>0</v>
      </c>
      <c r="U46" s="33">
        <f t="shared" si="39"/>
        <v>0</v>
      </c>
      <c r="V46" s="33">
        <f t="shared" si="39"/>
        <v>0</v>
      </c>
      <c r="W46" s="33">
        <f t="shared" si="39"/>
        <v>0</v>
      </c>
      <c r="X46" s="33">
        <f t="shared" si="39"/>
        <v>0</v>
      </c>
      <c r="Y46" s="33">
        <f t="shared" si="39"/>
        <v>0</v>
      </c>
      <c r="Z46" s="33">
        <f t="shared" si="39"/>
        <v>0</v>
      </c>
      <c r="AA46" s="33">
        <f t="shared" si="39"/>
        <v>0</v>
      </c>
      <c r="AB46" s="33">
        <f t="shared" si="39"/>
        <v>0</v>
      </c>
      <c r="AC46" s="33">
        <f t="shared" si="39"/>
        <v>0</v>
      </c>
      <c r="AD46" s="33">
        <f t="shared" si="39"/>
        <v>0</v>
      </c>
      <c r="AE46" s="33">
        <f t="shared" si="39"/>
        <v>0</v>
      </c>
      <c r="AF46" s="33">
        <f t="shared" si="39"/>
        <v>0</v>
      </c>
      <c r="AG46" s="33">
        <f t="shared" si="39"/>
        <v>0</v>
      </c>
      <c r="AH46" s="33">
        <f t="shared" si="39"/>
        <v>0</v>
      </c>
      <c r="AI46" s="33">
        <f t="shared" si="39"/>
        <v>0</v>
      </c>
      <c r="AJ46" s="33">
        <f t="shared" si="39"/>
        <v>0</v>
      </c>
      <c r="AK46" s="33">
        <f t="shared" si="39"/>
        <v>0</v>
      </c>
      <c r="AL46" s="33">
        <f t="shared" si="39"/>
        <v>0</v>
      </c>
      <c r="AM46" s="33">
        <f t="shared" si="39"/>
        <v>0</v>
      </c>
      <c r="AN46" s="33">
        <f t="shared" si="39"/>
        <v>0</v>
      </c>
      <c r="AO46" s="33">
        <f t="shared" si="39"/>
        <v>0</v>
      </c>
      <c r="AP46" s="33">
        <f t="shared" si="39"/>
        <v>0</v>
      </c>
      <c r="AQ46" s="33">
        <f t="shared" si="38"/>
        <v>0</v>
      </c>
      <c r="AR46" s="33">
        <f t="shared" si="38"/>
        <v>0</v>
      </c>
      <c r="AS46" s="33">
        <f t="shared" si="38"/>
        <v>0</v>
      </c>
      <c r="AT46" s="33">
        <f t="shared" si="38"/>
        <v>0</v>
      </c>
      <c r="AU46" s="33">
        <f t="shared" si="38"/>
        <v>0</v>
      </c>
      <c r="AV46" s="33">
        <f t="shared" si="38"/>
        <v>0</v>
      </c>
      <c r="AW46" s="33">
        <f t="shared" si="38"/>
        <v>0</v>
      </c>
      <c r="AX46" s="33">
        <f t="shared" si="38"/>
        <v>0</v>
      </c>
      <c r="AY46" s="33">
        <f t="shared" si="38"/>
        <v>0</v>
      </c>
      <c r="AZ46" s="33">
        <f t="shared" si="38"/>
        <v>0</v>
      </c>
      <c r="BA46" s="33">
        <f t="shared" si="38"/>
        <v>0</v>
      </c>
      <c r="BB46" s="33">
        <f t="shared" si="38"/>
        <v>0</v>
      </c>
      <c r="BC46" s="33">
        <f t="shared" si="38"/>
        <v>0</v>
      </c>
      <c r="BD46" s="33">
        <f t="shared" si="38"/>
        <v>0</v>
      </c>
      <c r="BE46" s="33">
        <f t="shared" si="38"/>
        <v>0</v>
      </c>
      <c r="BF46" s="33">
        <f t="shared" si="38"/>
        <v>0</v>
      </c>
      <c r="BG46" s="33">
        <f t="shared" si="38"/>
        <v>0</v>
      </c>
      <c r="BH46" s="33">
        <f t="shared" si="38"/>
        <v>0</v>
      </c>
      <c r="BI46" s="33">
        <f t="shared" si="38"/>
        <v>0</v>
      </c>
      <c r="BJ46" s="33">
        <f t="shared" si="38"/>
        <v>0</v>
      </c>
      <c r="BK46" s="33">
        <f t="shared" si="38"/>
        <v>0</v>
      </c>
      <c r="BL46" t="str">
        <f t="shared" si="6"/>
        <v>04_CHL</v>
      </c>
      <c r="BM46" t="str">
        <f t="shared" si="7"/>
        <v>d_nonenergy_18_heat</v>
      </c>
      <c r="BP46" s="4">
        <f t="shared" si="8"/>
        <v>0</v>
      </c>
      <c r="BQ46" s="4">
        <f t="shared" si="9"/>
        <v>0</v>
      </c>
      <c r="BR46" s="4" cm="1">
        <f t="array" ref="BR46">L46*INDEX(prod_est,$H46+$I46-1,MATCH(BR$14,$BQ$14:$DQ$14,0))</f>
        <v>0</v>
      </c>
      <c r="BS46" s="4" cm="1">
        <f t="array" ref="BS46">M46*INDEX(prod_est,$H46+$I46-1,MATCH(BS$14,$BQ$14:$DQ$14,0))</f>
        <v>0</v>
      </c>
      <c r="BT46" s="4" cm="1">
        <f t="array" ref="BT46">N46*INDEX(prod_est,$H46+$I46-1,MATCH(BT$14,$BQ$14:$DQ$14,0))</f>
        <v>0</v>
      </c>
      <c r="BU46" s="4" cm="1">
        <f t="array" ref="BU46">O46*INDEX(prod_est,$H46+$I46-1,MATCH(BU$14,$BQ$14:$DQ$14,0))</f>
        <v>0</v>
      </c>
      <c r="BV46" s="4" cm="1">
        <f t="array" ref="BV46">P46*INDEX(prod_est,$H46+$I46-1,MATCH(BV$14,$BQ$14:$DQ$14,0))</f>
        <v>0</v>
      </c>
      <c r="BW46" s="4" cm="1">
        <f t="array" ref="BW46">Q46*INDEX(prod_est,$H46+$I46-1,MATCH(BW$14,$BQ$14:$DQ$14,0))</f>
        <v>0</v>
      </c>
      <c r="BX46" s="4" cm="1">
        <f t="array" ref="BX46">R46*INDEX(prod_est,$H46+$I46-1,MATCH(BX$14,$BQ$14:$DQ$14,0))</f>
        <v>0</v>
      </c>
      <c r="BY46" s="4" cm="1">
        <f t="array" ref="BY46">S46*INDEX(prod_est,$H46+$I46-1,MATCH(BY$14,$BQ$14:$DQ$14,0))</f>
        <v>0</v>
      </c>
      <c r="BZ46" s="4" cm="1">
        <f t="array" ref="BZ46">T46*INDEX(prod_est,$H46+$I46-1,MATCH(BZ$14,$BQ$14:$DQ$14,0))</f>
        <v>0</v>
      </c>
      <c r="CA46" s="4" cm="1">
        <f t="array" ref="CA46">U46*INDEX(prod_est,$H46+$I46-1,MATCH(CA$14,$BQ$14:$DQ$14,0))</f>
        <v>0</v>
      </c>
      <c r="CB46" s="4" cm="1">
        <f t="array" ref="CB46">V46*INDEX(prod_est,$H46+$I46-1,MATCH(CB$14,$BQ$14:$DQ$14,0))</f>
        <v>0</v>
      </c>
      <c r="CC46" s="4" cm="1">
        <f t="array" ref="CC46">W46*INDEX(prod_est,$H46+$I46-1,MATCH(CC$14,$BQ$14:$DQ$14,0))</f>
        <v>0</v>
      </c>
      <c r="CD46" s="4" cm="1">
        <f t="array" ref="CD46">X46*INDEX(prod_est,$H46+$I46-1,MATCH(CD$14,$BQ$14:$DQ$14,0))</f>
        <v>0</v>
      </c>
      <c r="CE46" s="4" cm="1">
        <f t="array" ref="CE46">Y46*INDEX(prod_est,$H46+$I46-1,MATCH(CE$14,$BQ$14:$DQ$14,0))</f>
        <v>0</v>
      </c>
      <c r="CF46" s="4" cm="1">
        <f t="array" ref="CF46">Z46*INDEX(prod_est,$H46+$I46-1,MATCH(CF$14,$BQ$14:$DQ$14,0))</f>
        <v>0</v>
      </c>
      <c r="CG46" s="4" cm="1">
        <f t="array" ref="CG46">AA46*INDEX(prod_est,$H46+$I46-1,MATCH(CG$14,$BQ$14:$DQ$14,0))</f>
        <v>0</v>
      </c>
      <c r="CH46" s="4" cm="1">
        <f t="array" ref="CH46">AB46*INDEX(prod_est,$H46+$I46-1,MATCH(CH$14,$BQ$14:$DQ$14,0))</f>
        <v>0</v>
      </c>
      <c r="CI46" s="4" cm="1">
        <f t="array" ref="CI46">AC46*INDEX(prod_est,$H46+$I46-1,MATCH(CI$14,$BQ$14:$DQ$14,0))</f>
        <v>0</v>
      </c>
      <c r="CJ46" s="4" cm="1">
        <f t="array" ref="CJ46">AD46*INDEX(prod_est,$H46+$I46-1,MATCH(CJ$14,$BQ$14:$DQ$14,0))</f>
        <v>0</v>
      </c>
      <c r="CK46" s="4" cm="1">
        <f t="array" ref="CK46">AE46*INDEX(prod_est,$H46+$I46-1,MATCH(CK$14,$BQ$14:$DQ$14,0))</f>
        <v>0</v>
      </c>
      <c r="CL46" s="4" cm="1">
        <f t="array" ref="CL46">AF46*INDEX(prod_est,$H46+$I46-1,MATCH(CL$14,$BQ$14:$DQ$14,0))</f>
        <v>0</v>
      </c>
      <c r="CM46" s="4" cm="1">
        <f t="array" ref="CM46">AG46*INDEX(prod_est,$H46+$I46-1,MATCH(CM$14,$BQ$14:$DQ$14,0))</f>
        <v>0</v>
      </c>
      <c r="CN46" s="4" cm="1">
        <f t="array" ref="CN46">AH46*INDEX(prod_est,$H46+$I46-1,MATCH(CN$14,$BQ$14:$DQ$14,0))</f>
        <v>0</v>
      </c>
      <c r="CO46" s="4" cm="1">
        <f t="array" ref="CO46">AI46*INDEX(prod_est,$H46+$I46-1,MATCH(CO$14,$BQ$14:$DQ$14,0))</f>
        <v>0</v>
      </c>
      <c r="CP46" s="4" cm="1">
        <f t="array" ref="CP46">AJ46*INDEX(prod_est,$H46+$I46-1,MATCH(CP$14,$BQ$14:$DQ$14,0))</f>
        <v>0</v>
      </c>
      <c r="CQ46" s="4" cm="1">
        <f t="array" ref="CQ46">AK46*INDEX(prod_est,$H46+$I46-1,MATCH(CQ$14,$BQ$14:$DQ$14,0))</f>
        <v>0</v>
      </c>
      <c r="CR46" s="4" cm="1">
        <f t="array" ref="CR46">AL46*INDEX(prod_est,$H46+$I46-1,MATCH(CR$14,$BQ$14:$DQ$14,0))</f>
        <v>0</v>
      </c>
      <c r="CS46" s="4" cm="1">
        <f t="array" ref="CS46">AM46*INDEX(prod_est,$H46+$I46-1,MATCH(CS$14,$BQ$14:$DQ$14,0))</f>
        <v>0</v>
      </c>
      <c r="CT46" s="4" cm="1">
        <f t="array" ref="CT46">AN46*INDEX(prod_est,$H46+$I46-1,MATCH(CT$14,$BQ$14:$DQ$14,0))</f>
        <v>0</v>
      </c>
      <c r="CU46" s="4" cm="1">
        <f t="array" ref="CU46">AO46*INDEX(prod_est,$H46+$I46-1,MATCH(CU$14,$BQ$14:$DQ$14,0))</f>
        <v>0</v>
      </c>
      <c r="CV46" s="4" cm="1">
        <f t="array" ref="CV46">AP46*INDEX(prod_est,$H46+$I46-1,MATCH(CV$14,$BQ$14:$DQ$14,0))</f>
        <v>0</v>
      </c>
      <c r="CW46" s="4" cm="1">
        <f t="array" ref="CW46">AQ46*INDEX(prod_est,$H46+$I46-1,MATCH(CW$14,$BQ$14:$DQ$14,0))</f>
        <v>0</v>
      </c>
      <c r="CX46" s="4" cm="1">
        <f t="array" ref="CX46">AR46*INDEX(prod_est,$H46+$I46-1,MATCH(CX$14,$BQ$14:$DQ$14,0))</f>
        <v>0</v>
      </c>
      <c r="CY46" s="4" cm="1">
        <f t="array" ref="CY46">AS46*INDEX(prod_est,$H46+$I46-1,MATCH(CY$14,$BQ$14:$DQ$14,0))</f>
        <v>0</v>
      </c>
      <c r="CZ46" s="4" cm="1">
        <f t="array" ref="CZ46">AT46*INDEX(prod_est,$H46+$I46-1,MATCH(CZ$14,$BQ$14:$DQ$14,0))</f>
        <v>0</v>
      </c>
      <c r="DA46" s="4" cm="1">
        <f t="array" ref="DA46">AU46*INDEX(prod_est,$H46+$I46-1,MATCH(DA$14,$BQ$14:$DQ$14,0))</f>
        <v>0</v>
      </c>
      <c r="DB46" s="4" cm="1">
        <f t="array" ref="DB46">AV46*INDEX(prod_est,$H46+$I46-1,MATCH(DB$14,$BQ$14:$DQ$14,0))</f>
        <v>0</v>
      </c>
      <c r="DC46" s="4" cm="1">
        <f t="array" ref="DC46">AW46*INDEX(prod_est,$H46+$I46-1,MATCH(DC$14,$BQ$14:$DQ$14,0))</f>
        <v>0</v>
      </c>
      <c r="DD46" s="4" cm="1">
        <f t="array" ref="DD46">AX46*INDEX(prod_est,$H46+$I46-1,MATCH(DD$14,$BQ$14:$DQ$14,0))</f>
        <v>0</v>
      </c>
      <c r="DE46" s="4" cm="1">
        <f t="array" ref="DE46">AY46*INDEX(prod_est,$H46+$I46-1,MATCH(DE$14,$BQ$14:$DQ$14,0))</f>
        <v>0</v>
      </c>
      <c r="DF46" s="4" cm="1">
        <f t="array" ref="DF46">AZ46*INDEX(prod_est,$H46+$I46-1,MATCH(DF$14,$BQ$14:$DQ$14,0))</f>
        <v>0</v>
      </c>
      <c r="DG46" s="4" cm="1">
        <f t="array" ref="DG46">BA46*INDEX(prod_est,$H46+$I46-1,MATCH(DG$14,$BQ$14:$DQ$14,0))</f>
        <v>0</v>
      </c>
      <c r="DH46" s="4" cm="1">
        <f t="array" ref="DH46">BB46*INDEX(prod_est,$H46+$I46-1,MATCH(DH$14,$BQ$14:$DQ$14,0))</f>
        <v>0</v>
      </c>
      <c r="DI46" s="4" cm="1">
        <f t="array" ref="DI46">BC46*INDEX(prod_est,$H46+$I46-1,MATCH(DI$14,$BQ$14:$DQ$14,0))</f>
        <v>0</v>
      </c>
      <c r="DJ46" s="4" cm="1">
        <f t="array" ref="DJ46">BD46*INDEX(prod_est,$H46+$I46-1,MATCH(DJ$14,$BQ$14:$DQ$14,0))</f>
        <v>0</v>
      </c>
      <c r="DK46" s="4" cm="1">
        <f t="array" ref="DK46">BE46*INDEX(prod_est,$H46+$I46-1,MATCH(DK$14,$BQ$14:$DQ$14,0))</f>
        <v>0</v>
      </c>
      <c r="DL46" s="4" cm="1">
        <f t="array" ref="DL46">BF46*INDEX(prod_est,$H46+$I46-1,MATCH(DL$14,$BQ$14:$DQ$14,0))</f>
        <v>0</v>
      </c>
      <c r="DM46" s="4" cm="1">
        <f t="array" ref="DM46">BG46*INDEX(prod_est,$H46+$I46-1,MATCH(DM$14,$BQ$14:$DQ$14,0))</f>
        <v>0</v>
      </c>
      <c r="DN46" s="4" cm="1">
        <f t="array" ref="DN46">BH46*INDEX(prod_est,$H46+$I46-1,MATCH(DN$14,$BQ$14:$DQ$14,0))</f>
        <v>0</v>
      </c>
      <c r="DO46" s="4" cm="1">
        <f t="array" ref="DO46">BI46*INDEX(prod_est,$H46+$I46-1,MATCH(DO$14,$BQ$14:$DQ$14,0))</f>
        <v>0</v>
      </c>
      <c r="DP46" s="4" cm="1">
        <f t="array" ref="DP46">BJ46*INDEX(prod_est,$H46+$I46-1,MATCH(DP$14,$BQ$14:$DQ$14,0))</f>
        <v>0</v>
      </c>
      <c r="DQ46" s="4" cm="1">
        <f t="array" ref="DQ46">BK46*INDEX(prod_est,$H46+$I46-1,MATCH(DQ$14,$BQ$14:$DQ$14,0))</f>
        <v>0</v>
      </c>
    </row>
    <row r="47" spans="1:121" x14ac:dyDescent="0.25">
      <c r="A47" s="6" t="str">
        <f>A46</f>
        <v>04_CHL</v>
      </c>
      <c r="B47" s="6" t="s">
        <v>146</v>
      </c>
      <c r="C47" s="6" t="s">
        <v>147</v>
      </c>
      <c r="D47" s="6" t="str">
        <f>D46</f>
        <v>17_nonenergy_use</v>
      </c>
      <c r="E47" s="6" t="s">
        <v>37</v>
      </c>
      <c r="F47" s="43">
        <f>SUM(F15:F46)</f>
        <v>23.183358300000002</v>
      </c>
      <c r="G47" s="43">
        <f>SUM(G15:G46)</f>
        <v>31.304159316</v>
      </c>
      <c r="K47" s="33">
        <f t="shared" ref="K47:AP47" si="40">SUM(K15:K46)*1000</f>
        <v>74.617799086119433</v>
      </c>
      <c r="L47" s="33">
        <f t="shared" si="40"/>
        <v>74.617799086119433</v>
      </c>
      <c r="M47" s="33">
        <f t="shared" si="40"/>
        <v>74.617799086119433</v>
      </c>
      <c r="N47" s="33">
        <f t="shared" si="40"/>
        <v>74.617799086119433</v>
      </c>
      <c r="O47" s="33">
        <f t="shared" si="40"/>
        <v>74.617799086119433</v>
      </c>
      <c r="P47" s="33">
        <f t="shared" si="40"/>
        <v>74.617799086119433</v>
      </c>
      <c r="Q47" s="33">
        <f t="shared" si="40"/>
        <v>74.617799086119433</v>
      </c>
      <c r="R47" s="33">
        <f t="shared" si="40"/>
        <v>74.617799086119433</v>
      </c>
      <c r="S47" s="33">
        <f t="shared" si="40"/>
        <v>74.617799086119433</v>
      </c>
      <c r="T47" s="33">
        <f t="shared" si="40"/>
        <v>74.617799086119433</v>
      </c>
      <c r="U47" s="33">
        <f t="shared" si="40"/>
        <v>74.617799086119433</v>
      </c>
      <c r="V47" s="33">
        <f t="shared" si="40"/>
        <v>74.617799086119433</v>
      </c>
      <c r="W47" s="33">
        <f t="shared" si="40"/>
        <v>74.617799086119433</v>
      </c>
      <c r="X47" s="33">
        <f t="shared" si="40"/>
        <v>74.617799086119433</v>
      </c>
      <c r="Y47" s="33">
        <f t="shared" si="40"/>
        <v>74.617799086119433</v>
      </c>
      <c r="Z47" s="33">
        <f t="shared" si="40"/>
        <v>74.617799086119433</v>
      </c>
      <c r="AA47" s="33">
        <f t="shared" si="40"/>
        <v>74.617799086119433</v>
      </c>
      <c r="AB47" s="33">
        <f t="shared" si="40"/>
        <v>74.617799086119433</v>
      </c>
      <c r="AC47" s="33">
        <f t="shared" si="40"/>
        <v>74.617799086119433</v>
      </c>
      <c r="AD47" s="33">
        <f t="shared" si="40"/>
        <v>74.617799086119433</v>
      </c>
      <c r="AE47" s="33">
        <f t="shared" si="40"/>
        <v>74.617799086119433</v>
      </c>
      <c r="AF47" s="33">
        <f t="shared" si="40"/>
        <v>74.617799086119433</v>
      </c>
      <c r="AG47" s="33">
        <f t="shared" si="40"/>
        <v>74.617799086119433</v>
      </c>
      <c r="AH47" s="33">
        <f t="shared" si="40"/>
        <v>74.617799086119433</v>
      </c>
      <c r="AI47" s="33">
        <f t="shared" si="40"/>
        <v>74.617799086119433</v>
      </c>
      <c r="AJ47" s="33">
        <f t="shared" si="40"/>
        <v>74.617799086119433</v>
      </c>
      <c r="AK47" s="33">
        <f t="shared" si="40"/>
        <v>74.617799086119433</v>
      </c>
      <c r="AL47" s="33">
        <f t="shared" si="40"/>
        <v>74.617799086119433</v>
      </c>
      <c r="AM47" s="33">
        <f t="shared" si="40"/>
        <v>74.617799086119433</v>
      </c>
      <c r="AN47" s="33">
        <f t="shared" si="40"/>
        <v>74.617799086119433</v>
      </c>
      <c r="AO47" s="33">
        <f t="shared" si="40"/>
        <v>74.617799086119433</v>
      </c>
      <c r="AP47" s="33">
        <f t="shared" si="40"/>
        <v>74.617799086119433</v>
      </c>
      <c r="AQ47" s="33">
        <f t="shared" ref="AQ47:BK47" si="41">SUM(AQ15:AQ46)*1000</f>
        <v>74.617799086119433</v>
      </c>
      <c r="AR47" s="33">
        <f t="shared" si="41"/>
        <v>74.617799086119433</v>
      </c>
      <c r="AS47" s="33">
        <f t="shared" si="41"/>
        <v>74.617799086119433</v>
      </c>
      <c r="AT47" s="33">
        <f t="shared" si="41"/>
        <v>74.617799086119433</v>
      </c>
      <c r="AU47" s="33">
        <f t="shared" si="41"/>
        <v>74.617799086119433</v>
      </c>
      <c r="AV47" s="33">
        <f t="shared" si="41"/>
        <v>74.617799086119433</v>
      </c>
      <c r="AW47" s="33">
        <f t="shared" si="41"/>
        <v>74.617799086119433</v>
      </c>
      <c r="AX47" s="33">
        <f t="shared" si="41"/>
        <v>74.617799086119433</v>
      </c>
      <c r="AY47" s="33">
        <f t="shared" si="41"/>
        <v>74.617799086119433</v>
      </c>
      <c r="AZ47" s="33">
        <f t="shared" si="41"/>
        <v>74.617799086119433</v>
      </c>
      <c r="BA47" s="33">
        <f t="shared" si="41"/>
        <v>74.617799086119433</v>
      </c>
      <c r="BB47" s="33">
        <f t="shared" si="41"/>
        <v>74.617799086119433</v>
      </c>
      <c r="BC47" s="33">
        <f t="shared" si="41"/>
        <v>74.617799086119433</v>
      </c>
      <c r="BD47" s="33">
        <f t="shared" si="41"/>
        <v>74.617799086119433</v>
      </c>
      <c r="BE47" s="33">
        <f t="shared" si="41"/>
        <v>74.617799086119433</v>
      </c>
      <c r="BF47" s="33">
        <f t="shared" si="41"/>
        <v>74.617799086119433</v>
      </c>
      <c r="BG47" s="33">
        <f t="shared" si="41"/>
        <v>74.617799086119433</v>
      </c>
      <c r="BH47" s="33">
        <f t="shared" si="41"/>
        <v>74.617799086119433</v>
      </c>
      <c r="BI47" s="33">
        <f t="shared" si="41"/>
        <v>74.617799086119433</v>
      </c>
      <c r="BJ47" s="33">
        <f t="shared" si="41"/>
        <v>74.617799086119433</v>
      </c>
      <c r="BK47" s="33">
        <f t="shared" si="41"/>
        <v>74.617799086119433</v>
      </c>
    </row>
    <row r="48" spans="1:121" x14ac:dyDescent="0.25">
      <c r="BO48" s="48" t="s">
        <v>167</v>
      </c>
      <c r="BP48" s="53">
        <f>BQ48</f>
        <v>0</v>
      </c>
      <c r="BQ48" s="53">
        <f t="shared" ref="BQ48:CW48" si="42">$G$5+(($G$6-$G$5)/32)*(BQ53-2018)</f>
        <v>0</v>
      </c>
      <c r="BR48" s="53">
        <f t="shared" si="42"/>
        <v>0</v>
      </c>
      <c r="BS48" s="53">
        <f t="shared" si="42"/>
        <v>0</v>
      </c>
      <c r="BT48" s="53">
        <f t="shared" si="42"/>
        <v>0</v>
      </c>
      <c r="BU48" s="53">
        <f t="shared" si="42"/>
        <v>0</v>
      </c>
      <c r="BV48" s="53">
        <f t="shared" si="42"/>
        <v>0</v>
      </c>
      <c r="BW48" s="53">
        <f t="shared" si="42"/>
        <v>0</v>
      </c>
      <c r="BX48" s="53">
        <f t="shared" si="42"/>
        <v>0</v>
      </c>
      <c r="BY48" s="53">
        <f t="shared" si="42"/>
        <v>0</v>
      </c>
      <c r="BZ48" s="53">
        <f t="shared" si="42"/>
        <v>0</v>
      </c>
      <c r="CA48" s="53">
        <f t="shared" si="42"/>
        <v>0</v>
      </c>
      <c r="CB48" s="53">
        <f t="shared" si="42"/>
        <v>0</v>
      </c>
      <c r="CC48" s="53">
        <f t="shared" si="42"/>
        <v>0</v>
      </c>
      <c r="CD48" s="53">
        <f t="shared" si="42"/>
        <v>0</v>
      </c>
      <c r="CE48" s="53">
        <f t="shared" si="42"/>
        <v>0</v>
      </c>
      <c r="CF48" s="53">
        <f t="shared" si="42"/>
        <v>0</v>
      </c>
      <c r="CG48" s="53">
        <f t="shared" si="42"/>
        <v>0</v>
      </c>
      <c r="CH48" s="53">
        <f t="shared" si="42"/>
        <v>0</v>
      </c>
      <c r="CI48" s="53">
        <f t="shared" si="42"/>
        <v>0</v>
      </c>
      <c r="CJ48" s="53">
        <f t="shared" si="42"/>
        <v>0</v>
      </c>
      <c r="CK48" s="53">
        <f t="shared" si="42"/>
        <v>0</v>
      </c>
      <c r="CL48" s="53">
        <f t="shared" si="42"/>
        <v>0</v>
      </c>
      <c r="CM48" s="53">
        <f t="shared" si="42"/>
        <v>0</v>
      </c>
      <c r="CN48" s="53">
        <f t="shared" si="42"/>
        <v>0</v>
      </c>
      <c r="CO48" s="53">
        <f t="shared" si="42"/>
        <v>0</v>
      </c>
      <c r="CP48" s="53">
        <f t="shared" si="42"/>
        <v>0</v>
      </c>
      <c r="CQ48" s="53">
        <f t="shared" si="42"/>
        <v>0</v>
      </c>
      <c r="CR48" s="53">
        <f t="shared" si="42"/>
        <v>0</v>
      </c>
      <c r="CS48" s="53">
        <f t="shared" si="42"/>
        <v>0</v>
      </c>
      <c r="CT48" s="53">
        <f t="shared" si="42"/>
        <v>0</v>
      </c>
      <c r="CU48" s="53">
        <f t="shared" si="42"/>
        <v>0</v>
      </c>
      <c r="CV48" s="53">
        <f t="shared" si="42"/>
        <v>0</v>
      </c>
      <c r="CW48" s="53">
        <f t="shared" si="42"/>
        <v>0</v>
      </c>
      <c r="CX48" s="53">
        <f t="shared" ref="CX48:DQ48" si="43">CW48</f>
        <v>0</v>
      </c>
      <c r="CY48" s="53">
        <f t="shared" si="43"/>
        <v>0</v>
      </c>
      <c r="CZ48" s="53">
        <f t="shared" si="43"/>
        <v>0</v>
      </c>
      <c r="DA48" s="53">
        <f t="shared" si="43"/>
        <v>0</v>
      </c>
      <c r="DB48" s="53">
        <f t="shared" si="43"/>
        <v>0</v>
      </c>
      <c r="DC48" s="53">
        <f t="shared" si="43"/>
        <v>0</v>
      </c>
      <c r="DD48" s="53">
        <f t="shared" si="43"/>
        <v>0</v>
      </c>
      <c r="DE48" s="53">
        <f t="shared" si="43"/>
        <v>0</v>
      </c>
      <c r="DF48" s="53">
        <f t="shared" si="43"/>
        <v>0</v>
      </c>
      <c r="DG48" s="53">
        <f t="shared" si="43"/>
        <v>0</v>
      </c>
      <c r="DH48" s="53">
        <f t="shared" si="43"/>
        <v>0</v>
      </c>
      <c r="DI48" s="53">
        <f t="shared" si="43"/>
        <v>0</v>
      </c>
      <c r="DJ48" s="53">
        <f t="shared" si="43"/>
        <v>0</v>
      </c>
      <c r="DK48" s="53">
        <f t="shared" si="43"/>
        <v>0</v>
      </c>
      <c r="DL48" s="53">
        <f t="shared" si="43"/>
        <v>0</v>
      </c>
      <c r="DM48" s="53">
        <f t="shared" si="43"/>
        <v>0</v>
      </c>
      <c r="DN48" s="53">
        <f t="shared" si="43"/>
        <v>0</v>
      </c>
      <c r="DO48" s="53">
        <f t="shared" si="43"/>
        <v>0</v>
      </c>
      <c r="DP48" s="53">
        <f t="shared" si="43"/>
        <v>0</v>
      </c>
      <c r="DQ48" s="53">
        <f t="shared" si="43"/>
        <v>0</v>
      </c>
    </row>
    <row r="49" spans="1:121" x14ac:dyDescent="0.25">
      <c r="BO49" s="48" t="s">
        <v>151</v>
      </c>
      <c r="BP49">
        <f t="shared" ref="BP49:BP50" si="44">BQ49</f>
        <v>1</v>
      </c>
      <c r="BQ49">
        <f t="shared" ref="BQ49:CV49" si="45">1-BQ50</f>
        <v>1</v>
      </c>
      <c r="BR49">
        <f t="shared" si="45"/>
        <v>1</v>
      </c>
      <c r="BS49">
        <f t="shared" si="45"/>
        <v>1</v>
      </c>
      <c r="BT49">
        <f t="shared" si="45"/>
        <v>1</v>
      </c>
      <c r="BU49">
        <f t="shared" si="45"/>
        <v>1</v>
      </c>
      <c r="BV49">
        <f t="shared" si="45"/>
        <v>1</v>
      </c>
      <c r="BW49">
        <f t="shared" si="45"/>
        <v>1</v>
      </c>
      <c r="BX49">
        <f t="shared" si="45"/>
        <v>1</v>
      </c>
      <c r="BY49">
        <f t="shared" si="45"/>
        <v>1</v>
      </c>
      <c r="BZ49">
        <f t="shared" si="45"/>
        <v>1</v>
      </c>
      <c r="CA49">
        <f t="shared" si="45"/>
        <v>1</v>
      </c>
      <c r="CB49">
        <f t="shared" si="45"/>
        <v>1</v>
      </c>
      <c r="CC49">
        <f t="shared" si="45"/>
        <v>1</v>
      </c>
      <c r="CD49">
        <f t="shared" si="45"/>
        <v>1</v>
      </c>
      <c r="CE49">
        <f t="shared" si="45"/>
        <v>1</v>
      </c>
      <c r="CF49">
        <f t="shared" si="45"/>
        <v>1</v>
      </c>
      <c r="CG49">
        <f t="shared" si="45"/>
        <v>1</v>
      </c>
      <c r="CH49">
        <f t="shared" si="45"/>
        <v>1</v>
      </c>
      <c r="CI49">
        <f t="shared" si="45"/>
        <v>1</v>
      </c>
      <c r="CJ49">
        <f t="shared" si="45"/>
        <v>1</v>
      </c>
      <c r="CK49">
        <f t="shared" si="45"/>
        <v>1</v>
      </c>
      <c r="CL49">
        <f t="shared" si="45"/>
        <v>1</v>
      </c>
      <c r="CM49">
        <f t="shared" si="45"/>
        <v>1</v>
      </c>
      <c r="CN49">
        <f t="shared" si="45"/>
        <v>1</v>
      </c>
      <c r="CO49">
        <f t="shared" si="45"/>
        <v>1</v>
      </c>
      <c r="CP49">
        <f t="shared" si="45"/>
        <v>1</v>
      </c>
      <c r="CQ49">
        <f t="shared" si="45"/>
        <v>1</v>
      </c>
      <c r="CR49">
        <f t="shared" si="45"/>
        <v>1</v>
      </c>
      <c r="CS49">
        <f t="shared" si="45"/>
        <v>1</v>
      </c>
      <c r="CT49">
        <f t="shared" si="45"/>
        <v>1</v>
      </c>
      <c r="CU49">
        <f t="shared" si="45"/>
        <v>1</v>
      </c>
      <c r="CV49">
        <f t="shared" si="45"/>
        <v>1</v>
      </c>
      <c r="CW49">
        <f t="shared" ref="CW49:DQ49" si="46">1-CW50</f>
        <v>1</v>
      </c>
      <c r="CX49" s="4">
        <f t="shared" si="46"/>
        <v>1</v>
      </c>
      <c r="CY49" s="4">
        <f t="shared" si="46"/>
        <v>1</v>
      </c>
      <c r="CZ49" s="4">
        <f t="shared" si="46"/>
        <v>1</v>
      </c>
      <c r="DA49" s="4">
        <f t="shared" si="46"/>
        <v>1</v>
      </c>
      <c r="DB49" s="4">
        <f t="shared" si="46"/>
        <v>1</v>
      </c>
      <c r="DC49" s="4">
        <f t="shared" si="46"/>
        <v>1</v>
      </c>
      <c r="DD49" s="4">
        <f t="shared" si="46"/>
        <v>1</v>
      </c>
      <c r="DE49" s="4">
        <f t="shared" si="46"/>
        <v>1</v>
      </c>
      <c r="DF49" s="4">
        <f t="shared" si="46"/>
        <v>1</v>
      </c>
      <c r="DG49" s="4">
        <f t="shared" si="46"/>
        <v>1</v>
      </c>
      <c r="DH49" s="4">
        <f t="shared" si="46"/>
        <v>1</v>
      </c>
      <c r="DI49" s="4">
        <f t="shared" si="46"/>
        <v>1</v>
      </c>
      <c r="DJ49" s="4">
        <f t="shared" si="46"/>
        <v>1</v>
      </c>
      <c r="DK49" s="4">
        <f t="shared" si="46"/>
        <v>1</v>
      </c>
      <c r="DL49" s="4">
        <f t="shared" si="46"/>
        <v>1</v>
      </c>
      <c r="DM49" s="4">
        <f t="shared" si="46"/>
        <v>1</v>
      </c>
      <c r="DN49" s="4">
        <f t="shared" si="46"/>
        <v>1</v>
      </c>
      <c r="DO49" s="4">
        <f t="shared" si="46"/>
        <v>1</v>
      </c>
      <c r="DP49" s="4">
        <f t="shared" si="46"/>
        <v>1</v>
      </c>
      <c r="DQ49" s="4">
        <f t="shared" si="46"/>
        <v>1</v>
      </c>
    </row>
    <row r="50" spans="1:121" x14ac:dyDescent="0.25">
      <c r="BO50" s="48" t="s">
        <v>152</v>
      </c>
      <c r="BP50">
        <f t="shared" si="44"/>
        <v>0</v>
      </c>
      <c r="BQ50">
        <f>INDEX(Chem_assumptions!$C$107:$AI$127,MATCH($BL$54,Chem_assumptions!$A$107:$A$127,0),MATCH(BQ53,$BQ$53:$CW$53,0))</f>
        <v>0</v>
      </c>
      <c r="BR50">
        <f>INDEX(Chem_assumptions!$C$107:$AI$127,MATCH($BL$54,Chem_assumptions!$A$107:$A$127,0),MATCH(BR53,$BQ$53:$CW$53,0))</f>
        <v>0</v>
      </c>
      <c r="BS50">
        <f>INDEX(Chem_assumptions!$C$107:$AI$127,MATCH($BL$54,Chem_assumptions!$A$107:$A$127,0),MATCH(BS53,$BQ$53:$CW$53,0))</f>
        <v>0</v>
      </c>
      <c r="BT50">
        <f>INDEX(Chem_assumptions!$C$107:$AI$127,MATCH($BL$54,Chem_assumptions!$A$107:$A$127,0),MATCH(BT53,$BQ$53:$CW$53,0))</f>
        <v>0</v>
      </c>
      <c r="BU50">
        <f>INDEX(Chem_assumptions!$C$107:$AI$127,MATCH($BL$54,Chem_assumptions!$A$107:$A$127,0),MATCH(BU53,$BQ$53:$CW$53,0))</f>
        <v>0</v>
      </c>
      <c r="BV50">
        <f>INDEX(Chem_assumptions!$C$107:$AI$127,MATCH($BL$54,Chem_assumptions!$A$107:$A$127,0),MATCH(BV53,$BQ$53:$CW$53,0))</f>
        <v>0</v>
      </c>
      <c r="BW50">
        <f>INDEX(Chem_assumptions!$C$107:$AI$127,MATCH($BL$54,Chem_assumptions!$A$107:$A$127,0),MATCH(BW53,$BQ$53:$CW$53,0))</f>
        <v>0</v>
      </c>
      <c r="BX50">
        <f>INDEX(Chem_assumptions!$C$107:$AI$127,MATCH($BL$54,Chem_assumptions!$A$107:$A$127,0),MATCH(BX53,$BQ$53:$CW$53,0))</f>
        <v>0</v>
      </c>
      <c r="BY50">
        <f>INDEX(Chem_assumptions!$C$107:$AI$127,MATCH($BL$54,Chem_assumptions!$A$107:$A$127,0),MATCH(BY53,$BQ$53:$CW$53,0))</f>
        <v>0</v>
      </c>
      <c r="BZ50">
        <f>INDEX(Chem_assumptions!$C$107:$AI$127,MATCH($BL$54,Chem_assumptions!$A$107:$A$127,0),MATCH(BZ53,$BQ$53:$CW$53,0))</f>
        <v>0</v>
      </c>
      <c r="CA50">
        <f>INDEX(Chem_assumptions!$C$107:$AI$127,MATCH($BL$54,Chem_assumptions!$A$107:$A$127,0),MATCH(CA53,$BQ$53:$CW$53,0))</f>
        <v>0</v>
      </c>
      <c r="CB50">
        <f>INDEX(Chem_assumptions!$C$107:$AI$127,MATCH($BL$54,Chem_assumptions!$A$107:$A$127,0),MATCH(CB53,$BQ$53:$CW$53,0))</f>
        <v>0</v>
      </c>
      <c r="CC50">
        <f>INDEX(Chem_assumptions!$C$107:$AI$127,MATCH($BL$54,Chem_assumptions!$A$107:$A$127,0),MATCH(CC53,$BQ$53:$CW$53,0))</f>
        <v>0</v>
      </c>
      <c r="CD50">
        <f>INDEX(Chem_assumptions!$C$107:$AI$127,MATCH($BL$54,Chem_assumptions!$A$107:$A$127,0),MATCH(CD53,$BQ$53:$CW$53,0))</f>
        <v>0</v>
      </c>
      <c r="CE50">
        <f>INDEX(Chem_assumptions!$C$107:$AI$127,MATCH($BL$54,Chem_assumptions!$A$107:$A$127,0),MATCH(CE53,$BQ$53:$CW$53,0))</f>
        <v>0</v>
      </c>
      <c r="CF50">
        <f>INDEX(Chem_assumptions!$C$107:$AI$127,MATCH($BL$54,Chem_assumptions!$A$107:$A$127,0),MATCH(CF53,$BQ$53:$CW$53,0))</f>
        <v>0</v>
      </c>
      <c r="CG50">
        <f>INDEX(Chem_assumptions!$C$107:$AI$127,MATCH($BL$54,Chem_assumptions!$A$107:$A$127,0),MATCH(CG53,$BQ$53:$CW$53,0))</f>
        <v>0</v>
      </c>
      <c r="CH50">
        <f>INDEX(Chem_assumptions!$C$107:$AI$127,MATCH($BL$54,Chem_assumptions!$A$107:$A$127,0),MATCH(CH53,$BQ$53:$CW$53,0))</f>
        <v>0</v>
      </c>
      <c r="CI50">
        <f>INDEX(Chem_assumptions!$C$107:$AI$127,MATCH($BL$54,Chem_assumptions!$A$107:$A$127,0),MATCH(CI53,$BQ$53:$CW$53,0))</f>
        <v>0</v>
      </c>
      <c r="CJ50">
        <f>INDEX(Chem_assumptions!$C$107:$AI$127,MATCH($BL$54,Chem_assumptions!$A$107:$A$127,0),MATCH(CJ53,$BQ$53:$CW$53,0))</f>
        <v>0</v>
      </c>
      <c r="CK50">
        <f>INDEX(Chem_assumptions!$C$107:$AI$127,MATCH($BL$54,Chem_assumptions!$A$107:$A$127,0),MATCH(CK53,$BQ$53:$CW$53,0))</f>
        <v>0</v>
      </c>
      <c r="CL50">
        <f>INDEX(Chem_assumptions!$C$107:$AI$127,MATCH($BL$54,Chem_assumptions!$A$107:$A$127,0),MATCH(CL53,$BQ$53:$CW$53,0))</f>
        <v>0</v>
      </c>
      <c r="CM50">
        <f>INDEX(Chem_assumptions!$C$107:$AI$127,MATCH($BL$54,Chem_assumptions!$A$107:$A$127,0),MATCH(CM53,$BQ$53:$CW$53,0))</f>
        <v>0</v>
      </c>
      <c r="CN50">
        <f>INDEX(Chem_assumptions!$C$107:$AI$127,MATCH($BL$54,Chem_assumptions!$A$107:$A$127,0),MATCH(CN53,$BQ$53:$CW$53,0))</f>
        <v>0</v>
      </c>
      <c r="CO50">
        <f>INDEX(Chem_assumptions!$C$107:$AI$127,MATCH($BL$54,Chem_assumptions!$A$107:$A$127,0),MATCH(CO53,$BQ$53:$CW$53,0))</f>
        <v>0</v>
      </c>
      <c r="CP50">
        <f>INDEX(Chem_assumptions!$C$107:$AI$127,MATCH($BL$54,Chem_assumptions!$A$107:$A$127,0),MATCH(CP53,$BQ$53:$CW$53,0))</f>
        <v>0</v>
      </c>
      <c r="CQ50">
        <f>INDEX(Chem_assumptions!$C$107:$AI$127,MATCH($BL$54,Chem_assumptions!$A$107:$A$127,0),MATCH(CQ53,$BQ$53:$CW$53,0))</f>
        <v>0</v>
      </c>
      <c r="CR50">
        <f>INDEX(Chem_assumptions!$C$107:$AI$127,MATCH($BL$54,Chem_assumptions!$A$107:$A$127,0),MATCH(CR53,$BQ$53:$CW$53,0))</f>
        <v>0</v>
      </c>
      <c r="CS50">
        <f>INDEX(Chem_assumptions!$C$107:$AI$127,MATCH($BL$54,Chem_assumptions!$A$107:$A$127,0),MATCH(CS53,$BQ$53:$CW$53,0))</f>
        <v>0</v>
      </c>
      <c r="CT50">
        <f>INDEX(Chem_assumptions!$C$107:$AI$127,MATCH($BL$54,Chem_assumptions!$A$107:$A$127,0),MATCH(CT53,$BQ$53:$CW$53,0))</f>
        <v>0</v>
      </c>
      <c r="CU50">
        <f>INDEX(Chem_assumptions!$C$107:$AI$127,MATCH($BL$54,Chem_assumptions!$A$107:$A$127,0),MATCH(CU53,$BQ$53:$CW$53,0))</f>
        <v>0</v>
      </c>
      <c r="CV50">
        <f>INDEX(Chem_assumptions!$C$107:$AI$127,MATCH($BL$54,Chem_assumptions!$A$107:$A$127,0),MATCH(CV53,$BQ$53:$CW$53,0))</f>
        <v>0</v>
      </c>
      <c r="CW50">
        <f>INDEX(Chem_assumptions!$C$107:$AI$127,MATCH($BL$54,Chem_assumptions!$A$107:$A$127,0),MATCH(CW53,$BQ$53:$CW$53,0))</f>
        <v>0</v>
      </c>
      <c r="CX50">
        <f t="shared" ref="CX50:DQ50" si="47">CW50</f>
        <v>0</v>
      </c>
      <c r="CY50">
        <f t="shared" si="47"/>
        <v>0</v>
      </c>
      <c r="CZ50">
        <f t="shared" si="47"/>
        <v>0</v>
      </c>
      <c r="DA50">
        <f t="shared" si="47"/>
        <v>0</v>
      </c>
      <c r="DB50">
        <f t="shared" si="47"/>
        <v>0</v>
      </c>
      <c r="DC50">
        <f t="shared" si="47"/>
        <v>0</v>
      </c>
      <c r="DD50">
        <f t="shared" si="47"/>
        <v>0</v>
      </c>
      <c r="DE50">
        <f t="shared" si="47"/>
        <v>0</v>
      </c>
      <c r="DF50">
        <f t="shared" si="47"/>
        <v>0</v>
      </c>
      <c r="DG50">
        <f t="shared" si="47"/>
        <v>0</v>
      </c>
      <c r="DH50">
        <f t="shared" si="47"/>
        <v>0</v>
      </c>
      <c r="DI50">
        <f t="shared" si="47"/>
        <v>0</v>
      </c>
      <c r="DJ50">
        <f t="shared" si="47"/>
        <v>0</v>
      </c>
      <c r="DK50">
        <f t="shared" si="47"/>
        <v>0</v>
      </c>
      <c r="DL50">
        <f t="shared" si="47"/>
        <v>0</v>
      </c>
      <c r="DM50">
        <f t="shared" si="47"/>
        <v>0</v>
      </c>
      <c r="DN50">
        <f t="shared" si="47"/>
        <v>0</v>
      </c>
      <c r="DO50">
        <f t="shared" si="47"/>
        <v>0</v>
      </c>
      <c r="DP50">
        <f t="shared" si="47"/>
        <v>0</v>
      </c>
      <c r="DQ50">
        <f t="shared" si="47"/>
        <v>0</v>
      </c>
    </row>
    <row r="51" spans="1:121" x14ac:dyDescent="0.25">
      <c r="BL51" s="6" t="s">
        <v>140</v>
      </c>
    </row>
    <row r="52" spans="1:121" x14ac:dyDescent="0.25">
      <c r="A52" s="1" t="s">
        <v>148</v>
      </c>
      <c r="B52" s="1"/>
      <c r="C52" s="1"/>
      <c r="D52" s="1"/>
      <c r="E52" s="1"/>
      <c r="F52" s="1"/>
      <c r="G52" s="1"/>
      <c r="BL52" s="37" t="s">
        <v>141</v>
      </c>
      <c r="BM52" s="38"/>
      <c r="BN52" s="39" t="s">
        <v>142</v>
      </c>
      <c r="BO52" s="38"/>
      <c r="BP52" s="40" t="s">
        <v>143</v>
      </c>
      <c r="BQ52" s="32"/>
      <c r="BR52" s="32"/>
      <c r="BS52" s="32"/>
      <c r="BT52" s="32"/>
      <c r="BU52" s="32"/>
      <c r="BV52" s="32"/>
      <c r="BW52" s="32"/>
      <c r="BX52" s="32"/>
      <c r="BY52" s="32"/>
      <c r="BZ52" s="32"/>
      <c r="CA52" s="32"/>
      <c r="CB52" s="32"/>
      <c r="CC52" s="32"/>
      <c r="CD52" s="32"/>
      <c r="CE52" s="32"/>
      <c r="CF52" s="32"/>
      <c r="CG52" s="32"/>
      <c r="CH52" s="32"/>
      <c r="CI52" s="32"/>
      <c r="CJ52" s="32"/>
      <c r="CK52" s="32"/>
      <c r="CL52" s="32"/>
      <c r="CM52" s="32"/>
      <c r="CN52" s="32"/>
      <c r="CO52" s="32"/>
      <c r="CP52" s="32"/>
      <c r="CQ52" s="32"/>
      <c r="CR52" s="32"/>
      <c r="CS52" s="32"/>
      <c r="CT52" s="32"/>
      <c r="CU52" s="32"/>
      <c r="CV52" s="32"/>
      <c r="CW52" s="32"/>
      <c r="CX52" s="32"/>
      <c r="CY52" s="32"/>
      <c r="CZ52" s="32"/>
      <c r="DA52" s="32"/>
      <c r="DB52" s="32"/>
      <c r="DC52" s="32"/>
      <c r="DD52" s="32"/>
      <c r="DE52" s="32"/>
      <c r="DF52" s="32"/>
      <c r="DG52" s="32"/>
      <c r="DH52" s="32"/>
      <c r="DI52" s="32"/>
      <c r="DJ52" s="32"/>
      <c r="DK52" s="32"/>
      <c r="DL52" s="32"/>
      <c r="DM52" s="32"/>
      <c r="DN52" s="32"/>
      <c r="DO52" s="32"/>
      <c r="DP52" s="32"/>
      <c r="DQ52" s="32"/>
    </row>
    <row r="53" spans="1:121" x14ac:dyDescent="0.25">
      <c r="A53" s="32" t="s">
        <v>0</v>
      </c>
      <c r="B53" s="32" t="s">
        <v>1</v>
      </c>
      <c r="C53" s="32" t="str">
        <f>C14</f>
        <v>short_fuel_code</v>
      </c>
      <c r="D53" s="32" t="str">
        <f>D14</f>
        <v>item_code_new</v>
      </c>
      <c r="E53" s="32"/>
      <c r="F53" s="32"/>
      <c r="G53" s="3" t="s">
        <v>179</v>
      </c>
      <c r="BL53" s="37" t="s">
        <v>144</v>
      </c>
      <c r="BM53" s="37" t="s">
        <v>145</v>
      </c>
      <c r="BN53" s="37"/>
      <c r="BO53" s="37"/>
      <c r="BP53" s="32">
        <v>2017</v>
      </c>
      <c r="BQ53" s="32">
        <v>2018</v>
      </c>
      <c r="BR53" s="32">
        <v>2019</v>
      </c>
      <c r="BS53" s="32">
        <v>2020</v>
      </c>
      <c r="BT53" s="32">
        <v>2021</v>
      </c>
      <c r="BU53" s="32">
        <v>2022</v>
      </c>
      <c r="BV53" s="32">
        <v>2023</v>
      </c>
      <c r="BW53" s="32">
        <v>2024</v>
      </c>
      <c r="BX53" s="32">
        <v>2025</v>
      </c>
      <c r="BY53" s="32">
        <v>2026</v>
      </c>
      <c r="BZ53" s="32">
        <v>2027</v>
      </c>
      <c r="CA53" s="32">
        <v>2028</v>
      </c>
      <c r="CB53" s="32">
        <v>2029</v>
      </c>
      <c r="CC53" s="32">
        <v>2030</v>
      </c>
      <c r="CD53" s="32">
        <v>2031</v>
      </c>
      <c r="CE53" s="32">
        <v>2032</v>
      </c>
      <c r="CF53" s="32">
        <v>2033</v>
      </c>
      <c r="CG53" s="32">
        <v>2034</v>
      </c>
      <c r="CH53" s="32">
        <v>2035</v>
      </c>
      <c r="CI53" s="32">
        <v>2036</v>
      </c>
      <c r="CJ53" s="32">
        <v>2037</v>
      </c>
      <c r="CK53" s="32">
        <v>2038</v>
      </c>
      <c r="CL53" s="32">
        <v>2039</v>
      </c>
      <c r="CM53" s="32">
        <v>2040</v>
      </c>
      <c r="CN53" s="32">
        <v>2041</v>
      </c>
      <c r="CO53" s="32">
        <v>2042</v>
      </c>
      <c r="CP53" s="32">
        <v>2043</v>
      </c>
      <c r="CQ53" s="32">
        <v>2044</v>
      </c>
      <c r="CR53" s="32">
        <v>2045</v>
      </c>
      <c r="CS53" s="32">
        <v>2046</v>
      </c>
      <c r="CT53" s="32">
        <v>2047</v>
      </c>
      <c r="CU53" s="32">
        <v>2048</v>
      </c>
      <c r="CV53" s="32">
        <v>2049</v>
      </c>
      <c r="CW53" s="32">
        <v>2050</v>
      </c>
      <c r="CX53" s="32">
        <v>2051</v>
      </c>
      <c r="CY53" s="32">
        <v>2052</v>
      </c>
      <c r="CZ53" s="32">
        <v>2053</v>
      </c>
      <c r="DA53" s="32">
        <v>2054</v>
      </c>
      <c r="DB53" s="32">
        <v>2055</v>
      </c>
      <c r="DC53" s="32">
        <v>2056</v>
      </c>
      <c r="DD53" s="32">
        <v>2057</v>
      </c>
      <c r="DE53" s="32">
        <v>2058</v>
      </c>
      <c r="DF53" s="32">
        <v>2059</v>
      </c>
      <c r="DG53" s="32">
        <v>2060</v>
      </c>
      <c r="DH53" s="32">
        <v>2061</v>
      </c>
      <c r="DI53" s="32">
        <v>2062</v>
      </c>
      <c r="DJ53" s="32">
        <v>2063</v>
      </c>
      <c r="DK53" s="32">
        <v>2064</v>
      </c>
      <c r="DL53" s="32">
        <v>2065</v>
      </c>
      <c r="DM53" s="32">
        <v>2066</v>
      </c>
      <c r="DN53" s="32">
        <v>2067</v>
      </c>
      <c r="DO53" s="32">
        <v>2068</v>
      </c>
      <c r="DP53" s="32">
        <v>2069</v>
      </c>
      <c r="DQ53" s="32">
        <v>2070</v>
      </c>
    </row>
    <row r="54" spans="1:121" x14ac:dyDescent="0.25">
      <c r="A54" t="str">
        <f t="shared" ref="A54:C85" si="48">A15</f>
        <v>04_CHL</v>
      </c>
      <c r="B54" t="str">
        <f t="shared" si="48"/>
        <v>1_x_coal_thermal</v>
      </c>
      <c r="C54" t="str">
        <f t="shared" si="48"/>
        <v>1_x_coal_thermal</v>
      </c>
      <c r="D54" s="4" t="s">
        <v>149</v>
      </c>
      <c r="E54" s="4"/>
      <c r="F54" s="4"/>
      <c r="G54" s="4">
        <f t="shared" ref="G54:G85" si="49">G15</f>
        <v>0</v>
      </c>
      <c r="BL54" t="str">
        <f t="shared" ref="BL54:BL111" si="50">A54</f>
        <v>04_CHL</v>
      </c>
      <c r="BM54" t="str">
        <f t="shared" ref="BM54:BM85" si="51">"d_nonenergy_"&amp;C54</f>
        <v>d_nonenergy_1_x_coal_thermal</v>
      </c>
      <c r="BP54">
        <f t="shared" ref="BP54:CV54" si="52">BP$49*BP15</f>
        <v>0</v>
      </c>
      <c r="BQ54">
        <f t="shared" si="52"/>
        <v>0</v>
      </c>
      <c r="BR54">
        <f t="shared" si="52"/>
        <v>0</v>
      </c>
      <c r="BS54">
        <f t="shared" si="52"/>
        <v>0</v>
      </c>
      <c r="BT54">
        <f t="shared" si="52"/>
        <v>0</v>
      </c>
      <c r="BU54">
        <f t="shared" si="52"/>
        <v>0</v>
      </c>
      <c r="BV54">
        <f t="shared" si="52"/>
        <v>0</v>
      </c>
      <c r="BW54">
        <f t="shared" si="52"/>
        <v>0</v>
      </c>
      <c r="BX54">
        <f t="shared" si="52"/>
        <v>0</v>
      </c>
      <c r="BY54">
        <f t="shared" si="52"/>
        <v>0</v>
      </c>
      <c r="BZ54">
        <f t="shared" si="52"/>
        <v>0</v>
      </c>
      <c r="CA54">
        <f t="shared" si="52"/>
        <v>0</v>
      </c>
      <c r="CB54">
        <f t="shared" si="52"/>
        <v>0</v>
      </c>
      <c r="CC54">
        <f t="shared" si="52"/>
        <v>0</v>
      </c>
      <c r="CD54">
        <f t="shared" si="52"/>
        <v>0</v>
      </c>
      <c r="CE54">
        <f t="shared" si="52"/>
        <v>0</v>
      </c>
      <c r="CF54">
        <f t="shared" si="52"/>
        <v>0</v>
      </c>
      <c r="CG54">
        <f t="shared" si="52"/>
        <v>0</v>
      </c>
      <c r="CH54">
        <f t="shared" si="52"/>
        <v>0</v>
      </c>
      <c r="CI54">
        <f t="shared" si="52"/>
        <v>0</v>
      </c>
      <c r="CJ54">
        <f t="shared" si="52"/>
        <v>0</v>
      </c>
      <c r="CK54">
        <f t="shared" si="52"/>
        <v>0</v>
      </c>
      <c r="CL54">
        <f t="shared" si="52"/>
        <v>0</v>
      </c>
      <c r="CM54">
        <f t="shared" si="52"/>
        <v>0</v>
      </c>
      <c r="CN54">
        <f t="shared" si="52"/>
        <v>0</v>
      </c>
      <c r="CO54">
        <f t="shared" si="52"/>
        <v>0</v>
      </c>
      <c r="CP54">
        <f t="shared" si="52"/>
        <v>0</v>
      </c>
      <c r="CQ54">
        <f t="shared" si="52"/>
        <v>0</v>
      </c>
      <c r="CR54">
        <f t="shared" si="52"/>
        <v>0</v>
      </c>
      <c r="CS54">
        <f t="shared" si="52"/>
        <v>0</v>
      </c>
      <c r="CT54">
        <f t="shared" si="52"/>
        <v>0</v>
      </c>
      <c r="CU54">
        <f t="shared" si="52"/>
        <v>0</v>
      </c>
      <c r="CV54">
        <f t="shared" si="52"/>
        <v>0</v>
      </c>
      <c r="CW54">
        <f t="shared" ref="CW54:DQ54" si="53">CW$49*CW15</f>
        <v>0</v>
      </c>
      <c r="CX54">
        <f t="shared" si="53"/>
        <v>0</v>
      </c>
      <c r="CY54">
        <f t="shared" si="53"/>
        <v>0</v>
      </c>
      <c r="CZ54">
        <f t="shared" si="53"/>
        <v>0</v>
      </c>
      <c r="DA54">
        <f t="shared" si="53"/>
        <v>0</v>
      </c>
      <c r="DB54">
        <f t="shared" si="53"/>
        <v>0</v>
      </c>
      <c r="DC54">
        <f t="shared" si="53"/>
        <v>0</v>
      </c>
      <c r="DD54">
        <f t="shared" si="53"/>
        <v>0</v>
      </c>
      <c r="DE54">
        <f t="shared" si="53"/>
        <v>0</v>
      </c>
      <c r="DF54">
        <f t="shared" si="53"/>
        <v>0</v>
      </c>
      <c r="DG54">
        <f t="shared" si="53"/>
        <v>0</v>
      </c>
      <c r="DH54">
        <f t="shared" si="53"/>
        <v>0</v>
      </c>
      <c r="DI54">
        <f t="shared" si="53"/>
        <v>0</v>
      </c>
      <c r="DJ54">
        <f t="shared" si="53"/>
        <v>0</v>
      </c>
      <c r="DK54">
        <f t="shared" si="53"/>
        <v>0</v>
      </c>
      <c r="DL54">
        <f t="shared" si="53"/>
        <v>0</v>
      </c>
      <c r="DM54">
        <f t="shared" si="53"/>
        <v>0</v>
      </c>
      <c r="DN54">
        <f t="shared" si="53"/>
        <v>0</v>
      </c>
      <c r="DO54">
        <f t="shared" si="53"/>
        <v>0</v>
      </c>
      <c r="DP54">
        <f t="shared" si="53"/>
        <v>0</v>
      </c>
      <c r="DQ54">
        <f t="shared" si="53"/>
        <v>0</v>
      </c>
    </row>
    <row r="55" spans="1:121" x14ac:dyDescent="0.25">
      <c r="A55" t="str">
        <f t="shared" si="48"/>
        <v>04_CHL</v>
      </c>
      <c r="B55" t="str">
        <f t="shared" si="48"/>
        <v>1_1_coking_coal</v>
      </c>
      <c r="C55" t="str">
        <f t="shared" si="48"/>
        <v>1_1_coking_coal</v>
      </c>
      <c r="D55" s="4" t="s">
        <v>149</v>
      </c>
      <c r="E55" s="4"/>
      <c r="F55" s="4"/>
      <c r="G55" s="4">
        <f t="shared" si="49"/>
        <v>0</v>
      </c>
      <c r="BL55" t="str">
        <f t="shared" si="50"/>
        <v>04_CHL</v>
      </c>
      <c r="BM55" t="str">
        <f t="shared" si="51"/>
        <v>d_nonenergy_1_1_coking_coal</v>
      </c>
      <c r="BP55">
        <f t="shared" ref="BP55:CW55" si="54">BP$49*BP16</f>
        <v>0</v>
      </c>
      <c r="BQ55">
        <f t="shared" si="54"/>
        <v>0</v>
      </c>
      <c r="BR55">
        <f t="shared" si="54"/>
        <v>0</v>
      </c>
      <c r="BS55">
        <f t="shared" si="54"/>
        <v>0</v>
      </c>
      <c r="BT55">
        <f t="shared" si="54"/>
        <v>0</v>
      </c>
      <c r="BU55">
        <f t="shared" si="54"/>
        <v>0</v>
      </c>
      <c r="BV55">
        <f t="shared" si="54"/>
        <v>0</v>
      </c>
      <c r="BW55">
        <f t="shared" si="54"/>
        <v>0</v>
      </c>
      <c r="BX55">
        <f t="shared" si="54"/>
        <v>0</v>
      </c>
      <c r="BY55">
        <f t="shared" si="54"/>
        <v>0</v>
      </c>
      <c r="BZ55">
        <f t="shared" si="54"/>
        <v>0</v>
      </c>
      <c r="CA55">
        <f t="shared" si="54"/>
        <v>0</v>
      </c>
      <c r="CB55">
        <f t="shared" si="54"/>
        <v>0</v>
      </c>
      <c r="CC55">
        <f t="shared" si="54"/>
        <v>0</v>
      </c>
      <c r="CD55">
        <f t="shared" si="54"/>
        <v>0</v>
      </c>
      <c r="CE55">
        <f t="shared" si="54"/>
        <v>0</v>
      </c>
      <c r="CF55">
        <f t="shared" si="54"/>
        <v>0</v>
      </c>
      <c r="CG55">
        <f t="shared" si="54"/>
        <v>0</v>
      </c>
      <c r="CH55">
        <f t="shared" si="54"/>
        <v>0</v>
      </c>
      <c r="CI55">
        <f t="shared" si="54"/>
        <v>0</v>
      </c>
      <c r="CJ55">
        <f t="shared" si="54"/>
        <v>0</v>
      </c>
      <c r="CK55">
        <f t="shared" si="54"/>
        <v>0</v>
      </c>
      <c r="CL55">
        <f t="shared" si="54"/>
        <v>0</v>
      </c>
      <c r="CM55">
        <f t="shared" si="54"/>
        <v>0</v>
      </c>
      <c r="CN55">
        <f t="shared" si="54"/>
        <v>0</v>
      </c>
      <c r="CO55">
        <f t="shared" si="54"/>
        <v>0</v>
      </c>
      <c r="CP55">
        <f t="shared" si="54"/>
        <v>0</v>
      </c>
      <c r="CQ55">
        <f t="shared" si="54"/>
        <v>0</v>
      </c>
      <c r="CR55">
        <f t="shared" si="54"/>
        <v>0</v>
      </c>
      <c r="CS55">
        <f t="shared" si="54"/>
        <v>0</v>
      </c>
      <c r="CT55">
        <f t="shared" si="54"/>
        <v>0</v>
      </c>
      <c r="CU55">
        <f t="shared" si="54"/>
        <v>0</v>
      </c>
      <c r="CV55">
        <f t="shared" si="54"/>
        <v>0</v>
      </c>
      <c r="CW55">
        <f t="shared" si="54"/>
        <v>0</v>
      </c>
      <c r="CX55">
        <f t="shared" ref="CX55:DQ55" si="55">CX$49*CX16</f>
        <v>0</v>
      </c>
      <c r="CY55">
        <f t="shared" si="55"/>
        <v>0</v>
      </c>
      <c r="CZ55">
        <f t="shared" si="55"/>
        <v>0</v>
      </c>
      <c r="DA55">
        <f t="shared" si="55"/>
        <v>0</v>
      </c>
      <c r="DB55">
        <f t="shared" si="55"/>
        <v>0</v>
      </c>
      <c r="DC55">
        <f t="shared" si="55"/>
        <v>0</v>
      </c>
      <c r="DD55">
        <f t="shared" si="55"/>
        <v>0</v>
      </c>
      <c r="DE55">
        <f t="shared" si="55"/>
        <v>0</v>
      </c>
      <c r="DF55">
        <f t="shared" si="55"/>
        <v>0</v>
      </c>
      <c r="DG55">
        <f t="shared" si="55"/>
        <v>0</v>
      </c>
      <c r="DH55">
        <f t="shared" si="55"/>
        <v>0</v>
      </c>
      <c r="DI55">
        <f t="shared" si="55"/>
        <v>0</v>
      </c>
      <c r="DJ55">
        <f t="shared" si="55"/>
        <v>0</v>
      </c>
      <c r="DK55">
        <f t="shared" si="55"/>
        <v>0</v>
      </c>
      <c r="DL55">
        <f t="shared" si="55"/>
        <v>0</v>
      </c>
      <c r="DM55">
        <f t="shared" si="55"/>
        <v>0</v>
      </c>
      <c r="DN55">
        <f t="shared" si="55"/>
        <v>0</v>
      </c>
      <c r="DO55">
        <f t="shared" si="55"/>
        <v>0</v>
      </c>
      <c r="DP55">
        <f t="shared" si="55"/>
        <v>0</v>
      </c>
      <c r="DQ55">
        <f t="shared" si="55"/>
        <v>0</v>
      </c>
    </row>
    <row r="56" spans="1:121" x14ac:dyDescent="0.25">
      <c r="A56" t="str">
        <f t="shared" si="48"/>
        <v>04_CHL</v>
      </c>
      <c r="B56" t="str">
        <f t="shared" si="48"/>
        <v>1_5_lignite</v>
      </c>
      <c r="C56" t="str">
        <f t="shared" si="48"/>
        <v>1_5_lignite</v>
      </c>
      <c r="D56" s="4" t="s">
        <v>149</v>
      </c>
      <c r="E56" s="4"/>
      <c r="F56" s="4"/>
      <c r="G56" s="4">
        <f t="shared" si="49"/>
        <v>0</v>
      </c>
      <c r="BL56" t="str">
        <f t="shared" si="50"/>
        <v>04_CHL</v>
      </c>
      <c r="BM56" t="str">
        <f t="shared" si="51"/>
        <v>d_nonenergy_1_5_lignite</v>
      </c>
      <c r="BP56">
        <f t="shared" ref="BP56:CW56" si="56">BP$49*BP17</f>
        <v>0</v>
      </c>
      <c r="BQ56">
        <f t="shared" si="56"/>
        <v>0</v>
      </c>
      <c r="BR56">
        <f t="shared" si="56"/>
        <v>0</v>
      </c>
      <c r="BS56">
        <f t="shared" si="56"/>
        <v>0</v>
      </c>
      <c r="BT56">
        <f t="shared" si="56"/>
        <v>0</v>
      </c>
      <c r="BU56">
        <f t="shared" si="56"/>
        <v>0</v>
      </c>
      <c r="BV56">
        <f t="shared" si="56"/>
        <v>0</v>
      </c>
      <c r="BW56">
        <f t="shared" si="56"/>
        <v>0</v>
      </c>
      <c r="BX56">
        <f t="shared" si="56"/>
        <v>0</v>
      </c>
      <c r="BY56">
        <f t="shared" si="56"/>
        <v>0</v>
      </c>
      <c r="BZ56">
        <f t="shared" si="56"/>
        <v>0</v>
      </c>
      <c r="CA56">
        <f t="shared" si="56"/>
        <v>0</v>
      </c>
      <c r="CB56">
        <f t="shared" si="56"/>
        <v>0</v>
      </c>
      <c r="CC56">
        <f t="shared" si="56"/>
        <v>0</v>
      </c>
      <c r="CD56">
        <f t="shared" si="56"/>
        <v>0</v>
      </c>
      <c r="CE56">
        <f t="shared" si="56"/>
        <v>0</v>
      </c>
      <c r="CF56">
        <f t="shared" si="56"/>
        <v>0</v>
      </c>
      <c r="CG56">
        <f t="shared" si="56"/>
        <v>0</v>
      </c>
      <c r="CH56">
        <f t="shared" si="56"/>
        <v>0</v>
      </c>
      <c r="CI56">
        <f t="shared" si="56"/>
        <v>0</v>
      </c>
      <c r="CJ56">
        <f t="shared" si="56"/>
        <v>0</v>
      </c>
      <c r="CK56">
        <f t="shared" si="56"/>
        <v>0</v>
      </c>
      <c r="CL56">
        <f t="shared" si="56"/>
        <v>0</v>
      </c>
      <c r="CM56">
        <f t="shared" si="56"/>
        <v>0</v>
      </c>
      <c r="CN56">
        <f t="shared" si="56"/>
        <v>0</v>
      </c>
      <c r="CO56">
        <f t="shared" si="56"/>
        <v>0</v>
      </c>
      <c r="CP56">
        <f t="shared" si="56"/>
        <v>0</v>
      </c>
      <c r="CQ56">
        <f t="shared" si="56"/>
        <v>0</v>
      </c>
      <c r="CR56">
        <f t="shared" si="56"/>
        <v>0</v>
      </c>
      <c r="CS56">
        <f t="shared" si="56"/>
        <v>0</v>
      </c>
      <c r="CT56">
        <f t="shared" si="56"/>
        <v>0</v>
      </c>
      <c r="CU56">
        <f t="shared" si="56"/>
        <v>0</v>
      </c>
      <c r="CV56">
        <f t="shared" si="56"/>
        <v>0</v>
      </c>
      <c r="CW56">
        <f t="shared" si="56"/>
        <v>0</v>
      </c>
      <c r="CX56">
        <f t="shared" ref="CX56:DQ56" si="57">CX$49*CX17</f>
        <v>0</v>
      </c>
      <c r="CY56">
        <f t="shared" si="57"/>
        <v>0</v>
      </c>
      <c r="CZ56">
        <f t="shared" si="57"/>
        <v>0</v>
      </c>
      <c r="DA56">
        <f t="shared" si="57"/>
        <v>0</v>
      </c>
      <c r="DB56">
        <f t="shared" si="57"/>
        <v>0</v>
      </c>
      <c r="DC56">
        <f t="shared" si="57"/>
        <v>0</v>
      </c>
      <c r="DD56">
        <f t="shared" si="57"/>
        <v>0</v>
      </c>
      <c r="DE56">
        <f t="shared" si="57"/>
        <v>0</v>
      </c>
      <c r="DF56">
        <f t="shared" si="57"/>
        <v>0</v>
      </c>
      <c r="DG56">
        <f t="shared" si="57"/>
        <v>0</v>
      </c>
      <c r="DH56">
        <f t="shared" si="57"/>
        <v>0</v>
      </c>
      <c r="DI56">
        <f t="shared" si="57"/>
        <v>0</v>
      </c>
      <c r="DJ56">
        <f t="shared" si="57"/>
        <v>0</v>
      </c>
      <c r="DK56">
        <f t="shared" si="57"/>
        <v>0</v>
      </c>
      <c r="DL56">
        <f t="shared" si="57"/>
        <v>0</v>
      </c>
      <c r="DM56">
        <f t="shared" si="57"/>
        <v>0</v>
      </c>
      <c r="DN56">
        <f t="shared" si="57"/>
        <v>0</v>
      </c>
      <c r="DO56">
        <f t="shared" si="57"/>
        <v>0</v>
      </c>
      <c r="DP56">
        <f t="shared" si="57"/>
        <v>0</v>
      </c>
      <c r="DQ56">
        <f t="shared" si="57"/>
        <v>0</v>
      </c>
    </row>
    <row r="57" spans="1:121" x14ac:dyDescent="0.25">
      <c r="A57" t="str">
        <f t="shared" si="48"/>
        <v>04_CHL</v>
      </c>
      <c r="B57" t="str">
        <f t="shared" si="48"/>
        <v>2_coal_products</v>
      </c>
      <c r="C57" t="str">
        <f t="shared" si="48"/>
        <v>2_coal_products</v>
      </c>
      <c r="D57" s="4" t="s">
        <v>149</v>
      </c>
      <c r="E57" s="4"/>
      <c r="F57" s="4"/>
      <c r="G57" s="4">
        <f t="shared" si="49"/>
        <v>0</v>
      </c>
      <c r="BL57" t="str">
        <f t="shared" si="50"/>
        <v>04_CHL</v>
      </c>
      <c r="BM57" t="str">
        <f t="shared" si="51"/>
        <v>d_nonenergy_2_coal_products</v>
      </c>
      <c r="BP57">
        <f t="shared" ref="BP57:CW57" si="58">BP$49*BP18</f>
        <v>0</v>
      </c>
      <c r="BQ57">
        <f t="shared" si="58"/>
        <v>0</v>
      </c>
      <c r="BR57">
        <f t="shared" si="58"/>
        <v>0</v>
      </c>
      <c r="BS57">
        <f t="shared" si="58"/>
        <v>0</v>
      </c>
      <c r="BT57">
        <f t="shared" si="58"/>
        <v>0</v>
      </c>
      <c r="BU57">
        <f t="shared" si="58"/>
        <v>0</v>
      </c>
      <c r="BV57">
        <f t="shared" si="58"/>
        <v>0</v>
      </c>
      <c r="BW57">
        <f t="shared" si="58"/>
        <v>0</v>
      </c>
      <c r="BX57">
        <f t="shared" si="58"/>
        <v>0</v>
      </c>
      <c r="BY57">
        <f t="shared" si="58"/>
        <v>0</v>
      </c>
      <c r="BZ57">
        <f t="shared" si="58"/>
        <v>0</v>
      </c>
      <c r="CA57">
        <f t="shared" si="58"/>
        <v>0</v>
      </c>
      <c r="CB57">
        <f t="shared" si="58"/>
        <v>0</v>
      </c>
      <c r="CC57">
        <f t="shared" si="58"/>
        <v>0</v>
      </c>
      <c r="CD57">
        <f t="shared" si="58"/>
        <v>0</v>
      </c>
      <c r="CE57">
        <f t="shared" si="58"/>
        <v>0</v>
      </c>
      <c r="CF57">
        <f t="shared" si="58"/>
        <v>0</v>
      </c>
      <c r="CG57">
        <f t="shared" si="58"/>
        <v>0</v>
      </c>
      <c r="CH57">
        <f t="shared" si="58"/>
        <v>0</v>
      </c>
      <c r="CI57">
        <f t="shared" si="58"/>
        <v>0</v>
      </c>
      <c r="CJ57">
        <f t="shared" si="58"/>
        <v>0</v>
      </c>
      <c r="CK57">
        <f t="shared" si="58"/>
        <v>0</v>
      </c>
      <c r="CL57">
        <f t="shared" si="58"/>
        <v>0</v>
      </c>
      <c r="CM57">
        <f t="shared" si="58"/>
        <v>0</v>
      </c>
      <c r="CN57">
        <f t="shared" si="58"/>
        <v>0</v>
      </c>
      <c r="CO57">
        <f t="shared" si="58"/>
        <v>0</v>
      </c>
      <c r="CP57">
        <f t="shared" si="58"/>
        <v>0</v>
      </c>
      <c r="CQ57">
        <f t="shared" si="58"/>
        <v>0</v>
      </c>
      <c r="CR57">
        <f t="shared" si="58"/>
        <v>0</v>
      </c>
      <c r="CS57">
        <f t="shared" si="58"/>
        <v>0</v>
      </c>
      <c r="CT57">
        <f t="shared" si="58"/>
        <v>0</v>
      </c>
      <c r="CU57">
        <f t="shared" si="58"/>
        <v>0</v>
      </c>
      <c r="CV57">
        <f t="shared" si="58"/>
        <v>0</v>
      </c>
      <c r="CW57">
        <f t="shared" si="58"/>
        <v>0</v>
      </c>
      <c r="CX57">
        <f t="shared" ref="CX57:DQ57" si="59">CX$49*CX18</f>
        <v>0</v>
      </c>
      <c r="CY57">
        <f t="shared" si="59"/>
        <v>0</v>
      </c>
      <c r="CZ57">
        <f t="shared" si="59"/>
        <v>0</v>
      </c>
      <c r="DA57">
        <f t="shared" si="59"/>
        <v>0</v>
      </c>
      <c r="DB57">
        <f t="shared" si="59"/>
        <v>0</v>
      </c>
      <c r="DC57">
        <f t="shared" si="59"/>
        <v>0</v>
      </c>
      <c r="DD57">
        <f t="shared" si="59"/>
        <v>0</v>
      </c>
      <c r="DE57">
        <f t="shared" si="59"/>
        <v>0</v>
      </c>
      <c r="DF57">
        <f t="shared" si="59"/>
        <v>0</v>
      </c>
      <c r="DG57">
        <f t="shared" si="59"/>
        <v>0</v>
      </c>
      <c r="DH57">
        <f t="shared" si="59"/>
        <v>0</v>
      </c>
      <c r="DI57">
        <f t="shared" si="59"/>
        <v>0</v>
      </c>
      <c r="DJ57">
        <f t="shared" si="59"/>
        <v>0</v>
      </c>
      <c r="DK57">
        <f t="shared" si="59"/>
        <v>0</v>
      </c>
      <c r="DL57">
        <f t="shared" si="59"/>
        <v>0</v>
      </c>
      <c r="DM57">
        <f t="shared" si="59"/>
        <v>0</v>
      </c>
      <c r="DN57">
        <f t="shared" si="59"/>
        <v>0</v>
      </c>
      <c r="DO57">
        <f t="shared" si="59"/>
        <v>0</v>
      </c>
      <c r="DP57">
        <f t="shared" si="59"/>
        <v>0</v>
      </c>
      <c r="DQ57">
        <f t="shared" si="59"/>
        <v>0</v>
      </c>
    </row>
    <row r="58" spans="1:121" x14ac:dyDescent="0.25">
      <c r="A58" t="str">
        <f t="shared" si="48"/>
        <v>04_CHL</v>
      </c>
      <c r="B58" t="str">
        <f t="shared" si="48"/>
        <v>6_1_crude_oil</v>
      </c>
      <c r="C58" t="str">
        <f t="shared" si="48"/>
        <v>6_1_crude_oil</v>
      </c>
      <c r="D58" s="4" t="s">
        <v>149</v>
      </c>
      <c r="E58" s="4"/>
      <c r="F58" s="4"/>
      <c r="G58" s="4">
        <f t="shared" si="49"/>
        <v>0</v>
      </c>
      <c r="BL58" t="str">
        <f t="shared" si="50"/>
        <v>04_CHL</v>
      </c>
      <c r="BM58" t="str">
        <f t="shared" si="51"/>
        <v>d_nonenergy_6_1_crude_oil</v>
      </c>
      <c r="BP58">
        <f t="shared" ref="BP58:CW58" si="60">BP$49*BP19</f>
        <v>0</v>
      </c>
      <c r="BQ58">
        <f t="shared" si="60"/>
        <v>0</v>
      </c>
      <c r="BR58">
        <f t="shared" si="60"/>
        <v>0</v>
      </c>
      <c r="BS58">
        <f t="shared" si="60"/>
        <v>0</v>
      </c>
      <c r="BT58">
        <f t="shared" si="60"/>
        <v>0</v>
      </c>
      <c r="BU58">
        <f t="shared" si="60"/>
        <v>0</v>
      </c>
      <c r="BV58">
        <f t="shared" si="60"/>
        <v>0</v>
      </c>
      <c r="BW58">
        <f t="shared" si="60"/>
        <v>0</v>
      </c>
      <c r="BX58">
        <f t="shared" si="60"/>
        <v>0</v>
      </c>
      <c r="BY58">
        <f t="shared" si="60"/>
        <v>0</v>
      </c>
      <c r="BZ58">
        <f t="shared" si="60"/>
        <v>0</v>
      </c>
      <c r="CA58">
        <f t="shared" si="60"/>
        <v>0</v>
      </c>
      <c r="CB58">
        <f t="shared" si="60"/>
        <v>0</v>
      </c>
      <c r="CC58">
        <f t="shared" si="60"/>
        <v>0</v>
      </c>
      <c r="CD58">
        <f t="shared" si="60"/>
        <v>0</v>
      </c>
      <c r="CE58">
        <f t="shared" si="60"/>
        <v>0</v>
      </c>
      <c r="CF58">
        <f t="shared" si="60"/>
        <v>0</v>
      </c>
      <c r="CG58">
        <f t="shared" si="60"/>
        <v>0</v>
      </c>
      <c r="CH58">
        <f t="shared" si="60"/>
        <v>0</v>
      </c>
      <c r="CI58">
        <f t="shared" si="60"/>
        <v>0</v>
      </c>
      <c r="CJ58">
        <f t="shared" si="60"/>
        <v>0</v>
      </c>
      <c r="CK58">
        <f t="shared" si="60"/>
        <v>0</v>
      </c>
      <c r="CL58">
        <f t="shared" si="60"/>
        <v>0</v>
      </c>
      <c r="CM58">
        <f t="shared" si="60"/>
        <v>0</v>
      </c>
      <c r="CN58">
        <f t="shared" si="60"/>
        <v>0</v>
      </c>
      <c r="CO58">
        <f t="shared" si="60"/>
        <v>0</v>
      </c>
      <c r="CP58">
        <f t="shared" si="60"/>
        <v>0</v>
      </c>
      <c r="CQ58">
        <f t="shared" si="60"/>
        <v>0</v>
      </c>
      <c r="CR58">
        <f t="shared" si="60"/>
        <v>0</v>
      </c>
      <c r="CS58">
        <f t="shared" si="60"/>
        <v>0</v>
      </c>
      <c r="CT58">
        <f t="shared" si="60"/>
        <v>0</v>
      </c>
      <c r="CU58">
        <f t="shared" si="60"/>
        <v>0</v>
      </c>
      <c r="CV58">
        <f t="shared" si="60"/>
        <v>0</v>
      </c>
      <c r="CW58">
        <f t="shared" si="60"/>
        <v>0</v>
      </c>
      <c r="CX58">
        <f t="shared" ref="CX58:DQ58" si="61">CX$49*CX19</f>
        <v>0</v>
      </c>
      <c r="CY58">
        <f t="shared" si="61"/>
        <v>0</v>
      </c>
      <c r="CZ58">
        <f t="shared" si="61"/>
        <v>0</v>
      </c>
      <c r="DA58">
        <f t="shared" si="61"/>
        <v>0</v>
      </c>
      <c r="DB58">
        <f t="shared" si="61"/>
        <v>0</v>
      </c>
      <c r="DC58">
        <f t="shared" si="61"/>
        <v>0</v>
      </c>
      <c r="DD58">
        <f t="shared" si="61"/>
        <v>0</v>
      </c>
      <c r="DE58">
        <f t="shared" si="61"/>
        <v>0</v>
      </c>
      <c r="DF58">
        <f t="shared" si="61"/>
        <v>0</v>
      </c>
      <c r="DG58">
        <f t="shared" si="61"/>
        <v>0</v>
      </c>
      <c r="DH58">
        <f t="shared" si="61"/>
        <v>0</v>
      </c>
      <c r="DI58">
        <f t="shared" si="61"/>
        <v>0</v>
      </c>
      <c r="DJ58">
        <f t="shared" si="61"/>
        <v>0</v>
      </c>
      <c r="DK58">
        <f t="shared" si="61"/>
        <v>0</v>
      </c>
      <c r="DL58">
        <f t="shared" si="61"/>
        <v>0</v>
      </c>
      <c r="DM58">
        <f t="shared" si="61"/>
        <v>0</v>
      </c>
      <c r="DN58">
        <f t="shared" si="61"/>
        <v>0</v>
      </c>
      <c r="DO58">
        <f t="shared" si="61"/>
        <v>0</v>
      </c>
      <c r="DP58">
        <f t="shared" si="61"/>
        <v>0</v>
      </c>
      <c r="DQ58">
        <f t="shared" si="61"/>
        <v>0</v>
      </c>
    </row>
    <row r="59" spans="1:121" x14ac:dyDescent="0.25">
      <c r="A59" t="str">
        <f t="shared" si="48"/>
        <v>04_CHL</v>
      </c>
      <c r="B59" t="str">
        <f t="shared" si="48"/>
        <v>6_x_ngls</v>
      </c>
      <c r="C59" t="str">
        <f t="shared" si="48"/>
        <v>6_x_ngls</v>
      </c>
      <c r="D59" s="4" t="s">
        <v>149</v>
      </c>
      <c r="E59" s="4"/>
      <c r="F59" s="4"/>
      <c r="G59" s="4">
        <f t="shared" si="49"/>
        <v>0</v>
      </c>
      <c r="BL59" t="str">
        <f t="shared" si="50"/>
        <v>04_CHL</v>
      </c>
      <c r="BM59" t="str">
        <f t="shared" si="51"/>
        <v>d_nonenergy_6_x_ngls</v>
      </c>
      <c r="BP59">
        <f t="shared" ref="BP59:CW59" si="62">BP$49*BP20</f>
        <v>0</v>
      </c>
      <c r="BQ59">
        <f t="shared" si="62"/>
        <v>0</v>
      </c>
      <c r="BR59">
        <f t="shared" si="62"/>
        <v>0</v>
      </c>
      <c r="BS59">
        <f t="shared" si="62"/>
        <v>0</v>
      </c>
      <c r="BT59">
        <f t="shared" si="62"/>
        <v>0</v>
      </c>
      <c r="BU59">
        <f t="shared" si="62"/>
        <v>0</v>
      </c>
      <c r="BV59">
        <f t="shared" si="62"/>
        <v>0</v>
      </c>
      <c r="BW59">
        <f t="shared" si="62"/>
        <v>0</v>
      </c>
      <c r="BX59">
        <f t="shared" si="62"/>
        <v>0</v>
      </c>
      <c r="BY59">
        <f t="shared" si="62"/>
        <v>0</v>
      </c>
      <c r="BZ59">
        <f t="shared" si="62"/>
        <v>0</v>
      </c>
      <c r="CA59">
        <f t="shared" si="62"/>
        <v>0</v>
      </c>
      <c r="CB59">
        <f t="shared" si="62"/>
        <v>0</v>
      </c>
      <c r="CC59">
        <f t="shared" si="62"/>
        <v>0</v>
      </c>
      <c r="CD59">
        <f t="shared" si="62"/>
        <v>0</v>
      </c>
      <c r="CE59">
        <f t="shared" si="62"/>
        <v>0</v>
      </c>
      <c r="CF59">
        <f t="shared" si="62"/>
        <v>0</v>
      </c>
      <c r="CG59">
        <f t="shared" si="62"/>
        <v>0</v>
      </c>
      <c r="CH59">
        <f t="shared" si="62"/>
        <v>0</v>
      </c>
      <c r="CI59">
        <f t="shared" si="62"/>
        <v>0</v>
      </c>
      <c r="CJ59">
        <f t="shared" si="62"/>
        <v>0</v>
      </c>
      <c r="CK59">
        <f t="shared" si="62"/>
        <v>0</v>
      </c>
      <c r="CL59">
        <f t="shared" si="62"/>
        <v>0</v>
      </c>
      <c r="CM59">
        <f t="shared" si="62"/>
        <v>0</v>
      </c>
      <c r="CN59">
        <f t="shared" si="62"/>
        <v>0</v>
      </c>
      <c r="CO59">
        <f t="shared" si="62"/>
        <v>0</v>
      </c>
      <c r="CP59">
        <f t="shared" si="62"/>
        <v>0</v>
      </c>
      <c r="CQ59">
        <f t="shared" si="62"/>
        <v>0</v>
      </c>
      <c r="CR59">
        <f t="shared" si="62"/>
        <v>0</v>
      </c>
      <c r="CS59">
        <f t="shared" si="62"/>
        <v>0</v>
      </c>
      <c r="CT59">
        <f t="shared" si="62"/>
        <v>0</v>
      </c>
      <c r="CU59">
        <f t="shared" si="62"/>
        <v>0</v>
      </c>
      <c r="CV59">
        <f t="shared" si="62"/>
        <v>0</v>
      </c>
      <c r="CW59">
        <f t="shared" si="62"/>
        <v>0</v>
      </c>
      <c r="CX59">
        <f t="shared" ref="CX59:DQ59" si="63">CX$49*CX20</f>
        <v>0</v>
      </c>
      <c r="CY59">
        <f t="shared" si="63"/>
        <v>0</v>
      </c>
      <c r="CZ59">
        <f t="shared" si="63"/>
        <v>0</v>
      </c>
      <c r="DA59">
        <f t="shared" si="63"/>
        <v>0</v>
      </c>
      <c r="DB59">
        <f t="shared" si="63"/>
        <v>0</v>
      </c>
      <c r="DC59">
        <f t="shared" si="63"/>
        <v>0</v>
      </c>
      <c r="DD59">
        <f t="shared" si="63"/>
        <v>0</v>
      </c>
      <c r="DE59">
        <f t="shared" si="63"/>
        <v>0</v>
      </c>
      <c r="DF59">
        <f t="shared" si="63"/>
        <v>0</v>
      </c>
      <c r="DG59">
        <f t="shared" si="63"/>
        <v>0</v>
      </c>
      <c r="DH59">
        <f t="shared" si="63"/>
        <v>0</v>
      </c>
      <c r="DI59">
        <f t="shared" si="63"/>
        <v>0</v>
      </c>
      <c r="DJ59">
        <f t="shared" si="63"/>
        <v>0</v>
      </c>
      <c r="DK59">
        <f t="shared" si="63"/>
        <v>0</v>
      </c>
      <c r="DL59">
        <f t="shared" si="63"/>
        <v>0</v>
      </c>
      <c r="DM59">
        <f t="shared" si="63"/>
        <v>0</v>
      </c>
      <c r="DN59">
        <f t="shared" si="63"/>
        <v>0</v>
      </c>
      <c r="DO59">
        <f t="shared" si="63"/>
        <v>0</v>
      </c>
      <c r="DP59">
        <f t="shared" si="63"/>
        <v>0</v>
      </c>
      <c r="DQ59">
        <f t="shared" si="63"/>
        <v>0</v>
      </c>
    </row>
    <row r="60" spans="1:121" x14ac:dyDescent="0.25">
      <c r="A60" t="str">
        <f t="shared" si="48"/>
        <v>04_CHL</v>
      </c>
      <c r="B60" t="str">
        <f t="shared" si="48"/>
        <v>7_1_motor_gasoline</v>
      </c>
      <c r="C60" t="str">
        <f t="shared" si="48"/>
        <v>7_1_mo_gasoline</v>
      </c>
      <c r="D60" s="4" t="s">
        <v>149</v>
      </c>
      <c r="E60" s="4"/>
      <c r="F60" s="4"/>
      <c r="G60" s="4">
        <f t="shared" si="49"/>
        <v>0</v>
      </c>
      <c r="BL60" t="str">
        <f t="shared" si="50"/>
        <v>04_CHL</v>
      </c>
      <c r="BM60" t="str">
        <f t="shared" si="51"/>
        <v>d_nonenergy_7_1_mo_gasoline</v>
      </c>
      <c r="BP60">
        <f t="shared" ref="BP60:CW60" si="64">BP$49*BP21</f>
        <v>0</v>
      </c>
      <c r="BQ60">
        <f t="shared" si="64"/>
        <v>0</v>
      </c>
      <c r="BR60">
        <f t="shared" si="64"/>
        <v>0</v>
      </c>
      <c r="BS60">
        <f t="shared" si="64"/>
        <v>0</v>
      </c>
      <c r="BT60">
        <f t="shared" si="64"/>
        <v>0</v>
      </c>
      <c r="BU60">
        <f t="shared" si="64"/>
        <v>0</v>
      </c>
      <c r="BV60">
        <f t="shared" si="64"/>
        <v>0</v>
      </c>
      <c r="BW60">
        <f t="shared" si="64"/>
        <v>0</v>
      </c>
      <c r="BX60">
        <f t="shared" si="64"/>
        <v>0</v>
      </c>
      <c r="BY60">
        <f t="shared" si="64"/>
        <v>0</v>
      </c>
      <c r="BZ60">
        <f t="shared" si="64"/>
        <v>0</v>
      </c>
      <c r="CA60">
        <f t="shared" si="64"/>
        <v>0</v>
      </c>
      <c r="CB60">
        <f t="shared" si="64"/>
        <v>0</v>
      </c>
      <c r="CC60">
        <f t="shared" si="64"/>
        <v>0</v>
      </c>
      <c r="CD60">
        <f t="shared" si="64"/>
        <v>0</v>
      </c>
      <c r="CE60">
        <f t="shared" si="64"/>
        <v>0</v>
      </c>
      <c r="CF60">
        <f t="shared" si="64"/>
        <v>0</v>
      </c>
      <c r="CG60">
        <f t="shared" si="64"/>
        <v>0</v>
      </c>
      <c r="CH60">
        <f t="shared" si="64"/>
        <v>0</v>
      </c>
      <c r="CI60">
        <f t="shared" si="64"/>
        <v>0</v>
      </c>
      <c r="CJ60">
        <f t="shared" si="64"/>
        <v>0</v>
      </c>
      <c r="CK60">
        <f t="shared" si="64"/>
        <v>0</v>
      </c>
      <c r="CL60">
        <f t="shared" si="64"/>
        <v>0</v>
      </c>
      <c r="CM60">
        <f t="shared" si="64"/>
        <v>0</v>
      </c>
      <c r="CN60">
        <f t="shared" si="64"/>
        <v>0</v>
      </c>
      <c r="CO60">
        <f t="shared" si="64"/>
        <v>0</v>
      </c>
      <c r="CP60">
        <f t="shared" si="64"/>
        <v>0</v>
      </c>
      <c r="CQ60">
        <f t="shared" si="64"/>
        <v>0</v>
      </c>
      <c r="CR60">
        <f t="shared" si="64"/>
        <v>0</v>
      </c>
      <c r="CS60">
        <f t="shared" si="64"/>
        <v>0</v>
      </c>
      <c r="CT60">
        <f t="shared" si="64"/>
        <v>0</v>
      </c>
      <c r="CU60">
        <f t="shared" si="64"/>
        <v>0</v>
      </c>
      <c r="CV60">
        <f t="shared" si="64"/>
        <v>0</v>
      </c>
      <c r="CW60">
        <f t="shared" si="64"/>
        <v>0</v>
      </c>
      <c r="CX60">
        <f t="shared" ref="CX60:DQ60" si="65">CX$49*CX21</f>
        <v>0</v>
      </c>
      <c r="CY60">
        <f t="shared" si="65"/>
        <v>0</v>
      </c>
      <c r="CZ60">
        <f t="shared" si="65"/>
        <v>0</v>
      </c>
      <c r="DA60">
        <f t="shared" si="65"/>
        <v>0</v>
      </c>
      <c r="DB60">
        <f t="shared" si="65"/>
        <v>0</v>
      </c>
      <c r="DC60">
        <f t="shared" si="65"/>
        <v>0</v>
      </c>
      <c r="DD60">
        <f t="shared" si="65"/>
        <v>0</v>
      </c>
      <c r="DE60">
        <f t="shared" si="65"/>
        <v>0</v>
      </c>
      <c r="DF60">
        <f t="shared" si="65"/>
        <v>0</v>
      </c>
      <c r="DG60">
        <f t="shared" si="65"/>
        <v>0</v>
      </c>
      <c r="DH60">
        <f t="shared" si="65"/>
        <v>0</v>
      </c>
      <c r="DI60">
        <f t="shared" si="65"/>
        <v>0</v>
      </c>
      <c r="DJ60">
        <f t="shared" si="65"/>
        <v>0</v>
      </c>
      <c r="DK60">
        <f t="shared" si="65"/>
        <v>0</v>
      </c>
      <c r="DL60">
        <f t="shared" si="65"/>
        <v>0</v>
      </c>
      <c r="DM60">
        <f t="shared" si="65"/>
        <v>0</v>
      </c>
      <c r="DN60">
        <f t="shared" si="65"/>
        <v>0</v>
      </c>
      <c r="DO60">
        <f t="shared" si="65"/>
        <v>0</v>
      </c>
      <c r="DP60">
        <f t="shared" si="65"/>
        <v>0</v>
      </c>
      <c r="DQ60">
        <f t="shared" si="65"/>
        <v>0</v>
      </c>
    </row>
    <row r="61" spans="1:121" x14ac:dyDescent="0.25">
      <c r="A61" t="str">
        <f t="shared" si="48"/>
        <v>04_CHL</v>
      </c>
      <c r="B61" t="str">
        <f t="shared" si="48"/>
        <v>7_2_aviation_gasoline</v>
      </c>
      <c r="C61" t="str">
        <f t="shared" si="48"/>
        <v>7_2_avi_gasoline</v>
      </c>
      <c r="D61" s="4" t="s">
        <v>149</v>
      </c>
      <c r="E61" s="4"/>
      <c r="F61" s="4"/>
      <c r="G61" s="4">
        <f t="shared" si="49"/>
        <v>0</v>
      </c>
      <c r="BL61" t="str">
        <f t="shared" si="50"/>
        <v>04_CHL</v>
      </c>
      <c r="BM61" t="str">
        <f t="shared" si="51"/>
        <v>d_nonenergy_7_2_avi_gasoline</v>
      </c>
      <c r="BP61">
        <f t="shared" ref="BP61:CW61" si="66">BP$49*BP22</f>
        <v>0</v>
      </c>
      <c r="BQ61">
        <f t="shared" si="66"/>
        <v>0</v>
      </c>
      <c r="BR61">
        <f t="shared" si="66"/>
        <v>0</v>
      </c>
      <c r="BS61">
        <f t="shared" si="66"/>
        <v>0</v>
      </c>
      <c r="BT61">
        <f t="shared" si="66"/>
        <v>0</v>
      </c>
      <c r="BU61">
        <f t="shared" si="66"/>
        <v>0</v>
      </c>
      <c r="BV61">
        <f t="shared" si="66"/>
        <v>0</v>
      </c>
      <c r="BW61">
        <f t="shared" si="66"/>
        <v>0</v>
      </c>
      <c r="BX61">
        <f t="shared" si="66"/>
        <v>0</v>
      </c>
      <c r="BY61">
        <f t="shared" si="66"/>
        <v>0</v>
      </c>
      <c r="BZ61">
        <f t="shared" si="66"/>
        <v>0</v>
      </c>
      <c r="CA61">
        <f t="shared" si="66"/>
        <v>0</v>
      </c>
      <c r="CB61">
        <f t="shared" si="66"/>
        <v>0</v>
      </c>
      <c r="CC61">
        <f t="shared" si="66"/>
        <v>0</v>
      </c>
      <c r="CD61">
        <f t="shared" si="66"/>
        <v>0</v>
      </c>
      <c r="CE61">
        <f t="shared" si="66"/>
        <v>0</v>
      </c>
      <c r="CF61">
        <f t="shared" si="66"/>
        <v>0</v>
      </c>
      <c r="CG61">
        <f t="shared" si="66"/>
        <v>0</v>
      </c>
      <c r="CH61">
        <f t="shared" si="66"/>
        <v>0</v>
      </c>
      <c r="CI61">
        <f t="shared" si="66"/>
        <v>0</v>
      </c>
      <c r="CJ61">
        <f t="shared" si="66"/>
        <v>0</v>
      </c>
      <c r="CK61">
        <f t="shared" si="66"/>
        <v>0</v>
      </c>
      <c r="CL61">
        <f t="shared" si="66"/>
        <v>0</v>
      </c>
      <c r="CM61">
        <f t="shared" si="66"/>
        <v>0</v>
      </c>
      <c r="CN61">
        <f t="shared" si="66"/>
        <v>0</v>
      </c>
      <c r="CO61">
        <f t="shared" si="66"/>
        <v>0</v>
      </c>
      <c r="CP61">
        <f t="shared" si="66"/>
        <v>0</v>
      </c>
      <c r="CQ61">
        <f t="shared" si="66"/>
        <v>0</v>
      </c>
      <c r="CR61">
        <f t="shared" si="66"/>
        <v>0</v>
      </c>
      <c r="CS61">
        <f t="shared" si="66"/>
        <v>0</v>
      </c>
      <c r="CT61">
        <f t="shared" si="66"/>
        <v>0</v>
      </c>
      <c r="CU61">
        <f t="shared" si="66"/>
        <v>0</v>
      </c>
      <c r="CV61">
        <f t="shared" si="66"/>
        <v>0</v>
      </c>
      <c r="CW61">
        <f t="shared" si="66"/>
        <v>0</v>
      </c>
      <c r="CX61">
        <f t="shared" ref="CX61:DQ61" si="67">CX$49*CX22</f>
        <v>0</v>
      </c>
      <c r="CY61">
        <f t="shared" si="67"/>
        <v>0</v>
      </c>
      <c r="CZ61">
        <f t="shared" si="67"/>
        <v>0</v>
      </c>
      <c r="DA61">
        <f t="shared" si="67"/>
        <v>0</v>
      </c>
      <c r="DB61">
        <f t="shared" si="67"/>
        <v>0</v>
      </c>
      <c r="DC61">
        <f t="shared" si="67"/>
        <v>0</v>
      </c>
      <c r="DD61">
        <f t="shared" si="67"/>
        <v>0</v>
      </c>
      <c r="DE61">
        <f t="shared" si="67"/>
        <v>0</v>
      </c>
      <c r="DF61">
        <f t="shared" si="67"/>
        <v>0</v>
      </c>
      <c r="DG61">
        <f t="shared" si="67"/>
        <v>0</v>
      </c>
      <c r="DH61">
        <f t="shared" si="67"/>
        <v>0</v>
      </c>
      <c r="DI61">
        <f t="shared" si="67"/>
        <v>0</v>
      </c>
      <c r="DJ61">
        <f t="shared" si="67"/>
        <v>0</v>
      </c>
      <c r="DK61">
        <f t="shared" si="67"/>
        <v>0</v>
      </c>
      <c r="DL61">
        <f t="shared" si="67"/>
        <v>0</v>
      </c>
      <c r="DM61">
        <f t="shared" si="67"/>
        <v>0</v>
      </c>
      <c r="DN61">
        <f t="shared" si="67"/>
        <v>0</v>
      </c>
      <c r="DO61">
        <f t="shared" si="67"/>
        <v>0</v>
      </c>
      <c r="DP61">
        <f t="shared" si="67"/>
        <v>0</v>
      </c>
      <c r="DQ61">
        <f t="shared" si="67"/>
        <v>0</v>
      </c>
    </row>
    <row r="62" spans="1:121" x14ac:dyDescent="0.25">
      <c r="A62" t="str">
        <f t="shared" si="48"/>
        <v>04_CHL</v>
      </c>
      <c r="B62" t="str">
        <f t="shared" si="48"/>
        <v>7_3_naphtha</v>
      </c>
      <c r="C62" t="str">
        <f t="shared" si="48"/>
        <v>7_3_naphtha</v>
      </c>
      <c r="D62" s="4" t="s">
        <v>149</v>
      </c>
      <c r="E62" s="4"/>
      <c r="F62" s="4"/>
      <c r="G62" s="4">
        <f t="shared" si="49"/>
        <v>0</v>
      </c>
      <c r="BL62" t="str">
        <f t="shared" si="50"/>
        <v>04_CHL</v>
      </c>
      <c r="BM62" t="str">
        <f t="shared" si="51"/>
        <v>d_nonenergy_7_3_naphtha</v>
      </c>
      <c r="BP62">
        <f t="shared" ref="BP62:CW62" si="68">BP$49*BP23</f>
        <v>0</v>
      </c>
      <c r="BQ62">
        <f t="shared" si="68"/>
        <v>0</v>
      </c>
      <c r="BR62">
        <f t="shared" si="68"/>
        <v>0</v>
      </c>
      <c r="BS62">
        <f t="shared" si="68"/>
        <v>0</v>
      </c>
      <c r="BT62">
        <f t="shared" si="68"/>
        <v>0</v>
      </c>
      <c r="BU62">
        <f t="shared" si="68"/>
        <v>0</v>
      </c>
      <c r="BV62">
        <f t="shared" si="68"/>
        <v>0</v>
      </c>
      <c r="BW62">
        <f t="shared" si="68"/>
        <v>0</v>
      </c>
      <c r="BX62">
        <f t="shared" si="68"/>
        <v>0</v>
      </c>
      <c r="BY62">
        <f t="shared" si="68"/>
        <v>0</v>
      </c>
      <c r="BZ62">
        <f t="shared" si="68"/>
        <v>0</v>
      </c>
      <c r="CA62">
        <f t="shared" si="68"/>
        <v>0</v>
      </c>
      <c r="CB62">
        <f t="shared" si="68"/>
        <v>0</v>
      </c>
      <c r="CC62">
        <f t="shared" si="68"/>
        <v>0</v>
      </c>
      <c r="CD62">
        <f t="shared" si="68"/>
        <v>0</v>
      </c>
      <c r="CE62">
        <f t="shared" si="68"/>
        <v>0</v>
      </c>
      <c r="CF62">
        <f t="shared" si="68"/>
        <v>0</v>
      </c>
      <c r="CG62">
        <f t="shared" si="68"/>
        <v>0</v>
      </c>
      <c r="CH62">
        <f t="shared" si="68"/>
        <v>0</v>
      </c>
      <c r="CI62">
        <f t="shared" si="68"/>
        <v>0</v>
      </c>
      <c r="CJ62">
        <f t="shared" si="68"/>
        <v>0</v>
      </c>
      <c r="CK62">
        <f t="shared" si="68"/>
        <v>0</v>
      </c>
      <c r="CL62">
        <f t="shared" si="68"/>
        <v>0</v>
      </c>
      <c r="CM62">
        <f t="shared" si="68"/>
        <v>0</v>
      </c>
      <c r="CN62">
        <f t="shared" si="68"/>
        <v>0</v>
      </c>
      <c r="CO62">
        <f t="shared" si="68"/>
        <v>0</v>
      </c>
      <c r="CP62">
        <f t="shared" si="68"/>
        <v>0</v>
      </c>
      <c r="CQ62">
        <f t="shared" si="68"/>
        <v>0</v>
      </c>
      <c r="CR62">
        <f t="shared" si="68"/>
        <v>0</v>
      </c>
      <c r="CS62">
        <f t="shared" si="68"/>
        <v>0</v>
      </c>
      <c r="CT62">
        <f t="shared" si="68"/>
        <v>0</v>
      </c>
      <c r="CU62">
        <f t="shared" si="68"/>
        <v>0</v>
      </c>
      <c r="CV62">
        <f t="shared" si="68"/>
        <v>0</v>
      </c>
      <c r="CW62">
        <f t="shared" si="68"/>
        <v>0</v>
      </c>
      <c r="CX62">
        <f t="shared" ref="CX62:DQ62" si="69">CX$49*CX23</f>
        <v>0</v>
      </c>
      <c r="CY62">
        <f t="shared" si="69"/>
        <v>0</v>
      </c>
      <c r="CZ62">
        <f t="shared" si="69"/>
        <v>0</v>
      </c>
      <c r="DA62">
        <f t="shared" si="69"/>
        <v>0</v>
      </c>
      <c r="DB62">
        <f t="shared" si="69"/>
        <v>0</v>
      </c>
      <c r="DC62">
        <f t="shared" si="69"/>
        <v>0</v>
      </c>
      <c r="DD62">
        <f t="shared" si="69"/>
        <v>0</v>
      </c>
      <c r="DE62">
        <f t="shared" si="69"/>
        <v>0</v>
      </c>
      <c r="DF62">
        <f t="shared" si="69"/>
        <v>0</v>
      </c>
      <c r="DG62">
        <f t="shared" si="69"/>
        <v>0</v>
      </c>
      <c r="DH62">
        <f t="shared" si="69"/>
        <v>0</v>
      </c>
      <c r="DI62">
        <f t="shared" si="69"/>
        <v>0</v>
      </c>
      <c r="DJ62">
        <f t="shared" si="69"/>
        <v>0</v>
      </c>
      <c r="DK62">
        <f t="shared" si="69"/>
        <v>0</v>
      </c>
      <c r="DL62">
        <f t="shared" si="69"/>
        <v>0</v>
      </c>
      <c r="DM62">
        <f t="shared" si="69"/>
        <v>0</v>
      </c>
      <c r="DN62">
        <f t="shared" si="69"/>
        <v>0</v>
      </c>
      <c r="DO62">
        <f t="shared" si="69"/>
        <v>0</v>
      </c>
      <c r="DP62">
        <f t="shared" si="69"/>
        <v>0</v>
      </c>
      <c r="DQ62">
        <f t="shared" si="69"/>
        <v>0</v>
      </c>
    </row>
    <row r="63" spans="1:121" x14ac:dyDescent="0.25">
      <c r="A63" t="str">
        <f t="shared" si="48"/>
        <v>04_CHL</v>
      </c>
      <c r="B63" t="str">
        <f t="shared" si="48"/>
        <v>7_x_jet_fuel</v>
      </c>
      <c r="C63" t="str">
        <f t="shared" si="48"/>
        <v>7_x_jet_fuel</v>
      </c>
      <c r="D63" s="4" t="s">
        <v>149</v>
      </c>
      <c r="E63" s="4"/>
      <c r="F63" s="4"/>
      <c r="G63" s="4">
        <f t="shared" si="49"/>
        <v>0</v>
      </c>
      <c r="BL63" t="str">
        <f t="shared" si="50"/>
        <v>04_CHL</v>
      </c>
      <c r="BM63" t="str">
        <f t="shared" si="51"/>
        <v>d_nonenergy_7_x_jet_fuel</v>
      </c>
      <c r="BP63">
        <f t="shared" ref="BP63:CW63" si="70">BP$49*BP24</f>
        <v>0</v>
      </c>
      <c r="BQ63">
        <f t="shared" si="70"/>
        <v>0</v>
      </c>
      <c r="BR63">
        <f t="shared" si="70"/>
        <v>0</v>
      </c>
      <c r="BS63">
        <f t="shared" si="70"/>
        <v>0</v>
      </c>
      <c r="BT63">
        <f t="shared" si="70"/>
        <v>0</v>
      </c>
      <c r="BU63">
        <f t="shared" si="70"/>
        <v>0</v>
      </c>
      <c r="BV63">
        <f t="shared" si="70"/>
        <v>0</v>
      </c>
      <c r="BW63">
        <f t="shared" si="70"/>
        <v>0</v>
      </c>
      <c r="BX63">
        <f t="shared" si="70"/>
        <v>0</v>
      </c>
      <c r="BY63">
        <f t="shared" si="70"/>
        <v>0</v>
      </c>
      <c r="BZ63">
        <f t="shared" si="70"/>
        <v>0</v>
      </c>
      <c r="CA63">
        <f t="shared" si="70"/>
        <v>0</v>
      </c>
      <c r="CB63">
        <f t="shared" si="70"/>
        <v>0</v>
      </c>
      <c r="CC63">
        <f t="shared" si="70"/>
        <v>0</v>
      </c>
      <c r="CD63">
        <f t="shared" si="70"/>
        <v>0</v>
      </c>
      <c r="CE63">
        <f t="shared" si="70"/>
        <v>0</v>
      </c>
      <c r="CF63">
        <f t="shared" si="70"/>
        <v>0</v>
      </c>
      <c r="CG63">
        <f t="shared" si="70"/>
        <v>0</v>
      </c>
      <c r="CH63">
        <f t="shared" si="70"/>
        <v>0</v>
      </c>
      <c r="CI63">
        <f t="shared" si="70"/>
        <v>0</v>
      </c>
      <c r="CJ63">
        <f t="shared" si="70"/>
        <v>0</v>
      </c>
      <c r="CK63">
        <f t="shared" si="70"/>
        <v>0</v>
      </c>
      <c r="CL63">
        <f t="shared" si="70"/>
        <v>0</v>
      </c>
      <c r="CM63">
        <f t="shared" si="70"/>
        <v>0</v>
      </c>
      <c r="CN63">
        <f t="shared" si="70"/>
        <v>0</v>
      </c>
      <c r="CO63">
        <f t="shared" si="70"/>
        <v>0</v>
      </c>
      <c r="CP63">
        <f t="shared" si="70"/>
        <v>0</v>
      </c>
      <c r="CQ63">
        <f t="shared" si="70"/>
        <v>0</v>
      </c>
      <c r="CR63">
        <f t="shared" si="70"/>
        <v>0</v>
      </c>
      <c r="CS63">
        <f t="shared" si="70"/>
        <v>0</v>
      </c>
      <c r="CT63">
        <f t="shared" si="70"/>
        <v>0</v>
      </c>
      <c r="CU63">
        <f t="shared" si="70"/>
        <v>0</v>
      </c>
      <c r="CV63">
        <f t="shared" si="70"/>
        <v>0</v>
      </c>
      <c r="CW63">
        <f t="shared" si="70"/>
        <v>0</v>
      </c>
      <c r="CX63">
        <f t="shared" ref="CX63:DQ63" si="71">CX$49*CX24</f>
        <v>0</v>
      </c>
      <c r="CY63">
        <f t="shared" si="71"/>
        <v>0</v>
      </c>
      <c r="CZ63">
        <f t="shared" si="71"/>
        <v>0</v>
      </c>
      <c r="DA63">
        <f t="shared" si="71"/>
        <v>0</v>
      </c>
      <c r="DB63">
        <f t="shared" si="71"/>
        <v>0</v>
      </c>
      <c r="DC63">
        <f t="shared" si="71"/>
        <v>0</v>
      </c>
      <c r="DD63">
        <f t="shared" si="71"/>
        <v>0</v>
      </c>
      <c r="DE63">
        <f t="shared" si="71"/>
        <v>0</v>
      </c>
      <c r="DF63">
        <f t="shared" si="71"/>
        <v>0</v>
      </c>
      <c r="DG63">
        <f t="shared" si="71"/>
        <v>0</v>
      </c>
      <c r="DH63">
        <f t="shared" si="71"/>
        <v>0</v>
      </c>
      <c r="DI63">
        <f t="shared" si="71"/>
        <v>0</v>
      </c>
      <c r="DJ63">
        <f t="shared" si="71"/>
        <v>0</v>
      </c>
      <c r="DK63">
        <f t="shared" si="71"/>
        <v>0</v>
      </c>
      <c r="DL63">
        <f t="shared" si="71"/>
        <v>0</v>
      </c>
      <c r="DM63">
        <f t="shared" si="71"/>
        <v>0</v>
      </c>
      <c r="DN63">
        <f t="shared" si="71"/>
        <v>0</v>
      </c>
      <c r="DO63">
        <f t="shared" si="71"/>
        <v>0</v>
      </c>
      <c r="DP63">
        <f t="shared" si="71"/>
        <v>0</v>
      </c>
      <c r="DQ63">
        <f t="shared" si="71"/>
        <v>0</v>
      </c>
    </row>
    <row r="64" spans="1:121" x14ac:dyDescent="0.25">
      <c r="A64" t="str">
        <f t="shared" si="48"/>
        <v>04_CHL</v>
      </c>
      <c r="B64" t="str">
        <f t="shared" si="48"/>
        <v>7_6_kerosene</v>
      </c>
      <c r="C64" t="str">
        <f t="shared" si="48"/>
        <v>7_6_kerosene</v>
      </c>
      <c r="D64" s="4" t="s">
        <v>149</v>
      </c>
      <c r="E64" s="4"/>
      <c r="F64" s="4"/>
      <c r="G64" s="4">
        <f t="shared" si="49"/>
        <v>0</v>
      </c>
      <c r="BL64" t="str">
        <f t="shared" si="50"/>
        <v>04_CHL</v>
      </c>
      <c r="BM64" t="str">
        <f t="shared" si="51"/>
        <v>d_nonenergy_7_6_kerosene</v>
      </c>
      <c r="BP64">
        <f t="shared" ref="BP64:CW64" si="72">BP$49*BP25</f>
        <v>0</v>
      </c>
      <c r="BQ64">
        <f t="shared" si="72"/>
        <v>0</v>
      </c>
      <c r="BR64">
        <f t="shared" si="72"/>
        <v>0</v>
      </c>
      <c r="BS64">
        <f t="shared" si="72"/>
        <v>0</v>
      </c>
      <c r="BT64">
        <f t="shared" si="72"/>
        <v>0</v>
      </c>
      <c r="BU64">
        <f t="shared" si="72"/>
        <v>0</v>
      </c>
      <c r="BV64">
        <f t="shared" si="72"/>
        <v>0</v>
      </c>
      <c r="BW64">
        <f t="shared" si="72"/>
        <v>0</v>
      </c>
      <c r="BX64">
        <f t="shared" si="72"/>
        <v>0</v>
      </c>
      <c r="BY64">
        <f t="shared" si="72"/>
        <v>0</v>
      </c>
      <c r="BZ64">
        <f t="shared" si="72"/>
        <v>0</v>
      </c>
      <c r="CA64">
        <f t="shared" si="72"/>
        <v>0</v>
      </c>
      <c r="CB64">
        <f t="shared" si="72"/>
        <v>0</v>
      </c>
      <c r="CC64">
        <f t="shared" si="72"/>
        <v>0</v>
      </c>
      <c r="CD64">
        <f t="shared" si="72"/>
        <v>0</v>
      </c>
      <c r="CE64">
        <f t="shared" si="72"/>
        <v>0</v>
      </c>
      <c r="CF64">
        <f t="shared" si="72"/>
        <v>0</v>
      </c>
      <c r="CG64">
        <f t="shared" si="72"/>
        <v>0</v>
      </c>
      <c r="CH64">
        <f t="shared" si="72"/>
        <v>0</v>
      </c>
      <c r="CI64">
        <f t="shared" si="72"/>
        <v>0</v>
      </c>
      <c r="CJ64">
        <f t="shared" si="72"/>
        <v>0</v>
      </c>
      <c r="CK64">
        <f t="shared" si="72"/>
        <v>0</v>
      </c>
      <c r="CL64">
        <f t="shared" si="72"/>
        <v>0</v>
      </c>
      <c r="CM64">
        <f t="shared" si="72"/>
        <v>0</v>
      </c>
      <c r="CN64">
        <f t="shared" si="72"/>
        <v>0</v>
      </c>
      <c r="CO64">
        <f t="shared" si="72"/>
        <v>0</v>
      </c>
      <c r="CP64">
        <f t="shared" si="72"/>
        <v>0</v>
      </c>
      <c r="CQ64">
        <f t="shared" si="72"/>
        <v>0</v>
      </c>
      <c r="CR64">
        <f t="shared" si="72"/>
        <v>0</v>
      </c>
      <c r="CS64">
        <f t="shared" si="72"/>
        <v>0</v>
      </c>
      <c r="CT64">
        <f t="shared" si="72"/>
        <v>0</v>
      </c>
      <c r="CU64">
        <f t="shared" si="72"/>
        <v>0</v>
      </c>
      <c r="CV64">
        <f t="shared" si="72"/>
        <v>0</v>
      </c>
      <c r="CW64">
        <f t="shared" si="72"/>
        <v>0</v>
      </c>
      <c r="CX64">
        <f t="shared" ref="CX64:DQ64" si="73">CX$49*CX25</f>
        <v>0</v>
      </c>
      <c r="CY64">
        <f t="shared" si="73"/>
        <v>0</v>
      </c>
      <c r="CZ64">
        <f t="shared" si="73"/>
        <v>0</v>
      </c>
      <c r="DA64">
        <f t="shared" si="73"/>
        <v>0</v>
      </c>
      <c r="DB64">
        <f t="shared" si="73"/>
        <v>0</v>
      </c>
      <c r="DC64">
        <f t="shared" si="73"/>
        <v>0</v>
      </c>
      <c r="DD64">
        <f t="shared" si="73"/>
        <v>0</v>
      </c>
      <c r="DE64">
        <f t="shared" si="73"/>
        <v>0</v>
      </c>
      <c r="DF64">
        <f t="shared" si="73"/>
        <v>0</v>
      </c>
      <c r="DG64">
        <f t="shared" si="73"/>
        <v>0</v>
      </c>
      <c r="DH64">
        <f t="shared" si="73"/>
        <v>0</v>
      </c>
      <c r="DI64">
        <f t="shared" si="73"/>
        <v>0</v>
      </c>
      <c r="DJ64">
        <f t="shared" si="73"/>
        <v>0</v>
      </c>
      <c r="DK64">
        <f t="shared" si="73"/>
        <v>0</v>
      </c>
      <c r="DL64">
        <f t="shared" si="73"/>
        <v>0</v>
      </c>
      <c r="DM64">
        <f t="shared" si="73"/>
        <v>0</v>
      </c>
      <c r="DN64">
        <f t="shared" si="73"/>
        <v>0</v>
      </c>
      <c r="DO64">
        <f t="shared" si="73"/>
        <v>0</v>
      </c>
      <c r="DP64">
        <f t="shared" si="73"/>
        <v>0</v>
      </c>
      <c r="DQ64">
        <f t="shared" si="73"/>
        <v>0</v>
      </c>
    </row>
    <row r="65" spans="1:121" x14ac:dyDescent="0.25">
      <c r="A65" t="str">
        <f t="shared" si="48"/>
        <v>04_CHL</v>
      </c>
      <c r="B65" t="str">
        <f t="shared" si="48"/>
        <v>7_7_gas_diesel_oil</v>
      </c>
      <c r="C65" t="str">
        <f t="shared" si="48"/>
        <v>7_7_gas_diesel_oil</v>
      </c>
      <c r="D65" s="4" t="s">
        <v>149</v>
      </c>
      <c r="E65" s="4"/>
      <c r="F65" s="4"/>
      <c r="G65" s="4">
        <f t="shared" si="49"/>
        <v>0</v>
      </c>
      <c r="BL65" t="str">
        <f t="shared" si="50"/>
        <v>04_CHL</v>
      </c>
      <c r="BM65" t="str">
        <f t="shared" si="51"/>
        <v>d_nonenergy_7_7_gas_diesel_oil</v>
      </c>
      <c r="BP65">
        <f t="shared" ref="BP65:CW65" si="74">BP$49*BP26</f>
        <v>0</v>
      </c>
      <c r="BQ65">
        <f t="shared" si="74"/>
        <v>0</v>
      </c>
      <c r="BR65">
        <f t="shared" si="74"/>
        <v>0</v>
      </c>
      <c r="BS65">
        <f t="shared" si="74"/>
        <v>0</v>
      </c>
      <c r="BT65">
        <f t="shared" si="74"/>
        <v>0</v>
      </c>
      <c r="BU65">
        <f t="shared" si="74"/>
        <v>0</v>
      </c>
      <c r="BV65">
        <f t="shared" si="74"/>
        <v>0</v>
      </c>
      <c r="BW65">
        <f t="shared" si="74"/>
        <v>0</v>
      </c>
      <c r="BX65">
        <f t="shared" si="74"/>
        <v>0</v>
      </c>
      <c r="BY65">
        <f t="shared" si="74"/>
        <v>0</v>
      </c>
      <c r="BZ65">
        <f t="shared" si="74"/>
        <v>0</v>
      </c>
      <c r="CA65">
        <f t="shared" si="74"/>
        <v>0</v>
      </c>
      <c r="CB65">
        <f t="shared" si="74"/>
        <v>0</v>
      </c>
      <c r="CC65">
        <f t="shared" si="74"/>
        <v>0</v>
      </c>
      <c r="CD65">
        <f t="shared" si="74"/>
        <v>0</v>
      </c>
      <c r="CE65">
        <f t="shared" si="74"/>
        <v>0</v>
      </c>
      <c r="CF65">
        <f t="shared" si="74"/>
        <v>0</v>
      </c>
      <c r="CG65">
        <f t="shared" si="74"/>
        <v>0</v>
      </c>
      <c r="CH65">
        <f t="shared" si="74"/>
        <v>0</v>
      </c>
      <c r="CI65">
        <f t="shared" si="74"/>
        <v>0</v>
      </c>
      <c r="CJ65">
        <f t="shared" si="74"/>
        <v>0</v>
      </c>
      <c r="CK65">
        <f t="shared" si="74"/>
        <v>0</v>
      </c>
      <c r="CL65">
        <f t="shared" si="74"/>
        <v>0</v>
      </c>
      <c r="CM65">
        <f t="shared" si="74"/>
        <v>0</v>
      </c>
      <c r="CN65">
        <f t="shared" si="74"/>
        <v>0</v>
      </c>
      <c r="CO65">
        <f t="shared" si="74"/>
        <v>0</v>
      </c>
      <c r="CP65">
        <f t="shared" si="74"/>
        <v>0</v>
      </c>
      <c r="CQ65">
        <f t="shared" si="74"/>
        <v>0</v>
      </c>
      <c r="CR65">
        <f t="shared" si="74"/>
        <v>0</v>
      </c>
      <c r="CS65">
        <f t="shared" si="74"/>
        <v>0</v>
      </c>
      <c r="CT65">
        <f t="shared" si="74"/>
        <v>0</v>
      </c>
      <c r="CU65">
        <f t="shared" si="74"/>
        <v>0</v>
      </c>
      <c r="CV65">
        <f t="shared" si="74"/>
        <v>0</v>
      </c>
      <c r="CW65">
        <f t="shared" si="74"/>
        <v>0</v>
      </c>
      <c r="CX65">
        <f t="shared" ref="CX65:DQ65" si="75">CX$49*CX26</f>
        <v>0</v>
      </c>
      <c r="CY65">
        <f t="shared" si="75"/>
        <v>0</v>
      </c>
      <c r="CZ65">
        <f t="shared" si="75"/>
        <v>0</v>
      </c>
      <c r="DA65">
        <f t="shared" si="75"/>
        <v>0</v>
      </c>
      <c r="DB65">
        <f t="shared" si="75"/>
        <v>0</v>
      </c>
      <c r="DC65">
        <f t="shared" si="75"/>
        <v>0</v>
      </c>
      <c r="DD65">
        <f t="shared" si="75"/>
        <v>0</v>
      </c>
      <c r="DE65">
        <f t="shared" si="75"/>
        <v>0</v>
      </c>
      <c r="DF65">
        <f t="shared" si="75"/>
        <v>0</v>
      </c>
      <c r="DG65">
        <f t="shared" si="75"/>
        <v>0</v>
      </c>
      <c r="DH65">
        <f t="shared" si="75"/>
        <v>0</v>
      </c>
      <c r="DI65">
        <f t="shared" si="75"/>
        <v>0</v>
      </c>
      <c r="DJ65">
        <f t="shared" si="75"/>
        <v>0</v>
      </c>
      <c r="DK65">
        <f t="shared" si="75"/>
        <v>0</v>
      </c>
      <c r="DL65">
        <f t="shared" si="75"/>
        <v>0</v>
      </c>
      <c r="DM65">
        <f t="shared" si="75"/>
        <v>0</v>
      </c>
      <c r="DN65">
        <f t="shared" si="75"/>
        <v>0</v>
      </c>
      <c r="DO65">
        <f t="shared" si="75"/>
        <v>0</v>
      </c>
      <c r="DP65">
        <f t="shared" si="75"/>
        <v>0</v>
      </c>
      <c r="DQ65">
        <f t="shared" si="75"/>
        <v>0</v>
      </c>
    </row>
    <row r="66" spans="1:121" x14ac:dyDescent="0.25">
      <c r="A66" t="str">
        <f t="shared" si="48"/>
        <v>04_CHL</v>
      </c>
      <c r="B66" t="str">
        <f t="shared" si="48"/>
        <v>7_8_fuel_oil</v>
      </c>
      <c r="C66" t="str">
        <f t="shared" si="48"/>
        <v>7_8_fuel_oil</v>
      </c>
      <c r="D66" s="4" t="s">
        <v>149</v>
      </c>
      <c r="E66" s="4"/>
      <c r="F66" s="4"/>
      <c r="G66" s="4">
        <f t="shared" si="49"/>
        <v>0</v>
      </c>
      <c r="BL66" t="str">
        <f t="shared" si="50"/>
        <v>04_CHL</v>
      </c>
      <c r="BM66" t="str">
        <f t="shared" si="51"/>
        <v>d_nonenergy_7_8_fuel_oil</v>
      </c>
      <c r="BP66">
        <f t="shared" ref="BP66:CW66" si="76">BP$49*BP27</f>
        <v>0</v>
      </c>
      <c r="BQ66">
        <f t="shared" si="76"/>
        <v>0</v>
      </c>
      <c r="BR66">
        <f t="shared" si="76"/>
        <v>0</v>
      </c>
      <c r="BS66">
        <f t="shared" si="76"/>
        <v>0</v>
      </c>
      <c r="BT66">
        <f t="shared" si="76"/>
        <v>0</v>
      </c>
      <c r="BU66">
        <f t="shared" si="76"/>
        <v>0</v>
      </c>
      <c r="BV66">
        <f t="shared" si="76"/>
        <v>0</v>
      </c>
      <c r="BW66">
        <f t="shared" si="76"/>
        <v>0</v>
      </c>
      <c r="BX66">
        <f t="shared" si="76"/>
        <v>0</v>
      </c>
      <c r="BY66">
        <f t="shared" si="76"/>
        <v>0</v>
      </c>
      <c r="BZ66">
        <f t="shared" si="76"/>
        <v>0</v>
      </c>
      <c r="CA66">
        <f t="shared" si="76"/>
        <v>0</v>
      </c>
      <c r="CB66">
        <f t="shared" si="76"/>
        <v>0</v>
      </c>
      <c r="CC66">
        <f t="shared" si="76"/>
        <v>0</v>
      </c>
      <c r="CD66">
        <f t="shared" si="76"/>
        <v>0</v>
      </c>
      <c r="CE66">
        <f t="shared" si="76"/>
        <v>0</v>
      </c>
      <c r="CF66">
        <f t="shared" si="76"/>
        <v>0</v>
      </c>
      <c r="CG66">
        <f t="shared" si="76"/>
        <v>0</v>
      </c>
      <c r="CH66">
        <f t="shared" si="76"/>
        <v>0</v>
      </c>
      <c r="CI66">
        <f t="shared" si="76"/>
        <v>0</v>
      </c>
      <c r="CJ66">
        <f t="shared" si="76"/>
        <v>0</v>
      </c>
      <c r="CK66">
        <f t="shared" si="76"/>
        <v>0</v>
      </c>
      <c r="CL66">
        <f t="shared" si="76"/>
        <v>0</v>
      </c>
      <c r="CM66">
        <f t="shared" si="76"/>
        <v>0</v>
      </c>
      <c r="CN66">
        <f t="shared" si="76"/>
        <v>0</v>
      </c>
      <c r="CO66">
        <f t="shared" si="76"/>
        <v>0</v>
      </c>
      <c r="CP66">
        <f t="shared" si="76"/>
        <v>0</v>
      </c>
      <c r="CQ66">
        <f t="shared" si="76"/>
        <v>0</v>
      </c>
      <c r="CR66">
        <f t="shared" si="76"/>
        <v>0</v>
      </c>
      <c r="CS66">
        <f t="shared" si="76"/>
        <v>0</v>
      </c>
      <c r="CT66">
        <f t="shared" si="76"/>
        <v>0</v>
      </c>
      <c r="CU66">
        <f t="shared" si="76"/>
        <v>0</v>
      </c>
      <c r="CV66">
        <f t="shared" si="76"/>
        <v>0</v>
      </c>
      <c r="CW66">
        <f t="shared" si="76"/>
        <v>0</v>
      </c>
      <c r="CX66">
        <f t="shared" ref="CX66:DQ66" si="77">CX$49*CX27</f>
        <v>0</v>
      </c>
      <c r="CY66">
        <f t="shared" si="77"/>
        <v>0</v>
      </c>
      <c r="CZ66">
        <f t="shared" si="77"/>
        <v>0</v>
      </c>
      <c r="DA66">
        <f t="shared" si="77"/>
        <v>0</v>
      </c>
      <c r="DB66">
        <f t="shared" si="77"/>
        <v>0</v>
      </c>
      <c r="DC66">
        <f t="shared" si="77"/>
        <v>0</v>
      </c>
      <c r="DD66">
        <f t="shared" si="77"/>
        <v>0</v>
      </c>
      <c r="DE66">
        <f t="shared" si="77"/>
        <v>0</v>
      </c>
      <c r="DF66">
        <f t="shared" si="77"/>
        <v>0</v>
      </c>
      <c r="DG66">
        <f t="shared" si="77"/>
        <v>0</v>
      </c>
      <c r="DH66">
        <f t="shared" si="77"/>
        <v>0</v>
      </c>
      <c r="DI66">
        <f t="shared" si="77"/>
        <v>0</v>
      </c>
      <c r="DJ66">
        <f t="shared" si="77"/>
        <v>0</v>
      </c>
      <c r="DK66">
        <f t="shared" si="77"/>
        <v>0</v>
      </c>
      <c r="DL66">
        <f t="shared" si="77"/>
        <v>0</v>
      </c>
      <c r="DM66">
        <f t="shared" si="77"/>
        <v>0</v>
      </c>
      <c r="DN66">
        <f t="shared" si="77"/>
        <v>0</v>
      </c>
      <c r="DO66">
        <f t="shared" si="77"/>
        <v>0</v>
      </c>
      <c r="DP66">
        <f t="shared" si="77"/>
        <v>0</v>
      </c>
      <c r="DQ66">
        <f t="shared" si="77"/>
        <v>0</v>
      </c>
    </row>
    <row r="67" spans="1:121" x14ac:dyDescent="0.25">
      <c r="A67" t="str">
        <f t="shared" si="48"/>
        <v>04_CHL</v>
      </c>
      <c r="B67" t="str">
        <f t="shared" si="48"/>
        <v>7_9_lpg</v>
      </c>
      <c r="C67" t="str">
        <f t="shared" si="48"/>
        <v>7_9_lpg</v>
      </c>
      <c r="D67" s="4" t="s">
        <v>149</v>
      </c>
      <c r="E67" s="4"/>
      <c r="F67" s="4"/>
      <c r="G67" s="4">
        <f t="shared" si="49"/>
        <v>0</v>
      </c>
      <c r="BL67" t="str">
        <f t="shared" si="50"/>
        <v>04_CHL</v>
      </c>
      <c r="BM67" t="str">
        <f t="shared" si="51"/>
        <v>d_nonenergy_7_9_lpg</v>
      </c>
      <c r="BP67">
        <f t="shared" ref="BP67:CW67" si="78">BP$49*BP28</f>
        <v>0</v>
      </c>
      <c r="BQ67">
        <f t="shared" si="78"/>
        <v>0</v>
      </c>
      <c r="BR67">
        <f t="shared" si="78"/>
        <v>0</v>
      </c>
      <c r="BS67">
        <f t="shared" si="78"/>
        <v>0</v>
      </c>
      <c r="BT67">
        <f t="shared" si="78"/>
        <v>0</v>
      </c>
      <c r="BU67">
        <f t="shared" si="78"/>
        <v>0</v>
      </c>
      <c r="BV67">
        <f t="shared" si="78"/>
        <v>0</v>
      </c>
      <c r="BW67">
        <f t="shared" si="78"/>
        <v>0</v>
      </c>
      <c r="BX67">
        <f t="shared" si="78"/>
        <v>0</v>
      </c>
      <c r="BY67">
        <f t="shared" si="78"/>
        <v>0</v>
      </c>
      <c r="BZ67">
        <f t="shared" si="78"/>
        <v>0</v>
      </c>
      <c r="CA67">
        <f t="shared" si="78"/>
        <v>0</v>
      </c>
      <c r="CB67">
        <f t="shared" si="78"/>
        <v>0</v>
      </c>
      <c r="CC67">
        <f t="shared" si="78"/>
        <v>0</v>
      </c>
      <c r="CD67">
        <f t="shared" si="78"/>
        <v>0</v>
      </c>
      <c r="CE67">
        <f t="shared" si="78"/>
        <v>0</v>
      </c>
      <c r="CF67">
        <f t="shared" si="78"/>
        <v>0</v>
      </c>
      <c r="CG67">
        <f t="shared" si="78"/>
        <v>0</v>
      </c>
      <c r="CH67">
        <f t="shared" si="78"/>
        <v>0</v>
      </c>
      <c r="CI67">
        <f t="shared" si="78"/>
        <v>0</v>
      </c>
      <c r="CJ67">
        <f t="shared" si="78"/>
        <v>0</v>
      </c>
      <c r="CK67">
        <f t="shared" si="78"/>
        <v>0</v>
      </c>
      <c r="CL67">
        <f t="shared" si="78"/>
        <v>0</v>
      </c>
      <c r="CM67">
        <f t="shared" si="78"/>
        <v>0</v>
      </c>
      <c r="CN67">
        <f t="shared" si="78"/>
        <v>0</v>
      </c>
      <c r="CO67">
        <f t="shared" si="78"/>
        <v>0</v>
      </c>
      <c r="CP67">
        <f t="shared" si="78"/>
        <v>0</v>
      </c>
      <c r="CQ67">
        <f t="shared" si="78"/>
        <v>0</v>
      </c>
      <c r="CR67">
        <f t="shared" si="78"/>
        <v>0</v>
      </c>
      <c r="CS67">
        <f t="shared" si="78"/>
        <v>0</v>
      </c>
      <c r="CT67">
        <f t="shared" si="78"/>
        <v>0</v>
      </c>
      <c r="CU67">
        <f t="shared" si="78"/>
        <v>0</v>
      </c>
      <c r="CV67">
        <f t="shared" si="78"/>
        <v>0</v>
      </c>
      <c r="CW67">
        <f t="shared" si="78"/>
        <v>0</v>
      </c>
      <c r="CX67">
        <f t="shared" ref="CX67:DQ67" si="79">CX$49*CX28</f>
        <v>0</v>
      </c>
      <c r="CY67">
        <f t="shared" si="79"/>
        <v>0</v>
      </c>
      <c r="CZ67">
        <f t="shared" si="79"/>
        <v>0</v>
      </c>
      <c r="DA67">
        <f t="shared" si="79"/>
        <v>0</v>
      </c>
      <c r="DB67">
        <f t="shared" si="79"/>
        <v>0</v>
      </c>
      <c r="DC67">
        <f t="shared" si="79"/>
        <v>0</v>
      </c>
      <c r="DD67">
        <f t="shared" si="79"/>
        <v>0</v>
      </c>
      <c r="DE67">
        <f t="shared" si="79"/>
        <v>0</v>
      </c>
      <c r="DF67">
        <f t="shared" si="79"/>
        <v>0</v>
      </c>
      <c r="DG67">
        <f t="shared" si="79"/>
        <v>0</v>
      </c>
      <c r="DH67">
        <f t="shared" si="79"/>
        <v>0</v>
      </c>
      <c r="DI67">
        <f t="shared" si="79"/>
        <v>0</v>
      </c>
      <c r="DJ67">
        <f t="shared" si="79"/>
        <v>0</v>
      </c>
      <c r="DK67">
        <f t="shared" si="79"/>
        <v>0</v>
      </c>
      <c r="DL67">
        <f t="shared" si="79"/>
        <v>0</v>
      </c>
      <c r="DM67">
        <f t="shared" si="79"/>
        <v>0</v>
      </c>
      <c r="DN67">
        <f t="shared" si="79"/>
        <v>0</v>
      </c>
      <c r="DO67">
        <f t="shared" si="79"/>
        <v>0</v>
      </c>
      <c r="DP67">
        <f t="shared" si="79"/>
        <v>0</v>
      </c>
      <c r="DQ67">
        <f t="shared" si="79"/>
        <v>0</v>
      </c>
    </row>
    <row r="68" spans="1:121" x14ac:dyDescent="0.25">
      <c r="A68" t="str">
        <f t="shared" si="48"/>
        <v>04_CHL</v>
      </c>
      <c r="B68" t="str">
        <f t="shared" si="48"/>
        <v>7_10_refinery_gas_not_liquefied</v>
      </c>
      <c r="C68" t="str">
        <f t="shared" si="48"/>
        <v>7_10_refi_gas_notliq</v>
      </c>
      <c r="D68" s="4" t="s">
        <v>149</v>
      </c>
      <c r="E68" s="4"/>
      <c r="F68" s="4"/>
      <c r="G68" s="4">
        <f t="shared" si="49"/>
        <v>0</v>
      </c>
      <c r="BL68" t="str">
        <f t="shared" si="50"/>
        <v>04_CHL</v>
      </c>
      <c r="BM68" t="str">
        <f t="shared" si="51"/>
        <v>d_nonenergy_7_10_refi_gas_notliq</v>
      </c>
      <c r="BP68">
        <f t="shared" ref="BP68:CW68" si="80">BP$49*BP29</f>
        <v>0</v>
      </c>
      <c r="BQ68">
        <f t="shared" si="80"/>
        <v>0</v>
      </c>
      <c r="BR68">
        <f t="shared" si="80"/>
        <v>0</v>
      </c>
      <c r="BS68">
        <f t="shared" si="80"/>
        <v>0</v>
      </c>
      <c r="BT68">
        <f t="shared" si="80"/>
        <v>0</v>
      </c>
      <c r="BU68">
        <f t="shared" si="80"/>
        <v>0</v>
      </c>
      <c r="BV68">
        <f t="shared" si="80"/>
        <v>0</v>
      </c>
      <c r="BW68">
        <f t="shared" si="80"/>
        <v>0</v>
      </c>
      <c r="BX68">
        <f t="shared" si="80"/>
        <v>0</v>
      </c>
      <c r="BY68">
        <f t="shared" si="80"/>
        <v>0</v>
      </c>
      <c r="BZ68">
        <f t="shared" si="80"/>
        <v>0</v>
      </c>
      <c r="CA68">
        <f t="shared" si="80"/>
        <v>0</v>
      </c>
      <c r="CB68">
        <f t="shared" si="80"/>
        <v>0</v>
      </c>
      <c r="CC68">
        <f t="shared" si="80"/>
        <v>0</v>
      </c>
      <c r="CD68">
        <f t="shared" si="80"/>
        <v>0</v>
      </c>
      <c r="CE68">
        <f t="shared" si="80"/>
        <v>0</v>
      </c>
      <c r="CF68">
        <f t="shared" si="80"/>
        <v>0</v>
      </c>
      <c r="CG68">
        <f t="shared" si="80"/>
        <v>0</v>
      </c>
      <c r="CH68">
        <f t="shared" si="80"/>
        <v>0</v>
      </c>
      <c r="CI68">
        <f t="shared" si="80"/>
        <v>0</v>
      </c>
      <c r="CJ68">
        <f t="shared" si="80"/>
        <v>0</v>
      </c>
      <c r="CK68">
        <f t="shared" si="80"/>
        <v>0</v>
      </c>
      <c r="CL68">
        <f t="shared" si="80"/>
        <v>0</v>
      </c>
      <c r="CM68">
        <f t="shared" si="80"/>
        <v>0</v>
      </c>
      <c r="CN68">
        <f t="shared" si="80"/>
        <v>0</v>
      </c>
      <c r="CO68">
        <f t="shared" si="80"/>
        <v>0</v>
      </c>
      <c r="CP68">
        <f t="shared" si="80"/>
        <v>0</v>
      </c>
      <c r="CQ68">
        <f t="shared" si="80"/>
        <v>0</v>
      </c>
      <c r="CR68">
        <f t="shared" si="80"/>
        <v>0</v>
      </c>
      <c r="CS68">
        <f t="shared" si="80"/>
        <v>0</v>
      </c>
      <c r="CT68">
        <f t="shared" si="80"/>
        <v>0</v>
      </c>
      <c r="CU68">
        <f t="shared" si="80"/>
        <v>0</v>
      </c>
      <c r="CV68">
        <f t="shared" si="80"/>
        <v>0</v>
      </c>
      <c r="CW68">
        <f t="shared" si="80"/>
        <v>0</v>
      </c>
      <c r="CX68">
        <f t="shared" ref="CX68:DQ68" si="81">CX$49*CX29</f>
        <v>0</v>
      </c>
      <c r="CY68">
        <f t="shared" si="81"/>
        <v>0</v>
      </c>
      <c r="CZ68">
        <f t="shared" si="81"/>
        <v>0</v>
      </c>
      <c r="DA68">
        <f t="shared" si="81"/>
        <v>0</v>
      </c>
      <c r="DB68">
        <f t="shared" si="81"/>
        <v>0</v>
      </c>
      <c r="DC68">
        <f t="shared" si="81"/>
        <v>0</v>
      </c>
      <c r="DD68">
        <f t="shared" si="81"/>
        <v>0</v>
      </c>
      <c r="DE68">
        <f t="shared" si="81"/>
        <v>0</v>
      </c>
      <c r="DF68">
        <f t="shared" si="81"/>
        <v>0</v>
      </c>
      <c r="DG68">
        <f t="shared" si="81"/>
        <v>0</v>
      </c>
      <c r="DH68">
        <f t="shared" si="81"/>
        <v>0</v>
      </c>
      <c r="DI68">
        <f t="shared" si="81"/>
        <v>0</v>
      </c>
      <c r="DJ68">
        <f t="shared" si="81"/>
        <v>0</v>
      </c>
      <c r="DK68">
        <f t="shared" si="81"/>
        <v>0</v>
      </c>
      <c r="DL68">
        <f t="shared" si="81"/>
        <v>0</v>
      </c>
      <c r="DM68">
        <f t="shared" si="81"/>
        <v>0</v>
      </c>
      <c r="DN68">
        <f t="shared" si="81"/>
        <v>0</v>
      </c>
      <c r="DO68">
        <f t="shared" si="81"/>
        <v>0</v>
      </c>
      <c r="DP68">
        <f t="shared" si="81"/>
        <v>0</v>
      </c>
      <c r="DQ68">
        <f t="shared" si="81"/>
        <v>0</v>
      </c>
    </row>
    <row r="69" spans="1:121" x14ac:dyDescent="0.25">
      <c r="A69" t="str">
        <f t="shared" si="48"/>
        <v>04_CHL</v>
      </c>
      <c r="B69" t="str">
        <f t="shared" si="48"/>
        <v>7_11_ethane</v>
      </c>
      <c r="C69" t="str">
        <f t="shared" si="48"/>
        <v>7_11_ethane</v>
      </c>
      <c r="D69" s="4" t="s">
        <v>149</v>
      </c>
      <c r="E69" s="4"/>
      <c r="F69" s="4"/>
      <c r="G69" s="4">
        <f t="shared" si="49"/>
        <v>0</v>
      </c>
      <c r="BL69" t="str">
        <f t="shared" si="50"/>
        <v>04_CHL</v>
      </c>
      <c r="BM69" t="str">
        <f t="shared" si="51"/>
        <v>d_nonenergy_7_11_ethane</v>
      </c>
      <c r="BP69">
        <f t="shared" ref="BP69:CW69" si="82">BP$49*BP30</f>
        <v>0</v>
      </c>
      <c r="BQ69">
        <f t="shared" si="82"/>
        <v>0</v>
      </c>
      <c r="BR69">
        <f t="shared" si="82"/>
        <v>0</v>
      </c>
      <c r="BS69">
        <f t="shared" si="82"/>
        <v>0</v>
      </c>
      <c r="BT69">
        <f t="shared" si="82"/>
        <v>0</v>
      </c>
      <c r="BU69">
        <f t="shared" si="82"/>
        <v>0</v>
      </c>
      <c r="BV69">
        <f t="shared" si="82"/>
        <v>0</v>
      </c>
      <c r="BW69">
        <f t="shared" si="82"/>
        <v>0</v>
      </c>
      <c r="BX69">
        <f t="shared" si="82"/>
        <v>0</v>
      </c>
      <c r="BY69">
        <f t="shared" si="82"/>
        <v>0</v>
      </c>
      <c r="BZ69">
        <f t="shared" si="82"/>
        <v>0</v>
      </c>
      <c r="CA69">
        <f t="shared" si="82"/>
        <v>0</v>
      </c>
      <c r="CB69">
        <f t="shared" si="82"/>
        <v>0</v>
      </c>
      <c r="CC69">
        <f t="shared" si="82"/>
        <v>0</v>
      </c>
      <c r="CD69">
        <f t="shared" si="82"/>
        <v>0</v>
      </c>
      <c r="CE69">
        <f t="shared" si="82"/>
        <v>0</v>
      </c>
      <c r="CF69">
        <f t="shared" si="82"/>
        <v>0</v>
      </c>
      <c r="CG69">
        <f t="shared" si="82"/>
        <v>0</v>
      </c>
      <c r="CH69">
        <f t="shared" si="82"/>
        <v>0</v>
      </c>
      <c r="CI69">
        <f t="shared" si="82"/>
        <v>0</v>
      </c>
      <c r="CJ69">
        <f t="shared" si="82"/>
        <v>0</v>
      </c>
      <c r="CK69">
        <f t="shared" si="82"/>
        <v>0</v>
      </c>
      <c r="CL69">
        <f t="shared" si="82"/>
        <v>0</v>
      </c>
      <c r="CM69">
        <f t="shared" si="82"/>
        <v>0</v>
      </c>
      <c r="CN69">
        <f t="shared" si="82"/>
        <v>0</v>
      </c>
      <c r="CO69">
        <f t="shared" si="82"/>
        <v>0</v>
      </c>
      <c r="CP69">
        <f t="shared" si="82"/>
        <v>0</v>
      </c>
      <c r="CQ69">
        <f t="shared" si="82"/>
        <v>0</v>
      </c>
      <c r="CR69">
        <f t="shared" si="82"/>
        <v>0</v>
      </c>
      <c r="CS69">
        <f t="shared" si="82"/>
        <v>0</v>
      </c>
      <c r="CT69">
        <f t="shared" si="82"/>
        <v>0</v>
      </c>
      <c r="CU69">
        <f t="shared" si="82"/>
        <v>0</v>
      </c>
      <c r="CV69">
        <f t="shared" si="82"/>
        <v>0</v>
      </c>
      <c r="CW69">
        <f t="shared" si="82"/>
        <v>0</v>
      </c>
      <c r="CX69">
        <f t="shared" ref="CX69:DQ69" si="83">CX$49*CX30</f>
        <v>0</v>
      </c>
      <c r="CY69">
        <f t="shared" si="83"/>
        <v>0</v>
      </c>
      <c r="CZ69">
        <f t="shared" si="83"/>
        <v>0</v>
      </c>
      <c r="DA69">
        <f t="shared" si="83"/>
        <v>0</v>
      </c>
      <c r="DB69">
        <f t="shared" si="83"/>
        <v>0</v>
      </c>
      <c r="DC69">
        <f t="shared" si="83"/>
        <v>0</v>
      </c>
      <c r="DD69">
        <f t="shared" si="83"/>
        <v>0</v>
      </c>
      <c r="DE69">
        <f t="shared" si="83"/>
        <v>0</v>
      </c>
      <c r="DF69">
        <f t="shared" si="83"/>
        <v>0</v>
      </c>
      <c r="DG69">
        <f t="shared" si="83"/>
        <v>0</v>
      </c>
      <c r="DH69">
        <f t="shared" si="83"/>
        <v>0</v>
      </c>
      <c r="DI69">
        <f t="shared" si="83"/>
        <v>0</v>
      </c>
      <c r="DJ69">
        <f t="shared" si="83"/>
        <v>0</v>
      </c>
      <c r="DK69">
        <f t="shared" si="83"/>
        <v>0</v>
      </c>
      <c r="DL69">
        <f t="shared" si="83"/>
        <v>0</v>
      </c>
      <c r="DM69">
        <f t="shared" si="83"/>
        <v>0</v>
      </c>
      <c r="DN69">
        <f t="shared" si="83"/>
        <v>0</v>
      </c>
      <c r="DO69">
        <f t="shared" si="83"/>
        <v>0</v>
      </c>
      <c r="DP69">
        <f t="shared" si="83"/>
        <v>0</v>
      </c>
      <c r="DQ69">
        <f t="shared" si="83"/>
        <v>0</v>
      </c>
    </row>
    <row r="70" spans="1:121" x14ac:dyDescent="0.25">
      <c r="A70" t="str">
        <f t="shared" si="48"/>
        <v>04_CHL</v>
      </c>
      <c r="B70" t="str">
        <f t="shared" si="48"/>
        <v>7_x_other_petroleum_products</v>
      </c>
      <c r="C70" t="str">
        <f t="shared" si="48"/>
        <v>7_x_other_petrol_prod</v>
      </c>
      <c r="D70" s="4" t="s">
        <v>149</v>
      </c>
      <c r="E70" s="4"/>
      <c r="F70" s="4"/>
      <c r="G70" s="4">
        <f t="shared" si="49"/>
        <v>11.839977323999999</v>
      </c>
      <c r="BL70" t="str">
        <f t="shared" si="50"/>
        <v>04_CHL</v>
      </c>
      <c r="BM70" t="str">
        <f t="shared" si="51"/>
        <v>d_nonenergy_7_x_other_petrol_prod</v>
      </c>
      <c r="BP70">
        <f t="shared" ref="BP70:CW70" si="84">BP$49*BP31</f>
        <v>14.243284259999999</v>
      </c>
      <c r="BQ70">
        <f t="shared" si="84"/>
        <v>11.839977323999999</v>
      </c>
      <c r="BR70">
        <f t="shared" si="84"/>
        <v>12.189159797411556</v>
      </c>
      <c r="BS70">
        <f t="shared" si="84"/>
        <v>11.38652750265217</v>
      </c>
      <c r="BT70">
        <f t="shared" si="84"/>
        <v>11.841021443702331</v>
      </c>
      <c r="BU70">
        <f t="shared" si="84"/>
        <v>12.398801554783018</v>
      </c>
      <c r="BV70">
        <f t="shared" si="84"/>
        <v>13.002017099374301</v>
      </c>
      <c r="BW70">
        <f t="shared" si="84"/>
        <v>13.632174425349074</v>
      </c>
      <c r="BX70">
        <f t="shared" si="84"/>
        <v>13.870126040881837</v>
      </c>
      <c r="BY70">
        <f t="shared" si="84"/>
        <v>14.099966502112318</v>
      </c>
      <c r="BZ70">
        <f t="shared" si="84"/>
        <v>14.325745576589023</v>
      </c>
      <c r="CA70">
        <f t="shared" si="84"/>
        <v>14.360302853585766</v>
      </c>
      <c r="CB70">
        <f t="shared" si="84"/>
        <v>14.395580641753368</v>
      </c>
      <c r="CC70">
        <f t="shared" si="84"/>
        <v>14.435196831594309</v>
      </c>
      <c r="CD70">
        <f t="shared" si="84"/>
        <v>14.478168151679776</v>
      </c>
      <c r="CE70">
        <f t="shared" si="84"/>
        <v>14.52210511312809</v>
      </c>
      <c r="CF70">
        <f t="shared" si="84"/>
        <v>14.566486457533061</v>
      </c>
      <c r="CG70">
        <f t="shared" si="84"/>
        <v>14.610732420924995</v>
      </c>
      <c r="CH70">
        <f t="shared" si="84"/>
        <v>14.654530866828273</v>
      </c>
      <c r="CI70">
        <f t="shared" si="84"/>
        <v>14.697729490996245</v>
      </c>
      <c r="CJ70">
        <f t="shared" si="84"/>
        <v>14.740443594229518</v>
      </c>
      <c r="CK70">
        <f t="shared" si="84"/>
        <v>14.782975677383407</v>
      </c>
      <c r="CL70">
        <f t="shared" si="84"/>
        <v>14.825676718932087</v>
      </c>
      <c r="CM70">
        <f t="shared" si="84"/>
        <v>14.868895144787777</v>
      </c>
      <c r="CN70">
        <f t="shared" si="84"/>
        <v>14.91271503259523</v>
      </c>
      <c r="CO70">
        <f t="shared" si="84"/>
        <v>14.957132194880865</v>
      </c>
      <c r="CP70">
        <f t="shared" si="84"/>
        <v>15.002252223530473</v>
      </c>
      <c r="CQ70">
        <f t="shared" si="84"/>
        <v>15.048210257144065</v>
      </c>
      <c r="CR70">
        <f t="shared" si="84"/>
        <v>15.095093253278799</v>
      </c>
      <c r="CS70">
        <f t="shared" si="84"/>
        <v>15.143016380640244</v>
      </c>
      <c r="CT70">
        <f t="shared" si="84"/>
        <v>15.192097091877894</v>
      </c>
      <c r="CU70">
        <f t="shared" si="84"/>
        <v>15.242444823571901</v>
      </c>
      <c r="CV70">
        <f t="shared" si="84"/>
        <v>15.294139336344557</v>
      </c>
      <c r="CW70">
        <f t="shared" si="84"/>
        <v>15.347269527578238</v>
      </c>
      <c r="CX70">
        <f t="shared" ref="CX70:DQ70" si="85">CX$49*CX31</f>
        <v>15.347269527578238</v>
      </c>
      <c r="CY70">
        <f t="shared" si="85"/>
        <v>15.347269527578238</v>
      </c>
      <c r="CZ70">
        <f t="shared" si="85"/>
        <v>15.347269527578238</v>
      </c>
      <c r="DA70">
        <f t="shared" si="85"/>
        <v>15.347269527578238</v>
      </c>
      <c r="DB70">
        <f t="shared" si="85"/>
        <v>15.347269527578238</v>
      </c>
      <c r="DC70">
        <f t="shared" si="85"/>
        <v>15.347269527578238</v>
      </c>
      <c r="DD70">
        <f t="shared" si="85"/>
        <v>15.347269527578238</v>
      </c>
      <c r="DE70">
        <f t="shared" si="85"/>
        <v>15.347269527578238</v>
      </c>
      <c r="DF70">
        <f t="shared" si="85"/>
        <v>15.347269527578238</v>
      </c>
      <c r="DG70">
        <f t="shared" si="85"/>
        <v>15.347269527578238</v>
      </c>
      <c r="DH70">
        <f t="shared" si="85"/>
        <v>15.347269527578238</v>
      </c>
      <c r="DI70">
        <f t="shared" si="85"/>
        <v>15.347269527578238</v>
      </c>
      <c r="DJ70">
        <f t="shared" si="85"/>
        <v>15.347269527578238</v>
      </c>
      <c r="DK70">
        <f t="shared" si="85"/>
        <v>15.347269527578238</v>
      </c>
      <c r="DL70">
        <f t="shared" si="85"/>
        <v>15.347269527578238</v>
      </c>
      <c r="DM70">
        <f t="shared" si="85"/>
        <v>15.347269527578238</v>
      </c>
      <c r="DN70">
        <f t="shared" si="85"/>
        <v>15.347269527578238</v>
      </c>
      <c r="DO70">
        <f t="shared" si="85"/>
        <v>15.347269527578238</v>
      </c>
      <c r="DP70">
        <f t="shared" si="85"/>
        <v>15.347269527578238</v>
      </c>
      <c r="DQ70">
        <f t="shared" si="85"/>
        <v>15.347269527578238</v>
      </c>
    </row>
    <row r="71" spans="1:121" x14ac:dyDescent="0.25">
      <c r="A71" t="str">
        <f t="shared" si="48"/>
        <v>04_CHL</v>
      </c>
      <c r="B71" t="str">
        <f t="shared" si="48"/>
        <v>8_1_natural_gas</v>
      </c>
      <c r="C71" t="str">
        <f t="shared" si="48"/>
        <v>8_1_natural_gas</v>
      </c>
      <c r="D71" s="4" t="s">
        <v>149</v>
      </c>
      <c r="E71" s="4"/>
      <c r="F71" s="4"/>
      <c r="G71" s="4">
        <f t="shared" si="49"/>
        <v>19.464181992</v>
      </c>
      <c r="BL71" t="str">
        <f t="shared" si="50"/>
        <v>04_CHL</v>
      </c>
      <c r="BM71" t="str">
        <f t="shared" si="51"/>
        <v>d_nonenergy_8_1_natural_gas</v>
      </c>
      <c r="BP71">
        <f t="shared" ref="BP71:CW71" si="86">BP$49*BP32</f>
        <v>8.9400740400000007</v>
      </c>
      <c r="BQ71">
        <f t="shared" si="86"/>
        <v>19.464181992</v>
      </c>
      <c r="BR71">
        <f t="shared" si="86"/>
        <v>20.038216132852824</v>
      </c>
      <c r="BS71">
        <f t="shared" si="86"/>
        <v>18.718738854278495</v>
      </c>
      <c r="BT71">
        <f t="shared" si="86"/>
        <v>19.465898459468772</v>
      </c>
      <c r="BU71">
        <f t="shared" si="86"/>
        <v>20.382854066434803</v>
      </c>
      <c r="BV71">
        <f t="shared" si="86"/>
        <v>21.374502683576033</v>
      </c>
      <c r="BW71">
        <f t="shared" si="86"/>
        <v>22.410441903789106</v>
      </c>
      <c r="BX71">
        <f t="shared" si="86"/>
        <v>22.801619473076496</v>
      </c>
      <c r="BY71">
        <f t="shared" si="86"/>
        <v>23.179462812138222</v>
      </c>
      <c r="BZ71">
        <f t="shared" si="86"/>
        <v>23.550629485463848</v>
      </c>
      <c r="CA71">
        <f t="shared" si="86"/>
        <v>23.60743948688582</v>
      </c>
      <c r="CB71">
        <f t="shared" si="86"/>
        <v>23.665433963596307</v>
      </c>
      <c r="CC71">
        <f t="shared" si="86"/>
        <v>23.730560501240149</v>
      </c>
      <c r="CD71">
        <f t="shared" si="86"/>
        <v>23.801202663103467</v>
      </c>
      <c r="CE71">
        <f t="shared" si="86"/>
        <v>23.873432278955175</v>
      </c>
      <c r="CF71">
        <f t="shared" si="86"/>
        <v>23.946392432586293</v>
      </c>
      <c r="CG71">
        <f t="shared" si="86"/>
        <v>24.019130028301639</v>
      </c>
      <c r="CH71">
        <f t="shared" si="86"/>
        <v>24.091131933263071</v>
      </c>
      <c r="CI71">
        <f t="shared" si="86"/>
        <v>24.162147768817508</v>
      </c>
      <c r="CJ71">
        <f t="shared" si="86"/>
        <v>24.232367082267729</v>
      </c>
      <c r="CK71">
        <f t="shared" si="86"/>
        <v>24.302287166094924</v>
      </c>
      <c r="CL71">
        <f t="shared" si="86"/>
        <v>24.372485006952839</v>
      </c>
      <c r="CM71">
        <f t="shared" si="86"/>
        <v>24.443533395243055</v>
      </c>
      <c r="CN71">
        <f t="shared" si="86"/>
        <v>24.515570549353512</v>
      </c>
      <c r="CO71">
        <f t="shared" si="86"/>
        <v>24.588589585339612</v>
      </c>
      <c r="CP71">
        <f t="shared" si="86"/>
        <v>24.662764089655603</v>
      </c>
      <c r="CQ71">
        <f t="shared" si="86"/>
        <v>24.738316221705396</v>
      </c>
      <c r="CR71">
        <f t="shared" si="86"/>
        <v>24.815388934272754</v>
      </c>
      <c r="CS71">
        <f t="shared" si="86"/>
        <v>24.894171557504489</v>
      </c>
      <c r="CT71">
        <f t="shared" si="86"/>
        <v>24.974857176208332</v>
      </c>
      <c r="CU71">
        <f t="shared" si="86"/>
        <v>25.057625697275519</v>
      </c>
      <c r="CV71">
        <f t="shared" si="86"/>
        <v>25.142608242179143</v>
      </c>
      <c r="CW71">
        <f t="shared" si="86"/>
        <v>25.229950952654267</v>
      </c>
      <c r="CX71">
        <f t="shared" ref="CX71:DQ71" si="87">CX$49*CX32</f>
        <v>25.229950952654267</v>
      </c>
      <c r="CY71">
        <f t="shared" si="87"/>
        <v>25.229950952654267</v>
      </c>
      <c r="CZ71">
        <f t="shared" si="87"/>
        <v>25.229950952654267</v>
      </c>
      <c r="DA71">
        <f t="shared" si="87"/>
        <v>25.229950952654267</v>
      </c>
      <c r="DB71">
        <f t="shared" si="87"/>
        <v>25.229950952654267</v>
      </c>
      <c r="DC71">
        <f t="shared" si="87"/>
        <v>25.229950952654267</v>
      </c>
      <c r="DD71">
        <f t="shared" si="87"/>
        <v>25.229950952654267</v>
      </c>
      <c r="DE71">
        <f t="shared" si="87"/>
        <v>25.229950952654267</v>
      </c>
      <c r="DF71">
        <f t="shared" si="87"/>
        <v>25.229950952654267</v>
      </c>
      <c r="DG71">
        <f t="shared" si="87"/>
        <v>25.229950952654267</v>
      </c>
      <c r="DH71">
        <f t="shared" si="87"/>
        <v>25.229950952654267</v>
      </c>
      <c r="DI71">
        <f t="shared" si="87"/>
        <v>25.229950952654267</v>
      </c>
      <c r="DJ71">
        <f t="shared" si="87"/>
        <v>25.229950952654267</v>
      </c>
      <c r="DK71">
        <f t="shared" si="87"/>
        <v>25.229950952654267</v>
      </c>
      <c r="DL71">
        <f t="shared" si="87"/>
        <v>25.229950952654267</v>
      </c>
      <c r="DM71">
        <f t="shared" si="87"/>
        <v>25.229950952654267</v>
      </c>
      <c r="DN71">
        <f t="shared" si="87"/>
        <v>25.229950952654267</v>
      </c>
      <c r="DO71">
        <f t="shared" si="87"/>
        <v>25.229950952654267</v>
      </c>
      <c r="DP71">
        <f t="shared" si="87"/>
        <v>25.229950952654267</v>
      </c>
      <c r="DQ71">
        <f t="shared" si="87"/>
        <v>25.229950952654267</v>
      </c>
    </row>
    <row r="72" spans="1:121" x14ac:dyDescent="0.25">
      <c r="A72" t="str">
        <f t="shared" si="48"/>
        <v>04_CHL</v>
      </c>
      <c r="B72" t="str">
        <f t="shared" si="48"/>
        <v>15_1_fuelwood_and_woodwaste</v>
      </c>
      <c r="C72" t="str">
        <f t="shared" si="48"/>
        <v>15_1_fwood_wwaste</v>
      </c>
      <c r="D72" s="4" t="s">
        <v>149</v>
      </c>
      <c r="E72" s="4"/>
      <c r="F72" s="4"/>
      <c r="G72" s="4">
        <f t="shared" si="49"/>
        <v>0</v>
      </c>
      <c r="BL72" t="str">
        <f t="shared" si="50"/>
        <v>04_CHL</v>
      </c>
      <c r="BM72" t="str">
        <f t="shared" si="51"/>
        <v>d_nonenergy_15_1_fwood_wwaste</v>
      </c>
      <c r="BP72">
        <f t="shared" ref="BP72:CW72" si="88">BP$49*BP33</f>
        <v>0</v>
      </c>
      <c r="BQ72">
        <f t="shared" si="88"/>
        <v>0</v>
      </c>
      <c r="BR72">
        <f t="shared" si="88"/>
        <v>0</v>
      </c>
      <c r="BS72">
        <f t="shared" si="88"/>
        <v>0</v>
      </c>
      <c r="BT72">
        <f t="shared" si="88"/>
        <v>0</v>
      </c>
      <c r="BU72">
        <f t="shared" si="88"/>
        <v>0</v>
      </c>
      <c r="BV72">
        <f t="shared" si="88"/>
        <v>0</v>
      </c>
      <c r="BW72">
        <f t="shared" si="88"/>
        <v>0</v>
      </c>
      <c r="BX72">
        <f t="shared" si="88"/>
        <v>0</v>
      </c>
      <c r="BY72">
        <f t="shared" si="88"/>
        <v>0</v>
      </c>
      <c r="BZ72">
        <f t="shared" si="88"/>
        <v>0</v>
      </c>
      <c r="CA72">
        <f t="shared" si="88"/>
        <v>0</v>
      </c>
      <c r="CB72">
        <f t="shared" si="88"/>
        <v>0</v>
      </c>
      <c r="CC72">
        <f t="shared" si="88"/>
        <v>0</v>
      </c>
      <c r="CD72">
        <f t="shared" si="88"/>
        <v>0</v>
      </c>
      <c r="CE72">
        <f t="shared" si="88"/>
        <v>0</v>
      </c>
      <c r="CF72">
        <f t="shared" si="88"/>
        <v>0</v>
      </c>
      <c r="CG72">
        <f t="shared" si="88"/>
        <v>0</v>
      </c>
      <c r="CH72">
        <f t="shared" si="88"/>
        <v>0</v>
      </c>
      <c r="CI72">
        <f t="shared" si="88"/>
        <v>0</v>
      </c>
      <c r="CJ72">
        <f t="shared" si="88"/>
        <v>0</v>
      </c>
      <c r="CK72">
        <f t="shared" si="88"/>
        <v>0</v>
      </c>
      <c r="CL72">
        <f t="shared" si="88"/>
        <v>0</v>
      </c>
      <c r="CM72">
        <f t="shared" si="88"/>
        <v>0</v>
      </c>
      <c r="CN72">
        <f t="shared" si="88"/>
        <v>0</v>
      </c>
      <c r="CO72">
        <f t="shared" si="88"/>
        <v>0</v>
      </c>
      <c r="CP72">
        <f t="shared" si="88"/>
        <v>0</v>
      </c>
      <c r="CQ72">
        <f t="shared" si="88"/>
        <v>0</v>
      </c>
      <c r="CR72">
        <f t="shared" si="88"/>
        <v>0</v>
      </c>
      <c r="CS72">
        <f t="shared" si="88"/>
        <v>0</v>
      </c>
      <c r="CT72">
        <f t="shared" si="88"/>
        <v>0</v>
      </c>
      <c r="CU72">
        <f t="shared" si="88"/>
        <v>0</v>
      </c>
      <c r="CV72">
        <f t="shared" si="88"/>
        <v>0</v>
      </c>
      <c r="CW72">
        <f t="shared" si="88"/>
        <v>0</v>
      </c>
      <c r="CX72">
        <f t="shared" ref="CX72:DQ72" si="89">CX$49*CX33</f>
        <v>0</v>
      </c>
      <c r="CY72">
        <f t="shared" si="89"/>
        <v>0</v>
      </c>
      <c r="CZ72">
        <f t="shared" si="89"/>
        <v>0</v>
      </c>
      <c r="DA72">
        <f t="shared" si="89"/>
        <v>0</v>
      </c>
      <c r="DB72">
        <f t="shared" si="89"/>
        <v>0</v>
      </c>
      <c r="DC72">
        <f t="shared" si="89"/>
        <v>0</v>
      </c>
      <c r="DD72">
        <f t="shared" si="89"/>
        <v>0</v>
      </c>
      <c r="DE72">
        <f t="shared" si="89"/>
        <v>0</v>
      </c>
      <c r="DF72">
        <f t="shared" si="89"/>
        <v>0</v>
      </c>
      <c r="DG72">
        <f t="shared" si="89"/>
        <v>0</v>
      </c>
      <c r="DH72">
        <f t="shared" si="89"/>
        <v>0</v>
      </c>
      <c r="DI72">
        <f t="shared" si="89"/>
        <v>0</v>
      </c>
      <c r="DJ72">
        <f t="shared" si="89"/>
        <v>0</v>
      </c>
      <c r="DK72">
        <f t="shared" si="89"/>
        <v>0</v>
      </c>
      <c r="DL72">
        <f t="shared" si="89"/>
        <v>0</v>
      </c>
      <c r="DM72">
        <f t="shared" si="89"/>
        <v>0</v>
      </c>
      <c r="DN72">
        <f t="shared" si="89"/>
        <v>0</v>
      </c>
      <c r="DO72">
        <f t="shared" si="89"/>
        <v>0</v>
      </c>
      <c r="DP72">
        <f t="shared" si="89"/>
        <v>0</v>
      </c>
      <c r="DQ72">
        <f t="shared" si="89"/>
        <v>0</v>
      </c>
    </row>
    <row r="73" spans="1:121" x14ac:dyDescent="0.25">
      <c r="A73" t="str">
        <f t="shared" si="48"/>
        <v>04_CHL</v>
      </c>
      <c r="B73" t="str">
        <f t="shared" si="48"/>
        <v>15_2_bagasse</v>
      </c>
      <c r="C73" t="str">
        <f t="shared" si="48"/>
        <v>15_2_bagasse</v>
      </c>
      <c r="D73" s="4" t="s">
        <v>149</v>
      </c>
      <c r="E73" s="4"/>
      <c r="F73" s="4"/>
      <c r="G73" s="4">
        <f t="shared" si="49"/>
        <v>0</v>
      </c>
      <c r="BL73" t="str">
        <f t="shared" si="50"/>
        <v>04_CHL</v>
      </c>
      <c r="BM73" t="str">
        <f t="shared" si="51"/>
        <v>d_nonenergy_15_2_bagasse</v>
      </c>
      <c r="BP73">
        <f t="shared" ref="BP73:CW73" si="90">BP$49*BP34</f>
        <v>0</v>
      </c>
      <c r="BQ73">
        <f t="shared" si="90"/>
        <v>0</v>
      </c>
      <c r="BR73">
        <f t="shared" si="90"/>
        <v>0</v>
      </c>
      <c r="BS73">
        <f t="shared" si="90"/>
        <v>0</v>
      </c>
      <c r="BT73">
        <f t="shared" si="90"/>
        <v>0</v>
      </c>
      <c r="BU73">
        <f t="shared" si="90"/>
        <v>0</v>
      </c>
      <c r="BV73">
        <f t="shared" si="90"/>
        <v>0</v>
      </c>
      <c r="BW73">
        <f t="shared" si="90"/>
        <v>0</v>
      </c>
      <c r="BX73">
        <f t="shared" si="90"/>
        <v>0</v>
      </c>
      <c r="BY73">
        <f t="shared" si="90"/>
        <v>0</v>
      </c>
      <c r="BZ73">
        <f t="shared" si="90"/>
        <v>0</v>
      </c>
      <c r="CA73">
        <f t="shared" si="90"/>
        <v>0</v>
      </c>
      <c r="CB73">
        <f t="shared" si="90"/>
        <v>0</v>
      </c>
      <c r="CC73">
        <f t="shared" si="90"/>
        <v>0</v>
      </c>
      <c r="CD73">
        <f t="shared" si="90"/>
        <v>0</v>
      </c>
      <c r="CE73">
        <f t="shared" si="90"/>
        <v>0</v>
      </c>
      <c r="CF73">
        <f t="shared" si="90"/>
        <v>0</v>
      </c>
      <c r="CG73">
        <f t="shared" si="90"/>
        <v>0</v>
      </c>
      <c r="CH73">
        <f t="shared" si="90"/>
        <v>0</v>
      </c>
      <c r="CI73">
        <f t="shared" si="90"/>
        <v>0</v>
      </c>
      <c r="CJ73">
        <f t="shared" si="90"/>
        <v>0</v>
      </c>
      <c r="CK73">
        <f t="shared" si="90"/>
        <v>0</v>
      </c>
      <c r="CL73">
        <f t="shared" si="90"/>
        <v>0</v>
      </c>
      <c r="CM73">
        <f t="shared" si="90"/>
        <v>0</v>
      </c>
      <c r="CN73">
        <f t="shared" si="90"/>
        <v>0</v>
      </c>
      <c r="CO73">
        <f t="shared" si="90"/>
        <v>0</v>
      </c>
      <c r="CP73">
        <f t="shared" si="90"/>
        <v>0</v>
      </c>
      <c r="CQ73">
        <f t="shared" si="90"/>
        <v>0</v>
      </c>
      <c r="CR73">
        <f t="shared" si="90"/>
        <v>0</v>
      </c>
      <c r="CS73">
        <f t="shared" si="90"/>
        <v>0</v>
      </c>
      <c r="CT73">
        <f t="shared" si="90"/>
        <v>0</v>
      </c>
      <c r="CU73">
        <f t="shared" si="90"/>
        <v>0</v>
      </c>
      <c r="CV73">
        <f t="shared" si="90"/>
        <v>0</v>
      </c>
      <c r="CW73">
        <f t="shared" si="90"/>
        <v>0</v>
      </c>
      <c r="CX73">
        <f t="shared" ref="CX73:DQ73" si="91">CX$49*CX34</f>
        <v>0</v>
      </c>
      <c r="CY73">
        <f t="shared" si="91"/>
        <v>0</v>
      </c>
      <c r="CZ73">
        <f t="shared" si="91"/>
        <v>0</v>
      </c>
      <c r="DA73">
        <f t="shared" si="91"/>
        <v>0</v>
      </c>
      <c r="DB73">
        <f t="shared" si="91"/>
        <v>0</v>
      </c>
      <c r="DC73">
        <f t="shared" si="91"/>
        <v>0</v>
      </c>
      <c r="DD73">
        <f t="shared" si="91"/>
        <v>0</v>
      </c>
      <c r="DE73">
        <f t="shared" si="91"/>
        <v>0</v>
      </c>
      <c r="DF73">
        <f t="shared" si="91"/>
        <v>0</v>
      </c>
      <c r="DG73">
        <f t="shared" si="91"/>
        <v>0</v>
      </c>
      <c r="DH73">
        <f t="shared" si="91"/>
        <v>0</v>
      </c>
      <c r="DI73">
        <f t="shared" si="91"/>
        <v>0</v>
      </c>
      <c r="DJ73">
        <f t="shared" si="91"/>
        <v>0</v>
      </c>
      <c r="DK73">
        <f t="shared" si="91"/>
        <v>0</v>
      </c>
      <c r="DL73">
        <f t="shared" si="91"/>
        <v>0</v>
      </c>
      <c r="DM73">
        <f t="shared" si="91"/>
        <v>0</v>
      </c>
      <c r="DN73">
        <f t="shared" si="91"/>
        <v>0</v>
      </c>
      <c r="DO73">
        <f t="shared" si="91"/>
        <v>0</v>
      </c>
      <c r="DP73">
        <f t="shared" si="91"/>
        <v>0</v>
      </c>
      <c r="DQ73">
        <f t="shared" si="91"/>
        <v>0</v>
      </c>
    </row>
    <row r="74" spans="1:121" x14ac:dyDescent="0.25">
      <c r="A74" t="str">
        <f t="shared" si="48"/>
        <v>04_CHL</v>
      </c>
      <c r="B74" t="str">
        <f t="shared" si="48"/>
        <v>15_3_charcoal</v>
      </c>
      <c r="C74" t="str">
        <f t="shared" si="48"/>
        <v>15_3_charcoal</v>
      </c>
      <c r="D74" s="4" t="s">
        <v>149</v>
      </c>
      <c r="E74" s="4"/>
      <c r="F74" s="4"/>
      <c r="G74" s="4">
        <f t="shared" si="49"/>
        <v>0</v>
      </c>
      <c r="BL74" t="str">
        <f t="shared" si="50"/>
        <v>04_CHL</v>
      </c>
      <c r="BM74" t="str">
        <f t="shared" si="51"/>
        <v>d_nonenergy_15_3_charcoal</v>
      </c>
      <c r="BP74">
        <f t="shared" ref="BP74:CW74" si="92">BP$49*BP35</f>
        <v>0</v>
      </c>
      <c r="BQ74">
        <f t="shared" si="92"/>
        <v>0</v>
      </c>
      <c r="BR74">
        <f t="shared" si="92"/>
        <v>0</v>
      </c>
      <c r="BS74">
        <f t="shared" si="92"/>
        <v>0</v>
      </c>
      <c r="BT74">
        <f t="shared" si="92"/>
        <v>0</v>
      </c>
      <c r="BU74">
        <f t="shared" si="92"/>
        <v>0</v>
      </c>
      <c r="BV74">
        <f t="shared" si="92"/>
        <v>0</v>
      </c>
      <c r="BW74">
        <f t="shared" si="92"/>
        <v>0</v>
      </c>
      <c r="BX74">
        <f t="shared" si="92"/>
        <v>0</v>
      </c>
      <c r="BY74">
        <f t="shared" si="92"/>
        <v>0</v>
      </c>
      <c r="BZ74">
        <f t="shared" si="92"/>
        <v>0</v>
      </c>
      <c r="CA74">
        <f t="shared" si="92"/>
        <v>0</v>
      </c>
      <c r="CB74">
        <f t="shared" si="92"/>
        <v>0</v>
      </c>
      <c r="CC74">
        <f t="shared" si="92"/>
        <v>0</v>
      </c>
      <c r="CD74">
        <f t="shared" si="92"/>
        <v>0</v>
      </c>
      <c r="CE74">
        <f t="shared" si="92"/>
        <v>0</v>
      </c>
      <c r="CF74">
        <f t="shared" si="92"/>
        <v>0</v>
      </c>
      <c r="CG74">
        <f t="shared" si="92"/>
        <v>0</v>
      </c>
      <c r="CH74">
        <f t="shared" si="92"/>
        <v>0</v>
      </c>
      <c r="CI74">
        <f t="shared" si="92"/>
        <v>0</v>
      </c>
      <c r="CJ74">
        <f t="shared" si="92"/>
        <v>0</v>
      </c>
      <c r="CK74">
        <f t="shared" si="92"/>
        <v>0</v>
      </c>
      <c r="CL74">
        <f t="shared" si="92"/>
        <v>0</v>
      </c>
      <c r="CM74">
        <f t="shared" si="92"/>
        <v>0</v>
      </c>
      <c r="CN74">
        <f t="shared" si="92"/>
        <v>0</v>
      </c>
      <c r="CO74">
        <f t="shared" si="92"/>
        <v>0</v>
      </c>
      <c r="CP74">
        <f t="shared" si="92"/>
        <v>0</v>
      </c>
      <c r="CQ74">
        <f t="shared" si="92"/>
        <v>0</v>
      </c>
      <c r="CR74">
        <f t="shared" si="92"/>
        <v>0</v>
      </c>
      <c r="CS74">
        <f t="shared" si="92"/>
        <v>0</v>
      </c>
      <c r="CT74">
        <f t="shared" si="92"/>
        <v>0</v>
      </c>
      <c r="CU74">
        <f t="shared" si="92"/>
        <v>0</v>
      </c>
      <c r="CV74">
        <f t="shared" si="92"/>
        <v>0</v>
      </c>
      <c r="CW74">
        <f t="shared" si="92"/>
        <v>0</v>
      </c>
      <c r="CX74">
        <f t="shared" ref="CX74:DQ74" si="93">CX$49*CX35</f>
        <v>0</v>
      </c>
      <c r="CY74">
        <f t="shared" si="93"/>
        <v>0</v>
      </c>
      <c r="CZ74">
        <f t="shared" si="93"/>
        <v>0</v>
      </c>
      <c r="DA74">
        <f t="shared" si="93"/>
        <v>0</v>
      </c>
      <c r="DB74">
        <f t="shared" si="93"/>
        <v>0</v>
      </c>
      <c r="DC74">
        <f t="shared" si="93"/>
        <v>0</v>
      </c>
      <c r="DD74">
        <f t="shared" si="93"/>
        <v>0</v>
      </c>
      <c r="DE74">
        <f t="shared" si="93"/>
        <v>0</v>
      </c>
      <c r="DF74">
        <f t="shared" si="93"/>
        <v>0</v>
      </c>
      <c r="DG74">
        <f t="shared" si="93"/>
        <v>0</v>
      </c>
      <c r="DH74">
        <f t="shared" si="93"/>
        <v>0</v>
      </c>
      <c r="DI74">
        <f t="shared" si="93"/>
        <v>0</v>
      </c>
      <c r="DJ74">
        <f t="shared" si="93"/>
        <v>0</v>
      </c>
      <c r="DK74">
        <f t="shared" si="93"/>
        <v>0</v>
      </c>
      <c r="DL74">
        <f t="shared" si="93"/>
        <v>0</v>
      </c>
      <c r="DM74">
        <f t="shared" si="93"/>
        <v>0</v>
      </c>
      <c r="DN74">
        <f t="shared" si="93"/>
        <v>0</v>
      </c>
      <c r="DO74">
        <f t="shared" si="93"/>
        <v>0</v>
      </c>
      <c r="DP74">
        <f t="shared" si="93"/>
        <v>0</v>
      </c>
      <c r="DQ74">
        <f t="shared" si="93"/>
        <v>0</v>
      </c>
    </row>
    <row r="75" spans="1:121" x14ac:dyDescent="0.25">
      <c r="A75" t="str">
        <f t="shared" si="48"/>
        <v>04_CHL</v>
      </c>
      <c r="B75" t="str">
        <f t="shared" si="48"/>
        <v>15_4_black_liquor</v>
      </c>
      <c r="C75" t="str">
        <f t="shared" si="48"/>
        <v>15_4_black_liquor</v>
      </c>
      <c r="D75" s="4" t="s">
        <v>149</v>
      </c>
      <c r="E75" s="4"/>
      <c r="F75" s="4"/>
      <c r="G75" s="4">
        <f t="shared" si="49"/>
        <v>0</v>
      </c>
      <c r="BL75" t="str">
        <f t="shared" si="50"/>
        <v>04_CHL</v>
      </c>
      <c r="BM75" t="str">
        <f t="shared" si="51"/>
        <v>d_nonenergy_15_4_black_liquor</v>
      </c>
      <c r="BP75">
        <f t="shared" ref="BP75:CW75" si="94">BP$49*BP36</f>
        <v>0</v>
      </c>
      <c r="BQ75">
        <f t="shared" si="94"/>
        <v>0</v>
      </c>
      <c r="BR75">
        <f t="shared" si="94"/>
        <v>0</v>
      </c>
      <c r="BS75">
        <f t="shared" si="94"/>
        <v>0</v>
      </c>
      <c r="BT75">
        <f t="shared" si="94"/>
        <v>0</v>
      </c>
      <c r="BU75">
        <f t="shared" si="94"/>
        <v>0</v>
      </c>
      <c r="BV75">
        <f t="shared" si="94"/>
        <v>0</v>
      </c>
      <c r="BW75">
        <f t="shared" si="94"/>
        <v>0</v>
      </c>
      <c r="BX75">
        <f t="shared" si="94"/>
        <v>0</v>
      </c>
      <c r="BY75">
        <f t="shared" si="94"/>
        <v>0</v>
      </c>
      <c r="BZ75">
        <f t="shared" si="94"/>
        <v>0</v>
      </c>
      <c r="CA75">
        <f t="shared" si="94"/>
        <v>0</v>
      </c>
      <c r="CB75">
        <f t="shared" si="94"/>
        <v>0</v>
      </c>
      <c r="CC75">
        <f t="shared" si="94"/>
        <v>0</v>
      </c>
      <c r="CD75">
        <f t="shared" si="94"/>
        <v>0</v>
      </c>
      <c r="CE75">
        <f t="shared" si="94"/>
        <v>0</v>
      </c>
      <c r="CF75">
        <f t="shared" si="94"/>
        <v>0</v>
      </c>
      <c r="CG75">
        <f t="shared" si="94"/>
        <v>0</v>
      </c>
      <c r="CH75">
        <f t="shared" si="94"/>
        <v>0</v>
      </c>
      <c r="CI75">
        <f t="shared" si="94"/>
        <v>0</v>
      </c>
      <c r="CJ75">
        <f t="shared" si="94"/>
        <v>0</v>
      </c>
      <c r="CK75">
        <f t="shared" si="94"/>
        <v>0</v>
      </c>
      <c r="CL75">
        <f t="shared" si="94"/>
        <v>0</v>
      </c>
      <c r="CM75">
        <f t="shared" si="94"/>
        <v>0</v>
      </c>
      <c r="CN75">
        <f t="shared" si="94"/>
        <v>0</v>
      </c>
      <c r="CO75">
        <f t="shared" si="94"/>
        <v>0</v>
      </c>
      <c r="CP75">
        <f t="shared" si="94"/>
        <v>0</v>
      </c>
      <c r="CQ75">
        <f t="shared" si="94"/>
        <v>0</v>
      </c>
      <c r="CR75">
        <f t="shared" si="94"/>
        <v>0</v>
      </c>
      <c r="CS75">
        <f t="shared" si="94"/>
        <v>0</v>
      </c>
      <c r="CT75">
        <f t="shared" si="94"/>
        <v>0</v>
      </c>
      <c r="CU75">
        <f t="shared" si="94"/>
        <v>0</v>
      </c>
      <c r="CV75">
        <f t="shared" si="94"/>
        <v>0</v>
      </c>
      <c r="CW75">
        <f t="shared" si="94"/>
        <v>0</v>
      </c>
      <c r="CX75">
        <f t="shared" ref="CX75:DQ75" si="95">CX$49*CX36</f>
        <v>0</v>
      </c>
      <c r="CY75">
        <f t="shared" si="95"/>
        <v>0</v>
      </c>
      <c r="CZ75">
        <f t="shared" si="95"/>
        <v>0</v>
      </c>
      <c r="DA75">
        <f t="shared" si="95"/>
        <v>0</v>
      </c>
      <c r="DB75">
        <f t="shared" si="95"/>
        <v>0</v>
      </c>
      <c r="DC75">
        <f t="shared" si="95"/>
        <v>0</v>
      </c>
      <c r="DD75">
        <f t="shared" si="95"/>
        <v>0</v>
      </c>
      <c r="DE75">
        <f t="shared" si="95"/>
        <v>0</v>
      </c>
      <c r="DF75">
        <f t="shared" si="95"/>
        <v>0</v>
      </c>
      <c r="DG75">
        <f t="shared" si="95"/>
        <v>0</v>
      </c>
      <c r="DH75">
        <f t="shared" si="95"/>
        <v>0</v>
      </c>
      <c r="DI75">
        <f t="shared" si="95"/>
        <v>0</v>
      </c>
      <c r="DJ75">
        <f t="shared" si="95"/>
        <v>0</v>
      </c>
      <c r="DK75">
        <f t="shared" si="95"/>
        <v>0</v>
      </c>
      <c r="DL75">
        <f t="shared" si="95"/>
        <v>0</v>
      </c>
      <c r="DM75">
        <f t="shared" si="95"/>
        <v>0</v>
      </c>
      <c r="DN75">
        <f t="shared" si="95"/>
        <v>0</v>
      </c>
      <c r="DO75">
        <f t="shared" si="95"/>
        <v>0</v>
      </c>
      <c r="DP75">
        <f t="shared" si="95"/>
        <v>0</v>
      </c>
      <c r="DQ75">
        <f t="shared" si="95"/>
        <v>0</v>
      </c>
    </row>
    <row r="76" spans="1:121" x14ac:dyDescent="0.25">
      <c r="A76" t="str">
        <f t="shared" si="48"/>
        <v>04_CHL</v>
      </c>
      <c r="B76" t="str">
        <f t="shared" si="48"/>
        <v>15_5_other_biomass</v>
      </c>
      <c r="C76" t="str">
        <f t="shared" si="48"/>
        <v>15_5_other_biomass</v>
      </c>
      <c r="D76" s="4" t="s">
        <v>149</v>
      </c>
      <c r="E76" s="4"/>
      <c r="F76" s="4"/>
      <c r="G76" s="4">
        <f t="shared" si="49"/>
        <v>0</v>
      </c>
      <c r="BL76" t="str">
        <f t="shared" si="50"/>
        <v>04_CHL</v>
      </c>
      <c r="BM76" t="str">
        <f t="shared" si="51"/>
        <v>d_nonenergy_15_5_other_biomass</v>
      </c>
      <c r="BP76">
        <f t="shared" ref="BP76:CW76" si="96">BP$49*BP37</f>
        <v>0</v>
      </c>
      <c r="BQ76">
        <f t="shared" si="96"/>
        <v>0</v>
      </c>
      <c r="BR76">
        <f t="shared" si="96"/>
        <v>0</v>
      </c>
      <c r="BS76">
        <f t="shared" si="96"/>
        <v>0</v>
      </c>
      <c r="BT76">
        <f t="shared" si="96"/>
        <v>0</v>
      </c>
      <c r="BU76">
        <f t="shared" si="96"/>
        <v>0</v>
      </c>
      <c r="BV76">
        <f t="shared" si="96"/>
        <v>0</v>
      </c>
      <c r="BW76">
        <f t="shared" si="96"/>
        <v>0</v>
      </c>
      <c r="BX76">
        <f t="shared" si="96"/>
        <v>0</v>
      </c>
      <c r="BY76">
        <f t="shared" si="96"/>
        <v>0</v>
      </c>
      <c r="BZ76">
        <f t="shared" si="96"/>
        <v>0</v>
      </c>
      <c r="CA76">
        <f t="shared" si="96"/>
        <v>0</v>
      </c>
      <c r="CB76">
        <f t="shared" si="96"/>
        <v>0</v>
      </c>
      <c r="CC76">
        <f t="shared" si="96"/>
        <v>0</v>
      </c>
      <c r="CD76">
        <f t="shared" si="96"/>
        <v>0</v>
      </c>
      <c r="CE76">
        <f t="shared" si="96"/>
        <v>0</v>
      </c>
      <c r="CF76">
        <f t="shared" si="96"/>
        <v>0</v>
      </c>
      <c r="CG76">
        <f t="shared" si="96"/>
        <v>0</v>
      </c>
      <c r="CH76">
        <f t="shared" si="96"/>
        <v>0</v>
      </c>
      <c r="CI76">
        <f t="shared" si="96"/>
        <v>0</v>
      </c>
      <c r="CJ76">
        <f t="shared" si="96"/>
        <v>0</v>
      </c>
      <c r="CK76">
        <f t="shared" si="96"/>
        <v>0</v>
      </c>
      <c r="CL76">
        <f t="shared" si="96"/>
        <v>0</v>
      </c>
      <c r="CM76">
        <f t="shared" si="96"/>
        <v>0</v>
      </c>
      <c r="CN76">
        <f t="shared" si="96"/>
        <v>0</v>
      </c>
      <c r="CO76">
        <f t="shared" si="96"/>
        <v>0</v>
      </c>
      <c r="CP76">
        <f t="shared" si="96"/>
        <v>0</v>
      </c>
      <c r="CQ76">
        <f t="shared" si="96"/>
        <v>0</v>
      </c>
      <c r="CR76">
        <f t="shared" si="96"/>
        <v>0</v>
      </c>
      <c r="CS76">
        <f t="shared" si="96"/>
        <v>0</v>
      </c>
      <c r="CT76">
        <f t="shared" si="96"/>
        <v>0</v>
      </c>
      <c r="CU76">
        <f t="shared" si="96"/>
        <v>0</v>
      </c>
      <c r="CV76">
        <f t="shared" si="96"/>
        <v>0</v>
      </c>
      <c r="CW76">
        <f t="shared" si="96"/>
        <v>0</v>
      </c>
      <c r="CX76">
        <f t="shared" ref="CX76:DQ76" si="97">CX$49*CX37</f>
        <v>0</v>
      </c>
      <c r="CY76">
        <f t="shared" si="97"/>
        <v>0</v>
      </c>
      <c r="CZ76">
        <f t="shared" si="97"/>
        <v>0</v>
      </c>
      <c r="DA76">
        <f t="shared" si="97"/>
        <v>0</v>
      </c>
      <c r="DB76">
        <f t="shared" si="97"/>
        <v>0</v>
      </c>
      <c r="DC76">
        <f t="shared" si="97"/>
        <v>0</v>
      </c>
      <c r="DD76">
        <f t="shared" si="97"/>
        <v>0</v>
      </c>
      <c r="DE76">
        <f t="shared" si="97"/>
        <v>0</v>
      </c>
      <c r="DF76">
        <f t="shared" si="97"/>
        <v>0</v>
      </c>
      <c r="DG76">
        <f t="shared" si="97"/>
        <v>0</v>
      </c>
      <c r="DH76">
        <f t="shared" si="97"/>
        <v>0</v>
      </c>
      <c r="DI76">
        <f t="shared" si="97"/>
        <v>0</v>
      </c>
      <c r="DJ76">
        <f t="shared" si="97"/>
        <v>0</v>
      </c>
      <c r="DK76">
        <f t="shared" si="97"/>
        <v>0</v>
      </c>
      <c r="DL76">
        <f t="shared" si="97"/>
        <v>0</v>
      </c>
      <c r="DM76">
        <f t="shared" si="97"/>
        <v>0</v>
      </c>
      <c r="DN76">
        <f t="shared" si="97"/>
        <v>0</v>
      </c>
      <c r="DO76">
        <f t="shared" si="97"/>
        <v>0</v>
      </c>
      <c r="DP76">
        <f t="shared" si="97"/>
        <v>0</v>
      </c>
      <c r="DQ76">
        <f t="shared" si="97"/>
        <v>0</v>
      </c>
    </row>
    <row r="77" spans="1:121" x14ac:dyDescent="0.25">
      <c r="A77" t="str">
        <f t="shared" si="48"/>
        <v>04_CHL</v>
      </c>
      <c r="B77" t="str">
        <f t="shared" si="48"/>
        <v>16_1_biogas</v>
      </c>
      <c r="C77" t="str">
        <f t="shared" si="48"/>
        <v>16_1_biogas</v>
      </c>
      <c r="D77" s="4" t="s">
        <v>149</v>
      </c>
      <c r="E77" s="4"/>
      <c r="F77" s="4"/>
      <c r="G77" s="4">
        <f t="shared" si="49"/>
        <v>0</v>
      </c>
      <c r="BL77" t="str">
        <f t="shared" si="50"/>
        <v>04_CHL</v>
      </c>
      <c r="BM77" t="str">
        <f t="shared" si="51"/>
        <v>d_nonenergy_16_1_biogas</v>
      </c>
      <c r="BP77">
        <f t="shared" ref="BP77:CW77" si="98">BP$49*BP38</f>
        <v>0</v>
      </c>
      <c r="BQ77">
        <f t="shared" si="98"/>
        <v>0</v>
      </c>
      <c r="BR77">
        <f t="shared" si="98"/>
        <v>0</v>
      </c>
      <c r="BS77">
        <f t="shared" si="98"/>
        <v>0</v>
      </c>
      <c r="BT77">
        <f t="shared" si="98"/>
        <v>0</v>
      </c>
      <c r="BU77">
        <f t="shared" si="98"/>
        <v>0</v>
      </c>
      <c r="BV77">
        <f t="shared" si="98"/>
        <v>0</v>
      </c>
      <c r="BW77">
        <f t="shared" si="98"/>
        <v>0</v>
      </c>
      <c r="BX77">
        <f t="shared" si="98"/>
        <v>0</v>
      </c>
      <c r="BY77">
        <f t="shared" si="98"/>
        <v>0</v>
      </c>
      <c r="BZ77">
        <f t="shared" si="98"/>
        <v>0</v>
      </c>
      <c r="CA77">
        <f t="shared" si="98"/>
        <v>0</v>
      </c>
      <c r="CB77">
        <f t="shared" si="98"/>
        <v>0</v>
      </c>
      <c r="CC77">
        <f t="shared" si="98"/>
        <v>0</v>
      </c>
      <c r="CD77">
        <f t="shared" si="98"/>
        <v>0</v>
      </c>
      <c r="CE77">
        <f t="shared" si="98"/>
        <v>0</v>
      </c>
      <c r="CF77">
        <f t="shared" si="98"/>
        <v>0</v>
      </c>
      <c r="CG77">
        <f t="shared" si="98"/>
        <v>0</v>
      </c>
      <c r="CH77">
        <f t="shared" si="98"/>
        <v>0</v>
      </c>
      <c r="CI77">
        <f t="shared" si="98"/>
        <v>0</v>
      </c>
      <c r="CJ77">
        <f t="shared" si="98"/>
        <v>0</v>
      </c>
      <c r="CK77">
        <f t="shared" si="98"/>
        <v>0</v>
      </c>
      <c r="CL77">
        <f t="shared" si="98"/>
        <v>0</v>
      </c>
      <c r="CM77">
        <f t="shared" si="98"/>
        <v>0</v>
      </c>
      <c r="CN77">
        <f t="shared" si="98"/>
        <v>0</v>
      </c>
      <c r="CO77">
        <f t="shared" si="98"/>
        <v>0</v>
      </c>
      <c r="CP77">
        <f t="shared" si="98"/>
        <v>0</v>
      </c>
      <c r="CQ77">
        <f t="shared" si="98"/>
        <v>0</v>
      </c>
      <c r="CR77">
        <f t="shared" si="98"/>
        <v>0</v>
      </c>
      <c r="CS77">
        <f t="shared" si="98"/>
        <v>0</v>
      </c>
      <c r="CT77">
        <f t="shared" si="98"/>
        <v>0</v>
      </c>
      <c r="CU77">
        <f t="shared" si="98"/>
        <v>0</v>
      </c>
      <c r="CV77">
        <f t="shared" si="98"/>
        <v>0</v>
      </c>
      <c r="CW77">
        <f t="shared" si="98"/>
        <v>0</v>
      </c>
      <c r="CX77">
        <f t="shared" ref="CX77:DQ77" si="99">CX$49*CX38</f>
        <v>0</v>
      </c>
      <c r="CY77">
        <f t="shared" si="99"/>
        <v>0</v>
      </c>
      <c r="CZ77">
        <f t="shared" si="99"/>
        <v>0</v>
      </c>
      <c r="DA77">
        <f t="shared" si="99"/>
        <v>0</v>
      </c>
      <c r="DB77">
        <f t="shared" si="99"/>
        <v>0</v>
      </c>
      <c r="DC77">
        <f t="shared" si="99"/>
        <v>0</v>
      </c>
      <c r="DD77">
        <f t="shared" si="99"/>
        <v>0</v>
      </c>
      <c r="DE77">
        <f t="shared" si="99"/>
        <v>0</v>
      </c>
      <c r="DF77">
        <f t="shared" si="99"/>
        <v>0</v>
      </c>
      <c r="DG77">
        <f t="shared" si="99"/>
        <v>0</v>
      </c>
      <c r="DH77">
        <f t="shared" si="99"/>
        <v>0</v>
      </c>
      <c r="DI77">
        <f t="shared" si="99"/>
        <v>0</v>
      </c>
      <c r="DJ77">
        <f t="shared" si="99"/>
        <v>0</v>
      </c>
      <c r="DK77">
        <f t="shared" si="99"/>
        <v>0</v>
      </c>
      <c r="DL77">
        <f t="shared" si="99"/>
        <v>0</v>
      </c>
      <c r="DM77">
        <f t="shared" si="99"/>
        <v>0</v>
      </c>
      <c r="DN77">
        <f t="shared" si="99"/>
        <v>0</v>
      </c>
      <c r="DO77">
        <f t="shared" si="99"/>
        <v>0</v>
      </c>
      <c r="DP77">
        <f t="shared" si="99"/>
        <v>0</v>
      </c>
      <c r="DQ77">
        <f t="shared" si="99"/>
        <v>0</v>
      </c>
    </row>
    <row r="78" spans="1:121" x14ac:dyDescent="0.25">
      <c r="A78" t="str">
        <f t="shared" si="48"/>
        <v>04_CHL</v>
      </c>
      <c r="B78" t="str">
        <f t="shared" si="48"/>
        <v>16_2_industrial_waste</v>
      </c>
      <c r="C78" t="str">
        <f t="shared" si="48"/>
        <v>16_2_industrial_waste</v>
      </c>
      <c r="D78" s="4" t="s">
        <v>149</v>
      </c>
      <c r="E78" s="4"/>
      <c r="F78" s="4"/>
      <c r="G78" s="4">
        <f t="shared" si="49"/>
        <v>0</v>
      </c>
      <c r="BL78" t="str">
        <f t="shared" si="50"/>
        <v>04_CHL</v>
      </c>
      <c r="BM78" t="str">
        <f t="shared" si="51"/>
        <v>d_nonenergy_16_2_industrial_waste</v>
      </c>
      <c r="BP78">
        <f t="shared" ref="BP78:CW78" si="100">BP$49*BP39</f>
        <v>0</v>
      </c>
      <c r="BQ78">
        <f t="shared" si="100"/>
        <v>0</v>
      </c>
      <c r="BR78">
        <f t="shared" si="100"/>
        <v>0</v>
      </c>
      <c r="BS78">
        <f t="shared" si="100"/>
        <v>0</v>
      </c>
      <c r="BT78">
        <f t="shared" si="100"/>
        <v>0</v>
      </c>
      <c r="BU78">
        <f t="shared" si="100"/>
        <v>0</v>
      </c>
      <c r="BV78">
        <f t="shared" si="100"/>
        <v>0</v>
      </c>
      <c r="BW78">
        <f t="shared" si="100"/>
        <v>0</v>
      </c>
      <c r="BX78">
        <f t="shared" si="100"/>
        <v>0</v>
      </c>
      <c r="BY78">
        <f t="shared" si="100"/>
        <v>0</v>
      </c>
      <c r="BZ78">
        <f t="shared" si="100"/>
        <v>0</v>
      </c>
      <c r="CA78">
        <f t="shared" si="100"/>
        <v>0</v>
      </c>
      <c r="CB78">
        <f t="shared" si="100"/>
        <v>0</v>
      </c>
      <c r="CC78">
        <f t="shared" si="100"/>
        <v>0</v>
      </c>
      <c r="CD78">
        <f t="shared" si="100"/>
        <v>0</v>
      </c>
      <c r="CE78">
        <f t="shared" si="100"/>
        <v>0</v>
      </c>
      <c r="CF78">
        <f t="shared" si="100"/>
        <v>0</v>
      </c>
      <c r="CG78">
        <f t="shared" si="100"/>
        <v>0</v>
      </c>
      <c r="CH78">
        <f t="shared" si="100"/>
        <v>0</v>
      </c>
      <c r="CI78">
        <f t="shared" si="100"/>
        <v>0</v>
      </c>
      <c r="CJ78">
        <f t="shared" si="100"/>
        <v>0</v>
      </c>
      <c r="CK78">
        <f t="shared" si="100"/>
        <v>0</v>
      </c>
      <c r="CL78">
        <f t="shared" si="100"/>
        <v>0</v>
      </c>
      <c r="CM78">
        <f t="shared" si="100"/>
        <v>0</v>
      </c>
      <c r="CN78">
        <f t="shared" si="100"/>
        <v>0</v>
      </c>
      <c r="CO78">
        <f t="shared" si="100"/>
        <v>0</v>
      </c>
      <c r="CP78">
        <f t="shared" si="100"/>
        <v>0</v>
      </c>
      <c r="CQ78">
        <f t="shared" si="100"/>
        <v>0</v>
      </c>
      <c r="CR78">
        <f t="shared" si="100"/>
        <v>0</v>
      </c>
      <c r="CS78">
        <f t="shared" si="100"/>
        <v>0</v>
      </c>
      <c r="CT78">
        <f t="shared" si="100"/>
        <v>0</v>
      </c>
      <c r="CU78">
        <f t="shared" si="100"/>
        <v>0</v>
      </c>
      <c r="CV78">
        <f t="shared" si="100"/>
        <v>0</v>
      </c>
      <c r="CW78">
        <f t="shared" si="100"/>
        <v>0</v>
      </c>
      <c r="CX78">
        <f t="shared" ref="CX78:DQ78" si="101">CX$49*CX39</f>
        <v>0</v>
      </c>
      <c r="CY78">
        <f t="shared" si="101"/>
        <v>0</v>
      </c>
      <c r="CZ78">
        <f t="shared" si="101"/>
        <v>0</v>
      </c>
      <c r="DA78">
        <f t="shared" si="101"/>
        <v>0</v>
      </c>
      <c r="DB78">
        <f t="shared" si="101"/>
        <v>0</v>
      </c>
      <c r="DC78">
        <f t="shared" si="101"/>
        <v>0</v>
      </c>
      <c r="DD78">
        <f t="shared" si="101"/>
        <v>0</v>
      </c>
      <c r="DE78">
        <f t="shared" si="101"/>
        <v>0</v>
      </c>
      <c r="DF78">
        <f t="shared" si="101"/>
        <v>0</v>
      </c>
      <c r="DG78">
        <f t="shared" si="101"/>
        <v>0</v>
      </c>
      <c r="DH78">
        <f t="shared" si="101"/>
        <v>0</v>
      </c>
      <c r="DI78">
        <f t="shared" si="101"/>
        <v>0</v>
      </c>
      <c r="DJ78">
        <f t="shared" si="101"/>
        <v>0</v>
      </c>
      <c r="DK78">
        <f t="shared" si="101"/>
        <v>0</v>
      </c>
      <c r="DL78">
        <f t="shared" si="101"/>
        <v>0</v>
      </c>
      <c r="DM78">
        <f t="shared" si="101"/>
        <v>0</v>
      </c>
      <c r="DN78">
        <f t="shared" si="101"/>
        <v>0</v>
      </c>
      <c r="DO78">
        <f t="shared" si="101"/>
        <v>0</v>
      </c>
      <c r="DP78">
        <f t="shared" si="101"/>
        <v>0</v>
      </c>
      <c r="DQ78">
        <f t="shared" si="101"/>
        <v>0</v>
      </c>
    </row>
    <row r="79" spans="1:121" x14ac:dyDescent="0.25">
      <c r="A79" t="str">
        <f t="shared" si="48"/>
        <v>04_CHL</v>
      </c>
      <c r="B79" t="str">
        <f t="shared" si="48"/>
        <v>16_3_municipal_solid_waste_renewable</v>
      </c>
      <c r="C79" t="str">
        <f t="shared" si="48"/>
        <v>16_3_msw_ren</v>
      </c>
      <c r="D79" s="4" t="s">
        <v>149</v>
      </c>
      <c r="E79" s="4"/>
      <c r="F79" s="4"/>
      <c r="G79" s="4">
        <f t="shared" si="49"/>
        <v>0</v>
      </c>
      <c r="BL79" t="str">
        <f t="shared" si="50"/>
        <v>04_CHL</v>
      </c>
      <c r="BM79" t="str">
        <f t="shared" si="51"/>
        <v>d_nonenergy_16_3_msw_ren</v>
      </c>
      <c r="BP79">
        <f t="shared" ref="BP79:CW79" si="102">BP$49*BP40</f>
        <v>0</v>
      </c>
      <c r="BQ79">
        <f t="shared" si="102"/>
        <v>0</v>
      </c>
      <c r="BR79">
        <f t="shared" si="102"/>
        <v>0</v>
      </c>
      <c r="BS79">
        <f t="shared" si="102"/>
        <v>0</v>
      </c>
      <c r="BT79">
        <f t="shared" si="102"/>
        <v>0</v>
      </c>
      <c r="BU79">
        <f t="shared" si="102"/>
        <v>0</v>
      </c>
      <c r="BV79">
        <f t="shared" si="102"/>
        <v>0</v>
      </c>
      <c r="BW79">
        <f t="shared" si="102"/>
        <v>0</v>
      </c>
      <c r="BX79">
        <f t="shared" si="102"/>
        <v>0</v>
      </c>
      <c r="BY79">
        <f t="shared" si="102"/>
        <v>0</v>
      </c>
      <c r="BZ79">
        <f t="shared" si="102"/>
        <v>0</v>
      </c>
      <c r="CA79">
        <f t="shared" si="102"/>
        <v>0</v>
      </c>
      <c r="CB79">
        <f t="shared" si="102"/>
        <v>0</v>
      </c>
      <c r="CC79">
        <f t="shared" si="102"/>
        <v>0</v>
      </c>
      <c r="CD79">
        <f t="shared" si="102"/>
        <v>0</v>
      </c>
      <c r="CE79">
        <f t="shared" si="102"/>
        <v>0</v>
      </c>
      <c r="CF79">
        <f t="shared" si="102"/>
        <v>0</v>
      </c>
      <c r="CG79">
        <f t="shared" si="102"/>
        <v>0</v>
      </c>
      <c r="CH79">
        <f t="shared" si="102"/>
        <v>0</v>
      </c>
      <c r="CI79">
        <f t="shared" si="102"/>
        <v>0</v>
      </c>
      <c r="CJ79">
        <f t="shared" si="102"/>
        <v>0</v>
      </c>
      <c r="CK79">
        <f t="shared" si="102"/>
        <v>0</v>
      </c>
      <c r="CL79">
        <f t="shared" si="102"/>
        <v>0</v>
      </c>
      <c r="CM79">
        <f t="shared" si="102"/>
        <v>0</v>
      </c>
      <c r="CN79">
        <f t="shared" si="102"/>
        <v>0</v>
      </c>
      <c r="CO79">
        <f t="shared" si="102"/>
        <v>0</v>
      </c>
      <c r="CP79">
        <f t="shared" si="102"/>
        <v>0</v>
      </c>
      <c r="CQ79">
        <f t="shared" si="102"/>
        <v>0</v>
      </c>
      <c r="CR79">
        <f t="shared" si="102"/>
        <v>0</v>
      </c>
      <c r="CS79">
        <f t="shared" si="102"/>
        <v>0</v>
      </c>
      <c r="CT79">
        <f t="shared" si="102"/>
        <v>0</v>
      </c>
      <c r="CU79">
        <f t="shared" si="102"/>
        <v>0</v>
      </c>
      <c r="CV79">
        <f t="shared" si="102"/>
        <v>0</v>
      </c>
      <c r="CW79">
        <f t="shared" si="102"/>
        <v>0</v>
      </c>
      <c r="CX79">
        <f t="shared" ref="CX79:DQ79" si="103">CX$49*CX40</f>
        <v>0</v>
      </c>
      <c r="CY79">
        <f t="shared" si="103"/>
        <v>0</v>
      </c>
      <c r="CZ79">
        <f t="shared" si="103"/>
        <v>0</v>
      </c>
      <c r="DA79">
        <f t="shared" si="103"/>
        <v>0</v>
      </c>
      <c r="DB79">
        <f t="shared" si="103"/>
        <v>0</v>
      </c>
      <c r="DC79">
        <f t="shared" si="103"/>
        <v>0</v>
      </c>
      <c r="DD79">
        <f t="shared" si="103"/>
        <v>0</v>
      </c>
      <c r="DE79">
        <f t="shared" si="103"/>
        <v>0</v>
      </c>
      <c r="DF79">
        <f t="shared" si="103"/>
        <v>0</v>
      </c>
      <c r="DG79">
        <f t="shared" si="103"/>
        <v>0</v>
      </c>
      <c r="DH79">
        <f t="shared" si="103"/>
        <v>0</v>
      </c>
      <c r="DI79">
        <f t="shared" si="103"/>
        <v>0</v>
      </c>
      <c r="DJ79">
        <f t="shared" si="103"/>
        <v>0</v>
      </c>
      <c r="DK79">
        <f t="shared" si="103"/>
        <v>0</v>
      </c>
      <c r="DL79">
        <f t="shared" si="103"/>
        <v>0</v>
      </c>
      <c r="DM79">
        <f t="shared" si="103"/>
        <v>0</v>
      </c>
      <c r="DN79">
        <f t="shared" si="103"/>
        <v>0</v>
      </c>
      <c r="DO79">
        <f t="shared" si="103"/>
        <v>0</v>
      </c>
      <c r="DP79">
        <f t="shared" si="103"/>
        <v>0</v>
      </c>
      <c r="DQ79">
        <f t="shared" si="103"/>
        <v>0</v>
      </c>
    </row>
    <row r="80" spans="1:121" x14ac:dyDescent="0.25">
      <c r="A80" t="str">
        <f t="shared" si="48"/>
        <v>04_CHL</v>
      </c>
      <c r="B80" t="str">
        <f t="shared" si="48"/>
        <v>16_4_municipal_solid_waste_nonrenewable</v>
      </c>
      <c r="C80" t="str">
        <f t="shared" si="48"/>
        <v>16_4_msw_nonr</v>
      </c>
      <c r="D80" s="4" t="s">
        <v>149</v>
      </c>
      <c r="E80" s="4"/>
      <c r="F80" s="4"/>
      <c r="G80" s="4">
        <f t="shared" si="49"/>
        <v>0</v>
      </c>
      <c r="BL80" t="str">
        <f t="shared" si="50"/>
        <v>04_CHL</v>
      </c>
      <c r="BM80" t="str">
        <f t="shared" si="51"/>
        <v>d_nonenergy_16_4_msw_nonr</v>
      </c>
      <c r="BP80">
        <f t="shared" ref="BP80:CW80" si="104">BP$49*BP41</f>
        <v>0</v>
      </c>
      <c r="BQ80">
        <f t="shared" si="104"/>
        <v>0</v>
      </c>
      <c r="BR80">
        <f t="shared" si="104"/>
        <v>0</v>
      </c>
      <c r="BS80">
        <f t="shared" si="104"/>
        <v>0</v>
      </c>
      <c r="BT80">
        <f t="shared" si="104"/>
        <v>0</v>
      </c>
      <c r="BU80">
        <f t="shared" si="104"/>
        <v>0</v>
      </c>
      <c r="BV80">
        <f t="shared" si="104"/>
        <v>0</v>
      </c>
      <c r="BW80">
        <f t="shared" si="104"/>
        <v>0</v>
      </c>
      <c r="BX80">
        <f t="shared" si="104"/>
        <v>0</v>
      </c>
      <c r="BY80">
        <f t="shared" si="104"/>
        <v>0</v>
      </c>
      <c r="BZ80">
        <f t="shared" si="104"/>
        <v>0</v>
      </c>
      <c r="CA80">
        <f t="shared" si="104"/>
        <v>0</v>
      </c>
      <c r="CB80">
        <f t="shared" si="104"/>
        <v>0</v>
      </c>
      <c r="CC80">
        <f t="shared" si="104"/>
        <v>0</v>
      </c>
      <c r="CD80">
        <f t="shared" si="104"/>
        <v>0</v>
      </c>
      <c r="CE80">
        <f t="shared" si="104"/>
        <v>0</v>
      </c>
      <c r="CF80">
        <f t="shared" si="104"/>
        <v>0</v>
      </c>
      <c r="CG80">
        <f t="shared" si="104"/>
        <v>0</v>
      </c>
      <c r="CH80">
        <f t="shared" si="104"/>
        <v>0</v>
      </c>
      <c r="CI80">
        <f t="shared" si="104"/>
        <v>0</v>
      </c>
      <c r="CJ80">
        <f t="shared" si="104"/>
        <v>0</v>
      </c>
      <c r="CK80">
        <f t="shared" si="104"/>
        <v>0</v>
      </c>
      <c r="CL80">
        <f t="shared" si="104"/>
        <v>0</v>
      </c>
      <c r="CM80">
        <f t="shared" si="104"/>
        <v>0</v>
      </c>
      <c r="CN80">
        <f t="shared" si="104"/>
        <v>0</v>
      </c>
      <c r="CO80">
        <f t="shared" si="104"/>
        <v>0</v>
      </c>
      <c r="CP80">
        <f t="shared" si="104"/>
        <v>0</v>
      </c>
      <c r="CQ80">
        <f t="shared" si="104"/>
        <v>0</v>
      </c>
      <c r="CR80">
        <f t="shared" si="104"/>
        <v>0</v>
      </c>
      <c r="CS80">
        <f t="shared" si="104"/>
        <v>0</v>
      </c>
      <c r="CT80">
        <f t="shared" si="104"/>
        <v>0</v>
      </c>
      <c r="CU80">
        <f t="shared" si="104"/>
        <v>0</v>
      </c>
      <c r="CV80">
        <f t="shared" si="104"/>
        <v>0</v>
      </c>
      <c r="CW80">
        <f t="shared" si="104"/>
        <v>0</v>
      </c>
      <c r="CX80">
        <f t="shared" ref="CX80:DQ80" si="105">CX$49*CX41</f>
        <v>0</v>
      </c>
      <c r="CY80">
        <f t="shared" si="105"/>
        <v>0</v>
      </c>
      <c r="CZ80">
        <f t="shared" si="105"/>
        <v>0</v>
      </c>
      <c r="DA80">
        <f t="shared" si="105"/>
        <v>0</v>
      </c>
      <c r="DB80">
        <f t="shared" si="105"/>
        <v>0</v>
      </c>
      <c r="DC80">
        <f t="shared" si="105"/>
        <v>0</v>
      </c>
      <c r="DD80">
        <f t="shared" si="105"/>
        <v>0</v>
      </c>
      <c r="DE80">
        <f t="shared" si="105"/>
        <v>0</v>
      </c>
      <c r="DF80">
        <f t="shared" si="105"/>
        <v>0</v>
      </c>
      <c r="DG80">
        <f t="shared" si="105"/>
        <v>0</v>
      </c>
      <c r="DH80">
        <f t="shared" si="105"/>
        <v>0</v>
      </c>
      <c r="DI80">
        <f t="shared" si="105"/>
        <v>0</v>
      </c>
      <c r="DJ80">
        <f t="shared" si="105"/>
        <v>0</v>
      </c>
      <c r="DK80">
        <f t="shared" si="105"/>
        <v>0</v>
      </c>
      <c r="DL80">
        <f t="shared" si="105"/>
        <v>0</v>
      </c>
      <c r="DM80">
        <f t="shared" si="105"/>
        <v>0</v>
      </c>
      <c r="DN80">
        <f t="shared" si="105"/>
        <v>0</v>
      </c>
      <c r="DO80">
        <f t="shared" si="105"/>
        <v>0</v>
      </c>
      <c r="DP80">
        <f t="shared" si="105"/>
        <v>0</v>
      </c>
      <c r="DQ80">
        <f t="shared" si="105"/>
        <v>0</v>
      </c>
    </row>
    <row r="81" spans="1:121" x14ac:dyDescent="0.25">
      <c r="A81" t="str">
        <f t="shared" si="48"/>
        <v>04_CHL</v>
      </c>
      <c r="B81" t="str">
        <f t="shared" si="48"/>
        <v>16_5_biogasoline</v>
      </c>
      <c r="C81" t="str">
        <f t="shared" si="48"/>
        <v>16_5_biogasoline</v>
      </c>
      <c r="D81" s="4" t="s">
        <v>149</v>
      </c>
      <c r="E81" s="4"/>
      <c r="F81" s="4"/>
      <c r="G81" s="4">
        <f t="shared" si="49"/>
        <v>0</v>
      </c>
      <c r="BL81" t="str">
        <f t="shared" si="50"/>
        <v>04_CHL</v>
      </c>
      <c r="BM81" t="str">
        <f t="shared" si="51"/>
        <v>d_nonenergy_16_5_biogasoline</v>
      </c>
      <c r="BP81">
        <f t="shared" ref="BP81:CW81" si="106">BP$49*BP42</f>
        <v>0</v>
      </c>
      <c r="BQ81">
        <f t="shared" si="106"/>
        <v>0</v>
      </c>
      <c r="BR81">
        <f t="shared" si="106"/>
        <v>0</v>
      </c>
      <c r="BS81">
        <f t="shared" si="106"/>
        <v>0</v>
      </c>
      <c r="BT81">
        <f t="shared" si="106"/>
        <v>0</v>
      </c>
      <c r="BU81">
        <f t="shared" si="106"/>
        <v>0</v>
      </c>
      <c r="BV81">
        <f t="shared" si="106"/>
        <v>0</v>
      </c>
      <c r="BW81">
        <f t="shared" si="106"/>
        <v>0</v>
      </c>
      <c r="BX81">
        <f t="shared" si="106"/>
        <v>0</v>
      </c>
      <c r="BY81">
        <f t="shared" si="106"/>
        <v>0</v>
      </c>
      <c r="BZ81">
        <f t="shared" si="106"/>
        <v>0</v>
      </c>
      <c r="CA81">
        <f t="shared" si="106"/>
        <v>0</v>
      </c>
      <c r="CB81">
        <f t="shared" si="106"/>
        <v>0</v>
      </c>
      <c r="CC81">
        <f t="shared" si="106"/>
        <v>0</v>
      </c>
      <c r="CD81">
        <f t="shared" si="106"/>
        <v>0</v>
      </c>
      <c r="CE81">
        <f t="shared" si="106"/>
        <v>0</v>
      </c>
      <c r="CF81">
        <f t="shared" si="106"/>
        <v>0</v>
      </c>
      <c r="CG81">
        <f t="shared" si="106"/>
        <v>0</v>
      </c>
      <c r="CH81">
        <f t="shared" si="106"/>
        <v>0</v>
      </c>
      <c r="CI81">
        <f t="shared" si="106"/>
        <v>0</v>
      </c>
      <c r="CJ81">
        <f t="shared" si="106"/>
        <v>0</v>
      </c>
      <c r="CK81">
        <f t="shared" si="106"/>
        <v>0</v>
      </c>
      <c r="CL81">
        <f t="shared" si="106"/>
        <v>0</v>
      </c>
      <c r="CM81">
        <f t="shared" si="106"/>
        <v>0</v>
      </c>
      <c r="CN81">
        <f t="shared" si="106"/>
        <v>0</v>
      </c>
      <c r="CO81">
        <f t="shared" si="106"/>
        <v>0</v>
      </c>
      <c r="CP81">
        <f t="shared" si="106"/>
        <v>0</v>
      </c>
      <c r="CQ81">
        <f t="shared" si="106"/>
        <v>0</v>
      </c>
      <c r="CR81">
        <f t="shared" si="106"/>
        <v>0</v>
      </c>
      <c r="CS81">
        <f t="shared" si="106"/>
        <v>0</v>
      </c>
      <c r="CT81">
        <f t="shared" si="106"/>
        <v>0</v>
      </c>
      <c r="CU81">
        <f t="shared" si="106"/>
        <v>0</v>
      </c>
      <c r="CV81">
        <f t="shared" si="106"/>
        <v>0</v>
      </c>
      <c r="CW81">
        <f t="shared" si="106"/>
        <v>0</v>
      </c>
      <c r="CX81">
        <f t="shared" ref="CX81:DQ81" si="107">CX$49*CX42</f>
        <v>0</v>
      </c>
      <c r="CY81">
        <f t="shared" si="107"/>
        <v>0</v>
      </c>
      <c r="CZ81">
        <f t="shared" si="107"/>
        <v>0</v>
      </c>
      <c r="DA81">
        <f t="shared" si="107"/>
        <v>0</v>
      </c>
      <c r="DB81">
        <f t="shared" si="107"/>
        <v>0</v>
      </c>
      <c r="DC81">
        <f t="shared" si="107"/>
        <v>0</v>
      </c>
      <c r="DD81">
        <f t="shared" si="107"/>
        <v>0</v>
      </c>
      <c r="DE81">
        <f t="shared" si="107"/>
        <v>0</v>
      </c>
      <c r="DF81">
        <f t="shared" si="107"/>
        <v>0</v>
      </c>
      <c r="DG81">
        <f t="shared" si="107"/>
        <v>0</v>
      </c>
      <c r="DH81">
        <f t="shared" si="107"/>
        <v>0</v>
      </c>
      <c r="DI81">
        <f t="shared" si="107"/>
        <v>0</v>
      </c>
      <c r="DJ81">
        <f t="shared" si="107"/>
        <v>0</v>
      </c>
      <c r="DK81">
        <f t="shared" si="107"/>
        <v>0</v>
      </c>
      <c r="DL81">
        <f t="shared" si="107"/>
        <v>0</v>
      </c>
      <c r="DM81">
        <f t="shared" si="107"/>
        <v>0</v>
      </c>
      <c r="DN81">
        <f t="shared" si="107"/>
        <v>0</v>
      </c>
      <c r="DO81">
        <f t="shared" si="107"/>
        <v>0</v>
      </c>
      <c r="DP81">
        <f t="shared" si="107"/>
        <v>0</v>
      </c>
      <c r="DQ81">
        <f t="shared" si="107"/>
        <v>0</v>
      </c>
    </row>
    <row r="82" spans="1:121" x14ac:dyDescent="0.25">
      <c r="A82" t="str">
        <f t="shared" si="48"/>
        <v>04_CHL</v>
      </c>
      <c r="B82" t="str">
        <f t="shared" si="48"/>
        <v>16_6_biodiesel</v>
      </c>
      <c r="C82" t="str">
        <f t="shared" si="48"/>
        <v>16_6_biodiesel</v>
      </c>
      <c r="D82" s="4" t="s">
        <v>149</v>
      </c>
      <c r="E82" s="4"/>
      <c r="F82" s="4"/>
      <c r="G82" s="4">
        <f t="shared" si="49"/>
        <v>0</v>
      </c>
      <c r="BL82" t="str">
        <f t="shared" si="50"/>
        <v>04_CHL</v>
      </c>
      <c r="BM82" t="str">
        <f t="shared" si="51"/>
        <v>d_nonenergy_16_6_biodiesel</v>
      </c>
      <c r="BP82">
        <f t="shared" ref="BP82:CW82" si="108">BP$49*BP43</f>
        <v>0</v>
      </c>
      <c r="BQ82">
        <f t="shared" si="108"/>
        <v>0</v>
      </c>
      <c r="BR82">
        <f t="shared" si="108"/>
        <v>0</v>
      </c>
      <c r="BS82">
        <f t="shared" si="108"/>
        <v>0</v>
      </c>
      <c r="BT82">
        <f t="shared" si="108"/>
        <v>0</v>
      </c>
      <c r="BU82">
        <f t="shared" si="108"/>
        <v>0</v>
      </c>
      <c r="BV82">
        <f t="shared" si="108"/>
        <v>0</v>
      </c>
      <c r="BW82">
        <f t="shared" si="108"/>
        <v>0</v>
      </c>
      <c r="BX82">
        <f t="shared" si="108"/>
        <v>0</v>
      </c>
      <c r="BY82">
        <f t="shared" si="108"/>
        <v>0</v>
      </c>
      <c r="BZ82">
        <f t="shared" si="108"/>
        <v>0</v>
      </c>
      <c r="CA82">
        <f t="shared" si="108"/>
        <v>0</v>
      </c>
      <c r="CB82">
        <f t="shared" si="108"/>
        <v>0</v>
      </c>
      <c r="CC82">
        <f t="shared" si="108"/>
        <v>0</v>
      </c>
      <c r="CD82">
        <f t="shared" si="108"/>
        <v>0</v>
      </c>
      <c r="CE82">
        <f t="shared" si="108"/>
        <v>0</v>
      </c>
      <c r="CF82">
        <f t="shared" si="108"/>
        <v>0</v>
      </c>
      <c r="CG82">
        <f t="shared" si="108"/>
        <v>0</v>
      </c>
      <c r="CH82">
        <f t="shared" si="108"/>
        <v>0</v>
      </c>
      <c r="CI82">
        <f t="shared" si="108"/>
        <v>0</v>
      </c>
      <c r="CJ82">
        <f t="shared" si="108"/>
        <v>0</v>
      </c>
      <c r="CK82">
        <f t="shared" si="108"/>
        <v>0</v>
      </c>
      <c r="CL82">
        <f t="shared" si="108"/>
        <v>0</v>
      </c>
      <c r="CM82">
        <f t="shared" si="108"/>
        <v>0</v>
      </c>
      <c r="CN82">
        <f t="shared" si="108"/>
        <v>0</v>
      </c>
      <c r="CO82">
        <f t="shared" si="108"/>
        <v>0</v>
      </c>
      <c r="CP82">
        <f t="shared" si="108"/>
        <v>0</v>
      </c>
      <c r="CQ82">
        <f t="shared" si="108"/>
        <v>0</v>
      </c>
      <c r="CR82">
        <f t="shared" si="108"/>
        <v>0</v>
      </c>
      <c r="CS82">
        <f t="shared" si="108"/>
        <v>0</v>
      </c>
      <c r="CT82">
        <f t="shared" si="108"/>
        <v>0</v>
      </c>
      <c r="CU82">
        <f t="shared" si="108"/>
        <v>0</v>
      </c>
      <c r="CV82">
        <f t="shared" si="108"/>
        <v>0</v>
      </c>
      <c r="CW82">
        <f t="shared" si="108"/>
        <v>0</v>
      </c>
      <c r="CX82">
        <f t="shared" ref="CX82:DQ82" si="109">CX$49*CX43</f>
        <v>0</v>
      </c>
      <c r="CY82">
        <f t="shared" si="109"/>
        <v>0</v>
      </c>
      <c r="CZ82">
        <f t="shared" si="109"/>
        <v>0</v>
      </c>
      <c r="DA82">
        <f t="shared" si="109"/>
        <v>0</v>
      </c>
      <c r="DB82">
        <f t="shared" si="109"/>
        <v>0</v>
      </c>
      <c r="DC82">
        <f t="shared" si="109"/>
        <v>0</v>
      </c>
      <c r="DD82">
        <f t="shared" si="109"/>
        <v>0</v>
      </c>
      <c r="DE82">
        <f t="shared" si="109"/>
        <v>0</v>
      </c>
      <c r="DF82">
        <f t="shared" si="109"/>
        <v>0</v>
      </c>
      <c r="DG82">
        <f t="shared" si="109"/>
        <v>0</v>
      </c>
      <c r="DH82">
        <f t="shared" si="109"/>
        <v>0</v>
      </c>
      <c r="DI82">
        <f t="shared" si="109"/>
        <v>0</v>
      </c>
      <c r="DJ82">
        <f t="shared" si="109"/>
        <v>0</v>
      </c>
      <c r="DK82">
        <f t="shared" si="109"/>
        <v>0</v>
      </c>
      <c r="DL82">
        <f t="shared" si="109"/>
        <v>0</v>
      </c>
      <c r="DM82">
        <f t="shared" si="109"/>
        <v>0</v>
      </c>
      <c r="DN82">
        <f t="shared" si="109"/>
        <v>0</v>
      </c>
      <c r="DO82">
        <f t="shared" si="109"/>
        <v>0</v>
      </c>
      <c r="DP82">
        <f t="shared" si="109"/>
        <v>0</v>
      </c>
      <c r="DQ82">
        <f t="shared" si="109"/>
        <v>0</v>
      </c>
    </row>
    <row r="83" spans="1:121" x14ac:dyDescent="0.25">
      <c r="A83" t="str">
        <f t="shared" si="48"/>
        <v>04_CHL</v>
      </c>
      <c r="B83" t="str">
        <f t="shared" si="48"/>
        <v>16_8_other_liquid_biofuels</v>
      </c>
      <c r="C83" t="str">
        <f t="shared" si="48"/>
        <v>16_8_oth_liquid_biofuel</v>
      </c>
      <c r="D83" s="4" t="s">
        <v>149</v>
      </c>
      <c r="E83" s="4"/>
      <c r="F83" s="4"/>
      <c r="G83" s="4">
        <f t="shared" si="49"/>
        <v>0</v>
      </c>
      <c r="BL83" t="str">
        <f t="shared" si="50"/>
        <v>04_CHL</v>
      </c>
      <c r="BM83" t="str">
        <f t="shared" si="51"/>
        <v>d_nonenergy_16_8_oth_liquid_biofuel</v>
      </c>
      <c r="BP83">
        <f t="shared" ref="BP83:CW83" si="110">BP$49*BP44</f>
        <v>0</v>
      </c>
      <c r="BQ83">
        <f t="shared" si="110"/>
        <v>0</v>
      </c>
      <c r="BR83">
        <f t="shared" si="110"/>
        <v>0</v>
      </c>
      <c r="BS83">
        <f t="shared" si="110"/>
        <v>0</v>
      </c>
      <c r="BT83">
        <f t="shared" si="110"/>
        <v>0</v>
      </c>
      <c r="BU83">
        <f t="shared" si="110"/>
        <v>0</v>
      </c>
      <c r="BV83">
        <f t="shared" si="110"/>
        <v>0</v>
      </c>
      <c r="BW83">
        <f t="shared" si="110"/>
        <v>0</v>
      </c>
      <c r="BX83">
        <f t="shared" si="110"/>
        <v>0</v>
      </c>
      <c r="BY83">
        <f t="shared" si="110"/>
        <v>0</v>
      </c>
      <c r="BZ83">
        <f t="shared" si="110"/>
        <v>0</v>
      </c>
      <c r="CA83">
        <f t="shared" si="110"/>
        <v>0</v>
      </c>
      <c r="CB83">
        <f t="shared" si="110"/>
        <v>0</v>
      </c>
      <c r="CC83">
        <f t="shared" si="110"/>
        <v>0</v>
      </c>
      <c r="CD83">
        <f t="shared" si="110"/>
        <v>0</v>
      </c>
      <c r="CE83">
        <f t="shared" si="110"/>
        <v>0</v>
      </c>
      <c r="CF83">
        <f t="shared" si="110"/>
        <v>0</v>
      </c>
      <c r="CG83">
        <f t="shared" si="110"/>
        <v>0</v>
      </c>
      <c r="CH83">
        <f t="shared" si="110"/>
        <v>0</v>
      </c>
      <c r="CI83">
        <f t="shared" si="110"/>
        <v>0</v>
      </c>
      <c r="CJ83">
        <f t="shared" si="110"/>
        <v>0</v>
      </c>
      <c r="CK83">
        <f t="shared" si="110"/>
        <v>0</v>
      </c>
      <c r="CL83">
        <f t="shared" si="110"/>
        <v>0</v>
      </c>
      <c r="CM83">
        <f t="shared" si="110"/>
        <v>0</v>
      </c>
      <c r="CN83">
        <f t="shared" si="110"/>
        <v>0</v>
      </c>
      <c r="CO83">
        <f t="shared" si="110"/>
        <v>0</v>
      </c>
      <c r="CP83">
        <f t="shared" si="110"/>
        <v>0</v>
      </c>
      <c r="CQ83">
        <f t="shared" si="110"/>
        <v>0</v>
      </c>
      <c r="CR83">
        <f t="shared" si="110"/>
        <v>0</v>
      </c>
      <c r="CS83">
        <f t="shared" si="110"/>
        <v>0</v>
      </c>
      <c r="CT83">
        <f t="shared" si="110"/>
        <v>0</v>
      </c>
      <c r="CU83">
        <f t="shared" si="110"/>
        <v>0</v>
      </c>
      <c r="CV83">
        <f t="shared" si="110"/>
        <v>0</v>
      </c>
      <c r="CW83">
        <f t="shared" si="110"/>
        <v>0</v>
      </c>
      <c r="CX83">
        <f t="shared" ref="CX83:DQ83" si="111">CX$49*CX44</f>
        <v>0</v>
      </c>
      <c r="CY83">
        <f t="shared" si="111"/>
        <v>0</v>
      </c>
      <c r="CZ83">
        <f t="shared" si="111"/>
        <v>0</v>
      </c>
      <c r="DA83">
        <f t="shared" si="111"/>
        <v>0</v>
      </c>
      <c r="DB83">
        <f t="shared" si="111"/>
        <v>0</v>
      </c>
      <c r="DC83">
        <f t="shared" si="111"/>
        <v>0</v>
      </c>
      <c r="DD83">
        <f t="shared" si="111"/>
        <v>0</v>
      </c>
      <c r="DE83">
        <f t="shared" si="111"/>
        <v>0</v>
      </c>
      <c r="DF83">
        <f t="shared" si="111"/>
        <v>0</v>
      </c>
      <c r="DG83">
        <f t="shared" si="111"/>
        <v>0</v>
      </c>
      <c r="DH83">
        <f t="shared" si="111"/>
        <v>0</v>
      </c>
      <c r="DI83">
        <f t="shared" si="111"/>
        <v>0</v>
      </c>
      <c r="DJ83">
        <f t="shared" si="111"/>
        <v>0</v>
      </c>
      <c r="DK83">
        <f t="shared" si="111"/>
        <v>0</v>
      </c>
      <c r="DL83">
        <f t="shared" si="111"/>
        <v>0</v>
      </c>
      <c r="DM83">
        <f t="shared" si="111"/>
        <v>0</v>
      </c>
      <c r="DN83">
        <f t="shared" si="111"/>
        <v>0</v>
      </c>
      <c r="DO83">
        <f t="shared" si="111"/>
        <v>0</v>
      </c>
      <c r="DP83">
        <f t="shared" si="111"/>
        <v>0</v>
      </c>
      <c r="DQ83">
        <f t="shared" si="111"/>
        <v>0</v>
      </c>
    </row>
    <row r="84" spans="1:121" x14ac:dyDescent="0.25">
      <c r="A84" t="str">
        <f t="shared" si="48"/>
        <v>04_CHL</v>
      </c>
      <c r="B84" t="str">
        <f t="shared" si="48"/>
        <v>17_electricity</v>
      </c>
      <c r="C84" t="str">
        <f t="shared" si="48"/>
        <v>17_electricity</v>
      </c>
      <c r="D84" s="4" t="s">
        <v>149</v>
      </c>
      <c r="E84" s="4"/>
      <c r="F84" s="4"/>
      <c r="G84" s="4">
        <f t="shared" si="49"/>
        <v>0</v>
      </c>
      <c r="BL84" t="str">
        <f t="shared" si="50"/>
        <v>04_CHL</v>
      </c>
      <c r="BM84" t="str">
        <f t="shared" si="51"/>
        <v>d_nonenergy_17_electricity</v>
      </c>
      <c r="BP84">
        <f t="shared" ref="BP84:CW84" si="112">BP$49*BP45</f>
        <v>0</v>
      </c>
      <c r="BQ84">
        <f t="shared" si="112"/>
        <v>0</v>
      </c>
      <c r="BR84">
        <f t="shared" si="112"/>
        <v>0</v>
      </c>
      <c r="BS84">
        <f t="shared" si="112"/>
        <v>0</v>
      </c>
      <c r="BT84">
        <f t="shared" si="112"/>
        <v>0</v>
      </c>
      <c r="BU84">
        <f t="shared" si="112"/>
        <v>0</v>
      </c>
      <c r="BV84">
        <f t="shared" si="112"/>
        <v>0</v>
      </c>
      <c r="BW84">
        <f t="shared" si="112"/>
        <v>0</v>
      </c>
      <c r="BX84">
        <f t="shared" si="112"/>
        <v>0</v>
      </c>
      <c r="BY84">
        <f t="shared" si="112"/>
        <v>0</v>
      </c>
      <c r="BZ84">
        <f t="shared" si="112"/>
        <v>0</v>
      </c>
      <c r="CA84">
        <f t="shared" si="112"/>
        <v>0</v>
      </c>
      <c r="CB84">
        <f t="shared" si="112"/>
        <v>0</v>
      </c>
      <c r="CC84">
        <f t="shared" si="112"/>
        <v>0</v>
      </c>
      <c r="CD84">
        <f t="shared" si="112"/>
        <v>0</v>
      </c>
      <c r="CE84">
        <f t="shared" si="112"/>
        <v>0</v>
      </c>
      <c r="CF84">
        <f t="shared" si="112"/>
        <v>0</v>
      </c>
      <c r="CG84">
        <f t="shared" si="112"/>
        <v>0</v>
      </c>
      <c r="CH84">
        <f t="shared" si="112"/>
        <v>0</v>
      </c>
      <c r="CI84">
        <f t="shared" si="112"/>
        <v>0</v>
      </c>
      <c r="CJ84">
        <f t="shared" si="112"/>
        <v>0</v>
      </c>
      <c r="CK84">
        <f t="shared" si="112"/>
        <v>0</v>
      </c>
      <c r="CL84">
        <f t="shared" si="112"/>
        <v>0</v>
      </c>
      <c r="CM84">
        <f t="shared" si="112"/>
        <v>0</v>
      </c>
      <c r="CN84">
        <f t="shared" si="112"/>
        <v>0</v>
      </c>
      <c r="CO84">
        <f t="shared" si="112"/>
        <v>0</v>
      </c>
      <c r="CP84">
        <f t="shared" si="112"/>
        <v>0</v>
      </c>
      <c r="CQ84">
        <f t="shared" si="112"/>
        <v>0</v>
      </c>
      <c r="CR84">
        <f t="shared" si="112"/>
        <v>0</v>
      </c>
      <c r="CS84">
        <f t="shared" si="112"/>
        <v>0</v>
      </c>
      <c r="CT84">
        <f t="shared" si="112"/>
        <v>0</v>
      </c>
      <c r="CU84">
        <f t="shared" si="112"/>
        <v>0</v>
      </c>
      <c r="CV84">
        <f t="shared" si="112"/>
        <v>0</v>
      </c>
      <c r="CW84">
        <f t="shared" si="112"/>
        <v>0</v>
      </c>
      <c r="CX84">
        <f t="shared" ref="CX84:DQ84" si="113">CX$49*CX45</f>
        <v>0</v>
      </c>
      <c r="CY84">
        <f t="shared" si="113"/>
        <v>0</v>
      </c>
      <c r="CZ84">
        <f t="shared" si="113"/>
        <v>0</v>
      </c>
      <c r="DA84">
        <f t="shared" si="113"/>
        <v>0</v>
      </c>
      <c r="DB84">
        <f t="shared" si="113"/>
        <v>0</v>
      </c>
      <c r="DC84">
        <f t="shared" si="113"/>
        <v>0</v>
      </c>
      <c r="DD84">
        <f t="shared" si="113"/>
        <v>0</v>
      </c>
      <c r="DE84">
        <f t="shared" si="113"/>
        <v>0</v>
      </c>
      <c r="DF84">
        <f t="shared" si="113"/>
        <v>0</v>
      </c>
      <c r="DG84">
        <f t="shared" si="113"/>
        <v>0</v>
      </c>
      <c r="DH84">
        <f t="shared" si="113"/>
        <v>0</v>
      </c>
      <c r="DI84">
        <f t="shared" si="113"/>
        <v>0</v>
      </c>
      <c r="DJ84">
        <f t="shared" si="113"/>
        <v>0</v>
      </c>
      <c r="DK84">
        <f t="shared" si="113"/>
        <v>0</v>
      </c>
      <c r="DL84">
        <f t="shared" si="113"/>
        <v>0</v>
      </c>
      <c r="DM84">
        <f t="shared" si="113"/>
        <v>0</v>
      </c>
      <c r="DN84">
        <f t="shared" si="113"/>
        <v>0</v>
      </c>
      <c r="DO84">
        <f t="shared" si="113"/>
        <v>0</v>
      </c>
      <c r="DP84">
        <f t="shared" si="113"/>
        <v>0</v>
      </c>
      <c r="DQ84">
        <f t="shared" si="113"/>
        <v>0</v>
      </c>
    </row>
    <row r="85" spans="1:121" x14ac:dyDescent="0.25">
      <c r="A85" t="str">
        <f t="shared" si="48"/>
        <v>04_CHL</v>
      </c>
      <c r="B85" t="str">
        <f t="shared" si="48"/>
        <v>18_heat</v>
      </c>
      <c r="C85" t="str">
        <f t="shared" si="48"/>
        <v>18_heat</v>
      </c>
      <c r="D85" s="4" t="s">
        <v>149</v>
      </c>
      <c r="E85" s="4"/>
      <c r="F85" s="4"/>
      <c r="G85" s="4">
        <f t="shared" si="49"/>
        <v>0</v>
      </c>
      <c r="BL85" t="str">
        <f t="shared" si="50"/>
        <v>04_CHL</v>
      </c>
      <c r="BM85" t="str">
        <f t="shared" si="51"/>
        <v>d_nonenergy_18_heat</v>
      </c>
      <c r="BP85">
        <f t="shared" ref="BP85:CW85" si="114">BP$49*BP46</f>
        <v>0</v>
      </c>
      <c r="BQ85">
        <f t="shared" si="114"/>
        <v>0</v>
      </c>
      <c r="BR85">
        <f t="shared" si="114"/>
        <v>0</v>
      </c>
      <c r="BS85">
        <f t="shared" si="114"/>
        <v>0</v>
      </c>
      <c r="BT85">
        <f t="shared" si="114"/>
        <v>0</v>
      </c>
      <c r="BU85">
        <f t="shared" si="114"/>
        <v>0</v>
      </c>
      <c r="BV85">
        <f t="shared" si="114"/>
        <v>0</v>
      </c>
      <c r="BW85">
        <f t="shared" si="114"/>
        <v>0</v>
      </c>
      <c r="BX85">
        <f t="shared" si="114"/>
        <v>0</v>
      </c>
      <c r="BY85">
        <f t="shared" si="114"/>
        <v>0</v>
      </c>
      <c r="BZ85">
        <f t="shared" si="114"/>
        <v>0</v>
      </c>
      <c r="CA85">
        <f t="shared" si="114"/>
        <v>0</v>
      </c>
      <c r="CB85">
        <f t="shared" si="114"/>
        <v>0</v>
      </c>
      <c r="CC85">
        <f t="shared" si="114"/>
        <v>0</v>
      </c>
      <c r="CD85">
        <f t="shared" si="114"/>
        <v>0</v>
      </c>
      <c r="CE85">
        <f t="shared" si="114"/>
        <v>0</v>
      </c>
      <c r="CF85">
        <f t="shared" si="114"/>
        <v>0</v>
      </c>
      <c r="CG85">
        <f t="shared" si="114"/>
        <v>0</v>
      </c>
      <c r="CH85">
        <f t="shared" si="114"/>
        <v>0</v>
      </c>
      <c r="CI85">
        <f t="shared" si="114"/>
        <v>0</v>
      </c>
      <c r="CJ85">
        <f t="shared" si="114"/>
        <v>0</v>
      </c>
      <c r="CK85">
        <f t="shared" si="114"/>
        <v>0</v>
      </c>
      <c r="CL85">
        <f t="shared" si="114"/>
        <v>0</v>
      </c>
      <c r="CM85">
        <f t="shared" si="114"/>
        <v>0</v>
      </c>
      <c r="CN85">
        <f t="shared" si="114"/>
        <v>0</v>
      </c>
      <c r="CO85">
        <f t="shared" si="114"/>
        <v>0</v>
      </c>
      <c r="CP85">
        <f t="shared" si="114"/>
        <v>0</v>
      </c>
      <c r="CQ85">
        <f t="shared" si="114"/>
        <v>0</v>
      </c>
      <c r="CR85">
        <f t="shared" si="114"/>
        <v>0</v>
      </c>
      <c r="CS85">
        <f t="shared" si="114"/>
        <v>0</v>
      </c>
      <c r="CT85">
        <f t="shared" si="114"/>
        <v>0</v>
      </c>
      <c r="CU85">
        <f t="shared" si="114"/>
        <v>0</v>
      </c>
      <c r="CV85">
        <f t="shared" si="114"/>
        <v>0</v>
      </c>
      <c r="CW85">
        <f t="shared" si="114"/>
        <v>0</v>
      </c>
      <c r="CX85">
        <f t="shared" ref="CX85:DQ85" si="115">CX$49*CX46</f>
        <v>0</v>
      </c>
      <c r="CY85">
        <f t="shared" si="115"/>
        <v>0</v>
      </c>
      <c r="CZ85">
        <f t="shared" si="115"/>
        <v>0</v>
      </c>
      <c r="DA85">
        <f t="shared" si="115"/>
        <v>0</v>
      </c>
      <c r="DB85">
        <f t="shared" si="115"/>
        <v>0</v>
      </c>
      <c r="DC85">
        <f t="shared" si="115"/>
        <v>0</v>
      </c>
      <c r="DD85">
        <f t="shared" si="115"/>
        <v>0</v>
      </c>
      <c r="DE85">
        <f t="shared" si="115"/>
        <v>0</v>
      </c>
      <c r="DF85">
        <f t="shared" si="115"/>
        <v>0</v>
      </c>
      <c r="DG85">
        <f t="shared" si="115"/>
        <v>0</v>
      </c>
      <c r="DH85">
        <f t="shared" si="115"/>
        <v>0</v>
      </c>
      <c r="DI85">
        <f t="shared" si="115"/>
        <v>0</v>
      </c>
      <c r="DJ85">
        <f t="shared" si="115"/>
        <v>0</v>
      </c>
      <c r="DK85">
        <f t="shared" si="115"/>
        <v>0</v>
      </c>
      <c r="DL85">
        <f t="shared" si="115"/>
        <v>0</v>
      </c>
      <c r="DM85">
        <f t="shared" si="115"/>
        <v>0</v>
      </c>
      <c r="DN85">
        <f t="shared" si="115"/>
        <v>0</v>
      </c>
      <c r="DO85">
        <f t="shared" si="115"/>
        <v>0</v>
      </c>
      <c r="DP85">
        <f t="shared" si="115"/>
        <v>0</v>
      </c>
      <c r="DQ85">
        <f t="shared" si="115"/>
        <v>0</v>
      </c>
    </row>
    <row r="86" spans="1:121" x14ac:dyDescent="0.25">
      <c r="A86" s="44" t="str">
        <f t="shared" ref="A86:C117" si="116">A54</f>
        <v>04_CHL</v>
      </c>
      <c r="B86" s="44" t="str">
        <f t="shared" si="116"/>
        <v>1_x_coal_thermal</v>
      </c>
      <c r="C86" s="44" t="str">
        <f t="shared" si="116"/>
        <v>1_x_coal_thermal</v>
      </c>
      <c r="D86" s="44" t="s">
        <v>150</v>
      </c>
      <c r="E86" s="44"/>
      <c r="F86" s="44"/>
      <c r="G86" s="45">
        <v>0</v>
      </c>
      <c r="H86" s="44"/>
      <c r="I86" s="44"/>
      <c r="J86" s="44"/>
      <c r="K86" s="44"/>
      <c r="L86" s="44"/>
      <c r="M86" s="44"/>
      <c r="N86" s="44"/>
      <c r="O86" s="44"/>
      <c r="P86" s="44"/>
      <c r="Q86" s="44"/>
      <c r="R86" s="44"/>
      <c r="S86" s="44"/>
      <c r="T86" s="44"/>
      <c r="U86" s="44"/>
      <c r="V86" s="44"/>
      <c r="W86" s="44"/>
      <c r="X86" s="44"/>
      <c r="Y86" s="44"/>
      <c r="Z86" s="44"/>
      <c r="AA86" s="44"/>
      <c r="AB86" s="44"/>
      <c r="AC86" s="44"/>
      <c r="AD86" s="44"/>
      <c r="AE86" s="44"/>
      <c r="AF86" s="44"/>
      <c r="AG86" s="44"/>
      <c r="AH86" s="44"/>
      <c r="AI86" s="44"/>
      <c r="AJ86" s="44"/>
      <c r="AK86" s="44"/>
      <c r="AL86" s="44"/>
      <c r="AM86" s="44"/>
      <c r="AN86" s="44"/>
      <c r="AO86" s="44"/>
      <c r="AP86" s="44"/>
      <c r="AQ86" s="44"/>
      <c r="AR86" s="44"/>
      <c r="AS86" s="44"/>
      <c r="AT86" s="44"/>
      <c r="AU86" s="44"/>
      <c r="AV86" s="44"/>
      <c r="AW86" s="44"/>
      <c r="AX86" s="44"/>
      <c r="AY86" s="44"/>
      <c r="AZ86" s="44"/>
      <c r="BA86" s="44"/>
      <c r="BB86" s="44"/>
      <c r="BC86" s="44"/>
      <c r="BD86" s="44"/>
      <c r="BE86" s="44"/>
      <c r="BF86" s="44"/>
      <c r="BG86" s="44"/>
      <c r="BH86" s="44"/>
      <c r="BI86" s="44"/>
      <c r="BJ86" s="44"/>
      <c r="BK86" s="44"/>
      <c r="BL86" s="44" t="str">
        <f t="shared" si="50"/>
        <v>04_CHL</v>
      </c>
      <c r="BM86" s="44" t="str">
        <f t="shared" ref="BM86:BM117" si="117">"d_nonenergy_ccs_"&amp;C86</f>
        <v>d_nonenergy_ccs_1_x_coal_thermal</v>
      </c>
      <c r="BN86" s="44"/>
      <c r="BO86" s="44"/>
      <c r="BP86" s="44">
        <f t="shared" ref="BP86:CV86" si="118">BP$50*BP15</f>
        <v>0</v>
      </c>
      <c r="BQ86" s="44">
        <f t="shared" si="118"/>
        <v>0</v>
      </c>
      <c r="BR86" s="44">
        <f t="shared" si="118"/>
        <v>0</v>
      </c>
      <c r="BS86" s="44">
        <f t="shared" si="118"/>
        <v>0</v>
      </c>
      <c r="BT86" s="44">
        <f t="shared" si="118"/>
        <v>0</v>
      </c>
      <c r="BU86" s="44">
        <f t="shared" si="118"/>
        <v>0</v>
      </c>
      <c r="BV86" s="44">
        <f t="shared" si="118"/>
        <v>0</v>
      </c>
      <c r="BW86" s="44">
        <f t="shared" si="118"/>
        <v>0</v>
      </c>
      <c r="BX86" s="44">
        <f t="shared" si="118"/>
        <v>0</v>
      </c>
      <c r="BY86" s="44">
        <f t="shared" si="118"/>
        <v>0</v>
      </c>
      <c r="BZ86" s="44">
        <f t="shared" si="118"/>
        <v>0</v>
      </c>
      <c r="CA86" s="44">
        <f t="shared" si="118"/>
        <v>0</v>
      </c>
      <c r="CB86" s="44">
        <f t="shared" si="118"/>
        <v>0</v>
      </c>
      <c r="CC86" s="44">
        <f t="shared" si="118"/>
        <v>0</v>
      </c>
      <c r="CD86" s="44">
        <f t="shared" si="118"/>
        <v>0</v>
      </c>
      <c r="CE86" s="44">
        <f t="shared" si="118"/>
        <v>0</v>
      </c>
      <c r="CF86" s="44">
        <f t="shared" si="118"/>
        <v>0</v>
      </c>
      <c r="CG86" s="44">
        <f t="shared" si="118"/>
        <v>0</v>
      </c>
      <c r="CH86" s="44">
        <f t="shared" si="118"/>
        <v>0</v>
      </c>
      <c r="CI86" s="44">
        <f t="shared" si="118"/>
        <v>0</v>
      </c>
      <c r="CJ86" s="44">
        <f t="shared" si="118"/>
        <v>0</v>
      </c>
      <c r="CK86" s="44">
        <f t="shared" si="118"/>
        <v>0</v>
      </c>
      <c r="CL86" s="44">
        <f t="shared" si="118"/>
        <v>0</v>
      </c>
      <c r="CM86" s="44">
        <f t="shared" si="118"/>
        <v>0</v>
      </c>
      <c r="CN86" s="44">
        <f t="shared" si="118"/>
        <v>0</v>
      </c>
      <c r="CO86" s="44">
        <f t="shared" si="118"/>
        <v>0</v>
      </c>
      <c r="CP86" s="44">
        <f t="shared" si="118"/>
        <v>0</v>
      </c>
      <c r="CQ86" s="44">
        <f t="shared" si="118"/>
        <v>0</v>
      </c>
      <c r="CR86" s="44">
        <f t="shared" si="118"/>
        <v>0</v>
      </c>
      <c r="CS86" s="44">
        <f t="shared" si="118"/>
        <v>0</v>
      </c>
      <c r="CT86" s="44">
        <f t="shared" si="118"/>
        <v>0</v>
      </c>
      <c r="CU86" s="44">
        <f t="shared" si="118"/>
        <v>0</v>
      </c>
      <c r="CV86" s="44">
        <f t="shared" si="118"/>
        <v>0</v>
      </c>
      <c r="CW86" s="44">
        <f t="shared" ref="CW86:DQ86" si="119">CW$50*CW15</f>
        <v>0</v>
      </c>
      <c r="CX86" s="44">
        <f t="shared" si="119"/>
        <v>0</v>
      </c>
      <c r="CY86" s="44">
        <f t="shared" si="119"/>
        <v>0</v>
      </c>
      <c r="CZ86" s="44">
        <f t="shared" si="119"/>
        <v>0</v>
      </c>
      <c r="DA86" s="44">
        <f t="shared" si="119"/>
        <v>0</v>
      </c>
      <c r="DB86" s="44">
        <f t="shared" si="119"/>
        <v>0</v>
      </c>
      <c r="DC86" s="44">
        <f t="shared" si="119"/>
        <v>0</v>
      </c>
      <c r="DD86" s="44">
        <f t="shared" si="119"/>
        <v>0</v>
      </c>
      <c r="DE86" s="44">
        <f t="shared" si="119"/>
        <v>0</v>
      </c>
      <c r="DF86" s="44">
        <f t="shared" si="119"/>
        <v>0</v>
      </c>
      <c r="DG86" s="44">
        <f t="shared" si="119"/>
        <v>0</v>
      </c>
      <c r="DH86" s="44">
        <f t="shared" si="119"/>
        <v>0</v>
      </c>
      <c r="DI86" s="44">
        <f t="shared" si="119"/>
        <v>0</v>
      </c>
      <c r="DJ86" s="44">
        <f t="shared" si="119"/>
        <v>0</v>
      </c>
      <c r="DK86" s="44">
        <f t="shared" si="119"/>
        <v>0</v>
      </c>
      <c r="DL86" s="44">
        <f t="shared" si="119"/>
        <v>0</v>
      </c>
      <c r="DM86" s="44">
        <f t="shared" si="119"/>
        <v>0</v>
      </c>
      <c r="DN86" s="44">
        <f t="shared" si="119"/>
        <v>0</v>
      </c>
      <c r="DO86" s="44">
        <f t="shared" si="119"/>
        <v>0</v>
      </c>
      <c r="DP86" s="44">
        <f t="shared" si="119"/>
        <v>0</v>
      </c>
      <c r="DQ86" s="44">
        <f t="shared" si="119"/>
        <v>0</v>
      </c>
    </row>
    <row r="87" spans="1:121" x14ac:dyDescent="0.25">
      <c r="A87" s="44" t="str">
        <f t="shared" si="116"/>
        <v>04_CHL</v>
      </c>
      <c r="B87" s="44" t="str">
        <f t="shared" si="116"/>
        <v>1_1_coking_coal</v>
      </c>
      <c r="C87" s="44" t="str">
        <f t="shared" si="116"/>
        <v>1_1_coking_coal</v>
      </c>
      <c r="D87" s="44" t="s">
        <v>150</v>
      </c>
      <c r="E87" s="44"/>
      <c r="F87" s="44"/>
      <c r="G87" s="45">
        <v>0</v>
      </c>
      <c r="H87" s="44"/>
      <c r="I87" s="44"/>
      <c r="J87" s="44"/>
      <c r="K87" s="44"/>
      <c r="L87" s="44"/>
      <c r="M87" s="44"/>
      <c r="N87" s="44"/>
      <c r="O87" s="44"/>
      <c r="P87" s="44"/>
      <c r="Q87" s="44"/>
      <c r="R87" s="44"/>
      <c r="S87" s="44"/>
      <c r="T87" s="44"/>
      <c r="U87" s="44"/>
      <c r="V87" s="44"/>
      <c r="W87" s="44"/>
      <c r="X87" s="44"/>
      <c r="Y87" s="44"/>
      <c r="Z87" s="44"/>
      <c r="AA87" s="44"/>
      <c r="AB87" s="44"/>
      <c r="AC87" s="44"/>
      <c r="AD87" s="44"/>
      <c r="AE87" s="44"/>
      <c r="AF87" s="44"/>
      <c r="AG87" s="44"/>
      <c r="AH87" s="44"/>
      <c r="AI87" s="44"/>
      <c r="AJ87" s="44"/>
      <c r="AK87" s="44"/>
      <c r="AL87" s="44"/>
      <c r="AM87" s="44"/>
      <c r="AN87" s="44"/>
      <c r="AO87" s="44"/>
      <c r="AP87" s="44"/>
      <c r="AQ87" s="44"/>
      <c r="AR87" s="44"/>
      <c r="AS87" s="44"/>
      <c r="AT87" s="44"/>
      <c r="AU87" s="44"/>
      <c r="AV87" s="44"/>
      <c r="AW87" s="44"/>
      <c r="AX87" s="44"/>
      <c r="AY87" s="44"/>
      <c r="AZ87" s="44"/>
      <c r="BA87" s="44"/>
      <c r="BB87" s="44"/>
      <c r="BC87" s="44"/>
      <c r="BD87" s="44"/>
      <c r="BE87" s="44"/>
      <c r="BF87" s="44"/>
      <c r="BG87" s="44"/>
      <c r="BH87" s="44"/>
      <c r="BI87" s="44"/>
      <c r="BJ87" s="44"/>
      <c r="BK87" s="44"/>
      <c r="BL87" s="44" t="str">
        <f t="shared" si="50"/>
        <v>04_CHL</v>
      </c>
      <c r="BM87" s="44" t="str">
        <f t="shared" si="117"/>
        <v>d_nonenergy_ccs_1_1_coking_coal</v>
      </c>
      <c r="BN87" s="44"/>
      <c r="BO87" s="44"/>
      <c r="BP87" s="44">
        <f t="shared" ref="BP87:CW87" si="120">BP$50*BP16</f>
        <v>0</v>
      </c>
      <c r="BQ87" s="44">
        <f t="shared" si="120"/>
        <v>0</v>
      </c>
      <c r="BR87" s="44">
        <f t="shared" si="120"/>
        <v>0</v>
      </c>
      <c r="BS87" s="44">
        <f t="shared" si="120"/>
        <v>0</v>
      </c>
      <c r="BT87" s="44">
        <f t="shared" si="120"/>
        <v>0</v>
      </c>
      <c r="BU87" s="44">
        <f t="shared" si="120"/>
        <v>0</v>
      </c>
      <c r="BV87" s="44">
        <f t="shared" si="120"/>
        <v>0</v>
      </c>
      <c r="BW87" s="44">
        <f t="shared" si="120"/>
        <v>0</v>
      </c>
      <c r="BX87" s="44">
        <f t="shared" si="120"/>
        <v>0</v>
      </c>
      <c r="BY87" s="44">
        <f t="shared" si="120"/>
        <v>0</v>
      </c>
      <c r="BZ87" s="44">
        <f t="shared" si="120"/>
        <v>0</v>
      </c>
      <c r="CA87" s="44">
        <f t="shared" si="120"/>
        <v>0</v>
      </c>
      <c r="CB87" s="44">
        <f t="shared" si="120"/>
        <v>0</v>
      </c>
      <c r="CC87" s="44">
        <f t="shared" si="120"/>
        <v>0</v>
      </c>
      <c r="CD87" s="44">
        <f t="shared" si="120"/>
        <v>0</v>
      </c>
      <c r="CE87" s="44">
        <f t="shared" si="120"/>
        <v>0</v>
      </c>
      <c r="CF87" s="44">
        <f t="shared" si="120"/>
        <v>0</v>
      </c>
      <c r="CG87" s="44">
        <f t="shared" si="120"/>
        <v>0</v>
      </c>
      <c r="CH87" s="44">
        <f t="shared" si="120"/>
        <v>0</v>
      </c>
      <c r="CI87" s="44">
        <f t="shared" si="120"/>
        <v>0</v>
      </c>
      <c r="CJ87" s="44">
        <f t="shared" si="120"/>
        <v>0</v>
      </c>
      <c r="CK87" s="44">
        <f t="shared" si="120"/>
        <v>0</v>
      </c>
      <c r="CL87" s="44">
        <f t="shared" si="120"/>
        <v>0</v>
      </c>
      <c r="CM87" s="44">
        <f t="shared" si="120"/>
        <v>0</v>
      </c>
      <c r="CN87" s="44">
        <f t="shared" si="120"/>
        <v>0</v>
      </c>
      <c r="CO87" s="44">
        <f t="shared" si="120"/>
        <v>0</v>
      </c>
      <c r="CP87" s="44">
        <f t="shared" si="120"/>
        <v>0</v>
      </c>
      <c r="CQ87" s="44">
        <f t="shared" si="120"/>
        <v>0</v>
      </c>
      <c r="CR87" s="44">
        <f t="shared" si="120"/>
        <v>0</v>
      </c>
      <c r="CS87" s="44">
        <f t="shared" si="120"/>
        <v>0</v>
      </c>
      <c r="CT87" s="44">
        <f t="shared" si="120"/>
        <v>0</v>
      </c>
      <c r="CU87" s="44">
        <f t="shared" si="120"/>
        <v>0</v>
      </c>
      <c r="CV87" s="44">
        <f t="shared" si="120"/>
        <v>0</v>
      </c>
      <c r="CW87" s="44">
        <f t="shared" si="120"/>
        <v>0</v>
      </c>
      <c r="CX87" s="44">
        <f t="shared" ref="CX87:DQ87" si="121">CX$50*CX16</f>
        <v>0</v>
      </c>
      <c r="CY87" s="44">
        <f t="shared" si="121"/>
        <v>0</v>
      </c>
      <c r="CZ87" s="44">
        <f t="shared" si="121"/>
        <v>0</v>
      </c>
      <c r="DA87" s="44">
        <f t="shared" si="121"/>
        <v>0</v>
      </c>
      <c r="DB87" s="44">
        <f t="shared" si="121"/>
        <v>0</v>
      </c>
      <c r="DC87" s="44">
        <f t="shared" si="121"/>
        <v>0</v>
      </c>
      <c r="DD87" s="44">
        <f t="shared" si="121"/>
        <v>0</v>
      </c>
      <c r="DE87" s="44">
        <f t="shared" si="121"/>
        <v>0</v>
      </c>
      <c r="DF87" s="44">
        <f t="shared" si="121"/>
        <v>0</v>
      </c>
      <c r="DG87" s="44">
        <f t="shared" si="121"/>
        <v>0</v>
      </c>
      <c r="DH87" s="44">
        <f t="shared" si="121"/>
        <v>0</v>
      </c>
      <c r="DI87" s="44">
        <f t="shared" si="121"/>
        <v>0</v>
      </c>
      <c r="DJ87" s="44">
        <f t="shared" si="121"/>
        <v>0</v>
      </c>
      <c r="DK87" s="44">
        <f t="shared" si="121"/>
        <v>0</v>
      </c>
      <c r="DL87" s="44">
        <f t="shared" si="121"/>
        <v>0</v>
      </c>
      <c r="DM87" s="44">
        <f t="shared" si="121"/>
        <v>0</v>
      </c>
      <c r="DN87" s="44">
        <f t="shared" si="121"/>
        <v>0</v>
      </c>
      <c r="DO87" s="44">
        <f t="shared" si="121"/>
        <v>0</v>
      </c>
      <c r="DP87" s="44">
        <f t="shared" si="121"/>
        <v>0</v>
      </c>
      <c r="DQ87" s="44">
        <f t="shared" si="121"/>
        <v>0</v>
      </c>
    </row>
    <row r="88" spans="1:121" x14ac:dyDescent="0.25">
      <c r="A88" s="44" t="str">
        <f t="shared" si="116"/>
        <v>04_CHL</v>
      </c>
      <c r="B88" s="44" t="str">
        <f t="shared" si="116"/>
        <v>1_5_lignite</v>
      </c>
      <c r="C88" s="44" t="str">
        <f t="shared" si="116"/>
        <v>1_5_lignite</v>
      </c>
      <c r="D88" s="44" t="s">
        <v>150</v>
      </c>
      <c r="E88" s="44"/>
      <c r="F88" s="44"/>
      <c r="G88" s="45">
        <v>0</v>
      </c>
      <c r="H88" s="44"/>
      <c r="I88" s="44"/>
      <c r="J88" s="44"/>
      <c r="K88" s="44"/>
      <c r="L88" s="44"/>
      <c r="M88" s="44"/>
      <c r="N88" s="44"/>
      <c r="O88" s="44"/>
      <c r="P88" s="44"/>
      <c r="Q88" s="44"/>
      <c r="R88" s="44"/>
      <c r="S88" s="44"/>
      <c r="T88" s="44"/>
      <c r="U88" s="44"/>
      <c r="V88" s="44"/>
      <c r="W88" s="44"/>
      <c r="X88" s="44"/>
      <c r="Y88" s="44"/>
      <c r="Z88" s="44"/>
      <c r="AA88" s="44"/>
      <c r="AB88" s="44"/>
      <c r="AC88" s="44"/>
      <c r="AD88" s="44"/>
      <c r="AE88" s="44"/>
      <c r="AF88" s="44"/>
      <c r="AG88" s="44"/>
      <c r="AH88" s="44"/>
      <c r="AI88" s="44"/>
      <c r="AJ88" s="44"/>
      <c r="AK88" s="44"/>
      <c r="AL88" s="44"/>
      <c r="AM88" s="44"/>
      <c r="AN88" s="44"/>
      <c r="AO88" s="44"/>
      <c r="AP88" s="44"/>
      <c r="AQ88" s="44"/>
      <c r="AR88" s="44"/>
      <c r="AS88" s="44"/>
      <c r="AT88" s="44"/>
      <c r="AU88" s="44"/>
      <c r="AV88" s="44"/>
      <c r="AW88" s="44"/>
      <c r="AX88" s="44"/>
      <c r="AY88" s="44"/>
      <c r="AZ88" s="44"/>
      <c r="BA88" s="44"/>
      <c r="BB88" s="44"/>
      <c r="BC88" s="44"/>
      <c r="BD88" s="44"/>
      <c r="BE88" s="44"/>
      <c r="BF88" s="44"/>
      <c r="BG88" s="44"/>
      <c r="BH88" s="44"/>
      <c r="BI88" s="44"/>
      <c r="BJ88" s="44"/>
      <c r="BK88" s="44"/>
      <c r="BL88" s="44" t="str">
        <f t="shared" si="50"/>
        <v>04_CHL</v>
      </c>
      <c r="BM88" s="44" t="str">
        <f t="shared" si="117"/>
        <v>d_nonenergy_ccs_1_5_lignite</v>
      </c>
      <c r="BN88" s="44"/>
      <c r="BO88" s="44"/>
      <c r="BP88" s="44">
        <f t="shared" ref="BP88:CW88" si="122">BP$50*BP17</f>
        <v>0</v>
      </c>
      <c r="BQ88" s="44">
        <f t="shared" si="122"/>
        <v>0</v>
      </c>
      <c r="BR88" s="44">
        <f t="shared" si="122"/>
        <v>0</v>
      </c>
      <c r="BS88" s="44">
        <f t="shared" si="122"/>
        <v>0</v>
      </c>
      <c r="BT88" s="44">
        <f t="shared" si="122"/>
        <v>0</v>
      </c>
      <c r="BU88" s="44">
        <f t="shared" si="122"/>
        <v>0</v>
      </c>
      <c r="BV88" s="44">
        <f t="shared" si="122"/>
        <v>0</v>
      </c>
      <c r="BW88" s="44">
        <f t="shared" si="122"/>
        <v>0</v>
      </c>
      <c r="BX88" s="44">
        <f t="shared" si="122"/>
        <v>0</v>
      </c>
      <c r="BY88" s="44">
        <f t="shared" si="122"/>
        <v>0</v>
      </c>
      <c r="BZ88" s="44">
        <f t="shared" si="122"/>
        <v>0</v>
      </c>
      <c r="CA88" s="44">
        <f t="shared" si="122"/>
        <v>0</v>
      </c>
      <c r="CB88" s="44">
        <f t="shared" si="122"/>
        <v>0</v>
      </c>
      <c r="CC88" s="44">
        <f t="shared" si="122"/>
        <v>0</v>
      </c>
      <c r="CD88" s="44">
        <f t="shared" si="122"/>
        <v>0</v>
      </c>
      <c r="CE88" s="44">
        <f t="shared" si="122"/>
        <v>0</v>
      </c>
      <c r="CF88" s="44">
        <f t="shared" si="122"/>
        <v>0</v>
      </c>
      <c r="CG88" s="44">
        <f t="shared" si="122"/>
        <v>0</v>
      </c>
      <c r="CH88" s="44">
        <f t="shared" si="122"/>
        <v>0</v>
      </c>
      <c r="CI88" s="44">
        <f t="shared" si="122"/>
        <v>0</v>
      </c>
      <c r="CJ88" s="44">
        <f t="shared" si="122"/>
        <v>0</v>
      </c>
      <c r="CK88" s="44">
        <f t="shared" si="122"/>
        <v>0</v>
      </c>
      <c r="CL88" s="44">
        <f t="shared" si="122"/>
        <v>0</v>
      </c>
      <c r="CM88" s="44">
        <f t="shared" si="122"/>
        <v>0</v>
      </c>
      <c r="CN88" s="44">
        <f t="shared" si="122"/>
        <v>0</v>
      </c>
      <c r="CO88" s="44">
        <f t="shared" si="122"/>
        <v>0</v>
      </c>
      <c r="CP88" s="44">
        <f t="shared" si="122"/>
        <v>0</v>
      </c>
      <c r="CQ88" s="44">
        <f t="shared" si="122"/>
        <v>0</v>
      </c>
      <c r="CR88" s="44">
        <f t="shared" si="122"/>
        <v>0</v>
      </c>
      <c r="CS88" s="44">
        <f t="shared" si="122"/>
        <v>0</v>
      </c>
      <c r="CT88" s="44">
        <f t="shared" si="122"/>
        <v>0</v>
      </c>
      <c r="CU88" s="44">
        <f t="shared" si="122"/>
        <v>0</v>
      </c>
      <c r="CV88" s="44">
        <f t="shared" si="122"/>
        <v>0</v>
      </c>
      <c r="CW88" s="44">
        <f t="shared" si="122"/>
        <v>0</v>
      </c>
      <c r="CX88" s="44">
        <f t="shared" ref="CX88:DQ88" si="123">CX$50*CX17</f>
        <v>0</v>
      </c>
      <c r="CY88" s="44">
        <f t="shared" si="123"/>
        <v>0</v>
      </c>
      <c r="CZ88" s="44">
        <f t="shared" si="123"/>
        <v>0</v>
      </c>
      <c r="DA88" s="44">
        <f t="shared" si="123"/>
        <v>0</v>
      </c>
      <c r="DB88" s="44">
        <f t="shared" si="123"/>
        <v>0</v>
      </c>
      <c r="DC88" s="44">
        <f t="shared" si="123"/>
        <v>0</v>
      </c>
      <c r="DD88" s="44">
        <f t="shared" si="123"/>
        <v>0</v>
      </c>
      <c r="DE88" s="44">
        <f t="shared" si="123"/>
        <v>0</v>
      </c>
      <c r="DF88" s="44">
        <f t="shared" si="123"/>
        <v>0</v>
      </c>
      <c r="DG88" s="44">
        <f t="shared" si="123"/>
        <v>0</v>
      </c>
      <c r="DH88" s="44">
        <f t="shared" si="123"/>
        <v>0</v>
      </c>
      <c r="DI88" s="44">
        <f t="shared" si="123"/>
        <v>0</v>
      </c>
      <c r="DJ88" s="44">
        <f t="shared" si="123"/>
        <v>0</v>
      </c>
      <c r="DK88" s="44">
        <f t="shared" si="123"/>
        <v>0</v>
      </c>
      <c r="DL88" s="44">
        <f t="shared" si="123"/>
        <v>0</v>
      </c>
      <c r="DM88" s="44">
        <f t="shared" si="123"/>
        <v>0</v>
      </c>
      <c r="DN88" s="44">
        <f t="shared" si="123"/>
        <v>0</v>
      </c>
      <c r="DO88" s="44">
        <f t="shared" si="123"/>
        <v>0</v>
      </c>
      <c r="DP88" s="44">
        <f t="shared" si="123"/>
        <v>0</v>
      </c>
      <c r="DQ88" s="44">
        <f t="shared" si="123"/>
        <v>0</v>
      </c>
    </row>
    <row r="89" spans="1:121" x14ac:dyDescent="0.25">
      <c r="A89" s="44" t="str">
        <f t="shared" si="116"/>
        <v>04_CHL</v>
      </c>
      <c r="B89" s="44" t="str">
        <f t="shared" si="116"/>
        <v>2_coal_products</v>
      </c>
      <c r="C89" s="44" t="str">
        <f t="shared" si="116"/>
        <v>2_coal_products</v>
      </c>
      <c r="D89" s="44" t="s">
        <v>150</v>
      </c>
      <c r="E89" s="44"/>
      <c r="F89" s="44"/>
      <c r="G89" s="45">
        <v>0</v>
      </c>
      <c r="H89" s="44"/>
      <c r="I89" s="44"/>
      <c r="J89" s="44"/>
      <c r="K89" s="44"/>
      <c r="L89" s="44"/>
      <c r="M89" s="44"/>
      <c r="N89" s="44"/>
      <c r="O89" s="44"/>
      <c r="P89" s="44"/>
      <c r="Q89" s="44"/>
      <c r="R89" s="44"/>
      <c r="S89" s="44"/>
      <c r="T89" s="44"/>
      <c r="U89" s="44"/>
      <c r="V89" s="44"/>
      <c r="W89" s="44"/>
      <c r="X89" s="44"/>
      <c r="Y89" s="44"/>
      <c r="Z89" s="44"/>
      <c r="AA89" s="44"/>
      <c r="AB89" s="44"/>
      <c r="AC89" s="44"/>
      <c r="AD89" s="44"/>
      <c r="AE89" s="44"/>
      <c r="AF89" s="44"/>
      <c r="AG89" s="44"/>
      <c r="AH89" s="44"/>
      <c r="AI89" s="44"/>
      <c r="AJ89" s="44"/>
      <c r="AK89" s="44"/>
      <c r="AL89" s="44"/>
      <c r="AM89" s="44"/>
      <c r="AN89" s="44"/>
      <c r="AO89" s="44"/>
      <c r="AP89" s="44"/>
      <c r="AQ89" s="44"/>
      <c r="AR89" s="44"/>
      <c r="AS89" s="44"/>
      <c r="AT89" s="44"/>
      <c r="AU89" s="44"/>
      <c r="AV89" s="44"/>
      <c r="AW89" s="44"/>
      <c r="AX89" s="44"/>
      <c r="AY89" s="44"/>
      <c r="AZ89" s="44"/>
      <c r="BA89" s="44"/>
      <c r="BB89" s="44"/>
      <c r="BC89" s="44"/>
      <c r="BD89" s="44"/>
      <c r="BE89" s="44"/>
      <c r="BF89" s="44"/>
      <c r="BG89" s="44"/>
      <c r="BH89" s="44"/>
      <c r="BI89" s="44"/>
      <c r="BJ89" s="44"/>
      <c r="BK89" s="44"/>
      <c r="BL89" s="44" t="str">
        <f t="shared" si="50"/>
        <v>04_CHL</v>
      </c>
      <c r="BM89" s="44" t="str">
        <f t="shared" si="117"/>
        <v>d_nonenergy_ccs_2_coal_products</v>
      </c>
      <c r="BN89" s="44"/>
      <c r="BO89" s="44"/>
      <c r="BP89" s="44">
        <f t="shared" ref="BP89:CW89" si="124">BP$50*BP18</f>
        <v>0</v>
      </c>
      <c r="BQ89" s="44">
        <f t="shared" si="124"/>
        <v>0</v>
      </c>
      <c r="BR89" s="44">
        <f t="shared" si="124"/>
        <v>0</v>
      </c>
      <c r="BS89" s="44">
        <f t="shared" si="124"/>
        <v>0</v>
      </c>
      <c r="BT89" s="44">
        <f t="shared" si="124"/>
        <v>0</v>
      </c>
      <c r="BU89" s="44">
        <f t="shared" si="124"/>
        <v>0</v>
      </c>
      <c r="BV89" s="44">
        <f t="shared" si="124"/>
        <v>0</v>
      </c>
      <c r="BW89" s="44">
        <f t="shared" si="124"/>
        <v>0</v>
      </c>
      <c r="BX89" s="44">
        <f t="shared" si="124"/>
        <v>0</v>
      </c>
      <c r="BY89" s="44">
        <f t="shared" si="124"/>
        <v>0</v>
      </c>
      <c r="BZ89" s="44">
        <f t="shared" si="124"/>
        <v>0</v>
      </c>
      <c r="CA89" s="44">
        <f t="shared" si="124"/>
        <v>0</v>
      </c>
      <c r="CB89" s="44">
        <f t="shared" si="124"/>
        <v>0</v>
      </c>
      <c r="CC89" s="44">
        <f t="shared" si="124"/>
        <v>0</v>
      </c>
      <c r="CD89" s="44">
        <f t="shared" si="124"/>
        <v>0</v>
      </c>
      <c r="CE89" s="44">
        <f t="shared" si="124"/>
        <v>0</v>
      </c>
      <c r="CF89" s="44">
        <f t="shared" si="124"/>
        <v>0</v>
      </c>
      <c r="CG89" s="44">
        <f t="shared" si="124"/>
        <v>0</v>
      </c>
      <c r="CH89" s="44">
        <f t="shared" si="124"/>
        <v>0</v>
      </c>
      <c r="CI89" s="44">
        <f t="shared" si="124"/>
        <v>0</v>
      </c>
      <c r="CJ89" s="44">
        <f t="shared" si="124"/>
        <v>0</v>
      </c>
      <c r="CK89" s="44">
        <f t="shared" si="124"/>
        <v>0</v>
      </c>
      <c r="CL89" s="44">
        <f t="shared" si="124"/>
        <v>0</v>
      </c>
      <c r="CM89" s="44">
        <f t="shared" si="124"/>
        <v>0</v>
      </c>
      <c r="CN89" s="44">
        <f t="shared" si="124"/>
        <v>0</v>
      </c>
      <c r="CO89" s="44">
        <f t="shared" si="124"/>
        <v>0</v>
      </c>
      <c r="CP89" s="44">
        <f t="shared" si="124"/>
        <v>0</v>
      </c>
      <c r="CQ89" s="44">
        <f t="shared" si="124"/>
        <v>0</v>
      </c>
      <c r="CR89" s="44">
        <f t="shared" si="124"/>
        <v>0</v>
      </c>
      <c r="CS89" s="44">
        <f t="shared" si="124"/>
        <v>0</v>
      </c>
      <c r="CT89" s="44">
        <f t="shared" si="124"/>
        <v>0</v>
      </c>
      <c r="CU89" s="44">
        <f t="shared" si="124"/>
        <v>0</v>
      </c>
      <c r="CV89" s="44">
        <f t="shared" si="124"/>
        <v>0</v>
      </c>
      <c r="CW89" s="44">
        <f t="shared" si="124"/>
        <v>0</v>
      </c>
      <c r="CX89" s="44">
        <f t="shared" ref="CX89:DQ89" si="125">CX$50*CX18</f>
        <v>0</v>
      </c>
      <c r="CY89" s="44">
        <f t="shared" si="125"/>
        <v>0</v>
      </c>
      <c r="CZ89" s="44">
        <f t="shared" si="125"/>
        <v>0</v>
      </c>
      <c r="DA89" s="44">
        <f t="shared" si="125"/>
        <v>0</v>
      </c>
      <c r="DB89" s="44">
        <f t="shared" si="125"/>
        <v>0</v>
      </c>
      <c r="DC89" s="44">
        <f t="shared" si="125"/>
        <v>0</v>
      </c>
      <c r="DD89" s="44">
        <f t="shared" si="125"/>
        <v>0</v>
      </c>
      <c r="DE89" s="44">
        <f t="shared" si="125"/>
        <v>0</v>
      </c>
      <c r="DF89" s="44">
        <f t="shared" si="125"/>
        <v>0</v>
      </c>
      <c r="DG89" s="44">
        <f t="shared" si="125"/>
        <v>0</v>
      </c>
      <c r="DH89" s="44">
        <f t="shared" si="125"/>
        <v>0</v>
      </c>
      <c r="DI89" s="44">
        <f t="shared" si="125"/>
        <v>0</v>
      </c>
      <c r="DJ89" s="44">
        <f t="shared" si="125"/>
        <v>0</v>
      </c>
      <c r="DK89" s="44">
        <f t="shared" si="125"/>
        <v>0</v>
      </c>
      <c r="DL89" s="44">
        <f t="shared" si="125"/>
        <v>0</v>
      </c>
      <c r="DM89" s="44">
        <f t="shared" si="125"/>
        <v>0</v>
      </c>
      <c r="DN89" s="44">
        <f t="shared" si="125"/>
        <v>0</v>
      </c>
      <c r="DO89" s="44">
        <f t="shared" si="125"/>
        <v>0</v>
      </c>
      <c r="DP89" s="44">
        <f t="shared" si="125"/>
        <v>0</v>
      </c>
      <c r="DQ89" s="44">
        <f t="shared" si="125"/>
        <v>0</v>
      </c>
    </row>
    <row r="90" spans="1:121" x14ac:dyDescent="0.25">
      <c r="A90" s="44" t="str">
        <f t="shared" si="116"/>
        <v>04_CHL</v>
      </c>
      <c r="B90" s="44" t="str">
        <f t="shared" si="116"/>
        <v>6_1_crude_oil</v>
      </c>
      <c r="C90" s="44" t="str">
        <f t="shared" si="116"/>
        <v>6_1_crude_oil</v>
      </c>
      <c r="D90" s="44" t="s">
        <v>150</v>
      </c>
      <c r="E90" s="44"/>
      <c r="F90" s="44"/>
      <c r="G90" s="45">
        <v>0</v>
      </c>
      <c r="H90" s="44"/>
      <c r="I90" s="44"/>
      <c r="J90" s="44"/>
      <c r="K90" s="44"/>
      <c r="L90" s="44"/>
      <c r="M90" s="44"/>
      <c r="N90" s="44"/>
      <c r="O90" s="44"/>
      <c r="P90" s="44"/>
      <c r="Q90" s="44"/>
      <c r="R90" s="44"/>
      <c r="S90" s="44"/>
      <c r="T90" s="44"/>
      <c r="U90" s="44"/>
      <c r="V90" s="44"/>
      <c r="W90" s="44"/>
      <c r="X90" s="44"/>
      <c r="Y90" s="44"/>
      <c r="Z90" s="44"/>
      <c r="AA90" s="44"/>
      <c r="AB90" s="44"/>
      <c r="AC90" s="44"/>
      <c r="AD90" s="44"/>
      <c r="AE90" s="44"/>
      <c r="AF90" s="44"/>
      <c r="AG90" s="44"/>
      <c r="AH90" s="44"/>
      <c r="AI90" s="44"/>
      <c r="AJ90" s="44"/>
      <c r="AK90" s="44"/>
      <c r="AL90" s="44"/>
      <c r="AM90" s="44"/>
      <c r="AN90" s="44"/>
      <c r="AO90" s="44"/>
      <c r="AP90" s="44"/>
      <c r="AQ90" s="44"/>
      <c r="AR90" s="44"/>
      <c r="AS90" s="44"/>
      <c r="AT90" s="44"/>
      <c r="AU90" s="44"/>
      <c r="AV90" s="44"/>
      <c r="AW90" s="44"/>
      <c r="AX90" s="44"/>
      <c r="AY90" s="44"/>
      <c r="AZ90" s="44"/>
      <c r="BA90" s="44"/>
      <c r="BB90" s="44"/>
      <c r="BC90" s="44"/>
      <c r="BD90" s="44"/>
      <c r="BE90" s="44"/>
      <c r="BF90" s="44"/>
      <c r="BG90" s="44"/>
      <c r="BH90" s="44"/>
      <c r="BI90" s="44"/>
      <c r="BJ90" s="44"/>
      <c r="BK90" s="44"/>
      <c r="BL90" s="44" t="str">
        <f t="shared" si="50"/>
        <v>04_CHL</v>
      </c>
      <c r="BM90" s="44" t="str">
        <f t="shared" si="117"/>
        <v>d_nonenergy_ccs_6_1_crude_oil</v>
      </c>
      <c r="BN90" s="44"/>
      <c r="BO90" s="44"/>
      <c r="BP90" s="44">
        <f t="shared" ref="BP90:CW90" si="126">BP$50*BP19</f>
        <v>0</v>
      </c>
      <c r="BQ90" s="44">
        <f t="shared" si="126"/>
        <v>0</v>
      </c>
      <c r="BR90" s="44">
        <f t="shared" si="126"/>
        <v>0</v>
      </c>
      <c r="BS90" s="44">
        <f t="shared" si="126"/>
        <v>0</v>
      </c>
      <c r="BT90" s="44">
        <f t="shared" si="126"/>
        <v>0</v>
      </c>
      <c r="BU90" s="44">
        <f t="shared" si="126"/>
        <v>0</v>
      </c>
      <c r="BV90" s="44">
        <f t="shared" si="126"/>
        <v>0</v>
      </c>
      <c r="BW90" s="44">
        <f t="shared" si="126"/>
        <v>0</v>
      </c>
      <c r="BX90" s="44">
        <f t="shared" si="126"/>
        <v>0</v>
      </c>
      <c r="BY90" s="44">
        <f t="shared" si="126"/>
        <v>0</v>
      </c>
      <c r="BZ90" s="44">
        <f t="shared" si="126"/>
        <v>0</v>
      </c>
      <c r="CA90" s="44">
        <f t="shared" si="126"/>
        <v>0</v>
      </c>
      <c r="CB90" s="44">
        <f t="shared" si="126"/>
        <v>0</v>
      </c>
      <c r="CC90" s="44">
        <f t="shared" si="126"/>
        <v>0</v>
      </c>
      <c r="CD90" s="44">
        <f t="shared" si="126"/>
        <v>0</v>
      </c>
      <c r="CE90" s="44">
        <f t="shared" si="126"/>
        <v>0</v>
      </c>
      <c r="CF90" s="44">
        <f t="shared" si="126"/>
        <v>0</v>
      </c>
      <c r="CG90" s="44">
        <f t="shared" si="126"/>
        <v>0</v>
      </c>
      <c r="CH90" s="44">
        <f t="shared" si="126"/>
        <v>0</v>
      </c>
      <c r="CI90" s="44">
        <f t="shared" si="126"/>
        <v>0</v>
      </c>
      <c r="CJ90" s="44">
        <f t="shared" si="126"/>
        <v>0</v>
      </c>
      <c r="CK90" s="44">
        <f t="shared" si="126"/>
        <v>0</v>
      </c>
      <c r="CL90" s="44">
        <f t="shared" si="126"/>
        <v>0</v>
      </c>
      <c r="CM90" s="44">
        <f t="shared" si="126"/>
        <v>0</v>
      </c>
      <c r="CN90" s="44">
        <f t="shared" si="126"/>
        <v>0</v>
      </c>
      <c r="CO90" s="44">
        <f t="shared" si="126"/>
        <v>0</v>
      </c>
      <c r="CP90" s="44">
        <f t="shared" si="126"/>
        <v>0</v>
      </c>
      <c r="CQ90" s="44">
        <f t="shared" si="126"/>
        <v>0</v>
      </c>
      <c r="CR90" s="44">
        <f t="shared" si="126"/>
        <v>0</v>
      </c>
      <c r="CS90" s="44">
        <f t="shared" si="126"/>
        <v>0</v>
      </c>
      <c r="CT90" s="44">
        <f t="shared" si="126"/>
        <v>0</v>
      </c>
      <c r="CU90" s="44">
        <f t="shared" si="126"/>
        <v>0</v>
      </c>
      <c r="CV90" s="44">
        <f t="shared" si="126"/>
        <v>0</v>
      </c>
      <c r="CW90" s="44">
        <f t="shared" si="126"/>
        <v>0</v>
      </c>
      <c r="CX90" s="44">
        <f t="shared" ref="CX90:DQ90" si="127">CX$50*CX19</f>
        <v>0</v>
      </c>
      <c r="CY90" s="44">
        <f t="shared" si="127"/>
        <v>0</v>
      </c>
      <c r="CZ90" s="44">
        <f t="shared" si="127"/>
        <v>0</v>
      </c>
      <c r="DA90" s="44">
        <f t="shared" si="127"/>
        <v>0</v>
      </c>
      <c r="DB90" s="44">
        <f t="shared" si="127"/>
        <v>0</v>
      </c>
      <c r="DC90" s="44">
        <f t="shared" si="127"/>
        <v>0</v>
      </c>
      <c r="DD90" s="44">
        <f t="shared" si="127"/>
        <v>0</v>
      </c>
      <c r="DE90" s="44">
        <f t="shared" si="127"/>
        <v>0</v>
      </c>
      <c r="DF90" s="44">
        <f t="shared" si="127"/>
        <v>0</v>
      </c>
      <c r="DG90" s="44">
        <f t="shared" si="127"/>
        <v>0</v>
      </c>
      <c r="DH90" s="44">
        <f t="shared" si="127"/>
        <v>0</v>
      </c>
      <c r="DI90" s="44">
        <f t="shared" si="127"/>
        <v>0</v>
      </c>
      <c r="DJ90" s="44">
        <f t="shared" si="127"/>
        <v>0</v>
      </c>
      <c r="DK90" s="44">
        <f t="shared" si="127"/>
        <v>0</v>
      </c>
      <c r="DL90" s="44">
        <f t="shared" si="127"/>
        <v>0</v>
      </c>
      <c r="DM90" s="44">
        <f t="shared" si="127"/>
        <v>0</v>
      </c>
      <c r="DN90" s="44">
        <f t="shared" si="127"/>
        <v>0</v>
      </c>
      <c r="DO90" s="44">
        <f t="shared" si="127"/>
        <v>0</v>
      </c>
      <c r="DP90" s="44">
        <f t="shared" si="127"/>
        <v>0</v>
      </c>
      <c r="DQ90" s="44">
        <f t="shared" si="127"/>
        <v>0</v>
      </c>
    </row>
    <row r="91" spans="1:121" x14ac:dyDescent="0.25">
      <c r="A91" s="44" t="str">
        <f t="shared" si="116"/>
        <v>04_CHL</v>
      </c>
      <c r="B91" s="44" t="str">
        <f t="shared" si="116"/>
        <v>6_x_ngls</v>
      </c>
      <c r="C91" s="44" t="str">
        <f t="shared" si="116"/>
        <v>6_x_ngls</v>
      </c>
      <c r="D91" s="44" t="s">
        <v>150</v>
      </c>
      <c r="E91" s="44"/>
      <c r="F91" s="44"/>
      <c r="G91" s="45">
        <v>0</v>
      </c>
      <c r="H91" s="44"/>
      <c r="I91" s="44"/>
      <c r="J91" s="44"/>
      <c r="K91" s="44"/>
      <c r="L91" s="44"/>
      <c r="M91" s="44"/>
      <c r="N91" s="44"/>
      <c r="O91" s="44"/>
      <c r="P91" s="44"/>
      <c r="Q91" s="44"/>
      <c r="R91" s="44"/>
      <c r="S91" s="44"/>
      <c r="T91" s="44"/>
      <c r="U91" s="44"/>
      <c r="V91" s="44"/>
      <c r="W91" s="44"/>
      <c r="X91" s="44"/>
      <c r="Y91" s="44"/>
      <c r="Z91" s="44"/>
      <c r="AA91" s="44"/>
      <c r="AB91" s="44"/>
      <c r="AC91" s="44"/>
      <c r="AD91" s="44"/>
      <c r="AE91" s="44"/>
      <c r="AF91" s="44"/>
      <c r="AG91" s="44"/>
      <c r="AH91" s="44"/>
      <c r="AI91" s="44"/>
      <c r="AJ91" s="44"/>
      <c r="AK91" s="44"/>
      <c r="AL91" s="44"/>
      <c r="AM91" s="44"/>
      <c r="AN91" s="44"/>
      <c r="AO91" s="44"/>
      <c r="AP91" s="44"/>
      <c r="AQ91" s="44"/>
      <c r="AR91" s="44"/>
      <c r="AS91" s="44"/>
      <c r="AT91" s="44"/>
      <c r="AU91" s="44"/>
      <c r="AV91" s="44"/>
      <c r="AW91" s="44"/>
      <c r="AX91" s="44"/>
      <c r="AY91" s="44"/>
      <c r="AZ91" s="44"/>
      <c r="BA91" s="44"/>
      <c r="BB91" s="44"/>
      <c r="BC91" s="44"/>
      <c r="BD91" s="44"/>
      <c r="BE91" s="44"/>
      <c r="BF91" s="44"/>
      <c r="BG91" s="44"/>
      <c r="BH91" s="44"/>
      <c r="BI91" s="44"/>
      <c r="BJ91" s="44"/>
      <c r="BK91" s="44"/>
      <c r="BL91" s="44" t="str">
        <f t="shared" si="50"/>
        <v>04_CHL</v>
      </c>
      <c r="BM91" s="44" t="str">
        <f t="shared" si="117"/>
        <v>d_nonenergy_ccs_6_x_ngls</v>
      </c>
      <c r="BN91" s="44"/>
      <c r="BO91" s="44"/>
      <c r="BP91" s="44">
        <f t="shared" ref="BP91:CW91" si="128">BP$50*BP20</f>
        <v>0</v>
      </c>
      <c r="BQ91" s="44">
        <f t="shared" si="128"/>
        <v>0</v>
      </c>
      <c r="BR91" s="44">
        <f t="shared" si="128"/>
        <v>0</v>
      </c>
      <c r="BS91" s="44">
        <f t="shared" si="128"/>
        <v>0</v>
      </c>
      <c r="BT91" s="44">
        <f t="shared" si="128"/>
        <v>0</v>
      </c>
      <c r="BU91" s="44">
        <f t="shared" si="128"/>
        <v>0</v>
      </c>
      <c r="BV91" s="44">
        <f t="shared" si="128"/>
        <v>0</v>
      </c>
      <c r="BW91" s="44">
        <f t="shared" si="128"/>
        <v>0</v>
      </c>
      <c r="BX91" s="44">
        <f t="shared" si="128"/>
        <v>0</v>
      </c>
      <c r="BY91" s="44">
        <f t="shared" si="128"/>
        <v>0</v>
      </c>
      <c r="BZ91" s="44">
        <f t="shared" si="128"/>
        <v>0</v>
      </c>
      <c r="CA91" s="44">
        <f t="shared" si="128"/>
        <v>0</v>
      </c>
      <c r="CB91" s="44">
        <f t="shared" si="128"/>
        <v>0</v>
      </c>
      <c r="CC91" s="44">
        <f t="shared" si="128"/>
        <v>0</v>
      </c>
      <c r="CD91" s="44">
        <f t="shared" si="128"/>
        <v>0</v>
      </c>
      <c r="CE91" s="44">
        <f t="shared" si="128"/>
        <v>0</v>
      </c>
      <c r="CF91" s="44">
        <f t="shared" si="128"/>
        <v>0</v>
      </c>
      <c r="CG91" s="44">
        <f t="shared" si="128"/>
        <v>0</v>
      </c>
      <c r="CH91" s="44">
        <f t="shared" si="128"/>
        <v>0</v>
      </c>
      <c r="CI91" s="44">
        <f t="shared" si="128"/>
        <v>0</v>
      </c>
      <c r="CJ91" s="44">
        <f t="shared" si="128"/>
        <v>0</v>
      </c>
      <c r="CK91" s="44">
        <f t="shared" si="128"/>
        <v>0</v>
      </c>
      <c r="CL91" s="44">
        <f t="shared" si="128"/>
        <v>0</v>
      </c>
      <c r="CM91" s="44">
        <f t="shared" si="128"/>
        <v>0</v>
      </c>
      <c r="CN91" s="44">
        <f t="shared" si="128"/>
        <v>0</v>
      </c>
      <c r="CO91" s="44">
        <f t="shared" si="128"/>
        <v>0</v>
      </c>
      <c r="CP91" s="44">
        <f t="shared" si="128"/>
        <v>0</v>
      </c>
      <c r="CQ91" s="44">
        <f t="shared" si="128"/>
        <v>0</v>
      </c>
      <c r="CR91" s="44">
        <f t="shared" si="128"/>
        <v>0</v>
      </c>
      <c r="CS91" s="44">
        <f t="shared" si="128"/>
        <v>0</v>
      </c>
      <c r="CT91" s="44">
        <f t="shared" si="128"/>
        <v>0</v>
      </c>
      <c r="CU91" s="44">
        <f t="shared" si="128"/>
        <v>0</v>
      </c>
      <c r="CV91" s="44">
        <f t="shared" si="128"/>
        <v>0</v>
      </c>
      <c r="CW91" s="44">
        <f t="shared" si="128"/>
        <v>0</v>
      </c>
      <c r="CX91" s="44">
        <f t="shared" ref="CX91:DQ91" si="129">CX$50*CX20</f>
        <v>0</v>
      </c>
      <c r="CY91" s="44">
        <f t="shared" si="129"/>
        <v>0</v>
      </c>
      <c r="CZ91" s="44">
        <f t="shared" si="129"/>
        <v>0</v>
      </c>
      <c r="DA91" s="44">
        <f t="shared" si="129"/>
        <v>0</v>
      </c>
      <c r="DB91" s="44">
        <f t="shared" si="129"/>
        <v>0</v>
      </c>
      <c r="DC91" s="44">
        <f t="shared" si="129"/>
        <v>0</v>
      </c>
      <c r="DD91" s="44">
        <f t="shared" si="129"/>
        <v>0</v>
      </c>
      <c r="DE91" s="44">
        <f t="shared" si="129"/>
        <v>0</v>
      </c>
      <c r="DF91" s="44">
        <f t="shared" si="129"/>
        <v>0</v>
      </c>
      <c r="DG91" s="44">
        <f t="shared" si="129"/>
        <v>0</v>
      </c>
      <c r="DH91" s="44">
        <f t="shared" si="129"/>
        <v>0</v>
      </c>
      <c r="DI91" s="44">
        <f t="shared" si="129"/>
        <v>0</v>
      </c>
      <c r="DJ91" s="44">
        <f t="shared" si="129"/>
        <v>0</v>
      </c>
      <c r="DK91" s="44">
        <f t="shared" si="129"/>
        <v>0</v>
      </c>
      <c r="DL91" s="44">
        <f t="shared" si="129"/>
        <v>0</v>
      </c>
      <c r="DM91" s="44">
        <f t="shared" si="129"/>
        <v>0</v>
      </c>
      <c r="DN91" s="44">
        <f t="shared" si="129"/>
        <v>0</v>
      </c>
      <c r="DO91" s="44">
        <f t="shared" si="129"/>
        <v>0</v>
      </c>
      <c r="DP91" s="44">
        <f t="shared" si="129"/>
        <v>0</v>
      </c>
      <c r="DQ91" s="44">
        <f t="shared" si="129"/>
        <v>0</v>
      </c>
    </row>
    <row r="92" spans="1:121" x14ac:dyDescent="0.25">
      <c r="A92" s="44" t="str">
        <f t="shared" si="116"/>
        <v>04_CHL</v>
      </c>
      <c r="B92" s="44" t="str">
        <f t="shared" si="116"/>
        <v>7_1_motor_gasoline</v>
      </c>
      <c r="C92" s="44" t="str">
        <f t="shared" si="116"/>
        <v>7_1_mo_gasoline</v>
      </c>
      <c r="D92" s="44" t="s">
        <v>150</v>
      </c>
      <c r="E92" s="44"/>
      <c r="F92" s="44"/>
      <c r="G92" s="45">
        <v>0</v>
      </c>
      <c r="H92" s="44"/>
      <c r="I92" s="44"/>
      <c r="J92" s="44"/>
      <c r="K92" s="44"/>
      <c r="L92" s="44"/>
      <c r="M92" s="44"/>
      <c r="N92" s="44"/>
      <c r="O92" s="44"/>
      <c r="P92" s="44"/>
      <c r="Q92" s="44"/>
      <c r="R92" s="44"/>
      <c r="S92" s="44"/>
      <c r="T92" s="44"/>
      <c r="U92" s="44"/>
      <c r="V92" s="44"/>
      <c r="W92" s="44"/>
      <c r="X92" s="44"/>
      <c r="Y92" s="44"/>
      <c r="Z92" s="44"/>
      <c r="AA92" s="44"/>
      <c r="AB92" s="44"/>
      <c r="AC92" s="44"/>
      <c r="AD92" s="44"/>
      <c r="AE92" s="44"/>
      <c r="AF92" s="44"/>
      <c r="AG92" s="44"/>
      <c r="AH92" s="44"/>
      <c r="AI92" s="44"/>
      <c r="AJ92" s="44"/>
      <c r="AK92" s="44"/>
      <c r="AL92" s="44"/>
      <c r="AM92" s="44"/>
      <c r="AN92" s="44"/>
      <c r="AO92" s="44"/>
      <c r="AP92" s="44"/>
      <c r="AQ92" s="44"/>
      <c r="AR92" s="44"/>
      <c r="AS92" s="44"/>
      <c r="AT92" s="44"/>
      <c r="AU92" s="44"/>
      <c r="AV92" s="44"/>
      <c r="AW92" s="44"/>
      <c r="AX92" s="44"/>
      <c r="AY92" s="44"/>
      <c r="AZ92" s="44"/>
      <c r="BA92" s="44"/>
      <c r="BB92" s="44"/>
      <c r="BC92" s="44"/>
      <c r="BD92" s="44"/>
      <c r="BE92" s="44"/>
      <c r="BF92" s="44"/>
      <c r="BG92" s="44"/>
      <c r="BH92" s="44"/>
      <c r="BI92" s="44"/>
      <c r="BJ92" s="44"/>
      <c r="BK92" s="44"/>
      <c r="BL92" s="44" t="str">
        <f t="shared" si="50"/>
        <v>04_CHL</v>
      </c>
      <c r="BM92" s="44" t="str">
        <f t="shared" si="117"/>
        <v>d_nonenergy_ccs_7_1_mo_gasoline</v>
      </c>
      <c r="BN92" s="44"/>
      <c r="BO92" s="44"/>
      <c r="BP92" s="44">
        <f t="shared" ref="BP92:CW92" si="130">BP$50*BP21</f>
        <v>0</v>
      </c>
      <c r="BQ92" s="44">
        <f t="shared" si="130"/>
        <v>0</v>
      </c>
      <c r="BR92" s="44">
        <f t="shared" si="130"/>
        <v>0</v>
      </c>
      <c r="BS92" s="44">
        <f t="shared" si="130"/>
        <v>0</v>
      </c>
      <c r="BT92" s="44">
        <f t="shared" si="130"/>
        <v>0</v>
      </c>
      <c r="BU92" s="44">
        <f t="shared" si="130"/>
        <v>0</v>
      </c>
      <c r="BV92" s="44">
        <f t="shared" si="130"/>
        <v>0</v>
      </c>
      <c r="BW92" s="44">
        <f t="shared" si="130"/>
        <v>0</v>
      </c>
      <c r="BX92" s="44">
        <f t="shared" si="130"/>
        <v>0</v>
      </c>
      <c r="BY92" s="44">
        <f t="shared" si="130"/>
        <v>0</v>
      </c>
      <c r="BZ92" s="44">
        <f t="shared" si="130"/>
        <v>0</v>
      </c>
      <c r="CA92" s="44">
        <f t="shared" si="130"/>
        <v>0</v>
      </c>
      <c r="CB92" s="44">
        <f t="shared" si="130"/>
        <v>0</v>
      </c>
      <c r="CC92" s="44">
        <f t="shared" si="130"/>
        <v>0</v>
      </c>
      <c r="CD92" s="44">
        <f t="shared" si="130"/>
        <v>0</v>
      </c>
      <c r="CE92" s="44">
        <f t="shared" si="130"/>
        <v>0</v>
      </c>
      <c r="CF92" s="44">
        <f t="shared" si="130"/>
        <v>0</v>
      </c>
      <c r="CG92" s="44">
        <f t="shared" si="130"/>
        <v>0</v>
      </c>
      <c r="CH92" s="44">
        <f t="shared" si="130"/>
        <v>0</v>
      </c>
      <c r="CI92" s="44">
        <f t="shared" si="130"/>
        <v>0</v>
      </c>
      <c r="CJ92" s="44">
        <f t="shared" si="130"/>
        <v>0</v>
      </c>
      <c r="CK92" s="44">
        <f t="shared" si="130"/>
        <v>0</v>
      </c>
      <c r="CL92" s="44">
        <f t="shared" si="130"/>
        <v>0</v>
      </c>
      <c r="CM92" s="44">
        <f t="shared" si="130"/>
        <v>0</v>
      </c>
      <c r="CN92" s="44">
        <f t="shared" si="130"/>
        <v>0</v>
      </c>
      <c r="CO92" s="44">
        <f t="shared" si="130"/>
        <v>0</v>
      </c>
      <c r="CP92" s="44">
        <f t="shared" si="130"/>
        <v>0</v>
      </c>
      <c r="CQ92" s="44">
        <f t="shared" si="130"/>
        <v>0</v>
      </c>
      <c r="CR92" s="44">
        <f t="shared" si="130"/>
        <v>0</v>
      </c>
      <c r="CS92" s="44">
        <f t="shared" si="130"/>
        <v>0</v>
      </c>
      <c r="CT92" s="44">
        <f t="shared" si="130"/>
        <v>0</v>
      </c>
      <c r="CU92" s="44">
        <f t="shared" si="130"/>
        <v>0</v>
      </c>
      <c r="CV92" s="44">
        <f t="shared" si="130"/>
        <v>0</v>
      </c>
      <c r="CW92" s="44">
        <f t="shared" si="130"/>
        <v>0</v>
      </c>
      <c r="CX92" s="44">
        <f t="shared" ref="CX92:DQ92" si="131">CX$50*CX21</f>
        <v>0</v>
      </c>
      <c r="CY92" s="44">
        <f t="shared" si="131"/>
        <v>0</v>
      </c>
      <c r="CZ92" s="44">
        <f t="shared" si="131"/>
        <v>0</v>
      </c>
      <c r="DA92" s="44">
        <f t="shared" si="131"/>
        <v>0</v>
      </c>
      <c r="DB92" s="44">
        <f t="shared" si="131"/>
        <v>0</v>
      </c>
      <c r="DC92" s="44">
        <f t="shared" si="131"/>
        <v>0</v>
      </c>
      <c r="DD92" s="44">
        <f t="shared" si="131"/>
        <v>0</v>
      </c>
      <c r="DE92" s="44">
        <f t="shared" si="131"/>
        <v>0</v>
      </c>
      <c r="DF92" s="44">
        <f t="shared" si="131"/>
        <v>0</v>
      </c>
      <c r="DG92" s="44">
        <f t="shared" si="131"/>
        <v>0</v>
      </c>
      <c r="DH92" s="44">
        <f t="shared" si="131"/>
        <v>0</v>
      </c>
      <c r="DI92" s="44">
        <f t="shared" si="131"/>
        <v>0</v>
      </c>
      <c r="DJ92" s="44">
        <f t="shared" si="131"/>
        <v>0</v>
      </c>
      <c r="DK92" s="44">
        <f t="shared" si="131"/>
        <v>0</v>
      </c>
      <c r="DL92" s="44">
        <f t="shared" si="131"/>
        <v>0</v>
      </c>
      <c r="DM92" s="44">
        <f t="shared" si="131"/>
        <v>0</v>
      </c>
      <c r="DN92" s="44">
        <f t="shared" si="131"/>
        <v>0</v>
      </c>
      <c r="DO92" s="44">
        <f t="shared" si="131"/>
        <v>0</v>
      </c>
      <c r="DP92" s="44">
        <f t="shared" si="131"/>
        <v>0</v>
      </c>
      <c r="DQ92" s="44">
        <f t="shared" si="131"/>
        <v>0</v>
      </c>
    </row>
    <row r="93" spans="1:121" x14ac:dyDescent="0.25">
      <c r="A93" s="44" t="str">
        <f t="shared" si="116"/>
        <v>04_CHL</v>
      </c>
      <c r="B93" s="44" t="str">
        <f t="shared" si="116"/>
        <v>7_2_aviation_gasoline</v>
      </c>
      <c r="C93" s="44" t="str">
        <f t="shared" si="116"/>
        <v>7_2_avi_gasoline</v>
      </c>
      <c r="D93" s="44" t="s">
        <v>150</v>
      </c>
      <c r="E93" s="44"/>
      <c r="F93" s="44"/>
      <c r="G93" s="45">
        <v>0</v>
      </c>
      <c r="H93" s="44"/>
      <c r="I93" s="44"/>
      <c r="J93" s="44"/>
      <c r="K93" s="44"/>
      <c r="L93" s="44"/>
      <c r="M93" s="44"/>
      <c r="N93" s="44"/>
      <c r="O93" s="44"/>
      <c r="P93" s="44"/>
      <c r="Q93" s="44"/>
      <c r="R93" s="44"/>
      <c r="S93" s="44"/>
      <c r="T93" s="44"/>
      <c r="U93" s="44"/>
      <c r="V93" s="44"/>
      <c r="W93" s="44"/>
      <c r="X93" s="44"/>
      <c r="Y93" s="44"/>
      <c r="Z93" s="44"/>
      <c r="AA93" s="44"/>
      <c r="AB93" s="44"/>
      <c r="AC93" s="44"/>
      <c r="AD93" s="44"/>
      <c r="AE93" s="44"/>
      <c r="AF93" s="44"/>
      <c r="AG93" s="44"/>
      <c r="AH93" s="44"/>
      <c r="AI93" s="44"/>
      <c r="AJ93" s="44"/>
      <c r="AK93" s="44"/>
      <c r="AL93" s="44"/>
      <c r="AM93" s="44"/>
      <c r="AN93" s="44"/>
      <c r="AO93" s="44"/>
      <c r="AP93" s="44"/>
      <c r="AQ93" s="44"/>
      <c r="AR93" s="44"/>
      <c r="AS93" s="44"/>
      <c r="AT93" s="44"/>
      <c r="AU93" s="44"/>
      <c r="AV93" s="44"/>
      <c r="AW93" s="44"/>
      <c r="AX93" s="44"/>
      <c r="AY93" s="44"/>
      <c r="AZ93" s="44"/>
      <c r="BA93" s="44"/>
      <c r="BB93" s="44"/>
      <c r="BC93" s="44"/>
      <c r="BD93" s="44"/>
      <c r="BE93" s="44"/>
      <c r="BF93" s="44"/>
      <c r="BG93" s="44"/>
      <c r="BH93" s="44"/>
      <c r="BI93" s="44"/>
      <c r="BJ93" s="44"/>
      <c r="BK93" s="44"/>
      <c r="BL93" s="44" t="str">
        <f t="shared" si="50"/>
        <v>04_CHL</v>
      </c>
      <c r="BM93" s="44" t="str">
        <f t="shared" si="117"/>
        <v>d_nonenergy_ccs_7_2_avi_gasoline</v>
      </c>
      <c r="BN93" s="44"/>
      <c r="BO93" s="44"/>
      <c r="BP93" s="44">
        <f t="shared" ref="BP93:CW93" si="132">BP$50*BP22</f>
        <v>0</v>
      </c>
      <c r="BQ93" s="44">
        <f t="shared" si="132"/>
        <v>0</v>
      </c>
      <c r="BR93" s="44">
        <f t="shared" si="132"/>
        <v>0</v>
      </c>
      <c r="BS93" s="44">
        <f t="shared" si="132"/>
        <v>0</v>
      </c>
      <c r="BT93" s="44">
        <f t="shared" si="132"/>
        <v>0</v>
      </c>
      <c r="BU93" s="44">
        <f t="shared" si="132"/>
        <v>0</v>
      </c>
      <c r="BV93" s="44">
        <f t="shared" si="132"/>
        <v>0</v>
      </c>
      <c r="BW93" s="44">
        <f t="shared" si="132"/>
        <v>0</v>
      </c>
      <c r="BX93" s="44">
        <f t="shared" si="132"/>
        <v>0</v>
      </c>
      <c r="BY93" s="44">
        <f t="shared" si="132"/>
        <v>0</v>
      </c>
      <c r="BZ93" s="44">
        <f t="shared" si="132"/>
        <v>0</v>
      </c>
      <c r="CA93" s="44">
        <f t="shared" si="132"/>
        <v>0</v>
      </c>
      <c r="CB93" s="44">
        <f t="shared" si="132"/>
        <v>0</v>
      </c>
      <c r="CC93" s="44">
        <f t="shared" si="132"/>
        <v>0</v>
      </c>
      <c r="CD93" s="44">
        <f t="shared" si="132"/>
        <v>0</v>
      </c>
      <c r="CE93" s="44">
        <f t="shared" si="132"/>
        <v>0</v>
      </c>
      <c r="CF93" s="44">
        <f t="shared" si="132"/>
        <v>0</v>
      </c>
      <c r="CG93" s="44">
        <f t="shared" si="132"/>
        <v>0</v>
      </c>
      <c r="CH93" s="44">
        <f t="shared" si="132"/>
        <v>0</v>
      </c>
      <c r="CI93" s="44">
        <f t="shared" si="132"/>
        <v>0</v>
      </c>
      <c r="CJ93" s="44">
        <f t="shared" si="132"/>
        <v>0</v>
      </c>
      <c r="CK93" s="44">
        <f t="shared" si="132"/>
        <v>0</v>
      </c>
      <c r="CL93" s="44">
        <f t="shared" si="132"/>
        <v>0</v>
      </c>
      <c r="CM93" s="44">
        <f t="shared" si="132"/>
        <v>0</v>
      </c>
      <c r="CN93" s="44">
        <f t="shared" si="132"/>
        <v>0</v>
      </c>
      <c r="CO93" s="44">
        <f t="shared" si="132"/>
        <v>0</v>
      </c>
      <c r="CP93" s="44">
        <f t="shared" si="132"/>
        <v>0</v>
      </c>
      <c r="CQ93" s="44">
        <f t="shared" si="132"/>
        <v>0</v>
      </c>
      <c r="CR93" s="44">
        <f t="shared" si="132"/>
        <v>0</v>
      </c>
      <c r="CS93" s="44">
        <f t="shared" si="132"/>
        <v>0</v>
      </c>
      <c r="CT93" s="44">
        <f t="shared" si="132"/>
        <v>0</v>
      </c>
      <c r="CU93" s="44">
        <f t="shared" si="132"/>
        <v>0</v>
      </c>
      <c r="CV93" s="44">
        <f t="shared" si="132"/>
        <v>0</v>
      </c>
      <c r="CW93" s="44">
        <f t="shared" si="132"/>
        <v>0</v>
      </c>
      <c r="CX93" s="44">
        <f t="shared" ref="CX93:DQ93" si="133">CX$50*CX22</f>
        <v>0</v>
      </c>
      <c r="CY93" s="44">
        <f t="shared" si="133"/>
        <v>0</v>
      </c>
      <c r="CZ93" s="44">
        <f t="shared" si="133"/>
        <v>0</v>
      </c>
      <c r="DA93" s="44">
        <f t="shared" si="133"/>
        <v>0</v>
      </c>
      <c r="DB93" s="44">
        <f t="shared" si="133"/>
        <v>0</v>
      </c>
      <c r="DC93" s="44">
        <f t="shared" si="133"/>
        <v>0</v>
      </c>
      <c r="DD93" s="44">
        <f t="shared" si="133"/>
        <v>0</v>
      </c>
      <c r="DE93" s="44">
        <f t="shared" si="133"/>
        <v>0</v>
      </c>
      <c r="DF93" s="44">
        <f t="shared" si="133"/>
        <v>0</v>
      </c>
      <c r="DG93" s="44">
        <f t="shared" si="133"/>
        <v>0</v>
      </c>
      <c r="DH93" s="44">
        <f t="shared" si="133"/>
        <v>0</v>
      </c>
      <c r="DI93" s="44">
        <f t="shared" si="133"/>
        <v>0</v>
      </c>
      <c r="DJ93" s="44">
        <f t="shared" si="133"/>
        <v>0</v>
      </c>
      <c r="DK93" s="44">
        <f t="shared" si="133"/>
        <v>0</v>
      </c>
      <c r="DL93" s="44">
        <f t="shared" si="133"/>
        <v>0</v>
      </c>
      <c r="DM93" s="44">
        <f t="shared" si="133"/>
        <v>0</v>
      </c>
      <c r="DN93" s="44">
        <f t="shared" si="133"/>
        <v>0</v>
      </c>
      <c r="DO93" s="44">
        <f t="shared" si="133"/>
        <v>0</v>
      </c>
      <c r="DP93" s="44">
        <f t="shared" si="133"/>
        <v>0</v>
      </c>
      <c r="DQ93" s="44">
        <f t="shared" si="133"/>
        <v>0</v>
      </c>
    </row>
    <row r="94" spans="1:121" x14ac:dyDescent="0.25">
      <c r="A94" s="44" t="str">
        <f t="shared" si="116"/>
        <v>04_CHL</v>
      </c>
      <c r="B94" s="44" t="str">
        <f t="shared" si="116"/>
        <v>7_3_naphtha</v>
      </c>
      <c r="C94" s="44" t="str">
        <f t="shared" si="116"/>
        <v>7_3_naphtha</v>
      </c>
      <c r="D94" s="44" t="s">
        <v>150</v>
      </c>
      <c r="E94" s="44"/>
      <c r="F94" s="44"/>
      <c r="G94" s="45">
        <v>0</v>
      </c>
      <c r="H94" s="44"/>
      <c r="I94" s="44"/>
      <c r="J94" s="44"/>
      <c r="K94" s="44"/>
      <c r="L94" s="44"/>
      <c r="M94" s="44"/>
      <c r="N94" s="44"/>
      <c r="O94" s="44"/>
      <c r="P94" s="44"/>
      <c r="Q94" s="44"/>
      <c r="R94" s="44"/>
      <c r="S94" s="44"/>
      <c r="T94" s="44"/>
      <c r="U94" s="44"/>
      <c r="V94" s="44"/>
      <c r="W94" s="44"/>
      <c r="X94" s="44"/>
      <c r="Y94" s="44"/>
      <c r="Z94" s="44"/>
      <c r="AA94" s="44"/>
      <c r="AB94" s="44"/>
      <c r="AC94" s="44"/>
      <c r="AD94" s="44"/>
      <c r="AE94" s="44"/>
      <c r="AF94" s="44"/>
      <c r="AG94" s="44"/>
      <c r="AH94" s="44"/>
      <c r="AI94" s="44"/>
      <c r="AJ94" s="44"/>
      <c r="AK94" s="44"/>
      <c r="AL94" s="44"/>
      <c r="AM94" s="44"/>
      <c r="AN94" s="44"/>
      <c r="AO94" s="44"/>
      <c r="AP94" s="44"/>
      <c r="AQ94" s="44"/>
      <c r="AR94" s="44"/>
      <c r="AS94" s="44"/>
      <c r="AT94" s="44"/>
      <c r="AU94" s="44"/>
      <c r="AV94" s="44"/>
      <c r="AW94" s="44"/>
      <c r="AX94" s="44"/>
      <c r="AY94" s="44"/>
      <c r="AZ94" s="44"/>
      <c r="BA94" s="44"/>
      <c r="BB94" s="44"/>
      <c r="BC94" s="44"/>
      <c r="BD94" s="44"/>
      <c r="BE94" s="44"/>
      <c r="BF94" s="44"/>
      <c r="BG94" s="44"/>
      <c r="BH94" s="44"/>
      <c r="BI94" s="44"/>
      <c r="BJ94" s="44"/>
      <c r="BK94" s="44"/>
      <c r="BL94" s="44" t="str">
        <f t="shared" si="50"/>
        <v>04_CHL</v>
      </c>
      <c r="BM94" s="44" t="str">
        <f t="shared" si="117"/>
        <v>d_nonenergy_ccs_7_3_naphtha</v>
      </c>
      <c r="BN94" s="44"/>
      <c r="BO94" s="44"/>
      <c r="BP94" s="44">
        <f t="shared" ref="BP94:CW94" si="134">BP$50*BP23</f>
        <v>0</v>
      </c>
      <c r="BQ94" s="44">
        <f t="shared" si="134"/>
        <v>0</v>
      </c>
      <c r="BR94" s="44">
        <f t="shared" si="134"/>
        <v>0</v>
      </c>
      <c r="BS94" s="44">
        <f t="shared" si="134"/>
        <v>0</v>
      </c>
      <c r="BT94" s="44">
        <f t="shared" si="134"/>
        <v>0</v>
      </c>
      <c r="BU94" s="44">
        <f t="shared" si="134"/>
        <v>0</v>
      </c>
      <c r="BV94" s="44">
        <f t="shared" si="134"/>
        <v>0</v>
      </c>
      <c r="BW94" s="44">
        <f t="shared" si="134"/>
        <v>0</v>
      </c>
      <c r="BX94" s="44">
        <f t="shared" si="134"/>
        <v>0</v>
      </c>
      <c r="BY94" s="44">
        <f t="shared" si="134"/>
        <v>0</v>
      </c>
      <c r="BZ94" s="44">
        <f t="shared" si="134"/>
        <v>0</v>
      </c>
      <c r="CA94" s="44">
        <f t="shared" si="134"/>
        <v>0</v>
      </c>
      <c r="CB94" s="44">
        <f t="shared" si="134"/>
        <v>0</v>
      </c>
      <c r="CC94" s="44">
        <f t="shared" si="134"/>
        <v>0</v>
      </c>
      <c r="CD94" s="44">
        <f t="shared" si="134"/>
        <v>0</v>
      </c>
      <c r="CE94" s="44">
        <f t="shared" si="134"/>
        <v>0</v>
      </c>
      <c r="CF94" s="44">
        <f t="shared" si="134"/>
        <v>0</v>
      </c>
      <c r="CG94" s="44">
        <f t="shared" si="134"/>
        <v>0</v>
      </c>
      <c r="CH94" s="44">
        <f t="shared" si="134"/>
        <v>0</v>
      </c>
      <c r="CI94" s="44">
        <f t="shared" si="134"/>
        <v>0</v>
      </c>
      <c r="CJ94" s="44">
        <f t="shared" si="134"/>
        <v>0</v>
      </c>
      <c r="CK94" s="44">
        <f t="shared" si="134"/>
        <v>0</v>
      </c>
      <c r="CL94" s="44">
        <f t="shared" si="134"/>
        <v>0</v>
      </c>
      <c r="CM94" s="44">
        <f t="shared" si="134"/>
        <v>0</v>
      </c>
      <c r="CN94" s="44">
        <f t="shared" si="134"/>
        <v>0</v>
      </c>
      <c r="CO94" s="44">
        <f t="shared" si="134"/>
        <v>0</v>
      </c>
      <c r="CP94" s="44">
        <f t="shared" si="134"/>
        <v>0</v>
      </c>
      <c r="CQ94" s="44">
        <f t="shared" si="134"/>
        <v>0</v>
      </c>
      <c r="CR94" s="44">
        <f t="shared" si="134"/>
        <v>0</v>
      </c>
      <c r="CS94" s="44">
        <f t="shared" si="134"/>
        <v>0</v>
      </c>
      <c r="CT94" s="44">
        <f t="shared" si="134"/>
        <v>0</v>
      </c>
      <c r="CU94" s="44">
        <f t="shared" si="134"/>
        <v>0</v>
      </c>
      <c r="CV94" s="44">
        <f t="shared" si="134"/>
        <v>0</v>
      </c>
      <c r="CW94" s="44">
        <f t="shared" si="134"/>
        <v>0</v>
      </c>
      <c r="CX94" s="44">
        <f t="shared" ref="CX94:DQ94" si="135">CX$50*CX23</f>
        <v>0</v>
      </c>
      <c r="CY94" s="44">
        <f t="shared" si="135"/>
        <v>0</v>
      </c>
      <c r="CZ94" s="44">
        <f t="shared" si="135"/>
        <v>0</v>
      </c>
      <c r="DA94" s="44">
        <f t="shared" si="135"/>
        <v>0</v>
      </c>
      <c r="DB94" s="44">
        <f t="shared" si="135"/>
        <v>0</v>
      </c>
      <c r="DC94" s="44">
        <f t="shared" si="135"/>
        <v>0</v>
      </c>
      <c r="DD94" s="44">
        <f t="shared" si="135"/>
        <v>0</v>
      </c>
      <c r="DE94" s="44">
        <f t="shared" si="135"/>
        <v>0</v>
      </c>
      <c r="DF94" s="44">
        <f t="shared" si="135"/>
        <v>0</v>
      </c>
      <c r="DG94" s="44">
        <f t="shared" si="135"/>
        <v>0</v>
      </c>
      <c r="DH94" s="44">
        <f t="shared" si="135"/>
        <v>0</v>
      </c>
      <c r="DI94" s="44">
        <f t="shared" si="135"/>
        <v>0</v>
      </c>
      <c r="DJ94" s="44">
        <f t="shared" si="135"/>
        <v>0</v>
      </c>
      <c r="DK94" s="44">
        <f t="shared" si="135"/>
        <v>0</v>
      </c>
      <c r="DL94" s="44">
        <f t="shared" si="135"/>
        <v>0</v>
      </c>
      <c r="DM94" s="44">
        <f t="shared" si="135"/>
        <v>0</v>
      </c>
      <c r="DN94" s="44">
        <f t="shared" si="135"/>
        <v>0</v>
      </c>
      <c r="DO94" s="44">
        <f t="shared" si="135"/>
        <v>0</v>
      </c>
      <c r="DP94" s="44">
        <f t="shared" si="135"/>
        <v>0</v>
      </c>
      <c r="DQ94" s="44">
        <f t="shared" si="135"/>
        <v>0</v>
      </c>
    </row>
    <row r="95" spans="1:121" x14ac:dyDescent="0.25">
      <c r="A95" s="44" t="str">
        <f t="shared" si="116"/>
        <v>04_CHL</v>
      </c>
      <c r="B95" s="44" t="str">
        <f t="shared" si="116"/>
        <v>7_x_jet_fuel</v>
      </c>
      <c r="C95" s="44" t="str">
        <f t="shared" si="116"/>
        <v>7_x_jet_fuel</v>
      </c>
      <c r="D95" s="44" t="s">
        <v>150</v>
      </c>
      <c r="E95" s="44"/>
      <c r="F95" s="44"/>
      <c r="G95" s="45">
        <v>0</v>
      </c>
      <c r="H95" s="44"/>
      <c r="I95" s="44"/>
      <c r="J95" s="44"/>
      <c r="K95" s="44"/>
      <c r="L95" s="44"/>
      <c r="M95" s="44"/>
      <c r="N95" s="44"/>
      <c r="O95" s="44"/>
      <c r="P95" s="44"/>
      <c r="Q95" s="44"/>
      <c r="R95" s="44"/>
      <c r="S95" s="44"/>
      <c r="T95" s="44"/>
      <c r="U95" s="44"/>
      <c r="V95" s="44"/>
      <c r="W95" s="44"/>
      <c r="X95" s="44"/>
      <c r="Y95" s="44"/>
      <c r="Z95" s="44"/>
      <c r="AA95" s="44"/>
      <c r="AB95" s="44"/>
      <c r="AC95" s="44"/>
      <c r="AD95" s="44"/>
      <c r="AE95" s="44"/>
      <c r="AF95" s="44"/>
      <c r="AG95" s="44"/>
      <c r="AH95" s="44"/>
      <c r="AI95" s="44"/>
      <c r="AJ95" s="44"/>
      <c r="AK95" s="44"/>
      <c r="AL95" s="44"/>
      <c r="AM95" s="44"/>
      <c r="AN95" s="44"/>
      <c r="AO95" s="44"/>
      <c r="AP95" s="44"/>
      <c r="AQ95" s="44"/>
      <c r="AR95" s="44"/>
      <c r="AS95" s="44"/>
      <c r="AT95" s="44"/>
      <c r="AU95" s="44"/>
      <c r="AV95" s="44"/>
      <c r="AW95" s="44"/>
      <c r="AX95" s="44"/>
      <c r="AY95" s="44"/>
      <c r="AZ95" s="44"/>
      <c r="BA95" s="44"/>
      <c r="BB95" s="44"/>
      <c r="BC95" s="44"/>
      <c r="BD95" s="44"/>
      <c r="BE95" s="44"/>
      <c r="BF95" s="44"/>
      <c r="BG95" s="44"/>
      <c r="BH95" s="44"/>
      <c r="BI95" s="44"/>
      <c r="BJ95" s="44"/>
      <c r="BK95" s="44"/>
      <c r="BL95" s="44" t="str">
        <f t="shared" si="50"/>
        <v>04_CHL</v>
      </c>
      <c r="BM95" s="44" t="str">
        <f t="shared" si="117"/>
        <v>d_nonenergy_ccs_7_x_jet_fuel</v>
      </c>
      <c r="BN95" s="44"/>
      <c r="BO95" s="44"/>
      <c r="BP95" s="44">
        <f t="shared" ref="BP95:CW95" si="136">BP$50*BP24</f>
        <v>0</v>
      </c>
      <c r="BQ95" s="44">
        <f t="shared" si="136"/>
        <v>0</v>
      </c>
      <c r="BR95" s="44">
        <f t="shared" si="136"/>
        <v>0</v>
      </c>
      <c r="BS95" s="44">
        <f t="shared" si="136"/>
        <v>0</v>
      </c>
      <c r="BT95" s="44">
        <f t="shared" si="136"/>
        <v>0</v>
      </c>
      <c r="BU95" s="44">
        <f t="shared" si="136"/>
        <v>0</v>
      </c>
      <c r="BV95" s="44">
        <f t="shared" si="136"/>
        <v>0</v>
      </c>
      <c r="BW95" s="44">
        <f t="shared" si="136"/>
        <v>0</v>
      </c>
      <c r="BX95" s="44">
        <f t="shared" si="136"/>
        <v>0</v>
      </c>
      <c r="BY95" s="44">
        <f t="shared" si="136"/>
        <v>0</v>
      </c>
      <c r="BZ95" s="44">
        <f t="shared" si="136"/>
        <v>0</v>
      </c>
      <c r="CA95" s="44">
        <f t="shared" si="136"/>
        <v>0</v>
      </c>
      <c r="CB95" s="44">
        <f t="shared" si="136"/>
        <v>0</v>
      </c>
      <c r="CC95" s="44">
        <f t="shared" si="136"/>
        <v>0</v>
      </c>
      <c r="CD95" s="44">
        <f t="shared" si="136"/>
        <v>0</v>
      </c>
      <c r="CE95" s="44">
        <f t="shared" si="136"/>
        <v>0</v>
      </c>
      <c r="CF95" s="44">
        <f t="shared" si="136"/>
        <v>0</v>
      </c>
      <c r="CG95" s="44">
        <f t="shared" si="136"/>
        <v>0</v>
      </c>
      <c r="CH95" s="44">
        <f t="shared" si="136"/>
        <v>0</v>
      </c>
      <c r="CI95" s="44">
        <f t="shared" si="136"/>
        <v>0</v>
      </c>
      <c r="CJ95" s="44">
        <f t="shared" si="136"/>
        <v>0</v>
      </c>
      <c r="CK95" s="44">
        <f t="shared" si="136"/>
        <v>0</v>
      </c>
      <c r="CL95" s="44">
        <f t="shared" si="136"/>
        <v>0</v>
      </c>
      <c r="CM95" s="44">
        <f t="shared" si="136"/>
        <v>0</v>
      </c>
      <c r="CN95" s="44">
        <f t="shared" si="136"/>
        <v>0</v>
      </c>
      <c r="CO95" s="44">
        <f t="shared" si="136"/>
        <v>0</v>
      </c>
      <c r="CP95" s="44">
        <f t="shared" si="136"/>
        <v>0</v>
      </c>
      <c r="CQ95" s="44">
        <f t="shared" si="136"/>
        <v>0</v>
      </c>
      <c r="CR95" s="44">
        <f t="shared" si="136"/>
        <v>0</v>
      </c>
      <c r="CS95" s="44">
        <f t="shared" si="136"/>
        <v>0</v>
      </c>
      <c r="CT95" s="44">
        <f t="shared" si="136"/>
        <v>0</v>
      </c>
      <c r="CU95" s="44">
        <f t="shared" si="136"/>
        <v>0</v>
      </c>
      <c r="CV95" s="44">
        <f t="shared" si="136"/>
        <v>0</v>
      </c>
      <c r="CW95" s="44">
        <f t="shared" si="136"/>
        <v>0</v>
      </c>
      <c r="CX95" s="44">
        <f t="shared" ref="CX95:DQ95" si="137">CX$50*CX24</f>
        <v>0</v>
      </c>
      <c r="CY95" s="44">
        <f t="shared" si="137"/>
        <v>0</v>
      </c>
      <c r="CZ95" s="44">
        <f t="shared" si="137"/>
        <v>0</v>
      </c>
      <c r="DA95" s="44">
        <f t="shared" si="137"/>
        <v>0</v>
      </c>
      <c r="DB95" s="44">
        <f t="shared" si="137"/>
        <v>0</v>
      </c>
      <c r="DC95" s="44">
        <f t="shared" si="137"/>
        <v>0</v>
      </c>
      <c r="DD95" s="44">
        <f t="shared" si="137"/>
        <v>0</v>
      </c>
      <c r="DE95" s="44">
        <f t="shared" si="137"/>
        <v>0</v>
      </c>
      <c r="DF95" s="44">
        <f t="shared" si="137"/>
        <v>0</v>
      </c>
      <c r="DG95" s="44">
        <f t="shared" si="137"/>
        <v>0</v>
      </c>
      <c r="DH95" s="44">
        <f t="shared" si="137"/>
        <v>0</v>
      </c>
      <c r="DI95" s="44">
        <f t="shared" si="137"/>
        <v>0</v>
      </c>
      <c r="DJ95" s="44">
        <f t="shared" si="137"/>
        <v>0</v>
      </c>
      <c r="DK95" s="44">
        <f t="shared" si="137"/>
        <v>0</v>
      </c>
      <c r="DL95" s="44">
        <f t="shared" si="137"/>
        <v>0</v>
      </c>
      <c r="DM95" s="44">
        <f t="shared" si="137"/>
        <v>0</v>
      </c>
      <c r="DN95" s="44">
        <f t="shared" si="137"/>
        <v>0</v>
      </c>
      <c r="DO95" s="44">
        <f t="shared" si="137"/>
        <v>0</v>
      </c>
      <c r="DP95" s="44">
        <f t="shared" si="137"/>
        <v>0</v>
      </c>
      <c r="DQ95" s="44">
        <f t="shared" si="137"/>
        <v>0</v>
      </c>
    </row>
    <row r="96" spans="1:121" x14ac:dyDescent="0.25">
      <c r="A96" s="44" t="str">
        <f t="shared" si="116"/>
        <v>04_CHL</v>
      </c>
      <c r="B96" s="44" t="str">
        <f t="shared" si="116"/>
        <v>7_6_kerosene</v>
      </c>
      <c r="C96" s="44" t="str">
        <f t="shared" si="116"/>
        <v>7_6_kerosene</v>
      </c>
      <c r="D96" s="44" t="s">
        <v>150</v>
      </c>
      <c r="E96" s="44"/>
      <c r="F96" s="44"/>
      <c r="G96" s="45">
        <v>0</v>
      </c>
      <c r="H96" s="44"/>
      <c r="I96" s="44"/>
      <c r="J96" s="44"/>
      <c r="K96" s="44"/>
      <c r="L96" s="44"/>
      <c r="M96" s="44"/>
      <c r="N96" s="44"/>
      <c r="O96" s="44"/>
      <c r="P96" s="44"/>
      <c r="Q96" s="44"/>
      <c r="R96" s="44"/>
      <c r="S96" s="44"/>
      <c r="T96" s="44"/>
      <c r="U96" s="44"/>
      <c r="V96" s="44"/>
      <c r="W96" s="44"/>
      <c r="X96" s="44"/>
      <c r="Y96" s="44"/>
      <c r="Z96" s="44"/>
      <c r="AA96" s="44"/>
      <c r="AB96" s="44"/>
      <c r="AC96" s="44"/>
      <c r="AD96" s="44"/>
      <c r="AE96" s="44"/>
      <c r="AF96" s="44"/>
      <c r="AG96" s="44"/>
      <c r="AH96" s="44"/>
      <c r="AI96" s="44"/>
      <c r="AJ96" s="44"/>
      <c r="AK96" s="44"/>
      <c r="AL96" s="44"/>
      <c r="AM96" s="44"/>
      <c r="AN96" s="44"/>
      <c r="AO96" s="44"/>
      <c r="AP96" s="44"/>
      <c r="AQ96" s="44"/>
      <c r="AR96" s="44"/>
      <c r="AS96" s="44"/>
      <c r="AT96" s="44"/>
      <c r="AU96" s="44"/>
      <c r="AV96" s="44"/>
      <c r="AW96" s="44"/>
      <c r="AX96" s="44"/>
      <c r="AY96" s="44"/>
      <c r="AZ96" s="44"/>
      <c r="BA96" s="44"/>
      <c r="BB96" s="44"/>
      <c r="BC96" s="44"/>
      <c r="BD96" s="44"/>
      <c r="BE96" s="44"/>
      <c r="BF96" s="44"/>
      <c r="BG96" s="44"/>
      <c r="BH96" s="44"/>
      <c r="BI96" s="44"/>
      <c r="BJ96" s="44"/>
      <c r="BK96" s="44"/>
      <c r="BL96" s="44" t="str">
        <f t="shared" si="50"/>
        <v>04_CHL</v>
      </c>
      <c r="BM96" s="44" t="str">
        <f t="shared" si="117"/>
        <v>d_nonenergy_ccs_7_6_kerosene</v>
      </c>
      <c r="BN96" s="44"/>
      <c r="BO96" s="44"/>
      <c r="BP96" s="44">
        <f t="shared" ref="BP96:CW96" si="138">BP$50*BP25</f>
        <v>0</v>
      </c>
      <c r="BQ96" s="44">
        <f t="shared" si="138"/>
        <v>0</v>
      </c>
      <c r="BR96" s="44">
        <f t="shared" si="138"/>
        <v>0</v>
      </c>
      <c r="BS96" s="44">
        <f t="shared" si="138"/>
        <v>0</v>
      </c>
      <c r="BT96" s="44">
        <f t="shared" si="138"/>
        <v>0</v>
      </c>
      <c r="BU96" s="44">
        <f t="shared" si="138"/>
        <v>0</v>
      </c>
      <c r="BV96" s="44">
        <f t="shared" si="138"/>
        <v>0</v>
      </c>
      <c r="BW96" s="44">
        <f t="shared" si="138"/>
        <v>0</v>
      </c>
      <c r="BX96" s="44">
        <f t="shared" si="138"/>
        <v>0</v>
      </c>
      <c r="BY96" s="44">
        <f t="shared" si="138"/>
        <v>0</v>
      </c>
      <c r="BZ96" s="44">
        <f t="shared" si="138"/>
        <v>0</v>
      </c>
      <c r="CA96" s="44">
        <f t="shared" si="138"/>
        <v>0</v>
      </c>
      <c r="CB96" s="44">
        <f t="shared" si="138"/>
        <v>0</v>
      </c>
      <c r="CC96" s="44">
        <f t="shared" si="138"/>
        <v>0</v>
      </c>
      <c r="CD96" s="44">
        <f t="shared" si="138"/>
        <v>0</v>
      </c>
      <c r="CE96" s="44">
        <f t="shared" si="138"/>
        <v>0</v>
      </c>
      <c r="CF96" s="44">
        <f t="shared" si="138"/>
        <v>0</v>
      </c>
      <c r="CG96" s="44">
        <f t="shared" si="138"/>
        <v>0</v>
      </c>
      <c r="CH96" s="44">
        <f t="shared" si="138"/>
        <v>0</v>
      </c>
      <c r="CI96" s="44">
        <f t="shared" si="138"/>
        <v>0</v>
      </c>
      <c r="CJ96" s="44">
        <f t="shared" si="138"/>
        <v>0</v>
      </c>
      <c r="CK96" s="44">
        <f t="shared" si="138"/>
        <v>0</v>
      </c>
      <c r="CL96" s="44">
        <f t="shared" si="138"/>
        <v>0</v>
      </c>
      <c r="CM96" s="44">
        <f t="shared" si="138"/>
        <v>0</v>
      </c>
      <c r="CN96" s="44">
        <f t="shared" si="138"/>
        <v>0</v>
      </c>
      <c r="CO96" s="44">
        <f t="shared" si="138"/>
        <v>0</v>
      </c>
      <c r="CP96" s="44">
        <f t="shared" si="138"/>
        <v>0</v>
      </c>
      <c r="CQ96" s="44">
        <f t="shared" si="138"/>
        <v>0</v>
      </c>
      <c r="CR96" s="44">
        <f t="shared" si="138"/>
        <v>0</v>
      </c>
      <c r="CS96" s="44">
        <f t="shared" si="138"/>
        <v>0</v>
      </c>
      <c r="CT96" s="44">
        <f t="shared" si="138"/>
        <v>0</v>
      </c>
      <c r="CU96" s="44">
        <f t="shared" si="138"/>
        <v>0</v>
      </c>
      <c r="CV96" s="44">
        <f t="shared" si="138"/>
        <v>0</v>
      </c>
      <c r="CW96" s="44">
        <f t="shared" si="138"/>
        <v>0</v>
      </c>
      <c r="CX96" s="44">
        <f t="shared" ref="CX96:DQ96" si="139">CX$50*CX25</f>
        <v>0</v>
      </c>
      <c r="CY96" s="44">
        <f t="shared" si="139"/>
        <v>0</v>
      </c>
      <c r="CZ96" s="44">
        <f t="shared" si="139"/>
        <v>0</v>
      </c>
      <c r="DA96" s="44">
        <f t="shared" si="139"/>
        <v>0</v>
      </c>
      <c r="DB96" s="44">
        <f t="shared" si="139"/>
        <v>0</v>
      </c>
      <c r="DC96" s="44">
        <f t="shared" si="139"/>
        <v>0</v>
      </c>
      <c r="DD96" s="44">
        <f t="shared" si="139"/>
        <v>0</v>
      </c>
      <c r="DE96" s="44">
        <f t="shared" si="139"/>
        <v>0</v>
      </c>
      <c r="DF96" s="44">
        <f t="shared" si="139"/>
        <v>0</v>
      </c>
      <c r="DG96" s="44">
        <f t="shared" si="139"/>
        <v>0</v>
      </c>
      <c r="DH96" s="44">
        <f t="shared" si="139"/>
        <v>0</v>
      </c>
      <c r="DI96" s="44">
        <f t="shared" si="139"/>
        <v>0</v>
      </c>
      <c r="DJ96" s="44">
        <f t="shared" si="139"/>
        <v>0</v>
      </c>
      <c r="DK96" s="44">
        <f t="shared" si="139"/>
        <v>0</v>
      </c>
      <c r="DL96" s="44">
        <f t="shared" si="139"/>
        <v>0</v>
      </c>
      <c r="DM96" s="44">
        <f t="shared" si="139"/>
        <v>0</v>
      </c>
      <c r="DN96" s="44">
        <f t="shared" si="139"/>
        <v>0</v>
      </c>
      <c r="DO96" s="44">
        <f t="shared" si="139"/>
        <v>0</v>
      </c>
      <c r="DP96" s="44">
        <f t="shared" si="139"/>
        <v>0</v>
      </c>
      <c r="DQ96" s="44">
        <f t="shared" si="139"/>
        <v>0</v>
      </c>
    </row>
    <row r="97" spans="1:121" x14ac:dyDescent="0.25">
      <c r="A97" s="44" t="str">
        <f t="shared" si="116"/>
        <v>04_CHL</v>
      </c>
      <c r="B97" s="44" t="str">
        <f t="shared" si="116"/>
        <v>7_7_gas_diesel_oil</v>
      </c>
      <c r="C97" s="44" t="str">
        <f t="shared" si="116"/>
        <v>7_7_gas_diesel_oil</v>
      </c>
      <c r="D97" s="44" t="s">
        <v>150</v>
      </c>
      <c r="E97" s="44"/>
      <c r="F97" s="44"/>
      <c r="G97" s="45">
        <v>0</v>
      </c>
      <c r="H97" s="44"/>
      <c r="I97" s="44"/>
      <c r="J97" s="44"/>
      <c r="K97" s="44"/>
      <c r="L97" s="44"/>
      <c r="M97" s="44"/>
      <c r="N97" s="44"/>
      <c r="O97" s="44"/>
      <c r="P97" s="44"/>
      <c r="Q97" s="44"/>
      <c r="R97" s="44"/>
      <c r="S97" s="44"/>
      <c r="T97" s="44"/>
      <c r="U97" s="44"/>
      <c r="V97" s="44"/>
      <c r="W97" s="44"/>
      <c r="X97" s="44"/>
      <c r="Y97" s="44"/>
      <c r="Z97" s="44"/>
      <c r="AA97" s="44"/>
      <c r="AB97" s="44"/>
      <c r="AC97" s="44"/>
      <c r="AD97" s="44"/>
      <c r="AE97" s="44"/>
      <c r="AF97" s="44"/>
      <c r="AG97" s="44"/>
      <c r="AH97" s="44"/>
      <c r="AI97" s="44"/>
      <c r="AJ97" s="44"/>
      <c r="AK97" s="44"/>
      <c r="AL97" s="44"/>
      <c r="AM97" s="44"/>
      <c r="AN97" s="44"/>
      <c r="AO97" s="44"/>
      <c r="AP97" s="44"/>
      <c r="AQ97" s="44"/>
      <c r="AR97" s="44"/>
      <c r="AS97" s="44"/>
      <c r="AT97" s="44"/>
      <c r="AU97" s="44"/>
      <c r="AV97" s="44"/>
      <c r="AW97" s="44"/>
      <c r="AX97" s="44"/>
      <c r="AY97" s="44"/>
      <c r="AZ97" s="44"/>
      <c r="BA97" s="44"/>
      <c r="BB97" s="44"/>
      <c r="BC97" s="44"/>
      <c r="BD97" s="44"/>
      <c r="BE97" s="44"/>
      <c r="BF97" s="44"/>
      <c r="BG97" s="44"/>
      <c r="BH97" s="44"/>
      <c r="BI97" s="44"/>
      <c r="BJ97" s="44"/>
      <c r="BK97" s="44"/>
      <c r="BL97" s="44" t="str">
        <f t="shared" si="50"/>
        <v>04_CHL</v>
      </c>
      <c r="BM97" s="44" t="str">
        <f t="shared" si="117"/>
        <v>d_nonenergy_ccs_7_7_gas_diesel_oil</v>
      </c>
      <c r="BN97" s="44"/>
      <c r="BO97" s="44"/>
      <c r="BP97" s="44">
        <f t="shared" ref="BP97:CW97" si="140">BP$50*BP26</f>
        <v>0</v>
      </c>
      <c r="BQ97" s="44">
        <f t="shared" si="140"/>
        <v>0</v>
      </c>
      <c r="BR97" s="44">
        <f t="shared" si="140"/>
        <v>0</v>
      </c>
      <c r="BS97" s="44">
        <f t="shared" si="140"/>
        <v>0</v>
      </c>
      <c r="BT97" s="44">
        <f t="shared" si="140"/>
        <v>0</v>
      </c>
      <c r="BU97" s="44">
        <f t="shared" si="140"/>
        <v>0</v>
      </c>
      <c r="BV97" s="44">
        <f t="shared" si="140"/>
        <v>0</v>
      </c>
      <c r="BW97" s="44">
        <f t="shared" si="140"/>
        <v>0</v>
      </c>
      <c r="BX97" s="44">
        <f t="shared" si="140"/>
        <v>0</v>
      </c>
      <c r="BY97" s="44">
        <f t="shared" si="140"/>
        <v>0</v>
      </c>
      <c r="BZ97" s="44">
        <f t="shared" si="140"/>
        <v>0</v>
      </c>
      <c r="CA97" s="44">
        <f t="shared" si="140"/>
        <v>0</v>
      </c>
      <c r="CB97" s="44">
        <f t="shared" si="140"/>
        <v>0</v>
      </c>
      <c r="CC97" s="44">
        <f t="shared" si="140"/>
        <v>0</v>
      </c>
      <c r="CD97" s="44">
        <f t="shared" si="140"/>
        <v>0</v>
      </c>
      <c r="CE97" s="44">
        <f t="shared" si="140"/>
        <v>0</v>
      </c>
      <c r="CF97" s="44">
        <f t="shared" si="140"/>
        <v>0</v>
      </c>
      <c r="CG97" s="44">
        <f t="shared" si="140"/>
        <v>0</v>
      </c>
      <c r="CH97" s="44">
        <f t="shared" si="140"/>
        <v>0</v>
      </c>
      <c r="CI97" s="44">
        <f t="shared" si="140"/>
        <v>0</v>
      </c>
      <c r="CJ97" s="44">
        <f t="shared" si="140"/>
        <v>0</v>
      </c>
      <c r="CK97" s="44">
        <f t="shared" si="140"/>
        <v>0</v>
      </c>
      <c r="CL97" s="44">
        <f t="shared" si="140"/>
        <v>0</v>
      </c>
      <c r="CM97" s="44">
        <f t="shared" si="140"/>
        <v>0</v>
      </c>
      <c r="CN97" s="44">
        <f t="shared" si="140"/>
        <v>0</v>
      </c>
      <c r="CO97" s="44">
        <f t="shared" si="140"/>
        <v>0</v>
      </c>
      <c r="CP97" s="44">
        <f t="shared" si="140"/>
        <v>0</v>
      </c>
      <c r="CQ97" s="44">
        <f t="shared" si="140"/>
        <v>0</v>
      </c>
      <c r="CR97" s="44">
        <f t="shared" si="140"/>
        <v>0</v>
      </c>
      <c r="CS97" s="44">
        <f t="shared" si="140"/>
        <v>0</v>
      </c>
      <c r="CT97" s="44">
        <f t="shared" si="140"/>
        <v>0</v>
      </c>
      <c r="CU97" s="44">
        <f t="shared" si="140"/>
        <v>0</v>
      </c>
      <c r="CV97" s="44">
        <f t="shared" si="140"/>
        <v>0</v>
      </c>
      <c r="CW97" s="44">
        <f t="shared" si="140"/>
        <v>0</v>
      </c>
      <c r="CX97" s="44">
        <f t="shared" ref="CX97:DQ97" si="141">CX$50*CX26</f>
        <v>0</v>
      </c>
      <c r="CY97" s="44">
        <f t="shared" si="141"/>
        <v>0</v>
      </c>
      <c r="CZ97" s="44">
        <f t="shared" si="141"/>
        <v>0</v>
      </c>
      <c r="DA97" s="44">
        <f t="shared" si="141"/>
        <v>0</v>
      </c>
      <c r="DB97" s="44">
        <f t="shared" si="141"/>
        <v>0</v>
      </c>
      <c r="DC97" s="44">
        <f t="shared" si="141"/>
        <v>0</v>
      </c>
      <c r="DD97" s="44">
        <f t="shared" si="141"/>
        <v>0</v>
      </c>
      <c r="DE97" s="44">
        <f t="shared" si="141"/>
        <v>0</v>
      </c>
      <c r="DF97" s="44">
        <f t="shared" si="141"/>
        <v>0</v>
      </c>
      <c r="DG97" s="44">
        <f t="shared" si="141"/>
        <v>0</v>
      </c>
      <c r="DH97" s="44">
        <f t="shared" si="141"/>
        <v>0</v>
      </c>
      <c r="DI97" s="44">
        <f t="shared" si="141"/>
        <v>0</v>
      </c>
      <c r="DJ97" s="44">
        <f t="shared" si="141"/>
        <v>0</v>
      </c>
      <c r="DK97" s="44">
        <f t="shared" si="141"/>
        <v>0</v>
      </c>
      <c r="DL97" s="44">
        <f t="shared" si="141"/>
        <v>0</v>
      </c>
      <c r="DM97" s="44">
        <f t="shared" si="141"/>
        <v>0</v>
      </c>
      <c r="DN97" s="44">
        <f t="shared" si="141"/>
        <v>0</v>
      </c>
      <c r="DO97" s="44">
        <f t="shared" si="141"/>
        <v>0</v>
      </c>
      <c r="DP97" s="44">
        <f t="shared" si="141"/>
        <v>0</v>
      </c>
      <c r="DQ97" s="44">
        <f t="shared" si="141"/>
        <v>0</v>
      </c>
    </row>
    <row r="98" spans="1:121" x14ac:dyDescent="0.25">
      <c r="A98" s="44" t="str">
        <f t="shared" si="116"/>
        <v>04_CHL</v>
      </c>
      <c r="B98" s="44" t="str">
        <f t="shared" si="116"/>
        <v>7_8_fuel_oil</v>
      </c>
      <c r="C98" s="44" t="str">
        <f t="shared" si="116"/>
        <v>7_8_fuel_oil</v>
      </c>
      <c r="D98" s="44" t="s">
        <v>150</v>
      </c>
      <c r="E98" s="44"/>
      <c r="F98" s="44"/>
      <c r="G98" s="45">
        <v>0</v>
      </c>
      <c r="H98" s="44"/>
      <c r="I98" s="44"/>
      <c r="J98" s="44"/>
      <c r="K98" s="44"/>
      <c r="L98" s="44"/>
      <c r="M98" s="44"/>
      <c r="N98" s="44"/>
      <c r="O98" s="44"/>
      <c r="P98" s="44"/>
      <c r="Q98" s="44"/>
      <c r="R98" s="44"/>
      <c r="S98" s="44"/>
      <c r="T98" s="44"/>
      <c r="U98" s="44"/>
      <c r="V98" s="44"/>
      <c r="W98" s="44"/>
      <c r="X98" s="44"/>
      <c r="Y98" s="44"/>
      <c r="Z98" s="44"/>
      <c r="AA98" s="44"/>
      <c r="AB98" s="44"/>
      <c r="AC98" s="44"/>
      <c r="AD98" s="44"/>
      <c r="AE98" s="44"/>
      <c r="AF98" s="44"/>
      <c r="AG98" s="44"/>
      <c r="AH98" s="44"/>
      <c r="AI98" s="44"/>
      <c r="AJ98" s="44"/>
      <c r="AK98" s="44"/>
      <c r="AL98" s="44"/>
      <c r="AM98" s="44"/>
      <c r="AN98" s="44"/>
      <c r="AO98" s="44"/>
      <c r="AP98" s="44"/>
      <c r="AQ98" s="44"/>
      <c r="AR98" s="44"/>
      <c r="AS98" s="44"/>
      <c r="AT98" s="44"/>
      <c r="AU98" s="44"/>
      <c r="AV98" s="44"/>
      <c r="AW98" s="44"/>
      <c r="AX98" s="44"/>
      <c r="AY98" s="44"/>
      <c r="AZ98" s="44"/>
      <c r="BA98" s="44"/>
      <c r="BB98" s="44"/>
      <c r="BC98" s="44"/>
      <c r="BD98" s="44"/>
      <c r="BE98" s="44"/>
      <c r="BF98" s="44"/>
      <c r="BG98" s="44"/>
      <c r="BH98" s="44"/>
      <c r="BI98" s="44"/>
      <c r="BJ98" s="44"/>
      <c r="BK98" s="44"/>
      <c r="BL98" s="44" t="str">
        <f t="shared" si="50"/>
        <v>04_CHL</v>
      </c>
      <c r="BM98" s="44" t="str">
        <f t="shared" si="117"/>
        <v>d_nonenergy_ccs_7_8_fuel_oil</v>
      </c>
      <c r="BN98" s="44"/>
      <c r="BO98" s="44"/>
      <c r="BP98" s="44">
        <f t="shared" ref="BP98:CW98" si="142">BP$50*BP27</f>
        <v>0</v>
      </c>
      <c r="BQ98" s="44">
        <f t="shared" si="142"/>
        <v>0</v>
      </c>
      <c r="BR98" s="44">
        <f t="shared" si="142"/>
        <v>0</v>
      </c>
      <c r="BS98" s="44">
        <f t="shared" si="142"/>
        <v>0</v>
      </c>
      <c r="BT98" s="44">
        <f t="shared" si="142"/>
        <v>0</v>
      </c>
      <c r="BU98" s="44">
        <f t="shared" si="142"/>
        <v>0</v>
      </c>
      <c r="BV98" s="44">
        <f t="shared" si="142"/>
        <v>0</v>
      </c>
      <c r="BW98" s="44">
        <f t="shared" si="142"/>
        <v>0</v>
      </c>
      <c r="BX98" s="44">
        <f t="shared" si="142"/>
        <v>0</v>
      </c>
      <c r="BY98" s="44">
        <f t="shared" si="142"/>
        <v>0</v>
      </c>
      <c r="BZ98" s="44">
        <f t="shared" si="142"/>
        <v>0</v>
      </c>
      <c r="CA98" s="44">
        <f t="shared" si="142"/>
        <v>0</v>
      </c>
      <c r="CB98" s="44">
        <f t="shared" si="142"/>
        <v>0</v>
      </c>
      <c r="CC98" s="44">
        <f t="shared" si="142"/>
        <v>0</v>
      </c>
      <c r="CD98" s="44">
        <f t="shared" si="142"/>
        <v>0</v>
      </c>
      <c r="CE98" s="44">
        <f t="shared" si="142"/>
        <v>0</v>
      </c>
      <c r="CF98" s="44">
        <f t="shared" si="142"/>
        <v>0</v>
      </c>
      <c r="CG98" s="44">
        <f t="shared" si="142"/>
        <v>0</v>
      </c>
      <c r="CH98" s="44">
        <f t="shared" si="142"/>
        <v>0</v>
      </c>
      <c r="CI98" s="44">
        <f t="shared" si="142"/>
        <v>0</v>
      </c>
      <c r="CJ98" s="44">
        <f t="shared" si="142"/>
        <v>0</v>
      </c>
      <c r="CK98" s="44">
        <f t="shared" si="142"/>
        <v>0</v>
      </c>
      <c r="CL98" s="44">
        <f t="shared" si="142"/>
        <v>0</v>
      </c>
      <c r="CM98" s="44">
        <f t="shared" si="142"/>
        <v>0</v>
      </c>
      <c r="CN98" s="44">
        <f t="shared" si="142"/>
        <v>0</v>
      </c>
      <c r="CO98" s="44">
        <f t="shared" si="142"/>
        <v>0</v>
      </c>
      <c r="CP98" s="44">
        <f t="shared" si="142"/>
        <v>0</v>
      </c>
      <c r="CQ98" s="44">
        <f t="shared" si="142"/>
        <v>0</v>
      </c>
      <c r="CR98" s="44">
        <f t="shared" si="142"/>
        <v>0</v>
      </c>
      <c r="CS98" s="44">
        <f t="shared" si="142"/>
        <v>0</v>
      </c>
      <c r="CT98" s="44">
        <f t="shared" si="142"/>
        <v>0</v>
      </c>
      <c r="CU98" s="44">
        <f t="shared" si="142"/>
        <v>0</v>
      </c>
      <c r="CV98" s="44">
        <f t="shared" si="142"/>
        <v>0</v>
      </c>
      <c r="CW98" s="44">
        <f t="shared" si="142"/>
        <v>0</v>
      </c>
      <c r="CX98" s="44">
        <f t="shared" ref="CX98:DQ98" si="143">CX$50*CX27</f>
        <v>0</v>
      </c>
      <c r="CY98" s="44">
        <f t="shared" si="143"/>
        <v>0</v>
      </c>
      <c r="CZ98" s="44">
        <f t="shared" si="143"/>
        <v>0</v>
      </c>
      <c r="DA98" s="44">
        <f t="shared" si="143"/>
        <v>0</v>
      </c>
      <c r="DB98" s="44">
        <f t="shared" si="143"/>
        <v>0</v>
      </c>
      <c r="DC98" s="44">
        <f t="shared" si="143"/>
        <v>0</v>
      </c>
      <c r="DD98" s="44">
        <f t="shared" si="143"/>
        <v>0</v>
      </c>
      <c r="DE98" s="44">
        <f t="shared" si="143"/>
        <v>0</v>
      </c>
      <c r="DF98" s="44">
        <f t="shared" si="143"/>
        <v>0</v>
      </c>
      <c r="DG98" s="44">
        <f t="shared" si="143"/>
        <v>0</v>
      </c>
      <c r="DH98" s="44">
        <f t="shared" si="143"/>
        <v>0</v>
      </c>
      <c r="DI98" s="44">
        <f t="shared" si="143"/>
        <v>0</v>
      </c>
      <c r="DJ98" s="44">
        <f t="shared" si="143"/>
        <v>0</v>
      </c>
      <c r="DK98" s="44">
        <f t="shared" si="143"/>
        <v>0</v>
      </c>
      <c r="DL98" s="44">
        <f t="shared" si="143"/>
        <v>0</v>
      </c>
      <c r="DM98" s="44">
        <f t="shared" si="143"/>
        <v>0</v>
      </c>
      <c r="DN98" s="44">
        <f t="shared" si="143"/>
        <v>0</v>
      </c>
      <c r="DO98" s="44">
        <f t="shared" si="143"/>
        <v>0</v>
      </c>
      <c r="DP98" s="44">
        <f t="shared" si="143"/>
        <v>0</v>
      </c>
      <c r="DQ98" s="44">
        <f t="shared" si="143"/>
        <v>0</v>
      </c>
    </row>
    <row r="99" spans="1:121" x14ac:dyDescent="0.25">
      <c r="A99" s="44" t="str">
        <f t="shared" si="116"/>
        <v>04_CHL</v>
      </c>
      <c r="B99" s="44" t="str">
        <f t="shared" si="116"/>
        <v>7_9_lpg</v>
      </c>
      <c r="C99" s="44" t="str">
        <f t="shared" si="116"/>
        <v>7_9_lpg</v>
      </c>
      <c r="D99" s="44" t="s">
        <v>150</v>
      </c>
      <c r="E99" s="44"/>
      <c r="F99" s="44"/>
      <c r="G99" s="45">
        <v>0</v>
      </c>
      <c r="H99" s="44"/>
      <c r="I99" s="44"/>
      <c r="J99" s="44"/>
      <c r="K99" s="44"/>
      <c r="L99" s="44"/>
      <c r="M99" s="44"/>
      <c r="N99" s="44"/>
      <c r="O99" s="44"/>
      <c r="P99" s="44"/>
      <c r="Q99" s="44"/>
      <c r="R99" s="44"/>
      <c r="S99" s="44"/>
      <c r="T99" s="44"/>
      <c r="U99" s="44"/>
      <c r="V99" s="44"/>
      <c r="W99" s="44"/>
      <c r="X99" s="44"/>
      <c r="Y99" s="44"/>
      <c r="Z99" s="44"/>
      <c r="AA99" s="44"/>
      <c r="AB99" s="44"/>
      <c r="AC99" s="44"/>
      <c r="AD99" s="44"/>
      <c r="AE99" s="44"/>
      <c r="AF99" s="44"/>
      <c r="AG99" s="44"/>
      <c r="AH99" s="44"/>
      <c r="AI99" s="44"/>
      <c r="AJ99" s="44"/>
      <c r="AK99" s="44"/>
      <c r="AL99" s="44"/>
      <c r="AM99" s="44"/>
      <c r="AN99" s="44"/>
      <c r="AO99" s="44"/>
      <c r="AP99" s="44"/>
      <c r="AQ99" s="44"/>
      <c r="AR99" s="44"/>
      <c r="AS99" s="44"/>
      <c r="AT99" s="44"/>
      <c r="AU99" s="44"/>
      <c r="AV99" s="44"/>
      <c r="AW99" s="44"/>
      <c r="AX99" s="44"/>
      <c r="AY99" s="44"/>
      <c r="AZ99" s="44"/>
      <c r="BA99" s="44"/>
      <c r="BB99" s="44"/>
      <c r="BC99" s="44"/>
      <c r="BD99" s="44"/>
      <c r="BE99" s="44"/>
      <c r="BF99" s="44"/>
      <c r="BG99" s="44"/>
      <c r="BH99" s="44"/>
      <c r="BI99" s="44"/>
      <c r="BJ99" s="44"/>
      <c r="BK99" s="44"/>
      <c r="BL99" s="44" t="str">
        <f t="shared" si="50"/>
        <v>04_CHL</v>
      </c>
      <c r="BM99" s="44" t="str">
        <f t="shared" si="117"/>
        <v>d_nonenergy_ccs_7_9_lpg</v>
      </c>
      <c r="BN99" s="44"/>
      <c r="BO99" s="44"/>
      <c r="BP99" s="44">
        <f t="shared" ref="BP99:CW99" si="144">BP$50*BP28</f>
        <v>0</v>
      </c>
      <c r="BQ99" s="44">
        <f t="shared" si="144"/>
        <v>0</v>
      </c>
      <c r="BR99" s="44">
        <f t="shared" si="144"/>
        <v>0</v>
      </c>
      <c r="BS99" s="44">
        <f t="shared" si="144"/>
        <v>0</v>
      </c>
      <c r="BT99" s="44">
        <f t="shared" si="144"/>
        <v>0</v>
      </c>
      <c r="BU99" s="44">
        <f t="shared" si="144"/>
        <v>0</v>
      </c>
      <c r="BV99" s="44">
        <f t="shared" si="144"/>
        <v>0</v>
      </c>
      <c r="BW99" s="44">
        <f t="shared" si="144"/>
        <v>0</v>
      </c>
      <c r="BX99" s="44">
        <f t="shared" si="144"/>
        <v>0</v>
      </c>
      <c r="BY99" s="44">
        <f t="shared" si="144"/>
        <v>0</v>
      </c>
      <c r="BZ99" s="44">
        <f t="shared" si="144"/>
        <v>0</v>
      </c>
      <c r="CA99" s="44">
        <f t="shared" si="144"/>
        <v>0</v>
      </c>
      <c r="CB99" s="44">
        <f t="shared" si="144"/>
        <v>0</v>
      </c>
      <c r="CC99" s="44">
        <f t="shared" si="144"/>
        <v>0</v>
      </c>
      <c r="CD99" s="44">
        <f t="shared" si="144"/>
        <v>0</v>
      </c>
      <c r="CE99" s="44">
        <f t="shared" si="144"/>
        <v>0</v>
      </c>
      <c r="CF99" s="44">
        <f t="shared" si="144"/>
        <v>0</v>
      </c>
      <c r="CG99" s="44">
        <f t="shared" si="144"/>
        <v>0</v>
      </c>
      <c r="CH99" s="44">
        <f t="shared" si="144"/>
        <v>0</v>
      </c>
      <c r="CI99" s="44">
        <f t="shared" si="144"/>
        <v>0</v>
      </c>
      <c r="CJ99" s="44">
        <f t="shared" si="144"/>
        <v>0</v>
      </c>
      <c r="CK99" s="44">
        <f t="shared" si="144"/>
        <v>0</v>
      </c>
      <c r="CL99" s="44">
        <f t="shared" si="144"/>
        <v>0</v>
      </c>
      <c r="CM99" s="44">
        <f t="shared" si="144"/>
        <v>0</v>
      </c>
      <c r="CN99" s="44">
        <f t="shared" si="144"/>
        <v>0</v>
      </c>
      <c r="CO99" s="44">
        <f t="shared" si="144"/>
        <v>0</v>
      </c>
      <c r="CP99" s="44">
        <f t="shared" si="144"/>
        <v>0</v>
      </c>
      <c r="CQ99" s="44">
        <f t="shared" si="144"/>
        <v>0</v>
      </c>
      <c r="CR99" s="44">
        <f t="shared" si="144"/>
        <v>0</v>
      </c>
      <c r="CS99" s="44">
        <f t="shared" si="144"/>
        <v>0</v>
      </c>
      <c r="CT99" s="44">
        <f t="shared" si="144"/>
        <v>0</v>
      </c>
      <c r="CU99" s="44">
        <f t="shared" si="144"/>
        <v>0</v>
      </c>
      <c r="CV99" s="44">
        <f t="shared" si="144"/>
        <v>0</v>
      </c>
      <c r="CW99" s="44">
        <f t="shared" si="144"/>
        <v>0</v>
      </c>
      <c r="CX99" s="44">
        <f t="shared" ref="CX99:DQ99" si="145">CX$50*CX28</f>
        <v>0</v>
      </c>
      <c r="CY99" s="44">
        <f t="shared" si="145"/>
        <v>0</v>
      </c>
      <c r="CZ99" s="44">
        <f t="shared" si="145"/>
        <v>0</v>
      </c>
      <c r="DA99" s="44">
        <f t="shared" si="145"/>
        <v>0</v>
      </c>
      <c r="DB99" s="44">
        <f t="shared" si="145"/>
        <v>0</v>
      </c>
      <c r="DC99" s="44">
        <f t="shared" si="145"/>
        <v>0</v>
      </c>
      <c r="DD99" s="44">
        <f t="shared" si="145"/>
        <v>0</v>
      </c>
      <c r="DE99" s="44">
        <f t="shared" si="145"/>
        <v>0</v>
      </c>
      <c r="DF99" s="44">
        <f t="shared" si="145"/>
        <v>0</v>
      </c>
      <c r="DG99" s="44">
        <f t="shared" si="145"/>
        <v>0</v>
      </c>
      <c r="DH99" s="44">
        <f t="shared" si="145"/>
        <v>0</v>
      </c>
      <c r="DI99" s="44">
        <f t="shared" si="145"/>
        <v>0</v>
      </c>
      <c r="DJ99" s="44">
        <f t="shared" si="145"/>
        <v>0</v>
      </c>
      <c r="DK99" s="44">
        <f t="shared" si="145"/>
        <v>0</v>
      </c>
      <c r="DL99" s="44">
        <f t="shared" si="145"/>
        <v>0</v>
      </c>
      <c r="DM99" s="44">
        <f t="shared" si="145"/>
        <v>0</v>
      </c>
      <c r="DN99" s="44">
        <f t="shared" si="145"/>
        <v>0</v>
      </c>
      <c r="DO99" s="44">
        <f t="shared" si="145"/>
        <v>0</v>
      </c>
      <c r="DP99" s="44">
        <f t="shared" si="145"/>
        <v>0</v>
      </c>
      <c r="DQ99" s="44">
        <f t="shared" si="145"/>
        <v>0</v>
      </c>
    </row>
    <row r="100" spans="1:121" x14ac:dyDescent="0.25">
      <c r="A100" s="44" t="str">
        <f t="shared" si="116"/>
        <v>04_CHL</v>
      </c>
      <c r="B100" s="44" t="str">
        <f t="shared" si="116"/>
        <v>7_10_refinery_gas_not_liquefied</v>
      </c>
      <c r="C100" s="44" t="str">
        <f t="shared" si="116"/>
        <v>7_10_refi_gas_notliq</v>
      </c>
      <c r="D100" s="44" t="s">
        <v>150</v>
      </c>
      <c r="E100" s="44"/>
      <c r="F100" s="44"/>
      <c r="G100" s="45">
        <v>0</v>
      </c>
      <c r="H100" s="44"/>
      <c r="I100" s="44"/>
      <c r="J100" s="44"/>
      <c r="K100" s="44"/>
      <c r="L100" s="44"/>
      <c r="M100" s="44"/>
      <c r="N100" s="44"/>
      <c r="O100" s="44"/>
      <c r="P100" s="44"/>
      <c r="Q100" s="44"/>
      <c r="R100" s="44"/>
      <c r="S100" s="44"/>
      <c r="T100" s="44"/>
      <c r="U100" s="44"/>
      <c r="V100" s="44"/>
      <c r="W100" s="44"/>
      <c r="X100" s="44"/>
      <c r="Y100" s="44"/>
      <c r="Z100" s="44"/>
      <c r="AA100" s="44"/>
      <c r="AB100" s="44"/>
      <c r="AC100" s="44"/>
      <c r="AD100" s="44"/>
      <c r="AE100" s="44"/>
      <c r="AF100" s="44"/>
      <c r="AG100" s="44"/>
      <c r="AH100" s="44"/>
      <c r="AI100" s="44"/>
      <c r="AJ100" s="44"/>
      <c r="AK100" s="44"/>
      <c r="AL100" s="44"/>
      <c r="AM100" s="44"/>
      <c r="AN100" s="44"/>
      <c r="AO100" s="44"/>
      <c r="AP100" s="44"/>
      <c r="AQ100" s="44"/>
      <c r="AR100" s="44"/>
      <c r="AS100" s="44"/>
      <c r="AT100" s="44"/>
      <c r="AU100" s="44"/>
      <c r="AV100" s="44"/>
      <c r="AW100" s="44"/>
      <c r="AX100" s="44"/>
      <c r="AY100" s="44"/>
      <c r="AZ100" s="44"/>
      <c r="BA100" s="44"/>
      <c r="BB100" s="44"/>
      <c r="BC100" s="44"/>
      <c r="BD100" s="44"/>
      <c r="BE100" s="44"/>
      <c r="BF100" s="44"/>
      <c r="BG100" s="44"/>
      <c r="BH100" s="44"/>
      <c r="BI100" s="44"/>
      <c r="BJ100" s="44"/>
      <c r="BK100" s="44"/>
      <c r="BL100" s="44" t="str">
        <f t="shared" si="50"/>
        <v>04_CHL</v>
      </c>
      <c r="BM100" s="44" t="str">
        <f t="shared" si="117"/>
        <v>d_nonenergy_ccs_7_10_refi_gas_notliq</v>
      </c>
      <c r="BN100" s="44"/>
      <c r="BO100" s="44"/>
      <c r="BP100" s="44">
        <f t="shared" ref="BP100:CW100" si="146">BP$50*BP29</f>
        <v>0</v>
      </c>
      <c r="BQ100" s="44">
        <f t="shared" si="146"/>
        <v>0</v>
      </c>
      <c r="BR100" s="44">
        <f t="shared" si="146"/>
        <v>0</v>
      </c>
      <c r="BS100" s="44">
        <f t="shared" si="146"/>
        <v>0</v>
      </c>
      <c r="BT100" s="44">
        <f t="shared" si="146"/>
        <v>0</v>
      </c>
      <c r="BU100" s="44">
        <f t="shared" si="146"/>
        <v>0</v>
      </c>
      <c r="BV100" s="44">
        <f t="shared" si="146"/>
        <v>0</v>
      </c>
      <c r="BW100" s="44">
        <f t="shared" si="146"/>
        <v>0</v>
      </c>
      <c r="BX100" s="44">
        <f t="shared" si="146"/>
        <v>0</v>
      </c>
      <c r="BY100" s="44">
        <f t="shared" si="146"/>
        <v>0</v>
      </c>
      <c r="BZ100" s="44">
        <f t="shared" si="146"/>
        <v>0</v>
      </c>
      <c r="CA100" s="44">
        <f t="shared" si="146"/>
        <v>0</v>
      </c>
      <c r="CB100" s="44">
        <f t="shared" si="146"/>
        <v>0</v>
      </c>
      <c r="CC100" s="44">
        <f t="shared" si="146"/>
        <v>0</v>
      </c>
      <c r="CD100" s="44">
        <f t="shared" si="146"/>
        <v>0</v>
      </c>
      <c r="CE100" s="44">
        <f t="shared" si="146"/>
        <v>0</v>
      </c>
      <c r="CF100" s="44">
        <f t="shared" si="146"/>
        <v>0</v>
      </c>
      <c r="CG100" s="44">
        <f t="shared" si="146"/>
        <v>0</v>
      </c>
      <c r="CH100" s="44">
        <f t="shared" si="146"/>
        <v>0</v>
      </c>
      <c r="CI100" s="44">
        <f t="shared" si="146"/>
        <v>0</v>
      </c>
      <c r="CJ100" s="44">
        <f t="shared" si="146"/>
        <v>0</v>
      </c>
      <c r="CK100" s="44">
        <f t="shared" si="146"/>
        <v>0</v>
      </c>
      <c r="CL100" s="44">
        <f t="shared" si="146"/>
        <v>0</v>
      </c>
      <c r="CM100" s="44">
        <f t="shared" si="146"/>
        <v>0</v>
      </c>
      <c r="CN100" s="44">
        <f t="shared" si="146"/>
        <v>0</v>
      </c>
      <c r="CO100" s="44">
        <f t="shared" si="146"/>
        <v>0</v>
      </c>
      <c r="CP100" s="44">
        <f t="shared" si="146"/>
        <v>0</v>
      </c>
      <c r="CQ100" s="44">
        <f t="shared" si="146"/>
        <v>0</v>
      </c>
      <c r="CR100" s="44">
        <f t="shared" si="146"/>
        <v>0</v>
      </c>
      <c r="CS100" s="44">
        <f t="shared" si="146"/>
        <v>0</v>
      </c>
      <c r="CT100" s="44">
        <f t="shared" si="146"/>
        <v>0</v>
      </c>
      <c r="CU100" s="44">
        <f t="shared" si="146"/>
        <v>0</v>
      </c>
      <c r="CV100" s="44">
        <f t="shared" si="146"/>
        <v>0</v>
      </c>
      <c r="CW100" s="44">
        <f t="shared" si="146"/>
        <v>0</v>
      </c>
      <c r="CX100" s="44">
        <f t="shared" ref="CX100:DQ100" si="147">CX$50*CX29</f>
        <v>0</v>
      </c>
      <c r="CY100" s="44">
        <f t="shared" si="147"/>
        <v>0</v>
      </c>
      <c r="CZ100" s="44">
        <f t="shared" si="147"/>
        <v>0</v>
      </c>
      <c r="DA100" s="44">
        <f t="shared" si="147"/>
        <v>0</v>
      </c>
      <c r="DB100" s="44">
        <f t="shared" si="147"/>
        <v>0</v>
      </c>
      <c r="DC100" s="44">
        <f t="shared" si="147"/>
        <v>0</v>
      </c>
      <c r="DD100" s="44">
        <f t="shared" si="147"/>
        <v>0</v>
      </c>
      <c r="DE100" s="44">
        <f t="shared" si="147"/>
        <v>0</v>
      </c>
      <c r="DF100" s="44">
        <f t="shared" si="147"/>
        <v>0</v>
      </c>
      <c r="DG100" s="44">
        <f t="shared" si="147"/>
        <v>0</v>
      </c>
      <c r="DH100" s="44">
        <f t="shared" si="147"/>
        <v>0</v>
      </c>
      <c r="DI100" s="44">
        <f t="shared" si="147"/>
        <v>0</v>
      </c>
      <c r="DJ100" s="44">
        <f t="shared" si="147"/>
        <v>0</v>
      </c>
      <c r="DK100" s="44">
        <f t="shared" si="147"/>
        <v>0</v>
      </c>
      <c r="DL100" s="44">
        <f t="shared" si="147"/>
        <v>0</v>
      </c>
      <c r="DM100" s="44">
        <f t="shared" si="147"/>
        <v>0</v>
      </c>
      <c r="DN100" s="44">
        <f t="shared" si="147"/>
        <v>0</v>
      </c>
      <c r="DO100" s="44">
        <f t="shared" si="147"/>
        <v>0</v>
      </c>
      <c r="DP100" s="44">
        <f t="shared" si="147"/>
        <v>0</v>
      </c>
      <c r="DQ100" s="44">
        <f t="shared" si="147"/>
        <v>0</v>
      </c>
    </row>
    <row r="101" spans="1:121" x14ac:dyDescent="0.25">
      <c r="A101" s="44" t="str">
        <f t="shared" si="116"/>
        <v>04_CHL</v>
      </c>
      <c r="B101" s="44" t="str">
        <f t="shared" si="116"/>
        <v>7_11_ethane</v>
      </c>
      <c r="C101" s="44" t="str">
        <f t="shared" si="116"/>
        <v>7_11_ethane</v>
      </c>
      <c r="D101" s="44" t="s">
        <v>150</v>
      </c>
      <c r="E101" s="44"/>
      <c r="F101" s="44"/>
      <c r="G101" s="45">
        <v>0</v>
      </c>
      <c r="H101" s="44"/>
      <c r="I101" s="44"/>
      <c r="J101" s="44"/>
      <c r="K101" s="44"/>
      <c r="L101" s="44"/>
      <c r="M101" s="44"/>
      <c r="N101" s="44"/>
      <c r="O101" s="44"/>
      <c r="P101" s="44"/>
      <c r="Q101" s="44"/>
      <c r="R101" s="44"/>
      <c r="S101" s="44"/>
      <c r="T101" s="44"/>
      <c r="U101" s="44"/>
      <c r="V101" s="44"/>
      <c r="W101" s="44"/>
      <c r="X101" s="44"/>
      <c r="Y101" s="44"/>
      <c r="Z101" s="44"/>
      <c r="AA101" s="44"/>
      <c r="AB101" s="44"/>
      <c r="AC101" s="44"/>
      <c r="AD101" s="44"/>
      <c r="AE101" s="44"/>
      <c r="AF101" s="44"/>
      <c r="AG101" s="44"/>
      <c r="AH101" s="44"/>
      <c r="AI101" s="44"/>
      <c r="AJ101" s="44"/>
      <c r="AK101" s="44"/>
      <c r="AL101" s="44"/>
      <c r="AM101" s="44"/>
      <c r="AN101" s="44"/>
      <c r="AO101" s="44"/>
      <c r="AP101" s="44"/>
      <c r="AQ101" s="44"/>
      <c r="AR101" s="44"/>
      <c r="AS101" s="44"/>
      <c r="AT101" s="44"/>
      <c r="AU101" s="44"/>
      <c r="AV101" s="44"/>
      <c r="AW101" s="44"/>
      <c r="AX101" s="44"/>
      <c r="AY101" s="44"/>
      <c r="AZ101" s="44"/>
      <c r="BA101" s="44"/>
      <c r="BB101" s="44"/>
      <c r="BC101" s="44"/>
      <c r="BD101" s="44"/>
      <c r="BE101" s="44"/>
      <c r="BF101" s="44"/>
      <c r="BG101" s="44"/>
      <c r="BH101" s="44"/>
      <c r="BI101" s="44"/>
      <c r="BJ101" s="44"/>
      <c r="BK101" s="44"/>
      <c r="BL101" s="44" t="str">
        <f t="shared" si="50"/>
        <v>04_CHL</v>
      </c>
      <c r="BM101" s="44" t="str">
        <f t="shared" si="117"/>
        <v>d_nonenergy_ccs_7_11_ethane</v>
      </c>
      <c r="BN101" s="44"/>
      <c r="BO101" s="44"/>
      <c r="BP101" s="44">
        <f t="shared" ref="BP101:CW101" si="148">BP$50*BP30</f>
        <v>0</v>
      </c>
      <c r="BQ101" s="44">
        <f t="shared" si="148"/>
        <v>0</v>
      </c>
      <c r="BR101" s="44">
        <f t="shared" si="148"/>
        <v>0</v>
      </c>
      <c r="BS101" s="44">
        <f t="shared" si="148"/>
        <v>0</v>
      </c>
      <c r="BT101" s="44">
        <f t="shared" si="148"/>
        <v>0</v>
      </c>
      <c r="BU101" s="44">
        <f t="shared" si="148"/>
        <v>0</v>
      </c>
      <c r="BV101" s="44">
        <f t="shared" si="148"/>
        <v>0</v>
      </c>
      <c r="BW101" s="44">
        <f t="shared" si="148"/>
        <v>0</v>
      </c>
      <c r="BX101" s="44">
        <f t="shared" si="148"/>
        <v>0</v>
      </c>
      <c r="BY101" s="44">
        <f t="shared" si="148"/>
        <v>0</v>
      </c>
      <c r="BZ101" s="44">
        <f t="shared" si="148"/>
        <v>0</v>
      </c>
      <c r="CA101" s="44">
        <f t="shared" si="148"/>
        <v>0</v>
      </c>
      <c r="CB101" s="44">
        <f t="shared" si="148"/>
        <v>0</v>
      </c>
      <c r="CC101" s="44">
        <f t="shared" si="148"/>
        <v>0</v>
      </c>
      <c r="CD101" s="44">
        <f t="shared" si="148"/>
        <v>0</v>
      </c>
      <c r="CE101" s="44">
        <f t="shared" si="148"/>
        <v>0</v>
      </c>
      <c r="CF101" s="44">
        <f t="shared" si="148"/>
        <v>0</v>
      </c>
      <c r="CG101" s="44">
        <f t="shared" si="148"/>
        <v>0</v>
      </c>
      <c r="CH101" s="44">
        <f t="shared" si="148"/>
        <v>0</v>
      </c>
      <c r="CI101" s="44">
        <f t="shared" si="148"/>
        <v>0</v>
      </c>
      <c r="CJ101" s="44">
        <f t="shared" si="148"/>
        <v>0</v>
      </c>
      <c r="CK101" s="44">
        <f t="shared" si="148"/>
        <v>0</v>
      </c>
      <c r="CL101" s="44">
        <f t="shared" si="148"/>
        <v>0</v>
      </c>
      <c r="CM101" s="44">
        <f t="shared" si="148"/>
        <v>0</v>
      </c>
      <c r="CN101" s="44">
        <f t="shared" si="148"/>
        <v>0</v>
      </c>
      <c r="CO101" s="44">
        <f t="shared" si="148"/>
        <v>0</v>
      </c>
      <c r="CP101" s="44">
        <f t="shared" si="148"/>
        <v>0</v>
      </c>
      <c r="CQ101" s="44">
        <f t="shared" si="148"/>
        <v>0</v>
      </c>
      <c r="CR101" s="44">
        <f t="shared" si="148"/>
        <v>0</v>
      </c>
      <c r="CS101" s="44">
        <f t="shared" si="148"/>
        <v>0</v>
      </c>
      <c r="CT101" s="44">
        <f t="shared" si="148"/>
        <v>0</v>
      </c>
      <c r="CU101" s="44">
        <f t="shared" si="148"/>
        <v>0</v>
      </c>
      <c r="CV101" s="44">
        <f t="shared" si="148"/>
        <v>0</v>
      </c>
      <c r="CW101" s="44">
        <f t="shared" si="148"/>
        <v>0</v>
      </c>
      <c r="CX101" s="44">
        <f t="shared" ref="CX101:DQ101" si="149">CX$50*CX30</f>
        <v>0</v>
      </c>
      <c r="CY101" s="44">
        <f t="shared" si="149"/>
        <v>0</v>
      </c>
      <c r="CZ101" s="44">
        <f t="shared" si="149"/>
        <v>0</v>
      </c>
      <c r="DA101" s="44">
        <f t="shared" si="149"/>
        <v>0</v>
      </c>
      <c r="DB101" s="44">
        <f t="shared" si="149"/>
        <v>0</v>
      </c>
      <c r="DC101" s="44">
        <f t="shared" si="149"/>
        <v>0</v>
      </c>
      <c r="DD101" s="44">
        <f t="shared" si="149"/>
        <v>0</v>
      </c>
      <c r="DE101" s="44">
        <f t="shared" si="149"/>
        <v>0</v>
      </c>
      <c r="DF101" s="44">
        <f t="shared" si="149"/>
        <v>0</v>
      </c>
      <c r="DG101" s="44">
        <f t="shared" si="149"/>
        <v>0</v>
      </c>
      <c r="DH101" s="44">
        <f t="shared" si="149"/>
        <v>0</v>
      </c>
      <c r="DI101" s="44">
        <f t="shared" si="149"/>
        <v>0</v>
      </c>
      <c r="DJ101" s="44">
        <f t="shared" si="149"/>
        <v>0</v>
      </c>
      <c r="DK101" s="44">
        <f t="shared" si="149"/>
        <v>0</v>
      </c>
      <c r="DL101" s="44">
        <f t="shared" si="149"/>
        <v>0</v>
      </c>
      <c r="DM101" s="44">
        <f t="shared" si="149"/>
        <v>0</v>
      </c>
      <c r="DN101" s="44">
        <f t="shared" si="149"/>
        <v>0</v>
      </c>
      <c r="DO101" s="44">
        <f t="shared" si="149"/>
        <v>0</v>
      </c>
      <c r="DP101" s="44">
        <f t="shared" si="149"/>
        <v>0</v>
      </c>
      <c r="DQ101" s="44">
        <f t="shared" si="149"/>
        <v>0</v>
      </c>
    </row>
    <row r="102" spans="1:121" x14ac:dyDescent="0.25">
      <c r="A102" s="44" t="str">
        <f t="shared" si="116"/>
        <v>04_CHL</v>
      </c>
      <c r="B102" s="44" t="str">
        <f t="shared" si="116"/>
        <v>7_x_other_petroleum_products</v>
      </c>
      <c r="C102" s="44" t="str">
        <f t="shared" si="116"/>
        <v>7_x_other_petrol_prod</v>
      </c>
      <c r="D102" s="44" t="s">
        <v>150</v>
      </c>
      <c r="E102" s="44"/>
      <c r="F102" s="44"/>
      <c r="G102" s="45">
        <v>0</v>
      </c>
      <c r="H102" s="44"/>
      <c r="I102" s="44"/>
      <c r="J102" s="44"/>
      <c r="K102" s="44"/>
      <c r="L102" s="44"/>
      <c r="M102" s="44"/>
      <c r="N102" s="44"/>
      <c r="O102" s="44"/>
      <c r="P102" s="44"/>
      <c r="Q102" s="44"/>
      <c r="R102" s="44"/>
      <c r="S102" s="44"/>
      <c r="T102" s="44"/>
      <c r="U102" s="44"/>
      <c r="V102" s="44"/>
      <c r="W102" s="44"/>
      <c r="X102" s="44"/>
      <c r="Y102" s="44"/>
      <c r="Z102" s="44"/>
      <c r="AA102" s="44"/>
      <c r="AB102" s="44"/>
      <c r="AC102" s="44"/>
      <c r="AD102" s="44"/>
      <c r="AE102" s="44"/>
      <c r="AF102" s="44"/>
      <c r="AG102" s="44"/>
      <c r="AH102" s="44"/>
      <c r="AI102" s="44"/>
      <c r="AJ102" s="44"/>
      <c r="AK102" s="44"/>
      <c r="AL102" s="44"/>
      <c r="AM102" s="44"/>
      <c r="AN102" s="44"/>
      <c r="AO102" s="44"/>
      <c r="AP102" s="44"/>
      <c r="AQ102" s="44"/>
      <c r="AR102" s="44"/>
      <c r="AS102" s="44"/>
      <c r="AT102" s="44"/>
      <c r="AU102" s="44"/>
      <c r="AV102" s="44"/>
      <c r="AW102" s="44"/>
      <c r="AX102" s="44"/>
      <c r="AY102" s="44"/>
      <c r="AZ102" s="44"/>
      <c r="BA102" s="44"/>
      <c r="BB102" s="44"/>
      <c r="BC102" s="44"/>
      <c r="BD102" s="44"/>
      <c r="BE102" s="44"/>
      <c r="BF102" s="44"/>
      <c r="BG102" s="44"/>
      <c r="BH102" s="44"/>
      <c r="BI102" s="44"/>
      <c r="BJ102" s="44"/>
      <c r="BK102" s="44"/>
      <c r="BL102" s="44" t="str">
        <f t="shared" si="50"/>
        <v>04_CHL</v>
      </c>
      <c r="BM102" s="44" t="str">
        <f t="shared" si="117"/>
        <v>d_nonenergy_ccs_7_x_other_petrol_prod</v>
      </c>
      <c r="BN102" s="44"/>
      <c r="BO102" s="44"/>
      <c r="BP102" s="44">
        <f t="shared" ref="BP102:CW102" si="150">BP$50*BP31</f>
        <v>0</v>
      </c>
      <c r="BQ102" s="44">
        <f t="shared" si="150"/>
        <v>0</v>
      </c>
      <c r="BR102" s="44">
        <f t="shared" si="150"/>
        <v>0</v>
      </c>
      <c r="BS102" s="44">
        <f t="shared" si="150"/>
        <v>0</v>
      </c>
      <c r="BT102" s="44">
        <f t="shared" si="150"/>
        <v>0</v>
      </c>
      <c r="BU102" s="44">
        <f t="shared" si="150"/>
        <v>0</v>
      </c>
      <c r="BV102" s="44">
        <f t="shared" si="150"/>
        <v>0</v>
      </c>
      <c r="BW102" s="44">
        <f t="shared" si="150"/>
        <v>0</v>
      </c>
      <c r="BX102" s="44">
        <f t="shared" si="150"/>
        <v>0</v>
      </c>
      <c r="BY102" s="44">
        <f t="shared" si="150"/>
        <v>0</v>
      </c>
      <c r="BZ102" s="44">
        <f t="shared" si="150"/>
        <v>0</v>
      </c>
      <c r="CA102" s="44">
        <f t="shared" si="150"/>
        <v>0</v>
      </c>
      <c r="CB102" s="44">
        <f t="shared" si="150"/>
        <v>0</v>
      </c>
      <c r="CC102" s="44">
        <f t="shared" si="150"/>
        <v>0</v>
      </c>
      <c r="CD102" s="44">
        <f t="shared" si="150"/>
        <v>0</v>
      </c>
      <c r="CE102" s="44">
        <f t="shared" si="150"/>
        <v>0</v>
      </c>
      <c r="CF102" s="44">
        <f t="shared" si="150"/>
        <v>0</v>
      </c>
      <c r="CG102" s="44">
        <f t="shared" si="150"/>
        <v>0</v>
      </c>
      <c r="CH102" s="44">
        <f t="shared" si="150"/>
        <v>0</v>
      </c>
      <c r="CI102" s="44">
        <f t="shared" si="150"/>
        <v>0</v>
      </c>
      <c r="CJ102" s="44">
        <f t="shared" si="150"/>
        <v>0</v>
      </c>
      <c r="CK102" s="44">
        <f t="shared" si="150"/>
        <v>0</v>
      </c>
      <c r="CL102" s="44">
        <f t="shared" si="150"/>
        <v>0</v>
      </c>
      <c r="CM102" s="44">
        <f t="shared" si="150"/>
        <v>0</v>
      </c>
      <c r="CN102" s="44">
        <f t="shared" si="150"/>
        <v>0</v>
      </c>
      <c r="CO102" s="44">
        <f t="shared" si="150"/>
        <v>0</v>
      </c>
      <c r="CP102" s="44">
        <f t="shared" si="150"/>
        <v>0</v>
      </c>
      <c r="CQ102" s="44">
        <f t="shared" si="150"/>
        <v>0</v>
      </c>
      <c r="CR102" s="44">
        <f t="shared" si="150"/>
        <v>0</v>
      </c>
      <c r="CS102" s="44">
        <f t="shared" si="150"/>
        <v>0</v>
      </c>
      <c r="CT102" s="44">
        <f t="shared" si="150"/>
        <v>0</v>
      </c>
      <c r="CU102" s="44">
        <f t="shared" si="150"/>
        <v>0</v>
      </c>
      <c r="CV102" s="44">
        <f t="shared" si="150"/>
        <v>0</v>
      </c>
      <c r="CW102" s="44">
        <f t="shared" si="150"/>
        <v>0</v>
      </c>
      <c r="CX102" s="44">
        <f t="shared" ref="CX102:DQ102" si="151">CX$50*CX31</f>
        <v>0</v>
      </c>
      <c r="CY102" s="44">
        <f t="shared" si="151"/>
        <v>0</v>
      </c>
      <c r="CZ102" s="44">
        <f t="shared" si="151"/>
        <v>0</v>
      </c>
      <c r="DA102" s="44">
        <f t="shared" si="151"/>
        <v>0</v>
      </c>
      <c r="DB102" s="44">
        <f t="shared" si="151"/>
        <v>0</v>
      </c>
      <c r="DC102" s="44">
        <f t="shared" si="151"/>
        <v>0</v>
      </c>
      <c r="DD102" s="44">
        <f t="shared" si="151"/>
        <v>0</v>
      </c>
      <c r="DE102" s="44">
        <f t="shared" si="151"/>
        <v>0</v>
      </c>
      <c r="DF102" s="44">
        <f t="shared" si="151"/>
        <v>0</v>
      </c>
      <c r="DG102" s="44">
        <f t="shared" si="151"/>
        <v>0</v>
      </c>
      <c r="DH102" s="44">
        <f t="shared" si="151"/>
        <v>0</v>
      </c>
      <c r="DI102" s="44">
        <f t="shared" si="151"/>
        <v>0</v>
      </c>
      <c r="DJ102" s="44">
        <f t="shared" si="151"/>
        <v>0</v>
      </c>
      <c r="DK102" s="44">
        <f t="shared" si="151"/>
        <v>0</v>
      </c>
      <c r="DL102" s="44">
        <f t="shared" si="151"/>
        <v>0</v>
      </c>
      <c r="DM102" s="44">
        <f t="shared" si="151"/>
        <v>0</v>
      </c>
      <c r="DN102" s="44">
        <f t="shared" si="151"/>
        <v>0</v>
      </c>
      <c r="DO102" s="44">
        <f t="shared" si="151"/>
        <v>0</v>
      </c>
      <c r="DP102" s="44">
        <f t="shared" si="151"/>
        <v>0</v>
      </c>
      <c r="DQ102" s="44">
        <f t="shared" si="151"/>
        <v>0</v>
      </c>
    </row>
    <row r="103" spans="1:121" x14ac:dyDescent="0.25">
      <c r="A103" s="44" t="str">
        <f t="shared" si="116"/>
        <v>04_CHL</v>
      </c>
      <c r="B103" s="44" t="str">
        <f t="shared" si="116"/>
        <v>8_1_natural_gas</v>
      </c>
      <c r="C103" s="44" t="str">
        <f t="shared" si="116"/>
        <v>8_1_natural_gas</v>
      </c>
      <c r="D103" s="44" t="s">
        <v>150</v>
      </c>
      <c r="E103" s="44"/>
      <c r="F103" s="44"/>
      <c r="G103" s="45">
        <v>0</v>
      </c>
      <c r="H103" s="44"/>
      <c r="I103" s="44"/>
      <c r="J103" s="44"/>
      <c r="K103" s="44"/>
      <c r="L103" s="44"/>
      <c r="M103" s="44"/>
      <c r="N103" s="44"/>
      <c r="O103" s="44"/>
      <c r="P103" s="44"/>
      <c r="Q103" s="44"/>
      <c r="R103" s="44"/>
      <c r="S103" s="44"/>
      <c r="T103" s="44"/>
      <c r="U103" s="44"/>
      <c r="V103" s="44"/>
      <c r="W103" s="44"/>
      <c r="X103" s="44"/>
      <c r="Y103" s="44"/>
      <c r="Z103" s="44"/>
      <c r="AA103" s="44"/>
      <c r="AB103" s="44"/>
      <c r="AC103" s="44"/>
      <c r="AD103" s="44"/>
      <c r="AE103" s="44"/>
      <c r="AF103" s="44"/>
      <c r="AG103" s="44"/>
      <c r="AH103" s="44"/>
      <c r="AI103" s="44"/>
      <c r="AJ103" s="44"/>
      <c r="AK103" s="44"/>
      <c r="AL103" s="44"/>
      <c r="AM103" s="44"/>
      <c r="AN103" s="44"/>
      <c r="AO103" s="44"/>
      <c r="AP103" s="44"/>
      <c r="AQ103" s="44"/>
      <c r="AR103" s="44"/>
      <c r="AS103" s="44"/>
      <c r="AT103" s="44"/>
      <c r="AU103" s="44"/>
      <c r="AV103" s="44"/>
      <c r="AW103" s="44"/>
      <c r="AX103" s="44"/>
      <c r="AY103" s="44"/>
      <c r="AZ103" s="44"/>
      <c r="BA103" s="44"/>
      <c r="BB103" s="44"/>
      <c r="BC103" s="44"/>
      <c r="BD103" s="44"/>
      <c r="BE103" s="44"/>
      <c r="BF103" s="44"/>
      <c r="BG103" s="44"/>
      <c r="BH103" s="44"/>
      <c r="BI103" s="44"/>
      <c r="BJ103" s="44"/>
      <c r="BK103" s="44"/>
      <c r="BL103" s="44" t="str">
        <f t="shared" si="50"/>
        <v>04_CHL</v>
      </c>
      <c r="BM103" s="44" t="str">
        <f t="shared" si="117"/>
        <v>d_nonenergy_ccs_8_1_natural_gas</v>
      </c>
      <c r="BN103" s="44"/>
      <c r="BO103" s="44"/>
      <c r="BP103" s="44">
        <f t="shared" ref="BP103:CW103" si="152">BP$50*BP32</f>
        <v>0</v>
      </c>
      <c r="BQ103" s="44">
        <f t="shared" si="152"/>
        <v>0</v>
      </c>
      <c r="BR103" s="44">
        <f t="shared" si="152"/>
        <v>0</v>
      </c>
      <c r="BS103" s="44">
        <f t="shared" si="152"/>
        <v>0</v>
      </c>
      <c r="BT103" s="44">
        <f t="shared" si="152"/>
        <v>0</v>
      </c>
      <c r="BU103" s="44">
        <f t="shared" si="152"/>
        <v>0</v>
      </c>
      <c r="BV103" s="44">
        <f t="shared" si="152"/>
        <v>0</v>
      </c>
      <c r="BW103" s="44">
        <f t="shared" si="152"/>
        <v>0</v>
      </c>
      <c r="BX103" s="44">
        <f t="shared" si="152"/>
        <v>0</v>
      </c>
      <c r="BY103" s="44">
        <f t="shared" si="152"/>
        <v>0</v>
      </c>
      <c r="BZ103" s="44">
        <f t="shared" si="152"/>
        <v>0</v>
      </c>
      <c r="CA103" s="44">
        <f t="shared" si="152"/>
        <v>0</v>
      </c>
      <c r="CB103" s="44">
        <f t="shared" si="152"/>
        <v>0</v>
      </c>
      <c r="CC103" s="44">
        <f t="shared" si="152"/>
        <v>0</v>
      </c>
      <c r="CD103" s="44">
        <f t="shared" si="152"/>
        <v>0</v>
      </c>
      <c r="CE103" s="44">
        <f t="shared" si="152"/>
        <v>0</v>
      </c>
      <c r="CF103" s="44">
        <f t="shared" si="152"/>
        <v>0</v>
      </c>
      <c r="CG103" s="44">
        <f t="shared" si="152"/>
        <v>0</v>
      </c>
      <c r="CH103" s="44">
        <f t="shared" si="152"/>
        <v>0</v>
      </c>
      <c r="CI103" s="44">
        <f t="shared" si="152"/>
        <v>0</v>
      </c>
      <c r="CJ103" s="44">
        <f t="shared" si="152"/>
        <v>0</v>
      </c>
      <c r="CK103" s="44">
        <f t="shared" si="152"/>
        <v>0</v>
      </c>
      <c r="CL103" s="44">
        <f t="shared" si="152"/>
        <v>0</v>
      </c>
      <c r="CM103" s="44">
        <f t="shared" si="152"/>
        <v>0</v>
      </c>
      <c r="CN103" s="44">
        <f t="shared" si="152"/>
        <v>0</v>
      </c>
      <c r="CO103" s="44">
        <f t="shared" si="152"/>
        <v>0</v>
      </c>
      <c r="CP103" s="44">
        <f t="shared" si="152"/>
        <v>0</v>
      </c>
      <c r="CQ103" s="44">
        <f t="shared" si="152"/>
        <v>0</v>
      </c>
      <c r="CR103" s="44">
        <f t="shared" si="152"/>
        <v>0</v>
      </c>
      <c r="CS103" s="44">
        <f t="shared" si="152"/>
        <v>0</v>
      </c>
      <c r="CT103" s="44">
        <f t="shared" si="152"/>
        <v>0</v>
      </c>
      <c r="CU103" s="44">
        <f t="shared" si="152"/>
        <v>0</v>
      </c>
      <c r="CV103" s="44">
        <f t="shared" si="152"/>
        <v>0</v>
      </c>
      <c r="CW103" s="44">
        <f t="shared" si="152"/>
        <v>0</v>
      </c>
      <c r="CX103" s="44">
        <f t="shared" ref="CX103:DQ103" si="153">CX$50*CX32</f>
        <v>0</v>
      </c>
      <c r="CY103" s="44">
        <f t="shared" si="153"/>
        <v>0</v>
      </c>
      <c r="CZ103" s="44">
        <f t="shared" si="153"/>
        <v>0</v>
      </c>
      <c r="DA103" s="44">
        <f t="shared" si="153"/>
        <v>0</v>
      </c>
      <c r="DB103" s="44">
        <f t="shared" si="153"/>
        <v>0</v>
      </c>
      <c r="DC103" s="44">
        <f t="shared" si="153"/>
        <v>0</v>
      </c>
      <c r="DD103" s="44">
        <f t="shared" si="153"/>
        <v>0</v>
      </c>
      <c r="DE103" s="44">
        <f t="shared" si="153"/>
        <v>0</v>
      </c>
      <c r="DF103" s="44">
        <f t="shared" si="153"/>
        <v>0</v>
      </c>
      <c r="DG103" s="44">
        <f t="shared" si="153"/>
        <v>0</v>
      </c>
      <c r="DH103" s="44">
        <f t="shared" si="153"/>
        <v>0</v>
      </c>
      <c r="DI103" s="44">
        <f t="shared" si="153"/>
        <v>0</v>
      </c>
      <c r="DJ103" s="44">
        <f t="shared" si="153"/>
        <v>0</v>
      </c>
      <c r="DK103" s="44">
        <f t="shared" si="153"/>
        <v>0</v>
      </c>
      <c r="DL103" s="44">
        <f t="shared" si="153"/>
        <v>0</v>
      </c>
      <c r="DM103" s="44">
        <f t="shared" si="153"/>
        <v>0</v>
      </c>
      <c r="DN103" s="44">
        <f t="shared" si="153"/>
        <v>0</v>
      </c>
      <c r="DO103" s="44">
        <f t="shared" si="153"/>
        <v>0</v>
      </c>
      <c r="DP103" s="44">
        <f t="shared" si="153"/>
        <v>0</v>
      </c>
      <c r="DQ103" s="44">
        <f t="shared" si="153"/>
        <v>0</v>
      </c>
    </row>
    <row r="104" spans="1:121" x14ac:dyDescent="0.25">
      <c r="A104" s="44" t="str">
        <f t="shared" si="116"/>
        <v>04_CHL</v>
      </c>
      <c r="B104" s="44" t="str">
        <f t="shared" si="116"/>
        <v>15_1_fuelwood_and_woodwaste</v>
      </c>
      <c r="C104" s="44" t="str">
        <f t="shared" si="116"/>
        <v>15_1_fwood_wwaste</v>
      </c>
      <c r="D104" s="44" t="s">
        <v>150</v>
      </c>
      <c r="E104" s="44"/>
      <c r="F104" s="44"/>
      <c r="G104" s="45">
        <v>0</v>
      </c>
      <c r="H104" s="44"/>
      <c r="I104" s="44"/>
      <c r="J104" s="44"/>
      <c r="K104" s="44"/>
      <c r="L104" s="44"/>
      <c r="M104" s="44"/>
      <c r="N104" s="44"/>
      <c r="O104" s="44"/>
      <c r="P104" s="44"/>
      <c r="Q104" s="44"/>
      <c r="R104" s="44"/>
      <c r="S104" s="44"/>
      <c r="T104" s="44"/>
      <c r="U104" s="44"/>
      <c r="V104" s="44"/>
      <c r="W104" s="44"/>
      <c r="X104" s="44"/>
      <c r="Y104" s="44"/>
      <c r="Z104" s="44"/>
      <c r="AA104" s="44"/>
      <c r="AB104" s="44"/>
      <c r="AC104" s="44"/>
      <c r="AD104" s="44"/>
      <c r="AE104" s="44"/>
      <c r="AF104" s="44"/>
      <c r="AG104" s="44"/>
      <c r="AH104" s="44"/>
      <c r="AI104" s="44"/>
      <c r="AJ104" s="44"/>
      <c r="AK104" s="44"/>
      <c r="AL104" s="44"/>
      <c r="AM104" s="44"/>
      <c r="AN104" s="44"/>
      <c r="AO104" s="44"/>
      <c r="AP104" s="44"/>
      <c r="AQ104" s="44"/>
      <c r="AR104" s="44"/>
      <c r="AS104" s="44"/>
      <c r="AT104" s="44"/>
      <c r="AU104" s="44"/>
      <c r="AV104" s="44"/>
      <c r="AW104" s="44"/>
      <c r="AX104" s="44"/>
      <c r="AY104" s="44"/>
      <c r="AZ104" s="44"/>
      <c r="BA104" s="44"/>
      <c r="BB104" s="44"/>
      <c r="BC104" s="44"/>
      <c r="BD104" s="44"/>
      <c r="BE104" s="44"/>
      <c r="BF104" s="44"/>
      <c r="BG104" s="44"/>
      <c r="BH104" s="44"/>
      <c r="BI104" s="44"/>
      <c r="BJ104" s="44"/>
      <c r="BK104" s="44"/>
      <c r="BL104" s="44" t="str">
        <f t="shared" si="50"/>
        <v>04_CHL</v>
      </c>
      <c r="BM104" s="44" t="str">
        <f t="shared" si="117"/>
        <v>d_nonenergy_ccs_15_1_fwood_wwaste</v>
      </c>
      <c r="BN104" s="44"/>
      <c r="BO104" s="44"/>
      <c r="BP104" s="44">
        <f t="shared" ref="BP104:CW104" si="154">BP$50*BP33</f>
        <v>0</v>
      </c>
      <c r="BQ104" s="44">
        <f t="shared" si="154"/>
        <v>0</v>
      </c>
      <c r="BR104" s="44">
        <f t="shared" si="154"/>
        <v>0</v>
      </c>
      <c r="BS104" s="44">
        <f t="shared" si="154"/>
        <v>0</v>
      </c>
      <c r="BT104" s="44">
        <f t="shared" si="154"/>
        <v>0</v>
      </c>
      <c r="BU104" s="44">
        <f t="shared" si="154"/>
        <v>0</v>
      </c>
      <c r="BV104" s="44">
        <f t="shared" si="154"/>
        <v>0</v>
      </c>
      <c r="BW104" s="44">
        <f t="shared" si="154"/>
        <v>0</v>
      </c>
      <c r="BX104" s="44">
        <f t="shared" si="154"/>
        <v>0</v>
      </c>
      <c r="BY104" s="44">
        <f t="shared" si="154"/>
        <v>0</v>
      </c>
      <c r="BZ104" s="44">
        <f t="shared" si="154"/>
        <v>0</v>
      </c>
      <c r="CA104" s="44">
        <f t="shared" si="154"/>
        <v>0</v>
      </c>
      <c r="CB104" s="44">
        <f t="shared" si="154"/>
        <v>0</v>
      </c>
      <c r="CC104" s="44">
        <f t="shared" si="154"/>
        <v>0</v>
      </c>
      <c r="CD104" s="44">
        <f t="shared" si="154"/>
        <v>0</v>
      </c>
      <c r="CE104" s="44">
        <f t="shared" si="154"/>
        <v>0</v>
      </c>
      <c r="CF104" s="44">
        <f t="shared" si="154"/>
        <v>0</v>
      </c>
      <c r="CG104" s="44">
        <f t="shared" si="154"/>
        <v>0</v>
      </c>
      <c r="CH104" s="44">
        <f t="shared" si="154"/>
        <v>0</v>
      </c>
      <c r="CI104" s="44">
        <f t="shared" si="154"/>
        <v>0</v>
      </c>
      <c r="CJ104" s="44">
        <f t="shared" si="154"/>
        <v>0</v>
      </c>
      <c r="CK104" s="44">
        <f t="shared" si="154"/>
        <v>0</v>
      </c>
      <c r="CL104" s="44">
        <f t="shared" si="154"/>
        <v>0</v>
      </c>
      <c r="CM104" s="44">
        <f t="shared" si="154"/>
        <v>0</v>
      </c>
      <c r="CN104" s="44">
        <f t="shared" si="154"/>
        <v>0</v>
      </c>
      <c r="CO104" s="44">
        <f t="shared" si="154"/>
        <v>0</v>
      </c>
      <c r="CP104" s="44">
        <f t="shared" si="154"/>
        <v>0</v>
      </c>
      <c r="CQ104" s="44">
        <f t="shared" si="154"/>
        <v>0</v>
      </c>
      <c r="CR104" s="44">
        <f t="shared" si="154"/>
        <v>0</v>
      </c>
      <c r="CS104" s="44">
        <f t="shared" si="154"/>
        <v>0</v>
      </c>
      <c r="CT104" s="44">
        <f t="shared" si="154"/>
        <v>0</v>
      </c>
      <c r="CU104" s="44">
        <f t="shared" si="154"/>
        <v>0</v>
      </c>
      <c r="CV104" s="44">
        <f t="shared" si="154"/>
        <v>0</v>
      </c>
      <c r="CW104" s="44">
        <f t="shared" si="154"/>
        <v>0</v>
      </c>
      <c r="CX104" s="44">
        <f t="shared" ref="CX104:DQ104" si="155">CX$50*CX33</f>
        <v>0</v>
      </c>
      <c r="CY104" s="44">
        <f t="shared" si="155"/>
        <v>0</v>
      </c>
      <c r="CZ104" s="44">
        <f t="shared" si="155"/>
        <v>0</v>
      </c>
      <c r="DA104" s="44">
        <f t="shared" si="155"/>
        <v>0</v>
      </c>
      <c r="DB104" s="44">
        <f t="shared" si="155"/>
        <v>0</v>
      </c>
      <c r="DC104" s="44">
        <f t="shared" si="155"/>
        <v>0</v>
      </c>
      <c r="DD104" s="44">
        <f t="shared" si="155"/>
        <v>0</v>
      </c>
      <c r="DE104" s="44">
        <f t="shared" si="155"/>
        <v>0</v>
      </c>
      <c r="DF104" s="44">
        <f t="shared" si="155"/>
        <v>0</v>
      </c>
      <c r="DG104" s="44">
        <f t="shared" si="155"/>
        <v>0</v>
      </c>
      <c r="DH104" s="44">
        <f t="shared" si="155"/>
        <v>0</v>
      </c>
      <c r="DI104" s="44">
        <f t="shared" si="155"/>
        <v>0</v>
      </c>
      <c r="DJ104" s="44">
        <f t="shared" si="155"/>
        <v>0</v>
      </c>
      <c r="DK104" s="44">
        <f t="shared" si="155"/>
        <v>0</v>
      </c>
      <c r="DL104" s="44">
        <f t="shared" si="155"/>
        <v>0</v>
      </c>
      <c r="DM104" s="44">
        <f t="shared" si="155"/>
        <v>0</v>
      </c>
      <c r="DN104" s="44">
        <f t="shared" si="155"/>
        <v>0</v>
      </c>
      <c r="DO104" s="44">
        <f t="shared" si="155"/>
        <v>0</v>
      </c>
      <c r="DP104" s="44">
        <f t="shared" si="155"/>
        <v>0</v>
      </c>
      <c r="DQ104" s="44">
        <f t="shared" si="155"/>
        <v>0</v>
      </c>
    </row>
    <row r="105" spans="1:121" x14ac:dyDescent="0.25">
      <c r="A105" s="44" t="str">
        <f t="shared" si="116"/>
        <v>04_CHL</v>
      </c>
      <c r="B105" s="44" t="str">
        <f t="shared" si="116"/>
        <v>15_2_bagasse</v>
      </c>
      <c r="C105" s="44" t="str">
        <f t="shared" si="116"/>
        <v>15_2_bagasse</v>
      </c>
      <c r="D105" s="44" t="s">
        <v>150</v>
      </c>
      <c r="E105" s="44"/>
      <c r="F105" s="44"/>
      <c r="G105" s="45">
        <v>0</v>
      </c>
      <c r="H105" s="44"/>
      <c r="I105" s="44"/>
      <c r="J105" s="44"/>
      <c r="K105" s="44"/>
      <c r="L105" s="44"/>
      <c r="M105" s="44"/>
      <c r="N105" s="44"/>
      <c r="O105" s="44"/>
      <c r="P105" s="44"/>
      <c r="Q105" s="44"/>
      <c r="R105" s="44"/>
      <c r="S105" s="44"/>
      <c r="T105" s="44"/>
      <c r="U105" s="44"/>
      <c r="V105" s="44"/>
      <c r="W105" s="44"/>
      <c r="X105" s="44"/>
      <c r="Y105" s="44"/>
      <c r="Z105" s="44"/>
      <c r="AA105" s="44"/>
      <c r="AB105" s="44"/>
      <c r="AC105" s="44"/>
      <c r="AD105" s="44"/>
      <c r="AE105" s="44"/>
      <c r="AF105" s="44"/>
      <c r="AG105" s="44"/>
      <c r="AH105" s="44"/>
      <c r="AI105" s="44"/>
      <c r="AJ105" s="44"/>
      <c r="AK105" s="44"/>
      <c r="AL105" s="44"/>
      <c r="AM105" s="44"/>
      <c r="AN105" s="44"/>
      <c r="AO105" s="44"/>
      <c r="AP105" s="44"/>
      <c r="AQ105" s="44"/>
      <c r="AR105" s="44"/>
      <c r="AS105" s="44"/>
      <c r="AT105" s="44"/>
      <c r="AU105" s="44"/>
      <c r="AV105" s="44"/>
      <c r="AW105" s="44"/>
      <c r="AX105" s="44"/>
      <c r="AY105" s="44"/>
      <c r="AZ105" s="44"/>
      <c r="BA105" s="44"/>
      <c r="BB105" s="44"/>
      <c r="BC105" s="44"/>
      <c r="BD105" s="44"/>
      <c r="BE105" s="44"/>
      <c r="BF105" s="44"/>
      <c r="BG105" s="44"/>
      <c r="BH105" s="44"/>
      <c r="BI105" s="44"/>
      <c r="BJ105" s="44"/>
      <c r="BK105" s="44"/>
      <c r="BL105" s="44" t="str">
        <f t="shared" si="50"/>
        <v>04_CHL</v>
      </c>
      <c r="BM105" s="44" t="str">
        <f t="shared" si="117"/>
        <v>d_nonenergy_ccs_15_2_bagasse</v>
      </c>
      <c r="BN105" s="44"/>
      <c r="BO105" s="44"/>
      <c r="BP105" s="44">
        <f t="shared" ref="BP105:CW105" si="156">BP$50*BP34</f>
        <v>0</v>
      </c>
      <c r="BQ105" s="44">
        <f t="shared" si="156"/>
        <v>0</v>
      </c>
      <c r="BR105" s="44">
        <f t="shared" si="156"/>
        <v>0</v>
      </c>
      <c r="BS105" s="44">
        <f t="shared" si="156"/>
        <v>0</v>
      </c>
      <c r="BT105" s="44">
        <f t="shared" si="156"/>
        <v>0</v>
      </c>
      <c r="BU105" s="44">
        <f t="shared" si="156"/>
        <v>0</v>
      </c>
      <c r="BV105" s="44">
        <f t="shared" si="156"/>
        <v>0</v>
      </c>
      <c r="BW105" s="44">
        <f t="shared" si="156"/>
        <v>0</v>
      </c>
      <c r="BX105" s="44">
        <f t="shared" si="156"/>
        <v>0</v>
      </c>
      <c r="BY105" s="44">
        <f t="shared" si="156"/>
        <v>0</v>
      </c>
      <c r="BZ105" s="44">
        <f t="shared" si="156"/>
        <v>0</v>
      </c>
      <c r="CA105" s="44">
        <f t="shared" si="156"/>
        <v>0</v>
      </c>
      <c r="CB105" s="44">
        <f t="shared" si="156"/>
        <v>0</v>
      </c>
      <c r="CC105" s="44">
        <f t="shared" si="156"/>
        <v>0</v>
      </c>
      <c r="CD105" s="44">
        <f t="shared" si="156"/>
        <v>0</v>
      </c>
      <c r="CE105" s="44">
        <f t="shared" si="156"/>
        <v>0</v>
      </c>
      <c r="CF105" s="44">
        <f t="shared" si="156"/>
        <v>0</v>
      </c>
      <c r="CG105" s="44">
        <f t="shared" si="156"/>
        <v>0</v>
      </c>
      <c r="CH105" s="44">
        <f t="shared" si="156"/>
        <v>0</v>
      </c>
      <c r="CI105" s="44">
        <f t="shared" si="156"/>
        <v>0</v>
      </c>
      <c r="CJ105" s="44">
        <f t="shared" si="156"/>
        <v>0</v>
      </c>
      <c r="CK105" s="44">
        <f t="shared" si="156"/>
        <v>0</v>
      </c>
      <c r="CL105" s="44">
        <f t="shared" si="156"/>
        <v>0</v>
      </c>
      <c r="CM105" s="44">
        <f t="shared" si="156"/>
        <v>0</v>
      </c>
      <c r="CN105" s="44">
        <f t="shared" si="156"/>
        <v>0</v>
      </c>
      <c r="CO105" s="44">
        <f t="shared" si="156"/>
        <v>0</v>
      </c>
      <c r="CP105" s="44">
        <f t="shared" si="156"/>
        <v>0</v>
      </c>
      <c r="CQ105" s="44">
        <f t="shared" si="156"/>
        <v>0</v>
      </c>
      <c r="CR105" s="44">
        <f t="shared" si="156"/>
        <v>0</v>
      </c>
      <c r="CS105" s="44">
        <f t="shared" si="156"/>
        <v>0</v>
      </c>
      <c r="CT105" s="44">
        <f t="shared" si="156"/>
        <v>0</v>
      </c>
      <c r="CU105" s="44">
        <f t="shared" si="156"/>
        <v>0</v>
      </c>
      <c r="CV105" s="44">
        <f t="shared" si="156"/>
        <v>0</v>
      </c>
      <c r="CW105" s="44">
        <f t="shared" si="156"/>
        <v>0</v>
      </c>
      <c r="CX105" s="44">
        <f t="shared" ref="CX105:DQ105" si="157">CX$50*CX34</f>
        <v>0</v>
      </c>
      <c r="CY105" s="44">
        <f t="shared" si="157"/>
        <v>0</v>
      </c>
      <c r="CZ105" s="44">
        <f t="shared" si="157"/>
        <v>0</v>
      </c>
      <c r="DA105" s="44">
        <f t="shared" si="157"/>
        <v>0</v>
      </c>
      <c r="DB105" s="44">
        <f t="shared" si="157"/>
        <v>0</v>
      </c>
      <c r="DC105" s="44">
        <f t="shared" si="157"/>
        <v>0</v>
      </c>
      <c r="DD105" s="44">
        <f t="shared" si="157"/>
        <v>0</v>
      </c>
      <c r="DE105" s="44">
        <f t="shared" si="157"/>
        <v>0</v>
      </c>
      <c r="DF105" s="44">
        <f t="shared" si="157"/>
        <v>0</v>
      </c>
      <c r="DG105" s="44">
        <f t="shared" si="157"/>
        <v>0</v>
      </c>
      <c r="DH105" s="44">
        <f t="shared" si="157"/>
        <v>0</v>
      </c>
      <c r="DI105" s="44">
        <f t="shared" si="157"/>
        <v>0</v>
      </c>
      <c r="DJ105" s="44">
        <f t="shared" si="157"/>
        <v>0</v>
      </c>
      <c r="DK105" s="44">
        <f t="shared" si="157"/>
        <v>0</v>
      </c>
      <c r="DL105" s="44">
        <f t="shared" si="157"/>
        <v>0</v>
      </c>
      <c r="DM105" s="44">
        <f t="shared" si="157"/>
        <v>0</v>
      </c>
      <c r="DN105" s="44">
        <f t="shared" si="157"/>
        <v>0</v>
      </c>
      <c r="DO105" s="44">
        <f t="shared" si="157"/>
        <v>0</v>
      </c>
      <c r="DP105" s="44">
        <f t="shared" si="157"/>
        <v>0</v>
      </c>
      <c r="DQ105" s="44">
        <f t="shared" si="157"/>
        <v>0</v>
      </c>
    </row>
    <row r="106" spans="1:121" x14ac:dyDescent="0.25">
      <c r="A106" s="44" t="str">
        <f t="shared" si="116"/>
        <v>04_CHL</v>
      </c>
      <c r="B106" s="44" t="str">
        <f t="shared" si="116"/>
        <v>15_3_charcoal</v>
      </c>
      <c r="C106" s="44" t="str">
        <f t="shared" si="116"/>
        <v>15_3_charcoal</v>
      </c>
      <c r="D106" s="44" t="s">
        <v>150</v>
      </c>
      <c r="E106" s="44"/>
      <c r="F106" s="44"/>
      <c r="G106" s="45">
        <v>0</v>
      </c>
      <c r="H106" s="44"/>
      <c r="I106" s="44"/>
      <c r="J106" s="44"/>
      <c r="K106" s="44"/>
      <c r="L106" s="44"/>
      <c r="M106" s="44"/>
      <c r="N106" s="44"/>
      <c r="O106" s="44"/>
      <c r="P106" s="44"/>
      <c r="Q106" s="44"/>
      <c r="R106" s="44"/>
      <c r="S106" s="44"/>
      <c r="T106" s="44"/>
      <c r="U106" s="44"/>
      <c r="V106" s="44"/>
      <c r="W106" s="44"/>
      <c r="X106" s="44"/>
      <c r="Y106" s="44"/>
      <c r="Z106" s="44"/>
      <c r="AA106" s="44"/>
      <c r="AB106" s="44"/>
      <c r="AC106" s="44"/>
      <c r="AD106" s="44"/>
      <c r="AE106" s="44"/>
      <c r="AF106" s="44"/>
      <c r="AG106" s="44"/>
      <c r="AH106" s="44"/>
      <c r="AI106" s="44"/>
      <c r="AJ106" s="44"/>
      <c r="AK106" s="44"/>
      <c r="AL106" s="44"/>
      <c r="AM106" s="44"/>
      <c r="AN106" s="44"/>
      <c r="AO106" s="44"/>
      <c r="AP106" s="44"/>
      <c r="AQ106" s="44"/>
      <c r="AR106" s="44"/>
      <c r="AS106" s="44"/>
      <c r="AT106" s="44"/>
      <c r="AU106" s="44"/>
      <c r="AV106" s="44"/>
      <c r="AW106" s="44"/>
      <c r="AX106" s="44"/>
      <c r="AY106" s="44"/>
      <c r="AZ106" s="44"/>
      <c r="BA106" s="44"/>
      <c r="BB106" s="44"/>
      <c r="BC106" s="44"/>
      <c r="BD106" s="44"/>
      <c r="BE106" s="44"/>
      <c r="BF106" s="44"/>
      <c r="BG106" s="44"/>
      <c r="BH106" s="44"/>
      <c r="BI106" s="44"/>
      <c r="BJ106" s="44"/>
      <c r="BK106" s="44"/>
      <c r="BL106" s="44" t="str">
        <f t="shared" si="50"/>
        <v>04_CHL</v>
      </c>
      <c r="BM106" s="44" t="str">
        <f t="shared" si="117"/>
        <v>d_nonenergy_ccs_15_3_charcoal</v>
      </c>
      <c r="BN106" s="44"/>
      <c r="BO106" s="44"/>
      <c r="BP106" s="44">
        <f t="shared" ref="BP106:CW106" si="158">BP$50*BP35</f>
        <v>0</v>
      </c>
      <c r="BQ106" s="44">
        <f t="shared" si="158"/>
        <v>0</v>
      </c>
      <c r="BR106" s="44">
        <f t="shared" si="158"/>
        <v>0</v>
      </c>
      <c r="BS106" s="44">
        <f t="shared" si="158"/>
        <v>0</v>
      </c>
      <c r="BT106" s="44">
        <f t="shared" si="158"/>
        <v>0</v>
      </c>
      <c r="BU106" s="44">
        <f t="shared" si="158"/>
        <v>0</v>
      </c>
      <c r="BV106" s="44">
        <f t="shared" si="158"/>
        <v>0</v>
      </c>
      <c r="BW106" s="44">
        <f t="shared" si="158"/>
        <v>0</v>
      </c>
      <c r="BX106" s="44">
        <f t="shared" si="158"/>
        <v>0</v>
      </c>
      <c r="BY106" s="44">
        <f t="shared" si="158"/>
        <v>0</v>
      </c>
      <c r="BZ106" s="44">
        <f t="shared" si="158"/>
        <v>0</v>
      </c>
      <c r="CA106" s="44">
        <f t="shared" si="158"/>
        <v>0</v>
      </c>
      <c r="CB106" s="44">
        <f t="shared" si="158"/>
        <v>0</v>
      </c>
      <c r="CC106" s="44">
        <f t="shared" si="158"/>
        <v>0</v>
      </c>
      <c r="CD106" s="44">
        <f t="shared" si="158"/>
        <v>0</v>
      </c>
      <c r="CE106" s="44">
        <f t="shared" si="158"/>
        <v>0</v>
      </c>
      <c r="CF106" s="44">
        <f t="shared" si="158"/>
        <v>0</v>
      </c>
      <c r="CG106" s="44">
        <f t="shared" si="158"/>
        <v>0</v>
      </c>
      <c r="CH106" s="44">
        <f t="shared" si="158"/>
        <v>0</v>
      </c>
      <c r="CI106" s="44">
        <f t="shared" si="158"/>
        <v>0</v>
      </c>
      <c r="CJ106" s="44">
        <f t="shared" si="158"/>
        <v>0</v>
      </c>
      <c r="CK106" s="44">
        <f t="shared" si="158"/>
        <v>0</v>
      </c>
      <c r="CL106" s="44">
        <f t="shared" si="158"/>
        <v>0</v>
      </c>
      <c r="CM106" s="44">
        <f t="shared" si="158"/>
        <v>0</v>
      </c>
      <c r="CN106" s="44">
        <f t="shared" si="158"/>
        <v>0</v>
      </c>
      <c r="CO106" s="44">
        <f t="shared" si="158"/>
        <v>0</v>
      </c>
      <c r="CP106" s="44">
        <f t="shared" si="158"/>
        <v>0</v>
      </c>
      <c r="CQ106" s="44">
        <f t="shared" si="158"/>
        <v>0</v>
      </c>
      <c r="CR106" s="44">
        <f t="shared" si="158"/>
        <v>0</v>
      </c>
      <c r="CS106" s="44">
        <f t="shared" si="158"/>
        <v>0</v>
      </c>
      <c r="CT106" s="44">
        <f t="shared" si="158"/>
        <v>0</v>
      </c>
      <c r="CU106" s="44">
        <f t="shared" si="158"/>
        <v>0</v>
      </c>
      <c r="CV106" s="44">
        <f t="shared" si="158"/>
        <v>0</v>
      </c>
      <c r="CW106" s="44">
        <f t="shared" si="158"/>
        <v>0</v>
      </c>
      <c r="CX106" s="44">
        <f t="shared" ref="CX106:DQ106" si="159">CX$50*CX35</f>
        <v>0</v>
      </c>
      <c r="CY106" s="44">
        <f t="shared" si="159"/>
        <v>0</v>
      </c>
      <c r="CZ106" s="44">
        <f t="shared" si="159"/>
        <v>0</v>
      </c>
      <c r="DA106" s="44">
        <f t="shared" si="159"/>
        <v>0</v>
      </c>
      <c r="DB106" s="44">
        <f t="shared" si="159"/>
        <v>0</v>
      </c>
      <c r="DC106" s="44">
        <f t="shared" si="159"/>
        <v>0</v>
      </c>
      <c r="DD106" s="44">
        <f t="shared" si="159"/>
        <v>0</v>
      </c>
      <c r="DE106" s="44">
        <f t="shared" si="159"/>
        <v>0</v>
      </c>
      <c r="DF106" s="44">
        <f t="shared" si="159"/>
        <v>0</v>
      </c>
      <c r="DG106" s="44">
        <f t="shared" si="159"/>
        <v>0</v>
      </c>
      <c r="DH106" s="44">
        <f t="shared" si="159"/>
        <v>0</v>
      </c>
      <c r="DI106" s="44">
        <f t="shared" si="159"/>
        <v>0</v>
      </c>
      <c r="DJ106" s="44">
        <f t="shared" si="159"/>
        <v>0</v>
      </c>
      <c r="DK106" s="44">
        <f t="shared" si="159"/>
        <v>0</v>
      </c>
      <c r="DL106" s="44">
        <f t="shared" si="159"/>
        <v>0</v>
      </c>
      <c r="DM106" s="44">
        <f t="shared" si="159"/>
        <v>0</v>
      </c>
      <c r="DN106" s="44">
        <f t="shared" si="159"/>
        <v>0</v>
      </c>
      <c r="DO106" s="44">
        <f t="shared" si="159"/>
        <v>0</v>
      </c>
      <c r="DP106" s="44">
        <f t="shared" si="159"/>
        <v>0</v>
      </c>
      <c r="DQ106" s="44">
        <f t="shared" si="159"/>
        <v>0</v>
      </c>
    </row>
    <row r="107" spans="1:121" x14ac:dyDescent="0.25">
      <c r="A107" s="44" t="str">
        <f t="shared" si="116"/>
        <v>04_CHL</v>
      </c>
      <c r="B107" s="44" t="str">
        <f t="shared" si="116"/>
        <v>15_4_black_liquor</v>
      </c>
      <c r="C107" s="44" t="str">
        <f t="shared" si="116"/>
        <v>15_4_black_liquor</v>
      </c>
      <c r="D107" s="44" t="s">
        <v>150</v>
      </c>
      <c r="E107" s="44"/>
      <c r="F107" s="44"/>
      <c r="G107" s="45">
        <v>0</v>
      </c>
      <c r="H107" s="44"/>
      <c r="I107" s="44"/>
      <c r="J107" s="44"/>
      <c r="K107" s="44"/>
      <c r="L107" s="44"/>
      <c r="M107" s="44"/>
      <c r="N107" s="44"/>
      <c r="O107" s="44"/>
      <c r="P107" s="44"/>
      <c r="Q107" s="44"/>
      <c r="R107" s="44"/>
      <c r="S107" s="44"/>
      <c r="T107" s="44"/>
      <c r="U107" s="44"/>
      <c r="V107" s="44"/>
      <c r="W107" s="44"/>
      <c r="X107" s="44"/>
      <c r="Y107" s="44"/>
      <c r="Z107" s="44"/>
      <c r="AA107" s="44"/>
      <c r="AB107" s="44"/>
      <c r="AC107" s="44"/>
      <c r="AD107" s="44"/>
      <c r="AE107" s="44"/>
      <c r="AF107" s="44"/>
      <c r="AG107" s="44"/>
      <c r="AH107" s="44"/>
      <c r="AI107" s="44"/>
      <c r="AJ107" s="44"/>
      <c r="AK107" s="44"/>
      <c r="AL107" s="44"/>
      <c r="AM107" s="44"/>
      <c r="AN107" s="44"/>
      <c r="AO107" s="44"/>
      <c r="AP107" s="44"/>
      <c r="AQ107" s="44"/>
      <c r="AR107" s="44"/>
      <c r="AS107" s="44"/>
      <c r="AT107" s="44"/>
      <c r="AU107" s="44"/>
      <c r="AV107" s="44"/>
      <c r="AW107" s="44"/>
      <c r="AX107" s="44"/>
      <c r="AY107" s="44"/>
      <c r="AZ107" s="44"/>
      <c r="BA107" s="44"/>
      <c r="BB107" s="44"/>
      <c r="BC107" s="44"/>
      <c r="BD107" s="44"/>
      <c r="BE107" s="44"/>
      <c r="BF107" s="44"/>
      <c r="BG107" s="44"/>
      <c r="BH107" s="44"/>
      <c r="BI107" s="44"/>
      <c r="BJ107" s="44"/>
      <c r="BK107" s="44"/>
      <c r="BL107" s="44" t="str">
        <f t="shared" si="50"/>
        <v>04_CHL</v>
      </c>
      <c r="BM107" s="44" t="str">
        <f t="shared" si="117"/>
        <v>d_nonenergy_ccs_15_4_black_liquor</v>
      </c>
      <c r="BN107" s="44"/>
      <c r="BO107" s="44"/>
      <c r="BP107" s="44">
        <f t="shared" ref="BP107:CW107" si="160">BP$50*BP36</f>
        <v>0</v>
      </c>
      <c r="BQ107" s="44">
        <f t="shared" si="160"/>
        <v>0</v>
      </c>
      <c r="BR107" s="44">
        <f t="shared" si="160"/>
        <v>0</v>
      </c>
      <c r="BS107" s="44">
        <f t="shared" si="160"/>
        <v>0</v>
      </c>
      <c r="BT107" s="44">
        <f t="shared" si="160"/>
        <v>0</v>
      </c>
      <c r="BU107" s="44">
        <f t="shared" si="160"/>
        <v>0</v>
      </c>
      <c r="BV107" s="44">
        <f t="shared" si="160"/>
        <v>0</v>
      </c>
      <c r="BW107" s="44">
        <f t="shared" si="160"/>
        <v>0</v>
      </c>
      <c r="BX107" s="44">
        <f t="shared" si="160"/>
        <v>0</v>
      </c>
      <c r="BY107" s="44">
        <f t="shared" si="160"/>
        <v>0</v>
      </c>
      <c r="BZ107" s="44">
        <f t="shared" si="160"/>
        <v>0</v>
      </c>
      <c r="CA107" s="44">
        <f t="shared" si="160"/>
        <v>0</v>
      </c>
      <c r="CB107" s="44">
        <f t="shared" si="160"/>
        <v>0</v>
      </c>
      <c r="CC107" s="44">
        <f t="shared" si="160"/>
        <v>0</v>
      </c>
      <c r="CD107" s="44">
        <f t="shared" si="160"/>
        <v>0</v>
      </c>
      <c r="CE107" s="44">
        <f t="shared" si="160"/>
        <v>0</v>
      </c>
      <c r="CF107" s="44">
        <f t="shared" si="160"/>
        <v>0</v>
      </c>
      <c r="CG107" s="44">
        <f t="shared" si="160"/>
        <v>0</v>
      </c>
      <c r="CH107" s="44">
        <f t="shared" si="160"/>
        <v>0</v>
      </c>
      <c r="CI107" s="44">
        <f t="shared" si="160"/>
        <v>0</v>
      </c>
      <c r="CJ107" s="44">
        <f t="shared" si="160"/>
        <v>0</v>
      </c>
      <c r="CK107" s="44">
        <f t="shared" si="160"/>
        <v>0</v>
      </c>
      <c r="CL107" s="44">
        <f t="shared" si="160"/>
        <v>0</v>
      </c>
      <c r="CM107" s="44">
        <f t="shared" si="160"/>
        <v>0</v>
      </c>
      <c r="CN107" s="44">
        <f t="shared" si="160"/>
        <v>0</v>
      </c>
      <c r="CO107" s="44">
        <f t="shared" si="160"/>
        <v>0</v>
      </c>
      <c r="CP107" s="44">
        <f t="shared" si="160"/>
        <v>0</v>
      </c>
      <c r="CQ107" s="44">
        <f t="shared" si="160"/>
        <v>0</v>
      </c>
      <c r="CR107" s="44">
        <f t="shared" si="160"/>
        <v>0</v>
      </c>
      <c r="CS107" s="44">
        <f t="shared" si="160"/>
        <v>0</v>
      </c>
      <c r="CT107" s="44">
        <f t="shared" si="160"/>
        <v>0</v>
      </c>
      <c r="CU107" s="44">
        <f t="shared" si="160"/>
        <v>0</v>
      </c>
      <c r="CV107" s="44">
        <f t="shared" si="160"/>
        <v>0</v>
      </c>
      <c r="CW107" s="44">
        <f t="shared" si="160"/>
        <v>0</v>
      </c>
      <c r="CX107" s="44">
        <f t="shared" ref="CX107:DQ107" si="161">CX$50*CX36</f>
        <v>0</v>
      </c>
      <c r="CY107" s="44">
        <f t="shared" si="161"/>
        <v>0</v>
      </c>
      <c r="CZ107" s="44">
        <f t="shared" si="161"/>
        <v>0</v>
      </c>
      <c r="DA107" s="44">
        <f t="shared" si="161"/>
        <v>0</v>
      </c>
      <c r="DB107" s="44">
        <f t="shared" si="161"/>
        <v>0</v>
      </c>
      <c r="DC107" s="44">
        <f t="shared" si="161"/>
        <v>0</v>
      </c>
      <c r="DD107" s="44">
        <f t="shared" si="161"/>
        <v>0</v>
      </c>
      <c r="DE107" s="44">
        <f t="shared" si="161"/>
        <v>0</v>
      </c>
      <c r="DF107" s="44">
        <f t="shared" si="161"/>
        <v>0</v>
      </c>
      <c r="DG107" s="44">
        <f t="shared" si="161"/>
        <v>0</v>
      </c>
      <c r="DH107" s="44">
        <f t="shared" si="161"/>
        <v>0</v>
      </c>
      <c r="DI107" s="44">
        <f t="shared" si="161"/>
        <v>0</v>
      </c>
      <c r="DJ107" s="44">
        <f t="shared" si="161"/>
        <v>0</v>
      </c>
      <c r="DK107" s="44">
        <f t="shared" si="161"/>
        <v>0</v>
      </c>
      <c r="DL107" s="44">
        <f t="shared" si="161"/>
        <v>0</v>
      </c>
      <c r="DM107" s="44">
        <f t="shared" si="161"/>
        <v>0</v>
      </c>
      <c r="DN107" s="44">
        <f t="shared" si="161"/>
        <v>0</v>
      </c>
      <c r="DO107" s="44">
        <f t="shared" si="161"/>
        <v>0</v>
      </c>
      <c r="DP107" s="44">
        <f t="shared" si="161"/>
        <v>0</v>
      </c>
      <c r="DQ107" s="44">
        <f t="shared" si="161"/>
        <v>0</v>
      </c>
    </row>
    <row r="108" spans="1:121" x14ac:dyDescent="0.25">
      <c r="A108" s="44" t="str">
        <f t="shared" si="116"/>
        <v>04_CHL</v>
      </c>
      <c r="B108" s="44" t="str">
        <f t="shared" si="116"/>
        <v>15_5_other_biomass</v>
      </c>
      <c r="C108" s="44" t="str">
        <f t="shared" si="116"/>
        <v>15_5_other_biomass</v>
      </c>
      <c r="D108" s="44" t="s">
        <v>150</v>
      </c>
      <c r="E108" s="44"/>
      <c r="F108" s="44"/>
      <c r="G108" s="45">
        <v>0</v>
      </c>
      <c r="H108" s="44"/>
      <c r="I108" s="44"/>
      <c r="J108" s="44"/>
      <c r="K108" s="44"/>
      <c r="L108" s="44"/>
      <c r="M108" s="44"/>
      <c r="N108" s="44"/>
      <c r="O108" s="44"/>
      <c r="P108" s="44"/>
      <c r="Q108" s="44"/>
      <c r="R108" s="44"/>
      <c r="S108" s="44"/>
      <c r="T108" s="44"/>
      <c r="U108" s="44"/>
      <c r="V108" s="44"/>
      <c r="W108" s="44"/>
      <c r="X108" s="44"/>
      <c r="Y108" s="44"/>
      <c r="Z108" s="44"/>
      <c r="AA108" s="44"/>
      <c r="AB108" s="44"/>
      <c r="AC108" s="44"/>
      <c r="AD108" s="44"/>
      <c r="AE108" s="44"/>
      <c r="AF108" s="44"/>
      <c r="AG108" s="44"/>
      <c r="AH108" s="44"/>
      <c r="AI108" s="44"/>
      <c r="AJ108" s="44"/>
      <c r="AK108" s="44"/>
      <c r="AL108" s="44"/>
      <c r="AM108" s="44"/>
      <c r="AN108" s="44"/>
      <c r="AO108" s="44"/>
      <c r="AP108" s="44"/>
      <c r="AQ108" s="44"/>
      <c r="AR108" s="44"/>
      <c r="AS108" s="44"/>
      <c r="AT108" s="44"/>
      <c r="AU108" s="44"/>
      <c r="AV108" s="44"/>
      <c r="AW108" s="44"/>
      <c r="AX108" s="44"/>
      <c r="AY108" s="44"/>
      <c r="AZ108" s="44"/>
      <c r="BA108" s="44"/>
      <c r="BB108" s="44"/>
      <c r="BC108" s="44"/>
      <c r="BD108" s="44"/>
      <c r="BE108" s="44"/>
      <c r="BF108" s="44"/>
      <c r="BG108" s="44"/>
      <c r="BH108" s="44"/>
      <c r="BI108" s="44"/>
      <c r="BJ108" s="44"/>
      <c r="BK108" s="44"/>
      <c r="BL108" s="44" t="str">
        <f t="shared" si="50"/>
        <v>04_CHL</v>
      </c>
      <c r="BM108" s="44" t="str">
        <f t="shared" si="117"/>
        <v>d_nonenergy_ccs_15_5_other_biomass</v>
      </c>
      <c r="BN108" s="44"/>
      <c r="BO108" s="44"/>
      <c r="BP108" s="44">
        <f t="shared" ref="BP108:CW108" si="162">BP$50*BP37</f>
        <v>0</v>
      </c>
      <c r="BQ108" s="44">
        <f t="shared" si="162"/>
        <v>0</v>
      </c>
      <c r="BR108" s="44">
        <f t="shared" si="162"/>
        <v>0</v>
      </c>
      <c r="BS108" s="44">
        <f t="shared" si="162"/>
        <v>0</v>
      </c>
      <c r="BT108" s="44">
        <f t="shared" si="162"/>
        <v>0</v>
      </c>
      <c r="BU108" s="44">
        <f t="shared" si="162"/>
        <v>0</v>
      </c>
      <c r="BV108" s="44">
        <f t="shared" si="162"/>
        <v>0</v>
      </c>
      <c r="BW108" s="44">
        <f t="shared" si="162"/>
        <v>0</v>
      </c>
      <c r="BX108" s="44">
        <f t="shared" si="162"/>
        <v>0</v>
      </c>
      <c r="BY108" s="44">
        <f t="shared" si="162"/>
        <v>0</v>
      </c>
      <c r="BZ108" s="44">
        <f t="shared" si="162"/>
        <v>0</v>
      </c>
      <c r="CA108" s="44">
        <f t="shared" si="162"/>
        <v>0</v>
      </c>
      <c r="CB108" s="44">
        <f t="shared" si="162"/>
        <v>0</v>
      </c>
      <c r="CC108" s="44">
        <f t="shared" si="162"/>
        <v>0</v>
      </c>
      <c r="CD108" s="44">
        <f t="shared" si="162"/>
        <v>0</v>
      </c>
      <c r="CE108" s="44">
        <f t="shared" si="162"/>
        <v>0</v>
      </c>
      <c r="CF108" s="44">
        <f t="shared" si="162"/>
        <v>0</v>
      </c>
      <c r="CG108" s="44">
        <f t="shared" si="162"/>
        <v>0</v>
      </c>
      <c r="CH108" s="44">
        <f t="shared" si="162"/>
        <v>0</v>
      </c>
      <c r="CI108" s="44">
        <f t="shared" si="162"/>
        <v>0</v>
      </c>
      <c r="CJ108" s="44">
        <f t="shared" si="162"/>
        <v>0</v>
      </c>
      <c r="CK108" s="44">
        <f t="shared" si="162"/>
        <v>0</v>
      </c>
      <c r="CL108" s="44">
        <f t="shared" si="162"/>
        <v>0</v>
      </c>
      <c r="CM108" s="44">
        <f t="shared" si="162"/>
        <v>0</v>
      </c>
      <c r="CN108" s="44">
        <f t="shared" si="162"/>
        <v>0</v>
      </c>
      <c r="CO108" s="44">
        <f t="shared" si="162"/>
        <v>0</v>
      </c>
      <c r="CP108" s="44">
        <f t="shared" si="162"/>
        <v>0</v>
      </c>
      <c r="CQ108" s="44">
        <f t="shared" si="162"/>
        <v>0</v>
      </c>
      <c r="CR108" s="44">
        <f t="shared" si="162"/>
        <v>0</v>
      </c>
      <c r="CS108" s="44">
        <f t="shared" si="162"/>
        <v>0</v>
      </c>
      <c r="CT108" s="44">
        <f t="shared" si="162"/>
        <v>0</v>
      </c>
      <c r="CU108" s="44">
        <f t="shared" si="162"/>
        <v>0</v>
      </c>
      <c r="CV108" s="44">
        <f t="shared" si="162"/>
        <v>0</v>
      </c>
      <c r="CW108" s="44">
        <f t="shared" si="162"/>
        <v>0</v>
      </c>
      <c r="CX108" s="44">
        <f t="shared" ref="CX108:DQ108" si="163">CX$50*CX37</f>
        <v>0</v>
      </c>
      <c r="CY108" s="44">
        <f t="shared" si="163"/>
        <v>0</v>
      </c>
      <c r="CZ108" s="44">
        <f t="shared" si="163"/>
        <v>0</v>
      </c>
      <c r="DA108" s="44">
        <f t="shared" si="163"/>
        <v>0</v>
      </c>
      <c r="DB108" s="44">
        <f t="shared" si="163"/>
        <v>0</v>
      </c>
      <c r="DC108" s="44">
        <f t="shared" si="163"/>
        <v>0</v>
      </c>
      <c r="DD108" s="44">
        <f t="shared" si="163"/>
        <v>0</v>
      </c>
      <c r="DE108" s="44">
        <f t="shared" si="163"/>
        <v>0</v>
      </c>
      <c r="DF108" s="44">
        <f t="shared" si="163"/>
        <v>0</v>
      </c>
      <c r="DG108" s="44">
        <f t="shared" si="163"/>
        <v>0</v>
      </c>
      <c r="DH108" s="44">
        <f t="shared" si="163"/>
        <v>0</v>
      </c>
      <c r="DI108" s="44">
        <f t="shared" si="163"/>
        <v>0</v>
      </c>
      <c r="DJ108" s="44">
        <f t="shared" si="163"/>
        <v>0</v>
      </c>
      <c r="DK108" s="44">
        <f t="shared" si="163"/>
        <v>0</v>
      </c>
      <c r="DL108" s="44">
        <f t="shared" si="163"/>
        <v>0</v>
      </c>
      <c r="DM108" s="44">
        <f t="shared" si="163"/>
        <v>0</v>
      </c>
      <c r="DN108" s="44">
        <f t="shared" si="163"/>
        <v>0</v>
      </c>
      <c r="DO108" s="44">
        <f t="shared" si="163"/>
        <v>0</v>
      </c>
      <c r="DP108" s="44">
        <f t="shared" si="163"/>
        <v>0</v>
      </c>
      <c r="DQ108" s="44">
        <f t="shared" si="163"/>
        <v>0</v>
      </c>
    </row>
    <row r="109" spans="1:121" x14ac:dyDescent="0.25">
      <c r="A109" s="44" t="str">
        <f t="shared" si="116"/>
        <v>04_CHL</v>
      </c>
      <c r="B109" s="44" t="str">
        <f t="shared" si="116"/>
        <v>16_1_biogas</v>
      </c>
      <c r="C109" s="44" t="str">
        <f t="shared" si="116"/>
        <v>16_1_biogas</v>
      </c>
      <c r="D109" s="44" t="s">
        <v>150</v>
      </c>
      <c r="E109" s="44"/>
      <c r="F109" s="44"/>
      <c r="G109" s="45">
        <v>0</v>
      </c>
      <c r="H109" s="44"/>
      <c r="I109" s="44"/>
      <c r="J109" s="44"/>
      <c r="K109" s="44"/>
      <c r="L109" s="44"/>
      <c r="M109" s="44"/>
      <c r="N109" s="44"/>
      <c r="O109" s="44"/>
      <c r="P109" s="44"/>
      <c r="Q109" s="44"/>
      <c r="R109" s="44"/>
      <c r="S109" s="44"/>
      <c r="T109" s="44"/>
      <c r="U109" s="44"/>
      <c r="V109" s="44"/>
      <c r="W109" s="44"/>
      <c r="X109" s="44"/>
      <c r="Y109" s="44"/>
      <c r="Z109" s="44"/>
      <c r="AA109" s="44"/>
      <c r="AB109" s="44"/>
      <c r="AC109" s="44"/>
      <c r="AD109" s="44"/>
      <c r="AE109" s="44"/>
      <c r="AF109" s="44"/>
      <c r="AG109" s="44"/>
      <c r="AH109" s="44"/>
      <c r="AI109" s="44"/>
      <c r="AJ109" s="44"/>
      <c r="AK109" s="44"/>
      <c r="AL109" s="44"/>
      <c r="AM109" s="44"/>
      <c r="AN109" s="44"/>
      <c r="AO109" s="44"/>
      <c r="AP109" s="44"/>
      <c r="AQ109" s="44"/>
      <c r="AR109" s="44"/>
      <c r="AS109" s="44"/>
      <c r="AT109" s="44"/>
      <c r="AU109" s="44"/>
      <c r="AV109" s="44"/>
      <c r="AW109" s="44"/>
      <c r="AX109" s="44"/>
      <c r="AY109" s="44"/>
      <c r="AZ109" s="44"/>
      <c r="BA109" s="44"/>
      <c r="BB109" s="44"/>
      <c r="BC109" s="44"/>
      <c r="BD109" s="44"/>
      <c r="BE109" s="44"/>
      <c r="BF109" s="44"/>
      <c r="BG109" s="44"/>
      <c r="BH109" s="44"/>
      <c r="BI109" s="44"/>
      <c r="BJ109" s="44"/>
      <c r="BK109" s="44"/>
      <c r="BL109" s="44" t="str">
        <f t="shared" si="50"/>
        <v>04_CHL</v>
      </c>
      <c r="BM109" s="44" t="str">
        <f t="shared" si="117"/>
        <v>d_nonenergy_ccs_16_1_biogas</v>
      </c>
      <c r="BN109" s="44"/>
      <c r="BO109" s="44"/>
      <c r="BP109" s="44">
        <f t="shared" ref="BP109:CW109" si="164">BP$50*BP38</f>
        <v>0</v>
      </c>
      <c r="BQ109" s="44">
        <f t="shared" si="164"/>
        <v>0</v>
      </c>
      <c r="BR109" s="44">
        <f t="shared" si="164"/>
        <v>0</v>
      </c>
      <c r="BS109" s="44">
        <f t="shared" si="164"/>
        <v>0</v>
      </c>
      <c r="BT109" s="44">
        <f t="shared" si="164"/>
        <v>0</v>
      </c>
      <c r="BU109" s="44">
        <f t="shared" si="164"/>
        <v>0</v>
      </c>
      <c r="BV109" s="44">
        <f t="shared" si="164"/>
        <v>0</v>
      </c>
      <c r="BW109" s="44">
        <f t="shared" si="164"/>
        <v>0</v>
      </c>
      <c r="BX109" s="44">
        <f t="shared" si="164"/>
        <v>0</v>
      </c>
      <c r="BY109" s="44">
        <f t="shared" si="164"/>
        <v>0</v>
      </c>
      <c r="BZ109" s="44">
        <f t="shared" si="164"/>
        <v>0</v>
      </c>
      <c r="CA109" s="44">
        <f t="shared" si="164"/>
        <v>0</v>
      </c>
      <c r="CB109" s="44">
        <f t="shared" si="164"/>
        <v>0</v>
      </c>
      <c r="CC109" s="44">
        <f t="shared" si="164"/>
        <v>0</v>
      </c>
      <c r="CD109" s="44">
        <f t="shared" si="164"/>
        <v>0</v>
      </c>
      <c r="CE109" s="44">
        <f t="shared" si="164"/>
        <v>0</v>
      </c>
      <c r="CF109" s="44">
        <f t="shared" si="164"/>
        <v>0</v>
      </c>
      <c r="CG109" s="44">
        <f t="shared" si="164"/>
        <v>0</v>
      </c>
      <c r="CH109" s="44">
        <f t="shared" si="164"/>
        <v>0</v>
      </c>
      <c r="CI109" s="44">
        <f t="shared" si="164"/>
        <v>0</v>
      </c>
      <c r="CJ109" s="44">
        <f t="shared" si="164"/>
        <v>0</v>
      </c>
      <c r="CK109" s="44">
        <f t="shared" si="164"/>
        <v>0</v>
      </c>
      <c r="CL109" s="44">
        <f t="shared" si="164"/>
        <v>0</v>
      </c>
      <c r="CM109" s="44">
        <f t="shared" si="164"/>
        <v>0</v>
      </c>
      <c r="CN109" s="44">
        <f t="shared" si="164"/>
        <v>0</v>
      </c>
      <c r="CO109" s="44">
        <f t="shared" si="164"/>
        <v>0</v>
      </c>
      <c r="CP109" s="44">
        <f t="shared" si="164"/>
        <v>0</v>
      </c>
      <c r="CQ109" s="44">
        <f t="shared" si="164"/>
        <v>0</v>
      </c>
      <c r="CR109" s="44">
        <f t="shared" si="164"/>
        <v>0</v>
      </c>
      <c r="CS109" s="44">
        <f t="shared" si="164"/>
        <v>0</v>
      </c>
      <c r="CT109" s="44">
        <f t="shared" si="164"/>
        <v>0</v>
      </c>
      <c r="CU109" s="44">
        <f t="shared" si="164"/>
        <v>0</v>
      </c>
      <c r="CV109" s="44">
        <f t="shared" si="164"/>
        <v>0</v>
      </c>
      <c r="CW109" s="44">
        <f t="shared" si="164"/>
        <v>0</v>
      </c>
      <c r="CX109" s="44">
        <f t="shared" ref="CX109:DQ109" si="165">CX$50*CX38</f>
        <v>0</v>
      </c>
      <c r="CY109" s="44">
        <f t="shared" si="165"/>
        <v>0</v>
      </c>
      <c r="CZ109" s="44">
        <f t="shared" si="165"/>
        <v>0</v>
      </c>
      <c r="DA109" s="44">
        <f t="shared" si="165"/>
        <v>0</v>
      </c>
      <c r="DB109" s="44">
        <f t="shared" si="165"/>
        <v>0</v>
      </c>
      <c r="DC109" s="44">
        <f t="shared" si="165"/>
        <v>0</v>
      </c>
      <c r="DD109" s="44">
        <f t="shared" si="165"/>
        <v>0</v>
      </c>
      <c r="DE109" s="44">
        <f t="shared" si="165"/>
        <v>0</v>
      </c>
      <c r="DF109" s="44">
        <f t="shared" si="165"/>
        <v>0</v>
      </c>
      <c r="DG109" s="44">
        <f t="shared" si="165"/>
        <v>0</v>
      </c>
      <c r="DH109" s="44">
        <f t="shared" si="165"/>
        <v>0</v>
      </c>
      <c r="DI109" s="44">
        <f t="shared" si="165"/>
        <v>0</v>
      </c>
      <c r="DJ109" s="44">
        <f t="shared" si="165"/>
        <v>0</v>
      </c>
      <c r="DK109" s="44">
        <f t="shared" si="165"/>
        <v>0</v>
      </c>
      <c r="DL109" s="44">
        <f t="shared" si="165"/>
        <v>0</v>
      </c>
      <c r="DM109" s="44">
        <f t="shared" si="165"/>
        <v>0</v>
      </c>
      <c r="DN109" s="44">
        <f t="shared" si="165"/>
        <v>0</v>
      </c>
      <c r="DO109" s="44">
        <f t="shared" si="165"/>
        <v>0</v>
      </c>
      <c r="DP109" s="44">
        <f t="shared" si="165"/>
        <v>0</v>
      </c>
      <c r="DQ109" s="44">
        <f t="shared" si="165"/>
        <v>0</v>
      </c>
    </row>
    <row r="110" spans="1:121" x14ac:dyDescent="0.25">
      <c r="A110" s="44" t="str">
        <f t="shared" si="116"/>
        <v>04_CHL</v>
      </c>
      <c r="B110" s="44" t="str">
        <f t="shared" si="116"/>
        <v>16_2_industrial_waste</v>
      </c>
      <c r="C110" s="44" t="str">
        <f t="shared" si="116"/>
        <v>16_2_industrial_waste</v>
      </c>
      <c r="D110" s="44" t="s">
        <v>150</v>
      </c>
      <c r="E110" s="44"/>
      <c r="F110" s="44"/>
      <c r="G110" s="45">
        <v>0</v>
      </c>
      <c r="H110" s="44"/>
      <c r="I110" s="44"/>
      <c r="J110" s="44"/>
      <c r="K110" s="44"/>
      <c r="L110" s="44"/>
      <c r="M110" s="44"/>
      <c r="N110" s="44"/>
      <c r="O110" s="44"/>
      <c r="P110" s="44"/>
      <c r="Q110" s="44"/>
      <c r="R110" s="44"/>
      <c r="S110" s="44"/>
      <c r="T110" s="44"/>
      <c r="U110" s="44"/>
      <c r="V110" s="44"/>
      <c r="W110" s="44"/>
      <c r="X110" s="44"/>
      <c r="Y110" s="44"/>
      <c r="Z110" s="44"/>
      <c r="AA110" s="44"/>
      <c r="AB110" s="44"/>
      <c r="AC110" s="44"/>
      <c r="AD110" s="44"/>
      <c r="AE110" s="44"/>
      <c r="AF110" s="44"/>
      <c r="AG110" s="44"/>
      <c r="AH110" s="44"/>
      <c r="AI110" s="44"/>
      <c r="AJ110" s="44"/>
      <c r="AK110" s="44"/>
      <c r="AL110" s="44"/>
      <c r="AM110" s="44"/>
      <c r="AN110" s="44"/>
      <c r="AO110" s="44"/>
      <c r="AP110" s="44"/>
      <c r="AQ110" s="44"/>
      <c r="AR110" s="44"/>
      <c r="AS110" s="44"/>
      <c r="AT110" s="44"/>
      <c r="AU110" s="44"/>
      <c r="AV110" s="44"/>
      <c r="AW110" s="44"/>
      <c r="AX110" s="44"/>
      <c r="AY110" s="44"/>
      <c r="AZ110" s="44"/>
      <c r="BA110" s="44"/>
      <c r="BB110" s="44"/>
      <c r="BC110" s="44"/>
      <c r="BD110" s="44"/>
      <c r="BE110" s="44"/>
      <c r="BF110" s="44"/>
      <c r="BG110" s="44"/>
      <c r="BH110" s="44"/>
      <c r="BI110" s="44"/>
      <c r="BJ110" s="44"/>
      <c r="BK110" s="44"/>
      <c r="BL110" s="44" t="str">
        <f t="shared" si="50"/>
        <v>04_CHL</v>
      </c>
      <c r="BM110" s="44" t="str">
        <f t="shared" si="117"/>
        <v>d_nonenergy_ccs_16_2_industrial_waste</v>
      </c>
      <c r="BN110" s="44"/>
      <c r="BO110" s="44"/>
      <c r="BP110" s="44">
        <f t="shared" ref="BP110:CW110" si="166">BP$50*BP39</f>
        <v>0</v>
      </c>
      <c r="BQ110" s="44">
        <f t="shared" si="166"/>
        <v>0</v>
      </c>
      <c r="BR110" s="44">
        <f t="shared" si="166"/>
        <v>0</v>
      </c>
      <c r="BS110" s="44">
        <f t="shared" si="166"/>
        <v>0</v>
      </c>
      <c r="BT110" s="44">
        <f t="shared" si="166"/>
        <v>0</v>
      </c>
      <c r="BU110" s="44">
        <f t="shared" si="166"/>
        <v>0</v>
      </c>
      <c r="BV110" s="44">
        <f t="shared" si="166"/>
        <v>0</v>
      </c>
      <c r="BW110" s="44">
        <f t="shared" si="166"/>
        <v>0</v>
      </c>
      <c r="BX110" s="44">
        <f t="shared" si="166"/>
        <v>0</v>
      </c>
      <c r="BY110" s="44">
        <f t="shared" si="166"/>
        <v>0</v>
      </c>
      <c r="BZ110" s="44">
        <f t="shared" si="166"/>
        <v>0</v>
      </c>
      <c r="CA110" s="44">
        <f t="shared" si="166"/>
        <v>0</v>
      </c>
      <c r="CB110" s="44">
        <f t="shared" si="166"/>
        <v>0</v>
      </c>
      <c r="CC110" s="44">
        <f t="shared" si="166"/>
        <v>0</v>
      </c>
      <c r="CD110" s="44">
        <f t="shared" si="166"/>
        <v>0</v>
      </c>
      <c r="CE110" s="44">
        <f t="shared" si="166"/>
        <v>0</v>
      </c>
      <c r="CF110" s="44">
        <f t="shared" si="166"/>
        <v>0</v>
      </c>
      <c r="CG110" s="44">
        <f t="shared" si="166"/>
        <v>0</v>
      </c>
      <c r="CH110" s="44">
        <f t="shared" si="166"/>
        <v>0</v>
      </c>
      <c r="CI110" s="44">
        <f t="shared" si="166"/>
        <v>0</v>
      </c>
      <c r="CJ110" s="44">
        <f t="shared" si="166"/>
        <v>0</v>
      </c>
      <c r="CK110" s="44">
        <f t="shared" si="166"/>
        <v>0</v>
      </c>
      <c r="CL110" s="44">
        <f t="shared" si="166"/>
        <v>0</v>
      </c>
      <c r="CM110" s="44">
        <f t="shared" si="166"/>
        <v>0</v>
      </c>
      <c r="CN110" s="44">
        <f t="shared" si="166"/>
        <v>0</v>
      </c>
      <c r="CO110" s="44">
        <f t="shared" si="166"/>
        <v>0</v>
      </c>
      <c r="CP110" s="44">
        <f t="shared" si="166"/>
        <v>0</v>
      </c>
      <c r="CQ110" s="44">
        <f t="shared" si="166"/>
        <v>0</v>
      </c>
      <c r="CR110" s="44">
        <f t="shared" si="166"/>
        <v>0</v>
      </c>
      <c r="CS110" s="44">
        <f t="shared" si="166"/>
        <v>0</v>
      </c>
      <c r="CT110" s="44">
        <f t="shared" si="166"/>
        <v>0</v>
      </c>
      <c r="CU110" s="44">
        <f t="shared" si="166"/>
        <v>0</v>
      </c>
      <c r="CV110" s="44">
        <f t="shared" si="166"/>
        <v>0</v>
      </c>
      <c r="CW110" s="44">
        <f t="shared" si="166"/>
        <v>0</v>
      </c>
      <c r="CX110" s="44">
        <f t="shared" ref="CX110:DQ110" si="167">CX$50*CX39</f>
        <v>0</v>
      </c>
      <c r="CY110" s="44">
        <f t="shared" si="167"/>
        <v>0</v>
      </c>
      <c r="CZ110" s="44">
        <f t="shared" si="167"/>
        <v>0</v>
      </c>
      <c r="DA110" s="44">
        <f t="shared" si="167"/>
        <v>0</v>
      </c>
      <c r="DB110" s="44">
        <f t="shared" si="167"/>
        <v>0</v>
      </c>
      <c r="DC110" s="44">
        <f t="shared" si="167"/>
        <v>0</v>
      </c>
      <c r="DD110" s="44">
        <f t="shared" si="167"/>
        <v>0</v>
      </c>
      <c r="DE110" s="44">
        <f t="shared" si="167"/>
        <v>0</v>
      </c>
      <c r="DF110" s="44">
        <f t="shared" si="167"/>
        <v>0</v>
      </c>
      <c r="DG110" s="44">
        <f t="shared" si="167"/>
        <v>0</v>
      </c>
      <c r="DH110" s="44">
        <f t="shared" si="167"/>
        <v>0</v>
      </c>
      <c r="DI110" s="44">
        <f t="shared" si="167"/>
        <v>0</v>
      </c>
      <c r="DJ110" s="44">
        <f t="shared" si="167"/>
        <v>0</v>
      </c>
      <c r="DK110" s="44">
        <f t="shared" si="167"/>
        <v>0</v>
      </c>
      <c r="DL110" s="44">
        <f t="shared" si="167"/>
        <v>0</v>
      </c>
      <c r="DM110" s="44">
        <f t="shared" si="167"/>
        <v>0</v>
      </c>
      <c r="DN110" s="44">
        <f t="shared" si="167"/>
        <v>0</v>
      </c>
      <c r="DO110" s="44">
        <f t="shared" si="167"/>
        <v>0</v>
      </c>
      <c r="DP110" s="44">
        <f t="shared" si="167"/>
        <v>0</v>
      </c>
      <c r="DQ110" s="44">
        <f t="shared" si="167"/>
        <v>0</v>
      </c>
    </row>
    <row r="111" spans="1:121" x14ac:dyDescent="0.25">
      <c r="A111" s="44" t="str">
        <f t="shared" si="116"/>
        <v>04_CHL</v>
      </c>
      <c r="B111" s="44" t="str">
        <f t="shared" si="116"/>
        <v>16_3_municipal_solid_waste_renewable</v>
      </c>
      <c r="C111" s="44" t="str">
        <f t="shared" si="116"/>
        <v>16_3_msw_ren</v>
      </c>
      <c r="D111" s="44" t="s">
        <v>150</v>
      </c>
      <c r="E111" s="44"/>
      <c r="F111" s="44"/>
      <c r="G111" s="45">
        <v>0</v>
      </c>
      <c r="H111" s="44"/>
      <c r="I111" s="44"/>
      <c r="J111" s="44"/>
      <c r="K111" s="44"/>
      <c r="L111" s="44"/>
      <c r="M111" s="44"/>
      <c r="N111" s="44"/>
      <c r="O111" s="44"/>
      <c r="P111" s="44"/>
      <c r="Q111" s="44"/>
      <c r="R111" s="44"/>
      <c r="S111" s="44"/>
      <c r="T111" s="44"/>
      <c r="U111" s="44"/>
      <c r="V111" s="44"/>
      <c r="W111" s="44"/>
      <c r="X111" s="44"/>
      <c r="Y111" s="44"/>
      <c r="Z111" s="44"/>
      <c r="AA111" s="44"/>
      <c r="AB111" s="44"/>
      <c r="AC111" s="44"/>
      <c r="AD111" s="44"/>
      <c r="AE111" s="44"/>
      <c r="AF111" s="44"/>
      <c r="AG111" s="44"/>
      <c r="AH111" s="44"/>
      <c r="AI111" s="44"/>
      <c r="AJ111" s="44"/>
      <c r="AK111" s="44"/>
      <c r="AL111" s="44"/>
      <c r="AM111" s="44"/>
      <c r="AN111" s="44"/>
      <c r="AO111" s="44"/>
      <c r="AP111" s="44"/>
      <c r="AQ111" s="44"/>
      <c r="AR111" s="44"/>
      <c r="AS111" s="44"/>
      <c r="AT111" s="44"/>
      <c r="AU111" s="44"/>
      <c r="AV111" s="44"/>
      <c r="AW111" s="44"/>
      <c r="AX111" s="44"/>
      <c r="AY111" s="44"/>
      <c r="AZ111" s="44"/>
      <c r="BA111" s="44"/>
      <c r="BB111" s="44"/>
      <c r="BC111" s="44"/>
      <c r="BD111" s="44"/>
      <c r="BE111" s="44"/>
      <c r="BF111" s="44"/>
      <c r="BG111" s="44"/>
      <c r="BH111" s="44"/>
      <c r="BI111" s="44"/>
      <c r="BJ111" s="44"/>
      <c r="BK111" s="44"/>
      <c r="BL111" s="44" t="str">
        <f t="shared" si="50"/>
        <v>04_CHL</v>
      </c>
      <c r="BM111" s="44" t="str">
        <f t="shared" si="117"/>
        <v>d_nonenergy_ccs_16_3_msw_ren</v>
      </c>
      <c r="BN111" s="44"/>
      <c r="BO111" s="44"/>
      <c r="BP111" s="44">
        <f t="shared" ref="BP111:CW111" si="168">BP$50*BP40</f>
        <v>0</v>
      </c>
      <c r="BQ111" s="44">
        <f t="shared" si="168"/>
        <v>0</v>
      </c>
      <c r="BR111" s="44">
        <f t="shared" si="168"/>
        <v>0</v>
      </c>
      <c r="BS111" s="44">
        <f t="shared" si="168"/>
        <v>0</v>
      </c>
      <c r="BT111" s="44">
        <f t="shared" si="168"/>
        <v>0</v>
      </c>
      <c r="BU111" s="44">
        <f t="shared" si="168"/>
        <v>0</v>
      </c>
      <c r="BV111" s="44">
        <f t="shared" si="168"/>
        <v>0</v>
      </c>
      <c r="BW111" s="44">
        <f t="shared" si="168"/>
        <v>0</v>
      </c>
      <c r="BX111" s="44">
        <f t="shared" si="168"/>
        <v>0</v>
      </c>
      <c r="BY111" s="44">
        <f t="shared" si="168"/>
        <v>0</v>
      </c>
      <c r="BZ111" s="44">
        <f t="shared" si="168"/>
        <v>0</v>
      </c>
      <c r="CA111" s="44">
        <f t="shared" si="168"/>
        <v>0</v>
      </c>
      <c r="CB111" s="44">
        <f t="shared" si="168"/>
        <v>0</v>
      </c>
      <c r="CC111" s="44">
        <f t="shared" si="168"/>
        <v>0</v>
      </c>
      <c r="CD111" s="44">
        <f t="shared" si="168"/>
        <v>0</v>
      </c>
      <c r="CE111" s="44">
        <f t="shared" si="168"/>
        <v>0</v>
      </c>
      <c r="CF111" s="44">
        <f t="shared" si="168"/>
        <v>0</v>
      </c>
      <c r="CG111" s="44">
        <f t="shared" si="168"/>
        <v>0</v>
      </c>
      <c r="CH111" s="44">
        <f t="shared" si="168"/>
        <v>0</v>
      </c>
      <c r="CI111" s="44">
        <f t="shared" si="168"/>
        <v>0</v>
      </c>
      <c r="CJ111" s="44">
        <f t="shared" si="168"/>
        <v>0</v>
      </c>
      <c r="CK111" s="44">
        <f t="shared" si="168"/>
        <v>0</v>
      </c>
      <c r="CL111" s="44">
        <f t="shared" si="168"/>
        <v>0</v>
      </c>
      <c r="CM111" s="44">
        <f t="shared" si="168"/>
        <v>0</v>
      </c>
      <c r="CN111" s="44">
        <f t="shared" si="168"/>
        <v>0</v>
      </c>
      <c r="CO111" s="44">
        <f t="shared" si="168"/>
        <v>0</v>
      </c>
      <c r="CP111" s="44">
        <f t="shared" si="168"/>
        <v>0</v>
      </c>
      <c r="CQ111" s="44">
        <f t="shared" si="168"/>
        <v>0</v>
      </c>
      <c r="CR111" s="44">
        <f t="shared" si="168"/>
        <v>0</v>
      </c>
      <c r="CS111" s="44">
        <f t="shared" si="168"/>
        <v>0</v>
      </c>
      <c r="CT111" s="44">
        <f t="shared" si="168"/>
        <v>0</v>
      </c>
      <c r="CU111" s="44">
        <f t="shared" si="168"/>
        <v>0</v>
      </c>
      <c r="CV111" s="44">
        <f t="shared" si="168"/>
        <v>0</v>
      </c>
      <c r="CW111" s="44">
        <f t="shared" si="168"/>
        <v>0</v>
      </c>
      <c r="CX111" s="44">
        <f t="shared" ref="CX111:DQ111" si="169">CX$50*CX40</f>
        <v>0</v>
      </c>
      <c r="CY111" s="44">
        <f t="shared" si="169"/>
        <v>0</v>
      </c>
      <c r="CZ111" s="44">
        <f t="shared" si="169"/>
        <v>0</v>
      </c>
      <c r="DA111" s="44">
        <f t="shared" si="169"/>
        <v>0</v>
      </c>
      <c r="DB111" s="44">
        <f t="shared" si="169"/>
        <v>0</v>
      </c>
      <c r="DC111" s="44">
        <f t="shared" si="169"/>
        <v>0</v>
      </c>
      <c r="DD111" s="44">
        <f t="shared" si="169"/>
        <v>0</v>
      </c>
      <c r="DE111" s="44">
        <f t="shared" si="169"/>
        <v>0</v>
      </c>
      <c r="DF111" s="44">
        <f t="shared" si="169"/>
        <v>0</v>
      </c>
      <c r="DG111" s="44">
        <f t="shared" si="169"/>
        <v>0</v>
      </c>
      <c r="DH111" s="44">
        <f t="shared" si="169"/>
        <v>0</v>
      </c>
      <c r="DI111" s="44">
        <f t="shared" si="169"/>
        <v>0</v>
      </c>
      <c r="DJ111" s="44">
        <f t="shared" si="169"/>
        <v>0</v>
      </c>
      <c r="DK111" s="44">
        <f t="shared" si="169"/>
        <v>0</v>
      </c>
      <c r="DL111" s="44">
        <f t="shared" si="169"/>
        <v>0</v>
      </c>
      <c r="DM111" s="44">
        <f t="shared" si="169"/>
        <v>0</v>
      </c>
      <c r="DN111" s="44">
        <f t="shared" si="169"/>
        <v>0</v>
      </c>
      <c r="DO111" s="44">
        <f t="shared" si="169"/>
        <v>0</v>
      </c>
      <c r="DP111" s="44">
        <f t="shared" si="169"/>
        <v>0</v>
      </c>
      <c r="DQ111" s="44">
        <f t="shared" si="169"/>
        <v>0</v>
      </c>
    </row>
    <row r="112" spans="1:121" x14ac:dyDescent="0.25">
      <c r="A112" s="44" t="str">
        <f t="shared" si="116"/>
        <v>04_CHL</v>
      </c>
      <c r="B112" s="44" t="str">
        <f t="shared" si="116"/>
        <v>16_4_municipal_solid_waste_nonrenewable</v>
      </c>
      <c r="C112" s="44" t="str">
        <f t="shared" si="116"/>
        <v>16_4_msw_nonr</v>
      </c>
      <c r="D112" s="44" t="s">
        <v>150</v>
      </c>
      <c r="E112" s="44"/>
      <c r="F112" s="44"/>
      <c r="G112" s="45">
        <v>0</v>
      </c>
      <c r="H112" s="44"/>
      <c r="I112" s="44"/>
      <c r="J112" s="44"/>
      <c r="K112" s="44"/>
      <c r="L112" s="44"/>
      <c r="M112" s="44"/>
      <c r="N112" s="44"/>
      <c r="O112" s="44"/>
      <c r="P112" s="44"/>
      <c r="Q112" s="44"/>
      <c r="R112" s="44"/>
      <c r="S112" s="44"/>
      <c r="T112" s="44"/>
      <c r="U112" s="44"/>
      <c r="V112" s="44"/>
      <c r="W112" s="44"/>
      <c r="X112" s="44"/>
      <c r="Y112" s="44"/>
      <c r="Z112" s="44"/>
      <c r="AA112" s="44"/>
      <c r="AB112" s="44"/>
      <c r="AC112" s="44"/>
      <c r="AD112" s="44"/>
      <c r="AE112" s="44"/>
      <c r="AF112" s="44"/>
      <c r="AG112" s="44"/>
      <c r="AH112" s="44"/>
      <c r="AI112" s="44"/>
      <c r="AJ112" s="44"/>
      <c r="AK112" s="44"/>
      <c r="AL112" s="44"/>
      <c r="AM112" s="44"/>
      <c r="AN112" s="44"/>
      <c r="AO112" s="44"/>
      <c r="AP112" s="44"/>
      <c r="AQ112" s="44"/>
      <c r="AR112" s="44"/>
      <c r="AS112" s="44"/>
      <c r="AT112" s="44"/>
      <c r="AU112" s="44"/>
      <c r="AV112" s="44"/>
      <c r="AW112" s="44"/>
      <c r="AX112" s="44"/>
      <c r="AY112" s="44"/>
      <c r="AZ112" s="44"/>
      <c r="BA112" s="44"/>
      <c r="BB112" s="44"/>
      <c r="BC112" s="44"/>
      <c r="BD112" s="44"/>
      <c r="BE112" s="44"/>
      <c r="BF112" s="44"/>
      <c r="BG112" s="44"/>
      <c r="BH112" s="44"/>
      <c r="BI112" s="44"/>
      <c r="BJ112" s="44"/>
      <c r="BK112" s="44"/>
      <c r="BL112" s="44" t="str">
        <f t="shared" ref="BL112:BL117" si="170">A112</f>
        <v>04_CHL</v>
      </c>
      <c r="BM112" s="44" t="str">
        <f t="shared" si="117"/>
        <v>d_nonenergy_ccs_16_4_msw_nonr</v>
      </c>
      <c r="BN112" s="44"/>
      <c r="BO112" s="44"/>
      <c r="BP112" s="44">
        <f t="shared" ref="BP112:CW112" si="171">BP$50*BP41</f>
        <v>0</v>
      </c>
      <c r="BQ112" s="44">
        <f t="shared" si="171"/>
        <v>0</v>
      </c>
      <c r="BR112" s="44">
        <f t="shared" si="171"/>
        <v>0</v>
      </c>
      <c r="BS112" s="44">
        <f t="shared" si="171"/>
        <v>0</v>
      </c>
      <c r="BT112" s="44">
        <f t="shared" si="171"/>
        <v>0</v>
      </c>
      <c r="BU112" s="44">
        <f t="shared" si="171"/>
        <v>0</v>
      </c>
      <c r="BV112" s="44">
        <f t="shared" si="171"/>
        <v>0</v>
      </c>
      <c r="BW112" s="44">
        <f t="shared" si="171"/>
        <v>0</v>
      </c>
      <c r="BX112" s="44">
        <f t="shared" si="171"/>
        <v>0</v>
      </c>
      <c r="BY112" s="44">
        <f t="shared" si="171"/>
        <v>0</v>
      </c>
      <c r="BZ112" s="44">
        <f t="shared" si="171"/>
        <v>0</v>
      </c>
      <c r="CA112" s="44">
        <f t="shared" si="171"/>
        <v>0</v>
      </c>
      <c r="CB112" s="44">
        <f t="shared" si="171"/>
        <v>0</v>
      </c>
      <c r="CC112" s="44">
        <f t="shared" si="171"/>
        <v>0</v>
      </c>
      <c r="CD112" s="44">
        <f t="shared" si="171"/>
        <v>0</v>
      </c>
      <c r="CE112" s="44">
        <f t="shared" si="171"/>
        <v>0</v>
      </c>
      <c r="CF112" s="44">
        <f t="shared" si="171"/>
        <v>0</v>
      </c>
      <c r="CG112" s="44">
        <f t="shared" si="171"/>
        <v>0</v>
      </c>
      <c r="CH112" s="44">
        <f t="shared" si="171"/>
        <v>0</v>
      </c>
      <c r="CI112" s="44">
        <f t="shared" si="171"/>
        <v>0</v>
      </c>
      <c r="CJ112" s="44">
        <f t="shared" si="171"/>
        <v>0</v>
      </c>
      <c r="CK112" s="44">
        <f t="shared" si="171"/>
        <v>0</v>
      </c>
      <c r="CL112" s="44">
        <f t="shared" si="171"/>
        <v>0</v>
      </c>
      <c r="CM112" s="44">
        <f t="shared" si="171"/>
        <v>0</v>
      </c>
      <c r="CN112" s="44">
        <f t="shared" si="171"/>
        <v>0</v>
      </c>
      <c r="CO112" s="44">
        <f t="shared" si="171"/>
        <v>0</v>
      </c>
      <c r="CP112" s="44">
        <f t="shared" si="171"/>
        <v>0</v>
      </c>
      <c r="CQ112" s="44">
        <f t="shared" si="171"/>
        <v>0</v>
      </c>
      <c r="CR112" s="44">
        <f t="shared" si="171"/>
        <v>0</v>
      </c>
      <c r="CS112" s="44">
        <f t="shared" si="171"/>
        <v>0</v>
      </c>
      <c r="CT112" s="44">
        <f t="shared" si="171"/>
        <v>0</v>
      </c>
      <c r="CU112" s="44">
        <f t="shared" si="171"/>
        <v>0</v>
      </c>
      <c r="CV112" s="44">
        <f t="shared" si="171"/>
        <v>0</v>
      </c>
      <c r="CW112" s="44">
        <f t="shared" si="171"/>
        <v>0</v>
      </c>
      <c r="CX112" s="44">
        <f t="shared" ref="CX112:DQ112" si="172">CX$50*CX41</f>
        <v>0</v>
      </c>
      <c r="CY112" s="44">
        <f t="shared" si="172"/>
        <v>0</v>
      </c>
      <c r="CZ112" s="44">
        <f t="shared" si="172"/>
        <v>0</v>
      </c>
      <c r="DA112" s="44">
        <f t="shared" si="172"/>
        <v>0</v>
      </c>
      <c r="DB112" s="44">
        <f t="shared" si="172"/>
        <v>0</v>
      </c>
      <c r="DC112" s="44">
        <f t="shared" si="172"/>
        <v>0</v>
      </c>
      <c r="DD112" s="44">
        <f t="shared" si="172"/>
        <v>0</v>
      </c>
      <c r="DE112" s="44">
        <f t="shared" si="172"/>
        <v>0</v>
      </c>
      <c r="DF112" s="44">
        <f t="shared" si="172"/>
        <v>0</v>
      </c>
      <c r="DG112" s="44">
        <f t="shared" si="172"/>
        <v>0</v>
      </c>
      <c r="DH112" s="44">
        <f t="shared" si="172"/>
        <v>0</v>
      </c>
      <c r="DI112" s="44">
        <f t="shared" si="172"/>
        <v>0</v>
      </c>
      <c r="DJ112" s="44">
        <f t="shared" si="172"/>
        <v>0</v>
      </c>
      <c r="DK112" s="44">
        <f t="shared" si="172"/>
        <v>0</v>
      </c>
      <c r="DL112" s="44">
        <f t="shared" si="172"/>
        <v>0</v>
      </c>
      <c r="DM112" s="44">
        <f t="shared" si="172"/>
        <v>0</v>
      </c>
      <c r="DN112" s="44">
        <f t="shared" si="172"/>
        <v>0</v>
      </c>
      <c r="DO112" s="44">
        <f t="shared" si="172"/>
        <v>0</v>
      </c>
      <c r="DP112" s="44">
        <f t="shared" si="172"/>
        <v>0</v>
      </c>
      <c r="DQ112" s="44">
        <f t="shared" si="172"/>
        <v>0</v>
      </c>
    </row>
    <row r="113" spans="1:121" x14ac:dyDescent="0.25">
      <c r="A113" s="44" t="str">
        <f t="shared" si="116"/>
        <v>04_CHL</v>
      </c>
      <c r="B113" s="44" t="str">
        <f t="shared" si="116"/>
        <v>16_5_biogasoline</v>
      </c>
      <c r="C113" s="44" t="str">
        <f t="shared" si="116"/>
        <v>16_5_biogasoline</v>
      </c>
      <c r="D113" s="44" t="s">
        <v>150</v>
      </c>
      <c r="E113" s="44"/>
      <c r="F113" s="44"/>
      <c r="G113" s="45">
        <v>0</v>
      </c>
      <c r="H113" s="44"/>
      <c r="I113" s="44"/>
      <c r="J113" s="44"/>
      <c r="K113" s="44"/>
      <c r="L113" s="44"/>
      <c r="M113" s="44"/>
      <c r="N113" s="44"/>
      <c r="O113" s="44"/>
      <c r="P113" s="44"/>
      <c r="Q113" s="44"/>
      <c r="R113" s="44"/>
      <c r="S113" s="44"/>
      <c r="T113" s="44"/>
      <c r="U113" s="44"/>
      <c r="V113" s="44"/>
      <c r="W113" s="44"/>
      <c r="X113" s="44"/>
      <c r="Y113" s="44"/>
      <c r="Z113" s="44"/>
      <c r="AA113" s="44"/>
      <c r="AB113" s="44"/>
      <c r="AC113" s="44"/>
      <c r="AD113" s="44"/>
      <c r="AE113" s="44"/>
      <c r="AF113" s="44"/>
      <c r="AG113" s="44"/>
      <c r="AH113" s="44"/>
      <c r="AI113" s="44"/>
      <c r="AJ113" s="44"/>
      <c r="AK113" s="44"/>
      <c r="AL113" s="44"/>
      <c r="AM113" s="44"/>
      <c r="AN113" s="44"/>
      <c r="AO113" s="44"/>
      <c r="AP113" s="44"/>
      <c r="AQ113" s="44"/>
      <c r="AR113" s="44"/>
      <c r="AS113" s="44"/>
      <c r="AT113" s="44"/>
      <c r="AU113" s="44"/>
      <c r="AV113" s="44"/>
      <c r="AW113" s="44"/>
      <c r="AX113" s="44"/>
      <c r="AY113" s="44"/>
      <c r="AZ113" s="44"/>
      <c r="BA113" s="44"/>
      <c r="BB113" s="44"/>
      <c r="BC113" s="44"/>
      <c r="BD113" s="44"/>
      <c r="BE113" s="44"/>
      <c r="BF113" s="44"/>
      <c r="BG113" s="44"/>
      <c r="BH113" s="44"/>
      <c r="BI113" s="44"/>
      <c r="BJ113" s="44"/>
      <c r="BK113" s="44"/>
      <c r="BL113" s="44" t="str">
        <f t="shared" si="170"/>
        <v>04_CHL</v>
      </c>
      <c r="BM113" s="44" t="str">
        <f t="shared" si="117"/>
        <v>d_nonenergy_ccs_16_5_biogasoline</v>
      </c>
      <c r="BN113" s="44"/>
      <c r="BO113" s="44"/>
      <c r="BP113" s="44">
        <f t="shared" ref="BP113:CW113" si="173">BP$50*BP42</f>
        <v>0</v>
      </c>
      <c r="BQ113" s="44">
        <f t="shared" si="173"/>
        <v>0</v>
      </c>
      <c r="BR113" s="44">
        <f t="shared" si="173"/>
        <v>0</v>
      </c>
      <c r="BS113" s="44">
        <f t="shared" si="173"/>
        <v>0</v>
      </c>
      <c r="BT113" s="44">
        <f t="shared" si="173"/>
        <v>0</v>
      </c>
      <c r="BU113" s="44">
        <f t="shared" si="173"/>
        <v>0</v>
      </c>
      <c r="BV113" s="44">
        <f t="shared" si="173"/>
        <v>0</v>
      </c>
      <c r="BW113" s="44">
        <f t="shared" si="173"/>
        <v>0</v>
      </c>
      <c r="BX113" s="44">
        <f t="shared" si="173"/>
        <v>0</v>
      </c>
      <c r="BY113" s="44">
        <f t="shared" si="173"/>
        <v>0</v>
      </c>
      <c r="BZ113" s="44">
        <f t="shared" si="173"/>
        <v>0</v>
      </c>
      <c r="CA113" s="44">
        <f t="shared" si="173"/>
        <v>0</v>
      </c>
      <c r="CB113" s="44">
        <f t="shared" si="173"/>
        <v>0</v>
      </c>
      <c r="CC113" s="44">
        <f t="shared" si="173"/>
        <v>0</v>
      </c>
      <c r="CD113" s="44">
        <f t="shared" si="173"/>
        <v>0</v>
      </c>
      <c r="CE113" s="44">
        <f t="shared" si="173"/>
        <v>0</v>
      </c>
      <c r="CF113" s="44">
        <f t="shared" si="173"/>
        <v>0</v>
      </c>
      <c r="CG113" s="44">
        <f t="shared" si="173"/>
        <v>0</v>
      </c>
      <c r="CH113" s="44">
        <f t="shared" si="173"/>
        <v>0</v>
      </c>
      <c r="CI113" s="44">
        <f t="shared" si="173"/>
        <v>0</v>
      </c>
      <c r="CJ113" s="44">
        <f t="shared" si="173"/>
        <v>0</v>
      </c>
      <c r="CK113" s="44">
        <f t="shared" si="173"/>
        <v>0</v>
      </c>
      <c r="CL113" s="44">
        <f t="shared" si="173"/>
        <v>0</v>
      </c>
      <c r="CM113" s="44">
        <f t="shared" si="173"/>
        <v>0</v>
      </c>
      <c r="CN113" s="44">
        <f t="shared" si="173"/>
        <v>0</v>
      </c>
      <c r="CO113" s="44">
        <f t="shared" si="173"/>
        <v>0</v>
      </c>
      <c r="CP113" s="44">
        <f t="shared" si="173"/>
        <v>0</v>
      </c>
      <c r="CQ113" s="44">
        <f t="shared" si="173"/>
        <v>0</v>
      </c>
      <c r="CR113" s="44">
        <f t="shared" si="173"/>
        <v>0</v>
      </c>
      <c r="CS113" s="44">
        <f t="shared" si="173"/>
        <v>0</v>
      </c>
      <c r="CT113" s="44">
        <f t="shared" si="173"/>
        <v>0</v>
      </c>
      <c r="CU113" s="44">
        <f t="shared" si="173"/>
        <v>0</v>
      </c>
      <c r="CV113" s="44">
        <f t="shared" si="173"/>
        <v>0</v>
      </c>
      <c r="CW113" s="44">
        <f t="shared" si="173"/>
        <v>0</v>
      </c>
      <c r="CX113" s="44">
        <f t="shared" ref="CX113:DQ113" si="174">CX$50*CX42</f>
        <v>0</v>
      </c>
      <c r="CY113" s="44">
        <f t="shared" si="174"/>
        <v>0</v>
      </c>
      <c r="CZ113" s="44">
        <f t="shared" si="174"/>
        <v>0</v>
      </c>
      <c r="DA113" s="44">
        <f t="shared" si="174"/>
        <v>0</v>
      </c>
      <c r="DB113" s="44">
        <f t="shared" si="174"/>
        <v>0</v>
      </c>
      <c r="DC113" s="44">
        <f t="shared" si="174"/>
        <v>0</v>
      </c>
      <c r="DD113" s="44">
        <f t="shared" si="174"/>
        <v>0</v>
      </c>
      <c r="DE113" s="44">
        <f t="shared" si="174"/>
        <v>0</v>
      </c>
      <c r="DF113" s="44">
        <f t="shared" si="174"/>
        <v>0</v>
      </c>
      <c r="DG113" s="44">
        <f t="shared" si="174"/>
        <v>0</v>
      </c>
      <c r="DH113" s="44">
        <f t="shared" si="174"/>
        <v>0</v>
      </c>
      <c r="DI113" s="44">
        <f t="shared" si="174"/>
        <v>0</v>
      </c>
      <c r="DJ113" s="44">
        <f t="shared" si="174"/>
        <v>0</v>
      </c>
      <c r="DK113" s="44">
        <f t="shared" si="174"/>
        <v>0</v>
      </c>
      <c r="DL113" s="44">
        <f t="shared" si="174"/>
        <v>0</v>
      </c>
      <c r="DM113" s="44">
        <f t="shared" si="174"/>
        <v>0</v>
      </c>
      <c r="DN113" s="44">
        <f t="shared" si="174"/>
        <v>0</v>
      </c>
      <c r="DO113" s="44">
        <f t="shared" si="174"/>
        <v>0</v>
      </c>
      <c r="DP113" s="44">
        <f t="shared" si="174"/>
        <v>0</v>
      </c>
      <c r="DQ113" s="44">
        <f t="shared" si="174"/>
        <v>0</v>
      </c>
    </row>
    <row r="114" spans="1:121" x14ac:dyDescent="0.25">
      <c r="A114" s="44" t="str">
        <f t="shared" si="116"/>
        <v>04_CHL</v>
      </c>
      <c r="B114" s="44" t="str">
        <f t="shared" si="116"/>
        <v>16_6_biodiesel</v>
      </c>
      <c r="C114" s="44" t="str">
        <f t="shared" si="116"/>
        <v>16_6_biodiesel</v>
      </c>
      <c r="D114" s="44" t="s">
        <v>150</v>
      </c>
      <c r="E114" s="44"/>
      <c r="F114" s="44"/>
      <c r="G114" s="45">
        <v>0</v>
      </c>
      <c r="H114" s="44"/>
      <c r="I114" s="44"/>
      <c r="J114" s="44"/>
      <c r="K114" s="44"/>
      <c r="L114" s="44"/>
      <c r="M114" s="44"/>
      <c r="N114" s="44"/>
      <c r="O114" s="44"/>
      <c r="P114" s="44"/>
      <c r="Q114" s="44"/>
      <c r="R114" s="44"/>
      <c r="S114" s="44"/>
      <c r="T114" s="44"/>
      <c r="U114" s="44"/>
      <c r="V114" s="44"/>
      <c r="W114" s="44"/>
      <c r="X114" s="44"/>
      <c r="Y114" s="44"/>
      <c r="Z114" s="44"/>
      <c r="AA114" s="44"/>
      <c r="AB114" s="44"/>
      <c r="AC114" s="44"/>
      <c r="AD114" s="44"/>
      <c r="AE114" s="44"/>
      <c r="AF114" s="44"/>
      <c r="AG114" s="44"/>
      <c r="AH114" s="44"/>
      <c r="AI114" s="44"/>
      <c r="AJ114" s="44"/>
      <c r="AK114" s="44"/>
      <c r="AL114" s="44"/>
      <c r="AM114" s="44"/>
      <c r="AN114" s="44"/>
      <c r="AO114" s="44"/>
      <c r="AP114" s="44"/>
      <c r="AQ114" s="44"/>
      <c r="AR114" s="44"/>
      <c r="AS114" s="44"/>
      <c r="AT114" s="44"/>
      <c r="AU114" s="44"/>
      <c r="AV114" s="44"/>
      <c r="AW114" s="44"/>
      <c r="AX114" s="44"/>
      <c r="AY114" s="44"/>
      <c r="AZ114" s="44"/>
      <c r="BA114" s="44"/>
      <c r="BB114" s="44"/>
      <c r="BC114" s="44"/>
      <c r="BD114" s="44"/>
      <c r="BE114" s="44"/>
      <c r="BF114" s="44"/>
      <c r="BG114" s="44"/>
      <c r="BH114" s="44"/>
      <c r="BI114" s="44"/>
      <c r="BJ114" s="44"/>
      <c r="BK114" s="44"/>
      <c r="BL114" s="44" t="str">
        <f t="shared" si="170"/>
        <v>04_CHL</v>
      </c>
      <c r="BM114" s="44" t="str">
        <f t="shared" si="117"/>
        <v>d_nonenergy_ccs_16_6_biodiesel</v>
      </c>
      <c r="BN114" s="44"/>
      <c r="BO114" s="44"/>
      <c r="BP114" s="44">
        <f t="shared" ref="BP114:CW114" si="175">BP$50*BP43</f>
        <v>0</v>
      </c>
      <c r="BQ114" s="44">
        <f t="shared" si="175"/>
        <v>0</v>
      </c>
      <c r="BR114" s="44">
        <f t="shared" si="175"/>
        <v>0</v>
      </c>
      <c r="BS114" s="44">
        <f t="shared" si="175"/>
        <v>0</v>
      </c>
      <c r="BT114" s="44">
        <f t="shared" si="175"/>
        <v>0</v>
      </c>
      <c r="BU114" s="44">
        <f t="shared" si="175"/>
        <v>0</v>
      </c>
      <c r="BV114" s="44">
        <f t="shared" si="175"/>
        <v>0</v>
      </c>
      <c r="BW114" s="44">
        <f t="shared" si="175"/>
        <v>0</v>
      </c>
      <c r="BX114" s="44">
        <f t="shared" si="175"/>
        <v>0</v>
      </c>
      <c r="BY114" s="44">
        <f t="shared" si="175"/>
        <v>0</v>
      </c>
      <c r="BZ114" s="44">
        <f t="shared" si="175"/>
        <v>0</v>
      </c>
      <c r="CA114" s="44">
        <f t="shared" si="175"/>
        <v>0</v>
      </c>
      <c r="CB114" s="44">
        <f t="shared" si="175"/>
        <v>0</v>
      </c>
      <c r="CC114" s="44">
        <f t="shared" si="175"/>
        <v>0</v>
      </c>
      <c r="CD114" s="44">
        <f t="shared" si="175"/>
        <v>0</v>
      </c>
      <c r="CE114" s="44">
        <f t="shared" si="175"/>
        <v>0</v>
      </c>
      <c r="CF114" s="44">
        <f t="shared" si="175"/>
        <v>0</v>
      </c>
      <c r="CG114" s="44">
        <f t="shared" si="175"/>
        <v>0</v>
      </c>
      <c r="CH114" s="44">
        <f t="shared" si="175"/>
        <v>0</v>
      </c>
      <c r="CI114" s="44">
        <f t="shared" si="175"/>
        <v>0</v>
      </c>
      <c r="CJ114" s="44">
        <f t="shared" si="175"/>
        <v>0</v>
      </c>
      <c r="CK114" s="44">
        <f t="shared" si="175"/>
        <v>0</v>
      </c>
      <c r="CL114" s="44">
        <f t="shared" si="175"/>
        <v>0</v>
      </c>
      <c r="CM114" s="44">
        <f t="shared" si="175"/>
        <v>0</v>
      </c>
      <c r="CN114" s="44">
        <f t="shared" si="175"/>
        <v>0</v>
      </c>
      <c r="CO114" s="44">
        <f t="shared" si="175"/>
        <v>0</v>
      </c>
      <c r="CP114" s="44">
        <f t="shared" si="175"/>
        <v>0</v>
      </c>
      <c r="CQ114" s="44">
        <f t="shared" si="175"/>
        <v>0</v>
      </c>
      <c r="CR114" s="44">
        <f t="shared" si="175"/>
        <v>0</v>
      </c>
      <c r="CS114" s="44">
        <f t="shared" si="175"/>
        <v>0</v>
      </c>
      <c r="CT114" s="44">
        <f t="shared" si="175"/>
        <v>0</v>
      </c>
      <c r="CU114" s="44">
        <f t="shared" si="175"/>
        <v>0</v>
      </c>
      <c r="CV114" s="44">
        <f t="shared" si="175"/>
        <v>0</v>
      </c>
      <c r="CW114" s="44">
        <f t="shared" si="175"/>
        <v>0</v>
      </c>
      <c r="CX114" s="44">
        <f t="shared" ref="CX114:DQ114" si="176">CX$50*CX43</f>
        <v>0</v>
      </c>
      <c r="CY114" s="44">
        <f t="shared" si="176"/>
        <v>0</v>
      </c>
      <c r="CZ114" s="44">
        <f t="shared" si="176"/>
        <v>0</v>
      </c>
      <c r="DA114" s="44">
        <f t="shared" si="176"/>
        <v>0</v>
      </c>
      <c r="DB114" s="44">
        <f t="shared" si="176"/>
        <v>0</v>
      </c>
      <c r="DC114" s="44">
        <f t="shared" si="176"/>
        <v>0</v>
      </c>
      <c r="DD114" s="44">
        <f t="shared" si="176"/>
        <v>0</v>
      </c>
      <c r="DE114" s="44">
        <f t="shared" si="176"/>
        <v>0</v>
      </c>
      <c r="DF114" s="44">
        <f t="shared" si="176"/>
        <v>0</v>
      </c>
      <c r="DG114" s="44">
        <f t="shared" si="176"/>
        <v>0</v>
      </c>
      <c r="DH114" s="44">
        <f t="shared" si="176"/>
        <v>0</v>
      </c>
      <c r="DI114" s="44">
        <f t="shared" si="176"/>
        <v>0</v>
      </c>
      <c r="DJ114" s="44">
        <f t="shared" si="176"/>
        <v>0</v>
      </c>
      <c r="DK114" s="44">
        <f t="shared" si="176"/>
        <v>0</v>
      </c>
      <c r="DL114" s="44">
        <f t="shared" si="176"/>
        <v>0</v>
      </c>
      <c r="DM114" s="44">
        <f t="shared" si="176"/>
        <v>0</v>
      </c>
      <c r="DN114" s="44">
        <f t="shared" si="176"/>
        <v>0</v>
      </c>
      <c r="DO114" s="44">
        <f t="shared" si="176"/>
        <v>0</v>
      </c>
      <c r="DP114" s="44">
        <f t="shared" si="176"/>
        <v>0</v>
      </c>
      <c r="DQ114" s="44">
        <f t="shared" si="176"/>
        <v>0</v>
      </c>
    </row>
    <row r="115" spans="1:121" x14ac:dyDescent="0.25">
      <c r="A115" s="44" t="str">
        <f t="shared" si="116"/>
        <v>04_CHL</v>
      </c>
      <c r="B115" s="44" t="str">
        <f t="shared" si="116"/>
        <v>16_8_other_liquid_biofuels</v>
      </c>
      <c r="C115" s="44" t="str">
        <f t="shared" si="116"/>
        <v>16_8_oth_liquid_biofuel</v>
      </c>
      <c r="D115" s="44" t="s">
        <v>150</v>
      </c>
      <c r="E115" s="44"/>
      <c r="F115" s="44"/>
      <c r="G115" s="45">
        <v>0</v>
      </c>
      <c r="H115" s="44"/>
      <c r="I115" s="44"/>
      <c r="J115" s="44"/>
      <c r="K115" s="44"/>
      <c r="L115" s="44"/>
      <c r="M115" s="44"/>
      <c r="N115" s="44"/>
      <c r="O115" s="44"/>
      <c r="P115" s="44"/>
      <c r="Q115" s="44"/>
      <c r="R115" s="44"/>
      <c r="S115" s="44"/>
      <c r="T115" s="44"/>
      <c r="U115" s="44"/>
      <c r="V115" s="44"/>
      <c r="W115" s="44"/>
      <c r="X115" s="44"/>
      <c r="Y115" s="44"/>
      <c r="Z115" s="44"/>
      <c r="AA115" s="44"/>
      <c r="AB115" s="44"/>
      <c r="AC115" s="44"/>
      <c r="AD115" s="44"/>
      <c r="AE115" s="44"/>
      <c r="AF115" s="44"/>
      <c r="AG115" s="44"/>
      <c r="AH115" s="44"/>
      <c r="AI115" s="44"/>
      <c r="AJ115" s="44"/>
      <c r="AK115" s="44"/>
      <c r="AL115" s="44"/>
      <c r="AM115" s="44"/>
      <c r="AN115" s="44"/>
      <c r="AO115" s="44"/>
      <c r="AP115" s="44"/>
      <c r="AQ115" s="44"/>
      <c r="AR115" s="44"/>
      <c r="AS115" s="44"/>
      <c r="AT115" s="44"/>
      <c r="AU115" s="44"/>
      <c r="AV115" s="44"/>
      <c r="AW115" s="44"/>
      <c r="AX115" s="44"/>
      <c r="AY115" s="44"/>
      <c r="AZ115" s="44"/>
      <c r="BA115" s="44"/>
      <c r="BB115" s="44"/>
      <c r="BC115" s="44"/>
      <c r="BD115" s="44"/>
      <c r="BE115" s="44"/>
      <c r="BF115" s="44"/>
      <c r="BG115" s="44"/>
      <c r="BH115" s="44"/>
      <c r="BI115" s="44"/>
      <c r="BJ115" s="44"/>
      <c r="BK115" s="44"/>
      <c r="BL115" s="44" t="str">
        <f t="shared" si="170"/>
        <v>04_CHL</v>
      </c>
      <c r="BM115" s="44" t="str">
        <f t="shared" si="117"/>
        <v>d_nonenergy_ccs_16_8_oth_liquid_biofuel</v>
      </c>
      <c r="BN115" s="44"/>
      <c r="BO115" s="44"/>
      <c r="BP115" s="44">
        <f t="shared" ref="BP115:CW115" si="177">BP$50*BP44</f>
        <v>0</v>
      </c>
      <c r="BQ115" s="44">
        <f t="shared" si="177"/>
        <v>0</v>
      </c>
      <c r="BR115" s="44">
        <f t="shared" si="177"/>
        <v>0</v>
      </c>
      <c r="BS115" s="44">
        <f t="shared" si="177"/>
        <v>0</v>
      </c>
      <c r="BT115" s="44">
        <f t="shared" si="177"/>
        <v>0</v>
      </c>
      <c r="BU115" s="44">
        <f t="shared" si="177"/>
        <v>0</v>
      </c>
      <c r="BV115" s="44">
        <f t="shared" si="177"/>
        <v>0</v>
      </c>
      <c r="BW115" s="44">
        <f t="shared" si="177"/>
        <v>0</v>
      </c>
      <c r="BX115" s="44">
        <f t="shared" si="177"/>
        <v>0</v>
      </c>
      <c r="BY115" s="44">
        <f t="shared" si="177"/>
        <v>0</v>
      </c>
      <c r="BZ115" s="44">
        <f t="shared" si="177"/>
        <v>0</v>
      </c>
      <c r="CA115" s="44">
        <f t="shared" si="177"/>
        <v>0</v>
      </c>
      <c r="CB115" s="44">
        <f t="shared" si="177"/>
        <v>0</v>
      </c>
      <c r="CC115" s="44">
        <f t="shared" si="177"/>
        <v>0</v>
      </c>
      <c r="CD115" s="44">
        <f t="shared" si="177"/>
        <v>0</v>
      </c>
      <c r="CE115" s="44">
        <f t="shared" si="177"/>
        <v>0</v>
      </c>
      <c r="CF115" s="44">
        <f t="shared" si="177"/>
        <v>0</v>
      </c>
      <c r="CG115" s="44">
        <f t="shared" si="177"/>
        <v>0</v>
      </c>
      <c r="CH115" s="44">
        <f t="shared" si="177"/>
        <v>0</v>
      </c>
      <c r="CI115" s="44">
        <f t="shared" si="177"/>
        <v>0</v>
      </c>
      <c r="CJ115" s="44">
        <f t="shared" si="177"/>
        <v>0</v>
      </c>
      <c r="CK115" s="44">
        <f t="shared" si="177"/>
        <v>0</v>
      </c>
      <c r="CL115" s="44">
        <f t="shared" si="177"/>
        <v>0</v>
      </c>
      <c r="CM115" s="44">
        <f t="shared" si="177"/>
        <v>0</v>
      </c>
      <c r="CN115" s="44">
        <f t="shared" si="177"/>
        <v>0</v>
      </c>
      <c r="CO115" s="44">
        <f t="shared" si="177"/>
        <v>0</v>
      </c>
      <c r="CP115" s="44">
        <f t="shared" si="177"/>
        <v>0</v>
      </c>
      <c r="CQ115" s="44">
        <f t="shared" si="177"/>
        <v>0</v>
      </c>
      <c r="CR115" s="44">
        <f t="shared" si="177"/>
        <v>0</v>
      </c>
      <c r="CS115" s="44">
        <f t="shared" si="177"/>
        <v>0</v>
      </c>
      <c r="CT115" s="44">
        <f t="shared" si="177"/>
        <v>0</v>
      </c>
      <c r="CU115" s="44">
        <f t="shared" si="177"/>
        <v>0</v>
      </c>
      <c r="CV115" s="44">
        <f t="shared" si="177"/>
        <v>0</v>
      </c>
      <c r="CW115" s="44">
        <f t="shared" si="177"/>
        <v>0</v>
      </c>
      <c r="CX115" s="44">
        <f t="shared" ref="CX115:DQ115" si="178">CX$50*CX44</f>
        <v>0</v>
      </c>
      <c r="CY115" s="44">
        <f t="shared" si="178"/>
        <v>0</v>
      </c>
      <c r="CZ115" s="44">
        <f t="shared" si="178"/>
        <v>0</v>
      </c>
      <c r="DA115" s="44">
        <f t="shared" si="178"/>
        <v>0</v>
      </c>
      <c r="DB115" s="44">
        <f t="shared" si="178"/>
        <v>0</v>
      </c>
      <c r="DC115" s="44">
        <f t="shared" si="178"/>
        <v>0</v>
      </c>
      <c r="DD115" s="44">
        <f t="shared" si="178"/>
        <v>0</v>
      </c>
      <c r="DE115" s="44">
        <f t="shared" si="178"/>
        <v>0</v>
      </c>
      <c r="DF115" s="44">
        <f t="shared" si="178"/>
        <v>0</v>
      </c>
      <c r="DG115" s="44">
        <f t="shared" si="178"/>
        <v>0</v>
      </c>
      <c r="DH115" s="44">
        <f t="shared" si="178"/>
        <v>0</v>
      </c>
      <c r="DI115" s="44">
        <f t="shared" si="178"/>
        <v>0</v>
      </c>
      <c r="DJ115" s="44">
        <f t="shared" si="178"/>
        <v>0</v>
      </c>
      <c r="DK115" s="44">
        <f t="shared" si="178"/>
        <v>0</v>
      </c>
      <c r="DL115" s="44">
        <f t="shared" si="178"/>
        <v>0</v>
      </c>
      <c r="DM115" s="44">
        <f t="shared" si="178"/>
        <v>0</v>
      </c>
      <c r="DN115" s="44">
        <f t="shared" si="178"/>
        <v>0</v>
      </c>
      <c r="DO115" s="44">
        <f t="shared" si="178"/>
        <v>0</v>
      </c>
      <c r="DP115" s="44">
        <f t="shared" si="178"/>
        <v>0</v>
      </c>
      <c r="DQ115" s="44">
        <f t="shared" si="178"/>
        <v>0</v>
      </c>
    </row>
    <row r="116" spans="1:121" x14ac:dyDescent="0.25">
      <c r="A116" s="46" t="str">
        <f t="shared" si="116"/>
        <v>04_CHL</v>
      </c>
      <c r="B116" s="46" t="str">
        <f t="shared" si="116"/>
        <v>17_electricity</v>
      </c>
      <c r="C116" s="46" t="str">
        <f t="shared" si="116"/>
        <v>17_electricity</v>
      </c>
      <c r="D116" s="46" t="s">
        <v>150</v>
      </c>
      <c r="E116" s="46"/>
      <c r="F116" s="46"/>
      <c r="G116" s="47">
        <v>0</v>
      </c>
      <c r="H116" s="46"/>
      <c r="I116" s="46"/>
      <c r="J116" s="46"/>
      <c r="K116" s="46"/>
      <c r="L116" s="46"/>
      <c r="M116" s="46"/>
      <c r="N116" s="46"/>
      <c r="O116" s="46"/>
      <c r="P116" s="46"/>
      <c r="Q116" s="46"/>
      <c r="R116" s="46"/>
      <c r="S116" s="46"/>
      <c r="T116" s="46"/>
      <c r="U116" s="46"/>
      <c r="V116" s="46"/>
      <c r="W116" s="46"/>
      <c r="X116" s="46"/>
      <c r="Y116" s="46"/>
      <c r="Z116" s="46"/>
      <c r="AA116" s="46"/>
      <c r="AB116" s="46"/>
      <c r="AC116" s="46"/>
      <c r="AD116" s="46"/>
      <c r="AE116" s="46"/>
      <c r="AF116" s="46"/>
      <c r="AG116" s="46"/>
      <c r="AH116" s="46"/>
      <c r="AI116" s="46"/>
      <c r="AJ116" s="46"/>
      <c r="AK116" s="46"/>
      <c r="AL116" s="46"/>
      <c r="AM116" s="46"/>
      <c r="AN116" s="46"/>
      <c r="AO116" s="46"/>
      <c r="AP116" s="46"/>
      <c r="AQ116" s="46"/>
      <c r="AR116" s="46"/>
      <c r="AS116" s="46"/>
      <c r="AT116" s="46"/>
      <c r="AU116" s="46"/>
      <c r="AV116" s="46"/>
      <c r="AW116" s="46"/>
      <c r="AX116" s="46"/>
      <c r="AY116" s="46"/>
      <c r="AZ116" s="46"/>
      <c r="BA116" s="46"/>
      <c r="BB116" s="46"/>
      <c r="BC116" s="46"/>
      <c r="BD116" s="46"/>
      <c r="BE116" s="46"/>
      <c r="BF116" s="46"/>
      <c r="BG116" s="46"/>
      <c r="BH116" s="46"/>
      <c r="BI116" s="46"/>
      <c r="BJ116" s="46"/>
      <c r="BK116" s="46"/>
      <c r="BL116" s="46" t="str">
        <f t="shared" si="170"/>
        <v>04_CHL</v>
      </c>
      <c r="BM116" s="46" t="str">
        <f t="shared" si="117"/>
        <v>d_nonenergy_ccs_17_electricity</v>
      </c>
      <c r="BN116" s="46"/>
      <c r="BO116" s="46"/>
      <c r="BP116" s="49">
        <f t="shared" ref="BP116:BQ116" si="179">BP123</f>
        <v>0</v>
      </c>
      <c r="BQ116" s="49">
        <f t="shared" si="179"/>
        <v>0</v>
      </c>
      <c r="BR116" s="49">
        <f t="shared" ref="BR116:CV116" si="180">BR123</f>
        <v>0</v>
      </c>
      <c r="BS116" s="49">
        <f t="shared" si="180"/>
        <v>0</v>
      </c>
      <c r="BT116" s="49">
        <f t="shared" si="180"/>
        <v>0</v>
      </c>
      <c r="BU116" s="49">
        <f t="shared" si="180"/>
        <v>0</v>
      </c>
      <c r="BV116" s="49">
        <f t="shared" si="180"/>
        <v>0</v>
      </c>
      <c r="BW116" s="49">
        <f t="shared" si="180"/>
        <v>0</v>
      </c>
      <c r="BX116" s="49">
        <f t="shared" si="180"/>
        <v>0</v>
      </c>
      <c r="BY116" s="49">
        <f t="shared" si="180"/>
        <v>0</v>
      </c>
      <c r="BZ116" s="49">
        <f t="shared" si="180"/>
        <v>0</v>
      </c>
      <c r="CA116" s="49">
        <f t="shared" si="180"/>
        <v>0</v>
      </c>
      <c r="CB116" s="49">
        <f t="shared" si="180"/>
        <v>0</v>
      </c>
      <c r="CC116" s="49">
        <f t="shared" si="180"/>
        <v>0</v>
      </c>
      <c r="CD116" s="49">
        <f t="shared" si="180"/>
        <v>0</v>
      </c>
      <c r="CE116" s="49">
        <f t="shared" si="180"/>
        <v>0</v>
      </c>
      <c r="CF116" s="49">
        <f t="shared" si="180"/>
        <v>0</v>
      </c>
      <c r="CG116" s="49">
        <f t="shared" si="180"/>
        <v>0</v>
      </c>
      <c r="CH116" s="49">
        <f t="shared" si="180"/>
        <v>0</v>
      </c>
      <c r="CI116" s="49">
        <f t="shared" si="180"/>
        <v>0</v>
      </c>
      <c r="CJ116" s="49">
        <f t="shared" si="180"/>
        <v>0</v>
      </c>
      <c r="CK116" s="49">
        <f t="shared" si="180"/>
        <v>0</v>
      </c>
      <c r="CL116" s="49">
        <f t="shared" si="180"/>
        <v>0</v>
      </c>
      <c r="CM116" s="49">
        <f t="shared" si="180"/>
        <v>0</v>
      </c>
      <c r="CN116" s="49">
        <f t="shared" si="180"/>
        <v>0</v>
      </c>
      <c r="CO116" s="49">
        <f t="shared" si="180"/>
        <v>0</v>
      </c>
      <c r="CP116" s="49">
        <f t="shared" si="180"/>
        <v>0</v>
      </c>
      <c r="CQ116" s="49">
        <f t="shared" si="180"/>
        <v>0</v>
      </c>
      <c r="CR116" s="49">
        <f t="shared" si="180"/>
        <v>0</v>
      </c>
      <c r="CS116" s="49">
        <f t="shared" si="180"/>
        <v>0</v>
      </c>
      <c r="CT116" s="49">
        <f t="shared" si="180"/>
        <v>0</v>
      </c>
      <c r="CU116" s="49">
        <f t="shared" si="180"/>
        <v>0</v>
      </c>
      <c r="CV116" s="49">
        <f t="shared" si="180"/>
        <v>0</v>
      </c>
      <c r="CW116" s="49">
        <f t="shared" ref="CW116:DQ116" si="181">CW123</f>
        <v>0</v>
      </c>
      <c r="CX116" s="49">
        <f t="shared" si="181"/>
        <v>0</v>
      </c>
      <c r="CY116" s="49">
        <f t="shared" si="181"/>
        <v>0</v>
      </c>
      <c r="CZ116" s="49">
        <f t="shared" si="181"/>
        <v>0</v>
      </c>
      <c r="DA116" s="49">
        <f t="shared" si="181"/>
        <v>0</v>
      </c>
      <c r="DB116" s="49">
        <f t="shared" si="181"/>
        <v>0</v>
      </c>
      <c r="DC116" s="49">
        <f t="shared" si="181"/>
        <v>0</v>
      </c>
      <c r="DD116" s="49">
        <f t="shared" si="181"/>
        <v>0</v>
      </c>
      <c r="DE116" s="49">
        <f t="shared" si="181"/>
        <v>0</v>
      </c>
      <c r="DF116" s="49">
        <f t="shared" si="181"/>
        <v>0</v>
      </c>
      <c r="DG116" s="49">
        <f t="shared" si="181"/>
        <v>0</v>
      </c>
      <c r="DH116" s="49">
        <f t="shared" si="181"/>
        <v>0</v>
      </c>
      <c r="DI116" s="49">
        <f t="shared" si="181"/>
        <v>0</v>
      </c>
      <c r="DJ116" s="49">
        <f t="shared" si="181"/>
        <v>0</v>
      </c>
      <c r="DK116" s="49">
        <f t="shared" si="181"/>
        <v>0</v>
      </c>
      <c r="DL116" s="49">
        <f t="shared" si="181"/>
        <v>0</v>
      </c>
      <c r="DM116" s="49">
        <f t="shared" si="181"/>
        <v>0</v>
      </c>
      <c r="DN116" s="49">
        <f t="shared" si="181"/>
        <v>0</v>
      </c>
      <c r="DO116" s="49">
        <f t="shared" si="181"/>
        <v>0</v>
      </c>
      <c r="DP116" s="49">
        <f t="shared" si="181"/>
        <v>0</v>
      </c>
      <c r="DQ116" s="49">
        <f t="shared" si="181"/>
        <v>0</v>
      </c>
    </row>
    <row r="117" spans="1:121" x14ac:dyDescent="0.25">
      <c r="A117" s="44" t="str">
        <f t="shared" si="116"/>
        <v>04_CHL</v>
      </c>
      <c r="B117" s="44" t="str">
        <f t="shared" si="116"/>
        <v>18_heat</v>
      </c>
      <c r="C117" s="44" t="str">
        <f t="shared" si="116"/>
        <v>18_heat</v>
      </c>
      <c r="D117" s="44" t="s">
        <v>150</v>
      </c>
      <c r="E117" s="44"/>
      <c r="F117" s="44"/>
      <c r="G117" s="45">
        <v>0</v>
      </c>
      <c r="H117" s="44"/>
      <c r="I117" s="44"/>
      <c r="J117" s="44"/>
      <c r="K117" s="44"/>
      <c r="L117" s="44"/>
      <c r="M117" s="44"/>
      <c r="N117" s="44"/>
      <c r="O117" s="44"/>
      <c r="P117" s="44"/>
      <c r="Q117" s="44"/>
      <c r="R117" s="44"/>
      <c r="S117" s="44"/>
      <c r="T117" s="44"/>
      <c r="U117" s="44"/>
      <c r="V117" s="44"/>
      <c r="W117" s="44"/>
      <c r="X117" s="44"/>
      <c r="Y117" s="44"/>
      <c r="Z117" s="44"/>
      <c r="AA117" s="44"/>
      <c r="AB117" s="44"/>
      <c r="AC117" s="44"/>
      <c r="AD117" s="44"/>
      <c r="AE117" s="44"/>
      <c r="AF117" s="44"/>
      <c r="AG117" s="44"/>
      <c r="AH117" s="44"/>
      <c r="AI117" s="44"/>
      <c r="AJ117" s="44"/>
      <c r="AK117" s="44"/>
      <c r="AL117" s="44"/>
      <c r="AM117" s="44"/>
      <c r="AN117" s="44"/>
      <c r="AO117" s="44"/>
      <c r="AP117" s="44"/>
      <c r="AQ117" s="44"/>
      <c r="AR117" s="44"/>
      <c r="AS117" s="44"/>
      <c r="AT117" s="44"/>
      <c r="AU117" s="44"/>
      <c r="AV117" s="44"/>
      <c r="AW117" s="44"/>
      <c r="AX117" s="44"/>
      <c r="AY117" s="44"/>
      <c r="AZ117" s="44"/>
      <c r="BA117" s="44"/>
      <c r="BB117" s="44"/>
      <c r="BC117" s="44"/>
      <c r="BD117" s="44"/>
      <c r="BE117" s="44"/>
      <c r="BF117" s="44"/>
      <c r="BG117" s="44"/>
      <c r="BH117" s="44"/>
      <c r="BI117" s="44"/>
      <c r="BJ117" s="44"/>
      <c r="BK117" s="44"/>
      <c r="BL117" s="44" t="str">
        <f t="shared" si="170"/>
        <v>04_CHL</v>
      </c>
      <c r="BM117" s="44" t="str">
        <f t="shared" si="117"/>
        <v>d_nonenergy_ccs_18_heat</v>
      </c>
      <c r="BN117" s="44"/>
      <c r="BO117" s="44"/>
      <c r="BP117" s="44">
        <f t="shared" ref="BP117:CV117" si="182">BP$50*BP46</f>
        <v>0</v>
      </c>
      <c r="BQ117" s="44">
        <f t="shared" si="182"/>
        <v>0</v>
      </c>
      <c r="BR117" s="44">
        <f t="shared" si="182"/>
        <v>0</v>
      </c>
      <c r="BS117" s="44">
        <f t="shared" si="182"/>
        <v>0</v>
      </c>
      <c r="BT117" s="44">
        <f t="shared" si="182"/>
        <v>0</v>
      </c>
      <c r="BU117" s="44">
        <f t="shared" si="182"/>
        <v>0</v>
      </c>
      <c r="BV117" s="44">
        <f t="shared" si="182"/>
        <v>0</v>
      </c>
      <c r="BW117" s="44">
        <f t="shared" si="182"/>
        <v>0</v>
      </c>
      <c r="BX117" s="44">
        <f t="shared" si="182"/>
        <v>0</v>
      </c>
      <c r="BY117" s="44">
        <f t="shared" si="182"/>
        <v>0</v>
      </c>
      <c r="BZ117" s="44">
        <f t="shared" si="182"/>
        <v>0</v>
      </c>
      <c r="CA117" s="44">
        <f t="shared" si="182"/>
        <v>0</v>
      </c>
      <c r="CB117" s="44">
        <f t="shared" si="182"/>
        <v>0</v>
      </c>
      <c r="CC117" s="44">
        <f t="shared" si="182"/>
        <v>0</v>
      </c>
      <c r="CD117" s="44">
        <f t="shared" si="182"/>
        <v>0</v>
      </c>
      <c r="CE117" s="44">
        <f t="shared" si="182"/>
        <v>0</v>
      </c>
      <c r="CF117" s="44">
        <f t="shared" si="182"/>
        <v>0</v>
      </c>
      <c r="CG117" s="44">
        <f t="shared" si="182"/>
        <v>0</v>
      </c>
      <c r="CH117" s="44">
        <f t="shared" si="182"/>
        <v>0</v>
      </c>
      <c r="CI117" s="44">
        <f t="shared" si="182"/>
        <v>0</v>
      </c>
      <c r="CJ117" s="44">
        <f t="shared" si="182"/>
        <v>0</v>
      </c>
      <c r="CK117" s="44">
        <f t="shared" si="182"/>
        <v>0</v>
      </c>
      <c r="CL117" s="44">
        <f t="shared" si="182"/>
        <v>0</v>
      </c>
      <c r="CM117" s="44">
        <f t="shared" si="182"/>
        <v>0</v>
      </c>
      <c r="CN117" s="44">
        <f t="shared" si="182"/>
        <v>0</v>
      </c>
      <c r="CO117" s="44">
        <f t="shared" si="182"/>
        <v>0</v>
      </c>
      <c r="CP117" s="44">
        <f t="shared" si="182"/>
        <v>0</v>
      </c>
      <c r="CQ117" s="44">
        <f t="shared" si="182"/>
        <v>0</v>
      </c>
      <c r="CR117" s="44">
        <f t="shared" si="182"/>
        <v>0</v>
      </c>
      <c r="CS117" s="44">
        <f t="shared" si="182"/>
        <v>0</v>
      </c>
      <c r="CT117" s="44">
        <f t="shared" si="182"/>
        <v>0</v>
      </c>
      <c r="CU117" s="44">
        <f t="shared" si="182"/>
        <v>0</v>
      </c>
      <c r="CV117" s="44">
        <f t="shared" si="182"/>
        <v>0</v>
      </c>
      <c r="CW117" s="44">
        <f t="shared" ref="CW117:DQ117" si="183">CW$50*CW46</f>
        <v>0</v>
      </c>
      <c r="CX117" s="44">
        <f t="shared" si="183"/>
        <v>0</v>
      </c>
      <c r="CY117" s="44">
        <f t="shared" si="183"/>
        <v>0</v>
      </c>
      <c r="CZ117" s="44">
        <f t="shared" si="183"/>
        <v>0</v>
      </c>
      <c r="DA117" s="44">
        <f t="shared" si="183"/>
        <v>0</v>
      </c>
      <c r="DB117" s="44">
        <f t="shared" si="183"/>
        <v>0</v>
      </c>
      <c r="DC117" s="44">
        <f t="shared" si="183"/>
        <v>0</v>
      </c>
      <c r="DD117" s="44">
        <f t="shared" si="183"/>
        <v>0</v>
      </c>
      <c r="DE117" s="44">
        <f t="shared" si="183"/>
        <v>0</v>
      </c>
      <c r="DF117" s="44">
        <f t="shared" si="183"/>
        <v>0</v>
      </c>
      <c r="DG117" s="44">
        <f t="shared" si="183"/>
        <v>0</v>
      </c>
      <c r="DH117" s="44">
        <f t="shared" si="183"/>
        <v>0</v>
      </c>
      <c r="DI117" s="44">
        <f t="shared" si="183"/>
        <v>0</v>
      </c>
      <c r="DJ117" s="44">
        <f t="shared" si="183"/>
        <v>0</v>
      </c>
      <c r="DK117" s="44">
        <f t="shared" si="183"/>
        <v>0</v>
      </c>
      <c r="DL117" s="44">
        <f t="shared" si="183"/>
        <v>0</v>
      </c>
      <c r="DM117" s="44">
        <f t="shared" si="183"/>
        <v>0</v>
      </c>
      <c r="DN117" s="44">
        <f t="shared" si="183"/>
        <v>0</v>
      </c>
      <c r="DO117" s="44">
        <f t="shared" si="183"/>
        <v>0</v>
      </c>
      <c r="DP117" s="44">
        <f t="shared" si="183"/>
        <v>0</v>
      </c>
      <c r="DQ117" s="44">
        <f t="shared" si="183"/>
        <v>0</v>
      </c>
    </row>
    <row r="119" spans="1:121" x14ac:dyDescent="0.25">
      <c r="BM119" s="5" t="s">
        <v>153</v>
      </c>
    </row>
    <row r="120" spans="1:121" x14ac:dyDescent="0.25">
      <c r="BL120" s="46" t="s">
        <v>4</v>
      </c>
      <c r="BM120" s="46" t="s">
        <v>169</v>
      </c>
      <c r="BN120" s="46"/>
      <c r="BO120" s="46"/>
      <c r="BP120" s="47">
        <f t="shared" ref="BP120:BP123" si="184">BQ120</f>
        <v>0</v>
      </c>
      <c r="BQ120" s="47">
        <f t="shared" ref="BQ120:CV120" si="185">BQ$50*BQ45</f>
        <v>0</v>
      </c>
      <c r="BR120" s="47">
        <f t="shared" si="185"/>
        <v>0</v>
      </c>
      <c r="BS120" s="47">
        <f t="shared" si="185"/>
        <v>0</v>
      </c>
      <c r="BT120" s="47">
        <f t="shared" si="185"/>
        <v>0</v>
      </c>
      <c r="BU120" s="47">
        <f t="shared" si="185"/>
        <v>0</v>
      </c>
      <c r="BV120" s="47">
        <f t="shared" si="185"/>
        <v>0</v>
      </c>
      <c r="BW120" s="47">
        <f t="shared" si="185"/>
        <v>0</v>
      </c>
      <c r="BX120" s="47">
        <f t="shared" si="185"/>
        <v>0</v>
      </c>
      <c r="BY120" s="47">
        <f t="shared" si="185"/>
        <v>0</v>
      </c>
      <c r="BZ120" s="47">
        <f t="shared" si="185"/>
        <v>0</v>
      </c>
      <c r="CA120" s="47">
        <f t="shared" si="185"/>
        <v>0</v>
      </c>
      <c r="CB120" s="47">
        <f t="shared" si="185"/>
        <v>0</v>
      </c>
      <c r="CC120" s="47">
        <f t="shared" si="185"/>
        <v>0</v>
      </c>
      <c r="CD120" s="47">
        <f t="shared" si="185"/>
        <v>0</v>
      </c>
      <c r="CE120" s="47">
        <f t="shared" si="185"/>
        <v>0</v>
      </c>
      <c r="CF120" s="47">
        <f t="shared" si="185"/>
        <v>0</v>
      </c>
      <c r="CG120" s="47">
        <f t="shared" si="185"/>
        <v>0</v>
      </c>
      <c r="CH120" s="47">
        <f t="shared" si="185"/>
        <v>0</v>
      </c>
      <c r="CI120" s="47">
        <f t="shared" si="185"/>
        <v>0</v>
      </c>
      <c r="CJ120" s="47">
        <f t="shared" si="185"/>
        <v>0</v>
      </c>
      <c r="CK120" s="47">
        <f t="shared" si="185"/>
        <v>0</v>
      </c>
      <c r="CL120" s="47">
        <f t="shared" si="185"/>
        <v>0</v>
      </c>
      <c r="CM120" s="47">
        <f t="shared" si="185"/>
        <v>0</v>
      </c>
      <c r="CN120" s="47">
        <f t="shared" si="185"/>
        <v>0</v>
      </c>
      <c r="CO120" s="47">
        <f t="shared" si="185"/>
        <v>0</v>
      </c>
      <c r="CP120" s="47">
        <f t="shared" si="185"/>
        <v>0</v>
      </c>
      <c r="CQ120" s="47">
        <f t="shared" si="185"/>
        <v>0</v>
      </c>
      <c r="CR120" s="47">
        <f t="shared" si="185"/>
        <v>0</v>
      </c>
      <c r="CS120" s="47">
        <f t="shared" si="185"/>
        <v>0</v>
      </c>
      <c r="CT120" s="47">
        <f t="shared" si="185"/>
        <v>0</v>
      </c>
      <c r="CU120" s="47">
        <f t="shared" si="185"/>
        <v>0</v>
      </c>
      <c r="CV120" s="47">
        <f t="shared" si="185"/>
        <v>0</v>
      </c>
      <c r="CW120" s="47">
        <f t="shared" ref="CW120:DQ120" si="186">CW$50*CW45</f>
        <v>0</v>
      </c>
      <c r="CX120" s="47">
        <f t="shared" si="186"/>
        <v>0</v>
      </c>
      <c r="CY120" s="47">
        <f t="shared" si="186"/>
        <v>0</v>
      </c>
      <c r="CZ120" s="47">
        <f t="shared" si="186"/>
        <v>0</v>
      </c>
      <c r="DA120" s="47">
        <f t="shared" si="186"/>
        <v>0</v>
      </c>
      <c r="DB120" s="47">
        <f t="shared" si="186"/>
        <v>0</v>
      </c>
      <c r="DC120" s="47">
        <f t="shared" si="186"/>
        <v>0</v>
      </c>
      <c r="DD120" s="47">
        <f t="shared" si="186"/>
        <v>0</v>
      </c>
      <c r="DE120" s="47">
        <f t="shared" si="186"/>
        <v>0</v>
      </c>
      <c r="DF120" s="47">
        <f t="shared" si="186"/>
        <v>0</v>
      </c>
      <c r="DG120" s="47">
        <f t="shared" si="186"/>
        <v>0</v>
      </c>
      <c r="DH120" s="47">
        <f t="shared" si="186"/>
        <v>0</v>
      </c>
      <c r="DI120" s="47">
        <f t="shared" si="186"/>
        <v>0</v>
      </c>
      <c r="DJ120" s="47">
        <f t="shared" si="186"/>
        <v>0</v>
      </c>
      <c r="DK120" s="47">
        <f t="shared" si="186"/>
        <v>0</v>
      </c>
      <c r="DL120" s="47">
        <f t="shared" si="186"/>
        <v>0</v>
      </c>
      <c r="DM120" s="47">
        <f t="shared" si="186"/>
        <v>0</v>
      </c>
      <c r="DN120" s="47">
        <f t="shared" si="186"/>
        <v>0</v>
      </c>
      <c r="DO120" s="47">
        <f t="shared" si="186"/>
        <v>0</v>
      </c>
      <c r="DP120" s="47">
        <f t="shared" si="186"/>
        <v>0</v>
      </c>
      <c r="DQ120" s="47">
        <f t="shared" si="186"/>
        <v>0</v>
      </c>
    </row>
    <row r="121" spans="1:121" x14ac:dyDescent="0.25">
      <c r="BL121" s="46" t="s">
        <v>4</v>
      </c>
      <c r="BM121" s="46" t="s">
        <v>170</v>
      </c>
      <c r="BN121" s="46"/>
      <c r="BO121" s="46"/>
      <c r="BP121" s="47">
        <f t="shared" si="184"/>
        <v>0</v>
      </c>
      <c r="BQ121" s="47" cm="1">
        <f t="array" ref="BQ121">INDEX(prod_est,$H$15+$I$15-1,MATCH(BQ53,$BQ$53:$DQ$53,0))*BQ50*BQ48</f>
        <v>0</v>
      </c>
      <c r="BR121" s="47" cm="1">
        <f t="array" ref="BR121">INDEX(prod_est,$H$15+$I$15-1,MATCH(BR53,$BQ$53:$DQ$53,0))*BR50*BR48</f>
        <v>0</v>
      </c>
      <c r="BS121" s="47" cm="1">
        <f t="array" ref="BS121">INDEX(prod_est,$H$15+$I$15-1,MATCH(BS53,$BQ$53:$DQ$53,0))*BS50*BS48</f>
        <v>0</v>
      </c>
      <c r="BT121" s="47" cm="1">
        <f t="array" ref="BT121">INDEX(prod_est,$H$15+$I$15-1,MATCH(BT53,$BQ$53:$DQ$53,0))*BT50*BT48</f>
        <v>0</v>
      </c>
      <c r="BU121" s="47" cm="1">
        <f t="array" ref="BU121">INDEX(prod_est,$H$15+$I$15-1,MATCH(BU53,$BQ$53:$DQ$53,0))*BU50*BU48</f>
        <v>0</v>
      </c>
      <c r="BV121" s="47" cm="1">
        <f t="array" ref="BV121">INDEX(prod_est,$H$15+$I$15-1,MATCH(BV53,$BQ$53:$DQ$53,0))*BV50*BV48</f>
        <v>0</v>
      </c>
      <c r="BW121" s="47" cm="1">
        <f t="array" ref="BW121">INDEX(prod_est,$H$15+$I$15-1,MATCH(BW53,$BQ$53:$DQ$53,0))*BW50*BW48</f>
        <v>0</v>
      </c>
      <c r="BX121" s="47" cm="1">
        <f t="array" ref="BX121">INDEX(prod_est,$H$15+$I$15-1,MATCH(BX53,$BQ$53:$DQ$53,0))*BX50*BX48</f>
        <v>0</v>
      </c>
      <c r="BY121" s="47" cm="1">
        <f t="array" ref="BY121">INDEX(prod_est,$H$15+$I$15-1,MATCH(BY53,$BQ$53:$DQ$53,0))*BY50*BY48</f>
        <v>0</v>
      </c>
      <c r="BZ121" s="47" cm="1">
        <f t="array" ref="BZ121">INDEX(prod_est,$H$15+$I$15-1,MATCH(BZ53,$BQ$53:$DQ$53,0))*BZ50*BZ48</f>
        <v>0</v>
      </c>
      <c r="CA121" s="47" cm="1">
        <f t="array" ref="CA121">INDEX(prod_est,$H$15+$I$15-1,MATCH(CA53,$BQ$53:$DQ$53,0))*CA50*CA48</f>
        <v>0</v>
      </c>
      <c r="CB121" s="47" cm="1">
        <f t="array" ref="CB121">INDEX(prod_est,$H$15+$I$15-1,MATCH(CB53,$BQ$53:$DQ$53,0))*CB50*CB48</f>
        <v>0</v>
      </c>
      <c r="CC121" s="47" cm="1">
        <f t="array" ref="CC121">INDEX(prod_est,$H$15+$I$15-1,MATCH(CC53,$BQ$53:$DQ$53,0))*CC50*CC48</f>
        <v>0</v>
      </c>
      <c r="CD121" s="47" cm="1">
        <f t="array" ref="CD121">INDEX(prod_est,$H$15+$I$15-1,MATCH(CD53,$BQ$53:$DQ$53,0))*CD50*CD48</f>
        <v>0</v>
      </c>
      <c r="CE121" s="47" cm="1">
        <f t="array" ref="CE121">INDEX(prod_est,$H$15+$I$15-1,MATCH(CE53,$BQ$53:$DQ$53,0))*CE50*CE48</f>
        <v>0</v>
      </c>
      <c r="CF121" s="47" cm="1">
        <f t="array" ref="CF121">INDEX(prod_est,$H$15+$I$15-1,MATCH(CF53,$BQ$53:$DQ$53,0))*CF50*CF48</f>
        <v>0</v>
      </c>
      <c r="CG121" s="47" cm="1">
        <f t="array" ref="CG121">INDEX(prod_est,$H$15+$I$15-1,MATCH(CG53,$BQ$53:$DQ$53,0))*CG50*CG48</f>
        <v>0</v>
      </c>
      <c r="CH121" s="47" cm="1">
        <f t="array" ref="CH121">INDEX(prod_est,$H$15+$I$15-1,MATCH(CH53,$BQ$53:$DQ$53,0))*CH50*CH48</f>
        <v>0</v>
      </c>
      <c r="CI121" s="47" cm="1">
        <f t="array" ref="CI121">INDEX(prod_est,$H$15+$I$15-1,MATCH(CI53,$BQ$53:$DQ$53,0))*CI50*CI48</f>
        <v>0</v>
      </c>
      <c r="CJ121" s="47" cm="1">
        <f t="array" ref="CJ121">INDEX(prod_est,$H$15+$I$15-1,MATCH(CJ53,$BQ$53:$DQ$53,0))*CJ50*CJ48</f>
        <v>0</v>
      </c>
      <c r="CK121" s="47" cm="1">
        <f t="array" ref="CK121">INDEX(prod_est,$H$15+$I$15-1,MATCH(CK53,$BQ$53:$DQ$53,0))*CK50*CK48</f>
        <v>0</v>
      </c>
      <c r="CL121" s="47" cm="1">
        <f t="array" ref="CL121">INDEX(prod_est,$H$15+$I$15-1,MATCH(CL53,$BQ$53:$DQ$53,0))*CL50*CL48</f>
        <v>0</v>
      </c>
      <c r="CM121" s="47" cm="1">
        <f t="array" ref="CM121">INDEX(prod_est,$H$15+$I$15-1,MATCH(CM53,$BQ$53:$DQ$53,0))*CM50*CM48</f>
        <v>0</v>
      </c>
      <c r="CN121" s="47" cm="1">
        <f t="array" ref="CN121">INDEX(prod_est,$H$15+$I$15-1,MATCH(CN53,$BQ$53:$DQ$53,0))*CN50*CN48</f>
        <v>0</v>
      </c>
      <c r="CO121" s="47" cm="1">
        <f t="array" ref="CO121">INDEX(prod_est,$H$15+$I$15-1,MATCH(CO53,$BQ$53:$DQ$53,0))*CO50*CO48</f>
        <v>0</v>
      </c>
      <c r="CP121" s="47" cm="1">
        <f t="array" ref="CP121">INDEX(prod_est,$H$15+$I$15-1,MATCH(CP53,$BQ$53:$DQ$53,0))*CP50*CP48</f>
        <v>0</v>
      </c>
      <c r="CQ121" s="47" cm="1">
        <f t="array" ref="CQ121">INDEX(prod_est,$H$15+$I$15-1,MATCH(CQ53,$BQ$53:$DQ$53,0))*CQ50*CQ48</f>
        <v>0</v>
      </c>
      <c r="CR121" s="47" cm="1">
        <f t="array" ref="CR121">INDEX(prod_est,$H$15+$I$15-1,MATCH(CR53,$BQ$53:$DQ$53,0))*CR50*CR48</f>
        <v>0</v>
      </c>
      <c r="CS121" s="47" cm="1">
        <f t="array" ref="CS121">INDEX(prod_est,$H$15+$I$15-1,MATCH(CS53,$BQ$53:$DQ$53,0))*CS50*CS48</f>
        <v>0</v>
      </c>
      <c r="CT121" s="47" cm="1">
        <f t="array" ref="CT121">INDEX(prod_est,$H$15+$I$15-1,MATCH(CT53,$BQ$53:$DQ$53,0))*CT50*CT48</f>
        <v>0</v>
      </c>
      <c r="CU121" s="47" cm="1">
        <f t="array" ref="CU121">INDEX(prod_est,$H$15+$I$15-1,MATCH(CU53,$BQ$53:$DQ$53,0))*CU50*CU48</f>
        <v>0</v>
      </c>
      <c r="CV121" s="47" cm="1">
        <f t="array" ref="CV121">INDEX(prod_est,$H$15+$I$15-1,MATCH(CV53,$BQ$53:$DQ$53,0))*CV50*CV48</f>
        <v>0</v>
      </c>
      <c r="CW121" s="47" cm="1">
        <f t="array" ref="CW121">INDEX(prod_est,$H$15+$I$15-1,MATCH(CW53,$BQ$53:$DQ$53,0))*CW50*CW48</f>
        <v>0</v>
      </c>
      <c r="CX121" s="47" cm="1">
        <f t="array" ref="CX121">INDEX(prod_est,$H$15+$I$15-1,MATCH(CX53,$BQ$53:$DQ$53,0))*CX50*CX48</f>
        <v>0</v>
      </c>
      <c r="CY121" s="47" cm="1">
        <f t="array" ref="CY121">INDEX(prod_est,$H$15+$I$15-1,MATCH(CY53,$BQ$53:$DQ$53,0))*CY50*CY48</f>
        <v>0</v>
      </c>
      <c r="CZ121" s="47" cm="1">
        <f t="array" ref="CZ121">INDEX(prod_est,$H$15+$I$15-1,MATCH(CZ53,$BQ$53:$DQ$53,0))*CZ50*CZ48</f>
        <v>0</v>
      </c>
      <c r="DA121" s="47" cm="1">
        <f t="array" ref="DA121">INDEX(prod_est,$H$15+$I$15-1,MATCH(DA53,$BQ$53:$DQ$53,0))*DA50*DA48</f>
        <v>0</v>
      </c>
      <c r="DB121" s="47" cm="1">
        <f t="array" ref="DB121">INDEX(prod_est,$H$15+$I$15-1,MATCH(DB53,$BQ$53:$DQ$53,0))*DB50*DB48</f>
        <v>0</v>
      </c>
      <c r="DC121" s="47" cm="1">
        <f t="array" ref="DC121">INDEX(prod_est,$H$15+$I$15-1,MATCH(DC53,$BQ$53:$DQ$53,0))*DC50*DC48</f>
        <v>0</v>
      </c>
      <c r="DD121" s="47" cm="1">
        <f t="array" ref="DD121">INDEX(prod_est,$H$15+$I$15-1,MATCH(DD53,$BQ$53:$DQ$53,0))*DD50*DD48</f>
        <v>0</v>
      </c>
      <c r="DE121" s="47" cm="1">
        <f t="array" ref="DE121">INDEX(prod_est,$H$15+$I$15-1,MATCH(DE53,$BQ$53:$DQ$53,0))*DE50*DE48</f>
        <v>0</v>
      </c>
      <c r="DF121" s="47" cm="1">
        <f t="array" ref="DF121">INDEX(prod_est,$H$15+$I$15-1,MATCH(DF53,$BQ$53:$DQ$53,0))*DF50*DF48</f>
        <v>0</v>
      </c>
      <c r="DG121" s="47" cm="1">
        <f t="array" ref="DG121">INDEX(prod_est,$H$15+$I$15-1,MATCH(DG53,$BQ$53:$DQ$53,0))*DG50*DG48</f>
        <v>0</v>
      </c>
      <c r="DH121" s="47" cm="1">
        <f t="array" ref="DH121">INDEX(prod_est,$H$15+$I$15-1,MATCH(DH53,$BQ$53:$DQ$53,0))*DH50*DH48</f>
        <v>0</v>
      </c>
      <c r="DI121" s="47" cm="1">
        <f t="array" ref="DI121">INDEX(prod_est,$H$15+$I$15-1,MATCH(DI53,$BQ$53:$DQ$53,0))*DI50*DI48</f>
        <v>0</v>
      </c>
      <c r="DJ121" s="47" cm="1">
        <f t="array" ref="DJ121">INDEX(prod_est,$H$15+$I$15-1,MATCH(DJ53,$BQ$53:$DQ$53,0))*DJ50*DJ48</f>
        <v>0</v>
      </c>
      <c r="DK121" s="47" cm="1">
        <f t="array" ref="DK121">INDEX(prod_est,$H$15+$I$15-1,MATCH(DK53,$BQ$53:$DQ$53,0))*DK50*DK48</f>
        <v>0</v>
      </c>
      <c r="DL121" s="47" cm="1">
        <f t="array" ref="DL121">INDEX(prod_est,$H$15+$I$15-1,MATCH(DL53,$BQ$53:$DQ$53,0))*DL50*DL48</f>
        <v>0</v>
      </c>
      <c r="DM121" s="47" cm="1">
        <f t="array" ref="DM121">INDEX(prod_est,$H$15+$I$15-1,MATCH(DM53,$BQ$53:$DQ$53,0))*DM50*DM48</f>
        <v>0</v>
      </c>
      <c r="DN121" s="47" cm="1">
        <f t="array" ref="DN121">INDEX(prod_est,$H$15+$I$15-1,MATCH(DN53,$BQ$53:$DQ$53,0))*DN50*DN48</f>
        <v>0</v>
      </c>
      <c r="DO121" s="47" cm="1">
        <f t="array" ref="DO121">INDEX(prod_est,$H$15+$I$15-1,MATCH(DO53,$BQ$53:$DQ$53,0))*DO50*DO48</f>
        <v>0</v>
      </c>
      <c r="DP121" s="47" cm="1">
        <f t="array" ref="DP121">INDEX(prod_est,$H$15+$I$15-1,MATCH(DP53,$BQ$53:$DQ$53,0))*DP50*DP48</f>
        <v>0</v>
      </c>
      <c r="DQ121" s="47" cm="1">
        <f t="array" ref="DQ121">INDEX(prod_est,$H$15+$I$15-1,MATCH(DQ53,$BQ$53:$DQ$53,0))*DQ50*DQ48</f>
        <v>0</v>
      </c>
    </row>
    <row r="122" spans="1:121" x14ac:dyDescent="0.25">
      <c r="BL122" s="46" t="s">
        <v>4</v>
      </c>
      <c r="BM122" s="46" t="s">
        <v>154</v>
      </c>
      <c r="BN122" s="46"/>
      <c r="BO122" s="46"/>
      <c r="BP122" s="47">
        <f t="shared" si="184"/>
        <v>0</v>
      </c>
      <c r="BQ122" s="47">
        <f t="shared" ref="BQ122:CV122" si="187">BQ121*1000*$J$8*$J$9</f>
        <v>0</v>
      </c>
      <c r="BR122" s="47">
        <f t="shared" si="187"/>
        <v>0</v>
      </c>
      <c r="BS122" s="47">
        <f t="shared" si="187"/>
        <v>0</v>
      </c>
      <c r="BT122" s="47">
        <f t="shared" si="187"/>
        <v>0</v>
      </c>
      <c r="BU122" s="47">
        <f t="shared" si="187"/>
        <v>0</v>
      </c>
      <c r="BV122" s="47">
        <f t="shared" si="187"/>
        <v>0</v>
      </c>
      <c r="BW122" s="47">
        <f t="shared" si="187"/>
        <v>0</v>
      </c>
      <c r="BX122" s="47">
        <f t="shared" si="187"/>
        <v>0</v>
      </c>
      <c r="BY122" s="47">
        <f t="shared" si="187"/>
        <v>0</v>
      </c>
      <c r="BZ122" s="47">
        <f t="shared" si="187"/>
        <v>0</v>
      </c>
      <c r="CA122" s="47">
        <f t="shared" si="187"/>
        <v>0</v>
      </c>
      <c r="CB122" s="47">
        <f t="shared" si="187"/>
        <v>0</v>
      </c>
      <c r="CC122" s="47">
        <f t="shared" si="187"/>
        <v>0</v>
      </c>
      <c r="CD122" s="47">
        <f t="shared" si="187"/>
        <v>0</v>
      </c>
      <c r="CE122" s="47">
        <f t="shared" si="187"/>
        <v>0</v>
      </c>
      <c r="CF122" s="47">
        <f t="shared" si="187"/>
        <v>0</v>
      </c>
      <c r="CG122" s="47">
        <f t="shared" si="187"/>
        <v>0</v>
      </c>
      <c r="CH122" s="47">
        <f t="shared" si="187"/>
        <v>0</v>
      </c>
      <c r="CI122" s="47">
        <f t="shared" si="187"/>
        <v>0</v>
      </c>
      <c r="CJ122" s="47">
        <f t="shared" si="187"/>
        <v>0</v>
      </c>
      <c r="CK122" s="47">
        <f t="shared" si="187"/>
        <v>0</v>
      </c>
      <c r="CL122" s="47">
        <f t="shared" si="187"/>
        <v>0</v>
      </c>
      <c r="CM122" s="47">
        <f t="shared" si="187"/>
        <v>0</v>
      </c>
      <c r="CN122" s="47">
        <f t="shared" si="187"/>
        <v>0</v>
      </c>
      <c r="CO122" s="47">
        <f t="shared" si="187"/>
        <v>0</v>
      </c>
      <c r="CP122" s="47">
        <f t="shared" si="187"/>
        <v>0</v>
      </c>
      <c r="CQ122" s="47">
        <f t="shared" si="187"/>
        <v>0</v>
      </c>
      <c r="CR122" s="47">
        <f t="shared" si="187"/>
        <v>0</v>
      </c>
      <c r="CS122" s="47">
        <f t="shared" si="187"/>
        <v>0</v>
      </c>
      <c r="CT122" s="47">
        <f t="shared" si="187"/>
        <v>0</v>
      </c>
      <c r="CU122" s="47">
        <f t="shared" si="187"/>
        <v>0</v>
      </c>
      <c r="CV122" s="47">
        <f t="shared" si="187"/>
        <v>0</v>
      </c>
      <c r="CW122" s="47">
        <f t="shared" ref="CW122:DQ122" si="188">CW121*1000*$J$8*$J$9</f>
        <v>0</v>
      </c>
      <c r="CX122" s="47">
        <f t="shared" si="188"/>
        <v>0</v>
      </c>
      <c r="CY122" s="47">
        <f t="shared" si="188"/>
        <v>0</v>
      </c>
      <c r="CZ122" s="47">
        <f t="shared" si="188"/>
        <v>0</v>
      </c>
      <c r="DA122" s="47">
        <f t="shared" si="188"/>
        <v>0</v>
      </c>
      <c r="DB122" s="47">
        <f t="shared" si="188"/>
        <v>0</v>
      </c>
      <c r="DC122" s="47">
        <f t="shared" si="188"/>
        <v>0</v>
      </c>
      <c r="DD122" s="47">
        <f t="shared" si="188"/>
        <v>0</v>
      </c>
      <c r="DE122" s="47">
        <f t="shared" si="188"/>
        <v>0</v>
      </c>
      <c r="DF122" s="47">
        <f t="shared" si="188"/>
        <v>0</v>
      </c>
      <c r="DG122" s="47">
        <f t="shared" si="188"/>
        <v>0</v>
      </c>
      <c r="DH122" s="47">
        <f t="shared" si="188"/>
        <v>0</v>
      </c>
      <c r="DI122" s="47">
        <f t="shared" si="188"/>
        <v>0</v>
      </c>
      <c r="DJ122" s="47">
        <f t="shared" si="188"/>
        <v>0</v>
      </c>
      <c r="DK122" s="47">
        <f t="shared" si="188"/>
        <v>0</v>
      </c>
      <c r="DL122" s="47">
        <f t="shared" si="188"/>
        <v>0</v>
      </c>
      <c r="DM122" s="47">
        <f t="shared" si="188"/>
        <v>0</v>
      </c>
      <c r="DN122" s="47">
        <f t="shared" si="188"/>
        <v>0</v>
      </c>
      <c r="DO122" s="47">
        <f t="shared" si="188"/>
        <v>0</v>
      </c>
      <c r="DP122" s="47">
        <f t="shared" si="188"/>
        <v>0</v>
      </c>
      <c r="DQ122" s="47">
        <f t="shared" si="188"/>
        <v>0</v>
      </c>
    </row>
    <row r="123" spans="1:121" x14ac:dyDescent="0.25">
      <c r="BL123" s="50" t="s">
        <v>4</v>
      </c>
      <c r="BM123" s="50" t="s">
        <v>168</v>
      </c>
      <c r="BN123" s="50"/>
      <c r="BO123" s="50"/>
      <c r="BP123" s="56">
        <f t="shared" si="184"/>
        <v>0</v>
      </c>
      <c r="BQ123" s="56">
        <f t="shared" ref="BQ123:CV123" si="189">BQ120+BQ122</f>
        <v>0</v>
      </c>
      <c r="BR123" s="56">
        <f t="shared" si="189"/>
        <v>0</v>
      </c>
      <c r="BS123" s="56">
        <f t="shared" si="189"/>
        <v>0</v>
      </c>
      <c r="BT123" s="56">
        <f t="shared" si="189"/>
        <v>0</v>
      </c>
      <c r="BU123" s="56">
        <f t="shared" si="189"/>
        <v>0</v>
      </c>
      <c r="BV123" s="56">
        <f t="shared" si="189"/>
        <v>0</v>
      </c>
      <c r="BW123" s="56">
        <f t="shared" si="189"/>
        <v>0</v>
      </c>
      <c r="BX123" s="56">
        <f t="shared" si="189"/>
        <v>0</v>
      </c>
      <c r="BY123" s="56">
        <f t="shared" si="189"/>
        <v>0</v>
      </c>
      <c r="BZ123" s="56">
        <f t="shared" si="189"/>
        <v>0</v>
      </c>
      <c r="CA123" s="56">
        <f t="shared" si="189"/>
        <v>0</v>
      </c>
      <c r="CB123" s="56">
        <f t="shared" si="189"/>
        <v>0</v>
      </c>
      <c r="CC123" s="56">
        <f t="shared" si="189"/>
        <v>0</v>
      </c>
      <c r="CD123" s="56">
        <f t="shared" si="189"/>
        <v>0</v>
      </c>
      <c r="CE123" s="56">
        <f t="shared" si="189"/>
        <v>0</v>
      </c>
      <c r="CF123" s="56">
        <f t="shared" si="189"/>
        <v>0</v>
      </c>
      <c r="CG123" s="56">
        <f t="shared" si="189"/>
        <v>0</v>
      </c>
      <c r="CH123" s="56">
        <f t="shared" si="189"/>
        <v>0</v>
      </c>
      <c r="CI123" s="56">
        <f t="shared" si="189"/>
        <v>0</v>
      </c>
      <c r="CJ123" s="56">
        <f t="shared" si="189"/>
        <v>0</v>
      </c>
      <c r="CK123" s="56">
        <f t="shared" si="189"/>
        <v>0</v>
      </c>
      <c r="CL123" s="56">
        <f t="shared" si="189"/>
        <v>0</v>
      </c>
      <c r="CM123" s="56">
        <f t="shared" si="189"/>
        <v>0</v>
      </c>
      <c r="CN123" s="56">
        <f t="shared" si="189"/>
        <v>0</v>
      </c>
      <c r="CO123" s="56">
        <f t="shared" si="189"/>
        <v>0</v>
      </c>
      <c r="CP123" s="56">
        <f t="shared" si="189"/>
        <v>0</v>
      </c>
      <c r="CQ123" s="56">
        <f t="shared" si="189"/>
        <v>0</v>
      </c>
      <c r="CR123" s="56">
        <f t="shared" si="189"/>
        <v>0</v>
      </c>
      <c r="CS123" s="56">
        <f t="shared" si="189"/>
        <v>0</v>
      </c>
      <c r="CT123" s="56">
        <f t="shared" si="189"/>
        <v>0</v>
      </c>
      <c r="CU123" s="56">
        <f t="shared" si="189"/>
        <v>0</v>
      </c>
      <c r="CV123" s="56">
        <f t="shared" si="189"/>
        <v>0</v>
      </c>
      <c r="CW123" s="56">
        <f t="shared" ref="CW123:DQ123" si="190">CW120+CW122</f>
        <v>0</v>
      </c>
      <c r="CX123" s="56">
        <f t="shared" si="190"/>
        <v>0</v>
      </c>
      <c r="CY123" s="56">
        <f t="shared" si="190"/>
        <v>0</v>
      </c>
      <c r="CZ123" s="56">
        <f t="shared" si="190"/>
        <v>0</v>
      </c>
      <c r="DA123" s="56">
        <f t="shared" si="190"/>
        <v>0</v>
      </c>
      <c r="DB123" s="56">
        <f t="shared" si="190"/>
        <v>0</v>
      </c>
      <c r="DC123" s="56">
        <f t="shared" si="190"/>
        <v>0</v>
      </c>
      <c r="DD123" s="56">
        <f t="shared" si="190"/>
        <v>0</v>
      </c>
      <c r="DE123" s="56">
        <f t="shared" si="190"/>
        <v>0</v>
      </c>
      <c r="DF123" s="56">
        <f t="shared" si="190"/>
        <v>0</v>
      </c>
      <c r="DG123" s="56">
        <f t="shared" si="190"/>
        <v>0</v>
      </c>
      <c r="DH123" s="56">
        <f t="shared" si="190"/>
        <v>0</v>
      </c>
      <c r="DI123" s="56">
        <f t="shared" si="190"/>
        <v>0</v>
      </c>
      <c r="DJ123" s="56">
        <f t="shared" si="190"/>
        <v>0</v>
      </c>
      <c r="DK123" s="56">
        <f t="shared" si="190"/>
        <v>0</v>
      </c>
      <c r="DL123" s="56">
        <f t="shared" si="190"/>
        <v>0</v>
      </c>
      <c r="DM123" s="56">
        <f t="shared" si="190"/>
        <v>0</v>
      </c>
      <c r="DN123" s="56">
        <f t="shared" si="190"/>
        <v>0</v>
      </c>
      <c r="DO123" s="56">
        <f t="shared" si="190"/>
        <v>0</v>
      </c>
      <c r="DP123" s="56">
        <f t="shared" si="190"/>
        <v>0</v>
      </c>
      <c r="DQ123" s="56">
        <f t="shared" si="190"/>
        <v>0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DQ123"/>
  <sheetViews>
    <sheetView showGridLines="0" workbookViewId="0">
      <selection activeCell="CC115" sqref="CC115"/>
    </sheetView>
  </sheetViews>
  <sheetFormatPr defaultRowHeight="15" x14ac:dyDescent="0.25"/>
  <cols>
    <col min="2" max="2" width="29.85546875" customWidth="1"/>
    <col min="3" max="3" width="25.5703125" customWidth="1"/>
    <col min="4" max="5" width="26.7109375" customWidth="1"/>
    <col min="6" max="6" width="16.85546875" customWidth="1"/>
    <col min="7" max="8" width="14.42578125" customWidth="1"/>
    <col min="10" max="11" width="14.5703125" customWidth="1"/>
    <col min="65" max="65" width="27.5703125" customWidth="1"/>
    <col min="69" max="101" width="10.5703125" bestFit="1" customWidth="1"/>
  </cols>
  <sheetData>
    <row r="1" spans="1:121" x14ac:dyDescent="0.25">
      <c r="A1" s="6" t="s">
        <v>174</v>
      </c>
    </row>
    <row r="2" spans="1:121" x14ac:dyDescent="0.25">
      <c r="A2" s="6" t="s">
        <v>175</v>
      </c>
    </row>
    <row r="3" spans="1:121" x14ac:dyDescent="0.25">
      <c r="G3" s="34" t="str">
        <f>A18&amp;" 2018"</f>
        <v>05_PRC 2018</v>
      </c>
      <c r="H3" s="34" t="s">
        <v>138</v>
      </c>
      <c r="J3" s="34" t="s">
        <v>122</v>
      </c>
      <c r="K3" s="34"/>
    </row>
    <row r="4" spans="1:121" x14ac:dyDescent="0.25">
      <c r="G4" s="35">
        <v>0</v>
      </c>
      <c r="H4" s="36" t="s">
        <v>139</v>
      </c>
      <c r="J4" s="54">
        <v>91239.132511703443</v>
      </c>
      <c r="K4" s="36" t="s">
        <v>160</v>
      </c>
    </row>
    <row r="5" spans="1:121" x14ac:dyDescent="0.25">
      <c r="G5" s="41">
        <f>INDEX(amm_prop,MATCH(A15,Chem_assumptions!$A$36:$A$56,0),1)</f>
        <v>0.43585339502553888</v>
      </c>
      <c r="H5" s="36" t="str">
        <f t="shared" ref="H5" si="0">"amm_2018_"&amp;A15</f>
        <v>amm_2018_05_PRC</v>
      </c>
      <c r="J5" s="54">
        <v>52546.097258049114</v>
      </c>
      <c r="K5" s="36" t="s">
        <v>161</v>
      </c>
    </row>
    <row r="6" spans="1:121" x14ac:dyDescent="0.25">
      <c r="G6" s="41">
        <f>INDEX(amm_prop,MATCH(A16,Chem_assumptions!$A$36:$A$56,0),2)</f>
        <v>0.4563938489649268</v>
      </c>
      <c r="H6" s="36" t="str">
        <f>"amm_2050_"&amp;A15</f>
        <v>amm_2050_05_PRC</v>
      </c>
      <c r="J6" s="54">
        <v>60189.165950128976</v>
      </c>
      <c r="K6" s="36" t="s">
        <v>162</v>
      </c>
    </row>
    <row r="7" spans="1:121" x14ac:dyDescent="0.25">
      <c r="J7" s="51">
        <v>0.8</v>
      </c>
      <c r="K7" s="36" t="s">
        <v>163</v>
      </c>
    </row>
    <row r="8" spans="1:121" x14ac:dyDescent="0.25">
      <c r="J8" s="51">
        <v>250</v>
      </c>
      <c r="K8" s="36" t="s">
        <v>166</v>
      </c>
    </row>
    <row r="9" spans="1:121" x14ac:dyDescent="0.25">
      <c r="J9" s="52">
        <v>3.6E-9</v>
      </c>
      <c r="K9" s="36" t="s">
        <v>164</v>
      </c>
    </row>
    <row r="10" spans="1:121" x14ac:dyDescent="0.25">
      <c r="J10" s="51">
        <v>0</v>
      </c>
      <c r="K10" s="36" t="s">
        <v>165</v>
      </c>
    </row>
    <row r="12" spans="1:121" x14ac:dyDescent="0.25">
      <c r="L12">
        <v>2019</v>
      </c>
      <c r="M12">
        <v>2020</v>
      </c>
      <c r="N12">
        <v>2021</v>
      </c>
      <c r="O12">
        <v>2022</v>
      </c>
      <c r="P12">
        <v>2023</v>
      </c>
      <c r="Q12">
        <v>2024</v>
      </c>
      <c r="R12">
        <v>2025</v>
      </c>
      <c r="S12">
        <v>2026</v>
      </c>
      <c r="T12">
        <v>2027</v>
      </c>
      <c r="U12">
        <v>2028</v>
      </c>
      <c r="V12">
        <v>2029</v>
      </c>
      <c r="W12">
        <v>2030</v>
      </c>
      <c r="X12">
        <v>2031</v>
      </c>
      <c r="Y12">
        <v>2032</v>
      </c>
      <c r="Z12">
        <v>2033</v>
      </c>
      <c r="AA12">
        <v>2034</v>
      </c>
      <c r="AB12">
        <v>2035</v>
      </c>
      <c r="AC12">
        <v>2036</v>
      </c>
      <c r="AD12">
        <v>2037</v>
      </c>
      <c r="AE12">
        <v>2038</v>
      </c>
      <c r="AF12">
        <v>2039</v>
      </c>
      <c r="AG12">
        <v>2040</v>
      </c>
      <c r="AH12">
        <v>2041</v>
      </c>
      <c r="AI12">
        <v>2042</v>
      </c>
      <c r="AJ12">
        <v>2043</v>
      </c>
      <c r="AK12">
        <v>2044</v>
      </c>
      <c r="AL12">
        <v>2045</v>
      </c>
      <c r="AM12">
        <v>2046</v>
      </c>
      <c r="AN12">
        <v>2047</v>
      </c>
      <c r="AO12">
        <v>2048</v>
      </c>
      <c r="AP12">
        <v>2049</v>
      </c>
      <c r="AQ12">
        <v>2050</v>
      </c>
      <c r="AR12">
        <v>2051</v>
      </c>
      <c r="AS12">
        <v>2052</v>
      </c>
      <c r="AT12">
        <v>2053</v>
      </c>
      <c r="AU12">
        <v>2054</v>
      </c>
      <c r="AV12">
        <v>2055</v>
      </c>
      <c r="AW12">
        <v>2056</v>
      </c>
      <c r="AX12">
        <v>2057</v>
      </c>
      <c r="AY12">
        <v>2058</v>
      </c>
      <c r="AZ12">
        <v>2059</v>
      </c>
      <c r="BA12">
        <v>2060</v>
      </c>
      <c r="BB12">
        <v>2061</v>
      </c>
      <c r="BC12">
        <v>2062</v>
      </c>
      <c r="BD12">
        <v>2063</v>
      </c>
      <c r="BE12">
        <v>2064</v>
      </c>
      <c r="BF12">
        <v>2065</v>
      </c>
      <c r="BG12">
        <v>2066</v>
      </c>
      <c r="BH12">
        <v>2067</v>
      </c>
      <c r="BI12">
        <v>2068</v>
      </c>
      <c r="BJ12">
        <v>2069</v>
      </c>
      <c r="BK12">
        <v>2070</v>
      </c>
      <c r="BL12" s="6" t="s">
        <v>140</v>
      </c>
    </row>
    <row r="13" spans="1:121" x14ac:dyDescent="0.25">
      <c r="A13" s="1" t="s">
        <v>99</v>
      </c>
      <c r="B13" s="1"/>
      <c r="C13" s="1"/>
      <c r="D13" s="1"/>
      <c r="E13" s="1"/>
      <c r="F13" s="1"/>
      <c r="G13" s="1"/>
      <c r="H13" s="28" t="s">
        <v>132</v>
      </c>
      <c r="I13" s="29"/>
      <c r="J13" s="29"/>
      <c r="K13" s="30" t="s">
        <v>133</v>
      </c>
      <c r="L13" s="27" t="s">
        <v>137</v>
      </c>
      <c r="M13" s="31"/>
      <c r="N13" s="31"/>
      <c r="O13" s="31"/>
      <c r="P13" s="31"/>
      <c r="Q13" s="31"/>
      <c r="R13" s="31"/>
      <c r="S13" s="31"/>
      <c r="T13" s="31"/>
      <c r="U13" s="31"/>
      <c r="V13" s="31"/>
      <c r="W13" s="31"/>
      <c r="X13" s="31"/>
      <c r="Y13" s="31"/>
      <c r="Z13" s="31"/>
      <c r="AA13" s="31"/>
      <c r="AB13" s="31"/>
      <c r="AC13" s="31"/>
      <c r="AD13" s="31"/>
      <c r="AE13" s="31"/>
      <c r="AF13" s="31"/>
      <c r="AG13" s="31"/>
      <c r="AH13" s="31"/>
      <c r="AI13" s="31"/>
      <c r="AJ13" s="31"/>
      <c r="AK13" s="31"/>
      <c r="AL13" s="31"/>
      <c r="AM13" s="31"/>
      <c r="AN13" s="31"/>
      <c r="AO13" s="31"/>
      <c r="AP13" s="31"/>
      <c r="AQ13" s="31"/>
      <c r="AR13" s="31"/>
      <c r="AS13" s="31"/>
      <c r="AT13" s="31"/>
      <c r="AU13" s="31"/>
      <c r="AV13" s="31"/>
      <c r="AW13" s="31"/>
      <c r="AX13" s="31"/>
      <c r="AY13" s="31"/>
      <c r="AZ13" s="31"/>
      <c r="BA13" s="31"/>
      <c r="BB13" s="31"/>
      <c r="BC13" s="31"/>
      <c r="BD13" s="31"/>
      <c r="BE13" s="31"/>
      <c r="BF13" s="31"/>
      <c r="BG13" s="31"/>
      <c r="BH13" s="31"/>
      <c r="BI13" s="31"/>
      <c r="BJ13" s="31"/>
      <c r="BK13" s="31"/>
      <c r="BL13" s="37" t="s">
        <v>141</v>
      </c>
      <c r="BM13" s="38"/>
      <c r="BN13" s="39" t="s">
        <v>142</v>
      </c>
      <c r="BO13" s="38"/>
      <c r="BP13" s="40" t="s">
        <v>143</v>
      </c>
      <c r="BQ13" s="32"/>
      <c r="BR13" s="32"/>
      <c r="BS13" s="32"/>
      <c r="BT13" s="32"/>
      <c r="BU13" s="32"/>
      <c r="BV13" s="32"/>
      <c r="BW13" s="32"/>
      <c r="BX13" s="32"/>
      <c r="BY13" s="32"/>
      <c r="BZ13" s="32"/>
      <c r="CA13" s="32"/>
      <c r="CB13" s="32"/>
      <c r="CC13" s="32"/>
      <c r="CD13" s="32"/>
      <c r="CE13" s="32"/>
      <c r="CF13" s="32"/>
      <c r="CG13" s="32"/>
      <c r="CH13" s="32"/>
      <c r="CI13" s="32"/>
      <c r="CJ13" s="32"/>
      <c r="CK13" s="32"/>
      <c r="CL13" s="32"/>
      <c r="CM13" s="32"/>
      <c r="CN13" s="32"/>
      <c r="CO13" s="32"/>
      <c r="CP13" s="32"/>
      <c r="CQ13" s="32"/>
      <c r="CR13" s="32"/>
      <c r="CS13" s="32"/>
      <c r="CT13" s="32"/>
      <c r="CU13" s="32"/>
      <c r="CV13" s="32"/>
      <c r="CW13" s="32"/>
      <c r="CX13" s="32"/>
      <c r="CY13" s="32"/>
      <c r="CZ13" s="32"/>
      <c r="DA13" s="32"/>
      <c r="DB13" s="32"/>
      <c r="DC13" s="32"/>
      <c r="DD13" s="32"/>
      <c r="DE13" s="32"/>
      <c r="DF13" s="32"/>
      <c r="DG13" s="32"/>
      <c r="DH13" s="32"/>
      <c r="DI13" s="32"/>
      <c r="DJ13" s="32"/>
      <c r="DK13" s="32"/>
      <c r="DL13" s="32"/>
      <c r="DM13" s="32"/>
      <c r="DN13" s="32"/>
      <c r="DO13" s="32"/>
      <c r="DP13" s="32"/>
      <c r="DQ13" s="32"/>
    </row>
    <row r="14" spans="1:121" x14ac:dyDescent="0.25">
      <c r="A14" s="2" t="s">
        <v>0</v>
      </c>
      <c r="B14" s="2" t="s">
        <v>1</v>
      </c>
      <c r="C14" s="2" t="s">
        <v>66</v>
      </c>
      <c r="D14" s="2" t="s">
        <v>2</v>
      </c>
      <c r="E14" s="37" t="s">
        <v>173</v>
      </c>
      <c r="F14" s="3" t="s">
        <v>171</v>
      </c>
      <c r="G14" s="3" t="s">
        <v>3</v>
      </c>
      <c r="H14" s="31" t="s">
        <v>0</v>
      </c>
      <c r="I14" s="31" t="s">
        <v>134</v>
      </c>
      <c r="J14" s="31" t="s">
        <v>135</v>
      </c>
      <c r="K14" s="32" t="s">
        <v>136</v>
      </c>
      <c r="L14" s="31" t="str">
        <f t="shared" ref="L14:AQ14" si="1">"EI_"&amp;L12</f>
        <v>EI_2019</v>
      </c>
      <c r="M14" s="31" t="str">
        <f t="shared" si="1"/>
        <v>EI_2020</v>
      </c>
      <c r="N14" s="31" t="str">
        <f t="shared" si="1"/>
        <v>EI_2021</v>
      </c>
      <c r="O14" s="31" t="str">
        <f t="shared" si="1"/>
        <v>EI_2022</v>
      </c>
      <c r="P14" s="31" t="str">
        <f t="shared" si="1"/>
        <v>EI_2023</v>
      </c>
      <c r="Q14" s="31" t="str">
        <f t="shared" si="1"/>
        <v>EI_2024</v>
      </c>
      <c r="R14" s="31" t="str">
        <f t="shared" si="1"/>
        <v>EI_2025</v>
      </c>
      <c r="S14" s="31" t="str">
        <f t="shared" si="1"/>
        <v>EI_2026</v>
      </c>
      <c r="T14" s="31" t="str">
        <f t="shared" si="1"/>
        <v>EI_2027</v>
      </c>
      <c r="U14" s="31" t="str">
        <f t="shared" si="1"/>
        <v>EI_2028</v>
      </c>
      <c r="V14" s="31" t="str">
        <f t="shared" si="1"/>
        <v>EI_2029</v>
      </c>
      <c r="W14" s="31" t="str">
        <f t="shared" si="1"/>
        <v>EI_2030</v>
      </c>
      <c r="X14" s="31" t="str">
        <f t="shared" si="1"/>
        <v>EI_2031</v>
      </c>
      <c r="Y14" s="31" t="str">
        <f t="shared" si="1"/>
        <v>EI_2032</v>
      </c>
      <c r="Z14" s="31" t="str">
        <f t="shared" si="1"/>
        <v>EI_2033</v>
      </c>
      <c r="AA14" s="31" t="str">
        <f t="shared" si="1"/>
        <v>EI_2034</v>
      </c>
      <c r="AB14" s="31" t="str">
        <f t="shared" si="1"/>
        <v>EI_2035</v>
      </c>
      <c r="AC14" s="31" t="str">
        <f t="shared" si="1"/>
        <v>EI_2036</v>
      </c>
      <c r="AD14" s="31" t="str">
        <f t="shared" si="1"/>
        <v>EI_2037</v>
      </c>
      <c r="AE14" s="31" t="str">
        <f t="shared" si="1"/>
        <v>EI_2038</v>
      </c>
      <c r="AF14" s="31" t="str">
        <f t="shared" si="1"/>
        <v>EI_2039</v>
      </c>
      <c r="AG14" s="31" t="str">
        <f t="shared" si="1"/>
        <v>EI_2040</v>
      </c>
      <c r="AH14" s="31" t="str">
        <f t="shared" si="1"/>
        <v>EI_2041</v>
      </c>
      <c r="AI14" s="31" t="str">
        <f t="shared" si="1"/>
        <v>EI_2042</v>
      </c>
      <c r="AJ14" s="31" t="str">
        <f t="shared" si="1"/>
        <v>EI_2043</v>
      </c>
      <c r="AK14" s="31" t="str">
        <f t="shared" si="1"/>
        <v>EI_2044</v>
      </c>
      <c r="AL14" s="31" t="str">
        <f t="shared" si="1"/>
        <v>EI_2045</v>
      </c>
      <c r="AM14" s="31" t="str">
        <f t="shared" si="1"/>
        <v>EI_2046</v>
      </c>
      <c r="AN14" s="31" t="str">
        <f t="shared" si="1"/>
        <v>EI_2047</v>
      </c>
      <c r="AO14" s="31" t="str">
        <f t="shared" si="1"/>
        <v>EI_2048</v>
      </c>
      <c r="AP14" s="31" t="str">
        <f t="shared" si="1"/>
        <v>EI_2049</v>
      </c>
      <c r="AQ14" s="31" t="str">
        <f t="shared" si="1"/>
        <v>EI_2050</v>
      </c>
      <c r="AR14" s="31" t="str">
        <f t="shared" ref="AR14:BK14" si="2">"EI_"&amp;AR12</f>
        <v>EI_2051</v>
      </c>
      <c r="AS14" s="31" t="str">
        <f t="shared" si="2"/>
        <v>EI_2052</v>
      </c>
      <c r="AT14" s="31" t="str">
        <f t="shared" si="2"/>
        <v>EI_2053</v>
      </c>
      <c r="AU14" s="31" t="str">
        <f t="shared" si="2"/>
        <v>EI_2054</v>
      </c>
      <c r="AV14" s="31" t="str">
        <f t="shared" si="2"/>
        <v>EI_2055</v>
      </c>
      <c r="AW14" s="31" t="str">
        <f t="shared" si="2"/>
        <v>EI_2056</v>
      </c>
      <c r="AX14" s="31" t="str">
        <f t="shared" si="2"/>
        <v>EI_2057</v>
      </c>
      <c r="AY14" s="31" t="str">
        <f t="shared" si="2"/>
        <v>EI_2058</v>
      </c>
      <c r="AZ14" s="31" t="str">
        <f t="shared" si="2"/>
        <v>EI_2059</v>
      </c>
      <c r="BA14" s="31" t="str">
        <f t="shared" si="2"/>
        <v>EI_2060</v>
      </c>
      <c r="BB14" s="31" t="str">
        <f t="shared" si="2"/>
        <v>EI_2061</v>
      </c>
      <c r="BC14" s="31" t="str">
        <f t="shared" si="2"/>
        <v>EI_2062</v>
      </c>
      <c r="BD14" s="31" t="str">
        <f t="shared" si="2"/>
        <v>EI_2063</v>
      </c>
      <c r="BE14" s="31" t="str">
        <f t="shared" si="2"/>
        <v>EI_2064</v>
      </c>
      <c r="BF14" s="31" t="str">
        <f t="shared" si="2"/>
        <v>EI_2065</v>
      </c>
      <c r="BG14" s="31" t="str">
        <f t="shared" si="2"/>
        <v>EI_2066</v>
      </c>
      <c r="BH14" s="31" t="str">
        <f t="shared" si="2"/>
        <v>EI_2067</v>
      </c>
      <c r="BI14" s="31" t="str">
        <f t="shared" si="2"/>
        <v>EI_2068</v>
      </c>
      <c r="BJ14" s="31" t="str">
        <f t="shared" si="2"/>
        <v>EI_2069</v>
      </c>
      <c r="BK14" s="31" t="str">
        <f t="shared" si="2"/>
        <v>EI_2070</v>
      </c>
      <c r="BL14" s="37" t="s">
        <v>144</v>
      </c>
      <c r="BM14" s="37" t="s">
        <v>145</v>
      </c>
      <c r="BN14" s="37"/>
      <c r="BO14" s="37"/>
      <c r="BP14" s="32">
        <v>2017</v>
      </c>
      <c r="BQ14" s="32">
        <v>2018</v>
      </c>
      <c r="BR14" s="32">
        <v>2019</v>
      </c>
      <c r="BS14" s="32">
        <v>2020</v>
      </c>
      <c r="BT14" s="32">
        <v>2021</v>
      </c>
      <c r="BU14" s="32">
        <v>2022</v>
      </c>
      <c r="BV14" s="32">
        <v>2023</v>
      </c>
      <c r="BW14" s="32">
        <v>2024</v>
      </c>
      <c r="BX14" s="32">
        <v>2025</v>
      </c>
      <c r="BY14" s="32">
        <v>2026</v>
      </c>
      <c r="BZ14" s="32">
        <v>2027</v>
      </c>
      <c r="CA14" s="32">
        <v>2028</v>
      </c>
      <c r="CB14" s="32">
        <v>2029</v>
      </c>
      <c r="CC14" s="32">
        <v>2030</v>
      </c>
      <c r="CD14" s="32">
        <v>2031</v>
      </c>
      <c r="CE14" s="32">
        <v>2032</v>
      </c>
      <c r="CF14" s="32">
        <v>2033</v>
      </c>
      <c r="CG14" s="32">
        <v>2034</v>
      </c>
      <c r="CH14" s="32">
        <v>2035</v>
      </c>
      <c r="CI14" s="32">
        <v>2036</v>
      </c>
      <c r="CJ14" s="32">
        <v>2037</v>
      </c>
      <c r="CK14" s="32">
        <v>2038</v>
      </c>
      <c r="CL14" s="32">
        <v>2039</v>
      </c>
      <c r="CM14" s="32">
        <v>2040</v>
      </c>
      <c r="CN14" s="32">
        <v>2041</v>
      </c>
      <c r="CO14" s="32">
        <v>2042</v>
      </c>
      <c r="CP14" s="32">
        <v>2043</v>
      </c>
      <c r="CQ14" s="32">
        <v>2044</v>
      </c>
      <c r="CR14" s="32">
        <v>2045</v>
      </c>
      <c r="CS14" s="32">
        <v>2046</v>
      </c>
      <c r="CT14" s="32">
        <v>2047</v>
      </c>
      <c r="CU14" s="32">
        <v>2048</v>
      </c>
      <c r="CV14" s="32">
        <v>2049</v>
      </c>
      <c r="CW14" s="32">
        <v>2050</v>
      </c>
      <c r="CX14" s="32">
        <v>2051</v>
      </c>
      <c r="CY14" s="32">
        <v>2052</v>
      </c>
      <c r="CZ14" s="32">
        <v>2053</v>
      </c>
      <c r="DA14" s="32">
        <v>2054</v>
      </c>
      <c r="DB14" s="32">
        <v>2055</v>
      </c>
      <c r="DC14" s="32">
        <v>2056</v>
      </c>
      <c r="DD14" s="32">
        <v>2057</v>
      </c>
      <c r="DE14" s="32">
        <v>2058</v>
      </c>
      <c r="DF14" s="32">
        <v>2059</v>
      </c>
      <c r="DG14" s="32">
        <v>2060</v>
      </c>
      <c r="DH14" s="32">
        <v>2061</v>
      </c>
      <c r="DI14" s="32">
        <v>2062</v>
      </c>
      <c r="DJ14" s="32">
        <v>2063</v>
      </c>
      <c r="DK14" s="32">
        <v>2064</v>
      </c>
      <c r="DL14" s="32">
        <v>2065</v>
      </c>
      <c r="DM14" s="32">
        <v>2066</v>
      </c>
      <c r="DN14" s="32">
        <v>2067</v>
      </c>
      <c r="DO14" s="32">
        <v>2068</v>
      </c>
      <c r="DP14" s="32">
        <v>2069</v>
      </c>
      <c r="DQ14" s="32">
        <v>2070</v>
      </c>
    </row>
    <row r="15" spans="1:121" x14ac:dyDescent="0.25">
      <c r="A15" t="s">
        <v>41</v>
      </c>
      <c r="B15" t="s">
        <v>5</v>
      </c>
      <c r="C15" t="s">
        <v>5</v>
      </c>
      <c r="D15" t="s">
        <v>172</v>
      </c>
      <c r="E15" s="46" t="s">
        <v>37</v>
      </c>
      <c r="F15" s="4">
        <v>2313.3193666991101</v>
      </c>
      <c r="G15" s="4">
        <v>2663.8365590483222</v>
      </c>
      <c r="H15">
        <f>MATCH(A15,Production_est!$A$4:$A$339,0)</f>
        <v>65</v>
      </c>
      <c r="I15">
        <f>IFERROR(MATCH(E15,Production_est!$D$4:$D$339,0),"-")</f>
        <v>3</v>
      </c>
      <c r="J15" s="4" cm="1">
        <f t="array" ref="J15">IFERROR(INDEX(Production_est!$E$4:$E$339,I15+H15-1),"-")</f>
        <v>123071.869518657</v>
      </c>
      <c r="K15" s="33">
        <f t="shared" ref="K15:K46" si="3">IFERROR(G15/J15,0)</f>
        <v>2.1644560771415761E-2</v>
      </c>
      <c r="L15" s="33">
        <f t="shared" ref="L15:AP22" si="4">K15*(1-$G$4)</f>
        <v>2.1644560771415761E-2</v>
      </c>
      <c r="M15" s="33">
        <f t="shared" si="4"/>
        <v>2.1644560771415761E-2</v>
      </c>
      <c r="N15" s="33">
        <f t="shared" si="4"/>
        <v>2.1644560771415761E-2</v>
      </c>
      <c r="O15" s="33">
        <f t="shared" si="4"/>
        <v>2.1644560771415761E-2</v>
      </c>
      <c r="P15" s="33">
        <f t="shared" si="4"/>
        <v>2.1644560771415761E-2</v>
      </c>
      <c r="Q15" s="33">
        <f t="shared" si="4"/>
        <v>2.1644560771415761E-2</v>
      </c>
      <c r="R15" s="33">
        <f t="shared" si="4"/>
        <v>2.1644560771415761E-2</v>
      </c>
      <c r="S15" s="33">
        <f t="shared" si="4"/>
        <v>2.1644560771415761E-2</v>
      </c>
      <c r="T15" s="33">
        <f t="shared" si="4"/>
        <v>2.1644560771415761E-2</v>
      </c>
      <c r="U15" s="33">
        <f t="shared" si="4"/>
        <v>2.1644560771415761E-2</v>
      </c>
      <c r="V15" s="33">
        <f t="shared" si="4"/>
        <v>2.1644560771415761E-2</v>
      </c>
      <c r="W15" s="33">
        <f t="shared" si="4"/>
        <v>2.1644560771415761E-2</v>
      </c>
      <c r="X15" s="33">
        <f t="shared" si="4"/>
        <v>2.1644560771415761E-2</v>
      </c>
      <c r="Y15" s="33">
        <f t="shared" si="4"/>
        <v>2.1644560771415761E-2</v>
      </c>
      <c r="Z15" s="33">
        <f t="shared" si="4"/>
        <v>2.1644560771415761E-2</v>
      </c>
      <c r="AA15" s="33">
        <f t="shared" si="4"/>
        <v>2.1644560771415761E-2</v>
      </c>
      <c r="AB15" s="33">
        <f t="shared" si="4"/>
        <v>2.1644560771415761E-2</v>
      </c>
      <c r="AC15" s="33">
        <f t="shared" si="4"/>
        <v>2.1644560771415761E-2</v>
      </c>
      <c r="AD15" s="33">
        <f t="shared" si="4"/>
        <v>2.1644560771415761E-2</v>
      </c>
      <c r="AE15" s="33">
        <f t="shared" si="4"/>
        <v>2.1644560771415761E-2</v>
      </c>
      <c r="AF15" s="33">
        <f t="shared" si="4"/>
        <v>2.1644560771415761E-2</v>
      </c>
      <c r="AG15" s="33">
        <f t="shared" si="4"/>
        <v>2.1644560771415761E-2</v>
      </c>
      <c r="AH15" s="33">
        <f t="shared" si="4"/>
        <v>2.1644560771415761E-2</v>
      </c>
      <c r="AI15" s="33">
        <f t="shared" si="4"/>
        <v>2.1644560771415761E-2</v>
      </c>
      <c r="AJ15" s="33">
        <f t="shared" si="4"/>
        <v>2.1644560771415761E-2</v>
      </c>
      <c r="AK15" s="33">
        <f t="shared" si="4"/>
        <v>2.1644560771415761E-2</v>
      </c>
      <c r="AL15" s="33">
        <f t="shared" si="4"/>
        <v>2.1644560771415761E-2</v>
      </c>
      <c r="AM15" s="33">
        <f t="shared" si="4"/>
        <v>2.1644560771415761E-2</v>
      </c>
      <c r="AN15" s="33">
        <f t="shared" si="4"/>
        <v>2.1644560771415761E-2</v>
      </c>
      <c r="AO15" s="33">
        <f t="shared" si="4"/>
        <v>2.1644560771415761E-2</v>
      </c>
      <c r="AP15" s="33">
        <f t="shared" si="4"/>
        <v>2.1644560771415761E-2</v>
      </c>
      <c r="AQ15" s="33">
        <f t="shared" ref="AQ15:BK15" si="5">AP15*(1-$G$4)</f>
        <v>2.1644560771415761E-2</v>
      </c>
      <c r="AR15" s="33">
        <f t="shared" si="5"/>
        <v>2.1644560771415761E-2</v>
      </c>
      <c r="AS15" s="33">
        <f t="shared" si="5"/>
        <v>2.1644560771415761E-2</v>
      </c>
      <c r="AT15" s="33">
        <f t="shared" si="5"/>
        <v>2.1644560771415761E-2</v>
      </c>
      <c r="AU15" s="33">
        <f t="shared" si="5"/>
        <v>2.1644560771415761E-2</v>
      </c>
      <c r="AV15" s="33">
        <f t="shared" si="5"/>
        <v>2.1644560771415761E-2</v>
      </c>
      <c r="AW15" s="33">
        <f t="shared" si="5"/>
        <v>2.1644560771415761E-2</v>
      </c>
      <c r="AX15" s="33">
        <f t="shared" si="5"/>
        <v>2.1644560771415761E-2</v>
      </c>
      <c r="AY15" s="33">
        <f t="shared" si="5"/>
        <v>2.1644560771415761E-2</v>
      </c>
      <c r="AZ15" s="33">
        <f t="shared" si="5"/>
        <v>2.1644560771415761E-2</v>
      </c>
      <c r="BA15" s="33">
        <f t="shared" si="5"/>
        <v>2.1644560771415761E-2</v>
      </c>
      <c r="BB15" s="33">
        <f t="shared" si="5"/>
        <v>2.1644560771415761E-2</v>
      </c>
      <c r="BC15" s="33">
        <f t="shared" si="5"/>
        <v>2.1644560771415761E-2</v>
      </c>
      <c r="BD15" s="33">
        <f t="shared" si="5"/>
        <v>2.1644560771415761E-2</v>
      </c>
      <c r="BE15" s="33">
        <f t="shared" si="5"/>
        <v>2.1644560771415761E-2</v>
      </c>
      <c r="BF15" s="33">
        <f t="shared" si="5"/>
        <v>2.1644560771415761E-2</v>
      </c>
      <c r="BG15" s="33">
        <f t="shared" si="5"/>
        <v>2.1644560771415761E-2</v>
      </c>
      <c r="BH15" s="33">
        <f t="shared" si="5"/>
        <v>2.1644560771415761E-2</v>
      </c>
      <c r="BI15" s="33">
        <f t="shared" si="5"/>
        <v>2.1644560771415761E-2</v>
      </c>
      <c r="BJ15" s="33">
        <f t="shared" si="5"/>
        <v>2.1644560771415761E-2</v>
      </c>
      <c r="BK15" s="33">
        <f t="shared" si="5"/>
        <v>2.1644560771415761E-2</v>
      </c>
      <c r="BL15" t="str">
        <f t="shared" ref="BL15:BL46" si="6">A15</f>
        <v>05_PRC</v>
      </c>
      <c r="BM15" t="str">
        <f t="shared" ref="BM15:BM46" si="7">"d_nonenergy_"&amp;C15</f>
        <v>d_nonenergy_1_x_coal_thermal</v>
      </c>
      <c r="BP15" s="4">
        <f t="shared" ref="BP15:BP46" si="8">F15</f>
        <v>2313.3193666991101</v>
      </c>
      <c r="BQ15" s="4">
        <f t="shared" ref="BQ15:BQ46" si="9">G15</f>
        <v>2663.8365590483222</v>
      </c>
      <c r="BR15" s="4" cm="1">
        <f t="array" ref="BR15">L15*INDEX(prod_est,$H15+$I15-1,MATCH(BR$14,$BQ$14:$DQ$14,0))</f>
        <v>2690.5057041988862</v>
      </c>
      <c r="BS15" s="4" cm="1">
        <f t="array" ref="BS15">M15*INDEX(prod_est,$H15+$I15-1,MATCH(BS$14,$BQ$14:$DQ$14,0))</f>
        <v>2618.9673025283055</v>
      </c>
      <c r="BT15" s="4" cm="1">
        <f t="array" ref="BT15">N15*INDEX(prod_est,$H15+$I15-1,MATCH(BT$14,$BQ$14:$DQ$14,0))</f>
        <v>2668.1903539318082</v>
      </c>
      <c r="BU15" s="4" cm="1">
        <f t="array" ref="BU15">O15*INDEX(prod_est,$H15+$I15-1,MATCH(BU$14,$BQ$14:$DQ$14,0))</f>
        <v>2710.914178081845</v>
      </c>
      <c r="BV15" s="4" cm="1">
        <f t="array" ref="BV15">P15*INDEX(prod_est,$H15+$I15-1,MATCH(BV$14,$BQ$14:$DQ$14,0))</f>
        <v>2747.3664872302352</v>
      </c>
      <c r="BW15" s="4" cm="1">
        <f t="array" ref="BW15">Q15*INDEX(prod_est,$H15+$I15-1,MATCH(BW$14,$BQ$14:$DQ$14,0))</f>
        <v>2777.7936920706134</v>
      </c>
      <c r="BX15" s="4" cm="1">
        <f t="array" ref="BX15">R15*INDEX(prod_est,$H15+$I15-1,MATCH(BX$14,$BQ$14:$DQ$14,0))</f>
        <v>2802.4915025516561</v>
      </c>
      <c r="BY15" s="4" cm="1">
        <f t="array" ref="BY15">S15*INDEX(prod_est,$H15+$I15-1,MATCH(BY$14,$BQ$14:$DQ$14,0))</f>
        <v>2821.8494061410956</v>
      </c>
      <c r="BZ15" s="4" cm="1">
        <f t="array" ref="BZ15">T15*INDEX(prod_est,$H15+$I15-1,MATCH(BZ$14,$BQ$14:$DQ$14,0))</f>
        <v>2836.3314424174669</v>
      </c>
      <c r="CA15" s="4" cm="1">
        <f t="array" ref="CA15">U15*INDEX(prod_est,$H15+$I15-1,MATCH(CA$14,$BQ$14:$DQ$14,0))</f>
        <v>2833.0247358467927</v>
      </c>
      <c r="CB15" s="4" cm="1">
        <f t="array" ref="CB15">V15*INDEX(prod_est,$H15+$I15-1,MATCH(CB$14,$BQ$14:$DQ$14,0))</f>
        <v>2825.7856194260471</v>
      </c>
      <c r="CC15" s="4" cm="1">
        <f t="array" ref="CC15">W15*INDEX(prod_est,$H15+$I15-1,MATCH(CC$14,$BQ$14:$DQ$14,0))</f>
        <v>2815.1163926220906</v>
      </c>
      <c r="CD15" s="4" cm="1">
        <f t="array" ref="CD15">X15*INDEX(prod_est,$H15+$I15-1,MATCH(CD$14,$BQ$14:$DQ$14,0))</f>
        <v>2831.0505016476254</v>
      </c>
      <c r="CE15" s="4" cm="1">
        <f t="array" ref="CE15">Y15*INDEX(prod_est,$H15+$I15-1,MATCH(CE$14,$BQ$14:$DQ$14,0))</f>
        <v>2844.7408576485213</v>
      </c>
      <c r="CF15" s="4" cm="1">
        <f t="array" ref="CF15">Z15*INDEX(prod_est,$H15+$I15-1,MATCH(CF$14,$BQ$14:$DQ$14,0))</f>
        <v>2856.4857112602008</v>
      </c>
      <c r="CG15" s="4" cm="1">
        <f t="array" ref="CG15">AA15*INDEX(prod_est,$H15+$I15-1,MATCH(CG$14,$BQ$14:$DQ$14,0))</f>
        <v>2866.4832373191757</v>
      </c>
      <c r="CH15" s="4" cm="1">
        <f t="array" ref="CH15">AB15*INDEX(prod_est,$H15+$I15-1,MATCH(CH$14,$BQ$14:$DQ$14,0))</f>
        <v>2874.7302544970812</v>
      </c>
      <c r="CI15" s="4" cm="1">
        <f t="array" ref="CI15">AC15*INDEX(prod_est,$H15+$I15-1,MATCH(CI$14,$BQ$14:$DQ$14,0))</f>
        <v>2881.0335316562532</v>
      </c>
      <c r="CJ15" s="4" cm="1">
        <f t="array" ref="CJ15">AD15*INDEX(prod_est,$H15+$I15-1,MATCH(CJ$14,$BQ$14:$DQ$14,0))</f>
        <v>2885.0101775519474</v>
      </c>
      <c r="CK15" s="4" cm="1">
        <f t="array" ref="CK15">AE15*INDEX(prod_est,$H15+$I15-1,MATCH(CK$14,$BQ$14:$DQ$14,0))</f>
        <v>2886.1826367300441</v>
      </c>
      <c r="CL15" s="4" cm="1">
        <f t="array" ref="CL15">AF15*INDEX(prod_est,$H15+$I15-1,MATCH(CL$14,$BQ$14:$DQ$14,0))</f>
        <v>2884.0208320915326</v>
      </c>
      <c r="CM15" s="4" cm="1">
        <f t="array" ref="CM15">AG15*INDEX(prod_est,$H15+$I15-1,MATCH(CM$14,$BQ$14:$DQ$14,0))</f>
        <v>2878.0312285119821</v>
      </c>
      <c r="CN15" s="4" cm="1">
        <f t="array" ref="CN15">AH15*INDEX(prod_est,$H15+$I15-1,MATCH(CN$14,$BQ$14:$DQ$14,0))</f>
        <v>2887.1347899663033</v>
      </c>
      <c r="CO15" s="4" cm="1">
        <f t="array" ref="CO15">AI15*INDEX(prod_est,$H15+$I15-1,MATCH(CO$14,$BQ$14:$DQ$14,0))</f>
        <v>2891.7274122740273</v>
      </c>
      <c r="CP15" s="4" cm="1">
        <f t="array" ref="CP15">AJ15*INDEX(prod_est,$H15+$I15-1,MATCH(CP$14,$BQ$14:$DQ$14,0))</f>
        <v>2891.6207943229892</v>
      </c>
      <c r="CQ15" s="4" cm="1">
        <f t="array" ref="CQ15">AK15*INDEX(prod_est,$H15+$I15-1,MATCH(CQ$14,$BQ$14:$DQ$14,0))</f>
        <v>2886.7680649550621</v>
      </c>
      <c r="CR15" s="4" cm="1">
        <f t="array" ref="CR15">AL15*INDEX(prod_est,$H15+$I15-1,MATCH(CR$14,$BQ$14:$DQ$14,0))</f>
        <v>2877.2696136463301</v>
      </c>
      <c r="CS15" s="4" cm="1">
        <f t="array" ref="CS15">AM15*INDEX(prod_est,$H15+$I15-1,MATCH(CS$14,$BQ$14:$DQ$14,0))</f>
        <v>2893.2810605628074</v>
      </c>
      <c r="CT15" s="4" cm="1">
        <f t="array" ref="CT15">AN15*INDEX(prod_est,$H15+$I15-1,MATCH(CT$14,$BQ$14:$DQ$14,0))</f>
        <v>2904.9569914629542</v>
      </c>
      <c r="CU15" s="4" cm="1">
        <f t="array" ref="CU15">AO15*INDEX(prod_est,$H15+$I15-1,MATCH(CU$14,$BQ$14:$DQ$14,0))</f>
        <v>2912.5946627955695</v>
      </c>
      <c r="CV15" s="4" cm="1">
        <f t="array" ref="CV15">AP15*INDEX(prod_est,$H15+$I15-1,MATCH(CV$14,$BQ$14:$DQ$14,0))</f>
        <v>2916.5365617153452</v>
      </c>
      <c r="CW15" s="4" cm="1">
        <f t="array" ref="CW15">AQ15*INDEX(prod_est,$H15+$I15-1,MATCH(CW$14,$BQ$14:$DQ$14,0))</f>
        <v>2917.1655472289672</v>
      </c>
      <c r="CX15" s="4" cm="1">
        <f t="array" ref="CX15">AR15*INDEX(prod_est,$H15+$I15-1,MATCH(CX$14,$BQ$14:$DQ$14,0))</f>
        <v>2917.1655472289672</v>
      </c>
      <c r="CY15" s="4" cm="1">
        <f t="array" ref="CY15">AS15*INDEX(prod_est,$H15+$I15-1,MATCH(CY$14,$BQ$14:$DQ$14,0))</f>
        <v>2917.1655472289672</v>
      </c>
      <c r="CZ15" s="4" cm="1">
        <f t="array" ref="CZ15">AT15*INDEX(prod_est,$H15+$I15-1,MATCH(CZ$14,$BQ$14:$DQ$14,0))</f>
        <v>2917.1655472289672</v>
      </c>
      <c r="DA15" s="4" cm="1">
        <f t="array" ref="DA15">AU15*INDEX(prod_est,$H15+$I15-1,MATCH(DA$14,$BQ$14:$DQ$14,0))</f>
        <v>2917.1655472289672</v>
      </c>
      <c r="DB15" s="4" cm="1">
        <f t="array" ref="DB15">AV15*INDEX(prod_est,$H15+$I15-1,MATCH(DB$14,$BQ$14:$DQ$14,0))</f>
        <v>2917.1655472289672</v>
      </c>
      <c r="DC15" s="4" cm="1">
        <f t="array" ref="DC15">AW15*INDEX(prod_est,$H15+$I15-1,MATCH(DC$14,$BQ$14:$DQ$14,0))</f>
        <v>2917.1655472289672</v>
      </c>
      <c r="DD15" s="4" cm="1">
        <f t="array" ref="DD15">AX15*INDEX(prod_est,$H15+$I15-1,MATCH(DD$14,$BQ$14:$DQ$14,0))</f>
        <v>2917.1655472289672</v>
      </c>
      <c r="DE15" s="4" cm="1">
        <f t="array" ref="DE15">AY15*INDEX(prod_est,$H15+$I15-1,MATCH(DE$14,$BQ$14:$DQ$14,0))</f>
        <v>2917.1655472289672</v>
      </c>
      <c r="DF15" s="4" cm="1">
        <f t="array" ref="DF15">AZ15*INDEX(prod_est,$H15+$I15-1,MATCH(DF$14,$BQ$14:$DQ$14,0))</f>
        <v>2917.1655472289672</v>
      </c>
      <c r="DG15" s="4" cm="1">
        <f t="array" ref="DG15">BA15*INDEX(prod_est,$H15+$I15-1,MATCH(DG$14,$BQ$14:$DQ$14,0))</f>
        <v>2917.1655472289672</v>
      </c>
      <c r="DH15" s="4" cm="1">
        <f t="array" ref="DH15">BB15*INDEX(prod_est,$H15+$I15-1,MATCH(DH$14,$BQ$14:$DQ$14,0))</f>
        <v>2917.1655472289672</v>
      </c>
      <c r="DI15" s="4" cm="1">
        <f t="array" ref="DI15">BC15*INDEX(prod_est,$H15+$I15-1,MATCH(DI$14,$BQ$14:$DQ$14,0))</f>
        <v>2917.1655472289672</v>
      </c>
      <c r="DJ15" s="4" cm="1">
        <f t="array" ref="DJ15">BD15*INDEX(prod_est,$H15+$I15-1,MATCH(DJ$14,$BQ$14:$DQ$14,0))</f>
        <v>2917.1655472289672</v>
      </c>
      <c r="DK15" s="4" cm="1">
        <f t="array" ref="DK15">BE15*INDEX(prod_est,$H15+$I15-1,MATCH(DK$14,$BQ$14:$DQ$14,0))</f>
        <v>2917.1655472289672</v>
      </c>
      <c r="DL15" s="4" cm="1">
        <f t="array" ref="DL15">BF15*INDEX(prod_est,$H15+$I15-1,MATCH(DL$14,$BQ$14:$DQ$14,0))</f>
        <v>2917.1655472289672</v>
      </c>
      <c r="DM15" s="4" cm="1">
        <f t="array" ref="DM15">BG15*INDEX(prod_est,$H15+$I15-1,MATCH(DM$14,$BQ$14:$DQ$14,0))</f>
        <v>2917.1655472289672</v>
      </c>
      <c r="DN15" s="4" cm="1">
        <f t="array" ref="DN15">BH15*INDEX(prod_est,$H15+$I15-1,MATCH(DN$14,$BQ$14:$DQ$14,0))</f>
        <v>2917.1655472289672</v>
      </c>
      <c r="DO15" s="4" cm="1">
        <f t="array" ref="DO15">BI15*INDEX(prod_est,$H15+$I15-1,MATCH(DO$14,$BQ$14:$DQ$14,0))</f>
        <v>2917.1655472289672</v>
      </c>
      <c r="DP15" s="4" cm="1">
        <f t="array" ref="DP15">BJ15*INDEX(prod_est,$H15+$I15-1,MATCH(DP$14,$BQ$14:$DQ$14,0))</f>
        <v>2917.1655472289672</v>
      </c>
      <c r="DQ15" s="4" cm="1">
        <f t="array" ref="DQ15">BK15*INDEX(prod_est,$H15+$I15-1,MATCH(DQ$14,$BQ$14:$DQ$14,0))</f>
        <v>2917.1655472289672</v>
      </c>
    </row>
    <row r="16" spans="1:121" x14ac:dyDescent="0.25">
      <c r="A16" t="s">
        <v>41</v>
      </c>
      <c r="B16" t="s">
        <v>6</v>
      </c>
      <c r="C16" t="s">
        <v>6</v>
      </c>
      <c r="D16" t="s">
        <v>172</v>
      </c>
      <c r="E16" s="46" t="s">
        <v>37</v>
      </c>
      <c r="F16" s="4">
        <v>0</v>
      </c>
      <c r="G16" s="4">
        <v>0</v>
      </c>
      <c r="H16">
        <f>MATCH(A16,Production_est!$A$4:$A$339,0)</f>
        <v>65</v>
      </c>
      <c r="I16">
        <f>IFERROR(MATCH(E16,Production_est!$D$4:$D$339,0),"-")</f>
        <v>3</v>
      </c>
      <c r="J16" s="4" cm="1">
        <f t="array" ref="J16">IFERROR(INDEX(Production_est!$E$4:$E$339,I16+H16-1),"-")</f>
        <v>123071.869518657</v>
      </c>
      <c r="K16" s="33">
        <f t="shared" si="3"/>
        <v>0</v>
      </c>
      <c r="L16" s="33">
        <f t="shared" si="4"/>
        <v>0</v>
      </c>
      <c r="M16" s="33">
        <f t="shared" si="4"/>
        <v>0</v>
      </c>
      <c r="N16" s="33">
        <f t="shared" si="4"/>
        <v>0</v>
      </c>
      <c r="O16" s="33">
        <f t="shared" si="4"/>
        <v>0</v>
      </c>
      <c r="P16" s="33">
        <f t="shared" si="4"/>
        <v>0</v>
      </c>
      <c r="Q16" s="33">
        <f t="shared" si="4"/>
        <v>0</v>
      </c>
      <c r="R16" s="33">
        <f t="shared" si="4"/>
        <v>0</v>
      </c>
      <c r="S16" s="33">
        <f t="shared" si="4"/>
        <v>0</v>
      </c>
      <c r="T16" s="33">
        <f t="shared" si="4"/>
        <v>0</v>
      </c>
      <c r="U16" s="33">
        <f t="shared" si="4"/>
        <v>0</v>
      </c>
      <c r="V16" s="33">
        <f t="shared" si="4"/>
        <v>0</v>
      </c>
      <c r="W16" s="33">
        <f t="shared" si="4"/>
        <v>0</v>
      </c>
      <c r="X16" s="33">
        <f t="shared" si="4"/>
        <v>0</v>
      </c>
      <c r="Y16" s="33">
        <f t="shared" si="4"/>
        <v>0</v>
      </c>
      <c r="Z16" s="33">
        <f t="shared" si="4"/>
        <v>0</v>
      </c>
      <c r="AA16" s="33">
        <f t="shared" si="4"/>
        <v>0</v>
      </c>
      <c r="AB16" s="33">
        <f t="shared" si="4"/>
        <v>0</v>
      </c>
      <c r="AC16" s="33">
        <f t="shared" si="4"/>
        <v>0</v>
      </c>
      <c r="AD16" s="33">
        <f t="shared" si="4"/>
        <v>0</v>
      </c>
      <c r="AE16" s="33">
        <f t="shared" si="4"/>
        <v>0</v>
      </c>
      <c r="AF16" s="33">
        <f t="shared" si="4"/>
        <v>0</v>
      </c>
      <c r="AG16" s="33">
        <f t="shared" si="4"/>
        <v>0</v>
      </c>
      <c r="AH16" s="33">
        <f t="shared" si="4"/>
        <v>0</v>
      </c>
      <c r="AI16" s="33">
        <f t="shared" si="4"/>
        <v>0</v>
      </c>
      <c r="AJ16" s="33">
        <f t="shared" si="4"/>
        <v>0</v>
      </c>
      <c r="AK16" s="33">
        <f t="shared" si="4"/>
        <v>0</v>
      </c>
      <c r="AL16" s="33">
        <f t="shared" si="4"/>
        <v>0</v>
      </c>
      <c r="AM16" s="33">
        <f t="shared" si="4"/>
        <v>0</v>
      </c>
      <c r="AN16" s="33">
        <f t="shared" si="4"/>
        <v>0</v>
      </c>
      <c r="AO16" s="33">
        <f t="shared" si="4"/>
        <v>0</v>
      </c>
      <c r="AP16" s="33">
        <f t="shared" si="4"/>
        <v>0</v>
      </c>
      <c r="AQ16" s="33">
        <f t="shared" ref="AQ16:BK16" si="10">AP16*(1-$G$4)</f>
        <v>0</v>
      </c>
      <c r="AR16" s="33">
        <f t="shared" si="10"/>
        <v>0</v>
      </c>
      <c r="AS16" s="33">
        <f t="shared" si="10"/>
        <v>0</v>
      </c>
      <c r="AT16" s="33">
        <f t="shared" si="10"/>
        <v>0</v>
      </c>
      <c r="AU16" s="33">
        <f t="shared" si="10"/>
        <v>0</v>
      </c>
      <c r="AV16" s="33">
        <f t="shared" si="10"/>
        <v>0</v>
      </c>
      <c r="AW16" s="33">
        <f t="shared" si="10"/>
        <v>0</v>
      </c>
      <c r="AX16" s="33">
        <f t="shared" si="10"/>
        <v>0</v>
      </c>
      <c r="AY16" s="33">
        <f t="shared" si="10"/>
        <v>0</v>
      </c>
      <c r="AZ16" s="33">
        <f t="shared" si="10"/>
        <v>0</v>
      </c>
      <c r="BA16" s="33">
        <f t="shared" si="10"/>
        <v>0</v>
      </c>
      <c r="BB16" s="33">
        <f t="shared" si="10"/>
        <v>0</v>
      </c>
      <c r="BC16" s="33">
        <f t="shared" si="10"/>
        <v>0</v>
      </c>
      <c r="BD16" s="33">
        <f t="shared" si="10"/>
        <v>0</v>
      </c>
      <c r="BE16" s="33">
        <f t="shared" si="10"/>
        <v>0</v>
      </c>
      <c r="BF16" s="33">
        <f t="shared" si="10"/>
        <v>0</v>
      </c>
      <c r="BG16" s="33">
        <f t="shared" si="10"/>
        <v>0</v>
      </c>
      <c r="BH16" s="33">
        <f t="shared" si="10"/>
        <v>0</v>
      </c>
      <c r="BI16" s="33">
        <f t="shared" si="10"/>
        <v>0</v>
      </c>
      <c r="BJ16" s="33">
        <f t="shared" si="10"/>
        <v>0</v>
      </c>
      <c r="BK16" s="33">
        <f t="shared" si="10"/>
        <v>0</v>
      </c>
      <c r="BL16" t="str">
        <f t="shared" si="6"/>
        <v>05_PRC</v>
      </c>
      <c r="BM16" t="str">
        <f t="shared" si="7"/>
        <v>d_nonenergy_1_1_coking_coal</v>
      </c>
      <c r="BP16" s="4">
        <f t="shared" si="8"/>
        <v>0</v>
      </c>
      <c r="BQ16" s="4">
        <f t="shared" si="9"/>
        <v>0</v>
      </c>
      <c r="BR16" s="4" cm="1">
        <f t="array" ref="BR16">L16*INDEX(prod_est,$H16+$I16-1,MATCH(BR$14,$BQ$14:$DQ$14,0))</f>
        <v>0</v>
      </c>
      <c r="BS16" s="4" cm="1">
        <f t="array" ref="BS16">M16*INDEX(prod_est,$H16+$I16-1,MATCH(BS$14,$BQ$14:$DQ$14,0))</f>
        <v>0</v>
      </c>
      <c r="BT16" s="4" cm="1">
        <f t="array" ref="BT16">N16*INDEX(prod_est,$H16+$I16-1,MATCH(BT$14,$BQ$14:$DQ$14,0))</f>
        <v>0</v>
      </c>
      <c r="BU16" s="4" cm="1">
        <f t="array" ref="BU16">O16*INDEX(prod_est,$H16+$I16-1,MATCH(BU$14,$BQ$14:$DQ$14,0))</f>
        <v>0</v>
      </c>
      <c r="BV16" s="4" cm="1">
        <f t="array" ref="BV16">P16*INDEX(prod_est,$H16+$I16-1,MATCH(BV$14,$BQ$14:$DQ$14,0))</f>
        <v>0</v>
      </c>
      <c r="BW16" s="4" cm="1">
        <f t="array" ref="BW16">Q16*INDEX(prod_est,$H16+$I16-1,MATCH(BW$14,$BQ$14:$DQ$14,0))</f>
        <v>0</v>
      </c>
      <c r="BX16" s="4" cm="1">
        <f t="array" ref="BX16">R16*INDEX(prod_est,$H16+$I16-1,MATCH(BX$14,$BQ$14:$DQ$14,0))</f>
        <v>0</v>
      </c>
      <c r="BY16" s="4" cm="1">
        <f t="array" ref="BY16">S16*INDEX(prod_est,$H16+$I16-1,MATCH(BY$14,$BQ$14:$DQ$14,0))</f>
        <v>0</v>
      </c>
      <c r="BZ16" s="4" cm="1">
        <f t="array" ref="BZ16">T16*INDEX(prod_est,$H16+$I16-1,MATCH(BZ$14,$BQ$14:$DQ$14,0))</f>
        <v>0</v>
      </c>
      <c r="CA16" s="4" cm="1">
        <f t="array" ref="CA16">U16*INDEX(prod_est,$H16+$I16-1,MATCH(CA$14,$BQ$14:$DQ$14,0))</f>
        <v>0</v>
      </c>
      <c r="CB16" s="4" cm="1">
        <f t="array" ref="CB16">V16*INDEX(prod_est,$H16+$I16-1,MATCH(CB$14,$BQ$14:$DQ$14,0))</f>
        <v>0</v>
      </c>
      <c r="CC16" s="4" cm="1">
        <f t="array" ref="CC16">W16*INDEX(prod_est,$H16+$I16-1,MATCH(CC$14,$BQ$14:$DQ$14,0))</f>
        <v>0</v>
      </c>
      <c r="CD16" s="4" cm="1">
        <f t="array" ref="CD16">X16*INDEX(prod_est,$H16+$I16-1,MATCH(CD$14,$BQ$14:$DQ$14,0))</f>
        <v>0</v>
      </c>
      <c r="CE16" s="4" cm="1">
        <f t="array" ref="CE16">Y16*INDEX(prod_est,$H16+$I16-1,MATCH(CE$14,$BQ$14:$DQ$14,0))</f>
        <v>0</v>
      </c>
      <c r="CF16" s="4" cm="1">
        <f t="array" ref="CF16">Z16*INDEX(prod_est,$H16+$I16-1,MATCH(CF$14,$BQ$14:$DQ$14,0))</f>
        <v>0</v>
      </c>
      <c r="CG16" s="4" cm="1">
        <f t="array" ref="CG16">AA16*INDEX(prod_est,$H16+$I16-1,MATCH(CG$14,$BQ$14:$DQ$14,0))</f>
        <v>0</v>
      </c>
      <c r="CH16" s="4" cm="1">
        <f t="array" ref="CH16">AB16*INDEX(prod_est,$H16+$I16-1,MATCH(CH$14,$BQ$14:$DQ$14,0))</f>
        <v>0</v>
      </c>
      <c r="CI16" s="4" cm="1">
        <f t="array" ref="CI16">AC16*INDEX(prod_est,$H16+$I16-1,MATCH(CI$14,$BQ$14:$DQ$14,0))</f>
        <v>0</v>
      </c>
      <c r="CJ16" s="4" cm="1">
        <f t="array" ref="CJ16">AD16*INDEX(prod_est,$H16+$I16-1,MATCH(CJ$14,$BQ$14:$DQ$14,0))</f>
        <v>0</v>
      </c>
      <c r="CK16" s="4" cm="1">
        <f t="array" ref="CK16">AE16*INDEX(prod_est,$H16+$I16-1,MATCH(CK$14,$BQ$14:$DQ$14,0))</f>
        <v>0</v>
      </c>
      <c r="CL16" s="4" cm="1">
        <f t="array" ref="CL16">AF16*INDEX(prod_est,$H16+$I16-1,MATCH(CL$14,$BQ$14:$DQ$14,0))</f>
        <v>0</v>
      </c>
      <c r="CM16" s="4" cm="1">
        <f t="array" ref="CM16">AG16*INDEX(prod_est,$H16+$I16-1,MATCH(CM$14,$BQ$14:$DQ$14,0))</f>
        <v>0</v>
      </c>
      <c r="CN16" s="4" cm="1">
        <f t="array" ref="CN16">AH16*INDEX(prod_est,$H16+$I16-1,MATCH(CN$14,$BQ$14:$DQ$14,0))</f>
        <v>0</v>
      </c>
      <c r="CO16" s="4" cm="1">
        <f t="array" ref="CO16">AI16*INDEX(prod_est,$H16+$I16-1,MATCH(CO$14,$BQ$14:$DQ$14,0))</f>
        <v>0</v>
      </c>
      <c r="CP16" s="4" cm="1">
        <f t="array" ref="CP16">AJ16*INDEX(prod_est,$H16+$I16-1,MATCH(CP$14,$BQ$14:$DQ$14,0))</f>
        <v>0</v>
      </c>
      <c r="CQ16" s="4" cm="1">
        <f t="array" ref="CQ16">AK16*INDEX(prod_est,$H16+$I16-1,MATCH(CQ$14,$BQ$14:$DQ$14,0))</f>
        <v>0</v>
      </c>
      <c r="CR16" s="4" cm="1">
        <f t="array" ref="CR16">AL16*INDEX(prod_est,$H16+$I16-1,MATCH(CR$14,$BQ$14:$DQ$14,0))</f>
        <v>0</v>
      </c>
      <c r="CS16" s="4" cm="1">
        <f t="array" ref="CS16">AM16*INDEX(prod_est,$H16+$I16-1,MATCH(CS$14,$BQ$14:$DQ$14,0))</f>
        <v>0</v>
      </c>
      <c r="CT16" s="4" cm="1">
        <f t="array" ref="CT16">AN16*INDEX(prod_est,$H16+$I16-1,MATCH(CT$14,$BQ$14:$DQ$14,0))</f>
        <v>0</v>
      </c>
      <c r="CU16" s="4" cm="1">
        <f t="array" ref="CU16">AO16*INDEX(prod_est,$H16+$I16-1,MATCH(CU$14,$BQ$14:$DQ$14,0))</f>
        <v>0</v>
      </c>
      <c r="CV16" s="4" cm="1">
        <f t="array" ref="CV16">AP16*INDEX(prod_est,$H16+$I16-1,MATCH(CV$14,$BQ$14:$DQ$14,0))</f>
        <v>0</v>
      </c>
      <c r="CW16" s="4" cm="1">
        <f t="array" ref="CW16">AQ16*INDEX(prod_est,$H16+$I16-1,MATCH(CW$14,$BQ$14:$DQ$14,0))</f>
        <v>0</v>
      </c>
      <c r="CX16" s="4" cm="1">
        <f t="array" ref="CX16">AR16*INDEX(prod_est,$H16+$I16-1,MATCH(CX$14,$BQ$14:$DQ$14,0))</f>
        <v>0</v>
      </c>
      <c r="CY16" s="4" cm="1">
        <f t="array" ref="CY16">AS16*INDEX(prod_est,$H16+$I16-1,MATCH(CY$14,$BQ$14:$DQ$14,0))</f>
        <v>0</v>
      </c>
      <c r="CZ16" s="4" cm="1">
        <f t="array" ref="CZ16">AT16*INDEX(prod_est,$H16+$I16-1,MATCH(CZ$14,$BQ$14:$DQ$14,0))</f>
        <v>0</v>
      </c>
      <c r="DA16" s="4" cm="1">
        <f t="array" ref="DA16">AU16*INDEX(prod_est,$H16+$I16-1,MATCH(DA$14,$BQ$14:$DQ$14,0))</f>
        <v>0</v>
      </c>
      <c r="DB16" s="4" cm="1">
        <f t="array" ref="DB16">AV16*INDEX(prod_est,$H16+$I16-1,MATCH(DB$14,$BQ$14:$DQ$14,0))</f>
        <v>0</v>
      </c>
      <c r="DC16" s="4" cm="1">
        <f t="array" ref="DC16">AW16*INDEX(prod_est,$H16+$I16-1,MATCH(DC$14,$BQ$14:$DQ$14,0))</f>
        <v>0</v>
      </c>
      <c r="DD16" s="4" cm="1">
        <f t="array" ref="DD16">AX16*INDEX(prod_est,$H16+$I16-1,MATCH(DD$14,$BQ$14:$DQ$14,0))</f>
        <v>0</v>
      </c>
      <c r="DE16" s="4" cm="1">
        <f t="array" ref="DE16">AY16*INDEX(prod_est,$H16+$I16-1,MATCH(DE$14,$BQ$14:$DQ$14,0))</f>
        <v>0</v>
      </c>
      <c r="DF16" s="4" cm="1">
        <f t="array" ref="DF16">AZ16*INDEX(prod_est,$H16+$I16-1,MATCH(DF$14,$BQ$14:$DQ$14,0))</f>
        <v>0</v>
      </c>
      <c r="DG16" s="4" cm="1">
        <f t="array" ref="DG16">BA16*INDEX(prod_est,$H16+$I16-1,MATCH(DG$14,$BQ$14:$DQ$14,0))</f>
        <v>0</v>
      </c>
      <c r="DH16" s="4" cm="1">
        <f t="array" ref="DH16">BB16*INDEX(prod_est,$H16+$I16-1,MATCH(DH$14,$BQ$14:$DQ$14,0))</f>
        <v>0</v>
      </c>
      <c r="DI16" s="4" cm="1">
        <f t="array" ref="DI16">BC16*INDEX(prod_est,$H16+$I16-1,MATCH(DI$14,$BQ$14:$DQ$14,0))</f>
        <v>0</v>
      </c>
      <c r="DJ16" s="4" cm="1">
        <f t="array" ref="DJ16">BD16*INDEX(prod_est,$H16+$I16-1,MATCH(DJ$14,$BQ$14:$DQ$14,0))</f>
        <v>0</v>
      </c>
      <c r="DK16" s="4" cm="1">
        <f t="array" ref="DK16">BE16*INDEX(prod_est,$H16+$I16-1,MATCH(DK$14,$BQ$14:$DQ$14,0))</f>
        <v>0</v>
      </c>
      <c r="DL16" s="4" cm="1">
        <f t="array" ref="DL16">BF16*INDEX(prod_est,$H16+$I16-1,MATCH(DL$14,$BQ$14:$DQ$14,0))</f>
        <v>0</v>
      </c>
      <c r="DM16" s="4" cm="1">
        <f t="array" ref="DM16">BG16*INDEX(prod_est,$H16+$I16-1,MATCH(DM$14,$BQ$14:$DQ$14,0))</f>
        <v>0</v>
      </c>
      <c r="DN16" s="4" cm="1">
        <f t="array" ref="DN16">BH16*INDEX(prod_est,$H16+$I16-1,MATCH(DN$14,$BQ$14:$DQ$14,0))</f>
        <v>0</v>
      </c>
      <c r="DO16" s="4" cm="1">
        <f t="array" ref="DO16">BI16*INDEX(prod_est,$H16+$I16-1,MATCH(DO$14,$BQ$14:$DQ$14,0))</f>
        <v>0</v>
      </c>
      <c r="DP16" s="4" cm="1">
        <f t="array" ref="DP16">BJ16*INDEX(prod_est,$H16+$I16-1,MATCH(DP$14,$BQ$14:$DQ$14,0))</f>
        <v>0</v>
      </c>
      <c r="DQ16" s="4" cm="1">
        <f t="array" ref="DQ16">BK16*INDEX(prod_est,$H16+$I16-1,MATCH(DQ$14,$BQ$14:$DQ$14,0))</f>
        <v>0</v>
      </c>
    </row>
    <row r="17" spans="1:121" x14ac:dyDescent="0.25">
      <c r="A17" t="s">
        <v>41</v>
      </c>
      <c r="B17" t="s">
        <v>7</v>
      </c>
      <c r="C17" t="s">
        <v>7</v>
      </c>
      <c r="D17" t="s">
        <v>172</v>
      </c>
      <c r="E17" s="46" t="s">
        <v>37</v>
      </c>
      <c r="F17" s="4">
        <v>0</v>
      </c>
      <c r="G17" s="4">
        <v>0</v>
      </c>
      <c r="H17">
        <f>MATCH(A17,Production_est!$A$4:$A$339,0)</f>
        <v>65</v>
      </c>
      <c r="I17">
        <f>IFERROR(MATCH(E17,Production_est!$D$4:$D$339,0),"-")</f>
        <v>3</v>
      </c>
      <c r="J17" s="4" cm="1">
        <f t="array" ref="J17">IFERROR(INDEX(Production_est!$E$4:$E$339,I17+H17-1),"-")</f>
        <v>123071.869518657</v>
      </c>
      <c r="K17" s="33">
        <f t="shared" si="3"/>
        <v>0</v>
      </c>
      <c r="L17" s="33">
        <f t="shared" si="4"/>
        <v>0</v>
      </c>
      <c r="M17" s="33">
        <f t="shared" si="4"/>
        <v>0</v>
      </c>
      <c r="N17" s="33">
        <f t="shared" si="4"/>
        <v>0</v>
      </c>
      <c r="O17" s="33">
        <f t="shared" si="4"/>
        <v>0</v>
      </c>
      <c r="P17" s="33">
        <f t="shared" si="4"/>
        <v>0</v>
      </c>
      <c r="Q17" s="33">
        <f t="shared" si="4"/>
        <v>0</v>
      </c>
      <c r="R17" s="33">
        <f t="shared" si="4"/>
        <v>0</v>
      </c>
      <c r="S17" s="33">
        <f t="shared" si="4"/>
        <v>0</v>
      </c>
      <c r="T17" s="33">
        <f t="shared" si="4"/>
        <v>0</v>
      </c>
      <c r="U17" s="33">
        <f t="shared" si="4"/>
        <v>0</v>
      </c>
      <c r="V17" s="33">
        <f t="shared" si="4"/>
        <v>0</v>
      </c>
      <c r="W17" s="33">
        <f t="shared" si="4"/>
        <v>0</v>
      </c>
      <c r="X17" s="33">
        <f t="shared" si="4"/>
        <v>0</v>
      </c>
      <c r="Y17" s="33">
        <f t="shared" si="4"/>
        <v>0</v>
      </c>
      <c r="Z17" s="33">
        <f t="shared" si="4"/>
        <v>0</v>
      </c>
      <c r="AA17" s="33">
        <f t="shared" si="4"/>
        <v>0</v>
      </c>
      <c r="AB17" s="33">
        <f t="shared" si="4"/>
        <v>0</v>
      </c>
      <c r="AC17" s="33">
        <f t="shared" si="4"/>
        <v>0</v>
      </c>
      <c r="AD17" s="33">
        <f t="shared" si="4"/>
        <v>0</v>
      </c>
      <c r="AE17" s="33">
        <f t="shared" si="4"/>
        <v>0</v>
      </c>
      <c r="AF17" s="33">
        <f t="shared" si="4"/>
        <v>0</v>
      </c>
      <c r="AG17" s="33">
        <f t="shared" si="4"/>
        <v>0</v>
      </c>
      <c r="AH17" s="33">
        <f t="shared" si="4"/>
        <v>0</v>
      </c>
      <c r="AI17" s="33">
        <f t="shared" si="4"/>
        <v>0</v>
      </c>
      <c r="AJ17" s="33">
        <f t="shared" si="4"/>
        <v>0</v>
      </c>
      <c r="AK17" s="33">
        <f t="shared" si="4"/>
        <v>0</v>
      </c>
      <c r="AL17" s="33">
        <f t="shared" si="4"/>
        <v>0</v>
      </c>
      <c r="AM17" s="33">
        <f t="shared" si="4"/>
        <v>0</v>
      </c>
      <c r="AN17" s="33">
        <f t="shared" si="4"/>
        <v>0</v>
      </c>
      <c r="AO17" s="33">
        <f t="shared" si="4"/>
        <v>0</v>
      </c>
      <c r="AP17" s="33">
        <f t="shared" si="4"/>
        <v>0</v>
      </c>
      <c r="AQ17" s="33">
        <f t="shared" ref="AQ17:BK17" si="11">AP17*(1-$G$4)</f>
        <v>0</v>
      </c>
      <c r="AR17" s="33">
        <f t="shared" si="11"/>
        <v>0</v>
      </c>
      <c r="AS17" s="33">
        <f t="shared" si="11"/>
        <v>0</v>
      </c>
      <c r="AT17" s="33">
        <f t="shared" si="11"/>
        <v>0</v>
      </c>
      <c r="AU17" s="33">
        <f t="shared" si="11"/>
        <v>0</v>
      </c>
      <c r="AV17" s="33">
        <f t="shared" si="11"/>
        <v>0</v>
      </c>
      <c r="AW17" s="33">
        <f t="shared" si="11"/>
        <v>0</v>
      </c>
      <c r="AX17" s="33">
        <f t="shared" si="11"/>
        <v>0</v>
      </c>
      <c r="AY17" s="33">
        <f t="shared" si="11"/>
        <v>0</v>
      </c>
      <c r="AZ17" s="33">
        <f t="shared" si="11"/>
        <v>0</v>
      </c>
      <c r="BA17" s="33">
        <f t="shared" si="11"/>
        <v>0</v>
      </c>
      <c r="BB17" s="33">
        <f t="shared" si="11"/>
        <v>0</v>
      </c>
      <c r="BC17" s="33">
        <f t="shared" si="11"/>
        <v>0</v>
      </c>
      <c r="BD17" s="33">
        <f t="shared" si="11"/>
        <v>0</v>
      </c>
      <c r="BE17" s="33">
        <f t="shared" si="11"/>
        <v>0</v>
      </c>
      <c r="BF17" s="33">
        <f t="shared" si="11"/>
        <v>0</v>
      </c>
      <c r="BG17" s="33">
        <f t="shared" si="11"/>
        <v>0</v>
      </c>
      <c r="BH17" s="33">
        <f t="shared" si="11"/>
        <v>0</v>
      </c>
      <c r="BI17" s="33">
        <f t="shared" si="11"/>
        <v>0</v>
      </c>
      <c r="BJ17" s="33">
        <f t="shared" si="11"/>
        <v>0</v>
      </c>
      <c r="BK17" s="33">
        <f t="shared" si="11"/>
        <v>0</v>
      </c>
      <c r="BL17" t="str">
        <f t="shared" si="6"/>
        <v>05_PRC</v>
      </c>
      <c r="BM17" t="str">
        <f t="shared" si="7"/>
        <v>d_nonenergy_1_5_lignite</v>
      </c>
      <c r="BP17" s="4">
        <f t="shared" si="8"/>
        <v>0</v>
      </c>
      <c r="BQ17" s="4">
        <f t="shared" si="9"/>
        <v>0</v>
      </c>
      <c r="BR17" s="4" cm="1">
        <f t="array" ref="BR17">L17*INDEX(prod_est,$H17+$I17-1,MATCH(BR$14,$BQ$14:$DQ$14,0))</f>
        <v>0</v>
      </c>
      <c r="BS17" s="4" cm="1">
        <f t="array" ref="BS17">M17*INDEX(prod_est,$H17+$I17-1,MATCH(BS$14,$BQ$14:$DQ$14,0))</f>
        <v>0</v>
      </c>
      <c r="BT17" s="4" cm="1">
        <f t="array" ref="BT17">N17*INDEX(prod_est,$H17+$I17-1,MATCH(BT$14,$BQ$14:$DQ$14,0))</f>
        <v>0</v>
      </c>
      <c r="BU17" s="4" cm="1">
        <f t="array" ref="BU17">O17*INDEX(prod_est,$H17+$I17-1,MATCH(BU$14,$BQ$14:$DQ$14,0))</f>
        <v>0</v>
      </c>
      <c r="BV17" s="4" cm="1">
        <f t="array" ref="BV17">P17*INDEX(prod_est,$H17+$I17-1,MATCH(BV$14,$BQ$14:$DQ$14,0))</f>
        <v>0</v>
      </c>
      <c r="BW17" s="4" cm="1">
        <f t="array" ref="BW17">Q17*INDEX(prod_est,$H17+$I17-1,MATCH(BW$14,$BQ$14:$DQ$14,0))</f>
        <v>0</v>
      </c>
      <c r="BX17" s="4" cm="1">
        <f t="array" ref="BX17">R17*INDEX(prod_est,$H17+$I17-1,MATCH(BX$14,$BQ$14:$DQ$14,0))</f>
        <v>0</v>
      </c>
      <c r="BY17" s="4" cm="1">
        <f t="array" ref="BY17">S17*INDEX(prod_est,$H17+$I17-1,MATCH(BY$14,$BQ$14:$DQ$14,0))</f>
        <v>0</v>
      </c>
      <c r="BZ17" s="4" cm="1">
        <f t="array" ref="BZ17">T17*INDEX(prod_est,$H17+$I17-1,MATCH(BZ$14,$BQ$14:$DQ$14,0))</f>
        <v>0</v>
      </c>
      <c r="CA17" s="4" cm="1">
        <f t="array" ref="CA17">U17*INDEX(prod_est,$H17+$I17-1,MATCH(CA$14,$BQ$14:$DQ$14,0))</f>
        <v>0</v>
      </c>
      <c r="CB17" s="4" cm="1">
        <f t="array" ref="CB17">V17*INDEX(prod_est,$H17+$I17-1,MATCH(CB$14,$BQ$14:$DQ$14,0))</f>
        <v>0</v>
      </c>
      <c r="CC17" s="4" cm="1">
        <f t="array" ref="CC17">W17*INDEX(prod_est,$H17+$I17-1,MATCH(CC$14,$BQ$14:$DQ$14,0))</f>
        <v>0</v>
      </c>
      <c r="CD17" s="4" cm="1">
        <f t="array" ref="CD17">X17*INDEX(prod_est,$H17+$I17-1,MATCH(CD$14,$BQ$14:$DQ$14,0))</f>
        <v>0</v>
      </c>
      <c r="CE17" s="4" cm="1">
        <f t="array" ref="CE17">Y17*INDEX(prod_est,$H17+$I17-1,MATCH(CE$14,$BQ$14:$DQ$14,0))</f>
        <v>0</v>
      </c>
      <c r="CF17" s="4" cm="1">
        <f t="array" ref="CF17">Z17*INDEX(prod_est,$H17+$I17-1,MATCH(CF$14,$BQ$14:$DQ$14,0))</f>
        <v>0</v>
      </c>
      <c r="CG17" s="4" cm="1">
        <f t="array" ref="CG17">AA17*INDEX(prod_est,$H17+$I17-1,MATCH(CG$14,$BQ$14:$DQ$14,0))</f>
        <v>0</v>
      </c>
      <c r="CH17" s="4" cm="1">
        <f t="array" ref="CH17">AB17*INDEX(prod_est,$H17+$I17-1,MATCH(CH$14,$BQ$14:$DQ$14,0))</f>
        <v>0</v>
      </c>
      <c r="CI17" s="4" cm="1">
        <f t="array" ref="CI17">AC17*INDEX(prod_est,$H17+$I17-1,MATCH(CI$14,$BQ$14:$DQ$14,0))</f>
        <v>0</v>
      </c>
      <c r="CJ17" s="4" cm="1">
        <f t="array" ref="CJ17">AD17*INDEX(prod_est,$H17+$I17-1,MATCH(CJ$14,$BQ$14:$DQ$14,0))</f>
        <v>0</v>
      </c>
      <c r="CK17" s="4" cm="1">
        <f t="array" ref="CK17">AE17*INDEX(prod_est,$H17+$I17-1,MATCH(CK$14,$BQ$14:$DQ$14,0))</f>
        <v>0</v>
      </c>
      <c r="CL17" s="4" cm="1">
        <f t="array" ref="CL17">AF17*INDEX(prod_est,$H17+$I17-1,MATCH(CL$14,$BQ$14:$DQ$14,0))</f>
        <v>0</v>
      </c>
      <c r="CM17" s="4" cm="1">
        <f t="array" ref="CM17">AG17*INDEX(prod_est,$H17+$I17-1,MATCH(CM$14,$BQ$14:$DQ$14,0))</f>
        <v>0</v>
      </c>
      <c r="CN17" s="4" cm="1">
        <f t="array" ref="CN17">AH17*INDEX(prod_est,$H17+$I17-1,MATCH(CN$14,$BQ$14:$DQ$14,0))</f>
        <v>0</v>
      </c>
      <c r="CO17" s="4" cm="1">
        <f t="array" ref="CO17">AI17*INDEX(prod_est,$H17+$I17-1,MATCH(CO$14,$BQ$14:$DQ$14,0))</f>
        <v>0</v>
      </c>
      <c r="CP17" s="4" cm="1">
        <f t="array" ref="CP17">AJ17*INDEX(prod_est,$H17+$I17-1,MATCH(CP$14,$BQ$14:$DQ$14,0))</f>
        <v>0</v>
      </c>
      <c r="CQ17" s="4" cm="1">
        <f t="array" ref="CQ17">AK17*INDEX(prod_est,$H17+$I17-1,MATCH(CQ$14,$BQ$14:$DQ$14,0))</f>
        <v>0</v>
      </c>
      <c r="CR17" s="4" cm="1">
        <f t="array" ref="CR17">AL17*INDEX(prod_est,$H17+$I17-1,MATCH(CR$14,$BQ$14:$DQ$14,0))</f>
        <v>0</v>
      </c>
      <c r="CS17" s="4" cm="1">
        <f t="array" ref="CS17">AM17*INDEX(prod_est,$H17+$I17-1,MATCH(CS$14,$BQ$14:$DQ$14,0))</f>
        <v>0</v>
      </c>
      <c r="CT17" s="4" cm="1">
        <f t="array" ref="CT17">AN17*INDEX(prod_est,$H17+$I17-1,MATCH(CT$14,$BQ$14:$DQ$14,0))</f>
        <v>0</v>
      </c>
      <c r="CU17" s="4" cm="1">
        <f t="array" ref="CU17">AO17*INDEX(prod_est,$H17+$I17-1,MATCH(CU$14,$BQ$14:$DQ$14,0))</f>
        <v>0</v>
      </c>
      <c r="CV17" s="4" cm="1">
        <f t="array" ref="CV17">AP17*INDEX(prod_est,$H17+$I17-1,MATCH(CV$14,$BQ$14:$DQ$14,0))</f>
        <v>0</v>
      </c>
      <c r="CW17" s="4" cm="1">
        <f t="array" ref="CW17">AQ17*INDEX(prod_est,$H17+$I17-1,MATCH(CW$14,$BQ$14:$DQ$14,0))</f>
        <v>0</v>
      </c>
      <c r="CX17" s="4" cm="1">
        <f t="array" ref="CX17">AR17*INDEX(prod_est,$H17+$I17-1,MATCH(CX$14,$BQ$14:$DQ$14,0))</f>
        <v>0</v>
      </c>
      <c r="CY17" s="4" cm="1">
        <f t="array" ref="CY17">AS17*INDEX(prod_est,$H17+$I17-1,MATCH(CY$14,$BQ$14:$DQ$14,0))</f>
        <v>0</v>
      </c>
      <c r="CZ17" s="4" cm="1">
        <f t="array" ref="CZ17">AT17*INDEX(prod_est,$H17+$I17-1,MATCH(CZ$14,$BQ$14:$DQ$14,0))</f>
        <v>0</v>
      </c>
      <c r="DA17" s="4" cm="1">
        <f t="array" ref="DA17">AU17*INDEX(prod_est,$H17+$I17-1,MATCH(DA$14,$BQ$14:$DQ$14,0))</f>
        <v>0</v>
      </c>
      <c r="DB17" s="4" cm="1">
        <f t="array" ref="DB17">AV17*INDEX(prod_est,$H17+$I17-1,MATCH(DB$14,$BQ$14:$DQ$14,0))</f>
        <v>0</v>
      </c>
      <c r="DC17" s="4" cm="1">
        <f t="array" ref="DC17">AW17*INDEX(prod_est,$H17+$I17-1,MATCH(DC$14,$BQ$14:$DQ$14,0))</f>
        <v>0</v>
      </c>
      <c r="DD17" s="4" cm="1">
        <f t="array" ref="DD17">AX17*INDEX(prod_est,$H17+$I17-1,MATCH(DD$14,$BQ$14:$DQ$14,0))</f>
        <v>0</v>
      </c>
      <c r="DE17" s="4" cm="1">
        <f t="array" ref="DE17">AY17*INDEX(prod_est,$H17+$I17-1,MATCH(DE$14,$BQ$14:$DQ$14,0))</f>
        <v>0</v>
      </c>
      <c r="DF17" s="4" cm="1">
        <f t="array" ref="DF17">AZ17*INDEX(prod_est,$H17+$I17-1,MATCH(DF$14,$BQ$14:$DQ$14,0))</f>
        <v>0</v>
      </c>
      <c r="DG17" s="4" cm="1">
        <f t="array" ref="DG17">BA17*INDEX(prod_est,$H17+$I17-1,MATCH(DG$14,$BQ$14:$DQ$14,0))</f>
        <v>0</v>
      </c>
      <c r="DH17" s="4" cm="1">
        <f t="array" ref="DH17">BB17*INDEX(prod_est,$H17+$I17-1,MATCH(DH$14,$BQ$14:$DQ$14,0))</f>
        <v>0</v>
      </c>
      <c r="DI17" s="4" cm="1">
        <f t="array" ref="DI17">BC17*INDEX(prod_est,$H17+$I17-1,MATCH(DI$14,$BQ$14:$DQ$14,0))</f>
        <v>0</v>
      </c>
      <c r="DJ17" s="4" cm="1">
        <f t="array" ref="DJ17">BD17*INDEX(prod_est,$H17+$I17-1,MATCH(DJ$14,$BQ$14:$DQ$14,0))</f>
        <v>0</v>
      </c>
      <c r="DK17" s="4" cm="1">
        <f t="array" ref="DK17">BE17*INDEX(prod_est,$H17+$I17-1,MATCH(DK$14,$BQ$14:$DQ$14,0))</f>
        <v>0</v>
      </c>
      <c r="DL17" s="4" cm="1">
        <f t="array" ref="DL17">BF17*INDEX(prod_est,$H17+$I17-1,MATCH(DL$14,$BQ$14:$DQ$14,0))</f>
        <v>0</v>
      </c>
      <c r="DM17" s="4" cm="1">
        <f t="array" ref="DM17">BG17*INDEX(prod_est,$H17+$I17-1,MATCH(DM$14,$BQ$14:$DQ$14,0))</f>
        <v>0</v>
      </c>
      <c r="DN17" s="4" cm="1">
        <f t="array" ref="DN17">BH17*INDEX(prod_est,$H17+$I17-1,MATCH(DN$14,$BQ$14:$DQ$14,0))</f>
        <v>0</v>
      </c>
      <c r="DO17" s="4" cm="1">
        <f t="array" ref="DO17">BI17*INDEX(prod_est,$H17+$I17-1,MATCH(DO$14,$BQ$14:$DQ$14,0))</f>
        <v>0</v>
      </c>
      <c r="DP17" s="4" cm="1">
        <f t="array" ref="DP17">BJ17*INDEX(prod_est,$H17+$I17-1,MATCH(DP$14,$BQ$14:$DQ$14,0))</f>
        <v>0</v>
      </c>
      <c r="DQ17" s="4" cm="1">
        <f t="array" ref="DQ17">BK17*INDEX(prod_est,$H17+$I17-1,MATCH(DQ$14,$BQ$14:$DQ$14,0))</f>
        <v>0</v>
      </c>
    </row>
    <row r="18" spans="1:121" x14ac:dyDescent="0.25">
      <c r="A18" t="s">
        <v>41</v>
      </c>
      <c r="B18" t="s">
        <v>8</v>
      </c>
      <c r="C18" t="s">
        <v>8</v>
      </c>
      <c r="D18" t="s">
        <v>172</v>
      </c>
      <c r="E18" s="46" t="s">
        <v>37</v>
      </c>
      <c r="F18" s="4">
        <v>576.66501532915197</v>
      </c>
      <c r="G18" s="4">
        <v>533.70714665786397</v>
      </c>
      <c r="H18">
        <f>MATCH(A18,Production_est!$A$4:$A$339,0)</f>
        <v>65</v>
      </c>
      <c r="I18">
        <f>IFERROR(MATCH(E18,Production_est!$D$4:$D$339,0),"-")</f>
        <v>3</v>
      </c>
      <c r="J18" s="4" cm="1">
        <f t="array" ref="J18">IFERROR(INDEX(Production_est!$E$4:$E$339,I18+H18-1),"-")</f>
        <v>123071.869518657</v>
      </c>
      <c r="K18" s="33">
        <f t="shared" si="3"/>
        <v>4.3365486259795295E-3</v>
      </c>
      <c r="L18" s="33">
        <f t="shared" si="4"/>
        <v>4.3365486259795295E-3</v>
      </c>
      <c r="M18" s="33">
        <f t="shared" si="4"/>
        <v>4.3365486259795295E-3</v>
      </c>
      <c r="N18" s="33">
        <f t="shared" si="4"/>
        <v>4.3365486259795295E-3</v>
      </c>
      <c r="O18" s="33">
        <f t="shared" si="4"/>
        <v>4.3365486259795295E-3</v>
      </c>
      <c r="P18" s="33">
        <f t="shared" si="4"/>
        <v>4.3365486259795295E-3</v>
      </c>
      <c r="Q18" s="33">
        <f t="shared" si="4"/>
        <v>4.3365486259795295E-3</v>
      </c>
      <c r="R18" s="33">
        <f t="shared" si="4"/>
        <v>4.3365486259795295E-3</v>
      </c>
      <c r="S18" s="33">
        <f t="shared" si="4"/>
        <v>4.3365486259795295E-3</v>
      </c>
      <c r="T18" s="33">
        <f t="shared" si="4"/>
        <v>4.3365486259795295E-3</v>
      </c>
      <c r="U18" s="33">
        <f t="shared" si="4"/>
        <v>4.3365486259795295E-3</v>
      </c>
      <c r="V18" s="33">
        <f t="shared" si="4"/>
        <v>4.3365486259795295E-3</v>
      </c>
      <c r="W18" s="33">
        <f t="shared" si="4"/>
        <v>4.3365486259795295E-3</v>
      </c>
      <c r="X18" s="33">
        <f t="shared" si="4"/>
        <v>4.3365486259795295E-3</v>
      </c>
      <c r="Y18" s="33">
        <f t="shared" si="4"/>
        <v>4.3365486259795295E-3</v>
      </c>
      <c r="Z18" s="33">
        <f t="shared" si="4"/>
        <v>4.3365486259795295E-3</v>
      </c>
      <c r="AA18" s="33">
        <f t="shared" si="4"/>
        <v>4.3365486259795295E-3</v>
      </c>
      <c r="AB18" s="33">
        <f t="shared" si="4"/>
        <v>4.3365486259795295E-3</v>
      </c>
      <c r="AC18" s="33">
        <f t="shared" si="4"/>
        <v>4.3365486259795295E-3</v>
      </c>
      <c r="AD18" s="33">
        <f t="shared" si="4"/>
        <v>4.3365486259795295E-3</v>
      </c>
      <c r="AE18" s="33">
        <f t="shared" si="4"/>
        <v>4.3365486259795295E-3</v>
      </c>
      <c r="AF18" s="33">
        <f t="shared" si="4"/>
        <v>4.3365486259795295E-3</v>
      </c>
      <c r="AG18" s="33">
        <f t="shared" si="4"/>
        <v>4.3365486259795295E-3</v>
      </c>
      <c r="AH18" s="33">
        <f t="shared" si="4"/>
        <v>4.3365486259795295E-3</v>
      </c>
      <c r="AI18" s="33">
        <f t="shared" si="4"/>
        <v>4.3365486259795295E-3</v>
      </c>
      <c r="AJ18" s="33">
        <f t="shared" si="4"/>
        <v>4.3365486259795295E-3</v>
      </c>
      <c r="AK18" s="33">
        <f t="shared" si="4"/>
        <v>4.3365486259795295E-3</v>
      </c>
      <c r="AL18" s="33">
        <f t="shared" si="4"/>
        <v>4.3365486259795295E-3</v>
      </c>
      <c r="AM18" s="33">
        <f t="shared" si="4"/>
        <v>4.3365486259795295E-3</v>
      </c>
      <c r="AN18" s="33">
        <f t="shared" si="4"/>
        <v>4.3365486259795295E-3</v>
      </c>
      <c r="AO18" s="33">
        <f t="shared" si="4"/>
        <v>4.3365486259795295E-3</v>
      </c>
      <c r="AP18" s="33">
        <f t="shared" si="4"/>
        <v>4.3365486259795295E-3</v>
      </c>
      <c r="AQ18" s="33">
        <f t="shared" ref="AQ18:BK18" si="12">AP18*(1-$G$4)</f>
        <v>4.3365486259795295E-3</v>
      </c>
      <c r="AR18" s="33">
        <f t="shared" si="12"/>
        <v>4.3365486259795295E-3</v>
      </c>
      <c r="AS18" s="33">
        <f t="shared" si="12"/>
        <v>4.3365486259795295E-3</v>
      </c>
      <c r="AT18" s="33">
        <f t="shared" si="12"/>
        <v>4.3365486259795295E-3</v>
      </c>
      <c r="AU18" s="33">
        <f t="shared" si="12"/>
        <v>4.3365486259795295E-3</v>
      </c>
      <c r="AV18" s="33">
        <f t="shared" si="12"/>
        <v>4.3365486259795295E-3</v>
      </c>
      <c r="AW18" s="33">
        <f t="shared" si="12"/>
        <v>4.3365486259795295E-3</v>
      </c>
      <c r="AX18" s="33">
        <f t="shared" si="12"/>
        <v>4.3365486259795295E-3</v>
      </c>
      <c r="AY18" s="33">
        <f t="shared" si="12"/>
        <v>4.3365486259795295E-3</v>
      </c>
      <c r="AZ18" s="33">
        <f t="shared" si="12"/>
        <v>4.3365486259795295E-3</v>
      </c>
      <c r="BA18" s="33">
        <f t="shared" si="12"/>
        <v>4.3365486259795295E-3</v>
      </c>
      <c r="BB18" s="33">
        <f t="shared" si="12"/>
        <v>4.3365486259795295E-3</v>
      </c>
      <c r="BC18" s="33">
        <f t="shared" si="12"/>
        <v>4.3365486259795295E-3</v>
      </c>
      <c r="BD18" s="33">
        <f t="shared" si="12"/>
        <v>4.3365486259795295E-3</v>
      </c>
      <c r="BE18" s="33">
        <f t="shared" si="12"/>
        <v>4.3365486259795295E-3</v>
      </c>
      <c r="BF18" s="33">
        <f t="shared" si="12"/>
        <v>4.3365486259795295E-3</v>
      </c>
      <c r="BG18" s="33">
        <f t="shared" si="12"/>
        <v>4.3365486259795295E-3</v>
      </c>
      <c r="BH18" s="33">
        <f t="shared" si="12"/>
        <v>4.3365486259795295E-3</v>
      </c>
      <c r="BI18" s="33">
        <f t="shared" si="12"/>
        <v>4.3365486259795295E-3</v>
      </c>
      <c r="BJ18" s="33">
        <f t="shared" si="12"/>
        <v>4.3365486259795295E-3</v>
      </c>
      <c r="BK18" s="33">
        <f t="shared" si="12"/>
        <v>4.3365486259795295E-3</v>
      </c>
      <c r="BL18" t="str">
        <f t="shared" si="6"/>
        <v>05_PRC</v>
      </c>
      <c r="BM18" t="str">
        <f t="shared" si="7"/>
        <v>d_nonenergy_2_coal_products</v>
      </c>
      <c r="BP18" s="4">
        <f t="shared" si="8"/>
        <v>576.66501532915197</v>
      </c>
      <c r="BQ18" s="4">
        <f t="shared" si="9"/>
        <v>533.70714665786397</v>
      </c>
      <c r="BR18" s="4" cm="1">
        <f t="array" ref="BR18">L18*INDEX(prod_est,$H18+$I18-1,MATCH(BR$14,$BQ$14:$DQ$14,0))</f>
        <v>539.0503848958723</v>
      </c>
      <c r="BS18" s="4" cm="1">
        <f t="array" ref="BS18">M18*INDEX(prod_est,$H18+$I18-1,MATCH(BS$14,$BQ$14:$DQ$14,0))</f>
        <v>524.71746491908891</v>
      </c>
      <c r="BT18" s="4" cm="1">
        <f t="array" ref="BT18">N18*INDEX(prod_est,$H18+$I18-1,MATCH(BT$14,$BQ$14:$DQ$14,0))</f>
        <v>534.57944170783844</v>
      </c>
      <c r="BU18" s="4" cm="1">
        <f t="array" ref="BU18">O18*INDEX(prod_est,$H18+$I18-1,MATCH(BU$14,$BQ$14:$DQ$14,0))</f>
        <v>543.13928003724948</v>
      </c>
      <c r="BV18" s="4" cm="1">
        <f t="array" ref="BV18">P18*INDEX(prod_est,$H18+$I18-1,MATCH(BV$14,$BQ$14:$DQ$14,0))</f>
        <v>550.44260269741608</v>
      </c>
      <c r="BW18" s="4" cm="1">
        <f t="array" ref="BW18">Q18*INDEX(prod_est,$H18+$I18-1,MATCH(BW$14,$BQ$14:$DQ$14,0))</f>
        <v>556.53877876383888</v>
      </c>
      <c r="BX18" s="4" cm="1">
        <f t="array" ref="BX18">R18*INDEX(prod_est,$H18+$I18-1,MATCH(BX$14,$BQ$14:$DQ$14,0))</f>
        <v>561.48705455642096</v>
      </c>
      <c r="BY18" s="4" cm="1">
        <f t="array" ref="BY18">S18*INDEX(prod_est,$H18+$I18-1,MATCH(BY$14,$BQ$14:$DQ$14,0))</f>
        <v>565.36546498475775</v>
      </c>
      <c r="BZ18" s="4" cm="1">
        <f t="array" ref="BZ18">T18*INDEX(prod_est,$H18+$I18-1,MATCH(BZ$14,$BQ$14:$DQ$14,0))</f>
        <v>568.2669816835222</v>
      </c>
      <c r="CA18" s="4" cm="1">
        <f t="array" ref="CA18">U18*INDEX(prod_est,$H18+$I18-1,MATCH(CA$14,$BQ$14:$DQ$14,0))</f>
        <v>567.60447372196018</v>
      </c>
      <c r="CB18" s="4" cm="1">
        <f t="array" ref="CB18">V18*INDEX(prod_est,$H18+$I18-1,MATCH(CB$14,$BQ$14:$DQ$14,0))</f>
        <v>566.15409638701578</v>
      </c>
      <c r="CC18" s="4" cm="1">
        <f t="array" ref="CC18">W18*INDEX(prod_est,$H18+$I18-1,MATCH(CC$14,$BQ$14:$DQ$14,0))</f>
        <v>564.01648678959373</v>
      </c>
      <c r="CD18" s="4" cm="1">
        <f t="array" ref="CD18">X18*INDEX(prod_est,$H18+$I18-1,MATCH(CD$14,$BQ$14:$DQ$14,0))</f>
        <v>567.20893034761434</v>
      </c>
      <c r="CE18" s="4" cm="1">
        <f t="array" ref="CE18">Y18*INDEX(prod_est,$H18+$I18-1,MATCH(CE$14,$BQ$14:$DQ$14,0))</f>
        <v>569.95183167658286</v>
      </c>
      <c r="CF18" s="4" cm="1">
        <f t="array" ref="CF18">Z18*INDEX(prod_est,$H18+$I18-1,MATCH(CF$14,$BQ$14:$DQ$14,0))</f>
        <v>572.30494613013741</v>
      </c>
      <c r="CG18" s="4" cm="1">
        <f t="array" ref="CG18">AA18*INDEX(prod_est,$H18+$I18-1,MATCH(CG$14,$BQ$14:$DQ$14,0))</f>
        <v>574.30797859414088</v>
      </c>
      <c r="CH18" s="4" cm="1">
        <f t="array" ref="CH18">AB18*INDEX(prod_est,$H18+$I18-1,MATCH(CH$14,$BQ$14:$DQ$14,0))</f>
        <v>575.96029168050791</v>
      </c>
      <c r="CI18" s="4" cm="1">
        <f t="array" ref="CI18">AC18*INDEX(prod_est,$H18+$I18-1,MATCH(CI$14,$BQ$14:$DQ$14,0))</f>
        <v>577.22317098734391</v>
      </c>
      <c r="CJ18" s="4" cm="1">
        <f t="array" ref="CJ18">AD18*INDEX(prod_est,$H18+$I18-1,MATCH(CJ$14,$BQ$14:$DQ$14,0))</f>
        <v>578.01990317688103</v>
      </c>
      <c r="CK18" s="4" cm="1">
        <f t="array" ref="CK18">AE18*INDEX(prod_est,$H18+$I18-1,MATCH(CK$14,$BQ$14:$DQ$14,0))</f>
        <v>578.25480867075953</v>
      </c>
      <c r="CL18" s="4" cm="1">
        <f t="array" ref="CL18">AF18*INDEX(prod_est,$H18+$I18-1,MATCH(CL$14,$BQ$14:$DQ$14,0))</f>
        <v>577.82168503134824</v>
      </c>
      <c r="CM18" s="4" cm="1">
        <f t="array" ref="CM18">AG18*INDEX(prod_est,$H18+$I18-1,MATCH(CM$14,$BQ$14:$DQ$14,0))</f>
        <v>576.62165110839783</v>
      </c>
      <c r="CN18" s="4" cm="1">
        <f t="array" ref="CN18">AH18*INDEX(prod_est,$H18+$I18-1,MATCH(CN$14,$BQ$14:$DQ$14,0))</f>
        <v>578.44557524957941</v>
      </c>
      <c r="CO18" s="4" cm="1">
        <f t="array" ref="CO18">AI18*INDEX(prod_est,$H18+$I18-1,MATCH(CO$14,$BQ$14:$DQ$14,0))</f>
        <v>579.36572004570314</v>
      </c>
      <c r="CP18" s="4" cm="1">
        <f t="array" ref="CP18">AJ18*INDEX(prod_est,$H18+$I18-1,MATCH(CP$14,$BQ$14:$DQ$14,0))</f>
        <v>579.34435883934918</v>
      </c>
      <c r="CQ18" s="4" cm="1">
        <f t="array" ref="CQ18">AK18*INDEX(prod_est,$H18+$I18-1,MATCH(CQ$14,$BQ$14:$DQ$14,0))</f>
        <v>578.37210086216146</v>
      </c>
      <c r="CR18" s="4" cm="1">
        <f t="array" ref="CR18">AL18*INDEX(prod_est,$H18+$I18-1,MATCH(CR$14,$BQ$14:$DQ$14,0))</f>
        <v>576.46905942801914</v>
      </c>
      <c r="CS18" s="4" cm="1">
        <f t="array" ref="CS18">AM18*INDEX(prod_est,$H18+$I18-1,MATCH(CS$14,$BQ$14:$DQ$14,0))</f>
        <v>579.6769978500032</v>
      </c>
      <c r="CT18" s="4" cm="1">
        <f t="array" ref="CT18">AN18*INDEX(prod_est,$H18+$I18-1,MATCH(CT$14,$BQ$14:$DQ$14,0))</f>
        <v>582.01630344445687</v>
      </c>
      <c r="CU18" s="4" cm="1">
        <f t="array" ref="CU18">AO18*INDEX(prod_est,$H18+$I18-1,MATCH(CU$14,$BQ$14:$DQ$14,0))</f>
        <v>583.54653237693185</v>
      </c>
      <c r="CV18" s="4" cm="1">
        <f t="array" ref="CV18">AP18*INDEX(prod_est,$H18+$I18-1,MATCH(CV$14,$BQ$14:$DQ$14,0))</f>
        <v>584.33630291211773</v>
      </c>
      <c r="CW18" s="4" cm="1">
        <f t="array" ref="CW18">AQ18*INDEX(prod_est,$H18+$I18-1,MATCH(CW$14,$BQ$14:$DQ$14,0))</f>
        <v>584.46232192879654</v>
      </c>
      <c r="CX18" s="4" cm="1">
        <f t="array" ref="CX18">AR18*INDEX(prod_est,$H18+$I18-1,MATCH(CX$14,$BQ$14:$DQ$14,0))</f>
        <v>584.46232192879654</v>
      </c>
      <c r="CY18" s="4" cm="1">
        <f t="array" ref="CY18">AS18*INDEX(prod_est,$H18+$I18-1,MATCH(CY$14,$BQ$14:$DQ$14,0))</f>
        <v>584.46232192879654</v>
      </c>
      <c r="CZ18" s="4" cm="1">
        <f t="array" ref="CZ18">AT18*INDEX(prod_est,$H18+$I18-1,MATCH(CZ$14,$BQ$14:$DQ$14,0))</f>
        <v>584.46232192879654</v>
      </c>
      <c r="DA18" s="4" cm="1">
        <f t="array" ref="DA18">AU18*INDEX(prod_est,$H18+$I18-1,MATCH(DA$14,$BQ$14:$DQ$14,0))</f>
        <v>584.46232192879654</v>
      </c>
      <c r="DB18" s="4" cm="1">
        <f t="array" ref="DB18">AV18*INDEX(prod_est,$H18+$I18-1,MATCH(DB$14,$BQ$14:$DQ$14,0))</f>
        <v>584.46232192879654</v>
      </c>
      <c r="DC18" s="4" cm="1">
        <f t="array" ref="DC18">AW18*INDEX(prod_est,$H18+$I18-1,MATCH(DC$14,$BQ$14:$DQ$14,0))</f>
        <v>584.46232192879654</v>
      </c>
      <c r="DD18" s="4" cm="1">
        <f t="array" ref="DD18">AX18*INDEX(prod_est,$H18+$I18-1,MATCH(DD$14,$BQ$14:$DQ$14,0))</f>
        <v>584.46232192879654</v>
      </c>
      <c r="DE18" s="4" cm="1">
        <f t="array" ref="DE18">AY18*INDEX(prod_est,$H18+$I18-1,MATCH(DE$14,$BQ$14:$DQ$14,0))</f>
        <v>584.46232192879654</v>
      </c>
      <c r="DF18" s="4" cm="1">
        <f t="array" ref="DF18">AZ18*INDEX(prod_est,$H18+$I18-1,MATCH(DF$14,$BQ$14:$DQ$14,0))</f>
        <v>584.46232192879654</v>
      </c>
      <c r="DG18" s="4" cm="1">
        <f t="array" ref="DG18">BA18*INDEX(prod_est,$H18+$I18-1,MATCH(DG$14,$BQ$14:$DQ$14,0))</f>
        <v>584.46232192879654</v>
      </c>
      <c r="DH18" s="4" cm="1">
        <f t="array" ref="DH18">BB18*INDEX(prod_est,$H18+$I18-1,MATCH(DH$14,$BQ$14:$DQ$14,0))</f>
        <v>584.46232192879654</v>
      </c>
      <c r="DI18" s="4" cm="1">
        <f t="array" ref="DI18">BC18*INDEX(prod_est,$H18+$I18-1,MATCH(DI$14,$BQ$14:$DQ$14,0))</f>
        <v>584.46232192879654</v>
      </c>
      <c r="DJ18" s="4" cm="1">
        <f t="array" ref="DJ18">BD18*INDEX(prod_est,$H18+$I18-1,MATCH(DJ$14,$BQ$14:$DQ$14,0))</f>
        <v>584.46232192879654</v>
      </c>
      <c r="DK18" s="4" cm="1">
        <f t="array" ref="DK18">BE18*INDEX(prod_est,$H18+$I18-1,MATCH(DK$14,$BQ$14:$DQ$14,0))</f>
        <v>584.46232192879654</v>
      </c>
      <c r="DL18" s="4" cm="1">
        <f t="array" ref="DL18">BF18*INDEX(prod_est,$H18+$I18-1,MATCH(DL$14,$BQ$14:$DQ$14,0))</f>
        <v>584.46232192879654</v>
      </c>
      <c r="DM18" s="4" cm="1">
        <f t="array" ref="DM18">BG18*INDEX(prod_est,$H18+$I18-1,MATCH(DM$14,$BQ$14:$DQ$14,0))</f>
        <v>584.46232192879654</v>
      </c>
      <c r="DN18" s="4" cm="1">
        <f t="array" ref="DN18">BH18*INDEX(prod_est,$H18+$I18-1,MATCH(DN$14,$BQ$14:$DQ$14,0))</f>
        <v>584.46232192879654</v>
      </c>
      <c r="DO18" s="4" cm="1">
        <f t="array" ref="DO18">BI18*INDEX(prod_est,$H18+$I18-1,MATCH(DO$14,$BQ$14:$DQ$14,0))</f>
        <v>584.46232192879654</v>
      </c>
      <c r="DP18" s="4" cm="1">
        <f t="array" ref="DP18">BJ18*INDEX(prod_est,$H18+$I18-1,MATCH(DP$14,$BQ$14:$DQ$14,0))</f>
        <v>584.46232192879654</v>
      </c>
      <c r="DQ18" s="4" cm="1">
        <f t="array" ref="DQ18">BK18*INDEX(prod_est,$H18+$I18-1,MATCH(DQ$14,$BQ$14:$DQ$14,0))</f>
        <v>584.46232192879654</v>
      </c>
    </row>
    <row r="19" spans="1:121" x14ac:dyDescent="0.25">
      <c r="A19" t="s">
        <v>41</v>
      </c>
      <c r="B19" t="s">
        <v>9</v>
      </c>
      <c r="C19" t="s">
        <v>9</v>
      </c>
      <c r="D19" t="s">
        <v>172</v>
      </c>
      <c r="E19" s="46" t="s">
        <v>37</v>
      </c>
      <c r="F19" s="4">
        <v>0</v>
      </c>
      <c r="G19" s="4">
        <v>0</v>
      </c>
      <c r="H19">
        <f>MATCH(A19,Production_est!$A$4:$A$339,0)</f>
        <v>65</v>
      </c>
      <c r="I19">
        <f>IFERROR(MATCH(E19,Production_est!$D$4:$D$339,0),"-")</f>
        <v>3</v>
      </c>
      <c r="J19" s="4" cm="1">
        <f t="array" ref="J19">IFERROR(INDEX(Production_est!$E$4:$E$339,I19+H19-1),"-")</f>
        <v>123071.869518657</v>
      </c>
      <c r="K19" s="33">
        <f t="shared" si="3"/>
        <v>0</v>
      </c>
      <c r="L19" s="33">
        <f t="shared" si="4"/>
        <v>0</v>
      </c>
      <c r="M19" s="33">
        <f t="shared" si="4"/>
        <v>0</v>
      </c>
      <c r="N19" s="33">
        <f t="shared" si="4"/>
        <v>0</v>
      </c>
      <c r="O19" s="33">
        <f t="shared" si="4"/>
        <v>0</v>
      </c>
      <c r="P19" s="33">
        <f t="shared" si="4"/>
        <v>0</v>
      </c>
      <c r="Q19" s="33">
        <f t="shared" si="4"/>
        <v>0</v>
      </c>
      <c r="R19" s="33">
        <f t="shared" si="4"/>
        <v>0</v>
      </c>
      <c r="S19" s="33">
        <f t="shared" si="4"/>
        <v>0</v>
      </c>
      <c r="T19" s="33">
        <f t="shared" si="4"/>
        <v>0</v>
      </c>
      <c r="U19" s="33">
        <f t="shared" si="4"/>
        <v>0</v>
      </c>
      <c r="V19" s="33">
        <f t="shared" si="4"/>
        <v>0</v>
      </c>
      <c r="W19" s="33">
        <f t="shared" si="4"/>
        <v>0</v>
      </c>
      <c r="X19" s="33">
        <f t="shared" si="4"/>
        <v>0</v>
      </c>
      <c r="Y19" s="33">
        <f t="shared" si="4"/>
        <v>0</v>
      </c>
      <c r="Z19" s="33">
        <f t="shared" si="4"/>
        <v>0</v>
      </c>
      <c r="AA19" s="33">
        <f t="shared" si="4"/>
        <v>0</v>
      </c>
      <c r="AB19" s="33">
        <f t="shared" si="4"/>
        <v>0</v>
      </c>
      <c r="AC19" s="33">
        <f t="shared" si="4"/>
        <v>0</v>
      </c>
      <c r="AD19" s="33">
        <f t="shared" si="4"/>
        <v>0</v>
      </c>
      <c r="AE19" s="33">
        <f t="shared" si="4"/>
        <v>0</v>
      </c>
      <c r="AF19" s="33">
        <f t="shared" si="4"/>
        <v>0</v>
      </c>
      <c r="AG19" s="33">
        <f t="shared" si="4"/>
        <v>0</v>
      </c>
      <c r="AH19" s="33">
        <f t="shared" si="4"/>
        <v>0</v>
      </c>
      <c r="AI19" s="33">
        <f t="shared" si="4"/>
        <v>0</v>
      </c>
      <c r="AJ19" s="33">
        <f t="shared" si="4"/>
        <v>0</v>
      </c>
      <c r="AK19" s="33">
        <f t="shared" si="4"/>
        <v>0</v>
      </c>
      <c r="AL19" s="33">
        <f t="shared" si="4"/>
        <v>0</v>
      </c>
      <c r="AM19" s="33">
        <f t="shared" si="4"/>
        <v>0</v>
      </c>
      <c r="AN19" s="33">
        <f t="shared" si="4"/>
        <v>0</v>
      </c>
      <c r="AO19" s="33">
        <f t="shared" si="4"/>
        <v>0</v>
      </c>
      <c r="AP19" s="33">
        <f t="shared" si="4"/>
        <v>0</v>
      </c>
      <c r="AQ19" s="33">
        <f t="shared" ref="AQ19:BK19" si="13">AP19*(1-$G$4)</f>
        <v>0</v>
      </c>
      <c r="AR19" s="33">
        <f t="shared" si="13"/>
        <v>0</v>
      </c>
      <c r="AS19" s="33">
        <f t="shared" si="13"/>
        <v>0</v>
      </c>
      <c r="AT19" s="33">
        <f t="shared" si="13"/>
        <v>0</v>
      </c>
      <c r="AU19" s="33">
        <f t="shared" si="13"/>
        <v>0</v>
      </c>
      <c r="AV19" s="33">
        <f t="shared" si="13"/>
        <v>0</v>
      </c>
      <c r="AW19" s="33">
        <f t="shared" si="13"/>
        <v>0</v>
      </c>
      <c r="AX19" s="33">
        <f t="shared" si="13"/>
        <v>0</v>
      </c>
      <c r="AY19" s="33">
        <f t="shared" si="13"/>
        <v>0</v>
      </c>
      <c r="AZ19" s="33">
        <f t="shared" si="13"/>
        <v>0</v>
      </c>
      <c r="BA19" s="33">
        <f t="shared" si="13"/>
        <v>0</v>
      </c>
      <c r="BB19" s="33">
        <f t="shared" si="13"/>
        <v>0</v>
      </c>
      <c r="BC19" s="33">
        <f t="shared" si="13"/>
        <v>0</v>
      </c>
      <c r="BD19" s="33">
        <f t="shared" si="13"/>
        <v>0</v>
      </c>
      <c r="BE19" s="33">
        <f t="shared" si="13"/>
        <v>0</v>
      </c>
      <c r="BF19" s="33">
        <f t="shared" si="13"/>
        <v>0</v>
      </c>
      <c r="BG19" s="33">
        <f t="shared" si="13"/>
        <v>0</v>
      </c>
      <c r="BH19" s="33">
        <f t="shared" si="13"/>
        <v>0</v>
      </c>
      <c r="BI19" s="33">
        <f t="shared" si="13"/>
        <v>0</v>
      </c>
      <c r="BJ19" s="33">
        <f t="shared" si="13"/>
        <v>0</v>
      </c>
      <c r="BK19" s="33">
        <f t="shared" si="13"/>
        <v>0</v>
      </c>
      <c r="BL19" t="str">
        <f t="shared" si="6"/>
        <v>05_PRC</v>
      </c>
      <c r="BM19" t="str">
        <f t="shared" si="7"/>
        <v>d_nonenergy_6_1_crude_oil</v>
      </c>
      <c r="BP19" s="4">
        <f t="shared" si="8"/>
        <v>0</v>
      </c>
      <c r="BQ19" s="4">
        <f t="shared" si="9"/>
        <v>0</v>
      </c>
      <c r="BR19" s="4" cm="1">
        <f t="array" ref="BR19">L19*INDEX(prod_est,$H19+$I19-1,MATCH(BR$14,$BQ$14:$DQ$14,0))</f>
        <v>0</v>
      </c>
      <c r="BS19" s="4" cm="1">
        <f t="array" ref="BS19">M19*INDEX(prod_est,$H19+$I19-1,MATCH(BS$14,$BQ$14:$DQ$14,0))</f>
        <v>0</v>
      </c>
      <c r="BT19" s="4" cm="1">
        <f t="array" ref="BT19">N19*INDEX(prod_est,$H19+$I19-1,MATCH(BT$14,$BQ$14:$DQ$14,0))</f>
        <v>0</v>
      </c>
      <c r="BU19" s="4" cm="1">
        <f t="array" ref="BU19">O19*INDEX(prod_est,$H19+$I19-1,MATCH(BU$14,$BQ$14:$DQ$14,0))</f>
        <v>0</v>
      </c>
      <c r="BV19" s="4" cm="1">
        <f t="array" ref="BV19">P19*INDEX(prod_est,$H19+$I19-1,MATCH(BV$14,$BQ$14:$DQ$14,0))</f>
        <v>0</v>
      </c>
      <c r="BW19" s="4" cm="1">
        <f t="array" ref="BW19">Q19*INDEX(prod_est,$H19+$I19-1,MATCH(BW$14,$BQ$14:$DQ$14,0))</f>
        <v>0</v>
      </c>
      <c r="BX19" s="4" cm="1">
        <f t="array" ref="BX19">R19*INDEX(prod_est,$H19+$I19-1,MATCH(BX$14,$BQ$14:$DQ$14,0))</f>
        <v>0</v>
      </c>
      <c r="BY19" s="4" cm="1">
        <f t="array" ref="BY19">S19*INDEX(prod_est,$H19+$I19-1,MATCH(BY$14,$BQ$14:$DQ$14,0))</f>
        <v>0</v>
      </c>
      <c r="BZ19" s="4" cm="1">
        <f t="array" ref="BZ19">T19*INDEX(prod_est,$H19+$I19-1,MATCH(BZ$14,$BQ$14:$DQ$14,0))</f>
        <v>0</v>
      </c>
      <c r="CA19" s="4" cm="1">
        <f t="array" ref="CA19">U19*INDEX(prod_est,$H19+$I19-1,MATCH(CA$14,$BQ$14:$DQ$14,0))</f>
        <v>0</v>
      </c>
      <c r="CB19" s="4" cm="1">
        <f t="array" ref="CB19">V19*INDEX(prod_est,$H19+$I19-1,MATCH(CB$14,$BQ$14:$DQ$14,0))</f>
        <v>0</v>
      </c>
      <c r="CC19" s="4" cm="1">
        <f t="array" ref="CC19">W19*INDEX(prod_est,$H19+$I19-1,MATCH(CC$14,$BQ$14:$DQ$14,0))</f>
        <v>0</v>
      </c>
      <c r="CD19" s="4" cm="1">
        <f t="array" ref="CD19">X19*INDEX(prod_est,$H19+$I19-1,MATCH(CD$14,$BQ$14:$DQ$14,0))</f>
        <v>0</v>
      </c>
      <c r="CE19" s="4" cm="1">
        <f t="array" ref="CE19">Y19*INDEX(prod_est,$H19+$I19-1,MATCH(CE$14,$BQ$14:$DQ$14,0))</f>
        <v>0</v>
      </c>
      <c r="CF19" s="4" cm="1">
        <f t="array" ref="CF19">Z19*INDEX(prod_est,$H19+$I19-1,MATCH(CF$14,$BQ$14:$DQ$14,0))</f>
        <v>0</v>
      </c>
      <c r="CG19" s="4" cm="1">
        <f t="array" ref="CG19">AA19*INDEX(prod_est,$H19+$I19-1,MATCH(CG$14,$BQ$14:$DQ$14,0))</f>
        <v>0</v>
      </c>
      <c r="CH19" s="4" cm="1">
        <f t="array" ref="CH19">AB19*INDEX(prod_est,$H19+$I19-1,MATCH(CH$14,$BQ$14:$DQ$14,0))</f>
        <v>0</v>
      </c>
      <c r="CI19" s="4" cm="1">
        <f t="array" ref="CI19">AC19*INDEX(prod_est,$H19+$I19-1,MATCH(CI$14,$BQ$14:$DQ$14,0))</f>
        <v>0</v>
      </c>
      <c r="CJ19" s="4" cm="1">
        <f t="array" ref="CJ19">AD19*INDEX(prod_est,$H19+$I19-1,MATCH(CJ$14,$BQ$14:$DQ$14,0))</f>
        <v>0</v>
      </c>
      <c r="CK19" s="4" cm="1">
        <f t="array" ref="CK19">AE19*INDEX(prod_est,$H19+$I19-1,MATCH(CK$14,$BQ$14:$DQ$14,0))</f>
        <v>0</v>
      </c>
      <c r="CL19" s="4" cm="1">
        <f t="array" ref="CL19">AF19*INDEX(prod_est,$H19+$I19-1,MATCH(CL$14,$BQ$14:$DQ$14,0))</f>
        <v>0</v>
      </c>
      <c r="CM19" s="4" cm="1">
        <f t="array" ref="CM19">AG19*INDEX(prod_est,$H19+$I19-1,MATCH(CM$14,$BQ$14:$DQ$14,0))</f>
        <v>0</v>
      </c>
      <c r="CN19" s="4" cm="1">
        <f t="array" ref="CN19">AH19*INDEX(prod_est,$H19+$I19-1,MATCH(CN$14,$BQ$14:$DQ$14,0))</f>
        <v>0</v>
      </c>
      <c r="CO19" s="4" cm="1">
        <f t="array" ref="CO19">AI19*INDEX(prod_est,$H19+$I19-1,MATCH(CO$14,$BQ$14:$DQ$14,0))</f>
        <v>0</v>
      </c>
      <c r="CP19" s="4" cm="1">
        <f t="array" ref="CP19">AJ19*INDEX(prod_est,$H19+$I19-1,MATCH(CP$14,$BQ$14:$DQ$14,0))</f>
        <v>0</v>
      </c>
      <c r="CQ19" s="4" cm="1">
        <f t="array" ref="CQ19">AK19*INDEX(prod_est,$H19+$I19-1,MATCH(CQ$14,$BQ$14:$DQ$14,0))</f>
        <v>0</v>
      </c>
      <c r="CR19" s="4" cm="1">
        <f t="array" ref="CR19">AL19*INDEX(prod_est,$H19+$I19-1,MATCH(CR$14,$BQ$14:$DQ$14,0))</f>
        <v>0</v>
      </c>
      <c r="CS19" s="4" cm="1">
        <f t="array" ref="CS19">AM19*INDEX(prod_est,$H19+$I19-1,MATCH(CS$14,$BQ$14:$DQ$14,0))</f>
        <v>0</v>
      </c>
      <c r="CT19" s="4" cm="1">
        <f t="array" ref="CT19">AN19*INDEX(prod_est,$H19+$I19-1,MATCH(CT$14,$BQ$14:$DQ$14,0))</f>
        <v>0</v>
      </c>
      <c r="CU19" s="4" cm="1">
        <f t="array" ref="CU19">AO19*INDEX(prod_est,$H19+$I19-1,MATCH(CU$14,$BQ$14:$DQ$14,0))</f>
        <v>0</v>
      </c>
      <c r="CV19" s="4" cm="1">
        <f t="array" ref="CV19">AP19*INDEX(prod_est,$H19+$I19-1,MATCH(CV$14,$BQ$14:$DQ$14,0))</f>
        <v>0</v>
      </c>
      <c r="CW19" s="4" cm="1">
        <f t="array" ref="CW19">AQ19*INDEX(prod_est,$H19+$I19-1,MATCH(CW$14,$BQ$14:$DQ$14,0))</f>
        <v>0</v>
      </c>
      <c r="CX19" s="4" cm="1">
        <f t="array" ref="CX19">AR19*INDEX(prod_est,$H19+$I19-1,MATCH(CX$14,$BQ$14:$DQ$14,0))</f>
        <v>0</v>
      </c>
      <c r="CY19" s="4" cm="1">
        <f t="array" ref="CY19">AS19*INDEX(prod_est,$H19+$I19-1,MATCH(CY$14,$BQ$14:$DQ$14,0))</f>
        <v>0</v>
      </c>
      <c r="CZ19" s="4" cm="1">
        <f t="array" ref="CZ19">AT19*INDEX(prod_est,$H19+$I19-1,MATCH(CZ$14,$BQ$14:$DQ$14,0))</f>
        <v>0</v>
      </c>
      <c r="DA19" s="4" cm="1">
        <f t="array" ref="DA19">AU19*INDEX(prod_est,$H19+$I19-1,MATCH(DA$14,$BQ$14:$DQ$14,0))</f>
        <v>0</v>
      </c>
      <c r="DB19" s="4" cm="1">
        <f t="array" ref="DB19">AV19*INDEX(prod_est,$H19+$I19-1,MATCH(DB$14,$BQ$14:$DQ$14,0))</f>
        <v>0</v>
      </c>
      <c r="DC19" s="4" cm="1">
        <f t="array" ref="DC19">AW19*INDEX(prod_est,$H19+$I19-1,MATCH(DC$14,$BQ$14:$DQ$14,0))</f>
        <v>0</v>
      </c>
      <c r="DD19" s="4" cm="1">
        <f t="array" ref="DD19">AX19*INDEX(prod_est,$H19+$I19-1,MATCH(DD$14,$BQ$14:$DQ$14,0))</f>
        <v>0</v>
      </c>
      <c r="DE19" s="4" cm="1">
        <f t="array" ref="DE19">AY19*INDEX(prod_est,$H19+$I19-1,MATCH(DE$14,$BQ$14:$DQ$14,0))</f>
        <v>0</v>
      </c>
      <c r="DF19" s="4" cm="1">
        <f t="array" ref="DF19">AZ19*INDEX(prod_est,$H19+$I19-1,MATCH(DF$14,$BQ$14:$DQ$14,0))</f>
        <v>0</v>
      </c>
      <c r="DG19" s="4" cm="1">
        <f t="array" ref="DG19">BA19*INDEX(prod_est,$H19+$I19-1,MATCH(DG$14,$BQ$14:$DQ$14,0))</f>
        <v>0</v>
      </c>
      <c r="DH19" s="4" cm="1">
        <f t="array" ref="DH19">BB19*INDEX(prod_est,$H19+$I19-1,MATCH(DH$14,$BQ$14:$DQ$14,0))</f>
        <v>0</v>
      </c>
      <c r="DI19" s="4" cm="1">
        <f t="array" ref="DI19">BC19*INDEX(prod_est,$H19+$I19-1,MATCH(DI$14,$BQ$14:$DQ$14,0))</f>
        <v>0</v>
      </c>
      <c r="DJ19" s="4" cm="1">
        <f t="array" ref="DJ19">BD19*INDEX(prod_est,$H19+$I19-1,MATCH(DJ$14,$BQ$14:$DQ$14,0))</f>
        <v>0</v>
      </c>
      <c r="DK19" s="4" cm="1">
        <f t="array" ref="DK19">BE19*INDEX(prod_est,$H19+$I19-1,MATCH(DK$14,$BQ$14:$DQ$14,0))</f>
        <v>0</v>
      </c>
      <c r="DL19" s="4" cm="1">
        <f t="array" ref="DL19">BF19*INDEX(prod_est,$H19+$I19-1,MATCH(DL$14,$BQ$14:$DQ$14,0))</f>
        <v>0</v>
      </c>
      <c r="DM19" s="4" cm="1">
        <f t="array" ref="DM19">BG19*INDEX(prod_est,$H19+$I19-1,MATCH(DM$14,$BQ$14:$DQ$14,0))</f>
        <v>0</v>
      </c>
      <c r="DN19" s="4" cm="1">
        <f t="array" ref="DN19">BH19*INDEX(prod_est,$H19+$I19-1,MATCH(DN$14,$BQ$14:$DQ$14,0))</f>
        <v>0</v>
      </c>
      <c r="DO19" s="4" cm="1">
        <f t="array" ref="DO19">BI19*INDEX(prod_est,$H19+$I19-1,MATCH(DO$14,$BQ$14:$DQ$14,0))</f>
        <v>0</v>
      </c>
      <c r="DP19" s="4" cm="1">
        <f t="array" ref="DP19">BJ19*INDEX(prod_est,$H19+$I19-1,MATCH(DP$14,$BQ$14:$DQ$14,0))</f>
        <v>0</v>
      </c>
      <c r="DQ19" s="4" cm="1">
        <f t="array" ref="DQ19">BK19*INDEX(prod_est,$H19+$I19-1,MATCH(DQ$14,$BQ$14:$DQ$14,0))</f>
        <v>0</v>
      </c>
    </row>
    <row r="20" spans="1:121" x14ac:dyDescent="0.25">
      <c r="A20" t="s">
        <v>41</v>
      </c>
      <c r="B20" t="s">
        <v>10</v>
      </c>
      <c r="C20" t="s">
        <v>10</v>
      </c>
      <c r="D20" t="s">
        <v>172</v>
      </c>
      <c r="E20" s="46" t="s">
        <v>37</v>
      </c>
      <c r="F20" s="4">
        <v>0</v>
      </c>
      <c r="G20" s="4">
        <v>0</v>
      </c>
      <c r="H20">
        <f>MATCH(A20,Production_est!$A$4:$A$339,0)</f>
        <v>65</v>
      </c>
      <c r="I20">
        <f>IFERROR(MATCH(E20,Production_est!$D$4:$D$339,0),"-")</f>
        <v>3</v>
      </c>
      <c r="J20" s="4" cm="1">
        <f t="array" ref="J20">IFERROR(INDEX(Production_est!$E$4:$E$339,I20+H20-1),"-")</f>
        <v>123071.869518657</v>
      </c>
      <c r="K20" s="33">
        <f t="shared" si="3"/>
        <v>0</v>
      </c>
      <c r="L20" s="33">
        <f t="shared" si="4"/>
        <v>0</v>
      </c>
      <c r="M20" s="33">
        <f t="shared" si="4"/>
        <v>0</v>
      </c>
      <c r="N20" s="33">
        <f t="shared" si="4"/>
        <v>0</v>
      </c>
      <c r="O20" s="33">
        <f t="shared" si="4"/>
        <v>0</v>
      </c>
      <c r="P20" s="33">
        <f t="shared" si="4"/>
        <v>0</v>
      </c>
      <c r="Q20" s="33">
        <f t="shared" si="4"/>
        <v>0</v>
      </c>
      <c r="R20" s="33">
        <f t="shared" si="4"/>
        <v>0</v>
      </c>
      <c r="S20" s="33">
        <f t="shared" si="4"/>
        <v>0</v>
      </c>
      <c r="T20" s="33">
        <f t="shared" si="4"/>
        <v>0</v>
      </c>
      <c r="U20" s="33">
        <f t="shared" si="4"/>
        <v>0</v>
      </c>
      <c r="V20" s="33">
        <f t="shared" si="4"/>
        <v>0</v>
      </c>
      <c r="W20" s="33">
        <f t="shared" si="4"/>
        <v>0</v>
      </c>
      <c r="X20" s="33">
        <f t="shared" si="4"/>
        <v>0</v>
      </c>
      <c r="Y20" s="33">
        <f t="shared" si="4"/>
        <v>0</v>
      </c>
      <c r="Z20" s="33">
        <f t="shared" si="4"/>
        <v>0</v>
      </c>
      <c r="AA20" s="33">
        <f t="shared" si="4"/>
        <v>0</v>
      </c>
      <c r="AB20" s="33">
        <f t="shared" si="4"/>
        <v>0</v>
      </c>
      <c r="AC20" s="33">
        <f t="shared" si="4"/>
        <v>0</v>
      </c>
      <c r="AD20" s="33">
        <f t="shared" si="4"/>
        <v>0</v>
      </c>
      <c r="AE20" s="33">
        <f t="shared" si="4"/>
        <v>0</v>
      </c>
      <c r="AF20" s="33">
        <f t="shared" si="4"/>
        <v>0</v>
      </c>
      <c r="AG20" s="33">
        <f t="shared" si="4"/>
        <v>0</v>
      </c>
      <c r="AH20" s="33">
        <f t="shared" si="4"/>
        <v>0</v>
      </c>
      <c r="AI20" s="33">
        <f t="shared" si="4"/>
        <v>0</v>
      </c>
      <c r="AJ20" s="33">
        <f t="shared" si="4"/>
        <v>0</v>
      </c>
      <c r="AK20" s="33">
        <f t="shared" si="4"/>
        <v>0</v>
      </c>
      <c r="AL20" s="33">
        <f t="shared" si="4"/>
        <v>0</v>
      </c>
      <c r="AM20" s="33">
        <f t="shared" si="4"/>
        <v>0</v>
      </c>
      <c r="AN20" s="33">
        <f t="shared" si="4"/>
        <v>0</v>
      </c>
      <c r="AO20" s="33">
        <f t="shared" si="4"/>
        <v>0</v>
      </c>
      <c r="AP20" s="33">
        <f t="shared" si="4"/>
        <v>0</v>
      </c>
      <c r="AQ20" s="33">
        <f t="shared" ref="AQ20:BK20" si="14">AP20*(1-$G$4)</f>
        <v>0</v>
      </c>
      <c r="AR20" s="33">
        <f t="shared" si="14"/>
        <v>0</v>
      </c>
      <c r="AS20" s="33">
        <f t="shared" si="14"/>
        <v>0</v>
      </c>
      <c r="AT20" s="33">
        <f t="shared" si="14"/>
        <v>0</v>
      </c>
      <c r="AU20" s="33">
        <f t="shared" si="14"/>
        <v>0</v>
      </c>
      <c r="AV20" s="33">
        <f t="shared" si="14"/>
        <v>0</v>
      </c>
      <c r="AW20" s="33">
        <f t="shared" si="14"/>
        <v>0</v>
      </c>
      <c r="AX20" s="33">
        <f t="shared" si="14"/>
        <v>0</v>
      </c>
      <c r="AY20" s="33">
        <f t="shared" si="14"/>
        <v>0</v>
      </c>
      <c r="AZ20" s="33">
        <f t="shared" si="14"/>
        <v>0</v>
      </c>
      <c r="BA20" s="33">
        <f t="shared" si="14"/>
        <v>0</v>
      </c>
      <c r="BB20" s="33">
        <f t="shared" si="14"/>
        <v>0</v>
      </c>
      <c r="BC20" s="33">
        <f t="shared" si="14"/>
        <v>0</v>
      </c>
      <c r="BD20" s="33">
        <f t="shared" si="14"/>
        <v>0</v>
      </c>
      <c r="BE20" s="33">
        <f t="shared" si="14"/>
        <v>0</v>
      </c>
      <c r="BF20" s="33">
        <f t="shared" si="14"/>
        <v>0</v>
      </c>
      <c r="BG20" s="33">
        <f t="shared" si="14"/>
        <v>0</v>
      </c>
      <c r="BH20" s="33">
        <f t="shared" si="14"/>
        <v>0</v>
      </c>
      <c r="BI20" s="33">
        <f t="shared" si="14"/>
        <v>0</v>
      </c>
      <c r="BJ20" s="33">
        <f t="shared" si="14"/>
        <v>0</v>
      </c>
      <c r="BK20" s="33">
        <f t="shared" si="14"/>
        <v>0</v>
      </c>
      <c r="BL20" t="str">
        <f t="shared" si="6"/>
        <v>05_PRC</v>
      </c>
      <c r="BM20" t="str">
        <f t="shared" si="7"/>
        <v>d_nonenergy_6_x_ngls</v>
      </c>
      <c r="BP20" s="4">
        <f t="shared" si="8"/>
        <v>0</v>
      </c>
      <c r="BQ20" s="4">
        <f t="shared" si="9"/>
        <v>0</v>
      </c>
      <c r="BR20" s="4" cm="1">
        <f t="array" ref="BR20">L20*INDEX(prod_est,$H20+$I20-1,MATCH(BR$14,$BQ$14:$DQ$14,0))</f>
        <v>0</v>
      </c>
      <c r="BS20" s="4" cm="1">
        <f t="array" ref="BS20">M20*INDEX(prod_est,$H20+$I20-1,MATCH(BS$14,$BQ$14:$DQ$14,0))</f>
        <v>0</v>
      </c>
      <c r="BT20" s="4" cm="1">
        <f t="array" ref="BT20">N20*INDEX(prod_est,$H20+$I20-1,MATCH(BT$14,$BQ$14:$DQ$14,0))</f>
        <v>0</v>
      </c>
      <c r="BU20" s="4" cm="1">
        <f t="array" ref="BU20">O20*INDEX(prod_est,$H20+$I20-1,MATCH(BU$14,$BQ$14:$DQ$14,0))</f>
        <v>0</v>
      </c>
      <c r="BV20" s="4" cm="1">
        <f t="array" ref="BV20">P20*INDEX(prod_est,$H20+$I20-1,MATCH(BV$14,$BQ$14:$DQ$14,0))</f>
        <v>0</v>
      </c>
      <c r="BW20" s="4" cm="1">
        <f t="array" ref="BW20">Q20*INDEX(prod_est,$H20+$I20-1,MATCH(BW$14,$BQ$14:$DQ$14,0))</f>
        <v>0</v>
      </c>
      <c r="BX20" s="4" cm="1">
        <f t="array" ref="BX20">R20*INDEX(prod_est,$H20+$I20-1,MATCH(BX$14,$BQ$14:$DQ$14,0))</f>
        <v>0</v>
      </c>
      <c r="BY20" s="4" cm="1">
        <f t="array" ref="BY20">S20*INDEX(prod_est,$H20+$I20-1,MATCH(BY$14,$BQ$14:$DQ$14,0))</f>
        <v>0</v>
      </c>
      <c r="BZ20" s="4" cm="1">
        <f t="array" ref="BZ20">T20*INDEX(prod_est,$H20+$I20-1,MATCH(BZ$14,$BQ$14:$DQ$14,0))</f>
        <v>0</v>
      </c>
      <c r="CA20" s="4" cm="1">
        <f t="array" ref="CA20">U20*INDEX(prod_est,$H20+$I20-1,MATCH(CA$14,$BQ$14:$DQ$14,0))</f>
        <v>0</v>
      </c>
      <c r="CB20" s="4" cm="1">
        <f t="array" ref="CB20">V20*INDEX(prod_est,$H20+$I20-1,MATCH(CB$14,$BQ$14:$DQ$14,0))</f>
        <v>0</v>
      </c>
      <c r="CC20" s="4" cm="1">
        <f t="array" ref="CC20">W20*INDEX(prod_est,$H20+$I20-1,MATCH(CC$14,$BQ$14:$DQ$14,0))</f>
        <v>0</v>
      </c>
      <c r="CD20" s="4" cm="1">
        <f t="array" ref="CD20">X20*INDEX(prod_est,$H20+$I20-1,MATCH(CD$14,$BQ$14:$DQ$14,0))</f>
        <v>0</v>
      </c>
      <c r="CE20" s="4" cm="1">
        <f t="array" ref="CE20">Y20*INDEX(prod_est,$H20+$I20-1,MATCH(CE$14,$BQ$14:$DQ$14,0))</f>
        <v>0</v>
      </c>
      <c r="CF20" s="4" cm="1">
        <f t="array" ref="CF20">Z20*INDEX(prod_est,$H20+$I20-1,MATCH(CF$14,$BQ$14:$DQ$14,0))</f>
        <v>0</v>
      </c>
      <c r="CG20" s="4" cm="1">
        <f t="array" ref="CG20">AA20*INDEX(prod_est,$H20+$I20-1,MATCH(CG$14,$BQ$14:$DQ$14,0))</f>
        <v>0</v>
      </c>
      <c r="CH20" s="4" cm="1">
        <f t="array" ref="CH20">AB20*INDEX(prod_est,$H20+$I20-1,MATCH(CH$14,$BQ$14:$DQ$14,0))</f>
        <v>0</v>
      </c>
      <c r="CI20" s="4" cm="1">
        <f t="array" ref="CI20">AC20*INDEX(prod_est,$H20+$I20-1,MATCH(CI$14,$BQ$14:$DQ$14,0))</f>
        <v>0</v>
      </c>
      <c r="CJ20" s="4" cm="1">
        <f t="array" ref="CJ20">AD20*INDEX(prod_est,$H20+$I20-1,MATCH(CJ$14,$BQ$14:$DQ$14,0))</f>
        <v>0</v>
      </c>
      <c r="CK20" s="4" cm="1">
        <f t="array" ref="CK20">AE20*INDEX(prod_est,$H20+$I20-1,MATCH(CK$14,$BQ$14:$DQ$14,0))</f>
        <v>0</v>
      </c>
      <c r="CL20" s="4" cm="1">
        <f t="array" ref="CL20">AF20*INDEX(prod_est,$H20+$I20-1,MATCH(CL$14,$BQ$14:$DQ$14,0))</f>
        <v>0</v>
      </c>
      <c r="CM20" s="4" cm="1">
        <f t="array" ref="CM20">AG20*INDEX(prod_est,$H20+$I20-1,MATCH(CM$14,$BQ$14:$DQ$14,0))</f>
        <v>0</v>
      </c>
      <c r="CN20" s="4" cm="1">
        <f t="array" ref="CN20">AH20*INDEX(prod_est,$H20+$I20-1,MATCH(CN$14,$BQ$14:$DQ$14,0))</f>
        <v>0</v>
      </c>
      <c r="CO20" s="4" cm="1">
        <f t="array" ref="CO20">AI20*INDEX(prod_est,$H20+$I20-1,MATCH(CO$14,$BQ$14:$DQ$14,0))</f>
        <v>0</v>
      </c>
      <c r="CP20" s="4" cm="1">
        <f t="array" ref="CP20">AJ20*INDEX(prod_est,$H20+$I20-1,MATCH(CP$14,$BQ$14:$DQ$14,0))</f>
        <v>0</v>
      </c>
      <c r="CQ20" s="4" cm="1">
        <f t="array" ref="CQ20">AK20*INDEX(prod_est,$H20+$I20-1,MATCH(CQ$14,$BQ$14:$DQ$14,0))</f>
        <v>0</v>
      </c>
      <c r="CR20" s="4" cm="1">
        <f t="array" ref="CR20">AL20*INDEX(prod_est,$H20+$I20-1,MATCH(CR$14,$BQ$14:$DQ$14,0))</f>
        <v>0</v>
      </c>
      <c r="CS20" s="4" cm="1">
        <f t="array" ref="CS20">AM20*INDEX(prod_est,$H20+$I20-1,MATCH(CS$14,$BQ$14:$DQ$14,0))</f>
        <v>0</v>
      </c>
      <c r="CT20" s="4" cm="1">
        <f t="array" ref="CT20">AN20*INDEX(prod_est,$H20+$I20-1,MATCH(CT$14,$BQ$14:$DQ$14,0))</f>
        <v>0</v>
      </c>
      <c r="CU20" s="4" cm="1">
        <f t="array" ref="CU20">AO20*INDEX(prod_est,$H20+$I20-1,MATCH(CU$14,$BQ$14:$DQ$14,0))</f>
        <v>0</v>
      </c>
      <c r="CV20" s="4" cm="1">
        <f t="array" ref="CV20">AP20*INDEX(prod_est,$H20+$I20-1,MATCH(CV$14,$BQ$14:$DQ$14,0))</f>
        <v>0</v>
      </c>
      <c r="CW20" s="4" cm="1">
        <f t="array" ref="CW20">AQ20*INDEX(prod_est,$H20+$I20-1,MATCH(CW$14,$BQ$14:$DQ$14,0))</f>
        <v>0</v>
      </c>
      <c r="CX20" s="4" cm="1">
        <f t="array" ref="CX20">AR20*INDEX(prod_est,$H20+$I20-1,MATCH(CX$14,$BQ$14:$DQ$14,0))</f>
        <v>0</v>
      </c>
      <c r="CY20" s="4" cm="1">
        <f t="array" ref="CY20">AS20*INDEX(prod_est,$H20+$I20-1,MATCH(CY$14,$BQ$14:$DQ$14,0))</f>
        <v>0</v>
      </c>
      <c r="CZ20" s="4" cm="1">
        <f t="array" ref="CZ20">AT20*INDEX(prod_est,$H20+$I20-1,MATCH(CZ$14,$BQ$14:$DQ$14,0))</f>
        <v>0</v>
      </c>
      <c r="DA20" s="4" cm="1">
        <f t="array" ref="DA20">AU20*INDEX(prod_est,$H20+$I20-1,MATCH(DA$14,$BQ$14:$DQ$14,0))</f>
        <v>0</v>
      </c>
      <c r="DB20" s="4" cm="1">
        <f t="array" ref="DB20">AV20*INDEX(prod_est,$H20+$I20-1,MATCH(DB$14,$BQ$14:$DQ$14,0))</f>
        <v>0</v>
      </c>
      <c r="DC20" s="4" cm="1">
        <f t="array" ref="DC20">AW20*INDEX(prod_est,$H20+$I20-1,MATCH(DC$14,$BQ$14:$DQ$14,0))</f>
        <v>0</v>
      </c>
      <c r="DD20" s="4" cm="1">
        <f t="array" ref="DD20">AX20*INDEX(prod_est,$H20+$I20-1,MATCH(DD$14,$BQ$14:$DQ$14,0))</f>
        <v>0</v>
      </c>
      <c r="DE20" s="4" cm="1">
        <f t="array" ref="DE20">AY20*INDEX(prod_est,$H20+$I20-1,MATCH(DE$14,$BQ$14:$DQ$14,0))</f>
        <v>0</v>
      </c>
      <c r="DF20" s="4" cm="1">
        <f t="array" ref="DF20">AZ20*INDEX(prod_est,$H20+$I20-1,MATCH(DF$14,$BQ$14:$DQ$14,0))</f>
        <v>0</v>
      </c>
      <c r="DG20" s="4" cm="1">
        <f t="array" ref="DG20">BA20*INDEX(prod_est,$H20+$I20-1,MATCH(DG$14,$BQ$14:$DQ$14,0))</f>
        <v>0</v>
      </c>
      <c r="DH20" s="4" cm="1">
        <f t="array" ref="DH20">BB20*INDEX(prod_est,$H20+$I20-1,MATCH(DH$14,$BQ$14:$DQ$14,0))</f>
        <v>0</v>
      </c>
      <c r="DI20" s="4" cm="1">
        <f t="array" ref="DI20">BC20*INDEX(prod_est,$H20+$I20-1,MATCH(DI$14,$BQ$14:$DQ$14,0))</f>
        <v>0</v>
      </c>
      <c r="DJ20" s="4" cm="1">
        <f t="array" ref="DJ20">BD20*INDEX(prod_est,$H20+$I20-1,MATCH(DJ$14,$BQ$14:$DQ$14,0))</f>
        <v>0</v>
      </c>
      <c r="DK20" s="4" cm="1">
        <f t="array" ref="DK20">BE20*INDEX(prod_est,$H20+$I20-1,MATCH(DK$14,$BQ$14:$DQ$14,0))</f>
        <v>0</v>
      </c>
      <c r="DL20" s="4" cm="1">
        <f t="array" ref="DL20">BF20*INDEX(prod_est,$H20+$I20-1,MATCH(DL$14,$BQ$14:$DQ$14,0))</f>
        <v>0</v>
      </c>
      <c r="DM20" s="4" cm="1">
        <f t="array" ref="DM20">BG20*INDEX(prod_est,$H20+$I20-1,MATCH(DM$14,$BQ$14:$DQ$14,0))</f>
        <v>0</v>
      </c>
      <c r="DN20" s="4" cm="1">
        <f t="array" ref="DN20">BH20*INDEX(prod_est,$H20+$I20-1,MATCH(DN$14,$BQ$14:$DQ$14,0))</f>
        <v>0</v>
      </c>
      <c r="DO20" s="4" cm="1">
        <f t="array" ref="DO20">BI20*INDEX(prod_est,$H20+$I20-1,MATCH(DO$14,$BQ$14:$DQ$14,0))</f>
        <v>0</v>
      </c>
      <c r="DP20" s="4" cm="1">
        <f t="array" ref="DP20">BJ20*INDEX(prod_est,$H20+$I20-1,MATCH(DP$14,$BQ$14:$DQ$14,0))</f>
        <v>0</v>
      </c>
      <c r="DQ20" s="4" cm="1">
        <f t="array" ref="DQ20">BK20*INDEX(prod_est,$H20+$I20-1,MATCH(DQ$14,$BQ$14:$DQ$14,0))</f>
        <v>0</v>
      </c>
    </row>
    <row r="21" spans="1:121" x14ac:dyDescent="0.25">
      <c r="A21" t="s">
        <v>41</v>
      </c>
      <c r="B21" t="s">
        <v>11</v>
      </c>
      <c r="C21" t="s">
        <v>58</v>
      </c>
      <c r="D21" t="s">
        <v>172</v>
      </c>
      <c r="E21" s="46" t="s">
        <v>37</v>
      </c>
      <c r="F21" s="4">
        <v>0</v>
      </c>
      <c r="G21" s="4">
        <v>0</v>
      </c>
      <c r="H21">
        <f>MATCH(A21,Production_est!$A$4:$A$339,0)</f>
        <v>65</v>
      </c>
      <c r="I21">
        <f>IFERROR(MATCH(E21,Production_est!$D$4:$D$339,0),"-")</f>
        <v>3</v>
      </c>
      <c r="J21" s="4" cm="1">
        <f t="array" ref="J21">IFERROR(INDEX(Production_est!$E$4:$E$339,I21+H21-1),"-")</f>
        <v>123071.869518657</v>
      </c>
      <c r="K21" s="33">
        <f t="shared" si="3"/>
        <v>0</v>
      </c>
      <c r="L21" s="33">
        <f t="shared" si="4"/>
        <v>0</v>
      </c>
      <c r="M21" s="33">
        <f t="shared" si="4"/>
        <v>0</v>
      </c>
      <c r="N21" s="33">
        <f t="shared" si="4"/>
        <v>0</v>
      </c>
      <c r="O21" s="33">
        <f t="shared" si="4"/>
        <v>0</v>
      </c>
      <c r="P21" s="33">
        <f t="shared" si="4"/>
        <v>0</v>
      </c>
      <c r="Q21" s="33">
        <f t="shared" si="4"/>
        <v>0</v>
      </c>
      <c r="R21" s="33">
        <f t="shared" si="4"/>
        <v>0</v>
      </c>
      <c r="S21" s="33">
        <f t="shared" si="4"/>
        <v>0</v>
      </c>
      <c r="T21" s="33">
        <f t="shared" si="4"/>
        <v>0</v>
      </c>
      <c r="U21" s="33">
        <f t="shared" si="4"/>
        <v>0</v>
      </c>
      <c r="V21" s="33">
        <f t="shared" si="4"/>
        <v>0</v>
      </c>
      <c r="W21" s="33">
        <f t="shared" si="4"/>
        <v>0</v>
      </c>
      <c r="X21" s="33">
        <f t="shared" si="4"/>
        <v>0</v>
      </c>
      <c r="Y21" s="33">
        <f t="shared" si="4"/>
        <v>0</v>
      </c>
      <c r="Z21" s="33">
        <f t="shared" si="4"/>
        <v>0</v>
      </c>
      <c r="AA21" s="33">
        <f t="shared" si="4"/>
        <v>0</v>
      </c>
      <c r="AB21" s="33">
        <f t="shared" si="4"/>
        <v>0</v>
      </c>
      <c r="AC21" s="33">
        <f t="shared" si="4"/>
        <v>0</v>
      </c>
      <c r="AD21" s="33">
        <f t="shared" si="4"/>
        <v>0</v>
      </c>
      <c r="AE21" s="33">
        <f t="shared" si="4"/>
        <v>0</v>
      </c>
      <c r="AF21" s="33">
        <f t="shared" si="4"/>
        <v>0</v>
      </c>
      <c r="AG21" s="33">
        <f t="shared" si="4"/>
        <v>0</v>
      </c>
      <c r="AH21" s="33">
        <f t="shared" si="4"/>
        <v>0</v>
      </c>
      <c r="AI21" s="33">
        <f t="shared" si="4"/>
        <v>0</v>
      </c>
      <c r="AJ21" s="33">
        <f t="shared" si="4"/>
        <v>0</v>
      </c>
      <c r="AK21" s="33">
        <f t="shared" si="4"/>
        <v>0</v>
      </c>
      <c r="AL21" s="33">
        <f t="shared" si="4"/>
        <v>0</v>
      </c>
      <c r="AM21" s="33">
        <f t="shared" si="4"/>
        <v>0</v>
      </c>
      <c r="AN21" s="33">
        <f t="shared" si="4"/>
        <v>0</v>
      </c>
      <c r="AO21" s="33">
        <f t="shared" si="4"/>
        <v>0</v>
      </c>
      <c r="AP21" s="33">
        <f t="shared" si="4"/>
        <v>0</v>
      </c>
      <c r="AQ21" s="33">
        <f t="shared" ref="AQ21:BK21" si="15">AP21*(1-$G$4)</f>
        <v>0</v>
      </c>
      <c r="AR21" s="33">
        <f t="shared" si="15"/>
        <v>0</v>
      </c>
      <c r="AS21" s="33">
        <f t="shared" si="15"/>
        <v>0</v>
      </c>
      <c r="AT21" s="33">
        <f t="shared" si="15"/>
        <v>0</v>
      </c>
      <c r="AU21" s="33">
        <f t="shared" si="15"/>
        <v>0</v>
      </c>
      <c r="AV21" s="33">
        <f t="shared" si="15"/>
        <v>0</v>
      </c>
      <c r="AW21" s="33">
        <f t="shared" si="15"/>
        <v>0</v>
      </c>
      <c r="AX21" s="33">
        <f t="shared" si="15"/>
        <v>0</v>
      </c>
      <c r="AY21" s="33">
        <f t="shared" si="15"/>
        <v>0</v>
      </c>
      <c r="AZ21" s="33">
        <f t="shared" si="15"/>
        <v>0</v>
      </c>
      <c r="BA21" s="33">
        <f t="shared" si="15"/>
        <v>0</v>
      </c>
      <c r="BB21" s="33">
        <f t="shared" si="15"/>
        <v>0</v>
      </c>
      <c r="BC21" s="33">
        <f t="shared" si="15"/>
        <v>0</v>
      </c>
      <c r="BD21" s="33">
        <f t="shared" si="15"/>
        <v>0</v>
      </c>
      <c r="BE21" s="33">
        <f t="shared" si="15"/>
        <v>0</v>
      </c>
      <c r="BF21" s="33">
        <f t="shared" si="15"/>
        <v>0</v>
      </c>
      <c r="BG21" s="33">
        <f t="shared" si="15"/>
        <v>0</v>
      </c>
      <c r="BH21" s="33">
        <f t="shared" si="15"/>
        <v>0</v>
      </c>
      <c r="BI21" s="33">
        <f t="shared" si="15"/>
        <v>0</v>
      </c>
      <c r="BJ21" s="33">
        <f t="shared" si="15"/>
        <v>0</v>
      </c>
      <c r="BK21" s="33">
        <f t="shared" si="15"/>
        <v>0</v>
      </c>
      <c r="BL21" t="str">
        <f t="shared" si="6"/>
        <v>05_PRC</v>
      </c>
      <c r="BM21" t="str">
        <f t="shared" si="7"/>
        <v>d_nonenergy_7_1_mo_gasoline</v>
      </c>
      <c r="BP21" s="4">
        <f t="shared" si="8"/>
        <v>0</v>
      </c>
      <c r="BQ21" s="4">
        <f t="shared" si="9"/>
        <v>0</v>
      </c>
      <c r="BR21" s="4" cm="1">
        <f t="array" ref="BR21">L21*INDEX(prod_est,$H21+$I21-1,MATCH(BR$14,$BQ$14:$DQ$14,0))</f>
        <v>0</v>
      </c>
      <c r="BS21" s="4" cm="1">
        <f t="array" ref="BS21">M21*INDEX(prod_est,$H21+$I21-1,MATCH(BS$14,$BQ$14:$DQ$14,0))</f>
        <v>0</v>
      </c>
      <c r="BT21" s="4" cm="1">
        <f t="array" ref="BT21">N21*INDEX(prod_est,$H21+$I21-1,MATCH(BT$14,$BQ$14:$DQ$14,0))</f>
        <v>0</v>
      </c>
      <c r="BU21" s="4" cm="1">
        <f t="array" ref="BU21">O21*INDEX(prod_est,$H21+$I21-1,MATCH(BU$14,$BQ$14:$DQ$14,0))</f>
        <v>0</v>
      </c>
      <c r="BV21" s="4" cm="1">
        <f t="array" ref="BV21">P21*INDEX(prod_est,$H21+$I21-1,MATCH(BV$14,$BQ$14:$DQ$14,0))</f>
        <v>0</v>
      </c>
      <c r="BW21" s="4" cm="1">
        <f t="array" ref="BW21">Q21*INDEX(prod_est,$H21+$I21-1,MATCH(BW$14,$BQ$14:$DQ$14,0))</f>
        <v>0</v>
      </c>
      <c r="BX21" s="4" cm="1">
        <f t="array" ref="BX21">R21*INDEX(prod_est,$H21+$I21-1,MATCH(BX$14,$BQ$14:$DQ$14,0))</f>
        <v>0</v>
      </c>
      <c r="BY21" s="4" cm="1">
        <f t="array" ref="BY21">S21*INDEX(prod_est,$H21+$I21-1,MATCH(BY$14,$BQ$14:$DQ$14,0))</f>
        <v>0</v>
      </c>
      <c r="BZ21" s="4" cm="1">
        <f t="array" ref="BZ21">T21*INDEX(prod_est,$H21+$I21-1,MATCH(BZ$14,$BQ$14:$DQ$14,0))</f>
        <v>0</v>
      </c>
      <c r="CA21" s="4" cm="1">
        <f t="array" ref="CA21">U21*INDEX(prod_est,$H21+$I21-1,MATCH(CA$14,$BQ$14:$DQ$14,0))</f>
        <v>0</v>
      </c>
      <c r="CB21" s="4" cm="1">
        <f t="array" ref="CB21">V21*INDEX(prod_est,$H21+$I21-1,MATCH(CB$14,$BQ$14:$DQ$14,0))</f>
        <v>0</v>
      </c>
      <c r="CC21" s="4" cm="1">
        <f t="array" ref="CC21">W21*INDEX(prod_est,$H21+$I21-1,MATCH(CC$14,$BQ$14:$DQ$14,0))</f>
        <v>0</v>
      </c>
      <c r="CD21" s="4" cm="1">
        <f t="array" ref="CD21">X21*INDEX(prod_est,$H21+$I21-1,MATCH(CD$14,$BQ$14:$DQ$14,0))</f>
        <v>0</v>
      </c>
      <c r="CE21" s="4" cm="1">
        <f t="array" ref="CE21">Y21*INDEX(prod_est,$H21+$I21-1,MATCH(CE$14,$BQ$14:$DQ$14,0))</f>
        <v>0</v>
      </c>
      <c r="CF21" s="4" cm="1">
        <f t="array" ref="CF21">Z21*INDEX(prod_est,$H21+$I21-1,MATCH(CF$14,$BQ$14:$DQ$14,0))</f>
        <v>0</v>
      </c>
      <c r="CG21" s="4" cm="1">
        <f t="array" ref="CG21">AA21*INDEX(prod_est,$H21+$I21-1,MATCH(CG$14,$BQ$14:$DQ$14,0))</f>
        <v>0</v>
      </c>
      <c r="CH21" s="4" cm="1">
        <f t="array" ref="CH21">AB21*INDEX(prod_est,$H21+$I21-1,MATCH(CH$14,$BQ$14:$DQ$14,0))</f>
        <v>0</v>
      </c>
      <c r="CI21" s="4" cm="1">
        <f t="array" ref="CI21">AC21*INDEX(prod_est,$H21+$I21-1,MATCH(CI$14,$BQ$14:$DQ$14,0))</f>
        <v>0</v>
      </c>
      <c r="CJ21" s="4" cm="1">
        <f t="array" ref="CJ21">AD21*INDEX(prod_est,$H21+$I21-1,MATCH(CJ$14,$BQ$14:$DQ$14,0))</f>
        <v>0</v>
      </c>
      <c r="CK21" s="4" cm="1">
        <f t="array" ref="CK21">AE21*INDEX(prod_est,$H21+$I21-1,MATCH(CK$14,$BQ$14:$DQ$14,0))</f>
        <v>0</v>
      </c>
      <c r="CL21" s="4" cm="1">
        <f t="array" ref="CL21">AF21*INDEX(prod_est,$H21+$I21-1,MATCH(CL$14,$BQ$14:$DQ$14,0))</f>
        <v>0</v>
      </c>
      <c r="CM21" s="4" cm="1">
        <f t="array" ref="CM21">AG21*INDEX(prod_est,$H21+$I21-1,MATCH(CM$14,$BQ$14:$DQ$14,0))</f>
        <v>0</v>
      </c>
      <c r="CN21" s="4" cm="1">
        <f t="array" ref="CN21">AH21*INDEX(prod_est,$H21+$I21-1,MATCH(CN$14,$BQ$14:$DQ$14,0))</f>
        <v>0</v>
      </c>
      <c r="CO21" s="4" cm="1">
        <f t="array" ref="CO21">AI21*INDEX(prod_est,$H21+$I21-1,MATCH(CO$14,$BQ$14:$DQ$14,0))</f>
        <v>0</v>
      </c>
      <c r="CP21" s="4" cm="1">
        <f t="array" ref="CP21">AJ21*INDEX(prod_est,$H21+$I21-1,MATCH(CP$14,$BQ$14:$DQ$14,0))</f>
        <v>0</v>
      </c>
      <c r="CQ21" s="4" cm="1">
        <f t="array" ref="CQ21">AK21*INDEX(prod_est,$H21+$I21-1,MATCH(CQ$14,$BQ$14:$DQ$14,0))</f>
        <v>0</v>
      </c>
      <c r="CR21" s="4" cm="1">
        <f t="array" ref="CR21">AL21*INDEX(prod_est,$H21+$I21-1,MATCH(CR$14,$BQ$14:$DQ$14,0))</f>
        <v>0</v>
      </c>
      <c r="CS21" s="4" cm="1">
        <f t="array" ref="CS21">AM21*INDEX(prod_est,$H21+$I21-1,MATCH(CS$14,$BQ$14:$DQ$14,0))</f>
        <v>0</v>
      </c>
      <c r="CT21" s="4" cm="1">
        <f t="array" ref="CT21">AN21*INDEX(prod_est,$H21+$I21-1,MATCH(CT$14,$BQ$14:$DQ$14,0))</f>
        <v>0</v>
      </c>
      <c r="CU21" s="4" cm="1">
        <f t="array" ref="CU21">AO21*INDEX(prod_est,$H21+$I21-1,MATCH(CU$14,$BQ$14:$DQ$14,0))</f>
        <v>0</v>
      </c>
      <c r="CV21" s="4" cm="1">
        <f t="array" ref="CV21">AP21*INDEX(prod_est,$H21+$I21-1,MATCH(CV$14,$BQ$14:$DQ$14,0))</f>
        <v>0</v>
      </c>
      <c r="CW21" s="4" cm="1">
        <f t="array" ref="CW21">AQ21*INDEX(prod_est,$H21+$I21-1,MATCH(CW$14,$BQ$14:$DQ$14,0))</f>
        <v>0</v>
      </c>
      <c r="CX21" s="4" cm="1">
        <f t="array" ref="CX21">AR21*INDEX(prod_est,$H21+$I21-1,MATCH(CX$14,$BQ$14:$DQ$14,0))</f>
        <v>0</v>
      </c>
      <c r="CY21" s="4" cm="1">
        <f t="array" ref="CY21">AS21*INDEX(prod_est,$H21+$I21-1,MATCH(CY$14,$BQ$14:$DQ$14,0))</f>
        <v>0</v>
      </c>
      <c r="CZ21" s="4" cm="1">
        <f t="array" ref="CZ21">AT21*INDEX(prod_est,$H21+$I21-1,MATCH(CZ$14,$BQ$14:$DQ$14,0))</f>
        <v>0</v>
      </c>
      <c r="DA21" s="4" cm="1">
        <f t="array" ref="DA21">AU21*INDEX(prod_est,$H21+$I21-1,MATCH(DA$14,$BQ$14:$DQ$14,0))</f>
        <v>0</v>
      </c>
      <c r="DB21" s="4" cm="1">
        <f t="array" ref="DB21">AV21*INDEX(prod_est,$H21+$I21-1,MATCH(DB$14,$BQ$14:$DQ$14,0))</f>
        <v>0</v>
      </c>
      <c r="DC21" s="4" cm="1">
        <f t="array" ref="DC21">AW21*INDEX(prod_est,$H21+$I21-1,MATCH(DC$14,$BQ$14:$DQ$14,0))</f>
        <v>0</v>
      </c>
      <c r="DD21" s="4" cm="1">
        <f t="array" ref="DD21">AX21*INDEX(prod_est,$H21+$I21-1,MATCH(DD$14,$BQ$14:$DQ$14,0))</f>
        <v>0</v>
      </c>
      <c r="DE21" s="4" cm="1">
        <f t="array" ref="DE21">AY21*INDEX(prod_est,$H21+$I21-1,MATCH(DE$14,$BQ$14:$DQ$14,0))</f>
        <v>0</v>
      </c>
      <c r="DF21" s="4" cm="1">
        <f t="array" ref="DF21">AZ21*INDEX(prod_est,$H21+$I21-1,MATCH(DF$14,$BQ$14:$DQ$14,0))</f>
        <v>0</v>
      </c>
      <c r="DG21" s="4" cm="1">
        <f t="array" ref="DG21">BA21*INDEX(prod_est,$H21+$I21-1,MATCH(DG$14,$BQ$14:$DQ$14,0))</f>
        <v>0</v>
      </c>
      <c r="DH21" s="4" cm="1">
        <f t="array" ref="DH21">BB21*INDEX(prod_est,$H21+$I21-1,MATCH(DH$14,$BQ$14:$DQ$14,0))</f>
        <v>0</v>
      </c>
      <c r="DI21" s="4" cm="1">
        <f t="array" ref="DI21">BC21*INDEX(prod_est,$H21+$I21-1,MATCH(DI$14,$BQ$14:$DQ$14,0))</f>
        <v>0</v>
      </c>
      <c r="DJ21" s="4" cm="1">
        <f t="array" ref="DJ21">BD21*INDEX(prod_est,$H21+$I21-1,MATCH(DJ$14,$BQ$14:$DQ$14,0))</f>
        <v>0</v>
      </c>
      <c r="DK21" s="4" cm="1">
        <f t="array" ref="DK21">BE21*INDEX(prod_est,$H21+$I21-1,MATCH(DK$14,$BQ$14:$DQ$14,0))</f>
        <v>0</v>
      </c>
      <c r="DL21" s="4" cm="1">
        <f t="array" ref="DL21">BF21*INDEX(prod_est,$H21+$I21-1,MATCH(DL$14,$BQ$14:$DQ$14,0))</f>
        <v>0</v>
      </c>
      <c r="DM21" s="4" cm="1">
        <f t="array" ref="DM21">BG21*INDEX(prod_est,$H21+$I21-1,MATCH(DM$14,$BQ$14:$DQ$14,0))</f>
        <v>0</v>
      </c>
      <c r="DN21" s="4" cm="1">
        <f t="array" ref="DN21">BH21*INDEX(prod_est,$H21+$I21-1,MATCH(DN$14,$BQ$14:$DQ$14,0))</f>
        <v>0</v>
      </c>
      <c r="DO21" s="4" cm="1">
        <f t="array" ref="DO21">BI21*INDEX(prod_est,$H21+$I21-1,MATCH(DO$14,$BQ$14:$DQ$14,0))</f>
        <v>0</v>
      </c>
      <c r="DP21" s="4" cm="1">
        <f t="array" ref="DP21">BJ21*INDEX(prod_est,$H21+$I21-1,MATCH(DP$14,$BQ$14:$DQ$14,0))</f>
        <v>0</v>
      </c>
      <c r="DQ21" s="4" cm="1">
        <f t="array" ref="DQ21">BK21*INDEX(prod_est,$H21+$I21-1,MATCH(DQ$14,$BQ$14:$DQ$14,0))</f>
        <v>0</v>
      </c>
    </row>
    <row r="22" spans="1:121" x14ac:dyDescent="0.25">
      <c r="A22" t="s">
        <v>41</v>
      </c>
      <c r="B22" t="s">
        <v>12</v>
      </c>
      <c r="C22" t="s">
        <v>59</v>
      </c>
      <c r="D22" t="s">
        <v>172</v>
      </c>
      <c r="E22" s="46" t="s">
        <v>37</v>
      </c>
      <c r="F22" s="4">
        <v>0</v>
      </c>
      <c r="G22" s="4">
        <v>0</v>
      </c>
      <c r="H22">
        <f>MATCH(A22,Production_est!$A$4:$A$339,0)</f>
        <v>65</v>
      </c>
      <c r="I22">
        <f>IFERROR(MATCH(E22,Production_est!$D$4:$D$339,0),"-")</f>
        <v>3</v>
      </c>
      <c r="J22" s="4" cm="1">
        <f t="array" ref="J22">IFERROR(INDEX(Production_est!$E$4:$E$339,I22+H22-1),"-")</f>
        <v>123071.869518657</v>
      </c>
      <c r="K22" s="33">
        <f t="shared" si="3"/>
        <v>0</v>
      </c>
      <c r="L22" s="33">
        <f t="shared" si="4"/>
        <v>0</v>
      </c>
      <c r="M22" s="33">
        <f t="shared" si="4"/>
        <v>0</v>
      </c>
      <c r="N22" s="33">
        <f t="shared" si="4"/>
        <v>0</v>
      </c>
      <c r="O22" s="33">
        <f t="shared" si="4"/>
        <v>0</v>
      </c>
      <c r="P22" s="33">
        <f t="shared" si="4"/>
        <v>0</v>
      </c>
      <c r="Q22" s="33">
        <f t="shared" si="4"/>
        <v>0</v>
      </c>
      <c r="R22" s="33">
        <f t="shared" si="4"/>
        <v>0</v>
      </c>
      <c r="S22" s="33">
        <f t="shared" si="4"/>
        <v>0</v>
      </c>
      <c r="T22" s="33">
        <f t="shared" si="4"/>
        <v>0</v>
      </c>
      <c r="U22" s="33">
        <f t="shared" si="4"/>
        <v>0</v>
      </c>
      <c r="V22" s="33">
        <f t="shared" si="4"/>
        <v>0</v>
      </c>
      <c r="W22" s="33">
        <f t="shared" si="4"/>
        <v>0</v>
      </c>
      <c r="X22" s="33">
        <f t="shared" si="4"/>
        <v>0</v>
      </c>
      <c r="Y22" s="33">
        <f t="shared" si="4"/>
        <v>0</v>
      </c>
      <c r="Z22" s="33">
        <f t="shared" si="4"/>
        <v>0</v>
      </c>
      <c r="AA22" s="33">
        <f t="shared" si="4"/>
        <v>0</v>
      </c>
      <c r="AB22" s="33">
        <f t="shared" si="4"/>
        <v>0</v>
      </c>
      <c r="AC22" s="33">
        <f t="shared" si="4"/>
        <v>0</v>
      </c>
      <c r="AD22" s="33">
        <f t="shared" si="4"/>
        <v>0</v>
      </c>
      <c r="AE22" s="33">
        <f t="shared" si="4"/>
        <v>0</v>
      </c>
      <c r="AF22" s="33">
        <f t="shared" si="4"/>
        <v>0</v>
      </c>
      <c r="AG22" s="33">
        <f t="shared" si="4"/>
        <v>0</v>
      </c>
      <c r="AH22" s="33">
        <f t="shared" si="4"/>
        <v>0</v>
      </c>
      <c r="AI22" s="33">
        <f t="shared" si="4"/>
        <v>0</v>
      </c>
      <c r="AJ22" s="33">
        <f t="shared" si="4"/>
        <v>0</v>
      </c>
      <c r="AK22" s="33">
        <f t="shared" si="4"/>
        <v>0</v>
      </c>
      <c r="AL22" s="33">
        <f t="shared" si="4"/>
        <v>0</v>
      </c>
      <c r="AM22" s="33">
        <f t="shared" si="4"/>
        <v>0</v>
      </c>
      <c r="AN22" s="33">
        <f t="shared" si="4"/>
        <v>0</v>
      </c>
      <c r="AO22" s="33">
        <f t="shared" si="4"/>
        <v>0</v>
      </c>
      <c r="AP22" s="33">
        <f t="shared" si="4"/>
        <v>0</v>
      </c>
      <c r="AQ22" s="33">
        <f t="shared" ref="AQ22:BK22" si="16">AP22*(1-$G$4)</f>
        <v>0</v>
      </c>
      <c r="AR22" s="33">
        <f t="shared" si="16"/>
        <v>0</v>
      </c>
      <c r="AS22" s="33">
        <f t="shared" si="16"/>
        <v>0</v>
      </c>
      <c r="AT22" s="33">
        <f t="shared" si="16"/>
        <v>0</v>
      </c>
      <c r="AU22" s="33">
        <f t="shared" si="16"/>
        <v>0</v>
      </c>
      <c r="AV22" s="33">
        <f t="shared" si="16"/>
        <v>0</v>
      </c>
      <c r="AW22" s="33">
        <f t="shared" si="16"/>
        <v>0</v>
      </c>
      <c r="AX22" s="33">
        <f t="shared" si="16"/>
        <v>0</v>
      </c>
      <c r="AY22" s="33">
        <f t="shared" si="16"/>
        <v>0</v>
      </c>
      <c r="AZ22" s="33">
        <f t="shared" si="16"/>
        <v>0</v>
      </c>
      <c r="BA22" s="33">
        <f t="shared" si="16"/>
        <v>0</v>
      </c>
      <c r="BB22" s="33">
        <f t="shared" si="16"/>
        <v>0</v>
      </c>
      <c r="BC22" s="33">
        <f t="shared" si="16"/>
        <v>0</v>
      </c>
      <c r="BD22" s="33">
        <f t="shared" si="16"/>
        <v>0</v>
      </c>
      <c r="BE22" s="33">
        <f t="shared" si="16"/>
        <v>0</v>
      </c>
      <c r="BF22" s="33">
        <f t="shared" si="16"/>
        <v>0</v>
      </c>
      <c r="BG22" s="33">
        <f t="shared" si="16"/>
        <v>0</v>
      </c>
      <c r="BH22" s="33">
        <f t="shared" si="16"/>
        <v>0</v>
      </c>
      <c r="BI22" s="33">
        <f t="shared" si="16"/>
        <v>0</v>
      </c>
      <c r="BJ22" s="33">
        <f t="shared" si="16"/>
        <v>0</v>
      </c>
      <c r="BK22" s="33">
        <f t="shared" si="16"/>
        <v>0</v>
      </c>
      <c r="BL22" t="str">
        <f t="shared" si="6"/>
        <v>05_PRC</v>
      </c>
      <c r="BM22" t="str">
        <f t="shared" si="7"/>
        <v>d_nonenergy_7_2_avi_gasoline</v>
      </c>
      <c r="BP22" s="4">
        <f t="shared" si="8"/>
        <v>0</v>
      </c>
      <c r="BQ22" s="4">
        <f t="shared" si="9"/>
        <v>0</v>
      </c>
      <c r="BR22" s="4" cm="1">
        <f t="array" ref="BR22">L22*INDEX(prod_est,$H22+$I22-1,MATCH(BR$14,$BQ$14:$DQ$14,0))</f>
        <v>0</v>
      </c>
      <c r="BS22" s="4" cm="1">
        <f t="array" ref="BS22">M22*INDEX(prod_est,$H22+$I22-1,MATCH(BS$14,$BQ$14:$DQ$14,0))</f>
        <v>0</v>
      </c>
      <c r="BT22" s="4" cm="1">
        <f t="array" ref="BT22">N22*INDEX(prod_est,$H22+$I22-1,MATCH(BT$14,$BQ$14:$DQ$14,0))</f>
        <v>0</v>
      </c>
      <c r="BU22" s="4" cm="1">
        <f t="array" ref="BU22">O22*INDEX(prod_est,$H22+$I22-1,MATCH(BU$14,$BQ$14:$DQ$14,0))</f>
        <v>0</v>
      </c>
      <c r="BV22" s="4" cm="1">
        <f t="array" ref="BV22">P22*INDEX(prod_est,$H22+$I22-1,MATCH(BV$14,$BQ$14:$DQ$14,0))</f>
        <v>0</v>
      </c>
      <c r="BW22" s="4" cm="1">
        <f t="array" ref="BW22">Q22*INDEX(prod_est,$H22+$I22-1,MATCH(BW$14,$BQ$14:$DQ$14,0))</f>
        <v>0</v>
      </c>
      <c r="BX22" s="4" cm="1">
        <f t="array" ref="BX22">R22*INDEX(prod_est,$H22+$I22-1,MATCH(BX$14,$BQ$14:$DQ$14,0))</f>
        <v>0</v>
      </c>
      <c r="BY22" s="4" cm="1">
        <f t="array" ref="BY22">S22*INDEX(prod_est,$H22+$I22-1,MATCH(BY$14,$BQ$14:$DQ$14,0))</f>
        <v>0</v>
      </c>
      <c r="BZ22" s="4" cm="1">
        <f t="array" ref="BZ22">T22*INDEX(prod_est,$H22+$I22-1,MATCH(BZ$14,$BQ$14:$DQ$14,0))</f>
        <v>0</v>
      </c>
      <c r="CA22" s="4" cm="1">
        <f t="array" ref="CA22">U22*INDEX(prod_est,$H22+$I22-1,MATCH(CA$14,$BQ$14:$DQ$14,0))</f>
        <v>0</v>
      </c>
      <c r="CB22" s="4" cm="1">
        <f t="array" ref="CB22">V22*INDEX(prod_est,$H22+$I22-1,MATCH(CB$14,$BQ$14:$DQ$14,0))</f>
        <v>0</v>
      </c>
      <c r="CC22" s="4" cm="1">
        <f t="array" ref="CC22">W22*INDEX(prod_est,$H22+$I22-1,MATCH(CC$14,$BQ$14:$DQ$14,0))</f>
        <v>0</v>
      </c>
      <c r="CD22" s="4" cm="1">
        <f t="array" ref="CD22">X22*INDEX(prod_est,$H22+$I22-1,MATCH(CD$14,$BQ$14:$DQ$14,0))</f>
        <v>0</v>
      </c>
      <c r="CE22" s="4" cm="1">
        <f t="array" ref="CE22">Y22*INDEX(prod_est,$H22+$I22-1,MATCH(CE$14,$BQ$14:$DQ$14,0))</f>
        <v>0</v>
      </c>
      <c r="CF22" s="4" cm="1">
        <f t="array" ref="CF22">Z22*INDEX(prod_est,$H22+$I22-1,MATCH(CF$14,$BQ$14:$DQ$14,0))</f>
        <v>0</v>
      </c>
      <c r="CG22" s="4" cm="1">
        <f t="array" ref="CG22">AA22*INDEX(prod_est,$H22+$I22-1,MATCH(CG$14,$BQ$14:$DQ$14,0))</f>
        <v>0</v>
      </c>
      <c r="CH22" s="4" cm="1">
        <f t="array" ref="CH22">AB22*INDEX(prod_est,$H22+$I22-1,MATCH(CH$14,$BQ$14:$DQ$14,0))</f>
        <v>0</v>
      </c>
      <c r="CI22" s="4" cm="1">
        <f t="array" ref="CI22">AC22*INDEX(prod_est,$H22+$I22-1,MATCH(CI$14,$BQ$14:$DQ$14,0))</f>
        <v>0</v>
      </c>
      <c r="CJ22" s="4" cm="1">
        <f t="array" ref="CJ22">AD22*INDEX(prod_est,$H22+$I22-1,MATCH(CJ$14,$BQ$14:$DQ$14,0))</f>
        <v>0</v>
      </c>
      <c r="CK22" s="4" cm="1">
        <f t="array" ref="CK22">AE22*INDEX(prod_est,$H22+$I22-1,MATCH(CK$14,$BQ$14:$DQ$14,0))</f>
        <v>0</v>
      </c>
      <c r="CL22" s="4" cm="1">
        <f t="array" ref="CL22">AF22*INDEX(prod_est,$H22+$I22-1,MATCH(CL$14,$BQ$14:$DQ$14,0))</f>
        <v>0</v>
      </c>
      <c r="CM22" s="4" cm="1">
        <f t="array" ref="CM22">AG22*INDEX(prod_est,$H22+$I22-1,MATCH(CM$14,$BQ$14:$DQ$14,0))</f>
        <v>0</v>
      </c>
      <c r="CN22" s="4" cm="1">
        <f t="array" ref="CN22">AH22*INDEX(prod_est,$H22+$I22-1,MATCH(CN$14,$BQ$14:$DQ$14,0))</f>
        <v>0</v>
      </c>
      <c r="CO22" s="4" cm="1">
        <f t="array" ref="CO22">AI22*INDEX(prod_est,$H22+$I22-1,MATCH(CO$14,$BQ$14:$DQ$14,0))</f>
        <v>0</v>
      </c>
      <c r="CP22" s="4" cm="1">
        <f t="array" ref="CP22">AJ22*INDEX(prod_est,$H22+$I22-1,MATCH(CP$14,$BQ$14:$DQ$14,0))</f>
        <v>0</v>
      </c>
      <c r="CQ22" s="4" cm="1">
        <f t="array" ref="CQ22">AK22*INDEX(prod_est,$H22+$I22-1,MATCH(CQ$14,$BQ$14:$DQ$14,0))</f>
        <v>0</v>
      </c>
      <c r="CR22" s="4" cm="1">
        <f t="array" ref="CR22">AL22*INDEX(prod_est,$H22+$I22-1,MATCH(CR$14,$BQ$14:$DQ$14,0))</f>
        <v>0</v>
      </c>
      <c r="CS22" s="4" cm="1">
        <f t="array" ref="CS22">AM22*INDEX(prod_est,$H22+$I22-1,MATCH(CS$14,$BQ$14:$DQ$14,0))</f>
        <v>0</v>
      </c>
      <c r="CT22" s="4" cm="1">
        <f t="array" ref="CT22">AN22*INDEX(prod_est,$H22+$I22-1,MATCH(CT$14,$BQ$14:$DQ$14,0))</f>
        <v>0</v>
      </c>
      <c r="CU22" s="4" cm="1">
        <f t="array" ref="CU22">AO22*INDEX(prod_est,$H22+$I22-1,MATCH(CU$14,$BQ$14:$DQ$14,0))</f>
        <v>0</v>
      </c>
      <c r="CV22" s="4" cm="1">
        <f t="array" ref="CV22">AP22*INDEX(prod_est,$H22+$I22-1,MATCH(CV$14,$BQ$14:$DQ$14,0))</f>
        <v>0</v>
      </c>
      <c r="CW22" s="4" cm="1">
        <f t="array" ref="CW22">AQ22*INDEX(prod_est,$H22+$I22-1,MATCH(CW$14,$BQ$14:$DQ$14,0))</f>
        <v>0</v>
      </c>
      <c r="CX22" s="4" cm="1">
        <f t="array" ref="CX22">AR22*INDEX(prod_est,$H22+$I22-1,MATCH(CX$14,$BQ$14:$DQ$14,0))</f>
        <v>0</v>
      </c>
      <c r="CY22" s="4" cm="1">
        <f t="array" ref="CY22">AS22*INDEX(prod_est,$H22+$I22-1,MATCH(CY$14,$BQ$14:$DQ$14,0))</f>
        <v>0</v>
      </c>
      <c r="CZ22" s="4" cm="1">
        <f t="array" ref="CZ22">AT22*INDEX(prod_est,$H22+$I22-1,MATCH(CZ$14,$BQ$14:$DQ$14,0))</f>
        <v>0</v>
      </c>
      <c r="DA22" s="4" cm="1">
        <f t="array" ref="DA22">AU22*INDEX(prod_est,$H22+$I22-1,MATCH(DA$14,$BQ$14:$DQ$14,0))</f>
        <v>0</v>
      </c>
      <c r="DB22" s="4" cm="1">
        <f t="array" ref="DB22">AV22*INDEX(prod_est,$H22+$I22-1,MATCH(DB$14,$BQ$14:$DQ$14,0))</f>
        <v>0</v>
      </c>
      <c r="DC22" s="4" cm="1">
        <f t="array" ref="DC22">AW22*INDEX(prod_est,$H22+$I22-1,MATCH(DC$14,$BQ$14:$DQ$14,0))</f>
        <v>0</v>
      </c>
      <c r="DD22" s="4" cm="1">
        <f t="array" ref="DD22">AX22*INDEX(prod_est,$H22+$I22-1,MATCH(DD$14,$BQ$14:$DQ$14,0))</f>
        <v>0</v>
      </c>
      <c r="DE22" s="4" cm="1">
        <f t="array" ref="DE22">AY22*INDEX(prod_est,$H22+$I22-1,MATCH(DE$14,$BQ$14:$DQ$14,0))</f>
        <v>0</v>
      </c>
      <c r="DF22" s="4" cm="1">
        <f t="array" ref="DF22">AZ22*INDEX(prod_est,$H22+$I22-1,MATCH(DF$14,$BQ$14:$DQ$14,0))</f>
        <v>0</v>
      </c>
      <c r="DG22" s="4" cm="1">
        <f t="array" ref="DG22">BA22*INDEX(prod_est,$H22+$I22-1,MATCH(DG$14,$BQ$14:$DQ$14,0))</f>
        <v>0</v>
      </c>
      <c r="DH22" s="4" cm="1">
        <f t="array" ref="DH22">BB22*INDEX(prod_est,$H22+$I22-1,MATCH(DH$14,$BQ$14:$DQ$14,0))</f>
        <v>0</v>
      </c>
      <c r="DI22" s="4" cm="1">
        <f t="array" ref="DI22">BC22*INDEX(prod_est,$H22+$I22-1,MATCH(DI$14,$BQ$14:$DQ$14,0))</f>
        <v>0</v>
      </c>
      <c r="DJ22" s="4" cm="1">
        <f t="array" ref="DJ22">BD22*INDEX(prod_est,$H22+$I22-1,MATCH(DJ$14,$BQ$14:$DQ$14,0))</f>
        <v>0</v>
      </c>
      <c r="DK22" s="4" cm="1">
        <f t="array" ref="DK22">BE22*INDEX(prod_est,$H22+$I22-1,MATCH(DK$14,$BQ$14:$DQ$14,0))</f>
        <v>0</v>
      </c>
      <c r="DL22" s="4" cm="1">
        <f t="array" ref="DL22">BF22*INDEX(prod_est,$H22+$I22-1,MATCH(DL$14,$BQ$14:$DQ$14,0))</f>
        <v>0</v>
      </c>
      <c r="DM22" s="4" cm="1">
        <f t="array" ref="DM22">BG22*INDEX(prod_est,$H22+$I22-1,MATCH(DM$14,$BQ$14:$DQ$14,0))</f>
        <v>0</v>
      </c>
      <c r="DN22" s="4" cm="1">
        <f t="array" ref="DN22">BH22*INDEX(prod_est,$H22+$I22-1,MATCH(DN$14,$BQ$14:$DQ$14,0))</f>
        <v>0</v>
      </c>
      <c r="DO22" s="4" cm="1">
        <f t="array" ref="DO22">BI22*INDEX(prod_est,$H22+$I22-1,MATCH(DO$14,$BQ$14:$DQ$14,0))</f>
        <v>0</v>
      </c>
      <c r="DP22" s="4" cm="1">
        <f t="array" ref="DP22">BJ22*INDEX(prod_est,$H22+$I22-1,MATCH(DP$14,$BQ$14:$DQ$14,0))</f>
        <v>0</v>
      </c>
      <c r="DQ22" s="4" cm="1">
        <f t="array" ref="DQ22">BK22*INDEX(prod_est,$H22+$I22-1,MATCH(DQ$14,$BQ$14:$DQ$14,0))</f>
        <v>0</v>
      </c>
    </row>
    <row r="23" spans="1:121" x14ac:dyDescent="0.25">
      <c r="A23" t="s">
        <v>41</v>
      </c>
      <c r="B23" t="s">
        <v>13</v>
      </c>
      <c r="C23" t="s">
        <v>13</v>
      </c>
      <c r="D23" t="s">
        <v>172</v>
      </c>
      <c r="E23" s="46" t="s">
        <v>37</v>
      </c>
      <c r="F23" s="4">
        <v>1919.19039377472</v>
      </c>
      <c r="G23" s="4">
        <v>1979.04191562144</v>
      </c>
      <c r="H23">
        <f>MATCH(A23,Production_est!$A$4:$A$339,0)</f>
        <v>65</v>
      </c>
      <c r="I23">
        <f>IFERROR(MATCH(E23,Production_est!$D$4:$D$339,0),"-")</f>
        <v>3</v>
      </c>
      <c r="J23" s="4" cm="1">
        <f t="array" ref="J23">IFERROR(INDEX(Production_est!$E$4:$E$339,I23+H23-1),"-")</f>
        <v>123071.869518657</v>
      </c>
      <c r="K23" s="33">
        <f t="shared" si="3"/>
        <v>1.6080375827243192E-2</v>
      </c>
      <c r="L23" s="33">
        <f t="shared" ref="L23:AP30" si="17">K23*(1-$G$4)</f>
        <v>1.6080375827243192E-2</v>
      </c>
      <c r="M23" s="33">
        <f t="shared" si="17"/>
        <v>1.6080375827243192E-2</v>
      </c>
      <c r="N23" s="33">
        <f t="shared" si="17"/>
        <v>1.6080375827243192E-2</v>
      </c>
      <c r="O23" s="33">
        <f t="shared" si="17"/>
        <v>1.6080375827243192E-2</v>
      </c>
      <c r="P23" s="33">
        <f t="shared" si="17"/>
        <v>1.6080375827243192E-2</v>
      </c>
      <c r="Q23" s="33">
        <f t="shared" si="17"/>
        <v>1.6080375827243192E-2</v>
      </c>
      <c r="R23" s="33">
        <f t="shared" si="17"/>
        <v>1.6080375827243192E-2</v>
      </c>
      <c r="S23" s="33">
        <f t="shared" si="17"/>
        <v>1.6080375827243192E-2</v>
      </c>
      <c r="T23" s="33">
        <f t="shared" si="17"/>
        <v>1.6080375827243192E-2</v>
      </c>
      <c r="U23" s="33">
        <f t="shared" si="17"/>
        <v>1.6080375827243192E-2</v>
      </c>
      <c r="V23" s="33">
        <f t="shared" si="17"/>
        <v>1.6080375827243192E-2</v>
      </c>
      <c r="W23" s="33">
        <f t="shared" si="17"/>
        <v>1.6080375827243192E-2</v>
      </c>
      <c r="X23" s="33">
        <f t="shared" si="17"/>
        <v>1.6080375827243192E-2</v>
      </c>
      <c r="Y23" s="33">
        <f t="shared" si="17"/>
        <v>1.6080375827243192E-2</v>
      </c>
      <c r="Z23" s="33">
        <f t="shared" si="17"/>
        <v>1.6080375827243192E-2</v>
      </c>
      <c r="AA23" s="33">
        <f t="shared" si="17"/>
        <v>1.6080375827243192E-2</v>
      </c>
      <c r="AB23" s="33">
        <f t="shared" si="17"/>
        <v>1.6080375827243192E-2</v>
      </c>
      <c r="AC23" s="33">
        <f t="shared" si="17"/>
        <v>1.6080375827243192E-2</v>
      </c>
      <c r="AD23" s="33">
        <f t="shared" si="17"/>
        <v>1.6080375827243192E-2</v>
      </c>
      <c r="AE23" s="33">
        <f t="shared" si="17"/>
        <v>1.6080375827243192E-2</v>
      </c>
      <c r="AF23" s="33">
        <f t="shared" si="17"/>
        <v>1.6080375827243192E-2</v>
      </c>
      <c r="AG23" s="33">
        <f t="shared" si="17"/>
        <v>1.6080375827243192E-2</v>
      </c>
      <c r="AH23" s="33">
        <f t="shared" si="17"/>
        <v>1.6080375827243192E-2</v>
      </c>
      <c r="AI23" s="33">
        <f t="shared" si="17"/>
        <v>1.6080375827243192E-2</v>
      </c>
      <c r="AJ23" s="33">
        <f t="shared" si="17"/>
        <v>1.6080375827243192E-2</v>
      </c>
      <c r="AK23" s="33">
        <f t="shared" si="17"/>
        <v>1.6080375827243192E-2</v>
      </c>
      <c r="AL23" s="33">
        <f t="shared" si="17"/>
        <v>1.6080375827243192E-2</v>
      </c>
      <c r="AM23" s="33">
        <f t="shared" si="17"/>
        <v>1.6080375827243192E-2</v>
      </c>
      <c r="AN23" s="33">
        <f t="shared" si="17"/>
        <v>1.6080375827243192E-2</v>
      </c>
      <c r="AO23" s="33">
        <f t="shared" si="17"/>
        <v>1.6080375827243192E-2</v>
      </c>
      <c r="AP23" s="33">
        <f t="shared" si="17"/>
        <v>1.6080375827243192E-2</v>
      </c>
      <c r="AQ23" s="33">
        <f t="shared" ref="AQ23:BK23" si="18">AP23*(1-$G$4)</f>
        <v>1.6080375827243192E-2</v>
      </c>
      <c r="AR23" s="33">
        <f t="shared" si="18"/>
        <v>1.6080375827243192E-2</v>
      </c>
      <c r="AS23" s="33">
        <f t="shared" si="18"/>
        <v>1.6080375827243192E-2</v>
      </c>
      <c r="AT23" s="33">
        <f t="shared" si="18"/>
        <v>1.6080375827243192E-2</v>
      </c>
      <c r="AU23" s="33">
        <f t="shared" si="18"/>
        <v>1.6080375827243192E-2</v>
      </c>
      <c r="AV23" s="33">
        <f t="shared" si="18"/>
        <v>1.6080375827243192E-2</v>
      </c>
      <c r="AW23" s="33">
        <f t="shared" si="18"/>
        <v>1.6080375827243192E-2</v>
      </c>
      <c r="AX23" s="33">
        <f t="shared" si="18"/>
        <v>1.6080375827243192E-2</v>
      </c>
      <c r="AY23" s="33">
        <f t="shared" si="18"/>
        <v>1.6080375827243192E-2</v>
      </c>
      <c r="AZ23" s="33">
        <f t="shared" si="18"/>
        <v>1.6080375827243192E-2</v>
      </c>
      <c r="BA23" s="33">
        <f t="shared" si="18"/>
        <v>1.6080375827243192E-2</v>
      </c>
      <c r="BB23" s="33">
        <f t="shared" si="18"/>
        <v>1.6080375827243192E-2</v>
      </c>
      <c r="BC23" s="33">
        <f t="shared" si="18"/>
        <v>1.6080375827243192E-2</v>
      </c>
      <c r="BD23" s="33">
        <f t="shared" si="18"/>
        <v>1.6080375827243192E-2</v>
      </c>
      <c r="BE23" s="33">
        <f t="shared" si="18"/>
        <v>1.6080375827243192E-2</v>
      </c>
      <c r="BF23" s="33">
        <f t="shared" si="18"/>
        <v>1.6080375827243192E-2</v>
      </c>
      <c r="BG23" s="33">
        <f t="shared" si="18"/>
        <v>1.6080375827243192E-2</v>
      </c>
      <c r="BH23" s="33">
        <f t="shared" si="18"/>
        <v>1.6080375827243192E-2</v>
      </c>
      <c r="BI23" s="33">
        <f t="shared" si="18"/>
        <v>1.6080375827243192E-2</v>
      </c>
      <c r="BJ23" s="33">
        <f t="shared" si="18"/>
        <v>1.6080375827243192E-2</v>
      </c>
      <c r="BK23" s="33">
        <f t="shared" si="18"/>
        <v>1.6080375827243192E-2</v>
      </c>
      <c r="BL23" t="str">
        <f t="shared" si="6"/>
        <v>05_PRC</v>
      </c>
      <c r="BM23" t="str">
        <f t="shared" si="7"/>
        <v>d_nonenergy_7_3_naphtha</v>
      </c>
      <c r="BP23" s="4">
        <f t="shared" si="8"/>
        <v>1919.19039377472</v>
      </c>
      <c r="BQ23" s="4">
        <f t="shared" si="9"/>
        <v>1979.04191562144</v>
      </c>
      <c r="BR23" s="4" cm="1">
        <f t="array" ref="BR23">L23*INDEX(prod_est,$H23+$I23-1,MATCH(BR$14,$BQ$14:$DQ$14,0))</f>
        <v>1998.8552018110454</v>
      </c>
      <c r="BS23" s="4" cm="1">
        <f t="array" ref="BS23">M23*INDEX(prod_est,$H23+$I23-1,MATCH(BS$14,$BQ$14:$DQ$14,0))</f>
        <v>1945.7072355810071</v>
      </c>
      <c r="BT23" s="4" cm="1">
        <f t="array" ref="BT23">N23*INDEX(prod_est,$H23+$I23-1,MATCH(BT$14,$BQ$14:$DQ$14,0))</f>
        <v>1982.2764768925397</v>
      </c>
      <c r="BU23" s="4" cm="1">
        <f t="array" ref="BU23">O23*INDEX(prod_est,$H23+$I23-1,MATCH(BU$14,$BQ$14:$DQ$14,0))</f>
        <v>2014.0172526174472</v>
      </c>
      <c r="BV23" s="4" cm="1">
        <f t="array" ref="BV23">P23*INDEX(prod_est,$H23+$I23-1,MATCH(BV$14,$BQ$14:$DQ$14,0))</f>
        <v>2041.0987368326905</v>
      </c>
      <c r="BW23" s="4" cm="1">
        <f t="array" ref="BW23">Q23*INDEX(prod_est,$H23+$I23-1,MATCH(BW$14,$BQ$14:$DQ$14,0))</f>
        <v>2063.7039952333112</v>
      </c>
      <c r="BX23" s="4" cm="1">
        <f t="array" ref="BX23">R23*INDEX(prod_est,$H23+$I23-1,MATCH(BX$14,$BQ$14:$DQ$14,0))</f>
        <v>2082.0527193695698</v>
      </c>
      <c r="BY23" s="4" cm="1">
        <f t="array" ref="BY23">S23*INDEX(prod_est,$H23+$I23-1,MATCH(BY$14,$BQ$14:$DQ$14,0))</f>
        <v>2096.4342708472427</v>
      </c>
      <c r="BZ23" s="4" cm="1">
        <f t="array" ref="BZ23">T23*INDEX(prod_est,$H23+$I23-1,MATCH(BZ$14,$BQ$14:$DQ$14,0))</f>
        <v>2107.1933982107953</v>
      </c>
      <c r="CA23" s="4" cm="1">
        <f t="array" ref="CA23">U23*INDEX(prod_est,$H23+$I23-1,MATCH(CA$14,$BQ$14:$DQ$14,0))</f>
        <v>2104.736749403346</v>
      </c>
      <c r="CB23" s="4" cm="1">
        <f t="array" ref="CB23">V23*INDEX(prod_est,$H23+$I23-1,MATCH(CB$14,$BQ$14:$DQ$14,0))</f>
        <v>2099.358598562952</v>
      </c>
      <c r="CC23" s="4" cm="1">
        <f t="array" ref="CC23">W23*INDEX(prod_est,$H23+$I23-1,MATCH(CC$14,$BQ$14:$DQ$14,0))</f>
        <v>2091.432118621613</v>
      </c>
      <c r="CD23" s="4" cm="1">
        <f t="array" ref="CD23">X23*INDEX(prod_est,$H23+$I23-1,MATCH(CD$14,$BQ$14:$DQ$14,0))</f>
        <v>2103.2700332048116</v>
      </c>
      <c r="CE23" s="4" cm="1">
        <f t="array" ref="CE23">Y23*INDEX(prod_est,$H23+$I23-1,MATCH(CE$14,$BQ$14:$DQ$14,0))</f>
        <v>2113.4409981889517</v>
      </c>
      <c r="CF23" s="4" cm="1">
        <f t="array" ref="CF23">Z23*INDEX(prod_est,$H23+$I23-1,MATCH(CF$14,$BQ$14:$DQ$14,0))</f>
        <v>2122.1665926746191</v>
      </c>
      <c r="CG23" s="4" cm="1">
        <f t="array" ref="CG23">AA23*INDEX(prod_est,$H23+$I23-1,MATCH(CG$14,$BQ$14:$DQ$14,0))</f>
        <v>2129.5940465309836</v>
      </c>
      <c r="CH23" s="4" cm="1">
        <f t="array" ref="CH23">AB23*INDEX(prod_est,$H23+$I23-1,MATCH(CH$14,$BQ$14:$DQ$14,0))</f>
        <v>2135.7209962563661</v>
      </c>
      <c r="CI23" s="4" cm="1">
        <f t="array" ref="CI23">AC23*INDEX(prod_est,$H23+$I23-1,MATCH(CI$14,$BQ$14:$DQ$14,0))</f>
        <v>2140.4038847997376</v>
      </c>
      <c r="CJ23" s="4" cm="1">
        <f t="array" ref="CJ23">AD23*INDEX(prod_est,$H23+$I23-1,MATCH(CJ$14,$BQ$14:$DQ$14,0))</f>
        <v>2143.3582510818692</v>
      </c>
      <c r="CK23" s="4" cm="1">
        <f t="array" ref="CK23">AE23*INDEX(prod_est,$H23+$I23-1,MATCH(CK$14,$BQ$14:$DQ$14,0))</f>
        <v>2144.2293052199043</v>
      </c>
      <c r="CL23" s="4" cm="1">
        <f t="array" ref="CL23">AF23*INDEX(prod_est,$H23+$I23-1,MATCH(CL$14,$BQ$14:$DQ$14,0))</f>
        <v>2142.6232374683127</v>
      </c>
      <c r="CM23" s="4" cm="1">
        <f t="array" ref="CM23">AG23*INDEX(prod_est,$H23+$I23-1,MATCH(CM$14,$BQ$14:$DQ$14,0))</f>
        <v>2138.1733861808443</v>
      </c>
      <c r="CN23" s="4" cm="1">
        <f t="array" ref="CN23">AH23*INDEX(prod_est,$H23+$I23-1,MATCH(CN$14,$BQ$14:$DQ$14,0))</f>
        <v>2144.9366876447953</v>
      </c>
      <c r="CO23" s="4" cm="1">
        <f t="array" ref="CO23">AI23*INDEX(prod_est,$H23+$I23-1,MATCH(CO$14,$BQ$14:$DQ$14,0))</f>
        <v>2148.3486807788072</v>
      </c>
      <c r="CP23" s="4" cm="1">
        <f t="array" ref="CP23">AJ23*INDEX(prod_est,$H23+$I23-1,MATCH(CP$14,$BQ$14:$DQ$14,0))</f>
        <v>2148.2694711916629</v>
      </c>
      <c r="CQ23" s="4" cm="1">
        <f t="array" ref="CQ23">AK23*INDEX(prod_est,$H23+$I23-1,MATCH(CQ$14,$BQ$14:$DQ$14,0))</f>
        <v>2144.6642369321989</v>
      </c>
      <c r="CR23" s="4" cm="1">
        <f t="array" ref="CR23">AL23*INDEX(prod_est,$H23+$I23-1,MATCH(CR$14,$BQ$14:$DQ$14,0))</f>
        <v>2137.607560271756</v>
      </c>
      <c r="CS23" s="4" cm="1">
        <f t="array" ref="CS23">AM23*INDEX(prod_est,$H23+$I23-1,MATCH(CS$14,$BQ$14:$DQ$14,0))</f>
        <v>2149.502931431005</v>
      </c>
      <c r="CT23" s="4" cm="1">
        <f t="array" ref="CT23">AN23*INDEX(prod_est,$H23+$I23-1,MATCH(CT$14,$BQ$14:$DQ$14,0))</f>
        <v>2158.1773212229768</v>
      </c>
      <c r="CU23" s="4" cm="1">
        <f t="array" ref="CU23">AO23*INDEX(prod_est,$H23+$I23-1,MATCH(CU$14,$BQ$14:$DQ$14,0))</f>
        <v>2163.8515701380024</v>
      </c>
      <c r="CV23" s="4" cm="1">
        <f t="array" ref="CV23">AP23*INDEX(prod_est,$H23+$I23-1,MATCH(CV$14,$BQ$14:$DQ$14,0))</f>
        <v>2166.7801218777408</v>
      </c>
      <c r="CW23" s="4" cm="1">
        <f t="array" ref="CW23">AQ23*INDEX(prod_est,$H23+$I23-1,MATCH(CW$14,$BQ$14:$DQ$14,0))</f>
        <v>2167.2474135708244</v>
      </c>
      <c r="CX23" s="4" cm="1">
        <f t="array" ref="CX23">AR23*INDEX(prod_est,$H23+$I23-1,MATCH(CX$14,$BQ$14:$DQ$14,0))</f>
        <v>2167.2474135708244</v>
      </c>
      <c r="CY23" s="4" cm="1">
        <f t="array" ref="CY23">AS23*INDEX(prod_est,$H23+$I23-1,MATCH(CY$14,$BQ$14:$DQ$14,0))</f>
        <v>2167.2474135708244</v>
      </c>
      <c r="CZ23" s="4" cm="1">
        <f t="array" ref="CZ23">AT23*INDEX(prod_est,$H23+$I23-1,MATCH(CZ$14,$BQ$14:$DQ$14,0))</f>
        <v>2167.2474135708244</v>
      </c>
      <c r="DA23" s="4" cm="1">
        <f t="array" ref="DA23">AU23*INDEX(prod_est,$H23+$I23-1,MATCH(DA$14,$BQ$14:$DQ$14,0))</f>
        <v>2167.2474135708244</v>
      </c>
      <c r="DB23" s="4" cm="1">
        <f t="array" ref="DB23">AV23*INDEX(prod_est,$H23+$I23-1,MATCH(DB$14,$BQ$14:$DQ$14,0))</f>
        <v>2167.2474135708244</v>
      </c>
      <c r="DC23" s="4" cm="1">
        <f t="array" ref="DC23">AW23*INDEX(prod_est,$H23+$I23-1,MATCH(DC$14,$BQ$14:$DQ$14,0))</f>
        <v>2167.2474135708244</v>
      </c>
      <c r="DD23" s="4" cm="1">
        <f t="array" ref="DD23">AX23*INDEX(prod_est,$H23+$I23-1,MATCH(DD$14,$BQ$14:$DQ$14,0))</f>
        <v>2167.2474135708244</v>
      </c>
      <c r="DE23" s="4" cm="1">
        <f t="array" ref="DE23">AY23*INDEX(prod_est,$H23+$I23-1,MATCH(DE$14,$BQ$14:$DQ$14,0))</f>
        <v>2167.2474135708244</v>
      </c>
      <c r="DF23" s="4" cm="1">
        <f t="array" ref="DF23">AZ23*INDEX(prod_est,$H23+$I23-1,MATCH(DF$14,$BQ$14:$DQ$14,0))</f>
        <v>2167.2474135708244</v>
      </c>
      <c r="DG23" s="4" cm="1">
        <f t="array" ref="DG23">BA23*INDEX(prod_est,$H23+$I23-1,MATCH(DG$14,$BQ$14:$DQ$14,0))</f>
        <v>2167.2474135708244</v>
      </c>
      <c r="DH23" s="4" cm="1">
        <f t="array" ref="DH23">BB23*INDEX(prod_est,$H23+$I23-1,MATCH(DH$14,$BQ$14:$DQ$14,0))</f>
        <v>2167.2474135708244</v>
      </c>
      <c r="DI23" s="4" cm="1">
        <f t="array" ref="DI23">BC23*INDEX(prod_est,$H23+$I23-1,MATCH(DI$14,$BQ$14:$DQ$14,0))</f>
        <v>2167.2474135708244</v>
      </c>
      <c r="DJ23" s="4" cm="1">
        <f t="array" ref="DJ23">BD23*INDEX(prod_est,$H23+$I23-1,MATCH(DJ$14,$BQ$14:$DQ$14,0))</f>
        <v>2167.2474135708244</v>
      </c>
      <c r="DK23" s="4" cm="1">
        <f t="array" ref="DK23">BE23*INDEX(prod_est,$H23+$I23-1,MATCH(DK$14,$BQ$14:$DQ$14,0))</f>
        <v>2167.2474135708244</v>
      </c>
      <c r="DL23" s="4" cm="1">
        <f t="array" ref="DL23">BF23*INDEX(prod_est,$H23+$I23-1,MATCH(DL$14,$BQ$14:$DQ$14,0))</f>
        <v>2167.2474135708244</v>
      </c>
      <c r="DM23" s="4" cm="1">
        <f t="array" ref="DM23">BG23*INDEX(prod_est,$H23+$I23-1,MATCH(DM$14,$BQ$14:$DQ$14,0))</f>
        <v>2167.2474135708244</v>
      </c>
      <c r="DN23" s="4" cm="1">
        <f t="array" ref="DN23">BH23*INDEX(prod_est,$H23+$I23-1,MATCH(DN$14,$BQ$14:$DQ$14,0))</f>
        <v>2167.2474135708244</v>
      </c>
      <c r="DO23" s="4" cm="1">
        <f t="array" ref="DO23">BI23*INDEX(prod_est,$H23+$I23-1,MATCH(DO$14,$BQ$14:$DQ$14,0))</f>
        <v>2167.2474135708244</v>
      </c>
      <c r="DP23" s="4" cm="1">
        <f t="array" ref="DP23">BJ23*INDEX(prod_est,$H23+$I23-1,MATCH(DP$14,$BQ$14:$DQ$14,0))</f>
        <v>2167.2474135708244</v>
      </c>
      <c r="DQ23" s="4" cm="1">
        <f t="array" ref="DQ23">BK23*INDEX(prod_est,$H23+$I23-1,MATCH(DQ$14,$BQ$14:$DQ$14,0))</f>
        <v>2167.2474135708244</v>
      </c>
    </row>
    <row r="24" spans="1:121" x14ac:dyDescent="0.25">
      <c r="A24" t="s">
        <v>41</v>
      </c>
      <c r="B24" t="s">
        <v>14</v>
      </c>
      <c r="C24" t="s">
        <v>14</v>
      </c>
      <c r="D24" t="s">
        <v>172</v>
      </c>
      <c r="E24" s="46" t="s">
        <v>37</v>
      </c>
      <c r="F24" s="4">
        <v>0</v>
      </c>
      <c r="G24" s="4">
        <v>0</v>
      </c>
      <c r="H24">
        <f>MATCH(A24,Production_est!$A$4:$A$339,0)</f>
        <v>65</v>
      </c>
      <c r="I24">
        <f>IFERROR(MATCH(E24,Production_est!$D$4:$D$339,0),"-")</f>
        <v>3</v>
      </c>
      <c r="J24" s="4" cm="1">
        <f t="array" ref="J24">IFERROR(INDEX(Production_est!$E$4:$E$339,I24+H24-1),"-")</f>
        <v>123071.869518657</v>
      </c>
      <c r="K24" s="33">
        <f t="shared" si="3"/>
        <v>0</v>
      </c>
      <c r="L24" s="33">
        <f t="shared" si="17"/>
        <v>0</v>
      </c>
      <c r="M24" s="33">
        <f t="shared" si="17"/>
        <v>0</v>
      </c>
      <c r="N24" s="33">
        <f t="shared" si="17"/>
        <v>0</v>
      </c>
      <c r="O24" s="33">
        <f t="shared" si="17"/>
        <v>0</v>
      </c>
      <c r="P24" s="33">
        <f t="shared" si="17"/>
        <v>0</v>
      </c>
      <c r="Q24" s="33">
        <f t="shared" si="17"/>
        <v>0</v>
      </c>
      <c r="R24" s="33">
        <f t="shared" si="17"/>
        <v>0</v>
      </c>
      <c r="S24" s="33">
        <f t="shared" si="17"/>
        <v>0</v>
      </c>
      <c r="T24" s="33">
        <f t="shared" si="17"/>
        <v>0</v>
      </c>
      <c r="U24" s="33">
        <f t="shared" si="17"/>
        <v>0</v>
      </c>
      <c r="V24" s="33">
        <f t="shared" si="17"/>
        <v>0</v>
      </c>
      <c r="W24" s="33">
        <f t="shared" si="17"/>
        <v>0</v>
      </c>
      <c r="X24" s="33">
        <f t="shared" si="17"/>
        <v>0</v>
      </c>
      <c r="Y24" s="33">
        <f t="shared" si="17"/>
        <v>0</v>
      </c>
      <c r="Z24" s="33">
        <f t="shared" si="17"/>
        <v>0</v>
      </c>
      <c r="AA24" s="33">
        <f t="shared" si="17"/>
        <v>0</v>
      </c>
      <c r="AB24" s="33">
        <f t="shared" si="17"/>
        <v>0</v>
      </c>
      <c r="AC24" s="33">
        <f t="shared" si="17"/>
        <v>0</v>
      </c>
      <c r="AD24" s="33">
        <f t="shared" si="17"/>
        <v>0</v>
      </c>
      <c r="AE24" s="33">
        <f t="shared" si="17"/>
        <v>0</v>
      </c>
      <c r="AF24" s="33">
        <f t="shared" si="17"/>
        <v>0</v>
      </c>
      <c r="AG24" s="33">
        <f t="shared" si="17"/>
        <v>0</v>
      </c>
      <c r="AH24" s="33">
        <f t="shared" si="17"/>
        <v>0</v>
      </c>
      <c r="AI24" s="33">
        <f t="shared" si="17"/>
        <v>0</v>
      </c>
      <c r="AJ24" s="33">
        <f t="shared" si="17"/>
        <v>0</v>
      </c>
      <c r="AK24" s="33">
        <f t="shared" si="17"/>
        <v>0</v>
      </c>
      <c r="AL24" s="33">
        <f t="shared" si="17"/>
        <v>0</v>
      </c>
      <c r="AM24" s="33">
        <f t="shared" si="17"/>
        <v>0</v>
      </c>
      <c r="AN24" s="33">
        <f t="shared" si="17"/>
        <v>0</v>
      </c>
      <c r="AO24" s="33">
        <f t="shared" si="17"/>
        <v>0</v>
      </c>
      <c r="AP24" s="33">
        <f t="shared" si="17"/>
        <v>0</v>
      </c>
      <c r="AQ24" s="33">
        <f t="shared" ref="AQ24:BK24" si="19">AP24*(1-$G$4)</f>
        <v>0</v>
      </c>
      <c r="AR24" s="33">
        <f t="shared" si="19"/>
        <v>0</v>
      </c>
      <c r="AS24" s="33">
        <f t="shared" si="19"/>
        <v>0</v>
      </c>
      <c r="AT24" s="33">
        <f t="shared" si="19"/>
        <v>0</v>
      </c>
      <c r="AU24" s="33">
        <f t="shared" si="19"/>
        <v>0</v>
      </c>
      <c r="AV24" s="33">
        <f t="shared" si="19"/>
        <v>0</v>
      </c>
      <c r="AW24" s="33">
        <f t="shared" si="19"/>
        <v>0</v>
      </c>
      <c r="AX24" s="33">
        <f t="shared" si="19"/>
        <v>0</v>
      </c>
      <c r="AY24" s="33">
        <f t="shared" si="19"/>
        <v>0</v>
      </c>
      <c r="AZ24" s="33">
        <f t="shared" si="19"/>
        <v>0</v>
      </c>
      <c r="BA24" s="33">
        <f t="shared" si="19"/>
        <v>0</v>
      </c>
      <c r="BB24" s="33">
        <f t="shared" si="19"/>
        <v>0</v>
      </c>
      <c r="BC24" s="33">
        <f t="shared" si="19"/>
        <v>0</v>
      </c>
      <c r="BD24" s="33">
        <f t="shared" si="19"/>
        <v>0</v>
      </c>
      <c r="BE24" s="33">
        <f t="shared" si="19"/>
        <v>0</v>
      </c>
      <c r="BF24" s="33">
        <f t="shared" si="19"/>
        <v>0</v>
      </c>
      <c r="BG24" s="33">
        <f t="shared" si="19"/>
        <v>0</v>
      </c>
      <c r="BH24" s="33">
        <f t="shared" si="19"/>
        <v>0</v>
      </c>
      <c r="BI24" s="33">
        <f t="shared" si="19"/>
        <v>0</v>
      </c>
      <c r="BJ24" s="33">
        <f t="shared" si="19"/>
        <v>0</v>
      </c>
      <c r="BK24" s="33">
        <f t="shared" si="19"/>
        <v>0</v>
      </c>
      <c r="BL24" t="str">
        <f t="shared" si="6"/>
        <v>05_PRC</v>
      </c>
      <c r="BM24" t="str">
        <f t="shared" si="7"/>
        <v>d_nonenergy_7_x_jet_fuel</v>
      </c>
      <c r="BP24" s="4">
        <f t="shared" si="8"/>
        <v>0</v>
      </c>
      <c r="BQ24" s="4">
        <f t="shared" si="9"/>
        <v>0</v>
      </c>
      <c r="BR24" s="4" cm="1">
        <f t="array" ref="BR24">L24*INDEX(prod_est,$H24+$I24-1,MATCH(BR$14,$BQ$14:$DQ$14,0))</f>
        <v>0</v>
      </c>
      <c r="BS24" s="4" cm="1">
        <f t="array" ref="BS24">M24*INDEX(prod_est,$H24+$I24-1,MATCH(BS$14,$BQ$14:$DQ$14,0))</f>
        <v>0</v>
      </c>
      <c r="BT24" s="4" cm="1">
        <f t="array" ref="BT24">N24*INDEX(prod_est,$H24+$I24-1,MATCH(BT$14,$BQ$14:$DQ$14,0))</f>
        <v>0</v>
      </c>
      <c r="BU24" s="4" cm="1">
        <f t="array" ref="BU24">O24*INDEX(prod_est,$H24+$I24-1,MATCH(BU$14,$BQ$14:$DQ$14,0))</f>
        <v>0</v>
      </c>
      <c r="BV24" s="4" cm="1">
        <f t="array" ref="BV24">P24*INDEX(prod_est,$H24+$I24-1,MATCH(BV$14,$BQ$14:$DQ$14,0))</f>
        <v>0</v>
      </c>
      <c r="BW24" s="4" cm="1">
        <f t="array" ref="BW24">Q24*INDEX(prod_est,$H24+$I24-1,MATCH(BW$14,$BQ$14:$DQ$14,0))</f>
        <v>0</v>
      </c>
      <c r="BX24" s="4" cm="1">
        <f t="array" ref="BX24">R24*INDEX(prod_est,$H24+$I24-1,MATCH(BX$14,$BQ$14:$DQ$14,0))</f>
        <v>0</v>
      </c>
      <c r="BY24" s="4" cm="1">
        <f t="array" ref="BY24">S24*INDEX(prod_est,$H24+$I24-1,MATCH(BY$14,$BQ$14:$DQ$14,0))</f>
        <v>0</v>
      </c>
      <c r="BZ24" s="4" cm="1">
        <f t="array" ref="BZ24">T24*INDEX(prod_est,$H24+$I24-1,MATCH(BZ$14,$BQ$14:$DQ$14,0))</f>
        <v>0</v>
      </c>
      <c r="CA24" s="4" cm="1">
        <f t="array" ref="CA24">U24*INDEX(prod_est,$H24+$I24-1,MATCH(CA$14,$BQ$14:$DQ$14,0))</f>
        <v>0</v>
      </c>
      <c r="CB24" s="4" cm="1">
        <f t="array" ref="CB24">V24*INDEX(prod_est,$H24+$I24-1,MATCH(CB$14,$BQ$14:$DQ$14,0))</f>
        <v>0</v>
      </c>
      <c r="CC24" s="4" cm="1">
        <f t="array" ref="CC24">W24*INDEX(prod_est,$H24+$I24-1,MATCH(CC$14,$BQ$14:$DQ$14,0))</f>
        <v>0</v>
      </c>
      <c r="CD24" s="4" cm="1">
        <f t="array" ref="CD24">X24*INDEX(prod_est,$H24+$I24-1,MATCH(CD$14,$BQ$14:$DQ$14,0))</f>
        <v>0</v>
      </c>
      <c r="CE24" s="4" cm="1">
        <f t="array" ref="CE24">Y24*INDEX(prod_est,$H24+$I24-1,MATCH(CE$14,$BQ$14:$DQ$14,0))</f>
        <v>0</v>
      </c>
      <c r="CF24" s="4" cm="1">
        <f t="array" ref="CF24">Z24*INDEX(prod_est,$H24+$I24-1,MATCH(CF$14,$BQ$14:$DQ$14,0))</f>
        <v>0</v>
      </c>
      <c r="CG24" s="4" cm="1">
        <f t="array" ref="CG24">AA24*INDEX(prod_est,$H24+$I24-1,MATCH(CG$14,$BQ$14:$DQ$14,0))</f>
        <v>0</v>
      </c>
      <c r="CH24" s="4" cm="1">
        <f t="array" ref="CH24">AB24*INDEX(prod_est,$H24+$I24-1,MATCH(CH$14,$BQ$14:$DQ$14,0))</f>
        <v>0</v>
      </c>
      <c r="CI24" s="4" cm="1">
        <f t="array" ref="CI24">AC24*INDEX(prod_est,$H24+$I24-1,MATCH(CI$14,$BQ$14:$DQ$14,0))</f>
        <v>0</v>
      </c>
      <c r="CJ24" s="4" cm="1">
        <f t="array" ref="CJ24">AD24*INDEX(prod_est,$H24+$I24-1,MATCH(CJ$14,$BQ$14:$DQ$14,0))</f>
        <v>0</v>
      </c>
      <c r="CK24" s="4" cm="1">
        <f t="array" ref="CK24">AE24*INDEX(prod_est,$H24+$I24-1,MATCH(CK$14,$BQ$14:$DQ$14,0))</f>
        <v>0</v>
      </c>
      <c r="CL24" s="4" cm="1">
        <f t="array" ref="CL24">AF24*INDEX(prod_est,$H24+$I24-1,MATCH(CL$14,$BQ$14:$DQ$14,0))</f>
        <v>0</v>
      </c>
      <c r="CM24" s="4" cm="1">
        <f t="array" ref="CM24">AG24*INDEX(prod_est,$H24+$I24-1,MATCH(CM$14,$BQ$14:$DQ$14,0))</f>
        <v>0</v>
      </c>
      <c r="CN24" s="4" cm="1">
        <f t="array" ref="CN24">AH24*INDEX(prod_est,$H24+$I24-1,MATCH(CN$14,$BQ$14:$DQ$14,0))</f>
        <v>0</v>
      </c>
      <c r="CO24" s="4" cm="1">
        <f t="array" ref="CO24">AI24*INDEX(prod_est,$H24+$I24-1,MATCH(CO$14,$BQ$14:$DQ$14,0))</f>
        <v>0</v>
      </c>
      <c r="CP24" s="4" cm="1">
        <f t="array" ref="CP24">AJ24*INDEX(prod_est,$H24+$I24-1,MATCH(CP$14,$BQ$14:$DQ$14,0))</f>
        <v>0</v>
      </c>
      <c r="CQ24" s="4" cm="1">
        <f t="array" ref="CQ24">AK24*INDEX(prod_est,$H24+$I24-1,MATCH(CQ$14,$BQ$14:$DQ$14,0))</f>
        <v>0</v>
      </c>
      <c r="CR24" s="4" cm="1">
        <f t="array" ref="CR24">AL24*INDEX(prod_est,$H24+$I24-1,MATCH(CR$14,$BQ$14:$DQ$14,0))</f>
        <v>0</v>
      </c>
      <c r="CS24" s="4" cm="1">
        <f t="array" ref="CS24">AM24*INDEX(prod_est,$H24+$I24-1,MATCH(CS$14,$BQ$14:$DQ$14,0))</f>
        <v>0</v>
      </c>
      <c r="CT24" s="4" cm="1">
        <f t="array" ref="CT24">AN24*INDEX(prod_est,$H24+$I24-1,MATCH(CT$14,$BQ$14:$DQ$14,0))</f>
        <v>0</v>
      </c>
      <c r="CU24" s="4" cm="1">
        <f t="array" ref="CU24">AO24*INDEX(prod_est,$H24+$I24-1,MATCH(CU$14,$BQ$14:$DQ$14,0))</f>
        <v>0</v>
      </c>
      <c r="CV24" s="4" cm="1">
        <f t="array" ref="CV24">AP24*INDEX(prod_est,$H24+$I24-1,MATCH(CV$14,$BQ$14:$DQ$14,0))</f>
        <v>0</v>
      </c>
      <c r="CW24" s="4" cm="1">
        <f t="array" ref="CW24">AQ24*INDEX(prod_est,$H24+$I24-1,MATCH(CW$14,$BQ$14:$DQ$14,0))</f>
        <v>0</v>
      </c>
      <c r="CX24" s="4" cm="1">
        <f t="array" ref="CX24">AR24*INDEX(prod_est,$H24+$I24-1,MATCH(CX$14,$BQ$14:$DQ$14,0))</f>
        <v>0</v>
      </c>
      <c r="CY24" s="4" cm="1">
        <f t="array" ref="CY24">AS24*INDEX(prod_est,$H24+$I24-1,MATCH(CY$14,$BQ$14:$DQ$14,0))</f>
        <v>0</v>
      </c>
      <c r="CZ24" s="4" cm="1">
        <f t="array" ref="CZ24">AT24*INDEX(prod_est,$H24+$I24-1,MATCH(CZ$14,$BQ$14:$DQ$14,0))</f>
        <v>0</v>
      </c>
      <c r="DA24" s="4" cm="1">
        <f t="array" ref="DA24">AU24*INDEX(prod_est,$H24+$I24-1,MATCH(DA$14,$BQ$14:$DQ$14,0))</f>
        <v>0</v>
      </c>
      <c r="DB24" s="4" cm="1">
        <f t="array" ref="DB24">AV24*INDEX(prod_est,$H24+$I24-1,MATCH(DB$14,$BQ$14:$DQ$14,0))</f>
        <v>0</v>
      </c>
      <c r="DC24" s="4" cm="1">
        <f t="array" ref="DC24">AW24*INDEX(prod_est,$H24+$I24-1,MATCH(DC$14,$BQ$14:$DQ$14,0))</f>
        <v>0</v>
      </c>
      <c r="DD24" s="4" cm="1">
        <f t="array" ref="DD24">AX24*INDEX(prod_est,$H24+$I24-1,MATCH(DD$14,$BQ$14:$DQ$14,0))</f>
        <v>0</v>
      </c>
      <c r="DE24" s="4" cm="1">
        <f t="array" ref="DE24">AY24*INDEX(prod_est,$H24+$I24-1,MATCH(DE$14,$BQ$14:$DQ$14,0))</f>
        <v>0</v>
      </c>
      <c r="DF24" s="4" cm="1">
        <f t="array" ref="DF24">AZ24*INDEX(prod_est,$H24+$I24-1,MATCH(DF$14,$BQ$14:$DQ$14,0))</f>
        <v>0</v>
      </c>
      <c r="DG24" s="4" cm="1">
        <f t="array" ref="DG24">BA24*INDEX(prod_est,$H24+$I24-1,MATCH(DG$14,$BQ$14:$DQ$14,0))</f>
        <v>0</v>
      </c>
      <c r="DH24" s="4" cm="1">
        <f t="array" ref="DH24">BB24*INDEX(prod_est,$H24+$I24-1,MATCH(DH$14,$BQ$14:$DQ$14,0))</f>
        <v>0</v>
      </c>
      <c r="DI24" s="4" cm="1">
        <f t="array" ref="DI24">BC24*INDEX(prod_est,$H24+$I24-1,MATCH(DI$14,$BQ$14:$DQ$14,0))</f>
        <v>0</v>
      </c>
      <c r="DJ24" s="4" cm="1">
        <f t="array" ref="DJ24">BD24*INDEX(prod_est,$H24+$I24-1,MATCH(DJ$14,$BQ$14:$DQ$14,0))</f>
        <v>0</v>
      </c>
      <c r="DK24" s="4" cm="1">
        <f t="array" ref="DK24">BE24*INDEX(prod_est,$H24+$I24-1,MATCH(DK$14,$BQ$14:$DQ$14,0))</f>
        <v>0</v>
      </c>
      <c r="DL24" s="4" cm="1">
        <f t="array" ref="DL24">BF24*INDEX(prod_est,$H24+$I24-1,MATCH(DL$14,$BQ$14:$DQ$14,0))</f>
        <v>0</v>
      </c>
      <c r="DM24" s="4" cm="1">
        <f t="array" ref="DM24">BG24*INDEX(prod_est,$H24+$I24-1,MATCH(DM$14,$BQ$14:$DQ$14,0))</f>
        <v>0</v>
      </c>
      <c r="DN24" s="4" cm="1">
        <f t="array" ref="DN24">BH24*INDEX(prod_est,$H24+$I24-1,MATCH(DN$14,$BQ$14:$DQ$14,0))</f>
        <v>0</v>
      </c>
      <c r="DO24" s="4" cm="1">
        <f t="array" ref="DO24">BI24*INDEX(prod_est,$H24+$I24-1,MATCH(DO$14,$BQ$14:$DQ$14,0))</f>
        <v>0</v>
      </c>
      <c r="DP24" s="4" cm="1">
        <f t="array" ref="DP24">BJ24*INDEX(prod_est,$H24+$I24-1,MATCH(DP$14,$BQ$14:$DQ$14,0))</f>
        <v>0</v>
      </c>
      <c r="DQ24" s="4" cm="1">
        <f t="array" ref="DQ24">BK24*INDEX(prod_est,$H24+$I24-1,MATCH(DQ$14,$BQ$14:$DQ$14,0))</f>
        <v>0</v>
      </c>
    </row>
    <row r="25" spans="1:121" x14ac:dyDescent="0.25">
      <c r="A25" t="s">
        <v>41</v>
      </c>
      <c r="B25" t="s">
        <v>15</v>
      </c>
      <c r="C25" t="s">
        <v>15</v>
      </c>
      <c r="D25" t="s">
        <v>172</v>
      </c>
      <c r="E25" s="46" t="s">
        <v>37</v>
      </c>
      <c r="F25" s="4">
        <v>0</v>
      </c>
      <c r="G25" s="4">
        <v>0</v>
      </c>
      <c r="H25">
        <f>MATCH(A25,Production_est!$A$4:$A$339,0)</f>
        <v>65</v>
      </c>
      <c r="I25">
        <f>IFERROR(MATCH(E25,Production_est!$D$4:$D$339,0),"-")</f>
        <v>3</v>
      </c>
      <c r="J25" s="4" cm="1">
        <f t="array" ref="J25">IFERROR(INDEX(Production_est!$E$4:$E$339,I25+H25-1),"-")</f>
        <v>123071.869518657</v>
      </c>
      <c r="K25" s="33">
        <f t="shared" si="3"/>
        <v>0</v>
      </c>
      <c r="L25" s="33">
        <f t="shared" si="17"/>
        <v>0</v>
      </c>
      <c r="M25" s="33">
        <f t="shared" si="17"/>
        <v>0</v>
      </c>
      <c r="N25" s="33">
        <f t="shared" si="17"/>
        <v>0</v>
      </c>
      <c r="O25" s="33">
        <f t="shared" si="17"/>
        <v>0</v>
      </c>
      <c r="P25" s="33">
        <f t="shared" si="17"/>
        <v>0</v>
      </c>
      <c r="Q25" s="33">
        <f t="shared" si="17"/>
        <v>0</v>
      </c>
      <c r="R25" s="33">
        <f t="shared" si="17"/>
        <v>0</v>
      </c>
      <c r="S25" s="33">
        <f t="shared" si="17"/>
        <v>0</v>
      </c>
      <c r="T25" s="33">
        <f t="shared" si="17"/>
        <v>0</v>
      </c>
      <c r="U25" s="33">
        <f t="shared" si="17"/>
        <v>0</v>
      </c>
      <c r="V25" s="33">
        <f t="shared" si="17"/>
        <v>0</v>
      </c>
      <c r="W25" s="33">
        <f t="shared" si="17"/>
        <v>0</v>
      </c>
      <c r="X25" s="33">
        <f t="shared" si="17"/>
        <v>0</v>
      </c>
      <c r="Y25" s="33">
        <f t="shared" si="17"/>
        <v>0</v>
      </c>
      <c r="Z25" s="33">
        <f t="shared" si="17"/>
        <v>0</v>
      </c>
      <c r="AA25" s="33">
        <f t="shared" si="17"/>
        <v>0</v>
      </c>
      <c r="AB25" s="33">
        <f t="shared" si="17"/>
        <v>0</v>
      </c>
      <c r="AC25" s="33">
        <f t="shared" si="17"/>
        <v>0</v>
      </c>
      <c r="AD25" s="33">
        <f t="shared" si="17"/>
        <v>0</v>
      </c>
      <c r="AE25" s="33">
        <f t="shared" si="17"/>
        <v>0</v>
      </c>
      <c r="AF25" s="33">
        <f t="shared" si="17"/>
        <v>0</v>
      </c>
      <c r="AG25" s="33">
        <f t="shared" si="17"/>
        <v>0</v>
      </c>
      <c r="AH25" s="33">
        <f t="shared" si="17"/>
        <v>0</v>
      </c>
      <c r="AI25" s="33">
        <f t="shared" si="17"/>
        <v>0</v>
      </c>
      <c r="AJ25" s="33">
        <f t="shared" si="17"/>
        <v>0</v>
      </c>
      <c r="AK25" s="33">
        <f t="shared" si="17"/>
        <v>0</v>
      </c>
      <c r="AL25" s="33">
        <f t="shared" si="17"/>
        <v>0</v>
      </c>
      <c r="AM25" s="33">
        <f t="shared" si="17"/>
        <v>0</v>
      </c>
      <c r="AN25" s="33">
        <f t="shared" si="17"/>
        <v>0</v>
      </c>
      <c r="AO25" s="33">
        <f t="shared" si="17"/>
        <v>0</v>
      </c>
      <c r="AP25" s="33">
        <f t="shared" si="17"/>
        <v>0</v>
      </c>
      <c r="AQ25" s="33">
        <f t="shared" ref="AQ25:BK25" si="20">AP25*(1-$G$4)</f>
        <v>0</v>
      </c>
      <c r="AR25" s="33">
        <f t="shared" si="20"/>
        <v>0</v>
      </c>
      <c r="AS25" s="33">
        <f t="shared" si="20"/>
        <v>0</v>
      </c>
      <c r="AT25" s="33">
        <f t="shared" si="20"/>
        <v>0</v>
      </c>
      <c r="AU25" s="33">
        <f t="shared" si="20"/>
        <v>0</v>
      </c>
      <c r="AV25" s="33">
        <f t="shared" si="20"/>
        <v>0</v>
      </c>
      <c r="AW25" s="33">
        <f t="shared" si="20"/>
        <v>0</v>
      </c>
      <c r="AX25" s="33">
        <f t="shared" si="20"/>
        <v>0</v>
      </c>
      <c r="AY25" s="33">
        <f t="shared" si="20"/>
        <v>0</v>
      </c>
      <c r="AZ25" s="33">
        <f t="shared" si="20"/>
        <v>0</v>
      </c>
      <c r="BA25" s="33">
        <f t="shared" si="20"/>
        <v>0</v>
      </c>
      <c r="BB25" s="33">
        <f t="shared" si="20"/>
        <v>0</v>
      </c>
      <c r="BC25" s="33">
        <f t="shared" si="20"/>
        <v>0</v>
      </c>
      <c r="BD25" s="33">
        <f t="shared" si="20"/>
        <v>0</v>
      </c>
      <c r="BE25" s="33">
        <f t="shared" si="20"/>
        <v>0</v>
      </c>
      <c r="BF25" s="33">
        <f t="shared" si="20"/>
        <v>0</v>
      </c>
      <c r="BG25" s="33">
        <f t="shared" si="20"/>
        <v>0</v>
      </c>
      <c r="BH25" s="33">
        <f t="shared" si="20"/>
        <v>0</v>
      </c>
      <c r="BI25" s="33">
        <f t="shared" si="20"/>
        <v>0</v>
      </c>
      <c r="BJ25" s="33">
        <f t="shared" si="20"/>
        <v>0</v>
      </c>
      <c r="BK25" s="33">
        <f t="shared" si="20"/>
        <v>0</v>
      </c>
      <c r="BL25" t="str">
        <f t="shared" si="6"/>
        <v>05_PRC</v>
      </c>
      <c r="BM25" t="str">
        <f t="shared" si="7"/>
        <v>d_nonenergy_7_6_kerosene</v>
      </c>
      <c r="BP25" s="4">
        <f t="shared" si="8"/>
        <v>0</v>
      </c>
      <c r="BQ25" s="4">
        <f t="shared" si="9"/>
        <v>0</v>
      </c>
      <c r="BR25" s="4" cm="1">
        <f t="array" ref="BR25">L25*INDEX(prod_est,$H25+$I25-1,MATCH(BR$14,$BQ$14:$DQ$14,0))</f>
        <v>0</v>
      </c>
      <c r="BS25" s="4" cm="1">
        <f t="array" ref="BS25">M25*INDEX(prod_est,$H25+$I25-1,MATCH(BS$14,$BQ$14:$DQ$14,0))</f>
        <v>0</v>
      </c>
      <c r="BT25" s="4" cm="1">
        <f t="array" ref="BT25">N25*INDEX(prod_est,$H25+$I25-1,MATCH(BT$14,$BQ$14:$DQ$14,0))</f>
        <v>0</v>
      </c>
      <c r="BU25" s="4" cm="1">
        <f t="array" ref="BU25">O25*INDEX(prod_est,$H25+$I25-1,MATCH(BU$14,$BQ$14:$DQ$14,0))</f>
        <v>0</v>
      </c>
      <c r="BV25" s="4" cm="1">
        <f t="array" ref="BV25">P25*INDEX(prod_est,$H25+$I25-1,MATCH(BV$14,$BQ$14:$DQ$14,0))</f>
        <v>0</v>
      </c>
      <c r="BW25" s="4" cm="1">
        <f t="array" ref="BW25">Q25*INDEX(prod_est,$H25+$I25-1,MATCH(BW$14,$BQ$14:$DQ$14,0))</f>
        <v>0</v>
      </c>
      <c r="BX25" s="4" cm="1">
        <f t="array" ref="BX25">R25*INDEX(prod_est,$H25+$I25-1,MATCH(BX$14,$BQ$14:$DQ$14,0))</f>
        <v>0</v>
      </c>
      <c r="BY25" s="4" cm="1">
        <f t="array" ref="BY25">S25*INDEX(prod_est,$H25+$I25-1,MATCH(BY$14,$BQ$14:$DQ$14,0))</f>
        <v>0</v>
      </c>
      <c r="BZ25" s="4" cm="1">
        <f t="array" ref="BZ25">T25*INDEX(prod_est,$H25+$I25-1,MATCH(BZ$14,$BQ$14:$DQ$14,0))</f>
        <v>0</v>
      </c>
      <c r="CA25" s="4" cm="1">
        <f t="array" ref="CA25">U25*INDEX(prod_est,$H25+$I25-1,MATCH(CA$14,$BQ$14:$DQ$14,0))</f>
        <v>0</v>
      </c>
      <c r="CB25" s="4" cm="1">
        <f t="array" ref="CB25">V25*INDEX(prod_est,$H25+$I25-1,MATCH(CB$14,$BQ$14:$DQ$14,0))</f>
        <v>0</v>
      </c>
      <c r="CC25" s="4" cm="1">
        <f t="array" ref="CC25">W25*INDEX(prod_est,$H25+$I25-1,MATCH(CC$14,$BQ$14:$DQ$14,0))</f>
        <v>0</v>
      </c>
      <c r="CD25" s="4" cm="1">
        <f t="array" ref="CD25">X25*INDEX(prod_est,$H25+$I25-1,MATCH(CD$14,$BQ$14:$DQ$14,0))</f>
        <v>0</v>
      </c>
      <c r="CE25" s="4" cm="1">
        <f t="array" ref="CE25">Y25*INDEX(prod_est,$H25+$I25-1,MATCH(CE$14,$BQ$14:$DQ$14,0))</f>
        <v>0</v>
      </c>
      <c r="CF25" s="4" cm="1">
        <f t="array" ref="CF25">Z25*INDEX(prod_est,$H25+$I25-1,MATCH(CF$14,$BQ$14:$DQ$14,0))</f>
        <v>0</v>
      </c>
      <c r="CG25" s="4" cm="1">
        <f t="array" ref="CG25">AA25*INDEX(prod_est,$H25+$I25-1,MATCH(CG$14,$BQ$14:$DQ$14,0))</f>
        <v>0</v>
      </c>
      <c r="CH25" s="4" cm="1">
        <f t="array" ref="CH25">AB25*INDEX(prod_est,$H25+$I25-1,MATCH(CH$14,$BQ$14:$DQ$14,0))</f>
        <v>0</v>
      </c>
      <c r="CI25" s="4" cm="1">
        <f t="array" ref="CI25">AC25*INDEX(prod_est,$H25+$I25-1,MATCH(CI$14,$BQ$14:$DQ$14,0))</f>
        <v>0</v>
      </c>
      <c r="CJ25" s="4" cm="1">
        <f t="array" ref="CJ25">AD25*INDEX(prod_est,$H25+$I25-1,MATCH(CJ$14,$BQ$14:$DQ$14,0))</f>
        <v>0</v>
      </c>
      <c r="CK25" s="4" cm="1">
        <f t="array" ref="CK25">AE25*INDEX(prod_est,$H25+$I25-1,MATCH(CK$14,$BQ$14:$DQ$14,0))</f>
        <v>0</v>
      </c>
      <c r="CL25" s="4" cm="1">
        <f t="array" ref="CL25">AF25*INDEX(prod_est,$H25+$I25-1,MATCH(CL$14,$BQ$14:$DQ$14,0))</f>
        <v>0</v>
      </c>
      <c r="CM25" s="4" cm="1">
        <f t="array" ref="CM25">AG25*INDEX(prod_est,$H25+$I25-1,MATCH(CM$14,$BQ$14:$DQ$14,0))</f>
        <v>0</v>
      </c>
      <c r="CN25" s="4" cm="1">
        <f t="array" ref="CN25">AH25*INDEX(prod_est,$H25+$I25-1,MATCH(CN$14,$BQ$14:$DQ$14,0))</f>
        <v>0</v>
      </c>
      <c r="CO25" s="4" cm="1">
        <f t="array" ref="CO25">AI25*INDEX(prod_est,$H25+$I25-1,MATCH(CO$14,$BQ$14:$DQ$14,0))</f>
        <v>0</v>
      </c>
      <c r="CP25" s="4" cm="1">
        <f t="array" ref="CP25">AJ25*INDEX(prod_est,$H25+$I25-1,MATCH(CP$14,$BQ$14:$DQ$14,0))</f>
        <v>0</v>
      </c>
      <c r="CQ25" s="4" cm="1">
        <f t="array" ref="CQ25">AK25*INDEX(prod_est,$H25+$I25-1,MATCH(CQ$14,$BQ$14:$DQ$14,0))</f>
        <v>0</v>
      </c>
      <c r="CR25" s="4" cm="1">
        <f t="array" ref="CR25">AL25*INDEX(prod_est,$H25+$I25-1,MATCH(CR$14,$BQ$14:$DQ$14,0))</f>
        <v>0</v>
      </c>
      <c r="CS25" s="4" cm="1">
        <f t="array" ref="CS25">AM25*INDEX(prod_est,$H25+$I25-1,MATCH(CS$14,$BQ$14:$DQ$14,0))</f>
        <v>0</v>
      </c>
      <c r="CT25" s="4" cm="1">
        <f t="array" ref="CT25">AN25*INDEX(prod_est,$H25+$I25-1,MATCH(CT$14,$BQ$14:$DQ$14,0))</f>
        <v>0</v>
      </c>
      <c r="CU25" s="4" cm="1">
        <f t="array" ref="CU25">AO25*INDEX(prod_est,$H25+$I25-1,MATCH(CU$14,$BQ$14:$DQ$14,0))</f>
        <v>0</v>
      </c>
      <c r="CV25" s="4" cm="1">
        <f t="array" ref="CV25">AP25*INDEX(prod_est,$H25+$I25-1,MATCH(CV$14,$BQ$14:$DQ$14,0))</f>
        <v>0</v>
      </c>
      <c r="CW25" s="4" cm="1">
        <f t="array" ref="CW25">AQ25*INDEX(prod_est,$H25+$I25-1,MATCH(CW$14,$BQ$14:$DQ$14,0))</f>
        <v>0</v>
      </c>
      <c r="CX25" s="4" cm="1">
        <f t="array" ref="CX25">AR25*INDEX(prod_est,$H25+$I25-1,MATCH(CX$14,$BQ$14:$DQ$14,0))</f>
        <v>0</v>
      </c>
      <c r="CY25" s="4" cm="1">
        <f t="array" ref="CY25">AS25*INDEX(prod_est,$H25+$I25-1,MATCH(CY$14,$BQ$14:$DQ$14,0))</f>
        <v>0</v>
      </c>
      <c r="CZ25" s="4" cm="1">
        <f t="array" ref="CZ25">AT25*INDEX(prod_est,$H25+$I25-1,MATCH(CZ$14,$BQ$14:$DQ$14,0))</f>
        <v>0</v>
      </c>
      <c r="DA25" s="4" cm="1">
        <f t="array" ref="DA25">AU25*INDEX(prod_est,$H25+$I25-1,MATCH(DA$14,$BQ$14:$DQ$14,0))</f>
        <v>0</v>
      </c>
      <c r="DB25" s="4" cm="1">
        <f t="array" ref="DB25">AV25*INDEX(prod_est,$H25+$I25-1,MATCH(DB$14,$BQ$14:$DQ$14,0))</f>
        <v>0</v>
      </c>
      <c r="DC25" s="4" cm="1">
        <f t="array" ref="DC25">AW25*INDEX(prod_est,$H25+$I25-1,MATCH(DC$14,$BQ$14:$DQ$14,0))</f>
        <v>0</v>
      </c>
      <c r="DD25" s="4" cm="1">
        <f t="array" ref="DD25">AX25*INDEX(prod_est,$H25+$I25-1,MATCH(DD$14,$BQ$14:$DQ$14,0))</f>
        <v>0</v>
      </c>
      <c r="DE25" s="4" cm="1">
        <f t="array" ref="DE25">AY25*INDEX(prod_est,$H25+$I25-1,MATCH(DE$14,$BQ$14:$DQ$14,0))</f>
        <v>0</v>
      </c>
      <c r="DF25" s="4" cm="1">
        <f t="array" ref="DF25">AZ25*INDEX(prod_est,$H25+$I25-1,MATCH(DF$14,$BQ$14:$DQ$14,0))</f>
        <v>0</v>
      </c>
      <c r="DG25" s="4" cm="1">
        <f t="array" ref="DG25">BA25*INDEX(prod_est,$H25+$I25-1,MATCH(DG$14,$BQ$14:$DQ$14,0))</f>
        <v>0</v>
      </c>
      <c r="DH25" s="4" cm="1">
        <f t="array" ref="DH25">BB25*INDEX(prod_est,$H25+$I25-1,MATCH(DH$14,$BQ$14:$DQ$14,0))</f>
        <v>0</v>
      </c>
      <c r="DI25" s="4" cm="1">
        <f t="array" ref="DI25">BC25*INDEX(prod_est,$H25+$I25-1,MATCH(DI$14,$BQ$14:$DQ$14,0))</f>
        <v>0</v>
      </c>
      <c r="DJ25" s="4" cm="1">
        <f t="array" ref="DJ25">BD25*INDEX(prod_est,$H25+$I25-1,MATCH(DJ$14,$BQ$14:$DQ$14,0))</f>
        <v>0</v>
      </c>
      <c r="DK25" s="4" cm="1">
        <f t="array" ref="DK25">BE25*INDEX(prod_est,$H25+$I25-1,MATCH(DK$14,$BQ$14:$DQ$14,0))</f>
        <v>0</v>
      </c>
      <c r="DL25" s="4" cm="1">
        <f t="array" ref="DL25">BF25*INDEX(prod_est,$H25+$I25-1,MATCH(DL$14,$BQ$14:$DQ$14,0))</f>
        <v>0</v>
      </c>
      <c r="DM25" s="4" cm="1">
        <f t="array" ref="DM25">BG25*INDEX(prod_est,$H25+$I25-1,MATCH(DM$14,$BQ$14:$DQ$14,0))</f>
        <v>0</v>
      </c>
      <c r="DN25" s="4" cm="1">
        <f t="array" ref="DN25">BH25*INDEX(prod_est,$H25+$I25-1,MATCH(DN$14,$BQ$14:$DQ$14,0))</f>
        <v>0</v>
      </c>
      <c r="DO25" s="4" cm="1">
        <f t="array" ref="DO25">BI25*INDEX(prod_est,$H25+$I25-1,MATCH(DO$14,$BQ$14:$DQ$14,0))</f>
        <v>0</v>
      </c>
      <c r="DP25" s="4" cm="1">
        <f t="array" ref="DP25">BJ25*INDEX(prod_est,$H25+$I25-1,MATCH(DP$14,$BQ$14:$DQ$14,0))</f>
        <v>0</v>
      </c>
      <c r="DQ25" s="4" cm="1">
        <f t="array" ref="DQ25">BK25*INDEX(prod_est,$H25+$I25-1,MATCH(DQ$14,$BQ$14:$DQ$14,0))</f>
        <v>0</v>
      </c>
    </row>
    <row r="26" spans="1:121" x14ac:dyDescent="0.25">
      <c r="A26" t="s">
        <v>41</v>
      </c>
      <c r="B26" t="s">
        <v>16</v>
      </c>
      <c r="C26" t="s">
        <v>16</v>
      </c>
      <c r="D26" t="s">
        <v>172</v>
      </c>
      <c r="E26" s="46" t="s">
        <v>37</v>
      </c>
      <c r="F26" s="4">
        <v>6.8883745679999997</v>
      </c>
      <c r="G26" s="4">
        <v>12.850042824000001</v>
      </c>
      <c r="H26">
        <f>MATCH(A26,Production_est!$A$4:$A$339,0)</f>
        <v>65</v>
      </c>
      <c r="I26">
        <f>IFERROR(MATCH(E26,Production_est!$D$4:$D$339,0),"-")</f>
        <v>3</v>
      </c>
      <c r="J26" s="4" cm="1">
        <f t="array" ref="J26">IFERROR(INDEX(Production_est!$E$4:$E$339,I26+H26-1),"-")</f>
        <v>123071.869518657</v>
      </c>
      <c r="K26" s="33">
        <f t="shared" si="3"/>
        <v>1.0441088507274205E-4</v>
      </c>
      <c r="L26" s="33">
        <f t="shared" si="17"/>
        <v>1.0441088507274205E-4</v>
      </c>
      <c r="M26" s="33">
        <f t="shared" si="17"/>
        <v>1.0441088507274205E-4</v>
      </c>
      <c r="N26" s="33">
        <f t="shared" si="17"/>
        <v>1.0441088507274205E-4</v>
      </c>
      <c r="O26" s="33">
        <f t="shared" si="17"/>
        <v>1.0441088507274205E-4</v>
      </c>
      <c r="P26" s="33">
        <f t="shared" si="17"/>
        <v>1.0441088507274205E-4</v>
      </c>
      <c r="Q26" s="33">
        <f t="shared" si="17"/>
        <v>1.0441088507274205E-4</v>
      </c>
      <c r="R26" s="33">
        <f t="shared" si="17"/>
        <v>1.0441088507274205E-4</v>
      </c>
      <c r="S26" s="33">
        <f t="shared" si="17"/>
        <v>1.0441088507274205E-4</v>
      </c>
      <c r="T26" s="33">
        <f t="shared" si="17"/>
        <v>1.0441088507274205E-4</v>
      </c>
      <c r="U26" s="33">
        <f t="shared" si="17"/>
        <v>1.0441088507274205E-4</v>
      </c>
      <c r="V26" s="33">
        <f t="shared" si="17"/>
        <v>1.0441088507274205E-4</v>
      </c>
      <c r="W26" s="33">
        <f t="shared" si="17"/>
        <v>1.0441088507274205E-4</v>
      </c>
      <c r="X26" s="33">
        <f t="shared" si="17"/>
        <v>1.0441088507274205E-4</v>
      </c>
      <c r="Y26" s="33">
        <f t="shared" si="17"/>
        <v>1.0441088507274205E-4</v>
      </c>
      <c r="Z26" s="33">
        <f t="shared" si="17"/>
        <v>1.0441088507274205E-4</v>
      </c>
      <c r="AA26" s="33">
        <f t="shared" si="17"/>
        <v>1.0441088507274205E-4</v>
      </c>
      <c r="AB26" s="33">
        <f t="shared" si="17"/>
        <v>1.0441088507274205E-4</v>
      </c>
      <c r="AC26" s="33">
        <f t="shared" si="17"/>
        <v>1.0441088507274205E-4</v>
      </c>
      <c r="AD26" s="33">
        <f t="shared" si="17"/>
        <v>1.0441088507274205E-4</v>
      </c>
      <c r="AE26" s="33">
        <f t="shared" si="17"/>
        <v>1.0441088507274205E-4</v>
      </c>
      <c r="AF26" s="33">
        <f t="shared" si="17"/>
        <v>1.0441088507274205E-4</v>
      </c>
      <c r="AG26" s="33">
        <f t="shared" si="17"/>
        <v>1.0441088507274205E-4</v>
      </c>
      <c r="AH26" s="33">
        <f t="shared" si="17"/>
        <v>1.0441088507274205E-4</v>
      </c>
      <c r="AI26" s="33">
        <f t="shared" si="17"/>
        <v>1.0441088507274205E-4</v>
      </c>
      <c r="AJ26" s="33">
        <f t="shared" si="17"/>
        <v>1.0441088507274205E-4</v>
      </c>
      <c r="AK26" s="33">
        <f t="shared" si="17"/>
        <v>1.0441088507274205E-4</v>
      </c>
      <c r="AL26" s="33">
        <f t="shared" si="17"/>
        <v>1.0441088507274205E-4</v>
      </c>
      <c r="AM26" s="33">
        <f t="shared" si="17"/>
        <v>1.0441088507274205E-4</v>
      </c>
      <c r="AN26" s="33">
        <f t="shared" si="17"/>
        <v>1.0441088507274205E-4</v>
      </c>
      <c r="AO26" s="33">
        <f t="shared" si="17"/>
        <v>1.0441088507274205E-4</v>
      </c>
      <c r="AP26" s="33">
        <f t="shared" si="17"/>
        <v>1.0441088507274205E-4</v>
      </c>
      <c r="AQ26" s="33">
        <f t="shared" ref="AQ26:BK26" si="21">AP26*(1-$G$4)</f>
        <v>1.0441088507274205E-4</v>
      </c>
      <c r="AR26" s="33">
        <f t="shared" si="21"/>
        <v>1.0441088507274205E-4</v>
      </c>
      <c r="AS26" s="33">
        <f t="shared" si="21"/>
        <v>1.0441088507274205E-4</v>
      </c>
      <c r="AT26" s="33">
        <f t="shared" si="21"/>
        <v>1.0441088507274205E-4</v>
      </c>
      <c r="AU26" s="33">
        <f t="shared" si="21"/>
        <v>1.0441088507274205E-4</v>
      </c>
      <c r="AV26" s="33">
        <f t="shared" si="21"/>
        <v>1.0441088507274205E-4</v>
      </c>
      <c r="AW26" s="33">
        <f t="shared" si="21"/>
        <v>1.0441088507274205E-4</v>
      </c>
      <c r="AX26" s="33">
        <f t="shared" si="21"/>
        <v>1.0441088507274205E-4</v>
      </c>
      <c r="AY26" s="33">
        <f t="shared" si="21"/>
        <v>1.0441088507274205E-4</v>
      </c>
      <c r="AZ26" s="33">
        <f t="shared" si="21"/>
        <v>1.0441088507274205E-4</v>
      </c>
      <c r="BA26" s="33">
        <f t="shared" si="21"/>
        <v>1.0441088507274205E-4</v>
      </c>
      <c r="BB26" s="33">
        <f t="shared" si="21"/>
        <v>1.0441088507274205E-4</v>
      </c>
      <c r="BC26" s="33">
        <f t="shared" si="21"/>
        <v>1.0441088507274205E-4</v>
      </c>
      <c r="BD26" s="33">
        <f t="shared" si="21"/>
        <v>1.0441088507274205E-4</v>
      </c>
      <c r="BE26" s="33">
        <f t="shared" si="21"/>
        <v>1.0441088507274205E-4</v>
      </c>
      <c r="BF26" s="33">
        <f t="shared" si="21"/>
        <v>1.0441088507274205E-4</v>
      </c>
      <c r="BG26" s="33">
        <f t="shared" si="21"/>
        <v>1.0441088507274205E-4</v>
      </c>
      <c r="BH26" s="33">
        <f t="shared" si="21"/>
        <v>1.0441088507274205E-4</v>
      </c>
      <c r="BI26" s="33">
        <f t="shared" si="21"/>
        <v>1.0441088507274205E-4</v>
      </c>
      <c r="BJ26" s="33">
        <f t="shared" si="21"/>
        <v>1.0441088507274205E-4</v>
      </c>
      <c r="BK26" s="33">
        <f t="shared" si="21"/>
        <v>1.0441088507274205E-4</v>
      </c>
      <c r="BL26" t="str">
        <f t="shared" si="6"/>
        <v>05_PRC</v>
      </c>
      <c r="BM26" t="str">
        <f t="shared" si="7"/>
        <v>d_nonenergy_7_7_gas_diesel_oil</v>
      </c>
      <c r="BP26" s="4">
        <f t="shared" si="8"/>
        <v>6.8883745679999997</v>
      </c>
      <c r="BQ26" s="4">
        <f t="shared" si="9"/>
        <v>12.850042824000001</v>
      </c>
      <c r="BR26" s="4" cm="1">
        <f t="array" ref="BR26">L26*INDEX(prod_est,$H26+$I26-1,MATCH(BR$14,$BQ$14:$DQ$14,0))</f>
        <v>12.978691729316719</v>
      </c>
      <c r="BS26" s="4" cm="1">
        <f t="array" ref="BS26">M26*INDEX(prod_est,$H26+$I26-1,MATCH(BS$14,$BQ$14:$DQ$14,0))</f>
        <v>12.633598663488426</v>
      </c>
      <c r="BT26" s="4" cm="1">
        <f t="array" ref="BT26">N26*INDEX(prod_est,$H26+$I26-1,MATCH(BT$14,$BQ$14:$DQ$14,0))</f>
        <v>12.871045032453695</v>
      </c>
      <c r="BU26" s="4" cm="1">
        <f t="array" ref="BU26">O26*INDEX(prod_est,$H26+$I26-1,MATCH(BU$14,$BQ$14:$DQ$14,0))</f>
        <v>13.077139872645073</v>
      </c>
      <c r="BV26" s="4" cm="1">
        <f t="array" ref="BV26">P26*INDEX(prod_est,$H26+$I26-1,MATCH(BV$14,$BQ$14:$DQ$14,0))</f>
        <v>13.252981641915577</v>
      </c>
      <c r="BW26" s="4" cm="1">
        <f t="array" ref="BW26">Q26*INDEX(prod_est,$H26+$I26-1,MATCH(BW$14,$BQ$14:$DQ$14,0))</f>
        <v>13.39975899726247</v>
      </c>
      <c r="BX26" s="4" cm="1">
        <f t="array" ref="BX26">R26*INDEX(prod_est,$H26+$I26-1,MATCH(BX$14,$BQ$14:$DQ$14,0))</f>
        <v>13.518898409649623</v>
      </c>
      <c r="BY26" s="4" cm="1">
        <f t="array" ref="BY26">S26*INDEX(prod_est,$H26+$I26-1,MATCH(BY$14,$BQ$14:$DQ$14,0))</f>
        <v>13.612278722064898</v>
      </c>
      <c r="BZ26" s="4" cm="1">
        <f t="array" ref="BZ26">T26*INDEX(prod_est,$H26+$I26-1,MATCH(BZ$14,$BQ$14:$DQ$14,0))</f>
        <v>13.68213840835007</v>
      </c>
      <c r="CA26" s="4" cm="1">
        <f t="array" ref="CA26">U26*INDEX(prod_est,$H26+$I26-1,MATCH(CA$14,$BQ$14:$DQ$14,0))</f>
        <v>13.666187234132856</v>
      </c>
      <c r="CB26" s="4" cm="1">
        <f t="array" ref="CB26">V26*INDEX(prod_est,$H26+$I26-1,MATCH(CB$14,$BQ$14:$DQ$14,0))</f>
        <v>13.631266564657649</v>
      </c>
      <c r="CC26" s="4" cm="1">
        <f t="array" ref="CC26">W26*INDEX(prod_est,$H26+$I26-1,MATCH(CC$14,$BQ$14:$DQ$14,0))</f>
        <v>13.579799435090663</v>
      </c>
      <c r="CD26" s="4" cm="1">
        <f t="array" ref="CD26">X26*INDEX(prod_est,$H26+$I26-1,MATCH(CD$14,$BQ$14:$DQ$14,0))</f>
        <v>13.656663754203979</v>
      </c>
      <c r="CE26" s="4" cm="1">
        <f t="array" ref="CE26">Y26*INDEX(prod_est,$H26+$I26-1,MATCH(CE$14,$BQ$14:$DQ$14,0))</f>
        <v>13.722704465406684</v>
      </c>
      <c r="CF26" s="4" cm="1">
        <f t="array" ref="CF26">Z26*INDEX(prod_est,$H26+$I26-1,MATCH(CF$14,$BQ$14:$DQ$14,0))</f>
        <v>13.779360295644862</v>
      </c>
      <c r="CG26" s="4" cm="1">
        <f t="array" ref="CG26">AA26*INDEX(prod_est,$H26+$I26-1,MATCH(CG$14,$BQ$14:$DQ$14,0))</f>
        <v>13.827587217659094</v>
      </c>
      <c r="CH26" s="4" cm="1">
        <f t="array" ref="CH26">AB26*INDEX(prod_est,$H26+$I26-1,MATCH(CH$14,$BQ$14:$DQ$14,0))</f>
        <v>13.867369885085285</v>
      </c>
      <c r="CI26" s="4" cm="1">
        <f t="array" ref="CI26">AC26*INDEX(prod_est,$H26+$I26-1,MATCH(CI$14,$BQ$14:$DQ$14,0))</f>
        <v>13.897776173020548</v>
      </c>
      <c r="CJ26" s="4" cm="1">
        <f t="array" ref="CJ26">AD26*INDEX(prod_est,$H26+$I26-1,MATCH(CJ$14,$BQ$14:$DQ$14,0))</f>
        <v>13.916959057902121</v>
      </c>
      <c r="CK26" s="4" cm="1">
        <f t="array" ref="CK26">AE26*INDEX(prod_est,$H26+$I26-1,MATCH(CK$14,$BQ$14:$DQ$14,0))</f>
        <v>13.922614866850594</v>
      </c>
      <c r="CL26" s="4" cm="1">
        <f t="array" ref="CL26">AF26*INDEX(prod_est,$H26+$I26-1,MATCH(CL$14,$BQ$14:$DQ$14,0))</f>
        <v>13.912186568579953</v>
      </c>
      <c r="CM26" s="4" cm="1">
        <f t="array" ref="CM26">AG26*INDEX(prod_est,$H26+$I26-1,MATCH(CM$14,$BQ$14:$DQ$14,0))</f>
        <v>13.883293406109241</v>
      </c>
      <c r="CN26" s="4" cm="1">
        <f t="array" ref="CN26">AH26*INDEX(prod_est,$H26+$I26-1,MATCH(CN$14,$BQ$14:$DQ$14,0))</f>
        <v>13.927207945138143</v>
      </c>
      <c r="CO26" s="4" cm="1">
        <f t="array" ref="CO26">AI26*INDEX(prod_est,$H26+$I26-1,MATCH(CO$14,$BQ$14:$DQ$14,0))</f>
        <v>13.949362229765047</v>
      </c>
      <c r="CP26" s="4" cm="1">
        <f t="array" ref="CP26">AJ26*INDEX(prod_est,$H26+$I26-1,MATCH(CP$14,$BQ$14:$DQ$14,0))</f>
        <v>13.948847916966091</v>
      </c>
      <c r="CQ26" s="4" cm="1">
        <f t="array" ref="CQ26">AK26*INDEX(prod_est,$H26+$I26-1,MATCH(CQ$14,$BQ$14:$DQ$14,0))</f>
        <v>13.925438905636424</v>
      </c>
      <c r="CR26" s="4" cm="1">
        <f t="array" ref="CR26">AL26*INDEX(prod_est,$H26+$I26-1,MATCH(CR$14,$BQ$14:$DQ$14,0))</f>
        <v>13.879619463124344</v>
      </c>
      <c r="CS26" s="4" cm="1">
        <f t="array" ref="CS26">AM26*INDEX(prod_est,$H26+$I26-1,MATCH(CS$14,$BQ$14:$DQ$14,0))</f>
        <v>13.956856851376289</v>
      </c>
      <c r="CT26" s="4" cm="1">
        <f t="array" ref="CT26">AN26*INDEX(prod_est,$H26+$I26-1,MATCH(CT$14,$BQ$14:$DQ$14,0))</f>
        <v>14.013180206338633</v>
      </c>
      <c r="CU26" s="4" cm="1">
        <f t="array" ref="CU26">AO26*INDEX(prod_est,$H26+$I26-1,MATCH(CU$14,$BQ$14:$DQ$14,0))</f>
        <v>14.050023459114925</v>
      </c>
      <c r="CV26" s="4" cm="1">
        <f t="array" ref="CV26">AP26*INDEX(prod_est,$H26+$I26-1,MATCH(CV$14,$BQ$14:$DQ$14,0))</f>
        <v>14.069038728559645</v>
      </c>
      <c r="CW26" s="4" cm="1">
        <f t="array" ref="CW26">AQ26*INDEX(prod_est,$H26+$I26-1,MATCH(CW$14,$BQ$14:$DQ$14,0))</f>
        <v>14.072072882722843</v>
      </c>
      <c r="CX26" s="4" cm="1">
        <f t="array" ref="CX26">AR26*INDEX(prod_est,$H26+$I26-1,MATCH(CX$14,$BQ$14:$DQ$14,0))</f>
        <v>14.072072882722843</v>
      </c>
      <c r="CY26" s="4" cm="1">
        <f t="array" ref="CY26">AS26*INDEX(prod_est,$H26+$I26-1,MATCH(CY$14,$BQ$14:$DQ$14,0))</f>
        <v>14.072072882722843</v>
      </c>
      <c r="CZ26" s="4" cm="1">
        <f t="array" ref="CZ26">AT26*INDEX(prod_est,$H26+$I26-1,MATCH(CZ$14,$BQ$14:$DQ$14,0))</f>
        <v>14.072072882722843</v>
      </c>
      <c r="DA26" s="4" cm="1">
        <f t="array" ref="DA26">AU26*INDEX(prod_est,$H26+$I26-1,MATCH(DA$14,$BQ$14:$DQ$14,0))</f>
        <v>14.072072882722843</v>
      </c>
      <c r="DB26" s="4" cm="1">
        <f t="array" ref="DB26">AV26*INDEX(prod_est,$H26+$I26-1,MATCH(DB$14,$BQ$14:$DQ$14,0))</f>
        <v>14.072072882722843</v>
      </c>
      <c r="DC26" s="4" cm="1">
        <f t="array" ref="DC26">AW26*INDEX(prod_est,$H26+$I26-1,MATCH(DC$14,$BQ$14:$DQ$14,0))</f>
        <v>14.072072882722843</v>
      </c>
      <c r="DD26" s="4" cm="1">
        <f t="array" ref="DD26">AX26*INDEX(prod_est,$H26+$I26-1,MATCH(DD$14,$BQ$14:$DQ$14,0))</f>
        <v>14.072072882722843</v>
      </c>
      <c r="DE26" s="4" cm="1">
        <f t="array" ref="DE26">AY26*INDEX(prod_est,$H26+$I26-1,MATCH(DE$14,$BQ$14:$DQ$14,0))</f>
        <v>14.072072882722843</v>
      </c>
      <c r="DF26" s="4" cm="1">
        <f t="array" ref="DF26">AZ26*INDEX(prod_est,$H26+$I26-1,MATCH(DF$14,$BQ$14:$DQ$14,0))</f>
        <v>14.072072882722843</v>
      </c>
      <c r="DG26" s="4" cm="1">
        <f t="array" ref="DG26">BA26*INDEX(prod_est,$H26+$I26-1,MATCH(DG$14,$BQ$14:$DQ$14,0))</f>
        <v>14.072072882722843</v>
      </c>
      <c r="DH26" s="4" cm="1">
        <f t="array" ref="DH26">BB26*INDEX(prod_est,$H26+$I26-1,MATCH(DH$14,$BQ$14:$DQ$14,0))</f>
        <v>14.072072882722843</v>
      </c>
      <c r="DI26" s="4" cm="1">
        <f t="array" ref="DI26">BC26*INDEX(prod_est,$H26+$I26-1,MATCH(DI$14,$BQ$14:$DQ$14,0))</f>
        <v>14.072072882722843</v>
      </c>
      <c r="DJ26" s="4" cm="1">
        <f t="array" ref="DJ26">BD26*INDEX(prod_est,$H26+$I26-1,MATCH(DJ$14,$BQ$14:$DQ$14,0))</f>
        <v>14.072072882722843</v>
      </c>
      <c r="DK26" s="4" cm="1">
        <f t="array" ref="DK26">BE26*INDEX(prod_est,$H26+$I26-1,MATCH(DK$14,$BQ$14:$DQ$14,0))</f>
        <v>14.072072882722843</v>
      </c>
      <c r="DL26" s="4" cm="1">
        <f t="array" ref="DL26">BF26*INDEX(prod_est,$H26+$I26-1,MATCH(DL$14,$BQ$14:$DQ$14,0))</f>
        <v>14.072072882722843</v>
      </c>
      <c r="DM26" s="4" cm="1">
        <f t="array" ref="DM26">BG26*INDEX(prod_est,$H26+$I26-1,MATCH(DM$14,$BQ$14:$DQ$14,0))</f>
        <v>14.072072882722843</v>
      </c>
      <c r="DN26" s="4" cm="1">
        <f t="array" ref="DN26">BH26*INDEX(prod_est,$H26+$I26-1,MATCH(DN$14,$BQ$14:$DQ$14,0))</f>
        <v>14.072072882722843</v>
      </c>
      <c r="DO26" s="4" cm="1">
        <f t="array" ref="DO26">BI26*INDEX(prod_est,$H26+$I26-1,MATCH(DO$14,$BQ$14:$DQ$14,0))</f>
        <v>14.072072882722843</v>
      </c>
      <c r="DP26" s="4" cm="1">
        <f t="array" ref="DP26">BJ26*INDEX(prod_est,$H26+$I26-1,MATCH(DP$14,$BQ$14:$DQ$14,0))</f>
        <v>14.072072882722843</v>
      </c>
      <c r="DQ26" s="4" cm="1">
        <f t="array" ref="DQ26">BK26*INDEX(prod_est,$H26+$I26-1,MATCH(DQ$14,$BQ$14:$DQ$14,0))</f>
        <v>14.072072882722843</v>
      </c>
    </row>
    <row r="27" spans="1:121" x14ac:dyDescent="0.25">
      <c r="A27" t="s">
        <v>41</v>
      </c>
      <c r="B27" t="s">
        <v>17</v>
      </c>
      <c r="C27" t="s">
        <v>17</v>
      </c>
      <c r="D27" t="s">
        <v>172</v>
      </c>
      <c r="E27" s="46" t="s">
        <v>37</v>
      </c>
      <c r="F27" s="4">
        <v>15.164589599999999</v>
      </c>
      <c r="G27" s="4">
        <v>15.867972</v>
      </c>
      <c r="H27">
        <f>MATCH(A27,Production_est!$A$4:$A$339,0)</f>
        <v>65</v>
      </c>
      <c r="I27">
        <f>IFERROR(MATCH(E27,Production_est!$D$4:$D$339,0),"-")</f>
        <v>3</v>
      </c>
      <c r="J27" s="4" cm="1">
        <f t="array" ref="J27">IFERROR(INDEX(Production_est!$E$4:$E$339,I27+H27-1),"-")</f>
        <v>123071.869518657</v>
      </c>
      <c r="K27" s="33">
        <f t="shared" si="3"/>
        <v>1.2893256649192694E-4</v>
      </c>
      <c r="L27" s="33">
        <f t="shared" si="17"/>
        <v>1.2893256649192694E-4</v>
      </c>
      <c r="M27" s="33">
        <f t="shared" si="17"/>
        <v>1.2893256649192694E-4</v>
      </c>
      <c r="N27" s="33">
        <f t="shared" si="17"/>
        <v>1.2893256649192694E-4</v>
      </c>
      <c r="O27" s="33">
        <f t="shared" si="17"/>
        <v>1.2893256649192694E-4</v>
      </c>
      <c r="P27" s="33">
        <f t="shared" si="17"/>
        <v>1.2893256649192694E-4</v>
      </c>
      <c r="Q27" s="33">
        <f t="shared" si="17"/>
        <v>1.2893256649192694E-4</v>
      </c>
      <c r="R27" s="33">
        <f t="shared" si="17"/>
        <v>1.2893256649192694E-4</v>
      </c>
      <c r="S27" s="33">
        <f t="shared" si="17"/>
        <v>1.2893256649192694E-4</v>
      </c>
      <c r="T27" s="33">
        <f t="shared" si="17"/>
        <v>1.2893256649192694E-4</v>
      </c>
      <c r="U27" s="33">
        <f t="shared" si="17"/>
        <v>1.2893256649192694E-4</v>
      </c>
      <c r="V27" s="33">
        <f t="shared" si="17"/>
        <v>1.2893256649192694E-4</v>
      </c>
      <c r="W27" s="33">
        <f t="shared" si="17"/>
        <v>1.2893256649192694E-4</v>
      </c>
      <c r="X27" s="33">
        <f t="shared" si="17"/>
        <v>1.2893256649192694E-4</v>
      </c>
      <c r="Y27" s="33">
        <f t="shared" si="17"/>
        <v>1.2893256649192694E-4</v>
      </c>
      <c r="Z27" s="33">
        <f t="shared" si="17"/>
        <v>1.2893256649192694E-4</v>
      </c>
      <c r="AA27" s="33">
        <f t="shared" si="17"/>
        <v>1.2893256649192694E-4</v>
      </c>
      <c r="AB27" s="33">
        <f t="shared" si="17"/>
        <v>1.2893256649192694E-4</v>
      </c>
      <c r="AC27" s="33">
        <f t="shared" si="17"/>
        <v>1.2893256649192694E-4</v>
      </c>
      <c r="AD27" s="33">
        <f t="shared" si="17"/>
        <v>1.2893256649192694E-4</v>
      </c>
      <c r="AE27" s="33">
        <f t="shared" si="17"/>
        <v>1.2893256649192694E-4</v>
      </c>
      <c r="AF27" s="33">
        <f t="shared" si="17"/>
        <v>1.2893256649192694E-4</v>
      </c>
      <c r="AG27" s="33">
        <f t="shared" si="17"/>
        <v>1.2893256649192694E-4</v>
      </c>
      <c r="AH27" s="33">
        <f t="shared" si="17"/>
        <v>1.2893256649192694E-4</v>
      </c>
      <c r="AI27" s="33">
        <f t="shared" si="17"/>
        <v>1.2893256649192694E-4</v>
      </c>
      <c r="AJ27" s="33">
        <f t="shared" si="17"/>
        <v>1.2893256649192694E-4</v>
      </c>
      <c r="AK27" s="33">
        <f t="shared" si="17"/>
        <v>1.2893256649192694E-4</v>
      </c>
      <c r="AL27" s="33">
        <f t="shared" si="17"/>
        <v>1.2893256649192694E-4</v>
      </c>
      <c r="AM27" s="33">
        <f t="shared" si="17"/>
        <v>1.2893256649192694E-4</v>
      </c>
      <c r="AN27" s="33">
        <f t="shared" si="17"/>
        <v>1.2893256649192694E-4</v>
      </c>
      <c r="AO27" s="33">
        <f t="shared" si="17"/>
        <v>1.2893256649192694E-4</v>
      </c>
      <c r="AP27" s="33">
        <f t="shared" si="17"/>
        <v>1.2893256649192694E-4</v>
      </c>
      <c r="AQ27" s="33">
        <f t="shared" ref="AQ27:BK27" si="22">AP27*(1-$G$4)</f>
        <v>1.2893256649192694E-4</v>
      </c>
      <c r="AR27" s="33">
        <f t="shared" si="22"/>
        <v>1.2893256649192694E-4</v>
      </c>
      <c r="AS27" s="33">
        <f t="shared" si="22"/>
        <v>1.2893256649192694E-4</v>
      </c>
      <c r="AT27" s="33">
        <f t="shared" si="22"/>
        <v>1.2893256649192694E-4</v>
      </c>
      <c r="AU27" s="33">
        <f t="shared" si="22"/>
        <v>1.2893256649192694E-4</v>
      </c>
      <c r="AV27" s="33">
        <f t="shared" si="22"/>
        <v>1.2893256649192694E-4</v>
      </c>
      <c r="AW27" s="33">
        <f t="shared" si="22"/>
        <v>1.2893256649192694E-4</v>
      </c>
      <c r="AX27" s="33">
        <f t="shared" si="22"/>
        <v>1.2893256649192694E-4</v>
      </c>
      <c r="AY27" s="33">
        <f t="shared" si="22"/>
        <v>1.2893256649192694E-4</v>
      </c>
      <c r="AZ27" s="33">
        <f t="shared" si="22"/>
        <v>1.2893256649192694E-4</v>
      </c>
      <c r="BA27" s="33">
        <f t="shared" si="22"/>
        <v>1.2893256649192694E-4</v>
      </c>
      <c r="BB27" s="33">
        <f t="shared" si="22"/>
        <v>1.2893256649192694E-4</v>
      </c>
      <c r="BC27" s="33">
        <f t="shared" si="22"/>
        <v>1.2893256649192694E-4</v>
      </c>
      <c r="BD27" s="33">
        <f t="shared" si="22"/>
        <v>1.2893256649192694E-4</v>
      </c>
      <c r="BE27" s="33">
        <f t="shared" si="22"/>
        <v>1.2893256649192694E-4</v>
      </c>
      <c r="BF27" s="33">
        <f t="shared" si="22"/>
        <v>1.2893256649192694E-4</v>
      </c>
      <c r="BG27" s="33">
        <f t="shared" si="22"/>
        <v>1.2893256649192694E-4</v>
      </c>
      <c r="BH27" s="33">
        <f t="shared" si="22"/>
        <v>1.2893256649192694E-4</v>
      </c>
      <c r="BI27" s="33">
        <f t="shared" si="22"/>
        <v>1.2893256649192694E-4</v>
      </c>
      <c r="BJ27" s="33">
        <f t="shared" si="22"/>
        <v>1.2893256649192694E-4</v>
      </c>
      <c r="BK27" s="33">
        <f t="shared" si="22"/>
        <v>1.2893256649192694E-4</v>
      </c>
      <c r="BL27" t="str">
        <f t="shared" si="6"/>
        <v>05_PRC</v>
      </c>
      <c r="BM27" t="str">
        <f t="shared" si="7"/>
        <v>d_nonenergy_7_8_fuel_oil</v>
      </c>
      <c r="BP27" s="4">
        <f t="shared" si="8"/>
        <v>15.164589599999999</v>
      </c>
      <c r="BQ27" s="4">
        <f t="shared" si="9"/>
        <v>15.867972</v>
      </c>
      <c r="BR27" s="4" cm="1">
        <f t="array" ref="BR27">L27*INDEX(prod_est,$H27+$I27-1,MATCH(BR$14,$BQ$14:$DQ$14,0))</f>
        <v>16.026835068034575</v>
      </c>
      <c r="BS27" s="4" cm="1">
        <f t="array" ref="BS27">M27*INDEX(prod_est,$H27+$I27-1,MATCH(BS$14,$BQ$14:$DQ$14,0))</f>
        <v>15.600694300960233</v>
      </c>
      <c r="BT27" s="4" cm="1">
        <f t="array" ref="BT27">N27*INDEX(prod_est,$H27+$I27-1,MATCH(BT$14,$BQ$14:$DQ$14,0))</f>
        <v>15.893906735023526</v>
      </c>
      <c r="BU27" s="4" cm="1">
        <f t="array" ref="BU27">O27*INDEX(prod_est,$H27+$I27-1,MATCH(BU$14,$BQ$14:$DQ$14,0))</f>
        <v>16.14840449804991</v>
      </c>
      <c r="BV27" s="4" cm="1">
        <f t="array" ref="BV27">P27*INDEX(prod_est,$H27+$I27-1,MATCH(BV$14,$BQ$14:$DQ$14,0))</f>
        <v>16.365544028978434</v>
      </c>
      <c r="BW27" s="4" cm="1">
        <f t="array" ref="BW27">Q27*INDEX(prod_est,$H27+$I27-1,MATCH(BW$14,$BQ$14:$DQ$14,0))</f>
        <v>16.546793149839615</v>
      </c>
      <c r="BX27" s="4" cm="1">
        <f t="array" ref="BX27">R27*INDEX(prod_est,$H27+$I27-1,MATCH(BX$14,$BQ$14:$DQ$14,0))</f>
        <v>16.693913349028751</v>
      </c>
      <c r="BY27" s="4" cm="1">
        <f t="array" ref="BY27">S27*INDEX(prod_est,$H27+$I27-1,MATCH(BY$14,$BQ$14:$DQ$14,0))</f>
        <v>16.809224729936322</v>
      </c>
      <c r="BZ27" s="4" cm="1">
        <f t="array" ref="BZ27">T27*INDEX(prod_est,$H27+$I27-1,MATCH(BZ$14,$BQ$14:$DQ$14,0))</f>
        <v>16.895491488816806</v>
      </c>
      <c r="CA27" s="4" cm="1">
        <f t="array" ref="CA27">U27*INDEX(prod_est,$H27+$I27-1,MATCH(CA$14,$BQ$14:$DQ$14,0))</f>
        <v>16.875794061398654</v>
      </c>
      <c r="CB27" s="4" cm="1">
        <f t="array" ref="CB27">V27*INDEX(prod_est,$H27+$I27-1,MATCH(CB$14,$BQ$14:$DQ$14,0))</f>
        <v>16.832672010130551</v>
      </c>
      <c r="CC27" s="4" cm="1">
        <f t="array" ref="CC27">W27*INDEX(prod_est,$H27+$I27-1,MATCH(CC$14,$BQ$14:$DQ$14,0))</f>
        <v>16.76911743820617</v>
      </c>
      <c r="CD27" s="4" cm="1">
        <f t="array" ref="CD27">X27*INDEX(prod_est,$H27+$I27-1,MATCH(CD$14,$BQ$14:$DQ$14,0))</f>
        <v>16.864033920601944</v>
      </c>
      <c r="CE27" s="4" cm="1">
        <f t="array" ref="CE27">Y27*INDEX(prod_est,$H27+$I27-1,MATCH(CE$14,$BQ$14:$DQ$14,0))</f>
        <v>16.945584789387173</v>
      </c>
      <c r="CF27" s="4" cm="1">
        <f t="array" ref="CF27">Z27*INDEX(prod_est,$H27+$I27-1,MATCH(CF$14,$BQ$14:$DQ$14,0))</f>
        <v>17.015546667348939</v>
      </c>
      <c r="CG27" s="4" cm="1">
        <f t="array" ref="CG27">AA27*INDEX(prod_est,$H27+$I27-1,MATCH(CG$14,$BQ$14:$DQ$14,0))</f>
        <v>17.075100044613858</v>
      </c>
      <c r="CH27" s="4" cm="1">
        <f t="array" ref="CH27">AB27*INDEX(prod_est,$H27+$I27-1,MATCH(CH$14,$BQ$14:$DQ$14,0))</f>
        <v>17.124225970608837</v>
      </c>
      <c r="CI27" s="4" cm="1">
        <f t="array" ref="CI27">AC27*INDEX(prod_est,$H27+$I27-1,MATCH(CI$14,$BQ$14:$DQ$14,0))</f>
        <v>17.161773403888944</v>
      </c>
      <c r="CJ27" s="4" cm="1">
        <f t="array" ref="CJ27">AD27*INDEX(prod_est,$H27+$I27-1,MATCH(CJ$14,$BQ$14:$DQ$14,0))</f>
        <v>17.185461533520041</v>
      </c>
      <c r="CK27" s="4" cm="1">
        <f t="array" ref="CK27">AE27*INDEX(prod_est,$H27+$I27-1,MATCH(CK$14,$BQ$14:$DQ$14,0))</f>
        <v>17.192445651725784</v>
      </c>
      <c r="CL27" s="4" cm="1">
        <f t="array" ref="CL27">AF27*INDEX(prod_est,$H27+$I27-1,MATCH(CL$14,$BQ$14:$DQ$14,0))</f>
        <v>17.17956818919647</v>
      </c>
      <c r="CM27" s="4" cm="1">
        <f t="array" ref="CM27">AG27*INDEX(prod_est,$H27+$I27-1,MATCH(CM$14,$BQ$14:$DQ$14,0))</f>
        <v>17.143889250273368</v>
      </c>
      <c r="CN27" s="4" cm="1">
        <f t="array" ref="CN27">AH27*INDEX(prod_est,$H27+$I27-1,MATCH(CN$14,$BQ$14:$DQ$14,0))</f>
        <v>17.198117448984274</v>
      </c>
      <c r="CO27" s="4" cm="1">
        <f t="array" ref="CO27">AI27*INDEX(prod_est,$H27+$I27-1,MATCH(CO$14,$BQ$14:$DQ$14,0))</f>
        <v>17.225474833932687</v>
      </c>
      <c r="CP27" s="4" cm="1">
        <f t="array" ref="CP27">AJ27*INDEX(prod_est,$H27+$I27-1,MATCH(CP$14,$BQ$14:$DQ$14,0))</f>
        <v>17.224839730905806</v>
      </c>
      <c r="CQ27" s="4" cm="1">
        <f t="array" ref="CQ27">AK27*INDEX(prod_est,$H27+$I27-1,MATCH(CQ$14,$BQ$14:$DQ$14,0))</f>
        <v>17.195932937254263</v>
      </c>
      <c r="CR27" s="4" cm="1">
        <f t="array" ref="CR27">AL27*INDEX(prod_est,$H27+$I27-1,MATCH(CR$14,$BQ$14:$DQ$14,0))</f>
        <v>17.139352454154288</v>
      </c>
      <c r="CS27" s="4" cm="1">
        <f t="array" ref="CS27">AM27*INDEX(prod_est,$H27+$I27-1,MATCH(CS$14,$BQ$14:$DQ$14,0))</f>
        <v>17.234729623780986</v>
      </c>
      <c r="CT27" s="4" cm="1">
        <f t="array" ref="CT27">AN27*INDEX(prod_est,$H27+$I27-1,MATCH(CT$14,$BQ$14:$DQ$14,0))</f>
        <v>17.304280942148527</v>
      </c>
      <c r="CU27" s="4" cm="1">
        <f t="array" ref="CU27">AO27*INDEX(prod_est,$H27+$I27-1,MATCH(CU$14,$BQ$14:$DQ$14,0))</f>
        <v>17.349777109861773</v>
      </c>
      <c r="CV27" s="4" cm="1">
        <f t="array" ref="CV27">AP27*INDEX(prod_est,$H27+$I27-1,MATCH(CV$14,$BQ$14:$DQ$14,0))</f>
        <v>17.373258258310379</v>
      </c>
      <c r="CW27" s="4" cm="1">
        <f t="array" ref="CW27">AQ27*INDEX(prod_est,$H27+$I27-1,MATCH(CW$14,$BQ$14:$DQ$14,0))</f>
        <v>17.377005006392444</v>
      </c>
      <c r="CX27" s="4" cm="1">
        <f t="array" ref="CX27">AR27*INDEX(prod_est,$H27+$I27-1,MATCH(CX$14,$BQ$14:$DQ$14,0))</f>
        <v>17.377005006392444</v>
      </c>
      <c r="CY27" s="4" cm="1">
        <f t="array" ref="CY27">AS27*INDEX(prod_est,$H27+$I27-1,MATCH(CY$14,$BQ$14:$DQ$14,0))</f>
        <v>17.377005006392444</v>
      </c>
      <c r="CZ27" s="4" cm="1">
        <f t="array" ref="CZ27">AT27*INDEX(prod_est,$H27+$I27-1,MATCH(CZ$14,$BQ$14:$DQ$14,0))</f>
        <v>17.377005006392444</v>
      </c>
      <c r="DA27" s="4" cm="1">
        <f t="array" ref="DA27">AU27*INDEX(prod_est,$H27+$I27-1,MATCH(DA$14,$BQ$14:$DQ$14,0))</f>
        <v>17.377005006392444</v>
      </c>
      <c r="DB27" s="4" cm="1">
        <f t="array" ref="DB27">AV27*INDEX(prod_est,$H27+$I27-1,MATCH(DB$14,$BQ$14:$DQ$14,0))</f>
        <v>17.377005006392444</v>
      </c>
      <c r="DC27" s="4" cm="1">
        <f t="array" ref="DC27">AW27*INDEX(prod_est,$H27+$I27-1,MATCH(DC$14,$BQ$14:$DQ$14,0))</f>
        <v>17.377005006392444</v>
      </c>
      <c r="DD27" s="4" cm="1">
        <f t="array" ref="DD27">AX27*INDEX(prod_est,$H27+$I27-1,MATCH(DD$14,$BQ$14:$DQ$14,0))</f>
        <v>17.377005006392444</v>
      </c>
      <c r="DE27" s="4" cm="1">
        <f t="array" ref="DE27">AY27*INDEX(prod_est,$H27+$I27-1,MATCH(DE$14,$BQ$14:$DQ$14,0))</f>
        <v>17.377005006392444</v>
      </c>
      <c r="DF27" s="4" cm="1">
        <f t="array" ref="DF27">AZ27*INDEX(prod_est,$H27+$I27-1,MATCH(DF$14,$BQ$14:$DQ$14,0))</f>
        <v>17.377005006392444</v>
      </c>
      <c r="DG27" s="4" cm="1">
        <f t="array" ref="DG27">BA27*INDEX(prod_est,$H27+$I27-1,MATCH(DG$14,$BQ$14:$DQ$14,0))</f>
        <v>17.377005006392444</v>
      </c>
      <c r="DH27" s="4" cm="1">
        <f t="array" ref="DH27">BB27*INDEX(prod_est,$H27+$I27-1,MATCH(DH$14,$BQ$14:$DQ$14,0))</f>
        <v>17.377005006392444</v>
      </c>
      <c r="DI27" s="4" cm="1">
        <f t="array" ref="DI27">BC27*INDEX(prod_est,$H27+$I27-1,MATCH(DI$14,$BQ$14:$DQ$14,0))</f>
        <v>17.377005006392444</v>
      </c>
      <c r="DJ27" s="4" cm="1">
        <f t="array" ref="DJ27">BD27*INDEX(prod_est,$H27+$I27-1,MATCH(DJ$14,$BQ$14:$DQ$14,0))</f>
        <v>17.377005006392444</v>
      </c>
      <c r="DK27" s="4" cm="1">
        <f t="array" ref="DK27">BE27*INDEX(prod_est,$H27+$I27-1,MATCH(DK$14,$BQ$14:$DQ$14,0))</f>
        <v>17.377005006392444</v>
      </c>
      <c r="DL27" s="4" cm="1">
        <f t="array" ref="DL27">BF27*INDEX(prod_est,$H27+$I27-1,MATCH(DL$14,$BQ$14:$DQ$14,0))</f>
        <v>17.377005006392444</v>
      </c>
      <c r="DM27" s="4" cm="1">
        <f t="array" ref="DM27">BG27*INDEX(prod_est,$H27+$I27-1,MATCH(DM$14,$BQ$14:$DQ$14,0))</f>
        <v>17.377005006392444</v>
      </c>
      <c r="DN27" s="4" cm="1">
        <f t="array" ref="DN27">BH27*INDEX(prod_est,$H27+$I27-1,MATCH(DN$14,$BQ$14:$DQ$14,0))</f>
        <v>17.377005006392444</v>
      </c>
      <c r="DO27" s="4" cm="1">
        <f t="array" ref="DO27">BI27*INDEX(prod_est,$H27+$I27-1,MATCH(DO$14,$BQ$14:$DQ$14,0))</f>
        <v>17.377005006392444</v>
      </c>
      <c r="DP27" s="4" cm="1">
        <f t="array" ref="DP27">BJ27*INDEX(prod_est,$H27+$I27-1,MATCH(DP$14,$BQ$14:$DQ$14,0))</f>
        <v>17.377005006392444</v>
      </c>
      <c r="DQ27" s="4" cm="1">
        <f t="array" ref="DQ27">BK27*INDEX(prod_est,$H27+$I27-1,MATCH(DQ$14,$BQ$14:$DQ$14,0))</f>
        <v>17.377005006392444</v>
      </c>
    </row>
    <row r="28" spans="1:121" x14ac:dyDescent="0.25">
      <c r="A28" t="s">
        <v>41</v>
      </c>
      <c r="B28" t="s">
        <v>18</v>
      </c>
      <c r="C28" t="s">
        <v>18</v>
      </c>
      <c r="D28" t="s">
        <v>172</v>
      </c>
      <c r="E28" s="46" t="s">
        <v>37</v>
      </c>
      <c r="F28" s="4">
        <v>281.02136544000001</v>
      </c>
      <c r="G28" s="4">
        <v>360.56386656000001</v>
      </c>
      <c r="H28">
        <f>MATCH(A28,Production_est!$A$4:$A$339,0)</f>
        <v>65</v>
      </c>
      <c r="I28">
        <f>IFERROR(MATCH(E28,Production_est!$D$4:$D$339,0),"-")</f>
        <v>3</v>
      </c>
      <c r="J28" s="4" cm="1">
        <f t="array" ref="J28">IFERROR(INDEX(Production_est!$E$4:$E$339,I28+H28-1),"-")</f>
        <v>123071.869518657</v>
      </c>
      <c r="K28" s="33">
        <f t="shared" si="3"/>
        <v>2.9297017098236294E-3</v>
      </c>
      <c r="L28" s="33">
        <f t="shared" si="17"/>
        <v>2.9297017098236294E-3</v>
      </c>
      <c r="M28" s="33">
        <f t="shared" si="17"/>
        <v>2.9297017098236294E-3</v>
      </c>
      <c r="N28" s="33">
        <f t="shared" si="17"/>
        <v>2.9297017098236294E-3</v>
      </c>
      <c r="O28" s="33">
        <f t="shared" si="17"/>
        <v>2.9297017098236294E-3</v>
      </c>
      <c r="P28" s="33">
        <f t="shared" si="17"/>
        <v>2.9297017098236294E-3</v>
      </c>
      <c r="Q28" s="33">
        <f t="shared" si="17"/>
        <v>2.9297017098236294E-3</v>
      </c>
      <c r="R28" s="33">
        <f t="shared" si="17"/>
        <v>2.9297017098236294E-3</v>
      </c>
      <c r="S28" s="33">
        <f t="shared" si="17"/>
        <v>2.9297017098236294E-3</v>
      </c>
      <c r="T28" s="33">
        <f t="shared" si="17"/>
        <v>2.9297017098236294E-3</v>
      </c>
      <c r="U28" s="33">
        <f t="shared" si="17"/>
        <v>2.9297017098236294E-3</v>
      </c>
      <c r="V28" s="33">
        <f t="shared" si="17"/>
        <v>2.9297017098236294E-3</v>
      </c>
      <c r="W28" s="33">
        <f t="shared" si="17"/>
        <v>2.9297017098236294E-3</v>
      </c>
      <c r="X28" s="33">
        <f t="shared" si="17"/>
        <v>2.9297017098236294E-3</v>
      </c>
      <c r="Y28" s="33">
        <f t="shared" si="17"/>
        <v>2.9297017098236294E-3</v>
      </c>
      <c r="Z28" s="33">
        <f t="shared" si="17"/>
        <v>2.9297017098236294E-3</v>
      </c>
      <c r="AA28" s="33">
        <f t="shared" si="17"/>
        <v>2.9297017098236294E-3</v>
      </c>
      <c r="AB28" s="33">
        <f t="shared" si="17"/>
        <v>2.9297017098236294E-3</v>
      </c>
      <c r="AC28" s="33">
        <f t="shared" si="17"/>
        <v>2.9297017098236294E-3</v>
      </c>
      <c r="AD28" s="33">
        <f t="shared" si="17"/>
        <v>2.9297017098236294E-3</v>
      </c>
      <c r="AE28" s="33">
        <f t="shared" si="17"/>
        <v>2.9297017098236294E-3</v>
      </c>
      <c r="AF28" s="33">
        <f t="shared" si="17"/>
        <v>2.9297017098236294E-3</v>
      </c>
      <c r="AG28" s="33">
        <f t="shared" si="17"/>
        <v>2.9297017098236294E-3</v>
      </c>
      <c r="AH28" s="33">
        <f t="shared" si="17"/>
        <v>2.9297017098236294E-3</v>
      </c>
      <c r="AI28" s="33">
        <f t="shared" si="17"/>
        <v>2.9297017098236294E-3</v>
      </c>
      <c r="AJ28" s="33">
        <f t="shared" si="17"/>
        <v>2.9297017098236294E-3</v>
      </c>
      <c r="AK28" s="33">
        <f t="shared" si="17"/>
        <v>2.9297017098236294E-3</v>
      </c>
      <c r="AL28" s="33">
        <f t="shared" si="17"/>
        <v>2.9297017098236294E-3</v>
      </c>
      <c r="AM28" s="33">
        <f t="shared" si="17"/>
        <v>2.9297017098236294E-3</v>
      </c>
      <c r="AN28" s="33">
        <f t="shared" si="17"/>
        <v>2.9297017098236294E-3</v>
      </c>
      <c r="AO28" s="33">
        <f t="shared" si="17"/>
        <v>2.9297017098236294E-3</v>
      </c>
      <c r="AP28" s="33">
        <f t="shared" si="17"/>
        <v>2.9297017098236294E-3</v>
      </c>
      <c r="AQ28" s="33">
        <f t="shared" ref="AQ28:BK28" si="23">AP28*(1-$G$4)</f>
        <v>2.9297017098236294E-3</v>
      </c>
      <c r="AR28" s="33">
        <f t="shared" si="23"/>
        <v>2.9297017098236294E-3</v>
      </c>
      <c r="AS28" s="33">
        <f t="shared" si="23"/>
        <v>2.9297017098236294E-3</v>
      </c>
      <c r="AT28" s="33">
        <f t="shared" si="23"/>
        <v>2.9297017098236294E-3</v>
      </c>
      <c r="AU28" s="33">
        <f t="shared" si="23"/>
        <v>2.9297017098236294E-3</v>
      </c>
      <c r="AV28" s="33">
        <f t="shared" si="23"/>
        <v>2.9297017098236294E-3</v>
      </c>
      <c r="AW28" s="33">
        <f t="shared" si="23"/>
        <v>2.9297017098236294E-3</v>
      </c>
      <c r="AX28" s="33">
        <f t="shared" si="23"/>
        <v>2.9297017098236294E-3</v>
      </c>
      <c r="AY28" s="33">
        <f t="shared" si="23"/>
        <v>2.9297017098236294E-3</v>
      </c>
      <c r="AZ28" s="33">
        <f t="shared" si="23"/>
        <v>2.9297017098236294E-3</v>
      </c>
      <c r="BA28" s="33">
        <f t="shared" si="23"/>
        <v>2.9297017098236294E-3</v>
      </c>
      <c r="BB28" s="33">
        <f t="shared" si="23"/>
        <v>2.9297017098236294E-3</v>
      </c>
      <c r="BC28" s="33">
        <f t="shared" si="23"/>
        <v>2.9297017098236294E-3</v>
      </c>
      <c r="BD28" s="33">
        <f t="shared" si="23"/>
        <v>2.9297017098236294E-3</v>
      </c>
      <c r="BE28" s="33">
        <f t="shared" si="23"/>
        <v>2.9297017098236294E-3</v>
      </c>
      <c r="BF28" s="33">
        <f t="shared" si="23"/>
        <v>2.9297017098236294E-3</v>
      </c>
      <c r="BG28" s="33">
        <f t="shared" si="23"/>
        <v>2.9297017098236294E-3</v>
      </c>
      <c r="BH28" s="33">
        <f t="shared" si="23"/>
        <v>2.9297017098236294E-3</v>
      </c>
      <c r="BI28" s="33">
        <f t="shared" si="23"/>
        <v>2.9297017098236294E-3</v>
      </c>
      <c r="BJ28" s="33">
        <f t="shared" si="23"/>
        <v>2.9297017098236294E-3</v>
      </c>
      <c r="BK28" s="33">
        <f t="shared" si="23"/>
        <v>2.9297017098236294E-3</v>
      </c>
      <c r="BL28" t="str">
        <f t="shared" si="6"/>
        <v>05_PRC</v>
      </c>
      <c r="BM28" t="str">
        <f t="shared" si="7"/>
        <v>d_nonenergy_7_9_lpg</v>
      </c>
      <c r="BP28" s="4">
        <f t="shared" si="8"/>
        <v>281.02136544000001</v>
      </c>
      <c r="BQ28" s="4">
        <f t="shared" si="9"/>
        <v>360.56386656000001</v>
      </c>
      <c r="BR28" s="4" cm="1">
        <f t="array" ref="BR28">L28*INDEX(prod_est,$H28+$I28-1,MATCH(BR$14,$BQ$14:$DQ$14,0))</f>
        <v>364.17367139606415</v>
      </c>
      <c r="BS28" s="4" cm="1">
        <f t="array" ref="BS28">M28*INDEX(prod_est,$H28+$I28-1,MATCH(BS$14,$BQ$14:$DQ$14,0))</f>
        <v>354.49058381088508</v>
      </c>
      <c r="BT28" s="4" cm="1">
        <f t="array" ref="BT28">N28*INDEX(prod_est,$H28+$I28-1,MATCH(BT$14,$BQ$14:$DQ$14,0))</f>
        <v>361.15317490628973</v>
      </c>
      <c r="BU28" s="4" cm="1">
        <f t="array" ref="BU28">O28*INDEX(prod_est,$H28+$I28-1,MATCH(BU$14,$BQ$14:$DQ$14,0))</f>
        <v>366.93606244022692</v>
      </c>
      <c r="BV28" s="4" cm="1">
        <f t="array" ref="BV28">P28*INDEX(prod_est,$H28+$I28-1,MATCH(BV$14,$BQ$14:$DQ$14,0))</f>
        <v>371.87006842754607</v>
      </c>
      <c r="BW28" s="4" cm="1">
        <f t="array" ref="BW28">Q28*INDEX(prod_est,$H28+$I28-1,MATCH(BW$14,$BQ$14:$DQ$14,0))</f>
        <v>375.98854581257729</v>
      </c>
      <c r="BX28" s="4" cm="1">
        <f t="array" ref="BX28">R28*INDEX(prod_est,$H28+$I28-1,MATCH(BX$14,$BQ$14:$DQ$14,0))</f>
        <v>379.33152044529737</v>
      </c>
      <c r="BY28" s="4" cm="1">
        <f t="array" ref="BY28">S28*INDEX(prod_est,$H28+$I28-1,MATCH(BY$14,$BQ$14:$DQ$14,0))</f>
        <v>381.95171144124856</v>
      </c>
      <c r="BZ28" s="4" cm="1">
        <f t="array" ref="BZ28">T28*INDEX(prod_est,$H28+$I28-1,MATCH(BZ$14,$BQ$14:$DQ$14,0))</f>
        <v>383.91192892446236</v>
      </c>
      <c r="CA28" s="4" cm="1">
        <f t="array" ref="CA28">U28*INDEX(prod_est,$H28+$I28-1,MATCH(CA$14,$BQ$14:$DQ$14,0))</f>
        <v>383.46434932253379</v>
      </c>
      <c r="CB28" s="4" cm="1">
        <f t="array" ref="CB28">V28*INDEX(prod_est,$H28+$I28-1,MATCH(CB$14,$BQ$14:$DQ$14,0))</f>
        <v>382.48449798808309</v>
      </c>
      <c r="CC28" s="4" cm="1">
        <f t="array" ref="CC28">W28*INDEX(prod_est,$H28+$I28-1,MATCH(CC$14,$BQ$14:$DQ$14,0))</f>
        <v>381.04036371619122</v>
      </c>
      <c r="CD28" s="4" cm="1">
        <f t="array" ref="CD28">X28*INDEX(prod_est,$H28+$I28-1,MATCH(CD$14,$BQ$14:$DQ$14,0))</f>
        <v>383.1971266530615</v>
      </c>
      <c r="CE28" s="4" cm="1">
        <f t="array" ref="CE28">Y28*INDEX(prod_est,$H28+$I28-1,MATCH(CE$14,$BQ$14:$DQ$14,0))</f>
        <v>385.05018617261004</v>
      </c>
      <c r="CF28" s="4" cm="1">
        <f t="array" ref="CF28">Z28*INDEX(prod_est,$H28+$I28-1,MATCH(CF$14,$BQ$14:$DQ$14,0))</f>
        <v>386.63991201972476</v>
      </c>
      <c r="CG28" s="4" cm="1">
        <f t="array" ref="CG28">AA28*INDEX(prod_est,$H28+$I28-1,MATCH(CG$14,$BQ$14:$DQ$14,0))</f>
        <v>387.99312816942211</v>
      </c>
      <c r="CH28" s="4" cm="1">
        <f t="array" ref="CH28">AB28*INDEX(prod_est,$H28+$I28-1,MATCH(CH$14,$BQ$14:$DQ$14,0))</f>
        <v>389.10940401267982</v>
      </c>
      <c r="CI28" s="4" cm="1">
        <f t="array" ref="CI28">AC28*INDEX(prod_est,$H28+$I28-1,MATCH(CI$14,$BQ$14:$DQ$14,0))</f>
        <v>389.96258472933852</v>
      </c>
      <c r="CJ28" s="4" cm="1">
        <f t="array" ref="CJ28">AD28*INDEX(prod_est,$H28+$I28-1,MATCH(CJ$14,$BQ$14:$DQ$14,0))</f>
        <v>390.50084403628472</v>
      </c>
      <c r="CK28" s="4" cm="1">
        <f t="array" ref="CK28">AE28*INDEX(prod_est,$H28+$I28-1,MATCH(CK$14,$BQ$14:$DQ$14,0))</f>
        <v>390.65954236678186</v>
      </c>
      <c r="CL28" s="4" cm="1">
        <f t="array" ref="CL28">AF28*INDEX(prod_est,$H28+$I28-1,MATCH(CL$14,$BQ$14:$DQ$14,0))</f>
        <v>390.36693108154316</v>
      </c>
      <c r="CM28" s="4" cm="1">
        <f t="array" ref="CM28">AG28*INDEX(prod_est,$H28+$I28-1,MATCH(CM$14,$BQ$14:$DQ$14,0))</f>
        <v>389.55620768394255</v>
      </c>
      <c r="CN28" s="4" cm="1">
        <f t="array" ref="CN28">AH28*INDEX(prod_est,$H28+$I28-1,MATCH(CN$14,$BQ$14:$DQ$14,0))</f>
        <v>390.78842116426557</v>
      </c>
      <c r="CO28" s="4" cm="1">
        <f t="array" ref="CO28">AI28*INDEX(prod_est,$H28+$I28-1,MATCH(CO$14,$BQ$14:$DQ$14,0))</f>
        <v>391.41005602069021</v>
      </c>
      <c r="CP28" s="4" cm="1">
        <f t="array" ref="CP28">AJ28*INDEX(prod_est,$H28+$I28-1,MATCH(CP$14,$BQ$14:$DQ$14,0))</f>
        <v>391.39562473715654</v>
      </c>
      <c r="CQ28" s="4" cm="1">
        <f t="array" ref="CQ28">AK28*INDEX(prod_est,$H28+$I28-1,MATCH(CQ$14,$BQ$14:$DQ$14,0))</f>
        <v>390.73878306332125</v>
      </c>
      <c r="CR28" s="4" cm="1">
        <f t="array" ref="CR28">AL28*INDEX(prod_est,$H28+$I28-1,MATCH(CR$14,$BQ$14:$DQ$14,0))</f>
        <v>389.45311922686125</v>
      </c>
      <c r="CS28" s="4" cm="1">
        <f t="array" ref="CS28">AM28*INDEX(prod_est,$H28+$I28-1,MATCH(CS$14,$BQ$14:$DQ$14,0))</f>
        <v>391.620350241773</v>
      </c>
      <c r="CT28" s="4" cm="1">
        <f t="array" ref="CT28">AN28*INDEX(prod_est,$H28+$I28-1,MATCH(CT$14,$BQ$14:$DQ$14,0))</f>
        <v>393.20074704830546</v>
      </c>
      <c r="CU28" s="4" cm="1">
        <f t="array" ref="CU28">AO28*INDEX(prod_est,$H28+$I28-1,MATCH(CU$14,$BQ$14:$DQ$14,0))</f>
        <v>394.23454482311564</v>
      </c>
      <c r="CV28" s="4" cm="1">
        <f t="array" ref="CV28">AP28*INDEX(prod_est,$H28+$I28-1,MATCH(CV$14,$BQ$14:$DQ$14,0))</f>
        <v>394.76810094962622</v>
      </c>
      <c r="CW28" s="4" cm="1">
        <f t="array" ref="CW28">AQ28*INDEX(prod_est,$H28+$I28-1,MATCH(CW$14,$BQ$14:$DQ$14,0))</f>
        <v>394.85323734736477</v>
      </c>
      <c r="CX28" s="4" cm="1">
        <f t="array" ref="CX28">AR28*INDEX(prod_est,$H28+$I28-1,MATCH(CX$14,$BQ$14:$DQ$14,0))</f>
        <v>394.85323734736477</v>
      </c>
      <c r="CY28" s="4" cm="1">
        <f t="array" ref="CY28">AS28*INDEX(prod_est,$H28+$I28-1,MATCH(CY$14,$BQ$14:$DQ$14,0))</f>
        <v>394.85323734736477</v>
      </c>
      <c r="CZ28" s="4" cm="1">
        <f t="array" ref="CZ28">AT28*INDEX(prod_est,$H28+$I28-1,MATCH(CZ$14,$BQ$14:$DQ$14,0))</f>
        <v>394.85323734736477</v>
      </c>
      <c r="DA28" s="4" cm="1">
        <f t="array" ref="DA28">AU28*INDEX(prod_est,$H28+$I28-1,MATCH(DA$14,$BQ$14:$DQ$14,0))</f>
        <v>394.85323734736477</v>
      </c>
      <c r="DB28" s="4" cm="1">
        <f t="array" ref="DB28">AV28*INDEX(prod_est,$H28+$I28-1,MATCH(DB$14,$BQ$14:$DQ$14,0))</f>
        <v>394.85323734736477</v>
      </c>
      <c r="DC28" s="4" cm="1">
        <f t="array" ref="DC28">AW28*INDEX(prod_est,$H28+$I28-1,MATCH(DC$14,$BQ$14:$DQ$14,0))</f>
        <v>394.85323734736477</v>
      </c>
      <c r="DD28" s="4" cm="1">
        <f t="array" ref="DD28">AX28*INDEX(prod_est,$H28+$I28-1,MATCH(DD$14,$BQ$14:$DQ$14,0))</f>
        <v>394.85323734736477</v>
      </c>
      <c r="DE28" s="4" cm="1">
        <f t="array" ref="DE28">AY28*INDEX(prod_est,$H28+$I28-1,MATCH(DE$14,$BQ$14:$DQ$14,0))</f>
        <v>394.85323734736477</v>
      </c>
      <c r="DF28" s="4" cm="1">
        <f t="array" ref="DF28">AZ28*INDEX(prod_est,$H28+$I28-1,MATCH(DF$14,$BQ$14:$DQ$14,0))</f>
        <v>394.85323734736477</v>
      </c>
      <c r="DG28" s="4" cm="1">
        <f t="array" ref="DG28">BA28*INDEX(prod_est,$H28+$I28-1,MATCH(DG$14,$BQ$14:$DQ$14,0))</f>
        <v>394.85323734736477</v>
      </c>
      <c r="DH28" s="4" cm="1">
        <f t="array" ref="DH28">BB28*INDEX(prod_est,$H28+$I28-1,MATCH(DH$14,$BQ$14:$DQ$14,0))</f>
        <v>394.85323734736477</v>
      </c>
      <c r="DI28" s="4" cm="1">
        <f t="array" ref="DI28">BC28*INDEX(prod_est,$H28+$I28-1,MATCH(DI$14,$BQ$14:$DQ$14,0))</f>
        <v>394.85323734736477</v>
      </c>
      <c r="DJ28" s="4" cm="1">
        <f t="array" ref="DJ28">BD28*INDEX(prod_est,$H28+$I28-1,MATCH(DJ$14,$BQ$14:$DQ$14,0))</f>
        <v>394.85323734736477</v>
      </c>
      <c r="DK28" s="4" cm="1">
        <f t="array" ref="DK28">BE28*INDEX(prod_est,$H28+$I28-1,MATCH(DK$14,$BQ$14:$DQ$14,0))</f>
        <v>394.85323734736477</v>
      </c>
      <c r="DL28" s="4" cm="1">
        <f t="array" ref="DL28">BF28*INDEX(prod_est,$H28+$I28-1,MATCH(DL$14,$BQ$14:$DQ$14,0))</f>
        <v>394.85323734736477</v>
      </c>
      <c r="DM28" s="4" cm="1">
        <f t="array" ref="DM28">BG28*INDEX(prod_est,$H28+$I28-1,MATCH(DM$14,$BQ$14:$DQ$14,0))</f>
        <v>394.85323734736477</v>
      </c>
      <c r="DN28" s="4" cm="1">
        <f t="array" ref="DN28">BH28*INDEX(prod_est,$H28+$I28-1,MATCH(DN$14,$BQ$14:$DQ$14,0))</f>
        <v>394.85323734736477</v>
      </c>
      <c r="DO28" s="4" cm="1">
        <f t="array" ref="DO28">BI28*INDEX(prod_est,$H28+$I28-1,MATCH(DO$14,$BQ$14:$DQ$14,0))</f>
        <v>394.85323734736477</v>
      </c>
      <c r="DP28" s="4" cm="1">
        <f t="array" ref="DP28">BJ28*INDEX(prod_est,$H28+$I28-1,MATCH(DP$14,$BQ$14:$DQ$14,0))</f>
        <v>394.85323734736477</v>
      </c>
      <c r="DQ28" s="4" cm="1">
        <f t="array" ref="DQ28">BK28*INDEX(prod_est,$H28+$I28-1,MATCH(DQ$14,$BQ$14:$DQ$14,0))</f>
        <v>394.85323734736477</v>
      </c>
    </row>
    <row r="29" spans="1:121" x14ac:dyDescent="0.25">
      <c r="A29" t="s">
        <v>41</v>
      </c>
      <c r="B29" t="s">
        <v>19</v>
      </c>
      <c r="C29" t="s">
        <v>60</v>
      </c>
      <c r="D29" t="s">
        <v>172</v>
      </c>
      <c r="E29" s="46" t="s">
        <v>37</v>
      </c>
      <c r="F29" s="4">
        <v>13.586166</v>
      </c>
      <c r="G29" s="4">
        <v>18.79956936</v>
      </c>
      <c r="H29">
        <f>MATCH(A29,Production_est!$A$4:$A$339,0)</f>
        <v>65</v>
      </c>
      <c r="I29">
        <f>IFERROR(MATCH(E29,Production_est!$D$4:$D$339,0),"-")</f>
        <v>3</v>
      </c>
      <c r="J29" s="4" cm="1">
        <f t="array" ref="J29">IFERROR(INDEX(Production_est!$E$4:$E$339,I29+H29-1),"-")</f>
        <v>123071.869518657</v>
      </c>
      <c r="K29" s="33">
        <f t="shared" si="3"/>
        <v>1.5275277310344335E-4</v>
      </c>
      <c r="L29" s="33">
        <f t="shared" si="17"/>
        <v>1.5275277310344335E-4</v>
      </c>
      <c r="M29" s="33">
        <f t="shared" si="17"/>
        <v>1.5275277310344335E-4</v>
      </c>
      <c r="N29" s="33">
        <f t="shared" si="17"/>
        <v>1.5275277310344335E-4</v>
      </c>
      <c r="O29" s="33">
        <f t="shared" si="17"/>
        <v>1.5275277310344335E-4</v>
      </c>
      <c r="P29" s="33">
        <f t="shared" si="17"/>
        <v>1.5275277310344335E-4</v>
      </c>
      <c r="Q29" s="33">
        <f t="shared" si="17"/>
        <v>1.5275277310344335E-4</v>
      </c>
      <c r="R29" s="33">
        <f t="shared" si="17"/>
        <v>1.5275277310344335E-4</v>
      </c>
      <c r="S29" s="33">
        <f t="shared" si="17"/>
        <v>1.5275277310344335E-4</v>
      </c>
      <c r="T29" s="33">
        <f t="shared" si="17"/>
        <v>1.5275277310344335E-4</v>
      </c>
      <c r="U29" s="33">
        <f t="shared" si="17"/>
        <v>1.5275277310344335E-4</v>
      </c>
      <c r="V29" s="33">
        <f t="shared" si="17"/>
        <v>1.5275277310344335E-4</v>
      </c>
      <c r="W29" s="33">
        <f t="shared" si="17"/>
        <v>1.5275277310344335E-4</v>
      </c>
      <c r="X29" s="33">
        <f t="shared" si="17"/>
        <v>1.5275277310344335E-4</v>
      </c>
      <c r="Y29" s="33">
        <f t="shared" si="17"/>
        <v>1.5275277310344335E-4</v>
      </c>
      <c r="Z29" s="33">
        <f t="shared" si="17"/>
        <v>1.5275277310344335E-4</v>
      </c>
      <c r="AA29" s="33">
        <f t="shared" si="17"/>
        <v>1.5275277310344335E-4</v>
      </c>
      <c r="AB29" s="33">
        <f t="shared" si="17"/>
        <v>1.5275277310344335E-4</v>
      </c>
      <c r="AC29" s="33">
        <f t="shared" si="17"/>
        <v>1.5275277310344335E-4</v>
      </c>
      <c r="AD29" s="33">
        <f t="shared" si="17"/>
        <v>1.5275277310344335E-4</v>
      </c>
      <c r="AE29" s="33">
        <f t="shared" si="17"/>
        <v>1.5275277310344335E-4</v>
      </c>
      <c r="AF29" s="33">
        <f t="shared" si="17"/>
        <v>1.5275277310344335E-4</v>
      </c>
      <c r="AG29" s="33">
        <f t="shared" si="17"/>
        <v>1.5275277310344335E-4</v>
      </c>
      <c r="AH29" s="33">
        <f t="shared" si="17"/>
        <v>1.5275277310344335E-4</v>
      </c>
      <c r="AI29" s="33">
        <f t="shared" si="17"/>
        <v>1.5275277310344335E-4</v>
      </c>
      <c r="AJ29" s="33">
        <f t="shared" si="17"/>
        <v>1.5275277310344335E-4</v>
      </c>
      <c r="AK29" s="33">
        <f t="shared" si="17"/>
        <v>1.5275277310344335E-4</v>
      </c>
      <c r="AL29" s="33">
        <f t="shared" si="17"/>
        <v>1.5275277310344335E-4</v>
      </c>
      <c r="AM29" s="33">
        <f t="shared" si="17"/>
        <v>1.5275277310344335E-4</v>
      </c>
      <c r="AN29" s="33">
        <f t="shared" si="17"/>
        <v>1.5275277310344335E-4</v>
      </c>
      <c r="AO29" s="33">
        <f t="shared" si="17"/>
        <v>1.5275277310344335E-4</v>
      </c>
      <c r="AP29" s="33">
        <f t="shared" si="17"/>
        <v>1.5275277310344335E-4</v>
      </c>
      <c r="AQ29" s="33">
        <f t="shared" ref="AQ29:BK29" si="24">AP29*(1-$G$4)</f>
        <v>1.5275277310344335E-4</v>
      </c>
      <c r="AR29" s="33">
        <f t="shared" si="24"/>
        <v>1.5275277310344335E-4</v>
      </c>
      <c r="AS29" s="33">
        <f t="shared" si="24"/>
        <v>1.5275277310344335E-4</v>
      </c>
      <c r="AT29" s="33">
        <f t="shared" si="24"/>
        <v>1.5275277310344335E-4</v>
      </c>
      <c r="AU29" s="33">
        <f t="shared" si="24"/>
        <v>1.5275277310344335E-4</v>
      </c>
      <c r="AV29" s="33">
        <f t="shared" si="24"/>
        <v>1.5275277310344335E-4</v>
      </c>
      <c r="AW29" s="33">
        <f t="shared" si="24"/>
        <v>1.5275277310344335E-4</v>
      </c>
      <c r="AX29" s="33">
        <f t="shared" si="24"/>
        <v>1.5275277310344335E-4</v>
      </c>
      <c r="AY29" s="33">
        <f t="shared" si="24"/>
        <v>1.5275277310344335E-4</v>
      </c>
      <c r="AZ29" s="33">
        <f t="shared" si="24"/>
        <v>1.5275277310344335E-4</v>
      </c>
      <c r="BA29" s="33">
        <f t="shared" si="24"/>
        <v>1.5275277310344335E-4</v>
      </c>
      <c r="BB29" s="33">
        <f t="shared" si="24"/>
        <v>1.5275277310344335E-4</v>
      </c>
      <c r="BC29" s="33">
        <f t="shared" si="24"/>
        <v>1.5275277310344335E-4</v>
      </c>
      <c r="BD29" s="33">
        <f t="shared" si="24"/>
        <v>1.5275277310344335E-4</v>
      </c>
      <c r="BE29" s="33">
        <f t="shared" si="24"/>
        <v>1.5275277310344335E-4</v>
      </c>
      <c r="BF29" s="33">
        <f t="shared" si="24"/>
        <v>1.5275277310344335E-4</v>
      </c>
      <c r="BG29" s="33">
        <f t="shared" si="24"/>
        <v>1.5275277310344335E-4</v>
      </c>
      <c r="BH29" s="33">
        <f t="shared" si="24"/>
        <v>1.5275277310344335E-4</v>
      </c>
      <c r="BI29" s="33">
        <f t="shared" si="24"/>
        <v>1.5275277310344335E-4</v>
      </c>
      <c r="BJ29" s="33">
        <f t="shared" si="24"/>
        <v>1.5275277310344335E-4</v>
      </c>
      <c r="BK29" s="33">
        <f t="shared" si="24"/>
        <v>1.5275277310344335E-4</v>
      </c>
      <c r="BL29" t="str">
        <f t="shared" si="6"/>
        <v>05_PRC</v>
      </c>
      <c r="BM29" t="str">
        <f t="shared" si="7"/>
        <v>d_nonenergy_7_10_refi_gas_notliq</v>
      </c>
      <c r="BP29" s="4">
        <f t="shared" si="8"/>
        <v>13.586166</v>
      </c>
      <c r="BQ29" s="4">
        <f t="shared" si="9"/>
        <v>18.79956936</v>
      </c>
      <c r="BR29" s="4" cm="1">
        <f t="array" ref="BR29">L29*INDEX(prod_est,$H29+$I29-1,MATCH(BR$14,$BQ$14:$DQ$14,0))</f>
        <v>18.987782275063019</v>
      </c>
      <c r="BS29" s="4" cm="1">
        <f t="array" ref="BS29">M29*INDEX(prod_est,$H29+$I29-1,MATCH(BS$14,$BQ$14:$DQ$14,0))</f>
        <v>18.482912282367185</v>
      </c>
      <c r="BT29" s="4" cm="1">
        <f t="array" ref="BT29">N29*INDEX(prod_est,$H29+$I29-1,MATCH(BT$14,$BQ$14:$DQ$14,0))</f>
        <v>18.830295520211777</v>
      </c>
      <c r="BU29" s="4" cm="1">
        <f t="array" ref="BU29">O29*INDEX(prod_est,$H29+$I29-1,MATCH(BU$14,$BQ$14:$DQ$14,0))</f>
        <v>19.131811577082772</v>
      </c>
      <c r="BV29" s="4" cm="1">
        <f t="array" ref="BV29">P29*INDEX(prod_est,$H29+$I29-1,MATCH(BV$14,$BQ$14:$DQ$14,0))</f>
        <v>19.389067493118457</v>
      </c>
      <c r="BW29" s="4" cm="1">
        <f t="array" ref="BW29">Q29*INDEX(prod_est,$H29+$I29-1,MATCH(BW$14,$BQ$14:$DQ$14,0))</f>
        <v>19.603802269501276</v>
      </c>
      <c r="BX29" s="4" cm="1">
        <f t="array" ref="BX29">R29*INDEX(prod_est,$H29+$I29-1,MATCH(BX$14,$BQ$14:$DQ$14,0))</f>
        <v>19.778102828445618</v>
      </c>
      <c r="BY29" s="4" cm="1">
        <f t="array" ref="BY29">S29*INDEX(prod_est,$H29+$I29-1,MATCH(BY$14,$BQ$14:$DQ$14,0))</f>
        <v>19.914717910912945</v>
      </c>
      <c r="BZ29" s="4" cm="1">
        <f t="array" ref="BZ29">T29*INDEX(prod_est,$H29+$I29-1,MATCH(BZ$14,$BQ$14:$DQ$14,0))</f>
        <v>20.016922396592406</v>
      </c>
      <c r="CA29" s="4" cm="1">
        <f t="array" ref="CA29">U29*INDEX(prod_est,$H29+$I29-1,MATCH(CA$14,$BQ$14:$DQ$14,0))</f>
        <v>19.993585882451775</v>
      </c>
      <c r="CB29" s="4" cm="1">
        <f t="array" ref="CB29">V29*INDEX(prod_est,$H29+$I29-1,MATCH(CB$14,$BQ$14:$DQ$14,0))</f>
        <v>19.942497060656514</v>
      </c>
      <c r="CC29" s="4" cm="1">
        <f t="array" ref="CC29">W29*INDEX(prod_est,$H29+$I29-1,MATCH(CC$14,$BQ$14:$DQ$14,0))</f>
        <v>19.867200823491647</v>
      </c>
      <c r="CD29" s="4" cm="1">
        <f t="array" ref="CD29">X29*INDEX(prod_est,$H29+$I29-1,MATCH(CD$14,$BQ$14:$DQ$14,0))</f>
        <v>19.979653063400225</v>
      </c>
      <c r="CE29" s="4" cm="1">
        <f t="array" ref="CE29">Y29*INDEX(prod_est,$H29+$I29-1,MATCH(CE$14,$BQ$14:$DQ$14,0))</f>
        <v>20.076270401400077</v>
      </c>
      <c r="CF29" s="4" cm="1">
        <f t="array" ref="CF29">Z29*INDEX(prod_est,$H29+$I29-1,MATCH(CF$14,$BQ$14:$DQ$14,0))</f>
        <v>20.159157690166282</v>
      </c>
      <c r="CG29" s="4" cm="1">
        <f t="array" ref="CG29">AA29*INDEX(prod_est,$H29+$I29-1,MATCH(CG$14,$BQ$14:$DQ$14,0))</f>
        <v>20.229713514597663</v>
      </c>
      <c r="CH29" s="4" cm="1">
        <f t="array" ref="CH29">AB29*INDEX(prod_est,$H29+$I29-1,MATCH(CH$14,$BQ$14:$DQ$14,0))</f>
        <v>20.287915423015246</v>
      </c>
      <c r="CI29" s="4" cm="1">
        <f t="array" ref="CI29">AC29*INDEX(prod_est,$H29+$I29-1,MATCH(CI$14,$BQ$14:$DQ$14,0))</f>
        <v>20.332399719826419</v>
      </c>
      <c r="CJ29" s="4" cm="1">
        <f t="array" ref="CJ29">AD29*INDEX(prod_est,$H29+$I29-1,MATCH(CJ$14,$BQ$14:$DQ$14,0))</f>
        <v>20.360464215781445</v>
      </c>
      <c r="CK29" s="4" cm="1">
        <f t="array" ref="CK29">AE29*INDEX(prod_est,$H29+$I29-1,MATCH(CK$14,$BQ$14:$DQ$14,0))</f>
        <v>20.368738645218762</v>
      </c>
      <c r="CL29" s="4" cm="1">
        <f t="array" ref="CL29">AF29*INDEX(prod_est,$H29+$I29-1,MATCH(CL$14,$BQ$14:$DQ$14,0))</f>
        <v>20.353482079981525</v>
      </c>
      <c r="CM29" s="4" cm="1">
        <f t="array" ref="CM29">AG29*INDEX(prod_est,$H29+$I29-1,MATCH(CM$14,$BQ$14:$DQ$14,0))</f>
        <v>20.3112114806273</v>
      </c>
      <c r="CN29" s="4" cm="1">
        <f t="array" ref="CN29">AH29*INDEX(prod_est,$H29+$I29-1,MATCH(CN$14,$BQ$14:$DQ$14,0))</f>
        <v>20.375458303279469</v>
      </c>
      <c r="CO29" s="4" cm="1">
        <f t="array" ref="CO29">AI29*INDEX(prod_est,$H29+$I29-1,MATCH(CO$14,$BQ$14:$DQ$14,0))</f>
        <v>20.407869947051328</v>
      </c>
      <c r="CP29" s="4" cm="1">
        <f t="array" ref="CP29">AJ29*INDEX(prod_est,$H29+$I29-1,MATCH(CP$14,$BQ$14:$DQ$14,0))</f>
        <v>20.407117509159168</v>
      </c>
      <c r="CQ29" s="4" cm="1">
        <f t="array" ref="CQ29">AK29*INDEX(prod_est,$H29+$I29-1,MATCH(CQ$14,$BQ$14:$DQ$14,0))</f>
        <v>20.372870204448308</v>
      </c>
      <c r="CR29" s="4" cm="1">
        <f t="array" ref="CR29">AL29*INDEX(prod_est,$H29+$I29-1,MATCH(CR$14,$BQ$14:$DQ$14,0))</f>
        <v>20.305836514417834</v>
      </c>
      <c r="CS29" s="4" cm="1">
        <f t="array" ref="CS29">AM29*INDEX(prod_est,$H29+$I29-1,MATCH(CS$14,$BQ$14:$DQ$14,0))</f>
        <v>20.418834553219362</v>
      </c>
      <c r="CT29" s="4" cm="1">
        <f t="array" ref="CT29">AN29*INDEX(prod_est,$H29+$I29-1,MATCH(CT$14,$BQ$14:$DQ$14,0))</f>
        <v>20.501235431777129</v>
      </c>
      <c r="CU29" s="4" cm="1">
        <f t="array" ref="CU29">AO29*INDEX(prod_est,$H29+$I29-1,MATCH(CU$14,$BQ$14:$DQ$14,0))</f>
        <v>20.555136986464731</v>
      </c>
      <c r="CV29" s="4" cm="1">
        <f t="array" ref="CV29">AP29*INDEX(prod_est,$H29+$I29-1,MATCH(CV$14,$BQ$14:$DQ$14,0))</f>
        <v>20.58295626160033</v>
      </c>
      <c r="CW29" s="4" cm="1">
        <f t="array" ref="CW29">AQ29*INDEX(prod_est,$H29+$I29-1,MATCH(CW$14,$BQ$14:$DQ$14,0))</f>
        <v>20.587395218919092</v>
      </c>
      <c r="CX29" s="4" cm="1">
        <f t="array" ref="CX29">AR29*INDEX(prod_est,$H29+$I29-1,MATCH(CX$14,$BQ$14:$DQ$14,0))</f>
        <v>20.587395218919092</v>
      </c>
      <c r="CY29" s="4" cm="1">
        <f t="array" ref="CY29">AS29*INDEX(prod_est,$H29+$I29-1,MATCH(CY$14,$BQ$14:$DQ$14,0))</f>
        <v>20.587395218919092</v>
      </c>
      <c r="CZ29" s="4" cm="1">
        <f t="array" ref="CZ29">AT29*INDEX(prod_est,$H29+$I29-1,MATCH(CZ$14,$BQ$14:$DQ$14,0))</f>
        <v>20.587395218919092</v>
      </c>
      <c r="DA29" s="4" cm="1">
        <f t="array" ref="DA29">AU29*INDEX(prod_est,$H29+$I29-1,MATCH(DA$14,$BQ$14:$DQ$14,0))</f>
        <v>20.587395218919092</v>
      </c>
      <c r="DB29" s="4" cm="1">
        <f t="array" ref="DB29">AV29*INDEX(prod_est,$H29+$I29-1,MATCH(DB$14,$BQ$14:$DQ$14,0))</f>
        <v>20.587395218919092</v>
      </c>
      <c r="DC29" s="4" cm="1">
        <f t="array" ref="DC29">AW29*INDEX(prod_est,$H29+$I29-1,MATCH(DC$14,$BQ$14:$DQ$14,0))</f>
        <v>20.587395218919092</v>
      </c>
      <c r="DD29" s="4" cm="1">
        <f t="array" ref="DD29">AX29*INDEX(prod_est,$H29+$I29-1,MATCH(DD$14,$BQ$14:$DQ$14,0))</f>
        <v>20.587395218919092</v>
      </c>
      <c r="DE29" s="4" cm="1">
        <f t="array" ref="DE29">AY29*INDEX(prod_est,$H29+$I29-1,MATCH(DE$14,$BQ$14:$DQ$14,0))</f>
        <v>20.587395218919092</v>
      </c>
      <c r="DF29" s="4" cm="1">
        <f t="array" ref="DF29">AZ29*INDEX(prod_est,$H29+$I29-1,MATCH(DF$14,$BQ$14:$DQ$14,0))</f>
        <v>20.587395218919092</v>
      </c>
      <c r="DG29" s="4" cm="1">
        <f t="array" ref="DG29">BA29*INDEX(prod_est,$H29+$I29-1,MATCH(DG$14,$BQ$14:$DQ$14,0))</f>
        <v>20.587395218919092</v>
      </c>
      <c r="DH29" s="4" cm="1">
        <f t="array" ref="DH29">BB29*INDEX(prod_est,$H29+$I29-1,MATCH(DH$14,$BQ$14:$DQ$14,0))</f>
        <v>20.587395218919092</v>
      </c>
      <c r="DI29" s="4" cm="1">
        <f t="array" ref="DI29">BC29*INDEX(prod_est,$H29+$I29-1,MATCH(DI$14,$BQ$14:$DQ$14,0))</f>
        <v>20.587395218919092</v>
      </c>
      <c r="DJ29" s="4" cm="1">
        <f t="array" ref="DJ29">BD29*INDEX(prod_est,$H29+$I29-1,MATCH(DJ$14,$BQ$14:$DQ$14,0))</f>
        <v>20.587395218919092</v>
      </c>
      <c r="DK29" s="4" cm="1">
        <f t="array" ref="DK29">BE29*INDEX(prod_est,$H29+$I29-1,MATCH(DK$14,$BQ$14:$DQ$14,0))</f>
        <v>20.587395218919092</v>
      </c>
      <c r="DL29" s="4" cm="1">
        <f t="array" ref="DL29">BF29*INDEX(prod_est,$H29+$I29-1,MATCH(DL$14,$BQ$14:$DQ$14,0))</f>
        <v>20.587395218919092</v>
      </c>
      <c r="DM29" s="4" cm="1">
        <f t="array" ref="DM29">BG29*INDEX(prod_est,$H29+$I29-1,MATCH(DM$14,$BQ$14:$DQ$14,0))</f>
        <v>20.587395218919092</v>
      </c>
      <c r="DN29" s="4" cm="1">
        <f t="array" ref="DN29">BH29*INDEX(prod_est,$H29+$I29-1,MATCH(DN$14,$BQ$14:$DQ$14,0))</f>
        <v>20.587395218919092</v>
      </c>
      <c r="DO29" s="4" cm="1">
        <f t="array" ref="DO29">BI29*INDEX(prod_est,$H29+$I29-1,MATCH(DO$14,$BQ$14:$DQ$14,0))</f>
        <v>20.587395218919092</v>
      </c>
      <c r="DP29" s="4" cm="1">
        <f t="array" ref="DP29">BJ29*INDEX(prod_est,$H29+$I29-1,MATCH(DP$14,$BQ$14:$DQ$14,0))</f>
        <v>20.587395218919092</v>
      </c>
      <c r="DQ29" s="4" cm="1">
        <f t="array" ref="DQ29">BK29*INDEX(prod_est,$H29+$I29-1,MATCH(DQ$14,$BQ$14:$DQ$14,0))</f>
        <v>20.587395218919092</v>
      </c>
    </row>
    <row r="30" spans="1:121" x14ac:dyDescent="0.25">
      <c r="A30" t="s">
        <v>41</v>
      </c>
      <c r="B30" t="s">
        <v>20</v>
      </c>
      <c r="C30" t="s">
        <v>20</v>
      </c>
      <c r="D30" t="s">
        <v>172</v>
      </c>
      <c r="E30" s="46" t="s">
        <v>37</v>
      </c>
      <c r="F30" s="4">
        <v>0</v>
      </c>
      <c r="G30" s="4">
        <v>0</v>
      </c>
      <c r="H30">
        <f>MATCH(A30,Production_est!$A$4:$A$339,0)</f>
        <v>65</v>
      </c>
      <c r="I30">
        <f>IFERROR(MATCH(E30,Production_est!$D$4:$D$339,0),"-")</f>
        <v>3</v>
      </c>
      <c r="J30" s="4" cm="1">
        <f t="array" ref="J30">IFERROR(INDEX(Production_est!$E$4:$E$339,I30+H30-1),"-")</f>
        <v>123071.869518657</v>
      </c>
      <c r="K30" s="33">
        <f t="shared" si="3"/>
        <v>0</v>
      </c>
      <c r="L30" s="33">
        <f t="shared" si="17"/>
        <v>0</v>
      </c>
      <c r="M30" s="33">
        <f t="shared" si="17"/>
        <v>0</v>
      </c>
      <c r="N30" s="33">
        <f t="shared" si="17"/>
        <v>0</v>
      </c>
      <c r="O30" s="33">
        <f t="shared" si="17"/>
        <v>0</v>
      </c>
      <c r="P30" s="33">
        <f t="shared" si="17"/>
        <v>0</v>
      </c>
      <c r="Q30" s="33">
        <f t="shared" si="17"/>
        <v>0</v>
      </c>
      <c r="R30" s="33">
        <f t="shared" si="17"/>
        <v>0</v>
      </c>
      <c r="S30" s="33">
        <f t="shared" si="17"/>
        <v>0</v>
      </c>
      <c r="T30" s="33">
        <f t="shared" si="17"/>
        <v>0</v>
      </c>
      <c r="U30" s="33">
        <f t="shared" si="17"/>
        <v>0</v>
      </c>
      <c r="V30" s="33">
        <f t="shared" si="17"/>
        <v>0</v>
      </c>
      <c r="W30" s="33">
        <f t="shared" si="17"/>
        <v>0</v>
      </c>
      <c r="X30" s="33">
        <f t="shared" si="17"/>
        <v>0</v>
      </c>
      <c r="Y30" s="33">
        <f t="shared" si="17"/>
        <v>0</v>
      </c>
      <c r="Z30" s="33">
        <f t="shared" si="17"/>
        <v>0</v>
      </c>
      <c r="AA30" s="33">
        <f t="shared" si="17"/>
        <v>0</v>
      </c>
      <c r="AB30" s="33">
        <f t="shared" si="17"/>
        <v>0</v>
      </c>
      <c r="AC30" s="33">
        <f t="shared" si="17"/>
        <v>0</v>
      </c>
      <c r="AD30" s="33">
        <f t="shared" si="17"/>
        <v>0</v>
      </c>
      <c r="AE30" s="33">
        <f t="shared" si="17"/>
        <v>0</v>
      </c>
      <c r="AF30" s="33">
        <f t="shared" si="17"/>
        <v>0</v>
      </c>
      <c r="AG30" s="33">
        <f t="shared" si="17"/>
        <v>0</v>
      </c>
      <c r="AH30" s="33">
        <f t="shared" si="17"/>
        <v>0</v>
      </c>
      <c r="AI30" s="33">
        <f t="shared" si="17"/>
        <v>0</v>
      </c>
      <c r="AJ30" s="33">
        <f t="shared" si="17"/>
        <v>0</v>
      </c>
      <c r="AK30" s="33">
        <f t="shared" si="17"/>
        <v>0</v>
      </c>
      <c r="AL30" s="33">
        <f t="shared" si="17"/>
        <v>0</v>
      </c>
      <c r="AM30" s="33">
        <f t="shared" si="17"/>
        <v>0</v>
      </c>
      <c r="AN30" s="33">
        <f t="shared" si="17"/>
        <v>0</v>
      </c>
      <c r="AO30" s="33">
        <f t="shared" si="17"/>
        <v>0</v>
      </c>
      <c r="AP30" s="33">
        <f t="shared" si="17"/>
        <v>0</v>
      </c>
      <c r="AQ30" s="33">
        <f t="shared" ref="AQ30:BK30" si="25">AP30*(1-$G$4)</f>
        <v>0</v>
      </c>
      <c r="AR30" s="33">
        <f t="shared" si="25"/>
        <v>0</v>
      </c>
      <c r="AS30" s="33">
        <f t="shared" si="25"/>
        <v>0</v>
      </c>
      <c r="AT30" s="33">
        <f t="shared" si="25"/>
        <v>0</v>
      </c>
      <c r="AU30" s="33">
        <f t="shared" si="25"/>
        <v>0</v>
      </c>
      <c r="AV30" s="33">
        <f t="shared" si="25"/>
        <v>0</v>
      </c>
      <c r="AW30" s="33">
        <f t="shared" si="25"/>
        <v>0</v>
      </c>
      <c r="AX30" s="33">
        <f t="shared" si="25"/>
        <v>0</v>
      </c>
      <c r="AY30" s="33">
        <f t="shared" si="25"/>
        <v>0</v>
      </c>
      <c r="AZ30" s="33">
        <f t="shared" si="25"/>
        <v>0</v>
      </c>
      <c r="BA30" s="33">
        <f t="shared" si="25"/>
        <v>0</v>
      </c>
      <c r="BB30" s="33">
        <f t="shared" si="25"/>
        <v>0</v>
      </c>
      <c r="BC30" s="33">
        <f t="shared" si="25"/>
        <v>0</v>
      </c>
      <c r="BD30" s="33">
        <f t="shared" si="25"/>
        <v>0</v>
      </c>
      <c r="BE30" s="33">
        <f t="shared" si="25"/>
        <v>0</v>
      </c>
      <c r="BF30" s="33">
        <f t="shared" si="25"/>
        <v>0</v>
      </c>
      <c r="BG30" s="33">
        <f t="shared" si="25"/>
        <v>0</v>
      </c>
      <c r="BH30" s="33">
        <f t="shared" si="25"/>
        <v>0</v>
      </c>
      <c r="BI30" s="33">
        <f t="shared" si="25"/>
        <v>0</v>
      </c>
      <c r="BJ30" s="33">
        <f t="shared" si="25"/>
        <v>0</v>
      </c>
      <c r="BK30" s="33">
        <f t="shared" si="25"/>
        <v>0</v>
      </c>
      <c r="BL30" t="str">
        <f t="shared" si="6"/>
        <v>05_PRC</v>
      </c>
      <c r="BM30" t="str">
        <f t="shared" si="7"/>
        <v>d_nonenergy_7_11_ethane</v>
      </c>
      <c r="BP30" s="4">
        <f t="shared" si="8"/>
        <v>0</v>
      </c>
      <c r="BQ30" s="4">
        <f t="shared" si="9"/>
        <v>0</v>
      </c>
      <c r="BR30" s="4" cm="1">
        <f t="array" ref="BR30">L30*INDEX(prod_est,$H30+$I30-1,MATCH(BR$14,$BQ$14:$DQ$14,0))</f>
        <v>0</v>
      </c>
      <c r="BS30" s="4" cm="1">
        <f t="array" ref="BS30">M30*INDEX(prod_est,$H30+$I30-1,MATCH(BS$14,$BQ$14:$DQ$14,0))</f>
        <v>0</v>
      </c>
      <c r="BT30" s="4" cm="1">
        <f t="array" ref="BT30">N30*INDEX(prod_est,$H30+$I30-1,MATCH(BT$14,$BQ$14:$DQ$14,0))</f>
        <v>0</v>
      </c>
      <c r="BU30" s="4" cm="1">
        <f t="array" ref="BU30">O30*INDEX(prod_est,$H30+$I30-1,MATCH(BU$14,$BQ$14:$DQ$14,0))</f>
        <v>0</v>
      </c>
      <c r="BV30" s="4" cm="1">
        <f t="array" ref="BV30">P30*INDEX(prod_est,$H30+$I30-1,MATCH(BV$14,$BQ$14:$DQ$14,0))</f>
        <v>0</v>
      </c>
      <c r="BW30" s="4" cm="1">
        <f t="array" ref="BW30">Q30*INDEX(prod_est,$H30+$I30-1,MATCH(BW$14,$BQ$14:$DQ$14,0))</f>
        <v>0</v>
      </c>
      <c r="BX30" s="4" cm="1">
        <f t="array" ref="BX30">R30*INDEX(prod_est,$H30+$I30-1,MATCH(BX$14,$BQ$14:$DQ$14,0))</f>
        <v>0</v>
      </c>
      <c r="BY30" s="4" cm="1">
        <f t="array" ref="BY30">S30*INDEX(prod_est,$H30+$I30-1,MATCH(BY$14,$BQ$14:$DQ$14,0))</f>
        <v>0</v>
      </c>
      <c r="BZ30" s="4" cm="1">
        <f t="array" ref="BZ30">T30*INDEX(prod_est,$H30+$I30-1,MATCH(BZ$14,$BQ$14:$DQ$14,0))</f>
        <v>0</v>
      </c>
      <c r="CA30" s="4" cm="1">
        <f t="array" ref="CA30">U30*INDEX(prod_est,$H30+$I30-1,MATCH(CA$14,$BQ$14:$DQ$14,0))</f>
        <v>0</v>
      </c>
      <c r="CB30" s="4" cm="1">
        <f t="array" ref="CB30">V30*INDEX(prod_est,$H30+$I30-1,MATCH(CB$14,$BQ$14:$DQ$14,0))</f>
        <v>0</v>
      </c>
      <c r="CC30" s="4" cm="1">
        <f t="array" ref="CC30">W30*INDEX(prod_est,$H30+$I30-1,MATCH(CC$14,$BQ$14:$DQ$14,0))</f>
        <v>0</v>
      </c>
      <c r="CD30" s="4" cm="1">
        <f t="array" ref="CD30">X30*INDEX(prod_est,$H30+$I30-1,MATCH(CD$14,$BQ$14:$DQ$14,0))</f>
        <v>0</v>
      </c>
      <c r="CE30" s="4" cm="1">
        <f t="array" ref="CE30">Y30*INDEX(prod_est,$H30+$I30-1,MATCH(CE$14,$BQ$14:$DQ$14,0))</f>
        <v>0</v>
      </c>
      <c r="CF30" s="4" cm="1">
        <f t="array" ref="CF30">Z30*INDEX(prod_est,$H30+$I30-1,MATCH(CF$14,$BQ$14:$DQ$14,0))</f>
        <v>0</v>
      </c>
      <c r="CG30" s="4" cm="1">
        <f t="array" ref="CG30">AA30*INDEX(prod_est,$H30+$I30-1,MATCH(CG$14,$BQ$14:$DQ$14,0))</f>
        <v>0</v>
      </c>
      <c r="CH30" s="4" cm="1">
        <f t="array" ref="CH30">AB30*INDEX(prod_est,$H30+$I30-1,MATCH(CH$14,$BQ$14:$DQ$14,0))</f>
        <v>0</v>
      </c>
      <c r="CI30" s="4" cm="1">
        <f t="array" ref="CI30">AC30*INDEX(prod_est,$H30+$I30-1,MATCH(CI$14,$BQ$14:$DQ$14,0))</f>
        <v>0</v>
      </c>
      <c r="CJ30" s="4" cm="1">
        <f t="array" ref="CJ30">AD30*INDEX(prod_est,$H30+$I30-1,MATCH(CJ$14,$BQ$14:$DQ$14,0))</f>
        <v>0</v>
      </c>
      <c r="CK30" s="4" cm="1">
        <f t="array" ref="CK30">AE30*INDEX(prod_est,$H30+$I30-1,MATCH(CK$14,$BQ$14:$DQ$14,0))</f>
        <v>0</v>
      </c>
      <c r="CL30" s="4" cm="1">
        <f t="array" ref="CL30">AF30*INDEX(prod_est,$H30+$I30-1,MATCH(CL$14,$BQ$14:$DQ$14,0))</f>
        <v>0</v>
      </c>
      <c r="CM30" s="4" cm="1">
        <f t="array" ref="CM30">AG30*INDEX(prod_est,$H30+$I30-1,MATCH(CM$14,$BQ$14:$DQ$14,0))</f>
        <v>0</v>
      </c>
      <c r="CN30" s="4" cm="1">
        <f t="array" ref="CN30">AH30*INDEX(prod_est,$H30+$I30-1,MATCH(CN$14,$BQ$14:$DQ$14,0))</f>
        <v>0</v>
      </c>
      <c r="CO30" s="4" cm="1">
        <f t="array" ref="CO30">AI30*INDEX(prod_est,$H30+$I30-1,MATCH(CO$14,$BQ$14:$DQ$14,0))</f>
        <v>0</v>
      </c>
      <c r="CP30" s="4" cm="1">
        <f t="array" ref="CP30">AJ30*INDEX(prod_est,$H30+$I30-1,MATCH(CP$14,$BQ$14:$DQ$14,0))</f>
        <v>0</v>
      </c>
      <c r="CQ30" s="4" cm="1">
        <f t="array" ref="CQ30">AK30*INDEX(prod_est,$H30+$I30-1,MATCH(CQ$14,$BQ$14:$DQ$14,0))</f>
        <v>0</v>
      </c>
      <c r="CR30" s="4" cm="1">
        <f t="array" ref="CR30">AL30*INDEX(prod_est,$H30+$I30-1,MATCH(CR$14,$BQ$14:$DQ$14,0))</f>
        <v>0</v>
      </c>
      <c r="CS30" s="4" cm="1">
        <f t="array" ref="CS30">AM30*INDEX(prod_est,$H30+$I30-1,MATCH(CS$14,$BQ$14:$DQ$14,0))</f>
        <v>0</v>
      </c>
      <c r="CT30" s="4" cm="1">
        <f t="array" ref="CT30">AN30*INDEX(prod_est,$H30+$I30-1,MATCH(CT$14,$BQ$14:$DQ$14,0))</f>
        <v>0</v>
      </c>
      <c r="CU30" s="4" cm="1">
        <f t="array" ref="CU30">AO30*INDEX(prod_est,$H30+$I30-1,MATCH(CU$14,$BQ$14:$DQ$14,0))</f>
        <v>0</v>
      </c>
      <c r="CV30" s="4" cm="1">
        <f t="array" ref="CV30">AP30*INDEX(prod_est,$H30+$I30-1,MATCH(CV$14,$BQ$14:$DQ$14,0))</f>
        <v>0</v>
      </c>
      <c r="CW30" s="4" cm="1">
        <f t="array" ref="CW30">AQ30*INDEX(prod_est,$H30+$I30-1,MATCH(CW$14,$BQ$14:$DQ$14,0))</f>
        <v>0</v>
      </c>
      <c r="CX30" s="4" cm="1">
        <f t="array" ref="CX30">AR30*INDEX(prod_est,$H30+$I30-1,MATCH(CX$14,$BQ$14:$DQ$14,0))</f>
        <v>0</v>
      </c>
      <c r="CY30" s="4" cm="1">
        <f t="array" ref="CY30">AS30*INDEX(prod_est,$H30+$I30-1,MATCH(CY$14,$BQ$14:$DQ$14,0))</f>
        <v>0</v>
      </c>
      <c r="CZ30" s="4" cm="1">
        <f t="array" ref="CZ30">AT30*INDEX(prod_est,$H30+$I30-1,MATCH(CZ$14,$BQ$14:$DQ$14,0))</f>
        <v>0</v>
      </c>
      <c r="DA30" s="4" cm="1">
        <f t="array" ref="DA30">AU30*INDEX(prod_est,$H30+$I30-1,MATCH(DA$14,$BQ$14:$DQ$14,0))</f>
        <v>0</v>
      </c>
      <c r="DB30" s="4" cm="1">
        <f t="array" ref="DB30">AV30*INDEX(prod_est,$H30+$I30-1,MATCH(DB$14,$BQ$14:$DQ$14,0))</f>
        <v>0</v>
      </c>
      <c r="DC30" s="4" cm="1">
        <f t="array" ref="DC30">AW30*INDEX(prod_est,$H30+$I30-1,MATCH(DC$14,$BQ$14:$DQ$14,0))</f>
        <v>0</v>
      </c>
      <c r="DD30" s="4" cm="1">
        <f t="array" ref="DD30">AX30*INDEX(prod_est,$H30+$I30-1,MATCH(DD$14,$BQ$14:$DQ$14,0))</f>
        <v>0</v>
      </c>
      <c r="DE30" s="4" cm="1">
        <f t="array" ref="DE30">AY30*INDEX(prod_est,$H30+$I30-1,MATCH(DE$14,$BQ$14:$DQ$14,0))</f>
        <v>0</v>
      </c>
      <c r="DF30" s="4" cm="1">
        <f t="array" ref="DF30">AZ30*INDEX(prod_est,$H30+$I30-1,MATCH(DF$14,$BQ$14:$DQ$14,0))</f>
        <v>0</v>
      </c>
      <c r="DG30" s="4" cm="1">
        <f t="array" ref="DG30">BA30*INDEX(prod_est,$H30+$I30-1,MATCH(DG$14,$BQ$14:$DQ$14,0))</f>
        <v>0</v>
      </c>
      <c r="DH30" s="4" cm="1">
        <f t="array" ref="DH30">BB30*INDEX(prod_est,$H30+$I30-1,MATCH(DH$14,$BQ$14:$DQ$14,0))</f>
        <v>0</v>
      </c>
      <c r="DI30" s="4" cm="1">
        <f t="array" ref="DI30">BC30*INDEX(prod_est,$H30+$I30-1,MATCH(DI$14,$BQ$14:$DQ$14,0))</f>
        <v>0</v>
      </c>
      <c r="DJ30" s="4" cm="1">
        <f t="array" ref="DJ30">BD30*INDEX(prod_est,$H30+$I30-1,MATCH(DJ$14,$BQ$14:$DQ$14,0))</f>
        <v>0</v>
      </c>
      <c r="DK30" s="4" cm="1">
        <f t="array" ref="DK30">BE30*INDEX(prod_est,$H30+$I30-1,MATCH(DK$14,$BQ$14:$DQ$14,0))</f>
        <v>0</v>
      </c>
      <c r="DL30" s="4" cm="1">
        <f t="array" ref="DL30">BF30*INDEX(prod_est,$H30+$I30-1,MATCH(DL$14,$BQ$14:$DQ$14,0))</f>
        <v>0</v>
      </c>
      <c r="DM30" s="4" cm="1">
        <f t="array" ref="DM30">BG30*INDEX(prod_est,$H30+$I30-1,MATCH(DM$14,$BQ$14:$DQ$14,0))</f>
        <v>0</v>
      </c>
      <c r="DN30" s="4" cm="1">
        <f t="array" ref="DN30">BH30*INDEX(prod_est,$H30+$I30-1,MATCH(DN$14,$BQ$14:$DQ$14,0))</f>
        <v>0</v>
      </c>
      <c r="DO30" s="4" cm="1">
        <f t="array" ref="DO30">BI30*INDEX(prod_est,$H30+$I30-1,MATCH(DO$14,$BQ$14:$DQ$14,0))</f>
        <v>0</v>
      </c>
      <c r="DP30" s="4" cm="1">
        <f t="array" ref="DP30">BJ30*INDEX(prod_est,$H30+$I30-1,MATCH(DP$14,$BQ$14:$DQ$14,0))</f>
        <v>0</v>
      </c>
      <c r="DQ30" s="4" cm="1">
        <f t="array" ref="DQ30">BK30*INDEX(prod_est,$H30+$I30-1,MATCH(DQ$14,$BQ$14:$DQ$14,0))</f>
        <v>0</v>
      </c>
    </row>
    <row r="31" spans="1:121" x14ac:dyDescent="0.25">
      <c r="A31" t="s">
        <v>41</v>
      </c>
      <c r="B31" t="s">
        <v>21</v>
      </c>
      <c r="C31" t="s">
        <v>61</v>
      </c>
      <c r="D31" t="s">
        <v>172</v>
      </c>
      <c r="E31" s="46" t="s">
        <v>37</v>
      </c>
      <c r="F31" s="4">
        <v>2023.0018259579999</v>
      </c>
      <c r="G31" s="4">
        <v>2006.6836264200001</v>
      </c>
      <c r="H31">
        <f>MATCH(A31,Production_est!$A$4:$A$339,0)</f>
        <v>65</v>
      </c>
      <c r="I31">
        <f>IFERROR(MATCH(E31,Production_est!$D$4:$D$339,0),"-")</f>
        <v>3</v>
      </c>
      <c r="J31" s="4" cm="1">
        <f t="array" ref="J31">IFERROR(INDEX(Production_est!$E$4:$E$339,I31+H31-1),"-")</f>
        <v>123071.869518657</v>
      </c>
      <c r="K31" s="33">
        <f t="shared" si="3"/>
        <v>1.6304973949516532E-2</v>
      </c>
      <c r="L31" s="33">
        <f t="shared" ref="L31:AQ35" si="26">K31*(1-$G$4)</f>
        <v>1.6304973949516532E-2</v>
      </c>
      <c r="M31" s="33">
        <f t="shared" si="26"/>
        <v>1.6304973949516532E-2</v>
      </c>
      <c r="N31" s="33">
        <f t="shared" si="26"/>
        <v>1.6304973949516532E-2</v>
      </c>
      <c r="O31" s="33">
        <f t="shared" si="26"/>
        <v>1.6304973949516532E-2</v>
      </c>
      <c r="P31" s="33">
        <f t="shared" si="26"/>
        <v>1.6304973949516532E-2</v>
      </c>
      <c r="Q31" s="33">
        <f t="shared" si="26"/>
        <v>1.6304973949516532E-2</v>
      </c>
      <c r="R31" s="33">
        <f t="shared" si="26"/>
        <v>1.6304973949516532E-2</v>
      </c>
      <c r="S31" s="33">
        <f t="shared" si="26"/>
        <v>1.6304973949516532E-2</v>
      </c>
      <c r="T31" s="33">
        <f t="shared" si="26"/>
        <v>1.6304973949516532E-2</v>
      </c>
      <c r="U31" s="33">
        <f t="shared" si="26"/>
        <v>1.6304973949516532E-2</v>
      </c>
      <c r="V31" s="33">
        <f t="shared" si="26"/>
        <v>1.6304973949516532E-2</v>
      </c>
      <c r="W31" s="33">
        <f t="shared" si="26"/>
        <v>1.6304973949516532E-2</v>
      </c>
      <c r="X31" s="33">
        <f t="shared" si="26"/>
        <v>1.6304973949516532E-2</v>
      </c>
      <c r="Y31" s="33">
        <f t="shared" si="26"/>
        <v>1.6304973949516532E-2</v>
      </c>
      <c r="Z31" s="33">
        <f t="shared" si="26"/>
        <v>1.6304973949516532E-2</v>
      </c>
      <c r="AA31" s="33">
        <f t="shared" si="26"/>
        <v>1.6304973949516532E-2</v>
      </c>
      <c r="AB31" s="33">
        <f t="shared" si="26"/>
        <v>1.6304973949516532E-2</v>
      </c>
      <c r="AC31" s="33">
        <f t="shared" si="26"/>
        <v>1.6304973949516532E-2</v>
      </c>
      <c r="AD31" s="33">
        <f t="shared" si="26"/>
        <v>1.6304973949516532E-2</v>
      </c>
      <c r="AE31" s="33">
        <f t="shared" si="26"/>
        <v>1.6304973949516532E-2</v>
      </c>
      <c r="AF31" s="33">
        <f t="shared" si="26"/>
        <v>1.6304973949516532E-2</v>
      </c>
      <c r="AG31" s="33">
        <f t="shared" si="26"/>
        <v>1.6304973949516532E-2</v>
      </c>
      <c r="AH31" s="33">
        <f t="shared" si="26"/>
        <v>1.6304973949516532E-2</v>
      </c>
      <c r="AI31" s="33">
        <f t="shared" si="26"/>
        <v>1.6304973949516532E-2</v>
      </c>
      <c r="AJ31" s="33">
        <f t="shared" si="26"/>
        <v>1.6304973949516532E-2</v>
      </c>
      <c r="AK31" s="33">
        <f t="shared" si="26"/>
        <v>1.6304973949516532E-2</v>
      </c>
      <c r="AL31" s="33">
        <f t="shared" si="26"/>
        <v>1.6304973949516532E-2</v>
      </c>
      <c r="AM31" s="33">
        <f t="shared" si="26"/>
        <v>1.6304973949516532E-2</v>
      </c>
      <c r="AN31" s="33">
        <f t="shared" si="26"/>
        <v>1.6304973949516532E-2</v>
      </c>
      <c r="AO31" s="33">
        <f t="shared" si="26"/>
        <v>1.6304973949516532E-2</v>
      </c>
      <c r="AP31" s="33">
        <f t="shared" si="26"/>
        <v>1.6304973949516532E-2</v>
      </c>
      <c r="AQ31" s="33">
        <f t="shared" si="26"/>
        <v>1.6304973949516532E-2</v>
      </c>
      <c r="AR31" s="33">
        <f t="shared" ref="AR31:BK31" si="27">AQ31*(1-$G$4)</f>
        <v>1.6304973949516532E-2</v>
      </c>
      <c r="AS31" s="33">
        <f t="shared" si="27"/>
        <v>1.6304973949516532E-2</v>
      </c>
      <c r="AT31" s="33">
        <f t="shared" si="27"/>
        <v>1.6304973949516532E-2</v>
      </c>
      <c r="AU31" s="33">
        <f t="shared" si="27"/>
        <v>1.6304973949516532E-2</v>
      </c>
      <c r="AV31" s="33">
        <f t="shared" si="27"/>
        <v>1.6304973949516532E-2</v>
      </c>
      <c r="AW31" s="33">
        <f t="shared" si="27"/>
        <v>1.6304973949516532E-2</v>
      </c>
      <c r="AX31" s="33">
        <f t="shared" si="27"/>
        <v>1.6304973949516532E-2</v>
      </c>
      <c r="AY31" s="33">
        <f t="shared" si="27"/>
        <v>1.6304973949516532E-2</v>
      </c>
      <c r="AZ31" s="33">
        <f t="shared" si="27"/>
        <v>1.6304973949516532E-2</v>
      </c>
      <c r="BA31" s="33">
        <f t="shared" si="27"/>
        <v>1.6304973949516532E-2</v>
      </c>
      <c r="BB31" s="33">
        <f t="shared" si="27"/>
        <v>1.6304973949516532E-2</v>
      </c>
      <c r="BC31" s="33">
        <f t="shared" si="27"/>
        <v>1.6304973949516532E-2</v>
      </c>
      <c r="BD31" s="33">
        <f t="shared" si="27"/>
        <v>1.6304973949516532E-2</v>
      </c>
      <c r="BE31" s="33">
        <f t="shared" si="27"/>
        <v>1.6304973949516532E-2</v>
      </c>
      <c r="BF31" s="33">
        <f t="shared" si="27"/>
        <v>1.6304973949516532E-2</v>
      </c>
      <c r="BG31" s="33">
        <f t="shared" si="27"/>
        <v>1.6304973949516532E-2</v>
      </c>
      <c r="BH31" s="33">
        <f t="shared" si="27"/>
        <v>1.6304973949516532E-2</v>
      </c>
      <c r="BI31" s="33">
        <f t="shared" si="27"/>
        <v>1.6304973949516532E-2</v>
      </c>
      <c r="BJ31" s="33">
        <f t="shared" si="27"/>
        <v>1.6304973949516532E-2</v>
      </c>
      <c r="BK31" s="33">
        <f t="shared" si="27"/>
        <v>1.6304973949516532E-2</v>
      </c>
      <c r="BL31" t="str">
        <f t="shared" si="6"/>
        <v>05_PRC</v>
      </c>
      <c r="BM31" t="str">
        <f t="shared" si="7"/>
        <v>d_nonenergy_7_x_other_petrol_prod</v>
      </c>
      <c r="BP31" s="4">
        <f t="shared" si="8"/>
        <v>2023.0018259579999</v>
      </c>
      <c r="BQ31" s="4">
        <f t="shared" si="9"/>
        <v>2006.6836264200001</v>
      </c>
      <c r="BR31" s="4" cm="1">
        <f t="array" ref="BR31">L31*INDEX(prod_est,$H31+$I31-1,MATCH(BR$14,$BQ$14:$DQ$14,0))</f>
        <v>2026.773649106442</v>
      </c>
      <c r="BS31" s="4" cm="1">
        <f t="array" ref="BS31">M31*INDEX(prod_est,$H31+$I31-1,MATCH(BS$14,$BQ$14:$DQ$14,0))</f>
        <v>1972.8833536207844</v>
      </c>
      <c r="BT31" s="4" cm="1">
        <f t="array" ref="BT31">N31*INDEX(prod_est,$H31+$I31-1,MATCH(BT$14,$BQ$14:$DQ$14,0))</f>
        <v>2009.9633655150305</v>
      </c>
      <c r="BU31" s="4" cm="1">
        <f t="array" ref="BU31">O31*INDEX(prod_est,$H31+$I31-1,MATCH(BU$14,$BQ$14:$DQ$14,0))</f>
        <v>2042.1474715889237</v>
      </c>
      <c r="BV31" s="4" cm="1">
        <f t="array" ref="BV31">P31*INDEX(prod_est,$H31+$I31-1,MATCH(BV$14,$BQ$14:$DQ$14,0))</f>
        <v>2069.6072088107176</v>
      </c>
      <c r="BW31" s="4" cm="1">
        <f t="array" ref="BW31">Q31*INDEX(prod_est,$H31+$I31-1,MATCH(BW$14,$BQ$14:$DQ$14,0))</f>
        <v>2092.5281997940115</v>
      </c>
      <c r="BX31" s="4" cm="1">
        <f t="array" ref="BX31">R31*INDEX(prod_est,$H31+$I31-1,MATCH(BX$14,$BQ$14:$DQ$14,0))</f>
        <v>2111.1332045689433</v>
      </c>
      <c r="BY31" s="4" cm="1">
        <f t="array" ref="BY31">S31*INDEX(prod_est,$H31+$I31-1,MATCH(BY$14,$BQ$14:$DQ$14,0))</f>
        <v>2125.715626318055</v>
      </c>
      <c r="BZ31" s="4" cm="1">
        <f t="array" ref="BZ31">T31*INDEX(prod_est,$H31+$I31-1,MATCH(BZ$14,$BQ$14:$DQ$14,0))</f>
        <v>2136.625028764051</v>
      </c>
      <c r="CA31" s="4" cm="1">
        <f t="array" ref="CA31">U31*INDEX(prod_est,$H31+$I31-1,MATCH(CA$14,$BQ$14:$DQ$14,0))</f>
        <v>2134.134067406002</v>
      </c>
      <c r="CB31" s="4" cm="1">
        <f t="array" ref="CB31">V31*INDEX(prod_est,$H31+$I31-1,MATCH(CB$14,$BQ$14:$DQ$14,0))</f>
        <v>2128.6807987578504</v>
      </c>
      <c r="CC31" s="4" cm="1">
        <f t="array" ref="CC31">W31*INDEX(prod_est,$H31+$I31-1,MATCH(CC$14,$BQ$14:$DQ$14,0))</f>
        <v>2120.6436079394657</v>
      </c>
      <c r="CD31" s="4" cm="1">
        <f t="array" ref="CD31">X31*INDEX(prod_est,$H31+$I31-1,MATCH(CD$14,$BQ$14:$DQ$14,0))</f>
        <v>2132.6468652618873</v>
      </c>
      <c r="CE31" s="4" cm="1">
        <f t="array" ref="CE31">Y31*INDEX(prod_est,$H31+$I31-1,MATCH(CE$14,$BQ$14:$DQ$14,0))</f>
        <v>2142.9598903360206</v>
      </c>
      <c r="CF31" s="4" cm="1">
        <f t="array" ref="CF31">Z31*INDEX(prod_est,$H31+$I31-1,MATCH(CF$14,$BQ$14:$DQ$14,0))</f>
        <v>2151.8073571061582</v>
      </c>
      <c r="CG31" s="4" cm="1">
        <f t="array" ref="CG31">AA31*INDEX(prod_est,$H31+$I31-1,MATCH(CG$14,$BQ$14:$DQ$14,0))</f>
        <v>2159.338551833217</v>
      </c>
      <c r="CH31" s="4" cm="1">
        <f t="array" ref="CH31">AB31*INDEX(prod_est,$H31+$I31-1,MATCH(CH$14,$BQ$14:$DQ$14,0))</f>
        <v>2165.5510780039745</v>
      </c>
      <c r="CI31" s="4" cm="1">
        <f t="array" ref="CI31">AC31*INDEX(prod_est,$H31+$I31-1,MATCH(CI$14,$BQ$14:$DQ$14,0))</f>
        <v>2170.299373474706</v>
      </c>
      <c r="CJ31" s="4" cm="1">
        <f t="array" ref="CJ31">AD31*INDEX(prod_est,$H31+$I31-1,MATCH(CJ$14,$BQ$14:$DQ$14,0))</f>
        <v>2173.2950040361434</v>
      </c>
      <c r="CK31" s="4" cm="1">
        <f t="array" ref="CK31">AE31*INDEX(prod_est,$H31+$I31-1,MATCH(CK$14,$BQ$14:$DQ$14,0))</f>
        <v>2174.1782243776242</v>
      </c>
      <c r="CL31" s="4" cm="1">
        <f t="array" ref="CL31">AF31*INDEX(prod_est,$H31+$I31-1,MATCH(CL$14,$BQ$14:$DQ$14,0))</f>
        <v>2172.5497243268669</v>
      </c>
      <c r="CM31" s="4" cm="1">
        <f t="array" ref="CM31">AG31*INDEX(prod_est,$H31+$I31-1,MATCH(CM$14,$BQ$14:$DQ$14,0))</f>
        <v>2168.0377209943035</v>
      </c>
      <c r="CN31" s="4" cm="1">
        <f t="array" ref="CN31">AH31*INDEX(prod_est,$H31+$I31-1,MATCH(CN$14,$BQ$14:$DQ$14,0))</f>
        <v>2174.8954869673858</v>
      </c>
      <c r="CO31" s="4" cm="1">
        <f t="array" ref="CO31">AI31*INDEX(prod_est,$H31+$I31-1,MATCH(CO$14,$BQ$14:$DQ$14,0))</f>
        <v>2178.3551361549221</v>
      </c>
      <c r="CP31" s="4" cm="1">
        <f t="array" ref="CP31">AJ31*INDEX(prod_est,$H31+$I31-1,MATCH(CP$14,$BQ$14:$DQ$14,0))</f>
        <v>2178.2748202301691</v>
      </c>
      <c r="CQ31" s="4" cm="1">
        <f t="array" ref="CQ31">AK31*INDEX(prod_est,$H31+$I31-1,MATCH(CQ$14,$BQ$14:$DQ$14,0))</f>
        <v>2174.6192308761642</v>
      </c>
      <c r="CR31" s="4" cm="1">
        <f t="array" ref="CR31">AL31*INDEX(prod_est,$H31+$I31-1,MATCH(CR$14,$BQ$14:$DQ$14,0))</f>
        <v>2167.4639920711265</v>
      </c>
      <c r="CS31" s="4" cm="1">
        <f t="array" ref="CS31">AM31*INDEX(prod_est,$H31+$I31-1,MATCH(CS$14,$BQ$14:$DQ$14,0))</f>
        <v>2179.5255084781493</v>
      </c>
      <c r="CT31" s="4" cm="1">
        <f t="array" ref="CT31">AN31*INDEX(prod_est,$H31+$I31-1,MATCH(CT$14,$BQ$14:$DQ$14,0))</f>
        <v>2188.3210553674471</v>
      </c>
      <c r="CU31" s="4" cm="1">
        <f t="array" ref="CU31">AO31*INDEX(prod_est,$H31+$I31-1,MATCH(CU$14,$BQ$14:$DQ$14,0))</f>
        <v>2194.0745577567272</v>
      </c>
      <c r="CV31" s="4" cm="1">
        <f t="array" ref="CV31">AP31*INDEX(prod_est,$H31+$I31-1,MATCH(CV$14,$BQ$14:$DQ$14,0))</f>
        <v>2197.0440132184181</v>
      </c>
      <c r="CW31" s="4" cm="1">
        <f t="array" ref="CW31">AQ31*INDEX(prod_est,$H31+$I31-1,MATCH(CW$14,$BQ$14:$DQ$14,0))</f>
        <v>2197.5178316766687</v>
      </c>
      <c r="CX31" s="4" cm="1">
        <f t="array" ref="CX31">AR31*INDEX(prod_est,$H31+$I31-1,MATCH(CX$14,$BQ$14:$DQ$14,0))</f>
        <v>2197.5178316766687</v>
      </c>
      <c r="CY31" s="4" cm="1">
        <f t="array" ref="CY31">AS31*INDEX(prod_est,$H31+$I31-1,MATCH(CY$14,$BQ$14:$DQ$14,0))</f>
        <v>2197.5178316766687</v>
      </c>
      <c r="CZ31" s="4" cm="1">
        <f t="array" ref="CZ31">AT31*INDEX(prod_est,$H31+$I31-1,MATCH(CZ$14,$BQ$14:$DQ$14,0))</f>
        <v>2197.5178316766687</v>
      </c>
      <c r="DA31" s="4" cm="1">
        <f t="array" ref="DA31">AU31*INDEX(prod_est,$H31+$I31-1,MATCH(DA$14,$BQ$14:$DQ$14,0))</f>
        <v>2197.5178316766687</v>
      </c>
      <c r="DB31" s="4" cm="1">
        <f t="array" ref="DB31">AV31*INDEX(prod_est,$H31+$I31-1,MATCH(DB$14,$BQ$14:$DQ$14,0))</f>
        <v>2197.5178316766687</v>
      </c>
      <c r="DC31" s="4" cm="1">
        <f t="array" ref="DC31">AW31*INDEX(prod_est,$H31+$I31-1,MATCH(DC$14,$BQ$14:$DQ$14,0))</f>
        <v>2197.5178316766687</v>
      </c>
      <c r="DD31" s="4" cm="1">
        <f t="array" ref="DD31">AX31*INDEX(prod_est,$H31+$I31-1,MATCH(DD$14,$BQ$14:$DQ$14,0))</f>
        <v>2197.5178316766687</v>
      </c>
      <c r="DE31" s="4" cm="1">
        <f t="array" ref="DE31">AY31*INDEX(prod_est,$H31+$I31-1,MATCH(DE$14,$BQ$14:$DQ$14,0))</f>
        <v>2197.5178316766687</v>
      </c>
      <c r="DF31" s="4" cm="1">
        <f t="array" ref="DF31">AZ31*INDEX(prod_est,$H31+$I31-1,MATCH(DF$14,$BQ$14:$DQ$14,0))</f>
        <v>2197.5178316766687</v>
      </c>
      <c r="DG31" s="4" cm="1">
        <f t="array" ref="DG31">BA31*INDEX(prod_est,$H31+$I31-1,MATCH(DG$14,$BQ$14:$DQ$14,0))</f>
        <v>2197.5178316766687</v>
      </c>
      <c r="DH31" s="4" cm="1">
        <f t="array" ref="DH31">BB31*INDEX(prod_est,$H31+$I31-1,MATCH(DH$14,$BQ$14:$DQ$14,0))</f>
        <v>2197.5178316766687</v>
      </c>
      <c r="DI31" s="4" cm="1">
        <f t="array" ref="DI31">BC31*INDEX(prod_est,$H31+$I31-1,MATCH(DI$14,$BQ$14:$DQ$14,0))</f>
        <v>2197.5178316766687</v>
      </c>
      <c r="DJ31" s="4" cm="1">
        <f t="array" ref="DJ31">BD31*INDEX(prod_est,$H31+$I31-1,MATCH(DJ$14,$BQ$14:$DQ$14,0))</f>
        <v>2197.5178316766687</v>
      </c>
      <c r="DK31" s="4" cm="1">
        <f t="array" ref="DK31">BE31*INDEX(prod_est,$H31+$I31-1,MATCH(DK$14,$BQ$14:$DQ$14,0))</f>
        <v>2197.5178316766687</v>
      </c>
      <c r="DL31" s="4" cm="1">
        <f t="array" ref="DL31">BF31*INDEX(prod_est,$H31+$I31-1,MATCH(DL$14,$BQ$14:$DQ$14,0))</f>
        <v>2197.5178316766687</v>
      </c>
      <c r="DM31" s="4" cm="1">
        <f t="array" ref="DM31">BG31*INDEX(prod_est,$H31+$I31-1,MATCH(DM$14,$BQ$14:$DQ$14,0))</f>
        <v>2197.5178316766687</v>
      </c>
      <c r="DN31" s="4" cm="1">
        <f t="array" ref="DN31">BH31*INDEX(prod_est,$H31+$I31-1,MATCH(DN$14,$BQ$14:$DQ$14,0))</f>
        <v>2197.5178316766687</v>
      </c>
      <c r="DO31" s="4" cm="1">
        <f t="array" ref="DO31">BI31*INDEX(prod_est,$H31+$I31-1,MATCH(DO$14,$BQ$14:$DQ$14,0))</f>
        <v>2197.5178316766687</v>
      </c>
      <c r="DP31" s="4" cm="1">
        <f t="array" ref="DP31">BJ31*INDEX(prod_est,$H31+$I31-1,MATCH(DP$14,$BQ$14:$DQ$14,0))</f>
        <v>2197.5178316766687</v>
      </c>
      <c r="DQ31" s="4" cm="1">
        <f t="array" ref="DQ31">BK31*INDEX(prod_est,$H31+$I31-1,MATCH(DQ$14,$BQ$14:$DQ$14,0))</f>
        <v>2197.5178316766687</v>
      </c>
    </row>
    <row r="32" spans="1:121" x14ac:dyDescent="0.25">
      <c r="A32" t="s">
        <v>41</v>
      </c>
      <c r="B32" t="s">
        <v>22</v>
      </c>
      <c r="C32" t="s">
        <v>22</v>
      </c>
      <c r="D32" t="s">
        <v>172</v>
      </c>
      <c r="E32" s="46" t="s">
        <v>37</v>
      </c>
      <c r="F32" s="4">
        <v>396.9275854910631</v>
      </c>
      <c r="G32" s="4">
        <v>371.5520296972262</v>
      </c>
      <c r="H32">
        <f>MATCH(A32,Production_est!$A$4:$A$339,0)</f>
        <v>65</v>
      </c>
      <c r="I32">
        <f>IFERROR(MATCH(E32,Production_est!$D$4:$D$339,0),"-")</f>
        <v>3</v>
      </c>
      <c r="J32" s="4" cm="1">
        <f t="array" ref="J32">IFERROR(INDEX(Production_est!$E$4:$E$339,I32+H32-1),"-")</f>
        <v>123071.869518657</v>
      </c>
      <c r="K32" s="33">
        <f t="shared" si="3"/>
        <v>3.0189842012670574E-3</v>
      </c>
      <c r="L32" s="33">
        <f t="shared" si="26"/>
        <v>3.0189842012670574E-3</v>
      </c>
      <c r="M32" s="33">
        <f t="shared" si="26"/>
        <v>3.0189842012670574E-3</v>
      </c>
      <c r="N32" s="33">
        <f t="shared" si="26"/>
        <v>3.0189842012670574E-3</v>
      </c>
      <c r="O32" s="33">
        <f t="shared" si="26"/>
        <v>3.0189842012670574E-3</v>
      </c>
      <c r="P32" s="33">
        <f t="shared" si="26"/>
        <v>3.0189842012670574E-3</v>
      </c>
      <c r="Q32" s="33">
        <f t="shared" si="26"/>
        <v>3.0189842012670574E-3</v>
      </c>
      <c r="R32" s="33">
        <f t="shared" si="26"/>
        <v>3.0189842012670574E-3</v>
      </c>
      <c r="S32" s="33">
        <f t="shared" si="26"/>
        <v>3.0189842012670574E-3</v>
      </c>
      <c r="T32" s="33">
        <f t="shared" si="26"/>
        <v>3.0189842012670574E-3</v>
      </c>
      <c r="U32" s="33">
        <f t="shared" si="26"/>
        <v>3.0189842012670574E-3</v>
      </c>
      <c r="V32" s="33">
        <f t="shared" si="26"/>
        <v>3.0189842012670574E-3</v>
      </c>
      <c r="W32" s="33">
        <f t="shared" si="26"/>
        <v>3.0189842012670574E-3</v>
      </c>
      <c r="X32" s="33">
        <f t="shared" si="26"/>
        <v>3.0189842012670574E-3</v>
      </c>
      <c r="Y32" s="33">
        <f t="shared" si="26"/>
        <v>3.0189842012670574E-3</v>
      </c>
      <c r="Z32" s="33">
        <f t="shared" si="26"/>
        <v>3.0189842012670574E-3</v>
      </c>
      <c r="AA32" s="33">
        <f t="shared" si="26"/>
        <v>3.0189842012670574E-3</v>
      </c>
      <c r="AB32" s="33">
        <f t="shared" si="26"/>
        <v>3.0189842012670574E-3</v>
      </c>
      <c r="AC32" s="33">
        <f t="shared" si="26"/>
        <v>3.0189842012670574E-3</v>
      </c>
      <c r="AD32" s="33">
        <f t="shared" si="26"/>
        <v>3.0189842012670574E-3</v>
      </c>
      <c r="AE32" s="33">
        <f t="shared" si="26"/>
        <v>3.0189842012670574E-3</v>
      </c>
      <c r="AF32" s="33">
        <f t="shared" si="26"/>
        <v>3.0189842012670574E-3</v>
      </c>
      <c r="AG32" s="33">
        <f t="shared" si="26"/>
        <v>3.0189842012670574E-3</v>
      </c>
      <c r="AH32" s="33">
        <f t="shared" si="26"/>
        <v>3.0189842012670574E-3</v>
      </c>
      <c r="AI32" s="33">
        <f t="shared" si="26"/>
        <v>3.0189842012670574E-3</v>
      </c>
      <c r="AJ32" s="33">
        <f t="shared" si="26"/>
        <v>3.0189842012670574E-3</v>
      </c>
      <c r="AK32" s="33">
        <f t="shared" si="26"/>
        <v>3.0189842012670574E-3</v>
      </c>
      <c r="AL32" s="33">
        <f t="shared" si="26"/>
        <v>3.0189842012670574E-3</v>
      </c>
      <c r="AM32" s="33">
        <f t="shared" si="26"/>
        <v>3.0189842012670574E-3</v>
      </c>
      <c r="AN32" s="33">
        <f t="shared" si="26"/>
        <v>3.0189842012670574E-3</v>
      </c>
      <c r="AO32" s="33">
        <f t="shared" si="26"/>
        <v>3.0189842012670574E-3</v>
      </c>
      <c r="AP32" s="33">
        <f t="shared" si="26"/>
        <v>3.0189842012670574E-3</v>
      </c>
      <c r="AQ32" s="33">
        <f t="shared" si="26"/>
        <v>3.0189842012670574E-3</v>
      </c>
      <c r="AR32" s="33">
        <f t="shared" ref="AR32:BK32" si="28">AQ32*(1-$G$4)</f>
        <v>3.0189842012670574E-3</v>
      </c>
      <c r="AS32" s="33">
        <f t="shared" si="28"/>
        <v>3.0189842012670574E-3</v>
      </c>
      <c r="AT32" s="33">
        <f t="shared" si="28"/>
        <v>3.0189842012670574E-3</v>
      </c>
      <c r="AU32" s="33">
        <f t="shared" si="28"/>
        <v>3.0189842012670574E-3</v>
      </c>
      <c r="AV32" s="33">
        <f t="shared" si="28"/>
        <v>3.0189842012670574E-3</v>
      </c>
      <c r="AW32" s="33">
        <f t="shared" si="28"/>
        <v>3.0189842012670574E-3</v>
      </c>
      <c r="AX32" s="33">
        <f t="shared" si="28"/>
        <v>3.0189842012670574E-3</v>
      </c>
      <c r="AY32" s="33">
        <f t="shared" si="28"/>
        <v>3.0189842012670574E-3</v>
      </c>
      <c r="AZ32" s="33">
        <f t="shared" si="28"/>
        <v>3.0189842012670574E-3</v>
      </c>
      <c r="BA32" s="33">
        <f t="shared" si="28"/>
        <v>3.0189842012670574E-3</v>
      </c>
      <c r="BB32" s="33">
        <f t="shared" si="28"/>
        <v>3.0189842012670574E-3</v>
      </c>
      <c r="BC32" s="33">
        <f t="shared" si="28"/>
        <v>3.0189842012670574E-3</v>
      </c>
      <c r="BD32" s="33">
        <f t="shared" si="28"/>
        <v>3.0189842012670574E-3</v>
      </c>
      <c r="BE32" s="33">
        <f t="shared" si="28"/>
        <v>3.0189842012670574E-3</v>
      </c>
      <c r="BF32" s="33">
        <f t="shared" si="28"/>
        <v>3.0189842012670574E-3</v>
      </c>
      <c r="BG32" s="33">
        <f t="shared" si="28"/>
        <v>3.0189842012670574E-3</v>
      </c>
      <c r="BH32" s="33">
        <f t="shared" si="28"/>
        <v>3.0189842012670574E-3</v>
      </c>
      <c r="BI32" s="33">
        <f t="shared" si="28"/>
        <v>3.0189842012670574E-3</v>
      </c>
      <c r="BJ32" s="33">
        <f t="shared" si="28"/>
        <v>3.0189842012670574E-3</v>
      </c>
      <c r="BK32" s="33">
        <f t="shared" si="28"/>
        <v>3.0189842012670574E-3</v>
      </c>
      <c r="BL32" t="str">
        <f t="shared" si="6"/>
        <v>05_PRC</v>
      </c>
      <c r="BM32" t="str">
        <f t="shared" si="7"/>
        <v>d_nonenergy_8_1_natural_gas</v>
      </c>
      <c r="BP32" s="4">
        <f t="shared" si="8"/>
        <v>396.9275854910631</v>
      </c>
      <c r="BQ32" s="4">
        <f t="shared" si="9"/>
        <v>371.5520296972262</v>
      </c>
      <c r="BR32" s="4" cm="1">
        <f t="array" ref="BR32">L32*INDEX(prod_est,$H32+$I32-1,MATCH(BR$14,$BQ$14:$DQ$14,0))</f>
        <v>375.27184312846839</v>
      </c>
      <c r="BS32" s="4" cm="1">
        <f t="array" ref="BS32">M32*INDEX(prod_est,$H32+$I32-1,MATCH(BS$14,$BQ$14:$DQ$14,0))</f>
        <v>365.29366400493547</v>
      </c>
      <c r="BT32" s="4" cm="1">
        <f t="array" ref="BT32">N32*INDEX(prod_est,$H32+$I32-1,MATCH(BT$14,$BQ$14:$DQ$14,0))</f>
        <v>372.15929718154308</v>
      </c>
      <c r="BU32" s="4" cm="1">
        <f t="array" ref="BU32">O32*INDEX(prod_est,$H32+$I32-1,MATCH(BU$14,$BQ$14:$DQ$14,0))</f>
        <v>378.11841788114208</v>
      </c>
      <c r="BV32" s="4" cm="1">
        <f t="array" ref="BV32">P32*INDEX(prod_est,$H32+$I32-1,MATCH(BV$14,$BQ$14:$DQ$14,0))</f>
        <v>383.20278741771529</v>
      </c>
      <c r="BW32" s="4" cm="1">
        <f t="array" ref="BW32">Q32*INDEX(prod_est,$H32+$I32-1,MATCH(BW$14,$BQ$14:$DQ$14,0))</f>
        <v>387.44677516465674</v>
      </c>
      <c r="BX32" s="4" cm="1">
        <f t="array" ref="BX32">R32*INDEX(prod_est,$H32+$I32-1,MATCH(BX$14,$BQ$14:$DQ$14,0))</f>
        <v>390.89162675742381</v>
      </c>
      <c r="BY32" s="4" cm="1">
        <f t="array" ref="BY32">S32*INDEX(prod_est,$H32+$I32-1,MATCH(BY$14,$BQ$14:$DQ$14,0))</f>
        <v>393.59166792357894</v>
      </c>
      <c r="BZ32" s="4" cm="1">
        <f t="array" ref="BZ32">T32*INDEX(prod_est,$H32+$I32-1,MATCH(BZ$14,$BQ$14:$DQ$14,0))</f>
        <v>395.61162292207814</v>
      </c>
      <c r="CA32" s="4" cm="1">
        <f t="array" ref="CA32">U32*INDEX(prod_est,$H32+$I32-1,MATCH(CA$14,$BQ$14:$DQ$14,0))</f>
        <v>395.15040335747165</v>
      </c>
      <c r="CB32" s="4" cm="1">
        <f t="array" ref="CB32">V32*INDEX(prod_est,$H32+$I32-1,MATCH(CB$14,$BQ$14:$DQ$14,0))</f>
        <v>394.14069110984661</v>
      </c>
      <c r="CC32" s="4" cm="1">
        <f t="array" ref="CC32">W32*INDEX(prod_est,$H32+$I32-1,MATCH(CC$14,$BQ$14:$DQ$14,0))</f>
        <v>392.65254692891142</v>
      </c>
      <c r="CD32" s="4" cm="1">
        <f t="array" ref="CD32">X32*INDEX(prod_est,$H32+$I32-1,MATCH(CD$14,$BQ$14:$DQ$14,0))</f>
        <v>394.87503709248568</v>
      </c>
      <c r="CE32" s="4" cm="1">
        <f t="array" ref="CE32">Y32*INDEX(prod_est,$H32+$I32-1,MATCH(CE$14,$BQ$14:$DQ$14,0))</f>
        <v>396.78456849452772</v>
      </c>
      <c r="CF32" s="4" cm="1">
        <f t="array" ref="CF32">Z32*INDEX(prod_est,$H32+$I32-1,MATCH(CF$14,$BQ$14:$DQ$14,0))</f>
        <v>398.42274114558381</v>
      </c>
      <c r="CG32" s="4" cm="1">
        <f t="array" ref="CG32">AA32*INDEX(prod_est,$H32+$I32-1,MATCH(CG$14,$BQ$14:$DQ$14,0))</f>
        <v>399.81719647976922</v>
      </c>
      <c r="CH32" s="4" cm="1">
        <f t="array" ref="CH32">AB32*INDEX(prod_est,$H32+$I32-1,MATCH(CH$14,$BQ$14:$DQ$14,0))</f>
        <v>400.96749076527652</v>
      </c>
      <c r="CI32" s="4" cm="1">
        <f t="array" ref="CI32">AC32*INDEX(prod_est,$H32+$I32-1,MATCH(CI$14,$BQ$14:$DQ$14,0))</f>
        <v>401.84667211530319</v>
      </c>
      <c r="CJ32" s="4" cm="1">
        <f t="array" ref="CJ32">AD32*INDEX(prod_est,$H32+$I32-1,MATCH(CJ$14,$BQ$14:$DQ$14,0))</f>
        <v>402.4013348437328</v>
      </c>
      <c r="CK32" s="4" cm="1">
        <f t="array" ref="CK32">AE32*INDEX(prod_est,$H32+$I32-1,MATCH(CK$14,$BQ$14:$DQ$14,0))</f>
        <v>402.56486949674263</v>
      </c>
      <c r="CL32" s="4" cm="1">
        <f t="array" ref="CL32">AF32*INDEX(prod_est,$H32+$I32-1,MATCH(CL$14,$BQ$14:$DQ$14,0))</f>
        <v>402.26334089938206</v>
      </c>
      <c r="CM32" s="4" cm="1">
        <f t="array" ref="CM32">AG32*INDEX(prod_est,$H32+$I32-1,MATCH(CM$14,$BQ$14:$DQ$14,0))</f>
        <v>401.42791075277466</v>
      </c>
      <c r="CN32" s="4" cm="1">
        <f t="array" ref="CN32">AH32*INDEX(prod_est,$H32+$I32-1,MATCH(CN$14,$BQ$14:$DQ$14,0))</f>
        <v>402.6976758681821</v>
      </c>
      <c r="CO32" s="4" cm="1">
        <f t="array" ref="CO32">AI32*INDEX(prod_est,$H32+$I32-1,MATCH(CO$14,$BQ$14:$DQ$14,0))</f>
        <v>403.33825501117468</v>
      </c>
      <c r="CP32" s="4" cm="1">
        <f t="array" ref="CP32">AJ32*INDEX(prod_est,$H32+$I32-1,MATCH(CP$14,$BQ$14:$DQ$14,0))</f>
        <v>403.32338393510372</v>
      </c>
      <c r="CQ32" s="4" cm="1">
        <f t="array" ref="CQ32">AK32*INDEX(prod_est,$H32+$I32-1,MATCH(CQ$14,$BQ$14:$DQ$14,0))</f>
        <v>402.64652504896065</v>
      </c>
      <c r="CR32" s="4" cm="1">
        <f t="array" ref="CR32">AL32*INDEX(prod_est,$H32+$I32-1,MATCH(CR$14,$BQ$14:$DQ$14,0))</f>
        <v>401.32168068088106</v>
      </c>
      <c r="CS32" s="4" cm="1">
        <f t="array" ref="CS32">AM32*INDEX(prod_est,$H32+$I32-1,MATCH(CS$14,$BQ$14:$DQ$14,0))</f>
        <v>403.55495793657423</v>
      </c>
      <c r="CT32" s="4" cm="1">
        <f t="array" ref="CT32">AN32*INDEX(prod_est,$H32+$I32-1,MATCH(CT$14,$BQ$14:$DQ$14,0))</f>
        <v>405.1835172450717</v>
      </c>
      <c r="CU32" s="4" cm="1">
        <f t="array" ref="CU32">AO32*INDEX(prod_est,$H32+$I32-1,MATCH(CU$14,$BQ$14:$DQ$14,0))</f>
        <v>406.24881994772977</v>
      </c>
      <c r="CV32" s="4" cm="1">
        <f t="array" ref="CV32">AP32*INDEX(prod_est,$H32+$I32-1,MATCH(CV$14,$BQ$14:$DQ$14,0))</f>
        <v>406.79863616656991</v>
      </c>
      <c r="CW32" s="4" cm="1">
        <f t="array" ref="CW32">AQ32*INDEX(prod_est,$H32+$I32-1,MATCH(CW$14,$BQ$14:$DQ$14,0))</f>
        <v>406.88636709114274</v>
      </c>
      <c r="CX32" s="4" cm="1">
        <f t="array" ref="CX32">AR32*INDEX(prod_est,$H32+$I32-1,MATCH(CX$14,$BQ$14:$DQ$14,0))</f>
        <v>406.88636709114274</v>
      </c>
      <c r="CY32" s="4" cm="1">
        <f t="array" ref="CY32">AS32*INDEX(prod_est,$H32+$I32-1,MATCH(CY$14,$BQ$14:$DQ$14,0))</f>
        <v>406.88636709114274</v>
      </c>
      <c r="CZ32" s="4" cm="1">
        <f t="array" ref="CZ32">AT32*INDEX(prod_est,$H32+$I32-1,MATCH(CZ$14,$BQ$14:$DQ$14,0))</f>
        <v>406.88636709114274</v>
      </c>
      <c r="DA32" s="4" cm="1">
        <f t="array" ref="DA32">AU32*INDEX(prod_est,$H32+$I32-1,MATCH(DA$14,$BQ$14:$DQ$14,0))</f>
        <v>406.88636709114274</v>
      </c>
      <c r="DB32" s="4" cm="1">
        <f t="array" ref="DB32">AV32*INDEX(prod_est,$H32+$I32-1,MATCH(DB$14,$BQ$14:$DQ$14,0))</f>
        <v>406.88636709114274</v>
      </c>
      <c r="DC32" s="4" cm="1">
        <f t="array" ref="DC32">AW32*INDEX(prod_est,$H32+$I32-1,MATCH(DC$14,$BQ$14:$DQ$14,0))</f>
        <v>406.88636709114274</v>
      </c>
      <c r="DD32" s="4" cm="1">
        <f t="array" ref="DD32">AX32*INDEX(prod_est,$H32+$I32-1,MATCH(DD$14,$BQ$14:$DQ$14,0))</f>
        <v>406.88636709114274</v>
      </c>
      <c r="DE32" s="4" cm="1">
        <f t="array" ref="DE32">AY32*INDEX(prod_est,$H32+$I32-1,MATCH(DE$14,$BQ$14:$DQ$14,0))</f>
        <v>406.88636709114274</v>
      </c>
      <c r="DF32" s="4" cm="1">
        <f t="array" ref="DF32">AZ32*INDEX(prod_est,$H32+$I32-1,MATCH(DF$14,$BQ$14:$DQ$14,0))</f>
        <v>406.88636709114274</v>
      </c>
      <c r="DG32" s="4" cm="1">
        <f t="array" ref="DG32">BA32*INDEX(prod_est,$H32+$I32-1,MATCH(DG$14,$BQ$14:$DQ$14,0))</f>
        <v>406.88636709114274</v>
      </c>
      <c r="DH32" s="4" cm="1">
        <f t="array" ref="DH32">BB32*INDEX(prod_est,$H32+$I32-1,MATCH(DH$14,$BQ$14:$DQ$14,0))</f>
        <v>406.88636709114274</v>
      </c>
      <c r="DI32" s="4" cm="1">
        <f t="array" ref="DI32">BC32*INDEX(prod_est,$H32+$I32-1,MATCH(DI$14,$BQ$14:$DQ$14,0))</f>
        <v>406.88636709114274</v>
      </c>
      <c r="DJ32" s="4" cm="1">
        <f t="array" ref="DJ32">BD32*INDEX(prod_est,$H32+$I32-1,MATCH(DJ$14,$BQ$14:$DQ$14,0))</f>
        <v>406.88636709114274</v>
      </c>
      <c r="DK32" s="4" cm="1">
        <f t="array" ref="DK32">BE32*INDEX(prod_est,$H32+$I32-1,MATCH(DK$14,$BQ$14:$DQ$14,0))</f>
        <v>406.88636709114274</v>
      </c>
      <c r="DL32" s="4" cm="1">
        <f t="array" ref="DL32">BF32*INDEX(prod_est,$H32+$I32-1,MATCH(DL$14,$BQ$14:$DQ$14,0))</f>
        <v>406.88636709114274</v>
      </c>
      <c r="DM32" s="4" cm="1">
        <f t="array" ref="DM32">BG32*INDEX(prod_est,$H32+$I32-1,MATCH(DM$14,$BQ$14:$DQ$14,0))</f>
        <v>406.88636709114274</v>
      </c>
      <c r="DN32" s="4" cm="1">
        <f t="array" ref="DN32">BH32*INDEX(prod_est,$H32+$I32-1,MATCH(DN$14,$BQ$14:$DQ$14,0))</f>
        <v>406.88636709114274</v>
      </c>
      <c r="DO32" s="4" cm="1">
        <f t="array" ref="DO32">BI32*INDEX(prod_est,$H32+$I32-1,MATCH(DO$14,$BQ$14:$DQ$14,0))</f>
        <v>406.88636709114274</v>
      </c>
      <c r="DP32" s="4" cm="1">
        <f t="array" ref="DP32">BJ32*INDEX(prod_est,$H32+$I32-1,MATCH(DP$14,$BQ$14:$DQ$14,0))</f>
        <v>406.88636709114274</v>
      </c>
      <c r="DQ32" s="4" cm="1">
        <f t="array" ref="DQ32">BK32*INDEX(prod_est,$H32+$I32-1,MATCH(DQ$14,$BQ$14:$DQ$14,0))</f>
        <v>406.88636709114274</v>
      </c>
    </row>
    <row r="33" spans="1:121" x14ac:dyDescent="0.25">
      <c r="A33" t="s">
        <v>41</v>
      </c>
      <c r="B33" t="s">
        <v>23</v>
      </c>
      <c r="C33" t="s">
        <v>62</v>
      </c>
      <c r="D33" t="s">
        <v>172</v>
      </c>
      <c r="E33" s="46" t="s">
        <v>37</v>
      </c>
      <c r="F33" s="4">
        <v>0</v>
      </c>
      <c r="G33" s="4">
        <v>0</v>
      </c>
      <c r="H33">
        <f>MATCH(A33,Production_est!$A$4:$A$339,0)</f>
        <v>65</v>
      </c>
      <c r="I33">
        <f>IFERROR(MATCH(E33,Production_est!$D$4:$D$339,0),"-")</f>
        <v>3</v>
      </c>
      <c r="J33" s="4" cm="1">
        <f t="array" ref="J33">IFERROR(INDEX(Production_est!$E$4:$E$339,I33+H33-1),"-")</f>
        <v>123071.869518657</v>
      </c>
      <c r="K33" s="33">
        <f t="shared" si="3"/>
        <v>0</v>
      </c>
      <c r="L33" s="33">
        <f t="shared" si="26"/>
        <v>0</v>
      </c>
      <c r="M33" s="33">
        <f t="shared" si="26"/>
        <v>0</v>
      </c>
      <c r="N33" s="33">
        <f t="shared" si="26"/>
        <v>0</v>
      </c>
      <c r="O33" s="33">
        <f t="shared" si="26"/>
        <v>0</v>
      </c>
      <c r="P33" s="33">
        <f t="shared" si="26"/>
        <v>0</v>
      </c>
      <c r="Q33" s="33">
        <f t="shared" si="26"/>
        <v>0</v>
      </c>
      <c r="R33" s="33">
        <f t="shared" si="26"/>
        <v>0</v>
      </c>
      <c r="S33" s="33">
        <f t="shared" si="26"/>
        <v>0</v>
      </c>
      <c r="T33" s="33">
        <f t="shared" si="26"/>
        <v>0</v>
      </c>
      <c r="U33" s="33">
        <f t="shared" si="26"/>
        <v>0</v>
      </c>
      <c r="V33" s="33">
        <f t="shared" si="26"/>
        <v>0</v>
      </c>
      <c r="W33" s="33">
        <f t="shared" si="26"/>
        <v>0</v>
      </c>
      <c r="X33" s="33">
        <f t="shared" si="26"/>
        <v>0</v>
      </c>
      <c r="Y33" s="33">
        <f t="shared" si="26"/>
        <v>0</v>
      </c>
      <c r="Z33" s="33">
        <f t="shared" si="26"/>
        <v>0</v>
      </c>
      <c r="AA33" s="33">
        <f t="shared" si="26"/>
        <v>0</v>
      </c>
      <c r="AB33" s="33">
        <f t="shared" si="26"/>
        <v>0</v>
      </c>
      <c r="AC33" s="33">
        <f t="shared" si="26"/>
        <v>0</v>
      </c>
      <c r="AD33" s="33">
        <f t="shared" si="26"/>
        <v>0</v>
      </c>
      <c r="AE33" s="33">
        <f t="shared" si="26"/>
        <v>0</v>
      </c>
      <c r="AF33" s="33">
        <f t="shared" si="26"/>
        <v>0</v>
      </c>
      <c r="AG33" s="33">
        <f t="shared" si="26"/>
        <v>0</v>
      </c>
      <c r="AH33" s="33">
        <f t="shared" si="26"/>
        <v>0</v>
      </c>
      <c r="AI33" s="33">
        <f t="shared" si="26"/>
        <v>0</v>
      </c>
      <c r="AJ33" s="33">
        <f t="shared" si="26"/>
        <v>0</v>
      </c>
      <c r="AK33" s="33">
        <f t="shared" si="26"/>
        <v>0</v>
      </c>
      <c r="AL33" s="33">
        <f t="shared" si="26"/>
        <v>0</v>
      </c>
      <c r="AM33" s="33">
        <f t="shared" si="26"/>
        <v>0</v>
      </c>
      <c r="AN33" s="33">
        <f t="shared" si="26"/>
        <v>0</v>
      </c>
      <c r="AO33" s="33">
        <f t="shared" si="26"/>
        <v>0</v>
      </c>
      <c r="AP33" s="33">
        <f t="shared" si="26"/>
        <v>0</v>
      </c>
      <c r="AQ33" s="33">
        <f t="shared" si="26"/>
        <v>0</v>
      </c>
      <c r="AR33" s="33">
        <f t="shared" ref="AR33:BK33" si="29">AQ33*(1-$G$4)</f>
        <v>0</v>
      </c>
      <c r="AS33" s="33">
        <f t="shared" si="29"/>
        <v>0</v>
      </c>
      <c r="AT33" s="33">
        <f t="shared" si="29"/>
        <v>0</v>
      </c>
      <c r="AU33" s="33">
        <f t="shared" si="29"/>
        <v>0</v>
      </c>
      <c r="AV33" s="33">
        <f t="shared" si="29"/>
        <v>0</v>
      </c>
      <c r="AW33" s="33">
        <f t="shared" si="29"/>
        <v>0</v>
      </c>
      <c r="AX33" s="33">
        <f t="shared" si="29"/>
        <v>0</v>
      </c>
      <c r="AY33" s="33">
        <f t="shared" si="29"/>
        <v>0</v>
      </c>
      <c r="AZ33" s="33">
        <f t="shared" si="29"/>
        <v>0</v>
      </c>
      <c r="BA33" s="33">
        <f t="shared" si="29"/>
        <v>0</v>
      </c>
      <c r="BB33" s="33">
        <f t="shared" si="29"/>
        <v>0</v>
      </c>
      <c r="BC33" s="33">
        <f t="shared" si="29"/>
        <v>0</v>
      </c>
      <c r="BD33" s="33">
        <f t="shared" si="29"/>
        <v>0</v>
      </c>
      <c r="BE33" s="33">
        <f t="shared" si="29"/>
        <v>0</v>
      </c>
      <c r="BF33" s="33">
        <f t="shared" si="29"/>
        <v>0</v>
      </c>
      <c r="BG33" s="33">
        <f t="shared" si="29"/>
        <v>0</v>
      </c>
      <c r="BH33" s="33">
        <f t="shared" si="29"/>
        <v>0</v>
      </c>
      <c r="BI33" s="33">
        <f t="shared" si="29"/>
        <v>0</v>
      </c>
      <c r="BJ33" s="33">
        <f t="shared" si="29"/>
        <v>0</v>
      </c>
      <c r="BK33" s="33">
        <f t="shared" si="29"/>
        <v>0</v>
      </c>
      <c r="BL33" t="str">
        <f t="shared" si="6"/>
        <v>05_PRC</v>
      </c>
      <c r="BM33" t="str">
        <f t="shared" si="7"/>
        <v>d_nonenergy_15_1_fwood_wwaste</v>
      </c>
      <c r="BP33" s="4">
        <f t="shared" si="8"/>
        <v>0</v>
      </c>
      <c r="BQ33" s="4">
        <f t="shared" si="9"/>
        <v>0</v>
      </c>
      <c r="BR33" s="4" cm="1">
        <f t="array" ref="BR33">L33*INDEX(prod_est,$H33+$I33-1,MATCH(BR$14,$BQ$14:$DQ$14,0))</f>
        <v>0</v>
      </c>
      <c r="BS33" s="4" cm="1">
        <f t="array" ref="BS33">M33*INDEX(prod_est,$H33+$I33-1,MATCH(BS$14,$BQ$14:$DQ$14,0))</f>
        <v>0</v>
      </c>
      <c r="BT33" s="4" cm="1">
        <f t="array" ref="BT33">N33*INDEX(prod_est,$H33+$I33-1,MATCH(BT$14,$BQ$14:$DQ$14,0))</f>
        <v>0</v>
      </c>
      <c r="BU33" s="4" cm="1">
        <f t="array" ref="BU33">O33*INDEX(prod_est,$H33+$I33-1,MATCH(BU$14,$BQ$14:$DQ$14,0))</f>
        <v>0</v>
      </c>
      <c r="BV33" s="4" cm="1">
        <f t="array" ref="BV33">P33*INDEX(prod_est,$H33+$I33-1,MATCH(BV$14,$BQ$14:$DQ$14,0))</f>
        <v>0</v>
      </c>
      <c r="BW33" s="4" cm="1">
        <f t="array" ref="BW33">Q33*INDEX(prod_est,$H33+$I33-1,MATCH(BW$14,$BQ$14:$DQ$14,0))</f>
        <v>0</v>
      </c>
      <c r="BX33" s="4" cm="1">
        <f t="array" ref="BX33">R33*INDEX(prod_est,$H33+$I33-1,MATCH(BX$14,$BQ$14:$DQ$14,0))</f>
        <v>0</v>
      </c>
      <c r="BY33" s="4" cm="1">
        <f t="array" ref="BY33">S33*INDEX(prod_est,$H33+$I33-1,MATCH(BY$14,$BQ$14:$DQ$14,0))</f>
        <v>0</v>
      </c>
      <c r="BZ33" s="4" cm="1">
        <f t="array" ref="BZ33">T33*INDEX(prod_est,$H33+$I33-1,MATCH(BZ$14,$BQ$14:$DQ$14,0))</f>
        <v>0</v>
      </c>
      <c r="CA33" s="4" cm="1">
        <f t="array" ref="CA33">U33*INDEX(prod_est,$H33+$I33-1,MATCH(CA$14,$BQ$14:$DQ$14,0))</f>
        <v>0</v>
      </c>
      <c r="CB33" s="4" cm="1">
        <f t="array" ref="CB33">V33*INDEX(prod_est,$H33+$I33-1,MATCH(CB$14,$BQ$14:$DQ$14,0))</f>
        <v>0</v>
      </c>
      <c r="CC33" s="4" cm="1">
        <f t="array" ref="CC33">W33*INDEX(prod_est,$H33+$I33-1,MATCH(CC$14,$BQ$14:$DQ$14,0))</f>
        <v>0</v>
      </c>
      <c r="CD33" s="4" cm="1">
        <f t="array" ref="CD33">X33*INDEX(prod_est,$H33+$I33-1,MATCH(CD$14,$BQ$14:$DQ$14,0))</f>
        <v>0</v>
      </c>
      <c r="CE33" s="4" cm="1">
        <f t="array" ref="CE33">Y33*INDEX(prod_est,$H33+$I33-1,MATCH(CE$14,$BQ$14:$DQ$14,0))</f>
        <v>0</v>
      </c>
      <c r="CF33" s="4" cm="1">
        <f t="array" ref="CF33">Z33*INDEX(prod_est,$H33+$I33-1,MATCH(CF$14,$BQ$14:$DQ$14,0))</f>
        <v>0</v>
      </c>
      <c r="CG33" s="4" cm="1">
        <f t="array" ref="CG33">AA33*INDEX(prod_est,$H33+$I33-1,MATCH(CG$14,$BQ$14:$DQ$14,0))</f>
        <v>0</v>
      </c>
      <c r="CH33" s="4" cm="1">
        <f t="array" ref="CH33">AB33*INDEX(prod_est,$H33+$I33-1,MATCH(CH$14,$BQ$14:$DQ$14,0))</f>
        <v>0</v>
      </c>
      <c r="CI33" s="4" cm="1">
        <f t="array" ref="CI33">AC33*INDEX(prod_est,$H33+$I33-1,MATCH(CI$14,$BQ$14:$DQ$14,0))</f>
        <v>0</v>
      </c>
      <c r="CJ33" s="4" cm="1">
        <f t="array" ref="CJ33">AD33*INDEX(prod_est,$H33+$I33-1,MATCH(CJ$14,$BQ$14:$DQ$14,0))</f>
        <v>0</v>
      </c>
      <c r="CK33" s="4" cm="1">
        <f t="array" ref="CK33">AE33*INDEX(prod_est,$H33+$I33-1,MATCH(CK$14,$BQ$14:$DQ$14,0))</f>
        <v>0</v>
      </c>
      <c r="CL33" s="4" cm="1">
        <f t="array" ref="CL33">AF33*INDEX(prod_est,$H33+$I33-1,MATCH(CL$14,$BQ$14:$DQ$14,0))</f>
        <v>0</v>
      </c>
      <c r="CM33" s="4" cm="1">
        <f t="array" ref="CM33">AG33*INDEX(prod_est,$H33+$I33-1,MATCH(CM$14,$BQ$14:$DQ$14,0))</f>
        <v>0</v>
      </c>
      <c r="CN33" s="4" cm="1">
        <f t="array" ref="CN33">AH33*INDEX(prod_est,$H33+$I33-1,MATCH(CN$14,$BQ$14:$DQ$14,0))</f>
        <v>0</v>
      </c>
      <c r="CO33" s="4" cm="1">
        <f t="array" ref="CO33">AI33*INDEX(prod_est,$H33+$I33-1,MATCH(CO$14,$BQ$14:$DQ$14,0))</f>
        <v>0</v>
      </c>
      <c r="CP33" s="4" cm="1">
        <f t="array" ref="CP33">AJ33*INDEX(prod_est,$H33+$I33-1,MATCH(CP$14,$BQ$14:$DQ$14,0))</f>
        <v>0</v>
      </c>
      <c r="CQ33" s="4" cm="1">
        <f t="array" ref="CQ33">AK33*INDEX(prod_est,$H33+$I33-1,MATCH(CQ$14,$BQ$14:$DQ$14,0))</f>
        <v>0</v>
      </c>
      <c r="CR33" s="4" cm="1">
        <f t="array" ref="CR33">AL33*INDEX(prod_est,$H33+$I33-1,MATCH(CR$14,$BQ$14:$DQ$14,0))</f>
        <v>0</v>
      </c>
      <c r="CS33" s="4" cm="1">
        <f t="array" ref="CS33">AM33*INDEX(prod_est,$H33+$I33-1,MATCH(CS$14,$BQ$14:$DQ$14,0))</f>
        <v>0</v>
      </c>
      <c r="CT33" s="4" cm="1">
        <f t="array" ref="CT33">AN33*INDEX(prod_est,$H33+$I33-1,MATCH(CT$14,$BQ$14:$DQ$14,0))</f>
        <v>0</v>
      </c>
      <c r="CU33" s="4" cm="1">
        <f t="array" ref="CU33">AO33*INDEX(prod_est,$H33+$I33-1,MATCH(CU$14,$BQ$14:$DQ$14,0))</f>
        <v>0</v>
      </c>
      <c r="CV33" s="4" cm="1">
        <f t="array" ref="CV33">AP33*INDEX(prod_est,$H33+$I33-1,MATCH(CV$14,$BQ$14:$DQ$14,0))</f>
        <v>0</v>
      </c>
      <c r="CW33" s="4" cm="1">
        <f t="array" ref="CW33">AQ33*INDEX(prod_est,$H33+$I33-1,MATCH(CW$14,$BQ$14:$DQ$14,0))</f>
        <v>0</v>
      </c>
      <c r="CX33" s="4" cm="1">
        <f t="array" ref="CX33">AR33*INDEX(prod_est,$H33+$I33-1,MATCH(CX$14,$BQ$14:$DQ$14,0))</f>
        <v>0</v>
      </c>
      <c r="CY33" s="4" cm="1">
        <f t="array" ref="CY33">AS33*INDEX(prod_est,$H33+$I33-1,MATCH(CY$14,$BQ$14:$DQ$14,0))</f>
        <v>0</v>
      </c>
      <c r="CZ33" s="4" cm="1">
        <f t="array" ref="CZ33">AT33*INDEX(prod_est,$H33+$I33-1,MATCH(CZ$14,$BQ$14:$DQ$14,0))</f>
        <v>0</v>
      </c>
      <c r="DA33" s="4" cm="1">
        <f t="array" ref="DA33">AU33*INDEX(prod_est,$H33+$I33-1,MATCH(DA$14,$BQ$14:$DQ$14,0))</f>
        <v>0</v>
      </c>
      <c r="DB33" s="4" cm="1">
        <f t="array" ref="DB33">AV33*INDEX(prod_est,$H33+$I33-1,MATCH(DB$14,$BQ$14:$DQ$14,0))</f>
        <v>0</v>
      </c>
      <c r="DC33" s="4" cm="1">
        <f t="array" ref="DC33">AW33*INDEX(prod_est,$H33+$I33-1,MATCH(DC$14,$BQ$14:$DQ$14,0))</f>
        <v>0</v>
      </c>
      <c r="DD33" s="4" cm="1">
        <f t="array" ref="DD33">AX33*INDEX(prod_est,$H33+$I33-1,MATCH(DD$14,$BQ$14:$DQ$14,0))</f>
        <v>0</v>
      </c>
      <c r="DE33" s="4" cm="1">
        <f t="array" ref="DE33">AY33*INDEX(prod_est,$H33+$I33-1,MATCH(DE$14,$BQ$14:$DQ$14,0))</f>
        <v>0</v>
      </c>
      <c r="DF33" s="4" cm="1">
        <f t="array" ref="DF33">AZ33*INDEX(prod_est,$H33+$I33-1,MATCH(DF$14,$BQ$14:$DQ$14,0))</f>
        <v>0</v>
      </c>
      <c r="DG33" s="4" cm="1">
        <f t="array" ref="DG33">BA33*INDEX(prod_est,$H33+$I33-1,MATCH(DG$14,$BQ$14:$DQ$14,0))</f>
        <v>0</v>
      </c>
      <c r="DH33" s="4" cm="1">
        <f t="array" ref="DH33">BB33*INDEX(prod_est,$H33+$I33-1,MATCH(DH$14,$BQ$14:$DQ$14,0))</f>
        <v>0</v>
      </c>
      <c r="DI33" s="4" cm="1">
        <f t="array" ref="DI33">BC33*INDEX(prod_est,$H33+$I33-1,MATCH(DI$14,$BQ$14:$DQ$14,0))</f>
        <v>0</v>
      </c>
      <c r="DJ33" s="4" cm="1">
        <f t="array" ref="DJ33">BD33*INDEX(prod_est,$H33+$I33-1,MATCH(DJ$14,$BQ$14:$DQ$14,0))</f>
        <v>0</v>
      </c>
      <c r="DK33" s="4" cm="1">
        <f t="array" ref="DK33">BE33*INDEX(prod_est,$H33+$I33-1,MATCH(DK$14,$BQ$14:$DQ$14,0))</f>
        <v>0</v>
      </c>
      <c r="DL33" s="4" cm="1">
        <f t="array" ref="DL33">BF33*INDEX(prod_est,$H33+$I33-1,MATCH(DL$14,$BQ$14:$DQ$14,0))</f>
        <v>0</v>
      </c>
      <c r="DM33" s="4" cm="1">
        <f t="array" ref="DM33">BG33*INDEX(prod_est,$H33+$I33-1,MATCH(DM$14,$BQ$14:$DQ$14,0))</f>
        <v>0</v>
      </c>
      <c r="DN33" s="4" cm="1">
        <f t="array" ref="DN33">BH33*INDEX(prod_est,$H33+$I33-1,MATCH(DN$14,$BQ$14:$DQ$14,0))</f>
        <v>0</v>
      </c>
      <c r="DO33" s="4" cm="1">
        <f t="array" ref="DO33">BI33*INDEX(prod_est,$H33+$I33-1,MATCH(DO$14,$BQ$14:$DQ$14,0))</f>
        <v>0</v>
      </c>
      <c r="DP33" s="4" cm="1">
        <f t="array" ref="DP33">BJ33*INDEX(prod_est,$H33+$I33-1,MATCH(DP$14,$BQ$14:$DQ$14,0))</f>
        <v>0</v>
      </c>
      <c r="DQ33" s="4" cm="1">
        <f t="array" ref="DQ33">BK33*INDEX(prod_est,$H33+$I33-1,MATCH(DQ$14,$BQ$14:$DQ$14,0))</f>
        <v>0</v>
      </c>
    </row>
    <row r="34" spans="1:121" x14ac:dyDescent="0.25">
      <c r="A34" t="s">
        <v>41</v>
      </c>
      <c r="B34" t="s">
        <v>24</v>
      </c>
      <c r="C34" t="s">
        <v>24</v>
      </c>
      <c r="D34" t="s">
        <v>172</v>
      </c>
      <c r="E34" s="46" t="s">
        <v>37</v>
      </c>
      <c r="F34" s="4">
        <v>0</v>
      </c>
      <c r="G34" s="4">
        <v>0</v>
      </c>
      <c r="H34">
        <f>MATCH(A34,Production_est!$A$4:$A$339,0)</f>
        <v>65</v>
      </c>
      <c r="I34">
        <f>IFERROR(MATCH(E34,Production_est!$D$4:$D$339,0),"-")</f>
        <v>3</v>
      </c>
      <c r="J34" s="4" cm="1">
        <f t="array" ref="J34">IFERROR(INDEX(Production_est!$E$4:$E$339,I34+H34-1),"-")</f>
        <v>123071.869518657</v>
      </c>
      <c r="K34" s="33">
        <f t="shared" si="3"/>
        <v>0</v>
      </c>
      <c r="L34" s="33">
        <f t="shared" si="26"/>
        <v>0</v>
      </c>
      <c r="M34" s="33">
        <f t="shared" si="26"/>
        <v>0</v>
      </c>
      <c r="N34" s="33">
        <f t="shared" si="26"/>
        <v>0</v>
      </c>
      <c r="O34" s="33">
        <f t="shared" si="26"/>
        <v>0</v>
      </c>
      <c r="P34" s="33">
        <f t="shared" si="26"/>
        <v>0</v>
      </c>
      <c r="Q34" s="33">
        <f t="shared" si="26"/>
        <v>0</v>
      </c>
      <c r="R34" s="33">
        <f t="shared" si="26"/>
        <v>0</v>
      </c>
      <c r="S34" s="33">
        <f t="shared" si="26"/>
        <v>0</v>
      </c>
      <c r="T34" s="33">
        <f t="shared" si="26"/>
        <v>0</v>
      </c>
      <c r="U34" s="33">
        <f t="shared" si="26"/>
        <v>0</v>
      </c>
      <c r="V34" s="33">
        <f t="shared" si="26"/>
        <v>0</v>
      </c>
      <c r="W34" s="33">
        <f t="shared" si="26"/>
        <v>0</v>
      </c>
      <c r="X34" s="33">
        <f t="shared" si="26"/>
        <v>0</v>
      </c>
      <c r="Y34" s="33">
        <f t="shared" si="26"/>
        <v>0</v>
      </c>
      <c r="Z34" s="33">
        <f t="shared" si="26"/>
        <v>0</v>
      </c>
      <c r="AA34" s="33">
        <f t="shared" si="26"/>
        <v>0</v>
      </c>
      <c r="AB34" s="33">
        <f t="shared" si="26"/>
        <v>0</v>
      </c>
      <c r="AC34" s="33">
        <f t="shared" si="26"/>
        <v>0</v>
      </c>
      <c r="AD34" s="33">
        <f t="shared" si="26"/>
        <v>0</v>
      </c>
      <c r="AE34" s="33">
        <f t="shared" si="26"/>
        <v>0</v>
      </c>
      <c r="AF34" s="33">
        <f t="shared" si="26"/>
        <v>0</v>
      </c>
      <c r="AG34" s="33">
        <f t="shared" si="26"/>
        <v>0</v>
      </c>
      <c r="AH34" s="33">
        <f t="shared" si="26"/>
        <v>0</v>
      </c>
      <c r="AI34" s="33">
        <f t="shared" si="26"/>
        <v>0</v>
      </c>
      <c r="AJ34" s="33">
        <f t="shared" si="26"/>
        <v>0</v>
      </c>
      <c r="AK34" s="33">
        <f t="shared" si="26"/>
        <v>0</v>
      </c>
      <c r="AL34" s="33">
        <f t="shared" si="26"/>
        <v>0</v>
      </c>
      <c r="AM34" s="33">
        <f t="shared" si="26"/>
        <v>0</v>
      </c>
      <c r="AN34" s="33">
        <f t="shared" si="26"/>
        <v>0</v>
      </c>
      <c r="AO34" s="33">
        <f t="shared" si="26"/>
        <v>0</v>
      </c>
      <c r="AP34" s="33">
        <f t="shared" si="26"/>
        <v>0</v>
      </c>
      <c r="AQ34" s="33">
        <f t="shared" si="26"/>
        <v>0</v>
      </c>
      <c r="AR34" s="33">
        <f t="shared" ref="AR34:BK34" si="30">AQ34*(1-$G$4)</f>
        <v>0</v>
      </c>
      <c r="AS34" s="33">
        <f t="shared" si="30"/>
        <v>0</v>
      </c>
      <c r="AT34" s="33">
        <f t="shared" si="30"/>
        <v>0</v>
      </c>
      <c r="AU34" s="33">
        <f t="shared" si="30"/>
        <v>0</v>
      </c>
      <c r="AV34" s="33">
        <f t="shared" si="30"/>
        <v>0</v>
      </c>
      <c r="AW34" s="33">
        <f t="shared" si="30"/>
        <v>0</v>
      </c>
      <c r="AX34" s="33">
        <f t="shared" si="30"/>
        <v>0</v>
      </c>
      <c r="AY34" s="33">
        <f t="shared" si="30"/>
        <v>0</v>
      </c>
      <c r="AZ34" s="33">
        <f t="shared" si="30"/>
        <v>0</v>
      </c>
      <c r="BA34" s="33">
        <f t="shared" si="30"/>
        <v>0</v>
      </c>
      <c r="BB34" s="33">
        <f t="shared" si="30"/>
        <v>0</v>
      </c>
      <c r="BC34" s="33">
        <f t="shared" si="30"/>
        <v>0</v>
      </c>
      <c r="BD34" s="33">
        <f t="shared" si="30"/>
        <v>0</v>
      </c>
      <c r="BE34" s="33">
        <f t="shared" si="30"/>
        <v>0</v>
      </c>
      <c r="BF34" s="33">
        <f t="shared" si="30"/>
        <v>0</v>
      </c>
      <c r="BG34" s="33">
        <f t="shared" si="30"/>
        <v>0</v>
      </c>
      <c r="BH34" s="33">
        <f t="shared" si="30"/>
        <v>0</v>
      </c>
      <c r="BI34" s="33">
        <f t="shared" si="30"/>
        <v>0</v>
      </c>
      <c r="BJ34" s="33">
        <f t="shared" si="30"/>
        <v>0</v>
      </c>
      <c r="BK34" s="33">
        <f t="shared" si="30"/>
        <v>0</v>
      </c>
      <c r="BL34" t="str">
        <f t="shared" si="6"/>
        <v>05_PRC</v>
      </c>
      <c r="BM34" t="str">
        <f t="shared" si="7"/>
        <v>d_nonenergy_15_2_bagasse</v>
      </c>
      <c r="BP34" s="4">
        <f t="shared" si="8"/>
        <v>0</v>
      </c>
      <c r="BQ34" s="4">
        <f t="shared" si="9"/>
        <v>0</v>
      </c>
      <c r="BR34" s="4" cm="1">
        <f t="array" ref="BR34">L34*INDEX(prod_est,$H34+$I34-1,MATCH(BR$14,$BQ$14:$DQ$14,0))</f>
        <v>0</v>
      </c>
      <c r="BS34" s="4" cm="1">
        <f t="array" ref="BS34">M34*INDEX(prod_est,$H34+$I34-1,MATCH(BS$14,$BQ$14:$DQ$14,0))</f>
        <v>0</v>
      </c>
      <c r="BT34" s="4" cm="1">
        <f t="array" ref="BT34">N34*INDEX(prod_est,$H34+$I34-1,MATCH(BT$14,$BQ$14:$DQ$14,0))</f>
        <v>0</v>
      </c>
      <c r="BU34" s="4" cm="1">
        <f t="array" ref="BU34">O34*INDEX(prod_est,$H34+$I34-1,MATCH(BU$14,$BQ$14:$DQ$14,0))</f>
        <v>0</v>
      </c>
      <c r="BV34" s="4" cm="1">
        <f t="array" ref="BV34">P34*INDEX(prod_est,$H34+$I34-1,MATCH(BV$14,$BQ$14:$DQ$14,0))</f>
        <v>0</v>
      </c>
      <c r="BW34" s="4" cm="1">
        <f t="array" ref="BW34">Q34*INDEX(prod_est,$H34+$I34-1,MATCH(BW$14,$BQ$14:$DQ$14,0))</f>
        <v>0</v>
      </c>
      <c r="BX34" s="4" cm="1">
        <f t="array" ref="BX34">R34*INDEX(prod_est,$H34+$I34-1,MATCH(BX$14,$BQ$14:$DQ$14,0))</f>
        <v>0</v>
      </c>
      <c r="BY34" s="4" cm="1">
        <f t="array" ref="BY34">S34*INDEX(prod_est,$H34+$I34-1,MATCH(BY$14,$BQ$14:$DQ$14,0))</f>
        <v>0</v>
      </c>
      <c r="BZ34" s="4" cm="1">
        <f t="array" ref="BZ34">T34*INDEX(prod_est,$H34+$I34-1,MATCH(BZ$14,$BQ$14:$DQ$14,0))</f>
        <v>0</v>
      </c>
      <c r="CA34" s="4" cm="1">
        <f t="array" ref="CA34">U34*INDEX(prod_est,$H34+$I34-1,MATCH(CA$14,$BQ$14:$DQ$14,0))</f>
        <v>0</v>
      </c>
      <c r="CB34" s="4" cm="1">
        <f t="array" ref="CB34">V34*INDEX(prod_est,$H34+$I34-1,MATCH(CB$14,$BQ$14:$DQ$14,0))</f>
        <v>0</v>
      </c>
      <c r="CC34" s="4" cm="1">
        <f t="array" ref="CC34">W34*INDEX(prod_est,$H34+$I34-1,MATCH(CC$14,$BQ$14:$DQ$14,0))</f>
        <v>0</v>
      </c>
      <c r="CD34" s="4" cm="1">
        <f t="array" ref="CD34">X34*INDEX(prod_est,$H34+$I34-1,MATCH(CD$14,$BQ$14:$DQ$14,0))</f>
        <v>0</v>
      </c>
      <c r="CE34" s="4" cm="1">
        <f t="array" ref="CE34">Y34*INDEX(prod_est,$H34+$I34-1,MATCH(CE$14,$BQ$14:$DQ$14,0))</f>
        <v>0</v>
      </c>
      <c r="CF34" s="4" cm="1">
        <f t="array" ref="CF34">Z34*INDEX(prod_est,$H34+$I34-1,MATCH(CF$14,$BQ$14:$DQ$14,0))</f>
        <v>0</v>
      </c>
      <c r="CG34" s="4" cm="1">
        <f t="array" ref="CG34">AA34*INDEX(prod_est,$H34+$I34-1,MATCH(CG$14,$BQ$14:$DQ$14,0))</f>
        <v>0</v>
      </c>
      <c r="CH34" s="4" cm="1">
        <f t="array" ref="CH34">AB34*INDEX(prod_est,$H34+$I34-1,MATCH(CH$14,$BQ$14:$DQ$14,0))</f>
        <v>0</v>
      </c>
      <c r="CI34" s="4" cm="1">
        <f t="array" ref="CI34">AC34*INDEX(prod_est,$H34+$I34-1,MATCH(CI$14,$BQ$14:$DQ$14,0))</f>
        <v>0</v>
      </c>
      <c r="CJ34" s="4" cm="1">
        <f t="array" ref="CJ34">AD34*INDEX(prod_est,$H34+$I34-1,MATCH(CJ$14,$BQ$14:$DQ$14,0))</f>
        <v>0</v>
      </c>
      <c r="CK34" s="4" cm="1">
        <f t="array" ref="CK34">AE34*INDEX(prod_est,$H34+$I34-1,MATCH(CK$14,$BQ$14:$DQ$14,0))</f>
        <v>0</v>
      </c>
      <c r="CL34" s="4" cm="1">
        <f t="array" ref="CL34">AF34*INDEX(prod_est,$H34+$I34-1,MATCH(CL$14,$BQ$14:$DQ$14,0))</f>
        <v>0</v>
      </c>
      <c r="CM34" s="4" cm="1">
        <f t="array" ref="CM34">AG34*INDEX(prod_est,$H34+$I34-1,MATCH(CM$14,$BQ$14:$DQ$14,0))</f>
        <v>0</v>
      </c>
      <c r="CN34" s="4" cm="1">
        <f t="array" ref="CN34">AH34*INDEX(prod_est,$H34+$I34-1,MATCH(CN$14,$BQ$14:$DQ$14,0))</f>
        <v>0</v>
      </c>
      <c r="CO34" s="4" cm="1">
        <f t="array" ref="CO34">AI34*INDEX(prod_est,$H34+$I34-1,MATCH(CO$14,$BQ$14:$DQ$14,0))</f>
        <v>0</v>
      </c>
      <c r="CP34" s="4" cm="1">
        <f t="array" ref="CP34">AJ34*INDEX(prod_est,$H34+$I34-1,MATCH(CP$14,$BQ$14:$DQ$14,0))</f>
        <v>0</v>
      </c>
      <c r="CQ34" s="4" cm="1">
        <f t="array" ref="CQ34">AK34*INDEX(prod_est,$H34+$I34-1,MATCH(CQ$14,$BQ$14:$DQ$14,0))</f>
        <v>0</v>
      </c>
      <c r="CR34" s="4" cm="1">
        <f t="array" ref="CR34">AL34*INDEX(prod_est,$H34+$I34-1,MATCH(CR$14,$BQ$14:$DQ$14,0))</f>
        <v>0</v>
      </c>
      <c r="CS34" s="4" cm="1">
        <f t="array" ref="CS34">AM34*INDEX(prod_est,$H34+$I34-1,MATCH(CS$14,$BQ$14:$DQ$14,0))</f>
        <v>0</v>
      </c>
      <c r="CT34" s="4" cm="1">
        <f t="array" ref="CT34">AN34*INDEX(prod_est,$H34+$I34-1,MATCH(CT$14,$BQ$14:$DQ$14,0))</f>
        <v>0</v>
      </c>
      <c r="CU34" s="4" cm="1">
        <f t="array" ref="CU34">AO34*INDEX(prod_est,$H34+$I34-1,MATCH(CU$14,$BQ$14:$DQ$14,0))</f>
        <v>0</v>
      </c>
      <c r="CV34" s="4" cm="1">
        <f t="array" ref="CV34">AP34*INDEX(prod_est,$H34+$I34-1,MATCH(CV$14,$BQ$14:$DQ$14,0))</f>
        <v>0</v>
      </c>
      <c r="CW34" s="4" cm="1">
        <f t="array" ref="CW34">AQ34*INDEX(prod_est,$H34+$I34-1,MATCH(CW$14,$BQ$14:$DQ$14,0))</f>
        <v>0</v>
      </c>
      <c r="CX34" s="4" cm="1">
        <f t="array" ref="CX34">AR34*INDEX(prod_est,$H34+$I34-1,MATCH(CX$14,$BQ$14:$DQ$14,0))</f>
        <v>0</v>
      </c>
      <c r="CY34" s="4" cm="1">
        <f t="array" ref="CY34">AS34*INDEX(prod_est,$H34+$I34-1,MATCH(CY$14,$BQ$14:$DQ$14,0))</f>
        <v>0</v>
      </c>
      <c r="CZ34" s="4" cm="1">
        <f t="array" ref="CZ34">AT34*INDEX(prod_est,$H34+$I34-1,MATCH(CZ$14,$BQ$14:$DQ$14,0))</f>
        <v>0</v>
      </c>
      <c r="DA34" s="4" cm="1">
        <f t="array" ref="DA34">AU34*INDEX(prod_est,$H34+$I34-1,MATCH(DA$14,$BQ$14:$DQ$14,0))</f>
        <v>0</v>
      </c>
      <c r="DB34" s="4" cm="1">
        <f t="array" ref="DB34">AV34*INDEX(prod_est,$H34+$I34-1,MATCH(DB$14,$BQ$14:$DQ$14,0))</f>
        <v>0</v>
      </c>
      <c r="DC34" s="4" cm="1">
        <f t="array" ref="DC34">AW34*INDEX(prod_est,$H34+$I34-1,MATCH(DC$14,$BQ$14:$DQ$14,0))</f>
        <v>0</v>
      </c>
      <c r="DD34" s="4" cm="1">
        <f t="array" ref="DD34">AX34*INDEX(prod_est,$H34+$I34-1,MATCH(DD$14,$BQ$14:$DQ$14,0))</f>
        <v>0</v>
      </c>
      <c r="DE34" s="4" cm="1">
        <f t="array" ref="DE34">AY34*INDEX(prod_est,$H34+$I34-1,MATCH(DE$14,$BQ$14:$DQ$14,0))</f>
        <v>0</v>
      </c>
      <c r="DF34" s="4" cm="1">
        <f t="array" ref="DF34">AZ34*INDEX(prod_est,$H34+$I34-1,MATCH(DF$14,$BQ$14:$DQ$14,0))</f>
        <v>0</v>
      </c>
      <c r="DG34" s="4" cm="1">
        <f t="array" ref="DG34">BA34*INDEX(prod_est,$H34+$I34-1,MATCH(DG$14,$BQ$14:$DQ$14,0))</f>
        <v>0</v>
      </c>
      <c r="DH34" s="4" cm="1">
        <f t="array" ref="DH34">BB34*INDEX(prod_est,$H34+$I34-1,MATCH(DH$14,$BQ$14:$DQ$14,0))</f>
        <v>0</v>
      </c>
      <c r="DI34" s="4" cm="1">
        <f t="array" ref="DI34">BC34*INDEX(prod_est,$H34+$I34-1,MATCH(DI$14,$BQ$14:$DQ$14,0))</f>
        <v>0</v>
      </c>
      <c r="DJ34" s="4" cm="1">
        <f t="array" ref="DJ34">BD34*INDEX(prod_est,$H34+$I34-1,MATCH(DJ$14,$BQ$14:$DQ$14,0))</f>
        <v>0</v>
      </c>
      <c r="DK34" s="4" cm="1">
        <f t="array" ref="DK34">BE34*INDEX(prod_est,$H34+$I34-1,MATCH(DK$14,$BQ$14:$DQ$14,0))</f>
        <v>0</v>
      </c>
      <c r="DL34" s="4" cm="1">
        <f t="array" ref="DL34">BF34*INDEX(prod_est,$H34+$I34-1,MATCH(DL$14,$BQ$14:$DQ$14,0))</f>
        <v>0</v>
      </c>
      <c r="DM34" s="4" cm="1">
        <f t="array" ref="DM34">BG34*INDEX(prod_est,$H34+$I34-1,MATCH(DM$14,$BQ$14:$DQ$14,0))</f>
        <v>0</v>
      </c>
      <c r="DN34" s="4" cm="1">
        <f t="array" ref="DN34">BH34*INDEX(prod_est,$H34+$I34-1,MATCH(DN$14,$BQ$14:$DQ$14,0))</f>
        <v>0</v>
      </c>
      <c r="DO34" s="4" cm="1">
        <f t="array" ref="DO34">BI34*INDEX(prod_est,$H34+$I34-1,MATCH(DO$14,$BQ$14:$DQ$14,0))</f>
        <v>0</v>
      </c>
      <c r="DP34" s="4" cm="1">
        <f t="array" ref="DP34">BJ34*INDEX(prod_est,$H34+$I34-1,MATCH(DP$14,$BQ$14:$DQ$14,0))</f>
        <v>0</v>
      </c>
      <c r="DQ34" s="4" cm="1">
        <f t="array" ref="DQ34">BK34*INDEX(prod_est,$H34+$I34-1,MATCH(DQ$14,$BQ$14:$DQ$14,0))</f>
        <v>0</v>
      </c>
    </row>
    <row r="35" spans="1:121" x14ac:dyDescent="0.25">
      <c r="A35" t="s">
        <v>41</v>
      </c>
      <c r="B35" t="s">
        <v>25</v>
      </c>
      <c r="C35" t="s">
        <v>25</v>
      </c>
      <c r="D35" t="s">
        <v>172</v>
      </c>
      <c r="E35" s="46" t="s">
        <v>37</v>
      </c>
      <c r="F35" s="4">
        <v>0</v>
      </c>
      <c r="G35" s="4">
        <v>0</v>
      </c>
      <c r="H35">
        <f>MATCH(A35,Production_est!$A$4:$A$339,0)</f>
        <v>65</v>
      </c>
      <c r="I35">
        <f>IFERROR(MATCH(E35,Production_est!$D$4:$D$339,0),"-")</f>
        <v>3</v>
      </c>
      <c r="J35" s="4" cm="1">
        <f t="array" ref="J35">IFERROR(INDEX(Production_est!$E$4:$E$339,I35+H35-1),"-")</f>
        <v>123071.869518657</v>
      </c>
      <c r="K35" s="33">
        <f t="shared" si="3"/>
        <v>0</v>
      </c>
      <c r="L35" s="33">
        <f t="shared" si="26"/>
        <v>0</v>
      </c>
      <c r="M35" s="33">
        <f t="shared" si="26"/>
        <v>0</v>
      </c>
      <c r="N35" s="33">
        <f t="shared" si="26"/>
        <v>0</v>
      </c>
      <c r="O35" s="33">
        <f t="shared" si="26"/>
        <v>0</v>
      </c>
      <c r="P35" s="33">
        <f t="shared" si="26"/>
        <v>0</v>
      </c>
      <c r="Q35" s="33">
        <f t="shared" si="26"/>
        <v>0</v>
      </c>
      <c r="R35" s="33">
        <f t="shared" si="26"/>
        <v>0</v>
      </c>
      <c r="S35" s="33">
        <f t="shared" si="26"/>
        <v>0</v>
      </c>
      <c r="T35" s="33">
        <f t="shared" si="26"/>
        <v>0</v>
      </c>
      <c r="U35" s="33">
        <f t="shared" si="26"/>
        <v>0</v>
      </c>
      <c r="V35" s="33">
        <f t="shared" si="26"/>
        <v>0</v>
      </c>
      <c r="W35" s="33">
        <f t="shared" si="26"/>
        <v>0</v>
      </c>
      <c r="X35" s="33">
        <f t="shared" si="26"/>
        <v>0</v>
      </c>
      <c r="Y35" s="33">
        <f t="shared" si="26"/>
        <v>0</v>
      </c>
      <c r="Z35" s="33">
        <f t="shared" si="26"/>
        <v>0</v>
      </c>
      <c r="AA35" s="33">
        <f t="shared" si="26"/>
        <v>0</v>
      </c>
      <c r="AB35" s="33">
        <f t="shared" si="26"/>
        <v>0</v>
      </c>
      <c r="AC35" s="33">
        <f t="shared" si="26"/>
        <v>0</v>
      </c>
      <c r="AD35" s="33">
        <f t="shared" si="26"/>
        <v>0</v>
      </c>
      <c r="AE35" s="33">
        <f t="shared" si="26"/>
        <v>0</v>
      </c>
      <c r="AF35" s="33">
        <f t="shared" si="26"/>
        <v>0</v>
      </c>
      <c r="AG35" s="33">
        <f t="shared" si="26"/>
        <v>0</v>
      </c>
      <c r="AH35" s="33">
        <f t="shared" si="26"/>
        <v>0</v>
      </c>
      <c r="AI35" s="33">
        <f t="shared" si="26"/>
        <v>0</v>
      </c>
      <c r="AJ35" s="33">
        <f t="shared" si="26"/>
        <v>0</v>
      </c>
      <c r="AK35" s="33">
        <f t="shared" si="26"/>
        <v>0</v>
      </c>
      <c r="AL35" s="33">
        <f t="shared" si="26"/>
        <v>0</v>
      </c>
      <c r="AM35" s="33">
        <f t="shared" si="26"/>
        <v>0</v>
      </c>
      <c r="AN35" s="33">
        <f t="shared" si="26"/>
        <v>0</v>
      </c>
      <c r="AO35" s="33">
        <f t="shared" si="26"/>
        <v>0</v>
      </c>
      <c r="AP35" s="33">
        <f t="shared" si="26"/>
        <v>0</v>
      </c>
      <c r="AQ35" s="33">
        <f t="shared" si="26"/>
        <v>0</v>
      </c>
      <c r="AR35" s="33">
        <f t="shared" ref="AR35:BK35" si="31">AQ35*(1-$G$4)</f>
        <v>0</v>
      </c>
      <c r="AS35" s="33">
        <f t="shared" si="31"/>
        <v>0</v>
      </c>
      <c r="AT35" s="33">
        <f t="shared" si="31"/>
        <v>0</v>
      </c>
      <c r="AU35" s="33">
        <f t="shared" si="31"/>
        <v>0</v>
      </c>
      <c r="AV35" s="33">
        <f t="shared" si="31"/>
        <v>0</v>
      </c>
      <c r="AW35" s="33">
        <f t="shared" si="31"/>
        <v>0</v>
      </c>
      <c r="AX35" s="33">
        <f t="shared" si="31"/>
        <v>0</v>
      </c>
      <c r="AY35" s="33">
        <f t="shared" si="31"/>
        <v>0</v>
      </c>
      <c r="AZ35" s="33">
        <f t="shared" si="31"/>
        <v>0</v>
      </c>
      <c r="BA35" s="33">
        <f t="shared" si="31"/>
        <v>0</v>
      </c>
      <c r="BB35" s="33">
        <f t="shared" si="31"/>
        <v>0</v>
      </c>
      <c r="BC35" s="33">
        <f t="shared" si="31"/>
        <v>0</v>
      </c>
      <c r="BD35" s="33">
        <f t="shared" si="31"/>
        <v>0</v>
      </c>
      <c r="BE35" s="33">
        <f t="shared" si="31"/>
        <v>0</v>
      </c>
      <c r="BF35" s="33">
        <f t="shared" si="31"/>
        <v>0</v>
      </c>
      <c r="BG35" s="33">
        <f t="shared" si="31"/>
        <v>0</v>
      </c>
      <c r="BH35" s="33">
        <f t="shared" si="31"/>
        <v>0</v>
      </c>
      <c r="BI35" s="33">
        <f t="shared" si="31"/>
        <v>0</v>
      </c>
      <c r="BJ35" s="33">
        <f t="shared" si="31"/>
        <v>0</v>
      </c>
      <c r="BK35" s="33">
        <f t="shared" si="31"/>
        <v>0</v>
      </c>
      <c r="BL35" t="str">
        <f t="shared" si="6"/>
        <v>05_PRC</v>
      </c>
      <c r="BM35" t="str">
        <f t="shared" si="7"/>
        <v>d_nonenergy_15_3_charcoal</v>
      </c>
      <c r="BP35" s="4">
        <f t="shared" si="8"/>
        <v>0</v>
      </c>
      <c r="BQ35" s="4">
        <f t="shared" si="9"/>
        <v>0</v>
      </c>
      <c r="BR35" s="4" cm="1">
        <f t="array" ref="BR35">L35*INDEX(prod_est,$H35+$I35-1,MATCH(BR$14,$BQ$14:$DQ$14,0))</f>
        <v>0</v>
      </c>
      <c r="BS35" s="4" cm="1">
        <f t="array" ref="BS35">M35*INDEX(prod_est,$H35+$I35-1,MATCH(BS$14,$BQ$14:$DQ$14,0))</f>
        <v>0</v>
      </c>
      <c r="BT35" s="4" cm="1">
        <f t="array" ref="BT35">N35*INDEX(prod_est,$H35+$I35-1,MATCH(BT$14,$BQ$14:$DQ$14,0))</f>
        <v>0</v>
      </c>
      <c r="BU35" s="4" cm="1">
        <f t="array" ref="BU35">O35*INDEX(prod_est,$H35+$I35-1,MATCH(BU$14,$BQ$14:$DQ$14,0))</f>
        <v>0</v>
      </c>
      <c r="BV35" s="4" cm="1">
        <f t="array" ref="BV35">P35*INDEX(prod_est,$H35+$I35-1,MATCH(BV$14,$BQ$14:$DQ$14,0))</f>
        <v>0</v>
      </c>
      <c r="BW35" s="4" cm="1">
        <f t="array" ref="BW35">Q35*INDEX(prod_est,$H35+$I35-1,MATCH(BW$14,$BQ$14:$DQ$14,0))</f>
        <v>0</v>
      </c>
      <c r="BX35" s="4" cm="1">
        <f t="array" ref="BX35">R35*INDEX(prod_est,$H35+$I35-1,MATCH(BX$14,$BQ$14:$DQ$14,0))</f>
        <v>0</v>
      </c>
      <c r="BY35" s="4" cm="1">
        <f t="array" ref="BY35">S35*INDEX(prod_est,$H35+$I35-1,MATCH(BY$14,$BQ$14:$DQ$14,0))</f>
        <v>0</v>
      </c>
      <c r="BZ35" s="4" cm="1">
        <f t="array" ref="BZ35">T35*INDEX(prod_est,$H35+$I35-1,MATCH(BZ$14,$BQ$14:$DQ$14,0))</f>
        <v>0</v>
      </c>
      <c r="CA35" s="4" cm="1">
        <f t="array" ref="CA35">U35*INDEX(prod_est,$H35+$I35-1,MATCH(CA$14,$BQ$14:$DQ$14,0))</f>
        <v>0</v>
      </c>
      <c r="CB35" s="4" cm="1">
        <f t="array" ref="CB35">V35*INDEX(prod_est,$H35+$I35-1,MATCH(CB$14,$BQ$14:$DQ$14,0))</f>
        <v>0</v>
      </c>
      <c r="CC35" s="4" cm="1">
        <f t="array" ref="CC35">W35*INDEX(prod_est,$H35+$I35-1,MATCH(CC$14,$BQ$14:$DQ$14,0))</f>
        <v>0</v>
      </c>
      <c r="CD35" s="4" cm="1">
        <f t="array" ref="CD35">X35*INDEX(prod_est,$H35+$I35-1,MATCH(CD$14,$BQ$14:$DQ$14,0))</f>
        <v>0</v>
      </c>
      <c r="CE35" s="4" cm="1">
        <f t="array" ref="CE35">Y35*INDEX(prod_est,$H35+$I35-1,MATCH(CE$14,$BQ$14:$DQ$14,0))</f>
        <v>0</v>
      </c>
      <c r="CF35" s="4" cm="1">
        <f t="array" ref="CF35">Z35*INDEX(prod_est,$H35+$I35-1,MATCH(CF$14,$BQ$14:$DQ$14,0))</f>
        <v>0</v>
      </c>
      <c r="CG35" s="4" cm="1">
        <f t="array" ref="CG35">AA35*INDEX(prod_est,$H35+$I35-1,MATCH(CG$14,$BQ$14:$DQ$14,0))</f>
        <v>0</v>
      </c>
      <c r="CH35" s="4" cm="1">
        <f t="array" ref="CH35">AB35*INDEX(prod_est,$H35+$I35-1,MATCH(CH$14,$BQ$14:$DQ$14,0))</f>
        <v>0</v>
      </c>
      <c r="CI35" s="4" cm="1">
        <f t="array" ref="CI35">AC35*INDEX(prod_est,$H35+$I35-1,MATCH(CI$14,$BQ$14:$DQ$14,0))</f>
        <v>0</v>
      </c>
      <c r="CJ35" s="4" cm="1">
        <f t="array" ref="CJ35">AD35*INDEX(prod_est,$H35+$I35-1,MATCH(CJ$14,$BQ$14:$DQ$14,0))</f>
        <v>0</v>
      </c>
      <c r="CK35" s="4" cm="1">
        <f t="array" ref="CK35">AE35*INDEX(prod_est,$H35+$I35-1,MATCH(CK$14,$BQ$14:$DQ$14,0))</f>
        <v>0</v>
      </c>
      <c r="CL35" s="4" cm="1">
        <f t="array" ref="CL35">AF35*INDEX(prod_est,$H35+$I35-1,MATCH(CL$14,$BQ$14:$DQ$14,0))</f>
        <v>0</v>
      </c>
      <c r="CM35" s="4" cm="1">
        <f t="array" ref="CM35">AG35*INDEX(prod_est,$H35+$I35-1,MATCH(CM$14,$BQ$14:$DQ$14,0))</f>
        <v>0</v>
      </c>
      <c r="CN35" s="4" cm="1">
        <f t="array" ref="CN35">AH35*INDEX(prod_est,$H35+$I35-1,MATCH(CN$14,$BQ$14:$DQ$14,0))</f>
        <v>0</v>
      </c>
      <c r="CO35" s="4" cm="1">
        <f t="array" ref="CO35">AI35*INDEX(prod_est,$H35+$I35-1,MATCH(CO$14,$BQ$14:$DQ$14,0))</f>
        <v>0</v>
      </c>
      <c r="CP35" s="4" cm="1">
        <f t="array" ref="CP35">AJ35*INDEX(prod_est,$H35+$I35-1,MATCH(CP$14,$BQ$14:$DQ$14,0))</f>
        <v>0</v>
      </c>
      <c r="CQ35" s="4" cm="1">
        <f t="array" ref="CQ35">AK35*INDEX(prod_est,$H35+$I35-1,MATCH(CQ$14,$BQ$14:$DQ$14,0))</f>
        <v>0</v>
      </c>
      <c r="CR35" s="4" cm="1">
        <f t="array" ref="CR35">AL35*INDEX(prod_est,$H35+$I35-1,MATCH(CR$14,$BQ$14:$DQ$14,0))</f>
        <v>0</v>
      </c>
      <c r="CS35" s="4" cm="1">
        <f t="array" ref="CS35">AM35*INDEX(prod_est,$H35+$I35-1,MATCH(CS$14,$BQ$14:$DQ$14,0))</f>
        <v>0</v>
      </c>
      <c r="CT35" s="4" cm="1">
        <f t="array" ref="CT35">AN35*INDEX(prod_est,$H35+$I35-1,MATCH(CT$14,$BQ$14:$DQ$14,0))</f>
        <v>0</v>
      </c>
      <c r="CU35" s="4" cm="1">
        <f t="array" ref="CU35">AO35*INDEX(prod_est,$H35+$I35-1,MATCH(CU$14,$BQ$14:$DQ$14,0))</f>
        <v>0</v>
      </c>
      <c r="CV35" s="4" cm="1">
        <f t="array" ref="CV35">AP35*INDEX(prod_est,$H35+$I35-1,MATCH(CV$14,$BQ$14:$DQ$14,0))</f>
        <v>0</v>
      </c>
      <c r="CW35" s="4" cm="1">
        <f t="array" ref="CW35">AQ35*INDEX(prod_est,$H35+$I35-1,MATCH(CW$14,$BQ$14:$DQ$14,0))</f>
        <v>0</v>
      </c>
      <c r="CX35" s="4" cm="1">
        <f t="array" ref="CX35">AR35*INDEX(prod_est,$H35+$I35-1,MATCH(CX$14,$BQ$14:$DQ$14,0))</f>
        <v>0</v>
      </c>
      <c r="CY35" s="4" cm="1">
        <f t="array" ref="CY35">AS35*INDEX(prod_est,$H35+$I35-1,MATCH(CY$14,$BQ$14:$DQ$14,0))</f>
        <v>0</v>
      </c>
      <c r="CZ35" s="4" cm="1">
        <f t="array" ref="CZ35">AT35*INDEX(prod_est,$H35+$I35-1,MATCH(CZ$14,$BQ$14:$DQ$14,0))</f>
        <v>0</v>
      </c>
      <c r="DA35" s="4" cm="1">
        <f t="array" ref="DA35">AU35*INDEX(prod_est,$H35+$I35-1,MATCH(DA$14,$BQ$14:$DQ$14,0))</f>
        <v>0</v>
      </c>
      <c r="DB35" s="4" cm="1">
        <f t="array" ref="DB35">AV35*INDEX(prod_est,$H35+$I35-1,MATCH(DB$14,$BQ$14:$DQ$14,0))</f>
        <v>0</v>
      </c>
      <c r="DC35" s="4" cm="1">
        <f t="array" ref="DC35">AW35*INDEX(prod_est,$H35+$I35-1,MATCH(DC$14,$BQ$14:$DQ$14,0))</f>
        <v>0</v>
      </c>
      <c r="DD35" s="4" cm="1">
        <f t="array" ref="DD35">AX35*INDEX(prod_est,$H35+$I35-1,MATCH(DD$14,$BQ$14:$DQ$14,0))</f>
        <v>0</v>
      </c>
      <c r="DE35" s="4" cm="1">
        <f t="array" ref="DE35">AY35*INDEX(prod_est,$H35+$I35-1,MATCH(DE$14,$BQ$14:$DQ$14,0))</f>
        <v>0</v>
      </c>
      <c r="DF35" s="4" cm="1">
        <f t="array" ref="DF35">AZ35*INDEX(prod_est,$H35+$I35-1,MATCH(DF$14,$BQ$14:$DQ$14,0))</f>
        <v>0</v>
      </c>
      <c r="DG35" s="4" cm="1">
        <f t="array" ref="DG35">BA35*INDEX(prod_est,$H35+$I35-1,MATCH(DG$14,$BQ$14:$DQ$14,0))</f>
        <v>0</v>
      </c>
      <c r="DH35" s="4" cm="1">
        <f t="array" ref="DH35">BB35*INDEX(prod_est,$H35+$I35-1,MATCH(DH$14,$BQ$14:$DQ$14,0))</f>
        <v>0</v>
      </c>
      <c r="DI35" s="4" cm="1">
        <f t="array" ref="DI35">BC35*INDEX(prod_est,$H35+$I35-1,MATCH(DI$14,$BQ$14:$DQ$14,0))</f>
        <v>0</v>
      </c>
      <c r="DJ35" s="4" cm="1">
        <f t="array" ref="DJ35">BD35*INDEX(prod_est,$H35+$I35-1,MATCH(DJ$14,$BQ$14:$DQ$14,0))</f>
        <v>0</v>
      </c>
      <c r="DK35" s="4" cm="1">
        <f t="array" ref="DK35">BE35*INDEX(prod_est,$H35+$I35-1,MATCH(DK$14,$BQ$14:$DQ$14,0))</f>
        <v>0</v>
      </c>
      <c r="DL35" s="4" cm="1">
        <f t="array" ref="DL35">BF35*INDEX(prod_est,$H35+$I35-1,MATCH(DL$14,$BQ$14:$DQ$14,0))</f>
        <v>0</v>
      </c>
      <c r="DM35" s="4" cm="1">
        <f t="array" ref="DM35">BG35*INDEX(prod_est,$H35+$I35-1,MATCH(DM$14,$BQ$14:$DQ$14,0))</f>
        <v>0</v>
      </c>
      <c r="DN35" s="4" cm="1">
        <f t="array" ref="DN35">BH35*INDEX(prod_est,$H35+$I35-1,MATCH(DN$14,$BQ$14:$DQ$14,0))</f>
        <v>0</v>
      </c>
      <c r="DO35" s="4" cm="1">
        <f t="array" ref="DO35">BI35*INDEX(prod_est,$H35+$I35-1,MATCH(DO$14,$BQ$14:$DQ$14,0))</f>
        <v>0</v>
      </c>
      <c r="DP35" s="4" cm="1">
        <f t="array" ref="DP35">BJ35*INDEX(prod_est,$H35+$I35-1,MATCH(DP$14,$BQ$14:$DQ$14,0))</f>
        <v>0</v>
      </c>
      <c r="DQ35" s="4" cm="1">
        <f t="array" ref="DQ35">BK35*INDEX(prod_est,$H35+$I35-1,MATCH(DQ$14,$BQ$14:$DQ$14,0))</f>
        <v>0</v>
      </c>
    </row>
    <row r="36" spans="1:121" x14ac:dyDescent="0.25">
      <c r="A36" t="s">
        <v>41</v>
      </c>
      <c r="B36" t="s">
        <v>26</v>
      </c>
      <c r="C36" t="s">
        <v>26</v>
      </c>
      <c r="D36" t="s">
        <v>172</v>
      </c>
      <c r="E36" s="46" t="s">
        <v>37</v>
      </c>
      <c r="F36" s="4">
        <v>0</v>
      </c>
      <c r="G36" s="4">
        <v>0</v>
      </c>
      <c r="H36">
        <f>MATCH(A36,Production_est!$A$4:$A$339,0)</f>
        <v>65</v>
      </c>
      <c r="I36">
        <f>IFERROR(MATCH(E36,Production_est!$D$4:$D$339,0),"-")</f>
        <v>3</v>
      </c>
      <c r="J36" s="4" cm="1">
        <f t="array" ref="J36">IFERROR(INDEX(Production_est!$E$4:$E$339,I36+H36-1),"-")</f>
        <v>123071.869518657</v>
      </c>
      <c r="K36" s="33">
        <f t="shared" si="3"/>
        <v>0</v>
      </c>
      <c r="L36" s="33">
        <f t="shared" ref="L36:AP43" si="32">K36*(1-$G$4)</f>
        <v>0</v>
      </c>
      <c r="M36" s="33">
        <f t="shared" si="32"/>
        <v>0</v>
      </c>
      <c r="N36" s="33">
        <f t="shared" si="32"/>
        <v>0</v>
      </c>
      <c r="O36" s="33">
        <f t="shared" si="32"/>
        <v>0</v>
      </c>
      <c r="P36" s="33">
        <f t="shared" si="32"/>
        <v>0</v>
      </c>
      <c r="Q36" s="33">
        <f t="shared" si="32"/>
        <v>0</v>
      </c>
      <c r="R36" s="33">
        <f t="shared" si="32"/>
        <v>0</v>
      </c>
      <c r="S36" s="33">
        <f t="shared" si="32"/>
        <v>0</v>
      </c>
      <c r="T36" s="33">
        <f t="shared" si="32"/>
        <v>0</v>
      </c>
      <c r="U36" s="33">
        <f t="shared" si="32"/>
        <v>0</v>
      </c>
      <c r="V36" s="33">
        <f t="shared" si="32"/>
        <v>0</v>
      </c>
      <c r="W36" s="33">
        <f t="shared" si="32"/>
        <v>0</v>
      </c>
      <c r="X36" s="33">
        <f t="shared" si="32"/>
        <v>0</v>
      </c>
      <c r="Y36" s="33">
        <f t="shared" si="32"/>
        <v>0</v>
      </c>
      <c r="Z36" s="33">
        <f t="shared" si="32"/>
        <v>0</v>
      </c>
      <c r="AA36" s="33">
        <f t="shared" si="32"/>
        <v>0</v>
      </c>
      <c r="AB36" s="33">
        <f t="shared" si="32"/>
        <v>0</v>
      </c>
      <c r="AC36" s="33">
        <f t="shared" si="32"/>
        <v>0</v>
      </c>
      <c r="AD36" s="33">
        <f t="shared" si="32"/>
        <v>0</v>
      </c>
      <c r="AE36" s="33">
        <f t="shared" si="32"/>
        <v>0</v>
      </c>
      <c r="AF36" s="33">
        <f t="shared" si="32"/>
        <v>0</v>
      </c>
      <c r="AG36" s="33">
        <f t="shared" si="32"/>
        <v>0</v>
      </c>
      <c r="AH36" s="33">
        <f t="shared" si="32"/>
        <v>0</v>
      </c>
      <c r="AI36" s="33">
        <f t="shared" si="32"/>
        <v>0</v>
      </c>
      <c r="AJ36" s="33">
        <f t="shared" si="32"/>
        <v>0</v>
      </c>
      <c r="AK36" s="33">
        <f t="shared" si="32"/>
        <v>0</v>
      </c>
      <c r="AL36" s="33">
        <f t="shared" si="32"/>
        <v>0</v>
      </c>
      <c r="AM36" s="33">
        <f t="shared" si="32"/>
        <v>0</v>
      </c>
      <c r="AN36" s="33">
        <f t="shared" si="32"/>
        <v>0</v>
      </c>
      <c r="AO36" s="33">
        <f t="shared" si="32"/>
        <v>0</v>
      </c>
      <c r="AP36" s="33">
        <f t="shared" si="32"/>
        <v>0</v>
      </c>
      <c r="AQ36" s="33">
        <f t="shared" ref="AQ36:BK36" si="33">AP36*(1-$G$4)</f>
        <v>0</v>
      </c>
      <c r="AR36" s="33">
        <f t="shared" si="33"/>
        <v>0</v>
      </c>
      <c r="AS36" s="33">
        <f t="shared" si="33"/>
        <v>0</v>
      </c>
      <c r="AT36" s="33">
        <f t="shared" si="33"/>
        <v>0</v>
      </c>
      <c r="AU36" s="33">
        <f t="shared" si="33"/>
        <v>0</v>
      </c>
      <c r="AV36" s="33">
        <f t="shared" si="33"/>
        <v>0</v>
      </c>
      <c r="AW36" s="33">
        <f t="shared" si="33"/>
        <v>0</v>
      </c>
      <c r="AX36" s="33">
        <f t="shared" si="33"/>
        <v>0</v>
      </c>
      <c r="AY36" s="33">
        <f t="shared" si="33"/>
        <v>0</v>
      </c>
      <c r="AZ36" s="33">
        <f t="shared" si="33"/>
        <v>0</v>
      </c>
      <c r="BA36" s="33">
        <f t="shared" si="33"/>
        <v>0</v>
      </c>
      <c r="BB36" s="33">
        <f t="shared" si="33"/>
        <v>0</v>
      </c>
      <c r="BC36" s="33">
        <f t="shared" si="33"/>
        <v>0</v>
      </c>
      <c r="BD36" s="33">
        <f t="shared" si="33"/>
        <v>0</v>
      </c>
      <c r="BE36" s="33">
        <f t="shared" si="33"/>
        <v>0</v>
      </c>
      <c r="BF36" s="33">
        <f t="shared" si="33"/>
        <v>0</v>
      </c>
      <c r="BG36" s="33">
        <f t="shared" si="33"/>
        <v>0</v>
      </c>
      <c r="BH36" s="33">
        <f t="shared" si="33"/>
        <v>0</v>
      </c>
      <c r="BI36" s="33">
        <f t="shared" si="33"/>
        <v>0</v>
      </c>
      <c r="BJ36" s="33">
        <f t="shared" si="33"/>
        <v>0</v>
      </c>
      <c r="BK36" s="33">
        <f t="shared" si="33"/>
        <v>0</v>
      </c>
      <c r="BL36" t="str">
        <f t="shared" si="6"/>
        <v>05_PRC</v>
      </c>
      <c r="BM36" t="str">
        <f t="shared" si="7"/>
        <v>d_nonenergy_15_4_black_liquor</v>
      </c>
      <c r="BP36" s="4">
        <f t="shared" si="8"/>
        <v>0</v>
      </c>
      <c r="BQ36" s="4">
        <f t="shared" si="9"/>
        <v>0</v>
      </c>
      <c r="BR36" s="4" cm="1">
        <f t="array" ref="BR36">L36*INDEX(prod_est,$H36+$I36-1,MATCH(BR$14,$BQ$14:$DQ$14,0))</f>
        <v>0</v>
      </c>
      <c r="BS36" s="4" cm="1">
        <f t="array" ref="BS36">M36*INDEX(prod_est,$H36+$I36-1,MATCH(BS$14,$BQ$14:$DQ$14,0))</f>
        <v>0</v>
      </c>
      <c r="BT36" s="4" cm="1">
        <f t="array" ref="BT36">N36*INDEX(prod_est,$H36+$I36-1,MATCH(BT$14,$BQ$14:$DQ$14,0))</f>
        <v>0</v>
      </c>
      <c r="BU36" s="4" cm="1">
        <f t="array" ref="BU36">O36*INDEX(prod_est,$H36+$I36-1,MATCH(BU$14,$BQ$14:$DQ$14,0))</f>
        <v>0</v>
      </c>
      <c r="BV36" s="4" cm="1">
        <f t="array" ref="BV36">P36*INDEX(prod_est,$H36+$I36-1,MATCH(BV$14,$BQ$14:$DQ$14,0))</f>
        <v>0</v>
      </c>
      <c r="BW36" s="4" cm="1">
        <f t="array" ref="BW36">Q36*INDEX(prod_est,$H36+$I36-1,MATCH(BW$14,$BQ$14:$DQ$14,0))</f>
        <v>0</v>
      </c>
      <c r="BX36" s="4" cm="1">
        <f t="array" ref="BX36">R36*INDEX(prod_est,$H36+$I36-1,MATCH(BX$14,$BQ$14:$DQ$14,0))</f>
        <v>0</v>
      </c>
      <c r="BY36" s="4" cm="1">
        <f t="array" ref="BY36">S36*INDEX(prod_est,$H36+$I36-1,MATCH(BY$14,$BQ$14:$DQ$14,0))</f>
        <v>0</v>
      </c>
      <c r="BZ36" s="4" cm="1">
        <f t="array" ref="BZ36">T36*INDEX(prod_est,$H36+$I36-1,MATCH(BZ$14,$BQ$14:$DQ$14,0))</f>
        <v>0</v>
      </c>
      <c r="CA36" s="4" cm="1">
        <f t="array" ref="CA36">U36*INDEX(prod_est,$H36+$I36-1,MATCH(CA$14,$BQ$14:$DQ$14,0))</f>
        <v>0</v>
      </c>
      <c r="CB36" s="4" cm="1">
        <f t="array" ref="CB36">V36*INDEX(prod_est,$H36+$I36-1,MATCH(CB$14,$BQ$14:$DQ$14,0))</f>
        <v>0</v>
      </c>
      <c r="CC36" s="4" cm="1">
        <f t="array" ref="CC36">W36*INDEX(prod_est,$H36+$I36-1,MATCH(CC$14,$BQ$14:$DQ$14,0))</f>
        <v>0</v>
      </c>
      <c r="CD36" s="4" cm="1">
        <f t="array" ref="CD36">X36*INDEX(prod_est,$H36+$I36-1,MATCH(CD$14,$BQ$14:$DQ$14,0))</f>
        <v>0</v>
      </c>
      <c r="CE36" s="4" cm="1">
        <f t="array" ref="CE36">Y36*INDEX(prod_est,$H36+$I36-1,MATCH(CE$14,$BQ$14:$DQ$14,0))</f>
        <v>0</v>
      </c>
      <c r="CF36" s="4" cm="1">
        <f t="array" ref="CF36">Z36*INDEX(prod_est,$H36+$I36-1,MATCH(CF$14,$BQ$14:$DQ$14,0))</f>
        <v>0</v>
      </c>
      <c r="CG36" s="4" cm="1">
        <f t="array" ref="CG36">AA36*INDEX(prod_est,$H36+$I36-1,MATCH(CG$14,$BQ$14:$DQ$14,0))</f>
        <v>0</v>
      </c>
      <c r="CH36" s="4" cm="1">
        <f t="array" ref="CH36">AB36*INDEX(prod_est,$H36+$I36-1,MATCH(CH$14,$BQ$14:$DQ$14,0))</f>
        <v>0</v>
      </c>
      <c r="CI36" s="4" cm="1">
        <f t="array" ref="CI36">AC36*INDEX(prod_est,$H36+$I36-1,MATCH(CI$14,$BQ$14:$DQ$14,0))</f>
        <v>0</v>
      </c>
      <c r="CJ36" s="4" cm="1">
        <f t="array" ref="CJ36">AD36*INDEX(prod_est,$H36+$I36-1,MATCH(CJ$14,$BQ$14:$DQ$14,0))</f>
        <v>0</v>
      </c>
      <c r="CK36" s="4" cm="1">
        <f t="array" ref="CK36">AE36*INDEX(prod_est,$H36+$I36-1,MATCH(CK$14,$BQ$14:$DQ$14,0))</f>
        <v>0</v>
      </c>
      <c r="CL36" s="4" cm="1">
        <f t="array" ref="CL36">AF36*INDEX(prod_est,$H36+$I36-1,MATCH(CL$14,$BQ$14:$DQ$14,0))</f>
        <v>0</v>
      </c>
      <c r="CM36" s="4" cm="1">
        <f t="array" ref="CM36">AG36*INDEX(prod_est,$H36+$I36-1,MATCH(CM$14,$BQ$14:$DQ$14,0))</f>
        <v>0</v>
      </c>
      <c r="CN36" s="4" cm="1">
        <f t="array" ref="CN36">AH36*INDEX(prod_est,$H36+$I36-1,MATCH(CN$14,$BQ$14:$DQ$14,0))</f>
        <v>0</v>
      </c>
      <c r="CO36" s="4" cm="1">
        <f t="array" ref="CO36">AI36*INDEX(prod_est,$H36+$I36-1,MATCH(CO$14,$BQ$14:$DQ$14,0))</f>
        <v>0</v>
      </c>
      <c r="CP36" s="4" cm="1">
        <f t="array" ref="CP36">AJ36*INDEX(prod_est,$H36+$I36-1,MATCH(CP$14,$BQ$14:$DQ$14,0))</f>
        <v>0</v>
      </c>
      <c r="CQ36" s="4" cm="1">
        <f t="array" ref="CQ36">AK36*INDEX(prod_est,$H36+$I36-1,MATCH(CQ$14,$BQ$14:$DQ$14,0))</f>
        <v>0</v>
      </c>
      <c r="CR36" s="4" cm="1">
        <f t="array" ref="CR36">AL36*INDEX(prod_est,$H36+$I36-1,MATCH(CR$14,$BQ$14:$DQ$14,0))</f>
        <v>0</v>
      </c>
      <c r="CS36" s="4" cm="1">
        <f t="array" ref="CS36">AM36*INDEX(prod_est,$H36+$I36-1,MATCH(CS$14,$BQ$14:$DQ$14,0))</f>
        <v>0</v>
      </c>
      <c r="CT36" s="4" cm="1">
        <f t="array" ref="CT36">AN36*INDEX(prod_est,$H36+$I36-1,MATCH(CT$14,$BQ$14:$DQ$14,0))</f>
        <v>0</v>
      </c>
      <c r="CU36" s="4" cm="1">
        <f t="array" ref="CU36">AO36*INDEX(prod_est,$H36+$I36-1,MATCH(CU$14,$BQ$14:$DQ$14,0))</f>
        <v>0</v>
      </c>
      <c r="CV36" s="4" cm="1">
        <f t="array" ref="CV36">AP36*INDEX(prod_est,$H36+$I36-1,MATCH(CV$14,$BQ$14:$DQ$14,0))</f>
        <v>0</v>
      </c>
      <c r="CW36" s="4" cm="1">
        <f t="array" ref="CW36">AQ36*INDEX(prod_est,$H36+$I36-1,MATCH(CW$14,$BQ$14:$DQ$14,0))</f>
        <v>0</v>
      </c>
      <c r="CX36" s="4" cm="1">
        <f t="array" ref="CX36">AR36*INDEX(prod_est,$H36+$I36-1,MATCH(CX$14,$BQ$14:$DQ$14,0))</f>
        <v>0</v>
      </c>
      <c r="CY36" s="4" cm="1">
        <f t="array" ref="CY36">AS36*INDEX(prod_est,$H36+$I36-1,MATCH(CY$14,$BQ$14:$DQ$14,0))</f>
        <v>0</v>
      </c>
      <c r="CZ36" s="4" cm="1">
        <f t="array" ref="CZ36">AT36*INDEX(prod_est,$H36+$I36-1,MATCH(CZ$14,$BQ$14:$DQ$14,0))</f>
        <v>0</v>
      </c>
      <c r="DA36" s="4" cm="1">
        <f t="array" ref="DA36">AU36*INDEX(prod_est,$H36+$I36-1,MATCH(DA$14,$BQ$14:$DQ$14,0))</f>
        <v>0</v>
      </c>
      <c r="DB36" s="4" cm="1">
        <f t="array" ref="DB36">AV36*INDEX(prod_est,$H36+$I36-1,MATCH(DB$14,$BQ$14:$DQ$14,0))</f>
        <v>0</v>
      </c>
      <c r="DC36" s="4" cm="1">
        <f t="array" ref="DC36">AW36*INDEX(prod_est,$H36+$I36-1,MATCH(DC$14,$BQ$14:$DQ$14,0))</f>
        <v>0</v>
      </c>
      <c r="DD36" s="4" cm="1">
        <f t="array" ref="DD36">AX36*INDEX(prod_est,$H36+$I36-1,MATCH(DD$14,$BQ$14:$DQ$14,0))</f>
        <v>0</v>
      </c>
      <c r="DE36" s="4" cm="1">
        <f t="array" ref="DE36">AY36*INDEX(prod_est,$H36+$I36-1,MATCH(DE$14,$BQ$14:$DQ$14,0))</f>
        <v>0</v>
      </c>
      <c r="DF36" s="4" cm="1">
        <f t="array" ref="DF36">AZ36*INDEX(prod_est,$H36+$I36-1,MATCH(DF$14,$BQ$14:$DQ$14,0))</f>
        <v>0</v>
      </c>
      <c r="DG36" s="4" cm="1">
        <f t="array" ref="DG36">BA36*INDEX(prod_est,$H36+$I36-1,MATCH(DG$14,$BQ$14:$DQ$14,0))</f>
        <v>0</v>
      </c>
      <c r="DH36" s="4" cm="1">
        <f t="array" ref="DH36">BB36*INDEX(prod_est,$H36+$I36-1,MATCH(DH$14,$BQ$14:$DQ$14,0))</f>
        <v>0</v>
      </c>
      <c r="DI36" s="4" cm="1">
        <f t="array" ref="DI36">BC36*INDEX(prod_est,$H36+$I36-1,MATCH(DI$14,$BQ$14:$DQ$14,0))</f>
        <v>0</v>
      </c>
      <c r="DJ36" s="4" cm="1">
        <f t="array" ref="DJ36">BD36*INDEX(prod_est,$H36+$I36-1,MATCH(DJ$14,$BQ$14:$DQ$14,0))</f>
        <v>0</v>
      </c>
      <c r="DK36" s="4" cm="1">
        <f t="array" ref="DK36">BE36*INDEX(prod_est,$H36+$I36-1,MATCH(DK$14,$BQ$14:$DQ$14,0))</f>
        <v>0</v>
      </c>
      <c r="DL36" s="4" cm="1">
        <f t="array" ref="DL36">BF36*INDEX(prod_est,$H36+$I36-1,MATCH(DL$14,$BQ$14:$DQ$14,0))</f>
        <v>0</v>
      </c>
      <c r="DM36" s="4" cm="1">
        <f t="array" ref="DM36">BG36*INDEX(prod_est,$H36+$I36-1,MATCH(DM$14,$BQ$14:$DQ$14,0))</f>
        <v>0</v>
      </c>
      <c r="DN36" s="4" cm="1">
        <f t="array" ref="DN36">BH36*INDEX(prod_est,$H36+$I36-1,MATCH(DN$14,$BQ$14:$DQ$14,0))</f>
        <v>0</v>
      </c>
      <c r="DO36" s="4" cm="1">
        <f t="array" ref="DO36">BI36*INDEX(prod_est,$H36+$I36-1,MATCH(DO$14,$BQ$14:$DQ$14,0))</f>
        <v>0</v>
      </c>
      <c r="DP36" s="4" cm="1">
        <f t="array" ref="DP36">BJ36*INDEX(prod_est,$H36+$I36-1,MATCH(DP$14,$BQ$14:$DQ$14,0))</f>
        <v>0</v>
      </c>
      <c r="DQ36" s="4" cm="1">
        <f t="array" ref="DQ36">BK36*INDEX(prod_est,$H36+$I36-1,MATCH(DQ$14,$BQ$14:$DQ$14,0))</f>
        <v>0</v>
      </c>
    </row>
    <row r="37" spans="1:121" x14ac:dyDescent="0.25">
      <c r="A37" t="s">
        <v>41</v>
      </c>
      <c r="B37" t="s">
        <v>27</v>
      </c>
      <c r="C37" t="s">
        <v>27</v>
      </c>
      <c r="D37" t="s">
        <v>172</v>
      </c>
      <c r="E37" s="46" t="s">
        <v>37</v>
      </c>
      <c r="F37" s="4">
        <v>0</v>
      </c>
      <c r="G37" s="4">
        <v>0</v>
      </c>
      <c r="H37">
        <f>MATCH(A37,Production_est!$A$4:$A$339,0)</f>
        <v>65</v>
      </c>
      <c r="I37">
        <f>IFERROR(MATCH(E37,Production_est!$D$4:$D$339,0),"-")</f>
        <v>3</v>
      </c>
      <c r="J37" s="4" cm="1">
        <f t="array" ref="J37">IFERROR(INDEX(Production_est!$E$4:$E$339,I37+H37-1),"-")</f>
        <v>123071.869518657</v>
      </c>
      <c r="K37" s="33">
        <f t="shared" si="3"/>
        <v>0</v>
      </c>
      <c r="L37" s="33">
        <f t="shared" si="32"/>
        <v>0</v>
      </c>
      <c r="M37" s="33">
        <f t="shared" si="32"/>
        <v>0</v>
      </c>
      <c r="N37" s="33">
        <f t="shared" si="32"/>
        <v>0</v>
      </c>
      <c r="O37" s="33">
        <f t="shared" si="32"/>
        <v>0</v>
      </c>
      <c r="P37" s="33">
        <f t="shared" si="32"/>
        <v>0</v>
      </c>
      <c r="Q37" s="33">
        <f t="shared" si="32"/>
        <v>0</v>
      </c>
      <c r="R37" s="33">
        <f t="shared" si="32"/>
        <v>0</v>
      </c>
      <c r="S37" s="33">
        <f t="shared" si="32"/>
        <v>0</v>
      </c>
      <c r="T37" s="33">
        <f t="shared" si="32"/>
        <v>0</v>
      </c>
      <c r="U37" s="33">
        <f t="shared" si="32"/>
        <v>0</v>
      </c>
      <c r="V37" s="33">
        <f t="shared" si="32"/>
        <v>0</v>
      </c>
      <c r="W37" s="33">
        <f t="shared" si="32"/>
        <v>0</v>
      </c>
      <c r="X37" s="33">
        <f t="shared" si="32"/>
        <v>0</v>
      </c>
      <c r="Y37" s="33">
        <f t="shared" si="32"/>
        <v>0</v>
      </c>
      <c r="Z37" s="33">
        <f t="shared" si="32"/>
        <v>0</v>
      </c>
      <c r="AA37" s="33">
        <f t="shared" si="32"/>
        <v>0</v>
      </c>
      <c r="AB37" s="33">
        <f t="shared" si="32"/>
        <v>0</v>
      </c>
      <c r="AC37" s="33">
        <f t="shared" si="32"/>
        <v>0</v>
      </c>
      <c r="AD37" s="33">
        <f t="shared" si="32"/>
        <v>0</v>
      </c>
      <c r="AE37" s="33">
        <f t="shared" si="32"/>
        <v>0</v>
      </c>
      <c r="AF37" s="33">
        <f t="shared" si="32"/>
        <v>0</v>
      </c>
      <c r="AG37" s="33">
        <f t="shared" si="32"/>
        <v>0</v>
      </c>
      <c r="AH37" s="33">
        <f t="shared" si="32"/>
        <v>0</v>
      </c>
      <c r="AI37" s="33">
        <f t="shared" si="32"/>
        <v>0</v>
      </c>
      <c r="AJ37" s="33">
        <f t="shared" si="32"/>
        <v>0</v>
      </c>
      <c r="AK37" s="33">
        <f t="shared" si="32"/>
        <v>0</v>
      </c>
      <c r="AL37" s="33">
        <f t="shared" si="32"/>
        <v>0</v>
      </c>
      <c r="AM37" s="33">
        <f t="shared" si="32"/>
        <v>0</v>
      </c>
      <c r="AN37" s="33">
        <f t="shared" si="32"/>
        <v>0</v>
      </c>
      <c r="AO37" s="33">
        <f t="shared" si="32"/>
        <v>0</v>
      </c>
      <c r="AP37" s="33">
        <f t="shared" si="32"/>
        <v>0</v>
      </c>
      <c r="AQ37" s="33">
        <f t="shared" ref="AQ37:BK37" si="34">AP37*(1-$G$4)</f>
        <v>0</v>
      </c>
      <c r="AR37" s="33">
        <f t="shared" si="34"/>
        <v>0</v>
      </c>
      <c r="AS37" s="33">
        <f t="shared" si="34"/>
        <v>0</v>
      </c>
      <c r="AT37" s="33">
        <f t="shared" si="34"/>
        <v>0</v>
      </c>
      <c r="AU37" s="33">
        <f t="shared" si="34"/>
        <v>0</v>
      </c>
      <c r="AV37" s="33">
        <f t="shared" si="34"/>
        <v>0</v>
      </c>
      <c r="AW37" s="33">
        <f t="shared" si="34"/>
        <v>0</v>
      </c>
      <c r="AX37" s="33">
        <f t="shared" si="34"/>
        <v>0</v>
      </c>
      <c r="AY37" s="33">
        <f t="shared" si="34"/>
        <v>0</v>
      </c>
      <c r="AZ37" s="33">
        <f t="shared" si="34"/>
        <v>0</v>
      </c>
      <c r="BA37" s="33">
        <f t="shared" si="34"/>
        <v>0</v>
      </c>
      <c r="BB37" s="33">
        <f t="shared" si="34"/>
        <v>0</v>
      </c>
      <c r="BC37" s="33">
        <f t="shared" si="34"/>
        <v>0</v>
      </c>
      <c r="BD37" s="33">
        <f t="shared" si="34"/>
        <v>0</v>
      </c>
      <c r="BE37" s="33">
        <f t="shared" si="34"/>
        <v>0</v>
      </c>
      <c r="BF37" s="33">
        <f t="shared" si="34"/>
        <v>0</v>
      </c>
      <c r="BG37" s="33">
        <f t="shared" si="34"/>
        <v>0</v>
      </c>
      <c r="BH37" s="33">
        <f t="shared" si="34"/>
        <v>0</v>
      </c>
      <c r="BI37" s="33">
        <f t="shared" si="34"/>
        <v>0</v>
      </c>
      <c r="BJ37" s="33">
        <f t="shared" si="34"/>
        <v>0</v>
      </c>
      <c r="BK37" s="33">
        <f t="shared" si="34"/>
        <v>0</v>
      </c>
      <c r="BL37" t="str">
        <f t="shared" si="6"/>
        <v>05_PRC</v>
      </c>
      <c r="BM37" t="str">
        <f t="shared" si="7"/>
        <v>d_nonenergy_15_5_other_biomass</v>
      </c>
      <c r="BP37" s="4">
        <f t="shared" si="8"/>
        <v>0</v>
      </c>
      <c r="BQ37" s="4">
        <f t="shared" si="9"/>
        <v>0</v>
      </c>
      <c r="BR37" s="4" cm="1">
        <f t="array" ref="BR37">L37*INDEX(prod_est,$H37+$I37-1,MATCH(BR$14,$BQ$14:$DQ$14,0))</f>
        <v>0</v>
      </c>
      <c r="BS37" s="4" cm="1">
        <f t="array" ref="BS37">M37*INDEX(prod_est,$H37+$I37-1,MATCH(BS$14,$BQ$14:$DQ$14,0))</f>
        <v>0</v>
      </c>
      <c r="BT37" s="4" cm="1">
        <f t="array" ref="BT37">N37*INDEX(prod_est,$H37+$I37-1,MATCH(BT$14,$BQ$14:$DQ$14,0))</f>
        <v>0</v>
      </c>
      <c r="BU37" s="4" cm="1">
        <f t="array" ref="BU37">O37*INDEX(prod_est,$H37+$I37-1,MATCH(BU$14,$BQ$14:$DQ$14,0))</f>
        <v>0</v>
      </c>
      <c r="BV37" s="4" cm="1">
        <f t="array" ref="BV37">P37*INDEX(prod_est,$H37+$I37-1,MATCH(BV$14,$BQ$14:$DQ$14,0))</f>
        <v>0</v>
      </c>
      <c r="BW37" s="4" cm="1">
        <f t="array" ref="BW37">Q37*INDEX(prod_est,$H37+$I37-1,MATCH(BW$14,$BQ$14:$DQ$14,0))</f>
        <v>0</v>
      </c>
      <c r="BX37" s="4" cm="1">
        <f t="array" ref="BX37">R37*INDEX(prod_est,$H37+$I37-1,MATCH(BX$14,$BQ$14:$DQ$14,0))</f>
        <v>0</v>
      </c>
      <c r="BY37" s="4" cm="1">
        <f t="array" ref="BY37">S37*INDEX(prod_est,$H37+$I37-1,MATCH(BY$14,$BQ$14:$DQ$14,0))</f>
        <v>0</v>
      </c>
      <c r="BZ37" s="4" cm="1">
        <f t="array" ref="BZ37">T37*INDEX(prod_est,$H37+$I37-1,MATCH(BZ$14,$BQ$14:$DQ$14,0))</f>
        <v>0</v>
      </c>
      <c r="CA37" s="4" cm="1">
        <f t="array" ref="CA37">U37*INDEX(prod_est,$H37+$I37-1,MATCH(CA$14,$BQ$14:$DQ$14,0))</f>
        <v>0</v>
      </c>
      <c r="CB37" s="4" cm="1">
        <f t="array" ref="CB37">V37*INDEX(prod_est,$H37+$I37-1,MATCH(CB$14,$BQ$14:$DQ$14,0))</f>
        <v>0</v>
      </c>
      <c r="CC37" s="4" cm="1">
        <f t="array" ref="CC37">W37*INDEX(prod_est,$H37+$I37-1,MATCH(CC$14,$BQ$14:$DQ$14,0))</f>
        <v>0</v>
      </c>
      <c r="CD37" s="4" cm="1">
        <f t="array" ref="CD37">X37*INDEX(prod_est,$H37+$I37-1,MATCH(CD$14,$BQ$14:$DQ$14,0))</f>
        <v>0</v>
      </c>
      <c r="CE37" s="4" cm="1">
        <f t="array" ref="CE37">Y37*INDEX(prod_est,$H37+$I37-1,MATCH(CE$14,$BQ$14:$DQ$14,0))</f>
        <v>0</v>
      </c>
      <c r="CF37" s="4" cm="1">
        <f t="array" ref="CF37">Z37*INDEX(prod_est,$H37+$I37-1,MATCH(CF$14,$BQ$14:$DQ$14,0))</f>
        <v>0</v>
      </c>
      <c r="CG37" s="4" cm="1">
        <f t="array" ref="CG37">AA37*INDEX(prod_est,$H37+$I37-1,MATCH(CG$14,$BQ$14:$DQ$14,0))</f>
        <v>0</v>
      </c>
      <c r="CH37" s="4" cm="1">
        <f t="array" ref="CH37">AB37*INDEX(prod_est,$H37+$I37-1,MATCH(CH$14,$BQ$14:$DQ$14,0))</f>
        <v>0</v>
      </c>
      <c r="CI37" s="4" cm="1">
        <f t="array" ref="CI37">AC37*INDEX(prod_est,$H37+$I37-1,MATCH(CI$14,$BQ$14:$DQ$14,0))</f>
        <v>0</v>
      </c>
      <c r="CJ37" s="4" cm="1">
        <f t="array" ref="CJ37">AD37*INDEX(prod_est,$H37+$I37-1,MATCH(CJ$14,$BQ$14:$DQ$14,0))</f>
        <v>0</v>
      </c>
      <c r="CK37" s="4" cm="1">
        <f t="array" ref="CK37">AE37*INDEX(prod_est,$H37+$I37-1,MATCH(CK$14,$BQ$14:$DQ$14,0))</f>
        <v>0</v>
      </c>
      <c r="CL37" s="4" cm="1">
        <f t="array" ref="CL37">AF37*INDEX(prod_est,$H37+$I37-1,MATCH(CL$14,$BQ$14:$DQ$14,0))</f>
        <v>0</v>
      </c>
      <c r="CM37" s="4" cm="1">
        <f t="array" ref="CM37">AG37*INDEX(prod_est,$H37+$I37-1,MATCH(CM$14,$BQ$14:$DQ$14,0))</f>
        <v>0</v>
      </c>
      <c r="CN37" s="4" cm="1">
        <f t="array" ref="CN37">AH37*INDEX(prod_est,$H37+$I37-1,MATCH(CN$14,$BQ$14:$DQ$14,0))</f>
        <v>0</v>
      </c>
      <c r="CO37" s="4" cm="1">
        <f t="array" ref="CO37">AI37*INDEX(prod_est,$H37+$I37-1,MATCH(CO$14,$BQ$14:$DQ$14,0))</f>
        <v>0</v>
      </c>
      <c r="CP37" s="4" cm="1">
        <f t="array" ref="CP37">AJ37*INDEX(prod_est,$H37+$I37-1,MATCH(CP$14,$BQ$14:$DQ$14,0))</f>
        <v>0</v>
      </c>
      <c r="CQ37" s="4" cm="1">
        <f t="array" ref="CQ37">AK37*INDEX(prod_est,$H37+$I37-1,MATCH(CQ$14,$BQ$14:$DQ$14,0))</f>
        <v>0</v>
      </c>
      <c r="CR37" s="4" cm="1">
        <f t="array" ref="CR37">AL37*INDEX(prod_est,$H37+$I37-1,MATCH(CR$14,$BQ$14:$DQ$14,0))</f>
        <v>0</v>
      </c>
      <c r="CS37" s="4" cm="1">
        <f t="array" ref="CS37">AM37*INDEX(prod_est,$H37+$I37-1,MATCH(CS$14,$BQ$14:$DQ$14,0))</f>
        <v>0</v>
      </c>
      <c r="CT37" s="4" cm="1">
        <f t="array" ref="CT37">AN37*INDEX(prod_est,$H37+$I37-1,MATCH(CT$14,$BQ$14:$DQ$14,0))</f>
        <v>0</v>
      </c>
      <c r="CU37" s="4" cm="1">
        <f t="array" ref="CU37">AO37*INDEX(prod_est,$H37+$I37-1,MATCH(CU$14,$BQ$14:$DQ$14,0))</f>
        <v>0</v>
      </c>
      <c r="CV37" s="4" cm="1">
        <f t="array" ref="CV37">AP37*INDEX(prod_est,$H37+$I37-1,MATCH(CV$14,$BQ$14:$DQ$14,0))</f>
        <v>0</v>
      </c>
      <c r="CW37" s="4" cm="1">
        <f t="array" ref="CW37">AQ37*INDEX(prod_est,$H37+$I37-1,MATCH(CW$14,$BQ$14:$DQ$14,0))</f>
        <v>0</v>
      </c>
      <c r="CX37" s="4" cm="1">
        <f t="array" ref="CX37">AR37*INDEX(prod_est,$H37+$I37-1,MATCH(CX$14,$BQ$14:$DQ$14,0))</f>
        <v>0</v>
      </c>
      <c r="CY37" s="4" cm="1">
        <f t="array" ref="CY37">AS37*INDEX(prod_est,$H37+$I37-1,MATCH(CY$14,$BQ$14:$DQ$14,0))</f>
        <v>0</v>
      </c>
      <c r="CZ37" s="4" cm="1">
        <f t="array" ref="CZ37">AT37*INDEX(prod_est,$H37+$I37-1,MATCH(CZ$14,$BQ$14:$DQ$14,0))</f>
        <v>0</v>
      </c>
      <c r="DA37" s="4" cm="1">
        <f t="array" ref="DA37">AU37*INDEX(prod_est,$H37+$I37-1,MATCH(DA$14,$BQ$14:$DQ$14,0))</f>
        <v>0</v>
      </c>
      <c r="DB37" s="4" cm="1">
        <f t="array" ref="DB37">AV37*INDEX(prod_est,$H37+$I37-1,MATCH(DB$14,$BQ$14:$DQ$14,0))</f>
        <v>0</v>
      </c>
      <c r="DC37" s="4" cm="1">
        <f t="array" ref="DC37">AW37*INDEX(prod_est,$H37+$I37-1,MATCH(DC$14,$BQ$14:$DQ$14,0))</f>
        <v>0</v>
      </c>
      <c r="DD37" s="4" cm="1">
        <f t="array" ref="DD37">AX37*INDEX(prod_est,$H37+$I37-1,MATCH(DD$14,$BQ$14:$DQ$14,0))</f>
        <v>0</v>
      </c>
      <c r="DE37" s="4" cm="1">
        <f t="array" ref="DE37">AY37*INDEX(prod_est,$H37+$I37-1,MATCH(DE$14,$BQ$14:$DQ$14,0))</f>
        <v>0</v>
      </c>
      <c r="DF37" s="4" cm="1">
        <f t="array" ref="DF37">AZ37*INDEX(prod_est,$H37+$I37-1,MATCH(DF$14,$BQ$14:$DQ$14,0))</f>
        <v>0</v>
      </c>
      <c r="DG37" s="4" cm="1">
        <f t="array" ref="DG37">BA37*INDEX(prod_est,$H37+$I37-1,MATCH(DG$14,$BQ$14:$DQ$14,0))</f>
        <v>0</v>
      </c>
      <c r="DH37" s="4" cm="1">
        <f t="array" ref="DH37">BB37*INDEX(prod_est,$H37+$I37-1,MATCH(DH$14,$BQ$14:$DQ$14,0))</f>
        <v>0</v>
      </c>
      <c r="DI37" s="4" cm="1">
        <f t="array" ref="DI37">BC37*INDEX(prod_est,$H37+$I37-1,MATCH(DI$14,$BQ$14:$DQ$14,0))</f>
        <v>0</v>
      </c>
      <c r="DJ37" s="4" cm="1">
        <f t="array" ref="DJ37">BD37*INDEX(prod_est,$H37+$I37-1,MATCH(DJ$14,$BQ$14:$DQ$14,0))</f>
        <v>0</v>
      </c>
      <c r="DK37" s="4" cm="1">
        <f t="array" ref="DK37">BE37*INDEX(prod_est,$H37+$I37-1,MATCH(DK$14,$BQ$14:$DQ$14,0))</f>
        <v>0</v>
      </c>
      <c r="DL37" s="4" cm="1">
        <f t="array" ref="DL37">BF37*INDEX(prod_est,$H37+$I37-1,MATCH(DL$14,$BQ$14:$DQ$14,0))</f>
        <v>0</v>
      </c>
      <c r="DM37" s="4" cm="1">
        <f t="array" ref="DM37">BG37*INDEX(prod_est,$H37+$I37-1,MATCH(DM$14,$BQ$14:$DQ$14,0))</f>
        <v>0</v>
      </c>
      <c r="DN37" s="4" cm="1">
        <f t="array" ref="DN37">BH37*INDEX(prod_est,$H37+$I37-1,MATCH(DN$14,$BQ$14:$DQ$14,0))</f>
        <v>0</v>
      </c>
      <c r="DO37" s="4" cm="1">
        <f t="array" ref="DO37">BI37*INDEX(prod_est,$H37+$I37-1,MATCH(DO$14,$BQ$14:$DQ$14,0))</f>
        <v>0</v>
      </c>
      <c r="DP37" s="4" cm="1">
        <f t="array" ref="DP37">BJ37*INDEX(prod_est,$H37+$I37-1,MATCH(DP$14,$BQ$14:$DQ$14,0))</f>
        <v>0</v>
      </c>
      <c r="DQ37" s="4" cm="1">
        <f t="array" ref="DQ37">BK37*INDEX(prod_est,$H37+$I37-1,MATCH(DQ$14,$BQ$14:$DQ$14,0))</f>
        <v>0</v>
      </c>
    </row>
    <row r="38" spans="1:121" x14ac:dyDescent="0.25">
      <c r="A38" t="s">
        <v>41</v>
      </c>
      <c r="B38" t="s">
        <v>28</v>
      </c>
      <c r="C38" t="s">
        <v>28</v>
      </c>
      <c r="D38" t="s">
        <v>172</v>
      </c>
      <c r="E38" s="46" t="s">
        <v>37</v>
      </c>
      <c r="F38" s="4">
        <v>0</v>
      </c>
      <c r="G38" s="4">
        <v>0</v>
      </c>
      <c r="H38">
        <f>MATCH(A38,Production_est!$A$4:$A$339,0)</f>
        <v>65</v>
      </c>
      <c r="I38">
        <f>IFERROR(MATCH(E38,Production_est!$D$4:$D$339,0),"-")</f>
        <v>3</v>
      </c>
      <c r="J38" s="4" cm="1">
        <f t="array" ref="J38">IFERROR(INDEX(Production_est!$E$4:$E$339,I38+H38-1),"-")</f>
        <v>123071.869518657</v>
      </c>
      <c r="K38" s="33">
        <f t="shared" si="3"/>
        <v>0</v>
      </c>
      <c r="L38" s="33">
        <f t="shared" si="32"/>
        <v>0</v>
      </c>
      <c r="M38" s="33">
        <f t="shared" si="32"/>
        <v>0</v>
      </c>
      <c r="N38" s="33">
        <f t="shared" si="32"/>
        <v>0</v>
      </c>
      <c r="O38" s="33">
        <f t="shared" si="32"/>
        <v>0</v>
      </c>
      <c r="P38" s="33">
        <f t="shared" si="32"/>
        <v>0</v>
      </c>
      <c r="Q38" s="33">
        <f t="shared" si="32"/>
        <v>0</v>
      </c>
      <c r="R38" s="33">
        <f t="shared" si="32"/>
        <v>0</v>
      </c>
      <c r="S38" s="33">
        <f t="shared" si="32"/>
        <v>0</v>
      </c>
      <c r="T38" s="33">
        <f t="shared" si="32"/>
        <v>0</v>
      </c>
      <c r="U38" s="33">
        <f t="shared" si="32"/>
        <v>0</v>
      </c>
      <c r="V38" s="33">
        <f t="shared" si="32"/>
        <v>0</v>
      </c>
      <c r="W38" s="33">
        <f t="shared" si="32"/>
        <v>0</v>
      </c>
      <c r="X38" s="33">
        <f t="shared" si="32"/>
        <v>0</v>
      </c>
      <c r="Y38" s="33">
        <f t="shared" si="32"/>
        <v>0</v>
      </c>
      <c r="Z38" s="33">
        <f t="shared" si="32"/>
        <v>0</v>
      </c>
      <c r="AA38" s="33">
        <f t="shared" si="32"/>
        <v>0</v>
      </c>
      <c r="AB38" s="33">
        <f t="shared" si="32"/>
        <v>0</v>
      </c>
      <c r="AC38" s="33">
        <f t="shared" si="32"/>
        <v>0</v>
      </c>
      <c r="AD38" s="33">
        <f t="shared" si="32"/>
        <v>0</v>
      </c>
      <c r="AE38" s="33">
        <f t="shared" si="32"/>
        <v>0</v>
      </c>
      <c r="AF38" s="33">
        <f t="shared" si="32"/>
        <v>0</v>
      </c>
      <c r="AG38" s="33">
        <f t="shared" si="32"/>
        <v>0</v>
      </c>
      <c r="AH38" s="33">
        <f t="shared" si="32"/>
        <v>0</v>
      </c>
      <c r="AI38" s="33">
        <f t="shared" si="32"/>
        <v>0</v>
      </c>
      <c r="AJ38" s="33">
        <f t="shared" si="32"/>
        <v>0</v>
      </c>
      <c r="AK38" s="33">
        <f t="shared" si="32"/>
        <v>0</v>
      </c>
      <c r="AL38" s="33">
        <f t="shared" si="32"/>
        <v>0</v>
      </c>
      <c r="AM38" s="33">
        <f t="shared" si="32"/>
        <v>0</v>
      </c>
      <c r="AN38" s="33">
        <f t="shared" si="32"/>
        <v>0</v>
      </c>
      <c r="AO38" s="33">
        <f t="shared" si="32"/>
        <v>0</v>
      </c>
      <c r="AP38" s="33">
        <f t="shared" si="32"/>
        <v>0</v>
      </c>
      <c r="AQ38" s="33">
        <f t="shared" ref="AQ38:BK38" si="35">AP38*(1-$G$4)</f>
        <v>0</v>
      </c>
      <c r="AR38" s="33">
        <f t="shared" si="35"/>
        <v>0</v>
      </c>
      <c r="AS38" s="33">
        <f t="shared" si="35"/>
        <v>0</v>
      </c>
      <c r="AT38" s="33">
        <f t="shared" si="35"/>
        <v>0</v>
      </c>
      <c r="AU38" s="33">
        <f t="shared" si="35"/>
        <v>0</v>
      </c>
      <c r="AV38" s="33">
        <f t="shared" si="35"/>
        <v>0</v>
      </c>
      <c r="AW38" s="33">
        <f t="shared" si="35"/>
        <v>0</v>
      </c>
      <c r="AX38" s="33">
        <f t="shared" si="35"/>
        <v>0</v>
      </c>
      <c r="AY38" s="33">
        <f t="shared" si="35"/>
        <v>0</v>
      </c>
      <c r="AZ38" s="33">
        <f t="shared" si="35"/>
        <v>0</v>
      </c>
      <c r="BA38" s="33">
        <f t="shared" si="35"/>
        <v>0</v>
      </c>
      <c r="BB38" s="33">
        <f t="shared" si="35"/>
        <v>0</v>
      </c>
      <c r="BC38" s="33">
        <f t="shared" si="35"/>
        <v>0</v>
      </c>
      <c r="BD38" s="33">
        <f t="shared" si="35"/>
        <v>0</v>
      </c>
      <c r="BE38" s="33">
        <f t="shared" si="35"/>
        <v>0</v>
      </c>
      <c r="BF38" s="33">
        <f t="shared" si="35"/>
        <v>0</v>
      </c>
      <c r="BG38" s="33">
        <f t="shared" si="35"/>
        <v>0</v>
      </c>
      <c r="BH38" s="33">
        <f t="shared" si="35"/>
        <v>0</v>
      </c>
      <c r="BI38" s="33">
        <f t="shared" si="35"/>
        <v>0</v>
      </c>
      <c r="BJ38" s="33">
        <f t="shared" si="35"/>
        <v>0</v>
      </c>
      <c r="BK38" s="33">
        <f t="shared" si="35"/>
        <v>0</v>
      </c>
      <c r="BL38" t="str">
        <f t="shared" si="6"/>
        <v>05_PRC</v>
      </c>
      <c r="BM38" t="str">
        <f t="shared" si="7"/>
        <v>d_nonenergy_16_1_biogas</v>
      </c>
      <c r="BP38" s="4">
        <f t="shared" si="8"/>
        <v>0</v>
      </c>
      <c r="BQ38" s="4">
        <f t="shared" si="9"/>
        <v>0</v>
      </c>
      <c r="BR38" s="4" cm="1">
        <f t="array" ref="BR38">L38*INDEX(prod_est,$H38+$I38-1,MATCH(BR$14,$BQ$14:$DQ$14,0))</f>
        <v>0</v>
      </c>
      <c r="BS38" s="4" cm="1">
        <f t="array" ref="BS38">M38*INDEX(prod_est,$H38+$I38-1,MATCH(BS$14,$BQ$14:$DQ$14,0))</f>
        <v>0</v>
      </c>
      <c r="BT38" s="4" cm="1">
        <f t="array" ref="BT38">N38*INDEX(prod_est,$H38+$I38-1,MATCH(BT$14,$BQ$14:$DQ$14,0))</f>
        <v>0</v>
      </c>
      <c r="BU38" s="4" cm="1">
        <f t="array" ref="BU38">O38*INDEX(prod_est,$H38+$I38-1,MATCH(BU$14,$BQ$14:$DQ$14,0))</f>
        <v>0</v>
      </c>
      <c r="BV38" s="4" cm="1">
        <f t="array" ref="BV38">P38*INDEX(prod_est,$H38+$I38-1,MATCH(BV$14,$BQ$14:$DQ$14,0))</f>
        <v>0</v>
      </c>
      <c r="BW38" s="4" cm="1">
        <f t="array" ref="BW38">Q38*INDEX(prod_est,$H38+$I38-1,MATCH(BW$14,$BQ$14:$DQ$14,0))</f>
        <v>0</v>
      </c>
      <c r="BX38" s="4" cm="1">
        <f t="array" ref="BX38">R38*INDEX(prod_est,$H38+$I38-1,MATCH(BX$14,$BQ$14:$DQ$14,0))</f>
        <v>0</v>
      </c>
      <c r="BY38" s="4" cm="1">
        <f t="array" ref="BY38">S38*INDEX(prod_est,$H38+$I38-1,MATCH(BY$14,$BQ$14:$DQ$14,0))</f>
        <v>0</v>
      </c>
      <c r="BZ38" s="4" cm="1">
        <f t="array" ref="BZ38">T38*INDEX(prod_est,$H38+$I38-1,MATCH(BZ$14,$BQ$14:$DQ$14,0))</f>
        <v>0</v>
      </c>
      <c r="CA38" s="4" cm="1">
        <f t="array" ref="CA38">U38*INDEX(prod_est,$H38+$I38-1,MATCH(CA$14,$BQ$14:$DQ$14,0))</f>
        <v>0</v>
      </c>
      <c r="CB38" s="4" cm="1">
        <f t="array" ref="CB38">V38*INDEX(prod_est,$H38+$I38-1,MATCH(CB$14,$BQ$14:$DQ$14,0))</f>
        <v>0</v>
      </c>
      <c r="CC38" s="4" cm="1">
        <f t="array" ref="CC38">W38*INDEX(prod_est,$H38+$I38-1,MATCH(CC$14,$BQ$14:$DQ$14,0))</f>
        <v>0</v>
      </c>
      <c r="CD38" s="4" cm="1">
        <f t="array" ref="CD38">X38*INDEX(prod_est,$H38+$I38-1,MATCH(CD$14,$BQ$14:$DQ$14,0))</f>
        <v>0</v>
      </c>
      <c r="CE38" s="4" cm="1">
        <f t="array" ref="CE38">Y38*INDEX(prod_est,$H38+$I38-1,MATCH(CE$14,$BQ$14:$DQ$14,0))</f>
        <v>0</v>
      </c>
      <c r="CF38" s="4" cm="1">
        <f t="array" ref="CF38">Z38*INDEX(prod_est,$H38+$I38-1,MATCH(CF$14,$BQ$14:$DQ$14,0))</f>
        <v>0</v>
      </c>
      <c r="CG38" s="4" cm="1">
        <f t="array" ref="CG38">AA38*INDEX(prod_est,$H38+$I38-1,MATCH(CG$14,$BQ$14:$DQ$14,0))</f>
        <v>0</v>
      </c>
      <c r="CH38" s="4" cm="1">
        <f t="array" ref="CH38">AB38*INDEX(prod_est,$H38+$I38-1,MATCH(CH$14,$BQ$14:$DQ$14,0))</f>
        <v>0</v>
      </c>
      <c r="CI38" s="4" cm="1">
        <f t="array" ref="CI38">AC38*INDEX(prod_est,$H38+$I38-1,MATCH(CI$14,$BQ$14:$DQ$14,0))</f>
        <v>0</v>
      </c>
      <c r="CJ38" s="4" cm="1">
        <f t="array" ref="CJ38">AD38*INDEX(prod_est,$H38+$I38-1,MATCH(CJ$14,$BQ$14:$DQ$14,0))</f>
        <v>0</v>
      </c>
      <c r="CK38" s="4" cm="1">
        <f t="array" ref="CK38">AE38*INDEX(prod_est,$H38+$I38-1,MATCH(CK$14,$BQ$14:$DQ$14,0))</f>
        <v>0</v>
      </c>
      <c r="CL38" s="4" cm="1">
        <f t="array" ref="CL38">AF38*INDEX(prod_est,$H38+$I38-1,MATCH(CL$14,$BQ$14:$DQ$14,0))</f>
        <v>0</v>
      </c>
      <c r="CM38" s="4" cm="1">
        <f t="array" ref="CM38">AG38*INDEX(prod_est,$H38+$I38-1,MATCH(CM$14,$BQ$14:$DQ$14,0))</f>
        <v>0</v>
      </c>
      <c r="CN38" s="4" cm="1">
        <f t="array" ref="CN38">AH38*INDEX(prod_est,$H38+$I38-1,MATCH(CN$14,$BQ$14:$DQ$14,0))</f>
        <v>0</v>
      </c>
      <c r="CO38" s="4" cm="1">
        <f t="array" ref="CO38">AI38*INDEX(prod_est,$H38+$I38-1,MATCH(CO$14,$BQ$14:$DQ$14,0))</f>
        <v>0</v>
      </c>
      <c r="CP38" s="4" cm="1">
        <f t="array" ref="CP38">AJ38*INDEX(prod_est,$H38+$I38-1,MATCH(CP$14,$BQ$14:$DQ$14,0))</f>
        <v>0</v>
      </c>
      <c r="CQ38" s="4" cm="1">
        <f t="array" ref="CQ38">AK38*INDEX(prod_est,$H38+$I38-1,MATCH(CQ$14,$BQ$14:$DQ$14,0))</f>
        <v>0</v>
      </c>
      <c r="CR38" s="4" cm="1">
        <f t="array" ref="CR38">AL38*INDEX(prod_est,$H38+$I38-1,MATCH(CR$14,$BQ$14:$DQ$14,0))</f>
        <v>0</v>
      </c>
      <c r="CS38" s="4" cm="1">
        <f t="array" ref="CS38">AM38*INDEX(prod_est,$H38+$I38-1,MATCH(CS$14,$BQ$14:$DQ$14,0))</f>
        <v>0</v>
      </c>
      <c r="CT38" s="4" cm="1">
        <f t="array" ref="CT38">AN38*INDEX(prod_est,$H38+$I38-1,MATCH(CT$14,$BQ$14:$DQ$14,0))</f>
        <v>0</v>
      </c>
      <c r="CU38" s="4" cm="1">
        <f t="array" ref="CU38">AO38*INDEX(prod_est,$H38+$I38-1,MATCH(CU$14,$BQ$14:$DQ$14,0))</f>
        <v>0</v>
      </c>
      <c r="CV38" s="4" cm="1">
        <f t="array" ref="CV38">AP38*INDEX(prod_est,$H38+$I38-1,MATCH(CV$14,$BQ$14:$DQ$14,0))</f>
        <v>0</v>
      </c>
      <c r="CW38" s="4" cm="1">
        <f t="array" ref="CW38">AQ38*INDEX(prod_est,$H38+$I38-1,MATCH(CW$14,$BQ$14:$DQ$14,0))</f>
        <v>0</v>
      </c>
      <c r="CX38" s="4" cm="1">
        <f t="array" ref="CX38">AR38*INDEX(prod_est,$H38+$I38-1,MATCH(CX$14,$BQ$14:$DQ$14,0))</f>
        <v>0</v>
      </c>
      <c r="CY38" s="4" cm="1">
        <f t="array" ref="CY38">AS38*INDEX(prod_est,$H38+$I38-1,MATCH(CY$14,$BQ$14:$DQ$14,0))</f>
        <v>0</v>
      </c>
      <c r="CZ38" s="4" cm="1">
        <f t="array" ref="CZ38">AT38*INDEX(prod_est,$H38+$I38-1,MATCH(CZ$14,$BQ$14:$DQ$14,0))</f>
        <v>0</v>
      </c>
      <c r="DA38" s="4" cm="1">
        <f t="array" ref="DA38">AU38*INDEX(prod_est,$H38+$I38-1,MATCH(DA$14,$BQ$14:$DQ$14,0))</f>
        <v>0</v>
      </c>
      <c r="DB38" s="4" cm="1">
        <f t="array" ref="DB38">AV38*INDEX(prod_est,$H38+$I38-1,MATCH(DB$14,$BQ$14:$DQ$14,0))</f>
        <v>0</v>
      </c>
      <c r="DC38" s="4" cm="1">
        <f t="array" ref="DC38">AW38*INDEX(prod_est,$H38+$I38-1,MATCH(DC$14,$BQ$14:$DQ$14,0))</f>
        <v>0</v>
      </c>
      <c r="DD38" s="4" cm="1">
        <f t="array" ref="DD38">AX38*INDEX(prod_est,$H38+$I38-1,MATCH(DD$14,$BQ$14:$DQ$14,0))</f>
        <v>0</v>
      </c>
      <c r="DE38" s="4" cm="1">
        <f t="array" ref="DE38">AY38*INDEX(prod_est,$H38+$I38-1,MATCH(DE$14,$BQ$14:$DQ$14,0))</f>
        <v>0</v>
      </c>
      <c r="DF38" s="4" cm="1">
        <f t="array" ref="DF38">AZ38*INDEX(prod_est,$H38+$I38-1,MATCH(DF$14,$BQ$14:$DQ$14,0))</f>
        <v>0</v>
      </c>
      <c r="DG38" s="4" cm="1">
        <f t="array" ref="DG38">BA38*INDEX(prod_est,$H38+$I38-1,MATCH(DG$14,$BQ$14:$DQ$14,0))</f>
        <v>0</v>
      </c>
      <c r="DH38" s="4" cm="1">
        <f t="array" ref="DH38">BB38*INDEX(prod_est,$H38+$I38-1,MATCH(DH$14,$BQ$14:$DQ$14,0))</f>
        <v>0</v>
      </c>
      <c r="DI38" s="4" cm="1">
        <f t="array" ref="DI38">BC38*INDEX(prod_est,$H38+$I38-1,MATCH(DI$14,$BQ$14:$DQ$14,0))</f>
        <v>0</v>
      </c>
      <c r="DJ38" s="4" cm="1">
        <f t="array" ref="DJ38">BD38*INDEX(prod_est,$H38+$I38-1,MATCH(DJ$14,$BQ$14:$DQ$14,0))</f>
        <v>0</v>
      </c>
      <c r="DK38" s="4" cm="1">
        <f t="array" ref="DK38">BE38*INDEX(prod_est,$H38+$I38-1,MATCH(DK$14,$BQ$14:$DQ$14,0))</f>
        <v>0</v>
      </c>
      <c r="DL38" s="4" cm="1">
        <f t="array" ref="DL38">BF38*INDEX(prod_est,$H38+$I38-1,MATCH(DL$14,$BQ$14:$DQ$14,0))</f>
        <v>0</v>
      </c>
      <c r="DM38" s="4" cm="1">
        <f t="array" ref="DM38">BG38*INDEX(prod_est,$H38+$I38-1,MATCH(DM$14,$BQ$14:$DQ$14,0))</f>
        <v>0</v>
      </c>
      <c r="DN38" s="4" cm="1">
        <f t="array" ref="DN38">BH38*INDEX(prod_est,$H38+$I38-1,MATCH(DN$14,$BQ$14:$DQ$14,0))</f>
        <v>0</v>
      </c>
      <c r="DO38" s="4" cm="1">
        <f t="array" ref="DO38">BI38*INDEX(prod_est,$H38+$I38-1,MATCH(DO$14,$BQ$14:$DQ$14,0))</f>
        <v>0</v>
      </c>
      <c r="DP38" s="4" cm="1">
        <f t="array" ref="DP38">BJ38*INDEX(prod_est,$H38+$I38-1,MATCH(DP$14,$BQ$14:$DQ$14,0))</f>
        <v>0</v>
      </c>
      <c r="DQ38" s="4" cm="1">
        <f t="array" ref="DQ38">BK38*INDEX(prod_est,$H38+$I38-1,MATCH(DQ$14,$BQ$14:$DQ$14,0))</f>
        <v>0</v>
      </c>
    </row>
    <row r="39" spans="1:121" x14ac:dyDescent="0.25">
      <c r="A39" t="s">
        <v>41</v>
      </c>
      <c r="B39" t="s">
        <v>29</v>
      </c>
      <c r="C39" t="s">
        <v>29</v>
      </c>
      <c r="D39" t="s">
        <v>172</v>
      </c>
      <c r="E39" s="46" t="s">
        <v>37</v>
      </c>
      <c r="F39" s="4">
        <v>0</v>
      </c>
      <c r="G39" s="4">
        <v>0</v>
      </c>
      <c r="H39">
        <f>MATCH(A39,Production_est!$A$4:$A$339,0)</f>
        <v>65</v>
      </c>
      <c r="I39">
        <f>IFERROR(MATCH(E39,Production_est!$D$4:$D$339,0),"-")</f>
        <v>3</v>
      </c>
      <c r="J39" s="4" cm="1">
        <f t="array" ref="J39">IFERROR(INDEX(Production_est!$E$4:$E$339,I39+H39-1),"-")</f>
        <v>123071.869518657</v>
      </c>
      <c r="K39" s="33">
        <f t="shared" si="3"/>
        <v>0</v>
      </c>
      <c r="L39" s="33">
        <f t="shared" si="32"/>
        <v>0</v>
      </c>
      <c r="M39" s="33">
        <f t="shared" si="32"/>
        <v>0</v>
      </c>
      <c r="N39" s="33">
        <f t="shared" si="32"/>
        <v>0</v>
      </c>
      <c r="O39" s="33">
        <f t="shared" si="32"/>
        <v>0</v>
      </c>
      <c r="P39" s="33">
        <f t="shared" si="32"/>
        <v>0</v>
      </c>
      <c r="Q39" s="33">
        <f t="shared" si="32"/>
        <v>0</v>
      </c>
      <c r="R39" s="33">
        <f t="shared" si="32"/>
        <v>0</v>
      </c>
      <c r="S39" s="33">
        <f t="shared" si="32"/>
        <v>0</v>
      </c>
      <c r="T39" s="33">
        <f t="shared" si="32"/>
        <v>0</v>
      </c>
      <c r="U39" s="33">
        <f t="shared" si="32"/>
        <v>0</v>
      </c>
      <c r="V39" s="33">
        <f t="shared" si="32"/>
        <v>0</v>
      </c>
      <c r="W39" s="33">
        <f t="shared" si="32"/>
        <v>0</v>
      </c>
      <c r="X39" s="33">
        <f t="shared" si="32"/>
        <v>0</v>
      </c>
      <c r="Y39" s="33">
        <f t="shared" si="32"/>
        <v>0</v>
      </c>
      <c r="Z39" s="33">
        <f t="shared" si="32"/>
        <v>0</v>
      </c>
      <c r="AA39" s="33">
        <f t="shared" si="32"/>
        <v>0</v>
      </c>
      <c r="AB39" s="33">
        <f t="shared" si="32"/>
        <v>0</v>
      </c>
      <c r="AC39" s="33">
        <f t="shared" si="32"/>
        <v>0</v>
      </c>
      <c r="AD39" s="33">
        <f t="shared" si="32"/>
        <v>0</v>
      </c>
      <c r="AE39" s="33">
        <f t="shared" si="32"/>
        <v>0</v>
      </c>
      <c r="AF39" s="33">
        <f t="shared" si="32"/>
        <v>0</v>
      </c>
      <c r="AG39" s="33">
        <f t="shared" si="32"/>
        <v>0</v>
      </c>
      <c r="AH39" s="33">
        <f t="shared" si="32"/>
        <v>0</v>
      </c>
      <c r="AI39" s="33">
        <f t="shared" si="32"/>
        <v>0</v>
      </c>
      <c r="AJ39" s="33">
        <f t="shared" si="32"/>
        <v>0</v>
      </c>
      <c r="AK39" s="33">
        <f t="shared" si="32"/>
        <v>0</v>
      </c>
      <c r="AL39" s="33">
        <f t="shared" si="32"/>
        <v>0</v>
      </c>
      <c r="AM39" s="33">
        <f t="shared" si="32"/>
        <v>0</v>
      </c>
      <c r="AN39" s="33">
        <f t="shared" si="32"/>
        <v>0</v>
      </c>
      <c r="AO39" s="33">
        <f t="shared" si="32"/>
        <v>0</v>
      </c>
      <c r="AP39" s="33">
        <f t="shared" si="32"/>
        <v>0</v>
      </c>
      <c r="AQ39" s="33">
        <f t="shared" ref="AQ39:BK39" si="36">AP39*(1-$G$4)</f>
        <v>0</v>
      </c>
      <c r="AR39" s="33">
        <f t="shared" si="36"/>
        <v>0</v>
      </c>
      <c r="AS39" s="33">
        <f t="shared" si="36"/>
        <v>0</v>
      </c>
      <c r="AT39" s="33">
        <f t="shared" si="36"/>
        <v>0</v>
      </c>
      <c r="AU39" s="33">
        <f t="shared" si="36"/>
        <v>0</v>
      </c>
      <c r="AV39" s="33">
        <f t="shared" si="36"/>
        <v>0</v>
      </c>
      <c r="AW39" s="33">
        <f t="shared" si="36"/>
        <v>0</v>
      </c>
      <c r="AX39" s="33">
        <f t="shared" si="36"/>
        <v>0</v>
      </c>
      <c r="AY39" s="33">
        <f t="shared" si="36"/>
        <v>0</v>
      </c>
      <c r="AZ39" s="33">
        <f t="shared" si="36"/>
        <v>0</v>
      </c>
      <c r="BA39" s="33">
        <f t="shared" si="36"/>
        <v>0</v>
      </c>
      <c r="BB39" s="33">
        <f t="shared" si="36"/>
        <v>0</v>
      </c>
      <c r="BC39" s="33">
        <f t="shared" si="36"/>
        <v>0</v>
      </c>
      <c r="BD39" s="33">
        <f t="shared" si="36"/>
        <v>0</v>
      </c>
      <c r="BE39" s="33">
        <f t="shared" si="36"/>
        <v>0</v>
      </c>
      <c r="BF39" s="33">
        <f t="shared" si="36"/>
        <v>0</v>
      </c>
      <c r="BG39" s="33">
        <f t="shared" si="36"/>
        <v>0</v>
      </c>
      <c r="BH39" s="33">
        <f t="shared" si="36"/>
        <v>0</v>
      </c>
      <c r="BI39" s="33">
        <f t="shared" si="36"/>
        <v>0</v>
      </c>
      <c r="BJ39" s="33">
        <f t="shared" si="36"/>
        <v>0</v>
      </c>
      <c r="BK39" s="33">
        <f t="shared" si="36"/>
        <v>0</v>
      </c>
      <c r="BL39" t="str">
        <f t="shared" si="6"/>
        <v>05_PRC</v>
      </c>
      <c r="BM39" t="str">
        <f t="shared" si="7"/>
        <v>d_nonenergy_16_2_industrial_waste</v>
      </c>
      <c r="BP39" s="4">
        <f t="shared" si="8"/>
        <v>0</v>
      </c>
      <c r="BQ39" s="4">
        <f t="shared" si="9"/>
        <v>0</v>
      </c>
      <c r="BR39" s="4" cm="1">
        <f t="array" ref="BR39">L39*INDEX(prod_est,$H39+$I39-1,MATCH(BR$14,$BQ$14:$DQ$14,0))</f>
        <v>0</v>
      </c>
      <c r="BS39" s="4" cm="1">
        <f t="array" ref="BS39">M39*INDEX(prod_est,$H39+$I39-1,MATCH(BS$14,$BQ$14:$DQ$14,0))</f>
        <v>0</v>
      </c>
      <c r="BT39" s="4" cm="1">
        <f t="array" ref="BT39">N39*INDEX(prod_est,$H39+$I39-1,MATCH(BT$14,$BQ$14:$DQ$14,0))</f>
        <v>0</v>
      </c>
      <c r="BU39" s="4" cm="1">
        <f t="array" ref="BU39">O39*INDEX(prod_est,$H39+$I39-1,MATCH(BU$14,$BQ$14:$DQ$14,0))</f>
        <v>0</v>
      </c>
      <c r="BV39" s="4" cm="1">
        <f t="array" ref="BV39">P39*INDEX(prod_est,$H39+$I39-1,MATCH(BV$14,$BQ$14:$DQ$14,0))</f>
        <v>0</v>
      </c>
      <c r="BW39" s="4" cm="1">
        <f t="array" ref="BW39">Q39*INDEX(prod_est,$H39+$I39-1,MATCH(BW$14,$BQ$14:$DQ$14,0))</f>
        <v>0</v>
      </c>
      <c r="BX39" s="4" cm="1">
        <f t="array" ref="BX39">R39*INDEX(prod_est,$H39+$I39-1,MATCH(BX$14,$BQ$14:$DQ$14,0))</f>
        <v>0</v>
      </c>
      <c r="BY39" s="4" cm="1">
        <f t="array" ref="BY39">S39*INDEX(prod_est,$H39+$I39-1,MATCH(BY$14,$BQ$14:$DQ$14,0))</f>
        <v>0</v>
      </c>
      <c r="BZ39" s="4" cm="1">
        <f t="array" ref="BZ39">T39*INDEX(prod_est,$H39+$I39-1,MATCH(BZ$14,$BQ$14:$DQ$14,0))</f>
        <v>0</v>
      </c>
      <c r="CA39" s="4" cm="1">
        <f t="array" ref="CA39">U39*INDEX(prod_est,$H39+$I39-1,MATCH(CA$14,$BQ$14:$DQ$14,0))</f>
        <v>0</v>
      </c>
      <c r="CB39" s="4" cm="1">
        <f t="array" ref="CB39">V39*INDEX(prod_est,$H39+$I39-1,MATCH(CB$14,$BQ$14:$DQ$14,0))</f>
        <v>0</v>
      </c>
      <c r="CC39" s="4" cm="1">
        <f t="array" ref="CC39">W39*INDEX(prod_est,$H39+$I39-1,MATCH(CC$14,$BQ$14:$DQ$14,0))</f>
        <v>0</v>
      </c>
      <c r="CD39" s="4" cm="1">
        <f t="array" ref="CD39">X39*INDEX(prod_est,$H39+$I39-1,MATCH(CD$14,$BQ$14:$DQ$14,0))</f>
        <v>0</v>
      </c>
      <c r="CE39" s="4" cm="1">
        <f t="array" ref="CE39">Y39*INDEX(prod_est,$H39+$I39-1,MATCH(CE$14,$BQ$14:$DQ$14,0))</f>
        <v>0</v>
      </c>
      <c r="CF39" s="4" cm="1">
        <f t="array" ref="CF39">Z39*INDEX(prod_est,$H39+$I39-1,MATCH(CF$14,$BQ$14:$DQ$14,0))</f>
        <v>0</v>
      </c>
      <c r="CG39" s="4" cm="1">
        <f t="array" ref="CG39">AA39*INDEX(prod_est,$H39+$I39-1,MATCH(CG$14,$BQ$14:$DQ$14,0))</f>
        <v>0</v>
      </c>
      <c r="CH39" s="4" cm="1">
        <f t="array" ref="CH39">AB39*INDEX(prod_est,$H39+$I39-1,MATCH(CH$14,$BQ$14:$DQ$14,0))</f>
        <v>0</v>
      </c>
      <c r="CI39" s="4" cm="1">
        <f t="array" ref="CI39">AC39*INDEX(prod_est,$H39+$I39-1,MATCH(CI$14,$BQ$14:$DQ$14,0))</f>
        <v>0</v>
      </c>
      <c r="CJ39" s="4" cm="1">
        <f t="array" ref="CJ39">AD39*INDEX(prod_est,$H39+$I39-1,MATCH(CJ$14,$BQ$14:$DQ$14,0))</f>
        <v>0</v>
      </c>
      <c r="CK39" s="4" cm="1">
        <f t="array" ref="CK39">AE39*INDEX(prod_est,$H39+$I39-1,MATCH(CK$14,$BQ$14:$DQ$14,0))</f>
        <v>0</v>
      </c>
      <c r="CL39" s="4" cm="1">
        <f t="array" ref="CL39">AF39*INDEX(prod_est,$H39+$I39-1,MATCH(CL$14,$BQ$14:$DQ$14,0))</f>
        <v>0</v>
      </c>
      <c r="CM39" s="4" cm="1">
        <f t="array" ref="CM39">AG39*INDEX(prod_est,$H39+$I39-1,MATCH(CM$14,$BQ$14:$DQ$14,0))</f>
        <v>0</v>
      </c>
      <c r="CN39" s="4" cm="1">
        <f t="array" ref="CN39">AH39*INDEX(prod_est,$H39+$I39-1,MATCH(CN$14,$BQ$14:$DQ$14,0))</f>
        <v>0</v>
      </c>
      <c r="CO39" s="4" cm="1">
        <f t="array" ref="CO39">AI39*INDEX(prod_est,$H39+$I39-1,MATCH(CO$14,$BQ$14:$DQ$14,0))</f>
        <v>0</v>
      </c>
      <c r="CP39" s="4" cm="1">
        <f t="array" ref="CP39">AJ39*INDEX(prod_est,$H39+$I39-1,MATCH(CP$14,$BQ$14:$DQ$14,0))</f>
        <v>0</v>
      </c>
      <c r="CQ39" s="4" cm="1">
        <f t="array" ref="CQ39">AK39*INDEX(prod_est,$H39+$I39-1,MATCH(CQ$14,$BQ$14:$DQ$14,0))</f>
        <v>0</v>
      </c>
      <c r="CR39" s="4" cm="1">
        <f t="array" ref="CR39">AL39*INDEX(prod_est,$H39+$I39-1,MATCH(CR$14,$BQ$14:$DQ$14,0))</f>
        <v>0</v>
      </c>
      <c r="CS39" s="4" cm="1">
        <f t="array" ref="CS39">AM39*INDEX(prod_est,$H39+$I39-1,MATCH(CS$14,$BQ$14:$DQ$14,0))</f>
        <v>0</v>
      </c>
      <c r="CT39" s="4" cm="1">
        <f t="array" ref="CT39">AN39*INDEX(prod_est,$H39+$I39-1,MATCH(CT$14,$BQ$14:$DQ$14,0))</f>
        <v>0</v>
      </c>
      <c r="CU39" s="4" cm="1">
        <f t="array" ref="CU39">AO39*INDEX(prod_est,$H39+$I39-1,MATCH(CU$14,$BQ$14:$DQ$14,0))</f>
        <v>0</v>
      </c>
      <c r="CV39" s="4" cm="1">
        <f t="array" ref="CV39">AP39*INDEX(prod_est,$H39+$I39-1,MATCH(CV$14,$BQ$14:$DQ$14,0))</f>
        <v>0</v>
      </c>
      <c r="CW39" s="4" cm="1">
        <f t="array" ref="CW39">AQ39*INDEX(prod_est,$H39+$I39-1,MATCH(CW$14,$BQ$14:$DQ$14,0))</f>
        <v>0</v>
      </c>
      <c r="CX39" s="4" cm="1">
        <f t="array" ref="CX39">AR39*INDEX(prod_est,$H39+$I39-1,MATCH(CX$14,$BQ$14:$DQ$14,0))</f>
        <v>0</v>
      </c>
      <c r="CY39" s="4" cm="1">
        <f t="array" ref="CY39">AS39*INDEX(prod_est,$H39+$I39-1,MATCH(CY$14,$BQ$14:$DQ$14,0))</f>
        <v>0</v>
      </c>
      <c r="CZ39" s="4" cm="1">
        <f t="array" ref="CZ39">AT39*INDEX(prod_est,$H39+$I39-1,MATCH(CZ$14,$BQ$14:$DQ$14,0))</f>
        <v>0</v>
      </c>
      <c r="DA39" s="4" cm="1">
        <f t="array" ref="DA39">AU39*INDEX(prod_est,$H39+$I39-1,MATCH(DA$14,$BQ$14:$DQ$14,0))</f>
        <v>0</v>
      </c>
      <c r="DB39" s="4" cm="1">
        <f t="array" ref="DB39">AV39*INDEX(prod_est,$H39+$I39-1,MATCH(DB$14,$BQ$14:$DQ$14,0))</f>
        <v>0</v>
      </c>
      <c r="DC39" s="4" cm="1">
        <f t="array" ref="DC39">AW39*INDEX(prod_est,$H39+$I39-1,MATCH(DC$14,$BQ$14:$DQ$14,0))</f>
        <v>0</v>
      </c>
      <c r="DD39" s="4" cm="1">
        <f t="array" ref="DD39">AX39*INDEX(prod_est,$H39+$I39-1,MATCH(DD$14,$BQ$14:$DQ$14,0))</f>
        <v>0</v>
      </c>
      <c r="DE39" s="4" cm="1">
        <f t="array" ref="DE39">AY39*INDEX(prod_est,$H39+$I39-1,MATCH(DE$14,$BQ$14:$DQ$14,0))</f>
        <v>0</v>
      </c>
      <c r="DF39" s="4" cm="1">
        <f t="array" ref="DF39">AZ39*INDEX(prod_est,$H39+$I39-1,MATCH(DF$14,$BQ$14:$DQ$14,0))</f>
        <v>0</v>
      </c>
      <c r="DG39" s="4" cm="1">
        <f t="array" ref="DG39">BA39*INDEX(prod_est,$H39+$I39-1,MATCH(DG$14,$BQ$14:$DQ$14,0))</f>
        <v>0</v>
      </c>
      <c r="DH39" s="4" cm="1">
        <f t="array" ref="DH39">BB39*INDEX(prod_est,$H39+$I39-1,MATCH(DH$14,$BQ$14:$DQ$14,0))</f>
        <v>0</v>
      </c>
      <c r="DI39" s="4" cm="1">
        <f t="array" ref="DI39">BC39*INDEX(prod_est,$H39+$I39-1,MATCH(DI$14,$BQ$14:$DQ$14,0))</f>
        <v>0</v>
      </c>
      <c r="DJ39" s="4" cm="1">
        <f t="array" ref="DJ39">BD39*INDEX(prod_est,$H39+$I39-1,MATCH(DJ$14,$BQ$14:$DQ$14,0))</f>
        <v>0</v>
      </c>
      <c r="DK39" s="4" cm="1">
        <f t="array" ref="DK39">BE39*INDEX(prod_est,$H39+$I39-1,MATCH(DK$14,$BQ$14:$DQ$14,0))</f>
        <v>0</v>
      </c>
      <c r="DL39" s="4" cm="1">
        <f t="array" ref="DL39">BF39*INDEX(prod_est,$H39+$I39-1,MATCH(DL$14,$BQ$14:$DQ$14,0))</f>
        <v>0</v>
      </c>
      <c r="DM39" s="4" cm="1">
        <f t="array" ref="DM39">BG39*INDEX(prod_est,$H39+$I39-1,MATCH(DM$14,$BQ$14:$DQ$14,0))</f>
        <v>0</v>
      </c>
      <c r="DN39" s="4" cm="1">
        <f t="array" ref="DN39">BH39*INDEX(prod_est,$H39+$I39-1,MATCH(DN$14,$BQ$14:$DQ$14,0))</f>
        <v>0</v>
      </c>
      <c r="DO39" s="4" cm="1">
        <f t="array" ref="DO39">BI39*INDEX(prod_est,$H39+$I39-1,MATCH(DO$14,$BQ$14:$DQ$14,0))</f>
        <v>0</v>
      </c>
      <c r="DP39" s="4" cm="1">
        <f t="array" ref="DP39">BJ39*INDEX(prod_est,$H39+$I39-1,MATCH(DP$14,$BQ$14:$DQ$14,0))</f>
        <v>0</v>
      </c>
      <c r="DQ39" s="4" cm="1">
        <f t="array" ref="DQ39">BK39*INDEX(prod_est,$H39+$I39-1,MATCH(DQ$14,$BQ$14:$DQ$14,0))</f>
        <v>0</v>
      </c>
    </row>
    <row r="40" spans="1:121" x14ac:dyDescent="0.25">
      <c r="A40" t="s">
        <v>41</v>
      </c>
      <c r="B40" t="s">
        <v>30</v>
      </c>
      <c r="C40" t="s">
        <v>63</v>
      </c>
      <c r="D40" t="s">
        <v>172</v>
      </c>
      <c r="E40" s="46" t="s">
        <v>37</v>
      </c>
      <c r="F40" s="4">
        <v>0</v>
      </c>
      <c r="G40" s="4">
        <v>0</v>
      </c>
      <c r="H40">
        <f>MATCH(A40,Production_est!$A$4:$A$339,0)</f>
        <v>65</v>
      </c>
      <c r="I40">
        <f>IFERROR(MATCH(E40,Production_est!$D$4:$D$339,0),"-")</f>
        <v>3</v>
      </c>
      <c r="J40" s="4" cm="1">
        <f t="array" ref="J40">IFERROR(INDEX(Production_est!$E$4:$E$339,I40+H40-1),"-")</f>
        <v>123071.869518657</v>
      </c>
      <c r="K40" s="33">
        <f t="shared" si="3"/>
        <v>0</v>
      </c>
      <c r="L40" s="33">
        <f t="shared" si="32"/>
        <v>0</v>
      </c>
      <c r="M40" s="33">
        <f t="shared" si="32"/>
        <v>0</v>
      </c>
      <c r="N40" s="33">
        <f t="shared" si="32"/>
        <v>0</v>
      </c>
      <c r="O40" s="33">
        <f t="shared" si="32"/>
        <v>0</v>
      </c>
      <c r="P40" s="33">
        <f t="shared" si="32"/>
        <v>0</v>
      </c>
      <c r="Q40" s="33">
        <f t="shared" si="32"/>
        <v>0</v>
      </c>
      <c r="R40" s="33">
        <f t="shared" si="32"/>
        <v>0</v>
      </c>
      <c r="S40" s="33">
        <f t="shared" si="32"/>
        <v>0</v>
      </c>
      <c r="T40" s="33">
        <f t="shared" si="32"/>
        <v>0</v>
      </c>
      <c r="U40" s="33">
        <f t="shared" si="32"/>
        <v>0</v>
      </c>
      <c r="V40" s="33">
        <f t="shared" si="32"/>
        <v>0</v>
      </c>
      <c r="W40" s="33">
        <f t="shared" si="32"/>
        <v>0</v>
      </c>
      <c r="X40" s="33">
        <f t="shared" si="32"/>
        <v>0</v>
      </c>
      <c r="Y40" s="33">
        <f t="shared" si="32"/>
        <v>0</v>
      </c>
      <c r="Z40" s="33">
        <f t="shared" si="32"/>
        <v>0</v>
      </c>
      <c r="AA40" s="33">
        <f t="shared" si="32"/>
        <v>0</v>
      </c>
      <c r="AB40" s="33">
        <f t="shared" si="32"/>
        <v>0</v>
      </c>
      <c r="AC40" s="33">
        <f t="shared" si="32"/>
        <v>0</v>
      </c>
      <c r="AD40" s="33">
        <f t="shared" si="32"/>
        <v>0</v>
      </c>
      <c r="AE40" s="33">
        <f t="shared" si="32"/>
        <v>0</v>
      </c>
      <c r="AF40" s="33">
        <f t="shared" si="32"/>
        <v>0</v>
      </c>
      <c r="AG40" s="33">
        <f t="shared" si="32"/>
        <v>0</v>
      </c>
      <c r="AH40" s="33">
        <f t="shared" si="32"/>
        <v>0</v>
      </c>
      <c r="AI40" s="33">
        <f t="shared" si="32"/>
        <v>0</v>
      </c>
      <c r="AJ40" s="33">
        <f t="shared" si="32"/>
        <v>0</v>
      </c>
      <c r="AK40" s="33">
        <f t="shared" si="32"/>
        <v>0</v>
      </c>
      <c r="AL40" s="33">
        <f t="shared" si="32"/>
        <v>0</v>
      </c>
      <c r="AM40" s="33">
        <f t="shared" si="32"/>
        <v>0</v>
      </c>
      <c r="AN40" s="33">
        <f t="shared" si="32"/>
        <v>0</v>
      </c>
      <c r="AO40" s="33">
        <f t="shared" si="32"/>
        <v>0</v>
      </c>
      <c r="AP40" s="33">
        <f t="shared" si="32"/>
        <v>0</v>
      </c>
      <c r="AQ40" s="33">
        <f t="shared" ref="AQ40:BK40" si="37">AP40*(1-$G$4)</f>
        <v>0</v>
      </c>
      <c r="AR40" s="33">
        <f t="shared" si="37"/>
        <v>0</v>
      </c>
      <c r="AS40" s="33">
        <f t="shared" si="37"/>
        <v>0</v>
      </c>
      <c r="AT40" s="33">
        <f t="shared" si="37"/>
        <v>0</v>
      </c>
      <c r="AU40" s="33">
        <f t="shared" si="37"/>
        <v>0</v>
      </c>
      <c r="AV40" s="33">
        <f t="shared" si="37"/>
        <v>0</v>
      </c>
      <c r="AW40" s="33">
        <f t="shared" si="37"/>
        <v>0</v>
      </c>
      <c r="AX40" s="33">
        <f t="shared" si="37"/>
        <v>0</v>
      </c>
      <c r="AY40" s="33">
        <f t="shared" si="37"/>
        <v>0</v>
      </c>
      <c r="AZ40" s="33">
        <f t="shared" si="37"/>
        <v>0</v>
      </c>
      <c r="BA40" s="33">
        <f t="shared" si="37"/>
        <v>0</v>
      </c>
      <c r="BB40" s="33">
        <f t="shared" si="37"/>
        <v>0</v>
      </c>
      <c r="BC40" s="33">
        <f t="shared" si="37"/>
        <v>0</v>
      </c>
      <c r="BD40" s="33">
        <f t="shared" si="37"/>
        <v>0</v>
      </c>
      <c r="BE40" s="33">
        <f t="shared" si="37"/>
        <v>0</v>
      </c>
      <c r="BF40" s="33">
        <f t="shared" si="37"/>
        <v>0</v>
      </c>
      <c r="BG40" s="33">
        <f t="shared" si="37"/>
        <v>0</v>
      </c>
      <c r="BH40" s="33">
        <f t="shared" si="37"/>
        <v>0</v>
      </c>
      <c r="BI40" s="33">
        <f t="shared" si="37"/>
        <v>0</v>
      </c>
      <c r="BJ40" s="33">
        <f t="shared" si="37"/>
        <v>0</v>
      </c>
      <c r="BK40" s="33">
        <f t="shared" si="37"/>
        <v>0</v>
      </c>
      <c r="BL40" t="str">
        <f t="shared" si="6"/>
        <v>05_PRC</v>
      </c>
      <c r="BM40" t="str">
        <f t="shared" si="7"/>
        <v>d_nonenergy_16_3_msw_ren</v>
      </c>
      <c r="BP40" s="4">
        <f t="shared" si="8"/>
        <v>0</v>
      </c>
      <c r="BQ40" s="4">
        <f t="shared" si="9"/>
        <v>0</v>
      </c>
      <c r="BR40" s="4" cm="1">
        <f t="array" ref="BR40">L40*INDEX(prod_est,$H40+$I40-1,MATCH(BR$14,$BQ$14:$DQ$14,0))</f>
        <v>0</v>
      </c>
      <c r="BS40" s="4" cm="1">
        <f t="array" ref="BS40">M40*INDEX(prod_est,$H40+$I40-1,MATCH(BS$14,$BQ$14:$DQ$14,0))</f>
        <v>0</v>
      </c>
      <c r="BT40" s="4" cm="1">
        <f t="array" ref="BT40">N40*INDEX(prod_est,$H40+$I40-1,MATCH(BT$14,$BQ$14:$DQ$14,0))</f>
        <v>0</v>
      </c>
      <c r="BU40" s="4" cm="1">
        <f t="array" ref="BU40">O40*INDEX(prod_est,$H40+$I40-1,MATCH(BU$14,$BQ$14:$DQ$14,0))</f>
        <v>0</v>
      </c>
      <c r="BV40" s="4" cm="1">
        <f t="array" ref="BV40">P40*INDEX(prod_est,$H40+$I40-1,MATCH(BV$14,$BQ$14:$DQ$14,0))</f>
        <v>0</v>
      </c>
      <c r="BW40" s="4" cm="1">
        <f t="array" ref="BW40">Q40*INDEX(prod_est,$H40+$I40-1,MATCH(BW$14,$BQ$14:$DQ$14,0))</f>
        <v>0</v>
      </c>
      <c r="BX40" s="4" cm="1">
        <f t="array" ref="BX40">R40*INDEX(prod_est,$H40+$I40-1,MATCH(BX$14,$BQ$14:$DQ$14,0))</f>
        <v>0</v>
      </c>
      <c r="BY40" s="4" cm="1">
        <f t="array" ref="BY40">S40*INDEX(prod_est,$H40+$I40-1,MATCH(BY$14,$BQ$14:$DQ$14,0))</f>
        <v>0</v>
      </c>
      <c r="BZ40" s="4" cm="1">
        <f t="array" ref="BZ40">T40*INDEX(prod_est,$H40+$I40-1,MATCH(BZ$14,$BQ$14:$DQ$14,0))</f>
        <v>0</v>
      </c>
      <c r="CA40" s="4" cm="1">
        <f t="array" ref="CA40">U40*INDEX(prod_est,$H40+$I40-1,MATCH(CA$14,$BQ$14:$DQ$14,0))</f>
        <v>0</v>
      </c>
      <c r="CB40" s="4" cm="1">
        <f t="array" ref="CB40">V40*INDEX(prod_est,$H40+$I40-1,MATCH(CB$14,$BQ$14:$DQ$14,0))</f>
        <v>0</v>
      </c>
      <c r="CC40" s="4" cm="1">
        <f t="array" ref="CC40">W40*INDEX(prod_est,$H40+$I40-1,MATCH(CC$14,$BQ$14:$DQ$14,0))</f>
        <v>0</v>
      </c>
      <c r="CD40" s="4" cm="1">
        <f t="array" ref="CD40">X40*INDEX(prod_est,$H40+$I40-1,MATCH(CD$14,$BQ$14:$DQ$14,0))</f>
        <v>0</v>
      </c>
      <c r="CE40" s="4" cm="1">
        <f t="array" ref="CE40">Y40*INDEX(prod_est,$H40+$I40-1,MATCH(CE$14,$BQ$14:$DQ$14,0))</f>
        <v>0</v>
      </c>
      <c r="CF40" s="4" cm="1">
        <f t="array" ref="CF40">Z40*INDEX(prod_est,$H40+$I40-1,MATCH(CF$14,$BQ$14:$DQ$14,0))</f>
        <v>0</v>
      </c>
      <c r="CG40" s="4" cm="1">
        <f t="array" ref="CG40">AA40*INDEX(prod_est,$H40+$I40-1,MATCH(CG$14,$BQ$14:$DQ$14,0))</f>
        <v>0</v>
      </c>
      <c r="CH40" s="4" cm="1">
        <f t="array" ref="CH40">AB40*INDEX(prod_est,$H40+$I40-1,MATCH(CH$14,$BQ$14:$DQ$14,0))</f>
        <v>0</v>
      </c>
      <c r="CI40" s="4" cm="1">
        <f t="array" ref="CI40">AC40*INDEX(prod_est,$H40+$I40-1,MATCH(CI$14,$BQ$14:$DQ$14,0))</f>
        <v>0</v>
      </c>
      <c r="CJ40" s="4" cm="1">
        <f t="array" ref="CJ40">AD40*INDEX(prod_est,$H40+$I40-1,MATCH(CJ$14,$BQ$14:$DQ$14,0))</f>
        <v>0</v>
      </c>
      <c r="CK40" s="4" cm="1">
        <f t="array" ref="CK40">AE40*INDEX(prod_est,$H40+$I40-1,MATCH(CK$14,$BQ$14:$DQ$14,0))</f>
        <v>0</v>
      </c>
      <c r="CL40" s="4" cm="1">
        <f t="array" ref="CL40">AF40*INDEX(prod_est,$H40+$I40-1,MATCH(CL$14,$BQ$14:$DQ$14,0))</f>
        <v>0</v>
      </c>
      <c r="CM40" s="4" cm="1">
        <f t="array" ref="CM40">AG40*INDEX(prod_est,$H40+$I40-1,MATCH(CM$14,$BQ$14:$DQ$14,0))</f>
        <v>0</v>
      </c>
      <c r="CN40" s="4" cm="1">
        <f t="array" ref="CN40">AH40*INDEX(prod_est,$H40+$I40-1,MATCH(CN$14,$BQ$14:$DQ$14,0))</f>
        <v>0</v>
      </c>
      <c r="CO40" s="4" cm="1">
        <f t="array" ref="CO40">AI40*INDEX(prod_est,$H40+$I40-1,MATCH(CO$14,$BQ$14:$DQ$14,0))</f>
        <v>0</v>
      </c>
      <c r="CP40" s="4" cm="1">
        <f t="array" ref="CP40">AJ40*INDEX(prod_est,$H40+$I40-1,MATCH(CP$14,$BQ$14:$DQ$14,0))</f>
        <v>0</v>
      </c>
      <c r="CQ40" s="4" cm="1">
        <f t="array" ref="CQ40">AK40*INDEX(prod_est,$H40+$I40-1,MATCH(CQ$14,$BQ$14:$DQ$14,0))</f>
        <v>0</v>
      </c>
      <c r="CR40" s="4" cm="1">
        <f t="array" ref="CR40">AL40*INDEX(prod_est,$H40+$I40-1,MATCH(CR$14,$BQ$14:$DQ$14,0))</f>
        <v>0</v>
      </c>
      <c r="CS40" s="4" cm="1">
        <f t="array" ref="CS40">AM40*INDEX(prod_est,$H40+$I40-1,MATCH(CS$14,$BQ$14:$DQ$14,0))</f>
        <v>0</v>
      </c>
      <c r="CT40" s="4" cm="1">
        <f t="array" ref="CT40">AN40*INDEX(prod_est,$H40+$I40-1,MATCH(CT$14,$BQ$14:$DQ$14,0))</f>
        <v>0</v>
      </c>
      <c r="CU40" s="4" cm="1">
        <f t="array" ref="CU40">AO40*INDEX(prod_est,$H40+$I40-1,MATCH(CU$14,$BQ$14:$DQ$14,0))</f>
        <v>0</v>
      </c>
      <c r="CV40" s="4" cm="1">
        <f t="array" ref="CV40">AP40*INDEX(prod_est,$H40+$I40-1,MATCH(CV$14,$BQ$14:$DQ$14,0))</f>
        <v>0</v>
      </c>
      <c r="CW40" s="4" cm="1">
        <f t="array" ref="CW40">AQ40*INDEX(prod_est,$H40+$I40-1,MATCH(CW$14,$BQ$14:$DQ$14,0))</f>
        <v>0</v>
      </c>
      <c r="CX40" s="4" cm="1">
        <f t="array" ref="CX40">AR40*INDEX(prod_est,$H40+$I40-1,MATCH(CX$14,$BQ$14:$DQ$14,0))</f>
        <v>0</v>
      </c>
      <c r="CY40" s="4" cm="1">
        <f t="array" ref="CY40">AS40*INDEX(prod_est,$H40+$I40-1,MATCH(CY$14,$BQ$14:$DQ$14,0))</f>
        <v>0</v>
      </c>
      <c r="CZ40" s="4" cm="1">
        <f t="array" ref="CZ40">AT40*INDEX(prod_est,$H40+$I40-1,MATCH(CZ$14,$BQ$14:$DQ$14,0))</f>
        <v>0</v>
      </c>
      <c r="DA40" s="4" cm="1">
        <f t="array" ref="DA40">AU40*INDEX(prod_est,$H40+$I40-1,MATCH(DA$14,$BQ$14:$DQ$14,0))</f>
        <v>0</v>
      </c>
      <c r="DB40" s="4" cm="1">
        <f t="array" ref="DB40">AV40*INDEX(prod_est,$H40+$I40-1,MATCH(DB$14,$BQ$14:$DQ$14,0))</f>
        <v>0</v>
      </c>
      <c r="DC40" s="4" cm="1">
        <f t="array" ref="DC40">AW40*INDEX(prod_est,$H40+$I40-1,MATCH(DC$14,$BQ$14:$DQ$14,0))</f>
        <v>0</v>
      </c>
      <c r="DD40" s="4" cm="1">
        <f t="array" ref="DD40">AX40*INDEX(prod_est,$H40+$I40-1,MATCH(DD$14,$BQ$14:$DQ$14,0))</f>
        <v>0</v>
      </c>
      <c r="DE40" s="4" cm="1">
        <f t="array" ref="DE40">AY40*INDEX(prod_est,$H40+$I40-1,MATCH(DE$14,$BQ$14:$DQ$14,0))</f>
        <v>0</v>
      </c>
      <c r="DF40" s="4" cm="1">
        <f t="array" ref="DF40">AZ40*INDEX(prod_est,$H40+$I40-1,MATCH(DF$14,$BQ$14:$DQ$14,0))</f>
        <v>0</v>
      </c>
      <c r="DG40" s="4" cm="1">
        <f t="array" ref="DG40">BA40*INDEX(prod_est,$H40+$I40-1,MATCH(DG$14,$BQ$14:$DQ$14,0))</f>
        <v>0</v>
      </c>
      <c r="DH40" s="4" cm="1">
        <f t="array" ref="DH40">BB40*INDEX(prod_est,$H40+$I40-1,MATCH(DH$14,$BQ$14:$DQ$14,0))</f>
        <v>0</v>
      </c>
      <c r="DI40" s="4" cm="1">
        <f t="array" ref="DI40">BC40*INDEX(prod_est,$H40+$I40-1,MATCH(DI$14,$BQ$14:$DQ$14,0))</f>
        <v>0</v>
      </c>
      <c r="DJ40" s="4" cm="1">
        <f t="array" ref="DJ40">BD40*INDEX(prod_est,$H40+$I40-1,MATCH(DJ$14,$BQ$14:$DQ$14,0))</f>
        <v>0</v>
      </c>
      <c r="DK40" s="4" cm="1">
        <f t="array" ref="DK40">BE40*INDEX(prod_est,$H40+$I40-1,MATCH(DK$14,$BQ$14:$DQ$14,0))</f>
        <v>0</v>
      </c>
      <c r="DL40" s="4" cm="1">
        <f t="array" ref="DL40">BF40*INDEX(prod_est,$H40+$I40-1,MATCH(DL$14,$BQ$14:$DQ$14,0))</f>
        <v>0</v>
      </c>
      <c r="DM40" s="4" cm="1">
        <f t="array" ref="DM40">BG40*INDEX(prod_est,$H40+$I40-1,MATCH(DM$14,$BQ$14:$DQ$14,0))</f>
        <v>0</v>
      </c>
      <c r="DN40" s="4" cm="1">
        <f t="array" ref="DN40">BH40*INDEX(prod_est,$H40+$I40-1,MATCH(DN$14,$BQ$14:$DQ$14,0))</f>
        <v>0</v>
      </c>
      <c r="DO40" s="4" cm="1">
        <f t="array" ref="DO40">BI40*INDEX(prod_est,$H40+$I40-1,MATCH(DO$14,$BQ$14:$DQ$14,0))</f>
        <v>0</v>
      </c>
      <c r="DP40" s="4" cm="1">
        <f t="array" ref="DP40">BJ40*INDEX(prod_est,$H40+$I40-1,MATCH(DP$14,$BQ$14:$DQ$14,0))</f>
        <v>0</v>
      </c>
      <c r="DQ40" s="4" cm="1">
        <f t="array" ref="DQ40">BK40*INDEX(prod_est,$H40+$I40-1,MATCH(DQ$14,$BQ$14:$DQ$14,0))</f>
        <v>0</v>
      </c>
    </row>
    <row r="41" spans="1:121" x14ac:dyDescent="0.25">
      <c r="A41" t="s">
        <v>41</v>
      </c>
      <c r="B41" t="s">
        <v>31</v>
      </c>
      <c r="C41" t="s">
        <v>64</v>
      </c>
      <c r="D41" t="s">
        <v>172</v>
      </c>
      <c r="E41" s="46" t="s">
        <v>37</v>
      </c>
      <c r="F41" s="4">
        <v>0</v>
      </c>
      <c r="G41" s="4">
        <v>0</v>
      </c>
      <c r="H41">
        <f>MATCH(A41,Production_est!$A$4:$A$339,0)</f>
        <v>65</v>
      </c>
      <c r="I41">
        <f>IFERROR(MATCH(E41,Production_est!$D$4:$D$339,0),"-")</f>
        <v>3</v>
      </c>
      <c r="J41" s="4" cm="1">
        <f t="array" ref="J41">IFERROR(INDEX(Production_est!$E$4:$E$339,I41+H41-1),"-")</f>
        <v>123071.869518657</v>
      </c>
      <c r="K41" s="33">
        <f t="shared" si="3"/>
        <v>0</v>
      </c>
      <c r="L41" s="33">
        <f t="shared" si="32"/>
        <v>0</v>
      </c>
      <c r="M41" s="33">
        <f t="shared" si="32"/>
        <v>0</v>
      </c>
      <c r="N41" s="33">
        <f t="shared" si="32"/>
        <v>0</v>
      </c>
      <c r="O41" s="33">
        <f t="shared" si="32"/>
        <v>0</v>
      </c>
      <c r="P41" s="33">
        <f t="shared" si="32"/>
        <v>0</v>
      </c>
      <c r="Q41" s="33">
        <f t="shared" si="32"/>
        <v>0</v>
      </c>
      <c r="R41" s="33">
        <f t="shared" si="32"/>
        <v>0</v>
      </c>
      <c r="S41" s="33">
        <f t="shared" si="32"/>
        <v>0</v>
      </c>
      <c r="T41" s="33">
        <f t="shared" si="32"/>
        <v>0</v>
      </c>
      <c r="U41" s="33">
        <f t="shared" si="32"/>
        <v>0</v>
      </c>
      <c r="V41" s="33">
        <f t="shared" si="32"/>
        <v>0</v>
      </c>
      <c r="W41" s="33">
        <f t="shared" si="32"/>
        <v>0</v>
      </c>
      <c r="X41" s="33">
        <f t="shared" si="32"/>
        <v>0</v>
      </c>
      <c r="Y41" s="33">
        <f t="shared" si="32"/>
        <v>0</v>
      </c>
      <c r="Z41" s="33">
        <f t="shared" si="32"/>
        <v>0</v>
      </c>
      <c r="AA41" s="33">
        <f t="shared" si="32"/>
        <v>0</v>
      </c>
      <c r="AB41" s="33">
        <f t="shared" si="32"/>
        <v>0</v>
      </c>
      <c r="AC41" s="33">
        <f t="shared" si="32"/>
        <v>0</v>
      </c>
      <c r="AD41" s="33">
        <f t="shared" si="32"/>
        <v>0</v>
      </c>
      <c r="AE41" s="33">
        <f t="shared" si="32"/>
        <v>0</v>
      </c>
      <c r="AF41" s="33">
        <f t="shared" si="32"/>
        <v>0</v>
      </c>
      <c r="AG41" s="33">
        <f t="shared" si="32"/>
        <v>0</v>
      </c>
      <c r="AH41" s="33">
        <f t="shared" si="32"/>
        <v>0</v>
      </c>
      <c r="AI41" s="33">
        <f t="shared" si="32"/>
        <v>0</v>
      </c>
      <c r="AJ41" s="33">
        <f t="shared" si="32"/>
        <v>0</v>
      </c>
      <c r="AK41" s="33">
        <f t="shared" si="32"/>
        <v>0</v>
      </c>
      <c r="AL41" s="33">
        <f t="shared" si="32"/>
        <v>0</v>
      </c>
      <c r="AM41" s="33">
        <f t="shared" si="32"/>
        <v>0</v>
      </c>
      <c r="AN41" s="33">
        <f t="shared" si="32"/>
        <v>0</v>
      </c>
      <c r="AO41" s="33">
        <f t="shared" si="32"/>
        <v>0</v>
      </c>
      <c r="AP41" s="33">
        <f t="shared" si="32"/>
        <v>0</v>
      </c>
      <c r="AQ41" s="33">
        <f t="shared" ref="AQ41:BK46" si="38">AP41*(1-$G$4)</f>
        <v>0</v>
      </c>
      <c r="AR41" s="33">
        <f t="shared" si="38"/>
        <v>0</v>
      </c>
      <c r="AS41" s="33">
        <f t="shared" si="38"/>
        <v>0</v>
      </c>
      <c r="AT41" s="33">
        <f t="shared" si="38"/>
        <v>0</v>
      </c>
      <c r="AU41" s="33">
        <f t="shared" si="38"/>
        <v>0</v>
      </c>
      <c r="AV41" s="33">
        <f t="shared" si="38"/>
        <v>0</v>
      </c>
      <c r="AW41" s="33">
        <f t="shared" si="38"/>
        <v>0</v>
      </c>
      <c r="AX41" s="33">
        <f t="shared" si="38"/>
        <v>0</v>
      </c>
      <c r="AY41" s="33">
        <f t="shared" si="38"/>
        <v>0</v>
      </c>
      <c r="AZ41" s="33">
        <f t="shared" si="38"/>
        <v>0</v>
      </c>
      <c r="BA41" s="33">
        <f t="shared" si="38"/>
        <v>0</v>
      </c>
      <c r="BB41" s="33">
        <f t="shared" si="38"/>
        <v>0</v>
      </c>
      <c r="BC41" s="33">
        <f t="shared" si="38"/>
        <v>0</v>
      </c>
      <c r="BD41" s="33">
        <f t="shared" si="38"/>
        <v>0</v>
      </c>
      <c r="BE41" s="33">
        <f t="shared" si="38"/>
        <v>0</v>
      </c>
      <c r="BF41" s="33">
        <f t="shared" si="38"/>
        <v>0</v>
      </c>
      <c r="BG41" s="33">
        <f t="shared" si="38"/>
        <v>0</v>
      </c>
      <c r="BH41" s="33">
        <f t="shared" si="38"/>
        <v>0</v>
      </c>
      <c r="BI41" s="33">
        <f t="shared" si="38"/>
        <v>0</v>
      </c>
      <c r="BJ41" s="33">
        <f t="shared" si="38"/>
        <v>0</v>
      </c>
      <c r="BK41" s="33">
        <f t="shared" si="38"/>
        <v>0</v>
      </c>
      <c r="BL41" t="str">
        <f t="shared" si="6"/>
        <v>05_PRC</v>
      </c>
      <c r="BM41" t="str">
        <f t="shared" si="7"/>
        <v>d_nonenergy_16_4_msw_nonr</v>
      </c>
      <c r="BP41" s="4">
        <f t="shared" si="8"/>
        <v>0</v>
      </c>
      <c r="BQ41" s="4">
        <f t="shared" si="9"/>
        <v>0</v>
      </c>
      <c r="BR41" s="4" cm="1">
        <f t="array" ref="BR41">L41*INDEX(prod_est,$H41+$I41-1,MATCH(BR$14,$BQ$14:$DQ$14,0))</f>
        <v>0</v>
      </c>
      <c r="BS41" s="4" cm="1">
        <f t="array" ref="BS41">M41*INDEX(prod_est,$H41+$I41-1,MATCH(BS$14,$BQ$14:$DQ$14,0))</f>
        <v>0</v>
      </c>
      <c r="BT41" s="4" cm="1">
        <f t="array" ref="BT41">N41*INDEX(prod_est,$H41+$I41-1,MATCH(BT$14,$BQ$14:$DQ$14,0))</f>
        <v>0</v>
      </c>
      <c r="BU41" s="4" cm="1">
        <f t="array" ref="BU41">O41*INDEX(prod_est,$H41+$I41-1,MATCH(BU$14,$BQ$14:$DQ$14,0))</f>
        <v>0</v>
      </c>
      <c r="BV41" s="4" cm="1">
        <f t="array" ref="BV41">P41*INDEX(prod_est,$H41+$I41-1,MATCH(BV$14,$BQ$14:$DQ$14,0))</f>
        <v>0</v>
      </c>
      <c r="BW41" s="4" cm="1">
        <f t="array" ref="BW41">Q41*INDEX(prod_est,$H41+$I41-1,MATCH(BW$14,$BQ$14:$DQ$14,0))</f>
        <v>0</v>
      </c>
      <c r="BX41" s="4" cm="1">
        <f t="array" ref="BX41">R41*INDEX(prod_est,$H41+$I41-1,MATCH(BX$14,$BQ$14:$DQ$14,0))</f>
        <v>0</v>
      </c>
      <c r="BY41" s="4" cm="1">
        <f t="array" ref="BY41">S41*INDEX(prod_est,$H41+$I41-1,MATCH(BY$14,$BQ$14:$DQ$14,0))</f>
        <v>0</v>
      </c>
      <c r="BZ41" s="4" cm="1">
        <f t="array" ref="BZ41">T41*INDEX(prod_est,$H41+$I41-1,MATCH(BZ$14,$BQ$14:$DQ$14,0))</f>
        <v>0</v>
      </c>
      <c r="CA41" s="4" cm="1">
        <f t="array" ref="CA41">U41*INDEX(prod_est,$H41+$I41-1,MATCH(CA$14,$BQ$14:$DQ$14,0))</f>
        <v>0</v>
      </c>
      <c r="CB41" s="4" cm="1">
        <f t="array" ref="CB41">V41*INDEX(prod_est,$H41+$I41-1,MATCH(CB$14,$BQ$14:$DQ$14,0))</f>
        <v>0</v>
      </c>
      <c r="CC41" s="4" cm="1">
        <f t="array" ref="CC41">W41*INDEX(prod_est,$H41+$I41-1,MATCH(CC$14,$BQ$14:$DQ$14,0))</f>
        <v>0</v>
      </c>
      <c r="CD41" s="4" cm="1">
        <f t="array" ref="CD41">X41*INDEX(prod_est,$H41+$I41-1,MATCH(CD$14,$BQ$14:$DQ$14,0))</f>
        <v>0</v>
      </c>
      <c r="CE41" s="4" cm="1">
        <f t="array" ref="CE41">Y41*INDEX(prod_est,$H41+$I41-1,MATCH(CE$14,$BQ$14:$DQ$14,0))</f>
        <v>0</v>
      </c>
      <c r="CF41" s="4" cm="1">
        <f t="array" ref="CF41">Z41*INDEX(prod_est,$H41+$I41-1,MATCH(CF$14,$BQ$14:$DQ$14,0))</f>
        <v>0</v>
      </c>
      <c r="CG41" s="4" cm="1">
        <f t="array" ref="CG41">AA41*INDEX(prod_est,$H41+$I41-1,MATCH(CG$14,$BQ$14:$DQ$14,0))</f>
        <v>0</v>
      </c>
      <c r="CH41" s="4" cm="1">
        <f t="array" ref="CH41">AB41*INDEX(prod_est,$H41+$I41-1,MATCH(CH$14,$BQ$14:$DQ$14,0))</f>
        <v>0</v>
      </c>
      <c r="CI41" s="4" cm="1">
        <f t="array" ref="CI41">AC41*INDEX(prod_est,$H41+$I41-1,MATCH(CI$14,$BQ$14:$DQ$14,0))</f>
        <v>0</v>
      </c>
      <c r="CJ41" s="4" cm="1">
        <f t="array" ref="CJ41">AD41*INDEX(prod_est,$H41+$I41-1,MATCH(CJ$14,$BQ$14:$DQ$14,0))</f>
        <v>0</v>
      </c>
      <c r="CK41" s="4" cm="1">
        <f t="array" ref="CK41">AE41*INDEX(prod_est,$H41+$I41-1,MATCH(CK$14,$BQ$14:$DQ$14,0))</f>
        <v>0</v>
      </c>
      <c r="CL41" s="4" cm="1">
        <f t="array" ref="CL41">AF41*INDEX(prod_est,$H41+$I41-1,MATCH(CL$14,$BQ$14:$DQ$14,0))</f>
        <v>0</v>
      </c>
      <c r="CM41" s="4" cm="1">
        <f t="array" ref="CM41">AG41*INDEX(prod_est,$H41+$I41-1,MATCH(CM$14,$BQ$14:$DQ$14,0))</f>
        <v>0</v>
      </c>
      <c r="CN41" s="4" cm="1">
        <f t="array" ref="CN41">AH41*INDEX(prod_est,$H41+$I41-1,MATCH(CN$14,$BQ$14:$DQ$14,0))</f>
        <v>0</v>
      </c>
      <c r="CO41" s="4" cm="1">
        <f t="array" ref="CO41">AI41*INDEX(prod_est,$H41+$I41-1,MATCH(CO$14,$BQ$14:$DQ$14,0))</f>
        <v>0</v>
      </c>
      <c r="CP41" s="4" cm="1">
        <f t="array" ref="CP41">AJ41*INDEX(prod_est,$H41+$I41-1,MATCH(CP$14,$BQ$14:$DQ$14,0))</f>
        <v>0</v>
      </c>
      <c r="CQ41" s="4" cm="1">
        <f t="array" ref="CQ41">AK41*INDEX(prod_est,$H41+$I41-1,MATCH(CQ$14,$BQ$14:$DQ$14,0))</f>
        <v>0</v>
      </c>
      <c r="CR41" s="4" cm="1">
        <f t="array" ref="CR41">AL41*INDEX(prod_est,$H41+$I41-1,MATCH(CR$14,$BQ$14:$DQ$14,0))</f>
        <v>0</v>
      </c>
      <c r="CS41" s="4" cm="1">
        <f t="array" ref="CS41">AM41*INDEX(prod_est,$H41+$I41-1,MATCH(CS$14,$BQ$14:$DQ$14,0))</f>
        <v>0</v>
      </c>
      <c r="CT41" s="4" cm="1">
        <f t="array" ref="CT41">AN41*INDEX(prod_est,$H41+$I41-1,MATCH(CT$14,$BQ$14:$DQ$14,0))</f>
        <v>0</v>
      </c>
      <c r="CU41" s="4" cm="1">
        <f t="array" ref="CU41">AO41*INDEX(prod_est,$H41+$I41-1,MATCH(CU$14,$BQ$14:$DQ$14,0))</f>
        <v>0</v>
      </c>
      <c r="CV41" s="4" cm="1">
        <f t="array" ref="CV41">AP41*INDEX(prod_est,$H41+$I41-1,MATCH(CV$14,$BQ$14:$DQ$14,0))</f>
        <v>0</v>
      </c>
      <c r="CW41" s="4" cm="1">
        <f t="array" ref="CW41">AQ41*INDEX(prod_est,$H41+$I41-1,MATCH(CW$14,$BQ$14:$DQ$14,0))</f>
        <v>0</v>
      </c>
      <c r="CX41" s="4" cm="1">
        <f t="array" ref="CX41">AR41*INDEX(prod_est,$H41+$I41-1,MATCH(CX$14,$BQ$14:$DQ$14,0))</f>
        <v>0</v>
      </c>
      <c r="CY41" s="4" cm="1">
        <f t="array" ref="CY41">AS41*INDEX(prod_est,$H41+$I41-1,MATCH(CY$14,$BQ$14:$DQ$14,0))</f>
        <v>0</v>
      </c>
      <c r="CZ41" s="4" cm="1">
        <f t="array" ref="CZ41">AT41*INDEX(prod_est,$H41+$I41-1,MATCH(CZ$14,$BQ$14:$DQ$14,0))</f>
        <v>0</v>
      </c>
      <c r="DA41" s="4" cm="1">
        <f t="array" ref="DA41">AU41*INDEX(prod_est,$H41+$I41-1,MATCH(DA$14,$BQ$14:$DQ$14,0))</f>
        <v>0</v>
      </c>
      <c r="DB41" s="4" cm="1">
        <f t="array" ref="DB41">AV41*INDEX(prod_est,$H41+$I41-1,MATCH(DB$14,$BQ$14:$DQ$14,0))</f>
        <v>0</v>
      </c>
      <c r="DC41" s="4" cm="1">
        <f t="array" ref="DC41">AW41*INDEX(prod_est,$H41+$I41-1,MATCH(DC$14,$BQ$14:$DQ$14,0))</f>
        <v>0</v>
      </c>
      <c r="DD41" s="4" cm="1">
        <f t="array" ref="DD41">AX41*INDEX(prod_est,$H41+$I41-1,MATCH(DD$14,$BQ$14:$DQ$14,0))</f>
        <v>0</v>
      </c>
      <c r="DE41" s="4" cm="1">
        <f t="array" ref="DE41">AY41*INDEX(prod_est,$H41+$I41-1,MATCH(DE$14,$BQ$14:$DQ$14,0))</f>
        <v>0</v>
      </c>
      <c r="DF41" s="4" cm="1">
        <f t="array" ref="DF41">AZ41*INDEX(prod_est,$H41+$I41-1,MATCH(DF$14,$BQ$14:$DQ$14,0))</f>
        <v>0</v>
      </c>
      <c r="DG41" s="4" cm="1">
        <f t="array" ref="DG41">BA41*INDEX(prod_est,$H41+$I41-1,MATCH(DG$14,$BQ$14:$DQ$14,0))</f>
        <v>0</v>
      </c>
      <c r="DH41" s="4" cm="1">
        <f t="array" ref="DH41">BB41*INDEX(prod_est,$H41+$I41-1,MATCH(DH$14,$BQ$14:$DQ$14,0))</f>
        <v>0</v>
      </c>
      <c r="DI41" s="4" cm="1">
        <f t="array" ref="DI41">BC41*INDEX(prod_est,$H41+$I41-1,MATCH(DI$14,$BQ$14:$DQ$14,0))</f>
        <v>0</v>
      </c>
      <c r="DJ41" s="4" cm="1">
        <f t="array" ref="DJ41">BD41*INDEX(prod_est,$H41+$I41-1,MATCH(DJ$14,$BQ$14:$DQ$14,0))</f>
        <v>0</v>
      </c>
      <c r="DK41" s="4" cm="1">
        <f t="array" ref="DK41">BE41*INDEX(prod_est,$H41+$I41-1,MATCH(DK$14,$BQ$14:$DQ$14,0))</f>
        <v>0</v>
      </c>
      <c r="DL41" s="4" cm="1">
        <f t="array" ref="DL41">BF41*INDEX(prod_est,$H41+$I41-1,MATCH(DL$14,$BQ$14:$DQ$14,0))</f>
        <v>0</v>
      </c>
      <c r="DM41" s="4" cm="1">
        <f t="array" ref="DM41">BG41*INDEX(prod_est,$H41+$I41-1,MATCH(DM$14,$BQ$14:$DQ$14,0))</f>
        <v>0</v>
      </c>
      <c r="DN41" s="4" cm="1">
        <f t="array" ref="DN41">BH41*INDEX(prod_est,$H41+$I41-1,MATCH(DN$14,$BQ$14:$DQ$14,0))</f>
        <v>0</v>
      </c>
      <c r="DO41" s="4" cm="1">
        <f t="array" ref="DO41">BI41*INDEX(prod_est,$H41+$I41-1,MATCH(DO$14,$BQ$14:$DQ$14,0))</f>
        <v>0</v>
      </c>
      <c r="DP41" s="4" cm="1">
        <f t="array" ref="DP41">BJ41*INDEX(prod_est,$H41+$I41-1,MATCH(DP$14,$BQ$14:$DQ$14,0))</f>
        <v>0</v>
      </c>
      <c r="DQ41" s="4" cm="1">
        <f t="array" ref="DQ41">BK41*INDEX(prod_est,$H41+$I41-1,MATCH(DQ$14,$BQ$14:$DQ$14,0))</f>
        <v>0</v>
      </c>
    </row>
    <row r="42" spans="1:121" x14ac:dyDescent="0.25">
      <c r="A42" t="s">
        <v>41</v>
      </c>
      <c r="B42" t="s">
        <v>32</v>
      </c>
      <c r="C42" t="s">
        <v>32</v>
      </c>
      <c r="D42" t="s">
        <v>172</v>
      </c>
      <c r="E42" s="46" t="s">
        <v>37</v>
      </c>
      <c r="F42" s="4">
        <v>0</v>
      </c>
      <c r="G42" s="4">
        <v>0</v>
      </c>
      <c r="H42">
        <f>MATCH(A42,Production_est!$A$4:$A$339,0)</f>
        <v>65</v>
      </c>
      <c r="I42">
        <f>IFERROR(MATCH(E42,Production_est!$D$4:$D$339,0),"-")</f>
        <v>3</v>
      </c>
      <c r="J42" s="4" cm="1">
        <f t="array" ref="J42">IFERROR(INDEX(Production_est!$E$4:$E$339,I42+H42-1),"-")</f>
        <v>123071.869518657</v>
      </c>
      <c r="K42" s="33">
        <f t="shared" si="3"/>
        <v>0</v>
      </c>
      <c r="L42" s="33">
        <f t="shared" si="32"/>
        <v>0</v>
      </c>
      <c r="M42" s="33">
        <f t="shared" si="32"/>
        <v>0</v>
      </c>
      <c r="N42" s="33">
        <f t="shared" si="32"/>
        <v>0</v>
      </c>
      <c r="O42" s="33">
        <f t="shared" si="32"/>
        <v>0</v>
      </c>
      <c r="P42" s="33">
        <f t="shared" si="32"/>
        <v>0</v>
      </c>
      <c r="Q42" s="33">
        <f t="shared" si="32"/>
        <v>0</v>
      </c>
      <c r="R42" s="33">
        <f t="shared" si="32"/>
        <v>0</v>
      </c>
      <c r="S42" s="33">
        <f t="shared" si="32"/>
        <v>0</v>
      </c>
      <c r="T42" s="33">
        <f t="shared" si="32"/>
        <v>0</v>
      </c>
      <c r="U42" s="33">
        <f t="shared" si="32"/>
        <v>0</v>
      </c>
      <c r="V42" s="33">
        <f t="shared" si="32"/>
        <v>0</v>
      </c>
      <c r="W42" s="33">
        <f t="shared" si="32"/>
        <v>0</v>
      </c>
      <c r="X42" s="33">
        <f t="shared" si="32"/>
        <v>0</v>
      </c>
      <c r="Y42" s="33">
        <f t="shared" si="32"/>
        <v>0</v>
      </c>
      <c r="Z42" s="33">
        <f t="shared" si="32"/>
        <v>0</v>
      </c>
      <c r="AA42" s="33">
        <f t="shared" si="32"/>
        <v>0</v>
      </c>
      <c r="AB42" s="33">
        <f t="shared" si="32"/>
        <v>0</v>
      </c>
      <c r="AC42" s="33">
        <f t="shared" si="32"/>
        <v>0</v>
      </c>
      <c r="AD42" s="33">
        <f t="shared" si="32"/>
        <v>0</v>
      </c>
      <c r="AE42" s="33">
        <f t="shared" si="32"/>
        <v>0</v>
      </c>
      <c r="AF42" s="33">
        <f t="shared" si="32"/>
        <v>0</v>
      </c>
      <c r="AG42" s="33">
        <f t="shared" si="32"/>
        <v>0</v>
      </c>
      <c r="AH42" s="33">
        <f t="shared" si="32"/>
        <v>0</v>
      </c>
      <c r="AI42" s="33">
        <f t="shared" si="32"/>
        <v>0</v>
      </c>
      <c r="AJ42" s="33">
        <f t="shared" si="32"/>
        <v>0</v>
      </c>
      <c r="AK42" s="33">
        <f t="shared" si="32"/>
        <v>0</v>
      </c>
      <c r="AL42" s="33">
        <f t="shared" si="32"/>
        <v>0</v>
      </c>
      <c r="AM42" s="33">
        <f t="shared" si="32"/>
        <v>0</v>
      </c>
      <c r="AN42" s="33">
        <f t="shared" si="32"/>
        <v>0</v>
      </c>
      <c r="AO42" s="33">
        <f t="shared" si="32"/>
        <v>0</v>
      </c>
      <c r="AP42" s="33">
        <f t="shared" si="32"/>
        <v>0</v>
      </c>
      <c r="AQ42" s="33">
        <f t="shared" si="38"/>
        <v>0</v>
      </c>
      <c r="AR42" s="33">
        <f t="shared" si="38"/>
        <v>0</v>
      </c>
      <c r="AS42" s="33">
        <f t="shared" si="38"/>
        <v>0</v>
      </c>
      <c r="AT42" s="33">
        <f t="shared" si="38"/>
        <v>0</v>
      </c>
      <c r="AU42" s="33">
        <f t="shared" si="38"/>
        <v>0</v>
      </c>
      <c r="AV42" s="33">
        <f t="shared" si="38"/>
        <v>0</v>
      </c>
      <c r="AW42" s="33">
        <f t="shared" si="38"/>
        <v>0</v>
      </c>
      <c r="AX42" s="33">
        <f t="shared" si="38"/>
        <v>0</v>
      </c>
      <c r="AY42" s="33">
        <f t="shared" si="38"/>
        <v>0</v>
      </c>
      <c r="AZ42" s="33">
        <f t="shared" si="38"/>
        <v>0</v>
      </c>
      <c r="BA42" s="33">
        <f t="shared" si="38"/>
        <v>0</v>
      </c>
      <c r="BB42" s="33">
        <f t="shared" si="38"/>
        <v>0</v>
      </c>
      <c r="BC42" s="33">
        <f t="shared" si="38"/>
        <v>0</v>
      </c>
      <c r="BD42" s="33">
        <f t="shared" si="38"/>
        <v>0</v>
      </c>
      <c r="BE42" s="33">
        <f t="shared" si="38"/>
        <v>0</v>
      </c>
      <c r="BF42" s="33">
        <f t="shared" si="38"/>
        <v>0</v>
      </c>
      <c r="BG42" s="33">
        <f t="shared" si="38"/>
        <v>0</v>
      </c>
      <c r="BH42" s="33">
        <f t="shared" si="38"/>
        <v>0</v>
      </c>
      <c r="BI42" s="33">
        <f t="shared" si="38"/>
        <v>0</v>
      </c>
      <c r="BJ42" s="33">
        <f t="shared" si="38"/>
        <v>0</v>
      </c>
      <c r="BK42" s="33">
        <f t="shared" si="38"/>
        <v>0</v>
      </c>
      <c r="BL42" t="str">
        <f t="shared" si="6"/>
        <v>05_PRC</v>
      </c>
      <c r="BM42" t="str">
        <f t="shared" si="7"/>
        <v>d_nonenergy_16_5_biogasoline</v>
      </c>
      <c r="BP42" s="4">
        <f t="shared" si="8"/>
        <v>0</v>
      </c>
      <c r="BQ42" s="4">
        <f t="shared" si="9"/>
        <v>0</v>
      </c>
      <c r="BR42" s="4" cm="1">
        <f t="array" ref="BR42">L42*INDEX(prod_est,$H42+$I42-1,MATCH(BR$14,$BQ$14:$DQ$14,0))</f>
        <v>0</v>
      </c>
      <c r="BS42" s="4" cm="1">
        <f t="array" ref="BS42">M42*INDEX(prod_est,$H42+$I42-1,MATCH(BS$14,$BQ$14:$DQ$14,0))</f>
        <v>0</v>
      </c>
      <c r="BT42" s="4" cm="1">
        <f t="array" ref="BT42">N42*INDEX(prod_est,$H42+$I42-1,MATCH(BT$14,$BQ$14:$DQ$14,0))</f>
        <v>0</v>
      </c>
      <c r="BU42" s="4" cm="1">
        <f t="array" ref="BU42">O42*INDEX(prod_est,$H42+$I42-1,MATCH(BU$14,$BQ$14:$DQ$14,0))</f>
        <v>0</v>
      </c>
      <c r="BV42" s="4" cm="1">
        <f t="array" ref="BV42">P42*INDEX(prod_est,$H42+$I42-1,MATCH(BV$14,$BQ$14:$DQ$14,0))</f>
        <v>0</v>
      </c>
      <c r="BW42" s="4" cm="1">
        <f t="array" ref="BW42">Q42*INDEX(prod_est,$H42+$I42-1,MATCH(BW$14,$BQ$14:$DQ$14,0))</f>
        <v>0</v>
      </c>
      <c r="BX42" s="4" cm="1">
        <f t="array" ref="BX42">R42*INDEX(prod_est,$H42+$I42-1,MATCH(BX$14,$BQ$14:$DQ$14,0))</f>
        <v>0</v>
      </c>
      <c r="BY42" s="4" cm="1">
        <f t="array" ref="BY42">S42*INDEX(prod_est,$H42+$I42-1,MATCH(BY$14,$BQ$14:$DQ$14,0))</f>
        <v>0</v>
      </c>
      <c r="BZ42" s="4" cm="1">
        <f t="array" ref="BZ42">T42*INDEX(prod_est,$H42+$I42-1,MATCH(BZ$14,$BQ$14:$DQ$14,0))</f>
        <v>0</v>
      </c>
      <c r="CA42" s="4" cm="1">
        <f t="array" ref="CA42">U42*INDEX(prod_est,$H42+$I42-1,MATCH(CA$14,$BQ$14:$DQ$14,0))</f>
        <v>0</v>
      </c>
      <c r="CB42" s="4" cm="1">
        <f t="array" ref="CB42">V42*INDEX(prod_est,$H42+$I42-1,MATCH(CB$14,$BQ$14:$DQ$14,0))</f>
        <v>0</v>
      </c>
      <c r="CC42" s="4" cm="1">
        <f t="array" ref="CC42">W42*INDEX(prod_est,$H42+$I42-1,MATCH(CC$14,$BQ$14:$DQ$14,0))</f>
        <v>0</v>
      </c>
      <c r="CD42" s="4" cm="1">
        <f t="array" ref="CD42">X42*INDEX(prod_est,$H42+$I42-1,MATCH(CD$14,$BQ$14:$DQ$14,0))</f>
        <v>0</v>
      </c>
      <c r="CE42" s="4" cm="1">
        <f t="array" ref="CE42">Y42*INDEX(prod_est,$H42+$I42-1,MATCH(CE$14,$BQ$14:$DQ$14,0))</f>
        <v>0</v>
      </c>
      <c r="CF42" s="4" cm="1">
        <f t="array" ref="CF42">Z42*INDEX(prod_est,$H42+$I42-1,MATCH(CF$14,$BQ$14:$DQ$14,0))</f>
        <v>0</v>
      </c>
      <c r="CG42" s="4" cm="1">
        <f t="array" ref="CG42">AA42*INDEX(prod_est,$H42+$I42-1,MATCH(CG$14,$BQ$14:$DQ$14,0))</f>
        <v>0</v>
      </c>
      <c r="CH42" s="4" cm="1">
        <f t="array" ref="CH42">AB42*INDEX(prod_est,$H42+$I42-1,MATCH(CH$14,$BQ$14:$DQ$14,0))</f>
        <v>0</v>
      </c>
      <c r="CI42" s="4" cm="1">
        <f t="array" ref="CI42">AC42*INDEX(prod_est,$H42+$I42-1,MATCH(CI$14,$BQ$14:$DQ$14,0))</f>
        <v>0</v>
      </c>
      <c r="CJ42" s="4" cm="1">
        <f t="array" ref="CJ42">AD42*INDEX(prod_est,$H42+$I42-1,MATCH(CJ$14,$BQ$14:$DQ$14,0))</f>
        <v>0</v>
      </c>
      <c r="CK42" s="4" cm="1">
        <f t="array" ref="CK42">AE42*INDEX(prod_est,$H42+$I42-1,MATCH(CK$14,$BQ$14:$DQ$14,0))</f>
        <v>0</v>
      </c>
      <c r="CL42" s="4" cm="1">
        <f t="array" ref="CL42">AF42*INDEX(prod_est,$H42+$I42-1,MATCH(CL$14,$BQ$14:$DQ$14,0))</f>
        <v>0</v>
      </c>
      <c r="CM42" s="4" cm="1">
        <f t="array" ref="CM42">AG42*INDEX(prod_est,$H42+$I42-1,MATCH(CM$14,$BQ$14:$DQ$14,0))</f>
        <v>0</v>
      </c>
      <c r="CN42" s="4" cm="1">
        <f t="array" ref="CN42">AH42*INDEX(prod_est,$H42+$I42-1,MATCH(CN$14,$BQ$14:$DQ$14,0))</f>
        <v>0</v>
      </c>
      <c r="CO42" s="4" cm="1">
        <f t="array" ref="CO42">AI42*INDEX(prod_est,$H42+$I42-1,MATCH(CO$14,$BQ$14:$DQ$14,0))</f>
        <v>0</v>
      </c>
      <c r="CP42" s="4" cm="1">
        <f t="array" ref="CP42">AJ42*INDEX(prod_est,$H42+$I42-1,MATCH(CP$14,$BQ$14:$DQ$14,0))</f>
        <v>0</v>
      </c>
      <c r="CQ42" s="4" cm="1">
        <f t="array" ref="CQ42">AK42*INDEX(prod_est,$H42+$I42-1,MATCH(CQ$14,$BQ$14:$DQ$14,0))</f>
        <v>0</v>
      </c>
      <c r="CR42" s="4" cm="1">
        <f t="array" ref="CR42">AL42*INDEX(prod_est,$H42+$I42-1,MATCH(CR$14,$BQ$14:$DQ$14,0))</f>
        <v>0</v>
      </c>
      <c r="CS42" s="4" cm="1">
        <f t="array" ref="CS42">AM42*INDEX(prod_est,$H42+$I42-1,MATCH(CS$14,$BQ$14:$DQ$14,0))</f>
        <v>0</v>
      </c>
      <c r="CT42" s="4" cm="1">
        <f t="array" ref="CT42">AN42*INDEX(prod_est,$H42+$I42-1,MATCH(CT$14,$BQ$14:$DQ$14,0))</f>
        <v>0</v>
      </c>
      <c r="CU42" s="4" cm="1">
        <f t="array" ref="CU42">AO42*INDEX(prod_est,$H42+$I42-1,MATCH(CU$14,$BQ$14:$DQ$14,0))</f>
        <v>0</v>
      </c>
      <c r="CV42" s="4" cm="1">
        <f t="array" ref="CV42">AP42*INDEX(prod_est,$H42+$I42-1,MATCH(CV$14,$BQ$14:$DQ$14,0))</f>
        <v>0</v>
      </c>
      <c r="CW42" s="4" cm="1">
        <f t="array" ref="CW42">AQ42*INDEX(prod_est,$H42+$I42-1,MATCH(CW$14,$BQ$14:$DQ$14,0))</f>
        <v>0</v>
      </c>
      <c r="CX42" s="4" cm="1">
        <f t="array" ref="CX42">AR42*INDEX(prod_est,$H42+$I42-1,MATCH(CX$14,$BQ$14:$DQ$14,0))</f>
        <v>0</v>
      </c>
      <c r="CY42" s="4" cm="1">
        <f t="array" ref="CY42">AS42*INDEX(prod_est,$H42+$I42-1,MATCH(CY$14,$BQ$14:$DQ$14,0))</f>
        <v>0</v>
      </c>
      <c r="CZ42" s="4" cm="1">
        <f t="array" ref="CZ42">AT42*INDEX(prod_est,$H42+$I42-1,MATCH(CZ$14,$BQ$14:$DQ$14,0))</f>
        <v>0</v>
      </c>
      <c r="DA42" s="4" cm="1">
        <f t="array" ref="DA42">AU42*INDEX(prod_est,$H42+$I42-1,MATCH(DA$14,$BQ$14:$DQ$14,0))</f>
        <v>0</v>
      </c>
      <c r="DB42" s="4" cm="1">
        <f t="array" ref="DB42">AV42*INDEX(prod_est,$H42+$I42-1,MATCH(DB$14,$BQ$14:$DQ$14,0))</f>
        <v>0</v>
      </c>
      <c r="DC42" s="4" cm="1">
        <f t="array" ref="DC42">AW42*INDEX(prod_est,$H42+$I42-1,MATCH(DC$14,$BQ$14:$DQ$14,0))</f>
        <v>0</v>
      </c>
      <c r="DD42" s="4" cm="1">
        <f t="array" ref="DD42">AX42*INDEX(prod_est,$H42+$I42-1,MATCH(DD$14,$BQ$14:$DQ$14,0))</f>
        <v>0</v>
      </c>
      <c r="DE42" s="4" cm="1">
        <f t="array" ref="DE42">AY42*INDEX(prod_est,$H42+$I42-1,MATCH(DE$14,$BQ$14:$DQ$14,0))</f>
        <v>0</v>
      </c>
      <c r="DF42" s="4" cm="1">
        <f t="array" ref="DF42">AZ42*INDEX(prod_est,$H42+$I42-1,MATCH(DF$14,$BQ$14:$DQ$14,0))</f>
        <v>0</v>
      </c>
      <c r="DG42" s="4" cm="1">
        <f t="array" ref="DG42">BA42*INDEX(prod_est,$H42+$I42-1,MATCH(DG$14,$BQ$14:$DQ$14,0))</f>
        <v>0</v>
      </c>
      <c r="DH42" s="4" cm="1">
        <f t="array" ref="DH42">BB42*INDEX(prod_est,$H42+$I42-1,MATCH(DH$14,$BQ$14:$DQ$14,0))</f>
        <v>0</v>
      </c>
      <c r="DI42" s="4" cm="1">
        <f t="array" ref="DI42">BC42*INDEX(prod_est,$H42+$I42-1,MATCH(DI$14,$BQ$14:$DQ$14,0))</f>
        <v>0</v>
      </c>
      <c r="DJ42" s="4" cm="1">
        <f t="array" ref="DJ42">BD42*INDEX(prod_est,$H42+$I42-1,MATCH(DJ$14,$BQ$14:$DQ$14,0))</f>
        <v>0</v>
      </c>
      <c r="DK42" s="4" cm="1">
        <f t="array" ref="DK42">BE42*INDEX(prod_est,$H42+$I42-1,MATCH(DK$14,$BQ$14:$DQ$14,0))</f>
        <v>0</v>
      </c>
      <c r="DL42" s="4" cm="1">
        <f t="array" ref="DL42">BF42*INDEX(prod_est,$H42+$I42-1,MATCH(DL$14,$BQ$14:$DQ$14,0))</f>
        <v>0</v>
      </c>
      <c r="DM42" s="4" cm="1">
        <f t="array" ref="DM42">BG42*INDEX(prod_est,$H42+$I42-1,MATCH(DM$14,$BQ$14:$DQ$14,0))</f>
        <v>0</v>
      </c>
      <c r="DN42" s="4" cm="1">
        <f t="array" ref="DN42">BH42*INDEX(prod_est,$H42+$I42-1,MATCH(DN$14,$BQ$14:$DQ$14,0))</f>
        <v>0</v>
      </c>
      <c r="DO42" s="4" cm="1">
        <f t="array" ref="DO42">BI42*INDEX(prod_est,$H42+$I42-1,MATCH(DO$14,$BQ$14:$DQ$14,0))</f>
        <v>0</v>
      </c>
      <c r="DP42" s="4" cm="1">
        <f t="array" ref="DP42">BJ42*INDEX(prod_est,$H42+$I42-1,MATCH(DP$14,$BQ$14:$DQ$14,0))</f>
        <v>0</v>
      </c>
      <c r="DQ42" s="4" cm="1">
        <f t="array" ref="DQ42">BK42*INDEX(prod_est,$H42+$I42-1,MATCH(DQ$14,$BQ$14:$DQ$14,0))</f>
        <v>0</v>
      </c>
    </row>
    <row r="43" spans="1:121" x14ac:dyDescent="0.25">
      <c r="A43" t="s">
        <v>41</v>
      </c>
      <c r="B43" t="s">
        <v>33</v>
      </c>
      <c r="C43" t="s">
        <v>33</v>
      </c>
      <c r="D43" t="s">
        <v>172</v>
      </c>
      <c r="E43" s="46" t="s">
        <v>37</v>
      </c>
      <c r="F43" s="4">
        <v>0</v>
      </c>
      <c r="G43" s="4">
        <v>0</v>
      </c>
      <c r="H43">
        <f>MATCH(A43,Production_est!$A$4:$A$339,0)</f>
        <v>65</v>
      </c>
      <c r="I43">
        <f>IFERROR(MATCH(E43,Production_est!$D$4:$D$339,0),"-")</f>
        <v>3</v>
      </c>
      <c r="J43" s="4" cm="1">
        <f t="array" ref="J43">IFERROR(INDEX(Production_est!$E$4:$E$339,I43+H43-1),"-")</f>
        <v>123071.869518657</v>
      </c>
      <c r="K43" s="33">
        <f t="shared" si="3"/>
        <v>0</v>
      </c>
      <c r="L43" s="33">
        <f t="shared" si="32"/>
        <v>0</v>
      </c>
      <c r="M43" s="33">
        <f t="shared" si="32"/>
        <v>0</v>
      </c>
      <c r="N43" s="33">
        <f t="shared" si="32"/>
        <v>0</v>
      </c>
      <c r="O43" s="33">
        <f t="shared" si="32"/>
        <v>0</v>
      </c>
      <c r="P43" s="33">
        <f t="shared" si="32"/>
        <v>0</v>
      </c>
      <c r="Q43" s="33">
        <f t="shared" si="32"/>
        <v>0</v>
      </c>
      <c r="R43" s="33">
        <f t="shared" si="32"/>
        <v>0</v>
      </c>
      <c r="S43" s="33">
        <f t="shared" si="32"/>
        <v>0</v>
      </c>
      <c r="T43" s="33">
        <f t="shared" si="32"/>
        <v>0</v>
      </c>
      <c r="U43" s="33">
        <f t="shared" si="32"/>
        <v>0</v>
      </c>
      <c r="V43" s="33">
        <f t="shared" si="32"/>
        <v>0</v>
      </c>
      <c r="W43" s="33">
        <f t="shared" si="32"/>
        <v>0</v>
      </c>
      <c r="X43" s="33">
        <f t="shared" si="32"/>
        <v>0</v>
      </c>
      <c r="Y43" s="33">
        <f t="shared" si="32"/>
        <v>0</v>
      </c>
      <c r="Z43" s="33">
        <f t="shared" si="32"/>
        <v>0</v>
      </c>
      <c r="AA43" s="33">
        <f t="shared" si="32"/>
        <v>0</v>
      </c>
      <c r="AB43" s="33">
        <f t="shared" si="32"/>
        <v>0</v>
      </c>
      <c r="AC43" s="33">
        <f t="shared" si="32"/>
        <v>0</v>
      </c>
      <c r="AD43" s="33">
        <f t="shared" si="32"/>
        <v>0</v>
      </c>
      <c r="AE43" s="33">
        <f t="shared" si="32"/>
        <v>0</v>
      </c>
      <c r="AF43" s="33">
        <f t="shared" si="32"/>
        <v>0</v>
      </c>
      <c r="AG43" s="33">
        <f t="shared" si="32"/>
        <v>0</v>
      </c>
      <c r="AH43" s="33">
        <f t="shared" si="32"/>
        <v>0</v>
      </c>
      <c r="AI43" s="33">
        <f t="shared" si="32"/>
        <v>0</v>
      </c>
      <c r="AJ43" s="33">
        <f t="shared" si="32"/>
        <v>0</v>
      </c>
      <c r="AK43" s="33">
        <f t="shared" si="32"/>
        <v>0</v>
      </c>
      <c r="AL43" s="33">
        <f t="shared" si="32"/>
        <v>0</v>
      </c>
      <c r="AM43" s="33">
        <f t="shared" si="32"/>
        <v>0</v>
      </c>
      <c r="AN43" s="33">
        <f t="shared" si="32"/>
        <v>0</v>
      </c>
      <c r="AO43" s="33">
        <f t="shared" si="32"/>
        <v>0</v>
      </c>
      <c r="AP43" s="33">
        <f t="shared" si="32"/>
        <v>0</v>
      </c>
      <c r="AQ43" s="33">
        <f t="shared" si="38"/>
        <v>0</v>
      </c>
      <c r="AR43" s="33">
        <f t="shared" si="38"/>
        <v>0</v>
      </c>
      <c r="AS43" s="33">
        <f t="shared" si="38"/>
        <v>0</v>
      </c>
      <c r="AT43" s="33">
        <f t="shared" si="38"/>
        <v>0</v>
      </c>
      <c r="AU43" s="33">
        <f t="shared" si="38"/>
        <v>0</v>
      </c>
      <c r="AV43" s="33">
        <f t="shared" si="38"/>
        <v>0</v>
      </c>
      <c r="AW43" s="33">
        <f t="shared" si="38"/>
        <v>0</v>
      </c>
      <c r="AX43" s="33">
        <f t="shared" si="38"/>
        <v>0</v>
      </c>
      <c r="AY43" s="33">
        <f t="shared" si="38"/>
        <v>0</v>
      </c>
      <c r="AZ43" s="33">
        <f t="shared" si="38"/>
        <v>0</v>
      </c>
      <c r="BA43" s="33">
        <f t="shared" si="38"/>
        <v>0</v>
      </c>
      <c r="BB43" s="33">
        <f t="shared" si="38"/>
        <v>0</v>
      </c>
      <c r="BC43" s="33">
        <f t="shared" si="38"/>
        <v>0</v>
      </c>
      <c r="BD43" s="33">
        <f t="shared" si="38"/>
        <v>0</v>
      </c>
      <c r="BE43" s="33">
        <f t="shared" si="38"/>
        <v>0</v>
      </c>
      <c r="BF43" s="33">
        <f t="shared" si="38"/>
        <v>0</v>
      </c>
      <c r="BG43" s="33">
        <f t="shared" si="38"/>
        <v>0</v>
      </c>
      <c r="BH43" s="33">
        <f t="shared" si="38"/>
        <v>0</v>
      </c>
      <c r="BI43" s="33">
        <f t="shared" si="38"/>
        <v>0</v>
      </c>
      <c r="BJ43" s="33">
        <f t="shared" si="38"/>
        <v>0</v>
      </c>
      <c r="BK43" s="33">
        <f t="shared" si="38"/>
        <v>0</v>
      </c>
      <c r="BL43" t="str">
        <f t="shared" si="6"/>
        <v>05_PRC</v>
      </c>
      <c r="BM43" t="str">
        <f t="shared" si="7"/>
        <v>d_nonenergy_16_6_biodiesel</v>
      </c>
      <c r="BP43" s="4">
        <f t="shared" si="8"/>
        <v>0</v>
      </c>
      <c r="BQ43" s="4">
        <f t="shared" si="9"/>
        <v>0</v>
      </c>
      <c r="BR43" s="4" cm="1">
        <f t="array" ref="BR43">L43*INDEX(prod_est,$H43+$I43-1,MATCH(BR$14,$BQ$14:$DQ$14,0))</f>
        <v>0</v>
      </c>
      <c r="BS43" s="4" cm="1">
        <f t="array" ref="BS43">M43*INDEX(prod_est,$H43+$I43-1,MATCH(BS$14,$BQ$14:$DQ$14,0))</f>
        <v>0</v>
      </c>
      <c r="BT43" s="4" cm="1">
        <f t="array" ref="BT43">N43*INDEX(prod_est,$H43+$I43-1,MATCH(BT$14,$BQ$14:$DQ$14,0))</f>
        <v>0</v>
      </c>
      <c r="BU43" s="4" cm="1">
        <f t="array" ref="BU43">O43*INDEX(prod_est,$H43+$I43-1,MATCH(BU$14,$BQ$14:$DQ$14,0))</f>
        <v>0</v>
      </c>
      <c r="BV43" s="4" cm="1">
        <f t="array" ref="BV43">P43*INDEX(prod_est,$H43+$I43-1,MATCH(BV$14,$BQ$14:$DQ$14,0))</f>
        <v>0</v>
      </c>
      <c r="BW43" s="4" cm="1">
        <f t="array" ref="BW43">Q43*INDEX(prod_est,$H43+$I43-1,MATCH(BW$14,$BQ$14:$DQ$14,0))</f>
        <v>0</v>
      </c>
      <c r="BX43" s="4" cm="1">
        <f t="array" ref="BX43">R43*INDEX(prod_est,$H43+$I43-1,MATCH(BX$14,$BQ$14:$DQ$14,0))</f>
        <v>0</v>
      </c>
      <c r="BY43" s="4" cm="1">
        <f t="array" ref="BY43">S43*INDEX(prod_est,$H43+$I43-1,MATCH(BY$14,$BQ$14:$DQ$14,0))</f>
        <v>0</v>
      </c>
      <c r="BZ43" s="4" cm="1">
        <f t="array" ref="BZ43">T43*INDEX(prod_est,$H43+$I43-1,MATCH(BZ$14,$BQ$14:$DQ$14,0))</f>
        <v>0</v>
      </c>
      <c r="CA43" s="4" cm="1">
        <f t="array" ref="CA43">U43*INDEX(prod_est,$H43+$I43-1,MATCH(CA$14,$BQ$14:$DQ$14,0))</f>
        <v>0</v>
      </c>
      <c r="CB43" s="4" cm="1">
        <f t="array" ref="CB43">V43*INDEX(prod_est,$H43+$I43-1,MATCH(CB$14,$BQ$14:$DQ$14,0))</f>
        <v>0</v>
      </c>
      <c r="CC43" s="4" cm="1">
        <f t="array" ref="CC43">W43*INDEX(prod_est,$H43+$I43-1,MATCH(CC$14,$BQ$14:$DQ$14,0))</f>
        <v>0</v>
      </c>
      <c r="CD43" s="4" cm="1">
        <f t="array" ref="CD43">X43*INDEX(prod_est,$H43+$I43-1,MATCH(CD$14,$BQ$14:$DQ$14,0))</f>
        <v>0</v>
      </c>
      <c r="CE43" s="4" cm="1">
        <f t="array" ref="CE43">Y43*INDEX(prod_est,$H43+$I43-1,MATCH(CE$14,$BQ$14:$DQ$14,0))</f>
        <v>0</v>
      </c>
      <c r="CF43" s="4" cm="1">
        <f t="array" ref="CF43">Z43*INDEX(prod_est,$H43+$I43-1,MATCH(CF$14,$BQ$14:$DQ$14,0))</f>
        <v>0</v>
      </c>
      <c r="CG43" s="4" cm="1">
        <f t="array" ref="CG43">AA43*INDEX(prod_est,$H43+$I43-1,MATCH(CG$14,$BQ$14:$DQ$14,0))</f>
        <v>0</v>
      </c>
      <c r="CH43" s="4" cm="1">
        <f t="array" ref="CH43">AB43*INDEX(prod_est,$H43+$I43-1,MATCH(CH$14,$BQ$14:$DQ$14,0))</f>
        <v>0</v>
      </c>
      <c r="CI43" s="4" cm="1">
        <f t="array" ref="CI43">AC43*INDEX(prod_est,$H43+$I43-1,MATCH(CI$14,$BQ$14:$DQ$14,0))</f>
        <v>0</v>
      </c>
      <c r="CJ43" s="4" cm="1">
        <f t="array" ref="CJ43">AD43*INDEX(prod_est,$H43+$I43-1,MATCH(CJ$14,$BQ$14:$DQ$14,0))</f>
        <v>0</v>
      </c>
      <c r="CK43" s="4" cm="1">
        <f t="array" ref="CK43">AE43*INDEX(prod_est,$H43+$I43-1,MATCH(CK$14,$BQ$14:$DQ$14,0))</f>
        <v>0</v>
      </c>
      <c r="CL43" s="4" cm="1">
        <f t="array" ref="CL43">AF43*INDEX(prod_est,$H43+$I43-1,MATCH(CL$14,$BQ$14:$DQ$14,0))</f>
        <v>0</v>
      </c>
      <c r="CM43" s="4" cm="1">
        <f t="array" ref="CM43">AG43*INDEX(prod_est,$H43+$I43-1,MATCH(CM$14,$BQ$14:$DQ$14,0))</f>
        <v>0</v>
      </c>
      <c r="CN43" s="4" cm="1">
        <f t="array" ref="CN43">AH43*INDEX(prod_est,$H43+$I43-1,MATCH(CN$14,$BQ$14:$DQ$14,0))</f>
        <v>0</v>
      </c>
      <c r="CO43" s="4" cm="1">
        <f t="array" ref="CO43">AI43*INDEX(prod_est,$H43+$I43-1,MATCH(CO$14,$BQ$14:$DQ$14,0))</f>
        <v>0</v>
      </c>
      <c r="CP43" s="4" cm="1">
        <f t="array" ref="CP43">AJ43*INDEX(prod_est,$H43+$I43-1,MATCH(CP$14,$BQ$14:$DQ$14,0))</f>
        <v>0</v>
      </c>
      <c r="CQ43" s="4" cm="1">
        <f t="array" ref="CQ43">AK43*INDEX(prod_est,$H43+$I43-1,MATCH(CQ$14,$BQ$14:$DQ$14,0))</f>
        <v>0</v>
      </c>
      <c r="CR43" s="4" cm="1">
        <f t="array" ref="CR43">AL43*INDEX(prod_est,$H43+$I43-1,MATCH(CR$14,$BQ$14:$DQ$14,0))</f>
        <v>0</v>
      </c>
      <c r="CS43" s="4" cm="1">
        <f t="array" ref="CS43">AM43*INDEX(prod_est,$H43+$I43-1,MATCH(CS$14,$BQ$14:$DQ$14,0))</f>
        <v>0</v>
      </c>
      <c r="CT43" s="4" cm="1">
        <f t="array" ref="CT43">AN43*INDEX(prod_est,$H43+$I43-1,MATCH(CT$14,$BQ$14:$DQ$14,0))</f>
        <v>0</v>
      </c>
      <c r="CU43" s="4" cm="1">
        <f t="array" ref="CU43">AO43*INDEX(prod_est,$H43+$I43-1,MATCH(CU$14,$BQ$14:$DQ$14,0))</f>
        <v>0</v>
      </c>
      <c r="CV43" s="4" cm="1">
        <f t="array" ref="CV43">AP43*INDEX(prod_est,$H43+$I43-1,MATCH(CV$14,$BQ$14:$DQ$14,0))</f>
        <v>0</v>
      </c>
      <c r="CW43" s="4" cm="1">
        <f t="array" ref="CW43">AQ43*INDEX(prod_est,$H43+$I43-1,MATCH(CW$14,$BQ$14:$DQ$14,0))</f>
        <v>0</v>
      </c>
      <c r="CX43" s="4" cm="1">
        <f t="array" ref="CX43">AR43*INDEX(prod_est,$H43+$I43-1,MATCH(CX$14,$BQ$14:$DQ$14,0))</f>
        <v>0</v>
      </c>
      <c r="CY43" s="4" cm="1">
        <f t="array" ref="CY43">AS43*INDEX(prod_est,$H43+$I43-1,MATCH(CY$14,$BQ$14:$DQ$14,0))</f>
        <v>0</v>
      </c>
      <c r="CZ43" s="4" cm="1">
        <f t="array" ref="CZ43">AT43*INDEX(prod_est,$H43+$I43-1,MATCH(CZ$14,$BQ$14:$DQ$14,0))</f>
        <v>0</v>
      </c>
      <c r="DA43" s="4" cm="1">
        <f t="array" ref="DA43">AU43*INDEX(prod_est,$H43+$I43-1,MATCH(DA$14,$BQ$14:$DQ$14,0))</f>
        <v>0</v>
      </c>
      <c r="DB43" s="4" cm="1">
        <f t="array" ref="DB43">AV43*INDEX(prod_est,$H43+$I43-1,MATCH(DB$14,$BQ$14:$DQ$14,0))</f>
        <v>0</v>
      </c>
      <c r="DC43" s="4" cm="1">
        <f t="array" ref="DC43">AW43*INDEX(prod_est,$H43+$I43-1,MATCH(DC$14,$BQ$14:$DQ$14,0))</f>
        <v>0</v>
      </c>
      <c r="DD43" s="4" cm="1">
        <f t="array" ref="DD43">AX43*INDEX(prod_est,$H43+$I43-1,MATCH(DD$14,$BQ$14:$DQ$14,0))</f>
        <v>0</v>
      </c>
      <c r="DE43" s="4" cm="1">
        <f t="array" ref="DE43">AY43*INDEX(prod_est,$H43+$I43-1,MATCH(DE$14,$BQ$14:$DQ$14,0))</f>
        <v>0</v>
      </c>
      <c r="DF43" s="4" cm="1">
        <f t="array" ref="DF43">AZ43*INDEX(prod_est,$H43+$I43-1,MATCH(DF$14,$BQ$14:$DQ$14,0))</f>
        <v>0</v>
      </c>
      <c r="DG43" s="4" cm="1">
        <f t="array" ref="DG43">BA43*INDEX(prod_est,$H43+$I43-1,MATCH(DG$14,$BQ$14:$DQ$14,0))</f>
        <v>0</v>
      </c>
      <c r="DH43" s="4" cm="1">
        <f t="array" ref="DH43">BB43*INDEX(prod_est,$H43+$I43-1,MATCH(DH$14,$BQ$14:$DQ$14,0))</f>
        <v>0</v>
      </c>
      <c r="DI43" s="4" cm="1">
        <f t="array" ref="DI43">BC43*INDEX(prod_est,$H43+$I43-1,MATCH(DI$14,$BQ$14:$DQ$14,0))</f>
        <v>0</v>
      </c>
      <c r="DJ43" s="4" cm="1">
        <f t="array" ref="DJ43">BD43*INDEX(prod_est,$H43+$I43-1,MATCH(DJ$14,$BQ$14:$DQ$14,0))</f>
        <v>0</v>
      </c>
      <c r="DK43" s="4" cm="1">
        <f t="array" ref="DK43">BE43*INDEX(prod_est,$H43+$I43-1,MATCH(DK$14,$BQ$14:$DQ$14,0))</f>
        <v>0</v>
      </c>
      <c r="DL43" s="4" cm="1">
        <f t="array" ref="DL43">BF43*INDEX(prod_est,$H43+$I43-1,MATCH(DL$14,$BQ$14:$DQ$14,0))</f>
        <v>0</v>
      </c>
      <c r="DM43" s="4" cm="1">
        <f t="array" ref="DM43">BG43*INDEX(prod_est,$H43+$I43-1,MATCH(DM$14,$BQ$14:$DQ$14,0))</f>
        <v>0</v>
      </c>
      <c r="DN43" s="4" cm="1">
        <f t="array" ref="DN43">BH43*INDEX(prod_est,$H43+$I43-1,MATCH(DN$14,$BQ$14:$DQ$14,0))</f>
        <v>0</v>
      </c>
      <c r="DO43" s="4" cm="1">
        <f t="array" ref="DO43">BI43*INDEX(prod_est,$H43+$I43-1,MATCH(DO$14,$BQ$14:$DQ$14,0))</f>
        <v>0</v>
      </c>
      <c r="DP43" s="4" cm="1">
        <f t="array" ref="DP43">BJ43*INDEX(prod_est,$H43+$I43-1,MATCH(DP$14,$BQ$14:$DQ$14,0))</f>
        <v>0</v>
      </c>
      <c r="DQ43" s="4" cm="1">
        <f t="array" ref="DQ43">BK43*INDEX(prod_est,$H43+$I43-1,MATCH(DQ$14,$BQ$14:$DQ$14,0))</f>
        <v>0</v>
      </c>
    </row>
    <row r="44" spans="1:121" x14ac:dyDescent="0.25">
      <c r="A44" t="s">
        <v>41</v>
      </c>
      <c r="B44" t="s">
        <v>34</v>
      </c>
      <c r="C44" t="s">
        <v>65</v>
      </c>
      <c r="D44" t="s">
        <v>172</v>
      </c>
      <c r="E44" s="46" t="s">
        <v>37</v>
      </c>
      <c r="F44" s="4">
        <v>0</v>
      </c>
      <c r="G44" s="4">
        <v>0</v>
      </c>
      <c r="H44">
        <f>MATCH(A44,Production_est!$A$4:$A$339,0)</f>
        <v>65</v>
      </c>
      <c r="I44">
        <f>IFERROR(MATCH(E44,Production_est!$D$4:$D$339,0),"-")</f>
        <v>3</v>
      </c>
      <c r="J44" s="4" cm="1">
        <f t="array" ref="J44">IFERROR(INDEX(Production_est!$E$4:$E$339,I44+H44-1),"-")</f>
        <v>123071.869518657</v>
      </c>
      <c r="K44" s="33">
        <f t="shared" si="3"/>
        <v>0</v>
      </c>
      <c r="L44" s="33">
        <f t="shared" ref="L44:AP46" si="39">K44*(1-$G$4)</f>
        <v>0</v>
      </c>
      <c r="M44" s="33">
        <f t="shared" si="39"/>
        <v>0</v>
      </c>
      <c r="N44" s="33">
        <f t="shared" si="39"/>
        <v>0</v>
      </c>
      <c r="O44" s="33">
        <f t="shared" si="39"/>
        <v>0</v>
      </c>
      <c r="P44" s="33">
        <f t="shared" si="39"/>
        <v>0</v>
      </c>
      <c r="Q44" s="33">
        <f t="shared" si="39"/>
        <v>0</v>
      </c>
      <c r="R44" s="33">
        <f t="shared" si="39"/>
        <v>0</v>
      </c>
      <c r="S44" s="33">
        <f t="shared" si="39"/>
        <v>0</v>
      </c>
      <c r="T44" s="33">
        <f t="shared" si="39"/>
        <v>0</v>
      </c>
      <c r="U44" s="33">
        <f t="shared" si="39"/>
        <v>0</v>
      </c>
      <c r="V44" s="33">
        <f t="shared" si="39"/>
        <v>0</v>
      </c>
      <c r="W44" s="33">
        <f t="shared" si="39"/>
        <v>0</v>
      </c>
      <c r="X44" s="33">
        <f t="shared" si="39"/>
        <v>0</v>
      </c>
      <c r="Y44" s="33">
        <f t="shared" si="39"/>
        <v>0</v>
      </c>
      <c r="Z44" s="33">
        <f t="shared" si="39"/>
        <v>0</v>
      </c>
      <c r="AA44" s="33">
        <f t="shared" si="39"/>
        <v>0</v>
      </c>
      <c r="AB44" s="33">
        <f t="shared" si="39"/>
        <v>0</v>
      </c>
      <c r="AC44" s="33">
        <f t="shared" si="39"/>
        <v>0</v>
      </c>
      <c r="AD44" s="33">
        <f t="shared" si="39"/>
        <v>0</v>
      </c>
      <c r="AE44" s="33">
        <f t="shared" si="39"/>
        <v>0</v>
      </c>
      <c r="AF44" s="33">
        <f t="shared" si="39"/>
        <v>0</v>
      </c>
      <c r="AG44" s="33">
        <f t="shared" si="39"/>
        <v>0</v>
      </c>
      <c r="AH44" s="33">
        <f t="shared" si="39"/>
        <v>0</v>
      </c>
      <c r="AI44" s="33">
        <f t="shared" si="39"/>
        <v>0</v>
      </c>
      <c r="AJ44" s="33">
        <f t="shared" si="39"/>
        <v>0</v>
      </c>
      <c r="AK44" s="33">
        <f t="shared" si="39"/>
        <v>0</v>
      </c>
      <c r="AL44" s="33">
        <f t="shared" si="39"/>
        <v>0</v>
      </c>
      <c r="AM44" s="33">
        <f t="shared" si="39"/>
        <v>0</v>
      </c>
      <c r="AN44" s="33">
        <f t="shared" si="39"/>
        <v>0</v>
      </c>
      <c r="AO44" s="33">
        <f t="shared" si="39"/>
        <v>0</v>
      </c>
      <c r="AP44" s="33">
        <f t="shared" si="39"/>
        <v>0</v>
      </c>
      <c r="AQ44" s="33">
        <f t="shared" si="38"/>
        <v>0</v>
      </c>
      <c r="AR44" s="33">
        <f t="shared" si="38"/>
        <v>0</v>
      </c>
      <c r="AS44" s="33">
        <f t="shared" si="38"/>
        <v>0</v>
      </c>
      <c r="AT44" s="33">
        <f t="shared" si="38"/>
        <v>0</v>
      </c>
      <c r="AU44" s="33">
        <f t="shared" si="38"/>
        <v>0</v>
      </c>
      <c r="AV44" s="33">
        <f t="shared" si="38"/>
        <v>0</v>
      </c>
      <c r="AW44" s="33">
        <f t="shared" si="38"/>
        <v>0</v>
      </c>
      <c r="AX44" s="33">
        <f t="shared" si="38"/>
        <v>0</v>
      </c>
      <c r="AY44" s="33">
        <f t="shared" si="38"/>
        <v>0</v>
      </c>
      <c r="AZ44" s="33">
        <f t="shared" si="38"/>
        <v>0</v>
      </c>
      <c r="BA44" s="33">
        <f t="shared" si="38"/>
        <v>0</v>
      </c>
      <c r="BB44" s="33">
        <f t="shared" si="38"/>
        <v>0</v>
      </c>
      <c r="BC44" s="33">
        <f t="shared" si="38"/>
        <v>0</v>
      </c>
      <c r="BD44" s="33">
        <f t="shared" si="38"/>
        <v>0</v>
      </c>
      <c r="BE44" s="33">
        <f t="shared" si="38"/>
        <v>0</v>
      </c>
      <c r="BF44" s="33">
        <f t="shared" si="38"/>
        <v>0</v>
      </c>
      <c r="BG44" s="33">
        <f t="shared" si="38"/>
        <v>0</v>
      </c>
      <c r="BH44" s="33">
        <f t="shared" si="38"/>
        <v>0</v>
      </c>
      <c r="BI44" s="33">
        <f t="shared" si="38"/>
        <v>0</v>
      </c>
      <c r="BJ44" s="33">
        <f t="shared" si="38"/>
        <v>0</v>
      </c>
      <c r="BK44" s="33">
        <f t="shared" si="38"/>
        <v>0</v>
      </c>
      <c r="BL44" t="str">
        <f t="shared" si="6"/>
        <v>05_PRC</v>
      </c>
      <c r="BM44" t="str">
        <f t="shared" si="7"/>
        <v>d_nonenergy_16_8_oth_liquid_biofuel</v>
      </c>
      <c r="BP44" s="4">
        <f t="shared" si="8"/>
        <v>0</v>
      </c>
      <c r="BQ44" s="4">
        <f t="shared" si="9"/>
        <v>0</v>
      </c>
      <c r="BR44" s="4" cm="1">
        <f t="array" ref="BR44">L44*INDEX(prod_est,$H44+$I44-1,MATCH(BR$14,$BQ$14:$DQ$14,0))</f>
        <v>0</v>
      </c>
      <c r="BS44" s="4" cm="1">
        <f t="array" ref="BS44">M44*INDEX(prod_est,$H44+$I44-1,MATCH(BS$14,$BQ$14:$DQ$14,0))</f>
        <v>0</v>
      </c>
      <c r="BT44" s="4" cm="1">
        <f t="array" ref="BT44">N44*INDEX(prod_est,$H44+$I44-1,MATCH(BT$14,$BQ$14:$DQ$14,0))</f>
        <v>0</v>
      </c>
      <c r="BU44" s="4" cm="1">
        <f t="array" ref="BU44">O44*INDEX(prod_est,$H44+$I44-1,MATCH(BU$14,$BQ$14:$DQ$14,0))</f>
        <v>0</v>
      </c>
      <c r="BV44" s="4" cm="1">
        <f t="array" ref="BV44">P44*INDEX(prod_est,$H44+$I44-1,MATCH(BV$14,$BQ$14:$DQ$14,0))</f>
        <v>0</v>
      </c>
      <c r="BW44" s="4" cm="1">
        <f t="array" ref="BW44">Q44*INDEX(prod_est,$H44+$I44-1,MATCH(BW$14,$BQ$14:$DQ$14,0))</f>
        <v>0</v>
      </c>
      <c r="BX44" s="4" cm="1">
        <f t="array" ref="BX44">R44*INDEX(prod_est,$H44+$I44-1,MATCH(BX$14,$BQ$14:$DQ$14,0))</f>
        <v>0</v>
      </c>
      <c r="BY44" s="4" cm="1">
        <f t="array" ref="BY44">S44*INDEX(prod_est,$H44+$I44-1,MATCH(BY$14,$BQ$14:$DQ$14,0))</f>
        <v>0</v>
      </c>
      <c r="BZ44" s="4" cm="1">
        <f t="array" ref="BZ44">T44*INDEX(prod_est,$H44+$I44-1,MATCH(BZ$14,$BQ$14:$DQ$14,0))</f>
        <v>0</v>
      </c>
      <c r="CA44" s="4" cm="1">
        <f t="array" ref="CA44">U44*INDEX(prod_est,$H44+$I44-1,MATCH(CA$14,$BQ$14:$DQ$14,0))</f>
        <v>0</v>
      </c>
      <c r="CB44" s="4" cm="1">
        <f t="array" ref="CB44">V44*INDEX(prod_est,$H44+$I44-1,MATCH(CB$14,$BQ$14:$DQ$14,0))</f>
        <v>0</v>
      </c>
      <c r="CC44" s="4" cm="1">
        <f t="array" ref="CC44">W44*INDEX(prod_est,$H44+$I44-1,MATCH(CC$14,$BQ$14:$DQ$14,0))</f>
        <v>0</v>
      </c>
      <c r="CD44" s="4" cm="1">
        <f t="array" ref="CD44">X44*INDEX(prod_est,$H44+$I44-1,MATCH(CD$14,$BQ$14:$DQ$14,0))</f>
        <v>0</v>
      </c>
      <c r="CE44" s="4" cm="1">
        <f t="array" ref="CE44">Y44*INDEX(prod_est,$H44+$I44-1,MATCH(CE$14,$BQ$14:$DQ$14,0))</f>
        <v>0</v>
      </c>
      <c r="CF44" s="4" cm="1">
        <f t="array" ref="CF44">Z44*INDEX(prod_est,$H44+$I44-1,MATCH(CF$14,$BQ$14:$DQ$14,0))</f>
        <v>0</v>
      </c>
      <c r="CG44" s="4" cm="1">
        <f t="array" ref="CG44">AA44*INDEX(prod_est,$H44+$I44-1,MATCH(CG$14,$BQ$14:$DQ$14,0))</f>
        <v>0</v>
      </c>
      <c r="CH44" s="4" cm="1">
        <f t="array" ref="CH44">AB44*INDEX(prod_est,$H44+$I44-1,MATCH(CH$14,$BQ$14:$DQ$14,0))</f>
        <v>0</v>
      </c>
      <c r="CI44" s="4" cm="1">
        <f t="array" ref="CI44">AC44*INDEX(prod_est,$H44+$I44-1,MATCH(CI$14,$BQ$14:$DQ$14,0))</f>
        <v>0</v>
      </c>
      <c r="CJ44" s="4" cm="1">
        <f t="array" ref="CJ44">AD44*INDEX(prod_est,$H44+$I44-1,MATCH(CJ$14,$BQ$14:$DQ$14,0))</f>
        <v>0</v>
      </c>
      <c r="CK44" s="4" cm="1">
        <f t="array" ref="CK44">AE44*INDEX(prod_est,$H44+$I44-1,MATCH(CK$14,$BQ$14:$DQ$14,0))</f>
        <v>0</v>
      </c>
      <c r="CL44" s="4" cm="1">
        <f t="array" ref="CL44">AF44*INDEX(prod_est,$H44+$I44-1,MATCH(CL$14,$BQ$14:$DQ$14,0))</f>
        <v>0</v>
      </c>
      <c r="CM44" s="4" cm="1">
        <f t="array" ref="CM44">AG44*INDEX(prod_est,$H44+$I44-1,MATCH(CM$14,$BQ$14:$DQ$14,0))</f>
        <v>0</v>
      </c>
      <c r="CN44" s="4" cm="1">
        <f t="array" ref="CN44">AH44*INDEX(prod_est,$H44+$I44-1,MATCH(CN$14,$BQ$14:$DQ$14,0))</f>
        <v>0</v>
      </c>
      <c r="CO44" s="4" cm="1">
        <f t="array" ref="CO44">AI44*INDEX(prod_est,$H44+$I44-1,MATCH(CO$14,$BQ$14:$DQ$14,0))</f>
        <v>0</v>
      </c>
      <c r="CP44" s="4" cm="1">
        <f t="array" ref="CP44">AJ44*INDEX(prod_est,$H44+$I44-1,MATCH(CP$14,$BQ$14:$DQ$14,0))</f>
        <v>0</v>
      </c>
      <c r="CQ44" s="4" cm="1">
        <f t="array" ref="CQ44">AK44*INDEX(prod_est,$H44+$I44-1,MATCH(CQ$14,$BQ$14:$DQ$14,0))</f>
        <v>0</v>
      </c>
      <c r="CR44" s="4" cm="1">
        <f t="array" ref="CR44">AL44*INDEX(prod_est,$H44+$I44-1,MATCH(CR$14,$BQ$14:$DQ$14,0))</f>
        <v>0</v>
      </c>
      <c r="CS44" s="4" cm="1">
        <f t="array" ref="CS44">AM44*INDEX(prod_est,$H44+$I44-1,MATCH(CS$14,$BQ$14:$DQ$14,0))</f>
        <v>0</v>
      </c>
      <c r="CT44" s="4" cm="1">
        <f t="array" ref="CT44">AN44*INDEX(prod_est,$H44+$I44-1,MATCH(CT$14,$BQ$14:$DQ$14,0))</f>
        <v>0</v>
      </c>
      <c r="CU44" s="4" cm="1">
        <f t="array" ref="CU44">AO44*INDEX(prod_est,$H44+$I44-1,MATCH(CU$14,$BQ$14:$DQ$14,0))</f>
        <v>0</v>
      </c>
      <c r="CV44" s="4" cm="1">
        <f t="array" ref="CV44">AP44*INDEX(prod_est,$H44+$I44-1,MATCH(CV$14,$BQ$14:$DQ$14,0))</f>
        <v>0</v>
      </c>
      <c r="CW44" s="4" cm="1">
        <f t="array" ref="CW44">AQ44*INDEX(prod_est,$H44+$I44-1,MATCH(CW$14,$BQ$14:$DQ$14,0))</f>
        <v>0</v>
      </c>
      <c r="CX44" s="4" cm="1">
        <f t="array" ref="CX44">AR44*INDEX(prod_est,$H44+$I44-1,MATCH(CX$14,$BQ$14:$DQ$14,0))</f>
        <v>0</v>
      </c>
      <c r="CY44" s="4" cm="1">
        <f t="array" ref="CY44">AS44*INDEX(prod_est,$H44+$I44-1,MATCH(CY$14,$BQ$14:$DQ$14,0))</f>
        <v>0</v>
      </c>
      <c r="CZ44" s="4" cm="1">
        <f t="array" ref="CZ44">AT44*INDEX(prod_est,$H44+$I44-1,MATCH(CZ$14,$BQ$14:$DQ$14,0))</f>
        <v>0</v>
      </c>
      <c r="DA44" s="4" cm="1">
        <f t="array" ref="DA44">AU44*INDEX(prod_est,$H44+$I44-1,MATCH(DA$14,$BQ$14:$DQ$14,0))</f>
        <v>0</v>
      </c>
      <c r="DB44" s="4" cm="1">
        <f t="array" ref="DB44">AV44*INDEX(prod_est,$H44+$I44-1,MATCH(DB$14,$BQ$14:$DQ$14,0))</f>
        <v>0</v>
      </c>
      <c r="DC44" s="4" cm="1">
        <f t="array" ref="DC44">AW44*INDEX(prod_est,$H44+$I44-1,MATCH(DC$14,$BQ$14:$DQ$14,0))</f>
        <v>0</v>
      </c>
      <c r="DD44" s="4" cm="1">
        <f t="array" ref="DD44">AX44*INDEX(prod_est,$H44+$I44-1,MATCH(DD$14,$BQ$14:$DQ$14,0))</f>
        <v>0</v>
      </c>
      <c r="DE44" s="4" cm="1">
        <f t="array" ref="DE44">AY44*INDEX(prod_est,$H44+$I44-1,MATCH(DE$14,$BQ$14:$DQ$14,0))</f>
        <v>0</v>
      </c>
      <c r="DF44" s="4" cm="1">
        <f t="array" ref="DF44">AZ44*INDEX(prod_est,$H44+$I44-1,MATCH(DF$14,$BQ$14:$DQ$14,0))</f>
        <v>0</v>
      </c>
      <c r="DG44" s="4" cm="1">
        <f t="array" ref="DG44">BA44*INDEX(prod_est,$H44+$I44-1,MATCH(DG$14,$BQ$14:$DQ$14,0))</f>
        <v>0</v>
      </c>
      <c r="DH44" s="4" cm="1">
        <f t="array" ref="DH44">BB44*INDEX(prod_est,$H44+$I44-1,MATCH(DH$14,$BQ$14:$DQ$14,0))</f>
        <v>0</v>
      </c>
      <c r="DI44" s="4" cm="1">
        <f t="array" ref="DI44">BC44*INDEX(prod_est,$H44+$I44-1,MATCH(DI$14,$BQ$14:$DQ$14,0))</f>
        <v>0</v>
      </c>
      <c r="DJ44" s="4" cm="1">
        <f t="array" ref="DJ44">BD44*INDEX(prod_est,$H44+$I44-1,MATCH(DJ$14,$BQ$14:$DQ$14,0))</f>
        <v>0</v>
      </c>
      <c r="DK44" s="4" cm="1">
        <f t="array" ref="DK44">BE44*INDEX(prod_est,$H44+$I44-1,MATCH(DK$14,$BQ$14:$DQ$14,0))</f>
        <v>0</v>
      </c>
      <c r="DL44" s="4" cm="1">
        <f t="array" ref="DL44">BF44*INDEX(prod_est,$H44+$I44-1,MATCH(DL$14,$BQ$14:$DQ$14,0))</f>
        <v>0</v>
      </c>
      <c r="DM44" s="4" cm="1">
        <f t="array" ref="DM44">BG44*INDEX(prod_est,$H44+$I44-1,MATCH(DM$14,$BQ$14:$DQ$14,0))</f>
        <v>0</v>
      </c>
      <c r="DN44" s="4" cm="1">
        <f t="array" ref="DN44">BH44*INDEX(prod_est,$H44+$I44-1,MATCH(DN$14,$BQ$14:$DQ$14,0))</f>
        <v>0</v>
      </c>
      <c r="DO44" s="4" cm="1">
        <f t="array" ref="DO44">BI44*INDEX(prod_est,$H44+$I44-1,MATCH(DO$14,$BQ$14:$DQ$14,0))</f>
        <v>0</v>
      </c>
      <c r="DP44" s="4" cm="1">
        <f t="array" ref="DP44">BJ44*INDEX(prod_est,$H44+$I44-1,MATCH(DP$14,$BQ$14:$DQ$14,0))</f>
        <v>0</v>
      </c>
      <c r="DQ44" s="4" cm="1">
        <f t="array" ref="DQ44">BK44*INDEX(prod_est,$H44+$I44-1,MATCH(DQ$14,$BQ$14:$DQ$14,0))</f>
        <v>0</v>
      </c>
    </row>
    <row r="45" spans="1:121" x14ac:dyDescent="0.25">
      <c r="A45" t="s">
        <v>41</v>
      </c>
      <c r="B45" t="s">
        <v>35</v>
      </c>
      <c r="C45" t="s">
        <v>35</v>
      </c>
      <c r="D45" t="s">
        <v>172</v>
      </c>
      <c r="E45" s="46" t="s">
        <v>37</v>
      </c>
      <c r="F45" s="4">
        <v>0</v>
      </c>
      <c r="G45" s="4">
        <v>0</v>
      </c>
      <c r="H45">
        <f>MATCH(A45,Production_est!$A$4:$A$339,0)</f>
        <v>65</v>
      </c>
      <c r="I45">
        <f>IFERROR(MATCH(E45,Production_est!$D$4:$D$339,0),"-")</f>
        <v>3</v>
      </c>
      <c r="J45" s="4" cm="1">
        <f t="array" ref="J45">IFERROR(INDEX(Production_est!$E$4:$E$339,I45+H45-1),"-")</f>
        <v>123071.869518657</v>
      </c>
      <c r="K45" s="33">
        <f t="shared" si="3"/>
        <v>0</v>
      </c>
      <c r="L45" s="33">
        <f t="shared" si="39"/>
        <v>0</v>
      </c>
      <c r="M45" s="33">
        <f t="shared" si="39"/>
        <v>0</v>
      </c>
      <c r="N45" s="33">
        <f t="shared" si="39"/>
        <v>0</v>
      </c>
      <c r="O45" s="33">
        <f t="shared" si="39"/>
        <v>0</v>
      </c>
      <c r="P45" s="33">
        <f t="shared" si="39"/>
        <v>0</v>
      </c>
      <c r="Q45" s="33">
        <f t="shared" si="39"/>
        <v>0</v>
      </c>
      <c r="R45" s="33">
        <f t="shared" si="39"/>
        <v>0</v>
      </c>
      <c r="S45" s="33">
        <f t="shared" si="39"/>
        <v>0</v>
      </c>
      <c r="T45" s="33">
        <f t="shared" si="39"/>
        <v>0</v>
      </c>
      <c r="U45" s="33">
        <f t="shared" si="39"/>
        <v>0</v>
      </c>
      <c r="V45" s="33">
        <f t="shared" si="39"/>
        <v>0</v>
      </c>
      <c r="W45" s="33">
        <f t="shared" si="39"/>
        <v>0</v>
      </c>
      <c r="X45" s="33">
        <f t="shared" si="39"/>
        <v>0</v>
      </c>
      <c r="Y45" s="33">
        <f t="shared" si="39"/>
        <v>0</v>
      </c>
      <c r="Z45" s="33">
        <f t="shared" si="39"/>
        <v>0</v>
      </c>
      <c r="AA45" s="33">
        <f t="shared" si="39"/>
        <v>0</v>
      </c>
      <c r="AB45" s="33">
        <f t="shared" si="39"/>
        <v>0</v>
      </c>
      <c r="AC45" s="33">
        <f t="shared" si="39"/>
        <v>0</v>
      </c>
      <c r="AD45" s="33">
        <f t="shared" si="39"/>
        <v>0</v>
      </c>
      <c r="AE45" s="33">
        <f t="shared" si="39"/>
        <v>0</v>
      </c>
      <c r="AF45" s="33">
        <f t="shared" si="39"/>
        <v>0</v>
      </c>
      <c r="AG45" s="33">
        <f t="shared" si="39"/>
        <v>0</v>
      </c>
      <c r="AH45" s="33">
        <f t="shared" si="39"/>
        <v>0</v>
      </c>
      <c r="AI45" s="33">
        <f t="shared" si="39"/>
        <v>0</v>
      </c>
      <c r="AJ45" s="33">
        <f t="shared" si="39"/>
        <v>0</v>
      </c>
      <c r="AK45" s="33">
        <f t="shared" si="39"/>
        <v>0</v>
      </c>
      <c r="AL45" s="33">
        <f t="shared" si="39"/>
        <v>0</v>
      </c>
      <c r="AM45" s="33">
        <f t="shared" si="39"/>
        <v>0</v>
      </c>
      <c r="AN45" s="33">
        <f t="shared" si="39"/>
        <v>0</v>
      </c>
      <c r="AO45" s="33">
        <f t="shared" si="39"/>
        <v>0</v>
      </c>
      <c r="AP45" s="33">
        <f t="shared" si="39"/>
        <v>0</v>
      </c>
      <c r="AQ45" s="33">
        <f t="shared" si="38"/>
        <v>0</v>
      </c>
      <c r="AR45" s="33">
        <f t="shared" si="38"/>
        <v>0</v>
      </c>
      <c r="AS45" s="33">
        <f t="shared" si="38"/>
        <v>0</v>
      </c>
      <c r="AT45" s="33">
        <f t="shared" si="38"/>
        <v>0</v>
      </c>
      <c r="AU45" s="33">
        <f t="shared" si="38"/>
        <v>0</v>
      </c>
      <c r="AV45" s="33">
        <f t="shared" si="38"/>
        <v>0</v>
      </c>
      <c r="AW45" s="33">
        <f t="shared" si="38"/>
        <v>0</v>
      </c>
      <c r="AX45" s="33">
        <f t="shared" si="38"/>
        <v>0</v>
      </c>
      <c r="AY45" s="33">
        <f t="shared" si="38"/>
        <v>0</v>
      </c>
      <c r="AZ45" s="33">
        <f t="shared" si="38"/>
        <v>0</v>
      </c>
      <c r="BA45" s="33">
        <f t="shared" si="38"/>
        <v>0</v>
      </c>
      <c r="BB45" s="33">
        <f t="shared" si="38"/>
        <v>0</v>
      </c>
      <c r="BC45" s="33">
        <f t="shared" si="38"/>
        <v>0</v>
      </c>
      <c r="BD45" s="33">
        <f t="shared" si="38"/>
        <v>0</v>
      </c>
      <c r="BE45" s="33">
        <f t="shared" si="38"/>
        <v>0</v>
      </c>
      <c r="BF45" s="33">
        <f t="shared" si="38"/>
        <v>0</v>
      </c>
      <c r="BG45" s="33">
        <f t="shared" si="38"/>
        <v>0</v>
      </c>
      <c r="BH45" s="33">
        <f t="shared" si="38"/>
        <v>0</v>
      </c>
      <c r="BI45" s="33">
        <f t="shared" si="38"/>
        <v>0</v>
      </c>
      <c r="BJ45" s="33">
        <f t="shared" si="38"/>
        <v>0</v>
      </c>
      <c r="BK45" s="33">
        <f t="shared" si="38"/>
        <v>0</v>
      </c>
      <c r="BL45" t="str">
        <f t="shared" si="6"/>
        <v>05_PRC</v>
      </c>
      <c r="BM45" t="str">
        <f t="shared" si="7"/>
        <v>d_nonenergy_17_electricity</v>
      </c>
      <c r="BP45" s="4">
        <f t="shared" si="8"/>
        <v>0</v>
      </c>
      <c r="BQ45" s="4">
        <f t="shared" si="9"/>
        <v>0</v>
      </c>
      <c r="BR45" s="4" cm="1">
        <f t="array" ref="BR45">L45*INDEX(prod_est,$H45+$I45-1,MATCH(BR$14,$BQ$14:$DQ$14,0))</f>
        <v>0</v>
      </c>
      <c r="BS45" s="4" cm="1">
        <f t="array" ref="BS45">M45*INDEX(prod_est,$H45+$I45-1,MATCH(BS$14,$BQ$14:$DQ$14,0))</f>
        <v>0</v>
      </c>
      <c r="BT45" s="4" cm="1">
        <f t="array" ref="BT45">N45*INDEX(prod_est,$H45+$I45-1,MATCH(BT$14,$BQ$14:$DQ$14,0))</f>
        <v>0</v>
      </c>
      <c r="BU45" s="4" cm="1">
        <f t="array" ref="BU45">O45*INDEX(prod_est,$H45+$I45-1,MATCH(BU$14,$BQ$14:$DQ$14,0))</f>
        <v>0</v>
      </c>
      <c r="BV45" s="4" cm="1">
        <f t="array" ref="BV45">P45*INDEX(prod_est,$H45+$I45-1,MATCH(BV$14,$BQ$14:$DQ$14,0))</f>
        <v>0</v>
      </c>
      <c r="BW45" s="4" cm="1">
        <f t="array" ref="BW45">Q45*INDEX(prod_est,$H45+$I45-1,MATCH(BW$14,$BQ$14:$DQ$14,0))</f>
        <v>0</v>
      </c>
      <c r="BX45" s="4" cm="1">
        <f t="array" ref="BX45">R45*INDEX(prod_est,$H45+$I45-1,MATCH(BX$14,$BQ$14:$DQ$14,0))</f>
        <v>0</v>
      </c>
      <c r="BY45" s="4" cm="1">
        <f t="array" ref="BY45">S45*INDEX(prod_est,$H45+$I45-1,MATCH(BY$14,$BQ$14:$DQ$14,0))</f>
        <v>0</v>
      </c>
      <c r="BZ45" s="4" cm="1">
        <f t="array" ref="BZ45">T45*INDEX(prod_est,$H45+$I45-1,MATCH(BZ$14,$BQ$14:$DQ$14,0))</f>
        <v>0</v>
      </c>
      <c r="CA45" s="4" cm="1">
        <f t="array" ref="CA45">U45*INDEX(prod_est,$H45+$I45-1,MATCH(CA$14,$BQ$14:$DQ$14,0))</f>
        <v>0</v>
      </c>
      <c r="CB45" s="4" cm="1">
        <f t="array" ref="CB45">V45*INDEX(prod_est,$H45+$I45-1,MATCH(CB$14,$BQ$14:$DQ$14,0))</f>
        <v>0</v>
      </c>
      <c r="CC45" s="4" cm="1">
        <f t="array" ref="CC45">W45*INDEX(prod_est,$H45+$I45-1,MATCH(CC$14,$BQ$14:$DQ$14,0))</f>
        <v>0</v>
      </c>
      <c r="CD45" s="4" cm="1">
        <f t="array" ref="CD45">X45*INDEX(prod_est,$H45+$I45-1,MATCH(CD$14,$BQ$14:$DQ$14,0))</f>
        <v>0</v>
      </c>
      <c r="CE45" s="4" cm="1">
        <f t="array" ref="CE45">Y45*INDEX(prod_est,$H45+$I45-1,MATCH(CE$14,$BQ$14:$DQ$14,0))</f>
        <v>0</v>
      </c>
      <c r="CF45" s="4" cm="1">
        <f t="array" ref="CF45">Z45*INDEX(prod_est,$H45+$I45-1,MATCH(CF$14,$BQ$14:$DQ$14,0))</f>
        <v>0</v>
      </c>
      <c r="CG45" s="4" cm="1">
        <f t="array" ref="CG45">AA45*INDEX(prod_est,$H45+$I45-1,MATCH(CG$14,$BQ$14:$DQ$14,0))</f>
        <v>0</v>
      </c>
      <c r="CH45" s="4" cm="1">
        <f t="array" ref="CH45">AB45*INDEX(prod_est,$H45+$I45-1,MATCH(CH$14,$BQ$14:$DQ$14,0))</f>
        <v>0</v>
      </c>
      <c r="CI45" s="4" cm="1">
        <f t="array" ref="CI45">AC45*INDEX(prod_est,$H45+$I45-1,MATCH(CI$14,$BQ$14:$DQ$14,0))</f>
        <v>0</v>
      </c>
      <c r="CJ45" s="4" cm="1">
        <f t="array" ref="CJ45">AD45*INDEX(prod_est,$H45+$I45-1,MATCH(CJ$14,$BQ$14:$DQ$14,0))</f>
        <v>0</v>
      </c>
      <c r="CK45" s="4" cm="1">
        <f t="array" ref="CK45">AE45*INDEX(prod_est,$H45+$I45-1,MATCH(CK$14,$BQ$14:$DQ$14,0))</f>
        <v>0</v>
      </c>
      <c r="CL45" s="4" cm="1">
        <f t="array" ref="CL45">AF45*INDEX(prod_est,$H45+$I45-1,MATCH(CL$14,$BQ$14:$DQ$14,0))</f>
        <v>0</v>
      </c>
      <c r="CM45" s="4" cm="1">
        <f t="array" ref="CM45">AG45*INDEX(prod_est,$H45+$I45-1,MATCH(CM$14,$BQ$14:$DQ$14,0))</f>
        <v>0</v>
      </c>
      <c r="CN45" s="4" cm="1">
        <f t="array" ref="CN45">AH45*INDEX(prod_est,$H45+$I45-1,MATCH(CN$14,$BQ$14:$DQ$14,0))</f>
        <v>0</v>
      </c>
      <c r="CO45" s="4" cm="1">
        <f t="array" ref="CO45">AI45*INDEX(prod_est,$H45+$I45-1,MATCH(CO$14,$BQ$14:$DQ$14,0))</f>
        <v>0</v>
      </c>
      <c r="CP45" s="4" cm="1">
        <f t="array" ref="CP45">AJ45*INDEX(prod_est,$H45+$I45-1,MATCH(CP$14,$BQ$14:$DQ$14,0))</f>
        <v>0</v>
      </c>
      <c r="CQ45" s="4" cm="1">
        <f t="array" ref="CQ45">AK45*INDEX(prod_est,$H45+$I45-1,MATCH(CQ$14,$BQ$14:$DQ$14,0))</f>
        <v>0</v>
      </c>
      <c r="CR45" s="4" cm="1">
        <f t="array" ref="CR45">AL45*INDEX(prod_est,$H45+$I45-1,MATCH(CR$14,$BQ$14:$DQ$14,0))</f>
        <v>0</v>
      </c>
      <c r="CS45" s="4" cm="1">
        <f t="array" ref="CS45">AM45*INDEX(prod_est,$H45+$I45-1,MATCH(CS$14,$BQ$14:$DQ$14,0))</f>
        <v>0</v>
      </c>
      <c r="CT45" s="4" cm="1">
        <f t="array" ref="CT45">AN45*INDEX(prod_est,$H45+$I45-1,MATCH(CT$14,$BQ$14:$DQ$14,0))</f>
        <v>0</v>
      </c>
      <c r="CU45" s="4" cm="1">
        <f t="array" ref="CU45">AO45*INDEX(prod_est,$H45+$I45-1,MATCH(CU$14,$BQ$14:$DQ$14,0))</f>
        <v>0</v>
      </c>
      <c r="CV45" s="4" cm="1">
        <f t="array" ref="CV45">AP45*INDEX(prod_est,$H45+$I45-1,MATCH(CV$14,$BQ$14:$DQ$14,0))</f>
        <v>0</v>
      </c>
      <c r="CW45" s="4" cm="1">
        <f t="array" ref="CW45">AQ45*INDEX(prod_est,$H45+$I45-1,MATCH(CW$14,$BQ$14:$DQ$14,0))</f>
        <v>0</v>
      </c>
      <c r="CX45" s="4" cm="1">
        <f t="array" ref="CX45">AR45*INDEX(prod_est,$H45+$I45-1,MATCH(CX$14,$BQ$14:$DQ$14,0))</f>
        <v>0</v>
      </c>
      <c r="CY45" s="4" cm="1">
        <f t="array" ref="CY45">AS45*INDEX(prod_est,$H45+$I45-1,MATCH(CY$14,$BQ$14:$DQ$14,0))</f>
        <v>0</v>
      </c>
      <c r="CZ45" s="4" cm="1">
        <f t="array" ref="CZ45">AT45*INDEX(prod_est,$H45+$I45-1,MATCH(CZ$14,$BQ$14:$DQ$14,0))</f>
        <v>0</v>
      </c>
      <c r="DA45" s="4" cm="1">
        <f t="array" ref="DA45">AU45*INDEX(prod_est,$H45+$I45-1,MATCH(DA$14,$BQ$14:$DQ$14,0))</f>
        <v>0</v>
      </c>
      <c r="DB45" s="4" cm="1">
        <f t="array" ref="DB45">AV45*INDEX(prod_est,$H45+$I45-1,MATCH(DB$14,$BQ$14:$DQ$14,0))</f>
        <v>0</v>
      </c>
      <c r="DC45" s="4" cm="1">
        <f t="array" ref="DC45">AW45*INDEX(prod_est,$H45+$I45-1,MATCH(DC$14,$BQ$14:$DQ$14,0))</f>
        <v>0</v>
      </c>
      <c r="DD45" s="4" cm="1">
        <f t="array" ref="DD45">AX45*INDEX(prod_est,$H45+$I45-1,MATCH(DD$14,$BQ$14:$DQ$14,0))</f>
        <v>0</v>
      </c>
      <c r="DE45" s="4" cm="1">
        <f t="array" ref="DE45">AY45*INDEX(prod_est,$H45+$I45-1,MATCH(DE$14,$BQ$14:$DQ$14,0))</f>
        <v>0</v>
      </c>
      <c r="DF45" s="4" cm="1">
        <f t="array" ref="DF45">AZ45*INDEX(prod_est,$H45+$I45-1,MATCH(DF$14,$BQ$14:$DQ$14,0))</f>
        <v>0</v>
      </c>
      <c r="DG45" s="4" cm="1">
        <f t="array" ref="DG45">BA45*INDEX(prod_est,$H45+$I45-1,MATCH(DG$14,$BQ$14:$DQ$14,0))</f>
        <v>0</v>
      </c>
      <c r="DH45" s="4" cm="1">
        <f t="array" ref="DH45">BB45*INDEX(prod_est,$H45+$I45-1,MATCH(DH$14,$BQ$14:$DQ$14,0))</f>
        <v>0</v>
      </c>
      <c r="DI45" s="4" cm="1">
        <f t="array" ref="DI45">BC45*INDEX(prod_est,$H45+$I45-1,MATCH(DI$14,$BQ$14:$DQ$14,0))</f>
        <v>0</v>
      </c>
      <c r="DJ45" s="4" cm="1">
        <f t="array" ref="DJ45">BD45*INDEX(prod_est,$H45+$I45-1,MATCH(DJ$14,$BQ$14:$DQ$14,0))</f>
        <v>0</v>
      </c>
      <c r="DK45" s="4" cm="1">
        <f t="array" ref="DK45">BE45*INDEX(prod_est,$H45+$I45-1,MATCH(DK$14,$BQ$14:$DQ$14,0))</f>
        <v>0</v>
      </c>
      <c r="DL45" s="4" cm="1">
        <f t="array" ref="DL45">BF45*INDEX(prod_est,$H45+$I45-1,MATCH(DL$14,$BQ$14:$DQ$14,0))</f>
        <v>0</v>
      </c>
      <c r="DM45" s="4" cm="1">
        <f t="array" ref="DM45">BG45*INDEX(prod_est,$H45+$I45-1,MATCH(DM$14,$BQ$14:$DQ$14,0))</f>
        <v>0</v>
      </c>
      <c r="DN45" s="4" cm="1">
        <f t="array" ref="DN45">BH45*INDEX(prod_est,$H45+$I45-1,MATCH(DN$14,$BQ$14:$DQ$14,0))</f>
        <v>0</v>
      </c>
      <c r="DO45" s="4" cm="1">
        <f t="array" ref="DO45">BI45*INDEX(prod_est,$H45+$I45-1,MATCH(DO$14,$BQ$14:$DQ$14,0))</f>
        <v>0</v>
      </c>
      <c r="DP45" s="4" cm="1">
        <f t="array" ref="DP45">BJ45*INDEX(prod_est,$H45+$I45-1,MATCH(DP$14,$BQ$14:$DQ$14,0))</f>
        <v>0</v>
      </c>
      <c r="DQ45" s="4" cm="1">
        <f t="array" ref="DQ45">BK45*INDEX(prod_est,$H45+$I45-1,MATCH(DQ$14,$BQ$14:$DQ$14,0))</f>
        <v>0</v>
      </c>
    </row>
    <row r="46" spans="1:121" x14ac:dyDescent="0.25">
      <c r="A46" t="s">
        <v>41</v>
      </c>
      <c r="B46" t="s">
        <v>36</v>
      </c>
      <c r="C46" t="s">
        <v>36</v>
      </c>
      <c r="D46" t="s">
        <v>172</v>
      </c>
      <c r="E46" s="46" t="s">
        <v>37</v>
      </c>
      <c r="F46" s="4">
        <v>0</v>
      </c>
      <c r="G46" s="4">
        <v>0</v>
      </c>
      <c r="H46">
        <f>MATCH(A46,Production_est!$A$4:$A$339,0)</f>
        <v>65</v>
      </c>
      <c r="I46">
        <f>IFERROR(MATCH(E46,Production_est!$D$4:$D$339,0),"-")</f>
        <v>3</v>
      </c>
      <c r="J46" s="4" cm="1">
        <f t="array" ref="J46">IFERROR(INDEX(Production_est!$E$4:$E$339,I46+H46-1),"-")</f>
        <v>123071.869518657</v>
      </c>
      <c r="K46" s="33">
        <f t="shared" si="3"/>
        <v>0</v>
      </c>
      <c r="L46" s="33">
        <f t="shared" si="39"/>
        <v>0</v>
      </c>
      <c r="M46" s="33">
        <f t="shared" si="39"/>
        <v>0</v>
      </c>
      <c r="N46" s="33">
        <f t="shared" si="39"/>
        <v>0</v>
      </c>
      <c r="O46" s="33">
        <f t="shared" si="39"/>
        <v>0</v>
      </c>
      <c r="P46" s="33">
        <f t="shared" si="39"/>
        <v>0</v>
      </c>
      <c r="Q46" s="33">
        <f t="shared" si="39"/>
        <v>0</v>
      </c>
      <c r="R46" s="33">
        <f t="shared" si="39"/>
        <v>0</v>
      </c>
      <c r="S46" s="33">
        <f t="shared" si="39"/>
        <v>0</v>
      </c>
      <c r="T46" s="33">
        <f t="shared" si="39"/>
        <v>0</v>
      </c>
      <c r="U46" s="33">
        <f t="shared" si="39"/>
        <v>0</v>
      </c>
      <c r="V46" s="33">
        <f t="shared" si="39"/>
        <v>0</v>
      </c>
      <c r="W46" s="33">
        <f t="shared" si="39"/>
        <v>0</v>
      </c>
      <c r="X46" s="33">
        <f t="shared" si="39"/>
        <v>0</v>
      </c>
      <c r="Y46" s="33">
        <f t="shared" si="39"/>
        <v>0</v>
      </c>
      <c r="Z46" s="33">
        <f t="shared" si="39"/>
        <v>0</v>
      </c>
      <c r="AA46" s="33">
        <f t="shared" si="39"/>
        <v>0</v>
      </c>
      <c r="AB46" s="33">
        <f t="shared" si="39"/>
        <v>0</v>
      </c>
      <c r="AC46" s="33">
        <f t="shared" si="39"/>
        <v>0</v>
      </c>
      <c r="AD46" s="33">
        <f t="shared" si="39"/>
        <v>0</v>
      </c>
      <c r="AE46" s="33">
        <f t="shared" si="39"/>
        <v>0</v>
      </c>
      <c r="AF46" s="33">
        <f t="shared" si="39"/>
        <v>0</v>
      </c>
      <c r="AG46" s="33">
        <f t="shared" si="39"/>
        <v>0</v>
      </c>
      <c r="AH46" s="33">
        <f t="shared" si="39"/>
        <v>0</v>
      </c>
      <c r="AI46" s="33">
        <f t="shared" si="39"/>
        <v>0</v>
      </c>
      <c r="AJ46" s="33">
        <f t="shared" si="39"/>
        <v>0</v>
      </c>
      <c r="AK46" s="33">
        <f t="shared" si="39"/>
        <v>0</v>
      </c>
      <c r="AL46" s="33">
        <f t="shared" si="39"/>
        <v>0</v>
      </c>
      <c r="AM46" s="33">
        <f t="shared" si="39"/>
        <v>0</v>
      </c>
      <c r="AN46" s="33">
        <f t="shared" si="39"/>
        <v>0</v>
      </c>
      <c r="AO46" s="33">
        <f t="shared" si="39"/>
        <v>0</v>
      </c>
      <c r="AP46" s="33">
        <f t="shared" si="39"/>
        <v>0</v>
      </c>
      <c r="AQ46" s="33">
        <f t="shared" si="38"/>
        <v>0</v>
      </c>
      <c r="AR46" s="33">
        <f t="shared" si="38"/>
        <v>0</v>
      </c>
      <c r="AS46" s="33">
        <f t="shared" si="38"/>
        <v>0</v>
      </c>
      <c r="AT46" s="33">
        <f t="shared" si="38"/>
        <v>0</v>
      </c>
      <c r="AU46" s="33">
        <f t="shared" si="38"/>
        <v>0</v>
      </c>
      <c r="AV46" s="33">
        <f t="shared" si="38"/>
        <v>0</v>
      </c>
      <c r="AW46" s="33">
        <f t="shared" si="38"/>
        <v>0</v>
      </c>
      <c r="AX46" s="33">
        <f t="shared" si="38"/>
        <v>0</v>
      </c>
      <c r="AY46" s="33">
        <f t="shared" si="38"/>
        <v>0</v>
      </c>
      <c r="AZ46" s="33">
        <f t="shared" si="38"/>
        <v>0</v>
      </c>
      <c r="BA46" s="33">
        <f t="shared" si="38"/>
        <v>0</v>
      </c>
      <c r="BB46" s="33">
        <f t="shared" si="38"/>
        <v>0</v>
      </c>
      <c r="BC46" s="33">
        <f t="shared" si="38"/>
        <v>0</v>
      </c>
      <c r="BD46" s="33">
        <f t="shared" si="38"/>
        <v>0</v>
      </c>
      <c r="BE46" s="33">
        <f t="shared" si="38"/>
        <v>0</v>
      </c>
      <c r="BF46" s="33">
        <f t="shared" si="38"/>
        <v>0</v>
      </c>
      <c r="BG46" s="33">
        <f t="shared" si="38"/>
        <v>0</v>
      </c>
      <c r="BH46" s="33">
        <f t="shared" si="38"/>
        <v>0</v>
      </c>
      <c r="BI46" s="33">
        <f t="shared" si="38"/>
        <v>0</v>
      </c>
      <c r="BJ46" s="33">
        <f t="shared" si="38"/>
        <v>0</v>
      </c>
      <c r="BK46" s="33">
        <f t="shared" si="38"/>
        <v>0</v>
      </c>
      <c r="BL46" t="str">
        <f t="shared" si="6"/>
        <v>05_PRC</v>
      </c>
      <c r="BM46" t="str">
        <f t="shared" si="7"/>
        <v>d_nonenergy_18_heat</v>
      </c>
      <c r="BP46" s="4">
        <f t="shared" si="8"/>
        <v>0</v>
      </c>
      <c r="BQ46" s="4">
        <f t="shared" si="9"/>
        <v>0</v>
      </c>
      <c r="BR46" s="4" cm="1">
        <f t="array" ref="BR46">L46*INDEX(prod_est,$H46+$I46-1,MATCH(BR$14,$BQ$14:$DQ$14,0))</f>
        <v>0</v>
      </c>
      <c r="BS46" s="4" cm="1">
        <f t="array" ref="BS46">M46*INDEX(prod_est,$H46+$I46-1,MATCH(BS$14,$BQ$14:$DQ$14,0))</f>
        <v>0</v>
      </c>
      <c r="BT46" s="4" cm="1">
        <f t="array" ref="BT46">N46*INDEX(prod_est,$H46+$I46-1,MATCH(BT$14,$BQ$14:$DQ$14,0))</f>
        <v>0</v>
      </c>
      <c r="BU46" s="4" cm="1">
        <f t="array" ref="BU46">O46*INDEX(prod_est,$H46+$I46-1,MATCH(BU$14,$BQ$14:$DQ$14,0))</f>
        <v>0</v>
      </c>
      <c r="BV46" s="4" cm="1">
        <f t="array" ref="BV46">P46*INDEX(prod_est,$H46+$I46-1,MATCH(BV$14,$BQ$14:$DQ$14,0))</f>
        <v>0</v>
      </c>
      <c r="BW46" s="4" cm="1">
        <f t="array" ref="BW46">Q46*INDEX(prod_est,$H46+$I46-1,MATCH(BW$14,$BQ$14:$DQ$14,0))</f>
        <v>0</v>
      </c>
      <c r="BX46" s="4" cm="1">
        <f t="array" ref="BX46">R46*INDEX(prod_est,$H46+$I46-1,MATCH(BX$14,$BQ$14:$DQ$14,0))</f>
        <v>0</v>
      </c>
      <c r="BY46" s="4" cm="1">
        <f t="array" ref="BY46">S46*INDEX(prod_est,$H46+$I46-1,MATCH(BY$14,$BQ$14:$DQ$14,0))</f>
        <v>0</v>
      </c>
      <c r="BZ46" s="4" cm="1">
        <f t="array" ref="BZ46">T46*INDEX(prod_est,$H46+$I46-1,MATCH(BZ$14,$BQ$14:$DQ$14,0))</f>
        <v>0</v>
      </c>
      <c r="CA46" s="4" cm="1">
        <f t="array" ref="CA46">U46*INDEX(prod_est,$H46+$I46-1,MATCH(CA$14,$BQ$14:$DQ$14,0))</f>
        <v>0</v>
      </c>
      <c r="CB46" s="4" cm="1">
        <f t="array" ref="CB46">V46*INDEX(prod_est,$H46+$I46-1,MATCH(CB$14,$BQ$14:$DQ$14,0))</f>
        <v>0</v>
      </c>
      <c r="CC46" s="4" cm="1">
        <f t="array" ref="CC46">W46*INDEX(prod_est,$H46+$I46-1,MATCH(CC$14,$BQ$14:$DQ$14,0))</f>
        <v>0</v>
      </c>
      <c r="CD46" s="4" cm="1">
        <f t="array" ref="CD46">X46*INDEX(prod_est,$H46+$I46-1,MATCH(CD$14,$BQ$14:$DQ$14,0))</f>
        <v>0</v>
      </c>
      <c r="CE46" s="4" cm="1">
        <f t="array" ref="CE46">Y46*INDEX(prod_est,$H46+$I46-1,MATCH(CE$14,$BQ$14:$DQ$14,0))</f>
        <v>0</v>
      </c>
      <c r="CF46" s="4" cm="1">
        <f t="array" ref="CF46">Z46*INDEX(prod_est,$H46+$I46-1,MATCH(CF$14,$BQ$14:$DQ$14,0))</f>
        <v>0</v>
      </c>
      <c r="CG46" s="4" cm="1">
        <f t="array" ref="CG46">AA46*INDEX(prod_est,$H46+$I46-1,MATCH(CG$14,$BQ$14:$DQ$14,0))</f>
        <v>0</v>
      </c>
      <c r="CH46" s="4" cm="1">
        <f t="array" ref="CH46">AB46*INDEX(prod_est,$H46+$I46-1,MATCH(CH$14,$BQ$14:$DQ$14,0))</f>
        <v>0</v>
      </c>
      <c r="CI46" s="4" cm="1">
        <f t="array" ref="CI46">AC46*INDEX(prod_est,$H46+$I46-1,MATCH(CI$14,$BQ$14:$DQ$14,0))</f>
        <v>0</v>
      </c>
      <c r="CJ46" s="4" cm="1">
        <f t="array" ref="CJ46">AD46*INDEX(prod_est,$H46+$I46-1,MATCH(CJ$14,$BQ$14:$DQ$14,0))</f>
        <v>0</v>
      </c>
      <c r="CK46" s="4" cm="1">
        <f t="array" ref="CK46">AE46*INDEX(prod_est,$H46+$I46-1,MATCH(CK$14,$BQ$14:$DQ$14,0))</f>
        <v>0</v>
      </c>
      <c r="CL46" s="4" cm="1">
        <f t="array" ref="CL46">AF46*INDEX(prod_est,$H46+$I46-1,MATCH(CL$14,$BQ$14:$DQ$14,0))</f>
        <v>0</v>
      </c>
      <c r="CM46" s="4" cm="1">
        <f t="array" ref="CM46">AG46*INDEX(prod_est,$H46+$I46-1,MATCH(CM$14,$BQ$14:$DQ$14,0))</f>
        <v>0</v>
      </c>
      <c r="CN46" s="4" cm="1">
        <f t="array" ref="CN46">AH46*INDEX(prod_est,$H46+$I46-1,MATCH(CN$14,$BQ$14:$DQ$14,0))</f>
        <v>0</v>
      </c>
      <c r="CO46" s="4" cm="1">
        <f t="array" ref="CO46">AI46*INDEX(prod_est,$H46+$I46-1,MATCH(CO$14,$BQ$14:$DQ$14,0))</f>
        <v>0</v>
      </c>
      <c r="CP46" s="4" cm="1">
        <f t="array" ref="CP46">AJ46*INDEX(prod_est,$H46+$I46-1,MATCH(CP$14,$BQ$14:$DQ$14,0))</f>
        <v>0</v>
      </c>
      <c r="CQ46" s="4" cm="1">
        <f t="array" ref="CQ46">AK46*INDEX(prod_est,$H46+$I46-1,MATCH(CQ$14,$BQ$14:$DQ$14,0))</f>
        <v>0</v>
      </c>
      <c r="CR46" s="4" cm="1">
        <f t="array" ref="CR46">AL46*INDEX(prod_est,$H46+$I46-1,MATCH(CR$14,$BQ$14:$DQ$14,0))</f>
        <v>0</v>
      </c>
      <c r="CS46" s="4" cm="1">
        <f t="array" ref="CS46">AM46*INDEX(prod_est,$H46+$I46-1,MATCH(CS$14,$BQ$14:$DQ$14,0))</f>
        <v>0</v>
      </c>
      <c r="CT46" s="4" cm="1">
        <f t="array" ref="CT46">AN46*INDEX(prod_est,$H46+$I46-1,MATCH(CT$14,$BQ$14:$DQ$14,0))</f>
        <v>0</v>
      </c>
      <c r="CU46" s="4" cm="1">
        <f t="array" ref="CU46">AO46*INDEX(prod_est,$H46+$I46-1,MATCH(CU$14,$BQ$14:$DQ$14,0))</f>
        <v>0</v>
      </c>
      <c r="CV46" s="4" cm="1">
        <f t="array" ref="CV46">AP46*INDEX(prod_est,$H46+$I46-1,MATCH(CV$14,$BQ$14:$DQ$14,0))</f>
        <v>0</v>
      </c>
      <c r="CW46" s="4" cm="1">
        <f t="array" ref="CW46">AQ46*INDEX(prod_est,$H46+$I46-1,MATCH(CW$14,$BQ$14:$DQ$14,0))</f>
        <v>0</v>
      </c>
      <c r="CX46" s="4" cm="1">
        <f t="array" ref="CX46">AR46*INDEX(prod_est,$H46+$I46-1,MATCH(CX$14,$BQ$14:$DQ$14,0))</f>
        <v>0</v>
      </c>
      <c r="CY46" s="4" cm="1">
        <f t="array" ref="CY46">AS46*INDEX(prod_est,$H46+$I46-1,MATCH(CY$14,$BQ$14:$DQ$14,0))</f>
        <v>0</v>
      </c>
      <c r="CZ46" s="4" cm="1">
        <f t="array" ref="CZ46">AT46*INDEX(prod_est,$H46+$I46-1,MATCH(CZ$14,$BQ$14:$DQ$14,0))</f>
        <v>0</v>
      </c>
      <c r="DA46" s="4" cm="1">
        <f t="array" ref="DA46">AU46*INDEX(prod_est,$H46+$I46-1,MATCH(DA$14,$BQ$14:$DQ$14,0))</f>
        <v>0</v>
      </c>
      <c r="DB46" s="4" cm="1">
        <f t="array" ref="DB46">AV46*INDEX(prod_est,$H46+$I46-1,MATCH(DB$14,$BQ$14:$DQ$14,0))</f>
        <v>0</v>
      </c>
      <c r="DC46" s="4" cm="1">
        <f t="array" ref="DC46">AW46*INDEX(prod_est,$H46+$I46-1,MATCH(DC$14,$BQ$14:$DQ$14,0))</f>
        <v>0</v>
      </c>
      <c r="DD46" s="4" cm="1">
        <f t="array" ref="DD46">AX46*INDEX(prod_est,$H46+$I46-1,MATCH(DD$14,$BQ$14:$DQ$14,0))</f>
        <v>0</v>
      </c>
      <c r="DE46" s="4" cm="1">
        <f t="array" ref="DE46">AY46*INDEX(prod_est,$H46+$I46-1,MATCH(DE$14,$BQ$14:$DQ$14,0))</f>
        <v>0</v>
      </c>
      <c r="DF46" s="4" cm="1">
        <f t="array" ref="DF46">AZ46*INDEX(prod_est,$H46+$I46-1,MATCH(DF$14,$BQ$14:$DQ$14,0))</f>
        <v>0</v>
      </c>
      <c r="DG46" s="4" cm="1">
        <f t="array" ref="DG46">BA46*INDEX(prod_est,$H46+$I46-1,MATCH(DG$14,$BQ$14:$DQ$14,0))</f>
        <v>0</v>
      </c>
      <c r="DH46" s="4" cm="1">
        <f t="array" ref="DH46">BB46*INDEX(prod_est,$H46+$I46-1,MATCH(DH$14,$BQ$14:$DQ$14,0))</f>
        <v>0</v>
      </c>
      <c r="DI46" s="4" cm="1">
        <f t="array" ref="DI46">BC46*INDEX(prod_est,$H46+$I46-1,MATCH(DI$14,$BQ$14:$DQ$14,0))</f>
        <v>0</v>
      </c>
      <c r="DJ46" s="4" cm="1">
        <f t="array" ref="DJ46">BD46*INDEX(prod_est,$H46+$I46-1,MATCH(DJ$14,$BQ$14:$DQ$14,0))</f>
        <v>0</v>
      </c>
      <c r="DK46" s="4" cm="1">
        <f t="array" ref="DK46">BE46*INDEX(prod_est,$H46+$I46-1,MATCH(DK$14,$BQ$14:$DQ$14,0))</f>
        <v>0</v>
      </c>
      <c r="DL46" s="4" cm="1">
        <f t="array" ref="DL46">BF46*INDEX(prod_est,$H46+$I46-1,MATCH(DL$14,$BQ$14:$DQ$14,0))</f>
        <v>0</v>
      </c>
      <c r="DM46" s="4" cm="1">
        <f t="array" ref="DM46">BG46*INDEX(prod_est,$H46+$I46-1,MATCH(DM$14,$BQ$14:$DQ$14,0))</f>
        <v>0</v>
      </c>
      <c r="DN46" s="4" cm="1">
        <f t="array" ref="DN46">BH46*INDEX(prod_est,$H46+$I46-1,MATCH(DN$14,$BQ$14:$DQ$14,0))</f>
        <v>0</v>
      </c>
      <c r="DO46" s="4" cm="1">
        <f t="array" ref="DO46">BI46*INDEX(prod_est,$H46+$I46-1,MATCH(DO$14,$BQ$14:$DQ$14,0))</f>
        <v>0</v>
      </c>
      <c r="DP46" s="4" cm="1">
        <f t="array" ref="DP46">BJ46*INDEX(prod_est,$H46+$I46-1,MATCH(DP$14,$BQ$14:$DQ$14,0))</f>
        <v>0</v>
      </c>
      <c r="DQ46" s="4" cm="1">
        <f t="array" ref="DQ46">BK46*INDEX(prod_est,$H46+$I46-1,MATCH(DQ$14,$BQ$14:$DQ$14,0))</f>
        <v>0</v>
      </c>
    </row>
    <row r="47" spans="1:121" x14ac:dyDescent="0.25">
      <c r="A47" s="6" t="str">
        <f>A46</f>
        <v>05_PRC</v>
      </c>
      <c r="B47" s="6" t="s">
        <v>146</v>
      </c>
      <c r="C47" s="6" t="s">
        <v>147</v>
      </c>
      <c r="D47" s="6" t="str">
        <f>D46</f>
        <v>17_nonenergy_use</v>
      </c>
      <c r="E47" s="6" t="s">
        <v>37</v>
      </c>
      <c r="F47" s="43">
        <f>SUM(F15:F46)</f>
        <v>7545.7646828600455</v>
      </c>
      <c r="G47" s="43">
        <f>SUM(G15:G46)</f>
        <v>7962.902728188853</v>
      </c>
      <c r="K47" s="33">
        <f t="shared" ref="K47:AP47" si="40">SUM(K15:K46)*1000</f>
        <v>64.701241309913826</v>
      </c>
      <c r="L47" s="33">
        <f t="shared" si="40"/>
        <v>64.701241309913826</v>
      </c>
      <c r="M47" s="33">
        <f t="shared" si="40"/>
        <v>64.701241309913826</v>
      </c>
      <c r="N47" s="33">
        <f t="shared" si="40"/>
        <v>64.701241309913826</v>
      </c>
      <c r="O47" s="33">
        <f t="shared" si="40"/>
        <v>64.701241309913826</v>
      </c>
      <c r="P47" s="33">
        <f t="shared" si="40"/>
        <v>64.701241309913826</v>
      </c>
      <c r="Q47" s="33">
        <f t="shared" si="40"/>
        <v>64.701241309913826</v>
      </c>
      <c r="R47" s="33">
        <f t="shared" si="40"/>
        <v>64.701241309913826</v>
      </c>
      <c r="S47" s="33">
        <f t="shared" si="40"/>
        <v>64.701241309913826</v>
      </c>
      <c r="T47" s="33">
        <f t="shared" si="40"/>
        <v>64.701241309913826</v>
      </c>
      <c r="U47" s="33">
        <f t="shared" si="40"/>
        <v>64.701241309913826</v>
      </c>
      <c r="V47" s="33">
        <f t="shared" si="40"/>
        <v>64.701241309913826</v>
      </c>
      <c r="W47" s="33">
        <f t="shared" si="40"/>
        <v>64.701241309913826</v>
      </c>
      <c r="X47" s="33">
        <f t="shared" si="40"/>
        <v>64.701241309913826</v>
      </c>
      <c r="Y47" s="33">
        <f t="shared" si="40"/>
        <v>64.701241309913826</v>
      </c>
      <c r="Z47" s="33">
        <f t="shared" si="40"/>
        <v>64.701241309913826</v>
      </c>
      <c r="AA47" s="33">
        <f t="shared" si="40"/>
        <v>64.701241309913826</v>
      </c>
      <c r="AB47" s="33">
        <f t="shared" si="40"/>
        <v>64.701241309913826</v>
      </c>
      <c r="AC47" s="33">
        <f t="shared" si="40"/>
        <v>64.701241309913826</v>
      </c>
      <c r="AD47" s="33">
        <f t="shared" si="40"/>
        <v>64.701241309913826</v>
      </c>
      <c r="AE47" s="33">
        <f t="shared" si="40"/>
        <v>64.701241309913826</v>
      </c>
      <c r="AF47" s="33">
        <f t="shared" si="40"/>
        <v>64.701241309913826</v>
      </c>
      <c r="AG47" s="33">
        <f t="shared" si="40"/>
        <v>64.701241309913826</v>
      </c>
      <c r="AH47" s="33">
        <f t="shared" si="40"/>
        <v>64.701241309913826</v>
      </c>
      <c r="AI47" s="33">
        <f t="shared" si="40"/>
        <v>64.701241309913826</v>
      </c>
      <c r="AJ47" s="33">
        <f t="shared" si="40"/>
        <v>64.701241309913826</v>
      </c>
      <c r="AK47" s="33">
        <f t="shared" si="40"/>
        <v>64.701241309913826</v>
      </c>
      <c r="AL47" s="33">
        <f t="shared" si="40"/>
        <v>64.701241309913826</v>
      </c>
      <c r="AM47" s="33">
        <f t="shared" si="40"/>
        <v>64.701241309913826</v>
      </c>
      <c r="AN47" s="33">
        <f t="shared" si="40"/>
        <v>64.701241309913826</v>
      </c>
      <c r="AO47" s="33">
        <f t="shared" si="40"/>
        <v>64.701241309913826</v>
      </c>
      <c r="AP47" s="33">
        <f t="shared" si="40"/>
        <v>64.701241309913826</v>
      </c>
      <c r="AQ47" s="33">
        <f t="shared" ref="AQ47:BK47" si="41">SUM(AQ15:AQ46)*1000</f>
        <v>64.701241309913826</v>
      </c>
      <c r="AR47" s="33">
        <f t="shared" si="41"/>
        <v>64.701241309913826</v>
      </c>
      <c r="AS47" s="33">
        <f t="shared" si="41"/>
        <v>64.701241309913826</v>
      </c>
      <c r="AT47" s="33">
        <f t="shared" si="41"/>
        <v>64.701241309913826</v>
      </c>
      <c r="AU47" s="33">
        <f t="shared" si="41"/>
        <v>64.701241309913826</v>
      </c>
      <c r="AV47" s="33">
        <f t="shared" si="41"/>
        <v>64.701241309913826</v>
      </c>
      <c r="AW47" s="33">
        <f t="shared" si="41"/>
        <v>64.701241309913826</v>
      </c>
      <c r="AX47" s="33">
        <f t="shared" si="41"/>
        <v>64.701241309913826</v>
      </c>
      <c r="AY47" s="33">
        <f t="shared" si="41"/>
        <v>64.701241309913826</v>
      </c>
      <c r="AZ47" s="33">
        <f t="shared" si="41"/>
        <v>64.701241309913826</v>
      </c>
      <c r="BA47" s="33">
        <f t="shared" si="41"/>
        <v>64.701241309913826</v>
      </c>
      <c r="BB47" s="33">
        <f t="shared" si="41"/>
        <v>64.701241309913826</v>
      </c>
      <c r="BC47" s="33">
        <f t="shared" si="41"/>
        <v>64.701241309913826</v>
      </c>
      <c r="BD47" s="33">
        <f t="shared" si="41"/>
        <v>64.701241309913826</v>
      </c>
      <c r="BE47" s="33">
        <f t="shared" si="41"/>
        <v>64.701241309913826</v>
      </c>
      <c r="BF47" s="33">
        <f t="shared" si="41"/>
        <v>64.701241309913826</v>
      </c>
      <c r="BG47" s="33">
        <f t="shared" si="41"/>
        <v>64.701241309913826</v>
      </c>
      <c r="BH47" s="33">
        <f t="shared" si="41"/>
        <v>64.701241309913826</v>
      </c>
      <c r="BI47" s="33">
        <f t="shared" si="41"/>
        <v>64.701241309913826</v>
      </c>
      <c r="BJ47" s="33">
        <f t="shared" si="41"/>
        <v>64.701241309913826</v>
      </c>
      <c r="BK47" s="33">
        <f t="shared" si="41"/>
        <v>64.701241309913826</v>
      </c>
    </row>
    <row r="48" spans="1:121" x14ac:dyDescent="0.25">
      <c r="BO48" s="48" t="s">
        <v>167</v>
      </c>
      <c r="BP48" s="53">
        <f>BQ48</f>
        <v>0.43585339502553888</v>
      </c>
      <c r="BQ48" s="53">
        <f t="shared" ref="BQ48:CW48" si="42">$G$5+(($G$6-$G$5)/32)*(BQ53-2018)</f>
        <v>0.43585339502553888</v>
      </c>
      <c r="BR48" s="53">
        <f t="shared" si="42"/>
        <v>0.43649528421114475</v>
      </c>
      <c r="BS48" s="53">
        <f t="shared" si="42"/>
        <v>0.43713717339675062</v>
      </c>
      <c r="BT48" s="53">
        <f t="shared" si="42"/>
        <v>0.43777906258235649</v>
      </c>
      <c r="BU48" s="53">
        <f t="shared" si="42"/>
        <v>0.43842095176796236</v>
      </c>
      <c r="BV48" s="53">
        <f t="shared" si="42"/>
        <v>0.43906284095356823</v>
      </c>
      <c r="BW48" s="53">
        <f t="shared" si="42"/>
        <v>0.4397047301391741</v>
      </c>
      <c r="BX48" s="53">
        <f t="shared" si="42"/>
        <v>0.44034661932477998</v>
      </c>
      <c r="BY48" s="53">
        <f t="shared" si="42"/>
        <v>0.44098850851038585</v>
      </c>
      <c r="BZ48" s="53">
        <f t="shared" si="42"/>
        <v>0.44163039769599172</v>
      </c>
      <c r="CA48" s="53">
        <f t="shared" si="42"/>
        <v>0.44227228688159759</v>
      </c>
      <c r="CB48" s="53">
        <f t="shared" si="42"/>
        <v>0.44291417606720346</v>
      </c>
      <c r="CC48" s="53">
        <f t="shared" si="42"/>
        <v>0.44355606525280933</v>
      </c>
      <c r="CD48" s="53">
        <f t="shared" si="42"/>
        <v>0.4441979544384152</v>
      </c>
      <c r="CE48" s="53">
        <f t="shared" si="42"/>
        <v>0.44483984362402107</v>
      </c>
      <c r="CF48" s="53">
        <f t="shared" si="42"/>
        <v>0.44548173280962694</v>
      </c>
      <c r="CG48" s="53">
        <f t="shared" si="42"/>
        <v>0.44612362199523281</v>
      </c>
      <c r="CH48" s="53">
        <f t="shared" si="42"/>
        <v>0.44676551118083874</v>
      </c>
      <c r="CI48" s="53">
        <f t="shared" si="42"/>
        <v>0.44740740036644461</v>
      </c>
      <c r="CJ48" s="53">
        <f t="shared" si="42"/>
        <v>0.44804928955205048</v>
      </c>
      <c r="CK48" s="53">
        <f t="shared" si="42"/>
        <v>0.44869117873765635</v>
      </c>
      <c r="CL48" s="53">
        <f t="shared" si="42"/>
        <v>0.44933306792326222</v>
      </c>
      <c r="CM48" s="53">
        <f t="shared" si="42"/>
        <v>0.44997495710886809</v>
      </c>
      <c r="CN48" s="53">
        <f t="shared" si="42"/>
        <v>0.45061684629447396</v>
      </c>
      <c r="CO48" s="53">
        <f t="shared" si="42"/>
        <v>0.45125873548007983</v>
      </c>
      <c r="CP48" s="53">
        <f t="shared" si="42"/>
        <v>0.4519006246656857</v>
      </c>
      <c r="CQ48" s="53">
        <f t="shared" si="42"/>
        <v>0.45254251385129157</v>
      </c>
      <c r="CR48" s="53">
        <f t="shared" si="42"/>
        <v>0.45318440303689744</v>
      </c>
      <c r="CS48" s="53">
        <f t="shared" si="42"/>
        <v>0.45382629222250331</v>
      </c>
      <c r="CT48" s="53">
        <f t="shared" si="42"/>
        <v>0.45446818140810918</v>
      </c>
      <c r="CU48" s="53">
        <f t="shared" si="42"/>
        <v>0.45511007059371505</v>
      </c>
      <c r="CV48" s="53">
        <f t="shared" si="42"/>
        <v>0.45575195977932093</v>
      </c>
      <c r="CW48" s="53">
        <f t="shared" si="42"/>
        <v>0.4563938489649268</v>
      </c>
      <c r="CX48" s="53">
        <f t="shared" ref="CX48:DQ48" si="43">CW48</f>
        <v>0.4563938489649268</v>
      </c>
      <c r="CY48" s="53">
        <f t="shared" si="43"/>
        <v>0.4563938489649268</v>
      </c>
      <c r="CZ48" s="53">
        <f t="shared" si="43"/>
        <v>0.4563938489649268</v>
      </c>
      <c r="DA48" s="53">
        <f t="shared" si="43"/>
        <v>0.4563938489649268</v>
      </c>
      <c r="DB48" s="53">
        <f t="shared" si="43"/>
        <v>0.4563938489649268</v>
      </c>
      <c r="DC48" s="53">
        <f t="shared" si="43"/>
        <v>0.4563938489649268</v>
      </c>
      <c r="DD48" s="53">
        <f t="shared" si="43"/>
        <v>0.4563938489649268</v>
      </c>
      <c r="DE48" s="53">
        <f t="shared" si="43"/>
        <v>0.4563938489649268</v>
      </c>
      <c r="DF48" s="53">
        <f t="shared" si="43"/>
        <v>0.4563938489649268</v>
      </c>
      <c r="DG48" s="53">
        <f t="shared" si="43"/>
        <v>0.4563938489649268</v>
      </c>
      <c r="DH48" s="53">
        <f t="shared" si="43"/>
        <v>0.4563938489649268</v>
      </c>
      <c r="DI48" s="53">
        <f t="shared" si="43"/>
        <v>0.4563938489649268</v>
      </c>
      <c r="DJ48" s="53">
        <f t="shared" si="43"/>
        <v>0.4563938489649268</v>
      </c>
      <c r="DK48" s="53">
        <f t="shared" si="43"/>
        <v>0.4563938489649268</v>
      </c>
      <c r="DL48" s="53">
        <f t="shared" si="43"/>
        <v>0.4563938489649268</v>
      </c>
      <c r="DM48" s="53">
        <f t="shared" si="43"/>
        <v>0.4563938489649268</v>
      </c>
      <c r="DN48" s="53">
        <f t="shared" si="43"/>
        <v>0.4563938489649268</v>
      </c>
      <c r="DO48" s="53">
        <f t="shared" si="43"/>
        <v>0.4563938489649268</v>
      </c>
      <c r="DP48" s="53">
        <f t="shared" si="43"/>
        <v>0.4563938489649268</v>
      </c>
      <c r="DQ48" s="53">
        <f t="shared" si="43"/>
        <v>0.4563938489649268</v>
      </c>
    </row>
    <row r="49" spans="1:121" x14ac:dyDescent="0.25">
      <c r="BO49" s="48" t="s">
        <v>151</v>
      </c>
      <c r="BP49">
        <f t="shared" ref="BP49:BP50" si="44">BQ49</f>
        <v>1</v>
      </c>
      <c r="BQ49">
        <f t="shared" ref="BQ49:CV49" si="45">1-BQ50</f>
        <v>1</v>
      </c>
      <c r="BR49">
        <f t="shared" si="45"/>
        <v>1</v>
      </c>
      <c r="BS49">
        <f t="shared" si="45"/>
        <v>1</v>
      </c>
      <c r="BT49">
        <f t="shared" si="45"/>
        <v>1</v>
      </c>
      <c r="BU49">
        <f t="shared" si="45"/>
        <v>1</v>
      </c>
      <c r="BV49">
        <f t="shared" si="45"/>
        <v>1</v>
      </c>
      <c r="BW49">
        <f t="shared" si="45"/>
        <v>1</v>
      </c>
      <c r="BX49">
        <f t="shared" si="45"/>
        <v>1</v>
      </c>
      <c r="BY49">
        <f t="shared" si="45"/>
        <v>1</v>
      </c>
      <c r="BZ49">
        <f t="shared" si="45"/>
        <v>1</v>
      </c>
      <c r="CA49">
        <f t="shared" si="45"/>
        <v>1</v>
      </c>
      <c r="CB49">
        <f t="shared" si="45"/>
        <v>1</v>
      </c>
      <c r="CC49">
        <f t="shared" si="45"/>
        <v>1</v>
      </c>
      <c r="CD49">
        <f t="shared" si="45"/>
        <v>1</v>
      </c>
      <c r="CE49">
        <f t="shared" si="45"/>
        <v>1</v>
      </c>
      <c r="CF49">
        <f t="shared" si="45"/>
        <v>1</v>
      </c>
      <c r="CG49">
        <f t="shared" si="45"/>
        <v>1</v>
      </c>
      <c r="CH49">
        <f t="shared" si="45"/>
        <v>1</v>
      </c>
      <c r="CI49">
        <f t="shared" si="45"/>
        <v>1</v>
      </c>
      <c r="CJ49">
        <f t="shared" si="45"/>
        <v>1</v>
      </c>
      <c r="CK49">
        <f t="shared" si="45"/>
        <v>1</v>
      </c>
      <c r="CL49">
        <f t="shared" si="45"/>
        <v>1</v>
      </c>
      <c r="CM49">
        <f t="shared" si="45"/>
        <v>1</v>
      </c>
      <c r="CN49">
        <f t="shared" si="45"/>
        <v>1</v>
      </c>
      <c r="CO49">
        <f t="shared" si="45"/>
        <v>1</v>
      </c>
      <c r="CP49">
        <f t="shared" si="45"/>
        <v>1</v>
      </c>
      <c r="CQ49">
        <f t="shared" si="45"/>
        <v>1</v>
      </c>
      <c r="CR49">
        <f t="shared" si="45"/>
        <v>1</v>
      </c>
      <c r="CS49">
        <f t="shared" si="45"/>
        <v>1</v>
      </c>
      <c r="CT49">
        <f t="shared" si="45"/>
        <v>1</v>
      </c>
      <c r="CU49">
        <f t="shared" si="45"/>
        <v>1</v>
      </c>
      <c r="CV49">
        <f t="shared" si="45"/>
        <v>1</v>
      </c>
      <c r="CW49">
        <f t="shared" ref="CW49:DQ49" si="46">1-CW50</f>
        <v>1</v>
      </c>
      <c r="CX49" s="4">
        <f t="shared" si="46"/>
        <v>1</v>
      </c>
      <c r="CY49" s="4">
        <f t="shared" si="46"/>
        <v>1</v>
      </c>
      <c r="CZ49" s="4">
        <f t="shared" si="46"/>
        <v>1</v>
      </c>
      <c r="DA49" s="4">
        <f t="shared" si="46"/>
        <v>1</v>
      </c>
      <c r="DB49" s="4">
        <f t="shared" si="46"/>
        <v>1</v>
      </c>
      <c r="DC49" s="4">
        <f t="shared" si="46"/>
        <v>1</v>
      </c>
      <c r="DD49" s="4">
        <f t="shared" si="46"/>
        <v>1</v>
      </c>
      <c r="DE49" s="4">
        <f t="shared" si="46"/>
        <v>1</v>
      </c>
      <c r="DF49" s="4">
        <f t="shared" si="46"/>
        <v>1</v>
      </c>
      <c r="DG49" s="4">
        <f t="shared" si="46"/>
        <v>1</v>
      </c>
      <c r="DH49" s="4">
        <f t="shared" si="46"/>
        <v>1</v>
      </c>
      <c r="DI49" s="4">
        <f t="shared" si="46"/>
        <v>1</v>
      </c>
      <c r="DJ49" s="4">
        <f t="shared" si="46"/>
        <v>1</v>
      </c>
      <c r="DK49" s="4">
        <f t="shared" si="46"/>
        <v>1</v>
      </c>
      <c r="DL49" s="4">
        <f t="shared" si="46"/>
        <v>1</v>
      </c>
      <c r="DM49" s="4">
        <f t="shared" si="46"/>
        <v>1</v>
      </c>
      <c r="DN49" s="4">
        <f t="shared" si="46"/>
        <v>1</v>
      </c>
      <c r="DO49" s="4">
        <f t="shared" si="46"/>
        <v>1</v>
      </c>
      <c r="DP49" s="4">
        <f t="shared" si="46"/>
        <v>1</v>
      </c>
      <c r="DQ49" s="4">
        <f t="shared" si="46"/>
        <v>1</v>
      </c>
    </row>
    <row r="50" spans="1:121" x14ac:dyDescent="0.25">
      <c r="BO50" s="48" t="s">
        <v>152</v>
      </c>
      <c r="BP50">
        <f t="shared" si="44"/>
        <v>0</v>
      </c>
      <c r="BQ50">
        <f>INDEX(Chem_assumptions!$C$107:$AI$127,MATCH($BL$54,Chem_assumptions!$A$107:$A$127,0),MATCH(BQ53,$BQ$53:$CW$53,0))</f>
        <v>0</v>
      </c>
      <c r="BR50">
        <f>INDEX(Chem_assumptions!$C$107:$AI$127,MATCH($BL$54,Chem_assumptions!$A$107:$A$127,0),MATCH(BR53,$BQ$53:$CW$53,0))</f>
        <v>0</v>
      </c>
      <c r="BS50">
        <f>INDEX(Chem_assumptions!$C$107:$AI$127,MATCH($BL$54,Chem_assumptions!$A$107:$A$127,0),MATCH(BS53,$BQ$53:$CW$53,0))</f>
        <v>0</v>
      </c>
      <c r="BT50">
        <f>INDEX(Chem_assumptions!$C$107:$AI$127,MATCH($BL$54,Chem_assumptions!$A$107:$A$127,0),MATCH(BT53,$BQ$53:$CW$53,0))</f>
        <v>0</v>
      </c>
      <c r="BU50">
        <f>INDEX(Chem_assumptions!$C$107:$AI$127,MATCH($BL$54,Chem_assumptions!$A$107:$A$127,0),MATCH(BU53,$BQ$53:$CW$53,0))</f>
        <v>0</v>
      </c>
      <c r="BV50">
        <f>INDEX(Chem_assumptions!$C$107:$AI$127,MATCH($BL$54,Chem_assumptions!$A$107:$A$127,0),MATCH(BV53,$BQ$53:$CW$53,0))</f>
        <v>0</v>
      </c>
      <c r="BW50">
        <f>INDEX(Chem_assumptions!$C$107:$AI$127,MATCH($BL$54,Chem_assumptions!$A$107:$A$127,0),MATCH(BW53,$BQ$53:$CW$53,0))</f>
        <v>0</v>
      </c>
      <c r="BX50">
        <f>INDEX(Chem_assumptions!$C$107:$AI$127,MATCH($BL$54,Chem_assumptions!$A$107:$A$127,0),MATCH(BX53,$BQ$53:$CW$53,0))</f>
        <v>0</v>
      </c>
      <c r="BY50">
        <f>INDEX(Chem_assumptions!$C$107:$AI$127,MATCH($BL$54,Chem_assumptions!$A$107:$A$127,0),MATCH(BY53,$BQ$53:$CW$53,0))</f>
        <v>0</v>
      </c>
      <c r="BZ50">
        <f>INDEX(Chem_assumptions!$C$107:$AI$127,MATCH($BL$54,Chem_assumptions!$A$107:$A$127,0),MATCH(BZ53,$BQ$53:$CW$53,0))</f>
        <v>0</v>
      </c>
      <c r="CA50">
        <f>INDEX(Chem_assumptions!$C$107:$AI$127,MATCH($BL$54,Chem_assumptions!$A$107:$A$127,0),MATCH(CA53,$BQ$53:$CW$53,0))</f>
        <v>0</v>
      </c>
      <c r="CB50">
        <f>INDEX(Chem_assumptions!$C$107:$AI$127,MATCH($BL$54,Chem_assumptions!$A$107:$A$127,0),MATCH(CB53,$BQ$53:$CW$53,0))</f>
        <v>0</v>
      </c>
      <c r="CC50">
        <f>INDEX(Chem_assumptions!$C$107:$AI$127,MATCH($BL$54,Chem_assumptions!$A$107:$A$127,0),MATCH(CC53,$BQ$53:$CW$53,0))</f>
        <v>0</v>
      </c>
      <c r="CD50">
        <f>INDEX(Chem_assumptions!$C$107:$AI$127,MATCH($BL$54,Chem_assumptions!$A$107:$A$127,0),MATCH(CD53,$BQ$53:$CW$53,0))</f>
        <v>0</v>
      </c>
      <c r="CE50">
        <f>INDEX(Chem_assumptions!$C$107:$AI$127,MATCH($BL$54,Chem_assumptions!$A$107:$A$127,0),MATCH(CE53,$BQ$53:$CW$53,0))</f>
        <v>0</v>
      </c>
      <c r="CF50">
        <f>INDEX(Chem_assumptions!$C$107:$AI$127,MATCH($BL$54,Chem_assumptions!$A$107:$A$127,0),MATCH(CF53,$BQ$53:$CW$53,0))</f>
        <v>0</v>
      </c>
      <c r="CG50">
        <f>INDEX(Chem_assumptions!$C$107:$AI$127,MATCH($BL$54,Chem_assumptions!$A$107:$A$127,0),MATCH(CG53,$BQ$53:$CW$53,0))</f>
        <v>0</v>
      </c>
      <c r="CH50">
        <f>INDEX(Chem_assumptions!$C$107:$AI$127,MATCH($BL$54,Chem_assumptions!$A$107:$A$127,0),MATCH(CH53,$BQ$53:$CW$53,0))</f>
        <v>0</v>
      </c>
      <c r="CI50">
        <f>INDEX(Chem_assumptions!$C$107:$AI$127,MATCH($BL$54,Chem_assumptions!$A$107:$A$127,0),MATCH(CI53,$BQ$53:$CW$53,0))</f>
        <v>0</v>
      </c>
      <c r="CJ50">
        <f>INDEX(Chem_assumptions!$C$107:$AI$127,MATCH($BL$54,Chem_assumptions!$A$107:$A$127,0),MATCH(CJ53,$BQ$53:$CW$53,0))</f>
        <v>0</v>
      </c>
      <c r="CK50">
        <f>INDEX(Chem_assumptions!$C$107:$AI$127,MATCH($BL$54,Chem_assumptions!$A$107:$A$127,0),MATCH(CK53,$BQ$53:$CW$53,0))</f>
        <v>0</v>
      </c>
      <c r="CL50">
        <f>INDEX(Chem_assumptions!$C$107:$AI$127,MATCH($BL$54,Chem_assumptions!$A$107:$A$127,0),MATCH(CL53,$BQ$53:$CW$53,0))</f>
        <v>0</v>
      </c>
      <c r="CM50">
        <f>INDEX(Chem_assumptions!$C$107:$AI$127,MATCH($BL$54,Chem_assumptions!$A$107:$A$127,0),MATCH(CM53,$BQ$53:$CW$53,0))</f>
        <v>0</v>
      </c>
      <c r="CN50">
        <f>INDEX(Chem_assumptions!$C$107:$AI$127,MATCH($BL$54,Chem_assumptions!$A$107:$A$127,0),MATCH(CN53,$BQ$53:$CW$53,0))</f>
        <v>0</v>
      </c>
      <c r="CO50">
        <f>INDEX(Chem_assumptions!$C$107:$AI$127,MATCH($BL$54,Chem_assumptions!$A$107:$A$127,0),MATCH(CO53,$BQ$53:$CW$53,0))</f>
        <v>0</v>
      </c>
      <c r="CP50">
        <f>INDEX(Chem_assumptions!$C$107:$AI$127,MATCH($BL$54,Chem_assumptions!$A$107:$A$127,0),MATCH(CP53,$BQ$53:$CW$53,0))</f>
        <v>0</v>
      </c>
      <c r="CQ50">
        <f>INDEX(Chem_assumptions!$C$107:$AI$127,MATCH($BL$54,Chem_assumptions!$A$107:$A$127,0),MATCH(CQ53,$BQ$53:$CW$53,0))</f>
        <v>0</v>
      </c>
      <c r="CR50">
        <f>INDEX(Chem_assumptions!$C$107:$AI$127,MATCH($BL$54,Chem_assumptions!$A$107:$A$127,0),MATCH(CR53,$BQ$53:$CW$53,0))</f>
        <v>0</v>
      </c>
      <c r="CS50">
        <f>INDEX(Chem_assumptions!$C$107:$AI$127,MATCH($BL$54,Chem_assumptions!$A$107:$A$127,0),MATCH(CS53,$BQ$53:$CW$53,0))</f>
        <v>0</v>
      </c>
      <c r="CT50">
        <f>INDEX(Chem_assumptions!$C$107:$AI$127,MATCH($BL$54,Chem_assumptions!$A$107:$A$127,0),MATCH(CT53,$BQ$53:$CW$53,0))</f>
        <v>0</v>
      </c>
      <c r="CU50">
        <f>INDEX(Chem_assumptions!$C$107:$AI$127,MATCH($BL$54,Chem_assumptions!$A$107:$A$127,0),MATCH(CU53,$BQ$53:$CW$53,0))</f>
        <v>0</v>
      </c>
      <c r="CV50">
        <f>INDEX(Chem_assumptions!$C$107:$AI$127,MATCH($BL$54,Chem_assumptions!$A$107:$A$127,0),MATCH(CV53,$BQ$53:$CW$53,0))</f>
        <v>0</v>
      </c>
      <c r="CW50">
        <f>INDEX(Chem_assumptions!$C$107:$AI$127,MATCH($BL$54,Chem_assumptions!$A$107:$A$127,0),MATCH(CW53,$BQ$53:$CW$53,0))</f>
        <v>0</v>
      </c>
      <c r="CX50">
        <f t="shared" ref="CX50:DQ50" si="47">CW50</f>
        <v>0</v>
      </c>
      <c r="CY50">
        <f t="shared" si="47"/>
        <v>0</v>
      </c>
      <c r="CZ50">
        <f t="shared" si="47"/>
        <v>0</v>
      </c>
      <c r="DA50">
        <f t="shared" si="47"/>
        <v>0</v>
      </c>
      <c r="DB50">
        <f t="shared" si="47"/>
        <v>0</v>
      </c>
      <c r="DC50">
        <f t="shared" si="47"/>
        <v>0</v>
      </c>
      <c r="DD50">
        <f t="shared" si="47"/>
        <v>0</v>
      </c>
      <c r="DE50">
        <f t="shared" si="47"/>
        <v>0</v>
      </c>
      <c r="DF50">
        <f t="shared" si="47"/>
        <v>0</v>
      </c>
      <c r="DG50">
        <f t="shared" si="47"/>
        <v>0</v>
      </c>
      <c r="DH50">
        <f t="shared" si="47"/>
        <v>0</v>
      </c>
      <c r="DI50">
        <f t="shared" si="47"/>
        <v>0</v>
      </c>
      <c r="DJ50">
        <f t="shared" si="47"/>
        <v>0</v>
      </c>
      <c r="DK50">
        <f t="shared" si="47"/>
        <v>0</v>
      </c>
      <c r="DL50">
        <f t="shared" si="47"/>
        <v>0</v>
      </c>
      <c r="DM50">
        <f t="shared" si="47"/>
        <v>0</v>
      </c>
      <c r="DN50">
        <f t="shared" si="47"/>
        <v>0</v>
      </c>
      <c r="DO50">
        <f t="shared" si="47"/>
        <v>0</v>
      </c>
      <c r="DP50">
        <f t="shared" si="47"/>
        <v>0</v>
      </c>
      <c r="DQ50">
        <f t="shared" si="47"/>
        <v>0</v>
      </c>
    </row>
    <row r="51" spans="1:121" x14ac:dyDescent="0.25">
      <c r="BL51" s="6" t="s">
        <v>140</v>
      </c>
    </row>
    <row r="52" spans="1:121" x14ac:dyDescent="0.25">
      <c r="A52" s="1" t="s">
        <v>148</v>
      </c>
      <c r="B52" s="1"/>
      <c r="C52" s="1"/>
      <c r="D52" s="1"/>
      <c r="E52" s="1"/>
      <c r="F52" s="1"/>
      <c r="G52" s="1"/>
      <c r="BL52" s="37" t="s">
        <v>141</v>
      </c>
      <c r="BM52" s="38"/>
      <c r="BN52" s="39" t="s">
        <v>142</v>
      </c>
      <c r="BO52" s="38"/>
      <c r="BP52" s="40" t="s">
        <v>143</v>
      </c>
      <c r="BQ52" s="32"/>
      <c r="BR52" s="32"/>
      <c r="BS52" s="32"/>
      <c r="BT52" s="32"/>
      <c r="BU52" s="32"/>
      <c r="BV52" s="32"/>
      <c r="BW52" s="32"/>
      <c r="BX52" s="32"/>
      <c r="BY52" s="32"/>
      <c r="BZ52" s="32"/>
      <c r="CA52" s="32"/>
      <c r="CB52" s="32"/>
      <c r="CC52" s="32"/>
      <c r="CD52" s="32"/>
      <c r="CE52" s="32"/>
      <c r="CF52" s="32"/>
      <c r="CG52" s="32"/>
      <c r="CH52" s="32"/>
      <c r="CI52" s="32"/>
      <c r="CJ52" s="32"/>
      <c r="CK52" s="32"/>
      <c r="CL52" s="32"/>
      <c r="CM52" s="32"/>
      <c r="CN52" s="32"/>
      <c r="CO52" s="32"/>
      <c r="CP52" s="32"/>
      <c r="CQ52" s="32"/>
      <c r="CR52" s="32"/>
      <c r="CS52" s="32"/>
      <c r="CT52" s="32"/>
      <c r="CU52" s="32"/>
      <c r="CV52" s="32"/>
      <c r="CW52" s="32"/>
      <c r="CX52" s="32"/>
      <c r="CY52" s="32"/>
      <c r="CZ52" s="32"/>
      <c r="DA52" s="32"/>
      <c r="DB52" s="32"/>
      <c r="DC52" s="32"/>
      <c r="DD52" s="32"/>
      <c r="DE52" s="32"/>
      <c r="DF52" s="32"/>
      <c r="DG52" s="32"/>
      <c r="DH52" s="32"/>
      <c r="DI52" s="32"/>
      <c r="DJ52" s="32"/>
      <c r="DK52" s="32"/>
      <c r="DL52" s="32"/>
      <c r="DM52" s="32"/>
      <c r="DN52" s="32"/>
      <c r="DO52" s="32"/>
      <c r="DP52" s="32"/>
      <c r="DQ52" s="32"/>
    </row>
    <row r="53" spans="1:121" x14ac:dyDescent="0.25">
      <c r="A53" s="32" t="s">
        <v>0</v>
      </c>
      <c r="B53" s="32" t="s">
        <v>1</v>
      </c>
      <c r="C53" s="32" t="str">
        <f>C14</f>
        <v>short_fuel_code</v>
      </c>
      <c r="D53" s="32" t="str">
        <f>D14</f>
        <v>item_code_new</v>
      </c>
      <c r="E53" s="32"/>
      <c r="F53" s="32"/>
      <c r="G53" s="3" t="s">
        <v>179</v>
      </c>
      <c r="BL53" s="37" t="s">
        <v>144</v>
      </c>
      <c r="BM53" s="37" t="s">
        <v>145</v>
      </c>
      <c r="BN53" s="37"/>
      <c r="BO53" s="37"/>
      <c r="BP53" s="32">
        <v>2017</v>
      </c>
      <c r="BQ53" s="32">
        <v>2018</v>
      </c>
      <c r="BR53" s="32">
        <v>2019</v>
      </c>
      <c r="BS53" s="32">
        <v>2020</v>
      </c>
      <c r="BT53" s="32">
        <v>2021</v>
      </c>
      <c r="BU53" s="32">
        <v>2022</v>
      </c>
      <c r="BV53" s="32">
        <v>2023</v>
      </c>
      <c r="BW53" s="32">
        <v>2024</v>
      </c>
      <c r="BX53" s="32">
        <v>2025</v>
      </c>
      <c r="BY53" s="32">
        <v>2026</v>
      </c>
      <c r="BZ53" s="32">
        <v>2027</v>
      </c>
      <c r="CA53" s="32">
        <v>2028</v>
      </c>
      <c r="CB53" s="32">
        <v>2029</v>
      </c>
      <c r="CC53" s="32">
        <v>2030</v>
      </c>
      <c r="CD53" s="32">
        <v>2031</v>
      </c>
      <c r="CE53" s="32">
        <v>2032</v>
      </c>
      <c r="CF53" s="32">
        <v>2033</v>
      </c>
      <c r="CG53" s="32">
        <v>2034</v>
      </c>
      <c r="CH53" s="32">
        <v>2035</v>
      </c>
      <c r="CI53" s="32">
        <v>2036</v>
      </c>
      <c r="CJ53" s="32">
        <v>2037</v>
      </c>
      <c r="CK53" s="32">
        <v>2038</v>
      </c>
      <c r="CL53" s="32">
        <v>2039</v>
      </c>
      <c r="CM53" s="32">
        <v>2040</v>
      </c>
      <c r="CN53" s="32">
        <v>2041</v>
      </c>
      <c r="CO53" s="32">
        <v>2042</v>
      </c>
      <c r="CP53" s="32">
        <v>2043</v>
      </c>
      <c r="CQ53" s="32">
        <v>2044</v>
      </c>
      <c r="CR53" s="32">
        <v>2045</v>
      </c>
      <c r="CS53" s="32">
        <v>2046</v>
      </c>
      <c r="CT53" s="32">
        <v>2047</v>
      </c>
      <c r="CU53" s="32">
        <v>2048</v>
      </c>
      <c r="CV53" s="32">
        <v>2049</v>
      </c>
      <c r="CW53" s="32">
        <v>2050</v>
      </c>
      <c r="CX53" s="32">
        <v>2051</v>
      </c>
      <c r="CY53" s="32">
        <v>2052</v>
      </c>
      <c r="CZ53" s="32">
        <v>2053</v>
      </c>
      <c r="DA53" s="32">
        <v>2054</v>
      </c>
      <c r="DB53" s="32">
        <v>2055</v>
      </c>
      <c r="DC53" s="32">
        <v>2056</v>
      </c>
      <c r="DD53" s="32">
        <v>2057</v>
      </c>
      <c r="DE53" s="32">
        <v>2058</v>
      </c>
      <c r="DF53" s="32">
        <v>2059</v>
      </c>
      <c r="DG53" s="32">
        <v>2060</v>
      </c>
      <c r="DH53" s="32">
        <v>2061</v>
      </c>
      <c r="DI53" s="32">
        <v>2062</v>
      </c>
      <c r="DJ53" s="32">
        <v>2063</v>
      </c>
      <c r="DK53" s="32">
        <v>2064</v>
      </c>
      <c r="DL53" s="32">
        <v>2065</v>
      </c>
      <c r="DM53" s="32">
        <v>2066</v>
      </c>
      <c r="DN53" s="32">
        <v>2067</v>
      </c>
      <c r="DO53" s="32">
        <v>2068</v>
      </c>
      <c r="DP53" s="32">
        <v>2069</v>
      </c>
      <c r="DQ53" s="32">
        <v>2070</v>
      </c>
    </row>
    <row r="54" spans="1:121" x14ac:dyDescent="0.25">
      <c r="A54" t="str">
        <f t="shared" ref="A54:C85" si="48">A15</f>
        <v>05_PRC</v>
      </c>
      <c r="B54" t="str">
        <f t="shared" si="48"/>
        <v>1_x_coal_thermal</v>
      </c>
      <c r="C54" t="str">
        <f t="shared" si="48"/>
        <v>1_x_coal_thermal</v>
      </c>
      <c r="D54" s="4" t="s">
        <v>149</v>
      </c>
      <c r="E54" s="4"/>
      <c r="F54" s="4"/>
      <c r="G54" s="4">
        <f t="shared" ref="G54:G85" si="49">G15</f>
        <v>2663.8365590483222</v>
      </c>
      <c r="BL54" t="str">
        <f t="shared" ref="BL54:BL111" si="50">A54</f>
        <v>05_PRC</v>
      </c>
      <c r="BM54" t="str">
        <f t="shared" ref="BM54:BM85" si="51">"d_nonenergy_"&amp;C54</f>
        <v>d_nonenergy_1_x_coal_thermal</v>
      </c>
      <c r="BP54">
        <f t="shared" ref="BP54:CV54" si="52">BP$49*BP15</f>
        <v>2313.3193666991101</v>
      </c>
      <c r="BQ54">
        <f t="shared" si="52"/>
        <v>2663.8365590483222</v>
      </c>
      <c r="BR54">
        <f t="shared" si="52"/>
        <v>2690.5057041988862</v>
      </c>
      <c r="BS54">
        <f t="shared" si="52"/>
        <v>2618.9673025283055</v>
      </c>
      <c r="BT54">
        <f t="shared" si="52"/>
        <v>2668.1903539318082</v>
      </c>
      <c r="BU54">
        <f t="shared" si="52"/>
        <v>2710.914178081845</v>
      </c>
      <c r="BV54">
        <f t="shared" si="52"/>
        <v>2747.3664872302352</v>
      </c>
      <c r="BW54">
        <f t="shared" si="52"/>
        <v>2777.7936920706134</v>
      </c>
      <c r="BX54">
        <f t="shared" si="52"/>
        <v>2802.4915025516561</v>
      </c>
      <c r="BY54">
        <f t="shared" si="52"/>
        <v>2821.8494061410956</v>
      </c>
      <c r="BZ54">
        <f t="shared" si="52"/>
        <v>2836.3314424174669</v>
      </c>
      <c r="CA54">
        <f t="shared" si="52"/>
        <v>2833.0247358467927</v>
      </c>
      <c r="CB54">
        <f t="shared" si="52"/>
        <v>2825.7856194260471</v>
      </c>
      <c r="CC54">
        <f t="shared" si="52"/>
        <v>2815.1163926220906</v>
      </c>
      <c r="CD54">
        <f t="shared" si="52"/>
        <v>2831.0505016476254</v>
      </c>
      <c r="CE54">
        <f t="shared" si="52"/>
        <v>2844.7408576485213</v>
      </c>
      <c r="CF54">
        <f t="shared" si="52"/>
        <v>2856.4857112602008</v>
      </c>
      <c r="CG54">
        <f t="shared" si="52"/>
        <v>2866.4832373191757</v>
      </c>
      <c r="CH54">
        <f t="shared" si="52"/>
        <v>2874.7302544970812</v>
      </c>
      <c r="CI54">
        <f t="shared" si="52"/>
        <v>2881.0335316562532</v>
      </c>
      <c r="CJ54">
        <f t="shared" si="52"/>
        <v>2885.0101775519474</v>
      </c>
      <c r="CK54">
        <f t="shared" si="52"/>
        <v>2886.1826367300441</v>
      </c>
      <c r="CL54">
        <f t="shared" si="52"/>
        <v>2884.0208320915326</v>
      </c>
      <c r="CM54">
        <f t="shared" si="52"/>
        <v>2878.0312285119821</v>
      </c>
      <c r="CN54">
        <f t="shared" si="52"/>
        <v>2887.1347899663033</v>
      </c>
      <c r="CO54">
        <f t="shared" si="52"/>
        <v>2891.7274122740273</v>
      </c>
      <c r="CP54">
        <f t="shared" si="52"/>
        <v>2891.6207943229892</v>
      </c>
      <c r="CQ54">
        <f t="shared" si="52"/>
        <v>2886.7680649550621</v>
      </c>
      <c r="CR54">
        <f t="shared" si="52"/>
        <v>2877.2696136463301</v>
      </c>
      <c r="CS54">
        <f t="shared" si="52"/>
        <v>2893.2810605628074</v>
      </c>
      <c r="CT54">
        <f t="shared" si="52"/>
        <v>2904.9569914629542</v>
      </c>
      <c r="CU54">
        <f t="shared" si="52"/>
        <v>2912.5946627955695</v>
      </c>
      <c r="CV54">
        <f t="shared" si="52"/>
        <v>2916.5365617153452</v>
      </c>
      <c r="CW54">
        <f t="shared" ref="CW54:DQ54" si="53">CW$49*CW15</f>
        <v>2917.1655472289672</v>
      </c>
      <c r="CX54">
        <f t="shared" si="53"/>
        <v>2917.1655472289672</v>
      </c>
      <c r="CY54">
        <f t="shared" si="53"/>
        <v>2917.1655472289672</v>
      </c>
      <c r="CZ54">
        <f t="shared" si="53"/>
        <v>2917.1655472289672</v>
      </c>
      <c r="DA54">
        <f t="shared" si="53"/>
        <v>2917.1655472289672</v>
      </c>
      <c r="DB54">
        <f t="shared" si="53"/>
        <v>2917.1655472289672</v>
      </c>
      <c r="DC54">
        <f t="shared" si="53"/>
        <v>2917.1655472289672</v>
      </c>
      <c r="DD54">
        <f t="shared" si="53"/>
        <v>2917.1655472289672</v>
      </c>
      <c r="DE54">
        <f t="shared" si="53"/>
        <v>2917.1655472289672</v>
      </c>
      <c r="DF54">
        <f t="shared" si="53"/>
        <v>2917.1655472289672</v>
      </c>
      <c r="DG54">
        <f t="shared" si="53"/>
        <v>2917.1655472289672</v>
      </c>
      <c r="DH54">
        <f t="shared" si="53"/>
        <v>2917.1655472289672</v>
      </c>
      <c r="DI54">
        <f t="shared" si="53"/>
        <v>2917.1655472289672</v>
      </c>
      <c r="DJ54">
        <f t="shared" si="53"/>
        <v>2917.1655472289672</v>
      </c>
      <c r="DK54">
        <f t="shared" si="53"/>
        <v>2917.1655472289672</v>
      </c>
      <c r="DL54">
        <f t="shared" si="53"/>
        <v>2917.1655472289672</v>
      </c>
      <c r="DM54">
        <f t="shared" si="53"/>
        <v>2917.1655472289672</v>
      </c>
      <c r="DN54">
        <f t="shared" si="53"/>
        <v>2917.1655472289672</v>
      </c>
      <c r="DO54">
        <f t="shared" si="53"/>
        <v>2917.1655472289672</v>
      </c>
      <c r="DP54">
        <f t="shared" si="53"/>
        <v>2917.1655472289672</v>
      </c>
      <c r="DQ54">
        <f t="shared" si="53"/>
        <v>2917.1655472289672</v>
      </c>
    </row>
    <row r="55" spans="1:121" x14ac:dyDescent="0.25">
      <c r="A55" t="str">
        <f t="shared" si="48"/>
        <v>05_PRC</v>
      </c>
      <c r="B55" t="str">
        <f t="shared" si="48"/>
        <v>1_1_coking_coal</v>
      </c>
      <c r="C55" t="str">
        <f t="shared" si="48"/>
        <v>1_1_coking_coal</v>
      </c>
      <c r="D55" s="4" t="s">
        <v>149</v>
      </c>
      <c r="E55" s="4"/>
      <c r="F55" s="4"/>
      <c r="G55" s="4">
        <f t="shared" si="49"/>
        <v>0</v>
      </c>
      <c r="BL55" t="str">
        <f t="shared" si="50"/>
        <v>05_PRC</v>
      </c>
      <c r="BM55" t="str">
        <f t="shared" si="51"/>
        <v>d_nonenergy_1_1_coking_coal</v>
      </c>
      <c r="BP55">
        <f t="shared" ref="BP55:CW55" si="54">BP$49*BP16</f>
        <v>0</v>
      </c>
      <c r="BQ55">
        <f t="shared" si="54"/>
        <v>0</v>
      </c>
      <c r="BR55">
        <f t="shared" si="54"/>
        <v>0</v>
      </c>
      <c r="BS55">
        <f t="shared" si="54"/>
        <v>0</v>
      </c>
      <c r="BT55">
        <f t="shared" si="54"/>
        <v>0</v>
      </c>
      <c r="BU55">
        <f t="shared" si="54"/>
        <v>0</v>
      </c>
      <c r="BV55">
        <f t="shared" si="54"/>
        <v>0</v>
      </c>
      <c r="BW55">
        <f t="shared" si="54"/>
        <v>0</v>
      </c>
      <c r="BX55">
        <f t="shared" si="54"/>
        <v>0</v>
      </c>
      <c r="BY55">
        <f t="shared" si="54"/>
        <v>0</v>
      </c>
      <c r="BZ55">
        <f t="shared" si="54"/>
        <v>0</v>
      </c>
      <c r="CA55">
        <f t="shared" si="54"/>
        <v>0</v>
      </c>
      <c r="CB55">
        <f t="shared" si="54"/>
        <v>0</v>
      </c>
      <c r="CC55">
        <f t="shared" si="54"/>
        <v>0</v>
      </c>
      <c r="CD55">
        <f t="shared" si="54"/>
        <v>0</v>
      </c>
      <c r="CE55">
        <f t="shared" si="54"/>
        <v>0</v>
      </c>
      <c r="CF55">
        <f t="shared" si="54"/>
        <v>0</v>
      </c>
      <c r="CG55">
        <f t="shared" si="54"/>
        <v>0</v>
      </c>
      <c r="CH55">
        <f t="shared" si="54"/>
        <v>0</v>
      </c>
      <c r="CI55">
        <f t="shared" si="54"/>
        <v>0</v>
      </c>
      <c r="CJ55">
        <f t="shared" si="54"/>
        <v>0</v>
      </c>
      <c r="CK55">
        <f t="shared" si="54"/>
        <v>0</v>
      </c>
      <c r="CL55">
        <f t="shared" si="54"/>
        <v>0</v>
      </c>
      <c r="CM55">
        <f t="shared" si="54"/>
        <v>0</v>
      </c>
      <c r="CN55">
        <f t="shared" si="54"/>
        <v>0</v>
      </c>
      <c r="CO55">
        <f t="shared" si="54"/>
        <v>0</v>
      </c>
      <c r="CP55">
        <f t="shared" si="54"/>
        <v>0</v>
      </c>
      <c r="CQ55">
        <f t="shared" si="54"/>
        <v>0</v>
      </c>
      <c r="CR55">
        <f t="shared" si="54"/>
        <v>0</v>
      </c>
      <c r="CS55">
        <f t="shared" si="54"/>
        <v>0</v>
      </c>
      <c r="CT55">
        <f t="shared" si="54"/>
        <v>0</v>
      </c>
      <c r="CU55">
        <f t="shared" si="54"/>
        <v>0</v>
      </c>
      <c r="CV55">
        <f t="shared" si="54"/>
        <v>0</v>
      </c>
      <c r="CW55">
        <f t="shared" si="54"/>
        <v>0</v>
      </c>
      <c r="CX55">
        <f t="shared" ref="CX55:DQ55" si="55">CX$49*CX16</f>
        <v>0</v>
      </c>
      <c r="CY55">
        <f t="shared" si="55"/>
        <v>0</v>
      </c>
      <c r="CZ55">
        <f t="shared" si="55"/>
        <v>0</v>
      </c>
      <c r="DA55">
        <f t="shared" si="55"/>
        <v>0</v>
      </c>
      <c r="DB55">
        <f t="shared" si="55"/>
        <v>0</v>
      </c>
      <c r="DC55">
        <f t="shared" si="55"/>
        <v>0</v>
      </c>
      <c r="DD55">
        <f t="shared" si="55"/>
        <v>0</v>
      </c>
      <c r="DE55">
        <f t="shared" si="55"/>
        <v>0</v>
      </c>
      <c r="DF55">
        <f t="shared" si="55"/>
        <v>0</v>
      </c>
      <c r="DG55">
        <f t="shared" si="55"/>
        <v>0</v>
      </c>
      <c r="DH55">
        <f t="shared" si="55"/>
        <v>0</v>
      </c>
      <c r="DI55">
        <f t="shared" si="55"/>
        <v>0</v>
      </c>
      <c r="DJ55">
        <f t="shared" si="55"/>
        <v>0</v>
      </c>
      <c r="DK55">
        <f t="shared" si="55"/>
        <v>0</v>
      </c>
      <c r="DL55">
        <f t="shared" si="55"/>
        <v>0</v>
      </c>
      <c r="DM55">
        <f t="shared" si="55"/>
        <v>0</v>
      </c>
      <c r="DN55">
        <f t="shared" si="55"/>
        <v>0</v>
      </c>
      <c r="DO55">
        <f t="shared" si="55"/>
        <v>0</v>
      </c>
      <c r="DP55">
        <f t="shared" si="55"/>
        <v>0</v>
      </c>
      <c r="DQ55">
        <f t="shared" si="55"/>
        <v>0</v>
      </c>
    </row>
    <row r="56" spans="1:121" x14ac:dyDescent="0.25">
      <c r="A56" t="str">
        <f t="shared" si="48"/>
        <v>05_PRC</v>
      </c>
      <c r="B56" t="str">
        <f t="shared" si="48"/>
        <v>1_5_lignite</v>
      </c>
      <c r="C56" t="str">
        <f t="shared" si="48"/>
        <v>1_5_lignite</v>
      </c>
      <c r="D56" s="4" t="s">
        <v>149</v>
      </c>
      <c r="E56" s="4"/>
      <c r="F56" s="4"/>
      <c r="G56" s="4">
        <f t="shared" si="49"/>
        <v>0</v>
      </c>
      <c r="BL56" t="str">
        <f t="shared" si="50"/>
        <v>05_PRC</v>
      </c>
      <c r="BM56" t="str">
        <f t="shared" si="51"/>
        <v>d_nonenergy_1_5_lignite</v>
      </c>
      <c r="BP56">
        <f t="shared" ref="BP56:CW56" si="56">BP$49*BP17</f>
        <v>0</v>
      </c>
      <c r="BQ56">
        <f t="shared" si="56"/>
        <v>0</v>
      </c>
      <c r="BR56">
        <f t="shared" si="56"/>
        <v>0</v>
      </c>
      <c r="BS56">
        <f t="shared" si="56"/>
        <v>0</v>
      </c>
      <c r="BT56">
        <f t="shared" si="56"/>
        <v>0</v>
      </c>
      <c r="BU56">
        <f t="shared" si="56"/>
        <v>0</v>
      </c>
      <c r="BV56">
        <f t="shared" si="56"/>
        <v>0</v>
      </c>
      <c r="BW56">
        <f t="shared" si="56"/>
        <v>0</v>
      </c>
      <c r="BX56">
        <f t="shared" si="56"/>
        <v>0</v>
      </c>
      <c r="BY56">
        <f t="shared" si="56"/>
        <v>0</v>
      </c>
      <c r="BZ56">
        <f t="shared" si="56"/>
        <v>0</v>
      </c>
      <c r="CA56">
        <f t="shared" si="56"/>
        <v>0</v>
      </c>
      <c r="CB56">
        <f t="shared" si="56"/>
        <v>0</v>
      </c>
      <c r="CC56">
        <f t="shared" si="56"/>
        <v>0</v>
      </c>
      <c r="CD56">
        <f t="shared" si="56"/>
        <v>0</v>
      </c>
      <c r="CE56">
        <f t="shared" si="56"/>
        <v>0</v>
      </c>
      <c r="CF56">
        <f t="shared" si="56"/>
        <v>0</v>
      </c>
      <c r="CG56">
        <f t="shared" si="56"/>
        <v>0</v>
      </c>
      <c r="CH56">
        <f t="shared" si="56"/>
        <v>0</v>
      </c>
      <c r="CI56">
        <f t="shared" si="56"/>
        <v>0</v>
      </c>
      <c r="CJ56">
        <f t="shared" si="56"/>
        <v>0</v>
      </c>
      <c r="CK56">
        <f t="shared" si="56"/>
        <v>0</v>
      </c>
      <c r="CL56">
        <f t="shared" si="56"/>
        <v>0</v>
      </c>
      <c r="CM56">
        <f t="shared" si="56"/>
        <v>0</v>
      </c>
      <c r="CN56">
        <f t="shared" si="56"/>
        <v>0</v>
      </c>
      <c r="CO56">
        <f t="shared" si="56"/>
        <v>0</v>
      </c>
      <c r="CP56">
        <f t="shared" si="56"/>
        <v>0</v>
      </c>
      <c r="CQ56">
        <f t="shared" si="56"/>
        <v>0</v>
      </c>
      <c r="CR56">
        <f t="shared" si="56"/>
        <v>0</v>
      </c>
      <c r="CS56">
        <f t="shared" si="56"/>
        <v>0</v>
      </c>
      <c r="CT56">
        <f t="shared" si="56"/>
        <v>0</v>
      </c>
      <c r="CU56">
        <f t="shared" si="56"/>
        <v>0</v>
      </c>
      <c r="CV56">
        <f t="shared" si="56"/>
        <v>0</v>
      </c>
      <c r="CW56">
        <f t="shared" si="56"/>
        <v>0</v>
      </c>
      <c r="CX56">
        <f t="shared" ref="CX56:DQ56" si="57">CX$49*CX17</f>
        <v>0</v>
      </c>
      <c r="CY56">
        <f t="shared" si="57"/>
        <v>0</v>
      </c>
      <c r="CZ56">
        <f t="shared" si="57"/>
        <v>0</v>
      </c>
      <c r="DA56">
        <f t="shared" si="57"/>
        <v>0</v>
      </c>
      <c r="DB56">
        <f t="shared" si="57"/>
        <v>0</v>
      </c>
      <c r="DC56">
        <f t="shared" si="57"/>
        <v>0</v>
      </c>
      <c r="DD56">
        <f t="shared" si="57"/>
        <v>0</v>
      </c>
      <c r="DE56">
        <f t="shared" si="57"/>
        <v>0</v>
      </c>
      <c r="DF56">
        <f t="shared" si="57"/>
        <v>0</v>
      </c>
      <c r="DG56">
        <f t="shared" si="57"/>
        <v>0</v>
      </c>
      <c r="DH56">
        <f t="shared" si="57"/>
        <v>0</v>
      </c>
      <c r="DI56">
        <f t="shared" si="57"/>
        <v>0</v>
      </c>
      <c r="DJ56">
        <f t="shared" si="57"/>
        <v>0</v>
      </c>
      <c r="DK56">
        <f t="shared" si="57"/>
        <v>0</v>
      </c>
      <c r="DL56">
        <f t="shared" si="57"/>
        <v>0</v>
      </c>
      <c r="DM56">
        <f t="shared" si="57"/>
        <v>0</v>
      </c>
      <c r="DN56">
        <f t="shared" si="57"/>
        <v>0</v>
      </c>
      <c r="DO56">
        <f t="shared" si="57"/>
        <v>0</v>
      </c>
      <c r="DP56">
        <f t="shared" si="57"/>
        <v>0</v>
      </c>
      <c r="DQ56">
        <f t="shared" si="57"/>
        <v>0</v>
      </c>
    </row>
    <row r="57" spans="1:121" x14ac:dyDescent="0.25">
      <c r="A57" t="str">
        <f t="shared" si="48"/>
        <v>05_PRC</v>
      </c>
      <c r="B57" t="str">
        <f t="shared" si="48"/>
        <v>2_coal_products</v>
      </c>
      <c r="C57" t="str">
        <f t="shared" si="48"/>
        <v>2_coal_products</v>
      </c>
      <c r="D57" s="4" t="s">
        <v>149</v>
      </c>
      <c r="E57" s="4"/>
      <c r="F57" s="4"/>
      <c r="G57" s="4">
        <f t="shared" si="49"/>
        <v>533.70714665786397</v>
      </c>
      <c r="BL57" t="str">
        <f t="shared" si="50"/>
        <v>05_PRC</v>
      </c>
      <c r="BM57" t="str">
        <f t="shared" si="51"/>
        <v>d_nonenergy_2_coal_products</v>
      </c>
      <c r="BP57">
        <f t="shared" ref="BP57:CW57" si="58">BP$49*BP18</f>
        <v>576.66501532915197</v>
      </c>
      <c r="BQ57">
        <f t="shared" si="58"/>
        <v>533.70714665786397</v>
      </c>
      <c r="BR57">
        <f t="shared" si="58"/>
        <v>539.0503848958723</v>
      </c>
      <c r="BS57">
        <f t="shared" si="58"/>
        <v>524.71746491908891</v>
      </c>
      <c r="BT57">
        <f t="shared" si="58"/>
        <v>534.57944170783844</v>
      </c>
      <c r="BU57">
        <f t="shared" si="58"/>
        <v>543.13928003724948</v>
      </c>
      <c r="BV57">
        <f t="shared" si="58"/>
        <v>550.44260269741608</v>
      </c>
      <c r="BW57">
        <f t="shared" si="58"/>
        <v>556.53877876383888</v>
      </c>
      <c r="BX57">
        <f t="shared" si="58"/>
        <v>561.48705455642096</v>
      </c>
      <c r="BY57">
        <f t="shared" si="58"/>
        <v>565.36546498475775</v>
      </c>
      <c r="BZ57">
        <f t="shared" si="58"/>
        <v>568.2669816835222</v>
      </c>
      <c r="CA57">
        <f t="shared" si="58"/>
        <v>567.60447372196018</v>
      </c>
      <c r="CB57">
        <f t="shared" si="58"/>
        <v>566.15409638701578</v>
      </c>
      <c r="CC57">
        <f t="shared" si="58"/>
        <v>564.01648678959373</v>
      </c>
      <c r="CD57">
        <f t="shared" si="58"/>
        <v>567.20893034761434</v>
      </c>
      <c r="CE57">
        <f t="shared" si="58"/>
        <v>569.95183167658286</v>
      </c>
      <c r="CF57">
        <f t="shared" si="58"/>
        <v>572.30494613013741</v>
      </c>
      <c r="CG57">
        <f t="shared" si="58"/>
        <v>574.30797859414088</v>
      </c>
      <c r="CH57">
        <f t="shared" si="58"/>
        <v>575.96029168050791</v>
      </c>
      <c r="CI57">
        <f t="shared" si="58"/>
        <v>577.22317098734391</v>
      </c>
      <c r="CJ57">
        <f t="shared" si="58"/>
        <v>578.01990317688103</v>
      </c>
      <c r="CK57">
        <f t="shared" si="58"/>
        <v>578.25480867075953</v>
      </c>
      <c r="CL57">
        <f t="shared" si="58"/>
        <v>577.82168503134824</v>
      </c>
      <c r="CM57">
        <f t="shared" si="58"/>
        <v>576.62165110839783</v>
      </c>
      <c r="CN57">
        <f t="shared" si="58"/>
        <v>578.44557524957941</v>
      </c>
      <c r="CO57">
        <f t="shared" si="58"/>
        <v>579.36572004570314</v>
      </c>
      <c r="CP57">
        <f t="shared" si="58"/>
        <v>579.34435883934918</v>
      </c>
      <c r="CQ57">
        <f t="shared" si="58"/>
        <v>578.37210086216146</v>
      </c>
      <c r="CR57">
        <f t="shared" si="58"/>
        <v>576.46905942801914</v>
      </c>
      <c r="CS57">
        <f t="shared" si="58"/>
        <v>579.6769978500032</v>
      </c>
      <c r="CT57">
        <f t="shared" si="58"/>
        <v>582.01630344445687</v>
      </c>
      <c r="CU57">
        <f t="shared" si="58"/>
        <v>583.54653237693185</v>
      </c>
      <c r="CV57">
        <f t="shared" si="58"/>
        <v>584.33630291211773</v>
      </c>
      <c r="CW57">
        <f t="shared" si="58"/>
        <v>584.46232192879654</v>
      </c>
      <c r="CX57">
        <f t="shared" ref="CX57:DQ57" si="59">CX$49*CX18</f>
        <v>584.46232192879654</v>
      </c>
      <c r="CY57">
        <f t="shared" si="59"/>
        <v>584.46232192879654</v>
      </c>
      <c r="CZ57">
        <f t="shared" si="59"/>
        <v>584.46232192879654</v>
      </c>
      <c r="DA57">
        <f t="shared" si="59"/>
        <v>584.46232192879654</v>
      </c>
      <c r="DB57">
        <f t="shared" si="59"/>
        <v>584.46232192879654</v>
      </c>
      <c r="DC57">
        <f t="shared" si="59"/>
        <v>584.46232192879654</v>
      </c>
      <c r="DD57">
        <f t="shared" si="59"/>
        <v>584.46232192879654</v>
      </c>
      <c r="DE57">
        <f t="shared" si="59"/>
        <v>584.46232192879654</v>
      </c>
      <c r="DF57">
        <f t="shared" si="59"/>
        <v>584.46232192879654</v>
      </c>
      <c r="DG57">
        <f t="shared" si="59"/>
        <v>584.46232192879654</v>
      </c>
      <c r="DH57">
        <f t="shared" si="59"/>
        <v>584.46232192879654</v>
      </c>
      <c r="DI57">
        <f t="shared" si="59"/>
        <v>584.46232192879654</v>
      </c>
      <c r="DJ57">
        <f t="shared" si="59"/>
        <v>584.46232192879654</v>
      </c>
      <c r="DK57">
        <f t="shared" si="59"/>
        <v>584.46232192879654</v>
      </c>
      <c r="DL57">
        <f t="shared" si="59"/>
        <v>584.46232192879654</v>
      </c>
      <c r="DM57">
        <f t="shared" si="59"/>
        <v>584.46232192879654</v>
      </c>
      <c r="DN57">
        <f t="shared" si="59"/>
        <v>584.46232192879654</v>
      </c>
      <c r="DO57">
        <f t="shared" si="59"/>
        <v>584.46232192879654</v>
      </c>
      <c r="DP57">
        <f t="shared" si="59"/>
        <v>584.46232192879654</v>
      </c>
      <c r="DQ57">
        <f t="shared" si="59"/>
        <v>584.46232192879654</v>
      </c>
    </row>
    <row r="58" spans="1:121" x14ac:dyDescent="0.25">
      <c r="A58" t="str">
        <f t="shared" si="48"/>
        <v>05_PRC</v>
      </c>
      <c r="B58" t="str">
        <f t="shared" si="48"/>
        <v>6_1_crude_oil</v>
      </c>
      <c r="C58" t="str">
        <f t="shared" si="48"/>
        <v>6_1_crude_oil</v>
      </c>
      <c r="D58" s="4" t="s">
        <v>149</v>
      </c>
      <c r="E58" s="4"/>
      <c r="F58" s="4"/>
      <c r="G58" s="4">
        <f t="shared" si="49"/>
        <v>0</v>
      </c>
      <c r="BL58" t="str">
        <f t="shared" si="50"/>
        <v>05_PRC</v>
      </c>
      <c r="BM58" t="str">
        <f t="shared" si="51"/>
        <v>d_nonenergy_6_1_crude_oil</v>
      </c>
      <c r="BP58">
        <f t="shared" ref="BP58:CW58" si="60">BP$49*BP19</f>
        <v>0</v>
      </c>
      <c r="BQ58">
        <f t="shared" si="60"/>
        <v>0</v>
      </c>
      <c r="BR58">
        <f t="shared" si="60"/>
        <v>0</v>
      </c>
      <c r="BS58">
        <f t="shared" si="60"/>
        <v>0</v>
      </c>
      <c r="BT58">
        <f t="shared" si="60"/>
        <v>0</v>
      </c>
      <c r="BU58">
        <f t="shared" si="60"/>
        <v>0</v>
      </c>
      <c r="BV58">
        <f t="shared" si="60"/>
        <v>0</v>
      </c>
      <c r="BW58">
        <f t="shared" si="60"/>
        <v>0</v>
      </c>
      <c r="BX58">
        <f t="shared" si="60"/>
        <v>0</v>
      </c>
      <c r="BY58">
        <f t="shared" si="60"/>
        <v>0</v>
      </c>
      <c r="BZ58">
        <f t="shared" si="60"/>
        <v>0</v>
      </c>
      <c r="CA58">
        <f t="shared" si="60"/>
        <v>0</v>
      </c>
      <c r="CB58">
        <f t="shared" si="60"/>
        <v>0</v>
      </c>
      <c r="CC58">
        <f t="shared" si="60"/>
        <v>0</v>
      </c>
      <c r="CD58">
        <f t="shared" si="60"/>
        <v>0</v>
      </c>
      <c r="CE58">
        <f t="shared" si="60"/>
        <v>0</v>
      </c>
      <c r="CF58">
        <f t="shared" si="60"/>
        <v>0</v>
      </c>
      <c r="CG58">
        <f t="shared" si="60"/>
        <v>0</v>
      </c>
      <c r="CH58">
        <f t="shared" si="60"/>
        <v>0</v>
      </c>
      <c r="CI58">
        <f t="shared" si="60"/>
        <v>0</v>
      </c>
      <c r="CJ58">
        <f t="shared" si="60"/>
        <v>0</v>
      </c>
      <c r="CK58">
        <f t="shared" si="60"/>
        <v>0</v>
      </c>
      <c r="CL58">
        <f t="shared" si="60"/>
        <v>0</v>
      </c>
      <c r="CM58">
        <f t="shared" si="60"/>
        <v>0</v>
      </c>
      <c r="CN58">
        <f t="shared" si="60"/>
        <v>0</v>
      </c>
      <c r="CO58">
        <f t="shared" si="60"/>
        <v>0</v>
      </c>
      <c r="CP58">
        <f t="shared" si="60"/>
        <v>0</v>
      </c>
      <c r="CQ58">
        <f t="shared" si="60"/>
        <v>0</v>
      </c>
      <c r="CR58">
        <f t="shared" si="60"/>
        <v>0</v>
      </c>
      <c r="CS58">
        <f t="shared" si="60"/>
        <v>0</v>
      </c>
      <c r="CT58">
        <f t="shared" si="60"/>
        <v>0</v>
      </c>
      <c r="CU58">
        <f t="shared" si="60"/>
        <v>0</v>
      </c>
      <c r="CV58">
        <f t="shared" si="60"/>
        <v>0</v>
      </c>
      <c r="CW58">
        <f t="shared" si="60"/>
        <v>0</v>
      </c>
      <c r="CX58">
        <f t="shared" ref="CX58:DQ58" si="61">CX$49*CX19</f>
        <v>0</v>
      </c>
      <c r="CY58">
        <f t="shared" si="61"/>
        <v>0</v>
      </c>
      <c r="CZ58">
        <f t="shared" si="61"/>
        <v>0</v>
      </c>
      <c r="DA58">
        <f t="shared" si="61"/>
        <v>0</v>
      </c>
      <c r="DB58">
        <f t="shared" si="61"/>
        <v>0</v>
      </c>
      <c r="DC58">
        <f t="shared" si="61"/>
        <v>0</v>
      </c>
      <c r="DD58">
        <f t="shared" si="61"/>
        <v>0</v>
      </c>
      <c r="DE58">
        <f t="shared" si="61"/>
        <v>0</v>
      </c>
      <c r="DF58">
        <f t="shared" si="61"/>
        <v>0</v>
      </c>
      <c r="DG58">
        <f t="shared" si="61"/>
        <v>0</v>
      </c>
      <c r="DH58">
        <f t="shared" si="61"/>
        <v>0</v>
      </c>
      <c r="DI58">
        <f t="shared" si="61"/>
        <v>0</v>
      </c>
      <c r="DJ58">
        <f t="shared" si="61"/>
        <v>0</v>
      </c>
      <c r="DK58">
        <f t="shared" si="61"/>
        <v>0</v>
      </c>
      <c r="DL58">
        <f t="shared" si="61"/>
        <v>0</v>
      </c>
      <c r="DM58">
        <f t="shared" si="61"/>
        <v>0</v>
      </c>
      <c r="DN58">
        <f t="shared" si="61"/>
        <v>0</v>
      </c>
      <c r="DO58">
        <f t="shared" si="61"/>
        <v>0</v>
      </c>
      <c r="DP58">
        <f t="shared" si="61"/>
        <v>0</v>
      </c>
      <c r="DQ58">
        <f t="shared" si="61"/>
        <v>0</v>
      </c>
    </row>
    <row r="59" spans="1:121" x14ac:dyDescent="0.25">
      <c r="A59" t="str">
        <f t="shared" si="48"/>
        <v>05_PRC</v>
      </c>
      <c r="B59" t="str">
        <f t="shared" si="48"/>
        <v>6_x_ngls</v>
      </c>
      <c r="C59" t="str">
        <f t="shared" si="48"/>
        <v>6_x_ngls</v>
      </c>
      <c r="D59" s="4" t="s">
        <v>149</v>
      </c>
      <c r="E59" s="4"/>
      <c r="F59" s="4"/>
      <c r="G59" s="4">
        <f t="shared" si="49"/>
        <v>0</v>
      </c>
      <c r="BL59" t="str">
        <f t="shared" si="50"/>
        <v>05_PRC</v>
      </c>
      <c r="BM59" t="str">
        <f t="shared" si="51"/>
        <v>d_nonenergy_6_x_ngls</v>
      </c>
      <c r="BP59">
        <f t="shared" ref="BP59:CW59" si="62">BP$49*BP20</f>
        <v>0</v>
      </c>
      <c r="BQ59">
        <f t="shared" si="62"/>
        <v>0</v>
      </c>
      <c r="BR59">
        <f t="shared" si="62"/>
        <v>0</v>
      </c>
      <c r="BS59">
        <f t="shared" si="62"/>
        <v>0</v>
      </c>
      <c r="BT59">
        <f t="shared" si="62"/>
        <v>0</v>
      </c>
      <c r="BU59">
        <f t="shared" si="62"/>
        <v>0</v>
      </c>
      <c r="BV59">
        <f t="shared" si="62"/>
        <v>0</v>
      </c>
      <c r="BW59">
        <f t="shared" si="62"/>
        <v>0</v>
      </c>
      <c r="BX59">
        <f t="shared" si="62"/>
        <v>0</v>
      </c>
      <c r="BY59">
        <f t="shared" si="62"/>
        <v>0</v>
      </c>
      <c r="BZ59">
        <f t="shared" si="62"/>
        <v>0</v>
      </c>
      <c r="CA59">
        <f t="shared" si="62"/>
        <v>0</v>
      </c>
      <c r="CB59">
        <f t="shared" si="62"/>
        <v>0</v>
      </c>
      <c r="CC59">
        <f t="shared" si="62"/>
        <v>0</v>
      </c>
      <c r="CD59">
        <f t="shared" si="62"/>
        <v>0</v>
      </c>
      <c r="CE59">
        <f t="shared" si="62"/>
        <v>0</v>
      </c>
      <c r="CF59">
        <f t="shared" si="62"/>
        <v>0</v>
      </c>
      <c r="CG59">
        <f t="shared" si="62"/>
        <v>0</v>
      </c>
      <c r="CH59">
        <f t="shared" si="62"/>
        <v>0</v>
      </c>
      <c r="CI59">
        <f t="shared" si="62"/>
        <v>0</v>
      </c>
      <c r="CJ59">
        <f t="shared" si="62"/>
        <v>0</v>
      </c>
      <c r="CK59">
        <f t="shared" si="62"/>
        <v>0</v>
      </c>
      <c r="CL59">
        <f t="shared" si="62"/>
        <v>0</v>
      </c>
      <c r="CM59">
        <f t="shared" si="62"/>
        <v>0</v>
      </c>
      <c r="CN59">
        <f t="shared" si="62"/>
        <v>0</v>
      </c>
      <c r="CO59">
        <f t="shared" si="62"/>
        <v>0</v>
      </c>
      <c r="CP59">
        <f t="shared" si="62"/>
        <v>0</v>
      </c>
      <c r="CQ59">
        <f t="shared" si="62"/>
        <v>0</v>
      </c>
      <c r="CR59">
        <f t="shared" si="62"/>
        <v>0</v>
      </c>
      <c r="CS59">
        <f t="shared" si="62"/>
        <v>0</v>
      </c>
      <c r="CT59">
        <f t="shared" si="62"/>
        <v>0</v>
      </c>
      <c r="CU59">
        <f t="shared" si="62"/>
        <v>0</v>
      </c>
      <c r="CV59">
        <f t="shared" si="62"/>
        <v>0</v>
      </c>
      <c r="CW59">
        <f t="shared" si="62"/>
        <v>0</v>
      </c>
      <c r="CX59">
        <f t="shared" ref="CX59:DQ59" si="63">CX$49*CX20</f>
        <v>0</v>
      </c>
      <c r="CY59">
        <f t="shared" si="63"/>
        <v>0</v>
      </c>
      <c r="CZ59">
        <f t="shared" si="63"/>
        <v>0</v>
      </c>
      <c r="DA59">
        <f t="shared" si="63"/>
        <v>0</v>
      </c>
      <c r="DB59">
        <f t="shared" si="63"/>
        <v>0</v>
      </c>
      <c r="DC59">
        <f t="shared" si="63"/>
        <v>0</v>
      </c>
      <c r="DD59">
        <f t="shared" si="63"/>
        <v>0</v>
      </c>
      <c r="DE59">
        <f t="shared" si="63"/>
        <v>0</v>
      </c>
      <c r="DF59">
        <f t="shared" si="63"/>
        <v>0</v>
      </c>
      <c r="DG59">
        <f t="shared" si="63"/>
        <v>0</v>
      </c>
      <c r="DH59">
        <f t="shared" si="63"/>
        <v>0</v>
      </c>
      <c r="DI59">
        <f t="shared" si="63"/>
        <v>0</v>
      </c>
      <c r="DJ59">
        <f t="shared" si="63"/>
        <v>0</v>
      </c>
      <c r="DK59">
        <f t="shared" si="63"/>
        <v>0</v>
      </c>
      <c r="DL59">
        <f t="shared" si="63"/>
        <v>0</v>
      </c>
      <c r="DM59">
        <f t="shared" si="63"/>
        <v>0</v>
      </c>
      <c r="DN59">
        <f t="shared" si="63"/>
        <v>0</v>
      </c>
      <c r="DO59">
        <f t="shared" si="63"/>
        <v>0</v>
      </c>
      <c r="DP59">
        <f t="shared" si="63"/>
        <v>0</v>
      </c>
      <c r="DQ59">
        <f t="shared" si="63"/>
        <v>0</v>
      </c>
    </row>
    <row r="60" spans="1:121" x14ac:dyDescent="0.25">
      <c r="A60" t="str">
        <f t="shared" si="48"/>
        <v>05_PRC</v>
      </c>
      <c r="B60" t="str">
        <f t="shared" si="48"/>
        <v>7_1_motor_gasoline</v>
      </c>
      <c r="C60" t="str">
        <f t="shared" si="48"/>
        <v>7_1_mo_gasoline</v>
      </c>
      <c r="D60" s="4" t="s">
        <v>149</v>
      </c>
      <c r="E60" s="4"/>
      <c r="F60" s="4"/>
      <c r="G60" s="4">
        <f t="shared" si="49"/>
        <v>0</v>
      </c>
      <c r="BL60" t="str">
        <f t="shared" si="50"/>
        <v>05_PRC</v>
      </c>
      <c r="BM60" t="str">
        <f t="shared" si="51"/>
        <v>d_nonenergy_7_1_mo_gasoline</v>
      </c>
      <c r="BP60">
        <f t="shared" ref="BP60:CW60" si="64">BP$49*BP21</f>
        <v>0</v>
      </c>
      <c r="BQ60">
        <f t="shared" si="64"/>
        <v>0</v>
      </c>
      <c r="BR60">
        <f t="shared" si="64"/>
        <v>0</v>
      </c>
      <c r="BS60">
        <f t="shared" si="64"/>
        <v>0</v>
      </c>
      <c r="BT60">
        <f t="shared" si="64"/>
        <v>0</v>
      </c>
      <c r="BU60">
        <f t="shared" si="64"/>
        <v>0</v>
      </c>
      <c r="BV60">
        <f t="shared" si="64"/>
        <v>0</v>
      </c>
      <c r="BW60">
        <f t="shared" si="64"/>
        <v>0</v>
      </c>
      <c r="BX60">
        <f t="shared" si="64"/>
        <v>0</v>
      </c>
      <c r="BY60">
        <f t="shared" si="64"/>
        <v>0</v>
      </c>
      <c r="BZ60">
        <f t="shared" si="64"/>
        <v>0</v>
      </c>
      <c r="CA60">
        <f t="shared" si="64"/>
        <v>0</v>
      </c>
      <c r="CB60">
        <f t="shared" si="64"/>
        <v>0</v>
      </c>
      <c r="CC60">
        <f t="shared" si="64"/>
        <v>0</v>
      </c>
      <c r="CD60">
        <f t="shared" si="64"/>
        <v>0</v>
      </c>
      <c r="CE60">
        <f t="shared" si="64"/>
        <v>0</v>
      </c>
      <c r="CF60">
        <f t="shared" si="64"/>
        <v>0</v>
      </c>
      <c r="CG60">
        <f t="shared" si="64"/>
        <v>0</v>
      </c>
      <c r="CH60">
        <f t="shared" si="64"/>
        <v>0</v>
      </c>
      <c r="CI60">
        <f t="shared" si="64"/>
        <v>0</v>
      </c>
      <c r="CJ60">
        <f t="shared" si="64"/>
        <v>0</v>
      </c>
      <c r="CK60">
        <f t="shared" si="64"/>
        <v>0</v>
      </c>
      <c r="CL60">
        <f t="shared" si="64"/>
        <v>0</v>
      </c>
      <c r="CM60">
        <f t="shared" si="64"/>
        <v>0</v>
      </c>
      <c r="CN60">
        <f t="shared" si="64"/>
        <v>0</v>
      </c>
      <c r="CO60">
        <f t="shared" si="64"/>
        <v>0</v>
      </c>
      <c r="CP60">
        <f t="shared" si="64"/>
        <v>0</v>
      </c>
      <c r="CQ60">
        <f t="shared" si="64"/>
        <v>0</v>
      </c>
      <c r="CR60">
        <f t="shared" si="64"/>
        <v>0</v>
      </c>
      <c r="CS60">
        <f t="shared" si="64"/>
        <v>0</v>
      </c>
      <c r="CT60">
        <f t="shared" si="64"/>
        <v>0</v>
      </c>
      <c r="CU60">
        <f t="shared" si="64"/>
        <v>0</v>
      </c>
      <c r="CV60">
        <f t="shared" si="64"/>
        <v>0</v>
      </c>
      <c r="CW60">
        <f t="shared" si="64"/>
        <v>0</v>
      </c>
      <c r="CX60">
        <f t="shared" ref="CX60:DQ60" si="65">CX$49*CX21</f>
        <v>0</v>
      </c>
      <c r="CY60">
        <f t="shared" si="65"/>
        <v>0</v>
      </c>
      <c r="CZ60">
        <f t="shared" si="65"/>
        <v>0</v>
      </c>
      <c r="DA60">
        <f t="shared" si="65"/>
        <v>0</v>
      </c>
      <c r="DB60">
        <f t="shared" si="65"/>
        <v>0</v>
      </c>
      <c r="DC60">
        <f t="shared" si="65"/>
        <v>0</v>
      </c>
      <c r="DD60">
        <f t="shared" si="65"/>
        <v>0</v>
      </c>
      <c r="DE60">
        <f t="shared" si="65"/>
        <v>0</v>
      </c>
      <c r="DF60">
        <f t="shared" si="65"/>
        <v>0</v>
      </c>
      <c r="DG60">
        <f t="shared" si="65"/>
        <v>0</v>
      </c>
      <c r="DH60">
        <f t="shared" si="65"/>
        <v>0</v>
      </c>
      <c r="DI60">
        <f t="shared" si="65"/>
        <v>0</v>
      </c>
      <c r="DJ60">
        <f t="shared" si="65"/>
        <v>0</v>
      </c>
      <c r="DK60">
        <f t="shared" si="65"/>
        <v>0</v>
      </c>
      <c r="DL60">
        <f t="shared" si="65"/>
        <v>0</v>
      </c>
      <c r="DM60">
        <f t="shared" si="65"/>
        <v>0</v>
      </c>
      <c r="DN60">
        <f t="shared" si="65"/>
        <v>0</v>
      </c>
      <c r="DO60">
        <f t="shared" si="65"/>
        <v>0</v>
      </c>
      <c r="DP60">
        <f t="shared" si="65"/>
        <v>0</v>
      </c>
      <c r="DQ60">
        <f t="shared" si="65"/>
        <v>0</v>
      </c>
    </row>
    <row r="61" spans="1:121" x14ac:dyDescent="0.25">
      <c r="A61" t="str">
        <f t="shared" si="48"/>
        <v>05_PRC</v>
      </c>
      <c r="B61" t="str">
        <f t="shared" si="48"/>
        <v>7_2_aviation_gasoline</v>
      </c>
      <c r="C61" t="str">
        <f t="shared" si="48"/>
        <v>7_2_avi_gasoline</v>
      </c>
      <c r="D61" s="4" t="s">
        <v>149</v>
      </c>
      <c r="E61" s="4"/>
      <c r="F61" s="4"/>
      <c r="G61" s="4">
        <f t="shared" si="49"/>
        <v>0</v>
      </c>
      <c r="BL61" t="str">
        <f t="shared" si="50"/>
        <v>05_PRC</v>
      </c>
      <c r="BM61" t="str">
        <f t="shared" si="51"/>
        <v>d_nonenergy_7_2_avi_gasoline</v>
      </c>
      <c r="BP61">
        <f t="shared" ref="BP61:CW61" si="66">BP$49*BP22</f>
        <v>0</v>
      </c>
      <c r="BQ61">
        <f t="shared" si="66"/>
        <v>0</v>
      </c>
      <c r="BR61">
        <f t="shared" si="66"/>
        <v>0</v>
      </c>
      <c r="BS61">
        <f t="shared" si="66"/>
        <v>0</v>
      </c>
      <c r="BT61">
        <f t="shared" si="66"/>
        <v>0</v>
      </c>
      <c r="BU61">
        <f t="shared" si="66"/>
        <v>0</v>
      </c>
      <c r="BV61">
        <f t="shared" si="66"/>
        <v>0</v>
      </c>
      <c r="BW61">
        <f t="shared" si="66"/>
        <v>0</v>
      </c>
      <c r="BX61">
        <f t="shared" si="66"/>
        <v>0</v>
      </c>
      <c r="BY61">
        <f t="shared" si="66"/>
        <v>0</v>
      </c>
      <c r="BZ61">
        <f t="shared" si="66"/>
        <v>0</v>
      </c>
      <c r="CA61">
        <f t="shared" si="66"/>
        <v>0</v>
      </c>
      <c r="CB61">
        <f t="shared" si="66"/>
        <v>0</v>
      </c>
      <c r="CC61">
        <f t="shared" si="66"/>
        <v>0</v>
      </c>
      <c r="CD61">
        <f t="shared" si="66"/>
        <v>0</v>
      </c>
      <c r="CE61">
        <f t="shared" si="66"/>
        <v>0</v>
      </c>
      <c r="CF61">
        <f t="shared" si="66"/>
        <v>0</v>
      </c>
      <c r="CG61">
        <f t="shared" si="66"/>
        <v>0</v>
      </c>
      <c r="CH61">
        <f t="shared" si="66"/>
        <v>0</v>
      </c>
      <c r="CI61">
        <f t="shared" si="66"/>
        <v>0</v>
      </c>
      <c r="CJ61">
        <f t="shared" si="66"/>
        <v>0</v>
      </c>
      <c r="CK61">
        <f t="shared" si="66"/>
        <v>0</v>
      </c>
      <c r="CL61">
        <f t="shared" si="66"/>
        <v>0</v>
      </c>
      <c r="CM61">
        <f t="shared" si="66"/>
        <v>0</v>
      </c>
      <c r="CN61">
        <f t="shared" si="66"/>
        <v>0</v>
      </c>
      <c r="CO61">
        <f t="shared" si="66"/>
        <v>0</v>
      </c>
      <c r="CP61">
        <f t="shared" si="66"/>
        <v>0</v>
      </c>
      <c r="CQ61">
        <f t="shared" si="66"/>
        <v>0</v>
      </c>
      <c r="CR61">
        <f t="shared" si="66"/>
        <v>0</v>
      </c>
      <c r="CS61">
        <f t="shared" si="66"/>
        <v>0</v>
      </c>
      <c r="CT61">
        <f t="shared" si="66"/>
        <v>0</v>
      </c>
      <c r="CU61">
        <f t="shared" si="66"/>
        <v>0</v>
      </c>
      <c r="CV61">
        <f t="shared" si="66"/>
        <v>0</v>
      </c>
      <c r="CW61">
        <f t="shared" si="66"/>
        <v>0</v>
      </c>
      <c r="CX61">
        <f t="shared" ref="CX61:DQ61" si="67">CX$49*CX22</f>
        <v>0</v>
      </c>
      <c r="CY61">
        <f t="shared" si="67"/>
        <v>0</v>
      </c>
      <c r="CZ61">
        <f t="shared" si="67"/>
        <v>0</v>
      </c>
      <c r="DA61">
        <f t="shared" si="67"/>
        <v>0</v>
      </c>
      <c r="DB61">
        <f t="shared" si="67"/>
        <v>0</v>
      </c>
      <c r="DC61">
        <f t="shared" si="67"/>
        <v>0</v>
      </c>
      <c r="DD61">
        <f t="shared" si="67"/>
        <v>0</v>
      </c>
      <c r="DE61">
        <f t="shared" si="67"/>
        <v>0</v>
      </c>
      <c r="DF61">
        <f t="shared" si="67"/>
        <v>0</v>
      </c>
      <c r="DG61">
        <f t="shared" si="67"/>
        <v>0</v>
      </c>
      <c r="DH61">
        <f t="shared" si="67"/>
        <v>0</v>
      </c>
      <c r="DI61">
        <f t="shared" si="67"/>
        <v>0</v>
      </c>
      <c r="DJ61">
        <f t="shared" si="67"/>
        <v>0</v>
      </c>
      <c r="DK61">
        <f t="shared" si="67"/>
        <v>0</v>
      </c>
      <c r="DL61">
        <f t="shared" si="67"/>
        <v>0</v>
      </c>
      <c r="DM61">
        <f t="shared" si="67"/>
        <v>0</v>
      </c>
      <c r="DN61">
        <f t="shared" si="67"/>
        <v>0</v>
      </c>
      <c r="DO61">
        <f t="shared" si="67"/>
        <v>0</v>
      </c>
      <c r="DP61">
        <f t="shared" si="67"/>
        <v>0</v>
      </c>
      <c r="DQ61">
        <f t="shared" si="67"/>
        <v>0</v>
      </c>
    </row>
    <row r="62" spans="1:121" x14ac:dyDescent="0.25">
      <c r="A62" t="str">
        <f t="shared" si="48"/>
        <v>05_PRC</v>
      </c>
      <c r="B62" t="str">
        <f t="shared" si="48"/>
        <v>7_3_naphtha</v>
      </c>
      <c r="C62" t="str">
        <f t="shared" si="48"/>
        <v>7_3_naphtha</v>
      </c>
      <c r="D62" s="4" t="s">
        <v>149</v>
      </c>
      <c r="E62" s="4"/>
      <c r="F62" s="4"/>
      <c r="G62" s="4">
        <f t="shared" si="49"/>
        <v>1979.04191562144</v>
      </c>
      <c r="BL62" t="str">
        <f t="shared" si="50"/>
        <v>05_PRC</v>
      </c>
      <c r="BM62" t="str">
        <f t="shared" si="51"/>
        <v>d_nonenergy_7_3_naphtha</v>
      </c>
      <c r="BP62">
        <f t="shared" ref="BP62:CW62" si="68">BP$49*BP23</f>
        <v>1919.19039377472</v>
      </c>
      <c r="BQ62">
        <f t="shared" si="68"/>
        <v>1979.04191562144</v>
      </c>
      <c r="BR62">
        <f t="shared" si="68"/>
        <v>1998.8552018110454</v>
      </c>
      <c r="BS62">
        <f t="shared" si="68"/>
        <v>1945.7072355810071</v>
      </c>
      <c r="BT62">
        <f t="shared" si="68"/>
        <v>1982.2764768925397</v>
      </c>
      <c r="BU62">
        <f t="shared" si="68"/>
        <v>2014.0172526174472</v>
      </c>
      <c r="BV62">
        <f t="shared" si="68"/>
        <v>2041.0987368326905</v>
      </c>
      <c r="BW62">
        <f t="shared" si="68"/>
        <v>2063.7039952333112</v>
      </c>
      <c r="BX62">
        <f t="shared" si="68"/>
        <v>2082.0527193695698</v>
      </c>
      <c r="BY62">
        <f t="shared" si="68"/>
        <v>2096.4342708472427</v>
      </c>
      <c r="BZ62">
        <f t="shared" si="68"/>
        <v>2107.1933982107953</v>
      </c>
      <c r="CA62">
        <f t="shared" si="68"/>
        <v>2104.736749403346</v>
      </c>
      <c r="CB62">
        <f t="shared" si="68"/>
        <v>2099.358598562952</v>
      </c>
      <c r="CC62">
        <f t="shared" si="68"/>
        <v>2091.432118621613</v>
      </c>
      <c r="CD62">
        <f t="shared" si="68"/>
        <v>2103.2700332048116</v>
      </c>
      <c r="CE62">
        <f t="shared" si="68"/>
        <v>2113.4409981889517</v>
      </c>
      <c r="CF62">
        <f t="shared" si="68"/>
        <v>2122.1665926746191</v>
      </c>
      <c r="CG62">
        <f t="shared" si="68"/>
        <v>2129.5940465309836</v>
      </c>
      <c r="CH62">
        <f t="shared" si="68"/>
        <v>2135.7209962563661</v>
      </c>
      <c r="CI62">
        <f t="shared" si="68"/>
        <v>2140.4038847997376</v>
      </c>
      <c r="CJ62">
        <f t="shared" si="68"/>
        <v>2143.3582510818692</v>
      </c>
      <c r="CK62">
        <f t="shared" si="68"/>
        <v>2144.2293052199043</v>
      </c>
      <c r="CL62">
        <f t="shared" si="68"/>
        <v>2142.6232374683127</v>
      </c>
      <c r="CM62">
        <f t="shared" si="68"/>
        <v>2138.1733861808443</v>
      </c>
      <c r="CN62">
        <f t="shared" si="68"/>
        <v>2144.9366876447953</v>
      </c>
      <c r="CO62">
        <f t="shared" si="68"/>
        <v>2148.3486807788072</v>
      </c>
      <c r="CP62">
        <f t="shared" si="68"/>
        <v>2148.2694711916629</v>
      </c>
      <c r="CQ62">
        <f t="shared" si="68"/>
        <v>2144.6642369321989</v>
      </c>
      <c r="CR62">
        <f t="shared" si="68"/>
        <v>2137.607560271756</v>
      </c>
      <c r="CS62">
        <f t="shared" si="68"/>
        <v>2149.502931431005</v>
      </c>
      <c r="CT62">
        <f t="shared" si="68"/>
        <v>2158.1773212229768</v>
      </c>
      <c r="CU62">
        <f t="shared" si="68"/>
        <v>2163.8515701380024</v>
      </c>
      <c r="CV62">
        <f t="shared" si="68"/>
        <v>2166.7801218777408</v>
      </c>
      <c r="CW62">
        <f t="shared" si="68"/>
        <v>2167.2474135708244</v>
      </c>
      <c r="CX62">
        <f t="shared" ref="CX62:DQ62" si="69">CX$49*CX23</f>
        <v>2167.2474135708244</v>
      </c>
      <c r="CY62">
        <f t="shared" si="69"/>
        <v>2167.2474135708244</v>
      </c>
      <c r="CZ62">
        <f t="shared" si="69"/>
        <v>2167.2474135708244</v>
      </c>
      <c r="DA62">
        <f t="shared" si="69"/>
        <v>2167.2474135708244</v>
      </c>
      <c r="DB62">
        <f t="shared" si="69"/>
        <v>2167.2474135708244</v>
      </c>
      <c r="DC62">
        <f t="shared" si="69"/>
        <v>2167.2474135708244</v>
      </c>
      <c r="DD62">
        <f t="shared" si="69"/>
        <v>2167.2474135708244</v>
      </c>
      <c r="DE62">
        <f t="shared" si="69"/>
        <v>2167.2474135708244</v>
      </c>
      <c r="DF62">
        <f t="shared" si="69"/>
        <v>2167.2474135708244</v>
      </c>
      <c r="DG62">
        <f t="shared" si="69"/>
        <v>2167.2474135708244</v>
      </c>
      <c r="DH62">
        <f t="shared" si="69"/>
        <v>2167.2474135708244</v>
      </c>
      <c r="DI62">
        <f t="shared" si="69"/>
        <v>2167.2474135708244</v>
      </c>
      <c r="DJ62">
        <f t="shared" si="69"/>
        <v>2167.2474135708244</v>
      </c>
      <c r="DK62">
        <f t="shared" si="69"/>
        <v>2167.2474135708244</v>
      </c>
      <c r="DL62">
        <f t="shared" si="69"/>
        <v>2167.2474135708244</v>
      </c>
      <c r="DM62">
        <f t="shared" si="69"/>
        <v>2167.2474135708244</v>
      </c>
      <c r="DN62">
        <f t="shared" si="69"/>
        <v>2167.2474135708244</v>
      </c>
      <c r="DO62">
        <f t="shared" si="69"/>
        <v>2167.2474135708244</v>
      </c>
      <c r="DP62">
        <f t="shared" si="69"/>
        <v>2167.2474135708244</v>
      </c>
      <c r="DQ62">
        <f t="shared" si="69"/>
        <v>2167.2474135708244</v>
      </c>
    </row>
    <row r="63" spans="1:121" x14ac:dyDescent="0.25">
      <c r="A63" t="str">
        <f t="shared" si="48"/>
        <v>05_PRC</v>
      </c>
      <c r="B63" t="str">
        <f t="shared" si="48"/>
        <v>7_x_jet_fuel</v>
      </c>
      <c r="C63" t="str">
        <f t="shared" si="48"/>
        <v>7_x_jet_fuel</v>
      </c>
      <c r="D63" s="4" t="s">
        <v>149</v>
      </c>
      <c r="E63" s="4"/>
      <c r="F63" s="4"/>
      <c r="G63" s="4">
        <f t="shared" si="49"/>
        <v>0</v>
      </c>
      <c r="BL63" t="str">
        <f t="shared" si="50"/>
        <v>05_PRC</v>
      </c>
      <c r="BM63" t="str">
        <f t="shared" si="51"/>
        <v>d_nonenergy_7_x_jet_fuel</v>
      </c>
      <c r="BP63">
        <f t="shared" ref="BP63:CW63" si="70">BP$49*BP24</f>
        <v>0</v>
      </c>
      <c r="BQ63">
        <f t="shared" si="70"/>
        <v>0</v>
      </c>
      <c r="BR63">
        <f t="shared" si="70"/>
        <v>0</v>
      </c>
      <c r="BS63">
        <f t="shared" si="70"/>
        <v>0</v>
      </c>
      <c r="BT63">
        <f t="shared" si="70"/>
        <v>0</v>
      </c>
      <c r="BU63">
        <f t="shared" si="70"/>
        <v>0</v>
      </c>
      <c r="BV63">
        <f t="shared" si="70"/>
        <v>0</v>
      </c>
      <c r="BW63">
        <f t="shared" si="70"/>
        <v>0</v>
      </c>
      <c r="BX63">
        <f t="shared" si="70"/>
        <v>0</v>
      </c>
      <c r="BY63">
        <f t="shared" si="70"/>
        <v>0</v>
      </c>
      <c r="BZ63">
        <f t="shared" si="70"/>
        <v>0</v>
      </c>
      <c r="CA63">
        <f t="shared" si="70"/>
        <v>0</v>
      </c>
      <c r="CB63">
        <f t="shared" si="70"/>
        <v>0</v>
      </c>
      <c r="CC63">
        <f t="shared" si="70"/>
        <v>0</v>
      </c>
      <c r="CD63">
        <f t="shared" si="70"/>
        <v>0</v>
      </c>
      <c r="CE63">
        <f t="shared" si="70"/>
        <v>0</v>
      </c>
      <c r="CF63">
        <f t="shared" si="70"/>
        <v>0</v>
      </c>
      <c r="CG63">
        <f t="shared" si="70"/>
        <v>0</v>
      </c>
      <c r="CH63">
        <f t="shared" si="70"/>
        <v>0</v>
      </c>
      <c r="CI63">
        <f t="shared" si="70"/>
        <v>0</v>
      </c>
      <c r="CJ63">
        <f t="shared" si="70"/>
        <v>0</v>
      </c>
      <c r="CK63">
        <f t="shared" si="70"/>
        <v>0</v>
      </c>
      <c r="CL63">
        <f t="shared" si="70"/>
        <v>0</v>
      </c>
      <c r="CM63">
        <f t="shared" si="70"/>
        <v>0</v>
      </c>
      <c r="CN63">
        <f t="shared" si="70"/>
        <v>0</v>
      </c>
      <c r="CO63">
        <f t="shared" si="70"/>
        <v>0</v>
      </c>
      <c r="CP63">
        <f t="shared" si="70"/>
        <v>0</v>
      </c>
      <c r="CQ63">
        <f t="shared" si="70"/>
        <v>0</v>
      </c>
      <c r="CR63">
        <f t="shared" si="70"/>
        <v>0</v>
      </c>
      <c r="CS63">
        <f t="shared" si="70"/>
        <v>0</v>
      </c>
      <c r="CT63">
        <f t="shared" si="70"/>
        <v>0</v>
      </c>
      <c r="CU63">
        <f t="shared" si="70"/>
        <v>0</v>
      </c>
      <c r="CV63">
        <f t="shared" si="70"/>
        <v>0</v>
      </c>
      <c r="CW63">
        <f t="shared" si="70"/>
        <v>0</v>
      </c>
      <c r="CX63">
        <f t="shared" ref="CX63:DQ63" si="71">CX$49*CX24</f>
        <v>0</v>
      </c>
      <c r="CY63">
        <f t="shared" si="71"/>
        <v>0</v>
      </c>
      <c r="CZ63">
        <f t="shared" si="71"/>
        <v>0</v>
      </c>
      <c r="DA63">
        <f t="shared" si="71"/>
        <v>0</v>
      </c>
      <c r="DB63">
        <f t="shared" si="71"/>
        <v>0</v>
      </c>
      <c r="DC63">
        <f t="shared" si="71"/>
        <v>0</v>
      </c>
      <c r="DD63">
        <f t="shared" si="71"/>
        <v>0</v>
      </c>
      <c r="DE63">
        <f t="shared" si="71"/>
        <v>0</v>
      </c>
      <c r="DF63">
        <f t="shared" si="71"/>
        <v>0</v>
      </c>
      <c r="DG63">
        <f t="shared" si="71"/>
        <v>0</v>
      </c>
      <c r="DH63">
        <f t="shared" si="71"/>
        <v>0</v>
      </c>
      <c r="DI63">
        <f t="shared" si="71"/>
        <v>0</v>
      </c>
      <c r="DJ63">
        <f t="shared" si="71"/>
        <v>0</v>
      </c>
      <c r="DK63">
        <f t="shared" si="71"/>
        <v>0</v>
      </c>
      <c r="DL63">
        <f t="shared" si="71"/>
        <v>0</v>
      </c>
      <c r="DM63">
        <f t="shared" si="71"/>
        <v>0</v>
      </c>
      <c r="DN63">
        <f t="shared" si="71"/>
        <v>0</v>
      </c>
      <c r="DO63">
        <f t="shared" si="71"/>
        <v>0</v>
      </c>
      <c r="DP63">
        <f t="shared" si="71"/>
        <v>0</v>
      </c>
      <c r="DQ63">
        <f t="shared" si="71"/>
        <v>0</v>
      </c>
    </row>
    <row r="64" spans="1:121" x14ac:dyDescent="0.25">
      <c r="A64" t="str">
        <f t="shared" si="48"/>
        <v>05_PRC</v>
      </c>
      <c r="B64" t="str">
        <f t="shared" si="48"/>
        <v>7_6_kerosene</v>
      </c>
      <c r="C64" t="str">
        <f t="shared" si="48"/>
        <v>7_6_kerosene</v>
      </c>
      <c r="D64" s="4" t="s">
        <v>149</v>
      </c>
      <c r="E64" s="4"/>
      <c r="F64" s="4"/>
      <c r="G64" s="4">
        <f t="shared" si="49"/>
        <v>0</v>
      </c>
      <c r="BL64" t="str">
        <f t="shared" si="50"/>
        <v>05_PRC</v>
      </c>
      <c r="BM64" t="str">
        <f t="shared" si="51"/>
        <v>d_nonenergy_7_6_kerosene</v>
      </c>
      <c r="BP64">
        <f t="shared" ref="BP64:CW64" si="72">BP$49*BP25</f>
        <v>0</v>
      </c>
      <c r="BQ64">
        <f t="shared" si="72"/>
        <v>0</v>
      </c>
      <c r="BR64">
        <f t="shared" si="72"/>
        <v>0</v>
      </c>
      <c r="BS64">
        <f t="shared" si="72"/>
        <v>0</v>
      </c>
      <c r="BT64">
        <f t="shared" si="72"/>
        <v>0</v>
      </c>
      <c r="BU64">
        <f t="shared" si="72"/>
        <v>0</v>
      </c>
      <c r="BV64">
        <f t="shared" si="72"/>
        <v>0</v>
      </c>
      <c r="BW64">
        <f t="shared" si="72"/>
        <v>0</v>
      </c>
      <c r="BX64">
        <f t="shared" si="72"/>
        <v>0</v>
      </c>
      <c r="BY64">
        <f t="shared" si="72"/>
        <v>0</v>
      </c>
      <c r="BZ64">
        <f t="shared" si="72"/>
        <v>0</v>
      </c>
      <c r="CA64">
        <f t="shared" si="72"/>
        <v>0</v>
      </c>
      <c r="CB64">
        <f t="shared" si="72"/>
        <v>0</v>
      </c>
      <c r="CC64">
        <f t="shared" si="72"/>
        <v>0</v>
      </c>
      <c r="CD64">
        <f t="shared" si="72"/>
        <v>0</v>
      </c>
      <c r="CE64">
        <f t="shared" si="72"/>
        <v>0</v>
      </c>
      <c r="CF64">
        <f t="shared" si="72"/>
        <v>0</v>
      </c>
      <c r="CG64">
        <f t="shared" si="72"/>
        <v>0</v>
      </c>
      <c r="CH64">
        <f t="shared" si="72"/>
        <v>0</v>
      </c>
      <c r="CI64">
        <f t="shared" si="72"/>
        <v>0</v>
      </c>
      <c r="CJ64">
        <f t="shared" si="72"/>
        <v>0</v>
      </c>
      <c r="CK64">
        <f t="shared" si="72"/>
        <v>0</v>
      </c>
      <c r="CL64">
        <f t="shared" si="72"/>
        <v>0</v>
      </c>
      <c r="CM64">
        <f t="shared" si="72"/>
        <v>0</v>
      </c>
      <c r="CN64">
        <f t="shared" si="72"/>
        <v>0</v>
      </c>
      <c r="CO64">
        <f t="shared" si="72"/>
        <v>0</v>
      </c>
      <c r="CP64">
        <f t="shared" si="72"/>
        <v>0</v>
      </c>
      <c r="CQ64">
        <f t="shared" si="72"/>
        <v>0</v>
      </c>
      <c r="CR64">
        <f t="shared" si="72"/>
        <v>0</v>
      </c>
      <c r="CS64">
        <f t="shared" si="72"/>
        <v>0</v>
      </c>
      <c r="CT64">
        <f t="shared" si="72"/>
        <v>0</v>
      </c>
      <c r="CU64">
        <f t="shared" si="72"/>
        <v>0</v>
      </c>
      <c r="CV64">
        <f t="shared" si="72"/>
        <v>0</v>
      </c>
      <c r="CW64">
        <f t="shared" si="72"/>
        <v>0</v>
      </c>
      <c r="CX64">
        <f t="shared" ref="CX64:DQ64" si="73">CX$49*CX25</f>
        <v>0</v>
      </c>
      <c r="CY64">
        <f t="shared" si="73"/>
        <v>0</v>
      </c>
      <c r="CZ64">
        <f t="shared" si="73"/>
        <v>0</v>
      </c>
      <c r="DA64">
        <f t="shared" si="73"/>
        <v>0</v>
      </c>
      <c r="DB64">
        <f t="shared" si="73"/>
        <v>0</v>
      </c>
      <c r="DC64">
        <f t="shared" si="73"/>
        <v>0</v>
      </c>
      <c r="DD64">
        <f t="shared" si="73"/>
        <v>0</v>
      </c>
      <c r="DE64">
        <f t="shared" si="73"/>
        <v>0</v>
      </c>
      <c r="DF64">
        <f t="shared" si="73"/>
        <v>0</v>
      </c>
      <c r="DG64">
        <f t="shared" si="73"/>
        <v>0</v>
      </c>
      <c r="DH64">
        <f t="shared" si="73"/>
        <v>0</v>
      </c>
      <c r="DI64">
        <f t="shared" si="73"/>
        <v>0</v>
      </c>
      <c r="DJ64">
        <f t="shared" si="73"/>
        <v>0</v>
      </c>
      <c r="DK64">
        <f t="shared" si="73"/>
        <v>0</v>
      </c>
      <c r="DL64">
        <f t="shared" si="73"/>
        <v>0</v>
      </c>
      <c r="DM64">
        <f t="shared" si="73"/>
        <v>0</v>
      </c>
      <c r="DN64">
        <f t="shared" si="73"/>
        <v>0</v>
      </c>
      <c r="DO64">
        <f t="shared" si="73"/>
        <v>0</v>
      </c>
      <c r="DP64">
        <f t="shared" si="73"/>
        <v>0</v>
      </c>
      <c r="DQ64">
        <f t="shared" si="73"/>
        <v>0</v>
      </c>
    </row>
    <row r="65" spans="1:121" x14ac:dyDescent="0.25">
      <c r="A65" t="str">
        <f t="shared" si="48"/>
        <v>05_PRC</v>
      </c>
      <c r="B65" t="str">
        <f t="shared" si="48"/>
        <v>7_7_gas_diesel_oil</v>
      </c>
      <c r="C65" t="str">
        <f t="shared" si="48"/>
        <v>7_7_gas_diesel_oil</v>
      </c>
      <c r="D65" s="4" t="s">
        <v>149</v>
      </c>
      <c r="E65" s="4"/>
      <c r="F65" s="4"/>
      <c r="G65" s="4">
        <f t="shared" si="49"/>
        <v>12.850042824000001</v>
      </c>
      <c r="BL65" t="str">
        <f t="shared" si="50"/>
        <v>05_PRC</v>
      </c>
      <c r="BM65" t="str">
        <f t="shared" si="51"/>
        <v>d_nonenergy_7_7_gas_diesel_oil</v>
      </c>
      <c r="BP65">
        <f t="shared" ref="BP65:CW65" si="74">BP$49*BP26</f>
        <v>6.8883745679999997</v>
      </c>
      <c r="BQ65">
        <f t="shared" si="74"/>
        <v>12.850042824000001</v>
      </c>
      <c r="BR65">
        <f t="shared" si="74"/>
        <v>12.978691729316719</v>
      </c>
      <c r="BS65">
        <f t="shared" si="74"/>
        <v>12.633598663488426</v>
      </c>
      <c r="BT65">
        <f t="shared" si="74"/>
        <v>12.871045032453695</v>
      </c>
      <c r="BU65">
        <f t="shared" si="74"/>
        <v>13.077139872645073</v>
      </c>
      <c r="BV65">
        <f t="shared" si="74"/>
        <v>13.252981641915577</v>
      </c>
      <c r="BW65">
        <f t="shared" si="74"/>
        <v>13.39975899726247</v>
      </c>
      <c r="BX65">
        <f t="shared" si="74"/>
        <v>13.518898409649623</v>
      </c>
      <c r="BY65">
        <f t="shared" si="74"/>
        <v>13.612278722064898</v>
      </c>
      <c r="BZ65">
        <f t="shared" si="74"/>
        <v>13.68213840835007</v>
      </c>
      <c r="CA65">
        <f t="shared" si="74"/>
        <v>13.666187234132856</v>
      </c>
      <c r="CB65">
        <f t="shared" si="74"/>
        <v>13.631266564657649</v>
      </c>
      <c r="CC65">
        <f t="shared" si="74"/>
        <v>13.579799435090663</v>
      </c>
      <c r="CD65">
        <f t="shared" si="74"/>
        <v>13.656663754203979</v>
      </c>
      <c r="CE65">
        <f t="shared" si="74"/>
        <v>13.722704465406684</v>
      </c>
      <c r="CF65">
        <f t="shared" si="74"/>
        <v>13.779360295644862</v>
      </c>
      <c r="CG65">
        <f t="shared" si="74"/>
        <v>13.827587217659094</v>
      </c>
      <c r="CH65">
        <f t="shared" si="74"/>
        <v>13.867369885085285</v>
      </c>
      <c r="CI65">
        <f t="shared" si="74"/>
        <v>13.897776173020548</v>
      </c>
      <c r="CJ65">
        <f t="shared" si="74"/>
        <v>13.916959057902121</v>
      </c>
      <c r="CK65">
        <f t="shared" si="74"/>
        <v>13.922614866850594</v>
      </c>
      <c r="CL65">
        <f t="shared" si="74"/>
        <v>13.912186568579953</v>
      </c>
      <c r="CM65">
        <f t="shared" si="74"/>
        <v>13.883293406109241</v>
      </c>
      <c r="CN65">
        <f t="shared" si="74"/>
        <v>13.927207945138143</v>
      </c>
      <c r="CO65">
        <f t="shared" si="74"/>
        <v>13.949362229765047</v>
      </c>
      <c r="CP65">
        <f t="shared" si="74"/>
        <v>13.948847916966091</v>
      </c>
      <c r="CQ65">
        <f t="shared" si="74"/>
        <v>13.925438905636424</v>
      </c>
      <c r="CR65">
        <f t="shared" si="74"/>
        <v>13.879619463124344</v>
      </c>
      <c r="CS65">
        <f t="shared" si="74"/>
        <v>13.956856851376289</v>
      </c>
      <c r="CT65">
        <f t="shared" si="74"/>
        <v>14.013180206338633</v>
      </c>
      <c r="CU65">
        <f t="shared" si="74"/>
        <v>14.050023459114925</v>
      </c>
      <c r="CV65">
        <f t="shared" si="74"/>
        <v>14.069038728559645</v>
      </c>
      <c r="CW65">
        <f t="shared" si="74"/>
        <v>14.072072882722843</v>
      </c>
      <c r="CX65">
        <f t="shared" ref="CX65:DQ65" si="75">CX$49*CX26</f>
        <v>14.072072882722843</v>
      </c>
      <c r="CY65">
        <f t="shared" si="75"/>
        <v>14.072072882722843</v>
      </c>
      <c r="CZ65">
        <f t="shared" si="75"/>
        <v>14.072072882722843</v>
      </c>
      <c r="DA65">
        <f t="shared" si="75"/>
        <v>14.072072882722843</v>
      </c>
      <c r="DB65">
        <f t="shared" si="75"/>
        <v>14.072072882722843</v>
      </c>
      <c r="DC65">
        <f t="shared" si="75"/>
        <v>14.072072882722843</v>
      </c>
      <c r="DD65">
        <f t="shared" si="75"/>
        <v>14.072072882722843</v>
      </c>
      <c r="DE65">
        <f t="shared" si="75"/>
        <v>14.072072882722843</v>
      </c>
      <c r="DF65">
        <f t="shared" si="75"/>
        <v>14.072072882722843</v>
      </c>
      <c r="DG65">
        <f t="shared" si="75"/>
        <v>14.072072882722843</v>
      </c>
      <c r="DH65">
        <f t="shared" si="75"/>
        <v>14.072072882722843</v>
      </c>
      <c r="DI65">
        <f t="shared" si="75"/>
        <v>14.072072882722843</v>
      </c>
      <c r="DJ65">
        <f t="shared" si="75"/>
        <v>14.072072882722843</v>
      </c>
      <c r="DK65">
        <f t="shared" si="75"/>
        <v>14.072072882722843</v>
      </c>
      <c r="DL65">
        <f t="shared" si="75"/>
        <v>14.072072882722843</v>
      </c>
      <c r="DM65">
        <f t="shared" si="75"/>
        <v>14.072072882722843</v>
      </c>
      <c r="DN65">
        <f t="shared" si="75"/>
        <v>14.072072882722843</v>
      </c>
      <c r="DO65">
        <f t="shared" si="75"/>
        <v>14.072072882722843</v>
      </c>
      <c r="DP65">
        <f t="shared" si="75"/>
        <v>14.072072882722843</v>
      </c>
      <c r="DQ65">
        <f t="shared" si="75"/>
        <v>14.072072882722843</v>
      </c>
    </row>
    <row r="66" spans="1:121" x14ac:dyDescent="0.25">
      <c r="A66" t="str">
        <f t="shared" si="48"/>
        <v>05_PRC</v>
      </c>
      <c r="B66" t="str">
        <f t="shared" si="48"/>
        <v>7_8_fuel_oil</v>
      </c>
      <c r="C66" t="str">
        <f t="shared" si="48"/>
        <v>7_8_fuel_oil</v>
      </c>
      <c r="D66" s="4" t="s">
        <v>149</v>
      </c>
      <c r="E66" s="4"/>
      <c r="F66" s="4"/>
      <c r="G66" s="4">
        <f t="shared" si="49"/>
        <v>15.867972</v>
      </c>
      <c r="BL66" t="str">
        <f t="shared" si="50"/>
        <v>05_PRC</v>
      </c>
      <c r="BM66" t="str">
        <f t="shared" si="51"/>
        <v>d_nonenergy_7_8_fuel_oil</v>
      </c>
      <c r="BP66">
        <f t="shared" ref="BP66:CW66" si="76">BP$49*BP27</f>
        <v>15.164589599999999</v>
      </c>
      <c r="BQ66">
        <f t="shared" si="76"/>
        <v>15.867972</v>
      </c>
      <c r="BR66">
        <f t="shared" si="76"/>
        <v>16.026835068034575</v>
      </c>
      <c r="BS66">
        <f t="shared" si="76"/>
        <v>15.600694300960233</v>
      </c>
      <c r="BT66">
        <f t="shared" si="76"/>
        <v>15.893906735023526</v>
      </c>
      <c r="BU66">
        <f t="shared" si="76"/>
        <v>16.14840449804991</v>
      </c>
      <c r="BV66">
        <f t="shared" si="76"/>
        <v>16.365544028978434</v>
      </c>
      <c r="BW66">
        <f t="shared" si="76"/>
        <v>16.546793149839615</v>
      </c>
      <c r="BX66">
        <f t="shared" si="76"/>
        <v>16.693913349028751</v>
      </c>
      <c r="BY66">
        <f t="shared" si="76"/>
        <v>16.809224729936322</v>
      </c>
      <c r="BZ66">
        <f t="shared" si="76"/>
        <v>16.895491488816806</v>
      </c>
      <c r="CA66">
        <f t="shared" si="76"/>
        <v>16.875794061398654</v>
      </c>
      <c r="CB66">
        <f t="shared" si="76"/>
        <v>16.832672010130551</v>
      </c>
      <c r="CC66">
        <f t="shared" si="76"/>
        <v>16.76911743820617</v>
      </c>
      <c r="CD66">
        <f t="shared" si="76"/>
        <v>16.864033920601944</v>
      </c>
      <c r="CE66">
        <f t="shared" si="76"/>
        <v>16.945584789387173</v>
      </c>
      <c r="CF66">
        <f t="shared" si="76"/>
        <v>17.015546667348939</v>
      </c>
      <c r="CG66">
        <f t="shared" si="76"/>
        <v>17.075100044613858</v>
      </c>
      <c r="CH66">
        <f t="shared" si="76"/>
        <v>17.124225970608837</v>
      </c>
      <c r="CI66">
        <f t="shared" si="76"/>
        <v>17.161773403888944</v>
      </c>
      <c r="CJ66">
        <f t="shared" si="76"/>
        <v>17.185461533520041</v>
      </c>
      <c r="CK66">
        <f t="shared" si="76"/>
        <v>17.192445651725784</v>
      </c>
      <c r="CL66">
        <f t="shared" si="76"/>
        <v>17.17956818919647</v>
      </c>
      <c r="CM66">
        <f t="shared" si="76"/>
        <v>17.143889250273368</v>
      </c>
      <c r="CN66">
        <f t="shared" si="76"/>
        <v>17.198117448984274</v>
      </c>
      <c r="CO66">
        <f t="shared" si="76"/>
        <v>17.225474833932687</v>
      </c>
      <c r="CP66">
        <f t="shared" si="76"/>
        <v>17.224839730905806</v>
      </c>
      <c r="CQ66">
        <f t="shared" si="76"/>
        <v>17.195932937254263</v>
      </c>
      <c r="CR66">
        <f t="shared" si="76"/>
        <v>17.139352454154288</v>
      </c>
      <c r="CS66">
        <f t="shared" si="76"/>
        <v>17.234729623780986</v>
      </c>
      <c r="CT66">
        <f t="shared" si="76"/>
        <v>17.304280942148527</v>
      </c>
      <c r="CU66">
        <f t="shared" si="76"/>
        <v>17.349777109861773</v>
      </c>
      <c r="CV66">
        <f t="shared" si="76"/>
        <v>17.373258258310379</v>
      </c>
      <c r="CW66">
        <f t="shared" si="76"/>
        <v>17.377005006392444</v>
      </c>
      <c r="CX66">
        <f t="shared" ref="CX66:DQ66" si="77">CX$49*CX27</f>
        <v>17.377005006392444</v>
      </c>
      <c r="CY66">
        <f t="shared" si="77"/>
        <v>17.377005006392444</v>
      </c>
      <c r="CZ66">
        <f t="shared" si="77"/>
        <v>17.377005006392444</v>
      </c>
      <c r="DA66">
        <f t="shared" si="77"/>
        <v>17.377005006392444</v>
      </c>
      <c r="DB66">
        <f t="shared" si="77"/>
        <v>17.377005006392444</v>
      </c>
      <c r="DC66">
        <f t="shared" si="77"/>
        <v>17.377005006392444</v>
      </c>
      <c r="DD66">
        <f t="shared" si="77"/>
        <v>17.377005006392444</v>
      </c>
      <c r="DE66">
        <f t="shared" si="77"/>
        <v>17.377005006392444</v>
      </c>
      <c r="DF66">
        <f t="shared" si="77"/>
        <v>17.377005006392444</v>
      </c>
      <c r="DG66">
        <f t="shared" si="77"/>
        <v>17.377005006392444</v>
      </c>
      <c r="DH66">
        <f t="shared" si="77"/>
        <v>17.377005006392444</v>
      </c>
      <c r="DI66">
        <f t="shared" si="77"/>
        <v>17.377005006392444</v>
      </c>
      <c r="DJ66">
        <f t="shared" si="77"/>
        <v>17.377005006392444</v>
      </c>
      <c r="DK66">
        <f t="shared" si="77"/>
        <v>17.377005006392444</v>
      </c>
      <c r="DL66">
        <f t="shared" si="77"/>
        <v>17.377005006392444</v>
      </c>
      <c r="DM66">
        <f t="shared" si="77"/>
        <v>17.377005006392444</v>
      </c>
      <c r="DN66">
        <f t="shared" si="77"/>
        <v>17.377005006392444</v>
      </c>
      <c r="DO66">
        <f t="shared" si="77"/>
        <v>17.377005006392444</v>
      </c>
      <c r="DP66">
        <f t="shared" si="77"/>
        <v>17.377005006392444</v>
      </c>
      <c r="DQ66">
        <f t="shared" si="77"/>
        <v>17.377005006392444</v>
      </c>
    </row>
    <row r="67" spans="1:121" x14ac:dyDescent="0.25">
      <c r="A67" t="str">
        <f t="shared" si="48"/>
        <v>05_PRC</v>
      </c>
      <c r="B67" t="str">
        <f t="shared" si="48"/>
        <v>7_9_lpg</v>
      </c>
      <c r="C67" t="str">
        <f t="shared" si="48"/>
        <v>7_9_lpg</v>
      </c>
      <c r="D67" s="4" t="s">
        <v>149</v>
      </c>
      <c r="E67" s="4"/>
      <c r="F67" s="4"/>
      <c r="G67" s="4">
        <f t="shared" si="49"/>
        <v>360.56386656000001</v>
      </c>
      <c r="BL67" t="str">
        <f t="shared" si="50"/>
        <v>05_PRC</v>
      </c>
      <c r="BM67" t="str">
        <f t="shared" si="51"/>
        <v>d_nonenergy_7_9_lpg</v>
      </c>
      <c r="BP67">
        <f t="shared" ref="BP67:CW67" si="78">BP$49*BP28</f>
        <v>281.02136544000001</v>
      </c>
      <c r="BQ67">
        <f t="shared" si="78"/>
        <v>360.56386656000001</v>
      </c>
      <c r="BR67">
        <f t="shared" si="78"/>
        <v>364.17367139606415</v>
      </c>
      <c r="BS67">
        <f t="shared" si="78"/>
        <v>354.49058381088508</v>
      </c>
      <c r="BT67">
        <f t="shared" si="78"/>
        <v>361.15317490628973</v>
      </c>
      <c r="BU67">
        <f t="shared" si="78"/>
        <v>366.93606244022692</v>
      </c>
      <c r="BV67">
        <f t="shared" si="78"/>
        <v>371.87006842754607</v>
      </c>
      <c r="BW67">
        <f t="shared" si="78"/>
        <v>375.98854581257729</v>
      </c>
      <c r="BX67">
        <f t="shared" si="78"/>
        <v>379.33152044529737</v>
      </c>
      <c r="BY67">
        <f t="shared" si="78"/>
        <v>381.95171144124856</v>
      </c>
      <c r="BZ67">
        <f t="shared" si="78"/>
        <v>383.91192892446236</v>
      </c>
      <c r="CA67">
        <f t="shared" si="78"/>
        <v>383.46434932253379</v>
      </c>
      <c r="CB67">
        <f t="shared" si="78"/>
        <v>382.48449798808309</v>
      </c>
      <c r="CC67">
        <f t="shared" si="78"/>
        <v>381.04036371619122</v>
      </c>
      <c r="CD67">
        <f t="shared" si="78"/>
        <v>383.1971266530615</v>
      </c>
      <c r="CE67">
        <f t="shared" si="78"/>
        <v>385.05018617261004</v>
      </c>
      <c r="CF67">
        <f t="shared" si="78"/>
        <v>386.63991201972476</v>
      </c>
      <c r="CG67">
        <f t="shared" si="78"/>
        <v>387.99312816942211</v>
      </c>
      <c r="CH67">
        <f t="shared" si="78"/>
        <v>389.10940401267982</v>
      </c>
      <c r="CI67">
        <f t="shared" si="78"/>
        <v>389.96258472933852</v>
      </c>
      <c r="CJ67">
        <f t="shared" si="78"/>
        <v>390.50084403628472</v>
      </c>
      <c r="CK67">
        <f t="shared" si="78"/>
        <v>390.65954236678186</v>
      </c>
      <c r="CL67">
        <f t="shared" si="78"/>
        <v>390.36693108154316</v>
      </c>
      <c r="CM67">
        <f t="shared" si="78"/>
        <v>389.55620768394255</v>
      </c>
      <c r="CN67">
        <f t="shared" si="78"/>
        <v>390.78842116426557</v>
      </c>
      <c r="CO67">
        <f t="shared" si="78"/>
        <v>391.41005602069021</v>
      </c>
      <c r="CP67">
        <f t="shared" si="78"/>
        <v>391.39562473715654</v>
      </c>
      <c r="CQ67">
        <f t="shared" si="78"/>
        <v>390.73878306332125</v>
      </c>
      <c r="CR67">
        <f t="shared" si="78"/>
        <v>389.45311922686125</v>
      </c>
      <c r="CS67">
        <f t="shared" si="78"/>
        <v>391.620350241773</v>
      </c>
      <c r="CT67">
        <f t="shared" si="78"/>
        <v>393.20074704830546</v>
      </c>
      <c r="CU67">
        <f t="shared" si="78"/>
        <v>394.23454482311564</v>
      </c>
      <c r="CV67">
        <f t="shared" si="78"/>
        <v>394.76810094962622</v>
      </c>
      <c r="CW67">
        <f t="shared" si="78"/>
        <v>394.85323734736477</v>
      </c>
      <c r="CX67">
        <f t="shared" ref="CX67:DQ67" si="79">CX$49*CX28</f>
        <v>394.85323734736477</v>
      </c>
      <c r="CY67">
        <f t="shared" si="79"/>
        <v>394.85323734736477</v>
      </c>
      <c r="CZ67">
        <f t="shared" si="79"/>
        <v>394.85323734736477</v>
      </c>
      <c r="DA67">
        <f t="shared" si="79"/>
        <v>394.85323734736477</v>
      </c>
      <c r="DB67">
        <f t="shared" si="79"/>
        <v>394.85323734736477</v>
      </c>
      <c r="DC67">
        <f t="shared" si="79"/>
        <v>394.85323734736477</v>
      </c>
      <c r="DD67">
        <f t="shared" si="79"/>
        <v>394.85323734736477</v>
      </c>
      <c r="DE67">
        <f t="shared" si="79"/>
        <v>394.85323734736477</v>
      </c>
      <c r="DF67">
        <f t="shared" si="79"/>
        <v>394.85323734736477</v>
      </c>
      <c r="DG67">
        <f t="shared" si="79"/>
        <v>394.85323734736477</v>
      </c>
      <c r="DH67">
        <f t="shared" si="79"/>
        <v>394.85323734736477</v>
      </c>
      <c r="DI67">
        <f t="shared" si="79"/>
        <v>394.85323734736477</v>
      </c>
      <c r="DJ67">
        <f t="shared" si="79"/>
        <v>394.85323734736477</v>
      </c>
      <c r="DK67">
        <f t="shared" si="79"/>
        <v>394.85323734736477</v>
      </c>
      <c r="DL67">
        <f t="shared" si="79"/>
        <v>394.85323734736477</v>
      </c>
      <c r="DM67">
        <f t="shared" si="79"/>
        <v>394.85323734736477</v>
      </c>
      <c r="DN67">
        <f t="shared" si="79"/>
        <v>394.85323734736477</v>
      </c>
      <c r="DO67">
        <f t="shared" si="79"/>
        <v>394.85323734736477</v>
      </c>
      <c r="DP67">
        <f t="shared" si="79"/>
        <v>394.85323734736477</v>
      </c>
      <c r="DQ67">
        <f t="shared" si="79"/>
        <v>394.85323734736477</v>
      </c>
    </row>
    <row r="68" spans="1:121" x14ac:dyDescent="0.25">
      <c r="A68" t="str">
        <f t="shared" si="48"/>
        <v>05_PRC</v>
      </c>
      <c r="B68" t="str">
        <f t="shared" si="48"/>
        <v>7_10_refinery_gas_not_liquefied</v>
      </c>
      <c r="C68" t="str">
        <f t="shared" si="48"/>
        <v>7_10_refi_gas_notliq</v>
      </c>
      <c r="D68" s="4" t="s">
        <v>149</v>
      </c>
      <c r="E68" s="4"/>
      <c r="F68" s="4"/>
      <c r="G68" s="4">
        <f t="shared" si="49"/>
        <v>18.79956936</v>
      </c>
      <c r="BL68" t="str">
        <f t="shared" si="50"/>
        <v>05_PRC</v>
      </c>
      <c r="BM68" t="str">
        <f t="shared" si="51"/>
        <v>d_nonenergy_7_10_refi_gas_notliq</v>
      </c>
      <c r="BP68">
        <f t="shared" ref="BP68:CW68" si="80">BP$49*BP29</f>
        <v>13.586166</v>
      </c>
      <c r="BQ68">
        <f t="shared" si="80"/>
        <v>18.79956936</v>
      </c>
      <c r="BR68">
        <f t="shared" si="80"/>
        <v>18.987782275063019</v>
      </c>
      <c r="BS68">
        <f t="shared" si="80"/>
        <v>18.482912282367185</v>
      </c>
      <c r="BT68">
        <f t="shared" si="80"/>
        <v>18.830295520211777</v>
      </c>
      <c r="BU68">
        <f t="shared" si="80"/>
        <v>19.131811577082772</v>
      </c>
      <c r="BV68">
        <f t="shared" si="80"/>
        <v>19.389067493118457</v>
      </c>
      <c r="BW68">
        <f t="shared" si="80"/>
        <v>19.603802269501276</v>
      </c>
      <c r="BX68">
        <f t="shared" si="80"/>
        <v>19.778102828445618</v>
      </c>
      <c r="BY68">
        <f t="shared" si="80"/>
        <v>19.914717910912945</v>
      </c>
      <c r="BZ68">
        <f t="shared" si="80"/>
        <v>20.016922396592406</v>
      </c>
      <c r="CA68">
        <f t="shared" si="80"/>
        <v>19.993585882451775</v>
      </c>
      <c r="CB68">
        <f t="shared" si="80"/>
        <v>19.942497060656514</v>
      </c>
      <c r="CC68">
        <f t="shared" si="80"/>
        <v>19.867200823491647</v>
      </c>
      <c r="CD68">
        <f t="shared" si="80"/>
        <v>19.979653063400225</v>
      </c>
      <c r="CE68">
        <f t="shared" si="80"/>
        <v>20.076270401400077</v>
      </c>
      <c r="CF68">
        <f t="shared" si="80"/>
        <v>20.159157690166282</v>
      </c>
      <c r="CG68">
        <f t="shared" si="80"/>
        <v>20.229713514597663</v>
      </c>
      <c r="CH68">
        <f t="shared" si="80"/>
        <v>20.287915423015246</v>
      </c>
      <c r="CI68">
        <f t="shared" si="80"/>
        <v>20.332399719826419</v>
      </c>
      <c r="CJ68">
        <f t="shared" si="80"/>
        <v>20.360464215781445</v>
      </c>
      <c r="CK68">
        <f t="shared" si="80"/>
        <v>20.368738645218762</v>
      </c>
      <c r="CL68">
        <f t="shared" si="80"/>
        <v>20.353482079981525</v>
      </c>
      <c r="CM68">
        <f t="shared" si="80"/>
        <v>20.3112114806273</v>
      </c>
      <c r="CN68">
        <f t="shared" si="80"/>
        <v>20.375458303279469</v>
      </c>
      <c r="CO68">
        <f t="shared" si="80"/>
        <v>20.407869947051328</v>
      </c>
      <c r="CP68">
        <f t="shared" si="80"/>
        <v>20.407117509159168</v>
      </c>
      <c r="CQ68">
        <f t="shared" si="80"/>
        <v>20.372870204448308</v>
      </c>
      <c r="CR68">
        <f t="shared" si="80"/>
        <v>20.305836514417834</v>
      </c>
      <c r="CS68">
        <f t="shared" si="80"/>
        <v>20.418834553219362</v>
      </c>
      <c r="CT68">
        <f t="shared" si="80"/>
        <v>20.501235431777129</v>
      </c>
      <c r="CU68">
        <f t="shared" si="80"/>
        <v>20.555136986464731</v>
      </c>
      <c r="CV68">
        <f t="shared" si="80"/>
        <v>20.58295626160033</v>
      </c>
      <c r="CW68">
        <f t="shared" si="80"/>
        <v>20.587395218919092</v>
      </c>
      <c r="CX68">
        <f t="shared" ref="CX68:DQ68" si="81">CX$49*CX29</f>
        <v>20.587395218919092</v>
      </c>
      <c r="CY68">
        <f t="shared" si="81"/>
        <v>20.587395218919092</v>
      </c>
      <c r="CZ68">
        <f t="shared" si="81"/>
        <v>20.587395218919092</v>
      </c>
      <c r="DA68">
        <f t="shared" si="81"/>
        <v>20.587395218919092</v>
      </c>
      <c r="DB68">
        <f t="shared" si="81"/>
        <v>20.587395218919092</v>
      </c>
      <c r="DC68">
        <f t="shared" si="81"/>
        <v>20.587395218919092</v>
      </c>
      <c r="DD68">
        <f t="shared" si="81"/>
        <v>20.587395218919092</v>
      </c>
      <c r="DE68">
        <f t="shared" si="81"/>
        <v>20.587395218919092</v>
      </c>
      <c r="DF68">
        <f t="shared" si="81"/>
        <v>20.587395218919092</v>
      </c>
      <c r="DG68">
        <f t="shared" si="81"/>
        <v>20.587395218919092</v>
      </c>
      <c r="DH68">
        <f t="shared" si="81"/>
        <v>20.587395218919092</v>
      </c>
      <c r="DI68">
        <f t="shared" si="81"/>
        <v>20.587395218919092</v>
      </c>
      <c r="DJ68">
        <f t="shared" si="81"/>
        <v>20.587395218919092</v>
      </c>
      <c r="DK68">
        <f t="shared" si="81"/>
        <v>20.587395218919092</v>
      </c>
      <c r="DL68">
        <f t="shared" si="81"/>
        <v>20.587395218919092</v>
      </c>
      <c r="DM68">
        <f t="shared" si="81"/>
        <v>20.587395218919092</v>
      </c>
      <c r="DN68">
        <f t="shared" si="81"/>
        <v>20.587395218919092</v>
      </c>
      <c r="DO68">
        <f t="shared" si="81"/>
        <v>20.587395218919092</v>
      </c>
      <c r="DP68">
        <f t="shared" si="81"/>
        <v>20.587395218919092</v>
      </c>
      <c r="DQ68">
        <f t="shared" si="81"/>
        <v>20.587395218919092</v>
      </c>
    </row>
    <row r="69" spans="1:121" x14ac:dyDescent="0.25">
      <c r="A69" t="str">
        <f t="shared" si="48"/>
        <v>05_PRC</v>
      </c>
      <c r="B69" t="str">
        <f t="shared" si="48"/>
        <v>7_11_ethane</v>
      </c>
      <c r="C69" t="str">
        <f t="shared" si="48"/>
        <v>7_11_ethane</v>
      </c>
      <c r="D69" s="4" t="s">
        <v>149</v>
      </c>
      <c r="E69" s="4"/>
      <c r="F69" s="4"/>
      <c r="G69" s="4">
        <f t="shared" si="49"/>
        <v>0</v>
      </c>
      <c r="BL69" t="str">
        <f t="shared" si="50"/>
        <v>05_PRC</v>
      </c>
      <c r="BM69" t="str">
        <f t="shared" si="51"/>
        <v>d_nonenergy_7_11_ethane</v>
      </c>
      <c r="BP69">
        <f t="shared" ref="BP69:CW69" si="82">BP$49*BP30</f>
        <v>0</v>
      </c>
      <c r="BQ69">
        <f t="shared" si="82"/>
        <v>0</v>
      </c>
      <c r="BR69">
        <f t="shared" si="82"/>
        <v>0</v>
      </c>
      <c r="BS69">
        <f t="shared" si="82"/>
        <v>0</v>
      </c>
      <c r="BT69">
        <f t="shared" si="82"/>
        <v>0</v>
      </c>
      <c r="BU69">
        <f t="shared" si="82"/>
        <v>0</v>
      </c>
      <c r="BV69">
        <f t="shared" si="82"/>
        <v>0</v>
      </c>
      <c r="BW69">
        <f t="shared" si="82"/>
        <v>0</v>
      </c>
      <c r="BX69">
        <f t="shared" si="82"/>
        <v>0</v>
      </c>
      <c r="BY69">
        <f t="shared" si="82"/>
        <v>0</v>
      </c>
      <c r="BZ69">
        <f t="shared" si="82"/>
        <v>0</v>
      </c>
      <c r="CA69">
        <f t="shared" si="82"/>
        <v>0</v>
      </c>
      <c r="CB69">
        <f t="shared" si="82"/>
        <v>0</v>
      </c>
      <c r="CC69">
        <f t="shared" si="82"/>
        <v>0</v>
      </c>
      <c r="CD69">
        <f t="shared" si="82"/>
        <v>0</v>
      </c>
      <c r="CE69">
        <f t="shared" si="82"/>
        <v>0</v>
      </c>
      <c r="CF69">
        <f t="shared" si="82"/>
        <v>0</v>
      </c>
      <c r="CG69">
        <f t="shared" si="82"/>
        <v>0</v>
      </c>
      <c r="CH69">
        <f t="shared" si="82"/>
        <v>0</v>
      </c>
      <c r="CI69">
        <f t="shared" si="82"/>
        <v>0</v>
      </c>
      <c r="CJ69">
        <f t="shared" si="82"/>
        <v>0</v>
      </c>
      <c r="CK69">
        <f t="shared" si="82"/>
        <v>0</v>
      </c>
      <c r="CL69">
        <f t="shared" si="82"/>
        <v>0</v>
      </c>
      <c r="CM69">
        <f t="shared" si="82"/>
        <v>0</v>
      </c>
      <c r="CN69">
        <f t="shared" si="82"/>
        <v>0</v>
      </c>
      <c r="CO69">
        <f t="shared" si="82"/>
        <v>0</v>
      </c>
      <c r="CP69">
        <f t="shared" si="82"/>
        <v>0</v>
      </c>
      <c r="CQ69">
        <f t="shared" si="82"/>
        <v>0</v>
      </c>
      <c r="CR69">
        <f t="shared" si="82"/>
        <v>0</v>
      </c>
      <c r="CS69">
        <f t="shared" si="82"/>
        <v>0</v>
      </c>
      <c r="CT69">
        <f t="shared" si="82"/>
        <v>0</v>
      </c>
      <c r="CU69">
        <f t="shared" si="82"/>
        <v>0</v>
      </c>
      <c r="CV69">
        <f t="shared" si="82"/>
        <v>0</v>
      </c>
      <c r="CW69">
        <f t="shared" si="82"/>
        <v>0</v>
      </c>
      <c r="CX69">
        <f t="shared" ref="CX69:DQ69" si="83">CX$49*CX30</f>
        <v>0</v>
      </c>
      <c r="CY69">
        <f t="shared" si="83"/>
        <v>0</v>
      </c>
      <c r="CZ69">
        <f t="shared" si="83"/>
        <v>0</v>
      </c>
      <c r="DA69">
        <f t="shared" si="83"/>
        <v>0</v>
      </c>
      <c r="DB69">
        <f t="shared" si="83"/>
        <v>0</v>
      </c>
      <c r="DC69">
        <f t="shared" si="83"/>
        <v>0</v>
      </c>
      <c r="DD69">
        <f t="shared" si="83"/>
        <v>0</v>
      </c>
      <c r="DE69">
        <f t="shared" si="83"/>
        <v>0</v>
      </c>
      <c r="DF69">
        <f t="shared" si="83"/>
        <v>0</v>
      </c>
      <c r="DG69">
        <f t="shared" si="83"/>
        <v>0</v>
      </c>
      <c r="DH69">
        <f t="shared" si="83"/>
        <v>0</v>
      </c>
      <c r="DI69">
        <f t="shared" si="83"/>
        <v>0</v>
      </c>
      <c r="DJ69">
        <f t="shared" si="83"/>
        <v>0</v>
      </c>
      <c r="DK69">
        <f t="shared" si="83"/>
        <v>0</v>
      </c>
      <c r="DL69">
        <f t="shared" si="83"/>
        <v>0</v>
      </c>
      <c r="DM69">
        <f t="shared" si="83"/>
        <v>0</v>
      </c>
      <c r="DN69">
        <f t="shared" si="83"/>
        <v>0</v>
      </c>
      <c r="DO69">
        <f t="shared" si="83"/>
        <v>0</v>
      </c>
      <c r="DP69">
        <f t="shared" si="83"/>
        <v>0</v>
      </c>
      <c r="DQ69">
        <f t="shared" si="83"/>
        <v>0</v>
      </c>
    </row>
    <row r="70" spans="1:121" x14ac:dyDescent="0.25">
      <c r="A70" t="str">
        <f t="shared" si="48"/>
        <v>05_PRC</v>
      </c>
      <c r="B70" t="str">
        <f t="shared" si="48"/>
        <v>7_x_other_petroleum_products</v>
      </c>
      <c r="C70" t="str">
        <f t="shared" si="48"/>
        <v>7_x_other_petrol_prod</v>
      </c>
      <c r="D70" s="4" t="s">
        <v>149</v>
      </c>
      <c r="E70" s="4"/>
      <c r="F70" s="4"/>
      <c r="G70" s="4">
        <f t="shared" si="49"/>
        <v>2006.6836264200001</v>
      </c>
      <c r="BL70" t="str">
        <f t="shared" si="50"/>
        <v>05_PRC</v>
      </c>
      <c r="BM70" t="str">
        <f t="shared" si="51"/>
        <v>d_nonenergy_7_x_other_petrol_prod</v>
      </c>
      <c r="BP70">
        <f t="shared" ref="BP70:CW70" si="84">BP$49*BP31</f>
        <v>2023.0018259579999</v>
      </c>
      <c r="BQ70">
        <f t="shared" si="84"/>
        <v>2006.6836264200001</v>
      </c>
      <c r="BR70">
        <f t="shared" si="84"/>
        <v>2026.773649106442</v>
      </c>
      <c r="BS70">
        <f t="shared" si="84"/>
        <v>1972.8833536207844</v>
      </c>
      <c r="BT70">
        <f t="shared" si="84"/>
        <v>2009.9633655150305</v>
      </c>
      <c r="BU70">
        <f t="shared" si="84"/>
        <v>2042.1474715889237</v>
      </c>
      <c r="BV70">
        <f t="shared" si="84"/>
        <v>2069.6072088107176</v>
      </c>
      <c r="BW70">
        <f t="shared" si="84"/>
        <v>2092.5281997940115</v>
      </c>
      <c r="BX70">
        <f t="shared" si="84"/>
        <v>2111.1332045689433</v>
      </c>
      <c r="BY70">
        <f t="shared" si="84"/>
        <v>2125.715626318055</v>
      </c>
      <c r="BZ70">
        <f t="shared" si="84"/>
        <v>2136.625028764051</v>
      </c>
      <c r="CA70">
        <f t="shared" si="84"/>
        <v>2134.134067406002</v>
      </c>
      <c r="CB70">
        <f t="shared" si="84"/>
        <v>2128.6807987578504</v>
      </c>
      <c r="CC70">
        <f t="shared" si="84"/>
        <v>2120.6436079394657</v>
      </c>
      <c r="CD70">
        <f t="shared" si="84"/>
        <v>2132.6468652618873</v>
      </c>
      <c r="CE70">
        <f t="shared" si="84"/>
        <v>2142.9598903360206</v>
      </c>
      <c r="CF70">
        <f t="shared" si="84"/>
        <v>2151.8073571061582</v>
      </c>
      <c r="CG70">
        <f t="shared" si="84"/>
        <v>2159.338551833217</v>
      </c>
      <c r="CH70">
        <f t="shared" si="84"/>
        <v>2165.5510780039745</v>
      </c>
      <c r="CI70">
        <f t="shared" si="84"/>
        <v>2170.299373474706</v>
      </c>
      <c r="CJ70">
        <f t="shared" si="84"/>
        <v>2173.2950040361434</v>
      </c>
      <c r="CK70">
        <f t="shared" si="84"/>
        <v>2174.1782243776242</v>
      </c>
      <c r="CL70">
        <f t="shared" si="84"/>
        <v>2172.5497243268669</v>
      </c>
      <c r="CM70">
        <f t="shared" si="84"/>
        <v>2168.0377209943035</v>
      </c>
      <c r="CN70">
        <f t="shared" si="84"/>
        <v>2174.8954869673858</v>
      </c>
      <c r="CO70">
        <f t="shared" si="84"/>
        <v>2178.3551361549221</v>
      </c>
      <c r="CP70">
        <f t="shared" si="84"/>
        <v>2178.2748202301691</v>
      </c>
      <c r="CQ70">
        <f t="shared" si="84"/>
        <v>2174.6192308761642</v>
      </c>
      <c r="CR70">
        <f t="shared" si="84"/>
        <v>2167.4639920711265</v>
      </c>
      <c r="CS70">
        <f t="shared" si="84"/>
        <v>2179.5255084781493</v>
      </c>
      <c r="CT70">
        <f t="shared" si="84"/>
        <v>2188.3210553674471</v>
      </c>
      <c r="CU70">
        <f t="shared" si="84"/>
        <v>2194.0745577567272</v>
      </c>
      <c r="CV70">
        <f t="shared" si="84"/>
        <v>2197.0440132184181</v>
      </c>
      <c r="CW70">
        <f t="shared" si="84"/>
        <v>2197.5178316766687</v>
      </c>
      <c r="CX70">
        <f t="shared" ref="CX70:DQ70" si="85">CX$49*CX31</f>
        <v>2197.5178316766687</v>
      </c>
      <c r="CY70">
        <f t="shared" si="85"/>
        <v>2197.5178316766687</v>
      </c>
      <c r="CZ70">
        <f t="shared" si="85"/>
        <v>2197.5178316766687</v>
      </c>
      <c r="DA70">
        <f t="shared" si="85"/>
        <v>2197.5178316766687</v>
      </c>
      <c r="DB70">
        <f t="shared" si="85"/>
        <v>2197.5178316766687</v>
      </c>
      <c r="DC70">
        <f t="shared" si="85"/>
        <v>2197.5178316766687</v>
      </c>
      <c r="DD70">
        <f t="shared" si="85"/>
        <v>2197.5178316766687</v>
      </c>
      <c r="DE70">
        <f t="shared" si="85"/>
        <v>2197.5178316766687</v>
      </c>
      <c r="DF70">
        <f t="shared" si="85"/>
        <v>2197.5178316766687</v>
      </c>
      <c r="DG70">
        <f t="shared" si="85"/>
        <v>2197.5178316766687</v>
      </c>
      <c r="DH70">
        <f t="shared" si="85"/>
        <v>2197.5178316766687</v>
      </c>
      <c r="DI70">
        <f t="shared" si="85"/>
        <v>2197.5178316766687</v>
      </c>
      <c r="DJ70">
        <f t="shared" si="85"/>
        <v>2197.5178316766687</v>
      </c>
      <c r="DK70">
        <f t="shared" si="85"/>
        <v>2197.5178316766687</v>
      </c>
      <c r="DL70">
        <f t="shared" si="85"/>
        <v>2197.5178316766687</v>
      </c>
      <c r="DM70">
        <f t="shared" si="85"/>
        <v>2197.5178316766687</v>
      </c>
      <c r="DN70">
        <f t="shared" si="85"/>
        <v>2197.5178316766687</v>
      </c>
      <c r="DO70">
        <f t="shared" si="85"/>
        <v>2197.5178316766687</v>
      </c>
      <c r="DP70">
        <f t="shared" si="85"/>
        <v>2197.5178316766687</v>
      </c>
      <c r="DQ70">
        <f t="shared" si="85"/>
        <v>2197.5178316766687</v>
      </c>
    </row>
    <row r="71" spans="1:121" x14ac:dyDescent="0.25">
      <c r="A71" t="str">
        <f t="shared" si="48"/>
        <v>05_PRC</v>
      </c>
      <c r="B71" t="str">
        <f t="shared" si="48"/>
        <v>8_1_natural_gas</v>
      </c>
      <c r="C71" t="str">
        <f t="shared" si="48"/>
        <v>8_1_natural_gas</v>
      </c>
      <c r="D71" s="4" t="s">
        <v>149</v>
      </c>
      <c r="E71" s="4"/>
      <c r="F71" s="4"/>
      <c r="G71" s="4">
        <f t="shared" si="49"/>
        <v>371.5520296972262</v>
      </c>
      <c r="BL71" t="str">
        <f t="shared" si="50"/>
        <v>05_PRC</v>
      </c>
      <c r="BM71" t="str">
        <f t="shared" si="51"/>
        <v>d_nonenergy_8_1_natural_gas</v>
      </c>
      <c r="BP71">
        <f t="shared" ref="BP71:CW71" si="86">BP$49*BP32</f>
        <v>396.9275854910631</v>
      </c>
      <c r="BQ71">
        <f t="shared" si="86"/>
        <v>371.5520296972262</v>
      </c>
      <c r="BR71">
        <f t="shared" si="86"/>
        <v>375.27184312846839</v>
      </c>
      <c r="BS71">
        <f t="shared" si="86"/>
        <v>365.29366400493547</v>
      </c>
      <c r="BT71">
        <f t="shared" si="86"/>
        <v>372.15929718154308</v>
      </c>
      <c r="BU71">
        <f t="shared" si="86"/>
        <v>378.11841788114208</v>
      </c>
      <c r="BV71">
        <f t="shared" si="86"/>
        <v>383.20278741771529</v>
      </c>
      <c r="BW71">
        <f t="shared" si="86"/>
        <v>387.44677516465674</v>
      </c>
      <c r="BX71">
        <f t="shared" si="86"/>
        <v>390.89162675742381</v>
      </c>
      <c r="BY71">
        <f t="shared" si="86"/>
        <v>393.59166792357894</v>
      </c>
      <c r="BZ71">
        <f t="shared" si="86"/>
        <v>395.61162292207814</v>
      </c>
      <c r="CA71">
        <f t="shared" si="86"/>
        <v>395.15040335747165</v>
      </c>
      <c r="CB71">
        <f t="shared" si="86"/>
        <v>394.14069110984661</v>
      </c>
      <c r="CC71">
        <f t="shared" si="86"/>
        <v>392.65254692891142</v>
      </c>
      <c r="CD71">
        <f t="shared" si="86"/>
        <v>394.87503709248568</v>
      </c>
      <c r="CE71">
        <f t="shared" si="86"/>
        <v>396.78456849452772</v>
      </c>
      <c r="CF71">
        <f t="shared" si="86"/>
        <v>398.42274114558381</v>
      </c>
      <c r="CG71">
        <f t="shared" si="86"/>
        <v>399.81719647976922</v>
      </c>
      <c r="CH71">
        <f t="shared" si="86"/>
        <v>400.96749076527652</v>
      </c>
      <c r="CI71">
        <f t="shared" si="86"/>
        <v>401.84667211530319</v>
      </c>
      <c r="CJ71">
        <f t="shared" si="86"/>
        <v>402.4013348437328</v>
      </c>
      <c r="CK71">
        <f t="shared" si="86"/>
        <v>402.56486949674263</v>
      </c>
      <c r="CL71">
        <f t="shared" si="86"/>
        <v>402.26334089938206</v>
      </c>
      <c r="CM71">
        <f t="shared" si="86"/>
        <v>401.42791075277466</v>
      </c>
      <c r="CN71">
        <f t="shared" si="86"/>
        <v>402.6976758681821</v>
      </c>
      <c r="CO71">
        <f t="shared" si="86"/>
        <v>403.33825501117468</v>
      </c>
      <c r="CP71">
        <f t="shared" si="86"/>
        <v>403.32338393510372</v>
      </c>
      <c r="CQ71">
        <f t="shared" si="86"/>
        <v>402.64652504896065</v>
      </c>
      <c r="CR71">
        <f t="shared" si="86"/>
        <v>401.32168068088106</v>
      </c>
      <c r="CS71">
        <f t="shared" si="86"/>
        <v>403.55495793657423</v>
      </c>
      <c r="CT71">
        <f t="shared" si="86"/>
        <v>405.1835172450717</v>
      </c>
      <c r="CU71">
        <f t="shared" si="86"/>
        <v>406.24881994772977</v>
      </c>
      <c r="CV71">
        <f t="shared" si="86"/>
        <v>406.79863616656991</v>
      </c>
      <c r="CW71">
        <f t="shared" si="86"/>
        <v>406.88636709114274</v>
      </c>
      <c r="CX71">
        <f t="shared" ref="CX71:DQ71" si="87">CX$49*CX32</f>
        <v>406.88636709114274</v>
      </c>
      <c r="CY71">
        <f t="shared" si="87"/>
        <v>406.88636709114274</v>
      </c>
      <c r="CZ71">
        <f t="shared" si="87"/>
        <v>406.88636709114274</v>
      </c>
      <c r="DA71">
        <f t="shared" si="87"/>
        <v>406.88636709114274</v>
      </c>
      <c r="DB71">
        <f t="shared" si="87"/>
        <v>406.88636709114274</v>
      </c>
      <c r="DC71">
        <f t="shared" si="87"/>
        <v>406.88636709114274</v>
      </c>
      <c r="DD71">
        <f t="shared" si="87"/>
        <v>406.88636709114274</v>
      </c>
      <c r="DE71">
        <f t="shared" si="87"/>
        <v>406.88636709114274</v>
      </c>
      <c r="DF71">
        <f t="shared" si="87"/>
        <v>406.88636709114274</v>
      </c>
      <c r="DG71">
        <f t="shared" si="87"/>
        <v>406.88636709114274</v>
      </c>
      <c r="DH71">
        <f t="shared" si="87"/>
        <v>406.88636709114274</v>
      </c>
      <c r="DI71">
        <f t="shared" si="87"/>
        <v>406.88636709114274</v>
      </c>
      <c r="DJ71">
        <f t="shared" si="87"/>
        <v>406.88636709114274</v>
      </c>
      <c r="DK71">
        <f t="shared" si="87"/>
        <v>406.88636709114274</v>
      </c>
      <c r="DL71">
        <f t="shared" si="87"/>
        <v>406.88636709114274</v>
      </c>
      <c r="DM71">
        <f t="shared" si="87"/>
        <v>406.88636709114274</v>
      </c>
      <c r="DN71">
        <f t="shared" si="87"/>
        <v>406.88636709114274</v>
      </c>
      <c r="DO71">
        <f t="shared" si="87"/>
        <v>406.88636709114274</v>
      </c>
      <c r="DP71">
        <f t="shared" si="87"/>
        <v>406.88636709114274</v>
      </c>
      <c r="DQ71">
        <f t="shared" si="87"/>
        <v>406.88636709114274</v>
      </c>
    </row>
    <row r="72" spans="1:121" x14ac:dyDescent="0.25">
      <c r="A72" t="str">
        <f t="shared" si="48"/>
        <v>05_PRC</v>
      </c>
      <c r="B72" t="str">
        <f t="shared" si="48"/>
        <v>15_1_fuelwood_and_woodwaste</v>
      </c>
      <c r="C72" t="str">
        <f t="shared" si="48"/>
        <v>15_1_fwood_wwaste</v>
      </c>
      <c r="D72" s="4" t="s">
        <v>149</v>
      </c>
      <c r="E72" s="4"/>
      <c r="F72" s="4"/>
      <c r="G72" s="4">
        <f t="shared" si="49"/>
        <v>0</v>
      </c>
      <c r="BL72" t="str">
        <f t="shared" si="50"/>
        <v>05_PRC</v>
      </c>
      <c r="BM72" t="str">
        <f t="shared" si="51"/>
        <v>d_nonenergy_15_1_fwood_wwaste</v>
      </c>
      <c r="BP72">
        <f t="shared" ref="BP72:CW72" si="88">BP$49*BP33</f>
        <v>0</v>
      </c>
      <c r="BQ72">
        <f t="shared" si="88"/>
        <v>0</v>
      </c>
      <c r="BR72">
        <f t="shared" si="88"/>
        <v>0</v>
      </c>
      <c r="BS72">
        <f t="shared" si="88"/>
        <v>0</v>
      </c>
      <c r="BT72">
        <f t="shared" si="88"/>
        <v>0</v>
      </c>
      <c r="BU72">
        <f t="shared" si="88"/>
        <v>0</v>
      </c>
      <c r="BV72">
        <f t="shared" si="88"/>
        <v>0</v>
      </c>
      <c r="BW72">
        <f t="shared" si="88"/>
        <v>0</v>
      </c>
      <c r="BX72">
        <f t="shared" si="88"/>
        <v>0</v>
      </c>
      <c r="BY72">
        <f t="shared" si="88"/>
        <v>0</v>
      </c>
      <c r="BZ72">
        <f t="shared" si="88"/>
        <v>0</v>
      </c>
      <c r="CA72">
        <f t="shared" si="88"/>
        <v>0</v>
      </c>
      <c r="CB72">
        <f t="shared" si="88"/>
        <v>0</v>
      </c>
      <c r="CC72">
        <f t="shared" si="88"/>
        <v>0</v>
      </c>
      <c r="CD72">
        <f t="shared" si="88"/>
        <v>0</v>
      </c>
      <c r="CE72">
        <f t="shared" si="88"/>
        <v>0</v>
      </c>
      <c r="CF72">
        <f t="shared" si="88"/>
        <v>0</v>
      </c>
      <c r="CG72">
        <f t="shared" si="88"/>
        <v>0</v>
      </c>
      <c r="CH72">
        <f t="shared" si="88"/>
        <v>0</v>
      </c>
      <c r="CI72">
        <f t="shared" si="88"/>
        <v>0</v>
      </c>
      <c r="CJ72">
        <f t="shared" si="88"/>
        <v>0</v>
      </c>
      <c r="CK72">
        <f t="shared" si="88"/>
        <v>0</v>
      </c>
      <c r="CL72">
        <f t="shared" si="88"/>
        <v>0</v>
      </c>
      <c r="CM72">
        <f t="shared" si="88"/>
        <v>0</v>
      </c>
      <c r="CN72">
        <f t="shared" si="88"/>
        <v>0</v>
      </c>
      <c r="CO72">
        <f t="shared" si="88"/>
        <v>0</v>
      </c>
      <c r="CP72">
        <f t="shared" si="88"/>
        <v>0</v>
      </c>
      <c r="CQ72">
        <f t="shared" si="88"/>
        <v>0</v>
      </c>
      <c r="CR72">
        <f t="shared" si="88"/>
        <v>0</v>
      </c>
      <c r="CS72">
        <f t="shared" si="88"/>
        <v>0</v>
      </c>
      <c r="CT72">
        <f t="shared" si="88"/>
        <v>0</v>
      </c>
      <c r="CU72">
        <f t="shared" si="88"/>
        <v>0</v>
      </c>
      <c r="CV72">
        <f t="shared" si="88"/>
        <v>0</v>
      </c>
      <c r="CW72">
        <f t="shared" si="88"/>
        <v>0</v>
      </c>
      <c r="CX72">
        <f t="shared" ref="CX72:DQ72" si="89">CX$49*CX33</f>
        <v>0</v>
      </c>
      <c r="CY72">
        <f t="shared" si="89"/>
        <v>0</v>
      </c>
      <c r="CZ72">
        <f t="shared" si="89"/>
        <v>0</v>
      </c>
      <c r="DA72">
        <f t="shared" si="89"/>
        <v>0</v>
      </c>
      <c r="DB72">
        <f t="shared" si="89"/>
        <v>0</v>
      </c>
      <c r="DC72">
        <f t="shared" si="89"/>
        <v>0</v>
      </c>
      <c r="DD72">
        <f t="shared" si="89"/>
        <v>0</v>
      </c>
      <c r="DE72">
        <f t="shared" si="89"/>
        <v>0</v>
      </c>
      <c r="DF72">
        <f t="shared" si="89"/>
        <v>0</v>
      </c>
      <c r="DG72">
        <f t="shared" si="89"/>
        <v>0</v>
      </c>
      <c r="DH72">
        <f t="shared" si="89"/>
        <v>0</v>
      </c>
      <c r="DI72">
        <f t="shared" si="89"/>
        <v>0</v>
      </c>
      <c r="DJ72">
        <f t="shared" si="89"/>
        <v>0</v>
      </c>
      <c r="DK72">
        <f t="shared" si="89"/>
        <v>0</v>
      </c>
      <c r="DL72">
        <f t="shared" si="89"/>
        <v>0</v>
      </c>
      <c r="DM72">
        <f t="shared" si="89"/>
        <v>0</v>
      </c>
      <c r="DN72">
        <f t="shared" si="89"/>
        <v>0</v>
      </c>
      <c r="DO72">
        <f t="shared" si="89"/>
        <v>0</v>
      </c>
      <c r="DP72">
        <f t="shared" si="89"/>
        <v>0</v>
      </c>
      <c r="DQ72">
        <f t="shared" si="89"/>
        <v>0</v>
      </c>
    </row>
    <row r="73" spans="1:121" x14ac:dyDescent="0.25">
      <c r="A73" t="str">
        <f t="shared" si="48"/>
        <v>05_PRC</v>
      </c>
      <c r="B73" t="str">
        <f t="shared" si="48"/>
        <v>15_2_bagasse</v>
      </c>
      <c r="C73" t="str">
        <f t="shared" si="48"/>
        <v>15_2_bagasse</v>
      </c>
      <c r="D73" s="4" t="s">
        <v>149</v>
      </c>
      <c r="E73" s="4"/>
      <c r="F73" s="4"/>
      <c r="G73" s="4">
        <f t="shared" si="49"/>
        <v>0</v>
      </c>
      <c r="BL73" t="str">
        <f t="shared" si="50"/>
        <v>05_PRC</v>
      </c>
      <c r="BM73" t="str">
        <f t="shared" si="51"/>
        <v>d_nonenergy_15_2_bagasse</v>
      </c>
      <c r="BP73">
        <f t="shared" ref="BP73:CW73" si="90">BP$49*BP34</f>
        <v>0</v>
      </c>
      <c r="BQ73">
        <f t="shared" si="90"/>
        <v>0</v>
      </c>
      <c r="BR73">
        <f t="shared" si="90"/>
        <v>0</v>
      </c>
      <c r="BS73">
        <f t="shared" si="90"/>
        <v>0</v>
      </c>
      <c r="BT73">
        <f t="shared" si="90"/>
        <v>0</v>
      </c>
      <c r="BU73">
        <f t="shared" si="90"/>
        <v>0</v>
      </c>
      <c r="BV73">
        <f t="shared" si="90"/>
        <v>0</v>
      </c>
      <c r="BW73">
        <f t="shared" si="90"/>
        <v>0</v>
      </c>
      <c r="BX73">
        <f t="shared" si="90"/>
        <v>0</v>
      </c>
      <c r="BY73">
        <f t="shared" si="90"/>
        <v>0</v>
      </c>
      <c r="BZ73">
        <f t="shared" si="90"/>
        <v>0</v>
      </c>
      <c r="CA73">
        <f t="shared" si="90"/>
        <v>0</v>
      </c>
      <c r="CB73">
        <f t="shared" si="90"/>
        <v>0</v>
      </c>
      <c r="CC73">
        <f t="shared" si="90"/>
        <v>0</v>
      </c>
      <c r="CD73">
        <f t="shared" si="90"/>
        <v>0</v>
      </c>
      <c r="CE73">
        <f t="shared" si="90"/>
        <v>0</v>
      </c>
      <c r="CF73">
        <f t="shared" si="90"/>
        <v>0</v>
      </c>
      <c r="CG73">
        <f t="shared" si="90"/>
        <v>0</v>
      </c>
      <c r="CH73">
        <f t="shared" si="90"/>
        <v>0</v>
      </c>
      <c r="CI73">
        <f t="shared" si="90"/>
        <v>0</v>
      </c>
      <c r="CJ73">
        <f t="shared" si="90"/>
        <v>0</v>
      </c>
      <c r="CK73">
        <f t="shared" si="90"/>
        <v>0</v>
      </c>
      <c r="CL73">
        <f t="shared" si="90"/>
        <v>0</v>
      </c>
      <c r="CM73">
        <f t="shared" si="90"/>
        <v>0</v>
      </c>
      <c r="CN73">
        <f t="shared" si="90"/>
        <v>0</v>
      </c>
      <c r="CO73">
        <f t="shared" si="90"/>
        <v>0</v>
      </c>
      <c r="CP73">
        <f t="shared" si="90"/>
        <v>0</v>
      </c>
      <c r="CQ73">
        <f t="shared" si="90"/>
        <v>0</v>
      </c>
      <c r="CR73">
        <f t="shared" si="90"/>
        <v>0</v>
      </c>
      <c r="CS73">
        <f t="shared" si="90"/>
        <v>0</v>
      </c>
      <c r="CT73">
        <f t="shared" si="90"/>
        <v>0</v>
      </c>
      <c r="CU73">
        <f t="shared" si="90"/>
        <v>0</v>
      </c>
      <c r="CV73">
        <f t="shared" si="90"/>
        <v>0</v>
      </c>
      <c r="CW73">
        <f t="shared" si="90"/>
        <v>0</v>
      </c>
      <c r="CX73">
        <f t="shared" ref="CX73:DQ73" si="91">CX$49*CX34</f>
        <v>0</v>
      </c>
      <c r="CY73">
        <f t="shared" si="91"/>
        <v>0</v>
      </c>
      <c r="CZ73">
        <f t="shared" si="91"/>
        <v>0</v>
      </c>
      <c r="DA73">
        <f t="shared" si="91"/>
        <v>0</v>
      </c>
      <c r="DB73">
        <f t="shared" si="91"/>
        <v>0</v>
      </c>
      <c r="DC73">
        <f t="shared" si="91"/>
        <v>0</v>
      </c>
      <c r="DD73">
        <f t="shared" si="91"/>
        <v>0</v>
      </c>
      <c r="DE73">
        <f t="shared" si="91"/>
        <v>0</v>
      </c>
      <c r="DF73">
        <f t="shared" si="91"/>
        <v>0</v>
      </c>
      <c r="DG73">
        <f t="shared" si="91"/>
        <v>0</v>
      </c>
      <c r="DH73">
        <f t="shared" si="91"/>
        <v>0</v>
      </c>
      <c r="DI73">
        <f t="shared" si="91"/>
        <v>0</v>
      </c>
      <c r="DJ73">
        <f t="shared" si="91"/>
        <v>0</v>
      </c>
      <c r="DK73">
        <f t="shared" si="91"/>
        <v>0</v>
      </c>
      <c r="DL73">
        <f t="shared" si="91"/>
        <v>0</v>
      </c>
      <c r="DM73">
        <f t="shared" si="91"/>
        <v>0</v>
      </c>
      <c r="DN73">
        <f t="shared" si="91"/>
        <v>0</v>
      </c>
      <c r="DO73">
        <f t="shared" si="91"/>
        <v>0</v>
      </c>
      <c r="DP73">
        <f t="shared" si="91"/>
        <v>0</v>
      </c>
      <c r="DQ73">
        <f t="shared" si="91"/>
        <v>0</v>
      </c>
    </row>
    <row r="74" spans="1:121" x14ac:dyDescent="0.25">
      <c r="A74" t="str">
        <f t="shared" si="48"/>
        <v>05_PRC</v>
      </c>
      <c r="B74" t="str">
        <f t="shared" si="48"/>
        <v>15_3_charcoal</v>
      </c>
      <c r="C74" t="str">
        <f t="shared" si="48"/>
        <v>15_3_charcoal</v>
      </c>
      <c r="D74" s="4" t="s">
        <v>149</v>
      </c>
      <c r="E74" s="4"/>
      <c r="F74" s="4"/>
      <c r="G74" s="4">
        <f t="shared" si="49"/>
        <v>0</v>
      </c>
      <c r="BL74" t="str">
        <f t="shared" si="50"/>
        <v>05_PRC</v>
      </c>
      <c r="BM74" t="str">
        <f t="shared" si="51"/>
        <v>d_nonenergy_15_3_charcoal</v>
      </c>
      <c r="BP74">
        <f t="shared" ref="BP74:CW74" si="92">BP$49*BP35</f>
        <v>0</v>
      </c>
      <c r="BQ74">
        <f t="shared" si="92"/>
        <v>0</v>
      </c>
      <c r="BR74">
        <f t="shared" si="92"/>
        <v>0</v>
      </c>
      <c r="BS74">
        <f t="shared" si="92"/>
        <v>0</v>
      </c>
      <c r="BT74">
        <f t="shared" si="92"/>
        <v>0</v>
      </c>
      <c r="BU74">
        <f t="shared" si="92"/>
        <v>0</v>
      </c>
      <c r="BV74">
        <f t="shared" si="92"/>
        <v>0</v>
      </c>
      <c r="BW74">
        <f t="shared" si="92"/>
        <v>0</v>
      </c>
      <c r="BX74">
        <f t="shared" si="92"/>
        <v>0</v>
      </c>
      <c r="BY74">
        <f t="shared" si="92"/>
        <v>0</v>
      </c>
      <c r="BZ74">
        <f t="shared" si="92"/>
        <v>0</v>
      </c>
      <c r="CA74">
        <f t="shared" si="92"/>
        <v>0</v>
      </c>
      <c r="CB74">
        <f t="shared" si="92"/>
        <v>0</v>
      </c>
      <c r="CC74">
        <f t="shared" si="92"/>
        <v>0</v>
      </c>
      <c r="CD74">
        <f t="shared" si="92"/>
        <v>0</v>
      </c>
      <c r="CE74">
        <f t="shared" si="92"/>
        <v>0</v>
      </c>
      <c r="CF74">
        <f t="shared" si="92"/>
        <v>0</v>
      </c>
      <c r="CG74">
        <f t="shared" si="92"/>
        <v>0</v>
      </c>
      <c r="CH74">
        <f t="shared" si="92"/>
        <v>0</v>
      </c>
      <c r="CI74">
        <f t="shared" si="92"/>
        <v>0</v>
      </c>
      <c r="CJ74">
        <f t="shared" si="92"/>
        <v>0</v>
      </c>
      <c r="CK74">
        <f t="shared" si="92"/>
        <v>0</v>
      </c>
      <c r="CL74">
        <f t="shared" si="92"/>
        <v>0</v>
      </c>
      <c r="CM74">
        <f t="shared" si="92"/>
        <v>0</v>
      </c>
      <c r="CN74">
        <f t="shared" si="92"/>
        <v>0</v>
      </c>
      <c r="CO74">
        <f t="shared" si="92"/>
        <v>0</v>
      </c>
      <c r="CP74">
        <f t="shared" si="92"/>
        <v>0</v>
      </c>
      <c r="CQ74">
        <f t="shared" si="92"/>
        <v>0</v>
      </c>
      <c r="CR74">
        <f t="shared" si="92"/>
        <v>0</v>
      </c>
      <c r="CS74">
        <f t="shared" si="92"/>
        <v>0</v>
      </c>
      <c r="CT74">
        <f t="shared" si="92"/>
        <v>0</v>
      </c>
      <c r="CU74">
        <f t="shared" si="92"/>
        <v>0</v>
      </c>
      <c r="CV74">
        <f t="shared" si="92"/>
        <v>0</v>
      </c>
      <c r="CW74">
        <f t="shared" si="92"/>
        <v>0</v>
      </c>
      <c r="CX74">
        <f t="shared" ref="CX74:DQ74" si="93">CX$49*CX35</f>
        <v>0</v>
      </c>
      <c r="CY74">
        <f t="shared" si="93"/>
        <v>0</v>
      </c>
      <c r="CZ74">
        <f t="shared" si="93"/>
        <v>0</v>
      </c>
      <c r="DA74">
        <f t="shared" si="93"/>
        <v>0</v>
      </c>
      <c r="DB74">
        <f t="shared" si="93"/>
        <v>0</v>
      </c>
      <c r="DC74">
        <f t="shared" si="93"/>
        <v>0</v>
      </c>
      <c r="DD74">
        <f t="shared" si="93"/>
        <v>0</v>
      </c>
      <c r="DE74">
        <f t="shared" si="93"/>
        <v>0</v>
      </c>
      <c r="DF74">
        <f t="shared" si="93"/>
        <v>0</v>
      </c>
      <c r="DG74">
        <f t="shared" si="93"/>
        <v>0</v>
      </c>
      <c r="DH74">
        <f t="shared" si="93"/>
        <v>0</v>
      </c>
      <c r="DI74">
        <f t="shared" si="93"/>
        <v>0</v>
      </c>
      <c r="DJ74">
        <f t="shared" si="93"/>
        <v>0</v>
      </c>
      <c r="DK74">
        <f t="shared" si="93"/>
        <v>0</v>
      </c>
      <c r="DL74">
        <f t="shared" si="93"/>
        <v>0</v>
      </c>
      <c r="DM74">
        <f t="shared" si="93"/>
        <v>0</v>
      </c>
      <c r="DN74">
        <f t="shared" si="93"/>
        <v>0</v>
      </c>
      <c r="DO74">
        <f t="shared" si="93"/>
        <v>0</v>
      </c>
      <c r="DP74">
        <f t="shared" si="93"/>
        <v>0</v>
      </c>
      <c r="DQ74">
        <f t="shared" si="93"/>
        <v>0</v>
      </c>
    </row>
    <row r="75" spans="1:121" x14ac:dyDescent="0.25">
      <c r="A75" t="str">
        <f t="shared" si="48"/>
        <v>05_PRC</v>
      </c>
      <c r="B75" t="str">
        <f t="shared" si="48"/>
        <v>15_4_black_liquor</v>
      </c>
      <c r="C75" t="str">
        <f t="shared" si="48"/>
        <v>15_4_black_liquor</v>
      </c>
      <c r="D75" s="4" t="s">
        <v>149</v>
      </c>
      <c r="E75" s="4"/>
      <c r="F75" s="4"/>
      <c r="G75" s="4">
        <f t="shared" si="49"/>
        <v>0</v>
      </c>
      <c r="BL75" t="str">
        <f t="shared" si="50"/>
        <v>05_PRC</v>
      </c>
      <c r="BM75" t="str">
        <f t="shared" si="51"/>
        <v>d_nonenergy_15_4_black_liquor</v>
      </c>
      <c r="BP75">
        <f t="shared" ref="BP75:CW75" si="94">BP$49*BP36</f>
        <v>0</v>
      </c>
      <c r="BQ75">
        <f t="shared" si="94"/>
        <v>0</v>
      </c>
      <c r="BR75">
        <f t="shared" si="94"/>
        <v>0</v>
      </c>
      <c r="BS75">
        <f t="shared" si="94"/>
        <v>0</v>
      </c>
      <c r="BT75">
        <f t="shared" si="94"/>
        <v>0</v>
      </c>
      <c r="BU75">
        <f t="shared" si="94"/>
        <v>0</v>
      </c>
      <c r="BV75">
        <f t="shared" si="94"/>
        <v>0</v>
      </c>
      <c r="BW75">
        <f t="shared" si="94"/>
        <v>0</v>
      </c>
      <c r="BX75">
        <f t="shared" si="94"/>
        <v>0</v>
      </c>
      <c r="BY75">
        <f t="shared" si="94"/>
        <v>0</v>
      </c>
      <c r="BZ75">
        <f t="shared" si="94"/>
        <v>0</v>
      </c>
      <c r="CA75">
        <f t="shared" si="94"/>
        <v>0</v>
      </c>
      <c r="CB75">
        <f t="shared" si="94"/>
        <v>0</v>
      </c>
      <c r="CC75">
        <f t="shared" si="94"/>
        <v>0</v>
      </c>
      <c r="CD75">
        <f t="shared" si="94"/>
        <v>0</v>
      </c>
      <c r="CE75">
        <f t="shared" si="94"/>
        <v>0</v>
      </c>
      <c r="CF75">
        <f t="shared" si="94"/>
        <v>0</v>
      </c>
      <c r="CG75">
        <f t="shared" si="94"/>
        <v>0</v>
      </c>
      <c r="CH75">
        <f t="shared" si="94"/>
        <v>0</v>
      </c>
      <c r="CI75">
        <f t="shared" si="94"/>
        <v>0</v>
      </c>
      <c r="CJ75">
        <f t="shared" si="94"/>
        <v>0</v>
      </c>
      <c r="CK75">
        <f t="shared" si="94"/>
        <v>0</v>
      </c>
      <c r="CL75">
        <f t="shared" si="94"/>
        <v>0</v>
      </c>
      <c r="CM75">
        <f t="shared" si="94"/>
        <v>0</v>
      </c>
      <c r="CN75">
        <f t="shared" si="94"/>
        <v>0</v>
      </c>
      <c r="CO75">
        <f t="shared" si="94"/>
        <v>0</v>
      </c>
      <c r="CP75">
        <f t="shared" si="94"/>
        <v>0</v>
      </c>
      <c r="CQ75">
        <f t="shared" si="94"/>
        <v>0</v>
      </c>
      <c r="CR75">
        <f t="shared" si="94"/>
        <v>0</v>
      </c>
      <c r="CS75">
        <f t="shared" si="94"/>
        <v>0</v>
      </c>
      <c r="CT75">
        <f t="shared" si="94"/>
        <v>0</v>
      </c>
      <c r="CU75">
        <f t="shared" si="94"/>
        <v>0</v>
      </c>
      <c r="CV75">
        <f t="shared" si="94"/>
        <v>0</v>
      </c>
      <c r="CW75">
        <f t="shared" si="94"/>
        <v>0</v>
      </c>
      <c r="CX75">
        <f t="shared" ref="CX75:DQ75" si="95">CX$49*CX36</f>
        <v>0</v>
      </c>
      <c r="CY75">
        <f t="shared" si="95"/>
        <v>0</v>
      </c>
      <c r="CZ75">
        <f t="shared" si="95"/>
        <v>0</v>
      </c>
      <c r="DA75">
        <f t="shared" si="95"/>
        <v>0</v>
      </c>
      <c r="DB75">
        <f t="shared" si="95"/>
        <v>0</v>
      </c>
      <c r="DC75">
        <f t="shared" si="95"/>
        <v>0</v>
      </c>
      <c r="DD75">
        <f t="shared" si="95"/>
        <v>0</v>
      </c>
      <c r="DE75">
        <f t="shared" si="95"/>
        <v>0</v>
      </c>
      <c r="DF75">
        <f t="shared" si="95"/>
        <v>0</v>
      </c>
      <c r="DG75">
        <f t="shared" si="95"/>
        <v>0</v>
      </c>
      <c r="DH75">
        <f t="shared" si="95"/>
        <v>0</v>
      </c>
      <c r="DI75">
        <f t="shared" si="95"/>
        <v>0</v>
      </c>
      <c r="DJ75">
        <f t="shared" si="95"/>
        <v>0</v>
      </c>
      <c r="DK75">
        <f t="shared" si="95"/>
        <v>0</v>
      </c>
      <c r="DL75">
        <f t="shared" si="95"/>
        <v>0</v>
      </c>
      <c r="DM75">
        <f t="shared" si="95"/>
        <v>0</v>
      </c>
      <c r="DN75">
        <f t="shared" si="95"/>
        <v>0</v>
      </c>
      <c r="DO75">
        <f t="shared" si="95"/>
        <v>0</v>
      </c>
      <c r="DP75">
        <f t="shared" si="95"/>
        <v>0</v>
      </c>
      <c r="DQ75">
        <f t="shared" si="95"/>
        <v>0</v>
      </c>
    </row>
    <row r="76" spans="1:121" x14ac:dyDescent="0.25">
      <c r="A76" t="str">
        <f t="shared" si="48"/>
        <v>05_PRC</v>
      </c>
      <c r="B76" t="str">
        <f t="shared" si="48"/>
        <v>15_5_other_biomass</v>
      </c>
      <c r="C76" t="str">
        <f t="shared" si="48"/>
        <v>15_5_other_biomass</v>
      </c>
      <c r="D76" s="4" t="s">
        <v>149</v>
      </c>
      <c r="E76" s="4"/>
      <c r="F76" s="4"/>
      <c r="G76" s="4">
        <f t="shared" si="49"/>
        <v>0</v>
      </c>
      <c r="BL76" t="str">
        <f t="shared" si="50"/>
        <v>05_PRC</v>
      </c>
      <c r="BM76" t="str">
        <f t="shared" si="51"/>
        <v>d_nonenergy_15_5_other_biomass</v>
      </c>
      <c r="BP76">
        <f t="shared" ref="BP76:CW76" si="96">BP$49*BP37</f>
        <v>0</v>
      </c>
      <c r="BQ76">
        <f t="shared" si="96"/>
        <v>0</v>
      </c>
      <c r="BR76">
        <f t="shared" si="96"/>
        <v>0</v>
      </c>
      <c r="BS76">
        <f t="shared" si="96"/>
        <v>0</v>
      </c>
      <c r="BT76">
        <f t="shared" si="96"/>
        <v>0</v>
      </c>
      <c r="BU76">
        <f t="shared" si="96"/>
        <v>0</v>
      </c>
      <c r="BV76">
        <f t="shared" si="96"/>
        <v>0</v>
      </c>
      <c r="BW76">
        <f t="shared" si="96"/>
        <v>0</v>
      </c>
      <c r="BX76">
        <f t="shared" si="96"/>
        <v>0</v>
      </c>
      <c r="BY76">
        <f t="shared" si="96"/>
        <v>0</v>
      </c>
      <c r="BZ76">
        <f t="shared" si="96"/>
        <v>0</v>
      </c>
      <c r="CA76">
        <f t="shared" si="96"/>
        <v>0</v>
      </c>
      <c r="CB76">
        <f t="shared" si="96"/>
        <v>0</v>
      </c>
      <c r="CC76">
        <f t="shared" si="96"/>
        <v>0</v>
      </c>
      <c r="CD76">
        <f t="shared" si="96"/>
        <v>0</v>
      </c>
      <c r="CE76">
        <f t="shared" si="96"/>
        <v>0</v>
      </c>
      <c r="CF76">
        <f t="shared" si="96"/>
        <v>0</v>
      </c>
      <c r="CG76">
        <f t="shared" si="96"/>
        <v>0</v>
      </c>
      <c r="CH76">
        <f t="shared" si="96"/>
        <v>0</v>
      </c>
      <c r="CI76">
        <f t="shared" si="96"/>
        <v>0</v>
      </c>
      <c r="CJ76">
        <f t="shared" si="96"/>
        <v>0</v>
      </c>
      <c r="CK76">
        <f t="shared" si="96"/>
        <v>0</v>
      </c>
      <c r="CL76">
        <f t="shared" si="96"/>
        <v>0</v>
      </c>
      <c r="CM76">
        <f t="shared" si="96"/>
        <v>0</v>
      </c>
      <c r="CN76">
        <f t="shared" si="96"/>
        <v>0</v>
      </c>
      <c r="CO76">
        <f t="shared" si="96"/>
        <v>0</v>
      </c>
      <c r="CP76">
        <f t="shared" si="96"/>
        <v>0</v>
      </c>
      <c r="CQ76">
        <f t="shared" si="96"/>
        <v>0</v>
      </c>
      <c r="CR76">
        <f t="shared" si="96"/>
        <v>0</v>
      </c>
      <c r="CS76">
        <f t="shared" si="96"/>
        <v>0</v>
      </c>
      <c r="CT76">
        <f t="shared" si="96"/>
        <v>0</v>
      </c>
      <c r="CU76">
        <f t="shared" si="96"/>
        <v>0</v>
      </c>
      <c r="CV76">
        <f t="shared" si="96"/>
        <v>0</v>
      </c>
      <c r="CW76">
        <f t="shared" si="96"/>
        <v>0</v>
      </c>
      <c r="CX76">
        <f t="shared" ref="CX76:DQ76" si="97">CX$49*CX37</f>
        <v>0</v>
      </c>
      <c r="CY76">
        <f t="shared" si="97"/>
        <v>0</v>
      </c>
      <c r="CZ76">
        <f t="shared" si="97"/>
        <v>0</v>
      </c>
      <c r="DA76">
        <f t="shared" si="97"/>
        <v>0</v>
      </c>
      <c r="DB76">
        <f t="shared" si="97"/>
        <v>0</v>
      </c>
      <c r="DC76">
        <f t="shared" si="97"/>
        <v>0</v>
      </c>
      <c r="DD76">
        <f t="shared" si="97"/>
        <v>0</v>
      </c>
      <c r="DE76">
        <f t="shared" si="97"/>
        <v>0</v>
      </c>
      <c r="DF76">
        <f t="shared" si="97"/>
        <v>0</v>
      </c>
      <c r="DG76">
        <f t="shared" si="97"/>
        <v>0</v>
      </c>
      <c r="DH76">
        <f t="shared" si="97"/>
        <v>0</v>
      </c>
      <c r="DI76">
        <f t="shared" si="97"/>
        <v>0</v>
      </c>
      <c r="DJ76">
        <f t="shared" si="97"/>
        <v>0</v>
      </c>
      <c r="DK76">
        <f t="shared" si="97"/>
        <v>0</v>
      </c>
      <c r="DL76">
        <f t="shared" si="97"/>
        <v>0</v>
      </c>
      <c r="DM76">
        <f t="shared" si="97"/>
        <v>0</v>
      </c>
      <c r="DN76">
        <f t="shared" si="97"/>
        <v>0</v>
      </c>
      <c r="DO76">
        <f t="shared" si="97"/>
        <v>0</v>
      </c>
      <c r="DP76">
        <f t="shared" si="97"/>
        <v>0</v>
      </c>
      <c r="DQ76">
        <f t="shared" si="97"/>
        <v>0</v>
      </c>
    </row>
    <row r="77" spans="1:121" x14ac:dyDescent="0.25">
      <c r="A77" t="str">
        <f t="shared" si="48"/>
        <v>05_PRC</v>
      </c>
      <c r="B77" t="str">
        <f t="shared" si="48"/>
        <v>16_1_biogas</v>
      </c>
      <c r="C77" t="str">
        <f t="shared" si="48"/>
        <v>16_1_biogas</v>
      </c>
      <c r="D77" s="4" t="s">
        <v>149</v>
      </c>
      <c r="E77" s="4"/>
      <c r="F77" s="4"/>
      <c r="G77" s="4">
        <f t="shared" si="49"/>
        <v>0</v>
      </c>
      <c r="BL77" t="str">
        <f t="shared" si="50"/>
        <v>05_PRC</v>
      </c>
      <c r="BM77" t="str">
        <f t="shared" si="51"/>
        <v>d_nonenergy_16_1_biogas</v>
      </c>
      <c r="BP77">
        <f t="shared" ref="BP77:CW77" si="98">BP$49*BP38</f>
        <v>0</v>
      </c>
      <c r="BQ77">
        <f t="shared" si="98"/>
        <v>0</v>
      </c>
      <c r="BR77">
        <f t="shared" si="98"/>
        <v>0</v>
      </c>
      <c r="BS77">
        <f t="shared" si="98"/>
        <v>0</v>
      </c>
      <c r="BT77">
        <f t="shared" si="98"/>
        <v>0</v>
      </c>
      <c r="BU77">
        <f t="shared" si="98"/>
        <v>0</v>
      </c>
      <c r="BV77">
        <f t="shared" si="98"/>
        <v>0</v>
      </c>
      <c r="BW77">
        <f t="shared" si="98"/>
        <v>0</v>
      </c>
      <c r="BX77">
        <f t="shared" si="98"/>
        <v>0</v>
      </c>
      <c r="BY77">
        <f t="shared" si="98"/>
        <v>0</v>
      </c>
      <c r="BZ77">
        <f t="shared" si="98"/>
        <v>0</v>
      </c>
      <c r="CA77">
        <f t="shared" si="98"/>
        <v>0</v>
      </c>
      <c r="CB77">
        <f t="shared" si="98"/>
        <v>0</v>
      </c>
      <c r="CC77">
        <f t="shared" si="98"/>
        <v>0</v>
      </c>
      <c r="CD77">
        <f t="shared" si="98"/>
        <v>0</v>
      </c>
      <c r="CE77">
        <f t="shared" si="98"/>
        <v>0</v>
      </c>
      <c r="CF77">
        <f t="shared" si="98"/>
        <v>0</v>
      </c>
      <c r="CG77">
        <f t="shared" si="98"/>
        <v>0</v>
      </c>
      <c r="CH77">
        <f t="shared" si="98"/>
        <v>0</v>
      </c>
      <c r="CI77">
        <f t="shared" si="98"/>
        <v>0</v>
      </c>
      <c r="CJ77">
        <f t="shared" si="98"/>
        <v>0</v>
      </c>
      <c r="CK77">
        <f t="shared" si="98"/>
        <v>0</v>
      </c>
      <c r="CL77">
        <f t="shared" si="98"/>
        <v>0</v>
      </c>
      <c r="CM77">
        <f t="shared" si="98"/>
        <v>0</v>
      </c>
      <c r="CN77">
        <f t="shared" si="98"/>
        <v>0</v>
      </c>
      <c r="CO77">
        <f t="shared" si="98"/>
        <v>0</v>
      </c>
      <c r="CP77">
        <f t="shared" si="98"/>
        <v>0</v>
      </c>
      <c r="CQ77">
        <f t="shared" si="98"/>
        <v>0</v>
      </c>
      <c r="CR77">
        <f t="shared" si="98"/>
        <v>0</v>
      </c>
      <c r="CS77">
        <f t="shared" si="98"/>
        <v>0</v>
      </c>
      <c r="CT77">
        <f t="shared" si="98"/>
        <v>0</v>
      </c>
      <c r="CU77">
        <f t="shared" si="98"/>
        <v>0</v>
      </c>
      <c r="CV77">
        <f t="shared" si="98"/>
        <v>0</v>
      </c>
      <c r="CW77">
        <f t="shared" si="98"/>
        <v>0</v>
      </c>
      <c r="CX77">
        <f t="shared" ref="CX77:DQ77" si="99">CX$49*CX38</f>
        <v>0</v>
      </c>
      <c r="CY77">
        <f t="shared" si="99"/>
        <v>0</v>
      </c>
      <c r="CZ77">
        <f t="shared" si="99"/>
        <v>0</v>
      </c>
      <c r="DA77">
        <f t="shared" si="99"/>
        <v>0</v>
      </c>
      <c r="DB77">
        <f t="shared" si="99"/>
        <v>0</v>
      </c>
      <c r="DC77">
        <f t="shared" si="99"/>
        <v>0</v>
      </c>
      <c r="DD77">
        <f t="shared" si="99"/>
        <v>0</v>
      </c>
      <c r="DE77">
        <f t="shared" si="99"/>
        <v>0</v>
      </c>
      <c r="DF77">
        <f t="shared" si="99"/>
        <v>0</v>
      </c>
      <c r="DG77">
        <f t="shared" si="99"/>
        <v>0</v>
      </c>
      <c r="DH77">
        <f t="shared" si="99"/>
        <v>0</v>
      </c>
      <c r="DI77">
        <f t="shared" si="99"/>
        <v>0</v>
      </c>
      <c r="DJ77">
        <f t="shared" si="99"/>
        <v>0</v>
      </c>
      <c r="DK77">
        <f t="shared" si="99"/>
        <v>0</v>
      </c>
      <c r="DL77">
        <f t="shared" si="99"/>
        <v>0</v>
      </c>
      <c r="DM77">
        <f t="shared" si="99"/>
        <v>0</v>
      </c>
      <c r="DN77">
        <f t="shared" si="99"/>
        <v>0</v>
      </c>
      <c r="DO77">
        <f t="shared" si="99"/>
        <v>0</v>
      </c>
      <c r="DP77">
        <f t="shared" si="99"/>
        <v>0</v>
      </c>
      <c r="DQ77">
        <f t="shared" si="99"/>
        <v>0</v>
      </c>
    </row>
    <row r="78" spans="1:121" x14ac:dyDescent="0.25">
      <c r="A78" t="str">
        <f t="shared" si="48"/>
        <v>05_PRC</v>
      </c>
      <c r="B78" t="str">
        <f t="shared" si="48"/>
        <v>16_2_industrial_waste</v>
      </c>
      <c r="C78" t="str">
        <f t="shared" si="48"/>
        <v>16_2_industrial_waste</v>
      </c>
      <c r="D78" s="4" t="s">
        <v>149</v>
      </c>
      <c r="E78" s="4"/>
      <c r="F78" s="4"/>
      <c r="G78" s="4">
        <f t="shared" si="49"/>
        <v>0</v>
      </c>
      <c r="BL78" t="str">
        <f t="shared" si="50"/>
        <v>05_PRC</v>
      </c>
      <c r="BM78" t="str">
        <f t="shared" si="51"/>
        <v>d_nonenergy_16_2_industrial_waste</v>
      </c>
      <c r="BP78">
        <f t="shared" ref="BP78:CW78" si="100">BP$49*BP39</f>
        <v>0</v>
      </c>
      <c r="BQ78">
        <f t="shared" si="100"/>
        <v>0</v>
      </c>
      <c r="BR78">
        <f t="shared" si="100"/>
        <v>0</v>
      </c>
      <c r="BS78">
        <f t="shared" si="100"/>
        <v>0</v>
      </c>
      <c r="BT78">
        <f t="shared" si="100"/>
        <v>0</v>
      </c>
      <c r="BU78">
        <f t="shared" si="100"/>
        <v>0</v>
      </c>
      <c r="BV78">
        <f t="shared" si="100"/>
        <v>0</v>
      </c>
      <c r="BW78">
        <f t="shared" si="100"/>
        <v>0</v>
      </c>
      <c r="BX78">
        <f t="shared" si="100"/>
        <v>0</v>
      </c>
      <c r="BY78">
        <f t="shared" si="100"/>
        <v>0</v>
      </c>
      <c r="BZ78">
        <f t="shared" si="100"/>
        <v>0</v>
      </c>
      <c r="CA78">
        <f t="shared" si="100"/>
        <v>0</v>
      </c>
      <c r="CB78">
        <f t="shared" si="100"/>
        <v>0</v>
      </c>
      <c r="CC78">
        <f t="shared" si="100"/>
        <v>0</v>
      </c>
      <c r="CD78">
        <f t="shared" si="100"/>
        <v>0</v>
      </c>
      <c r="CE78">
        <f t="shared" si="100"/>
        <v>0</v>
      </c>
      <c r="CF78">
        <f t="shared" si="100"/>
        <v>0</v>
      </c>
      <c r="CG78">
        <f t="shared" si="100"/>
        <v>0</v>
      </c>
      <c r="CH78">
        <f t="shared" si="100"/>
        <v>0</v>
      </c>
      <c r="CI78">
        <f t="shared" si="100"/>
        <v>0</v>
      </c>
      <c r="CJ78">
        <f t="shared" si="100"/>
        <v>0</v>
      </c>
      <c r="CK78">
        <f t="shared" si="100"/>
        <v>0</v>
      </c>
      <c r="CL78">
        <f t="shared" si="100"/>
        <v>0</v>
      </c>
      <c r="CM78">
        <f t="shared" si="100"/>
        <v>0</v>
      </c>
      <c r="CN78">
        <f t="shared" si="100"/>
        <v>0</v>
      </c>
      <c r="CO78">
        <f t="shared" si="100"/>
        <v>0</v>
      </c>
      <c r="CP78">
        <f t="shared" si="100"/>
        <v>0</v>
      </c>
      <c r="CQ78">
        <f t="shared" si="100"/>
        <v>0</v>
      </c>
      <c r="CR78">
        <f t="shared" si="100"/>
        <v>0</v>
      </c>
      <c r="CS78">
        <f t="shared" si="100"/>
        <v>0</v>
      </c>
      <c r="CT78">
        <f t="shared" si="100"/>
        <v>0</v>
      </c>
      <c r="CU78">
        <f t="shared" si="100"/>
        <v>0</v>
      </c>
      <c r="CV78">
        <f t="shared" si="100"/>
        <v>0</v>
      </c>
      <c r="CW78">
        <f t="shared" si="100"/>
        <v>0</v>
      </c>
      <c r="CX78">
        <f t="shared" ref="CX78:DQ78" si="101">CX$49*CX39</f>
        <v>0</v>
      </c>
      <c r="CY78">
        <f t="shared" si="101"/>
        <v>0</v>
      </c>
      <c r="CZ78">
        <f t="shared" si="101"/>
        <v>0</v>
      </c>
      <c r="DA78">
        <f t="shared" si="101"/>
        <v>0</v>
      </c>
      <c r="DB78">
        <f t="shared" si="101"/>
        <v>0</v>
      </c>
      <c r="DC78">
        <f t="shared" si="101"/>
        <v>0</v>
      </c>
      <c r="DD78">
        <f t="shared" si="101"/>
        <v>0</v>
      </c>
      <c r="DE78">
        <f t="shared" si="101"/>
        <v>0</v>
      </c>
      <c r="DF78">
        <f t="shared" si="101"/>
        <v>0</v>
      </c>
      <c r="DG78">
        <f t="shared" si="101"/>
        <v>0</v>
      </c>
      <c r="DH78">
        <f t="shared" si="101"/>
        <v>0</v>
      </c>
      <c r="DI78">
        <f t="shared" si="101"/>
        <v>0</v>
      </c>
      <c r="DJ78">
        <f t="shared" si="101"/>
        <v>0</v>
      </c>
      <c r="DK78">
        <f t="shared" si="101"/>
        <v>0</v>
      </c>
      <c r="DL78">
        <f t="shared" si="101"/>
        <v>0</v>
      </c>
      <c r="DM78">
        <f t="shared" si="101"/>
        <v>0</v>
      </c>
      <c r="DN78">
        <f t="shared" si="101"/>
        <v>0</v>
      </c>
      <c r="DO78">
        <f t="shared" si="101"/>
        <v>0</v>
      </c>
      <c r="DP78">
        <f t="shared" si="101"/>
        <v>0</v>
      </c>
      <c r="DQ78">
        <f t="shared" si="101"/>
        <v>0</v>
      </c>
    </row>
    <row r="79" spans="1:121" x14ac:dyDescent="0.25">
      <c r="A79" t="str">
        <f t="shared" si="48"/>
        <v>05_PRC</v>
      </c>
      <c r="B79" t="str">
        <f t="shared" si="48"/>
        <v>16_3_municipal_solid_waste_renewable</v>
      </c>
      <c r="C79" t="str">
        <f t="shared" si="48"/>
        <v>16_3_msw_ren</v>
      </c>
      <c r="D79" s="4" t="s">
        <v>149</v>
      </c>
      <c r="E79" s="4"/>
      <c r="F79" s="4"/>
      <c r="G79" s="4">
        <f t="shared" si="49"/>
        <v>0</v>
      </c>
      <c r="BL79" t="str">
        <f t="shared" si="50"/>
        <v>05_PRC</v>
      </c>
      <c r="BM79" t="str">
        <f t="shared" si="51"/>
        <v>d_nonenergy_16_3_msw_ren</v>
      </c>
      <c r="BP79">
        <f t="shared" ref="BP79:CW79" si="102">BP$49*BP40</f>
        <v>0</v>
      </c>
      <c r="BQ79">
        <f t="shared" si="102"/>
        <v>0</v>
      </c>
      <c r="BR79">
        <f t="shared" si="102"/>
        <v>0</v>
      </c>
      <c r="BS79">
        <f t="shared" si="102"/>
        <v>0</v>
      </c>
      <c r="BT79">
        <f t="shared" si="102"/>
        <v>0</v>
      </c>
      <c r="BU79">
        <f t="shared" si="102"/>
        <v>0</v>
      </c>
      <c r="BV79">
        <f t="shared" si="102"/>
        <v>0</v>
      </c>
      <c r="BW79">
        <f t="shared" si="102"/>
        <v>0</v>
      </c>
      <c r="BX79">
        <f t="shared" si="102"/>
        <v>0</v>
      </c>
      <c r="BY79">
        <f t="shared" si="102"/>
        <v>0</v>
      </c>
      <c r="BZ79">
        <f t="shared" si="102"/>
        <v>0</v>
      </c>
      <c r="CA79">
        <f t="shared" si="102"/>
        <v>0</v>
      </c>
      <c r="CB79">
        <f t="shared" si="102"/>
        <v>0</v>
      </c>
      <c r="CC79">
        <f t="shared" si="102"/>
        <v>0</v>
      </c>
      <c r="CD79">
        <f t="shared" si="102"/>
        <v>0</v>
      </c>
      <c r="CE79">
        <f t="shared" si="102"/>
        <v>0</v>
      </c>
      <c r="CF79">
        <f t="shared" si="102"/>
        <v>0</v>
      </c>
      <c r="CG79">
        <f t="shared" si="102"/>
        <v>0</v>
      </c>
      <c r="CH79">
        <f t="shared" si="102"/>
        <v>0</v>
      </c>
      <c r="CI79">
        <f t="shared" si="102"/>
        <v>0</v>
      </c>
      <c r="CJ79">
        <f t="shared" si="102"/>
        <v>0</v>
      </c>
      <c r="CK79">
        <f t="shared" si="102"/>
        <v>0</v>
      </c>
      <c r="CL79">
        <f t="shared" si="102"/>
        <v>0</v>
      </c>
      <c r="CM79">
        <f t="shared" si="102"/>
        <v>0</v>
      </c>
      <c r="CN79">
        <f t="shared" si="102"/>
        <v>0</v>
      </c>
      <c r="CO79">
        <f t="shared" si="102"/>
        <v>0</v>
      </c>
      <c r="CP79">
        <f t="shared" si="102"/>
        <v>0</v>
      </c>
      <c r="CQ79">
        <f t="shared" si="102"/>
        <v>0</v>
      </c>
      <c r="CR79">
        <f t="shared" si="102"/>
        <v>0</v>
      </c>
      <c r="CS79">
        <f t="shared" si="102"/>
        <v>0</v>
      </c>
      <c r="CT79">
        <f t="shared" si="102"/>
        <v>0</v>
      </c>
      <c r="CU79">
        <f t="shared" si="102"/>
        <v>0</v>
      </c>
      <c r="CV79">
        <f t="shared" si="102"/>
        <v>0</v>
      </c>
      <c r="CW79">
        <f t="shared" si="102"/>
        <v>0</v>
      </c>
      <c r="CX79">
        <f t="shared" ref="CX79:DQ79" si="103">CX$49*CX40</f>
        <v>0</v>
      </c>
      <c r="CY79">
        <f t="shared" si="103"/>
        <v>0</v>
      </c>
      <c r="CZ79">
        <f t="shared" si="103"/>
        <v>0</v>
      </c>
      <c r="DA79">
        <f t="shared" si="103"/>
        <v>0</v>
      </c>
      <c r="DB79">
        <f t="shared" si="103"/>
        <v>0</v>
      </c>
      <c r="DC79">
        <f t="shared" si="103"/>
        <v>0</v>
      </c>
      <c r="DD79">
        <f t="shared" si="103"/>
        <v>0</v>
      </c>
      <c r="DE79">
        <f t="shared" si="103"/>
        <v>0</v>
      </c>
      <c r="DF79">
        <f t="shared" si="103"/>
        <v>0</v>
      </c>
      <c r="DG79">
        <f t="shared" si="103"/>
        <v>0</v>
      </c>
      <c r="DH79">
        <f t="shared" si="103"/>
        <v>0</v>
      </c>
      <c r="DI79">
        <f t="shared" si="103"/>
        <v>0</v>
      </c>
      <c r="DJ79">
        <f t="shared" si="103"/>
        <v>0</v>
      </c>
      <c r="DK79">
        <f t="shared" si="103"/>
        <v>0</v>
      </c>
      <c r="DL79">
        <f t="shared" si="103"/>
        <v>0</v>
      </c>
      <c r="DM79">
        <f t="shared" si="103"/>
        <v>0</v>
      </c>
      <c r="DN79">
        <f t="shared" si="103"/>
        <v>0</v>
      </c>
      <c r="DO79">
        <f t="shared" si="103"/>
        <v>0</v>
      </c>
      <c r="DP79">
        <f t="shared" si="103"/>
        <v>0</v>
      </c>
      <c r="DQ79">
        <f t="shared" si="103"/>
        <v>0</v>
      </c>
    </row>
    <row r="80" spans="1:121" x14ac:dyDescent="0.25">
      <c r="A80" t="str">
        <f t="shared" si="48"/>
        <v>05_PRC</v>
      </c>
      <c r="B80" t="str">
        <f t="shared" si="48"/>
        <v>16_4_municipal_solid_waste_nonrenewable</v>
      </c>
      <c r="C80" t="str">
        <f t="shared" si="48"/>
        <v>16_4_msw_nonr</v>
      </c>
      <c r="D80" s="4" t="s">
        <v>149</v>
      </c>
      <c r="E80" s="4"/>
      <c r="F80" s="4"/>
      <c r="G80" s="4">
        <f t="shared" si="49"/>
        <v>0</v>
      </c>
      <c r="BL80" t="str">
        <f t="shared" si="50"/>
        <v>05_PRC</v>
      </c>
      <c r="BM80" t="str">
        <f t="shared" si="51"/>
        <v>d_nonenergy_16_4_msw_nonr</v>
      </c>
      <c r="BP80">
        <f t="shared" ref="BP80:CW80" si="104">BP$49*BP41</f>
        <v>0</v>
      </c>
      <c r="BQ80">
        <f t="shared" si="104"/>
        <v>0</v>
      </c>
      <c r="BR80">
        <f t="shared" si="104"/>
        <v>0</v>
      </c>
      <c r="BS80">
        <f t="shared" si="104"/>
        <v>0</v>
      </c>
      <c r="BT80">
        <f t="shared" si="104"/>
        <v>0</v>
      </c>
      <c r="BU80">
        <f t="shared" si="104"/>
        <v>0</v>
      </c>
      <c r="BV80">
        <f t="shared" si="104"/>
        <v>0</v>
      </c>
      <c r="BW80">
        <f t="shared" si="104"/>
        <v>0</v>
      </c>
      <c r="BX80">
        <f t="shared" si="104"/>
        <v>0</v>
      </c>
      <c r="BY80">
        <f t="shared" si="104"/>
        <v>0</v>
      </c>
      <c r="BZ80">
        <f t="shared" si="104"/>
        <v>0</v>
      </c>
      <c r="CA80">
        <f t="shared" si="104"/>
        <v>0</v>
      </c>
      <c r="CB80">
        <f t="shared" si="104"/>
        <v>0</v>
      </c>
      <c r="CC80">
        <f t="shared" si="104"/>
        <v>0</v>
      </c>
      <c r="CD80">
        <f t="shared" si="104"/>
        <v>0</v>
      </c>
      <c r="CE80">
        <f t="shared" si="104"/>
        <v>0</v>
      </c>
      <c r="CF80">
        <f t="shared" si="104"/>
        <v>0</v>
      </c>
      <c r="CG80">
        <f t="shared" si="104"/>
        <v>0</v>
      </c>
      <c r="CH80">
        <f t="shared" si="104"/>
        <v>0</v>
      </c>
      <c r="CI80">
        <f t="shared" si="104"/>
        <v>0</v>
      </c>
      <c r="CJ80">
        <f t="shared" si="104"/>
        <v>0</v>
      </c>
      <c r="CK80">
        <f t="shared" si="104"/>
        <v>0</v>
      </c>
      <c r="CL80">
        <f t="shared" si="104"/>
        <v>0</v>
      </c>
      <c r="CM80">
        <f t="shared" si="104"/>
        <v>0</v>
      </c>
      <c r="CN80">
        <f t="shared" si="104"/>
        <v>0</v>
      </c>
      <c r="CO80">
        <f t="shared" si="104"/>
        <v>0</v>
      </c>
      <c r="CP80">
        <f t="shared" si="104"/>
        <v>0</v>
      </c>
      <c r="CQ80">
        <f t="shared" si="104"/>
        <v>0</v>
      </c>
      <c r="CR80">
        <f t="shared" si="104"/>
        <v>0</v>
      </c>
      <c r="CS80">
        <f t="shared" si="104"/>
        <v>0</v>
      </c>
      <c r="CT80">
        <f t="shared" si="104"/>
        <v>0</v>
      </c>
      <c r="CU80">
        <f t="shared" si="104"/>
        <v>0</v>
      </c>
      <c r="CV80">
        <f t="shared" si="104"/>
        <v>0</v>
      </c>
      <c r="CW80">
        <f t="shared" si="104"/>
        <v>0</v>
      </c>
      <c r="CX80">
        <f t="shared" ref="CX80:DQ80" si="105">CX$49*CX41</f>
        <v>0</v>
      </c>
      <c r="CY80">
        <f t="shared" si="105"/>
        <v>0</v>
      </c>
      <c r="CZ80">
        <f t="shared" si="105"/>
        <v>0</v>
      </c>
      <c r="DA80">
        <f t="shared" si="105"/>
        <v>0</v>
      </c>
      <c r="DB80">
        <f t="shared" si="105"/>
        <v>0</v>
      </c>
      <c r="DC80">
        <f t="shared" si="105"/>
        <v>0</v>
      </c>
      <c r="DD80">
        <f t="shared" si="105"/>
        <v>0</v>
      </c>
      <c r="DE80">
        <f t="shared" si="105"/>
        <v>0</v>
      </c>
      <c r="DF80">
        <f t="shared" si="105"/>
        <v>0</v>
      </c>
      <c r="DG80">
        <f t="shared" si="105"/>
        <v>0</v>
      </c>
      <c r="DH80">
        <f t="shared" si="105"/>
        <v>0</v>
      </c>
      <c r="DI80">
        <f t="shared" si="105"/>
        <v>0</v>
      </c>
      <c r="DJ80">
        <f t="shared" si="105"/>
        <v>0</v>
      </c>
      <c r="DK80">
        <f t="shared" si="105"/>
        <v>0</v>
      </c>
      <c r="DL80">
        <f t="shared" si="105"/>
        <v>0</v>
      </c>
      <c r="DM80">
        <f t="shared" si="105"/>
        <v>0</v>
      </c>
      <c r="DN80">
        <f t="shared" si="105"/>
        <v>0</v>
      </c>
      <c r="DO80">
        <f t="shared" si="105"/>
        <v>0</v>
      </c>
      <c r="DP80">
        <f t="shared" si="105"/>
        <v>0</v>
      </c>
      <c r="DQ80">
        <f t="shared" si="105"/>
        <v>0</v>
      </c>
    </row>
    <row r="81" spans="1:121" x14ac:dyDescent="0.25">
      <c r="A81" t="str">
        <f t="shared" si="48"/>
        <v>05_PRC</v>
      </c>
      <c r="B81" t="str">
        <f t="shared" si="48"/>
        <v>16_5_biogasoline</v>
      </c>
      <c r="C81" t="str">
        <f t="shared" si="48"/>
        <v>16_5_biogasoline</v>
      </c>
      <c r="D81" s="4" t="s">
        <v>149</v>
      </c>
      <c r="E81" s="4"/>
      <c r="F81" s="4"/>
      <c r="G81" s="4">
        <f t="shared" si="49"/>
        <v>0</v>
      </c>
      <c r="BL81" t="str">
        <f t="shared" si="50"/>
        <v>05_PRC</v>
      </c>
      <c r="BM81" t="str">
        <f t="shared" si="51"/>
        <v>d_nonenergy_16_5_biogasoline</v>
      </c>
      <c r="BP81">
        <f t="shared" ref="BP81:CW81" si="106">BP$49*BP42</f>
        <v>0</v>
      </c>
      <c r="BQ81">
        <f t="shared" si="106"/>
        <v>0</v>
      </c>
      <c r="BR81">
        <f t="shared" si="106"/>
        <v>0</v>
      </c>
      <c r="BS81">
        <f t="shared" si="106"/>
        <v>0</v>
      </c>
      <c r="BT81">
        <f t="shared" si="106"/>
        <v>0</v>
      </c>
      <c r="BU81">
        <f t="shared" si="106"/>
        <v>0</v>
      </c>
      <c r="BV81">
        <f t="shared" si="106"/>
        <v>0</v>
      </c>
      <c r="BW81">
        <f t="shared" si="106"/>
        <v>0</v>
      </c>
      <c r="BX81">
        <f t="shared" si="106"/>
        <v>0</v>
      </c>
      <c r="BY81">
        <f t="shared" si="106"/>
        <v>0</v>
      </c>
      <c r="BZ81">
        <f t="shared" si="106"/>
        <v>0</v>
      </c>
      <c r="CA81">
        <f t="shared" si="106"/>
        <v>0</v>
      </c>
      <c r="CB81">
        <f t="shared" si="106"/>
        <v>0</v>
      </c>
      <c r="CC81">
        <f t="shared" si="106"/>
        <v>0</v>
      </c>
      <c r="CD81">
        <f t="shared" si="106"/>
        <v>0</v>
      </c>
      <c r="CE81">
        <f t="shared" si="106"/>
        <v>0</v>
      </c>
      <c r="CF81">
        <f t="shared" si="106"/>
        <v>0</v>
      </c>
      <c r="CG81">
        <f t="shared" si="106"/>
        <v>0</v>
      </c>
      <c r="CH81">
        <f t="shared" si="106"/>
        <v>0</v>
      </c>
      <c r="CI81">
        <f t="shared" si="106"/>
        <v>0</v>
      </c>
      <c r="CJ81">
        <f t="shared" si="106"/>
        <v>0</v>
      </c>
      <c r="CK81">
        <f t="shared" si="106"/>
        <v>0</v>
      </c>
      <c r="CL81">
        <f t="shared" si="106"/>
        <v>0</v>
      </c>
      <c r="CM81">
        <f t="shared" si="106"/>
        <v>0</v>
      </c>
      <c r="CN81">
        <f t="shared" si="106"/>
        <v>0</v>
      </c>
      <c r="CO81">
        <f t="shared" si="106"/>
        <v>0</v>
      </c>
      <c r="CP81">
        <f t="shared" si="106"/>
        <v>0</v>
      </c>
      <c r="CQ81">
        <f t="shared" si="106"/>
        <v>0</v>
      </c>
      <c r="CR81">
        <f t="shared" si="106"/>
        <v>0</v>
      </c>
      <c r="CS81">
        <f t="shared" si="106"/>
        <v>0</v>
      </c>
      <c r="CT81">
        <f t="shared" si="106"/>
        <v>0</v>
      </c>
      <c r="CU81">
        <f t="shared" si="106"/>
        <v>0</v>
      </c>
      <c r="CV81">
        <f t="shared" si="106"/>
        <v>0</v>
      </c>
      <c r="CW81">
        <f t="shared" si="106"/>
        <v>0</v>
      </c>
      <c r="CX81">
        <f t="shared" ref="CX81:DQ81" si="107">CX$49*CX42</f>
        <v>0</v>
      </c>
      <c r="CY81">
        <f t="shared" si="107"/>
        <v>0</v>
      </c>
      <c r="CZ81">
        <f t="shared" si="107"/>
        <v>0</v>
      </c>
      <c r="DA81">
        <f t="shared" si="107"/>
        <v>0</v>
      </c>
      <c r="DB81">
        <f t="shared" si="107"/>
        <v>0</v>
      </c>
      <c r="DC81">
        <f t="shared" si="107"/>
        <v>0</v>
      </c>
      <c r="DD81">
        <f t="shared" si="107"/>
        <v>0</v>
      </c>
      <c r="DE81">
        <f t="shared" si="107"/>
        <v>0</v>
      </c>
      <c r="DF81">
        <f t="shared" si="107"/>
        <v>0</v>
      </c>
      <c r="DG81">
        <f t="shared" si="107"/>
        <v>0</v>
      </c>
      <c r="DH81">
        <f t="shared" si="107"/>
        <v>0</v>
      </c>
      <c r="DI81">
        <f t="shared" si="107"/>
        <v>0</v>
      </c>
      <c r="DJ81">
        <f t="shared" si="107"/>
        <v>0</v>
      </c>
      <c r="DK81">
        <f t="shared" si="107"/>
        <v>0</v>
      </c>
      <c r="DL81">
        <f t="shared" si="107"/>
        <v>0</v>
      </c>
      <c r="DM81">
        <f t="shared" si="107"/>
        <v>0</v>
      </c>
      <c r="DN81">
        <f t="shared" si="107"/>
        <v>0</v>
      </c>
      <c r="DO81">
        <f t="shared" si="107"/>
        <v>0</v>
      </c>
      <c r="DP81">
        <f t="shared" si="107"/>
        <v>0</v>
      </c>
      <c r="DQ81">
        <f t="shared" si="107"/>
        <v>0</v>
      </c>
    </row>
    <row r="82" spans="1:121" x14ac:dyDescent="0.25">
      <c r="A82" t="str">
        <f t="shared" si="48"/>
        <v>05_PRC</v>
      </c>
      <c r="B82" t="str">
        <f t="shared" si="48"/>
        <v>16_6_biodiesel</v>
      </c>
      <c r="C82" t="str">
        <f t="shared" si="48"/>
        <v>16_6_biodiesel</v>
      </c>
      <c r="D82" s="4" t="s">
        <v>149</v>
      </c>
      <c r="E82" s="4"/>
      <c r="F82" s="4"/>
      <c r="G82" s="4">
        <f t="shared" si="49"/>
        <v>0</v>
      </c>
      <c r="BL82" t="str">
        <f t="shared" si="50"/>
        <v>05_PRC</v>
      </c>
      <c r="BM82" t="str">
        <f t="shared" si="51"/>
        <v>d_nonenergy_16_6_biodiesel</v>
      </c>
      <c r="BP82">
        <f t="shared" ref="BP82:CW82" si="108">BP$49*BP43</f>
        <v>0</v>
      </c>
      <c r="BQ82">
        <f t="shared" si="108"/>
        <v>0</v>
      </c>
      <c r="BR82">
        <f t="shared" si="108"/>
        <v>0</v>
      </c>
      <c r="BS82">
        <f t="shared" si="108"/>
        <v>0</v>
      </c>
      <c r="BT82">
        <f t="shared" si="108"/>
        <v>0</v>
      </c>
      <c r="BU82">
        <f t="shared" si="108"/>
        <v>0</v>
      </c>
      <c r="BV82">
        <f t="shared" si="108"/>
        <v>0</v>
      </c>
      <c r="BW82">
        <f t="shared" si="108"/>
        <v>0</v>
      </c>
      <c r="BX82">
        <f t="shared" si="108"/>
        <v>0</v>
      </c>
      <c r="BY82">
        <f t="shared" si="108"/>
        <v>0</v>
      </c>
      <c r="BZ82">
        <f t="shared" si="108"/>
        <v>0</v>
      </c>
      <c r="CA82">
        <f t="shared" si="108"/>
        <v>0</v>
      </c>
      <c r="CB82">
        <f t="shared" si="108"/>
        <v>0</v>
      </c>
      <c r="CC82">
        <f t="shared" si="108"/>
        <v>0</v>
      </c>
      <c r="CD82">
        <f t="shared" si="108"/>
        <v>0</v>
      </c>
      <c r="CE82">
        <f t="shared" si="108"/>
        <v>0</v>
      </c>
      <c r="CF82">
        <f t="shared" si="108"/>
        <v>0</v>
      </c>
      <c r="CG82">
        <f t="shared" si="108"/>
        <v>0</v>
      </c>
      <c r="CH82">
        <f t="shared" si="108"/>
        <v>0</v>
      </c>
      <c r="CI82">
        <f t="shared" si="108"/>
        <v>0</v>
      </c>
      <c r="CJ82">
        <f t="shared" si="108"/>
        <v>0</v>
      </c>
      <c r="CK82">
        <f t="shared" si="108"/>
        <v>0</v>
      </c>
      <c r="CL82">
        <f t="shared" si="108"/>
        <v>0</v>
      </c>
      <c r="CM82">
        <f t="shared" si="108"/>
        <v>0</v>
      </c>
      <c r="CN82">
        <f t="shared" si="108"/>
        <v>0</v>
      </c>
      <c r="CO82">
        <f t="shared" si="108"/>
        <v>0</v>
      </c>
      <c r="CP82">
        <f t="shared" si="108"/>
        <v>0</v>
      </c>
      <c r="CQ82">
        <f t="shared" si="108"/>
        <v>0</v>
      </c>
      <c r="CR82">
        <f t="shared" si="108"/>
        <v>0</v>
      </c>
      <c r="CS82">
        <f t="shared" si="108"/>
        <v>0</v>
      </c>
      <c r="CT82">
        <f t="shared" si="108"/>
        <v>0</v>
      </c>
      <c r="CU82">
        <f t="shared" si="108"/>
        <v>0</v>
      </c>
      <c r="CV82">
        <f t="shared" si="108"/>
        <v>0</v>
      </c>
      <c r="CW82">
        <f t="shared" si="108"/>
        <v>0</v>
      </c>
      <c r="CX82">
        <f t="shared" ref="CX82:DQ82" si="109">CX$49*CX43</f>
        <v>0</v>
      </c>
      <c r="CY82">
        <f t="shared" si="109"/>
        <v>0</v>
      </c>
      <c r="CZ82">
        <f t="shared" si="109"/>
        <v>0</v>
      </c>
      <c r="DA82">
        <f t="shared" si="109"/>
        <v>0</v>
      </c>
      <c r="DB82">
        <f t="shared" si="109"/>
        <v>0</v>
      </c>
      <c r="DC82">
        <f t="shared" si="109"/>
        <v>0</v>
      </c>
      <c r="DD82">
        <f t="shared" si="109"/>
        <v>0</v>
      </c>
      <c r="DE82">
        <f t="shared" si="109"/>
        <v>0</v>
      </c>
      <c r="DF82">
        <f t="shared" si="109"/>
        <v>0</v>
      </c>
      <c r="DG82">
        <f t="shared" si="109"/>
        <v>0</v>
      </c>
      <c r="DH82">
        <f t="shared" si="109"/>
        <v>0</v>
      </c>
      <c r="DI82">
        <f t="shared" si="109"/>
        <v>0</v>
      </c>
      <c r="DJ82">
        <f t="shared" si="109"/>
        <v>0</v>
      </c>
      <c r="DK82">
        <f t="shared" si="109"/>
        <v>0</v>
      </c>
      <c r="DL82">
        <f t="shared" si="109"/>
        <v>0</v>
      </c>
      <c r="DM82">
        <f t="shared" si="109"/>
        <v>0</v>
      </c>
      <c r="DN82">
        <f t="shared" si="109"/>
        <v>0</v>
      </c>
      <c r="DO82">
        <f t="shared" si="109"/>
        <v>0</v>
      </c>
      <c r="DP82">
        <f t="shared" si="109"/>
        <v>0</v>
      </c>
      <c r="DQ82">
        <f t="shared" si="109"/>
        <v>0</v>
      </c>
    </row>
    <row r="83" spans="1:121" x14ac:dyDescent="0.25">
      <c r="A83" t="str">
        <f t="shared" si="48"/>
        <v>05_PRC</v>
      </c>
      <c r="B83" t="str">
        <f t="shared" si="48"/>
        <v>16_8_other_liquid_biofuels</v>
      </c>
      <c r="C83" t="str">
        <f t="shared" si="48"/>
        <v>16_8_oth_liquid_biofuel</v>
      </c>
      <c r="D83" s="4" t="s">
        <v>149</v>
      </c>
      <c r="E83" s="4"/>
      <c r="F83" s="4"/>
      <c r="G83" s="4">
        <f t="shared" si="49"/>
        <v>0</v>
      </c>
      <c r="BL83" t="str">
        <f t="shared" si="50"/>
        <v>05_PRC</v>
      </c>
      <c r="BM83" t="str">
        <f t="shared" si="51"/>
        <v>d_nonenergy_16_8_oth_liquid_biofuel</v>
      </c>
      <c r="BP83">
        <f t="shared" ref="BP83:CW83" si="110">BP$49*BP44</f>
        <v>0</v>
      </c>
      <c r="BQ83">
        <f t="shared" si="110"/>
        <v>0</v>
      </c>
      <c r="BR83">
        <f t="shared" si="110"/>
        <v>0</v>
      </c>
      <c r="BS83">
        <f t="shared" si="110"/>
        <v>0</v>
      </c>
      <c r="BT83">
        <f t="shared" si="110"/>
        <v>0</v>
      </c>
      <c r="BU83">
        <f t="shared" si="110"/>
        <v>0</v>
      </c>
      <c r="BV83">
        <f t="shared" si="110"/>
        <v>0</v>
      </c>
      <c r="BW83">
        <f t="shared" si="110"/>
        <v>0</v>
      </c>
      <c r="BX83">
        <f t="shared" si="110"/>
        <v>0</v>
      </c>
      <c r="BY83">
        <f t="shared" si="110"/>
        <v>0</v>
      </c>
      <c r="BZ83">
        <f t="shared" si="110"/>
        <v>0</v>
      </c>
      <c r="CA83">
        <f t="shared" si="110"/>
        <v>0</v>
      </c>
      <c r="CB83">
        <f t="shared" si="110"/>
        <v>0</v>
      </c>
      <c r="CC83">
        <f t="shared" si="110"/>
        <v>0</v>
      </c>
      <c r="CD83">
        <f t="shared" si="110"/>
        <v>0</v>
      </c>
      <c r="CE83">
        <f t="shared" si="110"/>
        <v>0</v>
      </c>
      <c r="CF83">
        <f t="shared" si="110"/>
        <v>0</v>
      </c>
      <c r="CG83">
        <f t="shared" si="110"/>
        <v>0</v>
      </c>
      <c r="CH83">
        <f t="shared" si="110"/>
        <v>0</v>
      </c>
      <c r="CI83">
        <f t="shared" si="110"/>
        <v>0</v>
      </c>
      <c r="CJ83">
        <f t="shared" si="110"/>
        <v>0</v>
      </c>
      <c r="CK83">
        <f t="shared" si="110"/>
        <v>0</v>
      </c>
      <c r="CL83">
        <f t="shared" si="110"/>
        <v>0</v>
      </c>
      <c r="CM83">
        <f t="shared" si="110"/>
        <v>0</v>
      </c>
      <c r="CN83">
        <f t="shared" si="110"/>
        <v>0</v>
      </c>
      <c r="CO83">
        <f t="shared" si="110"/>
        <v>0</v>
      </c>
      <c r="CP83">
        <f t="shared" si="110"/>
        <v>0</v>
      </c>
      <c r="CQ83">
        <f t="shared" si="110"/>
        <v>0</v>
      </c>
      <c r="CR83">
        <f t="shared" si="110"/>
        <v>0</v>
      </c>
      <c r="CS83">
        <f t="shared" si="110"/>
        <v>0</v>
      </c>
      <c r="CT83">
        <f t="shared" si="110"/>
        <v>0</v>
      </c>
      <c r="CU83">
        <f t="shared" si="110"/>
        <v>0</v>
      </c>
      <c r="CV83">
        <f t="shared" si="110"/>
        <v>0</v>
      </c>
      <c r="CW83">
        <f t="shared" si="110"/>
        <v>0</v>
      </c>
      <c r="CX83">
        <f t="shared" ref="CX83:DQ83" si="111">CX$49*CX44</f>
        <v>0</v>
      </c>
      <c r="CY83">
        <f t="shared" si="111"/>
        <v>0</v>
      </c>
      <c r="CZ83">
        <f t="shared" si="111"/>
        <v>0</v>
      </c>
      <c r="DA83">
        <f t="shared" si="111"/>
        <v>0</v>
      </c>
      <c r="DB83">
        <f t="shared" si="111"/>
        <v>0</v>
      </c>
      <c r="DC83">
        <f t="shared" si="111"/>
        <v>0</v>
      </c>
      <c r="DD83">
        <f t="shared" si="111"/>
        <v>0</v>
      </c>
      <c r="DE83">
        <f t="shared" si="111"/>
        <v>0</v>
      </c>
      <c r="DF83">
        <f t="shared" si="111"/>
        <v>0</v>
      </c>
      <c r="DG83">
        <f t="shared" si="111"/>
        <v>0</v>
      </c>
      <c r="DH83">
        <f t="shared" si="111"/>
        <v>0</v>
      </c>
      <c r="DI83">
        <f t="shared" si="111"/>
        <v>0</v>
      </c>
      <c r="DJ83">
        <f t="shared" si="111"/>
        <v>0</v>
      </c>
      <c r="DK83">
        <f t="shared" si="111"/>
        <v>0</v>
      </c>
      <c r="DL83">
        <f t="shared" si="111"/>
        <v>0</v>
      </c>
      <c r="DM83">
        <f t="shared" si="111"/>
        <v>0</v>
      </c>
      <c r="DN83">
        <f t="shared" si="111"/>
        <v>0</v>
      </c>
      <c r="DO83">
        <f t="shared" si="111"/>
        <v>0</v>
      </c>
      <c r="DP83">
        <f t="shared" si="111"/>
        <v>0</v>
      </c>
      <c r="DQ83">
        <f t="shared" si="111"/>
        <v>0</v>
      </c>
    </row>
    <row r="84" spans="1:121" x14ac:dyDescent="0.25">
      <c r="A84" t="str">
        <f t="shared" si="48"/>
        <v>05_PRC</v>
      </c>
      <c r="B84" t="str">
        <f t="shared" si="48"/>
        <v>17_electricity</v>
      </c>
      <c r="C84" t="str">
        <f t="shared" si="48"/>
        <v>17_electricity</v>
      </c>
      <c r="D84" s="4" t="s">
        <v>149</v>
      </c>
      <c r="E84" s="4"/>
      <c r="F84" s="4"/>
      <c r="G84" s="4">
        <f t="shared" si="49"/>
        <v>0</v>
      </c>
      <c r="BL84" t="str">
        <f t="shared" si="50"/>
        <v>05_PRC</v>
      </c>
      <c r="BM84" t="str">
        <f t="shared" si="51"/>
        <v>d_nonenergy_17_electricity</v>
      </c>
      <c r="BP84">
        <f t="shared" ref="BP84:CW84" si="112">BP$49*BP45</f>
        <v>0</v>
      </c>
      <c r="BQ84">
        <f t="shared" si="112"/>
        <v>0</v>
      </c>
      <c r="BR84">
        <f t="shared" si="112"/>
        <v>0</v>
      </c>
      <c r="BS84">
        <f t="shared" si="112"/>
        <v>0</v>
      </c>
      <c r="BT84">
        <f t="shared" si="112"/>
        <v>0</v>
      </c>
      <c r="BU84">
        <f t="shared" si="112"/>
        <v>0</v>
      </c>
      <c r="BV84">
        <f t="shared" si="112"/>
        <v>0</v>
      </c>
      <c r="BW84">
        <f t="shared" si="112"/>
        <v>0</v>
      </c>
      <c r="BX84">
        <f t="shared" si="112"/>
        <v>0</v>
      </c>
      <c r="BY84">
        <f t="shared" si="112"/>
        <v>0</v>
      </c>
      <c r="BZ84">
        <f t="shared" si="112"/>
        <v>0</v>
      </c>
      <c r="CA84">
        <f t="shared" si="112"/>
        <v>0</v>
      </c>
      <c r="CB84">
        <f t="shared" si="112"/>
        <v>0</v>
      </c>
      <c r="CC84">
        <f t="shared" si="112"/>
        <v>0</v>
      </c>
      <c r="CD84">
        <f t="shared" si="112"/>
        <v>0</v>
      </c>
      <c r="CE84">
        <f t="shared" si="112"/>
        <v>0</v>
      </c>
      <c r="CF84">
        <f t="shared" si="112"/>
        <v>0</v>
      </c>
      <c r="CG84">
        <f t="shared" si="112"/>
        <v>0</v>
      </c>
      <c r="CH84">
        <f t="shared" si="112"/>
        <v>0</v>
      </c>
      <c r="CI84">
        <f t="shared" si="112"/>
        <v>0</v>
      </c>
      <c r="CJ84">
        <f t="shared" si="112"/>
        <v>0</v>
      </c>
      <c r="CK84">
        <f t="shared" si="112"/>
        <v>0</v>
      </c>
      <c r="CL84">
        <f t="shared" si="112"/>
        <v>0</v>
      </c>
      <c r="CM84">
        <f t="shared" si="112"/>
        <v>0</v>
      </c>
      <c r="CN84">
        <f t="shared" si="112"/>
        <v>0</v>
      </c>
      <c r="CO84">
        <f t="shared" si="112"/>
        <v>0</v>
      </c>
      <c r="CP84">
        <f t="shared" si="112"/>
        <v>0</v>
      </c>
      <c r="CQ84">
        <f t="shared" si="112"/>
        <v>0</v>
      </c>
      <c r="CR84">
        <f t="shared" si="112"/>
        <v>0</v>
      </c>
      <c r="CS84">
        <f t="shared" si="112"/>
        <v>0</v>
      </c>
      <c r="CT84">
        <f t="shared" si="112"/>
        <v>0</v>
      </c>
      <c r="CU84">
        <f t="shared" si="112"/>
        <v>0</v>
      </c>
      <c r="CV84">
        <f t="shared" si="112"/>
        <v>0</v>
      </c>
      <c r="CW84">
        <f t="shared" si="112"/>
        <v>0</v>
      </c>
      <c r="CX84">
        <f t="shared" ref="CX84:DQ84" si="113">CX$49*CX45</f>
        <v>0</v>
      </c>
      <c r="CY84">
        <f t="shared" si="113"/>
        <v>0</v>
      </c>
      <c r="CZ84">
        <f t="shared" si="113"/>
        <v>0</v>
      </c>
      <c r="DA84">
        <f t="shared" si="113"/>
        <v>0</v>
      </c>
      <c r="DB84">
        <f t="shared" si="113"/>
        <v>0</v>
      </c>
      <c r="DC84">
        <f t="shared" si="113"/>
        <v>0</v>
      </c>
      <c r="DD84">
        <f t="shared" si="113"/>
        <v>0</v>
      </c>
      <c r="DE84">
        <f t="shared" si="113"/>
        <v>0</v>
      </c>
      <c r="DF84">
        <f t="shared" si="113"/>
        <v>0</v>
      </c>
      <c r="DG84">
        <f t="shared" si="113"/>
        <v>0</v>
      </c>
      <c r="DH84">
        <f t="shared" si="113"/>
        <v>0</v>
      </c>
      <c r="DI84">
        <f t="shared" si="113"/>
        <v>0</v>
      </c>
      <c r="DJ84">
        <f t="shared" si="113"/>
        <v>0</v>
      </c>
      <c r="DK84">
        <f t="shared" si="113"/>
        <v>0</v>
      </c>
      <c r="DL84">
        <f t="shared" si="113"/>
        <v>0</v>
      </c>
      <c r="DM84">
        <f t="shared" si="113"/>
        <v>0</v>
      </c>
      <c r="DN84">
        <f t="shared" si="113"/>
        <v>0</v>
      </c>
      <c r="DO84">
        <f t="shared" si="113"/>
        <v>0</v>
      </c>
      <c r="DP84">
        <f t="shared" si="113"/>
        <v>0</v>
      </c>
      <c r="DQ84">
        <f t="shared" si="113"/>
        <v>0</v>
      </c>
    </row>
    <row r="85" spans="1:121" x14ac:dyDescent="0.25">
      <c r="A85" t="str">
        <f t="shared" si="48"/>
        <v>05_PRC</v>
      </c>
      <c r="B85" t="str">
        <f t="shared" si="48"/>
        <v>18_heat</v>
      </c>
      <c r="C85" t="str">
        <f t="shared" si="48"/>
        <v>18_heat</v>
      </c>
      <c r="D85" s="4" t="s">
        <v>149</v>
      </c>
      <c r="E85" s="4"/>
      <c r="F85" s="4"/>
      <c r="G85" s="4">
        <f t="shared" si="49"/>
        <v>0</v>
      </c>
      <c r="BL85" t="str">
        <f t="shared" si="50"/>
        <v>05_PRC</v>
      </c>
      <c r="BM85" t="str">
        <f t="shared" si="51"/>
        <v>d_nonenergy_18_heat</v>
      </c>
      <c r="BP85">
        <f t="shared" ref="BP85:CW85" si="114">BP$49*BP46</f>
        <v>0</v>
      </c>
      <c r="BQ85">
        <f t="shared" si="114"/>
        <v>0</v>
      </c>
      <c r="BR85">
        <f t="shared" si="114"/>
        <v>0</v>
      </c>
      <c r="BS85">
        <f t="shared" si="114"/>
        <v>0</v>
      </c>
      <c r="BT85">
        <f t="shared" si="114"/>
        <v>0</v>
      </c>
      <c r="BU85">
        <f t="shared" si="114"/>
        <v>0</v>
      </c>
      <c r="BV85">
        <f t="shared" si="114"/>
        <v>0</v>
      </c>
      <c r="BW85">
        <f t="shared" si="114"/>
        <v>0</v>
      </c>
      <c r="BX85">
        <f t="shared" si="114"/>
        <v>0</v>
      </c>
      <c r="BY85">
        <f t="shared" si="114"/>
        <v>0</v>
      </c>
      <c r="BZ85">
        <f t="shared" si="114"/>
        <v>0</v>
      </c>
      <c r="CA85">
        <f t="shared" si="114"/>
        <v>0</v>
      </c>
      <c r="CB85">
        <f t="shared" si="114"/>
        <v>0</v>
      </c>
      <c r="CC85">
        <f t="shared" si="114"/>
        <v>0</v>
      </c>
      <c r="CD85">
        <f t="shared" si="114"/>
        <v>0</v>
      </c>
      <c r="CE85">
        <f t="shared" si="114"/>
        <v>0</v>
      </c>
      <c r="CF85">
        <f t="shared" si="114"/>
        <v>0</v>
      </c>
      <c r="CG85">
        <f t="shared" si="114"/>
        <v>0</v>
      </c>
      <c r="CH85">
        <f t="shared" si="114"/>
        <v>0</v>
      </c>
      <c r="CI85">
        <f t="shared" si="114"/>
        <v>0</v>
      </c>
      <c r="CJ85">
        <f t="shared" si="114"/>
        <v>0</v>
      </c>
      <c r="CK85">
        <f t="shared" si="114"/>
        <v>0</v>
      </c>
      <c r="CL85">
        <f t="shared" si="114"/>
        <v>0</v>
      </c>
      <c r="CM85">
        <f t="shared" si="114"/>
        <v>0</v>
      </c>
      <c r="CN85">
        <f t="shared" si="114"/>
        <v>0</v>
      </c>
      <c r="CO85">
        <f t="shared" si="114"/>
        <v>0</v>
      </c>
      <c r="CP85">
        <f t="shared" si="114"/>
        <v>0</v>
      </c>
      <c r="CQ85">
        <f t="shared" si="114"/>
        <v>0</v>
      </c>
      <c r="CR85">
        <f t="shared" si="114"/>
        <v>0</v>
      </c>
      <c r="CS85">
        <f t="shared" si="114"/>
        <v>0</v>
      </c>
      <c r="CT85">
        <f t="shared" si="114"/>
        <v>0</v>
      </c>
      <c r="CU85">
        <f t="shared" si="114"/>
        <v>0</v>
      </c>
      <c r="CV85">
        <f t="shared" si="114"/>
        <v>0</v>
      </c>
      <c r="CW85">
        <f t="shared" si="114"/>
        <v>0</v>
      </c>
      <c r="CX85">
        <f t="shared" ref="CX85:DQ85" si="115">CX$49*CX46</f>
        <v>0</v>
      </c>
      <c r="CY85">
        <f t="shared" si="115"/>
        <v>0</v>
      </c>
      <c r="CZ85">
        <f t="shared" si="115"/>
        <v>0</v>
      </c>
      <c r="DA85">
        <f t="shared" si="115"/>
        <v>0</v>
      </c>
      <c r="DB85">
        <f t="shared" si="115"/>
        <v>0</v>
      </c>
      <c r="DC85">
        <f t="shared" si="115"/>
        <v>0</v>
      </c>
      <c r="DD85">
        <f t="shared" si="115"/>
        <v>0</v>
      </c>
      <c r="DE85">
        <f t="shared" si="115"/>
        <v>0</v>
      </c>
      <c r="DF85">
        <f t="shared" si="115"/>
        <v>0</v>
      </c>
      <c r="DG85">
        <f t="shared" si="115"/>
        <v>0</v>
      </c>
      <c r="DH85">
        <f t="shared" si="115"/>
        <v>0</v>
      </c>
      <c r="DI85">
        <f t="shared" si="115"/>
        <v>0</v>
      </c>
      <c r="DJ85">
        <f t="shared" si="115"/>
        <v>0</v>
      </c>
      <c r="DK85">
        <f t="shared" si="115"/>
        <v>0</v>
      </c>
      <c r="DL85">
        <f t="shared" si="115"/>
        <v>0</v>
      </c>
      <c r="DM85">
        <f t="shared" si="115"/>
        <v>0</v>
      </c>
      <c r="DN85">
        <f t="shared" si="115"/>
        <v>0</v>
      </c>
      <c r="DO85">
        <f t="shared" si="115"/>
        <v>0</v>
      </c>
      <c r="DP85">
        <f t="shared" si="115"/>
        <v>0</v>
      </c>
      <c r="DQ85">
        <f t="shared" si="115"/>
        <v>0</v>
      </c>
    </row>
    <row r="86" spans="1:121" x14ac:dyDescent="0.25">
      <c r="A86" s="44" t="str">
        <f t="shared" ref="A86:C117" si="116">A54</f>
        <v>05_PRC</v>
      </c>
      <c r="B86" s="44" t="str">
        <f t="shared" si="116"/>
        <v>1_x_coal_thermal</v>
      </c>
      <c r="C86" s="44" t="str">
        <f t="shared" si="116"/>
        <v>1_x_coal_thermal</v>
      </c>
      <c r="D86" s="44" t="s">
        <v>150</v>
      </c>
      <c r="E86" s="44"/>
      <c r="F86" s="44"/>
      <c r="G86" s="45">
        <v>0</v>
      </c>
      <c r="H86" s="44"/>
      <c r="I86" s="44"/>
      <c r="J86" s="44"/>
      <c r="K86" s="44"/>
      <c r="L86" s="44"/>
      <c r="M86" s="44"/>
      <c r="N86" s="44"/>
      <c r="O86" s="44"/>
      <c r="P86" s="44"/>
      <c r="Q86" s="44"/>
      <c r="R86" s="44"/>
      <c r="S86" s="44"/>
      <c r="T86" s="44"/>
      <c r="U86" s="44"/>
      <c r="V86" s="44"/>
      <c r="W86" s="44"/>
      <c r="X86" s="44"/>
      <c r="Y86" s="44"/>
      <c r="Z86" s="44"/>
      <c r="AA86" s="44"/>
      <c r="AB86" s="44"/>
      <c r="AC86" s="44"/>
      <c r="AD86" s="44"/>
      <c r="AE86" s="44"/>
      <c r="AF86" s="44"/>
      <c r="AG86" s="44"/>
      <c r="AH86" s="44"/>
      <c r="AI86" s="44"/>
      <c r="AJ86" s="44"/>
      <c r="AK86" s="44"/>
      <c r="AL86" s="44"/>
      <c r="AM86" s="44"/>
      <c r="AN86" s="44"/>
      <c r="AO86" s="44"/>
      <c r="AP86" s="44"/>
      <c r="AQ86" s="44"/>
      <c r="AR86" s="44"/>
      <c r="AS86" s="44"/>
      <c r="AT86" s="44"/>
      <c r="AU86" s="44"/>
      <c r="AV86" s="44"/>
      <c r="AW86" s="44"/>
      <c r="AX86" s="44"/>
      <c r="AY86" s="44"/>
      <c r="AZ86" s="44"/>
      <c r="BA86" s="44"/>
      <c r="BB86" s="44"/>
      <c r="BC86" s="44"/>
      <c r="BD86" s="44"/>
      <c r="BE86" s="44"/>
      <c r="BF86" s="44"/>
      <c r="BG86" s="44"/>
      <c r="BH86" s="44"/>
      <c r="BI86" s="44"/>
      <c r="BJ86" s="44"/>
      <c r="BK86" s="44"/>
      <c r="BL86" s="44" t="str">
        <f t="shared" si="50"/>
        <v>05_PRC</v>
      </c>
      <c r="BM86" s="44" t="str">
        <f t="shared" ref="BM86:BM117" si="117">"d_nonenergy_ccs_"&amp;C86</f>
        <v>d_nonenergy_ccs_1_x_coal_thermal</v>
      </c>
      <c r="BN86" s="44"/>
      <c r="BO86" s="44"/>
      <c r="BP86" s="44">
        <f t="shared" ref="BP86:CV86" si="118">BP$50*BP15</f>
        <v>0</v>
      </c>
      <c r="BQ86" s="44">
        <f t="shared" si="118"/>
        <v>0</v>
      </c>
      <c r="BR86" s="44">
        <f t="shared" si="118"/>
        <v>0</v>
      </c>
      <c r="BS86" s="44">
        <f t="shared" si="118"/>
        <v>0</v>
      </c>
      <c r="BT86" s="44">
        <f t="shared" si="118"/>
        <v>0</v>
      </c>
      <c r="BU86" s="44">
        <f t="shared" si="118"/>
        <v>0</v>
      </c>
      <c r="BV86" s="44">
        <f t="shared" si="118"/>
        <v>0</v>
      </c>
      <c r="BW86" s="44">
        <f t="shared" si="118"/>
        <v>0</v>
      </c>
      <c r="BX86" s="44">
        <f t="shared" si="118"/>
        <v>0</v>
      </c>
      <c r="BY86" s="44">
        <f t="shared" si="118"/>
        <v>0</v>
      </c>
      <c r="BZ86" s="44">
        <f t="shared" si="118"/>
        <v>0</v>
      </c>
      <c r="CA86" s="44">
        <f t="shared" si="118"/>
        <v>0</v>
      </c>
      <c r="CB86" s="44">
        <f t="shared" si="118"/>
        <v>0</v>
      </c>
      <c r="CC86" s="44">
        <f t="shared" si="118"/>
        <v>0</v>
      </c>
      <c r="CD86" s="44">
        <f t="shared" si="118"/>
        <v>0</v>
      </c>
      <c r="CE86" s="44">
        <f t="shared" si="118"/>
        <v>0</v>
      </c>
      <c r="CF86" s="44">
        <f t="shared" si="118"/>
        <v>0</v>
      </c>
      <c r="CG86" s="44">
        <f t="shared" si="118"/>
        <v>0</v>
      </c>
      <c r="CH86" s="44">
        <f t="shared" si="118"/>
        <v>0</v>
      </c>
      <c r="CI86" s="44">
        <f t="shared" si="118"/>
        <v>0</v>
      </c>
      <c r="CJ86" s="44">
        <f t="shared" si="118"/>
        <v>0</v>
      </c>
      <c r="CK86" s="44">
        <f t="shared" si="118"/>
        <v>0</v>
      </c>
      <c r="CL86" s="44">
        <f t="shared" si="118"/>
        <v>0</v>
      </c>
      <c r="CM86" s="44">
        <f t="shared" si="118"/>
        <v>0</v>
      </c>
      <c r="CN86" s="44">
        <f t="shared" si="118"/>
        <v>0</v>
      </c>
      <c r="CO86" s="44">
        <f t="shared" si="118"/>
        <v>0</v>
      </c>
      <c r="CP86" s="44">
        <f t="shared" si="118"/>
        <v>0</v>
      </c>
      <c r="CQ86" s="44">
        <f t="shared" si="118"/>
        <v>0</v>
      </c>
      <c r="CR86" s="44">
        <f t="shared" si="118"/>
        <v>0</v>
      </c>
      <c r="CS86" s="44">
        <f t="shared" si="118"/>
        <v>0</v>
      </c>
      <c r="CT86" s="44">
        <f t="shared" si="118"/>
        <v>0</v>
      </c>
      <c r="CU86" s="44">
        <f t="shared" si="118"/>
        <v>0</v>
      </c>
      <c r="CV86" s="44">
        <f t="shared" si="118"/>
        <v>0</v>
      </c>
      <c r="CW86" s="44">
        <f t="shared" ref="CW86:DQ86" si="119">CW$50*CW15</f>
        <v>0</v>
      </c>
      <c r="CX86" s="44">
        <f t="shared" si="119"/>
        <v>0</v>
      </c>
      <c r="CY86" s="44">
        <f t="shared" si="119"/>
        <v>0</v>
      </c>
      <c r="CZ86" s="44">
        <f t="shared" si="119"/>
        <v>0</v>
      </c>
      <c r="DA86" s="44">
        <f t="shared" si="119"/>
        <v>0</v>
      </c>
      <c r="DB86" s="44">
        <f t="shared" si="119"/>
        <v>0</v>
      </c>
      <c r="DC86" s="44">
        <f t="shared" si="119"/>
        <v>0</v>
      </c>
      <c r="DD86" s="44">
        <f t="shared" si="119"/>
        <v>0</v>
      </c>
      <c r="DE86" s="44">
        <f t="shared" si="119"/>
        <v>0</v>
      </c>
      <c r="DF86" s="44">
        <f t="shared" si="119"/>
        <v>0</v>
      </c>
      <c r="DG86" s="44">
        <f t="shared" si="119"/>
        <v>0</v>
      </c>
      <c r="DH86" s="44">
        <f t="shared" si="119"/>
        <v>0</v>
      </c>
      <c r="DI86" s="44">
        <f t="shared" si="119"/>
        <v>0</v>
      </c>
      <c r="DJ86" s="44">
        <f t="shared" si="119"/>
        <v>0</v>
      </c>
      <c r="DK86" s="44">
        <f t="shared" si="119"/>
        <v>0</v>
      </c>
      <c r="DL86" s="44">
        <f t="shared" si="119"/>
        <v>0</v>
      </c>
      <c r="DM86" s="44">
        <f t="shared" si="119"/>
        <v>0</v>
      </c>
      <c r="DN86" s="44">
        <f t="shared" si="119"/>
        <v>0</v>
      </c>
      <c r="DO86" s="44">
        <f t="shared" si="119"/>
        <v>0</v>
      </c>
      <c r="DP86" s="44">
        <f t="shared" si="119"/>
        <v>0</v>
      </c>
      <c r="DQ86" s="44">
        <f t="shared" si="119"/>
        <v>0</v>
      </c>
    </row>
    <row r="87" spans="1:121" x14ac:dyDescent="0.25">
      <c r="A87" s="44" t="str">
        <f t="shared" si="116"/>
        <v>05_PRC</v>
      </c>
      <c r="B87" s="44" t="str">
        <f t="shared" si="116"/>
        <v>1_1_coking_coal</v>
      </c>
      <c r="C87" s="44" t="str">
        <f t="shared" si="116"/>
        <v>1_1_coking_coal</v>
      </c>
      <c r="D87" s="44" t="s">
        <v>150</v>
      </c>
      <c r="E87" s="44"/>
      <c r="F87" s="44"/>
      <c r="G87" s="45">
        <v>0</v>
      </c>
      <c r="H87" s="44"/>
      <c r="I87" s="44"/>
      <c r="J87" s="44"/>
      <c r="K87" s="44"/>
      <c r="L87" s="44"/>
      <c r="M87" s="44"/>
      <c r="N87" s="44"/>
      <c r="O87" s="44"/>
      <c r="P87" s="44"/>
      <c r="Q87" s="44"/>
      <c r="R87" s="44"/>
      <c r="S87" s="44"/>
      <c r="T87" s="44"/>
      <c r="U87" s="44"/>
      <c r="V87" s="44"/>
      <c r="W87" s="44"/>
      <c r="X87" s="44"/>
      <c r="Y87" s="44"/>
      <c r="Z87" s="44"/>
      <c r="AA87" s="44"/>
      <c r="AB87" s="44"/>
      <c r="AC87" s="44"/>
      <c r="AD87" s="44"/>
      <c r="AE87" s="44"/>
      <c r="AF87" s="44"/>
      <c r="AG87" s="44"/>
      <c r="AH87" s="44"/>
      <c r="AI87" s="44"/>
      <c r="AJ87" s="44"/>
      <c r="AK87" s="44"/>
      <c r="AL87" s="44"/>
      <c r="AM87" s="44"/>
      <c r="AN87" s="44"/>
      <c r="AO87" s="44"/>
      <c r="AP87" s="44"/>
      <c r="AQ87" s="44"/>
      <c r="AR87" s="44"/>
      <c r="AS87" s="44"/>
      <c r="AT87" s="44"/>
      <c r="AU87" s="44"/>
      <c r="AV87" s="44"/>
      <c r="AW87" s="44"/>
      <c r="AX87" s="44"/>
      <c r="AY87" s="44"/>
      <c r="AZ87" s="44"/>
      <c r="BA87" s="44"/>
      <c r="BB87" s="44"/>
      <c r="BC87" s="44"/>
      <c r="BD87" s="44"/>
      <c r="BE87" s="44"/>
      <c r="BF87" s="44"/>
      <c r="BG87" s="44"/>
      <c r="BH87" s="44"/>
      <c r="BI87" s="44"/>
      <c r="BJ87" s="44"/>
      <c r="BK87" s="44"/>
      <c r="BL87" s="44" t="str">
        <f t="shared" si="50"/>
        <v>05_PRC</v>
      </c>
      <c r="BM87" s="44" t="str">
        <f t="shared" si="117"/>
        <v>d_nonenergy_ccs_1_1_coking_coal</v>
      </c>
      <c r="BN87" s="44"/>
      <c r="BO87" s="44"/>
      <c r="BP87" s="44">
        <f t="shared" ref="BP87:CW87" si="120">BP$50*BP16</f>
        <v>0</v>
      </c>
      <c r="BQ87" s="44">
        <f t="shared" si="120"/>
        <v>0</v>
      </c>
      <c r="BR87" s="44">
        <f t="shared" si="120"/>
        <v>0</v>
      </c>
      <c r="BS87" s="44">
        <f t="shared" si="120"/>
        <v>0</v>
      </c>
      <c r="BT87" s="44">
        <f t="shared" si="120"/>
        <v>0</v>
      </c>
      <c r="BU87" s="44">
        <f t="shared" si="120"/>
        <v>0</v>
      </c>
      <c r="BV87" s="44">
        <f t="shared" si="120"/>
        <v>0</v>
      </c>
      <c r="BW87" s="44">
        <f t="shared" si="120"/>
        <v>0</v>
      </c>
      <c r="BX87" s="44">
        <f t="shared" si="120"/>
        <v>0</v>
      </c>
      <c r="BY87" s="44">
        <f t="shared" si="120"/>
        <v>0</v>
      </c>
      <c r="BZ87" s="44">
        <f t="shared" si="120"/>
        <v>0</v>
      </c>
      <c r="CA87" s="44">
        <f t="shared" si="120"/>
        <v>0</v>
      </c>
      <c r="CB87" s="44">
        <f t="shared" si="120"/>
        <v>0</v>
      </c>
      <c r="CC87" s="44">
        <f t="shared" si="120"/>
        <v>0</v>
      </c>
      <c r="CD87" s="44">
        <f t="shared" si="120"/>
        <v>0</v>
      </c>
      <c r="CE87" s="44">
        <f t="shared" si="120"/>
        <v>0</v>
      </c>
      <c r="CF87" s="44">
        <f t="shared" si="120"/>
        <v>0</v>
      </c>
      <c r="CG87" s="44">
        <f t="shared" si="120"/>
        <v>0</v>
      </c>
      <c r="CH87" s="44">
        <f t="shared" si="120"/>
        <v>0</v>
      </c>
      <c r="CI87" s="44">
        <f t="shared" si="120"/>
        <v>0</v>
      </c>
      <c r="CJ87" s="44">
        <f t="shared" si="120"/>
        <v>0</v>
      </c>
      <c r="CK87" s="44">
        <f t="shared" si="120"/>
        <v>0</v>
      </c>
      <c r="CL87" s="44">
        <f t="shared" si="120"/>
        <v>0</v>
      </c>
      <c r="CM87" s="44">
        <f t="shared" si="120"/>
        <v>0</v>
      </c>
      <c r="CN87" s="44">
        <f t="shared" si="120"/>
        <v>0</v>
      </c>
      <c r="CO87" s="44">
        <f t="shared" si="120"/>
        <v>0</v>
      </c>
      <c r="CP87" s="44">
        <f t="shared" si="120"/>
        <v>0</v>
      </c>
      <c r="CQ87" s="44">
        <f t="shared" si="120"/>
        <v>0</v>
      </c>
      <c r="CR87" s="44">
        <f t="shared" si="120"/>
        <v>0</v>
      </c>
      <c r="CS87" s="44">
        <f t="shared" si="120"/>
        <v>0</v>
      </c>
      <c r="CT87" s="44">
        <f t="shared" si="120"/>
        <v>0</v>
      </c>
      <c r="CU87" s="44">
        <f t="shared" si="120"/>
        <v>0</v>
      </c>
      <c r="CV87" s="44">
        <f t="shared" si="120"/>
        <v>0</v>
      </c>
      <c r="CW87" s="44">
        <f t="shared" si="120"/>
        <v>0</v>
      </c>
      <c r="CX87" s="44">
        <f t="shared" ref="CX87:DQ87" si="121">CX$50*CX16</f>
        <v>0</v>
      </c>
      <c r="CY87" s="44">
        <f t="shared" si="121"/>
        <v>0</v>
      </c>
      <c r="CZ87" s="44">
        <f t="shared" si="121"/>
        <v>0</v>
      </c>
      <c r="DA87" s="44">
        <f t="shared" si="121"/>
        <v>0</v>
      </c>
      <c r="DB87" s="44">
        <f t="shared" si="121"/>
        <v>0</v>
      </c>
      <c r="DC87" s="44">
        <f t="shared" si="121"/>
        <v>0</v>
      </c>
      <c r="DD87" s="44">
        <f t="shared" si="121"/>
        <v>0</v>
      </c>
      <c r="DE87" s="44">
        <f t="shared" si="121"/>
        <v>0</v>
      </c>
      <c r="DF87" s="44">
        <f t="shared" si="121"/>
        <v>0</v>
      </c>
      <c r="DG87" s="44">
        <f t="shared" si="121"/>
        <v>0</v>
      </c>
      <c r="DH87" s="44">
        <f t="shared" si="121"/>
        <v>0</v>
      </c>
      <c r="DI87" s="44">
        <f t="shared" si="121"/>
        <v>0</v>
      </c>
      <c r="DJ87" s="44">
        <f t="shared" si="121"/>
        <v>0</v>
      </c>
      <c r="DK87" s="44">
        <f t="shared" si="121"/>
        <v>0</v>
      </c>
      <c r="DL87" s="44">
        <f t="shared" si="121"/>
        <v>0</v>
      </c>
      <c r="DM87" s="44">
        <f t="shared" si="121"/>
        <v>0</v>
      </c>
      <c r="DN87" s="44">
        <f t="shared" si="121"/>
        <v>0</v>
      </c>
      <c r="DO87" s="44">
        <f t="shared" si="121"/>
        <v>0</v>
      </c>
      <c r="DP87" s="44">
        <f t="shared" si="121"/>
        <v>0</v>
      </c>
      <c r="DQ87" s="44">
        <f t="shared" si="121"/>
        <v>0</v>
      </c>
    </row>
    <row r="88" spans="1:121" x14ac:dyDescent="0.25">
      <c r="A88" s="44" t="str">
        <f t="shared" si="116"/>
        <v>05_PRC</v>
      </c>
      <c r="B88" s="44" t="str">
        <f t="shared" si="116"/>
        <v>1_5_lignite</v>
      </c>
      <c r="C88" s="44" t="str">
        <f t="shared" si="116"/>
        <v>1_5_lignite</v>
      </c>
      <c r="D88" s="44" t="s">
        <v>150</v>
      </c>
      <c r="E88" s="44"/>
      <c r="F88" s="44"/>
      <c r="G88" s="45">
        <v>0</v>
      </c>
      <c r="H88" s="44"/>
      <c r="I88" s="44"/>
      <c r="J88" s="44"/>
      <c r="K88" s="44"/>
      <c r="L88" s="44"/>
      <c r="M88" s="44"/>
      <c r="N88" s="44"/>
      <c r="O88" s="44"/>
      <c r="P88" s="44"/>
      <c r="Q88" s="44"/>
      <c r="R88" s="44"/>
      <c r="S88" s="44"/>
      <c r="T88" s="44"/>
      <c r="U88" s="44"/>
      <c r="V88" s="44"/>
      <c r="W88" s="44"/>
      <c r="X88" s="44"/>
      <c r="Y88" s="44"/>
      <c r="Z88" s="44"/>
      <c r="AA88" s="44"/>
      <c r="AB88" s="44"/>
      <c r="AC88" s="44"/>
      <c r="AD88" s="44"/>
      <c r="AE88" s="44"/>
      <c r="AF88" s="44"/>
      <c r="AG88" s="44"/>
      <c r="AH88" s="44"/>
      <c r="AI88" s="44"/>
      <c r="AJ88" s="44"/>
      <c r="AK88" s="44"/>
      <c r="AL88" s="44"/>
      <c r="AM88" s="44"/>
      <c r="AN88" s="44"/>
      <c r="AO88" s="44"/>
      <c r="AP88" s="44"/>
      <c r="AQ88" s="44"/>
      <c r="AR88" s="44"/>
      <c r="AS88" s="44"/>
      <c r="AT88" s="44"/>
      <c r="AU88" s="44"/>
      <c r="AV88" s="44"/>
      <c r="AW88" s="44"/>
      <c r="AX88" s="44"/>
      <c r="AY88" s="44"/>
      <c r="AZ88" s="44"/>
      <c r="BA88" s="44"/>
      <c r="BB88" s="44"/>
      <c r="BC88" s="44"/>
      <c r="BD88" s="44"/>
      <c r="BE88" s="44"/>
      <c r="BF88" s="44"/>
      <c r="BG88" s="44"/>
      <c r="BH88" s="44"/>
      <c r="BI88" s="44"/>
      <c r="BJ88" s="44"/>
      <c r="BK88" s="44"/>
      <c r="BL88" s="44" t="str">
        <f t="shared" si="50"/>
        <v>05_PRC</v>
      </c>
      <c r="BM88" s="44" t="str">
        <f t="shared" si="117"/>
        <v>d_nonenergy_ccs_1_5_lignite</v>
      </c>
      <c r="BN88" s="44"/>
      <c r="BO88" s="44"/>
      <c r="BP88" s="44">
        <f t="shared" ref="BP88:CW88" si="122">BP$50*BP17</f>
        <v>0</v>
      </c>
      <c r="BQ88" s="44">
        <f t="shared" si="122"/>
        <v>0</v>
      </c>
      <c r="BR88" s="44">
        <f t="shared" si="122"/>
        <v>0</v>
      </c>
      <c r="BS88" s="44">
        <f t="shared" si="122"/>
        <v>0</v>
      </c>
      <c r="BT88" s="44">
        <f t="shared" si="122"/>
        <v>0</v>
      </c>
      <c r="BU88" s="44">
        <f t="shared" si="122"/>
        <v>0</v>
      </c>
      <c r="BV88" s="44">
        <f t="shared" si="122"/>
        <v>0</v>
      </c>
      <c r="BW88" s="44">
        <f t="shared" si="122"/>
        <v>0</v>
      </c>
      <c r="BX88" s="44">
        <f t="shared" si="122"/>
        <v>0</v>
      </c>
      <c r="BY88" s="44">
        <f t="shared" si="122"/>
        <v>0</v>
      </c>
      <c r="BZ88" s="44">
        <f t="shared" si="122"/>
        <v>0</v>
      </c>
      <c r="CA88" s="44">
        <f t="shared" si="122"/>
        <v>0</v>
      </c>
      <c r="CB88" s="44">
        <f t="shared" si="122"/>
        <v>0</v>
      </c>
      <c r="CC88" s="44">
        <f t="shared" si="122"/>
        <v>0</v>
      </c>
      <c r="CD88" s="44">
        <f t="shared" si="122"/>
        <v>0</v>
      </c>
      <c r="CE88" s="44">
        <f t="shared" si="122"/>
        <v>0</v>
      </c>
      <c r="CF88" s="44">
        <f t="shared" si="122"/>
        <v>0</v>
      </c>
      <c r="CG88" s="44">
        <f t="shared" si="122"/>
        <v>0</v>
      </c>
      <c r="CH88" s="44">
        <f t="shared" si="122"/>
        <v>0</v>
      </c>
      <c r="CI88" s="44">
        <f t="shared" si="122"/>
        <v>0</v>
      </c>
      <c r="CJ88" s="44">
        <f t="shared" si="122"/>
        <v>0</v>
      </c>
      <c r="CK88" s="44">
        <f t="shared" si="122"/>
        <v>0</v>
      </c>
      <c r="CL88" s="44">
        <f t="shared" si="122"/>
        <v>0</v>
      </c>
      <c r="CM88" s="44">
        <f t="shared" si="122"/>
        <v>0</v>
      </c>
      <c r="CN88" s="44">
        <f t="shared" si="122"/>
        <v>0</v>
      </c>
      <c r="CO88" s="44">
        <f t="shared" si="122"/>
        <v>0</v>
      </c>
      <c r="CP88" s="44">
        <f t="shared" si="122"/>
        <v>0</v>
      </c>
      <c r="CQ88" s="44">
        <f t="shared" si="122"/>
        <v>0</v>
      </c>
      <c r="CR88" s="44">
        <f t="shared" si="122"/>
        <v>0</v>
      </c>
      <c r="CS88" s="44">
        <f t="shared" si="122"/>
        <v>0</v>
      </c>
      <c r="CT88" s="44">
        <f t="shared" si="122"/>
        <v>0</v>
      </c>
      <c r="CU88" s="44">
        <f t="shared" si="122"/>
        <v>0</v>
      </c>
      <c r="CV88" s="44">
        <f t="shared" si="122"/>
        <v>0</v>
      </c>
      <c r="CW88" s="44">
        <f t="shared" si="122"/>
        <v>0</v>
      </c>
      <c r="CX88" s="44">
        <f t="shared" ref="CX88:DQ88" si="123">CX$50*CX17</f>
        <v>0</v>
      </c>
      <c r="CY88" s="44">
        <f t="shared" si="123"/>
        <v>0</v>
      </c>
      <c r="CZ88" s="44">
        <f t="shared" si="123"/>
        <v>0</v>
      </c>
      <c r="DA88" s="44">
        <f t="shared" si="123"/>
        <v>0</v>
      </c>
      <c r="DB88" s="44">
        <f t="shared" si="123"/>
        <v>0</v>
      </c>
      <c r="DC88" s="44">
        <f t="shared" si="123"/>
        <v>0</v>
      </c>
      <c r="DD88" s="44">
        <f t="shared" si="123"/>
        <v>0</v>
      </c>
      <c r="DE88" s="44">
        <f t="shared" si="123"/>
        <v>0</v>
      </c>
      <c r="DF88" s="44">
        <f t="shared" si="123"/>
        <v>0</v>
      </c>
      <c r="DG88" s="44">
        <f t="shared" si="123"/>
        <v>0</v>
      </c>
      <c r="DH88" s="44">
        <f t="shared" si="123"/>
        <v>0</v>
      </c>
      <c r="DI88" s="44">
        <f t="shared" si="123"/>
        <v>0</v>
      </c>
      <c r="DJ88" s="44">
        <f t="shared" si="123"/>
        <v>0</v>
      </c>
      <c r="DK88" s="44">
        <f t="shared" si="123"/>
        <v>0</v>
      </c>
      <c r="DL88" s="44">
        <f t="shared" si="123"/>
        <v>0</v>
      </c>
      <c r="DM88" s="44">
        <f t="shared" si="123"/>
        <v>0</v>
      </c>
      <c r="DN88" s="44">
        <f t="shared" si="123"/>
        <v>0</v>
      </c>
      <c r="DO88" s="44">
        <f t="shared" si="123"/>
        <v>0</v>
      </c>
      <c r="DP88" s="44">
        <f t="shared" si="123"/>
        <v>0</v>
      </c>
      <c r="DQ88" s="44">
        <f t="shared" si="123"/>
        <v>0</v>
      </c>
    </row>
    <row r="89" spans="1:121" x14ac:dyDescent="0.25">
      <c r="A89" s="44" t="str">
        <f t="shared" si="116"/>
        <v>05_PRC</v>
      </c>
      <c r="B89" s="44" t="str">
        <f t="shared" si="116"/>
        <v>2_coal_products</v>
      </c>
      <c r="C89" s="44" t="str">
        <f t="shared" si="116"/>
        <v>2_coal_products</v>
      </c>
      <c r="D89" s="44" t="s">
        <v>150</v>
      </c>
      <c r="E89" s="44"/>
      <c r="F89" s="44"/>
      <c r="G89" s="45">
        <v>0</v>
      </c>
      <c r="H89" s="44"/>
      <c r="I89" s="44"/>
      <c r="J89" s="44"/>
      <c r="K89" s="44"/>
      <c r="L89" s="44"/>
      <c r="M89" s="44"/>
      <c r="N89" s="44"/>
      <c r="O89" s="44"/>
      <c r="P89" s="44"/>
      <c r="Q89" s="44"/>
      <c r="R89" s="44"/>
      <c r="S89" s="44"/>
      <c r="T89" s="44"/>
      <c r="U89" s="44"/>
      <c r="V89" s="44"/>
      <c r="W89" s="44"/>
      <c r="X89" s="44"/>
      <c r="Y89" s="44"/>
      <c r="Z89" s="44"/>
      <c r="AA89" s="44"/>
      <c r="AB89" s="44"/>
      <c r="AC89" s="44"/>
      <c r="AD89" s="44"/>
      <c r="AE89" s="44"/>
      <c r="AF89" s="44"/>
      <c r="AG89" s="44"/>
      <c r="AH89" s="44"/>
      <c r="AI89" s="44"/>
      <c r="AJ89" s="44"/>
      <c r="AK89" s="44"/>
      <c r="AL89" s="44"/>
      <c r="AM89" s="44"/>
      <c r="AN89" s="44"/>
      <c r="AO89" s="44"/>
      <c r="AP89" s="44"/>
      <c r="AQ89" s="44"/>
      <c r="AR89" s="44"/>
      <c r="AS89" s="44"/>
      <c r="AT89" s="44"/>
      <c r="AU89" s="44"/>
      <c r="AV89" s="44"/>
      <c r="AW89" s="44"/>
      <c r="AX89" s="44"/>
      <c r="AY89" s="44"/>
      <c r="AZ89" s="44"/>
      <c r="BA89" s="44"/>
      <c r="BB89" s="44"/>
      <c r="BC89" s="44"/>
      <c r="BD89" s="44"/>
      <c r="BE89" s="44"/>
      <c r="BF89" s="44"/>
      <c r="BG89" s="44"/>
      <c r="BH89" s="44"/>
      <c r="BI89" s="44"/>
      <c r="BJ89" s="44"/>
      <c r="BK89" s="44"/>
      <c r="BL89" s="44" t="str">
        <f t="shared" si="50"/>
        <v>05_PRC</v>
      </c>
      <c r="BM89" s="44" t="str">
        <f t="shared" si="117"/>
        <v>d_nonenergy_ccs_2_coal_products</v>
      </c>
      <c r="BN89" s="44"/>
      <c r="BO89" s="44"/>
      <c r="BP89" s="44">
        <f t="shared" ref="BP89:CW89" si="124">BP$50*BP18</f>
        <v>0</v>
      </c>
      <c r="BQ89" s="44">
        <f t="shared" si="124"/>
        <v>0</v>
      </c>
      <c r="BR89" s="44">
        <f t="shared" si="124"/>
        <v>0</v>
      </c>
      <c r="BS89" s="44">
        <f t="shared" si="124"/>
        <v>0</v>
      </c>
      <c r="BT89" s="44">
        <f t="shared" si="124"/>
        <v>0</v>
      </c>
      <c r="BU89" s="44">
        <f t="shared" si="124"/>
        <v>0</v>
      </c>
      <c r="BV89" s="44">
        <f t="shared" si="124"/>
        <v>0</v>
      </c>
      <c r="BW89" s="44">
        <f t="shared" si="124"/>
        <v>0</v>
      </c>
      <c r="BX89" s="44">
        <f t="shared" si="124"/>
        <v>0</v>
      </c>
      <c r="BY89" s="44">
        <f t="shared" si="124"/>
        <v>0</v>
      </c>
      <c r="BZ89" s="44">
        <f t="shared" si="124"/>
        <v>0</v>
      </c>
      <c r="CA89" s="44">
        <f t="shared" si="124"/>
        <v>0</v>
      </c>
      <c r="CB89" s="44">
        <f t="shared" si="124"/>
        <v>0</v>
      </c>
      <c r="CC89" s="44">
        <f t="shared" si="124"/>
        <v>0</v>
      </c>
      <c r="CD89" s="44">
        <f t="shared" si="124"/>
        <v>0</v>
      </c>
      <c r="CE89" s="44">
        <f t="shared" si="124"/>
        <v>0</v>
      </c>
      <c r="CF89" s="44">
        <f t="shared" si="124"/>
        <v>0</v>
      </c>
      <c r="CG89" s="44">
        <f t="shared" si="124"/>
        <v>0</v>
      </c>
      <c r="CH89" s="44">
        <f t="shared" si="124"/>
        <v>0</v>
      </c>
      <c r="CI89" s="44">
        <f t="shared" si="124"/>
        <v>0</v>
      </c>
      <c r="CJ89" s="44">
        <f t="shared" si="124"/>
        <v>0</v>
      </c>
      <c r="CK89" s="44">
        <f t="shared" si="124"/>
        <v>0</v>
      </c>
      <c r="CL89" s="44">
        <f t="shared" si="124"/>
        <v>0</v>
      </c>
      <c r="CM89" s="44">
        <f t="shared" si="124"/>
        <v>0</v>
      </c>
      <c r="CN89" s="44">
        <f t="shared" si="124"/>
        <v>0</v>
      </c>
      <c r="CO89" s="44">
        <f t="shared" si="124"/>
        <v>0</v>
      </c>
      <c r="CP89" s="44">
        <f t="shared" si="124"/>
        <v>0</v>
      </c>
      <c r="CQ89" s="44">
        <f t="shared" si="124"/>
        <v>0</v>
      </c>
      <c r="CR89" s="44">
        <f t="shared" si="124"/>
        <v>0</v>
      </c>
      <c r="CS89" s="44">
        <f t="shared" si="124"/>
        <v>0</v>
      </c>
      <c r="CT89" s="44">
        <f t="shared" si="124"/>
        <v>0</v>
      </c>
      <c r="CU89" s="44">
        <f t="shared" si="124"/>
        <v>0</v>
      </c>
      <c r="CV89" s="44">
        <f t="shared" si="124"/>
        <v>0</v>
      </c>
      <c r="CW89" s="44">
        <f t="shared" si="124"/>
        <v>0</v>
      </c>
      <c r="CX89" s="44">
        <f t="shared" ref="CX89:DQ89" si="125">CX$50*CX18</f>
        <v>0</v>
      </c>
      <c r="CY89" s="44">
        <f t="shared" si="125"/>
        <v>0</v>
      </c>
      <c r="CZ89" s="44">
        <f t="shared" si="125"/>
        <v>0</v>
      </c>
      <c r="DA89" s="44">
        <f t="shared" si="125"/>
        <v>0</v>
      </c>
      <c r="DB89" s="44">
        <f t="shared" si="125"/>
        <v>0</v>
      </c>
      <c r="DC89" s="44">
        <f t="shared" si="125"/>
        <v>0</v>
      </c>
      <c r="DD89" s="44">
        <f t="shared" si="125"/>
        <v>0</v>
      </c>
      <c r="DE89" s="44">
        <f t="shared" si="125"/>
        <v>0</v>
      </c>
      <c r="DF89" s="44">
        <f t="shared" si="125"/>
        <v>0</v>
      </c>
      <c r="DG89" s="44">
        <f t="shared" si="125"/>
        <v>0</v>
      </c>
      <c r="DH89" s="44">
        <f t="shared" si="125"/>
        <v>0</v>
      </c>
      <c r="DI89" s="44">
        <f t="shared" si="125"/>
        <v>0</v>
      </c>
      <c r="DJ89" s="44">
        <f t="shared" si="125"/>
        <v>0</v>
      </c>
      <c r="DK89" s="44">
        <f t="shared" si="125"/>
        <v>0</v>
      </c>
      <c r="DL89" s="44">
        <f t="shared" si="125"/>
        <v>0</v>
      </c>
      <c r="DM89" s="44">
        <f t="shared" si="125"/>
        <v>0</v>
      </c>
      <c r="DN89" s="44">
        <f t="shared" si="125"/>
        <v>0</v>
      </c>
      <c r="DO89" s="44">
        <f t="shared" si="125"/>
        <v>0</v>
      </c>
      <c r="DP89" s="44">
        <f t="shared" si="125"/>
        <v>0</v>
      </c>
      <c r="DQ89" s="44">
        <f t="shared" si="125"/>
        <v>0</v>
      </c>
    </row>
    <row r="90" spans="1:121" x14ac:dyDescent="0.25">
      <c r="A90" s="44" t="str">
        <f t="shared" si="116"/>
        <v>05_PRC</v>
      </c>
      <c r="B90" s="44" t="str">
        <f t="shared" si="116"/>
        <v>6_1_crude_oil</v>
      </c>
      <c r="C90" s="44" t="str">
        <f t="shared" si="116"/>
        <v>6_1_crude_oil</v>
      </c>
      <c r="D90" s="44" t="s">
        <v>150</v>
      </c>
      <c r="E90" s="44"/>
      <c r="F90" s="44"/>
      <c r="G90" s="45">
        <v>0</v>
      </c>
      <c r="H90" s="44"/>
      <c r="I90" s="44"/>
      <c r="J90" s="44"/>
      <c r="K90" s="44"/>
      <c r="L90" s="44"/>
      <c r="M90" s="44"/>
      <c r="N90" s="44"/>
      <c r="O90" s="44"/>
      <c r="P90" s="44"/>
      <c r="Q90" s="44"/>
      <c r="R90" s="44"/>
      <c r="S90" s="44"/>
      <c r="T90" s="44"/>
      <c r="U90" s="44"/>
      <c r="V90" s="44"/>
      <c r="W90" s="44"/>
      <c r="X90" s="44"/>
      <c r="Y90" s="44"/>
      <c r="Z90" s="44"/>
      <c r="AA90" s="44"/>
      <c r="AB90" s="44"/>
      <c r="AC90" s="44"/>
      <c r="AD90" s="44"/>
      <c r="AE90" s="44"/>
      <c r="AF90" s="44"/>
      <c r="AG90" s="44"/>
      <c r="AH90" s="44"/>
      <c r="AI90" s="44"/>
      <c r="AJ90" s="44"/>
      <c r="AK90" s="44"/>
      <c r="AL90" s="44"/>
      <c r="AM90" s="44"/>
      <c r="AN90" s="44"/>
      <c r="AO90" s="44"/>
      <c r="AP90" s="44"/>
      <c r="AQ90" s="44"/>
      <c r="AR90" s="44"/>
      <c r="AS90" s="44"/>
      <c r="AT90" s="44"/>
      <c r="AU90" s="44"/>
      <c r="AV90" s="44"/>
      <c r="AW90" s="44"/>
      <c r="AX90" s="44"/>
      <c r="AY90" s="44"/>
      <c r="AZ90" s="44"/>
      <c r="BA90" s="44"/>
      <c r="BB90" s="44"/>
      <c r="BC90" s="44"/>
      <c r="BD90" s="44"/>
      <c r="BE90" s="44"/>
      <c r="BF90" s="44"/>
      <c r="BG90" s="44"/>
      <c r="BH90" s="44"/>
      <c r="BI90" s="44"/>
      <c r="BJ90" s="44"/>
      <c r="BK90" s="44"/>
      <c r="BL90" s="44" t="str">
        <f t="shared" si="50"/>
        <v>05_PRC</v>
      </c>
      <c r="BM90" s="44" t="str">
        <f t="shared" si="117"/>
        <v>d_nonenergy_ccs_6_1_crude_oil</v>
      </c>
      <c r="BN90" s="44"/>
      <c r="BO90" s="44"/>
      <c r="BP90" s="44">
        <f t="shared" ref="BP90:CW90" si="126">BP$50*BP19</f>
        <v>0</v>
      </c>
      <c r="BQ90" s="44">
        <f t="shared" si="126"/>
        <v>0</v>
      </c>
      <c r="BR90" s="44">
        <f t="shared" si="126"/>
        <v>0</v>
      </c>
      <c r="BS90" s="44">
        <f t="shared" si="126"/>
        <v>0</v>
      </c>
      <c r="BT90" s="44">
        <f t="shared" si="126"/>
        <v>0</v>
      </c>
      <c r="BU90" s="44">
        <f t="shared" si="126"/>
        <v>0</v>
      </c>
      <c r="BV90" s="44">
        <f t="shared" si="126"/>
        <v>0</v>
      </c>
      <c r="BW90" s="44">
        <f t="shared" si="126"/>
        <v>0</v>
      </c>
      <c r="BX90" s="44">
        <f t="shared" si="126"/>
        <v>0</v>
      </c>
      <c r="BY90" s="44">
        <f t="shared" si="126"/>
        <v>0</v>
      </c>
      <c r="BZ90" s="44">
        <f t="shared" si="126"/>
        <v>0</v>
      </c>
      <c r="CA90" s="44">
        <f t="shared" si="126"/>
        <v>0</v>
      </c>
      <c r="CB90" s="44">
        <f t="shared" si="126"/>
        <v>0</v>
      </c>
      <c r="CC90" s="44">
        <f t="shared" si="126"/>
        <v>0</v>
      </c>
      <c r="CD90" s="44">
        <f t="shared" si="126"/>
        <v>0</v>
      </c>
      <c r="CE90" s="44">
        <f t="shared" si="126"/>
        <v>0</v>
      </c>
      <c r="CF90" s="44">
        <f t="shared" si="126"/>
        <v>0</v>
      </c>
      <c r="CG90" s="44">
        <f t="shared" si="126"/>
        <v>0</v>
      </c>
      <c r="CH90" s="44">
        <f t="shared" si="126"/>
        <v>0</v>
      </c>
      <c r="CI90" s="44">
        <f t="shared" si="126"/>
        <v>0</v>
      </c>
      <c r="CJ90" s="44">
        <f t="shared" si="126"/>
        <v>0</v>
      </c>
      <c r="CK90" s="44">
        <f t="shared" si="126"/>
        <v>0</v>
      </c>
      <c r="CL90" s="44">
        <f t="shared" si="126"/>
        <v>0</v>
      </c>
      <c r="CM90" s="44">
        <f t="shared" si="126"/>
        <v>0</v>
      </c>
      <c r="CN90" s="44">
        <f t="shared" si="126"/>
        <v>0</v>
      </c>
      <c r="CO90" s="44">
        <f t="shared" si="126"/>
        <v>0</v>
      </c>
      <c r="CP90" s="44">
        <f t="shared" si="126"/>
        <v>0</v>
      </c>
      <c r="CQ90" s="44">
        <f t="shared" si="126"/>
        <v>0</v>
      </c>
      <c r="CR90" s="44">
        <f t="shared" si="126"/>
        <v>0</v>
      </c>
      <c r="CS90" s="44">
        <f t="shared" si="126"/>
        <v>0</v>
      </c>
      <c r="CT90" s="44">
        <f t="shared" si="126"/>
        <v>0</v>
      </c>
      <c r="CU90" s="44">
        <f t="shared" si="126"/>
        <v>0</v>
      </c>
      <c r="CV90" s="44">
        <f t="shared" si="126"/>
        <v>0</v>
      </c>
      <c r="CW90" s="44">
        <f t="shared" si="126"/>
        <v>0</v>
      </c>
      <c r="CX90" s="44">
        <f t="shared" ref="CX90:DQ90" si="127">CX$50*CX19</f>
        <v>0</v>
      </c>
      <c r="CY90" s="44">
        <f t="shared" si="127"/>
        <v>0</v>
      </c>
      <c r="CZ90" s="44">
        <f t="shared" si="127"/>
        <v>0</v>
      </c>
      <c r="DA90" s="44">
        <f t="shared" si="127"/>
        <v>0</v>
      </c>
      <c r="DB90" s="44">
        <f t="shared" si="127"/>
        <v>0</v>
      </c>
      <c r="DC90" s="44">
        <f t="shared" si="127"/>
        <v>0</v>
      </c>
      <c r="DD90" s="44">
        <f t="shared" si="127"/>
        <v>0</v>
      </c>
      <c r="DE90" s="44">
        <f t="shared" si="127"/>
        <v>0</v>
      </c>
      <c r="DF90" s="44">
        <f t="shared" si="127"/>
        <v>0</v>
      </c>
      <c r="DG90" s="44">
        <f t="shared" si="127"/>
        <v>0</v>
      </c>
      <c r="DH90" s="44">
        <f t="shared" si="127"/>
        <v>0</v>
      </c>
      <c r="DI90" s="44">
        <f t="shared" si="127"/>
        <v>0</v>
      </c>
      <c r="DJ90" s="44">
        <f t="shared" si="127"/>
        <v>0</v>
      </c>
      <c r="DK90" s="44">
        <f t="shared" si="127"/>
        <v>0</v>
      </c>
      <c r="DL90" s="44">
        <f t="shared" si="127"/>
        <v>0</v>
      </c>
      <c r="DM90" s="44">
        <f t="shared" si="127"/>
        <v>0</v>
      </c>
      <c r="DN90" s="44">
        <f t="shared" si="127"/>
        <v>0</v>
      </c>
      <c r="DO90" s="44">
        <f t="shared" si="127"/>
        <v>0</v>
      </c>
      <c r="DP90" s="44">
        <f t="shared" si="127"/>
        <v>0</v>
      </c>
      <c r="DQ90" s="44">
        <f t="shared" si="127"/>
        <v>0</v>
      </c>
    </row>
    <row r="91" spans="1:121" x14ac:dyDescent="0.25">
      <c r="A91" s="44" t="str">
        <f t="shared" si="116"/>
        <v>05_PRC</v>
      </c>
      <c r="B91" s="44" t="str">
        <f t="shared" si="116"/>
        <v>6_x_ngls</v>
      </c>
      <c r="C91" s="44" t="str">
        <f t="shared" si="116"/>
        <v>6_x_ngls</v>
      </c>
      <c r="D91" s="44" t="s">
        <v>150</v>
      </c>
      <c r="E91" s="44"/>
      <c r="F91" s="44"/>
      <c r="G91" s="45">
        <v>0</v>
      </c>
      <c r="H91" s="44"/>
      <c r="I91" s="44"/>
      <c r="J91" s="44"/>
      <c r="K91" s="44"/>
      <c r="L91" s="44"/>
      <c r="M91" s="44"/>
      <c r="N91" s="44"/>
      <c r="O91" s="44"/>
      <c r="P91" s="44"/>
      <c r="Q91" s="44"/>
      <c r="R91" s="44"/>
      <c r="S91" s="44"/>
      <c r="T91" s="44"/>
      <c r="U91" s="44"/>
      <c r="V91" s="44"/>
      <c r="W91" s="44"/>
      <c r="X91" s="44"/>
      <c r="Y91" s="44"/>
      <c r="Z91" s="44"/>
      <c r="AA91" s="44"/>
      <c r="AB91" s="44"/>
      <c r="AC91" s="44"/>
      <c r="AD91" s="44"/>
      <c r="AE91" s="44"/>
      <c r="AF91" s="44"/>
      <c r="AG91" s="44"/>
      <c r="AH91" s="44"/>
      <c r="AI91" s="44"/>
      <c r="AJ91" s="44"/>
      <c r="AK91" s="44"/>
      <c r="AL91" s="44"/>
      <c r="AM91" s="44"/>
      <c r="AN91" s="44"/>
      <c r="AO91" s="44"/>
      <c r="AP91" s="44"/>
      <c r="AQ91" s="44"/>
      <c r="AR91" s="44"/>
      <c r="AS91" s="44"/>
      <c r="AT91" s="44"/>
      <c r="AU91" s="44"/>
      <c r="AV91" s="44"/>
      <c r="AW91" s="44"/>
      <c r="AX91" s="44"/>
      <c r="AY91" s="44"/>
      <c r="AZ91" s="44"/>
      <c r="BA91" s="44"/>
      <c r="BB91" s="44"/>
      <c r="BC91" s="44"/>
      <c r="BD91" s="44"/>
      <c r="BE91" s="44"/>
      <c r="BF91" s="44"/>
      <c r="BG91" s="44"/>
      <c r="BH91" s="44"/>
      <c r="BI91" s="44"/>
      <c r="BJ91" s="44"/>
      <c r="BK91" s="44"/>
      <c r="BL91" s="44" t="str">
        <f t="shared" si="50"/>
        <v>05_PRC</v>
      </c>
      <c r="BM91" s="44" t="str">
        <f t="shared" si="117"/>
        <v>d_nonenergy_ccs_6_x_ngls</v>
      </c>
      <c r="BN91" s="44"/>
      <c r="BO91" s="44"/>
      <c r="BP91" s="44">
        <f t="shared" ref="BP91:CW91" si="128">BP$50*BP20</f>
        <v>0</v>
      </c>
      <c r="BQ91" s="44">
        <f t="shared" si="128"/>
        <v>0</v>
      </c>
      <c r="BR91" s="44">
        <f t="shared" si="128"/>
        <v>0</v>
      </c>
      <c r="BS91" s="44">
        <f t="shared" si="128"/>
        <v>0</v>
      </c>
      <c r="BT91" s="44">
        <f t="shared" si="128"/>
        <v>0</v>
      </c>
      <c r="BU91" s="44">
        <f t="shared" si="128"/>
        <v>0</v>
      </c>
      <c r="BV91" s="44">
        <f t="shared" si="128"/>
        <v>0</v>
      </c>
      <c r="BW91" s="44">
        <f t="shared" si="128"/>
        <v>0</v>
      </c>
      <c r="BX91" s="44">
        <f t="shared" si="128"/>
        <v>0</v>
      </c>
      <c r="BY91" s="44">
        <f t="shared" si="128"/>
        <v>0</v>
      </c>
      <c r="BZ91" s="44">
        <f t="shared" si="128"/>
        <v>0</v>
      </c>
      <c r="CA91" s="44">
        <f t="shared" si="128"/>
        <v>0</v>
      </c>
      <c r="CB91" s="44">
        <f t="shared" si="128"/>
        <v>0</v>
      </c>
      <c r="CC91" s="44">
        <f t="shared" si="128"/>
        <v>0</v>
      </c>
      <c r="CD91" s="44">
        <f t="shared" si="128"/>
        <v>0</v>
      </c>
      <c r="CE91" s="44">
        <f t="shared" si="128"/>
        <v>0</v>
      </c>
      <c r="CF91" s="44">
        <f t="shared" si="128"/>
        <v>0</v>
      </c>
      <c r="CG91" s="44">
        <f t="shared" si="128"/>
        <v>0</v>
      </c>
      <c r="CH91" s="44">
        <f t="shared" si="128"/>
        <v>0</v>
      </c>
      <c r="CI91" s="44">
        <f t="shared" si="128"/>
        <v>0</v>
      </c>
      <c r="CJ91" s="44">
        <f t="shared" si="128"/>
        <v>0</v>
      </c>
      <c r="CK91" s="44">
        <f t="shared" si="128"/>
        <v>0</v>
      </c>
      <c r="CL91" s="44">
        <f t="shared" si="128"/>
        <v>0</v>
      </c>
      <c r="CM91" s="44">
        <f t="shared" si="128"/>
        <v>0</v>
      </c>
      <c r="CN91" s="44">
        <f t="shared" si="128"/>
        <v>0</v>
      </c>
      <c r="CO91" s="44">
        <f t="shared" si="128"/>
        <v>0</v>
      </c>
      <c r="CP91" s="44">
        <f t="shared" si="128"/>
        <v>0</v>
      </c>
      <c r="CQ91" s="44">
        <f t="shared" si="128"/>
        <v>0</v>
      </c>
      <c r="CR91" s="44">
        <f t="shared" si="128"/>
        <v>0</v>
      </c>
      <c r="CS91" s="44">
        <f t="shared" si="128"/>
        <v>0</v>
      </c>
      <c r="CT91" s="44">
        <f t="shared" si="128"/>
        <v>0</v>
      </c>
      <c r="CU91" s="44">
        <f t="shared" si="128"/>
        <v>0</v>
      </c>
      <c r="CV91" s="44">
        <f t="shared" si="128"/>
        <v>0</v>
      </c>
      <c r="CW91" s="44">
        <f t="shared" si="128"/>
        <v>0</v>
      </c>
      <c r="CX91" s="44">
        <f t="shared" ref="CX91:DQ91" si="129">CX$50*CX20</f>
        <v>0</v>
      </c>
      <c r="CY91" s="44">
        <f t="shared" si="129"/>
        <v>0</v>
      </c>
      <c r="CZ91" s="44">
        <f t="shared" si="129"/>
        <v>0</v>
      </c>
      <c r="DA91" s="44">
        <f t="shared" si="129"/>
        <v>0</v>
      </c>
      <c r="DB91" s="44">
        <f t="shared" si="129"/>
        <v>0</v>
      </c>
      <c r="DC91" s="44">
        <f t="shared" si="129"/>
        <v>0</v>
      </c>
      <c r="DD91" s="44">
        <f t="shared" si="129"/>
        <v>0</v>
      </c>
      <c r="DE91" s="44">
        <f t="shared" si="129"/>
        <v>0</v>
      </c>
      <c r="DF91" s="44">
        <f t="shared" si="129"/>
        <v>0</v>
      </c>
      <c r="DG91" s="44">
        <f t="shared" si="129"/>
        <v>0</v>
      </c>
      <c r="DH91" s="44">
        <f t="shared" si="129"/>
        <v>0</v>
      </c>
      <c r="DI91" s="44">
        <f t="shared" si="129"/>
        <v>0</v>
      </c>
      <c r="DJ91" s="44">
        <f t="shared" si="129"/>
        <v>0</v>
      </c>
      <c r="DK91" s="44">
        <f t="shared" si="129"/>
        <v>0</v>
      </c>
      <c r="DL91" s="44">
        <f t="shared" si="129"/>
        <v>0</v>
      </c>
      <c r="DM91" s="44">
        <f t="shared" si="129"/>
        <v>0</v>
      </c>
      <c r="DN91" s="44">
        <f t="shared" si="129"/>
        <v>0</v>
      </c>
      <c r="DO91" s="44">
        <f t="shared" si="129"/>
        <v>0</v>
      </c>
      <c r="DP91" s="44">
        <f t="shared" si="129"/>
        <v>0</v>
      </c>
      <c r="DQ91" s="44">
        <f t="shared" si="129"/>
        <v>0</v>
      </c>
    </row>
    <row r="92" spans="1:121" x14ac:dyDescent="0.25">
      <c r="A92" s="44" t="str">
        <f t="shared" si="116"/>
        <v>05_PRC</v>
      </c>
      <c r="B92" s="44" t="str">
        <f t="shared" si="116"/>
        <v>7_1_motor_gasoline</v>
      </c>
      <c r="C92" s="44" t="str">
        <f t="shared" si="116"/>
        <v>7_1_mo_gasoline</v>
      </c>
      <c r="D92" s="44" t="s">
        <v>150</v>
      </c>
      <c r="E92" s="44"/>
      <c r="F92" s="44"/>
      <c r="G92" s="45">
        <v>0</v>
      </c>
      <c r="H92" s="44"/>
      <c r="I92" s="44"/>
      <c r="J92" s="44"/>
      <c r="K92" s="44"/>
      <c r="L92" s="44"/>
      <c r="M92" s="44"/>
      <c r="N92" s="44"/>
      <c r="O92" s="44"/>
      <c r="P92" s="44"/>
      <c r="Q92" s="44"/>
      <c r="R92" s="44"/>
      <c r="S92" s="44"/>
      <c r="T92" s="44"/>
      <c r="U92" s="44"/>
      <c r="V92" s="44"/>
      <c r="W92" s="44"/>
      <c r="X92" s="44"/>
      <c r="Y92" s="44"/>
      <c r="Z92" s="44"/>
      <c r="AA92" s="44"/>
      <c r="AB92" s="44"/>
      <c r="AC92" s="44"/>
      <c r="AD92" s="44"/>
      <c r="AE92" s="44"/>
      <c r="AF92" s="44"/>
      <c r="AG92" s="44"/>
      <c r="AH92" s="44"/>
      <c r="AI92" s="44"/>
      <c r="AJ92" s="44"/>
      <c r="AK92" s="44"/>
      <c r="AL92" s="44"/>
      <c r="AM92" s="44"/>
      <c r="AN92" s="44"/>
      <c r="AO92" s="44"/>
      <c r="AP92" s="44"/>
      <c r="AQ92" s="44"/>
      <c r="AR92" s="44"/>
      <c r="AS92" s="44"/>
      <c r="AT92" s="44"/>
      <c r="AU92" s="44"/>
      <c r="AV92" s="44"/>
      <c r="AW92" s="44"/>
      <c r="AX92" s="44"/>
      <c r="AY92" s="44"/>
      <c r="AZ92" s="44"/>
      <c r="BA92" s="44"/>
      <c r="BB92" s="44"/>
      <c r="BC92" s="44"/>
      <c r="BD92" s="44"/>
      <c r="BE92" s="44"/>
      <c r="BF92" s="44"/>
      <c r="BG92" s="44"/>
      <c r="BH92" s="44"/>
      <c r="BI92" s="44"/>
      <c r="BJ92" s="44"/>
      <c r="BK92" s="44"/>
      <c r="BL92" s="44" t="str">
        <f t="shared" si="50"/>
        <v>05_PRC</v>
      </c>
      <c r="BM92" s="44" t="str">
        <f t="shared" si="117"/>
        <v>d_nonenergy_ccs_7_1_mo_gasoline</v>
      </c>
      <c r="BN92" s="44"/>
      <c r="BO92" s="44"/>
      <c r="BP92" s="44">
        <f t="shared" ref="BP92:CW92" si="130">BP$50*BP21</f>
        <v>0</v>
      </c>
      <c r="BQ92" s="44">
        <f t="shared" si="130"/>
        <v>0</v>
      </c>
      <c r="BR92" s="44">
        <f t="shared" si="130"/>
        <v>0</v>
      </c>
      <c r="BS92" s="44">
        <f t="shared" si="130"/>
        <v>0</v>
      </c>
      <c r="BT92" s="44">
        <f t="shared" si="130"/>
        <v>0</v>
      </c>
      <c r="BU92" s="44">
        <f t="shared" si="130"/>
        <v>0</v>
      </c>
      <c r="BV92" s="44">
        <f t="shared" si="130"/>
        <v>0</v>
      </c>
      <c r="BW92" s="44">
        <f t="shared" si="130"/>
        <v>0</v>
      </c>
      <c r="BX92" s="44">
        <f t="shared" si="130"/>
        <v>0</v>
      </c>
      <c r="BY92" s="44">
        <f t="shared" si="130"/>
        <v>0</v>
      </c>
      <c r="BZ92" s="44">
        <f t="shared" si="130"/>
        <v>0</v>
      </c>
      <c r="CA92" s="44">
        <f t="shared" si="130"/>
        <v>0</v>
      </c>
      <c r="CB92" s="44">
        <f t="shared" si="130"/>
        <v>0</v>
      </c>
      <c r="CC92" s="44">
        <f t="shared" si="130"/>
        <v>0</v>
      </c>
      <c r="CD92" s="44">
        <f t="shared" si="130"/>
        <v>0</v>
      </c>
      <c r="CE92" s="44">
        <f t="shared" si="130"/>
        <v>0</v>
      </c>
      <c r="CF92" s="44">
        <f t="shared" si="130"/>
        <v>0</v>
      </c>
      <c r="CG92" s="44">
        <f t="shared" si="130"/>
        <v>0</v>
      </c>
      <c r="CH92" s="44">
        <f t="shared" si="130"/>
        <v>0</v>
      </c>
      <c r="CI92" s="44">
        <f t="shared" si="130"/>
        <v>0</v>
      </c>
      <c r="CJ92" s="44">
        <f t="shared" si="130"/>
        <v>0</v>
      </c>
      <c r="CK92" s="44">
        <f t="shared" si="130"/>
        <v>0</v>
      </c>
      <c r="CL92" s="44">
        <f t="shared" si="130"/>
        <v>0</v>
      </c>
      <c r="CM92" s="44">
        <f t="shared" si="130"/>
        <v>0</v>
      </c>
      <c r="CN92" s="44">
        <f t="shared" si="130"/>
        <v>0</v>
      </c>
      <c r="CO92" s="44">
        <f t="shared" si="130"/>
        <v>0</v>
      </c>
      <c r="CP92" s="44">
        <f t="shared" si="130"/>
        <v>0</v>
      </c>
      <c r="CQ92" s="44">
        <f t="shared" si="130"/>
        <v>0</v>
      </c>
      <c r="CR92" s="44">
        <f t="shared" si="130"/>
        <v>0</v>
      </c>
      <c r="CS92" s="44">
        <f t="shared" si="130"/>
        <v>0</v>
      </c>
      <c r="CT92" s="44">
        <f t="shared" si="130"/>
        <v>0</v>
      </c>
      <c r="CU92" s="44">
        <f t="shared" si="130"/>
        <v>0</v>
      </c>
      <c r="CV92" s="44">
        <f t="shared" si="130"/>
        <v>0</v>
      </c>
      <c r="CW92" s="44">
        <f t="shared" si="130"/>
        <v>0</v>
      </c>
      <c r="CX92" s="44">
        <f t="shared" ref="CX92:DQ92" si="131">CX$50*CX21</f>
        <v>0</v>
      </c>
      <c r="CY92" s="44">
        <f t="shared" si="131"/>
        <v>0</v>
      </c>
      <c r="CZ92" s="44">
        <f t="shared" si="131"/>
        <v>0</v>
      </c>
      <c r="DA92" s="44">
        <f t="shared" si="131"/>
        <v>0</v>
      </c>
      <c r="DB92" s="44">
        <f t="shared" si="131"/>
        <v>0</v>
      </c>
      <c r="DC92" s="44">
        <f t="shared" si="131"/>
        <v>0</v>
      </c>
      <c r="DD92" s="44">
        <f t="shared" si="131"/>
        <v>0</v>
      </c>
      <c r="DE92" s="44">
        <f t="shared" si="131"/>
        <v>0</v>
      </c>
      <c r="DF92" s="44">
        <f t="shared" si="131"/>
        <v>0</v>
      </c>
      <c r="DG92" s="44">
        <f t="shared" si="131"/>
        <v>0</v>
      </c>
      <c r="DH92" s="44">
        <f t="shared" si="131"/>
        <v>0</v>
      </c>
      <c r="DI92" s="44">
        <f t="shared" si="131"/>
        <v>0</v>
      </c>
      <c r="DJ92" s="44">
        <f t="shared" si="131"/>
        <v>0</v>
      </c>
      <c r="DK92" s="44">
        <f t="shared" si="131"/>
        <v>0</v>
      </c>
      <c r="DL92" s="44">
        <f t="shared" si="131"/>
        <v>0</v>
      </c>
      <c r="DM92" s="44">
        <f t="shared" si="131"/>
        <v>0</v>
      </c>
      <c r="DN92" s="44">
        <f t="shared" si="131"/>
        <v>0</v>
      </c>
      <c r="DO92" s="44">
        <f t="shared" si="131"/>
        <v>0</v>
      </c>
      <c r="DP92" s="44">
        <f t="shared" si="131"/>
        <v>0</v>
      </c>
      <c r="DQ92" s="44">
        <f t="shared" si="131"/>
        <v>0</v>
      </c>
    </row>
    <row r="93" spans="1:121" x14ac:dyDescent="0.25">
      <c r="A93" s="44" t="str">
        <f t="shared" si="116"/>
        <v>05_PRC</v>
      </c>
      <c r="B93" s="44" t="str">
        <f t="shared" si="116"/>
        <v>7_2_aviation_gasoline</v>
      </c>
      <c r="C93" s="44" t="str">
        <f t="shared" si="116"/>
        <v>7_2_avi_gasoline</v>
      </c>
      <c r="D93" s="44" t="s">
        <v>150</v>
      </c>
      <c r="E93" s="44"/>
      <c r="F93" s="44"/>
      <c r="G93" s="45">
        <v>0</v>
      </c>
      <c r="H93" s="44"/>
      <c r="I93" s="44"/>
      <c r="J93" s="44"/>
      <c r="K93" s="44"/>
      <c r="L93" s="44"/>
      <c r="M93" s="44"/>
      <c r="N93" s="44"/>
      <c r="O93" s="44"/>
      <c r="P93" s="44"/>
      <c r="Q93" s="44"/>
      <c r="R93" s="44"/>
      <c r="S93" s="44"/>
      <c r="T93" s="44"/>
      <c r="U93" s="44"/>
      <c r="V93" s="44"/>
      <c r="W93" s="44"/>
      <c r="X93" s="44"/>
      <c r="Y93" s="44"/>
      <c r="Z93" s="44"/>
      <c r="AA93" s="44"/>
      <c r="AB93" s="44"/>
      <c r="AC93" s="44"/>
      <c r="AD93" s="44"/>
      <c r="AE93" s="44"/>
      <c r="AF93" s="44"/>
      <c r="AG93" s="44"/>
      <c r="AH93" s="44"/>
      <c r="AI93" s="44"/>
      <c r="AJ93" s="44"/>
      <c r="AK93" s="44"/>
      <c r="AL93" s="44"/>
      <c r="AM93" s="44"/>
      <c r="AN93" s="44"/>
      <c r="AO93" s="44"/>
      <c r="AP93" s="44"/>
      <c r="AQ93" s="44"/>
      <c r="AR93" s="44"/>
      <c r="AS93" s="44"/>
      <c r="AT93" s="44"/>
      <c r="AU93" s="44"/>
      <c r="AV93" s="44"/>
      <c r="AW93" s="44"/>
      <c r="AX93" s="44"/>
      <c r="AY93" s="44"/>
      <c r="AZ93" s="44"/>
      <c r="BA93" s="44"/>
      <c r="BB93" s="44"/>
      <c r="BC93" s="44"/>
      <c r="BD93" s="44"/>
      <c r="BE93" s="44"/>
      <c r="BF93" s="44"/>
      <c r="BG93" s="44"/>
      <c r="BH93" s="44"/>
      <c r="BI93" s="44"/>
      <c r="BJ93" s="44"/>
      <c r="BK93" s="44"/>
      <c r="BL93" s="44" t="str">
        <f t="shared" si="50"/>
        <v>05_PRC</v>
      </c>
      <c r="BM93" s="44" t="str">
        <f t="shared" si="117"/>
        <v>d_nonenergy_ccs_7_2_avi_gasoline</v>
      </c>
      <c r="BN93" s="44"/>
      <c r="BO93" s="44"/>
      <c r="BP93" s="44">
        <f t="shared" ref="BP93:CW93" si="132">BP$50*BP22</f>
        <v>0</v>
      </c>
      <c r="BQ93" s="44">
        <f t="shared" si="132"/>
        <v>0</v>
      </c>
      <c r="BR93" s="44">
        <f t="shared" si="132"/>
        <v>0</v>
      </c>
      <c r="BS93" s="44">
        <f t="shared" si="132"/>
        <v>0</v>
      </c>
      <c r="BT93" s="44">
        <f t="shared" si="132"/>
        <v>0</v>
      </c>
      <c r="BU93" s="44">
        <f t="shared" si="132"/>
        <v>0</v>
      </c>
      <c r="BV93" s="44">
        <f t="shared" si="132"/>
        <v>0</v>
      </c>
      <c r="BW93" s="44">
        <f t="shared" si="132"/>
        <v>0</v>
      </c>
      <c r="BX93" s="44">
        <f t="shared" si="132"/>
        <v>0</v>
      </c>
      <c r="BY93" s="44">
        <f t="shared" si="132"/>
        <v>0</v>
      </c>
      <c r="BZ93" s="44">
        <f t="shared" si="132"/>
        <v>0</v>
      </c>
      <c r="CA93" s="44">
        <f t="shared" si="132"/>
        <v>0</v>
      </c>
      <c r="CB93" s="44">
        <f t="shared" si="132"/>
        <v>0</v>
      </c>
      <c r="CC93" s="44">
        <f t="shared" si="132"/>
        <v>0</v>
      </c>
      <c r="CD93" s="44">
        <f t="shared" si="132"/>
        <v>0</v>
      </c>
      <c r="CE93" s="44">
        <f t="shared" si="132"/>
        <v>0</v>
      </c>
      <c r="CF93" s="44">
        <f t="shared" si="132"/>
        <v>0</v>
      </c>
      <c r="CG93" s="44">
        <f t="shared" si="132"/>
        <v>0</v>
      </c>
      <c r="CH93" s="44">
        <f t="shared" si="132"/>
        <v>0</v>
      </c>
      <c r="CI93" s="44">
        <f t="shared" si="132"/>
        <v>0</v>
      </c>
      <c r="CJ93" s="44">
        <f t="shared" si="132"/>
        <v>0</v>
      </c>
      <c r="CK93" s="44">
        <f t="shared" si="132"/>
        <v>0</v>
      </c>
      <c r="CL93" s="44">
        <f t="shared" si="132"/>
        <v>0</v>
      </c>
      <c r="CM93" s="44">
        <f t="shared" si="132"/>
        <v>0</v>
      </c>
      <c r="CN93" s="44">
        <f t="shared" si="132"/>
        <v>0</v>
      </c>
      <c r="CO93" s="44">
        <f t="shared" si="132"/>
        <v>0</v>
      </c>
      <c r="CP93" s="44">
        <f t="shared" si="132"/>
        <v>0</v>
      </c>
      <c r="CQ93" s="44">
        <f t="shared" si="132"/>
        <v>0</v>
      </c>
      <c r="CR93" s="44">
        <f t="shared" si="132"/>
        <v>0</v>
      </c>
      <c r="CS93" s="44">
        <f t="shared" si="132"/>
        <v>0</v>
      </c>
      <c r="CT93" s="44">
        <f t="shared" si="132"/>
        <v>0</v>
      </c>
      <c r="CU93" s="44">
        <f t="shared" si="132"/>
        <v>0</v>
      </c>
      <c r="CV93" s="44">
        <f t="shared" si="132"/>
        <v>0</v>
      </c>
      <c r="CW93" s="44">
        <f t="shared" si="132"/>
        <v>0</v>
      </c>
      <c r="CX93" s="44">
        <f t="shared" ref="CX93:DQ93" si="133">CX$50*CX22</f>
        <v>0</v>
      </c>
      <c r="CY93" s="44">
        <f t="shared" si="133"/>
        <v>0</v>
      </c>
      <c r="CZ93" s="44">
        <f t="shared" si="133"/>
        <v>0</v>
      </c>
      <c r="DA93" s="44">
        <f t="shared" si="133"/>
        <v>0</v>
      </c>
      <c r="DB93" s="44">
        <f t="shared" si="133"/>
        <v>0</v>
      </c>
      <c r="DC93" s="44">
        <f t="shared" si="133"/>
        <v>0</v>
      </c>
      <c r="DD93" s="44">
        <f t="shared" si="133"/>
        <v>0</v>
      </c>
      <c r="DE93" s="44">
        <f t="shared" si="133"/>
        <v>0</v>
      </c>
      <c r="DF93" s="44">
        <f t="shared" si="133"/>
        <v>0</v>
      </c>
      <c r="DG93" s="44">
        <f t="shared" si="133"/>
        <v>0</v>
      </c>
      <c r="DH93" s="44">
        <f t="shared" si="133"/>
        <v>0</v>
      </c>
      <c r="DI93" s="44">
        <f t="shared" si="133"/>
        <v>0</v>
      </c>
      <c r="DJ93" s="44">
        <f t="shared" si="133"/>
        <v>0</v>
      </c>
      <c r="DK93" s="44">
        <f t="shared" si="133"/>
        <v>0</v>
      </c>
      <c r="DL93" s="44">
        <f t="shared" si="133"/>
        <v>0</v>
      </c>
      <c r="DM93" s="44">
        <f t="shared" si="133"/>
        <v>0</v>
      </c>
      <c r="DN93" s="44">
        <f t="shared" si="133"/>
        <v>0</v>
      </c>
      <c r="DO93" s="44">
        <f t="shared" si="133"/>
        <v>0</v>
      </c>
      <c r="DP93" s="44">
        <f t="shared" si="133"/>
        <v>0</v>
      </c>
      <c r="DQ93" s="44">
        <f t="shared" si="133"/>
        <v>0</v>
      </c>
    </row>
    <row r="94" spans="1:121" x14ac:dyDescent="0.25">
      <c r="A94" s="44" t="str">
        <f t="shared" si="116"/>
        <v>05_PRC</v>
      </c>
      <c r="B94" s="44" t="str">
        <f t="shared" si="116"/>
        <v>7_3_naphtha</v>
      </c>
      <c r="C94" s="44" t="str">
        <f t="shared" si="116"/>
        <v>7_3_naphtha</v>
      </c>
      <c r="D94" s="44" t="s">
        <v>150</v>
      </c>
      <c r="E94" s="44"/>
      <c r="F94" s="44"/>
      <c r="G94" s="45">
        <v>0</v>
      </c>
      <c r="H94" s="44"/>
      <c r="I94" s="44"/>
      <c r="J94" s="44"/>
      <c r="K94" s="44"/>
      <c r="L94" s="44"/>
      <c r="M94" s="44"/>
      <c r="N94" s="44"/>
      <c r="O94" s="44"/>
      <c r="P94" s="44"/>
      <c r="Q94" s="44"/>
      <c r="R94" s="44"/>
      <c r="S94" s="44"/>
      <c r="T94" s="44"/>
      <c r="U94" s="44"/>
      <c r="V94" s="44"/>
      <c r="W94" s="44"/>
      <c r="X94" s="44"/>
      <c r="Y94" s="44"/>
      <c r="Z94" s="44"/>
      <c r="AA94" s="44"/>
      <c r="AB94" s="44"/>
      <c r="AC94" s="44"/>
      <c r="AD94" s="44"/>
      <c r="AE94" s="44"/>
      <c r="AF94" s="44"/>
      <c r="AG94" s="44"/>
      <c r="AH94" s="44"/>
      <c r="AI94" s="44"/>
      <c r="AJ94" s="44"/>
      <c r="AK94" s="44"/>
      <c r="AL94" s="44"/>
      <c r="AM94" s="44"/>
      <c r="AN94" s="44"/>
      <c r="AO94" s="44"/>
      <c r="AP94" s="44"/>
      <c r="AQ94" s="44"/>
      <c r="AR94" s="44"/>
      <c r="AS94" s="44"/>
      <c r="AT94" s="44"/>
      <c r="AU94" s="44"/>
      <c r="AV94" s="44"/>
      <c r="AW94" s="44"/>
      <c r="AX94" s="44"/>
      <c r="AY94" s="44"/>
      <c r="AZ94" s="44"/>
      <c r="BA94" s="44"/>
      <c r="BB94" s="44"/>
      <c r="BC94" s="44"/>
      <c r="BD94" s="44"/>
      <c r="BE94" s="44"/>
      <c r="BF94" s="44"/>
      <c r="BG94" s="44"/>
      <c r="BH94" s="44"/>
      <c r="BI94" s="44"/>
      <c r="BJ94" s="44"/>
      <c r="BK94" s="44"/>
      <c r="BL94" s="44" t="str">
        <f t="shared" si="50"/>
        <v>05_PRC</v>
      </c>
      <c r="BM94" s="44" t="str">
        <f t="shared" si="117"/>
        <v>d_nonenergy_ccs_7_3_naphtha</v>
      </c>
      <c r="BN94" s="44"/>
      <c r="BO94" s="44"/>
      <c r="BP94" s="44">
        <f t="shared" ref="BP94:CW94" si="134">BP$50*BP23</f>
        <v>0</v>
      </c>
      <c r="BQ94" s="44">
        <f t="shared" si="134"/>
        <v>0</v>
      </c>
      <c r="BR94" s="44">
        <f t="shared" si="134"/>
        <v>0</v>
      </c>
      <c r="BS94" s="44">
        <f t="shared" si="134"/>
        <v>0</v>
      </c>
      <c r="BT94" s="44">
        <f t="shared" si="134"/>
        <v>0</v>
      </c>
      <c r="BU94" s="44">
        <f t="shared" si="134"/>
        <v>0</v>
      </c>
      <c r="BV94" s="44">
        <f t="shared" si="134"/>
        <v>0</v>
      </c>
      <c r="BW94" s="44">
        <f t="shared" si="134"/>
        <v>0</v>
      </c>
      <c r="BX94" s="44">
        <f t="shared" si="134"/>
        <v>0</v>
      </c>
      <c r="BY94" s="44">
        <f t="shared" si="134"/>
        <v>0</v>
      </c>
      <c r="BZ94" s="44">
        <f t="shared" si="134"/>
        <v>0</v>
      </c>
      <c r="CA94" s="44">
        <f t="shared" si="134"/>
        <v>0</v>
      </c>
      <c r="CB94" s="44">
        <f t="shared" si="134"/>
        <v>0</v>
      </c>
      <c r="CC94" s="44">
        <f t="shared" si="134"/>
        <v>0</v>
      </c>
      <c r="CD94" s="44">
        <f t="shared" si="134"/>
        <v>0</v>
      </c>
      <c r="CE94" s="44">
        <f t="shared" si="134"/>
        <v>0</v>
      </c>
      <c r="CF94" s="44">
        <f t="shared" si="134"/>
        <v>0</v>
      </c>
      <c r="CG94" s="44">
        <f t="shared" si="134"/>
        <v>0</v>
      </c>
      <c r="CH94" s="44">
        <f t="shared" si="134"/>
        <v>0</v>
      </c>
      <c r="CI94" s="44">
        <f t="shared" si="134"/>
        <v>0</v>
      </c>
      <c r="CJ94" s="44">
        <f t="shared" si="134"/>
        <v>0</v>
      </c>
      <c r="CK94" s="44">
        <f t="shared" si="134"/>
        <v>0</v>
      </c>
      <c r="CL94" s="44">
        <f t="shared" si="134"/>
        <v>0</v>
      </c>
      <c r="CM94" s="44">
        <f t="shared" si="134"/>
        <v>0</v>
      </c>
      <c r="CN94" s="44">
        <f t="shared" si="134"/>
        <v>0</v>
      </c>
      <c r="CO94" s="44">
        <f t="shared" si="134"/>
        <v>0</v>
      </c>
      <c r="CP94" s="44">
        <f t="shared" si="134"/>
        <v>0</v>
      </c>
      <c r="CQ94" s="44">
        <f t="shared" si="134"/>
        <v>0</v>
      </c>
      <c r="CR94" s="44">
        <f t="shared" si="134"/>
        <v>0</v>
      </c>
      <c r="CS94" s="44">
        <f t="shared" si="134"/>
        <v>0</v>
      </c>
      <c r="CT94" s="44">
        <f t="shared" si="134"/>
        <v>0</v>
      </c>
      <c r="CU94" s="44">
        <f t="shared" si="134"/>
        <v>0</v>
      </c>
      <c r="CV94" s="44">
        <f t="shared" si="134"/>
        <v>0</v>
      </c>
      <c r="CW94" s="44">
        <f t="shared" si="134"/>
        <v>0</v>
      </c>
      <c r="CX94" s="44">
        <f t="shared" ref="CX94:DQ94" si="135">CX$50*CX23</f>
        <v>0</v>
      </c>
      <c r="CY94" s="44">
        <f t="shared" si="135"/>
        <v>0</v>
      </c>
      <c r="CZ94" s="44">
        <f t="shared" si="135"/>
        <v>0</v>
      </c>
      <c r="DA94" s="44">
        <f t="shared" si="135"/>
        <v>0</v>
      </c>
      <c r="DB94" s="44">
        <f t="shared" si="135"/>
        <v>0</v>
      </c>
      <c r="DC94" s="44">
        <f t="shared" si="135"/>
        <v>0</v>
      </c>
      <c r="DD94" s="44">
        <f t="shared" si="135"/>
        <v>0</v>
      </c>
      <c r="DE94" s="44">
        <f t="shared" si="135"/>
        <v>0</v>
      </c>
      <c r="DF94" s="44">
        <f t="shared" si="135"/>
        <v>0</v>
      </c>
      <c r="DG94" s="44">
        <f t="shared" si="135"/>
        <v>0</v>
      </c>
      <c r="DH94" s="44">
        <f t="shared" si="135"/>
        <v>0</v>
      </c>
      <c r="DI94" s="44">
        <f t="shared" si="135"/>
        <v>0</v>
      </c>
      <c r="DJ94" s="44">
        <f t="shared" si="135"/>
        <v>0</v>
      </c>
      <c r="DK94" s="44">
        <f t="shared" si="135"/>
        <v>0</v>
      </c>
      <c r="DL94" s="44">
        <f t="shared" si="135"/>
        <v>0</v>
      </c>
      <c r="DM94" s="44">
        <f t="shared" si="135"/>
        <v>0</v>
      </c>
      <c r="DN94" s="44">
        <f t="shared" si="135"/>
        <v>0</v>
      </c>
      <c r="DO94" s="44">
        <f t="shared" si="135"/>
        <v>0</v>
      </c>
      <c r="DP94" s="44">
        <f t="shared" si="135"/>
        <v>0</v>
      </c>
      <c r="DQ94" s="44">
        <f t="shared" si="135"/>
        <v>0</v>
      </c>
    </row>
    <row r="95" spans="1:121" x14ac:dyDescent="0.25">
      <c r="A95" s="44" t="str">
        <f t="shared" si="116"/>
        <v>05_PRC</v>
      </c>
      <c r="B95" s="44" t="str">
        <f t="shared" si="116"/>
        <v>7_x_jet_fuel</v>
      </c>
      <c r="C95" s="44" t="str">
        <f t="shared" si="116"/>
        <v>7_x_jet_fuel</v>
      </c>
      <c r="D95" s="44" t="s">
        <v>150</v>
      </c>
      <c r="E95" s="44"/>
      <c r="F95" s="44"/>
      <c r="G95" s="45">
        <v>0</v>
      </c>
      <c r="H95" s="44"/>
      <c r="I95" s="44"/>
      <c r="J95" s="44"/>
      <c r="K95" s="44"/>
      <c r="L95" s="44"/>
      <c r="M95" s="44"/>
      <c r="N95" s="44"/>
      <c r="O95" s="44"/>
      <c r="P95" s="44"/>
      <c r="Q95" s="44"/>
      <c r="R95" s="44"/>
      <c r="S95" s="44"/>
      <c r="T95" s="44"/>
      <c r="U95" s="44"/>
      <c r="V95" s="44"/>
      <c r="W95" s="44"/>
      <c r="X95" s="44"/>
      <c r="Y95" s="44"/>
      <c r="Z95" s="44"/>
      <c r="AA95" s="44"/>
      <c r="AB95" s="44"/>
      <c r="AC95" s="44"/>
      <c r="AD95" s="44"/>
      <c r="AE95" s="44"/>
      <c r="AF95" s="44"/>
      <c r="AG95" s="44"/>
      <c r="AH95" s="44"/>
      <c r="AI95" s="44"/>
      <c r="AJ95" s="44"/>
      <c r="AK95" s="44"/>
      <c r="AL95" s="44"/>
      <c r="AM95" s="44"/>
      <c r="AN95" s="44"/>
      <c r="AO95" s="44"/>
      <c r="AP95" s="44"/>
      <c r="AQ95" s="44"/>
      <c r="AR95" s="44"/>
      <c r="AS95" s="44"/>
      <c r="AT95" s="44"/>
      <c r="AU95" s="44"/>
      <c r="AV95" s="44"/>
      <c r="AW95" s="44"/>
      <c r="AX95" s="44"/>
      <c r="AY95" s="44"/>
      <c r="AZ95" s="44"/>
      <c r="BA95" s="44"/>
      <c r="BB95" s="44"/>
      <c r="BC95" s="44"/>
      <c r="BD95" s="44"/>
      <c r="BE95" s="44"/>
      <c r="BF95" s="44"/>
      <c r="BG95" s="44"/>
      <c r="BH95" s="44"/>
      <c r="BI95" s="44"/>
      <c r="BJ95" s="44"/>
      <c r="BK95" s="44"/>
      <c r="BL95" s="44" t="str">
        <f t="shared" si="50"/>
        <v>05_PRC</v>
      </c>
      <c r="BM95" s="44" t="str">
        <f t="shared" si="117"/>
        <v>d_nonenergy_ccs_7_x_jet_fuel</v>
      </c>
      <c r="BN95" s="44"/>
      <c r="BO95" s="44"/>
      <c r="BP95" s="44">
        <f t="shared" ref="BP95:CW95" si="136">BP$50*BP24</f>
        <v>0</v>
      </c>
      <c r="BQ95" s="44">
        <f t="shared" si="136"/>
        <v>0</v>
      </c>
      <c r="BR95" s="44">
        <f t="shared" si="136"/>
        <v>0</v>
      </c>
      <c r="BS95" s="44">
        <f t="shared" si="136"/>
        <v>0</v>
      </c>
      <c r="BT95" s="44">
        <f t="shared" si="136"/>
        <v>0</v>
      </c>
      <c r="BU95" s="44">
        <f t="shared" si="136"/>
        <v>0</v>
      </c>
      <c r="BV95" s="44">
        <f t="shared" si="136"/>
        <v>0</v>
      </c>
      <c r="BW95" s="44">
        <f t="shared" si="136"/>
        <v>0</v>
      </c>
      <c r="BX95" s="44">
        <f t="shared" si="136"/>
        <v>0</v>
      </c>
      <c r="BY95" s="44">
        <f t="shared" si="136"/>
        <v>0</v>
      </c>
      <c r="BZ95" s="44">
        <f t="shared" si="136"/>
        <v>0</v>
      </c>
      <c r="CA95" s="44">
        <f t="shared" si="136"/>
        <v>0</v>
      </c>
      <c r="CB95" s="44">
        <f t="shared" si="136"/>
        <v>0</v>
      </c>
      <c r="CC95" s="44">
        <f t="shared" si="136"/>
        <v>0</v>
      </c>
      <c r="CD95" s="44">
        <f t="shared" si="136"/>
        <v>0</v>
      </c>
      <c r="CE95" s="44">
        <f t="shared" si="136"/>
        <v>0</v>
      </c>
      <c r="CF95" s="44">
        <f t="shared" si="136"/>
        <v>0</v>
      </c>
      <c r="CG95" s="44">
        <f t="shared" si="136"/>
        <v>0</v>
      </c>
      <c r="CH95" s="44">
        <f t="shared" si="136"/>
        <v>0</v>
      </c>
      <c r="CI95" s="44">
        <f t="shared" si="136"/>
        <v>0</v>
      </c>
      <c r="CJ95" s="44">
        <f t="shared" si="136"/>
        <v>0</v>
      </c>
      <c r="CK95" s="44">
        <f t="shared" si="136"/>
        <v>0</v>
      </c>
      <c r="CL95" s="44">
        <f t="shared" si="136"/>
        <v>0</v>
      </c>
      <c r="CM95" s="44">
        <f t="shared" si="136"/>
        <v>0</v>
      </c>
      <c r="CN95" s="44">
        <f t="shared" si="136"/>
        <v>0</v>
      </c>
      <c r="CO95" s="44">
        <f t="shared" si="136"/>
        <v>0</v>
      </c>
      <c r="CP95" s="44">
        <f t="shared" si="136"/>
        <v>0</v>
      </c>
      <c r="CQ95" s="44">
        <f t="shared" si="136"/>
        <v>0</v>
      </c>
      <c r="CR95" s="44">
        <f t="shared" si="136"/>
        <v>0</v>
      </c>
      <c r="CS95" s="44">
        <f t="shared" si="136"/>
        <v>0</v>
      </c>
      <c r="CT95" s="44">
        <f t="shared" si="136"/>
        <v>0</v>
      </c>
      <c r="CU95" s="44">
        <f t="shared" si="136"/>
        <v>0</v>
      </c>
      <c r="CV95" s="44">
        <f t="shared" si="136"/>
        <v>0</v>
      </c>
      <c r="CW95" s="44">
        <f t="shared" si="136"/>
        <v>0</v>
      </c>
      <c r="CX95" s="44">
        <f t="shared" ref="CX95:DQ95" si="137">CX$50*CX24</f>
        <v>0</v>
      </c>
      <c r="CY95" s="44">
        <f t="shared" si="137"/>
        <v>0</v>
      </c>
      <c r="CZ95" s="44">
        <f t="shared" si="137"/>
        <v>0</v>
      </c>
      <c r="DA95" s="44">
        <f t="shared" si="137"/>
        <v>0</v>
      </c>
      <c r="DB95" s="44">
        <f t="shared" si="137"/>
        <v>0</v>
      </c>
      <c r="DC95" s="44">
        <f t="shared" si="137"/>
        <v>0</v>
      </c>
      <c r="DD95" s="44">
        <f t="shared" si="137"/>
        <v>0</v>
      </c>
      <c r="DE95" s="44">
        <f t="shared" si="137"/>
        <v>0</v>
      </c>
      <c r="DF95" s="44">
        <f t="shared" si="137"/>
        <v>0</v>
      </c>
      <c r="DG95" s="44">
        <f t="shared" si="137"/>
        <v>0</v>
      </c>
      <c r="DH95" s="44">
        <f t="shared" si="137"/>
        <v>0</v>
      </c>
      <c r="DI95" s="44">
        <f t="shared" si="137"/>
        <v>0</v>
      </c>
      <c r="DJ95" s="44">
        <f t="shared" si="137"/>
        <v>0</v>
      </c>
      <c r="DK95" s="44">
        <f t="shared" si="137"/>
        <v>0</v>
      </c>
      <c r="DL95" s="44">
        <f t="shared" si="137"/>
        <v>0</v>
      </c>
      <c r="DM95" s="44">
        <f t="shared" si="137"/>
        <v>0</v>
      </c>
      <c r="DN95" s="44">
        <f t="shared" si="137"/>
        <v>0</v>
      </c>
      <c r="DO95" s="44">
        <f t="shared" si="137"/>
        <v>0</v>
      </c>
      <c r="DP95" s="44">
        <f t="shared" si="137"/>
        <v>0</v>
      </c>
      <c r="DQ95" s="44">
        <f t="shared" si="137"/>
        <v>0</v>
      </c>
    </row>
    <row r="96" spans="1:121" x14ac:dyDescent="0.25">
      <c r="A96" s="44" t="str">
        <f t="shared" si="116"/>
        <v>05_PRC</v>
      </c>
      <c r="B96" s="44" t="str">
        <f t="shared" si="116"/>
        <v>7_6_kerosene</v>
      </c>
      <c r="C96" s="44" t="str">
        <f t="shared" si="116"/>
        <v>7_6_kerosene</v>
      </c>
      <c r="D96" s="44" t="s">
        <v>150</v>
      </c>
      <c r="E96" s="44"/>
      <c r="F96" s="44"/>
      <c r="G96" s="45">
        <v>0</v>
      </c>
      <c r="H96" s="44"/>
      <c r="I96" s="44"/>
      <c r="J96" s="44"/>
      <c r="K96" s="44"/>
      <c r="L96" s="44"/>
      <c r="M96" s="44"/>
      <c r="N96" s="44"/>
      <c r="O96" s="44"/>
      <c r="P96" s="44"/>
      <c r="Q96" s="44"/>
      <c r="R96" s="44"/>
      <c r="S96" s="44"/>
      <c r="T96" s="44"/>
      <c r="U96" s="44"/>
      <c r="V96" s="44"/>
      <c r="W96" s="44"/>
      <c r="X96" s="44"/>
      <c r="Y96" s="44"/>
      <c r="Z96" s="44"/>
      <c r="AA96" s="44"/>
      <c r="AB96" s="44"/>
      <c r="AC96" s="44"/>
      <c r="AD96" s="44"/>
      <c r="AE96" s="44"/>
      <c r="AF96" s="44"/>
      <c r="AG96" s="44"/>
      <c r="AH96" s="44"/>
      <c r="AI96" s="44"/>
      <c r="AJ96" s="44"/>
      <c r="AK96" s="44"/>
      <c r="AL96" s="44"/>
      <c r="AM96" s="44"/>
      <c r="AN96" s="44"/>
      <c r="AO96" s="44"/>
      <c r="AP96" s="44"/>
      <c r="AQ96" s="44"/>
      <c r="AR96" s="44"/>
      <c r="AS96" s="44"/>
      <c r="AT96" s="44"/>
      <c r="AU96" s="44"/>
      <c r="AV96" s="44"/>
      <c r="AW96" s="44"/>
      <c r="AX96" s="44"/>
      <c r="AY96" s="44"/>
      <c r="AZ96" s="44"/>
      <c r="BA96" s="44"/>
      <c r="BB96" s="44"/>
      <c r="BC96" s="44"/>
      <c r="BD96" s="44"/>
      <c r="BE96" s="44"/>
      <c r="BF96" s="44"/>
      <c r="BG96" s="44"/>
      <c r="BH96" s="44"/>
      <c r="BI96" s="44"/>
      <c r="BJ96" s="44"/>
      <c r="BK96" s="44"/>
      <c r="BL96" s="44" t="str">
        <f t="shared" si="50"/>
        <v>05_PRC</v>
      </c>
      <c r="BM96" s="44" t="str">
        <f t="shared" si="117"/>
        <v>d_nonenergy_ccs_7_6_kerosene</v>
      </c>
      <c r="BN96" s="44"/>
      <c r="BO96" s="44"/>
      <c r="BP96" s="44">
        <f t="shared" ref="BP96:CW96" si="138">BP$50*BP25</f>
        <v>0</v>
      </c>
      <c r="BQ96" s="44">
        <f t="shared" si="138"/>
        <v>0</v>
      </c>
      <c r="BR96" s="44">
        <f t="shared" si="138"/>
        <v>0</v>
      </c>
      <c r="BS96" s="44">
        <f t="shared" si="138"/>
        <v>0</v>
      </c>
      <c r="BT96" s="44">
        <f t="shared" si="138"/>
        <v>0</v>
      </c>
      <c r="BU96" s="44">
        <f t="shared" si="138"/>
        <v>0</v>
      </c>
      <c r="BV96" s="44">
        <f t="shared" si="138"/>
        <v>0</v>
      </c>
      <c r="BW96" s="44">
        <f t="shared" si="138"/>
        <v>0</v>
      </c>
      <c r="BX96" s="44">
        <f t="shared" si="138"/>
        <v>0</v>
      </c>
      <c r="BY96" s="44">
        <f t="shared" si="138"/>
        <v>0</v>
      </c>
      <c r="BZ96" s="44">
        <f t="shared" si="138"/>
        <v>0</v>
      </c>
      <c r="CA96" s="44">
        <f t="shared" si="138"/>
        <v>0</v>
      </c>
      <c r="CB96" s="44">
        <f t="shared" si="138"/>
        <v>0</v>
      </c>
      <c r="CC96" s="44">
        <f t="shared" si="138"/>
        <v>0</v>
      </c>
      <c r="CD96" s="44">
        <f t="shared" si="138"/>
        <v>0</v>
      </c>
      <c r="CE96" s="44">
        <f t="shared" si="138"/>
        <v>0</v>
      </c>
      <c r="CF96" s="44">
        <f t="shared" si="138"/>
        <v>0</v>
      </c>
      <c r="CG96" s="44">
        <f t="shared" si="138"/>
        <v>0</v>
      </c>
      <c r="CH96" s="44">
        <f t="shared" si="138"/>
        <v>0</v>
      </c>
      <c r="CI96" s="44">
        <f t="shared" si="138"/>
        <v>0</v>
      </c>
      <c r="CJ96" s="44">
        <f t="shared" si="138"/>
        <v>0</v>
      </c>
      <c r="CK96" s="44">
        <f t="shared" si="138"/>
        <v>0</v>
      </c>
      <c r="CL96" s="44">
        <f t="shared" si="138"/>
        <v>0</v>
      </c>
      <c r="CM96" s="44">
        <f t="shared" si="138"/>
        <v>0</v>
      </c>
      <c r="CN96" s="44">
        <f t="shared" si="138"/>
        <v>0</v>
      </c>
      <c r="CO96" s="44">
        <f t="shared" si="138"/>
        <v>0</v>
      </c>
      <c r="CP96" s="44">
        <f t="shared" si="138"/>
        <v>0</v>
      </c>
      <c r="CQ96" s="44">
        <f t="shared" si="138"/>
        <v>0</v>
      </c>
      <c r="CR96" s="44">
        <f t="shared" si="138"/>
        <v>0</v>
      </c>
      <c r="CS96" s="44">
        <f t="shared" si="138"/>
        <v>0</v>
      </c>
      <c r="CT96" s="44">
        <f t="shared" si="138"/>
        <v>0</v>
      </c>
      <c r="CU96" s="44">
        <f t="shared" si="138"/>
        <v>0</v>
      </c>
      <c r="CV96" s="44">
        <f t="shared" si="138"/>
        <v>0</v>
      </c>
      <c r="CW96" s="44">
        <f t="shared" si="138"/>
        <v>0</v>
      </c>
      <c r="CX96" s="44">
        <f t="shared" ref="CX96:DQ96" si="139">CX$50*CX25</f>
        <v>0</v>
      </c>
      <c r="CY96" s="44">
        <f t="shared" si="139"/>
        <v>0</v>
      </c>
      <c r="CZ96" s="44">
        <f t="shared" si="139"/>
        <v>0</v>
      </c>
      <c r="DA96" s="44">
        <f t="shared" si="139"/>
        <v>0</v>
      </c>
      <c r="DB96" s="44">
        <f t="shared" si="139"/>
        <v>0</v>
      </c>
      <c r="DC96" s="44">
        <f t="shared" si="139"/>
        <v>0</v>
      </c>
      <c r="DD96" s="44">
        <f t="shared" si="139"/>
        <v>0</v>
      </c>
      <c r="DE96" s="44">
        <f t="shared" si="139"/>
        <v>0</v>
      </c>
      <c r="DF96" s="44">
        <f t="shared" si="139"/>
        <v>0</v>
      </c>
      <c r="DG96" s="44">
        <f t="shared" si="139"/>
        <v>0</v>
      </c>
      <c r="DH96" s="44">
        <f t="shared" si="139"/>
        <v>0</v>
      </c>
      <c r="DI96" s="44">
        <f t="shared" si="139"/>
        <v>0</v>
      </c>
      <c r="DJ96" s="44">
        <f t="shared" si="139"/>
        <v>0</v>
      </c>
      <c r="DK96" s="44">
        <f t="shared" si="139"/>
        <v>0</v>
      </c>
      <c r="DL96" s="44">
        <f t="shared" si="139"/>
        <v>0</v>
      </c>
      <c r="DM96" s="44">
        <f t="shared" si="139"/>
        <v>0</v>
      </c>
      <c r="DN96" s="44">
        <f t="shared" si="139"/>
        <v>0</v>
      </c>
      <c r="DO96" s="44">
        <f t="shared" si="139"/>
        <v>0</v>
      </c>
      <c r="DP96" s="44">
        <f t="shared" si="139"/>
        <v>0</v>
      </c>
      <c r="DQ96" s="44">
        <f t="shared" si="139"/>
        <v>0</v>
      </c>
    </row>
    <row r="97" spans="1:121" x14ac:dyDescent="0.25">
      <c r="A97" s="44" t="str">
        <f t="shared" si="116"/>
        <v>05_PRC</v>
      </c>
      <c r="B97" s="44" t="str">
        <f t="shared" si="116"/>
        <v>7_7_gas_diesel_oil</v>
      </c>
      <c r="C97" s="44" t="str">
        <f t="shared" si="116"/>
        <v>7_7_gas_diesel_oil</v>
      </c>
      <c r="D97" s="44" t="s">
        <v>150</v>
      </c>
      <c r="E97" s="44"/>
      <c r="F97" s="44"/>
      <c r="G97" s="45">
        <v>0</v>
      </c>
      <c r="H97" s="44"/>
      <c r="I97" s="44"/>
      <c r="J97" s="44"/>
      <c r="K97" s="44"/>
      <c r="L97" s="44"/>
      <c r="M97" s="44"/>
      <c r="N97" s="44"/>
      <c r="O97" s="44"/>
      <c r="P97" s="44"/>
      <c r="Q97" s="44"/>
      <c r="R97" s="44"/>
      <c r="S97" s="44"/>
      <c r="T97" s="44"/>
      <c r="U97" s="44"/>
      <c r="V97" s="44"/>
      <c r="W97" s="44"/>
      <c r="X97" s="44"/>
      <c r="Y97" s="44"/>
      <c r="Z97" s="44"/>
      <c r="AA97" s="44"/>
      <c r="AB97" s="44"/>
      <c r="AC97" s="44"/>
      <c r="AD97" s="44"/>
      <c r="AE97" s="44"/>
      <c r="AF97" s="44"/>
      <c r="AG97" s="44"/>
      <c r="AH97" s="44"/>
      <c r="AI97" s="44"/>
      <c r="AJ97" s="44"/>
      <c r="AK97" s="44"/>
      <c r="AL97" s="44"/>
      <c r="AM97" s="44"/>
      <c r="AN97" s="44"/>
      <c r="AO97" s="44"/>
      <c r="AP97" s="44"/>
      <c r="AQ97" s="44"/>
      <c r="AR97" s="44"/>
      <c r="AS97" s="44"/>
      <c r="AT97" s="44"/>
      <c r="AU97" s="44"/>
      <c r="AV97" s="44"/>
      <c r="AW97" s="44"/>
      <c r="AX97" s="44"/>
      <c r="AY97" s="44"/>
      <c r="AZ97" s="44"/>
      <c r="BA97" s="44"/>
      <c r="BB97" s="44"/>
      <c r="BC97" s="44"/>
      <c r="BD97" s="44"/>
      <c r="BE97" s="44"/>
      <c r="BF97" s="44"/>
      <c r="BG97" s="44"/>
      <c r="BH97" s="44"/>
      <c r="BI97" s="44"/>
      <c r="BJ97" s="44"/>
      <c r="BK97" s="44"/>
      <c r="BL97" s="44" t="str">
        <f t="shared" si="50"/>
        <v>05_PRC</v>
      </c>
      <c r="BM97" s="44" t="str">
        <f t="shared" si="117"/>
        <v>d_nonenergy_ccs_7_7_gas_diesel_oil</v>
      </c>
      <c r="BN97" s="44"/>
      <c r="BO97" s="44"/>
      <c r="BP97" s="44">
        <f t="shared" ref="BP97:CW97" si="140">BP$50*BP26</f>
        <v>0</v>
      </c>
      <c r="BQ97" s="44">
        <f t="shared" si="140"/>
        <v>0</v>
      </c>
      <c r="BR97" s="44">
        <f t="shared" si="140"/>
        <v>0</v>
      </c>
      <c r="BS97" s="44">
        <f t="shared" si="140"/>
        <v>0</v>
      </c>
      <c r="BT97" s="44">
        <f t="shared" si="140"/>
        <v>0</v>
      </c>
      <c r="BU97" s="44">
        <f t="shared" si="140"/>
        <v>0</v>
      </c>
      <c r="BV97" s="44">
        <f t="shared" si="140"/>
        <v>0</v>
      </c>
      <c r="BW97" s="44">
        <f t="shared" si="140"/>
        <v>0</v>
      </c>
      <c r="BX97" s="44">
        <f t="shared" si="140"/>
        <v>0</v>
      </c>
      <c r="BY97" s="44">
        <f t="shared" si="140"/>
        <v>0</v>
      </c>
      <c r="BZ97" s="44">
        <f t="shared" si="140"/>
        <v>0</v>
      </c>
      <c r="CA97" s="44">
        <f t="shared" si="140"/>
        <v>0</v>
      </c>
      <c r="CB97" s="44">
        <f t="shared" si="140"/>
        <v>0</v>
      </c>
      <c r="CC97" s="44">
        <f t="shared" si="140"/>
        <v>0</v>
      </c>
      <c r="CD97" s="44">
        <f t="shared" si="140"/>
        <v>0</v>
      </c>
      <c r="CE97" s="44">
        <f t="shared" si="140"/>
        <v>0</v>
      </c>
      <c r="CF97" s="44">
        <f t="shared" si="140"/>
        <v>0</v>
      </c>
      <c r="CG97" s="44">
        <f t="shared" si="140"/>
        <v>0</v>
      </c>
      <c r="CH97" s="44">
        <f t="shared" si="140"/>
        <v>0</v>
      </c>
      <c r="CI97" s="44">
        <f t="shared" si="140"/>
        <v>0</v>
      </c>
      <c r="CJ97" s="44">
        <f t="shared" si="140"/>
        <v>0</v>
      </c>
      <c r="CK97" s="44">
        <f t="shared" si="140"/>
        <v>0</v>
      </c>
      <c r="CL97" s="44">
        <f t="shared" si="140"/>
        <v>0</v>
      </c>
      <c r="CM97" s="44">
        <f t="shared" si="140"/>
        <v>0</v>
      </c>
      <c r="CN97" s="44">
        <f t="shared" si="140"/>
        <v>0</v>
      </c>
      <c r="CO97" s="44">
        <f t="shared" si="140"/>
        <v>0</v>
      </c>
      <c r="CP97" s="44">
        <f t="shared" si="140"/>
        <v>0</v>
      </c>
      <c r="CQ97" s="44">
        <f t="shared" si="140"/>
        <v>0</v>
      </c>
      <c r="CR97" s="44">
        <f t="shared" si="140"/>
        <v>0</v>
      </c>
      <c r="CS97" s="44">
        <f t="shared" si="140"/>
        <v>0</v>
      </c>
      <c r="CT97" s="44">
        <f t="shared" si="140"/>
        <v>0</v>
      </c>
      <c r="CU97" s="44">
        <f t="shared" si="140"/>
        <v>0</v>
      </c>
      <c r="CV97" s="44">
        <f t="shared" si="140"/>
        <v>0</v>
      </c>
      <c r="CW97" s="44">
        <f t="shared" si="140"/>
        <v>0</v>
      </c>
      <c r="CX97" s="44">
        <f t="shared" ref="CX97:DQ97" si="141">CX$50*CX26</f>
        <v>0</v>
      </c>
      <c r="CY97" s="44">
        <f t="shared" si="141"/>
        <v>0</v>
      </c>
      <c r="CZ97" s="44">
        <f t="shared" si="141"/>
        <v>0</v>
      </c>
      <c r="DA97" s="44">
        <f t="shared" si="141"/>
        <v>0</v>
      </c>
      <c r="DB97" s="44">
        <f t="shared" si="141"/>
        <v>0</v>
      </c>
      <c r="DC97" s="44">
        <f t="shared" si="141"/>
        <v>0</v>
      </c>
      <c r="DD97" s="44">
        <f t="shared" si="141"/>
        <v>0</v>
      </c>
      <c r="DE97" s="44">
        <f t="shared" si="141"/>
        <v>0</v>
      </c>
      <c r="DF97" s="44">
        <f t="shared" si="141"/>
        <v>0</v>
      </c>
      <c r="DG97" s="44">
        <f t="shared" si="141"/>
        <v>0</v>
      </c>
      <c r="DH97" s="44">
        <f t="shared" si="141"/>
        <v>0</v>
      </c>
      <c r="DI97" s="44">
        <f t="shared" si="141"/>
        <v>0</v>
      </c>
      <c r="DJ97" s="44">
        <f t="shared" si="141"/>
        <v>0</v>
      </c>
      <c r="DK97" s="44">
        <f t="shared" si="141"/>
        <v>0</v>
      </c>
      <c r="DL97" s="44">
        <f t="shared" si="141"/>
        <v>0</v>
      </c>
      <c r="DM97" s="44">
        <f t="shared" si="141"/>
        <v>0</v>
      </c>
      <c r="DN97" s="44">
        <f t="shared" si="141"/>
        <v>0</v>
      </c>
      <c r="DO97" s="44">
        <f t="shared" si="141"/>
        <v>0</v>
      </c>
      <c r="DP97" s="44">
        <f t="shared" si="141"/>
        <v>0</v>
      </c>
      <c r="DQ97" s="44">
        <f t="shared" si="141"/>
        <v>0</v>
      </c>
    </row>
    <row r="98" spans="1:121" x14ac:dyDescent="0.25">
      <c r="A98" s="44" t="str">
        <f t="shared" si="116"/>
        <v>05_PRC</v>
      </c>
      <c r="B98" s="44" t="str">
        <f t="shared" si="116"/>
        <v>7_8_fuel_oil</v>
      </c>
      <c r="C98" s="44" t="str">
        <f t="shared" si="116"/>
        <v>7_8_fuel_oil</v>
      </c>
      <c r="D98" s="44" t="s">
        <v>150</v>
      </c>
      <c r="E98" s="44"/>
      <c r="F98" s="44"/>
      <c r="G98" s="45">
        <v>0</v>
      </c>
      <c r="H98" s="44"/>
      <c r="I98" s="44"/>
      <c r="J98" s="44"/>
      <c r="K98" s="44"/>
      <c r="L98" s="44"/>
      <c r="M98" s="44"/>
      <c r="N98" s="44"/>
      <c r="O98" s="44"/>
      <c r="P98" s="44"/>
      <c r="Q98" s="44"/>
      <c r="R98" s="44"/>
      <c r="S98" s="44"/>
      <c r="T98" s="44"/>
      <c r="U98" s="44"/>
      <c r="V98" s="44"/>
      <c r="W98" s="44"/>
      <c r="X98" s="44"/>
      <c r="Y98" s="44"/>
      <c r="Z98" s="44"/>
      <c r="AA98" s="44"/>
      <c r="AB98" s="44"/>
      <c r="AC98" s="44"/>
      <c r="AD98" s="44"/>
      <c r="AE98" s="44"/>
      <c r="AF98" s="44"/>
      <c r="AG98" s="44"/>
      <c r="AH98" s="44"/>
      <c r="AI98" s="44"/>
      <c r="AJ98" s="44"/>
      <c r="AK98" s="44"/>
      <c r="AL98" s="44"/>
      <c r="AM98" s="44"/>
      <c r="AN98" s="44"/>
      <c r="AO98" s="44"/>
      <c r="AP98" s="44"/>
      <c r="AQ98" s="44"/>
      <c r="AR98" s="44"/>
      <c r="AS98" s="44"/>
      <c r="AT98" s="44"/>
      <c r="AU98" s="44"/>
      <c r="AV98" s="44"/>
      <c r="AW98" s="44"/>
      <c r="AX98" s="44"/>
      <c r="AY98" s="44"/>
      <c r="AZ98" s="44"/>
      <c r="BA98" s="44"/>
      <c r="BB98" s="44"/>
      <c r="BC98" s="44"/>
      <c r="BD98" s="44"/>
      <c r="BE98" s="44"/>
      <c r="BF98" s="44"/>
      <c r="BG98" s="44"/>
      <c r="BH98" s="44"/>
      <c r="BI98" s="44"/>
      <c r="BJ98" s="44"/>
      <c r="BK98" s="44"/>
      <c r="BL98" s="44" t="str">
        <f t="shared" si="50"/>
        <v>05_PRC</v>
      </c>
      <c r="BM98" s="44" t="str">
        <f t="shared" si="117"/>
        <v>d_nonenergy_ccs_7_8_fuel_oil</v>
      </c>
      <c r="BN98" s="44"/>
      <c r="BO98" s="44"/>
      <c r="BP98" s="44">
        <f t="shared" ref="BP98:CW98" si="142">BP$50*BP27</f>
        <v>0</v>
      </c>
      <c r="BQ98" s="44">
        <f t="shared" si="142"/>
        <v>0</v>
      </c>
      <c r="BR98" s="44">
        <f t="shared" si="142"/>
        <v>0</v>
      </c>
      <c r="BS98" s="44">
        <f t="shared" si="142"/>
        <v>0</v>
      </c>
      <c r="BT98" s="44">
        <f t="shared" si="142"/>
        <v>0</v>
      </c>
      <c r="BU98" s="44">
        <f t="shared" si="142"/>
        <v>0</v>
      </c>
      <c r="BV98" s="44">
        <f t="shared" si="142"/>
        <v>0</v>
      </c>
      <c r="BW98" s="44">
        <f t="shared" si="142"/>
        <v>0</v>
      </c>
      <c r="BX98" s="44">
        <f t="shared" si="142"/>
        <v>0</v>
      </c>
      <c r="BY98" s="44">
        <f t="shared" si="142"/>
        <v>0</v>
      </c>
      <c r="BZ98" s="44">
        <f t="shared" si="142"/>
        <v>0</v>
      </c>
      <c r="CA98" s="44">
        <f t="shared" si="142"/>
        <v>0</v>
      </c>
      <c r="CB98" s="44">
        <f t="shared" si="142"/>
        <v>0</v>
      </c>
      <c r="CC98" s="44">
        <f t="shared" si="142"/>
        <v>0</v>
      </c>
      <c r="CD98" s="44">
        <f t="shared" si="142"/>
        <v>0</v>
      </c>
      <c r="CE98" s="44">
        <f t="shared" si="142"/>
        <v>0</v>
      </c>
      <c r="CF98" s="44">
        <f t="shared" si="142"/>
        <v>0</v>
      </c>
      <c r="CG98" s="44">
        <f t="shared" si="142"/>
        <v>0</v>
      </c>
      <c r="CH98" s="44">
        <f t="shared" si="142"/>
        <v>0</v>
      </c>
      <c r="CI98" s="44">
        <f t="shared" si="142"/>
        <v>0</v>
      </c>
      <c r="CJ98" s="44">
        <f t="shared" si="142"/>
        <v>0</v>
      </c>
      <c r="CK98" s="44">
        <f t="shared" si="142"/>
        <v>0</v>
      </c>
      <c r="CL98" s="44">
        <f t="shared" si="142"/>
        <v>0</v>
      </c>
      <c r="CM98" s="44">
        <f t="shared" si="142"/>
        <v>0</v>
      </c>
      <c r="CN98" s="44">
        <f t="shared" si="142"/>
        <v>0</v>
      </c>
      <c r="CO98" s="44">
        <f t="shared" si="142"/>
        <v>0</v>
      </c>
      <c r="CP98" s="44">
        <f t="shared" si="142"/>
        <v>0</v>
      </c>
      <c r="CQ98" s="44">
        <f t="shared" si="142"/>
        <v>0</v>
      </c>
      <c r="CR98" s="44">
        <f t="shared" si="142"/>
        <v>0</v>
      </c>
      <c r="CS98" s="44">
        <f t="shared" si="142"/>
        <v>0</v>
      </c>
      <c r="CT98" s="44">
        <f t="shared" si="142"/>
        <v>0</v>
      </c>
      <c r="CU98" s="44">
        <f t="shared" si="142"/>
        <v>0</v>
      </c>
      <c r="CV98" s="44">
        <f t="shared" si="142"/>
        <v>0</v>
      </c>
      <c r="CW98" s="44">
        <f t="shared" si="142"/>
        <v>0</v>
      </c>
      <c r="CX98" s="44">
        <f t="shared" ref="CX98:DQ98" si="143">CX$50*CX27</f>
        <v>0</v>
      </c>
      <c r="CY98" s="44">
        <f t="shared" si="143"/>
        <v>0</v>
      </c>
      <c r="CZ98" s="44">
        <f t="shared" si="143"/>
        <v>0</v>
      </c>
      <c r="DA98" s="44">
        <f t="shared" si="143"/>
        <v>0</v>
      </c>
      <c r="DB98" s="44">
        <f t="shared" si="143"/>
        <v>0</v>
      </c>
      <c r="DC98" s="44">
        <f t="shared" si="143"/>
        <v>0</v>
      </c>
      <c r="DD98" s="44">
        <f t="shared" si="143"/>
        <v>0</v>
      </c>
      <c r="DE98" s="44">
        <f t="shared" si="143"/>
        <v>0</v>
      </c>
      <c r="DF98" s="44">
        <f t="shared" si="143"/>
        <v>0</v>
      </c>
      <c r="DG98" s="44">
        <f t="shared" si="143"/>
        <v>0</v>
      </c>
      <c r="DH98" s="44">
        <f t="shared" si="143"/>
        <v>0</v>
      </c>
      <c r="DI98" s="44">
        <f t="shared" si="143"/>
        <v>0</v>
      </c>
      <c r="DJ98" s="44">
        <f t="shared" si="143"/>
        <v>0</v>
      </c>
      <c r="DK98" s="44">
        <f t="shared" si="143"/>
        <v>0</v>
      </c>
      <c r="DL98" s="44">
        <f t="shared" si="143"/>
        <v>0</v>
      </c>
      <c r="DM98" s="44">
        <f t="shared" si="143"/>
        <v>0</v>
      </c>
      <c r="DN98" s="44">
        <f t="shared" si="143"/>
        <v>0</v>
      </c>
      <c r="DO98" s="44">
        <f t="shared" si="143"/>
        <v>0</v>
      </c>
      <c r="DP98" s="44">
        <f t="shared" si="143"/>
        <v>0</v>
      </c>
      <c r="DQ98" s="44">
        <f t="shared" si="143"/>
        <v>0</v>
      </c>
    </row>
    <row r="99" spans="1:121" x14ac:dyDescent="0.25">
      <c r="A99" s="44" t="str">
        <f t="shared" si="116"/>
        <v>05_PRC</v>
      </c>
      <c r="B99" s="44" t="str">
        <f t="shared" si="116"/>
        <v>7_9_lpg</v>
      </c>
      <c r="C99" s="44" t="str">
        <f t="shared" si="116"/>
        <v>7_9_lpg</v>
      </c>
      <c r="D99" s="44" t="s">
        <v>150</v>
      </c>
      <c r="E99" s="44"/>
      <c r="F99" s="44"/>
      <c r="G99" s="45">
        <v>0</v>
      </c>
      <c r="H99" s="44"/>
      <c r="I99" s="44"/>
      <c r="J99" s="44"/>
      <c r="K99" s="44"/>
      <c r="L99" s="44"/>
      <c r="M99" s="44"/>
      <c r="N99" s="44"/>
      <c r="O99" s="44"/>
      <c r="P99" s="44"/>
      <c r="Q99" s="44"/>
      <c r="R99" s="44"/>
      <c r="S99" s="44"/>
      <c r="T99" s="44"/>
      <c r="U99" s="44"/>
      <c r="V99" s="44"/>
      <c r="W99" s="44"/>
      <c r="X99" s="44"/>
      <c r="Y99" s="44"/>
      <c r="Z99" s="44"/>
      <c r="AA99" s="44"/>
      <c r="AB99" s="44"/>
      <c r="AC99" s="44"/>
      <c r="AD99" s="44"/>
      <c r="AE99" s="44"/>
      <c r="AF99" s="44"/>
      <c r="AG99" s="44"/>
      <c r="AH99" s="44"/>
      <c r="AI99" s="44"/>
      <c r="AJ99" s="44"/>
      <c r="AK99" s="44"/>
      <c r="AL99" s="44"/>
      <c r="AM99" s="44"/>
      <c r="AN99" s="44"/>
      <c r="AO99" s="44"/>
      <c r="AP99" s="44"/>
      <c r="AQ99" s="44"/>
      <c r="AR99" s="44"/>
      <c r="AS99" s="44"/>
      <c r="AT99" s="44"/>
      <c r="AU99" s="44"/>
      <c r="AV99" s="44"/>
      <c r="AW99" s="44"/>
      <c r="AX99" s="44"/>
      <c r="AY99" s="44"/>
      <c r="AZ99" s="44"/>
      <c r="BA99" s="44"/>
      <c r="BB99" s="44"/>
      <c r="BC99" s="44"/>
      <c r="BD99" s="44"/>
      <c r="BE99" s="44"/>
      <c r="BF99" s="44"/>
      <c r="BG99" s="44"/>
      <c r="BH99" s="44"/>
      <c r="BI99" s="44"/>
      <c r="BJ99" s="44"/>
      <c r="BK99" s="44"/>
      <c r="BL99" s="44" t="str">
        <f t="shared" si="50"/>
        <v>05_PRC</v>
      </c>
      <c r="BM99" s="44" t="str">
        <f t="shared" si="117"/>
        <v>d_nonenergy_ccs_7_9_lpg</v>
      </c>
      <c r="BN99" s="44"/>
      <c r="BO99" s="44"/>
      <c r="BP99" s="44">
        <f t="shared" ref="BP99:CW99" si="144">BP$50*BP28</f>
        <v>0</v>
      </c>
      <c r="BQ99" s="44">
        <f t="shared" si="144"/>
        <v>0</v>
      </c>
      <c r="BR99" s="44">
        <f t="shared" si="144"/>
        <v>0</v>
      </c>
      <c r="BS99" s="44">
        <f t="shared" si="144"/>
        <v>0</v>
      </c>
      <c r="BT99" s="44">
        <f t="shared" si="144"/>
        <v>0</v>
      </c>
      <c r="BU99" s="44">
        <f t="shared" si="144"/>
        <v>0</v>
      </c>
      <c r="BV99" s="44">
        <f t="shared" si="144"/>
        <v>0</v>
      </c>
      <c r="BW99" s="44">
        <f t="shared" si="144"/>
        <v>0</v>
      </c>
      <c r="BX99" s="44">
        <f t="shared" si="144"/>
        <v>0</v>
      </c>
      <c r="BY99" s="44">
        <f t="shared" si="144"/>
        <v>0</v>
      </c>
      <c r="BZ99" s="44">
        <f t="shared" si="144"/>
        <v>0</v>
      </c>
      <c r="CA99" s="44">
        <f t="shared" si="144"/>
        <v>0</v>
      </c>
      <c r="CB99" s="44">
        <f t="shared" si="144"/>
        <v>0</v>
      </c>
      <c r="CC99" s="44">
        <f t="shared" si="144"/>
        <v>0</v>
      </c>
      <c r="CD99" s="44">
        <f t="shared" si="144"/>
        <v>0</v>
      </c>
      <c r="CE99" s="44">
        <f t="shared" si="144"/>
        <v>0</v>
      </c>
      <c r="CF99" s="44">
        <f t="shared" si="144"/>
        <v>0</v>
      </c>
      <c r="CG99" s="44">
        <f t="shared" si="144"/>
        <v>0</v>
      </c>
      <c r="CH99" s="44">
        <f t="shared" si="144"/>
        <v>0</v>
      </c>
      <c r="CI99" s="44">
        <f t="shared" si="144"/>
        <v>0</v>
      </c>
      <c r="CJ99" s="44">
        <f t="shared" si="144"/>
        <v>0</v>
      </c>
      <c r="CK99" s="44">
        <f t="shared" si="144"/>
        <v>0</v>
      </c>
      <c r="CL99" s="44">
        <f t="shared" si="144"/>
        <v>0</v>
      </c>
      <c r="CM99" s="44">
        <f t="shared" si="144"/>
        <v>0</v>
      </c>
      <c r="CN99" s="44">
        <f t="shared" si="144"/>
        <v>0</v>
      </c>
      <c r="CO99" s="44">
        <f t="shared" si="144"/>
        <v>0</v>
      </c>
      <c r="CP99" s="44">
        <f t="shared" si="144"/>
        <v>0</v>
      </c>
      <c r="CQ99" s="44">
        <f t="shared" si="144"/>
        <v>0</v>
      </c>
      <c r="CR99" s="44">
        <f t="shared" si="144"/>
        <v>0</v>
      </c>
      <c r="CS99" s="44">
        <f t="shared" si="144"/>
        <v>0</v>
      </c>
      <c r="CT99" s="44">
        <f t="shared" si="144"/>
        <v>0</v>
      </c>
      <c r="CU99" s="44">
        <f t="shared" si="144"/>
        <v>0</v>
      </c>
      <c r="CV99" s="44">
        <f t="shared" si="144"/>
        <v>0</v>
      </c>
      <c r="CW99" s="44">
        <f t="shared" si="144"/>
        <v>0</v>
      </c>
      <c r="CX99" s="44">
        <f t="shared" ref="CX99:DQ99" si="145">CX$50*CX28</f>
        <v>0</v>
      </c>
      <c r="CY99" s="44">
        <f t="shared" si="145"/>
        <v>0</v>
      </c>
      <c r="CZ99" s="44">
        <f t="shared" si="145"/>
        <v>0</v>
      </c>
      <c r="DA99" s="44">
        <f t="shared" si="145"/>
        <v>0</v>
      </c>
      <c r="DB99" s="44">
        <f t="shared" si="145"/>
        <v>0</v>
      </c>
      <c r="DC99" s="44">
        <f t="shared" si="145"/>
        <v>0</v>
      </c>
      <c r="DD99" s="44">
        <f t="shared" si="145"/>
        <v>0</v>
      </c>
      <c r="DE99" s="44">
        <f t="shared" si="145"/>
        <v>0</v>
      </c>
      <c r="DF99" s="44">
        <f t="shared" si="145"/>
        <v>0</v>
      </c>
      <c r="DG99" s="44">
        <f t="shared" si="145"/>
        <v>0</v>
      </c>
      <c r="DH99" s="44">
        <f t="shared" si="145"/>
        <v>0</v>
      </c>
      <c r="DI99" s="44">
        <f t="shared" si="145"/>
        <v>0</v>
      </c>
      <c r="DJ99" s="44">
        <f t="shared" si="145"/>
        <v>0</v>
      </c>
      <c r="DK99" s="44">
        <f t="shared" si="145"/>
        <v>0</v>
      </c>
      <c r="DL99" s="44">
        <f t="shared" si="145"/>
        <v>0</v>
      </c>
      <c r="DM99" s="44">
        <f t="shared" si="145"/>
        <v>0</v>
      </c>
      <c r="DN99" s="44">
        <f t="shared" si="145"/>
        <v>0</v>
      </c>
      <c r="DO99" s="44">
        <f t="shared" si="145"/>
        <v>0</v>
      </c>
      <c r="DP99" s="44">
        <f t="shared" si="145"/>
        <v>0</v>
      </c>
      <c r="DQ99" s="44">
        <f t="shared" si="145"/>
        <v>0</v>
      </c>
    </row>
    <row r="100" spans="1:121" x14ac:dyDescent="0.25">
      <c r="A100" s="44" t="str">
        <f t="shared" si="116"/>
        <v>05_PRC</v>
      </c>
      <c r="B100" s="44" t="str">
        <f t="shared" si="116"/>
        <v>7_10_refinery_gas_not_liquefied</v>
      </c>
      <c r="C100" s="44" t="str">
        <f t="shared" si="116"/>
        <v>7_10_refi_gas_notliq</v>
      </c>
      <c r="D100" s="44" t="s">
        <v>150</v>
      </c>
      <c r="E100" s="44"/>
      <c r="F100" s="44"/>
      <c r="G100" s="45">
        <v>0</v>
      </c>
      <c r="H100" s="44"/>
      <c r="I100" s="44"/>
      <c r="J100" s="44"/>
      <c r="K100" s="44"/>
      <c r="L100" s="44"/>
      <c r="M100" s="44"/>
      <c r="N100" s="44"/>
      <c r="O100" s="44"/>
      <c r="P100" s="44"/>
      <c r="Q100" s="44"/>
      <c r="R100" s="44"/>
      <c r="S100" s="44"/>
      <c r="T100" s="44"/>
      <c r="U100" s="44"/>
      <c r="V100" s="44"/>
      <c r="W100" s="44"/>
      <c r="X100" s="44"/>
      <c r="Y100" s="44"/>
      <c r="Z100" s="44"/>
      <c r="AA100" s="44"/>
      <c r="AB100" s="44"/>
      <c r="AC100" s="44"/>
      <c r="AD100" s="44"/>
      <c r="AE100" s="44"/>
      <c r="AF100" s="44"/>
      <c r="AG100" s="44"/>
      <c r="AH100" s="44"/>
      <c r="AI100" s="44"/>
      <c r="AJ100" s="44"/>
      <c r="AK100" s="44"/>
      <c r="AL100" s="44"/>
      <c r="AM100" s="44"/>
      <c r="AN100" s="44"/>
      <c r="AO100" s="44"/>
      <c r="AP100" s="44"/>
      <c r="AQ100" s="44"/>
      <c r="AR100" s="44"/>
      <c r="AS100" s="44"/>
      <c r="AT100" s="44"/>
      <c r="AU100" s="44"/>
      <c r="AV100" s="44"/>
      <c r="AW100" s="44"/>
      <c r="AX100" s="44"/>
      <c r="AY100" s="44"/>
      <c r="AZ100" s="44"/>
      <c r="BA100" s="44"/>
      <c r="BB100" s="44"/>
      <c r="BC100" s="44"/>
      <c r="BD100" s="44"/>
      <c r="BE100" s="44"/>
      <c r="BF100" s="44"/>
      <c r="BG100" s="44"/>
      <c r="BH100" s="44"/>
      <c r="BI100" s="44"/>
      <c r="BJ100" s="44"/>
      <c r="BK100" s="44"/>
      <c r="BL100" s="44" t="str">
        <f t="shared" si="50"/>
        <v>05_PRC</v>
      </c>
      <c r="BM100" s="44" t="str">
        <f t="shared" si="117"/>
        <v>d_nonenergy_ccs_7_10_refi_gas_notliq</v>
      </c>
      <c r="BN100" s="44"/>
      <c r="BO100" s="44"/>
      <c r="BP100" s="44">
        <f t="shared" ref="BP100:CW100" si="146">BP$50*BP29</f>
        <v>0</v>
      </c>
      <c r="BQ100" s="44">
        <f t="shared" si="146"/>
        <v>0</v>
      </c>
      <c r="BR100" s="44">
        <f t="shared" si="146"/>
        <v>0</v>
      </c>
      <c r="BS100" s="44">
        <f t="shared" si="146"/>
        <v>0</v>
      </c>
      <c r="BT100" s="44">
        <f t="shared" si="146"/>
        <v>0</v>
      </c>
      <c r="BU100" s="44">
        <f t="shared" si="146"/>
        <v>0</v>
      </c>
      <c r="BV100" s="44">
        <f t="shared" si="146"/>
        <v>0</v>
      </c>
      <c r="BW100" s="44">
        <f t="shared" si="146"/>
        <v>0</v>
      </c>
      <c r="BX100" s="44">
        <f t="shared" si="146"/>
        <v>0</v>
      </c>
      <c r="BY100" s="44">
        <f t="shared" si="146"/>
        <v>0</v>
      </c>
      <c r="BZ100" s="44">
        <f t="shared" si="146"/>
        <v>0</v>
      </c>
      <c r="CA100" s="44">
        <f t="shared" si="146"/>
        <v>0</v>
      </c>
      <c r="CB100" s="44">
        <f t="shared" si="146"/>
        <v>0</v>
      </c>
      <c r="CC100" s="44">
        <f t="shared" si="146"/>
        <v>0</v>
      </c>
      <c r="CD100" s="44">
        <f t="shared" si="146"/>
        <v>0</v>
      </c>
      <c r="CE100" s="44">
        <f t="shared" si="146"/>
        <v>0</v>
      </c>
      <c r="CF100" s="44">
        <f t="shared" si="146"/>
        <v>0</v>
      </c>
      <c r="CG100" s="44">
        <f t="shared" si="146"/>
        <v>0</v>
      </c>
      <c r="CH100" s="44">
        <f t="shared" si="146"/>
        <v>0</v>
      </c>
      <c r="CI100" s="44">
        <f t="shared" si="146"/>
        <v>0</v>
      </c>
      <c r="CJ100" s="44">
        <f t="shared" si="146"/>
        <v>0</v>
      </c>
      <c r="CK100" s="44">
        <f t="shared" si="146"/>
        <v>0</v>
      </c>
      <c r="CL100" s="44">
        <f t="shared" si="146"/>
        <v>0</v>
      </c>
      <c r="CM100" s="44">
        <f t="shared" si="146"/>
        <v>0</v>
      </c>
      <c r="CN100" s="44">
        <f t="shared" si="146"/>
        <v>0</v>
      </c>
      <c r="CO100" s="44">
        <f t="shared" si="146"/>
        <v>0</v>
      </c>
      <c r="CP100" s="44">
        <f t="shared" si="146"/>
        <v>0</v>
      </c>
      <c r="CQ100" s="44">
        <f t="shared" si="146"/>
        <v>0</v>
      </c>
      <c r="CR100" s="44">
        <f t="shared" si="146"/>
        <v>0</v>
      </c>
      <c r="CS100" s="44">
        <f t="shared" si="146"/>
        <v>0</v>
      </c>
      <c r="CT100" s="44">
        <f t="shared" si="146"/>
        <v>0</v>
      </c>
      <c r="CU100" s="44">
        <f t="shared" si="146"/>
        <v>0</v>
      </c>
      <c r="CV100" s="44">
        <f t="shared" si="146"/>
        <v>0</v>
      </c>
      <c r="CW100" s="44">
        <f t="shared" si="146"/>
        <v>0</v>
      </c>
      <c r="CX100" s="44">
        <f t="shared" ref="CX100:DQ100" si="147">CX$50*CX29</f>
        <v>0</v>
      </c>
      <c r="CY100" s="44">
        <f t="shared" si="147"/>
        <v>0</v>
      </c>
      <c r="CZ100" s="44">
        <f t="shared" si="147"/>
        <v>0</v>
      </c>
      <c r="DA100" s="44">
        <f t="shared" si="147"/>
        <v>0</v>
      </c>
      <c r="DB100" s="44">
        <f t="shared" si="147"/>
        <v>0</v>
      </c>
      <c r="DC100" s="44">
        <f t="shared" si="147"/>
        <v>0</v>
      </c>
      <c r="DD100" s="44">
        <f t="shared" si="147"/>
        <v>0</v>
      </c>
      <c r="DE100" s="44">
        <f t="shared" si="147"/>
        <v>0</v>
      </c>
      <c r="DF100" s="44">
        <f t="shared" si="147"/>
        <v>0</v>
      </c>
      <c r="DG100" s="44">
        <f t="shared" si="147"/>
        <v>0</v>
      </c>
      <c r="DH100" s="44">
        <f t="shared" si="147"/>
        <v>0</v>
      </c>
      <c r="DI100" s="44">
        <f t="shared" si="147"/>
        <v>0</v>
      </c>
      <c r="DJ100" s="44">
        <f t="shared" si="147"/>
        <v>0</v>
      </c>
      <c r="DK100" s="44">
        <f t="shared" si="147"/>
        <v>0</v>
      </c>
      <c r="DL100" s="44">
        <f t="shared" si="147"/>
        <v>0</v>
      </c>
      <c r="DM100" s="44">
        <f t="shared" si="147"/>
        <v>0</v>
      </c>
      <c r="DN100" s="44">
        <f t="shared" si="147"/>
        <v>0</v>
      </c>
      <c r="DO100" s="44">
        <f t="shared" si="147"/>
        <v>0</v>
      </c>
      <c r="DP100" s="44">
        <f t="shared" si="147"/>
        <v>0</v>
      </c>
      <c r="DQ100" s="44">
        <f t="shared" si="147"/>
        <v>0</v>
      </c>
    </row>
    <row r="101" spans="1:121" x14ac:dyDescent="0.25">
      <c r="A101" s="44" t="str">
        <f t="shared" si="116"/>
        <v>05_PRC</v>
      </c>
      <c r="B101" s="44" t="str">
        <f t="shared" si="116"/>
        <v>7_11_ethane</v>
      </c>
      <c r="C101" s="44" t="str">
        <f t="shared" si="116"/>
        <v>7_11_ethane</v>
      </c>
      <c r="D101" s="44" t="s">
        <v>150</v>
      </c>
      <c r="E101" s="44"/>
      <c r="F101" s="44"/>
      <c r="G101" s="45">
        <v>0</v>
      </c>
      <c r="H101" s="44"/>
      <c r="I101" s="44"/>
      <c r="J101" s="44"/>
      <c r="K101" s="44"/>
      <c r="L101" s="44"/>
      <c r="M101" s="44"/>
      <c r="N101" s="44"/>
      <c r="O101" s="44"/>
      <c r="P101" s="44"/>
      <c r="Q101" s="44"/>
      <c r="R101" s="44"/>
      <c r="S101" s="44"/>
      <c r="T101" s="44"/>
      <c r="U101" s="44"/>
      <c r="V101" s="44"/>
      <c r="W101" s="44"/>
      <c r="X101" s="44"/>
      <c r="Y101" s="44"/>
      <c r="Z101" s="44"/>
      <c r="AA101" s="44"/>
      <c r="AB101" s="44"/>
      <c r="AC101" s="44"/>
      <c r="AD101" s="44"/>
      <c r="AE101" s="44"/>
      <c r="AF101" s="44"/>
      <c r="AG101" s="44"/>
      <c r="AH101" s="44"/>
      <c r="AI101" s="44"/>
      <c r="AJ101" s="44"/>
      <c r="AK101" s="44"/>
      <c r="AL101" s="44"/>
      <c r="AM101" s="44"/>
      <c r="AN101" s="44"/>
      <c r="AO101" s="44"/>
      <c r="AP101" s="44"/>
      <c r="AQ101" s="44"/>
      <c r="AR101" s="44"/>
      <c r="AS101" s="44"/>
      <c r="AT101" s="44"/>
      <c r="AU101" s="44"/>
      <c r="AV101" s="44"/>
      <c r="AW101" s="44"/>
      <c r="AX101" s="44"/>
      <c r="AY101" s="44"/>
      <c r="AZ101" s="44"/>
      <c r="BA101" s="44"/>
      <c r="BB101" s="44"/>
      <c r="BC101" s="44"/>
      <c r="BD101" s="44"/>
      <c r="BE101" s="44"/>
      <c r="BF101" s="44"/>
      <c r="BG101" s="44"/>
      <c r="BH101" s="44"/>
      <c r="BI101" s="44"/>
      <c r="BJ101" s="44"/>
      <c r="BK101" s="44"/>
      <c r="BL101" s="44" t="str">
        <f t="shared" si="50"/>
        <v>05_PRC</v>
      </c>
      <c r="BM101" s="44" t="str">
        <f t="shared" si="117"/>
        <v>d_nonenergy_ccs_7_11_ethane</v>
      </c>
      <c r="BN101" s="44"/>
      <c r="BO101" s="44"/>
      <c r="BP101" s="44">
        <f t="shared" ref="BP101:CW101" si="148">BP$50*BP30</f>
        <v>0</v>
      </c>
      <c r="BQ101" s="44">
        <f t="shared" si="148"/>
        <v>0</v>
      </c>
      <c r="BR101" s="44">
        <f t="shared" si="148"/>
        <v>0</v>
      </c>
      <c r="BS101" s="44">
        <f t="shared" si="148"/>
        <v>0</v>
      </c>
      <c r="BT101" s="44">
        <f t="shared" si="148"/>
        <v>0</v>
      </c>
      <c r="BU101" s="44">
        <f t="shared" si="148"/>
        <v>0</v>
      </c>
      <c r="BV101" s="44">
        <f t="shared" si="148"/>
        <v>0</v>
      </c>
      <c r="BW101" s="44">
        <f t="shared" si="148"/>
        <v>0</v>
      </c>
      <c r="BX101" s="44">
        <f t="shared" si="148"/>
        <v>0</v>
      </c>
      <c r="BY101" s="44">
        <f t="shared" si="148"/>
        <v>0</v>
      </c>
      <c r="BZ101" s="44">
        <f t="shared" si="148"/>
        <v>0</v>
      </c>
      <c r="CA101" s="44">
        <f t="shared" si="148"/>
        <v>0</v>
      </c>
      <c r="CB101" s="44">
        <f t="shared" si="148"/>
        <v>0</v>
      </c>
      <c r="CC101" s="44">
        <f t="shared" si="148"/>
        <v>0</v>
      </c>
      <c r="CD101" s="44">
        <f t="shared" si="148"/>
        <v>0</v>
      </c>
      <c r="CE101" s="44">
        <f t="shared" si="148"/>
        <v>0</v>
      </c>
      <c r="CF101" s="44">
        <f t="shared" si="148"/>
        <v>0</v>
      </c>
      <c r="CG101" s="44">
        <f t="shared" si="148"/>
        <v>0</v>
      </c>
      <c r="CH101" s="44">
        <f t="shared" si="148"/>
        <v>0</v>
      </c>
      <c r="CI101" s="44">
        <f t="shared" si="148"/>
        <v>0</v>
      </c>
      <c r="CJ101" s="44">
        <f t="shared" si="148"/>
        <v>0</v>
      </c>
      <c r="CK101" s="44">
        <f t="shared" si="148"/>
        <v>0</v>
      </c>
      <c r="CL101" s="44">
        <f t="shared" si="148"/>
        <v>0</v>
      </c>
      <c r="CM101" s="44">
        <f t="shared" si="148"/>
        <v>0</v>
      </c>
      <c r="CN101" s="44">
        <f t="shared" si="148"/>
        <v>0</v>
      </c>
      <c r="CO101" s="44">
        <f t="shared" si="148"/>
        <v>0</v>
      </c>
      <c r="CP101" s="44">
        <f t="shared" si="148"/>
        <v>0</v>
      </c>
      <c r="CQ101" s="44">
        <f t="shared" si="148"/>
        <v>0</v>
      </c>
      <c r="CR101" s="44">
        <f t="shared" si="148"/>
        <v>0</v>
      </c>
      <c r="CS101" s="44">
        <f t="shared" si="148"/>
        <v>0</v>
      </c>
      <c r="CT101" s="44">
        <f t="shared" si="148"/>
        <v>0</v>
      </c>
      <c r="CU101" s="44">
        <f t="shared" si="148"/>
        <v>0</v>
      </c>
      <c r="CV101" s="44">
        <f t="shared" si="148"/>
        <v>0</v>
      </c>
      <c r="CW101" s="44">
        <f t="shared" si="148"/>
        <v>0</v>
      </c>
      <c r="CX101" s="44">
        <f t="shared" ref="CX101:DQ101" si="149">CX$50*CX30</f>
        <v>0</v>
      </c>
      <c r="CY101" s="44">
        <f t="shared" si="149"/>
        <v>0</v>
      </c>
      <c r="CZ101" s="44">
        <f t="shared" si="149"/>
        <v>0</v>
      </c>
      <c r="DA101" s="44">
        <f t="shared" si="149"/>
        <v>0</v>
      </c>
      <c r="DB101" s="44">
        <f t="shared" si="149"/>
        <v>0</v>
      </c>
      <c r="DC101" s="44">
        <f t="shared" si="149"/>
        <v>0</v>
      </c>
      <c r="DD101" s="44">
        <f t="shared" si="149"/>
        <v>0</v>
      </c>
      <c r="DE101" s="44">
        <f t="shared" si="149"/>
        <v>0</v>
      </c>
      <c r="DF101" s="44">
        <f t="shared" si="149"/>
        <v>0</v>
      </c>
      <c r="DG101" s="44">
        <f t="shared" si="149"/>
        <v>0</v>
      </c>
      <c r="DH101" s="44">
        <f t="shared" si="149"/>
        <v>0</v>
      </c>
      <c r="DI101" s="44">
        <f t="shared" si="149"/>
        <v>0</v>
      </c>
      <c r="DJ101" s="44">
        <f t="shared" si="149"/>
        <v>0</v>
      </c>
      <c r="DK101" s="44">
        <f t="shared" si="149"/>
        <v>0</v>
      </c>
      <c r="DL101" s="44">
        <f t="shared" si="149"/>
        <v>0</v>
      </c>
      <c r="DM101" s="44">
        <f t="shared" si="149"/>
        <v>0</v>
      </c>
      <c r="DN101" s="44">
        <f t="shared" si="149"/>
        <v>0</v>
      </c>
      <c r="DO101" s="44">
        <f t="shared" si="149"/>
        <v>0</v>
      </c>
      <c r="DP101" s="44">
        <f t="shared" si="149"/>
        <v>0</v>
      </c>
      <c r="DQ101" s="44">
        <f t="shared" si="149"/>
        <v>0</v>
      </c>
    </row>
    <row r="102" spans="1:121" x14ac:dyDescent="0.25">
      <c r="A102" s="44" t="str">
        <f t="shared" si="116"/>
        <v>05_PRC</v>
      </c>
      <c r="B102" s="44" t="str">
        <f t="shared" si="116"/>
        <v>7_x_other_petroleum_products</v>
      </c>
      <c r="C102" s="44" t="str">
        <f t="shared" si="116"/>
        <v>7_x_other_petrol_prod</v>
      </c>
      <c r="D102" s="44" t="s">
        <v>150</v>
      </c>
      <c r="E102" s="44"/>
      <c r="F102" s="44"/>
      <c r="G102" s="45">
        <v>0</v>
      </c>
      <c r="H102" s="44"/>
      <c r="I102" s="44"/>
      <c r="J102" s="44"/>
      <c r="K102" s="44"/>
      <c r="L102" s="44"/>
      <c r="M102" s="44"/>
      <c r="N102" s="44"/>
      <c r="O102" s="44"/>
      <c r="P102" s="44"/>
      <c r="Q102" s="44"/>
      <c r="R102" s="44"/>
      <c r="S102" s="44"/>
      <c r="T102" s="44"/>
      <c r="U102" s="44"/>
      <c r="V102" s="44"/>
      <c r="W102" s="44"/>
      <c r="X102" s="44"/>
      <c r="Y102" s="44"/>
      <c r="Z102" s="44"/>
      <c r="AA102" s="44"/>
      <c r="AB102" s="44"/>
      <c r="AC102" s="44"/>
      <c r="AD102" s="44"/>
      <c r="AE102" s="44"/>
      <c r="AF102" s="44"/>
      <c r="AG102" s="44"/>
      <c r="AH102" s="44"/>
      <c r="AI102" s="44"/>
      <c r="AJ102" s="44"/>
      <c r="AK102" s="44"/>
      <c r="AL102" s="44"/>
      <c r="AM102" s="44"/>
      <c r="AN102" s="44"/>
      <c r="AO102" s="44"/>
      <c r="AP102" s="44"/>
      <c r="AQ102" s="44"/>
      <c r="AR102" s="44"/>
      <c r="AS102" s="44"/>
      <c r="AT102" s="44"/>
      <c r="AU102" s="44"/>
      <c r="AV102" s="44"/>
      <c r="AW102" s="44"/>
      <c r="AX102" s="44"/>
      <c r="AY102" s="44"/>
      <c r="AZ102" s="44"/>
      <c r="BA102" s="44"/>
      <c r="BB102" s="44"/>
      <c r="BC102" s="44"/>
      <c r="BD102" s="44"/>
      <c r="BE102" s="44"/>
      <c r="BF102" s="44"/>
      <c r="BG102" s="44"/>
      <c r="BH102" s="44"/>
      <c r="BI102" s="44"/>
      <c r="BJ102" s="44"/>
      <c r="BK102" s="44"/>
      <c r="BL102" s="44" t="str">
        <f t="shared" si="50"/>
        <v>05_PRC</v>
      </c>
      <c r="BM102" s="44" t="str">
        <f t="shared" si="117"/>
        <v>d_nonenergy_ccs_7_x_other_petrol_prod</v>
      </c>
      <c r="BN102" s="44"/>
      <c r="BO102" s="44"/>
      <c r="BP102" s="44">
        <f t="shared" ref="BP102:CW102" si="150">BP$50*BP31</f>
        <v>0</v>
      </c>
      <c r="BQ102" s="44">
        <f t="shared" si="150"/>
        <v>0</v>
      </c>
      <c r="BR102" s="44">
        <f t="shared" si="150"/>
        <v>0</v>
      </c>
      <c r="BS102" s="44">
        <f t="shared" si="150"/>
        <v>0</v>
      </c>
      <c r="BT102" s="44">
        <f t="shared" si="150"/>
        <v>0</v>
      </c>
      <c r="BU102" s="44">
        <f t="shared" si="150"/>
        <v>0</v>
      </c>
      <c r="BV102" s="44">
        <f t="shared" si="150"/>
        <v>0</v>
      </c>
      <c r="BW102" s="44">
        <f t="shared" si="150"/>
        <v>0</v>
      </c>
      <c r="BX102" s="44">
        <f t="shared" si="150"/>
        <v>0</v>
      </c>
      <c r="BY102" s="44">
        <f t="shared" si="150"/>
        <v>0</v>
      </c>
      <c r="BZ102" s="44">
        <f t="shared" si="150"/>
        <v>0</v>
      </c>
      <c r="CA102" s="44">
        <f t="shared" si="150"/>
        <v>0</v>
      </c>
      <c r="CB102" s="44">
        <f t="shared" si="150"/>
        <v>0</v>
      </c>
      <c r="CC102" s="44">
        <f t="shared" si="150"/>
        <v>0</v>
      </c>
      <c r="CD102" s="44">
        <f t="shared" si="150"/>
        <v>0</v>
      </c>
      <c r="CE102" s="44">
        <f t="shared" si="150"/>
        <v>0</v>
      </c>
      <c r="CF102" s="44">
        <f t="shared" si="150"/>
        <v>0</v>
      </c>
      <c r="CG102" s="44">
        <f t="shared" si="150"/>
        <v>0</v>
      </c>
      <c r="CH102" s="44">
        <f t="shared" si="150"/>
        <v>0</v>
      </c>
      <c r="CI102" s="44">
        <f t="shared" si="150"/>
        <v>0</v>
      </c>
      <c r="CJ102" s="44">
        <f t="shared" si="150"/>
        <v>0</v>
      </c>
      <c r="CK102" s="44">
        <f t="shared" si="150"/>
        <v>0</v>
      </c>
      <c r="CL102" s="44">
        <f t="shared" si="150"/>
        <v>0</v>
      </c>
      <c r="CM102" s="44">
        <f t="shared" si="150"/>
        <v>0</v>
      </c>
      <c r="CN102" s="44">
        <f t="shared" si="150"/>
        <v>0</v>
      </c>
      <c r="CO102" s="44">
        <f t="shared" si="150"/>
        <v>0</v>
      </c>
      <c r="CP102" s="44">
        <f t="shared" si="150"/>
        <v>0</v>
      </c>
      <c r="CQ102" s="44">
        <f t="shared" si="150"/>
        <v>0</v>
      </c>
      <c r="CR102" s="44">
        <f t="shared" si="150"/>
        <v>0</v>
      </c>
      <c r="CS102" s="44">
        <f t="shared" si="150"/>
        <v>0</v>
      </c>
      <c r="CT102" s="44">
        <f t="shared" si="150"/>
        <v>0</v>
      </c>
      <c r="CU102" s="44">
        <f t="shared" si="150"/>
        <v>0</v>
      </c>
      <c r="CV102" s="44">
        <f t="shared" si="150"/>
        <v>0</v>
      </c>
      <c r="CW102" s="44">
        <f t="shared" si="150"/>
        <v>0</v>
      </c>
      <c r="CX102" s="44">
        <f t="shared" ref="CX102:DQ102" si="151">CX$50*CX31</f>
        <v>0</v>
      </c>
      <c r="CY102" s="44">
        <f t="shared" si="151"/>
        <v>0</v>
      </c>
      <c r="CZ102" s="44">
        <f t="shared" si="151"/>
        <v>0</v>
      </c>
      <c r="DA102" s="44">
        <f t="shared" si="151"/>
        <v>0</v>
      </c>
      <c r="DB102" s="44">
        <f t="shared" si="151"/>
        <v>0</v>
      </c>
      <c r="DC102" s="44">
        <f t="shared" si="151"/>
        <v>0</v>
      </c>
      <c r="DD102" s="44">
        <f t="shared" si="151"/>
        <v>0</v>
      </c>
      <c r="DE102" s="44">
        <f t="shared" si="151"/>
        <v>0</v>
      </c>
      <c r="DF102" s="44">
        <f t="shared" si="151"/>
        <v>0</v>
      </c>
      <c r="DG102" s="44">
        <f t="shared" si="151"/>
        <v>0</v>
      </c>
      <c r="DH102" s="44">
        <f t="shared" si="151"/>
        <v>0</v>
      </c>
      <c r="DI102" s="44">
        <f t="shared" si="151"/>
        <v>0</v>
      </c>
      <c r="DJ102" s="44">
        <f t="shared" si="151"/>
        <v>0</v>
      </c>
      <c r="DK102" s="44">
        <f t="shared" si="151"/>
        <v>0</v>
      </c>
      <c r="DL102" s="44">
        <f t="shared" si="151"/>
        <v>0</v>
      </c>
      <c r="DM102" s="44">
        <f t="shared" si="151"/>
        <v>0</v>
      </c>
      <c r="DN102" s="44">
        <f t="shared" si="151"/>
        <v>0</v>
      </c>
      <c r="DO102" s="44">
        <f t="shared" si="151"/>
        <v>0</v>
      </c>
      <c r="DP102" s="44">
        <f t="shared" si="151"/>
        <v>0</v>
      </c>
      <c r="DQ102" s="44">
        <f t="shared" si="151"/>
        <v>0</v>
      </c>
    </row>
    <row r="103" spans="1:121" x14ac:dyDescent="0.25">
      <c r="A103" s="44" t="str">
        <f t="shared" si="116"/>
        <v>05_PRC</v>
      </c>
      <c r="B103" s="44" t="str">
        <f t="shared" si="116"/>
        <v>8_1_natural_gas</v>
      </c>
      <c r="C103" s="44" t="str">
        <f t="shared" si="116"/>
        <v>8_1_natural_gas</v>
      </c>
      <c r="D103" s="44" t="s">
        <v>150</v>
      </c>
      <c r="E103" s="44"/>
      <c r="F103" s="44"/>
      <c r="G103" s="45">
        <v>0</v>
      </c>
      <c r="H103" s="44"/>
      <c r="I103" s="44"/>
      <c r="J103" s="44"/>
      <c r="K103" s="44"/>
      <c r="L103" s="44"/>
      <c r="M103" s="44"/>
      <c r="N103" s="44"/>
      <c r="O103" s="44"/>
      <c r="P103" s="44"/>
      <c r="Q103" s="44"/>
      <c r="R103" s="44"/>
      <c r="S103" s="44"/>
      <c r="T103" s="44"/>
      <c r="U103" s="44"/>
      <c r="V103" s="44"/>
      <c r="W103" s="44"/>
      <c r="X103" s="44"/>
      <c r="Y103" s="44"/>
      <c r="Z103" s="44"/>
      <c r="AA103" s="44"/>
      <c r="AB103" s="44"/>
      <c r="AC103" s="44"/>
      <c r="AD103" s="44"/>
      <c r="AE103" s="44"/>
      <c r="AF103" s="44"/>
      <c r="AG103" s="44"/>
      <c r="AH103" s="44"/>
      <c r="AI103" s="44"/>
      <c r="AJ103" s="44"/>
      <c r="AK103" s="44"/>
      <c r="AL103" s="44"/>
      <c r="AM103" s="44"/>
      <c r="AN103" s="44"/>
      <c r="AO103" s="44"/>
      <c r="AP103" s="44"/>
      <c r="AQ103" s="44"/>
      <c r="AR103" s="44"/>
      <c r="AS103" s="44"/>
      <c r="AT103" s="44"/>
      <c r="AU103" s="44"/>
      <c r="AV103" s="44"/>
      <c r="AW103" s="44"/>
      <c r="AX103" s="44"/>
      <c r="AY103" s="44"/>
      <c r="AZ103" s="44"/>
      <c r="BA103" s="44"/>
      <c r="BB103" s="44"/>
      <c r="BC103" s="44"/>
      <c r="BD103" s="44"/>
      <c r="BE103" s="44"/>
      <c r="BF103" s="44"/>
      <c r="BG103" s="44"/>
      <c r="BH103" s="44"/>
      <c r="BI103" s="44"/>
      <c r="BJ103" s="44"/>
      <c r="BK103" s="44"/>
      <c r="BL103" s="44" t="str">
        <f t="shared" si="50"/>
        <v>05_PRC</v>
      </c>
      <c r="BM103" s="44" t="str">
        <f t="shared" si="117"/>
        <v>d_nonenergy_ccs_8_1_natural_gas</v>
      </c>
      <c r="BN103" s="44"/>
      <c r="BO103" s="44"/>
      <c r="BP103" s="44">
        <f t="shared" ref="BP103:CW103" si="152">BP$50*BP32</f>
        <v>0</v>
      </c>
      <c r="BQ103" s="44">
        <f t="shared" si="152"/>
        <v>0</v>
      </c>
      <c r="BR103" s="44">
        <f t="shared" si="152"/>
        <v>0</v>
      </c>
      <c r="BS103" s="44">
        <f t="shared" si="152"/>
        <v>0</v>
      </c>
      <c r="BT103" s="44">
        <f t="shared" si="152"/>
        <v>0</v>
      </c>
      <c r="BU103" s="44">
        <f t="shared" si="152"/>
        <v>0</v>
      </c>
      <c r="BV103" s="44">
        <f t="shared" si="152"/>
        <v>0</v>
      </c>
      <c r="BW103" s="44">
        <f t="shared" si="152"/>
        <v>0</v>
      </c>
      <c r="BX103" s="44">
        <f t="shared" si="152"/>
        <v>0</v>
      </c>
      <c r="BY103" s="44">
        <f t="shared" si="152"/>
        <v>0</v>
      </c>
      <c r="BZ103" s="44">
        <f t="shared" si="152"/>
        <v>0</v>
      </c>
      <c r="CA103" s="44">
        <f t="shared" si="152"/>
        <v>0</v>
      </c>
      <c r="CB103" s="44">
        <f t="shared" si="152"/>
        <v>0</v>
      </c>
      <c r="CC103" s="44">
        <f t="shared" si="152"/>
        <v>0</v>
      </c>
      <c r="CD103" s="44">
        <f t="shared" si="152"/>
        <v>0</v>
      </c>
      <c r="CE103" s="44">
        <f t="shared" si="152"/>
        <v>0</v>
      </c>
      <c r="CF103" s="44">
        <f t="shared" si="152"/>
        <v>0</v>
      </c>
      <c r="CG103" s="44">
        <f t="shared" si="152"/>
        <v>0</v>
      </c>
      <c r="CH103" s="44">
        <f t="shared" si="152"/>
        <v>0</v>
      </c>
      <c r="CI103" s="44">
        <f t="shared" si="152"/>
        <v>0</v>
      </c>
      <c r="CJ103" s="44">
        <f t="shared" si="152"/>
        <v>0</v>
      </c>
      <c r="CK103" s="44">
        <f t="shared" si="152"/>
        <v>0</v>
      </c>
      <c r="CL103" s="44">
        <f t="shared" si="152"/>
        <v>0</v>
      </c>
      <c r="CM103" s="44">
        <f t="shared" si="152"/>
        <v>0</v>
      </c>
      <c r="CN103" s="44">
        <f t="shared" si="152"/>
        <v>0</v>
      </c>
      <c r="CO103" s="44">
        <f t="shared" si="152"/>
        <v>0</v>
      </c>
      <c r="CP103" s="44">
        <f t="shared" si="152"/>
        <v>0</v>
      </c>
      <c r="CQ103" s="44">
        <f t="shared" si="152"/>
        <v>0</v>
      </c>
      <c r="CR103" s="44">
        <f t="shared" si="152"/>
        <v>0</v>
      </c>
      <c r="CS103" s="44">
        <f t="shared" si="152"/>
        <v>0</v>
      </c>
      <c r="CT103" s="44">
        <f t="shared" si="152"/>
        <v>0</v>
      </c>
      <c r="CU103" s="44">
        <f t="shared" si="152"/>
        <v>0</v>
      </c>
      <c r="CV103" s="44">
        <f t="shared" si="152"/>
        <v>0</v>
      </c>
      <c r="CW103" s="44">
        <f t="shared" si="152"/>
        <v>0</v>
      </c>
      <c r="CX103" s="44">
        <f t="shared" ref="CX103:DQ103" si="153">CX$50*CX32</f>
        <v>0</v>
      </c>
      <c r="CY103" s="44">
        <f t="shared" si="153"/>
        <v>0</v>
      </c>
      <c r="CZ103" s="44">
        <f t="shared" si="153"/>
        <v>0</v>
      </c>
      <c r="DA103" s="44">
        <f t="shared" si="153"/>
        <v>0</v>
      </c>
      <c r="DB103" s="44">
        <f t="shared" si="153"/>
        <v>0</v>
      </c>
      <c r="DC103" s="44">
        <f t="shared" si="153"/>
        <v>0</v>
      </c>
      <c r="DD103" s="44">
        <f t="shared" si="153"/>
        <v>0</v>
      </c>
      <c r="DE103" s="44">
        <f t="shared" si="153"/>
        <v>0</v>
      </c>
      <c r="DF103" s="44">
        <f t="shared" si="153"/>
        <v>0</v>
      </c>
      <c r="DG103" s="44">
        <f t="shared" si="153"/>
        <v>0</v>
      </c>
      <c r="DH103" s="44">
        <f t="shared" si="153"/>
        <v>0</v>
      </c>
      <c r="DI103" s="44">
        <f t="shared" si="153"/>
        <v>0</v>
      </c>
      <c r="DJ103" s="44">
        <f t="shared" si="153"/>
        <v>0</v>
      </c>
      <c r="DK103" s="44">
        <f t="shared" si="153"/>
        <v>0</v>
      </c>
      <c r="DL103" s="44">
        <f t="shared" si="153"/>
        <v>0</v>
      </c>
      <c r="DM103" s="44">
        <f t="shared" si="153"/>
        <v>0</v>
      </c>
      <c r="DN103" s="44">
        <f t="shared" si="153"/>
        <v>0</v>
      </c>
      <c r="DO103" s="44">
        <f t="shared" si="153"/>
        <v>0</v>
      </c>
      <c r="DP103" s="44">
        <f t="shared" si="153"/>
        <v>0</v>
      </c>
      <c r="DQ103" s="44">
        <f t="shared" si="153"/>
        <v>0</v>
      </c>
    </row>
    <row r="104" spans="1:121" x14ac:dyDescent="0.25">
      <c r="A104" s="44" t="str">
        <f t="shared" si="116"/>
        <v>05_PRC</v>
      </c>
      <c r="B104" s="44" t="str">
        <f t="shared" si="116"/>
        <v>15_1_fuelwood_and_woodwaste</v>
      </c>
      <c r="C104" s="44" t="str">
        <f t="shared" si="116"/>
        <v>15_1_fwood_wwaste</v>
      </c>
      <c r="D104" s="44" t="s">
        <v>150</v>
      </c>
      <c r="E104" s="44"/>
      <c r="F104" s="44"/>
      <c r="G104" s="45">
        <v>0</v>
      </c>
      <c r="H104" s="44"/>
      <c r="I104" s="44"/>
      <c r="J104" s="44"/>
      <c r="K104" s="44"/>
      <c r="L104" s="44"/>
      <c r="M104" s="44"/>
      <c r="N104" s="44"/>
      <c r="O104" s="44"/>
      <c r="P104" s="44"/>
      <c r="Q104" s="44"/>
      <c r="R104" s="44"/>
      <c r="S104" s="44"/>
      <c r="T104" s="44"/>
      <c r="U104" s="44"/>
      <c r="V104" s="44"/>
      <c r="W104" s="44"/>
      <c r="X104" s="44"/>
      <c r="Y104" s="44"/>
      <c r="Z104" s="44"/>
      <c r="AA104" s="44"/>
      <c r="AB104" s="44"/>
      <c r="AC104" s="44"/>
      <c r="AD104" s="44"/>
      <c r="AE104" s="44"/>
      <c r="AF104" s="44"/>
      <c r="AG104" s="44"/>
      <c r="AH104" s="44"/>
      <c r="AI104" s="44"/>
      <c r="AJ104" s="44"/>
      <c r="AK104" s="44"/>
      <c r="AL104" s="44"/>
      <c r="AM104" s="44"/>
      <c r="AN104" s="44"/>
      <c r="AO104" s="44"/>
      <c r="AP104" s="44"/>
      <c r="AQ104" s="44"/>
      <c r="AR104" s="44"/>
      <c r="AS104" s="44"/>
      <c r="AT104" s="44"/>
      <c r="AU104" s="44"/>
      <c r="AV104" s="44"/>
      <c r="AW104" s="44"/>
      <c r="AX104" s="44"/>
      <c r="AY104" s="44"/>
      <c r="AZ104" s="44"/>
      <c r="BA104" s="44"/>
      <c r="BB104" s="44"/>
      <c r="BC104" s="44"/>
      <c r="BD104" s="44"/>
      <c r="BE104" s="44"/>
      <c r="BF104" s="44"/>
      <c r="BG104" s="44"/>
      <c r="BH104" s="44"/>
      <c r="BI104" s="44"/>
      <c r="BJ104" s="44"/>
      <c r="BK104" s="44"/>
      <c r="BL104" s="44" t="str">
        <f t="shared" si="50"/>
        <v>05_PRC</v>
      </c>
      <c r="BM104" s="44" t="str">
        <f t="shared" si="117"/>
        <v>d_nonenergy_ccs_15_1_fwood_wwaste</v>
      </c>
      <c r="BN104" s="44"/>
      <c r="BO104" s="44"/>
      <c r="BP104" s="44">
        <f t="shared" ref="BP104:CW104" si="154">BP$50*BP33</f>
        <v>0</v>
      </c>
      <c r="BQ104" s="44">
        <f t="shared" si="154"/>
        <v>0</v>
      </c>
      <c r="BR104" s="44">
        <f t="shared" si="154"/>
        <v>0</v>
      </c>
      <c r="BS104" s="44">
        <f t="shared" si="154"/>
        <v>0</v>
      </c>
      <c r="BT104" s="44">
        <f t="shared" si="154"/>
        <v>0</v>
      </c>
      <c r="BU104" s="44">
        <f t="shared" si="154"/>
        <v>0</v>
      </c>
      <c r="BV104" s="44">
        <f t="shared" si="154"/>
        <v>0</v>
      </c>
      <c r="BW104" s="44">
        <f t="shared" si="154"/>
        <v>0</v>
      </c>
      <c r="BX104" s="44">
        <f t="shared" si="154"/>
        <v>0</v>
      </c>
      <c r="BY104" s="44">
        <f t="shared" si="154"/>
        <v>0</v>
      </c>
      <c r="BZ104" s="44">
        <f t="shared" si="154"/>
        <v>0</v>
      </c>
      <c r="CA104" s="44">
        <f t="shared" si="154"/>
        <v>0</v>
      </c>
      <c r="CB104" s="44">
        <f t="shared" si="154"/>
        <v>0</v>
      </c>
      <c r="CC104" s="44">
        <f t="shared" si="154"/>
        <v>0</v>
      </c>
      <c r="CD104" s="44">
        <f t="shared" si="154"/>
        <v>0</v>
      </c>
      <c r="CE104" s="44">
        <f t="shared" si="154"/>
        <v>0</v>
      </c>
      <c r="CF104" s="44">
        <f t="shared" si="154"/>
        <v>0</v>
      </c>
      <c r="CG104" s="44">
        <f t="shared" si="154"/>
        <v>0</v>
      </c>
      <c r="CH104" s="44">
        <f t="shared" si="154"/>
        <v>0</v>
      </c>
      <c r="CI104" s="44">
        <f t="shared" si="154"/>
        <v>0</v>
      </c>
      <c r="CJ104" s="44">
        <f t="shared" si="154"/>
        <v>0</v>
      </c>
      <c r="CK104" s="44">
        <f t="shared" si="154"/>
        <v>0</v>
      </c>
      <c r="CL104" s="44">
        <f t="shared" si="154"/>
        <v>0</v>
      </c>
      <c r="CM104" s="44">
        <f t="shared" si="154"/>
        <v>0</v>
      </c>
      <c r="CN104" s="44">
        <f t="shared" si="154"/>
        <v>0</v>
      </c>
      <c r="CO104" s="44">
        <f t="shared" si="154"/>
        <v>0</v>
      </c>
      <c r="CP104" s="44">
        <f t="shared" si="154"/>
        <v>0</v>
      </c>
      <c r="CQ104" s="44">
        <f t="shared" si="154"/>
        <v>0</v>
      </c>
      <c r="CR104" s="44">
        <f t="shared" si="154"/>
        <v>0</v>
      </c>
      <c r="CS104" s="44">
        <f t="shared" si="154"/>
        <v>0</v>
      </c>
      <c r="CT104" s="44">
        <f t="shared" si="154"/>
        <v>0</v>
      </c>
      <c r="CU104" s="44">
        <f t="shared" si="154"/>
        <v>0</v>
      </c>
      <c r="CV104" s="44">
        <f t="shared" si="154"/>
        <v>0</v>
      </c>
      <c r="CW104" s="44">
        <f t="shared" si="154"/>
        <v>0</v>
      </c>
      <c r="CX104" s="44">
        <f t="shared" ref="CX104:DQ104" si="155">CX$50*CX33</f>
        <v>0</v>
      </c>
      <c r="CY104" s="44">
        <f t="shared" si="155"/>
        <v>0</v>
      </c>
      <c r="CZ104" s="44">
        <f t="shared" si="155"/>
        <v>0</v>
      </c>
      <c r="DA104" s="44">
        <f t="shared" si="155"/>
        <v>0</v>
      </c>
      <c r="DB104" s="44">
        <f t="shared" si="155"/>
        <v>0</v>
      </c>
      <c r="DC104" s="44">
        <f t="shared" si="155"/>
        <v>0</v>
      </c>
      <c r="DD104" s="44">
        <f t="shared" si="155"/>
        <v>0</v>
      </c>
      <c r="DE104" s="44">
        <f t="shared" si="155"/>
        <v>0</v>
      </c>
      <c r="DF104" s="44">
        <f t="shared" si="155"/>
        <v>0</v>
      </c>
      <c r="DG104" s="44">
        <f t="shared" si="155"/>
        <v>0</v>
      </c>
      <c r="DH104" s="44">
        <f t="shared" si="155"/>
        <v>0</v>
      </c>
      <c r="DI104" s="44">
        <f t="shared" si="155"/>
        <v>0</v>
      </c>
      <c r="DJ104" s="44">
        <f t="shared" si="155"/>
        <v>0</v>
      </c>
      <c r="DK104" s="44">
        <f t="shared" si="155"/>
        <v>0</v>
      </c>
      <c r="DL104" s="44">
        <f t="shared" si="155"/>
        <v>0</v>
      </c>
      <c r="DM104" s="44">
        <f t="shared" si="155"/>
        <v>0</v>
      </c>
      <c r="DN104" s="44">
        <f t="shared" si="155"/>
        <v>0</v>
      </c>
      <c r="DO104" s="44">
        <f t="shared" si="155"/>
        <v>0</v>
      </c>
      <c r="DP104" s="44">
        <f t="shared" si="155"/>
        <v>0</v>
      </c>
      <c r="DQ104" s="44">
        <f t="shared" si="155"/>
        <v>0</v>
      </c>
    </row>
    <row r="105" spans="1:121" x14ac:dyDescent="0.25">
      <c r="A105" s="44" t="str">
        <f t="shared" si="116"/>
        <v>05_PRC</v>
      </c>
      <c r="B105" s="44" t="str">
        <f t="shared" si="116"/>
        <v>15_2_bagasse</v>
      </c>
      <c r="C105" s="44" t="str">
        <f t="shared" si="116"/>
        <v>15_2_bagasse</v>
      </c>
      <c r="D105" s="44" t="s">
        <v>150</v>
      </c>
      <c r="E105" s="44"/>
      <c r="F105" s="44"/>
      <c r="G105" s="45">
        <v>0</v>
      </c>
      <c r="H105" s="44"/>
      <c r="I105" s="44"/>
      <c r="J105" s="44"/>
      <c r="K105" s="44"/>
      <c r="L105" s="44"/>
      <c r="M105" s="44"/>
      <c r="N105" s="44"/>
      <c r="O105" s="44"/>
      <c r="P105" s="44"/>
      <c r="Q105" s="44"/>
      <c r="R105" s="44"/>
      <c r="S105" s="44"/>
      <c r="T105" s="44"/>
      <c r="U105" s="44"/>
      <c r="V105" s="44"/>
      <c r="W105" s="44"/>
      <c r="X105" s="44"/>
      <c r="Y105" s="44"/>
      <c r="Z105" s="44"/>
      <c r="AA105" s="44"/>
      <c r="AB105" s="44"/>
      <c r="AC105" s="44"/>
      <c r="AD105" s="44"/>
      <c r="AE105" s="44"/>
      <c r="AF105" s="44"/>
      <c r="AG105" s="44"/>
      <c r="AH105" s="44"/>
      <c r="AI105" s="44"/>
      <c r="AJ105" s="44"/>
      <c r="AK105" s="44"/>
      <c r="AL105" s="44"/>
      <c r="AM105" s="44"/>
      <c r="AN105" s="44"/>
      <c r="AO105" s="44"/>
      <c r="AP105" s="44"/>
      <c r="AQ105" s="44"/>
      <c r="AR105" s="44"/>
      <c r="AS105" s="44"/>
      <c r="AT105" s="44"/>
      <c r="AU105" s="44"/>
      <c r="AV105" s="44"/>
      <c r="AW105" s="44"/>
      <c r="AX105" s="44"/>
      <c r="AY105" s="44"/>
      <c r="AZ105" s="44"/>
      <c r="BA105" s="44"/>
      <c r="BB105" s="44"/>
      <c r="BC105" s="44"/>
      <c r="BD105" s="44"/>
      <c r="BE105" s="44"/>
      <c r="BF105" s="44"/>
      <c r="BG105" s="44"/>
      <c r="BH105" s="44"/>
      <c r="BI105" s="44"/>
      <c r="BJ105" s="44"/>
      <c r="BK105" s="44"/>
      <c r="BL105" s="44" t="str">
        <f t="shared" si="50"/>
        <v>05_PRC</v>
      </c>
      <c r="BM105" s="44" t="str">
        <f t="shared" si="117"/>
        <v>d_nonenergy_ccs_15_2_bagasse</v>
      </c>
      <c r="BN105" s="44"/>
      <c r="BO105" s="44"/>
      <c r="BP105" s="44">
        <f t="shared" ref="BP105:CW105" si="156">BP$50*BP34</f>
        <v>0</v>
      </c>
      <c r="BQ105" s="44">
        <f t="shared" si="156"/>
        <v>0</v>
      </c>
      <c r="BR105" s="44">
        <f t="shared" si="156"/>
        <v>0</v>
      </c>
      <c r="BS105" s="44">
        <f t="shared" si="156"/>
        <v>0</v>
      </c>
      <c r="BT105" s="44">
        <f t="shared" si="156"/>
        <v>0</v>
      </c>
      <c r="BU105" s="44">
        <f t="shared" si="156"/>
        <v>0</v>
      </c>
      <c r="BV105" s="44">
        <f t="shared" si="156"/>
        <v>0</v>
      </c>
      <c r="BW105" s="44">
        <f t="shared" si="156"/>
        <v>0</v>
      </c>
      <c r="BX105" s="44">
        <f t="shared" si="156"/>
        <v>0</v>
      </c>
      <c r="BY105" s="44">
        <f t="shared" si="156"/>
        <v>0</v>
      </c>
      <c r="BZ105" s="44">
        <f t="shared" si="156"/>
        <v>0</v>
      </c>
      <c r="CA105" s="44">
        <f t="shared" si="156"/>
        <v>0</v>
      </c>
      <c r="CB105" s="44">
        <f t="shared" si="156"/>
        <v>0</v>
      </c>
      <c r="CC105" s="44">
        <f t="shared" si="156"/>
        <v>0</v>
      </c>
      <c r="CD105" s="44">
        <f t="shared" si="156"/>
        <v>0</v>
      </c>
      <c r="CE105" s="44">
        <f t="shared" si="156"/>
        <v>0</v>
      </c>
      <c r="CF105" s="44">
        <f t="shared" si="156"/>
        <v>0</v>
      </c>
      <c r="CG105" s="44">
        <f t="shared" si="156"/>
        <v>0</v>
      </c>
      <c r="CH105" s="44">
        <f t="shared" si="156"/>
        <v>0</v>
      </c>
      <c r="CI105" s="44">
        <f t="shared" si="156"/>
        <v>0</v>
      </c>
      <c r="CJ105" s="44">
        <f t="shared" si="156"/>
        <v>0</v>
      </c>
      <c r="CK105" s="44">
        <f t="shared" si="156"/>
        <v>0</v>
      </c>
      <c r="CL105" s="44">
        <f t="shared" si="156"/>
        <v>0</v>
      </c>
      <c r="CM105" s="44">
        <f t="shared" si="156"/>
        <v>0</v>
      </c>
      <c r="CN105" s="44">
        <f t="shared" si="156"/>
        <v>0</v>
      </c>
      <c r="CO105" s="44">
        <f t="shared" si="156"/>
        <v>0</v>
      </c>
      <c r="CP105" s="44">
        <f t="shared" si="156"/>
        <v>0</v>
      </c>
      <c r="CQ105" s="44">
        <f t="shared" si="156"/>
        <v>0</v>
      </c>
      <c r="CR105" s="44">
        <f t="shared" si="156"/>
        <v>0</v>
      </c>
      <c r="CS105" s="44">
        <f t="shared" si="156"/>
        <v>0</v>
      </c>
      <c r="CT105" s="44">
        <f t="shared" si="156"/>
        <v>0</v>
      </c>
      <c r="CU105" s="44">
        <f t="shared" si="156"/>
        <v>0</v>
      </c>
      <c r="CV105" s="44">
        <f t="shared" si="156"/>
        <v>0</v>
      </c>
      <c r="CW105" s="44">
        <f t="shared" si="156"/>
        <v>0</v>
      </c>
      <c r="CX105" s="44">
        <f t="shared" ref="CX105:DQ105" si="157">CX$50*CX34</f>
        <v>0</v>
      </c>
      <c r="CY105" s="44">
        <f t="shared" si="157"/>
        <v>0</v>
      </c>
      <c r="CZ105" s="44">
        <f t="shared" si="157"/>
        <v>0</v>
      </c>
      <c r="DA105" s="44">
        <f t="shared" si="157"/>
        <v>0</v>
      </c>
      <c r="DB105" s="44">
        <f t="shared" si="157"/>
        <v>0</v>
      </c>
      <c r="DC105" s="44">
        <f t="shared" si="157"/>
        <v>0</v>
      </c>
      <c r="DD105" s="44">
        <f t="shared" si="157"/>
        <v>0</v>
      </c>
      <c r="DE105" s="44">
        <f t="shared" si="157"/>
        <v>0</v>
      </c>
      <c r="DF105" s="44">
        <f t="shared" si="157"/>
        <v>0</v>
      </c>
      <c r="DG105" s="44">
        <f t="shared" si="157"/>
        <v>0</v>
      </c>
      <c r="DH105" s="44">
        <f t="shared" si="157"/>
        <v>0</v>
      </c>
      <c r="DI105" s="44">
        <f t="shared" si="157"/>
        <v>0</v>
      </c>
      <c r="DJ105" s="44">
        <f t="shared" si="157"/>
        <v>0</v>
      </c>
      <c r="DK105" s="44">
        <f t="shared" si="157"/>
        <v>0</v>
      </c>
      <c r="DL105" s="44">
        <f t="shared" si="157"/>
        <v>0</v>
      </c>
      <c r="DM105" s="44">
        <f t="shared" si="157"/>
        <v>0</v>
      </c>
      <c r="DN105" s="44">
        <f t="shared" si="157"/>
        <v>0</v>
      </c>
      <c r="DO105" s="44">
        <f t="shared" si="157"/>
        <v>0</v>
      </c>
      <c r="DP105" s="44">
        <f t="shared" si="157"/>
        <v>0</v>
      </c>
      <c r="DQ105" s="44">
        <f t="shared" si="157"/>
        <v>0</v>
      </c>
    </row>
    <row r="106" spans="1:121" x14ac:dyDescent="0.25">
      <c r="A106" s="44" t="str">
        <f t="shared" si="116"/>
        <v>05_PRC</v>
      </c>
      <c r="B106" s="44" t="str">
        <f t="shared" si="116"/>
        <v>15_3_charcoal</v>
      </c>
      <c r="C106" s="44" t="str">
        <f t="shared" si="116"/>
        <v>15_3_charcoal</v>
      </c>
      <c r="D106" s="44" t="s">
        <v>150</v>
      </c>
      <c r="E106" s="44"/>
      <c r="F106" s="44"/>
      <c r="G106" s="45">
        <v>0</v>
      </c>
      <c r="H106" s="44"/>
      <c r="I106" s="44"/>
      <c r="J106" s="44"/>
      <c r="K106" s="44"/>
      <c r="L106" s="44"/>
      <c r="M106" s="44"/>
      <c r="N106" s="44"/>
      <c r="O106" s="44"/>
      <c r="P106" s="44"/>
      <c r="Q106" s="44"/>
      <c r="R106" s="44"/>
      <c r="S106" s="44"/>
      <c r="T106" s="44"/>
      <c r="U106" s="44"/>
      <c r="V106" s="44"/>
      <c r="W106" s="44"/>
      <c r="X106" s="44"/>
      <c r="Y106" s="44"/>
      <c r="Z106" s="44"/>
      <c r="AA106" s="44"/>
      <c r="AB106" s="44"/>
      <c r="AC106" s="44"/>
      <c r="AD106" s="44"/>
      <c r="AE106" s="44"/>
      <c r="AF106" s="44"/>
      <c r="AG106" s="44"/>
      <c r="AH106" s="44"/>
      <c r="AI106" s="44"/>
      <c r="AJ106" s="44"/>
      <c r="AK106" s="44"/>
      <c r="AL106" s="44"/>
      <c r="AM106" s="44"/>
      <c r="AN106" s="44"/>
      <c r="AO106" s="44"/>
      <c r="AP106" s="44"/>
      <c r="AQ106" s="44"/>
      <c r="AR106" s="44"/>
      <c r="AS106" s="44"/>
      <c r="AT106" s="44"/>
      <c r="AU106" s="44"/>
      <c r="AV106" s="44"/>
      <c r="AW106" s="44"/>
      <c r="AX106" s="44"/>
      <c r="AY106" s="44"/>
      <c r="AZ106" s="44"/>
      <c r="BA106" s="44"/>
      <c r="BB106" s="44"/>
      <c r="BC106" s="44"/>
      <c r="BD106" s="44"/>
      <c r="BE106" s="44"/>
      <c r="BF106" s="44"/>
      <c r="BG106" s="44"/>
      <c r="BH106" s="44"/>
      <c r="BI106" s="44"/>
      <c r="BJ106" s="44"/>
      <c r="BK106" s="44"/>
      <c r="BL106" s="44" t="str">
        <f t="shared" si="50"/>
        <v>05_PRC</v>
      </c>
      <c r="BM106" s="44" t="str">
        <f t="shared" si="117"/>
        <v>d_nonenergy_ccs_15_3_charcoal</v>
      </c>
      <c r="BN106" s="44"/>
      <c r="BO106" s="44"/>
      <c r="BP106" s="44">
        <f t="shared" ref="BP106:CW106" si="158">BP$50*BP35</f>
        <v>0</v>
      </c>
      <c r="BQ106" s="44">
        <f t="shared" si="158"/>
        <v>0</v>
      </c>
      <c r="BR106" s="44">
        <f t="shared" si="158"/>
        <v>0</v>
      </c>
      <c r="BS106" s="44">
        <f t="shared" si="158"/>
        <v>0</v>
      </c>
      <c r="BT106" s="44">
        <f t="shared" si="158"/>
        <v>0</v>
      </c>
      <c r="BU106" s="44">
        <f t="shared" si="158"/>
        <v>0</v>
      </c>
      <c r="BV106" s="44">
        <f t="shared" si="158"/>
        <v>0</v>
      </c>
      <c r="BW106" s="44">
        <f t="shared" si="158"/>
        <v>0</v>
      </c>
      <c r="BX106" s="44">
        <f t="shared" si="158"/>
        <v>0</v>
      </c>
      <c r="BY106" s="44">
        <f t="shared" si="158"/>
        <v>0</v>
      </c>
      <c r="BZ106" s="44">
        <f t="shared" si="158"/>
        <v>0</v>
      </c>
      <c r="CA106" s="44">
        <f t="shared" si="158"/>
        <v>0</v>
      </c>
      <c r="CB106" s="44">
        <f t="shared" si="158"/>
        <v>0</v>
      </c>
      <c r="CC106" s="44">
        <f t="shared" si="158"/>
        <v>0</v>
      </c>
      <c r="CD106" s="44">
        <f t="shared" si="158"/>
        <v>0</v>
      </c>
      <c r="CE106" s="44">
        <f t="shared" si="158"/>
        <v>0</v>
      </c>
      <c r="CF106" s="44">
        <f t="shared" si="158"/>
        <v>0</v>
      </c>
      <c r="CG106" s="44">
        <f t="shared" si="158"/>
        <v>0</v>
      </c>
      <c r="CH106" s="44">
        <f t="shared" si="158"/>
        <v>0</v>
      </c>
      <c r="CI106" s="44">
        <f t="shared" si="158"/>
        <v>0</v>
      </c>
      <c r="CJ106" s="44">
        <f t="shared" si="158"/>
        <v>0</v>
      </c>
      <c r="CK106" s="44">
        <f t="shared" si="158"/>
        <v>0</v>
      </c>
      <c r="CL106" s="44">
        <f t="shared" si="158"/>
        <v>0</v>
      </c>
      <c r="CM106" s="44">
        <f t="shared" si="158"/>
        <v>0</v>
      </c>
      <c r="CN106" s="44">
        <f t="shared" si="158"/>
        <v>0</v>
      </c>
      <c r="CO106" s="44">
        <f t="shared" si="158"/>
        <v>0</v>
      </c>
      <c r="CP106" s="44">
        <f t="shared" si="158"/>
        <v>0</v>
      </c>
      <c r="CQ106" s="44">
        <f t="shared" si="158"/>
        <v>0</v>
      </c>
      <c r="CR106" s="44">
        <f t="shared" si="158"/>
        <v>0</v>
      </c>
      <c r="CS106" s="44">
        <f t="shared" si="158"/>
        <v>0</v>
      </c>
      <c r="CT106" s="44">
        <f t="shared" si="158"/>
        <v>0</v>
      </c>
      <c r="CU106" s="44">
        <f t="shared" si="158"/>
        <v>0</v>
      </c>
      <c r="CV106" s="44">
        <f t="shared" si="158"/>
        <v>0</v>
      </c>
      <c r="CW106" s="44">
        <f t="shared" si="158"/>
        <v>0</v>
      </c>
      <c r="CX106" s="44">
        <f t="shared" ref="CX106:DQ106" si="159">CX$50*CX35</f>
        <v>0</v>
      </c>
      <c r="CY106" s="44">
        <f t="shared" si="159"/>
        <v>0</v>
      </c>
      <c r="CZ106" s="44">
        <f t="shared" si="159"/>
        <v>0</v>
      </c>
      <c r="DA106" s="44">
        <f t="shared" si="159"/>
        <v>0</v>
      </c>
      <c r="DB106" s="44">
        <f t="shared" si="159"/>
        <v>0</v>
      </c>
      <c r="DC106" s="44">
        <f t="shared" si="159"/>
        <v>0</v>
      </c>
      <c r="DD106" s="44">
        <f t="shared" si="159"/>
        <v>0</v>
      </c>
      <c r="DE106" s="44">
        <f t="shared" si="159"/>
        <v>0</v>
      </c>
      <c r="DF106" s="44">
        <f t="shared" si="159"/>
        <v>0</v>
      </c>
      <c r="DG106" s="44">
        <f t="shared" si="159"/>
        <v>0</v>
      </c>
      <c r="DH106" s="44">
        <f t="shared" si="159"/>
        <v>0</v>
      </c>
      <c r="DI106" s="44">
        <f t="shared" si="159"/>
        <v>0</v>
      </c>
      <c r="DJ106" s="44">
        <f t="shared" si="159"/>
        <v>0</v>
      </c>
      <c r="DK106" s="44">
        <f t="shared" si="159"/>
        <v>0</v>
      </c>
      <c r="DL106" s="44">
        <f t="shared" si="159"/>
        <v>0</v>
      </c>
      <c r="DM106" s="44">
        <f t="shared" si="159"/>
        <v>0</v>
      </c>
      <c r="DN106" s="44">
        <f t="shared" si="159"/>
        <v>0</v>
      </c>
      <c r="DO106" s="44">
        <f t="shared" si="159"/>
        <v>0</v>
      </c>
      <c r="DP106" s="44">
        <f t="shared" si="159"/>
        <v>0</v>
      </c>
      <c r="DQ106" s="44">
        <f t="shared" si="159"/>
        <v>0</v>
      </c>
    </row>
    <row r="107" spans="1:121" x14ac:dyDescent="0.25">
      <c r="A107" s="44" t="str">
        <f t="shared" si="116"/>
        <v>05_PRC</v>
      </c>
      <c r="B107" s="44" t="str">
        <f t="shared" si="116"/>
        <v>15_4_black_liquor</v>
      </c>
      <c r="C107" s="44" t="str">
        <f t="shared" si="116"/>
        <v>15_4_black_liquor</v>
      </c>
      <c r="D107" s="44" t="s">
        <v>150</v>
      </c>
      <c r="E107" s="44"/>
      <c r="F107" s="44"/>
      <c r="G107" s="45">
        <v>0</v>
      </c>
      <c r="H107" s="44"/>
      <c r="I107" s="44"/>
      <c r="J107" s="44"/>
      <c r="K107" s="44"/>
      <c r="L107" s="44"/>
      <c r="M107" s="44"/>
      <c r="N107" s="44"/>
      <c r="O107" s="44"/>
      <c r="P107" s="44"/>
      <c r="Q107" s="44"/>
      <c r="R107" s="44"/>
      <c r="S107" s="44"/>
      <c r="T107" s="44"/>
      <c r="U107" s="44"/>
      <c r="V107" s="44"/>
      <c r="W107" s="44"/>
      <c r="X107" s="44"/>
      <c r="Y107" s="44"/>
      <c r="Z107" s="44"/>
      <c r="AA107" s="44"/>
      <c r="AB107" s="44"/>
      <c r="AC107" s="44"/>
      <c r="AD107" s="44"/>
      <c r="AE107" s="44"/>
      <c r="AF107" s="44"/>
      <c r="AG107" s="44"/>
      <c r="AH107" s="44"/>
      <c r="AI107" s="44"/>
      <c r="AJ107" s="44"/>
      <c r="AK107" s="44"/>
      <c r="AL107" s="44"/>
      <c r="AM107" s="44"/>
      <c r="AN107" s="44"/>
      <c r="AO107" s="44"/>
      <c r="AP107" s="44"/>
      <c r="AQ107" s="44"/>
      <c r="AR107" s="44"/>
      <c r="AS107" s="44"/>
      <c r="AT107" s="44"/>
      <c r="AU107" s="44"/>
      <c r="AV107" s="44"/>
      <c r="AW107" s="44"/>
      <c r="AX107" s="44"/>
      <c r="AY107" s="44"/>
      <c r="AZ107" s="44"/>
      <c r="BA107" s="44"/>
      <c r="BB107" s="44"/>
      <c r="BC107" s="44"/>
      <c r="BD107" s="44"/>
      <c r="BE107" s="44"/>
      <c r="BF107" s="44"/>
      <c r="BG107" s="44"/>
      <c r="BH107" s="44"/>
      <c r="BI107" s="44"/>
      <c r="BJ107" s="44"/>
      <c r="BK107" s="44"/>
      <c r="BL107" s="44" t="str">
        <f t="shared" si="50"/>
        <v>05_PRC</v>
      </c>
      <c r="BM107" s="44" t="str">
        <f t="shared" si="117"/>
        <v>d_nonenergy_ccs_15_4_black_liquor</v>
      </c>
      <c r="BN107" s="44"/>
      <c r="BO107" s="44"/>
      <c r="BP107" s="44">
        <f t="shared" ref="BP107:CW107" si="160">BP$50*BP36</f>
        <v>0</v>
      </c>
      <c r="BQ107" s="44">
        <f t="shared" si="160"/>
        <v>0</v>
      </c>
      <c r="BR107" s="44">
        <f t="shared" si="160"/>
        <v>0</v>
      </c>
      <c r="BS107" s="44">
        <f t="shared" si="160"/>
        <v>0</v>
      </c>
      <c r="BT107" s="44">
        <f t="shared" si="160"/>
        <v>0</v>
      </c>
      <c r="BU107" s="44">
        <f t="shared" si="160"/>
        <v>0</v>
      </c>
      <c r="BV107" s="44">
        <f t="shared" si="160"/>
        <v>0</v>
      </c>
      <c r="BW107" s="44">
        <f t="shared" si="160"/>
        <v>0</v>
      </c>
      <c r="BX107" s="44">
        <f t="shared" si="160"/>
        <v>0</v>
      </c>
      <c r="BY107" s="44">
        <f t="shared" si="160"/>
        <v>0</v>
      </c>
      <c r="BZ107" s="44">
        <f t="shared" si="160"/>
        <v>0</v>
      </c>
      <c r="CA107" s="44">
        <f t="shared" si="160"/>
        <v>0</v>
      </c>
      <c r="CB107" s="44">
        <f t="shared" si="160"/>
        <v>0</v>
      </c>
      <c r="CC107" s="44">
        <f t="shared" si="160"/>
        <v>0</v>
      </c>
      <c r="CD107" s="44">
        <f t="shared" si="160"/>
        <v>0</v>
      </c>
      <c r="CE107" s="44">
        <f t="shared" si="160"/>
        <v>0</v>
      </c>
      <c r="CF107" s="44">
        <f t="shared" si="160"/>
        <v>0</v>
      </c>
      <c r="CG107" s="44">
        <f t="shared" si="160"/>
        <v>0</v>
      </c>
      <c r="CH107" s="44">
        <f t="shared" si="160"/>
        <v>0</v>
      </c>
      <c r="CI107" s="44">
        <f t="shared" si="160"/>
        <v>0</v>
      </c>
      <c r="CJ107" s="44">
        <f t="shared" si="160"/>
        <v>0</v>
      </c>
      <c r="CK107" s="44">
        <f t="shared" si="160"/>
        <v>0</v>
      </c>
      <c r="CL107" s="44">
        <f t="shared" si="160"/>
        <v>0</v>
      </c>
      <c r="CM107" s="44">
        <f t="shared" si="160"/>
        <v>0</v>
      </c>
      <c r="CN107" s="44">
        <f t="shared" si="160"/>
        <v>0</v>
      </c>
      <c r="CO107" s="44">
        <f t="shared" si="160"/>
        <v>0</v>
      </c>
      <c r="CP107" s="44">
        <f t="shared" si="160"/>
        <v>0</v>
      </c>
      <c r="CQ107" s="44">
        <f t="shared" si="160"/>
        <v>0</v>
      </c>
      <c r="CR107" s="44">
        <f t="shared" si="160"/>
        <v>0</v>
      </c>
      <c r="CS107" s="44">
        <f t="shared" si="160"/>
        <v>0</v>
      </c>
      <c r="CT107" s="44">
        <f t="shared" si="160"/>
        <v>0</v>
      </c>
      <c r="CU107" s="44">
        <f t="shared" si="160"/>
        <v>0</v>
      </c>
      <c r="CV107" s="44">
        <f t="shared" si="160"/>
        <v>0</v>
      </c>
      <c r="CW107" s="44">
        <f t="shared" si="160"/>
        <v>0</v>
      </c>
      <c r="CX107" s="44">
        <f t="shared" ref="CX107:DQ107" si="161">CX$50*CX36</f>
        <v>0</v>
      </c>
      <c r="CY107" s="44">
        <f t="shared" si="161"/>
        <v>0</v>
      </c>
      <c r="CZ107" s="44">
        <f t="shared" si="161"/>
        <v>0</v>
      </c>
      <c r="DA107" s="44">
        <f t="shared" si="161"/>
        <v>0</v>
      </c>
      <c r="DB107" s="44">
        <f t="shared" si="161"/>
        <v>0</v>
      </c>
      <c r="DC107" s="44">
        <f t="shared" si="161"/>
        <v>0</v>
      </c>
      <c r="DD107" s="44">
        <f t="shared" si="161"/>
        <v>0</v>
      </c>
      <c r="DE107" s="44">
        <f t="shared" si="161"/>
        <v>0</v>
      </c>
      <c r="DF107" s="44">
        <f t="shared" si="161"/>
        <v>0</v>
      </c>
      <c r="DG107" s="44">
        <f t="shared" si="161"/>
        <v>0</v>
      </c>
      <c r="DH107" s="44">
        <f t="shared" si="161"/>
        <v>0</v>
      </c>
      <c r="DI107" s="44">
        <f t="shared" si="161"/>
        <v>0</v>
      </c>
      <c r="DJ107" s="44">
        <f t="shared" si="161"/>
        <v>0</v>
      </c>
      <c r="DK107" s="44">
        <f t="shared" si="161"/>
        <v>0</v>
      </c>
      <c r="DL107" s="44">
        <f t="shared" si="161"/>
        <v>0</v>
      </c>
      <c r="DM107" s="44">
        <f t="shared" si="161"/>
        <v>0</v>
      </c>
      <c r="DN107" s="44">
        <f t="shared" si="161"/>
        <v>0</v>
      </c>
      <c r="DO107" s="44">
        <f t="shared" si="161"/>
        <v>0</v>
      </c>
      <c r="DP107" s="44">
        <f t="shared" si="161"/>
        <v>0</v>
      </c>
      <c r="DQ107" s="44">
        <f t="shared" si="161"/>
        <v>0</v>
      </c>
    </row>
    <row r="108" spans="1:121" x14ac:dyDescent="0.25">
      <c r="A108" s="44" t="str">
        <f t="shared" si="116"/>
        <v>05_PRC</v>
      </c>
      <c r="B108" s="44" t="str">
        <f t="shared" si="116"/>
        <v>15_5_other_biomass</v>
      </c>
      <c r="C108" s="44" t="str">
        <f t="shared" si="116"/>
        <v>15_5_other_biomass</v>
      </c>
      <c r="D108" s="44" t="s">
        <v>150</v>
      </c>
      <c r="E108" s="44"/>
      <c r="F108" s="44"/>
      <c r="G108" s="45">
        <v>0</v>
      </c>
      <c r="H108" s="44"/>
      <c r="I108" s="44"/>
      <c r="J108" s="44"/>
      <c r="K108" s="44"/>
      <c r="L108" s="44"/>
      <c r="M108" s="44"/>
      <c r="N108" s="44"/>
      <c r="O108" s="44"/>
      <c r="P108" s="44"/>
      <c r="Q108" s="44"/>
      <c r="R108" s="44"/>
      <c r="S108" s="44"/>
      <c r="T108" s="44"/>
      <c r="U108" s="44"/>
      <c r="V108" s="44"/>
      <c r="W108" s="44"/>
      <c r="X108" s="44"/>
      <c r="Y108" s="44"/>
      <c r="Z108" s="44"/>
      <c r="AA108" s="44"/>
      <c r="AB108" s="44"/>
      <c r="AC108" s="44"/>
      <c r="AD108" s="44"/>
      <c r="AE108" s="44"/>
      <c r="AF108" s="44"/>
      <c r="AG108" s="44"/>
      <c r="AH108" s="44"/>
      <c r="AI108" s="44"/>
      <c r="AJ108" s="44"/>
      <c r="AK108" s="44"/>
      <c r="AL108" s="44"/>
      <c r="AM108" s="44"/>
      <c r="AN108" s="44"/>
      <c r="AO108" s="44"/>
      <c r="AP108" s="44"/>
      <c r="AQ108" s="44"/>
      <c r="AR108" s="44"/>
      <c r="AS108" s="44"/>
      <c r="AT108" s="44"/>
      <c r="AU108" s="44"/>
      <c r="AV108" s="44"/>
      <c r="AW108" s="44"/>
      <c r="AX108" s="44"/>
      <c r="AY108" s="44"/>
      <c r="AZ108" s="44"/>
      <c r="BA108" s="44"/>
      <c r="BB108" s="44"/>
      <c r="BC108" s="44"/>
      <c r="BD108" s="44"/>
      <c r="BE108" s="44"/>
      <c r="BF108" s="44"/>
      <c r="BG108" s="44"/>
      <c r="BH108" s="44"/>
      <c r="BI108" s="44"/>
      <c r="BJ108" s="44"/>
      <c r="BK108" s="44"/>
      <c r="BL108" s="44" t="str">
        <f t="shared" si="50"/>
        <v>05_PRC</v>
      </c>
      <c r="BM108" s="44" t="str">
        <f t="shared" si="117"/>
        <v>d_nonenergy_ccs_15_5_other_biomass</v>
      </c>
      <c r="BN108" s="44"/>
      <c r="BO108" s="44"/>
      <c r="BP108" s="44">
        <f t="shared" ref="BP108:CW108" si="162">BP$50*BP37</f>
        <v>0</v>
      </c>
      <c r="BQ108" s="44">
        <f t="shared" si="162"/>
        <v>0</v>
      </c>
      <c r="BR108" s="44">
        <f t="shared" si="162"/>
        <v>0</v>
      </c>
      <c r="BS108" s="44">
        <f t="shared" si="162"/>
        <v>0</v>
      </c>
      <c r="BT108" s="44">
        <f t="shared" si="162"/>
        <v>0</v>
      </c>
      <c r="BU108" s="44">
        <f t="shared" si="162"/>
        <v>0</v>
      </c>
      <c r="BV108" s="44">
        <f t="shared" si="162"/>
        <v>0</v>
      </c>
      <c r="BW108" s="44">
        <f t="shared" si="162"/>
        <v>0</v>
      </c>
      <c r="BX108" s="44">
        <f t="shared" si="162"/>
        <v>0</v>
      </c>
      <c r="BY108" s="44">
        <f t="shared" si="162"/>
        <v>0</v>
      </c>
      <c r="BZ108" s="44">
        <f t="shared" si="162"/>
        <v>0</v>
      </c>
      <c r="CA108" s="44">
        <f t="shared" si="162"/>
        <v>0</v>
      </c>
      <c r="CB108" s="44">
        <f t="shared" si="162"/>
        <v>0</v>
      </c>
      <c r="CC108" s="44">
        <f t="shared" si="162"/>
        <v>0</v>
      </c>
      <c r="CD108" s="44">
        <f t="shared" si="162"/>
        <v>0</v>
      </c>
      <c r="CE108" s="44">
        <f t="shared" si="162"/>
        <v>0</v>
      </c>
      <c r="CF108" s="44">
        <f t="shared" si="162"/>
        <v>0</v>
      </c>
      <c r="CG108" s="44">
        <f t="shared" si="162"/>
        <v>0</v>
      </c>
      <c r="CH108" s="44">
        <f t="shared" si="162"/>
        <v>0</v>
      </c>
      <c r="CI108" s="44">
        <f t="shared" si="162"/>
        <v>0</v>
      </c>
      <c r="CJ108" s="44">
        <f t="shared" si="162"/>
        <v>0</v>
      </c>
      <c r="CK108" s="44">
        <f t="shared" si="162"/>
        <v>0</v>
      </c>
      <c r="CL108" s="44">
        <f t="shared" si="162"/>
        <v>0</v>
      </c>
      <c r="CM108" s="44">
        <f t="shared" si="162"/>
        <v>0</v>
      </c>
      <c r="CN108" s="44">
        <f t="shared" si="162"/>
        <v>0</v>
      </c>
      <c r="CO108" s="44">
        <f t="shared" si="162"/>
        <v>0</v>
      </c>
      <c r="CP108" s="44">
        <f t="shared" si="162"/>
        <v>0</v>
      </c>
      <c r="CQ108" s="44">
        <f t="shared" si="162"/>
        <v>0</v>
      </c>
      <c r="CR108" s="44">
        <f t="shared" si="162"/>
        <v>0</v>
      </c>
      <c r="CS108" s="44">
        <f t="shared" si="162"/>
        <v>0</v>
      </c>
      <c r="CT108" s="44">
        <f t="shared" si="162"/>
        <v>0</v>
      </c>
      <c r="CU108" s="44">
        <f t="shared" si="162"/>
        <v>0</v>
      </c>
      <c r="CV108" s="44">
        <f t="shared" si="162"/>
        <v>0</v>
      </c>
      <c r="CW108" s="44">
        <f t="shared" si="162"/>
        <v>0</v>
      </c>
      <c r="CX108" s="44">
        <f t="shared" ref="CX108:DQ108" si="163">CX$50*CX37</f>
        <v>0</v>
      </c>
      <c r="CY108" s="44">
        <f t="shared" si="163"/>
        <v>0</v>
      </c>
      <c r="CZ108" s="44">
        <f t="shared" si="163"/>
        <v>0</v>
      </c>
      <c r="DA108" s="44">
        <f t="shared" si="163"/>
        <v>0</v>
      </c>
      <c r="DB108" s="44">
        <f t="shared" si="163"/>
        <v>0</v>
      </c>
      <c r="DC108" s="44">
        <f t="shared" si="163"/>
        <v>0</v>
      </c>
      <c r="DD108" s="44">
        <f t="shared" si="163"/>
        <v>0</v>
      </c>
      <c r="DE108" s="44">
        <f t="shared" si="163"/>
        <v>0</v>
      </c>
      <c r="DF108" s="44">
        <f t="shared" si="163"/>
        <v>0</v>
      </c>
      <c r="DG108" s="44">
        <f t="shared" si="163"/>
        <v>0</v>
      </c>
      <c r="DH108" s="44">
        <f t="shared" si="163"/>
        <v>0</v>
      </c>
      <c r="DI108" s="44">
        <f t="shared" si="163"/>
        <v>0</v>
      </c>
      <c r="DJ108" s="44">
        <f t="shared" si="163"/>
        <v>0</v>
      </c>
      <c r="DK108" s="44">
        <f t="shared" si="163"/>
        <v>0</v>
      </c>
      <c r="DL108" s="44">
        <f t="shared" si="163"/>
        <v>0</v>
      </c>
      <c r="DM108" s="44">
        <f t="shared" si="163"/>
        <v>0</v>
      </c>
      <c r="DN108" s="44">
        <f t="shared" si="163"/>
        <v>0</v>
      </c>
      <c r="DO108" s="44">
        <f t="shared" si="163"/>
        <v>0</v>
      </c>
      <c r="DP108" s="44">
        <f t="shared" si="163"/>
        <v>0</v>
      </c>
      <c r="DQ108" s="44">
        <f t="shared" si="163"/>
        <v>0</v>
      </c>
    </row>
    <row r="109" spans="1:121" x14ac:dyDescent="0.25">
      <c r="A109" s="44" t="str">
        <f t="shared" si="116"/>
        <v>05_PRC</v>
      </c>
      <c r="B109" s="44" t="str">
        <f t="shared" si="116"/>
        <v>16_1_biogas</v>
      </c>
      <c r="C109" s="44" t="str">
        <f t="shared" si="116"/>
        <v>16_1_biogas</v>
      </c>
      <c r="D109" s="44" t="s">
        <v>150</v>
      </c>
      <c r="E109" s="44"/>
      <c r="F109" s="44"/>
      <c r="G109" s="45">
        <v>0</v>
      </c>
      <c r="H109" s="44"/>
      <c r="I109" s="44"/>
      <c r="J109" s="44"/>
      <c r="K109" s="44"/>
      <c r="L109" s="44"/>
      <c r="M109" s="44"/>
      <c r="N109" s="44"/>
      <c r="O109" s="44"/>
      <c r="P109" s="44"/>
      <c r="Q109" s="44"/>
      <c r="R109" s="44"/>
      <c r="S109" s="44"/>
      <c r="T109" s="44"/>
      <c r="U109" s="44"/>
      <c r="V109" s="44"/>
      <c r="W109" s="44"/>
      <c r="X109" s="44"/>
      <c r="Y109" s="44"/>
      <c r="Z109" s="44"/>
      <c r="AA109" s="44"/>
      <c r="AB109" s="44"/>
      <c r="AC109" s="44"/>
      <c r="AD109" s="44"/>
      <c r="AE109" s="44"/>
      <c r="AF109" s="44"/>
      <c r="AG109" s="44"/>
      <c r="AH109" s="44"/>
      <c r="AI109" s="44"/>
      <c r="AJ109" s="44"/>
      <c r="AK109" s="44"/>
      <c r="AL109" s="44"/>
      <c r="AM109" s="44"/>
      <c r="AN109" s="44"/>
      <c r="AO109" s="44"/>
      <c r="AP109" s="44"/>
      <c r="AQ109" s="44"/>
      <c r="AR109" s="44"/>
      <c r="AS109" s="44"/>
      <c r="AT109" s="44"/>
      <c r="AU109" s="44"/>
      <c r="AV109" s="44"/>
      <c r="AW109" s="44"/>
      <c r="AX109" s="44"/>
      <c r="AY109" s="44"/>
      <c r="AZ109" s="44"/>
      <c r="BA109" s="44"/>
      <c r="BB109" s="44"/>
      <c r="BC109" s="44"/>
      <c r="BD109" s="44"/>
      <c r="BE109" s="44"/>
      <c r="BF109" s="44"/>
      <c r="BG109" s="44"/>
      <c r="BH109" s="44"/>
      <c r="BI109" s="44"/>
      <c r="BJ109" s="44"/>
      <c r="BK109" s="44"/>
      <c r="BL109" s="44" t="str">
        <f t="shared" si="50"/>
        <v>05_PRC</v>
      </c>
      <c r="BM109" s="44" t="str">
        <f t="shared" si="117"/>
        <v>d_nonenergy_ccs_16_1_biogas</v>
      </c>
      <c r="BN109" s="44"/>
      <c r="BO109" s="44"/>
      <c r="BP109" s="44">
        <f t="shared" ref="BP109:CW109" si="164">BP$50*BP38</f>
        <v>0</v>
      </c>
      <c r="BQ109" s="44">
        <f t="shared" si="164"/>
        <v>0</v>
      </c>
      <c r="BR109" s="44">
        <f t="shared" si="164"/>
        <v>0</v>
      </c>
      <c r="BS109" s="44">
        <f t="shared" si="164"/>
        <v>0</v>
      </c>
      <c r="BT109" s="44">
        <f t="shared" si="164"/>
        <v>0</v>
      </c>
      <c r="BU109" s="44">
        <f t="shared" si="164"/>
        <v>0</v>
      </c>
      <c r="BV109" s="44">
        <f t="shared" si="164"/>
        <v>0</v>
      </c>
      <c r="BW109" s="44">
        <f t="shared" si="164"/>
        <v>0</v>
      </c>
      <c r="BX109" s="44">
        <f t="shared" si="164"/>
        <v>0</v>
      </c>
      <c r="BY109" s="44">
        <f t="shared" si="164"/>
        <v>0</v>
      </c>
      <c r="BZ109" s="44">
        <f t="shared" si="164"/>
        <v>0</v>
      </c>
      <c r="CA109" s="44">
        <f t="shared" si="164"/>
        <v>0</v>
      </c>
      <c r="CB109" s="44">
        <f t="shared" si="164"/>
        <v>0</v>
      </c>
      <c r="CC109" s="44">
        <f t="shared" si="164"/>
        <v>0</v>
      </c>
      <c r="CD109" s="44">
        <f t="shared" si="164"/>
        <v>0</v>
      </c>
      <c r="CE109" s="44">
        <f t="shared" si="164"/>
        <v>0</v>
      </c>
      <c r="CF109" s="44">
        <f t="shared" si="164"/>
        <v>0</v>
      </c>
      <c r="CG109" s="44">
        <f t="shared" si="164"/>
        <v>0</v>
      </c>
      <c r="CH109" s="44">
        <f t="shared" si="164"/>
        <v>0</v>
      </c>
      <c r="CI109" s="44">
        <f t="shared" si="164"/>
        <v>0</v>
      </c>
      <c r="CJ109" s="44">
        <f t="shared" si="164"/>
        <v>0</v>
      </c>
      <c r="CK109" s="44">
        <f t="shared" si="164"/>
        <v>0</v>
      </c>
      <c r="CL109" s="44">
        <f t="shared" si="164"/>
        <v>0</v>
      </c>
      <c r="CM109" s="44">
        <f t="shared" si="164"/>
        <v>0</v>
      </c>
      <c r="CN109" s="44">
        <f t="shared" si="164"/>
        <v>0</v>
      </c>
      <c r="CO109" s="44">
        <f t="shared" si="164"/>
        <v>0</v>
      </c>
      <c r="CP109" s="44">
        <f t="shared" si="164"/>
        <v>0</v>
      </c>
      <c r="CQ109" s="44">
        <f t="shared" si="164"/>
        <v>0</v>
      </c>
      <c r="CR109" s="44">
        <f t="shared" si="164"/>
        <v>0</v>
      </c>
      <c r="CS109" s="44">
        <f t="shared" si="164"/>
        <v>0</v>
      </c>
      <c r="CT109" s="44">
        <f t="shared" si="164"/>
        <v>0</v>
      </c>
      <c r="CU109" s="44">
        <f t="shared" si="164"/>
        <v>0</v>
      </c>
      <c r="CV109" s="44">
        <f t="shared" si="164"/>
        <v>0</v>
      </c>
      <c r="CW109" s="44">
        <f t="shared" si="164"/>
        <v>0</v>
      </c>
      <c r="CX109" s="44">
        <f t="shared" ref="CX109:DQ109" si="165">CX$50*CX38</f>
        <v>0</v>
      </c>
      <c r="CY109" s="44">
        <f t="shared" si="165"/>
        <v>0</v>
      </c>
      <c r="CZ109" s="44">
        <f t="shared" si="165"/>
        <v>0</v>
      </c>
      <c r="DA109" s="44">
        <f t="shared" si="165"/>
        <v>0</v>
      </c>
      <c r="DB109" s="44">
        <f t="shared" si="165"/>
        <v>0</v>
      </c>
      <c r="DC109" s="44">
        <f t="shared" si="165"/>
        <v>0</v>
      </c>
      <c r="DD109" s="44">
        <f t="shared" si="165"/>
        <v>0</v>
      </c>
      <c r="DE109" s="44">
        <f t="shared" si="165"/>
        <v>0</v>
      </c>
      <c r="DF109" s="44">
        <f t="shared" si="165"/>
        <v>0</v>
      </c>
      <c r="DG109" s="44">
        <f t="shared" si="165"/>
        <v>0</v>
      </c>
      <c r="DH109" s="44">
        <f t="shared" si="165"/>
        <v>0</v>
      </c>
      <c r="DI109" s="44">
        <f t="shared" si="165"/>
        <v>0</v>
      </c>
      <c r="DJ109" s="44">
        <f t="shared" si="165"/>
        <v>0</v>
      </c>
      <c r="DK109" s="44">
        <f t="shared" si="165"/>
        <v>0</v>
      </c>
      <c r="DL109" s="44">
        <f t="shared" si="165"/>
        <v>0</v>
      </c>
      <c r="DM109" s="44">
        <f t="shared" si="165"/>
        <v>0</v>
      </c>
      <c r="DN109" s="44">
        <f t="shared" si="165"/>
        <v>0</v>
      </c>
      <c r="DO109" s="44">
        <f t="shared" si="165"/>
        <v>0</v>
      </c>
      <c r="DP109" s="44">
        <f t="shared" si="165"/>
        <v>0</v>
      </c>
      <c r="DQ109" s="44">
        <f t="shared" si="165"/>
        <v>0</v>
      </c>
    </row>
    <row r="110" spans="1:121" x14ac:dyDescent="0.25">
      <c r="A110" s="44" t="str">
        <f t="shared" si="116"/>
        <v>05_PRC</v>
      </c>
      <c r="B110" s="44" t="str">
        <f t="shared" si="116"/>
        <v>16_2_industrial_waste</v>
      </c>
      <c r="C110" s="44" t="str">
        <f t="shared" si="116"/>
        <v>16_2_industrial_waste</v>
      </c>
      <c r="D110" s="44" t="s">
        <v>150</v>
      </c>
      <c r="E110" s="44"/>
      <c r="F110" s="44"/>
      <c r="G110" s="45">
        <v>0</v>
      </c>
      <c r="H110" s="44"/>
      <c r="I110" s="44"/>
      <c r="J110" s="44"/>
      <c r="K110" s="44"/>
      <c r="L110" s="44"/>
      <c r="M110" s="44"/>
      <c r="N110" s="44"/>
      <c r="O110" s="44"/>
      <c r="P110" s="44"/>
      <c r="Q110" s="44"/>
      <c r="R110" s="44"/>
      <c r="S110" s="44"/>
      <c r="T110" s="44"/>
      <c r="U110" s="44"/>
      <c r="V110" s="44"/>
      <c r="W110" s="44"/>
      <c r="X110" s="44"/>
      <c r="Y110" s="44"/>
      <c r="Z110" s="44"/>
      <c r="AA110" s="44"/>
      <c r="AB110" s="44"/>
      <c r="AC110" s="44"/>
      <c r="AD110" s="44"/>
      <c r="AE110" s="44"/>
      <c r="AF110" s="44"/>
      <c r="AG110" s="44"/>
      <c r="AH110" s="44"/>
      <c r="AI110" s="44"/>
      <c r="AJ110" s="44"/>
      <c r="AK110" s="44"/>
      <c r="AL110" s="44"/>
      <c r="AM110" s="44"/>
      <c r="AN110" s="44"/>
      <c r="AO110" s="44"/>
      <c r="AP110" s="44"/>
      <c r="AQ110" s="44"/>
      <c r="AR110" s="44"/>
      <c r="AS110" s="44"/>
      <c r="AT110" s="44"/>
      <c r="AU110" s="44"/>
      <c r="AV110" s="44"/>
      <c r="AW110" s="44"/>
      <c r="AX110" s="44"/>
      <c r="AY110" s="44"/>
      <c r="AZ110" s="44"/>
      <c r="BA110" s="44"/>
      <c r="BB110" s="44"/>
      <c r="BC110" s="44"/>
      <c r="BD110" s="44"/>
      <c r="BE110" s="44"/>
      <c r="BF110" s="44"/>
      <c r="BG110" s="44"/>
      <c r="BH110" s="44"/>
      <c r="BI110" s="44"/>
      <c r="BJ110" s="44"/>
      <c r="BK110" s="44"/>
      <c r="BL110" s="44" t="str">
        <f t="shared" si="50"/>
        <v>05_PRC</v>
      </c>
      <c r="BM110" s="44" t="str">
        <f t="shared" si="117"/>
        <v>d_nonenergy_ccs_16_2_industrial_waste</v>
      </c>
      <c r="BN110" s="44"/>
      <c r="BO110" s="44"/>
      <c r="BP110" s="44">
        <f t="shared" ref="BP110:CW110" si="166">BP$50*BP39</f>
        <v>0</v>
      </c>
      <c r="BQ110" s="44">
        <f t="shared" si="166"/>
        <v>0</v>
      </c>
      <c r="BR110" s="44">
        <f t="shared" si="166"/>
        <v>0</v>
      </c>
      <c r="BS110" s="44">
        <f t="shared" si="166"/>
        <v>0</v>
      </c>
      <c r="BT110" s="44">
        <f t="shared" si="166"/>
        <v>0</v>
      </c>
      <c r="BU110" s="44">
        <f t="shared" si="166"/>
        <v>0</v>
      </c>
      <c r="BV110" s="44">
        <f t="shared" si="166"/>
        <v>0</v>
      </c>
      <c r="BW110" s="44">
        <f t="shared" si="166"/>
        <v>0</v>
      </c>
      <c r="BX110" s="44">
        <f t="shared" si="166"/>
        <v>0</v>
      </c>
      <c r="BY110" s="44">
        <f t="shared" si="166"/>
        <v>0</v>
      </c>
      <c r="BZ110" s="44">
        <f t="shared" si="166"/>
        <v>0</v>
      </c>
      <c r="CA110" s="44">
        <f t="shared" si="166"/>
        <v>0</v>
      </c>
      <c r="CB110" s="44">
        <f t="shared" si="166"/>
        <v>0</v>
      </c>
      <c r="CC110" s="44">
        <f t="shared" si="166"/>
        <v>0</v>
      </c>
      <c r="CD110" s="44">
        <f t="shared" si="166"/>
        <v>0</v>
      </c>
      <c r="CE110" s="44">
        <f t="shared" si="166"/>
        <v>0</v>
      </c>
      <c r="CF110" s="44">
        <f t="shared" si="166"/>
        <v>0</v>
      </c>
      <c r="CG110" s="44">
        <f t="shared" si="166"/>
        <v>0</v>
      </c>
      <c r="CH110" s="44">
        <f t="shared" si="166"/>
        <v>0</v>
      </c>
      <c r="CI110" s="44">
        <f t="shared" si="166"/>
        <v>0</v>
      </c>
      <c r="CJ110" s="44">
        <f t="shared" si="166"/>
        <v>0</v>
      </c>
      <c r="CK110" s="44">
        <f t="shared" si="166"/>
        <v>0</v>
      </c>
      <c r="CL110" s="44">
        <f t="shared" si="166"/>
        <v>0</v>
      </c>
      <c r="CM110" s="44">
        <f t="shared" si="166"/>
        <v>0</v>
      </c>
      <c r="CN110" s="44">
        <f t="shared" si="166"/>
        <v>0</v>
      </c>
      <c r="CO110" s="44">
        <f t="shared" si="166"/>
        <v>0</v>
      </c>
      <c r="CP110" s="44">
        <f t="shared" si="166"/>
        <v>0</v>
      </c>
      <c r="CQ110" s="44">
        <f t="shared" si="166"/>
        <v>0</v>
      </c>
      <c r="CR110" s="44">
        <f t="shared" si="166"/>
        <v>0</v>
      </c>
      <c r="CS110" s="44">
        <f t="shared" si="166"/>
        <v>0</v>
      </c>
      <c r="CT110" s="44">
        <f t="shared" si="166"/>
        <v>0</v>
      </c>
      <c r="CU110" s="44">
        <f t="shared" si="166"/>
        <v>0</v>
      </c>
      <c r="CV110" s="44">
        <f t="shared" si="166"/>
        <v>0</v>
      </c>
      <c r="CW110" s="44">
        <f t="shared" si="166"/>
        <v>0</v>
      </c>
      <c r="CX110" s="44">
        <f t="shared" ref="CX110:DQ110" si="167">CX$50*CX39</f>
        <v>0</v>
      </c>
      <c r="CY110" s="44">
        <f t="shared" si="167"/>
        <v>0</v>
      </c>
      <c r="CZ110" s="44">
        <f t="shared" si="167"/>
        <v>0</v>
      </c>
      <c r="DA110" s="44">
        <f t="shared" si="167"/>
        <v>0</v>
      </c>
      <c r="DB110" s="44">
        <f t="shared" si="167"/>
        <v>0</v>
      </c>
      <c r="DC110" s="44">
        <f t="shared" si="167"/>
        <v>0</v>
      </c>
      <c r="DD110" s="44">
        <f t="shared" si="167"/>
        <v>0</v>
      </c>
      <c r="DE110" s="44">
        <f t="shared" si="167"/>
        <v>0</v>
      </c>
      <c r="DF110" s="44">
        <f t="shared" si="167"/>
        <v>0</v>
      </c>
      <c r="DG110" s="44">
        <f t="shared" si="167"/>
        <v>0</v>
      </c>
      <c r="DH110" s="44">
        <f t="shared" si="167"/>
        <v>0</v>
      </c>
      <c r="DI110" s="44">
        <f t="shared" si="167"/>
        <v>0</v>
      </c>
      <c r="DJ110" s="44">
        <f t="shared" si="167"/>
        <v>0</v>
      </c>
      <c r="DK110" s="44">
        <f t="shared" si="167"/>
        <v>0</v>
      </c>
      <c r="DL110" s="44">
        <f t="shared" si="167"/>
        <v>0</v>
      </c>
      <c r="DM110" s="44">
        <f t="shared" si="167"/>
        <v>0</v>
      </c>
      <c r="DN110" s="44">
        <f t="shared" si="167"/>
        <v>0</v>
      </c>
      <c r="DO110" s="44">
        <f t="shared" si="167"/>
        <v>0</v>
      </c>
      <c r="DP110" s="44">
        <f t="shared" si="167"/>
        <v>0</v>
      </c>
      <c r="DQ110" s="44">
        <f t="shared" si="167"/>
        <v>0</v>
      </c>
    </row>
    <row r="111" spans="1:121" x14ac:dyDescent="0.25">
      <c r="A111" s="44" t="str">
        <f t="shared" si="116"/>
        <v>05_PRC</v>
      </c>
      <c r="B111" s="44" t="str">
        <f t="shared" si="116"/>
        <v>16_3_municipal_solid_waste_renewable</v>
      </c>
      <c r="C111" s="44" t="str">
        <f t="shared" si="116"/>
        <v>16_3_msw_ren</v>
      </c>
      <c r="D111" s="44" t="s">
        <v>150</v>
      </c>
      <c r="E111" s="44"/>
      <c r="F111" s="44"/>
      <c r="G111" s="45">
        <v>0</v>
      </c>
      <c r="H111" s="44"/>
      <c r="I111" s="44"/>
      <c r="J111" s="44"/>
      <c r="K111" s="44"/>
      <c r="L111" s="44"/>
      <c r="M111" s="44"/>
      <c r="N111" s="44"/>
      <c r="O111" s="44"/>
      <c r="P111" s="44"/>
      <c r="Q111" s="44"/>
      <c r="R111" s="44"/>
      <c r="S111" s="44"/>
      <c r="T111" s="44"/>
      <c r="U111" s="44"/>
      <c r="V111" s="44"/>
      <c r="W111" s="44"/>
      <c r="X111" s="44"/>
      <c r="Y111" s="44"/>
      <c r="Z111" s="44"/>
      <c r="AA111" s="44"/>
      <c r="AB111" s="44"/>
      <c r="AC111" s="44"/>
      <c r="AD111" s="44"/>
      <c r="AE111" s="44"/>
      <c r="AF111" s="44"/>
      <c r="AG111" s="44"/>
      <c r="AH111" s="44"/>
      <c r="AI111" s="44"/>
      <c r="AJ111" s="44"/>
      <c r="AK111" s="44"/>
      <c r="AL111" s="44"/>
      <c r="AM111" s="44"/>
      <c r="AN111" s="44"/>
      <c r="AO111" s="44"/>
      <c r="AP111" s="44"/>
      <c r="AQ111" s="44"/>
      <c r="AR111" s="44"/>
      <c r="AS111" s="44"/>
      <c r="AT111" s="44"/>
      <c r="AU111" s="44"/>
      <c r="AV111" s="44"/>
      <c r="AW111" s="44"/>
      <c r="AX111" s="44"/>
      <c r="AY111" s="44"/>
      <c r="AZ111" s="44"/>
      <c r="BA111" s="44"/>
      <c r="BB111" s="44"/>
      <c r="BC111" s="44"/>
      <c r="BD111" s="44"/>
      <c r="BE111" s="44"/>
      <c r="BF111" s="44"/>
      <c r="BG111" s="44"/>
      <c r="BH111" s="44"/>
      <c r="BI111" s="44"/>
      <c r="BJ111" s="44"/>
      <c r="BK111" s="44"/>
      <c r="BL111" s="44" t="str">
        <f t="shared" si="50"/>
        <v>05_PRC</v>
      </c>
      <c r="BM111" s="44" t="str">
        <f t="shared" si="117"/>
        <v>d_nonenergy_ccs_16_3_msw_ren</v>
      </c>
      <c r="BN111" s="44"/>
      <c r="BO111" s="44"/>
      <c r="BP111" s="44">
        <f t="shared" ref="BP111:CW111" si="168">BP$50*BP40</f>
        <v>0</v>
      </c>
      <c r="BQ111" s="44">
        <f t="shared" si="168"/>
        <v>0</v>
      </c>
      <c r="BR111" s="44">
        <f t="shared" si="168"/>
        <v>0</v>
      </c>
      <c r="BS111" s="44">
        <f t="shared" si="168"/>
        <v>0</v>
      </c>
      <c r="BT111" s="44">
        <f t="shared" si="168"/>
        <v>0</v>
      </c>
      <c r="BU111" s="44">
        <f t="shared" si="168"/>
        <v>0</v>
      </c>
      <c r="BV111" s="44">
        <f t="shared" si="168"/>
        <v>0</v>
      </c>
      <c r="BW111" s="44">
        <f t="shared" si="168"/>
        <v>0</v>
      </c>
      <c r="BX111" s="44">
        <f t="shared" si="168"/>
        <v>0</v>
      </c>
      <c r="BY111" s="44">
        <f t="shared" si="168"/>
        <v>0</v>
      </c>
      <c r="BZ111" s="44">
        <f t="shared" si="168"/>
        <v>0</v>
      </c>
      <c r="CA111" s="44">
        <f t="shared" si="168"/>
        <v>0</v>
      </c>
      <c r="CB111" s="44">
        <f t="shared" si="168"/>
        <v>0</v>
      </c>
      <c r="CC111" s="44">
        <f t="shared" si="168"/>
        <v>0</v>
      </c>
      <c r="CD111" s="44">
        <f t="shared" si="168"/>
        <v>0</v>
      </c>
      <c r="CE111" s="44">
        <f t="shared" si="168"/>
        <v>0</v>
      </c>
      <c r="CF111" s="44">
        <f t="shared" si="168"/>
        <v>0</v>
      </c>
      <c r="CG111" s="44">
        <f t="shared" si="168"/>
        <v>0</v>
      </c>
      <c r="CH111" s="44">
        <f t="shared" si="168"/>
        <v>0</v>
      </c>
      <c r="CI111" s="44">
        <f t="shared" si="168"/>
        <v>0</v>
      </c>
      <c r="CJ111" s="44">
        <f t="shared" si="168"/>
        <v>0</v>
      </c>
      <c r="CK111" s="44">
        <f t="shared" si="168"/>
        <v>0</v>
      </c>
      <c r="CL111" s="44">
        <f t="shared" si="168"/>
        <v>0</v>
      </c>
      <c r="CM111" s="44">
        <f t="shared" si="168"/>
        <v>0</v>
      </c>
      <c r="CN111" s="44">
        <f t="shared" si="168"/>
        <v>0</v>
      </c>
      <c r="CO111" s="44">
        <f t="shared" si="168"/>
        <v>0</v>
      </c>
      <c r="CP111" s="44">
        <f t="shared" si="168"/>
        <v>0</v>
      </c>
      <c r="CQ111" s="44">
        <f t="shared" si="168"/>
        <v>0</v>
      </c>
      <c r="CR111" s="44">
        <f t="shared" si="168"/>
        <v>0</v>
      </c>
      <c r="CS111" s="44">
        <f t="shared" si="168"/>
        <v>0</v>
      </c>
      <c r="CT111" s="44">
        <f t="shared" si="168"/>
        <v>0</v>
      </c>
      <c r="CU111" s="44">
        <f t="shared" si="168"/>
        <v>0</v>
      </c>
      <c r="CV111" s="44">
        <f t="shared" si="168"/>
        <v>0</v>
      </c>
      <c r="CW111" s="44">
        <f t="shared" si="168"/>
        <v>0</v>
      </c>
      <c r="CX111" s="44">
        <f t="shared" ref="CX111:DQ111" si="169">CX$50*CX40</f>
        <v>0</v>
      </c>
      <c r="CY111" s="44">
        <f t="shared" si="169"/>
        <v>0</v>
      </c>
      <c r="CZ111" s="44">
        <f t="shared" si="169"/>
        <v>0</v>
      </c>
      <c r="DA111" s="44">
        <f t="shared" si="169"/>
        <v>0</v>
      </c>
      <c r="DB111" s="44">
        <f t="shared" si="169"/>
        <v>0</v>
      </c>
      <c r="DC111" s="44">
        <f t="shared" si="169"/>
        <v>0</v>
      </c>
      <c r="DD111" s="44">
        <f t="shared" si="169"/>
        <v>0</v>
      </c>
      <c r="DE111" s="44">
        <f t="shared" si="169"/>
        <v>0</v>
      </c>
      <c r="DF111" s="44">
        <f t="shared" si="169"/>
        <v>0</v>
      </c>
      <c r="DG111" s="44">
        <f t="shared" si="169"/>
        <v>0</v>
      </c>
      <c r="DH111" s="44">
        <f t="shared" si="169"/>
        <v>0</v>
      </c>
      <c r="DI111" s="44">
        <f t="shared" si="169"/>
        <v>0</v>
      </c>
      <c r="DJ111" s="44">
        <f t="shared" si="169"/>
        <v>0</v>
      </c>
      <c r="DK111" s="44">
        <f t="shared" si="169"/>
        <v>0</v>
      </c>
      <c r="DL111" s="44">
        <f t="shared" si="169"/>
        <v>0</v>
      </c>
      <c r="DM111" s="44">
        <f t="shared" si="169"/>
        <v>0</v>
      </c>
      <c r="DN111" s="44">
        <f t="shared" si="169"/>
        <v>0</v>
      </c>
      <c r="DO111" s="44">
        <f t="shared" si="169"/>
        <v>0</v>
      </c>
      <c r="DP111" s="44">
        <f t="shared" si="169"/>
        <v>0</v>
      </c>
      <c r="DQ111" s="44">
        <f t="shared" si="169"/>
        <v>0</v>
      </c>
    </row>
    <row r="112" spans="1:121" x14ac:dyDescent="0.25">
      <c r="A112" s="44" t="str">
        <f t="shared" si="116"/>
        <v>05_PRC</v>
      </c>
      <c r="B112" s="44" t="str">
        <f t="shared" si="116"/>
        <v>16_4_municipal_solid_waste_nonrenewable</v>
      </c>
      <c r="C112" s="44" t="str">
        <f t="shared" si="116"/>
        <v>16_4_msw_nonr</v>
      </c>
      <c r="D112" s="44" t="s">
        <v>150</v>
      </c>
      <c r="E112" s="44"/>
      <c r="F112" s="44"/>
      <c r="G112" s="45">
        <v>0</v>
      </c>
      <c r="H112" s="44"/>
      <c r="I112" s="44"/>
      <c r="J112" s="44"/>
      <c r="K112" s="44"/>
      <c r="L112" s="44"/>
      <c r="M112" s="44"/>
      <c r="N112" s="44"/>
      <c r="O112" s="44"/>
      <c r="P112" s="44"/>
      <c r="Q112" s="44"/>
      <c r="R112" s="44"/>
      <c r="S112" s="44"/>
      <c r="T112" s="44"/>
      <c r="U112" s="44"/>
      <c r="V112" s="44"/>
      <c r="W112" s="44"/>
      <c r="X112" s="44"/>
      <c r="Y112" s="44"/>
      <c r="Z112" s="44"/>
      <c r="AA112" s="44"/>
      <c r="AB112" s="44"/>
      <c r="AC112" s="44"/>
      <c r="AD112" s="44"/>
      <c r="AE112" s="44"/>
      <c r="AF112" s="44"/>
      <c r="AG112" s="44"/>
      <c r="AH112" s="44"/>
      <c r="AI112" s="44"/>
      <c r="AJ112" s="44"/>
      <c r="AK112" s="44"/>
      <c r="AL112" s="44"/>
      <c r="AM112" s="44"/>
      <c r="AN112" s="44"/>
      <c r="AO112" s="44"/>
      <c r="AP112" s="44"/>
      <c r="AQ112" s="44"/>
      <c r="AR112" s="44"/>
      <c r="AS112" s="44"/>
      <c r="AT112" s="44"/>
      <c r="AU112" s="44"/>
      <c r="AV112" s="44"/>
      <c r="AW112" s="44"/>
      <c r="AX112" s="44"/>
      <c r="AY112" s="44"/>
      <c r="AZ112" s="44"/>
      <c r="BA112" s="44"/>
      <c r="BB112" s="44"/>
      <c r="BC112" s="44"/>
      <c r="BD112" s="44"/>
      <c r="BE112" s="44"/>
      <c r="BF112" s="44"/>
      <c r="BG112" s="44"/>
      <c r="BH112" s="44"/>
      <c r="BI112" s="44"/>
      <c r="BJ112" s="44"/>
      <c r="BK112" s="44"/>
      <c r="BL112" s="44" t="str">
        <f t="shared" ref="BL112:BL117" si="170">A112</f>
        <v>05_PRC</v>
      </c>
      <c r="BM112" s="44" t="str">
        <f t="shared" si="117"/>
        <v>d_nonenergy_ccs_16_4_msw_nonr</v>
      </c>
      <c r="BN112" s="44"/>
      <c r="BO112" s="44"/>
      <c r="BP112" s="44">
        <f t="shared" ref="BP112:CW112" si="171">BP$50*BP41</f>
        <v>0</v>
      </c>
      <c r="BQ112" s="44">
        <f t="shared" si="171"/>
        <v>0</v>
      </c>
      <c r="BR112" s="44">
        <f t="shared" si="171"/>
        <v>0</v>
      </c>
      <c r="BS112" s="44">
        <f t="shared" si="171"/>
        <v>0</v>
      </c>
      <c r="BT112" s="44">
        <f t="shared" si="171"/>
        <v>0</v>
      </c>
      <c r="BU112" s="44">
        <f t="shared" si="171"/>
        <v>0</v>
      </c>
      <c r="BV112" s="44">
        <f t="shared" si="171"/>
        <v>0</v>
      </c>
      <c r="BW112" s="44">
        <f t="shared" si="171"/>
        <v>0</v>
      </c>
      <c r="BX112" s="44">
        <f t="shared" si="171"/>
        <v>0</v>
      </c>
      <c r="BY112" s="44">
        <f t="shared" si="171"/>
        <v>0</v>
      </c>
      <c r="BZ112" s="44">
        <f t="shared" si="171"/>
        <v>0</v>
      </c>
      <c r="CA112" s="44">
        <f t="shared" si="171"/>
        <v>0</v>
      </c>
      <c r="CB112" s="44">
        <f t="shared" si="171"/>
        <v>0</v>
      </c>
      <c r="CC112" s="44">
        <f t="shared" si="171"/>
        <v>0</v>
      </c>
      <c r="CD112" s="44">
        <f t="shared" si="171"/>
        <v>0</v>
      </c>
      <c r="CE112" s="44">
        <f t="shared" si="171"/>
        <v>0</v>
      </c>
      <c r="CF112" s="44">
        <f t="shared" si="171"/>
        <v>0</v>
      </c>
      <c r="CG112" s="44">
        <f t="shared" si="171"/>
        <v>0</v>
      </c>
      <c r="CH112" s="44">
        <f t="shared" si="171"/>
        <v>0</v>
      </c>
      <c r="CI112" s="44">
        <f t="shared" si="171"/>
        <v>0</v>
      </c>
      <c r="CJ112" s="44">
        <f t="shared" si="171"/>
        <v>0</v>
      </c>
      <c r="CK112" s="44">
        <f t="shared" si="171"/>
        <v>0</v>
      </c>
      <c r="CL112" s="44">
        <f t="shared" si="171"/>
        <v>0</v>
      </c>
      <c r="CM112" s="44">
        <f t="shared" si="171"/>
        <v>0</v>
      </c>
      <c r="CN112" s="44">
        <f t="shared" si="171"/>
        <v>0</v>
      </c>
      <c r="CO112" s="44">
        <f t="shared" si="171"/>
        <v>0</v>
      </c>
      <c r="CP112" s="44">
        <f t="shared" si="171"/>
        <v>0</v>
      </c>
      <c r="CQ112" s="44">
        <f t="shared" si="171"/>
        <v>0</v>
      </c>
      <c r="CR112" s="44">
        <f t="shared" si="171"/>
        <v>0</v>
      </c>
      <c r="CS112" s="44">
        <f t="shared" si="171"/>
        <v>0</v>
      </c>
      <c r="CT112" s="44">
        <f t="shared" si="171"/>
        <v>0</v>
      </c>
      <c r="CU112" s="44">
        <f t="shared" si="171"/>
        <v>0</v>
      </c>
      <c r="CV112" s="44">
        <f t="shared" si="171"/>
        <v>0</v>
      </c>
      <c r="CW112" s="44">
        <f t="shared" si="171"/>
        <v>0</v>
      </c>
      <c r="CX112" s="44">
        <f t="shared" ref="CX112:DQ112" si="172">CX$50*CX41</f>
        <v>0</v>
      </c>
      <c r="CY112" s="44">
        <f t="shared" si="172"/>
        <v>0</v>
      </c>
      <c r="CZ112" s="44">
        <f t="shared" si="172"/>
        <v>0</v>
      </c>
      <c r="DA112" s="44">
        <f t="shared" si="172"/>
        <v>0</v>
      </c>
      <c r="DB112" s="44">
        <f t="shared" si="172"/>
        <v>0</v>
      </c>
      <c r="DC112" s="44">
        <f t="shared" si="172"/>
        <v>0</v>
      </c>
      <c r="DD112" s="44">
        <f t="shared" si="172"/>
        <v>0</v>
      </c>
      <c r="DE112" s="44">
        <f t="shared" si="172"/>
        <v>0</v>
      </c>
      <c r="DF112" s="44">
        <f t="shared" si="172"/>
        <v>0</v>
      </c>
      <c r="DG112" s="44">
        <f t="shared" si="172"/>
        <v>0</v>
      </c>
      <c r="DH112" s="44">
        <f t="shared" si="172"/>
        <v>0</v>
      </c>
      <c r="DI112" s="44">
        <f t="shared" si="172"/>
        <v>0</v>
      </c>
      <c r="DJ112" s="44">
        <f t="shared" si="172"/>
        <v>0</v>
      </c>
      <c r="DK112" s="44">
        <f t="shared" si="172"/>
        <v>0</v>
      </c>
      <c r="DL112" s="44">
        <f t="shared" si="172"/>
        <v>0</v>
      </c>
      <c r="DM112" s="44">
        <f t="shared" si="172"/>
        <v>0</v>
      </c>
      <c r="DN112" s="44">
        <f t="shared" si="172"/>
        <v>0</v>
      </c>
      <c r="DO112" s="44">
        <f t="shared" si="172"/>
        <v>0</v>
      </c>
      <c r="DP112" s="44">
        <f t="shared" si="172"/>
        <v>0</v>
      </c>
      <c r="DQ112" s="44">
        <f t="shared" si="172"/>
        <v>0</v>
      </c>
    </row>
    <row r="113" spans="1:121" x14ac:dyDescent="0.25">
      <c r="A113" s="44" t="str">
        <f t="shared" si="116"/>
        <v>05_PRC</v>
      </c>
      <c r="B113" s="44" t="str">
        <f t="shared" si="116"/>
        <v>16_5_biogasoline</v>
      </c>
      <c r="C113" s="44" t="str">
        <f t="shared" si="116"/>
        <v>16_5_biogasoline</v>
      </c>
      <c r="D113" s="44" t="s">
        <v>150</v>
      </c>
      <c r="E113" s="44"/>
      <c r="F113" s="44"/>
      <c r="G113" s="45">
        <v>0</v>
      </c>
      <c r="H113" s="44"/>
      <c r="I113" s="44"/>
      <c r="J113" s="44"/>
      <c r="K113" s="44"/>
      <c r="L113" s="44"/>
      <c r="M113" s="44"/>
      <c r="N113" s="44"/>
      <c r="O113" s="44"/>
      <c r="P113" s="44"/>
      <c r="Q113" s="44"/>
      <c r="R113" s="44"/>
      <c r="S113" s="44"/>
      <c r="T113" s="44"/>
      <c r="U113" s="44"/>
      <c r="V113" s="44"/>
      <c r="W113" s="44"/>
      <c r="X113" s="44"/>
      <c r="Y113" s="44"/>
      <c r="Z113" s="44"/>
      <c r="AA113" s="44"/>
      <c r="AB113" s="44"/>
      <c r="AC113" s="44"/>
      <c r="AD113" s="44"/>
      <c r="AE113" s="44"/>
      <c r="AF113" s="44"/>
      <c r="AG113" s="44"/>
      <c r="AH113" s="44"/>
      <c r="AI113" s="44"/>
      <c r="AJ113" s="44"/>
      <c r="AK113" s="44"/>
      <c r="AL113" s="44"/>
      <c r="AM113" s="44"/>
      <c r="AN113" s="44"/>
      <c r="AO113" s="44"/>
      <c r="AP113" s="44"/>
      <c r="AQ113" s="44"/>
      <c r="AR113" s="44"/>
      <c r="AS113" s="44"/>
      <c r="AT113" s="44"/>
      <c r="AU113" s="44"/>
      <c r="AV113" s="44"/>
      <c r="AW113" s="44"/>
      <c r="AX113" s="44"/>
      <c r="AY113" s="44"/>
      <c r="AZ113" s="44"/>
      <c r="BA113" s="44"/>
      <c r="BB113" s="44"/>
      <c r="BC113" s="44"/>
      <c r="BD113" s="44"/>
      <c r="BE113" s="44"/>
      <c r="BF113" s="44"/>
      <c r="BG113" s="44"/>
      <c r="BH113" s="44"/>
      <c r="BI113" s="44"/>
      <c r="BJ113" s="44"/>
      <c r="BK113" s="44"/>
      <c r="BL113" s="44" t="str">
        <f t="shared" si="170"/>
        <v>05_PRC</v>
      </c>
      <c r="BM113" s="44" t="str">
        <f t="shared" si="117"/>
        <v>d_nonenergy_ccs_16_5_biogasoline</v>
      </c>
      <c r="BN113" s="44"/>
      <c r="BO113" s="44"/>
      <c r="BP113" s="44">
        <f t="shared" ref="BP113:CW113" si="173">BP$50*BP42</f>
        <v>0</v>
      </c>
      <c r="BQ113" s="44">
        <f t="shared" si="173"/>
        <v>0</v>
      </c>
      <c r="BR113" s="44">
        <f t="shared" si="173"/>
        <v>0</v>
      </c>
      <c r="BS113" s="44">
        <f t="shared" si="173"/>
        <v>0</v>
      </c>
      <c r="BT113" s="44">
        <f t="shared" si="173"/>
        <v>0</v>
      </c>
      <c r="BU113" s="44">
        <f t="shared" si="173"/>
        <v>0</v>
      </c>
      <c r="BV113" s="44">
        <f t="shared" si="173"/>
        <v>0</v>
      </c>
      <c r="BW113" s="44">
        <f t="shared" si="173"/>
        <v>0</v>
      </c>
      <c r="BX113" s="44">
        <f t="shared" si="173"/>
        <v>0</v>
      </c>
      <c r="BY113" s="44">
        <f t="shared" si="173"/>
        <v>0</v>
      </c>
      <c r="BZ113" s="44">
        <f t="shared" si="173"/>
        <v>0</v>
      </c>
      <c r="CA113" s="44">
        <f t="shared" si="173"/>
        <v>0</v>
      </c>
      <c r="CB113" s="44">
        <f t="shared" si="173"/>
        <v>0</v>
      </c>
      <c r="CC113" s="44">
        <f t="shared" si="173"/>
        <v>0</v>
      </c>
      <c r="CD113" s="44">
        <f t="shared" si="173"/>
        <v>0</v>
      </c>
      <c r="CE113" s="44">
        <f t="shared" si="173"/>
        <v>0</v>
      </c>
      <c r="CF113" s="44">
        <f t="shared" si="173"/>
        <v>0</v>
      </c>
      <c r="CG113" s="44">
        <f t="shared" si="173"/>
        <v>0</v>
      </c>
      <c r="CH113" s="44">
        <f t="shared" si="173"/>
        <v>0</v>
      </c>
      <c r="CI113" s="44">
        <f t="shared" si="173"/>
        <v>0</v>
      </c>
      <c r="CJ113" s="44">
        <f t="shared" si="173"/>
        <v>0</v>
      </c>
      <c r="CK113" s="44">
        <f t="shared" si="173"/>
        <v>0</v>
      </c>
      <c r="CL113" s="44">
        <f t="shared" si="173"/>
        <v>0</v>
      </c>
      <c r="CM113" s="44">
        <f t="shared" si="173"/>
        <v>0</v>
      </c>
      <c r="CN113" s="44">
        <f t="shared" si="173"/>
        <v>0</v>
      </c>
      <c r="CO113" s="44">
        <f t="shared" si="173"/>
        <v>0</v>
      </c>
      <c r="CP113" s="44">
        <f t="shared" si="173"/>
        <v>0</v>
      </c>
      <c r="CQ113" s="44">
        <f t="shared" si="173"/>
        <v>0</v>
      </c>
      <c r="CR113" s="44">
        <f t="shared" si="173"/>
        <v>0</v>
      </c>
      <c r="CS113" s="44">
        <f t="shared" si="173"/>
        <v>0</v>
      </c>
      <c r="CT113" s="44">
        <f t="shared" si="173"/>
        <v>0</v>
      </c>
      <c r="CU113" s="44">
        <f t="shared" si="173"/>
        <v>0</v>
      </c>
      <c r="CV113" s="44">
        <f t="shared" si="173"/>
        <v>0</v>
      </c>
      <c r="CW113" s="44">
        <f t="shared" si="173"/>
        <v>0</v>
      </c>
      <c r="CX113" s="44">
        <f t="shared" ref="CX113:DQ113" si="174">CX$50*CX42</f>
        <v>0</v>
      </c>
      <c r="CY113" s="44">
        <f t="shared" si="174"/>
        <v>0</v>
      </c>
      <c r="CZ113" s="44">
        <f t="shared" si="174"/>
        <v>0</v>
      </c>
      <c r="DA113" s="44">
        <f t="shared" si="174"/>
        <v>0</v>
      </c>
      <c r="DB113" s="44">
        <f t="shared" si="174"/>
        <v>0</v>
      </c>
      <c r="DC113" s="44">
        <f t="shared" si="174"/>
        <v>0</v>
      </c>
      <c r="DD113" s="44">
        <f t="shared" si="174"/>
        <v>0</v>
      </c>
      <c r="DE113" s="44">
        <f t="shared" si="174"/>
        <v>0</v>
      </c>
      <c r="DF113" s="44">
        <f t="shared" si="174"/>
        <v>0</v>
      </c>
      <c r="DG113" s="44">
        <f t="shared" si="174"/>
        <v>0</v>
      </c>
      <c r="DH113" s="44">
        <f t="shared" si="174"/>
        <v>0</v>
      </c>
      <c r="DI113" s="44">
        <f t="shared" si="174"/>
        <v>0</v>
      </c>
      <c r="DJ113" s="44">
        <f t="shared" si="174"/>
        <v>0</v>
      </c>
      <c r="DK113" s="44">
        <f t="shared" si="174"/>
        <v>0</v>
      </c>
      <c r="DL113" s="44">
        <f t="shared" si="174"/>
        <v>0</v>
      </c>
      <c r="DM113" s="44">
        <f t="shared" si="174"/>
        <v>0</v>
      </c>
      <c r="DN113" s="44">
        <f t="shared" si="174"/>
        <v>0</v>
      </c>
      <c r="DO113" s="44">
        <f t="shared" si="174"/>
        <v>0</v>
      </c>
      <c r="DP113" s="44">
        <f t="shared" si="174"/>
        <v>0</v>
      </c>
      <c r="DQ113" s="44">
        <f t="shared" si="174"/>
        <v>0</v>
      </c>
    </row>
    <row r="114" spans="1:121" x14ac:dyDescent="0.25">
      <c r="A114" s="44" t="str">
        <f t="shared" si="116"/>
        <v>05_PRC</v>
      </c>
      <c r="B114" s="44" t="str">
        <f t="shared" si="116"/>
        <v>16_6_biodiesel</v>
      </c>
      <c r="C114" s="44" t="str">
        <f t="shared" si="116"/>
        <v>16_6_biodiesel</v>
      </c>
      <c r="D114" s="44" t="s">
        <v>150</v>
      </c>
      <c r="E114" s="44"/>
      <c r="F114" s="44"/>
      <c r="G114" s="45">
        <v>0</v>
      </c>
      <c r="H114" s="44"/>
      <c r="I114" s="44"/>
      <c r="J114" s="44"/>
      <c r="K114" s="44"/>
      <c r="L114" s="44"/>
      <c r="M114" s="44"/>
      <c r="N114" s="44"/>
      <c r="O114" s="44"/>
      <c r="P114" s="44"/>
      <c r="Q114" s="44"/>
      <c r="R114" s="44"/>
      <c r="S114" s="44"/>
      <c r="T114" s="44"/>
      <c r="U114" s="44"/>
      <c r="V114" s="44"/>
      <c r="W114" s="44"/>
      <c r="X114" s="44"/>
      <c r="Y114" s="44"/>
      <c r="Z114" s="44"/>
      <c r="AA114" s="44"/>
      <c r="AB114" s="44"/>
      <c r="AC114" s="44"/>
      <c r="AD114" s="44"/>
      <c r="AE114" s="44"/>
      <c r="AF114" s="44"/>
      <c r="AG114" s="44"/>
      <c r="AH114" s="44"/>
      <c r="AI114" s="44"/>
      <c r="AJ114" s="44"/>
      <c r="AK114" s="44"/>
      <c r="AL114" s="44"/>
      <c r="AM114" s="44"/>
      <c r="AN114" s="44"/>
      <c r="AO114" s="44"/>
      <c r="AP114" s="44"/>
      <c r="AQ114" s="44"/>
      <c r="AR114" s="44"/>
      <c r="AS114" s="44"/>
      <c r="AT114" s="44"/>
      <c r="AU114" s="44"/>
      <c r="AV114" s="44"/>
      <c r="AW114" s="44"/>
      <c r="AX114" s="44"/>
      <c r="AY114" s="44"/>
      <c r="AZ114" s="44"/>
      <c r="BA114" s="44"/>
      <c r="BB114" s="44"/>
      <c r="BC114" s="44"/>
      <c r="BD114" s="44"/>
      <c r="BE114" s="44"/>
      <c r="BF114" s="44"/>
      <c r="BG114" s="44"/>
      <c r="BH114" s="44"/>
      <c r="BI114" s="44"/>
      <c r="BJ114" s="44"/>
      <c r="BK114" s="44"/>
      <c r="BL114" s="44" t="str">
        <f t="shared" si="170"/>
        <v>05_PRC</v>
      </c>
      <c r="BM114" s="44" t="str">
        <f t="shared" si="117"/>
        <v>d_nonenergy_ccs_16_6_biodiesel</v>
      </c>
      <c r="BN114" s="44"/>
      <c r="BO114" s="44"/>
      <c r="BP114" s="44">
        <f t="shared" ref="BP114:CW114" si="175">BP$50*BP43</f>
        <v>0</v>
      </c>
      <c r="BQ114" s="44">
        <f t="shared" si="175"/>
        <v>0</v>
      </c>
      <c r="BR114" s="44">
        <f t="shared" si="175"/>
        <v>0</v>
      </c>
      <c r="BS114" s="44">
        <f t="shared" si="175"/>
        <v>0</v>
      </c>
      <c r="BT114" s="44">
        <f t="shared" si="175"/>
        <v>0</v>
      </c>
      <c r="BU114" s="44">
        <f t="shared" si="175"/>
        <v>0</v>
      </c>
      <c r="BV114" s="44">
        <f t="shared" si="175"/>
        <v>0</v>
      </c>
      <c r="BW114" s="44">
        <f t="shared" si="175"/>
        <v>0</v>
      </c>
      <c r="BX114" s="44">
        <f t="shared" si="175"/>
        <v>0</v>
      </c>
      <c r="BY114" s="44">
        <f t="shared" si="175"/>
        <v>0</v>
      </c>
      <c r="BZ114" s="44">
        <f t="shared" si="175"/>
        <v>0</v>
      </c>
      <c r="CA114" s="44">
        <f t="shared" si="175"/>
        <v>0</v>
      </c>
      <c r="CB114" s="44">
        <f t="shared" si="175"/>
        <v>0</v>
      </c>
      <c r="CC114" s="44">
        <f t="shared" si="175"/>
        <v>0</v>
      </c>
      <c r="CD114" s="44">
        <f t="shared" si="175"/>
        <v>0</v>
      </c>
      <c r="CE114" s="44">
        <f t="shared" si="175"/>
        <v>0</v>
      </c>
      <c r="CF114" s="44">
        <f t="shared" si="175"/>
        <v>0</v>
      </c>
      <c r="CG114" s="44">
        <f t="shared" si="175"/>
        <v>0</v>
      </c>
      <c r="CH114" s="44">
        <f t="shared" si="175"/>
        <v>0</v>
      </c>
      <c r="CI114" s="44">
        <f t="shared" si="175"/>
        <v>0</v>
      </c>
      <c r="CJ114" s="44">
        <f t="shared" si="175"/>
        <v>0</v>
      </c>
      <c r="CK114" s="44">
        <f t="shared" si="175"/>
        <v>0</v>
      </c>
      <c r="CL114" s="44">
        <f t="shared" si="175"/>
        <v>0</v>
      </c>
      <c r="CM114" s="44">
        <f t="shared" si="175"/>
        <v>0</v>
      </c>
      <c r="CN114" s="44">
        <f t="shared" si="175"/>
        <v>0</v>
      </c>
      <c r="CO114" s="44">
        <f t="shared" si="175"/>
        <v>0</v>
      </c>
      <c r="CP114" s="44">
        <f t="shared" si="175"/>
        <v>0</v>
      </c>
      <c r="CQ114" s="44">
        <f t="shared" si="175"/>
        <v>0</v>
      </c>
      <c r="CR114" s="44">
        <f t="shared" si="175"/>
        <v>0</v>
      </c>
      <c r="CS114" s="44">
        <f t="shared" si="175"/>
        <v>0</v>
      </c>
      <c r="CT114" s="44">
        <f t="shared" si="175"/>
        <v>0</v>
      </c>
      <c r="CU114" s="44">
        <f t="shared" si="175"/>
        <v>0</v>
      </c>
      <c r="CV114" s="44">
        <f t="shared" si="175"/>
        <v>0</v>
      </c>
      <c r="CW114" s="44">
        <f t="shared" si="175"/>
        <v>0</v>
      </c>
      <c r="CX114" s="44">
        <f t="shared" ref="CX114:DQ114" si="176">CX$50*CX43</f>
        <v>0</v>
      </c>
      <c r="CY114" s="44">
        <f t="shared" si="176"/>
        <v>0</v>
      </c>
      <c r="CZ114" s="44">
        <f t="shared" si="176"/>
        <v>0</v>
      </c>
      <c r="DA114" s="44">
        <f t="shared" si="176"/>
        <v>0</v>
      </c>
      <c r="DB114" s="44">
        <f t="shared" si="176"/>
        <v>0</v>
      </c>
      <c r="DC114" s="44">
        <f t="shared" si="176"/>
        <v>0</v>
      </c>
      <c r="DD114" s="44">
        <f t="shared" si="176"/>
        <v>0</v>
      </c>
      <c r="DE114" s="44">
        <f t="shared" si="176"/>
        <v>0</v>
      </c>
      <c r="DF114" s="44">
        <f t="shared" si="176"/>
        <v>0</v>
      </c>
      <c r="DG114" s="44">
        <f t="shared" si="176"/>
        <v>0</v>
      </c>
      <c r="DH114" s="44">
        <f t="shared" si="176"/>
        <v>0</v>
      </c>
      <c r="DI114" s="44">
        <f t="shared" si="176"/>
        <v>0</v>
      </c>
      <c r="DJ114" s="44">
        <f t="shared" si="176"/>
        <v>0</v>
      </c>
      <c r="DK114" s="44">
        <f t="shared" si="176"/>
        <v>0</v>
      </c>
      <c r="DL114" s="44">
        <f t="shared" si="176"/>
        <v>0</v>
      </c>
      <c r="DM114" s="44">
        <f t="shared" si="176"/>
        <v>0</v>
      </c>
      <c r="DN114" s="44">
        <f t="shared" si="176"/>
        <v>0</v>
      </c>
      <c r="DO114" s="44">
        <f t="shared" si="176"/>
        <v>0</v>
      </c>
      <c r="DP114" s="44">
        <f t="shared" si="176"/>
        <v>0</v>
      </c>
      <c r="DQ114" s="44">
        <f t="shared" si="176"/>
        <v>0</v>
      </c>
    </row>
    <row r="115" spans="1:121" x14ac:dyDescent="0.25">
      <c r="A115" s="44" t="str">
        <f t="shared" si="116"/>
        <v>05_PRC</v>
      </c>
      <c r="B115" s="44" t="str">
        <f t="shared" si="116"/>
        <v>16_8_other_liquid_biofuels</v>
      </c>
      <c r="C115" s="44" t="str">
        <f t="shared" si="116"/>
        <v>16_8_oth_liquid_biofuel</v>
      </c>
      <c r="D115" s="44" t="s">
        <v>150</v>
      </c>
      <c r="E115" s="44"/>
      <c r="F115" s="44"/>
      <c r="G115" s="45">
        <v>0</v>
      </c>
      <c r="H115" s="44"/>
      <c r="I115" s="44"/>
      <c r="J115" s="44"/>
      <c r="K115" s="44"/>
      <c r="L115" s="44"/>
      <c r="M115" s="44"/>
      <c r="N115" s="44"/>
      <c r="O115" s="44"/>
      <c r="P115" s="44"/>
      <c r="Q115" s="44"/>
      <c r="R115" s="44"/>
      <c r="S115" s="44"/>
      <c r="T115" s="44"/>
      <c r="U115" s="44"/>
      <c r="V115" s="44"/>
      <c r="W115" s="44"/>
      <c r="X115" s="44"/>
      <c r="Y115" s="44"/>
      <c r="Z115" s="44"/>
      <c r="AA115" s="44"/>
      <c r="AB115" s="44"/>
      <c r="AC115" s="44"/>
      <c r="AD115" s="44"/>
      <c r="AE115" s="44"/>
      <c r="AF115" s="44"/>
      <c r="AG115" s="44"/>
      <c r="AH115" s="44"/>
      <c r="AI115" s="44"/>
      <c r="AJ115" s="44"/>
      <c r="AK115" s="44"/>
      <c r="AL115" s="44"/>
      <c r="AM115" s="44"/>
      <c r="AN115" s="44"/>
      <c r="AO115" s="44"/>
      <c r="AP115" s="44"/>
      <c r="AQ115" s="44"/>
      <c r="AR115" s="44"/>
      <c r="AS115" s="44"/>
      <c r="AT115" s="44"/>
      <c r="AU115" s="44"/>
      <c r="AV115" s="44"/>
      <c r="AW115" s="44"/>
      <c r="AX115" s="44"/>
      <c r="AY115" s="44"/>
      <c r="AZ115" s="44"/>
      <c r="BA115" s="44"/>
      <c r="BB115" s="44"/>
      <c r="BC115" s="44"/>
      <c r="BD115" s="44"/>
      <c r="BE115" s="44"/>
      <c r="BF115" s="44"/>
      <c r="BG115" s="44"/>
      <c r="BH115" s="44"/>
      <c r="BI115" s="44"/>
      <c r="BJ115" s="44"/>
      <c r="BK115" s="44"/>
      <c r="BL115" s="44" t="str">
        <f t="shared" si="170"/>
        <v>05_PRC</v>
      </c>
      <c r="BM115" s="44" t="str">
        <f t="shared" si="117"/>
        <v>d_nonenergy_ccs_16_8_oth_liquid_biofuel</v>
      </c>
      <c r="BN115" s="44"/>
      <c r="BO115" s="44"/>
      <c r="BP115" s="44">
        <f t="shared" ref="BP115:CW115" si="177">BP$50*BP44</f>
        <v>0</v>
      </c>
      <c r="BQ115" s="44">
        <f t="shared" si="177"/>
        <v>0</v>
      </c>
      <c r="BR115" s="44">
        <f t="shared" si="177"/>
        <v>0</v>
      </c>
      <c r="BS115" s="44">
        <f t="shared" si="177"/>
        <v>0</v>
      </c>
      <c r="BT115" s="44">
        <f t="shared" si="177"/>
        <v>0</v>
      </c>
      <c r="BU115" s="44">
        <f t="shared" si="177"/>
        <v>0</v>
      </c>
      <c r="BV115" s="44">
        <f t="shared" si="177"/>
        <v>0</v>
      </c>
      <c r="BW115" s="44">
        <f t="shared" si="177"/>
        <v>0</v>
      </c>
      <c r="BX115" s="44">
        <f t="shared" si="177"/>
        <v>0</v>
      </c>
      <c r="BY115" s="44">
        <f t="shared" si="177"/>
        <v>0</v>
      </c>
      <c r="BZ115" s="44">
        <f t="shared" si="177"/>
        <v>0</v>
      </c>
      <c r="CA115" s="44">
        <f t="shared" si="177"/>
        <v>0</v>
      </c>
      <c r="CB115" s="44">
        <f t="shared" si="177"/>
        <v>0</v>
      </c>
      <c r="CC115" s="44">
        <f t="shared" si="177"/>
        <v>0</v>
      </c>
      <c r="CD115" s="44">
        <f t="shared" si="177"/>
        <v>0</v>
      </c>
      <c r="CE115" s="44">
        <f t="shared" si="177"/>
        <v>0</v>
      </c>
      <c r="CF115" s="44">
        <f t="shared" si="177"/>
        <v>0</v>
      </c>
      <c r="CG115" s="44">
        <f t="shared" si="177"/>
        <v>0</v>
      </c>
      <c r="CH115" s="44">
        <f t="shared" si="177"/>
        <v>0</v>
      </c>
      <c r="CI115" s="44">
        <f t="shared" si="177"/>
        <v>0</v>
      </c>
      <c r="CJ115" s="44">
        <f t="shared" si="177"/>
        <v>0</v>
      </c>
      <c r="CK115" s="44">
        <f t="shared" si="177"/>
        <v>0</v>
      </c>
      <c r="CL115" s="44">
        <f t="shared" si="177"/>
        <v>0</v>
      </c>
      <c r="CM115" s="44">
        <f t="shared" si="177"/>
        <v>0</v>
      </c>
      <c r="CN115" s="44">
        <f t="shared" si="177"/>
        <v>0</v>
      </c>
      <c r="CO115" s="44">
        <f t="shared" si="177"/>
        <v>0</v>
      </c>
      <c r="CP115" s="44">
        <f t="shared" si="177"/>
        <v>0</v>
      </c>
      <c r="CQ115" s="44">
        <f t="shared" si="177"/>
        <v>0</v>
      </c>
      <c r="CR115" s="44">
        <f t="shared" si="177"/>
        <v>0</v>
      </c>
      <c r="CS115" s="44">
        <f t="shared" si="177"/>
        <v>0</v>
      </c>
      <c r="CT115" s="44">
        <f t="shared" si="177"/>
        <v>0</v>
      </c>
      <c r="CU115" s="44">
        <f t="shared" si="177"/>
        <v>0</v>
      </c>
      <c r="CV115" s="44">
        <f t="shared" si="177"/>
        <v>0</v>
      </c>
      <c r="CW115" s="44">
        <f t="shared" si="177"/>
        <v>0</v>
      </c>
      <c r="CX115" s="44">
        <f t="shared" ref="CX115:DQ115" si="178">CX$50*CX44</f>
        <v>0</v>
      </c>
      <c r="CY115" s="44">
        <f t="shared" si="178"/>
        <v>0</v>
      </c>
      <c r="CZ115" s="44">
        <f t="shared" si="178"/>
        <v>0</v>
      </c>
      <c r="DA115" s="44">
        <f t="shared" si="178"/>
        <v>0</v>
      </c>
      <c r="DB115" s="44">
        <f t="shared" si="178"/>
        <v>0</v>
      </c>
      <c r="DC115" s="44">
        <f t="shared" si="178"/>
        <v>0</v>
      </c>
      <c r="DD115" s="44">
        <f t="shared" si="178"/>
        <v>0</v>
      </c>
      <c r="DE115" s="44">
        <f t="shared" si="178"/>
        <v>0</v>
      </c>
      <c r="DF115" s="44">
        <f t="shared" si="178"/>
        <v>0</v>
      </c>
      <c r="DG115" s="44">
        <f t="shared" si="178"/>
        <v>0</v>
      </c>
      <c r="DH115" s="44">
        <f t="shared" si="178"/>
        <v>0</v>
      </c>
      <c r="DI115" s="44">
        <f t="shared" si="178"/>
        <v>0</v>
      </c>
      <c r="DJ115" s="44">
        <f t="shared" si="178"/>
        <v>0</v>
      </c>
      <c r="DK115" s="44">
        <f t="shared" si="178"/>
        <v>0</v>
      </c>
      <c r="DL115" s="44">
        <f t="shared" si="178"/>
        <v>0</v>
      </c>
      <c r="DM115" s="44">
        <f t="shared" si="178"/>
        <v>0</v>
      </c>
      <c r="DN115" s="44">
        <f t="shared" si="178"/>
        <v>0</v>
      </c>
      <c r="DO115" s="44">
        <f t="shared" si="178"/>
        <v>0</v>
      </c>
      <c r="DP115" s="44">
        <f t="shared" si="178"/>
        <v>0</v>
      </c>
      <c r="DQ115" s="44">
        <f t="shared" si="178"/>
        <v>0</v>
      </c>
    </row>
    <row r="116" spans="1:121" x14ac:dyDescent="0.25">
      <c r="A116" s="46" t="str">
        <f t="shared" si="116"/>
        <v>05_PRC</v>
      </c>
      <c r="B116" s="46" t="str">
        <f t="shared" si="116"/>
        <v>17_electricity</v>
      </c>
      <c r="C116" s="46" t="str">
        <f t="shared" si="116"/>
        <v>17_electricity</v>
      </c>
      <c r="D116" s="46" t="s">
        <v>150</v>
      </c>
      <c r="E116" s="46"/>
      <c r="F116" s="46"/>
      <c r="G116" s="47">
        <v>0</v>
      </c>
      <c r="H116" s="46"/>
      <c r="I116" s="46"/>
      <c r="J116" s="46"/>
      <c r="K116" s="46"/>
      <c r="L116" s="46"/>
      <c r="M116" s="46"/>
      <c r="N116" s="46"/>
      <c r="O116" s="46"/>
      <c r="P116" s="46"/>
      <c r="Q116" s="46"/>
      <c r="R116" s="46"/>
      <c r="S116" s="46"/>
      <c r="T116" s="46"/>
      <c r="U116" s="46"/>
      <c r="V116" s="46"/>
      <c r="W116" s="46"/>
      <c r="X116" s="46"/>
      <c r="Y116" s="46"/>
      <c r="Z116" s="46"/>
      <c r="AA116" s="46"/>
      <c r="AB116" s="46"/>
      <c r="AC116" s="46"/>
      <c r="AD116" s="46"/>
      <c r="AE116" s="46"/>
      <c r="AF116" s="46"/>
      <c r="AG116" s="46"/>
      <c r="AH116" s="46"/>
      <c r="AI116" s="46"/>
      <c r="AJ116" s="46"/>
      <c r="AK116" s="46"/>
      <c r="AL116" s="46"/>
      <c r="AM116" s="46"/>
      <c r="AN116" s="46"/>
      <c r="AO116" s="46"/>
      <c r="AP116" s="46"/>
      <c r="AQ116" s="46"/>
      <c r="AR116" s="46"/>
      <c r="AS116" s="46"/>
      <c r="AT116" s="46"/>
      <c r="AU116" s="46"/>
      <c r="AV116" s="46"/>
      <c r="AW116" s="46"/>
      <c r="AX116" s="46"/>
      <c r="AY116" s="46"/>
      <c r="AZ116" s="46"/>
      <c r="BA116" s="46"/>
      <c r="BB116" s="46"/>
      <c r="BC116" s="46"/>
      <c r="BD116" s="46"/>
      <c r="BE116" s="46"/>
      <c r="BF116" s="46"/>
      <c r="BG116" s="46"/>
      <c r="BH116" s="46"/>
      <c r="BI116" s="46"/>
      <c r="BJ116" s="46"/>
      <c r="BK116" s="46"/>
      <c r="BL116" s="46" t="str">
        <f t="shared" si="170"/>
        <v>05_PRC</v>
      </c>
      <c r="BM116" s="46" t="str">
        <f t="shared" si="117"/>
        <v>d_nonenergy_ccs_17_electricity</v>
      </c>
      <c r="BN116" s="46"/>
      <c r="BO116" s="46"/>
      <c r="BP116" s="49">
        <f t="shared" ref="BP116:BQ116" si="179">BP123</f>
        <v>0</v>
      </c>
      <c r="BQ116" s="49">
        <f t="shared" si="179"/>
        <v>0</v>
      </c>
      <c r="BR116" s="49">
        <f t="shared" ref="BR116:CV116" si="180">BR123</f>
        <v>0</v>
      </c>
      <c r="BS116" s="49">
        <f t="shared" si="180"/>
        <v>0</v>
      </c>
      <c r="BT116" s="49">
        <f t="shared" si="180"/>
        <v>0</v>
      </c>
      <c r="BU116" s="49">
        <f t="shared" si="180"/>
        <v>0</v>
      </c>
      <c r="BV116" s="49">
        <f t="shared" si="180"/>
        <v>0</v>
      </c>
      <c r="BW116" s="49">
        <f t="shared" si="180"/>
        <v>0</v>
      </c>
      <c r="BX116" s="49">
        <f t="shared" si="180"/>
        <v>0</v>
      </c>
      <c r="BY116" s="49">
        <f t="shared" si="180"/>
        <v>0</v>
      </c>
      <c r="BZ116" s="49">
        <f t="shared" si="180"/>
        <v>0</v>
      </c>
      <c r="CA116" s="49">
        <f t="shared" si="180"/>
        <v>0</v>
      </c>
      <c r="CB116" s="49">
        <f t="shared" si="180"/>
        <v>0</v>
      </c>
      <c r="CC116" s="49">
        <f t="shared" si="180"/>
        <v>0</v>
      </c>
      <c r="CD116" s="49">
        <f t="shared" si="180"/>
        <v>0</v>
      </c>
      <c r="CE116" s="49">
        <f t="shared" si="180"/>
        <v>0</v>
      </c>
      <c r="CF116" s="49">
        <f t="shared" si="180"/>
        <v>0</v>
      </c>
      <c r="CG116" s="49">
        <f t="shared" si="180"/>
        <v>0</v>
      </c>
      <c r="CH116" s="49">
        <f t="shared" si="180"/>
        <v>0</v>
      </c>
      <c r="CI116" s="49">
        <f t="shared" si="180"/>
        <v>0</v>
      </c>
      <c r="CJ116" s="49">
        <f t="shared" si="180"/>
        <v>0</v>
      </c>
      <c r="CK116" s="49">
        <f t="shared" si="180"/>
        <v>0</v>
      </c>
      <c r="CL116" s="49">
        <f t="shared" si="180"/>
        <v>0</v>
      </c>
      <c r="CM116" s="49">
        <f t="shared" si="180"/>
        <v>0</v>
      </c>
      <c r="CN116" s="49">
        <f t="shared" si="180"/>
        <v>0</v>
      </c>
      <c r="CO116" s="49">
        <f t="shared" si="180"/>
        <v>0</v>
      </c>
      <c r="CP116" s="49">
        <f t="shared" si="180"/>
        <v>0</v>
      </c>
      <c r="CQ116" s="49">
        <f t="shared" si="180"/>
        <v>0</v>
      </c>
      <c r="CR116" s="49">
        <f t="shared" si="180"/>
        <v>0</v>
      </c>
      <c r="CS116" s="49">
        <f t="shared" si="180"/>
        <v>0</v>
      </c>
      <c r="CT116" s="49">
        <f t="shared" si="180"/>
        <v>0</v>
      </c>
      <c r="CU116" s="49">
        <f t="shared" si="180"/>
        <v>0</v>
      </c>
      <c r="CV116" s="49">
        <f t="shared" si="180"/>
        <v>0</v>
      </c>
      <c r="CW116" s="49">
        <f t="shared" ref="CW116:DQ116" si="181">CW123</f>
        <v>0</v>
      </c>
      <c r="CX116" s="49">
        <f t="shared" si="181"/>
        <v>0</v>
      </c>
      <c r="CY116" s="49">
        <f t="shared" si="181"/>
        <v>0</v>
      </c>
      <c r="CZ116" s="49">
        <f t="shared" si="181"/>
        <v>0</v>
      </c>
      <c r="DA116" s="49">
        <f t="shared" si="181"/>
        <v>0</v>
      </c>
      <c r="DB116" s="49">
        <f t="shared" si="181"/>
        <v>0</v>
      </c>
      <c r="DC116" s="49">
        <f t="shared" si="181"/>
        <v>0</v>
      </c>
      <c r="DD116" s="49">
        <f t="shared" si="181"/>
        <v>0</v>
      </c>
      <c r="DE116" s="49">
        <f t="shared" si="181"/>
        <v>0</v>
      </c>
      <c r="DF116" s="49">
        <f t="shared" si="181"/>
        <v>0</v>
      </c>
      <c r="DG116" s="49">
        <f t="shared" si="181"/>
        <v>0</v>
      </c>
      <c r="DH116" s="49">
        <f t="shared" si="181"/>
        <v>0</v>
      </c>
      <c r="DI116" s="49">
        <f t="shared" si="181"/>
        <v>0</v>
      </c>
      <c r="DJ116" s="49">
        <f t="shared" si="181"/>
        <v>0</v>
      </c>
      <c r="DK116" s="49">
        <f t="shared" si="181"/>
        <v>0</v>
      </c>
      <c r="DL116" s="49">
        <f t="shared" si="181"/>
        <v>0</v>
      </c>
      <c r="DM116" s="49">
        <f t="shared" si="181"/>
        <v>0</v>
      </c>
      <c r="DN116" s="49">
        <f t="shared" si="181"/>
        <v>0</v>
      </c>
      <c r="DO116" s="49">
        <f t="shared" si="181"/>
        <v>0</v>
      </c>
      <c r="DP116" s="49">
        <f t="shared" si="181"/>
        <v>0</v>
      </c>
      <c r="DQ116" s="49">
        <f t="shared" si="181"/>
        <v>0</v>
      </c>
    </row>
    <row r="117" spans="1:121" x14ac:dyDescent="0.25">
      <c r="A117" s="44" t="str">
        <f t="shared" si="116"/>
        <v>05_PRC</v>
      </c>
      <c r="B117" s="44" t="str">
        <f t="shared" si="116"/>
        <v>18_heat</v>
      </c>
      <c r="C117" s="44" t="str">
        <f t="shared" si="116"/>
        <v>18_heat</v>
      </c>
      <c r="D117" s="44" t="s">
        <v>150</v>
      </c>
      <c r="E117" s="44"/>
      <c r="F117" s="44"/>
      <c r="G117" s="45">
        <v>0</v>
      </c>
      <c r="H117" s="44"/>
      <c r="I117" s="44"/>
      <c r="J117" s="44"/>
      <c r="K117" s="44"/>
      <c r="L117" s="44"/>
      <c r="M117" s="44"/>
      <c r="N117" s="44"/>
      <c r="O117" s="44"/>
      <c r="P117" s="44"/>
      <c r="Q117" s="44"/>
      <c r="R117" s="44"/>
      <c r="S117" s="44"/>
      <c r="T117" s="44"/>
      <c r="U117" s="44"/>
      <c r="V117" s="44"/>
      <c r="W117" s="44"/>
      <c r="X117" s="44"/>
      <c r="Y117" s="44"/>
      <c r="Z117" s="44"/>
      <c r="AA117" s="44"/>
      <c r="AB117" s="44"/>
      <c r="AC117" s="44"/>
      <c r="AD117" s="44"/>
      <c r="AE117" s="44"/>
      <c r="AF117" s="44"/>
      <c r="AG117" s="44"/>
      <c r="AH117" s="44"/>
      <c r="AI117" s="44"/>
      <c r="AJ117" s="44"/>
      <c r="AK117" s="44"/>
      <c r="AL117" s="44"/>
      <c r="AM117" s="44"/>
      <c r="AN117" s="44"/>
      <c r="AO117" s="44"/>
      <c r="AP117" s="44"/>
      <c r="AQ117" s="44"/>
      <c r="AR117" s="44"/>
      <c r="AS117" s="44"/>
      <c r="AT117" s="44"/>
      <c r="AU117" s="44"/>
      <c r="AV117" s="44"/>
      <c r="AW117" s="44"/>
      <c r="AX117" s="44"/>
      <c r="AY117" s="44"/>
      <c r="AZ117" s="44"/>
      <c r="BA117" s="44"/>
      <c r="BB117" s="44"/>
      <c r="BC117" s="44"/>
      <c r="BD117" s="44"/>
      <c r="BE117" s="44"/>
      <c r="BF117" s="44"/>
      <c r="BG117" s="44"/>
      <c r="BH117" s="44"/>
      <c r="BI117" s="44"/>
      <c r="BJ117" s="44"/>
      <c r="BK117" s="44"/>
      <c r="BL117" s="44" t="str">
        <f t="shared" si="170"/>
        <v>05_PRC</v>
      </c>
      <c r="BM117" s="44" t="str">
        <f t="shared" si="117"/>
        <v>d_nonenergy_ccs_18_heat</v>
      </c>
      <c r="BN117" s="44"/>
      <c r="BO117" s="44"/>
      <c r="BP117" s="44">
        <f t="shared" ref="BP117:CV117" si="182">BP$50*BP46</f>
        <v>0</v>
      </c>
      <c r="BQ117" s="44">
        <f t="shared" si="182"/>
        <v>0</v>
      </c>
      <c r="BR117" s="44">
        <f t="shared" si="182"/>
        <v>0</v>
      </c>
      <c r="BS117" s="44">
        <f t="shared" si="182"/>
        <v>0</v>
      </c>
      <c r="BT117" s="44">
        <f t="shared" si="182"/>
        <v>0</v>
      </c>
      <c r="BU117" s="44">
        <f t="shared" si="182"/>
        <v>0</v>
      </c>
      <c r="BV117" s="44">
        <f t="shared" si="182"/>
        <v>0</v>
      </c>
      <c r="BW117" s="44">
        <f t="shared" si="182"/>
        <v>0</v>
      </c>
      <c r="BX117" s="44">
        <f t="shared" si="182"/>
        <v>0</v>
      </c>
      <c r="BY117" s="44">
        <f t="shared" si="182"/>
        <v>0</v>
      </c>
      <c r="BZ117" s="44">
        <f t="shared" si="182"/>
        <v>0</v>
      </c>
      <c r="CA117" s="44">
        <f t="shared" si="182"/>
        <v>0</v>
      </c>
      <c r="CB117" s="44">
        <f t="shared" si="182"/>
        <v>0</v>
      </c>
      <c r="CC117" s="44">
        <f t="shared" si="182"/>
        <v>0</v>
      </c>
      <c r="CD117" s="44">
        <f t="shared" si="182"/>
        <v>0</v>
      </c>
      <c r="CE117" s="44">
        <f t="shared" si="182"/>
        <v>0</v>
      </c>
      <c r="CF117" s="44">
        <f t="shared" si="182"/>
        <v>0</v>
      </c>
      <c r="CG117" s="44">
        <f t="shared" si="182"/>
        <v>0</v>
      </c>
      <c r="CH117" s="44">
        <f t="shared" si="182"/>
        <v>0</v>
      </c>
      <c r="CI117" s="44">
        <f t="shared" si="182"/>
        <v>0</v>
      </c>
      <c r="CJ117" s="44">
        <f t="shared" si="182"/>
        <v>0</v>
      </c>
      <c r="CK117" s="44">
        <f t="shared" si="182"/>
        <v>0</v>
      </c>
      <c r="CL117" s="44">
        <f t="shared" si="182"/>
        <v>0</v>
      </c>
      <c r="CM117" s="44">
        <f t="shared" si="182"/>
        <v>0</v>
      </c>
      <c r="CN117" s="44">
        <f t="shared" si="182"/>
        <v>0</v>
      </c>
      <c r="CO117" s="44">
        <f t="shared" si="182"/>
        <v>0</v>
      </c>
      <c r="CP117" s="44">
        <f t="shared" si="182"/>
        <v>0</v>
      </c>
      <c r="CQ117" s="44">
        <f t="shared" si="182"/>
        <v>0</v>
      </c>
      <c r="CR117" s="44">
        <f t="shared" si="182"/>
        <v>0</v>
      </c>
      <c r="CS117" s="44">
        <f t="shared" si="182"/>
        <v>0</v>
      </c>
      <c r="CT117" s="44">
        <f t="shared" si="182"/>
        <v>0</v>
      </c>
      <c r="CU117" s="44">
        <f t="shared" si="182"/>
        <v>0</v>
      </c>
      <c r="CV117" s="44">
        <f t="shared" si="182"/>
        <v>0</v>
      </c>
      <c r="CW117" s="44">
        <f t="shared" ref="CW117:DQ117" si="183">CW$50*CW46</f>
        <v>0</v>
      </c>
      <c r="CX117" s="44">
        <f t="shared" si="183"/>
        <v>0</v>
      </c>
      <c r="CY117" s="44">
        <f t="shared" si="183"/>
        <v>0</v>
      </c>
      <c r="CZ117" s="44">
        <f t="shared" si="183"/>
        <v>0</v>
      </c>
      <c r="DA117" s="44">
        <f t="shared" si="183"/>
        <v>0</v>
      </c>
      <c r="DB117" s="44">
        <f t="shared" si="183"/>
        <v>0</v>
      </c>
      <c r="DC117" s="44">
        <f t="shared" si="183"/>
        <v>0</v>
      </c>
      <c r="DD117" s="44">
        <f t="shared" si="183"/>
        <v>0</v>
      </c>
      <c r="DE117" s="44">
        <f t="shared" si="183"/>
        <v>0</v>
      </c>
      <c r="DF117" s="44">
        <f t="shared" si="183"/>
        <v>0</v>
      </c>
      <c r="DG117" s="44">
        <f t="shared" si="183"/>
        <v>0</v>
      </c>
      <c r="DH117" s="44">
        <f t="shared" si="183"/>
        <v>0</v>
      </c>
      <c r="DI117" s="44">
        <f t="shared" si="183"/>
        <v>0</v>
      </c>
      <c r="DJ117" s="44">
        <f t="shared" si="183"/>
        <v>0</v>
      </c>
      <c r="DK117" s="44">
        <f t="shared" si="183"/>
        <v>0</v>
      </c>
      <c r="DL117" s="44">
        <f t="shared" si="183"/>
        <v>0</v>
      </c>
      <c r="DM117" s="44">
        <f t="shared" si="183"/>
        <v>0</v>
      </c>
      <c r="DN117" s="44">
        <f t="shared" si="183"/>
        <v>0</v>
      </c>
      <c r="DO117" s="44">
        <f t="shared" si="183"/>
        <v>0</v>
      </c>
      <c r="DP117" s="44">
        <f t="shared" si="183"/>
        <v>0</v>
      </c>
      <c r="DQ117" s="44">
        <f t="shared" si="183"/>
        <v>0</v>
      </c>
    </row>
    <row r="119" spans="1:121" x14ac:dyDescent="0.25">
      <c r="BM119" s="5" t="s">
        <v>153</v>
      </c>
    </row>
    <row r="120" spans="1:121" x14ac:dyDescent="0.25">
      <c r="BL120" s="46" t="s">
        <v>4</v>
      </c>
      <c r="BM120" s="46" t="s">
        <v>169</v>
      </c>
      <c r="BN120" s="46"/>
      <c r="BO120" s="46"/>
      <c r="BP120" s="47">
        <f t="shared" ref="BP120:BP123" si="184">BQ120</f>
        <v>0</v>
      </c>
      <c r="BQ120" s="47">
        <f t="shared" ref="BQ120:CV120" si="185">BQ$50*BQ45</f>
        <v>0</v>
      </c>
      <c r="BR120" s="47">
        <f t="shared" si="185"/>
        <v>0</v>
      </c>
      <c r="BS120" s="47">
        <f t="shared" si="185"/>
        <v>0</v>
      </c>
      <c r="BT120" s="47">
        <f t="shared" si="185"/>
        <v>0</v>
      </c>
      <c r="BU120" s="47">
        <f t="shared" si="185"/>
        <v>0</v>
      </c>
      <c r="BV120" s="47">
        <f t="shared" si="185"/>
        <v>0</v>
      </c>
      <c r="BW120" s="47">
        <f t="shared" si="185"/>
        <v>0</v>
      </c>
      <c r="BX120" s="47">
        <f t="shared" si="185"/>
        <v>0</v>
      </c>
      <c r="BY120" s="47">
        <f t="shared" si="185"/>
        <v>0</v>
      </c>
      <c r="BZ120" s="47">
        <f t="shared" si="185"/>
        <v>0</v>
      </c>
      <c r="CA120" s="47">
        <f t="shared" si="185"/>
        <v>0</v>
      </c>
      <c r="CB120" s="47">
        <f t="shared" si="185"/>
        <v>0</v>
      </c>
      <c r="CC120" s="47">
        <f t="shared" si="185"/>
        <v>0</v>
      </c>
      <c r="CD120" s="47">
        <f t="shared" si="185"/>
        <v>0</v>
      </c>
      <c r="CE120" s="47">
        <f t="shared" si="185"/>
        <v>0</v>
      </c>
      <c r="CF120" s="47">
        <f t="shared" si="185"/>
        <v>0</v>
      </c>
      <c r="CG120" s="47">
        <f t="shared" si="185"/>
        <v>0</v>
      </c>
      <c r="CH120" s="47">
        <f t="shared" si="185"/>
        <v>0</v>
      </c>
      <c r="CI120" s="47">
        <f t="shared" si="185"/>
        <v>0</v>
      </c>
      <c r="CJ120" s="47">
        <f t="shared" si="185"/>
        <v>0</v>
      </c>
      <c r="CK120" s="47">
        <f t="shared" si="185"/>
        <v>0</v>
      </c>
      <c r="CL120" s="47">
        <f t="shared" si="185"/>
        <v>0</v>
      </c>
      <c r="CM120" s="47">
        <f t="shared" si="185"/>
        <v>0</v>
      </c>
      <c r="CN120" s="47">
        <f t="shared" si="185"/>
        <v>0</v>
      </c>
      <c r="CO120" s="47">
        <f t="shared" si="185"/>
        <v>0</v>
      </c>
      <c r="CP120" s="47">
        <f t="shared" si="185"/>
        <v>0</v>
      </c>
      <c r="CQ120" s="47">
        <f t="shared" si="185"/>
        <v>0</v>
      </c>
      <c r="CR120" s="47">
        <f t="shared" si="185"/>
        <v>0</v>
      </c>
      <c r="CS120" s="47">
        <f t="shared" si="185"/>
        <v>0</v>
      </c>
      <c r="CT120" s="47">
        <f t="shared" si="185"/>
        <v>0</v>
      </c>
      <c r="CU120" s="47">
        <f t="shared" si="185"/>
        <v>0</v>
      </c>
      <c r="CV120" s="47">
        <f t="shared" si="185"/>
        <v>0</v>
      </c>
      <c r="CW120" s="47">
        <f t="shared" ref="CW120:DQ120" si="186">CW$50*CW45</f>
        <v>0</v>
      </c>
      <c r="CX120" s="47">
        <f t="shared" si="186"/>
        <v>0</v>
      </c>
      <c r="CY120" s="47">
        <f t="shared" si="186"/>
        <v>0</v>
      </c>
      <c r="CZ120" s="47">
        <f t="shared" si="186"/>
        <v>0</v>
      </c>
      <c r="DA120" s="47">
        <f t="shared" si="186"/>
        <v>0</v>
      </c>
      <c r="DB120" s="47">
        <f t="shared" si="186"/>
        <v>0</v>
      </c>
      <c r="DC120" s="47">
        <f t="shared" si="186"/>
        <v>0</v>
      </c>
      <c r="DD120" s="47">
        <f t="shared" si="186"/>
        <v>0</v>
      </c>
      <c r="DE120" s="47">
        <f t="shared" si="186"/>
        <v>0</v>
      </c>
      <c r="DF120" s="47">
        <f t="shared" si="186"/>
        <v>0</v>
      </c>
      <c r="DG120" s="47">
        <f t="shared" si="186"/>
        <v>0</v>
      </c>
      <c r="DH120" s="47">
        <f t="shared" si="186"/>
        <v>0</v>
      </c>
      <c r="DI120" s="47">
        <f t="shared" si="186"/>
        <v>0</v>
      </c>
      <c r="DJ120" s="47">
        <f t="shared" si="186"/>
        <v>0</v>
      </c>
      <c r="DK120" s="47">
        <f t="shared" si="186"/>
        <v>0</v>
      </c>
      <c r="DL120" s="47">
        <f t="shared" si="186"/>
        <v>0</v>
      </c>
      <c r="DM120" s="47">
        <f t="shared" si="186"/>
        <v>0</v>
      </c>
      <c r="DN120" s="47">
        <f t="shared" si="186"/>
        <v>0</v>
      </c>
      <c r="DO120" s="47">
        <f t="shared" si="186"/>
        <v>0</v>
      </c>
      <c r="DP120" s="47">
        <f t="shared" si="186"/>
        <v>0</v>
      </c>
      <c r="DQ120" s="47">
        <f t="shared" si="186"/>
        <v>0</v>
      </c>
    </row>
    <row r="121" spans="1:121" x14ac:dyDescent="0.25">
      <c r="BL121" s="46" t="s">
        <v>4</v>
      </c>
      <c r="BM121" s="46" t="s">
        <v>170</v>
      </c>
      <c r="BN121" s="46"/>
      <c r="BO121" s="46"/>
      <c r="BP121" s="47">
        <f t="shared" si="184"/>
        <v>0</v>
      </c>
      <c r="BQ121" s="47" cm="1">
        <f t="array" ref="BQ121">INDEX(prod_est,$H$15+$I$15-1,MATCH(BQ53,$BQ$53:$DQ$53,0))*BQ50*BQ48</f>
        <v>0</v>
      </c>
      <c r="BR121" s="47" cm="1">
        <f t="array" ref="BR121">INDEX(prod_est,$H$15+$I$15-1,MATCH(BR53,$BQ$53:$DQ$53,0))*BR50*BR48</f>
        <v>0</v>
      </c>
      <c r="BS121" s="47" cm="1">
        <f t="array" ref="BS121">INDEX(prod_est,$H$15+$I$15-1,MATCH(BS53,$BQ$53:$DQ$53,0))*BS50*BS48</f>
        <v>0</v>
      </c>
      <c r="BT121" s="47" cm="1">
        <f t="array" ref="BT121">INDEX(prod_est,$H$15+$I$15-1,MATCH(BT53,$BQ$53:$DQ$53,0))*BT50*BT48</f>
        <v>0</v>
      </c>
      <c r="BU121" s="47" cm="1">
        <f t="array" ref="BU121">INDEX(prod_est,$H$15+$I$15-1,MATCH(BU53,$BQ$53:$DQ$53,0))*BU50*BU48</f>
        <v>0</v>
      </c>
      <c r="BV121" s="47" cm="1">
        <f t="array" ref="BV121">INDEX(prod_est,$H$15+$I$15-1,MATCH(BV53,$BQ$53:$DQ$53,0))*BV50*BV48</f>
        <v>0</v>
      </c>
      <c r="BW121" s="47" cm="1">
        <f t="array" ref="BW121">INDEX(prod_est,$H$15+$I$15-1,MATCH(BW53,$BQ$53:$DQ$53,0))*BW50*BW48</f>
        <v>0</v>
      </c>
      <c r="BX121" s="47" cm="1">
        <f t="array" ref="BX121">INDEX(prod_est,$H$15+$I$15-1,MATCH(BX53,$BQ$53:$DQ$53,0))*BX50*BX48</f>
        <v>0</v>
      </c>
      <c r="BY121" s="47" cm="1">
        <f t="array" ref="BY121">INDEX(prod_est,$H$15+$I$15-1,MATCH(BY53,$BQ$53:$DQ$53,0))*BY50*BY48</f>
        <v>0</v>
      </c>
      <c r="BZ121" s="47" cm="1">
        <f t="array" ref="BZ121">INDEX(prod_est,$H$15+$I$15-1,MATCH(BZ53,$BQ$53:$DQ$53,0))*BZ50*BZ48</f>
        <v>0</v>
      </c>
      <c r="CA121" s="47" cm="1">
        <f t="array" ref="CA121">INDEX(prod_est,$H$15+$I$15-1,MATCH(CA53,$BQ$53:$DQ$53,0))*CA50*CA48</f>
        <v>0</v>
      </c>
      <c r="CB121" s="47" cm="1">
        <f t="array" ref="CB121">INDEX(prod_est,$H$15+$I$15-1,MATCH(CB53,$BQ$53:$DQ$53,0))*CB50*CB48</f>
        <v>0</v>
      </c>
      <c r="CC121" s="47" cm="1">
        <f t="array" ref="CC121">INDEX(prod_est,$H$15+$I$15-1,MATCH(CC53,$BQ$53:$DQ$53,0))*CC50*CC48</f>
        <v>0</v>
      </c>
      <c r="CD121" s="47" cm="1">
        <f t="array" ref="CD121">INDEX(prod_est,$H$15+$I$15-1,MATCH(CD53,$BQ$53:$DQ$53,0))*CD50*CD48</f>
        <v>0</v>
      </c>
      <c r="CE121" s="47" cm="1">
        <f t="array" ref="CE121">INDEX(prod_est,$H$15+$I$15-1,MATCH(CE53,$BQ$53:$DQ$53,0))*CE50*CE48</f>
        <v>0</v>
      </c>
      <c r="CF121" s="47" cm="1">
        <f t="array" ref="CF121">INDEX(prod_est,$H$15+$I$15-1,MATCH(CF53,$BQ$53:$DQ$53,0))*CF50*CF48</f>
        <v>0</v>
      </c>
      <c r="CG121" s="47" cm="1">
        <f t="array" ref="CG121">INDEX(prod_est,$H$15+$I$15-1,MATCH(CG53,$BQ$53:$DQ$53,0))*CG50*CG48</f>
        <v>0</v>
      </c>
      <c r="CH121" s="47" cm="1">
        <f t="array" ref="CH121">INDEX(prod_est,$H$15+$I$15-1,MATCH(CH53,$BQ$53:$DQ$53,0))*CH50*CH48</f>
        <v>0</v>
      </c>
      <c r="CI121" s="47" cm="1">
        <f t="array" ref="CI121">INDEX(prod_est,$H$15+$I$15-1,MATCH(CI53,$BQ$53:$DQ$53,0))*CI50*CI48</f>
        <v>0</v>
      </c>
      <c r="CJ121" s="47" cm="1">
        <f t="array" ref="CJ121">INDEX(prod_est,$H$15+$I$15-1,MATCH(CJ53,$BQ$53:$DQ$53,0))*CJ50*CJ48</f>
        <v>0</v>
      </c>
      <c r="CK121" s="47" cm="1">
        <f t="array" ref="CK121">INDEX(prod_est,$H$15+$I$15-1,MATCH(CK53,$BQ$53:$DQ$53,0))*CK50*CK48</f>
        <v>0</v>
      </c>
      <c r="CL121" s="47" cm="1">
        <f t="array" ref="CL121">INDEX(prod_est,$H$15+$I$15-1,MATCH(CL53,$BQ$53:$DQ$53,0))*CL50*CL48</f>
        <v>0</v>
      </c>
      <c r="CM121" s="47" cm="1">
        <f t="array" ref="CM121">INDEX(prod_est,$H$15+$I$15-1,MATCH(CM53,$BQ$53:$DQ$53,0))*CM50*CM48</f>
        <v>0</v>
      </c>
      <c r="CN121" s="47" cm="1">
        <f t="array" ref="CN121">INDEX(prod_est,$H$15+$I$15-1,MATCH(CN53,$BQ$53:$DQ$53,0))*CN50*CN48</f>
        <v>0</v>
      </c>
      <c r="CO121" s="47" cm="1">
        <f t="array" ref="CO121">INDEX(prod_est,$H$15+$I$15-1,MATCH(CO53,$BQ$53:$DQ$53,0))*CO50*CO48</f>
        <v>0</v>
      </c>
      <c r="CP121" s="47" cm="1">
        <f t="array" ref="CP121">INDEX(prod_est,$H$15+$I$15-1,MATCH(CP53,$BQ$53:$DQ$53,0))*CP50*CP48</f>
        <v>0</v>
      </c>
      <c r="CQ121" s="47" cm="1">
        <f t="array" ref="CQ121">INDEX(prod_est,$H$15+$I$15-1,MATCH(CQ53,$BQ$53:$DQ$53,0))*CQ50*CQ48</f>
        <v>0</v>
      </c>
      <c r="CR121" s="47" cm="1">
        <f t="array" ref="CR121">INDEX(prod_est,$H$15+$I$15-1,MATCH(CR53,$BQ$53:$DQ$53,0))*CR50*CR48</f>
        <v>0</v>
      </c>
      <c r="CS121" s="47" cm="1">
        <f t="array" ref="CS121">INDEX(prod_est,$H$15+$I$15-1,MATCH(CS53,$BQ$53:$DQ$53,0))*CS50*CS48</f>
        <v>0</v>
      </c>
      <c r="CT121" s="47" cm="1">
        <f t="array" ref="CT121">INDEX(prod_est,$H$15+$I$15-1,MATCH(CT53,$BQ$53:$DQ$53,0))*CT50*CT48</f>
        <v>0</v>
      </c>
      <c r="CU121" s="47" cm="1">
        <f t="array" ref="CU121">INDEX(prod_est,$H$15+$I$15-1,MATCH(CU53,$BQ$53:$DQ$53,0))*CU50*CU48</f>
        <v>0</v>
      </c>
      <c r="CV121" s="47" cm="1">
        <f t="array" ref="CV121">INDEX(prod_est,$H$15+$I$15-1,MATCH(CV53,$BQ$53:$DQ$53,0))*CV50*CV48</f>
        <v>0</v>
      </c>
      <c r="CW121" s="47" cm="1">
        <f t="array" ref="CW121">INDEX(prod_est,$H$15+$I$15-1,MATCH(CW53,$BQ$53:$DQ$53,0))*CW50*CW48</f>
        <v>0</v>
      </c>
      <c r="CX121" s="47" cm="1">
        <f t="array" ref="CX121">INDEX(prod_est,$H$15+$I$15-1,MATCH(CX53,$BQ$53:$DQ$53,0))*CX50*CX48</f>
        <v>0</v>
      </c>
      <c r="CY121" s="47" cm="1">
        <f t="array" ref="CY121">INDEX(prod_est,$H$15+$I$15-1,MATCH(CY53,$BQ$53:$DQ$53,0))*CY50*CY48</f>
        <v>0</v>
      </c>
      <c r="CZ121" s="47" cm="1">
        <f t="array" ref="CZ121">INDEX(prod_est,$H$15+$I$15-1,MATCH(CZ53,$BQ$53:$DQ$53,0))*CZ50*CZ48</f>
        <v>0</v>
      </c>
      <c r="DA121" s="47" cm="1">
        <f t="array" ref="DA121">INDEX(prod_est,$H$15+$I$15-1,MATCH(DA53,$BQ$53:$DQ$53,0))*DA50*DA48</f>
        <v>0</v>
      </c>
      <c r="DB121" s="47" cm="1">
        <f t="array" ref="DB121">INDEX(prod_est,$H$15+$I$15-1,MATCH(DB53,$BQ$53:$DQ$53,0))*DB50*DB48</f>
        <v>0</v>
      </c>
      <c r="DC121" s="47" cm="1">
        <f t="array" ref="DC121">INDEX(prod_est,$H$15+$I$15-1,MATCH(DC53,$BQ$53:$DQ$53,0))*DC50*DC48</f>
        <v>0</v>
      </c>
      <c r="DD121" s="47" cm="1">
        <f t="array" ref="DD121">INDEX(prod_est,$H$15+$I$15-1,MATCH(DD53,$BQ$53:$DQ$53,0))*DD50*DD48</f>
        <v>0</v>
      </c>
      <c r="DE121" s="47" cm="1">
        <f t="array" ref="DE121">INDEX(prod_est,$H$15+$I$15-1,MATCH(DE53,$BQ$53:$DQ$53,0))*DE50*DE48</f>
        <v>0</v>
      </c>
      <c r="DF121" s="47" cm="1">
        <f t="array" ref="DF121">INDEX(prod_est,$H$15+$I$15-1,MATCH(DF53,$BQ$53:$DQ$53,0))*DF50*DF48</f>
        <v>0</v>
      </c>
      <c r="DG121" s="47" cm="1">
        <f t="array" ref="DG121">INDEX(prod_est,$H$15+$I$15-1,MATCH(DG53,$BQ$53:$DQ$53,0))*DG50*DG48</f>
        <v>0</v>
      </c>
      <c r="DH121" s="47" cm="1">
        <f t="array" ref="DH121">INDEX(prod_est,$H$15+$I$15-1,MATCH(DH53,$BQ$53:$DQ$53,0))*DH50*DH48</f>
        <v>0</v>
      </c>
      <c r="DI121" s="47" cm="1">
        <f t="array" ref="DI121">INDEX(prod_est,$H$15+$I$15-1,MATCH(DI53,$BQ$53:$DQ$53,0))*DI50*DI48</f>
        <v>0</v>
      </c>
      <c r="DJ121" s="47" cm="1">
        <f t="array" ref="DJ121">INDEX(prod_est,$H$15+$I$15-1,MATCH(DJ53,$BQ$53:$DQ$53,0))*DJ50*DJ48</f>
        <v>0</v>
      </c>
      <c r="DK121" s="47" cm="1">
        <f t="array" ref="DK121">INDEX(prod_est,$H$15+$I$15-1,MATCH(DK53,$BQ$53:$DQ$53,0))*DK50*DK48</f>
        <v>0</v>
      </c>
      <c r="DL121" s="47" cm="1">
        <f t="array" ref="DL121">INDEX(prod_est,$H$15+$I$15-1,MATCH(DL53,$BQ$53:$DQ$53,0))*DL50*DL48</f>
        <v>0</v>
      </c>
      <c r="DM121" s="47" cm="1">
        <f t="array" ref="DM121">INDEX(prod_est,$H$15+$I$15-1,MATCH(DM53,$BQ$53:$DQ$53,0))*DM50*DM48</f>
        <v>0</v>
      </c>
      <c r="DN121" s="47" cm="1">
        <f t="array" ref="DN121">INDEX(prod_est,$H$15+$I$15-1,MATCH(DN53,$BQ$53:$DQ$53,0))*DN50*DN48</f>
        <v>0</v>
      </c>
      <c r="DO121" s="47" cm="1">
        <f t="array" ref="DO121">INDEX(prod_est,$H$15+$I$15-1,MATCH(DO53,$BQ$53:$DQ$53,0))*DO50*DO48</f>
        <v>0</v>
      </c>
      <c r="DP121" s="47" cm="1">
        <f t="array" ref="DP121">INDEX(prod_est,$H$15+$I$15-1,MATCH(DP53,$BQ$53:$DQ$53,0))*DP50*DP48</f>
        <v>0</v>
      </c>
      <c r="DQ121" s="47" cm="1">
        <f t="array" ref="DQ121">INDEX(prod_est,$H$15+$I$15-1,MATCH(DQ53,$BQ$53:$DQ$53,0))*DQ50*DQ48</f>
        <v>0</v>
      </c>
    </row>
    <row r="122" spans="1:121" x14ac:dyDescent="0.25">
      <c r="BL122" s="46" t="s">
        <v>4</v>
      </c>
      <c r="BM122" s="46" t="s">
        <v>154</v>
      </c>
      <c r="BN122" s="46"/>
      <c r="BO122" s="46"/>
      <c r="BP122" s="47">
        <f t="shared" si="184"/>
        <v>0</v>
      </c>
      <c r="BQ122" s="47">
        <f t="shared" ref="BQ122:CV122" si="187">BQ121*1000*$J$8*$J$9</f>
        <v>0</v>
      </c>
      <c r="BR122" s="47">
        <f t="shared" si="187"/>
        <v>0</v>
      </c>
      <c r="BS122" s="47">
        <f t="shared" si="187"/>
        <v>0</v>
      </c>
      <c r="BT122" s="47">
        <f t="shared" si="187"/>
        <v>0</v>
      </c>
      <c r="BU122" s="47">
        <f t="shared" si="187"/>
        <v>0</v>
      </c>
      <c r="BV122" s="47">
        <f t="shared" si="187"/>
        <v>0</v>
      </c>
      <c r="BW122" s="47">
        <f t="shared" si="187"/>
        <v>0</v>
      </c>
      <c r="BX122" s="47">
        <f t="shared" si="187"/>
        <v>0</v>
      </c>
      <c r="BY122" s="47">
        <f t="shared" si="187"/>
        <v>0</v>
      </c>
      <c r="BZ122" s="47">
        <f t="shared" si="187"/>
        <v>0</v>
      </c>
      <c r="CA122" s="47">
        <f t="shared" si="187"/>
        <v>0</v>
      </c>
      <c r="CB122" s="47">
        <f t="shared" si="187"/>
        <v>0</v>
      </c>
      <c r="CC122" s="47">
        <f t="shared" si="187"/>
        <v>0</v>
      </c>
      <c r="CD122" s="47">
        <f t="shared" si="187"/>
        <v>0</v>
      </c>
      <c r="CE122" s="47">
        <f t="shared" si="187"/>
        <v>0</v>
      </c>
      <c r="CF122" s="47">
        <f t="shared" si="187"/>
        <v>0</v>
      </c>
      <c r="CG122" s="47">
        <f t="shared" si="187"/>
        <v>0</v>
      </c>
      <c r="CH122" s="47">
        <f t="shared" si="187"/>
        <v>0</v>
      </c>
      <c r="CI122" s="47">
        <f t="shared" si="187"/>
        <v>0</v>
      </c>
      <c r="CJ122" s="47">
        <f t="shared" si="187"/>
        <v>0</v>
      </c>
      <c r="CK122" s="47">
        <f t="shared" si="187"/>
        <v>0</v>
      </c>
      <c r="CL122" s="47">
        <f t="shared" si="187"/>
        <v>0</v>
      </c>
      <c r="CM122" s="47">
        <f t="shared" si="187"/>
        <v>0</v>
      </c>
      <c r="CN122" s="47">
        <f t="shared" si="187"/>
        <v>0</v>
      </c>
      <c r="CO122" s="47">
        <f t="shared" si="187"/>
        <v>0</v>
      </c>
      <c r="CP122" s="47">
        <f t="shared" si="187"/>
        <v>0</v>
      </c>
      <c r="CQ122" s="47">
        <f t="shared" si="187"/>
        <v>0</v>
      </c>
      <c r="CR122" s="47">
        <f t="shared" si="187"/>
        <v>0</v>
      </c>
      <c r="CS122" s="47">
        <f t="shared" si="187"/>
        <v>0</v>
      </c>
      <c r="CT122" s="47">
        <f t="shared" si="187"/>
        <v>0</v>
      </c>
      <c r="CU122" s="47">
        <f t="shared" si="187"/>
        <v>0</v>
      </c>
      <c r="CV122" s="47">
        <f t="shared" si="187"/>
        <v>0</v>
      </c>
      <c r="CW122" s="47">
        <f t="shared" ref="CW122:DQ122" si="188">CW121*1000*$J$8*$J$9</f>
        <v>0</v>
      </c>
      <c r="CX122" s="47">
        <f t="shared" si="188"/>
        <v>0</v>
      </c>
      <c r="CY122" s="47">
        <f t="shared" si="188"/>
        <v>0</v>
      </c>
      <c r="CZ122" s="47">
        <f t="shared" si="188"/>
        <v>0</v>
      </c>
      <c r="DA122" s="47">
        <f t="shared" si="188"/>
        <v>0</v>
      </c>
      <c r="DB122" s="47">
        <f t="shared" si="188"/>
        <v>0</v>
      </c>
      <c r="DC122" s="47">
        <f t="shared" si="188"/>
        <v>0</v>
      </c>
      <c r="DD122" s="47">
        <f t="shared" si="188"/>
        <v>0</v>
      </c>
      <c r="DE122" s="47">
        <f t="shared" si="188"/>
        <v>0</v>
      </c>
      <c r="DF122" s="47">
        <f t="shared" si="188"/>
        <v>0</v>
      </c>
      <c r="DG122" s="47">
        <f t="shared" si="188"/>
        <v>0</v>
      </c>
      <c r="DH122" s="47">
        <f t="shared" si="188"/>
        <v>0</v>
      </c>
      <c r="DI122" s="47">
        <f t="shared" si="188"/>
        <v>0</v>
      </c>
      <c r="DJ122" s="47">
        <f t="shared" si="188"/>
        <v>0</v>
      </c>
      <c r="DK122" s="47">
        <f t="shared" si="188"/>
        <v>0</v>
      </c>
      <c r="DL122" s="47">
        <f t="shared" si="188"/>
        <v>0</v>
      </c>
      <c r="DM122" s="47">
        <f t="shared" si="188"/>
        <v>0</v>
      </c>
      <c r="DN122" s="47">
        <f t="shared" si="188"/>
        <v>0</v>
      </c>
      <c r="DO122" s="47">
        <f t="shared" si="188"/>
        <v>0</v>
      </c>
      <c r="DP122" s="47">
        <f t="shared" si="188"/>
        <v>0</v>
      </c>
      <c r="DQ122" s="47">
        <f t="shared" si="188"/>
        <v>0</v>
      </c>
    </row>
    <row r="123" spans="1:121" x14ac:dyDescent="0.25">
      <c r="BL123" s="50" t="s">
        <v>4</v>
      </c>
      <c r="BM123" s="50" t="s">
        <v>168</v>
      </c>
      <c r="BN123" s="50"/>
      <c r="BO123" s="50"/>
      <c r="BP123" s="56">
        <f t="shared" si="184"/>
        <v>0</v>
      </c>
      <c r="BQ123" s="56">
        <f t="shared" ref="BQ123:CV123" si="189">BQ120+BQ122</f>
        <v>0</v>
      </c>
      <c r="BR123" s="56">
        <f t="shared" si="189"/>
        <v>0</v>
      </c>
      <c r="BS123" s="56">
        <f t="shared" si="189"/>
        <v>0</v>
      </c>
      <c r="BT123" s="56">
        <f t="shared" si="189"/>
        <v>0</v>
      </c>
      <c r="BU123" s="56">
        <f t="shared" si="189"/>
        <v>0</v>
      </c>
      <c r="BV123" s="56">
        <f t="shared" si="189"/>
        <v>0</v>
      </c>
      <c r="BW123" s="56">
        <f t="shared" si="189"/>
        <v>0</v>
      </c>
      <c r="BX123" s="56">
        <f t="shared" si="189"/>
        <v>0</v>
      </c>
      <c r="BY123" s="56">
        <f t="shared" si="189"/>
        <v>0</v>
      </c>
      <c r="BZ123" s="56">
        <f t="shared" si="189"/>
        <v>0</v>
      </c>
      <c r="CA123" s="56">
        <f t="shared" si="189"/>
        <v>0</v>
      </c>
      <c r="CB123" s="56">
        <f t="shared" si="189"/>
        <v>0</v>
      </c>
      <c r="CC123" s="56">
        <f t="shared" si="189"/>
        <v>0</v>
      </c>
      <c r="CD123" s="56">
        <f t="shared" si="189"/>
        <v>0</v>
      </c>
      <c r="CE123" s="56">
        <f t="shared" si="189"/>
        <v>0</v>
      </c>
      <c r="CF123" s="56">
        <f t="shared" si="189"/>
        <v>0</v>
      </c>
      <c r="CG123" s="56">
        <f t="shared" si="189"/>
        <v>0</v>
      </c>
      <c r="CH123" s="56">
        <f t="shared" si="189"/>
        <v>0</v>
      </c>
      <c r="CI123" s="56">
        <f t="shared" si="189"/>
        <v>0</v>
      </c>
      <c r="CJ123" s="56">
        <f t="shared" si="189"/>
        <v>0</v>
      </c>
      <c r="CK123" s="56">
        <f t="shared" si="189"/>
        <v>0</v>
      </c>
      <c r="CL123" s="56">
        <f t="shared" si="189"/>
        <v>0</v>
      </c>
      <c r="CM123" s="56">
        <f t="shared" si="189"/>
        <v>0</v>
      </c>
      <c r="CN123" s="56">
        <f t="shared" si="189"/>
        <v>0</v>
      </c>
      <c r="CO123" s="56">
        <f t="shared" si="189"/>
        <v>0</v>
      </c>
      <c r="CP123" s="56">
        <f t="shared" si="189"/>
        <v>0</v>
      </c>
      <c r="CQ123" s="56">
        <f t="shared" si="189"/>
        <v>0</v>
      </c>
      <c r="CR123" s="56">
        <f t="shared" si="189"/>
        <v>0</v>
      </c>
      <c r="CS123" s="56">
        <f t="shared" si="189"/>
        <v>0</v>
      </c>
      <c r="CT123" s="56">
        <f t="shared" si="189"/>
        <v>0</v>
      </c>
      <c r="CU123" s="56">
        <f t="shared" si="189"/>
        <v>0</v>
      </c>
      <c r="CV123" s="56">
        <f t="shared" si="189"/>
        <v>0</v>
      </c>
      <c r="CW123" s="56">
        <f t="shared" ref="CW123:DQ123" si="190">CW120+CW122</f>
        <v>0</v>
      </c>
      <c r="CX123" s="56">
        <f t="shared" si="190"/>
        <v>0</v>
      </c>
      <c r="CY123" s="56">
        <f t="shared" si="190"/>
        <v>0</v>
      </c>
      <c r="CZ123" s="56">
        <f t="shared" si="190"/>
        <v>0</v>
      </c>
      <c r="DA123" s="56">
        <f t="shared" si="190"/>
        <v>0</v>
      </c>
      <c r="DB123" s="56">
        <f t="shared" si="190"/>
        <v>0</v>
      </c>
      <c r="DC123" s="56">
        <f t="shared" si="190"/>
        <v>0</v>
      </c>
      <c r="DD123" s="56">
        <f t="shared" si="190"/>
        <v>0</v>
      </c>
      <c r="DE123" s="56">
        <f t="shared" si="190"/>
        <v>0</v>
      </c>
      <c r="DF123" s="56">
        <f t="shared" si="190"/>
        <v>0</v>
      </c>
      <c r="DG123" s="56">
        <f t="shared" si="190"/>
        <v>0</v>
      </c>
      <c r="DH123" s="56">
        <f t="shared" si="190"/>
        <v>0</v>
      </c>
      <c r="DI123" s="56">
        <f t="shared" si="190"/>
        <v>0</v>
      </c>
      <c r="DJ123" s="56">
        <f t="shared" si="190"/>
        <v>0</v>
      </c>
      <c r="DK123" s="56">
        <f t="shared" si="190"/>
        <v>0</v>
      </c>
      <c r="DL123" s="56">
        <f t="shared" si="190"/>
        <v>0</v>
      </c>
      <c r="DM123" s="56">
        <f t="shared" si="190"/>
        <v>0</v>
      </c>
      <c r="DN123" s="56">
        <f t="shared" si="190"/>
        <v>0</v>
      </c>
      <c r="DO123" s="56">
        <f t="shared" si="190"/>
        <v>0</v>
      </c>
      <c r="DP123" s="56">
        <f t="shared" si="190"/>
        <v>0</v>
      </c>
      <c r="DQ123" s="56">
        <f t="shared" si="190"/>
        <v>0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1:DQ123"/>
  <sheetViews>
    <sheetView showGridLines="0" topLeftCell="A6" workbookViewId="0">
      <selection activeCell="A13" sqref="A13"/>
    </sheetView>
  </sheetViews>
  <sheetFormatPr defaultRowHeight="15" x14ac:dyDescent="0.25"/>
  <cols>
    <col min="2" max="2" width="29.85546875" customWidth="1"/>
    <col min="3" max="3" width="25.5703125" customWidth="1"/>
    <col min="4" max="5" width="26.7109375" customWidth="1"/>
    <col min="6" max="6" width="16.85546875" customWidth="1"/>
    <col min="7" max="8" width="14.42578125" customWidth="1"/>
    <col min="10" max="11" width="14.5703125" customWidth="1"/>
    <col min="65" max="65" width="27.5703125" customWidth="1"/>
    <col min="69" max="101" width="10.5703125" bestFit="1" customWidth="1"/>
  </cols>
  <sheetData>
    <row r="1" spans="1:121" x14ac:dyDescent="0.25">
      <c r="A1" s="6" t="s">
        <v>174</v>
      </c>
    </row>
    <row r="2" spans="1:121" x14ac:dyDescent="0.25">
      <c r="A2" s="6" t="s">
        <v>175</v>
      </c>
    </row>
    <row r="3" spans="1:121" x14ac:dyDescent="0.25">
      <c r="G3" s="34" t="str">
        <f>A18&amp;" 2018"</f>
        <v>06_HKC 2018</v>
      </c>
      <c r="H3" s="34" t="s">
        <v>138</v>
      </c>
      <c r="J3" s="34" t="s">
        <v>122</v>
      </c>
      <c r="K3" s="34"/>
    </row>
    <row r="4" spans="1:121" x14ac:dyDescent="0.25">
      <c r="G4" s="35">
        <v>0</v>
      </c>
      <c r="H4" s="36" t="s">
        <v>139</v>
      </c>
      <c r="J4" s="54">
        <v>91239.132511703443</v>
      </c>
      <c r="K4" s="36" t="s">
        <v>160</v>
      </c>
    </row>
    <row r="5" spans="1:121" x14ac:dyDescent="0.25">
      <c r="G5" s="41">
        <f>INDEX(amm_prop,MATCH(A15,Chem_assumptions!$A$36:$A$56,0),1)</f>
        <v>0</v>
      </c>
      <c r="H5" s="36" t="str">
        <f t="shared" ref="H5" si="0">"amm_2018_"&amp;A15</f>
        <v>amm_2018_06_HKC</v>
      </c>
      <c r="J5" s="54">
        <v>52546.097258049114</v>
      </c>
      <c r="K5" s="36" t="s">
        <v>161</v>
      </c>
    </row>
    <row r="6" spans="1:121" x14ac:dyDescent="0.25">
      <c r="G6" s="41">
        <f>INDEX(amm_prop,MATCH(A16,Chem_assumptions!$A$36:$A$56,0),2)</f>
        <v>0</v>
      </c>
      <c r="H6" s="36" t="str">
        <f>"amm_2050_"&amp;A15</f>
        <v>amm_2050_06_HKC</v>
      </c>
      <c r="J6" s="54">
        <v>60189.165950128976</v>
      </c>
      <c r="K6" s="36" t="s">
        <v>162</v>
      </c>
    </row>
    <row r="7" spans="1:121" x14ac:dyDescent="0.25">
      <c r="J7" s="51">
        <v>0.8</v>
      </c>
      <c r="K7" s="36" t="s">
        <v>163</v>
      </c>
    </row>
    <row r="8" spans="1:121" x14ac:dyDescent="0.25">
      <c r="J8" s="51">
        <v>250</v>
      </c>
      <c r="K8" s="36" t="s">
        <v>166</v>
      </c>
    </row>
    <row r="9" spans="1:121" x14ac:dyDescent="0.25">
      <c r="J9" s="52">
        <v>3.6E-9</v>
      </c>
      <c r="K9" s="36" t="s">
        <v>164</v>
      </c>
    </row>
    <row r="10" spans="1:121" x14ac:dyDescent="0.25">
      <c r="J10" s="51">
        <v>0</v>
      </c>
      <c r="K10" s="36" t="s">
        <v>165</v>
      </c>
    </row>
    <row r="12" spans="1:121" x14ac:dyDescent="0.25">
      <c r="L12">
        <v>2019</v>
      </c>
      <c r="M12">
        <v>2020</v>
      </c>
      <c r="N12">
        <v>2021</v>
      </c>
      <c r="O12">
        <v>2022</v>
      </c>
      <c r="P12">
        <v>2023</v>
      </c>
      <c r="Q12">
        <v>2024</v>
      </c>
      <c r="R12">
        <v>2025</v>
      </c>
      <c r="S12">
        <v>2026</v>
      </c>
      <c r="T12">
        <v>2027</v>
      </c>
      <c r="U12">
        <v>2028</v>
      </c>
      <c r="V12">
        <v>2029</v>
      </c>
      <c r="W12">
        <v>2030</v>
      </c>
      <c r="X12">
        <v>2031</v>
      </c>
      <c r="Y12">
        <v>2032</v>
      </c>
      <c r="Z12">
        <v>2033</v>
      </c>
      <c r="AA12">
        <v>2034</v>
      </c>
      <c r="AB12">
        <v>2035</v>
      </c>
      <c r="AC12">
        <v>2036</v>
      </c>
      <c r="AD12">
        <v>2037</v>
      </c>
      <c r="AE12">
        <v>2038</v>
      </c>
      <c r="AF12">
        <v>2039</v>
      </c>
      <c r="AG12">
        <v>2040</v>
      </c>
      <c r="AH12">
        <v>2041</v>
      </c>
      <c r="AI12">
        <v>2042</v>
      </c>
      <c r="AJ12">
        <v>2043</v>
      </c>
      <c r="AK12">
        <v>2044</v>
      </c>
      <c r="AL12">
        <v>2045</v>
      </c>
      <c r="AM12">
        <v>2046</v>
      </c>
      <c r="AN12">
        <v>2047</v>
      </c>
      <c r="AO12">
        <v>2048</v>
      </c>
      <c r="AP12">
        <v>2049</v>
      </c>
      <c r="AQ12">
        <v>2050</v>
      </c>
      <c r="AR12">
        <v>2051</v>
      </c>
      <c r="AS12">
        <v>2052</v>
      </c>
      <c r="AT12">
        <v>2053</v>
      </c>
      <c r="AU12">
        <v>2054</v>
      </c>
      <c r="AV12">
        <v>2055</v>
      </c>
      <c r="AW12">
        <v>2056</v>
      </c>
      <c r="AX12">
        <v>2057</v>
      </c>
      <c r="AY12">
        <v>2058</v>
      </c>
      <c r="AZ12">
        <v>2059</v>
      </c>
      <c r="BA12">
        <v>2060</v>
      </c>
      <c r="BB12">
        <v>2061</v>
      </c>
      <c r="BC12">
        <v>2062</v>
      </c>
      <c r="BD12">
        <v>2063</v>
      </c>
      <c r="BE12">
        <v>2064</v>
      </c>
      <c r="BF12">
        <v>2065</v>
      </c>
      <c r="BG12">
        <v>2066</v>
      </c>
      <c r="BH12">
        <v>2067</v>
      </c>
      <c r="BI12">
        <v>2068</v>
      </c>
      <c r="BJ12">
        <v>2069</v>
      </c>
      <c r="BK12">
        <v>2070</v>
      </c>
      <c r="BL12" s="6" t="s">
        <v>140</v>
      </c>
    </row>
    <row r="13" spans="1:121" x14ac:dyDescent="0.25">
      <c r="A13" s="1" t="s">
        <v>99</v>
      </c>
      <c r="B13" s="1"/>
      <c r="C13" s="1"/>
      <c r="D13" s="1"/>
      <c r="E13" s="1"/>
      <c r="F13" s="1"/>
      <c r="G13" s="1"/>
      <c r="H13" s="28" t="s">
        <v>132</v>
      </c>
      <c r="I13" s="29"/>
      <c r="J13" s="29"/>
      <c r="K13" s="30" t="s">
        <v>133</v>
      </c>
      <c r="L13" s="27" t="s">
        <v>137</v>
      </c>
      <c r="M13" s="31"/>
      <c r="N13" s="31"/>
      <c r="O13" s="31"/>
      <c r="P13" s="31"/>
      <c r="Q13" s="31"/>
      <c r="R13" s="31"/>
      <c r="S13" s="31"/>
      <c r="T13" s="31"/>
      <c r="U13" s="31"/>
      <c r="V13" s="31"/>
      <c r="W13" s="31"/>
      <c r="X13" s="31"/>
      <c r="Y13" s="31"/>
      <c r="Z13" s="31"/>
      <c r="AA13" s="31"/>
      <c r="AB13" s="31"/>
      <c r="AC13" s="31"/>
      <c r="AD13" s="31"/>
      <c r="AE13" s="31"/>
      <c r="AF13" s="31"/>
      <c r="AG13" s="31"/>
      <c r="AH13" s="31"/>
      <c r="AI13" s="31"/>
      <c r="AJ13" s="31"/>
      <c r="AK13" s="31"/>
      <c r="AL13" s="31"/>
      <c r="AM13" s="31"/>
      <c r="AN13" s="31"/>
      <c r="AO13" s="31"/>
      <c r="AP13" s="31"/>
      <c r="AQ13" s="31"/>
      <c r="AR13" s="31"/>
      <c r="AS13" s="31"/>
      <c r="AT13" s="31"/>
      <c r="AU13" s="31"/>
      <c r="AV13" s="31"/>
      <c r="AW13" s="31"/>
      <c r="AX13" s="31"/>
      <c r="AY13" s="31"/>
      <c r="AZ13" s="31"/>
      <c r="BA13" s="31"/>
      <c r="BB13" s="31"/>
      <c r="BC13" s="31"/>
      <c r="BD13" s="31"/>
      <c r="BE13" s="31"/>
      <c r="BF13" s="31"/>
      <c r="BG13" s="31"/>
      <c r="BH13" s="31"/>
      <c r="BI13" s="31"/>
      <c r="BJ13" s="31"/>
      <c r="BK13" s="31"/>
      <c r="BL13" s="37" t="s">
        <v>141</v>
      </c>
      <c r="BM13" s="38"/>
      <c r="BN13" s="39" t="s">
        <v>142</v>
      </c>
      <c r="BO13" s="38"/>
      <c r="BP13" s="40" t="s">
        <v>143</v>
      </c>
      <c r="BQ13" s="32"/>
      <c r="BR13" s="32"/>
      <c r="BS13" s="32"/>
      <c r="BT13" s="32"/>
      <c r="BU13" s="32"/>
      <c r="BV13" s="32"/>
      <c r="BW13" s="32"/>
      <c r="BX13" s="32"/>
      <c r="BY13" s="32"/>
      <c r="BZ13" s="32"/>
      <c r="CA13" s="32"/>
      <c r="CB13" s="32"/>
      <c r="CC13" s="32"/>
      <c r="CD13" s="32"/>
      <c r="CE13" s="32"/>
      <c r="CF13" s="32"/>
      <c r="CG13" s="32"/>
      <c r="CH13" s="32"/>
      <c r="CI13" s="32"/>
      <c r="CJ13" s="32"/>
      <c r="CK13" s="32"/>
      <c r="CL13" s="32"/>
      <c r="CM13" s="32"/>
      <c r="CN13" s="32"/>
      <c r="CO13" s="32"/>
      <c r="CP13" s="32"/>
      <c r="CQ13" s="32"/>
      <c r="CR13" s="32"/>
      <c r="CS13" s="32"/>
      <c r="CT13" s="32"/>
      <c r="CU13" s="32"/>
      <c r="CV13" s="32"/>
      <c r="CW13" s="32"/>
      <c r="CX13" s="32"/>
      <c r="CY13" s="32"/>
      <c r="CZ13" s="32"/>
      <c r="DA13" s="32"/>
      <c r="DB13" s="32"/>
      <c r="DC13" s="32"/>
      <c r="DD13" s="32"/>
      <c r="DE13" s="32"/>
      <c r="DF13" s="32"/>
      <c r="DG13" s="32"/>
      <c r="DH13" s="32"/>
      <c r="DI13" s="32"/>
      <c r="DJ13" s="32"/>
      <c r="DK13" s="32"/>
      <c r="DL13" s="32"/>
      <c r="DM13" s="32"/>
      <c r="DN13" s="32"/>
      <c r="DO13" s="32"/>
      <c r="DP13" s="32"/>
      <c r="DQ13" s="32"/>
    </row>
    <row r="14" spans="1:121" x14ac:dyDescent="0.25">
      <c r="A14" s="2" t="s">
        <v>0</v>
      </c>
      <c r="B14" s="2" t="s">
        <v>1</v>
      </c>
      <c r="C14" s="2" t="s">
        <v>66</v>
      </c>
      <c r="D14" s="2" t="s">
        <v>2</v>
      </c>
      <c r="E14" s="37" t="s">
        <v>173</v>
      </c>
      <c r="F14" s="3" t="s">
        <v>171</v>
      </c>
      <c r="G14" s="3" t="s">
        <v>3</v>
      </c>
      <c r="H14" s="31" t="s">
        <v>0</v>
      </c>
      <c r="I14" s="31" t="s">
        <v>134</v>
      </c>
      <c r="J14" s="31" t="s">
        <v>135</v>
      </c>
      <c r="K14" s="32" t="s">
        <v>136</v>
      </c>
      <c r="L14" s="31" t="str">
        <f t="shared" ref="L14:AQ14" si="1">"EI_"&amp;L12</f>
        <v>EI_2019</v>
      </c>
      <c r="M14" s="31" t="str">
        <f t="shared" si="1"/>
        <v>EI_2020</v>
      </c>
      <c r="N14" s="31" t="str">
        <f t="shared" si="1"/>
        <v>EI_2021</v>
      </c>
      <c r="O14" s="31" t="str">
        <f t="shared" si="1"/>
        <v>EI_2022</v>
      </c>
      <c r="P14" s="31" t="str">
        <f t="shared" si="1"/>
        <v>EI_2023</v>
      </c>
      <c r="Q14" s="31" t="str">
        <f t="shared" si="1"/>
        <v>EI_2024</v>
      </c>
      <c r="R14" s="31" t="str">
        <f t="shared" si="1"/>
        <v>EI_2025</v>
      </c>
      <c r="S14" s="31" t="str">
        <f t="shared" si="1"/>
        <v>EI_2026</v>
      </c>
      <c r="T14" s="31" t="str">
        <f t="shared" si="1"/>
        <v>EI_2027</v>
      </c>
      <c r="U14" s="31" t="str">
        <f t="shared" si="1"/>
        <v>EI_2028</v>
      </c>
      <c r="V14" s="31" t="str">
        <f t="shared" si="1"/>
        <v>EI_2029</v>
      </c>
      <c r="W14" s="31" t="str">
        <f t="shared" si="1"/>
        <v>EI_2030</v>
      </c>
      <c r="X14" s="31" t="str">
        <f t="shared" si="1"/>
        <v>EI_2031</v>
      </c>
      <c r="Y14" s="31" t="str">
        <f t="shared" si="1"/>
        <v>EI_2032</v>
      </c>
      <c r="Z14" s="31" t="str">
        <f t="shared" si="1"/>
        <v>EI_2033</v>
      </c>
      <c r="AA14" s="31" t="str">
        <f t="shared" si="1"/>
        <v>EI_2034</v>
      </c>
      <c r="AB14" s="31" t="str">
        <f t="shared" si="1"/>
        <v>EI_2035</v>
      </c>
      <c r="AC14" s="31" t="str">
        <f t="shared" si="1"/>
        <v>EI_2036</v>
      </c>
      <c r="AD14" s="31" t="str">
        <f t="shared" si="1"/>
        <v>EI_2037</v>
      </c>
      <c r="AE14" s="31" t="str">
        <f t="shared" si="1"/>
        <v>EI_2038</v>
      </c>
      <c r="AF14" s="31" t="str">
        <f t="shared" si="1"/>
        <v>EI_2039</v>
      </c>
      <c r="AG14" s="31" t="str">
        <f t="shared" si="1"/>
        <v>EI_2040</v>
      </c>
      <c r="AH14" s="31" t="str">
        <f t="shared" si="1"/>
        <v>EI_2041</v>
      </c>
      <c r="AI14" s="31" t="str">
        <f t="shared" si="1"/>
        <v>EI_2042</v>
      </c>
      <c r="AJ14" s="31" t="str">
        <f t="shared" si="1"/>
        <v>EI_2043</v>
      </c>
      <c r="AK14" s="31" t="str">
        <f t="shared" si="1"/>
        <v>EI_2044</v>
      </c>
      <c r="AL14" s="31" t="str">
        <f t="shared" si="1"/>
        <v>EI_2045</v>
      </c>
      <c r="AM14" s="31" t="str">
        <f t="shared" si="1"/>
        <v>EI_2046</v>
      </c>
      <c r="AN14" s="31" t="str">
        <f t="shared" si="1"/>
        <v>EI_2047</v>
      </c>
      <c r="AO14" s="31" t="str">
        <f t="shared" si="1"/>
        <v>EI_2048</v>
      </c>
      <c r="AP14" s="31" t="str">
        <f t="shared" si="1"/>
        <v>EI_2049</v>
      </c>
      <c r="AQ14" s="31" t="str">
        <f t="shared" si="1"/>
        <v>EI_2050</v>
      </c>
      <c r="AR14" s="31" t="str">
        <f t="shared" ref="AR14:BK14" si="2">"EI_"&amp;AR12</f>
        <v>EI_2051</v>
      </c>
      <c r="AS14" s="31" t="str">
        <f t="shared" si="2"/>
        <v>EI_2052</v>
      </c>
      <c r="AT14" s="31" t="str">
        <f t="shared" si="2"/>
        <v>EI_2053</v>
      </c>
      <c r="AU14" s="31" t="str">
        <f t="shared" si="2"/>
        <v>EI_2054</v>
      </c>
      <c r="AV14" s="31" t="str">
        <f t="shared" si="2"/>
        <v>EI_2055</v>
      </c>
      <c r="AW14" s="31" t="str">
        <f t="shared" si="2"/>
        <v>EI_2056</v>
      </c>
      <c r="AX14" s="31" t="str">
        <f t="shared" si="2"/>
        <v>EI_2057</v>
      </c>
      <c r="AY14" s="31" t="str">
        <f t="shared" si="2"/>
        <v>EI_2058</v>
      </c>
      <c r="AZ14" s="31" t="str">
        <f t="shared" si="2"/>
        <v>EI_2059</v>
      </c>
      <c r="BA14" s="31" t="str">
        <f t="shared" si="2"/>
        <v>EI_2060</v>
      </c>
      <c r="BB14" s="31" t="str">
        <f t="shared" si="2"/>
        <v>EI_2061</v>
      </c>
      <c r="BC14" s="31" t="str">
        <f t="shared" si="2"/>
        <v>EI_2062</v>
      </c>
      <c r="BD14" s="31" t="str">
        <f t="shared" si="2"/>
        <v>EI_2063</v>
      </c>
      <c r="BE14" s="31" t="str">
        <f t="shared" si="2"/>
        <v>EI_2064</v>
      </c>
      <c r="BF14" s="31" t="str">
        <f t="shared" si="2"/>
        <v>EI_2065</v>
      </c>
      <c r="BG14" s="31" t="str">
        <f t="shared" si="2"/>
        <v>EI_2066</v>
      </c>
      <c r="BH14" s="31" t="str">
        <f t="shared" si="2"/>
        <v>EI_2067</v>
      </c>
      <c r="BI14" s="31" t="str">
        <f t="shared" si="2"/>
        <v>EI_2068</v>
      </c>
      <c r="BJ14" s="31" t="str">
        <f t="shared" si="2"/>
        <v>EI_2069</v>
      </c>
      <c r="BK14" s="31" t="str">
        <f t="shared" si="2"/>
        <v>EI_2070</v>
      </c>
      <c r="BL14" s="37" t="s">
        <v>144</v>
      </c>
      <c r="BM14" s="37" t="s">
        <v>145</v>
      </c>
      <c r="BN14" s="37"/>
      <c r="BO14" s="37"/>
      <c r="BP14" s="32">
        <v>2017</v>
      </c>
      <c r="BQ14" s="32">
        <v>2018</v>
      </c>
      <c r="BR14" s="32">
        <v>2019</v>
      </c>
      <c r="BS14" s="32">
        <v>2020</v>
      </c>
      <c r="BT14" s="32">
        <v>2021</v>
      </c>
      <c r="BU14" s="32">
        <v>2022</v>
      </c>
      <c r="BV14" s="32">
        <v>2023</v>
      </c>
      <c r="BW14" s="32">
        <v>2024</v>
      </c>
      <c r="BX14" s="32">
        <v>2025</v>
      </c>
      <c r="BY14" s="32">
        <v>2026</v>
      </c>
      <c r="BZ14" s="32">
        <v>2027</v>
      </c>
      <c r="CA14" s="32">
        <v>2028</v>
      </c>
      <c r="CB14" s="32">
        <v>2029</v>
      </c>
      <c r="CC14" s="32">
        <v>2030</v>
      </c>
      <c r="CD14" s="32">
        <v>2031</v>
      </c>
      <c r="CE14" s="32">
        <v>2032</v>
      </c>
      <c r="CF14" s="32">
        <v>2033</v>
      </c>
      <c r="CG14" s="32">
        <v>2034</v>
      </c>
      <c r="CH14" s="32">
        <v>2035</v>
      </c>
      <c r="CI14" s="32">
        <v>2036</v>
      </c>
      <c r="CJ14" s="32">
        <v>2037</v>
      </c>
      <c r="CK14" s="32">
        <v>2038</v>
      </c>
      <c r="CL14" s="32">
        <v>2039</v>
      </c>
      <c r="CM14" s="32">
        <v>2040</v>
      </c>
      <c r="CN14" s="32">
        <v>2041</v>
      </c>
      <c r="CO14" s="32">
        <v>2042</v>
      </c>
      <c r="CP14" s="32">
        <v>2043</v>
      </c>
      <c r="CQ14" s="32">
        <v>2044</v>
      </c>
      <c r="CR14" s="32">
        <v>2045</v>
      </c>
      <c r="CS14" s="32">
        <v>2046</v>
      </c>
      <c r="CT14" s="32">
        <v>2047</v>
      </c>
      <c r="CU14" s="32">
        <v>2048</v>
      </c>
      <c r="CV14" s="32">
        <v>2049</v>
      </c>
      <c r="CW14" s="32">
        <v>2050</v>
      </c>
      <c r="CX14" s="32">
        <v>2051</v>
      </c>
      <c r="CY14" s="32">
        <v>2052</v>
      </c>
      <c r="CZ14" s="32">
        <v>2053</v>
      </c>
      <c r="DA14" s="32">
        <v>2054</v>
      </c>
      <c r="DB14" s="32">
        <v>2055</v>
      </c>
      <c r="DC14" s="32">
        <v>2056</v>
      </c>
      <c r="DD14" s="32">
        <v>2057</v>
      </c>
      <c r="DE14" s="32">
        <v>2058</v>
      </c>
      <c r="DF14" s="32">
        <v>2059</v>
      </c>
      <c r="DG14" s="32">
        <v>2060</v>
      </c>
      <c r="DH14" s="32">
        <v>2061</v>
      </c>
      <c r="DI14" s="32">
        <v>2062</v>
      </c>
      <c r="DJ14" s="32">
        <v>2063</v>
      </c>
      <c r="DK14" s="32">
        <v>2064</v>
      </c>
      <c r="DL14" s="32">
        <v>2065</v>
      </c>
      <c r="DM14" s="32">
        <v>2066</v>
      </c>
      <c r="DN14" s="32">
        <v>2067</v>
      </c>
      <c r="DO14" s="32">
        <v>2068</v>
      </c>
      <c r="DP14" s="32">
        <v>2069</v>
      </c>
      <c r="DQ14" s="32">
        <v>2070</v>
      </c>
    </row>
    <row r="15" spans="1:121" x14ac:dyDescent="0.25">
      <c r="A15" t="s">
        <v>42</v>
      </c>
      <c r="B15" t="s">
        <v>5</v>
      </c>
      <c r="C15" t="s">
        <v>5</v>
      </c>
      <c r="D15" t="s">
        <v>172</v>
      </c>
      <c r="E15" s="46" t="s">
        <v>37</v>
      </c>
      <c r="F15" s="4">
        <v>0</v>
      </c>
      <c r="G15" s="4">
        <v>0</v>
      </c>
      <c r="H15">
        <f>MATCH(A15,Production_est!$A$4:$A$339,0)</f>
        <v>81</v>
      </c>
      <c r="I15">
        <f>IFERROR(MATCH(E15,Production_est!$D$4:$D$339,0),"-")</f>
        <v>3</v>
      </c>
      <c r="J15" s="4" cm="1">
        <f t="array" ref="J15">IFERROR(INDEX(Production_est!$E$4:$E$339,I15+H15-1),"-")</f>
        <v>0</v>
      </c>
      <c r="K15" s="33">
        <f t="shared" ref="K15:K46" si="3">IFERROR(G15/J15,0)</f>
        <v>0</v>
      </c>
      <c r="L15" s="33">
        <f t="shared" ref="L15:AP22" si="4">K15*(1-$G$4)</f>
        <v>0</v>
      </c>
      <c r="M15" s="33">
        <f t="shared" si="4"/>
        <v>0</v>
      </c>
      <c r="N15" s="33">
        <f t="shared" si="4"/>
        <v>0</v>
      </c>
      <c r="O15" s="33">
        <f t="shared" si="4"/>
        <v>0</v>
      </c>
      <c r="P15" s="33">
        <f t="shared" si="4"/>
        <v>0</v>
      </c>
      <c r="Q15" s="33">
        <f t="shared" si="4"/>
        <v>0</v>
      </c>
      <c r="R15" s="33">
        <f t="shared" si="4"/>
        <v>0</v>
      </c>
      <c r="S15" s="33">
        <f t="shared" si="4"/>
        <v>0</v>
      </c>
      <c r="T15" s="33">
        <f t="shared" si="4"/>
        <v>0</v>
      </c>
      <c r="U15" s="33">
        <f t="shared" si="4"/>
        <v>0</v>
      </c>
      <c r="V15" s="33">
        <f t="shared" si="4"/>
        <v>0</v>
      </c>
      <c r="W15" s="33">
        <f t="shared" si="4"/>
        <v>0</v>
      </c>
      <c r="X15" s="33">
        <f t="shared" si="4"/>
        <v>0</v>
      </c>
      <c r="Y15" s="33">
        <f t="shared" si="4"/>
        <v>0</v>
      </c>
      <c r="Z15" s="33">
        <f t="shared" si="4"/>
        <v>0</v>
      </c>
      <c r="AA15" s="33">
        <f t="shared" si="4"/>
        <v>0</v>
      </c>
      <c r="AB15" s="33">
        <f t="shared" si="4"/>
        <v>0</v>
      </c>
      <c r="AC15" s="33">
        <f t="shared" si="4"/>
        <v>0</v>
      </c>
      <c r="AD15" s="33">
        <f t="shared" si="4"/>
        <v>0</v>
      </c>
      <c r="AE15" s="33">
        <f t="shared" si="4"/>
        <v>0</v>
      </c>
      <c r="AF15" s="33">
        <f t="shared" si="4"/>
        <v>0</v>
      </c>
      <c r="AG15" s="33">
        <f t="shared" si="4"/>
        <v>0</v>
      </c>
      <c r="AH15" s="33">
        <f t="shared" si="4"/>
        <v>0</v>
      </c>
      <c r="AI15" s="33">
        <f t="shared" si="4"/>
        <v>0</v>
      </c>
      <c r="AJ15" s="33">
        <f t="shared" si="4"/>
        <v>0</v>
      </c>
      <c r="AK15" s="33">
        <f t="shared" si="4"/>
        <v>0</v>
      </c>
      <c r="AL15" s="33">
        <f t="shared" si="4"/>
        <v>0</v>
      </c>
      <c r="AM15" s="33">
        <f t="shared" si="4"/>
        <v>0</v>
      </c>
      <c r="AN15" s="33">
        <f t="shared" si="4"/>
        <v>0</v>
      </c>
      <c r="AO15" s="33">
        <f t="shared" si="4"/>
        <v>0</v>
      </c>
      <c r="AP15" s="33">
        <f t="shared" si="4"/>
        <v>0</v>
      </c>
      <c r="AQ15" s="33">
        <f t="shared" ref="AQ15:BK15" si="5">AP15*(1-$G$4)</f>
        <v>0</v>
      </c>
      <c r="AR15" s="33">
        <f t="shared" si="5"/>
        <v>0</v>
      </c>
      <c r="AS15" s="33">
        <f t="shared" si="5"/>
        <v>0</v>
      </c>
      <c r="AT15" s="33">
        <f t="shared" si="5"/>
        <v>0</v>
      </c>
      <c r="AU15" s="33">
        <f t="shared" si="5"/>
        <v>0</v>
      </c>
      <c r="AV15" s="33">
        <f t="shared" si="5"/>
        <v>0</v>
      </c>
      <c r="AW15" s="33">
        <f t="shared" si="5"/>
        <v>0</v>
      </c>
      <c r="AX15" s="33">
        <f t="shared" si="5"/>
        <v>0</v>
      </c>
      <c r="AY15" s="33">
        <f t="shared" si="5"/>
        <v>0</v>
      </c>
      <c r="AZ15" s="33">
        <f t="shared" si="5"/>
        <v>0</v>
      </c>
      <c r="BA15" s="33">
        <f t="shared" si="5"/>
        <v>0</v>
      </c>
      <c r="BB15" s="33">
        <f t="shared" si="5"/>
        <v>0</v>
      </c>
      <c r="BC15" s="33">
        <f t="shared" si="5"/>
        <v>0</v>
      </c>
      <c r="BD15" s="33">
        <f t="shared" si="5"/>
        <v>0</v>
      </c>
      <c r="BE15" s="33">
        <f t="shared" si="5"/>
        <v>0</v>
      </c>
      <c r="BF15" s="33">
        <f t="shared" si="5"/>
        <v>0</v>
      </c>
      <c r="BG15" s="33">
        <f t="shared" si="5"/>
        <v>0</v>
      </c>
      <c r="BH15" s="33">
        <f t="shared" si="5"/>
        <v>0</v>
      </c>
      <c r="BI15" s="33">
        <f t="shared" si="5"/>
        <v>0</v>
      </c>
      <c r="BJ15" s="33">
        <f t="shared" si="5"/>
        <v>0</v>
      </c>
      <c r="BK15" s="33">
        <f t="shared" si="5"/>
        <v>0</v>
      </c>
      <c r="BL15" t="str">
        <f t="shared" ref="BL15:BL46" si="6">A15</f>
        <v>06_HKC</v>
      </c>
      <c r="BM15" t="str">
        <f t="shared" ref="BM15:BM46" si="7">"d_nonenergy_"&amp;C15</f>
        <v>d_nonenergy_1_x_coal_thermal</v>
      </c>
      <c r="BP15" s="4">
        <f t="shared" ref="BP15:BP46" si="8">F15</f>
        <v>0</v>
      </c>
      <c r="BQ15" s="4">
        <f t="shared" ref="BQ15:BQ46" si="9">G15</f>
        <v>0</v>
      </c>
      <c r="BR15" s="4" cm="1">
        <f t="array" ref="BR15">L15*INDEX(prod_est,$H15+$I15-1,MATCH(BR$14,$BQ$14:$DQ$14,0))</f>
        <v>0</v>
      </c>
      <c r="BS15" s="4" cm="1">
        <f t="array" ref="BS15">M15*INDEX(prod_est,$H15+$I15-1,MATCH(BS$14,$BQ$14:$DQ$14,0))</f>
        <v>0</v>
      </c>
      <c r="BT15" s="4" cm="1">
        <f t="array" ref="BT15">N15*INDEX(prod_est,$H15+$I15-1,MATCH(BT$14,$BQ$14:$DQ$14,0))</f>
        <v>0</v>
      </c>
      <c r="BU15" s="4" cm="1">
        <f t="array" ref="BU15">O15*INDEX(prod_est,$H15+$I15-1,MATCH(BU$14,$BQ$14:$DQ$14,0))</f>
        <v>0</v>
      </c>
      <c r="BV15" s="4" cm="1">
        <f t="array" ref="BV15">P15*INDEX(prod_est,$H15+$I15-1,MATCH(BV$14,$BQ$14:$DQ$14,0))</f>
        <v>0</v>
      </c>
      <c r="BW15" s="4" cm="1">
        <f t="array" ref="BW15">Q15*INDEX(prod_est,$H15+$I15-1,MATCH(BW$14,$BQ$14:$DQ$14,0))</f>
        <v>0</v>
      </c>
      <c r="BX15" s="4" cm="1">
        <f t="array" ref="BX15">R15*INDEX(prod_est,$H15+$I15-1,MATCH(BX$14,$BQ$14:$DQ$14,0))</f>
        <v>0</v>
      </c>
      <c r="BY15" s="4" cm="1">
        <f t="array" ref="BY15">S15*INDEX(prod_est,$H15+$I15-1,MATCH(BY$14,$BQ$14:$DQ$14,0))</f>
        <v>0</v>
      </c>
      <c r="BZ15" s="4" cm="1">
        <f t="array" ref="BZ15">T15*INDEX(prod_est,$H15+$I15-1,MATCH(BZ$14,$BQ$14:$DQ$14,0))</f>
        <v>0</v>
      </c>
      <c r="CA15" s="4" cm="1">
        <f t="array" ref="CA15">U15*INDEX(prod_est,$H15+$I15-1,MATCH(CA$14,$BQ$14:$DQ$14,0))</f>
        <v>0</v>
      </c>
      <c r="CB15" s="4" cm="1">
        <f t="array" ref="CB15">V15*INDEX(prod_est,$H15+$I15-1,MATCH(CB$14,$BQ$14:$DQ$14,0))</f>
        <v>0</v>
      </c>
      <c r="CC15" s="4" cm="1">
        <f t="array" ref="CC15">W15*INDEX(prod_est,$H15+$I15-1,MATCH(CC$14,$BQ$14:$DQ$14,0))</f>
        <v>0</v>
      </c>
      <c r="CD15" s="4" cm="1">
        <f t="array" ref="CD15">X15*INDEX(prod_est,$H15+$I15-1,MATCH(CD$14,$BQ$14:$DQ$14,0))</f>
        <v>0</v>
      </c>
      <c r="CE15" s="4" cm="1">
        <f t="array" ref="CE15">Y15*INDEX(prod_est,$H15+$I15-1,MATCH(CE$14,$BQ$14:$DQ$14,0))</f>
        <v>0</v>
      </c>
      <c r="CF15" s="4" cm="1">
        <f t="array" ref="CF15">Z15*INDEX(prod_est,$H15+$I15-1,MATCH(CF$14,$BQ$14:$DQ$14,0))</f>
        <v>0</v>
      </c>
      <c r="CG15" s="4" cm="1">
        <f t="array" ref="CG15">AA15*INDEX(prod_est,$H15+$I15-1,MATCH(CG$14,$BQ$14:$DQ$14,0))</f>
        <v>0</v>
      </c>
      <c r="CH15" s="4" cm="1">
        <f t="array" ref="CH15">AB15*INDEX(prod_est,$H15+$I15-1,MATCH(CH$14,$BQ$14:$DQ$14,0))</f>
        <v>0</v>
      </c>
      <c r="CI15" s="4" cm="1">
        <f t="array" ref="CI15">AC15*INDEX(prod_est,$H15+$I15-1,MATCH(CI$14,$BQ$14:$DQ$14,0))</f>
        <v>0</v>
      </c>
      <c r="CJ15" s="4" cm="1">
        <f t="array" ref="CJ15">AD15*INDEX(prod_est,$H15+$I15-1,MATCH(CJ$14,$BQ$14:$DQ$14,0))</f>
        <v>0</v>
      </c>
      <c r="CK15" s="4" cm="1">
        <f t="array" ref="CK15">AE15*INDEX(prod_est,$H15+$I15-1,MATCH(CK$14,$BQ$14:$DQ$14,0))</f>
        <v>0</v>
      </c>
      <c r="CL15" s="4" cm="1">
        <f t="array" ref="CL15">AF15*INDEX(prod_est,$H15+$I15-1,MATCH(CL$14,$BQ$14:$DQ$14,0))</f>
        <v>0</v>
      </c>
      <c r="CM15" s="4" cm="1">
        <f t="array" ref="CM15">AG15*INDEX(prod_est,$H15+$I15-1,MATCH(CM$14,$BQ$14:$DQ$14,0))</f>
        <v>0</v>
      </c>
      <c r="CN15" s="4" cm="1">
        <f t="array" ref="CN15">AH15*INDEX(prod_est,$H15+$I15-1,MATCH(CN$14,$BQ$14:$DQ$14,0))</f>
        <v>0</v>
      </c>
      <c r="CO15" s="4" cm="1">
        <f t="array" ref="CO15">AI15*INDEX(prod_est,$H15+$I15-1,MATCH(CO$14,$BQ$14:$DQ$14,0))</f>
        <v>0</v>
      </c>
      <c r="CP15" s="4" cm="1">
        <f t="array" ref="CP15">AJ15*INDEX(prod_est,$H15+$I15-1,MATCH(CP$14,$BQ$14:$DQ$14,0))</f>
        <v>0</v>
      </c>
      <c r="CQ15" s="4" cm="1">
        <f t="array" ref="CQ15">AK15*INDEX(prod_est,$H15+$I15-1,MATCH(CQ$14,$BQ$14:$DQ$14,0))</f>
        <v>0</v>
      </c>
      <c r="CR15" s="4" cm="1">
        <f t="array" ref="CR15">AL15*INDEX(prod_est,$H15+$I15-1,MATCH(CR$14,$BQ$14:$DQ$14,0))</f>
        <v>0</v>
      </c>
      <c r="CS15" s="4" cm="1">
        <f t="array" ref="CS15">AM15*INDEX(prod_est,$H15+$I15-1,MATCH(CS$14,$BQ$14:$DQ$14,0))</f>
        <v>0</v>
      </c>
      <c r="CT15" s="4" cm="1">
        <f t="array" ref="CT15">AN15*INDEX(prod_est,$H15+$I15-1,MATCH(CT$14,$BQ$14:$DQ$14,0))</f>
        <v>0</v>
      </c>
      <c r="CU15" s="4" cm="1">
        <f t="array" ref="CU15">AO15*INDEX(prod_est,$H15+$I15-1,MATCH(CU$14,$BQ$14:$DQ$14,0))</f>
        <v>0</v>
      </c>
      <c r="CV15" s="4" cm="1">
        <f t="array" ref="CV15">AP15*INDEX(prod_est,$H15+$I15-1,MATCH(CV$14,$BQ$14:$DQ$14,0))</f>
        <v>0</v>
      </c>
      <c r="CW15" s="4" cm="1">
        <f t="array" ref="CW15">AQ15*INDEX(prod_est,$H15+$I15-1,MATCH(CW$14,$BQ$14:$DQ$14,0))</f>
        <v>0</v>
      </c>
      <c r="CX15" s="4" cm="1">
        <f t="array" ref="CX15">AR15*INDEX(prod_est,$H15+$I15-1,MATCH(CX$14,$BQ$14:$DQ$14,0))</f>
        <v>0</v>
      </c>
      <c r="CY15" s="4" cm="1">
        <f t="array" ref="CY15">AS15*INDEX(prod_est,$H15+$I15-1,MATCH(CY$14,$BQ$14:$DQ$14,0))</f>
        <v>0</v>
      </c>
      <c r="CZ15" s="4" cm="1">
        <f t="array" ref="CZ15">AT15*INDEX(prod_est,$H15+$I15-1,MATCH(CZ$14,$BQ$14:$DQ$14,0))</f>
        <v>0</v>
      </c>
      <c r="DA15" s="4" cm="1">
        <f t="array" ref="DA15">AU15*INDEX(prod_est,$H15+$I15-1,MATCH(DA$14,$BQ$14:$DQ$14,0))</f>
        <v>0</v>
      </c>
      <c r="DB15" s="4" cm="1">
        <f t="array" ref="DB15">AV15*INDEX(prod_est,$H15+$I15-1,MATCH(DB$14,$BQ$14:$DQ$14,0))</f>
        <v>0</v>
      </c>
      <c r="DC15" s="4" cm="1">
        <f t="array" ref="DC15">AW15*INDEX(prod_est,$H15+$I15-1,MATCH(DC$14,$BQ$14:$DQ$14,0))</f>
        <v>0</v>
      </c>
      <c r="DD15" s="4" cm="1">
        <f t="array" ref="DD15">AX15*INDEX(prod_est,$H15+$I15-1,MATCH(DD$14,$BQ$14:$DQ$14,0))</f>
        <v>0</v>
      </c>
      <c r="DE15" s="4" cm="1">
        <f t="array" ref="DE15">AY15*INDEX(prod_est,$H15+$I15-1,MATCH(DE$14,$BQ$14:$DQ$14,0))</f>
        <v>0</v>
      </c>
      <c r="DF15" s="4" cm="1">
        <f t="array" ref="DF15">AZ15*INDEX(prod_est,$H15+$I15-1,MATCH(DF$14,$BQ$14:$DQ$14,0))</f>
        <v>0</v>
      </c>
      <c r="DG15" s="4" cm="1">
        <f t="array" ref="DG15">BA15*INDEX(prod_est,$H15+$I15-1,MATCH(DG$14,$BQ$14:$DQ$14,0))</f>
        <v>0</v>
      </c>
      <c r="DH15" s="4" cm="1">
        <f t="array" ref="DH15">BB15*INDEX(prod_est,$H15+$I15-1,MATCH(DH$14,$BQ$14:$DQ$14,0))</f>
        <v>0</v>
      </c>
      <c r="DI15" s="4" cm="1">
        <f t="array" ref="DI15">BC15*INDEX(prod_est,$H15+$I15-1,MATCH(DI$14,$BQ$14:$DQ$14,0))</f>
        <v>0</v>
      </c>
      <c r="DJ15" s="4" cm="1">
        <f t="array" ref="DJ15">BD15*INDEX(prod_est,$H15+$I15-1,MATCH(DJ$14,$BQ$14:$DQ$14,0))</f>
        <v>0</v>
      </c>
      <c r="DK15" s="4" cm="1">
        <f t="array" ref="DK15">BE15*INDEX(prod_est,$H15+$I15-1,MATCH(DK$14,$BQ$14:$DQ$14,0))</f>
        <v>0</v>
      </c>
      <c r="DL15" s="4" cm="1">
        <f t="array" ref="DL15">BF15*INDEX(prod_est,$H15+$I15-1,MATCH(DL$14,$BQ$14:$DQ$14,0))</f>
        <v>0</v>
      </c>
      <c r="DM15" s="4" cm="1">
        <f t="array" ref="DM15">BG15*INDEX(prod_est,$H15+$I15-1,MATCH(DM$14,$BQ$14:$DQ$14,0))</f>
        <v>0</v>
      </c>
      <c r="DN15" s="4" cm="1">
        <f t="array" ref="DN15">BH15*INDEX(prod_est,$H15+$I15-1,MATCH(DN$14,$BQ$14:$DQ$14,0))</f>
        <v>0</v>
      </c>
      <c r="DO15" s="4" cm="1">
        <f t="array" ref="DO15">BI15*INDEX(prod_est,$H15+$I15-1,MATCH(DO$14,$BQ$14:$DQ$14,0))</f>
        <v>0</v>
      </c>
      <c r="DP15" s="4" cm="1">
        <f t="array" ref="DP15">BJ15*INDEX(prod_est,$H15+$I15-1,MATCH(DP$14,$BQ$14:$DQ$14,0))</f>
        <v>0</v>
      </c>
      <c r="DQ15" s="4" cm="1">
        <f t="array" ref="DQ15">BK15*INDEX(prod_est,$H15+$I15-1,MATCH(DQ$14,$BQ$14:$DQ$14,0))</f>
        <v>0</v>
      </c>
    </row>
    <row r="16" spans="1:121" x14ac:dyDescent="0.25">
      <c r="A16" t="s">
        <v>42</v>
      </c>
      <c r="B16" t="s">
        <v>6</v>
      </c>
      <c r="C16" t="s">
        <v>6</v>
      </c>
      <c r="D16" t="s">
        <v>172</v>
      </c>
      <c r="E16" s="46" t="s">
        <v>37</v>
      </c>
      <c r="F16" s="4">
        <v>0</v>
      </c>
      <c r="G16" s="4">
        <v>0</v>
      </c>
      <c r="H16">
        <f>MATCH(A16,Production_est!$A$4:$A$339,0)</f>
        <v>81</v>
      </c>
      <c r="I16">
        <f>IFERROR(MATCH(E16,Production_est!$D$4:$D$339,0),"-")</f>
        <v>3</v>
      </c>
      <c r="J16" s="4" cm="1">
        <f t="array" ref="J16">IFERROR(INDEX(Production_est!$E$4:$E$339,I16+H16-1),"-")</f>
        <v>0</v>
      </c>
      <c r="K16" s="33">
        <f t="shared" si="3"/>
        <v>0</v>
      </c>
      <c r="L16" s="33">
        <f t="shared" si="4"/>
        <v>0</v>
      </c>
      <c r="M16" s="33">
        <f t="shared" si="4"/>
        <v>0</v>
      </c>
      <c r="N16" s="33">
        <f t="shared" si="4"/>
        <v>0</v>
      </c>
      <c r="O16" s="33">
        <f t="shared" si="4"/>
        <v>0</v>
      </c>
      <c r="P16" s="33">
        <f t="shared" si="4"/>
        <v>0</v>
      </c>
      <c r="Q16" s="33">
        <f t="shared" si="4"/>
        <v>0</v>
      </c>
      <c r="R16" s="33">
        <f t="shared" si="4"/>
        <v>0</v>
      </c>
      <c r="S16" s="33">
        <f t="shared" si="4"/>
        <v>0</v>
      </c>
      <c r="T16" s="33">
        <f t="shared" si="4"/>
        <v>0</v>
      </c>
      <c r="U16" s="33">
        <f t="shared" si="4"/>
        <v>0</v>
      </c>
      <c r="V16" s="33">
        <f t="shared" si="4"/>
        <v>0</v>
      </c>
      <c r="W16" s="33">
        <f t="shared" si="4"/>
        <v>0</v>
      </c>
      <c r="X16" s="33">
        <f t="shared" si="4"/>
        <v>0</v>
      </c>
      <c r="Y16" s="33">
        <f t="shared" si="4"/>
        <v>0</v>
      </c>
      <c r="Z16" s="33">
        <f t="shared" si="4"/>
        <v>0</v>
      </c>
      <c r="AA16" s="33">
        <f t="shared" si="4"/>
        <v>0</v>
      </c>
      <c r="AB16" s="33">
        <f t="shared" si="4"/>
        <v>0</v>
      </c>
      <c r="AC16" s="33">
        <f t="shared" si="4"/>
        <v>0</v>
      </c>
      <c r="AD16" s="33">
        <f t="shared" si="4"/>
        <v>0</v>
      </c>
      <c r="AE16" s="33">
        <f t="shared" si="4"/>
        <v>0</v>
      </c>
      <c r="AF16" s="33">
        <f t="shared" si="4"/>
        <v>0</v>
      </c>
      <c r="AG16" s="33">
        <f t="shared" si="4"/>
        <v>0</v>
      </c>
      <c r="AH16" s="33">
        <f t="shared" si="4"/>
        <v>0</v>
      </c>
      <c r="AI16" s="33">
        <f t="shared" si="4"/>
        <v>0</v>
      </c>
      <c r="AJ16" s="33">
        <f t="shared" si="4"/>
        <v>0</v>
      </c>
      <c r="AK16" s="33">
        <f t="shared" si="4"/>
        <v>0</v>
      </c>
      <c r="AL16" s="33">
        <f t="shared" si="4"/>
        <v>0</v>
      </c>
      <c r="AM16" s="33">
        <f t="shared" si="4"/>
        <v>0</v>
      </c>
      <c r="AN16" s="33">
        <f t="shared" si="4"/>
        <v>0</v>
      </c>
      <c r="AO16" s="33">
        <f t="shared" si="4"/>
        <v>0</v>
      </c>
      <c r="AP16" s="33">
        <f t="shared" si="4"/>
        <v>0</v>
      </c>
      <c r="AQ16" s="33">
        <f t="shared" ref="AQ16:BK16" si="10">AP16*(1-$G$4)</f>
        <v>0</v>
      </c>
      <c r="AR16" s="33">
        <f t="shared" si="10"/>
        <v>0</v>
      </c>
      <c r="AS16" s="33">
        <f t="shared" si="10"/>
        <v>0</v>
      </c>
      <c r="AT16" s="33">
        <f t="shared" si="10"/>
        <v>0</v>
      </c>
      <c r="AU16" s="33">
        <f t="shared" si="10"/>
        <v>0</v>
      </c>
      <c r="AV16" s="33">
        <f t="shared" si="10"/>
        <v>0</v>
      </c>
      <c r="AW16" s="33">
        <f t="shared" si="10"/>
        <v>0</v>
      </c>
      <c r="AX16" s="33">
        <f t="shared" si="10"/>
        <v>0</v>
      </c>
      <c r="AY16" s="33">
        <f t="shared" si="10"/>
        <v>0</v>
      </c>
      <c r="AZ16" s="33">
        <f t="shared" si="10"/>
        <v>0</v>
      </c>
      <c r="BA16" s="33">
        <f t="shared" si="10"/>
        <v>0</v>
      </c>
      <c r="BB16" s="33">
        <f t="shared" si="10"/>
        <v>0</v>
      </c>
      <c r="BC16" s="33">
        <f t="shared" si="10"/>
        <v>0</v>
      </c>
      <c r="BD16" s="33">
        <f t="shared" si="10"/>
        <v>0</v>
      </c>
      <c r="BE16" s="33">
        <f t="shared" si="10"/>
        <v>0</v>
      </c>
      <c r="BF16" s="33">
        <f t="shared" si="10"/>
        <v>0</v>
      </c>
      <c r="BG16" s="33">
        <f t="shared" si="10"/>
        <v>0</v>
      </c>
      <c r="BH16" s="33">
        <f t="shared" si="10"/>
        <v>0</v>
      </c>
      <c r="BI16" s="33">
        <f t="shared" si="10"/>
        <v>0</v>
      </c>
      <c r="BJ16" s="33">
        <f t="shared" si="10"/>
        <v>0</v>
      </c>
      <c r="BK16" s="33">
        <f t="shared" si="10"/>
        <v>0</v>
      </c>
      <c r="BL16" t="str">
        <f t="shared" si="6"/>
        <v>06_HKC</v>
      </c>
      <c r="BM16" t="str">
        <f t="shared" si="7"/>
        <v>d_nonenergy_1_1_coking_coal</v>
      </c>
      <c r="BP16" s="4">
        <f t="shared" si="8"/>
        <v>0</v>
      </c>
      <c r="BQ16" s="4">
        <f t="shared" si="9"/>
        <v>0</v>
      </c>
      <c r="BR16" s="4" cm="1">
        <f t="array" ref="BR16">L16*INDEX(prod_est,$H16+$I16-1,MATCH(BR$14,$BQ$14:$DQ$14,0))</f>
        <v>0</v>
      </c>
      <c r="BS16" s="4" cm="1">
        <f t="array" ref="BS16">M16*INDEX(prod_est,$H16+$I16-1,MATCH(BS$14,$BQ$14:$DQ$14,0))</f>
        <v>0</v>
      </c>
      <c r="BT16" s="4" cm="1">
        <f t="array" ref="BT16">N16*INDEX(prod_est,$H16+$I16-1,MATCH(BT$14,$BQ$14:$DQ$14,0))</f>
        <v>0</v>
      </c>
      <c r="BU16" s="4" cm="1">
        <f t="array" ref="BU16">O16*INDEX(prod_est,$H16+$I16-1,MATCH(BU$14,$BQ$14:$DQ$14,0))</f>
        <v>0</v>
      </c>
      <c r="BV16" s="4" cm="1">
        <f t="array" ref="BV16">P16*INDEX(prod_est,$H16+$I16-1,MATCH(BV$14,$BQ$14:$DQ$14,0))</f>
        <v>0</v>
      </c>
      <c r="BW16" s="4" cm="1">
        <f t="array" ref="BW16">Q16*INDEX(prod_est,$H16+$I16-1,MATCH(BW$14,$BQ$14:$DQ$14,0))</f>
        <v>0</v>
      </c>
      <c r="BX16" s="4" cm="1">
        <f t="array" ref="BX16">R16*INDEX(prod_est,$H16+$I16-1,MATCH(BX$14,$BQ$14:$DQ$14,0))</f>
        <v>0</v>
      </c>
      <c r="BY16" s="4" cm="1">
        <f t="array" ref="BY16">S16*INDEX(prod_est,$H16+$I16-1,MATCH(BY$14,$BQ$14:$DQ$14,0))</f>
        <v>0</v>
      </c>
      <c r="BZ16" s="4" cm="1">
        <f t="array" ref="BZ16">T16*INDEX(prod_est,$H16+$I16-1,MATCH(BZ$14,$BQ$14:$DQ$14,0))</f>
        <v>0</v>
      </c>
      <c r="CA16" s="4" cm="1">
        <f t="array" ref="CA16">U16*INDEX(prod_est,$H16+$I16-1,MATCH(CA$14,$BQ$14:$DQ$14,0))</f>
        <v>0</v>
      </c>
      <c r="CB16" s="4" cm="1">
        <f t="array" ref="CB16">V16*INDEX(prod_est,$H16+$I16-1,MATCH(CB$14,$BQ$14:$DQ$14,0))</f>
        <v>0</v>
      </c>
      <c r="CC16" s="4" cm="1">
        <f t="array" ref="CC16">W16*INDEX(prod_est,$H16+$I16-1,MATCH(CC$14,$BQ$14:$DQ$14,0))</f>
        <v>0</v>
      </c>
      <c r="CD16" s="4" cm="1">
        <f t="array" ref="CD16">X16*INDEX(prod_est,$H16+$I16-1,MATCH(CD$14,$BQ$14:$DQ$14,0))</f>
        <v>0</v>
      </c>
      <c r="CE16" s="4" cm="1">
        <f t="array" ref="CE16">Y16*INDEX(prod_est,$H16+$I16-1,MATCH(CE$14,$BQ$14:$DQ$14,0))</f>
        <v>0</v>
      </c>
      <c r="CF16" s="4" cm="1">
        <f t="array" ref="CF16">Z16*INDEX(prod_est,$H16+$I16-1,MATCH(CF$14,$BQ$14:$DQ$14,0))</f>
        <v>0</v>
      </c>
      <c r="CG16" s="4" cm="1">
        <f t="array" ref="CG16">AA16*INDEX(prod_est,$H16+$I16-1,MATCH(CG$14,$BQ$14:$DQ$14,0))</f>
        <v>0</v>
      </c>
      <c r="CH16" s="4" cm="1">
        <f t="array" ref="CH16">AB16*INDEX(prod_est,$H16+$I16-1,MATCH(CH$14,$BQ$14:$DQ$14,0))</f>
        <v>0</v>
      </c>
      <c r="CI16" s="4" cm="1">
        <f t="array" ref="CI16">AC16*INDEX(prod_est,$H16+$I16-1,MATCH(CI$14,$BQ$14:$DQ$14,0))</f>
        <v>0</v>
      </c>
      <c r="CJ16" s="4" cm="1">
        <f t="array" ref="CJ16">AD16*INDEX(prod_est,$H16+$I16-1,MATCH(CJ$14,$BQ$14:$DQ$14,0))</f>
        <v>0</v>
      </c>
      <c r="CK16" s="4" cm="1">
        <f t="array" ref="CK16">AE16*INDEX(prod_est,$H16+$I16-1,MATCH(CK$14,$BQ$14:$DQ$14,0))</f>
        <v>0</v>
      </c>
      <c r="CL16" s="4" cm="1">
        <f t="array" ref="CL16">AF16*INDEX(prod_est,$H16+$I16-1,MATCH(CL$14,$BQ$14:$DQ$14,0))</f>
        <v>0</v>
      </c>
      <c r="CM16" s="4" cm="1">
        <f t="array" ref="CM16">AG16*INDEX(prod_est,$H16+$I16-1,MATCH(CM$14,$BQ$14:$DQ$14,0))</f>
        <v>0</v>
      </c>
      <c r="CN16" s="4" cm="1">
        <f t="array" ref="CN16">AH16*INDEX(prod_est,$H16+$I16-1,MATCH(CN$14,$BQ$14:$DQ$14,0))</f>
        <v>0</v>
      </c>
      <c r="CO16" s="4" cm="1">
        <f t="array" ref="CO16">AI16*INDEX(prod_est,$H16+$I16-1,MATCH(CO$14,$BQ$14:$DQ$14,0))</f>
        <v>0</v>
      </c>
      <c r="CP16" s="4" cm="1">
        <f t="array" ref="CP16">AJ16*INDEX(prod_est,$H16+$I16-1,MATCH(CP$14,$BQ$14:$DQ$14,0))</f>
        <v>0</v>
      </c>
      <c r="CQ16" s="4" cm="1">
        <f t="array" ref="CQ16">AK16*INDEX(prod_est,$H16+$I16-1,MATCH(CQ$14,$BQ$14:$DQ$14,0))</f>
        <v>0</v>
      </c>
      <c r="CR16" s="4" cm="1">
        <f t="array" ref="CR16">AL16*INDEX(prod_est,$H16+$I16-1,MATCH(CR$14,$BQ$14:$DQ$14,0))</f>
        <v>0</v>
      </c>
      <c r="CS16" s="4" cm="1">
        <f t="array" ref="CS16">AM16*INDEX(prod_est,$H16+$I16-1,MATCH(CS$14,$BQ$14:$DQ$14,0))</f>
        <v>0</v>
      </c>
      <c r="CT16" s="4" cm="1">
        <f t="array" ref="CT16">AN16*INDEX(prod_est,$H16+$I16-1,MATCH(CT$14,$BQ$14:$DQ$14,0))</f>
        <v>0</v>
      </c>
      <c r="CU16" s="4" cm="1">
        <f t="array" ref="CU16">AO16*INDEX(prod_est,$H16+$I16-1,MATCH(CU$14,$BQ$14:$DQ$14,0))</f>
        <v>0</v>
      </c>
      <c r="CV16" s="4" cm="1">
        <f t="array" ref="CV16">AP16*INDEX(prod_est,$H16+$I16-1,MATCH(CV$14,$BQ$14:$DQ$14,0))</f>
        <v>0</v>
      </c>
      <c r="CW16" s="4" cm="1">
        <f t="array" ref="CW16">AQ16*INDEX(prod_est,$H16+$I16-1,MATCH(CW$14,$BQ$14:$DQ$14,0))</f>
        <v>0</v>
      </c>
      <c r="CX16" s="4" cm="1">
        <f t="array" ref="CX16">AR16*INDEX(prod_est,$H16+$I16-1,MATCH(CX$14,$BQ$14:$DQ$14,0))</f>
        <v>0</v>
      </c>
      <c r="CY16" s="4" cm="1">
        <f t="array" ref="CY16">AS16*INDEX(prod_est,$H16+$I16-1,MATCH(CY$14,$BQ$14:$DQ$14,0))</f>
        <v>0</v>
      </c>
      <c r="CZ16" s="4" cm="1">
        <f t="array" ref="CZ16">AT16*INDEX(prod_est,$H16+$I16-1,MATCH(CZ$14,$BQ$14:$DQ$14,0))</f>
        <v>0</v>
      </c>
      <c r="DA16" s="4" cm="1">
        <f t="array" ref="DA16">AU16*INDEX(prod_est,$H16+$I16-1,MATCH(DA$14,$BQ$14:$DQ$14,0))</f>
        <v>0</v>
      </c>
      <c r="DB16" s="4" cm="1">
        <f t="array" ref="DB16">AV16*INDEX(prod_est,$H16+$I16-1,MATCH(DB$14,$BQ$14:$DQ$14,0))</f>
        <v>0</v>
      </c>
      <c r="DC16" s="4" cm="1">
        <f t="array" ref="DC16">AW16*INDEX(prod_est,$H16+$I16-1,MATCH(DC$14,$BQ$14:$DQ$14,0))</f>
        <v>0</v>
      </c>
      <c r="DD16" s="4" cm="1">
        <f t="array" ref="DD16">AX16*INDEX(prod_est,$H16+$I16-1,MATCH(DD$14,$BQ$14:$DQ$14,0))</f>
        <v>0</v>
      </c>
      <c r="DE16" s="4" cm="1">
        <f t="array" ref="DE16">AY16*INDEX(prod_est,$H16+$I16-1,MATCH(DE$14,$BQ$14:$DQ$14,0))</f>
        <v>0</v>
      </c>
      <c r="DF16" s="4" cm="1">
        <f t="array" ref="DF16">AZ16*INDEX(prod_est,$H16+$I16-1,MATCH(DF$14,$BQ$14:$DQ$14,0))</f>
        <v>0</v>
      </c>
      <c r="DG16" s="4" cm="1">
        <f t="array" ref="DG16">BA16*INDEX(prod_est,$H16+$I16-1,MATCH(DG$14,$BQ$14:$DQ$14,0))</f>
        <v>0</v>
      </c>
      <c r="DH16" s="4" cm="1">
        <f t="array" ref="DH16">BB16*INDEX(prod_est,$H16+$I16-1,MATCH(DH$14,$BQ$14:$DQ$14,0))</f>
        <v>0</v>
      </c>
      <c r="DI16" s="4" cm="1">
        <f t="array" ref="DI16">BC16*INDEX(prod_est,$H16+$I16-1,MATCH(DI$14,$BQ$14:$DQ$14,0))</f>
        <v>0</v>
      </c>
      <c r="DJ16" s="4" cm="1">
        <f t="array" ref="DJ16">BD16*INDEX(prod_est,$H16+$I16-1,MATCH(DJ$14,$BQ$14:$DQ$14,0))</f>
        <v>0</v>
      </c>
      <c r="DK16" s="4" cm="1">
        <f t="array" ref="DK16">BE16*INDEX(prod_est,$H16+$I16-1,MATCH(DK$14,$BQ$14:$DQ$14,0))</f>
        <v>0</v>
      </c>
      <c r="DL16" s="4" cm="1">
        <f t="array" ref="DL16">BF16*INDEX(prod_est,$H16+$I16-1,MATCH(DL$14,$BQ$14:$DQ$14,0))</f>
        <v>0</v>
      </c>
      <c r="DM16" s="4" cm="1">
        <f t="array" ref="DM16">BG16*INDEX(prod_est,$H16+$I16-1,MATCH(DM$14,$BQ$14:$DQ$14,0))</f>
        <v>0</v>
      </c>
      <c r="DN16" s="4" cm="1">
        <f t="array" ref="DN16">BH16*INDEX(prod_est,$H16+$I16-1,MATCH(DN$14,$BQ$14:$DQ$14,0))</f>
        <v>0</v>
      </c>
      <c r="DO16" s="4" cm="1">
        <f t="array" ref="DO16">BI16*INDEX(prod_est,$H16+$I16-1,MATCH(DO$14,$BQ$14:$DQ$14,0))</f>
        <v>0</v>
      </c>
      <c r="DP16" s="4" cm="1">
        <f t="array" ref="DP16">BJ16*INDEX(prod_est,$H16+$I16-1,MATCH(DP$14,$BQ$14:$DQ$14,0))</f>
        <v>0</v>
      </c>
      <c r="DQ16" s="4" cm="1">
        <f t="array" ref="DQ16">BK16*INDEX(prod_est,$H16+$I16-1,MATCH(DQ$14,$BQ$14:$DQ$14,0))</f>
        <v>0</v>
      </c>
    </row>
    <row r="17" spans="1:121" x14ac:dyDescent="0.25">
      <c r="A17" t="s">
        <v>42</v>
      </c>
      <c r="B17" t="s">
        <v>7</v>
      </c>
      <c r="C17" t="s">
        <v>7</v>
      </c>
      <c r="D17" t="s">
        <v>172</v>
      </c>
      <c r="E17" s="46" t="s">
        <v>37</v>
      </c>
      <c r="F17" s="4">
        <v>0</v>
      </c>
      <c r="G17" s="4">
        <v>0</v>
      </c>
      <c r="H17">
        <f>MATCH(A17,Production_est!$A$4:$A$339,0)</f>
        <v>81</v>
      </c>
      <c r="I17">
        <f>IFERROR(MATCH(E17,Production_est!$D$4:$D$339,0),"-")</f>
        <v>3</v>
      </c>
      <c r="J17" s="4" cm="1">
        <f t="array" ref="J17">IFERROR(INDEX(Production_est!$E$4:$E$339,I17+H17-1),"-")</f>
        <v>0</v>
      </c>
      <c r="K17" s="33">
        <f t="shared" si="3"/>
        <v>0</v>
      </c>
      <c r="L17" s="33">
        <f t="shared" si="4"/>
        <v>0</v>
      </c>
      <c r="M17" s="33">
        <f t="shared" si="4"/>
        <v>0</v>
      </c>
      <c r="N17" s="33">
        <f t="shared" si="4"/>
        <v>0</v>
      </c>
      <c r="O17" s="33">
        <f t="shared" si="4"/>
        <v>0</v>
      </c>
      <c r="P17" s="33">
        <f t="shared" si="4"/>
        <v>0</v>
      </c>
      <c r="Q17" s="33">
        <f t="shared" si="4"/>
        <v>0</v>
      </c>
      <c r="R17" s="33">
        <f t="shared" si="4"/>
        <v>0</v>
      </c>
      <c r="S17" s="33">
        <f t="shared" si="4"/>
        <v>0</v>
      </c>
      <c r="T17" s="33">
        <f t="shared" si="4"/>
        <v>0</v>
      </c>
      <c r="U17" s="33">
        <f t="shared" si="4"/>
        <v>0</v>
      </c>
      <c r="V17" s="33">
        <f t="shared" si="4"/>
        <v>0</v>
      </c>
      <c r="W17" s="33">
        <f t="shared" si="4"/>
        <v>0</v>
      </c>
      <c r="X17" s="33">
        <f t="shared" si="4"/>
        <v>0</v>
      </c>
      <c r="Y17" s="33">
        <f t="shared" si="4"/>
        <v>0</v>
      </c>
      <c r="Z17" s="33">
        <f t="shared" si="4"/>
        <v>0</v>
      </c>
      <c r="AA17" s="33">
        <f t="shared" si="4"/>
        <v>0</v>
      </c>
      <c r="AB17" s="33">
        <f t="shared" si="4"/>
        <v>0</v>
      </c>
      <c r="AC17" s="33">
        <f t="shared" si="4"/>
        <v>0</v>
      </c>
      <c r="AD17" s="33">
        <f t="shared" si="4"/>
        <v>0</v>
      </c>
      <c r="AE17" s="33">
        <f t="shared" si="4"/>
        <v>0</v>
      </c>
      <c r="AF17" s="33">
        <f t="shared" si="4"/>
        <v>0</v>
      </c>
      <c r="AG17" s="33">
        <f t="shared" si="4"/>
        <v>0</v>
      </c>
      <c r="AH17" s="33">
        <f t="shared" si="4"/>
        <v>0</v>
      </c>
      <c r="AI17" s="33">
        <f t="shared" si="4"/>
        <v>0</v>
      </c>
      <c r="AJ17" s="33">
        <f t="shared" si="4"/>
        <v>0</v>
      </c>
      <c r="AK17" s="33">
        <f t="shared" si="4"/>
        <v>0</v>
      </c>
      <c r="AL17" s="33">
        <f t="shared" si="4"/>
        <v>0</v>
      </c>
      <c r="AM17" s="33">
        <f t="shared" si="4"/>
        <v>0</v>
      </c>
      <c r="AN17" s="33">
        <f t="shared" si="4"/>
        <v>0</v>
      </c>
      <c r="AO17" s="33">
        <f t="shared" si="4"/>
        <v>0</v>
      </c>
      <c r="AP17" s="33">
        <f t="shared" si="4"/>
        <v>0</v>
      </c>
      <c r="AQ17" s="33">
        <f t="shared" ref="AQ17:BK17" si="11">AP17*(1-$G$4)</f>
        <v>0</v>
      </c>
      <c r="AR17" s="33">
        <f t="shared" si="11"/>
        <v>0</v>
      </c>
      <c r="AS17" s="33">
        <f t="shared" si="11"/>
        <v>0</v>
      </c>
      <c r="AT17" s="33">
        <f t="shared" si="11"/>
        <v>0</v>
      </c>
      <c r="AU17" s="33">
        <f t="shared" si="11"/>
        <v>0</v>
      </c>
      <c r="AV17" s="33">
        <f t="shared" si="11"/>
        <v>0</v>
      </c>
      <c r="AW17" s="33">
        <f t="shared" si="11"/>
        <v>0</v>
      </c>
      <c r="AX17" s="33">
        <f t="shared" si="11"/>
        <v>0</v>
      </c>
      <c r="AY17" s="33">
        <f t="shared" si="11"/>
        <v>0</v>
      </c>
      <c r="AZ17" s="33">
        <f t="shared" si="11"/>
        <v>0</v>
      </c>
      <c r="BA17" s="33">
        <f t="shared" si="11"/>
        <v>0</v>
      </c>
      <c r="BB17" s="33">
        <f t="shared" si="11"/>
        <v>0</v>
      </c>
      <c r="BC17" s="33">
        <f t="shared" si="11"/>
        <v>0</v>
      </c>
      <c r="BD17" s="33">
        <f t="shared" si="11"/>
        <v>0</v>
      </c>
      <c r="BE17" s="33">
        <f t="shared" si="11"/>
        <v>0</v>
      </c>
      <c r="BF17" s="33">
        <f t="shared" si="11"/>
        <v>0</v>
      </c>
      <c r="BG17" s="33">
        <f t="shared" si="11"/>
        <v>0</v>
      </c>
      <c r="BH17" s="33">
        <f t="shared" si="11"/>
        <v>0</v>
      </c>
      <c r="BI17" s="33">
        <f t="shared" si="11"/>
        <v>0</v>
      </c>
      <c r="BJ17" s="33">
        <f t="shared" si="11"/>
        <v>0</v>
      </c>
      <c r="BK17" s="33">
        <f t="shared" si="11"/>
        <v>0</v>
      </c>
      <c r="BL17" t="str">
        <f t="shared" si="6"/>
        <v>06_HKC</v>
      </c>
      <c r="BM17" t="str">
        <f t="shared" si="7"/>
        <v>d_nonenergy_1_5_lignite</v>
      </c>
      <c r="BP17" s="4">
        <f t="shared" si="8"/>
        <v>0</v>
      </c>
      <c r="BQ17" s="4">
        <f t="shared" si="9"/>
        <v>0</v>
      </c>
      <c r="BR17" s="4" cm="1">
        <f t="array" ref="BR17">L17*INDEX(prod_est,$H17+$I17-1,MATCH(BR$14,$BQ$14:$DQ$14,0))</f>
        <v>0</v>
      </c>
      <c r="BS17" s="4" cm="1">
        <f t="array" ref="BS17">M17*INDEX(prod_est,$H17+$I17-1,MATCH(BS$14,$BQ$14:$DQ$14,0))</f>
        <v>0</v>
      </c>
      <c r="BT17" s="4" cm="1">
        <f t="array" ref="BT17">N17*INDEX(prod_est,$H17+$I17-1,MATCH(BT$14,$BQ$14:$DQ$14,0))</f>
        <v>0</v>
      </c>
      <c r="BU17" s="4" cm="1">
        <f t="array" ref="BU17">O17*INDEX(prod_est,$H17+$I17-1,MATCH(BU$14,$BQ$14:$DQ$14,0))</f>
        <v>0</v>
      </c>
      <c r="BV17" s="4" cm="1">
        <f t="array" ref="BV17">P17*INDEX(prod_est,$H17+$I17-1,MATCH(BV$14,$BQ$14:$DQ$14,0))</f>
        <v>0</v>
      </c>
      <c r="BW17" s="4" cm="1">
        <f t="array" ref="BW17">Q17*INDEX(prod_est,$H17+$I17-1,MATCH(BW$14,$BQ$14:$DQ$14,0))</f>
        <v>0</v>
      </c>
      <c r="BX17" s="4" cm="1">
        <f t="array" ref="BX17">R17*INDEX(prod_est,$H17+$I17-1,MATCH(BX$14,$BQ$14:$DQ$14,0))</f>
        <v>0</v>
      </c>
      <c r="BY17" s="4" cm="1">
        <f t="array" ref="BY17">S17*INDEX(prod_est,$H17+$I17-1,MATCH(BY$14,$BQ$14:$DQ$14,0))</f>
        <v>0</v>
      </c>
      <c r="BZ17" s="4" cm="1">
        <f t="array" ref="BZ17">T17*INDEX(prod_est,$H17+$I17-1,MATCH(BZ$14,$BQ$14:$DQ$14,0))</f>
        <v>0</v>
      </c>
      <c r="CA17" s="4" cm="1">
        <f t="array" ref="CA17">U17*INDEX(prod_est,$H17+$I17-1,MATCH(CA$14,$BQ$14:$DQ$14,0))</f>
        <v>0</v>
      </c>
      <c r="CB17" s="4" cm="1">
        <f t="array" ref="CB17">V17*INDEX(prod_est,$H17+$I17-1,MATCH(CB$14,$BQ$14:$DQ$14,0))</f>
        <v>0</v>
      </c>
      <c r="CC17" s="4" cm="1">
        <f t="array" ref="CC17">W17*INDEX(prod_est,$H17+$I17-1,MATCH(CC$14,$BQ$14:$DQ$14,0))</f>
        <v>0</v>
      </c>
      <c r="CD17" s="4" cm="1">
        <f t="array" ref="CD17">X17*INDEX(prod_est,$H17+$I17-1,MATCH(CD$14,$BQ$14:$DQ$14,0))</f>
        <v>0</v>
      </c>
      <c r="CE17" s="4" cm="1">
        <f t="array" ref="CE17">Y17*INDEX(prod_est,$H17+$I17-1,MATCH(CE$14,$BQ$14:$DQ$14,0))</f>
        <v>0</v>
      </c>
      <c r="CF17" s="4" cm="1">
        <f t="array" ref="CF17">Z17*INDEX(prod_est,$H17+$I17-1,MATCH(CF$14,$BQ$14:$DQ$14,0))</f>
        <v>0</v>
      </c>
      <c r="CG17" s="4" cm="1">
        <f t="array" ref="CG17">AA17*INDEX(prod_est,$H17+$I17-1,MATCH(CG$14,$BQ$14:$DQ$14,0))</f>
        <v>0</v>
      </c>
      <c r="CH17" s="4" cm="1">
        <f t="array" ref="CH17">AB17*INDEX(prod_est,$H17+$I17-1,MATCH(CH$14,$BQ$14:$DQ$14,0))</f>
        <v>0</v>
      </c>
      <c r="CI17" s="4" cm="1">
        <f t="array" ref="CI17">AC17*INDEX(prod_est,$H17+$I17-1,MATCH(CI$14,$BQ$14:$DQ$14,0))</f>
        <v>0</v>
      </c>
      <c r="CJ17" s="4" cm="1">
        <f t="array" ref="CJ17">AD17*INDEX(prod_est,$H17+$I17-1,MATCH(CJ$14,$BQ$14:$DQ$14,0))</f>
        <v>0</v>
      </c>
      <c r="CK17" s="4" cm="1">
        <f t="array" ref="CK17">AE17*INDEX(prod_est,$H17+$I17-1,MATCH(CK$14,$BQ$14:$DQ$14,0))</f>
        <v>0</v>
      </c>
      <c r="CL17" s="4" cm="1">
        <f t="array" ref="CL17">AF17*INDEX(prod_est,$H17+$I17-1,MATCH(CL$14,$BQ$14:$DQ$14,0))</f>
        <v>0</v>
      </c>
      <c r="CM17" s="4" cm="1">
        <f t="array" ref="CM17">AG17*INDEX(prod_est,$H17+$I17-1,MATCH(CM$14,$BQ$14:$DQ$14,0))</f>
        <v>0</v>
      </c>
      <c r="CN17" s="4" cm="1">
        <f t="array" ref="CN17">AH17*INDEX(prod_est,$H17+$I17-1,MATCH(CN$14,$BQ$14:$DQ$14,0))</f>
        <v>0</v>
      </c>
      <c r="CO17" s="4" cm="1">
        <f t="array" ref="CO17">AI17*INDEX(prod_est,$H17+$I17-1,MATCH(CO$14,$BQ$14:$DQ$14,0))</f>
        <v>0</v>
      </c>
      <c r="CP17" s="4" cm="1">
        <f t="array" ref="CP17">AJ17*INDEX(prod_est,$H17+$I17-1,MATCH(CP$14,$BQ$14:$DQ$14,0))</f>
        <v>0</v>
      </c>
      <c r="CQ17" s="4" cm="1">
        <f t="array" ref="CQ17">AK17*INDEX(prod_est,$H17+$I17-1,MATCH(CQ$14,$BQ$14:$DQ$14,0))</f>
        <v>0</v>
      </c>
      <c r="CR17" s="4" cm="1">
        <f t="array" ref="CR17">AL17*INDEX(prod_est,$H17+$I17-1,MATCH(CR$14,$BQ$14:$DQ$14,0))</f>
        <v>0</v>
      </c>
      <c r="CS17" s="4" cm="1">
        <f t="array" ref="CS17">AM17*INDEX(prod_est,$H17+$I17-1,MATCH(CS$14,$BQ$14:$DQ$14,0))</f>
        <v>0</v>
      </c>
      <c r="CT17" s="4" cm="1">
        <f t="array" ref="CT17">AN17*INDEX(prod_est,$H17+$I17-1,MATCH(CT$14,$BQ$14:$DQ$14,0))</f>
        <v>0</v>
      </c>
      <c r="CU17" s="4" cm="1">
        <f t="array" ref="CU17">AO17*INDEX(prod_est,$H17+$I17-1,MATCH(CU$14,$BQ$14:$DQ$14,0))</f>
        <v>0</v>
      </c>
      <c r="CV17" s="4" cm="1">
        <f t="array" ref="CV17">AP17*INDEX(prod_est,$H17+$I17-1,MATCH(CV$14,$BQ$14:$DQ$14,0))</f>
        <v>0</v>
      </c>
      <c r="CW17" s="4" cm="1">
        <f t="array" ref="CW17">AQ17*INDEX(prod_est,$H17+$I17-1,MATCH(CW$14,$BQ$14:$DQ$14,0))</f>
        <v>0</v>
      </c>
      <c r="CX17" s="4" cm="1">
        <f t="array" ref="CX17">AR17*INDEX(prod_est,$H17+$I17-1,MATCH(CX$14,$BQ$14:$DQ$14,0))</f>
        <v>0</v>
      </c>
      <c r="CY17" s="4" cm="1">
        <f t="array" ref="CY17">AS17*INDEX(prod_est,$H17+$I17-1,MATCH(CY$14,$BQ$14:$DQ$14,0))</f>
        <v>0</v>
      </c>
      <c r="CZ17" s="4" cm="1">
        <f t="array" ref="CZ17">AT17*INDEX(prod_est,$H17+$I17-1,MATCH(CZ$14,$BQ$14:$DQ$14,0))</f>
        <v>0</v>
      </c>
      <c r="DA17" s="4" cm="1">
        <f t="array" ref="DA17">AU17*INDEX(prod_est,$H17+$I17-1,MATCH(DA$14,$BQ$14:$DQ$14,0))</f>
        <v>0</v>
      </c>
      <c r="DB17" s="4" cm="1">
        <f t="array" ref="DB17">AV17*INDEX(prod_est,$H17+$I17-1,MATCH(DB$14,$BQ$14:$DQ$14,0))</f>
        <v>0</v>
      </c>
      <c r="DC17" s="4" cm="1">
        <f t="array" ref="DC17">AW17*INDEX(prod_est,$H17+$I17-1,MATCH(DC$14,$BQ$14:$DQ$14,0))</f>
        <v>0</v>
      </c>
      <c r="DD17" s="4" cm="1">
        <f t="array" ref="DD17">AX17*INDEX(prod_est,$H17+$I17-1,MATCH(DD$14,$BQ$14:$DQ$14,0))</f>
        <v>0</v>
      </c>
      <c r="DE17" s="4" cm="1">
        <f t="array" ref="DE17">AY17*INDEX(prod_est,$H17+$I17-1,MATCH(DE$14,$BQ$14:$DQ$14,0))</f>
        <v>0</v>
      </c>
      <c r="DF17" s="4" cm="1">
        <f t="array" ref="DF17">AZ17*INDEX(prod_est,$H17+$I17-1,MATCH(DF$14,$BQ$14:$DQ$14,0))</f>
        <v>0</v>
      </c>
      <c r="DG17" s="4" cm="1">
        <f t="array" ref="DG17">BA17*INDEX(prod_est,$H17+$I17-1,MATCH(DG$14,$BQ$14:$DQ$14,0))</f>
        <v>0</v>
      </c>
      <c r="DH17" s="4" cm="1">
        <f t="array" ref="DH17">BB17*INDEX(prod_est,$H17+$I17-1,MATCH(DH$14,$BQ$14:$DQ$14,0))</f>
        <v>0</v>
      </c>
      <c r="DI17" s="4" cm="1">
        <f t="array" ref="DI17">BC17*INDEX(prod_est,$H17+$I17-1,MATCH(DI$14,$BQ$14:$DQ$14,0))</f>
        <v>0</v>
      </c>
      <c r="DJ17" s="4" cm="1">
        <f t="array" ref="DJ17">BD17*INDEX(prod_est,$H17+$I17-1,MATCH(DJ$14,$BQ$14:$DQ$14,0))</f>
        <v>0</v>
      </c>
      <c r="DK17" s="4" cm="1">
        <f t="array" ref="DK17">BE17*INDEX(prod_est,$H17+$I17-1,MATCH(DK$14,$BQ$14:$DQ$14,0))</f>
        <v>0</v>
      </c>
      <c r="DL17" s="4" cm="1">
        <f t="array" ref="DL17">BF17*INDEX(prod_est,$H17+$I17-1,MATCH(DL$14,$BQ$14:$DQ$14,0))</f>
        <v>0</v>
      </c>
      <c r="DM17" s="4" cm="1">
        <f t="array" ref="DM17">BG17*INDEX(prod_est,$H17+$I17-1,MATCH(DM$14,$BQ$14:$DQ$14,0))</f>
        <v>0</v>
      </c>
      <c r="DN17" s="4" cm="1">
        <f t="array" ref="DN17">BH17*INDEX(prod_est,$H17+$I17-1,MATCH(DN$14,$BQ$14:$DQ$14,0))</f>
        <v>0</v>
      </c>
      <c r="DO17" s="4" cm="1">
        <f t="array" ref="DO17">BI17*INDEX(prod_est,$H17+$I17-1,MATCH(DO$14,$BQ$14:$DQ$14,0))</f>
        <v>0</v>
      </c>
      <c r="DP17" s="4" cm="1">
        <f t="array" ref="DP17">BJ17*INDEX(prod_est,$H17+$I17-1,MATCH(DP$14,$BQ$14:$DQ$14,0))</f>
        <v>0</v>
      </c>
      <c r="DQ17" s="4" cm="1">
        <f t="array" ref="DQ17">BK17*INDEX(prod_est,$H17+$I17-1,MATCH(DQ$14,$BQ$14:$DQ$14,0))</f>
        <v>0</v>
      </c>
    </row>
    <row r="18" spans="1:121" x14ac:dyDescent="0.25">
      <c r="A18" t="s">
        <v>42</v>
      </c>
      <c r="B18" t="s">
        <v>8</v>
      </c>
      <c r="C18" t="s">
        <v>8</v>
      </c>
      <c r="D18" t="s">
        <v>172</v>
      </c>
      <c r="E18" s="46" t="s">
        <v>37</v>
      </c>
      <c r="F18" s="4">
        <v>0</v>
      </c>
      <c r="G18" s="4">
        <v>0</v>
      </c>
      <c r="H18">
        <f>MATCH(A18,Production_est!$A$4:$A$339,0)</f>
        <v>81</v>
      </c>
      <c r="I18">
        <f>IFERROR(MATCH(E18,Production_est!$D$4:$D$339,0),"-")</f>
        <v>3</v>
      </c>
      <c r="J18" s="4" cm="1">
        <f t="array" ref="J18">IFERROR(INDEX(Production_est!$E$4:$E$339,I18+H18-1),"-")</f>
        <v>0</v>
      </c>
      <c r="K18" s="33">
        <f t="shared" si="3"/>
        <v>0</v>
      </c>
      <c r="L18" s="33">
        <f t="shared" si="4"/>
        <v>0</v>
      </c>
      <c r="M18" s="33">
        <f t="shared" si="4"/>
        <v>0</v>
      </c>
      <c r="N18" s="33">
        <f t="shared" si="4"/>
        <v>0</v>
      </c>
      <c r="O18" s="33">
        <f t="shared" si="4"/>
        <v>0</v>
      </c>
      <c r="P18" s="33">
        <f t="shared" si="4"/>
        <v>0</v>
      </c>
      <c r="Q18" s="33">
        <f t="shared" si="4"/>
        <v>0</v>
      </c>
      <c r="R18" s="33">
        <f t="shared" si="4"/>
        <v>0</v>
      </c>
      <c r="S18" s="33">
        <f t="shared" si="4"/>
        <v>0</v>
      </c>
      <c r="T18" s="33">
        <f t="shared" si="4"/>
        <v>0</v>
      </c>
      <c r="U18" s="33">
        <f t="shared" si="4"/>
        <v>0</v>
      </c>
      <c r="V18" s="33">
        <f t="shared" si="4"/>
        <v>0</v>
      </c>
      <c r="W18" s="33">
        <f t="shared" si="4"/>
        <v>0</v>
      </c>
      <c r="X18" s="33">
        <f t="shared" si="4"/>
        <v>0</v>
      </c>
      <c r="Y18" s="33">
        <f t="shared" si="4"/>
        <v>0</v>
      </c>
      <c r="Z18" s="33">
        <f t="shared" si="4"/>
        <v>0</v>
      </c>
      <c r="AA18" s="33">
        <f t="shared" si="4"/>
        <v>0</v>
      </c>
      <c r="AB18" s="33">
        <f t="shared" si="4"/>
        <v>0</v>
      </c>
      <c r="AC18" s="33">
        <f t="shared" si="4"/>
        <v>0</v>
      </c>
      <c r="AD18" s="33">
        <f t="shared" si="4"/>
        <v>0</v>
      </c>
      <c r="AE18" s="33">
        <f t="shared" si="4"/>
        <v>0</v>
      </c>
      <c r="AF18" s="33">
        <f t="shared" si="4"/>
        <v>0</v>
      </c>
      <c r="AG18" s="33">
        <f t="shared" si="4"/>
        <v>0</v>
      </c>
      <c r="AH18" s="33">
        <f t="shared" si="4"/>
        <v>0</v>
      </c>
      <c r="AI18" s="33">
        <f t="shared" si="4"/>
        <v>0</v>
      </c>
      <c r="AJ18" s="33">
        <f t="shared" si="4"/>
        <v>0</v>
      </c>
      <c r="AK18" s="33">
        <f t="shared" si="4"/>
        <v>0</v>
      </c>
      <c r="AL18" s="33">
        <f t="shared" si="4"/>
        <v>0</v>
      </c>
      <c r="AM18" s="33">
        <f t="shared" si="4"/>
        <v>0</v>
      </c>
      <c r="AN18" s="33">
        <f t="shared" si="4"/>
        <v>0</v>
      </c>
      <c r="AO18" s="33">
        <f t="shared" si="4"/>
        <v>0</v>
      </c>
      <c r="AP18" s="33">
        <f t="shared" si="4"/>
        <v>0</v>
      </c>
      <c r="AQ18" s="33">
        <f t="shared" ref="AQ18:BK18" si="12">AP18*(1-$G$4)</f>
        <v>0</v>
      </c>
      <c r="AR18" s="33">
        <f t="shared" si="12"/>
        <v>0</v>
      </c>
      <c r="AS18" s="33">
        <f t="shared" si="12"/>
        <v>0</v>
      </c>
      <c r="AT18" s="33">
        <f t="shared" si="12"/>
        <v>0</v>
      </c>
      <c r="AU18" s="33">
        <f t="shared" si="12"/>
        <v>0</v>
      </c>
      <c r="AV18" s="33">
        <f t="shared" si="12"/>
        <v>0</v>
      </c>
      <c r="AW18" s="33">
        <f t="shared" si="12"/>
        <v>0</v>
      </c>
      <c r="AX18" s="33">
        <f t="shared" si="12"/>
        <v>0</v>
      </c>
      <c r="AY18" s="33">
        <f t="shared" si="12"/>
        <v>0</v>
      </c>
      <c r="AZ18" s="33">
        <f t="shared" si="12"/>
        <v>0</v>
      </c>
      <c r="BA18" s="33">
        <f t="shared" si="12"/>
        <v>0</v>
      </c>
      <c r="BB18" s="33">
        <f t="shared" si="12"/>
        <v>0</v>
      </c>
      <c r="BC18" s="33">
        <f t="shared" si="12"/>
        <v>0</v>
      </c>
      <c r="BD18" s="33">
        <f t="shared" si="12"/>
        <v>0</v>
      </c>
      <c r="BE18" s="33">
        <f t="shared" si="12"/>
        <v>0</v>
      </c>
      <c r="BF18" s="33">
        <f t="shared" si="12"/>
        <v>0</v>
      </c>
      <c r="BG18" s="33">
        <f t="shared" si="12"/>
        <v>0</v>
      </c>
      <c r="BH18" s="33">
        <f t="shared" si="12"/>
        <v>0</v>
      </c>
      <c r="BI18" s="33">
        <f t="shared" si="12"/>
        <v>0</v>
      </c>
      <c r="BJ18" s="33">
        <f t="shared" si="12"/>
        <v>0</v>
      </c>
      <c r="BK18" s="33">
        <f t="shared" si="12"/>
        <v>0</v>
      </c>
      <c r="BL18" t="str">
        <f t="shared" si="6"/>
        <v>06_HKC</v>
      </c>
      <c r="BM18" t="str">
        <f t="shared" si="7"/>
        <v>d_nonenergy_2_coal_products</v>
      </c>
      <c r="BP18" s="4">
        <f t="shared" si="8"/>
        <v>0</v>
      </c>
      <c r="BQ18" s="4">
        <f t="shared" si="9"/>
        <v>0</v>
      </c>
      <c r="BR18" s="4" cm="1">
        <f t="array" ref="BR18">L18*INDEX(prod_est,$H18+$I18-1,MATCH(BR$14,$BQ$14:$DQ$14,0))</f>
        <v>0</v>
      </c>
      <c r="BS18" s="4" cm="1">
        <f t="array" ref="BS18">M18*INDEX(prod_est,$H18+$I18-1,MATCH(BS$14,$BQ$14:$DQ$14,0))</f>
        <v>0</v>
      </c>
      <c r="BT18" s="4" cm="1">
        <f t="array" ref="BT18">N18*INDEX(prod_est,$H18+$I18-1,MATCH(BT$14,$BQ$14:$DQ$14,0))</f>
        <v>0</v>
      </c>
      <c r="BU18" s="4" cm="1">
        <f t="array" ref="BU18">O18*INDEX(prod_est,$H18+$I18-1,MATCH(BU$14,$BQ$14:$DQ$14,0))</f>
        <v>0</v>
      </c>
      <c r="BV18" s="4" cm="1">
        <f t="array" ref="BV18">P18*INDEX(prod_est,$H18+$I18-1,MATCH(BV$14,$BQ$14:$DQ$14,0))</f>
        <v>0</v>
      </c>
      <c r="BW18" s="4" cm="1">
        <f t="array" ref="BW18">Q18*INDEX(prod_est,$H18+$I18-1,MATCH(BW$14,$BQ$14:$DQ$14,0))</f>
        <v>0</v>
      </c>
      <c r="BX18" s="4" cm="1">
        <f t="array" ref="BX18">R18*INDEX(prod_est,$H18+$I18-1,MATCH(BX$14,$BQ$14:$DQ$14,0))</f>
        <v>0</v>
      </c>
      <c r="BY18" s="4" cm="1">
        <f t="array" ref="BY18">S18*INDEX(prod_est,$H18+$I18-1,MATCH(BY$14,$BQ$14:$DQ$14,0))</f>
        <v>0</v>
      </c>
      <c r="BZ18" s="4" cm="1">
        <f t="array" ref="BZ18">T18*INDEX(prod_est,$H18+$I18-1,MATCH(BZ$14,$BQ$14:$DQ$14,0))</f>
        <v>0</v>
      </c>
      <c r="CA18" s="4" cm="1">
        <f t="array" ref="CA18">U18*INDEX(prod_est,$H18+$I18-1,MATCH(CA$14,$BQ$14:$DQ$14,0))</f>
        <v>0</v>
      </c>
      <c r="CB18" s="4" cm="1">
        <f t="array" ref="CB18">V18*INDEX(prod_est,$H18+$I18-1,MATCH(CB$14,$BQ$14:$DQ$14,0))</f>
        <v>0</v>
      </c>
      <c r="CC18" s="4" cm="1">
        <f t="array" ref="CC18">W18*INDEX(prod_est,$H18+$I18-1,MATCH(CC$14,$BQ$14:$DQ$14,0))</f>
        <v>0</v>
      </c>
      <c r="CD18" s="4" cm="1">
        <f t="array" ref="CD18">X18*INDEX(prod_est,$H18+$I18-1,MATCH(CD$14,$BQ$14:$DQ$14,0))</f>
        <v>0</v>
      </c>
      <c r="CE18" s="4" cm="1">
        <f t="array" ref="CE18">Y18*INDEX(prod_est,$H18+$I18-1,MATCH(CE$14,$BQ$14:$DQ$14,0))</f>
        <v>0</v>
      </c>
      <c r="CF18" s="4" cm="1">
        <f t="array" ref="CF18">Z18*INDEX(prod_est,$H18+$I18-1,MATCH(CF$14,$BQ$14:$DQ$14,0))</f>
        <v>0</v>
      </c>
      <c r="CG18" s="4" cm="1">
        <f t="array" ref="CG18">AA18*INDEX(prod_est,$H18+$I18-1,MATCH(CG$14,$BQ$14:$DQ$14,0))</f>
        <v>0</v>
      </c>
      <c r="CH18" s="4" cm="1">
        <f t="array" ref="CH18">AB18*INDEX(prod_est,$H18+$I18-1,MATCH(CH$14,$BQ$14:$DQ$14,0))</f>
        <v>0</v>
      </c>
      <c r="CI18" s="4" cm="1">
        <f t="array" ref="CI18">AC18*INDEX(prod_est,$H18+$I18-1,MATCH(CI$14,$BQ$14:$DQ$14,0))</f>
        <v>0</v>
      </c>
      <c r="CJ18" s="4" cm="1">
        <f t="array" ref="CJ18">AD18*INDEX(prod_est,$H18+$I18-1,MATCH(CJ$14,$BQ$14:$DQ$14,0))</f>
        <v>0</v>
      </c>
      <c r="CK18" s="4" cm="1">
        <f t="array" ref="CK18">AE18*INDEX(prod_est,$H18+$I18-1,MATCH(CK$14,$BQ$14:$DQ$14,0))</f>
        <v>0</v>
      </c>
      <c r="CL18" s="4" cm="1">
        <f t="array" ref="CL18">AF18*INDEX(prod_est,$H18+$I18-1,MATCH(CL$14,$BQ$14:$DQ$14,0))</f>
        <v>0</v>
      </c>
      <c r="CM18" s="4" cm="1">
        <f t="array" ref="CM18">AG18*INDEX(prod_est,$H18+$I18-1,MATCH(CM$14,$BQ$14:$DQ$14,0))</f>
        <v>0</v>
      </c>
      <c r="CN18" s="4" cm="1">
        <f t="array" ref="CN18">AH18*INDEX(prod_est,$H18+$I18-1,MATCH(CN$14,$BQ$14:$DQ$14,0))</f>
        <v>0</v>
      </c>
      <c r="CO18" s="4" cm="1">
        <f t="array" ref="CO18">AI18*INDEX(prod_est,$H18+$I18-1,MATCH(CO$14,$BQ$14:$DQ$14,0))</f>
        <v>0</v>
      </c>
      <c r="CP18" s="4" cm="1">
        <f t="array" ref="CP18">AJ18*INDEX(prod_est,$H18+$I18-1,MATCH(CP$14,$BQ$14:$DQ$14,0))</f>
        <v>0</v>
      </c>
      <c r="CQ18" s="4" cm="1">
        <f t="array" ref="CQ18">AK18*INDEX(prod_est,$H18+$I18-1,MATCH(CQ$14,$BQ$14:$DQ$14,0))</f>
        <v>0</v>
      </c>
      <c r="CR18" s="4" cm="1">
        <f t="array" ref="CR18">AL18*INDEX(prod_est,$H18+$I18-1,MATCH(CR$14,$BQ$14:$DQ$14,0))</f>
        <v>0</v>
      </c>
      <c r="CS18" s="4" cm="1">
        <f t="array" ref="CS18">AM18*INDEX(prod_est,$H18+$I18-1,MATCH(CS$14,$BQ$14:$DQ$14,0))</f>
        <v>0</v>
      </c>
      <c r="CT18" s="4" cm="1">
        <f t="array" ref="CT18">AN18*INDEX(prod_est,$H18+$I18-1,MATCH(CT$14,$BQ$14:$DQ$14,0))</f>
        <v>0</v>
      </c>
      <c r="CU18" s="4" cm="1">
        <f t="array" ref="CU18">AO18*INDEX(prod_est,$H18+$I18-1,MATCH(CU$14,$BQ$14:$DQ$14,0))</f>
        <v>0</v>
      </c>
      <c r="CV18" s="4" cm="1">
        <f t="array" ref="CV18">AP18*INDEX(prod_est,$H18+$I18-1,MATCH(CV$14,$BQ$14:$DQ$14,0))</f>
        <v>0</v>
      </c>
      <c r="CW18" s="4" cm="1">
        <f t="array" ref="CW18">AQ18*INDEX(prod_est,$H18+$I18-1,MATCH(CW$14,$BQ$14:$DQ$14,0))</f>
        <v>0</v>
      </c>
      <c r="CX18" s="4" cm="1">
        <f t="array" ref="CX18">AR18*INDEX(prod_est,$H18+$I18-1,MATCH(CX$14,$BQ$14:$DQ$14,0))</f>
        <v>0</v>
      </c>
      <c r="CY18" s="4" cm="1">
        <f t="array" ref="CY18">AS18*INDEX(prod_est,$H18+$I18-1,MATCH(CY$14,$BQ$14:$DQ$14,0))</f>
        <v>0</v>
      </c>
      <c r="CZ18" s="4" cm="1">
        <f t="array" ref="CZ18">AT18*INDEX(prod_est,$H18+$I18-1,MATCH(CZ$14,$BQ$14:$DQ$14,0))</f>
        <v>0</v>
      </c>
      <c r="DA18" s="4" cm="1">
        <f t="array" ref="DA18">AU18*INDEX(prod_est,$H18+$I18-1,MATCH(DA$14,$BQ$14:$DQ$14,0))</f>
        <v>0</v>
      </c>
      <c r="DB18" s="4" cm="1">
        <f t="array" ref="DB18">AV18*INDEX(prod_est,$H18+$I18-1,MATCH(DB$14,$BQ$14:$DQ$14,0))</f>
        <v>0</v>
      </c>
      <c r="DC18" s="4" cm="1">
        <f t="array" ref="DC18">AW18*INDEX(prod_est,$H18+$I18-1,MATCH(DC$14,$BQ$14:$DQ$14,0))</f>
        <v>0</v>
      </c>
      <c r="DD18" s="4" cm="1">
        <f t="array" ref="DD18">AX18*INDEX(prod_est,$H18+$I18-1,MATCH(DD$14,$BQ$14:$DQ$14,0))</f>
        <v>0</v>
      </c>
      <c r="DE18" s="4" cm="1">
        <f t="array" ref="DE18">AY18*INDEX(prod_est,$H18+$I18-1,MATCH(DE$14,$BQ$14:$DQ$14,0))</f>
        <v>0</v>
      </c>
      <c r="DF18" s="4" cm="1">
        <f t="array" ref="DF18">AZ18*INDEX(prod_est,$H18+$I18-1,MATCH(DF$14,$BQ$14:$DQ$14,0))</f>
        <v>0</v>
      </c>
      <c r="DG18" s="4" cm="1">
        <f t="array" ref="DG18">BA18*INDEX(prod_est,$H18+$I18-1,MATCH(DG$14,$BQ$14:$DQ$14,0))</f>
        <v>0</v>
      </c>
      <c r="DH18" s="4" cm="1">
        <f t="array" ref="DH18">BB18*INDEX(prod_est,$H18+$I18-1,MATCH(DH$14,$BQ$14:$DQ$14,0))</f>
        <v>0</v>
      </c>
      <c r="DI18" s="4" cm="1">
        <f t="array" ref="DI18">BC18*INDEX(prod_est,$H18+$I18-1,MATCH(DI$14,$BQ$14:$DQ$14,0))</f>
        <v>0</v>
      </c>
      <c r="DJ18" s="4" cm="1">
        <f t="array" ref="DJ18">BD18*INDEX(prod_est,$H18+$I18-1,MATCH(DJ$14,$BQ$14:$DQ$14,0))</f>
        <v>0</v>
      </c>
      <c r="DK18" s="4" cm="1">
        <f t="array" ref="DK18">BE18*INDEX(prod_est,$H18+$I18-1,MATCH(DK$14,$BQ$14:$DQ$14,0))</f>
        <v>0</v>
      </c>
      <c r="DL18" s="4" cm="1">
        <f t="array" ref="DL18">BF18*INDEX(prod_est,$H18+$I18-1,MATCH(DL$14,$BQ$14:$DQ$14,0))</f>
        <v>0</v>
      </c>
      <c r="DM18" s="4" cm="1">
        <f t="array" ref="DM18">BG18*INDEX(prod_est,$H18+$I18-1,MATCH(DM$14,$BQ$14:$DQ$14,0))</f>
        <v>0</v>
      </c>
      <c r="DN18" s="4" cm="1">
        <f t="array" ref="DN18">BH18*INDEX(prod_est,$H18+$I18-1,MATCH(DN$14,$BQ$14:$DQ$14,0))</f>
        <v>0</v>
      </c>
      <c r="DO18" s="4" cm="1">
        <f t="array" ref="DO18">BI18*INDEX(prod_est,$H18+$I18-1,MATCH(DO$14,$BQ$14:$DQ$14,0))</f>
        <v>0</v>
      </c>
      <c r="DP18" s="4" cm="1">
        <f t="array" ref="DP18">BJ18*INDEX(prod_est,$H18+$I18-1,MATCH(DP$14,$BQ$14:$DQ$14,0))</f>
        <v>0</v>
      </c>
      <c r="DQ18" s="4" cm="1">
        <f t="array" ref="DQ18">BK18*INDEX(prod_est,$H18+$I18-1,MATCH(DQ$14,$BQ$14:$DQ$14,0))</f>
        <v>0</v>
      </c>
    </row>
    <row r="19" spans="1:121" x14ac:dyDescent="0.25">
      <c r="A19" t="s">
        <v>42</v>
      </c>
      <c r="B19" t="s">
        <v>9</v>
      </c>
      <c r="C19" t="s">
        <v>9</v>
      </c>
      <c r="D19" t="s">
        <v>172</v>
      </c>
      <c r="E19" s="46" t="s">
        <v>37</v>
      </c>
      <c r="F19" s="4">
        <v>0</v>
      </c>
      <c r="G19" s="4">
        <v>0</v>
      </c>
      <c r="H19">
        <f>MATCH(A19,Production_est!$A$4:$A$339,0)</f>
        <v>81</v>
      </c>
      <c r="I19">
        <f>IFERROR(MATCH(E19,Production_est!$D$4:$D$339,0),"-")</f>
        <v>3</v>
      </c>
      <c r="J19" s="4" cm="1">
        <f t="array" ref="J19">IFERROR(INDEX(Production_est!$E$4:$E$339,I19+H19-1),"-")</f>
        <v>0</v>
      </c>
      <c r="K19" s="33">
        <f t="shared" si="3"/>
        <v>0</v>
      </c>
      <c r="L19" s="33">
        <f t="shared" si="4"/>
        <v>0</v>
      </c>
      <c r="M19" s="33">
        <f t="shared" si="4"/>
        <v>0</v>
      </c>
      <c r="N19" s="33">
        <f t="shared" si="4"/>
        <v>0</v>
      </c>
      <c r="O19" s="33">
        <f t="shared" si="4"/>
        <v>0</v>
      </c>
      <c r="P19" s="33">
        <f t="shared" si="4"/>
        <v>0</v>
      </c>
      <c r="Q19" s="33">
        <f t="shared" si="4"/>
        <v>0</v>
      </c>
      <c r="R19" s="33">
        <f t="shared" si="4"/>
        <v>0</v>
      </c>
      <c r="S19" s="33">
        <f t="shared" si="4"/>
        <v>0</v>
      </c>
      <c r="T19" s="33">
        <f t="shared" si="4"/>
        <v>0</v>
      </c>
      <c r="U19" s="33">
        <f t="shared" si="4"/>
        <v>0</v>
      </c>
      <c r="V19" s="33">
        <f t="shared" si="4"/>
        <v>0</v>
      </c>
      <c r="W19" s="33">
        <f t="shared" si="4"/>
        <v>0</v>
      </c>
      <c r="X19" s="33">
        <f t="shared" si="4"/>
        <v>0</v>
      </c>
      <c r="Y19" s="33">
        <f t="shared" si="4"/>
        <v>0</v>
      </c>
      <c r="Z19" s="33">
        <f t="shared" si="4"/>
        <v>0</v>
      </c>
      <c r="AA19" s="33">
        <f t="shared" si="4"/>
        <v>0</v>
      </c>
      <c r="AB19" s="33">
        <f t="shared" si="4"/>
        <v>0</v>
      </c>
      <c r="AC19" s="33">
        <f t="shared" si="4"/>
        <v>0</v>
      </c>
      <c r="AD19" s="33">
        <f t="shared" si="4"/>
        <v>0</v>
      </c>
      <c r="AE19" s="33">
        <f t="shared" si="4"/>
        <v>0</v>
      </c>
      <c r="AF19" s="33">
        <f t="shared" si="4"/>
        <v>0</v>
      </c>
      <c r="AG19" s="33">
        <f t="shared" si="4"/>
        <v>0</v>
      </c>
      <c r="AH19" s="33">
        <f t="shared" si="4"/>
        <v>0</v>
      </c>
      <c r="AI19" s="33">
        <f t="shared" si="4"/>
        <v>0</v>
      </c>
      <c r="AJ19" s="33">
        <f t="shared" si="4"/>
        <v>0</v>
      </c>
      <c r="AK19" s="33">
        <f t="shared" si="4"/>
        <v>0</v>
      </c>
      <c r="AL19" s="33">
        <f t="shared" si="4"/>
        <v>0</v>
      </c>
      <c r="AM19" s="33">
        <f t="shared" si="4"/>
        <v>0</v>
      </c>
      <c r="AN19" s="33">
        <f t="shared" si="4"/>
        <v>0</v>
      </c>
      <c r="AO19" s="33">
        <f t="shared" si="4"/>
        <v>0</v>
      </c>
      <c r="AP19" s="33">
        <f t="shared" si="4"/>
        <v>0</v>
      </c>
      <c r="AQ19" s="33">
        <f t="shared" ref="AQ19:BK19" si="13">AP19*(1-$G$4)</f>
        <v>0</v>
      </c>
      <c r="AR19" s="33">
        <f t="shared" si="13"/>
        <v>0</v>
      </c>
      <c r="AS19" s="33">
        <f t="shared" si="13"/>
        <v>0</v>
      </c>
      <c r="AT19" s="33">
        <f t="shared" si="13"/>
        <v>0</v>
      </c>
      <c r="AU19" s="33">
        <f t="shared" si="13"/>
        <v>0</v>
      </c>
      <c r="AV19" s="33">
        <f t="shared" si="13"/>
        <v>0</v>
      </c>
      <c r="AW19" s="33">
        <f t="shared" si="13"/>
        <v>0</v>
      </c>
      <c r="AX19" s="33">
        <f t="shared" si="13"/>
        <v>0</v>
      </c>
      <c r="AY19" s="33">
        <f t="shared" si="13"/>
        <v>0</v>
      </c>
      <c r="AZ19" s="33">
        <f t="shared" si="13"/>
        <v>0</v>
      </c>
      <c r="BA19" s="33">
        <f t="shared" si="13"/>
        <v>0</v>
      </c>
      <c r="BB19" s="33">
        <f t="shared" si="13"/>
        <v>0</v>
      </c>
      <c r="BC19" s="33">
        <f t="shared" si="13"/>
        <v>0</v>
      </c>
      <c r="BD19" s="33">
        <f t="shared" si="13"/>
        <v>0</v>
      </c>
      <c r="BE19" s="33">
        <f t="shared" si="13"/>
        <v>0</v>
      </c>
      <c r="BF19" s="33">
        <f t="shared" si="13"/>
        <v>0</v>
      </c>
      <c r="BG19" s="33">
        <f t="shared" si="13"/>
        <v>0</v>
      </c>
      <c r="BH19" s="33">
        <f t="shared" si="13"/>
        <v>0</v>
      </c>
      <c r="BI19" s="33">
        <f t="shared" si="13"/>
        <v>0</v>
      </c>
      <c r="BJ19" s="33">
        <f t="shared" si="13"/>
        <v>0</v>
      </c>
      <c r="BK19" s="33">
        <f t="shared" si="13"/>
        <v>0</v>
      </c>
      <c r="BL19" t="str">
        <f t="shared" si="6"/>
        <v>06_HKC</v>
      </c>
      <c r="BM19" t="str">
        <f t="shared" si="7"/>
        <v>d_nonenergy_6_1_crude_oil</v>
      </c>
      <c r="BP19" s="4">
        <f t="shared" si="8"/>
        <v>0</v>
      </c>
      <c r="BQ19" s="4">
        <f t="shared" si="9"/>
        <v>0</v>
      </c>
      <c r="BR19" s="4" cm="1">
        <f t="array" ref="BR19">L19*INDEX(prod_est,$H19+$I19-1,MATCH(BR$14,$BQ$14:$DQ$14,0))</f>
        <v>0</v>
      </c>
      <c r="BS19" s="4" cm="1">
        <f t="array" ref="BS19">M19*INDEX(prod_est,$H19+$I19-1,MATCH(BS$14,$BQ$14:$DQ$14,0))</f>
        <v>0</v>
      </c>
      <c r="BT19" s="4" cm="1">
        <f t="array" ref="BT19">N19*INDEX(prod_est,$H19+$I19-1,MATCH(BT$14,$BQ$14:$DQ$14,0))</f>
        <v>0</v>
      </c>
      <c r="BU19" s="4" cm="1">
        <f t="array" ref="BU19">O19*INDEX(prod_est,$H19+$I19-1,MATCH(BU$14,$BQ$14:$DQ$14,0))</f>
        <v>0</v>
      </c>
      <c r="BV19" s="4" cm="1">
        <f t="array" ref="BV19">P19*INDEX(prod_est,$H19+$I19-1,MATCH(BV$14,$BQ$14:$DQ$14,0))</f>
        <v>0</v>
      </c>
      <c r="BW19" s="4" cm="1">
        <f t="array" ref="BW19">Q19*INDEX(prod_est,$H19+$I19-1,MATCH(BW$14,$BQ$14:$DQ$14,0))</f>
        <v>0</v>
      </c>
      <c r="BX19" s="4" cm="1">
        <f t="array" ref="BX19">R19*INDEX(prod_est,$H19+$I19-1,MATCH(BX$14,$BQ$14:$DQ$14,0))</f>
        <v>0</v>
      </c>
      <c r="BY19" s="4" cm="1">
        <f t="array" ref="BY19">S19*INDEX(prod_est,$H19+$I19-1,MATCH(BY$14,$BQ$14:$DQ$14,0))</f>
        <v>0</v>
      </c>
      <c r="BZ19" s="4" cm="1">
        <f t="array" ref="BZ19">T19*INDEX(prod_est,$H19+$I19-1,MATCH(BZ$14,$BQ$14:$DQ$14,0))</f>
        <v>0</v>
      </c>
      <c r="CA19" s="4" cm="1">
        <f t="array" ref="CA19">U19*INDEX(prod_est,$H19+$I19-1,MATCH(CA$14,$BQ$14:$DQ$14,0))</f>
        <v>0</v>
      </c>
      <c r="CB19" s="4" cm="1">
        <f t="array" ref="CB19">V19*INDEX(prod_est,$H19+$I19-1,MATCH(CB$14,$BQ$14:$DQ$14,0))</f>
        <v>0</v>
      </c>
      <c r="CC19" s="4" cm="1">
        <f t="array" ref="CC19">W19*INDEX(prod_est,$H19+$I19-1,MATCH(CC$14,$BQ$14:$DQ$14,0))</f>
        <v>0</v>
      </c>
      <c r="CD19" s="4" cm="1">
        <f t="array" ref="CD19">X19*INDEX(prod_est,$H19+$I19-1,MATCH(CD$14,$BQ$14:$DQ$14,0))</f>
        <v>0</v>
      </c>
      <c r="CE19" s="4" cm="1">
        <f t="array" ref="CE19">Y19*INDEX(prod_est,$H19+$I19-1,MATCH(CE$14,$BQ$14:$DQ$14,0))</f>
        <v>0</v>
      </c>
      <c r="CF19" s="4" cm="1">
        <f t="array" ref="CF19">Z19*INDEX(prod_est,$H19+$I19-1,MATCH(CF$14,$BQ$14:$DQ$14,0))</f>
        <v>0</v>
      </c>
      <c r="CG19" s="4" cm="1">
        <f t="array" ref="CG19">AA19*INDEX(prod_est,$H19+$I19-1,MATCH(CG$14,$BQ$14:$DQ$14,0))</f>
        <v>0</v>
      </c>
      <c r="CH19" s="4" cm="1">
        <f t="array" ref="CH19">AB19*INDEX(prod_est,$H19+$I19-1,MATCH(CH$14,$BQ$14:$DQ$14,0))</f>
        <v>0</v>
      </c>
      <c r="CI19" s="4" cm="1">
        <f t="array" ref="CI19">AC19*INDEX(prod_est,$H19+$I19-1,MATCH(CI$14,$BQ$14:$DQ$14,0))</f>
        <v>0</v>
      </c>
      <c r="CJ19" s="4" cm="1">
        <f t="array" ref="CJ19">AD19*INDEX(prod_est,$H19+$I19-1,MATCH(CJ$14,$BQ$14:$DQ$14,0))</f>
        <v>0</v>
      </c>
      <c r="CK19" s="4" cm="1">
        <f t="array" ref="CK19">AE19*INDEX(prod_est,$H19+$I19-1,MATCH(CK$14,$BQ$14:$DQ$14,0))</f>
        <v>0</v>
      </c>
      <c r="CL19" s="4" cm="1">
        <f t="array" ref="CL19">AF19*INDEX(prod_est,$H19+$I19-1,MATCH(CL$14,$BQ$14:$DQ$14,0))</f>
        <v>0</v>
      </c>
      <c r="CM19" s="4" cm="1">
        <f t="array" ref="CM19">AG19*INDEX(prod_est,$H19+$I19-1,MATCH(CM$14,$BQ$14:$DQ$14,0))</f>
        <v>0</v>
      </c>
      <c r="CN19" s="4" cm="1">
        <f t="array" ref="CN19">AH19*INDEX(prod_est,$H19+$I19-1,MATCH(CN$14,$BQ$14:$DQ$14,0))</f>
        <v>0</v>
      </c>
      <c r="CO19" s="4" cm="1">
        <f t="array" ref="CO19">AI19*INDEX(prod_est,$H19+$I19-1,MATCH(CO$14,$BQ$14:$DQ$14,0))</f>
        <v>0</v>
      </c>
      <c r="CP19" s="4" cm="1">
        <f t="array" ref="CP19">AJ19*INDEX(prod_est,$H19+$I19-1,MATCH(CP$14,$BQ$14:$DQ$14,0))</f>
        <v>0</v>
      </c>
      <c r="CQ19" s="4" cm="1">
        <f t="array" ref="CQ19">AK19*INDEX(prod_est,$H19+$I19-1,MATCH(CQ$14,$BQ$14:$DQ$14,0))</f>
        <v>0</v>
      </c>
      <c r="CR19" s="4" cm="1">
        <f t="array" ref="CR19">AL19*INDEX(prod_est,$H19+$I19-1,MATCH(CR$14,$BQ$14:$DQ$14,0))</f>
        <v>0</v>
      </c>
      <c r="CS19" s="4" cm="1">
        <f t="array" ref="CS19">AM19*INDEX(prod_est,$H19+$I19-1,MATCH(CS$14,$BQ$14:$DQ$14,0))</f>
        <v>0</v>
      </c>
      <c r="CT19" s="4" cm="1">
        <f t="array" ref="CT19">AN19*INDEX(prod_est,$H19+$I19-1,MATCH(CT$14,$BQ$14:$DQ$14,0))</f>
        <v>0</v>
      </c>
      <c r="CU19" s="4" cm="1">
        <f t="array" ref="CU19">AO19*INDEX(prod_est,$H19+$I19-1,MATCH(CU$14,$BQ$14:$DQ$14,0))</f>
        <v>0</v>
      </c>
      <c r="CV19" s="4" cm="1">
        <f t="array" ref="CV19">AP19*INDEX(prod_est,$H19+$I19-1,MATCH(CV$14,$BQ$14:$DQ$14,0))</f>
        <v>0</v>
      </c>
      <c r="CW19" s="4" cm="1">
        <f t="array" ref="CW19">AQ19*INDEX(prod_est,$H19+$I19-1,MATCH(CW$14,$BQ$14:$DQ$14,0))</f>
        <v>0</v>
      </c>
      <c r="CX19" s="4" cm="1">
        <f t="array" ref="CX19">AR19*INDEX(prod_est,$H19+$I19-1,MATCH(CX$14,$BQ$14:$DQ$14,0))</f>
        <v>0</v>
      </c>
      <c r="CY19" s="4" cm="1">
        <f t="array" ref="CY19">AS19*INDEX(prod_est,$H19+$I19-1,MATCH(CY$14,$BQ$14:$DQ$14,0))</f>
        <v>0</v>
      </c>
      <c r="CZ19" s="4" cm="1">
        <f t="array" ref="CZ19">AT19*INDEX(prod_est,$H19+$I19-1,MATCH(CZ$14,$BQ$14:$DQ$14,0))</f>
        <v>0</v>
      </c>
      <c r="DA19" s="4" cm="1">
        <f t="array" ref="DA19">AU19*INDEX(prod_est,$H19+$I19-1,MATCH(DA$14,$BQ$14:$DQ$14,0))</f>
        <v>0</v>
      </c>
      <c r="DB19" s="4" cm="1">
        <f t="array" ref="DB19">AV19*INDEX(prod_est,$H19+$I19-1,MATCH(DB$14,$BQ$14:$DQ$14,0))</f>
        <v>0</v>
      </c>
      <c r="DC19" s="4" cm="1">
        <f t="array" ref="DC19">AW19*INDEX(prod_est,$H19+$I19-1,MATCH(DC$14,$BQ$14:$DQ$14,0))</f>
        <v>0</v>
      </c>
      <c r="DD19" s="4" cm="1">
        <f t="array" ref="DD19">AX19*INDEX(prod_est,$H19+$I19-1,MATCH(DD$14,$BQ$14:$DQ$14,0))</f>
        <v>0</v>
      </c>
      <c r="DE19" s="4" cm="1">
        <f t="array" ref="DE19">AY19*INDEX(prod_est,$H19+$I19-1,MATCH(DE$14,$BQ$14:$DQ$14,0))</f>
        <v>0</v>
      </c>
      <c r="DF19" s="4" cm="1">
        <f t="array" ref="DF19">AZ19*INDEX(prod_est,$H19+$I19-1,MATCH(DF$14,$BQ$14:$DQ$14,0))</f>
        <v>0</v>
      </c>
      <c r="DG19" s="4" cm="1">
        <f t="array" ref="DG19">BA19*INDEX(prod_est,$H19+$I19-1,MATCH(DG$14,$BQ$14:$DQ$14,0))</f>
        <v>0</v>
      </c>
      <c r="DH19" s="4" cm="1">
        <f t="array" ref="DH19">BB19*INDEX(prod_est,$H19+$I19-1,MATCH(DH$14,$BQ$14:$DQ$14,0))</f>
        <v>0</v>
      </c>
      <c r="DI19" s="4" cm="1">
        <f t="array" ref="DI19">BC19*INDEX(prod_est,$H19+$I19-1,MATCH(DI$14,$BQ$14:$DQ$14,0))</f>
        <v>0</v>
      </c>
      <c r="DJ19" s="4" cm="1">
        <f t="array" ref="DJ19">BD19*INDEX(prod_est,$H19+$I19-1,MATCH(DJ$14,$BQ$14:$DQ$14,0))</f>
        <v>0</v>
      </c>
      <c r="DK19" s="4" cm="1">
        <f t="array" ref="DK19">BE19*INDEX(prod_est,$H19+$I19-1,MATCH(DK$14,$BQ$14:$DQ$14,0))</f>
        <v>0</v>
      </c>
      <c r="DL19" s="4" cm="1">
        <f t="array" ref="DL19">BF19*INDEX(prod_est,$H19+$I19-1,MATCH(DL$14,$BQ$14:$DQ$14,0))</f>
        <v>0</v>
      </c>
      <c r="DM19" s="4" cm="1">
        <f t="array" ref="DM19">BG19*INDEX(prod_est,$H19+$I19-1,MATCH(DM$14,$BQ$14:$DQ$14,0))</f>
        <v>0</v>
      </c>
      <c r="DN19" s="4" cm="1">
        <f t="array" ref="DN19">BH19*INDEX(prod_est,$H19+$I19-1,MATCH(DN$14,$BQ$14:$DQ$14,0))</f>
        <v>0</v>
      </c>
      <c r="DO19" s="4" cm="1">
        <f t="array" ref="DO19">BI19*INDEX(prod_est,$H19+$I19-1,MATCH(DO$14,$BQ$14:$DQ$14,0))</f>
        <v>0</v>
      </c>
      <c r="DP19" s="4" cm="1">
        <f t="array" ref="DP19">BJ19*INDEX(prod_est,$H19+$I19-1,MATCH(DP$14,$BQ$14:$DQ$14,0))</f>
        <v>0</v>
      </c>
      <c r="DQ19" s="4" cm="1">
        <f t="array" ref="DQ19">BK19*INDEX(prod_est,$H19+$I19-1,MATCH(DQ$14,$BQ$14:$DQ$14,0))</f>
        <v>0</v>
      </c>
    </row>
    <row r="20" spans="1:121" x14ac:dyDescent="0.25">
      <c r="A20" t="s">
        <v>42</v>
      </c>
      <c r="B20" t="s">
        <v>10</v>
      </c>
      <c r="C20" t="s">
        <v>10</v>
      </c>
      <c r="D20" t="s">
        <v>172</v>
      </c>
      <c r="E20" s="46" t="s">
        <v>37</v>
      </c>
      <c r="F20" s="4">
        <v>0</v>
      </c>
      <c r="G20" s="4">
        <v>0</v>
      </c>
      <c r="H20">
        <f>MATCH(A20,Production_est!$A$4:$A$339,0)</f>
        <v>81</v>
      </c>
      <c r="I20">
        <f>IFERROR(MATCH(E20,Production_est!$D$4:$D$339,0),"-")</f>
        <v>3</v>
      </c>
      <c r="J20" s="4" cm="1">
        <f t="array" ref="J20">IFERROR(INDEX(Production_est!$E$4:$E$339,I20+H20-1),"-")</f>
        <v>0</v>
      </c>
      <c r="K20" s="33">
        <f t="shared" si="3"/>
        <v>0</v>
      </c>
      <c r="L20" s="33">
        <f t="shared" si="4"/>
        <v>0</v>
      </c>
      <c r="M20" s="33">
        <f t="shared" si="4"/>
        <v>0</v>
      </c>
      <c r="N20" s="33">
        <f t="shared" si="4"/>
        <v>0</v>
      </c>
      <c r="O20" s="33">
        <f t="shared" si="4"/>
        <v>0</v>
      </c>
      <c r="P20" s="33">
        <f t="shared" si="4"/>
        <v>0</v>
      </c>
      <c r="Q20" s="33">
        <f t="shared" si="4"/>
        <v>0</v>
      </c>
      <c r="R20" s="33">
        <f t="shared" si="4"/>
        <v>0</v>
      </c>
      <c r="S20" s="33">
        <f t="shared" si="4"/>
        <v>0</v>
      </c>
      <c r="T20" s="33">
        <f t="shared" si="4"/>
        <v>0</v>
      </c>
      <c r="U20" s="33">
        <f t="shared" si="4"/>
        <v>0</v>
      </c>
      <c r="V20" s="33">
        <f t="shared" si="4"/>
        <v>0</v>
      </c>
      <c r="W20" s="33">
        <f t="shared" si="4"/>
        <v>0</v>
      </c>
      <c r="X20" s="33">
        <f t="shared" si="4"/>
        <v>0</v>
      </c>
      <c r="Y20" s="33">
        <f t="shared" si="4"/>
        <v>0</v>
      </c>
      <c r="Z20" s="33">
        <f t="shared" si="4"/>
        <v>0</v>
      </c>
      <c r="AA20" s="33">
        <f t="shared" si="4"/>
        <v>0</v>
      </c>
      <c r="AB20" s="33">
        <f t="shared" si="4"/>
        <v>0</v>
      </c>
      <c r="AC20" s="33">
        <f t="shared" si="4"/>
        <v>0</v>
      </c>
      <c r="AD20" s="33">
        <f t="shared" si="4"/>
        <v>0</v>
      </c>
      <c r="AE20" s="33">
        <f t="shared" si="4"/>
        <v>0</v>
      </c>
      <c r="AF20" s="33">
        <f t="shared" si="4"/>
        <v>0</v>
      </c>
      <c r="AG20" s="33">
        <f t="shared" si="4"/>
        <v>0</v>
      </c>
      <c r="AH20" s="33">
        <f t="shared" si="4"/>
        <v>0</v>
      </c>
      <c r="AI20" s="33">
        <f t="shared" si="4"/>
        <v>0</v>
      </c>
      <c r="AJ20" s="33">
        <f t="shared" si="4"/>
        <v>0</v>
      </c>
      <c r="AK20" s="33">
        <f t="shared" si="4"/>
        <v>0</v>
      </c>
      <c r="AL20" s="33">
        <f t="shared" si="4"/>
        <v>0</v>
      </c>
      <c r="AM20" s="33">
        <f t="shared" si="4"/>
        <v>0</v>
      </c>
      <c r="AN20" s="33">
        <f t="shared" si="4"/>
        <v>0</v>
      </c>
      <c r="AO20" s="33">
        <f t="shared" si="4"/>
        <v>0</v>
      </c>
      <c r="AP20" s="33">
        <f t="shared" si="4"/>
        <v>0</v>
      </c>
      <c r="AQ20" s="33">
        <f t="shared" ref="AQ20:BK20" si="14">AP20*(1-$G$4)</f>
        <v>0</v>
      </c>
      <c r="AR20" s="33">
        <f t="shared" si="14"/>
        <v>0</v>
      </c>
      <c r="AS20" s="33">
        <f t="shared" si="14"/>
        <v>0</v>
      </c>
      <c r="AT20" s="33">
        <f t="shared" si="14"/>
        <v>0</v>
      </c>
      <c r="AU20" s="33">
        <f t="shared" si="14"/>
        <v>0</v>
      </c>
      <c r="AV20" s="33">
        <f t="shared" si="14"/>
        <v>0</v>
      </c>
      <c r="AW20" s="33">
        <f t="shared" si="14"/>
        <v>0</v>
      </c>
      <c r="AX20" s="33">
        <f t="shared" si="14"/>
        <v>0</v>
      </c>
      <c r="AY20" s="33">
        <f t="shared" si="14"/>
        <v>0</v>
      </c>
      <c r="AZ20" s="33">
        <f t="shared" si="14"/>
        <v>0</v>
      </c>
      <c r="BA20" s="33">
        <f t="shared" si="14"/>
        <v>0</v>
      </c>
      <c r="BB20" s="33">
        <f t="shared" si="14"/>
        <v>0</v>
      </c>
      <c r="BC20" s="33">
        <f t="shared" si="14"/>
        <v>0</v>
      </c>
      <c r="BD20" s="33">
        <f t="shared" si="14"/>
        <v>0</v>
      </c>
      <c r="BE20" s="33">
        <f t="shared" si="14"/>
        <v>0</v>
      </c>
      <c r="BF20" s="33">
        <f t="shared" si="14"/>
        <v>0</v>
      </c>
      <c r="BG20" s="33">
        <f t="shared" si="14"/>
        <v>0</v>
      </c>
      <c r="BH20" s="33">
        <f t="shared" si="14"/>
        <v>0</v>
      </c>
      <c r="BI20" s="33">
        <f t="shared" si="14"/>
        <v>0</v>
      </c>
      <c r="BJ20" s="33">
        <f t="shared" si="14"/>
        <v>0</v>
      </c>
      <c r="BK20" s="33">
        <f t="shared" si="14"/>
        <v>0</v>
      </c>
      <c r="BL20" t="str">
        <f t="shared" si="6"/>
        <v>06_HKC</v>
      </c>
      <c r="BM20" t="str">
        <f t="shared" si="7"/>
        <v>d_nonenergy_6_x_ngls</v>
      </c>
      <c r="BP20" s="4">
        <f t="shared" si="8"/>
        <v>0</v>
      </c>
      <c r="BQ20" s="4">
        <f t="shared" si="9"/>
        <v>0</v>
      </c>
      <c r="BR20" s="4" cm="1">
        <f t="array" ref="BR20">L20*INDEX(prod_est,$H20+$I20-1,MATCH(BR$14,$BQ$14:$DQ$14,0))</f>
        <v>0</v>
      </c>
      <c r="BS20" s="4" cm="1">
        <f t="array" ref="BS20">M20*INDEX(prod_est,$H20+$I20-1,MATCH(BS$14,$BQ$14:$DQ$14,0))</f>
        <v>0</v>
      </c>
      <c r="BT20" s="4" cm="1">
        <f t="array" ref="BT20">N20*INDEX(prod_est,$H20+$I20-1,MATCH(BT$14,$BQ$14:$DQ$14,0))</f>
        <v>0</v>
      </c>
      <c r="BU20" s="4" cm="1">
        <f t="array" ref="BU20">O20*INDEX(prod_est,$H20+$I20-1,MATCH(BU$14,$BQ$14:$DQ$14,0))</f>
        <v>0</v>
      </c>
      <c r="BV20" s="4" cm="1">
        <f t="array" ref="BV20">P20*INDEX(prod_est,$H20+$I20-1,MATCH(BV$14,$BQ$14:$DQ$14,0))</f>
        <v>0</v>
      </c>
      <c r="BW20" s="4" cm="1">
        <f t="array" ref="BW20">Q20*INDEX(prod_est,$H20+$I20-1,MATCH(BW$14,$BQ$14:$DQ$14,0))</f>
        <v>0</v>
      </c>
      <c r="BX20" s="4" cm="1">
        <f t="array" ref="BX20">R20*INDEX(prod_est,$H20+$I20-1,MATCH(BX$14,$BQ$14:$DQ$14,0))</f>
        <v>0</v>
      </c>
      <c r="BY20" s="4" cm="1">
        <f t="array" ref="BY20">S20*INDEX(prod_est,$H20+$I20-1,MATCH(BY$14,$BQ$14:$DQ$14,0))</f>
        <v>0</v>
      </c>
      <c r="BZ20" s="4" cm="1">
        <f t="array" ref="BZ20">T20*INDEX(prod_est,$H20+$I20-1,MATCH(BZ$14,$BQ$14:$DQ$14,0))</f>
        <v>0</v>
      </c>
      <c r="CA20" s="4" cm="1">
        <f t="array" ref="CA20">U20*INDEX(prod_est,$H20+$I20-1,MATCH(CA$14,$BQ$14:$DQ$14,0))</f>
        <v>0</v>
      </c>
      <c r="CB20" s="4" cm="1">
        <f t="array" ref="CB20">V20*INDEX(prod_est,$H20+$I20-1,MATCH(CB$14,$BQ$14:$DQ$14,0))</f>
        <v>0</v>
      </c>
      <c r="CC20" s="4" cm="1">
        <f t="array" ref="CC20">W20*INDEX(prod_est,$H20+$I20-1,MATCH(CC$14,$BQ$14:$DQ$14,0))</f>
        <v>0</v>
      </c>
      <c r="CD20" s="4" cm="1">
        <f t="array" ref="CD20">X20*INDEX(prod_est,$H20+$I20-1,MATCH(CD$14,$BQ$14:$DQ$14,0))</f>
        <v>0</v>
      </c>
      <c r="CE20" s="4" cm="1">
        <f t="array" ref="CE20">Y20*INDEX(prod_est,$H20+$I20-1,MATCH(CE$14,$BQ$14:$DQ$14,0))</f>
        <v>0</v>
      </c>
      <c r="CF20" s="4" cm="1">
        <f t="array" ref="CF20">Z20*INDEX(prod_est,$H20+$I20-1,MATCH(CF$14,$BQ$14:$DQ$14,0))</f>
        <v>0</v>
      </c>
      <c r="CG20" s="4" cm="1">
        <f t="array" ref="CG20">AA20*INDEX(prod_est,$H20+$I20-1,MATCH(CG$14,$BQ$14:$DQ$14,0))</f>
        <v>0</v>
      </c>
      <c r="CH20" s="4" cm="1">
        <f t="array" ref="CH20">AB20*INDEX(prod_est,$H20+$I20-1,MATCH(CH$14,$BQ$14:$DQ$14,0))</f>
        <v>0</v>
      </c>
      <c r="CI20" s="4" cm="1">
        <f t="array" ref="CI20">AC20*INDEX(prod_est,$H20+$I20-1,MATCH(CI$14,$BQ$14:$DQ$14,0))</f>
        <v>0</v>
      </c>
      <c r="CJ20" s="4" cm="1">
        <f t="array" ref="CJ20">AD20*INDEX(prod_est,$H20+$I20-1,MATCH(CJ$14,$BQ$14:$DQ$14,0))</f>
        <v>0</v>
      </c>
      <c r="CK20" s="4" cm="1">
        <f t="array" ref="CK20">AE20*INDEX(prod_est,$H20+$I20-1,MATCH(CK$14,$BQ$14:$DQ$14,0))</f>
        <v>0</v>
      </c>
      <c r="CL20" s="4" cm="1">
        <f t="array" ref="CL20">AF20*INDEX(prod_est,$H20+$I20-1,MATCH(CL$14,$BQ$14:$DQ$14,0))</f>
        <v>0</v>
      </c>
      <c r="CM20" s="4" cm="1">
        <f t="array" ref="CM20">AG20*INDEX(prod_est,$H20+$I20-1,MATCH(CM$14,$BQ$14:$DQ$14,0))</f>
        <v>0</v>
      </c>
      <c r="CN20" s="4" cm="1">
        <f t="array" ref="CN20">AH20*INDEX(prod_est,$H20+$I20-1,MATCH(CN$14,$BQ$14:$DQ$14,0))</f>
        <v>0</v>
      </c>
      <c r="CO20" s="4" cm="1">
        <f t="array" ref="CO20">AI20*INDEX(prod_est,$H20+$I20-1,MATCH(CO$14,$BQ$14:$DQ$14,0))</f>
        <v>0</v>
      </c>
      <c r="CP20" s="4" cm="1">
        <f t="array" ref="CP20">AJ20*INDEX(prod_est,$H20+$I20-1,MATCH(CP$14,$BQ$14:$DQ$14,0))</f>
        <v>0</v>
      </c>
      <c r="CQ20" s="4" cm="1">
        <f t="array" ref="CQ20">AK20*INDEX(prod_est,$H20+$I20-1,MATCH(CQ$14,$BQ$14:$DQ$14,0))</f>
        <v>0</v>
      </c>
      <c r="CR20" s="4" cm="1">
        <f t="array" ref="CR20">AL20*INDEX(prod_est,$H20+$I20-1,MATCH(CR$14,$BQ$14:$DQ$14,0))</f>
        <v>0</v>
      </c>
      <c r="CS20" s="4" cm="1">
        <f t="array" ref="CS20">AM20*INDEX(prod_est,$H20+$I20-1,MATCH(CS$14,$BQ$14:$DQ$14,0))</f>
        <v>0</v>
      </c>
      <c r="CT20" s="4" cm="1">
        <f t="array" ref="CT20">AN20*INDEX(prod_est,$H20+$I20-1,MATCH(CT$14,$BQ$14:$DQ$14,0))</f>
        <v>0</v>
      </c>
      <c r="CU20" s="4" cm="1">
        <f t="array" ref="CU20">AO20*INDEX(prod_est,$H20+$I20-1,MATCH(CU$14,$BQ$14:$DQ$14,0))</f>
        <v>0</v>
      </c>
      <c r="CV20" s="4" cm="1">
        <f t="array" ref="CV20">AP20*INDEX(prod_est,$H20+$I20-1,MATCH(CV$14,$BQ$14:$DQ$14,0))</f>
        <v>0</v>
      </c>
      <c r="CW20" s="4" cm="1">
        <f t="array" ref="CW20">AQ20*INDEX(prod_est,$H20+$I20-1,MATCH(CW$14,$BQ$14:$DQ$14,0))</f>
        <v>0</v>
      </c>
      <c r="CX20" s="4" cm="1">
        <f t="array" ref="CX20">AR20*INDEX(prod_est,$H20+$I20-1,MATCH(CX$14,$BQ$14:$DQ$14,0))</f>
        <v>0</v>
      </c>
      <c r="CY20" s="4" cm="1">
        <f t="array" ref="CY20">AS20*INDEX(prod_est,$H20+$I20-1,MATCH(CY$14,$BQ$14:$DQ$14,0))</f>
        <v>0</v>
      </c>
      <c r="CZ20" s="4" cm="1">
        <f t="array" ref="CZ20">AT20*INDEX(prod_est,$H20+$I20-1,MATCH(CZ$14,$BQ$14:$DQ$14,0))</f>
        <v>0</v>
      </c>
      <c r="DA20" s="4" cm="1">
        <f t="array" ref="DA20">AU20*INDEX(prod_est,$H20+$I20-1,MATCH(DA$14,$BQ$14:$DQ$14,0))</f>
        <v>0</v>
      </c>
      <c r="DB20" s="4" cm="1">
        <f t="array" ref="DB20">AV20*INDEX(prod_est,$H20+$I20-1,MATCH(DB$14,$BQ$14:$DQ$14,0))</f>
        <v>0</v>
      </c>
      <c r="DC20" s="4" cm="1">
        <f t="array" ref="DC20">AW20*INDEX(prod_est,$H20+$I20-1,MATCH(DC$14,$BQ$14:$DQ$14,0))</f>
        <v>0</v>
      </c>
      <c r="DD20" s="4" cm="1">
        <f t="array" ref="DD20">AX20*INDEX(prod_est,$H20+$I20-1,MATCH(DD$14,$BQ$14:$DQ$14,0))</f>
        <v>0</v>
      </c>
      <c r="DE20" s="4" cm="1">
        <f t="array" ref="DE20">AY20*INDEX(prod_est,$H20+$I20-1,MATCH(DE$14,$BQ$14:$DQ$14,0))</f>
        <v>0</v>
      </c>
      <c r="DF20" s="4" cm="1">
        <f t="array" ref="DF20">AZ20*INDEX(prod_est,$H20+$I20-1,MATCH(DF$14,$BQ$14:$DQ$14,0))</f>
        <v>0</v>
      </c>
      <c r="DG20" s="4" cm="1">
        <f t="array" ref="DG20">BA20*INDEX(prod_est,$H20+$I20-1,MATCH(DG$14,$BQ$14:$DQ$14,0))</f>
        <v>0</v>
      </c>
      <c r="DH20" s="4" cm="1">
        <f t="array" ref="DH20">BB20*INDEX(prod_est,$H20+$I20-1,MATCH(DH$14,$BQ$14:$DQ$14,0))</f>
        <v>0</v>
      </c>
      <c r="DI20" s="4" cm="1">
        <f t="array" ref="DI20">BC20*INDEX(prod_est,$H20+$I20-1,MATCH(DI$14,$BQ$14:$DQ$14,0))</f>
        <v>0</v>
      </c>
      <c r="DJ20" s="4" cm="1">
        <f t="array" ref="DJ20">BD20*INDEX(prod_est,$H20+$I20-1,MATCH(DJ$14,$BQ$14:$DQ$14,0))</f>
        <v>0</v>
      </c>
      <c r="DK20" s="4" cm="1">
        <f t="array" ref="DK20">BE20*INDEX(prod_est,$H20+$I20-1,MATCH(DK$14,$BQ$14:$DQ$14,0))</f>
        <v>0</v>
      </c>
      <c r="DL20" s="4" cm="1">
        <f t="array" ref="DL20">BF20*INDEX(prod_est,$H20+$I20-1,MATCH(DL$14,$BQ$14:$DQ$14,0))</f>
        <v>0</v>
      </c>
      <c r="DM20" s="4" cm="1">
        <f t="array" ref="DM20">BG20*INDEX(prod_est,$H20+$I20-1,MATCH(DM$14,$BQ$14:$DQ$14,0))</f>
        <v>0</v>
      </c>
      <c r="DN20" s="4" cm="1">
        <f t="array" ref="DN20">BH20*INDEX(prod_est,$H20+$I20-1,MATCH(DN$14,$BQ$14:$DQ$14,0))</f>
        <v>0</v>
      </c>
      <c r="DO20" s="4" cm="1">
        <f t="array" ref="DO20">BI20*INDEX(prod_est,$H20+$I20-1,MATCH(DO$14,$BQ$14:$DQ$14,0))</f>
        <v>0</v>
      </c>
      <c r="DP20" s="4" cm="1">
        <f t="array" ref="DP20">BJ20*INDEX(prod_est,$H20+$I20-1,MATCH(DP$14,$BQ$14:$DQ$14,0))</f>
        <v>0</v>
      </c>
      <c r="DQ20" s="4" cm="1">
        <f t="array" ref="DQ20">BK20*INDEX(prod_est,$H20+$I20-1,MATCH(DQ$14,$BQ$14:$DQ$14,0))</f>
        <v>0</v>
      </c>
    </row>
    <row r="21" spans="1:121" x14ac:dyDescent="0.25">
      <c r="A21" t="s">
        <v>42</v>
      </c>
      <c r="B21" t="s">
        <v>11</v>
      </c>
      <c r="C21" t="s">
        <v>58</v>
      </c>
      <c r="D21" t="s">
        <v>172</v>
      </c>
      <c r="E21" s="46" t="s">
        <v>37</v>
      </c>
      <c r="F21" s="4">
        <v>0</v>
      </c>
      <c r="G21" s="4">
        <v>0</v>
      </c>
      <c r="H21">
        <f>MATCH(A21,Production_est!$A$4:$A$339,0)</f>
        <v>81</v>
      </c>
      <c r="I21">
        <f>IFERROR(MATCH(E21,Production_est!$D$4:$D$339,0),"-")</f>
        <v>3</v>
      </c>
      <c r="J21" s="4" cm="1">
        <f t="array" ref="J21">IFERROR(INDEX(Production_est!$E$4:$E$339,I21+H21-1),"-")</f>
        <v>0</v>
      </c>
      <c r="K21" s="33">
        <f t="shared" si="3"/>
        <v>0</v>
      </c>
      <c r="L21" s="33">
        <f t="shared" si="4"/>
        <v>0</v>
      </c>
      <c r="M21" s="33">
        <f t="shared" si="4"/>
        <v>0</v>
      </c>
      <c r="N21" s="33">
        <f t="shared" si="4"/>
        <v>0</v>
      </c>
      <c r="O21" s="33">
        <f t="shared" si="4"/>
        <v>0</v>
      </c>
      <c r="P21" s="33">
        <f t="shared" si="4"/>
        <v>0</v>
      </c>
      <c r="Q21" s="33">
        <f t="shared" si="4"/>
        <v>0</v>
      </c>
      <c r="R21" s="33">
        <f t="shared" si="4"/>
        <v>0</v>
      </c>
      <c r="S21" s="33">
        <f t="shared" si="4"/>
        <v>0</v>
      </c>
      <c r="T21" s="33">
        <f t="shared" si="4"/>
        <v>0</v>
      </c>
      <c r="U21" s="33">
        <f t="shared" si="4"/>
        <v>0</v>
      </c>
      <c r="V21" s="33">
        <f t="shared" si="4"/>
        <v>0</v>
      </c>
      <c r="W21" s="33">
        <f t="shared" si="4"/>
        <v>0</v>
      </c>
      <c r="X21" s="33">
        <f t="shared" si="4"/>
        <v>0</v>
      </c>
      <c r="Y21" s="33">
        <f t="shared" si="4"/>
        <v>0</v>
      </c>
      <c r="Z21" s="33">
        <f t="shared" si="4"/>
        <v>0</v>
      </c>
      <c r="AA21" s="33">
        <f t="shared" si="4"/>
        <v>0</v>
      </c>
      <c r="AB21" s="33">
        <f t="shared" si="4"/>
        <v>0</v>
      </c>
      <c r="AC21" s="33">
        <f t="shared" si="4"/>
        <v>0</v>
      </c>
      <c r="AD21" s="33">
        <f t="shared" si="4"/>
        <v>0</v>
      </c>
      <c r="AE21" s="33">
        <f t="shared" si="4"/>
        <v>0</v>
      </c>
      <c r="AF21" s="33">
        <f t="shared" si="4"/>
        <v>0</v>
      </c>
      <c r="AG21" s="33">
        <f t="shared" si="4"/>
        <v>0</v>
      </c>
      <c r="AH21" s="33">
        <f t="shared" si="4"/>
        <v>0</v>
      </c>
      <c r="AI21" s="33">
        <f t="shared" si="4"/>
        <v>0</v>
      </c>
      <c r="AJ21" s="33">
        <f t="shared" si="4"/>
        <v>0</v>
      </c>
      <c r="AK21" s="33">
        <f t="shared" si="4"/>
        <v>0</v>
      </c>
      <c r="AL21" s="33">
        <f t="shared" si="4"/>
        <v>0</v>
      </c>
      <c r="AM21" s="33">
        <f t="shared" si="4"/>
        <v>0</v>
      </c>
      <c r="AN21" s="33">
        <f t="shared" si="4"/>
        <v>0</v>
      </c>
      <c r="AO21" s="33">
        <f t="shared" si="4"/>
        <v>0</v>
      </c>
      <c r="AP21" s="33">
        <f t="shared" si="4"/>
        <v>0</v>
      </c>
      <c r="AQ21" s="33">
        <f t="shared" ref="AQ21:BK21" si="15">AP21*(1-$G$4)</f>
        <v>0</v>
      </c>
      <c r="AR21" s="33">
        <f t="shared" si="15"/>
        <v>0</v>
      </c>
      <c r="AS21" s="33">
        <f t="shared" si="15"/>
        <v>0</v>
      </c>
      <c r="AT21" s="33">
        <f t="shared" si="15"/>
        <v>0</v>
      </c>
      <c r="AU21" s="33">
        <f t="shared" si="15"/>
        <v>0</v>
      </c>
      <c r="AV21" s="33">
        <f t="shared" si="15"/>
        <v>0</v>
      </c>
      <c r="AW21" s="33">
        <f t="shared" si="15"/>
        <v>0</v>
      </c>
      <c r="AX21" s="33">
        <f t="shared" si="15"/>
        <v>0</v>
      </c>
      <c r="AY21" s="33">
        <f t="shared" si="15"/>
        <v>0</v>
      </c>
      <c r="AZ21" s="33">
        <f t="shared" si="15"/>
        <v>0</v>
      </c>
      <c r="BA21" s="33">
        <f t="shared" si="15"/>
        <v>0</v>
      </c>
      <c r="BB21" s="33">
        <f t="shared" si="15"/>
        <v>0</v>
      </c>
      <c r="BC21" s="33">
        <f t="shared" si="15"/>
        <v>0</v>
      </c>
      <c r="BD21" s="33">
        <f t="shared" si="15"/>
        <v>0</v>
      </c>
      <c r="BE21" s="33">
        <f t="shared" si="15"/>
        <v>0</v>
      </c>
      <c r="BF21" s="33">
        <f t="shared" si="15"/>
        <v>0</v>
      </c>
      <c r="BG21" s="33">
        <f t="shared" si="15"/>
        <v>0</v>
      </c>
      <c r="BH21" s="33">
        <f t="shared" si="15"/>
        <v>0</v>
      </c>
      <c r="BI21" s="33">
        <f t="shared" si="15"/>
        <v>0</v>
      </c>
      <c r="BJ21" s="33">
        <f t="shared" si="15"/>
        <v>0</v>
      </c>
      <c r="BK21" s="33">
        <f t="shared" si="15"/>
        <v>0</v>
      </c>
      <c r="BL21" t="str">
        <f t="shared" si="6"/>
        <v>06_HKC</v>
      </c>
      <c r="BM21" t="str">
        <f t="shared" si="7"/>
        <v>d_nonenergy_7_1_mo_gasoline</v>
      </c>
      <c r="BP21" s="4">
        <f t="shared" si="8"/>
        <v>0</v>
      </c>
      <c r="BQ21" s="4">
        <f t="shared" si="9"/>
        <v>0</v>
      </c>
      <c r="BR21" s="4" cm="1">
        <f t="array" ref="BR21">L21*INDEX(prod_est,$H21+$I21-1,MATCH(BR$14,$BQ$14:$DQ$14,0))</f>
        <v>0</v>
      </c>
      <c r="BS21" s="4" cm="1">
        <f t="array" ref="BS21">M21*INDEX(prod_est,$H21+$I21-1,MATCH(BS$14,$BQ$14:$DQ$14,0))</f>
        <v>0</v>
      </c>
      <c r="BT21" s="4" cm="1">
        <f t="array" ref="BT21">N21*INDEX(prod_est,$H21+$I21-1,MATCH(BT$14,$BQ$14:$DQ$14,0))</f>
        <v>0</v>
      </c>
      <c r="BU21" s="4" cm="1">
        <f t="array" ref="BU21">O21*INDEX(prod_est,$H21+$I21-1,MATCH(BU$14,$BQ$14:$DQ$14,0))</f>
        <v>0</v>
      </c>
      <c r="BV21" s="4" cm="1">
        <f t="array" ref="BV21">P21*INDEX(prod_est,$H21+$I21-1,MATCH(BV$14,$BQ$14:$DQ$14,0))</f>
        <v>0</v>
      </c>
      <c r="BW21" s="4" cm="1">
        <f t="array" ref="BW21">Q21*INDEX(prod_est,$H21+$I21-1,MATCH(BW$14,$BQ$14:$DQ$14,0))</f>
        <v>0</v>
      </c>
      <c r="BX21" s="4" cm="1">
        <f t="array" ref="BX21">R21*INDEX(prod_est,$H21+$I21-1,MATCH(BX$14,$BQ$14:$DQ$14,0))</f>
        <v>0</v>
      </c>
      <c r="BY21" s="4" cm="1">
        <f t="array" ref="BY21">S21*INDEX(prod_est,$H21+$I21-1,MATCH(BY$14,$BQ$14:$DQ$14,0))</f>
        <v>0</v>
      </c>
      <c r="BZ21" s="4" cm="1">
        <f t="array" ref="BZ21">T21*INDEX(prod_est,$H21+$I21-1,MATCH(BZ$14,$BQ$14:$DQ$14,0))</f>
        <v>0</v>
      </c>
      <c r="CA21" s="4" cm="1">
        <f t="array" ref="CA21">U21*INDEX(prod_est,$H21+$I21-1,MATCH(CA$14,$BQ$14:$DQ$14,0))</f>
        <v>0</v>
      </c>
      <c r="CB21" s="4" cm="1">
        <f t="array" ref="CB21">V21*INDEX(prod_est,$H21+$I21-1,MATCH(CB$14,$BQ$14:$DQ$14,0))</f>
        <v>0</v>
      </c>
      <c r="CC21" s="4" cm="1">
        <f t="array" ref="CC21">W21*INDEX(prod_est,$H21+$I21-1,MATCH(CC$14,$BQ$14:$DQ$14,0))</f>
        <v>0</v>
      </c>
      <c r="CD21" s="4" cm="1">
        <f t="array" ref="CD21">X21*INDEX(prod_est,$H21+$I21-1,MATCH(CD$14,$BQ$14:$DQ$14,0))</f>
        <v>0</v>
      </c>
      <c r="CE21" s="4" cm="1">
        <f t="array" ref="CE21">Y21*INDEX(prod_est,$H21+$I21-1,MATCH(CE$14,$BQ$14:$DQ$14,0))</f>
        <v>0</v>
      </c>
      <c r="CF21" s="4" cm="1">
        <f t="array" ref="CF21">Z21*INDEX(prod_est,$H21+$I21-1,MATCH(CF$14,$BQ$14:$DQ$14,0))</f>
        <v>0</v>
      </c>
      <c r="CG21" s="4" cm="1">
        <f t="array" ref="CG21">AA21*INDEX(prod_est,$H21+$I21-1,MATCH(CG$14,$BQ$14:$DQ$14,0))</f>
        <v>0</v>
      </c>
      <c r="CH21" s="4" cm="1">
        <f t="array" ref="CH21">AB21*INDEX(prod_est,$H21+$I21-1,MATCH(CH$14,$BQ$14:$DQ$14,0))</f>
        <v>0</v>
      </c>
      <c r="CI21" s="4" cm="1">
        <f t="array" ref="CI21">AC21*INDEX(prod_est,$H21+$I21-1,MATCH(CI$14,$BQ$14:$DQ$14,0))</f>
        <v>0</v>
      </c>
      <c r="CJ21" s="4" cm="1">
        <f t="array" ref="CJ21">AD21*INDEX(prod_est,$H21+$I21-1,MATCH(CJ$14,$BQ$14:$DQ$14,0))</f>
        <v>0</v>
      </c>
      <c r="CK21" s="4" cm="1">
        <f t="array" ref="CK21">AE21*INDEX(prod_est,$H21+$I21-1,MATCH(CK$14,$BQ$14:$DQ$14,0))</f>
        <v>0</v>
      </c>
      <c r="CL21" s="4" cm="1">
        <f t="array" ref="CL21">AF21*INDEX(prod_est,$H21+$I21-1,MATCH(CL$14,$BQ$14:$DQ$14,0))</f>
        <v>0</v>
      </c>
      <c r="CM21" s="4" cm="1">
        <f t="array" ref="CM21">AG21*INDEX(prod_est,$H21+$I21-1,MATCH(CM$14,$BQ$14:$DQ$14,0))</f>
        <v>0</v>
      </c>
      <c r="CN21" s="4" cm="1">
        <f t="array" ref="CN21">AH21*INDEX(prod_est,$H21+$I21-1,MATCH(CN$14,$BQ$14:$DQ$14,0))</f>
        <v>0</v>
      </c>
      <c r="CO21" s="4" cm="1">
        <f t="array" ref="CO21">AI21*INDEX(prod_est,$H21+$I21-1,MATCH(CO$14,$BQ$14:$DQ$14,0))</f>
        <v>0</v>
      </c>
      <c r="CP21" s="4" cm="1">
        <f t="array" ref="CP21">AJ21*INDEX(prod_est,$H21+$I21-1,MATCH(CP$14,$BQ$14:$DQ$14,0))</f>
        <v>0</v>
      </c>
      <c r="CQ21" s="4" cm="1">
        <f t="array" ref="CQ21">AK21*INDEX(prod_est,$H21+$I21-1,MATCH(CQ$14,$BQ$14:$DQ$14,0))</f>
        <v>0</v>
      </c>
      <c r="CR21" s="4" cm="1">
        <f t="array" ref="CR21">AL21*INDEX(prod_est,$H21+$I21-1,MATCH(CR$14,$BQ$14:$DQ$14,0))</f>
        <v>0</v>
      </c>
      <c r="CS21" s="4" cm="1">
        <f t="array" ref="CS21">AM21*INDEX(prod_est,$H21+$I21-1,MATCH(CS$14,$BQ$14:$DQ$14,0))</f>
        <v>0</v>
      </c>
      <c r="CT21" s="4" cm="1">
        <f t="array" ref="CT21">AN21*INDEX(prod_est,$H21+$I21-1,MATCH(CT$14,$BQ$14:$DQ$14,0))</f>
        <v>0</v>
      </c>
      <c r="CU21" s="4" cm="1">
        <f t="array" ref="CU21">AO21*INDEX(prod_est,$H21+$I21-1,MATCH(CU$14,$BQ$14:$DQ$14,0))</f>
        <v>0</v>
      </c>
      <c r="CV21" s="4" cm="1">
        <f t="array" ref="CV21">AP21*INDEX(prod_est,$H21+$I21-1,MATCH(CV$14,$BQ$14:$DQ$14,0))</f>
        <v>0</v>
      </c>
      <c r="CW21" s="4" cm="1">
        <f t="array" ref="CW21">AQ21*INDEX(prod_est,$H21+$I21-1,MATCH(CW$14,$BQ$14:$DQ$14,0))</f>
        <v>0</v>
      </c>
      <c r="CX21" s="4" cm="1">
        <f t="array" ref="CX21">AR21*INDEX(prod_est,$H21+$I21-1,MATCH(CX$14,$BQ$14:$DQ$14,0))</f>
        <v>0</v>
      </c>
      <c r="CY21" s="4" cm="1">
        <f t="array" ref="CY21">AS21*INDEX(prod_est,$H21+$I21-1,MATCH(CY$14,$BQ$14:$DQ$14,0))</f>
        <v>0</v>
      </c>
      <c r="CZ21" s="4" cm="1">
        <f t="array" ref="CZ21">AT21*INDEX(prod_est,$H21+$I21-1,MATCH(CZ$14,$BQ$14:$DQ$14,0))</f>
        <v>0</v>
      </c>
      <c r="DA21" s="4" cm="1">
        <f t="array" ref="DA21">AU21*INDEX(prod_est,$H21+$I21-1,MATCH(DA$14,$BQ$14:$DQ$14,0))</f>
        <v>0</v>
      </c>
      <c r="DB21" s="4" cm="1">
        <f t="array" ref="DB21">AV21*INDEX(prod_est,$H21+$I21-1,MATCH(DB$14,$BQ$14:$DQ$14,0))</f>
        <v>0</v>
      </c>
      <c r="DC21" s="4" cm="1">
        <f t="array" ref="DC21">AW21*INDEX(prod_est,$H21+$I21-1,MATCH(DC$14,$BQ$14:$DQ$14,0))</f>
        <v>0</v>
      </c>
      <c r="DD21" s="4" cm="1">
        <f t="array" ref="DD21">AX21*INDEX(prod_est,$H21+$I21-1,MATCH(DD$14,$BQ$14:$DQ$14,0))</f>
        <v>0</v>
      </c>
      <c r="DE21" s="4" cm="1">
        <f t="array" ref="DE21">AY21*INDEX(prod_est,$H21+$I21-1,MATCH(DE$14,$BQ$14:$DQ$14,0))</f>
        <v>0</v>
      </c>
      <c r="DF21" s="4" cm="1">
        <f t="array" ref="DF21">AZ21*INDEX(prod_est,$H21+$I21-1,MATCH(DF$14,$BQ$14:$DQ$14,0))</f>
        <v>0</v>
      </c>
      <c r="DG21" s="4" cm="1">
        <f t="array" ref="DG21">BA21*INDEX(prod_est,$H21+$I21-1,MATCH(DG$14,$BQ$14:$DQ$14,0))</f>
        <v>0</v>
      </c>
      <c r="DH21" s="4" cm="1">
        <f t="array" ref="DH21">BB21*INDEX(prod_est,$H21+$I21-1,MATCH(DH$14,$BQ$14:$DQ$14,0))</f>
        <v>0</v>
      </c>
      <c r="DI21" s="4" cm="1">
        <f t="array" ref="DI21">BC21*INDEX(prod_est,$H21+$I21-1,MATCH(DI$14,$BQ$14:$DQ$14,0))</f>
        <v>0</v>
      </c>
      <c r="DJ21" s="4" cm="1">
        <f t="array" ref="DJ21">BD21*INDEX(prod_est,$H21+$I21-1,MATCH(DJ$14,$BQ$14:$DQ$14,0))</f>
        <v>0</v>
      </c>
      <c r="DK21" s="4" cm="1">
        <f t="array" ref="DK21">BE21*INDEX(prod_est,$H21+$I21-1,MATCH(DK$14,$BQ$14:$DQ$14,0))</f>
        <v>0</v>
      </c>
      <c r="DL21" s="4" cm="1">
        <f t="array" ref="DL21">BF21*INDEX(prod_est,$H21+$I21-1,MATCH(DL$14,$BQ$14:$DQ$14,0))</f>
        <v>0</v>
      </c>
      <c r="DM21" s="4" cm="1">
        <f t="array" ref="DM21">BG21*INDEX(prod_est,$H21+$I21-1,MATCH(DM$14,$BQ$14:$DQ$14,0))</f>
        <v>0</v>
      </c>
      <c r="DN21" s="4" cm="1">
        <f t="array" ref="DN21">BH21*INDEX(prod_est,$H21+$I21-1,MATCH(DN$14,$BQ$14:$DQ$14,0))</f>
        <v>0</v>
      </c>
      <c r="DO21" s="4" cm="1">
        <f t="array" ref="DO21">BI21*INDEX(prod_est,$H21+$I21-1,MATCH(DO$14,$BQ$14:$DQ$14,0))</f>
        <v>0</v>
      </c>
      <c r="DP21" s="4" cm="1">
        <f t="array" ref="DP21">BJ21*INDEX(prod_est,$H21+$I21-1,MATCH(DP$14,$BQ$14:$DQ$14,0))</f>
        <v>0</v>
      </c>
      <c r="DQ21" s="4" cm="1">
        <f t="array" ref="DQ21">BK21*INDEX(prod_est,$H21+$I21-1,MATCH(DQ$14,$BQ$14:$DQ$14,0))</f>
        <v>0</v>
      </c>
    </row>
    <row r="22" spans="1:121" x14ac:dyDescent="0.25">
      <c r="A22" t="s">
        <v>42</v>
      </c>
      <c r="B22" t="s">
        <v>12</v>
      </c>
      <c r="C22" t="s">
        <v>59</v>
      </c>
      <c r="D22" t="s">
        <v>172</v>
      </c>
      <c r="E22" s="46" t="s">
        <v>37</v>
      </c>
      <c r="F22" s="4">
        <v>0</v>
      </c>
      <c r="G22" s="4">
        <v>0</v>
      </c>
      <c r="H22">
        <f>MATCH(A22,Production_est!$A$4:$A$339,0)</f>
        <v>81</v>
      </c>
      <c r="I22">
        <f>IFERROR(MATCH(E22,Production_est!$D$4:$D$339,0),"-")</f>
        <v>3</v>
      </c>
      <c r="J22" s="4" cm="1">
        <f t="array" ref="J22">IFERROR(INDEX(Production_est!$E$4:$E$339,I22+H22-1),"-")</f>
        <v>0</v>
      </c>
      <c r="K22" s="33">
        <f t="shared" si="3"/>
        <v>0</v>
      </c>
      <c r="L22" s="33">
        <f t="shared" si="4"/>
        <v>0</v>
      </c>
      <c r="M22" s="33">
        <f t="shared" si="4"/>
        <v>0</v>
      </c>
      <c r="N22" s="33">
        <f t="shared" si="4"/>
        <v>0</v>
      </c>
      <c r="O22" s="33">
        <f t="shared" si="4"/>
        <v>0</v>
      </c>
      <c r="P22" s="33">
        <f t="shared" si="4"/>
        <v>0</v>
      </c>
      <c r="Q22" s="33">
        <f t="shared" si="4"/>
        <v>0</v>
      </c>
      <c r="R22" s="33">
        <f t="shared" si="4"/>
        <v>0</v>
      </c>
      <c r="S22" s="33">
        <f t="shared" si="4"/>
        <v>0</v>
      </c>
      <c r="T22" s="33">
        <f t="shared" si="4"/>
        <v>0</v>
      </c>
      <c r="U22" s="33">
        <f t="shared" si="4"/>
        <v>0</v>
      </c>
      <c r="V22" s="33">
        <f t="shared" si="4"/>
        <v>0</v>
      </c>
      <c r="W22" s="33">
        <f t="shared" si="4"/>
        <v>0</v>
      </c>
      <c r="X22" s="33">
        <f t="shared" si="4"/>
        <v>0</v>
      </c>
      <c r="Y22" s="33">
        <f t="shared" si="4"/>
        <v>0</v>
      </c>
      <c r="Z22" s="33">
        <f t="shared" si="4"/>
        <v>0</v>
      </c>
      <c r="AA22" s="33">
        <f t="shared" si="4"/>
        <v>0</v>
      </c>
      <c r="AB22" s="33">
        <f t="shared" si="4"/>
        <v>0</v>
      </c>
      <c r="AC22" s="33">
        <f t="shared" si="4"/>
        <v>0</v>
      </c>
      <c r="AD22" s="33">
        <f t="shared" si="4"/>
        <v>0</v>
      </c>
      <c r="AE22" s="33">
        <f t="shared" si="4"/>
        <v>0</v>
      </c>
      <c r="AF22" s="33">
        <f t="shared" si="4"/>
        <v>0</v>
      </c>
      <c r="AG22" s="33">
        <f t="shared" si="4"/>
        <v>0</v>
      </c>
      <c r="AH22" s="33">
        <f t="shared" si="4"/>
        <v>0</v>
      </c>
      <c r="AI22" s="33">
        <f t="shared" si="4"/>
        <v>0</v>
      </c>
      <c r="AJ22" s="33">
        <f t="shared" si="4"/>
        <v>0</v>
      </c>
      <c r="AK22" s="33">
        <f t="shared" si="4"/>
        <v>0</v>
      </c>
      <c r="AL22" s="33">
        <f t="shared" si="4"/>
        <v>0</v>
      </c>
      <c r="AM22" s="33">
        <f t="shared" si="4"/>
        <v>0</v>
      </c>
      <c r="AN22" s="33">
        <f t="shared" si="4"/>
        <v>0</v>
      </c>
      <c r="AO22" s="33">
        <f t="shared" si="4"/>
        <v>0</v>
      </c>
      <c r="AP22" s="33">
        <f t="shared" si="4"/>
        <v>0</v>
      </c>
      <c r="AQ22" s="33">
        <f t="shared" ref="AQ22:BK22" si="16">AP22*(1-$G$4)</f>
        <v>0</v>
      </c>
      <c r="AR22" s="33">
        <f t="shared" si="16"/>
        <v>0</v>
      </c>
      <c r="AS22" s="33">
        <f t="shared" si="16"/>
        <v>0</v>
      </c>
      <c r="AT22" s="33">
        <f t="shared" si="16"/>
        <v>0</v>
      </c>
      <c r="AU22" s="33">
        <f t="shared" si="16"/>
        <v>0</v>
      </c>
      <c r="AV22" s="33">
        <f t="shared" si="16"/>
        <v>0</v>
      </c>
      <c r="AW22" s="33">
        <f t="shared" si="16"/>
        <v>0</v>
      </c>
      <c r="AX22" s="33">
        <f t="shared" si="16"/>
        <v>0</v>
      </c>
      <c r="AY22" s="33">
        <f t="shared" si="16"/>
        <v>0</v>
      </c>
      <c r="AZ22" s="33">
        <f t="shared" si="16"/>
        <v>0</v>
      </c>
      <c r="BA22" s="33">
        <f t="shared" si="16"/>
        <v>0</v>
      </c>
      <c r="BB22" s="33">
        <f t="shared" si="16"/>
        <v>0</v>
      </c>
      <c r="BC22" s="33">
        <f t="shared" si="16"/>
        <v>0</v>
      </c>
      <c r="BD22" s="33">
        <f t="shared" si="16"/>
        <v>0</v>
      </c>
      <c r="BE22" s="33">
        <f t="shared" si="16"/>
        <v>0</v>
      </c>
      <c r="BF22" s="33">
        <f t="shared" si="16"/>
        <v>0</v>
      </c>
      <c r="BG22" s="33">
        <f t="shared" si="16"/>
        <v>0</v>
      </c>
      <c r="BH22" s="33">
        <f t="shared" si="16"/>
        <v>0</v>
      </c>
      <c r="BI22" s="33">
        <f t="shared" si="16"/>
        <v>0</v>
      </c>
      <c r="BJ22" s="33">
        <f t="shared" si="16"/>
        <v>0</v>
      </c>
      <c r="BK22" s="33">
        <f t="shared" si="16"/>
        <v>0</v>
      </c>
      <c r="BL22" t="str">
        <f t="shared" si="6"/>
        <v>06_HKC</v>
      </c>
      <c r="BM22" t="str">
        <f t="shared" si="7"/>
        <v>d_nonenergy_7_2_avi_gasoline</v>
      </c>
      <c r="BP22" s="4">
        <f t="shared" si="8"/>
        <v>0</v>
      </c>
      <c r="BQ22" s="4">
        <f t="shared" si="9"/>
        <v>0</v>
      </c>
      <c r="BR22" s="4" cm="1">
        <f t="array" ref="BR22">L22*INDEX(prod_est,$H22+$I22-1,MATCH(BR$14,$BQ$14:$DQ$14,0))</f>
        <v>0</v>
      </c>
      <c r="BS22" s="4" cm="1">
        <f t="array" ref="BS22">M22*INDEX(prod_est,$H22+$I22-1,MATCH(BS$14,$BQ$14:$DQ$14,0))</f>
        <v>0</v>
      </c>
      <c r="BT22" s="4" cm="1">
        <f t="array" ref="BT22">N22*INDEX(prod_est,$H22+$I22-1,MATCH(BT$14,$BQ$14:$DQ$14,0))</f>
        <v>0</v>
      </c>
      <c r="BU22" s="4" cm="1">
        <f t="array" ref="BU22">O22*INDEX(prod_est,$H22+$I22-1,MATCH(BU$14,$BQ$14:$DQ$14,0))</f>
        <v>0</v>
      </c>
      <c r="BV22" s="4" cm="1">
        <f t="array" ref="BV22">P22*INDEX(prod_est,$H22+$I22-1,MATCH(BV$14,$BQ$14:$DQ$14,0))</f>
        <v>0</v>
      </c>
      <c r="BW22" s="4" cm="1">
        <f t="array" ref="BW22">Q22*INDEX(prod_est,$H22+$I22-1,MATCH(BW$14,$BQ$14:$DQ$14,0))</f>
        <v>0</v>
      </c>
      <c r="BX22" s="4" cm="1">
        <f t="array" ref="BX22">R22*INDEX(prod_est,$H22+$I22-1,MATCH(BX$14,$BQ$14:$DQ$14,0))</f>
        <v>0</v>
      </c>
      <c r="BY22" s="4" cm="1">
        <f t="array" ref="BY22">S22*INDEX(prod_est,$H22+$I22-1,MATCH(BY$14,$BQ$14:$DQ$14,0))</f>
        <v>0</v>
      </c>
      <c r="BZ22" s="4" cm="1">
        <f t="array" ref="BZ22">T22*INDEX(prod_est,$H22+$I22-1,MATCH(BZ$14,$BQ$14:$DQ$14,0))</f>
        <v>0</v>
      </c>
      <c r="CA22" s="4" cm="1">
        <f t="array" ref="CA22">U22*INDEX(prod_est,$H22+$I22-1,MATCH(CA$14,$BQ$14:$DQ$14,0))</f>
        <v>0</v>
      </c>
      <c r="CB22" s="4" cm="1">
        <f t="array" ref="CB22">V22*INDEX(prod_est,$H22+$I22-1,MATCH(CB$14,$BQ$14:$DQ$14,0))</f>
        <v>0</v>
      </c>
      <c r="CC22" s="4" cm="1">
        <f t="array" ref="CC22">W22*INDEX(prod_est,$H22+$I22-1,MATCH(CC$14,$BQ$14:$DQ$14,0))</f>
        <v>0</v>
      </c>
      <c r="CD22" s="4" cm="1">
        <f t="array" ref="CD22">X22*INDEX(prod_est,$H22+$I22-1,MATCH(CD$14,$BQ$14:$DQ$14,0))</f>
        <v>0</v>
      </c>
      <c r="CE22" s="4" cm="1">
        <f t="array" ref="CE22">Y22*INDEX(prod_est,$H22+$I22-1,MATCH(CE$14,$BQ$14:$DQ$14,0))</f>
        <v>0</v>
      </c>
      <c r="CF22" s="4" cm="1">
        <f t="array" ref="CF22">Z22*INDEX(prod_est,$H22+$I22-1,MATCH(CF$14,$BQ$14:$DQ$14,0))</f>
        <v>0</v>
      </c>
      <c r="CG22" s="4" cm="1">
        <f t="array" ref="CG22">AA22*INDEX(prod_est,$H22+$I22-1,MATCH(CG$14,$BQ$14:$DQ$14,0))</f>
        <v>0</v>
      </c>
      <c r="CH22" s="4" cm="1">
        <f t="array" ref="CH22">AB22*INDEX(prod_est,$H22+$I22-1,MATCH(CH$14,$BQ$14:$DQ$14,0))</f>
        <v>0</v>
      </c>
      <c r="CI22" s="4" cm="1">
        <f t="array" ref="CI22">AC22*INDEX(prod_est,$H22+$I22-1,MATCH(CI$14,$BQ$14:$DQ$14,0))</f>
        <v>0</v>
      </c>
      <c r="CJ22" s="4" cm="1">
        <f t="array" ref="CJ22">AD22*INDEX(prod_est,$H22+$I22-1,MATCH(CJ$14,$BQ$14:$DQ$14,0))</f>
        <v>0</v>
      </c>
      <c r="CK22" s="4" cm="1">
        <f t="array" ref="CK22">AE22*INDEX(prod_est,$H22+$I22-1,MATCH(CK$14,$BQ$14:$DQ$14,0))</f>
        <v>0</v>
      </c>
      <c r="CL22" s="4" cm="1">
        <f t="array" ref="CL22">AF22*INDEX(prod_est,$H22+$I22-1,MATCH(CL$14,$BQ$14:$DQ$14,0))</f>
        <v>0</v>
      </c>
      <c r="CM22" s="4" cm="1">
        <f t="array" ref="CM22">AG22*INDEX(prod_est,$H22+$I22-1,MATCH(CM$14,$BQ$14:$DQ$14,0))</f>
        <v>0</v>
      </c>
      <c r="CN22" s="4" cm="1">
        <f t="array" ref="CN22">AH22*INDEX(prod_est,$H22+$I22-1,MATCH(CN$14,$BQ$14:$DQ$14,0))</f>
        <v>0</v>
      </c>
      <c r="CO22" s="4" cm="1">
        <f t="array" ref="CO22">AI22*INDEX(prod_est,$H22+$I22-1,MATCH(CO$14,$BQ$14:$DQ$14,0))</f>
        <v>0</v>
      </c>
      <c r="CP22" s="4" cm="1">
        <f t="array" ref="CP22">AJ22*INDEX(prod_est,$H22+$I22-1,MATCH(CP$14,$BQ$14:$DQ$14,0))</f>
        <v>0</v>
      </c>
      <c r="CQ22" s="4" cm="1">
        <f t="array" ref="CQ22">AK22*INDEX(prod_est,$H22+$I22-1,MATCH(CQ$14,$BQ$14:$DQ$14,0))</f>
        <v>0</v>
      </c>
      <c r="CR22" s="4" cm="1">
        <f t="array" ref="CR22">AL22*INDEX(prod_est,$H22+$I22-1,MATCH(CR$14,$BQ$14:$DQ$14,0))</f>
        <v>0</v>
      </c>
      <c r="CS22" s="4" cm="1">
        <f t="array" ref="CS22">AM22*INDEX(prod_est,$H22+$I22-1,MATCH(CS$14,$BQ$14:$DQ$14,0))</f>
        <v>0</v>
      </c>
      <c r="CT22" s="4" cm="1">
        <f t="array" ref="CT22">AN22*INDEX(prod_est,$H22+$I22-1,MATCH(CT$14,$BQ$14:$DQ$14,0))</f>
        <v>0</v>
      </c>
      <c r="CU22" s="4" cm="1">
        <f t="array" ref="CU22">AO22*INDEX(prod_est,$H22+$I22-1,MATCH(CU$14,$BQ$14:$DQ$14,0))</f>
        <v>0</v>
      </c>
      <c r="CV22" s="4" cm="1">
        <f t="array" ref="CV22">AP22*INDEX(prod_est,$H22+$I22-1,MATCH(CV$14,$BQ$14:$DQ$14,0))</f>
        <v>0</v>
      </c>
      <c r="CW22" s="4" cm="1">
        <f t="array" ref="CW22">AQ22*INDEX(prod_est,$H22+$I22-1,MATCH(CW$14,$BQ$14:$DQ$14,0))</f>
        <v>0</v>
      </c>
      <c r="CX22" s="4" cm="1">
        <f t="array" ref="CX22">AR22*INDEX(prod_est,$H22+$I22-1,MATCH(CX$14,$BQ$14:$DQ$14,0))</f>
        <v>0</v>
      </c>
      <c r="CY22" s="4" cm="1">
        <f t="array" ref="CY22">AS22*INDEX(prod_est,$H22+$I22-1,MATCH(CY$14,$BQ$14:$DQ$14,0))</f>
        <v>0</v>
      </c>
      <c r="CZ22" s="4" cm="1">
        <f t="array" ref="CZ22">AT22*INDEX(prod_est,$H22+$I22-1,MATCH(CZ$14,$BQ$14:$DQ$14,0))</f>
        <v>0</v>
      </c>
      <c r="DA22" s="4" cm="1">
        <f t="array" ref="DA22">AU22*INDEX(prod_est,$H22+$I22-1,MATCH(DA$14,$BQ$14:$DQ$14,0))</f>
        <v>0</v>
      </c>
      <c r="DB22" s="4" cm="1">
        <f t="array" ref="DB22">AV22*INDEX(prod_est,$H22+$I22-1,MATCH(DB$14,$BQ$14:$DQ$14,0))</f>
        <v>0</v>
      </c>
      <c r="DC22" s="4" cm="1">
        <f t="array" ref="DC22">AW22*INDEX(prod_est,$H22+$I22-1,MATCH(DC$14,$BQ$14:$DQ$14,0))</f>
        <v>0</v>
      </c>
      <c r="DD22" s="4" cm="1">
        <f t="array" ref="DD22">AX22*INDEX(prod_est,$H22+$I22-1,MATCH(DD$14,$BQ$14:$DQ$14,0))</f>
        <v>0</v>
      </c>
      <c r="DE22" s="4" cm="1">
        <f t="array" ref="DE22">AY22*INDEX(prod_est,$H22+$I22-1,MATCH(DE$14,$BQ$14:$DQ$14,0))</f>
        <v>0</v>
      </c>
      <c r="DF22" s="4" cm="1">
        <f t="array" ref="DF22">AZ22*INDEX(prod_est,$H22+$I22-1,MATCH(DF$14,$BQ$14:$DQ$14,0))</f>
        <v>0</v>
      </c>
      <c r="DG22" s="4" cm="1">
        <f t="array" ref="DG22">BA22*INDEX(prod_est,$H22+$I22-1,MATCH(DG$14,$BQ$14:$DQ$14,0))</f>
        <v>0</v>
      </c>
      <c r="DH22" s="4" cm="1">
        <f t="array" ref="DH22">BB22*INDEX(prod_est,$H22+$I22-1,MATCH(DH$14,$BQ$14:$DQ$14,0))</f>
        <v>0</v>
      </c>
      <c r="DI22" s="4" cm="1">
        <f t="array" ref="DI22">BC22*INDEX(prod_est,$H22+$I22-1,MATCH(DI$14,$BQ$14:$DQ$14,0))</f>
        <v>0</v>
      </c>
      <c r="DJ22" s="4" cm="1">
        <f t="array" ref="DJ22">BD22*INDEX(prod_est,$H22+$I22-1,MATCH(DJ$14,$BQ$14:$DQ$14,0))</f>
        <v>0</v>
      </c>
      <c r="DK22" s="4" cm="1">
        <f t="array" ref="DK22">BE22*INDEX(prod_est,$H22+$I22-1,MATCH(DK$14,$BQ$14:$DQ$14,0))</f>
        <v>0</v>
      </c>
      <c r="DL22" s="4" cm="1">
        <f t="array" ref="DL22">BF22*INDEX(prod_est,$H22+$I22-1,MATCH(DL$14,$BQ$14:$DQ$14,0))</f>
        <v>0</v>
      </c>
      <c r="DM22" s="4" cm="1">
        <f t="array" ref="DM22">BG22*INDEX(prod_est,$H22+$I22-1,MATCH(DM$14,$BQ$14:$DQ$14,0))</f>
        <v>0</v>
      </c>
      <c r="DN22" s="4" cm="1">
        <f t="array" ref="DN22">BH22*INDEX(prod_est,$H22+$I22-1,MATCH(DN$14,$BQ$14:$DQ$14,0))</f>
        <v>0</v>
      </c>
      <c r="DO22" s="4" cm="1">
        <f t="array" ref="DO22">BI22*INDEX(prod_est,$H22+$I22-1,MATCH(DO$14,$BQ$14:$DQ$14,0))</f>
        <v>0</v>
      </c>
      <c r="DP22" s="4" cm="1">
        <f t="array" ref="DP22">BJ22*INDEX(prod_est,$H22+$I22-1,MATCH(DP$14,$BQ$14:$DQ$14,0))</f>
        <v>0</v>
      </c>
      <c r="DQ22" s="4" cm="1">
        <f t="array" ref="DQ22">BK22*INDEX(prod_est,$H22+$I22-1,MATCH(DQ$14,$BQ$14:$DQ$14,0))</f>
        <v>0</v>
      </c>
    </row>
    <row r="23" spans="1:121" x14ac:dyDescent="0.25">
      <c r="A23" t="s">
        <v>42</v>
      </c>
      <c r="B23" t="s">
        <v>13</v>
      </c>
      <c r="C23" t="s">
        <v>13</v>
      </c>
      <c r="D23" t="s">
        <v>172</v>
      </c>
      <c r="E23" s="46" t="s">
        <v>37</v>
      </c>
      <c r="F23" s="4">
        <v>0</v>
      </c>
      <c r="G23" s="4">
        <v>0</v>
      </c>
      <c r="H23">
        <f>MATCH(A23,Production_est!$A$4:$A$339,0)</f>
        <v>81</v>
      </c>
      <c r="I23">
        <f>IFERROR(MATCH(E23,Production_est!$D$4:$D$339,0),"-")</f>
        <v>3</v>
      </c>
      <c r="J23" s="4" cm="1">
        <f t="array" ref="J23">IFERROR(INDEX(Production_est!$E$4:$E$339,I23+H23-1),"-")</f>
        <v>0</v>
      </c>
      <c r="K23" s="33">
        <f t="shared" si="3"/>
        <v>0</v>
      </c>
      <c r="L23" s="33">
        <f t="shared" ref="L23:AP30" si="17">K23*(1-$G$4)</f>
        <v>0</v>
      </c>
      <c r="M23" s="33">
        <f t="shared" si="17"/>
        <v>0</v>
      </c>
      <c r="N23" s="33">
        <f t="shared" si="17"/>
        <v>0</v>
      </c>
      <c r="O23" s="33">
        <f t="shared" si="17"/>
        <v>0</v>
      </c>
      <c r="P23" s="33">
        <f t="shared" si="17"/>
        <v>0</v>
      </c>
      <c r="Q23" s="33">
        <f t="shared" si="17"/>
        <v>0</v>
      </c>
      <c r="R23" s="33">
        <f t="shared" si="17"/>
        <v>0</v>
      </c>
      <c r="S23" s="33">
        <f t="shared" si="17"/>
        <v>0</v>
      </c>
      <c r="T23" s="33">
        <f t="shared" si="17"/>
        <v>0</v>
      </c>
      <c r="U23" s="33">
        <f t="shared" si="17"/>
        <v>0</v>
      </c>
      <c r="V23" s="33">
        <f t="shared" si="17"/>
        <v>0</v>
      </c>
      <c r="W23" s="33">
        <f t="shared" si="17"/>
        <v>0</v>
      </c>
      <c r="X23" s="33">
        <f t="shared" si="17"/>
        <v>0</v>
      </c>
      <c r="Y23" s="33">
        <f t="shared" si="17"/>
        <v>0</v>
      </c>
      <c r="Z23" s="33">
        <f t="shared" si="17"/>
        <v>0</v>
      </c>
      <c r="AA23" s="33">
        <f t="shared" si="17"/>
        <v>0</v>
      </c>
      <c r="AB23" s="33">
        <f t="shared" si="17"/>
        <v>0</v>
      </c>
      <c r="AC23" s="33">
        <f t="shared" si="17"/>
        <v>0</v>
      </c>
      <c r="AD23" s="33">
        <f t="shared" si="17"/>
        <v>0</v>
      </c>
      <c r="AE23" s="33">
        <f t="shared" si="17"/>
        <v>0</v>
      </c>
      <c r="AF23" s="33">
        <f t="shared" si="17"/>
        <v>0</v>
      </c>
      <c r="AG23" s="33">
        <f t="shared" si="17"/>
        <v>0</v>
      </c>
      <c r="AH23" s="33">
        <f t="shared" si="17"/>
        <v>0</v>
      </c>
      <c r="AI23" s="33">
        <f t="shared" si="17"/>
        <v>0</v>
      </c>
      <c r="AJ23" s="33">
        <f t="shared" si="17"/>
        <v>0</v>
      </c>
      <c r="AK23" s="33">
        <f t="shared" si="17"/>
        <v>0</v>
      </c>
      <c r="AL23" s="33">
        <f t="shared" si="17"/>
        <v>0</v>
      </c>
      <c r="AM23" s="33">
        <f t="shared" si="17"/>
        <v>0</v>
      </c>
      <c r="AN23" s="33">
        <f t="shared" si="17"/>
        <v>0</v>
      </c>
      <c r="AO23" s="33">
        <f t="shared" si="17"/>
        <v>0</v>
      </c>
      <c r="AP23" s="33">
        <f t="shared" si="17"/>
        <v>0</v>
      </c>
      <c r="AQ23" s="33">
        <f t="shared" ref="AQ23:BK23" si="18">AP23*(1-$G$4)</f>
        <v>0</v>
      </c>
      <c r="AR23" s="33">
        <f t="shared" si="18"/>
        <v>0</v>
      </c>
      <c r="AS23" s="33">
        <f t="shared" si="18"/>
        <v>0</v>
      </c>
      <c r="AT23" s="33">
        <f t="shared" si="18"/>
        <v>0</v>
      </c>
      <c r="AU23" s="33">
        <f t="shared" si="18"/>
        <v>0</v>
      </c>
      <c r="AV23" s="33">
        <f t="shared" si="18"/>
        <v>0</v>
      </c>
      <c r="AW23" s="33">
        <f t="shared" si="18"/>
        <v>0</v>
      </c>
      <c r="AX23" s="33">
        <f t="shared" si="18"/>
        <v>0</v>
      </c>
      <c r="AY23" s="33">
        <f t="shared" si="18"/>
        <v>0</v>
      </c>
      <c r="AZ23" s="33">
        <f t="shared" si="18"/>
        <v>0</v>
      </c>
      <c r="BA23" s="33">
        <f t="shared" si="18"/>
        <v>0</v>
      </c>
      <c r="BB23" s="33">
        <f t="shared" si="18"/>
        <v>0</v>
      </c>
      <c r="BC23" s="33">
        <f t="shared" si="18"/>
        <v>0</v>
      </c>
      <c r="BD23" s="33">
        <f t="shared" si="18"/>
        <v>0</v>
      </c>
      <c r="BE23" s="33">
        <f t="shared" si="18"/>
        <v>0</v>
      </c>
      <c r="BF23" s="33">
        <f t="shared" si="18"/>
        <v>0</v>
      </c>
      <c r="BG23" s="33">
        <f t="shared" si="18"/>
        <v>0</v>
      </c>
      <c r="BH23" s="33">
        <f t="shared" si="18"/>
        <v>0</v>
      </c>
      <c r="BI23" s="33">
        <f t="shared" si="18"/>
        <v>0</v>
      </c>
      <c r="BJ23" s="33">
        <f t="shared" si="18"/>
        <v>0</v>
      </c>
      <c r="BK23" s="33">
        <f t="shared" si="18"/>
        <v>0</v>
      </c>
      <c r="BL23" t="str">
        <f t="shared" si="6"/>
        <v>06_HKC</v>
      </c>
      <c r="BM23" t="str">
        <f t="shared" si="7"/>
        <v>d_nonenergy_7_3_naphtha</v>
      </c>
      <c r="BP23" s="4">
        <f t="shared" si="8"/>
        <v>0</v>
      </c>
      <c r="BQ23" s="4">
        <f t="shared" si="9"/>
        <v>0</v>
      </c>
      <c r="BR23" s="4" cm="1">
        <f t="array" ref="BR23">L23*INDEX(prod_est,$H23+$I23-1,MATCH(BR$14,$BQ$14:$DQ$14,0))</f>
        <v>0</v>
      </c>
      <c r="BS23" s="4" cm="1">
        <f t="array" ref="BS23">M23*INDEX(prod_est,$H23+$I23-1,MATCH(BS$14,$BQ$14:$DQ$14,0))</f>
        <v>0</v>
      </c>
      <c r="BT23" s="4" cm="1">
        <f t="array" ref="BT23">N23*INDEX(prod_est,$H23+$I23-1,MATCH(BT$14,$BQ$14:$DQ$14,0))</f>
        <v>0</v>
      </c>
      <c r="BU23" s="4" cm="1">
        <f t="array" ref="BU23">O23*INDEX(prod_est,$H23+$I23-1,MATCH(BU$14,$BQ$14:$DQ$14,0))</f>
        <v>0</v>
      </c>
      <c r="BV23" s="4" cm="1">
        <f t="array" ref="BV23">P23*INDEX(prod_est,$H23+$I23-1,MATCH(BV$14,$BQ$14:$DQ$14,0))</f>
        <v>0</v>
      </c>
      <c r="BW23" s="4" cm="1">
        <f t="array" ref="BW23">Q23*INDEX(prod_est,$H23+$I23-1,MATCH(BW$14,$BQ$14:$DQ$14,0))</f>
        <v>0</v>
      </c>
      <c r="BX23" s="4" cm="1">
        <f t="array" ref="BX23">R23*INDEX(prod_est,$H23+$I23-1,MATCH(BX$14,$BQ$14:$DQ$14,0))</f>
        <v>0</v>
      </c>
      <c r="BY23" s="4" cm="1">
        <f t="array" ref="BY23">S23*INDEX(prod_est,$H23+$I23-1,MATCH(BY$14,$BQ$14:$DQ$14,0))</f>
        <v>0</v>
      </c>
      <c r="BZ23" s="4" cm="1">
        <f t="array" ref="BZ23">T23*INDEX(prod_est,$H23+$I23-1,MATCH(BZ$14,$BQ$14:$DQ$14,0))</f>
        <v>0</v>
      </c>
      <c r="CA23" s="4" cm="1">
        <f t="array" ref="CA23">U23*INDEX(prod_est,$H23+$I23-1,MATCH(CA$14,$BQ$14:$DQ$14,0))</f>
        <v>0</v>
      </c>
      <c r="CB23" s="4" cm="1">
        <f t="array" ref="CB23">V23*INDEX(prod_est,$H23+$I23-1,MATCH(CB$14,$BQ$14:$DQ$14,0))</f>
        <v>0</v>
      </c>
      <c r="CC23" s="4" cm="1">
        <f t="array" ref="CC23">W23*INDEX(prod_est,$H23+$I23-1,MATCH(CC$14,$BQ$14:$DQ$14,0))</f>
        <v>0</v>
      </c>
      <c r="CD23" s="4" cm="1">
        <f t="array" ref="CD23">X23*INDEX(prod_est,$H23+$I23-1,MATCH(CD$14,$BQ$14:$DQ$14,0))</f>
        <v>0</v>
      </c>
      <c r="CE23" s="4" cm="1">
        <f t="array" ref="CE23">Y23*INDEX(prod_est,$H23+$I23-1,MATCH(CE$14,$BQ$14:$DQ$14,0))</f>
        <v>0</v>
      </c>
      <c r="CF23" s="4" cm="1">
        <f t="array" ref="CF23">Z23*INDEX(prod_est,$H23+$I23-1,MATCH(CF$14,$BQ$14:$DQ$14,0))</f>
        <v>0</v>
      </c>
      <c r="CG23" s="4" cm="1">
        <f t="array" ref="CG23">AA23*INDEX(prod_est,$H23+$I23-1,MATCH(CG$14,$BQ$14:$DQ$14,0))</f>
        <v>0</v>
      </c>
      <c r="CH23" s="4" cm="1">
        <f t="array" ref="CH23">AB23*INDEX(prod_est,$H23+$I23-1,MATCH(CH$14,$BQ$14:$DQ$14,0))</f>
        <v>0</v>
      </c>
      <c r="CI23" s="4" cm="1">
        <f t="array" ref="CI23">AC23*INDEX(prod_est,$H23+$I23-1,MATCH(CI$14,$BQ$14:$DQ$14,0))</f>
        <v>0</v>
      </c>
      <c r="CJ23" s="4" cm="1">
        <f t="array" ref="CJ23">AD23*INDEX(prod_est,$H23+$I23-1,MATCH(CJ$14,$BQ$14:$DQ$14,0))</f>
        <v>0</v>
      </c>
      <c r="CK23" s="4" cm="1">
        <f t="array" ref="CK23">AE23*INDEX(prod_est,$H23+$I23-1,MATCH(CK$14,$BQ$14:$DQ$14,0))</f>
        <v>0</v>
      </c>
      <c r="CL23" s="4" cm="1">
        <f t="array" ref="CL23">AF23*INDEX(prod_est,$H23+$I23-1,MATCH(CL$14,$BQ$14:$DQ$14,0))</f>
        <v>0</v>
      </c>
      <c r="CM23" s="4" cm="1">
        <f t="array" ref="CM23">AG23*INDEX(prod_est,$H23+$I23-1,MATCH(CM$14,$BQ$14:$DQ$14,0))</f>
        <v>0</v>
      </c>
      <c r="CN23" s="4" cm="1">
        <f t="array" ref="CN23">AH23*INDEX(prod_est,$H23+$I23-1,MATCH(CN$14,$BQ$14:$DQ$14,0))</f>
        <v>0</v>
      </c>
      <c r="CO23" s="4" cm="1">
        <f t="array" ref="CO23">AI23*INDEX(prod_est,$H23+$I23-1,MATCH(CO$14,$BQ$14:$DQ$14,0))</f>
        <v>0</v>
      </c>
      <c r="CP23" s="4" cm="1">
        <f t="array" ref="CP23">AJ23*INDEX(prod_est,$H23+$I23-1,MATCH(CP$14,$BQ$14:$DQ$14,0))</f>
        <v>0</v>
      </c>
      <c r="CQ23" s="4" cm="1">
        <f t="array" ref="CQ23">AK23*INDEX(prod_est,$H23+$I23-1,MATCH(CQ$14,$BQ$14:$DQ$14,0))</f>
        <v>0</v>
      </c>
      <c r="CR23" s="4" cm="1">
        <f t="array" ref="CR23">AL23*INDEX(prod_est,$H23+$I23-1,MATCH(CR$14,$BQ$14:$DQ$14,0))</f>
        <v>0</v>
      </c>
      <c r="CS23" s="4" cm="1">
        <f t="array" ref="CS23">AM23*INDEX(prod_est,$H23+$I23-1,MATCH(CS$14,$BQ$14:$DQ$14,0))</f>
        <v>0</v>
      </c>
      <c r="CT23" s="4" cm="1">
        <f t="array" ref="CT23">AN23*INDEX(prod_est,$H23+$I23-1,MATCH(CT$14,$BQ$14:$DQ$14,0))</f>
        <v>0</v>
      </c>
      <c r="CU23" s="4" cm="1">
        <f t="array" ref="CU23">AO23*INDEX(prod_est,$H23+$I23-1,MATCH(CU$14,$BQ$14:$DQ$14,0))</f>
        <v>0</v>
      </c>
      <c r="CV23" s="4" cm="1">
        <f t="array" ref="CV23">AP23*INDEX(prod_est,$H23+$I23-1,MATCH(CV$14,$BQ$14:$DQ$14,0))</f>
        <v>0</v>
      </c>
      <c r="CW23" s="4" cm="1">
        <f t="array" ref="CW23">AQ23*INDEX(prod_est,$H23+$I23-1,MATCH(CW$14,$BQ$14:$DQ$14,0))</f>
        <v>0</v>
      </c>
      <c r="CX23" s="4" cm="1">
        <f t="array" ref="CX23">AR23*INDEX(prod_est,$H23+$I23-1,MATCH(CX$14,$BQ$14:$DQ$14,0))</f>
        <v>0</v>
      </c>
      <c r="CY23" s="4" cm="1">
        <f t="array" ref="CY23">AS23*INDEX(prod_est,$H23+$I23-1,MATCH(CY$14,$BQ$14:$DQ$14,0))</f>
        <v>0</v>
      </c>
      <c r="CZ23" s="4" cm="1">
        <f t="array" ref="CZ23">AT23*INDEX(prod_est,$H23+$I23-1,MATCH(CZ$14,$BQ$14:$DQ$14,0))</f>
        <v>0</v>
      </c>
      <c r="DA23" s="4" cm="1">
        <f t="array" ref="DA23">AU23*INDEX(prod_est,$H23+$I23-1,MATCH(DA$14,$BQ$14:$DQ$14,0))</f>
        <v>0</v>
      </c>
      <c r="DB23" s="4" cm="1">
        <f t="array" ref="DB23">AV23*INDEX(prod_est,$H23+$I23-1,MATCH(DB$14,$BQ$14:$DQ$14,0))</f>
        <v>0</v>
      </c>
      <c r="DC23" s="4" cm="1">
        <f t="array" ref="DC23">AW23*INDEX(prod_est,$H23+$I23-1,MATCH(DC$14,$BQ$14:$DQ$14,0))</f>
        <v>0</v>
      </c>
      <c r="DD23" s="4" cm="1">
        <f t="array" ref="DD23">AX23*INDEX(prod_est,$H23+$I23-1,MATCH(DD$14,$BQ$14:$DQ$14,0))</f>
        <v>0</v>
      </c>
      <c r="DE23" s="4" cm="1">
        <f t="array" ref="DE23">AY23*INDEX(prod_est,$H23+$I23-1,MATCH(DE$14,$BQ$14:$DQ$14,0))</f>
        <v>0</v>
      </c>
      <c r="DF23" s="4" cm="1">
        <f t="array" ref="DF23">AZ23*INDEX(prod_est,$H23+$I23-1,MATCH(DF$14,$BQ$14:$DQ$14,0))</f>
        <v>0</v>
      </c>
      <c r="DG23" s="4" cm="1">
        <f t="array" ref="DG23">BA23*INDEX(prod_est,$H23+$I23-1,MATCH(DG$14,$BQ$14:$DQ$14,0))</f>
        <v>0</v>
      </c>
      <c r="DH23" s="4" cm="1">
        <f t="array" ref="DH23">BB23*INDEX(prod_est,$H23+$I23-1,MATCH(DH$14,$BQ$14:$DQ$14,0))</f>
        <v>0</v>
      </c>
      <c r="DI23" s="4" cm="1">
        <f t="array" ref="DI23">BC23*INDEX(prod_est,$H23+$I23-1,MATCH(DI$14,$BQ$14:$DQ$14,0))</f>
        <v>0</v>
      </c>
      <c r="DJ23" s="4" cm="1">
        <f t="array" ref="DJ23">BD23*INDEX(prod_est,$H23+$I23-1,MATCH(DJ$14,$BQ$14:$DQ$14,0))</f>
        <v>0</v>
      </c>
      <c r="DK23" s="4" cm="1">
        <f t="array" ref="DK23">BE23*INDEX(prod_est,$H23+$I23-1,MATCH(DK$14,$BQ$14:$DQ$14,0))</f>
        <v>0</v>
      </c>
      <c r="DL23" s="4" cm="1">
        <f t="array" ref="DL23">BF23*INDEX(prod_est,$H23+$I23-1,MATCH(DL$14,$BQ$14:$DQ$14,0))</f>
        <v>0</v>
      </c>
      <c r="DM23" s="4" cm="1">
        <f t="array" ref="DM23">BG23*INDEX(prod_est,$H23+$I23-1,MATCH(DM$14,$BQ$14:$DQ$14,0))</f>
        <v>0</v>
      </c>
      <c r="DN23" s="4" cm="1">
        <f t="array" ref="DN23">BH23*INDEX(prod_est,$H23+$I23-1,MATCH(DN$14,$BQ$14:$DQ$14,0))</f>
        <v>0</v>
      </c>
      <c r="DO23" s="4" cm="1">
        <f t="array" ref="DO23">BI23*INDEX(prod_est,$H23+$I23-1,MATCH(DO$14,$BQ$14:$DQ$14,0))</f>
        <v>0</v>
      </c>
      <c r="DP23" s="4" cm="1">
        <f t="array" ref="DP23">BJ23*INDEX(prod_est,$H23+$I23-1,MATCH(DP$14,$BQ$14:$DQ$14,0))</f>
        <v>0</v>
      </c>
      <c r="DQ23" s="4" cm="1">
        <f t="array" ref="DQ23">BK23*INDEX(prod_est,$H23+$I23-1,MATCH(DQ$14,$BQ$14:$DQ$14,0))</f>
        <v>0</v>
      </c>
    </row>
    <row r="24" spans="1:121" x14ac:dyDescent="0.25">
      <c r="A24" t="s">
        <v>42</v>
      </c>
      <c r="B24" t="s">
        <v>14</v>
      </c>
      <c r="C24" t="s">
        <v>14</v>
      </c>
      <c r="D24" t="s">
        <v>172</v>
      </c>
      <c r="E24" s="46" t="s">
        <v>37</v>
      </c>
      <c r="F24" s="4">
        <v>0</v>
      </c>
      <c r="G24" s="4">
        <v>0</v>
      </c>
      <c r="H24">
        <f>MATCH(A24,Production_est!$A$4:$A$339,0)</f>
        <v>81</v>
      </c>
      <c r="I24">
        <f>IFERROR(MATCH(E24,Production_est!$D$4:$D$339,0),"-")</f>
        <v>3</v>
      </c>
      <c r="J24" s="4" cm="1">
        <f t="array" ref="J24">IFERROR(INDEX(Production_est!$E$4:$E$339,I24+H24-1),"-")</f>
        <v>0</v>
      </c>
      <c r="K24" s="33">
        <f t="shared" si="3"/>
        <v>0</v>
      </c>
      <c r="L24" s="33">
        <f t="shared" si="17"/>
        <v>0</v>
      </c>
      <c r="M24" s="33">
        <f t="shared" si="17"/>
        <v>0</v>
      </c>
      <c r="N24" s="33">
        <f t="shared" si="17"/>
        <v>0</v>
      </c>
      <c r="O24" s="33">
        <f t="shared" si="17"/>
        <v>0</v>
      </c>
      <c r="P24" s="33">
        <f t="shared" si="17"/>
        <v>0</v>
      </c>
      <c r="Q24" s="33">
        <f t="shared" si="17"/>
        <v>0</v>
      </c>
      <c r="R24" s="33">
        <f t="shared" si="17"/>
        <v>0</v>
      </c>
      <c r="S24" s="33">
        <f t="shared" si="17"/>
        <v>0</v>
      </c>
      <c r="T24" s="33">
        <f t="shared" si="17"/>
        <v>0</v>
      </c>
      <c r="U24" s="33">
        <f t="shared" si="17"/>
        <v>0</v>
      </c>
      <c r="V24" s="33">
        <f t="shared" si="17"/>
        <v>0</v>
      </c>
      <c r="W24" s="33">
        <f t="shared" si="17"/>
        <v>0</v>
      </c>
      <c r="X24" s="33">
        <f t="shared" si="17"/>
        <v>0</v>
      </c>
      <c r="Y24" s="33">
        <f t="shared" si="17"/>
        <v>0</v>
      </c>
      <c r="Z24" s="33">
        <f t="shared" si="17"/>
        <v>0</v>
      </c>
      <c r="AA24" s="33">
        <f t="shared" si="17"/>
        <v>0</v>
      </c>
      <c r="AB24" s="33">
        <f t="shared" si="17"/>
        <v>0</v>
      </c>
      <c r="AC24" s="33">
        <f t="shared" si="17"/>
        <v>0</v>
      </c>
      <c r="AD24" s="33">
        <f t="shared" si="17"/>
        <v>0</v>
      </c>
      <c r="AE24" s="33">
        <f t="shared" si="17"/>
        <v>0</v>
      </c>
      <c r="AF24" s="33">
        <f t="shared" si="17"/>
        <v>0</v>
      </c>
      <c r="AG24" s="33">
        <f t="shared" si="17"/>
        <v>0</v>
      </c>
      <c r="AH24" s="33">
        <f t="shared" si="17"/>
        <v>0</v>
      </c>
      <c r="AI24" s="33">
        <f t="shared" si="17"/>
        <v>0</v>
      </c>
      <c r="AJ24" s="33">
        <f t="shared" si="17"/>
        <v>0</v>
      </c>
      <c r="AK24" s="33">
        <f t="shared" si="17"/>
        <v>0</v>
      </c>
      <c r="AL24" s="33">
        <f t="shared" si="17"/>
        <v>0</v>
      </c>
      <c r="AM24" s="33">
        <f t="shared" si="17"/>
        <v>0</v>
      </c>
      <c r="AN24" s="33">
        <f t="shared" si="17"/>
        <v>0</v>
      </c>
      <c r="AO24" s="33">
        <f t="shared" si="17"/>
        <v>0</v>
      </c>
      <c r="AP24" s="33">
        <f t="shared" si="17"/>
        <v>0</v>
      </c>
      <c r="AQ24" s="33">
        <f t="shared" ref="AQ24:BK24" si="19">AP24*(1-$G$4)</f>
        <v>0</v>
      </c>
      <c r="AR24" s="33">
        <f t="shared" si="19"/>
        <v>0</v>
      </c>
      <c r="AS24" s="33">
        <f t="shared" si="19"/>
        <v>0</v>
      </c>
      <c r="AT24" s="33">
        <f t="shared" si="19"/>
        <v>0</v>
      </c>
      <c r="AU24" s="33">
        <f t="shared" si="19"/>
        <v>0</v>
      </c>
      <c r="AV24" s="33">
        <f t="shared" si="19"/>
        <v>0</v>
      </c>
      <c r="AW24" s="33">
        <f t="shared" si="19"/>
        <v>0</v>
      </c>
      <c r="AX24" s="33">
        <f t="shared" si="19"/>
        <v>0</v>
      </c>
      <c r="AY24" s="33">
        <f t="shared" si="19"/>
        <v>0</v>
      </c>
      <c r="AZ24" s="33">
        <f t="shared" si="19"/>
        <v>0</v>
      </c>
      <c r="BA24" s="33">
        <f t="shared" si="19"/>
        <v>0</v>
      </c>
      <c r="BB24" s="33">
        <f t="shared" si="19"/>
        <v>0</v>
      </c>
      <c r="BC24" s="33">
        <f t="shared" si="19"/>
        <v>0</v>
      </c>
      <c r="BD24" s="33">
        <f t="shared" si="19"/>
        <v>0</v>
      </c>
      <c r="BE24" s="33">
        <f t="shared" si="19"/>
        <v>0</v>
      </c>
      <c r="BF24" s="33">
        <f t="shared" si="19"/>
        <v>0</v>
      </c>
      <c r="BG24" s="33">
        <f t="shared" si="19"/>
        <v>0</v>
      </c>
      <c r="BH24" s="33">
        <f t="shared" si="19"/>
        <v>0</v>
      </c>
      <c r="BI24" s="33">
        <f t="shared" si="19"/>
        <v>0</v>
      </c>
      <c r="BJ24" s="33">
        <f t="shared" si="19"/>
        <v>0</v>
      </c>
      <c r="BK24" s="33">
        <f t="shared" si="19"/>
        <v>0</v>
      </c>
      <c r="BL24" t="str">
        <f t="shared" si="6"/>
        <v>06_HKC</v>
      </c>
      <c r="BM24" t="str">
        <f t="shared" si="7"/>
        <v>d_nonenergy_7_x_jet_fuel</v>
      </c>
      <c r="BP24" s="4">
        <f t="shared" si="8"/>
        <v>0</v>
      </c>
      <c r="BQ24" s="4">
        <f t="shared" si="9"/>
        <v>0</v>
      </c>
      <c r="BR24" s="4" cm="1">
        <f t="array" ref="BR24">L24*INDEX(prod_est,$H24+$I24-1,MATCH(BR$14,$BQ$14:$DQ$14,0))</f>
        <v>0</v>
      </c>
      <c r="BS24" s="4" cm="1">
        <f t="array" ref="BS24">M24*INDEX(prod_est,$H24+$I24-1,MATCH(BS$14,$BQ$14:$DQ$14,0))</f>
        <v>0</v>
      </c>
      <c r="BT24" s="4" cm="1">
        <f t="array" ref="BT24">N24*INDEX(prod_est,$H24+$I24-1,MATCH(BT$14,$BQ$14:$DQ$14,0))</f>
        <v>0</v>
      </c>
      <c r="BU24" s="4" cm="1">
        <f t="array" ref="BU24">O24*INDEX(prod_est,$H24+$I24-1,MATCH(BU$14,$BQ$14:$DQ$14,0))</f>
        <v>0</v>
      </c>
      <c r="BV24" s="4" cm="1">
        <f t="array" ref="BV24">P24*INDEX(prod_est,$H24+$I24-1,MATCH(BV$14,$BQ$14:$DQ$14,0))</f>
        <v>0</v>
      </c>
      <c r="BW24" s="4" cm="1">
        <f t="array" ref="BW24">Q24*INDEX(prod_est,$H24+$I24-1,MATCH(BW$14,$BQ$14:$DQ$14,0))</f>
        <v>0</v>
      </c>
      <c r="BX24" s="4" cm="1">
        <f t="array" ref="BX24">R24*INDEX(prod_est,$H24+$I24-1,MATCH(BX$14,$BQ$14:$DQ$14,0))</f>
        <v>0</v>
      </c>
      <c r="BY24" s="4" cm="1">
        <f t="array" ref="BY24">S24*INDEX(prod_est,$H24+$I24-1,MATCH(BY$14,$BQ$14:$DQ$14,0))</f>
        <v>0</v>
      </c>
      <c r="BZ24" s="4" cm="1">
        <f t="array" ref="BZ24">T24*INDEX(prod_est,$H24+$I24-1,MATCH(BZ$14,$BQ$14:$DQ$14,0))</f>
        <v>0</v>
      </c>
      <c r="CA24" s="4" cm="1">
        <f t="array" ref="CA24">U24*INDEX(prod_est,$H24+$I24-1,MATCH(CA$14,$BQ$14:$DQ$14,0))</f>
        <v>0</v>
      </c>
      <c r="CB24" s="4" cm="1">
        <f t="array" ref="CB24">V24*INDEX(prod_est,$H24+$I24-1,MATCH(CB$14,$BQ$14:$DQ$14,0))</f>
        <v>0</v>
      </c>
      <c r="CC24" s="4" cm="1">
        <f t="array" ref="CC24">W24*INDEX(prod_est,$H24+$I24-1,MATCH(CC$14,$BQ$14:$DQ$14,0))</f>
        <v>0</v>
      </c>
      <c r="CD24" s="4" cm="1">
        <f t="array" ref="CD24">X24*INDEX(prod_est,$H24+$I24-1,MATCH(CD$14,$BQ$14:$DQ$14,0))</f>
        <v>0</v>
      </c>
      <c r="CE24" s="4" cm="1">
        <f t="array" ref="CE24">Y24*INDEX(prod_est,$H24+$I24-1,MATCH(CE$14,$BQ$14:$DQ$14,0))</f>
        <v>0</v>
      </c>
      <c r="CF24" s="4" cm="1">
        <f t="array" ref="CF24">Z24*INDEX(prod_est,$H24+$I24-1,MATCH(CF$14,$BQ$14:$DQ$14,0))</f>
        <v>0</v>
      </c>
      <c r="CG24" s="4" cm="1">
        <f t="array" ref="CG24">AA24*INDEX(prod_est,$H24+$I24-1,MATCH(CG$14,$BQ$14:$DQ$14,0))</f>
        <v>0</v>
      </c>
      <c r="CH24" s="4" cm="1">
        <f t="array" ref="CH24">AB24*INDEX(prod_est,$H24+$I24-1,MATCH(CH$14,$BQ$14:$DQ$14,0))</f>
        <v>0</v>
      </c>
      <c r="CI24" s="4" cm="1">
        <f t="array" ref="CI24">AC24*INDEX(prod_est,$H24+$I24-1,MATCH(CI$14,$BQ$14:$DQ$14,0))</f>
        <v>0</v>
      </c>
      <c r="CJ24" s="4" cm="1">
        <f t="array" ref="CJ24">AD24*INDEX(prod_est,$H24+$I24-1,MATCH(CJ$14,$BQ$14:$DQ$14,0))</f>
        <v>0</v>
      </c>
      <c r="CK24" s="4" cm="1">
        <f t="array" ref="CK24">AE24*INDEX(prod_est,$H24+$I24-1,MATCH(CK$14,$BQ$14:$DQ$14,0))</f>
        <v>0</v>
      </c>
      <c r="CL24" s="4" cm="1">
        <f t="array" ref="CL24">AF24*INDEX(prod_est,$H24+$I24-1,MATCH(CL$14,$BQ$14:$DQ$14,0))</f>
        <v>0</v>
      </c>
      <c r="CM24" s="4" cm="1">
        <f t="array" ref="CM24">AG24*INDEX(prod_est,$H24+$I24-1,MATCH(CM$14,$BQ$14:$DQ$14,0))</f>
        <v>0</v>
      </c>
      <c r="CN24" s="4" cm="1">
        <f t="array" ref="CN24">AH24*INDEX(prod_est,$H24+$I24-1,MATCH(CN$14,$BQ$14:$DQ$14,0))</f>
        <v>0</v>
      </c>
      <c r="CO24" s="4" cm="1">
        <f t="array" ref="CO24">AI24*INDEX(prod_est,$H24+$I24-1,MATCH(CO$14,$BQ$14:$DQ$14,0))</f>
        <v>0</v>
      </c>
      <c r="CP24" s="4" cm="1">
        <f t="array" ref="CP24">AJ24*INDEX(prod_est,$H24+$I24-1,MATCH(CP$14,$BQ$14:$DQ$14,0))</f>
        <v>0</v>
      </c>
      <c r="CQ24" s="4" cm="1">
        <f t="array" ref="CQ24">AK24*INDEX(prod_est,$H24+$I24-1,MATCH(CQ$14,$BQ$14:$DQ$14,0))</f>
        <v>0</v>
      </c>
      <c r="CR24" s="4" cm="1">
        <f t="array" ref="CR24">AL24*INDEX(prod_est,$H24+$I24-1,MATCH(CR$14,$BQ$14:$DQ$14,0))</f>
        <v>0</v>
      </c>
      <c r="CS24" s="4" cm="1">
        <f t="array" ref="CS24">AM24*INDEX(prod_est,$H24+$I24-1,MATCH(CS$14,$BQ$14:$DQ$14,0))</f>
        <v>0</v>
      </c>
      <c r="CT24" s="4" cm="1">
        <f t="array" ref="CT24">AN24*INDEX(prod_est,$H24+$I24-1,MATCH(CT$14,$BQ$14:$DQ$14,0))</f>
        <v>0</v>
      </c>
      <c r="CU24" s="4" cm="1">
        <f t="array" ref="CU24">AO24*INDEX(prod_est,$H24+$I24-1,MATCH(CU$14,$BQ$14:$DQ$14,0))</f>
        <v>0</v>
      </c>
      <c r="CV24" s="4" cm="1">
        <f t="array" ref="CV24">AP24*INDEX(prod_est,$H24+$I24-1,MATCH(CV$14,$BQ$14:$DQ$14,0))</f>
        <v>0</v>
      </c>
      <c r="CW24" s="4" cm="1">
        <f t="array" ref="CW24">AQ24*INDEX(prod_est,$H24+$I24-1,MATCH(CW$14,$BQ$14:$DQ$14,0))</f>
        <v>0</v>
      </c>
      <c r="CX24" s="4" cm="1">
        <f t="array" ref="CX24">AR24*INDEX(prod_est,$H24+$I24-1,MATCH(CX$14,$BQ$14:$DQ$14,0))</f>
        <v>0</v>
      </c>
      <c r="CY24" s="4" cm="1">
        <f t="array" ref="CY24">AS24*INDEX(prod_est,$H24+$I24-1,MATCH(CY$14,$BQ$14:$DQ$14,0))</f>
        <v>0</v>
      </c>
      <c r="CZ24" s="4" cm="1">
        <f t="array" ref="CZ24">AT24*INDEX(prod_est,$H24+$I24-1,MATCH(CZ$14,$BQ$14:$DQ$14,0))</f>
        <v>0</v>
      </c>
      <c r="DA24" s="4" cm="1">
        <f t="array" ref="DA24">AU24*INDEX(prod_est,$H24+$I24-1,MATCH(DA$14,$BQ$14:$DQ$14,0))</f>
        <v>0</v>
      </c>
      <c r="DB24" s="4" cm="1">
        <f t="array" ref="DB24">AV24*INDEX(prod_est,$H24+$I24-1,MATCH(DB$14,$BQ$14:$DQ$14,0))</f>
        <v>0</v>
      </c>
      <c r="DC24" s="4" cm="1">
        <f t="array" ref="DC24">AW24*INDEX(prod_est,$H24+$I24-1,MATCH(DC$14,$BQ$14:$DQ$14,0))</f>
        <v>0</v>
      </c>
      <c r="DD24" s="4" cm="1">
        <f t="array" ref="DD24">AX24*INDEX(prod_est,$H24+$I24-1,MATCH(DD$14,$BQ$14:$DQ$14,0))</f>
        <v>0</v>
      </c>
      <c r="DE24" s="4" cm="1">
        <f t="array" ref="DE24">AY24*INDEX(prod_est,$H24+$I24-1,MATCH(DE$14,$BQ$14:$DQ$14,0))</f>
        <v>0</v>
      </c>
      <c r="DF24" s="4" cm="1">
        <f t="array" ref="DF24">AZ24*INDEX(prod_est,$H24+$I24-1,MATCH(DF$14,$BQ$14:$DQ$14,0))</f>
        <v>0</v>
      </c>
      <c r="DG24" s="4" cm="1">
        <f t="array" ref="DG24">BA24*INDEX(prod_est,$H24+$I24-1,MATCH(DG$14,$BQ$14:$DQ$14,0))</f>
        <v>0</v>
      </c>
      <c r="DH24" s="4" cm="1">
        <f t="array" ref="DH24">BB24*INDEX(prod_est,$H24+$I24-1,MATCH(DH$14,$BQ$14:$DQ$14,0))</f>
        <v>0</v>
      </c>
      <c r="DI24" s="4" cm="1">
        <f t="array" ref="DI24">BC24*INDEX(prod_est,$H24+$I24-1,MATCH(DI$14,$BQ$14:$DQ$14,0))</f>
        <v>0</v>
      </c>
      <c r="DJ24" s="4" cm="1">
        <f t="array" ref="DJ24">BD24*INDEX(prod_est,$H24+$I24-1,MATCH(DJ$14,$BQ$14:$DQ$14,0))</f>
        <v>0</v>
      </c>
      <c r="DK24" s="4" cm="1">
        <f t="array" ref="DK24">BE24*INDEX(prod_est,$H24+$I24-1,MATCH(DK$14,$BQ$14:$DQ$14,0))</f>
        <v>0</v>
      </c>
      <c r="DL24" s="4" cm="1">
        <f t="array" ref="DL24">BF24*INDEX(prod_est,$H24+$I24-1,MATCH(DL$14,$BQ$14:$DQ$14,0))</f>
        <v>0</v>
      </c>
      <c r="DM24" s="4" cm="1">
        <f t="array" ref="DM24">BG24*INDEX(prod_est,$H24+$I24-1,MATCH(DM$14,$BQ$14:$DQ$14,0))</f>
        <v>0</v>
      </c>
      <c r="DN24" s="4" cm="1">
        <f t="array" ref="DN24">BH24*INDEX(prod_est,$H24+$I24-1,MATCH(DN$14,$BQ$14:$DQ$14,0))</f>
        <v>0</v>
      </c>
      <c r="DO24" s="4" cm="1">
        <f t="array" ref="DO24">BI24*INDEX(prod_est,$H24+$I24-1,MATCH(DO$14,$BQ$14:$DQ$14,0))</f>
        <v>0</v>
      </c>
      <c r="DP24" s="4" cm="1">
        <f t="array" ref="DP24">BJ24*INDEX(prod_est,$H24+$I24-1,MATCH(DP$14,$BQ$14:$DQ$14,0))</f>
        <v>0</v>
      </c>
      <c r="DQ24" s="4" cm="1">
        <f t="array" ref="DQ24">BK24*INDEX(prod_est,$H24+$I24-1,MATCH(DQ$14,$BQ$14:$DQ$14,0))</f>
        <v>0</v>
      </c>
    </row>
    <row r="25" spans="1:121" x14ac:dyDescent="0.25">
      <c r="A25" t="s">
        <v>42</v>
      </c>
      <c r="B25" t="s">
        <v>15</v>
      </c>
      <c r="C25" t="s">
        <v>15</v>
      </c>
      <c r="D25" t="s">
        <v>172</v>
      </c>
      <c r="E25" s="46" t="s">
        <v>37</v>
      </c>
      <c r="F25" s="4">
        <v>0</v>
      </c>
      <c r="G25" s="4">
        <v>0</v>
      </c>
      <c r="H25">
        <f>MATCH(A25,Production_est!$A$4:$A$339,0)</f>
        <v>81</v>
      </c>
      <c r="I25">
        <f>IFERROR(MATCH(E25,Production_est!$D$4:$D$339,0),"-")</f>
        <v>3</v>
      </c>
      <c r="J25" s="4" cm="1">
        <f t="array" ref="J25">IFERROR(INDEX(Production_est!$E$4:$E$339,I25+H25-1),"-")</f>
        <v>0</v>
      </c>
      <c r="K25" s="33">
        <f t="shared" si="3"/>
        <v>0</v>
      </c>
      <c r="L25" s="33">
        <f t="shared" si="17"/>
        <v>0</v>
      </c>
      <c r="M25" s="33">
        <f t="shared" si="17"/>
        <v>0</v>
      </c>
      <c r="N25" s="33">
        <f t="shared" si="17"/>
        <v>0</v>
      </c>
      <c r="O25" s="33">
        <f t="shared" si="17"/>
        <v>0</v>
      </c>
      <c r="P25" s="33">
        <f t="shared" si="17"/>
        <v>0</v>
      </c>
      <c r="Q25" s="33">
        <f t="shared" si="17"/>
        <v>0</v>
      </c>
      <c r="R25" s="33">
        <f t="shared" si="17"/>
        <v>0</v>
      </c>
      <c r="S25" s="33">
        <f t="shared" si="17"/>
        <v>0</v>
      </c>
      <c r="T25" s="33">
        <f t="shared" si="17"/>
        <v>0</v>
      </c>
      <c r="U25" s="33">
        <f t="shared" si="17"/>
        <v>0</v>
      </c>
      <c r="V25" s="33">
        <f t="shared" si="17"/>
        <v>0</v>
      </c>
      <c r="W25" s="33">
        <f t="shared" si="17"/>
        <v>0</v>
      </c>
      <c r="X25" s="33">
        <f t="shared" si="17"/>
        <v>0</v>
      </c>
      <c r="Y25" s="33">
        <f t="shared" si="17"/>
        <v>0</v>
      </c>
      <c r="Z25" s="33">
        <f t="shared" si="17"/>
        <v>0</v>
      </c>
      <c r="AA25" s="33">
        <f t="shared" si="17"/>
        <v>0</v>
      </c>
      <c r="AB25" s="33">
        <f t="shared" si="17"/>
        <v>0</v>
      </c>
      <c r="AC25" s="33">
        <f t="shared" si="17"/>
        <v>0</v>
      </c>
      <c r="AD25" s="33">
        <f t="shared" si="17"/>
        <v>0</v>
      </c>
      <c r="AE25" s="33">
        <f t="shared" si="17"/>
        <v>0</v>
      </c>
      <c r="AF25" s="33">
        <f t="shared" si="17"/>
        <v>0</v>
      </c>
      <c r="AG25" s="33">
        <f t="shared" si="17"/>
        <v>0</v>
      </c>
      <c r="AH25" s="33">
        <f t="shared" si="17"/>
        <v>0</v>
      </c>
      <c r="AI25" s="33">
        <f t="shared" si="17"/>
        <v>0</v>
      </c>
      <c r="AJ25" s="33">
        <f t="shared" si="17"/>
        <v>0</v>
      </c>
      <c r="AK25" s="33">
        <f t="shared" si="17"/>
        <v>0</v>
      </c>
      <c r="AL25" s="33">
        <f t="shared" si="17"/>
        <v>0</v>
      </c>
      <c r="AM25" s="33">
        <f t="shared" si="17"/>
        <v>0</v>
      </c>
      <c r="AN25" s="33">
        <f t="shared" si="17"/>
        <v>0</v>
      </c>
      <c r="AO25" s="33">
        <f t="shared" si="17"/>
        <v>0</v>
      </c>
      <c r="AP25" s="33">
        <f t="shared" si="17"/>
        <v>0</v>
      </c>
      <c r="AQ25" s="33">
        <f t="shared" ref="AQ25:BK25" si="20">AP25*(1-$G$4)</f>
        <v>0</v>
      </c>
      <c r="AR25" s="33">
        <f t="shared" si="20"/>
        <v>0</v>
      </c>
      <c r="AS25" s="33">
        <f t="shared" si="20"/>
        <v>0</v>
      </c>
      <c r="AT25" s="33">
        <f t="shared" si="20"/>
        <v>0</v>
      </c>
      <c r="AU25" s="33">
        <f t="shared" si="20"/>
        <v>0</v>
      </c>
      <c r="AV25" s="33">
        <f t="shared" si="20"/>
        <v>0</v>
      </c>
      <c r="AW25" s="33">
        <f t="shared" si="20"/>
        <v>0</v>
      </c>
      <c r="AX25" s="33">
        <f t="shared" si="20"/>
        <v>0</v>
      </c>
      <c r="AY25" s="33">
        <f t="shared" si="20"/>
        <v>0</v>
      </c>
      <c r="AZ25" s="33">
        <f t="shared" si="20"/>
        <v>0</v>
      </c>
      <c r="BA25" s="33">
        <f t="shared" si="20"/>
        <v>0</v>
      </c>
      <c r="BB25" s="33">
        <f t="shared" si="20"/>
        <v>0</v>
      </c>
      <c r="BC25" s="33">
        <f t="shared" si="20"/>
        <v>0</v>
      </c>
      <c r="BD25" s="33">
        <f t="shared" si="20"/>
        <v>0</v>
      </c>
      <c r="BE25" s="33">
        <f t="shared" si="20"/>
        <v>0</v>
      </c>
      <c r="BF25" s="33">
        <f t="shared" si="20"/>
        <v>0</v>
      </c>
      <c r="BG25" s="33">
        <f t="shared" si="20"/>
        <v>0</v>
      </c>
      <c r="BH25" s="33">
        <f t="shared" si="20"/>
        <v>0</v>
      </c>
      <c r="BI25" s="33">
        <f t="shared" si="20"/>
        <v>0</v>
      </c>
      <c r="BJ25" s="33">
        <f t="shared" si="20"/>
        <v>0</v>
      </c>
      <c r="BK25" s="33">
        <f t="shared" si="20"/>
        <v>0</v>
      </c>
      <c r="BL25" t="str">
        <f t="shared" si="6"/>
        <v>06_HKC</v>
      </c>
      <c r="BM25" t="str">
        <f t="shared" si="7"/>
        <v>d_nonenergy_7_6_kerosene</v>
      </c>
      <c r="BP25" s="4">
        <f t="shared" si="8"/>
        <v>0</v>
      </c>
      <c r="BQ25" s="4">
        <f t="shared" si="9"/>
        <v>0</v>
      </c>
      <c r="BR25" s="4" cm="1">
        <f t="array" ref="BR25">L25*INDEX(prod_est,$H25+$I25-1,MATCH(BR$14,$BQ$14:$DQ$14,0))</f>
        <v>0</v>
      </c>
      <c r="BS25" s="4" cm="1">
        <f t="array" ref="BS25">M25*INDEX(prod_est,$H25+$I25-1,MATCH(BS$14,$BQ$14:$DQ$14,0))</f>
        <v>0</v>
      </c>
      <c r="BT25" s="4" cm="1">
        <f t="array" ref="BT25">N25*INDEX(prod_est,$H25+$I25-1,MATCH(BT$14,$BQ$14:$DQ$14,0))</f>
        <v>0</v>
      </c>
      <c r="BU25" s="4" cm="1">
        <f t="array" ref="BU25">O25*INDEX(prod_est,$H25+$I25-1,MATCH(BU$14,$BQ$14:$DQ$14,0))</f>
        <v>0</v>
      </c>
      <c r="BV25" s="4" cm="1">
        <f t="array" ref="BV25">P25*INDEX(prod_est,$H25+$I25-1,MATCH(BV$14,$BQ$14:$DQ$14,0))</f>
        <v>0</v>
      </c>
      <c r="BW25" s="4" cm="1">
        <f t="array" ref="BW25">Q25*INDEX(prod_est,$H25+$I25-1,MATCH(BW$14,$BQ$14:$DQ$14,0))</f>
        <v>0</v>
      </c>
      <c r="BX25" s="4" cm="1">
        <f t="array" ref="BX25">R25*INDEX(prod_est,$H25+$I25-1,MATCH(BX$14,$BQ$14:$DQ$14,0))</f>
        <v>0</v>
      </c>
      <c r="BY25" s="4" cm="1">
        <f t="array" ref="BY25">S25*INDEX(prod_est,$H25+$I25-1,MATCH(BY$14,$BQ$14:$DQ$14,0))</f>
        <v>0</v>
      </c>
      <c r="BZ25" s="4" cm="1">
        <f t="array" ref="BZ25">T25*INDEX(prod_est,$H25+$I25-1,MATCH(BZ$14,$BQ$14:$DQ$14,0))</f>
        <v>0</v>
      </c>
      <c r="CA25" s="4" cm="1">
        <f t="array" ref="CA25">U25*INDEX(prod_est,$H25+$I25-1,MATCH(CA$14,$BQ$14:$DQ$14,0))</f>
        <v>0</v>
      </c>
      <c r="CB25" s="4" cm="1">
        <f t="array" ref="CB25">V25*INDEX(prod_est,$H25+$I25-1,MATCH(CB$14,$BQ$14:$DQ$14,0))</f>
        <v>0</v>
      </c>
      <c r="CC25" s="4" cm="1">
        <f t="array" ref="CC25">W25*INDEX(prod_est,$H25+$I25-1,MATCH(CC$14,$BQ$14:$DQ$14,0))</f>
        <v>0</v>
      </c>
      <c r="CD25" s="4" cm="1">
        <f t="array" ref="CD25">X25*INDEX(prod_est,$H25+$I25-1,MATCH(CD$14,$BQ$14:$DQ$14,0))</f>
        <v>0</v>
      </c>
      <c r="CE25" s="4" cm="1">
        <f t="array" ref="CE25">Y25*INDEX(prod_est,$H25+$I25-1,MATCH(CE$14,$BQ$14:$DQ$14,0))</f>
        <v>0</v>
      </c>
      <c r="CF25" s="4" cm="1">
        <f t="array" ref="CF25">Z25*INDEX(prod_est,$H25+$I25-1,MATCH(CF$14,$BQ$14:$DQ$14,0))</f>
        <v>0</v>
      </c>
      <c r="CG25" s="4" cm="1">
        <f t="array" ref="CG25">AA25*INDEX(prod_est,$H25+$I25-1,MATCH(CG$14,$BQ$14:$DQ$14,0))</f>
        <v>0</v>
      </c>
      <c r="CH25" s="4" cm="1">
        <f t="array" ref="CH25">AB25*INDEX(prod_est,$H25+$I25-1,MATCH(CH$14,$BQ$14:$DQ$14,0))</f>
        <v>0</v>
      </c>
      <c r="CI25" s="4" cm="1">
        <f t="array" ref="CI25">AC25*INDEX(prod_est,$H25+$I25-1,MATCH(CI$14,$BQ$14:$DQ$14,0))</f>
        <v>0</v>
      </c>
      <c r="CJ25" s="4" cm="1">
        <f t="array" ref="CJ25">AD25*INDEX(prod_est,$H25+$I25-1,MATCH(CJ$14,$BQ$14:$DQ$14,0))</f>
        <v>0</v>
      </c>
      <c r="CK25" s="4" cm="1">
        <f t="array" ref="CK25">AE25*INDEX(prod_est,$H25+$I25-1,MATCH(CK$14,$BQ$14:$DQ$14,0))</f>
        <v>0</v>
      </c>
      <c r="CL25" s="4" cm="1">
        <f t="array" ref="CL25">AF25*INDEX(prod_est,$H25+$I25-1,MATCH(CL$14,$BQ$14:$DQ$14,0))</f>
        <v>0</v>
      </c>
      <c r="CM25" s="4" cm="1">
        <f t="array" ref="CM25">AG25*INDEX(prod_est,$H25+$I25-1,MATCH(CM$14,$BQ$14:$DQ$14,0))</f>
        <v>0</v>
      </c>
      <c r="CN25" s="4" cm="1">
        <f t="array" ref="CN25">AH25*INDEX(prod_est,$H25+$I25-1,MATCH(CN$14,$BQ$14:$DQ$14,0))</f>
        <v>0</v>
      </c>
      <c r="CO25" s="4" cm="1">
        <f t="array" ref="CO25">AI25*INDEX(prod_est,$H25+$I25-1,MATCH(CO$14,$BQ$14:$DQ$14,0))</f>
        <v>0</v>
      </c>
      <c r="CP25" s="4" cm="1">
        <f t="array" ref="CP25">AJ25*INDEX(prod_est,$H25+$I25-1,MATCH(CP$14,$BQ$14:$DQ$14,0))</f>
        <v>0</v>
      </c>
      <c r="CQ25" s="4" cm="1">
        <f t="array" ref="CQ25">AK25*INDEX(prod_est,$H25+$I25-1,MATCH(CQ$14,$BQ$14:$DQ$14,0))</f>
        <v>0</v>
      </c>
      <c r="CR25" s="4" cm="1">
        <f t="array" ref="CR25">AL25*INDEX(prod_est,$H25+$I25-1,MATCH(CR$14,$BQ$14:$DQ$14,0))</f>
        <v>0</v>
      </c>
      <c r="CS25" s="4" cm="1">
        <f t="array" ref="CS25">AM25*INDEX(prod_est,$H25+$I25-1,MATCH(CS$14,$BQ$14:$DQ$14,0))</f>
        <v>0</v>
      </c>
      <c r="CT25" s="4" cm="1">
        <f t="array" ref="CT25">AN25*INDEX(prod_est,$H25+$I25-1,MATCH(CT$14,$BQ$14:$DQ$14,0))</f>
        <v>0</v>
      </c>
      <c r="CU25" s="4" cm="1">
        <f t="array" ref="CU25">AO25*INDEX(prod_est,$H25+$I25-1,MATCH(CU$14,$BQ$14:$DQ$14,0))</f>
        <v>0</v>
      </c>
      <c r="CV25" s="4" cm="1">
        <f t="array" ref="CV25">AP25*INDEX(prod_est,$H25+$I25-1,MATCH(CV$14,$BQ$14:$DQ$14,0))</f>
        <v>0</v>
      </c>
      <c r="CW25" s="4" cm="1">
        <f t="array" ref="CW25">AQ25*INDEX(prod_est,$H25+$I25-1,MATCH(CW$14,$BQ$14:$DQ$14,0))</f>
        <v>0</v>
      </c>
      <c r="CX25" s="4" cm="1">
        <f t="array" ref="CX25">AR25*INDEX(prod_est,$H25+$I25-1,MATCH(CX$14,$BQ$14:$DQ$14,0))</f>
        <v>0</v>
      </c>
      <c r="CY25" s="4" cm="1">
        <f t="array" ref="CY25">AS25*INDEX(prod_est,$H25+$I25-1,MATCH(CY$14,$BQ$14:$DQ$14,0))</f>
        <v>0</v>
      </c>
      <c r="CZ25" s="4" cm="1">
        <f t="array" ref="CZ25">AT25*INDEX(prod_est,$H25+$I25-1,MATCH(CZ$14,$BQ$14:$DQ$14,0))</f>
        <v>0</v>
      </c>
      <c r="DA25" s="4" cm="1">
        <f t="array" ref="DA25">AU25*INDEX(prod_est,$H25+$I25-1,MATCH(DA$14,$BQ$14:$DQ$14,0))</f>
        <v>0</v>
      </c>
      <c r="DB25" s="4" cm="1">
        <f t="array" ref="DB25">AV25*INDEX(prod_est,$H25+$I25-1,MATCH(DB$14,$BQ$14:$DQ$14,0))</f>
        <v>0</v>
      </c>
      <c r="DC25" s="4" cm="1">
        <f t="array" ref="DC25">AW25*INDEX(prod_est,$H25+$I25-1,MATCH(DC$14,$BQ$14:$DQ$14,0))</f>
        <v>0</v>
      </c>
      <c r="DD25" s="4" cm="1">
        <f t="array" ref="DD25">AX25*INDEX(prod_est,$H25+$I25-1,MATCH(DD$14,$BQ$14:$DQ$14,0))</f>
        <v>0</v>
      </c>
      <c r="DE25" s="4" cm="1">
        <f t="array" ref="DE25">AY25*INDEX(prod_est,$H25+$I25-1,MATCH(DE$14,$BQ$14:$DQ$14,0))</f>
        <v>0</v>
      </c>
      <c r="DF25" s="4" cm="1">
        <f t="array" ref="DF25">AZ25*INDEX(prod_est,$H25+$I25-1,MATCH(DF$14,$BQ$14:$DQ$14,0))</f>
        <v>0</v>
      </c>
      <c r="DG25" s="4" cm="1">
        <f t="array" ref="DG25">BA25*INDEX(prod_est,$H25+$I25-1,MATCH(DG$14,$BQ$14:$DQ$14,0))</f>
        <v>0</v>
      </c>
      <c r="DH25" s="4" cm="1">
        <f t="array" ref="DH25">BB25*INDEX(prod_est,$H25+$I25-1,MATCH(DH$14,$BQ$14:$DQ$14,0))</f>
        <v>0</v>
      </c>
      <c r="DI25" s="4" cm="1">
        <f t="array" ref="DI25">BC25*INDEX(prod_est,$H25+$I25-1,MATCH(DI$14,$BQ$14:$DQ$14,0))</f>
        <v>0</v>
      </c>
      <c r="DJ25" s="4" cm="1">
        <f t="array" ref="DJ25">BD25*INDEX(prod_est,$H25+$I25-1,MATCH(DJ$14,$BQ$14:$DQ$14,0))</f>
        <v>0</v>
      </c>
      <c r="DK25" s="4" cm="1">
        <f t="array" ref="DK25">BE25*INDEX(prod_est,$H25+$I25-1,MATCH(DK$14,$BQ$14:$DQ$14,0))</f>
        <v>0</v>
      </c>
      <c r="DL25" s="4" cm="1">
        <f t="array" ref="DL25">BF25*INDEX(prod_est,$H25+$I25-1,MATCH(DL$14,$BQ$14:$DQ$14,0))</f>
        <v>0</v>
      </c>
      <c r="DM25" s="4" cm="1">
        <f t="array" ref="DM25">BG25*INDEX(prod_est,$H25+$I25-1,MATCH(DM$14,$BQ$14:$DQ$14,0))</f>
        <v>0</v>
      </c>
      <c r="DN25" s="4" cm="1">
        <f t="array" ref="DN25">BH25*INDEX(prod_est,$H25+$I25-1,MATCH(DN$14,$BQ$14:$DQ$14,0))</f>
        <v>0</v>
      </c>
      <c r="DO25" s="4" cm="1">
        <f t="array" ref="DO25">BI25*INDEX(prod_est,$H25+$I25-1,MATCH(DO$14,$BQ$14:$DQ$14,0))</f>
        <v>0</v>
      </c>
      <c r="DP25" s="4" cm="1">
        <f t="array" ref="DP25">BJ25*INDEX(prod_est,$H25+$I25-1,MATCH(DP$14,$BQ$14:$DQ$14,0))</f>
        <v>0</v>
      </c>
      <c r="DQ25" s="4" cm="1">
        <f t="array" ref="DQ25">BK25*INDEX(prod_est,$H25+$I25-1,MATCH(DQ$14,$BQ$14:$DQ$14,0))</f>
        <v>0</v>
      </c>
    </row>
    <row r="26" spans="1:121" x14ac:dyDescent="0.25">
      <c r="A26" t="s">
        <v>42</v>
      </c>
      <c r="B26" t="s">
        <v>16</v>
      </c>
      <c r="C26" t="s">
        <v>16</v>
      </c>
      <c r="D26" t="s">
        <v>172</v>
      </c>
      <c r="E26" s="46" t="s">
        <v>37</v>
      </c>
      <c r="F26" s="4">
        <v>0</v>
      </c>
      <c r="G26" s="4">
        <v>0</v>
      </c>
      <c r="H26">
        <f>MATCH(A26,Production_est!$A$4:$A$339,0)</f>
        <v>81</v>
      </c>
      <c r="I26">
        <f>IFERROR(MATCH(E26,Production_est!$D$4:$D$339,0),"-")</f>
        <v>3</v>
      </c>
      <c r="J26" s="4" cm="1">
        <f t="array" ref="J26">IFERROR(INDEX(Production_est!$E$4:$E$339,I26+H26-1),"-")</f>
        <v>0</v>
      </c>
      <c r="K26" s="33">
        <f t="shared" si="3"/>
        <v>0</v>
      </c>
      <c r="L26" s="33">
        <f t="shared" si="17"/>
        <v>0</v>
      </c>
      <c r="M26" s="33">
        <f t="shared" si="17"/>
        <v>0</v>
      </c>
      <c r="N26" s="33">
        <f t="shared" si="17"/>
        <v>0</v>
      </c>
      <c r="O26" s="33">
        <f t="shared" si="17"/>
        <v>0</v>
      </c>
      <c r="P26" s="33">
        <f t="shared" si="17"/>
        <v>0</v>
      </c>
      <c r="Q26" s="33">
        <f t="shared" si="17"/>
        <v>0</v>
      </c>
      <c r="R26" s="33">
        <f t="shared" si="17"/>
        <v>0</v>
      </c>
      <c r="S26" s="33">
        <f t="shared" si="17"/>
        <v>0</v>
      </c>
      <c r="T26" s="33">
        <f t="shared" si="17"/>
        <v>0</v>
      </c>
      <c r="U26" s="33">
        <f t="shared" si="17"/>
        <v>0</v>
      </c>
      <c r="V26" s="33">
        <f t="shared" si="17"/>
        <v>0</v>
      </c>
      <c r="W26" s="33">
        <f t="shared" si="17"/>
        <v>0</v>
      </c>
      <c r="X26" s="33">
        <f t="shared" si="17"/>
        <v>0</v>
      </c>
      <c r="Y26" s="33">
        <f t="shared" si="17"/>
        <v>0</v>
      </c>
      <c r="Z26" s="33">
        <f t="shared" si="17"/>
        <v>0</v>
      </c>
      <c r="AA26" s="33">
        <f t="shared" si="17"/>
        <v>0</v>
      </c>
      <c r="AB26" s="33">
        <f t="shared" si="17"/>
        <v>0</v>
      </c>
      <c r="AC26" s="33">
        <f t="shared" si="17"/>
        <v>0</v>
      </c>
      <c r="AD26" s="33">
        <f t="shared" si="17"/>
        <v>0</v>
      </c>
      <c r="AE26" s="33">
        <f t="shared" si="17"/>
        <v>0</v>
      </c>
      <c r="AF26" s="33">
        <f t="shared" si="17"/>
        <v>0</v>
      </c>
      <c r="AG26" s="33">
        <f t="shared" si="17"/>
        <v>0</v>
      </c>
      <c r="AH26" s="33">
        <f t="shared" si="17"/>
        <v>0</v>
      </c>
      <c r="AI26" s="33">
        <f t="shared" si="17"/>
        <v>0</v>
      </c>
      <c r="AJ26" s="33">
        <f t="shared" si="17"/>
        <v>0</v>
      </c>
      <c r="AK26" s="33">
        <f t="shared" si="17"/>
        <v>0</v>
      </c>
      <c r="AL26" s="33">
        <f t="shared" si="17"/>
        <v>0</v>
      </c>
      <c r="AM26" s="33">
        <f t="shared" si="17"/>
        <v>0</v>
      </c>
      <c r="AN26" s="33">
        <f t="shared" si="17"/>
        <v>0</v>
      </c>
      <c r="AO26" s="33">
        <f t="shared" si="17"/>
        <v>0</v>
      </c>
      <c r="AP26" s="33">
        <f t="shared" si="17"/>
        <v>0</v>
      </c>
      <c r="AQ26" s="33">
        <f t="shared" ref="AQ26:BK26" si="21">AP26*(1-$G$4)</f>
        <v>0</v>
      </c>
      <c r="AR26" s="33">
        <f t="shared" si="21"/>
        <v>0</v>
      </c>
      <c r="AS26" s="33">
        <f t="shared" si="21"/>
        <v>0</v>
      </c>
      <c r="AT26" s="33">
        <f t="shared" si="21"/>
        <v>0</v>
      </c>
      <c r="AU26" s="33">
        <f t="shared" si="21"/>
        <v>0</v>
      </c>
      <c r="AV26" s="33">
        <f t="shared" si="21"/>
        <v>0</v>
      </c>
      <c r="AW26" s="33">
        <f t="shared" si="21"/>
        <v>0</v>
      </c>
      <c r="AX26" s="33">
        <f t="shared" si="21"/>
        <v>0</v>
      </c>
      <c r="AY26" s="33">
        <f t="shared" si="21"/>
        <v>0</v>
      </c>
      <c r="AZ26" s="33">
        <f t="shared" si="21"/>
        <v>0</v>
      </c>
      <c r="BA26" s="33">
        <f t="shared" si="21"/>
        <v>0</v>
      </c>
      <c r="BB26" s="33">
        <f t="shared" si="21"/>
        <v>0</v>
      </c>
      <c r="BC26" s="33">
        <f t="shared" si="21"/>
        <v>0</v>
      </c>
      <c r="BD26" s="33">
        <f t="shared" si="21"/>
        <v>0</v>
      </c>
      <c r="BE26" s="33">
        <f t="shared" si="21"/>
        <v>0</v>
      </c>
      <c r="BF26" s="33">
        <f t="shared" si="21"/>
        <v>0</v>
      </c>
      <c r="BG26" s="33">
        <f t="shared" si="21"/>
        <v>0</v>
      </c>
      <c r="BH26" s="33">
        <f t="shared" si="21"/>
        <v>0</v>
      </c>
      <c r="BI26" s="33">
        <f t="shared" si="21"/>
        <v>0</v>
      </c>
      <c r="BJ26" s="33">
        <f t="shared" si="21"/>
        <v>0</v>
      </c>
      <c r="BK26" s="33">
        <f t="shared" si="21"/>
        <v>0</v>
      </c>
      <c r="BL26" t="str">
        <f t="shared" si="6"/>
        <v>06_HKC</v>
      </c>
      <c r="BM26" t="str">
        <f t="shared" si="7"/>
        <v>d_nonenergy_7_7_gas_diesel_oil</v>
      </c>
      <c r="BP26" s="4">
        <f t="shared" si="8"/>
        <v>0</v>
      </c>
      <c r="BQ26" s="4">
        <f t="shared" si="9"/>
        <v>0</v>
      </c>
      <c r="BR26" s="4" cm="1">
        <f t="array" ref="BR26">L26*INDEX(prod_est,$H26+$I26-1,MATCH(BR$14,$BQ$14:$DQ$14,0))</f>
        <v>0</v>
      </c>
      <c r="BS26" s="4" cm="1">
        <f t="array" ref="BS26">M26*INDEX(prod_est,$H26+$I26-1,MATCH(BS$14,$BQ$14:$DQ$14,0))</f>
        <v>0</v>
      </c>
      <c r="BT26" s="4" cm="1">
        <f t="array" ref="BT26">N26*INDEX(prod_est,$H26+$I26-1,MATCH(BT$14,$BQ$14:$DQ$14,0))</f>
        <v>0</v>
      </c>
      <c r="BU26" s="4" cm="1">
        <f t="array" ref="BU26">O26*INDEX(prod_est,$H26+$I26-1,MATCH(BU$14,$BQ$14:$DQ$14,0))</f>
        <v>0</v>
      </c>
      <c r="BV26" s="4" cm="1">
        <f t="array" ref="BV26">P26*INDEX(prod_est,$H26+$I26-1,MATCH(BV$14,$BQ$14:$DQ$14,0))</f>
        <v>0</v>
      </c>
      <c r="BW26" s="4" cm="1">
        <f t="array" ref="BW26">Q26*INDEX(prod_est,$H26+$I26-1,MATCH(BW$14,$BQ$14:$DQ$14,0))</f>
        <v>0</v>
      </c>
      <c r="BX26" s="4" cm="1">
        <f t="array" ref="BX26">R26*INDEX(prod_est,$H26+$I26-1,MATCH(BX$14,$BQ$14:$DQ$14,0))</f>
        <v>0</v>
      </c>
      <c r="BY26" s="4" cm="1">
        <f t="array" ref="BY26">S26*INDEX(prod_est,$H26+$I26-1,MATCH(BY$14,$BQ$14:$DQ$14,0))</f>
        <v>0</v>
      </c>
      <c r="BZ26" s="4" cm="1">
        <f t="array" ref="BZ26">T26*INDEX(prod_est,$H26+$I26-1,MATCH(BZ$14,$BQ$14:$DQ$14,0))</f>
        <v>0</v>
      </c>
      <c r="CA26" s="4" cm="1">
        <f t="array" ref="CA26">U26*INDEX(prod_est,$H26+$I26-1,MATCH(CA$14,$BQ$14:$DQ$14,0))</f>
        <v>0</v>
      </c>
      <c r="CB26" s="4" cm="1">
        <f t="array" ref="CB26">V26*INDEX(prod_est,$H26+$I26-1,MATCH(CB$14,$BQ$14:$DQ$14,0))</f>
        <v>0</v>
      </c>
      <c r="CC26" s="4" cm="1">
        <f t="array" ref="CC26">W26*INDEX(prod_est,$H26+$I26-1,MATCH(CC$14,$BQ$14:$DQ$14,0))</f>
        <v>0</v>
      </c>
      <c r="CD26" s="4" cm="1">
        <f t="array" ref="CD26">X26*INDEX(prod_est,$H26+$I26-1,MATCH(CD$14,$BQ$14:$DQ$14,0))</f>
        <v>0</v>
      </c>
      <c r="CE26" s="4" cm="1">
        <f t="array" ref="CE26">Y26*INDEX(prod_est,$H26+$I26-1,MATCH(CE$14,$BQ$14:$DQ$14,0))</f>
        <v>0</v>
      </c>
      <c r="CF26" s="4" cm="1">
        <f t="array" ref="CF26">Z26*INDEX(prod_est,$H26+$I26-1,MATCH(CF$14,$BQ$14:$DQ$14,0))</f>
        <v>0</v>
      </c>
      <c r="CG26" s="4" cm="1">
        <f t="array" ref="CG26">AA26*INDEX(prod_est,$H26+$I26-1,MATCH(CG$14,$BQ$14:$DQ$14,0))</f>
        <v>0</v>
      </c>
      <c r="CH26" s="4" cm="1">
        <f t="array" ref="CH26">AB26*INDEX(prod_est,$H26+$I26-1,MATCH(CH$14,$BQ$14:$DQ$14,0))</f>
        <v>0</v>
      </c>
      <c r="CI26" s="4" cm="1">
        <f t="array" ref="CI26">AC26*INDEX(prod_est,$H26+$I26-1,MATCH(CI$14,$BQ$14:$DQ$14,0))</f>
        <v>0</v>
      </c>
      <c r="CJ26" s="4" cm="1">
        <f t="array" ref="CJ26">AD26*INDEX(prod_est,$H26+$I26-1,MATCH(CJ$14,$BQ$14:$DQ$14,0))</f>
        <v>0</v>
      </c>
      <c r="CK26" s="4" cm="1">
        <f t="array" ref="CK26">AE26*INDEX(prod_est,$H26+$I26-1,MATCH(CK$14,$BQ$14:$DQ$14,0))</f>
        <v>0</v>
      </c>
      <c r="CL26" s="4" cm="1">
        <f t="array" ref="CL26">AF26*INDEX(prod_est,$H26+$I26-1,MATCH(CL$14,$BQ$14:$DQ$14,0))</f>
        <v>0</v>
      </c>
      <c r="CM26" s="4" cm="1">
        <f t="array" ref="CM26">AG26*INDEX(prod_est,$H26+$I26-1,MATCH(CM$14,$BQ$14:$DQ$14,0))</f>
        <v>0</v>
      </c>
      <c r="CN26" s="4" cm="1">
        <f t="array" ref="CN26">AH26*INDEX(prod_est,$H26+$I26-1,MATCH(CN$14,$BQ$14:$DQ$14,0))</f>
        <v>0</v>
      </c>
      <c r="CO26" s="4" cm="1">
        <f t="array" ref="CO26">AI26*INDEX(prod_est,$H26+$I26-1,MATCH(CO$14,$BQ$14:$DQ$14,0))</f>
        <v>0</v>
      </c>
      <c r="CP26" s="4" cm="1">
        <f t="array" ref="CP26">AJ26*INDEX(prod_est,$H26+$I26-1,MATCH(CP$14,$BQ$14:$DQ$14,0))</f>
        <v>0</v>
      </c>
      <c r="CQ26" s="4" cm="1">
        <f t="array" ref="CQ26">AK26*INDEX(prod_est,$H26+$I26-1,MATCH(CQ$14,$BQ$14:$DQ$14,0))</f>
        <v>0</v>
      </c>
      <c r="CR26" s="4" cm="1">
        <f t="array" ref="CR26">AL26*INDEX(prod_est,$H26+$I26-1,MATCH(CR$14,$BQ$14:$DQ$14,0))</f>
        <v>0</v>
      </c>
      <c r="CS26" s="4" cm="1">
        <f t="array" ref="CS26">AM26*INDEX(prod_est,$H26+$I26-1,MATCH(CS$14,$BQ$14:$DQ$14,0))</f>
        <v>0</v>
      </c>
      <c r="CT26" s="4" cm="1">
        <f t="array" ref="CT26">AN26*INDEX(prod_est,$H26+$I26-1,MATCH(CT$14,$BQ$14:$DQ$14,0))</f>
        <v>0</v>
      </c>
      <c r="CU26" s="4" cm="1">
        <f t="array" ref="CU26">AO26*INDEX(prod_est,$H26+$I26-1,MATCH(CU$14,$BQ$14:$DQ$14,0))</f>
        <v>0</v>
      </c>
      <c r="CV26" s="4" cm="1">
        <f t="array" ref="CV26">AP26*INDEX(prod_est,$H26+$I26-1,MATCH(CV$14,$BQ$14:$DQ$14,0))</f>
        <v>0</v>
      </c>
      <c r="CW26" s="4" cm="1">
        <f t="array" ref="CW26">AQ26*INDEX(prod_est,$H26+$I26-1,MATCH(CW$14,$BQ$14:$DQ$14,0))</f>
        <v>0</v>
      </c>
      <c r="CX26" s="4" cm="1">
        <f t="array" ref="CX26">AR26*INDEX(prod_est,$H26+$I26-1,MATCH(CX$14,$BQ$14:$DQ$14,0))</f>
        <v>0</v>
      </c>
      <c r="CY26" s="4" cm="1">
        <f t="array" ref="CY26">AS26*INDEX(prod_est,$H26+$I26-1,MATCH(CY$14,$BQ$14:$DQ$14,0))</f>
        <v>0</v>
      </c>
      <c r="CZ26" s="4" cm="1">
        <f t="array" ref="CZ26">AT26*INDEX(prod_est,$H26+$I26-1,MATCH(CZ$14,$BQ$14:$DQ$14,0))</f>
        <v>0</v>
      </c>
      <c r="DA26" s="4" cm="1">
        <f t="array" ref="DA26">AU26*INDEX(prod_est,$H26+$I26-1,MATCH(DA$14,$BQ$14:$DQ$14,0))</f>
        <v>0</v>
      </c>
      <c r="DB26" s="4" cm="1">
        <f t="array" ref="DB26">AV26*INDEX(prod_est,$H26+$I26-1,MATCH(DB$14,$BQ$14:$DQ$14,0))</f>
        <v>0</v>
      </c>
      <c r="DC26" s="4" cm="1">
        <f t="array" ref="DC26">AW26*INDEX(prod_est,$H26+$I26-1,MATCH(DC$14,$BQ$14:$DQ$14,0))</f>
        <v>0</v>
      </c>
      <c r="DD26" s="4" cm="1">
        <f t="array" ref="DD26">AX26*INDEX(prod_est,$H26+$I26-1,MATCH(DD$14,$BQ$14:$DQ$14,0))</f>
        <v>0</v>
      </c>
      <c r="DE26" s="4" cm="1">
        <f t="array" ref="DE26">AY26*INDEX(prod_est,$H26+$I26-1,MATCH(DE$14,$BQ$14:$DQ$14,0))</f>
        <v>0</v>
      </c>
      <c r="DF26" s="4" cm="1">
        <f t="array" ref="DF26">AZ26*INDEX(prod_est,$H26+$I26-1,MATCH(DF$14,$BQ$14:$DQ$14,0))</f>
        <v>0</v>
      </c>
      <c r="DG26" s="4" cm="1">
        <f t="array" ref="DG26">BA26*INDEX(prod_est,$H26+$I26-1,MATCH(DG$14,$BQ$14:$DQ$14,0))</f>
        <v>0</v>
      </c>
      <c r="DH26" s="4" cm="1">
        <f t="array" ref="DH26">BB26*INDEX(prod_est,$H26+$I26-1,MATCH(DH$14,$BQ$14:$DQ$14,0))</f>
        <v>0</v>
      </c>
      <c r="DI26" s="4" cm="1">
        <f t="array" ref="DI26">BC26*INDEX(prod_est,$H26+$I26-1,MATCH(DI$14,$BQ$14:$DQ$14,0))</f>
        <v>0</v>
      </c>
      <c r="DJ26" s="4" cm="1">
        <f t="array" ref="DJ26">BD26*INDEX(prod_est,$H26+$I26-1,MATCH(DJ$14,$BQ$14:$DQ$14,0))</f>
        <v>0</v>
      </c>
      <c r="DK26" s="4" cm="1">
        <f t="array" ref="DK26">BE26*INDEX(prod_est,$H26+$I26-1,MATCH(DK$14,$BQ$14:$DQ$14,0))</f>
        <v>0</v>
      </c>
      <c r="DL26" s="4" cm="1">
        <f t="array" ref="DL26">BF26*INDEX(prod_est,$H26+$I26-1,MATCH(DL$14,$BQ$14:$DQ$14,0))</f>
        <v>0</v>
      </c>
      <c r="DM26" s="4" cm="1">
        <f t="array" ref="DM26">BG26*INDEX(prod_est,$H26+$I26-1,MATCH(DM$14,$BQ$14:$DQ$14,0))</f>
        <v>0</v>
      </c>
      <c r="DN26" s="4" cm="1">
        <f t="array" ref="DN26">BH26*INDEX(prod_est,$H26+$I26-1,MATCH(DN$14,$BQ$14:$DQ$14,0))</f>
        <v>0</v>
      </c>
      <c r="DO26" s="4" cm="1">
        <f t="array" ref="DO26">BI26*INDEX(prod_est,$H26+$I26-1,MATCH(DO$14,$BQ$14:$DQ$14,0))</f>
        <v>0</v>
      </c>
      <c r="DP26" s="4" cm="1">
        <f t="array" ref="DP26">BJ26*INDEX(prod_est,$H26+$I26-1,MATCH(DP$14,$BQ$14:$DQ$14,0))</f>
        <v>0</v>
      </c>
      <c r="DQ26" s="4" cm="1">
        <f t="array" ref="DQ26">BK26*INDEX(prod_est,$H26+$I26-1,MATCH(DQ$14,$BQ$14:$DQ$14,0))</f>
        <v>0</v>
      </c>
    </row>
    <row r="27" spans="1:121" x14ac:dyDescent="0.25">
      <c r="A27" t="s">
        <v>42</v>
      </c>
      <c r="B27" t="s">
        <v>17</v>
      </c>
      <c r="C27" t="s">
        <v>17</v>
      </c>
      <c r="D27" t="s">
        <v>172</v>
      </c>
      <c r="E27" s="46" t="s">
        <v>37</v>
      </c>
      <c r="F27" s="4">
        <v>0</v>
      </c>
      <c r="G27" s="4">
        <v>0</v>
      </c>
      <c r="H27">
        <f>MATCH(A27,Production_est!$A$4:$A$339,0)</f>
        <v>81</v>
      </c>
      <c r="I27">
        <f>IFERROR(MATCH(E27,Production_est!$D$4:$D$339,0),"-")</f>
        <v>3</v>
      </c>
      <c r="J27" s="4" cm="1">
        <f t="array" ref="J27">IFERROR(INDEX(Production_est!$E$4:$E$339,I27+H27-1),"-")</f>
        <v>0</v>
      </c>
      <c r="K27" s="33">
        <f t="shared" si="3"/>
        <v>0</v>
      </c>
      <c r="L27" s="33">
        <f t="shared" si="17"/>
        <v>0</v>
      </c>
      <c r="M27" s="33">
        <f t="shared" si="17"/>
        <v>0</v>
      </c>
      <c r="N27" s="33">
        <f t="shared" si="17"/>
        <v>0</v>
      </c>
      <c r="O27" s="33">
        <f t="shared" si="17"/>
        <v>0</v>
      </c>
      <c r="P27" s="33">
        <f t="shared" si="17"/>
        <v>0</v>
      </c>
      <c r="Q27" s="33">
        <f t="shared" si="17"/>
        <v>0</v>
      </c>
      <c r="R27" s="33">
        <f t="shared" si="17"/>
        <v>0</v>
      </c>
      <c r="S27" s="33">
        <f t="shared" si="17"/>
        <v>0</v>
      </c>
      <c r="T27" s="33">
        <f t="shared" si="17"/>
        <v>0</v>
      </c>
      <c r="U27" s="33">
        <f t="shared" si="17"/>
        <v>0</v>
      </c>
      <c r="V27" s="33">
        <f t="shared" si="17"/>
        <v>0</v>
      </c>
      <c r="W27" s="33">
        <f t="shared" si="17"/>
        <v>0</v>
      </c>
      <c r="X27" s="33">
        <f t="shared" si="17"/>
        <v>0</v>
      </c>
      <c r="Y27" s="33">
        <f t="shared" si="17"/>
        <v>0</v>
      </c>
      <c r="Z27" s="33">
        <f t="shared" si="17"/>
        <v>0</v>
      </c>
      <c r="AA27" s="33">
        <f t="shared" si="17"/>
        <v>0</v>
      </c>
      <c r="AB27" s="33">
        <f t="shared" si="17"/>
        <v>0</v>
      </c>
      <c r="AC27" s="33">
        <f t="shared" si="17"/>
        <v>0</v>
      </c>
      <c r="AD27" s="33">
        <f t="shared" si="17"/>
        <v>0</v>
      </c>
      <c r="AE27" s="33">
        <f t="shared" si="17"/>
        <v>0</v>
      </c>
      <c r="AF27" s="33">
        <f t="shared" si="17"/>
        <v>0</v>
      </c>
      <c r="AG27" s="33">
        <f t="shared" si="17"/>
        <v>0</v>
      </c>
      <c r="AH27" s="33">
        <f t="shared" si="17"/>
        <v>0</v>
      </c>
      <c r="AI27" s="33">
        <f t="shared" si="17"/>
        <v>0</v>
      </c>
      <c r="AJ27" s="33">
        <f t="shared" si="17"/>
        <v>0</v>
      </c>
      <c r="AK27" s="33">
        <f t="shared" si="17"/>
        <v>0</v>
      </c>
      <c r="AL27" s="33">
        <f t="shared" si="17"/>
        <v>0</v>
      </c>
      <c r="AM27" s="33">
        <f t="shared" si="17"/>
        <v>0</v>
      </c>
      <c r="AN27" s="33">
        <f t="shared" si="17"/>
        <v>0</v>
      </c>
      <c r="AO27" s="33">
        <f t="shared" si="17"/>
        <v>0</v>
      </c>
      <c r="AP27" s="33">
        <f t="shared" si="17"/>
        <v>0</v>
      </c>
      <c r="AQ27" s="33">
        <f t="shared" ref="AQ27:BK27" si="22">AP27*(1-$G$4)</f>
        <v>0</v>
      </c>
      <c r="AR27" s="33">
        <f t="shared" si="22"/>
        <v>0</v>
      </c>
      <c r="AS27" s="33">
        <f t="shared" si="22"/>
        <v>0</v>
      </c>
      <c r="AT27" s="33">
        <f t="shared" si="22"/>
        <v>0</v>
      </c>
      <c r="AU27" s="33">
        <f t="shared" si="22"/>
        <v>0</v>
      </c>
      <c r="AV27" s="33">
        <f t="shared" si="22"/>
        <v>0</v>
      </c>
      <c r="AW27" s="33">
        <f t="shared" si="22"/>
        <v>0</v>
      </c>
      <c r="AX27" s="33">
        <f t="shared" si="22"/>
        <v>0</v>
      </c>
      <c r="AY27" s="33">
        <f t="shared" si="22"/>
        <v>0</v>
      </c>
      <c r="AZ27" s="33">
        <f t="shared" si="22"/>
        <v>0</v>
      </c>
      <c r="BA27" s="33">
        <f t="shared" si="22"/>
        <v>0</v>
      </c>
      <c r="BB27" s="33">
        <f t="shared" si="22"/>
        <v>0</v>
      </c>
      <c r="BC27" s="33">
        <f t="shared" si="22"/>
        <v>0</v>
      </c>
      <c r="BD27" s="33">
        <f t="shared" si="22"/>
        <v>0</v>
      </c>
      <c r="BE27" s="33">
        <f t="shared" si="22"/>
        <v>0</v>
      </c>
      <c r="BF27" s="33">
        <f t="shared" si="22"/>
        <v>0</v>
      </c>
      <c r="BG27" s="33">
        <f t="shared" si="22"/>
        <v>0</v>
      </c>
      <c r="BH27" s="33">
        <f t="shared" si="22"/>
        <v>0</v>
      </c>
      <c r="BI27" s="33">
        <f t="shared" si="22"/>
        <v>0</v>
      </c>
      <c r="BJ27" s="33">
        <f t="shared" si="22"/>
        <v>0</v>
      </c>
      <c r="BK27" s="33">
        <f t="shared" si="22"/>
        <v>0</v>
      </c>
      <c r="BL27" t="str">
        <f t="shared" si="6"/>
        <v>06_HKC</v>
      </c>
      <c r="BM27" t="str">
        <f t="shared" si="7"/>
        <v>d_nonenergy_7_8_fuel_oil</v>
      </c>
      <c r="BP27" s="4">
        <f t="shared" si="8"/>
        <v>0</v>
      </c>
      <c r="BQ27" s="4">
        <f t="shared" si="9"/>
        <v>0</v>
      </c>
      <c r="BR27" s="4" cm="1">
        <f t="array" ref="BR27">L27*INDEX(prod_est,$H27+$I27-1,MATCH(BR$14,$BQ$14:$DQ$14,0))</f>
        <v>0</v>
      </c>
      <c r="BS27" s="4" cm="1">
        <f t="array" ref="BS27">M27*INDEX(prod_est,$H27+$I27-1,MATCH(BS$14,$BQ$14:$DQ$14,0))</f>
        <v>0</v>
      </c>
      <c r="BT27" s="4" cm="1">
        <f t="array" ref="BT27">N27*INDEX(prod_est,$H27+$I27-1,MATCH(BT$14,$BQ$14:$DQ$14,0))</f>
        <v>0</v>
      </c>
      <c r="BU27" s="4" cm="1">
        <f t="array" ref="BU27">O27*INDEX(prod_est,$H27+$I27-1,MATCH(BU$14,$BQ$14:$DQ$14,0))</f>
        <v>0</v>
      </c>
      <c r="BV27" s="4" cm="1">
        <f t="array" ref="BV27">P27*INDEX(prod_est,$H27+$I27-1,MATCH(BV$14,$BQ$14:$DQ$14,0))</f>
        <v>0</v>
      </c>
      <c r="BW27" s="4" cm="1">
        <f t="array" ref="BW27">Q27*INDEX(prod_est,$H27+$I27-1,MATCH(BW$14,$BQ$14:$DQ$14,0))</f>
        <v>0</v>
      </c>
      <c r="BX27" s="4" cm="1">
        <f t="array" ref="BX27">R27*INDEX(prod_est,$H27+$I27-1,MATCH(BX$14,$BQ$14:$DQ$14,0))</f>
        <v>0</v>
      </c>
      <c r="BY27" s="4" cm="1">
        <f t="array" ref="BY27">S27*INDEX(prod_est,$H27+$I27-1,MATCH(BY$14,$BQ$14:$DQ$14,0))</f>
        <v>0</v>
      </c>
      <c r="BZ27" s="4" cm="1">
        <f t="array" ref="BZ27">T27*INDEX(prod_est,$H27+$I27-1,MATCH(BZ$14,$BQ$14:$DQ$14,0))</f>
        <v>0</v>
      </c>
      <c r="CA27" s="4" cm="1">
        <f t="array" ref="CA27">U27*INDEX(prod_est,$H27+$I27-1,MATCH(CA$14,$BQ$14:$DQ$14,0))</f>
        <v>0</v>
      </c>
      <c r="CB27" s="4" cm="1">
        <f t="array" ref="CB27">V27*INDEX(prod_est,$H27+$I27-1,MATCH(CB$14,$BQ$14:$DQ$14,0))</f>
        <v>0</v>
      </c>
      <c r="CC27" s="4" cm="1">
        <f t="array" ref="CC27">W27*INDEX(prod_est,$H27+$I27-1,MATCH(CC$14,$BQ$14:$DQ$14,0))</f>
        <v>0</v>
      </c>
      <c r="CD27" s="4" cm="1">
        <f t="array" ref="CD27">X27*INDEX(prod_est,$H27+$I27-1,MATCH(CD$14,$BQ$14:$DQ$14,0))</f>
        <v>0</v>
      </c>
      <c r="CE27" s="4" cm="1">
        <f t="array" ref="CE27">Y27*INDEX(prod_est,$H27+$I27-1,MATCH(CE$14,$BQ$14:$DQ$14,0))</f>
        <v>0</v>
      </c>
      <c r="CF27" s="4" cm="1">
        <f t="array" ref="CF27">Z27*INDEX(prod_est,$H27+$I27-1,MATCH(CF$14,$BQ$14:$DQ$14,0))</f>
        <v>0</v>
      </c>
      <c r="CG27" s="4" cm="1">
        <f t="array" ref="CG27">AA27*INDEX(prod_est,$H27+$I27-1,MATCH(CG$14,$BQ$14:$DQ$14,0))</f>
        <v>0</v>
      </c>
      <c r="CH27" s="4" cm="1">
        <f t="array" ref="CH27">AB27*INDEX(prod_est,$H27+$I27-1,MATCH(CH$14,$BQ$14:$DQ$14,0))</f>
        <v>0</v>
      </c>
      <c r="CI27" s="4" cm="1">
        <f t="array" ref="CI27">AC27*INDEX(prod_est,$H27+$I27-1,MATCH(CI$14,$BQ$14:$DQ$14,0))</f>
        <v>0</v>
      </c>
      <c r="CJ27" s="4" cm="1">
        <f t="array" ref="CJ27">AD27*INDEX(prod_est,$H27+$I27-1,MATCH(CJ$14,$BQ$14:$DQ$14,0))</f>
        <v>0</v>
      </c>
      <c r="CK27" s="4" cm="1">
        <f t="array" ref="CK27">AE27*INDEX(prod_est,$H27+$I27-1,MATCH(CK$14,$BQ$14:$DQ$14,0))</f>
        <v>0</v>
      </c>
      <c r="CL27" s="4" cm="1">
        <f t="array" ref="CL27">AF27*INDEX(prod_est,$H27+$I27-1,MATCH(CL$14,$BQ$14:$DQ$14,0))</f>
        <v>0</v>
      </c>
      <c r="CM27" s="4" cm="1">
        <f t="array" ref="CM27">AG27*INDEX(prod_est,$H27+$I27-1,MATCH(CM$14,$BQ$14:$DQ$14,0))</f>
        <v>0</v>
      </c>
      <c r="CN27" s="4" cm="1">
        <f t="array" ref="CN27">AH27*INDEX(prod_est,$H27+$I27-1,MATCH(CN$14,$BQ$14:$DQ$14,0))</f>
        <v>0</v>
      </c>
      <c r="CO27" s="4" cm="1">
        <f t="array" ref="CO27">AI27*INDEX(prod_est,$H27+$I27-1,MATCH(CO$14,$BQ$14:$DQ$14,0))</f>
        <v>0</v>
      </c>
      <c r="CP27" s="4" cm="1">
        <f t="array" ref="CP27">AJ27*INDEX(prod_est,$H27+$I27-1,MATCH(CP$14,$BQ$14:$DQ$14,0))</f>
        <v>0</v>
      </c>
      <c r="CQ27" s="4" cm="1">
        <f t="array" ref="CQ27">AK27*INDEX(prod_est,$H27+$I27-1,MATCH(CQ$14,$BQ$14:$DQ$14,0))</f>
        <v>0</v>
      </c>
      <c r="CR27" s="4" cm="1">
        <f t="array" ref="CR27">AL27*INDEX(prod_est,$H27+$I27-1,MATCH(CR$14,$BQ$14:$DQ$14,0))</f>
        <v>0</v>
      </c>
      <c r="CS27" s="4" cm="1">
        <f t="array" ref="CS27">AM27*INDEX(prod_est,$H27+$I27-1,MATCH(CS$14,$BQ$14:$DQ$14,0))</f>
        <v>0</v>
      </c>
      <c r="CT27" s="4" cm="1">
        <f t="array" ref="CT27">AN27*INDEX(prod_est,$H27+$I27-1,MATCH(CT$14,$BQ$14:$DQ$14,0))</f>
        <v>0</v>
      </c>
      <c r="CU27" s="4" cm="1">
        <f t="array" ref="CU27">AO27*INDEX(prod_est,$H27+$I27-1,MATCH(CU$14,$BQ$14:$DQ$14,0))</f>
        <v>0</v>
      </c>
      <c r="CV27" s="4" cm="1">
        <f t="array" ref="CV27">AP27*INDEX(prod_est,$H27+$I27-1,MATCH(CV$14,$BQ$14:$DQ$14,0))</f>
        <v>0</v>
      </c>
      <c r="CW27" s="4" cm="1">
        <f t="array" ref="CW27">AQ27*INDEX(prod_est,$H27+$I27-1,MATCH(CW$14,$BQ$14:$DQ$14,0))</f>
        <v>0</v>
      </c>
      <c r="CX27" s="4" cm="1">
        <f t="array" ref="CX27">AR27*INDEX(prod_est,$H27+$I27-1,MATCH(CX$14,$BQ$14:$DQ$14,0))</f>
        <v>0</v>
      </c>
      <c r="CY27" s="4" cm="1">
        <f t="array" ref="CY27">AS27*INDEX(prod_est,$H27+$I27-1,MATCH(CY$14,$BQ$14:$DQ$14,0))</f>
        <v>0</v>
      </c>
      <c r="CZ27" s="4" cm="1">
        <f t="array" ref="CZ27">AT27*INDEX(prod_est,$H27+$I27-1,MATCH(CZ$14,$BQ$14:$DQ$14,0))</f>
        <v>0</v>
      </c>
      <c r="DA27" s="4" cm="1">
        <f t="array" ref="DA27">AU27*INDEX(prod_est,$H27+$I27-1,MATCH(DA$14,$BQ$14:$DQ$14,0))</f>
        <v>0</v>
      </c>
      <c r="DB27" s="4" cm="1">
        <f t="array" ref="DB27">AV27*INDEX(prod_est,$H27+$I27-1,MATCH(DB$14,$BQ$14:$DQ$14,0))</f>
        <v>0</v>
      </c>
      <c r="DC27" s="4" cm="1">
        <f t="array" ref="DC27">AW27*INDEX(prod_est,$H27+$I27-1,MATCH(DC$14,$BQ$14:$DQ$14,0))</f>
        <v>0</v>
      </c>
      <c r="DD27" s="4" cm="1">
        <f t="array" ref="DD27">AX27*INDEX(prod_est,$H27+$I27-1,MATCH(DD$14,$BQ$14:$DQ$14,0))</f>
        <v>0</v>
      </c>
      <c r="DE27" s="4" cm="1">
        <f t="array" ref="DE27">AY27*INDEX(prod_est,$H27+$I27-1,MATCH(DE$14,$BQ$14:$DQ$14,0))</f>
        <v>0</v>
      </c>
      <c r="DF27" s="4" cm="1">
        <f t="array" ref="DF27">AZ27*INDEX(prod_est,$H27+$I27-1,MATCH(DF$14,$BQ$14:$DQ$14,0))</f>
        <v>0</v>
      </c>
      <c r="DG27" s="4" cm="1">
        <f t="array" ref="DG27">BA27*INDEX(prod_est,$H27+$I27-1,MATCH(DG$14,$BQ$14:$DQ$14,0))</f>
        <v>0</v>
      </c>
      <c r="DH27" s="4" cm="1">
        <f t="array" ref="DH27">BB27*INDEX(prod_est,$H27+$I27-1,MATCH(DH$14,$BQ$14:$DQ$14,0))</f>
        <v>0</v>
      </c>
      <c r="DI27" s="4" cm="1">
        <f t="array" ref="DI27">BC27*INDEX(prod_est,$H27+$I27-1,MATCH(DI$14,$BQ$14:$DQ$14,0))</f>
        <v>0</v>
      </c>
      <c r="DJ27" s="4" cm="1">
        <f t="array" ref="DJ27">BD27*INDEX(prod_est,$H27+$I27-1,MATCH(DJ$14,$BQ$14:$DQ$14,0))</f>
        <v>0</v>
      </c>
      <c r="DK27" s="4" cm="1">
        <f t="array" ref="DK27">BE27*INDEX(prod_est,$H27+$I27-1,MATCH(DK$14,$BQ$14:$DQ$14,0))</f>
        <v>0</v>
      </c>
      <c r="DL27" s="4" cm="1">
        <f t="array" ref="DL27">BF27*INDEX(prod_est,$H27+$I27-1,MATCH(DL$14,$BQ$14:$DQ$14,0))</f>
        <v>0</v>
      </c>
      <c r="DM27" s="4" cm="1">
        <f t="array" ref="DM27">BG27*INDEX(prod_est,$H27+$I27-1,MATCH(DM$14,$BQ$14:$DQ$14,0))</f>
        <v>0</v>
      </c>
      <c r="DN27" s="4" cm="1">
        <f t="array" ref="DN27">BH27*INDEX(prod_est,$H27+$I27-1,MATCH(DN$14,$BQ$14:$DQ$14,0))</f>
        <v>0</v>
      </c>
      <c r="DO27" s="4" cm="1">
        <f t="array" ref="DO27">BI27*INDEX(prod_est,$H27+$I27-1,MATCH(DO$14,$BQ$14:$DQ$14,0))</f>
        <v>0</v>
      </c>
      <c r="DP27" s="4" cm="1">
        <f t="array" ref="DP27">BJ27*INDEX(prod_est,$H27+$I27-1,MATCH(DP$14,$BQ$14:$DQ$14,0))</f>
        <v>0</v>
      </c>
      <c r="DQ27" s="4" cm="1">
        <f t="array" ref="DQ27">BK27*INDEX(prod_est,$H27+$I27-1,MATCH(DQ$14,$BQ$14:$DQ$14,0))</f>
        <v>0</v>
      </c>
    </row>
    <row r="28" spans="1:121" x14ac:dyDescent="0.25">
      <c r="A28" t="s">
        <v>42</v>
      </c>
      <c r="B28" t="s">
        <v>18</v>
      </c>
      <c r="C28" t="s">
        <v>18</v>
      </c>
      <c r="D28" t="s">
        <v>172</v>
      </c>
      <c r="E28" s="46" t="s">
        <v>37</v>
      </c>
      <c r="F28" s="4">
        <v>0</v>
      </c>
      <c r="G28" s="4">
        <v>0</v>
      </c>
      <c r="H28">
        <f>MATCH(A28,Production_est!$A$4:$A$339,0)</f>
        <v>81</v>
      </c>
      <c r="I28">
        <f>IFERROR(MATCH(E28,Production_est!$D$4:$D$339,0),"-")</f>
        <v>3</v>
      </c>
      <c r="J28" s="4" cm="1">
        <f t="array" ref="J28">IFERROR(INDEX(Production_est!$E$4:$E$339,I28+H28-1),"-")</f>
        <v>0</v>
      </c>
      <c r="K28" s="33">
        <f t="shared" si="3"/>
        <v>0</v>
      </c>
      <c r="L28" s="33">
        <f t="shared" si="17"/>
        <v>0</v>
      </c>
      <c r="M28" s="33">
        <f t="shared" si="17"/>
        <v>0</v>
      </c>
      <c r="N28" s="33">
        <f t="shared" si="17"/>
        <v>0</v>
      </c>
      <c r="O28" s="33">
        <f t="shared" si="17"/>
        <v>0</v>
      </c>
      <c r="P28" s="33">
        <f t="shared" si="17"/>
        <v>0</v>
      </c>
      <c r="Q28" s="33">
        <f t="shared" si="17"/>
        <v>0</v>
      </c>
      <c r="R28" s="33">
        <f t="shared" si="17"/>
        <v>0</v>
      </c>
      <c r="S28" s="33">
        <f t="shared" si="17"/>
        <v>0</v>
      </c>
      <c r="T28" s="33">
        <f t="shared" si="17"/>
        <v>0</v>
      </c>
      <c r="U28" s="33">
        <f t="shared" si="17"/>
        <v>0</v>
      </c>
      <c r="V28" s="33">
        <f t="shared" si="17"/>
        <v>0</v>
      </c>
      <c r="W28" s="33">
        <f t="shared" si="17"/>
        <v>0</v>
      </c>
      <c r="X28" s="33">
        <f t="shared" si="17"/>
        <v>0</v>
      </c>
      <c r="Y28" s="33">
        <f t="shared" si="17"/>
        <v>0</v>
      </c>
      <c r="Z28" s="33">
        <f t="shared" si="17"/>
        <v>0</v>
      </c>
      <c r="AA28" s="33">
        <f t="shared" si="17"/>
        <v>0</v>
      </c>
      <c r="AB28" s="33">
        <f t="shared" si="17"/>
        <v>0</v>
      </c>
      <c r="AC28" s="33">
        <f t="shared" si="17"/>
        <v>0</v>
      </c>
      <c r="AD28" s="33">
        <f t="shared" si="17"/>
        <v>0</v>
      </c>
      <c r="AE28" s="33">
        <f t="shared" si="17"/>
        <v>0</v>
      </c>
      <c r="AF28" s="33">
        <f t="shared" si="17"/>
        <v>0</v>
      </c>
      <c r="AG28" s="33">
        <f t="shared" si="17"/>
        <v>0</v>
      </c>
      <c r="AH28" s="33">
        <f t="shared" si="17"/>
        <v>0</v>
      </c>
      <c r="AI28" s="33">
        <f t="shared" si="17"/>
        <v>0</v>
      </c>
      <c r="AJ28" s="33">
        <f t="shared" si="17"/>
        <v>0</v>
      </c>
      <c r="AK28" s="33">
        <f t="shared" si="17"/>
        <v>0</v>
      </c>
      <c r="AL28" s="33">
        <f t="shared" si="17"/>
        <v>0</v>
      </c>
      <c r="AM28" s="33">
        <f t="shared" si="17"/>
        <v>0</v>
      </c>
      <c r="AN28" s="33">
        <f t="shared" si="17"/>
        <v>0</v>
      </c>
      <c r="AO28" s="33">
        <f t="shared" si="17"/>
        <v>0</v>
      </c>
      <c r="AP28" s="33">
        <f t="shared" si="17"/>
        <v>0</v>
      </c>
      <c r="AQ28" s="33">
        <f t="shared" ref="AQ28:BK28" si="23">AP28*(1-$G$4)</f>
        <v>0</v>
      </c>
      <c r="AR28" s="33">
        <f t="shared" si="23"/>
        <v>0</v>
      </c>
      <c r="AS28" s="33">
        <f t="shared" si="23"/>
        <v>0</v>
      </c>
      <c r="AT28" s="33">
        <f t="shared" si="23"/>
        <v>0</v>
      </c>
      <c r="AU28" s="33">
        <f t="shared" si="23"/>
        <v>0</v>
      </c>
      <c r="AV28" s="33">
        <f t="shared" si="23"/>
        <v>0</v>
      </c>
      <c r="AW28" s="33">
        <f t="shared" si="23"/>
        <v>0</v>
      </c>
      <c r="AX28" s="33">
        <f t="shared" si="23"/>
        <v>0</v>
      </c>
      <c r="AY28" s="33">
        <f t="shared" si="23"/>
        <v>0</v>
      </c>
      <c r="AZ28" s="33">
        <f t="shared" si="23"/>
        <v>0</v>
      </c>
      <c r="BA28" s="33">
        <f t="shared" si="23"/>
        <v>0</v>
      </c>
      <c r="BB28" s="33">
        <f t="shared" si="23"/>
        <v>0</v>
      </c>
      <c r="BC28" s="33">
        <f t="shared" si="23"/>
        <v>0</v>
      </c>
      <c r="BD28" s="33">
        <f t="shared" si="23"/>
        <v>0</v>
      </c>
      <c r="BE28" s="33">
        <f t="shared" si="23"/>
        <v>0</v>
      </c>
      <c r="BF28" s="33">
        <f t="shared" si="23"/>
        <v>0</v>
      </c>
      <c r="BG28" s="33">
        <f t="shared" si="23"/>
        <v>0</v>
      </c>
      <c r="BH28" s="33">
        <f t="shared" si="23"/>
        <v>0</v>
      </c>
      <c r="BI28" s="33">
        <f t="shared" si="23"/>
        <v>0</v>
      </c>
      <c r="BJ28" s="33">
        <f t="shared" si="23"/>
        <v>0</v>
      </c>
      <c r="BK28" s="33">
        <f t="shared" si="23"/>
        <v>0</v>
      </c>
      <c r="BL28" t="str">
        <f t="shared" si="6"/>
        <v>06_HKC</v>
      </c>
      <c r="BM28" t="str">
        <f t="shared" si="7"/>
        <v>d_nonenergy_7_9_lpg</v>
      </c>
      <c r="BP28" s="4">
        <f t="shared" si="8"/>
        <v>0</v>
      </c>
      <c r="BQ28" s="4">
        <f t="shared" si="9"/>
        <v>0</v>
      </c>
      <c r="BR28" s="4" cm="1">
        <f t="array" ref="BR28">L28*INDEX(prod_est,$H28+$I28-1,MATCH(BR$14,$BQ$14:$DQ$14,0))</f>
        <v>0</v>
      </c>
      <c r="BS28" s="4" cm="1">
        <f t="array" ref="BS28">M28*INDEX(prod_est,$H28+$I28-1,MATCH(BS$14,$BQ$14:$DQ$14,0))</f>
        <v>0</v>
      </c>
      <c r="BT28" s="4" cm="1">
        <f t="array" ref="BT28">N28*INDEX(prod_est,$H28+$I28-1,MATCH(BT$14,$BQ$14:$DQ$14,0))</f>
        <v>0</v>
      </c>
      <c r="BU28" s="4" cm="1">
        <f t="array" ref="BU28">O28*INDEX(prod_est,$H28+$I28-1,MATCH(BU$14,$BQ$14:$DQ$14,0))</f>
        <v>0</v>
      </c>
      <c r="BV28" s="4" cm="1">
        <f t="array" ref="BV28">P28*INDEX(prod_est,$H28+$I28-1,MATCH(BV$14,$BQ$14:$DQ$14,0))</f>
        <v>0</v>
      </c>
      <c r="BW28" s="4" cm="1">
        <f t="array" ref="BW28">Q28*INDEX(prod_est,$H28+$I28-1,MATCH(BW$14,$BQ$14:$DQ$14,0))</f>
        <v>0</v>
      </c>
      <c r="BX28" s="4" cm="1">
        <f t="array" ref="BX28">R28*INDEX(prod_est,$H28+$I28-1,MATCH(BX$14,$BQ$14:$DQ$14,0))</f>
        <v>0</v>
      </c>
      <c r="BY28" s="4" cm="1">
        <f t="array" ref="BY28">S28*INDEX(prod_est,$H28+$I28-1,MATCH(BY$14,$BQ$14:$DQ$14,0))</f>
        <v>0</v>
      </c>
      <c r="BZ28" s="4" cm="1">
        <f t="array" ref="BZ28">T28*INDEX(prod_est,$H28+$I28-1,MATCH(BZ$14,$BQ$14:$DQ$14,0))</f>
        <v>0</v>
      </c>
      <c r="CA28" s="4" cm="1">
        <f t="array" ref="CA28">U28*INDEX(prod_est,$H28+$I28-1,MATCH(CA$14,$BQ$14:$DQ$14,0))</f>
        <v>0</v>
      </c>
      <c r="CB28" s="4" cm="1">
        <f t="array" ref="CB28">V28*INDEX(prod_est,$H28+$I28-1,MATCH(CB$14,$BQ$14:$DQ$14,0))</f>
        <v>0</v>
      </c>
      <c r="CC28" s="4" cm="1">
        <f t="array" ref="CC28">W28*INDEX(prod_est,$H28+$I28-1,MATCH(CC$14,$BQ$14:$DQ$14,0))</f>
        <v>0</v>
      </c>
      <c r="CD28" s="4" cm="1">
        <f t="array" ref="CD28">X28*INDEX(prod_est,$H28+$I28-1,MATCH(CD$14,$BQ$14:$DQ$14,0))</f>
        <v>0</v>
      </c>
      <c r="CE28" s="4" cm="1">
        <f t="array" ref="CE28">Y28*INDEX(prod_est,$H28+$I28-1,MATCH(CE$14,$BQ$14:$DQ$14,0))</f>
        <v>0</v>
      </c>
      <c r="CF28" s="4" cm="1">
        <f t="array" ref="CF28">Z28*INDEX(prod_est,$H28+$I28-1,MATCH(CF$14,$BQ$14:$DQ$14,0))</f>
        <v>0</v>
      </c>
      <c r="CG28" s="4" cm="1">
        <f t="array" ref="CG28">AA28*INDEX(prod_est,$H28+$I28-1,MATCH(CG$14,$BQ$14:$DQ$14,0))</f>
        <v>0</v>
      </c>
      <c r="CH28" s="4" cm="1">
        <f t="array" ref="CH28">AB28*INDEX(prod_est,$H28+$I28-1,MATCH(CH$14,$BQ$14:$DQ$14,0))</f>
        <v>0</v>
      </c>
      <c r="CI28" s="4" cm="1">
        <f t="array" ref="CI28">AC28*INDEX(prod_est,$H28+$I28-1,MATCH(CI$14,$BQ$14:$DQ$14,0))</f>
        <v>0</v>
      </c>
      <c r="CJ28" s="4" cm="1">
        <f t="array" ref="CJ28">AD28*INDEX(prod_est,$H28+$I28-1,MATCH(CJ$14,$BQ$14:$DQ$14,0))</f>
        <v>0</v>
      </c>
      <c r="CK28" s="4" cm="1">
        <f t="array" ref="CK28">AE28*INDEX(prod_est,$H28+$I28-1,MATCH(CK$14,$BQ$14:$DQ$14,0))</f>
        <v>0</v>
      </c>
      <c r="CL28" s="4" cm="1">
        <f t="array" ref="CL28">AF28*INDEX(prod_est,$H28+$I28-1,MATCH(CL$14,$BQ$14:$DQ$14,0))</f>
        <v>0</v>
      </c>
      <c r="CM28" s="4" cm="1">
        <f t="array" ref="CM28">AG28*INDEX(prod_est,$H28+$I28-1,MATCH(CM$14,$BQ$14:$DQ$14,0))</f>
        <v>0</v>
      </c>
      <c r="CN28" s="4" cm="1">
        <f t="array" ref="CN28">AH28*INDEX(prod_est,$H28+$I28-1,MATCH(CN$14,$BQ$14:$DQ$14,0))</f>
        <v>0</v>
      </c>
      <c r="CO28" s="4" cm="1">
        <f t="array" ref="CO28">AI28*INDEX(prod_est,$H28+$I28-1,MATCH(CO$14,$BQ$14:$DQ$14,0))</f>
        <v>0</v>
      </c>
      <c r="CP28" s="4" cm="1">
        <f t="array" ref="CP28">AJ28*INDEX(prod_est,$H28+$I28-1,MATCH(CP$14,$BQ$14:$DQ$14,0))</f>
        <v>0</v>
      </c>
      <c r="CQ28" s="4" cm="1">
        <f t="array" ref="CQ28">AK28*INDEX(prod_est,$H28+$I28-1,MATCH(CQ$14,$BQ$14:$DQ$14,0))</f>
        <v>0</v>
      </c>
      <c r="CR28" s="4" cm="1">
        <f t="array" ref="CR28">AL28*INDEX(prod_est,$H28+$I28-1,MATCH(CR$14,$BQ$14:$DQ$14,0))</f>
        <v>0</v>
      </c>
      <c r="CS28" s="4" cm="1">
        <f t="array" ref="CS28">AM28*INDEX(prod_est,$H28+$I28-1,MATCH(CS$14,$BQ$14:$DQ$14,0))</f>
        <v>0</v>
      </c>
      <c r="CT28" s="4" cm="1">
        <f t="array" ref="CT28">AN28*INDEX(prod_est,$H28+$I28-1,MATCH(CT$14,$BQ$14:$DQ$14,0))</f>
        <v>0</v>
      </c>
      <c r="CU28" s="4" cm="1">
        <f t="array" ref="CU28">AO28*INDEX(prod_est,$H28+$I28-1,MATCH(CU$14,$BQ$14:$DQ$14,0))</f>
        <v>0</v>
      </c>
      <c r="CV28" s="4" cm="1">
        <f t="array" ref="CV28">AP28*INDEX(prod_est,$H28+$I28-1,MATCH(CV$14,$BQ$14:$DQ$14,0))</f>
        <v>0</v>
      </c>
      <c r="CW28" s="4" cm="1">
        <f t="array" ref="CW28">AQ28*INDEX(prod_est,$H28+$I28-1,MATCH(CW$14,$BQ$14:$DQ$14,0))</f>
        <v>0</v>
      </c>
      <c r="CX28" s="4" cm="1">
        <f t="array" ref="CX28">AR28*INDEX(prod_est,$H28+$I28-1,MATCH(CX$14,$BQ$14:$DQ$14,0))</f>
        <v>0</v>
      </c>
      <c r="CY28" s="4" cm="1">
        <f t="array" ref="CY28">AS28*INDEX(prod_est,$H28+$I28-1,MATCH(CY$14,$BQ$14:$DQ$14,0))</f>
        <v>0</v>
      </c>
      <c r="CZ28" s="4" cm="1">
        <f t="array" ref="CZ28">AT28*INDEX(prod_est,$H28+$I28-1,MATCH(CZ$14,$BQ$14:$DQ$14,0))</f>
        <v>0</v>
      </c>
      <c r="DA28" s="4" cm="1">
        <f t="array" ref="DA28">AU28*INDEX(prod_est,$H28+$I28-1,MATCH(DA$14,$BQ$14:$DQ$14,0))</f>
        <v>0</v>
      </c>
      <c r="DB28" s="4" cm="1">
        <f t="array" ref="DB28">AV28*INDEX(prod_est,$H28+$I28-1,MATCH(DB$14,$BQ$14:$DQ$14,0))</f>
        <v>0</v>
      </c>
      <c r="DC28" s="4" cm="1">
        <f t="array" ref="DC28">AW28*INDEX(prod_est,$H28+$I28-1,MATCH(DC$14,$BQ$14:$DQ$14,0))</f>
        <v>0</v>
      </c>
      <c r="DD28" s="4" cm="1">
        <f t="array" ref="DD28">AX28*INDEX(prod_est,$H28+$I28-1,MATCH(DD$14,$BQ$14:$DQ$14,0))</f>
        <v>0</v>
      </c>
      <c r="DE28" s="4" cm="1">
        <f t="array" ref="DE28">AY28*INDEX(prod_est,$H28+$I28-1,MATCH(DE$14,$BQ$14:$DQ$14,0))</f>
        <v>0</v>
      </c>
      <c r="DF28" s="4" cm="1">
        <f t="array" ref="DF28">AZ28*INDEX(prod_est,$H28+$I28-1,MATCH(DF$14,$BQ$14:$DQ$14,0))</f>
        <v>0</v>
      </c>
      <c r="DG28" s="4" cm="1">
        <f t="array" ref="DG28">BA28*INDEX(prod_est,$H28+$I28-1,MATCH(DG$14,$BQ$14:$DQ$14,0))</f>
        <v>0</v>
      </c>
      <c r="DH28" s="4" cm="1">
        <f t="array" ref="DH28">BB28*INDEX(prod_est,$H28+$I28-1,MATCH(DH$14,$BQ$14:$DQ$14,0))</f>
        <v>0</v>
      </c>
      <c r="DI28" s="4" cm="1">
        <f t="array" ref="DI28">BC28*INDEX(prod_est,$H28+$I28-1,MATCH(DI$14,$BQ$14:$DQ$14,0))</f>
        <v>0</v>
      </c>
      <c r="DJ28" s="4" cm="1">
        <f t="array" ref="DJ28">BD28*INDEX(prod_est,$H28+$I28-1,MATCH(DJ$14,$BQ$14:$DQ$14,0))</f>
        <v>0</v>
      </c>
      <c r="DK28" s="4" cm="1">
        <f t="array" ref="DK28">BE28*INDEX(prod_est,$H28+$I28-1,MATCH(DK$14,$BQ$14:$DQ$14,0))</f>
        <v>0</v>
      </c>
      <c r="DL28" s="4" cm="1">
        <f t="array" ref="DL28">BF28*INDEX(prod_est,$H28+$I28-1,MATCH(DL$14,$BQ$14:$DQ$14,0))</f>
        <v>0</v>
      </c>
      <c r="DM28" s="4" cm="1">
        <f t="array" ref="DM28">BG28*INDEX(prod_est,$H28+$I28-1,MATCH(DM$14,$BQ$14:$DQ$14,0))</f>
        <v>0</v>
      </c>
      <c r="DN28" s="4" cm="1">
        <f t="array" ref="DN28">BH28*INDEX(prod_est,$H28+$I28-1,MATCH(DN$14,$BQ$14:$DQ$14,0))</f>
        <v>0</v>
      </c>
      <c r="DO28" s="4" cm="1">
        <f t="array" ref="DO28">BI28*INDEX(prod_est,$H28+$I28-1,MATCH(DO$14,$BQ$14:$DQ$14,0))</f>
        <v>0</v>
      </c>
      <c r="DP28" s="4" cm="1">
        <f t="array" ref="DP28">BJ28*INDEX(prod_est,$H28+$I28-1,MATCH(DP$14,$BQ$14:$DQ$14,0))</f>
        <v>0</v>
      </c>
      <c r="DQ28" s="4" cm="1">
        <f t="array" ref="DQ28">BK28*INDEX(prod_est,$H28+$I28-1,MATCH(DQ$14,$BQ$14:$DQ$14,0))</f>
        <v>0</v>
      </c>
    </row>
    <row r="29" spans="1:121" x14ac:dyDescent="0.25">
      <c r="A29" t="s">
        <v>42</v>
      </c>
      <c r="B29" t="s">
        <v>19</v>
      </c>
      <c r="C29" t="s">
        <v>60</v>
      </c>
      <c r="D29" t="s">
        <v>172</v>
      </c>
      <c r="E29" s="46" t="s">
        <v>37</v>
      </c>
      <c r="F29" s="4">
        <v>0</v>
      </c>
      <c r="G29" s="4">
        <v>0</v>
      </c>
      <c r="H29">
        <f>MATCH(A29,Production_est!$A$4:$A$339,0)</f>
        <v>81</v>
      </c>
      <c r="I29">
        <f>IFERROR(MATCH(E29,Production_est!$D$4:$D$339,0),"-")</f>
        <v>3</v>
      </c>
      <c r="J29" s="4" cm="1">
        <f t="array" ref="J29">IFERROR(INDEX(Production_est!$E$4:$E$339,I29+H29-1),"-")</f>
        <v>0</v>
      </c>
      <c r="K29" s="33">
        <f t="shared" si="3"/>
        <v>0</v>
      </c>
      <c r="L29" s="33">
        <f t="shared" si="17"/>
        <v>0</v>
      </c>
      <c r="M29" s="33">
        <f t="shared" si="17"/>
        <v>0</v>
      </c>
      <c r="N29" s="33">
        <f t="shared" si="17"/>
        <v>0</v>
      </c>
      <c r="O29" s="33">
        <f t="shared" si="17"/>
        <v>0</v>
      </c>
      <c r="P29" s="33">
        <f t="shared" si="17"/>
        <v>0</v>
      </c>
      <c r="Q29" s="33">
        <f t="shared" si="17"/>
        <v>0</v>
      </c>
      <c r="R29" s="33">
        <f t="shared" si="17"/>
        <v>0</v>
      </c>
      <c r="S29" s="33">
        <f t="shared" si="17"/>
        <v>0</v>
      </c>
      <c r="T29" s="33">
        <f t="shared" si="17"/>
        <v>0</v>
      </c>
      <c r="U29" s="33">
        <f t="shared" si="17"/>
        <v>0</v>
      </c>
      <c r="V29" s="33">
        <f t="shared" si="17"/>
        <v>0</v>
      </c>
      <c r="W29" s="33">
        <f t="shared" si="17"/>
        <v>0</v>
      </c>
      <c r="X29" s="33">
        <f t="shared" si="17"/>
        <v>0</v>
      </c>
      <c r="Y29" s="33">
        <f t="shared" si="17"/>
        <v>0</v>
      </c>
      <c r="Z29" s="33">
        <f t="shared" si="17"/>
        <v>0</v>
      </c>
      <c r="AA29" s="33">
        <f t="shared" si="17"/>
        <v>0</v>
      </c>
      <c r="AB29" s="33">
        <f t="shared" si="17"/>
        <v>0</v>
      </c>
      <c r="AC29" s="33">
        <f t="shared" si="17"/>
        <v>0</v>
      </c>
      <c r="AD29" s="33">
        <f t="shared" si="17"/>
        <v>0</v>
      </c>
      <c r="AE29" s="33">
        <f t="shared" si="17"/>
        <v>0</v>
      </c>
      <c r="AF29" s="33">
        <f t="shared" si="17"/>
        <v>0</v>
      </c>
      <c r="AG29" s="33">
        <f t="shared" si="17"/>
        <v>0</v>
      </c>
      <c r="AH29" s="33">
        <f t="shared" si="17"/>
        <v>0</v>
      </c>
      <c r="AI29" s="33">
        <f t="shared" si="17"/>
        <v>0</v>
      </c>
      <c r="AJ29" s="33">
        <f t="shared" si="17"/>
        <v>0</v>
      </c>
      <c r="AK29" s="33">
        <f t="shared" si="17"/>
        <v>0</v>
      </c>
      <c r="AL29" s="33">
        <f t="shared" si="17"/>
        <v>0</v>
      </c>
      <c r="AM29" s="33">
        <f t="shared" si="17"/>
        <v>0</v>
      </c>
      <c r="AN29" s="33">
        <f t="shared" si="17"/>
        <v>0</v>
      </c>
      <c r="AO29" s="33">
        <f t="shared" si="17"/>
        <v>0</v>
      </c>
      <c r="AP29" s="33">
        <f t="shared" si="17"/>
        <v>0</v>
      </c>
      <c r="AQ29" s="33">
        <f t="shared" ref="AQ29:BK29" si="24">AP29*(1-$G$4)</f>
        <v>0</v>
      </c>
      <c r="AR29" s="33">
        <f t="shared" si="24"/>
        <v>0</v>
      </c>
      <c r="AS29" s="33">
        <f t="shared" si="24"/>
        <v>0</v>
      </c>
      <c r="AT29" s="33">
        <f t="shared" si="24"/>
        <v>0</v>
      </c>
      <c r="AU29" s="33">
        <f t="shared" si="24"/>
        <v>0</v>
      </c>
      <c r="AV29" s="33">
        <f t="shared" si="24"/>
        <v>0</v>
      </c>
      <c r="AW29" s="33">
        <f t="shared" si="24"/>
        <v>0</v>
      </c>
      <c r="AX29" s="33">
        <f t="shared" si="24"/>
        <v>0</v>
      </c>
      <c r="AY29" s="33">
        <f t="shared" si="24"/>
        <v>0</v>
      </c>
      <c r="AZ29" s="33">
        <f t="shared" si="24"/>
        <v>0</v>
      </c>
      <c r="BA29" s="33">
        <f t="shared" si="24"/>
        <v>0</v>
      </c>
      <c r="BB29" s="33">
        <f t="shared" si="24"/>
        <v>0</v>
      </c>
      <c r="BC29" s="33">
        <f t="shared" si="24"/>
        <v>0</v>
      </c>
      <c r="BD29" s="33">
        <f t="shared" si="24"/>
        <v>0</v>
      </c>
      <c r="BE29" s="33">
        <f t="shared" si="24"/>
        <v>0</v>
      </c>
      <c r="BF29" s="33">
        <f t="shared" si="24"/>
        <v>0</v>
      </c>
      <c r="BG29" s="33">
        <f t="shared" si="24"/>
        <v>0</v>
      </c>
      <c r="BH29" s="33">
        <f t="shared" si="24"/>
        <v>0</v>
      </c>
      <c r="BI29" s="33">
        <f t="shared" si="24"/>
        <v>0</v>
      </c>
      <c r="BJ29" s="33">
        <f t="shared" si="24"/>
        <v>0</v>
      </c>
      <c r="BK29" s="33">
        <f t="shared" si="24"/>
        <v>0</v>
      </c>
      <c r="BL29" t="str">
        <f t="shared" si="6"/>
        <v>06_HKC</v>
      </c>
      <c r="BM29" t="str">
        <f t="shared" si="7"/>
        <v>d_nonenergy_7_10_refi_gas_notliq</v>
      </c>
      <c r="BP29" s="4">
        <f t="shared" si="8"/>
        <v>0</v>
      </c>
      <c r="BQ29" s="4">
        <f t="shared" si="9"/>
        <v>0</v>
      </c>
      <c r="BR29" s="4" cm="1">
        <f t="array" ref="BR29">L29*INDEX(prod_est,$H29+$I29-1,MATCH(BR$14,$BQ$14:$DQ$14,0))</f>
        <v>0</v>
      </c>
      <c r="BS29" s="4" cm="1">
        <f t="array" ref="BS29">M29*INDEX(prod_est,$H29+$I29-1,MATCH(BS$14,$BQ$14:$DQ$14,0))</f>
        <v>0</v>
      </c>
      <c r="BT29" s="4" cm="1">
        <f t="array" ref="BT29">N29*INDEX(prod_est,$H29+$I29-1,MATCH(BT$14,$BQ$14:$DQ$14,0))</f>
        <v>0</v>
      </c>
      <c r="BU29" s="4" cm="1">
        <f t="array" ref="BU29">O29*INDEX(prod_est,$H29+$I29-1,MATCH(BU$14,$BQ$14:$DQ$14,0))</f>
        <v>0</v>
      </c>
      <c r="BV29" s="4" cm="1">
        <f t="array" ref="BV29">P29*INDEX(prod_est,$H29+$I29-1,MATCH(BV$14,$BQ$14:$DQ$14,0))</f>
        <v>0</v>
      </c>
      <c r="BW29" s="4" cm="1">
        <f t="array" ref="BW29">Q29*INDEX(prod_est,$H29+$I29-1,MATCH(BW$14,$BQ$14:$DQ$14,0))</f>
        <v>0</v>
      </c>
      <c r="BX29" s="4" cm="1">
        <f t="array" ref="BX29">R29*INDEX(prod_est,$H29+$I29-1,MATCH(BX$14,$BQ$14:$DQ$14,0))</f>
        <v>0</v>
      </c>
      <c r="BY29" s="4" cm="1">
        <f t="array" ref="BY29">S29*INDEX(prod_est,$H29+$I29-1,MATCH(BY$14,$BQ$14:$DQ$14,0))</f>
        <v>0</v>
      </c>
      <c r="BZ29" s="4" cm="1">
        <f t="array" ref="BZ29">T29*INDEX(prod_est,$H29+$I29-1,MATCH(BZ$14,$BQ$14:$DQ$14,0))</f>
        <v>0</v>
      </c>
      <c r="CA29" s="4" cm="1">
        <f t="array" ref="CA29">U29*INDEX(prod_est,$H29+$I29-1,MATCH(CA$14,$BQ$14:$DQ$14,0))</f>
        <v>0</v>
      </c>
      <c r="CB29" s="4" cm="1">
        <f t="array" ref="CB29">V29*INDEX(prod_est,$H29+$I29-1,MATCH(CB$14,$BQ$14:$DQ$14,0))</f>
        <v>0</v>
      </c>
      <c r="CC29" s="4" cm="1">
        <f t="array" ref="CC29">W29*INDEX(prod_est,$H29+$I29-1,MATCH(CC$14,$BQ$14:$DQ$14,0))</f>
        <v>0</v>
      </c>
      <c r="CD29" s="4" cm="1">
        <f t="array" ref="CD29">X29*INDEX(prod_est,$H29+$I29-1,MATCH(CD$14,$BQ$14:$DQ$14,0))</f>
        <v>0</v>
      </c>
      <c r="CE29" s="4" cm="1">
        <f t="array" ref="CE29">Y29*INDEX(prod_est,$H29+$I29-1,MATCH(CE$14,$BQ$14:$DQ$14,0))</f>
        <v>0</v>
      </c>
      <c r="CF29" s="4" cm="1">
        <f t="array" ref="CF29">Z29*INDEX(prod_est,$H29+$I29-1,MATCH(CF$14,$BQ$14:$DQ$14,0))</f>
        <v>0</v>
      </c>
      <c r="CG29" s="4" cm="1">
        <f t="array" ref="CG29">AA29*INDEX(prod_est,$H29+$I29-1,MATCH(CG$14,$BQ$14:$DQ$14,0))</f>
        <v>0</v>
      </c>
      <c r="CH29" s="4" cm="1">
        <f t="array" ref="CH29">AB29*INDEX(prod_est,$H29+$I29-1,MATCH(CH$14,$BQ$14:$DQ$14,0))</f>
        <v>0</v>
      </c>
      <c r="CI29" s="4" cm="1">
        <f t="array" ref="CI29">AC29*INDEX(prod_est,$H29+$I29-1,MATCH(CI$14,$BQ$14:$DQ$14,0))</f>
        <v>0</v>
      </c>
      <c r="CJ29" s="4" cm="1">
        <f t="array" ref="CJ29">AD29*INDEX(prod_est,$H29+$I29-1,MATCH(CJ$14,$BQ$14:$DQ$14,0))</f>
        <v>0</v>
      </c>
      <c r="CK29" s="4" cm="1">
        <f t="array" ref="CK29">AE29*INDEX(prod_est,$H29+$I29-1,MATCH(CK$14,$BQ$14:$DQ$14,0))</f>
        <v>0</v>
      </c>
      <c r="CL29" s="4" cm="1">
        <f t="array" ref="CL29">AF29*INDEX(prod_est,$H29+$I29-1,MATCH(CL$14,$BQ$14:$DQ$14,0))</f>
        <v>0</v>
      </c>
      <c r="CM29" s="4" cm="1">
        <f t="array" ref="CM29">AG29*INDEX(prod_est,$H29+$I29-1,MATCH(CM$14,$BQ$14:$DQ$14,0))</f>
        <v>0</v>
      </c>
      <c r="CN29" s="4" cm="1">
        <f t="array" ref="CN29">AH29*INDEX(prod_est,$H29+$I29-1,MATCH(CN$14,$BQ$14:$DQ$14,0))</f>
        <v>0</v>
      </c>
      <c r="CO29" s="4" cm="1">
        <f t="array" ref="CO29">AI29*INDEX(prod_est,$H29+$I29-1,MATCH(CO$14,$BQ$14:$DQ$14,0))</f>
        <v>0</v>
      </c>
      <c r="CP29" s="4" cm="1">
        <f t="array" ref="CP29">AJ29*INDEX(prod_est,$H29+$I29-1,MATCH(CP$14,$BQ$14:$DQ$14,0))</f>
        <v>0</v>
      </c>
      <c r="CQ29" s="4" cm="1">
        <f t="array" ref="CQ29">AK29*INDEX(prod_est,$H29+$I29-1,MATCH(CQ$14,$BQ$14:$DQ$14,0))</f>
        <v>0</v>
      </c>
      <c r="CR29" s="4" cm="1">
        <f t="array" ref="CR29">AL29*INDEX(prod_est,$H29+$I29-1,MATCH(CR$14,$BQ$14:$DQ$14,0))</f>
        <v>0</v>
      </c>
      <c r="CS29" s="4" cm="1">
        <f t="array" ref="CS29">AM29*INDEX(prod_est,$H29+$I29-1,MATCH(CS$14,$BQ$14:$DQ$14,0))</f>
        <v>0</v>
      </c>
      <c r="CT29" s="4" cm="1">
        <f t="array" ref="CT29">AN29*INDEX(prod_est,$H29+$I29-1,MATCH(CT$14,$BQ$14:$DQ$14,0))</f>
        <v>0</v>
      </c>
      <c r="CU29" s="4" cm="1">
        <f t="array" ref="CU29">AO29*INDEX(prod_est,$H29+$I29-1,MATCH(CU$14,$BQ$14:$DQ$14,0))</f>
        <v>0</v>
      </c>
      <c r="CV29" s="4" cm="1">
        <f t="array" ref="CV29">AP29*INDEX(prod_est,$H29+$I29-1,MATCH(CV$14,$BQ$14:$DQ$14,0))</f>
        <v>0</v>
      </c>
      <c r="CW29" s="4" cm="1">
        <f t="array" ref="CW29">AQ29*INDEX(prod_est,$H29+$I29-1,MATCH(CW$14,$BQ$14:$DQ$14,0))</f>
        <v>0</v>
      </c>
      <c r="CX29" s="4" cm="1">
        <f t="array" ref="CX29">AR29*INDEX(prod_est,$H29+$I29-1,MATCH(CX$14,$BQ$14:$DQ$14,0))</f>
        <v>0</v>
      </c>
      <c r="CY29" s="4" cm="1">
        <f t="array" ref="CY29">AS29*INDEX(prod_est,$H29+$I29-1,MATCH(CY$14,$BQ$14:$DQ$14,0))</f>
        <v>0</v>
      </c>
      <c r="CZ29" s="4" cm="1">
        <f t="array" ref="CZ29">AT29*INDEX(prod_est,$H29+$I29-1,MATCH(CZ$14,$BQ$14:$DQ$14,0))</f>
        <v>0</v>
      </c>
      <c r="DA29" s="4" cm="1">
        <f t="array" ref="DA29">AU29*INDEX(prod_est,$H29+$I29-1,MATCH(DA$14,$BQ$14:$DQ$14,0))</f>
        <v>0</v>
      </c>
      <c r="DB29" s="4" cm="1">
        <f t="array" ref="DB29">AV29*INDEX(prod_est,$H29+$I29-1,MATCH(DB$14,$BQ$14:$DQ$14,0))</f>
        <v>0</v>
      </c>
      <c r="DC29" s="4" cm="1">
        <f t="array" ref="DC29">AW29*INDEX(prod_est,$H29+$I29-1,MATCH(DC$14,$BQ$14:$DQ$14,0))</f>
        <v>0</v>
      </c>
      <c r="DD29" s="4" cm="1">
        <f t="array" ref="DD29">AX29*INDEX(prod_est,$H29+$I29-1,MATCH(DD$14,$BQ$14:$DQ$14,0))</f>
        <v>0</v>
      </c>
      <c r="DE29" s="4" cm="1">
        <f t="array" ref="DE29">AY29*INDEX(prod_est,$H29+$I29-1,MATCH(DE$14,$BQ$14:$DQ$14,0))</f>
        <v>0</v>
      </c>
      <c r="DF29" s="4" cm="1">
        <f t="array" ref="DF29">AZ29*INDEX(prod_est,$H29+$I29-1,MATCH(DF$14,$BQ$14:$DQ$14,0))</f>
        <v>0</v>
      </c>
      <c r="DG29" s="4" cm="1">
        <f t="array" ref="DG29">BA29*INDEX(prod_est,$H29+$I29-1,MATCH(DG$14,$BQ$14:$DQ$14,0))</f>
        <v>0</v>
      </c>
      <c r="DH29" s="4" cm="1">
        <f t="array" ref="DH29">BB29*INDEX(prod_est,$H29+$I29-1,MATCH(DH$14,$BQ$14:$DQ$14,0))</f>
        <v>0</v>
      </c>
      <c r="DI29" s="4" cm="1">
        <f t="array" ref="DI29">BC29*INDEX(prod_est,$H29+$I29-1,MATCH(DI$14,$BQ$14:$DQ$14,0))</f>
        <v>0</v>
      </c>
      <c r="DJ29" s="4" cm="1">
        <f t="array" ref="DJ29">BD29*INDEX(prod_est,$H29+$I29-1,MATCH(DJ$14,$BQ$14:$DQ$14,0))</f>
        <v>0</v>
      </c>
      <c r="DK29" s="4" cm="1">
        <f t="array" ref="DK29">BE29*INDEX(prod_est,$H29+$I29-1,MATCH(DK$14,$BQ$14:$DQ$14,0))</f>
        <v>0</v>
      </c>
      <c r="DL29" s="4" cm="1">
        <f t="array" ref="DL29">BF29*INDEX(prod_est,$H29+$I29-1,MATCH(DL$14,$BQ$14:$DQ$14,0))</f>
        <v>0</v>
      </c>
      <c r="DM29" s="4" cm="1">
        <f t="array" ref="DM29">BG29*INDEX(prod_est,$H29+$I29-1,MATCH(DM$14,$BQ$14:$DQ$14,0))</f>
        <v>0</v>
      </c>
      <c r="DN29" s="4" cm="1">
        <f t="array" ref="DN29">BH29*INDEX(prod_est,$H29+$I29-1,MATCH(DN$14,$BQ$14:$DQ$14,0))</f>
        <v>0</v>
      </c>
      <c r="DO29" s="4" cm="1">
        <f t="array" ref="DO29">BI29*INDEX(prod_est,$H29+$I29-1,MATCH(DO$14,$BQ$14:$DQ$14,0))</f>
        <v>0</v>
      </c>
      <c r="DP29" s="4" cm="1">
        <f t="array" ref="DP29">BJ29*INDEX(prod_est,$H29+$I29-1,MATCH(DP$14,$BQ$14:$DQ$14,0))</f>
        <v>0</v>
      </c>
      <c r="DQ29" s="4" cm="1">
        <f t="array" ref="DQ29">BK29*INDEX(prod_est,$H29+$I29-1,MATCH(DQ$14,$BQ$14:$DQ$14,0))</f>
        <v>0</v>
      </c>
    </row>
    <row r="30" spans="1:121" x14ac:dyDescent="0.25">
      <c r="A30" t="s">
        <v>42</v>
      </c>
      <c r="B30" t="s">
        <v>20</v>
      </c>
      <c r="C30" t="s">
        <v>20</v>
      </c>
      <c r="D30" t="s">
        <v>172</v>
      </c>
      <c r="E30" s="46" t="s">
        <v>37</v>
      </c>
      <c r="F30" s="4">
        <v>0</v>
      </c>
      <c r="G30" s="4">
        <v>0</v>
      </c>
      <c r="H30">
        <f>MATCH(A30,Production_est!$A$4:$A$339,0)</f>
        <v>81</v>
      </c>
      <c r="I30">
        <f>IFERROR(MATCH(E30,Production_est!$D$4:$D$339,0),"-")</f>
        <v>3</v>
      </c>
      <c r="J30" s="4" cm="1">
        <f t="array" ref="J30">IFERROR(INDEX(Production_est!$E$4:$E$339,I30+H30-1),"-")</f>
        <v>0</v>
      </c>
      <c r="K30" s="33">
        <f t="shared" si="3"/>
        <v>0</v>
      </c>
      <c r="L30" s="33">
        <f t="shared" si="17"/>
        <v>0</v>
      </c>
      <c r="M30" s="33">
        <f t="shared" si="17"/>
        <v>0</v>
      </c>
      <c r="N30" s="33">
        <f t="shared" si="17"/>
        <v>0</v>
      </c>
      <c r="O30" s="33">
        <f t="shared" si="17"/>
        <v>0</v>
      </c>
      <c r="P30" s="33">
        <f t="shared" si="17"/>
        <v>0</v>
      </c>
      <c r="Q30" s="33">
        <f t="shared" si="17"/>
        <v>0</v>
      </c>
      <c r="R30" s="33">
        <f t="shared" si="17"/>
        <v>0</v>
      </c>
      <c r="S30" s="33">
        <f t="shared" si="17"/>
        <v>0</v>
      </c>
      <c r="T30" s="33">
        <f t="shared" si="17"/>
        <v>0</v>
      </c>
      <c r="U30" s="33">
        <f t="shared" si="17"/>
        <v>0</v>
      </c>
      <c r="V30" s="33">
        <f t="shared" si="17"/>
        <v>0</v>
      </c>
      <c r="W30" s="33">
        <f t="shared" si="17"/>
        <v>0</v>
      </c>
      <c r="X30" s="33">
        <f t="shared" si="17"/>
        <v>0</v>
      </c>
      <c r="Y30" s="33">
        <f t="shared" si="17"/>
        <v>0</v>
      </c>
      <c r="Z30" s="33">
        <f t="shared" si="17"/>
        <v>0</v>
      </c>
      <c r="AA30" s="33">
        <f t="shared" si="17"/>
        <v>0</v>
      </c>
      <c r="AB30" s="33">
        <f t="shared" si="17"/>
        <v>0</v>
      </c>
      <c r="AC30" s="33">
        <f t="shared" si="17"/>
        <v>0</v>
      </c>
      <c r="AD30" s="33">
        <f t="shared" si="17"/>
        <v>0</v>
      </c>
      <c r="AE30" s="33">
        <f t="shared" si="17"/>
        <v>0</v>
      </c>
      <c r="AF30" s="33">
        <f t="shared" si="17"/>
        <v>0</v>
      </c>
      <c r="AG30" s="33">
        <f t="shared" si="17"/>
        <v>0</v>
      </c>
      <c r="AH30" s="33">
        <f t="shared" si="17"/>
        <v>0</v>
      </c>
      <c r="AI30" s="33">
        <f t="shared" si="17"/>
        <v>0</v>
      </c>
      <c r="AJ30" s="33">
        <f t="shared" si="17"/>
        <v>0</v>
      </c>
      <c r="AK30" s="33">
        <f t="shared" si="17"/>
        <v>0</v>
      </c>
      <c r="AL30" s="33">
        <f t="shared" si="17"/>
        <v>0</v>
      </c>
      <c r="AM30" s="33">
        <f t="shared" si="17"/>
        <v>0</v>
      </c>
      <c r="AN30" s="33">
        <f t="shared" si="17"/>
        <v>0</v>
      </c>
      <c r="AO30" s="33">
        <f t="shared" si="17"/>
        <v>0</v>
      </c>
      <c r="AP30" s="33">
        <f t="shared" si="17"/>
        <v>0</v>
      </c>
      <c r="AQ30" s="33">
        <f t="shared" ref="AQ30:BK30" si="25">AP30*(1-$G$4)</f>
        <v>0</v>
      </c>
      <c r="AR30" s="33">
        <f t="shared" si="25"/>
        <v>0</v>
      </c>
      <c r="AS30" s="33">
        <f t="shared" si="25"/>
        <v>0</v>
      </c>
      <c r="AT30" s="33">
        <f t="shared" si="25"/>
        <v>0</v>
      </c>
      <c r="AU30" s="33">
        <f t="shared" si="25"/>
        <v>0</v>
      </c>
      <c r="AV30" s="33">
        <f t="shared" si="25"/>
        <v>0</v>
      </c>
      <c r="AW30" s="33">
        <f t="shared" si="25"/>
        <v>0</v>
      </c>
      <c r="AX30" s="33">
        <f t="shared" si="25"/>
        <v>0</v>
      </c>
      <c r="AY30" s="33">
        <f t="shared" si="25"/>
        <v>0</v>
      </c>
      <c r="AZ30" s="33">
        <f t="shared" si="25"/>
        <v>0</v>
      </c>
      <c r="BA30" s="33">
        <f t="shared" si="25"/>
        <v>0</v>
      </c>
      <c r="BB30" s="33">
        <f t="shared" si="25"/>
        <v>0</v>
      </c>
      <c r="BC30" s="33">
        <f t="shared" si="25"/>
        <v>0</v>
      </c>
      <c r="BD30" s="33">
        <f t="shared" si="25"/>
        <v>0</v>
      </c>
      <c r="BE30" s="33">
        <f t="shared" si="25"/>
        <v>0</v>
      </c>
      <c r="BF30" s="33">
        <f t="shared" si="25"/>
        <v>0</v>
      </c>
      <c r="BG30" s="33">
        <f t="shared" si="25"/>
        <v>0</v>
      </c>
      <c r="BH30" s="33">
        <f t="shared" si="25"/>
        <v>0</v>
      </c>
      <c r="BI30" s="33">
        <f t="shared" si="25"/>
        <v>0</v>
      </c>
      <c r="BJ30" s="33">
        <f t="shared" si="25"/>
        <v>0</v>
      </c>
      <c r="BK30" s="33">
        <f t="shared" si="25"/>
        <v>0</v>
      </c>
      <c r="BL30" t="str">
        <f t="shared" si="6"/>
        <v>06_HKC</v>
      </c>
      <c r="BM30" t="str">
        <f t="shared" si="7"/>
        <v>d_nonenergy_7_11_ethane</v>
      </c>
      <c r="BP30" s="4">
        <f t="shared" si="8"/>
        <v>0</v>
      </c>
      <c r="BQ30" s="4">
        <f t="shared" si="9"/>
        <v>0</v>
      </c>
      <c r="BR30" s="4" cm="1">
        <f t="array" ref="BR30">L30*INDEX(prod_est,$H30+$I30-1,MATCH(BR$14,$BQ$14:$DQ$14,0))</f>
        <v>0</v>
      </c>
      <c r="BS30" s="4" cm="1">
        <f t="array" ref="BS30">M30*INDEX(prod_est,$H30+$I30-1,MATCH(BS$14,$BQ$14:$DQ$14,0))</f>
        <v>0</v>
      </c>
      <c r="BT30" s="4" cm="1">
        <f t="array" ref="BT30">N30*INDEX(prod_est,$H30+$I30-1,MATCH(BT$14,$BQ$14:$DQ$14,0))</f>
        <v>0</v>
      </c>
      <c r="BU30" s="4" cm="1">
        <f t="array" ref="BU30">O30*INDEX(prod_est,$H30+$I30-1,MATCH(BU$14,$BQ$14:$DQ$14,0))</f>
        <v>0</v>
      </c>
      <c r="BV30" s="4" cm="1">
        <f t="array" ref="BV30">P30*INDEX(prod_est,$H30+$I30-1,MATCH(BV$14,$BQ$14:$DQ$14,0))</f>
        <v>0</v>
      </c>
      <c r="BW30" s="4" cm="1">
        <f t="array" ref="BW30">Q30*INDEX(prod_est,$H30+$I30-1,MATCH(BW$14,$BQ$14:$DQ$14,0))</f>
        <v>0</v>
      </c>
      <c r="BX30" s="4" cm="1">
        <f t="array" ref="BX30">R30*INDEX(prod_est,$H30+$I30-1,MATCH(BX$14,$BQ$14:$DQ$14,0))</f>
        <v>0</v>
      </c>
      <c r="BY30" s="4" cm="1">
        <f t="array" ref="BY30">S30*INDEX(prod_est,$H30+$I30-1,MATCH(BY$14,$BQ$14:$DQ$14,0))</f>
        <v>0</v>
      </c>
      <c r="BZ30" s="4" cm="1">
        <f t="array" ref="BZ30">T30*INDEX(prod_est,$H30+$I30-1,MATCH(BZ$14,$BQ$14:$DQ$14,0))</f>
        <v>0</v>
      </c>
      <c r="CA30" s="4" cm="1">
        <f t="array" ref="CA30">U30*INDEX(prod_est,$H30+$I30-1,MATCH(CA$14,$BQ$14:$DQ$14,0))</f>
        <v>0</v>
      </c>
      <c r="CB30" s="4" cm="1">
        <f t="array" ref="CB30">V30*INDEX(prod_est,$H30+$I30-1,MATCH(CB$14,$BQ$14:$DQ$14,0))</f>
        <v>0</v>
      </c>
      <c r="CC30" s="4" cm="1">
        <f t="array" ref="CC30">W30*INDEX(prod_est,$H30+$I30-1,MATCH(CC$14,$BQ$14:$DQ$14,0))</f>
        <v>0</v>
      </c>
      <c r="CD30" s="4" cm="1">
        <f t="array" ref="CD30">X30*INDEX(prod_est,$H30+$I30-1,MATCH(CD$14,$BQ$14:$DQ$14,0))</f>
        <v>0</v>
      </c>
      <c r="CE30" s="4" cm="1">
        <f t="array" ref="CE30">Y30*INDEX(prod_est,$H30+$I30-1,MATCH(CE$14,$BQ$14:$DQ$14,0))</f>
        <v>0</v>
      </c>
      <c r="CF30" s="4" cm="1">
        <f t="array" ref="CF30">Z30*INDEX(prod_est,$H30+$I30-1,MATCH(CF$14,$BQ$14:$DQ$14,0))</f>
        <v>0</v>
      </c>
      <c r="CG30" s="4" cm="1">
        <f t="array" ref="CG30">AA30*INDEX(prod_est,$H30+$I30-1,MATCH(CG$14,$BQ$14:$DQ$14,0))</f>
        <v>0</v>
      </c>
      <c r="CH30" s="4" cm="1">
        <f t="array" ref="CH30">AB30*INDEX(prod_est,$H30+$I30-1,MATCH(CH$14,$BQ$14:$DQ$14,0))</f>
        <v>0</v>
      </c>
      <c r="CI30" s="4" cm="1">
        <f t="array" ref="CI30">AC30*INDEX(prod_est,$H30+$I30-1,MATCH(CI$14,$BQ$14:$DQ$14,0))</f>
        <v>0</v>
      </c>
      <c r="CJ30" s="4" cm="1">
        <f t="array" ref="CJ30">AD30*INDEX(prod_est,$H30+$I30-1,MATCH(CJ$14,$BQ$14:$DQ$14,0))</f>
        <v>0</v>
      </c>
      <c r="CK30" s="4" cm="1">
        <f t="array" ref="CK30">AE30*INDEX(prod_est,$H30+$I30-1,MATCH(CK$14,$BQ$14:$DQ$14,0))</f>
        <v>0</v>
      </c>
      <c r="CL30" s="4" cm="1">
        <f t="array" ref="CL30">AF30*INDEX(prod_est,$H30+$I30-1,MATCH(CL$14,$BQ$14:$DQ$14,0))</f>
        <v>0</v>
      </c>
      <c r="CM30" s="4" cm="1">
        <f t="array" ref="CM30">AG30*INDEX(prod_est,$H30+$I30-1,MATCH(CM$14,$BQ$14:$DQ$14,0))</f>
        <v>0</v>
      </c>
      <c r="CN30" s="4" cm="1">
        <f t="array" ref="CN30">AH30*INDEX(prod_est,$H30+$I30-1,MATCH(CN$14,$BQ$14:$DQ$14,0))</f>
        <v>0</v>
      </c>
      <c r="CO30" s="4" cm="1">
        <f t="array" ref="CO30">AI30*INDEX(prod_est,$H30+$I30-1,MATCH(CO$14,$BQ$14:$DQ$14,0))</f>
        <v>0</v>
      </c>
      <c r="CP30" s="4" cm="1">
        <f t="array" ref="CP30">AJ30*INDEX(prod_est,$H30+$I30-1,MATCH(CP$14,$BQ$14:$DQ$14,0))</f>
        <v>0</v>
      </c>
      <c r="CQ30" s="4" cm="1">
        <f t="array" ref="CQ30">AK30*INDEX(prod_est,$H30+$I30-1,MATCH(CQ$14,$BQ$14:$DQ$14,0))</f>
        <v>0</v>
      </c>
      <c r="CR30" s="4" cm="1">
        <f t="array" ref="CR30">AL30*INDEX(prod_est,$H30+$I30-1,MATCH(CR$14,$BQ$14:$DQ$14,0))</f>
        <v>0</v>
      </c>
      <c r="CS30" s="4" cm="1">
        <f t="array" ref="CS30">AM30*INDEX(prod_est,$H30+$I30-1,MATCH(CS$14,$BQ$14:$DQ$14,0))</f>
        <v>0</v>
      </c>
      <c r="CT30" s="4" cm="1">
        <f t="array" ref="CT30">AN30*INDEX(prod_est,$H30+$I30-1,MATCH(CT$14,$BQ$14:$DQ$14,0))</f>
        <v>0</v>
      </c>
      <c r="CU30" s="4" cm="1">
        <f t="array" ref="CU30">AO30*INDEX(prod_est,$H30+$I30-1,MATCH(CU$14,$BQ$14:$DQ$14,0))</f>
        <v>0</v>
      </c>
      <c r="CV30" s="4" cm="1">
        <f t="array" ref="CV30">AP30*INDEX(prod_est,$H30+$I30-1,MATCH(CV$14,$BQ$14:$DQ$14,0))</f>
        <v>0</v>
      </c>
      <c r="CW30" s="4" cm="1">
        <f t="array" ref="CW30">AQ30*INDEX(prod_est,$H30+$I30-1,MATCH(CW$14,$BQ$14:$DQ$14,0))</f>
        <v>0</v>
      </c>
      <c r="CX30" s="4" cm="1">
        <f t="array" ref="CX30">AR30*INDEX(prod_est,$H30+$I30-1,MATCH(CX$14,$BQ$14:$DQ$14,0))</f>
        <v>0</v>
      </c>
      <c r="CY30" s="4" cm="1">
        <f t="array" ref="CY30">AS30*INDEX(prod_est,$H30+$I30-1,MATCH(CY$14,$BQ$14:$DQ$14,0))</f>
        <v>0</v>
      </c>
      <c r="CZ30" s="4" cm="1">
        <f t="array" ref="CZ30">AT30*INDEX(prod_est,$H30+$I30-1,MATCH(CZ$14,$BQ$14:$DQ$14,0))</f>
        <v>0</v>
      </c>
      <c r="DA30" s="4" cm="1">
        <f t="array" ref="DA30">AU30*INDEX(prod_est,$H30+$I30-1,MATCH(DA$14,$BQ$14:$DQ$14,0))</f>
        <v>0</v>
      </c>
      <c r="DB30" s="4" cm="1">
        <f t="array" ref="DB30">AV30*INDEX(prod_est,$H30+$I30-1,MATCH(DB$14,$BQ$14:$DQ$14,0))</f>
        <v>0</v>
      </c>
      <c r="DC30" s="4" cm="1">
        <f t="array" ref="DC30">AW30*INDEX(prod_est,$H30+$I30-1,MATCH(DC$14,$BQ$14:$DQ$14,0))</f>
        <v>0</v>
      </c>
      <c r="DD30" s="4" cm="1">
        <f t="array" ref="DD30">AX30*INDEX(prod_est,$H30+$I30-1,MATCH(DD$14,$BQ$14:$DQ$14,0))</f>
        <v>0</v>
      </c>
      <c r="DE30" s="4" cm="1">
        <f t="array" ref="DE30">AY30*INDEX(prod_est,$H30+$I30-1,MATCH(DE$14,$BQ$14:$DQ$14,0))</f>
        <v>0</v>
      </c>
      <c r="DF30" s="4" cm="1">
        <f t="array" ref="DF30">AZ30*INDEX(prod_est,$H30+$I30-1,MATCH(DF$14,$BQ$14:$DQ$14,0))</f>
        <v>0</v>
      </c>
      <c r="DG30" s="4" cm="1">
        <f t="array" ref="DG30">BA30*INDEX(prod_est,$H30+$I30-1,MATCH(DG$14,$BQ$14:$DQ$14,0))</f>
        <v>0</v>
      </c>
      <c r="DH30" s="4" cm="1">
        <f t="array" ref="DH30">BB30*INDEX(prod_est,$H30+$I30-1,MATCH(DH$14,$BQ$14:$DQ$14,0))</f>
        <v>0</v>
      </c>
      <c r="DI30" s="4" cm="1">
        <f t="array" ref="DI30">BC30*INDEX(prod_est,$H30+$I30-1,MATCH(DI$14,$BQ$14:$DQ$14,0))</f>
        <v>0</v>
      </c>
      <c r="DJ30" s="4" cm="1">
        <f t="array" ref="DJ30">BD30*INDEX(prod_est,$H30+$I30-1,MATCH(DJ$14,$BQ$14:$DQ$14,0))</f>
        <v>0</v>
      </c>
      <c r="DK30" s="4" cm="1">
        <f t="array" ref="DK30">BE30*INDEX(prod_est,$H30+$I30-1,MATCH(DK$14,$BQ$14:$DQ$14,0))</f>
        <v>0</v>
      </c>
      <c r="DL30" s="4" cm="1">
        <f t="array" ref="DL30">BF30*INDEX(prod_est,$H30+$I30-1,MATCH(DL$14,$BQ$14:$DQ$14,0))</f>
        <v>0</v>
      </c>
      <c r="DM30" s="4" cm="1">
        <f t="array" ref="DM30">BG30*INDEX(prod_est,$H30+$I30-1,MATCH(DM$14,$BQ$14:$DQ$14,0))</f>
        <v>0</v>
      </c>
      <c r="DN30" s="4" cm="1">
        <f t="array" ref="DN30">BH30*INDEX(prod_est,$H30+$I30-1,MATCH(DN$14,$BQ$14:$DQ$14,0))</f>
        <v>0</v>
      </c>
      <c r="DO30" s="4" cm="1">
        <f t="array" ref="DO30">BI30*INDEX(prod_est,$H30+$I30-1,MATCH(DO$14,$BQ$14:$DQ$14,0))</f>
        <v>0</v>
      </c>
      <c r="DP30" s="4" cm="1">
        <f t="array" ref="DP30">BJ30*INDEX(prod_est,$H30+$I30-1,MATCH(DP$14,$BQ$14:$DQ$14,0))</f>
        <v>0</v>
      </c>
      <c r="DQ30" s="4" cm="1">
        <f t="array" ref="DQ30">BK30*INDEX(prod_est,$H30+$I30-1,MATCH(DQ$14,$BQ$14:$DQ$14,0))</f>
        <v>0</v>
      </c>
    </row>
    <row r="31" spans="1:121" x14ac:dyDescent="0.25">
      <c r="A31" t="s">
        <v>42</v>
      </c>
      <c r="B31" t="s">
        <v>21</v>
      </c>
      <c r="C31" t="s">
        <v>61</v>
      </c>
      <c r="D31" t="s">
        <v>172</v>
      </c>
      <c r="E31" s="46" t="s">
        <v>37</v>
      </c>
      <c r="F31" s="4">
        <v>0</v>
      </c>
      <c r="G31" s="4">
        <v>0</v>
      </c>
      <c r="H31">
        <f>MATCH(A31,Production_est!$A$4:$A$339,0)</f>
        <v>81</v>
      </c>
      <c r="I31">
        <f>IFERROR(MATCH(E31,Production_est!$D$4:$D$339,0),"-")</f>
        <v>3</v>
      </c>
      <c r="J31" s="4" cm="1">
        <f t="array" ref="J31">IFERROR(INDEX(Production_est!$E$4:$E$339,I31+H31-1),"-")</f>
        <v>0</v>
      </c>
      <c r="K31" s="33">
        <f t="shared" si="3"/>
        <v>0</v>
      </c>
      <c r="L31" s="33">
        <f t="shared" ref="L31:AQ35" si="26">K31*(1-$G$4)</f>
        <v>0</v>
      </c>
      <c r="M31" s="33">
        <f t="shared" si="26"/>
        <v>0</v>
      </c>
      <c r="N31" s="33">
        <f t="shared" si="26"/>
        <v>0</v>
      </c>
      <c r="O31" s="33">
        <f t="shared" si="26"/>
        <v>0</v>
      </c>
      <c r="P31" s="33">
        <f t="shared" si="26"/>
        <v>0</v>
      </c>
      <c r="Q31" s="33">
        <f t="shared" si="26"/>
        <v>0</v>
      </c>
      <c r="R31" s="33">
        <f t="shared" si="26"/>
        <v>0</v>
      </c>
      <c r="S31" s="33">
        <f t="shared" si="26"/>
        <v>0</v>
      </c>
      <c r="T31" s="33">
        <f t="shared" si="26"/>
        <v>0</v>
      </c>
      <c r="U31" s="33">
        <f t="shared" si="26"/>
        <v>0</v>
      </c>
      <c r="V31" s="33">
        <f t="shared" si="26"/>
        <v>0</v>
      </c>
      <c r="W31" s="33">
        <f t="shared" si="26"/>
        <v>0</v>
      </c>
      <c r="X31" s="33">
        <f t="shared" si="26"/>
        <v>0</v>
      </c>
      <c r="Y31" s="33">
        <f t="shared" si="26"/>
        <v>0</v>
      </c>
      <c r="Z31" s="33">
        <f t="shared" si="26"/>
        <v>0</v>
      </c>
      <c r="AA31" s="33">
        <f t="shared" si="26"/>
        <v>0</v>
      </c>
      <c r="AB31" s="33">
        <f t="shared" si="26"/>
        <v>0</v>
      </c>
      <c r="AC31" s="33">
        <f t="shared" si="26"/>
        <v>0</v>
      </c>
      <c r="AD31" s="33">
        <f t="shared" si="26"/>
        <v>0</v>
      </c>
      <c r="AE31" s="33">
        <f t="shared" si="26"/>
        <v>0</v>
      </c>
      <c r="AF31" s="33">
        <f t="shared" si="26"/>
        <v>0</v>
      </c>
      <c r="AG31" s="33">
        <f t="shared" si="26"/>
        <v>0</v>
      </c>
      <c r="AH31" s="33">
        <f t="shared" si="26"/>
        <v>0</v>
      </c>
      <c r="AI31" s="33">
        <f t="shared" si="26"/>
        <v>0</v>
      </c>
      <c r="AJ31" s="33">
        <f t="shared" si="26"/>
        <v>0</v>
      </c>
      <c r="AK31" s="33">
        <f t="shared" si="26"/>
        <v>0</v>
      </c>
      <c r="AL31" s="33">
        <f t="shared" si="26"/>
        <v>0</v>
      </c>
      <c r="AM31" s="33">
        <f t="shared" si="26"/>
        <v>0</v>
      </c>
      <c r="AN31" s="33">
        <f t="shared" si="26"/>
        <v>0</v>
      </c>
      <c r="AO31" s="33">
        <f t="shared" si="26"/>
        <v>0</v>
      </c>
      <c r="AP31" s="33">
        <f t="shared" si="26"/>
        <v>0</v>
      </c>
      <c r="AQ31" s="33">
        <f t="shared" si="26"/>
        <v>0</v>
      </c>
      <c r="AR31" s="33">
        <f t="shared" ref="AR31:BK31" si="27">AQ31*(1-$G$4)</f>
        <v>0</v>
      </c>
      <c r="AS31" s="33">
        <f t="shared" si="27"/>
        <v>0</v>
      </c>
      <c r="AT31" s="33">
        <f t="shared" si="27"/>
        <v>0</v>
      </c>
      <c r="AU31" s="33">
        <f t="shared" si="27"/>
        <v>0</v>
      </c>
      <c r="AV31" s="33">
        <f t="shared" si="27"/>
        <v>0</v>
      </c>
      <c r="AW31" s="33">
        <f t="shared" si="27"/>
        <v>0</v>
      </c>
      <c r="AX31" s="33">
        <f t="shared" si="27"/>
        <v>0</v>
      </c>
      <c r="AY31" s="33">
        <f t="shared" si="27"/>
        <v>0</v>
      </c>
      <c r="AZ31" s="33">
        <f t="shared" si="27"/>
        <v>0</v>
      </c>
      <c r="BA31" s="33">
        <f t="shared" si="27"/>
        <v>0</v>
      </c>
      <c r="BB31" s="33">
        <f t="shared" si="27"/>
        <v>0</v>
      </c>
      <c r="BC31" s="33">
        <f t="shared" si="27"/>
        <v>0</v>
      </c>
      <c r="BD31" s="33">
        <f t="shared" si="27"/>
        <v>0</v>
      </c>
      <c r="BE31" s="33">
        <f t="shared" si="27"/>
        <v>0</v>
      </c>
      <c r="BF31" s="33">
        <f t="shared" si="27"/>
        <v>0</v>
      </c>
      <c r="BG31" s="33">
        <f t="shared" si="27"/>
        <v>0</v>
      </c>
      <c r="BH31" s="33">
        <f t="shared" si="27"/>
        <v>0</v>
      </c>
      <c r="BI31" s="33">
        <f t="shared" si="27"/>
        <v>0</v>
      </c>
      <c r="BJ31" s="33">
        <f t="shared" si="27"/>
        <v>0</v>
      </c>
      <c r="BK31" s="33">
        <f t="shared" si="27"/>
        <v>0</v>
      </c>
      <c r="BL31" t="str">
        <f t="shared" si="6"/>
        <v>06_HKC</v>
      </c>
      <c r="BM31" t="str">
        <f t="shared" si="7"/>
        <v>d_nonenergy_7_x_other_petrol_prod</v>
      </c>
      <c r="BP31" s="4">
        <f t="shared" si="8"/>
        <v>0</v>
      </c>
      <c r="BQ31" s="4">
        <f t="shared" si="9"/>
        <v>0</v>
      </c>
      <c r="BR31" s="4" cm="1">
        <f t="array" ref="BR31">L31*INDEX(prod_est,$H31+$I31-1,MATCH(BR$14,$BQ$14:$DQ$14,0))</f>
        <v>0</v>
      </c>
      <c r="BS31" s="4" cm="1">
        <f t="array" ref="BS31">M31*INDEX(prod_est,$H31+$I31-1,MATCH(BS$14,$BQ$14:$DQ$14,0))</f>
        <v>0</v>
      </c>
      <c r="BT31" s="4" cm="1">
        <f t="array" ref="BT31">N31*INDEX(prod_est,$H31+$I31-1,MATCH(BT$14,$BQ$14:$DQ$14,0))</f>
        <v>0</v>
      </c>
      <c r="BU31" s="4" cm="1">
        <f t="array" ref="BU31">O31*INDEX(prod_est,$H31+$I31-1,MATCH(BU$14,$BQ$14:$DQ$14,0))</f>
        <v>0</v>
      </c>
      <c r="BV31" s="4" cm="1">
        <f t="array" ref="BV31">P31*INDEX(prod_est,$H31+$I31-1,MATCH(BV$14,$BQ$14:$DQ$14,0))</f>
        <v>0</v>
      </c>
      <c r="BW31" s="4" cm="1">
        <f t="array" ref="BW31">Q31*INDEX(prod_est,$H31+$I31-1,MATCH(BW$14,$BQ$14:$DQ$14,0))</f>
        <v>0</v>
      </c>
      <c r="BX31" s="4" cm="1">
        <f t="array" ref="BX31">R31*INDEX(prod_est,$H31+$I31-1,MATCH(BX$14,$BQ$14:$DQ$14,0))</f>
        <v>0</v>
      </c>
      <c r="BY31" s="4" cm="1">
        <f t="array" ref="BY31">S31*INDEX(prod_est,$H31+$I31-1,MATCH(BY$14,$BQ$14:$DQ$14,0))</f>
        <v>0</v>
      </c>
      <c r="BZ31" s="4" cm="1">
        <f t="array" ref="BZ31">T31*INDEX(prod_est,$H31+$I31-1,MATCH(BZ$14,$BQ$14:$DQ$14,0))</f>
        <v>0</v>
      </c>
      <c r="CA31" s="4" cm="1">
        <f t="array" ref="CA31">U31*INDEX(prod_est,$H31+$I31-1,MATCH(CA$14,$BQ$14:$DQ$14,0))</f>
        <v>0</v>
      </c>
      <c r="CB31" s="4" cm="1">
        <f t="array" ref="CB31">V31*INDEX(prod_est,$H31+$I31-1,MATCH(CB$14,$BQ$14:$DQ$14,0))</f>
        <v>0</v>
      </c>
      <c r="CC31" s="4" cm="1">
        <f t="array" ref="CC31">W31*INDEX(prod_est,$H31+$I31-1,MATCH(CC$14,$BQ$14:$DQ$14,0))</f>
        <v>0</v>
      </c>
      <c r="CD31" s="4" cm="1">
        <f t="array" ref="CD31">X31*INDEX(prod_est,$H31+$I31-1,MATCH(CD$14,$BQ$14:$DQ$14,0))</f>
        <v>0</v>
      </c>
      <c r="CE31" s="4" cm="1">
        <f t="array" ref="CE31">Y31*INDEX(prod_est,$H31+$I31-1,MATCH(CE$14,$BQ$14:$DQ$14,0))</f>
        <v>0</v>
      </c>
      <c r="CF31" s="4" cm="1">
        <f t="array" ref="CF31">Z31*INDEX(prod_est,$H31+$I31-1,MATCH(CF$14,$BQ$14:$DQ$14,0))</f>
        <v>0</v>
      </c>
      <c r="CG31" s="4" cm="1">
        <f t="array" ref="CG31">AA31*INDEX(prod_est,$H31+$I31-1,MATCH(CG$14,$BQ$14:$DQ$14,0))</f>
        <v>0</v>
      </c>
      <c r="CH31" s="4" cm="1">
        <f t="array" ref="CH31">AB31*INDEX(prod_est,$H31+$I31-1,MATCH(CH$14,$BQ$14:$DQ$14,0))</f>
        <v>0</v>
      </c>
      <c r="CI31" s="4" cm="1">
        <f t="array" ref="CI31">AC31*INDEX(prod_est,$H31+$I31-1,MATCH(CI$14,$BQ$14:$DQ$14,0))</f>
        <v>0</v>
      </c>
      <c r="CJ31" s="4" cm="1">
        <f t="array" ref="CJ31">AD31*INDEX(prod_est,$H31+$I31-1,MATCH(CJ$14,$BQ$14:$DQ$14,0))</f>
        <v>0</v>
      </c>
      <c r="CK31" s="4" cm="1">
        <f t="array" ref="CK31">AE31*INDEX(prod_est,$H31+$I31-1,MATCH(CK$14,$BQ$14:$DQ$14,0))</f>
        <v>0</v>
      </c>
      <c r="CL31" s="4" cm="1">
        <f t="array" ref="CL31">AF31*INDEX(prod_est,$H31+$I31-1,MATCH(CL$14,$BQ$14:$DQ$14,0))</f>
        <v>0</v>
      </c>
      <c r="CM31" s="4" cm="1">
        <f t="array" ref="CM31">AG31*INDEX(prod_est,$H31+$I31-1,MATCH(CM$14,$BQ$14:$DQ$14,0))</f>
        <v>0</v>
      </c>
      <c r="CN31" s="4" cm="1">
        <f t="array" ref="CN31">AH31*INDEX(prod_est,$H31+$I31-1,MATCH(CN$14,$BQ$14:$DQ$14,0))</f>
        <v>0</v>
      </c>
      <c r="CO31" s="4" cm="1">
        <f t="array" ref="CO31">AI31*INDEX(prod_est,$H31+$I31-1,MATCH(CO$14,$BQ$14:$DQ$14,0))</f>
        <v>0</v>
      </c>
      <c r="CP31" s="4" cm="1">
        <f t="array" ref="CP31">AJ31*INDEX(prod_est,$H31+$I31-1,MATCH(CP$14,$BQ$14:$DQ$14,0))</f>
        <v>0</v>
      </c>
      <c r="CQ31" s="4" cm="1">
        <f t="array" ref="CQ31">AK31*INDEX(prod_est,$H31+$I31-1,MATCH(CQ$14,$BQ$14:$DQ$14,0))</f>
        <v>0</v>
      </c>
      <c r="CR31" s="4" cm="1">
        <f t="array" ref="CR31">AL31*INDEX(prod_est,$H31+$I31-1,MATCH(CR$14,$BQ$14:$DQ$14,0))</f>
        <v>0</v>
      </c>
      <c r="CS31" s="4" cm="1">
        <f t="array" ref="CS31">AM31*INDEX(prod_est,$H31+$I31-1,MATCH(CS$14,$BQ$14:$DQ$14,0))</f>
        <v>0</v>
      </c>
      <c r="CT31" s="4" cm="1">
        <f t="array" ref="CT31">AN31*INDEX(prod_est,$H31+$I31-1,MATCH(CT$14,$BQ$14:$DQ$14,0))</f>
        <v>0</v>
      </c>
      <c r="CU31" s="4" cm="1">
        <f t="array" ref="CU31">AO31*INDEX(prod_est,$H31+$I31-1,MATCH(CU$14,$BQ$14:$DQ$14,0))</f>
        <v>0</v>
      </c>
      <c r="CV31" s="4" cm="1">
        <f t="array" ref="CV31">AP31*INDEX(prod_est,$H31+$I31-1,MATCH(CV$14,$BQ$14:$DQ$14,0))</f>
        <v>0</v>
      </c>
      <c r="CW31" s="4" cm="1">
        <f t="array" ref="CW31">AQ31*INDEX(prod_est,$H31+$I31-1,MATCH(CW$14,$BQ$14:$DQ$14,0))</f>
        <v>0</v>
      </c>
      <c r="CX31" s="4" cm="1">
        <f t="array" ref="CX31">AR31*INDEX(prod_est,$H31+$I31-1,MATCH(CX$14,$BQ$14:$DQ$14,0))</f>
        <v>0</v>
      </c>
      <c r="CY31" s="4" cm="1">
        <f t="array" ref="CY31">AS31*INDEX(prod_est,$H31+$I31-1,MATCH(CY$14,$BQ$14:$DQ$14,0))</f>
        <v>0</v>
      </c>
      <c r="CZ31" s="4" cm="1">
        <f t="array" ref="CZ31">AT31*INDEX(prod_est,$H31+$I31-1,MATCH(CZ$14,$BQ$14:$DQ$14,0))</f>
        <v>0</v>
      </c>
      <c r="DA31" s="4" cm="1">
        <f t="array" ref="DA31">AU31*INDEX(prod_est,$H31+$I31-1,MATCH(DA$14,$BQ$14:$DQ$14,0))</f>
        <v>0</v>
      </c>
      <c r="DB31" s="4" cm="1">
        <f t="array" ref="DB31">AV31*INDEX(prod_est,$H31+$I31-1,MATCH(DB$14,$BQ$14:$DQ$14,0))</f>
        <v>0</v>
      </c>
      <c r="DC31" s="4" cm="1">
        <f t="array" ref="DC31">AW31*INDEX(prod_est,$H31+$I31-1,MATCH(DC$14,$BQ$14:$DQ$14,0))</f>
        <v>0</v>
      </c>
      <c r="DD31" s="4" cm="1">
        <f t="array" ref="DD31">AX31*INDEX(prod_est,$H31+$I31-1,MATCH(DD$14,$BQ$14:$DQ$14,0))</f>
        <v>0</v>
      </c>
      <c r="DE31" s="4" cm="1">
        <f t="array" ref="DE31">AY31*INDEX(prod_est,$H31+$I31-1,MATCH(DE$14,$BQ$14:$DQ$14,0))</f>
        <v>0</v>
      </c>
      <c r="DF31" s="4" cm="1">
        <f t="array" ref="DF31">AZ31*INDEX(prod_est,$H31+$I31-1,MATCH(DF$14,$BQ$14:$DQ$14,0))</f>
        <v>0</v>
      </c>
      <c r="DG31" s="4" cm="1">
        <f t="array" ref="DG31">BA31*INDEX(prod_est,$H31+$I31-1,MATCH(DG$14,$BQ$14:$DQ$14,0))</f>
        <v>0</v>
      </c>
      <c r="DH31" s="4" cm="1">
        <f t="array" ref="DH31">BB31*INDEX(prod_est,$H31+$I31-1,MATCH(DH$14,$BQ$14:$DQ$14,0))</f>
        <v>0</v>
      </c>
      <c r="DI31" s="4" cm="1">
        <f t="array" ref="DI31">BC31*INDEX(prod_est,$H31+$I31-1,MATCH(DI$14,$BQ$14:$DQ$14,0))</f>
        <v>0</v>
      </c>
      <c r="DJ31" s="4" cm="1">
        <f t="array" ref="DJ31">BD31*INDEX(prod_est,$H31+$I31-1,MATCH(DJ$14,$BQ$14:$DQ$14,0))</f>
        <v>0</v>
      </c>
      <c r="DK31" s="4" cm="1">
        <f t="array" ref="DK31">BE31*INDEX(prod_est,$H31+$I31-1,MATCH(DK$14,$BQ$14:$DQ$14,0))</f>
        <v>0</v>
      </c>
      <c r="DL31" s="4" cm="1">
        <f t="array" ref="DL31">BF31*INDEX(prod_est,$H31+$I31-1,MATCH(DL$14,$BQ$14:$DQ$14,0))</f>
        <v>0</v>
      </c>
      <c r="DM31" s="4" cm="1">
        <f t="array" ref="DM31">BG31*INDEX(prod_est,$H31+$I31-1,MATCH(DM$14,$BQ$14:$DQ$14,0))</f>
        <v>0</v>
      </c>
      <c r="DN31" s="4" cm="1">
        <f t="array" ref="DN31">BH31*INDEX(prod_est,$H31+$I31-1,MATCH(DN$14,$BQ$14:$DQ$14,0))</f>
        <v>0</v>
      </c>
      <c r="DO31" s="4" cm="1">
        <f t="array" ref="DO31">BI31*INDEX(prod_est,$H31+$I31-1,MATCH(DO$14,$BQ$14:$DQ$14,0))</f>
        <v>0</v>
      </c>
      <c r="DP31" s="4" cm="1">
        <f t="array" ref="DP31">BJ31*INDEX(prod_est,$H31+$I31-1,MATCH(DP$14,$BQ$14:$DQ$14,0))</f>
        <v>0</v>
      </c>
      <c r="DQ31" s="4" cm="1">
        <f t="array" ref="DQ31">BK31*INDEX(prod_est,$H31+$I31-1,MATCH(DQ$14,$BQ$14:$DQ$14,0))</f>
        <v>0</v>
      </c>
    </row>
    <row r="32" spans="1:121" x14ac:dyDescent="0.25">
      <c r="A32" t="s">
        <v>42</v>
      </c>
      <c r="B32" t="s">
        <v>22</v>
      </c>
      <c r="C32" t="s">
        <v>22</v>
      </c>
      <c r="D32" t="s">
        <v>172</v>
      </c>
      <c r="E32" s="46" t="s">
        <v>37</v>
      </c>
      <c r="F32" s="4">
        <v>0</v>
      </c>
      <c r="G32" s="4">
        <v>0</v>
      </c>
      <c r="H32">
        <f>MATCH(A32,Production_est!$A$4:$A$339,0)</f>
        <v>81</v>
      </c>
      <c r="I32">
        <f>IFERROR(MATCH(E32,Production_est!$D$4:$D$339,0),"-")</f>
        <v>3</v>
      </c>
      <c r="J32" s="4" cm="1">
        <f t="array" ref="J32">IFERROR(INDEX(Production_est!$E$4:$E$339,I32+H32-1),"-")</f>
        <v>0</v>
      </c>
      <c r="K32" s="33">
        <f t="shared" si="3"/>
        <v>0</v>
      </c>
      <c r="L32" s="33">
        <f t="shared" si="26"/>
        <v>0</v>
      </c>
      <c r="M32" s="33">
        <f t="shared" si="26"/>
        <v>0</v>
      </c>
      <c r="N32" s="33">
        <f t="shared" si="26"/>
        <v>0</v>
      </c>
      <c r="O32" s="33">
        <f t="shared" si="26"/>
        <v>0</v>
      </c>
      <c r="P32" s="33">
        <f t="shared" si="26"/>
        <v>0</v>
      </c>
      <c r="Q32" s="33">
        <f t="shared" si="26"/>
        <v>0</v>
      </c>
      <c r="R32" s="33">
        <f t="shared" si="26"/>
        <v>0</v>
      </c>
      <c r="S32" s="33">
        <f t="shared" si="26"/>
        <v>0</v>
      </c>
      <c r="T32" s="33">
        <f t="shared" si="26"/>
        <v>0</v>
      </c>
      <c r="U32" s="33">
        <f t="shared" si="26"/>
        <v>0</v>
      </c>
      <c r="V32" s="33">
        <f t="shared" si="26"/>
        <v>0</v>
      </c>
      <c r="W32" s="33">
        <f t="shared" si="26"/>
        <v>0</v>
      </c>
      <c r="X32" s="33">
        <f t="shared" si="26"/>
        <v>0</v>
      </c>
      <c r="Y32" s="33">
        <f t="shared" si="26"/>
        <v>0</v>
      </c>
      <c r="Z32" s="33">
        <f t="shared" si="26"/>
        <v>0</v>
      </c>
      <c r="AA32" s="33">
        <f t="shared" si="26"/>
        <v>0</v>
      </c>
      <c r="AB32" s="33">
        <f t="shared" si="26"/>
        <v>0</v>
      </c>
      <c r="AC32" s="33">
        <f t="shared" si="26"/>
        <v>0</v>
      </c>
      <c r="AD32" s="33">
        <f t="shared" si="26"/>
        <v>0</v>
      </c>
      <c r="AE32" s="33">
        <f t="shared" si="26"/>
        <v>0</v>
      </c>
      <c r="AF32" s="33">
        <f t="shared" si="26"/>
        <v>0</v>
      </c>
      <c r="AG32" s="33">
        <f t="shared" si="26"/>
        <v>0</v>
      </c>
      <c r="AH32" s="33">
        <f t="shared" si="26"/>
        <v>0</v>
      </c>
      <c r="AI32" s="33">
        <f t="shared" si="26"/>
        <v>0</v>
      </c>
      <c r="AJ32" s="33">
        <f t="shared" si="26"/>
        <v>0</v>
      </c>
      <c r="AK32" s="33">
        <f t="shared" si="26"/>
        <v>0</v>
      </c>
      <c r="AL32" s="33">
        <f t="shared" si="26"/>
        <v>0</v>
      </c>
      <c r="AM32" s="33">
        <f t="shared" si="26"/>
        <v>0</v>
      </c>
      <c r="AN32" s="33">
        <f t="shared" si="26"/>
        <v>0</v>
      </c>
      <c r="AO32" s="33">
        <f t="shared" si="26"/>
        <v>0</v>
      </c>
      <c r="AP32" s="33">
        <f t="shared" si="26"/>
        <v>0</v>
      </c>
      <c r="AQ32" s="33">
        <f t="shared" si="26"/>
        <v>0</v>
      </c>
      <c r="AR32" s="33">
        <f t="shared" ref="AR32:BK32" si="28">AQ32*(1-$G$4)</f>
        <v>0</v>
      </c>
      <c r="AS32" s="33">
        <f t="shared" si="28"/>
        <v>0</v>
      </c>
      <c r="AT32" s="33">
        <f t="shared" si="28"/>
        <v>0</v>
      </c>
      <c r="AU32" s="33">
        <f t="shared" si="28"/>
        <v>0</v>
      </c>
      <c r="AV32" s="33">
        <f t="shared" si="28"/>
        <v>0</v>
      </c>
      <c r="AW32" s="33">
        <f t="shared" si="28"/>
        <v>0</v>
      </c>
      <c r="AX32" s="33">
        <f t="shared" si="28"/>
        <v>0</v>
      </c>
      <c r="AY32" s="33">
        <f t="shared" si="28"/>
        <v>0</v>
      </c>
      <c r="AZ32" s="33">
        <f t="shared" si="28"/>
        <v>0</v>
      </c>
      <c r="BA32" s="33">
        <f t="shared" si="28"/>
        <v>0</v>
      </c>
      <c r="BB32" s="33">
        <f t="shared" si="28"/>
        <v>0</v>
      </c>
      <c r="BC32" s="33">
        <f t="shared" si="28"/>
        <v>0</v>
      </c>
      <c r="BD32" s="33">
        <f t="shared" si="28"/>
        <v>0</v>
      </c>
      <c r="BE32" s="33">
        <f t="shared" si="28"/>
        <v>0</v>
      </c>
      <c r="BF32" s="33">
        <f t="shared" si="28"/>
        <v>0</v>
      </c>
      <c r="BG32" s="33">
        <f t="shared" si="28"/>
        <v>0</v>
      </c>
      <c r="BH32" s="33">
        <f t="shared" si="28"/>
        <v>0</v>
      </c>
      <c r="BI32" s="33">
        <f t="shared" si="28"/>
        <v>0</v>
      </c>
      <c r="BJ32" s="33">
        <f t="shared" si="28"/>
        <v>0</v>
      </c>
      <c r="BK32" s="33">
        <f t="shared" si="28"/>
        <v>0</v>
      </c>
      <c r="BL32" t="str">
        <f t="shared" si="6"/>
        <v>06_HKC</v>
      </c>
      <c r="BM32" t="str">
        <f t="shared" si="7"/>
        <v>d_nonenergy_8_1_natural_gas</v>
      </c>
      <c r="BP32" s="4">
        <f t="shared" si="8"/>
        <v>0</v>
      </c>
      <c r="BQ32" s="4">
        <f t="shared" si="9"/>
        <v>0</v>
      </c>
      <c r="BR32" s="4" cm="1">
        <f t="array" ref="BR32">L32*INDEX(prod_est,$H32+$I32-1,MATCH(BR$14,$BQ$14:$DQ$14,0))</f>
        <v>0</v>
      </c>
      <c r="BS32" s="4" cm="1">
        <f t="array" ref="BS32">M32*INDEX(prod_est,$H32+$I32-1,MATCH(BS$14,$BQ$14:$DQ$14,0))</f>
        <v>0</v>
      </c>
      <c r="BT32" s="4" cm="1">
        <f t="array" ref="BT32">N32*INDEX(prod_est,$H32+$I32-1,MATCH(BT$14,$BQ$14:$DQ$14,0))</f>
        <v>0</v>
      </c>
      <c r="BU32" s="4" cm="1">
        <f t="array" ref="BU32">O32*INDEX(prod_est,$H32+$I32-1,MATCH(BU$14,$BQ$14:$DQ$14,0))</f>
        <v>0</v>
      </c>
      <c r="BV32" s="4" cm="1">
        <f t="array" ref="BV32">P32*INDEX(prod_est,$H32+$I32-1,MATCH(BV$14,$BQ$14:$DQ$14,0))</f>
        <v>0</v>
      </c>
      <c r="BW32" s="4" cm="1">
        <f t="array" ref="BW32">Q32*INDEX(prod_est,$H32+$I32-1,MATCH(BW$14,$BQ$14:$DQ$14,0))</f>
        <v>0</v>
      </c>
      <c r="BX32" s="4" cm="1">
        <f t="array" ref="BX32">R32*INDEX(prod_est,$H32+$I32-1,MATCH(BX$14,$BQ$14:$DQ$14,0))</f>
        <v>0</v>
      </c>
      <c r="BY32" s="4" cm="1">
        <f t="array" ref="BY32">S32*INDEX(prod_est,$H32+$I32-1,MATCH(BY$14,$BQ$14:$DQ$14,0))</f>
        <v>0</v>
      </c>
      <c r="BZ32" s="4" cm="1">
        <f t="array" ref="BZ32">T32*INDEX(prod_est,$H32+$I32-1,MATCH(BZ$14,$BQ$14:$DQ$14,0))</f>
        <v>0</v>
      </c>
      <c r="CA32" s="4" cm="1">
        <f t="array" ref="CA32">U32*INDEX(prod_est,$H32+$I32-1,MATCH(CA$14,$BQ$14:$DQ$14,0))</f>
        <v>0</v>
      </c>
      <c r="CB32" s="4" cm="1">
        <f t="array" ref="CB32">V32*INDEX(prod_est,$H32+$I32-1,MATCH(CB$14,$BQ$14:$DQ$14,0))</f>
        <v>0</v>
      </c>
      <c r="CC32" s="4" cm="1">
        <f t="array" ref="CC32">W32*INDEX(prod_est,$H32+$I32-1,MATCH(CC$14,$BQ$14:$DQ$14,0))</f>
        <v>0</v>
      </c>
      <c r="CD32" s="4" cm="1">
        <f t="array" ref="CD32">X32*INDEX(prod_est,$H32+$I32-1,MATCH(CD$14,$BQ$14:$DQ$14,0))</f>
        <v>0</v>
      </c>
      <c r="CE32" s="4" cm="1">
        <f t="array" ref="CE32">Y32*INDEX(prod_est,$H32+$I32-1,MATCH(CE$14,$BQ$14:$DQ$14,0))</f>
        <v>0</v>
      </c>
      <c r="CF32" s="4" cm="1">
        <f t="array" ref="CF32">Z32*INDEX(prod_est,$H32+$I32-1,MATCH(CF$14,$BQ$14:$DQ$14,0))</f>
        <v>0</v>
      </c>
      <c r="CG32" s="4" cm="1">
        <f t="array" ref="CG32">AA32*INDEX(prod_est,$H32+$I32-1,MATCH(CG$14,$BQ$14:$DQ$14,0))</f>
        <v>0</v>
      </c>
      <c r="CH32" s="4" cm="1">
        <f t="array" ref="CH32">AB32*INDEX(prod_est,$H32+$I32-1,MATCH(CH$14,$BQ$14:$DQ$14,0))</f>
        <v>0</v>
      </c>
      <c r="CI32" s="4" cm="1">
        <f t="array" ref="CI32">AC32*INDEX(prod_est,$H32+$I32-1,MATCH(CI$14,$BQ$14:$DQ$14,0))</f>
        <v>0</v>
      </c>
      <c r="CJ32" s="4" cm="1">
        <f t="array" ref="CJ32">AD32*INDEX(prod_est,$H32+$I32-1,MATCH(CJ$14,$BQ$14:$DQ$14,0))</f>
        <v>0</v>
      </c>
      <c r="CK32" s="4" cm="1">
        <f t="array" ref="CK32">AE32*INDEX(prod_est,$H32+$I32-1,MATCH(CK$14,$BQ$14:$DQ$14,0))</f>
        <v>0</v>
      </c>
      <c r="CL32" s="4" cm="1">
        <f t="array" ref="CL32">AF32*INDEX(prod_est,$H32+$I32-1,MATCH(CL$14,$BQ$14:$DQ$14,0))</f>
        <v>0</v>
      </c>
      <c r="CM32" s="4" cm="1">
        <f t="array" ref="CM32">AG32*INDEX(prod_est,$H32+$I32-1,MATCH(CM$14,$BQ$14:$DQ$14,0))</f>
        <v>0</v>
      </c>
      <c r="CN32" s="4" cm="1">
        <f t="array" ref="CN32">AH32*INDEX(prod_est,$H32+$I32-1,MATCH(CN$14,$BQ$14:$DQ$14,0))</f>
        <v>0</v>
      </c>
      <c r="CO32" s="4" cm="1">
        <f t="array" ref="CO32">AI32*INDEX(prod_est,$H32+$I32-1,MATCH(CO$14,$BQ$14:$DQ$14,0))</f>
        <v>0</v>
      </c>
      <c r="CP32" s="4" cm="1">
        <f t="array" ref="CP32">AJ32*INDEX(prod_est,$H32+$I32-1,MATCH(CP$14,$BQ$14:$DQ$14,0))</f>
        <v>0</v>
      </c>
      <c r="CQ32" s="4" cm="1">
        <f t="array" ref="CQ32">AK32*INDEX(prod_est,$H32+$I32-1,MATCH(CQ$14,$BQ$14:$DQ$14,0))</f>
        <v>0</v>
      </c>
      <c r="CR32" s="4" cm="1">
        <f t="array" ref="CR32">AL32*INDEX(prod_est,$H32+$I32-1,MATCH(CR$14,$BQ$14:$DQ$14,0))</f>
        <v>0</v>
      </c>
      <c r="CS32" s="4" cm="1">
        <f t="array" ref="CS32">AM32*INDEX(prod_est,$H32+$I32-1,MATCH(CS$14,$BQ$14:$DQ$14,0))</f>
        <v>0</v>
      </c>
      <c r="CT32" s="4" cm="1">
        <f t="array" ref="CT32">AN32*INDEX(prod_est,$H32+$I32-1,MATCH(CT$14,$BQ$14:$DQ$14,0))</f>
        <v>0</v>
      </c>
      <c r="CU32" s="4" cm="1">
        <f t="array" ref="CU32">AO32*INDEX(prod_est,$H32+$I32-1,MATCH(CU$14,$BQ$14:$DQ$14,0))</f>
        <v>0</v>
      </c>
      <c r="CV32" s="4" cm="1">
        <f t="array" ref="CV32">AP32*INDEX(prod_est,$H32+$I32-1,MATCH(CV$14,$BQ$14:$DQ$14,0))</f>
        <v>0</v>
      </c>
      <c r="CW32" s="4" cm="1">
        <f t="array" ref="CW32">AQ32*INDEX(prod_est,$H32+$I32-1,MATCH(CW$14,$BQ$14:$DQ$14,0))</f>
        <v>0</v>
      </c>
      <c r="CX32" s="4" cm="1">
        <f t="array" ref="CX32">AR32*INDEX(prod_est,$H32+$I32-1,MATCH(CX$14,$BQ$14:$DQ$14,0))</f>
        <v>0</v>
      </c>
      <c r="CY32" s="4" cm="1">
        <f t="array" ref="CY32">AS32*INDEX(prod_est,$H32+$I32-1,MATCH(CY$14,$BQ$14:$DQ$14,0))</f>
        <v>0</v>
      </c>
      <c r="CZ32" s="4" cm="1">
        <f t="array" ref="CZ32">AT32*INDEX(prod_est,$H32+$I32-1,MATCH(CZ$14,$BQ$14:$DQ$14,0))</f>
        <v>0</v>
      </c>
      <c r="DA32" s="4" cm="1">
        <f t="array" ref="DA32">AU32*INDEX(prod_est,$H32+$I32-1,MATCH(DA$14,$BQ$14:$DQ$14,0))</f>
        <v>0</v>
      </c>
      <c r="DB32" s="4" cm="1">
        <f t="array" ref="DB32">AV32*INDEX(prod_est,$H32+$I32-1,MATCH(DB$14,$BQ$14:$DQ$14,0))</f>
        <v>0</v>
      </c>
      <c r="DC32" s="4" cm="1">
        <f t="array" ref="DC32">AW32*INDEX(prod_est,$H32+$I32-1,MATCH(DC$14,$BQ$14:$DQ$14,0))</f>
        <v>0</v>
      </c>
      <c r="DD32" s="4" cm="1">
        <f t="array" ref="DD32">AX32*INDEX(prod_est,$H32+$I32-1,MATCH(DD$14,$BQ$14:$DQ$14,0))</f>
        <v>0</v>
      </c>
      <c r="DE32" s="4" cm="1">
        <f t="array" ref="DE32">AY32*INDEX(prod_est,$H32+$I32-1,MATCH(DE$14,$BQ$14:$DQ$14,0))</f>
        <v>0</v>
      </c>
      <c r="DF32" s="4" cm="1">
        <f t="array" ref="DF32">AZ32*INDEX(prod_est,$H32+$I32-1,MATCH(DF$14,$BQ$14:$DQ$14,0))</f>
        <v>0</v>
      </c>
      <c r="DG32" s="4" cm="1">
        <f t="array" ref="DG32">BA32*INDEX(prod_est,$H32+$I32-1,MATCH(DG$14,$BQ$14:$DQ$14,0))</f>
        <v>0</v>
      </c>
      <c r="DH32" s="4" cm="1">
        <f t="array" ref="DH32">BB32*INDEX(prod_est,$H32+$I32-1,MATCH(DH$14,$BQ$14:$DQ$14,0))</f>
        <v>0</v>
      </c>
      <c r="DI32" s="4" cm="1">
        <f t="array" ref="DI32">BC32*INDEX(prod_est,$H32+$I32-1,MATCH(DI$14,$BQ$14:$DQ$14,0))</f>
        <v>0</v>
      </c>
      <c r="DJ32" s="4" cm="1">
        <f t="array" ref="DJ32">BD32*INDEX(prod_est,$H32+$I32-1,MATCH(DJ$14,$BQ$14:$DQ$14,0))</f>
        <v>0</v>
      </c>
      <c r="DK32" s="4" cm="1">
        <f t="array" ref="DK32">BE32*INDEX(prod_est,$H32+$I32-1,MATCH(DK$14,$BQ$14:$DQ$14,0))</f>
        <v>0</v>
      </c>
      <c r="DL32" s="4" cm="1">
        <f t="array" ref="DL32">BF32*INDEX(prod_est,$H32+$I32-1,MATCH(DL$14,$BQ$14:$DQ$14,0))</f>
        <v>0</v>
      </c>
      <c r="DM32" s="4" cm="1">
        <f t="array" ref="DM32">BG32*INDEX(prod_est,$H32+$I32-1,MATCH(DM$14,$BQ$14:$DQ$14,0))</f>
        <v>0</v>
      </c>
      <c r="DN32" s="4" cm="1">
        <f t="array" ref="DN32">BH32*INDEX(prod_est,$H32+$I32-1,MATCH(DN$14,$BQ$14:$DQ$14,0))</f>
        <v>0</v>
      </c>
      <c r="DO32" s="4" cm="1">
        <f t="array" ref="DO32">BI32*INDEX(prod_est,$H32+$I32-1,MATCH(DO$14,$BQ$14:$DQ$14,0))</f>
        <v>0</v>
      </c>
      <c r="DP32" s="4" cm="1">
        <f t="array" ref="DP32">BJ32*INDEX(prod_est,$H32+$I32-1,MATCH(DP$14,$BQ$14:$DQ$14,0))</f>
        <v>0</v>
      </c>
      <c r="DQ32" s="4" cm="1">
        <f t="array" ref="DQ32">BK32*INDEX(prod_est,$H32+$I32-1,MATCH(DQ$14,$BQ$14:$DQ$14,0))</f>
        <v>0</v>
      </c>
    </row>
    <row r="33" spans="1:121" x14ac:dyDescent="0.25">
      <c r="A33" t="s">
        <v>42</v>
      </c>
      <c r="B33" t="s">
        <v>23</v>
      </c>
      <c r="C33" t="s">
        <v>62</v>
      </c>
      <c r="D33" t="s">
        <v>172</v>
      </c>
      <c r="E33" s="46" t="s">
        <v>37</v>
      </c>
      <c r="F33" s="4">
        <v>0</v>
      </c>
      <c r="G33" s="4">
        <v>0</v>
      </c>
      <c r="H33">
        <f>MATCH(A33,Production_est!$A$4:$A$339,0)</f>
        <v>81</v>
      </c>
      <c r="I33">
        <f>IFERROR(MATCH(E33,Production_est!$D$4:$D$339,0),"-")</f>
        <v>3</v>
      </c>
      <c r="J33" s="4" cm="1">
        <f t="array" ref="J33">IFERROR(INDEX(Production_est!$E$4:$E$339,I33+H33-1),"-")</f>
        <v>0</v>
      </c>
      <c r="K33" s="33">
        <f t="shared" si="3"/>
        <v>0</v>
      </c>
      <c r="L33" s="33">
        <f t="shared" si="26"/>
        <v>0</v>
      </c>
      <c r="M33" s="33">
        <f t="shared" si="26"/>
        <v>0</v>
      </c>
      <c r="N33" s="33">
        <f t="shared" si="26"/>
        <v>0</v>
      </c>
      <c r="O33" s="33">
        <f t="shared" si="26"/>
        <v>0</v>
      </c>
      <c r="P33" s="33">
        <f t="shared" si="26"/>
        <v>0</v>
      </c>
      <c r="Q33" s="33">
        <f t="shared" si="26"/>
        <v>0</v>
      </c>
      <c r="R33" s="33">
        <f t="shared" si="26"/>
        <v>0</v>
      </c>
      <c r="S33" s="33">
        <f t="shared" si="26"/>
        <v>0</v>
      </c>
      <c r="T33" s="33">
        <f t="shared" si="26"/>
        <v>0</v>
      </c>
      <c r="U33" s="33">
        <f t="shared" si="26"/>
        <v>0</v>
      </c>
      <c r="V33" s="33">
        <f t="shared" si="26"/>
        <v>0</v>
      </c>
      <c r="W33" s="33">
        <f t="shared" si="26"/>
        <v>0</v>
      </c>
      <c r="X33" s="33">
        <f t="shared" si="26"/>
        <v>0</v>
      </c>
      <c r="Y33" s="33">
        <f t="shared" si="26"/>
        <v>0</v>
      </c>
      <c r="Z33" s="33">
        <f t="shared" si="26"/>
        <v>0</v>
      </c>
      <c r="AA33" s="33">
        <f t="shared" si="26"/>
        <v>0</v>
      </c>
      <c r="AB33" s="33">
        <f t="shared" si="26"/>
        <v>0</v>
      </c>
      <c r="AC33" s="33">
        <f t="shared" si="26"/>
        <v>0</v>
      </c>
      <c r="AD33" s="33">
        <f t="shared" si="26"/>
        <v>0</v>
      </c>
      <c r="AE33" s="33">
        <f t="shared" si="26"/>
        <v>0</v>
      </c>
      <c r="AF33" s="33">
        <f t="shared" si="26"/>
        <v>0</v>
      </c>
      <c r="AG33" s="33">
        <f t="shared" si="26"/>
        <v>0</v>
      </c>
      <c r="AH33" s="33">
        <f t="shared" si="26"/>
        <v>0</v>
      </c>
      <c r="AI33" s="33">
        <f t="shared" si="26"/>
        <v>0</v>
      </c>
      <c r="AJ33" s="33">
        <f t="shared" si="26"/>
        <v>0</v>
      </c>
      <c r="AK33" s="33">
        <f t="shared" si="26"/>
        <v>0</v>
      </c>
      <c r="AL33" s="33">
        <f t="shared" si="26"/>
        <v>0</v>
      </c>
      <c r="AM33" s="33">
        <f t="shared" si="26"/>
        <v>0</v>
      </c>
      <c r="AN33" s="33">
        <f t="shared" si="26"/>
        <v>0</v>
      </c>
      <c r="AO33" s="33">
        <f t="shared" si="26"/>
        <v>0</v>
      </c>
      <c r="AP33" s="33">
        <f t="shared" si="26"/>
        <v>0</v>
      </c>
      <c r="AQ33" s="33">
        <f t="shared" si="26"/>
        <v>0</v>
      </c>
      <c r="AR33" s="33">
        <f t="shared" ref="AR33:BK33" si="29">AQ33*(1-$G$4)</f>
        <v>0</v>
      </c>
      <c r="AS33" s="33">
        <f t="shared" si="29"/>
        <v>0</v>
      </c>
      <c r="AT33" s="33">
        <f t="shared" si="29"/>
        <v>0</v>
      </c>
      <c r="AU33" s="33">
        <f t="shared" si="29"/>
        <v>0</v>
      </c>
      <c r="AV33" s="33">
        <f t="shared" si="29"/>
        <v>0</v>
      </c>
      <c r="AW33" s="33">
        <f t="shared" si="29"/>
        <v>0</v>
      </c>
      <c r="AX33" s="33">
        <f t="shared" si="29"/>
        <v>0</v>
      </c>
      <c r="AY33" s="33">
        <f t="shared" si="29"/>
        <v>0</v>
      </c>
      <c r="AZ33" s="33">
        <f t="shared" si="29"/>
        <v>0</v>
      </c>
      <c r="BA33" s="33">
        <f t="shared" si="29"/>
        <v>0</v>
      </c>
      <c r="BB33" s="33">
        <f t="shared" si="29"/>
        <v>0</v>
      </c>
      <c r="BC33" s="33">
        <f t="shared" si="29"/>
        <v>0</v>
      </c>
      <c r="BD33" s="33">
        <f t="shared" si="29"/>
        <v>0</v>
      </c>
      <c r="BE33" s="33">
        <f t="shared" si="29"/>
        <v>0</v>
      </c>
      <c r="BF33" s="33">
        <f t="shared" si="29"/>
        <v>0</v>
      </c>
      <c r="BG33" s="33">
        <f t="shared" si="29"/>
        <v>0</v>
      </c>
      <c r="BH33" s="33">
        <f t="shared" si="29"/>
        <v>0</v>
      </c>
      <c r="BI33" s="33">
        <f t="shared" si="29"/>
        <v>0</v>
      </c>
      <c r="BJ33" s="33">
        <f t="shared" si="29"/>
        <v>0</v>
      </c>
      <c r="BK33" s="33">
        <f t="shared" si="29"/>
        <v>0</v>
      </c>
      <c r="BL33" t="str">
        <f t="shared" si="6"/>
        <v>06_HKC</v>
      </c>
      <c r="BM33" t="str">
        <f t="shared" si="7"/>
        <v>d_nonenergy_15_1_fwood_wwaste</v>
      </c>
      <c r="BP33" s="4">
        <f t="shared" si="8"/>
        <v>0</v>
      </c>
      <c r="BQ33" s="4">
        <f t="shared" si="9"/>
        <v>0</v>
      </c>
      <c r="BR33" s="4" cm="1">
        <f t="array" ref="BR33">L33*INDEX(prod_est,$H33+$I33-1,MATCH(BR$14,$BQ$14:$DQ$14,0))</f>
        <v>0</v>
      </c>
      <c r="BS33" s="4" cm="1">
        <f t="array" ref="BS33">M33*INDEX(prod_est,$H33+$I33-1,MATCH(BS$14,$BQ$14:$DQ$14,0))</f>
        <v>0</v>
      </c>
      <c r="BT33" s="4" cm="1">
        <f t="array" ref="BT33">N33*INDEX(prod_est,$H33+$I33-1,MATCH(BT$14,$BQ$14:$DQ$14,0))</f>
        <v>0</v>
      </c>
      <c r="BU33" s="4" cm="1">
        <f t="array" ref="BU33">O33*INDEX(prod_est,$H33+$I33-1,MATCH(BU$14,$BQ$14:$DQ$14,0))</f>
        <v>0</v>
      </c>
      <c r="BV33" s="4" cm="1">
        <f t="array" ref="BV33">P33*INDEX(prod_est,$H33+$I33-1,MATCH(BV$14,$BQ$14:$DQ$14,0))</f>
        <v>0</v>
      </c>
      <c r="BW33" s="4" cm="1">
        <f t="array" ref="BW33">Q33*INDEX(prod_est,$H33+$I33-1,MATCH(BW$14,$BQ$14:$DQ$14,0))</f>
        <v>0</v>
      </c>
      <c r="BX33" s="4" cm="1">
        <f t="array" ref="BX33">R33*INDEX(prod_est,$H33+$I33-1,MATCH(BX$14,$BQ$14:$DQ$14,0))</f>
        <v>0</v>
      </c>
      <c r="BY33" s="4" cm="1">
        <f t="array" ref="BY33">S33*INDEX(prod_est,$H33+$I33-1,MATCH(BY$14,$BQ$14:$DQ$14,0))</f>
        <v>0</v>
      </c>
      <c r="BZ33" s="4" cm="1">
        <f t="array" ref="BZ33">T33*INDEX(prod_est,$H33+$I33-1,MATCH(BZ$14,$BQ$14:$DQ$14,0))</f>
        <v>0</v>
      </c>
      <c r="CA33" s="4" cm="1">
        <f t="array" ref="CA33">U33*INDEX(prod_est,$H33+$I33-1,MATCH(CA$14,$BQ$14:$DQ$14,0))</f>
        <v>0</v>
      </c>
      <c r="CB33" s="4" cm="1">
        <f t="array" ref="CB33">V33*INDEX(prod_est,$H33+$I33-1,MATCH(CB$14,$BQ$14:$DQ$14,0))</f>
        <v>0</v>
      </c>
      <c r="CC33" s="4" cm="1">
        <f t="array" ref="CC33">W33*INDEX(prod_est,$H33+$I33-1,MATCH(CC$14,$BQ$14:$DQ$14,0))</f>
        <v>0</v>
      </c>
      <c r="CD33" s="4" cm="1">
        <f t="array" ref="CD33">X33*INDEX(prod_est,$H33+$I33-1,MATCH(CD$14,$BQ$14:$DQ$14,0))</f>
        <v>0</v>
      </c>
      <c r="CE33" s="4" cm="1">
        <f t="array" ref="CE33">Y33*INDEX(prod_est,$H33+$I33-1,MATCH(CE$14,$BQ$14:$DQ$14,0))</f>
        <v>0</v>
      </c>
      <c r="CF33" s="4" cm="1">
        <f t="array" ref="CF33">Z33*INDEX(prod_est,$H33+$I33-1,MATCH(CF$14,$BQ$14:$DQ$14,0))</f>
        <v>0</v>
      </c>
      <c r="CG33" s="4" cm="1">
        <f t="array" ref="CG33">AA33*INDEX(prod_est,$H33+$I33-1,MATCH(CG$14,$BQ$14:$DQ$14,0))</f>
        <v>0</v>
      </c>
      <c r="CH33" s="4" cm="1">
        <f t="array" ref="CH33">AB33*INDEX(prod_est,$H33+$I33-1,MATCH(CH$14,$BQ$14:$DQ$14,0))</f>
        <v>0</v>
      </c>
      <c r="CI33" s="4" cm="1">
        <f t="array" ref="CI33">AC33*INDEX(prod_est,$H33+$I33-1,MATCH(CI$14,$BQ$14:$DQ$14,0))</f>
        <v>0</v>
      </c>
      <c r="CJ33" s="4" cm="1">
        <f t="array" ref="CJ33">AD33*INDEX(prod_est,$H33+$I33-1,MATCH(CJ$14,$BQ$14:$DQ$14,0))</f>
        <v>0</v>
      </c>
      <c r="CK33" s="4" cm="1">
        <f t="array" ref="CK33">AE33*INDEX(prod_est,$H33+$I33-1,MATCH(CK$14,$BQ$14:$DQ$14,0))</f>
        <v>0</v>
      </c>
      <c r="CL33" s="4" cm="1">
        <f t="array" ref="CL33">AF33*INDEX(prod_est,$H33+$I33-1,MATCH(CL$14,$BQ$14:$DQ$14,0))</f>
        <v>0</v>
      </c>
      <c r="CM33" s="4" cm="1">
        <f t="array" ref="CM33">AG33*INDEX(prod_est,$H33+$I33-1,MATCH(CM$14,$BQ$14:$DQ$14,0))</f>
        <v>0</v>
      </c>
      <c r="CN33" s="4" cm="1">
        <f t="array" ref="CN33">AH33*INDEX(prod_est,$H33+$I33-1,MATCH(CN$14,$BQ$14:$DQ$14,0))</f>
        <v>0</v>
      </c>
      <c r="CO33" s="4" cm="1">
        <f t="array" ref="CO33">AI33*INDEX(prod_est,$H33+$I33-1,MATCH(CO$14,$BQ$14:$DQ$14,0))</f>
        <v>0</v>
      </c>
      <c r="CP33" s="4" cm="1">
        <f t="array" ref="CP33">AJ33*INDEX(prod_est,$H33+$I33-1,MATCH(CP$14,$BQ$14:$DQ$14,0))</f>
        <v>0</v>
      </c>
      <c r="CQ33" s="4" cm="1">
        <f t="array" ref="CQ33">AK33*INDEX(prod_est,$H33+$I33-1,MATCH(CQ$14,$BQ$14:$DQ$14,0))</f>
        <v>0</v>
      </c>
      <c r="CR33" s="4" cm="1">
        <f t="array" ref="CR33">AL33*INDEX(prod_est,$H33+$I33-1,MATCH(CR$14,$BQ$14:$DQ$14,0))</f>
        <v>0</v>
      </c>
      <c r="CS33" s="4" cm="1">
        <f t="array" ref="CS33">AM33*INDEX(prod_est,$H33+$I33-1,MATCH(CS$14,$BQ$14:$DQ$14,0))</f>
        <v>0</v>
      </c>
      <c r="CT33" s="4" cm="1">
        <f t="array" ref="CT33">AN33*INDEX(prod_est,$H33+$I33-1,MATCH(CT$14,$BQ$14:$DQ$14,0))</f>
        <v>0</v>
      </c>
      <c r="CU33" s="4" cm="1">
        <f t="array" ref="CU33">AO33*INDEX(prod_est,$H33+$I33-1,MATCH(CU$14,$BQ$14:$DQ$14,0))</f>
        <v>0</v>
      </c>
      <c r="CV33" s="4" cm="1">
        <f t="array" ref="CV33">AP33*INDEX(prod_est,$H33+$I33-1,MATCH(CV$14,$BQ$14:$DQ$14,0))</f>
        <v>0</v>
      </c>
      <c r="CW33" s="4" cm="1">
        <f t="array" ref="CW33">AQ33*INDEX(prod_est,$H33+$I33-1,MATCH(CW$14,$BQ$14:$DQ$14,0))</f>
        <v>0</v>
      </c>
      <c r="CX33" s="4" cm="1">
        <f t="array" ref="CX33">AR33*INDEX(prod_est,$H33+$I33-1,MATCH(CX$14,$BQ$14:$DQ$14,0))</f>
        <v>0</v>
      </c>
      <c r="CY33" s="4" cm="1">
        <f t="array" ref="CY33">AS33*INDEX(prod_est,$H33+$I33-1,MATCH(CY$14,$BQ$14:$DQ$14,0))</f>
        <v>0</v>
      </c>
      <c r="CZ33" s="4" cm="1">
        <f t="array" ref="CZ33">AT33*INDEX(prod_est,$H33+$I33-1,MATCH(CZ$14,$BQ$14:$DQ$14,0))</f>
        <v>0</v>
      </c>
      <c r="DA33" s="4" cm="1">
        <f t="array" ref="DA33">AU33*INDEX(prod_est,$H33+$I33-1,MATCH(DA$14,$BQ$14:$DQ$14,0))</f>
        <v>0</v>
      </c>
      <c r="DB33" s="4" cm="1">
        <f t="array" ref="DB33">AV33*INDEX(prod_est,$H33+$I33-1,MATCH(DB$14,$BQ$14:$DQ$14,0))</f>
        <v>0</v>
      </c>
      <c r="DC33" s="4" cm="1">
        <f t="array" ref="DC33">AW33*INDEX(prod_est,$H33+$I33-1,MATCH(DC$14,$BQ$14:$DQ$14,0))</f>
        <v>0</v>
      </c>
      <c r="DD33" s="4" cm="1">
        <f t="array" ref="DD33">AX33*INDEX(prod_est,$H33+$I33-1,MATCH(DD$14,$BQ$14:$DQ$14,0))</f>
        <v>0</v>
      </c>
      <c r="DE33" s="4" cm="1">
        <f t="array" ref="DE33">AY33*INDEX(prod_est,$H33+$I33-1,MATCH(DE$14,$BQ$14:$DQ$14,0))</f>
        <v>0</v>
      </c>
      <c r="DF33" s="4" cm="1">
        <f t="array" ref="DF33">AZ33*INDEX(prod_est,$H33+$I33-1,MATCH(DF$14,$BQ$14:$DQ$14,0))</f>
        <v>0</v>
      </c>
      <c r="DG33" s="4" cm="1">
        <f t="array" ref="DG33">BA33*INDEX(prod_est,$H33+$I33-1,MATCH(DG$14,$BQ$14:$DQ$14,0))</f>
        <v>0</v>
      </c>
      <c r="DH33" s="4" cm="1">
        <f t="array" ref="DH33">BB33*INDEX(prod_est,$H33+$I33-1,MATCH(DH$14,$BQ$14:$DQ$14,0))</f>
        <v>0</v>
      </c>
      <c r="DI33" s="4" cm="1">
        <f t="array" ref="DI33">BC33*INDEX(prod_est,$H33+$I33-1,MATCH(DI$14,$BQ$14:$DQ$14,0))</f>
        <v>0</v>
      </c>
      <c r="DJ33" s="4" cm="1">
        <f t="array" ref="DJ33">BD33*INDEX(prod_est,$H33+$I33-1,MATCH(DJ$14,$BQ$14:$DQ$14,0))</f>
        <v>0</v>
      </c>
      <c r="DK33" s="4" cm="1">
        <f t="array" ref="DK33">BE33*INDEX(prod_est,$H33+$I33-1,MATCH(DK$14,$BQ$14:$DQ$14,0))</f>
        <v>0</v>
      </c>
      <c r="DL33" s="4" cm="1">
        <f t="array" ref="DL33">BF33*INDEX(prod_est,$H33+$I33-1,MATCH(DL$14,$BQ$14:$DQ$14,0))</f>
        <v>0</v>
      </c>
      <c r="DM33" s="4" cm="1">
        <f t="array" ref="DM33">BG33*INDEX(prod_est,$H33+$I33-1,MATCH(DM$14,$BQ$14:$DQ$14,0))</f>
        <v>0</v>
      </c>
      <c r="DN33" s="4" cm="1">
        <f t="array" ref="DN33">BH33*INDEX(prod_est,$H33+$I33-1,MATCH(DN$14,$BQ$14:$DQ$14,0))</f>
        <v>0</v>
      </c>
      <c r="DO33" s="4" cm="1">
        <f t="array" ref="DO33">BI33*INDEX(prod_est,$H33+$I33-1,MATCH(DO$14,$BQ$14:$DQ$14,0))</f>
        <v>0</v>
      </c>
      <c r="DP33" s="4" cm="1">
        <f t="array" ref="DP33">BJ33*INDEX(prod_est,$H33+$I33-1,MATCH(DP$14,$BQ$14:$DQ$14,0))</f>
        <v>0</v>
      </c>
      <c r="DQ33" s="4" cm="1">
        <f t="array" ref="DQ33">BK33*INDEX(prod_est,$H33+$I33-1,MATCH(DQ$14,$BQ$14:$DQ$14,0))</f>
        <v>0</v>
      </c>
    </row>
    <row r="34" spans="1:121" x14ac:dyDescent="0.25">
      <c r="A34" t="s">
        <v>42</v>
      </c>
      <c r="B34" t="s">
        <v>24</v>
      </c>
      <c r="C34" t="s">
        <v>24</v>
      </c>
      <c r="D34" t="s">
        <v>172</v>
      </c>
      <c r="E34" s="46" t="s">
        <v>37</v>
      </c>
      <c r="F34" s="4">
        <v>0</v>
      </c>
      <c r="G34" s="4">
        <v>0</v>
      </c>
      <c r="H34">
        <f>MATCH(A34,Production_est!$A$4:$A$339,0)</f>
        <v>81</v>
      </c>
      <c r="I34">
        <f>IFERROR(MATCH(E34,Production_est!$D$4:$D$339,0),"-")</f>
        <v>3</v>
      </c>
      <c r="J34" s="4" cm="1">
        <f t="array" ref="J34">IFERROR(INDEX(Production_est!$E$4:$E$339,I34+H34-1),"-")</f>
        <v>0</v>
      </c>
      <c r="K34" s="33">
        <f t="shared" si="3"/>
        <v>0</v>
      </c>
      <c r="L34" s="33">
        <f t="shared" si="26"/>
        <v>0</v>
      </c>
      <c r="M34" s="33">
        <f t="shared" si="26"/>
        <v>0</v>
      </c>
      <c r="N34" s="33">
        <f t="shared" si="26"/>
        <v>0</v>
      </c>
      <c r="O34" s="33">
        <f t="shared" si="26"/>
        <v>0</v>
      </c>
      <c r="P34" s="33">
        <f t="shared" si="26"/>
        <v>0</v>
      </c>
      <c r="Q34" s="33">
        <f t="shared" si="26"/>
        <v>0</v>
      </c>
      <c r="R34" s="33">
        <f t="shared" si="26"/>
        <v>0</v>
      </c>
      <c r="S34" s="33">
        <f t="shared" si="26"/>
        <v>0</v>
      </c>
      <c r="T34" s="33">
        <f t="shared" si="26"/>
        <v>0</v>
      </c>
      <c r="U34" s="33">
        <f t="shared" si="26"/>
        <v>0</v>
      </c>
      <c r="V34" s="33">
        <f t="shared" si="26"/>
        <v>0</v>
      </c>
      <c r="W34" s="33">
        <f t="shared" si="26"/>
        <v>0</v>
      </c>
      <c r="X34" s="33">
        <f t="shared" si="26"/>
        <v>0</v>
      </c>
      <c r="Y34" s="33">
        <f t="shared" si="26"/>
        <v>0</v>
      </c>
      <c r="Z34" s="33">
        <f t="shared" si="26"/>
        <v>0</v>
      </c>
      <c r="AA34" s="33">
        <f t="shared" si="26"/>
        <v>0</v>
      </c>
      <c r="AB34" s="33">
        <f t="shared" si="26"/>
        <v>0</v>
      </c>
      <c r="AC34" s="33">
        <f t="shared" si="26"/>
        <v>0</v>
      </c>
      <c r="AD34" s="33">
        <f t="shared" si="26"/>
        <v>0</v>
      </c>
      <c r="AE34" s="33">
        <f t="shared" si="26"/>
        <v>0</v>
      </c>
      <c r="AF34" s="33">
        <f t="shared" si="26"/>
        <v>0</v>
      </c>
      <c r="AG34" s="33">
        <f t="shared" si="26"/>
        <v>0</v>
      </c>
      <c r="AH34" s="33">
        <f t="shared" si="26"/>
        <v>0</v>
      </c>
      <c r="AI34" s="33">
        <f t="shared" si="26"/>
        <v>0</v>
      </c>
      <c r="AJ34" s="33">
        <f t="shared" si="26"/>
        <v>0</v>
      </c>
      <c r="AK34" s="33">
        <f t="shared" si="26"/>
        <v>0</v>
      </c>
      <c r="AL34" s="33">
        <f t="shared" si="26"/>
        <v>0</v>
      </c>
      <c r="AM34" s="33">
        <f t="shared" si="26"/>
        <v>0</v>
      </c>
      <c r="AN34" s="33">
        <f t="shared" si="26"/>
        <v>0</v>
      </c>
      <c r="AO34" s="33">
        <f t="shared" si="26"/>
        <v>0</v>
      </c>
      <c r="AP34" s="33">
        <f t="shared" si="26"/>
        <v>0</v>
      </c>
      <c r="AQ34" s="33">
        <f t="shared" si="26"/>
        <v>0</v>
      </c>
      <c r="AR34" s="33">
        <f t="shared" ref="AR34:BK34" si="30">AQ34*(1-$G$4)</f>
        <v>0</v>
      </c>
      <c r="AS34" s="33">
        <f t="shared" si="30"/>
        <v>0</v>
      </c>
      <c r="AT34" s="33">
        <f t="shared" si="30"/>
        <v>0</v>
      </c>
      <c r="AU34" s="33">
        <f t="shared" si="30"/>
        <v>0</v>
      </c>
      <c r="AV34" s="33">
        <f t="shared" si="30"/>
        <v>0</v>
      </c>
      <c r="AW34" s="33">
        <f t="shared" si="30"/>
        <v>0</v>
      </c>
      <c r="AX34" s="33">
        <f t="shared" si="30"/>
        <v>0</v>
      </c>
      <c r="AY34" s="33">
        <f t="shared" si="30"/>
        <v>0</v>
      </c>
      <c r="AZ34" s="33">
        <f t="shared" si="30"/>
        <v>0</v>
      </c>
      <c r="BA34" s="33">
        <f t="shared" si="30"/>
        <v>0</v>
      </c>
      <c r="BB34" s="33">
        <f t="shared" si="30"/>
        <v>0</v>
      </c>
      <c r="BC34" s="33">
        <f t="shared" si="30"/>
        <v>0</v>
      </c>
      <c r="BD34" s="33">
        <f t="shared" si="30"/>
        <v>0</v>
      </c>
      <c r="BE34" s="33">
        <f t="shared" si="30"/>
        <v>0</v>
      </c>
      <c r="BF34" s="33">
        <f t="shared" si="30"/>
        <v>0</v>
      </c>
      <c r="BG34" s="33">
        <f t="shared" si="30"/>
        <v>0</v>
      </c>
      <c r="BH34" s="33">
        <f t="shared" si="30"/>
        <v>0</v>
      </c>
      <c r="BI34" s="33">
        <f t="shared" si="30"/>
        <v>0</v>
      </c>
      <c r="BJ34" s="33">
        <f t="shared" si="30"/>
        <v>0</v>
      </c>
      <c r="BK34" s="33">
        <f t="shared" si="30"/>
        <v>0</v>
      </c>
      <c r="BL34" t="str">
        <f t="shared" si="6"/>
        <v>06_HKC</v>
      </c>
      <c r="BM34" t="str">
        <f t="shared" si="7"/>
        <v>d_nonenergy_15_2_bagasse</v>
      </c>
      <c r="BP34" s="4">
        <f t="shared" si="8"/>
        <v>0</v>
      </c>
      <c r="BQ34" s="4">
        <f t="shared" si="9"/>
        <v>0</v>
      </c>
      <c r="BR34" s="4" cm="1">
        <f t="array" ref="BR34">L34*INDEX(prod_est,$H34+$I34-1,MATCH(BR$14,$BQ$14:$DQ$14,0))</f>
        <v>0</v>
      </c>
      <c r="BS34" s="4" cm="1">
        <f t="array" ref="BS34">M34*INDEX(prod_est,$H34+$I34-1,MATCH(BS$14,$BQ$14:$DQ$14,0))</f>
        <v>0</v>
      </c>
      <c r="BT34" s="4" cm="1">
        <f t="array" ref="BT34">N34*INDEX(prod_est,$H34+$I34-1,MATCH(BT$14,$BQ$14:$DQ$14,0))</f>
        <v>0</v>
      </c>
      <c r="BU34" s="4" cm="1">
        <f t="array" ref="BU34">O34*INDEX(prod_est,$H34+$I34-1,MATCH(BU$14,$BQ$14:$DQ$14,0))</f>
        <v>0</v>
      </c>
      <c r="BV34" s="4" cm="1">
        <f t="array" ref="BV34">P34*INDEX(prod_est,$H34+$I34-1,MATCH(BV$14,$BQ$14:$DQ$14,0))</f>
        <v>0</v>
      </c>
      <c r="BW34" s="4" cm="1">
        <f t="array" ref="BW34">Q34*INDEX(prod_est,$H34+$I34-1,MATCH(BW$14,$BQ$14:$DQ$14,0))</f>
        <v>0</v>
      </c>
      <c r="BX34" s="4" cm="1">
        <f t="array" ref="BX34">R34*INDEX(prod_est,$H34+$I34-1,MATCH(BX$14,$BQ$14:$DQ$14,0))</f>
        <v>0</v>
      </c>
      <c r="BY34" s="4" cm="1">
        <f t="array" ref="BY34">S34*INDEX(prod_est,$H34+$I34-1,MATCH(BY$14,$BQ$14:$DQ$14,0))</f>
        <v>0</v>
      </c>
      <c r="BZ34" s="4" cm="1">
        <f t="array" ref="BZ34">T34*INDEX(prod_est,$H34+$I34-1,MATCH(BZ$14,$BQ$14:$DQ$14,0))</f>
        <v>0</v>
      </c>
      <c r="CA34" s="4" cm="1">
        <f t="array" ref="CA34">U34*INDEX(prod_est,$H34+$I34-1,MATCH(CA$14,$BQ$14:$DQ$14,0))</f>
        <v>0</v>
      </c>
      <c r="CB34" s="4" cm="1">
        <f t="array" ref="CB34">V34*INDEX(prod_est,$H34+$I34-1,MATCH(CB$14,$BQ$14:$DQ$14,0))</f>
        <v>0</v>
      </c>
      <c r="CC34" s="4" cm="1">
        <f t="array" ref="CC34">W34*INDEX(prod_est,$H34+$I34-1,MATCH(CC$14,$BQ$14:$DQ$14,0))</f>
        <v>0</v>
      </c>
      <c r="CD34" s="4" cm="1">
        <f t="array" ref="CD34">X34*INDEX(prod_est,$H34+$I34-1,MATCH(CD$14,$BQ$14:$DQ$14,0))</f>
        <v>0</v>
      </c>
      <c r="CE34" s="4" cm="1">
        <f t="array" ref="CE34">Y34*INDEX(prod_est,$H34+$I34-1,MATCH(CE$14,$BQ$14:$DQ$14,0))</f>
        <v>0</v>
      </c>
      <c r="CF34" s="4" cm="1">
        <f t="array" ref="CF34">Z34*INDEX(prod_est,$H34+$I34-1,MATCH(CF$14,$BQ$14:$DQ$14,0))</f>
        <v>0</v>
      </c>
      <c r="CG34" s="4" cm="1">
        <f t="array" ref="CG34">AA34*INDEX(prod_est,$H34+$I34-1,MATCH(CG$14,$BQ$14:$DQ$14,0))</f>
        <v>0</v>
      </c>
      <c r="CH34" s="4" cm="1">
        <f t="array" ref="CH34">AB34*INDEX(prod_est,$H34+$I34-1,MATCH(CH$14,$BQ$14:$DQ$14,0))</f>
        <v>0</v>
      </c>
      <c r="CI34" s="4" cm="1">
        <f t="array" ref="CI34">AC34*INDEX(prod_est,$H34+$I34-1,MATCH(CI$14,$BQ$14:$DQ$14,0))</f>
        <v>0</v>
      </c>
      <c r="CJ34" s="4" cm="1">
        <f t="array" ref="CJ34">AD34*INDEX(prod_est,$H34+$I34-1,MATCH(CJ$14,$BQ$14:$DQ$14,0))</f>
        <v>0</v>
      </c>
      <c r="CK34" s="4" cm="1">
        <f t="array" ref="CK34">AE34*INDEX(prod_est,$H34+$I34-1,MATCH(CK$14,$BQ$14:$DQ$14,0))</f>
        <v>0</v>
      </c>
      <c r="CL34" s="4" cm="1">
        <f t="array" ref="CL34">AF34*INDEX(prod_est,$H34+$I34-1,MATCH(CL$14,$BQ$14:$DQ$14,0))</f>
        <v>0</v>
      </c>
      <c r="CM34" s="4" cm="1">
        <f t="array" ref="CM34">AG34*INDEX(prod_est,$H34+$I34-1,MATCH(CM$14,$BQ$14:$DQ$14,0))</f>
        <v>0</v>
      </c>
      <c r="CN34" s="4" cm="1">
        <f t="array" ref="CN34">AH34*INDEX(prod_est,$H34+$I34-1,MATCH(CN$14,$BQ$14:$DQ$14,0))</f>
        <v>0</v>
      </c>
      <c r="CO34" s="4" cm="1">
        <f t="array" ref="CO34">AI34*INDEX(prod_est,$H34+$I34-1,MATCH(CO$14,$BQ$14:$DQ$14,0))</f>
        <v>0</v>
      </c>
      <c r="CP34" s="4" cm="1">
        <f t="array" ref="CP34">AJ34*INDEX(prod_est,$H34+$I34-1,MATCH(CP$14,$BQ$14:$DQ$14,0))</f>
        <v>0</v>
      </c>
      <c r="CQ34" s="4" cm="1">
        <f t="array" ref="CQ34">AK34*INDEX(prod_est,$H34+$I34-1,MATCH(CQ$14,$BQ$14:$DQ$14,0))</f>
        <v>0</v>
      </c>
      <c r="CR34" s="4" cm="1">
        <f t="array" ref="CR34">AL34*INDEX(prod_est,$H34+$I34-1,MATCH(CR$14,$BQ$14:$DQ$14,0))</f>
        <v>0</v>
      </c>
      <c r="CS34" s="4" cm="1">
        <f t="array" ref="CS34">AM34*INDEX(prod_est,$H34+$I34-1,MATCH(CS$14,$BQ$14:$DQ$14,0))</f>
        <v>0</v>
      </c>
      <c r="CT34" s="4" cm="1">
        <f t="array" ref="CT34">AN34*INDEX(prod_est,$H34+$I34-1,MATCH(CT$14,$BQ$14:$DQ$14,0))</f>
        <v>0</v>
      </c>
      <c r="CU34" s="4" cm="1">
        <f t="array" ref="CU34">AO34*INDEX(prod_est,$H34+$I34-1,MATCH(CU$14,$BQ$14:$DQ$14,0))</f>
        <v>0</v>
      </c>
      <c r="CV34" s="4" cm="1">
        <f t="array" ref="CV34">AP34*INDEX(prod_est,$H34+$I34-1,MATCH(CV$14,$BQ$14:$DQ$14,0))</f>
        <v>0</v>
      </c>
      <c r="CW34" s="4" cm="1">
        <f t="array" ref="CW34">AQ34*INDEX(prod_est,$H34+$I34-1,MATCH(CW$14,$BQ$14:$DQ$14,0))</f>
        <v>0</v>
      </c>
      <c r="CX34" s="4" cm="1">
        <f t="array" ref="CX34">AR34*INDEX(prod_est,$H34+$I34-1,MATCH(CX$14,$BQ$14:$DQ$14,0))</f>
        <v>0</v>
      </c>
      <c r="CY34" s="4" cm="1">
        <f t="array" ref="CY34">AS34*INDEX(prod_est,$H34+$I34-1,MATCH(CY$14,$BQ$14:$DQ$14,0))</f>
        <v>0</v>
      </c>
      <c r="CZ34" s="4" cm="1">
        <f t="array" ref="CZ34">AT34*INDEX(prod_est,$H34+$I34-1,MATCH(CZ$14,$BQ$14:$DQ$14,0))</f>
        <v>0</v>
      </c>
      <c r="DA34" s="4" cm="1">
        <f t="array" ref="DA34">AU34*INDEX(prod_est,$H34+$I34-1,MATCH(DA$14,$BQ$14:$DQ$14,0))</f>
        <v>0</v>
      </c>
      <c r="DB34" s="4" cm="1">
        <f t="array" ref="DB34">AV34*INDEX(prod_est,$H34+$I34-1,MATCH(DB$14,$BQ$14:$DQ$14,0))</f>
        <v>0</v>
      </c>
      <c r="DC34" s="4" cm="1">
        <f t="array" ref="DC34">AW34*INDEX(prod_est,$H34+$I34-1,MATCH(DC$14,$BQ$14:$DQ$14,0))</f>
        <v>0</v>
      </c>
      <c r="DD34" s="4" cm="1">
        <f t="array" ref="DD34">AX34*INDEX(prod_est,$H34+$I34-1,MATCH(DD$14,$BQ$14:$DQ$14,0))</f>
        <v>0</v>
      </c>
      <c r="DE34" s="4" cm="1">
        <f t="array" ref="DE34">AY34*INDEX(prod_est,$H34+$I34-1,MATCH(DE$14,$BQ$14:$DQ$14,0))</f>
        <v>0</v>
      </c>
      <c r="DF34" s="4" cm="1">
        <f t="array" ref="DF34">AZ34*INDEX(prod_est,$H34+$I34-1,MATCH(DF$14,$BQ$14:$DQ$14,0))</f>
        <v>0</v>
      </c>
      <c r="DG34" s="4" cm="1">
        <f t="array" ref="DG34">BA34*INDEX(prod_est,$H34+$I34-1,MATCH(DG$14,$BQ$14:$DQ$14,0))</f>
        <v>0</v>
      </c>
      <c r="DH34" s="4" cm="1">
        <f t="array" ref="DH34">BB34*INDEX(prod_est,$H34+$I34-1,MATCH(DH$14,$BQ$14:$DQ$14,0))</f>
        <v>0</v>
      </c>
      <c r="DI34" s="4" cm="1">
        <f t="array" ref="DI34">BC34*INDEX(prod_est,$H34+$I34-1,MATCH(DI$14,$BQ$14:$DQ$14,0))</f>
        <v>0</v>
      </c>
      <c r="DJ34" s="4" cm="1">
        <f t="array" ref="DJ34">BD34*INDEX(prod_est,$H34+$I34-1,MATCH(DJ$14,$BQ$14:$DQ$14,0))</f>
        <v>0</v>
      </c>
      <c r="DK34" s="4" cm="1">
        <f t="array" ref="DK34">BE34*INDEX(prod_est,$H34+$I34-1,MATCH(DK$14,$BQ$14:$DQ$14,0))</f>
        <v>0</v>
      </c>
      <c r="DL34" s="4" cm="1">
        <f t="array" ref="DL34">BF34*INDEX(prod_est,$H34+$I34-1,MATCH(DL$14,$BQ$14:$DQ$14,0))</f>
        <v>0</v>
      </c>
      <c r="DM34" s="4" cm="1">
        <f t="array" ref="DM34">BG34*INDEX(prod_est,$H34+$I34-1,MATCH(DM$14,$BQ$14:$DQ$14,0))</f>
        <v>0</v>
      </c>
      <c r="DN34" s="4" cm="1">
        <f t="array" ref="DN34">BH34*INDEX(prod_est,$H34+$I34-1,MATCH(DN$14,$BQ$14:$DQ$14,0))</f>
        <v>0</v>
      </c>
      <c r="DO34" s="4" cm="1">
        <f t="array" ref="DO34">BI34*INDEX(prod_est,$H34+$I34-1,MATCH(DO$14,$BQ$14:$DQ$14,0))</f>
        <v>0</v>
      </c>
      <c r="DP34" s="4" cm="1">
        <f t="array" ref="DP34">BJ34*INDEX(prod_est,$H34+$I34-1,MATCH(DP$14,$BQ$14:$DQ$14,0))</f>
        <v>0</v>
      </c>
      <c r="DQ34" s="4" cm="1">
        <f t="array" ref="DQ34">BK34*INDEX(prod_est,$H34+$I34-1,MATCH(DQ$14,$BQ$14:$DQ$14,0))</f>
        <v>0</v>
      </c>
    </row>
    <row r="35" spans="1:121" x14ac:dyDescent="0.25">
      <c r="A35" t="s">
        <v>42</v>
      </c>
      <c r="B35" t="s">
        <v>25</v>
      </c>
      <c r="C35" t="s">
        <v>25</v>
      </c>
      <c r="D35" t="s">
        <v>172</v>
      </c>
      <c r="E35" s="46" t="s">
        <v>37</v>
      </c>
      <c r="F35" s="4">
        <v>0</v>
      </c>
      <c r="G35" s="4">
        <v>0</v>
      </c>
      <c r="H35">
        <f>MATCH(A35,Production_est!$A$4:$A$339,0)</f>
        <v>81</v>
      </c>
      <c r="I35">
        <f>IFERROR(MATCH(E35,Production_est!$D$4:$D$339,0),"-")</f>
        <v>3</v>
      </c>
      <c r="J35" s="4" cm="1">
        <f t="array" ref="J35">IFERROR(INDEX(Production_est!$E$4:$E$339,I35+H35-1),"-")</f>
        <v>0</v>
      </c>
      <c r="K35" s="33">
        <f t="shared" si="3"/>
        <v>0</v>
      </c>
      <c r="L35" s="33">
        <f t="shared" si="26"/>
        <v>0</v>
      </c>
      <c r="M35" s="33">
        <f t="shared" si="26"/>
        <v>0</v>
      </c>
      <c r="N35" s="33">
        <f t="shared" si="26"/>
        <v>0</v>
      </c>
      <c r="O35" s="33">
        <f t="shared" si="26"/>
        <v>0</v>
      </c>
      <c r="P35" s="33">
        <f t="shared" si="26"/>
        <v>0</v>
      </c>
      <c r="Q35" s="33">
        <f t="shared" si="26"/>
        <v>0</v>
      </c>
      <c r="R35" s="33">
        <f t="shared" si="26"/>
        <v>0</v>
      </c>
      <c r="S35" s="33">
        <f t="shared" si="26"/>
        <v>0</v>
      </c>
      <c r="T35" s="33">
        <f t="shared" si="26"/>
        <v>0</v>
      </c>
      <c r="U35" s="33">
        <f t="shared" si="26"/>
        <v>0</v>
      </c>
      <c r="V35" s="33">
        <f t="shared" si="26"/>
        <v>0</v>
      </c>
      <c r="W35" s="33">
        <f t="shared" si="26"/>
        <v>0</v>
      </c>
      <c r="X35" s="33">
        <f t="shared" si="26"/>
        <v>0</v>
      </c>
      <c r="Y35" s="33">
        <f t="shared" si="26"/>
        <v>0</v>
      </c>
      <c r="Z35" s="33">
        <f t="shared" si="26"/>
        <v>0</v>
      </c>
      <c r="AA35" s="33">
        <f t="shared" si="26"/>
        <v>0</v>
      </c>
      <c r="AB35" s="33">
        <f t="shared" si="26"/>
        <v>0</v>
      </c>
      <c r="AC35" s="33">
        <f t="shared" si="26"/>
        <v>0</v>
      </c>
      <c r="AD35" s="33">
        <f t="shared" si="26"/>
        <v>0</v>
      </c>
      <c r="AE35" s="33">
        <f t="shared" si="26"/>
        <v>0</v>
      </c>
      <c r="AF35" s="33">
        <f t="shared" si="26"/>
        <v>0</v>
      </c>
      <c r="AG35" s="33">
        <f t="shared" si="26"/>
        <v>0</v>
      </c>
      <c r="AH35" s="33">
        <f t="shared" si="26"/>
        <v>0</v>
      </c>
      <c r="AI35" s="33">
        <f t="shared" si="26"/>
        <v>0</v>
      </c>
      <c r="AJ35" s="33">
        <f t="shared" si="26"/>
        <v>0</v>
      </c>
      <c r="AK35" s="33">
        <f t="shared" si="26"/>
        <v>0</v>
      </c>
      <c r="AL35" s="33">
        <f t="shared" si="26"/>
        <v>0</v>
      </c>
      <c r="AM35" s="33">
        <f t="shared" si="26"/>
        <v>0</v>
      </c>
      <c r="AN35" s="33">
        <f t="shared" si="26"/>
        <v>0</v>
      </c>
      <c r="AO35" s="33">
        <f t="shared" si="26"/>
        <v>0</v>
      </c>
      <c r="AP35" s="33">
        <f t="shared" si="26"/>
        <v>0</v>
      </c>
      <c r="AQ35" s="33">
        <f t="shared" si="26"/>
        <v>0</v>
      </c>
      <c r="AR35" s="33">
        <f t="shared" ref="AR35:BK35" si="31">AQ35*(1-$G$4)</f>
        <v>0</v>
      </c>
      <c r="AS35" s="33">
        <f t="shared" si="31"/>
        <v>0</v>
      </c>
      <c r="AT35" s="33">
        <f t="shared" si="31"/>
        <v>0</v>
      </c>
      <c r="AU35" s="33">
        <f t="shared" si="31"/>
        <v>0</v>
      </c>
      <c r="AV35" s="33">
        <f t="shared" si="31"/>
        <v>0</v>
      </c>
      <c r="AW35" s="33">
        <f t="shared" si="31"/>
        <v>0</v>
      </c>
      <c r="AX35" s="33">
        <f t="shared" si="31"/>
        <v>0</v>
      </c>
      <c r="AY35" s="33">
        <f t="shared" si="31"/>
        <v>0</v>
      </c>
      <c r="AZ35" s="33">
        <f t="shared" si="31"/>
        <v>0</v>
      </c>
      <c r="BA35" s="33">
        <f t="shared" si="31"/>
        <v>0</v>
      </c>
      <c r="BB35" s="33">
        <f t="shared" si="31"/>
        <v>0</v>
      </c>
      <c r="BC35" s="33">
        <f t="shared" si="31"/>
        <v>0</v>
      </c>
      <c r="BD35" s="33">
        <f t="shared" si="31"/>
        <v>0</v>
      </c>
      <c r="BE35" s="33">
        <f t="shared" si="31"/>
        <v>0</v>
      </c>
      <c r="BF35" s="33">
        <f t="shared" si="31"/>
        <v>0</v>
      </c>
      <c r="BG35" s="33">
        <f t="shared" si="31"/>
        <v>0</v>
      </c>
      <c r="BH35" s="33">
        <f t="shared" si="31"/>
        <v>0</v>
      </c>
      <c r="BI35" s="33">
        <f t="shared" si="31"/>
        <v>0</v>
      </c>
      <c r="BJ35" s="33">
        <f t="shared" si="31"/>
        <v>0</v>
      </c>
      <c r="BK35" s="33">
        <f t="shared" si="31"/>
        <v>0</v>
      </c>
      <c r="BL35" t="str">
        <f t="shared" si="6"/>
        <v>06_HKC</v>
      </c>
      <c r="BM35" t="str">
        <f t="shared" si="7"/>
        <v>d_nonenergy_15_3_charcoal</v>
      </c>
      <c r="BP35" s="4">
        <f t="shared" si="8"/>
        <v>0</v>
      </c>
      <c r="BQ35" s="4">
        <f t="shared" si="9"/>
        <v>0</v>
      </c>
      <c r="BR35" s="4" cm="1">
        <f t="array" ref="BR35">L35*INDEX(prod_est,$H35+$I35-1,MATCH(BR$14,$BQ$14:$DQ$14,0))</f>
        <v>0</v>
      </c>
      <c r="BS35" s="4" cm="1">
        <f t="array" ref="BS35">M35*INDEX(prod_est,$H35+$I35-1,MATCH(BS$14,$BQ$14:$DQ$14,0))</f>
        <v>0</v>
      </c>
      <c r="BT35" s="4" cm="1">
        <f t="array" ref="BT35">N35*INDEX(prod_est,$H35+$I35-1,MATCH(BT$14,$BQ$14:$DQ$14,0))</f>
        <v>0</v>
      </c>
      <c r="BU35" s="4" cm="1">
        <f t="array" ref="BU35">O35*INDEX(prod_est,$H35+$I35-1,MATCH(BU$14,$BQ$14:$DQ$14,0))</f>
        <v>0</v>
      </c>
      <c r="BV35" s="4" cm="1">
        <f t="array" ref="BV35">P35*INDEX(prod_est,$H35+$I35-1,MATCH(BV$14,$BQ$14:$DQ$14,0))</f>
        <v>0</v>
      </c>
      <c r="BW35" s="4" cm="1">
        <f t="array" ref="BW35">Q35*INDEX(prod_est,$H35+$I35-1,MATCH(BW$14,$BQ$14:$DQ$14,0))</f>
        <v>0</v>
      </c>
      <c r="BX35" s="4" cm="1">
        <f t="array" ref="BX35">R35*INDEX(prod_est,$H35+$I35-1,MATCH(BX$14,$BQ$14:$DQ$14,0))</f>
        <v>0</v>
      </c>
      <c r="BY35" s="4" cm="1">
        <f t="array" ref="BY35">S35*INDEX(prod_est,$H35+$I35-1,MATCH(BY$14,$BQ$14:$DQ$14,0))</f>
        <v>0</v>
      </c>
      <c r="BZ35" s="4" cm="1">
        <f t="array" ref="BZ35">T35*INDEX(prod_est,$H35+$I35-1,MATCH(BZ$14,$BQ$14:$DQ$14,0))</f>
        <v>0</v>
      </c>
      <c r="CA35" s="4" cm="1">
        <f t="array" ref="CA35">U35*INDEX(prod_est,$H35+$I35-1,MATCH(CA$14,$BQ$14:$DQ$14,0))</f>
        <v>0</v>
      </c>
      <c r="CB35" s="4" cm="1">
        <f t="array" ref="CB35">V35*INDEX(prod_est,$H35+$I35-1,MATCH(CB$14,$BQ$14:$DQ$14,0))</f>
        <v>0</v>
      </c>
      <c r="CC35" s="4" cm="1">
        <f t="array" ref="CC35">W35*INDEX(prod_est,$H35+$I35-1,MATCH(CC$14,$BQ$14:$DQ$14,0))</f>
        <v>0</v>
      </c>
      <c r="CD35" s="4" cm="1">
        <f t="array" ref="CD35">X35*INDEX(prod_est,$H35+$I35-1,MATCH(CD$14,$BQ$14:$DQ$14,0))</f>
        <v>0</v>
      </c>
      <c r="CE35" s="4" cm="1">
        <f t="array" ref="CE35">Y35*INDEX(prod_est,$H35+$I35-1,MATCH(CE$14,$BQ$14:$DQ$14,0))</f>
        <v>0</v>
      </c>
      <c r="CF35" s="4" cm="1">
        <f t="array" ref="CF35">Z35*INDEX(prod_est,$H35+$I35-1,MATCH(CF$14,$BQ$14:$DQ$14,0))</f>
        <v>0</v>
      </c>
      <c r="CG35" s="4" cm="1">
        <f t="array" ref="CG35">AA35*INDEX(prod_est,$H35+$I35-1,MATCH(CG$14,$BQ$14:$DQ$14,0))</f>
        <v>0</v>
      </c>
      <c r="CH35" s="4" cm="1">
        <f t="array" ref="CH35">AB35*INDEX(prod_est,$H35+$I35-1,MATCH(CH$14,$BQ$14:$DQ$14,0))</f>
        <v>0</v>
      </c>
      <c r="CI35" s="4" cm="1">
        <f t="array" ref="CI35">AC35*INDEX(prod_est,$H35+$I35-1,MATCH(CI$14,$BQ$14:$DQ$14,0))</f>
        <v>0</v>
      </c>
      <c r="CJ35" s="4" cm="1">
        <f t="array" ref="CJ35">AD35*INDEX(prod_est,$H35+$I35-1,MATCH(CJ$14,$BQ$14:$DQ$14,0))</f>
        <v>0</v>
      </c>
      <c r="CK35" s="4" cm="1">
        <f t="array" ref="CK35">AE35*INDEX(prod_est,$H35+$I35-1,MATCH(CK$14,$BQ$14:$DQ$14,0))</f>
        <v>0</v>
      </c>
      <c r="CL35" s="4" cm="1">
        <f t="array" ref="CL35">AF35*INDEX(prod_est,$H35+$I35-1,MATCH(CL$14,$BQ$14:$DQ$14,0))</f>
        <v>0</v>
      </c>
      <c r="CM35" s="4" cm="1">
        <f t="array" ref="CM35">AG35*INDEX(prod_est,$H35+$I35-1,MATCH(CM$14,$BQ$14:$DQ$14,0))</f>
        <v>0</v>
      </c>
      <c r="CN35" s="4" cm="1">
        <f t="array" ref="CN35">AH35*INDEX(prod_est,$H35+$I35-1,MATCH(CN$14,$BQ$14:$DQ$14,0))</f>
        <v>0</v>
      </c>
      <c r="CO35" s="4" cm="1">
        <f t="array" ref="CO35">AI35*INDEX(prod_est,$H35+$I35-1,MATCH(CO$14,$BQ$14:$DQ$14,0))</f>
        <v>0</v>
      </c>
      <c r="CP35" s="4" cm="1">
        <f t="array" ref="CP35">AJ35*INDEX(prod_est,$H35+$I35-1,MATCH(CP$14,$BQ$14:$DQ$14,0))</f>
        <v>0</v>
      </c>
      <c r="CQ35" s="4" cm="1">
        <f t="array" ref="CQ35">AK35*INDEX(prod_est,$H35+$I35-1,MATCH(CQ$14,$BQ$14:$DQ$14,0))</f>
        <v>0</v>
      </c>
      <c r="CR35" s="4" cm="1">
        <f t="array" ref="CR35">AL35*INDEX(prod_est,$H35+$I35-1,MATCH(CR$14,$BQ$14:$DQ$14,0))</f>
        <v>0</v>
      </c>
      <c r="CS35" s="4" cm="1">
        <f t="array" ref="CS35">AM35*INDEX(prod_est,$H35+$I35-1,MATCH(CS$14,$BQ$14:$DQ$14,0))</f>
        <v>0</v>
      </c>
      <c r="CT35" s="4" cm="1">
        <f t="array" ref="CT35">AN35*INDEX(prod_est,$H35+$I35-1,MATCH(CT$14,$BQ$14:$DQ$14,0))</f>
        <v>0</v>
      </c>
      <c r="CU35" s="4" cm="1">
        <f t="array" ref="CU35">AO35*INDEX(prod_est,$H35+$I35-1,MATCH(CU$14,$BQ$14:$DQ$14,0))</f>
        <v>0</v>
      </c>
      <c r="CV35" s="4" cm="1">
        <f t="array" ref="CV35">AP35*INDEX(prod_est,$H35+$I35-1,MATCH(CV$14,$BQ$14:$DQ$14,0))</f>
        <v>0</v>
      </c>
      <c r="CW35" s="4" cm="1">
        <f t="array" ref="CW35">AQ35*INDEX(prod_est,$H35+$I35-1,MATCH(CW$14,$BQ$14:$DQ$14,0))</f>
        <v>0</v>
      </c>
      <c r="CX35" s="4" cm="1">
        <f t="array" ref="CX35">AR35*INDEX(prod_est,$H35+$I35-1,MATCH(CX$14,$BQ$14:$DQ$14,0))</f>
        <v>0</v>
      </c>
      <c r="CY35" s="4" cm="1">
        <f t="array" ref="CY35">AS35*INDEX(prod_est,$H35+$I35-1,MATCH(CY$14,$BQ$14:$DQ$14,0))</f>
        <v>0</v>
      </c>
      <c r="CZ35" s="4" cm="1">
        <f t="array" ref="CZ35">AT35*INDEX(prod_est,$H35+$I35-1,MATCH(CZ$14,$BQ$14:$DQ$14,0))</f>
        <v>0</v>
      </c>
      <c r="DA35" s="4" cm="1">
        <f t="array" ref="DA35">AU35*INDEX(prod_est,$H35+$I35-1,MATCH(DA$14,$BQ$14:$DQ$14,0))</f>
        <v>0</v>
      </c>
      <c r="DB35" s="4" cm="1">
        <f t="array" ref="DB35">AV35*INDEX(prod_est,$H35+$I35-1,MATCH(DB$14,$BQ$14:$DQ$14,0))</f>
        <v>0</v>
      </c>
      <c r="DC35" s="4" cm="1">
        <f t="array" ref="DC35">AW35*INDEX(prod_est,$H35+$I35-1,MATCH(DC$14,$BQ$14:$DQ$14,0))</f>
        <v>0</v>
      </c>
      <c r="DD35" s="4" cm="1">
        <f t="array" ref="DD35">AX35*INDEX(prod_est,$H35+$I35-1,MATCH(DD$14,$BQ$14:$DQ$14,0))</f>
        <v>0</v>
      </c>
      <c r="DE35" s="4" cm="1">
        <f t="array" ref="DE35">AY35*INDEX(prod_est,$H35+$I35-1,MATCH(DE$14,$BQ$14:$DQ$14,0))</f>
        <v>0</v>
      </c>
      <c r="DF35" s="4" cm="1">
        <f t="array" ref="DF35">AZ35*INDEX(prod_est,$H35+$I35-1,MATCH(DF$14,$BQ$14:$DQ$14,0))</f>
        <v>0</v>
      </c>
      <c r="DG35" s="4" cm="1">
        <f t="array" ref="DG35">BA35*INDEX(prod_est,$H35+$I35-1,MATCH(DG$14,$BQ$14:$DQ$14,0))</f>
        <v>0</v>
      </c>
      <c r="DH35" s="4" cm="1">
        <f t="array" ref="DH35">BB35*INDEX(prod_est,$H35+$I35-1,MATCH(DH$14,$BQ$14:$DQ$14,0))</f>
        <v>0</v>
      </c>
      <c r="DI35" s="4" cm="1">
        <f t="array" ref="DI35">BC35*INDEX(prod_est,$H35+$I35-1,MATCH(DI$14,$BQ$14:$DQ$14,0))</f>
        <v>0</v>
      </c>
      <c r="DJ35" s="4" cm="1">
        <f t="array" ref="DJ35">BD35*INDEX(prod_est,$H35+$I35-1,MATCH(DJ$14,$BQ$14:$DQ$14,0))</f>
        <v>0</v>
      </c>
      <c r="DK35" s="4" cm="1">
        <f t="array" ref="DK35">BE35*INDEX(prod_est,$H35+$I35-1,MATCH(DK$14,$BQ$14:$DQ$14,0))</f>
        <v>0</v>
      </c>
      <c r="DL35" s="4" cm="1">
        <f t="array" ref="DL35">BF35*INDEX(prod_est,$H35+$I35-1,MATCH(DL$14,$BQ$14:$DQ$14,0))</f>
        <v>0</v>
      </c>
      <c r="DM35" s="4" cm="1">
        <f t="array" ref="DM35">BG35*INDEX(prod_est,$H35+$I35-1,MATCH(DM$14,$BQ$14:$DQ$14,0))</f>
        <v>0</v>
      </c>
      <c r="DN35" s="4" cm="1">
        <f t="array" ref="DN35">BH35*INDEX(prod_est,$H35+$I35-1,MATCH(DN$14,$BQ$14:$DQ$14,0))</f>
        <v>0</v>
      </c>
      <c r="DO35" s="4" cm="1">
        <f t="array" ref="DO35">BI35*INDEX(prod_est,$H35+$I35-1,MATCH(DO$14,$BQ$14:$DQ$14,0))</f>
        <v>0</v>
      </c>
      <c r="DP35" s="4" cm="1">
        <f t="array" ref="DP35">BJ35*INDEX(prod_est,$H35+$I35-1,MATCH(DP$14,$BQ$14:$DQ$14,0))</f>
        <v>0</v>
      </c>
      <c r="DQ35" s="4" cm="1">
        <f t="array" ref="DQ35">BK35*INDEX(prod_est,$H35+$I35-1,MATCH(DQ$14,$BQ$14:$DQ$14,0))</f>
        <v>0</v>
      </c>
    </row>
    <row r="36" spans="1:121" x14ac:dyDescent="0.25">
      <c r="A36" t="s">
        <v>42</v>
      </c>
      <c r="B36" t="s">
        <v>26</v>
      </c>
      <c r="C36" t="s">
        <v>26</v>
      </c>
      <c r="D36" t="s">
        <v>172</v>
      </c>
      <c r="E36" s="46" t="s">
        <v>37</v>
      </c>
      <c r="F36" s="4">
        <v>0</v>
      </c>
      <c r="G36" s="4">
        <v>0</v>
      </c>
      <c r="H36">
        <f>MATCH(A36,Production_est!$A$4:$A$339,0)</f>
        <v>81</v>
      </c>
      <c r="I36">
        <f>IFERROR(MATCH(E36,Production_est!$D$4:$D$339,0),"-")</f>
        <v>3</v>
      </c>
      <c r="J36" s="4" cm="1">
        <f t="array" ref="J36">IFERROR(INDEX(Production_est!$E$4:$E$339,I36+H36-1),"-")</f>
        <v>0</v>
      </c>
      <c r="K36" s="33">
        <f t="shared" si="3"/>
        <v>0</v>
      </c>
      <c r="L36" s="33">
        <f t="shared" ref="L36:AP43" si="32">K36*(1-$G$4)</f>
        <v>0</v>
      </c>
      <c r="M36" s="33">
        <f t="shared" si="32"/>
        <v>0</v>
      </c>
      <c r="N36" s="33">
        <f t="shared" si="32"/>
        <v>0</v>
      </c>
      <c r="O36" s="33">
        <f t="shared" si="32"/>
        <v>0</v>
      </c>
      <c r="P36" s="33">
        <f t="shared" si="32"/>
        <v>0</v>
      </c>
      <c r="Q36" s="33">
        <f t="shared" si="32"/>
        <v>0</v>
      </c>
      <c r="R36" s="33">
        <f t="shared" si="32"/>
        <v>0</v>
      </c>
      <c r="S36" s="33">
        <f t="shared" si="32"/>
        <v>0</v>
      </c>
      <c r="T36" s="33">
        <f t="shared" si="32"/>
        <v>0</v>
      </c>
      <c r="U36" s="33">
        <f t="shared" si="32"/>
        <v>0</v>
      </c>
      <c r="V36" s="33">
        <f t="shared" si="32"/>
        <v>0</v>
      </c>
      <c r="W36" s="33">
        <f t="shared" si="32"/>
        <v>0</v>
      </c>
      <c r="X36" s="33">
        <f t="shared" si="32"/>
        <v>0</v>
      </c>
      <c r="Y36" s="33">
        <f t="shared" si="32"/>
        <v>0</v>
      </c>
      <c r="Z36" s="33">
        <f t="shared" si="32"/>
        <v>0</v>
      </c>
      <c r="AA36" s="33">
        <f t="shared" si="32"/>
        <v>0</v>
      </c>
      <c r="AB36" s="33">
        <f t="shared" si="32"/>
        <v>0</v>
      </c>
      <c r="AC36" s="33">
        <f t="shared" si="32"/>
        <v>0</v>
      </c>
      <c r="AD36" s="33">
        <f t="shared" si="32"/>
        <v>0</v>
      </c>
      <c r="AE36" s="33">
        <f t="shared" si="32"/>
        <v>0</v>
      </c>
      <c r="AF36" s="33">
        <f t="shared" si="32"/>
        <v>0</v>
      </c>
      <c r="AG36" s="33">
        <f t="shared" si="32"/>
        <v>0</v>
      </c>
      <c r="AH36" s="33">
        <f t="shared" si="32"/>
        <v>0</v>
      </c>
      <c r="AI36" s="33">
        <f t="shared" si="32"/>
        <v>0</v>
      </c>
      <c r="AJ36" s="33">
        <f t="shared" si="32"/>
        <v>0</v>
      </c>
      <c r="AK36" s="33">
        <f t="shared" si="32"/>
        <v>0</v>
      </c>
      <c r="AL36" s="33">
        <f t="shared" si="32"/>
        <v>0</v>
      </c>
      <c r="AM36" s="33">
        <f t="shared" si="32"/>
        <v>0</v>
      </c>
      <c r="AN36" s="33">
        <f t="shared" si="32"/>
        <v>0</v>
      </c>
      <c r="AO36" s="33">
        <f t="shared" si="32"/>
        <v>0</v>
      </c>
      <c r="AP36" s="33">
        <f t="shared" si="32"/>
        <v>0</v>
      </c>
      <c r="AQ36" s="33">
        <f t="shared" ref="AQ36:BK36" si="33">AP36*(1-$G$4)</f>
        <v>0</v>
      </c>
      <c r="AR36" s="33">
        <f t="shared" si="33"/>
        <v>0</v>
      </c>
      <c r="AS36" s="33">
        <f t="shared" si="33"/>
        <v>0</v>
      </c>
      <c r="AT36" s="33">
        <f t="shared" si="33"/>
        <v>0</v>
      </c>
      <c r="AU36" s="33">
        <f t="shared" si="33"/>
        <v>0</v>
      </c>
      <c r="AV36" s="33">
        <f t="shared" si="33"/>
        <v>0</v>
      </c>
      <c r="AW36" s="33">
        <f t="shared" si="33"/>
        <v>0</v>
      </c>
      <c r="AX36" s="33">
        <f t="shared" si="33"/>
        <v>0</v>
      </c>
      <c r="AY36" s="33">
        <f t="shared" si="33"/>
        <v>0</v>
      </c>
      <c r="AZ36" s="33">
        <f t="shared" si="33"/>
        <v>0</v>
      </c>
      <c r="BA36" s="33">
        <f t="shared" si="33"/>
        <v>0</v>
      </c>
      <c r="BB36" s="33">
        <f t="shared" si="33"/>
        <v>0</v>
      </c>
      <c r="BC36" s="33">
        <f t="shared" si="33"/>
        <v>0</v>
      </c>
      <c r="BD36" s="33">
        <f t="shared" si="33"/>
        <v>0</v>
      </c>
      <c r="BE36" s="33">
        <f t="shared" si="33"/>
        <v>0</v>
      </c>
      <c r="BF36" s="33">
        <f t="shared" si="33"/>
        <v>0</v>
      </c>
      <c r="BG36" s="33">
        <f t="shared" si="33"/>
        <v>0</v>
      </c>
      <c r="BH36" s="33">
        <f t="shared" si="33"/>
        <v>0</v>
      </c>
      <c r="BI36" s="33">
        <f t="shared" si="33"/>
        <v>0</v>
      </c>
      <c r="BJ36" s="33">
        <f t="shared" si="33"/>
        <v>0</v>
      </c>
      <c r="BK36" s="33">
        <f t="shared" si="33"/>
        <v>0</v>
      </c>
      <c r="BL36" t="str">
        <f t="shared" si="6"/>
        <v>06_HKC</v>
      </c>
      <c r="BM36" t="str">
        <f t="shared" si="7"/>
        <v>d_nonenergy_15_4_black_liquor</v>
      </c>
      <c r="BP36" s="4">
        <f t="shared" si="8"/>
        <v>0</v>
      </c>
      <c r="BQ36" s="4">
        <f t="shared" si="9"/>
        <v>0</v>
      </c>
      <c r="BR36" s="4" cm="1">
        <f t="array" ref="BR36">L36*INDEX(prod_est,$H36+$I36-1,MATCH(BR$14,$BQ$14:$DQ$14,0))</f>
        <v>0</v>
      </c>
      <c r="BS36" s="4" cm="1">
        <f t="array" ref="BS36">M36*INDEX(prod_est,$H36+$I36-1,MATCH(BS$14,$BQ$14:$DQ$14,0))</f>
        <v>0</v>
      </c>
      <c r="BT36" s="4" cm="1">
        <f t="array" ref="BT36">N36*INDEX(prod_est,$H36+$I36-1,MATCH(BT$14,$BQ$14:$DQ$14,0))</f>
        <v>0</v>
      </c>
      <c r="BU36" s="4" cm="1">
        <f t="array" ref="BU36">O36*INDEX(prod_est,$H36+$I36-1,MATCH(BU$14,$BQ$14:$DQ$14,0))</f>
        <v>0</v>
      </c>
      <c r="BV36" s="4" cm="1">
        <f t="array" ref="BV36">P36*INDEX(prod_est,$H36+$I36-1,MATCH(BV$14,$BQ$14:$DQ$14,0))</f>
        <v>0</v>
      </c>
      <c r="BW36" s="4" cm="1">
        <f t="array" ref="BW36">Q36*INDEX(prod_est,$H36+$I36-1,MATCH(BW$14,$BQ$14:$DQ$14,0))</f>
        <v>0</v>
      </c>
      <c r="BX36" s="4" cm="1">
        <f t="array" ref="BX36">R36*INDEX(prod_est,$H36+$I36-1,MATCH(BX$14,$BQ$14:$DQ$14,0))</f>
        <v>0</v>
      </c>
      <c r="BY36" s="4" cm="1">
        <f t="array" ref="BY36">S36*INDEX(prod_est,$H36+$I36-1,MATCH(BY$14,$BQ$14:$DQ$14,0))</f>
        <v>0</v>
      </c>
      <c r="BZ36" s="4" cm="1">
        <f t="array" ref="BZ36">T36*INDEX(prod_est,$H36+$I36-1,MATCH(BZ$14,$BQ$14:$DQ$14,0))</f>
        <v>0</v>
      </c>
      <c r="CA36" s="4" cm="1">
        <f t="array" ref="CA36">U36*INDEX(prod_est,$H36+$I36-1,MATCH(CA$14,$BQ$14:$DQ$14,0))</f>
        <v>0</v>
      </c>
      <c r="CB36" s="4" cm="1">
        <f t="array" ref="CB36">V36*INDEX(prod_est,$H36+$I36-1,MATCH(CB$14,$BQ$14:$DQ$14,0))</f>
        <v>0</v>
      </c>
      <c r="CC36" s="4" cm="1">
        <f t="array" ref="CC36">W36*INDEX(prod_est,$H36+$I36-1,MATCH(CC$14,$BQ$14:$DQ$14,0))</f>
        <v>0</v>
      </c>
      <c r="CD36" s="4" cm="1">
        <f t="array" ref="CD36">X36*INDEX(prod_est,$H36+$I36-1,MATCH(CD$14,$BQ$14:$DQ$14,0))</f>
        <v>0</v>
      </c>
      <c r="CE36" s="4" cm="1">
        <f t="array" ref="CE36">Y36*INDEX(prod_est,$H36+$I36-1,MATCH(CE$14,$BQ$14:$DQ$14,0))</f>
        <v>0</v>
      </c>
      <c r="CF36" s="4" cm="1">
        <f t="array" ref="CF36">Z36*INDEX(prod_est,$H36+$I36-1,MATCH(CF$14,$BQ$14:$DQ$14,0))</f>
        <v>0</v>
      </c>
      <c r="CG36" s="4" cm="1">
        <f t="array" ref="CG36">AA36*INDEX(prod_est,$H36+$I36-1,MATCH(CG$14,$BQ$14:$DQ$14,0))</f>
        <v>0</v>
      </c>
      <c r="CH36" s="4" cm="1">
        <f t="array" ref="CH36">AB36*INDEX(prod_est,$H36+$I36-1,MATCH(CH$14,$BQ$14:$DQ$14,0))</f>
        <v>0</v>
      </c>
      <c r="CI36" s="4" cm="1">
        <f t="array" ref="CI36">AC36*INDEX(prod_est,$H36+$I36-1,MATCH(CI$14,$BQ$14:$DQ$14,0))</f>
        <v>0</v>
      </c>
      <c r="CJ36" s="4" cm="1">
        <f t="array" ref="CJ36">AD36*INDEX(prod_est,$H36+$I36-1,MATCH(CJ$14,$BQ$14:$DQ$14,0))</f>
        <v>0</v>
      </c>
      <c r="CK36" s="4" cm="1">
        <f t="array" ref="CK36">AE36*INDEX(prod_est,$H36+$I36-1,MATCH(CK$14,$BQ$14:$DQ$14,0))</f>
        <v>0</v>
      </c>
      <c r="CL36" s="4" cm="1">
        <f t="array" ref="CL36">AF36*INDEX(prod_est,$H36+$I36-1,MATCH(CL$14,$BQ$14:$DQ$14,0))</f>
        <v>0</v>
      </c>
      <c r="CM36" s="4" cm="1">
        <f t="array" ref="CM36">AG36*INDEX(prod_est,$H36+$I36-1,MATCH(CM$14,$BQ$14:$DQ$14,0))</f>
        <v>0</v>
      </c>
      <c r="CN36" s="4" cm="1">
        <f t="array" ref="CN36">AH36*INDEX(prod_est,$H36+$I36-1,MATCH(CN$14,$BQ$14:$DQ$14,0))</f>
        <v>0</v>
      </c>
      <c r="CO36" s="4" cm="1">
        <f t="array" ref="CO36">AI36*INDEX(prod_est,$H36+$I36-1,MATCH(CO$14,$BQ$14:$DQ$14,0))</f>
        <v>0</v>
      </c>
      <c r="CP36" s="4" cm="1">
        <f t="array" ref="CP36">AJ36*INDEX(prod_est,$H36+$I36-1,MATCH(CP$14,$BQ$14:$DQ$14,0))</f>
        <v>0</v>
      </c>
      <c r="CQ36" s="4" cm="1">
        <f t="array" ref="CQ36">AK36*INDEX(prod_est,$H36+$I36-1,MATCH(CQ$14,$BQ$14:$DQ$14,0))</f>
        <v>0</v>
      </c>
      <c r="CR36" s="4" cm="1">
        <f t="array" ref="CR36">AL36*INDEX(prod_est,$H36+$I36-1,MATCH(CR$14,$BQ$14:$DQ$14,0))</f>
        <v>0</v>
      </c>
      <c r="CS36" s="4" cm="1">
        <f t="array" ref="CS36">AM36*INDEX(prod_est,$H36+$I36-1,MATCH(CS$14,$BQ$14:$DQ$14,0))</f>
        <v>0</v>
      </c>
      <c r="CT36" s="4" cm="1">
        <f t="array" ref="CT36">AN36*INDEX(prod_est,$H36+$I36-1,MATCH(CT$14,$BQ$14:$DQ$14,0))</f>
        <v>0</v>
      </c>
      <c r="CU36" s="4" cm="1">
        <f t="array" ref="CU36">AO36*INDEX(prod_est,$H36+$I36-1,MATCH(CU$14,$BQ$14:$DQ$14,0))</f>
        <v>0</v>
      </c>
      <c r="CV36" s="4" cm="1">
        <f t="array" ref="CV36">AP36*INDEX(prod_est,$H36+$I36-1,MATCH(CV$14,$BQ$14:$DQ$14,0))</f>
        <v>0</v>
      </c>
      <c r="CW36" s="4" cm="1">
        <f t="array" ref="CW36">AQ36*INDEX(prod_est,$H36+$I36-1,MATCH(CW$14,$BQ$14:$DQ$14,0))</f>
        <v>0</v>
      </c>
      <c r="CX36" s="4" cm="1">
        <f t="array" ref="CX36">AR36*INDEX(prod_est,$H36+$I36-1,MATCH(CX$14,$BQ$14:$DQ$14,0))</f>
        <v>0</v>
      </c>
      <c r="CY36" s="4" cm="1">
        <f t="array" ref="CY36">AS36*INDEX(prod_est,$H36+$I36-1,MATCH(CY$14,$BQ$14:$DQ$14,0))</f>
        <v>0</v>
      </c>
      <c r="CZ36" s="4" cm="1">
        <f t="array" ref="CZ36">AT36*INDEX(prod_est,$H36+$I36-1,MATCH(CZ$14,$BQ$14:$DQ$14,0))</f>
        <v>0</v>
      </c>
      <c r="DA36" s="4" cm="1">
        <f t="array" ref="DA36">AU36*INDEX(prod_est,$H36+$I36-1,MATCH(DA$14,$BQ$14:$DQ$14,0))</f>
        <v>0</v>
      </c>
      <c r="DB36" s="4" cm="1">
        <f t="array" ref="DB36">AV36*INDEX(prod_est,$H36+$I36-1,MATCH(DB$14,$BQ$14:$DQ$14,0))</f>
        <v>0</v>
      </c>
      <c r="DC36" s="4" cm="1">
        <f t="array" ref="DC36">AW36*INDEX(prod_est,$H36+$I36-1,MATCH(DC$14,$BQ$14:$DQ$14,0))</f>
        <v>0</v>
      </c>
      <c r="DD36" s="4" cm="1">
        <f t="array" ref="DD36">AX36*INDEX(prod_est,$H36+$I36-1,MATCH(DD$14,$BQ$14:$DQ$14,0))</f>
        <v>0</v>
      </c>
      <c r="DE36" s="4" cm="1">
        <f t="array" ref="DE36">AY36*INDEX(prod_est,$H36+$I36-1,MATCH(DE$14,$BQ$14:$DQ$14,0))</f>
        <v>0</v>
      </c>
      <c r="DF36" s="4" cm="1">
        <f t="array" ref="DF36">AZ36*INDEX(prod_est,$H36+$I36-1,MATCH(DF$14,$BQ$14:$DQ$14,0))</f>
        <v>0</v>
      </c>
      <c r="DG36" s="4" cm="1">
        <f t="array" ref="DG36">BA36*INDEX(prod_est,$H36+$I36-1,MATCH(DG$14,$BQ$14:$DQ$14,0))</f>
        <v>0</v>
      </c>
      <c r="DH36" s="4" cm="1">
        <f t="array" ref="DH36">BB36*INDEX(prod_est,$H36+$I36-1,MATCH(DH$14,$BQ$14:$DQ$14,0))</f>
        <v>0</v>
      </c>
      <c r="DI36" s="4" cm="1">
        <f t="array" ref="DI36">BC36*INDEX(prod_est,$H36+$I36-1,MATCH(DI$14,$BQ$14:$DQ$14,0))</f>
        <v>0</v>
      </c>
      <c r="DJ36" s="4" cm="1">
        <f t="array" ref="DJ36">BD36*INDEX(prod_est,$H36+$I36-1,MATCH(DJ$14,$BQ$14:$DQ$14,0))</f>
        <v>0</v>
      </c>
      <c r="DK36" s="4" cm="1">
        <f t="array" ref="DK36">BE36*INDEX(prod_est,$H36+$I36-1,MATCH(DK$14,$BQ$14:$DQ$14,0))</f>
        <v>0</v>
      </c>
      <c r="DL36" s="4" cm="1">
        <f t="array" ref="DL36">BF36*INDEX(prod_est,$H36+$I36-1,MATCH(DL$14,$BQ$14:$DQ$14,0))</f>
        <v>0</v>
      </c>
      <c r="DM36" s="4" cm="1">
        <f t="array" ref="DM36">BG36*INDEX(prod_est,$H36+$I36-1,MATCH(DM$14,$BQ$14:$DQ$14,0))</f>
        <v>0</v>
      </c>
      <c r="DN36" s="4" cm="1">
        <f t="array" ref="DN36">BH36*INDEX(prod_est,$H36+$I36-1,MATCH(DN$14,$BQ$14:$DQ$14,0))</f>
        <v>0</v>
      </c>
      <c r="DO36" s="4" cm="1">
        <f t="array" ref="DO36">BI36*INDEX(prod_est,$H36+$I36-1,MATCH(DO$14,$BQ$14:$DQ$14,0))</f>
        <v>0</v>
      </c>
      <c r="DP36" s="4" cm="1">
        <f t="array" ref="DP36">BJ36*INDEX(prod_est,$H36+$I36-1,MATCH(DP$14,$BQ$14:$DQ$14,0))</f>
        <v>0</v>
      </c>
      <c r="DQ36" s="4" cm="1">
        <f t="array" ref="DQ36">BK36*INDEX(prod_est,$H36+$I36-1,MATCH(DQ$14,$BQ$14:$DQ$14,0))</f>
        <v>0</v>
      </c>
    </row>
    <row r="37" spans="1:121" x14ac:dyDescent="0.25">
      <c r="A37" t="s">
        <v>42</v>
      </c>
      <c r="B37" t="s">
        <v>27</v>
      </c>
      <c r="C37" t="s">
        <v>27</v>
      </c>
      <c r="D37" t="s">
        <v>172</v>
      </c>
      <c r="E37" s="46" t="s">
        <v>37</v>
      </c>
      <c r="F37" s="4">
        <v>0</v>
      </c>
      <c r="G37" s="4">
        <v>0</v>
      </c>
      <c r="H37">
        <f>MATCH(A37,Production_est!$A$4:$A$339,0)</f>
        <v>81</v>
      </c>
      <c r="I37">
        <f>IFERROR(MATCH(E37,Production_est!$D$4:$D$339,0),"-")</f>
        <v>3</v>
      </c>
      <c r="J37" s="4" cm="1">
        <f t="array" ref="J37">IFERROR(INDEX(Production_est!$E$4:$E$339,I37+H37-1),"-")</f>
        <v>0</v>
      </c>
      <c r="K37" s="33">
        <f t="shared" si="3"/>
        <v>0</v>
      </c>
      <c r="L37" s="33">
        <f t="shared" si="32"/>
        <v>0</v>
      </c>
      <c r="M37" s="33">
        <f t="shared" si="32"/>
        <v>0</v>
      </c>
      <c r="N37" s="33">
        <f t="shared" si="32"/>
        <v>0</v>
      </c>
      <c r="O37" s="33">
        <f t="shared" si="32"/>
        <v>0</v>
      </c>
      <c r="P37" s="33">
        <f t="shared" si="32"/>
        <v>0</v>
      </c>
      <c r="Q37" s="33">
        <f t="shared" si="32"/>
        <v>0</v>
      </c>
      <c r="R37" s="33">
        <f t="shared" si="32"/>
        <v>0</v>
      </c>
      <c r="S37" s="33">
        <f t="shared" si="32"/>
        <v>0</v>
      </c>
      <c r="T37" s="33">
        <f t="shared" si="32"/>
        <v>0</v>
      </c>
      <c r="U37" s="33">
        <f t="shared" si="32"/>
        <v>0</v>
      </c>
      <c r="V37" s="33">
        <f t="shared" si="32"/>
        <v>0</v>
      </c>
      <c r="W37" s="33">
        <f t="shared" si="32"/>
        <v>0</v>
      </c>
      <c r="X37" s="33">
        <f t="shared" si="32"/>
        <v>0</v>
      </c>
      <c r="Y37" s="33">
        <f t="shared" si="32"/>
        <v>0</v>
      </c>
      <c r="Z37" s="33">
        <f t="shared" si="32"/>
        <v>0</v>
      </c>
      <c r="AA37" s="33">
        <f t="shared" si="32"/>
        <v>0</v>
      </c>
      <c r="AB37" s="33">
        <f t="shared" si="32"/>
        <v>0</v>
      </c>
      <c r="AC37" s="33">
        <f t="shared" si="32"/>
        <v>0</v>
      </c>
      <c r="AD37" s="33">
        <f t="shared" si="32"/>
        <v>0</v>
      </c>
      <c r="AE37" s="33">
        <f t="shared" si="32"/>
        <v>0</v>
      </c>
      <c r="AF37" s="33">
        <f t="shared" si="32"/>
        <v>0</v>
      </c>
      <c r="AG37" s="33">
        <f t="shared" si="32"/>
        <v>0</v>
      </c>
      <c r="AH37" s="33">
        <f t="shared" si="32"/>
        <v>0</v>
      </c>
      <c r="AI37" s="33">
        <f t="shared" si="32"/>
        <v>0</v>
      </c>
      <c r="AJ37" s="33">
        <f t="shared" si="32"/>
        <v>0</v>
      </c>
      <c r="AK37" s="33">
        <f t="shared" si="32"/>
        <v>0</v>
      </c>
      <c r="AL37" s="33">
        <f t="shared" si="32"/>
        <v>0</v>
      </c>
      <c r="AM37" s="33">
        <f t="shared" si="32"/>
        <v>0</v>
      </c>
      <c r="AN37" s="33">
        <f t="shared" si="32"/>
        <v>0</v>
      </c>
      <c r="AO37" s="33">
        <f t="shared" si="32"/>
        <v>0</v>
      </c>
      <c r="AP37" s="33">
        <f t="shared" si="32"/>
        <v>0</v>
      </c>
      <c r="AQ37" s="33">
        <f t="shared" ref="AQ37:BK37" si="34">AP37*(1-$G$4)</f>
        <v>0</v>
      </c>
      <c r="AR37" s="33">
        <f t="shared" si="34"/>
        <v>0</v>
      </c>
      <c r="AS37" s="33">
        <f t="shared" si="34"/>
        <v>0</v>
      </c>
      <c r="AT37" s="33">
        <f t="shared" si="34"/>
        <v>0</v>
      </c>
      <c r="AU37" s="33">
        <f t="shared" si="34"/>
        <v>0</v>
      </c>
      <c r="AV37" s="33">
        <f t="shared" si="34"/>
        <v>0</v>
      </c>
      <c r="AW37" s="33">
        <f t="shared" si="34"/>
        <v>0</v>
      </c>
      <c r="AX37" s="33">
        <f t="shared" si="34"/>
        <v>0</v>
      </c>
      <c r="AY37" s="33">
        <f t="shared" si="34"/>
        <v>0</v>
      </c>
      <c r="AZ37" s="33">
        <f t="shared" si="34"/>
        <v>0</v>
      </c>
      <c r="BA37" s="33">
        <f t="shared" si="34"/>
        <v>0</v>
      </c>
      <c r="BB37" s="33">
        <f t="shared" si="34"/>
        <v>0</v>
      </c>
      <c r="BC37" s="33">
        <f t="shared" si="34"/>
        <v>0</v>
      </c>
      <c r="BD37" s="33">
        <f t="shared" si="34"/>
        <v>0</v>
      </c>
      <c r="BE37" s="33">
        <f t="shared" si="34"/>
        <v>0</v>
      </c>
      <c r="BF37" s="33">
        <f t="shared" si="34"/>
        <v>0</v>
      </c>
      <c r="BG37" s="33">
        <f t="shared" si="34"/>
        <v>0</v>
      </c>
      <c r="BH37" s="33">
        <f t="shared" si="34"/>
        <v>0</v>
      </c>
      <c r="BI37" s="33">
        <f t="shared" si="34"/>
        <v>0</v>
      </c>
      <c r="BJ37" s="33">
        <f t="shared" si="34"/>
        <v>0</v>
      </c>
      <c r="BK37" s="33">
        <f t="shared" si="34"/>
        <v>0</v>
      </c>
      <c r="BL37" t="str">
        <f t="shared" si="6"/>
        <v>06_HKC</v>
      </c>
      <c r="BM37" t="str">
        <f t="shared" si="7"/>
        <v>d_nonenergy_15_5_other_biomass</v>
      </c>
      <c r="BP37" s="4">
        <f t="shared" si="8"/>
        <v>0</v>
      </c>
      <c r="BQ37" s="4">
        <f t="shared" si="9"/>
        <v>0</v>
      </c>
      <c r="BR37" s="4" cm="1">
        <f t="array" ref="BR37">L37*INDEX(prod_est,$H37+$I37-1,MATCH(BR$14,$BQ$14:$DQ$14,0))</f>
        <v>0</v>
      </c>
      <c r="BS37" s="4" cm="1">
        <f t="array" ref="BS37">M37*INDEX(prod_est,$H37+$I37-1,MATCH(BS$14,$BQ$14:$DQ$14,0))</f>
        <v>0</v>
      </c>
      <c r="BT37" s="4" cm="1">
        <f t="array" ref="BT37">N37*INDEX(prod_est,$H37+$I37-1,MATCH(BT$14,$BQ$14:$DQ$14,0))</f>
        <v>0</v>
      </c>
      <c r="BU37" s="4" cm="1">
        <f t="array" ref="BU37">O37*INDEX(prod_est,$H37+$I37-1,MATCH(BU$14,$BQ$14:$DQ$14,0))</f>
        <v>0</v>
      </c>
      <c r="BV37" s="4" cm="1">
        <f t="array" ref="BV37">P37*INDEX(prod_est,$H37+$I37-1,MATCH(BV$14,$BQ$14:$DQ$14,0))</f>
        <v>0</v>
      </c>
      <c r="BW37" s="4" cm="1">
        <f t="array" ref="BW37">Q37*INDEX(prod_est,$H37+$I37-1,MATCH(BW$14,$BQ$14:$DQ$14,0))</f>
        <v>0</v>
      </c>
      <c r="BX37" s="4" cm="1">
        <f t="array" ref="BX37">R37*INDEX(prod_est,$H37+$I37-1,MATCH(BX$14,$BQ$14:$DQ$14,0))</f>
        <v>0</v>
      </c>
      <c r="BY37" s="4" cm="1">
        <f t="array" ref="BY37">S37*INDEX(prod_est,$H37+$I37-1,MATCH(BY$14,$BQ$14:$DQ$14,0))</f>
        <v>0</v>
      </c>
      <c r="BZ37" s="4" cm="1">
        <f t="array" ref="BZ37">T37*INDEX(prod_est,$H37+$I37-1,MATCH(BZ$14,$BQ$14:$DQ$14,0))</f>
        <v>0</v>
      </c>
      <c r="CA37" s="4" cm="1">
        <f t="array" ref="CA37">U37*INDEX(prod_est,$H37+$I37-1,MATCH(CA$14,$BQ$14:$DQ$14,0))</f>
        <v>0</v>
      </c>
      <c r="CB37" s="4" cm="1">
        <f t="array" ref="CB37">V37*INDEX(prod_est,$H37+$I37-1,MATCH(CB$14,$BQ$14:$DQ$14,0))</f>
        <v>0</v>
      </c>
      <c r="CC37" s="4" cm="1">
        <f t="array" ref="CC37">W37*INDEX(prod_est,$H37+$I37-1,MATCH(CC$14,$BQ$14:$DQ$14,0))</f>
        <v>0</v>
      </c>
      <c r="CD37" s="4" cm="1">
        <f t="array" ref="CD37">X37*INDEX(prod_est,$H37+$I37-1,MATCH(CD$14,$BQ$14:$DQ$14,0))</f>
        <v>0</v>
      </c>
      <c r="CE37" s="4" cm="1">
        <f t="array" ref="CE37">Y37*INDEX(prod_est,$H37+$I37-1,MATCH(CE$14,$BQ$14:$DQ$14,0))</f>
        <v>0</v>
      </c>
      <c r="CF37" s="4" cm="1">
        <f t="array" ref="CF37">Z37*INDEX(prod_est,$H37+$I37-1,MATCH(CF$14,$BQ$14:$DQ$14,0))</f>
        <v>0</v>
      </c>
      <c r="CG37" s="4" cm="1">
        <f t="array" ref="CG37">AA37*INDEX(prod_est,$H37+$I37-1,MATCH(CG$14,$BQ$14:$DQ$14,0))</f>
        <v>0</v>
      </c>
      <c r="CH37" s="4" cm="1">
        <f t="array" ref="CH37">AB37*INDEX(prod_est,$H37+$I37-1,MATCH(CH$14,$BQ$14:$DQ$14,0))</f>
        <v>0</v>
      </c>
      <c r="CI37" s="4" cm="1">
        <f t="array" ref="CI37">AC37*INDEX(prod_est,$H37+$I37-1,MATCH(CI$14,$BQ$14:$DQ$14,0))</f>
        <v>0</v>
      </c>
      <c r="CJ37" s="4" cm="1">
        <f t="array" ref="CJ37">AD37*INDEX(prod_est,$H37+$I37-1,MATCH(CJ$14,$BQ$14:$DQ$14,0))</f>
        <v>0</v>
      </c>
      <c r="CK37" s="4" cm="1">
        <f t="array" ref="CK37">AE37*INDEX(prod_est,$H37+$I37-1,MATCH(CK$14,$BQ$14:$DQ$14,0))</f>
        <v>0</v>
      </c>
      <c r="CL37" s="4" cm="1">
        <f t="array" ref="CL37">AF37*INDEX(prod_est,$H37+$I37-1,MATCH(CL$14,$BQ$14:$DQ$14,0))</f>
        <v>0</v>
      </c>
      <c r="CM37" s="4" cm="1">
        <f t="array" ref="CM37">AG37*INDEX(prod_est,$H37+$I37-1,MATCH(CM$14,$BQ$14:$DQ$14,0))</f>
        <v>0</v>
      </c>
      <c r="CN37" s="4" cm="1">
        <f t="array" ref="CN37">AH37*INDEX(prod_est,$H37+$I37-1,MATCH(CN$14,$BQ$14:$DQ$14,0))</f>
        <v>0</v>
      </c>
      <c r="CO37" s="4" cm="1">
        <f t="array" ref="CO37">AI37*INDEX(prod_est,$H37+$I37-1,MATCH(CO$14,$BQ$14:$DQ$14,0))</f>
        <v>0</v>
      </c>
      <c r="CP37" s="4" cm="1">
        <f t="array" ref="CP37">AJ37*INDEX(prod_est,$H37+$I37-1,MATCH(CP$14,$BQ$14:$DQ$14,0))</f>
        <v>0</v>
      </c>
      <c r="CQ37" s="4" cm="1">
        <f t="array" ref="CQ37">AK37*INDEX(prod_est,$H37+$I37-1,MATCH(CQ$14,$BQ$14:$DQ$14,0))</f>
        <v>0</v>
      </c>
      <c r="CR37" s="4" cm="1">
        <f t="array" ref="CR37">AL37*INDEX(prod_est,$H37+$I37-1,MATCH(CR$14,$BQ$14:$DQ$14,0))</f>
        <v>0</v>
      </c>
      <c r="CS37" s="4" cm="1">
        <f t="array" ref="CS37">AM37*INDEX(prod_est,$H37+$I37-1,MATCH(CS$14,$BQ$14:$DQ$14,0))</f>
        <v>0</v>
      </c>
      <c r="CT37" s="4" cm="1">
        <f t="array" ref="CT37">AN37*INDEX(prod_est,$H37+$I37-1,MATCH(CT$14,$BQ$14:$DQ$14,0))</f>
        <v>0</v>
      </c>
      <c r="CU37" s="4" cm="1">
        <f t="array" ref="CU37">AO37*INDEX(prod_est,$H37+$I37-1,MATCH(CU$14,$BQ$14:$DQ$14,0))</f>
        <v>0</v>
      </c>
      <c r="CV37" s="4" cm="1">
        <f t="array" ref="CV37">AP37*INDEX(prod_est,$H37+$I37-1,MATCH(CV$14,$BQ$14:$DQ$14,0))</f>
        <v>0</v>
      </c>
      <c r="CW37" s="4" cm="1">
        <f t="array" ref="CW37">AQ37*INDEX(prod_est,$H37+$I37-1,MATCH(CW$14,$BQ$14:$DQ$14,0))</f>
        <v>0</v>
      </c>
      <c r="CX37" s="4" cm="1">
        <f t="array" ref="CX37">AR37*INDEX(prod_est,$H37+$I37-1,MATCH(CX$14,$BQ$14:$DQ$14,0))</f>
        <v>0</v>
      </c>
      <c r="CY37" s="4" cm="1">
        <f t="array" ref="CY37">AS37*INDEX(prod_est,$H37+$I37-1,MATCH(CY$14,$BQ$14:$DQ$14,0))</f>
        <v>0</v>
      </c>
      <c r="CZ37" s="4" cm="1">
        <f t="array" ref="CZ37">AT37*INDEX(prod_est,$H37+$I37-1,MATCH(CZ$14,$BQ$14:$DQ$14,0))</f>
        <v>0</v>
      </c>
      <c r="DA37" s="4" cm="1">
        <f t="array" ref="DA37">AU37*INDEX(prod_est,$H37+$I37-1,MATCH(DA$14,$BQ$14:$DQ$14,0))</f>
        <v>0</v>
      </c>
      <c r="DB37" s="4" cm="1">
        <f t="array" ref="DB37">AV37*INDEX(prod_est,$H37+$I37-1,MATCH(DB$14,$BQ$14:$DQ$14,0))</f>
        <v>0</v>
      </c>
      <c r="DC37" s="4" cm="1">
        <f t="array" ref="DC37">AW37*INDEX(prod_est,$H37+$I37-1,MATCH(DC$14,$BQ$14:$DQ$14,0))</f>
        <v>0</v>
      </c>
      <c r="DD37" s="4" cm="1">
        <f t="array" ref="DD37">AX37*INDEX(prod_est,$H37+$I37-1,MATCH(DD$14,$BQ$14:$DQ$14,0))</f>
        <v>0</v>
      </c>
      <c r="DE37" s="4" cm="1">
        <f t="array" ref="DE37">AY37*INDEX(prod_est,$H37+$I37-1,MATCH(DE$14,$BQ$14:$DQ$14,0))</f>
        <v>0</v>
      </c>
      <c r="DF37" s="4" cm="1">
        <f t="array" ref="DF37">AZ37*INDEX(prod_est,$H37+$I37-1,MATCH(DF$14,$BQ$14:$DQ$14,0))</f>
        <v>0</v>
      </c>
      <c r="DG37" s="4" cm="1">
        <f t="array" ref="DG37">BA37*INDEX(prod_est,$H37+$I37-1,MATCH(DG$14,$BQ$14:$DQ$14,0))</f>
        <v>0</v>
      </c>
      <c r="DH37" s="4" cm="1">
        <f t="array" ref="DH37">BB37*INDEX(prod_est,$H37+$I37-1,MATCH(DH$14,$BQ$14:$DQ$14,0))</f>
        <v>0</v>
      </c>
      <c r="DI37" s="4" cm="1">
        <f t="array" ref="DI37">BC37*INDEX(prod_est,$H37+$I37-1,MATCH(DI$14,$BQ$14:$DQ$14,0))</f>
        <v>0</v>
      </c>
      <c r="DJ37" s="4" cm="1">
        <f t="array" ref="DJ37">BD37*INDEX(prod_est,$H37+$I37-1,MATCH(DJ$14,$BQ$14:$DQ$14,0))</f>
        <v>0</v>
      </c>
      <c r="DK37" s="4" cm="1">
        <f t="array" ref="DK37">BE37*INDEX(prod_est,$H37+$I37-1,MATCH(DK$14,$BQ$14:$DQ$14,0))</f>
        <v>0</v>
      </c>
      <c r="DL37" s="4" cm="1">
        <f t="array" ref="DL37">BF37*INDEX(prod_est,$H37+$I37-1,MATCH(DL$14,$BQ$14:$DQ$14,0))</f>
        <v>0</v>
      </c>
      <c r="DM37" s="4" cm="1">
        <f t="array" ref="DM37">BG37*INDEX(prod_est,$H37+$I37-1,MATCH(DM$14,$BQ$14:$DQ$14,0))</f>
        <v>0</v>
      </c>
      <c r="DN37" s="4" cm="1">
        <f t="array" ref="DN37">BH37*INDEX(prod_est,$H37+$I37-1,MATCH(DN$14,$BQ$14:$DQ$14,0))</f>
        <v>0</v>
      </c>
      <c r="DO37" s="4" cm="1">
        <f t="array" ref="DO37">BI37*INDEX(prod_est,$H37+$I37-1,MATCH(DO$14,$BQ$14:$DQ$14,0))</f>
        <v>0</v>
      </c>
      <c r="DP37" s="4" cm="1">
        <f t="array" ref="DP37">BJ37*INDEX(prod_est,$H37+$I37-1,MATCH(DP$14,$BQ$14:$DQ$14,0))</f>
        <v>0</v>
      </c>
      <c r="DQ37" s="4" cm="1">
        <f t="array" ref="DQ37">BK37*INDEX(prod_est,$H37+$I37-1,MATCH(DQ$14,$BQ$14:$DQ$14,0))</f>
        <v>0</v>
      </c>
    </row>
    <row r="38" spans="1:121" x14ac:dyDescent="0.25">
      <c r="A38" t="s">
        <v>42</v>
      </c>
      <c r="B38" t="s">
        <v>28</v>
      </c>
      <c r="C38" t="s">
        <v>28</v>
      </c>
      <c r="D38" t="s">
        <v>172</v>
      </c>
      <c r="E38" s="46" t="s">
        <v>37</v>
      </c>
      <c r="F38" s="4">
        <v>0</v>
      </c>
      <c r="G38" s="4">
        <v>0</v>
      </c>
      <c r="H38">
        <f>MATCH(A38,Production_est!$A$4:$A$339,0)</f>
        <v>81</v>
      </c>
      <c r="I38">
        <f>IFERROR(MATCH(E38,Production_est!$D$4:$D$339,0),"-")</f>
        <v>3</v>
      </c>
      <c r="J38" s="4" cm="1">
        <f t="array" ref="J38">IFERROR(INDEX(Production_est!$E$4:$E$339,I38+H38-1),"-")</f>
        <v>0</v>
      </c>
      <c r="K38" s="33">
        <f t="shared" si="3"/>
        <v>0</v>
      </c>
      <c r="L38" s="33">
        <f t="shared" si="32"/>
        <v>0</v>
      </c>
      <c r="M38" s="33">
        <f t="shared" si="32"/>
        <v>0</v>
      </c>
      <c r="N38" s="33">
        <f t="shared" si="32"/>
        <v>0</v>
      </c>
      <c r="O38" s="33">
        <f t="shared" si="32"/>
        <v>0</v>
      </c>
      <c r="P38" s="33">
        <f t="shared" si="32"/>
        <v>0</v>
      </c>
      <c r="Q38" s="33">
        <f t="shared" si="32"/>
        <v>0</v>
      </c>
      <c r="R38" s="33">
        <f t="shared" si="32"/>
        <v>0</v>
      </c>
      <c r="S38" s="33">
        <f t="shared" si="32"/>
        <v>0</v>
      </c>
      <c r="T38" s="33">
        <f t="shared" si="32"/>
        <v>0</v>
      </c>
      <c r="U38" s="33">
        <f t="shared" si="32"/>
        <v>0</v>
      </c>
      <c r="V38" s="33">
        <f t="shared" si="32"/>
        <v>0</v>
      </c>
      <c r="W38" s="33">
        <f t="shared" si="32"/>
        <v>0</v>
      </c>
      <c r="X38" s="33">
        <f t="shared" si="32"/>
        <v>0</v>
      </c>
      <c r="Y38" s="33">
        <f t="shared" si="32"/>
        <v>0</v>
      </c>
      <c r="Z38" s="33">
        <f t="shared" si="32"/>
        <v>0</v>
      </c>
      <c r="AA38" s="33">
        <f t="shared" si="32"/>
        <v>0</v>
      </c>
      <c r="AB38" s="33">
        <f t="shared" si="32"/>
        <v>0</v>
      </c>
      <c r="AC38" s="33">
        <f t="shared" si="32"/>
        <v>0</v>
      </c>
      <c r="AD38" s="33">
        <f t="shared" si="32"/>
        <v>0</v>
      </c>
      <c r="AE38" s="33">
        <f t="shared" si="32"/>
        <v>0</v>
      </c>
      <c r="AF38" s="33">
        <f t="shared" si="32"/>
        <v>0</v>
      </c>
      <c r="AG38" s="33">
        <f t="shared" si="32"/>
        <v>0</v>
      </c>
      <c r="AH38" s="33">
        <f t="shared" si="32"/>
        <v>0</v>
      </c>
      <c r="AI38" s="33">
        <f t="shared" si="32"/>
        <v>0</v>
      </c>
      <c r="AJ38" s="33">
        <f t="shared" si="32"/>
        <v>0</v>
      </c>
      <c r="AK38" s="33">
        <f t="shared" si="32"/>
        <v>0</v>
      </c>
      <c r="AL38" s="33">
        <f t="shared" si="32"/>
        <v>0</v>
      </c>
      <c r="AM38" s="33">
        <f t="shared" si="32"/>
        <v>0</v>
      </c>
      <c r="AN38" s="33">
        <f t="shared" si="32"/>
        <v>0</v>
      </c>
      <c r="AO38" s="33">
        <f t="shared" si="32"/>
        <v>0</v>
      </c>
      <c r="AP38" s="33">
        <f t="shared" si="32"/>
        <v>0</v>
      </c>
      <c r="AQ38" s="33">
        <f t="shared" ref="AQ38:BK38" si="35">AP38*(1-$G$4)</f>
        <v>0</v>
      </c>
      <c r="AR38" s="33">
        <f t="shared" si="35"/>
        <v>0</v>
      </c>
      <c r="AS38" s="33">
        <f t="shared" si="35"/>
        <v>0</v>
      </c>
      <c r="AT38" s="33">
        <f t="shared" si="35"/>
        <v>0</v>
      </c>
      <c r="AU38" s="33">
        <f t="shared" si="35"/>
        <v>0</v>
      </c>
      <c r="AV38" s="33">
        <f t="shared" si="35"/>
        <v>0</v>
      </c>
      <c r="AW38" s="33">
        <f t="shared" si="35"/>
        <v>0</v>
      </c>
      <c r="AX38" s="33">
        <f t="shared" si="35"/>
        <v>0</v>
      </c>
      <c r="AY38" s="33">
        <f t="shared" si="35"/>
        <v>0</v>
      </c>
      <c r="AZ38" s="33">
        <f t="shared" si="35"/>
        <v>0</v>
      </c>
      <c r="BA38" s="33">
        <f t="shared" si="35"/>
        <v>0</v>
      </c>
      <c r="BB38" s="33">
        <f t="shared" si="35"/>
        <v>0</v>
      </c>
      <c r="BC38" s="33">
        <f t="shared" si="35"/>
        <v>0</v>
      </c>
      <c r="BD38" s="33">
        <f t="shared" si="35"/>
        <v>0</v>
      </c>
      <c r="BE38" s="33">
        <f t="shared" si="35"/>
        <v>0</v>
      </c>
      <c r="BF38" s="33">
        <f t="shared" si="35"/>
        <v>0</v>
      </c>
      <c r="BG38" s="33">
        <f t="shared" si="35"/>
        <v>0</v>
      </c>
      <c r="BH38" s="33">
        <f t="shared" si="35"/>
        <v>0</v>
      </c>
      <c r="BI38" s="33">
        <f t="shared" si="35"/>
        <v>0</v>
      </c>
      <c r="BJ38" s="33">
        <f t="shared" si="35"/>
        <v>0</v>
      </c>
      <c r="BK38" s="33">
        <f t="shared" si="35"/>
        <v>0</v>
      </c>
      <c r="BL38" t="str">
        <f t="shared" si="6"/>
        <v>06_HKC</v>
      </c>
      <c r="BM38" t="str">
        <f t="shared" si="7"/>
        <v>d_nonenergy_16_1_biogas</v>
      </c>
      <c r="BP38" s="4">
        <f t="shared" si="8"/>
        <v>0</v>
      </c>
      <c r="BQ38" s="4">
        <f t="shared" si="9"/>
        <v>0</v>
      </c>
      <c r="BR38" s="4" cm="1">
        <f t="array" ref="BR38">L38*INDEX(prod_est,$H38+$I38-1,MATCH(BR$14,$BQ$14:$DQ$14,0))</f>
        <v>0</v>
      </c>
      <c r="BS38" s="4" cm="1">
        <f t="array" ref="BS38">M38*INDEX(prod_est,$H38+$I38-1,MATCH(BS$14,$BQ$14:$DQ$14,0))</f>
        <v>0</v>
      </c>
      <c r="BT38" s="4" cm="1">
        <f t="array" ref="BT38">N38*INDEX(prod_est,$H38+$I38-1,MATCH(BT$14,$BQ$14:$DQ$14,0))</f>
        <v>0</v>
      </c>
      <c r="BU38" s="4" cm="1">
        <f t="array" ref="BU38">O38*INDEX(prod_est,$H38+$I38-1,MATCH(BU$14,$BQ$14:$DQ$14,0))</f>
        <v>0</v>
      </c>
      <c r="BV38" s="4" cm="1">
        <f t="array" ref="BV38">P38*INDEX(prod_est,$H38+$I38-1,MATCH(BV$14,$BQ$14:$DQ$14,0))</f>
        <v>0</v>
      </c>
      <c r="BW38" s="4" cm="1">
        <f t="array" ref="BW38">Q38*INDEX(prod_est,$H38+$I38-1,MATCH(BW$14,$BQ$14:$DQ$14,0))</f>
        <v>0</v>
      </c>
      <c r="BX38" s="4" cm="1">
        <f t="array" ref="BX38">R38*INDEX(prod_est,$H38+$I38-1,MATCH(BX$14,$BQ$14:$DQ$14,0))</f>
        <v>0</v>
      </c>
      <c r="BY38" s="4" cm="1">
        <f t="array" ref="BY38">S38*INDEX(prod_est,$H38+$I38-1,MATCH(BY$14,$BQ$14:$DQ$14,0))</f>
        <v>0</v>
      </c>
      <c r="BZ38" s="4" cm="1">
        <f t="array" ref="BZ38">T38*INDEX(prod_est,$H38+$I38-1,MATCH(BZ$14,$BQ$14:$DQ$14,0))</f>
        <v>0</v>
      </c>
      <c r="CA38" s="4" cm="1">
        <f t="array" ref="CA38">U38*INDEX(prod_est,$H38+$I38-1,MATCH(CA$14,$BQ$14:$DQ$14,0))</f>
        <v>0</v>
      </c>
      <c r="CB38" s="4" cm="1">
        <f t="array" ref="CB38">V38*INDEX(prod_est,$H38+$I38-1,MATCH(CB$14,$BQ$14:$DQ$14,0))</f>
        <v>0</v>
      </c>
      <c r="CC38" s="4" cm="1">
        <f t="array" ref="CC38">W38*INDEX(prod_est,$H38+$I38-1,MATCH(CC$14,$BQ$14:$DQ$14,0))</f>
        <v>0</v>
      </c>
      <c r="CD38" s="4" cm="1">
        <f t="array" ref="CD38">X38*INDEX(prod_est,$H38+$I38-1,MATCH(CD$14,$BQ$14:$DQ$14,0))</f>
        <v>0</v>
      </c>
      <c r="CE38" s="4" cm="1">
        <f t="array" ref="CE38">Y38*INDEX(prod_est,$H38+$I38-1,MATCH(CE$14,$BQ$14:$DQ$14,0))</f>
        <v>0</v>
      </c>
      <c r="CF38" s="4" cm="1">
        <f t="array" ref="CF38">Z38*INDEX(prod_est,$H38+$I38-1,MATCH(CF$14,$BQ$14:$DQ$14,0))</f>
        <v>0</v>
      </c>
      <c r="CG38" s="4" cm="1">
        <f t="array" ref="CG38">AA38*INDEX(prod_est,$H38+$I38-1,MATCH(CG$14,$BQ$14:$DQ$14,0))</f>
        <v>0</v>
      </c>
      <c r="CH38" s="4" cm="1">
        <f t="array" ref="CH38">AB38*INDEX(prod_est,$H38+$I38-1,MATCH(CH$14,$BQ$14:$DQ$14,0))</f>
        <v>0</v>
      </c>
      <c r="CI38" s="4" cm="1">
        <f t="array" ref="CI38">AC38*INDEX(prod_est,$H38+$I38-1,MATCH(CI$14,$BQ$14:$DQ$14,0))</f>
        <v>0</v>
      </c>
      <c r="CJ38" s="4" cm="1">
        <f t="array" ref="CJ38">AD38*INDEX(prod_est,$H38+$I38-1,MATCH(CJ$14,$BQ$14:$DQ$14,0))</f>
        <v>0</v>
      </c>
      <c r="CK38" s="4" cm="1">
        <f t="array" ref="CK38">AE38*INDEX(prod_est,$H38+$I38-1,MATCH(CK$14,$BQ$14:$DQ$14,0))</f>
        <v>0</v>
      </c>
      <c r="CL38" s="4" cm="1">
        <f t="array" ref="CL38">AF38*INDEX(prod_est,$H38+$I38-1,MATCH(CL$14,$BQ$14:$DQ$14,0))</f>
        <v>0</v>
      </c>
      <c r="CM38" s="4" cm="1">
        <f t="array" ref="CM38">AG38*INDEX(prod_est,$H38+$I38-1,MATCH(CM$14,$BQ$14:$DQ$14,0))</f>
        <v>0</v>
      </c>
      <c r="CN38" s="4" cm="1">
        <f t="array" ref="CN38">AH38*INDEX(prod_est,$H38+$I38-1,MATCH(CN$14,$BQ$14:$DQ$14,0))</f>
        <v>0</v>
      </c>
      <c r="CO38" s="4" cm="1">
        <f t="array" ref="CO38">AI38*INDEX(prod_est,$H38+$I38-1,MATCH(CO$14,$BQ$14:$DQ$14,0))</f>
        <v>0</v>
      </c>
      <c r="CP38" s="4" cm="1">
        <f t="array" ref="CP38">AJ38*INDEX(prod_est,$H38+$I38-1,MATCH(CP$14,$BQ$14:$DQ$14,0))</f>
        <v>0</v>
      </c>
      <c r="CQ38" s="4" cm="1">
        <f t="array" ref="CQ38">AK38*INDEX(prod_est,$H38+$I38-1,MATCH(CQ$14,$BQ$14:$DQ$14,0))</f>
        <v>0</v>
      </c>
      <c r="CR38" s="4" cm="1">
        <f t="array" ref="CR38">AL38*INDEX(prod_est,$H38+$I38-1,MATCH(CR$14,$BQ$14:$DQ$14,0))</f>
        <v>0</v>
      </c>
      <c r="CS38" s="4" cm="1">
        <f t="array" ref="CS38">AM38*INDEX(prod_est,$H38+$I38-1,MATCH(CS$14,$BQ$14:$DQ$14,0))</f>
        <v>0</v>
      </c>
      <c r="CT38" s="4" cm="1">
        <f t="array" ref="CT38">AN38*INDEX(prod_est,$H38+$I38-1,MATCH(CT$14,$BQ$14:$DQ$14,0))</f>
        <v>0</v>
      </c>
      <c r="CU38" s="4" cm="1">
        <f t="array" ref="CU38">AO38*INDEX(prod_est,$H38+$I38-1,MATCH(CU$14,$BQ$14:$DQ$14,0))</f>
        <v>0</v>
      </c>
      <c r="CV38" s="4" cm="1">
        <f t="array" ref="CV38">AP38*INDEX(prod_est,$H38+$I38-1,MATCH(CV$14,$BQ$14:$DQ$14,0))</f>
        <v>0</v>
      </c>
      <c r="CW38" s="4" cm="1">
        <f t="array" ref="CW38">AQ38*INDEX(prod_est,$H38+$I38-1,MATCH(CW$14,$BQ$14:$DQ$14,0))</f>
        <v>0</v>
      </c>
      <c r="CX38" s="4" cm="1">
        <f t="array" ref="CX38">AR38*INDEX(prod_est,$H38+$I38-1,MATCH(CX$14,$BQ$14:$DQ$14,0))</f>
        <v>0</v>
      </c>
      <c r="CY38" s="4" cm="1">
        <f t="array" ref="CY38">AS38*INDEX(prod_est,$H38+$I38-1,MATCH(CY$14,$BQ$14:$DQ$14,0))</f>
        <v>0</v>
      </c>
      <c r="CZ38" s="4" cm="1">
        <f t="array" ref="CZ38">AT38*INDEX(prod_est,$H38+$I38-1,MATCH(CZ$14,$BQ$14:$DQ$14,0))</f>
        <v>0</v>
      </c>
      <c r="DA38" s="4" cm="1">
        <f t="array" ref="DA38">AU38*INDEX(prod_est,$H38+$I38-1,MATCH(DA$14,$BQ$14:$DQ$14,0))</f>
        <v>0</v>
      </c>
      <c r="DB38" s="4" cm="1">
        <f t="array" ref="DB38">AV38*INDEX(prod_est,$H38+$I38-1,MATCH(DB$14,$BQ$14:$DQ$14,0))</f>
        <v>0</v>
      </c>
      <c r="DC38" s="4" cm="1">
        <f t="array" ref="DC38">AW38*INDEX(prod_est,$H38+$I38-1,MATCH(DC$14,$BQ$14:$DQ$14,0))</f>
        <v>0</v>
      </c>
      <c r="DD38" s="4" cm="1">
        <f t="array" ref="DD38">AX38*INDEX(prod_est,$H38+$I38-1,MATCH(DD$14,$BQ$14:$DQ$14,0))</f>
        <v>0</v>
      </c>
      <c r="DE38" s="4" cm="1">
        <f t="array" ref="DE38">AY38*INDEX(prod_est,$H38+$I38-1,MATCH(DE$14,$BQ$14:$DQ$14,0))</f>
        <v>0</v>
      </c>
      <c r="DF38" s="4" cm="1">
        <f t="array" ref="DF38">AZ38*INDEX(prod_est,$H38+$I38-1,MATCH(DF$14,$BQ$14:$DQ$14,0))</f>
        <v>0</v>
      </c>
      <c r="DG38" s="4" cm="1">
        <f t="array" ref="DG38">BA38*INDEX(prod_est,$H38+$I38-1,MATCH(DG$14,$BQ$14:$DQ$14,0))</f>
        <v>0</v>
      </c>
      <c r="DH38" s="4" cm="1">
        <f t="array" ref="DH38">BB38*INDEX(prod_est,$H38+$I38-1,MATCH(DH$14,$BQ$14:$DQ$14,0))</f>
        <v>0</v>
      </c>
      <c r="DI38" s="4" cm="1">
        <f t="array" ref="DI38">BC38*INDEX(prod_est,$H38+$I38-1,MATCH(DI$14,$BQ$14:$DQ$14,0))</f>
        <v>0</v>
      </c>
      <c r="DJ38" s="4" cm="1">
        <f t="array" ref="DJ38">BD38*INDEX(prod_est,$H38+$I38-1,MATCH(DJ$14,$BQ$14:$DQ$14,0))</f>
        <v>0</v>
      </c>
      <c r="DK38" s="4" cm="1">
        <f t="array" ref="DK38">BE38*INDEX(prod_est,$H38+$I38-1,MATCH(DK$14,$BQ$14:$DQ$14,0))</f>
        <v>0</v>
      </c>
      <c r="DL38" s="4" cm="1">
        <f t="array" ref="DL38">BF38*INDEX(prod_est,$H38+$I38-1,MATCH(DL$14,$BQ$14:$DQ$14,0))</f>
        <v>0</v>
      </c>
      <c r="DM38" s="4" cm="1">
        <f t="array" ref="DM38">BG38*INDEX(prod_est,$H38+$I38-1,MATCH(DM$14,$BQ$14:$DQ$14,0))</f>
        <v>0</v>
      </c>
      <c r="DN38" s="4" cm="1">
        <f t="array" ref="DN38">BH38*INDEX(prod_est,$H38+$I38-1,MATCH(DN$14,$BQ$14:$DQ$14,0))</f>
        <v>0</v>
      </c>
      <c r="DO38" s="4" cm="1">
        <f t="array" ref="DO38">BI38*INDEX(prod_est,$H38+$I38-1,MATCH(DO$14,$BQ$14:$DQ$14,0))</f>
        <v>0</v>
      </c>
      <c r="DP38" s="4" cm="1">
        <f t="array" ref="DP38">BJ38*INDEX(prod_est,$H38+$I38-1,MATCH(DP$14,$BQ$14:$DQ$14,0))</f>
        <v>0</v>
      </c>
      <c r="DQ38" s="4" cm="1">
        <f t="array" ref="DQ38">BK38*INDEX(prod_est,$H38+$I38-1,MATCH(DQ$14,$BQ$14:$DQ$14,0))</f>
        <v>0</v>
      </c>
    </row>
    <row r="39" spans="1:121" x14ac:dyDescent="0.25">
      <c r="A39" t="s">
        <v>42</v>
      </c>
      <c r="B39" t="s">
        <v>29</v>
      </c>
      <c r="C39" t="s">
        <v>29</v>
      </c>
      <c r="D39" t="s">
        <v>172</v>
      </c>
      <c r="E39" s="46" t="s">
        <v>37</v>
      </c>
      <c r="F39" s="4">
        <v>0</v>
      </c>
      <c r="G39" s="4">
        <v>0</v>
      </c>
      <c r="H39">
        <f>MATCH(A39,Production_est!$A$4:$A$339,0)</f>
        <v>81</v>
      </c>
      <c r="I39">
        <f>IFERROR(MATCH(E39,Production_est!$D$4:$D$339,0),"-")</f>
        <v>3</v>
      </c>
      <c r="J39" s="4" cm="1">
        <f t="array" ref="J39">IFERROR(INDEX(Production_est!$E$4:$E$339,I39+H39-1),"-")</f>
        <v>0</v>
      </c>
      <c r="K39" s="33">
        <f t="shared" si="3"/>
        <v>0</v>
      </c>
      <c r="L39" s="33">
        <f t="shared" si="32"/>
        <v>0</v>
      </c>
      <c r="M39" s="33">
        <f t="shared" si="32"/>
        <v>0</v>
      </c>
      <c r="N39" s="33">
        <f t="shared" si="32"/>
        <v>0</v>
      </c>
      <c r="O39" s="33">
        <f t="shared" si="32"/>
        <v>0</v>
      </c>
      <c r="P39" s="33">
        <f t="shared" si="32"/>
        <v>0</v>
      </c>
      <c r="Q39" s="33">
        <f t="shared" si="32"/>
        <v>0</v>
      </c>
      <c r="R39" s="33">
        <f t="shared" si="32"/>
        <v>0</v>
      </c>
      <c r="S39" s="33">
        <f t="shared" si="32"/>
        <v>0</v>
      </c>
      <c r="T39" s="33">
        <f t="shared" si="32"/>
        <v>0</v>
      </c>
      <c r="U39" s="33">
        <f t="shared" si="32"/>
        <v>0</v>
      </c>
      <c r="V39" s="33">
        <f t="shared" si="32"/>
        <v>0</v>
      </c>
      <c r="W39" s="33">
        <f t="shared" si="32"/>
        <v>0</v>
      </c>
      <c r="X39" s="33">
        <f t="shared" si="32"/>
        <v>0</v>
      </c>
      <c r="Y39" s="33">
        <f t="shared" si="32"/>
        <v>0</v>
      </c>
      <c r="Z39" s="33">
        <f t="shared" si="32"/>
        <v>0</v>
      </c>
      <c r="AA39" s="33">
        <f t="shared" si="32"/>
        <v>0</v>
      </c>
      <c r="AB39" s="33">
        <f t="shared" si="32"/>
        <v>0</v>
      </c>
      <c r="AC39" s="33">
        <f t="shared" si="32"/>
        <v>0</v>
      </c>
      <c r="AD39" s="33">
        <f t="shared" si="32"/>
        <v>0</v>
      </c>
      <c r="AE39" s="33">
        <f t="shared" si="32"/>
        <v>0</v>
      </c>
      <c r="AF39" s="33">
        <f t="shared" si="32"/>
        <v>0</v>
      </c>
      <c r="AG39" s="33">
        <f t="shared" si="32"/>
        <v>0</v>
      </c>
      <c r="AH39" s="33">
        <f t="shared" si="32"/>
        <v>0</v>
      </c>
      <c r="AI39" s="33">
        <f t="shared" si="32"/>
        <v>0</v>
      </c>
      <c r="AJ39" s="33">
        <f t="shared" si="32"/>
        <v>0</v>
      </c>
      <c r="AK39" s="33">
        <f t="shared" si="32"/>
        <v>0</v>
      </c>
      <c r="AL39" s="33">
        <f t="shared" si="32"/>
        <v>0</v>
      </c>
      <c r="AM39" s="33">
        <f t="shared" si="32"/>
        <v>0</v>
      </c>
      <c r="AN39" s="33">
        <f t="shared" si="32"/>
        <v>0</v>
      </c>
      <c r="AO39" s="33">
        <f t="shared" si="32"/>
        <v>0</v>
      </c>
      <c r="AP39" s="33">
        <f t="shared" si="32"/>
        <v>0</v>
      </c>
      <c r="AQ39" s="33">
        <f t="shared" ref="AQ39:BK39" si="36">AP39*(1-$G$4)</f>
        <v>0</v>
      </c>
      <c r="AR39" s="33">
        <f t="shared" si="36"/>
        <v>0</v>
      </c>
      <c r="AS39" s="33">
        <f t="shared" si="36"/>
        <v>0</v>
      </c>
      <c r="AT39" s="33">
        <f t="shared" si="36"/>
        <v>0</v>
      </c>
      <c r="AU39" s="33">
        <f t="shared" si="36"/>
        <v>0</v>
      </c>
      <c r="AV39" s="33">
        <f t="shared" si="36"/>
        <v>0</v>
      </c>
      <c r="AW39" s="33">
        <f t="shared" si="36"/>
        <v>0</v>
      </c>
      <c r="AX39" s="33">
        <f t="shared" si="36"/>
        <v>0</v>
      </c>
      <c r="AY39" s="33">
        <f t="shared" si="36"/>
        <v>0</v>
      </c>
      <c r="AZ39" s="33">
        <f t="shared" si="36"/>
        <v>0</v>
      </c>
      <c r="BA39" s="33">
        <f t="shared" si="36"/>
        <v>0</v>
      </c>
      <c r="BB39" s="33">
        <f t="shared" si="36"/>
        <v>0</v>
      </c>
      <c r="BC39" s="33">
        <f t="shared" si="36"/>
        <v>0</v>
      </c>
      <c r="BD39" s="33">
        <f t="shared" si="36"/>
        <v>0</v>
      </c>
      <c r="BE39" s="33">
        <f t="shared" si="36"/>
        <v>0</v>
      </c>
      <c r="BF39" s="33">
        <f t="shared" si="36"/>
        <v>0</v>
      </c>
      <c r="BG39" s="33">
        <f t="shared" si="36"/>
        <v>0</v>
      </c>
      <c r="BH39" s="33">
        <f t="shared" si="36"/>
        <v>0</v>
      </c>
      <c r="BI39" s="33">
        <f t="shared" si="36"/>
        <v>0</v>
      </c>
      <c r="BJ39" s="33">
        <f t="shared" si="36"/>
        <v>0</v>
      </c>
      <c r="BK39" s="33">
        <f t="shared" si="36"/>
        <v>0</v>
      </c>
      <c r="BL39" t="str">
        <f t="shared" si="6"/>
        <v>06_HKC</v>
      </c>
      <c r="BM39" t="str">
        <f t="shared" si="7"/>
        <v>d_nonenergy_16_2_industrial_waste</v>
      </c>
      <c r="BP39" s="4">
        <f t="shared" si="8"/>
        <v>0</v>
      </c>
      <c r="BQ39" s="4">
        <f t="shared" si="9"/>
        <v>0</v>
      </c>
      <c r="BR39" s="4" cm="1">
        <f t="array" ref="BR39">L39*INDEX(prod_est,$H39+$I39-1,MATCH(BR$14,$BQ$14:$DQ$14,0))</f>
        <v>0</v>
      </c>
      <c r="BS39" s="4" cm="1">
        <f t="array" ref="BS39">M39*INDEX(prod_est,$H39+$I39-1,MATCH(BS$14,$BQ$14:$DQ$14,0))</f>
        <v>0</v>
      </c>
      <c r="BT39" s="4" cm="1">
        <f t="array" ref="BT39">N39*INDEX(prod_est,$H39+$I39-1,MATCH(BT$14,$BQ$14:$DQ$14,0))</f>
        <v>0</v>
      </c>
      <c r="BU39" s="4" cm="1">
        <f t="array" ref="BU39">O39*INDEX(prod_est,$H39+$I39-1,MATCH(BU$14,$BQ$14:$DQ$14,0))</f>
        <v>0</v>
      </c>
      <c r="BV39" s="4" cm="1">
        <f t="array" ref="BV39">P39*INDEX(prod_est,$H39+$I39-1,MATCH(BV$14,$BQ$14:$DQ$14,0))</f>
        <v>0</v>
      </c>
      <c r="BW39" s="4" cm="1">
        <f t="array" ref="BW39">Q39*INDEX(prod_est,$H39+$I39-1,MATCH(BW$14,$BQ$14:$DQ$14,0))</f>
        <v>0</v>
      </c>
      <c r="BX39" s="4" cm="1">
        <f t="array" ref="BX39">R39*INDEX(prod_est,$H39+$I39-1,MATCH(BX$14,$BQ$14:$DQ$14,0))</f>
        <v>0</v>
      </c>
      <c r="BY39" s="4" cm="1">
        <f t="array" ref="BY39">S39*INDEX(prod_est,$H39+$I39-1,MATCH(BY$14,$BQ$14:$DQ$14,0))</f>
        <v>0</v>
      </c>
      <c r="BZ39" s="4" cm="1">
        <f t="array" ref="BZ39">T39*INDEX(prod_est,$H39+$I39-1,MATCH(BZ$14,$BQ$14:$DQ$14,0))</f>
        <v>0</v>
      </c>
      <c r="CA39" s="4" cm="1">
        <f t="array" ref="CA39">U39*INDEX(prod_est,$H39+$I39-1,MATCH(CA$14,$BQ$14:$DQ$14,0))</f>
        <v>0</v>
      </c>
      <c r="CB39" s="4" cm="1">
        <f t="array" ref="CB39">V39*INDEX(prod_est,$H39+$I39-1,MATCH(CB$14,$BQ$14:$DQ$14,0))</f>
        <v>0</v>
      </c>
      <c r="CC39" s="4" cm="1">
        <f t="array" ref="CC39">W39*INDEX(prod_est,$H39+$I39-1,MATCH(CC$14,$BQ$14:$DQ$14,0))</f>
        <v>0</v>
      </c>
      <c r="CD39" s="4" cm="1">
        <f t="array" ref="CD39">X39*INDEX(prod_est,$H39+$I39-1,MATCH(CD$14,$BQ$14:$DQ$14,0))</f>
        <v>0</v>
      </c>
      <c r="CE39" s="4" cm="1">
        <f t="array" ref="CE39">Y39*INDEX(prod_est,$H39+$I39-1,MATCH(CE$14,$BQ$14:$DQ$14,0))</f>
        <v>0</v>
      </c>
      <c r="CF39" s="4" cm="1">
        <f t="array" ref="CF39">Z39*INDEX(prod_est,$H39+$I39-1,MATCH(CF$14,$BQ$14:$DQ$14,0))</f>
        <v>0</v>
      </c>
      <c r="CG39" s="4" cm="1">
        <f t="array" ref="CG39">AA39*INDEX(prod_est,$H39+$I39-1,MATCH(CG$14,$BQ$14:$DQ$14,0))</f>
        <v>0</v>
      </c>
      <c r="CH39" s="4" cm="1">
        <f t="array" ref="CH39">AB39*INDEX(prod_est,$H39+$I39-1,MATCH(CH$14,$BQ$14:$DQ$14,0))</f>
        <v>0</v>
      </c>
      <c r="CI39" s="4" cm="1">
        <f t="array" ref="CI39">AC39*INDEX(prod_est,$H39+$I39-1,MATCH(CI$14,$BQ$14:$DQ$14,0))</f>
        <v>0</v>
      </c>
      <c r="CJ39" s="4" cm="1">
        <f t="array" ref="CJ39">AD39*INDEX(prod_est,$H39+$I39-1,MATCH(CJ$14,$BQ$14:$DQ$14,0))</f>
        <v>0</v>
      </c>
      <c r="CK39" s="4" cm="1">
        <f t="array" ref="CK39">AE39*INDEX(prod_est,$H39+$I39-1,MATCH(CK$14,$BQ$14:$DQ$14,0))</f>
        <v>0</v>
      </c>
      <c r="CL39" s="4" cm="1">
        <f t="array" ref="CL39">AF39*INDEX(prod_est,$H39+$I39-1,MATCH(CL$14,$BQ$14:$DQ$14,0))</f>
        <v>0</v>
      </c>
      <c r="CM39" s="4" cm="1">
        <f t="array" ref="CM39">AG39*INDEX(prod_est,$H39+$I39-1,MATCH(CM$14,$BQ$14:$DQ$14,0))</f>
        <v>0</v>
      </c>
      <c r="CN39" s="4" cm="1">
        <f t="array" ref="CN39">AH39*INDEX(prod_est,$H39+$I39-1,MATCH(CN$14,$BQ$14:$DQ$14,0))</f>
        <v>0</v>
      </c>
      <c r="CO39" s="4" cm="1">
        <f t="array" ref="CO39">AI39*INDEX(prod_est,$H39+$I39-1,MATCH(CO$14,$BQ$14:$DQ$14,0))</f>
        <v>0</v>
      </c>
      <c r="CP39" s="4" cm="1">
        <f t="array" ref="CP39">AJ39*INDEX(prod_est,$H39+$I39-1,MATCH(CP$14,$BQ$14:$DQ$14,0))</f>
        <v>0</v>
      </c>
      <c r="CQ39" s="4" cm="1">
        <f t="array" ref="CQ39">AK39*INDEX(prod_est,$H39+$I39-1,MATCH(CQ$14,$BQ$14:$DQ$14,0))</f>
        <v>0</v>
      </c>
      <c r="CR39" s="4" cm="1">
        <f t="array" ref="CR39">AL39*INDEX(prod_est,$H39+$I39-1,MATCH(CR$14,$BQ$14:$DQ$14,0))</f>
        <v>0</v>
      </c>
      <c r="CS39" s="4" cm="1">
        <f t="array" ref="CS39">AM39*INDEX(prod_est,$H39+$I39-1,MATCH(CS$14,$BQ$14:$DQ$14,0))</f>
        <v>0</v>
      </c>
      <c r="CT39" s="4" cm="1">
        <f t="array" ref="CT39">AN39*INDEX(prod_est,$H39+$I39-1,MATCH(CT$14,$BQ$14:$DQ$14,0))</f>
        <v>0</v>
      </c>
      <c r="CU39" s="4" cm="1">
        <f t="array" ref="CU39">AO39*INDEX(prod_est,$H39+$I39-1,MATCH(CU$14,$BQ$14:$DQ$14,0))</f>
        <v>0</v>
      </c>
      <c r="CV39" s="4" cm="1">
        <f t="array" ref="CV39">AP39*INDEX(prod_est,$H39+$I39-1,MATCH(CV$14,$BQ$14:$DQ$14,0))</f>
        <v>0</v>
      </c>
      <c r="CW39" s="4" cm="1">
        <f t="array" ref="CW39">AQ39*INDEX(prod_est,$H39+$I39-1,MATCH(CW$14,$BQ$14:$DQ$14,0))</f>
        <v>0</v>
      </c>
      <c r="CX39" s="4" cm="1">
        <f t="array" ref="CX39">AR39*INDEX(prod_est,$H39+$I39-1,MATCH(CX$14,$BQ$14:$DQ$14,0))</f>
        <v>0</v>
      </c>
      <c r="CY39" s="4" cm="1">
        <f t="array" ref="CY39">AS39*INDEX(prod_est,$H39+$I39-1,MATCH(CY$14,$BQ$14:$DQ$14,0))</f>
        <v>0</v>
      </c>
      <c r="CZ39" s="4" cm="1">
        <f t="array" ref="CZ39">AT39*INDEX(prod_est,$H39+$I39-1,MATCH(CZ$14,$BQ$14:$DQ$14,0))</f>
        <v>0</v>
      </c>
      <c r="DA39" s="4" cm="1">
        <f t="array" ref="DA39">AU39*INDEX(prod_est,$H39+$I39-1,MATCH(DA$14,$BQ$14:$DQ$14,0))</f>
        <v>0</v>
      </c>
      <c r="DB39" s="4" cm="1">
        <f t="array" ref="DB39">AV39*INDEX(prod_est,$H39+$I39-1,MATCH(DB$14,$BQ$14:$DQ$14,0))</f>
        <v>0</v>
      </c>
      <c r="DC39" s="4" cm="1">
        <f t="array" ref="DC39">AW39*INDEX(prod_est,$H39+$I39-1,MATCH(DC$14,$BQ$14:$DQ$14,0))</f>
        <v>0</v>
      </c>
      <c r="DD39" s="4" cm="1">
        <f t="array" ref="DD39">AX39*INDEX(prod_est,$H39+$I39-1,MATCH(DD$14,$BQ$14:$DQ$14,0))</f>
        <v>0</v>
      </c>
      <c r="DE39" s="4" cm="1">
        <f t="array" ref="DE39">AY39*INDEX(prod_est,$H39+$I39-1,MATCH(DE$14,$BQ$14:$DQ$14,0))</f>
        <v>0</v>
      </c>
      <c r="DF39" s="4" cm="1">
        <f t="array" ref="DF39">AZ39*INDEX(prod_est,$H39+$I39-1,MATCH(DF$14,$BQ$14:$DQ$14,0))</f>
        <v>0</v>
      </c>
      <c r="DG39" s="4" cm="1">
        <f t="array" ref="DG39">BA39*INDEX(prod_est,$H39+$I39-1,MATCH(DG$14,$BQ$14:$DQ$14,0))</f>
        <v>0</v>
      </c>
      <c r="DH39" s="4" cm="1">
        <f t="array" ref="DH39">BB39*INDEX(prod_est,$H39+$I39-1,MATCH(DH$14,$BQ$14:$DQ$14,0))</f>
        <v>0</v>
      </c>
      <c r="DI39" s="4" cm="1">
        <f t="array" ref="DI39">BC39*INDEX(prod_est,$H39+$I39-1,MATCH(DI$14,$BQ$14:$DQ$14,0))</f>
        <v>0</v>
      </c>
      <c r="DJ39" s="4" cm="1">
        <f t="array" ref="DJ39">BD39*INDEX(prod_est,$H39+$I39-1,MATCH(DJ$14,$BQ$14:$DQ$14,0))</f>
        <v>0</v>
      </c>
      <c r="DK39" s="4" cm="1">
        <f t="array" ref="DK39">BE39*INDEX(prod_est,$H39+$I39-1,MATCH(DK$14,$BQ$14:$DQ$14,0))</f>
        <v>0</v>
      </c>
      <c r="DL39" s="4" cm="1">
        <f t="array" ref="DL39">BF39*INDEX(prod_est,$H39+$I39-1,MATCH(DL$14,$BQ$14:$DQ$14,0))</f>
        <v>0</v>
      </c>
      <c r="DM39" s="4" cm="1">
        <f t="array" ref="DM39">BG39*INDEX(prod_est,$H39+$I39-1,MATCH(DM$14,$BQ$14:$DQ$14,0))</f>
        <v>0</v>
      </c>
      <c r="DN39" s="4" cm="1">
        <f t="array" ref="DN39">BH39*INDEX(prod_est,$H39+$I39-1,MATCH(DN$14,$BQ$14:$DQ$14,0))</f>
        <v>0</v>
      </c>
      <c r="DO39" s="4" cm="1">
        <f t="array" ref="DO39">BI39*INDEX(prod_est,$H39+$I39-1,MATCH(DO$14,$BQ$14:$DQ$14,0))</f>
        <v>0</v>
      </c>
      <c r="DP39" s="4" cm="1">
        <f t="array" ref="DP39">BJ39*INDEX(prod_est,$H39+$I39-1,MATCH(DP$14,$BQ$14:$DQ$14,0))</f>
        <v>0</v>
      </c>
      <c r="DQ39" s="4" cm="1">
        <f t="array" ref="DQ39">BK39*INDEX(prod_est,$H39+$I39-1,MATCH(DQ$14,$BQ$14:$DQ$14,0))</f>
        <v>0</v>
      </c>
    </row>
    <row r="40" spans="1:121" x14ac:dyDescent="0.25">
      <c r="A40" t="s">
        <v>42</v>
      </c>
      <c r="B40" t="s">
        <v>30</v>
      </c>
      <c r="C40" t="s">
        <v>63</v>
      </c>
      <c r="D40" t="s">
        <v>172</v>
      </c>
      <c r="E40" s="46" t="s">
        <v>37</v>
      </c>
      <c r="F40" s="4">
        <v>0</v>
      </c>
      <c r="G40" s="4">
        <v>0</v>
      </c>
      <c r="H40">
        <f>MATCH(A40,Production_est!$A$4:$A$339,0)</f>
        <v>81</v>
      </c>
      <c r="I40">
        <f>IFERROR(MATCH(E40,Production_est!$D$4:$D$339,0),"-")</f>
        <v>3</v>
      </c>
      <c r="J40" s="4" cm="1">
        <f t="array" ref="J40">IFERROR(INDEX(Production_est!$E$4:$E$339,I40+H40-1),"-")</f>
        <v>0</v>
      </c>
      <c r="K40" s="33">
        <f t="shared" si="3"/>
        <v>0</v>
      </c>
      <c r="L40" s="33">
        <f t="shared" si="32"/>
        <v>0</v>
      </c>
      <c r="M40" s="33">
        <f t="shared" si="32"/>
        <v>0</v>
      </c>
      <c r="N40" s="33">
        <f t="shared" si="32"/>
        <v>0</v>
      </c>
      <c r="O40" s="33">
        <f t="shared" si="32"/>
        <v>0</v>
      </c>
      <c r="P40" s="33">
        <f t="shared" si="32"/>
        <v>0</v>
      </c>
      <c r="Q40" s="33">
        <f t="shared" si="32"/>
        <v>0</v>
      </c>
      <c r="R40" s="33">
        <f t="shared" si="32"/>
        <v>0</v>
      </c>
      <c r="S40" s="33">
        <f t="shared" si="32"/>
        <v>0</v>
      </c>
      <c r="T40" s="33">
        <f t="shared" si="32"/>
        <v>0</v>
      </c>
      <c r="U40" s="33">
        <f t="shared" si="32"/>
        <v>0</v>
      </c>
      <c r="V40" s="33">
        <f t="shared" si="32"/>
        <v>0</v>
      </c>
      <c r="W40" s="33">
        <f t="shared" si="32"/>
        <v>0</v>
      </c>
      <c r="X40" s="33">
        <f t="shared" si="32"/>
        <v>0</v>
      </c>
      <c r="Y40" s="33">
        <f t="shared" si="32"/>
        <v>0</v>
      </c>
      <c r="Z40" s="33">
        <f t="shared" si="32"/>
        <v>0</v>
      </c>
      <c r="AA40" s="33">
        <f t="shared" si="32"/>
        <v>0</v>
      </c>
      <c r="AB40" s="33">
        <f t="shared" si="32"/>
        <v>0</v>
      </c>
      <c r="AC40" s="33">
        <f t="shared" si="32"/>
        <v>0</v>
      </c>
      <c r="AD40" s="33">
        <f t="shared" si="32"/>
        <v>0</v>
      </c>
      <c r="AE40" s="33">
        <f t="shared" si="32"/>
        <v>0</v>
      </c>
      <c r="AF40" s="33">
        <f t="shared" si="32"/>
        <v>0</v>
      </c>
      <c r="AG40" s="33">
        <f t="shared" si="32"/>
        <v>0</v>
      </c>
      <c r="AH40" s="33">
        <f t="shared" si="32"/>
        <v>0</v>
      </c>
      <c r="AI40" s="33">
        <f t="shared" si="32"/>
        <v>0</v>
      </c>
      <c r="AJ40" s="33">
        <f t="shared" si="32"/>
        <v>0</v>
      </c>
      <c r="AK40" s="33">
        <f t="shared" si="32"/>
        <v>0</v>
      </c>
      <c r="AL40" s="33">
        <f t="shared" si="32"/>
        <v>0</v>
      </c>
      <c r="AM40" s="33">
        <f t="shared" si="32"/>
        <v>0</v>
      </c>
      <c r="AN40" s="33">
        <f t="shared" si="32"/>
        <v>0</v>
      </c>
      <c r="AO40" s="33">
        <f t="shared" si="32"/>
        <v>0</v>
      </c>
      <c r="AP40" s="33">
        <f t="shared" si="32"/>
        <v>0</v>
      </c>
      <c r="AQ40" s="33">
        <f t="shared" ref="AQ40:BK40" si="37">AP40*(1-$G$4)</f>
        <v>0</v>
      </c>
      <c r="AR40" s="33">
        <f t="shared" si="37"/>
        <v>0</v>
      </c>
      <c r="AS40" s="33">
        <f t="shared" si="37"/>
        <v>0</v>
      </c>
      <c r="AT40" s="33">
        <f t="shared" si="37"/>
        <v>0</v>
      </c>
      <c r="AU40" s="33">
        <f t="shared" si="37"/>
        <v>0</v>
      </c>
      <c r="AV40" s="33">
        <f t="shared" si="37"/>
        <v>0</v>
      </c>
      <c r="AW40" s="33">
        <f t="shared" si="37"/>
        <v>0</v>
      </c>
      <c r="AX40" s="33">
        <f t="shared" si="37"/>
        <v>0</v>
      </c>
      <c r="AY40" s="33">
        <f t="shared" si="37"/>
        <v>0</v>
      </c>
      <c r="AZ40" s="33">
        <f t="shared" si="37"/>
        <v>0</v>
      </c>
      <c r="BA40" s="33">
        <f t="shared" si="37"/>
        <v>0</v>
      </c>
      <c r="BB40" s="33">
        <f t="shared" si="37"/>
        <v>0</v>
      </c>
      <c r="BC40" s="33">
        <f t="shared" si="37"/>
        <v>0</v>
      </c>
      <c r="BD40" s="33">
        <f t="shared" si="37"/>
        <v>0</v>
      </c>
      <c r="BE40" s="33">
        <f t="shared" si="37"/>
        <v>0</v>
      </c>
      <c r="BF40" s="33">
        <f t="shared" si="37"/>
        <v>0</v>
      </c>
      <c r="BG40" s="33">
        <f t="shared" si="37"/>
        <v>0</v>
      </c>
      <c r="BH40" s="33">
        <f t="shared" si="37"/>
        <v>0</v>
      </c>
      <c r="BI40" s="33">
        <f t="shared" si="37"/>
        <v>0</v>
      </c>
      <c r="BJ40" s="33">
        <f t="shared" si="37"/>
        <v>0</v>
      </c>
      <c r="BK40" s="33">
        <f t="shared" si="37"/>
        <v>0</v>
      </c>
      <c r="BL40" t="str">
        <f t="shared" si="6"/>
        <v>06_HKC</v>
      </c>
      <c r="BM40" t="str">
        <f t="shared" si="7"/>
        <v>d_nonenergy_16_3_msw_ren</v>
      </c>
      <c r="BP40" s="4">
        <f t="shared" si="8"/>
        <v>0</v>
      </c>
      <c r="BQ40" s="4">
        <f t="shared" si="9"/>
        <v>0</v>
      </c>
      <c r="BR40" s="4" cm="1">
        <f t="array" ref="BR40">L40*INDEX(prod_est,$H40+$I40-1,MATCH(BR$14,$BQ$14:$DQ$14,0))</f>
        <v>0</v>
      </c>
      <c r="BS40" s="4" cm="1">
        <f t="array" ref="BS40">M40*INDEX(prod_est,$H40+$I40-1,MATCH(BS$14,$BQ$14:$DQ$14,0))</f>
        <v>0</v>
      </c>
      <c r="BT40" s="4" cm="1">
        <f t="array" ref="BT40">N40*INDEX(prod_est,$H40+$I40-1,MATCH(BT$14,$BQ$14:$DQ$14,0))</f>
        <v>0</v>
      </c>
      <c r="BU40" s="4" cm="1">
        <f t="array" ref="BU40">O40*INDEX(prod_est,$H40+$I40-1,MATCH(BU$14,$BQ$14:$DQ$14,0))</f>
        <v>0</v>
      </c>
      <c r="BV40" s="4" cm="1">
        <f t="array" ref="BV40">P40*INDEX(prod_est,$H40+$I40-1,MATCH(BV$14,$BQ$14:$DQ$14,0))</f>
        <v>0</v>
      </c>
      <c r="BW40" s="4" cm="1">
        <f t="array" ref="BW40">Q40*INDEX(prod_est,$H40+$I40-1,MATCH(BW$14,$BQ$14:$DQ$14,0))</f>
        <v>0</v>
      </c>
      <c r="BX40" s="4" cm="1">
        <f t="array" ref="BX40">R40*INDEX(prod_est,$H40+$I40-1,MATCH(BX$14,$BQ$14:$DQ$14,0))</f>
        <v>0</v>
      </c>
      <c r="BY40" s="4" cm="1">
        <f t="array" ref="BY40">S40*INDEX(prod_est,$H40+$I40-1,MATCH(BY$14,$BQ$14:$DQ$14,0))</f>
        <v>0</v>
      </c>
      <c r="BZ40" s="4" cm="1">
        <f t="array" ref="BZ40">T40*INDEX(prod_est,$H40+$I40-1,MATCH(BZ$14,$BQ$14:$DQ$14,0))</f>
        <v>0</v>
      </c>
      <c r="CA40" s="4" cm="1">
        <f t="array" ref="CA40">U40*INDEX(prod_est,$H40+$I40-1,MATCH(CA$14,$BQ$14:$DQ$14,0))</f>
        <v>0</v>
      </c>
      <c r="CB40" s="4" cm="1">
        <f t="array" ref="CB40">V40*INDEX(prod_est,$H40+$I40-1,MATCH(CB$14,$BQ$14:$DQ$14,0))</f>
        <v>0</v>
      </c>
      <c r="CC40" s="4" cm="1">
        <f t="array" ref="CC40">W40*INDEX(prod_est,$H40+$I40-1,MATCH(CC$14,$BQ$14:$DQ$14,0))</f>
        <v>0</v>
      </c>
      <c r="CD40" s="4" cm="1">
        <f t="array" ref="CD40">X40*INDEX(prod_est,$H40+$I40-1,MATCH(CD$14,$BQ$14:$DQ$14,0))</f>
        <v>0</v>
      </c>
      <c r="CE40" s="4" cm="1">
        <f t="array" ref="CE40">Y40*INDEX(prod_est,$H40+$I40-1,MATCH(CE$14,$BQ$14:$DQ$14,0))</f>
        <v>0</v>
      </c>
      <c r="CF40" s="4" cm="1">
        <f t="array" ref="CF40">Z40*INDEX(prod_est,$H40+$I40-1,MATCH(CF$14,$BQ$14:$DQ$14,0))</f>
        <v>0</v>
      </c>
      <c r="CG40" s="4" cm="1">
        <f t="array" ref="CG40">AA40*INDEX(prod_est,$H40+$I40-1,MATCH(CG$14,$BQ$14:$DQ$14,0))</f>
        <v>0</v>
      </c>
      <c r="CH40" s="4" cm="1">
        <f t="array" ref="CH40">AB40*INDEX(prod_est,$H40+$I40-1,MATCH(CH$14,$BQ$14:$DQ$14,0))</f>
        <v>0</v>
      </c>
      <c r="CI40" s="4" cm="1">
        <f t="array" ref="CI40">AC40*INDEX(prod_est,$H40+$I40-1,MATCH(CI$14,$BQ$14:$DQ$14,0))</f>
        <v>0</v>
      </c>
      <c r="CJ40" s="4" cm="1">
        <f t="array" ref="CJ40">AD40*INDEX(prod_est,$H40+$I40-1,MATCH(CJ$14,$BQ$14:$DQ$14,0))</f>
        <v>0</v>
      </c>
      <c r="CK40" s="4" cm="1">
        <f t="array" ref="CK40">AE40*INDEX(prod_est,$H40+$I40-1,MATCH(CK$14,$BQ$14:$DQ$14,0))</f>
        <v>0</v>
      </c>
      <c r="CL40" s="4" cm="1">
        <f t="array" ref="CL40">AF40*INDEX(prod_est,$H40+$I40-1,MATCH(CL$14,$BQ$14:$DQ$14,0))</f>
        <v>0</v>
      </c>
      <c r="CM40" s="4" cm="1">
        <f t="array" ref="CM40">AG40*INDEX(prod_est,$H40+$I40-1,MATCH(CM$14,$BQ$14:$DQ$14,0))</f>
        <v>0</v>
      </c>
      <c r="CN40" s="4" cm="1">
        <f t="array" ref="CN40">AH40*INDEX(prod_est,$H40+$I40-1,MATCH(CN$14,$BQ$14:$DQ$14,0))</f>
        <v>0</v>
      </c>
      <c r="CO40" s="4" cm="1">
        <f t="array" ref="CO40">AI40*INDEX(prod_est,$H40+$I40-1,MATCH(CO$14,$BQ$14:$DQ$14,0))</f>
        <v>0</v>
      </c>
      <c r="CP40" s="4" cm="1">
        <f t="array" ref="CP40">AJ40*INDEX(prod_est,$H40+$I40-1,MATCH(CP$14,$BQ$14:$DQ$14,0))</f>
        <v>0</v>
      </c>
      <c r="CQ40" s="4" cm="1">
        <f t="array" ref="CQ40">AK40*INDEX(prod_est,$H40+$I40-1,MATCH(CQ$14,$BQ$14:$DQ$14,0))</f>
        <v>0</v>
      </c>
      <c r="CR40" s="4" cm="1">
        <f t="array" ref="CR40">AL40*INDEX(prod_est,$H40+$I40-1,MATCH(CR$14,$BQ$14:$DQ$14,0))</f>
        <v>0</v>
      </c>
      <c r="CS40" s="4" cm="1">
        <f t="array" ref="CS40">AM40*INDEX(prod_est,$H40+$I40-1,MATCH(CS$14,$BQ$14:$DQ$14,0))</f>
        <v>0</v>
      </c>
      <c r="CT40" s="4" cm="1">
        <f t="array" ref="CT40">AN40*INDEX(prod_est,$H40+$I40-1,MATCH(CT$14,$BQ$14:$DQ$14,0))</f>
        <v>0</v>
      </c>
      <c r="CU40" s="4" cm="1">
        <f t="array" ref="CU40">AO40*INDEX(prod_est,$H40+$I40-1,MATCH(CU$14,$BQ$14:$DQ$14,0))</f>
        <v>0</v>
      </c>
      <c r="CV40" s="4" cm="1">
        <f t="array" ref="CV40">AP40*INDEX(prod_est,$H40+$I40-1,MATCH(CV$14,$BQ$14:$DQ$14,0))</f>
        <v>0</v>
      </c>
      <c r="CW40" s="4" cm="1">
        <f t="array" ref="CW40">AQ40*INDEX(prod_est,$H40+$I40-1,MATCH(CW$14,$BQ$14:$DQ$14,0))</f>
        <v>0</v>
      </c>
      <c r="CX40" s="4" cm="1">
        <f t="array" ref="CX40">AR40*INDEX(prod_est,$H40+$I40-1,MATCH(CX$14,$BQ$14:$DQ$14,0))</f>
        <v>0</v>
      </c>
      <c r="CY40" s="4" cm="1">
        <f t="array" ref="CY40">AS40*INDEX(prod_est,$H40+$I40-1,MATCH(CY$14,$BQ$14:$DQ$14,0))</f>
        <v>0</v>
      </c>
      <c r="CZ40" s="4" cm="1">
        <f t="array" ref="CZ40">AT40*INDEX(prod_est,$H40+$I40-1,MATCH(CZ$14,$BQ$14:$DQ$14,0))</f>
        <v>0</v>
      </c>
      <c r="DA40" s="4" cm="1">
        <f t="array" ref="DA40">AU40*INDEX(prod_est,$H40+$I40-1,MATCH(DA$14,$BQ$14:$DQ$14,0))</f>
        <v>0</v>
      </c>
      <c r="DB40" s="4" cm="1">
        <f t="array" ref="DB40">AV40*INDEX(prod_est,$H40+$I40-1,MATCH(DB$14,$BQ$14:$DQ$14,0))</f>
        <v>0</v>
      </c>
      <c r="DC40" s="4" cm="1">
        <f t="array" ref="DC40">AW40*INDEX(prod_est,$H40+$I40-1,MATCH(DC$14,$BQ$14:$DQ$14,0))</f>
        <v>0</v>
      </c>
      <c r="DD40" s="4" cm="1">
        <f t="array" ref="DD40">AX40*INDEX(prod_est,$H40+$I40-1,MATCH(DD$14,$BQ$14:$DQ$14,0))</f>
        <v>0</v>
      </c>
      <c r="DE40" s="4" cm="1">
        <f t="array" ref="DE40">AY40*INDEX(prod_est,$H40+$I40-1,MATCH(DE$14,$BQ$14:$DQ$14,0))</f>
        <v>0</v>
      </c>
      <c r="DF40" s="4" cm="1">
        <f t="array" ref="DF40">AZ40*INDEX(prod_est,$H40+$I40-1,MATCH(DF$14,$BQ$14:$DQ$14,0))</f>
        <v>0</v>
      </c>
      <c r="DG40" s="4" cm="1">
        <f t="array" ref="DG40">BA40*INDEX(prod_est,$H40+$I40-1,MATCH(DG$14,$BQ$14:$DQ$14,0))</f>
        <v>0</v>
      </c>
      <c r="DH40" s="4" cm="1">
        <f t="array" ref="DH40">BB40*INDEX(prod_est,$H40+$I40-1,MATCH(DH$14,$BQ$14:$DQ$14,0))</f>
        <v>0</v>
      </c>
      <c r="DI40" s="4" cm="1">
        <f t="array" ref="DI40">BC40*INDEX(prod_est,$H40+$I40-1,MATCH(DI$14,$BQ$14:$DQ$14,0))</f>
        <v>0</v>
      </c>
      <c r="DJ40" s="4" cm="1">
        <f t="array" ref="DJ40">BD40*INDEX(prod_est,$H40+$I40-1,MATCH(DJ$14,$BQ$14:$DQ$14,0))</f>
        <v>0</v>
      </c>
      <c r="DK40" s="4" cm="1">
        <f t="array" ref="DK40">BE40*INDEX(prod_est,$H40+$I40-1,MATCH(DK$14,$BQ$14:$DQ$14,0))</f>
        <v>0</v>
      </c>
      <c r="DL40" s="4" cm="1">
        <f t="array" ref="DL40">BF40*INDEX(prod_est,$H40+$I40-1,MATCH(DL$14,$BQ$14:$DQ$14,0))</f>
        <v>0</v>
      </c>
      <c r="DM40" s="4" cm="1">
        <f t="array" ref="DM40">BG40*INDEX(prod_est,$H40+$I40-1,MATCH(DM$14,$BQ$14:$DQ$14,0))</f>
        <v>0</v>
      </c>
      <c r="DN40" s="4" cm="1">
        <f t="array" ref="DN40">BH40*INDEX(prod_est,$H40+$I40-1,MATCH(DN$14,$BQ$14:$DQ$14,0))</f>
        <v>0</v>
      </c>
      <c r="DO40" s="4" cm="1">
        <f t="array" ref="DO40">BI40*INDEX(prod_est,$H40+$I40-1,MATCH(DO$14,$BQ$14:$DQ$14,0))</f>
        <v>0</v>
      </c>
      <c r="DP40" s="4" cm="1">
        <f t="array" ref="DP40">BJ40*INDEX(prod_est,$H40+$I40-1,MATCH(DP$14,$BQ$14:$DQ$14,0))</f>
        <v>0</v>
      </c>
      <c r="DQ40" s="4" cm="1">
        <f t="array" ref="DQ40">BK40*INDEX(prod_est,$H40+$I40-1,MATCH(DQ$14,$BQ$14:$DQ$14,0))</f>
        <v>0</v>
      </c>
    </row>
    <row r="41" spans="1:121" x14ac:dyDescent="0.25">
      <c r="A41" t="s">
        <v>42</v>
      </c>
      <c r="B41" t="s">
        <v>31</v>
      </c>
      <c r="C41" t="s">
        <v>64</v>
      </c>
      <c r="D41" t="s">
        <v>172</v>
      </c>
      <c r="E41" s="46" t="s">
        <v>37</v>
      </c>
      <c r="F41" s="4">
        <v>0</v>
      </c>
      <c r="G41" s="4">
        <v>0</v>
      </c>
      <c r="H41">
        <f>MATCH(A41,Production_est!$A$4:$A$339,0)</f>
        <v>81</v>
      </c>
      <c r="I41">
        <f>IFERROR(MATCH(E41,Production_est!$D$4:$D$339,0),"-")</f>
        <v>3</v>
      </c>
      <c r="J41" s="4" cm="1">
        <f t="array" ref="J41">IFERROR(INDEX(Production_est!$E$4:$E$339,I41+H41-1),"-")</f>
        <v>0</v>
      </c>
      <c r="K41" s="33">
        <f t="shared" si="3"/>
        <v>0</v>
      </c>
      <c r="L41" s="33">
        <f t="shared" si="32"/>
        <v>0</v>
      </c>
      <c r="M41" s="33">
        <f t="shared" si="32"/>
        <v>0</v>
      </c>
      <c r="N41" s="33">
        <f t="shared" si="32"/>
        <v>0</v>
      </c>
      <c r="O41" s="33">
        <f t="shared" si="32"/>
        <v>0</v>
      </c>
      <c r="P41" s="33">
        <f t="shared" si="32"/>
        <v>0</v>
      </c>
      <c r="Q41" s="33">
        <f t="shared" si="32"/>
        <v>0</v>
      </c>
      <c r="R41" s="33">
        <f t="shared" si="32"/>
        <v>0</v>
      </c>
      <c r="S41" s="33">
        <f t="shared" si="32"/>
        <v>0</v>
      </c>
      <c r="T41" s="33">
        <f t="shared" si="32"/>
        <v>0</v>
      </c>
      <c r="U41" s="33">
        <f t="shared" si="32"/>
        <v>0</v>
      </c>
      <c r="V41" s="33">
        <f t="shared" si="32"/>
        <v>0</v>
      </c>
      <c r="W41" s="33">
        <f t="shared" si="32"/>
        <v>0</v>
      </c>
      <c r="X41" s="33">
        <f t="shared" si="32"/>
        <v>0</v>
      </c>
      <c r="Y41" s="33">
        <f t="shared" si="32"/>
        <v>0</v>
      </c>
      <c r="Z41" s="33">
        <f t="shared" si="32"/>
        <v>0</v>
      </c>
      <c r="AA41" s="33">
        <f t="shared" si="32"/>
        <v>0</v>
      </c>
      <c r="AB41" s="33">
        <f t="shared" si="32"/>
        <v>0</v>
      </c>
      <c r="AC41" s="33">
        <f t="shared" si="32"/>
        <v>0</v>
      </c>
      <c r="AD41" s="33">
        <f t="shared" si="32"/>
        <v>0</v>
      </c>
      <c r="AE41" s="33">
        <f t="shared" si="32"/>
        <v>0</v>
      </c>
      <c r="AF41" s="33">
        <f t="shared" si="32"/>
        <v>0</v>
      </c>
      <c r="AG41" s="33">
        <f t="shared" si="32"/>
        <v>0</v>
      </c>
      <c r="AH41" s="33">
        <f t="shared" si="32"/>
        <v>0</v>
      </c>
      <c r="AI41" s="33">
        <f t="shared" si="32"/>
        <v>0</v>
      </c>
      <c r="AJ41" s="33">
        <f t="shared" si="32"/>
        <v>0</v>
      </c>
      <c r="AK41" s="33">
        <f t="shared" si="32"/>
        <v>0</v>
      </c>
      <c r="AL41" s="33">
        <f t="shared" si="32"/>
        <v>0</v>
      </c>
      <c r="AM41" s="33">
        <f t="shared" si="32"/>
        <v>0</v>
      </c>
      <c r="AN41" s="33">
        <f t="shared" si="32"/>
        <v>0</v>
      </c>
      <c r="AO41" s="33">
        <f t="shared" si="32"/>
        <v>0</v>
      </c>
      <c r="AP41" s="33">
        <f t="shared" si="32"/>
        <v>0</v>
      </c>
      <c r="AQ41" s="33">
        <f t="shared" ref="AQ41:BK46" si="38">AP41*(1-$G$4)</f>
        <v>0</v>
      </c>
      <c r="AR41" s="33">
        <f t="shared" si="38"/>
        <v>0</v>
      </c>
      <c r="AS41" s="33">
        <f t="shared" si="38"/>
        <v>0</v>
      </c>
      <c r="AT41" s="33">
        <f t="shared" si="38"/>
        <v>0</v>
      </c>
      <c r="AU41" s="33">
        <f t="shared" si="38"/>
        <v>0</v>
      </c>
      <c r="AV41" s="33">
        <f t="shared" si="38"/>
        <v>0</v>
      </c>
      <c r="AW41" s="33">
        <f t="shared" si="38"/>
        <v>0</v>
      </c>
      <c r="AX41" s="33">
        <f t="shared" si="38"/>
        <v>0</v>
      </c>
      <c r="AY41" s="33">
        <f t="shared" si="38"/>
        <v>0</v>
      </c>
      <c r="AZ41" s="33">
        <f t="shared" si="38"/>
        <v>0</v>
      </c>
      <c r="BA41" s="33">
        <f t="shared" si="38"/>
        <v>0</v>
      </c>
      <c r="BB41" s="33">
        <f t="shared" si="38"/>
        <v>0</v>
      </c>
      <c r="BC41" s="33">
        <f t="shared" si="38"/>
        <v>0</v>
      </c>
      <c r="BD41" s="33">
        <f t="shared" si="38"/>
        <v>0</v>
      </c>
      <c r="BE41" s="33">
        <f t="shared" si="38"/>
        <v>0</v>
      </c>
      <c r="BF41" s="33">
        <f t="shared" si="38"/>
        <v>0</v>
      </c>
      <c r="BG41" s="33">
        <f t="shared" si="38"/>
        <v>0</v>
      </c>
      <c r="BH41" s="33">
        <f t="shared" si="38"/>
        <v>0</v>
      </c>
      <c r="BI41" s="33">
        <f t="shared" si="38"/>
        <v>0</v>
      </c>
      <c r="BJ41" s="33">
        <f t="shared" si="38"/>
        <v>0</v>
      </c>
      <c r="BK41" s="33">
        <f t="shared" si="38"/>
        <v>0</v>
      </c>
      <c r="BL41" t="str">
        <f t="shared" si="6"/>
        <v>06_HKC</v>
      </c>
      <c r="BM41" t="str">
        <f t="shared" si="7"/>
        <v>d_nonenergy_16_4_msw_nonr</v>
      </c>
      <c r="BP41" s="4">
        <f t="shared" si="8"/>
        <v>0</v>
      </c>
      <c r="BQ41" s="4">
        <f t="shared" si="9"/>
        <v>0</v>
      </c>
      <c r="BR41" s="4" cm="1">
        <f t="array" ref="BR41">L41*INDEX(prod_est,$H41+$I41-1,MATCH(BR$14,$BQ$14:$DQ$14,0))</f>
        <v>0</v>
      </c>
      <c r="BS41" s="4" cm="1">
        <f t="array" ref="BS41">M41*INDEX(prod_est,$H41+$I41-1,MATCH(BS$14,$BQ$14:$DQ$14,0))</f>
        <v>0</v>
      </c>
      <c r="BT41" s="4" cm="1">
        <f t="array" ref="BT41">N41*INDEX(prod_est,$H41+$I41-1,MATCH(BT$14,$BQ$14:$DQ$14,0))</f>
        <v>0</v>
      </c>
      <c r="BU41" s="4" cm="1">
        <f t="array" ref="BU41">O41*INDEX(prod_est,$H41+$I41-1,MATCH(BU$14,$BQ$14:$DQ$14,0))</f>
        <v>0</v>
      </c>
      <c r="BV41" s="4" cm="1">
        <f t="array" ref="BV41">P41*INDEX(prod_est,$H41+$I41-1,MATCH(BV$14,$BQ$14:$DQ$14,0))</f>
        <v>0</v>
      </c>
      <c r="BW41" s="4" cm="1">
        <f t="array" ref="BW41">Q41*INDEX(prod_est,$H41+$I41-1,MATCH(BW$14,$BQ$14:$DQ$14,0))</f>
        <v>0</v>
      </c>
      <c r="BX41" s="4" cm="1">
        <f t="array" ref="BX41">R41*INDEX(prod_est,$H41+$I41-1,MATCH(BX$14,$BQ$14:$DQ$14,0))</f>
        <v>0</v>
      </c>
      <c r="BY41" s="4" cm="1">
        <f t="array" ref="BY41">S41*INDEX(prod_est,$H41+$I41-1,MATCH(BY$14,$BQ$14:$DQ$14,0))</f>
        <v>0</v>
      </c>
      <c r="BZ41" s="4" cm="1">
        <f t="array" ref="BZ41">T41*INDEX(prod_est,$H41+$I41-1,MATCH(BZ$14,$BQ$14:$DQ$14,0))</f>
        <v>0</v>
      </c>
      <c r="CA41" s="4" cm="1">
        <f t="array" ref="CA41">U41*INDEX(prod_est,$H41+$I41-1,MATCH(CA$14,$BQ$14:$DQ$14,0))</f>
        <v>0</v>
      </c>
      <c r="CB41" s="4" cm="1">
        <f t="array" ref="CB41">V41*INDEX(prod_est,$H41+$I41-1,MATCH(CB$14,$BQ$14:$DQ$14,0))</f>
        <v>0</v>
      </c>
      <c r="CC41" s="4" cm="1">
        <f t="array" ref="CC41">W41*INDEX(prod_est,$H41+$I41-1,MATCH(CC$14,$BQ$14:$DQ$14,0))</f>
        <v>0</v>
      </c>
      <c r="CD41" s="4" cm="1">
        <f t="array" ref="CD41">X41*INDEX(prod_est,$H41+$I41-1,MATCH(CD$14,$BQ$14:$DQ$14,0))</f>
        <v>0</v>
      </c>
      <c r="CE41" s="4" cm="1">
        <f t="array" ref="CE41">Y41*INDEX(prod_est,$H41+$I41-1,MATCH(CE$14,$BQ$14:$DQ$14,0))</f>
        <v>0</v>
      </c>
      <c r="CF41" s="4" cm="1">
        <f t="array" ref="CF41">Z41*INDEX(prod_est,$H41+$I41-1,MATCH(CF$14,$BQ$14:$DQ$14,0))</f>
        <v>0</v>
      </c>
      <c r="CG41" s="4" cm="1">
        <f t="array" ref="CG41">AA41*INDEX(prod_est,$H41+$I41-1,MATCH(CG$14,$BQ$14:$DQ$14,0))</f>
        <v>0</v>
      </c>
      <c r="CH41" s="4" cm="1">
        <f t="array" ref="CH41">AB41*INDEX(prod_est,$H41+$I41-1,MATCH(CH$14,$BQ$14:$DQ$14,0))</f>
        <v>0</v>
      </c>
      <c r="CI41" s="4" cm="1">
        <f t="array" ref="CI41">AC41*INDEX(prod_est,$H41+$I41-1,MATCH(CI$14,$BQ$14:$DQ$14,0))</f>
        <v>0</v>
      </c>
      <c r="CJ41" s="4" cm="1">
        <f t="array" ref="CJ41">AD41*INDEX(prod_est,$H41+$I41-1,MATCH(CJ$14,$BQ$14:$DQ$14,0))</f>
        <v>0</v>
      </c>
      <c r="CK41" s="4" cm="1">
        <f t="array" ref="CK41">AE41*INDEX(prod_est,$H41+$I41-1,MATCH(CK$14,$BQ$14:$DQ$14,0))</f>
        <v>0</v>
      </c>
      <c r="CL41" s="4" cm="1">
        <f t="array" ref="CL41">AF41*INDEX(prod_est,$H41+$I41-1,MATCH(CL$14,$BQ$14:$DQ$14,0))</f>
        <v>0</v>
      </c>
      <c r="CM41" s="4" cm="1">
        <f t="array" ref="CM41">AG41*INDEX(prod_est,$H41+$I41-1,MATCH(CM$14,$BQ$14:$DQ$14,0))</f>
        <v>0</v>
      </c>
      <c r="CN41" s="4" cm="1">
        <f t="array" ref="CN41">AH41*INDEX(prod_est,$H41+$I41-1,MATCH(CN$14,$BQ$14:$DQ$14,0))</f>
        <v>0</v>
      </c>
      <c r="CO41" s="4" cm="1">
        <f t="array" ref="CO41">AI41*INDEX(prod_est,$H41+$I41-1,MATCH(CO$14,$BQ$14:$DQ$14,0))</f>
        <v>0</v>
      </c>
      <c r="CP41" s="4" cm="1">
        <f t="array" ref="CP41">AJ41*INDEX(prod_est,$H41+$I41-1,MATCH(CP$14,$BQ$14:$DQ$14,0))</f>
        <v>0</v>
      </c>
      <c r="CQ41" s="4" cm="1">
        <f t="array" ref="CQ41">AK41*INDEX(prod_est,$H41+$I41-1,MATCH(CQ$14,$BQ$14:$DQ$14,0))</f>
        <v>0</v>
      </c>
      <c r="CR41" s="4" cm="1">
        <f t="array" ref="CR41">AL41*INDEX(prod_est,$H41+$I41-1,MATCH(CR$14,$BQ$14:$DQ$14,0))</f>
        <v>0</v>
      </c>
      <c r="CS41" s="4" cm="1">
        <f t="array" ref="CS41">AM41*INDEX(prod_est,$H41+$I41-1,MATCH(CS$14,$BQ$14:$DQ$14,0))</f>
        <v>0</v>
      </c>
      <c r="CT41" s="4" cm="1">
        <f t="array" ref="CT41">AN41*INDEX(prod_est,$H41+$I41-1,MATCH(CT$14,$BQ$14:$DQ$14,0))</f>
        <v>0</v>
      </c>
      <c r="CU41" s="4" cm="1">
        <f t="array" ref="CU41">AO41*INDEX(prod_est,$H41+$I41-1,MATCH(CU$14,$BQ$14:$DQ$14,0))</f>
        <v>0</v>
      </c>
      <c r="CV41" s="4" cm="1">
        <f t="array" ref="CV41">AP41*INDEX(prod_est,$H41+$I41-1,MATCH(CV$14,$BQ$14:$DQ$14,0))</f>
        <v>0</v>
      </c>
      <c r="CW41" s="4" cm="1">
        <f t="array" ref="CW41">AQ41*INDEX(prod_est,$H41+$I41-1,MATCH(CW$14,$BQ$14:$DQ$14,0))</f>
        <v>0</v>
      </c>
      <c r="CX41" s="4" cm="1">
        <f t="array" ref="CX41">AR41*INDEX(prod_est,$H41+$I41-1,MATCH(CX$14,$BQ$14:$DQ$14,0))</f>
        <v>0</v>
      </c>
      <c r="CY41" s="4" cm="1">
        <f t="array" ref="CY41">AS41*INDEX(prod_est,$H41+$I41-1,MATCH(CY$14,$BQ$14:$DQ$14,0))</f>
        <v>0</v>
      </c>
      <c r="CZ41" s="4" cm="1">
        <f t="array" ref="CZ41">AT41*INDEX(prod_est,$H41+$I41-1,MATCH(CZ$14,$BQ$14:$DQ$14,0))</f>
        <v>0</v>
      </c>
      <c r="DA41" s="4" cm="1">
        <f t="array" ref="DA41">AU41*INDEX(prod_est,$H41+$I41-1,MATCH(DA$14,$BQ$14:$DQ$14,0))</f>
        <v>0</v>
      </c>
      <c r="DB41" s="4" cm="1">
        <f t="array" ref="DB41">AV41*INDEX(prod_est,$H41+$I41-1,MATCH(DB$14,$BQ$14:$DQ$14,0))</f>
        <v>0</v>
      </c>
      <c r="DC41" s="4" cm="1">
        <f t="array" ref="DC41">AW41*INDEX(prod_est,$H41+$I41-1,MATCH(DC$14,$BQ$14:$DQ$14,0))</f>
        <v>0</v>
      </c>
      <c r="DD41" s="4" cm="1">
        <f t="array" ref="DD41">AX41*INDEX(prod_est,$H41+$I41-1,MATCH(DD$14,$BQ$14:$DQ$14,0))</f>
        <v>0</v>
      </c>
      <c r="DE41" s="4" cm="1">
        <f t="array" ref="DE41">AY41*INDEX(prod_est,$H41+$I41-1,MATCH(DE$14,$BQ$14:$DQ$14,0))</f>
        <v>0</v>
      </c>
      <c r="DF41" s="4" cm="1">
        <f t="array" ref="DF41">AZ41*INDEX(prod_est,$H41+$I41-1,MATCH(DF$14,$BQ$14:$DQ$14,0))</f>
        <v>0</v>
      </c>
      <c r="DG41" s="4" cm="1">
        <f t="array" ref="DG41">BA41*INDEX(prod_est,$H41+$I41-1,MATCH(DG$14,$BQ$14:$DQ$14,0))</f>
        <v>0</v>
      </c>
      <c r="DH41" s="4" cm="1">
        <f t="array" ref="DH41">BB41*INDEX(prod_est,$H41+$I41-1,MATCH(DH$14,$BQ$14:$DQ$14,0))</f>
        <v>0</v>
      </c>
      <c r="DI41" s="4" cm="1">
        <f t="array" ref="DI41">BC41*INDEX(prod_est,$H41+$I41-1,MATCH(DI$14,$BQ$14:$DQ$14,0))</f>
        <v>0</v>
      </c>
      <c r="DJ41" s="4" cm="1">
        <f t="array" ref="DJ41">BD41*INDEX(prod_est,$H41+$I41-1,MATCH(DJ$14,$BQ$14:$DQ$14,0))</f>
        <v>0</v>
      </c>
      <c r="DK41" s="4" cm="1">
        <f t="array" ref="DK41">BE41*INDEX(prod_est,$H41+$I41-1,MATCH(DK$14,$BQ$14:$DQ$14,0))</f>
        <v>0</v>
      </c>
      <c r="DL41" s="4" cm="1">
        <f t="array" ref="DL41">BF41*INDEX(prod_est,$H41+$I41-1,MATCH(DL$14,$BQ$14:$DQ$14,0))</f>
        <v>0</v>
      </c>
      <c r="DM41" s="4" cm="1">
        <f t="array" ref="DM41">BG41*INDEX(prod_est,$H41+$I41-1,MATCH(DM$14,$BQ$14:$DQ$14,0))</f>
        <v>0</v>
      </c>
      <c r="DN41" s="4" cm="1">
        <f t="array" ref="DN41">BH41*INDEX(prod_est,$H41+$I41-1,MATCH(DN$14,$BQ$14:$DQ$14,0))</f>
        <v>0</v>
      </c>
      <c r="DO41" s="4" cm="1">
        <f t="array" ref="DO41">BI41*INDEX(prod_est,$H41+$I41-1,MATCH(DO$14,$BQ$14:$DQ$14,0))</f>
        <v>0</v>
      </c>
      <c r="DP41" s="4" cm="1">
        <f t="array" ref="DP41">BJ41*INDEX(prod_est,$H41+$I41-1,MATCH(DP$14,$BQ$14:$DQ$14,0))</f>
        <v>0</v>
      </c>
      <c r="DQ41" s="4" cm="1">
        <f t="array" ref="DQ41">BK41*INDEX(prod_est,$H41+$I41-1,MATCH(DQ$14,$BQ$14:$DQ$14,0))</f>
        <v>0</v>
      </c>
    </row>
    <row r="42" spans="1:121" x14ac:dyDescent="0.25">
      <c r="A42" t="s">
        <v>42</v>
      </c>
      <c r="B42" t="s">
        <v>32</v>
      </c>
      <c r="C42" t="s">
        <v>32</v>
      </c>
      <c r="D42" t="s">
        <v>172</v>
      </c>
      <c r="E42" s="46" t="s">
        <v>37</v>
      </c>
      <c r="F42" s="4">
        <v>0</v>
      </c>
      <c r="G42" s="4">
        <v>0</v>
      </c>
      <c r="H42">
        <f>MATCH(A42,Production_est!$A$4:$A$339,0)</f>
        <v>81</v>
      </c>
      <c r="I42">
        <f>IFERROR(MATCH(E42,Production_est!$D$4:$D$339,0),"-")</f>
        <v>3</v>
      </c>
      <c r="J42" s="4" cm="1">
        <f t="array" ref="J42">IFERROR(INDEX(Production_est!$E$4:$E$339,I42+H42-1),"-")</f>
        <v>0</v>
      </c>
      <c r="K42" s="33">
        <f t="shared" si="3"/>
        <v>0</v>
      </c>
      <c r="L42" s="33">
        <f t="shared" si="32"/>
        <v>0</v>
      </c>
      <c r="M42" s="33">
        <f t="shared" si="32"/>
        <v>0</v>
      </c>
      <c r="N42" s="33">
        <f t="shared" si="32"/>
        <v>0</v>
      </c>
      <c r="O42" s="33">
        <f t="shared" si="32"/>
        <v>0</v>
      </c>
      <c r="P42" s="33">
        <f t="shared" si="32"/>
        <v>0</v>
      </c>
      <c r="Q42" s="33">
        <f t="shared" si="32"/>
        <v>0</v>
      </c>
      <c r="R42" s="33">
        <f t="shared" si="32"/>
        <v>0</v>
      </c>
      <c r="S42" s="33">
        <f t="shared" si="32"/>
        <v>0</v>
      </c>
      <c r="T42" s="33">
        <f t="shared" si="32"/>
        <v>0</v>
      </c>
      <c r="U42" s="33">
        <f t="shared" si="32"/>
        <v>0</v>
      </c>
      <c r="V42" s="33">
        <f t="shared" si="32"/>
        <v>0</v>
      </c>
      <c r="W42" s="33">
        <f t="shared" si="32"/>
        <v>0</v>
      </c>
      <c r="X42" s="33">
        <f t="shared" si="32"/>
        <v>0</v>
      </c>
      <c r="Y42" s="33">
        <f t="shared" si="32"/>
        <v>0</v>
      </c>
      <c r="Z42" s="33">
        <f t="shared" si="32"/>
        <v>0</v>
      </c>
      <c r="AA42" s="33">
        <f t="shared" si="32"/>
        <v>0</v>
      </c>
      <c r="AB42" s="33">
        <f t="shared" si="32"/>
        <v>0</v>
      </c>
      <c r="AC42" s="33">
        <f t="shared" si="32"/>
        <v>0</v>
      </c>
      <c r="AD42" s="33">
        <f t="shared" si="32"/>
        <v>0</v>
      </c>
      <c r="AE42" s="33">
        <f t="shared" si="32"/>
        <v>0</v>
      </c>
      <c r="AF42" s="33">
        <f t="shared" si="32"/>
        <v>0</v>
      </c>
      <c r="AG42" s="33">
        <f t="shared" si="32"/>
        <v>0</v>
      </c>
      <c r="AH42" s="33">
        <f t="shared" si="32"/>
        <v>0</v>
      </c>
      <c r="AI42" s="33">
        <f t="shared" si="32"/>
        <v>0</v>
      </c>
      <c r="AJ42" s="33">
        <f t="shared" si="32"/>
        <v>0</v>
      </c>
      <c r="AK42" s="33">
        <f t="shared" si="32"/>
        <v>0</v>
      </c>
      <c r="AL42" s="33">
        <f t="shared" si="32"/>
        <v>0</v>
      </c>
      <c r="AM42" s="33">
        <f t="shared" si="32"/>
        <v>0</v>
      </c>
      <c r="AN42" s="33">
        <f t="shared" si="32"/>
        <v>0</v>
      </c>
      <c r="AO42" s="33">
        <f t="shared" si="32"/>
        <v>0</v>
      </c>
      <c r="AP42" s="33">
        <f t="shared" si="32"/>
        <v>0</v>
      </c>
      <c r="AQ42" s="33">
        <f t="shared" si="38"/>
        <v>0</v>
      </c>
      <c r="AR42" s="33">
        <f t="shared" si="38"/>
        <v>0</v>
      </c>
      <c r="AS42" s="33">
        <f t="shared" si="38"/>
        <v>0</v>
      </c>
      <c r="AT42" s="33">
        <f t="shared" si="38"/>
        <v>0</v>
      </c>
      <c r="AU42" s="33">
        <f t="shared" si="38"/>
        <v>0</v>
      </c>
      <c r="AV42" s="33">
        <f t="shared" si="38"/>
        <v>0</v>
      </c>
      <c r="AW42" s="33">
        <f t="shared" si="38"/>
        <v>0</v>
      </c>
      <c r="AX42" s="33">
        <f t="shared" si="38"/>
        <v>0</v>
      </c>
      <c r="AY42" s="33">
        <f t="shared" si="38"/>
        <v>0</v>
      </c>
      <c r="AZ42" s="33">
        <f t="shared" si="38"/>
        <v>0</v>
      </c>
      <c r="BA42" s="33">
        <f t="shared" si="38"/>
        <v>0</v>
      </c>
      <c r="BB42" s="33">
        <f t="shared" si="38"/>
        <v>0</v>
      </c>
      <c r="BC42" s="33">
        <f t="shared" si="38"/>
        <v>0</v>
      </c>
      <c r="BD42" s="33">
        <f t="shared" si="38"/>
        <v>0</v>
      </c>
      <c r="BE42" s="33">
        <f t="shared" si="38"/>
        <v>0</v>
      </c>
      <c r="BF42" s="33">
        <f t="shared" si="38"/>
        <v>0</v>
      </c>
      <c r="BG42" s="33">
        <f t="shared" si="38"/>
        <v>0</v>
      </c>
      <c r="BH42" s="33">
        <f t="shared" si="38"/>
        <v>0</v>
      </c>
      <c r="BI42" s="33">
        <f t="shared" si="38"/>
        <v>0</v>
      </c>
      <c r="BJ42" s="33">
        <f t="shared" si="38"/>
        <v>0</v>
      </c>
      <c r="BK42" s="33">
        <f t="shared" si="38"/>
        <v>0</v>
      </c>
      <c r="BL42" t="str">
        <f t="shared" si="6"/>
        <v>06_HKC</v>
      </c>
      <c r="BM42" t="str">
        <f t="shared" si="7"/>
        <v>d_nonenergy_16_5_biogasoline</v>
      </c>
      <c r="BP42" s="4">
        <f t="shared" si="8"/>
        <v>0</v>
      </c>
      <c r="BQ42" s="4">
        <f t="shared" si="9"/>
        <v>0</v>
      </c>
      <c r="BR42" s="4" cm="1">
        <f t="array" ref="BR42">L42*INDEX(prod_est,$H42+$I42-1,MATCH(BR$14,$BQ$14:$DQ$14,0))</f>
        <v>0</v>
      </c>
      <c r="BS42" s="4" cm="1">
        <f t="array" ref="BS42">M42*INDEX(prod_est,$H42+$I42-1,MATCH(BS$14,$BQ$14:$DQ$14,0))</f>
        <v>0</v>
      </c>
      <c r="BT42" s="4" cm="1">
        <f t="array" ref="BT42">N42*INDEX(prod_est,$H42+$I42-1,MATCH(BT$14,$BQ$14:$DQ$14,0))</f>
        <v>0</v>
      </c>
      <c r="BU42" s="4" cm="1">
        <f t="array" ref="BU42">O42*INDEX(prod_est,$H42+$I42-1,MATCH(BU$14,$BQ$14:$DQ$14,0))</f>
        <v>0</v>
      </c>
      <c r="BV42" s="4" cm="1">
        <f t="array" ref="BV42">P42*INDEX(prod_est,$H42+$I42-1,MATCH(BV$14,$BQ$14:$DQ$14,0))</f>
        <v>0</v>
      </c>
      <c r="BW42" s="4" cm="1">
        <f t="array" ref="BW42">Q42*INDEX(prod_est,$H42+$I42-1,MATCH(BW$14,$BQ$14:$DQ$14,0))</f>
        <v>0</v>
      </c>
      <c r="BX42" s="4" cm="1">
        <f t="array" ref="BX42">R42*INDEX(prod_est,$H42+$I42-1,MATCH(BX$14,$BQ$14:$DQ$14,0))</f>
        <v>0</v>
      </c>
      <c r="BY42" s="4" cm="1">
        <f t="array" ref="BY42">S42*INDEX(prod_est,$H42+$I42-1,MATCH(BY$14,$BQ$14:$DQ$14,0))</f>
        <v>0</v>
      </c>
      <c r="BZ42" s="4" cm="1">
        <f t="array" ref="BZ42">T42*INDEX(prod_est,$H42+$I42-1,MATCH(BZ$14,$BQ$14:$DQ$14,0))</f>
        <v>0</v>
      </c>
      <c r="CA42" s="4" cm="1">
        <f t="array" ref="CA42">U42*INDEX(prod_est,$H42+$I42-1,MATCH(CA$14,$BQ$14:$DQ$14,0))</f>
        <v>0</v>
      </c>
      <c r="CB42" s="4" cm="1">
        <f t="array" ref="CB42">V42*INDEX(prod_est,$H42+$I42-1,MATCH(CB$14,$BQ$14:$DQ$14,0))</f>
        <v>0</v>
      </c>
      <c r="CC42" s="4" cm="1">
        <f t="array" ref="CC42">W42*INDEX(prod_est,$H42+$I42-1,MATCH(CC$14,$BQ$14:$DQ$14,0))</f>
        <v>0</v>
      </c>
      <c r="CD42" s="4" cm="1">
        <f t="array" ref="CD42">X42*INDEX(prod_est,$H42+$I42-1,MATCH(CD$14,$BQ$14:$DQ$14,0))</f>
        <v>0</v>
      </c>
      <c r="CE42" s="4" cm="1">
        <f t="array" ref="CE42">Y42*INDEX(prod_est,$H42+$I42-1,MATCH(CE$14,$BQ$14:$DQ$14,0))</f>
        <v>0</v>
      </c>
      <c r="CF42" s="4" cm="1">
        <f t="array" ref="CF42">Z42*INDEX(prod_est,$H42+$I42-1,MATCH(CF$14,$BQ$14:$DQ$14,0))</f>
        <v>0</v>
      </c>
      <c r="CG42" s="4" cm="1">
        <f t="array" ref="CG42">AA42*INDEX(prod_est,$H42+$I42-1,MATCH(CG$14,$BQ$14:$DQ$14,0))</f>
        <v>0</v>
      </c>
      <c r="CH42" s="4" cm="1">
        <f t="array" ref="CH42">AB42*INDEX(prod_est,$H42+$I42-1,MATCH(CH$14,$BQ$14:$DQ$14,0))</f>
        <v>0</v>
      </c>
      <c r="CI42" s="4" cm="1">
        <f t="array" ref="CI42">AC42*INDEX(prod_est,$H42+$I42-1,MATCH(CI$14,$BQ$14:$DQ$14,0))</f>
        <v>0</v>
      </c>
      <c r="CJ42" s="4" cm="1">
        <f t="array" ref="CJ42">AD42*INDEX(prod_est,$H42+$I42-1,MATCH(CJ$14,$BQ$14:$DQ$14,0))</f>
        <v>0</v>
      </c>
      <c r="CK42" s="4" cm="1">
        <f t="array" ref="CK42">AE42*INDEX(prod_est,$H42+$I42-1,MATCH(CK$14,$BQ$14:$DQ$14,0))</f>
        <v>0</v>
      </c>
      <c r="CL42" s="4" cm="1">
        <f t="array" ref="CL42">AF42*INDEX(prod_est,$H42+$I42-1,MATCH(CL$14,$BQ$14:$DQ$14,0))</f>
        <v>0</v>
      </c>
      <c r="CM42" s="4" cm="1">
        <f t="array" ref="CM42">AG42*INDEX(prod_est,$H42+$I42-1,MATCH(CM$14,$BQ$14:$DQ$14,0))</f>
        <v>0</v>
      </c>
      <c r="CN42" s="4" cm="1">
        <f t="array" ref="CN42">AH42*INDEX(prod_est,$H42+$I42-1,MATCH(CN$14,$BQ$14:$DQ$14,0))</f>
        <v>0</v>
      </c>
      <c r="CO42" s="4" cm="1">
        <f t="array" ref="CO42">AI42*INDEX(prod_est,$H42+$I42-1,MATCH(CO$14,$BQ$14:$DQ$14,0))</f>
        <v>0</v>
      </c>
      <c r="CP42" s="4" cm="1">
        <f t="array" ref="CP42">AJ42*INDEX(prod_est,$H42+$I42-1,MATCH(CP$14,$BQ$14:$DQ$14,0))</f>
        <v>0</v>
      </c>
      <c r="CQ42" s="4" cm="1">
        <f t="array" ref="CQ42">AK42*INDEX(prod_est,$H42+$I42-1,MATCH(CQ$14,$BQ$14:$DQ$14,0))</f>
        <v>0</v>
      </c>
      <c r="CR42" s="4" cm="1">
        <f t="array" ref="CR42">AL42*INDEX(prod_est,$H42+$I42-1,MATCH(CR$14,$BQ$14:$DQ$14,0))</f>
        <v>0</v>
      </c>
      <c r="CS42" s="4" cm="1">
        <f t="array" ref="CS42">AM42*INDEX(prod_est,$H42+$I42-1,MATCH(CS$14,$BQ$14:$DQ$14,0))</f>
        <v>0</v>
      </c>
      <c r="CT42" s="4" cm="1">
        <f t="array" ref="CT42">AN42*INDEX(prod_est,$H42+$I42-1,MATCH(CT$14,$BQ$14:$DQ$14,0))</f>
        <v>0</v>
      </c>
      <c r="CU42" s="4" cm="1">
        <f t="array" ref="CU42">AO42*INDEX(prod_est,$H42+$I42-1,MATCH(CU$14,$BQ$14:$DQ$14,0))</f>
        <v>0</v>
      </c>
      <c r="CV42" s="4" cm="1">
        <f t="array" ref="CV42">AP42*INDEX(prod_est,$H42+$I42-1,MATCH(CV$14,$BQ$14:$DQ$14,0))</f>
        <v>0</v>
      </c>
      <c r="CW42" s="4" cm="1">
        <f t="array" ref="CW42">AQ42*INDEX(prod_est,$H42+$I42-1,MATCH(CW$14,$BQ$14:$DQ$14,0))</f>
        <v>0</v>
      </c>
      <c r="CX42" s="4" cm="1">
        <f t="array" ref="CX42">AR42*INDEX(prod_est,$H42+$I42-1,MATCH(CX$14,$BQ$14:$DQ$14,0))</f>
        <v>0</v>
      </c>
      <c r="CY42" s="4" cm="1">
        <f t="array" ref="CY42">AS42*INDEX(prod_est,$H42+$I42-1,MATCH(CY$14,$BQ$14:$DQ$14,0))</f>
        <v>0</v>
      </c>
      <c r="CZ42" s="4" cm="1">
        <f t="array" ref="CZ42">AT42*INDEX(prod_est,$H42+$I42-1,MATCH(CZ$14,$BQ$14:$DQ$14,0))</f>
        <v>0</v>
      </c>
      <c r="DA42" s="4" cm="1">
        <f t="array" ref="DA42">AU42*INDEX(prod_est,$H42+$I42-1,MATCH(DA$14,$BQ$14:$DQ$14,0))</f>
        <v>0</v>
      </c>
      <c r="DB42" s="4" cm="1">
        <f t="array" ref="DB42">AV42*INDEX(prod_est,$H42+$I42-1,MATCH(DB$14,$BQ$14:$DQ$14,0))</f>
        <v>0</v>
      </c>
      <c r="DC42" s="4" cm="1">
        <f t="array" ref="DC42">AW42*INDEX(prod_est,$H42+$I42-1,MATCH(DC$14,$BQ$14:$DQ$14,0))</f>
        <v>0</v>
      </c>
      <c r="DD42" s="4" cm="1">
        <f t="array" ref="DD42">AX42*INDEX(prod_est,$H42+$I42-1,MATCH(DD$14,$BQ$14:$DQ$14,0))</f>
        <v>0</v>
      </c>
      <c r="DE42" s="4" cm="1">
        <f t="array" ref="DE42">AY42*INDEX(prod_est,$H42+$I42-1,MATCH(DE$14,$BQ$14:$DQ$14,0))</f>
        <v>0</v>
      </c>
      <c r="DF42" s="4" cm="1">
        <f t="array" ref="DF42">AZ42*INDEX(prod_est,$H42+$I42-1,MATCH(DF$14,$BQ$14:$DQ$14,0))</f>
        <v>0</v>
      </c>
      <c r="DG42" s="4" cm="1">
        <f t="array" ref="DG42">BA42*INDEX(prod_est,$H42+$I42-1,MATCH(DG$14,$BQ$14:$DQ$14,0))</f>
        <v>0</v>
      </c>
      <c r="DH42" s="4" cm="1">
        <f t="array" ref="DH42">BB42*INDEX(prod_est,$H42+$I42-1,MATCH(DH$14,$BQ$14:$DQ$14,0))</f>
        <v>0</v>
      </c>
      <c r="DI42" s="4" cm="1">
        <f t="array" ref="DI42">BC42*INDEX(prod_est,$H42+$I42-1,MATCH(DI$14,$BQ$14:$DQ$14,0))</f>
        <v>0</v>
      </c>
      <c r="DJ42" s="4" cm="1">
        <f t="array" ref="DJ42">BD42*INDEX(prod_est,$H42+$I42-1,MATCH(DJ$14,$BQ$14:$DQ$14,0))</f>
        <v>0</v>
      </c>
      <c r="DK42" s="4" cm="1">
        <f t="array" ref="DK42">BE42*INDEX(prod_est,$H42+$I42-1,MATCH(DK$14,$BQ$14:$DQ$14,0))</f>
        <v>0</v>
      </c>
      <c r="DL42" s="4" cm="1">
        <f t="array" ref="DL42">BF42*INDEX(prod_est,$H42+$I42-1,MATCH(DL$14,$BQ$14:$DQ$14,0))</f>
        <v>0</v>
      </c>
      <c r="DM42" s="4" cm="1">
        <f t="array" ref="DM42">BG42*INDEX(prod_est,$H42+$I42-1,MATCH(DM$14,$BQ$14:$DQ$14,0))</f>
        <v>0</v>
      </c>
      <c r="DN42" s="4" cm="1">
        <f t="array" ref="DN42">BH42*INDEX(prod_est,$H42+$I42-1,MATCH(DN$14,$BQ$14:$DQ$14,0))</f>
        <v>0</v>
      </c>
      <c r="DO42" s="4" cm="1">
        <f t="array" ref="DO42">BI42*INDEX(prod_est,$H42+$I42-1,MATCH(DO$14,$BQ$14:$DQ$14,0))</f>
        <v>0</v>
      </c>
      <c r="DP42" s="4" cm="1">
        <f t="array" ref="DP42">BJ42*INDEX(prod_est,$H42+$I42-1,MATCH(DP$14,$BQ$14:$DQ$14,0))</f>
        <v>0</v>
      </c>
      <c r="DQ42" s="4" cm="1">
        <f t="array" ref="DQ42">BK42*INDEX(prod_est,$H42+$I42-1,MATCH(DQ$14,$BQ$14:$DQ$14,0))</f>
        <v>0</v>
      </c>
    </row>
    <row r="43" spans="1:121" x14ac:dyDescent="0.25">
      <c r="A43" t="s">
        <v>42</v>
      </c>
      <c r="B43" t="s">
        <v>33</v>
      </c>
      <c r="C43" t="s">
        <v>33</v>
      </c>
      <c r="D43" t="s">
        <v>172</v>
      </c>
      <c r="E43" s="46" t="s">
        <v>37</v>
      </c>
      <c r="F43" s="4">
        <v>0</v>
      </c>
      <c r="G43" s="4">
        <v>0</v>
      </c>
      <c r="H43">
        <f>MATCH(A43,Production_est!$A$4:$A$339,0)</f>
        <v>81</v>
      </c>
      <c r="I43">
        <f>IFERROR(MATCH(E43,Production_est!$D$4:$D$339,0),"-")</f>
        <v>3</v>
      </c>
      <c r="J43" s="4" cm="1">
        <f t="array" ref="J43">IFERROR(INDEX(Production_est!$E$4:$E$339,I43+H43-1),"-")</f>
        <v>0</v>
      </c>
      <c r="K43" s="33">
        <f t="shared" si="3"/>
        <v>0</v>
      </c>
      <c r="L43" s="33">
        <f t="shared" si="32"/>
        <v>0</v>
      </c>
      <c r="M43" s="33">
        <f t="shared" si="32"/>
        <v>0</v>
      </c>
      <c r="N43" s="33">
        <f t="shared" si="32"/>
        <v>0</v>
      </c>
      <c r="O43" s="33">
        <f t="shared" si="32"/>
        <v>0</v>
      </c>
      <c r="P43" s="33">
        <f t="shared" si="32"/>
        <v>0</v>
      </c>
      <c r="Q43" s="33">
        <f t="shared" si="32"/>
        <v>0</v>
      </c>
      <c r="R43" s="33">
        <f t="shared" si="32"/>
        <v>0</v>
      </c>
      <c r="S43" s="33">
        <f t="shared" si="32"/>
        <v>0</v>
      </c>
      <c r="T43" s="33">
        <f t="shared" si="32"/>
        <v>0</v>
      </c>
      <c r="U43" s="33">
        <f t="shared" si="32"/>
        <v>0</v>
      </c>
      <c r="V43" s="33">
        <f t="shared" si="32"/>
        <v>0</v>
      </c>
      <c r="W43" s="33">
        <f t="shared" si="32"/>
        <v>0</v>
      </c>
      <c r="X43" s="33">
        <f t="shared" si="32"/>
        <v>0</v>
      </c>
      <c r="Y43" s="33">
        <f t="shared" si="32"/>
        <v>0</v>
      </c>
      <c r="Z43" s="33">
        <f t="shared" si="32"/>
        <v>0</v>
      </c>
      <c r="AA43" s="33">
        <f t="shared" si="32"/>
        <v>0</v>
      </c>
      <c r="AB43" s="33">
        <f t="shared" si="32"/>
        <v>0</v>
      </c>
      <c r="AC43" s="33">
        <f t="shared" si="32"/>
        <v>0</v>
      </c>
      <c r="AD43" s="33">
        <f t="shared" si="32"/>
        <v>0</v>
      </c>
      <c r="AE43" s="33">
        <f t="shared" si="32"/>
        <v>0</v>
      </c>
      <c r="AF43" s="33">
        <f t="shared" si="32"/>
        <v>0</v>
      </c>
      <c r="AG43" s="33">
        <f t="shared" si="32"/>
        <v>0</v>
      </c>
      <c r="AH43" s="33">
        <f t="shared" si="32"/>
        <v>0</v>
      </c>
      <c r="AI43" s="33">
        <f t="shared" si="32"/>
        <v>0</v>
      </c>
      <c r="AJ43" s="33">
        <f t="shared" si="32"/>
        <v>0</v>
      </c>
      <c r="AK43" s="33">
        <f t="shared" si="32"/>
        <v>0</v>
      </c>
      <c r="AL43" s="33">
        <f t="shared" si="32"/>
        <v>0</v>
      </c>
      <c r="AM43" s="33">
        <f t="shared" si="32"/>
        <v>0</v>
      </c>
      <c r="AN43" s="33">
        <f t="shared" si="32"/>
        <v>0</v>
      </c>
      <c r="AO43" s="33">
        <f t="shared" si="32"/>
        <v>0</v>
      </c>
      <c r="AP43" s="33">
        <f t="shared" si="32"/>
        <v>0</v>
      </c>
      <c r="AQ43" s="33">
        <f t="shared" si="38"/>
        <v>0</v>
      </c>
      <c r="AR43" s="33">
        <f t="shared" si="38"/>
        <v>0</v>
      </c>
      <c r="AS43" s="33">
        <f t="shared" si="38"/>
        <v>0</v>
      </c>
      <c r="AT43" s="33">
        <f t="shared" si="38"/>
        <v>0</v>
      </c>
      <c r="AU43" s="33">
        <f t="shared" si="38"/>
        <v>0</v>
      </c>
      <c r="AV43" s="33">
        <f t="shared" si="38"/>
        <v>0</v>
      </c>
      <c r="AW43" s="33">
        <f t="shared" si="38"/>
        <v>0</v>
      </c>
      <c r="AX43" s="33">
        <f t="shared" si="38"/>
        <v>0</v>
      </c>
      <c r="AY43" s="33">
        <f t="shared" si="38"/>
        <v>0</v>
      </c>
      <c r="AZ43" s="33">
        <f t="shared" si="38"/>
        <v>0</v>
      </c>
      <c r="BA43" s="33">
        <f t="shared" si="38"/>
        <v>0</v>
      </c>
      <c r="BB43" s="33">
        <f t="shared" si="38"/>
        <v>0</v>
      </c>
      <c r="BC43" s="33">
        <f t="shared" si="38"/>
        <v>0</v>
      </c>
      <c r="BD43" s="33">
        <f t="shared" si="38"/>
        <v>0</v>
      </c>
      <c r="BE43" s="33">
        <f t="shared" si="38"/>
        <v>0</v>
      </c>
      <c r="BF43" s="33">
        <f t="shared" si="38"/>
        <v>0</v>
      </c>
      <c r="BG43" s="33">
        <f t="shared" si="38"/>
        <v>0</v>
      </c>
      <c r="BH43" s="33">
        <f t="shared" si="38"/>
        <v>0</v>
      </c>
      <c r="BI43" s="33">
        <f t="shared" si="38"/>
        <v>0</v>
      </c>
      <c r="BJ43" s="33">
        <f t="shared" si="38"/>
        <v>0</v>
      </c>
      <c r="BK43" s="33">
        <f t="shared" si="38"/>
        <v>0</v>
      </c>
      <c r="BL43" t="str">
        <f t="shared" si="6"/>
        <v>06_HKC</v>
      </c>
      <c r="BM43" t="str">
        <f t="shared" si="7"/>
        <v>d_nonenergy_16_6_biodiesel</v>
      </c>
      <c r="BP43" s="4">
        <f t="shared" si="8"/>
        <v>0</v>
      </c>
      <c r="BQ43" s="4">
        <f t="shared" si="9"/>
        <v>0</v>
      </c>
      <c r="BR43" s="4" cm="1">
        <f t="array" ref="BR43">L43*INDEX(prod_est,$H43+$I43-1,MATCH(BR$14,$BQ$14:$DQ$14,0))</f>
        <v>0</v>
      </c>
      <c r="BS43" s="4" cm="1">
        <f t="array" ref="BS43">M43*INDEX(prod_est,$H43+$I43-1,MATCH(BS$14,$BQ$14:$DQ$14,0))</f>
        <v>0</v>
      </c>
      <c r="BT43" s="4" cm="1">
        <f t="array" ref="BT43">N43*INDEX(prod_est,$H43+$I43-1,MATCH(BT$14,$BQ$14:$DQ$14,0))</f>
        <v>0</v>
      </c>
      <c r="BU43" s="4" cm="1">
        <f t="array" ref="BU43">O43*INDEX(prod_est,$H43+$I43-1,MATCH(BU$14,$BQ$14:$DQ$14,0))</f>
        <v>0</v>
      </c>
      <c r="BV43" s="4" cm="1">
        <f t="array" ref="BV43">P43*INDEX(prod_est,$H43+$I43-1,MATCH(BV$14,$BQ$14:$DQ$14,0))</f>
        <v>0</v>
      </c>
      <c r="BW43" s="4" cm="1">
        <f t="array" ref="BW43">Q43*INDEX(prod_est,$H43+$I43-1,MATCH(BW$14,$BQ$14:$DQ$14,0))</f>
        <v>0</v>
      </c>
      <c r="BX43" s="4" cm="1">
        <f t="array" ref="BX43">R43*INDEX(prod_est,$H43+$I43-1,MATCH(BX$14,$BQ$14:$DQ$14,0))</f>
        <v>0</v>
      </c>
      <c r="BY43" s="4" cm="1">
        <f t="array" ref="BY43">S43*INDEX(prod_est,$H43+$I43-1,MATCH(BY$14,$BQ$14:$DQ$14,0))</f>
        <v>0</v>
      </c>
      <c r="BZ43" s="4" cm="1">
        <f t="array" ref="BZ43">T43*INDEX(prod_est,$H43+$I43-1,MATCH(BZ$14,$BQ$14:$DQ$14,0))</f>
        <v>0</v>
      </c>
      <c r="CA43" s="4" cm="1">
        <f t="array" ref="CA43">U43*INDEX(prod_est,$H43+$I43-1,MATCH(CA$14,$BQ$14:$DQ$14,0))</f>
        <v>0</v>
      </c>
      <c r="CB43" s="4" cm="1">
        <f t="array" ref="CB43">V43*INDEX(prod_est,$H43+$I43-1,MATCH(CB$14,$BQ$14:$DQ$14,0))</f>
        <v>0</v>
      </c>
      <c r="CC43" s="4" cm="1">
        <f t="array" ref="CC43">W43*INDEX(prod_est,$H43+$I43-1,MATCH(CC$14,$BQ$14:$DQ$14,0))</f>
        <v>0</v>
      </c>
      <c r="CD43" s="4" cm="1">
        <f t="array" ref="CD43">X43*INDEX(prod_est,$H43+$I43-1,MATCH(CD$14,$BQ$14:$DQ$14,0))</f>
        <v>0</v>
      </c>
      <c r="CE43" s="4" cm="1">
        <f t="array" ref="CE43">Y43*INDEX(prod_est,$H43+$I43-1,MATCH(CE$14,$BQ$14:$DQ$14,0))</f>
        <v>0</v>
      </c>
      <c r="CF43" s="4" cm="1">
        <f t="array" ref="CF43">Z43*INDEX(prod_est,$H43+$I43-1,MATCH(CF$14,$BQ$14:$DQ$14,0))</f>
        <v>0</v>
      </c>
      <c r="CG43" s="4" cm="1">
        <f t="array" ref="CG43">AA43*INDEX(prod_est,$H43+$I43-1,MATCH(CG$14,$BQ$14:$DQ$14,0))</f>
        <v>0</v>
      </c>
      <c r="CH43" s="4" cm="1">
        <f t="array" ref="CH43">AB43*INDEX(prod_est,$H43+$I43-1,MATCH(CH$14,$BQ$14:$DQ$14,0))</f>
        <v>0</v>
      </c>
      <c r="CI43" s="4" cm="1">
        <f t="array" ref="CI43">AC43*INDEX(prod_est,$H43+$I43-1,MATCH(CI$14,$BQ$14:$DQ$14,0))</f>
        <v>0</v>
      </c>
      <c r="CJ43" s="4" cm="1">
        <f t="array" ref="CJ43">AD43*INDEX(prod_est,$H43+$I43-1,MATCH(CJ$14,$BQ$14:$DQ$14,0))</f>
        <v>0</v>
      </c>
      <c r="CK43" s="4" cm="1">
        <f t="array" ref="CK43">AE43*INDEX(prod_est,$H43+$I43-1,MATCH(CK$14,$BQ$14:$DQ$14,0))</f>
        <v>0</v>
      </c>
      <c r="CL43" s="4" cm="1">
        <f t="array" ref="CL43">AF43*INDEX(prod_est,$H43+$I43-1,MATCH(CL$14,$BQ$14:$DQ$14,0))</f>
        <v>0</v>
      </c>
      <c r="CM43" s="4" cm="1">
        <f t="array" ref="CM43">AG43*INDEX(prod_est,$H43+$I43-1,MATCH(CM$14,$BQ$14:$DQ$14,0))</f>
        <v>0</v>
      </c>
      <c r="CN43" s="4" cm="1">
        <f t="array" ref="CN43">AH43*INDEX(prod_est,$H43+$I43-1,MATCH(CN$14,$BQ$14:$DQ$14,0))</f>
        <v>0</v>
      </c>
      <c r="CO43" s="4" cm="1">
        <f t="array" ref="CO43">AI43*INDEX(prod_est,$H43+$I43-1,MATCH(CO$14,$BQ$14:$DQ$14,0))</f>
        <v>0</v>
      </c>
      <c r="CP43" s="4" cm="1">
        <f t="array" ref="CP43">AJ43*INDEX(prod_est,$H43+$I43-1,MATCH(CP$14,$BQ$14:$DQ$14,0))</f>
        <v>0</v>
      </c>
      <c r="CQ43" s="4" cm="1">
        <f t="array" ref="CQ43">AK43*INDEX(prod_est,$H43+$I43-1,MATCH(CQ$14,$BQ$14:$DQ$14,0))</f>
        <v>0</v>
      </c>
      <c r="CR43" s="4" cm="1">
        <f t="array" ref="CR43">AL43*INDEX(prod_est,$H43+$I43-1,MATCH(CR$14,$BQ$14:$DQ$14,0))</f>
        <v>0</v>
      </c>
      <c r="CS43" s="4" cm="1">
        <f t="array" ref="CS43">AM43*INDEX(prod_est,$H43+$I43-1,MATCH(CS$14,$BQ$14:$DQ$14,0))</f>
        <v>0</v>
      </c>
      <c r="CT43" s="4" cm="1">
        <f t="array" ref="CT43">AN43*INDEX(prod_est,$H43+$I43-1,MATCH(CT$14,$BQ$14:$DQ$14,0))</f>
        <v>0</v>
      </c>
      <c r="CU43" s="4" cm="1">
        <f t="array" ref="CU43">AO43*INDEX(prod_est,$H43+$I43-1,MATCH(CU$14,$BQ$14:$DQ$14,0))</f>
        <v>0</v>
      </c>
      <c r="CV43" s="4" cm="1">
        <f t="array" ref="CV43">AP43*INDEX(prod_est,$H43+$I43-1,MATCH(CV$14,$BQ$14:$DQ$14,0))</f>
        <v>0</v>
      </c>
      <c r="CW43" s="4" cm="1">
        <f t="array" ref="CW43">AQ43*INDEX(prod_est,$H43+$I43-1,MATCH(CW$14,$BQ$14:$DQ$14,0))</f>
        <v>0</v>
      </c>
      <c r="CX43" s="4" cm="1">
        <f t="array" ref="CX43">AR43*INDEX(prod_est,$H43+$I43-1,MATCH(CX$14,$BQ$14:$DQ$14,0))</f>
        <v>0</v>
      </c>
      <c r="CY43" s="4" cm="1">
        <f t="array" ref="CY43">AS43*INDEX(prod_est,$H43+$I43-1,MATCH(CY$14,$BQ$14:$DQ$14,0))</f>
        <v>0</v>
      </c>
      <c r="CZ43" s="4" cm="1">
        <f t="array" ref="CZ43">AT43*INDEX(prod_est,$H43+$I43-1,MATCH(CZ$14,$BQ$14:$DQ$14,0))</f>
        <v>0</v>
      </c>
      <c r="DA43" s="4" cm="1">
        <f t="array" ref="DA43">AU43*INDEX(prod_est,$H43+$I43-1,MATCH(DA$14,$BQ$14:$DQ$14,0))</f>
        <v>0</v>
      </c>
      <c r="DB43" s="4" cm="1">
        <f t="array" ref="DB43">AV43*INDEX(prod_est,$H43+$I43-1,MATCH(DB$14,$BQ$14:$DQ$14,0))</f>
        <v>0</v>
      </c>
      <c r="DC43" s="4" cm="1">
        <f t="array" ref="DC43">AW43*INDEX(prod_est,$H43+$I43-1,MATCH(DC$14,$BQ$14:$DQ$14,0))</f>
        <v>0</v>
      </c>
      <c r="DD43" s="4" cm="1">
        <f t="array" ref="DD43">AX43*INDEX(prod_est,$H43+$I43-1,MATCH(DD$14,$BQ$14:$DQ$14,0))</f>
        <v>0</v>
      </c>
      <c r="DE43" s="4" cm="1">
        <f t="array" ref="DE43">AY43*INDEX(prod_est,$H43+$I43-1,MATCH(DE$14,$BQ$14:$DQ$14,0))</f>
        <v>0</v>
      </c>
      <c r="DF43" s="4" cm="1">
        <f t="array" ref="DF43">AZ43*INDEX(prod_est,$H43+$I43-1,MATCH(DF$14,$BQ$14:$DQ$14,0))</f>
        <v>0</v>
      </c>
      <c r="DG43" s="4" cm="1">
        <f t="array" ref="DG43">BA43*INDEX(prod_est,$H43+$I43-1,MATCH(DG$14,$BQ$14:$DQ$14,0))</f>
        <v>0</v>
      </c>
      <c r="DH43" s="4" cm="1">
        <f t="array" ref="DH43">BB43*INDEX(prod_est,$H43+$I43-1,MATCH(DH$14,$BQ$14:$DQ$14,0))</f>
        <v>0</v>
      </c>
      <c r="DI43" s="4" cm="1">
        <f t="array" ref="DI43">BC43*INDEX(prod_est,$H43+$I43-1,MATCH(DI$14,$BQ$14:$DQ$14,0))</f>
        <v>0</v>
      </c>
      <c r="DJ43" s="4" cm="1">
        <f t="array" ref="DJ43">BD43*INDEX(prod_est,$H43+$I43-1,MATCH(DJ$14,$BQ$14:$DQ$14,0))</f>
        <v>0</v>
      </c>
      <c r="DK43" s="4" cm="1">
        <f t="array" ref="DK43">BE43*INDEX(prod_est,$H43+$I43-1,MATCH(DK$14,$BQ$14:$DQ$14,0))</f>
        <v>0</v>
      </c>
      <c r="DL43" s="4" cm="1">
        <f t="array" ref="DL43">BF43*INDEX(prod_est,$H43+$I43-1,MATCH(DL$14,$BQ$14:$DQ$14,0))</f>
        <v>0</v>
      </c>
      <c r="DM43" s="4" cm="1">
        <f t="array" ref="DM43">BG43*INDEX(prod_est,$H43+$I43-1,MATCH(DM$14,$BQ$14:$DQ$14,0))</f>
        <v>0</v>
      </c>
      <c r="DN43" s="4" cm="1">
        <f t="array" ref="DN43">BH43*INDEX(prod_est,$H43+$I43-1,MATCH(DN$14,$BQ$14:$DQ$14,0))</f>
        <v>0</v>
      </c>
      <c r="DO43" s="4" cm="1">
        <f t="array" ref="DO43">BI43*INDEX(prod_est,$H43+$I43-1,MATCH(DO$14,$BQ$14:$DQ$14,0))</f>
        <v>0</v>
      </c>
      <c r="DP43" s="4" cm="1">
        <f t="array" ref="DP43">BJ43*INDEX(prod_est,$H43+$I43-1,MATCH(DP$14,$BQ$14:$DQ$14,0))</f>
        <v>0</v>
      </c>
      <c r="DQ43" s="4" cm="1">
        <f t="array" ref="DQ43">BK43*INDEX(prod_est,$H43+$I43-1,MATCH(DQ$14,$BQ$14:$DQ$14,0))</f>
        <v>0</v>
      </c>
    </row>
    <row r="44" spans="1:121" x14ac:dyDescent="0.25">
      <c r="A44" t="s">
        <v>42</v>
      </c>
      <c r="B44" t="s">
        <v>34</v>
      </c>
      <c r="C44" t="s">
        <v>65</v>
      </c>
      <c r="D44" t="s">
        <v>172</v>
      </c>
      <c r="E44" s="46" t="s">
        <v>37</v>
      </c>
      <c r="F44" s="4">
        <v>0</v>
      </c>
      <c r="G44" s="4">
        <v>0</v>
      </c>
      <c r="H44">
        <f>MATCH(A44,Production_est!$A$4:$A$339,0)</f>
        <v>81</v>
      </c>
      <c r="I44">
        <f>IFERROR(MATCH(E44,Production_est!$D$4:$D$339,0),"-")</f>
        <v>3</v>
      </c>
      <c r="J44" s="4" cm="1">
        <f t="array" ref="J44">IFERROR(INDEX(Production_est!$E$4:$E$339,I44+H44-1),"-")</f>
        <v>0</v>
      </c>
      <c r="K44" s="33">
        <f t="shared" si="3"/>
        <v>0</v>
      </c>
      <c r="L44" s="33">
        <f t="shared" ref="L44:AP46" si="39">K44*(1-$G$4)</f>
        <v>0</v>
      </c>
      <c r="M44" s="33">
        <f t="shared" si="39"/>
        <v>0</v>
      </c>
      <c r="N44" s="33">
        <f t="shared" si="39"/>
        <v>0</v>
      </c>
      <c r="O44" s="33">
        <f t="shared" si="39"/>
        <v>0</v>
      </c>
      <c r="P44" s="33">
        <f t="shared" si="39"/>
        <v>0</v>
      </c>
      <c r="Q44" s="33">
        <f t="shared" si="39"/>
        <v>0</v>
      </c>
      <c r="R44" s="33">
        <f t="shared" si="39"/>
        <v>0</v>
      </c>
      <c r="S44" s="33">
        <f t="shared" si="39"/>
        <v>0</v>
      </c>
      <c r="T44" s="33">
        <f t="shared" si="39"/>
        <v>0</v>
      </c>
      <c r="U44" s="33">
        <f t="shared" si="39"/>
        <v>0</v>
      </c>
      <c r="V44" s="33">
        <f t="shared" si="39"/>
        <v>0</v>
      </c>
      <c r="W44" s="33">
        <f t="shared" si="39"/>
        <v>0</v>
      </c>
      <c r="X44" s="33">
        <f t="shared" si="39"/>
        <v>0</v>
      </c>
      <c r="Y44" s="33">
        <f t="shared" si="39"/>
        <v>0</v>
      </c>
      <c r="Z44" s="33">
        <f t="shared" si="39"/>
        <v>0</v>
      </c>
      <c r="AA44" s="33">
        <f t="shared" si="39"/>
        <v>0</v>
      </c>
      <c r="AB44" s="33">
        <f t="shared" si="39"/>
        <v>0</v>
      </c>
      <c r="AC44" s="33">
        <f t="shared" si="39"/>
        <v>0</v>
      </c>
      <c r="AD44" s="33">
        <f t="shared" si="39"/>
        <v>0</v>
      </c>
      <c r="AE44" s="33">
        <f t="shared" si="39"/>
        <v>0</v>
      </c>
      <c r="AF44" s="33">
        <f t="shared" si="39"/>
        <v>0</v>
      </c>
      <c r="AG44" s="33">
        <f t="shared" si="39"/>
        <v>0</v>
      </c>
      <c r="AH44" s="33">
        <f t="shared" si="39"/>
        <v>0</v>
      </c>
      <c r="AI44" s="33">
        <f t="shared" si="39"/>
        <v>0</v>
      </c>
      <c r="AJ44" s="33">
        <f t="shared" si="39"/>
        <v>0</v>
      </c>
      <c r="AK44" s="33">
        <f t="shared" si="39"/>
        <v>0</v>
      </c>
      <c r="AL44" s="33">
        <f t="shared" si="39"/>
        <v>0</v>
      </c>
      <c r="AM44" s="33">
        <f t="shared" si="39"/>
        <v>0</v>
      </c>
      <c r="AN44" s="33">
        <f t="shared" si="39"/>
        <v>0</v>
      </c>
      <c r="AO44" s="33">
        <f t="shared" si="39"/>
        <v>0</v>
      </c>
      <c r="AP44" s="33">
        <f t="shared" si="39"/>
        <v>0</v>
      </c>
      <c r="AQ44" s="33">
        <f t="shared" si="38"/>
        <v>0</v>
      </c>
      <c r="AR44" s="33">
        <f t="shared" si="38"/>
        <v>0</v>
      </c>
      <c r="AS44" s="33">
        <f t="shared" si="38"/>
        <v>0</v>
      </c>
      <c r="AT44" s="33">
        <f t="shared" si="38"/>
        <v>0</v>
      </c>
      <c r="AU44" s="33">
        <f t="shared" si="38"/>
        <v>0</v>
      </c>
      <c r="AV44" s="33">
        <f t="shared" si="38"/>
        <v>0</v>
      </c>
      <c r="AW44" s="33">
        <f t="shared" si="38"/>
        <v>0</v>
      </c>
      <c r="AX44" s="33">
        <f t="shared" si="38"/>
        <v>0</v>
      </c>
      <c r="AY44" s="33">
        <f t="shared" si="38"/>
        <v>0</v>
      </c>
      <c r="AZ44" s="33">
        <f t="shared" si="38"/>
        <v>0</v>
      </c>
      <c r="BA44" s="33">
        <f t="shared" si="38"/>
        <v>0</v>
      </c>
      <c r="BB44" s="33">
        <f t="shared" si="38"/>
        <v>0</v>
      </c>
      <c r="BC44" s="33">
        <f t="shared" si="38"/>
        <v>0</v>
      </c>
      <c r="BD44" s="33">
        <f t="shared" si="38"/>
        <v>0</v>
      </c>
      <c r="BE44" s="33">
        <f t="shared" si="38"/>
        <v>0</v>
      </c>
      <c r="BF44" s="33">
        <f t="shared" si="38"/>
        <v>0</v>
      </c>
      <c r="BG44" s="33">
        <f t="shared" si="38"/>
        <v>0</v>
      </c>
      <c r="BH44" s="33">
        <f t="shared" si="38"/>
        <v>0</v>
      </c>
      <c r="BI44" s="33">
        <f t="shared" si="38"/>
        <v>0</v>
      </c>
      <c r="BJ44" s="33">
        <f t="shared" si="38"/>
        <v>0</v>
      </c>
      <c r="BK44" s="33">
        <f t="shared" si="38"/>
        <v>0</v>
      </c>
      <c r="BL44" t="str">
        <f t="shared" si="6"/>
        <v>06_HKC</v>
      </c>
      <c r="BM44" t="str">
        <f t="shared" si="7"/>
        <v>d_nonenergy_16_8_oth_liquid_biofuel</v>
      </c>
      <c r="BP44" s="4">
        <f t="shared" si="8"/>
        <v>0</v>
      </c>
      <c r="BQ44" s="4">
        <f t="shared" si="9"/>
        <v>0</v>
      </c>
      <c r="BR44" s="4" cm="1">
        <f t="array" ref="BR44">L44*INDEX(prod_est,$H44+$I44-1,MATCH(BR$14,$BQ$14:$DQ$14,0))</f>
        <v>0</v>
      </c>
      <c r="BS44" s="4" cm="1">
        <f t="array" ref="BS44">M44*INDEX(prod_est,$H44+$I44-1,MATCH(BS$14,$BQ$14:$DQ$14,0))</f>
        <v>0</v>
      </c>
      <c r="BT44" s="4" cm="1">
        <f t="array" ref="BT44">N44*INDEX(prod_est,$H44+$I44-1,MATCH(BT$14,$BQ$14:$DQ$14,0))</f>
        <v>0</v>
      </c>
      <c r="BU44" s="4" cm="1">
        <f t="array" ref="BU44">O44*INDEX(prod_est,$H44+$I44-1,MATCH(BU$14,$BQ$14:$DQ$14,0))</f>
        <v>0</v>
      </c>
      <c r="BV44" s="4" cm="1">
        <f t="array" ref="BV44">P44*INDEX(prod_est,$H44+$I44-1,MATCH(BV$14,$BQ$14:$DQ$14,0))</f>
        <v>0</v>
      </c>
      <c r="BW44" s="4" cm="1">
        <f t="array" ref="BW44">Q44*INDEX(prod_est,$H44+$I44-1,MATCH(BW$14,$BQ$14:$DQ$14,0))</f>
        <v>0</v>
      </c>
      <c r="BX44" s="4" cm="1">
        <f t="array" ref="BX44">R44*INDEX(prod_est,$H44+$I44-1,MATCH(BX$14,$BQ$14:$DQ$14,0))</f>
        <v>0</v>
      </c>
      <c r="BY44" s="4" cm="1">
        <f t="array" ref="BY44">S44*INDEX(prod_est,$H44+$I44-1,MATCH(BY$14,$BQ$14:$DQ$14,0))</f>
        <v>0</v>
      </c>
      <c r="BZ44" s="4" cm="1">
        <f t="array" ref="BZ44">T44*INDEX(prod_est,$H44+$I44-1,MATCH(BZ$14,$BQ$14:$DQ$14,0))</f>
        <v>0</v>
      </c>
      <c r="CA44" s="4" cm="1">
        <f t="array" ref="CA44">U44*INDEX(prod_est,$H44+$I44-1,MATCH(CA$14,$BQ$14:$DQ$14,0))</f>
        <v>0</v>
      </c>
      <c r="CB44" s="4" cm="1">
        <f t="array" ref="CB44">V44*INDEX(prod_est,$H44+$I44-1,MATCH(CB$14,$BQ$14:$DQ$14,0))</f>
        <v>0</v>
      </c>
      <c r="CC44" s="4" cm="1">
        <f t="array" ref="CC44">W44*INDEX(prod_est,$H44+$I44-1,MATCH(CC$14,$BQ$14:$DQ$14,0))</f>
        <v>0</v>
      </c>
      <c r="CD44" s="4" cm="1">
        <f t="array" ref="CD44">X44*INDEX(prod_est,$H44+$I44-1,MATCH(CD$14,$BQ$14:$DQ$14,0))</f>
        <v>0</v>
      </c>
      <c r="CE44" s="4" cm="1">
        <f t="array" ref="CE44">Y44*INDEX(prod_est,$H44+$I44-1,MATCH(CE$14,$BQ$14:$DQ$14,0))</f>
        <v>0</v>
      </c>
      <c r="CF44" s="4" cm="1">
        <f t="array" ref="CF44">Z44*INDEX(prod_est,$H44+$I44-1,MATCH(CF$14,$BQ$14:$DQ$14,0))</f>
        <v>0</v>
      </c>
      <c r="CG44" s="4" cm="1">
        <f t="array" ref="CG44">AA44*INDEX(prod_est,$H44+$I44-1,MATCH(CG$14,$BQ$14:$DQ$14,0))</f>
        <v>0</v>
      </c>
      <c r="CH44" s="4" cm="1">
        <f t="array" ref="CH44">AB44*INDEX(prod_est,$H44+$I44-1,MATCH(CH$14,$BQ$14:$DQ$14,0))</f>
        <v>0</v>
      </c>
      <c r="CI44" s="4" cm="1">
        <f t="array" ref="CI44">AC44*INDEX(prod_est,$H44+$I44-1,MATCH(CI$14,$BQ$14:$DQ$14,0))</f>
        <v>0</v>
      </c>
      <c r="CJ44" s="4" cm="1">
        <f t="array" ref="CJ44">AD44*INDEX(prod_est,$H44+$I44-1,MATCH(CJ$14,$BQ$14:$DQ$14,0))</f>
        <v>0</v>
      </c>
      <c r="CK44" s="4" cm="1">
        <f t="array" ref="CK44">AE44*INDEX(prod_est,$H44+$I44-1,MATCH(CK$14,$BQ$14:$DQ$14,0))</f>
        <v>0</v>
      </c>
      <c r="CL44" s="4" cm="1">
        <f t="array" ref="CL44">AF44*INDEX(prod_est,$H44+$I44-1,MATCH(CL$14,$BQ$14:$DQ$14,0))</f>
        <v>0</v>
      </c>
      <c r="CM44" s="4" cm="1">
        <f t="array" ref="CM44">AG44*INDEX(prod_est,$H44+$I44-1,MATCH(CM$14,$BQ$14:$DQ$14,0))</f>
        <v>0</v>
      </c>
      <c r="CN44" s="4" cm="1">
        <f t="array" ref="CN44">AH44*INDEX(prod_est,$H44+$I44-1,MATCH(CN$14,$BQ$14:$DQ$14,0))</f>
        <v>0</v>
      </c>
      <c r="CO44" s="4" cm="1">
        <f t="array" ref="CO44">AI44*INDEX(prod_est,$H44+$I44-1,MATCH(CO$14,$BQ$14:$DQ$14,0))</f>
        <v>0</v>
      </c>
      <c r="CP44" s="4" cm="1">
        <f t="array" ref="CP44">AJ44*INDEX(prod_est,$H44+$I44-1,MATCH(CP$14,$BQ$14:$DQ$14,0))</f>
        <v>0</v>
      </c>
      <c r="CQ44" s="4" cm="1">
        <f t="array" ref="CQ44">AK44*INDEX(prod_est,$H44+$I44-1,MATCH(CQ$14,$BQ$14:$DQ$14,0))</f>
        <v>0</v>
      </c>
      <c r="CR44" s="4" cm="1">
        <f t="array" ref="CR44">AL44*INDEX(prod_est,$H44+$I44-1,MATCH(CR$14,$BQ$14:$DQ$14,0))</f>
        <v>0</v>
      </c>
      <c r="CS44" s="4" cm="1">
        <f t="array" ref="CS44">AM44*INDEX(prod_est,$H44+$I44-1,MATCH(CS$14,$BQ$14:$DQ$14,0))</f>
        <v>0</v>
      </c>
      <c r="CT44" s="4" cm="1">
        <f t="array" ref="CT44">AN44*INDEX(prod_est,$H44+$I44-1,MATCH(CT$14,$BQ$14:$DQ$14,0))</f>
        <v>0</v>
      </c>
      <c r="CU44" s="4" cm="1">
        <f t="array" ref="CU44">AO44*INDEX(prod_est,$H44+$I44-1,MATCH(CU$14,$BQ$14:$DQ$14,0))</f>
        <v>0</v>
      </c>
      <c r="CV44" s="4" cm="1">
        <f t="array" ref="CV44">AP44*INDEX(prod_est,$H44+$I44-1,MATCH(CV$14,$BQ$14:$DQ$14,0))</f>
        <v>0</v>
      </c>
      <c r="CW44" s="4" cm="1">
        <f t="array" ref="CW44">AQ44*INDEX(prod_est,$H44+$I44-1,MATCH(CW$14,$BQ$14:$DQ$14,0))</f>
        <v>0</v>
      </c>
      <c r="CX44" s="4" cm="1">
        <f t="array" ref="CX44">AR44*INDEX(prod_est,$H44+$I44-1,MATCH(CX$14,$BQ$14:$DQ$14,0))</f>
        <v>0</v>
      </c>
      <c r="CY44" s="4" cm="1">
        <f t="array" ref="CY44">AS44*INDEX(prod_est,$H44+$I44-1,MATCH(CY$14,$BQ$14:$DQ$14,0))</f>
        <v>0</v>
      </c>
      <c r="CZ44" s="4" cm="1">
        <f t="array" ref="CZ44">AT44*INDEX(prod_est,$H44+$I44-1,MATCH(CZ$14,$BQ$14:$DQ$14,0))</f>
        <v>0</v>
      </c>
      <c r="DA44" s="4" cm="1">
        <f t="array" ref="DA44">AU44*INDEX(prod_est,$H44+$I44-1,MATCH(DA$14,$BQ$14:$DQ$14,0))</f>
        <v>0</v>
      </c>
      <c r="DB44" s="4" cm="1">
        <f t="array" ref="DB44">AV44*INDEX(prod_est,$H44+$I44-1,MATCH(DB$14,$BQ$14:$DQ$14,0))</f>
        <v>0</v>
      </c>
      <c r="DC44" s="4" cm="1">
        <f t="array" ref="DC44">AW44*INDEX(prod_est,$H44+$I44-1,MATCH(DC$14,$BQ$14:$DQ$14,0))</f>
        <v>0</v>
      </c>
      <c r="DD44" s="4" cm="1">
        <f t="array" ref="DD44">AX44*INDEX(prod_est,$H44+$I44-1,MATCH(DD$14,$BQ$14:$DQ$14,0))</f>
        <v>0</v>
      </c>
      <c r="DE44" s="4" cm="1">
        <f t="array" ref="DE44">AY44*INDEX(prod_est,$H44+$I44-1,MATCH(DE$14,$BQ$14:$DQ$14,0))</f>
        <v>0</v>
      </c>
      <c r="DF44" s="4" cm="1">
        <f t="array" ref="DF44">AZ44*INDEX(prod_est,$H44+$I44-1,MATCH(DF$14,$BQ$14:$DQ$14,0))</f>
        <v>0</v>
      </c>
      <c r="DG44" s="4" cm="1">
        <f t="array" ref="DG44">BA44*INDEX(prod_est,$H44+$I44-1,MATCH(DG$14,$BQ$14:$DQ$14,0))</f>
        <v>0</v>
      </c>
      <c r="DH44" s="4" cm="1">
        <f t="array" ref="DH44">BB44*INDEX(prod_est,$H44+$I44-1,MATCH(DH$14,$BQ$14:$DQ$14,0))</f>
        <v>0</v>
      </c>
      <c r="DI44" s="4" cm="1">
        <f t="array" ref="DI44">BC44*INDEX(prod_est,$H44+$I44-1,MATCH(DI$14,$BQ$14:$DQ$14,0))</f>
        <v>0</v>
      </c>
      <c r="DJ44" s="4" cm="1">
        <f t="array" ref="DJ44">BD44*INDEX(prod_est,$H44+$I44-1,MATCH(DJ$14,$BQ$14:$DQ$14,0))</f>
        <v>0</v>
      </c>
      <c r="DK44" s="4" cm="1">
        <f t="array" ref="DK44">BE44*INDEX(prod_est,$H44+$I44-1,MATCH(DK$14,$BQ$14:$DQ$14,0))</f>
        <v>0</v>
      </c>
      <c r="DL44" s="4" cm="1">
        <f t="array" ref="DL44">BF44*INDEX(prod_est,$H44+$I44-1,MATCH(DL$14,$BQ$14:$DQ$14,0))</f>
        <v>0</v>
      </c>
      <c r="DM44" s="4" cm="1">
        <f t="array" ref="DM44">BG44*INDEX(prod_est,$H44+$I44-1,MATCH(DM$14,$BQ$14:$DQ$14,0))</f>
        <v>0</v>
      </c>
      <c r="DN44" s="4" cm="1">
        <f t="array" ref="DN44">BH44*INDEX(prod_est,$H44+$I44-1,MATCH(DN$14,$BQ$14:$DQ$14,0))</f>
        <v>0</v>
      </c>
      <c r="DO44" s="4" cm="1">
        <f t="array" ref="DO44">BI44*INDEX(prod_est,$H44+$I44-1,MATCH(DO$14,$BQ$14:$DQ$14,0))</f>
        <v>0</v>
      </c>
      <c r="DP44" s="4" cm="1">
        <f t="array" ref="DP44">BJ44*INDEX(prod_est,$H44+$I44-1,MATCH(DP$14,$BQ$14:$DQ$14,0))</f>
        <v>0</v>
      </c>
      <c r="DQ44" s="4" cm="1">
        <f t="array" ref="DQ44">BK44*INDEX(prod_est,$H44+$I44-1,MATCH(DQ$14,$BQ$14:$DQ$14,0))</f>
        <v>0</v>
      </c>
    </row>
    <row r="45" spans="1:121" x14ac:dyDescent="0.25">
      <c r="A45" t="s">
        <v>42</v>
      </c>
      <c r="B45" t="s">
        <v>35</v>
      </c>
      <c r="C45" t="s">
        <v>35</v>
      </c>
      <c r="D45" t="s">
        <v>172</v>
      </c>
      <c r="E45" s="46" t="s">
        <v>37</v>
      </c>
      <c r="F45" s="4">
        <v>0</v>
      </c>
      <c r="G45" s="4">
        <v>0</v>
      </c>
      <c r="H45">
        <f>MATCH(A45,Production_est!$A$4:$A$339,0)</f>
        <v>81</v>
      </c>
      <c r="I45">
        <f>IFERROR(MATCH(E45,Production_est!$D$4:$D$339,0),"-")</f>
        <v>3</v>
      </c>
      <c r="J45" s="4" cm="1">
        <f t="array" ref="J45">IFERROR(INDEX(Production_est!$E$4:$E$339,I45+H45-1),"-")</f>
        <v>0</v>
      </c>
      <c r="K45" s="33">
        <f t="shared" si="3"/>
        <v>0</v>
      </c>
      <c r="L45" s="33">
        <f t="shared" si="39"/>
        <v>0</v>
      </c>
      <c r="M45" s="33">
        <f t="shared" si="39"/>
        <v>0</v>
      </c>
      <c r="N45" s="33">
        <f t="shared" si="39"/>
        <v>0</v>
      </c>
      <c r="O45" s="33">
        <f t="shared" si="39"/>
        <v>0</v>
      </c>
      <c r="P45" s="33">
        <f t="shared" si="39"/>
        <v>0</v>
      </c>
      <c r="Q45" s="33">
        <f t="shared" si="39"/>
        <v>0</v>
      </c>
      <c r="R45" s="33">
        <f t="shared" si="39"/>
        <v>0</v>
      </c>
      <c r="S45" s="33">
        <f t="shared" si="39"/>
        <v>0</v>
      </c>
      <c r="T45" s="33">
        <f t="shared" si="39"/>
        <v>0</v>
      </c>
      <c r="U45" s="33">
        <f t="shared" si="39"/>
        <v>0</v>
      </c>
      <c r="V45" s="33">
        <f t="shared" si="39"/>
        <v>0</v>
      </c>
      <c r="W45" s="33">
        <f t="shared" si="39"/>
        <v>0</v>
      </c>
      <c r="X45" s="33">
        <f t="shared" si="39"/>
        <v>0</v>
      </c>
      <c r="Y45" s="33">
        <f t="shared" si="39"/>
        <v>0</v>
      </c>
      <c r="Z45" s="33">
        <f t="shared" si="39"/>
        <v>0</v>
      </c>
      <c r="AA45" s="33">
        <f t="shared" si="39"/>
        <v>0</v>
      </c>
      <c r="AB45" s="33">
        <f t="shared" si="39"/>
        <v>0</v>
      </c>
      <c r="AC45" s="33">
        <f t="shared" si="39"/>
        <v>0</v>
      </c>
      <c r="AD45" s="33">
        <f t="shared" si="39"/>
        <v>0</v>
      </c>
      <c r="AE45" s="33">
        <f t="shared" si="39"/>
        <v>0</v>
      </c>
      <c r="AF45" s="33">
        <f t="shared" si="39"/>
        <v>0</v>
      </c>
      <c r="AG45" s="33">
        <f t="shared" si="39"/>
        <v>0</v>
      </c>
      <c r="AH45" s="33">
        <f t="shared" si="39"/>
        <v>0</v>
      </c>
      <c r="AI45" s="33">
        <f t="shared" si="39"/>
        <v>0</v>
      </c>
      <c r="AJ45" s="33">
        <f t="shared" si="39"/>
        <v>0</v>
      </c>
      <c r="AK45" s="33">
        <f t="shared" si="39"/>
        <v>0</v>
      </c>
      <c r="AL45" s="33">
        <f t="shared" si="39"/>
        <v>0</v>
      </c>
      <c r="AM45" s="33">
        <f t="shared" si="39"/>
        <v>0</v>
      </c>
      <c r="AN45" s="33">
        <f t="shared" si="39"/>
        <v>0</v>
      </c>
      <c r="AO45" s="33">
        <f t="shared" si="39"/>
        <v>0</v>
      </c>
      <c r="AP45" s="33">
        <f t="shared" si="39"/>
        <v>0</v>
      </c>
      <c r="AQ45" s="33">
        <f t="shared" si="38"/>
        <v>0</v>
      </c>
      <c r="AR45" s="33">
        <f t="shared" si="38"/>
        <v>0</v>
      </c>
      <c r="AS45" s="33">
        <f t="shared" si="38"/>
        <v>0</v>
      </c>
      <c r="AT45" s="33">
        <f t="shared" si="38"/>
        <v>0</v>
      </c>
      <c r="AU45" s="33">
        <f t="shared" si="38"/>
        <v>0</v>
      </c>
      <c r="AV45" s="33">
        <f t="shared" si="38"/>
        <v>0</v>
      </c>
      <c r="AW45" s="33">
        <f t="shared" si="38"/>
        <v>0</v>
      </c>
      <c r="AX45" s="33">
        <f t="shared" si="38"/>
        <v>0</v>
      </c>
      <c r="AY45" s="33">
        <f t="shared" si="38"/>
        <v>0</v>
      </c>
      <c r="AZ45" s="33">
        <f t="shared" si="38"/>
        <v>0</v>
      </c>
      <c r="BA45" s="33">
        <f t="shared" si="38"/>
        <v>0</v>
      </c>
      <c r="BB45" s="33">
        <f t="shared" si="38"/>
        <v>0</v>
      </c>
      <c r="BC45" s="33">
        <f t="shared" si="38"/>
        <v>0</v>
      </c>
      <c r="BD45" s="33">
        <f t="shared" si="38"/>
        <v>0</v>
      </c>
      <c r="BE45" s="33">
        <f t="shared" si="38"/>
        <v>0</v>
      </c>
      <c r="BF45" s="33">
        <f t="shared" si="38"/>
        <v>0</v>
      </c>
      <c r="BG45" s="33">
        <f t="shared" si="38"/>
        <v>0</v>
      </c>
      <c r="BH45" s="33">
        <f t="shared" si="38"/>
        <v>0</v>
      </c>
      <c r="BI45" s="33">
        <f t="shared" si="38"/>
        <v>0</v>
      </c>
      <c r="BJ45" s="33">
        <f t="shared" si="38"/>
        <v>0</v>
      </c>
      <c r="BK45" s="33">
        <f t="shared" si="38"/>
        <v>0</v>
      </c>
      <c r="BL45" t="str">
        <f t="shared" si="6"/>
        <v>06_HKC</v>
      </c>
      <c r="BM45" t="str">
        <f t="shared" si="7"/>
        <v>d_nonenergy_17_electricity</v>
      </c>
      <c r="BP45" s="4">
        <f t="shared" si="8"/>
        <v>0</v>
      </c>
      <c r="BQ45" s="4">
        <f t="shared" si="9"/>
        <v>0</v>
      </c>
      <c r="BR45" s="4" cm="1">
        <f t="array" ref="BR45">L45*INDEX(prod_est,$H45+$I45-1,MATCH(BR$14,$BQ$14:$DQ$14,0))</f>
        <v>0</v>
      </c>
      <c r="BS45" s="4" cm="1">
        <f t="array" ref="BS45">M45*INDEX(prod_est,$H45+$I45-1,MATCH(BS$14,$BQ$14:$DQ$14,0))</f>
        <v>0</v>
      </c>
      <c r="BT45" s="4" cm="1">
        <f t="array" ref="BT45">N45*INDEX(prod_est,$H45+$I45-1,MATCH(BT$14,$BQ$14:$DQ$14,0))</f>
        <v>0</v>
      </c>
      <c r="BU45" s="4" cm="1">
        <f t="array" ref="BU45">O45*INDEX(prod_est,$H45+$I45-1,MATCH(BU$14,$BQ$14:$DQ$14,0))</f>
        <v>0</v>
      </c>
      <c r="BV45" s="4" cm="1">
        <f t="array" ref="BV45">P45*INDEX(prod_est,$H45+$I45-1,MATCH(BV$14,$BQ$14:$DQ$14,0))</f>
        <v>0</v>
      </c>
      <c r="BW45" s="4" cm="1">
        <f t="array" ref="BW45">Q45*INDEX(prod_est,$H45+$I45-1,MATCH(BW$14,$BQ$14:$DQ$14,0))</f>
        <v>0</v>
      </c>
      <c r="BX45" s="4" cm="1">
        <f t="array" ref="BX45">R45*INDEX(prod_est,$H45+$I45-1,MATCH(BX$14,$BQ$14:$DQ$14,0))</f>
        <v>0</v>
      </c>
      <c r="BY45" s="4" cm="1">
        <f t="array" ref="BY45">S45*INDEX(prod_est,$H45+$I45-1,MATCH(BY$14,$BQ$14:$DQ$14,0))</f>
        <v>0</v>
      </c>
      <c r="BZ45" s="4" cm="1">
        <f t="array" ref="BZ45">T45*INDEX(prod_est,$H45+$I45-1,MATCH(BZ$14,$BQ$14:$DQ$14,0))</f>
        <v>0</v>
      </c>
      <c r="CA45" s="4" cm="1">
        <f t="array" ref="CA45">U45*INDEX(prod_est,$H45+$I45-1,MATCH(CA$14,$BQ$14:$DQ$14,0))</f>
        <v>0</v>
      </c>
      <c r="CB45" s="4" cm="1">
        <f t="array" ref="CB45">V45*INDEX(prod_est,$H45+$I45-1,MATCH(CB$14,$BQ$14:$DQ$14,0))</f>
        <v>0</v>
      </c>
      <c r="CC45" s="4" cm="1">
        <f t="array" ref="CC45">W45*INDEX(prod_est,$H45+$I45-1,MATCH(CC$14,$BQ$14:$DQ$14,0))</f>
        <v>0</v>
      </c>
      <c r="CD45" s="4" cm="1">
        <f t="array" ref="CD45">X45*INDEX(prod_est,$H45+$I45-1,MATCH(CD$14,$BQ$14:$DQ$14,0))</f>
        <v>0</v>
      </c>
      <c r="CE45" s="4" cm="1">
        <f t="array" ref="CE45">Y45*INDEX(prod_est,$H45+$I45-1,MATCH(CE$14,$BQ$14:$DQ$14,0))</f>
        <v>0</v>
      </c>
      <c r="CF45" s="4" cm="1">
        <f t="array" ref="CF45">Z45*INDEX(prod_est,$H45+$I45-1,MATCH(CF$14,$BQ$14:$DQ$14,0))</f>
        <v>0</v>
      </c>
      <c r="CG45" s="4" cm="1">
        <f t="array" ref="CG45">AA45*INDEX(prod_est,$H45+$I45-1,MATCH(CG$14,$BQ$14:$DQ$14,0))</f>
        <v>0</v>
      </c>
      <c r="CH45" s="4" cm="1">
        <f t="array" ref="CH45">AB45*INDEX(prod_est,$H45+$I45-1,MATCH(CH$14,$BQ$14:$DQ$14,0))</f>
        <v>0</v>
      </c>
      <c r="CI45" s="4" cm="1">
        <f t="array" ref="CI45">AC45*INDEX(prod_est,$H45+$I45-1,MATCH(CI$14,$BQ$14:$DQ$14,0))</f>
        <v>0</v>
      </c>
      <c r="CJ45" s="4" cm="1">
        <f t="array" ref="CJ45">AD45*INDEX(prod_est,$H45+$I45-1,MATCH(CJ$14,$BQ$14:$DQ$14,0))</f>
        <v>0</v>
      </c>
      <c r="CK45" s="4" cm="1">
        <f t="array" ref="CK45">AE45*INDEX(prod_est,$H45+$I45-1,MATCH(CK$14,$BQ$14:$DQ$14,0))</f>
        <v>0</v>
      </c>
      <c r="CL45" s="4" cm="1">
        <f t="array" ref="CL45">AF45*INDEX(prod_est,$H45+$I45-1,MATCH(CL$14,$BQ$14:$DQ$14,0))</f>
        <v>0</v>
      </c>
      <c r="CM45" s="4" cm="1">
        <f t="array" ref="CM45">AG45*INDEX(prod_est,$H45+$I45-1,MATCH(CM$14,$BQ$14:$DQ$14,0))</f>
        <v>0</v>
      </c>
      <c r="CN45" s="4" cm="1">
        <f t="array" ref="CN45">AH45*INDEX(prod_est,$H45+$I45-1,MATCH(CN$14,$BQ$14:$DQ$14,0))</f>
        <v>0</v>
      </c>
      <c r="CO45" s="4" cm="1">
        <f t="array" ref="CO45">AI45*INDEX(prod_est,$H45+$I45-1,MATCH(CO$14,$BQ$14:$DQ$14,0))</f>
        <v>0</v>
      </c>
      <c r="CP45" s="4" cm="1">
        <f t="array" ref="CP45">AJ45*INDEX(prod_est,$H45+$I45-1,MATCH(CP$14,$BQ$14:$DQ$14,0))</f>
        <v>0</v>
      </c>
      <c r="CQ45" s="4" cm="1">
        <f t="array" ref="CQ45">AK45*INDEX(prod_est,$H45+$I45-1,MATCH(CQ$14,$BQ$14:$DQ$14,0))</f>
        <v>0</v>
      </c>
      <c r="CR45" s="4" cm="1">
        <f t="array" ref="CR45">AL45*INDEX(prod_est,$H45+$I45-1,MATCH(CR$14,$BQ$14:$DQ$14,0))</f>
        <v>0</v>
      </c>
      <c r="CS45" s="4" cm="1">
        <f t="array" ref="CS45">AM45*INDEX(prod_est,$H45+$I45-1,MATCH(CS$14,$BQ$14:$DQ$14,0))</f>
        <v>0</v>
      </c>
      <c r="CT45" s="4" cm="1">
        <f t="array" ref="CT45">AN45*INDEX(prod_est,$H45+$I45-1,MATCH(CT$14,$BQ$14:$DQ$14,0))</f>
        <v>0</v>
      </c>
      <c r="CU45" s="4" cm="1">
        <f t="array" ref="CU45">AO45*INDEX(prod_est,$H45+$I45-1,MATCH(CU$14,$BQ$14:$DQ$14,0))</f>
        <v>0</v>
      </c>
      <c r="CV45" s="4" cm="1">
        <f t="array" ref="CV45">AP45*INDEX(prod_est,$H45+$I45-1,MATCH(CV$14,$BQ$14:$DQ$14,0))</f>
        <v>0</v>
      </c>
      <c r="CW45" s="4" cm="1">
        <f t="array" ref="CW45">AQ45*INDEX(prod_est,$H45+$I45-1,MATCH(CW$14,$BQ$14:$DQ$14,0))</f>
        <v>0</v>
      </c>
      <c r="CX45" s="4" cm="1">
        <f t="array" ref="CX45">AR45*INDEX(prod_est,$H45+$I45-1,MATCH(CX$14,$BQ$14:$DQ$14,0))</f>
        <v>0</v>
      </c>
      <c r="CY45" s="4" cm="1">
        <f t="array" ref="CY45">AS45*INDEX(prod_est,$H45+$I45-1,MATCH(CY$14,$BQ$14:$DQ$14,0))</f>
        <v>0</v>
      </c>
      <c r="CZ45" s="4" cm="1">
        <f t="array" ref="CZ45">AT45*INDEX(prod_est,$H45+$I45-1,MATCH(CZ$14,$BQ$14:$DQ$14,0))</f>
        <v>0</v>
      </c>
      <c r="DA45" s="4" cm="1">
        <f t="array" ref="DA45">AU45*INDEX(prod_est,$H45+$I45-1,MATCH(DA$14,$BQ$14:$DQ$14,0))</f>
        <v>0</v>
      </c>
      <c r="DB45" s="4" cm="1">
        <f t="array" ref="DB45">AV45*INDEX(prod_est,$H45+$I45-1,MATCH(DB$14,$BQ$14:$DQ$14,0))</f>
        <v>0</v>
      </c>
      <c r="DC45" s="4" cm="1">
        <f t="array" ref="DC45">AW45*INDEX(prod_est,$H45+$I45-1,MATCH(DC$14,$BQ$14:$DQ$14,0))</f>
        <v>0</v>
      </c>
      <c r="DD45" s="4" cm="1">
        <f t="array" ref="DD45">AX45*INDEX(prod_est,$H45+$I45-1,MATCH(DD$14,$BQ$14:$DQ$14,0))</f>
        <v>0</v>
      </c>
      <c r="DE45" s="4" cm="1">
        <f t="array" ref="DE45">AY45*INDEX(prod_est,$H45+$I45-1,MATCH(DE$14,$BQ$14:$DQ$14,0))</f>
        <v>0</v>
      </c>
      <c r="DF45" s="4" cm="1">
        <f t="array" ref="DF45">AZ45*INDEX(prod_est,$H45+$I45-1,MATCH(DF$14,$BQ$14:$DQ$14,0))</f>
        <v>0</v>
      </c>
      <c r="DG45" s="4" cm="1">
        <f t="array" ref="DG45">BA45*INDEX(prod_est,$H45+$I45-1,MATCH(DG$14,$BQ$14:$DQ$14,0))</f>
        <v>0</v>
      </c>
      <c r="DH45" s="4" cm="1">
        <f t="array" ref="DH45">BB45*INDEX(prod_est,$H45+$I45-1,MATCH(DH$14,$BQ$14:$DQ$14,0))</f>
        <v>0</v>
      </c>
      <c r="DI45" s="4" cm="1">
        <f t="array" ref="DI45">BC45*INDEX(prod_est,$H45+$I45-1,MATCH(DI$14,$BQ$14:$DQ$14,0))</f>
        <v>0</v>
      </c>
      <c r="DJ45" s="4" cm="1">
        <f t="array" ref="DJ45">BD45*INDEX(prod_est,$H45+$I45-1,MATCH(DJ$14,$BQ$14:$DQ$14,0))</f>
        <v>0</v>
      </c>
      <c r="DK45" s="4" cm="1">
        <f t="array" ref="DK45">BE45*INDEX(prod_est,$H45+$I45-1,MATCH(DK$14,$BQ$14:$DQ$14,0))</f>
        <v>0</v>
      </c>
      <c r="DL45" s="4" cm="1">
        <f t="array" ref="DL45">BF45*INDEX(prod_est,$H45+$I45-1,MATCH(DL$14,$BQ$14:$DQ$14,0))</f>
        <v>0</v>
      </c>
      <c r="DM45" s="4" cm="1">
        <f t="array" ref="DM45">BG45*INDEX(prod_est,$H45+$I45-1,MATCH(DM$14,$BQ$14:$DQ$14,0))</f>
        <v>0</v>
      </c>
      <c r="DN45" s="4" cm="1">
        <f t="array" ref="DN45">BH45*INDEX(prod_est,$H45+$I45-1,MATCH(DN$14,$BQ$14:$DQ$14,0))</f>
        <v>0</v>
      </c>
      <c r="DO45" s="4" cm="1">
        <f t="array" ref="DO45">BI45*INDEX(prod_est,$H45+$I45-1,MATCH(DO$14,$BQ$14:$DQ$14,0))</f>
        <v>0</v>
      </c>
      <c r="DP45" s="4" cm="1">
        <f t="array" ref="DP45">BJ45*INDEX(prod_est,$H45+$I45-1,MATCH(DP$14,$BQ$14:$DQ$14,0))</f>
        <v>0</v>
      </c>
      <c r="DQ45" s="4" cm="1">
        <f t="array" ref="DQ45">BK45*INDEX(prod_est,$H45+$I45-1,MATCH(DQ$14,$BQ$14:$DQ$14,0))</f>
        <v>0</v>
      </c>
    </row>
    <row r="46" spans="1:121" x14ac:dyDescent="0.25">
      <c r="A46" t="s">
        <v>42</v>
      </c>
      <c r="B46" t="s">
        <v>36</v>
      </c>
      <c r="C46" t="s">
        <v>36</v>
      </c>
      <c r="D46" t="s">
        <v>172</v>
      </c>
      <c r="E46" s="46" t="s">
        <v>37</v>
      </c>
      <c r="F46" s="4">
        <v>0</v>
      </c>
      <c r="G46" s="4">
        <v>0</v>
      </c>
      <c r="H46">
        <f>MATCH(A46,Production_est!$A$4:$A$339,0)</f>
        <v>81</v>
      </c>
      <c r="I46">
        <f>IFERROR(MATCH(E46,Production_est!$D$4:$D$339,0),"-")</f>
        <v>3</v>
      </c>
      <c r="J46" s="4" cm="1">
        <f t="array" ref="J46">IFERROR(INDEX(Production_est!$E$4:$E$339,I46+H46-1),"-")</f>
        <v>0</v>
      </c>
      <c r="K46" s="33">
        <f t="shared" si="3"/>
        <v>0</v>
      </c>
      <c r="L46" s="33">
        <f t="shared" si="39"/>
        <v>0</v>
      </c>
      <c r="M46" s="33">
        <f t="shared" si="39"/>
        <v>0</v>
      </c>
      <c r="N46" s="33">
        <f t="shared" si="39"/>
        <v>0</v>
      </c>
      <c r="O46" s="33">
        <f t="shared" si="39"/>
        <v>0</v>
      </c>
      <c r="P46" s="33">
        <f t="shared" si="39"/>
        <v>0</v>
      </c>
      <c r="Q46" s="33">
        <f t="shared" si="39"/>
        <v>0</v>
      </c>
      <c r="R46" s="33">
        <f t="shared" si="39"/>
        <v>0</v>
      </c>
      <c r="S46" s="33">
        <f t="shared" si="39"/>
        <v>0</v>
      </c>
      <c r="T46" s="33">
        <f t="shared" si="39"/>
        <v>0</v>
      </c>
      <c r="U46" s="33">
        <f t="shared" si="39"/>
        <v>0</v>
      </c>
      <c r="V46" s="33">
        <f t="shared" si="39"/>
        <v>0</v>
      </c>
      <c r="W46" s="33">
        <f t="shared" si="39"/>
        <v>0</v>
      </c>
      <c r="X46" s="33">
        <f t="shared" si="39"/>
        <v>0</v>
      </c>
      <c r="Y46" s="33">
        <f t="shared" si="39"/>
        <v>0</v>
      </c>
      <c r="Z46" s="33">
        <f t="shared" si="39"/>
        <v>0</v>
      </c>
      <c r="AA46" s="33">
        <f t="shared" si="39"/>
        <v>0</v>
      </c>
      <c r="AB46" s="33">
        <f t="shared" si="39"/>
        <v>0</v>
      </c>
      <c r="AC46" s="33">
        <f t="shared" si="39"/>
        <v>0</v>
      </c>
      <c r="AD46" s="33">
        <f t="shared" si="39"/>
        <v>0</v>
      </c>
      <c r="AE46" s="33">
        <f t="shared" si="39"/>
        <v>0</v>
      </c>
      <c r="AF46" s="33">
        <f t="shared" si="39"/>
        <v>0</v>
      </c>
      <c r="AG46" s="33">
        <f t="shared" si="39"/>
        <v>0</v>
      </c>
      <c r="AH46" s="33">
        <f t="shared" si="39"/>
        <v>0</v>
      </c>
      <c r="AI46" s="33">
        <f t="shared" si="39"/>
        <v>0</v>
      </c>
      <c r="AJ46" s="33">
        <f t="shared" si="39"/>
        <v>0</v>
      </c>
      <c r="AK46" s="33">
        <f t="shared" si="39"/>
        <v>0</v>
      </c>
      <c r="AL46" s="33">
        <f t="shared" si="39"/>
        <v>0</v>
      </c>
      <c r="AM46" s="33">
        <f t="shared" si="39"/>
        <v>0</v>
      </c>
      <c r="AN46" s="33">
        <f t="shared" si="39"/>
        <v>0</v>
      </c>
      <c r="AO46" s="33">
        <f t="shared" si="39"/>
        <v>0</v>
      </c>
      <c r="AP46" s="33">
        <f t="shared" si="39"/>
        <v>0</v>
      </c>
      <c r="AQ46" s="33">
        <f t="shared" si="38"/>
        <v>0</v>
      </c>
      <c r="AR46" s="33">
        <f t="shared" si="38"/>
        <v>0</v>
      </c>
      <c r="AS46" s="33">
        <f t="shared" si="38"/>
        <v>0</v>
      </c>
      <c r="AT46" s="33">
        <f t="shared" si="38"/>
        <v>0</v>
      </c>
      <c r="AU46" s="33">
        <f t="shared" si="38"/>
        <v>0</v>
      </c>
      <c r="AV46" s="33">
        <f t="shared" si="38"/>
        <v>0</v>
      </c>
      <c r="AW46" s="33">
        <f t="shared" si="38"/>
        <v>0</v>
      </c>
      <c r="AX46" s="33">
        <f t="shared" si="38"/>
        <v>0</v>
      </c>
      <c r="AY46" s="33">
        <f t="shared" si="38"/>
        <v>0</v>
      </c>
      <c r="AZ46" s="33">
        <f t="shared" si="38"/>
        <v>0</v>
      </c>
      <c r="BA46" s="33">
        <f t="shared" si="38"/>
        <v>0</v>
      </c>
      <c r="BB46" s="33">
        <f t="shared" si="38"/>
        <v>0</v>
      </c>
      <c r="BC46" s="33">
        <f t="shared" si="38"/>
        <v>0</v>
      </c>
      <c r="BD46" s="33">
        <f t="shared" si="38"/>
        <v>0</v>
      </c>
      <c r="BE46" s="33">
        <f t="shared" si="38"/>
        <v>0</v>
      </c>
      <c r="BF46" s="33">
        <f t="shared" si="38"/>
        <v>0</v>
      </c>
      <c r="BG46" s="33">
        <f t="shared" si="38"/>
        <v>0</v>
      </c>
      <c r="BH46" s="33">
        <f t="shared" si="38"/>
        <v>0</v>
      </c>
      <c r="BI46" s="33">
        <f t="shared" si="38"/>
        <v>0</v>
      </c>
      <c r="BJ46" s="33">
        <f t="shared" si="38"/>
        <v>0</v>
      </c>
      <c r="BK46" s="33">
        <f t="shared" si="38"/>
        <v>0</v>
      </c>
      <c r="BL46" t="str">
        <f t="shared" si="6"/>
        <v>06_HKC</v>
      </c>
      <c r="BM46" t="str">
        <f t="shared" si="7"/>
        <v>d_nonenergy_18_heat</v>
      </c>
      <c r="BP46" s="4">
        <f t="shared" si="8"/>
        <v>0</v>
      </c>
      <c r="BQ46" s="4">
        <f t="shared" si="9"/>
        <v>0</v>
      </c>
      <c r="BR46" s="4" cm="1">
        <f t="array" ref="BR46">L46*INDEX(prod_est,$H46+$I46-1,MATCH(BR$14,$BQ$14:$DQ$14,0))</f>
        <v>0</v>
      </c>
      <c r="BS46" s="4" cm="1">
        <f t="array" ref="BS46">M46*INDEX(prod_est,$H46+$I46-1,MATCH(BS$14,$BQ$14:$DQ$14,0))</f>
        <v>0</v>
      </c>
      <c r="BT46" s="4" cm="1">
        <f t="array" ref="BT46">N46*INDEX(prod_est,$H46+$I46-1,MATCH(BT$14,$BQ$14:$DQ$14,0))</f>
        <v>0</v>
      </c>
      <c r="BU46" s="4" cm="1">
        <f t="array" ref="BU46">O46*INDEX(prod_est,$H46+$I46-1,MATCH(BU$14,$BQ$14:$DQ$14,0))</f>
        <v>0</v>
      </c>
      <c r="BV46" s="4" cm="1">
        <f t="array" ref="BV46">P46*INDEX(prod_est,$H46+$I46-1,MATCH(BV$14,$BQ$14:$DQ$14,0))</f>
        <v>0</v>
      </c>
      <c r="BW46" s="4" cm="1">
        <f t="array" ref="BW46">Q46*INDEX(prod_est,$H46+$I46-1,MATCH(BW$14,$BQ$14:$DQ$14,0))</f>
        <v>0</v>
      </c>
      <c r="BX46" s="4" cm="1">
        <f t="array" ref="BX46">R46*INDEX(prod_est,$H46+$I46-1,MATCH(BX$14,$BQ$14:$DQ$14,0))</f>
        <v>0</v>
      </c>
      <c r="BY46" s="4" cm="1">
        <f t="array" ref="BY46">S46*INDEX(prod_est,$H46+$I46-1,MATCH(BY$14,$BQ$14:$DQ$14,0))</f>
        <v>0</v>
      </c>
      <c r="BZ46" s="4" cm="1">
        <f t="array" ref="BZ46">T46*INDEX(prod_est,$H46+$I46-1,MATCH(BZ$14,$BQ$14:$DQ$14,0))</f>
        <v>0</v>
      </c>
      <c r="CA46" s="4" cm="1">
        <f t="array" ref="CA46">U46*INDEX(prod_est,$H46+$I46-1,MATCH(CA$14,$BQ$14:$DQ$14,0))</f>
        <v>0</v>
      </c>
      <c r="CB46" s="4" cm="1">
        <f t="array" ref="CB46">V46*INDEX(prod_est,$H46+$I46-1,MATCH(CB$14,$BQ$14:$DQ$14,0))</f>
        <v>0</v>
      </c>
      <c r="CC46" s="4" cm="1">
        <f t="array" ref="CC46">W46*INDEX(prod_est,$H46+$I46-1,MATCH(CC$14,$BQ$14:$DQ$14,0))</f>
        <v>0</v>
      </c>
      <c r="CD46" s="4" cm="1">
        <f t="array" ref="CD46">X46*INDEX(prod_est,$H46+$I46-1,MATCH(CD$14,$BQ$14:$DQ$14,0))</f>
        <v>0</v>
      </c>
      <c r="CE46" s="4" cm="1">
        <f t="array" ref="CE46">Y46*INDEX(prod_est,$H46+$I46-1,MATCH(CE$14,$BQ$14:$DQ$14,0))</f>
        <v>0</v>
      </c>
      <c r="CF46" s="4" cm="1">
        <f t="array" ref="CF46">Z46*INDEX(prod_est,$H46+$I46-1,MATCH(CF$14,$BQ$14:$DQ$14,0))</f>
        <v>0</v>
      </c>
      <c r="CG46" s="4" cm="1">
        <f t="array" ref="CG46">AA46*INDEX(prod_est,$H46+$I46-1,MATCH(CG$14,$BQ$14:$DQ$14,0))</f>
        <v>0</v>
      </c>
      <c r="CH46" s="4" cm="1">
        <f t="array" ref="CH46">AB46*INDEX(prod_est,$H46+$I46-1,MATCH(CH$14,$BQ$14:$DQ$14,0))</f>
        <v>0</v>
      </c>
      <c r="CI46" s="4" cm="1">
        <f t="array" ref="CI46">AC46*INDEX(prod_est,$H46+$I46-1,MATCH(CI$14,$BQ$14:$DQ$14,0))</f>
        <v>0</v>
      </c>
      <c r="CJ46" s="4" cm="1">
        <f t="array" ref="CJ46">AD46*INDEX(prod_est,$H46+$I46-1,MATCH(CJ$14,$BQ$14:$DQ$14,0))</f>
        <v>0</v>
      </c>
      <c r="CK46" s="4" cm="1">
        <f t="array" ref="CK46">AE46*INDEX(prod_est,$H46+$I46-1,MATCH(CK$14,$BQ$14:$DQ$14,0))</f>
        <v>0</v>
      </c>
      <c r="CL46" s="4" cm="1">
        <f t="array" ref="CL46">AF46*INDEX(prod_est,$H46+$I46-1,MATCH(CL$14,$BQ$14:$DQ$14,0))</f>
        <v>0</v>
      </c>
      <c r="CM46" s="4" cm="1">
        <f t="array" ref="CM46">AG46*INDEX(prod_est,$H46+$I46-1,MATCH(CM$14,$BQ$14:$DQ$14,0))</f>
        <v>0</v>
      </c>
      <c r="CN46" s="4" cm="1">
        <f t="array" ref="CN46">AH46*INDEX(prod_est,$H46+$I46-1,MATCH(CN$14,$BQ$14:$DQ$14,0))</f>
        <v>0</v>
      </c>
      <c r="CO46" s="4" cm="1">
        <f t="array" ref="CO46">AI46*INDEX(prod_est,$H46+$I46-1,MATCH(CO$14,$BQ$14:$DQ$14,0))</f>
        <v>0</v>
      </c>
      <c r="CP46" s="4" cm="1">
        <f t="array" ref="CP46">AJ46*INDEX(prod_est,$H46+$I46-1,MATCH(CP$14,$BQ$14:$DQ$14,0))</f>
        <v>0</v>
      </c>
      <c r="CQ46" s="4" cm="1">
        <f t="array" ref="CQ46">AK46*INDEX(prod_est,$H46+$I46-1,MATCH(CQ$14,$BQ$14:$DQ$14,0))</f>
        <v>0</v>
      </c>
      <c r="CR46" s="4" cm="1">
        <f t="array" ref="CR46">AL46*INDEX(prod_est,$H46+$I46-1,MATCH(CR$14,$BQ$14:$DQ$14,0))</f>
        <v>0</v>
      </c>
      <c r="CS46" s="4" cm="1">
        <f t="array" ref="CS46">AM46*INDEX(prod_est,$H46+$I46-1,MATCH(CS$14,$BQ$14:$DQ$14,0))</f>
        <v>0</v>
      </c>
      <c r="CT46" s="4" cm="1">
        <f t="array" ref="CT46">AN46*INDEX(prod_est,$H46+$I46-1,MATCH(CT$14,$BQ$14:$DQ$14,0))</f>
        <v>0</v>
      </c>
      <c r="CU46" s="4" cm="1">
        <f t="array" ref="CU46">AO46*INDEX(prod_est,$H46+$I46-1,MATCH(CU$14,$BQ$14:$DQ$14,0))</f>
        <v>0</v>
      </c>
      <c r="CV46" s="4" cm="1">
        <f t="array" ref="CV46">AP46*INDEX(prod_est,$H46+$I46-1,MATCH(CV$14,$BQ$14:$DQ$14,0))</f>
        <v>0</v>
      </c>
      <c r="CW46" s="4" cm="1">
        <f t="array" ref="CW46">AQ46*INDEX(prod_est,$H46+$I46-1,MATCH(CW$14,$BQ$14:$DQ$14,0))</f>
        <v>0</v>
      </c>
      <c r="CX46" s="4" cm="1">
        <f t="array" ref="CX46">AR46*INDEX(prod_est,$H46+$I46-1,MATCH(CX$14,$BQ$14:$DQ$14,0))</f>
        <v>0</v>
      </c>
      <c r="CY46" s="4" cm="1">
        <f t="array" ref="CY46">AS46*INDEX(prod_est,$H46+$I46-1,MATCH(CY$14,$BQ$14:$DQ$14,0))</f>
        <v>0</v>
      </c>
      <c r="CZ46" s="4" cm="1">
        <f t="array" ref="CZ46">AT46*INDEX(prod_est,$H46+$I46-1,MATCH(CZ$14,$BQ$14:$DQ$14,0))</f>
        <v>0</v>
      </c>
      <c r="DA46" s="4" cm="1">
        <f t="array" ref="DA46">AU46*INDEX(prod_est,$H46+$I46-1,MATCH(DA$14,$BQ$14:$DQ$14,0))</f>
        <v>0</v>
      </c>
      <c r="DB46" s="4" cm="1">
        <f t="array" ref="DB46">AV46*INDEX(prod_est,$H46+$I46-1,MATCH(DB$14,$BQ$14:$DQ$14,0))</f>
        <v>0</v>
      </c>
      <c r="DC46" s="4" cm="1">
        <f t="array" ref="DC46">AW46*INDEX(prod_est,$H46+$I46-1,MATCH(DC$14,$BQ$14:$DQ$14,0))</f>
        <v>0</v>
      </c>
      <c r="DD46" s="4" cm="1">
        <f t="array" ref="DD46">AX46*INDEX(prod_est,$H46+$I46-1,MATCH(DD$14,$BQ$14:$DQ$14,0))</f>
        <v>0</v>
      </c>
      <c r="DE46" s="4" cm="1">
        <f t="array" ref="DE46">AY46*INDEX(prod_est,$H46+$I46-1,MATCH(DE$14,$BQ$14:$DQ$14,0))</f>
        <v>0</v>
      </c>
      <c r="DF46" s="4" cm="1">
        <f t="array" ref="DF46">AZ46*INDEX(prod_est,$H46+$I46-1,MATCH(DF$14,$BQ$14:$DQ$14,0))</f>
        <v>0</v>
      </c>
      <c r="DG46" s="4" cm="1">
        <f t="array" ref="DG46">BA46*INDEX(prod_est,$H46+$I46-1,MATCH(DG$14,$BQ$14:$DQ$14,0))</f>
        <v>0</v>
      </c>
      <c r="DH46" s="4" cm="1">
        <f t="array" ref="DH46">BB46*INDEX(prod_est,$H46+$I46-1,MATCH(DH$14,$BQ$14:$DQ$14,0))</f>
        <v>0</v>
      </c>
      <c r="DI46" s="4" cm="1">
        <f t="array" ref="DI46">BC46*INDEX(prod_est,$H46+$I46-1,MATCH(DI$14,$BQ$14:$DQ$14,0))</f>
        <v>0</v>
      </c>
      <c r="DJ46" s="4" cm="1">
        <f t="array" ref="DJ46">BD46*INDEX(prod_est,$H46+$I46-1,MATCH(DJ$14,$BQ$14:$DQ$14,0))</f>
        <v>0</v>
      </c>
      <c r="DK46" s="4" cm="1">
        <f t="array" ref="DK46">BE46*INDEX(prod_est,$H46+$I46-1,MATCH(DK$14,$BQ$14:$DQ$14,0))</f>
        <v>0</v>
      </c>
      <c r="DL46" s="4" cm="1">
        <f t="array" ref="DL46">BF46*INDEX(prod_est,$H46+$I46-1,MATCH(DL$14,$BQ$14:$DQ$14,0))</f>
        <v>0</v>
      </c>
      <c r="DM46" s="4" cm="1">
        <f t="array" ref="DM46">BG46*INDEX(prod_est,$H46+$I46-1,MATCH(DM$14,$BQ$14:$DQ$14,0))</f>
        <v>0</v>
      </c>
      <c r="DN46" s="4" cm="1">
        <f t="array" ref="DN46">BH46*INDEX(prod_est,$H46+$I46-1,MATCH(DN$14,$BQ$14:$DQ$14,0))</f>
        <v>0</v>
      </c>
      <c r="DO46" s="4" cm="1">
        <f t="array" ref="DO46">BI46*INDEX(prod_est,$H46+$I46-1,MATCH(DO$14,$BQ$14:$DQ$14,0))</f>
        <v>0</v>
      </c>
      <c r="DP46" s="4" cm="1">
        <f t="array" ref="DP46">BJ46*INDEX(prod_est,$H46+$I46-1,MATCH(DP$14,$BQ$14:$DQ$14,0))</f>
        <v>0</v>
      </c>
      <c r="DQ46" s="4" cm="1">
        <f t="array" ref="DQ46">BK46*INDEX(prod_est,$H46+$I46-1,MATCH(DQ$14,$BQ$14:$DQ$14,0))</f>
        <v>0</v>
      </c>
    </row>
    <row r="47" spans="1:121" x14ac:dyDescent="0.25">
      <c r="A47" s="6" t="str">
        <f>A46</f>
        <v>06_HKC</v>
      </c>
      <c r="B47" s="6" t="s">
        <v>146</v>
      </c>
      <c r="C47" s="6" t="s">
        <v>147</v>
      </c>
      <c r="D47" s="6" t="str">
        <f>D46</f>
        <v>17_nonenergy_use</v>
      </c>
      <c r="E47" s="6" t="s">
        <v>37</v>
      </c>
      <c r="F47" s="43">
        <f>SUM(F15:F46)</f>
        <v>0</v>
      </c>
      <c r="G47" s="43">
        <f>SUM(G15:G46)</f>
        <v>0</v>
      </c>
      <c r="K47" s="33">
        <f t="shared" ref="K47:AP47" si="40">SUM(K15:K46)*1000</f>
        <v>0</v>
      </c>
      <c r="L47" s="33">
        <f t="shared" si="40"/>
        <v>0</v>
      </c>
      <c r="M47" s="33">
        <f t="shared" si="40"/>
        <v>0</v>
      </c>
      <c r="N47" s="33">
        <f t="shared" si="40"/>
        <v>0</v>
      </c>
      <c r="O47" s="33">
        <f t="shared" si="40"/>
        <v>0</v>
      </c>
      <c r="P47" s="33">
        <f t="shared" si="40"/>
        <v>0</v>
      </c>
      <c r="Q47" s="33">
        <f t="shared" si="40"/>
        <v>0</v>
      </c>
      <c r="R47" s="33">
        <f t="shared" si="40"/>
        <v>0</v>
      </c>
      <c r="S47" s="33">
        <f t="shared" si="40"/>
        <v>0</v>
      </c>
      <c r="T47" s="33">
        <f t="shared" si="40"/>
        <v>0</v>
      </c>
      <c r="U47" s="33">
        <f t="shared" si="40"/>
        <v>0</v>
      </c>
      <c r="V47" s="33">
        <f t="shared" si="40"/>
        <v>0</v>
      </c>
      <c r="W47" s="33">
        <f t="shared" si="40"/>
        <v>0</v>
      </c>
      <c r="X47" s="33">
        <f t="shared" si="40"/>
        <v>0</v>
      </c>
      <c r="Y47" s="33">
        <f t="shared" si="40"/>
        <v>0</v>
      </c>
      <c r="Z47" s="33">
        <f t="shared" si="40"/>
        <v>0</v>
      </c>
      <c r="AA47" s="33">
        <f t="shared" si="40"/>
        <v>0</v>
      </c>
      <c r="AB47" s="33">
        <f t="shared" si="40"/>
        <v>0</v>
      </c>
      <c r="AC47" s="33">
        <f t="shared" si="40"/>
        <v>0</v>
      </c>
      <c r="AD47" s="33">
        <f t="shared" si="40"/>
        <v>0</v>
      </c>
      <c r="AE47" s="33">
        <f t="shared" si="40"/>
        <v>0</v>
      </c>
      <c r="AF47" s="33">
        <f t="shared" si="40"/>
        <v>0</v>
      </c>
      <c r="AG47" s="33">
        <f t="shared" si="40"/>
        <v>0</v>
      </c>
      <c r="AH47" s="33">
        <f t="shared" si="40"/>
        <v>0</v>
      </c>
      <c r="AI47" s="33">
        <f t="shared" si="40"/>
        <v>0</v>
      </c>
      <c r="AJ47" s="33">
        <f t="shared" si="40"/>
        <v>0</v>
      </c>
      <c r="AK47" s="33">
        <f t="shared" si="40"/>
        <v>0</v>
      </c>
      <c r="AL47" s="33">
        <f t="shared" si="40"/>
        <v>0</v>
      </c>
      <c r="AM47" s="33">
        <f t="shared" si="40"/>
        <v>0</v>
      </c>
      <c r="AN47" s="33">
        <f t="shared" si="40"/>
        <v>0</v>
      </c>
      <c r="AO47" s="33">
        <f t="shared" si="40"/>
        <v>0</v>
      </c>
      <c r="AP47" s="33">
        <f t="shared" si="40"/>
        <v>0</v>
      </c>
      <c r="AQ47" s="33">
        <f t="shared" ref="AQ47:BK47" si="41">SUM(AQ15:AQ46)*1000</f>
        <v>0</v>
      </c>
      <c r="AR47" s="33">
        <f t="shared" si="41"/>
        <v>0</v>
      </c>
      <c r="AS47" s="33">
        <f t="shared" si="41"/>
        <v>0</v>
      </c>
      <c r="AT47" s="33">
        <f t="shared" si="41"/>
        <v>0</v>
      </c>
      <c r="AU47" s="33">
        <f t="shared" si="41"/>
        <v>0</v>
      </c>
      <c r="AV47" s="33">
        <f t="shared" si="41"/>
        <v>0</v>
      </c>
      <c r="AW47" s="33">
        <f t="shared" si="41"/>
        <v>0</v>
      </c>
      <c r="AX47" s="33">
        <f t="shared" si="41"/>
        <v>0</v>
      </c>
      <c r="AY47" s="33">
        <f t="shared" si="41"/>
        <v>0</v>
      </c>
      <c r="AZ47" s="33">
        <f t="shared" si="41"/>
        <v>0</v>
      </c>
      <c r="BA47" s="33">
        <f t="shared" si="41"/>
        <v>0</v>
      </c>
      <c r="BB47" s="33">
        <f t="shared" si="41"/>
        <v>0</v>
      </c>
      <c r="BC47" s="33">
        <f t="shared" si="41"/>
        <v>0</v>
      </c>
      <c r="BD47" s="33">
        <f t="shared" si="41"/>
        <v>0</v>
      </c>
      <c r="BE47" s="33">
        <f t="shared" si="41"/>
        <v>0</v>
      </c>
      <c r="BF47" s="33">
        <f t="shared" si="41"/>
        <v>0</v>
      </c>
      <c r="BG47" s="33">
        <f t="shared" si="41"/>
        <v>0</v>
      </c>
      <c r="BH47" s="33">
        <f t="shared" si="41"/>
        <v>0</v>
      </c>
      <c r="BI47" s="33">
        <f t="shared" si="41"/>
        <v>0</v>
      </c>
      <c r="BJ47" s="33">
        <f t="shared" si="41"/>
        <v>0</v>
      </c>
      <c r="BK47" s="33">
        <f t="shared" si="41"/>
        <v>0</v>
      </c>
    </row>
    <row r="48" spans="1:121" x14ac:dyDescent="0.25">
      <c r="BO48" s="48" t="s">
        <v>167</v>
      </c>
      <c r="BP48" s="53">
        <f>BQ48</f>
        <v>0</v>
      </c>
      <c r="BQ48" s="53">
        <f t="shared" ref="BQ48:CW48" si="42">$G$5+(($G$6-$G$5)/32)*(BQ53-2018)</f>
        <v>0</v>
      </c>
      <c r="BR48" s="53">
        <f t="shared" si="42"/>
        <v>0</v>
      </c>
      <c r="BS48" s="53">
        <f t="shared" si="42"/>
        <v>0</v>
      </c>
      <c r="BT48" s="53">
        <f t="shared" si="42"/>
        <v>0</v>
      </c>
      <c r="BU48" s="53">
        <f t="shared" si="42"/>
        <v>0</v>
      </c>
      <c r="BV48" s="53">
        <f t="shared" si="42"/>
        <v>0</v>
      </c>
      <c r="BW48" s="53">
        <f t="shared" si="42"/>
        <v>0</v>
      </c>
      <c r="BX48" s="53">
        <f t="shared" si="42"/>
        <v>0</v>
      </c>
      <c r="BY48" s="53">
        <f t="shared" si="42"/>
        <v>0</v>
      </c>
      <c r="BZ48" s="53">
        <f t="shared" si="42"/>
        <v>0</v>
      </c>
      <c r="CA48" s="53">
        <f t="shared" si="42"/>
        <v>0</v>
      </c>
      <c r="CB48" s="53">
        <f t="shared" si="42"/>
        <v>0</v>
      </c>
      <c r="CC48" s="53">
        <f t="shared" si="42"/>
        <v>0</v>
      </c>
      <c r="CD48" s="53">
        <f t="shared" si="42"/>
        <v>0</v>
      </c>
      <c r="CE48" s="53">
        <f t="shared" si="42"/>
        <v>0</v>
      </c>
      <c r="CF48" s="53">
        <f t="shared" si="42"/>
        <v>0</v>
      </c>
      <c r="CG48" s="53">
        <f t="shared" si="42"/>
        <v>0</v>
      </c>
      <c r="CH48" s="53">
        <f t="shared" si="42"/>
        <v>0</v>
      </c>
      <c r="CI48" s="53">
        <f t="shared" si="42"/>
        <v>0</v>
      </c>
      <c r="CJ48" s="53">
        <f t="shared" si="42"/>
        <v>0</v>
      </c>
      <c r="CK48" s="53">
        <f t="shared" si="42"/>
        <v>0</v>
      </c>
      <c r="CL48" s="53">
        <f t="shared" si="42"/>
        <v>0</v>
      </c>
      <c r="CM48" s="53">
        <f t="shared" si="42"/>
        <v>0</v>
      </c>
      <c r="CN48" s="53">
        <f t="shared" si="42"/>
        <v>0</v>
      </c>
      <c r="CO48" s="53">
        <f t="shared" si="42"/>
        <v>0</v>
      </c>
      <c r="CP48" s="53">
        <f t="shared" si="42"/>
        <v>0</v>
      </c>
      <c r="CQ48" s="53">
        <f t="shared" si="42"/>
        <v>0</v>
      </c>
      <c r="CR48" s="53">
        <f t="shared" si="42"/>
        <v>0</v>
      </c>
      <c r="CS48" s="53">
        <f t="shared" si="42"/>
        <v>0</v>
      </c>
      <c r="CT48" s="53">
        <f t="shared" si="42"/>
        <v>0</v>
      </c>
      <c r="CU48" s="53">
        <f t="shared" si="42"/>
        <v>0</v>
      </c>
      <c r="CV48" s="53">
        <f t="shared" si="42"/>
        <v>0</v>
      </c>
      <c r="CW48" s="53">
        <f t="shared" si="42"/>
        <v>0</v>
      </c>
      <c r="CX48" s="53">
        <f t="shared" ref="CX48:DQ48" si="43">CW48</f>
        <v>0</v>
      </c>
      <c r="CY48" s="53">
        <f t="shared" si="43"/>
        <v>0</v>
      </c>
      <c r="CZ48" s="53">
        <f t="shared" si="43"/>
        <v>0</v>
      </c>
      <c r="DA48" s="53">
        <f t="shared" si="43"/>
        <v>0</v>
      </c>
      <c r="DB48" s="53">
        <f t="shared" si="43"/>
        <v>0</v>
      </c>
      <c r="DC48" s="53">
        <f t="shared" si="43"/>
        <v>0</v>
      </c>
      <c r="DD48" s="53">
        <f t="shared" si="43"/>
        <v>0</v>
      </c>
      <c r="DE48" s="53">
        <f t="shared" si="43"/>
        <v>0</v>
      </c>
      <c r="DF48" s="53">
        <f t="shared" si="43"/>
        <v>0</v>
      </c>
      <c r="DG48" s="53">
        <f t="shared" si="43"/>
        <v>0</v>
      </c>
      <c r="DH48" s="53">
        <f t="shared" si="43"/>
        <v>0</v>
      </c>
      <c r="DI48" s="53">
        <f t="shared" si="43"/>
        <v>0</v>
      </c>
      <c r="DJ48" s="53">
        <f t="shared" si="43"/>
        <v>0</v>
      </c>
      <c r="DK48" s="53">
        <f t="shared" si="43"/>
        <v>0</v>
      </c>
      <c r="DL48" s="53">
        <f t="shared" si="43"/>
        <v>0</v>
      </c>
      <c r="DM48" s="53">
        <f t="shared" si="43"/>
        <v>0</v>
      </c>
      <c r="DN48" s="53">
        <f t="shared" si="43"/>
        <v>0</v>
      </c>
      <c r="DO48" s="53">
        <f t="shared" si="43"/>
        <v>0</v>
      </c>
      <c r="DP48" s="53">
        <f t="shared" si="43"/>
        <v>0</v>
      </c>
      <c r="DQ48" s="53">
        <f t="shared" si="43"/>
        <v>0</v>
      </c>
    </row>
    <row r="49" spans="1:121" x14ac:dyDescent="0.25">
      <c r="BO49" s="48" t="s">
        <v>151</v>
      </c>
      <c r="BP49">
        <f t="shared" ref="BP49:BP50" si="44">BQ49</f>
        <v>1</v>
      </c>
      <c r="BQ49">
        <f t="shared" ref="BQ49:CV49" si="45">1-BQ50</f>
        <v>1</v>
      </c>
      <c r="BR49">
        <f t="shared" si="45"/>
        <v>1</v>
      </c>
      <c r="BS49">
        <f t="shared" si="45"/>
        <v>1</v>
      </c>
      <c r="BT49">
        <f t="shared" si="45"/>
        <v>1</v>
      </c>
      <c r="BU49">
        <f t="shared" si="45"/>
        <v>1</v>
      </c>
      <c r="BV49">
        <f t="shared" si="45"/>
        <v>1</v>
      </c>
      <c r="BW49">
        <f t="shared" si="45"/>
        <v>1</v>
      </c>
      <c r="BX49">
        <f t="shared" si="45"/>
        <v>1</v>
      </c>
      <c r="BY49">
        <f t="shared" si="45"/>
        <v>1</v>
      </c>
      <c r="BZ49">
        <f t="shared" si="45"/>
        <v>1</v>
      </c>
      <c r="CA49">
        <f t="shared" si="45"/>
        <v>1</v>
      </c>
      <c r="CB49">
        <f t="shared" si="45"/>
        <v>1</v>
      </c>
      <c r="CC49">
        <f t="shared" si="45"/>
        <v>1</v>
      </c>
      <c r="CD49">
        <f t="shared" si="45"/>
        <v>1</v>
      </c>
      <c r="CE49">
        <f t="shared" si="45"/>
        <v>1</v>
      </c>
      <c r="CF49">
        <f t="shared" si="45"/>
        <v>1</v>
      </c>
      <c r="CG49">
        <f t="shared" si="45"/>
        <v>1</v>
      </c>
      <c r="CH49">
        <f t="shared" si="45"/>
        <v>1</v>
      </c>
      <c r="CI49">
        <f t="shared" si="45"/>
        <v>1</v>
      </c>
      <c r="CJ49">
        <f t="shared" si="45"/>
        <v>1</v>
      </c>
      <c r="CK49">
        <f t="shared" si="45"/>
        <v>1</v>
      </c>
      <c r="CL49">
        <f t="shared" si="45"/>
        <v>1</v>
      </c>
      <c r="CM49">
        <f t="shared" si="45"/>
        <v>1</v>
      </c>
      <c r="CN49">
        <f t="shared" si="45"/>
        <v>1</v>
      </c>
      <c r="CO49">
        <f t="shared" si="45"/>
        <v>1</v>
      </c>
      <c r="CP49">
        <f t="shared" si="45"/>
        <v>1</v>
      </c>
      <c r="CQ49">
        <f t="shared" si="45"/>
        <v>1</v>
      </c>
      <c r="CR49">
        <f t="shared" si="45"/>
        <v>1</v>
      </c>
      <c r="CS49">
        <f t="shared" si="45"/>
        <v>1</v>
      </c>
      <c r="CT49">
        <f t="shared" si="45"/>
        <v>1</v>
      </c>
      <c r="CU49">
        <f t="shared" si="45"/>
        <v>1</v>
      </c>
      <c r="CV49">
        <f t="shared" si="45"/>
        <v>1</v>
      </c>
      <c r="CW49">
        <f t="shared" ref="CW49:DQ49" si="46">1-CW50</f>
        <v>1</v>
      </c>
      <c r="CX49" s="4">
        <f t="shared" si="46"/>
        <v>1</v>
      </c>
      <c r="CY49" s="4">
        <f t="shared" si="46"/>
        <v>1</v>
      </c>
      <c r="CZ49" s="4">
        <f t="shared" si="46"/>
        <v>1</v>
      </c>
      <c r="DA49" s="4">
        <f t="shared" si="46"/>
        <v>1</v>
      </c>
      <c r="DB49" s="4">
        <f t="shared" si="46"/>
        <v>1</v>
      </c>
      <c r="DC49" s="4">
        <f t="shared" si="46"/>
        <v>1</v>
      </c>
      <c r="DD49" s="4">
        <f t="shared" si="46"/>
        <v>1</v>
      </c>
      <c r="DE49" s="4">
        <f t="shared" si="46"/>
        <v>1</v>
      </c>
      <c r="DF49" s="4">
        <f t="shared" si="46"/>
        <v>1</v>
      </c>
      <c r="DG49" s="4">
        <f t="shared" si="46"/>
        <v>1</v>
      </c>
      <c r="DH49" s="4">
        <f t="shared" si="46"/>
        <v>1</v>
      </c>
      <c r="DI49" s="4">
        <f t="shared" si="46"/>
        <v>1</v>
      </c>
      <c r="DJ49" s="4">
        <f t="shared" si="46"/>
        <v>1</v>
      </c>
      <c r="DK49" s="4">
        <f t="shared" si="46"/>
        <v>1</v>
      </c>
      <c r="DL49" s="4">
        <f t="shared" si="46"/>
        <v>1</v>
      </c>
      <c r="DM49" s="4">
        <f t="shared" si="46"/>
        <v>1</v>
      </c>
      <c r="DN49" s="4">
        <f t="shared" si="46"/>
        <v>1</v>
      </c>
      <c r="DO49" s="4">
        <f t="shared" si="46"/>
        <v>1</v>
      </c>
      <c r="DP49" s="4">
        <f t="shared" si="46"/>
        <v>1</v>
      </c>
      <c r="DQ49" s="4">
        <f t="shared" si="46"/>
        <v>1</v>
      </c>
    </row>
    <row r="50" spans="1:121" x14ac:dyDescent="0.25">
      <c r="BO50" s="48" t="s">
        <v>152</v>
      </c>
      <c r="BP50">
        <f t="shared" si="44"/>
        <v>0</v>
      </c>
      <c r="BQ50">
        <f>INDEX(Chem_assumptions!$C$107:$AI$127,MATCH($BL$54,Chem_assumptions!$A$107:$A$127,0),MATCH(BQ53,$BQ$53:$CW$53,0))</f>
        <v>0</v>
      </c>
      <c r="BR50">
        <f>INDEX(Chem_assumptions!$C$107:$AI$127,MATCH($BL$54,Chem_assumptions!$A$107:$A$127,0),MATCH(BR53,$BQ$53:$CW$53,0))</f>
        <v>0</v>
      </c>
      <c r="BS50">
        <f>INDEX(Chem_assumptions!$C$107:$AI$127,MATCH($BL$54,Chem_assumptions!$A$107:$A$127,0),MATCH(BS53,$BQ$53:$CW$53,0))</f>
        <v>0</v>
      </c>
      <c r="BT50">
        <f>INDEX(Chem_assumptions!$C$107:$AI$127,MATCH($BL$54,Chem_assumptions!$A$107:$A$127,0),MATCH(BT53,$BQ$53:$CW$53,0))</f>
        <v>0</v>
      </c>
      <c r="BU50">
        <f>INDEX(Chem_assumptions!$C$107:$AI$127,MATCH($BL$54,Chem_assumptions!$A$107:$A$127,0),MATCH(BU53,$BQ$53:$CW$53,0))</f>
        <v>0</v>
      </c>
      <c r="BV50">
        <f>INDEX(Chem_assumptions!$C$107:$AI$127,MATCH($BL$54,Chem_assumptions!$A$107:$A$127,0),MATCH(BV53,$BQ$53:$CW$53,0))</f>
        <v>0</v>
      </c>
      <c r="BW50">
        <f>INDEX(Chem_assumptions!$C$107:$AI$127,MATCH($BL$54,Chem_assumptions!$A$107:$A$127,0),MATCH(BW53,$BQ$53:$CW$53,0))</f>
        <v>0</v>
      </c>
      <c r="BX50">
        <f>INDEX(Chem_assumptions!$C$107:$AI$127,MATCH($BL$54,Chem_assumptions!$A$107:$A$127,0),MATCH(BX53,$BQ$53:$CW$53,0))</f>
        <v>0</v>
      </c>
      <c r="BY50">
        <f>INDEX(Chem_assumptions!$C$107:$AI$127,MATCH($BL$54,Chem_assumptions!$A$107:$A$127,0),MATCH(BY53,$BQ$53:$CW$53,0))</f>
        <v>0</v>
      </c>
      <c r="BZ50">
        <f>INDEX(Chem_assumptions!$C$107:$AI$127,MATCH($BL$54,Chem_assumptions!$A$107:$A$127,0),MATCH(BZ53,$BQ$53:$CW$53,0))</f>
        <v>0</v>
      </c>
      <c r="CA50">
        <f>INDEX(Chem_assumptions!$C$107:$AI$127,MATCH($BL$54,Chem_assumptions!$A$107:$A$127,0),MATCH(CA53,$BQ$53:$CW$53,0))</f>
        <v>0</v>
      </c>
      <c r="CB50">
        <f>INDEX(Chem_assumptions!$C$107:$AI$127,MATCH($BL$54,Chem_assumptions!$A$107:$A$127,0),MATCH(CB53,$BQ$53:$CW$53,0))</f>
        <v>0</v>
      </c>
      <c r="CC50">
        <f>INDEX(Chem_assumptions!$C$107:$AI$127,MATCH($BL$54,Chem_assumptions!$A$107:$A$127,0),MATCH(CC53,$BQ$53:$CW$53,0))</f>
        <v>0</v>
      </c>
      <c r="CD50">
        <f>INDEX(Chem_assumptions!$C$107:$AI$127,MATCH($BL$54,Chem_assumptions!$A$107:$A$127,0),MATCH(CD53,$BQ$53:$CW$53,0))</f>
        <v>0</v>
      </c>
      <c r="CE50">
        <f>INDEX(Chem_assumptions!$C$107:$AI$127,MATCH($BL$54,Chem_assumptions!$A$107:$A$127,0),MATCH(CE53,$BQ$53:$CW$53,0))</f>
        <v>0</v>
      </c>
      <c r="CF50">
        <f>INDEX(Chem_assumptions!$C$107:$AI$127,MATCH($BL$54,Chem_assumptions!$A$107:$A$127,0),MATCH(CF53,$BQ$53:$CW$53,0))</f>
        <v>0</v>
      </c>
      <c r="CG50">
        <f>INDEX(Chem_assumptions!$C$107:$AI$127,MATCH($BL$54,Chem_assumptions!$A$107:$A$127,0),MATCH(CG53,$BQ$53:$CW$53,0))</f>
        <v>0</v>
      </c>
      <c r="CH50">
        <f>INDEX(Chem_assumptions!$C$107:$AI$127,MATCH($BL$54,Chem_assumptions!$A$107:$A$127,0),MATCH(CH53,$BQ$53:$CW$53,0))</f>
        <v>0</v>
      </c>
      <c r="CI50">
        <f>INDEX(Chem_assumptions!$C$107:$AI$127,MATCH($BL$54,Chem_assumptions!$A$107:$A$127,0),MATCH(CI53,$BQ$53:$CW$53,0))</f>
        <v>0</v>
      </c>
      <c r="CJ50">
        <f>INDEX(Chem_assumptions!$C$107:$AI$127,MATCH($BL$54,Chem_assumptions!$A$107:$A$127,0),MATCH(CJ53,$BQ$53:$CW$53,0))</f>
        <v>0</v>
      </c>
      <c r="CK50">
        <f>INDEX(Chem_assumptions!$C$107:$AI$127,MATCH($BL$54,Chem_assumptions!$A$107:$A$127,0),MATCH(CK53,$BQ$53:$CW$53,0))</f>
        <v>0</v>
      </c>
      <c r="CL50">
        <f>INDEX(Chem_assumptions!$C$107:$AI$127,MATCH($BL$54,Chem_assumptions!$A$107:$A$127,0),MATCH(CL53,$BQ$53:$CW$53,0))</f>
        <v>0</v>
      </c>
      <c r="CM50">
        <f>INDEX(Chem_assumptions!$C$107:$AI$127,MATCH($BL$54,Chem_assumptions!$A$107:$A$127,0),MATCH(CM53,$BQ$53:$CW$53,0))</f>
        <v>0</v>
      </c>
      <c r="CN50">
        <f>INDEX(Chem_assumptions!$C$107:$AI$127,MATCH($BL$54,Chem_assumptions!$A$107:$A$127,0),MATCH(CN53,$BQ$53:$CW$53,0))</f>
        <v>0</v>
      </c>
      <c r="CO50">
        <f>INDEX(Chem_assumptions!$C$107:$AI$127,MATCH($BL$54,Chem_assumptions!$A$107:$A$127,0),MATCH(CO53,$BQ$53:$CW$53,0))</f>
        <v>0</v>
      </c>
      <c r="CP50">
        <f>INDEX(Chem_assumptions!$C$107:$AI$127,MATCH($BL$54,Chem_assumptions!$A$107:$A$127,0),MATCH(CP53,$BQ$53:$CW$53,0))</f>
        <v>0</v>
      </c>
      <c r="CQ50">
        <f>INDEX(Chem_assumptions!$C$107:$AI$127,MATCH($BL$54,Chem_assumptions!$A$107:$A$127,0),MATCH(CQ53,$BQ$53:$CW$53,0))</f>
        <v>0</v>
      </c>
      <c r="CR50">
        <f>INDEX(Chem_assumptions!$C$107:$AI$127,MATCH($BL$54,Chem_assumptions!$A$107:$A$127,0),MATCH(CR53,$BQ$53:$CW$53,0))</f>
        <v>0</v>
      </c>
      <c r="CS50">
        <f>INDEX(Chem_assumptions!$C$107:$AI$127,MATCH($BL$54,Chem_assumptions!$A$107:$A$127,0),MATCH(CS53,$BQ$53:$CW$53,0))</f>
        <v>0</v>
      </c>
      <c r="CT50">
        <f>INDEX(Chem_assumptions!$C$107:$AI$127,MATCH($BL$54,Chem_assumptions!$A$107:$A$127,0),MATCH(CT53,$BQ$53:$CW$53,0))</f>
        <v>0</v>
      </c>
      <c r="CU50">
        <f>INDEX(Chem_assumptions!$C$107:$AI$127,MATCH($BL$54,Chem_assumptions!$A$107:$A$127,0),MATCH(CU53,$BQ$53:$CW$53,0))</f>
        <v>0</v>
      </c>
      <c r="CV50">
        <f>INDEX(Chem_assumptions!$C$107:$AI$127,MATCH($BL$54,Chem_assumptions!$A$107:$A$127,0),MATCH(CV53,$BQ$53:$CW$53,0))</f>
        <v>0</v>
      </c>
      <c r="CW50">
        <f>INDEX(Chem_assumptions!$C$107:$AI$127,MATCH($BL$54,Chem_assumptions!$A$107:$A$127,0),MATCH(CW53,$BQ$53:$CW$53,0))</f>
        <v>0</v>
      </c>
      <c r="CX50">
        <f t="shared" ref="CX50:DQ50" si="47">CW50</f>
        <v>0</v>
      </c>
      <c r="CY50">
        <f t="shared" si="47"/>
        <v>0</v>
      </c>
      <c r="CZ50">
        <f t="shared" si="47"/>
        <v>0</v>
      </c>
      <c r="DA50">
        <f t="shared" si="47"/>
        <v>0</v>
      </c>
      <c r="DB50">
        <f t="shared" si="47"/>
        <v>0</v>
      </c>
      <c r="DC50">
        <f t="shared" si="47"/>
        <v>0</v>
      </c>
      <c r="DD50">
        <f t="shared" si="47"/>
        <v>0</v>
      </c>
      <c r="DE50">
        <f t="shared" si="47"/>
        <v>0</v>
      </c>
      <c r="DF50">
        <f t="shared" si="47"/>
        <v>0</v>
      </c>
      <c r="DG50">
        <f t="shared" si="47"/>
        <v>0</v>
      </c>
      <c r="DH50">
        <f t="shared" si="47"/>
        <v>0</v>
      </c>
      <c r="DI50">
        <f t="shared" si="47"/>
        <v>0</v>
      </c>
      <c r="DJ50">
        <f t="shared" si="47"/>
        <v>0</v>
      </c>
      <c r="DK50">
        <f t="shared" si="47"/>
        <v>0</v>
      </c>
      <c r="DL50">
        <f t="shared" si="47"/>
        <v>0</v>
      </c>
      <c r="DM50">
        <f t="shared" si="47"/>
        <v>0</v>
      </c>
      <c r="DN50">
        <f t="shared" si="47"/>
        <v>0</v>
      </c>
      <c r="DO50">
        <f t="shared" si="47"/>
        <v>0</v>
      </c>
      <c r="DP50">
        <f t="shared" si="47"/>
        <v>0</v>
      </c>
      <c r="DQ50">
        <f t="shared" si="47"/>
        <v>0</v>
      </c>
    </row>
    <row r="51" spans="1:121" x14ac:dyDescent="0.25">
      <c r="BL51" s="6" t="s">
        <v>140</v>
      </c>
    </row>
    <row r="52" spans="1:121" x14ac:dyDescent="0.25">
      <c r="A52" s="1" t="s">
        <v>148</v>
      </c>
      <c r="B52" s="1"/>
      <c r="C52" s="1"/>
      <c r="D52" s="1"/>
      <c r="E52" s="1"/>
      <c r="F52" s="1"/>
      <c r="G52" s="1"/>
      <c r="BL52" s="37" t="s">
        <v>141</v>
      </c>
      <c r="BM52" s="38"/>
      <c r="BN52" s="39" t="s">
        <v>142</v>
      </c>
      <c r="BO52" s="38"/>
      <c r="BP52" s="40" t="s">
        <v>143</v>
      </c>
      <c r="BQ52" s="32"/>
      <c r="BR52" s="32"/>
      <c r="BS52" s="32"/>
      <c r="BT52" s="32"/>
      <c r="BU52" s="32"/>
      <c r="BV52" s="32"/>
      <c r="BW52" s="32"/>
      <c r="BX52" s="32"/>
      <c r="BY52" s="32"/>
      <c r="BZ52" s="32"/>
      <c r="CA52" s="32"/>
      <c r="CB52" s="32"/>
      <c r="CC52" s="32"/>
      <c r="CD52" s="32"/>
      <c r="CE52" s="32"/>
      <c r="CF52" s="32"/>
      <c r="CG52" s="32"/>
      <c r="CH52" s="32"/>
      <c r="CI52" s="32"/>
      <c r="CJ52" s="32"/>
      <c r="CK52" s="32"/>
      <c r="CL52" s="32"/>
      <c r="CM52" s="32"/>
      <c r="CN52" s="32"/>
      <c r="CO52" s="32"/>
      <c r="CP52" s="32"/>
      <c r="CQ52" s="32"/>
      <c r="CR52" s="32"/>
      <c r="CS52" s="32"/>
      <c r="CT52" s="32"/>
      <c r="CU52" s="32"/>
      <c r="CV52" s="32"/>
      <c r="CW52" s="32"/>
      <c r="CX52" s="32"/>
      <c r="CY52" s="32"/>
      <c r="CZ52" s="32"/>
      <c r="DA52" s="32"/>
      <c r="DB52" s="32"/>
      <c r="DC52" s="32"/>
      <c r="DD52" s="32"/>
      <c r="DE52" s="32"/>
      <c r="DF52" s="32"/>
      <c r="DG52" s="32"/>
      <c r="DH52" s="32"/>
      <c r="DI52" s="32"/>
      <c r="DJ52" s="32"/>
      <c r="DK52" s="32"/>
      <c r="DL52" s="32"/>
      <c r="DM52" s="32"/>
      <c r="DN52" s="32"/>
      <c r="DO52" s="32"/>
      <c r="DP52" s="32"/>
      <c r="DQ52" s="32"/>
    </row>
    <row r="53" spans="1:121" x14ac:dyDescent="0.25">
      <c r="A53" s="32" t="s">
        <v>0</v>
      </c>
      <c r="B53" s="32" t="s">
        <v>1</v>
      </c>
      <c r="C53" s="32" t="str">
        <f>C14</f>
        <v>short_fuel_code</v>
      </c>
      <c r="D53" s="32" t="str">
        <f>D14</f>
        <v>item_code_new</v>
      </c>
      <c r="E53" s="32"/>
      <c r="F53" s="32"/>
      <c r="G53" s="3" t="s">
        <v>179</v>
      </c>
      <c r="BL53" s="37" t="s">
        <v>144</v>
      </c>
      <c r="BM53" s="37" t="s">
        <v>145</v>
      </c>
      <c r="BN53" s="37"/>
      <c r="BO53" s="37"/>
      <c r="BP53" s="32">
        <v>2017</v>
      </c>
      <c r="BQ53" s="32">
        <v>2018</v>
      </c>
      <c r="BR53" s="32">
        <v>2019</v>
      </c>
      <c r="BS53" s="32">
        <v>2020</v>
      </c>
      <c r="BT53" s="32">
        <v>2021</v>
      </c>
      <c r="BU53" s="32">
        <v>2022</v>
      </c>
      <c r="BV53" s="32">
        <v>2023</v>
      </c>
      <c r="BW53" s="32">
        <v>2024</v>
      </c>
      <c r="BX53" s="32">
        <v>2025</v>
      </c>
      <c r="BY53" s="32">
        <v>2026</v>
      </c>
      <c r="BZ53" s="32">
        <v>2027</v>
      </c>
      <c r="CA53" s="32">
        <v>2028</v>
      </c>
      <c r="CB53" s="32">
        <v>2029</v>
      </c>
      <c r="CC53" s="32">
        <v>2030</v>
      </c>
      <c r="CD53" s="32">
        <v>2031</v>
      </c>
      <c r="CE53" s="32">
        <v>2032</v>
      </c>
      <c r="CF53" s="32">
        <v>2033</v>
      </c>
      <c r="CG53" s="32">
        <v>2034</v>
      </c>
      <c r="CH53" s="32">
        <v>2035</v>
      </c>
      <c r="CI53" s="32">
        <v>2036</v>
      </c>
      <c r="CJ53" s="32">
        <v>2037</v>
      </c>
      <c r="CK53" s="32">
        <v>2038</v>
      </c>
      <c r="CL53" s="32">
        <v>2039</v>
      </c>
      <c r="CM53" s="32">
        <v>2040</v>
      </c>
      <c r="CN53" s="32">
        <v>2041</v>
      </c>
      <c r="CO53" s="32">
        <v>2042</v>
      </c>
      <c r="CP53" s="32">
        <v>2043</v>
      </c>
      <c r="CQ53" s="32">
        <v>2044</v>
      </c>
      <c r="CR53" s="32">
        <v>2045</v>
      </c>
      <c r="CS53" s="32">
        <v>2046</v>
      </c>
      <c r="CT53" s="32">
        <v>2047</v>
      </c>
      <c r="CU53" s="32">
        <v>2048</v>
      </c>
      <c r="CV53" s="32">
        <v>2049</v>
      </c>
      <c r="CW53" s="32">
        <v>2050</v>
      </c>
      <c r="CX53" s="32">
        <v>2051</v>
      </c>
      <c r="CY53" s="32">
        <v>2052</v>
      </c>
      <c r="CZ53" s="32">
        <v>2053</v>
      </c>
      <c r="DA53" s="32">
        <v>2054</v>
      </c>
      <c r="DB53" s="32">
        <v>2055</v>
      </c>
      <c r="DC53" s="32">
        <v>2056</v>
      </c>
      <c r="DD53" s="32">
        <v>2057</v>
      </c>
      <c r="DE53" s="32">
        <v>2058</v>
      </c>
      <c r="DF53" s="32">
        <v>2059</v>
      </c>
      <c r="DG53" s="32">
        <v>2060</v>
      </c>
      <c r="DH53" s="32">
        <v>2061</v>
      </c>
      <c r="DI53" s="32">
        <v>2062</v>
      </c>
      <c r="DJ53" s="32">
        <v>2063</v>
      </c>
      <c r="DK53" s="32">
        <v>2064</v>
      </c>
      <c r="DL53" s="32">
        <v>2065</v>
      </c>
      <c r="DM53" s="32">
        <v>2066</v>
      </c>
      <c r="DN53" s="32">
        <v>2067</v>
      </c>
      <c r="DO53" s="32">
        <v>2068</v>
      </c>
      <c r="DP53" s="32">
        <v>2069</v>
      </c>
      <c r="DQ53" s="32">
        <v>2070</v>
      </c>
    </row>
    <row r="54" spans="1:121" x14ac:dyDescent="0.25">
      <c r="A54" t="str">
        <f t="shared" ref="A54:C85" si="48">A15</f>
        <v>06_HKC</v>
      </c>
      <c r="B54" t="str">
        <f t="shared" si="48"/>
        <v>1_x_coal_thermal</v>
      </c>
      <c r="C54" t="str">
        <f t="shared" si="48"/>
        <v>1_x_coal_thermal</v>
      </c>
      <c r="D54" s="4" t="s">
        <v>149</v>
      </c>
      <c r="E54" s="4"/>
      <c r="F54" s="4"/>
      <c r="G54" s="4">
        <f t="shared" ref="G54:G85" si="49">G15</f>
        <v>0</v>
      </c>
      <c r="BL54" t="str">
        <f t="shared" ref="BL54:BL111" si="50">A54</f>
        <v>06_HKC</v>
      </c>
      <c r="BM54" t="str">
        <f t="shared" ref="BM54:BM85" si="51">"d_nonenergy_"&amp;C54</f>
        <v>d_nonenergy_1_x_coal_thermal</v>
      </c>
      <c r="BP54">
        <f t="shared" ref="BP54:CV54" si="52">BP$49*BP15</f>
        <v>0</v>
      </c>
      <c r="BQ54">
        <f t="shared" si="52"/>
        <v>0</v>
      </c>
      <c r="BR54">
        <f t="shared" si="52"/>
        <v>0</v>
      </c>
      <c r="BS54">
        <f t="shared" si="52"/>
        <v>0</v>
      </c>
      <c r="BT54">
        <f t="shared" si="52"/>
        <v>0</v>
      </c>
      <c r="BU54">
        <f t="shared" si="52"/>
        <v>0</v>
      </c>
      <c r="BV54">
        <f t="shared" si="52"/>
        <v>0</v>
      </c>
      <c r="BW54">
        <f t="shared" si="52"/>
        <v>0</v>
      </c>
      <c r="BX54">
        <f t="shared" si="52"/>
        <v>0</v>
      </c>
      <c r="BY54">
        <f t="shared" si="52"/>
        <v>0</v>
      </c>
      <c r="BZ54">
        <f t="shared" si="52"/>
        <v>0</v>
      </c>
      <c r="CA54">
        <f t="shared" si="52"/>
        <v>0</v>
      </c>
      <c r="CB54">
        <f t="shared" si="52"/>
        <v>0</v>
      </c>
      <c r="CC54">
        <f t="shared" si="52"/>
        <v>0</v>
      </c>
      <c r="CD54">
        <f t="shared" si="52"/>
        <v>0</v>
      </c>
      <c r="CE54">
        <f t="shared" si="52"/>
        <v>0</v>
      </c>
      <c r="CF54">
        <f t="shared" si="52"/>
        <v>0</v>
      </c>
      <c r="CG54">
        <f t="shared" si="52"/>
        <v>0</v>
      </c>
      <c r="CH54">
        <f t="shared" si="52"/>
        <v>0</v>
      </c>
      <c r="CI54">
        <f t="shared" si="52"/>
        <v>0</v>
      </c>
      <c r="CJ54">
        <f t="shared" si="52"/>
        <v>0</v>
      </c>
      <c r="CK54">
        <f t="shared" si="52"/>
        <v>0</v>
      </c>
      <c r="CL54">
        <f t="shared" si="52"/>
        <v>0</v>
      </c>
      <c r="CM54">
        <f t="shared" si="52"/>
        <v>0</v>
      </c>
      <c r="CN54">
        <f t="shared" si="52"/>
        <v>0</v>
      </c>
      <c r="CO54">
        <f t="shared" si="52"/>
        <v>0</v>
      </c>
      <c r="CP54">
        <f t="shared" si="52"/>
        <v>0</v>
      </c>
      <c r="CQ54">
        <f t="shared" si="52"/>
        <v>0</v>
      </c>
      <c r="CR54">
        <f t="shared" si="52"/>
        <v>0</v>
      </c>
      <c r="CS54">
        <f t="shared" si="52"/>
        <v>0</v>
      </c>
      <c r="CT54">
        <f t="shared" si="52"/>
        <v>0</v>
      </c>
      <c r="CU54">
        <f t="shared" si="52"/>
        <v>0</v>
      </c>
      <c r="CV54">
        <f t="shared" si="52"/>
        <v>0</v>
      </c>
      <c r="CW54">
        <f t="shared" ref="CW54:DQ54" si="53">CW$49*CW15</f>
        <v>0</v>
      </c>
      <c r="CX54">
        <f t="shared" si="53"/>
        <v>0</v>
      </c>
      <c r="CY54">
        <f t="shared" si="53"/>
        <v>0</v>
      </c>
      <c r="CZ54">
        <f t="shared" si="53"/>
        <v>0</v>
      </c>
      <c r="DA54">
        <f t="shared" si="53"/>
        <v>0</v>
      </c>
      <c r="DB54">
        <f t="shared" si="53"/>
        <v>0</v>
      </c>
      <c r="DC54">
        <f t="shared" si="53"/>
        <v>0</v>
      </c>
      <c r="DD54">
        <f t="shared" si="53"/>
        <v>0</v>
      </c>
      <c r="DE54">
        <f t="shared" si="53"/>
        <v>0</v>
      </c>
      <c r="DF54">
        <f t="shared" si="53"/>
        <v>0</v>
      </c>
      <c r="DG54">
        <f t="shared" si="53"/>
        <v>0</v>
      </c>
      <c r="DH54">
        <f t="shared" si="53"/>
        <v>0</v>
      </c>
      <c r="DI54">
        <f t="shared" si="53"/>
        <v>0</v>
      </c>
      <c r="DJ54">
        <f t="shared" si="53"/>
        <v>0</v>
      </c>
      <c r="DK54">
        <f t="shared" si="53"/>
        <v>0</v>
      </c>
      <c r="DL54">
        <f t="shared" si="53"/>
        <v>0</v>
      </c>
      <c r="DM54">
        <f t="shared" si="53"/>
        <v>0</v>
      </c>
      <c r="DN54">
        <f t="shared" si="53"/>
        <v>0</v>
      </c>
      <c r="DO54">
        <f t="shared" si="53"/>
        <v>0</v>
      </c>
      <c r="DP54">
        <f t="shared" si="53"/>
        <v>0</v>
      </c>
      <c r="DQ54">
        <f t="shared" si="53"/>
        <v>0</v>
      </c>
    </row>
    <row r="55" spans="1:121" x14ac:dyDescent="0.25">
      <c r="A55" t="str">
        <f t="shared" si="48"/>
        <v>06_HKC</v>
      </c>
      <c r="B55" t="str">
        <f t="shared" si="48"/>
        <v>1_1_coking_coal</v>
      </c>
      <c r="C55" t="str">
        <f t="shared" si="48"/>
        <v>1_1_coking_coal</v>
      </c>
      <c r="D55" s="4" t="s">
        <v>149</v>
      </c>
      <c r="E55" s="4"/>
      <c r="F55" s="4"/>
      <c r="G55" s="4">
        <f t="shared" si="49"/>
        <v>0</v>
      </c>
      <c r="BL55" t="str">
        <f t="shared" si="50"/>
        <v>06_HKC</v>
      </c>
      <c r="BM55" t="str">
        <f t="shared" si="51"/>
        <v>d_nonenergy_1_1_coking_coal</v>
      </c>
      <c r="BP55">
        <f t="shared" ref="BP55:CW55" si="54">BP$49*BP16</f>
        <v>0</v>
      </c>
      <c r="BQ55">
        <f t="shared" si="54"/>
        <v>0</v>
      </c>
      <c r="BR55">
        <f t="shared" si="54"/>
        <v>0</v>
      </c>
      <c r="BS55">
        <f t="shared" si="54"/>
        <v>0</v>
      </c>
      <c r="BT55">
        <f t="shared" si="54"/>
        <v>0</v>
      </c>
      <c r="BU55">
        <f t="shared" si="54"/>
        <v>0</v>
      </c>
      <c r="BV55">
        <f t="shared" si="54"/>
        <v>0</v>
      </c>
      <c r="BW55">
        <f t="shared" si="54"/>
        <v>0</v>
      </c>
      <c r="BX55">
        <f t="shared" si="54"/>
        <v>0</v>
      </c>
      <c r="BY55">
        <f t="shared" si="54"/>
        <v>0</v>
      </c>
      <c r="BZ55">
        <f t="shared" si="54"/>
        <v>0</v>
      </c>
      <c r="CA55">
        <f t="shared" si="54"/>
        <v>0</v>
      </c>
      <c r="CB55">
        <f t="shared" si="54"/>
        <v>0</v>
      </c>
      <c r="CC55">
        <f t="shared" si="54"/>
        <v>0</v>
      </c>
      <c r="CD55">
        <f t="shared" si="54"/>
        <v>0</v>
      </c>
      <c r="CE55">
        <f t="shared" si="54"/>
        <v>0</v>
      </c>
      <c r="CF55">
        <f t="shared" si="54"/>
        <v>0</v>
      </c>
      <c r="CG55">
        <f t="shared" si="54"/>
        <v>0</v>
      </c>
      <c r="CH55">
        <f t="shared" si="54"/>
        <v>0</v>
      </c>
      <c r="CI55">
        <f t="shared" si="54"/>
        <v>0</v>
      </c>
      <c r="CJ55">
        <f t="shared" si="54"/>
        <v>0</v>
      </c>
      <c r="CK55">
        <f t="shared" si="54"/>
        <v>0</v>
      </c>
      <c r="CL55">
        <f t="shared" si="54"/>
        <v>0</v>
      </c>
      <c r="CM55">
        <f t="shared" si="54"/>
        <v>0</v>
      </c>
      <c r="CN55">
        <f t="shared" si="54"/>
        <v>0</v>
      </c>
      <c r="CO55">
        <f t="shared" si="54"/>
        <v>0</v>
      </c>
      <c r="CP55">
        <f t="shared" si="54"/>
        <v>0</v>
      </c>
      <c r="CQ55">
        <f t="shared" si="54"/>
        <v>0</v>
      </c>
      <c r="CR55">
        <f t="shared" si="54"/>
        <v>0</v>
      </c>
      <c r="CS55">
        <f t="shared" si="54"/>
        <v>0</v>
      </c>
      <c r="CT55">
        <f t="shared" si="54"/>
        <v>0</v>
      </c>
      <c r="CU55">
        <f t="shared" si="54"/>
        <v>0</v>
      </c>
      <c r="CV55">
        <f t="shared" si="54"/>
        <v>0</v>
      </c>
      <c r="CW55">
        <f t="shared" si="54"/>
        <v>0</v>
      </c>
      <c r="CX55">
        <f t="shared" ref="CX55:DQ55" si="55">CX$49*CX16</f>
        <v>0</v>
      </c>
      <c r="CY55">
        <f t="shared" si="55"/>
        <v>0</v>
      </c>
      <c r="CZ55">
        <f t="shared" si="55"/>
        <v>0</v>
      </c>
      <c r="DA55">
        <f t="shared" si="55"/>
        <v>0</v>
      </c>
      <c r="DB55">
        <f t="shared" si="55"/>
        <v>0</v>
      </c>
      <c r="DC55">
        <f t="shared" si="55"/>
        <v>0</v>
      </c>
      <c r="DD55">
        <f t="shared" si="55"/>
        <v>0</v>
      </c>
      <c r="DE55">
        <f t="shared" si="55"/>
        <v>0</v>
      </c>
      <c r="DF55">
        <f t="shared" si="55"/>
        <v>0</v>
      </c>
      <c r="DG55">
        <f t="shared" si="55"/>
        <v>0</v>
      </c>
      <c r="DH55">
        <f t="shared" si="55"/>
        <v>0</v>
      </c>
      <c r="DI55">
        <f t="shared" si="55"/>
        <v>0</v>
      </c>
      <c r="DJ55">
        <f t="shared" si="55"/>
        <v>0</v>
      </c>
      <c r="DK55">
        <f t="shared" si="55"/>
        <v>0</v>
      </c>
      <c r="DL55">
        <f t="shared" si="55"/>
        <v>0</v>
      </c>
      <c r="DM55">
        <f t="shared" si="55"/>
        <v>0</v>
      </c>
      <c r="DN55">
        <f t="shared" si="55"/>
        <v>0</v>
      </c>
      <c r="DO55">
        <f t="shared" si="55"/>
        <v>0</v>
      </c>
      <c r="DP55">
        <f t="shared" si="55"/>
        <v>0</v>
      </c>
      <c r="DQ55">
        <f t="shared" si="55"/>
        <v>0</v>
      </c>
    </row>
    <row r="56" spans="1:121" x14ac:dyDescent="0.25">
      <c r="A56" t="str">
        <f t="shared" si="48"/>
        <v>06_HKC</v>
      </c>
      <c r="B56" t="str">
        <f t="shared" si="48"/>
        <v>1_5_lignite</v>
      </c>
      <c r="C56" t="str">
        <f t="shared" si="48"/>
        <v>1_5_lignite</v>
      </c>
      <c r="D56" s="4" t="s">
        <v>149</v>
      </c>
      <c r="E56" s="4"/>
      <c r="F56" s="4"/>
      <c r="G56" s="4">
        <f t="shared" si="49"/>
        <v>0</v>
      </c>
      <c r="BL56" t="str">
        <f t="shared" si="50"/>
        <v>06_HKC</v>
      </c>
      <c r="BM56" t="str">
        <f t="shared" si="51"/>
        <v>d_nonenergy_1_5_lignite</v>
      </c>
      <c r="BP56">
        <f t="shared" ref="BP56:CW56" si="56">BP$49*BP17</f>
        <v>0</v>
      </c>
      <c r="BQ56">
        <f t="shared" si="56"/>
        <v>0</v>
      </c>
      <c r="BR56">
        <f t="shared" si="56"/>
        <v>0</v>
      </c>
      <c r="BS56">
        <f t="shared" si="56"/>
        <v>0</v>
      </c>
      <c r="BT56">
        <f t="shared" si="56"/>
        <v>0</v>
      </c>
      <c r="BU56">
        <f t="shared" si="56"/>
        <v>0</v>
      </c>
      <c r="BV56">
        <f t="shared" si="56"/>
        <v>0</v>
      </c>
      <c r="BW56">
        <f t="shared" si="56"/>
        <v>0</v>
      </c>
      <c r="BX56">
        <f t="shared" si="56"/>
        <v>0</v>
      </c>
      <c r="BY56">
        <f t="shared" si="56"/>
        <v>0</v>
      </c>
      <c r="BZ56">
        <f t="shared" si="56"/>
        <v>0</v>
      </c>
      <c r="CA56">
        <f t="shared" si="56"/>
        <v>0</v>
      </c>
      <c r="CB56">
        <f t="shared" si="56"/>
        <v>0</v>
      </c>
      <c r="CC56">
        <f t="shared" si="56"/>
        <v>0</v>
      </c>
      <c r="CD56">
        <f t="shared" si="56"/>
        <v>0</v>
      </c>
      <c r="CE56">
        <f t="shared" si="56"/>
        <v>0</v>
      </c>
      <c r="CF56">
        <f t="shared" si="56"/>
        <v>0</v>
      </c>
      <c r="CG56">
        <f t="shared" si="56"/>
        <v>0</v>
      </c>
      <c r="CH56">
        <f t="shared" si="56"/>
        <v>0</v>
      </c>
      <c r="CI56">
        <f t="shared" si="56"/>
        <v>0</v>
      </c>
      <c r="CJ56">
        <f t="shared" si="56"/>
        <v>0</v>
      </c>
      <c r="CK56">
        <f t="shared" si="56"/>
        <v>0</v>
      </c>
      <c r="CL56">
        <f t="shared" si="56"/>
        <v>0</v>
      </c>
      <c r="CM56">
        <f t="shared" si="56"/>
        <v>0</v>
      </c>
      <c r="CN56">
        <f t="shared" si="56"/>
        <v>0</v>
      </c>
      <c r="CO56">
        <f t="shared" si="56"/>
        <v>0</v>
      </c>
      <c r="CP56">
        <f t="shared" si="56"/>
        <v>0</v>
      </c>
      <c r="CQ56">
        <f t="shared" si="56"/>
        <v>0</v>
      </c>
      <c r="CR56">
        <f t="shared" si="56"/>
        <v>0</v>
      </c>
      <c r="CS56">
        <f t="shared" si="56"/>
        <v>0</v>
      </c>
      <c r="CT56">
        <f t="shared" si="56"/>
        <v>0</v>
      </c>
      <c r="CU56">
        <f t="shared" si="56"/>
        <v>0</v>
      </c>
      <c r="CV56">
        <f t="shared" si="56"/>
        <v>0</v>
      </c>
      <c r="CW56">
        <f t="shared" si="56"/>
        <v>0</v>
      </c>
      <c r="CX56">
        <f t="shared" ref="CX56:DQ56" si="57">CX$49*CX17</f>
        <v>0</v>
      </c>
      <c r="CY56">
        <f t="shared" si="57"/>
        <v>0</v>
      </c>
      <c r="CZ56">
        <f t="shared" si="57"/>
        <v>0</v>
      </c>
      <c r="DA56">
        <f t="shared" si="57"/>
        <v>0</v>
      </c>
      <c r="DB56">
        <f t="shared" si="57"/>
        <v>0</v>
      </c>
      <c r="DC56">
        <f t="shared" si="57"/>
        <v>0</v>
      </c>
      <c r="DD56">
        <f t="shared" si="57"/>
        <v>0</v>
      </c>
      <c r="DE56">
        <f t="shared" si="57"/>
        <v>0</v>
      </c>
      <c r="DF56">
        <f t="shared" si="57"/>
        <v>0</v>
      </c>
      <c r="DG56">
        <f t="shared" si="57"/>
        <v>0</v>
      </c>
      <c r="DH56">
        <f t="shared" si="57"/>
        <v>0</v>
      </c>
      <c r="DI56">
        <f t="shared" si="57"/>
        <v>0</v>
      </c>
      <c r="DJ56">
        <f t="shared" si="57"/>
        <v>0</v>
      </c>
      <c r="DK56">
        <f t="shared" si="57"/>
        <v>0</v>
      </c>
      <c r="DL56">
        <f t="shared" si="57"/>
        <v>0</v>
      </c>
      <c r="DM56">
        <f t="shared" si="57"/>
        <v>0</v>
      </c>
      <c r="DN56">
        <f t="shared" si="57"/>
        <v>0</v>
      </c>
      <c r="DO56">
        <f t="shared" si="57"/>
        <v>0</v>
      </c>
      <c r="DP56">
        <f t="shared" si="57"/>
        <v>0</v>
      </c>
      <c r="DQ56">
        <f t="shared" si="57"/>
        <v>0</v>
      </c>
    </row>
    <row r="57" spans="1:121" x14ac:dyDescent="0.25">
      <c r="A57" t="str">
        <f t="shared" si="48"/>
        <v>06_HKC</v>
      </c>
      <c r="B57" t="str">
        <f t="shared" si="48"/>
        <v>2_coal_products</v>
      </c>
      <c r="C57" t="str">
        <f t="shared" si="48"/>
        <v>2_coal_products</v>
      </c>
      <c r="D57" s="4" t="s">
        <v>149</v>
      </c>
      <c r="E57" s="4"/>
      <c r="F57" s="4"/>
      <c r="G57" s="4">
        <f t="shared" si="49"/>
        <v>0</v>
      </c>
      <c r="BL57" t="str">
        <f t="shared" si="50"/>
        <v>06_HKC</v>
      </c>
      <c r="BM57" t="str">
        <f t="shared" si="51"/>
        <v>d_nonenergy_2_coal_products</v>
      </c>
      <c r="BP57">
        <f t="shared" ref="BP57:CW57" si="58">BP$49*BP18</f>
        <v>0</v>
      </c>
      <c r="BQ57">
        <f t="shared" si="58"/>
        <v>0</v>
      </c>
      <c r="BR57">
        <f t="shared" si="58"/>
        <v>0</v>
      </c>
      <c r="BS57">
        <f t="shared" si="58"/>
        <v>0</v>
      </c>
      <c r="BT57">
        <f t="shared" si="58"/>
        <v>0</v>
      </c>
      <c r="BU57">
        <f t="shared" si="58"/>
        <v>0</v>
      </c>
      <c r="BV57">
        <f t="shared" si="58"/>
        <v>0</v>
      </c>
      <c r="BW57">
        <f t="shared" si="58"/>
        <v>0</v>
      </c>
      <c r="BX57">
        <f t="shared" si="58"/>
        <v>0</v>
      </c>
      <c r="BY57">
        <f t="shared" si="58"/>
        <v>0</v>
      </c>
      <c r="BZ57">
        <f t="shared" si="58"/>
        <v>0</v>
      </c>
      <c r="CA57">
        <f t="shared" si="58"/>
        <v>0</v>
      </c>
      <c r="CB57">
        <f t="shared" si="58"/>
        <v>0</v>
      </c>
      <c r="CC57">
        <f t="shared" si="58"/>
        <v>0</v>
      </c>
      <c r="CD57">
        <f t="shared" si="58"/>
        <v>0</v>
      </c>
      <c r="CE57">
        <f t="shared" si="58"/>
        <v>0</v>
      </c>
      <c r="CF57">
        <f t="shared" si="58"/>
        <v>0</v>
      </c>
      <c r="CG57">
        <f t="shared" si="58"/>
        <v>0</v>
      </c>
      <c r="CH57">
        <f t="shared" si="58"/>
        <v>0</v>
      </c>
      <c r="CI57">
        <f t="shared" si="58"/>
        <v>0</v>
      </c>
      <c r="CJ57">
        <f t="shared" si="58"/>
        <v>0</v>
      </c>
      <c r="CK57">
        <f t="shared" si="58"/>
        <v>0</v>
      </c>
      <c r="CL57">
        <f t="shared" si="58"/>
        <v>0</v>
      </c>
      <c r="CM57">
        <f t="shared" si="58"/>
        <v>0</v>
      </c>
      <c r="CN57">
        <f t="shared" si="58"/>
        <v>0</v>
      </c>
      <c r="CO57">
        <f t="shared" si="58"/>
        <v>0</v>
      </c>
      <c r="CP57">
        <f t="shared" si="58"/>
        <v>0</v>
      </c>
      <c r="CQ57">
        <f t="shared" si="58"/>
        <v>0</v>
      </c>
      <c r="CR57">
        <f t="shared" si="58"/>
        <v>0</v>
      </c>
      <c r="CS57">
        <f t="shared" si="58"/>
        <v>0</v>
      </c>
      <c r="CT57">
        <f t="shared" si="58"/>
        <v>0</v>
      </c>
      <c r="CU57">
        <f t="shared" si="58"/>
        <v>0</v>
      </c>
      <c r="CV57">
        <f t="shared" si="58"/>
        <v>0</v>
      </c>
      <c r="CW57">
        <f t="shared" si="58"/>
        <v>0</v>
      </c>
      <c r="CX57">
        <f t="shared" ref="CX57:DQ57" si="59">CX$49*CX18</f>
        <v>0</v>
      </c>
      <c r="CY57">
        <f t="shared" si="59"/>
        <v>0</v>
      </c>
      <c r="CZ57">
        <f t="shared" si="59"/>
        <v>0</v>
      </c>
      <c r="DA57">
        <f t="shared" si="59"/>
        <v>0</v>
      </c>
      <c r="DB57">
        <f t="shared" si="59"/>
        <v>0</v>
      </c>
      <c r="DC57">
        <f t="shared" si="59"/>
        <v>0</v>
      </c>
      <c r="DD57">
        <f t="shared" si="59"/>
        <v>0</v>
      </c>
      <c r="DE57">
        <f t="shared" si="59"/>
        <v>0</v>
      </c>
      <c r="DF57">
        <f t="shared" si="59"/>
        <v>0</v>
      </c>
      <c r="DG57">
        <f t="shared" si="59"/>
        <v>0</v>
      </c>
      <c r="DH57">
        <f t="shared" si="59"/>
        <v>0</v>
      </c>
      <c r="DI57">
        <f t="shared" si="59"/>
        <v>0</v>
      </c>
      <c r="DJ57">
        <f t="shared" si="59"/>
        <v>0</v>
      </c>
      <c r="DK57">
        <f t="shared" si="59"/>
        <v>0</v>
      </c>
      <c r="DL57">
        <f t="shared" si="59"/>
        <v>0</v>
      </c>
      <c r="DM57">
        <f t="shared" si="59"/>
        <v>0</v>
      </c>
      <c r="DN57">
        <f t="shared" si="59"/>
        <v>0</v>
      </c>
      <c r="DO57">
        <f t="shared" si="59"/>
        <v>0</v>
      </c>
      <c r="DP57">
        <f t="shared" si="59"/>
        <v>0</v>
      </c>
      <c r="DQ57">
        <f t="shared" si="59"/>
        <v>0</v>
      </c>
    </row>
    <row r="58" spans="1:121" x14ac:dyDescent="0.25">
      <c r="A58" t="str">
        <f t="shared" si="48"/>
        <v>06_HKC</v>
      </c>
      <c r="B58" t="str">
        <f t="shared" si="48"/>
        <v>6_1_crude_oil</v>
      </c>
      <c r="C58" t="str">
        <f t="shared" si="48"/>
        <v>6_1_crude_oil</v>
      </c>
      <c r="D58" s="4" t="s">
        <v>149</v>
      </c>
      <c r="E58" s="4"/>
      <c r="F58" s="4"/>
      <c r="G58" s="4">
        <f t="shared" si="49"/>
        <v>0</v>
      </c>
      <c r="BL58" t="str">
        <f t="shared" si="50"/>
        <v>06_HKC</v>
      </c>
      <c r="BM58" t="str">
        <f t="shared" si="51"/>
        <v>d_nonenergy_6_1_crude_oil</v>
      </c>
      <c r="BP58">
        <f t="shared" ref="BP58:CW58" si="60">BP$49*BP19</f>
        <v>0</v>
      </c>
      <c r="BQ58">
        <f t="shared" si="60"/>
        <v>0</v>
      </c>
      <c r="BR58">
        <f t="shared" si="60"/>
        <v>0</v>
      </c>
      <c r="BS58">
        <f t="shared" si="60"/>
        <v>0</v>
      </c>
      <c r="BT58">
        <f t="shared" si="60"/>
        <v>0</v>
      </c>
      <c r="BU58">
        <f t="shared" si="60"/>
        <v>0</v>
      </c>
      <c r="BV58">
        <f t="shared" si="60"/>
        <v>0</v>
      </c>
      <c r="BW58">
        <f t="shared" si="60"/>
        <v>0</v>
      </c>
      <c r="BX58">
        <f t="shared" si="60"/>
        <v>0</v>
      </c>
      <c r="BY58">
        <f t="shared" si="60"/>
        <v>0</v>
      </c>
      <c r="BZ58">
        <f t="shared" si="60"/>
        <v>0</v>
      </c>
      <c r="CA58">
        <f t="shared" si="60"/>
        <v>0</v>
      </c>
      <c r="CB58">
        <f t="shared" si="60"/>
        <v>0</v>
      </c>
      <c r="CC58">
        <f t="shared" si="60"/>
        <v>0</v>
      </c>
      <c r="CD58">
        <f t="shared" si="60"/>
        <v>0</v>
      </c>
      <c r="CE58">
        <f t="shared" si="60"/>
        <v>0</v>
      </c>
      <c r="CF58">
        <f t="shared" si="60"/>
        <v>0</v>
      </c>
      <c r="CG58">
        <f t="shared" si="60"/>
        <v>0</v>
      </c>
      <c r="CH58">
        <f t="shared" si="60"/>
        <v>0</v>
      </c>
      <c r="CI58">
        <f t="shared" si="60"/>
        <v>0</v>
      </c>
      <c r="CJ58">
        <f t="shared" si="60"/>
        <v>0</v>
      </c>
      <c r="CK58">
        <f t="shared" si="60"/>
        <v>0</v>
      </c>
      <c r="CL58">
        <f t="shared" si="60"/>
        <v>0</v>
      </c>
      <c r="CM58">
        <f t="shared" si="60"/>
        <v>0</v>
      </c>
      <c r="CN58">
        <f t="shared" si="60"/>
        <v>0</v>
      </c>
      <c r="CO58">
        <f t="shared" si="60"/>
        <v>0</v>
      </c>
      <c r="CP58">
        <f t="shared" si="60"/>
        <v>0</v>
      </c>
      <c r="CQ58">
        <f t="shared" si="60"/>
        <v>0</v>
      </c>
      <c r="CR58">
        <f t="shared" si="60"/>
        <v>0</v>
      </c>
      <c r="CS58">
        <f t="shared" si="60"/>
        <v>0</v>
      </c>
      <c r="CT58">
        <f t="shared" si="60"/>
        <v>0</v>
      </c>
      <c r="CU58">
        <f t="shared" si="60"/>
        <v>0</v>
      </c>
      <c r="CV58">
        <f t="shared" si="60"/>
        <v>0</v>
      </c>
      <c r="CW58">
        <f t="shared" si="60"/>
        <v>0</v>
      </c>
      <c r="CX58">
        <f t="shared" ref="CX58:DQ58" si="61">CX$49*CX19</f>
        <v>0</v>
      </c>
      <c r="CY58">
        <f t="shared" si="61"/>
        <v>0</v>
      </c>
      <c r="CZ58">
        <f t="shared" si="61"/>
        <v>0</v>
      </c>
      <c r="DA58">
        <f t="shared" si="61"/>
        <v>0</v>
      </c>
      <c r="DB58">
        <f t="shared" si="61"/>
        <v>0</v>
      </c>
      <c r="DC58">
        <f t="shared" si="61"/>
        <v>0</v>
      </c>
      <c r="DD58">
        <f t="shared" si="61"/>
        <v>0</v>
      </c>
      <c r="DE58">
        <f t="shared" si="61"/>
        <v>0</v>
      </c>
      <c r="DF58">
        <f t="shared" si="61"/>
        <v>0</v>
      </c>
      <c r="DG58">
        <f t="shared" si="61"/>
        <v>0</v>
      </c>
      <c r="DH58">
        <f t="shared" si="61"/>
        <v>0</v>
      </c>
      <c r="DI58">
        <f t="shared" si="61"/>
        <v>0</v>
      </c>
      <c r="DJ58">
        <f t="shared" si="61"/>
        <v>0</v>
      </c>
      <c r="DK58">
        <f t="shared" si="61"/>
        <v>0</v>
      </c>
      <c r="DL58">
        <f t="shared" si="61"/>
        <v>0</v>
      </c>
      <c r="DM58">
        <f t="shared" si="61"/>
        <v>0</v>
      </c>
      <c r="DN58">
        <f t="shared" si="61"/>
        <v>0</v>
      </c>
      <c r="DO58">
        <f t="shared" si="61"/>
        <v>0</v>
      </c>
      <c r="DP58">
        <f t="shared" si="61"/>
        <v>0</v>
      </c>
      <c r="DQ58">
        <f t="shared" si="61"/>
        <v>0</v>
      </c>
    </row>
    <row r="59" spans="1:121" x14ac:dyDescent="0.25">
      <c r="A59" t="str">
        <f t="shared" si="48"/>
        <v>06_HKC</v>
      </c>
      <c r="B59" t="str">
        <f t="shared" si="48"/>
        <v>6_x_ngls</v>
      </c>
      <c r="C59" t="str">
        <f t="shared" si="48"/>
        <v>6_x_ngls</v>
      </c>
      <c r="D59" s="4" t="s">
        <v>149</v>
      </c>
      <c r="E59" s="4"/>
      <c r="F59" s="4"/>
      <c r="G59" s="4">
        <f t="shared" si="49"/>
        <v>0</v>
      </c>
      <c r="BL59" t="str">
        <f t="shared" si="50"/>
        <v>06_HKC</v>
      </c>
      <c r="BM59" t="str">
        <f t="shared" si="51"/>
        <v>d_nonenergy_6_x_ngls</v>
      </c>
      <c r="BP59">
        <f t="shared" ref="BP59:CW59" si="62">BP$49*BP20</f>
        <v>0</v>
      </c>
      <c r="BQ59">
        <f t="shared" si="62"/>
        <v>0</v>
      </c>
      <c r="BR59">
        <f t="shared" si="62"/>
        <v>0</v>
      </c>
      <c r="BS59">
        <f t="shared" si="62"/>
        <v>0</v>
      </c>
      <c r="BT59">
        <f t="shared" si="62"/>
        <v>0</v>
      </c>
      <c r="BU59">
        <f t="shared" si="62"/>
        <v>0</v>
      </c>
      <c r="BV59">
        <f t="shared" si="62"/>
        <v>0</v>
      </c>
      <c r="BW59">
        <f t="shared" si="62"/>
        <v>0</v>
      </c>
      <c r="BX59">
        <f t="shared" si="62"/>
        <v>0</v>
      </c>
      <c r="BY59">
        <f t="shared" si="62"/>
        <v>0</v>
      </c>
      <c r="BZ59">
        <f t="shared" si="62"/>
        <v>0</v>
      </c>
      <c r="CA59">
        <f t="shared" si="62"/>
        <v>0</v>
      </c>
      <c r="CB59">
        <f t="shared" si="62"/>
        <v>0</v>
      </c>
      <c r="CC59">
        <f t="shared" si="62"/>
        <v>0</v>
      </c>
      <c r="CD59">
        <f t="shared" si="62"/>
        <v>0</v>
      </c>
      <c r="CE59">
        <f t="shared" si="62"/>
        <v>0</v>
      </c>
      <c r="CF59">
        <f t="shared" si="62"/>
        <v>0</v>
      </c>
      <c r="CG59">
        <f t="shared" si="62"/>
        <v>0</v>
      </c>
      <c r="CH59">
        <f t="shared" si="62"/>
        <v>0</v>
      </c>
      <c r="CI59">
        <f t="shared" si="62"/>
        <v>0</v>
      </c>
      <c r="CJ59">
        <f t="shared" si="62"/>
        <v>0</v>
      </c>
      <c r="CK59">
        <f t="shared" si="62"/>
        <v>0</v>
      </c>
      <c r="CL59">
        <f t="shared" si="62"/>
        <v>0</v>
      </c>
      <c r="CM59">
        <f t="shared" si="62"/>
        <v>0</v>
      </c>
      <c r="CN59">
        <f t="shared" si="62"/>
        <v>0</v>
      </c>
      <c r="CO59">
        <f t="shared" si="62"/>
        <v>0</v>
      </c>
      <c r="CP59">
        <f t="shared" si="62"/>
        <v>0</v>
      </c>
      <c r="CQ59">
        <f t="shared" si="62"/>
        <v>0</v>
      </c>
      <c r="CR59">
        <f t="shared" si="62"/>
        <v>0</v>
      </c>
      <c r="CS59">
        <f t="shared" si="62"/>
        <v>0</v>
      </c>
      <c r="CT59">
        <f t="shared" si="62"/>
        <v>0</v>
      </c>
      <c r="CU59">
        <f t="shared" si="62"/>
        <v>0</v>
      </c>
      <c r="CV59">
        <f t="shared" si="62"/>
        <v>0</v>
      </c>
      <c r="CW59">
        <f t="shared" si="62"/>
        <v>0</v>
      </c>
      <c r="CX59">
        <f t="shared" ref="CX59:DQ59" si="63">CX$49*CX20</f>
        <v>0</v>
      </c>
      <c r="CY59">
        <f t="shared" si="63"/>
        <v>0</v>
      </c>
      <c r="CZ59">
        <f t="shared" si="63"/>
        <v>0</v>
      </c>
      <c r="DA59">
        <f t="shared" si="63"/>
        <v>0</v>
      </c>
      <c r="DB59">
        <f t="shared" si="63"/>
        <v>0</v>
      </c>
      <c r="DC59">
        <f t="shared" si="63"/>
        <v>0</v>
      </c>
      <c r="DD59">
        <f t="shared" si="63"/>
        <v>0</v>
      </c>
      <c r="DE59">
        <f t="shared" si="63"/>
        <v>0</v>
      </c>
      <c r="DF59">
        <f t="shared" si="63"/>
        <v>0</v>
      </c>
      <c r="DG59">
        <f t="shared" si="63"/>
        <v>0</v>
      </c>
      <c r="DH59">
        <f t="shared" si="63"/>
        <v>0</v>
      </c>
      <c r="DI59">
        <f t="shared" si="63"/>
        <v>0</v>
      </c>
      <c r="DJ59">
        <f t="shared" si="63"/>
        <v>0</v>
      </c>
      <c r="DK59">
        <f t="shared" si="63"/>
        <v>0</v>
      </c>
      <c r="DL59">
        <f t="shared" si="63"/>
        <v>0</v>
      </c>
      <c r="DM59">
        <f t="shared" si="63"/>
        <v>0</v>
      </c>
      <c r="DN59">
        <f t="shared" si="63"/>
        <v>0</v>
      </c>
      <c r="DO59">
        <f t="shared" si="63"/>
        <v>0</v>
      </c>
      <c r="DP59">
        <f t="shared" si="63"/>
        <v>0</v>
      </c>
      <c r="DQ59">
        <f t="shared" si="63"/>
        <v>0</v>
      </c>
    </row>
    <row r="60" spans="1:121" x14ac:dyDescent="0.25">
      <c r="A60" t="str">
        <f t="shared" si="48"/>
        <v>06_HKC</v>
      </c>
      <c r="B60" t="str">
        <f t="shared" si="48"/>
        <v>7_1_motor_gasoline</v>
      </c>
      <c r="C60" t="str">
        <f t="shared" si="48"/>
        <v>7_1_mo_gasoline</v>
      </c>
      <c r="D60" s="4" t="s">
        <v>149</v>
      </c>
      <c r="E60" s="4"/>
      <c r="F60" s="4"/>
      <c r="G60" s="4">
        <f t="shared" si="49"/>
        <v>0</v>
      </c>
      <c r="BL60" t="str">
        <f t="shared" si="50"/>
        <v>06_HKC</v>
      </c>
      <c r="BM60" t="str">
        <f t="shared" si="51"/>
        <v>d_nonenergy_7_1_mo_gasoline</v>
      </c>
      <c r="BP60">
        <f t="shared" ref="BP60:CW60" si="64">BP$49*BP21</f>
        <v>0</v>
      </c>
      <c r="BQ60">
        <f t="shared" si="64"/>
        <v>0</v>
      </c>
      <c r="BR60">
        <f t="shared" si="64"/>
        <v>0</v>
      </c>
      <c r="BS60">
        <f t="shared" si="64"/>
        <v>0</v>
      </c>
      <c r="BT60">
        <f t="shared" si="64"/>
        <v>0</v>
      </c>
      <c r="BU60">
        <f t="shared" si="64"/>
        <v>0</v>
      </c>
      <c r="BV60">
        <f t="shared" si="64"/>
        <v>0</v>
      </c>
      <c r="BW60">
        <f t="shared" si="64"/>
        <v>0</v>
      </c>
      <c r="BX60">
        <f t="shared" si="64"/>
        <v>0</v>
      </c>
      <c r="BY60">
        <f t="shared" si="64"/>
        <v>0</v>
      </c>
      <c r="BZ60">
        <f t="shared" si="64"/>
        <v>0</v>
      </c>
      <c r="CA60">
        <f t="shared" si="64"/>
        <v>0</v>
      </c>
      <c r="CB60">
        <f t="shared" si="64"/>
        <v>0</v>
      </c>
      <c r="CC60">
        <f t="shared" si="64"/>
        <v>0</v>
      </c>
      <c r="CD60">
        <f t="shared" si="64"/>
        <v>0</v>
      </c>
      <c r="CE60">
        <f t="shared" si="64"/>
        <v>0</v>
      </c>
      <c r="CF60">
        <f t="shared" si="64"/>
        <v>0</v>
      </c>
      <c r="CG60">
        <f t="shared" si="64"/>
        <v>0</v>
      </c>
      <c r="CH60">
        <f t="shared" si="64"/>
        <v>0</v>
      </c>
      <c r="CI60">
        <f t="shared" si="64"/>
        <v>0</v>
      </c>
      <c r="CJ60">
        <f t="shared" si="64"/>
        <v>0</v>
      </c>
      <c r="CK60">
        <f t="shared" si="64"/>
        <v>0</v>
      </c>
      <c r="CL60">
        <f t="shared" si="64"/>
        <v>0</v>
      </c>
      <c r="CM60">
        <f t="shared" si="64"/>
        <v>0</v>
      </c>
      <c r="CN60">
        <f t="shared" si="64"/>
        <v>0</v>
      </c>
      <c r="CO60">
        <f t="shared" si="64"/>
        <v>0</v>
      </c>
      <c r="CP60">
        <f t="shared" si="64"/>
        <v>0</v>
      </c>
      <c r="CQ60">
        <f t="shared" si="64"/>
        <v>0</v>
      </c>
      <c r="CR60">
        <f t="shared" si="64"/>
        <v>0</v>
      </c>
      <c r="CS60">
        <f t="shared" si="64"/>
        <v>0</v>
      </c>
      <c r="CT60">
        <f t="shared" si="64"/>
        <v>0</v>
      </c>
      <c r="CU60">
        <f t="shared" si="64"/>
        <v>0</v>
      </c>
      <c r="CV60">
        <f t="shared" si="64"/>
        <v>0</v>
      </c>
      <c r="CW60">
        <f t="shared" si="64"/>
        <v>0</v>
      </c>
      <c r="CX60">
        <f t="shared" ref="CX60:DQ60" si="65">CX$49*CX21</f>
        <v>0</v>
      </c>
      <c r="CY60">
        <f t="shared" si="65"/>
        <v>0</v>
      </c>
      <c r="CZ60">
        <f t="shared" si="65"/>
        <v>0</v>
      </c>
      <c r="DA60">
        <f t="shared" si="65"/>
        <v>0</v>
      </c>
      <c r="DB60">
        <f t="shared" si="65"/>
        <v>0</v>
      </c>
      <c r="DC60">
        <f t="shared" si="65"/>
        <v>0</v>
      </c>
      <c r="DD60">
        <f t="shared" si="65"/>
        <v>0</v>
      </c>
      <c r="DE60">
        <f t="shared" si="65"/>
        <v>0</v>
      </c>
      <c r="DF60">
        <f t="shared" si="65"/>
        <v>0</v>
      </c>
      <c r="DG60">
        <f t="shared" si="65"/>
        <v>0</v>
      </c>
      <c r="DH60">
        <f t="shared" si="65"/>
        <v>0</v>
      </c>
      <c r="DI60">
        <f t="shared" si="65"/>
        <v>0</v>
      </c>
      <c r="DJ60">
        <f t="shared" si="65"/>
        <v>0</v>
      </c>
      <c r="DK60">
        <f t="shared" si="65"/>
        <v>0</v>
      </c>
      <c r="DL60">
        <f t="shared" si="65"/>
        <v>0</v>
      </c>
      <c r="DM60">
        <f t="shared" si="65"/>
        <v>0</v>
      </c>
      <c r="DN60">
        <f t="shared" si="65"/>
        <v>0</v>
      </c>
      <c r="DO60">
        <f t="shared" si="65"/>
        <v>0</v>
      </c>
      <c r="DP60">
        <f t="shared" si="65"/>
        <v>0</v>
      </c>
      <c r="DQ60">
        <f t="shared" si="65"/>
        <v>0</v>
      </c>
    </row>
    <row r="61" spans="1:121" x14ac:dyDescent="0.25">
      <c r="A61" t="str">
        <f t="shared" si="48"/>
        <v>06_HKC</v>
      </c>
      <c r="B61" t="str">
        <f t="shared" si="48"/>
        <v>7_2_aviation_gasoline</v>
      </c>
      <c r="C61" t="str">
        <f t="shared" si="48"/>
        <v>7_2_avi_gasoline</v>
      </c>
      <c r="D61" s="4" t="s">
        <v>149</v>
      </c>
      <c r="E61" s="4"/>
      <c r="F61" s="4"/>
      <c r="G61" s="4">
        <f t="shared" si="49"/>
        <v>0</v>
      </c>
      <c r="BL61" t="str">
        <f t="shared" si="50"/>
        <v>06_HKC</v>
      </c>
      <c r="BM61" t="str">
        <f t="shared" si="51"/>
        <v>d_nonenergy_7_2_avi_gasoline</v>
      </c>
      <c r="BP61">
        <f t="shared" ref="BP61:CW61" si="66">BP$49*BP22</f>
        <v>0</v>
      </c>
      <c r="BQ61">
        <f t="shared" si="66"/>
        <v>0</v>
      </c>
      <c r="BR61">
        <f t="shared" si="66"/>
        <v>0</v>
      </c>
      <c r="BS61">
        <f t="shared" si="66"/>
        <v>0</v>
      </c>
      <c r="BT61">
        <f t="shared" si="66"/>
        <v>0</v>
      </c>
      <c r="BU61">
        <f t="shared" si="66"/>
        <v>0</v>
      </c>
      <c r="BV61">
        <f t="shared" si="66"/>
        <v>0</v>
      </c>
      <c r="BW61">
        <f t="shared" si="66"/>
        <v>0</v>
      </c>
      <c r="BX61">
        <f t="shared" si="66"/>
        <v>0</v>
      </c>
      <c r="BY61">
        <f t="shared" si="66"/>
        <v>0</v>
      </c>
      <c r="BZ61">
        <f t="shared" si="66"/>
        <v>0</v>
      </c>
      <c r="CA61">
        <f t="shared" si="66"/>
        <v>0</v>
      </c>
      <c r="CB61">
        <f t="shared" si="66"/>
        <v>0</v>
      </c>
      <c r="CC61">
        <f t="shared" si="66"/>
        <v>0</v>
      </c>
      <c r="CD61">
        <f t="shared" si="66"/>
        <v>0</v>
      </c>
      <c r="CE61">
        <f t="shared" si="66"/>
        <v>0</v>
      </c>
      <c r="CF61">
        <f t="shared" si="66"/>
        <v>0</v>
      </c>
      <c r="CG61">
        <f t="shared" si="66"/>
        <v>0</v>
      </c>
      <c r="CH61">
        <f t="shared" si="66"/>
        <v>0</v>
      </c>
      <c r="CI61">
        <f t="shared" si="66"/>
        <v>0</v>
      </c>
      <c r="CJ61">
        <f t="shared" si="66"/>
        <v>0</v>
      </c>
      <c r="CK61">
        <f t="shared" si="66"/>
        <v>0</v>
      </c>
      <c r="CL61">
        <f t="shared" si="66"/>
        <v>0</v>
      </c>
      <c r="CM61">
        <f t="shared" si="66"/>
        <v>0</v>
      </c>
      <c r="CN61">
        <f t="shared" si="66"/>
        <v>0</v>
      </c>
      <c r="CO61">
        <f t="shared" si="66"/>
        <v>0</v>
      </c>
      <c r="CP61">
        <f t="shared" si="66"/>
        <v>0</v>
      </c>
      <c r="CQ61">
        <f t="shared" si="66"/>
        <v>0</v>
      </c>
      <c r="CR61">
        <f t="shared" si="66"/>
        <v>0</v>
      </c>
      <c r="CS61">
        <f t="shared" si="66"/>
        <v>0</v>
      </c>
      <c r="CT61">
        <f t="shared" si="66"/>
        <v>0</v>
      </c>
      <c r="CU61">
        <f t="shared" si="66"/>
        <v>0</v>
      </c>
      <c r="CV61">
        <f t="shared" si="66"/>
        <v>0</v>
      </c>
      <c r="CW61">
        <f t="shared" si="66"/>
        <v>0</v>
      </c>
      <c r="CX61">
        <f t="shared" ref="CX61:DQ61" si="67">CX$49*CX22</f>
        <v>0</v>
      </c>
      <c r="CY61">
        <f t="shared" si="67"/>
        <v>0</v>
      </c>
      <c r="CZ61">
        <f t="shared" si="67"/>
        <v>0</v>
      </c>
      <c r="DA61">
        <f t="shared" si="67"/>
        <v>0</v>
      </c>
      <c r="DB61">
        <f t="shared" si="67"/>
        <v>0</v>
      </c>
      <c r="DC61">
        <f t="shared" si="67"/>
        <v>0</v>
      </c>
      <c r="DD61">
        <f t="shared" si="67"/>
        <v>0</v>
      </c>
      <c r="DE61">
        <f t="shared" si="67"/>
        <v>0</v>
      </c>
      <c r="DF61">
        <f t="shared" si="67"/>
        <v>0</v>
      </c>
      <c r="DG61">
        <f t="shared" si="67"/>
        <v>0</v>
      </c>
      <c r="DH61">
        <f t="shared" si="67"/>
        <v>0</v>
      </c>
      <c r="DI61">
        <f t="shared" si="67"/>
        <v>0</v>
      </c>
      <c r="DJ61">
        <f t="shared" si="67"/>
        <v>0</v>
      </c>
      <c r="DK61">
        <f t="shared" si="67"/>
        <v>0</v>
      </c>
      <c r="DL61">
        <f t="shared" si="67"/>
        <v>0</v>
      </c>
      <c r="DM61">
        <f t="shared" si="67"/>
        <v>0</v>
      </c>
      <c r="DN61">
        <f t="shared" si="67"/>
        <v>0</v>
      </c>
      <c r="DO61">
        <f t="shared" si="67"/>
        <v>0</v>
      </c>
      <c r="DP61">
        <f t="shared" si="67"/>
        <v>0</v>
      </c>
      <c r="DQ61">
        <f t="shared" si="67"/>
        <v>0</v>
      </c>
    </row>
    <row r="62" spans="1:121" x14ac:dyDescent="0.25">
      <c r="A62" t="str">
        <f t="shared" si="48"/>
        <v>06_HKC</v>
      </c>
      <c r="B62" t="str">
        <f t="shared" si="48"/>
        <v>7_3_naphtha</v>
      </c>
      <c r="C62" t="str">
        <f t="shared" si="48"/>
        <v>7_3_naphtha</v>
      </c>
      <c r="D62" s="4" t="s">
        <v>149</v>
      </c>
      <c r="E62" s="4"/>
      <c r="F62" s="4"/>
      <c r="G62" s="4">
        <f t="shared" si="49"/>
        <v>0</v>
      </c>
      <c r="BL62" t="str">
        <f t="shared" si="50"/>
        <v>06_HKC</v>
      </c>
      <c r="BM62" t="str">
        <f t="shared" si="51"/>
        <v>d_nonenergy_7_3_naphtha</v>
      </c>
      <c r="BP62">
        <f t="shared" ref="BP62:CW62" si="68">BP$49*BP23</f>
        <v>0</v>
      </c>
      <c r="BQ62">
        <f t="shared" si="68"/>
        <v>0</v>
      </c>
      <c r="BR62">
        <f t="shared" si="68"/>
        <v>0</v>
      </c>
      <c r="BS62">
        <f t="shared" si="68"/>
        <v>0</v>
      </c>
      <c r="BT62">
        <f t="shared" si="68"/>
        <v>0</v>
      </c>
      <c r="BU62">
        <f t="shared" si="68"/>
        <v>0</v>
      </c>
      <c r="BV62">
        <f t="shared" si="68"/>
        <v>0</v>
      </c>
      <c r="BW62">
        <f t="shared" si="68"/>
        <v>0</v>
      </c>
      <c r="BX62">
        <f t="shared" si="68"/>
        <v>0</v>
      </c>
      <c r="BY62">
        <f t="shared" si="68"/>
        <v>0</v>
      </c>
      <c r="BZ62">
        <f t="shared" si="68"/>
        <v>0</v>
      </c>
      <c r="CA62">
        <f t="shared" si="68"/>
        <v>0</v>
      </c>
      <c r="CB62">
        <f t="shared" si="68"/>
        <v>0</v>
      </c>
      <c r="CC62">
        <f t="shared" si="68"/>
        <v>0</v>
      </c>
      <c r="CD62">
        <f t="shared" si="68"/>
        <v>0</v>
      </c>
      <c r="CE62">
        <f t="shared" si="68"/>
        <v>0</v>
      </c>
      <c r="CF62">
        <f t="shared" si="68"/>
        <v>0</v>
      </c>
      <c r="CG62">
        <f t="shared" si="68"/>
        <v>0</v>
      </c>
      <c r="CH62">
        <f t="shared" si="68"/>
        <v>0</v>
      </c>
      <c r="CI62">
        <f t="shared" si="68"/>
        <v>0</v>
      </c>
      <c r="CJ62">
        <f t="shared" si="68"/>
        <v>0</v>
      </c>
      <c r="CK62">
        <f t="shared" si="68"/>
        <v>0</v>
      </c>
      <c r="CL62">
        <f t="shared" si="68"/>
        <v>0</v>
      </c>
      <c r="CM62">
        <f t="shared" si="68"/>
        <v>0</v>
      </c>
      <c r="CN62">
        <f t="shared" si="68"/>
        <v>0</v>
      </c>
      <c r="CO62">
        <f t="shared" si="68"/>
        <v>0</v>
      </c>
      <c r="CP62">
        <f t="shared" si="68"/>
        <v>0</v>
      </c>
      <c r="CQ62">
        <f t="shared" si="68"/>
        <v>0</v>
      </c>
      <c r="CR62">
        <f t="shared" si="68"/>
        <v>0</v>
      </c>
      <c r="CS62">
        <f t="shared" si="68"/>
        <v>0</v>
      </c>
      <c r="CT62">
        <f t="shared" si="68"/>
        <v>0</v>
      </c>
      <c r="CU62">
        <f t="shared" si="68"/>
        <v>0</v>
      </c>
      <c r="CV62">
        <f t="shared" si="68"/>
        <v>0</v>
      </c>
      <c r="CW62">
        <f t="shared" si="68"/>
        <v>0</v>
      </c>
      <c r="CX62">
        <f t="shared" ref="CX62:DQ62" si="69">CX$49*CX23</f>
        <v>0</v>
      </c>
      <c r="CY62">
        <f t="shared" si="69"/>
        <v>0</v>
      </c>
      <c r="CZ62">
        <f t="shared" si="69"/>
        <v>0</v>
      </c>
      <c r="DA62">
        <f t="shared" si="69"/>
        <v>0</v>
      </c>
      <c r="DB62">
        <f t="shared" si="69"/>
        <v>0</v>
      </c>
      <c r="DC62">
        <f t="shared" si="69"/>
        <v>0</v>
      </c>
      <c r="DD62">
        <f t="shared" si="69"/>
        <v>0</v>
      </c>
      <c r="DE62">
        <f t="shared" si="69"/>
        <v>0</v>
      </c>
      <c r="DF62">
        <f t="shared" si="69"/>
        <v>0</v>
      </c>
      <c r="DG62">
        <f t="shared" si="69"/>
        <v>0</v>
      </c>
      <c r="DH62">
        <f t="shared" si="69"/>
        <v>0</v>
      </c>
      <c r="DI62">
        <f t="shared" si="69"/>
        <v>0</v>
      </c>
      <c r="DJ62">
        <f t="shared" si="69"/>
        <v>0</v>
      </c>
      <c r="DK62">
        <f t="shared" si="69"/>
        <v>0</v>
      </c>
      <c r="DL62">
        <f t="shared" si="69"/>
        <v>0</v>
      </c>
      <c r="DM62">
        <f t="shared" si="69"/>
        <v>0</v>
      </c>
      <c r="DN62">
        <f t="shared" si="69"/>
        <v>0</v>
      </c>
      <c r="DO62">
        <f t="shared" si="69"/>
        <v>0</v>
      </c>
      <c r="DP62">
        <f t="shared" si="69"/>
        <v>0</v>
      </c>
      <c r="DQ62">
        <f t="shared" si="69"/>
        <v>0</v>
      </c>
    </row>
    <row r="63" spans="1:121" x14ac:dyDescent="0.25">
      <c r="A63" t="str">
        <f t="shared" si="48"/>
        <v>06_HKC</v>
      </c>
      <c r="B63" t="str">
        <f t="shared" si="48"/>
        <v>7_x_jet_fuel</v>
      </c>
      <c r="C63" t="str">
        <f t="shared" si="48"/>
        <v>7_x_jet_fuel</v>
      </c>
      <c r="D63" s="4" t="s">
        <v>149</v>
      </c>
      <c r="E63" s="4"/>
      <c r="F63" s="4"/>
      <c r="G63" s="4">
        <f t="shared" si="49"/>
        <v>0</v>
      </c>
      <c r="BL63" t="str">
        <f t="shared" si="50"/>
        <v>06_HKC</v>
      </c>
      <c r="BM63" t="str">
        <f t="shared" si="51"/>
        <v>d_nonenergy_7_x_jet_fuel</v>
      </c>
      <c r="BP63">
        <f t="shared" ref="BP63:CW63" si="70">BP$49*BP24</f>
        <v>0</v>
      </c>
      <c r="BQ63">
        <f t="shared" si="70"/>
        <v>0</v>
      </c>
      <c r="BR63">
        <f t="shared" si="70"/>
        <v>0</v>
      </c>
      <c r="BS63">
        <f t="shared" si="70"/>
        <v>0</v>
      </c>
      <c r="BT63">
        <f t="shared" si="70"/>
        <v>0</v>
      </c>
      <c r="BU63">
        <f t="shared" si="70"/>
        <v>0</v>
      </c>
      <c r="BV63">
        <f t="shared" si="70"/>
        <v>0</v>
      </c>
      <c r="BW63">
        <f t="shared" si="70"/>
        <v>0</v>
      </c>
      <c r="BX63">
        <f t="shared" si="70"/>
        <v>0</v>
      </c>
      <c r="BY63">
        <f t="shared" si="70"/>
        <v>0</v>
      </c>
      <c r="BZ63">
        <f t="shared" si="70"/>
        <v>0</v>
      </c>
      <c r="CA63">
        <f t="shared" si="70"/>
        <v>0</v>
      </c>
      <c r="CB63">
        <f t="shared" si="70"/>
        <v>0</v>
      </c>
      <c r="CC63">
        <f t="shared" si="70"/>
        <v>0</v>
      </c>
      <c r="CD63">
        <f t="shared" si="70"/>
        <v>0</v>
      </c>
      <c r="CE63">
        <f t="shared" si="70"/>
        <v>0</v>
      </c>
      <c r="CF63">
        <f t="shared" si="70"/>
        <v>0</v>
      </c>
      <c r="CG63">
        <f t="shared" si="70"/>
        <v>0</v>
      </c>
      <c r="CH63">
        <f t="shared" si="70"/>
        <v>0</v>
      </c>
      <c r="CI63">
        <f t="shared" si="70"/>
        <v>0</v>
      </c>
      <c r="CJ63">
        <f t="shared" si="70"/>
        <v>0</v>
      </c>
      <c r="CK63">
        <f t="shared" si="70"/>
        <v>0</v>
      </c>
      <c r="CL63">
        <f t="shared" si="70"/>
        <v>0</v>
      </c>
      <c r="CM63">
        <f t="shared" si="70"/>
        <v>0</v>
      </c>
      <c r="CN63">
        <f t="shared" si="70"/>
        <v>0</v>
      </c>
      <c r="CO63">
        <f t="shared" si="70"/>
        <v>0</v>
      </c>
      <c r="CP63">
        <f t="shared" si="70"/>
        <v>0</v>
      </c>
      <c r="CQ63">
        <f t="shared" si="70"/>
        <v>0</v>
      </c>
      <c r="CR63">
        <f t="shared" si="70"/>
        <v>0</v>
      </c>
      <c r="CS63">
        <f t="shared" si="70"/>
        <v>0</v>
      </c>
      <c r="CT63">
        <f t="shared" si="70"/>
        <v>0</v>
      </c>
      <c r="CU63">
        <f t="shared" si="70"/>
        <v>0</v>
      </c>
      <c r="CV63">
        <f t="shared" si="70"/>
        <v>0</v>
      </c>
      <c r="CW63">
        <f t="shared" si="70"/>
        <v>0</v>
      </c>
      <c r="CX63">
        <f t="shared" ref="CX63:DQ63" si="71">CX$49*CX24</f>
        <v>0</v>
      </c>
      <c r="CY63">
        <f t="shared" si="71"/>
        <v>0</v>
      </c>
      <c r="CZ63">
        <f t="shared" si="71"/>
        <v>0</v>
      </c>
      <c r="DA63">
        <f t="shared" si="71"/>
        <v>0</v>
      </c>
      <c r="DB63">
        <f t="shared" si="71"/>
        <v>0</v>
      </c>
      <c r="DC63">
        <f t="shared" si="71"/>
        <v>0</v>
      </c>
      <c r="DD63">
        <f t="shared" si="71"/>
        <v>0</v>
      </c>
      <c r="DE63">
        <f t="shared" si="71"/>
        <v>0</v>
      </c>
      <c r="DF63">
        <f t="shared" si="71"/>
        <v>0</v>
      </c>
      <c r="DG63">
        <f t="shared" si="71"/>
        <v>0</v>
      </c>
      <c r="DH63">
        <f t="shared" si="71"/>
        <v>0</v>
      </c>
      <c r="DI63">
        <f t="shared" si="71"/>
        <v>0</v>
      </c>
      <c r="DJ63">
        <f t="shared" si="71"/>
        <v>0</v>
      </c>
      <c r="DK63">
        <f t="shared" si="71"/>
        <v>0</v>
      </c>
      <c r="DL63">
        <f t="shared" si="71"/>
        <v>0</v>
      </c>
      <c r="DM63">
        <f t="shared" si="71"/>
        <v>0</v>
      </c>
      <c r="DN63">
        <f t="shared" si="71"/>
        <v>0</v>
      </c>
      <c r="DO63">
        <f t="shared" si="71"/>
        <v>0</v>
      </c>
      <c r="DP63">
        <f t="shared" si="71"/>
        <v>0</v>
      </c>
      <c r="DQ63">
        <f t="shared" si="71"/>
        <v>0</v>
      </c>
    </row>
    <row r="64" spans="1:121" x14ac:dyDescent="0.25">
      <c r="A64" t="str">
        <f t="shared" si="48"/>
        <v>06_HKC</v>
      </c>
      <c r="B64" t="str">
        <f t="shared" si="48"/>
        <v>7_6_kerosene</v>
      </c>
      <c r="C64" t="str">
        <f t="shared" si="48"/>
        <v>7_6_kerosene</v>
      </c>
      <c r="D64" s="4" t="s">
        <v>149</v>
      </c>
      <c r="E64" s="4"/>
      <c r="F64" s="4"/>
      <c r="G64" s="4">
        <f t="shared" si="49"/>
        <v>0</v>
      </c>
      <c r="BL64" t="str">
        <f t="shared" si="50"/>
        <v>06_HKC</v>
      </c>
      <c r="BM64" t="str">
        <f t="shared" si="51"/>
        <v>d_nonenergy_7_6_kerosene</v>
      </c>
      <c r="BP64">
        <f t="shared" ref="BP64:CW64" si="72">BP$49*BP25</f>
        <v>0</v>
      </c>
      <c r="BQ64">
        <f t="shared" si="72"/>
        <v>0</v>
      </c>
      <c r="BR64">
        <f t="shared" si="72"/>
        <v>0</v>
      </c>
      <c r="BS64">
        <f t="shared" si="72"/>
        <v>0</v>
      </c>
      <c r="BT64">
        <f t="shared" si="72"/>
        <v>0</v>
      </c>
      <c r="BU64">
        <f t="shared" si="72"/>
        <v>0</v>
      </c>
      <c r="BV64">
        <f t="shared" si="72"/>
        <v>0</v>
      </c>
      <c r="BW64">
        <f t="shared" si="72"/>
        <v>0</v>
      </c>
      <c r="BX64">
        <f t="shared" si="72"/>
        <v>0</v>
      </c>
      <c r="BY64">
        <f t="shared" si="72"/>
        <v>0</v>
      </c>
      <c r="BZ64">
        <f t="shared" si="72"/>
        <v>0</v>
      </c>
      <c r="CA64">
        <f t="shared" si="72"/>
        <v>0</v>
      </c>
      <c r="CB64">
        <f t="shared" si="72"/>
        <v>0</v>
      </c>
      <c r="CC64">
        <f t="shared" si="72"/>
        <v>0</v>
      </c>
      <c r="CD64">
        <f t="shared" si="72"/>
        <v>0</v>
      </c>
      <c r="CE64">
        <f t="shared" si="72"/>
        <v>0</v>
      </c>
      <c r="CF64">
        <f t="shared" si="72"/>
        <v>0</v>
      </c>
      <c r="CG64">
        <f t="shared" si="72"/>
        <v>0</v>
      </c>
      <c r="CH64">
        <f t="shared" si="72"/>
        <v>0</v>
      </c>
      <c r="CI64">
        <f t="shared" si="72"/>
        <v>0</v>
      </c>
      <c r="CJ64">
        <f t="shared" si="72"/>
        <v>0</v>
      </c>
      <c r="CK64">
        <f t="shared" si="72"/>
        <v>0</v>
      </c>
      <c r="CL64">
        <f t="shared" si="72"/>
        <v>0</v>
      </c>
      <c r="CM64">
        <f t="shared" si="72"/>
        <v>0</v>
      </c>
      <c r="CN64">
        <f t="shared" si="72"/>
        <v>0</v>
      </c>
      <c r="CO64">
        <f t="shared" si="72"/>
        <v>0</v>
      </c>
      <c r="CP64">
        <f t="shared" si="72"/>
        <v>0</v>
      </c>
      <c r="CQ64">
        <f t="shared" si="72"/>
        <v>0</v>
      </c>
      <c r="CR64">
        <f t="shared" si="72"/>
        <v>0</v>
      </c>
      <c r="CS64">
        <f t="shared" si="72"/>
        <v>0</v>
      </c>
      <c r="CT64">
        <f t="shared" si="72"/>
        <v>0</v>
      </c>
      <c r="CU64">
        <f t="shared" si="72"/>
        <v>0</v>
      </c>
      <c r="CV64">
        <f t="shared" si="72"/>
        <v>0</v>
      </c>
      <c r="CW64">
        <f t="shared" si="72"/>
        <v>0</v>
      </c>
      <c r="CX64">
        <f t="shared" ref="CX64:DQ64" si="73">CX$49*CX25</f>
        <v>0</v>
      </c>
      <c r="CY64">
        <f t="shared" si="73"/>
        <v>0</v>
      </c>
      <c r="CZ64">
        <f t="shared" si="73"/>
        <v>0</v>
      </c>
      <c r="DA64">
        <f t="shared" si="73"/>
        <v>0</v>
      </c>
      <c r="DB64">
        <f t="shared" si="73"/>
        <v>0</v>
      </c>
      <c r="DC64">
        <f t="shared" si="73"/>
        <v>0</v>
      </c>
      <c r="DD64">
        <f t="shared" si="73"/>
        <v>0</v>
      </c>
      <c r="DE64">
        <f t="shared" si="73"/>
        <v>0</v>
      </c>
      <c r="DF64">
        <f t="shared" si="73"/>
        <v>0</v>
      </c>
      <c r="DG64">
        <f t="shared" si="73"/>
        <v>0</v>
      </c>
      <c r="DH64">
        <f t="shared" si="73"/>
        <v>0</v>
      </c>
      <c r="DI64">
        <f t="shared" si="73"/>
        <v>0</v>
      </c>
      <c r="DJ64">
        <f t="shared" si="73"/>
        <v>0</v>
      </c>
      <c r="DK64">
        <f t="shared" si="73"/>
        <v>0</v>
      </c>
      <c r="DL64">
        <f t="shared" si="73"/>
        <v>0</v>
      </c>
      <c r="DM64">
        <f t="shared" si="73"/>
        <v>0</v>
      </c>
      <c r="DN64">
        <f t="shared" si="73"/>
        <v>0</v>
      </c>
      <c r="DO64">
        <f t="shared" si="73"/>
        <v>0</v>
      </c>
      <c r="DP64">
        <f t="shared" si="73"/>
        <v>0</v>
      </c>
      <c r="DQ64">
        <f t="shared" si="73"/>
        <v>0</v>
      </c>
    </row>
    <row r="65" spans="1:121" x14ac:dyDescent="0.25">
      <c r="A65" t="str">
        <f t="shared" si="48"/>
        <v>06_HKC</v>
      </c>
      <c r="B65" t="str">
        <f t="shared" si="48"/>
        <v>7_7_gas_diesel_oil</v>
      </c>
      <c r="C65" t="str">
        <f t="shared" si="48"/>
        <v>7_7_gas_diesel_oil</v>
      </c>
      <c r="D65" s="4" t="s">
        <v>149</v>
      </c>
      <c r="E65" s="4"/>
      <c r="F65" s="4"/>
      <c r="G65" s="4">
        <f t="shared" si="49"/>
        <v>0</v>
      </c>
      <c r="BL65" t="str">
        <f t="shared" si="50"/>
        <v>06_HKC</v>
      </c>
      <c r="BM65" t="str">
        <f t="shared" si="51"/>
        <v>d_nonenergy_7_7_gas_diesel_oil</v>
      </c>
      <c r="BP65">
        <f t="shared" ref="BP65:CW65" si="74">BP$49*BP26</f>
        <v>0</v>
      </c>
      <c r="BQ65">
        <f t="shared" si="74"/>
        <v>0</v>
      </c>
      <c r="BR65">
        <f t="shared" si="74"/>
        <v>0</v>
      </c>
      <c r="BS65">
        <f t="shared" si="74"/>
        <v>0</v>
      </c>
      <c r="BT65">
        <f t="shared" si="74"/>
        <v>0</v>
      </c>
      <c r="BU65">
        <f t="shared" si="74"/>
        <v>0</v>
      </c>
      <c r="BV65">
        <f t="shared" si="74"/>
        <v>0</v>
      </c>
      <c r="BW65">
        <f t="shared" si="74"/>
        <v>0</v>
      </c>
      <c r="BX65">
        <f t="shared" si="74"/>
        <v>0</v>
      </c>
      <c r="BY65">
        <f t="shared" si="74"/>
        <v>0</v>
      </c>
      <c r="BZ65">
        <f t="shared" si="74"/>
        <v>0</v>
      </c>
      <c r="CA65">
        <f t="shared" si="74"/>
        <v>0</v>
      </c>
      <c r="CB65">
        <f t="shared" si="74"/>
        <v>0</v>
      </c>
      <c r="CC65">
        <f t="shared" si="74"/>
        <v>0</v>
      </c>
      <c r="CD65">
        <f t="shared" si="74"/>
        <v>0</v>
      </c>
      <c r="CE65">
        <f t="shared" si="74"/>
        <v>0</v>
      </c>
      <c r="CF65">
        <f t="shared" si="74"/>
        <v>0</v>
      </c>
      <c r="CG65">
        <f t="shared" si="74"/>
        <v>0</v>
      </c>
      <c r="CH65">
        <f t="shared" si="74"/>
        <v>0</v>
      </c>
      <c r="CI65">
        <f t="shared" si="74"/>
        <v>0</v>
      </c>
      <c r="CJ65">
        <f t="shared" si="74"/>
        <v>0</v>
      </c>
      <c r="CK65">
        <f t="shared" si="74"/>
        <v>0</v>
      </c>
      <c r="CL65">
        <f t="shared" si="74"/>
        <v>0</v>
      </c>
      <c r="CM65">
        <f t="shared" si="74"/>
        <v>0</v>
      </c>
      <c r="CN65">
        <f t="shared" si="74"/>
        <v>0</v>
      </c>
      <c r="CO65">
        <f t="shared" si="74"/>
        <v>0</v>
      </c>
      <c r="CP65">
        <f t="shared" si="74"/>
        <v>0</v>
      </c>
      <c r="CQ65">
        <f t="shared" si="74"/>
        <v>0</v>
      </c>
      <c r="CR65">
        <f t="shared" si="74"/>
        <v>0</v>
      </c>
      <c r="CS65">
        <f t="shared" si="74"/>
        <v>0</v>
      </c>
      <c r="CT65">
        <f t="shared" si="74"/>
        <v>0</v>
      </c>
      <c r="CU65">
        <f t="shared" si="74"/>
        <v>0</v>
      </c>
      <c r="CV65">
        <f t="shared" si="74"/>
        <v>0</v>
      </c>
      <c r="CW65">
        <f t="shared" si="74"/>
        <v>0</v>
      </c>
      <c r="CX65">
        <f t="shared" ref="CX65:DQ65" si="75">CX$49*CX26</f>
        <v>0</v>
      </c>
      <c r="CY65">
        <f t="shared" si="75"/>
        <v>0</v>
      </c>
      <c r="CZ65">
        <f t="shared" si="75"/>
        <v>0</v>
      </c>
      <c r="DA65">
        <f t="shared" si="75"/>
        <v>0</v>
      </c>
      <c r="DB65">
        <f t="shared" si="75"/>
        <v>0</v>
      </c>
      <c r="DC65">
        <f t="shared" si="75"/>
        <v>0</v>
      </c>
      <c r="DD65">
        <f t="shared" si="75"/>
        <v>0</v>
      </c>
      <c r="DE65">
        <f t="shared" si="75"/>
        <v>0</v>
      </c>
      <c r="DF65">
        <f t="shared" si="75"/>
        <v>0</v>
      </c>
      <c r="DG65">
        <f t="shared" si="75"/>
        <v>0</v>
      </c>
      <c r="DH65">
        <f t="shared" si="75"/>
        <v>0</v>
      </c>
      <c r="DI65">
        <f t="shared" si="75"/>
        <v>0</v>
      </c>
      <c r="DJ65">
        <f t="shared" si="75"/>
        <v>0</v>
      </c>
      <c r="DK65">
        <f t="shared" si="75"/>
        <v>0</v>
      </c>
      <c r="DL65">
        <f t="shared" si="75"/>
        <v>0</v>
      </c>
      <c r="DM65">
        <f t="shared" si="75"/>
        <v>0</v>
      </c>
      <c r="DN65">
        <f t="shared" si="75"/>
        <v>0</v>
      </c>
      <c r="DO65">
        <f t="shared" si="75"/>
        <v>0</v>
      </c>
      <c r="DP65">
        <f t="shared" si="75"/>
        <v>0</v>
      </c>
      <c r="DQ65">
        <f t="shared" si="75"/>
        <v>0</v>
      </c>
    </row>
    <row r="66" spans="1:121" x14ac:dyDescent="0.25">
      <c r="A66" t="str">
        <f t="shared" si="48"/>
        <v>06_HKC</v>
      </c>
      <c r="B66" t="str">
        <f t="shared" si="48"/>
        <v>7_8_fuel_oil</v>
      </c>
      <c r="C66" t="str">
        <f t="shared" si="48"/>
        <v>7_8_fuel_oil</v>
      </c>
      <c r="D66" s="4" t="s">
        <v>149</v>
      </c>
      <c r="E66" s="4"/>
      <c r="F66" s="4"/>
      <c r="G66" s="4">
        <f t="shared" si="49"/>
        <v>0</v>
      </c>
      <c r="BL66" t="str">
        <f t="shared" si="50"/>
        <v>06_HKC</v>
      </c>
      <c r="BM66" t="str">
        <f t="shared" si="51"/>
        <v>d_nonenergy_7_8_fuel_oil</v>
      </c>
      <c r="BP66">
        <f t="shared" ref="BP66:CW66" si="76">BP$49*BP27</f>
        <v>0</v>
      </c>
      <c r="BQ66">
        <f t="shared" si="76"/>
        <v>0</v>
      </c>
      <c r="BR66">
        <f t="shared" si="76"/>
        <v>0</v>
      </c>
      <c r="BS66">
        <f t="shared" si="76"/>
        <v>0</v>
      </c>
      <c r="BT66">
        <f t="shared" si="76"/>
        <v>0</v>
      </c>
      <c r="BU66">
        <f t="shared" si="76"/>
        <v>0</v>
      </c>
      <c r="BV66">
        <f t="shared" si="76"/>
        <v>0</v>
      </c>
      <c r="BW66">
        <f t="shared" si="76"/>
        <v>0</v>
      </c>
      <c r="BX66">
        <f t="shared" si="76"/>
        <v>0</v>
      </c>
      <c r="BY66">
        <f t="shared" si="76"/>
        <v>0</v>
      </c>
      <c r="BZ66">
        <f t="shared" si="76"/>
        <v>0</v>
      </c>
      <c r="CA66">
        <f t="shared" si="76"/>
        <v>0</v>
      </c>
      <c r="CB66">
        <f t="shared" si="76"/>
        <v>0</v>
      </c>
      <c r="CC66">
        <f t="shared" si="76"/>
        <v>0</v>
      </c>
      <c r="CD66">
        <f t="shared" si="76"/>
        <v>0</v>
      </c>
      <c r="CE66">
        <f t="shared" si="76"/>
        <v>0</v>
      </c>
      <c r="CF66">
        <f t="shared" si="76"/>
        <v>0</v>
      </c>
      <c r="CG66">
        <f t="shared" si="76"/>
        <v>0</v>
      </c>
      <c r="CH66">
        <f t="shared" si="76"/>
        <v>0</v>
      </c>
      <c r="CI66">
        <f t="shared" si="76"/>
        <v>0</v>
      </c>
      <c r="CJ66">
        <f t="shared" si="76"/>
        <v>0</v>
      </c>
      <c r="CK66">
        <f t="shared" si="76"/>
        <v>0</v>
      </c>
      <c r="CL66">
        <f t="shared" si="76"/>
        <v>0</v>
      </c>
      <c r="CM66">
        <f t="shared" si="76"/>
        <v>0</v>
      </c>
      <c r="CN66">
        <f t="shared" si="76"/>
        <v>0</v>
      </c>
      <c r="CO66">
        <f t="shared" si="76"/>
        <v>0</v>
      </c>
      <c r="CP66">
        <f t="shared" si="76"/>
        <v>0</v>
      </c>
      <c r="CQ66">
        <f t="shared" si="76"/>
        <v>0</v>
      </c>
      <c r="CR66">
        <f t="shared" si="76"/>
        <v>0</v>
      </c>
      <c r="CS66">
        <f t="shared" si="76"/>
        <v>0</v>
      </c>
      <c r="CT66">
        <f t="shared" si="76"/>
        <v>0</v>
      </c>
      <c r="CU66">
        <f t="shared" si="76"/>
        <v>0</v>
      </c>
      <c r="CV66">
        <f t="shared" si="76"/>
        <v>0</v>
      </c>
      <c r="CW66">
        <f t="shared" si="76"/>
        <v>0</v>
      </c>
      <c r="CX66">
        <f t="shared" ref="CX66:DQ66" si="77">CX$49*CX27</f>
        <v>0</v>
      </c>
      <c r="CY66">
        <f t="shared" si="77"/>
        <v>0</v>
      </c>
      <c r="CZ66">
        <f t="shared" si="77"/>
        <v>0</v>
      </c>
      <c r="DA66">
        <f t="shared" si="77"/>
        <v>0</v>
      </c>
      <c r="DB66">
        <f t="shared" si="77"/>
        <v>0</v>
      </c>
      <c r="DC66">
        <f t="shared" si="77"/>
        <v>0</v>
      </c>
      <c r="DD66">
        <f t="shared" si="77"/>
        <v>0</v>
      </c>
      <c r="DE66">
        <f t="shared" si="77"/>
        <v>0</v>
      </c>
      <c r="DF66">
        <f t="shared" si="77"/>
        <v>0</v>
      </c>
      <c r="DG66">
        <f t="shared" si="77"/>
        <v>0</v>
      </c>
      <c r="DH66">
        <f t="shared" si="77"/>
        <v>0</v>
      </c>
      <c r="DI66">
        <f t="shared" si="77"/>
        <v>0</v>
      </c>
      <c r="DJ66">
        <f t="shared" si="77"/>
        <v>0</v>
      </c>
      <c r="DK66">
        <f t="shared" si="77"/>
        <v>0</v>
      </c>
      <c r="DL66">
        <f t="shared" si="77"/>
        <v>0</v>
      </c>
      <c r="DM66">
        <f t="shared" si="77"/>
        <v>0</v>
      </c>
      <c r="DN66">
        <f t="shared" si="77"/>
        <v>0</v>
      </c>
      <c r="DO66">
        <f t="shared" si="77"/>
        <v>0</v>
      </c>
      <c r="DP66">
        <f t="shared" si="77"/>
        <v>0</v>
      </c>
      <c r="DQ66">
        <f t="shared" si="77"/>
        <v>0</v>
      </c>
    </row>
    <row r="67" spans="1:121" x14ac:dyDescent="0.25">
      <c r="A67" t="str">
        <f t="shared" si="48"/>
        <v>06_HKC</v>
      </c>
      <c r="B67" t="str">
        <f t="shared" si="48"/>
        <v>7_9_lpg</v>
      </c>
      <c r="C67" t="str">
        <f t="shared" si="48"/>
        <v>7_9_lpg</v>
      </c>
      <c r="D67" s="4" t="s">
        <v>149</v>
      </c>
      <c r="E67" s="4"/>
      <c r="F67" s="4"/>
      <c r="G67" s="4">
        <f t="shared" si="49"/>
        <v>0</v>
      </c>
      <c r="BL67" t="str">
        <f t="shared" si="50"/>
        <v>06_HKC</v>
      </c>
      <c r="BM67" t="str">
        <f t="shared" si="51"/>
        <v>d_nonenergy_7_9_lpg</v>
      </c>
      <c r="BP67">
        <f t="shared" ref="BP67:CW67" si="78">BP$49*BP28</f>
        <v>0</v>
      </c>
      <c r="BQ67">
        <f t="shared" si="78"/>
        <v>0</v>
      </c>
      <c r="BR67">
        <f t="shared" si="78"/>
        <v>0</v>
      </c>
      <c r="BS67">
        <f t="shared" si="78"/>
        <v>0</v>
      </c>
      <c r="BT67">
        <f t="shared" si="78"/>
        <v>0</v>
      </c>
      <c r="BU67">
        <f t="shared" si="78"/>
        <v>0</v>
      </c>
      <c r="BV67">
        <f t="shared" si="78"/>
        <v>0</v>
      </c>
      <c r="BW67">
        <f t="shared" si="78"/>
        <v>0</v>
      </c>
      <c r="BX67">
        <f t="shared" si="78"/>
        <v>0</v>
      </c>
      <c r="BY67">
        <f t="shared" si="78"/>
        <v>0</v>
      </c>
      <c r="BZ67">
        <f t="shared" si="78"/>
        <v>0</v>
      </c>
      <c r="CA67">
        <f t="shared" si="78"/>
        <v>0</v>
      </c>
      <c r="CB67">
        <f t="shared" si="78"/>
        <v>0</v>
      </c>
      <c r="CC67">
        <f t="shared" si="78"/>
        <v>0</v>
      </c>
      <c r="CD67">
        <f t="shared" si="78"/>
        <v>0</v>
      </c>
      <c r="CE67">
        <f t="shared" si="78"/>
        <v>0</v>
      </c>
      <c r="CF67">
        <f t="shared" si="78"/>
        <v>0</v>
      </c>
      <c r="CG67">
        <f t="shared" si="78"/>
        <v>0</v>
      </c>
      <c r="CH67">
        <f t="shared" si="78"/>
        <v>0</v>
      </c>
      <c r="CI67">
        <f t="shared" si="78"/>
        <v>0</v>
      </c>
      <c r="CJ67">
        <f t="shared" si="78"/>
        <v>0</v>
      </c>
      <c r="CK67">
        <f t="shared" si="78"/>
        <v>0</v>
      </c>
      <c r="CL67">
        <f t="shared" si="78"/>
        <v>0</v>
      </c>
      <c r="CM67">
        <f t="shared" si="78"/>
        <v>0</v>
      </c>
      <c r="CN67">
        <f t="shared" si="78"/>
        <v>0</v>
      </c>
      <c r="CO67">
        <f t="shared" si="78"/>
        <v>0</v>
      </c>
      <c r="CP67">
        <f t="shared" si="78"/>
        <v>0</v>
      </c>
      <c r="CQ67">
        <f t="shared" si="78"/>
        <v>0</v>
      </c>
      <c r="CR67">
        <f t="shared" si="78"/>
        <v>0</v>
      </c>
      <c r="CS67">
        <f t="shared" si="78"/>
        <v>0</v>
      </c>
      <c r="CT67">
        <f t="shared" si="78"/>
        <v>0</v>
      </c>
      <c r="CU67">
        <f t="shared" si="78"/>
        <v>0</v>
      </c>
      <c r="CV67">
        <f t="shared" si="78"/>
        <v>0</v>
      </c>
      <c r="CW67">
        <f t="shared" si="78"/>
        <v>0</v>
      </c>
      <c r="CX67">
        <f t="shared" ref="CX67:DQ67" si="79">CX$49*CX28</f>
        <v>0</v>
      </c>
      <c r="CY67">
        <f t="shared" si="79"/>
        <v>0</v>
      </c>
      <c r="CZ67">
        <f t="shared" si="79"/>
        <v>0</v>
      </c>
      <c r="DA67">
        <f t="shared" si="79"/>
        <v>0</v>
      </c>
      <c r="DB67">
        <f t="shared" si="79"/>
        <v>0</v>
      </c>
      <c r="DC67">
        <f t="shared" si="79"/>
        <v>0</v>
      </c>
      <c r="DD67">
        <f t="shared" si="79"/>
        <v>0</v>
      </c>
      <c r="DE67">
        <f t="shared" si="79"/>
        <v>0</v>
      </c>
      <c r="DF67">
        <f t="shared" si="79"/>
        <v>0</v>
      </c>
      <c r="DG67">
        <f t="shared" si="79"/>
        <v>0</v>
      </c>
      <c r="DH67">
        <f t="shared" si="79"/>
        <v>0</v>
      </c>
      <c r="DI67">
        <f t="shared" si="79"/>
        <v>0</v>
      </c>
      <c r="DJ67">
        <f t="shared" si="79"/>
        <v>0</v>
      </c>
      <c r="DK67">
        <f t="shared" si="79"/>
        <v>0</v>
      </c>
      <c r="DL67">
        <f t="shared" si="79"/>
        <v>0</v>
      </c>
      <c r="DM67">
        <f t="shared" si="79"/>
        <v>0</v>
      </c>
      <c r="DN67">
        <f t="shared" si="79"/>
        <v>0</v>
      </c>
      <c r="DO67">
        <f t="shared" si="79"/>
        <v>0</v>
      </c>
      <c r="DP67">
        <f t="shared" si="79"/>
        <v>0</v>
      </c>
      <c r="DQ67">
        <f t="shared" si="79"/>
        <v>0</v>
      </c>
    </row>
    <row r="68" spans="1:121" x14ac:dyDescent="0.25">
      <c r="A68" t="str">
        <f t="shared" si="48"/>
        <v>06_HKC</v>
      </c>
      <c r="B68" t="str">
        <f t="shared" si="48"/>
        <v>7_10_refinery_gas_not_liquefied</v>
      </c>
      <c r="C68" t="str">
        <f t="shared" si="48"/>
        <v>7_10_refi_gas_notliq</v>
      </c>
      <c r="D68" s="4" t="s">
        <v>149</v>
      </c>
      <c r="E68" s="4"/>
      <c r="F68" s="4"/>
      <c r="G68" s="4">
        <f t="shared" si="49"/>
        <v>0</v>
      </c>
      <c r="BL68" t="str">
        <f t="shared" si="50"/>
        <v>06_HKC</v>
      </c>
      <c r="BM68" t="str">
        <f t="shared" si="51"/>
        <v>d_nonenergy_7_10_refi_gas_notliq</v>
      </c>
      <c r="BP68">
        <f t="shared" ref="BP68:CW68" si="80">BP$49*BP29</f>
        <v>0</v>
      </c>
      <c r="BQ68">
        <f t="shared" si="80"/>
        <v>0</v>
      </c>
      <c r="BR68">
        <f t="shared" si="80"/>
        <v>0</v>
      </c>
      <c r="BS68">
        <f t="shared" si="80"/>
        <v>0</v>
      </c>
      <c r="BT68">
        <f t="shared" si="80"/>
        <v>0</v>
      </c>
      <c r="BU68">
        <f t="shared" si="80"/>
        <v>0</v>
      </c>
      <c r="BV68">
        <f t="shared" si="80"/>
        <v>0</v>
      </c>
      <c r="BW68">
        <f t="shared" si="80"/>
        <v>0</v>
      </c>
      <c r="BX68">
        <f t="shared" si="80"/>
        <v>0</v>
      </c>
      <c r="BY68">
        <f t="shared" si="80"/>
        <v>0</v>
      </c>
      <c r="BZ68">
        <f t="shared" si="80"/>
        <v>0</v>
      </c>
      <c r="CA68">
        <f t="shared" si="80"/>
        <v>0</v>
      </c>
      <c r="CB68">
        <f t="shared" si="80"/>
        <v>0</v>
      </c>
      <c r="CC68">
        <f t="shared" si="80"/>
        <v>0</v>
      </c>
      <c r="CD68">
        <f t="shared" si="80"/>
        <v>0</v>
      </c>
      <c r="CE68">
        <f t="shared" si="80"/>
        <v>0</v>
      </c>
      <c r="CF68">
        <f t="shared" si="80"/>
        <v>0</v>
      </c>
      <c r="CG68">
        <f t="shared" si="80"/>
        <v>0</v>
      </c>
      <c r="CH68">
        <f t="shared" si="80"/>
        <v>0</v>
      </c>
      <c r="CI68">
        <f t="shared" si="80"/>
        <v>0</v>
      </c>
      <c r="CJ68">
        <f t="shared" si="80"/>
        <v>0</v>
      </c>
      <c r="CK68">
        <f t="shared" si="80"/>
        <v>0</v>
      </c>
      <c r="CL68">
        <f t="shared" si="80"/>
        <v>0</v>
      </c>
      <c r="CM68">
        <f t="shared" si="80"/>
        <v>0</v>
      </c>
      <c r="CN68">
        <f t="shared" si="80"/>
        <v>0</v>
      </c>
      <c r="CO68">
        <f t="shared" si="80"/>
        <v>0</v>
      </c>
      <c r="CP68">
        <f t="shared" si="80"/>
        <v>0</v>
      </c>
      <c r="CQ68">
        <f t="shared" si="80"/>
        <v>0</v>
      </c>
      <c r="CR68">
        <f t="shared" si="80"/>
        <v>0</v>
      </c>
      <c r="CS68">
        <f t="shared" si="80"/>
        <v>0</v>
      </c>
      <c r="CT68">
        <f t="shared" si="80"/>
        <v>0</v>
      </c>
      <c r="CU68">
        <f t="shared" si="80"/>
        <v>0</v>
      </c>
      <c r="CV68">
        <f t="shared" si="80"/>
        <v>0</v>
      </c>
      <c r="CW68">
        <f t="shared" si="80"/>
        <v>0</v>
      </c>
      <c r="CX68">
        <f t="shared" ref="CX68:DQ68" si="81">CX$49*CX29</f>
        <v>0</v>
      </c>
      <c r="CY68">
        <f t="shared" si="81"/>
        <v>0</v>
      </c>
      <c r="CZ68">
        <f t="shared" si="81"/>
        <v>0</v>
      </c>
      <c r="DA68">
        <f t="shared" si="81"/>
        <v>0</v>
      </c>
      <c r="DB68">
        <f t="shared" si="81"/>
        <v>0</v>
      </c>
      <c r="DC68">
        <f t="shared" si="81"/>
        <v>0</v>
      </c>
      <c r="DD68">
        <f t="shared" si="81"/>
        <v>0</v>
      </c>
      <c r="DE68">
        <f t="shared" si="81"/>
        <v>0</v>
      </c>
      <c r="DF68">
        <f t="shared" si="81"/>
        <v>0</v>
      </c>
      <c r="DG68">
        <f t="shared" si="81"/>
        <v>0</v>
      </c>
      <c r="DH68">
        <f t="shared" si="81"/>
        <v>0</v>
      </c>
      <c r="DI68">
        <f t="shared" si="81"/>
        <v>0</v>
      </c>
      <c r="DJ68">
        <f t="shared" si="81"/>
        <v>0</v>
      </c>
      <c r="DK68">
        <f t="shared" si="81"/>
        <v>0</v>
      </c>
      <c r="DL68">
        <f t="shared" si="81"/>
        <v>0</v>
      </c>
      <c r="DM68">
        <f t="shared" si="81"/>
        <v>0</v>
      </c>
      <c r="DN68">
        <f t="shared" si="81"/>
        <v>0</v>
      </c>
      <c r="DO68">
        <f t="shared" si="81"/>
        <v>0</v>
      </c>
      <c r="DP68">
        <f t="shared" si="81"/>
        <v>0</v>
      </c>
      <c r="DQ68">
        <f t="shared" si="81"/>
        <v>0</v>
      </c>
    </row>
    <row r="69" spans="1:121" x14ac:dyDescent="0.25">
      <c r="A69" t="str">
        <f t="shared" si="48"/>
        <v>06_HKC</v>
      </c>
      <c r="B69" t="str">
        <f t="shared" si="48"/>
        <v>7_11_ethane</v>
      </c>
      <c r="C69" t="str">
        <f t="shared" si="48"/>
        <v>7_11_ethane</v>
      </c>
      <c r="D69" s="4" t="s">
        <v>149</v>
      </c>
      <c r="E69" s="4"/>
      <c r="F69" s="4"/>
      <c r="G69" s="4">
        <f t="shared" si="49"/>
        <v>0</v>
      </c>
      <c r="BL69" t="str">
        <f t="shared" si="50"/>
        <v>06_HKC</v>
      </c>
      <c r="BM69" t="str">
        <f t="shared" si="51"/>
        <v>d_nonenergy_7_11_ethane</v>
      </c>
      <c r="BP69">
        <f t="shared" ref="BP69:CW69" si="82">BP$49*BP30</f>
        <v>0</v>
      </c>
      <c r="BQ69">
        <f t="shared" si="82"/>
        <v>0</v>
      </c>
      <c r="BR69">
        <f t="shared" si="82"/>
        <v>0</v>
      </c>
      <c r="BS69">
        <f t="shared" si="82"/>
        <v>0</v>
      </c>
      <c r="BT69">
        <f t="shared" si="82"/>
        <v>0</v>
      </c>
      <c r="BU69">
        <f t="shared" si="82"/>
        <v>0</v>
      </c>
      <c r="BV69">
        <f t="shared" si="82"/>
        <v>0</v>
      </c>
      <c r="BW69">
        <f t="shared" si="82"/>
        <v>0</v>
      </c>
      <c r="BX69">
        <f t="shared" si="82"/>
        <v>0</v>
      </c>
      <c r="BY69">
        <f t="shared" si="82"/>
        <v>0</v>
      </c>
      <c r="BZ69">
        <f t="shared" si="82"/>
        <v>0</v>
      </c>
      <c r="CA69">
        <f t="shared" si="82"/>
        <v>0</v>
      </c>
      <c r="CB69">
        <f t="shared" si="82"/>
        <v>0</v>
      </c>
      <c r="CC69">
        <f t="shared" si="82"/>
        <v>0</v>
      </c>
      <c r="CD69">
        <f t="shared" si="82"/>
        <v>0</v>
      </c>
      <c r="CE69">
        <f t="shared" si="82"/>
        <v>0</v>
      </c>
      <c r="CF69">
        <f t="shared" si="82"/>
        <v>0</v>
      </c>
      <c r="CG69">
        <f t="shared" si="82"/>
        <v>0</v>
      </c>
      <c r="CH69">
        <f t="shared" si="82"/>
        <v>0</v>
      </c>
      <c r="CI69">
        <f t="shared" si="82"/>
        <v>0</v>
      </c>
      <c r="CJ69">
        <f t="shared" si="82"/>
        <v>0</v>
      </c>
      <c r="CK69">
        <f t="shared" si="82"/>
        <v>0</v>
      </c>
      <c r="CL69">
        <f t="shared" si="82"/>
        <v>0</v>
      </c>
      <c r="CM69">
        <f t="shared" si="82"/>
        <v>0</v>
      </c>
      <c r="CN69">
        <f t="shared" si="82"/>
        <v>0</v>
      </c>
      <c r="CO69">
        <f t="shared" si="82"/>
        <v>0</v>
      </c>
      <c r="CP69">
        <f t="shared" si="82"/>
        <v>0</v>
      </c>
      <c r="CQ69">
        <f t="shared" si="82"/>
        <v>0</v>
      </c>
      <c r="CR69">
        <f t="shared" si="82"/>
        <v>0</v>
      </c>
      <c r="CS69">
        <f t="shared" si="82"/>
        <v>0</v>
      </c>
      <c r="CT69">
        <f t="shared" si="82"/>
        <v>0</v>
      </c>
      <c r="CU69">
        <f t="shared" si="82"/>
        <v>0</v>
      </c>
      <c r="CV69">
        <f t="shared" si="82"/>
        <v>0</v>
      </c>
      <c r="CW69">
        <f t="shared" si="82"/>
        <v>0</v>
      </c>
      <c r="CX69">
        <f t="shared" ref="CX69:DQ69" si="83">CX$49*CX30</f>
        <v>0</v>
      </c>
      <c r="CY69">
        <f t="shared" si="83"/>
        <v>0</v>
      </c>
      <c r="CZ69">
        <f t="shared" si="83"/>
        <v>0</v>
      </c>
      <c r="DA69">
        <f t="shared" si="83"/>
        <v>0</v>
      </c>
      <c r="DB69">
        <f t="shared" si="83"/>
        <v>0</v>
      </c>
      <c r="DC69">
        <f t="shared" si="83"/>
        <v>0</v>
      </c>
      <c r="DD69">
        <f t="shared" si="83"/>
        <v>0</v>
      </c>
      <c r="DE69">
        <f t="shared" si="83"/>
        <v>0</v>
      </c>
      <c r="DF69">
        <f t="shared" si="83"/>
        <v>0</v>
      </c>
      <c r="DG69">
        <f t="shared" si="83"/>
        <v>0</v>
      </c>
      <c r="DH69">
        <f t="shared" si="83"/>
        <v>0</v>
      </c>
      <c r="DI69">
        <f t="shared" si="83"/>
        <v>0</v>
      </c>
      <c r="DJ69">
        <f t="shared" si="83"/>
        <v>0</v>
      </c>
      <c r="DK69">
        <f t="shared" si="83"/>
        <v>0</v>
      </c>
      <c r="DL69">
        <f t="shared" si="83"/>
        <v>0</v>
      </c>
      <c r="DM69">
        <f t="shared" si="83"/>
        <v>0</v>
      </c>
      <c r="DN69">
        <f t="shared" si="83"/>
        <v>0</v>
      </c>
      <c r="DO69">
        <f t="shared" si="83"/>
        <v>0</v>
      </c>
      <c r="DP69">
        <f t="shared" si="83"/>
        <v>0</v>
      </c>
      <c r="DQ69">
        <f t="shared" si="83"/>
        <v>0</v>
      </c>
    </row>
    <row r="70" spans="1:121" x14ac:dyDescent="0.25">
      <c r="A70" t="str">
        <f t="shared" si="48"/>
        <v>06_HKC</v>
      </c>
      <c r="B70" t="str">
        <f t="shared" si="48"/>
        <v>7_x_other_petroleum_products</v>
      </c>
      <c r="C70" t="str">
        <f t="shared" si="48"/>
        <v>7_x_other_petrol_prod</v>
      </c>
      <c r="D70" s="4" t="s">
        <v>149</v>
      </c>
      <c r="E70" s="4"/>
      <c r="F70" s="4"/>
      <c r="G70" s="4">
        <f t="shared" si="49"/>
        <v>0</v>
      </c>
      <c r="BL70" t="str">
        <f t="shared" si="50"/>
        <v>06_HKC</v>
      </c>
      <c r="BM70" t="str">
        <f t="shared" si="51"/>
        <v>d_nonenergy_7_x_other_petrol_prod</v>
      </c>
      <c r="BP70">
        <f t="shared" ref="BP70:CW70" si="84">BP$49*BP31</f>
        <v>0</v>
      </c>
      <c r="BQ70">
        <f t="shared" si="84"/>
        <v>0</v>
      </c>
      <c r="BR70">
        <f t="shared" si="84"/>
        <v>0</v>
      </c>
      <c r="BS70">
        <f t="shared" si="84"/>
        <v>0</v>
      </c>
      <c r="BT70">
        <f t="shared" si="84"/>
        <v>0</v>
      </c>
      <c r="BU70">
        <f t="shared" si="84"/>
        <v>0</v>
      </c>
      <c r="BV70">
        <f t="shared" si="84"/>
        <v>0</v>
      </c>
      <c r="BW70">
        <f t="shared" si="84"/>
        <v>0</v>
      </c>
      <c r="BX70">
        <f t="shared" si="84"/>
        <v>0</v>
      </c>
      <c r="BY70">
        <f t="shared" si="84"/>
        <v>0</v>
      </c>
      <c r="BZ70">
        <f t="shared" si="84"/>
        <v>0</v>
      </c>
      <c r="CA70">
        <f t="shared" si="84"/>
        <v>0</v>
      </c>
      <c r="CB70">
        <f t="shared" si="84"/>
        <v>0</v>
      </c>
      <c r="CC70">
        <f t="shared" si="84"/>
        <v>0</v>
      </c>
      <c r="CD70">
        <f t="shared" si="84"/>
        <v>0</v>
      </c>
      <c r="CE70">
        <f t="shared" si="84"/>
        <v>0</v>
      </c>
      <c r="CF70">
        <f t="shared" si="84"/>
        <v>0</v>
      </c>
      <c r="CG70">
        <f t="shared" si="84"/>
        <v>0</v>
      </c>
      <c r="CH70">
        <f t="shared" si="84"/>
        <v>0</v>
      </c>
      <c r="CI70">
        <f t="shared" si="84"/>
        <v>0</v>
      </c>
      <c r="CJ70">
        <f t="shared" si="84"/>
        <v>0</v>
      </c>
      <c r="CK70">
        <f t="shared" si="84"/>
        <v>0</v>
      </c>
      <c r="CL70">
        <f t="shared" si="84"/>
        <v>0</v>
      </c>
      <c r="CM70">
        <f t="shared" si="84"/>
        <v>0</v>
      </c>
      <c r="CN70">
        <f t="shared" si="84"/>
        <v>0</v>
      </c>
      <c r="CO70">
        <f t="shared" si="84"/>
        <v>0</v>
      </c>
      <c r="CP70">
        <f t="shared" si="84"/>
        <v>0</v>
      </c>
      <c r="CQ70">
        <f t="shared" si="84"/>
        <v>0</v>
      </c>
      <c r="CR70">
        <f t="shared" si="84"/>
        <v>0</v>
      </c>
      <c r="CS70">
        <f t="shared" si="84"/>
        <v>0</v>
      </c>
      <c r="CT70">
        <f t="shared" si="84"/>
        <v>0</v>
      </c>
      <c r="CU70">
        <f t="shared" si="84"/>
        <v>0</v>
      </c>
      <c r="CV70">
        <f t="shared" si="84"/>
        <v>0</v>
      </c>
      <c r="CW70">
        <f t="shared" si="84"/>
        <v>0</v>
      </c>
      <c r="CX70">
        <f t="shared" ref="CX70:DQ70" si="85">CX$49*CX31</f>
        <v>0</v>
      </c>
      <c r="CY70">
        <f t="shared" si="85"/>
        <v>0</v>
      </c>
      <c r="CZ70">
        <f t="shared" si="85"/>
        <v>0</v>
      </c>
      <c r="DA70">
        <f t="shared" si="85"/>
        <v>0</v>
      </c>
      <c r="DB70">
        <f t="shared" si="85"/>
        <v>0</v>
      </c>
      <c r="DC70">
        <f t="shared" si="85"/>
        <v>0</v>
      </c>
      <c r="DD70">
        <f t="shared" si="85"/>
        <v>0</v>
      </c>
      <c r="DE70">
        <f t="shared" si="85"/>
        <v>0</v>
      </c>
      <c r="DF70">
        <f t="shared" si="85"/>
        <v>0</v>
      </c>
      <c r="DG70">
        <f t="shared" si="85"/>
        <v>0</v>
      </c>
      <c r="DH70">
        <f t="shared" si="85"/>
        <v>0</v>
      </c>
      <c r="DI70">
        <f t="shared" si="85"/>
        <v>0</v>
      </c>
      <c r="DJ70">
        <f t="shared" si="85"/>
        <v>0</v>
      </c>
      <c r="DK70">
        <f t="shared" si="85"/>
        <v>0</v>
      </c>
      <c r="DL70">
        <f t="shared" si="85"/>
        <v>0</v>
      </c>
      <c r="DM70">
        <f t="shared" si="85"/>
        <v>0</v>
      </c>
      <c r="DN70">
        <f t="shared" si="85"/>
        <v>0</v>
      </c>
      <c r="DO70">
        <f t="shared" si="85"/>
        <v>0</v>
      </c>
      <c r="DP70">
        <f t="shared" si="85"/>
        <v>0</v>
      </c>
      <c r="DQ70">
        <f t="shared" si="85"/>
        <v>0</v>
      </c>
    </row>
    <row r="71" spans="1:121" x14ac:dyDescent="0.25">
      <c r="A71" t="str">
        <f t="shared" si="48"/>
        <v>06_HKC</v>
      </c>
      <c r="B71" t="str">
        <f t="shared" si="48"/>
        <v>8_1_natural_gas</v>
      </c>
      <c r="C71" t="str">
        <f t="shared" si="48"/>
        <v>8_1_natural_gas</v>
      </c>
      <c r="D71" s="4" t="s">
        <v>149</v>
      </c>
      <c r="E71" s="4"/>
      <c r="F71" s="4"/>
      <c r="G71" s="4">
        <f t="shared" si="49"/>
        <v>0</v>
      </c>
      <c r="BL71" t="str">
        <f t="shared" si="50"/>
        <v>06_HKC</v>
      </c>
      <c r="BM71" t="str">
        <f t="shared" si="51"/>
        <v>d_nonenergy_8_1_natural_gas</v>
      </c>
      <c r="BP71">
        <f t="shared" ref="BP71:CW71" si="86">BP$49*BP32</f>
        <v>0</v>
      </c>
      <c r="BQ71">
        <f t="shared" si="86"/>
        <v>0</v>
      </c>
      <c r="BR71">
        <f t="shared" si="86"/>
        <v>0</v>
      </c>
      <c r="BS71">
        <f t="shared" si="86"/>
        <v>0</v>
      </c>
      <c r="BT71">
        <f t="shared" si="86"/>
        <v>0</v>
      </c>
      <c r="BU71">
        <f t="shared" si="86"/>
        <v>0</v>
      </c>
      <c r="BV71">
        <f t="shared" si="86"/>
        <v>0</v>
      </c>
      <c r="BW71">
        <f t="shared" si="86"/>
        <v>0</v>
      </c>
      <c r="BX71">
        <f t="shared" si="86"/>
        <v>0</v>
      </c>
      <c r="BY71">
        <f t="shared" si="86"/>
        <v>0</v>
      </c>
      <c r="BZ71">
        <f t="shared" si="86"/>
        <v>0</v>
      </c>
      <c r="CA71">
        <f t="shared" si="86"/>
        <v>0</v>
      </c>
      <c r="CB71">
        <f t="shared" si="86"/>
        <v>0</v>
      </c>
      <c r="CC71">
        <f t="shared" si="86"/>
        <v>0</v>
      </c>
      <c r="CD71">
        <f t="shared" si="86"/>
        <v>0</v>
      </c>
      <c r="CE71">
        <f t="shared" si="86"/>
        <v>0</v>
      </c>
      <c r="CF71">
        <f t="shared" si="86"/>
        <v>0</v>
      </c>
      <c r="CG71">
        <f t="shared" si="86"/>
        <v>0</v>
      </c>
      <c r="CH71">
        <f t="shared" si="86"/>
        <v>0</v>
      </c>
      <c r="CI71">
        <f t="shared" si="86"/>
        <v>0</v>
      </c>
      <c r="CJ71">
        <f t="shared" si="86"/>
        <v>0</v>
      </c>
      <c r="CK71">
        <f t="shared" si="86"/>
        <v>0</v>
      </c>
      <c r="CL71">
        <f t="shared" si="86"/>
        <v>0</v>
      </c>
      <c r="CM71">
        <f t="shared" si="86"/>
        <v>0</v>
      </c>
      <c r="CN71">
        <f t="shared" si="86"/>
        <v>0</v>
      </c>
      <c r="CO71">
        <f t="shared" si="86"/>
        <v>0</v>
      </c>
      <c r="CP71">
        <f t="shared" si="86"/>
        <v>0</v>
      </c>
      <c r="CQ71">
        <f t="shared" si="86"/>
        <v>0</v>
      </c>
      <c r="CR71">
        <f t="shared" si="86"/>
        <v>0</v>
      </c>
      <c r="CS71">
        <f t="shared" si="86"/>
        <v>0</v>
      </c>
      <c r="CT71">
        <f t="shared" si="86"/>
        <v>0</v>
      </c>
      <c r="CU71">
        <f t="shared" si="86"/>
        <v>0</v>
      </c>
      <c r="CV71">
        <f t="shared" si="86"/>
        <v>0</v>
      </c>
      <c r="CW71">
        <f t="shared" si="86"/>
        <v>0</v>
      </c>
      <c r="CX71">
        <f t="shared" ref="CX71:DQ71" si="87">CX$49*CX32</f>
        <v>0</v>
      </c>
      <c r="CY71">
        <f t="shared" si="87"/>
        <v>0</v>
      </c>
      <c r="CZ71">
        <f t="shared" si="87"/>
        <v>0</v>
      </c>
      <c r="DA71">
        <f t="shared" si="87"/>
        <v>0</v>
      </c>
      <c r="DB71">
        <f t="shared" si="87"/>
        <v>0</v>
      </c>
      <c r="DC71">
        <f t="shared" si="87"/>
        <v>0</v>
      </c>
      <c r="DD71">
        <f t="shared" si="87"/>
        <v>0</v>
      </c>
      <c r="DE71">
        <f t="shared" si="87"/>
        <v>0</v>
      </c>
      <c r="DF71">
        <f t="shared" si="87"/>
        <v>0</v>
      </c>
      <c r="DG71">
        <f t="shared" si="87"/>
        <v>0</v>
      </c>
      <c r="DH71">
        <f t="shared" si="87"/>
        <v>0</v>
      </c>
      <c r="DI71">
        <f t="shared" si="87"/>
        <v>0</v>
      </c>
      <c r="DJ71">
        <f t="shared" si="87"/>
        <v>0</v>
      </c>
      <c r="DK71">
        <f t="shared" si="87"/>
        <v>0</v>
      </c>
      <c r="DL71">
        <f t="shared" si="87"/>
        <v>0</v>
      </c>
      <c r="DM71">
        <f t="shared" si="87"/>
        <v>0</v>
      </c>
      <c r="DN71">
        <f t="shared" si="87"/>
        <v>0</v>
      </c>
      <c r="DO71">
        <f t="shared" si="87"/>
        <v>0</v>
      </c>
      <c r="DP71">
        <f t="shared" si="87"/>
        <v>0</v>
      </c>
      <c r="DQ71">
        <f t="shared" si="87"/>
        <v>0</v>
      </c>
    </row>
    <row r="72" spans="1:121" x14ac:dyDescent="0.25">
      <c r="A72" t="str">
        <f t="shared" si="48"/>
        <v>06_HKC</v>
      </c>
      <c r="B72" t="str">
        <f t="shared" si="48"/>
        <v>15_1_fuelwood_and_woodwaste</v>
      </c>
      <c r="C72" t="str">
        <f t="shared" si="48"/>
        <v>15_1_fwood_wwaste</v>
      </c>
      <c r="D72" s="4" t="s">
        <v>149</v>
      </c>
      <c r="E72" s="4"/>
      <c r="F72" s="4"/>
      <c r="G72" s="4">
        <f t="shared" si="49"/>
        <v>0</v>
      </c>
      <c r="BL72" t="str">
        <f t="shared" si="50"/>
        <v>06_HKC</v>
      </c>
      <c r="BM72" t="str">
        <f t="shared" si="51"/>
        <v>d_nonenergy_15_1_fwood_wwaste</v>
      </c>
      <c r="BP72">
        <f t="shared" ref="BP72:CW72" si="88">BP$49*BP33</f>
        <v>0</v>
      </c>
      <c r="BQ72">
        <f t="shared" si="88"/>
        <v>0</v>
      </c>
      <c r="BR72">
        <f t="shared" si="88"/>
        <v>0</v>
      </c>
      <c r="BS72">
        <f t="shared" si="88"/>
        <v>0</v>
      </c>
      <c r="BT72">
        <f t="shared" si="88"/>
        <v>0</v>
      </c>
      <c r="BU72">
        <f t="shared" si="88"/>
        <v>0</v>
      </c>
      <c r="BV72">
        <f t="shared" si="88"/>
        <v>0</v>
      </c>
      <c r="BW72">
        <f t="shared" si="88"/>
        <v>0</v>
      </c>
      <c r="BX72">
        <f t="shared" si="88"/>
        <v>0</v>
      </c>
      <c r="BY72">
        <f t="shared" si="88"/>
        <v>0</v>
      </c>
      <c r="BZ72">
        <f t="shared" si="88"/>
        <v>0</v>
      </c>
      <c r="CA72">
        <f t="shared" si="88"/>
        <v>0</v>
      </c>
      <c r="CB72">
        <f t="shared" si="88"/>
        <v>0</v>
      </c>
      <c r="CC72">
        <f t="shared" si="88"/>
        <v>0</v>
      </c>
      <c r="CD72">
        <f t="shared" si="88"/>
        <v>0</v>
      </c>
      <c r="CE72">
        <f t="shared" si="88"/>
        <v>0</v>
      </c>
      <c r="CF72">
        <f t="shared" si="88"/>
        <v>0</v>
      </c>
      <c r="CG72">
        <f t="shared" si="88"/>
        <v>0</v>
      </c>
      <c r="CH72">
        <f t="shared" si="88"/>
        <v>0</v>
      </c>
      <c r="CI72">
        <f t="shared" si="88"/>
        <v>0</v>
      </c>
      <c r="CJ72">
        <f t="shared" si="88"/>
        <v>0</v>
      </c>
      <c r="CK72">
        <f t="shared" si="88"/>
        <v>0</v>
      </c>
      <c r="CL72">
        <f t="shared" si="88"/>
        <v>0</v>
      </c>
      <c r="CM72">
        <f t="shared" si="88"/>
        <v>0</v>
      </c>
      <c r="CN72">
        <f t="shared" si="88"/>
        <v>0</v>
      </c>
      <c r="CO72">
        <f t="shared" si="88"/>
        <v>0</v>
      </c>
      <c r="CP72">
        <f t="shared" si="88"/>
        <v>0</v>
      </c>
      <c r="CQ72">
        <f t="shared" si="88"/>
        <v>0</v>
      </c>
      <c r="CR72">
        <f t="shared" si="88"/>
        <v>0</v>
      </c>
      <c r="CS72">
        <f t="shared" si="88"/>
        <v>0</v>
      </c>
      <c r="CT72">
        <f t="shared" si="88"/>
        <v>0</v>
      </c>
      <c r="CU72">
        <f t="shared" si="88"/>
        <v>0</v>
      </c>
      <c r="CV72">
        <f t="shared" si="88"/>
        <v>0</v>
      </c>
      <c r="CW72">
        <f t="shared" si="88"/>
        <v>0</v>
      </c>
      <c r="CX72">
        <f t="shared" ref="CX72:DQ72" si="89">CX$49*CX33</f>
        <v>0</v>
      </c>
      <c r="CY72">
        <f t="shared" si="89"/>
        <v>0</v>
      </c>
      <c r="CZ72">
        <f t="shared" si="89"/>
        <v>0</v>
      </c>
      <c r="DA72">
        <f t="shared" si="89"/>
        <v>0</v>
      </c>
      <c r="DB72">
        <f t="shared" si="89"/>
        <v>0</v>
      </c>
      <c r="DC72">
        <f t="shared" si="89"/>
        <v>0</v>
      </c>
      <c r="DD72">
        <f t="shared" si="89"/>
        <v>0</v>
      </c>
      <c r="DE72">
        <f t="shared" si="89"/>
        <v>0</v>
      </c>
      <c r="DF72">
        <f t="shared" si="89"/>
        <v>0</v>
      </c>
      <c r="DG72">
        <f t="shared" si="89"/>
        <v>0</v>
      </c>
      <c r="DH72">
        <f t="shared" si="89"/>
        <v>0</v>
      </c>
      <c r="DI72">
        <f t="shared" si="89"/>
        <v>0</v>
      </c>
      <c r="DJ72">
        <f t="shared" si="89"/>
        <v>0</v>
      </c>
      <c r="DK72">
        <f t="shared" si="89"/>
        <v>0</v>
      </c>
      <c r="DL72">
        <f t="shared" si="89"/>
        <v>0</v>
      </c>
      <c r="DM72">
        <f t="shared" si="89"/>
        <v>0</v>
      </c>
      <c r="DN72">
        <f t="shared" si="89"/>
        <v>0</v>
      </c>
      <c r="DO72">
        <f t="shared" si="89"/>
        <v>0</v>
      </c>
      <c r="DP72">
        <f t="shared" si="89"/>
        <v>0</v>
      </c>
      <c r="DQ72">
        <f t="shared" si="89"/>
        <v>0</v>
      </c>
    </row>
    <row r="73" spans="1:121" x14ac:dyDescent="0.25">
      <c r="A73" t="str">
        <f t="shared" si="48"/>
        <v>06_HKC</v>
      </c>
      <c r="B73" t="str">
        <f t="shared" si="48"/>
        <v>15_2_bagasse</v>
      </c>
      <c r="C73" t="str">
        <f t="shared" si="48"/>
        <v>15_2_bagasse</v>
      </c>
      <c r="D73" s="4" t="s">
        <v>149</v>
      </c>
      <c r="E73" s="4"/>
      <c r="F73" s="4"/>
      <c r="G73" s="4">
        <f t="shared" si="49"/>
        <v>0</v>
      </c>
      <c r="BL73" t="str">
        <f t="shared" si="50"/>
        <v>06_HKC</v>
      </c>
      <c r="BM73" t="str">
        <f t="shared" si="51"/>
        <v>d_nonenergy_15_2_bagasse</v>
      </c>
      <c r="BP73">
        <f t="shared" ref="BP73:CW73" si="90">BP$49*BP34</f>
        <v>0</v>
      </c>
      <c r="BQ73">
        <f t="shared" si="90"/>
        <v>0</v>
      </c>
      <c r="BR73">
        <f t="shared" si="90"/>
        <v>0</v>
      </c>
      <c r="BS73">
        <f t="shared" si="90"/>
        <v>0</v>
      </c>
      <c r="BT73">
        <f t="shared" si="90"/>
        <v>0</v>
      </c>
      <c r="BU73">
        <f t="shared" si="90"/>
        <v>0</v>
      </c>
      <c r="BV73">
        <f t="shared" si="90"/>
        <v>0</v>
      </c>
      <c r="BW73">
        <f t="shared" si="90"/>
        <v>0</v>
      </c>
      <c r="BX73">
        <f t="shared" si="90"/>
        <v>0</v>
      </c>
      <c r="BY73">
        <f t="shared" si="90"/>
        <v>0</v>
      </c>
      <c r="BZ73">
        <f t="shared" si="90"/>
        <v>0</v>
      </c>
      <c r="CA73">
        <f t="shared" si="90"/>
        <v>0</v>
      </c>
      <c r="CB73">
        <f t="shared" si="90"/>
        <v>0</v>
      </c>
      <c r="CC73">
        <f t="shared" si="90"/>
        <v>0</v>
      </c>
      <c r="CD73">
        <f t="shared" si="90"/>
        <v>0</v>
      </c>
      <c r="CE73">
        <f t="shared" si="90"/>
        <v>0</v>
      </c>
      <c r="CF73">
        <f t="shared" si="90"/>
        <v>0</v>
      </c>
      <c r="CG73">
        <f t="shared" si="90"/>
        <v>0</v>
      </c>
      <c r="CH73">
        <f t="shared" si="90"/>
        <v>0</v>
      </c>
      <c r="CI73">
        <f t="shared" si="90"/>
        <v>0</v>
      </c>
      <c r="CJ73">
        <f t="shared" si="90"/>
        <v>0</v>
      </c>
      <c r="CK73">
        <f t="shared" si="90"/>
        <v>0</v>
      </c>
      <c r="CL73">
        <f t="shared" si="90"/>
        <v>0</v>
      </c>
      <c r="CM73">
        <f t="shared" si="90"/>
        <v>0</v>
      </c>
      <c r="CN73">
        <f t="shared" si="90"/>
        <v>0</v>
      </c>
      <c r="CO73">
        <f t="shared" si="90"/>
        <v>0</v>
      </c>
      <c r="CP73">
        <f t="shared" si="90"/>
        <v>0</v>
      </c>
      <c r="CQ73">
        <f t="shared" si="90"/>
        <v>0</v>
      </c>
      <c r="CR73">
        <f t="shared" si="90"/>
        <v>0</v>
      </c>
      <c r="CS73">
        <f t="shared" si="90"/>
        <v>0</v>
      </c>
      <c r="CT73">
        <f t="shared" si="90"/>
        <v>0</v>
      </c>
      <c r="CU73">
        <f t="shared" si="90"/>
        <v>0</v>
      </c>
      <c r="CV73">
        <f t="shared" si="90"/>
        <v>0</v>
      </c>
      <c r="CW73">
        <f t="shared" si="90"/>
        <v>0</v>
      </c>
      <c r="CX73">
        <f t="shared" ref="CX73:DQ73" si="91">CX$49*CX34</f>
        <v>0</v>
      </c>
      <c r="CY73">
        <f t="shared" si="91"/>
        <v>0</v>
      </c>
      <c r="CZ73">
        <f t="shared" si="91"/>
        <v>0</v>
      </c>
      <c r="DA73">
        <f t="shared" si="91"/>
        <v>0</v>
      </c>
      <c r="DB73">
        <f t="shared" si="91"/>
        <v>0</v>
      </c>
      <c r="DC73">
        <f t="shared" si="91"/>
        <v>0</v>
      </c>
      <c r="DD73">
        <f t="shared" si="91"/>
        <v>0</v>
      </c>
      <c r="DE73">
        <f t="shared" si="91"/>
        <v>0</v>
      </c>
      <c r="DF73">
        <f t="shared" si="91"/>
        <v>0</v>
      </c>
      <c r="DG73">
        <f t="shared" si="91"/>
        <v>0</v>
      </c>
      <c r="DH73">
        <f t="shared" si="91"/>
        <v>0</v>
      </c>
      <c r="DI73">
        <f t="shared" si="91"/>
        <v>0</v>
      </c>
      <c r="DJ73">
        <f t="shared" si="91"/>
        <v>0</v>
      </c>
      <c r="DK73">
        <f t="shared" si="91"/>
        <v>0</v>
      </c>
      <c r="DL73">
        <f t="shared" si="91"/>
        <v>0</v>
      </c>
      <c r="DM73">
        <f t="shared" si="91"/>
        <v>0</v>
      </c>
      <c r="DN73">
        <f t="shared" si="91"/>
        <v>0</v>
      </c>
      <c r="DO73">
        <f t="shared" si="91"/>
        <v>0</v>
      </c>
      <c r="DP73">
        <f t="shared" si="91"/>
        <v>0</v>
      </c>
      <c r="DQ73">
        <f t="shared" si="91"/>
        <v>0</v>
      </c>
    </row>
    <row r="74" spans="1:121" x14ac:dyDescent="0.25">
      <c r="A74" t="str">
        <f t="shared" si="48"/>
        <v>06_HKC</v>
      </c>
      <c r="B74" t="str">
        <f t="shared" si="48"/>
        <v>15_3_charcoal</v>
      </c>
      <c r="C74" t="str">
        <f t="shared" si="48"/>
        <v>15_3_charcoal</v>
      </c>
      <c r="D74" s="4" t="s">
        <v>149</v>
      </c>
      <c r="E74" s="4"/>
      <c r="F74" s="4"/>
      <c r="G74" s="4">
        <f t="shared" si="49"/>
        <v>0</v>
      </c>
      <c r="BL74" t="str">
        <f t="shared" si="50"/>
        <v>06_HKC</v>
      </c>
      <c r="BM74" t="str">
        <f t="shared" si="51"/>
        <v>d_nonenergy_15_3_charcoal</v>
      </c>
      <c r="BP74">
        <f t="shared" ref="BP74:CW74" si="92">BP$49*BP35</f>
        <v>0</v>
      </c>
      <c r="BQ74">
        <f t="shared" si="92"/>
        <v>0</v>
      </c>
      <c r="BR74">
        <f t="shared" si="92"/>
        <v>0</v>
      </c>
      <c r="BS74">
        <f t="shared" si="92"/>
        <v>0</v>
      </c>
      <c r="BT74">
        <f t="shared" si="92"/>
        <v>0</v>
      </c>
      <c r="BU74">
        <f t="shared" si="92"/>
        <v>0</v>
      </c>
      <c r="BV74">
        <f t="shared" si="92"/>
        <v>0</v>
      </c>
      <c r="BW74">
        <f t="shared" si="92"/>
        <v>0</v>
      </c>
      <c r="BX74">
        <f t="shared" si="92"/>
        <v>0</v>
      </c>
      <c r="BY74">
        <f t="shared" si="92"/>
        <v>0</v>
      </c>
      <c r="BZ74">
        <f t="shared" si="92"/>
        <v>0</v>
      </c>
      <c r="CA74">
        <f t="shared" si="92"/>
        <v>0</v>
      </c>
      <c r="CB74">
        <f t="shared" si="92"/>
        <v>0</v>
      </c>
      <c r="CC74">
        <f t="shared" si="92"/>
        <v>0</v>
      </c>
      <c r="CD74">
        <f t="shared" si="92"/>
        <v>0</v>
      </c>
      <c r="CE74">
        <f t="shared" si="92"/>
        <v>0</v>
      </c>
      <c r="CF74">
        <f t="shared" si="92"/>
        <v>0</v>
      </c>
      <c r="CG74">
        <f t="shared" si="92"/>
        <v>0</v>
      </c>
      <c r="CH74">
        <f t="shared" si="92"/>
        <v>0</v>
      </c>
      <c r="CI74">
        <f t="shared" si="92"/>
        <v>0</v>
      </c>
      <c r="CJ74">
        <f t="shared" si="92"/>
        <v>0</v>
      </c>
      <c r="CK74">
        <f t="shared" si="92"/>
        <v>0</v>
      </c>
      <c r="CL74">
        <f t="shared" si="92"/>
        <v>0</v>
      </c>
      <c r="CM74">
        <f t="shared" si="92"/>
        <v>0</v>
      </c>
      <c r="CN74">
        <f t="shared" si="92"/>
        <v>0</v>
      </c>
      <c r="CO74">
        <f t="shared" si="92"/>
        <v>0</v>
      </c>
      <c r="CP74">
        <f t="shared" si="92"/>
        <v>0</v>
      </c>
      <c r="CQ74">
        <f t="shared" si="92"/>
        <v>0</v>
      </c>
      <c r="CR74">
        <f t="shared" si="92"/>
        <v>0</v>
      </c>
      <c r="CS74">
        <f t="shared" si="92"/>
        <v>0</v>
      </c>
      <c r="CT74">
        <f t="shared" si="92"/>
        <v>0</v>
      </c>
      <c r="CU74">
        <f t="shared" si="92"/>
        <v>0</v>
      </c>
      <c r="CV74">
        <f t="shared" si="92"/>
        <v>0</v>
      </c>
      <c r="CW74">
        <f t="shared" si="92"/>
        <v>0</v>
      </c>
      <c r="CX74">
        <f t="shared" ref="CX74:DQ74" si="93">CX$49*CX35</f>
        <v>0</v>
      </c>
      <c r="CY74">
        <f t="shared" si="93"/>
        <v>0</v>
      </c>
      <c r="CZ74">
        <f t="shared" si="93"/>
        <v>0</v>
      </c>
      <c r="DA74">
        <f t="shared" si="93"/>
        <v>0</v>
      </c>
      <c r="DB74">
        <f t="shared" si="93"/>
        <v>0</v>
      </c>
      <c r="DC74">
        <f t="shared" si="93"/>
        <v>0</v>
      </c>
      <c r="DD74">
        <f t="shared" si="93"/>
        <v>0</v>
      </c>
      <c r="DE74">
        <f t="shared" si="93"/>
        <v>0</v>
      </c>
      <c r="DF74">
        <f t="shared" si="93"/>
        <v>0</v>
      </c>
      <c r="DG74">
        <f t="shared" si="93"/>
        <v>0</v>
      </c>
      <c r="DH74">
        <f t="shared" si="93"/>
        <v>0</v>
      </c>
      <c r="DI74">
        <f t="shared" si="93"/>
        <v>0</v>
      </c>
      <c r="DJ74">
        <f t="shared" si="93"/>
        <v>0</v>
      </c>
      <c r="DK74">
        <f t="shared" si="93"/>
        <v>0</v>
      </c>
      <c r="DL74">
        <f t="shared" si="93"/>
        <v>0</v>
      </c>
      <c r="DM74">
        <f t="shared" si="93"/>
        <v>0</v>
      </c>
      <c r="DN74">
        <f t="shared" si="93"/>
        <v>0</v>
      </c>
      <c r="DO74">
        <f t="shared" si="93"/>
        <v>0</v>
      </c>
      <c r="DP74">
        <f t="shared" si="93"/>
        <v>0</v>
      </c>
      <c r="DQ74">
        <f t="shared" si="93"/>
        <v>0</v>
      </c>
    </row>
    <row r="75" spans="1:121" x14ac:dyDescent="0.25">
      <c r="A75" t="str">
        <f t="shared" si="48"/>
        <v>06_HKC</v>
      </c>
      <c r="B75" t="str">
        <f t="shared" si="48"/>
        <v>15_4_black_liquor</v>
      </c>
      <c r="C75" t="str">
        <f t="shared" si="48"/>
        <v>15_4_black_liquor</v>
      </c>
      <c r="D75" s="4" t="s">
        <v>149</v>
      </c>
      <c r="E75" s="4"/>
      <c r="F75" s="4"/>
      <c r="G75" s="4">
        <f t="shared" si="49"/>
        <v>0</v>
      </c>
      <c r="BL75" t="str">
        <f t="shared" si="50"/>
        <v>06_HKC</v>
      </c>
      <c r="BM75" t="str">
        <f t="shared" si="51"/>
        <v>d_nonenergy_15_4_black_liquor</v>
      </c>
      <c r="BP75">
        <f t="shared" ref="BP75:CW75" si="94">BP$49*BP36</f>
        <v>0</v>
      </c>
      <c r="BQ75">
        <f t="shared" si="94"/>
        <v>0</v>
      </c>
      <c r="BR75">
        <f t="shared" si="94"/>
        <v>0</v>
      </c>
      <c r="BS75">
        <f t="shared" si="94"/>
        <v>0</v>
      </c>
      <c r="BT75">
        <f t="shared" si="94"/>
        <v>0</v>
      </c>
      <c r="BU75">
        <f t="shared" si="94"/>
        <v>0</v>
      </c>
      <c r="BV75">
        <f t="shared" si="94"/>
        <v>0</v>
      </c>
      <c r="BW75">
        <f t="shared" si="94"/>
        <v>0</v>
      </c>
      <c r="BX75">
        <f t="shared" si="94"/>
        <v>0</v>
      </c>
      <c r="BY75">
        <f t="shared" si="94"/>
        <v>0</v>
      </c>
      <c r="BZ75">
        <f t="shared" si="94"/>
        <v>0</v>
      </c>
      <c r="CA75">
        <f t="shared" si="94"/>
        <v>0</v>
      </c>
      <c r="CB75">
        <f t="shared" si="94"/>
        <v>0</v>
      </c>
      <c r="CC75">
        <f t="shared" si="94"/>
        <v>0</v>
      </c>
      <c r="CD75">
        <f t="shared" si="94"/>
        <v>0</v>
      </c>
      <c r="CE75">
        <f t="shared" si="94"/>
        <v>0</v>
      </c>
      <c r="CF75">
        <f t="shared" si="94"/>
        <v>0</v>
      </c>
      <c r="CG75">
        <f t="shared" si="94"/>
        <v>0</v>
      </c>
      <c r="CH75">
        <f t="shared" si="94"/>
        <v>0</v>
      </c>
      <c r="CI75">
        <f t="shared" si="94"/>
        <v>0</v>
      </c>
      <c r="CJ75">
        <f t="shared" si="94"/>
        <v>0</v>
      </c>
      <c r="CK75">
        <f t="shared" si="94"/>
        <v>0</v>
      </c>
      <c r="CL75">
        <f t="shared" si="94"/>
        <v>0</v>
      </c>
      <c r="CM75">
        <f t="shared" si="94"/>
        <v>0</v>
      </c>
      <c r="CN75">
        <f t="shared" si="94"/>
        <v>0</v>
      </c>
      <c r="CO75">
        <f t="shared" si="94"/>
        <v>0</v>
      </c>
      <c r="CP75">
        <f t="shared" si="94"/>
        <v>0</v>
      </c>
      <c r="CQ75">
        <f t="shared" si="94"/>
        <v>0</v>
      </c>
      <c r="CR75">
        <f t="shared" si="94"/>
        <v>0</v>
      </c>
      <c r="CS75">
        <f t="shared" si="94"/>
        <v>0</v>
      </c>
      <c r="CT75">
        <f t="shared" si="94"/>
        <v>0</v>
      </c>
      <c r="CU75">
        <f t="shared" si="94"/>
        <v>0</v>
      </c>
      <c r="CV75">
        <f t="shared" si="94"/>
        <v>0</v>
      </c>
      <c r="CW75">
        <f t="shared" si="94"/>
        <v>0</v>
      </c>
      <c r="CX75">
        <f t="shared" ref="CX75:DQ75" si="95">CX$49*CX36</f>
        <v>0</v>
      </c>
      <c r="CY75">
        <f t="shared" si="95"/>
        <v>0</v>
      </c>
      <c r="CZ75">
        <f t="shared" si="95"/>
        <v>0</v>
      </c>
      <c r="DA75">
        <f t="shared" si="95"/>
        <v>0</v>
      </c>
      <c r="DB75">
        <f t="shared" si="95"/>
        <v>0</v>
      </c>
      <c r="DC75">
        <f t="shared" si="95"/>
        <v>0</v>
      </c>
      <c r="DD75">
        <f t="shared" si="95"/>
        <v>0</v>
      </c>
      <c r="DE75">
        <f t="shared" si="95"/>
        <v>0</v>
      </c>
      <c r="DF75">
        <f t="shared" si="95"/>
        <v>0</v>
      </c>
      <c r="DG75">
        <f t="shared" si="95"/>
        <v>0</v>
      </c>
      <c r="DH75">
        <f t="shared" si="95"/>
        <v>0</v>
      </c>
      <c r="DI75">
        <f t="shared" si="95"/>
        <v>0</v>
      </c>
      <c r="DJ75">
        <f t="shared" si="95"/>
        <v>0</v>
      </c>
      <c r="DK75">
        <f t="shared" si="95"/>
        <v>0</v>
      </c>
      <c r="DL75">
        <f t="shared" si="95"/>
        <v>0</v>
      </c>
      <c r="DM75">
        <f t="shared" si="95"/>
        <v>0</v>
      </c>
      <c r="DN75">
        <f t="shared" si="95"/>
        <v>0</v>
      </c>
      <c r="DO75">
        <f t="shared" si="95"/>
        <v>0</v>
      </c>
      <c r="DP75">
        <f t="shared" si="95"/>
        <v>0</v>
      </c>
      <c r="DQ75">
        <f t="shared" si="95"/>
        <v>0</v>
      </c>
    </row>
    <row r="76" spans="1:121" x14ac:dyDescent="0.25">
      <c r="A76" t="str">
        <f t="shared" si="48"/>
        <v>06_HKC</v>
      </c>
      <c r="B76" t="str">
        <f t="shared" si="48"/>
        <v>15_5_other_biomass</v>
      </c>
      <c r="C76" t="str">
        <f t="shared" si="48"/>
        <v>15_5_other_biomass</v>
      </c>
      <c r="D76" s="4" t="s">
        <v>149</v>
      </c>
      <c r="E76" s="4"/>
      <c r="F76" s="4"/>
      <c r="G76" s="4">
        <f t="shared" si="49"/>
        <v>0</v>
      </c>
      <c r="BL76" t="str">
        <f t="shared" si="50"/>
        <v>06_HKC</v>
      </c>
      <c r="BM76" t="str">
        <f t="shared" si="51"/>
        <v>d_nonenergy_15_5_other_biomass</v>
      </c>
      <c r="BP76">
        <f t="shared" ref="BP76:CW76" si="96">BP$49*BP37</f>
        <v>0</v>
      </c>
      <c r="BQ76">
        <f t="shared" si="96"/>
        <v>0</v>
      </c>
      <c r="BR76">
        <f t="shared" si="96"/>
        <v>0</v>
      </c>
      <c r="BS76">
        <f t="shared" si="96"/>
        <v>0</v>
      </c>
      <c r="BT76">
        <f t="shared" si="96"/>
        <v>0</v>
      </c>
      <c r="BU76">
        <f t="shared" si="96"/>
        <v>0</v>
      </c>
      <c r="BV76">
        <f t="shared" si="96"/>
        <v>0</v>
      </c>
      <c r="BW76">
        <f t="shared" si="96"/>
        <v>0</v>
      </c>
      <c r="BX76">
        <f t="shared" si="96"/>
        <v>0</v>
      </c>
      <c r="BY76">
        <f t="shared" si="96"/>
        <v>0</v>
      </c>
      <c r="BZ76">
        <f t="shared" si="96"/>
        <v>0</v>
      </c>
      <c r="CA76">
        <f t="shared" si="96"/>
        <v>0</v>
      </c>
      <c r="CB76">
        <f t="shared" si="96"/>
        <v>0</v>
      </c>
      <c r="CC76">
        <f t="shared" si="96"/>
        <v>0</v>
      </c>
      <c r="CD76">
        <f t="shared" si="96"/>
        <v>0</v>
      </c>
      <c r="CE76">
        <f t="shared" si="96"/>
        <v>0</v>
      </c>
      <c r="CF76">
        <f t="shared" si="96"/>
        <v>0</v>
      </c>
      <c r="CG76">
        <f t="shared" si="96"/>
        <v>0</v>
      </c>
      <c r="CH76">
        <f t="shared" si="96"/>
        <v>0</v>
      </c>
      <c r="CI76">
        <f t="shared" si="96"/>
        <v>0</v>
      </c>
      <c r="CJ76">
        <f t="shared" si="96"/>
        <v>0</v>
      </c>
      <c r="CK76">
        <f t="shared" si="96"/>
        <v>0</v>
      </c>
      <c r="CL76">
        <f t="shared" si="96"/>
        <v>0</v>
      </c>
      <c r="CM76">
        <f t="shared" si="96"/>
        <v>0</v>
      </c>
      <c r="CN76">
        <f t="shared" si="96"/>
        <v>0</v>
      </c>
      <c r="CO76">
        <f t="shared" si="96"/>
        <v>0</v>
      </c>
      <c r="CP76">
        <f t="shared" si="96"/>
        <v>0</v>
      </c>
      <c r="CQ76">
        <f t="shared" si="96"/>
        <v>0</v>
      </c>
      <c r="CR76">
        <f t="shared" si="96"/>
        <v>0</v>
      </c>
      <c r="CS76">
        <f t="shared" si="96"/>
        <v>0</v>
      </c>
      <c r="CT76">
        <f t="shared" si="96"/>
        <v>0</v>
      </c>
      <c r="CU76">
        <f t="shared" si="96"/>
        <v>0</v>
      </c>
      <c r="CV76">
        <f t="shared" si="96"/>
        <v>0</v>
      </c>
      <c r="CW76">
        <f t="shared" si="96"/>
        <v>0</v>
      </c>
      <c r="CX76">
        <f t="shared" ref="CX76:DQ76" si="97">CX$49*CX37</f>
        <v>0</v>
      </c>
      <c r="CY76">
        <f t="shared" si="97"/>
        <v>0</v>
      </c>
      <c r="CZ76">
        <f t="shared" si="97"/>
        <v>0</v>
      </c>
      <c r="DA76">
        <f t="shared" si="97"/>
        <v>0</v>
      </c>
      <c r="DB76">
        <f t="shared" si="97"/>
        <v>0</v>
      </c>
      <c r="DC76">
        <f t="shared" si="97"/>
        <v>0</v>
      </c>
      <c r="DD76">
        <f t="shared" si="97"/>
        <v>0</v>
      </c>
      <c r="DE76">
        <f t="shared" si="97"/>
        <v>0</v>
      </c>
      <c r="DF76">
        <f t="shared" si="97"/>
        <v>0</v>
      </c>
      <c r="DG76">
        <f t="shared" si="97"/>
        <v>0</v>
      </c>
      <c r="DH76">
        <f t="shared" si="97"/>
        <v>0</v>
      </c>
      <c r="DI76">
        <f t="shared" si="97"/>
        <v>0</v>
      </c>
      <c r="DJ76">
        <f t="shared" si="97"/>
        <v>0</v>
      </c>
      <c r="DK76">
        <f t="shared" si="97"/>
        <v>0</v>
      </c>
      <c r="DL76">
        <f t="shared" si="97"/>
        <v>0</v>
      </c>
      <c r="DM76">
        <f t="shared" si="97"/>
        <v>0</v>
      </c>
      <c r="DN76">
        <f t="shared" si="97"/>
        <v>0</v>
      </c>
      <c r="DO76">
        <f t="shared" si="97"/>
        <v>0</v>
      </c>
      <c r="DP76">
        <f t="shared" si="97"/>
        <v>0</v>
      </c>
      <c r="DQ76">
        <f t="shared" si="97"/>
        <v>0</v>
      </c>
    </row>
    <row r="77" spans="1:121" x14ac:dyDescent="0.25">
      <c r="A77" t="str">
        <f t="shared" si="48"/>
        <v>06_HKC</v>
      </c>
      <c r="B77" t="str">
        <f t="shared" si="48"/>
        <v>16_1_biogas</v>
      </c>
      <c r="C77" t="str">
        <f t="shared" si="48"/>
        <v>16_1_biogas</v>
      </c>
      <c r="D77" s="4" t="s">
        <v>149</v>
      </c>
      <c r="E77" s="4"/>
      <c r="F77" s="4"/>
      <c r="G77" s="4">
        <f t="shared" si="49"/>
        <v>0</v>
      </c>
      <c r="BL77" t="str">
        <f t="shared" si="50"/>
        <v>06_HKC</v>
      </c>
      <c r="BM77" t="str">
        <f t="shared" si="51"/>
        <v>d_nonenergy_16_1_biogas</v>
      </c>
      <c r="BP77">
        <f t="shared" ref="BP77:CW77" si="98">BP$49*BP38</f>
        <v>0</v>
      </c>
      <c r="BQ77">
        <f t="shared" si="98"/>
        <v>0</v>
      </c>
      <c r="BR77">
        <f t="shared" si="98"/>
        <v>0</v>
      </c>
      <c r="BS77">
        <f t="shared" si="98"/>
        <v>0</v>
      </c>
      <c r="BT77">
        <f t="shared" si="98"/>
        <v>0</v>
      </c>
      <c r="BU77">
        <f t="shared" si="98"/>
        <v>0</v>
      </c>
      <c r="BV77">
        <f t="shared" si="98"/>
        <v>0</v>
      </c>
      <c r="BW77">
        <f t="shared" si="98"/>
        <v>0</v>
      </c>
      <c r="BX77">
        <f t="shared" si="98"/>
        <v>0</v>
      </c>
      <c r="BY77">
        <f t="shared" si="98"/>
        <v>0</v>
      </c>
      <c r="BZ77">
        <f t="shared" si="98"/>
        <v>0</v>
      </c>
      <c r="CA77">
        <f t="shared" si="98"/>
        <v>0</v>
      </c>
      <c r="CB77">
        <f t="shared" si="98"/>
        <v>0</v>
      </c>
      <c r="CC77">
        <f t="shared" si="98"/>
        <v>0</v>
      </c>
      <c r="CD77">
        <f t="shared" si="98"/>
        <v>0</v>
      </c>
      <c r="CE77">
        <f t="shared" si="98"/>
        <v>0</v>
      </c>
      <c r="CF77">
        <f t="shared" si="98"/>
        <v>0</v>
      </c>
      <c r="CG77">
        <f t="shared" si="98"/>
        <v>0</v>
      </c>
      <c r="CH77">
        <f t="shared" si="98"/>
        <v>0</v>
      </c>
      <c r="CI77">
        <f t="shared" si="98"/>
        <v>0</v>
      </c>
      <c r="CJ77">
        <f t="shared" si="98"/>
        <v>0</v>
      </c>
      <c r="CK77">
        <f t="shared" si="98"/>
        <v>0</v>
      </c>
      <c r="CL77">
        <f t="shared" si="98"/>
        <v>0</v>
      </c>
      <c r="CM77">
        <f t="shared" si="98"/>
        <v>0</v>
      </c>
      <c r="CN77">
        <f t="shared" si="98"/>
        <v>0</v>
      </c>
      <c r="CO77">
        <f t="shared" si="98"/>
        <v>0</v>
      </c>
      <c r="CP77">
        <f t="shared" si="98"/>
        <v>0</v>
      </c>
      <c r="CQ77">
        <f t="shared" si="98"/>
        <v>0</v>
      </c>
      <c r="CR77">
        <f t="shared" si="98"/>
        <v>0</v>
      </c>
      <c r="CS77">
        <f t="shared" si="98"/>
        <v>0</v>
      </c>
      <c r="CT77">
        <f t="shared" si="98"/>
        <v>0</v>
      </c>
      <c r="CU77">
        <f t="shared" si="98"/>
        <v>0</v>
      </c>
      <c r="CV77">
        <f t="shared" si="98"/>
        <v>0</v>
      </c>
      <c r="CW77">
        <f t="shared" si="98"/>
        <v>0</v>
      </c>
      <c r="CX77">
        <f t="shared" ref="CX77:DQ77" si="99">CX$49*CX38</f>
        <v>0</v>
      </c>
      <c r="CY77">
        <f t="shared" si="99"/>
        <v>0</v>
      </c>
      <c r="CZ77">
        <f t="shared" si="99"/>
        <v>0</v>
      </c>
      <c r="DA77">
        <f t="shared" si="99"/>
        <v>0</v>
      </c>
      <c r="DB77">
        <f t="shared" si="99"/>
        <v>0</v>
      </c>
      <c r="DC77">
        <f t="shared" si="99"/>
        <v>0</v>
      </c>
      <c r="DD77">
        <f t="shared" si="99"/>
        <v>0</v>
      </c>
      <c r="DE77">
        <f t="shared" si="99"/>
        <v>0</v>
      </c>
      <c r="DF77">
        <f t="shared" si="99"/>
        <v>0</v>
      </c>
      <c r="DG77">
        <f t="shared" si="99"/>
        <v>0</v>
      </c>
      <c r="DH77">
        <f t="shared" si="99"/>
        <v>0</v>
      </c>
      <c r="DI77">
        <f t="shared" si="99"/>
        <v>0</v>
      </c>
      <c r="DJ77">
        <f t="shared" si="99"/>
        <v>0</v>
      </c>
      <c r="DK77">
        <f t="shared" si="99"/>
        <v>0</v>
      </c>
      <c r="DL77">
        <f t="shared" si="99"/>
        <v>0</v>
      </c>
      <c r="DM77">
        <f t="shared" si="99"/>
        <v>0</v>
      </c>
      <c r="DN77">
        <f t="shared" si="99"/>
        <v>0</v>
      </c>
      <c r="DO77">
        <f t="shared" si="99"/>
        <v>0</v>
      </c>
      <c r="DP77">
        <f t="shared" si="99"/>
        <v>0</v>
      </c>
      <c r="DQ77">
        <f t="shared" si="99"/>
        <v>0</v>
      </c>
    </row>
    <row r="78" spans="1:121" x14ac:dyDescent="0.25">
      <c r="A78" t="str">
        <f t="shared" si="48"/>
        <v>06_HKC</v>
      </c>
      <c r="B78" t="str">
        <f t="shared" si="48"/>
        <v>16_2_industrial_waste</v>
      </c>
      <c r="C78" t="str">
        <f t="shared" si="48"/>
        <v>16_2_industrial_waste</v>
      </c>
      <c r="D78" s="4" t="s">
        <v>149</v>
      </c>
      <c r="E78" s="4"/>
      <c r="F78" s="4"/>
      <c r="G78" s="4">
        <f t="shared" si="49"/>
        <v>0</v>
      </c>
      <c r="BL78" t="str">
        <f t="shared" si="50"/>
        <v>06_HKC</v>
      </c>
      <c r="BM78" t="str">
        <f t="shared" si="51"/>
        <v>d_nonenergy_16_2_industrial_waste</v>
      </c>
      <c r="BP78">
        <f t="shared" ref="BP78:CW78" si="100">BP$49*BP39</f>
        <v>0</v>
      </c>
      <c r="BQ78">
        <f t="shared" si="100"/>
        <v>0</v>
      </c>
      <c r="BR78">
        <f t="shared" si="100"/>
        <v>0</v>
      </c>
      <c r="BS78">
        <f t="shared" si="100"/>
        <v>0</v>
      </c>
      <c r="BT78">
        <f t="shared" si="100"/>
        <v>0</v>
      </c>
      <c r="BU78">
        <f t="shared" si="100"/>
        <v>0</v>
      </c>
      <c r="BV78">
        <f t="shared" si="100"/>
        <v>0</v>
      </c>
      <c r="BW78">
        <f t="shared" si="100"/>
        <v>0</v>
      </c>
      <c r="BX78">
        <f t="shared" si="100"/>
        <v>0</v>
      </c>
      <c r="BY78">
        <f t="shared" si="100"/>
        <v>0</v>
      </c>
      <c r="BZ78">
        <f t="shared" si="100"/>
        <v>0</v>
      </c>
      <c r="CA78">
        <f t="shared" si="100"/>
        <v>0</v>
      </c>
      <c r="CB78">
        <f t="shared" si="100"/>
        <v>0</v>
      </c>
      <c r="CC78">
        <f t="shared" si="100"/>
        <v>0</v>
      </c>
      <c r="CD78">
        <f t="shared" si="100"/>
        <v>0</v>
      </c>
      <c r="CE78">
        <f t="shared" si="100"/>
        <v>0</v>
      </c>
      <c r="CF78">
        <f t="shared" si="100"/>
        <v>0</v>
      </c>
      <c r="CG78">
        <f t="shared" si="100"/>
        <v>0</v>
      </c>
      <c r="CH78">
        <f t="shared" si="100"/>
        <v>0</v>
      </c>
      <c r="CI78">
        <f t="shared" si="100"/>
        <v>0</v>
      </c>
      <c r="CJ78">
        <f t="shared" si="100"/>
        <v>0</v>
      </c>
      <c r="CK78">
        <f t="shared" si="100"/>
        <v>0</v>
      </c>
      <c r="CL78">
        <f t="shared" si="100"/>
        <v>0</v>
      </c>
      <c r="CM78">
        <f t="shared" si="100"/>
        <v>0</v>
      </c>
      <c r="CN78">
        <f t="shared" si="100"/>
        <v>0</v>
      </c>
      <c r="CO78">
        <f t="shared" si="100"/>
        <v>0</v>
      </c>
      <c r="CP78">
        <f t="shared" si="100"/>
        <v>0</v>
      </c>
      <c r="CQ78">
        <f t="shared" si="100"/>
        <v>0</v>
      </c>
      <c r="CR78">
        <f t="shared" si="100"/>
        <v>0</v>
      </c>
      <c r="CS78">
        <f t="shared" si="100"/>
        <v>0</v>
      </c>
      <c r="CT78">
        <f t="shared" si="100"/>
        <v>0</v>
      </c>
      <c r="CU78">
        <f t="shared" si="100"/>
        <v>0</v>
      </c>
      <c r="CV78">
        <f t="shared" si="100"/>
        <v>0</v>
      </c>
      <c r="CW78">
        <f t="shared" si="100"/>
        <v>0</v>
      </c>
      <c r="CX78">
        <f t="shared" ref="CX78:DQ78" si="101">CX$49*CX39</f>
        <v>0</v>
      </c>
      <c r="CY78">
        <f t="shared" si="101"/>
        <v>0</v>
      </c>
      <c r="CZ78">
        <f t="shared" si="101"/>
        <v>0</v>
      </c>
      <c r="DA78">
        <f t="shared" si="101"/>
        <v>0</v>
      </c>
      <c r="DB78">
        <f t="shared" si="101"/>
        <v>0</v>
      </c>
      <c r="DC78">
        <f t="shared" si="101"/>
        <v>0</v>
      </c>
      <c r="DD78">
        <f t="shared" si="101"/>
        <v>0</v>
      </c>
      <c r="DE78">
        <f t="shared" si="101"/>
        <v>0</v>
      </c>
      <c r="DF78">
        <f t="shared" si="101"/>
        <v>0</v>
      </c>
      <c r="DG78">
        <f t="shared" si="101"/>
        <v>0</v>
      </c>
      <c r="DH78">
        <f t="shared" si="101"/>
        <v>0</v>
      </c>
      <c r="DI78">
        <f t="shared" si="101"/>
        <v>0</v>
      </c>
      <c r="DJ78">
        <f t="shared" si="101"/>
        <v>0</v>
      </c>
      <c r="DK78">
        <f t="shared" si="101"/>
        <v>0</v>
      </c>
      <c r="DL78">
        <f t="shared" si="101"/>
        <v>0</v>
      </c>
      <c r="DM78">
        <f t="shared" si="101"/>
        <v>0</v>
      </c>
      <c r="DN78">
        <f t="shared" si="101"/>
        <v>0</v>
      </c>
      <c r="DO78">
        <f t="shared" si="101"/>
        <v>0</v>
      </c>
      <c r="DP78">
        <f t="shared" si="101"/>
        <v>0</v>
      </c>
      <c r="DQ78">
        <f t="shared" si="101"/>
        <v>0</v>
      </c>
    </row>
    <row r="79" spans="1:121" x14ac:dyDescent="0.25">
      <c r="A79" t="str">
        <f t="shared" si="48"/>
        <v>06_HKC</v>
      </c>
      <c r="B79" t="str">
        <f t="shared" si="48"/>
        <v>16_3_municipal_solid_waste_renewable</v>
      </c>
      <c r="C79" t="str">
        <f t="shared" si="48"/>
        <v>16_3_msw_ren</v>
      </c>
      <c r="D79" s="4" t="s">
        <v>149</v>
      </c>
      <c r="E79" s="4"/>
      <c r="F79" s="4"/>
      <c r="G79" s="4">
        <f t="shared" si="49"/>
        <v>0</v>
      </c>
      <c r="BL79" t="str">
        <f t="shared" si="50"/>
        <v>06_HKC</v>
      </c>
      <c r="BM79" t="str">
        <f t="shared" si="51"/>
        <v>d_nonenergy_16_3_msw_ren</v>
      </c>
      <c r="BP79">
        <f t="shared" ref="BP79:CW79" si="102">BP$49*BP40</f>
        <v>0</v>
      </c>
      <c r="BQ79">
        <f t="shared" si="102"/>
        <v>0</v>
      </c>
      <c r="BR79">
        <f t="shared" si="102"/>
        <v>0</v>
      </c>
      <c r="BS79">
        <f t="shared" si="102"/>
        <v>0</v>
      </c>
      <c r="BT79">
        <f t="shared" si="102"/>
        <v>0</v>
      </c>
      <c r="BU79">
        <f t="shared" si="102"/>
        <v>0</v>
      </c>
      <c r="BV79">
        <f t="shared" si="102"/>
        <v>0</v>
      </c>
      <c r="BW79">
        <f t="shared" si="102"/>
        <v>0</v>
      </c>
      <c r="BX79">
        <f t="shared" si="102"/>
        <v>0</v>
      </c>
      <c r="BY79">
        <f t="shared" si="102"/>
        <v>0</v>
      </c>
      <c r="BZ79">
        <f t="shared" si="102"/>
        <v>0</v>
      </c>
      <c r="CA79">
        <f t="shared" si="102"/>
        <v>0</v>
      </c>
      <c r="CB79">
        <f t="shared" si="102"/>
        <v>0</v>
      </c>
      <c r="CC79">
        <f t="shared" si="102"/>
        <v>0</v>
      </c>
      <c r="CD79">
        <f t="shared" si="102"/>
        <v>0</v>
      </c>
      <c r="CE79">
        <f t="shared" si="102"/>
        <v>0</v>
      </c>
      <c r="CF79">
        <f t="shared" si="102"/>
        <v>0</v>
      </c>
      <c r="CG79">
        <f t="shared" si="102"/>
        <v>0</v>
      </c>
      <c r="CH79">
        <f t="shared" si="102"/>
        <v>0</v>
      </c>
      <c r="CI79">
        <f t="shared" si="102"/>
        <v>0</v>
      </c>
      <c r="CJ79">
        <f t="shared" si="102"/>
        <v>0</v>
      </c>
      <c r="CK79">
        <f t="shared" si="102"/>
        <v>0</v>
      </c>
      <c r="CL79">
        <f t="shared" si="102"/>
        <v>0</v>
      </c>
      <c r="CM79">
        <f t="shared" si="102"/>
        <v>0</v>
      </c>
      <c r="CN79">
        <f t="shared" si="102"/>
        <v>0</v>
      </c>
      <c r="CO79">
        <f t="shared" si="102"/>
        <v>0</v>
      </c>
      <c r="CP79">
        <f t="shared" si="102"/>
        <v>0</v>
      </c>
      <c r="CQ79">
        <f t="shared" si="102"/>
        <v>0</v>
      </c>
      <c r="CR79">
        <f t="shared" si="102"/>
        <v>0</v>
      </c>
      <c r="CS79">
        <f t="shared" si="102"/>
        <v>0</v>
      </c>
      <c r="CT79">
        <f t="shared" si="102"/>
        <v>0</v>
      </c>
      <c r="CU79">
        <f t="shared" si="102"/>
        <v>0</v>
      </c>
      <c r="CV79">
        <f t="shared" si="102"/>
        <v>0</v>
      </c>
      <c r="CW79">
        <f t="shared" si="102"/>
        <v>0</v>
      </c>
      <c r="CX79">
        <f t="shared" ref="CX79:DQ79" si="103">CX$49*CX40</f>
        <v>0</v>
      </c>
      <c r="CY79">
        <f t="shared" si="103"/>
        <v>0</v>
      </c>
      <c r="CZ79">
        <f t="shared" si="103"/>
        <v>0</v>
      </c>
      <c r="DA79">
        <f t="shared" si="103"/>
        <v>0</v>
      </c>
      <c r="DB79">
        <f t="shared" si="103"/>
        <v>0</v>
      </c>
      <c r="DC79">
        <f t="shared" si="103"/>
        <v>0</v>
      </c>
      <c r="DD79">
        <f t="shared" si="103"/>
        <v>0</v>
      </c>
      <c r="DE79">
        <f t="shared" si="103"/>
        <v>0</v>
      </c>
      <c r="DF79">
        <f t="shared" si="103"/>
        <v>0</v>
      </c>
      <c r="DG79">
        <f t="shared" si="103"/>
        <v>0</v>
      </c>
      <c r="DH79">
        <f t="shared" si="103"/>
        <v>0</v>
      </c>
      <c r="DI79">
        <f t="shared" si="103"/>
        <v>0</v>
      </c>
      <c r="DJ79">
        <f t="shared" si="103"/>
        <v>0</v>
      </c>
      <c r="DK79">
        <f t="shared" si="103"/>
        <v>0</v>
      </c>
      <c r="DL79">
        <f t="shared" si="103"/>
        <v>0</v>
      </c>
      <c r="DM79">
        <f t="shared" si="103"/>
        <v>0</v>
      </c>
      <c r="DN79">
        <f t="shared" si="103"/>
        <v>0</v>
      </c>
      <c r="DO79">
        <f t="shared" si="103"/>
        <v>0</v>
      </c>
      <c r="DP79">
        <f t="shared" si="103"/>
        <v>0</v>
      </c>
      <c r="DQ79">
        <f t="shared" si="103"/>
        <v>0</v>
      </c>
    </row>
    <row r="80" spans="1:121" x14ac:dyDescent="0.25">
      <c r="A80" t="str">
        <f t="shared" si="48"/>
        <v>06_HKC</v>
      </c>
      <c r="B80" t="str">
        <f t="shared" si="48"/>
        <v>16_4_municipal_solid_waste_nonrenewable</v>
      </c>
      <c r="C80" t="str">
        <f t="shared" si="48"/>
        <v>16_4_msw_nonr</v>
      </c>
      <c r="D80" s="4" t="s">
        <v>149</v>
      </c>
      <c r="E80" s="4"/>
      <c r="F80" s="4"/>
      <c r="G80" s="4">
        <f t="shared" si="49"/>
        <v>0</v>
      </c>
      <c r="BL80" t="str">
        <f t="shared" si="50"/>
        <v>06_HKC</v>
      </c>
      <c r="BM80" t="str">
        <f t="shared" si="51"/>
        <v>d_nonenergy_16_4_msw_nonr</v>
      </c>
      <c r="BP80">
        <f t="shared" ref="BP80:CW80" si="104">BP$49*BP41</f>
        <v>0</v>
      </c>
      <c r="BQ80">
        <f t="shared" si="104"/>
        <v>0</v>
      </c>
      <c r="BR80">
        <f t="shared" si="104"/>
        <v>0</v>
      </c>
      <c r="BS80">
        <f t="shared" si="104"/>
        <v>0</v>
      </c>
      <c r="BT80">
        <f t="shared" si="104"/>
        <v>0</v>
      </c>
      <c r="BU80">
        <f t="shared" si="104"/>
        <v>0</v>
      </c>
      <c r="BV80">
        <f t="shared" si="104"/>
        <v>0</v>
      </c>
      <c r="BW80">
        <f t="shared" si="104"/>
        <v>0</v>
      </c>
      <c r="BX80">
        <f t="shared" si="104"/>
        <v>0</v>
      </c>
      <c r="BY80">
        <f t="shared" si="104"/>
        <v>0</v>
      </c>
      <c r="BZ80">
        <f t="shared" si="104"/>
        <v>0</v>
      </c>
      <c r="CA80">
        <f t="shared" si="104"/>
        <v>0</v>
      </c>
      <c r="CB80">
        <f t="shared" si="104"/>
        <v>0</v>
      </c>
      <c r="CC80">
        <f t="shared" si="104"/>
        <v>0</v>
      </c>
      <c r="CD80">
        <f t="shared" si="104"/>
        <v>0</v>
      </c>
      <c r="CE80">
        <f t="shared" si="104"/>
        <v>0</v>
      </c>
      <c r="CF80">
        <f t="shared" si="104"/>
        <v>0</v>
      </c>
      <c r="CG80">
        <f t="shared" si="104"/>
        <v>0</v>
      </c>
      <c r="CH80">
        <f t="shared" si="104"/>
        <v>0</v>
      </c>
      <c r="CI80">
        <f t="shared" si="104"/>
        <v>0</v>
      </c>
      <c r="CJ80">
        <f t="shared" si="104"/>
        <v>0</v>
      </c>
      <c r="CK80">
        <f t="shared" si="104"/>
        <v>0</v>
      </c>
      <c r="CL80">
        <f t="shared" si="104"/>
        <v>0</v>
      </c>
      <c r="CM80">
        <f t="shared" si="104"/>
        <v>0</v>
      </c>
      <c r="CN80">
        <f t="shared" si="104"/>
        <v>0</v>
      </c>
      <c r="CO80">
        <f t="shared" si="104"/>
        <v>0</v>
      </c>
      <c r="CP80">
        <f t="shared" si="104"/>
        <v>0</v>
      </c>
      <c r="CQ80">
        <f t="shared" si="104"/>
        <v>0</v>
      </c>
      <c r="CR80">
        <f t="shared" si="104"/>
        <v>0</v>
      </c>
      <c r="CS80">
        <f t="shared" si="104"/>
        <v>0</v>
      </c>
      <c r="CT80">
        <f t="shared" si="104"/>
        <v>0</v>
      </c>
      <c r="CU80">
        <f t="shared" si="104"/>
        <v>0</v>
      </c>
      <c r="CV80">
        <f t="shared" si="104"/>
        <v>0</v>
      </c>
      <c r="CW80">
        <f t="shared" si="104"/>
        <v>0</v>
      </c>
      <c r="CX80">
        <f t="shared" ref="CX80:DQ80" si="105">CX$49*CX41</f>
        <v>0</v>
      </c>
      <c r="CY80">
        <f t="shared" si="105"/>
        <v>0</v>
      </c>
      <c r="CZ80">
        <f t="shared" si="105"/>
        <v>0</v>
      </c>
      <c r="DA80">
        <f t="shared" si="105"/>
        <v>0</v>
      </c>
      <c r="DB80">
        <f t="shared" si="105"/>
        <v>0</v>
      </c>
      <c r="DC80">
        <f t="shared" si="105"/>
        <v>0</v>
      </c>
      <c r="DD80">
        <f t="shared" si="105"/>
        <v>0</v>
      </c>
      <c r="DE80">
        <f t="shared" si="105"/>
        <v>0</v>
      </c>
      <c r="DF80">
        <f t="shared" si="105"/>
        <v>0</v>
      </c>
      <c r="DG80">
        <f t="shared" si="105"/>
        <v>0</v>
      </c>
      <c r="DH80">
        <f t="shared" si="105"/>
        <v>0</v>
      </c>
      <c r="DI80">
        <f t="shared" si="105"/>
        <v>0</v>
      </c>
      <c r="DJ80">
        <f t="shared" si="105"/>
        <v>0</v>
      </c>
      <c r="DK80">
        <f t="shared" si="105"/>
        <v>0</v>
      </c>
      <c r="DL80">
        <f t="shared" si="105"/>
        <v>0</v>
      </c>
      <c r="DM80">
        <f t="shared" si="105"/>
        <v>0</v>
      </c>
      <c r="DN80">
        <f t="shared" si="105"/>
        <v>0</v>
      </c>
      <c r="DO80">
        <f t="shared" si="105"/>
        <v>0</v>
      </c>
      <c r="DP80">
        <f t="shared" si="105"/>
        <v>0</v>
      </c>
      <c r="DQ80">
        <f t="shared" si="105"/>
        <v>0</v>
      </c>
    </row>
    <row r="81" spans="1:121" x14ac:dyDescent="0.25">
      <c r="A81" t="str">
        <f t="shared" si="48"/>
        <v>06_HKC</v>
      </c>
      <c r="B81" t="str">
        <f t="shared" si="48"/>
        <v>16_5_biogasoline</v>
      </c>
      <c r="C81" t="str">
        <f t="shared" si="48"/>
        <v>16_5_biogasoline</v>
      </c>
      <c r="D81" s="4" t="s">
        <v>149</v>
      </c>
      <c r="E81" s="4"/>
      <c r="F81" s="4"/>
      <c r="G81" s="4">
        <f t="shared" si="49"/>
        <v>0</v>
      </c>
      <c r="BL81" t="str">
        <f t="shared" si="50"/>
        <v>06_HKC</v>
      </c>
      <c r="BM81" t="str">
        <f t="shared" si="51"/>
        <v>d_nonenergy_16_5_biogasoline</v>
      </c>
      <c r="BP81">
        <f t="shared" ref="BP81:CW81" si="106">BP$49*BP42</f>
        <v>0</v>
      </c>
      <c r="BQ81">
        <f t="shared" si="106"/>
        <v>0</v>
      </c>
      <c r="BR81">
        <f t="shared" si="106"/>
        <v>0</v>
      </c>
      <c r="BS81">
        <f t="shared" si="106"/>
        <v>0</v>
      </c>
      <c r="BT81">
        <f t="shared" si="106"/>
        <v>0</v>
      </c>
      <c r="BU81">
        <f t="shared" si="106"/>
        <v>0</v>
      </c>
      <c r="BV81">
        <f t="shared" si="106"/>
        <v>0</v>
      </c>
      <c r="BW81">
        <f t="shared" si="106"/>
        <v>0</v>
      </c>
      <c r="BX81">
        <f t="shared" si="106"/>
        <v>0</v>
      </c>
      <c r="BY81">
        <f t="shared" si="106"/>
        <v>0</v>
      </c>
      <c r="BZ81">
        <f t="shared" si="106"/>
        <v>0</v>
      </c>
      <c r="CA81">
        <f t="shared" si="106"/>
        <v>0</v>
      </c>
      <c r="CB81">
        <f t="shared" si="106"/>
        <v>0</v>
      </c>
      <c r="CC81">
        <f t="shared" si="106"/>
        <v>0</v>
      </c>
      <c r="CD81">
        <f t="shared" si="106"/>
        <v>0</v>
      </c>
      <c r="CE81">
        <f t="shared" si="106"/>
        <v>0</v>
      </c>
      <c r="CF81">
        <f t="shared" si="106"/>
        <v>0</v>
      </c>
      <c r="CG81">
        <f t="shared" si="106"/>
        <v>0</v>
      </c>
      <c r="CH81">
        <f t="shared" si="106"/>
        <v>0</v>
      </c>
      <c r="CI81">
        <f t="shared" si="106"/>
        <v>0</v>
      </c>
      <c r="CJ81">
        <f t="shared" si="106"/>
        <v>0</v>
      </c>
      <c r="CK81">
        <f t="shared" si="106"/>
        <v>0</v>
      </c>
      <c r="CL81">
        <f t="shared" si="106"/>
        <v>0</v>
      </c>
      <c r="CM81">
        <f t="shared" si="106"/>
        <v>0</v>
      </c>
      <c r="CN81">
        <f t="shared" si="106"/>
        <v>0</v>
      </c>
      <c r="CO81">
        <f t="shared" si="106"/>
        <v>0</v>
      </c>
      <c r="CP81">
        <f t="shared" si="106"/>
        <v>0</v>
      </c>
      <c r="CQ81">
        <f t="shared" si="106"/>
        <v>0</v>
      </c>
      <c r="CR81">
        <f t="shared" si="106"/>
        <v>0</v>
      </c>
      <c r="CS81">
        <f t="shared" si="106"/>
        <v>0</v>
      </c>
      <c r="CT81">
        <f t="shared" si="106"/>
        <v>0</v>
      </c>
      <c r="CU81">
        <f t="shared" si="106"/>
        <v>0</v>
      </c>
      <c r="CV81">
        <f t="shared" si="106"/>
        <v>0</v>
      </c>
      <c r="CW81">
        <f t="shared" si="106"/>
        <v>0</v>
      </c>
      <c r="CX81">
        <f t="shared" ref="CX81:DQ81" si="107">CX$49*CX42</f>
        <v>0</v>
      </c>
      <c r="CY81">
        <f t="shared" si="107"/>
        <v>0</v>
      </c>
      <c r="CZ81">
        <f t="shared" si="107"/>
        <v>0</v>
      </c>
      <c r="DA81">
        <f t="shared" si="107"/>
        <v>0</v>
      </c>
      <c r="DB81">
        <f t="shared" si="107"/>
        <v>0</v>
      </c>
      <c r="DC81">
        <f t="shared" si="107"/>
        <v>0</v>
      </c>
      <c r="DD81">
        <f t="shared" si="107"/>
        <v>0</v>
      </c>
      <c r="DE81">
        <f t="shared" si="107"/>
        <v>0</v>
      </c>
      <c r="DF81">
        <f t="shared" si="107"/>
        <v>0</v>
      </c>
      <c r="DG81">
        <f t="shared" si="107"/>
        <v>0</v>
      </c>
      <c r="DH81">
        <f t="shared" si="107"/>
        <v>0</v>
      </c>
      <c r="DI81">
        <f t="shared" si="107"/>
        <v>0</v>
      </c>
      <c r="DJ81">
        <f t="shared" si="107"/>
        <v>0</v>
      </c>
      <c r="DK81">
        <f t="shared" si="107"/>
        <v>0</v>
      </c>
      <c r="DL81">
        <f t="shared" si="107"/>
        <v>0</v>
      </c>
      <c r="DM81">
        <f t="shared" si="107"/>
        <v>0</v>
      </c>
      <c r="DN81">
        <f t="shared" si="107"/>
        <v>0</v>
      </c>
      <c r="DO81">
        <f t="shared" si="107"/>
        <v>0</v>
      </c>
      <c r="DP81">
        <f t="shared" si="107"/>
        <v>0</v>
      </c>
      <c r="DQ81">
        <f t="shared" si="107"/>
        <v>0</v>
      </c>
    </row>
    <row r="82" spans="1:121" x14ac:dyDescent="0.25">
      <c r="A82" t="str">
        <f t="shared" si="48"/>
        <v>06_HKC</v>
      </c>
      <c r="B82" t="str">
        <f t="shared" si="48"/>
        <v>16_6_biodiesel</v>
      </c>
      <c r="C82" t="str">
        <f t="shared" si="48"/>
        <v>16_6_biodiesel</v>
      </c>
      <c r="D82" s="4" t="s">
        <v>149</v>
      </c>
      <c r="E82" s="4"/>
      <c r="F82" s="4"/>
      <c r="G82" s="4">
        <f t="shared" si="49"/>
        <v>0</v>
      </c>
      <c r="BL82" t="str">
        <f t="shared" si="50"/>
        <v>06_HKC</v>
      </c>
      <c r="BM82" t="str">
        <f t="shared" si="51"/>
        <v>d_nonenergy_16_6_biodiesel</v>
      </c>
      <c r="BP82">
        <f t="shared" ref="BP82:CW82" si="108">BP$49*BP43</f>
        <v>0</v>
      </c>
      <c r="BQ82">
        <f t="shared" si="108"/>
        <v>0</v>
      </c>
      <c r="BR82">
        <f t="shared" si="108"/>
        <v>0</v>
      </c>
      <c r="BS82">
        <f t="shared" si="108"/>
        <v>0</v>
      </c>
      <c r="BT82">
        <f t="shared" si="108"/>
        <v>0</v>
      </c>
      <c r="BU82">
        <f t="shared" si="108"/>
        <v>0</v>
      </c>
      <c r="BV82">
        <f t="shared" si="108"/>
        <v>0</v>
      </c>
      <c r="BW82">
        <f t="shared" si="108"/>
        <v>0</v>
      </c>
      <c r="BX82">
        <f t="shared" si="108"/>
        <v>0</v>
      </c>
      <c r="BY82">
        <f t="shared" si="108"/>
        <v>0</v>
      </c>
      <c r="BZ82">
        <f t="shared" si="108"/>
        <v>0</v>
      </c>
      <c r="CA82">
        <f t="shared" si="108"/>
        <v>0</v>
      </c>
      <c r="CB82">
        <f t="shared" si="108"/>
        <v>0</v>
      </c>
      <c r="CC82">
        <f t="shared" si="108"/>
        <v>0</v>
      </c>
      <c r="CD82">
        <f t="shared" si="108"/>
        <v>0</v>
      </c>
      <c r="CE82">
        <f t="shared" si="108"/>
        <v>0</v>
      </c>
      <c r="CF82">
        <f t="shared" si="108"/>
        <v>0</v>
      </c>
      <c r="CG82">
        <f t="shared" si="108"/>
        <v>0</v>
      </c>
      <c r="CH82">
        <f t="shared" si="108"/>
        <v>0</v>
      </c>
      <c r="CI82">
        <f t="shared" si="108"/>
        <v>0</v>
      </c>
      <c r="CJ82">
        <f t="shared" si="108"/>
        <v>0</v>
      </c>
      <c r="CK82">
        <f t="shared" si="108"/>
        <v>0</v>
      </c>
      <c r="CL82">
        <f t="shared" si="108"/>
        <v>0</v>
      </c>
      <c r="CM82">
        <f t="shared" si="108"/>
        <v>0</v>
      </c>
      <c r="CN82">
        <f t="shared" si="108"/>
        <v>0</v>
      </c>
      <c r="CO82">
        <f t="shared" si="108"/>
        <v>0</v>
      </c>
      <c r="CP82">
        <f t="shared" si="108"/>
        <v>0</v>
      </c>
      <c r="CQ82">
        <f t="shared" si="108"/>
        <v>0</v>
      </c>
      <c r="CR82">
        <f t="shared" si="108"/>
        <v>0</v>
      </c>
      <c r="CS82">
        <f t="shared" si="108"/>
        <v>0</v>
      </c>
      <c r="CT82">
        <f t="shared" si="108"/>
        <v>0</v>
      </c>
      <c r="CU82">
        <f t="shared" si="108"/>
        <v>0</v>
      </c>
      <c r="CV82">
        <f t="shared" si="108"/>
        <v>0</v>
      </c>
      <c r="CW82">
        <f t="shared" si="108"/>
        <v>0</v>
      </c>
      <c r="CX82">
        <f t="shared" ref="CX82:DQ82" si="109">CX$49*CX43</f>
        <v>0</v>
      </c>
      <c r="CY82">
        <f t="shared" si="109"/>
        <v>0</v>
      </c>
      <c r="CZ82">
        <f t="shared" si="109"/>
        <v>0</v>
      </c>
      <c r="DA82">
        <f t="shared" si="109"/>
        <v>0</v>
      </c>
      <c r="DB82">
        <f t="shared" si="109"/>
        <v>0</v>
      </c>
      <c r="DC82">
        <f t="shared" si="109"/>
        <v>0</v>
      </c>
      <c r="DD82">
        <f t="shared" si="109"/>
        <v>0</v>
      </c>
      <c r="DE82">
        <f t="shared" si="109"/>
        <v>0</v>
      </c>
      <c r="DF82">
        <f t="shared" si="109"/>
        <v>0</v>
      </c>
      <c r="DG82">
        <f t="shared" si="109"/>
        <v>0</v>
      </c>
      <c r="DH82">
        <f t="shared" si="109"/>
        <v>0</v>
      </c>
      <c r="DI82">
        <f t="shared" si="109"/>
        <v>0</v>
      </c>
      <c r="DJ82">
        <f t="shared" si="109"/>
        <v>0</v>
      </c>
      <c r="DK82">
        <f t="shared" si="109"/>
        <v>0</v>
      </c>
      <c r="DL82">
        <f t="shared" si="109"/>
        <v>0</v>
      </c>
      <c r="DM82">
        <f t="shared" si="109"/>
        <v>0</v>
      </c>
      <c r="DN82">
        <f t="shared" si="109"/>
        <v>0</v>
      </c>
      <c r="DO82">
        <f t="shared" si="109"/>
        <v>0</v>
      </c>
      <c r="DP82">
        <f t="shared" si="109"/>
        <v>0</v>
      </c>
      <c r="DQ82">
        <f t="shared" si="109"/>
        <v>0</v>
      </c>
    </row>
    <row r="83" spans="1:121" x14ac:dyDescent="0.25">
      <c r="A83" t="str">
        <f t="shared" si="48"/>
        <v>06_HKC</v>
      </c>
      <c r="B83" t="str">
        <f t="shared" si="48"/>
        <v>16_8_other_liquid_biofuels</v>
      </c>
      <c r="C83" t="str">
        <f t="shared" si="48"/>
        <v>16_8_oth_liquid_biofuel</v>
      </c>
      <c r="D83" s="4" t="s">
        <v>149</v>
      </c>
      <c r="E83" s="4"/>
      <c r="F83" s="4"/>
      <c r="G83" s="4">
        <f t="shared" si="49"/>
        <v>0</v>
      </c>
      <c r="BL83" t="str">
        <f t="shared" si="50"/>
        <v>06_HKC</v>
      </c>
      <c r="BM83" t="str">
        <f t="shared" si="51"/>
        <v>d_nonenergy_16_8_oth_liquid_biofuel</v>
      </c>
      <c r="BP83">
        <f t="shared" ref="BP83:CW83" si="110">BP$49*BP44</f>
        <v>0</v>
      </c>
      <c r="BQ83">
        <f t="shared" si="110"/>
        <v>0</v>
      </c>
      <c r="BR83">
        <f t="shared" si="110"/>
        <v>0</v>
      </c>
      <c r="BS83">
        <f t="shared" si="110"/>
        <v>0</v>
      </c>
      <c r="BT83">
        <f t="shared" si="110"/>
        <v>0</v>
      </c>
      <c r="BU83">
        <f t="shared" si="110"/>
        <v>0</v>
      </c>
      <c r="BV83">
        <f t="shared" si="110"/>
        <v>0</v>
      </c>
      <c r="BW83">
        <f t="shared" si="110"/>
        <v>0</v>
      </c>
      <c r="BX83">
        <f t="shared" si="110"/>
        <v>0</v>
      </c>
      <c r="BY83">
        <f t="shared" si="110"/>
        <v>0</v>
      </c>
      <c r="BZ83">
        <f t="shared" si="110"/>
        <v>0</v>
      </c>
      <c r="CA83">
        <f t="shared" si="110"/>
        <v>0</v>
      </c>
      <c r="CB83">
        <f t="shared" si="110"/>
        <v>0</v>
      </c>
      <c r="CC83">
        <f t="shared" si="110"/>
        <v>0</v>
      </c>
      <c r="CD83">
        <f t="shared" si="110"/>
        <v>0</v>
      </c>
      <c r="CE83">
        <f t="shared" si="110"/>
        <v>0</v>
      </c>
      <c r="CF83">
        <f t="shared" si="110"/>
        <v>0</v>
      </c>
      <c r="CG83">
        <f t="shared" si="110"/>
        <v>0</v>
      </c>
      <c r="CH83">
        <f t="shared" si="110"/>
        <v>0</v>
      </c>
      <c r="CI83">
        <f t="shared" si="110"/>
        <v>0</v>
      </c>
      <c r="CJ83">
        <f t="shared" si="110"/>
        <v>0</v>
      </c>
      <c r="CK83">
        <f t="shared" si="110"/>
        <v>0</v>
      </c>
      <c r="CL83">
        <f t="shared" si="110"/>
        <v>0</v>
      </c>
      <c r="CM83">
        <f t="shared" si="110"/>
        <v>0</v>
      </c>
      <c r="CN83">
        <f t="shared" si="110"/>
        <v>0</v>
      </c>
      <c r="CO83">
        <f t="shared" si="110"/>
        <v>0</v>
      </c>
      <c r="CP83">
        <f t="shared" si="110"/>
        <v>0</v>
      </c>
      <c r="CQ83">
        <f t="shared" si="110"/>
        <v>0</v>
      </c>
      <c r="CR83">
        <f t="shared" si="110"/>
        <v>0</v>
      </c>
      <c r="CS83">
        <f t="shared" si="110"/>
        <v>0</v>
      </c>
      <c r="CT83">
        <f t="shared" si="110"/>
        <v>0</v>
      </c>
      <c r="CU83">
        <f t="shared" si="110"/>
        <v>0</v>
      </c>
      <c r="CV83">
        <f t="shared" si="110"/>
        <v>0</v>
      </c>
      <c r="CW83">
        <f t="shared" si="110"/>
        <v>0</v>
      </c>
      <c r="CX83">
        <f t="shared" ref="CX83:DQ83" si="111">CX$49*CX44</f>
        <v>0</v>
      </c>
      <c r="CY83">
        <f t="shared" si="111"/>
        <v>0</v>
      </c>
      <c r="CZ83">
        <f t="shared" si="111"/>
        <v>0</v>
      </c>
      <c r="DA83">
        <f t="shared" si="111"/>
        <v>0</v>
      </c>
      <c r="DB83">
        <f t="shared" si="111"/>
        <v>0</v>
      </c>
      <c r="DC83">
        <f t="shared" si="111"/>
        <v>0</v>
      </c>
      <c r="DD83">
        <f t="shared" si="111"/>
        <v>0</v>
      </c>
      <c r="DE83">
        <f t="shared" si="111"/>
        <v>0</v>
      </c>
      <c r="DF83">
        <f t="shared" si="111"/>
        <v>0</v>
      </c>
      <c r="DG83">
        <f t="shared" si="111"/>
        <v>0</v>
      </c>
      <c r="DH83">
        <f t="shared" si="111"/>
        <v>0</v>
      </c>
      <c r="DI83">
        <f t="shared" si="111"/>
        <v>0</v>
      </c>
      <c r="DJ83">
        <f t="shared" si="111"/>
        <v>0</v>
      </c>
      <c r="DK83">
        <f t="shared" si="111"/>
        <v>0</v>
      </c>
      <c r="DL83">
        <f t="shared" si="111"/>
        <v>0</v>
      </c>
      <c r="DM83">
        <f t="shared" si="111"/>
        <v>0</v>
      </c>
      <c r="DN83">
        <f t="shared" si="111"/>
        <v>0</v>
      </c>
      <c r="DO83">
        <f t="shared" si="111"/>
        <v>0</v>
      </c>
      <c r="DP83">
        <f t="shared" si="111"/>
        <v>0</v>
      </c>
      <c r="DQ83">
        <f t="shared" si="111"/>
        <v>0</v>
      </c>
    </row>
    <row r="84" spans="1:121" x14ac:dyDescent="0.25">
      <c r="A84" t="str">
        <f t="shared" si="48"/>
        <v>06_HKC</v>
      </c>
      <c r="B84" t="str">
        <f t="shared" si="48"/>
        <v>17_electricity</v>
      </c>
      <c r="C84" t="str">
        <f t="shared" si="48"/>
        <v>17_electricity</v>
      </c>
      <c r="D84" s="4" t="s">
        <v>149</v>
      </c>
      <c r="E84" s="4"/>
      <c r="F84" s="4"/>
      <c r="G84" s="4">
        <f t="shared" si="49"/>
        <v>0</v>
      </c>
      <c r="BL84" t="str">
        <f t="shared" si="50"/>
        <v>06_HKC</v>
      </c>
      <c r="BM84" t="str">
        <f t="shared" si="51"/>
        <v>d_nonenergy_17_electricity</v>
      </c>
      <c r="BP84">
        <f t="shared" ref="BP84:CW84" si="112">BP$49*BP45</f>
        <v>0</v>
      </c>
      <c r="BQ84">
        <f t="shared" si="112"/>
        <v>0</v>
      </c>
      <c r="BR84">
        <f t="shared" si="112"/>
        <v>0</v>
      </c>
      <c r="BS84">
        <f t="shared" si="112"/>
        <v>0</v>
      </c>
      <c r="BT84">
        <f t="shared" si="112"/>
        <v>0</v>
      </c>
      <c r="BU84">
        <f t="shared" si="112"/>
        <v>0</v>
      </c>
      <c r="BV84">
        <f t="shared" si="112"/>
        <v>0</v>
      </c>
      <c r="BW84">
        <f t="shared" si="112"/>
        <v>0</v>
      </c>
      <c r="BX84">
        <f t="shared" si="112"/>
        <v>0</v>
      </c>
      <c r="BY84">
        <f t="shared" si="112"/>
        <v>0</v>
      </c>
      <c r="BZ84">
        <f t="shared" si="112"/>
        <v>0</v>
      </c>
      <c r="CA84">
        <f t="shared" si="112"/>
        <v>0</v>
      </c>
      <c r="CB84">
        <f t="shared" si="112"/>
        <v>0</v>
      </c>
      <c r="CC84">
        <f t="shared" si="112"/>
        <v>0</v>
      </c>
      <c r="CD84">
        <f t="shared" si="112"/>
        <v>0</v>
      </c>
      <c r="CE84">
        <f t="shared" si="112"/>
        <v>0</v>
      </c>
      <c r="CF84">
        <f t="shared" si="112"/>
        <v>0</v>
      </c>
      <c r="CG84">
        <f t="shared" si="112"/>
        <v>0</v>
      </c>
      <c r="CH84">
        <f t="shared" si="112"/>
        <v>0</v>
      </c>
      <c r="CI84">
        <f t="shared" si="112"/>
        <v>0</v>
      </c>
      <c r="CJ84">
        <f t="shared" si="112"/>
        <v>0</v>
      </c>
      <c r="CK84">
        <f t="shared" si="112"/>
        <v>0</v>
      </c>
      <c r="CL84">
        <f t="shared" si="112"/>
        <v>0</v>
      </c>
      <c r="CM84">
        <f t="shared" si="112"/>
        <v>0</v>
      </c>
      <c r="CN84">
        <f t="shared" si="112"/>
        <v>0</v>
      </c>
      <c r="CO84">
        <f t="shared" si="112"/>
        <v>0</v>
      </c>
      <c r="CP84">
        <f t="shared" si="112"/>
        <v>0</v>
      </c>
      <c r="CQ84">
        <f t="shared" si="112"/>
        <v>0</v>
      </c>
      <c r="CR84">
        <f t="shared" si="112"/>
        <v>0</v>
      </c>
      <c r="CS84">
        <f t="shared" si="112"/>
        <v>0</v>
      </c>
      <c r="CT84">
        <f t="shared" si="112"/>
        <v>0</v>
      </c>
      <c r="CU84">
        <f t="shared" si="112"/>
        <v>0</v>
      </c>
      <c r="CV84">
        <f t="shared" si="112"/>
        <v>0</v>
      </c>
      <c r="CW84">
        <f t="shared" si="112"/>
        <v>0</v>
      </c>
      <c r="CX84">
        <f t="shared" ref="CX84:DQ84" si="113">CX$49*CX45</f>
        <v>0</v>
      </c>
      <c r="CY84">
        <f t="shared" si="113"/>
        <v>0</v>
      </c>
      <c r="CZ84">
        <f t="shared" si="113"/>
        <v>0</v>
      </c>
      <c r="DA84">
        <f t="shared" si="113"/>
        <v>0</v>
      </c>
      <c r="DB84">
        <f t="shared" si="113"/>
        <v>0</v>
      </c>
      <c r="DC84">
        <f t="shared" si="113"/>
        <v>0</v>
      </c>
      <c r="DD84">
        <f t="shared" si="113"/>
        <v>0</v>
      </c>
      <c r="DE84">
        <f t="shared" si="113"/>
        <v>0</v>
      </c>
      <c r="DF84">
        <f t="shared" si="113"/>
        <v>0</v>
      </c>
      <c r="DG84">
        <f t="shared" si="113"/>
        <v>0</v>
      </c>
      <c r="DH84">
        <f t="shared" si="113"/>
        <v>0</v>
      </c>
      <c r="DI84">
        <f t="shared" si="113"/>
        <v>0</v>
      </c>
      <c r="DJ84">
        <f t="shared" si="113"/>
        <v>0</v>
      </c>
      <c r="DK84">
        <f t="shared" si="113"/>
        <v>0</v>
      </c>
      <c r="DL84">
        <f t="shared" si="113"/>
        <v>0</v>
      </c>
      <c r="DM84">
        <f t="shared" si="113"/>
        <v>0</v>
      </c>
      <c r="DN84">
        <f t="shared" si="113"/>
        <v>0</v>
      </c>
      <c r="DO84">
        <f t="shared" si="113"/>
        <v>0</v>
      </c>
      <c r="DP84">
        <f t="shared" si="113"/>
        <v>0</v>
      </c>
      <c r="DQ84">
        <f t="shared" si="113"/>
        <v>0</v>
      </c>
    </row>
    <row r="85" spans="1:121" x14ac:dyDescent="0.25">
      <c r="A85" t="str">
        <f t="shared" si="48"/>
        <v>06_HKC</v>
      </c>
      <c r="B85" t="str">
        <f t="shared" si="48"/>
        <v>18_heat</v>
      </c>
      <c r="C85" t="str">
        <f t="shared" si="48"/>
        <v>18_heat</v>
      </c>
      <c r="D85" s="4" t="s">
        <v>149</v>
      </c>
      <c r="E85" s="4"/>
      <c r="F85" s="4"/>
      <c r="G85" s="4">
        <f t="shared" si="49"/>
        <v>0</v>
      </c>
      <c r="BL85" t="str">
        <f t="shared" si="50"/>
        <v>06_HKC</v>
      </c>
      <c r="BM85" t="str">
        <f t="shared" si="51"/>
        <v>d_nonenergy_18_heat</v>
      </c>
      <c r="BP85">
        <f t="shared" ref="BP85:CW85" si="114">BP$49*BP46</f>
        <v>0</v>
      </c>
      <c r="BQ85">
        <f t="shared" si="114"/>
        <v>0</v>
      </c>
      <c r="BR85">
        <f t="shared" si="114"/>
        <v>0</v>
      </c>
      <c r="BS85">
        <f t="shared" si="114"/>
        <v>0</v>
      </c>
      <c r="BT85">
        <f t="shared" si="114"/>
        <v>0</v>
      </c>
      <c r="BU85">
        <f t="shared" si="114"/>
        <v>0</v>
      </c>
      <c r="BV85">
        <f t="shared" si="114"/>
        <v>0</v>
      </c>
      <c r="BW85">
        <f t="shared" si="114"/>
        <v>0</v>
      </c>
      <c r="BX85">
        <f t="shared" si="114"/>
        <v>0</v>
      </c>
      <c r="BY85">
        <f t="shared" si="114"/>
        <v>0</v>
      </c>
      <c r="BZ85">
        <f t="shared" si="114"/>
        <v>0</v>
      </c>
      <c r="CA85">
        <f t="shared" si="114"/>
        <v>0</v>
      </c>
      <c r="CB85">
        <f t="shared" si="114"/>
        <v>0</v>
      </c>
      <c r="CC85">
        <f t="shared" si="114"/>
        <v>0</v>
      </c>
      <c r="CD85">
        <f t="shared" si="114"/>
        <v>0</v>
      </c>
      <c r="CE85">
        <f t="shared" si="114"/>
        <v>0</v>
      </c>
      <c r="CF85">
        <f t="shared" si="114"/>
        <v>0</v>
      </c>
      <c r="CG85">
        <f t="shared" si="114"/>
        <v>0</v>
      </c>
      <c r="CH85">
        <f t="shared" si="114"/>
        <v>0</v>
      </c>
      <c r="CI85">
        <f t="shared" si="114"/>
        <v>0</v>
      </c>
      <c r="CJ85">
        <f t="shared" si="114"/>
        <v>0</v>
      </c>
      <c r="CK85">
        <f t="shared" si="114"/>
        <v>0</v>
      </c>
      <c r="CL85">
        <f t="shared" si="114"/>
        <v>0</v>
      </c>
      <c r="CM85">
        <f t="shared" si="114"/>
        <v>0</v>
      </c>
      <c r="CN85">
        <f t="shared" si="114"/>
        <v>0</v>
      </c>
      <c r="CO85">
        <f t="shared" si="114"/>
        <v>0</v>
      </c>
      <c r="CP85">
        <f t="shared" si="114"/>
        <v>0</v>
      </c>
      <c r="CQ85">
        <f t="shared" si="114"/>
        <v>0</v>
      </c>
      <c r="CR85">
        <f t="shared" si="114"/>
        <v>0</v>
      </c>
      <c r="CS85">
        <f t="shared" si="114"/>
        <v>0</v>
      </c>
      <c r="CT85">
        <f t="shared" si="114"/>
        <v>0</v>
      </c>
      <c r="CU85">
        <f t="shared" si="114"/>
        <v>0</v>
      </c>
      <c r="CV85">
        <f t="shared" si="114"/>
        <v>0</v>
      </c>
      <c r="CW85">
        <f t="shared" si="114"/>
        <v>0</v>
      </c>
      <c r="CX85">
        <f t="shared" ref="CX85:DQ85" si="115">CX$49*CX46</f>
        <v>0</v>
      </c>
      <c r="CY85">
        <f t="shared" si="115"/>
        <v>0</v>
      </c>
      <c r="CZ85">
        <f t="shared" si="115"/>
        <v>0</v>
      </c>
      <c r="DA85">
        <f t="shared" si="115"/>
        <v>0</v>
      </c>
      <c r="DB85">
        <f t="shared" si="115"/>
        <v>0</v>
      </c>
      <c r="DC85">
        <f t="shared" si="115"/>
        <v>0</v>
      </c>
      <c r="DD85">
        <f t="shared" si="115"/>
        <v>0</v>
      </c>
      <c r="DE85">
        <f t="shared" si="115"/>
        <v>0</v>
      </c>
      <c r="DF85">
        <f t="shared" si="115"/>
        <v>0</v>
      </c>
      <c r="DG85">
        <f t="shared" si="115"/>
        <v>0</v>
      </c>
      <c r="DH85">
        <f t="shared" si="115"/>
        <v>0</v>
      </c>
      <c r="DI85">
        <f t="shared" si="115"/>
        <v>0</v>
      </c>
      <c r="DJ85">
        <f t="shared" si="115"/>
        <v>0</v>
      </c>
      <c r="DK85">
        <f t="shared" si="115"/>
        <v>0</v>
      </c>
      <c r="DL85">
        <f t="shared" si="115"/>
        <v>0</v>
      </c>
      <c r="DM85">
        <f t="shared" si="115"/>
        <v>0</v>
      </c>
      <c r="DN85">
        <f t="shared" si="115"/>
        <v>0</v>
      </c>
      <c r="DO85">
        <f t="shared" si="115"/>
        <v>0</v>
      </c>
      <c r="DP85">
        <f t="shared" si="115"/>
        <v>0</v>
      </c>
      <c r="DQ85">
        <f t="shared" si="115"/>
        <v>0</v>
      </c>
    </row>
    <row r="86" spans="1:121" x14ac:dyDescent="0.25">
      <c r="A86" s="44" t="str">
        <f t="shared" ref="A86:C117" si="116">A54</f>
        <v>06_HKC</v>
      </c>
      <c r="B86" s="44" t="str">
        <f t="shared" si="116"/>
        <v>1_x_coal_thermal</v>
      </c>
      <c r="C86" s="44" t="str">
        <f t="shared" si="116"/>
        <v>1_x_coal_thermal</v>
      </c>
      <c r="D86" s="44" t="s">
        <v>150</v>
      </c>
      <c r="E86" s="44"/>
      <c r="F86" s="44"/>
      <c r="G86" s="45">
        <v>0</v>
      </c>
      <c r="H86" s="44"/>
      <c r="I86" s="44"/>
      <c r="J86" s="44"/>
      <c r="K86" s="44"/>
      <c r="L86" s="44"/>
      <c r="M86" s="44"/>
      <c r="N86" s="44"/>
      <c r="O86" s="44"/>
      <c r="P86" s="44"/>
      <c r="Q86" s="44"/>
      <c r="R86" s="44"/>
      <c r="S86" s="44"/>
      <c r="T86" s="44"/>
      <c r="U86" s="44"/>
      <c r="V86" s="44"/>
      <c r="W86" s="44"/>
      <c r="X86" s="44"/>
      <c r="Y86" s="44"/>
      <c r="Z86" s="44"/>
      <c r="AA86" s="44"/>
      <c r="AB86" s="44"/>
      <c r="AC86" s="44"/>
      <c r="AD86" s="44"/>
      <c r="AE86" s="44"/>
      <c r="AF86" s="44"/>
      <c r="AG86" s="44"/>
      <c r="AH86" s="44"/>
      <c r="AI86" s="44"/>
      <c r="AJ86" s="44"/>
      <c r="AK86" s="44"/>
      <c r="AL86" s="44"/>
      <c r="AM86" s="44"/>
      <c r="AN86" s="44"/>
      <c r="AO86" s="44"/>
      <c r="AP86" s="44"/>
      <c r="AQ86" s="44"/>
      <c r="AR86" s="44"/>
      <c r="AS86" s="44"/>
      <c r="AT86" s="44"/>
      <c r="AU86" s="44"/>
      <c r="AV86" s="44"/>
      <c r="AW86" s="44"/>
      <c r="AX86" s="44"/>
      <c r="AY86" s="44"/>
      <c r="AZ86" s="44"/>
      <c r="BA86" s="44"/>
      <c r="BB86" s="44"/>
      <c r="BC86" s="44"/>
      <c r="BD86" s="44"/>
      <c r="BE86" s="44"/>
      <c r="BF86" s="44"/>
      <c r="BG86" s="44"/>
      <c r="BH86" s="44"/>
      <c r="BI86" s="44"/>
      <c r="BJ86" s="44"/>
      <c r="BK86" s="44"/>
      <c r="BL86" s="44" t="str">
        <f t="shared" si="50"/>
        <v>06_HKC</v>
      </c>
      <c r="BM86" s="44" t="str">
        <f t="shared" ref="BM86:BM117" si="117">"d_nonenergy_ccs_"&amp;C86</f>
        <v>d_nonenergy_ccs_1_x_coal_thermal</v>
      </c>
      <c r="BN86" s="44"/>
      <c r="BO86" s="44"/>
      <c r="BP86" s="44">
        <f t="shared" ref="BP86:CV86" si="118">BP$50*BP15</f>
        <v>0</v>
      </c>
      <c r="BQ86" s="44">
        <f t="shared" si="118"/>
        <v>0</v>
      </c>
      <c r="BR86" s="44">
        <f t="shared" si="118"/>
        <v>0</v>
      </c>
      <c r="BS86" s="44">
        <f t="shared" si="118"/>
        <v>0</v>
      </c>
      <c r="BT86" s="44">
        <f t="shared" si="118"/>
        <v>0</v>
      </c>
      <c r="BU86" s="44">
        <f t="shared" si="118"/>
        <v>0</v>
      </c>
      <c r="BV86" s="44">
        <f t="shared" si="118"/>
        <v>0</v>
      </c>
      <c r="BW86" s="44">
        <f t="shared" si="118"/>
        <v>0</v>
      </c>
      <c r="BX86" s="44">
        <f t="shared" si="118"/>
        <v>0</v>
      </c>
      <c r="BY86" s="44">
        <f t="shared" si="118"/>
        <v>0</v>
      </c>
      <c r="BZ86" s="44">
        <f t="shared" si="118"/>
        <v>0</v>
      </c>
      <c r="CA86" s="44">
        <f t="shared" si="118"/>
        <v>0</v>
      </c>
      <c r="CB86" s="44">
        <f t="shared" si="118"/>
        <v>0</v>
      </c>
      <c r="CC86" s="44">
        <f t="shared" si="118"/>
        <v>0</v>
      </c>
      <c r="CD86" s="44">
        <f t="shared" si="118"/>
        <v>0</v>
      </c>
      <c r="CE86" s="44">
        <f t="shared" si="118"/>
        <v>0</v>
      </c>
      <c r="CF86" s="44">
        <f t="shared" si="118"/>
        <v>0</v>
      </c>
      <c r="CG86" s="44">
        <f t="shared" si="118"/>
        <v>0</v>
      </c>
      <c r="CH86" s="44">
        <f t="shared" si="118"/>
        <v>0</v>
      </c>
      <c r="CI86" s="44">
        <f t="shared" si="118"/>
        <v>0</v>
      </c>
      <c r="CJ86" s="44">
        <f t="shared" si="118"/>
        <v>0</v>
      </c>
      <c r="CK86" s="44">
        <f t="shared" si="118"/>
        <v>0</v>
      </c>
      <c r="CL86" s="44">
        <f t="shared" si="118"/>
        <v>0</v>
      </c>
      <c r="CM86" s="44">
        <f t="shared" si="118"/>
        <v>0</v>
      </c>
      <c r="CN86" s="44">
        <f t="shared" si="118"/>
        <v>0</v>
      </c>
      <c r="CO86" s="44">
        <f t="shared" si="118"/>
        <v>0</v>
      </c>
      <c r="CP86" s="44">
        <f t="shared" si="118"/>
        <v>0</v>
      </c>
      <c r="CQ86" s="44">
        <f t="shared" si="118"/>
        <v>0</v>
      </c>
      <c r="CR86" s="44">
        <f t="shared" si="118"/>
        <v>0</v>
      </c>
      <c r="CS86" s="44">
        <f t="shared" si="118"/>
        <v>0</v>
      </c>
      <c r="CT86" s="44">
        <f t="shared" si="118"/>
        <v>0</v>
      </c>
      <c r="CU86" s="44">
        <f t="shared" si="118"/>
        <v>0</v>
      </c>
      <c r="CV86" s="44">
        <f t="shared" si="118"/>
        <v>0</v>
      </c>
      <c r="CW86" s="44">
        <f t="shared" ref="CW86:DQ86" si="119">CW$50*CW15</f>
        <v>0</v>
      </c>
      <c r="CX86" s="44">
        <f t="shared" si="119"/>
        <v>0</v>
      </c>
      <c r="CY86" s="44">
        <f t="shared" si="119"/>
        <v>0</v>
      </c>
      <c r="CZ86" s="44">
        <f t="shared" si="119"/>
        <v>0</v>
      </c>
      <c r="DA86" s="44">
        <f t="shared" si="119"/>
        <v>0</v>
      </c>
      <c r="DB86" s="44">
        <f t="shared" si="119"/>
        <v>0</v>
      </c>
      <c r="DC86" s="44">
        <f t="shared" si="119"/>
        <v>0</v>
      </c>
      <c r="DD86" s="44">
        <f t="shared" si="119"/>
        <v>0</v>
      </c>
      <c r="DE86" s="44">
        <f t="shared" si="119"/>
        <v>0</v>
      </c>
      <c r="DF86" s="44">
        <f t="shared" si="119"/>
        <v>0</v>
      </c>
      <c r="DG86" s="44">
        <f t="shared" si="119"/>
        <v>0</v>
      </c>
      <c r="DH86" s="44">
        <f t="shared" si="119"/>
        <v>0</v>
      </c>
      <c r="DI86" s="44">
        <f t="shared" si="119"/>
        <v>0</v>
      </c>
      <c r="DJ86" s="44">
        <f t="shared" si="119"/>
        <v>0</v>
      </c>
      <c r="DK86" s="44">
        <f t="shared" si="119"/>
        <v>0</v>
      </c>
      <c r="DL86" s="44">
        <f t="shared" si="119"/>
        <v>0</v>
      </c>
      <c r="DM86" s="44">
        <f t="shared" si="119"/>
        <v>0</v>
      </c>
      <c r="DN86" s="44">
        <f t="shared" si="119"/>
        <v>0</v>
      </c>
      <c r="DO86" s="44">
        <f t="shared" si="119"/>
        <v>0</v>
      </c>
      <c r="DP86" s="44">
        <f t="shared" si="119"/>
        <v>0</v>
      </c>
      <c r="DQ86" s="44">
        <f t="shared" si="119"/>
        <v>0</v>
      </c>
    </row>
    <row r="87" spans="1:121" x14ac:dyDescent="0.25">
      <c r="A87" s="44" t="str">
        <f t="shared" si="116"/>
        <v>06_HKC</v>
      </c>
      <c r="B87" s="44" t="str">
        <f t="shared" si="116"/>
        <v>1_1_coking_coal</v>
      </c>
      <c r="C87" s="44" t="str">
        <f t="shared" si="116"/>
        <v>1_1_coking_coal</v>
      </c>
      <c r="D87" s="44" t="s">
        <v>150</v>
      </c>
      <c r="E87" s="44"/>
      <c r="F87" s="44"/>
      <c r="G87" s="45">
        <v>0</v>
      </c>
      <c r="H87" s="44"/>
      <c r="I87" s="44"/>
      <c r="J87" s="44"/>
      <c r="K87" s="44"/>
      <c r="L87" s="44"/>
      <c r="M87" s="44"/>
      <c r="N87" s="44"/>
      <c r="O87" s="44"/>
      <c r="P87" s="44"/>
      <c r="Q87" s="44"/>
      <c r="R87" s="44"/>
      <c r="S87" s="44"/>
      <c r="T87" s="44"/>
      <c r="U87" s="44"/>
      <c r="V87" s="44"/>
      <c r="W87" s="44"/>
      <c r="X87" s="44"/>
      <c r="Y87" s="44"/>
      <c r="Z87" s="44"/>
      <c r="AA87" s="44"/>
      <c r="AB87" s="44"/>
      <c r="AC87" s="44"/>
      <c r="AD87" s="44"/>
      <c r="AE87" s="44"/>
      <c r="AF87" s="44"/>
      <c r="AG87" s="44"/>
      <c r="AH87" s="44"/>
      <c r="AI87" s="44"/>
      <c r="AJ87" s="44"/>
      <c r="AK87" s="44"/>
      <c r="AL87" s="44"/>
      <c r="AM87" s="44"/>
      <c r="AN87" s="44"/>
      <c r="AO87" s="44"/>
      <c r="AP87" s="44"/>
      <c r="AQ87" s="44"/>
      <c r="AR87" s="44"/>
      <c r="AS87" s="44"/>
      <c r="AT87" s="44"/>
      <c r="AU87" s="44"/>
      <c r="AV87" s="44"/>
      <c r="AW87" s="44"/>
      <c r="AX87" s="44"/>
      <c r="AY87" s="44"/>
      <c r="AZ87" s="44"/>
      <c r="BA87" s="44"/>
      <c r="BB87" s="44"/>
      <c r="BC87" s="44"/>
      <c r="BD87" s="44"/>
      <c r="BE87" s="44"/>
      <c r="BF87" s="44"/>
      <c r="BG87" s="44"/>
      <c r="BH87" s="44"/>
      <c r="BI87" s="44"/>
      <c r="BJ87" s="44"/>
      <c r="BK87" s="44"/>
      <c r="BL87" s="44" t="str">
        <f t="shared" si="50"/>
        <v>06_HKC</v>
      </c>
      <c r="BM87" s="44" t="str">
        <f t="shared" si="117"/>
        <v>d_nonenergy_ccs_1_1_coking_coal</v>
      </c>
      <c r="BN87" s="44"/>
      <c r="BO87" s="44"/>
      <c r="BP87" s="44">
        <f t="shared" ref="BP87:CW87" si="120">BP$50*BP16</f>
        <v>0</v>
      </c>
      <c r="BQ87" s="44">
        <f t="shared" si="120"/>
        <v>0</v>
      </c>
      <c r="BR87" s="44">
        <f t="shared" si="120"/>
        <v>0</v>
      </c>
      <c r="BS87" s="44">
        <f t="shared" si="120"/>
        <v>0</v>
      </c>
      <c r="BT87" s="44">
        <f t="shared" si="120"/>
        <v>0</v>
      </c>
      <c r="BU87" s="44">
        <f t="shared" si="120"/>
        <v>0</v>
      </c>
      <c r="BV87" s="44">
        <f t="shared" si="120"/>
        <v>0</v>
      </c>
      <c r="BW87" s="44">
        <f t="shared" si="120"/>
        <v>0</v>
      </c>
      <c r="BX87" s="44">
        <f t="shared" si="120"/>
        <v>0</v>
      </c>
      <c r="BY87" s="44">
        <f t="shared" si="120"/>
        <v>0</v>
      </c>
      <c r="BZ87" s="44">
        <f t="shared" si="120"/>
        <v>0</v>
      </c>
      <c r="CA87" s="44">
        <f t="shared" si="120"/>
        <v>0</v>
      </c>
      <c r="CB87" s="44">
        <f t="shared" si="120"/>
        <v>0</v>
      </c>
      <c r="CC87" s="44">
        <f t="shared" si="120"/>
        <v>0</v>
      </c>
      <c r="CD87" s="44">
        <f t="shared" si="120"/>
        <v>0</v>
      </c>
      <c r="CE87" s="44">
        <f t="shared" si="120"/>
        <v>0</v>
      </c>
      <c r="CF87" s="44">
        <f t="shared" si="120"/>
        <v>0</v>
      </c>
      <c r="CG87" s="44">
        <f t="shared" si="120"/>
        <v>0</v>
      </c>
      <c r="CH87" s="44">
        <f t="shared" si="120"/>
        <v>0</v>
      </c>
      <c r="CI87" s="44">
        <f t="shared" si="120"/>
        <v>0</v>
      </c>
      <c r="CJ87" s="44">
        <f t="shared" si="120"/>
        <v>0</v>
      </c>
      <c r="CK87" s="44">
        <f t="shared" si="120"/>
        <v>0</v>
      </c>
      <c r="CL87" s="44">
        <f t="shared" si="120"/>
        <v>0</v>
      </c>
      <c r="CM87" s="44">
        <f t="shared" si="120"/>
        <v>0</v>
      </c>
      <c r="CN87" s="44">
        <f t="shared" si="120"/>
        <v>0</v>
      </c>
      <c r="CO87" s="44">
        <f t="shared" si="120"/>
        <v>0</v>
      </c>
      <c r="CP87" s="44">
        <f t="shared" si="120"/>
        <v>0</v>
      </c>
      <c r="CQ87" s="44">
        <f t="shared" si="120"/>
        <v>0</v>
      </c>
      <c r="CR87" s="44">
        <f t="shared" si="120"/>
        <v>0</v>
      </c>
      <c r="CS87" s="44">
        <f t="shared" si="120"/>
        <v>0</v>
      </c>
      <c r="CT87" s="44">
        <f t="shared" si="120"/>
        <v>0</v>
      </c>
      <c r="CU87" s="44">
        <f t="shared" si="120"/>
        <v>0</v>
      </c>
      <c r="CV87" s="44">
        <f t="shared" si="120"/>
        <v>0</v>
      </c>
      <c r="CW87" s="44">
        <f t="shared" si="120"/>
        <v>0</v>
      </c>
      <c r="CX87" s="44">
        <f t="shared" ref="CX87:DQ87" si="121">CX$50*CX16</f>
        <v>0</v>
      </c>
      <c r="CY87" s="44">
        <f t="shared" si="121"/>
        <v>0</v>
      </c>
      <c r="CZ87" s="44">
        <f t="shared" si="121"/>
        <v>0</v>
      </c>
      <c r="DA87" s="44">
        <f t="shared" si="121"/>
        <v>0</v>
      </c>
      <c r="DB87" s="44">
        <f t="shared" si="121"/>
        <v>0</v>
      </c>
      <c r="DC87" s="44">
        <f t="shared" si="121"/>
        <v>0</v>
      </c>
      <c r="DD87" s="44">
        <f t="shared" si="121"/>
        <v>0</v>
      </c>
      <c r="DE87" s="44">
        <f t="shared" si="121"/>
        <v>0</v>
      </c>
      <c r="DF87" s="44">
        <f t="shared" si="121"/>
        <v>0</v>
      </c>
      <c r="DG87" s="44">
        <f t="shared" si="121"/>
        <v>0</v>
      </c>
      <c r="DH87" s="44">
        <f t="shared" si="121"/>
        <v>0</v>
      </c>
      <c r="DI87" s="44">
        <f t="shared" si="121"/>
        <v>0</v>
      </c>
      <c r="DJ87" s="44">
        <f t="shared" si="121"/>
        <v>0</v>
      </c>
      <c r="DK87" s="44">
        <f t="shared" si="121"/>
        <v>0</v>
      </c>
      <c r="DL87" s="44">
        <f t="shared" si="121"/>
        <v>0</v>
      </c>
      <c r="DM87" s="44">
        <f t="shared" si="121"/>
        <v>0</v>
      </c>
      <c r="DN87" s="44">
        <f t="shared" si="121"/>
        <v>0</v>
      </c>
      <c r="DO87" s="44">
        <f t="shared" si="121"/>
        <v>0</v>
      </c>
      <c r="DP87" s="44">
        <f t="shared" si="121"/>
        <v>0</v>
      </c>
      <c r="DQ87" s="44">
        <f t="shared" si="121"/>
        <v>0</v>
      </c>
    </row>
    <row r="88" spans="1:121" x14ac:dyDescent="0.25">
      <c r="A88" s="44" t="str">
        <f t="shared" si="116"/>
        <v>06_HKC</v>
      </c>
      <c r="B88" s="44" t="str">
        <f t="shared" si="116"/>
        <v>1_5_lignite</v>
      </c>
      <c r="C88" s="44" t="str">
        <f t="shared" si="116"/>
        <v>1_5_lignite</v>
      </c>
      <c r="D88" s="44" t="s">
        <v>150</v>
      </c>
      <c r="E88" s="44"/>
      <c r="F88" s="44"/>
      <c r="G88" s="45">
        <v>0</v>
      </c>
      <c r="H88" s="44"/>
      <c r="I88" s="44"/>
      <c r="J88" s="44"/>
      <c r="K88" s="44"/>
      <c r="L88" s="44"/>
      <c r="M88" s="44"/>
      <c r="N88" s="44"/>
      <c r="O88" s="44"/>
      <c r="P88" s="44"/>
      <c r="Q88" s="44"/>
      <c r="R88" s="44"/>
      <c r="S88" s="44"/>
      <c r="T88" s="44"/>
      <c r="U88" s="44"/>
      <c r="V88" s="44"/>
      <c r="W88" s="44"/>
      <c r="X88" s="44"/>
      <c r="Y88" s="44"/>
      <c r="Z88" s="44"/>
      <c r="AA88" s="44"/>
      <c r="AB88" s="44"/>
      <c r="AC88" s="44"/>
      <c r="AD88" s="44"/>
      <c r="AE88" s="44"/>
      <c r="AF88" s="44"/>
      <c r="AG88" s="44"/>
      <c r="AH88" s="44"/>
      <c r="AI88" s="44"/>
      <c r="AJ88" s="44"/>
      <c r="AK88" s="44"/>
      <c r="AL88" s="44"/>
      <c r="AM88" s="44"/>
      <c r="AN88" s="44"/>
      <c r="AO88" s="44"/>
      <c r="AP88" s="44"/>
      <c r="AQ88" s="44"/>
      <c r="AR88" s="44"/>
      <c r="AS88" s="44"/>
      <c r="AT88" s="44"/>
      <c r="AU88" s="44"/>
      <c r="AV88" s="44"/>
      <c r="AW88" s="44"/>
      <c r="AX88" s="44"/>
      <c r="AY88" s="44"/>
      <c r="AZ88" s="44"/>
      <c r="BA88" s="44"/>
      <c r="BB88" s="44"/>
      <c r="BC88" s="44"/>
      <c r="BD88" s="44"/>
      <c r="BE88" s="44"/>
      <c r="BF88" s="44"/>
      <c r="BG88" s="44"/>
      <c r="BH88" s="44"/>
      <c r="BI88" s="44"/>
      <c r="BJ88" s="44"/>
      <c r="BK88" s="44"/>
      <c r="BL88" s="44" t="str">
        <f t="shared" si="50"/>
        <v>06_HKC</v>
      </c>
      <c r="BM88" s="44" t="str">
        <f t="shared" si="117"/>
        <v>d_nonenergy_ccs_1_5_lignite</v>
      </c>
      <c r="BN88" s="44"/>
      <c r="BO88" s="44"/>
      <c r="BP88" s="44">
        <f t="shared" ref="BP88:CW88" si="122">BP$50*BP17</f>
        <v>0</v>
      </c>
      <c r="BQ88" s="44">
        <f t="shared" si="122"/>
        <v>0</v>
      </c>
      <c r="BR88" s="44">
        <f t="shared" si="122"/>
        <v>0</v>
      </c>
      <c r="BS88" s="44">
        <f t="shared" si="122"/>
        <v>0</v>
      </c>
      <c r="BT88" s="44">
        <f t="shared" si="122"/>
        <v>0</v>
      </c>
      <c r="BU88" s="44">
        <f t="shared" si="122"/>
        <v>0</v>
      </c>
      <c r="BV88" s="44">
        <f t="shared" si="122"/>
        <v>0</v>
      </c>
      <c r="BW88" s="44">
        <f t="shared" si="122"/>
        <v>0</v>
      </c>
      <c r="BX88" s="44">
        <f t="shared" si="122"/>
        <v>0</v>
      </c>
      <c r="BY88" s="44">
        <f t="shared" si="122"/>
        <v>0</v>
      </c>
      <c r="BZ88" s="44">
        <f t="shared" si="122"/>
        <v>0</v>
      </c>
      <c r="CA88" s="44">
        <f t="shared" si="122"/>
        <v>0</v>
      </c>
      <c r="CB88" s="44">
        <f t="shared" si="122"/>
        <v>0</v>
      </c>
      <c r="CC88" s="44">
        <f t="shared" si="122"/>
        <v>0</v>
      </c>
      <c r="CD88" s="44">
        <f t="shared" si="122"/>
        <v>0</v>
      </c>
      <c r="CE88" s="44">
        <f t="shared" si="122"/>
        <v>0</v>
      </c>
      <c r="CF88" s="44">
        <f t="shared" si="122"/>
        <v>0</v>
      </c>
      <c r="CG88" s="44">
        <f t="shared" si="122"/>
        <v>0</v>
      </c>
      <c r="CH88" s="44">
        <f t="shared" si="122"/>
        <v>0</v>
      </c>
      <c r="CI88" s="44">
        <f t="shared" si="122"/>
        <v>0</v>
      </c>
      <c r="CJ88" s="44">
        <f t="shared" si="122"/>
        <v>0</v>
      </c>
      <c r="CK88" s="44">
        <f t="shared" si="122"/>
        <v>0</v>
      </c>
      <c r="CL88" s="44">
        <f t="shared" si="122"/>
        <v>0</v>
      </c>
      <c r="CM88" s="44">
        <f t="shared" si="122"/>
        <v>0</v>
      </c>
      <c r="CN88" s="44">
        <f t="shared" si="122"/>
        <v>0</v>
      </c>
      <c r="CO88" s="44">
        <f t="shared" si="122"/>
        <v>0</v>
      </c>
      <c r="CP88" s="44">
        <f t="shared" si="122"/>
        <v>0</v>
      </c>
      <c r="CQ88" s="44">
        <f t="shared" si="122"/>
        <v>0</v>
      </c>
      <c r="CR88" s="44">
        <f t="shared" si="122"/>
        <v>0</v>
      </c>
      <c r="CS88" s="44">
        <f t="shared" si="122"/>
        <v>0</v>
      </c>
      <c r="CT88" s="44">
        <f t="shared" si="122"/>
        <v>0</v>
      </c>
      <c r="CU88" s="44">
        <f t="shared" si="122"/>
        <v>0</v>
      </c>
      <c r="CV88" s="44">
        <f t="shared" si="122"/>
        <v>0</v>
      </c>
      <c r="CW88" s="44">
        <f t="shared" si="122"/>
        <v>0</v>
      </c>
      <c r="CX88" s="44">
        <f t="shared" ref="CX88:DQ88" si="123">CX$50*CX17</f>
        <v>0</v>
      </c>
      <c r="CY88" s="44">
        <f t="shared" si="123"/>
        <v>0</v>
      </c>
      <c r="CZ88" s="44">
        <f t="shared" si="123"/>
        <v>0</v>
      </c>
      <c r="DA88" s="44">
        <f t="shared" si="123"/>
        <v>0</v>
      </c>
      <c r="DB88" s="44">
        <f t="shared" si="123"/>
        <v>0</v>
      </c>
      <c r="DC88" s="44">
        <f t="shared" si="123"/>
        <v>0</v>
      </c>
      <c r="DD88" s="44">
        <f t="shared" si="123"/>
        <v>0</v>
      </c>
      <c r="DE88" s="44">
        <f t="shared" si="123"/>
        <v>0</v>
      </c>
      <c r="DF88" s="44">
        <f t="shared" si="123"/>
        <v>0</v>
      </c>
      <c r="DG88" s="44">
        <f t="shared" si="123"/>
        <v>0</v>
      </c>
      <c r="DH88" s="44">
        <f t="shared" si="123"/>
        <v>0</v>
      </c>
      <c r="DI88" s="44">
        <f t="shared" si="123"/>
        <v>0</v>
      </c>
      <c r="DJ88" s="44">
        <f t="shared" si="123"/>
        <v>0</v>
      </c>
      <c r="DK88" s="44">
        <f t="shared" si="123"/>
        <v>0</v>
      </c>
      <c r="DL88" s="44">
        <f t="shared" si="123"/>
        <v>0</v>
      </c>
      <c r="DM88" s="44">
        <f t="shared" si="123"/>
        <v>0</v>
      </c>
      <c r="DN88" s="44">
        <f t="shared" si="123"/>
        <v>0</v>
      </c>
      <c r="DO88" s="44">
        <f t="shared" si="123"/>
        <v>0</v>
      </c>
      <c r="DP88" s="44">
        <f t="shared" si="123"/>
        <v>0</v>
      </c>
      <c r="DQ88" s="44">
        <f t="shared" si="123"/>
        <v>0</v>
      </c>
    </row>
    <row r="89" spans="1:121" x14ac:dyDescent="0.25">
      <c r="A89" s="44" t="str">
        <f t="shared" si="116"/>
        <v>06_HKC</v>
      </c>
      <c r="B89" s="44" t="str">
        <f t="shared" si="116"/>
        <v>2_coal_products</v>
      </c>
      <c r="C89" s="44" t="str">
        <f t="shared" si="116"/>
        <v>2_coal_products</v>
      </c>
      <c r="D89" s="44" t="s">
        <v>150</v>
      </c>
      <c r="E89" s="44"/>
      <c r="F89" s="44"/>
      <c r="G89" s="45">
        <v>0</v>
      </c>
      <c r="H89" s="44"/>
      <c r="I89" s="44"/>
      <c r="J89" s="44"/>
      <c r="K89" s="44"/>
      <c r="L89" s="44"/>
      <c r="M89" s="44"/>
      <c r="N89" s="44"/>
      <c r="O89" s="44"/>
      <c r="P89" s="44"/>
      <c r="Q89" s="44"/>
      <c r="R89" s="44"/>
      <c r="S89" s="44"/>
      <c r="T89" s="44"/>
      <c r="U89" s="44"/>
      <c r="V89" s="44"/>
      <c r="W89" s="44"/>
      <c r="X89" s="44"/>
      <c r="Y89" s="44"/>
      <c r="Z89" s="44"/>
      <c r="AA89" s="44"/>
      <c r="AB89" s="44"/>
      <c r="AC89" s="44"/>
      <c r="AD89" s="44"/>
      <c r="AE89" s="44"/>
      <c r="AF89" s="44"/>
      <c r="AG89" s="44"/>
      <c r="AH89" s="44"/>
      <c r="AI89" s="44"/>
      <c r="AJ89" s="44"/>
      <c r="AK89" s="44"/>
      <c r="AL89" s="44"/>
      <c r="AM89" s="44"/>
      <c r="AN89" s="44"/>
      <c r="AO89" s="44"/>
      <c r="AP89" s="44"/>
      <c r="AQ89" s="44"/>
      <c r="AR89" s="44"/>
      <c r="AS89" s="44"/>
      <c r="AT89" s="44"/>
      <c r="AU89" s="44"/>
      <c r="AV89" s="44"/>
      <c r="AW89" s="44"/>
      <c r="AX89" s="44"/>
      <c r="AY89" s="44"/>
      <c r="AZ89" s="44"/>
      <c r="BA89" s="44"/>
      <c r="BB89" s="44"/>
      <c r="BC89" s="44"/>
      <c r="BD89" s="44"/>
      <c r="BE89" s="44"/>
      <c r="BF89" s="44"/>
      <c r="BG89" s="44"/>
      <c r="BH89" s="44"/>
      <c r="BI89" s="44"/>
      <c r="BJ89" s="44"/>
      <c r="BK89" s="44"/>
      <c r="BL89" s="44" t="str">
        <f t="shared" si="50"/>
        <v>06_HKC</v>
      </c>
      <c r="BM89" s="44" t="str">
        <f t="shared" si="117"/>
        <v>d_nonenergy_ccs_2_coal_products</v>
      </c>
      <c r="BN89" s="44"/>
      <c r="BO89" s="44"/>
      <c r="BP89" s="44">
        <f t="shared" ref="BP89:CW89" si="124">BP$50*BP18</f>
        <v>0</v>
      </c>
      <c r="BQ89" s="44">
        <f t="shared" si="124"/>
        <v>0</v>
      </c>
      <c r="BR89" s="44">
        <f t="shared" si="124"/>
        <v>0</v>
      </c>
      <c r="BS89" s="44">
        <f t="shared" si="124"/>
        <v>0</v>
      </c>
      <c r="BT89" s="44">
        <f t="shared" si="124"/>
        <v>0</v>
      </c>
      <c r="BU89" s="44">
        <f t="shared" si="124"/>
        <v>0</v>
      </c>
      <c r="BV89" s="44">
        <f t="shared" si="124"/>
        <v>0</v>
      </c>
      <c r="BW89" s="44">
        <f t="shared" si="124"/>
        <v>0</v>
      </c>
      <c r="BX89" s="44">
        <f t="shared" si="124"/>
        <v>0</v>
      </c>
      <c r="BY89" s="44">
        <f t="shared" si="124"/>
        <v>0</v>
      </c>
      <c r="BZ89" s="44">
        <f t="shared" si="124"/>
        <v>0</v>
      </c>
      <c r="CA89" s="44">
        <f t="shared" si="124"/>
        <v>0</v>
      </c>
      <c r="CB89" s="44">
        <f t="shared" si="124"/>
        <v>0</v>
      </c>
      <c r="CC89" s="44">
        <f t="shared" si="124"/>
        <v>0</v>
      </c>
      <c r="CD89" s="44">
        <f t="shared" si="124"/>
        <v>0</v>
      </c>
      <c r="CE89" s="44">
        <f t="shared" si="124"/>
        <v>0</v>
      </c>
      <c r="CF89" s="44">
        <f t="shared" si="124"/>
        <v>0</v>
      </c>
      <c r="CG89" s="44">
        <f t="shared" si="124"/>
        <v>0</v>
      </c>
      <c r="CH89" s="44">
        <f t="shared" si="124"/>
        <v>0</v>
      </c>
      <c r="CI89" s="44">
        <f t="shared" si="124"/>
        <v>0</v>
      </c>
      <c r="CJ89" s="44">
        <f t="shared" si="124"/>
        <v>0</v>
      </c>
      <c r="CK89" s="44">
        <f t="shared" si="124"/>
        <v>0</v>
      </c>
      <c r="CL89" s="44">
        <f t="shared" si="124"/>
        <v>0</v>
      </c>
      <c r="CM89" s="44">
        <f t="shared" si="124"/>
        <v>0</v>
      </c>
      <c r="CN89" s="44">
        <f t="shared" si="124"/>
        <v>0</v>
      </c>
      <c r="CO89" s="44">
        <f t="shared" si="124"/>
        <v>0</v>
      </c>
      <c r="CP89" s="44">
        <f t="shared" si="124"/>
        <v>0</v>
      </c>
      <c r="CQ89" s="44">
        <f t="shared" si="124"/>
        <v>0</v>
      </c>
      <c r="CR89" s="44">
        <f t="shared" si="124"/>
        <v>0</v>
      </c>
      <c r="CS89" s="44">
        <f t="shared" si="124"/>
        <v>0</v>
      </c>
      <c r="CT89" s="44">
        <f t="shared" si="124"/>
        <v>0</v>
      </c>
      <c r="CU89" s="44">
        <f t="shared" si="124"/>
        <v>0</v>
      </c>
      <c r="CV89" s="44">
        <f t="shared" si="124"/>
        <v>0</v>
      </c>
      <c r="CW89" s="44">
        <f t="shared" si="124"/>
        <v>0</v>
      </c>
      <c r="CX89" s="44">
        <f t="shared" ref="CX89:DQ89" si="125">CX$50*CX18</f>
        <v>0</v>
      </c>
      <c r="CY89" s="44">
        <f t="shared" si="125"/>
        <v>0</v>
      </c>
      <c r="CZ89" s="44">
        <f t="shared" si="125"/>
        <v>0</v>
      </c>
      <c r="DA89" s="44">
        <f t="shared" si="125"/>
        <v>0</v>
      </c>
      <c r="DB89" s="44">
        <f t="shared" si="125"/>
        <v>0</v>
      </c>
      <c r="DC89" s="44">
        <f t="shared" si="125"/>
        <v>0</v>
      </c>
      <c r="DD89" s="44">
        <f t="shared" si="125"/>
        <v>0</v>
      </c>
      <c r="DE89" s="44">
        <f t="shared" si="125"/>
        <v>0</v>
      </c>
      <c r="DF89" s="44">
        <f t="shared" si="125"/>
        <v>0</v>
      </c>
      <c r="DG89" s="44">
        <f t="shared" si="125"/>
        <v>0</v>
      </c>
      <c r="DH89" s="44">
        <f t="shared" si="125"/>
        <v>0</v>
      </c>
      <c r="DI89" s="44">
        <f t="shared" si="125"/>
        <v>0</v>
      </c>
      <c r="DJ89" s="44">
        <f t="shared" si="125"/>
        <v>0</v>
      </c>
      <c r="DK89" s="44">
        <f t="shared" si="125"/>
        <v>0</v>
      </c>
      <c r="DL89" s="44">
        <f t="shared" si="125"/>
        <v>0</v>
      </c>
      <c r="DM89" s="44">
        <f t="shared" si="125"/>
        <v>0</v>
      </c>
      <c r="DN89" s="44">
        <f t="shared" si="125"/>
        <v>0</v>
      </c>
      <c r="DO89" s="44">
        <f t="shared" si="125"/>
        <v>0</v>
      </c>
      <c r="DP89" s="44">
        <f t="shared" si="125"/>
        <v>0</v>
      </c>
      <c r="DQ89" s="44">
        <f t="shared" si="125"/>
        <v>0</v>
      </c>
    </row>
    <row r="90" spans="1:121" x14ac:dyDescent="0.25">
      <c r="A90" s="44" t="str">
        <f t="shared" si="116"/>
        <v>06_HKC</v>
      </c>
      <c r="B90" s="44" t="str">
        <f t="shared" si="116"/>
        <v>6_1_crude_oil</v>
      </c>
      <c r="C90" s="44" t="str">
        <f t="shared" si="116"/>
        <v>6_1_crude_oil</v>
      </c>
      <c r="D90" s="44" t="s">
        <v>150</v>
      </c>
      <c r="E90" s="44"/>
      <c r="F90" s="44"/>
      <c r="G90" s="45">
        <v>0</v>
      </c>
      <c r="H90" s="44"/>
      <c r="I90" s="44"/>
      <c r="J90" s="44"/>
      <c r="K90" s="44"/>
      <c r="L90" s="44"/>
      <c r="M90" s="44"/>
      <c r="N90" s="44"/>
      <c r="O90" s="44"/>
      <c r="P90" s="44"/>
      <c r="Q90" s="44"/>
      <c r="R90" s="44"/>
      <c r="S90" s="44"/>
      <c r="T90" s="44"/>
      <c r="U90" s="44"/>
      <c r="V90" s="44"/>
      <c r="W90" s="44"/>
      <c r="X90" s="44"/>
      <c r="Y90" s="44"/>
      <c r="Z90" s="44"/>
      <c r="AA90" s="44"/>
      <c r="AB90" s="44"/>
      <c r="AC90" s="44"/>
      <c r="AD90" s="44"/>
      <c r="AE90" s="44"/>
      <c r="AF90" s="44"/>
      <c r="AG90" s="44"/>
      <c r="AH90" s="44"/>
      <c r="AI90" s="44"/>
      <c r="AJ90" s="44"/>
      <c r="AK90" s="44"/>
      <c r="AL90" s="44"/>
      <c r="AM90" s="44"/>
      <c r="AN90" s="44"/>
      <c r="AO90" s="44"/>
      <c r="AP90" s="44"/>
      <c r="AQ90" s="44"/>
      <c r="AR90" s="44"/>
      <c r="AS90" s="44"/>
      <c r="AT90" s="44"/>
      <c r="AU90" s="44"/>
      <c r="AV90" s="44"/>
      <c r="AW90" s="44"/>
      <c r="AX90" s="44"/>
      <c r="AY90" s="44"/>
      <c r="AZ90" s="44"/>
      <c r="BA90" s="44"/>
      <c r="BB90" s="44"/>
      <c r="BC90" s="44"/>
      <c r="BD90" s="44"/>
      <c r="BE90" s="44"/>
      <c r="BF90" s="44"/>
      <c r="BG90" s="44"/>
      <c r="BH90" s="44"/>
      <c r="BI90" s="44"/>
      <c r="BJ90" s="44"/>
      <c r="BK90" s="44"/>
      <c r="BL90" s="44" t="str">
        <f t="shared" si="50"/>
        <v>06_HKC</v>
      </c>
      <c r="BM90" s="44" t="str">
        <f t="shared" si="117"/>
        <v>d_nonenergy_ccs_6_1_crude_oil</v>
      </c>
      <c r="BN90" s="44"/>
      <c r="BO90" s="44"/>
      <c r="BP90" s="44">
        <f t="shared" ref="BP90:CW90" si="126">BP$50*BP19</f>
        <v>0</v>
      </c>
      <c r="BQ90" s="44">
        <f t="shared" si="126"/>
        <v>0</v>
      </c>
      <c r="BR90" s="44">
        <f t="shared" si="126"/>
        <v>0</v>
      </c>
      <c r="BS90" s="44">
        <f t="shared" si="126"/>
        <v>0</v>
      </c>
      <c r="BT90" s="44">
        <f t="shared" si="126"/>
        <v>0</v>
      </c>
      <c r="BU90" s="44">
        <f t="shared" si="126"/>
        <v>0</v>
      </c>
      <c r="BV90" s="44">
        <f t="shared" si="126"/>
        <v>0</v>
      </c>
      <c r="BW90" s="44">
        <f t="shared" si="126"/>
        <v>0</v>
      </c>
      <c r="BX90" s="44">
        <f t="shared" si="126"/>
        <v>0</v>
      </c>
      <c r="BY90" s="44">
        <f t="shared" si="126"/>
        <v>0</v>
      </c>
      <c r="BZ90" s="44">
        <f t="shared" si="126"/>
        <v>0</v>
      </c>
      <c r="CA90" s="44">
        <f t="shared" si="126"/>
        <v>0</v>
      </c>
      <c r="CB90" s="44">
        <f t="shared" si="126"/>
        <v>0</v>
      </c>
      <c r="CC90" s="44">
        <f t="shared" si="126"/>
        <v>0</v>
      </c>
      <c r="CD90" s="44">
        <f t="shared" si="126"/>
        <v>0</v>
      </c>
      <c r="CE90" s="44">
        <f t="shared" si="126"/>
        <v>0</v>
      </c>
      <c r="CF90" s="44">
        <f t="shared" si="126"/>
        <v>0</v>
      </c>
      <c r="CG90" s="44">
        <f t="shared" si="126"/>
        <v>0</v>
      </c>
      <c r="CH90" s="44">
        <f t="shared" si="126"/>
        <v>0</v>
      </c>
      <c r="CI90" s="44">
        <f t="shared" si="126"/>
        <v>0</v>
      </c>
      <c r="CJ90" s="44">
        <f t="shared" si="126"/>
        <v>0</v>
      </c>
      <c r="CK90" s="44">
        <f t="shared" si="126"/>
        <v>0</v>
      </c>
      <c r="CL90" s="44">
        <f t="shared" si="126"/>
        <v>0</v>
      </c>
      <c r="CM90" s="44">
        <f t="shared" si="126"/>
        <v>0</v>
      </c>
      <c r="CN90" s="44">
        <f t="shared" si="126"/>
        <v>0</v>
      </c>
      <c r="CO90" s="44">
        <f t="shared" si="126"/>
        <v>0</v>
      </c>
      <c r="CP90" s="44">
        <f t="shared" si="126"/>
        <v>0</v>
      </c>
      <c r="CQ90" s="44">
        <f t="shared" si="126"/>
        <v>0</v>
      </c>
      <c r="CR90" s="44">
        <f t="shared" si="126"/>
        <v>0</v>
      </c>
      <c r="CS90" s="44">
        <f t="shared" si="126"/>
        <v>0</v>
      </c>
      <c r="CT90" s="44">
        <f t="shared" si="126"/>
        <v>0</v>
      </c>
      <c r="CU90" s="44">
        <f t="shared" si="126"/>
        <v>0</v>
      </c>
      <c r="CV90" s="44">
        <f t="shared" si="126"/>
        <v>0</v>
      </c>
      <c r="CW90" s="44">
        <f t="shared" si="126"/>
        <v>0</v>
      </c>
      <c r="CX90" s="44">
        <f t="shared" ref="CX90:DQ90" si="127">CX$50*CX19</f>
        <v>0</v>
      </c>
      <c r="CY90" s="44">
        <f t="shared" si="127"/>
        <v>0</v>
      </c>
      <c r="CZ90" s="44">
        <f t="shared" si="127"/>
        <v>0</v>
      </c>
      <c r="DA90" s="44">
        <f t="shared" si="127"/>
        <v>0</v>
      </c>
      <c r="DB90" s="44">
        <f t="shared" si="127"/>
        <v>0</v>
      </c>
      <c r="DC90" s="44">
        <f t="shared" si="127"/>
        <v>0</v>
      </c>
      <c r="DD90" s="44">
        <f t="shared" si="127"/>
        <v>0</v>
      </c>
      <c r="DE90" s="44">
        <f t="shared" si="127"/>
        <v>0</v>
      </c>
      <c r="DF90" s="44">
        <f t="shared" si="127"/>
        <v>0</v>
      </c>
      <c r="DG90" s="44">
        <f t="shared" si="127"/>
        <v>0</v>
      </c>
      <c r="DH90" s="44">
        <f t="shared" si="127"/>
        <v>0</v>
      </c>
      <c r="DI90" s="44">
        <f t="shared" si="127"/>
        <v>0</v>
      </c>
      <c r="DJ90" s="44">
        <f t="shared" si="127"/>
        <v>0</v>
      </c>
      <c r="DK90" s="44">
        <f t="shared" si="127"/>
        <v>0</v>
      </c>
      <c r="DL90" s="44">
        <f t="shared" si="127"/>
        <v>0</v>
      </c>
      <c r="DM90" s="44">
        <f t="shared" si="127"/>
        <v>0</v>
      </c>
      <c r="DN90" s="44">
        <f t="shared" si="127"/>
        <v>0</v>
      </c>
      <c r="DO90" s="44">
        <f t="shared" si="127"/>
        <v>0</v>
      </c>
      <c r="DP90" s="44">
        <f t="shared" si="127"/>
        <v>0</v>
      </c>
      <c r="DQ90" s="44">
        <f t="shared" si="127"/>
        <v>0</v>
      </c>
    </row>
    <row r="91" spans="1:121" x14ac:dyDescent="0.25">
      <c r="A91" s="44" t="str">
        <f t="shared" si="116"/>
        <v>06_HKC</v>
      </c>
      <c r="B91" s="44" t="str">
        <f t="shared" si="116"/>
        <v>6_x_ngls</v>
      </c>
      <c r="C91" s="44" t="str">
        <f t="shared" si="116"/>
        <v>6_x_ngls</v>
      </c>
      <c r="D91" s="44" t="s">
        <v>150</v>
      </c>
      <c r="E91" s="44"/>
      <c r="F91" s="44"/>
      <c r="G91" s="45">
        <v>0</v>
      </c>
      <c r="H91" s="44"/>
      <c r="I91" s="44"/>
      <c r="J91" s="44"/>
      <c r="K91" s="44"/>
      <c r="L91" s="44"/>
      <c r="M91" s="44"/>
      <c r="N91" s="44"/>
      <c r="O91" s="44"/>
      <c r="P91" s="44"/>
      <c r="Q91" s="44"/>
      <c r="R91" s="44"/>
      <c r="S91" s="44"/>
      <c r="T91" s="44"/>
      <c r="U91" s="44"/>
      <c r="V91" s="44"/>
      <c r="W91" s="44"/>
      <c r="X91" s="44"/>
      <c r="Y91" s="44"/>
      <c r="Z91" s="44"/>
      <c r="AA91" s="44"/>
      <c r="AB91" s="44"/>
      <c r="AC91" s="44"/>
      <c r="AD91" s="44"/>
      <c r="AE91" s="44"/>
      <c r="AF91" s="44"/>
      <c r="AG91" s="44"/>
      <c r="AH91" s="44"/>
      <c r="AI91" s="44"/>
      <c r="AJ91" s="44"/>
      <c r="AK91" s="44"/>
      <c r="AL91" s="44"/>
      <c r="AM91" s="44"/>
      <c r="AN91" s="44"/>
      <c r="AO91" s="44"/>
      <c r="AP91" s="44"/>
      <c r="AQ91" s="44"/>
      <c r="AR91" s="44"/>
      <c r="AS91" s="44"/>
      <c r="AT91" s="44"/>
      <c r="AU91" s="44"/>
      <c r="AV91" s="44"/>
      <c r="AW91" s="44"/>
      <c r="AX91" s="44"/>
      <c r="AY91" s="44"/>
      <c r="AZ91" s="44"/>
      <c r="BA91" s="44"/>
      <c r="BB91" s="44"/>
      <c r="BC91" s="44"/>
      <c r="BD91" s="44"/>
      <c r="BE91" s="44"/>
      <c r="BF91" s="44"/>
      <c r="BG91" s="44"/>
      <c r="BH91" s="44"/>
      <c r="BI91" s="44"/>
      <c r="BJ91" s="44"/>
      <c r="BK91" s="44"/>
      <c r="BL91" s="44" t="str">
        <f t="shared" si="50"/>
        <v>06_HKC</v>
      </c>
      <c r="BM91" s="44" t="str">
        <f t="shared" si="117"/>
        <v>d_nonenergy_ccs_6_x_ngls</v>
      </c>
      <c r="BN91" s="44"/>
      <c r="BO91" s="44"/>
      <c r="BP91" s="44">
        <f t="shared" ref="BP91:CW91" si="128">BP$50*BP20</f>
        <v>0</v>
      </c>
      <c r="BQ91" s="44">
        <f t="shared" si="128"/>
        <v>0</v>
      </c>
      <c r="BR91" s="44">
        <f t="shared" si="128"/>
        <v>0</v>
      </c>
      <c r="BS91" s="44">
        <f t="shared" si="128"/>
        <v>0</v>
      </c>
      <c r="BT91" s="44">
        <f t="shared" si="128"/>
        <v>0</v>
      </c>
      <c r="BU91" s="44">
        <f t="shared" si="128"/>
        <v>0</v>
      </c>
      <c r="BV91" s="44">
        <f t="shared" si="128"/>
        <v>0</v>
      </c>
      <c r="BW91" s="44">
        <f t="shared" si="128"/>
        <v>0</v>
      </c>
      <c r="BX91" s="44">
        <f t="shared" si="128"/>
        <v>0</v>
      </c>
      <c r="BY91" s="44">
        <f t="shared" si="128"/>
        <v>0</v>
      </c>
      <c r="BZ91" s="44">
        <f t="shared" si="128"/>
        <v>0</v>
      </c>
      <c r="CA91" s="44">
        <f t="shared" si="128"/>
        <v>0</v>
      </c>
      <c r="CB91" s="44">
        <f t="shared" si="128"/>
        <v>0</v>
      </c>
      <c r="CC91" s="44">
        <f t="shared" si="128"/>
        <v>0</v>
      </c>
      <c r="CD91" s="44">
        <f t="shared" si="128"/>
        <v>0</v>
      </c>
      <c r="CE91" s="44">
        <f t="shared" si="128"/>
        <v>0</v>
      </c>
      <c r="CF91" s="44">
        <f t="shared" si="128"/>
        <v>0</v>
      </c>
      <c r="CG91" s="44">
        <f t="shared" si="128"/>
        <v>0</v>
      </c>
      <c r="CH91" s="44">
        <f t="shared" si="128"/>
        <v>0</v>
      </c>
      <c r="CI91" s="44">
        <f t="shared" si="128"/>
        <v>0</v>
      </c>
      <c r="CJ91" s="44">
        <f t="shared" si="128"/>
        <v>0</v>
      </c>
      <c r="CK91" s="44">
        <f t="shared" si="128"/>
        <v>0</v>
      </c>
      <c r="CL91" s="44">
        <f t="shared" si="128"/>
        <v>0</v>
      </c>
      <c r="CM91" s="44">
        <f t="shared" si="128"/>
        <v>0</v>
      </c>
      <c r="CN91" s="44">
        <f t="shared" si="128"/>
        <v>0</v>
      </c>
      <c r="CO91" s="44">
        <f t="shared" si="128"/>
        <v>0</v>
      </c>
      <c r="CP91" s="44">
        <f t="shared" si="128"/>
        <v>0</v>
      </c>
      <c r="CQ91" s="44">
        <f t="shared" si="128"/>
        <v>0</v>
      </c>
      <c r="CR91" s="44">
        <f t="shared" si="128"/>
        <v>0</v>
      </c>
      <c r="CS91" s="44">
        <f t="shared" si="128"/>
        <v>0</v>
      </c>
      <c r="CT91" s="44">
        <f t="shared" si="128"/>
        <v>0</v>
      </c>
      <c r="CU91" s="44">
        <f t="shared" si="128"/>
        <v>0</v>
      </c>
      <c r="CV91" s="44">
        <f t="shared" si="128"/>
        <v>0</v>
      </c>
      <c r="CW91" s="44">
        <f t="shared" si="128"/>
        <v>0</v>
      </c>
      <c r="CX91" s="44">
        <f t="shared" ref="CX91:DQ91" si="129">CX$50*CX20</f>
        <v>0</v>
      </c>
      <c r="CY91" s="44">
        <f t="shared" si="129"/>
        <v>0</v>
      </c>
      <c r="CZ91" s="44">
        <f t="shared" si="129"/>
        <v>0</v>
      </c>
      <c r="DA91" s="44">
        <f t="shared" si="129"/>
        <v>0</v>
      </c>
      <c r="DB91" s="44">
        <f t="shared" si="129"/>
        <v>0</v>
      </c>
      <c r="DC91" s="44">
        <f t="shared" si="129"/>
        <v>0</v>
      </c>
      <c r="DD91" s="44">
        <f t="shared" si="129"/>
        <v>0</v>
      </c>
      <c r="DE91" s="44">
        <f t="shared" si="129"/>
        <v>0</v>
      </c>
      <c r="DF91" s="44">
        <f t="shared" si="129"/>
        <v>0</v>
      </c>
      <c r="DG91" s="44">
        <f t="shared" si="129"/>
        <v>0</v>
      </c>
      <c r="DH91" s="44">
        <f t="shared" si="129"/>
        <v>0</v>
      </c>
      <c r="DI91" s="44">
        <f t="shared" si="129"/>
        <v>0</v>
      </c>
      <c r="DJ91" s="44">
        <f t="shared" si="129"/>
        <v>0</v>
      </c>
      <c r="DK91" s="44">
        <f t="shared" si="129"/>
        <v>0</v>
      </c>
      <c r="DL91" s="44">
        <f t="shared" si="129"/>
        <v>0</v>
      </c>
      <c r="DM91" s="44">
        <f t="shared" si="129"/>
        <v>0</v>
      </c>
      <c r="DN91" s="44">
        <f t="shared" si="129"/>
        <v>0</v>
      </c>
      <c r="DO91" s="44">
        <f t="shared" si="129"/>
        <v>0</v>
      </c>
      <c r="DP91" s="44">
        <f t="shared" si="129"/>
        <v>0</v>
      </c>
      <c r="DQ91" s="44">
        <f t="shared" si="129"/>
        <v>0</v>
      </c>
    </row>
    <row r="92" spans="1:121" x14ac:dyDescent="0.25">
      <c r="A92" s="44" t="str">
        <f t="shared" si="116"/>
        <v>06_HKC</v>
      </c>
      <c r="B92" s="44" t="str">
        <f t="shared" si="116"/>
        <v>7_1_motor_gasoline</v>
      </c>
      <c r="C92" s="44" t="str">
        <f t="shared" si="116"/>
        <v>7_1_mo_gasoline</v>
      </c>
      <c r="D92" s="44" t="s">
        <v>150</v>
      </c>
      <c r="E92" s="44"/>
      <c r="F92" s="44"/>
      <c r="G92" s="45">
        <v>0</v>
      </c>
      <c r="H92" s="44"/>
      <c r="I92" s="44"/>
      <c r="J92" s="44"/>
      <c r="K92" s="44"/>
      <c r="L92" s="44"/>
      <c r="M92" s="44"/>
      <c r="N92" s="44"/>
      <c r="O92" s="44"/>
      <c r="P92" s="44"/>
      <c r="Q92" s="44"/>
      <c r="R92" s="44"/>
      <c r="S92" s="44"/>
      <c r="T92" s="44"/>
      <c r="U92" s="44"/>
      <c r="V92" s="44"/>
      <c r="W92" s="44"/>
      <c r="X92" s="44"/>
      <c r="Y92" s="44"/>
      <c r="Z92" s="44"/>
      <c r="AA92" s="44"/>
      <c r="AB92" s="44"/>
      <c r="AC92" s="44"/>
      <c r="AD92" s="44"/>
      <c r="AE92" s="44"/>
      <c r="AF92" s="44"/>
      <c r="AG92" s="44"/>
      <c r="AH92" s="44"/>
      <c r="AI92" s="44"/>
      <c r="AJ92" s="44"/>
      <c r="AK92" s="44"/>
      <c r="AL92" s="44"/>
      <c r="AM92" s="44"/>
      <c r="AN92" s="44"/>
      <c r="AO92" s="44"/>
      <c r="AP92" s="44"/>
      <c r="AQ92" s="44"/>
      <c r="AR92" s="44"/>
      <c r="AS92" s="44"/>
      <c r="AT92" s="44"/>
      <c r="AU92" s="44"/>
      <c r="AV92" s="44"/>
      <c r="AW92" s="44"/>
      <c r="AX92" s="44"/>
      <c r="AY92" s="44"/>
      <c r="AZ92" s="44"/>
      <c r="BA92" s="44"/>
      <c r="BB92" s="44"/>
      <c r="BC92" s="44"/>
      <c r="BD92" s="44"/>
      <c r="BE92" s="44"/>
      <c r="BF92" s="44"/>
      <c r="BG92" s="44"/>
      <c r="BH92" s="44"/>
      <c r="BI92" s="44"/>
      <c r="BJ92" s="44"/>
      <c r="BK92" s="44"/>
      <c r="BL92" s="44" t="str">
        <f t="shared" si="50"/>
        <v>06_HKC</v>
      </c>
      <c r="BM92" s="44" t="str">
        <f t="shared" si="117"/>
        <v>d_nonenergy_ccs_7_1_mo_gasoline</v>
      </c>
      <c r="BN92" s="44"/>
      <c r="BO92" s="44"/>
      <c r="BP92" s="44">
        <f t="shared" ref="BP92:CW92" si="130">BP$50*BP21</f>
        <v>0</v>
      </c>
      <c r="BQ92" s="44">
        <f t="shared" si="130"/>
        <v>0</v>
      </c>
      <c r="BR92" s="44">
        <f t="shared" si="130"/>
        <v>0</v>
      </c>
      <c r="BS92" s="44">
        <f t="shared" si="130"/>
        <v>0</v>
      </c>
      <c r="BT92" s="44">
        <f t="shared" si="130"/>
        <v>0</v>
      </c>
      <c r="BU92" s="44">
        <f t="shared" si="130"/>
        <v>0</v>
      </c>
      <c r="BV92" s="44">
        <f t="shared" si="130"/>
        <v>0</v>
      </c>
      <c r="BW92" s="44">
        <f t="shared" si="130"/>
        <v>0</v>
      </c>
      <c r="BX92" s="44">
        <f t="shared" si="130"/>
        <v>0</v>
      </c>
      <c r="BY92" s="44">
        <f t="shared" si="130"/>
        <v>0</v>
      </c>
      <c r="BZ92" s="44">
        <f t="shared" si="130"/>
        <v>0</v>
      </c>
      <c r="CA92" s="44">
        <f t="shared" si="130"/>
        <v>0</v>
      </c>
      <c r="CB92" s="44">
        <f t="shared" si="130"/>
        <v>0</v>
      </c>
      <c r="CC92" s="44">
        <f t="shared" si="130"/>
        <v>0</v>
      </c>
      <c r="CD92" s="44">
        <f t="shared" si="130"/>
        <v>0</v>
      </c>
      <c r="CE92" s="44">
        <f t="shared" si="130"/>
        <v>0</v>
      </c>
      <c r="CF92" s="44">
        <f t="shared" si="130"/>
        <v>0</v>
      </c>
      <c r="CG92" s="44">
        <f t="shared" si="130"/>
        <v>0</v>
      </c>
      <c r="CH92" s="44">
        <f t="shared" si="130"/>
        <v>0</v>
      </c>
      <c r="CI92" s="44">
        <f t="shared" si="130"/>
        <v>0</v>
      </c>
      <c r="CJ92" s="44">
        <f t="shared" si="130"/>
        <v>0</v>
      </c>
      <c r="CK92" s="44">
        <f t="shared" si="130"/>
        <v>0</v>
      </c>
      <c r="CL92" s="44">
        <f t="shared" si="130"/>
        <v>0</v>
      </c>
      <c r="CM92" s="44">
        <f t="shared" si="130"/>
        <v>0</v>
      </c>
      <c r="CN92" s="44">
        <f t="shared" si="130"/>
        <v>0</v>
      </c>
      <c r="CO92" s="44">
        <f t="shared" si="130"/>
        <v>0</v>
      </c>
      <c r="CP92" s="44">
        <f t="shared" si="130"/>
        <v>0</v>
      </c>
      <c r="CQ92" s="44">
        <f t="shared" si="130"/>
        <v>0</v>
      </c>
      <c r="CR92" s="44">
        <f t="shared" si="130"/>
        <v>0</v>
      </c>
      <c r="CS92" s="44">
        <f t="shared" si="130"/>
        <v>0</v>
      </c>
      <c r="CT92" s="44">
        <f t="shared" si="130"/>
        <v>0</v>
      </c>
      <c r="CU92" s="44">
        <f t="shared" si="130"/>
        <v>0</v>
      </c>
      <c r="CV92" s="44">
        <f t="shared" si="130"/>
        <v>0</v>
      </c>
      <c r="CW92" s="44">
        <f t="shared" si="130"/>
        <v>0</v>
      </c>
      <c r="CX92" s="44">
        <f t="shared" ref="CX92:DQ92" si="131">CX$50*CX21</f>
        <v>0</v>
      </c>
      <c r="CY92" s="44">
        <f t="shared" si="131"/>
        <v>0</v>
      </c>
      <c r="CZ92" s="44">
        <f t="shared" si="131"/>
        <v>0</v>
      </c>
      <c r="DA92" s="44">
        <f t="shared" si="131"/>
        <v>0</v>
      </c>
      <c r="DB92" s="44">
        <f t="shared" si="131"/>
        <v>0</v>
      </c>
      <c r="DC92" s="44">
        <f t="shared" si="131"/>
        <v>0</v>
      </c>
      <c r="DD92" s="44">
        <f t="shared" si="131"/>
        <v>0</v>
      </c>
      <c r="DE92" s="44">
        <f t="shared" si="131"/>
        <v>0</v>
      </c>
      <c r="DF92" s="44">
        <f t="shared" si="131"/>
        <v>0</v>
      </c>
      <c r="DG92" s="44">
        <f t="shared" si="131"/>
        <v>0</v>
      </c>
      <c r="DH92" s="44">
        <f t="shared" si="131"/>
        <v>0</v>
      </c>
      <c r="DI92" s="44">
        <f t="shared" si="131"/>
        <v>0</v>
      </c>
      <c r="DJ92" s="44">
        <f t="shared" si="131"/>
        <v>0</v>
      </c>
      <c r="DK92" s="44">
        <f t="shared" si="131"/>
        <v>0</v>
      </c>
      <c r="DL92" s="44">
        <f t="shared" si="131"/>
        <v>0</v>
      </c>
      <c r="DM92" s="44">
        <f t="shared" si="131"/>
        <v>0</v>
      </c>
      <c r="DN92" s="44">
        <f t="shared" si="131"/>
        <v>0</v>
      </c>
      <c r="DO92" s="44">
        <f t="shared" si="131"/>
        <v>0</v>
      </c>
      <c r="DP92" s="44">
        <f t="shared" si="131"/>
        <v>0</v>
      </c>
      <c r="DQ92" s="44">
        <f t="shared" si="131"/>
        <v>0</v>
      </c>
    </row>
    <row r="93" spans="1:121" x14ac:dyDescent="0.25">
      <c r="A93" s="44" t="str">
        <f t="shared" si="116"/>
        <v>06_HKC</v>
      </c>
      <c r="B93" s="44" t="str">
        <f t="shared" si="116"/>
        <v>7_2_aviation_gasoline</v>
      </c>
      <c r="C93" s="44" t="str">
        <f t="shared" si="116"/>
        <v>7_2_avi_gasoline</v>
      </c>
      <c r="D93" s="44" t="s">
        <v>150</v>
      </c>
      <c r="E93" s="44"/>
      <c r="F93" s="44"/>
      <c r="G93" s="45">
        <v>0</v>
      </c>
      <c r="H93" s="44"/>
      <c r="I93" s="44"/>
      <c r="J93" s="44"/>
      <c r="K93" s="44"/>
      <c r="L93" s="44"/>
      <c r="M93" s="44"/>
      <c r="N93" s="44"/>
      <c r="O93" s="44"/>
      <c r="P93" s="44"/>
      <c r="Q93" s="44"/>
      <c r="R93" s="44"/>
      <c r="S93" s="44"/>
      <c r="T93" s="44"/>
      <c r="U93" s="44"/>
      <c r="V93" s="44"/>
      <c r="W93" s="44"/>
      <c r="X93" s="44"/>
      <c r="Y93" s="44"/>
      <c r="Z93" s="44"/>
      <c r="AA93" s="44"/>
      <c r="AB93" s="44"/>
      <c r="AC93" s="44"/>
      <c r="AD93" s="44"/>
      <c r="AE93" s="44"/>
      <c r="AF93" s="44"/>
      <c r="AG93" s="44"/>
      <c r="AH93" s="44"/>
      <c r="AI93" s="44"/>
      <c r="AJ93" s="44"/>
      <c r="AK93" s="44"/>
      <c r="AL93" s="44"/>
      <c r="AM93" s="44"/>
      <c r="AN93" s="44"/>
      <c r="AO93" s="44"/>
      <c r="AP93" s="44"/>
      <c r="AQ93" s="44"/>
      <c r="AR93" s="44"/>
      <c r="AS93" s="44"/>
      <c r="AT93" s="44"/>
      <c r="AU93" s="44"/>
      <c r="AV93" s="44"/>
      <c r="AW93" s="44"/>
      <c r="AX93" s="44"/>
      <c r="AY93" s="44"/>
      <c r="AZ93" s="44"/>
      <c r="BA93" s="44"/>
      <c r="BB93" s="44"/>
      <c r="BC93" s="44"/>
      <c r="BD93" s="44"/>
      <c r="BE93" s="44"/>
      <c r="BF93" s="44"/>
      <c r="BG93" s="44"/>
      <c r="BH93" s="44"/>
      <c r="BI93" s="44"/>
      <c r="BJ93" s="44"/>
      <c r="BK93" s="44"/>
      <c r="BL93" s="44" t="str">
        <f t="shared" si="50"/>
        <v>06_HKC</v>
      </c>
      <c r="BM93" s="44" t="str">
        <f t="shared" si="117"/>
        <v>d_nonenergy_ccs_7_2_avi_gasoline</v>
      </c>
      <c r="BN93" s="44"/>
      <c r="BO93" s="44"/>
      <c r="BP93" s="44">
        <f t="shared" ref="BP93:CW93" si="132">BP$50*BP22</f>
        <v>0</v>
      </c>
      <c r="BQ93" s="44">
        <f t="shared" si="132"/>
        <v>0</v>
      </c>
      <c r="BR93" s="44">
        <f t="shared" si="132"/>
        <v>0</v>
      </c>
      <c r="BS93" s="44">
        <f t="shared" si="132"/>
        <v>0</v>
      </c>
      <c r="BT93" s="44">
        <f t="shared" si="132"/>
        <v>0</v>
      </c>
      <c r="BU93" s="44">
        <f t="shared" si="132"/>
        <v>0</v>
      </c>
      <c r="BV93" s="44">
        <f t="shared" si="132"/>
        <v>0</v>
      </c>
      <c r="BW93" s="44">
        <f t="shared" si="132"/>
        <v>0</v>
      </c>
      <c r="BX93" s="44">
        <f t="shared" si="132"/>
        <v>0</v>
      </c>
      <c r="BY93" s="44">
        <f t="shared" si="132"/>
        <v>0</v>
      </c>
      <c r="BZ93" s="44">
        <f t="shared" si="132"/>
        <v>0</v>
      </c>
      <c r="CA93" s="44">
        <f t="shared" si="132"/>
        <v>0</v>
      </c>
      <c r="CB93" s="44">
        <f t="shared" si="132"/>
        <v>0</v>
      </c>
      <c r="CC93" s="44">
        <f t="shared" si="132"/>
        <v>0</v>
      </c>
      <c r="CD93" s="44">
        <f t="shared" si="132"/>
        <v>0</v>
      </c>
      <c r="CE93" s="44">
        <f t="shared" si="132"/>
        <v>0</v>
      </c>
      <c r="CF93" s="44">
        <f t="shared" si="132"/>
        <v>0</v>
      </c>
      <c r="CG93" s="44">
        <f t="shared" si="132"/>
        <v>0</v>
      </c>
      <c r="CH93" s="44">
        <f t="shared" si="132"/>
        <v>0</v>
      </c>
      <c r="CI93" s="44">
        <f t="shared" si="132"/>
        <v>0</v>
      </c>
      <c r="CJ93" s="44">
        <f t="shared" si="132"/>
        <v>0</v>
      </c>
      <c r="CK93" s="44">
        <f t="shared" si="132"/>
        <v>0</v>
      </c>
      <c r="CL93" s="44">
        <f t="shared" si="132"/>
        <v>0</v>
      </c>
      <c r="CM93" s="44">
        <f t="shared" si="132"/>
        <v>0</v>
      </c>
      <c r="CN93" s="44">
        <f t="shared" si="132"/>
        <v>0</v>
      </c>
      <c r="CO93" s="44">
        <f t="shared" si="132"/>
        <v>0</v>
      </c>
      <c r="CP93" s="44">
        <f t="shared" si="132"/>
        <v>0</v>
      </c>
      <c r="CQ93" s="44">
        <f t="shared" si="132"/>
        <v>0</v>
      </c>
      <c r="CR93" s="44">
        <f t="shared" si="132"/>
        <v>0</v>
      </c>
      <c r="CS93" s="44">
        <f t="shared" si="132"/>
        <v>0</v>
      </c>
      <c r="CT93" s="44">
        <f t="shared" si="132"/>
        <v>0</v>
      </c>
      <c r="CU93" s="44">
        <f t="shared" si="132"/>
        <v>0</v>
      </c>
      <c r="CV93" s="44">
        <f t="shared" si="132"/>
        <v>0</v>
      </c>
      <c r="CW93" s="44">
        <f t="shared" si="132"/>
        <v>0</v>
      </c>
      <c r="CX93" s="44">
        <f t="shared" ref="CX93:DQ93" si="133">CX$50*CX22</f>
        <v>0</v>
      </c>
      <c r="CY93" s="44">
        <f t="shared" si="133"/>
        <v>0</v>
      </c>
      <c r="CZ93" s="44">
        <f t="shared" si="133"/>
        <v>0</v>
      </c>
      <c r="DA93" s="44">
        <f t="shared" si="133"/>
        <v>0</v>
      </c>
      <c r="DB93" s="44">
        <f t="shared" si="133"/>
        <v>0</v>
      </c>
      <c r="DC93" s="44">
        <f t="shared" si="133"/>
        <v>0</v>
      </c>
      <c r="DD93" s="44">
        <f t="shared" si="133"/>
        <v>0</v>
      </c>
      <c r="DE93" s="44">
        <f t="shared" si="133"/>
        <v>0</v>
      </c>
      <c r="DF93" s="44">
        <f t="shared" si="133"/>
        <v>0</v>
      </c>
      <c r="DG93" s="44">
        <f t="shared" si="133"/>
        <v>0</v>
      </c>
      <c r="DH93" s="44">
        <f t="shared" si="133"/>
        <v>0</v>
      </c>
      <c r="DI93" s="44">
        <f t="shared" si="133"/>
        <v>0</v>
      </c>
      <c r="DJ93" s="44">
        <f t="shared" si="133"/>
        <v>0</v>
      </c>
      <c r="DK93" s="44">
        <f t="shared" si="133"/>
        <v>0</v>
      </c>
      <c r="DL93" s="44">
        <f t="shared" si="133"/>
        <v>0</v>
      </c>
      <c r="DM93" s="44">
        <f t="shared" si="133"/>
        <v>0</v>
      </c>
      <c r="DN93" s="44">
        <f t="shared" si="133"/>
        <v>0</v>
      </c>
      <c r="DO93" s="44">
        <f t="shared" si="133"/>
        <v>0</v>
      </c>
      <c r="DP93" s="44">
        <f t="shared" si="133"/>
        <v>0</v>
      </c>
      <c r="DQ93" s="44">
        <f t="shared" si="133"/>
        <v>0</v>
      </c>
    </row>
    <row r="94" spans="1:121" x14ac:dyDescent="0.25">
      <c r="A94" s="44" t="str">
        <f t="shared" si="116"/>
        <v>06_HKC</v>
      </c>
      <c r="B94" s="44" t="str">
        <f t="shared" si="116"/>
        <v>7_3_naphtha</v>
      </c>
      <c r="C94" s="44" t="str">
        <f t="shared" si="116"/>
        <v>7_3_naphtha</v>
      </c>
      <c r="D94" s="44" t="s">
        <v>150</v>
      </c>
      <c r="E94" s="44"/>
      <c r="F94" s="44"/>
      <c r="G94" s="45">
        <v>0</v>
      </c>
      <c r="H94" s="44"/>
      <c r="I94" s="44"/>
      <c r="J94" s="44"/>
      <c r="K94" s="44"/>
      <c r="L94" s="44"/>
      <c r="M94" s="44"/>
      <c r="N94" s="44"/>
      <c r="O94" s="44"/>
      <c r="P94" s="44"/>
      <c r="Q94" s="44"/>
      <c r="R94" s="44"/>
      <c r="S94" s="44"/>
      <c r="T94" s="44"/>
      <c r="U94" s="44"/>
      <c r="V94" s="44"/>
      <c r="W94" s="44"/>
      <c r="X94" s="44"/>
      <c r="Y94" s="44"/>
      <c r="Z94" s="44"/>
      <c r="AA94" s="44"/>
      <c r="AB94" s="44"/>
      <c r="AC94" s="44"/>
      <c r="AD94" s="44"/>
      <c r="AE94" s="44"/>
      <c r="AF94" s="44"/>
      <c r="AG94" s="44"/>
      <c r="AH94" s="44"/>
      <c r="AI94" s="44"/>
      <c r="AJ94" s="44"/>
      <c r="AK94" s="44"/>
      <c r="AL94" s="44"/>
      <c r="AM94" s="44"/>
      <c r="AN94" s="44"/>
      <c r="AO94" s="44"/>
      <c r="AP94" s="44"/>
      <c r="AQ94" s="44"/>
      <c r="AR94" s="44"/>
      <c r="AS94" s="44"/>
      <c r="AT94" s="44"/>
      <c r="AU94" s="44"/>
      <c r="AV94" s="44"/>
      <c r="AW94" s="44"/>
      <c r="AX94" s="44"/>
      <c r="AY94" s="44"/>
      <c r="AZ94" s="44"/>
      <c r="BA94" s="44"/>
      <c r="BB94" s="44"/>
      <c r="BC94" s="44"/>
      <c r="BD94" s="44"/>
      <c r="BE94" s="44"/>
      <c r="BF94" s="44"/>
      <c r="BG94" s="44"/>
      <c r="BH94" s="44"/>
      <c r="BI94" s="44"/>
      <c r="BJ94" s="44"/>
      <c r="BK94" s="44"/>
      <c r="BL94" s="44" t="str">
        <f t="shared" si="50"/>
        <v>06_HKC</v>
      </c>
      <c r="BM94" s="44" t="str">
        <f t="shared" si="117"/>
        <v>d_nonenergy_ccs_7_3_naphtha</v>
      </c>
      <c r="BN94" s="44"/>
      <c r="BO94" s="44"/>
      <c r="BP94" s="44">
        <f t="shared" ref="BP94:CW94" si="134">BP$50*BP23</f>
        <v>0</v>
      </c>
      <c r="BQ94" s="44">
        <f t="shared" si="134"/>
        <v>0</v>
      </c>
      <c r="BR94" s="44">
        <f t="shared" si="134"/>
        <v>0</v>
      </c>
      <c r="BS94" s="44">
        <f t="shared" si="134"/>
        <v>0</v>
      </c>
      <c r="BT94" s="44">
        <f t="shared" si="134"/>
        <v>0</v>
      </c>
      <c r="BU94" s="44">
        <f t="shared" si="134"/>
        <v>0</v>
      </c>
      <c r="BV94" s="44">
        <f t="shared" si="134"/>
        <v>0</v>
      </c>
      <c r="BW94" s="44">
        <f t="shared" si="134"/>
        <v>0</v>
      </c>
      <c r="BX94" s="44">
        <f t="shared" si="134"/>
        <v>0</v>
      </c>
      <c r="BY94" s="44">
        <f t="shared" si="134"/>
        <v>0</v>
      </c>
      <c r="BZ94" s="44">
        <f t="shared" si="134"/>
        <v>0</v>
      </c>
      <c r="CA94" s="44">
        <f t="shared" si="134"/>
        <v>0</v>
      </c>
      <c r="CB94" s="44">
        <f t="shared" si="134"/>
        <v>0</v>
      </c>
      <c r="CC94" s="44">
        <f t="shared" si="134"/>
        <v>0</v>
      </c>
      <c r="CD94" s="44">
        <f t="shared" si="134"/>
        <v>0</v>
      </c>
      <c r="CE94" s="44">
        <f t="shared" si="134"/>
        <v>0</v>
      </c>
      <c r="CF94" s="44">
        <f t="shared" si="134"/>
        <v>0</v>
      </c>
      <c r="CG94" s="44">
        <f t="shared" si="134"/>
        <v>0</v>
      </c>
      <c r="CH94" s="44">
        <f t="shared" si="134"/>
        <v>0</v>
      </c>
      <c r="CI94" s="44">
        <f t="shared" si="134"/>
        <v>0</v>
      </c>
      <c r="CJ94" s="44">
        <f t="shared" si="134"/>
        <v>0</v>
      </c>
      <c r="CK94" s="44">
        <f t="shared" si="134"/>
        <v>0</v>
      </c>
      <c r="CL94" s="44">
        <f t="shared" si="134"/>
        <v>0</v>
      </c>
      <c r="CM94" s="44">
        <f t="shared" si="134"/>
        <v>0</v>
      </c>
      <c r="CN94" s="44">
        <f t="shared" si="134"/>
        <v>0</v>
      </c>
      <c r="CO94" s="44">
        <f t="shared" si="134"/>
        <v>0</v>
      </c>
      <c r="CP94" s="44">
        <f t="shared" si="134"/>
        <v>0</v>
      </c>
      <c r="CQ94" s="44">
        <f t="shared" si="134"/>
        <v>0</v>
      </c>
      <c r="CR94" s="44">
        <f t="shared" si="134"/>
        <v>0</v>
      </c>
      <c r="CS94" s="44">
        <f t="shared" si="134"/>
        <v>0</v>
      </c>
      <c r="CT94" s="44">
        <f t="shared" si="134"/>
        <v>0</v>
      </c>
      <c r="CU94" s="44">
        <f t="shared" si="134"/>
        <v>0</v>
      </c>
      <c r="CV94" s="44">
        <f t="shared" si="134"/>
        <v>0</v>
      </c>
      <c r="CW94" s="44">
        <f t="shared" si="134"/>
        <v>0</v>
      </c>
      <c r="CX94" s="44">
        <f t="shared" ref="CX94:DQ94" si="135">CX$50*CX23</f>
        <v>0</v>
      </c>
      <c r="CY94" s="44">
        <f t="shared" si="135"/>
        <v>0</v>
      </c>
      <c r="CZ94" s="44">
        <f t="shared" si="135"/>
        <v>0</v>
      </c>
      <c r="DA94" s="44">
        <f t="shared" si="135"/>
        <v>0</v>
      </c>
      <c r="DB94" s="44">
        <f t="shared" si="135"/>
        <v>0</v>
      </c>
      <c r="DC94" s="44">
        <f t="shared" si="135"/>
        <v>0</v>
      </c>
      <c r="DD94" s="44">
        <f t="shared" si="135"/>
        <v>0</v>
      </c>
      <c r="DE94" s="44">
        <f t="shared" si="135"/>
        <v>0</v>
      </c>
      <c r="DF94" s="44">
        <f t="shared" si="135"/>
        <v>0</v>
      </c>
      <c r="DG94" s="44">
        <f t="shared" si="135"/>
        <v>0</v>
      </c>
      <c r="DH94" s="44">
        <f t="shared" si="135"/>
        <v>0</v>
      </c>
      <c r="DI94" s="44">
        <f t="shared" si="135"/>
        <v>0</v>
      </c>
      <c r="DJ94" s="44">
        <f t="shared" si="135"/>
        <v>0</v>
      </c>
      <c r="DK94" s="44">
        <f t="shared" si="135"/>
        <v>0</v>
      </c>
      <c r="DL94" s="44">
        <f t="shared" si="135"/>
        <v>0</v>
      </c>
      <c r="DM94" s="44">
        <f t="shared" si="135"/>
        <v>0</v>
      </c>
      <c r="DN94" s="44">
        <f t="shared" si="135"/>
        <v>0</v>
      </c>
      <c r="DO94" s="44">
        <f t="shared" si="135"/>
        <v>0</v>
      </c>
      <c r="DP94" s="44">
        <f t="shared" si="135"/>
        <v>0</v>
      </c>
      <c r="DQ94" s="44">
        <f t="shared" si="135"/>
        <v>0</v>
      </c>
    </row>
    <row r="95" spans="1:121" x14ac:dyDescent="0.25">
      <c r="A95" s="44" t="str">
        <f t="shared" si="116"/>
        <v>06_HKC</v>
      </c>
      <c r="B95" s="44" t="str">
        <f t="shared" si="116"/>
        <v>7_x_jet_fuel</v>
      </c>
      <c r="C95" s="44" t="str">
        <f t="shared" si="116"/>
        <v>7_x_jet_fuel</v>
      </c>
      <c r="D95" s="44" t="s">
        <v>150</v>
      </c>
      <c r="E95" s="44"/>
      <c r="F95" s="44"/>
      <c r="G95" s="45">
        <v>0</v>
      </c>
      <c r="H95" s="44"/>
      <c r="I95" s="44"/>
      <c r="J95" s="44"/>
      <c r="K95" s="44"/>
      <c r="L95" s="44"/>
      <c r="M95" s="44"/>
      <c r="N95" s="44"/>
      <c r="O95" s="44"/>
      <c r="P95" s="44"/>
      <c r="Q95" s="44"/>
      <c r="R95" s="44"/>
      <c r="S95" s="44"/>
      <c r="T95" s="44"/>
      <c r="U95" s="44"/>
      <c r="V95" s="44"/>
      <c r="W95" s="44"/>
      <c r="X95" s="44"/>
      <c r="Y95" s="44"/>
      <c r="Z95" s="44"/>
      <c r="AA95" s="44"/>
      <c r="AB95" s="44"/>
      <c r="AC95" s="44"/>
      <c r="AD95" s="44"/>
      <c r="AE95" s="44"/>
      <c r="AF95" s="44"/>
      <c r="AG95" s="44"/>
      <c r="AH95" s="44"/>
      <c r="AI95" s="44"/>
      <c r="AJ95" s="44"/>
      <c r="AK95" s="44"/>
      <c r="AL95" s="44"/>
      <c r="AM95" s="44"/>
      <c r="AN95" s="44"/>
      <c r="AO95" s="44"/>
      <c r="AP95" s="44"/>
      <c r="AQ95" s="44"/>
      <c r="AR95" s="44"/>
      <c r="AS95" s="44"/>
      <c r="AT95" s="44"/>
      <c r="AU95" s="44"/>
      <c r="AV95" s="44"/>
      <c r="AW95" s="44"/>
      <c r="AX95" s="44"/>
      <c r="AY95" s="44"/>
      <c r="AZ95" s="44"/>
      <c r="BA95" s="44"/>
      <c r="BB95" s="44"/>
      <c r="BC95" s="44"/>
      <c r="BD95" s="44"/>
      <c r="BE95" s="44"/>
      <c r="BF95" s="44"/>
      <c r="BG95" s="44"/>
      <c r="BH95" s="44"/>
      <c r="BI95" s="44"/>
      <c r="BJ95" s="44"/>
      <c r="BK95" s="44"/>
      <c r="BL95" s="44" t="str">
        <f t="shared" si="50"/>
        <v>06_HKC</v>
      </c>
      <c r="BM95" s="44" t="str">
        <f t="shared" si="117"/>
        <v>d_nonenergy_ccs_7_x_jet_fuel</v>
      </c>
      <c r="BN95" s="44"/>
      <c r="BO95" s="44"/>
      <c r="BP95" s="44">
        <f t="shared" ref="BP95:CW95" si="136">BP$50*BP24</f>
        <v>0</v>
      </c>
      <c r="BQ95" s="44">
        <f t="shared" si="136"/>
        <v>0</v>
      </c>
      <c r="BR95" s="44">
        <f t="shared" si="136"/>
        <v>0</v>
      </c>
      <c r="BS95" s="44">
        <f t="shared" si="136"/>
        <v>0</v>
      </c>
      <c r="BT95" s="44">
        <f t="shared" si="136"/>
        <v>0</v>
      </c>
      <c r="BU95" s="44">
        <f t="shared" si="136"/>
        <v>0</v>
      </c>
      <c r="BV95" s="44">
        <f t="shared" si="136"/>
        <v>0</v>
      </c>
      <c r="BW95" s="44">
        <f t="shared" si="136"/>
        <v>0</v>
      </c>
      <c r="BX95" s="44">
        <f t="shared" si="136"/>
        <v>0</v>
      </c>
      <c r="BY95" s="44">
        <f t="shared" si="136"/>
        <v>0</v>
      </c>
      <c r="BZ95" s="44">
        <f t="shared" si="136"/>
        <v>0</v>
      </c>
      <c r="CA95" s="44">
        <f t="shared" si="136"/>
        <v>0</v>
      </c>
      <c r="CB95" s="44">
        <f t="shared" si="136"/>
        <v>0</v>
      </c>
      <c r="CC95" s="44">
        <f t="shared" si="136"/>
        <v>0</v>
      </c>
      <c r="CD95" s="44">
        <f t="shared" si="136"/>
        <v>0</v>
      </c>
      <c r="CE95" s="44">
        <f t="shared" si="136"/>
        <v>0</v>
      </c>
      <c r="CF95" s="44">
        <f t="shared" si="136"/>
        <v>0</v>
      </c>
      <c r="CG95" s="44">
        <f t="shared" si="136"/>
        <v>0</v>
      </c>
      <c r="CH95" s="44">
        <f t="shared" si="136"/>
        <v>0</v>
      </c>
      <c r="CI95" s="44">
        <f t="shared" si="136"/>
        <v>0</v>
      </c>
      <c r="CJ95" s="44">
        <f t="shared" si="136"/>
        <v>0</v>
      </c>
      <c r="CK95" s="44">
        <f t="shared" si="136"/>
        <v>0</v>
      </c>
      <c r="CL95" s="44">
        <f t="shared" si="136"/>
        <v>0</v>
      </c>
      <c r="CM95" s="44">
        <f t="shared" si="136"/>
        <v>0</v>
      </c>
      <c r="CN95" s="44">
        <f t="shared" si="136"/>
        <v>0</v>
      </c>
      <c r="CO95" s="44">
        <f t="shared" si="136"/>
        <v>0</v>
      </c>
      <c r="CP95" s="44">
        <f t="shared" si="136"/>
        <v>0</v>
      </c>
      <c r="CQ95" s="44">
        <f t="shared" si="136"/>
        <v>0</v>
      </c>
      <c r="CR95" s="44">
        <f t="shared" si="136"/>
        <v>0</v>
      </c>
      <c r="CS95" s="44">
        <f t="shared" si="136"/>
        <v>0</v>
      </c>
      <c r="CT95" s="44">
        <f t="shared" si="136"/>
        <v>0</v>
      </c>
      <c r="CU95" s="44">
        <f t="shared" si="136"/>
        <v>0</v>
      </c>
      <c r="CV95" s="44">
        <f t="shared" si="136"/>
        <v>0</v>
      </c>
      <c r="CW95" s="44">
        <f t="shared" si="136"/>
        <v>0</v>
      </c>
      <c r="CX95" s="44">
        <f t="shared" ref="CX95:DQ95" si="137">CX$50*CX24</f>
        <v>0</v>
      </c>
      <c r="CY95" s="44">
        <f t="shared" si="137"/>
        <v>0</v>
      </c>
      <c r="CZ95" s="44">
        <f t="shared" si="137"/>
        <v>0</v>
      </c>
      <c r="DA95" s="44">
        <f t="shared" si="137"/>
        <v>0</v>
      </c>
      <c r="DB95" s="44">
        <f t="shared" si="137"/>
        <v>0</v>
      </c>
      <c r="DC95" s="44">
        <f t="shared" si="137"/>
        <v>0</v>
      </c>
      <c r="DD95" s="44">
        <f t="shared" si="137"/>
        <v>0</v>
      </c>
      <c r="DE95" s="44">
        <f t="shared" si="137"/>
        <v>0</v>
      </c>
      <c r="DF95" s="44">
        <f t="shared" si="137"/>
        <v>0</v>
      </c>
      <c r="DG95" s="44">
        <f t="shared" si="137"/>
        <v>0</v>
      </c>
      <c r="DH95" s="44">
        <f t="shared" si="137"/>
        <v>0</v>
      </c>
      <c r="DI95" s="44">
        <f t="shared" si="137"/>
        <v>0</v>
      </c>
      <c r="DJ95" s="44">
        <f t="shared" si="137"/>
        <v>0</v>
      </c>
      <c r="DK95" s="44">
        <f t="shared" si="137"/>
        <v>0</v>
      </c>
      <c r="DL95" s="44">
        <f t="shared" si="137"/>
        <v>0</v>
      </c>
      <c r="DM95" s="44">
        <f t="shared" si="137"/>
        <v>0</v>
      </c>
      <c r="DN95" s="44">
        <f t="shared" si="137"/>
        <v>0</v>
      </c>
      <c r="DO95" s="44">
        <f t="shared" si="137"/>
        <v>0</v>
      </c>
      <c r="DP95" s="44">
        <f t="shared" si="137"/>
        <v>0</v>
      </c>
      <c r="DQ95" s="44">
        <f t="shared" si="137"/>
        <v>0</v>
      </c>
    </row>
    <row r="96" spans="1:121" x14ac:dyDescent="0.25">
      <c r="A96" s="44" t="str">
        <f t="shared" si="116"/>
        <v>06_HKC</v>
      </c>
      <c r="B96" s="44" t="str">
        <f t="shared" si="116"/>
        <v>7_6_kerosene</v>
      </c>
      <c r="C96" s="44" t="str">
        <f t="shared" si="116"/>
        <v>7_6_kerosene</v>
      </c>
      <c r="D96" s="44" t="s">
        <v>150</v>
      </c>
      <c r="E96" s="44"/>
      <c r="F96" s="44"/>
      <c r="G96" s="45">
        <v>0</v>
      </c>
      <c r="H96" s="44"/>
      <c r="I96" s="44"/>
      <c r="J96" s="44"/>
      <c r="K96" s="44"/>
      <c r="L96" s="44"/>
      <c r="M96" s="44"/>
      <c r="N96" s="44"/>
      <c r="O96" s="44"/>
      <c r="P96" s="44"/>
      <c r="Q96" s="44"/>
      <c r="R96" s="44"/>
      <c r="S96" s="44"/>
      <c r="T96" s="44"/>
      <c r="U96" s="44"/>
      <c r="V96" s="44"/>
      <c r="W96" s="44"/>
      <c r="X96" s="44"/>
      <c r="Y96" s="44"/>
      <c r="Z96" s="44"/>
      <c r="AA96" s="44"/>
      <c r="AB96" s="44"/>
      <c r="AC96" s="44"/>
      <c r="AD96" s="44"/>
      <c r="AE96" s="44"/>
      <c r="AF96" s="44"/>
      <c r="AG96" s="44"/>
      <c r="AH96" s="44"/>
      <c r="AI96" s="44"/>
      <c r="AJ96" s="44"/>
      <c r="AK96" s="44"/>
      <c r="AL96" s="44"/>
      <c r="AM96" s="44"/>
      <c r="AN96" s="44"/>
      <c r="AO96" s="44"/>
      <c r="AP96" s="44"/>
      <c r="AQ96" s="44"/>
      <c r="AR96" s="44"/>
      <c r="AS96" s="44"/>
      <c r="AT96" s="44"/>
      <c r="AU96" s="44"/>
      <c r="AV96" s="44"/>
      <c r="AW96" s="44"/>
      <c r="AX96" s="44"/>
      <c r="AY96" s="44"/>
      <c r="AZ96" s="44"/>
      <c r="BA96" s="44"/>
      <c r="BB96" s="44"/>
      <c r="BC96" s="44"/>
      <c r="BD96" s="44"/>
      <c r="BE96" s="44"/>
      <c r="BF96" s="44"/>
      <c r="BG96" s="44"/>
      <c r="BH96" s="44"/>
      <c r="BI96" s="44"/>
      <c r="BJ96" s="44"/>
      <c r="BK96" s="44"/>
      <c r="BL96" s="44" t="str">
        <f t="shared" si="50"/>
        <v>06_HKC</v>
      </c>
      <c r="BM96" s="44" t="str">
        <f t="shared" si="117"/>
        <v>d_nonenergy_ccs_7_6_kerosene</v>
      </c>
      <c r="BN96" s="44"/>
      <c r="BO96" s="44"/>
      <c r="BP96" s="44">
        <f t="shared" ref="BP96:CW96" si="138">BP$50*BP25</f>
        <v>0</v>
      </c>
      <c r="BQ96" s="44">
        <f t="shared" si="138"/>
        <v>0</v>
      </c>
      <c r="BR96" s="44">
        <f t="shared" si="138"/>
        <v>0</v>
      </c>
      <c r="BS96" s="44">
        <f t="shared" si="138"/>
        <v>0</v>
      </c>
      <c r="BT96" s="44">
        <f t="shared" si="138"/>
        <v>0</v>
      </c>
      <c r="BU96" s="44">
        <f t="shared" si="138"/>
        <v>0</v>
      </c>
      <c r="BV96" s="44">
        <f t="shared" si="138"/>
        <v>0</v>
      </c>
      <c r="BW96" s="44">
        <f t="shared" si="138"/>
        <v>0</v>
      </c>
      <c r="BX96" s="44">
        <f t="shared" si="138"/>
        <v>0</v>
      </c>
      <c r="BY96" s="44">
        <f t="shared" si="138"/>
        <v>0</v>
      </c>
      <c r="BZ96" s="44">
        <f t="shared" si="138"/>
        <v>0</v>
      </c>
      <c r="CA96" s="44">
        <f t="shared" si="138"/>
        <v>0</v>
      </c>
      <c r="CB96" s="44">
        <f t="shared" si="138"/>
        <v>0</v>
      </c>
      <c r="CC96" s="44">
        <f t="shared" si="138"/>
        <v>0</v>
      </c>
      <c r="CD96" s="44">
        <f t="shared" si="138"/>
        <v>0</v>
      </c>
      <c r="CE96" s="44">
        <f t="shared" si="138"/>
        <v>0</v>
      </c>
      <c r="CF96" s="44">
        <f t="shared" si="138"/>
        <v>0</v>
      </c>
      <c r="CG96" s="44">
        <f t="shared" si="138"/>
        <v>0</v>
      </c>
      <c r="CH96" s="44">
        <f t="shared" si="138"/>
        <v>0</v>
      </c>
      <c r="CI96" s="44">
        <f t="shared" si="138"/>
        <v>0</v>
      </c>
      <c r="CJ96" s="44">
        <f t="shared" si="138"/>
        <v>0</v>
      </c>
      <c r="CK96" s="44">
        <f t="shared" si="138"/>
        <v>0</v>
      </c>
      <c r="CL96" s="44">
        <f t="shared" si="138"/>
        <v>0</v>
      </c>
      <c r="CM96" s="44">
        <f t="shared" si="138"/>
        <v>0</v>
      </c>
      <c r="CN96" s="44">
        <f t="shared" si="138"/>
        <v>0</v>
      </c>
      <c r="CO96" s="44">
        <f t="shared" si="138"/>
        <v>0</v>
      </c>
      <c r="CP96" s="44">
        <f t="shared" si="138"/>
        <v>0</v>
      </c>
      <c r="CQ96" s="44">
        <f t="shared" si="138"/>
        <v>0</v>
      </c>
      <c r="CR96" s="44">
        <f t="shared" si="138"/>
        <v>0</v>
      </c>
      <c r="CS96" s="44">
        <f t="shared" si="138"/>
        <v>0</v>
      </c>
      <c r="CT96" s="44">
        <f t="shared" si="138"/>
        <v>0</v>
      </c>
      <c r="CU96" s="44">
        <f t="shared" si="138"/>
        <v>0</v>
      </c>
      <c r="CV96" s="44">
        <f t="shared" si="138"/>
        <v>0</v>
      </c>
      <c r="CW96" s="44">
        <f t="shared" si="138"/>
        <v>0</v>
      </c>
      <c r="CX96" s="44">
        <f t="shared" ref="CX96:DQ96" si="139">CX$50*CX25</f>
        <v>0</v>
      </c>
      <c r="CY96" s="44">
        <f t="shared" si="139"/>
        <v>0</v>
      </c>
      <c r="CZ96" s="44">
        <f t="shared" si="139"/>
        <v>0</v>
      </c>
      <c r="DA96" s="44">
        <f t="shared" si="139"/>
        <v>0</v>
      </c>
      <c r="DB96" s="44">
        <f t="shared" si="139"/>
        <v>0</v>
      </c>
      <c r="DC96" s="44">
        <f t="shared" si="139"/>
        <v>0</v>
      </c>
      <c r="DD96" s="44">
        <f t="shared" si="139"/>
        <v>0</v>
      </c>
      <c r="DE96" s="44">
        <f t="shared" si="139"/>
        <v>0</v>
      </c>
      <c r="DF96" s="44">
        <f t="shared" si="139"/>
        <v>0</v>
      </c>
      <c r="DG96" s="44">
        <f t="shared" si="139"/>
        <v>0</v>
      </c>
      <c r="DH96" s="44">
        <f t="shared" si="139"/>
        <v>0</v>
      </c>
      <c r="DI96" s="44">
        <f t="shared" si="139"/>
        <v>0</v>
      </c>
      <c r="DJ96" s="44">
        <f t="shared" si="139"/>
        <v>0</v>
      </c>
      <c r="DK96" s="44">
        <f t="shared" si="139"/>
        <v>0</v>
      </c>
      <c r="DL96" s="44">
        <f t="shared" si="139"/>
        <v>0</v>
      </c>
      <c r="DM96" s="44">
        <f t="shared" si="139"/>
        <v>0</v>
      </c>
      <c r="DN96" s="44">
        <f t="shared" si="139"/>
        <v>0</v>
      </c>
      <c r="DO96" s="44">
        <f t="shared" si="139"/>
        <v>0</v>
      </c>
      <c r="DP96" s="44">
        <f t="shared" si="139"/>
        <v>0</v>
      </c>
      <c r="DQ96" s="44">
        <f t="shared" si="139"/>
        <v>0</v>
      </c>
    </row>
    <row r="97" spans="1:121" x14ac:dyDescent="0.25">
      <c r="A97" s="44" t="str">
        <f t="shared" si="116"/>
        <v>06_HKC</v>
      </c>
      <c r="B97" s="44" t="str">
        <f t="shared" si="116"/>
        <v>7_7_gas_diesel_oil</v>
      </c>
      <c r="C97" s="44" t="str">
        <f t="shared" si="116"/>
        <v>7_7_gas_diesel_oil</v>
      </c>
      <c r="D97" s="44" t="s">
        <v>150</v>
      </c>
      <c r="E97" s="44"/>
      <c r="F97" s="44"/>
      <c r="G97" s="45">
        <v>0</v>
      </c>
      <c r="H97" s="44"/>
      <c r="I97" s="44"/>
      <c r="J97" s="44"/>
      <c r="K97" s="44"/>
      <c r="L97" s="44"/>
      <c r="M97" s="44"/>
      <c r="N97" s="44"/>
      <c r="O97" s="44"/>
      <c r="P97" s="44"/>
      <c r="Q97" s="44"/>
      <c r="R97" s="44"/>
      <c r="S97" s="44"/>
      <c r="T97" s="44"/>
      <c r="U97" s="44"/>
      <c r="V97" s="44"/>
      <c r="W97" s="44"/>
      <c r="X97" s="44"/>
      <c r="Y97" s="44"/>
      <c r="Z97" s="44"/>
      <c r="AA97" s="44"/>
      <c r="AB97" s="44"/>
      <c r="AC97" s="44"/>
      <c r="AD97" s="44"/>
      <c r="AE97" s="44"/>
      <c r="AF97" s="44"/>
      <c r="AG97" s="44"/>
      <c r="AH97" s="44"/>
      <c r="AI97" s="44"/>
      <c r="AJ97" s="44"/>
      <c r="AK97" s="44"/>
      <c r="AL97" s="44"/>
      <c r="AM97" s="44"/>
      <c r="AN97" s="44"/>
      <c r="AO97" s="44"/>
      <c r="AP97" s="44"/>
      <c r="AQ97" s="44"/>
      <c r="AR97" s="44"/>
      <c r="AS97" s="44"/>
      <c r="AT97" s="44"/>
      <c r="AU97" s="44"/>
      <c r="AV97" s="44"/>
      <c r="AW97" s="44"/>
      <c r="AX97" s="44"/>
      <c r="AY97" s="44"/>
      <c r="AZ97" s="44"/>
      <c r="BA97" s="44"/>
      <c r="BB97" s="44"/>
      <c r="BC97" s="44"/>
      <c r="BD97" s="44"/>
      <c r="BE97" s="44"/>
      <c r="BF97" s="44"/>
      <c r="BG97" s="44"/>
      <c r="BH97" s="44"/>
      <c r="BI97" s="44"/>
      <c r="BJ97" s="44"/>
      <c r="BK97" s="44"/>
      <c r="BL97" s="44" t="str">
        <f t="shared" si="50"/>
        <v>06_HKC</v>
      </c>
      <c r="BM97" s="44" t="str">
        <f t="shared" si="117"/>
        <v>d_nonenergy_ccs_7_7_gas_diesel_oil</v>
      </c>
      <c r="BN97" s="44"/>
      <c r="BO97" s="44"/>
      <c r="BP97" s="44">
        <f t="shared" ref="BP97:CW97" si="140">BP$50*BP26</f>
        <v>0</v>
      </c>
      <c r="BQ97" s="44">
        <f t="shared" si="140"/>
        <v>0</v>
      </c>
      <c r="BR97" s="44">
        <f t="shared" si="140"/>
        <v>0</v>
      </c>
      <c r="BS97" s="44">
        <f t="shared" si="140"/>
        <v>0</v>
      </c>
      <c r="BT97" s="44">
        <f t="shared" si="140"/>
        <v>0</v>
      </c>
      <c r="BU97" s="44">
        <f t="shared" si="140"/>
        <v>0</v>
      </c>
      <c r="BV97" s="44">
        <f t="shared" si="140"/>
        <v>0</v>
      </c>
      <c r="BW97" s="44">
        <f t="shared" si="140"/>
        <v>0</v>
      </c>
      <c r="BX97" s="44">
        <f t="shared" si="140"/>
        <v>0</v>
      </c>
      <c r="BY97" s="44">
        <f t="shared" si="140"/>
        <v>0</v>
      </c>
      <c r="BZ97" s="44">
        <f t="shared" si="140"/>
        <v>0</v>
      </c>
      <c r="CA97" s="44">
        <f t="shared" si="140"/>
        <v>0</v>
      </c>
      <c r="CB97" s="44">
        <f t="shared" si="140"/>
        <v>0</v>
      </c>
      <c r="CC97" s="44">
        <f t="shared" si="140"/>
        <v>0</v>
      </c>
      <c r="CD97" s="44">
        <f t="shared" si="140"/>
        <v>0</v>
      </c>
      <c r="CE97" s="44">
        <f t="shared" si="140"/>
        <v>0</v>
      </c>
      <c r="CF97" s="44">
        <f t="shared" si="140"/>
        <v>0</v>
      </c>
      <c r="CG97" s="44">
        <f t="shared" si="140"/>
        <v>0</v>
      </c>
      <c r="CH97" s="44">
        <f t="shared" si="140"/>
        <v>0</v>
      </c>
      <c r="CI97" s="44">
        <f t="shared" si="140"/>
        <v>0</v>
      </c>
      <c r="CJ97" s="44">
        <f t="shared" si="140"/>
        <v>0</v>
      </c>
      <c r="CK97" s="44">
        <f t="shared" si="140"/>
        <v>0</v>
      </c>
      <c r="CL97" s="44">
        <f t="shared" si="140"/>
        <v>0</v>
      </c>
      <c r="CM97" s="44">
        <f t="shared" si="140"/>
        <v>0</v>
      </c>
      <c r="CN97" s="44">
        <f t="shared" si="140"/>
        <v>0</v>
      </c>
      <c r="CO97" s="44">
        <f t="shared" si="140"/>
        <v>0</v>
      </c>
      <c r="CP97" s="44">
        <f t="shared" si="140"/>
        <v>0</v>
      </c>
      <c r="CQ97" s="44">
        <f t="shared" si="140"/>
        <v>0</v>
      </c>
      <c r="CR97" s="44">
        <f t="shared" si="140"/>
        <v>0</v>
      </c>
      <c r="CS97" s="44">
        <f t="shared" si="140"/>
        <v>0</v>
      </c>
      <c r="CT97" s="44">
        <f t="shared" si="140"/>
        <v>0</v>
      </c>
      <c r="CU97" s="44">
        <f t="shared" si="140"/>
        <v>0</v>
      </c>
      <c r="CV97" s="44">
        <f t="shared" si="140"/>
        <v>0</v>
      </c>
      <c r="CW97" s="44">
        <f t="shared" si="140"/>
        <v>0</v>
      </c>
      <c r="CX97" s="44">
        <f t="shared" ref="CX97:DQ97" si="141">CX$50*CX26</f>
        <v>0</v>
      </c>
      <c r="CY97" s="44">
        <f t="shared" si="141"/>
        <v>0</v>
      </c>
      <c r="CZ97" s="44">
        <f t="shared" si="141"/>
        <v>0</v>
      </c>
      <c r="DA97" s="44">
        <f t="shared" si="141"/>
        <v>0</v>
      </c>
      <c r="DB97" s="44">
        <f t="shared" si="141"/>
        <v>0</v>
      </c>
      <c r="DC97" s="44">
        <f t="shared" si="141"/>
        <v>0</v>
      </c>
      <c r="DD97" s="44">
        <f t="shared" si="141"/>
        <v>0</v>
      </c>
      <c r="DE97" s="44">
        <f t="shared" si="141"/>
        <v>0</v>
      </c>
      <c r="DF97" s="44">
        <f t="shared" si="141"/>
        <v>0</v>
      </c>
      <c r="DG97" s="44">
        <f t="shared" si="141"/>
        <v>0</v>
      </c>
      <c r="DH97" s="44">
        <f t="shared" si="141"/>
        <v>0</v>
      </c>
      <c r="DI97" s="44">
        <f t="shared" si="141"/>
        <v>0</v>
      </c>
      <c r="DJ97" s="44">
        <f t="shared" si="141"/>
        <v>0</v>
      </c>
      <c r="DK97" s="44">
        <f t="shared" si="141"/>
        <v>0</v>
      </c>
      <c r="DL97" s="44">
        <f t="shared" si="141"/>
        <v>0</v>
      </c>
      <c r="DM97" s="44">
        <f t="shared" si="141"/>
        <v>0</v>
      </c>
      <c r="DN97" s="44">
        <f t="shared" si="141"/>
        <v>0</v>
      </c>
      <c r="DO97" s="44">
        <f t="shared" si="141"/>
        <v>0</v>
      </c>
      <c r="DP97" s="44">
        <f t="shared" si="141"/>
        <v>0</v>
      </c>
      <c r="DQ97" s="44">
        <f t="shared" si="141"/>
        <v>0</v>
      </c>
    </row>
    <row r="98" spans="1:121" x14ac:dyDescent="0.25">
      <c r="A98" s="44" t="str">
        <f t="shared" si="116"/>
        <v>06_HKC</v>
      </c>
      <c r="B98" s="44" t="str">
        <f t="shared" si="116"/>
        <v>7_8_fuel_oil</v>
      </c>
      <c r="C98" s="44" t="str">
        <f t="shared" si="116"/>
        <v>7_8_fuel_oil</v>
      </c>
      <c r="D98" s="44" t="s">
        <v>150</v>
      </c>
      <c r="E98" s="44"/>
      <c r="F98" s="44"/>
      <c r="G98" s="45">
        <v>0</v>
      </c>
      <c r="H98" s="44"/>
      <c r="I98" s="44"/>
      <c r="J98" s="44"/>
      <c r="K98" s="44"/>
      <c r="L98" s="44"/>
      <c r="M98" s="44"/>
      <c r="N98" s="44"/>
      <c r="O98" s="44"/>
      <c r="P98" s="44"/>
      <c r="Q98" s="44"/>
      <c r="R98" s="44"/>
      <c r="S98" s="44"/>
      <c r="T98" s="44"/>
      <c r="U98" s="44"/>
      <c r="V98" s="44"/>
      <c r="W98" s="44"/>
      <c r="X98" s="44"/>
      <c r="Y98" s="44"/>
      <c r="Z98" s="44"/>
      <c r="AA98" s="44"/>
      <c r="AB98" s="44"/>
      <c r="AC98" s="44"/>
      <c r="AD98" s="44"/>
      <c r="AE98" s="44"/>
      <c r="AF98" s="44"/>
      <c r="AG98" s="44"/>
      <c r="AH98" s="44"/>
      <c r="AI98" s="44"/>
      <c r="AJ98" s="44"/>
      <c r="AK98" s="44"/>
      <c r="AL98" s="44"/>
      <c r="AM98" s="44"/>
      <c r="AN98" s="44"/>
      <c r="AO98" s="44"/>
      <c r="AP98" s="44"/>
      <c r="AQ98" s="44"/>
      <c r="AR98" s="44"/>
      <c r="AS98" s="44"/>
      <c r="AT98" s="44"/>
      <c r="AU98" s="44"/>
      <c r="AV98" s="44"/>
      <c r="AW98" s="44"/>
      <c r="AX98" s="44"/>
      <c r="AY98" s="44"/>
      <c r="AZ98" s="44"/>
      <c r="BA98" s="44"/>
      <c r="BB98" s="44"/>
      <c r="BC98" s="44"/>
      <c r="BD98" s="44"/>
      <c r="BE98" s="44"/>
      <c r="BF98" s="44"/>
      <c r="BG98" s="44"/>
      <c r="BH98" s="44"/>
      <c r="BI98" s="44"/>
      <c r="BJ98" s="44"/>
      <c r="BK98" s="44"/>
      <c r="BL98" s="44" t="str">
        <f t="shared" si="50"/>
        <v>06_HKC</v>
      </c>
      <c r="BM98" s="44" t="str">
        <f t="shared" si="117"/>
        <v>d_nonenergy_ccs_7_8_fuel_oil</v>
      </c>
      <c r="BN98" s="44"/>
      <c r="BO98" s="44"/>
      <c r="BP98" s="44">
        <f t="shared" ref="BP98:CW98" si="142">BP$50*BP27</f>
        <v>0</v>
      </c>
      <c r="BQ98" s="44">
        <f t="shared" si="142"/>
        <v>0</v>
      </c>
      <c r="BR98" s="44">
        <f t="shared" si="142"/>
        <v>0</v>
      </c>
      <c r="BS98" s="44">
        <f t="shared" si="142"/>
        <v>0</v>
      </c>
      <c r="BT98" s="44">
        <f t="shared" si="142"/>
        <v>0</v>
      </c>
      <c r="BU98" s="44">
        <f t="shared" si="142"/>
        <v>0</v>
      </c>
      <c r="BV98" s="44">
        <f t="shared" si="142"/>
        <v>0</v>
      </c>
      <c r="BW98" s="44">
        <f t="shared" si="142"/>
        <v>0</v>
      </c>
      <c r="BX98" s="44">
        <f t="shared" si="142"/>
        <v>0</v>
      </c>
      <c r="BY98" s="44">
        <f t="shared" si="142"/>
        <v>0</v>
      </c>
      <c r="BZ98" s="44">
        <f t="shared" si="142"/>
        <v>0</v>
      </c>
      <c r="CA98" s="44">
        <f t="shared" si="142"/>
        <v>0</v>
      </c>
      <c r="CB98" s="44">
        <f t="shared" si="142"/>
        <v>0</v>
      </c>
      <c r="CC98" s="44">
        <f t="shared" si="142"/>
        <v>0</v>
      </c>
      <c r="CD98" s="44">
        <f t="shared" si="142"/>
        <v>0</v>
      </c>
      <c r="CE98" s="44">
        <f t="shared" si="142"/>
        <v>0</v>
      </c>
      <c r="CF98" s="44">
        <f t="shared" si="142"/>
        <v>0</v>
      </c>
      <c r="CG98" s="44">
        <f t="shared" si="142"/>
        <v>0</v>
      </c>
      <c r="CH98" s="44">
        <f t="shared" si="142"/>
        <v>0</v>
      </c>
      <c r="CI98" s="44">
        <f t="shared" si="142"/>
        <v>0</v>
      </c>
      <c r="CJ98" s="44">
        <f t="shared" si="142"/>
        <v>0</v>
      </c>
      <c r="CK98" s="44">
        <f t="shared" si="142"/>
        <v>0</v>
      </c>
      <c r="CL98" s="44">
        <f t="shared" si="142"/>
        <v>0</v>
      </c>
      <c r="CM98" s="44">
        <f t="shared" si="142"/>
        <v>0</v>
      </c>
      <c r="CN98" s="44">
        <f t="shared" si="142"/>
        <v>0</v>
      </c>
      <c r="CO98" s="44">
        <f t="shared" si="142"/>
        <v>0</v>
      </c>
      <c r="CP98" s="44">
        <f t="shared" si="142"/>
        <v>0</v>
      </c>
      <c r="CQ98" s="44">
        <f t="shared" si="142"/>
        <v>0</v>
      </c>
      <c r="CR98" s="44">
        <f t="shared" si="142"/>
        <v>0</v>
      </c>
      <c r="CS98" s="44">
        <f t="shared" si="142"/>
        <v>0</v>
      </c>
      <c r="CT98" s="44">
        <f t="shared" si="142"/>
        <v>0</v>
      </c>
      <c r="CU98" s="44">
        <f t="shared" si="142"/>
        <v>0</v>
      </c>
      <c r="CV98" s="44">
        <f t="shared" si="142"/>
        <v>0</v>
      </c>
      <c r="CW98" s="44">
        <f t="shared" si="142"/>
        <v>0</v>
      </c>
      <c r="CX98" s="44">
        <f t="shared" ref="CX98:DQ98" si="143">CX$50*CX27</f>
        <v>0</v>
      </c>
      <c r="CY98" s="44">
        <f t="shared" si="143"/>
        <v>0</v>
      </c>
      <c r="CZ98" s="44">
        <f t="shared" si="143"/>
        <v>0</v>
      </c>
      <c r="DA98" s="44">
        <f t="shared" si="143"/>
        <v>0</v>
      </c>
      <c r="DB98" s="44">
        <f t="shared" si="143"/>
        <v>0</v>
      </c>
      <c r="DC98" s="44">
        <f t="shared" si="143"/>
        <v>0</v>
      </c>
      <c r="DD98" s="44">
        <f t="shared" si="143"/>
        <v>0</v>
      </c>
      <c r="DE98" s="44">
        <f t="shared" si="143"/>
        <v>0</v>
      </c>
      <c r="DF98" s="44">
        <f t="shared" si="143"/>
        <v>0</v>
      </c>
      <c r="DG98" s="44">
        <f t="shared" si="143"/>
        <v>0</v>
      </c>
      <c r="DH98" s="44">
        <f t="shared" si="143"/>
        <v>0</v>
      </c>
      <c r="DI98" s="44">
        <f t="shared" si="143"/>
        <v>0</v>
      </c>
      <c r="DJ98" s="44">
        <f t="shared" si="143"/>
        <v>0</v>
      </c>
      <c r="DK98" s="44">
        <f t="shared" si="143"/>
        <v>0</v>
      </c>
      <c r="DL98" s="44">
        <f t="shared" si="143"/>
        <v>0</v>
      </c>
      <c r="DM98" s="44">
        <f t="shared" si="143"/>
        <v>0</v>
      </c>
      <c r="DN98" s="44">
        <f t="shared" si="143"/>
        <v>0</v>
      </c>
      <c r="DO98" s="44">
        <f t="shared" si="143"/>
        <v>0</v>
      </c>
      <c r="DP98" s="44">
        <f t="shared" si="143"/>
        <v>0</v>
      </c>
      <c r="DQ98" s="44">
        <f t="shared" si="143"/>
        <v>0</v>
      </c>
    </row>
    <row r="99" spans="1:121" x14ac:dyDescent="0.25">
      <c r="A99" s="44" t="str">
        <f t="shared" si="116"/>
        <v>06_HKC</v>
      </c>
      <c r="B99" s="44" t="str">
        <f t="shared" si="116"/>
        <v>7_9_lpg</v>
      </c>
      <c r="C99" s="44" t="str">
        <f t="shared" si="116"/>
        <v>7_9_lpg</v>
      </c>
      <c r="D99" s="44" t="s">
        <v>150</v>
      </c>
      <c r="E99" s="44"/>
      <c r="F99" s="44"/>
      <c r="G99" s="45">
        <v>0</v>
      </c>
      <c r="H99" s="44"/>
      <c r="I99" s="44"/>
      <c r="J99" s="44"/>
      <c r="K99" s="44"/>
      <c r="L99" s="44"/>
      <c r="M99" s="44"/>
      <c r="N99" s="44"/>
      <c r="O99" s="44"/>
      <c r="P99" s="44"/>
      <c r="Q99" s="44"/>
      <c r="R99" s="44"/>
      <c r="S99" s="44"/>
      <c r="T99" s="44"/>
      <c r="U99" s="44"/>
      <c r="V99" s="44"/>
      <c r="W99" s="44"/>
      <c r="X99" s="44"/>
      <c r="Y99" s="44"/>
      <c r="Z99" s="44"/>
      <c r="AA99" s="44"/>
      <c r="AB99" s="44"/>
      <c r="AC99" s="44"/>
      <c r="AD99" s="44"/>
      <c r="AE99" s="44"/>
      <c r="AF99" s="44"/>
      <c r="AG99" s="44"/>
      <c r="AH99" s="44"/>
      <c r="AI99" s="44"/>
      <c r="AJ99" s="44"/>
      <c r="AK99" s="44"/>
      <c r="AL99" s="44"/>
      <c r="AM99" s="44"/>
      <c r="AN99" s="44"/>
      <c r="AO99" s="44"/>
      <c r="AP99" s="44"/>
      <c r="AQ99" s="44"/>
      <c r="AR99" s="44"/>
      <c r="AS99" s="44"/>
      <c r="AT99" s="44"/>
      <c r="AU99" s="44"/>
      <c r="AV99" s="44"/>
      <c r="AW99" s="44"/>
      <c r="AX99" s="44"/>
      <c r="AY99" s="44"/>
      <c r="AZ99" s="44"/>
      <c r="BA99" s="44"/>
      <c r="BB99" s="44"/>
      <c r="BC99" s="44"/>
      <c r="BD99" s="44"/>
      <c r="BE99" s="44"/>
      <c r="BF99" s="44"/>
      <c r="BG99" s="44"/>
      <c r="BH99" s="44"/>
      <c r="BI99" s="44"/>
      <c r="BJ99" s="44"/>
      <c r="BK99" s="44"/>
      <c r="BL99" s="44" t="str">
        <f t="shared" si="50"/>
        <v>06_HKC</v>
      </c>
      <c r="BM99" s="44" t="str">
        <f t="shared" si="117"/>
        <v>d_nonenergy_ccs_7_9_lpg</v>
      </c>
      <c r="BN99" s="44"/>
      <c r="BO99" s="44"/>
      <c r="BP99" s="44">
        <f t="shared" ref="BP99:CW99" si="144">BP$50*BP28</f>
        <v>0</v>
      </c>
      <c r="BQ99" s="44">
        <f t="shared" si="144"/>
        <v>0</v>
      </c>
      <c r="BR99" s="44">
        <f t="shared" si="144"/>
        <v>0</v>
      </c>
      <c r="BS99" s="44">
        <f t="shared" si="144"/>
        <v>0</v>
      </c>
      <c r="BT99" s="44">
        <f t="shared" si="144"/>
        <v>0</v>
      </c>
      <c r="BU99" s="44">
        <f t="shared" si="144"/>
        <v>0</v>
      </c>
      <c r="BV99" s="44">
        <f t="shared" si="144"/>
        <v>0</v>
      </c>
      <c r="BW99" s="44">
        <f t="shared" si="144"/>
        <v>0</v>
      </c>
      <c r="BX99" s="44">
        <f t="shared" si="144"/>
        <v>0</v>
      </c>
      <c r="BY99" s="44">
        <f t="shared" si="144"/>
        <v>0</v>
      </c>
      <c r="BZ99" s="44">
        <f t="shared" si="144"/>
        <v>0</v>
      </c>
      <c r="CA99" s="44">
        <f t="shared" si="144"/>
        <v>0</v>
      </c>
      <c r="CB99" s="44">
        <f t="shared" si="144"/>
        <v>0</v>
      </c>
      <c r="CC99" s="44">
        <f t="shared" si="144"/>
        <v>0</v>
      </c>
      <c r="CD99" s="44">
        <f t="shared" si="144"/>
        <v>0</v>
      </c>
      <c r="CE99" s="44">
        <f t="shared" si="144"/>
        <v>0</v>
      </c>
      <c r="CF99" s="44">
        <f t="shared" si="144"/>
        <v>0</v>
      </c>
      <c r="CG99" s="44">
        <f t="shared" si="144"/>
        <v>0</v>
      </c>
      <c r="CH99" s="44">
        <f t="shared" si="144"/>
        <v>0</v>
      </c>
      <c r="CI99" s="44">
        <f t="shared" si="144"/>
        <v>0</v>
      </c>
      <c r="CJ99" s="44">
        <f t="shared" si="144"/>
        <v>0</v>
      </c>
      <c r="CK99" s="44">
        <f t="shared" si="144"/>
        <v>0</v>
      </c>
      <c r="CL99" s="44">
        <f t="shared" si="144"/>
        <v>0</v>
      </c>
      <c r="CM99" s="44">
        <f t="shared" si="144"/>
        <v>0</v>
      </c>
      <c r="CN99" s="44">
        <f t="shared" si="144"/>
        <v>0</v>
      </c>
      <c r="CO99" s="44">
        <f t="shared" si="144"/>
        <v>0</v>
      </c>
      <c r="CP99" s="44">
        <f t="shared" si="144"/>
        <v>0</v>
      </c>
      <c r="CQ99" s="44">
        <f t="shared" si="144"/>
        <v>0</v>
      </c>
      <c r="CR99" s="44">
        <f t="shared" si="144"/>
        <v>0</v>
      </c>
      <c r="CS99" s="44">
        <f t="shared" si="144"/>
        <v>0</v>
      </c>
      <c r="CT99" s="44">
        <f t="shared" si="144"/>
        <v>0</v>
      </c>
      <c r="CU99" s="44">
        <f t="shared" si="144"/>
        <v>0</v>
      </c>
      <c r="CV99" s="44">
        <f t="shared" si="144"/>
        <v>0</v>
      </c>
      <c r="CW99" s="44">
        <f t="shared" si="144"/>
        <v>0</v>
      </c>
      <c r="CX99" s="44">
        <f t="shared" ref="CX99:DQ99" si="145">CX$50*CX28</f>
        <v>0</v>
      </c>
      <c r="CY99" s="44">
        <f t="shared" si="145"/>
        <v>0</v>
      </c>
      <c r="CZ99" s="44">
        <f t="shared" si="145"/>
        <v>0</v>
      </c>
      <c r="DA99" s="44">
        <f t="shared" si="145"/>
        <v>0</v>
      </c>
      <c r="DB99" s="44">
        <f t="shared" si="145"/>
        <v>0</v>
      </c>
      <c r="DC99" s="44">
        <f t="shared" si="145"/>
        <v>0</v>
      </c>
      <c r="DD99" s="44">
        <f t="shared" si="145"/>
        <v>0</v>
      </c>
      <c r="DE99" s="44">
        <f t="shared" si="145"/>
        <v>0</v>
      </c>
      <c r="DF99" s="44">
        <f t="shared" si="145"/>
        <v>0</v>
      </c>
      <c r="DG99" s="44">
        <f t="shared" si="145"/>
        <v>0</v>
      </c>
      <c r="DH99" s="44">
        <f t="shared" si="145"/>
        <v>0</v>
      </c>
      <c r="DI99" s="44">
        <f t="shared" si="145"/>
        <v>0</v>
      </c>
      <c r="DJ99" s="44">
        <f t="shared" si="145"/>
        <v>0</v>
      </c>
      <c r="DK99" s="44">
        <f t="shared" si="145"/>
        <v>0</v>
      </c>
      <c r="DL99" s="44">
        <f t="shared" si="145"/>
        <v>0</v>
      </c>
      <c r="DM99" s="44">
        <f t="shared" si="145"/>
        <v>0</v>
      </c>
      <c r="DN99" s="44">
        <f t="shared" si="145"/>
        <v>0</v>
      </c>
      <c r="DO99" s="44">
        <f t="shared" si="145"/>
        <v>0</v>
      </c>
      <c r="DP99" s="44">
        <f t="shared" si="145"/>
        <v>0</v>
      </c>
      <c r="DQ99" s="44">
        <f t="shared" si="145"/>
        <v>0</v>
      </c>
    </row>
    <row r="100" spans="1:121" x14ac:dyDescent="0.25">
      <c r="A100" s="44" t="str">
        <f t="shared" si="116"/>
        <v>06_HKC</v>
      </c>
      <c r="B100" s="44" t="str">
        <f t="shared" si="116"/>
        <v>7_10_refinery_gas_not_liquefied</v>
      </c>
      <c r="C100" s="44" t="str">
        <f t="shared" si="116"/>
        <v>7_10_refi_gas_notliq</v>
      </c>
      <c r="D100" s="44" t="s">
        <v>150</v>
      </c>
      <c r="E100" s="44"/>
      <c r="F100" s="44"/>
      <c r="G100" s="45">
        <v>0</v>
      </c>
      <c r="H100" s="44"/>
      <c r="I100" s="44"/>
      <c r="J100" s="44"/>
      <c r="K100" s="44"/>
      <c r="L100" s="44"/>
      <c r="M100" s="44"/>
      <c r="N100" s="44"/>
      <c r="O100" s="44"/>
      <c r="P100" s="44"/>
      <c r="Q100" s="44"/>
      <c r="R100" s="44"/>
      <c r="S100" s="44"/>
      <c r="T100" s="44"/>
      <c r="U100" s="44"/>
      <c r="V100" s="44"/>
      <c r="W100" s="44"/>
      <c r="X100" s="44"/>
      <c r="Y100" s="44"/>
      <c r="Z100" s="44"/>
      <c r="AA100" s="44"/>
      <c r="AB100" s="44"/>
      <c r="AC100" s="44"/>
      <c r="AD100" s="44"/>
      <c r="AE100" s="44"/>
      <c r="AF100" s="44"/>
      <c r="AG100" s="44"/>
      <c r="AH100" s="44"/>
      <c r="AI100" s="44"/>
      <c r="AJ100" s="44"/>
      <c r="AK100" s="44"/>
      <c r="AL100" s="44"/>
      <c r="AM100" s="44"/>
      <c r="AN100" s="44"/>
      <c r="AO100" s="44"/>
      <c r="AP100" s="44"/>
      <c r="AQ100" s="44"/>
      <c r="AR100" s="44"/>
      <c r="AS100" s="44"/>
      <c r="AT100" s="44"/>
      <c r="AU100" s="44"/>
      <c r="AV100" s="44"/>
      <c r="AW100" s="44"/>
      <c r="AX100" s="44"/>
      <c r="AY100" s="44"/>
      <c r="AZ100" s="44"/>
      <c r="BA100" s="44"/>
      <c r="BB100" s="44"/>
      <c r="BC100" s="44"/>
      <c r="BD100" s="44"/>
      <c r="BE100" s="44"/>
      <c r="BF100" s="44"/>
      <c r="BG100" s="44"/>
      <c r="BH100" s="44"/>
      <c r="BI100" s="44"/>
      <c r="BJ100" s="44"/>
      <c r="BK100" s="44"/>
      <c r="BL100" s="44" t="str">
        <f t="shared" si="50"/>
        <v>06_HKC</v>
      </c>
      <c r="BM100" s="44" t="str">
        <f t="shared" si="117"/>
        <v>d_nonenergy_ccs_7_10_refi_gas_notliq</v>
      </c>
      <c r="BN100" s="44"/>
      <c r="BO100" s="44"/>
      <c r="BP100" s="44">
        <f t="shared" ref="BP100:CW100" si="146">BP$50*BP29</f>
        <v>0</v>
      </c>
      <c r="BQ100" s="44">
        <f t="shared" si="146"/>
        <v>0</v>
      </c>
      <c r="BR100" s="44">
        <f t="shared" si="146"/>
        <v>0</v>
      </c>
      <c r="BS100" s="44">
        <f t="shared" si="146"/>
        <v>0</v>
      </c>
      <c r="BT100" s="44">
        <f t="shared" si="146"/>
        <v>0</v>
      </c>
      <c r="BU100" s="44">
        <f t="shared" si="146"/>
        <v>0</v>
      </c>
      <c r="BV100" s="44">
        <f t="shared" si="146"/>
        <v>0</v>
      </c>
      <c r="BW100" s="44">
        <f t="shared" si="146"/>
        <v>0</v>
      </c>
      <c r="BX100" s="44">
        <f t="shared" si="146"/>
        <v>0</v>
      </c>
      <c r="BY100" s="44">
        <f t="shared" si="146"/>
        <v>0</v>
      </c>
      <c r="BZ100" s="44">
        <f t="shared" si="146"/>
        <v>0</v>
      </c>
      <c r="CA100" s="44">
        <f t="shared" si="146"/>
        <v>0</v>
      </c>
      <c r="CB100" s="44">
        <f t="shared" si="146"/>
        <v>0</v>
      </c>
      <c r="CC100" s="44">
        <f t="shared" si="146"/>
        <v>0</v>
      </c>
      <c r="CD100" s="44">
        <f t="shared" si="146"/>
        <v>0</v>
      </c>
      <c r="CE100" s="44">
        <f t="shared" si="146"/>
        <v>0</v>
      </c>
      <c r="CF100" s="44">
        <f t="shared" si="146"/>
        <v>0</v>
      </c>
      <c r="CG100" s="44">
        <f t="shared" si="146"/>
        <v>0</v>
      </c>
      <c r="CH100" s="44">
        <f t="shared" si="146"/>
        <v>0</v>
      </c>
      <c r="CI100" s="44">
        <f t="shared" si="146"/>
        <v>0</v>
      </c>
      <c r="CJ100" s="44">
        <f t="shared" si="146"/>
        <v>0</v>
      </c>
      <c r="CK100" s="44">
        <f t="shared" si="146"/>
        <v>0</v>
      </c>
      <c r="CL100" s="44">
        <f t="shared" si="146"/>
        <v>0</v>
      </c>
      <c r="CM100" s="44">
        <f t="shared" si="146"/>
        <v>0</v>
      </c>
      <c r="CN100" s="44">
        <f t="shared" si="146"/>
        <v>0</v>
      </c>
      <c r="CO100" s="44">
        <f t="shared" si="146"/>
        <v>0</v>
      </c>
      <c r="CP100" s="44">
        <f t="shared" si="146"/>
        <v>0</v>
      </c>
      <c r="CQ100" s="44">
        <f t="shared" si="146"/>
        <v>0</v>
      </c>
      <c r="CR100" s="44">
        <f t="shared" si="146"/>
        <v>0</v>
      </c>
      <c r="CS100" s="44">
        <f t="shared" si="146"/>
        <v>0</v>
      </c>
      <c r="CT100" s="44">
        <f t="shared" si="146"/>
        <v>0</v>
      </c>
      <c r="CU100" s="44">
        <f t="shared" si="146"/>
        <v>0</v>
      </c>
      <c r="CV100" s="44">
        <f t="shared" si="146"/>
        <v>0</v>
      </c>
      <c r="CW100" s="44">
        <f t="shared" si="146"/>
        <v>0</v>
      </c>
      <c r="CX100" s="44">
        <f t="shared" ref="CX100:DQ100" si="147">CX$50*CX29</f>
        <v>0</v>
      </c>
      <c r="CY100" s="44">
        <f t="shared" si="147"/>
        <v>0</v>
      </c>
      <c r="CZ100" s="44">
        <f t="shared" si="147"/>
        <v>0</v>
      </c>
      <c r="DA100" s="44">
        <f t="shared" si="147"/>
        <v>0</v>
      </c>
      <c r="DB100" s="44">
        <f t="shared" si="147"/>
        <v>0</v>
      </c>
      <c r="DC100" s="44">
        <f t="shared" si="147"/>
        <v>0</v>
      </c>
      <c r="DD100" s="44">
        <f t="shared" si="147"/>
        <v>0</v>
      </c>
      <c r="DE100" s="44">
        <f t="shared" si="147"/>
        <v>0</v>
      </c>
      <c r="DF100" s="44">
        <f t="shared" si="147"/>
        <v>0</v>
      </c>
      <c r="DG100" s="44">
        <f t="shared" si="147"/>
        <v>0</v>
      </c>
      <c r="DH100" s="44">
        <f t="shared" si="147"/>
        <v>0</v>
      </c>
      <c r="DI100" s="44">
        <f t="shared" si="147"/>
        <v>0</v>
      </c>
      <c r="DJ100" s="44">
        <f t="shared" si="147"/>
        <v>0</v>
      </c>
      <c r="DK100" s="44">
        <f t="shared" si="147"/>
        <v>0</v>
      </c>
      <c r="DL100" s="44">
        <f t="shared" si="147"/>
        <v>0</v>
      </c>
      <c r="DM100" s="44">
        <f t="shared" si="147"/>
        <v>0</v>
      </c>
      <c r="DN100" s="44">
        <f t="shared" si="147"/>
        <v>0</v>
      </c>
      <c r="DO100" s="44">
        <f t="shared" si="147"/>
        <v>0</v>
      </c>
      <c r="DP100" s="44">
        <f t="shared" si="147"/>
        <v>0</v>
      </c>
      <c r="DQ100" s="44">
        <f t="shared" si="147"/>
        <v>0</v>
      </c>
    </row>
    <row r="101" spans="1:121" x14ac:dyDescent="0.25">
      <c r="A101" s="44" t="str">
        <f t="shared" si="116"/>
        <v>06_HKC</v>
      </c>
      <c r="B101" s="44" t="str">
        <f t="shared" si="116"/>
        <v>7_11_ethane</v>
      </c>
      <c r="C101" s="44" t="str">
        <f t="shared" si="116"/>
        <v>7_11_ethane</v>
      </c>
      <c r="D101" s="44" t="s">
        <v>150</v>
      </c>
      <c r="E101" s="44"/>
      <c r="F101" s="44"/>
      <c r="G101" s="45">
        <v>0</v>
      </c>
      <c r="H101" s="44"/>
      <c r="I101" s="44"/>
      <c r="J101" s="44"/>
      <c r="K101" s="44"/>
      <c r="L101" s="44"/>
      <c r="M101" s="44"/>
      <c r="N101" s="44"/>
      <c r="O101" s="44"/>
      <c r="P101" s="44"/>
      <c r="Q101" s="44"/>
      <c r="R101" s="44"/>
      <c r="S101" s="44"/>
      <c r="T101" s="44"/>
      <c r="U101" s="44"/>
      <c r="V101" s="44"/>
      <c r="W101" s="44"/>
      <c r="X101" s="44"/>
      <c r="Y101" s="44"/>
      <c r="Z101" s="44"/>
      <c r="AA101" s="44"/>
      <c r="AB101" s="44"/>
      <c r="AC101" s="44"/>
      <c r="AD101" s="44"/>
      <c r="AE101" s="44"/>
      <c r="AF101" s="44"/>
      <c r="AG101" s="44"/>
      <c r="AH101" s="44"/>
      <c r="AI101" s="44"/>
      <c r="AJ101" s="44"/>
      <c r="AK101" s="44"/>
      <c r="AL101" s="44"/>
      <c r="AM101" s="44"/>
      <c r="AN101" s="44"/>
      <c r="AO101" s="44"/>
      <c r="AP101" s="44"/>
      <c r="AQ101" s="44"/>
      <c r="AR101" s="44"/>
      <c r="AS101" s="44"/>
      <c r="AT101" s="44"/>
      <c r="AU101" s="44"/>
      <c r="AV101" s="44"/>
      <c r="AW101" s="44"/>
      <c r="AX101" s="44"/>
      <c r="AY101" s="44"/>
      <c r="AZ101" s="44"/>
      <c r="BA101" s="44"/>
      <c r="BB101" s="44"/>
      <c r="BC101" s="44"/>
      <c r="BD101" s="44"/>
      <c r="BE101" s="44"/>
      <c r="BF101" s="44"/>
      <c r="BG101" s="44"/>
      <c r="BH101" s="44"/>
      <c r="BI101" s="44"/>
      <c r="BJ101" s="44"/>
      <c r="BK101" s="44"/>
      <c r="BL101" s="44" t="str">
        <f t="shared" si="50"/>
        <v>06_HKC</v>
      </c>
      <c r="BM101" s="44" t="str">
        <f t="shared" si="117"/>
        <v>d_nonenergy_ccs_7_11_ethane</v>
      </c>
      <c r="BN101" s="44"/>
      <c r="BO101" s="44"/>
      <c r="BP101" s="44">
        <f t="shared" ref="BP101:CW101" si="148">BP$50*BP30</f>
        <v>0</v>
      </c>
      <c r="BQ101" s="44">
        <f t="shared" si="148"/>
        <v>0</v>
      </c>
      <c r="BR101" s="44">
        <f t="shared" si="148"/>
        <v>0</v>
      </c>
      <c r="BS101" s="44">
        <f t="shared" si="148"/>
        <v>0</v>
      </c>
      <c r="BT101" s="44">
        <f t="shared" si="148"/>
        <v>0</v>
      </c>
      <c r="BU101" s="44">
        <f t="shared" si="148"/>
        <v>0</v>
      </c>
      <c r="BV101" s="44">
        <f t="shared" si="148"/>
        <v>0</v>
      </c>
      <c r="BW101" s="44">
        <f t="shared" si="148"/>
        <v>0</v>
      </c>
      <c r="BX101" s="44">
        <f t="shared" si="148"/>
        <v>0</v>
      </c>
      <c r="BY101" s="44">
        <f t="shared" si="148"/>
        <v>0</v>
      </c>
      <c r="BZ101" s="44">
        <f t="shared" si="148"/>
        <v>0</v>
      </c>
      <c r="CA101" s="44">
        <f t="shared" si="148"/>
        <v>0</v>
      </c>
      <c r="CB101" s="44">
        <f t="shared" si="148"/>
        <v>0</v>
      </c>
      <c r="CC101" s="44">
        <f t="shared" si="148"/>
        <v>0</v>
      </c>
      <c r="CD101" s="44">
        <f t="shared" si="148"/>
        <v>0</v>
      </c>
      <c r="CE101" s="44">
        <f t="shared" si="148"/>
        <v>0</v>
      </c>
      <c r="CF101" s="44">
        <f t="shared" si="148"/>
        <v>0</v>
      </c>
      <c r="CG101" s="44">
        <f t="shared" si="148"/>
        <v>0</v>
      </c>
      <c r="CH101" s="44">
        <f t="shared" si="148"/>
        <v>0</v>
      </c>
      <c r="CI101" s="44">
        <f t="shared" si="148"/>
        <v>0</v>
      </c>
      <c r="CJ101" s="44">
        <f t="shared" si="148"/>
        <v>0</v>
      </c>
      <c r="CK101" s="44">
        <f t="shared" si="148"/>
        <v>0</v>
      </c>
      <c r="CL101" s="44">
        <f t="shared" si="148"/>
        <v>0</v>
      </c>
      <c r="CM101" s="44">
        <f t="shared" si="148"/>
        <v>0</v>
      </c>
      <c r="CN101" s="44">
        <f t="shared" si="148"/>
        <v>0</v>
      </c>
      <c r="CO101" s="44">
        <f t="shared" si="148"/>
        <v>0</v>
      </c>
      <c r="CP101" s="44">
        <f t="shared" si="148"/>
        <v>0</v>
      </c>
      <c r="CQ101" s="44">
        <f t="shared" si="148"/>
        <v>0</v>
      </c>
      <c r="CR101" s="44">
        <f t="shared" si="148"/>
        <v>0</v>
      </c>
      <c r="CS101" s="44">
        <f t="shared" si="148"/>
        <v>0</v>
      </c>
      <c r="CT101" s="44">
        <f t="shared" si="148"/>
        <v>0</v>
      </c>
      <c r="CU101" s="44">
        <f t="shared" si="148"/>
        <v>0</v>
      </c>
      <c r="CV101" s="44">
        <f t="shared" si="148"/>
        <v>0</v>
      </c>
      <c r="CW101" s="44">
        <f t="shared" si="148"/>
        <v>0</v>
      </c>
      <c r="CX101" s="44">
        <f t="shared" ref="CX101:DQ101" si="149">CX$50*CX30</f>
        <v>0</v>
      </c>
      <c r="CY101" s="44">
        <f t="shared" si="149"/>
        <v>0</v>
      </c>
      <c r="CZ101" s="44">
        <f t="shared" si="149"/>
        <v>0</v>
      </c>
      <c r="DA101" s="44">
        <f t="shared" si="149"/>
        <v>0</v>
      </c>
      <c r="DB101" s="44">
        <f t="shared" si="149"/>
        <v>0</v>
      </c>
      <c r="DC101" s="44">
        <f t="shared" si="149"/>
        <v>0</v>
      </c>
      <c r="DD101" s="44">
        <f t="shared" si="149"/>
        <v>0</v>
      </c>
      <c r="DE101" s="44">
        <f t="shared" si="149"/>
        <v>0</v>
      </c>
      <c r="DF101" s="44">
        <f t="shared" si="149"/>
        <v>0</v>
      </c>
      <c r="DG101" s="44">
        <f t="shared" si="149"/>
        <v>0</v>
      </c>
      <c r="DH101" s="44">
        <f t="shared" si="149"/>
        <v>0</v>
      </c>
      <c r="DI101" s="44">
        <f t="shared" si="149"/>
        <v>0</v>
      </c>
      <c r="DJ101" s="44">
        <f t="shared" si="149"/>
        <v>0</v>
      </c>
      <c r="DK101" s="44">
        <f t="shared" si="149"/>
        <v>0</v>
      </c>
      <c r="DL101" s="44">
        <f t="shared" si="149"/>
        <v>0</v>
      </c>
      <c r="DM101" s="44">
        <f t="shared" si="149"/>
        <v>0</v>
      </c>
      <c r="DN101" s="44">
        <f t="shared" si="149"/>
        <v>0</v>
      </c>
      <c r="DO101" s="44">
        <f t="shared" si="149"/>
        <v>0</v>
      </c>
      <c r="DP101" s="44">
        <f t="shared" si="149"/>
        <v>0</v>
      </c>
      <c r="DQ101" s="44">
        <f t="shared" si="149"/>
        <v>0</v>
      </c>
    </row>
    <row r="102" spans="1:121" x14ac:dyDescent="0.25">
      <c r="A102" s="44" t="str">
        <f t="shared" si="116"/>
        <v>06_HKC</v>
      </c>
      <c r="B102" s="44" t="str">
        <f t="shared" si="116"/>
        <v>7_x_other_petroleum_products</v>
      </c>
      <c r="C102" s="44" t="str">
        <f t="shared" si="116"/>
        <v>7_x_other_petrol_prod</v>
      </c>
      <c r="D102" s="44" t="s">
        <v>150</v>
      </c>
      <c r="E102" s="44"/>
      <c r="F102" s="44"/>
      <c r="G102" s="45">
        <v>0</v>
      </c>
      <c r="H102" s="44"/>
      <c r="I102" s="44"/>
      <c r="J102" s="44"/>
      <c r="K102" s="44"/>
      <c r="L102" s="44"/>
      <c r="M102" s="44"/>
      <c r="N102" s="44"/>
      <c r="O102" s="44"/>
      <c r="P102" s="44"/>
      <c r="Q102" s="44"/>
      <c r="R102" s="44"/>
      <c r="S102" s="44"/>
      <c r="T102" s="44"/>
      <c r="U102" s="44"/>
      <c r="V102" s="44"/>
      <c r="W102" s="44"/>
      <c r="X102" s="44"/>
      <c r="Y102" s="44"/>
      <c r="Z102" s="44"/>
      <c r="AA102" s="44"/>
      <c r="AB102" s="44"/>
      <c r="AC102" s="44"/>
      <c r="AD102" s="44"/>
      <c r="AE102" s="44"/>
      <c r="AF102" s="44"/>
      <c r="AG102" s="44"/>
      <c r="AH102" s="44"/>
      <c r="AI102" s="44"/>
      <c r="AJ102" s="44"/>
      <c r="AK102" s="44"/>
      <c r="AL102" s="44"/>
      <c r="AM102" s="44"/>
      <c r="AN102" s="44"/>
      <c r="AO102" s="44"/>
      <c r="AP102" s="44"/>
      <c r="AQ102" s="44"/>
      <c r="AR102" s="44"/>
      <c r="AS102" s="44"/>
      <c r="AT102" s="44"/>
      <c r="AU102" s="44"/>
      <c r="AV102" s="44"/>
      <c r="AW102" s="44"/>
      <c r="AX102" s="44"/>
      <c r="AY102" s="44"/>
      <c r="AZ102" s="44"/>
      <c r="BA102" s="44"/>
      <c r="BB102" s="44"/>
      <c r="BC102" s="44"/>
      <c r="BD102" s="44"/>
      <c r="BE102" s="44"/>
      <c r="BF102" s="44"/>
      <c r="BG102" s="44"/>
      <c r="BH102" s="44"/>
      <c r="BI102" s="44"/>
      <c r="BJ102" s="44"/>
      <c r="BK102" s="44"/>
      <c r="BL102" s="44" t="str">
        <f t="shared" si="50"/>
        <v>06_HKC</v>
      </c>
      <c r="BM102" s="44" t="str">
        <f t="shared" si="117"/>
        <v>d_nonenergy_ccs_7_x_other_petrol_prod</v>
      </c>
      <c r="BN102" s="44"/>
      <c r="BO102" s="44"/>
      <c r="BP102" s="44">
        <f t="shared" ref="BP102:CW102" si="150">BP$50*BP31</f>
        <v>0</v>
      </c>
      <c r="BQ102" s="44">
        <f t="shared" si="150"/>
        <v>0</v>
      </c>
      <c r="BR102" s="44">
        <f t="shared" si="150"/>
        <v>0</v>
      </c>
      <c r="BS102" s="44">
        <f t="shared" si="150"/>
        <v>0</v>
      </c>
      <c r="BT102" s="44">
        <f t="shared" si="150"/>
        <v>0</v>
      </c>
      <c r="BU102" s="44">
        <f t="shared" si="150"/>
        <v>0</v>
      </c>
      <c r="BV102" s="44">
        <f t="shared" si="150"/>
        <v>0</v>
      </c>
      <c r="BW102" s="44">
        <f t="shared" si="150"/>
        <v>0</v>
      </c>
      <c r="BX102" s="44">
        <f t="shared" si="150"/>
        <v>0</v>
      </c>
      <c r="BY102" s="44">
        <f t="shared" si="150"/>
        <v>0</v>
      </c>
      <c r="BZ102" s="44">
        <f t="shared" si="150"/>
        <v>0</v>
      </c>
      <c r="CA102" s="44">
        <f t="shared" si="150"/>
        <v>0</v>
      </c>
      <c r="CB102" s="44">
        <f t="shared" si="150"/>
        <v>0</v>
      </c>
      <c r="CC102" s="44">
        <f t="shared" si="150"/>
        <v>0</v>
      </c>
      <c r="CD102" s="44">
        <f t="shared" si="150"/>
        <v>0</v>
      </c>
      <c r="CE102" s="44">
        <f t="shared" si="150"/>
        <v>0</v>
      </c>
      <c r="CF102" s="44">
        <f t="shared" si="150"/>
        <v>0</v>
      </c>
      <c r="CG102" s="44">
        <f t="shared" si="150"/>
        <v>0</v>
      </c>
      <c r="CH102" s="44">
        <f t="shared" si="150"/>
        <v>0</v>
      </c>
      <c r="CI102" s="44">
        <f t="shared" si="150"/>
        <v>0</v>
      </c>
      <c r="CJ102" s="44">
        <f t="shared" si="150"/>
        <v>0</v>
      </c>
      <c r="CK102" s="44">
        <f t="shared" si="150"/>
        <v>0</v>
      </c>
      <c r="CL102" s="44">
        <f t="shared" si="150"/>
        <v>0</v>
      </c>
      <c r="CM102" s="44">
        <f t="shared" si="150"/>
        <v>0</v>
      </c>
      <c r="CN102" s="44">
        <f t="shared" si="150"/>
        <v>0</v>
      </c>
      <c r="CO102" s="44">
        <f t="shared" si="150"/>
        <v>0</v>
      </c>
      <c r="CP102" s="44">
        <f t="shared" si="150"/>
        <v>0</v>
      </c>
      <c r="CQ102" s="44">
        <f t="shared" si="150"/>
        <v>0</v>
      </c>
      <c r="CR102" s="44">
        <f t="shared" si="150"/>
        <v>0</v>
      </c>
      <c r="CS102" s="44">
        <f t="shared" si="150"/>
        <v>0</v>
      </c>
      <c r="CT102" s="44">
        <f t="shared" si="150"/>
        <v>0</v>
      </c>
      <c r="CU102" s="44">
        <f t="shared" si="150"/>
        <v>0</v>
      </c>
      <c r="CV102" s="44">
        <f t="shared" si="150"/>
        <v>0</v>
      </c>
      <c r="CW102" s="44">
        <f t="shared" si="150"/>
        <v>0</v>
      </c>
      <c r="CX102" s="44">
        <f t="shared" ref="CX102:DQ102" si="151">CX$50*CX31</f>
        <v>0</v>
      </c>
      <c r="CY102" s="44">
        <f t="shared" si="151"/>
        <v>0</v>
      </c>
      <c r="CZ102" s="44">
        <f t="shared" si="151"/>
        <v>0</v>
      </c>
      <c r="DA102" s="44">
        <f t="shared" si="151"/>
        <v>0</v>
      </c>
      <c r="DB102" s="44">
        <f t="shared" si="151"/>
        <v>0</v>
      </c>
      <c r="DC102" s="44">
        <f t="shared" si="151"/>
        <v>0</v>
      </c>
      <c r="DD102" s="44">
        <f t="shared" si="151"/>
        <v>0</v>
      </c>
      <c r="DE102" s="44">
        <f t="shared" si="151"/>
        <v>0</v>
      </c>
      <c r="DF102" s="44">
        <f t="shared" si="151"/>
        <v>0</v>
      </c>
      <c r="DG102" s="44">
        <f t="shared" si="151"/>
        <v>0</v>
      </c>
      <c r="DH102" s="44">
        <f t="shared" si="151"/>
        <v>0</v>
      </c>
      <c r="DI102" s="44">
        <f t="shared" si="151"/>
        <v>0</v>
      </c>
      <c r="DJ102" s="44">
        <f t="shared" si="151"/>
        <v>0</v>
      </c>
      <c r="DK102" s="44">
        <f t="shared" si="151"/>
        <v>0</v>
      </c>
      <c r="DL102" s="44">
        <f t="shared" si="151"/>
        <v>0</v>
      </c>
      <c r="DM102" s="44">
        <f t="shared" si="151"/>
        <v>0</v>
      </c>
      <c r="DN102" s="44">
        <f t="shared" si="151"/>
        <v>0</v>
      </c>
      <c r="DO102" s="44">
        <f t="shared" si="151"/>
        <v>0</v>
      </c>
      <c r="DP102" s="44">
        <f t="shared" si="151"/>
        <v>0</v>
      </c>
      <c r="DQ102" s="44">
        <f t="shared" si="151"/>
        <v>0</v>
      </c>
    </row>
    <row r="103" spans="1:121" x14ac:dyDescent="0.25">
      <c r="A103" s="44" t="str">
        <f t="shared" si="116"/>
        <v>06_HKC</v>
      </c>
      <c r="B103" s="44" t="str">
        <f t="shared" si="116"/>
        <v>8_1_natural_gas</v>
      </c>
      <c r="C103" s="44" t="str">
        <f t="shared" si="116"/>
        <v>8_1_natural_gas</v>
      </c>
      <c r="D103" s="44" t="s">
        <v>150</v>
      </c>
      <c r="E103" s="44"/>
      <c r="F103" s="44"/>
      <c r="G103" s="45">
        <v>0</v>
      </c>
      <c r="H103" s="44"/>
      <c r="I103" s="44"/>
      <c r="J103" s="44"/>
      <c r="K103" s="44"/>
      <c r="L103" s="44"/>
      <c r="M103" s="44"/>
      <c r="N103" s="44"/>
      <c r="O103" s="44"/>
      <c r="P103" s="44"/>
      <c r="Q103" s="44"/>
      <c r="R103" s="44"/>
      <c r="S103" s="44"/>
      <c r="T103" s="44"/>
      <c r="U103" s="44"/>
      <c r="V103" s="44"/>
      <c r="W103" s="44"/>
      <c r="X103" s="44"/>
      <c r="Y103" s="44"/>
      <c r="Z103" s="44"/>
      <c r="AA103" s="44"/>
      <c r="AB103" s="44"/>
      <c r="AC103" s="44"/>
      <c r="AD103" s="44"/>
      <c r="AE103" s="44"/>
      <c r="AF103" s="44"/>
      <c r="AG103" s="44"/>
      <c r="AH103" s="44"/>
      <c r="AI103" s="44"/>
      <c r="AJ103" s="44"/>
      <c r="AK103" s="44"/>
      <c r="AL103" s="44"/>
      <c r="AM103" s="44"/>
      <c r="AN103" s="44"/>
      <c r="AO103" s="44"/>
      <c r="AP103" s="44"/>
      <c r="AQ103" s="44"/>
      <c r="AR103" s="44"/>
      <c r="AS103" s="44"/>
      <c r="AT103" s="44"/>
      <c r="AU103" s="44"/>
      <c r="AV103" s="44"/>
      <c r="AW103" s="44"/>
      <c r="AX103" s="44"/>
      <c r="AY103" s="44"/>
      <c r="AZ103" s="44"/>
      <c r="BA103" s="44"/>
      <c r="BB103" s="44"/>
      <c r="BC103" s="44"/>
      <c r="BD103" s="44"/>
      <c r="BE103" s="44"/>
      <c r="BF103" s="44"/>
      <c r="BG103" s="44"/>
      <c r="BH103" s="44"/>
      <c r="BI103" s="44"/>
      <c r="BJ103" s="44"/>
      <c r="BK103" s="44"/>
      <c r="BL103" s="44" t="str">
        <f t="shared" si="50"/>
        <v>06_HKC</v>
      </c>
      <c r="BM103" s="44" t="str">
        <f t="shared" si="117"/>
        <v>d_nonenergy_ccs_8_1_natural_gas</v>
      </c>
      <c r="BN103" s="44"/>
      <c r="BO103" s="44"/>
      <c r="BP103" s="44">
        <f t="shared" ref="BP103:CW103" si="152">BP$50*BP32</f>
        <v>0</v>
      </c>
      <c r="BQ103" s="44">
        <f t="shared" si="152"/>
        <v>0</v>
      </c>
      <c r="BR103" s="44">
        <f t="shared" si="152"/>
        <v>0</v>
      </c>
      <c r="BS103" s="44">
        <f t="shared" si="152"/>
        <v>0</v>
      </c>
      <c r="BT103" s="44">
        <f t="shared" si="152"/>
        <v>0</v>
      </c>
      <c r="BU103" s="44">
        <f t="shared" si="152"/>
        <v>0</v>
      </c>
      <c r="BV103" s="44">
        <f t="shared" si="152"/>
        <v>0</v>
      </c>
      <c r="BW103" s="44">
        <f t="shared" si="152"/>
        <v>0</v>
      </c>
      <c r="BX103" s="44">
        <f t="shared" si="152"/>
        <v>0</v>
      </c>
      <c r="BY103" s="44">
        <f t="shared" si="152"/>
        <v>0</v>
      </c>
      <c r="BZ103" s="44">
        <f t="shared" si="152"/>
        <v>0</v>
      </c>
      <c r="CA103" s="44">
        <f t="shared" si="152"/>
        <v>0</v>
      </c>
      <c r="CB103" s="44">
        <f t="shared" si="152"/>
        <v>0</v>
      </c>
      <c r="CC103" s="44">
        <f t="shared" si="152"/>
        <v>0</v>
      </c>
      <c r="CD103" s="44">
        <f t="shared" si="152"/>
        <v>0</v>
      </c>
      <c r="CE103" s="44">
        <f t="shared" si="152"/>
        <v>0</v>
      </c>
      <c r="CF103" s="44">
        <f t="shared" si="152"/>
        <v>0</v>
      </c>
      <c r="CG103" s="44">
        <f t="shared" si="152"/>
        <v>0</v>
      </c>
      <c r="CH103" s="44">
        <f t="shared" si="152"/>
        <v>0</v>
      </c>
      <c r="CI103" s="44">
        <f t="shared" si="152"/>
        <v>0</v>
      </c>
      <c r="CJ103" s="44">
        <f t="shared" si="152"/>
        <v>0</v>
      </c>
      <c r="CK103" s="44">
        <f t="shared" si="152"/>
        <v>0</v>
      </c>
      <c r="CL103" s="44">
        <f t="shared" si="152"/>
        <v>0</v>
      </c>
      <c r="CM103" s="44">
        <f t="shared" si="152"/>
        <v>0</v>
      </c>
      <c r="CN103" s="44">
        <f t="shared" si="152"/>
        <v>0</v>
      </c>
      <c r="CO103" s="44">
        <f t="shared" si="152"/>
        <v>0</v>
      </c>
      <c r="CP103" s="44">
        <f t="shared" si="152"/>
        <v>0</v>
      </c>
      <c r="CQ103" s="44">
        <f t="shared" si="152"/>
        <v>0</v>
      </c>
      <c r="CR103" s="44">
        <f t="shared" si="152"/>
        <v>0</v>
      </c>
      <c r="CS103" s="44">
        <f t="shared" si="152"/>
        <v>0</v>
      </c>
      <c r="CT103" s="44">
        <f t="shared" si="152"/>
        <v>0</v>
      </c>
      <c r="CU103" s="44">
        <f t="shared" si="152"/>
        <v>0</v>
      </c>
      <c r="CV103" s="44">
        <f t="shared" si="152"/>
        <v>0</v>
      </c>
      <c r="CW103" s="44">
        <f t="shared" si="152"/>
        <v>0</v>
      </c>
      <c r="CX103" s="44">
        <f t="shared" ref="CX103:DQ103" si="153">CX$50*CX32</f>
        <v>0</v>
      </c>
      <c r="CY103" s="44">
        <f t="shared" si="153"/>
        <v>0</v>
      </c>
      <c r="CZ103" s="44">
        <f t="shared" si="153"/>
        <v>0</v>
      </c>
      <c r="DA103" s="44">
        <f t="shared" si="153"/>
        <v>0</v>
      </c>
      <c r="DB103" s="44">
        <f t="shared" si="153"/>
        <v>0</v>
      </c>
      <c r="DC103" s="44">
        <f t="shared" si="153"/>
        <v>0</v>
      </c>
      <c r="DD103" s="44">
        <f t="shared" si="153"/>
        <v>0</v>
      </c>
      <c r="DE103" s="44">
        <f t="shared" si="153"/>
        <v>0</v>
      </c>
      <c r="DF103" s="44">
        <f t="shared" si="153"/>
        <v>0</v>
      </c>
      <c r="DG103" s="44">
        <f t="shared" si="153"/>
        <v>0</v>
      </c>
      <c r="DH103" s="44">
        <f t="shared" si="153"/>
        <v>0</v>
      </c>
      <c r="DI103" s="44">
        <f t="shared" si="153"/>
        <v>0</v>
      </c>
      <c r="DJ103" s="44">
        <f t="shared" si="153"/>
        <v>0</v>
      </c>
      <c r="DK103" s="44">
        <f t="shared" si="153"/>
        <v>0</v>
      </c>
      <c r="DL103" s="44">
        <f t="shared" si="153"/>
        <v>0</v>
      </c>
      <c r="DM103" s="44">
        <f t="shared" si="153"/>
        <v>0</v>
      </c>
      <c r="DN103" s="44">
        <f t="shared" si="153"/>
        <v>0</v>
      </c>
      <c r="DO103" s="44">
        <f t="shared" si="153"/>
        <v>0</v>
      </c>
      <c r="DP103" s="44">
        <f t="shared" si="153"/>
        <v>0</v>
      </c>
      <c r="DQ103" s="44">
        <f t="shared" si="153"/>
        <v>0</v>
      </c>
    </row>
    <row r="104" spans="1:121" x14ac:dyDescent="0.25">
      <c r="A104" s="44" t="str">
        <f t="shared" si="116"/>
        <v>06_HKC</v>
      </c>
      <c r="B104" s="44" t="str">
        <f t="shared" si="116"/>
        <v>15_1_fuelwood_and_woodwaste</v>
      </c>
      <c r="C104" s="44" t="str">
        <f t="shared" si="116"/>
        <v>15_1_fwood_wwaste</v>
      </c>
      <c r="D104" s="44" t="s">
        <v>150</v>
      </c>
      <c r="E104" s="44"/>
      <c r="F104" s="44"/>
      <c r="G104" s="45">
        <v>0</v>
      </c>
      <c r="H104" s="44"/>
      <c r="I104" s="44"/>
      <c r="J104" s="44"/>
      <c r="K104" s="44"/>
      <c r="L104" s="44"/>
      <c r="M104" s="44"/>
      <c r="N104" s="44"/>
      <c r="O104" s="44"/>
      <c r="P104" s="44"/>
      <c r="Q104" s="44"/>
      <c r="R104" s="44"/>
      <c r="S104" s="44"/>
      <c r="T104" s="44"/>
      <c r="U104" s="44"/>
      <c r="V104" s="44"/>
      <c r="W104" s="44"/>
      <c r="X104" s="44"/>
      <c r="Y104" s="44"/>
      <c r="Z104" s="44"/>
      <c r="AA104" s="44"/>
      <c r="AB104" s="44"/>
      <c r="AC104" s="44"/>
      <c r="AD104" s="44"/>
      <c r="AE104" s="44"/>
      <c r="AF104" s="44"/>
      <c r="AG104" s="44"/>
      <c r="AH104" s="44"/>
      <c r="AI104" s="44"/>
      <c r="AJ104" s="44"/>
      <c r="AK104" s="44"/>
      <c r="AL104" s="44"/>
      <c r="AM104" s="44"/>
      <c r="AN104" s="44"/>
      <c r="AO104" s="44"/>
      <c r="AP104" s="44"/>
      <c r="AQ104" s="44"/>
      <c r="AR104" s="44"/>
      <c r="AS104" s="44"/>
      <c r="AT104" s="44"/>
      <c r="AU104" s="44"/>
      <c r="AV104" s="44"/>
      <c r="AW104" s="44"/>
      <c r="AX104" s="44"/>
      <c r="AY104" s="44"/>
      <c r="AZ104" s="44"/>
      <c r="BA104" s="44"/>
      <c r="BB104" s="44"/>
      <c r="BC104" s="44"/>
      <c r="BD104" s="44"/>
      <c r="BE104" s="44"/>
      <c r="BF104" s="44"/>
      <c r="BG104" s="44"/>
      <c r="BH104" s="44"/>
      <c r="BI104" s="44"/>
      <c r="BJ104" s="44"/>
      <c r="BK104" s="44"/>
      <c r="BL104" s="44" t="str">
        <f t="shared" si="50"/>
        <v>06_HKC</v>
      </c>
      <c r="BM104" s="44" t="str">
        <f t="shared" si="117"/>
        <v>d_nonenergy_ccs_15_1_fwood_wwaste</v>
      </c>
      <c r="BN104" s="44"/>
      <c r="BO104" s="44"/>
      <c r="BP104" s="44">
        <f t="shared" ref="BP104:CW104" si="154">BP$50*BP33</f>
        <v>0</v>
      </c>
      <c r="BQ104" s="44">
        <f t="shared" si="154"/>
        <v>0</v>
      </c>
      <c r="BR104" s="44">
        <f t="shared" si="154"/>
        <v>0</v>
      </c>
      <c r="BS104" s="44">
        <f t="shared" si="154"/>
        <v>0</v>
      </c>
      <c r="BT104" s="44">
        <f t="shared" si="154"/>
        <v>0</v>
      </c>
      <c r="BU104" s="44">
        <f t="shared" si="154"/>
        <v>0</v>
      </c>
      <c r="BV104" s="44">
        <f t="shared" si="154"/>
        <v>0</v>
      </c>
      <c r="BW104" s="44">
        <f t="shared" si="154"/>
        <v>0</v>
      </c>
      <c r="BX104" s="44">
        <f t="shared" si="154"/>
        <v>0</v>
      </c>
      <c r="BY104" s="44">
        <f t="shared" si="154"/>
        <v>0</v>
      </c>
      <c r="BZ104" s="44">
        <f t="shared" si="154"/>
        <v>0</v>
      </c>
      <c r="CA104" s="44">
        <f t="shared" si="154"/>
        <v>0</v>
      </c>
      <c r="CB104" s="44">
        <f t="shared" si="154"/>
        <v>0</v>
      </c>
      <c r="CC104" s="44">
        <f t="shared" si="154"/>
        <v>0</v>
      </c>
      <c r="CD104" s="44">
        <f t="shared" si="154"/>
        <v>0</v>
      </c>
      <c r="CE104" s="44">
        <f t="shared" si="154"/>
        <v>0</v>
      </c>
      <c r="CF104" s="44">
        <f t="shared" si="154"/>
        <v>0</v>
      </c>
      <c r="CG104" s="44">
        <f t="shared" si="154"/>
        <v>0</v>
      </c>
      <c r="CH104" s="44">
        <f t="shared" si="154"/>
        <v>0</v>
      </c>
      <c r="CI104" s="44">
        <f t="shared" si="154"/>
        <v>0</v>
      </c>
      <c r="CJ104" s="44">
        <f t="shared" si="154"/>
        <v>0</v>
      </c>
      <c r="CK104" s="44">
        <f t="shared" si="154"/>
        <v>0</v>
      </c>
      <c r="CL104" s="44">
        <f t="shared" si="154"/>
        <v>0</v>
      </c>
      <c r="CM104" s="44">
        <f t="shared" si="154"/>
        <v>0</v>
      </c>
      <c r="CN104" s="44">
        <f t="shared" si="154"/>
        <v>0</v>
      </c>
      <c r="CO104" s="44">
        <f t="shared" si="154"/>
        <v>0</v>
      </c>
      <c r="CP104" s="44">
        <f t="shared" si="154"/>
        <v>0</v>
      </c>
      <c r="CQ104" s="44">
        <f t="shared" si="154"/>
        <v>0</v>
      </c>
      <c r="CR104" s="44">
        <f t="shared" si="154"/>
        <v>0</v>
      </c>
      <c r="CS104" s="44">
        <f t="shared" si="154"/>
        <v>0</v>
      </c>
      <c r="CT104" s="44">
        <f t="shared" si="154"/>
        <v>0</v>
      </c>
      <c r="CU104" s="44">
        <f t="shared" si="154"/>
        <v>0</v>
      </c>
      <c r="CV104" s="44">
        <f t="shared" si="154"/>
        <v>0</v>
      </c>
      <c r="CW104" s="44">
        <f t="shared" si="154"/>
        <v>0</v>
      </c>
      <c r="CX104" s="44">
        <f t="shared" ref="CX104:DQ104" si="155">CX$50*CX33</f>
        <v>0</v>
      </c>
      <c r="CY104" s="44">
        <f t="shared" si="155"/>
        <v>0</v>
      </c>
      <c r="CZ104" s="44">
        <f t="shared" si="155"/>
        <v>0</v>
      </c>
      <c r="DA104" s="44">
        <f t="shared" si="155"/>
        <v>0</v>
      </c>
      <c r="DB104" s="44">
        <f t="shared" si="155"/>
        <v>0</v>
      </c>
      <c r="DC104" s="44">
        <f t="shared" si="155"/>
        <v>0</v>
      </c>
      <c r="DD104" s="44">
        <f t="shared" si="155"/>
        <v>0</v>
      </c>
      <c r="DE104" s="44">
        <f t="shared" si="155"/>
        <v>0</v>
      </c>
      <c r="DF104" s="44">
        <f t="shared" si="155"/>
        <v>0</v>
      </c>
      <c r="DG104" s="44">
        <f t="shared" si="155"/>
        <v>0</v>
      </c>
      <c r="DH104" s="44">
        <f t="shared" si="155"/>
        <v>0</v>
      </c>
      <c r="DI104" s="44">
        <f t="shared" si="155"/>
        <v>0</v>
      </c>
      <c r="DJ104" s="44">
        <f t="shared" si="155"/>
        <v>0</v>
      </c>
      <c r="DK104" s="44">
        <f t="shared" si="155"/>
        <v>0</v>
      </c>
      <c r="DL104" s="44">
        <f t="shared" si="155"/>
        <v>0</v>
      </c>
      <c r="DM104" s="44">
        <f t="shared" si="155"/>
        <v>0</v>
      </c>
      <c r="DN104" s="44">
        <f t="shared" si="155"/>
        <v>0</v>
      </c>
      <c r="DO104" s="44">
        <f t="shared" si="155"/>
        <v>0</v>
      </c>
      <c r="DP104" s="44">
        <f t="shared" si="155"/>
        <v>0</v>
      </c>
      <c r="DQ104" s="44">
        <f t="shared" si="155"/>
        <v>0</v>
      </c>
    </row>
    <row r="105" spans="1:121" x14ac:dyDescent="0.25">
      <c r="A105" s="44" t="str">
        <f t="shared" si="116"/>
        <v>06_HKC</v>
      </c>
      <c r="B105" s="44" t="str">
        <f t="shared" si="116"/>
        <v>15_2_bagasse</v>
      </c>
      <c r="C105" s="44" t="str">
        <f t="shared" si="116"/>
        <v>15_2_bagasse</v>
      </c>
      <c r="D105" s="44" t="s">
        <v>150</v>
      </c>
      <c r="E105" s="44"/>
      <c r="F105" s="44"/>
      <c r="G105" s="45">
        <v>0</v>
      </c>
      <c r="H105" s="44"/>
      <c r="I105" s="44"/>
      <c r="J105" s="44"/>
      <c r="K105" s="44"/>
      <c r="L105" s="44"/>
      <c r="M105" s="44"/>
      <c r="N105" s="44"/>
      <c r="O105" s="44"/>
      <c r="P105" s="44"/>
      <c r="Q105" s="44"/>
      <c r="R105" s="44"/>
      <c r="S105" s="44"/>
      <c r="T105" s="44"/>
      <c r="U105" s="44"/>
      <c r="V105" s="44"/>
      <c r="W105" s="44"/>
      <c r="X105" s="44"/>
      <c r="Y105" s="44"/>
      <c r="Z105" s="44"/>
      <c r="AA105" s="44"/>
      <c r="AB105" s="44"/>
      <c r="AC105" s="44"/>
      <c r="AD105" s="44"/>
      <c r="AE105" s="44"/>
      <c r="AF105" s="44"/>
      <c r="AG105" s="44"/>
      <c r="AH105" s="44"/>
      <c r="AI105" s="44"/>
      <c r="AJ105" s="44"/>
      <c r="AK105" s="44"/>
      <c r="AL105" s="44"/>
      <c r="AM105" s="44"/>
      <c r="AN105" s="44"/>
      <c r="AO105" s="44"/>
      <c r="AP105" s="44"/>
      <c r="AQ105" s="44"/>
      <c r="AR105" s="44"/>
      <c r="AS105" s="44"/>
      <c r="AT105" s="44"/>
      <c r="AU105" s="44"/>
      <c r="AV105" s="44"/>
      <c r="AW105" s="44"/>
      <c r="AX105" s="44"/>
      <c r="AY105" s="44"/>
      <c r="AZ105" s="44"/>
      <c r="BA105" s="44"/>
      <c r="BB105" s="44"/>
      <c r="BC105" s="44"/>
      <c r="BD105" s="44"/>
      <c r="BE105" s="44"/>
      <c r="BF105" s="44"/>
      <c r="BG105" s="44"/>
      <c r="BH105" s="44"/>
      <c r="BI105" s="44"/>
      <c r="BJ105" s="44"/>
      <c r="BK105" s="44"/>
      <c r="BL105" s="44" t="str">
        <f t="shared" si="50"/>
        <v>06_HKC</v>
      </c>
      <c r="BM105" s="44" t="str">
        <f t="shared" si="117"/>
        <v>d_nonenergy_ccs_15_2_bagasse</v>
      </c>
      <c r="BN105" s="44"/>
      <c r="BO105" s="44"/>
      <c r="BP105" s="44">
        <f t="shared" ref="BP105:CW105" si="156">BP$50*BP34</f>
        <v>0</v>
      </c>
      <c r="BQ105" s="44">
        <f t="shared" si="156"/>
        <v>0</v>
      </c>
      <c r="BR105" s="44">
        <f t="shared" si="156"/>
        <v>0</v>
      </c>
      <c r="BS105" s="44">
        <f t="shared" si="156"/>
        <v>0</v>
      </c>
      <c r="BT105" s="44">
        <f t="shared" si="156"/>
        <v>0</v>
      </c>
      <c r="BU105" s="44">
        <f t="shared" si="156"/>
        <v>0</v>
      </c>
      <c r="BV105" s="44">
        <f t="shared" si="156"/>
        <v>0</v>
      </c>
      <c r="BW105" s="44">
        <f t="shared" si="156"/>
        <v>0</v>
      </c>
      <c r="BX105" s="44">
        <f t="shared" si="156"/>
        <v>0</v>
      </c>
      <c r="BY105" s="44">
        <f t="shared" si="156"/>
        <v>0</v>
      </c>
      <c r="BZ105" s="44">
        <f t="shared" si="156"/>
        <v>0</v>
      </c>
      <c r="CA105" s="44">
        <f t="shared" si="156"/>
        <v>0</v>
      </c>
      <c r="CB105" s="44">
        <f t="shared" si="156"/>
        <v>0</v>
      </c>
      <c r="CC105" s="44">
        <f t="shared" si="156"/>
        <v>0</v>
      </c>
      <c r="CD105" s="44">
        <f t="shared" si="156"/>
        <v>0</v>
      </c>
      <c r="CE105" s="44">
        <f t="shared" si="156"/>
        <v>0</v>
      </c>
      <c r="CF105" s="44">
        <f t="shared" si="156"/>
        <v>0</v>
      </c>
      <c r="CG105" s="44">
        <f t="shared" si="156"/>
        <v>0</v>
      </c>
      <c r="CH105" s="44">
        <f t="shared" si="156"/>
        <v>0</v>
      </c>
      <c r="CI105" s="44">
        <f t="shared" si="156"/>
        <v>0</v>
      </c>
      <c r="CJ105" s="44">
        <f t="shared" si="156"/>
        <v>0</v>
      </c>
      <c r="CK105" s="44">
        <f t="shared" si="156"/>
        <v>0</v>
      </c>
      <c r="CL105" s="44">
        <f t="shared" si="156"/>
        <v>0</v>
      </c>
      <c r="CM105" s="44">
        <f t="shared" si="156"/>
        <v>0</v>
      </c>
      <c r="CN105" s="44">
        <f t="shared" si="156"/>
        <v>0</v>
      </c>
      <c r="CO105" s="44">
        <f t="shared" si="156"/>
        <v>0</v>
      </c>
      <c r="CP105" s="44">
        <f t="shared" si="156"/>
        <v>0</v>
      </c>
      <c r="CQ105" s="44">
        <f t="shared" si="156"/>
        <v>0</v>
      </c>
      <c r="CR105" s="44">
        <f t="shared" si="156"/>
        <v>0</v>
      </c>
      <c r="CS105" s="44">
        <f t="shared" si="156"/>
        <v>0</v>
      </c>
      <c r="CT105" s="44">
        <f t="shared" si="156"/>
        <v>0</v>
      </c>
      <c r="CU105" s="44">
        <f t="shared" si="156"/>
        <v>0</v>
      </c>
      <c r="CV105" s="44">
        <f t="shared" si="156"/>
        <v>0</v>
      </c>
      <c r="CW105" s="44">
        <f t="shared" si="156"/>
        <v>0</v>
      </c>
      <c r="CX105" s="44">
        <f t="shared" ref="CX105:DQ105" si="157">CX$50*CX34</f>
        <v>0</v>
      </c>
      <c r="CY105" s="44">
        <f t="shared" si="157"/>
        <v>0</v>
      </c>
      <c r="CZ105" s="44">
        <f t="shared" si="157"/>
        <v>0</v>
      </c>
      <c r="DA105" s="44">
        <f t="shared" si="157"/>
        <v>0</v>
      </c>
      <c r="DB105" s="44">
        <f t="shared" si="157"/>
        <v>0</v>
      </c>
      <c r="DC105" s="44">
        <f t="shared" si="157"/>
        <v>0</v>
      </c>
      <c r="DD105" s="44">
        <f t="shared" si="157"/>
        <v>0</v>
      </c>
      <c r="DE105" s="44">
        <f t="shared" si="157"/>
        <v>0</v>
      </c>
      <c r="DF105" s="44">
        <f t="shared" si="157"/>
        <v>0</v>
      </c>
      <c r="DG105" s="44">
        <f t="shared" si="157"/>
        <v>0</v>
      </c>
      <c r="DH105" s="44">
        <f t="shared" si="157"/>
        <v>0</v>
      </c>
      <c r="DI105" s="44">
        <f t="shared" si="157"/>
        <v>0</v>
      </c>
      <c r="DJ105" s="44">
        <f t="shared" si="157"/>
        <v>0</v>
      </c>
      <c r="DK105" s="44">
        <f t="shared" si="157"/>
        <v>0</v>
      </c>
      <c r="DL105" s="44">
        <f t="shared" si="157"/>
        <v>0</v>
      </c>
      <c r="DM105" s="44">
        <f t="shared" si="157"/>
        <v>0</v>
      </c>
      <c r="DN105" s="44">
        <f t="shared" si="157"/>
        <v>0</v>
      </c>
      <c r="DO105" s="44">
        <f t="shared" si="157"/>
        <v>0</v>
      </c>
      <c r="DP105" s="44">
        <f t="shared" si="157"/>
        <v>0</v>
      </c>
      <c r="DQ105" s="44">
        <f t="shared" si="157"/>
        <v>0</v>
      </c>
    </row>
    <row r="106" spans="1:121" x14ac:dyDescent="0.25">
      <c r="A106" s="44" t="str">
        <f t="shared" si="116"/>
        <v>06_HKC</v>
      </c>
      <c r="B106" s="44" t="str">
        <f t="shared" si="116"/>
        <v>15_3_charcoal</v>
      </c>
      <c r="C106" s="44" t="str">
        <f t="shared" si="116"/>
        <v>15_3_charcoal</v>
      </c>
      <c r="D106" s="44" t="s">
        <v>150</v>
      </c>
      <c r="E106" s="44"/>
      <c r="F106" s="44"/>
      <c r="G106" s="45">
        <v>0</v>
      </c>
      <c r="H106" s="44"/>
      <c r="I106" s="44"/>
      <c r="J106" s="44"/>
      <c r="K106" s="44"/>
      <c r="L106" s="44"/>
      <c r="M106" s="44"/>
      <c r="N106" s="44"/>
      <c r="O106" s="44"/>
      <c r="P106" s="44"/>
      <c r="Q106" s="44"/>
      <c r="R106" s="44"/>
      <c r="S106" s="44"/>
      <c r="T106" s="44"/>
      <c r="U106" s="44"/>
      <c r="V106" s="44"/>
      <c r="W106" s="44"/>
      <c r="X106" s="44"/>
      <c r="Y106" s="44"/>
      <c r="Z106" s="44"/>
      <c r="AA106" s="44"/>
      <c r="AB106" s="44"/>
      <c r="AC106" s="44"/>
      <c r="AD106" s="44"/>
      <c r="AE106" s="44"/>
      <c r="AF106" s="44"/>
      <c r="AG106" s="44"/>
      <c r="AH106" s="44"/>
      <c r="AI106" s="44"/>
      <c r="AJ106" s="44"/>
      <c r="AK106" s="44"/>
      <c r="AL106" s="44"/>
      <c r="AM106" s="44"/>
      <c r="AN106" s="44"/>
      <c r="AO106" s="44"/>
      <c r="AP106" s="44"/>
      <c r="AQ106" s="44"/>
      <c r="AR106" s="44"/>
      <c r="AS106" s="44"/>
      <c r="AT106" s="44"/>
      <c r="AU106" s="44"/>
      <c r="AV106" s="44"/>
      <c r="AW106" s="44"/>
      <c r="AX106" s="44"/>
      <c r="AY106" s="44"/>
      <c r="AZ106" s="44"/>
      <c r="BA106" s="44"/>
      <c r="BB106" s="44"/>
      <c r="BC106" s="44"/>
      <c r="BD106" s="44"/>
      <c r="BE106" s="44"/>
      <c r="BF106" s="44"/>
      <c r="BG106" s="44"/>
      <c r="BH106" s="44"/>
      <c r="BI106" s="44"/>
      <c r="BJ106" s="44"/>
      <c r="BK106" s="44"/>
      <c r="BL106" s="44" t="str">
        <f t="shared" si="50"/>
        <v>06_HKC</v>
      </c>
      <c r="BM106" s="44" t="str">
        <f t="shared" si="117"/>
        <v>d_nonenergy_ccs_15_3_charcoal</v>
      </c>
      <c r="BN106" s="44"/>
      <c r="BO106" s="44"/>
      <c r="BP106" s="44">
        <f t="shared" ref="BP106:CW106" si="158">BP$50*BP35</f>
        <v>0</v>
      </c>
      <c r="BQ106" s="44">
        <f t="shared" si="158"/>
        <v>0</v>
      </c>
      <c r="BR106" s="44">
        <f t="shared" si="158"/>
        <v>0</v>
      </c>
      <c r="BS106" s="44">
        <f t="shared" si="158"/>
        <v>0</v>
      </c>
      <c r="BT106" s="44">
        <f t="shared" si="158"/>
        <v>0</v>
      </c>
      <c r="BU106" s="44">
        <f t="shared" si="158"/>
        <v>0</v>
      </c>
      <c r="BV106" s="44">
        <f t="shared" si="158"/>
        <v>0</v>
      </c>
      <c r="BW106" s="44">
        <f t="shared" si="158"/>
        <v>0</v>
      </c>
      <c r="BX106" s="44">
        <f t="shared" si="158"/>
        <v>0</v>
      </c>
      <c r="BY106" s="44">
        <f t="shared" si="158"/>
        <v>0</v>
      </c>
      <c r="BZ106" s="44">
        <f t="shared" si="158"/>
        <v>0</v>
      </c>
      <c r="CA106" s="44">
        <f t="shared" si="158"/>
        <v>0</v>
      </c>
      <c r="CB106" s="44">
        <f t="shared" si="158"/>
        <v>0</v>
      </c>
      <c r="CC106" s="44">
        <f t="shared" si="158"/>
        <v>0</v>
      </c>
      <c r="CD106" s="44">
        <f t="shared" si="158"/>
        <v>0</v>
      </c>
      <c r="CE106" s="44">
        <f t="shared" si="158"/>
        <v>0</v>
      </c>
      <c r="CF106" s="44">
        <f t="shared" si="158"/>
        <v>0</v>
      </c>
      <c r="CG106" s="44">
        <f t="shared" si="158"/>
        <v>0</v>
      </c>
      <c r="CH106" s="44">
        <f t="shared" si="158"/>
        <v>0</v>
      </c>
      <c r="CI106" s="44">
        <f t="shared" si="158"/>
        <v>0</v>
      </c>
      <c r="CJ106" s="44">
        <f t="shared" si="158"/>
        <v>0</v>
      </c>
      <c r="CK106" s="44">
        <f t="shared" si="158"/>
        <v>0</v>
      </c>
      <c r="CL106" s="44">
        <f t="shared" si="158"/>
        <v>0</v>
      </c>
      <c r="CM106" s="44">
        <f t="shared" si="158"/>
        <v>0</v>
      </c>
      <c r="CN106" s="44">
        <f t="shared" si="158"/>
        <v>0</v>
      </c>
      <c r="CO106" s="44">
        <f t="shared" si="158"/>
        <v>0</v>
      </c>
      <c r="CP106" s="44">
        <f t="shared" si="158"/>
        <v>0</v>
      </c>
      <c r="CQ106" s="44">
        <f t="shared" si="158"/>
        <v>0</v>
      </c>
      <c r="CR106" s="44">
        <f t="shared" si="158"/>
        <v>0</v>
      </c>
      <c r="CS106" s="44">
        <f t="shared" si="158"/>
        <v>0</v>
      </c>
      <c r="CT106" s="44">
        <f t="shared" si="158"/>
        <v>0</v>
      </c>
      <c r="CU106" s="44">
        <f t="shared" si="158"/>
        <v>0</v>
      </c>
      <c r="CV106" s="44">
        <f t="shared" si="158"/>
        <v>0</v>
      </c>
      <c r="CW106" s="44">
        <f t="shared" si="158"/>
        <v>0</v>
      </c>
      <c r="CX106" s="44">
        <f t="shared" ref="CX106:DQ106" si="159">CX$50*CX35</f>
        <v>0</v>
      </c>
      <c r="CY106" s="44">
        <f t="shared" si="159"/>
        <v>0</v>
      </c>
      <c r="CZ106" s="44">
        <f t="shared" si="159"/>
        <v>0</v>
      </c>
      <c r="DA106" s="44">
        <f t="shared" si="159"/>
        <v>0</v>
      </c>
      <c r="DB106" s="44">
        <f t="shared" si="159"/>
        <v>0</v>
      </c>
      <c r="DC106" s="44">
        <f t="shared" si="159"/>
        <v>0</v>
      </c>
      <c r="DD106" s="44">
        <f t="shared" si="159"/>
        <v>0</v>
      </c>
      <c r="DE106" s="44">
        <f t="shared" si="159"/>
        <v>0</v>
      </c>
      <c r="DF106" s="44">
        <f t="shared" si="159"/>
        <v>0</v>
      </c>
      <c r="DG106" s="44">
        <f t="shared" si="159"/>
        <v>0</v>
      </c>
      <c r="DH106" s="44">
        <f t="shared" si="159"/>
        <v>0</v>
      </c>
      <c r="DI106" s="44">
        <f t="shared" si="159"/>
        <v>0</v>
      </c>
      <c r="DJ106" s="44">
        <f t="shared" si="159"/>
        <v>0</v>
      </c>
      <c r="DK106" s="44">
        <f t="shared" si="159"/>
        <v>0</v>
      </c>
      <c r="DL106" s="44">
        <f t="shared" si="159"/>
        <v>0</v>
      </c>
      <c r="DM106" s="44">
        <f t="shared" si="159"/>
        <v>0</v>
      </c>
      <c r="DN106" s="44">
        <f t="shared" si="159"/>
        <v>0</v>
      </c>
      <c r="DO106" s="44">
        <f t="shared" si="159"/>
        <v>0</v>
      </c>
      <c r="DP106" s="44">
        <f t="shared" si="159"/>
        <v>0</v>
      </c>
      <c r="DQ106" s="44">
        <f t="shared" si="159"/>
        <v>0</v>
      </c>
    </row>
    <row r="107" spans="1:121" x14ac:dyDescent="0.25">
      <c r="A107" s="44" t="str">
        <f t="shared" si="116"/>
        <v>06_HKC</v>
      </c>
      <c r="B107" s="44" t="str">
        <f t="shared" si="116"/>
        <v>15_4_black_liquor</v>
      </c>
      <c r="C107" s="44" t="str">
        <f t="shared" si="116"/>
        <v>15_4_black_liquor</v>
      </c>
      <c r="D107" s="44" t="s">
        <v>150</v>
      </c>
      <c r="E107" s="44"/>
      <c r="F107" s="44"/>
      <c r="G107" s="45">
        <v>0</v>
      </c>
      <c r="H107" s="44"/>
      <c r="I107" s="44"/>
      <c r="J107" s="44"/>
      <c r="K107" s="44"/>
      <c r="L107" s="44"/>
      <c r="M107" s="44"/>
      <c r="N107" s="44"/>
      <c r="O107" s="44"/>
      <c r="P107" s="44"/>
      <c r="Q107" s="44"/>
      <c r="R107" s="44"/>
      <c r="S107" s="44"/>
      <c r="T107" s="44"/>
      <c r="U107" s="44"/>
      <c r="V107" s="44"/>
      <c r="W107" s="44"/>
      <c r="X107" s="44"/>
      <c r="Y107" s="44"/>
      <c r="Z107" s="44"/>
      <c r="AA107" s="44"/>
      <c r="AB107" s="44"/>
      <c r="AC107" s="44"/>
      <c r="AD107" s="44"/>
      <c r="AE107" s="44"/>
      <c r="AF107" s="44"/>
      <c r="AG107" s="44"/>
      <c r="AH107" s="44"/>
      <c r="AI107" s="44"/>
      <c r="AJ107" s="44"/>
      <c r="AK107" s="44"/>
      <c r="AL107" s="44"/>
      <c r="AM107" s="44"/>
      <c r="AN107" s="44"/>
      <c r="AO107" s="44"/>
      <c r="AP107" s="44"/>
      <c r="AQ107" s="44"/>
      <c r="AR107" s="44"/>
      <c r="AS107" s="44"/>
      <c r="AT107" s="44"/>
      <c r="AU107" s="44"/>
      <c r="AV107" s="44"/>
      <c r="AW107" s="44"/>
      <c r="AX107" s="44"/>
      <c r="AY107" s="44"/>
      <c r="AZ107" s="44"/>
      <c r="BA107" s="44"/>
      <c r="BB107" s="44"/>
      <c r="BC107" s="44"/>
      <c r="BD107" s="44"/>
      <c r="BE107" s="44"/>
      <c r="BF107" s="44"/>
      <c r="BG107" s="44"/>
      <c r="BH107" s="44"/>
      <c r="BI107" s="44"/>
      <c r="BJ107" s="44"/>
      <c r="BK107" s="44"/>
      <c r="BL107" s="44" t="str">
        <f t="shared" si="50"/>
        <v>06_HKC</v>
      </c>
      <c r="BM107" s="44" t="str">
        <f t="shared" si="117"/>
        <v>d_nonenergy_ccs_15_4_black_liquor</v>
      </c>
      <c r="BN107" s="44"/>
      <c r="BO107" s="44"/>
      <c r="BP107" s="44">
        <f t="shared" ref="BP107:CW107" si="160">BP$50*BP36</f>
        <v>0</v>
      </c>
      <c r="BQ107" s="44">
        <f t="shared" si="160"/>
        <v>0</v>
      </c>
      <c r="BR107" s="44">
        <f t="shared" si="160"/>
        <v>0</v>
      </c>
      <c r="BS107" s="44">
        <f t="shared" si="160"/>
        <v>0</v>
      </c>
      <c r="BT107" s="44">
        <f t="shared" si="160"/>
        <v>0</v>
      </c>
      <c r="BU107" s="44">
        <f t="shared" si="160"/>
        <v>0</v>
      </c>
      <c r="BV107" s="44">
        <f t="shared" si="160"/>
        <v>0</v>
      </c>
      <c r="BW107" s="44">
        <f t="shared" si="160"/>
        <v>0</v>
      </c>
      <c r="BX107" s="44">
        <f t="shared" si="160"/>
        <v>0</v>
      </c>
      <c r="BY107" s="44">
        <f t="shared" si="160"/>
        <v>0</v>
      </c>
      <c r="BZ107" s="44">
        <f t="shared" si="160"/>
        <v>0</v>
      </c>
      <c r="CA107" s="44">
        <f t="shared" si="160"/>
        <v>0</v>
      </c>
      <c r="CB107" s="44">
        <f t="shared" si="160"/>
        <v>0</v>
      </c>
      <c r="CC107" s="44">
        <f t="shared" si="160"/>
        <v>0</v>
      </c>
      <c r="CD107" s="44">
        <f t="shared" si="160"/>
        <v>0</v>
      </c>
      <c r="CE107" s="44">
        <f t="shared" si="160"/>
        <v>0</v>
      </c>
      <c r="CF107" s="44">
        <f t="shared" si="160"/>
        <v>0</v>
      </c>
      <c r="CG107" s="44">
        <f t="shared" si="160"/>
        <v>0</v>
      </c>
      <c r="CH107" s="44">
        <f t="shared" si="160"/>
        <v>0</v>
      </c>
      <c r="CI107" s="44">
        <f t="shared" si="160"/>
        <v>0</v>
      </c>
      <c r="CJ107" s="44">
        <f t="shared" si="160"/>
        <v>0</v>
      </c>
      <c r="CK107" s="44">
        <f t="shared" si="160"/>
        <v>0</v>
      </c>
      <c r="CL107" s="44">
        <f t="shared" si="160"/>
        <v>0</v>
      </c>
      <c r="CM107" s="44">
        <f t="shared" si="160"/>
        <v>0</v>
      </c>
      <c r="CN107" s="44">
        <f t="shared" si="160"/>
        <v>0</v>
      </c>
      <c r="CO107" s="44">
        <f t="shared" si="160"/>
        <v>0</v>
      </c>
      <c r="CP107" s="44">
        <f t="shared" si="160"/>
        <v>0</v>
      </c>
      <c r="CQ107" s="44">
        <f t="shared" si="160"/>
        <v>0</v>
      </c>
      <c r="CR107" s="44">
        <f t="shared" si="160"/>
        <v>0</v>
      </c>
      <c r="CS107" s="44">
        <f t="shared" si="160"/>
        <v>0</v>
      </c>
      <c r="CT107" s="44">
        <f t="shared" si="160"/>
        <v>0</v>
      </c>
      <c r="CU107" s="44">
        <f t="shared" si="160"/>
        <v>0</v>
      </c>
      <c r="CV107" s="44">
        <f t="shared" si="160"/>
        <v>0</v>
      </c>
      <c r="CW107" s="44">
        <f t="shared" si="160"/>
        <v>0</v>
      </c>
      <c r="CX107" s="44">
        <f t="shared" ref="CX107:DQ107" si="161">CX$50*CX36</f>
        <v>0</v>
      </c>
      <c r="CY107" s="44">
        <f t="shared" si="161"/>
        <v>0</v>
      </c>
      <c r="CZ107" s="44">
        <f t="shared" si="161"/>
        <v>0</v>
      </c>
      <c r="DA107" s="44">
        <f t="shared" si="161"/>
        <v>0</v>
      </c>
      <c r="DB107" s="44">
        <f t="shared" si="161"/>
        <v>0</v>
      </c>
      <c r="DC107" s="44">
        <f t="shared" si="161"/>
        <v>0</v>
      </c>
      <c r="DD107" s="44">
        <f t="shared" si="161"/>
        <v>0</v>
      </c>
      <c r="DE107" s="44">
        <f t="shared" si="161"/>
        <v>0</v>
      </c>
      <c r="DF107" s="44">
        <f t="shared" si="161"/>
        <v>0</v>
      </c>
      <c r="DG107" s="44">
        <f t="shared" si="161"/>
        <v>0</v>
      </c>
      <c r="DH107" s="44">
        <f t="shared" si="161"/>
        <v>0</v>
      </c>
      <c r="DI107" s="44">
        <f t="shared" si="161"/>
        <v>0</v>
      </c>
      <c r="DJ107" s="44">
        <f t="shared" si="161"/>
        <v>0</v>
      </c>
      <c r="DK107" s="44">
        <f t="shared" si="161"/>
        <v>0</v>
      </c>
      <c r="DL107" s="44">
        <f t="shared" si="161"/>
        <v>0</v>
      </c>
      <c r="DM107" s="44">
        <f t="shared" si="161"/>
        <v>0</v>
      </c>
      <c r="DN107" s="44">
        <f t="shared" si="161"/>
        <v>0</v>
      </c>
      <c r="DO107" s="44">
        <f t="shared" si="161"/>
        <v>0</v>
      </c>
      <c r="DP107" s="44">
        <f t="shared" si="161"/>
        <v>0</v>
      </c>
      <c r="DQ107" s="44">
        <f t="shared" si="161"/>
        <v>0</v>
      </c>
    </row>
    <row r="108" spans="1:121" x14ac:dyDescent="0.25">
      <c r="A108" s="44" t="str">
        <f t="shared" si="116"/>
        <v>06_HKC</v>
      </c>
      <c r="B108" s="44" t="str">
        <f t="shared" si="116"/>
        <v>15_5_other_biomass</v>
      </c>
      <c r="C108" s="44" t="str">
        <f t="shared" si="116"/>
        <v>15_5_other_biomass</v>
      </c>
      <c r="D108" s="44" t="s">
        <v>150</v>
      </c>
      <c r="E108" s="44"/>
      <c r="F108" s="44"/>
      <c r="G108" s="45">
        <v>0</v>
      </c>
      <c r="H108" s="44"/>
      <c r="I108" s="44"/>
      <c r="J108" s="44"/>
      <c r="K108" s="44"/>
      <c r="L108" s="44"/>
      <c r="M108" s="44"/>
      <c r="N108" s="44"/>
      <c r="O108" s="44"/>
      <c r="P108" s="44"/>
      <c r="Q108" s="44"/>
      <c r="R108" s="44"/>
      <c r="S108" s="44"/>
      <c r="T108" s="44"/>
      <c r="U108" s="44"/>
      <c r="V108" s="44"/>
      <c r="W108" s="44"/>
      <c r="X108" s="44"/>
      <c r="Y108" s="44"/>
      <c r="Z108" s="44"/>
      <c r="AA108" s="44"/>
      <c r="AB108" s="44"/>
      <c r="AC108" s="44"/>
      <c r="AD108" s="44"/>
      <c r="AE108" s="44"/>
      <c r="AF108" s="44"/>
      <c r="AG108" s="44"/>
      <c r="AH108" s="44"/>
      <c r="AI108" s="44"/>
      <c r="AJ108" s="44"/>
      <c r="AK108" s="44"/>
      <c r="AL108" s="44"/>
      <c r="AM108" s="44"/>
      <c r="AN108" s="44"/>
      <c r="AO108" s="44"/>
      <c r="AP108" s="44"/>
      <c r="AQ108" s="44"/>
      <c r="AR108" s="44"/>
      <c r="AS108" s="44"/>
      <c r="AT108" s="44"/>
      <c r="AU108" s="44"/>
      <c r="AV108" s="44"/>
      <c r="AW108" s="44"/>
      <c r="AX108" s="44"/>
      <c r="AY108" s="44"/>
      <c r="AZ108" s="44"/>
      <c r="BA108" s="44"/>
      <c r="BB108" s="44"/>
      <c r="BC108" s="44"/>
      <c r="BD108" s="44"/>
      <c r="BE108" s="44"/>
      <c r="BF108" s="44"/>
      <c r="BG108" s="44"/>
      <c r="BH108" s="44"/>
      <c r="BI108" s="44"/>
      <c r="BJ108" s="44"/>
      <c r="BK108" s="44"/>
      <c r="BL108" s="44" t="str">
        <f t="shared" si="50"/>
        <v>06_HKC</v>
      </c>
      <c r="BM108" s="44" t="str">
        <f t="shared" si="117"/>
        <v>d_nonenergy_ccs_15_5_other_biomass</v>
      </c>
      <c r="BN108" s="44"/>
      <c r="BO108" s="44"/>
      <c r="BP108" s="44">
        <f t="shared" ref="BP108:CW108" si="162">BP$50*BP37</f>
        <v>0</v>
      </c>
      <c r="BQ108" s="44">
        <f t="shared" si="162"/>
        <v>0</v>
      </c>
      <c r="BR108" s="44">
        <f t="shared" si="162"/>
        <v>0</v>
      </c>
      <c r="BS108" s="44">
        <f t="shared" si="162"/>
        <v>0</v>
      </c>
      <c r="BT108" s="44">
        <f t="shared" si="162"/>
        <v>0</v>
      </c>
      <c r="BU108" s="44">
        <f t="shared" si="162"/>
        <v>0</v>
      </c>
      <c r="BV108" s="44">
        <f t="shared" si="162"/>
        <v>0</v>
      </c>
      <c r="BW108" s="44">
        <f t="shared" si="162"/>
        <v>0</v>
      </c>
      <c r="BX108" s="44">
        <f t="shared" si="162"/>
        <v>0</v>
      </c>
      <c r="BY108" s="44">
        <f t="shared" si="162"/>
        <v>0</v>
      </c>
      <c r="BZ108" s="44">
        <f t="shared" si="162"/>
        <v>0</v>
      </c>
      <c r="CA108" s="44">
        <f t="shared" si="162"/>
        <v>0</v>
      </c>
      <c r="CB108" s="44">
        <f t="shared" si="162"/>
        <v>0</v>
      </c>
      <c r="CC108" s="44">
        <f t="shared" si="162"/>
        <v>0</v>
      </c>
      <c r="CD108" s="44">
        <f t="shared" si="162"/>
        <v>0</v>
      </c>
      <c r="CE108" s="44">
        <f t="shared" si="162"/>
        <v>0</v>
      </c>
      <c r="CF108" s="44">
        <f t="shared" si="162"/>
        <v>0</v>
      </c>
      <c r="CG108" s="44">
        <f t="shared" si="162"/>
        <v>0</v>
      </c>
      <c r="CH108" s="44">
        <f t="shared" si="162"/>
        <v>0</v>
      </c>
      <c r="CI108" s="44">
        <f t="shared" si="162"/>
        <v>0</v>
      </c>
      <c r="CJ108" s="44">
        <f t="shared" si="162"/>
        <v>0</v>
      </c>
      <c r="CK108" s="44">
        <f t="shared" si="162"/>
        <v>0</v>
      </c>
      <c r="CL108" s="44">
        <f t="shared" si="162"/>
        <v>0</v>
      </c>
      <c r="CM108" s="44">
        <f t="shared" si="162"/>
        <v>0</v>
      </c>
      <c r="CN108" s="44">
        <f t="shared" si="162"/>
        <v>0</v>
      </c>
      <c r="CO108" s="44">
        <f t="shared" si="162"/>
        <v>0</v>
      </c>
      <c r="CP108" s="44">
        <f t="shared" si="162"/>
        <v>0</v>
      </c>
      <c r="CQ108" s="44">
        <f t="shared" si="162"/>
        <v>0</v>
      </c>
      <c r="CR108" s="44">
        <f t="shared" si="162"/>
        <v>0</v>
      </c>
      <c r="CS108" s="44">
        <f t="shared" si="162"/>
        <v>0</v>
      </c>
      <c r="CT108" s="44">
        <f t="shared" si="162"/>
        <v>0</v>
      </c>
      <c r="CU108" s="44">
        <f t="shared" si="162"/>
        <v>0</v>
      </c>
      <c r="CV108" s="44">
        <f t="shared" si="162"/>
        <v>0</v>
      </c>
      <c r="CW108" s="44">
        <f t="shared" si="162"/>
        <v>0</v>
      </c>
      <c r="CX108" s="44">
        <f t="shared" ref="CX108:DQ108" si="163">CX$50*CX37</f>
        <v>0</v>
      </c>
      <c r="CY108" s="44">
        <f t="shared" si="163"/>
        <v>0</v>
      </c>
      <c r="CZ108" s="44">
        <f t="shared" si="163"/>
        <v>0</v>
      </c>
      <c r="DA108" s="44">
        <f t="shared" si="163"/>
        <v>0</v>
      </c>
      <c r="DB108" s="44">
        <f t="shared" si="163"/>
        <v>0</v>
      </c>
      <c r="DC108" s="44">
        <f t="shared" si="163"/>
        <v>0</v>
      </c>
      <c r="DD108" s="44">
        <f t="shared" si="163"/>
        <v>0</v>
      </c>
      <c r="DE108" s="44">
        <f t="shared" si="163"/>
        <v>0</v>
      </c>
      <c r="DF108" s="44">
        <f t="shared" si="163"/>
        <v>0</v>
      </c>
      <c r="DG108" s="44">
        <f t="shared" si="163"/>
        <v>0</v>
      </c>
      <c r="DH108" s="44">
        <f t="shared" si="163"/>
        <v>0</v>
      </c>
      <c r="DI108" s="44">
        <f t="shared" si="163"/>
        <v>0</v>
      </c>
      <c r="DJ108" s="44">
        <f t="shared" si="163"/>
        <v>0</v>
      </c>
      <c r="DK108" s="44">
        <f t="shared" si="163"/>
        <v>0</v>
      </c>
      <c r="DL108" s="44">
        <f t="shared" si="163"/>
        <v>0</v>
      </c>
      <c r="DM108" s="44">
        <f t="shared" si="163"/>
        <v>0</v>
      </c>
      <c r="DN108" s="44">
        <f t="shared" si="163"/>
        <v>0</v>
      </c>
      <c r="DO108" s="44">
        <f t="shared" si="163"/>
        <v>0</v>
      </c>
      <c r="DP108" s="44">
        <f t="shared" si="163"/>
        <v>0</v>
      </c>
      <c r="DQ108" s="44">
        <f t="shared" si="163"/>
        <v>0</v>
      </c>
    </row>
    <row r="109" spans="1:121" x14ac:dyDescent="0.25">
      <c r="A109" s="44" t="str">
        <f t="shared" si="116"/>
        <v>06_HKC</v>
      </c>
      <c r="B109" s="44" t="str">
        <f t="shared" si="116"/>
        <v>16_1_biogas</v>
      </c>
      <c r="C109" s="44" t="str">
        <f t="shared" si="116"/>
        <v>16_1_biogas</v>
      </c>
      <c r="D109" s="44" t="s">
        <v>150</v>
      </c>
      <c r="E109" s="44"/>
      <c r="F109" s="44"/>
      <c r="G109" s="45">
        <v>0</v>
      </c>
      <c r="H109" s="44"/>
      <c r="I109" s="44"/>
      <c r="J109" s="44"/>
      <c r="K109" s="44"/>
      <c r="L109" s="44"/>
      <c r="M109" s="44"/>
      <c r="N109" s="44"/>
      <c r="O109" s="44"/>
      <c r="P109" s="44"/>
      <c r="Q109" s="44"/>
      <c r="R109" s="44"/>
      <c r="S109" s="44"/>
      <c r="T109" s="44"/>
      <c r="U109" s="44"/>
      <c r="V109" s="44"/>
      <c r="W109" s="44"/>
      <c r="X109" s="44"/>
      <c r="Y109" s="44"/>
      <c r="Z109" s="44"/>
      <c r="AA109" s="44"/>
      <c r="AB109" s="44"/>
      <c r="AC109" s="44"/>
      <c r="AD109" s="44"/>
      <c r="AE109" s="44"/>
      <c r="AF109" s="44"/>
      <c r="AG109" s="44"/>
      <c r="AH109" s="44"/>
      <c r="AI109" s="44"/>
      <c r="AJ109" s="44"/>
      <c r="AK109" s="44"/>
      <c r="AL109" s="44"/>
      <c r="AM109" s="44"/>
      <c r="AN109" s="44"/>
      <c r="AO109" s="44"/>
      <c r="AP109" s="44"/>
      <c r="AQ109" s="44"/>
      <c r="AR109" s="44"/>
      <c r="AS109" s="44"/>
      <c r="AT109" s="44"/>
      <c r="AU109" s="44"/>
      <c r="AV109" s="44"/>
      <c r="AW109" s="44"/>
      <c r="AX109" s="44"/>
      <c r="AY109" s="44"/>
      <c r="AZ109" s="44"/>
      <c r="BA109" s="44"/>
      <c r="BB109" s="44"/>
      <c r="BC109" s="44"/>
      <c r="BD109" s="44"/>
      <c r="BE109" s="44"/>
      <c r="BF109" s="44"/>
      <c r="BG109" s="44"/>
      <c r="BH109" s="44"/>
      <c r="BI109" s="44"/>
      <c r="BJ109" s="44"/>
      <c r="BK109" s="44"/>
      <c r="BL109" s="44" t="str">
        <f t="shared" si="50"/>
        <v>06_HKC</v>
      </c>
      <c r="BM109" s="44" t="str">
        <f t="shared" si="117"/>
        <v>d_nonenergy_ccs_16_1_biogas</v>
      </c>
      <c r="BN109" s="44"/>
      <c r="BO109" s="44"/>
      <c r="BP109" s="44">
        <f t="shared" ref="BP109:CW109" si="164">BP$50*BP38</f>
        <v>0</v>
      </c>
      <c r="BQ109" s="44">
        <f t="shared" si="164"/>
        <v>0</v>
      </c>
      <c r="BR109" s="44">
        <f t="shared" si="164"/>
        <v>0</v>
      </c>
      <c r="BS109" s="44">
        <f t="shared" si="164"/>
        <v>0</v>
      </c>
      <c r="BT109" s="44">
        <f t="shared" si="164"/>
        <v>0</v>
      </c>
      <c r="BU109" s="44">
        <f t="shared" si="164"/>
        <v>0</v>
      </c>
      <c r="BV109" s="44">
        <f t="shared" si="164"/>
        <v>0</v>
      </c>
      <c r="BW109" s="44">
        <f t="shared" si="164"/>
        <v>0</v>
      </c>
      <c r="BX109" s="44">
        <f t="shared" si="164"/>
        <v>0</v>
      </c>
      <c r="BY109" s="44">
        <f t="shared" si="164"/>
        <v>0</v>
      </c>
      <c r="BZ109" s="44">
        <f t="shared" si="164"/>
        <v>0</v>
      </c>
      <c r="CA109" s="44">
        <f t="shared" si="164"/>
        <v>0</v>
      </c>
      <c r="CB109" s="44">
        <f t="shared" si="164"/>
        <v>0</v>
      </c>
      <c r="CC109" s="44">
        <f t="shared" si="164"/>
        <v>0</v>
      </c>
      <c r="CD109" s="44">
        <f t="shared" si="164"/>
        <v>0</v>
      </c>
      <c r="CE109" s="44">
        <f t="shared" si="164"/>
        <v>0</v>
      </c>
      <c r="CF109" s="44">
        <f t="shared" si="164"/>
        <v>0</v>
      </c>
      <c r="CG109" s="44">
        <f t="shared" si="164"/>
        <v>0</v>
      </c>
      <c r="CH109" s="44">
        <f t="shared" si="164"/>
        <v>0</v>
      </c>
      <c r="CI109" s="44">
        <f t="shared" si="164"/>
        <v>0</v>
      </c>
      <c r="CJ109" s="44">
        <f t="shared" si="164"/>
        <v>0</v>
      </c>
      <c r="CK109" s="44">
        <f t="shared" si="164"/>
        <v>0</v>
      </c>
      <c r="CL109" s="44">
        <f t="shared" si="164"/>
        <v>0</v>
      </c>
      <c r="CM109" s="44">
        <f t="shared" si="164"/>
        <v>0</v>
      </c>
      <c r="CN109" s="44">
        <f t="shared" si="164"/>
        <v>0</v>
      </c>
      <c r="CO109" s="44">
        <f t="shared" si="164"/>
        <v>0</v>
      </c>
      <c r="CP109" s="44">
        <f t="shared" si="164"/>
        <v>0</v>
      </c>
      <c r="CQ109" s="44">
        <f t="shared" si="164"/>
        <v>0</v>
      </c>
      <c r="CR109" s="44">
        <f t="shared" si="164"/>
        <v>0</v>
      </c>
      <c r="CS109" s="44">
        <f t="shared" si="164"/>
        <v>0</v>
      </c>
      <c r="CT109" s="44">
        <f t="shared" si="164"/>
        <v>0</v>
      </c>
      <c r="CU109" s="44">
        <f t="shared" si="164"/>
        <v>0</v>
      </c>
      <c r="CV109" s="44">
        <f t="shared" si="164"/>
        <v>0</v>
      </c>
      <c r="CW109" s="44">
        <f t="shared" si="164"/>
        <v>0</v>
      </c>
      <c r="CX109" s="44">
        <f t="shared" ref="CX109:DQ109" si="165">CX$50*CX38</f>
        <v>0</v>
      </c>
      <c r="CY109" s="44">
        <f t="shared" si="165"/>
        <v>0</v>
      </c>
      <c r="CZ109" s="44">
        <f t="shared" si="165"/>
        <v>0</v>
      </c>
      <c r="DA109" s="44">
        <f t="shared" si="165"/>
        <v>0</v>
      </c>
      <c r="DB109" s="44">
        <f t="shared" si="165"/>
        <v>0</v>
      </c>
      <c r="DC109" s="44">
        <f t="shared" si="165"/>
        <v>0</v>
      </c>
      <c r="DD109" s="44">
        <f t="shared" si="165"/>
        <v>0</v>
      </c>
      <c r="DE109" s="44">
        <f t="shared" si="165"/>
        <v>0</v>
      </c>
      <c r="DF109" s="44">
        <f t="shared" si="165"/>
        <v>0</v>
      </c>
      <c r="DG109" s="44">
        <f t="shared" si="165"/>
        <v>0</v>
      </c>
      <c r="DH109" s="44">
        <f t="shared" si="165"/>
        <v>0</v>
      </c>
      <c r="DI109" s="44">
        <f t="shared" si="165"/>
        <v>0</v>
      </c>
      <c r="DJ109" s="44">
        <f t="shared" si="165"/>
        <v>0</v>
      </c>
      <c r="DK109" s="44">
        <f t="shared" si="165"/>
        <v>0</v>
      </c>
      <c r="DL109" s="44">
        <f t="shared" si="165"/>
        <v>0</v>
      </c>
      <c r="DM109" s="44">
        <f t="shared" si="165"/>
        <v>0</v>
      </c>
      <c r="DN109" s="44">
        <f t="shared" si="165"/>
        <v>0</v>
      </c>
      <c r="DO109" s="44">
        <f t="shared" si="165"/>
        <v>0</v>
      </c>
      <c r="DP109" s="44">
        <f t="shared" si="165"/>
        <v>0</v>
      </c>
      <c r="DQ109" s="44">
        <f t="shared" si="165"/>
        <v>0</v>
      </c>
    </row>
    <row r="110" spans="1:121" x14ac:dyDescent="0.25">
      <c r="A110" s="44" t="str">
        <f t="shared" si="116"/>
        <v>06_HKC</v>
      </c>
      <c r="B110" s="44" t="str">
        <f t="shared" si="116"/>
        <v>16_2_industrial_waste</v>
      </c>
      <c r="C110" s="44" t="str">
        <f t="shared" si="116"/>
        <v>16_2_industrial_waste</v>
      </c>
      <c r="D110" s="44" t="s">
        <v>150</v>
      </c>
      <c r="E110" s="44"/>
      <c r="F110" s="44"/>
      <c r="G110" s="45">
        <v>0</v>
      </c>
      <c r="H110" s="44"/>
      <c r="I110" s="44"/>
      <c r="J110" s="44"/>
      <c r="K110" s="44"/>
      <c r="L110" s="44"/>
      <c r="M110" s="44"/>
      <c r="N110" s="44"/>
      <c r="O110" s="44"/>
      <c r="P110" s="44"/>
      <c r="Q110" s="44"/>
      <c r="R110" s="44"/>
      <c r="S110" s="44"/>
      <c r="T110" s="44"/>
      <c r="U110" s="44"/>
      <c r="V110" s="44"/>
      <c r="W110" s="44"/>
      <c r="X110" s="44"/>
      <c r="Y110" s="44"/>
      <c r="Z110" s="44"/>
      <c r="AA110" s="44"/>
      <c r="AB110" s="44"/>
      <c r="AC110" s="44"/>
      <c r="AD110" s="44"/>
      <c r="AE110" s="44"/>
      <c r="AF110" s="44"/>
      <c r="AG110" s="44"/>
      <c r="AH110" s="44"/>
      <c r="AI110" s="44"/>
      <c r="AJ110" s="44"/>
      <c r="AK110" s="44"/>
      <c r="AL110" s="44"/>
      <c r="AM110" s="44"/>
      <c r="AN110" s="44"/>
      <c r="AO110" s="44"/>
      <c r="AP110" s="44"/>
      <c r="AQ110" s="44"/>
      <c r="AR110" s="44"/>
      <c r="AS110" s="44"/>
      <c r="AT110" s="44"/>
      <c r="AU110" s="44"/>
      <c r="AV110" s="44"/>
      <c r="AW110" s="44"/>
      <c r="AX110" s="44"/>
      <c r="AY110" s="44"/>
      <c r="AZ110" s="44"/>
      <c r="BA110" s="44"/>
      <c r="BB110" s="44"/>
      <c r="BC110" s="44"/>
      <c r="BD110" s="44"/>
      <c r="BE110" s="44"/>
      <c r="BF110" s="44"/>
      <c r="BG110" s="44"/>
      <c r="BH110" s="44"/>
      <c r="BI110" s="44"/>
      <c r="BJ110" s="44"/>
      <c r="BK110" s="44"/>
      <c r="BL110" s="44" t="str">
        <f t="shared" si="50"/>
        <v>06_HKC</v>
      </c>
      <c r="BM110" s="44" t="str">
        <f t="shared" si="117"/>
        <v>d_nonenergy_ccs_16_2_industrial_waste</v>
      </c>
      <c r="BN110" s="44"/>
      <c r="BO110" s="44"/>
      <c r="BP110" s="44">
        <f t="shared" ref="BP110:CW110" si="166">BP$50*BP39</f>
        <v>0</v>
      </c>
      <c r="BQ110" s="44">
        <f t="shared" si="166"/>
        <v>0</v>
      </c>
      <c r="BR110" s="44">
        <f t="shared" si="166"/>
        <v>0</v>
      </c>
      <c r="BS110" s="44">
        <f t="shared" si="166"/>
        <v>0</v>
      </c>
      <c r="BT110" s="44">
        <f t="shared" si="166"/>
        <v>0</v>
      </c>
      <c r="BU110" s="44">
        <f t="shared" si="166"/>
        <v>0</v>
      </c>
      <c r="BV110" s="44">
        <f t="shared" si="166"/>
        <v>0</v>
      </c>
      <c r="BW110" s="44">
        <f t="shared" si="166"/>
        <v>0</v>
      </c>
      <c r="BX110" s="44">
        <f t="shared" si="166"/>
        <v>0</v>
      </c>
      <c r="BY110" s="44">
        <f t="shared" si="166"/>
        <v>0</v>
      </c>
      <c r="BZ110" s="44">
        <f t="shared" si="166"/>
        <v>0</v>
      </c>
      <c r="CA110" s="44">
        <f t="shared" si="166"/>
        <v>0</v>
      </c>
      <c r="CB110" s="44">
        <f t="shared" si="166"/>
        <v>0</v>
      </c>
      <c r="CC110" s="44">
        <f t="shared" si="166"/>
        <v>0</v>
      </c>
      <c r="CD110" s="44">
        <f t="shared" si="166"/>
        <v>0</v>
      </c>
      <c r="CE110" s="44">
        <f t="shared" si="166"/>
        <v>0</v>
      </c>
      <c r="CF110" s="44">
        <f t="shared" si="166"/>
        <v>0</v>
      </c>
      <c r="CG110" s="44">
        <f t="shared" si="166"/>
        <v>0</v>
      </c>
      <c r="CH110" s="44">
        <f t="shared" si="166"/>
        <v>0</v>
      </c>
      <c r="CI110" s="44">
        <f t="shared" si="166"/>
        <v>0</v>
      </c>
      <c r="CJ110" s="44">
        <f t="shared" si="166"/>
        <v>0</v>
      </c>
      <c r="CK110" s="44">
        <f t="shared" si="166"/>
        <v>0</v>
      </c>
      <c r="CL110" s="44">
        <f t="shared" si="166"/>
        <v>0</v>
      </c>
      <c r="CM110" s="44">
        <f t="shared" si="166"/>
        <v>0</v>
      </c>
      <c r="CN110" s="44">
        <f t="shared" si="166"/>
        <v>0</v>
      </c>
      <c r="CO110" s="44">
        <f t="shared" si="166"/>
        <v>0</v>
      </c>
      <c r="CP110" s="44">
        <f t="shared" si="166"/>
        <v>0</v>
      </c>
      <c r="CQ110" s="44">
        <f t="shared" si="166"/>
        <v>0</v>
      </c>
      <c r="CR110" s="44">
        <f t="shared" si="166"/>
        <v>0</v>
      </c>
      <c r="CS110" s="44">
        <f t="shared" si="166"/>
        <v>0</v>
      </c>
      <c r="CT110" s="44">
        <f t="shared" si="166"/>
        <v>0</v>
      </c>
      <c r="CU110" s="44">
        <f t="shared" si="166"/>
        <v>0</v>
      </c>
      <c r="CV110" s="44">
        <f t="shared" si="166"/>
        <v>0</v>
      </c>
      <c r="CW110" s="44">
        <f t="shared" si="166"/>
        <v>0</v>
      </c>
      <c r="CX110" s="44">
        <f t="shared" ref="CX110:DQ110" si="167">CX$50*CX39</f>
        <v>0</v>
      </c>
      <c r="CY110" s="44">
        <f t="shared" si="167"/>
        <v>0</v>
      </c>
      <c r="CZ110" s="44">
        <f t="shared" si="167"/>
        <v>0</v>
      </c>
      <c r="DA110" s="44">
        <f t="shared" si="167"/>
        <v>0</v>
      </c>
      <c r="DB110" s="44">
        <f t="shared" si="167"/>
        <v>0</v>
      </c>
      <c r="DC110" s="44">
        <f t="shared" si="167"/>
        <v>0</v>
      </c>
      <c r="DD110" s="44">
        <f t="shared" si="167"/>
        <v>0</v>
      </c>
      <c r="DE110" s="44">
        <f t="shared" si="167"/>
        <v>0</v>
      </c>
      <c r="DF110" s="44">
        <f t="shared" si="167"/>
        <v>0</v>
      </c>
      <c r="DG110" s="44">
        <f t="shared" si="167"/>
        <v>0</v>
      </c>
      <c r="DH110" s="44">
        <f t="shared" si="167"/>
        <v>0</v>
      </c>
      <c r="DI110" s="44">
        <f t="shared" si="167"/>
        <v>0</v>
      </c>
      <c r="DJ110" s="44">
        <f t="shared" si="167"/>
        <v>0</v>
      </c>
      <c r="DK110" s="44">
        <f t="shared" si="167"/>
        <v>0</v>
      </c>
      <c r="DL110" s="44">
        <f t="shared" si="167"/>
        <v>0</v>
      </c>
      <c r="DM110" s="44">
        <f t="shared" si="167"/>
        <v>0</v>
      </c>
      <c r="DN110" s="44">
        <f t="shared" si="167"/>
        <v>0</v>
      </c>
      <c r="DO110" s="44">
        <f t="shared" si="167"/>
        <v>0</v>
      </c>
      <c r="DP110" s="44">
        <f t="shared" si="167"/>
        <v>0</v>
      </c>
      <c r="DQ110" s="44">
        <f t="shared" si="167"/>
        <v>0</v>
      </c>
    </row>
    <row r="111" spans="1:121" x14ac:dyDescent="0.25">
      <c r="A111" s="44" t="str">
        <f t="shared" si="116"/>
        <v>06_HKC</v>
      </c>
      <c r="B111" s="44" t="str">
        <f t="shared" si="116"/>
        <v>16_3_municipal_solid_waste_renewable</v>
      </c>
      <c r="C111" s="44" t="str">
        <f t="shared" si="116"/>
        <v>16_3_msw_ren</v>
      </c>
      <c r="D111" s="44" t="s">
        <v>150</v>
      </c>
      <c r="E111" s="44"/>
      <c r="F111" s="44"/>
      <c r="G111" s="45">
        <v>0</v>
      </c>
      <c r="H111" s="44"/>
      <c r="I111" s="44"/>
      <c r="J111" s="44"/>
      <c r="K111" s="44"/>
      <c r="L111" s="44"/>
      <c r="M111" s="44"/>
      <c r="N111" s="44"/>
      <c r="O111" s="44"/>
      <c r="P111" s="44"/>
      <c r="Q111" s="44"/>
      <c r="R111" s="44"/>
      <c r="S111" s="44"/>
      <c r="T111" s="44"/>
      <c r="U111" s="44"/>
      <c r="V111" s="44"/>
      <c r="W111" s="44"/>
      <c r="X111" s="44"/>
      <c r="Y111" s="44"/>
      <c r="Z111" s="44"/>
      <c r="AA111" s="44"/>
      <c r="AB111" s="44"/>
      <c r="AC111" s="44"/>
      <c r="AD111" s="44"/>
      <c r="AE111" s="44"/>
      <c r="AF111" s="44"/>
      <c r="AG111" s="44"/>
      <c r="AH111" s="44"/>
      <c r="AI111" s="44"/>
      <c r="AJ111" s="44"/>
      <c r="AK111" s="44"/>
      <c r="AL111" s="44"/>
      <c r="AM111" s="44"/>
      <c r="AN111" s="44"/>
      <c r="AO111" s="44"/>
      <c r="AP111" s="44"/>
      <c r="AQ111" s="44"/>
      <c r="AR111" s="44"/>
      <c r="AS111" s="44"/>
      <c r="AT111" s="44"/>
      <c r="AU111" s="44"/>
      <c r="AV111" s="44"/>
      <c r="AW111" s="44"/>
      <c r="AX111" s="44"/>
      <c r="AY111" s="44"/>
      <c r="AZ111" s="44"/>
      <c r="BA111" s="44"/>
      <c r="BB111" s="44"/>
      <c r="BC111" s="44"/>
      <c r="BD111" s="44"/>
      <c r="BE111" s="44"/>
      <c r="BF111" s="44"/>
      <c r="BG111" s="44"/>
      <c r="BH111" s="44"/>
      <c r="BI111" s="44"/>
      <c r="BJ111" s="44"/>
      <c r="BK111" s="44"/>
      <c r="BL111" s="44" t="str">
        <f t="shared" si="50"/>
        <v>06_HKC</v>
      </c>
      <c r="BM111" s="44" t="str">
        <f t="shared" si="117"/>
        <v>d_nonenergy_ccs_16_3_msw_ren</v>
      </c>
      <c r="BN111" s="44"/>
      <c r="BO111" s="44"/>
      <c r="BP111" s="44">
        <f t="shared" ref="BP111:CW111" si="168">BP$50*BP40</f>
        <v>0</v>
      </c>
      <c r="BQ111" s="44">
        <f t="shared" si="168"/>
        <v>0</v>
      </c>
      <c r="BR111" s="44">
        <f t="shared" si="168"/>
        <v>0</v>
      </c>
      <c r="BS111" s="44">
        <f t="shared" si="168"/>
        <v>0</v>
      </c>
      <c r="BT111" s="44">
        <f t="shared" si="168"/>
        <v>0</v>
      </c>
      <c r="BU111" s="44">
        <f t="shared" si="168"/>
        <v>0</v>
      </c>
      <c r="BV111" s="44">
        <f t="shared" si="168"/>
        <v>0</v>
      </c>
      <c r="BW111" s="44">
        <f t="shared" si="168"/>
        <v>0</v>
      </c>
      <c r="BX111" s="44">
        <f t="shared" si="168"/>
        <v>0</v>
      </c>
      <c r="BY111" s="44">
        <f t="shared" si="168"/>
        <v>0</v>
      </c>
      <c r="BZ111" s="44">
        <f t="shared" si="168"/>
        <v>0</v>
      </c>
      <c r="CA111" s="44">
        <f t="shared" si="168"/>
        <v>0</v>
      </c>
      <c r="CB111" s="44">
        <f t="shared" si="168"/>
        <v>0</v>
      </c>
      <c r="CC111" s="44">
        <f t="shared" si="168"/>
        <v>0</v>
      </c>
      <c r="CD111" s="44">
        <f t="shared" si="168"/>
        <v>0</v>
      </c>
      <c r="CE111" s="44">
        <f t="shared" si="168"/>
        <v>0</v>
      </c>
      <c r="CF111" s="44">
        <f t="shared" si="168"/>
        <v>0</v>
      </c>
      <c r="CG111" s="44">
        <f t="shared" si="168"/>
        <v>0</v>
      </c>
      <c r="CH111" s="44">
        <f t="shared" si="168"/>
        <v>0</v>
      </c>
      <c r="CI111" s="44">
        <f t="shared" si="168"/>
        <v>0</v>
      </c>
      <c r="CJ111" s="44">
        <f t="shared" si="168"/>
        <v>0</v>
      </c>
      <c r="CK111" s="44">
        <f t="shared" si="168"/>
        <v>0</v>
      </c>
      <c r="CL111" s="44">
        <f t="shared" si="168"/>
        <v>0</v>
      </c>
      <c r="CM111" s="44">
        <f t="shared" si="168"/>
        <v>0</v>
      </c>
      <c r="CN111" s="44">
        <f t="shared" si="168"/>
        <v>0</v>
      </c>
      <c r="CO111" s="44">
        <f t="shared" si="168"/>
        <v>0</v>
      </c>
      <c r="CP111" s="44">
        <f t="shared" si="168"/>
        <v>0</v>
      </c>
      <c r="CQ111" s="44">
        <f t="shared" si="168"/>
        <v>0</v>
      </c>
      <c r="CR111" s="44">
        <f t="shared" si="168"/>
        <v>0</v>
      </c>
      <c r="CS111" s="44">
        <f t="shared" si="168"/>
        <v>0</v>
      </c>
      <c r="CT111" s="44">
        <f t="shared" si="168"/>
        <v>0</v>
      </c>
      <c r="CU111" s="44">
        <f t="shared" si="168"/>
        <v>0</v>
      </c>
      <c r="CV111" s="44">
        <f t="shared" si="168"/>
        <v>0</v>
      </c>
      <c r="CW111" s="44">
        <f t="shared" si="168"/>
        <v>0</v>
      </c>
      <c r="CX111" s="44">
        <f t="shared" ref="CX111:DQ111" si="169">CX$50*CX40</f>
        <v>0</v>
      </c>
      <c r="CY111" s="44">
        <f t="shared" si="169"/>
        <v>0</v>
      </c>
      <c r="CZ111" s="44">
        <f t="shared" si="169"/>
        <v>0</v>
      </c>
      <c r="DA111" s="44">
        <f t="shared" si="169"/>
        <v>0</v>
      </c>
      <c r="DB111" s="44">
        <f t="shared" si="169"/>
        <v>0</v>
      </c>
      <c r="DC111" s="44">
        <f t="shared" si="169"/>
        <v>0</v>
      </c>
      <c r="DD111" s="44">
        <f t="shared" si="169"/>
        <v>0</v>
      </c>
      <c r="DE111" s="44">
        <f t="shared" si="169"/>
        <v>0</v>
      </c>
      <c r="DF111" s="44">
        <f t="shared" si="169"/>
        <v>0</v>
      </c>
      <c r="DG111" s="44">
        <f t="shared" si="169"/>
        <v>0</v>
      </c>
      <c r="DH111" s="44">
        <f t="shared" si="169"/>
        <v>0</v>
      </c>
      <c r="DI111" s="44">
        <f t="shared" si="169"/>
        <v>0</v>
      </c>
      <c r="DJ111" s="44">
        <f t="shared" si="169"/>
        <v>0</v>
      </c>
      <c r="DK111" s="44">
        <f t="shared" si="169"/>
        <v>0</v>
      </c>
      <c r="DL111" s="44">
        <f t="shared" si="169"/>
        <v>0</v>
      </c>
      <c r="DM111" s="44">
        <f t="shared" si="169"/>
        <v>0</v>
      </c>
      <c r="DN111" s="44">
        <f t="shared" si="169"/>
        <v>0</v>
      </c>
      <c r="DO111" s="44">
        <f t="shared" si="169"/>
        <v>0</v>
      </c>
      <c r="DP111" s="44">
        <f t="shared" si="169"/>
        <v>0</v>
      </c>
      <c r="DQ111" s="44">
        <f t="shared" si="169"/>
        <v>0</v>
      </c>
    </row>
    <row r="112" spans="1:121" x14ac:dyDescent="0.25">
      <c r="A112" s="44" t="str">
        <f t="shared" si="116"/>
        <v>06_HKC</v>
      </c>
      <c r="B112" s="44" t="str">
        <f t="shared" si="116"/>
        <v>16_4_municipal_solid_waste_nonrenewable</v>
      </c>
      <c r="C112" s="44" t="str">
        <f t="shared" si="116"/>
        <v>16_4_msw_nonr</v>
      </c>
      <c r="D112" s="44" t="s">
        <v>150</v>
      </c>
      <c r="E112" s="44"/>
      <c r="F112" s="44"/>
      <c r="G112" s="45">
        <v>0</v>
      </c>
      <c r="H112" s="44"/>
      <c r="I112" s="44"/>
      <c r="J112" s="44"/>
      <c r="K112" s="44"/>
      <c r="L112" s="44"/>
      <c r="M112" s="44"/>
      <c r="N112" s="44"/>
      <c r="O112" s="44"/>
      <c r="P112" s="44"/>
      <c r="Q112" s="44"/>
      <c r="R112" s="44"/>
      <c r="S112" s="44"/>
      <c r="T112" s="44"/>
      <c r="U112" s="44"/>
      <c r="V112" s="44"/>
      <c r="W112" s="44"/>
      <c r="X112" s="44"/>
      <c r="Y112" s="44"/>
      <c r="Z112" s="44"/>
      <c r="AA112" s="44"/>
      <c r="AB112" s="44"/>
      <c r="AC112" s="44"/>
      <c r="AD112" s="44"/>
      <c r="AE112" s="44"/>
      <c r="AF112" s="44"/>
      <c r="AG112" s="44"/>
      <c r="AH112" s="44"/>
      <c r="AI112" s="44"/>
      <c r="AJ112" s="44"/>
      <c r="AK112" s="44"/>
      <c r="AL112" s="44"/>
      <c r="AM112" s="44"/>
      <c r="AN112" s="44"/>
      <c r="AO112" s="44"/>
      <c r="AP112" s="44"/>
      <c r="AQ112" s="44"/>
      <c r="AR112" s="44"/>
      <c r="AS112" s="44"/>
      <c r="AT112" s="44"/>
      <c r="AU112" s="44"/>
      <c r="AV112" s="44"/>
      <c r="AW112" s="44"/>
      <c r="AX112" s="44"/>
      <c r="AY112" s="44"/>
      <c r="AZ112" s="44"/>
      <c r="BA112" s="44"/>
      <c r="BB112" s="44"/>
      <c r="BC112" s="44"/>
      <c r="BD112" s="44"/>
      <c r="BE112" s="44"/>
      <c r="BF112" s="44"/>
      <c r="BG112" s="44"/>
      <c r="BH112" s="44"/>
      <c r="BI112" s="44"/>
      <c r="BJ112" s="44"/>
      <c r="BK112" s="44"/>
      <c r="BL112" s="44" t="str">
        <f t="shared" ref="BL112:BL117" si="170">A112</f>
        <v>06_HKC</v>
      </c>
      <c r="BM112" s="44" t="str">
        <f t="shared" si="117"/>
        <v>d_nonenergy_ccs_16_4_msw_nonr</v>
      </c>
      <c r="BN112" s="44"/>
      <c r="BO112" s="44"/>
      <c r="BP112" s="44">
        <f t="shared" ref="BP112:CW112" si="171">BP$50*BP41</f>
        <v>0</v>
      </c>
      <c r="BQ112" s="44">
        <f t="shared" si="171"/>
        <v>0</v>
      </c>
      <c r="BR112" s="44">
        <f t="shared" si="171"/>
        <v>0</v>
      </c>
      <c r="BS112" s="44">
        <f t="shared" si="171"/>
        <v>0</v>
      </c>
      <c r="BT112" s="44">
        <f t="shared" si="171"/>
        <v>0</v>
      </c>
      <c r="BU112" s="44">
        <f t="shared" si="171"/>
        <v>0</v>
      </c>
      <c r="BV112" s="44">
        <f t="shared" si="171"/>
        <v>0</v>
      </c>
      <c r="BW112" s="44">
        <f t="shared" si="171"/>
        <v>0</v>
      </c>
      <c r="BX112" s="44">
        <f t="shared" si="171"/>
        <v>0</v>
      </c>
      <c r="BY112" s="44">
        <f t="shared" si="171"/>
        <v>0</v>
      </c>
      <c r="BZ112" s="44">
        <f t="shared" si="171"/>
        <v>0</v>
      </c>
      <c r="CA112" s="44">
        <f t="shared" si="171"/>
        <v>0</v>
      </c>
      <c r="CB112" s="44">
        <f t="shared" si="171"/>
        <v>0</v>
      </c>
      <c r="CC112" s="44">
        <f t="shared" si="171"/>
        <v>0</v>
      </c>
      <c r="CD112" s="44">
        <f t="shared" si="171"/>
        <v>0</v>
      </c>
      <c r="CE112" s="44">
        <f t="shared" si="171"/>
        <v>0</v>
      </c>
      <c r="CF112" s="44">
        <f t="shared" si="171"/>
        <v>0</v>
      </c>
      <c r="CG112" s="44">
        <f t="shared" si="171"/>
        <v>0</v>
      </c>
      <c r="CH112" s="44">
        <f t="shared" si="171"/>
        <v>0</v>
      </c>
      <c r="CI112" s="44">
        <f t="shared" si="171"/>
        <v>0</v>
      </c>
      <c r="CJ112" s="44">
        <f t="shared" si="171"/>
        <v>0</v>
      </c>
      <c r="CK112" s="44">
        <f t="shared" si="171"/>
        <v>0</v>
      </c>
      <c r="CL112" s="44">
        <f t="shared" si="171"/>
        <v>0</v>
      </c>
      <c r="CM112" s="44">
        <f t="shared" si="171"/>
        <v>0</v>
      </c>
      <c r="CN112" s="44">
        <f t="shared" si="171"/>
        <v>0</v>
      </c>
      <c r="CO112" s="44">
        <f t="shared" si="171"/>
        <v>0</v>
      </c>
      <c r="CP112" s="44">
        <f t="shared" si="171"/>
        <v>0</v>
      </c>
      <c r="CQ112" s="44">
        <f t="shared" si="171"/>
        <v>0</v>
      </c>
      <c r="CR112" s="44">
        <f t="shared" si="171"/>
        <v>0</v>
      </c>
      <c r="CS112" s="44">
        <f t="shared" si="171"/>
        <v>0</v>
      </c>
      <c r="CT112" s="44">
        <f t="shared" si="171"/>
        <v>0</v>
      </c>
      <c r="CU112" s="44">
        <f t="shared" si="171"/>
        <v>0</v>
      </c>
      <c r="CV112" s="44">
        <f t="shared" si="171"/>
        <v>0</v>
      </c>
      <c r="CW112" s="44">
        <f t="shared" si="171"/>
        <v>0</v>
      </c>
      <c r="CX112" s="44">
        <f t="shared" ref="CX112:DQ112" si="172">CX$50*CX41</f>
        <v>0</v>
      </c>
      <c r="CY112" s="44">
        <f t="shared" si="172"/>
        <v>0</v>
      </c>
      <c r="CZ112" s="44">
        <f t="shared" si="172"/>
        <v>0</v>
      </c>
      <c r="DA112" s="44">
        <f t="shared" si="172"/>
        <v>0</v>
      </c>
      <c r="DB112" s="44">
        <f t="shared" si="172"/>
        <v>0</v>
      </c>
      <c r="DC112" s="44">
        <f t="shared" si="172"/>
        <v>0</v>
      </c>
      <c r="DD112" s="44">
        <f t="shared" si="172"/>
        <v>0</v>
      </c>
      <c r="DE112" s="44">
        <f t="shared" si="172"/>
        <v>0</v>
      </c>
      <c r="DF112" s="44">
        <f t="shared" si="172"/>
        <v>0</v>
      </c>
      <c r="DG112" s="44">
        <f t="shared" si="172"/>
        <v>0</v>
      </c>
      <c r="DH112" s="44">
        <f t="shared" si="172"/>
        <v>0</v>
      </c>
      <c r="DI112" s="44">
        <f t="shared" si="172"/>
        <v>0</v>
      </c>
      <c r="DJ112" s="44">
        <f t="shared" si="172"/>
        <v>0</v>
      </c>
      <c r="DK112" s="44">
        <f t="shared" si="172"/>
        <v>0</v>
      </c>
      <c r="DL112" s="44">
        <f t="shared" si="172"/>
        <v>0</v>
      </c>
      <c r="DM112" s="44">
        <f t="shared" si="172"/>
        <v>0</v>
      </c>
      <c r="DN112" s="44">
        <f t="shared" si="172"/>
        <v>0</v>
      </c>
      <c r="DO112" s="44">
        <f t="shared" si="172"/>
        <v>0</v>
      </c>
      <c r="DP112" s="44">
        <f t="shared" si="172"/>
        <v>0</v>
      </c>
      <c r="DQ112" s="44">
        <f t="shared" si="172"/>
        <v>0</v>
      </c>
    </row>
    <row r="113" spans="1:121" x14ac:dyDescent="0.25">
      <c r="A113" s="44" t="str">
        <f t="shared" si="116"/>
        <v>06_HKC</v>
      </c>
      <c r="B113" s="44" t="str">
        <f t="shared" si="116"/>
        <v>16_5_biogasoline</v>
      </c>
      <c r="C113" s="44" t="str">
        <f t="shared" si="116"/>
        <v>16_5_biogasoline</v>
      </c>
      <c r="D113" s="44" t="s">
        <v>150</v>
      </c>
      <c r="E113" s="44"/>
      <c r="F113" s="44"/>
      <c r="G113" s="45">
        <v>0</v>
      </c>
      <c r="H113" s="44"/>
      <c r="I113" s="44"/>
      <c r="J113" s="44"/>
      <c r="K113" s="44"/>
      <c r="L113" s="44"/>
      <c r="M113" s="44"/>
      <c r="N113" s="44"/>
      <c r="O113" s="44"/>
      <c r="P113" s="44"/>
      <c r="Q113" s="44"/>
      <c r="R113" s="44"/>
      <c r="S113" s="44"/>
      <c r="T113" s="44"/>
      <c r="U113" s="44"/>
      <c r="V113" s="44"/>
      <c r="W113" s="44"/>
      <c r="X113" s="44"/>
      <c r="Y113" s="44"/>
      <c r="Z113" s="44"/>
      <c r="AA113" s="44"/>
      <c r="AB113" s="44"/>
      <c r="AC113" s="44"/>
      <c r="AD113" s="44"/>
      <c r="AE113" s="44"/>
      <c r="AF113" s="44"/>
      <c r="AG113" s="44"/>
      <c r="AH113" s="44"/>
      <c r="AI113" s="44"/>
      <c r="AJ113" s="44"/>
      <c r="AK113" s="44"/>
      <c r="AL113" s="44"/>
      <c r="AM113" s="44"/>
      <c r="AN113" s="44"/>
      <c r="AO113" s="44"/>
      <c r="AP113" s="44"/>
      <c r="AQ113" s="44"/>
      <c r="AR113" s="44"/>
      <c r="AS113" s="44"/>
      <c r="AT113" s="44"/>
      <c r="AU113" s="44"/>
      <c r="AV113" s="44"/>
      <c r="AW113" s="44"/>
      <c r="AX113" s="44"/>
      <c r="AY113" s="44"/>
      <c r="AZ113" s="44"/>
      <c r="BA113" s="44"/>
      <c r="BB113" s="44"/>
      <c r="BC113" s="44"/>
      <c r="BD113" s="44"/>
      <c r="BE113" s="44"/>
      <c r="BF113" s="44"/>
      <c r="BG113" s="44"/>
      <c r="BH113" s="44"/>
      <c r="BI113" s="44"/>
      <c r="BJ113" s="44"/>
      <c r="BK113" s="44"/>
      <c r="BL113" s="44" t="str">
        <f t="shared" si="170"/>
        <v>06_HKC</v>
      </c>
      <c r="BM113" s="44" t="str">
        <f t="shared" si="117"/>
        <v>d_nonenergy_ccs_16_5_biogasoline</v>
      </c>
      <c r="BN113" s="44"/>
      <c r="BO113" s="44"/>
      <c r="BP113" s="44">
        <f t="shared" ref="BP113:CW113" si="173">BP$50*BP42</f>
        <v>0</v>
      </c>
      <c r="BQ113" s="44">
        <f t="shared" si="173"/>
        <v>0</v>
      </c>
      <c r="BR113" s="44">
        <f t="shared" si="173"/>
        <v>0</v>
      </c>
      <c r="BS113" s="44">
        <f t="shared" si="173"/>
        <v>0</v>
      </c>
      <c r="BT113" s="44">
        <f t="shared" si="173"/>
        <v>0</v>
      </c>
      <c r="BU113" s="44">
        <f t="shared" si="173"/>
        <v>0</v>
      </c>
      <c r="BV113" s="44">
        <f t="shared" si="173"/>
        <v>0</v>
      </c>
      <c r="BW113" s="44">
        <f t="shared" si="173"/>
        <v>0</v>
      </c>
      <c r="BX113" s="44">
        <f t="shared" si="173"/>
        <v>0</v>
      </c>
      <c r="BY113" s="44">
        <f t="shared" si="173"/>
        <v>0</v>
      </c>
      <c r="BZ113" s="44">
        <f t="shared" si="173"/>
        <v>0</v>
      </c>
      <c r="CA113" s="44">
        <f t="shared" si="173"/>
        <v>0</v>
      </c>
      <c r="CB113" s="44">
        <f t="shared" si="173"/>
        <v>0</v>
      </c>
      <c r="CC113" s="44">
        <f t="shared" si="173"/>
        <v>0</v>
      </c>
      <c r="CD113" s="44">
        <f t="shared" si="173"/>
        <v>0</v>
      </c>
      <c r="CE113" s="44">
        <f t="shared" si="173"/>
        <v>0</v>
      </c>
      <c r="CF113" s="44">
        <f t="shared" si="173"/>
        <v>0</v>
      </c>
      <c r="CG113" s="44">
        <f t="shared" si="173"/>
        <v>0</v>
      </c>
      <c r="CH113" s="44">
        <f t="shared" si="173"/>
        <v>0</v>
      </c>
      <c r="CI113" s="44">
        <f t="shared" si="173"/>
        <v>0</v>
      </c>
      <c r="CJ113" s="44">
        <f t="shared" si="173"/>
        <v>0</v>
      </c>
      <c r="CK113" s="44">
        <f t="shared" si="173"/>
        <v>0</v>
      </c>
      <c r="CL113" s="44">
        <f t="shared" si="173"/>
        <v>0</v>
      </c>
      <c r="CM113" s="44">
        <f t="shared" si="173"/>
        <v>0</v>
      </c>
      <c r="CN113" s="44">
        <f t="shared" si="173"/>
        <v>0</v>
      </c>
      <c r="CO113" s="44">
        <f t="shared" si="173"/>
        <v>0</v>
      </c>
      <c r="CP113" s="44">
        <f t="shared" si="173"/>
        <v>0</v>
      </c>
      <c r="CQ113" s="44">
        <f t="shared" si="173"/>
        <v>0</v>
      </c>
      <c r="CR113" s="44">
        <f t="shared" si="173"/>
        <v>0</v>
      </c>
      <c r="CS113" s="44">
        <f t="shared" si="173"/>
        <v>0</v>
      </c>
      <c r="CT113" s="44">
        <f t="shared" si="173"/>
        <v>0</v>
      </c>
      <c r="CU113" s="44">
        <f t="shared" si="173"/>
        <v>0</v>
      </c>
      <c r="CV113" s="44">
        <f t="shared" si="173"/>
        <v>0</v>
      </c>
      <c r="CW113" s="44">
        <f t="shared" si="173"/>
        <v>0</v>
      </c>
      <c r="CX113" s="44">
        <f t="shared" ref="CX113:DQ113" si="174">CX$50*CX42</f>
        <v>0</v>
      </c>
      <c r="CY113" s="44">
        <f t="shared" si="174"/>
        <v>0</v>
      </c>
      <c r="CZ113" s="44">
        <f t="shared" si="174"/>
        <v>0</v>
      </c>
      <c r="DA113" s="44">
        <f t="shared" si="174"/>
        <v>0</v>
      </c>
      <c r="DB113" s="44">
        <f t="shared" si="174"/>
        <v>0</v>
      </c>
      <c r="DC113" s="44">
        <f t="shared" si="174"/>
        <v>0</v>
      </c>
      <c r="DD113" s="44">
        <f t="shared" si="174"/>
        <v>0</v>
      </c>
      <c r="DE113" s="44">
        <f t="shared" si="174"/>
        <v>0</v>
      </c>
      <c r="DF113" s="44">
        <f t="shared" si="174"/>
        <v>0</v>
      </c>
      <c r="DG113" s="44">
        <f t="shared" si="174"/>
        <v>0</v>
      </c>
      <c r="DH113" s="44">
        <f t="shared" si="174"/>
        <v>0</v>
      </c>
      <c r="DI113" s="44">
        <f t="shared" si="174"/>
        <v>0</v>
      </c>
      <c r="DJ113" s="44">
        <f t="shared" si="174"/>
        <v>0</v>
      </c>
      <c r="DK113" s="44">
        <f t="shared" si="174"/>
        <v>0</v>
      </c>
      <c r="DL113" s="44">
        <f t="shared" si="174"/>
        <v>0</v>
      </c>
      <c r="DM113" s="44">
        <f t="shared" si="174"/>
        <v>0</v>
      </c>
      <c r="DN113" s="44">
        <f t="shared" si="174"/>
        <v>0</v>
      </c>
      <c r="DO113" s="44">
        <f t="shared" si="174"/>
        <v>0</v>
      </c>
      <c r="DP113" s="44">
        <f t="shared" si="174"/>
        <v>0</v>
      </c>
      <c r="DQ113" s="44">
        <f t="shared" si="174"/>
        <v>0</v>
      </c>
    </row>
    <row r="114" spans="1:121" x14ac:dyDescent="0.25">
      <c r="A114" s="44" t="str">
        <f t="shared" si="116"/>
        <v>06_HKC</v>
      </c>
      <c r="B114" s="44" t="str">
        <f t="shared" si="116"/>
        <v>16_6_biodiesel</v>
      </c>
      <c r="C114" s="44" t="str">
        <f t="shared" si="116"/>
        <v>16_6_biodiesel</v>
      </c>
      <c r="D114" s="44" t="s">
        <v>150</v>
      </c>
      <c r="E114" s="44"/>
      <c r="F114" s="44"/>
      <c r="G114" s="45">
        <v>0</v>
      </c>
      <c r="H114" s="44"/>
      <c r="I114" s="44"/>
      <c r="J114" s="44"/>
      <c r="K114" s="44"/>
      <c r="L114" s="44"/>
      <c r="M114" s="44"/>
      <c r="N114" s="44"/>
      <c r="O114" s="44"/>
      <c r="P114" s="44"/>
      <c r="Q114" s="44"/>
      <c r="R114" s="44"/>
      <c r="S114" s="44"/>
      <c r="T114" s="44"/>
      <c r="U114" s="44"/>
      <c r="V114" s="44"/>
      <c r="W114" s="44"/>
      <c r="X114" s="44"/>
      <c r="Y114" s="44"/>
      <c r="Z114" s="44"/>
      <c r="AA114" s="44"/>
      <c r="AB114" s="44"/>
      <c r="AC114" s="44"/>
      <c r="AD114" s="44"/>
      <c r="AE114" s="44"/>
      <c r="AF114" s="44"/>
      <c r="AG114" s="44"/>
      <c r="AH114" s="44"/>
      <c r="AI114" s="44"/>
      <c r="AJ114" s="44"/>
      <c r="AK114" s="44"/>
      <c r="AL114" s="44"/>
      <c r="AM114" s="44"/>
      <c r="AN114" s="44"/>
      <c r="AO114" s="44"/>
      <c r="AP114" s="44"/>
      <c r="AQ114" s="44"/>
      <c r="AR114" s="44"/>
      <c r="AS114" s="44"/>
      <c r="AT114" s="44"/>
      <c r="AU114" s="44"/>
      <c r="AV114" s="44"/>
      <c r="AW114" s="44"/>
      <c r="AX114" s="44"/>
      <c r="AY114" s="44"/>
      <c r="AZ114" s="44"/>
      <c r="BA114" s="44"/>
      <c r="BB114" s="44"/>
      <c r="BC114" s="44"/>
      <c r="BD114" s="44"/>
      <c r="BE114" s="44"/>
      <c r="BF114" s="44"/>
      <c r="BG114" s="44"/>
      <c r="BH114" s="44"/>
      <c r="BI114" s="44"/>
      <c r="BJ114" s="44"/>
      <c r="BK114" s="44"/>
      <c r="BL114" s="44" t="str">
        <f t="shared" si="170"/>
        <v>06_HKC</v>
      </c>
      <c r="BM114" s="44" t="str">
        <f t="shared" si="117"/>
        <v>d_nonenergy_ccs_16_6_biodiesel</v>
      </c>
      <c r="BN114" s="44"/>
      <c r="BO114" s="44"/>
      <c r="BP114" s="44">
        <f t="shared" ref="BP114:CW114" si="175">BP$50*BP43</f>
        <v>0</v>
      </c>
      <c r="BQ114" s="44">
        <f t="shared" si="175"/>
        <v>0</v>
      </c>
      <c r="BR114" s="44">
        <f t="shared" si="175"/>
        <v>0</v>
      </c>
      <c r="BS114" s="44">
        <f t="shared" si="175"/>
        <v>0</v>
      </c>
      <c r="BT114" s="44">
        <f t="shared" si="175"/>
        <v>0</v>
      </c>
      <c r="BU114" s="44">
        <f t="shared" si="175"/>
        <v>0</v>
      </c>
      <c r="BV114" s="44">
        <f t="shared" si="175"/>
        <v>0</v>
      </c>
      <c r="BW114" s="44">
        <f t="shared" si="175"/>
        <v>0</v>
      </c>
      <c r="BX114" s="44">
        <f t="shared" si="175"/>
        <v>0</v>
      </c>
      <c r="BY114" s="44">
        <f t="shared" si="175"/>
        <v>0</v>
      </c>
      <c r="BZ114" s="44">
        <f t="shared" si="175"/>
        <v>0</v>
      </c>
      <c r="CA114" s="44">
        <f t="shared" si="175"/>
        <v>0</v>
      </c>
      <c r="CB114" s="44">
        <f t="shared" si="175"/>
        <v>0</v>
      </c>
      <c r="CC114" s="44">
        <f t="shared" si="175"/>
        <v>0</v>
      </c>
      <c r="CD114" s="44">
        <f t="shared" si="175"/>
        <v>0</v>
      </c>
      <c r="CE114" s="44">
        <f t="shared" si="175"/>
        <v>0</v>
      </c>
      <c r="CF114" s="44">
        <f t="shared" si="175"/>
        <v>0</v>
      </c>
      <c r="CG114" s="44">
        <f t="shared" si="175"/>
        <v>0</v>
      </c>
      <c r="CH114" s="44">
        <f t="shared" si="175"/>
        <v>0</v>
      </c>
      <c r="CI114" s="44">
        <f t="shared" si="175"/>
        <v>0</v>
      </c>
      <c r="CJ114" s="44">
        <f t="shared" si="175"/>
        <v>0</v>
      </c>
      <c r="CK114" s="44">
        <f t="shared" si="175"/>
        <v>0</v>
      </c>
      <c r="CL114" s="44">
        <f t="shared" si="175"/>
        <v>0</v>
      </c>
      <c r="CM114" s="44">
        <f t="shared" si="175"/>
        <v>0</v>
      </c>
      <c r="CN114" s="44">
        <f t="shared" si="175"/>
        <v>0</v>
      </c>
      <c r="CO114" s="44">
        <f t="shared" si="175"/>
        <v>0</v>
      </c>
      <c r="CP114" s="44">
        <f t="shared" si="175"/>
        <v>0</v>
      </c>
      <c r="CQ114" s="44">
        <f t="shared" si="175"/>
        <v>0</v>
      </c>
      <c r="CR114" s="44">
        <f t="shared" si="175"/>
        <v>0</v>
      </c>
      <c r="CS114" s="44">
        <f t="shared" si="175"/>
        <v>0</v>
      </c>
      <c r="CT114" s="44">
        <f t="shared" si="175"/>
        <v>0</v>
      </c>
      <c r="CU114" s="44">
        <f t="shared" si="175"/>
        <v>0</v>
      </c>
      <c r="CV114" s="44">
        <f t="shared" si="175"/>
        <v>0</v>
      </c>
      <c r="CW114" s="44">
        <f t="shared" si="175"/>
        <v>0</v>
      </c>
      <c r="CX114" s="44">
        <f t="shared" ref="CX114:DQ114" si="176">CX$50*CX43</f>
        <v>0</v>
      </c>
      <c r="CY114" s="44">
        <f t="shared" si="176"/>
        <v>0</v>
      </c>
      <c r="CZ114" s="44">
        <f t="shared" si="176"/>
        <v>0</v>
      </c>
      <c r="DA114" s="44">
        <f t="shared" si="176"/>
        <v>0</v>
      </c>
      <c r="DB114" s="44">
        <f t="shared" si="176"/>
        <v>0</v>
      </c>
      <c r="DC114" s="44">
        <f t="shared" si="176"/>
        <v>0</v>
      </c>
      <c r="DD114" s="44">
        <f t="shared" si="176"/>
        <v>0</v>
      </c>
      <c r="DE114" s="44">
        <f t="shared" si="176"/>
        <v>0</v>
      </c>
      <c r="DF114" s="44">
        <f t="shared" si="176"/>
        <v>0</v>
      </c>
      <c r="DG114" s="44">
        <f t="shared" si="176"/>
        <v>0</v>
      </c>
      <c r="DH114" s="44">
        <f t="shared" si="176"/>
        <v>0</v>
      </c>
      <c r="DI114" s="44">
        <f t="shared" si="176"/>
        <v>0</v>
      </c>
      <c r="DJ114" s="44">
        <f t="shared" si="176"/>
        <v>0</v>
      </c>
      <c r="DK114" s="44">
        <f t="shared" si="176"/>
        <v>0</v>
      </c>
      <c r="DL114" s="44">
        <f t="shared" si="176"/>
        <v>0</v>
      </c>
      <c r="DM114" s="44">
        <f t="shared" si="176"/>
        <v>0</v>
      </c>
      <c r="DN114" s="44">
        <f t="shared" si="176"/>
        <v>0</v>
      </c>
      <c r="DO114" s="44">
        <f t="shared" si="176"/>
        <v>0</v>
      </c>
      <c r="DP114" s="44">
        <f t="shared" si="176"/>
        <v>0</v>
      </c>
      <c r="DQ114" s="44">
        <f t="shared" si="176"/>
        <v>0</v>
      </c>
    </row>
    <row r="115" spans="1:121" x14ac:dyDescent="0.25">
      <c r="A115" s="44" t="str">
        <f t="shared" si="116"/>
        <v>06_HKC</v>
      </c>
      <c r="B115" s="44" t="str">
        <f t="shared" si="116"/>
        <v>16_8_other_liquid_biofuels</v>
      </c>
      <c r="C115" s="44" t="str">
        <f t="shared" si="116"/>
        <v>16_8_oth_liquid_biofuel</v>
      </c>
      <c r="D115" s="44" t="s">
        <v>150</v>
      </c>
      <c r="E115" s="44"/>
      <c r="F115" s="44"/>
      <c r="G115" s="45">
        <v>0</v>
      </c>
      <c r="H115" s="44"/>
      <c r="I115" s="44"/>
      <c r="J115" s="44"/>
      <c r="K115" s="44"/>
      <c r="L115" s="44"/>
      <c r="M115" s="44"/>
      <c r="N115" s="44"/>
      <c r="O115" s="44"/>
      <c r="P115" s="44"/>
      <c r="Q115" s="44"/>
      <c r="R115" s="44"/>
      <c r="S115" s="44"/>
      <c r="T115" s="44"/>
      <c r="U115" s="44"/>
      <c r="V115" s="44"/>
      <c r="W115" s="44"/>
      <c r="X115" s="44"/>
      <c r="Y115" s="44"/>
      <c r="Z115" s="44"/>
      <c r="AA115" s="44"/>
      <c r="AB115" s="44"/>
      <c r="AC115" s="44"/>
      <c r="AD115" s="44"/>
      <c r="AE115" s="44"/>
      <c r="AF115" s="44"/>
      <c r="AG115" s="44"/>
      <c r="AH115" s="44"/>
      <c r="AI115" s="44"/>
      <c r="AJ115" s="44"/>
      <c r="AK115" s="44"/>
      <c r="AL115" s="44"/>
      <c r="AM115" s="44"/>
      <c r="AN115" s="44"/>
      <c r="AO115" s="44"/>
      <c r="AP115" s="44"/>
      <c r="AQ115" s="44"/>
      <c r="AR115" s="44"/>
      <c r="AS115" s="44"/>
      <c r="AT115" s="44"/>
      <c r="AU115" s="44"/>
      <c r="AV115" s="44"/>
      <c r="AW115" s="44"/>
      <c r="AX115" s="44"/>
      <c r="AY115" s="44"/>
      <c r="AZ115" s="44"/>
      <c r="BA115" s="44"/>
      <c r="BB115" s="44"/>
      <c r="BC115" s="44"/>
      <c r="BD115" s="44"/>
      <c r="BE115" s="44"/>
      <c r="BF115" s="44"/>
      <c r="BG115" s="44"/>
      <c r="BH115" s="44"/>
      <c r="BI115" s="44"/>
      <c r="BJ115" s="44"/>
      <c r="BK115" s="44"/>
      <c r="BL115" s="44" t="str">
        <f t="shared" si="170"/>
        <v>06_HKC</v>
      </c>
      <c r="BM115" s="44" t="str">
        <f t="shared" si="117"/>
        <v>d_nonenergy_ccs_16_8_oth_liquid_biofuel</v>
      </c>
      <c r="BN115" s="44"/>
      <c r="BO115" s="44"/>
      <c r="BP115" s="44">
        <f t="shared" ref="BP115:CW115" si="177">BP$50*BP44</f>
        <v>0</v>
      </c>
      <c r="BQ115" s="44">
        <f t="shared" si="177"/>
        <v>0</v>
      </c>
      <c r="BR115" s="44">
        <f t="shared" si="177"/>
        <v>0</v>
      </c>
      <c r="BS115" s="44">
        <f t="shared" si="177"/>
        <v>0</v>
      </c>
      <c r="BT115" s="44">
        <f t="shared" si="177"/>
        <v>0</v>
      </c>
      <c r="BU115" s="44">
        <f t="shared" si="177"/>
        <v>0</v>
      </c>
      <c r="BV115" s="44">
        <f t="shared" si="177"/>
        <v>0</v>
      </c>
      <c r="BW115" s="44">
        <f t="shared" si="177"/>
        <v>0</v>
      </c>
      <c r="BX115" s="44">
        <f t="shared" si="177"/>
        <v>0</v>
      </c>
      <c r="BY115" s="44">
        <f t="shared" si="177"/>
        <v>0</v>
      </c>
      <c r="BZ115" s="44">
        <f t="shared" si="177"/>
        <v>0</v>
      </c>
      <c r="CA115" s="44">
        <f t="shared" si="177"/>
        <v>0</v>
      </c>
      <c r="CB115" s="44">
        <f t="shared" si="177"/>
        <v>0</v>
      </c>
      <c r="CC115" s="44">
        <f t="shared" si="177"/>
        <v>0</v>
      </c>
      <c r="CD115" s="44">
        <f t="shared" si="177"/>
        <v>0</v>
      </c>
      <c r="CE115" s="44">
        <f t="shared" si="177"/>
        <v>0</v>
      </c>
      <c r="CF115" s="44">
        <f t="shared" si="177"/>
        <v>0</v>
      </c>
      <c r="CG115" s="44">
        <f t="shared" si="177"/>
        <v>0</v>
      </c>
      <c r="CH115" s="44">
        <f t="shared" si="177"/>
        <v>0</v>
      </c>
      <c r="CI115" s="44">
        <f t="shared" si="177"/>
        <v>0</v>
      </c>
      <c r="CJ115" s="44">
        <f t="shared" si="177"/>
        <v>0</v>
      </c>
      <c r="CK115" s="44">
        <f t="shared" si="177"/>
        <v>0</v>
      </c>
      <c r="CL115" s="44">
        <f t="shared" si="177"/>
        <v>0</v>
      </c>
      <c r="CM115" s="44">
        <f t="shared" si="177"/>
        <v>0</v>
      </c>
      <c r="CN115" s="44">
        <f t="shared" si="177"/>
        <v>0</v>
      </c>
      <c r="CO115" s="44">
        <f t="shared" si="177"/>
        <v>0</v>
      </c>
      <c r="CP115" s="44">
        <f t="shared" si="177"/>
        <v>0</v>
      </c>
      <c r="CQ115" s="44">
        <f t="shared" si="177"/>
        <v>0</v>
      </c>
      <c r="CR115" s="44">
        <f t="shared" si="177"/>
        <v>0</v>
      </c>
      <c r="CS115" s="44">
        <f t="shared" si="177"/>
        <v>0</v>
      </c>
      <c r="CT115" s="44">
        <f t="shared" si="177"/>
        <v>0</v>
      </c>
      <c r="CU115" s="44">
        <f t="shared" si="177"/>
        <v>0</v>
      </c>
      <c r="CV115" s="44">
        <f t="shared" si="177"/>
        <v>0</v>
      </c>
      <c r="CW115" s="44">
        <f t="shared" si="177"/>
        <v>0</v>
      </c>
      <c r="CX115" s="44">
        <f t="shared" ref="CX115:DQ115" si="178">CX$50*CX44</f>
        <v>0</v>
      </c>
      <c r="CY115" s="44">
        <f t="shared" si="178"/>
        <v>0</v>
      </c>
      <c r="CZ115" s="44">
        <f t="shared" si="178"/>
        <v>0</v>
      </c>
      <c r="DA115" s="44">
        <f t="shared" si="178"/>
        <v>0</v>
      </c>
      <c r="DB115" s="44">
        <f t="shared" si="178"/>
        <v>0</v>
      </c>
      <c r="DC115" s="44">
        <f t="shared" si="178"/>
        <v>0</v>
      </c>
      <c r="DD115" s="44">
        <f t="shared" si="178"/>
        <v>0</v>
      </c>
      <c r="DE115" s="44">
        <f t="shared" si="178"/>
        <v>0</v>
      </c>
      <c r="DF115" s="44">
        <f t="shared" si="178"/>
        <v>0</v>
      </c>
      <c r="DG115" s="44">
        <f t="shared" si="178"/>
        <v>0</v>
      </c>
      <c r="DH115" s="44">
        <f t="shared" si="178"/>
        <v>0</v>
      </c>
      <c r="DI115" s="44">
        <f t="shared" si="178"/>
        <v>0</v>
      </c>
      <c r="DJ115" s="44">
        <f t="shared" si="178"/>
        <v>0</v>
      </c>
      <c r="DK115" s="44">
        <f t="shared" si="178"/>
        <v>0</v>
      </c>
      <c r="DL115" s="44">
        <f t="shared" si="178"/>
        <v>0</v>
      </c>
      <c r="DM115" s="44">
        <f t="shared" si="178"/>
        <v>0</v>
      </c>
      <c r="DN115" s="44">
        <f t="shared" si="178"/>
        <v>0</v>
      </c>
      <c r="DO115" s="44">
        <f t="shared" si="178"/>
        <v>0</v>
      </c>
      <c r="DP115" s="44">
        <f t="shared" si="178"/>
        <v>0</v>
      </c>
      <c r="DQ115" s="44">
        <f t="shared" si="178"/>
        <v>0</v>
      </c>
    </row>
    <row r="116" spans="1:121" x14ac:dyDescent="0.25">
      <c r="A116" s="46" t="str">
        <f t="shared" si="116"/>
        <v>06_HKC</v>
      </c>
      <c r="B116" s="46" t="str">
        <f t="shared" si="116"/>
        <v>17_electricity</v>
      </c>
      <c r="C116" s="46" t="str">
        <f t="shared" si="116"/>
        <v>17_electricity</v>
      </c>
      <c r="D116" s="46" t="s">
        <v>150</v>
      </c>
      <c r="E116" s="46"/>
      <c r="F116" s="46"/>
      <c r="G116" s="47">
        <v>0</v>
      </c>
      <c r="H116" s="46"/>
      <c r="I116" s="46"/>
      <c r="J116" s="46"/>
      <c r="K116" s="46"/>
      <c r="L116" s="46"/>
      <c r="M116" s="46"/>
      <c r="N116" s="46"/>
      <c r="O116" s="46"/>
      <c r="P116" s="46"/>
      <c r="Q116" s="46"/>
      <c r="R116" s="46"/>
      <c r="S116" s="46"/>
      <c r="T116" s="46"/>
      <c r="U116" s="46"/>
      <c r="V116" s="46"/>
      <c r="W116" s="46"/>
      <c r="X116" s="46"/>
      <c r="Y116" s="46"/>
      <c r="Z116" s="46"/>
      <c r="AA116" s="46"/>
      <c r="AB116" s="46"/>
      <c r="AC116" s="46"/>
      <c r="AD116" s="46"/>
      <c r="AE116" s="46"/>
      <c r="AF116" s="46"/>
      <c r="AG116" s="46"/>
      <c r="AH116" s="46"/>
      <c r="AI116" s="46"/>
      <c r="AJ116" s="46"/>
      <c r="AK116" s="46"/>
      <c r="AL116" s="46"/>
      <c r="AM116" s="46"/>
      <c r="AN116" s="46"/>
      <c r="AO116" s="46"/>
      <c r="AP116" s="46"/>
      <c r="AQ116" s="46"/>
      <c r="AR116" s="46"/>
      <c r="AS116" s="46"/>
      <c r="AT116" s="46"/>
      <c r="AU116" s="46"/>
      <c r="AV116" s="46"/>
      <c r="AW116" s="46"/>
      <c r="AX116" s="46"/>
      <c r="AY116" s="46"/>
      <c r="AZ116" s="46"/>
      <c r="BA116" s="46"/>
      <c r="BB116" s="46"/>
      <c r="BC116" s="46"/>
      <c r="BD116" s="46"/>
      <c r="BE116" s="46"/>
      <c r="BF116" s="46"/>
      <c r="BG116" s="46"/>
      <c r="BH116" s="46"/>
      <c r="BI116" s="46"/>
      <c r="BJ116" s="46"/>
      <c r="BK116" s="46"/>
      <c r="BL116" s="46" t="str">
        <f t="shared" si="170"/>
        <v>06_HKC</v>
      </c>
      <c r="BM116" s="46" t="str">
        <f t="shared" si="117"/>
        <v>d_nonenergy_ccs_17_electricity</v>
      </c>
      <c r="BN116" s="46"/>
      <c r="BO116" s="46"/>
      <c r="BP116" s="49">
        <f t="shared" ref="BP116:BQ116" si="179">BP123</f>
        <v>0</v>
      </c>
      <c r="BQ116" s="49">
        <f t="shared" si="179"/>
        <v>0</v>
      </c>
      <c r="BR116" s="49">
        <f t="shared" ref="BR116:CV116" si="180">BR123</f>
        <v>0</v>
      </c>
      <c r="BS116" s="49">
        <f t="shared" si="180"/>
        <v>0</v>
      </c>
      <c r="BT116" s="49">
        <f t="shared" si="180"/>
        <v>0</v>
      </c>
      <c r="BU116" s="49">
        <f t="shared" si="180"/>
        <v>0</v>
      </c>
      <c r="BV116" s="49">
        <f t="shared" si="180"/>
        <v>0</v>
      </c>
      <c r="BW116" s="49">
        <f t="shared" si="180"/>
        <v>0</v>
      </c>
      <c r="BX116" s="49">
        <f t="shared" si="180"/>
        <v>0</v>
      </c>
      <c r="BY116" s="49">
        <f t="shared" si="180"/>
        <v>0</v>
      </c>
      <c r="BZ116" s="49">
        <f t="shared" si="180"/>
        <v>0</v>
      </c>
      <c r="CA116" s="49">
        <f t="shared" si="180"/>
        <v>0</v>
      </c>
      <c r="CB116" s="49">
        <f t="shared" si="180"/>
        <v>0</v>
      </c>
      <c r="CC116" s="49">
        <f t="shared" si="180"/>
        <v>0</v>
      </c>
      <c r="CD116" s="49">
        <f t="shared" si="180"/>
        <v>0</v>
      </c>
      <c r="CE116" s="49">
        <f t="shared" si="180"/>
        <v>0</v>
      </c>
      <c r="CF116" s="49">
        <f t="shared" si="180"/>
        <v>0</v>
      </c>
      <c r="CG116" s="49">
        <f t="shared" si="180"/>
        <v>0</v>
      </c>
      <c r="CH116" s="49">
        <f t="shared" si="180"/>
        <v>0</v>
      </c>
      <c r="CI116" s="49">
        <f t="shared" si="180"/>
        <v>0</v>
      </c>
      <c r="CJ116" s="49">
        <f t="shared" si="180"/>
        <v>0</v>
      </c>
      <c r="CK116" s="49">
        <f t="shared" si="180"/>
        <v>0</v>
      </c>
      <c r="CL116" s="49">
        <f t="shared" si="180"/>
        <v>0</v>
      </c>
      <c r="CM116" s="49">
        <f t="shared" si="180"/>
        <v>0</v>
      </c>
      <c r="CN116" s="49">
        <f t="shared" si="180"/>
        <v>0</v>
      </c>
      <c r="CO116" s="49">
        <f t="shared" si="180"/>
        <v>0</v>
      </c>
      <c r="CP116" s="49">
        <f t="shared" si="180"/>
        <v>0</v>
      </c>
      <c r="CQ116" s="49">
        <f t="shared" si="180"/>
        <v>0</v>
      </c>
      <c r="CR116" s="49">
        <f t="shared" si="180"/>
        <v>0</v>
      </c>
      <c r="CS116" s="49">
        <f t="shared" si="180"/>
        <v>0</v>
      </c>
      <c r="CT116" s="49">
        <f t="shared" si="180"/>
        <v>0</v>
      </c>
      <c r="CU116" s="49">
        <f t="shared" si="180"/>
        <v>0</v>
      </c>
      <c r="CV116" s="49">
        <f t="shared" si="180"/>
        <v>0</v>
      </c>
      <c r="CW116" s="49">
        <f t="shared" ref="CW116:DQ116" si="181">CW123</f>
        <v>0</v>
      </c>
      <c r="CX116" s="49">
        <f t="shared" si="181"/>
        <v>0</v>
      </c>
      <c r="CY116" s="49">
        <f t="shared" si="181"/>
        <v>0</v>
      </c>
      <c r="CZ116" s="49">
        <f t="shared" si="181"/>
        <v>0</v>
      </c>
      <c r="DA116" s="49">
        <f t="shared" si="181"/>
        <v>0</v>
      </c>
      <c r="DB116" s="49">
        <f t="shared" si="181"/>
        <v>0</v>
      </c>
      <c r="DC116" s="49">
        <f t="shared" si="181"/>
        <v>0</v>
      </c>
      <c r="DD116" s="49">
        <f t="shared" si="181"/>
        <v>0</v>
      </c>
      <c r="DE116" s="49">
        <f t="shared" si="181"/>
        <v>0</v>
      </c>
      <c r="DF116" s="49">
        <f t="shared" si="181"/>
        <v>0</v>
      </c>
      <c r="DG116" s="49">
        <f t="shared" si="181"/>
        <v>0</v>
      </c>
      <c r="DH116" s="49">
        <f t="shared" si="181"/>
        <v>0</v>
      </c>
      <c r="DI116" s="49">
        <f t="shared" si="181"/>
        <v>0</v>
      </c>
      <c r="DJ116" s="49">
        <f t="shared" si="181"/>
        <v>0</v>
      </c>
      <c r="DK116" s="49">
        <f t="shared" si="181"/>
        <v>0</v>
      </c>
      <c r="DL116" s="49">
        <f t="shared" si="181"/>
        <v>0</v>
      </c>
      <c r="DM116" s="49">
        <f t="shared" si="181"/>
        <v>0</v>
      </c>
      <c r="DN116" s="49">
        <f t="shared" si="181"/>
        <v>0</v>
      </c>
      <c r="DO116" s="49">
        <f t="shared" si="181"/>
        <v>0</v>
      </c>
      <c r="DP116" s="49">
        <f t="shared" si="181"/>
        <v>0</v>
      </c>
      <c r="DQ116" s="49">
        <f t="shared" si="181"/>
        <v>0</v>
      </c>
    </row>
    <row r="117" spans="1:121" x14ac:dyDescent="0.25">
      <c r="A117" s="44" t="str">
        <f t="shared" si="116"/>
        <v>06_HKC</v>
      </c>
      <c r="B117" s="44" t="str">
        <f t="shared" si="116"/>
        <v>18_heat</v>
      </c>
      <c r="C117" s="44" t="str">
        <f t="shared" si="116"/>
        <v>18_heat</v>
      </c>
      <c r="D117" s="44" t="s">
        <v>150</v>
      </c>
      <c r="E117" s="44"/>
      <c r="F117" s="44"/>
      <c r="G117" s="45">
        <v>0</v>
      </c>
      <c r="H117" s="44"/>
      <c r="I117" s="44"/>
      <c r="J117" s="44"/>
      <c r="K117" s="44"/>
      <c r="L117" s="44"/>
      <c r="M117" s="44"/>
      <c r="N117" s="44"/>
      <c r="O117" s="44"/>
      <c r="P117" s="44"/>
      <c r="Q117" s="44"/>
      <c r="R117" s="44"/>
      <c r="S117" s="44"/>
      <c r="T117" s="44"/>
      <c r="U117" s="44"/>
      <c r="V117" s="44"/>
      <c r="W117" s="44"/>
      <c r="X117" s="44"/>
      <c r="Y117" s="44"/>
      <c r="Z117" s="44"/>
      <c r="AA117" s="44"/>
      <c r="AB117" s="44"/>
      <c r="AC117" s="44"/>
      <c r="AD117" s="44"/>
      <c r="AE117" s="44"/>
      <c r="AF117" s="44"/>
      <c r="AG117" s="44"/>
      <c r="AH117" s="44"/>
      <c r="AI117" s="44"/>
      <c r="AJ117" s="44"/>
      <c r="AK117" s="44"/>
      <c r="AL117" s="44"/>
      <c r="AM117" s="44"/>
      <c r="AN117" s="44"/>
      <c r="AO117" s="44"/>
      <c r="AP117" s="44"/>
      <c r="AQ117" s="44"/>
      <c r="AR117" s="44"/>
      <c r="AS117" s="44"/>
      <c r="AT117" s="44"/>
      <c r="AU117" s="44"/>
      <c r="AV117" s="44"/>
      <c r="AW117" s="44"/>
      <c r="AX117" s="44"/>
      <c r="AY117" s="44"/>
      <c r="AZ117" s="44"/>
      <c r="BA117" s="44"/>
      <c r="BB117" s="44"/>
      <c r="BC117" s="44"/>
      <c r="BD117" s="44"/>
      <c r="BE117" s="44"/>
      <c r="BF117" s="44"/>
      <c r="BG117" s="44"/>
      <c r="BH117" s="44"/>
      <c r="BI117" s="44"/>
      <c r="BJ117" s="44"/>
      <c r="BK117" s="44"/>
      <c r="BL117" s="44" t="str">
        <f t="shared" si="170"/>
        <v>06_HKC</v>
      </c>
      <c r="BM117" s="44" t="str">
        <f t="shared" si="117"/>
        <v>d_nonenergy_ccs_18_heat</v>
      </c>
      <c r="BN117" s="44"/>
      <c r="BO117" s="44"/>
      <c r="BP117" s="44">
        <f t="shared" ref="BP117:CV117" si="182">BP$50*BP46</f>
        <v>0</v>
      </c>
      <c r="BQ117" s="44">
        <f t="shared" si="182"/>
        <v>0</v>
      </c>
      <c r="BR117" s="44">
        <f t="shared" si="182"/>
        <v>0</v>
      </c>
      <c r="BS117" s="44">
        <f t="shared" si="182"/>
        <v>0</v>
      </c>
      <c r="BT117" s="44">
        <f t="shared" si="182"/>
        <v>0</v>
      </c>
      <c r="BU117" s="44">
        <f t="shared" si="182"/>
        <v>0</v>
      </c>
      <c r="BV117" s="44">
        <f t="shared" si="182"/>
        <v>0</v>
      </c>
      <c r="BW117" s="44">
        <f t="shared" si="182"/>
        <v>0</v>
      </c>
      <c r="BX117" s="44">
        <f t="shared" si="182"/>
        <v>0</v>
      </c>
      <c r="BY117" s="44">
        <f t="shared" si="182"/>
        <v>0</v>
      </c>
      <c r="BZ117" s="44">
        <f t="shared" si="182"/>
        <v>0</v>
      </c>
      <c r="CA117" s="44">
        <f t="shared" si="182"/>
        <v>0</v>
      </c>
      <c r="CB117" s="44">
        <f t="shared" si="182"/>
        <v>0</v>
      </c>
      <c r="CC117" s="44">
        <f t="shared" si="182"/>
        <v>0</v>
      </c>
      <c r="CD117" s="44">
        <f t="shared" si="182"/>
        <v>0</v>
      </c>
      <c r="CE117" s="44">
        <f t="shared" si="182"/>
        <v>0</v>
      </c>
      <c r="CF117" s="44">
        <f t="shared" si="182"/>
        <v>0</v>
      </c>
      <c r="CG117" s="44">
        <f t="shared" si="182"/>
        <v>0</v>
      </c>
      <c r="CH117" s="44">
        <f t="shared" si="182"/>
        <v>0</v>
      </c>
      <c r="CI117" s="44">
        <f t="shared" si="182"/>
        <v>0</v>
      </c>
      <c r="CJ117" s="44">
        <f t="shared" si="182"/>
        <v>0</v>
      </c>
      <c r="CK117" s="44">
        <f t="shared" si="182"/>
        <v>0</v>
      </c>
      <c r="CL117" s="44">
        <f t="shared" si="182"/>
        <v>0</v>
      </c>
      <c r="CM117" s="44">
        <f t="shared" si="182"/>
        <v>0</v>
      </c>
      <c r="CN117" s="44">
        <f t="shared" si="182"/>
        <v>0</v>
      </c>
      <c r="CO117" s="44">
        <f t="shared" si="182"/>
        <v>0</v>
      </c>
      <c r="CP117" s="44">
        <f t="shared" si="182"/>
        <v>0</v>
      </c>
      <c r="CQ117" s="44">
        <f t="shared" si="182"/>
        <v>0</v>
      </c>
      <c r="CR117" s="44">
        <f t="shared" si="182"/>
        <v>0</v>
      </c>
      <c r="CS117" s="44">
        <f t="shared" si="182"/>
        <v>0</v>
      </c>
      <c r="CT117" s="44">
        <f t="shared" si="182"/>
        <v>0</v>
      </c>
      <c r="CU117" s="44">
        <f t="shared" si="182"/>
        <v>0</v>
      </c>
      <c r="CV117" s="44">
        <f t="shared" si="182"/>
        <v>0</v>
      </c>
      <c r="CW117" s="44">
        <f t="shared" ref="CW117:DQ117" si="183">CW$50*CW46</f>
        <v>0</v>
      </c>
      <c r="CX117" s="44">
        <f t="shared" si="183"/>
        <v>0</v>
      </c>
      <c r="CY117" s="44">
        <f t="shared" si="183"/>
        <v>0</v>
      </c>
      <c r="CZ117" s="44">
        <f t="shared" si="183"/>
        <v>0</v>
      </c>
      <c r="DA117" s="44">
        <f t="shared" si="183"/>
        <v>0</v>
      </c>
      <c r="DB117" s="44">
        <f t="shared" si="183"/>
        <v>0</v>
      </c>
      <c r="DC117" s="44">
        <f t="shared" si="183"/>
        <v>0</v>
      </c>
      <c r="DD117" s="44">
        <f t="shared" si="183"/>
        <v>0</v>
      </c>
      <c r="DE117" s="44">
        <f t="shared" si="183"/>
        <v>0</v>
      </c>
      <c r="DF117" s="44">
        <f t="shared" si="183"/>
        <v>0</v>
      </c>
      <c r="DG117" s="44">
        <f t="shared" si="183"/>
        <v>0</v>
      </c>
      <c r="DH117" s="44">
        <f t="shared" si="183"/>
        <v>0</v>
      </c>
      <c r="DI117" s="44">
        <f t="shared" si="183"/>
        <v>0</v>
      </c>
      <c r="DJ117" s="44">
        <f t="shared" si="183"/>
        <v>0</v>
      </c>
      <c r="DK117" s="44">
        <f t="shared" si="183"/>
        <v>0</v>
      </c>
      <c r="DL117" s="44">
        <f t="shared" si="183"/>
        <v>0</v>
      </c>
      <c r="DM117" s="44">
        <f t="shared" si="183"/>
        <v>0</v>
      </c>
      <c r="DN117" s="44">
        <f t="shared" si="183"/>
        <v>0</v>
      </c>
      <c r="DO117" s="44">
        <f t="shared" si="183"/>
        <v>0</v>
      </c>
      <c r="DP117" s="44">
        <f t="shared" si="183"/>
        <v>0</v>
      </c>
      <c r="DQ117" s="44">
        <f t="shared" si="183"/>
        <v>0</v>
      </c>
    </row>
    <row r="119" spans="1:121" x14ac:dyDescent="0.25">
      <c r="BM119" s="5" t="s">
        <v>153</v>
      </c>
    </row>
    <row r="120" spans="1:121" x14ac:dyDescent="0.25">
      <c r="BL120" s="46" t="s">
        <v>4</v>
      </c>
      <c r="BM120" s="46" t="s">
        <v>169</v>
      </c>
      <c r="BN120" s="46"/>
      <c r="BO120" s="46"/>
      <c r="BP120" s="47">
        <f t="shared" ref="BP120:BP123" si="184">BQ120</f>
        <v>0</v>
      </c>
      <c r="BQ120" s="47">
        <f t="shared" ref="BQ120:CV120" si="185">BQ$50*BQ45</f>
        <v>0</v>
      </c>
      <c r="BR120" s="47">
        <f t="shared" si="185"/>
        <v>0</v>
      </c>
      <c r="BS120" s="47">
        <f t="shared" si="185"/>
        <v>0</v>
      </c>
      <c r="BT120" s="47">
        <f t="shared" si="185"/>
        <v>0</v>
      </c>
      <c r="BU120" s="47">
        <f t="shared" si="185"/>
        <v>0</v>
      </c>
      <c r="BV120" s="47">
        <f t="shared" si="185"/>
        <v>0</v>
      </c>
      <c r="BW120" s="47">
        <f t="shared" si="185"/>
        <v>0</v>
      </c>
      <c r="BX120" s="47">
        <f t="shared" si="185"/>
        <v>0</v>
      </c>
      <c r="BY120" s="47">
        <f t="shared" si="185"/>
        <v>0</v>
      </c>
      <c r="BZ120" s="47">
        <f t="shared" si="185"/>
        <v>0</v>
      </c>
      <c r="CA120" s="47">
        <f t="shared" si="185"/>
        <v>0</v>
      </c>
      <c r="CB120" s="47">
        <f t="shared" si="185"/>
        <v>0</v>
      </c>
      <c r="CC120" s="47">
        <f t="shared" si="185"/>
        <v>0</v>
      </c>
      <c r="CD120" s="47">
        <f t="shared" si="185"/>
        <v>0</v>
      </c>
      <c r="CE120" s="47">
        <f t="shared" si="185"/>
        <v>0</v>
      </c>
      <c r="CF120" s="47">
        <f t="shared" si="185"/>
        <v>0</v>
      </c>
      <c r="CG120" s="47">
        <f t="shared" si="185"/>
        <v>0</v>
      </c>
      <c r="CH120" s="47">
        <f t="shared" si="185"/>
        <v>0</v>
      </c>
      <c r="CI120" s="47">
        <f t="shared" si="185"/>
        <v>0</v>
      </c>
      <c r="CJ120" s="47">
        <f t="shared" si="185"/>
        <v>0</v>
      </c>
      <c r="CK120" s="47">
        <f t="shared" si="185"/>
        <v>0</v>
      </c>
      <c r="CL120" s="47">
        <f t="shared" si="185"/>
        <v>0</v>
      </c>
      <c r="CM120" s="47">
        <f t="shared" si="185"/>
        <v>0</v>
      </c>
      <c r="CN120" s="47">
        <f t="shared" si="185"/>
        <v>0</v>
      </c>
      <c r="CO120" s="47">
        <f t="shared" si="185"/>
        <v>0</v>
      </c>
      <c r="CP120" s="47">
        <f t="shared" si="185"/>
        <v>0</v>
      </c>
      <c r="CQ120" s="47">
        <f t="shared" si="185"/>
        <v>0</v>
      </c>
      <c r="CR120" s="47">
        <f t="shared" si="185"/>
        <v>0</v>
      </c>
      <c r="CS120" s="47">
        <f t="shared" si="185"/>
        <v>0</v>
      </c>
      <c r="CT120" s="47">
        <f t="shared" si="185"/>
        <v>0</v>
      </c>
      <c r="CU120" s="47">
        <f t="shared" si="185"/>
        <v>0</v>
      </c>
      <c r="CV120" s="47">
        <f t="shared" si="185"/>
        <v>0</v>
      </c>
      <c r="CW120" s="47">
        <f t="shared" ref="CW120:DQ120" si="186">CW$50*CW45</f>
        <v>0</v>
      </c>
      <c r="CX120" s="47">
        <f t="shared" si="186"/>
        <v>0</v>
      </c>
      <c r="CY120" s="47">
        <f t="shared" si="186"/>
        <v>0</v>
      </c>
      <c r="CZ120" s="47">
        <f t="shared" si="186"/>
        <v>0</v>
      </c>
      <c r="DA120" s="47">
        <f t="shared" si="186"/>
        <v>0</v>
      </c>
      <c r="DB120" s="47">
        <f t="shared" si="186"/>
        <v>0</v>
      </c>
      <c r="DC120" s="47">
        <f t="shared" si="186"/>
        <v>0</v>
      </c>
      <c r="DD120" s="47">
        <f t="shared" si="186"/>
        <v>0</v>
      </c>
      <c r="DE120" s="47">
        <f t="shared" si="186"/>
        <v>0</v>
      </c>
      <c r="DF120" s="47">
        <f t="shared" si="186"/>
        <v>0</v>
      </c>
      <c r="DG120" s="47">
        <f t="shared" si="186"/>
        <v>0</v>
      </c>
      <c r="DH120" s="47">
        <f t="shared" si="186"/>
        <v>0</v>
      </c>
      <c r="DI120" s="47">
        <f t="shared" si="186"/>
        <v>0</v>
      </c>
      <c r="DJ120" s="47">
        <f t="shared" si="186"/>
        <v>0</v>
      </c>
      <c r="DK120" s="47">
        <f t="shared" si="186"/>
        <v>0</v>
      </c>
      <c r="DL120" s="47">
        <f t="shared" si="186"/>
        <v>0</v>
      </c>
      <c r="DM120" s="47">
        <f t="shared" si="186"/>
        <v>0</v>
      </c>
      <c r="DN120" s="47">
        <f t="shared" si="186"/>
        <v>0</v>
      </c>
      <c r="DO120" s="47">
        <f t="shared" si="186"/>
        <v>0</v>
      </c>
      <c r="DP120" s="47">
        <f t="shared" si="186"/>
        <v>0</v>
      </c>
      <c r="DQ120" s="47">
        <f t="shared" si="186"/>
        <v>0</v>
      </c>
    </row>
    <row r="121" spans="1:121" x14ac:dyDescent="0.25">
      <c r="BL121" s="46" t="s">
        <v>4</v>
      </c>
      <c r="BM121" s="46" t="s">
        <v>170</v>
      </c>
      <c r="BN121" s="46"/>
      <c r="BO121" s="46"/>
      <c r="BP121" s="47">
        <f t="shared" si="184"/>
        <v>0</v>
      </c>
      <c r="BQ121" s="47" cm="1">
        <f t="array" ref="BQ121">INDEX(prod_est,$H$15+$I$15-1,MATCH(BQ53,$BQ$53:$DQ$53,0))*BQ50*BQ48</f>
        <v>0</v>
      </c>
      <c r="BR121" s="47" cm="1">
        <f t="array" ref="BR121">INDEX(prod_est,$H$15+$I$15-1,MATCH(BR53,$BQ$53:$DQ$53,0))*BR50*BR48</f>
        <v>0</v>
      </c>
      <c r="BS121" s="47" cm="1">
        <f t="array" ref="BS121">INDEX(prod_est,$H$15+$I$15-1,MATCH(BS53,$BQ$53:$DQ$53,0))*BS50*BS48</f>
        <v>0</v>
      </c>
      <c r="BT121" s="47" cm="1">
        <f t="array" ref="BT121">INDEX(prod_est,$H$15+$I$15-1,MATCH(BT53,$BQ$53:$DQ$53,0))*BT50*BT48</f>
        <v>0</v>
      </c>
      <c r="BU121" s="47" cm="1">
        <f t="array" ref="BU121">INDEX(prod_est,$H$15+$I$15-1,MATCH(BU53,$BQ$53:$DQ$53,0))*BU50*BU48</f>
        <v>0</v>
      </c>
      <c r="BV121" s="47" cm="1">
        <f t="array" ref="BV121">INDEX(prod_est,$H$15+$I$15-1,MATCH(BV53,$BQ$53:$DQ$53,0))*BV50*BV48</f>
        <v>0</v>
      </c>
      <c r="BW121" s="47" cm="1">
        <f t="array" ref="BW121">INDEX(prod_est,$H$15+$I$15-1,MATCH(BW53,$BQ$53:$DQ$53,0))*BW50*BW48</f>
        <v>0</v>
      </c>
      <c r="BX121" s="47" cm="1">
        <f t="array" ref="BX121">INDEX(prod_est,$H$15+$I$15-1,MATCH(BX53,$BQ$53:$DQ$53,0))*BX50*BX48</f>
        <v>0</v>
      </c>
      <c r="BY121" s="47" cm="1">
        <f t="array" ref="BY121">INDEX(prod_est,$H$15+$I$15-1,MATCH(BY53,$BQ$53:$DQ$53,0))*BY50*BY48</f>
        <v>0</v>
      </c>
      <c r="BZ121" s="47" cm="1">
        <f t="array" ref="BZ121">INDEX(prod_est,$H$15+$I$15-1,MATCH(BZ53,$BQ$53:$DQ$53,0))*BZ50*BZ48</f>
        <v>0</v>
      </c>
      <c r="CA121" s="47" cm="1">
        <f t="array" ref="CA121">INDEX(prod_est,$H$15+$I$15-1,MATCH(CA53,$BQ$53:$DQ$53,0))*CA50*CA48</f>
        <v>0</v>
      </c>
      <c r="CB121" s="47" cm="1">
        <f t="array" ref="CB121">INDEX(prod_est,$H$15+$I$15-1,MATCH(CB53,$BQ$53:$DQ$53,0))*CB50*CB48</f>
        <v>0</v>
      </c>
      <c r="CC121" s="47" cm="1">
        <f t="array" ref="CC121">INDEX(prod_est,$H$15+$I$15-1,MATCH(CC53,$BQ$53:$DQ$53,0))*CC50*CC48</f>
        <v>0</v>
      </c>
      <c r="CD121" s="47" cm="1">
        <f t="array" ref="CD121">INDEX(prod_est,$H$15+$I$15-1,MATCH(CD53,$BQ$53:$DQ$53,0))*CD50*CD48</f>
        <v>0</v>
      </c>
      <c r="CE121" s="47" cm="1">
        <f t="array" ref="CE121">INDEX(prod_est,$H$15+$I$15-1,MATCH(CE53,$BQ$53:$DQ$53,0))*CE50*CE48</f>
        <v>0</v>
      </c>
      <c r="CF121" s="47" cm="1">
        <f t="array" ref="CF121">INDEX(prod_est,$H$15+$I$15-1,MATCH(CF53,$BQ$53:$DQ$53,0))*CF50*CF48</f>
        <v>0</v>
      </c>
      <c r="CG121" s="47" cm="1">
        <f t="array" ref="CG121">INDEX(prod_est,$H$15+$I$15-1,MATCH(CG53,$BQ$53:$DQ$53,0))*CG50*CG48</f>
        <v>0</v>
      </c>
      <c r="CH121" s="47" cm="1">
        <f t="array" ref="CH121">INDEX(prod_est,$H$15+$I$15-1,MATCH(CH53,$BQ$53:$DQ$53,0))*CH50*CH48</f>
        <v>0</v>
      </c>
      <c r="CI121" s="47" cm="1">
        <f t="array" ref="CI121">INDEX(prod_est,$H$15+$I$15-1,MATCH(CI53,$BQ$53:$DQ$53,0))*CI50*CI48</f>
        <v>0</v>
      </c>
      <c r="CJ121" s="47" cm="1">
        <f t="array" ref="CJ121">INDEX(prod_est,$H$15+$I$15-1,MATCH(CJ53,$BQ$53:$DQ$53,0))*CJ50*CJ48</f>
        <v>0</v>
      </c>
      <c r="CK121" s="47" cm="1">
        <f t="array" ref="CK121">INDEX(prod_est,$H$15+$I$15-1,MATCH(CK53,$BQ$53:$DQ$53,0))*CK50*CK48</f>
        <v>0</v>
      </c>
      <c r="CL121" s="47" cm="1">
        <f t="array" ref="CL121">INDEX(prod_est,$H$15+$I$15-1,MATCH(CL53,$BQ$53:$DQ$53,0))*CL50*CL48</f>
        <v>0</v>
      </c>
      <c r="CM121" s="47" cm="1">
        <f t="array" ref="CM121">INDEX(prod_est,$H$15+$I$15-1,MATCH(CM53,$BQ$53:$DQ$53,0))*CM50*CM48</f>
        <v>0</v>
      </c>
      <c r="CN121" s="47" cm="1">
        <f t="array" ref="CN121">INDEX(prod_est,$H$15+$I$15-1,MATCH(CN53,$BQ$53:$DQ$53,0))*CN50*CN48</f>
        <v>0</v>
      </c>
      <c r="CO121" s="47" cm="1">
        <f t="array" ref="CO121">INDEX(prod_est,$H$15+$I$15-1,MATCH(CO53,$BQ$53:$DQ$53,0))*CO50*CO48</f>
        <v>0</v>
      </c>
      <c r="CP121" s="47" cm="1">
        <f t="array" ref="CP121">INDEX(prod_est,$H$15+$I$15-1,MATCH(CP53,$BQ$53:$DQ$53,0))*CP50*CP48</f>
        <v>0</v>
      </c>
      <c r="CQ121" s="47" cm="1">
        <f t="array" ref="CQ121">INDEX(prod_est,$H$15+$I$15-1,MATCH(CQ53,$BQ$53:$DQ$53,0))*CQ50*CQ48</f>
        <v>0</v>
      </c>
      <c r="CR121" s="47" cm="1">
        <f t="array" ref="CR121">INDEX(prod_est,$H$15+$I$15-1,MATCH(CR53,$BQ$53:$DQ$53,0))*CR50*CR48</f>
        <v>0</v>
      </c>
      <c r="CS121" s="47" cm="1">
        <f t="array" ref="CS121">INDEX(prod_est,$H$15+$I$15-1,MATCH(CS53,$BQ$53:$DQ$53,0))*CS50*CS48</f>
        <v>0</v>
      </c>
      <c r="CT121" s="47" cm="1">
        <f t="array" ref="CT121">INDEX(prod_est,$H$15+$I$15-1,MATCH(CT53,$BQ$53:$DQ$53,0))*CT50*CT48</f>
        <v>0</v>
      </c>
      <c r="CU121" s="47" cm="1">
        <f t="array" ref="CU121">INDEX(prod_est,$H$15+$I$15-1,MATCH(CU53,$BQ$53:$DQ$53,0))*CU50*CU48</f>
        <v>0</v>
      </c>
      <c r="CV121" s="47" cm="1">
        <f t="array" ref="CV121">INDEX(prod_est,$H$15+$I$15-1,MATCH(CV53,$BQ$53:$DQ$53,0))*CV50*CV48</f>
        <v>0</v>
      </c>
      <c r="CW121" s="47" cm="1">
        <f t="array" ref="CW121">INDEX(prod_est,$H$15+$I$15-1,MATCH(CW53,$BQ$53:$DQ$53,0))*CW50*CW48</f>
        <v>0</v>
      </c>
      <c r="CX121" s="47" cm="1">
        <f t="array" ref="CX121">INDEX(prod_est,$H$15+$I$15-1,MATCH(CX53,$BQ$53:$DQ$53,0))*CX50*CX48</f>
        <v>0</v>
      </c>
      <c r="CY121" s="47" cm="1">
        <f t="array" ref="CY121">INDEX(prod_est,$H$15+$I$15-1,MATCH(CY53,$BQ$53:$DQ$53,0))*CY50*CY48</f>
        <v>0</v>
      </c>
      <c r="CZ121" s="47" cm="1">
        <f t="array" ref="CZ121">INDEX(prod_est,$H$15+$I$15-1,MATCH(CZ53,$BQ$53:$DQ$53,0))*CZ50*CZ48</f>
        <v>0</v>
      </c>
      <c r="DA121" s="47" cm="1">
        <f t="array" ref="DA121">INDEX(prod_est,$H$15+$I$15-1,MATCH(DA53,$BQ$53:$DQ$53,0))*DA50*DA48</f>
        <v>0</v>
      </c>
      <c r="DB121" s="47" cm="1">
        <f t="array" ref="DB121">INDEX(prod_est,$H$15+$I$15-1,MATCH(DB53,$BQ$53:$DQ$53,0))*DB50*DB48</f>
        <v>0</v>
      </c>
      <c r="DC121" s="47" cm="1">
        <f t="array" ref="DC121">INDEX(prod_est,$H$15+$I$15-1,MATCH(DC53,$BQ$53:$DQ$53,0))*DC50*DC48</f>
        <v>0</v>
      </c>
      <c r="DD121" s="47" cm="1">
        <f t="array" ref="DD121">INDEX(prod_est,$H$15+$I$15-1,MATCH(DD53,$BQ$53:$DQ$53,0))*DD50*DD48</f>
        <v>0</v>
      </c>
      <c r="DE121" s="47" cm="1">
        <f t="array" ref="DE121">INDEX(prod_est,$H$15+$I$15-1,MATCH(DE53,$BQ$53:$DQ$53,0))*DE50*DE48</f>
        <v>0</v>
      </c>
      <c r="DF121" s="47" cm="1">
        <f t="array" ref="DF121">INDEX(prod_est,$H$15+$I$15-1,MATCH(DF53,$BQ$53:$DQ$53,0))*DF50*DF48</f>
        <v>0</v>
      </c>
      <c r="DG121" s="47" cm="1">
        <f t="array" ref="DG121">INDEX(prod_est,$H$15+$I$15-1,MATCH(DG53,$BQ$53:$DQ$53,0))*DG50*DG48</f>
        <v>0</v>
      </c>
      <c r="DH121" s="47" cm="1">
        <f t="array" ref="DH121">INDEX(prod_est,$H$15+$I$15-1,MATCH(DH53,$BQ$53:$DQ$53,0))*DH50*DH48</f>
        <v>0</v>
      </c>
      <c r="DI121" s="47" cm="1">
        <f t="array" ref="DI121">INDEX(prod_est,$H$15+$I$15-1,MATCH(DI53,$BQ$53:$DQ$53,0))*DI50*DI48</f>
        <v>0</v>
      </c>
      <c r="DJ121" s="47" cm="1">
        <f t="array" ref="DJ121">INDEX(prod_est,$H$15+$I$15-1,MATCH(DJ53,$BQ$53:$DQ$53,0))*DJ50*DJ48</f>
        <v>0</v>
      </c>
      <c r="DK121" s="47" cm="1">
        <f t="array" ref="DK121">INDEX(prod_est,$H$15+$I$15-1,MATCH(DK53,$BQ$53:$DQ$53,0))*DK50*DK48</f>
        <v>0</v>
      </c>
      <c r="DL121" s="47" cm="1">
        <f t="array" ref="DL121">INDEX(prod_est,$H$15+$I$15-1,MATCH(DL53,$BQ$53:$DQ$53,0))*DL50*DL48</f>
        <v>0</v>
      </c>
      <c r="DM121" s="47" cm="1">
        <f t="array" ref="DM121">INDEX(prod_est,$H$15+$I$15-1,MATCH(DM53,$BQ$53:$DQ$53,0))*DM50*DM48</f>
        <v>0</v>
      </c>
      <c r="DN121" s="47" cm="1">
        <f t="array" ref="DN121">INDEX(prod_est,$H$15+$I$15-1,MATCH(DN53,$BQ$53:$DQ$53,0))*DN50*DN48</f>
        <v>0</v>
      </c>
      <c r="DO121" s="47" cm="1">
        <f t="array" ref="DO121">INDEX(prod_est,$H$15+$I$15-1,MATCH(DO53,$BQ$53:$DQ$53,0))*DO50*DO48</f>
        <v>0</v>
      </c>
      <c r="DP121" s="47" cm="1">
        <f t="array" ref="DP121">INDEX(prod_est,$H$15+$I$15-1,MATCH(DP53,$BQ$53:$DQ$53,0))*DP50*DP48</f>
        <v>0</v>
      </c>
      <c r="DQ121" s="47" cm="1">
        <f t="array" ref="DQ121">INDEX(prod_est,$H$15+$I$15-1,MATCH(DQ53,$BQ$53:$DQ$53,0))*DQ50*DQ48</f>
        <v>0</v>
      </c>
    </row>
    <row r="122" spans="1:121" x14ac:dyDescent="0.25">
      <c r="BL122" s="46" t="s">
        <v>4</v>
      </c>
      <c r="BM122" s="46" t="s">
        <v>154</v>
      </c>
      <c r="BN122" s="46"/>
      <c r="BO122" s="46"/>
      <c r="BP122" s="47">
        <f t="shared" si="184"/>
        <v>0</v>
      </c>
      <c r="BQ122" s="47">
        <f t="shared" ref="BQ122:CV122" si="187">BQ121*1000*$J$8*$J$9</f>
        <v>0</v>
      </c>
      <c r="BR122" s="47">
        <f t="shared" si="187"/>
        <v>0</v>
      </c>
      <c r="BS122" s="47">
        <f t="shared" si="187"/>
        <v>0</v>
      </c>
      <c r="BT122" s="47">
        <f t="shared" si="187"/>
        <v>0</v>
      </c>
      <c r="BU122" s="47">
        <f t="shared" si="187"/>
        <v>0</v>
      </c>
      <c r="BV122" s="47">
        <f t="shared" si="187"/>
        <v>0</v>
      </c>
      <c r="BW122" s="47">
        <f t="shared" si="187"/>
        <v>0</v>
      </c>
      <c r="BX122" s="47">
        <f t="shared" si="187"/>
        <v>0</v>
      </c>
      <c r="BY122" s="47">
        <f t="shared" si="187"/>
        <v>0</v>
      </c>
      <c r="BZ122" s="47">
        <f t="shared" si="187"/>
        <v>0</v>
      </c>
      <c r="CA122" s="47">
        <f t="shared" si="187"/>
        <v>0</v>
      </c>
      <c r="CB122" s="47">
        <f t="shared" si="187"/>
        <v>0</v>
      </c>
      <c r="CC122" s="47">
        <f t="shared" si="187"/>
        <v>0</v>
      </c>
      <c r="CD122" s="47">
        <f t="shared" si="187"/>
        <v>0</v>
      </c>
      <c r="CE122" s="47">
        <f t="shared" si="187"/>
        <v>0</v>
      </c>
      <c r="CF122" s="47">
        <f t="shared" si="187"/>
        <v>0</v>
      </c>
      <c r="CG122" s="47">
        <f t="shared" si="187"/>
        <v>0</v>
      </c>
      <c r="CH122" s="47">
        <f t="shared" si="187"/>
        <v>0</v>
      </c>
      <c r="CI122" s="47">
        <f t="shared" si="187"/>
        <v>0</v>
      </c>
      <c r="CJ122" s="47">
        <f t="shared" si="187"/>
        <v>0</v>
      </c>
      <c r="CK122" s="47">
        <f t="shared" si="187"/>
        <v>0</v>
      </c>
      <c r="CL122" s="47">
        <f t="shared" si="187"/>
        <v>0</v>
      </c>
      <c r="CM122" s="47">
        <f t="shared" si="187"/>
        <v>0</v>
      </c>
      <c r="CN122" s="47">
        <f t="shared" si="187"/>
        <v>0</v>
      </c>
      <c r="CO122" s="47">
        <f t="shared" si="187"/>
        <v>0</v>
      </c>
      <c r="CP122" s="47">
        <f t="shared" si="187"/>
        <v>0</v>
      </c>
      <c r="CQ122" s="47">
        <f t="shared" si="187"/>
        <v>0</v>
      </c>
      <c r="CR122" s="47">
        <f t="shared" si="187"/>
        <v>0</v>
      </c>
      <c r="CS122" s="47">
        <f t="shared" si="187"/>
        <v>0</v>
      </c>
      <c r="CT122" s="47">
        <f t="shared" si="187"/>
        <v>0</v>
      </c>
      <c r="CU122" s="47">
        <f t="shared" si="187"/>
        <v>0</v>
      </c>
      <c r="CV122" s="47">
        <f t="shared" si="187"/>
        <v>0</v>
      </c>
      <c r="CW122" s="47">
        <f t="shared" ref="CW122:DQ122" si="188">CW121*1000*$J$8*$J$9</f>
        <v>0</v>
      </c>
      <c r="CX122" s="47">
        <f t="shared" si="188"/>
        <v>0</v>
      </c>
      <c r="CY122" s="47">
        <f t="shared" si="188"/>
        <v>0</v>
      </c>
      <c r="CZ122" s="47">
        <f t="shared" si="188"/>
        <v>0</v>
      </c>
      <c r="DA122" s="47">
        <f t="shared" si="188"/>
        <v>0</v>
      </c>
      <c r="DB122" s="47">
        <f t="shared" si="188"/>
        <v>0</v>
      </c>
      <c r="DC122" s="47">
        <f t="shared" si="188"/>
        <v>0</v>
      </c>
      <c r="DD122" s="47">
        <f t="shared" si="188"/>
        <v>0</v>
      </c>
      <c r="DE122" s="47">
        <f t="shared" si="188"/>
        <v>0</v>
      </c>
      <c r="DF122" s="47">
        <f t="shared" si="188"/>
        <v>0</v>
      </c>
      <c r="DG122" s="47">
        <f t="shared" si="188"/>
        <v>0</v>
      </c>
      <c r="DH122" s="47">
        <f t="shared" si="188"/>
        <v>0</v>
      </c>
      <c r="DI122" s="47">
        <f t="shared" si="188"/>
        <v>0</v>
      </c>
      <c r="DJ122" s="47">
        <f t="shared" si="188"/>
        <v>0</v>
      </c>
      <c r="DK122" s="47">
        <f t="shared" si="188"/>
        <v>0</v>
      </c>
      <c r="DL122" s="47">
        <f t="shared" si="188"/>
        <v>0</v>
      </c>
      <c r="DM122" s="47">
        <f t="shared" si="188"/>
        <v>0</v>
      </c>
      <c r="DN122" s="47">
        <f t="shared" si="188"/>
        <v>0</v>
      </c>
      <c r="DO122" s="47">
        <f t="shared" si="188"/>
        <v>0</v>
      </c>
      <c r="DP122" s="47">
        <f t="shared" si="188"/>
        <v>0</v>
      </c>
      <c r="DQ122" s="47">
        <f t="shared" si="188"/>
        <v>0</v>
      </c>
    </row>
    <row r="123" spans="1:121" x14ac:dyDescent="0.25">
      <c r="BL123" s="50" t="s">
        <v>4</v>
      </c>
      <c r="BM123" s="50" t="s">
        <v>168</v>
      </c>
      <c r="BN123" s="50"/>
      <c r="BO123" s="50"/>
      <c r="BP123" s="56">
        <f t="shared" si="184"/>
        <v>0</v>
      </c>
      <c r="BQ123" s="56">
        <f t="shared" ref="BQ123:CV123" si="189">BQ120+BQ122</f>
        <v>0</v>
      </c>
      <c r="BR123" s="56">
        <f t="shared" si="189"/>
        <v>0</v>
      </c>
      <c r="BS123" s="56">
        <f t="shared" si="189"/>
        <v>0</v>
      </c>
      <c r="BT123" s="56">
        <f t="shared" si="189"/>
        <v>0</v>
      </c>
      <c r="BU123" s="56">
        <f t="shared" si="189"/>
        <v>0</v>
      </c>
      <c r="BV123" s="56">
        <f t="shared" si="189"/>
        <v>0</v>
      </c>
      <c r="BW123" s="56">
        <f t="shared" si="189"/>
        <v>0</v>
      </c>
      <c r="BX123" s="56">
        <f t="shared" si="189"/>
        <v>0</v>
      </c>
      <c r="BY123" s="56">
        <f t="shared" si="189"/>
        <v>0</v>
      </c>
      <c r="BZ123" s="56">
        <f t="shared" si="189"/>
        <v>0</v>
      </c>
      <c r="CA123" s="56">
        <f t="shared" si="189"/>
        <v>0</v>
      </c>
      <c r="CB123" s="56">
        <f t="shared" si="189"/>
        <v>0</v>
      </c>
      <c r="CC123" s="56">
        <f t="shared" si="189"/>
        <v>0</v>
      </c>
      <c r="CD123" s="56">
        <f t="shared" si="189"/>
        <v>0</v>
      </c>
      <c r="CE123" s="56">
        <f t="shared" si="189"/>
        <v>0</v>
      </c>
      <c r="CF123" s="56">
        <f t="shared" si="189"/>
        <v>0</v>
      </c>
      <c r="CG123" s="56">
        <f t="shared" si="189"/>
        <v>0</v>
      </c>
      <c r="CH123" s="56">
        <f t="shared" si="189"/>
        <v>0</v>
      </c>
      <c r="CI123" s="56">
        <f t="shared" si="189"/>
        <v>0</v>
      </c>
      <c r="CJ123" s="56">
        <f t="shared" si="189"/>
        <v>0</v>
      </c>
      <c r="CK123" s="56">
        <f t="shared" si="189"/>
        <v>0</v>
      </c>
      <c r="CL123" s="56">
        <f t="shared" si="189"/>
        <v>0</v>
      </c>
      <c r="CM123" s="56">
        <f t="shared" si="189"/>
        <v>0</v>
      </c>
      <c r="CN123" s="56">
        <f t="shared" si="189"/>
        <v>0</v>
      </c>
      <c r="CO123" s="56">
        <f t="shared" si="189"/>
        <v>0</v>
      </c>
      <c r="CP123" s="56">
        <f t="shared" si="189"/>
        <v>0</v>
      </c>
      <c r="CQ123" s="56">
        <f t="shared" si="189"/>
        <v>0</v>
      </c>
      <c r="CR123" s="56">
        <f t="shared" si="189"/>
        <v>0</v>
      </c>
      <c r="CS123" s="56">
        <f t="shared" si="189"/>
        <v>0</v>
      </c>
      <c r="CT123" s="56">
        <f t="shared" si="189"/>
        <v>0</v>
      </c>
      <c r="CU123" s="56">
        <f t="shared" si="189"/>
        <v>0</v>
      </c>
      <c r="CV123" s="56">
        <f t="shared" si="189"/>
        <v>0</v>
      </c>
      <c r="CW123" s="56">
        <f t="shared" ref="CW123:DQ123" si="190">CW120+CW122</f>
        <v>0</v>
      </c>
      <c r="CX123" s="56">
        <f t="shared" si="190"/>
        <v>0</v>
      </c>
      <c r="CY123" s="56">
        <f t="shared" si="190"/>
        <v>0</v>
      </c>
      <c r="CZ123" s="56">
        <f t="shared" si="190"/>
        <v>0</v>
      </c>
      <c r="DA123" s="56">
        <f t="shared" si="190"/>
        <v>0</v>
      </c>
      <c r="DB123" s="56">
        <f t="shared" si="190"/>
        <v>0</v>
      </c>
      <c r="DC123" s="56">
        <f t="shared" si="190"/>
        <v>0</v>
      </c>
      <c r="DD123" s="56">
        <f t="shared" si="190"/>
        <v>0</v>
      </c>
      <c r="DE123" s="56">
        <f t="shared" si="190"/>
        <v>0</v>
      </c>
      <c r="DF123" s="56">
        <f t="shared" si="190"/>
        <v>0</v>
      </c>
      <c r="DG123" s="56">
        <f t="shared" si="190"/>
        <v>0</v>
      </c>
      <c r="DH123" s="56">
        <f t="shared" si="190"/>
        <v>0</v>
      </c>
      <c r="DI123" s="56">
        <f t="shared" si="190"/>
        <v>0</v>
      </c>
      <c r="DJ123" s="56">
        <f t="shared" si="190"/>
        <v>0</v>
      </c>
      <c r="DK123" s="56">
        <f t="shared" si="190"/>
        <v>0</v>
      </c>
      <c r="DL123" s="56">
        <f t="shared" si="190"/>
        <v>0</v>
      </c>
      <c r="DM123" s="56">
        <f t="shared" si="190"/>
        <v>0</v>
      </c>
      <c r="DN123" s="56">
        <f t="shared" si="190"/>
        <v>0</v>
      </c>
      <c r="DO123" s="56">
        <f t="shared" si="190"/>
        <v>0</v>
      </c>
      <c r="DP123" s="56">
        <f t="shared" si="190"/>
        <v>0</v>
      </c>
      <c r="DQ123" s="56">
        <f t="shared" si="190"/>
        <v>0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dimension ref="A1:DQ123"/>
  <sheetViews>
    <sheetView showGridLines="0" workbookViewId="0">
      <selection activeCell="CC115" sqref="CC115"/>
    </sheetView>
  </sheetViews>
  <sheetFormatPr defaultRowHeight="15" x14ac:dyDescent="0.25"/>
  <cols>
    <col min="2" max="2" width="29.85546875" customWidth="1"/>
    <col min="3" max="3" width="25.5703125" customWidth="1"/>
    <col min="4" max="5" width="26.7109375" customWidth="1"/>
    <col min="6" max="6" width="16.85546875" customWidth="1"/>
    <col min="7" max="8" width="14.42578125" customWidth="1"/>
    <col min="10" max="11" width="14.5703125" customWidth="1"/>
    <col min="65" max="65" width="27.5703125" customWidth="1"/>
    <col min="69" max="101" width="10.5703125" bestFit="1" customWidth="1"/>
  </cols>
  <sheetData>
    <row r="1" spans="1:121" x14ac:dyDescent="0.25">
      <c r="A1" s="6" t="s">
        <v>174</v>
      </c>
    </row>
    <row r="2" spans="1:121" x14ac:dyDescent="0.25">
      <c r="A2" s="6" t="s">
        <v>175</v>
      </c>
    </row>
    <row r="3" spans="1:121" x14ac:dyDescent="0.25">
      <c r="G3" s="34" t="str">
        <f>A18&amp;" 2018"</f>
        <v>07_INA 2018</v>
      </c>
      <c r="H3" s="34" t="s">
        <v>138</v>
      </c>
      <c r="J3" s="34" t="s">
        <v>122</v>
      </c>
      <c r="K3" s="34"/>
    </row>
    <row r="4" spans="1:121" x14ac:dyDescent="0.25">
      <c r="G4" s="35">
        <v>0</v>
      </c>
      <c r="H4" s="36" t="s">
        <v>139</v>
      </c>
      <c r="J4" s="54">
        <v>91239.132511703443</v>
      </c>
      <c r="K4" s="36" t="s">
        <v>160</v>
      </c>
    </row>
    <row r="5" spans="1:121" x14ac:dyDescent="0.25">
      <c r="G5" s="41">
        <f>INDEX(amm_prop,MATCH(A15,Chem_assumptions!$A$36:$A$56,0),1)</f>
        <v>0.80156269378643186</v>
      </c>
      <c r="H5" s="36" t="str">
        <f t="shared" ref="H5" si="0">"amm_2018_"&amp;A15</f>
        <v>amm_2018_07_INA</v>
      </c>
      <c r="J5" s="54">
        <v>52546.097258049114</v>
      </c>
      <c r="K5" s="36" t="s">
        <v>161</v>
      </c>
    </row>
    <row r="6" spans="1:121" x14ac:dyDescent="0.25">
      <c r="G6" s="41">
        <f>INDEX(amm_prop,MATCH(A16,Chem_assumptions!$A$36:$A$56,0),2)</f>
        <v>0.50804405730146396</v>
      </c>
      <c r="H6" s="36" t="str">
        <f>"amm_2050_"&amp;A15</f>
        <v>amm_2050_07_INA</v>
      </c>
      <c r="J6" s="54">
        <v>60189.165950128976</v>
      </c>
      <c r="K6" s="36" t="s">
        <v>162</v>
      </c>
    </row>
    <row r="7" spans="1:121" x14ac:dyDescent="0.25">
      <c r="J7" s="51">
        <v>0.8</v>
      </c>
      <c r="K7" s="36" t="s">
        <v>163</v>
      </c>
    </row>
    <row r="8" spans="1:121" x14ac:dyDescent="0.25">
      <c r="J8" s="51">
        <v>250</v>
      </c>
      <c r="K8" s="36" t="s">
        <v>166</v>
      </c>
    </row>
    <row r="9" spans="1:121" x14ac:dyDescent="0.25">
      <c r="J9" s="52">
        <v>3.6E-9</v>
      </c>
      <c r="K9" s="36" t="s">
        <v>164</v>
      </c>
    </row>
    <row r="10" spans="1:121" x14ac:dyDescent="0.25">
      <c r="J10" s="51">
        <v>0</v>
      </c>
      <c r="K10" s="36" t="s">
        <v>165</v>
      </c>
    </row>
    <row r="12" spans="1:121" x14ac:dyDescent="0.25">
      <c r="L12">
        <v>2019</v>
      </c>
      <c r="M12">
        <v>2020</v>
      </c>
      <c r="N12">
        <v>2021</v>
      </c>
      <c r="O12">
        <v>2022</v>
      </c>
      <c r="P12">
        <v>2023</v>
      </c>
      <c r="Q12">
        <v>2024</v>
      </c>
      <c r="R12">
        <v>2025</v>
      </c>
      <c r="S12">
        <v>2026</v>
      </c>
      <c r="T12">
        <v>2027</v>
      </c>
      <c r="U12">
        <v>2028</v>
      </c>
      <c r="V12">
        <v>2029</v>
      </c>
      <c r="W12">
        <v>2030</v>
      </c>
      <c r="X12">
        <v>2031</v>
      </c>
      <c r="Y12">
        <v>2032</v>
      </c>
      <c r="Z12">
        <v>2033</v>
      </c>
      <c r="AA12">
        <v>2034</v>
      </c>
      <c r="AB12">
        <v>2035</v>
      </c>
      <c r="AC12">
        <v>2036</v>
      </c>
      <c r="AD12">
        <v>2037</v>
      </c>
      <c r="AE12">
        <v>2038</v>
      </c>
      <c r="AF12">
        <v>2039</v>
      </c>
      <c r="AG12">
        <v>2040</v>
      </c>
      <c r="AH12">
        <v>2041</v>
      </c>
      <c r="AI12">
        <v>2042</v>
      </c>
      <c r="AJ12">
        <v>2043</v>
      </c>
      <c r="AK12">
        <v>2044</v>
      </c>
      <c r="AL12">
        <v>2045</v>
      </c>
      <c r="AM12">
        <v>2046</v>
      </c>
      <c r="AN12">
        <v>2047</v>
      </c>
      <c r="AO12">
        <v>2048</v>
      </c>
      <c r="AP12">
        <v>2049</v>
      </c>
      <c r="AQ12">
        <v>2050</v>
      </c>
      <c r="AR12">
        <v>2051</v>
      </c>
      <c r="AS12">
        <v>2052</v>
      </c>
      <c r="AT12">
        <v>2053</v>
      </c>
      <c r="AU12">
        <v>2054</v>
      </c>
      <c r="AV12">
        <v>2055</v>
      </c>
      <c r="AW12">
        <v>2056</v>
      </c>
      <c r="AX12">
        <v>2057</v>
      </c>
      <c r="AY12">
        <v>2058</v>
      </c>
      <c r="AZ12">
        <v>2059</v>
      </c>
      <c r="BA12">
        <v>2060</v>
      </c>
      <c r="BB12">
        <v>2061</v>
      </c>
      <c r="BC12">
        <v>2062</v>
      </c>
      <c r="BD12">
        <v>2063</v>
      </c>
      <c r="BE12">
        <v>2064</v>
      </c>
      <c r="BF12">
        <v>2065</v>
      </c>
      <c r="BG12">
        <v>2066</v>
      </c>
      <c r="BH12">
        <v>2067</v>
      </c>
      <c r="BI12">
        <v>2068</v>
      </c>
      <c r="BJ12">
        <v>2069</v>
      </c>
      <c r="BK12">
        <v>2070</v>
      </c>
      <c r="BL12" s="6" t="s">
        <v>140</v>
      </c>
    </row>
    <row r="13" spans="1:121" x14ac:dyDescent="0.25">
      <c r="A13" s="1" t="s">
        <v>99</v>
      </c>
      <c r="B13" s="1"/>
      <c r="C13" s="1"/>
      <c r="D13" s="1"/>
      <c r="E13" s="1"/>
      <c r="F13" s="1"/>
      <c r="G13" s="1"/>
      <c r="H13" s="28" t="s">
        <v>132</v>
      </c>
      <c r="I13" s="29"/>
      <c r="J13" s="29"/>
      <c r="K13" s="30" t="s">
        <v>133</v>
      </c>
      <c r="L13" s="27" t="s">
        <v>137</v>
      </c>
      <c r="M13" s="31"/>
      <c r="N13" s="31"/>
      <c r="O13" s="31"/>
      <c r="P13" s="31"/>
      <c r="Q13" s="31"/>
      <c r="R13" s="31"/>
      <c r="S13" s="31"/>
      <c r="T13" s="31"/>
      <c r="U13" s="31"/>
      <c r="V13" s="31"/>
      <c r="W13" s="31"/>
      <c r="X13" s="31"/>
      <c r="Y13" s="31"/>
      <c r="Z13" s="31"/>
      <c r="AA13" s="31"/>
      <c r="AB13" s="31"/>
      <c r="AC13" s="31"/>
      <c r="AD13" s="31"/>
      <c r="AE13" s="31"/>
      <c r="AF13" s="31"/>
      <c r="AG13" s="31"/>
      <c r="AH13" s="31"/>
      <c r="AI13" s="31"/>
      <c r="AJ13" s="31"/>
      <c r="AK13" s="31"/>
      <c r="AL13" s="31"/>
      <c r="AM13" s="31"/>
      <c r="AN13" s="31"/>
      <c r="AO13" s="31"/>
      <c r="AP13" s="31"/>
      <c r="AQ13" s="31"/>
      <c r="AR13" s="31"/>
      <c r="AS13" s="31"/>
      <c r="AT13" s="31"/>
      <c r="AU13" s="31"/>
      <c r="AV13" s="31"/>
      <c r="AW13" s="31"/>
      <c r="AX13" s="31"/>
      <c r="AY13" s="31"/>
      <c r="AZ13" s="31"/>
      <c r="BA13" s="31"/>
      <c r="BB13" s="31"/>
      <c r="BC13" s="31"/>
      <c r="BD13" s="31"/>
      <c r="BE13" s="31"/>
      <c r="BF13" s="31"/>
      <c r="BG13" s="31"/>
      <c r="BH13" s="31"/>
      <c r="BI13" s="31"/>
      <c r="BJ13" s="31"/>
      <c r="BK13" s="31"/>
      <c r="BL13" s="37" t="s">
        <v>141</v>
      </c>
      <c r="BM13" s="38"/>
      <c r="BN13" s="39" t="s">
        <v>142</v>
      </c>
      <c r="BO13" s="38"/>
      <c r="BP13" s="40" t="s">
        <v>143</v>
      </c>
      <c r="BQ13" s="32"/>
      <c r="BR13" s="32"/>
      <c r="BS13" s="32"/>
      <c r="BT13" s="32"/>
      <c r="BU13" s="32"/>
      <c r="BV13" s="32"/>
      <c r="BW13" s="32"/>
      <c r="BX13" s="32"/>
      <c r="BY13" s="32"/>
      <c r="BZ13" s="32"/>
      <c r="CA13" s="32"/>
      <c r="CB13" s="32"/>
      <c r="CC13" s="32"/>
      <c r="CD13" s="32"/>
      <c r="CE13" s="32"/>
      <c r="CF13" s="32"/>
      <c r="CG13" s="32"/>
      <c r="CH13" s="32"/>
      <c r="CI13" s="32"/>
      <c r="CJ13" s="32"/>
      <c r="CK13" s="32"/>
      <c r="CL13" s="32"/>
      <c r="CM13" s="32"/>
      <c r="CN13" s="32"/>
      <c r="CO13" s="32"/>
      <c r="CP13" s="32"/>
      <c r="CQ13" s="32"/>
      <c r="CR13" s="32"/>
      <c r="CS13" s="32"/>
      <c r="CT13" s="32"/>
      <c r="CU13" s="32"/>
      <c r="CV13" s="32"/>
      <c r="CW13" s="32"/>
      <c r="CX13" s="32"/>
      <c r="CY13" s="32"/>
      <c r="CZ13" s="32"/>
      <c r="DA13" s="32"/>
      <c r="DB13" s="32"/>
      <c r="DC13" s="32"/>
      <c r="DD13" s="32"/>
      <c r="DE13" s="32"/>
      <c r="DF13" s="32"/>
      <c r="DG13" s="32"/>
      <c r="DH13" s="32"/>
      <c r="DI13" s="32"/>
      <c r="DJ13" s="32"/>
      <c r="DK13" s="32"/>
      <c r="DL13" s="32"/>
      <c r="DM13" s="32"/>
      <c r="DN13" s="32"/>
      <c r="DO13" s="32"/>
      <c r="DP13" s="32"/>
      <c r="DQ13" s="32"/>
    </row>
    <row r="14" spans="1:121" x14ac:dyDescent="0.25">
      <c r="A14" s="2" t="s">
        <v>0</v>
      </c>
      <c r="B14" s="2" t="s">
        <v>1</v>
      </c>
      <c r="C14" s="2" t="s">
        <v>66</v>
      </c>
      <c r="D14" s="2" t="s">
        <v>2</v>
      </c>
      <c r="E14" s="37" t="s">
        <v>173</v>
      </c>
      <c r="F14" s="3" t="s">
        <v>171</v>
      </c>
      <c r="G14" s="3" t="s">
        <v>3</v>
      </c>
      <c r="H14" s="31" t="s">
        <v>0</v>
      </c>
      <c r="I14" s="31" t="s">
        <v>134</v>
      </c>
      <c r="J14" s="31" t="s">
        <v>135</v>
      </c>
      <c r="K14" s="32" t="s">
        <v>136</v>
      </c>
      <c r="L14" s="31" t="str">
        <f t="shared" ref="L14:AQ14" si="1">"EI_"&amp;L12</f>
        <v>EI_2019</v>
      </c>
      <c r="M14" s="31" t="str">
        <f t="shared" si="1"/>
        <v>EI_2020</v>
      </c>
      <c r="N14" s="31" t="str">
        <f t="shared" si="1"/>
        <v>EI_2021</v>
      </c>
      <c r="O14" s="31" t="str">
        <f t="shared" si="1"/>
        <v>EI_2022</v>
      </c>
      <c r="P14" s="31" t="str">
        <f t="shared" si="1"/>
        <v>EI_2023</v>
      </c>
      <c r="Q14" s="31" t="str">
        <f t="shared" si="1"/>
        <v>EI_2024</v>
      </c>
      <c r="R14" s="31" t="str">
        <f t="shared" si="1"/>
        <v>EI_2025</v>
      </c>
      <c r="S14" s="31" t="str">
        <f t="shared" si="1"/>
        <v>EI_2026</v>
      </c>
      <c r="T14" s="31" t="str">
        <f t="shared" si="1"/>
        <v>EI_2027</v>
      </c>
      <c r="U14" s="31" t="str">
        <f t="shared" si="1"/>
        <v>EI_2028</v>
      </c>
      <c r="V14" s="31" t="str">
        <f t="shared" si="1"/>
        <v>EI_2029</v>
      </c>
      <c r="W14" s="31" t="str">
        <f t="shared" si="1"/>
        <v>EI_2030</v>
      </c>
      <c r="X14" s="31" t="str">
        <f t="shared" si="1"/>
        <v>EI_2031</v>
      </c>
      <c r="Y14" s="31" t="str">
        <f t="shared" si="1"/>
        <v>EI_2032</v>
      </c>
      <c r="Z14" s="31" t="str">
        <f t="shared" si="1"/>
        <v>EI_2033</v>
      </c>
      <c r="AA14" s="31" t="str">
        <f t="shared" si="1"/>
        <v>EI_2034</v>
      </c>
      <c r="AB14" s="31" t="str">
        <f t="shared" si="1"/>
        <v>EI_2035</v>
      </c>
      <c r="AC14" s="31" t="str">
        <f t="shared" si="1"/>
        <v>EI_2036</v>
      </c>
      <c r="AD14" s="31" t="str">
        <f t="shared" si="1"/>
        <v>EI_2037</v>
      </c>
      <c r="AE14" s="31" t="str">
        <f t="shared" si="1"/>
        <v>EI_2038</v>
      </c>
      <c r="AF14" s="31" t="str">
        <f t="shared" si="1"/>
        <v>EI_2039</v>
      </c>
      <c r="AG14" s="31" t="str">
        <f t="shared" si="1"/>
        <v>EI_2040</v>
      </c>
      <c r="AH14" s="31" t="str">
        <f t="shared" si="1"/>
        <v>EI_2041</v>
      </c>
      <c r="AI14" s="31" t="str">
        <f t="shared" si="1"/>
        <v>EI_2042</v>
      </c>
      <c r="AJ14" s="31" t="str">
        <f t="shared" si="1"/>
        <v>EI_2043</v>
      </c>
      <c r="AK14" s="31" t="str">
        <f t="shared" si="1"/>
        <v>EI_2044</v>
      </c>
      <c r="AL14" s="31" t="str">
        <f t="shared" si="1"/>
        <v>EI_2045</v>
      </c>
      <c r="AM14" s="31" t="str">
        <f t="shared" si="1"/>
        <v>EI_2046</v>
      </c>
      <c r="AN14" s="31" t="str">
        <f t="shared" si="1"/>
        <v>EI_2047</v>
      </c>
      <c r="AO14" s="31" t="str">
        <f t="shared" si="1"/>
        <v>EI_2048</v>
      </c>
      <c r="AP14" s="31" t="str">
        <f t="shared" si="1"/>
        <v>EI_2049</v>
      </c>
      <c r="AQ14" s="31" t="str">
        <f t="shared" si="1"/>
        <v>EI_2050</v>
      </c>
      <c r="AR14" s="31" t="str">
        <f t="shared" ref="AR14:BK14" si="2">"EI_"&amp;AR12</f>
        <v>EI_2051</v>
      </c>
      <c r="AS14" s="31" t="str">
        <f t="shared" si="2"/>
        <v>EI_2052</v>
      </c>
      <c r="AT14" s="31" t="str">
        <f t="shared" si="2"/>
        <v>EI_2053</v>
      </c>
      <c r="AU14" s="31" t="str">
        <f t="shared" si="2"/>
        <v>EI_2054</v>
      </c>
      <c r="AV14" s="31" t="str">
        <f t="shared" si="2"/>
        <v>EI_2055</v>
      </c>
      <c r="AW14" s="31" t="str">
        <f t="shared" si="2"/>
        <v>EI_2056</v>
      </c>
      <c r="AX14" s="31" t="str">
        <f t="shared" si="2"/>
        <v>EI_2057</v>
      </c>
      <c r="AY14" s="31" t="str">
        <f t="shared" si="2"/>
        <v>EI_2058</v>
      </c>
      <c r="AZ14" s="31" t="str">
        <f t="shared" si="2"/>
        <v>EI_2059</v>
      </c>
      <c r="BA14" s="31" t="str">
        <f t="shared" si="2"/>
        <v>EI_2060</v>
      </c>
      <c r="BB14" s="31" t="str">
        <f t="shared" si="2"/>
        <v>EI_2061</v>
      </c>
      <c r="BC14" s="31" t="str">
        <f t="shared" si="2"/>
        <v>EI_2062</v>
      </c>
      <c r="BD14" s="31" t="str">
        <f t="shared" si="2"/>
        <v>EI_2063</v>
      </c>
      <c r="BE14" s="31" t="str">
        <f t="shared" si="2"/>
        <v>EI_2064</v>
      </c>
      <c r="BF14" s="31" t="str">
        <f t="shared" si="2"/>
        <v>EI_2065</v>
      </c>
      <c r="BG14" s="31" t="str">
        <f t="shared" si="2"/>
        <v>EI_2066</v>
      </c>
      <c r="BH14" s="31" t="str">
        <f t="shared" si="2"/>
        <v>EI_2067</v>
      </c>
      <c r="BI14" s="31" t="str">
        <f t="shared" si="2"/>
        <v>EI_2068</v>
      </c>
      <c r="BJ14" s="31" t="str">
        <f t="shared" si="2"/>
        <v>EI_2069</v>
      </c>
      <c r="BK14" s="31" t="str">
        <f t="shared" si="2"/>
        <v>EI_2070</v>
      </c>
      <c r="BL14" s="37" t="s">
        <v>144</v>
      </c>
      <c r="BM14" s="37" t="s">
        <v>145</v>
      </c>
      <c r="BN14" s="37"/>
      <c r="BO14" s="37"/>
      <c r="BP14" s="32">
        <v>2017</v>
      </c>
      <c r="BQ14" s="32">
        <v>2018</v>
      </c>
      <c r="BR14" s="32">
        <v>2019</v>
      </c>
      <c r="BS14" s="32">
        <v>2020</v>
      </c>
      <c r="BT14" s="32">
        <v>2021</v>
      </c>
      <c r="BU14" s="32">
        <v>2022</v>
      </c>
      <c r="BV14" s="32">
        <v>2023</v>
      </c>
      <c r="BW14" s="32">
        <v>2024</v>
      </c>
      <c r="BX14" s="32">
        <v>2025</v>
      </c>
      <c r="BY14" s="32">
        <v>2026</v>
      </c>
      <c r="BZ14" s="32">
        <v>2027</v>
      </c>
      <c r="CA14" s="32">
        <v>2028</v>
      </c>
      <c r="CB14" s="32">
        <v>2029</v>
      </c>
      <c r="CC14" s="32">
        <v>2030</v>
      </c>
      <c r="CD14" s="32">
        <v>2031</v>
      </c>
      <c r="CE14" s="32">
        <v>2032</v>
      </c>
      <c r="CF14" s="32">
        <v>2033</v>
      </c>
      <c r="CG14" s="32">
        <v>2034</v>
      </c>
      <c r="CH14" s="32">
        <v>2035</v>
      </c>
      <c r="CI14" s="32">
        <v>2036</v>
      </c>
      <c r="CJ14" s="32">
        <v>2037</v>
      </c>
      <c r="CK14" s="32">
        <v>2038</v>
      </c>
      <c r="CL14" s="32">
        <v>2039</v>
      </c>
      <c r="CM14" s="32">
        <v>2040</v>
      </c>
      <c r="CN14" s="32">
        <v>2041</v>
      </c>
      <c r="CO14" s="32">
        <v>2042</v>
      </c>
      <c r="CP14" s="32">
        <v>2043</v>
      </c>
      <c r="CQ14" s="32">
        <v>2044</v>
      </c>
      <c r="CR14" s="32">
        <v>2045</v>
      </c>
      <c r="CS14" s="32">
        <v>2046</v>
      </c>
      <c r="CT14" s="32">
        <v>2047</v>
      </c>
      <c r="CU14" s="32">
        <v>2048</v>
      </c>
      <c r="CV14" s="32">
        <v>2049</v>
      </c>
      <c r="CW14" s="32">
        <v>2050</v>
      </c>
      <c r="CX14" s="32">
        <v>2051</v>
      </c>
      <c r="CY14" s="32">
        <v>2052</v>
      </c>
      <c r="CZ14" s="32">
        <v>2053</v>
      </c>
      <c r="DA14" s="32">
        <v>2054</v>
      </c>
      <c r="DB14" s="32">
        <v>2055</v>
      </c>
      <c r="DC14" s="32">
        <v>2056</v>
      </c>
      <c r="DD14" s="32">
        <v>2057</v>
      </c>
      <c r="DE14" s="32">
        <v>2058</v>
      </c>
      <c r="DF14" s="32">
        <v>2059</v>
      </c>
      <c r="DG14" s="32">
        <v>2060</v>
      </c>
      <c r="DH14" s="32">
        <v>2061</v>
      </c>
      <c r="DI14" s="32">
        <v>2062</v>
      </c>
      <c r="DJ14" s="32">
        <v>2063</v>
      </c>
      <c r="DK14" s="32">
        <v>2064</v>
      </c>
      <c r="DL14" s="32">
        <v>2065</v>
      </c>
      <c r="DM14" s="32">
        <v>2066</v>
      </c>
      <c r="DN14" s="32">
        <v>2067</v>
      </c>
      <c r="DO14" s="32">
        <v>2068</v>
      </c>
      <c r="DP14" s="32">
        <v>2069</v>
      </c>
      <c r="DQ14" s="32">
        <v>2070</v>
      </c>
    </row>
    <row r="15" spans="1:121" x14ac:dyDescent="0.25">
      <c r="A15" t="s">
        <v>43</v>
      </c>
      <c r="B15" t="s">
        <v>5</v>
      </c>
      <c r="C15" t="s">
        <v>5</v>
      </c>
      <c r="D15" t="s">
        <v>172</v>
      </c>
      <c r="E15" s="46" t="s">
        <v>37</v>
      </c>
      <c r="F15" s="4">
        <v>0</v>
      </c>
      <c r="G15" s="4">
        <v>0</v>
      </c>
      <c r="H15">
        <f>MATCH(A15,Production_est!$A$4:$A$339,0)</f>
        <v>97</v>
      </c>
      <c r="I15">
        <f>IFERROR(MATCH(E15,Production_est!$D$4:$D$339,0),"-")</f>
        <v>3</v>
      </c>
      <c r="J15" s="4" cm="1">
        <f t="array" ref="J15">IFERROR(INDEX(Production_est!$E$4:$E$339,I15+H15-1),"-")</f>
        <v>7076.0732715597496</v>
      </c>
      <c r="K15" s="33">
        <f t="shared" ref="K15:K46" si="3">IFERROR(G15/J15,0)</f>
        <v>0</v>
      </c>
      <c r="L15" s="33">
        <f t="shared" ref="L15:AP22" si="4">K15*(1-$G$4)</f>
        <v>0</v>
      </c>
      <c r="M15" s="33">
        <f t="shared" si="4"/>
        <v>0</v>
      </c>
      <c r="N15" s="33">
        <f t="shared" si="4"/>
        <v>0</v>
      </c>
      <c r="O15" s="33">
        <f t="shared" si="4"/>
        <v>0</v>
      </c>
      <c r="P15" s="33">
        <f t="shared" si="4"/>
        <v>0</v>
      </c>
      <c r="Q15" s="33">
        <f t="shared" si="4"/>
        <v>0</v>
      </c>
      <c r="R15" s="33">
        <f t="shared" si="4"/>
        <v>0</v>
      </c>
      <c r="S15" s="33">
        <f t="shared" si="4"/>
        <v>0</v>
      </c>
      <c r="T15" s="33">
        <f t="shared" si="4"/>
        <v>0</v>
      </c>
      <c r="U15" s="33">
        <f t="shared" si="4"/>
        <v>0</v>
      </c>
      <c r="V15" s="33">
        <f t="shared" si="4"/>
        <v>0</v>
      </c>
      <c r="W15" s="33">
        <f t="shared" si="4"/>
        <v>0</v>
      </c>
      <c r="X15" s="33">
        <f t="shared" si="4"/>
        <v>0</v>
      </c>
      <c r="Y15" s="33">
        <f t="shared" si="4"/>
        <v>0</v>
      </c>
      <c r="Z15" s="33">
        <f t="shared" si="4"/>
        <v>0</v>
      </c>
      <c r="AA15" s="33">
        <f t="shared" si="4"/>
        <v>0</v>
      </c>
      <c r="AB15" s="33">
        <f t="shared" si="4"/>
        <v>0</v>
      </c>
      <c r="AC15" s="33">
        <f t="shared" si="4"/>
        <v>0</v>
      </c>
      <c r="AD15" s="33">
        <f t="shared" si="4"/>
        <v>0</v>
      </c>
      <c r="AE15" s="33">
        <f t="shared" si="4"/>
        <v>0</v>
      </c>
      <c r="AF15" s="33">
        <f t="shared" si="4"/>
        <v>0</v>
      </c>
      <c r="AG15" s="33">
        <f t="shared" si="4"/>
        <v>0</v>
      </c>
      <c r="AH15" s="33">
        <f t="shared" si="4"/>
        <v>0</v>
      </c>
      <c r="AI15" s="33">
        <f t="shared" si="4"/>
        <v>0</v>
      </c>
      <c r="AJ15" s="33">
        <f t="shared" si="4"/>
        <v>0</v>
      </c>
      <c r="AK15" s="33">
        <f t="shared" si="4"/>
        <v>0</v>
      </c>
      <c r="AL15" s="33">
        <f t="shared" si="4"/>
        <v>0</v>
      </c>
      <c r="AM15" s="33">
        <f t="shared" si="4"/>
        <v>0</v>
      </c>
      <c r="AN15" s="33">
        <f t="shared" si="4"/>
        <v>0</v>
      </c>
      <c r="AO15" s="33">
        <f t="shared" si="4"/>
        <v>0</v>
      </c>
      <c r="AP15" s="33">
        <f t="shared" si="4"/>
        <v>0</v>
      </c>
      <c r="AQ15" s="33">
        <f t="shared" ref="AQ15:BK15" si="5">AP15*(1-$G$4)</f>
        <v>0</v>
      </c>
      <c r="AR15" s="33">
        <f t="shared" si="5"/>
        <v>0</v>
      </c>
      <c r="AS15" s="33">
        <f t="shared" si="5"/>
        <v>0</v>
      </c>
      <c r="AT15" s="33">
        <f t="shared" si="5"/>
        <v>0</v>
      </c>
      <c r="AU15" s="33">
        <f t="shared" si="5"/>
        <v>0</v>
      </c>
      <c r="AV15" s="33">
        <f t="shared" si="5"/>
        <v>0</v>
      </c>
      <c r="AW15" s="33">
        <f t="shared" si="5"/>
        <v>0</v>
      </c>
      <c r="AX15" s="33">
        <f t="shared" si="5"/>
        <v>0</v>
      </c>
      <c r="AY15" s="33">
        <f t="shared" si="5"/>
        <v>0</v>
      </c>
      <c r="AZ15" s="33">
        <f t="shared" si="5"/>
        <v>0</v>
      </c>
      <c r="BA15" s="33">
        <f t="shared" si="5"/>
        <v>0</v>
      </c>
      <c r="BB15" s="33">
        <f t="shared" si="5"/>
        <v>0</v>
      </c>
      <c r="BC15" s="33">
        <f t="shared" si="5"/>
        <v>0</v>
      </c>
      <c r="BD15" s="33">
        <f t="shared" si="5"/>
        <v>0</v>
      </c>
      <c r="BE15" s="33">
        <f t="shared" si="5"/>
        <v>0</v>
      </c>
      <c r="BF15" s="33">
        <f t="shared" si="5"/>
        <v>0</v>
      </c>
      <c r="BG15" s="33">
        <f t="shared" si="5"/>
        <v>0</v>
      </c>
      <c r="BH15" s="33">
        <f t="shared" si="5"/>
        <v>0</v>
      </c>
      <c r="BI15" s="33">
        <f t="shared" si="5"/>
        <v>0</v>
      </c>
      <c r="BJ15" s="33">
        <f t="shared" si="5"/>
        <v>0</v>
      </c>
      <c r="BK15" s="33">
        <f t="shared" si="5"/>
        <v>0</v>
      </c>
      <c r="BL15" t="str">
        <f t="shared" ref="BL15:BL46" si="6">A15</f>
        <v>07_INA</v>
      </c>
      <c r="BM15" t="str">
        <f t="shared" ref="BM15:BM46" si="7">"d_nonenergy_"&amp;C15</f>
        <v>d_nonenergy_1_x_coal_thermal</v>
      </c>
      <c r="BP15" s="4">
        <f t="shared" ref="BP15:BP46" si="8">F15</f>
        <v>0</v>
      </c>
      <c r="BQ15" s="4">
        <f t="shared" ref="BQ15:BQ46" si="9">G15</f>
        <v>0</v>
      </c>
      <c r="BR15" s="4" cm="1">
        <f t="array" ref="BR15">L15*INDEX(prod_est,$H15+$I15-1,MATCH(BR$14,$BQ$14:$DQ$14,0))</f>
        <v>0</v>
      </c>
      <c r="BS15" s="4" cm="1">
        <f t="array" ref="BS15">M15*INDEX(prod_est,$H15+$I15-1,MATCH(BS$14,$BQ$14:$DQ$14,0))</f>
        <v>0</v>
      </c>
      <c r="BT15" s="4" cm="1">
        <f t="array" ref="BT15">N15*INDEX(prod_est,$H15+$I15-1,MATCH(BT$14,$BQ$14:$DQ$14,0))</f>
        <v>0</v>
      </c>
      <c r="BU15" s="4" cm="1">
        <f t="array" ref="BU15">O15*INDEX(prod_est,$H15+$I15-1,MATCH(BU$14,$BQ$14:$DQ$14,0))</f>
        <v>0</v>
      </c>
      <c r="BV15" s="4" cm="1">
        <f t="array" ref="BV15">P15*INDEX(prod_est,$H15+$I15-1,MATCH(BV$14,$BQ$14:$DQ$14,0))</f>
        <v>0</v>
      </c>
      <c r="BW15" s="4" cm="1">
        <f t="array" ref="BW15">Q15*INDEX(prod_est,$H15+$I15-1,MATCH(BW$14,$BQ$14:$DQ$14,0))</f>
        <v>0</v>
      </c>
      <c r="BX15" s="4" cm="1">
        <f t="array" ref="BX15">R15*INDEX(prod_est,$H15+$I15-1,MATCH(BX$14,$BQ$14:$DQ$14,0))</f>
        <v>0</v>
      </c>
      <c r="BY15" s="4" cm="1">
        <f t="array" ref="BY15">S15*INDEX(prod_est,$H15+$I15-1,MATCH(BY$14,$BQ$14:$DQ$14,0))</f>
        <v>0</v>
      </c>
      <c r="BZ15" s="4" cm="1">
        <f t="array" ref="BZ15">T15*INDEX(prod_est,$H15+$I15-1,MATCH(BZ$14,$BQ$14:$DQ$14,0))</f>
        <v>0</v>
      </c>
      <c r="CA15" s="4" cm="1">
        <f t="array" ref="CA15">U15*INDEX(prod_est,$H15+$I15-1,MATCH(CA$14,$BQ$14:$DQ$14,0))</f>
        <v>0</v>
      </c>
      <c r="CB15" s="4" cm="1">
        <f t="array" ref="CB15">V15*INDEX(prod_est,$H15+$I15-1,MATCH(CB$14,$BQ$14:$DQ$14,0))</f>
        <v>0</v>
      </c>
      <c r="CC15" s="4" cm="1">
        <f t="array" ref="CC15">W15*INDEX(prod_est,$H15+$I15-1,MATCH(CC$14,$BQ$14:$DQ$14,0))</f>
        <v>0</v>
      </c>
      <c r="CD15" s="4" cm="1">
        <f t="array" ref="CD15">X15*INDEX(prod_est,$H15+$I15-1,MATCH(CD$14,$BQ$14:$DQ$14,0))</f>
        <v>0</v>
      </c>
      <c r="CE15" s="4" cm="1">
        <f t="array" ref="CE15">Y15*INDEX(prod_est,$H15+$I15-1,MATCH(CE$14,$BQ$14:$DQ$14,0))</f>
        <v>0</v>
      </c>
      <c r="CF15" s="4" cm="1">
        <f t="array" ref="CF15">Z15*INDEX(prod_est,$H15+$I15-1,MATCH(CF$14,$BQ$14:$DQ$14,0))</f>
        <v>0</v>
      </c>
      <c r="CG15" s="4" cm="1">
        <f t="array" ref="CG15">AA15*INDEX(prod_est,$H15+$I15-1,MATCH(CG$14,$BQ$14:$DQ$14,0))</f>
        <v>0</v>
      </c>
      <c r="CH15" s="4" cm="1">
        <f t="array" ref="CH15">AB15*INDEX(prod_est,$H15+$I15-1,MATCH(CH$14,$BQ$14:$DQ$14,0))</f>
        <v>0</v>
      </c>
      <c r="CI15" s="4" cm="1">
        <f t="array" ref="CI15">AC15*INDEX(prod_est,$H15+$I15-1,MATCH(CI$14,$BQ$14:$DQ$14,0))</f>
        <v>0</v>
      </c>
      <c r="CJ15" s="4" cm="1">
        <f t="array" ref="CJ15">AD15*INDEX(prod_est,$H15+$I15-1,MATCH(CJ$14,$BQ$14:$DQ$14,0))</f>
        <v>0</v>
      </c>
      <c r="CK15" s="4" cm="1">
        <f t="array" ref="CK15">AE15*INDEX(prod_est,$H15+$I15-1,MATCH(CK$14,$BQ$14:$DQ$14,0))</f>
        <v>0</v>
      </c>
      <c r="CL15" s="4" cm="1">
        <f t="array" ref="CL15">AF15*INDEX(prod_est,$H15+$I15-1,MATCH(CL$14,$BQ$14:$DQ$14,0))</f>
        <v>0</v>
      </c>
      <c r="CM15" s="4" cm="1">
        <f t="array" ref="CM15">AG15*INDEX(prod_est,$H15+$I15-1,MATCH(CM$14,$BQ$14:$DQ$14,0))</f>
        <v>0</v>
      </c>
      <c r="CN15" s="4" cm="1">
        <f t="array" ref="CN15">AH15*INDEX(prod_est,$H15+$I15-1,MATCH(CN$14,$BQ$14:$DQ$14,0))</f>
        <v>0</v>
      </c>
      <c r="CO15" s="4" cm="1">
        <f t="array" ref="CO15">AI15*INDEX(prod_est,$H15+$I15-1,MATCH(CO$14,$BQ$14:$DQ$14,0))</f>
        <v>0</v>
      </c>
      <c r="CP15" s="4" cm="1">
        <f t="array" ref="CP15">AJ15*INDEX(prod_est,$H15+$I15-1,MATCH(CP$14,$BQ$14:$DQ$14,0))</f>
        <v>0</v>
      </c>
      <c r="CQ15" s="4" cm="1">
        <f t="array" ref="CQ15">AK15*INDEX(prod_est,$H15+$I15-1,MATCH(CQ$14,$BQ$14:$DQ$14,0))</f>
        <v>0</v>
      </c>
      <c r="CR15" s="4" cm="1">
        <f t="array" ref="CR15">AL15*INDEX(prod_est,$H15+$I15-1,MATCH(CR$14,$BQ$14:$DQ$14,0))</f>
        <v>0</v>
      </c>
      <c r="CS15" s="4" cm="1">
        <f t="array" ref="CS15">AM15*INDEX(prod_est,$H15+$I15-1,MATCH(CS$14,$BQ$14:$DQ$14,0))</f>
        <v>0</v>
      </c>
      <c r="CT15" s="4" cm="1">
        <f t="array" ref="CT15">AN15*INDEX(prod_est,$H15+$I15-1,MATCH(CT$14,$BQ$14:$DQ$14,0))</f>
        <v>0</v>
      </c>
      <c r="CU15" s="4" cm="1">
        <f t="array" ref="CU15">AO15*INDEX(prod_est,$H15+$I15-1,MATCH(CU$14,$BQ$14:$DQ$14,0))</f>
        <v>0</v>
      </c>
      <c r="CV15" s="4" cm="1">
        <f t="array" ref="CV15">AP15*INDEX(prod_est,$H15+$I15-1,MATCH(CV$14,$BQ$14:$DQ$14,0))</f>
        <v>0</v>
      </c>
      <c r="CW15" s="4" cm="1">
        <f t="array" ref="CW15">AQ15*INDEX(prod_est,$H15+$I15-1,MATCH(CW$14,$BQ$14:$DQ$14,0))</f>
        <v>0</v>
      </c>
      <c r="CX15" s="4" cm="1">
        <f t="array" ref="CX15">AR15*INDEX(prod_est,$H15+$I15-1,MATCH(CX$14,$BQ$14:$DQ$14,0))</f>
        <v>0</v>
      </c>
      <c r="CY15" s="4" cm="1">
        <f t="array" ref="CY15">AS15*INDEX(prod_est,$H15+$I15-1,MATCH(CY$14,$BQ$14:$DQ$14,0))</f>
        <v>0</v>
      </c>
      <c r="CZ15" s="4" cm="1">
        <f t="array" ref="CZ15">AT15*INDEX(prod_est,$H15+$I15-1,MATCH(CZ$14,$BQ$14:$DQ$14,0))</f>
        <v>0</v>
      </c>
      <c r="DA15" s="4" cm="1">
        <f t="array" ref="DA15">AU15*INDEX(prod_est,$H15+$I15-1,MATCH(DA$14,$BQ$14:$DQ$14,0))</f>
        <v>0</v>
      </c>
      <c r="DB15" s="4" cm="1">
        <f t="array" ref="DB15">AV15*INDEX(prod_est,$H15+$I15-1,MATCH(DB$14,$BQ$14:$DQ$14,0))</f>
        <v>0</v>
      </c>
      <c r="DC15" s="4" cm="1">
        <f t="array" ref="DC15">AW15*INDEX(prod_est,$H15+$I15-1,MATCH(DC$14,$BQ$14:$DQ$14,0))</f>
        <v>0</v>
      </c>
      <c r="DD15" s="4" cm="1">
        <f t="array" ref="DD15">AX15*INDEX(prod_est,$H15+$I15-1,MATCH(DD$14,$BQ$14:$DQ$14,0))</f>
        <v>0</v>
      </c>
      <c r="DE15" s="4" cm="1">
        <f t="array" ref="DE15">AY15*INDEX(prod_est,$H15+$I15-1,MATCH(DE$14,$BQ$14:$DQ$14,0))</f>
        <v>0</v>
      </c>
      <c r="DF15" s="4" cm="1">
        <f t="array" ref="DF15">AZ15*INDEX(prod_est,$H15+$I15-1,MATCH(DF$14,$BQ$14:$DQ$14,0))</f>
        <v>0</v>
      </c>
      <c r="DG15" s="4" cm="1">
        <f t="array" ref="DG15">BA15*INDEX(prod_est,$H15+$I15-1,MATCH(DG$14,$BQ$14:$DQ$14,0))</f>
        <v>0</v>
      </c>
      <c r="DH15" s="4" cm="1">
        <f t="array" ref="DH15">BB15*INDEX(prod_est,$H15+$I15-1,MATCH(DH$14,$BQ$14:$DQ$14,0))</f>
        <v>0</v>
      </c>
      <c r="DI15" s="4" cm="1">
        <f t="array" ref="DI15">BC15*INDEX(prod_est,$H15+$I15-1,MATCH(DI$14,$BQ$14:$DQ$14,0))</f>
        <v>0</v>
      </c>
      <c r="DJ15" s="4" cm="1">
        <f t="array" ref="DJ15">BD15*INDEX(prod_est,$H15+$I15-1,MATCH(DJ$14,$BQ$14:$DQ$14,0))</f>
        <v>0</v>
      </c>
      <c r="DK15" s="4" cm="1">
        <f t="array" ref="DK15">BE15*INDEX(prod_est,$H15+$I15-1,MATCH(DK$14,$BQ$14:$DQ$14,0))</f>
        <v>0</v>
      </c>
      <c r="DL15" s="4" cm="1">
        <f t="array" ref="DL15">BF15*INDEX(prod_est,$H15+$I15-1,MATCH(DL$14,$BQ$14:$DQ$14,0))</f>
        <v>0</v>
      </c>
      <c r="DM15" s="4" cm="1">
        <f t="array" ref="DM15">BG15*INDEX(prod_est,$H15+$I15-1,MATCH(DM$14,$BQ$14:$DQ$14,0))</f>
        <v>0</v>
      </c>
      <c r="DN15" s="4" cm="1">
        <f t="array" ref="DN15">BH15*INDEX(prod_est,$H15+$I15-1,MATCH(DN$14,$BQ$14:$DQ$14,0))</f>
        <v>0</v>
      </c>
      <c r="DO15" s="4" cm="1">
        <f t="array" ref="DO15">BI15*INDEX(prod_est,$H15+$I15-1,MATCH(DO$14,$BQ$14:$DQ$14,0))</f>
        <v>0</v>
      </c>
      <c r="DP15" s="4" cm="1">
        <f t="array" ref="DP15">BJ15*INDEX(prod_est,$H15+$I15-1,MATCH(DP$14,$BQ$14:$DQ$14,0))</f>
        <v>0</v>
      </c>
      <c r="DQ15" s="4" cm="1">
        <f t="array" ref="DQ15">BK15*INDEX(prod_est,$H15+$I15-1,MATCH(DQ$14,$BQ$14:$DQ$14,0))</f>
        <v>0</v>
      </c>
    </row>
    <row r="16" spans="1:121" x14ac:dyDescent="0.25">
      <c r="A16" t="s">
        <v>43</v>
      </c>
      <c r="B16" t="s">
        <v>6</v>
      </c>
      <c r="C16" t="s">
        <v>6</v>
      </c>
      <c r="D16" t="s">
        <v>172</v>
      </c>
      <c r="E16" s="46" t="s">
        <v>37</v>
      </c>
      <c r="F16" s="4">
        <v>0</v>
      </c>
      <c r="G16" s="4">
        <v>0</v>
      </c>
      <c r="H16">
        <f>MATCH(A16,Production_est!$A$4:$A$339,0)</f>
        <v>97</v>
      </c>
      <c r="I16">
        <f>IFERROR(MATCH(E16,Production_est!$D$4:$D$339,0),"-")</f>
        <v>3</v>
      </c>
      <c r="J16" s="4" cm="1">
        <f t="array" ref="J16">IFERROR(INDEX(Production_est!$E$4:$E$339,I16+H16-1),"-")</f>
        <v>7076.0732715597496</v>
      </c>
      <c r="K16" s="33">
        <f t="shared" si="3"/>
        <v>0</v>
      </c>
      <c r="L16" s="33">
        <f t="shared" si="4"/>
        <v>0</v>
      </c>
      <c r="M16" s="33">
        <f t="shared" si="4"/>
        <v>0</v>
      </c>
      <c r="N16" s="33">
        <f t="shared" si="4"/>
        <v>0</v>
      </c>
      <c r="O16" s="33">
        <f t="shared" si="4"/>
        <v>0</v>
      </c>
      <c r="P16" s="33">
        <f t="shared" si="4"/>
        <v>0</v>
      </c>
      <c r="Q16" s="33">
        <f t="shared" si="4"/>
        <v>0</v>
      </c>
      <c r="R16" s="33">
        <f t="shared" si="4"/>
        <v>0</v>
      </c>
      <c r="S16" s="33">
        <f t="shared" si="4"/>
        <v>0</v>
      </c>
      <c r="T16" s="33">
        <f t="shared" si="4"/>
        <v>0</v>
      </c>
      <c r="U16" s="33">
        <f t="shared" si="4"/>
        <v>0</v>
      </c>
      <c r="V16" s="33">
        <f t="shared" si="4"/>
        <v>0</v>
      </c>
      <c r="W16" s="33">
        <f t="shared" si="4"/>
        <v>0</v>
      </c>
      <c r="X16" s="33">
        <f t="shared" si="4"/>
        <v>0</v>
      </c>
      <c r="Y16" s="33">
        <f t="shared" si="4"/>
        <v>0</v>
      </c>
      <c r="Z16" s="33">
        <f t="shared" si="4"/>
        <v>0</v>
      </c>
      <c r="AA16" s="33">
        <f t="shared" si="4"/>
        <v>0</v>
      </c>
      <c r="AB16" s="33">
        <f t="shared" si="4"/>
        <v>0</v>
      </c>
      <c r="AC16" s="33">
        <f t="shared" si="4"/>
        <v>0</v>
      </c>
      <c r="AD16" s="33">
        <f t="shared" si="4"/>
        <v>0</v>
      </c>
      <c r="AE16" s="33">
        <f t="shared" si="4"/>
        <v>0</v>
      </c>
      <c r="AF16" s="33">
        <f t="shared" si="4"/>
        <v>0</v>
      </c>
      <c r="AG16" s="33">
        <f t="shared" si="4"/>
        <v>0</v>
      </c>
      <c r="AH16" s="33">
        <f t="shared" si="4"/>
        <v>0</v>
      </c>
      <c r="AI16" s="33">
        <f t="shared" si="4"/>
        <v>0</v>
      </c>
      <c r="AJ16" s="33">
        <f t="shared" si="4"/>
        <v>0</v>
      </c>
      <c r="AK16" s="33">
        <f t="shared" si="4"/>
        <v>0</v>
      </c>
      <c r="AL16" s="33">
        <f t="shared" si="4"/>
        <v>0</v>
      </c>
      <c r="AM16" s="33">
        <f t="shared" si="4"/>
        <v>0</v>
      </c>
      <c r="AN16" s="33">
        <f t="shared" si="4"/>
        <v>0</v>
      </c>
      <c r="AO16" s="33">
        <f t="shared" si="4"/>
        <v>0</v>
      </c>
      <c r="AP16" s="33">
        <f t="shared" si="4"/>
        <v>0</v>
      </c>
      <c r="AQ16" s="33">
        <f t="shared" ref="AQ16:BK16" si="10">AP16*(1-$G$4)</f>
        <v>0</v>
      </c>
      <c r="AR16" s="33">
        <f t="shared" si="10"/>
        <v>0</v>
      </c>
      <c r="AS16" s="33">
        <f t="shared" si="10"/>
        <v>0</v>
      </c>
      <c r="AT16" s="33">
        <f t="shared" si="10"/>
        <v>0</v>
      </c>
      <c r="AU16" s="33">
        <f t="shared" si="10"/>
        <v>0</v>
      </c>
      <c r="AV16" s="33">
        <f t="shared" si="10"/>
        <v>0</v>
      </c>
      <c r="AW16" s="33">
        <f t="shared" si="10"/>
        <v>0</v>
      </c>
      <c r="AX16" s="33">
        <f t="shared" si="10"/>
        <v>0</v>
      </c>
      <c r="AY16" s="33">
        <f t="shared" si="10"/>
        <v>0</v>
      </c>
      <c r="AZ16" s="33">
        <f t="shared" si="10"/>
        <v>0</v>
      </c>
      <c r="BA16" s="33">
        <f t="shared" si="10"/>
        <v>0</v>
      </c>
      <c r="BB16" s="33">
        <f t="shared" si="10"/>
        <v>0</v>
      </c>
      <c r="BC16" s="33">
        <f t="shared" si="10"/>
        <v>0</v>
      </c>
      <c r="BD16" s="33">
        <f t="shared" si="10"/>
        <v>0</v>
      </c>
      <c r="BE16" s="33">
        <f t="shared" si="10"/>
        <v>0</v>
      </c>
      <c r="BF16" s="33">
        <f t="shared" si="10"/>
        <v>0</v>
      </c>
      <c r="BG16" s="33">
        <f t="shared" si="10"/>
        <v>0</v>
      </c>
      <c r="BH16" s="33">
        <f t="shared" si="10"/>
        <v>0</v>
      </c>
      <c r="BI16" s="33">
        <f t="shared" si="10"/>
        <v>0</v>
      </c>
      <c r="BJ16" s="33">
        <f t="shared" si="10"/>
        <v>0</v>
      </c>
      <c r="BK16" s="33">
        <f t="shared" si="10"/>
        <v>0</v>
      </c>
      <c r="BL16" t="str">
        <f t="shared" si="6"/>
        <v>07_INA</v>
      </c>
      <c r="BM16" t="str">
        <f t="shared" si="7"/>
        <v>d_nonenergy_1_1_coking_coal</v>
      </c>
      <c r="BP16" s="4">
        <f t="shared" si="8"/>
        <v>0</v>
      </c>
      <c r="BQ16" s="4">
        <f t="shared" si="9"/>
        <v>0</v>
      </c>
      <c r="BR16" s="4" cm="1">
        <f t="array" ref="BR16">L16*INDEX(prod_est,$H16+$I16-1,MATCH(BR$14,$BQ$14:$DQ$14,0))</f>
        <v>0</v>
      </c>
      <c r="BS16" s="4" cm="1">
        <f t="array" ref="BS16">M16*INDEX(prod_est,$H16+$I16-1,MATCH(BS$14,$BQ$14:$DQ$14,0))</f>
        <v>0</v>
      </c>
      <c r="BT16" s="4" cm="1">
        <f t="array" ref="BT16">N16*INDEX(prod_est,$H16+$I16-1,MATCH(BT$14,$BQ$14:$DQ$14,0))</f>
        <v>0</v>
      </c>
      <c r="BU16" s="4" cm="1">
        <f t="array" ref="BU16">O16*INDEX(prod_est,$H16+$I16-1,MATCH(BU$14,$BQ$14:$DQ$14,0))</f>
        <v>0</v>
      </c>
      <c r="BV16" s="4" cm="1">
        <f t="array" ref="BV16">P16*INDEX(prod_est,$H16+$I16-1,MATCH(BV$14,$BQ$14:$DQ$14,0))</f>
        <v>0</v>
      </c>
      <c r="BW16" s="4" cm="1">
        <f t="array" ref="BW16">Q16*INDEX(prod_est,$H16+$I16-1,MATCH(BW$14,$BQ$14:$DQ$14,0))</f>
        <v>0</v>
      </c>
      <c r="BX16" s="4" cm="1">
        <f t="array" ref="BX16">R16*INDEX(prod_est,$H16+$I16-1,MATCH(BX$14,$BQ$14:$DQ$14,0))</f>
        <v>0</v>
      </c>
      <c r="BY16" s="4" cm="1">
        <f t="array" ref="BY16">S16*INDEX(prod_est,$H16+$I16-1,MATCH(BY$14,$BQ$14:$DQ$14,0))</f>
        <v>0</v>
      </c>
      <c r="BZ16" s="4" cm="1">
        <f t="array" ref="BZ16">T16*INDEX(prod_est,$H16+$I16-1,MATCH(BZ$14,$BQ$14:$DQ$14,0))</f>
        <v>0</v>
      </c>
      <c r="CA16" s="4" cm="1">
        <f t="array" ref="CA16">U16*INDEX(prod_est,$H16+$I16-1,MATCH(CA$14,$BQ$14:$DQ$14,0))</f>
        <v>0</v>
      </c>
      <c r="CB16" s="4" cm="1">
        <f t="array" ref="CB16">V16*INDEX(prod_est,$H16+$I16-1,MATCH(CB$14,$BQ$14:$DQ$14,0))</f>
        <v>0</v>
      </c>
      <c r="CC16" s="4" cm="1">
        <f t="array" ref="CC16">W16*INDEX(prod_est,$H16+$I16-1,MATCH(CC$14,$BQ$14:$DQ$14,0))</f>
        <v>0</v>
      </c>
      <c r="CD16" s="4" cm="1">
        <f t="array" ref="CD16">X16*INDEX(prod_est,$H16+$I16-1,MATCH(CD$14,$BQ$14:$DQ$14,0))</f>
        <v>0</v>
      </c>
      <c r="CE16" s="4" cm="1">
        <f t="array" ref="CE16">Y16*INDEX(prod_est,$H16+$I16-1,MATCH(CE$14,$BQ$14:$DQ$14,0))</f>
        <v>0</v>
      </c>
      <c r="CF16" s="4" cm="1">
        <f t="array" ref="CF16">Z16*INDEX(prod_est,$H16+$I16-1,MATCH(CF$14,$BQ$14:$DQ$14,0))</f>
        <v>0</v>
      </c>
      <c r="CG16" s="4" cm="1">
        <f t="array" ref="CG16">AA16*INDEX(prod_est,$H16+$I16-1,MATCH(CG$14,$BQ$14:$DQ$14,0))</f>
        <v>0</v>
      </c>
      <c r="CH16" s="4" cm="1">
        <f t="array" ref="CH16">AB16*INDEX(prod_est,$H16+$I16-1,MATCH(CH$14,$BQ$14:$DQ$14,0))</f>
        <v>0</v>
      </c>
      <c r="CI16" s="4" cm="1">
        <f t="array" ref="CI16">AC16*INDEX(prod_est,$H16+$I16-1,MATCH(CI$14,$BQ$14:$DQ$14,0))</f>
        <v>0</v>
      </c>
      <c r="CJ16" s="4" cm="1">
        <f t="array" ref="CJ16">AD16*INDEX(prod_est,$H16+$I16-1,MATCH(CJ$14,$BQ$14:$DQ$14,0))</f>
        <v>0</v>
      </c>
      <c r="CK16" s="4" cm="1">
        <f t="array" ref="CK16">AE16*INDEX(prod_est,$H16+$I16-1,MATCH(CK$14,$BQ$14:$DQ$14,0))</f>
        <v>0</v>
      </c>
      <c r="CL16" s="4" cm="1">
        <f t="array" ref="CL16">AF16*INDEX(prod_est,$H16+$I16-1,MATCH(CL$14,$BQ$14:$DQ$14,0))</f>
        <v>0</v>
      </c>
      <c r="CM16" s="4" cm="1">
        <f t="array" ref="CM16">AG16*INDEX(prod_est,$H16+$I16-1,MATCH(CM$14,$BQ$14:$DQ$14,0))</f>
        <v>0</v>
      </c>
      <c r="CN16" s="4" cm="1">
        <f t="array" ref="CN16">AH16*INDEX(prod_est,$H16+$I16-1,MATCH(CN$14,$BQ$14:$DQ$14,0))</f>
        <v>0</v>
      </c>
      <c r="CO16" s="4" cm="1">
        <f t="array" ref="CO16">AI16*INDEX(prod_est,$H16+$I16-1,MATCH(CO$14,$BQ$14:$DQ$14,0))</f>
        <v>0</v>
      </c>
      <c r="CP16" s="4" cm="1">
        <f t="array" ref="CP16">AJ16*INDEX(prod_est,$H16+$I16-1,MATCH(CP$14,$BQ$14:$DQ$14,0))</f>
        <v>0</v>
      </c>
      <c r="CQ16" s="4" cm="1">
        <f t="array" ref="CQ16">AK16*INDEX(prod_est,$H16+$I16-1,MATCH(CQ$14,$BQ$14:$DQ$14,0))</f>
        <v>0</v>
      </c>
      <c r="CR16" s="4" cm="1">
        <f t="array" ref="CR16">AL16*INDEX(prod_est,$H16+$I16-1,MATCH(CR$14,$BQ$14:$DQ$14,0))</f>
        <v>0</v>
      </c>
      <c r="CS16" s="4" cm="1">
        <f t="array" ref="CS16">AM16*INDEX(prod_est,$H16+$I16-1,MATCH(CS$14,$BQ$14:$DQ$14,0))</f>
        <v>0</v>
      </c>
      <c r="CT16" s="4" cm="1">
        <f t="array" ref="CT16">AN16*INDEX(prod_est,$H16+$I16-1,MATCH(CT$14,$BQ$14:$DQ$14,0))</f>
        <v>0</v>
      </c>
      <c r="CU16" s="4" cm="1">
        <f t="array" ref="CU16">AO16*INDEX(prod_est,$H16+$I16-1,MATCH(CU$14,$BQ$14:$DQ$14,0))</f>
        <v>0</v>
      </c>
      <c r="CV16" s="4" cm="1">
        <f t="array" ref="CV16">AP16*INDEX(prod_est,$H16+$I16-1,MATCH(CV$14,$BQ$14:$DQ$14,0))</f>
        <v>0</v>
      </c>
      <c r="CW16" s="4" cm="1">
        <f t="array" ref="CW16">AQ16*INDEX(prod_est,$H16+$I16-1,MATCH(CW$14,$BQ$14:$DQ$14,0))</f>
        <v>0</v>
      </c>
      <c r="CX16" s="4" cm="1">
        <f t="array" ref="CX16">AR16*INDEX(prod_est,$H16+$I16-1,MATCH(CX$14,$BQ$14:$DQ$14,0))</f>
        <v>0</v>
      </c>
      <c r="CY16" s="4" cm="1">
        <f t="array" ref="CY16">AS16*INDEX(prod_est,$H16+$I16-1,MATCH(CY$14,$BQ$14:$DQ$14,0))</f>
        <v>0</v>
      </c>
      <c r="CZ16" s="4" cm="1">
        <f t="array" ref="CZ16">AT16*INDEX(prod_est,$H16+$I16-1,MATCH(CZ$14,$BQ$14:$DQ$14,0))</f>
        <v>0</v>
      </c>
      <c r="DA16" s="4" cm="1">
        <f t="array" ref="DA16">AU16*INDEX(prod_est,$H16+$I16-1,MATCH(DA$14,$BQ$14:$DQ$14,0))</f>
        <v>0</v>
      </c>
      <c r="DB16" s="4" cm="1">
        <f t="array" ref="DB16">AV16*INDEX(prod_est,$H16+$I16-1,MATCH(DB$14,$BQ$14:$DQ$14,0))</f>
        <v>0</v>
      </c>
      <c r="DC16" s="4" cm="1">
        <f t="array" ref="DC16">AW16*INDEX(prod_est,$H16+$I16-1,MATCH(DC$14,$BQ$14:$DQ$14,0))</f>
        <v>0</v>
      </c>
      <c r="DD16" s="4" cm="1">
        <f t="array" ref="DD16">AX16*INDEX(prod_est,$H16+$I16-1,MATCH(DD$14,$BQ$14:$DQ$14,0))</f>
        <v>0</v>
      </c>
      <c r="DE16" s="4" cm="1">
        <f t="array" ref="DE16">AY16*INDEX(prod_est,$H16+$I16-1,MATCH(DE$14,$BQ$14:$DQ$14,0))</f>
        <v>0</v>
      </c>
      <c r="DF16" s="4" cm="1">
        <f t="array" ref="DF16">AZ16*INDEX(prod_est,$H16+$I16-1,MATCH(DF$14,$BQ$14:$DQ$14,0))</f>
        <v>0</v>
      </c>
      <c r="DG16" s="4" cm="1">
        <f t="array" ref="DG16">BA16*INDEX(prod_est,$H16+$I16-1,MATCH(DG$14,$BQ$14:$DQ$14,0))</f>
        <v>0</v>
      </c>
      <c r="DH16" s="4" cm="1">
        <f t="array" ref="DH16">BB16*INDEX(prod_est,$H16+$I16-1,MATCH(DH$14,$BQ$14:$DQ$14,0))</f>
        <v>0</v>
      </c>
      <c r="DI16" s="4" cm="1">
        <f t="array" ref="DI16">BC16*INDEX(prod_est,$H16+$I16-1,MATCH(DI$14,$BQ$14:$DQ$14,0))</f>
        <v>0</v>
      </c>
      <c r="DJ16" s="4" cm="1">
        <f t="array" ref="DJ16">BD16*INDEX(prod_est,$H16+$I16-1,MATCH(DJ$14,$BQ$14:$DQ$14,0))</f>
        <v>0</v>
      </c>
      <c r="DK16" s="4" cm="1">
        <f t="array" ref="DK16">BE16*INDEX(prod_est,$H16+$I16-1,MATCH(DK$14,$BQ$14:$DQ$14,0))</f>
        <v>0</v>
      </c>
      <c r="DL16" s="4" cm="1">
        <f t="array" ref="DL16">BF16*INDEX(prod_est,$H16+$I16-1,MATCH(DL$14,$BQ$14:$DQ$14,0))</f>
        <v>0</v>
      </c>
      <c r="DM16" s="4" cm="1">
        <f t="array" ref="DM16">BG16*INDEX(prod_est,$H16+$I16-1,MATCH(DM$14,$BQ$14:$DQ$14,0))</f>
        <v>0</v>
      </c>
      <c r="DN16" s="4" cm="1">
        <f t="array" ref="DN16">BH16*INDEX(prod_est,$H16+$I16-1,MATCH(DN$14,$BQ$14:$DQ$14,0))</f>
        <v>0</v>
      </c>
      <c r="DO16" s="4" cm="1">
        <f t="array" ref="DO16">BI16*INDEX(prod_est,$H16+$I16-1,MATCH(DO$14,$BQ$14:$DQ$14,0))</f>
        <v>0</v>
      </c>
      <c r="DP16" s="4" cm="1">
        <f t="array" ref="DP16">BJ16*INDEX(prod_est,$H16+$I16-1,MATCH(DP$14,$BQ$14:$DQ$14,0))</f>
        <v>0</v>
      </c>
      <c r="DQ16" s="4" cm="1">
        <f t="array" ref="DQ16">BK16*INDEX(prod_est,$H16+$I16-1,MATCH(DQ$14,$BQ$14:$DQ$14,0))</f>
        <v>0</v>
      </c>
    </row>
    <row r="17" spans="1:121" x14ac:dyDescent="0.25">
      <c r="A17" t="s">
        <v>43</v>
      </c>
      <c r="B17" t="s">
        <v>7</v>
      </c>
      <c r="C17" t="s">
        <v>7</v>
      </c>
      <c r="D17" t="s">
        <v>172</v>
      </c>
      <c r="E17" s="46" t="s">
        <v>37</v>
      </c>
      <c r="F17" s="4">
        <v>0</v>
      </c>
      <c r="G17" s="4">
        <v>0</v>
      </c>
      <c r="H17">
        <f>MATCH(A17,Production_est!$A$4:$A$339,0)</f>
        <v>97</v>
      </c>
      <c r="I17">
        <f>IFERROR(MATCH(E17,Production_est!$D$4:$D$339,0),"-")</f>
        <v>3</v>
      </c>
      <c r="J17" s="4" cm="1">
        <f t="array" ref="J17">IFERROR(INDEX(Production_est!$E$4:$E$339,I17+H17-1),"-")</f>
        <v>7076.0732715597496</v>
      </c>
      <c r="K17" s="33">
        <f t="shared" si="3"/>
        <v>0</v>
      </c>
      <c r="L17" s="33">
        <f t="shared" si="4"/>
        <v>0</v>
      </c>
      <c r="M17" s="33">
        <f t="shared" si="4"/>
        <v>0</v>
      </c>
      <c r="N17" s="33">
        <f t="shared" si="4"/>
        <v>0</v>
      </c>
      <c r="O17" s="33">
        <f t="shared" si="4"/>
        <v>0</v>
      </c>
      <c r="P17" s="33">
        <f t="shared" si="4"/>
        <v>0</v>
      </c>
      <c r="Q17" s="33">
        <f t="shared" si="4"/>
        <v>0</v>
      </c>
      <c r="R17" s="33">
        <f t="shared" si="4"/>
        <v>0</v>
      </c>
      <c r="S17" s="33">
        <f t="shared" si="4"/>
        <v>0</v>
      </c>
      <c r="T17" s="33">
        <f t="shared" si="4"/>
        <v>0</v>
      </c>
      <c r="U17" s="33">
        <f t="shared" si="4"/>
        <v>0</v>
      </c>
      <c r="V17" s="33">
        <f t="shared" si="4"/>
        <v>0</v>
      </c>
      <c r="W17" s="33">
        <f t="shared" si="4"/>
        <v>0</v>
      </c>
      <c r="X17" s="33">
        <f t="shared" si="4"/>
        <v>0</v>
      </c>
      <c r="Y17" s="33">
        <f t="shared" si="4"/>
        <v>0</v>
      </c>
      <c r="Z17" s="33">
        <f t="shared" si="4"/>
        <v>0</v>
      </c>
      <c r="AA17" s="33">
        <f t="shared" si="4"/>
        <v>0</v>
      </c>
      <c r="AB17" s="33">
        <f t="shared" si="4"/>
        <v>0</v>
      </c>
      <c r="AC17" s="33">
        <f t="shared" si="4"/>
        <v>0</v>
      </c>
      <c r="AD17" s="33">
        <f t="shared" si="4"/>
        <v>0</v>
      </c>
      <c r="AE17" s="33">
        <f t="shared" si="4"/>
        <v>0</v>
      </c>
      <c r="AF17" s="33">
        <f t="shared" si="4"/>
        <v>0</v>
      </c>
      <c r="AG17" s="33">
        <f t="shared" si="4"/>
        <v>0</v>
      </c>
      <c r="AH17" s="33">
        <f t="shared" si="4"/>
        <v>0</v>
      </c>
      <c r="AI17" s="33">
        <f t="shared" si="4"/>
        <v>0</v>
      </c>
      <c r="AJ17" s="33">
        <f t="shared" si="4"/>
        <v>0</v>
      </c>
      <c r="AK17" s="33">
        <f t="shared" si="4"/>
        <v>0</v>
      </c>
      <c r="AL17" s="33">
        <f t="shared" si="4"/>
        <v>0</v>
      </c>
      <c r="AM17" s="33">
        <f t="shared" si="4"/>
        <v>0</v>
      </c>
      <c r="AN17" s="33">
        <f t="shared" si="4"/>
        <v>0</v>
      </c>
      <c r="AO17" s="33">
        <f t="shared" si="4"/>
        <v>0</v>
      </c>
      <c r="AP17" s="33">
        <f t="shared" si="4"/>
        <v>0</v>
      </c>
      <c r="AQ17" s="33">
        <f t="shared" ref="AQ17:BK17" si="11">AP17*(1-$G$4)</f>
        <v>0</v>
      </c>
      <c r="AR17" s="33">
        <f t="shared" si="11"/>
        <v>0</v>
      </c>
      <c r="AS17" s="33">
        <f t="shared" si="11"/>
        <v>0</v>
      </c>
      <c r="AT17" s="33">
        <f t="shared" si="11"/>
        <v>0</v>
      </c>
      <c r="AU17" s="33">
        <f t="shared" si="11"/>
        <v>0</v>
      </c>
      <c r="AV17" s="33">
        <f t="shared" si="11"/>
        <v>0</v>
      </c>
      <c r="AW17" s="33">
        <f t="shared" si="11"/>
        <v>0</v>
      </c>
      <c r="AX17" s="33">
        <f t="shared" si="11"/>
        <v>0</v>
      </c>
      <c r="AY17" s="33">
        <f t="shared" si="11"/>
        <v>0</v>
      </c>
      <c r="AZ17" s="33">
        <f t="shared" si="11"/>
        <v>0</v>
      </c>
      <c r="BA17" s="33">
        <f t="shared" si="11"/>
        <v>0</v>
      </c>
      <c r="BB17" s="33">
        <f t="shared" si="11"/>
        <v>0</v>
      </c>
      <c r="BC17" s="33">
        <f t="shared" si="11"/>
        <v>0</v>
      </c>
      <c r="BD17" s="33">
        <f t="shared" si="11"/>
        <v>0</v>
      </c>
      <c r="BE17" s="33">
        <f t="shared" si="11"/>
        <v>0</v>
      </c>
      <c r="BF17" s="33">
        <f t="shared" si="11"/>
        <v>0</v>
      </c>
      <c r="BG17" s="33">
        <f t="shared" si="11"/>
        <v>0</v>
      </c>
      <c r="BH17" s="33">
        <f t="shared" si="11"/>
        <v>0</v>
      </c>
      <c r="BI17" s="33">
        <f t="shared" si="11"/>
        <v>0</v>
      </c>
      <c r="BJ17" s="33">
        <f t="shared" si="11"/>
        <v>0</v>
      </c>
      <c r="BK17" s="33">
        <f t="shared" si="11"/>
        <v>0</v>
      </c>
      <c r="BL17" t="str">
        <f t="shared" si="6"/>
        <v>07_INA</v>
      </c>
      <c r="BM17" t="str">
        <f t="shared" si="7"/>
        <v>d_nonenergy_1_5_lignite</v>
      </c>
      <c r="BP17" s="4">
        <f t="shared" si="8"/>
        <v>0</v>
      </c>
      <c r="BQ17" s="4">
        <f t="shared" si="9"/>
        <v>0</v>
      </c>
      <c r="BR17" s="4" cm="1">
        <f t="array" ref="BR17">L17*INDEX(prod_est,$H17+$I17-1,MATCH(BR$14,$BQ$14:$DQ$14,0))</f>
        <v>0</v>
      </c>
      <c r="BS17" s="4" cm="1">
        <f t="array" ref="BS17">M17*INDEX(prod_est,$H17+$I17-1,MATCH(BS$14,$BQ$14:$DQ$14,0))</f>
        <v>0</v>
      </c>
      <c r="BT17" s="4" cm="1">
        <f t="array" ref="BT17">N17*INDEX(prod_est,$H17+$I17-1,MATCH(BT$14,$BQ$14:$DQ$14,0))</f>
        <v>0</v>
      </c>
      <c r="BU17" s="4" cm="1">
        <f t="array" ref="BU17">O17*INDEX(prod_est,$H17+$I17-1,MATCH(BU$14,$BQ$14:$DQ$14,0))</f>
        <v>0</v>
      </c>
      <c r="BV17" s="4" cm="1">
        <f t="array" ref="BV17">P17*INDEX(prod_est,$H17+$I17-1,MATCH(BV$14,$BQ$14:$DQ$14,0))</f>
        <v>0</v>
      </c>
      <c r="BW17" s="4" cm="1">
        <f t="array" ref="BW17">Q17*INDEX(prod_est,$H17+$I17-1,MATCH(BW$14,$BQ$14:$DQ$14,0))</f>
        <v>0</v>
      </c>
      <c r="BX17" s="4" cm="1">
        <f t="array" ref="BX17">R17*INDEX(prod_est,$H17+$I17-1,MATCH(BX$14,$BQ$14:$DQ$14,0))</f>
        <v>0</v>
      </c>
      <c r="BY17" s="4" cm="1">
        <f t="array" ref="BY17">S17*INDEX(prod_est,$H17+$I17-1,MATCH(BY$14,$BQ$14:$DQ$14,0))</f>
        <v>0</v>
      </c>
      <c r="BZ17" s="4" cm="1">
        <f t="array" ref="BZ17">T17*INDEX(prod_est,$H17+$I17-1,MATCH(BZ$14,$BQ$14:$DQ$14,0))</f>
        <v>0</v>
      </c>
      <c r="CA17" s="4" cm="1">
        <f t="array" ref="CA17">U17*INDEX(prod_est,$H17+$I17-1,MATCH(CA$14,$BQ$14:$DQ$14,0))</f>
        <v>0</v>
      </c>
      <c r="CB17" s="4" cm="1">
        <f t="array" ref="CB17">V17*INDEX(prod_est,$H17+$I17-1,MATCH(CB$14,$BQ$14:$DQ$14,0))</f>
        <v>0</v>
      </c>
      <c r="CC17" s="4" cm="1">
        <f t="array" ref="CC17">W17*INDEX(prod_est,$H17+$I17-1,MATCH(CC$14,$BQ$14:$DQ$14,0))</f>
        <v>0</v>
      </c>
      <c r="CD17" s="4" cm="1">
        <f t="array" ref="CD17">X17*INDEX(prod_est,$H17+$I17-1,MATCH(CD$14,$BQ$14:$DQ$14,0))</f>
        <v>0</v>
      </c>
      <c r="CE17" s="4" cm="1">
        <f t="array" ref="CE17">Y17*INDEX(prod_est,$H17+$I17-1,MATCH(CE$14,$BQ$14:$DQ$14,0))</f>
        <v>0</v>
      </c>
      <c r="CF17" s="4" cm="1">
        <f t="array" ref="CF17">Z17*INDEX(prod_est,$H17+$I17-1,MATCH(CF$14,$BQ$14:$DQ$14,0))</f>
        <v>0</v>
      </c>
      <c r="CG17" s="4" cm="1">
        <f t="array" ref="CG17">AA17*INDEX(prod_est,$H17+$I17-1,MATCH(CG$14,$BQ$14:$DQ$14,0))</f>
        <v>0</v>
      </c>
      <c r="CH17" s="4" cm="1">
        <f t="array" ref="CH17">AB17*INDEX(prod_est,$H17+$I17-1,MATCH(CH$14,$BQ$14:$DQ$14,0))</f>
        <v>0</v>
      </c>
      <c r="CI17" s="4" cm="1">
        <f t="array" ref="CI17">AC17*INDEX(prod_est,$H17+$I17-1,MATCH(CI$14,$BQ$14:$DQ$14,0))</f>
        <v>0</v>
      </c>
      <c r="CJ17" s="4" cm="1">
        <f t="array" ref="CJ17">AD17*INDEX(prod_est,$H17+$I17-1,MATCH(CJ$14,$BQ$14:$DQ$14,0))</f>
        <v>0</v>
      </c>
      <c r="CK17" s="4" cm="1">
        <f t="array" ref="CK17">AE17*INDEX(prod_est,$H17+$I17-1,MATCH(CK$14,$BQ$14:$DQ$14,0))</f>
        <v>0</v>
      </c>
      <c r="CL17" s="4" cm="1">
        <f t="array" ref="CL17">AF17*INDEX(prod_est,$H17+$I17-1,MATCH(CL$14,$BQ$14:$DQ$14,0))</f>
        <v>0</v>
      </c>
      <c r="CM17" s="4" cm="1">
        <f t="array" ref="CM17">AG17*INDEX(prod_est,$H17+$I17-1,MATCH(CM$14,$BQ$14:$DQ$14,0))</f>
        <v>0</v>
      </c>
      <c r="CN17" s="4" cm="1">
        <f t="array" ref="CN17">AH17*INDEX(prod_est,$H17+$I17-1,MATCH(CN$14,$BQ$14:$DQ$14,0))</f>
        <v>0</v>
      </c>
      <c r="CO17" s="4" cm="1">
        <f t="array" ref="CO17">AI17*INDEX(prod_est,$H17+$I17-1,MATCH(CO$14,$BQ$14:$DQ$14,0))</f>
        <v>0</v>
      </c>
      <c r="CP17" s="4" cm="1">
        <f t="array" ref="CP17">AJ17*INDEX(prod_est,$H17+$I17-1,MATCH(CP$14,$BQ$14:$DQ$14,0))</f>
        <v>0</v>
      </c>
      <c r="CQ17" s="4" cm="1">
        <f t="array" ref="CQ17">AK17*INDEX(prod_est,$H17+$I17-1,MATCH(CQ$14,$BQ$14:$DQ$14,0))</f>
        <v>0</v>
      </c>
      <c r="CR17" s="4" cm="1">
        <f t="array" ref="CR17">AL17*INDEX(prod_est,$H17+$I17-1,MATCH(CR$14,$BQ$14:$DQ$14,0))</f>
        <v>0</v>
      </c>
      <c r="CS17" s="4" cm="1">
        <f t="array" ref="CS17">AM17*INDEX(prod_est,$H17+$I17-1,MATCH(CS$14,$BQ$14:$DQ$14,0))</f>
        <v>0</v>
      </c>
      <c r="CT17" s="4" cm="1">
        <f t="array" ref="CT17">AN17*INDEX(prod_est,$H17+$I17-1,MATCH(CT$14,$BQ$14:$DQ$14,0))</f>
        <v>0</v>
      </c>
      <c r="CU17" s="4" cm="1">
        <f t="array" ref="CU17">AO17*INDEX(prod_est,$H17+$I17-1,MATCH(CU$14,$BQ$14:$DQ$14,0))</f>
        <v>0</v>
      </c>
      <c r="CV17" s="4" cm="1">
        <f t="array" ref="CV17">AP17*INDEX(prod_est,$H17+$I17-1,MATCH(CV$14,$BQ$14:$DQ$14,0))</f>
        <v>0</v>
      </c>
      <c r="CW17" s="4" cm="1">
        <f t="array" ref="CW17">AQ17*INDEX(prod_est,$H17+$I17-1,MATCH(CW$14,$BQ$14:$DQ$14,0))</f>
        <v>0</v>
      </c>
      <c r="CX17" s="4" cm="1">
        <f t="array" ref="CX17">AR17*INDEX(prod_est,$H17+$I17-1,MATCH(CX$14,$BQ$14:$DQ$14,0))</f>
        <v>0</v>
      </c>
      <c r="CY17" s="4" cm="1">
        <f t="array" ref="CY17">AS17*INDEX(prod_est,$H17+$I17-1,MATCH(CY$14,$BQ$14:$DQ$14,0))</f>
        <v>0</v>
      </c>
      <c r="CZ17" s="4" cm="1">
        <f t="array" ref="CZ17">AT17*INDEX(prod_est,$H17+$I17-1,MATCH(CZ$14,$BQ$14:$DQ$14,0))</f>
        <v>0</v>
      </c>
      <c r="DA17" s="4" cm="1">
        <f t="array" ref="DA17">AU17*INDEX(prod_est,$H17+$I17-1,MATCH(DA$14,$BQ$14:$DQ$14,0))</f>
        <v>0</v>
      </c>
      <c r="DB17" s="4" cm="1">
        <f t="array" ref="DB17">AV17*INDEX(prod_est,$H17+$I17-1,MATCH(DB$14,$BQ$14:$DQ$14,0))</f>
        <v>0</v>
      </c>
      <c r="DC17" s="4" cm="1">
        <f t="array" ref="DC17">AW17*INDEX(prod_est,$H17+$I17-1,MATCH(DC$14,$BQ$14:$DQ$14,0))</f>
        <v>0</v>
      </c>
      <c r="DD17" s="4" cm="1">
        <f t="array" ref="DD17">AX17*INDEX(prod_est,$H17+$I17-1,MATCH(DD$14,$BQ$14:$DQ$14,0))</f>
        <v>0</v>
      </c>
      <c r="DE17" s="4" cm="1">
        <f t="array" ref="DE17">AY17*INDEX(prod_est,$H17+$I17-1,MATCH(DE$14,$BQ$14:$DQ$14,0))</f>
        <v>0</v>
      </c>
      <c r="DF17" s="4" cm="1">
        <f t="array" ref="DF17">AZ17*INDEX(prod_est,$H17+$I17-1,MATCH(DF$14,$BQ$14:$DQ$14,0))</f>
        <v>0</v>
      </c>
      <c r="DG17" s="4" cm="1">
        <f t="array" ref="DG17">BA17*INDEX(prod_est,$H17+$I17-1,MATCH(DG$14,$BQ$14:$DQ$14,0))</f>
        <v>0</v>
      </c>
      <c r="DH17" s="4" cm="1">
        <f t="array" ref="DH17">BB17*INDEX(prod_est,$H17+$I17-1,MATCH(DH$14,$BQ$14:$DQ$14,0))</f>
        <v>0</v>
      </c>
      <c r="DI17" s="4" cm="1">
        <f t="array" ref="DI17">BC17*INDEX(prod_est,$H17+$I17-1,MATCH(DI$14,$BQ$14:$DQ$14,0))</f>
        <v>0</v>
      </c>
      <c r="DJ17" s="4" cm="1">
        <f t="array" ref="DJ17">BD17*INDEX(prod_est,$H17+$I17-1,MATCH(DJ$14,$BQ$14:$DQ$14,0))</f>
        <v>0</v>
      </c>
      <c r="DK17" s="4" cm="1">
        <f t="array" ref="DK17">BE17*INDEX(prod_est,$H17+$I17-1,MATCH(DK$14,$BQ$14:$DQ$14,0))</f>
        <v>0</v>
      </c>
      <c r="DL17" s="4" cm="1">
        <f t="array" ref="DL17">BF17*INDEX(prod_est,$H17+$I17-1,MATCH(DL$14,$BQ$14:$DQ$14,0))</f>
        <v>0</v>
      </c>
      <c r="DM17" s="4" cm="1">
        <f t="array" ref="DM17">BG17*INDEX(prod_est,$H17+$I17-1,MATCH(DM$14,$BQ$14:$DQ$14,0))</f>
        <v>0</v>
      </c>
      <c r="DN17" s="4" cm="1">
        <f t="array" ref="DN17">BH17*INDEX(prod_est,$H17+$I17-1,MATCH(DN$14,$BQ$14:$DQ$14,0))</f>
        <v>0</v>
      </c>
      <c r="DO17" s="4" cm="1">
        <f t="array" ref="DO17">BI17*INDEX(prod_est,$H17+$I17-1,MATCH(DO$14,$BQ$14:$DQ$14,0))</f>
        <v>0</v>
      </c>
      <c r="DP17" s="4" cm="1">
        <f t="array" ref="DP17">BJ17*INDEX(prod_est,$H17+$I17-1,MATCH(DP$14,$BQ$14:$DQ$14,0))</f>
        <v>0</v>
      </c>
      <c r="DQ17" s="4" cm="1">
        <f t="array" ref="DQ17">BK17*INDEX(prod_est,$H17+$I17-1,MATCH(DQ$14,$BQ$14:$DQ$14,0))</f>
        <v>0</v>
      </c>
    </row>
    <row r="18" spans="1:121" x14ac:dyDescent="0.25">
      <c r="A18" t="s">
        <v>43</v>
      </c>
      <c r="B18" t="s">
        <v>8</v>
      </c>
      <c r="C18" t="s">
        <v>8</v>
      </c>
      <c r="D18" t="s">
        <v>172</v>
      </c>
      <c r="E18" s="46" t="s">
        <v>37</v>
      </c>
      <c r="F18" s="4">
        <v>0</v>
      </c>
      <c r="G18" s="4">
        <v>0</v>
      </c>
      <c r="H18">
        <f>MATCH(A18,Production_est!$A$4:$A$339,0)</f>
        <v>97</v>
      </c>
      <c r="I18">
        <f>IFERROR(MATCH(E18,Production_est!$D$4:$D$339,0),"-")</f>
        <v>3</v>
      </c>
      <c r="J18" s="4" cm="1">
        <f t="array" ref="J18">IFERROR(INDEX(Production_est!$E$4:$E$339,I18+H18-1),"-")</f>
        <v>7076.0732715597496</v>
      </c>
      <c r="K18" s="33">
        <f t="shared" si="3"/>
        <v>0</v>
      </c>
      <c r="L18" s="33">
        <f t="shared" si="4"/>
        <v>0</v>
      </c>
      <c r="M18" s="33">
        <f t="shared" si="4"/>
        <v>0</v>
      </c>
      <c r="N18" s="33">
        <f t="shared" si="4"/>
        <v>0</v>
      </c>
      <c r="O18" s="33">
        <f t="shared" si="4"/>
        <v>0</v>
      </c>
      <c r="P18" s="33">
        <f t="shared" si="4"/>
        <v>0</v>
      </c>
      <c r="Q18" s="33">
        <f t="shared" si="4"/>
        <v>0</v>
      </c>
      <c r="R18" s="33">
        <f t="shared" si="4"/>
        <v>0</v>
      </c>
      <c r="S18" s="33">
        <f t="shared" si="4"/>
        <v>0</v>
      </c>
      <c r="T18" s="33">
        <f t="shared" si="4"/>
        <v>0</v>
      </c>
      <c r="U18" s="33">
        <f t="shared" si="4"/>
        <v>0</v>
      </c>
      <c r="V18" s="33">
        <f t="shared" si="4"/>
        <v>0</v>
      </c>
      <c r="W18" s="33">
        <f t="shared" si="4"/>
        <v>0</v>
      </c>
      <c r="X18" s="33">
        <f t="shared" si="4"/>
        <v>0</v>
      </c>
      <c r="Y18" s="33">
        <f t="shared" si="4"/>
        <v>0</v>
      </c>
      <c r="Z18" s="33">
        <f t="shared" si="4"/>
        <v>0</v>
      </c>
      <c r="AA18" s="33">
        <f t="shared" si="4"/>
        <v>0</v>
      </c>
      <c r="AB18" s="33">
        <f t="shared" si="4"/>
        <v>0</v>
      </c>
      <c r="AC18" s="33">
        <f t="shared" si="4"/>
        <v>0</v>
      </c>
      <c r="AD18" s="33">
        <f t="shared" si="4"/>
        <v>0</v>
      </c>
      <c r="AE18" s="33">
        <f t="shared" si="4"/>
        <v>0</v>
      </c>
      <c r="AF18" s="33">
        <f t="shared" si="4"/>
        <v>0</v>
      </c>
      <c r="AG18" s="33">
        <f t="shared" si="4"/>
        <v>0</v>
      </c>
      <c r="AH18" s="33">
        <f t="shared" si="4"/>
        <v>0</v>
      </c>
      <c r="AI18" s="33">
        <f t="shared" si="4"/>
        <v>0</v>
      </c>
      <c r="AJ18" s="33">
        <f t="shared" si="4"/>
        <v>0</v>
      </c>
      <c r="AK18" s="33">
        <f t="shared" si="4"/>
        <v>0</v>
      </c>
      <c r="AL18" s="33">
        <f t="shared" si="4"/>
        <v>0</v>
      </c>
      <c r="AM18" s="33">
        <f t="shared" si="4"/>
        <v>0</v>
      </c>
      <c r="AN18" s="33">
        <f t="shared" si="4"/>
        <v>0</v>
      </c>
      <c r="AO18" s="33">
        <f t="shared" si="4"/>
        <v>0</v>
      </c>
      <c r="AP18" s="33">
        <f t="shared" si="4"/>
        <v>0</v>
      </c>
      <c r="AQ18" s="33">
        <f t="shared" ref="AQ18:BK18" si="12">AP18*(1-$G$4)</f>
        <v>0</v>
      </c>
      <c r="AR18" s="33">
        <f t="shared" si="12"/>
        <v>0</v>
      </c>
      <c r="AS18" s="33">
        <f t="shared" si="12"/>
        <v>0</v>
      </c>
      <c r="AT18" s="33">
        <f t="shared" si="12"/>
        <v>0</v>
      </c>
      <c r="AU18" s="33">
        <f t="shared" si="12"/>
        <v>0</v>
      </c>
      <c r="AV18" s="33">
        <f t="shared" si="12"/>
        <v>0</v>
      </c>
      <c r="AW18" s="33">
        <f t="shared" si="12"/>
        <v>0</v>
      </c>
      <c r="AX18" s="33">
        <f t="shared" si="12"/>
        <v>0</v>
      </c>
      <c r="AY18" s="33">
        <f t="shared" si="12"/>
        <v>0</v>
      </c>
      <c r="AZ18" s="33">
        <f t="shared" si="12"/>
        <v>0</v>
      </c>
      <c r="BA18" s="33">
        <f t="shared" si="12"/>
        <v>0</v>
      </c>
      <c r="BB18" s="33">
        <f t="shared" si="12"/>
        <v>0</v>
      </c>
      <c r="BC18" s="33">
        <f t="shared" si="12"/>
        <v>0</v>
      </c>
      <c r="BD18" s="33">
        <f t="shared" si="12"/>
        <v>0</v>
      </c>
      <c r="BE18" s="33">
        <f t="shared" si="12"/>
        <v>0</v>
      </c>
      <c r="BF18" s="33">
        <f t="shared" si="12"/>
        <v>0</v>
      </c>
      <c r="BG18" s="33">
        <f t="shared" si="12"/>
        <v>0</v>
      </c>
      <c r="BH18" s="33">
        <f t="shared" si="12"/>
        <v>0</v>
      </c>
      <c r="BI18" s="33">
        <f t="shared" si="12"/>
        <v>0</v>
      </c>
      <c r="BJ18" s="33">
        <f t="shared" si="12"/>
        <v>0</v>
      </c>
      <c r="BK18" s="33">
        <f t="shared" si="12"/>
        <v>0</v>
      </c>
      <c r="BL18" t="str">
        <f t="shared" si="6"/>
        <v>07_INA</v>
      </c>
      <c r="BM18" t="str">
        <f t="shared" si="7"/>
        <v>d_nonenergy_2_coal_products</v>
      </c>
      <c r="BP18" s="4">
        <f t="shared" si="8"/>
        <v>0</v>
      </c>
      <c r="BQ18" s="4">
        <f t="shared" si="9"/>
        <v>0</v>
      </c>
      <c r="BR18" s="4" cm="1">
        <f t="array" ref="BR18">L18*INDEX(prod_est,$H18+$I18-1,MATCH(BR$14,$BQ$14:$DQ$14,0))</f>
        <v>0</v>
      </c>
      <c r="BS18" s="4" cm="1">
        <f t="array" ref="BS18">M18*INDEX(prod_est,$H18+$I18-1,MATCH(BS$14,$BQ$14:$DQ$14,0))</f>
        <v>0</v>
      </c>
      <c r="BT18" s="4" cm="1">
        <f t="array" ref="BT18">N18*INDEX(prod_est,$H18+$I18-1,MATCH(BT$14,$BQ$14:$DQ$14,0))</f>
        <v>0</v>
      </c>
      <c r="BU18" s="4" cm="1">
        <f t="array" ref="BU18">O18*INDEX(prod_est,$H18+$I18-1,MATCH(BU$14,$BQ$14:$DQ$14,0))</f>
        <v>0</v>
      </c>
      <c r="BV18" s="4" cm="1">
        <f t="array" ref="BV18">P18*INDEX(prod_est,$H18+$I18-1,MATCH(BV$14,$BQ$14:$DQ$14,0))</f>
        <v>0</v>
      </c>
      <c r="BW18" s="4" cm="1">
        <f t="array" ref="BW18">Q18*INDEX(prod_est,$H18+$I18-1,MATCH(BW$14,$BQ$14:$DQ$14,0))</f>
        <v>0</v>
      </c>
      <c r="BX18" s="4" cm="1">
        <f t="array" ref="BX18">R18*INDEX(prod_est,$H18+$I18-1,MATCH(BX$14,$BQ$14:$DQ$14,0))</f>
        <v>0</v>
      </c>
      <c r="BY18" s="4" cm="1">
        <f t="array" ref="BY18">S18*INDEX(prod_est,$H18+$I18-1,MATCH(BY$14,$BQ$14:$DQ$14,0))</f>
        <v>0</v>
      </c>
      <c r="BZ18" s="4" cm="1">
        <f t="array" ref="BZ18">T18*INDEX(prod_est,$H18+$I18-1,MATCH(BZ$14,$BQ$14:$DQ$14,0))</f>
        <v>0</v>
      </c>
      <c r="CA18" s="4" cm="1">
        <f t="array" ref="CA18">U18*INDEX(prod_est,$H18+$I18-1,MATCH(CA$14,$BQ$14:$DQ$14,0))</f>
        <v>0</v>
      </c>
      <c r="CB18" s="4" cm="1">
        <f t="array" ref="CB18">V18*INDEX(prod_est,$H18+$I18-1,MATCH(CB$14,$BQ$14:$DQ$14,0))</f>
        <v>0</v>
      </c>
      <c r="CC18" s="4" cm="1">
        <f t="array" ref="CC18">W18*INDEX(prod_est,$H18+$I18-1,MATCH(CC$14,$BQ$14:$DQ$14,0))</f>
        <v>0</v>
      </c>
      <c r="CD18" s="4" cm="1">
        <f t="array" ref="CD18">X18*INDEX(prod_est,$H18+$I18-1,MATCH(CD$14,$BQ$14:$DQ$14,0))</f>
        <v>0</v>
      </c>
      <c r="CE18" s="4" cm="1">
        <f t="array" ref="CE18">Y18*INDEX(prod_est,$H18+$I18-1,MATCH(CE$14,$BQ$14:$DQ$14,0))</f>
        <v>0</v>
      </c>
      <c r="CF18" s="4" cm="1">
        <f t="array" ref="CF18">Z18*INDEX(prod_est,$H18+$I18-1,MATCH(CF$14,$BQ$14:$DQ$14,0))</f>
        <v>0</v>
      </c>
      <c r="CG18" s="4" cm="1">
        <f t="array" ref="CG18">AA18*INDEX(prod_est,$H18+$I18-1,MATCH(CG$14,$BQ$14:$DQ$14,0))</f>
        <v>0</v>
      </c>
      <c r="CH18" s="4" cm="1">
        <f t="array" ref="CH18">AB18*INDEX(prod_est,$H18+$I18-1,MATCH(CH$14,$BQ$14:$DQ$14,0))</f>
        <v>0</v>
      </c>
      <c r="CI18" s="4" cm="1">
        <f t="array" ref="CI18">AC18*INDEX(prod_est,$H18+$I18-1,MATCH(CI$14,$BQ$14:$DQ$14,0))</f>
        <v>0</v>
      </c>
      <c r="CJ18" s="4" cm="1">
        <f t="array" ref="CJ18">AD18*INDEX(prod_est,$H18+$I18-1,MATCH(CJ$14,$BQ$14:$DQ$14,0))</f>
        <v>0</v>
      </c>
      <c r="CK18" s="4" cm="1">
        <f t="array" ref="CK18">AE18*INDEX(prod_est,$H18+$I18-1,MATCH(CK$14,$BQ$14:$DQ$14,0))</f>
        <v>0</v>
      </c>
      <c r="CL18" s="4" cm="1">
        <f t="array" ref="CL18">AF18*INDEX(prod_est,$H18+$I18-1,MATCH(CL$14,$BQ$14:$DQ$14,0))</f>
        <v>0</v>
      </c>
      <c r="CM18" s="4" cm="1">
        <f t="array" ref="CM18">AG18*INDEX(prod_est,$H18+$I18-1,MATCH(CM$14,$BQ$14:$DQ$14,0))</f>
        <v>0</v>
      </c>
      <c r="CN18" s="4" cm="1">
        <f t="array" ref="CN18">AH18*INDEX(prod_est,$H18+$I18-1,MATCH(CN$14,$BQ$14:$DQ$14,0))</f>
        <v>0</v>
      </c>
      <c r="CO18" s="4" cm="1">
        <f t="array" ref="CO18">AI18*INDEX(prod_est,$H18+$I18-1,MATCH(CO$14,$BQ$14:$DQ$14,0))</f>
        <v>0</v>
      </c>
      <c r="CP18" s="4" cm="1">
        <f t="array" ref="CP18">AJ18*INDEX(prod_est,$H18+$I18-1,MATCH(CP$14,$BQ$14:$DQ$14,0))</f>
        <v>0</v>
      </c>
      <c r="CQ18" s="4" cm="1">
        <f t="array" ref="CQ18">AK18*INDEX(prod_est,$H18+$I18-1,MATCH(CQ$14,$BQ$14:$DQ$14,0))</f>
        <v>0</v>
      </c>
      <c r="CR18" s="4" cm="1">
        <f t="array" ref="CR18">AL18*INDEX(prod_est,$H18+$I18-1,MATCH(CR$14,$BQ$14:$DQ$14,0))</f>
        <v>0</v>
      </c>
      <c r="CS18" s="4" cm="1">
        <f t="array" ref="CS18">AM18*INDEX(prod_est,$H18+$I18-1,MATCH(CS$14,$BQ$14:$DQ$14,0))</f>
        <v>0</v>
      </c>
      <c r="CT18" s="4" cm="1">
        <f t="array" ref="CT18">AN18*INDEX(prod_est,$H18+$I18-1,MATCH(CT$14,$BQ$14:$DQ$14,0))</f>
        <v>0</v>
      </c>
      <c r="CU18" s="4" cm="1">
        <f t="array" ref="CU18">AO18*INDEX(prod_est,$H18+$I18-1,MATCH(CU$14,$BQ$14:$DQ$14,0))</f>
        <v>0</v>
      </c>
      <c r="CV18" s="4" cm="1">
        <f t="array" ref="CV18">AP18*INDEX(prod_est,$H18+$I18-1,MATCH(CV$14,$BQ$14:$DQ$14,0))</f>
        <v>0</v>
      </c>
      <c r="CW18" s="4" cm="1">
        <f t="array" ref="CW18">AQ18*INDEX(prod_est,$H18+$I18-1,MATCH(CW$14,$BQ$14:$DQ$14,0))</f>
        <v>0</v>
      </c>
      <c r="CX18" s="4" cm="1">
        <f t="array" ref="CX18">AR18*INDEX(prod_est,$H18+$I18-1,MATCH(CX$14,$BQ$14:$DQ$14,0))</f>
        <v>0</v>
      </c>
      <c r="CY18" s="4" cm="1">
        <f t="array" ref="CY18">AS18*INDEX(prod_est,$H18+$I18-1,MATCH(CY$14,$BQ$14:$DQ$14,0))</f>
        <v>0</v>
      </c>
      <c r="CZ18" s="4" cm="1">
        <f t="array" ref="CZ18">AT18*INDEX(prod_est,$H18+$I18-1,MATCH(CZ$14,$BQ$14:$DQ$14,0))</f>
        <v>0</v>
      </c>
      <c r="DA18" s="4" cm="1">
        <f t="array" ref="DA18">AU18*INDEX(prod_est,$H18+$I18-1,MATCH(DA$14,$BQ$14:$DQ$14,0))</f>
        <v>0</v>
      </c>
      <c r="DB18" s="4" cm="1">
        <f t="array" ref="DB18">AV18*INDEX(prod_est,$H18+$I18-1,MATCH(DB$14,$BQ$14:$DQ$14,0))</f>
        <v>0</v>
      </c>
      <c r="DC18" s="4" cm="1">
        <f t="array" ref="DC18">AW18*INDEX(prod_est,$H18+$I18-1,MATCH(DC$14,$BQ$14:$DQ$14,0))</f>
        <v>0</v>
      </c>
      <c r="DD18" s="4" cm="1">
        <f t="array" ref="DD18">AX18*INDEX(prod_est,$H18+$I18-1,MATCH(DD$14,$BQ$14:$DQ$14,0))</f>
        <v>0</v>
      </c>
      <c r="DE18" s="4" cm="1">
        <f t="array" ref="DE18">AY18*INDEX(prod_est,$H18+$I18-1,MATCH(DE$14,$BQ$14:$DQ$14,0))</f>
        <v>0</v>
      </c>
      <c r="DF18" s="4" cm="1">
        <f t="array" ref="DF18">AZ18*INDEX(prod_est,$H18+$I18-1,MATCH(DF$14,$BQ$14:$DQ$14,0))</f>
        <v>0</v>
      </c>
      <c r="DG18" s="4" cm="1">
        <f t="array" ref="DG18">BA18*INDEX(prod_est,$H18+$I18-1,MATCH(DG$14,$BQ$14:$DQ$14,0))</f>
        <v>0</v>
      </c>
      <c r="DH18" s="4" cm="1">
        <f t="array" ref="DH18">BB18*INDEX(prod_est,$H18+$I18-1,MATCH(DH$14,$BQ$14:$DQ$14,0))</f>
        <v>0</v>
      </c>
      <c r="DI18" s="4" cm="1">
        <f t="array" ref="DI18">BC18*INDEX(prod_est,$H18+$I18-1,MATCH(DI$14,$BQ$14:$DQ$14,0))</f>
        <v>0</v>
      </c>
      <c r="DJ18" s="4" cm="1">
        <f t="array" ref="DJ18">BD18*INDEX(prod_est,$H18+$I18-1,MATCH(DJ$14,$BQ$14:$DQ$14,0))</f>
        <v>0</v>
      </c>
      <c r="DK18" s="4" cm="1">
        <f t="array" ref="DK18">BE18*INDEX(prod_est,$H18+$I18-1,MATCH(DK$14,$BQ$14:$DQ$14,0))</f>
        <v>0</v>
      </c>
      <c r="DL18" s="4" cm="1">
        <f t="array" ref="DL18">BF18*INDEX(prod_est,$H18+$I18-1,MATCH(DL$14,$BQ$14:$DQ$14,0))</f>
        <v>0</v>
      </c>
      <c r="DM18" s="4" cm="1">
        <f t="array" ref="DM18">BG18*INDEX(prod_est,$H18+$I18-1,MATCH(DM$14,$BQ$14:$DQ$14,0))</f>
        <v>0</v>
      </c>
      <c r="DN18" s="4" cm="1">
        <f t="array" ref="DN18">BH18*INDEX(prod_est,$H18+$I18-1,MATCH(DN$14,$BQ$14:$DQ$14,0))</f>
        <v>0</v>
      </c>
      <c r="DO18" s="4" cm="1">
        <f t="array" ref="DO18">BI18*INDEX(prod_est,$H18+$I18-1,MATCH(DO$14,$BQ$14:$DQ$14,0))</f>
        <v>0</v>
      </c>
      <c r="DP18" s="4" cm="1">
        <f t="array" ref="DP18">BJ18*INDEX(prod_est,$H18+$I18-1,MATCH(DP$14,$BQ$14:$DQ$14,0))</f>
        <v>0</v>
      </c>
      <c r="DQ18" s="4" cm="1">
        <f t="array" ref="DQ18">BK18*INDEX(prod_est,$H18+$I18-1,MATCH(DQ$14,$BQ$14:$DQ$14,0))</f>
        <v>0</v>
      </c>
    </row>
    <row r="19" spans="1:121" x14ac:dyDescent="0.25">
      <c r="A19" t="s">
        <v>43</v>
      </c>
      <c r="B19" t="s">
        <v>9</v>
      </c>
      <c r="C19" t="s">
        <v>9</v>
      </c>
      <c r="D19" t="s">
        <v>172</v>
      </c>
      <c r="E19" s="46" t="s">
        <v>37</v>
      </c>
      <c r="F19" s="4">
        <v>0</v>
      </c>
      <c r="G19" s="4">
        <v>0</v>
      </c>
      <c r="H19">
        <f>MATCH(A19,Production_est!$A$4:$A$339,0)</f>
        <v>97</v>
      </c>
      <c r="I19">
        <f>IFERROR(MATCH(E19,Production_est!$D$4:$D$339,0),"-")</f>
        <v>3</v>
      </c>
      <c r="J19" s="4" cm="1">
        <f t="array" ref="J19">IFERROR(INDEX(Production_est!$E$4:$E$339,I19+H19-1),"-")</f>
        <v>7076.0732715597496</v>
      </c>
      <c r="K19" s="33">
        <f t="shared" si="3"/>
        <v>0</v>
      </c>
      <c r="L19" s="33">
        <f t="shared" si="4"/>
        <v>0</v>
      </c>
      <c r="M19" s="33">
        <f t="shared" si="4"/>
        <v>0</v>
      </c>
      <c r="N19" s="33">
        <f t="shared" si="4"/>
        <v>0</v>
      </c>
      <c r="O19" s="33">
        <f t="shared" si="4"/>
        <v>0</v>
      </c>
      <c r="P19" s="33">
        <f t="shared" si="4"/>
        <v>0</v>
      </c>
      <c r="Q19" s="33">
        <f t="shared" si="4"/>
        <v>0</v>
      </c>
      <c r="R19" s="33">
        <f t="shared" si="4"/>
        <v>0</v>
      </c>
      <c r="S19" s="33">
        <f t="shared" si="4"/>
        <v>0</v>
      </c>
      <c r="T19" s="33">
        <f t="shared" si="4"/>
        <v>0</v>
      </c>
      <c r="U19" s="33">
        <f t="shared" si="4"/>
        <v>0</v>
      </c>
      <c r="V19" s="33">
        <f t="shared" si="4"/>
        <v>0</v>
      </c>
      <c r="W19" s="33">
        <f t="shared" si="4"/>
        <v>0</v>
      </c>
      <c r="X19" s="33">
        <f t="shared" si="4"/>
        <v>0</v>
      </c>
      <c r="Y19" s="33">
        <f t="shared" si="4"/>
        <v>0</v>
      </c>
      <c r="Z19" s="33">
        <f t="shared" si="4"/>
        <v>0</v>
      </c>
      <c r="AA19" s="33">
        <f t="shared" si="4"/>
        <v>0</v>
      </c>
      <c r="AB19" s="33">
        <f t="shared" si="4"/>
        <v>0</v>
      </c>
      <c r="AC19" s="33">
        <f t="shared" si="4"/>
        <v>0</v>
      </c>
      <c r="AD19" s="33">
        <f t="shared" si="4"/>
        <v>0</v>
      </c>
      <c r="AE19" s="33">
        <f t="shared" si="4"/>
        <v>0</v>
      </c>
      <c r="AF19" s="33">
        <f t="shared" si="4"/>
        <v>0</v>
      </c>
      <c r="AG19" s="33">
        <f t="shared" si="4"/>
        <v>0</v>
      </c>
      <c r="AH19" s="33">
        <f t="shared" si="4"/>
        <v>0</v>
      </c>
      <c r="AI19" s="33">
        <f t="shared" si="4"/>
        <v>0</v>
      </c>
      <c r="AJ19" s="33">
        <f t="shared" si="4"/>
        <v>0</v>
      </c>
      <c r="AK19" s="33">
        <f t="shared" si="4"/>
        <v>0</v>
      </c>
      <c r="AL19" s="33">
        <f t="shared" si="4"/>
        <v>0</v>
      </c>
      <c r="AM19" s="33">
        <f t="shared" si="4"/>
        <v>0</v>
      </c>
      <c r="AN19" s="33">
        <f t="shared" si="4"/>
        <v>0</v>
      </c>
      <c r="AO19" s="33">
        <f t="shared" si="4"/>
        <v>0</v>
      </c>
      <c r="AP19" s="33">
        <f t="shared" si="4"/>
        <v>0</v>
      </c>
      <c r="AQ19" s="33">
        <f t="shared" ref="AQ19:BK19" si="13">AP19*(1-$G$4)</f>
        <v>0</v>
      </c>
      <c r="AR19" s="33">
        <f t="shared" si="13"/>
        <v>0</v>
      </c>
      <c r="AS19" s="33">
        <f t="shared" si="13"/>
        <v>0</v>
      </c>
      <c r="AT19" s="33">
        <f t="shared" si="13"/>
        <v>0</v>
      </c>
      <c r="AU19" s="33">
        <f t="shared" si="13"/>
        <v>0</v>
      </c>
      <c r="AV19" s="33">
        <f t="shared" si="13"/>
        <v>0</v>
      </c>
      <c r="AW19" s="33">
        <f t="shared" si="13"/>
        <v>0</v>
      </c>
      <c r="AX19" s="33">
        <f t="shared" si="13"/>
        <v>0</v>
      </c>
      <c r="AY19" s="33">
        <f t="shared" si="13"/>
        <v>0</v>
      </c>
      <c r="AZ19" s="33">
        <f t="shared" si="13"/>
        <v>0</v>
      </c>
      <c r="BA19" s="33">
        <f t="shared" si="13"/>
        <v>0</v>
      </c>
      <c r="BB19" s="33">
        <f t="shared" si="13"/>
        <v>0</v>
      </c>
      <c r="BC19" s="33">
        <f t="shared" si="13"/>
        <v>0</v>
      </c>
      <c r="BD19" s="33">
        <f t="shared" si="13"/>
        <v>0</v>
      </c>
      <c r="BE19" s="33">
        <f t="shared" si="13"/>
        <v>0</v>
      </c>
      <c r="BF19" s="33">
        <f t="shared" si="13"/>
        <v>0</v>
      </c>
      <c r="BG19" s="33">
        <f t="shared" si="13"/>
        <v>0</v>
      </c>
      <c r="BH19" s="33">
        <f t="shared" si="13"/>
        <v>0</v>
      </c>
      <c r="BI19" s="33">
        <f t="shared" si="13"/>
        <v>0</v>
      </c>
      <c r="BJ19" s="33">
        <f t="shared" si="13"/>
        <v>0</v>
      </c>
      <c r="BK19" s="33">
        <f t="shared" si="13"/>
        <v>0</v>
      </c>
      <c r="BL19" t="str">
        <f t="shared" si="6"/>
        <v>07_INA</v>
      </c>
      <c r="BM19" t="str">
        <f t="shared" si="7"/>
        <v>d_nonenergy_6_1_crude_oil</v>
      </c>
      <c r="BP19" s="4">
        <f t="shared" si="8"/>
        <v>0</v>
      </c>
      <c r="BQ19" s="4">
        <f t="shared" si="9"/>
        <v>0</v>
      </c>
      <c r="BR19" s="4" cm="1">
        <f t="array" ref="BR19">L19*INDEX(prod_est,$H19+$I19-1,MATCH(BR$14,$BQ$14:$DQ$14,0))</f>
        <v>0</v>
      </c>
      <c r="BS19" s="4" cm="1">
        <f t="array" ref="BS19">M19*INDEX(prod_est,$H19+$I19-1,MATCH(BS$14,$BQ$14:$DQ$14,0))</f>
        <v>0</v>
      </c>
      <c r="BT19" s="4" cm="1">
        <f t="array" ref="BT19">N19*INDEX(prod_est,$H19+$I19-1,MATCH(BT$14,$BQ$14:$DQ$14,0))</f>
        <v>0</v>
      </c>
      <c r="BU19" s="4" cm="1">
        <f t="array" ref="BU19">O19*INDEX(prod_est,$H19+$I19-1,MATCH(BU$14,$BQ$14:$DQ$14,0))</f>
        <v>0</v>
      </c>
      <c r="BV19" s="4" cm="1">
        <f t="array" ref="BV19">P19*INDEX(prod_est,$H19+$I19-1,MATCH(BV$14,$BQ$14:$DQ$14,0))</f>
        <v>0</v>
      </c>
      <c r="BW19" s="4" cm="1">
        <f t="array" ref="BW19">Q19*INDEX(prod_est,$H19+$I19-1,MATCH(BW$14,$BQ$14:$DQ$14,0))</f>
        <v>0</v>
      </c>
      <c r="BX19" s="4" cm="1">
        <f t="array" ref="BX19">R19*INDEX(prod_est,$H19+$I19-1,MATCH(BX$14,$BQ$14:$DQ$14,0))</f>
        <v>0</v>
      </c>
      <c r="BY19" s="4" cm="1">
        <f t="array" ref="BY19">S19*INDEX(prod_est,$H19+$I19-1,MATCH(BY$14,$BQ$14:$DQ$14,0))</f>
        <v>0</v>
      </c>
      <c r="BZ19" s="4" cm="1">
        <f t="array" ref="BZ19">T19*INDEX(prod_est,$H19+$I19-1,MATCH(BZ$14,$BQ$14:$DQ$14,0))</f>
        <v>0</v>
      </c>
      <c r="CA19" s="4" cm="1">
        <f t="array" ref="CA19">U19*INDEX(prod_est,$H19+$I19-1,MATCH(CA$14,$BQ$14:$DQ$14,0))</f>
        <v>0</v>
      </c>
      <c r="CB19" s="4" cm="1">
        <f t="array" ref="CB19">V19*INDEX(prod_est,$H19+$I19-1,MATCH(CB$14,$BQ$14:$DQ$14,0))</f>
        <v>0</v>
      </c>
      <c r="CC19" s="4" cm="1">
        <f t="array" ref="CC19">W19*INDEX(prod_est,$H19+$I19-1,MATCH(CC$14,$BQ$14:$DQ$14,0))</f>
        <v>0</v>
      </c>
      <c r="CD19" s="4" cm="1">
        <f t="array" ref="CD19">X19*INDEX(prod_est,$H19+$I19-1,MATCH(CD$14,$BQ$14:$DQ$14,0))</f>
        <v>0</v>
      </c>
      <c r="CE19" s="4" cm="1">
        <f t="array" ref="CE19">Y19*INDEX(prod_est,$H19+$I19-1,MATCH(CE$14,$BQ$14:$DQ$14,0))</f>
        <v>0</v>
      </c>
      <c r="CF19" s="4" cm="1">
        <f t="array" ref="CF19">Z19*INDEX(prod_est,$H19+$I19-1,MATCH(CF$14,$BQ$14:$DQ$14,0))</f>
        <v>0</v>
      </c>
      <c r="CG19" s="4" cm="1">
        <f t="array" ref="CG19">AA19*INDEX(prod_est,$H19+$I19-1,MATCH(CG$14,$BQ$14:$DQ$14,0))</f>
        <v>0</v>
      </c>
      <c r="CH19" s="4" cm="1">
        <f t="array" ref="CH19">AB19*INDEX(prod_est,$H19+$I19-1,MATCH(CH$14,$BQ$14:$DQ$14,0))</f>
        <v>0</v>
      </c>
      <c r="CI19" s="4" cm="1">
        <f t="array" ref="CI19">AC19*INDEX(prod_est,$H19+$I19-1,MATCH(CI$14,$BQ$14:$DQ$14,0))</f>
        <v>0</v>
      </c>
      <c r="CJ19" s="4" cm="1">
        <f t="array" ref="CJ19">AD19*INDEX(prod_est,$H19+$I19-1,MATCH(CJ$14,$BQ$14:$DQ$14,0))</f>
        <v>0</v>
      </c>
      <c r="CK19" s="4" cm="1">
        <f t="array" ref="CK19">AE19*INDEX(prod_est,$H19+$I19-1,MATCH(CK$14,$BQ$14:$DQ$14,0))</f>
        <v>0</v>
      </c>
      <c r="CL19" s="4" cm="1">
        <f t="array" ref="CL19">AF19*INDEX(prod_est,$H19+$I19-1,MATCH(CL$14,$BQ$14:$DQ$14,0))</f>
        <v>0</v>
      </c>
      <c r="CM19" s="4" cm="1">
        <f t="array" ref="CM19">AG19*INDEX(prod_est,$H19+$I19-1,MATCH(CM$14,$BQ$14:$DQ$14,0))</f>
        <v>0</v>
      </c>
      <c r="CN19" s="4" cm="1">
        <f t="array" ref="CN19">AH19*INDEX(prod_est,$H19+$I19-1,MATCH(CN$14,$BQ$14:$DQ$14,0))</f>
        <v>0</v>
      </c>
      <c r="CO19" s="4" cm="1">
        <f t="array" ref="CO19">AI19*INDEX(prod_est,$H19+$I19-1,MATCH(CO$14,$BQ$14:$DQ$14,0))</f>
        <v>0</v>
      </c>
      <c r="CP19" s="4" cm="1">
        <f t="array" ref="CP19">AJ19*INDEX(prod_est,$H19+$I19-1,MATCH(CP$14,$BQ$14:$DQ$14,0))</f>
        <v>0</v>
      </c>
      <c r="CQ19" s="4" cm="1">
        <f t="array" ref="CQ19">AK19*INDEX(prod_est,$H19+$I19-1,MATCH(CQ$14,$BQ$14:$DQ$14,0))</f>
        <v>0</v>
      </c>
      <c r="CR19" s="4" cm="1">
        <f t="array" ref="CR19">AL19*INDEX(prod_est,$H19+$I19-1,MATCH(CR$14,$BQ$14:$DQ$14,0))</f>
        <v>0</v>
      </c>
      <c r="CS19" s="4" cm="1">
        <f t="array" ref="CS19">AM19*INDEX(prod_est,$H19+$I19-1,MATCH(CS$14,$BQ$14:$DQ$14,0))</f>
        <v>0</v>
      </c>
      <c r="CT19" s="4" cm="1">
        <f t="array" ref="CT19">AN19*INDEX(prod_est,$H19+$I19-1,MATCH(CT$14,$BQ$14:$DQ$14,0))</f>
        <v>0</v>
      </c>
      <c r="CU19" s="4" cm="1">
        <f t="array" ref="CU19">AO19*INDEX(prod_est,$H19+$I19-1,MATCH(CU$14,$BQ$14:$DQ$14,0))</f>
        <v>0</v>
      </c>
      <c r="CV19" s="4" cm="1">
        <f t="array" ref="CV19">AP19*INDEX(prod_est,$H19+$I19-1,MATCH(CV$14,$BQ$14:$DQ$14,0))</f>
        <v>0</v>
      </c>
      <c r="CW19" s="4" cm="1">
        <f t="array" ref="CW19">AQ19*INDEX(prod_est,$H19+$I19-1,MATCH(CW$14,$BQ$14:$DQ$14,0))</f>
        <v>0</v>
      </c>
      <c r="CX19" s="4" cm="1">
        <f t="array" ref="CX19">AR19*INDEX(prod_est,$H19+$I19-1,MATCH(CX$14,$BQ$14:$DQ$14,0))</f>
        <v>0</v>
      </c>
      <c r="CY19" s="4" cm="1">
        <f t="array" ref="CY19">AS19*INDEX(prod_est,$H19+$I19-1,MATCH(CY$14,$BQ$14:$DQ$14,0))</f>
        <v>0</v>
      </c>
      <c r="CZ19" s="4" cm="1">
        <f t="array" ref="CZ19">AT19*INDEX(prod_est,$H19+$I19-1,MATCH(CZ$14,$BQ$14:$DQ$14,0))</f>
        <v>0</v>
      </c>
      <c r="DA19" s="4" cm="1">
        <f t="array" ref="DA19">AU19*INDEX(prod_est,$H19+$I19-1,MATCH(DA$14,$BQ$14:$DQ$14,0))</f>
        <v>0</v>
      </c>
      <c r="DB19" s="4" cm="1">
        <f t="array" ref="DB19">AV19*INDEX(prod_est,$H19+$I19-1,MATCH(DB$14,$BQ$14:$DQ$14,0))</f>
        <v>0</v>
      </c>
      <c r="DC19" s="4" cm="1">
        <f t="array" ref="DC19">AW19*INDEX(prod_est,$H19+$I19-1,MATCH(DC$14,$BQ$14:$DQ$14,0))</f>
        <v>0</v>
      </c>
      <c r="DD19" s="4" cm="1">
        <f t="array" ref="DD19">AX19*INDEX(prod_est,$H19+$I19-1,MATCH(DD$14,$BQ$14:$DQ$14,0))</f>
        <v>0</v>
      </c>
      <c r="DE19" s="4" cm="1">
        <f t="array" ref="DE19">AY19*INDEX(prod_est,$H19+$I19-1,MATCH(DE$14,$BQ$14:$DQ$14,0))</f>
        <v>0</v>
      </c>
      <c r="DF19" s="4" cm="1">
        <f t="array" ref="DF19">AZ19*INDEX(prod_est,$H19+$I19-1,MATCH(DF$14,$BQ$14:$DQ$14,0))</f>
        <v>0</v>
      </c>
      <c r="DG19" s="4" cm="1">
        <f t="array" ref="DG19">BA19*INDEX(prod_est,$H19+$I19-1,MATCH(DG$14,$BQ$14:$DQ$14,0))</f>
        <v>0</v>
      </c>
      <c r="DH19" s="4" cm="1">
        <f t="array" ref="DH19">BB19*INDEX(prod_est,$H19+$I19-1,MATCH(DH$14,$BQ$14:$DQ$14,0))</f>
        <v>0</v>
      </c>
      <c r="DI19" s="4" cm="1">
        <f t="array" ref="DI19">BC19*INDEX(prod_est,$H19+$I19-1,MATCH(DI$14,$BQ$14:$DQ$14,0))</f>
        <v>0</v>
      </c>
      <c r="DJ19" s="4" cm="1">
        <f t="array" ref="DJ19">BD19*INDEX(prod_est,$H19+$I19-1,MATCH(DJ$14,$BQ$14:$DQ$14,0))</f>
        <v>0</v>
      </c>
      <c r="DK19" s="4" cm="1">
        <f t="array" ref="DK19">BE19*INDEX(prod_est,$H19+$I19-1,MATCH(DK$14,$BQ$14:$DQ$14,0))</f>
        <v>0</v>
      </c>
      <c r="DL19" s="4" cm="1">
        <f t="array" ref="DL19">BF19*INDEX(prod_est,$H19+$I19-1,MATCH(DL$14,$BQ$14:$DQ$14,0))</f>
        <v>0</v>
      </c>
      <c r="DM19" s="4" cm="1">
        <f t="array" ref="DM19">BG19*INDEX(prod_est,$H19+$I19-1,MATCH(DM$14,$BQ$14:$DQ$14,0))</f>
        <v>0</v>
      </c>
      <c r="DN19" s="4" cm="1">
        <f t="array" ref="DN19">BH19*INDEX(prod_est,$H19+$I19-1,MATCH(DN$14,$BQ$14:$DQ$14,0))</f>
        <v>0</v>
      </c>
      <c r="DO19" s="4" cm="1">
        <f t="array" ref="DO19">BI19*INDEX(prod_est,$H19+$I19-1,MATCH(DO$14,$BQ$14:$DQ$14,0))</f>
        <v>0</v>
      </c>
      <c r="DP19" s="4" cm="1">
        <f t="array" ref="DP19">BJ19*INDEX(prod_est,$H19+$I19-1,MATCH(DP$14,$BQ$14:$DQ$14,0))</f>
        <v>0</v>
      </c>
      <c r="DQ19" s="4" cm="1">
        <f t="array" ref="DQ19">BK19*INDEX(prod_est,$H19+$I19-1,MATCH(DQ$14,$BQ$14:$DQ$14,0))</f>
        <v>0</v>
      </c>
    </row>
    <row r="20" spans="1:121" x14ac:dyDescent="0.25">
      <c r="A20" t="s">
        <v>43</v>
      </c>
      <c r="B20" t="s">
        <v>10</v>
      </c>
      <c r="C20" t="s">
        <v>10</v>
      </c>
      <c r="D20" t="s">
        <v>172</v>
      </c>
      <c r="E20" s="46" t="s">
        <v>37</v>
      </c>
      <c r="F20" s="4">
        <v>0</v>
      </c>
      <c r="G20" s="4">
        <v>0</v>
      </c>
      <c r="H20">
        <f>MATCH(A20,Production_est!$A$4:$A$339,0)</f>
        <v>97</v>
      </c>
      <c r="I20">
        <f>IFERROR(MATCH(E20,Production_est!$D$4:$D$339,0),"-")</f>
        <v>3</v>
      </c>
      <c r="J20" s="4" cm="1">
        <f t="array" ref="J20">IFERROR(INDEX(Production_est!$E$4:$E$339,I20+H20-1),"-")</f>
        <v>7076.0732715597496</v>
      </c>
      <c r="K20" s="33">
        <f t="shared" si="3"/>
        <v>0</v>
      </c>
      <c r="L20" s="33">
        <f t="shared" si="4"/>
        <v>0</v>
      </c>
      <c r="M20" s="33">
        <f t="shared" si="4"/>
        <v>0</v>
      </c>
      <c r="N20" s="33">
        <f t="shared" si="4"/>
        <v>0</v>
      </c>
      <c r="O20" s="33">
        <f t="shared" si="4"/>
        <v>0</v>
      </c>
      <c r="P20" s="33">
        <f t="shared" si="4"/>
        <v>0</v>
      </c>
      <c r="Q20" s="33">
        <f t="shared" si="4"/>
        <v>0</v>
      </c>
      <c r="R20" s="33">
        <f t="shared" si="4"/>
        <v>0</v>
      </c>
      <c r="S20" s="33">
        <f t="shared" si="4"/>
        <v>0</v>
      </c>
      <c r="T20" s="33">
        <f t="shared" si="4"/>
        <v>0</v>
      </c>
      <c r="U20" s="33">
        <f t="shared" si="4"/>
        <v>0</v>
      </c>
      <c r="V20" s="33">
        <f t="shared" si="4"/>
        <v>0</v>
      </c>
      <c r="W20" s="33">
        <f t="shared" si="4"/>
        <v>0</v>
      </c>
      <c r="X20" s="33">
        <f t="shared" si="4"/>
        <v>0</v>
      </c>
      <c r="Y20" s="33">
        <f t="shared" si="4"/>
        <v>0</v>
      </c>
      <c r="Z20" s="33">
        <f t="shared" si="4"/>
        <v>0</v>
      </c>
      <c r="AA20" s="33">
        <f t="shared" si="4"/>
        <v>0</v>
      </c>
      <c r="AB20" s="33">
        <f t="shared" si="4"/>
        <v>0</v>
      </c>
      <c r="AC20" s="33">
        <f t="shared" si="4"/>
        <v>0</v>
      </c>
      <c r="AD20" s="33">
        <f t="shared" si="4"/>
        <v>0</v>
      </c>
      <c r="AE20" s="33">
        <f t="shared" si="4"/>
        <v>0</v>
      </c>
      <c r="AF20" s="33">
        <f t="shared" si="4"/>
        <v>0</v>
      </c>
      <c r="AG20" s="33">
        <f t="shared" si="4"/>
        <v>0</v>
      </c>
      <c r="AH20" s="33">
        <f t="shared" si="4"/>
        <v>0</v>
      </c>
      <c r="AI20" s="33">
        <f t="shared" si="4"/>
        <v>0</v>
      </c>
      <c r="AJ20" s="33">
        <f t="shared" si="4"/>
        <v>0</v>
      </c>
      <c r="AK20" s="33">
        <f t="shared" si="4"/>
        <v>0</v>
      </c>
      <c r="AL20" s="33">
        <f t="shared" si="4"/>
        <v>0</v>
      </c>
      <c r="AM20" s="33">
        <f t="shared" si="4"/>
        <v>0</v>
      </c>
      <c r="AN20" s="33">
        <f t="shared" si="4"/>
        <v>0</v>
      </c>
      <c r="AO20" s="33">
        <f t="shared" si="4"/>
        <v>0</v>
      </c>
      <c r="AP20" s="33">
        <f t="shared" si="4"/>
        <v>0</v>
      </c>
      <c r="AQ20" s="33">
        <f t="shared" ref="AQ20:BK20" si="14">AP20*(1-$G$4)</f>
        <v>0</v>
      </c>
      <c r="AR20" s="33">
        <f t="shared" si="14"/>
        <v>0</v>
      </c>
      <c r="AS20" s="33">
        <f t="shared" si="14"/>
        <v>0</v>
      </c>
      <c r="AT20" s="33">
        <f t="shared" si="14"/>
        <v>0</v>
      </c>
      <c r="AU20" s="33">
        <f t="shared" si="14"/>
        <v>0</v>
      </c>
      <c r="AV20" s="33">
        <f t="shared" si="14"/>
        <v>0</v>
      </c>
      <c r="AW20" s="33">
        <f t="shared" si="14"/>
        <v>0</v>
      </c>
      <c r="AX20" s="33">
        <f t="shared" si="14"/>
        <v>0</v>
      </c>
      <c r="AY20" s="33">
        <f t="shared" si="14"/>
        <v>0</v>
      </c>
      <c r="AZ20" s="33">
        <f t="shared" si="14"/>
        <v>0</v>
      </c>
      <c r="BA20" s="33">
        <f t="shared" si="14"/>
        <v>0</v>
      </c>
      <c r="BB20" s="33">
        <f t="shared" si="14"/>
        <v>0</v>
      </c>
      <c r="BC20" s="33">
        <f t="shared" si="14"/>
        <v>0</v>
      </c>
      <c r="BD20" s="33">
        <f t="shared" si="14"/>
        <v>0</v>
      </c>
      <c r="BE20" s="33">
        <f t="shared" si="14"/>
        <v>0</v>
      </c>
      <c r="BF20" s="33">
        <f t="shared" si="14"/>
        <v>0</v>
      </c>
      <c r="BG20" s="33">
        <f t="shared" si="14"/>
        <v>0</v>
      </c>
      <c r="BH20" s="33">
        <f t="shared" si="14"/>
        <v>0</v>
      </c>
      <c r="BI20" s="33">
        <f t="shared" si="14"/>
        <v>0</v>
      </c>
      <c r="BJ20" s="33">
        <f t="shared" si="14"/>
        <v>0</v>
      </c>
      <c r="BK20" s="33">
        <f t="shared" si="14"/>
        <v>0</v>
      </c>
      <c r="BL20" t="str">
        <f t="shared" si="6"/>
        <v>07_INA</v>
      </c>
      <c r="BM20" t="str">
        <f t="shared" si="7"/>
        <v>d_nonenergy_6_x_ngls</v>
      </c>
      <c r="BP20" s="4">
        <f t="shared" si="8"/>
        <v>0</v>
      </c>
      <c r="BQ20" s="4">
        <f t="shared" si="9"/>
        <v>0</v>
      </c>
      <c r="BR20" s="4" cm="1">
        <f t="array" ref="BR20">L20*INDEX(prod_est,$H20+$I20-1,MATCH(BR$14,$BQ$14:$DQ$14,0))</f>
        <v>0</v>
      </c>
      <c r="BS20" s="4" cm="1">
        <f t="array" ref="BS20">M20*INDEX(prod_est,$H20+$I20-1,MATCH(BS$14,$BQ$14:$DQ$14,0))</f>
        <v>0</v>
      </c>
      <c r="BT20" s="4" cm="1">
        <f t="array" ref="BT20">N20*INDEX(prod_est,$H20+$I20-1,MATCH(BT$14,$BQ$14:$DQ$14,0))</f>
        <v>0</v>
      </c>
      <c r="BU20" s="4" cm="1">
        <f t="array" ref="BU20">O20*INDEX(prod_est,$H20+$I20-1,MATCH(BU$14,$BQ$14:$DQ$14,0))</f>
        <v>0</v>
      </c>
      <c r="BV20" s="4" cm="1">
        <f t="array" ref="BV20">P20*INDEX(prod_est,$H20+$I20-1,MATCH(BV$14,$BQ$14:$DQ$14,0))</f>
        <v>0</v>
      </c>
      <c r="BW20" s="4" cm="1">
        <f t="array" ref="BW20">Q20*INDEX(prod_est,$H20+$I20-1,MATCH(BW$14,$BQ$14:$DQ$14,0))</f>
        <v>0</v>
      </c>
      <c r="BX20" s="4" cm="1">
        <f t="array" ref="BX20">R20*INDEX(prod_est,$H20+$I20-1,MATCH(BX$14,$BQ$14:$DQ$14,0))</f>
        <v>0</v>
      </c>
      <c r="BY20" s="4" cm="1">
        <f t="array" ref="BY20">S20*INDEX(prod_est,$H20+$I20-1,MATCH(BY$14,$BQ$14:$DQ$14,0))</f>
        <v>0</v>
      </c>
      <c r="BZ20" s="4" cm="1">
        <f t="array" ref="BZ20">T20*INDEX(prod_est,$H20+$I20-1,MATCH(BZ$14,$BQ$14:$DQ$14,0))</f>
        <v>0</v>
      </c>
      <c r="CA20" s="4" cm="1">
        <f t="array" ref="CA20">U20*INDEX(prod_est,$H20+$I20-1,MATCH(CA$14,$BQ$14:$DQ$14,0))</f>
        <v>0</v>
      </c>
      <c r="CB20" s="4" cm="1">
        <f t="array" ref="CB20">V20*INDEX(prod_est,$H20+$I20-1,MATCH(CB$14,$BQ$14:$DQ$14,0))</f>
        <v>0</v>
      </c>
      <c r="CC20" s="4" cm="1">
        <f t="array" ref="CC20">W20*INDEX(prod_est,$H20+$I20-1,MATCH(CC$14,$BQ$14:$DQ$14,0))</f>
        <v>0</v>
      </c>
      <c r="CD20" s="4" cm="1">
        <f t="array" ref="CD20">X20*INDEX(prod_est,$H20+$I20-1,MATCH(CD$14,$BQ$14:$DQ$14,0))</f>
        <v>0</v>
      </c>
      <c r="CE20" s="4" cm="1">
        <f t="array" ref="CE20">Y20*INDEX(prod_est,$H20+$I20-1,MATCH(CE$14,$BQ$14:$DQ$14,0))</f>
        <v>0</v>
      </c>
      <c r="CF20" s="4" cm="1">
        <f t="array" ref="CF20">Z20*INDEX(prod_est,$H20+$I20-1,MATCH(CF$14,$BQ$14:$DQ$14,0))</f>
        <v>0</v>
      </c>
      <c r="CG20" s="4" cm="1">
        <f t="array" ref="CG20">AA20*INDEX(prod_est,$H20+$I20-1,MATCH(CG$14,$BQ$14:$DQ$14,0))</f>
        <v>0</v>
      </c>
      <c r="CH20" s="4" cm="1">
        <f t="array" ref="CH20">AB20*INDEX(prod_est,$H20+$I20-1,MATCH(CH$14,$BQ$14:$DQ$14,0))</f>
        <v>0</v>
      </c>
      <c r="CI20" s="4" cm="1">
        <f t="array" ref="CI20">AC20*INDEX(prod_est,$H20+$I20-1,MATCH(CI$14,$BQ$14:$DQ$14,0))</f>
        <v>0</v>
      </c>
      <c r="CJ20" s="4" cm="1">
        <f t="array" ref="CJ20">AD20*INDEX(prod_est,$H20+$I20-1,MATCH(CJ$14,$BQ$14:$DQ$14,0))</f>
        <v>0</v>
      </c>
      <c r="CK20" s="4" cm="1">
        <f t="array" ref="CK20">AE20*INDEX(prod_est,$H20+$I20-1,MATCH(CK$14,$BQ$14:$DQ$14,0))</f>
        <v>0</v>
      </c>
      <c r="CL20" s="4" cm="1">
        <f t="array" ref="CL20">AF20*INDEX(prod_est,$H20+$I20-1,MATCH(CL$14,$BQ$14:$DQ$14,0))</f>
        <v>0</v>
      </c>
      <c r="CM20" s="4" cm="1">
        <f t="array" ref="CM20">AG20*INDEX(prod_est,$H20+$I20-1,MATCH(CM$14,$BQ$14:$DQ$14,0))</f>
        <v>0</v>
      </c>
      <c r="CN20" s="4" cm="1">
        <f t="array" ref="CN20">AH20*INDEX(prod_est,$H20+$I20-1,MATCH(CN$14,$BQ$14:$DQ$14,0))</f>
        <v>0</v>
      </c>
      <c r="CO20" s="4" cm="1">
        <f t="array" ref="CO20">AI20*INDEX(prod_est,$H20+$I20-1,MATCH(CO$14,$BQ$14:$DQ$14,0))</f>
        <v>0</v>
      </c>
      <c r="CP20" s="4" cm="1">
        <f t="array" ref="CP20">AJ20*INDEX(prod_est,$H20+$I20-1,MATCH(CP$14,$BQ$14:$DQ$14,0))</f>
        <v>0</v>
      </c>
      <c r="CQ20" s="4" cm="1">
        <f t="array" ref="CQ20">AK20*INDEX(prod_est,$H20+$I20-1,MATCH(CQ$14,$BQ$14:$DQ$14,0))</f>
        <v>0</v>
      </c>
      <c r="CR20" s="4" cm="1">
        <f t="array" ref="CR20">AL20*INDEX(prod_est,$H20+$I20-1,MATCH(CR$14,$BQ$14:$DQ$14,0))</f>
        <v>0</v>
      </c>
      <c r="CS20" s="4" cm="1">
        <f t="array" ref="CS20">AM20*INDEX(prod_est,$H20+$I20-1,MATCH(CS$14,$BQ$14:$DQ$14,0))</f>
        <v>0</v>
      </c>
      <c r="CT20" s="4" cm="1">
        <f t="array" ref="CT20">AN20*INDEX(prod_est,$H20+$I20-1,MATCH(CT$14,$BQ$14:$DQ$14,0))</f>
        <v>0</v>
      </c>
      <c r="CU20" s="4" cm="1">
        <f t="array" ref="CU20">AO20*INDEX(prod_est,$H20+$I20-1,MATCH(CU$14,$BQ$14:$DQ$14,0))</f>
        <v>0</v>
      </c>
      <c r="CV20" s="4" cm="1">
        <f t="array" ref="CV20">AP20*INDEX(prod_est,$H20+$I20-1,MATCH(CV$14,$BQ$14:$DQ$14,0))</f>
        <v>0</v>
      </c>
      <c r="CW20" s="4" cm="1">
        <f t="array" ref="CW20">AQ20*INDEX(prod_est,$H20+$I20-1,MATCH(CW$14,$BQ$14:$DQ$14,0))</f>
        <v>0</v>
      </c>
      <c r="CX20" s="4" cm="1">
        <f t="array" ref="CX20">AR20*INDEX(prod_est,$H20+$I20-1,MATCH(CX$14,$BQ$14:$DQ$14,0))</f>
        <v>0</v>
      </c>
      <c r="CY20" s="4" cm="1">
        <f t="array" ref="CY20">AS20*INDEX(prod_est,$H20+$I20-1,MATCH(CY$14,$BQ$14:$DQ$14,0))</f>
        <v>0</v>
      </c>
      <c r="CZ20" s="4" cm="1">
        <f t="array" ref="CZ20">AT20*INDEX(prod_est,$H20+$I20-1,MATCH(CZ$14,$BQ$14:$DQ$14,0))</f>
        <v>0</v>
      </c>
      <c r="DA20" s="4" cm="1">
        <f t="array" ref="DA20">AU20*INDEX(prod_est,$H20+$I20-1,MATCH(DA$14,$BQ$14:$DQ$14,0))</f>
        <v>0</v>
      </c>
      <c r="DB20" s="4" cm="1">
        <f t="array" ref="DB20">AV20*INDEX(prod_est,$H20+$I20-1,MATCH(DB$14,$BQ$14:$DQ$14,0))</f>
        <v>0</v>
      </c>
      <c r="DC20" s="4" cm="1">
        <f t="array" ref="DC20">AW20*INDEX(prod_est,$H20+$I20-1,MATCH(DC$14,$BQ$14:$DQ$14,0))</f>
        <v>0</v>
      </c>
      <c r="DD20" s="4" cm="1">
        <f t="array" ref="DD20">AX20*INDEX(prod_est,$H20+$I20-1,MATCH(DD$14,$BQ$14:$DQ$14,0))</f>
        <v>0</v>
      </c>
      <c r="DE20" s="4" cm="1">
        <f t="array" ref="DE20">AY20*INDEX(prod_est,$H20+$I20-1,MATCH(DE$14,$BQ$14:$DQ$14,0))</f>
        <v>0</v>
      </c>
      <c r="DF20" s="4" cm="1">
        <f t="array" ref="DF20">AZ20*INDEX(prod_est,$H20+$I20-1,MATCH(DF$14,$BQ$14:$DQ$14,0))</f>
        <v>0</v>
      </c>
      <c r="DG20" s="4" cm="1">
        <f t="array" ref="DG20">BA20*INDEX(prod_est,$H20+$I20-1,MATCH(DG$14,$BQ$14:$DQ$14,0))</f>
        <v>0</v>
      </c>
      <c r="DH20" s="4" cm="1">
        <f t="array" ref="DH20">BB20*INDEX(prod_est,$H20+$I20-1,MATCH(DH$14,$BQ$14:$DQ$14,0))</f>
        <v>0</v>
      </c>
      <c r="DI20" s="4" cm="1">
        <f t="array" ref="DI20">BC20*INDEX(prod_est,$H20+$I20-1,MATCH(DI$14,$BQ$14:$DQ$14,0))</f>
        <v>0</v>
      </c>
      <c r="DJ20" s="4" cm="1">
        <f t="array" ref="DJ20">BD20*INDEX(prod_est,$H20+$I20-1,MATCH(DJ$14,$BQ$14:$DQ$14,0))</f>
        <v>0</v>
      </c>
      <c r="DK20" s="4" cm="1">
        <f t="array" ref="DK20">BE20*INDEX(prod_est,$H20+$I20-1,MATCH(DK$14,$BQ$14:$DQ$14,0))</f>
        <v>0</v>
      </c>
      <c r="DL20" s="4" cm="1">
        <f t="array" ref="DL20">BF20*INDEX(prod_est,$H20+$I20-1,MATCH(DL$14,$BQ$14:$DQ$14,0))</f>
        <v>0</v>
      </c>
      <c r="DM20" s="4" cm="1">
        <f t="array" ref="DM20">BG20*INDEX(prod_est,$H20+$I20-1,MATCH(DM$14,$BQ$14:$DQ$14,0))</f>
        <v>0</v>
      </c>
      <c r="DN20" s="4" cm="1">
        <f t="array" ref="DN20">BH20*INDEX(prod_est,$H20+$I20-1,MATCH(DN$14,$BQ$14:$DQ$14,0))</f>
        <v>0</v>
      </c>
      <c r="DO20" s="4" cm="1">
        <f t="array" ref="DO20">BI20*INDEX(prod_est,$H20+$I20-1,MATCH(DO$14,$BQ$14:$DQ$14,0))</f>
        <v>0</v>
      </c>
      <c r="DP20" s="4" cm="1">
        <f t="array" ref="DP20">BJ20*INDEX(prod_est,$H20+$I20-1,MATCH(DP$14,$BQ$14:$DQ$14,0))</f>
        <v>0</v>
      </c>
      <c r="DQ20" s="4" cm="1">
        <f t="array" ref="DQ20">BK20*INDEX(prod_est,$H20+$I20-1,MATCH(DQ$14,$BQ$14:$DQ$14,0))</f>
        <v>0</v>
      </c>
    </row>
    <row r="21" spans="1:121" x14ac:dyDescent="0.25">
      <c r="A21" t="s">
        <v>43</v>
      </c>
      <c r="B21" t="s">
        <v>11</v>
      </c>
      <c r="C21" t="s">
        <v>58</v>
      </c>
      <c r="D21" t="s">
        <v>172</v>
      </c>
      <c r="E21" s="46" t="s">
        <v>37</v>
      </c>
      <c r="F21" s="4">
        <v>0</v>
      </c>
      <c r="G21" s="4">
        <v>0</v>
      </c>
      <c r="H21">
        <f>MATCH(A21,Production_est!$A$4:$A$339,0)</f>
        <v>97</v>
      </c>
      <c r="I21">
        <f>IFERROR(MATCH(E21,Production_est!$D$4:$D$339,0),"-")</f>
        <v>3</v>
      </c>
      <c r="J21" s="4" cm="1">
        <f t="array" ref="J21">IFERROR(INDEX(Production_est!$E$4:$E$339,I21+H21-1),"-")</f>
        <v>7076.0732715597496</v>
      </c>
      <c r="K21" s="33">
        <f t="shared" si="3"/>
        <v>0</v>
      </c>
      <c r="L21" s="33">
        <f t="shared" si="4"/>
        <v>0</v>
      </c>
      <c r="M21" s="33">
        <f t="shared" si="4"/>
        <v>0</v>
      </c>
      <c r="N21" s="33">
        <f t="shared" si="4"/>
        <v>0</v>
      </c>
      <c r="O21" s="33">
        <f t="shared" si="4"/>
        <v>0</v>
      </c>
      <c r="P21" s="33">
        <f t="shared" si="4"/>
        <v>0</v>
      </c>
      <c r="Q21" s="33">
        <f t="shared" si="4"/>
        <v>0</v>
      </c>
      <c r="R21" s="33">
        <f t="shared" si="4"/>
        <v>0</v>
      </c>
      <c r="S21" s="33">
        <f t="shared" si="4"/>
        <v>0</v>
      </c>
      <c r="T21" s="33">
        <f t="shared" si="4"/>
        <v>0</v>
      </c>
      <c r="U21" s="33">
        <f t="shared" si="4"/>
        <v>0</v>
      </c>
      <c r="V21" s="33">
        <f t="shared" si="4"/>
        <v>0</v>
      </c>
      <c r="W21" s="33">
        <f t="shared" si="4"/>
        <v>0</v>
      </c>
      <c r="X21" s="33">
        <f t="shared" si="4"/>
        <v>0</v>
      </c>
      <c r="Y21" s="33">
        <f t="shared" si="4"/>
        <v>0</v>
      </c>
      <c r="Z21" s="33">
        <f t="shared" si="4"/>
        <v>0</v>
      </c>
      <c r="AA21" s="33">
        <f t="shared" si="4"/>
        <v>0</v>
      </c>
      <c r="AB21" s="33">
        <f t="shared" si="4"/>
        <v>0</v>
      </c>
      <c r="AC21" s="33">
        <f t="shared" si="4"/>
        <v>0</v>
      </c>
      <c r="AD21" s="33">
        <f t="shared" si="4"/>
        <v>0</v>
      </c>
      <c r="AE21" s="33">
        <f t="shared" si="4"/>
        <v>0</v>
      </c>
      <c r="AF21" s="33">
        <f t="shared" si="4"/>
        <v>0</v>
      </c>
      <c r="AG21" s="33">
        <f t="shared" si="4"/>
        <v>0</v>
      </c>
      <c r="AH21" s="33">
        <f t="shared" si="4"/>
        <v>0</v>
      </c>
      <c r="AI21" s="33">
        <f t="shared" si="4"/>
        <v>0</v>
      </c>
      <c r="AJ21" s="33">
        <f t="shared" si="4"/>
        <v>0</v>
      </c>
      <c r="AK21" s="33">
        <f t="shared" si="4"/>
        <v>0</v>
      </c>
      <c r="AL21" s="33">
        <f t="shared" si="4"/>
        <v>0</v>
      </c>
      <c r="AM21" s="33">
        <f t="shared" si="4"/>
        <v>0</v>
      </c>
      <c r="AN21" s="33">
        <f t="shared" si="4"/>
        <v>0</v>
      </c>
      <c r="AO21" s="33">
        <f t="shared" si="4"/>
        <v>0</v>
      </c>
      <c r="AP21" s="33">
        <f t="shared" si="4"/>
        <v>0</v>
      </c>
      <c r="AQ21" s="33">
        <f t="shared" ref="AQ21:BK21" si="15">AP21*(1-$G$4)</f>
        <v>0</v>
      </c>
      <c r="AR21" s="33">
        <f t="shared" si="15"/>
        <v>0</v>
      </c>
      <c r="AS21" s="33">
        <f t="shared" si="15"/>
        <v>0</v>
      </c>
      <c r="AT21" s="33">
        <f t="shared" si="15"/>
        <v>0</v>
      </c>
      <c r="AU21" s="33">
        <f t="shared" si="15"/>
        <v>0</v>
      </c>
      <c r="AV21" s="33">
        <f t="shared" si="15"/>
        <v>0</v>
      </c>
      <c r="AW21" s="33">
        <f t="shared" si="15"/>
        <v>0</v>
      </c>
      <c r="AX21" s="33">
        <f t="shared" si="15"/>
        <v>0</v>
      </c>
      <c r="AY21" s="33">
        <f t="shared" si="15"/>
        <v>0</v>
      </c>
      <c r="AZ21" s="33">
        <f t="shared" si="15"/>
        <v>0</v>
      </c>
      <c r="BA21" s="33">
        <f t="shared" si="15"/>
        <v>0</v>
      </c>
      <c r="BB21" s="33">
        <f t="shared" si="15"/>
        <v>0</v>
      </c>
      <c r="BC21" s="33">
        <f t="shared" si="15"/>
        <v>0</v>
      </c>
      <c r="BD21" s="33">
        <f t="shared" si="15"/>
        <v>0</v>
      </c>
      <c r="BE21" s="33">
        <f t="shared" si="15"/>
        <v>0</v>
      </c>
      <c r="BF21" s="33">
        <f t="shared" si="15"/>
        <v>0</v>
      </c>
      <c r="BG21" s="33">
        <f t="shared" si="15"/>
        <v>0</v>
      </c>
      <c r="BH21" s="33">
        <f t="shared" si="15"/>
        <v>0</v>
      </c>
      <c r="BI21" s="33">
        <f t="shared" si="15"/>
        <v>0</v>
      </c>
      <c r="BJ21" s="33">
        <f t="shared" si="15"/>
        <v>0</v>
      </c>
      <c r="BK21" s="33">
        <f t="shared" si="15"/>
        <v>0</v>
      </c>
      <c r="BL21" t="str">
        <f t="shared" si="6"/>
        <v>07_INA</v>
      </c>
      <c r="BM21" t="str">
        <f t="shared" si="7"/>
        <v>d_nonenergy_7_1_mo_gasoline</v>
      </c>
      <c r="BP21" s="4">
        <f t="shared" si="8"/>
        <v>0</v>
      </c>
      <c r="BQ21" s="4">
        <f t="shared" si="9"/>
        <v>0</v>
      </c>
      <c r="BR21" s="4" cm="1">
        <f t="array" ref="BR21">L21*INDEX(prod_est,$H21+$I21-1,MATCH(BR$14,$BQ$14:$DQ$14,0))</f>
        <v>0</v>
      </c>
      <c r="BS21" s="4" cm="1">
        <f t="array" ref="BS21">M21*INDEX(prod_est,$H21+$I21-1,MATCH(BS$14,$BQ$14:$DQ$14,0))</f>
        <v>0</v>
      </c>
      <c r="BT21" s="4" cm="1">
        <f t="array" ref="BT21">N21*INDEX(prod_est,$H21+$I21-1,MATCH(BT$14,$BQ$14:$DQ$14,0))</f>
        <v>0</v>
      </c>
      <c r="BU21" s="4" cm="1">
        <f t="array" ref="BU21">O21*INDEX(prod_est,$H21+$I21-1,MATCH(BU$14,$BQ$14:$DQ$14,0))</f>
        <v>0</v>
      </c>
      <c r="BV21" s="4" cm="1">
        <f t="array" ref="BV21">P21*INDEX(prod_est,$H21+$I21-1,MATCH(BV$14,$BQ$14:$DQ$14,0))</f>
        <v>0</v>
      </c>
      <c r="BW21" s="4" cm="1">
        <f t="array" ref="BW21">Q21*INDEX(prod_est,$H21+$I21-1,MATCH(BW$14,$BQ$14:$DQ$14,0))</f>
        <v>0</v>
      </c>
      <c r="BX21" s="4" cm="1">
        <f t="array" ref="BX21">R21*INDEX(prod_est,$H21+$I21-1,MATCH(BX$14,$BQ$14:$DQ$14,0))</f>
        <v>0</v>
      </c>
      <c r="BY21" s="4" cm="1">
        <f t="array" ref="BY21">S21*INDEX(prod_est,$H21+$I21-1,MATCH(BY$14,$BQ$14:$DQ$14,0))</f>
        <v>0</v>
      </c>
      <c r="BZ21" s="4" cm="1">
        <f t="array" ref="BZ21">T21*INDEX(prod_est,$H21+$I21-1,MATCH(BZ$14,$BQ$14:$DQ$14,0))</f>
        <v>0</v>
      </c>
      <c r="CA21" s="4" cm="1">
        <f t="array" ref="CA21">U21*INDEX(prod_est,$H21+$I21-1,MATCH(CA$14,$BQ$14:$DQ$14,0))</f>
        <v>0</v>
      </c>
      <c r="CB21" s="4" cm="1">
        <f t="array" ref="CB21">V21*INDEX(prod_est,$H21+$I21-1,MATCH(CB$14,$BQ$14:$DQ$14,0))</f>
        <v>0</v>
      </c>
      <c r="CC21" s="4" cm="1">
        <f t="array" ref="CC21">W21*INDEX(prod_est,$H21+$I21-1,MATCH(CC$14,$BQ$14:$DQ$14,0))</f>
        <v>0</v>
      </c>
      <c r="CD21" s="4" cm="1">
        <f t="array" ref="CD21">X21*INDEX(prod_est,$H21+$I21-1,MATCH(CD$14,$BQ$14:$DQ$14,0))</f>
        <v>0</v>
      </c>
      <c r="CE21" s="4" cm="1">
        <f t="array" ref="CE21">Y21*INDEX(prod_est,$H21+$I21-1,MATCH(CE$14,$BQ$14:$DQ$14,0))</f>
        <v>0</v>
      </c>
      <c r="CF21" s="4" cm="1">
        <f t="array" ref="CF21">Z21*INDEX(prod_est,$H21+$I21-1,MATCH(CF$14,$BQ$14:$DQ$14,0))</f>
        <v>0</v>
      </c>
      <c r="CG21" s="4" cm="1">
        <f t="array" ref="CG21">AA21*INDEX(prod_est,$H21+$I21-1,MATCH(CG$14,$BQ$14:$DQ$14,0))</f>
        <v>0</v>
      </c>
      <c r="CH21" s="4" cm="1">
        <f t="array" ref="CH21">AB21*INDEX(prod_est,$H21+$I21-1,MATCH(CH$14,$BQ$14:$DQ$14,0))</f>
        <v>0</v>
      </c>
      <c r="CI21" s="4" cm="1">
        <f t="array" ref="CI21">AC21*INDEX(prod_est,$H21+$I21-1,MATCH(CI$14,$BQ$14:$DQ$14,0))</f>
        <v>0</v>
      </c>
      <c r="CJ21" s="4" cm="1">
        <f t="array" ref="CJ21">AD21*INDEX(prod_est,$H21+$I21-1,MATCH(CJ$14,$BQ$14:$DQ$14,0))</f>
        <v>0</v>
      </c>
      <c r="CK21" s="4" cm="1">
        <f t="array" ref="CK21">AE21*INDEX(prod_est,$H21+$I21-1,MATCH(CK$14,$BQ$14:$DQ$14,0))</f>
        <v>0</v>
      </c>
      <c r="CL21" s="4" cm="1">
        <f t="array" ref="CL21">AF21*INDEX(prod_est,$H21+$I21-1,MATCH(CL$14,$BQ$14:$DQ$14,0))</f>
        <v>0</v>
      </c>
      <c r="CM21" s="4" cm="1">
        <f t="array" ref="CM21">AG21*INDEX(prod_est,$H21+$I21-1,MATCH(CM$14,$BQ$14:$DQ$14,0))</f>
        <v>0</v>
      </c>
      <c r="CN21" s="4" cm="1">
        <f t="array" ref="CN21">AH21*INDEX(prod_est,$H21+$I21-1,MATCH(CN$14,$BQ$14:$DQ$14,0))</f>
        <v>0</v>
      </c>
      <c r="CO21" s="4" cm="1">
        <f t="array" ref="CO21">AI21*INDEX(prod_est,$H21+$I21-1,MATCH(CO$14,$BQ$14:$DQ$14,0))</f>
        <v>0</v>
      </c>
      <c r="CP21" s="4" cm="1">
        <f t="array" ref="CP21">AJ21*INDEX(prod_est,$H21+$I21-1,MATCH(CP$14,$BQ$14:$DQ$14,0))</f>
        <v>0</v>
      </c>
      <c r="CQ21" s="4" cm="1">
        <f t="array" ref="CQ21">AK21*INDEX(prod_est,$H21+$I21-1,MATCH(CQ$14,$BQ$14:$DQ$14,0))</f>
        <v>0</v>
      </c>
      <c r="CR21" s="4" cm="1">
        <f t="array" ref="CR21">AL21*INDEX(prod_est,$H21+$I21-1,MATCH(CR$14,$BQ$14:$DQ$14,0))</f>
        <v>0</v>
      </c>
      <c r="CS21" s="4" cm="1">
        <f t="array" ref="CS21">AM21*INDEX(prod_est,$H21+$I21-1,MATCH(CS$14,$BQ$14:$DQ$14,0))</f>
        <v>0</v>
      </c>
      <c r="CT21" s="4" cm="1">
        <f t="array" ref="CT21">AN21*INDEX(prod_est,$H21+$I21-1,MATCH(CT$14,$BQ$14:$DQ$14,0))</f>
        <v>0</v>
      </c>
      <c r="CU21" s="4" cm="1">
        <f t="array" ref="CU21">AO21*INDEX(prod_est,$H21+$I21-1,MATCH(CU$14,$BQ$14:$DQ$14,0))</f>
        <v>0</v>
      </c>
      <c r="CV21" s="4" cm="1">
        <f t="array" ref="CV21">AP21*INDEX(prod_est,$H21+$I21-1,MATCH(CV$14,$BQ$14:$DQ$14,0))</f>
        <v>0</v>
      </c>
      <c r="CW21" s="4" cm="1">
        <f t="array" ref="CW21">AQ21*INDEX(prod_est,$H21+$I21-1,MATCH(CW$14,$BQ$14:$DQ$14,0))</f>
        <v>0</v>
      </c>
      <c r="CX21" s="4" cm="1">
        <f t="array" ref="CX21">AR21*INDEX(prod_est,$H21+$I21-1,MATCH(CX$14,$BQ$14:$DQ$14,0))</f>
        <v>0</v>
      </c>
      <c r="CY21" s="4" cm="1">
        <f t="array" ref="CY21">AS21*INDEX(prod_est,$H21+$I21-1,MATCH(CY$14,$BQ$14:$DQ$14,0))</f>
        <v>0</v>
      </c>
      <c r="CZ21" s="4" cm="1">
        <f t="array" ref="CZ21">AT21*INDEX(prod_est,$H21+$I21-1,MATCH(CZ$14,$BQ$14:$DQ$14,0))</f>
        <v>0</v>
      </c>
      <c r="DA21" s="4" cm="1">
        <f t="array" ref="DA21">AU21*INDEX(prod_est,$H21+$I21-1,MATCH(DA$14,$BQ$14:$DQ$14,0))</f>
        <v>0</v>
      </c>
      <c r="DB21" s="4" cm="1">
        <f t="array" ref="DB21">AV21*INDEX(prod_est,$H21+$I21-1,MATCH(DB$14,$BQ$14:$DQ$14,0))</f>
        <v>0</v>
      </c>
      <c r="DC21" s="4" cm="1">
        <f t="array" ref="DC21">AW21*INDEX(prod_est,$H21+$I21-1,MATCH(DC$14,$BQ$14:$DQ$14,0))</f>
        <v>0</v>
      </c>
      <c r="DD21" s="4" cm="1">
        <f t="array" ref="DD21">AX21*INDEX(prod_est,$H21+$I21-1,MATCH(DD$14,$BQ$14:$DQ$14,0))</f>
        <v>0</v>
      </c>
      <c r="DE21" s="4" cm="1">
        <f t="array" ref="DE21">AY21*INDEX(prod_est,$H21+$I21-1,MATCH(DE$14,$BQ$14:$DQ$14,0))</f>
        <v>0</v>
      </c>
      <c r="DF21" s="4" cm="1">
        <f t="array" ref="DF21">AZ21*INDEX(prod_est,$H21+$I21-1,MATCH(DF$14,$BQ$14:$DQ$14,0))</f>
        <v>0</v>
      </c>
      <c r="DG21" s="4" cm="1">
        <f t="array" ref="DG21">BA21*INDEX(prod_est,$H21+$I21-1,MATCH(DG$14,$BQ$14:$DQ$14,0))</f>
        <v>0</v>
      </c>
      <c r="DH21" s="4" cm="1">
        <f t="array" ref="DH21">BB21*INDEX(prod_est,$H21+$I21-1,MATCH(DH$14,$BQ$14:$DQ$14,0))</f>
        <v>0</v>
      </c>
      <c r="DI21" s="4" cm="1">
        <f t="array" ref="DI21">BC21*INDEX(prod_est,$H21+$I21-1,MATCH(DI$14,$BQ$14:$DQ$14,0))</f>
        <v>0</v>
      </c>
      <c r="DJ21" s="4" cm="1">
        <f t="array" ref="DJ21">BD21*INDEX(prod_est,$H21+$I21-1,MATCH(DJ$14,$BQ$14:$DQ$14,0))</f>
        <v>0</v>
      </c>
      <c r="DK21" s="4" cm="1">
        <f t="array" ref="DK21">BE21*INDEX(prod_est,$H21+$I21-1,MATCH(DK$14,$BQ$14:$DQ$14,0))</f>
        <v>0</v>
      </c>
      <c r="DL21" s="4" cm="1">
        <f t="array" ref="DL21">BF21*INDEX(prod_est,$H21+$I21-1,MATCH(DL$14,$BQ$14:$DQ$14,0))</f>
        <v>0</v>
      </c>
      <c r="DM21" s="4" cm="1">
        <f t="array" ref="DM21">BG21*INDEX(prod_est,$H21+$I21-1,MATCH(DM$14,$BQ$14:$DQ$14,0))</f>
        <v>0</v>
      </c>
      <c r="DN21" s="4" cm="1">
        <f t="array" ref="DN21">BH21*INDEX(prod_est,$H21+$I21-1,MATCH(DN$14,$BQ$14:$DQ$14,0))</f>
        <v>0</v>
      </c>
      <c r="DO21" s="4" cm="1">
        <f t="array" ref="DO21">BI21*INDEX(prod_est,$H21+$I21-1,MATCH(DO$14,$BQ$14:$DQ$14,0))</f>
        <v>0</v>
      </c>
      <c r="DP21" s="4" cm="1">
        <f t="array" ref="DP21">BJ21*INDEX(prod_est,$H21+$I21-1,MATCH(DP$14,$BQ$14:$DQ$14,0))</f>
        <v>0</v>
      </c>
      <c r="DQ21" s="4" cm="1">
        <f t="array" ref="DQ21">BK21*INDEX(prod_est,$H21+$I21-1,MATCH(DQ$14,$BQ$14:$DQ$14,0))</f>
        <v>0</v>
      </c>
    </row>
    <row r="22" spans="1:121" x14ac:dyDescent="0.25">
      <c r="A22" t="s">
        <v>43</v>
      </c>
      <c r="B22" t="s">
        <v>12</v>
      </c>
      <c r="C22" t="s">
        <v>59</v>
      </c>
      <c r="D22" t="s">
        <v>172</v>
      </c>
      <c r="E22" s="46" t="s">
        <v>37</v>
      </c>
      <c r="F22" s="4">
        <v>0</v>
      </c>
      <c r="G22" s="4">
        <v>0</v>
      </c>
      <c r="H22">
        <f>MATCH(A22,Production_est!$A$4:$A$339,0)</f>
        <v>97</v>
      </c>
      <c r="I22">
        <f>IFERROR(MATCH(E22,Production_est!$D$4:$D$339,0),"-")</f>
        <v>3</v>
      </c>
      <c r="J22" s="4" cm="1">
        <f t="array" ref="J22">IFERROR(INDEX(Production_est!$E$4:$E$339,I22+H22-1),"-")</f>
        <v>7076.0732715597496</v>
      </c>
      <c r="K22" s="33">
        <f t="shared" si="3"/>
        <v>0</v>
      </c>
      <c r="L22" s="33">
        <f t="shared" si="4"/>
        <v>0</v>
      </c>
      <c r="M22" s="33">
        <f t="shared" si="4"/>
        <v>0</v>
      </c>
      <c r="N22" s="33">
        <f t="shared" si="4"/>
        <v>0</v>
      </c>
      <c r="O22" s="33">
        <f t="shared" si="4"/>
        <v>0</v>
      </c>
      <c r="P22" s="33">
        <f t="shared" si="4"/>
        <v>0</v>
      </c>
      <c r="Q22" s="33">
        <f t="shared" si="4"/>
        <v>0</v>
      </c>
      <c r="R22" s="33">
        <f t="shared" si="4"/>
        <v>0</v>
      </c>
      <c r="S22" s="33">
        <f t="shared" si="4"/>
        <v>0</v>
      </c>
      <c r="T22" s="33">
        <f t="shared" si="4"/>
        <v>0</v>
      </c>
      <c r="U22" s="33">
        <f t="shared" si="4"/>
        <v>0</v>
      </c>
      <c r="V22" s="33">
        <f t="shared" si="4"/>
        <v>0</v>
      </c>
      <c r="W22" s="33">
        <f t="shared" si="4"/>
        <v>0</v>
      </c>
      <c r="X22" s="33">
        <f t="shared" si="4"/>
        <v>0</v>
      </c>
      <c r="Y22" s="33">
        <f t="shared" si="4"/>
        <v>0</v>
      </c>
      <c r="Z22" s="33">
        <f t="shared" si="4"/>
        <v>0</v>
      </c>
      <c r="AA22" s="33">
        <f t="shared" si="4"/>
        <v>0</v>
      </c>
      <c r="AB22" s="33">
        <f t="shared" si="4"/>
        <v>0</v>
      </c>
      <c r="AC22" s="33">
        <f t="shared" si="4"/>
        <v>0</v>
      </c>
      <c r="AD22" s="33">
        <f t="shared" si="4"/>
        <v>0</v>
      </c>
      <c r="AE22" s="33">
        <f t="shared" si="4"/>
        <v>0</v>
      </c>
      <c r="AF22" s="33">
        <f t="shared" si="4"/>
        <v>0</v>
      </c>
      <c r="AG22" s="33">
        <f t="shared" si="4"/>
        <v>0</v>
      </c>
      <c r="AH22" s="33">
        <f t="shared" si="4"/>
        <v>0</v>
      </c>
      <c r="AI22" s="33">
        <f t="shared" si="4"/>
        <v>0</v>
      </c>
      <c r="AJ22" s="33">
        <f t="shared" si="4"/>
        <v>0</v>
      </c>
      <c r="AK22" s="33">
        <f t="shared" si="4"/>
        <v>0</v>
      </c>
      <c r="AL22" s="33">
        <f t="shared" si="4"/>
        <v>0</v>
      </c>
      <c r="AM22" s="33">
        <f t="shared" si="4"/>
        <v>0</v>
      </c>
      <c r="AN22" s="33">
        <f t="shared" si="4"/>
        <v>0</v>
      </c>
      <c r="AO22" s="33">
        <f t="shared" si="4"/>
        <v>0</v>
      </c>
      <c r="AP22" s="33">
        <f t="shared" si="4"/>
        <v>0</v>
      </c>
      <c r="AQ22" s="33">
        <f t="shared" ref="AQ22:BK22" si="16">AP22*(1-$G$4)</f>
        <v>0</v>
      </c>
      <c r="AR22" s="33">
        <f t="shared" si="16"/>
        <v>0</v>
      </c>
      <c r="AS22" s="33">
        <f t="shared" si="16"/>
        <v>0</v>
      </c>
      <c r="AT22" s="33">
        <f t="shared" si="16"/>
        <v>0</v>
      </c>
      <c r="AU22" s="33">
        <f t="shared" si="16"/>
        <v>0</v>
      </c>
      <c r="AV22" s="33">
        <f t="shared" si="16"/>
        <v>0</v>
      </c>
      <c r="AW22" s="33">
        <f t="shared" si="16"/>
        <v>0</v>
      </c>
      <c r="AX22" s="33">
        <f t="shared" si="16"/>
        <v>0</v>
      </c>
      <c r="AY22" s="33">
        <f t="shared" si="16"/>
        <v>0</v>
      </c>
      <c r="AZ22" s="33">
        <f t="shared" si="16"/>
        <v>0</v>
      </c>
      <c r="BA22" s="33">
        <f t="shared" si="16"/>
        <v>0</v>
      </c>
      <c r="BB22" s="33">
        <f t="shared" si="16"/>
        <v>0</v>
      </c>
      <c r="BC22" s="33">
        <f t="shared" si="16"/>
        <v>0</v>
      </c>
      <c r="BD22" s="33">
        <f t="shared" si="16"/>
        <v>0</v>
      </c>
      <c r="BE22" s="33">
        <f t="shared" si="16"/>
        <v>0</v>
      </c>
      <c r="BF22" s="33">
        <f t="shared" si="16"/>
        <v>0</v>
      </c>
      <c r="BG22" s="33">
        <f t="shared" si="16"/>
        <v>0</v>
      </c>
      <c r="BH22" s="33">
        <f t="shared" si="16"/>
        <v>0</v>
      </c>
      <c r="BI22" s="33">
        <f t="shared" si="16"/>
        <v>0</v>
      </c>
      <c r="BJ22" s="33">
        <f t="shared" si="16"/>
        <v>0</v>
      </c>
      <c r="BK22" s="33">
        <f t="shared" si="16"/>
        <v>0</v>
      </c>
      <c r="BL22" t="str">
        <f t="shared" si="6"/>
        <v>07_INA</v>
      </c>
      <c r="BM22" t="str">
        <f t="shared" si="7"/>
        <v>d_nonenergy_7_2_avi_gasoline</v>
      </c>
      <c r="BP22" s="4">
        <f t="shared" si="8"/>
        <v>0</v>
      </c>
      <c r="BQ22" s="4">
        <f t="shared" si="9"/>
        <v>0</v>
      </c>
      <c r="BR22" s="4" cm="1">
        <f t="array" ref="BR22">L22*INDEX(prod_est,$H22+$I22-1,MATCH(BR$14,$BQ$14:$DQ$14,0))</f>
        <v>0</v>
      </c>
      <c r="BS22" s="4" cm="1">
        <f t="array" ref="BS22">M22*INDEX(prod_est,$H22+$I22-1,MATCH(BS$14,$BQ$14:$DQ$14,0))</f>
        <v>0</v>
      </c>
      <c r="BT22" s="4" cm="1">
        <f t="array" ref="BT22">N22*INDEX(prod_est,$H22+$I22-1,MATCH(BT$14,$BQ$14:$DQ$14,0))</f>
        <v>0</v>
      </c>
      <c r="BU22" s="4" cm="1">
        <f t="array" ref="BU22">O22*INDEX(prod_est,$H22+$I22-1,MATCH(BU$14,$BQ$14:$DQ$14,0))</f>
        <v>0</v>
      </c>
      <c r="BV22" s="4" cm="1">
        <f t="array" ref="BV22">P22*INDEX(prod_est,$H22+$I22-1,MATCH(BV$14,$BQ$14:$DQ$14,0))</f>
        <v>0</v>
      </c>
      <c r="BW22" s="4" cm="1">
        <f t="array" ref="BW22">Q22*INDEX(prod_est,$H22+$I22-1,MATCH(BW$14,$BQ$14:$DQ$14,0))</f>
        <v>0</v>
      </c>
      <c r="BX22" s="4" cm="1">
        <f t="array" ref="BX22">R22*INDEX(prod_est,$H22+$I22-1,MATCH(BX$14,$BQ$14:$DQ$14,0))</f>
        <v>0</v>
      </c>
      <c r="BY22" s="4" cm="1">
        <f t="array" ref="BY22">S22*INDEX(prod_est,$H22+$I22-1,MATCH(BY$14,$BQ$14:$DQ$14,0))</f>
        <v>0</v>
      </c>
      <c r="BZ22" s="4" cm="1">
        <f t="array" ref="BZ22">T22*INDEX(prod_est,$H22+$I22-1,MATCH(BZ$14,$BQ$14:$DQ$14,0))</f>
        <v>0</v>
      </c>
      <c r="CA22" s="4" cm="1">
        <f t="array" ref="CA22">U22*INDEX(prod_est,$H22+$I22-1,MATCH(CA$14,$BQ$14:$DQ$14,0))</f>
        <v>0</v>
      </c>
      <c r="CB22" s="4" cm="1">
        <f t="array" ref="CB22">V22*INDEX(prod_est,$H22+$I22-1,MATCH(CB$14,$BQ$14:$DQ$14,0))</f>
        <v>0</v>
      </c>
      <c r="CC22" s="4" cm="1">
        <f t="array" ref="CC22">W22*INDEX(prod_est,$H22+$I22-1,MATCH(CC$14,$BQ$14:$DQ$14,0))</f>
        <v>0</v>
      </c>
      <c r="CD22" s="4" cm="1">
        <f t="array" ref="CD22">X22*INDEX(prod_est,$H22+$I22-1,MATCH(CD$14,$BQ$14:$DQ$14,0))</f>
        <v>0</v>
      </c>
      <c r="CE22" s="4" cm="1">
        <f t="array" ref="CE22">Y22*INDEX(prod_est,$H22+$I22-1,MATCH(CE$14,$BQ$14:$DQ$14,0))</f>
        <v>0</v>
      </c>
      <c r="CF22" s="4" cm="1">
        <f t="array" ref="CF22">Z22*INDEX(prod_est,$H22+$I22-1,MATCH(CF$14,$BQ$14:$DQ$14,0))</f>
        <v>0</v>
      </c>
      <c r="CG22" s="4" cm="1">
        <f t="array" ref="CG22">AA22*INDEX(prod_est,$H22+$I22-1,MATCH(CG$14,$BQ$14:$DQ$14,0))</f>
        <v>0</v>
      </c>
      <c r="CH22" s="4" cm="1">
        <f t="array" ref="CH22">AB22*INDEX(prod_est,$H22+$I22-1,MATCH(CH$14,$BQ$14:$DQ$14,0))</f>
        <v>0</v>
      </c>
      <c r="CI22" s="4" cm="1">
        <f t="array" ref="CI22">AC22*INDEX(prod_est,$H22+$I22-1,MATCH(CI$14,$BQ$14:$DQ$14,0))</f>
        <v>0</v>
      </c>
      <c r="CJ22" s="4" cm="1">
        <f t="array" ref="CJ22">AD22*INDEX(prod_est,$H22+$I22-1,MATCH(CJ$14,$BQ$14:$DQ$14,0))</f>
        <v>0</v>
      </c>
      <c r="CK22" s="4" cm="1">
        <f t="array" ref="CK22">AE22*INDEX(prod_est,$H22+$I22-1,MATCH(CK$14,$BQ$14:$DQ$14,0))</f>
        <v>0</v>
      </c>
      <c r="CL22" s="4" cm="1">
        <f t="array" ref="CL22">AF22*INDEX(prod_est,$H22+$I22-1,MATCH(CL$14,$BQ$14:$DQ$14,0))</f>
        <v>0</v>
      </c>
      <c r="CM22" s="4" cm="1">
        <f t="array" ref="CM22">AG22*INDEX(prod_est,$H22+$I22-1,MATCH(CM$14,$BQ$14:$DQ$14,0))</f>
        <v>0</v>
      </c>
      <c r="CN22" s="4" cm="1">
        <f t="array" ref="CN22">AH22*INDEX(prod_est,$H22+$I22-1,MATCH(CN$14,$BQ$14:$DQ$14,0))</f>
        <v>0</v>
      </c>
      <c r="CO22" s="4" cm="1">
        <f t="array" ref="CO22">AI22*INDEX(prod_est,$H22+$I22-1,MATCH(CO$14,$BQ$14:$DQ$14,0))</f>
        <v>0</v>
      </c>
      <c r="CP22" s="4" cm="1">
        <f t="array" ref="CP22">AJ22*INDEX(prod_est,$H22+$I22-1,MATCH(CP$14,$BQ$14:$DQ$14,0))</f>
        <v>0</v>
      </c>
      <c r="CQ22" s="4" cm="1">
        <f t="array" ref="CQ22">AK22*INDEX(prod_est,$H22+$I22-1,MATCH(CQ$14,$BQ$14:$DQ$14,0))</f>
        <v>0</v>
      </c>
      <c r="CR22" s="4" cm="1">
        <f t="array" ref="CR22">AL22*INDEX(prod_est,$H22+$I22-1,MATCH(CR$14,$BQ$14:$DQ$14,0))</f>
        <v>0</v>
      </c>
      <c r="CS22" s="4" cm="1">
        <f t="array" ref="CS22">AM22*INDEX(prod_est,$H22+$I22-1,MATCH(CS$14,$BQ$14:$DQ$14,0))</f>
        <v>0</v>
      </c>
      <c r="CT22" s="4" cm="1">
        <f t="array" ref="CT22">AN22*INDEX(prod_est,$H22+$I22-1,MATCH(CT$14,$BQ$14:$DQ$14,0))</f>
        <v>0</v>
      </c>
      <c r="CU22" s="4" cm="1">
        <f t="array" ref="CU22">AO22*INDEX(prod_est,$H22+$I22-1,MATCH(CU$14,$BQ$14:$DQ$14,0))</f>
        <v>0</v>
      </c>
      <c r="CV22" s="4" cm="1">
        <f t="array" ref="CV22">AP22*INDEX(prod_est,$H22+$I22-1,MATCH(CV$14,$BQ$14:$DQ$14,0))</f>
        <v>0</v>
      </c>
      <c r="CW22" s="4" cm="1">
        <f t="array" ref="CW22">AQ22*INDEX(prod_est,$H22+$I22-1,MATCH(CW$14,$BQ$14:$DQ$14,0))</f>
        <v>0</v>
      </c>
      <c r="CX22" s="4" cm="1">
        <f t="array" ref="CX22">AR22*INDEX(prod_est,$H22+$I22-1,MATCH(CX$14,$BQ$14:$DQ$14,0))</f>
        <v>0</v>
      </c>
      <c r="CY22" s="4" cm="1">
        <f t="array" ref="CY22">AS22*INDEX(prod_est,$H22+$I22-1,MATCH(CY$14,$BQ$14:$DQ$14,0))</f>
        <v>0</v>
      </c>
      <c r="CZ22" s="4" cm="1">
        <f t="array" ref="CZ22">AT22*INDEX(prod_est,$H22+$I22-1,MATCH(CZ$14,$BQ$14:$DQ$14,0))</f>
        <v>0</v>
      </c>
      <c r="DA22" s="4" cm="1">
        <f t="array" ref="DA22">AU22*INDEX(prod_est,$H22+$I22-1,MATCH(DA$14,$BQ$14:$DQ$14,0))</f>
        <v>0</v>
      </c>
      <c r="DB22" s="4" cm="1">
        <f t="array" ref="DB22">AV22*INDEX(prod_est,$H22+$I22-1,MATCH(DB$14,$BQ$14:$DQ$14,0))</f>
        <v>0</v>
      </c>
      <c r="DC22" s="4" cm="1">
        <f t="array" ref="DC22">AW22*INDEX(prod_est,$H22+$I22-1,MATCH(DC$14,$BQ$14:$DQ$14,0))</f>
        <v>0</v>
      </c>
      <c r="DD22" s="4" cm="1">
        <f t="array" ref="DD22">AX22*INDEX(prod_est,$H22+$I22-1,MATCH(DD$14,$BQ$14:$DQ$14,0))</f>
        <v>0</v>
      </c>
      <c r="DE22" s="4" cm="1">
        <f t="array" ref="DE22">AY22*INDEX(prod_est,$H22+$I22-1,MATCH(DE$14,$BQ$14:$DQ$14,0))</f>
        <v>0</v>
      </c>
      <c r="DF22" s="4" cm="1">
        <f t="array" ref="DF22">AZ22*INDEX(prod_est,$H22+$I22-1,MATCH(DF$14,$BQ$14:$DQ$14,0))</f>
        <v>0</v>
      </c>
      <c r="DG22" s="4" cm="1">
        <f t="array" ref="DG22">BA22*INDEX(prod_est,$H22+$I22-1,MATCH(DG$14,$BQ$14:$DQ$14,0))</f>
        <v>0</v>
      </c>
      <c r="DH22" s="4" cm="1">
        <f t="array" ref="DH22">BB22*INDEX(prod_est,$H22+$I22-1,MATCH(DH$14,$BQ$14:$DQ$14,0))</f>
        <v>0</v>
      </c>
      <c r="DI22" s="4" cm="1">
        <f t="array" ref="DI22">BC22*INDEX(prod_est,$H22+$I22-1,MATCH(DI$14,$BQ$14:$DQ$14,0))</f>
        <v>0</v>
      </c>
      <c r="DJ22" s="4" cm="1">
        <f t="array" ref="DJ22">BD22*INDEX(prod_est,$H22+$I22-1,MATCH(DJ$14,$BQ$14:$DQ$14,0))</f>
        <v>0</v>
      </c>
      <c r="DK22" s="4" cm="1">
        <f t="array" ref="DK22">BE22*INDEX(prod_est,$H22+$I22-1,MATCH(DK$14,$BQ$14:$DQ$14,0))</f>
        <v>0</v>
      </c>
      <c r="DL22" s="4" cm="1">
        <f t="array" ref="DL22">BF22*INDEX(prod_est,$H22+$I22-1,MATCH(DL$14,$BQ$14:$DQ$14,0))</f>
        <v>0</v>
      </c>
      <c r="DM22" s="4" cm="1">
        <f t="array" ref="DM22">BG22*INDEX(prod_est,$H22+$I22-1,MATCH(DM$14,$BQ$14:$DQ$14,0))</f>
        <v>0</v>
      </c>
      <c r="DN22" s="4" cm="1">
        <f t="array" ref="DN22">BH22*INDEX(prod_est,$H22+$I22-1,MATCH(DN$14,$BQ$14:$DQ$14,0))</f>
        <v>0</v>
      </c>
      <c r="DO22" s="4" cm="1">
        <f t="array" ref="DO22">BI22*INDEX(prod_est,$H22+$I22-1,MATCH(DO$14,$BQ$14:$DQ$14,0))</f>
        <v>0</v>
      </c>
      <c r="DP22" s="4" cm="1">
        <f t="array" ref="DP22">BJ22*INDEX(prod_est,$H22+$I22-1,MATCH(DP$14,$BQ$14:$DQ$14,0))</f>
        <v>0</v>
      </c>
      <c r="DQ22" s="4" cm="1">
        <f t="array" ref="DQ22">BK22*INDEX(prod_est,$H22+$I22-1,MATCH(DQ$14,$BQ$14:$DQ$14,0))</f>
        <v>0</v>
      </c>
    </row>
    <row r="23" spans="1:121" x14ac:dyDescent="0.25">
      <c r="A23" t="s">
        <v>43</v>
      </c>
      <c r="B23" t="s">
        <v>13</v>
      </c>
      <c r="C23" t="s">
        <v>13</v>
      </c>
      <c r="D23" t="s">
        <v>172</v>
      </c>
      <c r="E23" s="46" t="s">
        <v>37</v>
      </c>
      <c r="F23" s="4">
        <v>0</v>
      </c>
      <c r="G23" s="4">
        <v>0</v>
      </c>
      <c r="H23">
        <f>MATCH(A23,Production_est!$A$4:$A$339,0)</f>
        <v>97</v>
      </c>
      <c r="I23">
        <f>IFERROR(MATCH(E23,Production_est!$D$4:$D$339,0),"-")</f>
        <v>3</v>
      </c>
      <c r="J23" s="4" cm="1">
        <f t="array" ref="J23">IFERROR(INDEX(Production_est!$E$4:$E$339,I23+H23-1),"-")</f>
        <v>7076.0732715597496</v>
      </c>
      <c r="K23" s="33">
        <f t="shared" si="3"/>
        <v>0</v>
      </c>
      <c r="L23" s="33">
        <f t="shared" ref="L23:AP30" si="17">K23*(1-$G$4)</f>
        <v>0</v>
      </c>
      <c r="M23" s="33">
        <f t="shared" si="17"/>
        <v>0</v>
      </c>
      <c r="N23" s="33">
        <f t="shared" si="17"/>
        <v>0</v>
      </c>
      <c r="O23" s="33">
        <f t="shared" si="17"/>
        <v>0</v>
      </c>
      <c r="P23" s="33">
        <f t="shared" si="17"/>
        <v>0</v>
      </c>
      <c r="Q23" s="33">
        <f t="shared" si="17"/>
        <v>0</v>
      </c>
      <c r="R23" s="33">
        <f t="shared" si="17"/>
        <v>0</v>
      </c>
      <c r="S23" s="33">
        <f t="shared" si="17"/>
        <v>0</v>
      </c>
      <c r="T23" s="33">
        <f t="shared" si="17"/>
        <v>0</v>
      </c>
      <c r="U23" s="33">
        <f t="shared" si="17"/>
        <v>0</v>
      </c>
      <c r="V23" s="33">
        <f t="shared" si="17"/>
        <v>0</v>
      </c>
      <c r="W23" s="33">
        <f t="shared" si="17"/>
        <v>0</v>
      </c>
      <c r="X23" s="33">
        <f t="shared" si="17"/>
        <v>0</v>
      </c>
      <c r="Y23" s="33">
        <f t="shared" si="17"/>
        <v>0</v>
      </c>
      <c r="Z23" s="33">
        <f t="shared" si="17"/>
        <v>0</v>
      </c>
      <c r="AA23" s="33">
        <f t="shared" si="17"/>
        <v>0</v>
      </c>
      <c r="AB23" s="33">
        <f t="shared" si="17"/>
        <v>0</v>
      </c>
      <c r="AC23" s="33">
        <f t="shared" si="17"/>
        <v>0</v>
      </c>
      <c r="AD23" s="33">
        <f t="shared" si="17"/>
        <v>0</v>
      </c>
      <c r="AE23" s="33">
        <f t="shared" si="17"/>
        <v>0</v>
      </c>
      <c r="AF23" s="33">
        <f t="shared" si="17"/>
        <v>0</v>
      </c>
      <c r="AG23" s="33">
        <f t="shared" si="17"/>
        <v>0</v>
      </c>
      <c r="AH23" s="33">
        <f t="shared" si="17"/>
        <v>0</v>
      </c>
      <c r="AI23" s="33">
        <f t="shared" si="17"/>
        <v>0</v>
      </c>
      <c r="AJ23" s="33">
        <f t="shared" si="17"/>
        <v>0</v>
      </c>
      <c r="AK23" s="33">
        <f t="shared" si="17"/>
        <v>0</v>
      </c>
      <c r="AL23" s="33">
        <f t="shared" si="17"/>
        <v>0</v>
      </c>
      <c r="AM23" s="33">
        <f t="shared" si="17"/>
        <v>0</v>
      </c>
      <c r="AN23" s="33">
        <f t="shared" si="17"/>
        <v>0</v>
      </c>
      <c r="AO23" s="33">
        <f t="shared" si="17"/>
        <v>0</v>
      </c>
      <c r="AP23" s="33">
        <f t="shared" si="17"/>
        <v>0</v>
      </c>
      <c r="AQ23" s="33">
        <f t="shared" ref="AQ23:BK23" si="18">AP23*(1-$G$4)</f>
        <v>0</v>
      </c>
      <c r="AR23" s="33">
        <f t="shared" si="18"/>
        <v>0</v>
      </c>
      <c r="AS23" s="33">
        <f t="shared" si="18"/>
        <v>0</v>
      </c>
      <c r="AT23" s="33">
        <f t="shared" si="18"/>
        <v>0</v>
      </c>
      <c r="AU23" s="33">
        <f t="shared" si="18"/>
        <v>0</v>
      </c>
      <c r="AV23" s="33">
        <f t="shared" si="18"/>
        <v>0</v>
      </c>
      <c r="AW23" s="33">
        <f t="shared" si="18"/>
        <v>0</v>
      </c>
      <c r="AX23" s="33">
        <f t="shared" si="18"/>
        <v>0</v>
      </c>
      <c r="AY23" s="33">
        <f t="shared" si="18"/>
        <v>0</v>
      </c>
      <c r="AZ23" s="33">
        <f t="shared" si="18"/>
        <v>0</v>
      </c>
      <c r="BA23" s="33">
        <f t="shared" si="18"/>
        <v>0</v>
      </c>
      <c r="BB23" s="33">
        <f t="shared" si="18"/>
        <v>0</v>
      </c>
      <c r="BC23" s="33">
        <f t="shared" si="18"/>
        <v>0</v>
      </c>
      <c r="BD23" s="33">
        <f t="shared" si="18"/>
        <v>0</v>
      </c>
      <c r="BE23" s="33">
        <f t="shared" si="18"/>
        <v>0</v>
      </c>
      <c r="BF23" s="33">
        <f t="shared" si="18"/>
        <v>0</v>
      </c>
      <c r="BG23" s="33">
        <f t="shared" si="18"/>
        <v>0</v>
      </c>
      <c r="BH23" s="33">
        <f t="shared" si="18"/>
        <v>0</v>
      </c>
      <c r="BI23" s="33">
        <f t="shared" si="18"/>
        <v>0</v>
      </c>
      <c r="BJ23" s="33">
        <f t="shared" si="18"/>
        <v>0</v>
      </c>
      <c r="BK23" s="33">
        <f t="shared" si="18"/>
        <v>0</v>
      </c>
      <c r="BL23" t="str">
        <f t="shared" si="6"/>
        <v>07_INA</v>
      </c>
      <c r="BM23" t="str">
        <f t="shared" si="7"/>
        <v>d_nonenergy_7_3_naphtha</v>
      </c>
      <c r="BP23" s="4">
        <f t="shared" si="8"/>
        <v>0</v>
      </c>
      <c r="BQ23" s="4">
        <f t="shared" si="9"/>
        <v>0</v>
      </c>
      <c r="BR23" s="4" cm="1">
        <f t="array" ref="BR23">L23*INDEX(prod_est,$H23+$I23-1,MATCH(BR$14,$BQ$14:$DQ$14,0))</f>
        <v>0</v>
      </c>
      <c r="BS23" s="4" cm="1">
        <f t="array" ref="BS23">M23*INDEX(prod_est,$H23+$I23-1,MATCH(BS$14,$BQ$14:$DQ$14,0))</f>
        <v>0</v>
      </c>
      <c r="BT23" s="4" cm="1">
        <f t="array" ref="BT23">N23*INDEX(prod_est,$H23+$I23-1,MATCH(BT$14,$BQ$14:$DQ$14,0))</f>
        <v>0</v>
      </c>
      <c r="BU23" s="4" cm="1">
        <f t="array" ref="BU23">O23*INDEX(prod_est,$H23+$I23-1,MATCH(BU$14,$BQ$14:$DQ$14,0))</f>
        <v>0</v>
      </c>
      <c r="BV23" s="4" cm="1">
        <f t="array" ref="BV23">P23*INDEX(prod_est,$H23+$I23-1,MATCH(BV$14,$BQ$14:$DQ$14,0))</f>
        <v>0</v>
      </c>
      <c r="BW23" s="4" cm="1">
        <f t="array" ref="BW23">Q23*INDEX(prod_est,$H23+$I23-1,MATCH(BW$14,$BQ$14:$DQ$14,0))</f>
        <v>0</v>
      </c>
      <c r="BX23" s="4" cm="1">
        <f t="array" ref="BX23">R23*INDEX(prod_est,$H23+$I23-1,MATCH(BX$14,$BQ$14:$DQ$14,0))</f>
        <v>0</v>
      </c>
      <c r="BY23" s="4" cm="1">
        <f t="array" ref="BY23">S23*INDEX(prod_est,$H23+$I23-1,MATCH(BY$14,$BQ$14:$DQ$14,0))</f>
        <v>0</v>
      </c>
      <c r="BZ23" s="4" cm="1">
        <f t="array" ref="BZ23">T23*INDEX(prod_est,$H23+$I23-1,MATCH(BZ$14,$BQ$14:$DQ$14,0))</f>
        <v>0</v>
      </c>
      <c r="CA23" s="4" cm="1">
        <f t="array" ref="CA23">U23*INDEX(prod_est,$H23+$I23-1,MATCH(CA$14,$BQ$14:$DQ$14,0))</f>
        <v>0</v>
      </c>
      <c r="CB23" s="4" cm="1">
        <f t="array" ref="CB23">V23*INDEX(prod_est,$H23+$I23-1,MATCH(CB$14,$BQ$14:$DQ$14,0))</f>
        <v>0</v>
      </c>
      <c r="CC23" s="4" cm="1">
        <f t="array" ref="CC23">W23*INDEX(prod_est,$H23+$I23-1,MATCH(CC$14,$BQ$14:$DQ$14,0))</f>
        <v>0</v>
      </c>
      <c r="CD23" s="4" cm="1">
        <f t="array" ref="CD23">X23*INDEX(prod_est,$H23+$I23-1,MATCH(CD$14,$BQ$14:$DQ$14,0))</f>
        <v>0</v>
      </c>
      <c r="CE23" s="4" cm="1">
        <f t="array" ref="CE23">Y23*INDEX(prod_est,$H23+$I23-1,MATCH(CE$14,$BQ$14:$DQ$14,0))</f>
        <v>0</v>
      </c>
      <c r="CF23" s="4" cm="1">
        <f t="array" ref="CF23">Z23*INDEX(prod_est,$H23+$I23-1,MATCH(CF$14,$BQ$14:$DQ$14,0))</f>
        <v>0</v>
      </c>
      <c r="CG23" s="4" cm="1">
        <f t="array" ref="CG23">AA23*INDEX(prod_est,$H23+$I23-1,MATCH(CG$14,$BQ$14:$DQ$14,0))</f>
        <v>0</v>
      </c>
      <c r="CH23" s="4" cm="1">
        <f t="array" ref="CH23">AB23*INDEX(prod_est,$H23+$I23-1,MATCH(CH$14,$BQ$14:$DQ$14,0))</f>
        <v>0</v>
      </c>
      <c r="CI23" s="4" cm="1">
        <f t="array" ref="CI23">AC23*INDEX(prod_est,$H23+$I23-1,MATCH(CI$14,$BQ$14:$DQ$14,0))</f>
        <v>0</v>
      </c>
      <c r="CJ23" s="4" cm="1">
        <f t="array" ref="CJ23">AD23*INDEX(prod_est,$H23+$I23-1,MATCH(CJ$14,$BQ$14:$DQ$14,0))</f>
        <v>0</v>
      </c>
      <c r="CK23" s="4" cm="1">
        <f t="array" ref="CK23">AE23*INDEX(prod_est,$H23+$I23-1,MATCH(CK$14,$BQ$14:$DQ$14,0))</f>
        <v>0</v>
      </c>
      <c r="CL23" s="4" cm="1">
        <f t="array" ref="CL23">AF23*INDEX(prod_est,$H23+$I23-1,MATCH(CL$14,$BQ$14:$DQ$14,0))</f>
        <v>0</v>
      </c>
      <c r="CM23" s="4" cm="1">
        <f t="array" ref="CM23">AG23*INDEX(prod_est,$H23+$I23-1,MATCH(CM$14,$BQ$14:$DQ$14,0))</f>
        <v>0</v>
      </c>
      <c r="CN23" s="4" cm="1">
        <f t="array" ref="CN23">AH23*INDEX(prod_est,$H23+$I23-1,MATCH(CN$14,$BQ$14:$DQ$14,0))</f>
        <v>0</v>
      </c>
      <c r="CO23" s="4" cm="1">
        <f t="array" ref="CO23">AI23*INDEX(prod_est,$H23+$I23-1,MATCH(CO$14,$BQ$14:$DQ$14,0))</f>
        <v>0</v>
      </c>
      <c r="CP23" s="4" cm="1">
        <f t="array" ref="CP23">AJ23*INDEX(prod_est,$H23+$I23-1,MATCH(CP$14,$BQ$14:$DQ$14,0))</f>
        <v>0</v>
      </c>
      <c r="CQ23" s="4" cm="1">
        <f t="array" ref="CQ23">AK23*INDEX(prod_est,$H23+$I23-1,MATCH(CQ$14,$BQ$14:$DQ$14,0))</f>
        <v>0</v>
      </c>
      <c r="CR23" s="4" cm="1">
        <f t="array" ref="CR23">AL23*INDEX(prod_est,$H23+$I23-1,MATCH(CR$14,$BQ$14:$DQ$14,0))</f>
        <v>0</v>
      </c>
      <c r="CS23" s="4" cm="1">
        <f t="array" ref="CS23">AM23*INDEX(prod_est,$H23+$I23-1,MATCH(CS$14,$BQ$14:$DQ$14,0))</f>
        <v>0</v>
      </c>
      <c r="CT23" s="4" cm="1">
        <f t="array" ref="CT23">AN23*INDEX(prod_est,$H23+$I23-1,MATCH(CT$14,$BQ$14:$DQ$14,0))</f>
        <v>0</v>
      </c>
      <c r="CU23" s="4" cm="1">
        <f t="array" ref="CU23">AO23*INDEX(prod_est,$H23+$I23-1,MATCH(CU$14,$BQ$14:$DQ$14,0))</f>
        <v>0</v>
      </c>
      <c r="CV23" s="4" cm="1">
        <f t="array" ref="CV23">AP23*INDEX(prod_est,$H23+$I23-1,MATCH(CV$14,$BQ$14:$DQ$14,0))</f>
        <v>0</v>
      </c>
      <c r="CW23" s="4" cm="1">
        <f t="array" ref="CW23">AQ23*INDEX(prod_est,$H23+$I23-1,MATCH(CW$14,$BQ$14:$DQ$14,0))</f>
        <v>0</v>
      </c>
      <c r="CX23" s="4" cm="1">
        <f t="array" ref="CX23">AR23*INDEX(prod_est,$H23+$I23-1,MATCH(CX$14,$BQ$14:$DQ$14,0))</f>
        <v>0</v>
      </c>
      <c r="CY23" s="4" cm="1">
        <f t="array" ref="CY23">AS23*INDEX(prod_est,$H23+$I23-1,MATCH(CY$14,$BQ$14:$DQ$14,0))</f>
        <v>0</v>
      </c>
      <c r="CZ23" s="4" cm="1">
        <f t="array" ref="CZ23">AT23*INDEX(prod_est,$H23+$I23-1,MATCH(CZ$14,$BQ$14:$DQ$14,0))</f>
        <v>0</v>
      </c>
      <c r="DA23" s="4" cm="1">
        <f t="array" ref="DA23">AU23*INDEX(prod_est,$H23+$I23-1,MATCH(DA$14,$BQ$14:$DQ$14,0))</f>
        <v>0</v>
      </c>
      <c r="DB23" s="4" cm="1">
        <f t="array" ref="DB23">AV23*INDEX(prod_est,$H23+$I23-1,MATCH(DB$14,$BQ$14:$DQ$14,0))</f>
        <v>0</v>
      </c>
      <c r="DC23" s="4" cm="1">
        <f t="array" ref="DC23">AW23*INDEX(prod_est,$H23+$I23-1,MATCH(DC$14,$BQ$14:$DQ$14,0))</f>
        <v>0</v>
      </c>
      <c r="DD23" s="4" cm="1">
        <f t="array" ref="DD23">AX23*INDEX(prod_est,$H23+$I23-1,MATCH(DD$14,$BQ$14:$DQ$14,0))</f>
        <v>0</v>
      </c>
      <c r="DE23" s="4" cm="1">
        <f t="array" ref="DE23">AY23*INDEX(prod_est,$H23+$I23-1,MATCH(DE$14,$BQ$14:$DQ$14,0))</f>
        <v>0</v>
      </c>
      <c r="DF23" s="4" cm="1">
        <f t="array" ref="DF23">AZ23*INDEX(prod_est,$H23+$I23-1,MATCH(DF$14,$BQ$14:$DQ$14,0))</f>
        <v>0</v>
      </c>
      <c r="DG23" s="4" cm="1">
        <f t="array" ref="DG23">BA23*INDEX(prod_est,$H23+$I23-1,MATCH(DG$14,$BQ$14:$DQ$14,0))</f>
        <v>0</v>
      </c>
      <c r="DH23" s="4" cm="1">
        <f t="array" ref="DH23">BB23*INDEX(prod_est,$H23+$I23-1,MATCH(DH$14,$BQ$14:$DQ$14,0))</f>
        <v>0</v>
      </c>
      <c r="DI23" s="4" cm="1">
        <f t="array" ref="DI23">BC23*INDEX(prod_est,$H23+$I23-1,MATCH(DI$14,$BQ$14:$DQ$14,0))</f>
        <v>0</v>
      </c>
      <c r="DJ23" s="4" cm="1">
        <f t="array" ref="DJ23">BD23*INDEX(prod_est,$H23+$I23-1,MATCH(DJ$14,$BQ$14:$DQ$14,0))</f>
        <v>0</v>
      </c>
      <c r="DK23" s="4" cm="1">
        <f t="array" ref="DK23">BE23*INDEX(prod_est,$H23+$I23-1,MATCH(DK$14,$BQ$14:$DQ$14,0))</f>
        <v>0</v>
      </c>
      <c r="DL23" s="4" cm="1">
        <f t="array" ref="DL23">BF23*INDEX(prod_est,$H23+$I23-1,MATCH(DL$14,$BQ$14:$DQ$14,0))</f>
        <v>0</v>
      </c>
      <c r="DM23" s="4" cm="1">
        <f t="array" ref="DM23">BG23*INDEX(prod_est,$H23+$I23-1,MATCH(DM$14,$BQ$14:$DQ$14,0))</f>
        <v>0</v>
      </c>
      <c r="DN23" s="4" cm="1">
        <f t="array" ref="DN23">BH23*INDEX(prod_est,$H23+$I23-1,MATCH(DN$14,$BQ$14:$DQ$14,0))</f>
        <v>0</v>
      </c>
      <c r="DO23" s="4" cm="1">
        <f t="array" ref="DO23">BI23*INDEX(prod_est,$H23+$I23-1,MATCH(DO$14,$BQ$14:$DQ$14,0))</f>
        <v>0</v>
      </c>
      <c r="DP23" s="4" cm="1">
        <f t="array" ref="DP23">BJ23*INDEX(prod_est,$H23+$I23-1,MATCH(DP$14,$BQ$14:$DQ$14,0))</f>
        <v>0</v>
      </c>
      <c r="DQ23" s="4" cm="1">
        <f t="array" ref="DQ23">BK23*INDEX(prod_est,$H23+$I23-1,MATCH(DQ$14,$BQ$14:$DQ$14,0))</f>
        <v>0</v>
      </c>
    </row>
    <row r="24" spans="1:121" x14ac:dyDescent="0.25">
      <c r="A24" t="s">
        <v>43</v>
      </c>
      <c r="B24" t="s">
        <v>14</v>
      </c>
      <c r="C24" t="s">
        <v>14</v>
      </c>
      <c r="D24" t="s">
        <v>172</v>
      </c>
      <c r="E24" s="46" t="s">
        <v>37</v>
      </c>
      <c r="F24" s="4">
        <v>0</v>
      </c>
      <c r="G24" s="4">
        <v>0</v>
      </c>
      <c r="H24">
        <f>MATCH(A24,Production_est!$A$4:$A$339,0)</f>
        <v>97</v>
      </c>
      <c r="I24">
        <f>IFERROR(MATCH(E24,Production_est!$D$4:$D$339,0),"-")</f>
        <v>3</v>
      </c>
      <c r="J24" s="4" cm="1">
        <f t="array" ref="J24">IFERROR(INDEX(Production_est!$E$4:$E$339,I24+H24-1),"-")</f>
        <v>7076.0732715597496</v>
      </c>
      <c r="K24" s="33">
        <f t="shared" si="3"/>
        <v>0</v>
      </c>
      <c r="L24" s="33">
        <f t="shared" si="17"/>
        <v>0</v>
      </c>
      <c r="M24" s="33">
        <f t="shared" si="17"/>
        <v>0</v>
      </c>
      <c r="N24" s="33">
        <f t="shared" si="17"/>
        <v>0</v>
      </c>
      <c r="O24" s="33">
        <f t="shared" si="17"/>
        <v>0</v>
      </c>
      <c r="P24" s="33">
        <f t="shared" si="17"/>
        <v>0</v>
      </c>
      <c r="Q24" s="33">
        <f t="shared" si="17"/>
        <v>0</v>
      </c>
      <c r="R24" s="33">
        <f t="shared" si="17"/>
        <v>0</v>
      </c>
      <c r="S24" s="33">
        <f t="shared" si="17"/>
        <v>0</v>
      </c>
      <c r="T24" s="33">
        <f t="shared" si="17"/>
        <v>0</v>
      </c>
      <c r="U24" s="33">
        <f t="shared" si="17"/>
        <v>0</v>
      </c>
      <c r="V24" s="33">
        <f t="shared" si="17"/>
        <v>0</v>
      </c>
      <c r="W24" s="33">
        <f t="shared" si="17"/>
        <v>0</v>
      </c>
      <c r="X24" s="33">
        <f t="shared" si="17"/>
        <v>0</v>
      </c>
      <c r="Y24" s="33">
        <f t="shared" si="17"/>
        <v>0</v>
      </c>
      <c r="Z24" s="33">
        <f t="shared" si="17"/>
        <v>0</v>
      </c>
      <c r="AA24" s="33">
        <f t="shared" si="17"/>
        <v>0</v>
      </c>
      <c r="AB24" s="33">
        <f t="shared" si="17"/>
        <v>0</v>
      </c>
      <c r="AC24" s="33">
        <f t="shared" si="17"/>
        <v>0</v>
      </c>
      <c r="AD24" s="33">
        <f t="shared" si="17"/>
        <v>0</v>
      </c>
      <c r="AE24" s="33">
        <f t="shared" si="17"/>
        <v>0</v>
      </c>
      <c r="AF24" s="33">
        <f t="shared" si="17"/>
        <v>0</v>
      </c>
      <c r="AG24" s="33">
        <f t="shared" si="17"/>
        <v>0</v>
      </c>
      <c r="AH24" s="33">
        <f t="shared" si="17"/>
        <v>0</v>
      </c>
      <c r="AI24" s="33">
        <f t="shared" si="17"/>
        <v>0</v>
      </c>
      <c r="AJ24" s="33">
        <f t="shared" si="17"/>
        <v>0</v>
      </c>
      <c r="AK24" s="33">
        <f t="shared" si="17"/>
        <v>0</v>
      </c>
      <c r="AL24" s="33">
        <f t="shared" si="17"/>
        <v>0</v>
      </c>
      <c r="AM24" s="33">
        <f t="shared" si="17"/>
        <v>0</v>
      </c>
      <c r="AN24" s="33">
        <f t="shared" si="17"/>
        <v>0</v>
      </c>
      <c r="AO24" s="33">
        <f t="shared" si="17"/>
        <v>0</v>
      </c>
      <c r="AP24" s="33">
        <f t="shared" si="17"/>
        <v>0</v>
      </c>
      <c r="AQ24" s="33">
        <f t="shared" ref="AQ24:BK24" si="19">AP24*(1-$G$4)</f>
        <v>0</v>
      </c>
      <c r="AR24" s="33">
        <f t="shared" si="19"/>
        <v>0</v>
      </c>
      <c r="AS24" s="33">
        <f t="shared" si="19"/>
        <v>0</v>
      </c>
      <c r="AT24" s="33">
        <f t="shared" si="19"/>
        <v>0</v>
      </c>
      <c r="AU24" s="33">
        <f t="shared" si="19"/>
        <v>0</v>
      </c>
      <c r="AV24" s="33">
        <f t="shared" si="19"/>
        <v>0</v>
      </c>
      <c r="AW24" s="33">
        <f t="shared" si="19"/>
        <v>0</v>
      </c>
      <c r="AX24" s="33">
        <f t="shared" si="19"/>
        <v>0</v>
      </c>
      <c r="AY24" s="33">
        <f t="shared" si="19"/>
        <v>0</v>
      </c>
      <c r="AZ24" s="33">
        <f t="shared" si="19"/>
        <v>0</v>
      </c>
      <c r="BA24" s="33">
        <f t="shared" si="19"/>
        <v>0</v>
      </c>
      <c r="BB24" s="33">
        <f t="shared" si="19"/>
        <v>0</v>
      </c>
      <c r="BC24" s="33">
        <f t="shared" si="19"/>
        <v>0</v>
      </c>
      <c r="BD24" s="33">
        <f t="shared" si="19"/>
        <v>0</v>
      </c>
      <c r="BE24" s="33">
        <f t="shared" si="19"/>
        <v>0</v>
      </c>
      <c r="BF24" s="33">
        <f t="shared" si="19"/>
        <v>0</v>
      </c>
      <c r="BG24" s="33">
        <f t="shared" si="19"/>
        <v>0</v>
      </c>
      <c r="BH24" s="33">
        <f t="shared" si="19"/>
        <v>0</v>
      </c>
      <c r="BI24" s="33">
        <f t="shared" si="19"/>
        <v>0</v>
      </c>
      <c r="BJ24" s="33">
        <f t="shared" si="19"/>
        <v>0</v>
      </c>
      <c r="BK24" s="33">
        <f t="shared" si="19"/>
        <v>0</v>
      </c>
      <c r="BL24" t="str">
        <f t="shared" si="6"/>
        <v>07_INA</v>
      </c>
      <c r="BM24" t="str">
        <f t="shared" si="7"/>
        <v>d_nonenergy_7_x_jet_fuel</v>
      </c>
      <c r="BP24" s="4">
        <f t="shared" si="8"/>
        <v>0</v>
      </c>
      <c r="BQ24" s="4">
        <f t="shared" si="9"/>
        <v>0</v>
      </c>
      <c r="BR24" s="4" cm="1">
        <f t="array" ref="BR24">L24*INDEX(prod_est,$H24+$I24-1,MATCH(BR$14,$BQ$14:$DQ$14,0))</f>
        <v>0</v>
      </c>
      <c r="BS24" s="4" cm="1">
        <f t="array" ref="BS24">M24*INDEX(prod_est,$H24+$I24-1,MATCH(BS$14,$BQ$14:$DQ$14,0))</f>
        <v>0</v>
      </c>
      <c r="BT24" s="4" cm="1">
        <f t="array" ref="BT24">N24*INDEX(prod_est,$H24+$I24-1,MATCH(BT$14,$BQ$14:$DQ$14,0))</f>
        <v>0</v>
      </c>
      <c r="BU24" s="4" cm="1">
        <f t="array" ref="BU24">O24*INDEX(prod_est,$H24+$I24-1,MATCH(BU$14,$BQ$14:$DQ$14,0))</f>
        <v>0</v>
      </c>
      <c r="BV24" s="4" cm="1">
        <f t="array" ref="BV24">P24*INDEX(prod_est,$H24+$I24-1,MATCH(BV$14,$BQ$14:$DQ$14,0))</f>
        <v>0</v>
      </c>
      <c r="BW24" s="4" cm="1">
        <f t="array" ref="BW24">Q24*INDEX(prod_est,$H24+$I24-1,MATCH(BW$14,$BQ$14:$DQ$14,0))</f>
        <v>0</v>
      </c>
      <c r="BX24" s="4" cm="1">
        <f t="array" ref="BX24">R24*INDEX(prod_est,$H24+$I24-1,MATCH(BX$14,$BQ$14:$DQ$14,0))</f>
        <v>0</v>
      </c>
      <c r="BY24" s="4" cm="1">
        <f t="array" ref="BY24">S24*INDEX(prod_est,$H24+$I24-1,MATCH(BY$14,$BQ$14:$DQ$14,0))</f>
        <v>0</v>
      </c>
      <c r="BZ24" s="4" cm="1">
        <f t="array" ref="BZ24">T24*INDEX(prod_est,$H24+$I24-1,MATCH(BZ$14,$BQ$14:$DQ$14,0))</f>
        <v>0</v>
      </c>
      <c r="CA24" s="4" cm="1">
        <f t="array" ref="CA24">U24*INDEX(prod_est,$H24+$I24-1,MATCH(CA$14,$BQ$14:$DQ$14,0))</f>
        <v>0</v>
      </c>
      <c r="CB24" s="4" cm="1">
        <f t="array" ref="CB24">V24*INDEX(prod_est,$H24+$I24-1,MATCH(CB$14,$BQ$14:$DQ$14,0))</f>
        <v>0</v>
      </c>
      <c r="CC24" s="4" cm="1">
        <f t="array" ref="CC24">W24*INDEX(prod_est,$H24+$I24-1,MATCH(CC$14,$BQ$14:$DQ$14,0))</f>
        <v>0</v>
      </c>
      <c r="CD24" s="4" cm="1">
        <f t="array" ref="CD24">X24*INDEX(prod_est,$H24+$I24-1,MATCH(CD$14,$BQ$14:$DQ$14,0))</f>
        <v>0</v>
      </c>
      <c r="CE24" s="4" cm="1">
        <f t="array" ref="CE24">Y24*INDEX(prod_est,$H24+$I24-1,MATCH(CE$14,$BQ$14:$DQ$14,0))</f>
        <v>0</v>
      </c>
      <c r="CF24" s="4" cm="1">
        <f t="array" ref="CF24">Z24*INDEX(prod_est,$H24+$I24-1,MATCH(CF$14,$BQ$14:$DQ$14,0))</f>
        <v>0</v>
      </c>
      <c r="CG24" s="4" cm="1">
        <f t="array" ref="CG24">AA24*INDEX(prod_est,$H24+$I24-1,MATCH(CG$14,$BQ$14:$DQ$14,0))</f>
        <v>0</v>
      </c>
      <c r="CH24" s="4" cm="1">
        <f t="array" ref="CH24">AB24*INDEX(prod_est,$H24+$I24-1,MATCH(CH$14,$BQ$14:$DQ$14,0))</f>
        <v>0</v>
      </c>
      <c r="CI24" s="4" cm="1">
        <f t="array" ref="CI24">AC24*INDEX(prod_est,$H24+$I24-1,MATCH(CI$14,$BQ$14:$DQ$14,0))</f>
        <v>0</v>
      </c>
      <c r="CJ24" s="4" cm="1">
        <f t="array" ref="CJ24">AD24*INDEX(prod_est,$H24+$I24-1,MATCH(CJ$14,$BQ$14:$DQ$14,0))</f>
        <v>0</v>
      </c>
      <c r="CK24" s="4" cm="1">
        <f t="array" ref="CK24">AE24*INDEX(prod_est,$H24+$I24-1,MATCH(CK$14,$BQ$14:$DQ$14,0))</f>
        <v>0</v>
      </c>
      <c r="CL24" s="4" cm="1">
        <f t="array" ref="CL24">AF24*INDEX(prod_est,$H24+$I24-1,MATCH(CL$14,$BQ$14:$DQ$14,0))</f>
        <v>0</v>
      </c>
      <c r="CM24" s="4" cm="1">
        <f t="array" ref="CM24">AG24*INDEX(prod_est,$H24+$I24-1,MATCH(CM$14,$BQ$14:$DQ$14,0))</f>
        <v>0</v>
      </c>
      <c r="CN24" s="4" cm="1">
        <f t="array" ref="CN24">AH24*INDEX(prod_est,$H24+$I24-1,MATCH(CN$14,$BQ$14:$DQ$14,0))</f>
        <v>0</v>
      </c>
      <c r="CO24" s="4" cm="1">
        <f t="array" ref="CO24">AI24*INDEX(prod_est,$H24+$I24-1,MATCH(CO$14,$BQ$14:$DQ$14,0))</f>
        <v>0</v>
      </c>
      <c r="CP24" s="4" cm="1">
        <f t="array" ref="CP24">AJ24*INDEX(prod_est,$H24+$I24-1,MATCH(CP$14,$BQ$14:$DQ$14,0))</f>
        <v>0</v>
      </c>
      <c r="CQ24" s="4" cm="1">
        <f t="array" ref="CQ24">AK24*INDEX(prod_est,$H24+$I24-1,MATCH(CQ$14,$BQ$14:$DQ$14,0))</f>
        <v>0</v>
      </c>
      <c r="CR24" s="4" cm="1">
        <f t="array" ref="CR24">AL24*INDEX(prod_est,$H24+$I24-1,MATCH(CR$14,$BQ$14:$DQ$14,0))</f>
        <v>0</v>
      </c>
      <c r="CS24" s="4" cm="1">
        <f t="array" ref="CS24">AM24*INDEX(prod_est,$H24+$I24-1,MATCH(CS$14,$BQ$14:$DQ$14,0))</f>
        <v>0</v>
      </c>
      <c r="CT24" s="4" cm="1">
        <f t="array" ref="CT24">AN24*INDEX(prod_est,$H24+$I24-1,MATCH(CT$14,$BQ$14:$DQ$14,0))</f>
        <v>0</v>
      </c>
      <c r="CU24" s="4" cm="1">
        <f t="array" ref="CU24">AO24*INDEX(prod_est,$H24+$I24-1,MATCH(CU$14,$BQ$14:$DQ$14,0))</f>
        <v>0</v>
      </c>
      <c r="CV24" s="4" cm="1">
        <f t="array" ref="CV24">AP24*INDEX(prod_est,$H24+$I24-1,MATCH(CV$14,$BQ$14:$DQ$14,0))</f>
        <v>0</v>
      </c>
      <c r="CW24" s="4" cm="1">
        <f t="array" ref="CW24">AQ24*INDEX(prod_est,$H24+$I24-1,MATCH(CW$14,$BQ$14:$DQ$14,0))</f>
        <v>0</v>
      </c>
      <c r="CX24" s="4" cm="1">
        <f t="array" ref="CX24">AR24*INDEX(prod_est,$H24+$I24-1,MATCH(CX$14,$BQ$14:$DQ$14,0))</f>
        <v>0</v>
      </c>
      <c r="CY24" s="4" cm="1">
        <f t="array" ref="CY24">AS24*INDEX(prod_est,$H24+$I24-1,MATCH(CY$14,$BQ$14:$DQ$14,0))</f>
        <v>0</v>
      </c>
      <c r="CZ24" s="4" cm="1">
        <f t="array" ref="CZ24">AT24*INDEX(prod_est,$H24+$I24-1,MATCH(CZ$14,$BQ$14:$DQ$14,0))</f>
        <v>0</v>
      </c>
      <c r="DA24" s="4" cm="1">
        <f t="array" ref="DA24">AU24*INDEX(prod_est,$H24+$I24-1,MATCH(DA$14,$BQ$14:$DQ$14,0))</f>
        <v>0</v>
      </c>
      <c r="DB24" s="4" cm="1">
        <f t="array" ref="DB24">AV24*INDEX(prod_est,$H24+$I24-1,MATCH(DB$14,$BQ$14:$DQ$14,0))</f>
        <v>0</v>
      </c>
      <c r="DC24" s="4" cm="1">
        <f t="array" ref="DC24">AW24*INDEX(prod_est,$H24+$I24-1,MATCH(DC$14,$BQ$14:$DQ$14,0))</f>
        <v>0</v>
      </c>
      <c r="DD24" s="4" cm="1">
        <f t="array" ref="DD24">AX24*INDEX(prod_est,$H24+$I24-1,MATCH(DD$14,$BQ$14:$DQ$14,0))</f>
        <v>0</v>
      </c>
      <c r="DE24" s="4" cm="1">
        <f t="array" ref="DE24">AY24*INDEX(prod_est,$H24+$I24-1,MATCH(DE$14,$BQ$14:$DQ$14,0))</f>
        <v>0</v>
      </c>
      <c r="DF24" s="4" cm="1">
        <f t="array" ref="DF24">AZ24*INDEX(prod_est,$H24+$I24-1,MATCH(DF$14,$BQ$14:$DQ$14,0))</f>
        <v>0</v>
      </c>
      <c r="DG24" s="4" cm="1">
        <f t="array" ref="DG24">BA24*INDEX(prod_est,$H24+$I24-1,MATCH(DG$14,$BQ$14:$DQ$14,0))</f>
        <v>0</v>
      </c>
      <c r="DH24" s="4" cm="1">
        <f t="array" ref="DH24">BB24*INDEX(prod_est,$H24+$I24-1,MATCH(DH$14,$BQ$14:$DQ$14,0))</f>
        <v>0</v>
      </c>
      <c r="DI24" s="4" cm="1">
        <f t="array" ref="DI24">BC24*INDEX(prod_est,$H24+$I24-1,MATCH(DI$14,$BQ$14:$DQ$14,0))</f>
        <v>0</v>
      </c>
      <c r="DJ24" s="4" cm="1">
        <f t="array" ref="DJ24">BD24*INDEX(prod_est,$H24+$I24-1,MATCH(DJ$14,$BQ$14:$DQ$14,0))</f>
        <v>0</v>
      </c>
      <c r="DK24" s="4" cm="1">
        <f t="array" ref="DK24">BE24*INDEX(prod_est,$H24+$I24-1,MATCH(DK$14,$BQ$14:$DQ$14,0))</f>
        <v>0</v>
      </c>
      <c r="DL24" s="4" cm="1">
        <f t="array" ref="DL24">BF24*INDEX(prod_est,$H24+$I24-1,MATCH(DL$14,$BQ$14:$DQ$14,0))</f>
        <v>0</v>
      </c>
      <c r="DM24" s="4" cm="1">
        <f t="array" ref="DM24">BG24*INDEX(prod_est,$H24+$I24-1,MATCH(DM$14,$BQ$14:$DQ$14,0))</f>
        <v>0</v>
      </c>
      <c r="DN24" s="4" cm="1">
        <f t="array" ref="DN24">BH24*INDEX(prod_est,$H24+$I24-1,MATCH(DN$14,$BQ$14:$DQ$14,0))</f>
        <v>0</v>
      </c>
      <c r="DO24" s="4" cm="1">
        <f t="array" ref="DO24">BI24*INDEX(prod_est,$H24+$I24-1,MATCH(DO$14,$BQ$14:$DQ$14,0))</f>
        <v>0</v>
      </c>
      <c r="DP24" s="4" cm="1">
        <f t="array" ref="DP24">BJ24*INDEX(prod_est,$H24+$I24-1,MATCH(DP$14,$BQ$14:$DQ$14,0))</f>
        <v>0</v>
      </c>
      <c r="DQ24" s="4" cm="1">
        <f t="array" ref="DQ24">BK24*INDEX(prod_est,$H24+$I24-1,MATCH(DQ$14,$BQ$14:$DQ$14,0))</f>
        <v>0</v>
      </c>
    </row>
    <row r="25" spans="1:121" x14ac:dyDescent="0.25">
      <c r="A25" t="s">
        <v>43</v>
      </c>
      <c r="B25" t="s">
        <v>15</v>
      </c>
      <c r="C25" t="s">
        <v>15</v>
      </c>
      <c r="D25" t="s">
        <v>172</v>
      </c>
      <c r="E25" s="46" t="s">
        <v>37</v>
      </c>
      <c r="F25" s="4">
        <v>0</v>
      </c>
      <c r="G25" s="4">
        <v>0</v>
      </c>
      <c r="H25">
        <f>MATCH(A25,Production_est!$A$4:$A$339,0)</f>
        <v>97</v>
      </c>
      <c r="I25">
        <f>IFERROR(MATCH(E25,Production_est!$D$4:$D$339,0),"-")</f>
        <v>3</v>
      </c>
      <c r="J25" s="4" cm="1">
        <f t="array" ref="J25">IFERROR(INDEX(Production_est!$E$4:$E$339,I25+H25-1),"-")</f>
        <v>7076.0732715597496</v>
      </c>
      <c r="K25" s="33">
        <f t="shared" si="3"/>
        <v>0</v>
      </c>
      <c r="L25" s="33">
        <f t="shared" si="17"/>
        <v>0</v>
      </c>
      <c r="M25" s="33">
        <f t="shared" si="17"/>
        <v>0</v>
      </c>
      <c r="N25" s="33">
        <f t="shared" si="17"/>
        <v>0</v>
      </c>
      <c r="O25" s="33">
        <f t="shared" si="17"/>
        <v>0</v>
      </c>
      <c r="P25" s="33">
        <f t="shared" si="17"/>
        <v>0</v>
      </c>
      <c r="Q25" s="33">
        <f t="shared" si="17"/>
        <v>0</v>
      </c>
      <c r="R25" s="33">
        <f t="shared" si="17"/>
        <v>0</v>
      </c>
      <c r="S25" s="33">
        <f t="shared" si="17"/>
        <v>0</v>
      </c>
      <c r="T25" s="33">
        <f t="shared" si="17"/>
        <v>0</v>
      </c>
      <c r="U25" s="33">
        <f t="shared" si="17"/>
        <v>0</v>
      </c>
      <c r="V25" s="33">
        <f t="shared" si="17"/>
        <v>0</v>
      </c>
      <c r="W25" s="33">
        <f t="shared" si="17"/>
        <v>0</v>
      </c>
      <c r="X25" s="33">
        <f t="shared" si="17"/>
        <v>0</v>
      </c>
      <c r="Y25" s="33">
        <f t="shared" si="17"/>
        <v>0</v>
      </c>
      <c r="Z25" s="33">
        <f t="shared" si="17"/>
        <v>0</v>
      </c>
      <c r="AA25" s="33">
        <f t="shared" si="17"/>
        <v>0</v>
      </c>
      <c r="AB25" s="33">
        <f t="shared" si="17"/>
        <v>0</v>
      </c>
      <c r="AC25" s="33">
        <f t="shared" si="17"/>
        <v>0</v>
      </c>
      <c r="AD25" s="33">
        <f t="shared" si="17"/>
        <v>0</v>
      </c>
      <c r="AE25" s="33">
        <f t="shared" si="17"/>
        <v>0</v>
      </c>
      <c r="AF25" s="33">
        <f t="shared" si="17"/>
        <v>0</v>
      </c>
      <c r="AG25" s="33">
        <f t="shared" si="17"/>
        <v>0</v>
      </c>
      <c r="AH25" s="33">
        <f t="shared" si="17"/>
        <v>0</v>
      </c>
      <c r="AI25" s="33">
        <f t="shared" si="17"/>
        <v>0</v>
      </c>
      <c r="AJ25" s="33">
        <f t="shared" si="17"/>
        <v>0</v>
      </c>
      <c r="AK25" s="33">
        <f t="shared" si="17"/>
        <v>0</v>
      </c>
      <c r="AL25" s="33">
        <f t="shared" si="17"/>
        <v>0</v>
      </c>
      <c r="AM25" s="33">
        <f t="shared" si="17"/>
        <v>0</v>
      </c>
      <c r="AN25" s="33">
        <f t="shared" si="17"/>
        <v>0</v>
      </c>
      <c r="AO25" s="33">
        <f t="shared" si="17"/>
        <v>0</v>
      </c>
      <c r="AP25" s="33">
        <f t="shared" si="17"/>
        <v>0</v>
      </c>
      <c r="AQ25" s="33">
        <f t="shared" ref="AQ25:BK25" si="20">AP25*(1-$G$4)</f>
        <v>0</v>
      </c>
      <c r="AR25" s="33">
        <f t="shared" si="20"/>
        <v>0</v>
      </c>
      <c r="AS25" s="33">
        <f t="shared" si="20"/>
        <v>0</v>
      </c>
      <c r="AT25" s="33">
        <f t="shared" si="20"/>
        <v>0</v>
      </c>
      <c r="AU25" s="33">
        <f t="shared" si="20"/>
        <v>0</v>
      </c>
      <c r="AV25" s="33">
        <f t="shared" si="20"/>
        <v>0</v>
      </c>
      <c r="AW25" s="33">
        <f t="shared" si="20"/>
        <v>0</v>
      </c>
      <c r="AX25" s="33">
        <f t="shared" si="20"/>
        <v>0</v>
      </c>
      <c r="AY25" s="33">
        <f t="shared" si="20"/>
        <v>0</v>
      </c>
      <c r="AZ25" s="33">
        <f t="shared" si="20"/>
        <v>0</v>
      </c>
      <c r="BA25" s="33">
        <f t="shared" si="20"/>
        <v>0</v>
      </c>
      <c r="BB25" s="33">
        <f t="shared" si="20"/>
        <v>0</v>
      </c>
      <c r="BC25" s="33">
        <f t="shared" si="20"/>
        <v>0</v>
      </c>
      <c r="BD25" s="33">
        <f t="shared" si="20"/>
        <v>0</v>
      </c>
      <c r="BE25" s="33">
        <f t="shared" si="20"/>
        <v>0</v>
      </c>
      <c r="BF25" s="33">
        <f t="shared" si="20"/>
        <v>0</v>
      </c>
      <c r="BG25" s="33">
        <f t="shared" si="20"/>
        <v>0</v>
      </c>
      <c r="BH25" s="33">
        <f t="shared" si="20"/>
        <v>0</v>
      </c>
      <c r="BI25" s="33">
        <f t="shared" si="20"/>
        <v>0</v>
      </c>
      <c r="BJ25" s="33">
        <f t="shared" si="20"/>
        <v>0</v>
      </c>
      <c r="BK25" s="33">
        <f t="shared" si="20"/>
        <v>0</v>
      </c>
      <c r="BL25" t="str">
        <f t="shared" si="6"/>
        <v>07_INA</v>
      </c>
      <c r="BM25" t="str">
        <f t="shared" si="7"/>
        <v>d_nonenergy_7_6_kerosene</v>
      </c>
      <c r="BP25" s="4">
        <f t="shared" si="8"/>
        <v>0</v>
      </c>
      <c r="BQ25" s="4">
        <f t="shared" si="9"/>
        <v>0</v>
      </c>
      <c r="BR25" s="4" cm="1">
        <f t="array" ref="BR25">L25*INDEX(prod_est,$H25+$I25-1,MATCH(BR$14,$BQ$14:$DQ$14,0))</f>
        <v>0</v>
      </c>
      <c r="BS25" s="4" cm="1">
        <f t="array" ref="BS25">M25*INDEX(prod_est,$H25+$I25-1,MATCH(BS$14,$BQ$14:$DQ$14,0))</f>
        <v>0</v>
      </c>
      <c r="BT25" s="4" cm="1">
        <f t="array" ref="BT25">N25*INDEX(prod_est,$H25+$I25-1,MATCH(BT$14,$BQ$14:$DQ$14,0))</f>
        <v>0</v>
      </c>
      <c r="BU25" s="4" cm="1">
        <f t="array" ref="BU25">O25*INDEX(prod_est,$H25+$I25-1,MATCH(BU$14,$BQ$14:$DQ$14,0))</f>
        <v>0</v>
      </c>
      <c r="BV25" s="4" cm="1">
        <f t="array" ref="BV25">P25*INDEX(prod_est,$H25+$I25-1,MATCH(BV$14,$BQ$14:$DQ$14,0))</f>
        <v>0</v>
      </c>
      <c r="BW25" s="4" cm="1">
        <f t="array" ref="BW25">Q25*INDEX(prod_est,$H25+$I25-1,MATCH(BW$14,$BQ$14:$DQ$14,0))</f>
        <v>0</v>
      </c>
      <c r="BX25" s="4" cm="1">
        <f t="array" ref="BX25">R25*INDEX(prod_est,$H25+$I25-1,MATCH(BX$14,$BQ$14:$DQ$14,0))</f>
        <v>0</v>
      </c>
      <c r="BY25" s="4" cm="1">
        <f t="array" ref="BY25">S25*INDEX(prod_est,$H25+$I25-1,MATCH(BY$14,$BQ$14:$DQ$14,0))</f>
        <v>0</v>
      </c>
      <c r="BZ25" s="4" cm="1">
        <f t="array" ref="BZ25">T25*INDEX(prod_est,$H25+$I25-1,MATCH(BZ$14,$BQ$14:$DQ$14,0))</f>
        <v>0</v>
      </c>
      <c r="CA25" s="4" cm="1">
        <f t="array" ref="CA25">U25*INDEX(prod_est,$H25+$I25-1,MATCH(CA$14,$BQ$14:$DQ$14,0))</f>
        <v>0</v>
      </c>
      <c r="CB25" s="4" cm="1">
        <f t="array" ref="CB25">V25*INDEX(prod_est,$H25+$I25-1,MATCH(CB$14,$BQ$14:$DQ$14,0))</f>
        <v>0</v>
      </c>
      <c r="CC25" s="4" cm="1">
        <f t="array" ref="CC25">W25*INDEX(prod_est,$H25+$I25-1,MATCH(CC$14,$BQ$14:$DQ$14,0))</f>
        <v>0</v>
      </c>
      <c r="CD25" s="4" cm="1">
        <f t="array" ref="CD25">X25*INDEX(prod_est,$H25+$I25-1,MATCH(CD$14,$BQ$14:$DQ$14,0))</f>
        <v>0</v>
      </c>
      <c r="CE25" s="4" cm="1">
        <f t="array" ref="CE25">Y25*INDEX(prod_est,$H25+$I25-1,MATCH(CE$14,$BQ$14:$DQ$14,0))</f>
        <v>0</v>
      </c>
      <c r="CF25" s="4" cm="1">
        <f t="array" ref="CF25">Z25*INDEX(prod_est,$H25+$I25-1,MATCH(CF$14,$BQ$14:$DQ$14,0))</f>
        <v>0</v>
      </c>
      <c r="CG25" s="4" cm="1">
        <f t="array" ref="CG25">AA25*INDEX(prod_est,$H25+$I25-1,MATCH(CG$14,$BQ$14:$DQ$14,0))</f>
        <v>0</v>
      </c>
      <c r="CH25" s="4" cm="1">
        <f t="array" ref="CH25">AB25*INDEX(prod_est,$H25+$I25-1,MATCH(CH$14,$BQ$14:$DQ$14,0))</f>
        <v>0</v>
      </c>
      <c r="CI25" s="4" cm="1">
        <f t="array" ref="CI25">AC25*INDEX(prod_est,$H25+$I25-1,MATCH(CI$14,$BQ$14:$DQ$14,0))</f>
        <v>0</v>
      </c>
      <c r="CJ25" s="4" cm="1">
        <f t="array" ref="CJ25">AD25*INDEX(prod_est,$H25+$I25-1,MATCH(CJ$14,$BQ$14:$DQ$14,0))</f>
        <v>0</v>
      </c>
      <c r="CK25" s="4" cm="1">
        <f t="array" ref="CK25">AE25*INDEX(prod_est,$H25+$I25-1,MATCH(CK$14,$BQ$14:$DQ$14,0))</f>
        <v>0</v>
      </c>
      <c r="CL25" s="4" cm="1">
        <f t="array" ref="CL25">AF25*INDEX(prod_est,$H25+$I25-1,MATCH(CL$14,$BQ$14:$DQ$14,0))</f>
        <v>0</v>
      </c>
      <c r="CM25" s="4" cm="1">
        <f t="array" ref="CM25">AG25*INDEX(prod_est,$H25+$I25-1,MATCH(CM$14,$BQ$14:$DQ$14,0))</f>
        <v>0</v>
      </c>
      <c r="CN25" s="4" cm="1">
        <f t="array" ref="CN25">AH25*INDEX(prod_est,$H25+$I25-1,MATCH(CN$14,$BQ$14:$DQ$14,0))</f>
        <v>0</v>
      </c>
      <c r="CO25" s="4" cm="1">
        <f t="array" ref="CO25">AI25*INDEX(prod_est,$H25+$I25-1,MATCH(CO$14,$BQ$14:$DQ$14,0))</f>
        <v>0</v>
      </c>
      <c r="CP25" s="4" cm="1">
        <f t="array" ref="CP25">AJ25*INDEX(prod_est,$H25+$I25-1,MATCH(CP$14,$BQ$14:$DQ$14,0))</f>
        <v>0</v>
      </c>
      <c r="CQ25" s="4" cm="1">
        <f t="array" ref="CQ25">AK25*INDEX(prod_est,$H25+$I25-1,MATCH(CQ$14,$BQ$14:$DQ$14,0))</f>
        <v>0</v>
      </c>
      <c r="CR25" s="4" cm="1">
        <f t="array" ref="CR25">AL25*INDEX(prod_est,$H25+$I25-1,MATCH(CR$14,$BQ$14:$DQ$14,0))</f>
        <v>0</v>
      </c>
      <c r="CS25" s="4" cm="1">
        <f t="array" ref="CS25">AM25*INDEX(prod_est,$H25+$I25-1,MATCH(CS$14,$BQ$14:$DQ$14,0))</f>
        <v>0</v>
      </c>
      <c r="CT25" s="4" cm="1">
        <f t="array" ref="CT25">AN25*INDEX(prod_est,$H25+$I25-1,MATCH(CT$14,$BQ$14:$DQ$14,0))</f>
        <v>0</v>
      </c>
      <c r="CU25" s="4" cm="1">
        <f t="array" ref="CU25">AO25*INDEX(prod_est,$H25+$I25-1,MATCH(CU$14,$BQ$14:$DQ$14,0))</f>
        <v>0</v>
      </c>
      <c r="CV25" s="4" cm="1">
        <f t="array" ref="CV25">AP25*INDEX(prod_est,$H25+$I25-1,MATCH(CV$14,$BQ$14:$DQ$14,0))</f>
        <v>0</v>
      </c>
      <c r="CW25" s="4" cm="1">
        <f t="array" ref="CW25">AQ25*INDEX(prod_est,$H25+$I25-1,MATCH(CW$14,$BQ$14:$DQ$14,0))</f>
        <v>0</v>
      </c>
      <c r="CX25" s="4" cm="1">
        <f t="array" ref="CX25">AR25*INDEX(prod_est,$H25+$I25-1,MATCH(CX$14,$BQ$14:$DQ$14,0))</f>
        <v>0</v>
      </c>
      <c r="CY25" s="4" cm="1">
        <f t="array" ref="CY25">AS25*INDEX(prod_est,$H25+$I25-1,MATCH(CY$14,$BQ$14:$DQ$14,0))</f>
        <v>0</v>
      </c>
      <c r="CZ25" s="4" cm="1">
        <f t="array" ref="CZ25">AT25*INDEX(prod_est,$H25+$I25-1,MATCH(CZ$14,$BQ$14:$DQ$14,0))</f>
        <v>0</v>
      </c>
      <c r="DA25" s="4" cm="1">
        <f t="array" ref="DA25">AU25*INDEX(prod_est,$H25+$I25-1,MATCH(DA$14,$BQ$14:$DQ$14,0))</f>
        <v>0</v>
      </c>
      <c r="DB25" s="4" cm="1">
        <f t="array" ref="DB25">AV25*INDEX(prod_est,$H25+$I25-1,MATCH(DB$14,$BQ$14:$DQ$14,0))</f>
        <v>0</v>
      </c>
      <c r="DC25" s="4" cm="1">
        <f t="array" ref="DC25">AW25*INDEX(prod_est,$H25+$I25-1,MATCH(DC$14,$BQ$14:$DQ$14,0))</f>
        <v>0</v>
      </c>
      <c r="DD25" s="4" cm="1">
        <f t="array" ref="DD25">AX25*INDEX(prod_est,$H25+$I25-1,MATCH(DD$14,$BQ$14:$DQ$14,0))</f>
        <v>0</v>
      </c>
      <c r="DE25" s="4" cm="1">
        <f t="array" ref="DE25">AY25*INDEX(prod_est,$H25+$I25-1,MATCH(DE$14,$BQ$14:$DQ$14,0))</f>
        <v>0</v>
      </c>
      <c r="DF25" s="4" cm="1">
        <f t="array" ref="DF25">AZ25*INDEX(prod_est,$H25+$I25-1,MATCH(DF$14,$BQ$14:$DQ$14,0))</f>
        <v>0</v>
      </c>
      <c r="DG25" s="4" cm="1">
        <f t="array" ref="DG25">BA25*INDEX(prod_est,$H25+$I25-1,MATCH(DG$14,$BQ$14:$DQ$14,0))</f>
        <v>0</v>
      </c>
      <c r="DH25" s="4" cm="1">
        <f t="array" ref="DH25">BB25*INDEX(prod_est,$H25+$I25-1,MATCH(DH$14,$BQ$14:$DQ$14,0))</f>
        <v>0</v>
      </c>
      <c r="DI25" s="4" cm="1">
        <f t="array" ref="DI25">BC25*INDEX(prod_est,$H25+$I25-1,MATCH(DI$14,$BQ$14:$DQ$14,0))</f>
        <v>0</v>
      </c>
      <c r="DJ25" s="4" cm="1">
        <f t="array" ref="DJ25">BD25*INDEX(prod_est,$H25+$I25-1,MATCH(DJ$14,$BQ$14:$DQ$14,0))</f>
        <v>0</v>
      </c>
      <c r="DK25" s="4" cm="1">
        <f t="array" ref="DK25">BE25*INDEX(prod_est,$H25+$I25-1,MATCH(DK$14,$BQ$14:$DQ$14,0))</f>
        <v>0</v>
      </c>
      <c r="DL25" s="4" cm="1">
        <f t="array" ref="DL25">BF25*INDEX(prod_est,$H25+$I25-1,MATCH(DL$14,$BQ$14:$DQ$14,0))</f>
        <v>0</v>
      </c>
      <c r="DM25" s="4" cm="1">
        <f t="array" ref="DM25">BG25*INDEX(prod_est,$H25+$I25-1,MATCH(DM$14,$BQ$14:$DQ$14,0))</f>
        <v>0</v>
      </c>
      <c r="DN25" s="4" cm="1">
        <f t="array" ref="DN25">BH25*INDEX(prod_est,$H25+$I25-1,MATCH(DN$14,$BQ$14:$DQ$14,0))</f>
        <v>0</v>
      </c>
      <c r="DO25" s="4" cm="1">
        <f t="array" ref="DO25">BI25*INDEX(prod_est,$H25+$I25-1,MATCH(DO$14,$BQ$14:$DQ$14,0))</f>
        <v>0</v>
      </c>
      <c r="DP25" s="4" cm="1">
        <f t="array" ref="DP25">BJ25*INDEX(prod_est,$H25+$I25-1,MATCH(DP$14,$BQ$14:$DQ$14,0))</f>
        <v>0</v>
      </c>
      <c r="DQ25" s="4" cm="1">
        <f t="array" ref="DQ25">BK25*INDEX(prod_est,$H25+$I25-1,MATCH(DQ$14,$BQ$14:$DQ$14,0))</f>
        <v>0</v>
      </c>
    </row>
    <row r="26" spans="1:121" x14ac:dyDescent="0.25">
      <c r="A26" t="s">
        <v>43</v>
      </c>
      <c r="B26" t="s">
        <v>16</v>
      </c>
      <c r="C26" t="s">
        <v>16</v>
      </c>
      <c r="D26" t="s">
        <v>172</v>
      </c>
      <c r="E26" s="46" t="s">
        <v>37</v>
      </c>
      <c r="F26" s="4">
        <v>0</v>
      </c>
      <c r="G26" s="4">
        <v>0</v>
      </c>
      <c r="H26">
        <f>MATCH(A26,Production_est!$A$4:$A$339,0)</f>
        <v>97</v>
      </c>
      <c r="I26">
        <f>IFERROR(MATCH(E26,Production_est!$D$4:$D$339,0),"-")</f>
        <v>3</v>
      </c>
      <c r="J26" s="4" cm="1">
        <f t="array" ref="J26">IFERROR(INDEX(Production_est!$E$4:$E$339,I26+H26-1),"-")</f>
        <v>7076.0732715597496</v>
      </c>
      <c r="K26" s="33">
        <f t="shared" si="3"/>
        <v>0</v>
      </c>
      <c r="L26" s="33">
        <f t="shared" si="17"/>
        <v>0</v>
      </c>
      <c r="M26" s="33">
        <f t="shared" si="17"/>
        <v>0</v>
      </c>
      <c r="N26" s="33">
        <f t="shared" si="17"/>
        <v>0</v>
      </c>
      <c r="O26" s="33">
        <f t="shared" si="17"/>
        <v>0</v>
      </c>
      <c r="P26" s="33">
        <f t="shared" si="17"/>
        <v>0</v>
      </c>
      <c r="Q26" s="33">
        <f t="shared" si="17"/>
        <v>0</v>
      </c>
      <c r="R26" s="33">
        <f t="shared" si="17"/>
        <v>0</v>
      </c>
      <c r="S26" s="33">
        <f t="shared" si="17"/>
        <v>0</v>
      </c>
      <c r="T26" s="33">
        <f t="shared" si="17"/>
        <v>0</v>
      </c>
      <c r="U26" s="33">
        <f t="shared" si="17"/>
        <v>0</v>
      </c>
      <c r="V26" s="33">
        <f t="shared" si="17"/>
        <v>0</v>
      </c>
      <c r="W26" s="33">
        <f t="shared" si="17"/>
        <v>0</v>
      </c>
      <c r="X26" s="33">
        <f t="shared" si="17"/>
        <v>0</v>
      </c>
      <c r="Y26" s="33">
        <f t="shared" si="17"/>
        <v>0</v>
      </c>
      <c r="Z26" s="33">
        <f t="shared" si="17"/>
        <v>0</v>
      </c>
      <c r="AA26" s="33">
        <f t="shared" si="17"/>
        <v>0</v>
      </c>
      <c r="AB26" s="33">
        <f t="shared" si="17"/>
        <v>0</v>
      </c>
      <c r="AC26" s="33">
        <f t="shared" si="17"/>
        <v>0</v>
      </c>
      <c r="AD26" s="33">
        <f t="shared" si="17"/>
        <v>0</v>
      </c>
      <c r="AE26" s="33">
        <f t="shared" si="17"/>
        <v>0</v>
      </c>
      <c r="AF26" s="33">
        <f t="shared" si="17"/>
        <v>0</v>
      </c>
      <c r="AG26" s="33">
        <f t="shared" si="17"/>
        <v>0</v>
      </c>
      <c r="AH26" s="33">
        <f t="shared" si="17"/>
        <v>0</v>
      </c>
      <c r="AI26" s="33">
        <f t="shared" si="17"/>
        <v>0</v>
      </c>
      <c r="AJ26" s="33">
        <f t="shared" si="17"/>
        <v>0</v>
      </c>
      <c r="AK26" s="33">
        <f t="shared" si="17"/>
        <v>0</v>
      </c>
      <c r="AL26" s="33">
        <f t="shared" si="17"/>
        <v>0</v>
      </c>
      <c r="AM26" s="33">
        <f t="shared" si="17"/>
        <v>0</v>
      </c>
      <c r="AN26" s="33">
        <f t="shared" si="17"/>
        <v>0</v>
      </c>
      <c r="AO26" s="33">
        <f t="shared" si="17"/>
        <v>0</v>
      </c>
      <c r="AP26" s="33">
        <f t="shared" si="17"/>
        <v>0</v>
      </c>
      <c r="AQ26" s="33">
        <f t="shared" ref="AQ26:BK26" si="21">AP26*(1-$G$4)</f>
        <v>0</v>
      </c>
      <c r="AR26" s="33">
        <f t="shared" si="21"/>
        <v>0</v>
      </c>
      <c r="AS26" s="33">
        <f t="shared" si="21"/>
        <v>0</v>
      </c>
      <c r="AT26" s="33">
        <f t="shared" si="21"/>
        <v>0</v>
      </c>
      <c r="AU26" s="33">
        <f t="shared" si="21"/>
        <v>0</v>
      </c>
      <c r="AV26" s="33">
        <f t="shared" si="21"/>
        <v>0</v>
      </c>
      <c r="AW26" s="33">
        <f t="shared" si="21"/>
        <v>0</v>
      </c>
      <c r="AX26" s="33">
        <f t="shared" si="21"/>
        <v>0</v>
      </c>
      <c r="AY26" s="33">
        <f t="shared" si="21"/>
        <v>0</v>
      </c>
      <c r="AZ26" s="33">
        <f t="shared" si="21"/>
        <v>0</v>
      </c>
      <c r="BA26" s="33">
        <f t="shared" si="21"/>
        <v>0</v>
      </c>
      <c r="BB26" s="33">
        <f t="shared" si="21"/>
        <v>0</v>
      </c>
      <c r="BC26" s="33">
        <f t="shared" si="21"/>
        <v>0</v>
      </c>
      <c r="BD26" s="33">
        <f t="shared" si="21"/>
        <v>0</v>
      </c>
      <c r="BE26" s="33">
        <f t="shared" si="21"/>
        <v>0</v>
      </c>
      <c r="BF26" s="33">
        <f t="shared" si="21"/>
        <v>0</v>
      </c>
      <c r="BG26" s="33">
        <f t="shared" si="21"/>
        <v>0</v>
      </c>
      <c r="BH26" s="33">
        <f t="shared" si="21"/>
        <v>0</v>
      </c>
      <c r="BI26" s="33">
        <f t="shared" si="21"/>
        <v>0</v>
      </c>
      <c r="BJ26" s="33">
        <f t="shared" si="21"/>
        <v>0</v>
      </c>
      <c r="BK26" s="33">
        <f t="shared" si="21"/>
        <v>0</v>
      </c>
      <c r="BL26" t="str">
        <f t="shared" si="6"/>
        <v>07_INA</v>
      </c>
      <c r="BM26" t="str">
        <f t="shared" si="7"/>
        <v>d_nonenergy_7_7_gas_diesel_oil</v>
      </c>
      <c r="BP26" s="4">
        <f t="shared" si="8"/>
        <v>0</v>
      </c>
      <c r="BQ26" s="4">
        <f t="shared" si="9"/>
        <v>0</v>
      </c>
      <c r="BR26" s="4" cm="1">
        <f t="array" ref="BR26">L26*INDEX(prod_est,$H26+$I26-1,MATCH(BR$14,$BQ$14:$DQ$14,0))</f>
        <v>0</v>
      </c>
      <c r="BS26" s="4" cm="1">
        <f t="array" ref="BS26">M26*INDEX(prod_est,$H26+$I26-1,MATCH(BS$14,$BQ$14:$DQ$14,0))</f>
        <v>0</v>
      </c>
      <c r="BT26" s="4" cm="1">
        <f t="array" ref="BT26">N26*INDEX(prod_est,$H26+$I26-1,MATCH(BT$14,$BQ$14:$DQ$14,0))</f>
        <v>0</v>
      </c>
      <c r="BU26" s="4" cm="1">
        <f t="array" ref="BU26">O26*INDEX(prod_est,$H26+$I26-1,MATCH(BU$14,$BQ$14:$DQ$14,0))</f>
        <v>0</v>
      </c>
      <c r="BV26" s="4" cm="1">
        <f t="array" ref="BV26">P26*INDEX(prod_est,$H26+$I26-1,MATCH(BV$14,$BQ$14:$DQ$14,0))</f>
        <v>0</v>
      </c>
      <c r="BW26" s="4" cm="1">
        <f t="array" ref="BW26">Q26*INDEX(prod_est,$H26+$I26-1,MATCH(BW$14,$BQ$14:$DQ$14,0))</f>
        <v>0</v>
      </c>
      <c r="BX26" s="4" cm="1">
        <f t="array" ref="BX26">R26*INDEX(prod_est,$H26+$I26-1,MATCH(BX$14,$BQ$14:$DQ$14,0))</f>
        <v>0</v>
      </c>
      <c r="BY26" s="4" cm="1">
        <f t="array" ref="BY26">S26*INDEX(prod_est,$H26+$I26-1,MATCH(BY$14,$BQ$14:$DQ$14,0))</f>
        <v>0</v>
      </c>
      <c r="BZ26" s="4" cm="1">
        <f t="array" ref="BZ26">T26*INDEX(prod_est,$H26+$I26-1,MATCH(BZ$14,$BQ$14:$DQ$14,0))</f>
        <v>0</v>
      </c>
      <c r="CA26" s="4" cm="1">
        <f t="array" ref="CA26">U26*INDEX(prod_est,$H26+$I26-1,MATCH(CA$14,$BQ$14:$DQ$14,0))</f>
        <v>0</v>
      </c>
      <c r="CB26" s="4" cm="1">
        <f t="array" ref="CB26">V26*INDEX(prod_est,$H26+$I26-1,MATCH(CB$14,$BQ$14:$DQ$14,0))</f>
        <v>0</v>
      </c>
      <c r="CC26" s="4" cm="1">
        <f t="array" ref="CC26">W26*INDEX(prod_est,$H26+$I26-1,MATCH(CC$14,$BQ$14:$DQ$14,0))</f>
        <v>0</v>
      </c>
      <c r="CD26" s="4" cm="1">
        <f t="array" ref="CD26">X26*INDEX(prod_est,$H26+$I26-1,MATCH(CD$14,$BQ$14:$DQ$14,0))</f>
        <v>0</v>
      </c>
      <c r="CE26" s="4" cm="1">
        <f t="array" ref="CE26">Y26*INDEX(prod_est,$H26+$I26-1,MATCH(CE$14,$BQ$14:$DQ$14,0))</f>
        <v>0</v>
      </c>
      <c r="CF26" s="4" cm="1">
        <f t="array" ref="CF26">Z26*INDEX(prod_est,$H26+$I26-1,MATCH(CF$14,$BQ$14:$DQ$14,0))</f>
        <v>0</v>
      </c>
      <c r="CG26" s="4" cm="1">
        <f t="array" ref="CG26">AA26*INDEX(prod_est,$H26+$I26-1,MATCH(CG$14,$BQ$14:$DQ$14,0))</f>
        <v>0</v>
      </c>
      <c r="CH26" s="4" cm="1">
        <f t="array" ref="CH26">AB26*INDEX(prod_est,$H26+$I26-1,MATCH(CH$14,$BQ$14:$DQ$14,0))</f>
        <v>0</v>
      </c>
      <c r="CI26" s="4" cm="1">
        <f t="array" ref="CI26">AC26*INDEX(prod_est,$H26+$I26-1,MATCH(CI$14,$BQ$14:$DQ$14,0))</f>
        <v>0</v>
      </c>
      <c r="CJ26" s="4" cm="1">
        <f t="array" ref="CJ26">AD26*INDEX(prod_est,$H26+$I26-1,MATCH(CJ$14,$BQ$14:$DQ$14,0))</f>
        <v>0</v>
      </c>
      <c r="CK26" s="4" cm="1">
        <f t="array" ref="CK26">AE26*INDEX(prod_est,$H26+$I26-1,MATCH(CK$14,$BQ$14:$DQ$14,0))</f>
        <v>0</v>
      </c>
      <c r="CL26" s="4" cm="1">
        <f t="array" ref="CL26">AF26*INDEX(prod_est,$H26+$I26-1,MATCH(CL$14,$BQ$14:$DQ$14,0))</f>
        <v>0</v>
      </c>
      <c r="CM26" s="4" cm="1">
        <f t="array" ref="CM26">AG26*INDEX(prod_est,$H26+$I26-1,MATCH(CM$14,$BQ$14:$DQ$14,0))</f>
        <v>0</v>
      </c>
      <c r="CN26" s="4" cm="1">
        <f t="array" ref="CN26">AH26*INDEX(prod_est,$H26+$I26-1,MATCH(CN$14,$BQ$14:$DQ$14,0))</f>
        <v>0</v>
      </c>
      <c r="CO26" s="4" cm="1">
        <f t="array" ref="CO26">AI26*INDEX(prod_est,$H26+$I26-1,MATCH(CO$14,$BQ$14:$DQ$14,0))</f>
        <v>0</v>
      </c>
      <c r="CP26" s="4" cm="1">
        <f t="array" ref="CP26">AJ26*INDEX(prod_est,$H26+$I26-1,MATCH(CP$14,$BQ$14:$DQ$14,0))</f>
        <v>0</v>
      </c>
      <c r="CQ26" s="4" cm="1">
        <f t="array" ref="CQ26">AK26*INDEX(prod_est,$H26+$I26-1,MATCH(CQ$14,$BQ$14:$DQ$14,0))</f>
        <v>0</v>
      </c>
      <c r="CR26" s="4" cm="1">
        <f t="array" ref="CR26">AL26*INDEX(prod_est,$H26+$I26-1,MATCH(CR$14,$BQ$14:$DQ$14,0))</f>
        <v>0</v>
      </c>
      <c r="CS26" s="4" cm="1">
        <f t="array" ref="CS26">AM26*INDEX(prod_est,$H26+$I26-1,MATCH(CS$14,$BQ$14:$DQ$14,0))</f>
        <v>0</v>
      </c>
      <c r="CT26" s="4" cm="1">
        <f t="array" ref="CT26">AN26*INDEX(prod_est,$H26+$I26-1,MATCH(CT$14,$BQ$14:$DQ$14,0))</f>
        <v>0</v>
      </c>
      <c r="CU26" s="4" cm="1">
        <f t="array" ref="CU26">AO26*INDEX(prod_est,$H26+$I26-1,MATCH(CU$14,$BQ$14:$DQ$14,0))</f>
        <v>0</v>
      </c>
      <c r="CV26" s="4" cm="1">
        <f t="array" ref="CV26">AP26*INDEX(prod_est,$H26+$I26-1,MATCH(CV$14,$BQ$14:$DQ$14,0))</f>
        <v>0</v>
      </c>
      <c r="CW26" s="4" cm="1">
        <f t="array" ref="CW26">AQ26*INDEX(prod_est,$H26+$I26-1,MATCH(CW$14,$BQ$14:$DQ$14,0))</f>
        <v>0</v>
      </c>
      <c r="CX26" s="4" cm="1">
        <f t="array" ref="CX26">AR26*INDEX(prod_est,$H26+$I26-1,MATCH(CX$14,$BQ$14:$DQ$14,0))</f>
        <v>0</v>
      </c>
      <c r="CY26" s="4" cm="1">
        <f t="array" ref="CY26">AS26*INDEX(prod_est,$H26+$I26-1,MATCH(CY$14,$BQ$14:$DQ$14,0))</f>
        <v>0</v>
      </c>
      <c r="CZ26" s="4" cm="1">
        <f t="array" ref="CZ26">AT26*INDEX(prod_est,$H26+$I26-1,MATCH(CZ$14,$BQ$14:$DQ$14,0))</f>
        <v>0</v>
      </c>
      <c r="DA26" s="4" cm="1">
        <f t="array" ref="DA26">AU26*INDEX(prod_est,$H26+$I26-1,MATCH(DA$14,$BQ$14:$DQ$14,0))</f>
        <v>0</v>
      </c>
      <c r="DB26" s="4" cm="1">
        <f t="array" ref="DB26">AV26*INDEX(prod_est,$H26+$I26-1,MATCH(DB$14,$BQ$14:$DQ$14,0))</f>
        <v>0</v>
      </c>
      <c r="DC26" s="4" cm="1">
        <f t="array" ref="DC26">AW26*INDEX(prod_est,$H26+$I26-1,MATCH(DC$14,$BQ$14:$DQ$14,0))</f>
        <v>0</v>
      </c>
      <c r="DD26" s="4" cm="1">
        <f t="array" ref="DD26">AX26*INDEX(prod_est,$H26+$I26-1,MATCH(DD$14,$BQ$14:$DQ$14,0))</f>
        <v>0</v>
      </c>
      <c r="DE26" s="4" cm="1">
        <f t="array" ref="DE26">AY26*INDEX(prod_est,$H26+$I26-1,MATCH(DE$14,$BQ$14:$DQ$14,0))</f>
        <v>0</v>
      </c>
      <c r="DF26" s="4" cm="1">
        <f t="array" ref="DF26">AZ26*INDEX(prod_est,$H26+$I26-1,MATCH(DF$14,$BQ$14:$DQ$14,0))</f>
        <v>0</v>
      </c>
      <c r="DG26" s="4" cm="1">
        <f t="array" ref="DG26">BA26*INDEX(prod_est,$H26+$I26-1,MATCH(DG$14,$BQ$14:$DQ$14,0))</f>
        <v>0</v>
      </c>
      <c r="DH26" s="4" cm="1">
        <f t="array" ref="DH26">BB26*INDEX(prod_est,$H26+$I26-1,MATCH(DH$14,$BQ$14:$DQ$14,0))</f>
        <v>0</v>
      </c>
      <c r="DI26" s="4" cm="1">
        <f t="array" ref="DI26">BC26*INDEX(prod_est,$H26+$I26-1,MATCH(DI$14,$BQ$14:$DQ$14,0))</f>
        <v>0</v>
      </c>
      <c r="DJ26" s="4" cm="1">
        <f t="array" ref="DJ26">BD26*INDEX(prod_est,$H26+$I26-1,MATCH(DJ$14,$BQ$14:$DQ$14,0))</f>
        <v>0</v>
      </c>
      <c r="DK26" s="4" cm="1">
        <f t="array" ref="DK26">BE26*INDEX(prod_est,$H26+$I26-1,MATCH(DK$14,$BQ$14:$DQ$14,0))</f>
        <v>0</v>
      </c>
      <c r="DL26" s="4" cm="1">
        <f t="array" ref="DL26">BF26*INDEX(prod_est,$H26+$I26-1,MATCH(DL$14,$BQ$14:$DQ$14,0))</f>
        <v>0</v>
      </c>
      <c r="DM26" s="4" cm="1">
        <f t="array" ref="DM26">BG26*INDEX(prod_est,$H26+$I26-1,MATCH(DM$14,$BQ$14:$DQ$14,0))</f>
        <v>0</v>
      </c>
      <c r="DN26" s="4" cm="1">
        <f t="array" ref="DN26">BH26*INDEX(prod_est,$H26+$I26-1,MATCH(DN$14,$BQ$14:$DQ$14,0))</f>
        <v>0</v>
      </c>
      <c r="DO26" s="4" cm="1">
        <f t="array" ref="DO26">BI26*INDEX(prod_est,$H26+$I26-1,MATCH(DO$14,$BQ$14:$DQ$14,0))</f>
        <v>0</v>
      </c>
      <c r="DP26" s="4" cm="1">
        <f t="array" ref="DP26">BJ26*INDEX(prod_est,$H26+$I26-1,MATCH(DP$14,$BQ$14:$DQ$14,0))</f>
        <v>0</v>
      </c>
      <c r="DQ26" s="4" cm="1">
        <f t="array" ref="DQ26">BK26*INDEX(prod_est,$H26+$I26-1,MATCH(DQ$14,$BQ$14:$DQ$14,0))</f>
        <v>0</v>
      </c>
    </row>
    <row r="27" spans="1:121" x14ac:dyDescent="0.25">
      <c r="A27" t="s">
        <v>43</v>
      </c>
      <c r="B27" t="s">
        <v>17</v>
      </c>
      <c r="C27" t="s">
        <v>17</v>
      </c>
      <c r="D27" t="s">
        <v>172</v>
      </c>
      <c r="E27" s="46" t="s">
        <v>37</v>
      </c>
      <c r="F27" s="4">
        <v>0</v>
      </c>
      <c r="G27" s="4">
        <v>0</v>
      </c>
      <c r="H27">
        <f>MATCH(A27,Production_est!$A$4:$A$339,0)</f>
        <v>97</v>
      </c>
      <c r="I27">
        <f>IFERROR(MATCH(E27,Production_est!$D$4:$D$339,0),"-")</f>
        <v>3</v>
      </c>
      <c r="J27" s="4" cm="1">
        <f t="array" ref="J27">IFERROR(INDEX(Production_est!$E$4:$E$339,I27+H27-1),"-")</f>
        <v>7076.0732715597496</v>
      </c>
      <c r="K27" s="33">
        <f t="shared" si="3"/>
        <v>0</v>
      </c>
      <c r="L27" s="33">
        <f t="shared" si="17"/>
        <v>0</v>
      </c>
      <c r="M27" s="33">
        <f t="shared" si="17"/>
        <v>0</v>
      </c>
      <c r="N27" s="33">
        <f t="shared" si="17"/>
        <v>0</v>
      </c>
      <c r="O27" s="33">
        <f t="shared" si="17"/>
        <v>0</v>
      </c>
      <c r="P27" s="33">
        <f t="shared" si="17"/>
        <v>0</v>
      </c>
      <c r="Q27" s="33">
        <f t="shared" si="17"/>
        <v>0</v>
      </c>
      <c r="R27" s="33">
        <f t="shared" si="17"/>
        <v>0</v>
      </c>
      <c r="S27" s="33">
        <f t="shared" si="17"/>
        <v>0</v>
      </c>
      <c r="T27" s="33">
        <f t="shared" si="17"/>
        <v>0</v>
      </c>
      <c r="U27" s="33">
        <f t="shared" si="17"/>
        <v>0</v>
      </c>
      <c r="V27" s="33">
        <f t="shared" si="17"/>
        <v>0</v>
      </c>
      <c r="W27" s="33">
        <f t="shared" si="17"/>
        <v>0</v>
      </c>
      <c r="X27" s="33">
        <f t="shared" si="17"/>
        <v>0</v>
      </c>
      <c r="Y27" s="33">
        <f t="shared" si="17"/>
        <v>0</v>
      </c>
      <c r="Z27" s="33">
        <f t="shared" si="17"/>
        <v>0</v>
      </c>
      <c r="AA27" s="33">
        <f t="shared" si="17"/>
        <v>0</v>
      </c>
      <c r="AB27" s="33">
        <f t="shared" si="17"/>
        <v>0</v>
      </c>
      <c r="AC27" s="33">
        <f t="shared" si="17"/>
        <v>0</v>
      </c>
      <c r="AD27" s="33">
        <f t="shared" si="17"/>
        <v>0</v>
      </c>
      <c r="AE27" s="33">
        <f t="shared" si="17"/>
        <v>0</v>
      </c>
      <c r="AF27" s="33">
        <f t="shared" si="17"/>
        <v>0</v>
      </c>
      <c r="AG27" s="33">
        <f t="shared" si="17"/>
        <v>0</v>
      </c>
      <c r="AH27" s="33">
        <f t="shared" si="17"/>
        <v>0</v>
      </c>
      <c r="AI27" s="33">
        <f t="shared" si="17"/>
        <v>0</v>
      </c>
      <c r="AJ27" s="33">
        <f t="shared" si="17"/>
        <v>0</v>
      </c>
      <c r="AK27" s="33">
        <f t="shared" si="17"/>
        <v>0</v>
      </c>
      <c r="AL27" s="33">
        <f t="shared" si="17"/>
        <v>0</v>
      </c>
      <c r="AM27" s="33">
        <f t="shared" si="17"/>
        <v>0</v>
      </c>
      <c r="AN27" s="33">
        <f t="shared" si="17"/>
        <v>0</v>
      </c>
      <c r="AO27" s="33">
        <f t="shared" si="17"/>
        <v>0</v>
      </c>
      <c r="AP27" s="33">
        <f t="shared" si="17"/>
        <v>0</v>
      </c>
      <c r="AQ27" s="33">
        <f t="shared" ref="AQ27:BK27" si="22">AP27*(1-$G$4)</f>
        <v>0</v>
      </c>
      <c r="AR27" s="33">
        <f t="shared" si="22"/>
        <v>0</v>
      </c>
      <c r="AS27" s="33">
        <f t="shared" si="22"/>
        <v>0</v>
      </c>
      <c r="AT27" s="33">
        <f t="shared" si="22"/>
        <v>0</v>
      </c>
      <c r="AU27" s="33">
        <f t="shared" si="22"/>
        <v>0</v>
      </c>
      <c r="AV27" s="33">
        <f t="shared" si="22"/>
        <v>0</v>
      </c>
      <c r="AW27" s="33">
        <f t="shared" si="22"/>
        <v>0</v>
      </c>
      <c r="AX27" s="33">
        <f t="shared" si="22"/>
        <v>0</v>
      </c>
      <c r="AY27" s="33">
        <f t="shared" si="22"/>
        <v>0</v>
      </c>
      <c r="AZ27" s="33">
        <f t="shared" si="22"/>
        <v>0</v>
      </c>
      <c r="BA27" s="33">
        <f t="shared" si="22"/>
        <v>0</v>
      </c>
      <c r="BB27" s="33">
        <f t="shared" si="22"/>
        <v>0</v>
      </c>
      <c r="BC27" s="33">
        <f t="shared" si="22"/>
        <v>0</v>
      </c>
      <c r="BD27" s="33">
        <f t="shared" si="22"/>
        <v>0</v>
      </c>
      <c r="BE27" s="33">
        <f t="shared" si="22"/>
        <v>0</v>
      </c>
      <c r="BF27" s="33">
        <f t="shared" si="22"/>
        <v>0</v>
      </c>
      <c r="BG27" s="33">
        <f t="shared" si="22"/>
        <v>0</v>
      </c>
      <c r="BH27" s="33">
        <f t="shared" si="22"/>
        <v>0</v>
      </c>
      <c r="BI27" s="33">
        <f t="shared" si="22"/>
        <v>0</v>
      </c>
      <c r="BJ27" s="33">
        <f t="shared" si="22"/>
        <v>0</v>
      </c>
      <c r="BK27" s="33">
        <f t="shared" si="22"/>
        <v>0</v>
      </c>
      <c r="BL27" t="str">
        <f t="shared" si="6"/>
        <v>07_INA</v>
      </c>
      <c r="BM27" t="str">
        <f t="shared" si="7"/>
        <v>d_nonenergy_7_8_fuel_oil</v>
      </c>
      <c r="BP27" s="4">
        <f t="shared" si="8"/>
        <v>0</v>
      </c>
      <c r="BQ27" s="4">
        <f t="shared" si="9"/>
        <v>0</v>
      </c>
      <c r="BR27" s="4" cm="1">
        <f t="array" ref="BR27">L27*INDEX(prod_est,$H27+$I27-1,MATCH(BR$14,$BQ$14:$DQ$14,0))</f>
        <v>0</v>
      </c>
      <c r="BS27" s="4" cm="1">
        <f t="array" ref="BS27">M27*INDEX(prod_est,$H27+$I27-1,MATCH(BS$14,$BQ$14:$DQ$14,0))</f>
        <v>0</v>
      </c>
      <c r="BT27" s="4" cm="1">
        <f t="array" ref="BT27">N27*INDEX(prod_est,$H27+$I27-1,MATCH(BT$14,$BQ$14:$DQ$14,0))</f>
        <v>0</v>
      </c>
      <c r="BU27" s="4" cm="1">
        <f t="array" ref="BU27">O27*INDEX(prod_est,$H27+$I27-1,MATCH(BU$14,$BQ$14:$DQ$14,0))</f>
        <v>0</v>
      </c>
      <c r="BV27" s="4" cm="1">
        <f t="array" ref="BV27">P27*INDEX(prod_est,$H27+$I27-1,MATCH(BV$14,$BQ$14:$DQ$14,0))</f>
        <v>0</v>
      </c>
      <c r="BW27" s="4" cm="1">
        <f t="array" ref="BW27">Q27*INDEX(prod_est,$H27+$I27-1,MATCH(BW$14,$BQ$14:$DQ$14,0))</f>
        <v>0</v>
      </c>
      <c r="BX27" s="4" cm="1">
        <f t="array" ref="BX27">R27*INDEX(prod_est,$H27+$I27-1,MATCH(BX$14,$BQ$14:$DQ$14,0))</f>
        <v>0</v>
      </c>
      <c r="BY27" s="4" cm="1">
        <f t="array" ref="BY27">S27*INDEX(prod_est,$H27+$I27-1,MATCH(BY$14,$BQ$14:$DQ$14,0))</f>
        <v>0</v>
      </c>
      <c r="BZ27" s="4" cm="1">
        <f t="array" ref="BZ27">T27*INDEX(prod_est,$H27+$I27-1,MATCH(BZ$14,$BQ$14:$DQ$14,0))</f>
        <v>0</v>
      </c>
      <c r="CA27" s="4" cm="1">
        <f t="array" ref="CA27">U27*INDEX(prod_est,$H27+$I27-1,MATCH(CA$14,$BQ$14:$DQ$14,0))</f>
        <v>0</v>
      </c>
      <c r="CB27" s="4" cm="1">
        <f t="array" ref="CB27">V27*INDEX(prod_est,$H27+$I27-1,MATCH(CB$14,$BQ$14:$DQ$14,0))</f>
        <v>0</v>
      </c>
      <c r="CC27" s="4" cm="1">
        <f t="array" ref="CC27">W27*INDEX(prod_est,$H27+$I27-1,MATCH(CC$14,$BQ$14:$DQ$14,0))</f>
        <v>0</v>
      </c>
      <c r="CD27" s="4" cm="1">
        <f t="array" ref="CD27">X27*INDEX(prod_est,$H27+$I27-1,MATCH(CD$14,$BQ$14:$DQ$14,0))</f>
        <v>0</v>
      </c>
      <c r="CE27" s="4" cm="1">
        <f t="array" ref="CE27">Y27*INDEX(prod_est,$H27+$I27-1,MATCH(CE$14,$BQ$14:$DQ$14,0))</f>
        <v>0</v>
      </c>
      <c r="CF27" s="4" cm="1">
        <f t="array" ref="CF27">Z27*INDEX(prod_est,$H27+$I27-1,MATCH(CF$14,$BQ$14:$DQ$14,0))</f>
        <v>0</v>
      </c>
      <c r="CG27" s="4" cm="1">
        <f t="array" ref="CG27">AA27*INDEX(prod_est,$H27+$I27-1,MATCH(CG$14,$BQ$14:$DQ$14,0))</f>
        <v>0</v>
      </c>
      <c r="CH27" s="4" cm="1">
        <f t="array" ref="CH27">AB27*INDEX(prod_est,$H27+$I27-1,MATCH(CH$14,$BQ$14:$DQ$14,0))</f>
        <v>0</v>
      </c>
      <c r="CI27" s="4" cm="1">
        <f t="array" ref="CI27">AC27*INDEX(prod_est,$H27+$I27-1,MATCH(CI$14,$BQ$14:$DQ$14,0))</f>
        <v>0</v>
      </c>
      <c r="CJ27" s="4" cm="1">
        <f t="array" ref="CJ27">AD27*INDEX(prod_est,$H27+$I27-1,MATCH(CJ$14,$BQ$14:$DQ$14,0))</f>
        <v>0</v>
      </c>
      <c r="CK27" s="4" cm="1">
        <f t="array" ref="CK27">AE27*INDEX(prod_est,$H27+$I27-1,MATCH(CK$14,$BQ$14:$DQ$14,0))</f>
        <v>0</v>
      </c>
      <c r="CL27" s="4" cm="1">
        <f t="array" ref="CL27">AF27*INDEX(prod_est,$H27+$I27-1,MATCH(CL$14,$BQ$14:$DQ$14,0))</f>
        <v>0</v>
      </c>
      <c r="CM27" s="4" cm="1">
        <f t="array" ref="CM27">AG27*INDEX(prod_est,$H27+$I27-1,MATCH(CM$14,$BQ$14:$DQ$14,0))</f>
        <v>0</v>
      </c>
      <c r="CN27" s="4" cm="1">
        <f t="array" ref="CN27">AH27*INDEX(prod_est,$H27+$I27-1,MATCH(CN$14,$BQ$14:$DQ$14,0))</f>
        <v>0</v>
      </c>
      <c r="CO27" s="4" cm="1">
        <f t="array" ref="CO27">AI27*INDEX(prod_est,$H27+$I27-1,MATCH(CO$14,$BQ$14:$DQ$14,0))</f>
        <v>0</v>
      </c>
      <c r="CP27" s="4" cm="1">
        <f t="array" ref="CP27">AJ27*INDEX(prod_est,$H27+$I27-1,MATCH(CP$14,$BQ$14:$DQ$14,0))</f>
        <v>0</v>
      </c>
      <c r="CQ27" s="4" cm="1">
        <f t="array" ref="CQ27">AK27*INDEX(prod_est,$H27+$I27-1,MATCH(CQ$14,$BQ$14:$DQ$14,0))</f>
        <v>0</v>
      </c>
      <c r="CR27" s="4" cm="1">
        <f t="array" ref="CR27">AL27*INDEX(prod_est,$H27+$I27-1,MATCH(CR$14,$BQ$14:$DQ$14,0))</f>
        <v>0</v>
      </c>
      <c r="CS27" s="4" cm="1">
        <f t="array" ref="CS27">AM27*INDEX(prod_est,$H27+$I27-1,MATCH(CS$14,$BQ$14:$DQ$14,0))</f>
        <v>0</v>
      </c>
      <c r="CT27" s="4" cm="1">
        <f t="array" ref="CT27">AN27*INDEX(prod_est,$H27+$I27-1,MATCH(CT$14,$BQ$14:$DQ$14,0))</f>
        <v>0</v>
      </c>
      <c r="CU27" s="4" cm="1">
        <f t="array" ref="CU27">AO27*INDEX(prod_est,$H27+$I27-1,MATCH(CU$14,$BQ$14:$DQ$14,0))</f>
        <v>0</v>
      </c>
      <c r="CV27" s="4" cm="1">
        <f t="array" ref="CV27">AP27*INDEX(prod_est,$H27+$I27-1,MATCH(CV$14,$BQ$14:$DQ$14,0))</f>
        <v>0</v>
      </c>
      <c r="CW27" s="4" cm="1">
        <f t="array" ref="CW27">AQ27*INDEX(prod_est,$H27+$I27-1,MATCH(CW$14,$BQ$14:$DQ$14,0))</f>
        <v>0</v>
      </c>
      <c r="CX27" s="4" cm="1">
        <f t="array" ref="CX27">AR27*INDEX(prod_est,$H27+$I27-1,MATCH(CX$14,$BQ$14:$DQ$14,0))</f>
        <v>0</v>
      </c>
      <c r="CY27" s="4" cm="1">
        <f t="array" ref="CY27">AS27*INDEX(prod_est,$H27+$I27-1,MATCH(CY$14,$BQ$14:$DQ$14,0))</f>
        <v>0</v>
      </c>
      <c r="CZ27" s="4" cm="1">
        <f t="array" ref="CZ27">AT27*INDEX(prod_est,$H27+$I27-1,MATCH(CZ$14,$BQ$14:$DQ$14,0))</f>
        <v>0</v>
      </c>
      <c r="DA27" s="4" cm="1">
        <f t="array" ref="DA27">AU27*INDEX(prod_est,$H27+$I27-1,MATCH(DA$14,$BQ$14:$DQ$14,0))</f>
        <v>0</v>
      </c>
      <c r="DB27" s="4" cm="1">
        <f t="array" ref="DB27">AV27*INDEX(prod_est,$H27+$I27-1,MATCH(DB$14,$BQ$14:$DQ$14,0))</f>
        <v>0</v>
      </c>
      <c r="DC27" s="4" cm="1">
        <f t="array" ref="DC27">AW27*INDEX(prod_est,$H27+$I27-1,MATCH(DC$14,$BQ$14:$DQ$14,0))</f>
        <v>0</v>
      </c>
      <c r="DD27" s="4" cm="1">
        <f t="array" ref="DD27">AX27*INDEX(prod_est,$H27+$I27-1,MATCH(DD$14,$BQ$14:$DQ$14,0))</f>
        <v>0</v>
      </c>
      <c r="DE27" s="4" cm="1">
        <f t="array" ref="DE27">AY27*INDEX(prod_est,$H27+$I27-1,MATCH(DE$14,$BQ$14:$DQ$14,0))</f>
        <v>0</v>
      </c>
      <c r="DF27" s="4" cm="1">
        <f t="array" ref="DF27">AZ27*INDEX(prod_est,$H27+$I27-1,MATCH(DF$14,$BQ$14:$DQ$14,0))</f>
        <v>0</v>
      </c>
      <c r="DG27" s="4" cm="1">
        <f t="array" ref="DG27">BA27*INDEX(prod_est,$H27+$I27-1,MATCH(DG$14,$BQ$14:$DQ$14,0))</f>
        <v>0</v>
      </c>
      <c r="DH27" s="4" cm="1">
        <f t="array" ref="DH27">BB27*INDEX(prod_est,$H27+$I27-1,MATCH(DH$14,$BQ$14:$DQ$14,0))</f>
        <v>0</v>
      </c>
      <c r="DI27" s="4" cm="1">
        <f t="array" ref="DI27">BC27*INDEX(prod_est,$H27+$I27-1,MATCH(DI$14,$BQ$14:$DQ$14,0))</f>
        <v>0</v>
      </c>
      <c r="DJ27" s="4" cm="1">
        <f t="array" ref="DJ27">BD27*INDEX(prod_est,$H27+$I27-1,MATCH(DJ$14,$BQ$14:$DQ$14,0))</f>
        <v>0</v>
      </c>
      <c r="DK27" s="4" cm="1">
        <f t="array" ref="DK27">BE27*INDEX(prod_est,$H27+$I27-1,MATCH(DK$14,$BQ$14:$DQ$14,0))</f>
        <v>0</v>
      </c>
      <c r="DL27" s="4" cm="1">
        <f t="array" ref="DL27">BF27*INDEX(prod_est,$H27+$I27-1,MATCH(DL$14,$BQ$14:$DQ$14,0))</f>
        <v>0</v>
      </c>
      <c r="DM27" s="4" cm="1">
        <f t="array" ref="DM27">BG27*INDEX(prod_est,$H27+$I27-1,MATCH(DM$14,$BQ$14:$DQ$14,0))</f>
        <v>0</v>
      </c>
      <c r="DN27" s="4" cm="1">
        <f t="array" ref="DN27">BH27*INDEX(prod_est,$H27+$I27-1,MATCH(DN$14,$BQ$14:$DQ$14,0))</f>
        <v>0</v>
      </c>
      <c r="DO27" s="4" cm="1">
        <f t="array" ref="DO27">BI27*INDEX(prod_est,$H27+$I27-1,MATCH(DO$14,$BQ$14:$DQ$14,0))</f>
        <v>0</v>
      </c>
      <c r="DP27" s="4" cm="1">
        <f t="array" ref="DP27">BJ27*INDEX(prod_est,$H27+$I27-1,MATCH(DP$14,$BQ$14:$DQ$14,0))</f>
        <v>0</v>
      </c>
      <c r="DQ27" s="4" cm="1">
        <f t="array" ref="DQ27">BK27*INDEX(prod_est,$H27+$I27-1,MATCH(DQ$14,$BQ$14:$DQ$14,0))</f>
        <v>0</v>
      </c>
    </row>
    <row r="28" spans="1:121" x14ac:dyDescent="0.25">
      <c r="A28" t="s">
        <v>43</v>
      </c>
      <c r="B28" t="s">
        <v>18</v>
      </c>
      <c r="C28" t="s">
        <v>18</v>
      </c>
      <c r="D28" t="s">
        <v>172</v>
      </c>
      <c r="E28" s="46" t="s">
        <v>37</v>
      </c>
      <c r="F28" s="4">
        <v>0</v>
      </c>
      <c r="G28" s="4">
        <v>0</v>
      </c>
      <c r="H28">
        <f>MATCH(A28,Production_est!$A$4:$A$339,0)</f>
        <v>97</v>
      </c>
      <c r="I28">
        <f>IFERROR(MATCH(E28,Production_est!$D$4:$D$339,0),"-")</f>
        <v>3</v>
      </c>
      <c r="J28" s="4" cm="1">
        <f t="array" ref="J28">IFERROR(INDEX(Production_est!$E$4:$E$339,I28+H28-1),"-")</f>
        <v>7076.0732715597496</v>
      </c>
      <c r="K28" s="33">
        <f t="shared" si="3"/>
        <v>0</v>
      </c>
      <c r="L28" s="33">
        <f t="shared" si="17"/>
        <v>0</v>
      </c>
      <c r="M28" s="33">
        <f t="shared" si="17"/>
        <v>0</v>
      </c>
      <c r="N28" s="33">
        <f t="shared" si="17"/>
        <v>0</v>
      </c>
      <c r="O28" s="33">
        <f t="shared" si="17"/>
        <v>0</v>
      </c>
      <c r="P28" s="33">
        <f t="shared" si="17"/>
        <v>0</v>
      </c>
      <c r="Q28" s="33">
        <f t="shared" si="17"/>
        <v>0</v>
      </c>
      <c r="R28" s="33">
        <f t="shared" si="17"/>
        <v>0</v>
      </c>
      <c r="S28" s="33">
        <f t="shared" si="17"/>
        <v>0</v>
      </c>
      <c r="T28" s="33">
        <f t="shared" si="17"/>
        <v>0</v>
      </c>
      <c r="U28" s="33">
        <f t="shared" si="17"/>
        <v>0</v>
      </c>
      <c r="V28" s="33">
        <f t="shared" si="17"/>
        <v>0</v>
      </c>
      <c r="W28" s="33">
        <f t="shared" si="17"/>
        <v>0</v>
      </c>
      <c r="X28" s="33">
        <f t="shared" si="17"/>
        <v>0</v>
      </c>
      <c r="Y28" s="33">
        <f t="shared" si="17"/>
        <v>0</v>
      </c>
      <c r="Z28" s="33">
        <f t="shared" si="17"/>
        <v>0</v>
      </c>
      <c r="AA28" s="33">
        <f t="shared" si="17"/>
        <v>0</v>
      </c>
      <c r="AB28" s="33">
        <f t="shared" si="17"/>
        <v>0</v>
      </c>
      <c r="AC28" s="33">
        <f t="shared" si="17"/>
        <v>0</v>
      </c>
      <c r="AD28" s="33">
        <f t="shared" si="17"/>
        <v>0</v>
      </c>
      <c r="AE28" s="33">
        <f t="shared" si="17"/>
        <v>0</v>
      </c>
      <c r="AF28" s="33">
        <f t="shared" si="17"/>
        <v>0</v>
      </c>
      <c r="AG28" s="33">
        <f t="shared" si="17"/>
        <v>0</v>
      </c>
      <c r="AH28" s="33">
        <f t="shared" si="17"/>
        <v>0</v>
      </c>
      <c r="AI28" s="33">
        <f t="shared" si="17"/>
        <v>0</v>
      </c>
      <c r="AJ28" s="33">
        <f t="shared" si="17"/>
        <v>0</v>
      </c>
      <c r="AK28" s="33">
        <f t="shared" si="17"/>
        <v>0</v>
      </c>
      <c r="AL28" s="33">
        <f t="shared" si="17"/>
        <v>0</v>
      </c>
      <c r="AM28" s="33">
        <f t="shared" si="17"/>
        <v>0</v>
      </c>
      <c r="AN28" s="33">
        <f t="shared" si="17"/>
        <v>0</v>
      </c>
      <c r="AO28" s="33">
        <f t="shared" si="17"/>
        <v>0</v>
      </c>
      <c r="AP28" s="33">
        <f t="shared" si="17"/>
        <v>0</v>
      </c>
      <c r="AQ28" s="33">
        <f t="shared" ref="AQ28:BK28" si="23">AP28*(1-$G$4)</f>
        <v>0</v>
      </c>
      <c r="AR28" s="33">
        <f t="shared" si="23"/>
        <v>0</v>
      </c>
      <c r="AS28" s="33">
        <f t="shared" si="23"/>
        <v>0</v>
      </c>
      <c r="AT28" s="33">
        <f t="shared" si="23"/>
        <v>0</v>
      </c>
      <c r="AU28" s="33">
        <f t="shared" si="23"/>
        <v>0</v>
      </c>
      <c r="AV28" s="33">
        <f t="shared" si="23"/>
        <v>0</v>
      </c>
      <c r="AW28" s="33">
        <f t="shared" si="23"/>
        <v>0</v>
      </c>
      <c r="AX28" s="33">
        <f t="shared" si="23"/>
        <v>0</v>
      </c>
      <c r="AY28" s="33">
        <f t="shared" si="23"/>
        <v>0</v>
      </c>
      <c r="AZ28" s="33">
        <f t="shared" si="23"/>
        <v>0</v>
      </c>
      <c r="BA28" s="33">
        <f t="shared" si="23"/>
        <v>0</v>
      </c>
      <c r="BB28" s="33">
        <f t="shared" si="23"/>
        <v>0</v>
      </c>
      <c r="BC28" s="33">
        <f t="shared" si="23"/>
        <v>0</v>
      </c>
      <c r="BD28" s="33">
        <f t="shared" si="23"/>
        <v>0</v>
      </c>
      <c r="BE28" s="33">
        <f t="shared" si="23"/>
        <v>0</v>
      </c>
      <c r="BF28" s="33">
        <f t="shared" si="23"/>
        <v>0</v>
      </c>
      <c r="BG28" s="33">
        <f t="shared" si="23"/>
        <v>0</v>
      </c>
      <c r="BH28" s="33">
        <f t="shared" si="23"/>
        <v>0</v>
      </c>
      <c r="BI28" s="33">
        <f t="shared" si="23"/>
        <v>0</v>
      </c>
      <c r="BJ28" s="33">
        <f t="shared" si="23"/>
        <v>0</v>
      </c>
      <c r="BK28" s="33">
        <f t="shared" si="23"/>
        <v>0</v>
      </c>
      <c r="BL28" t="str">
        <f t="shared" si="6"/>
        <v>07_INA</v>
      </c>
      <c r="BM28" t="str">
        <f t="shared" si="7"/>
        <v>d_nonenergy_7_9_lpg</v>
      </c>
      <c r="BP28" s="4">
        <f t="shared" si="8"/>
        <v>0</v>
      </c>
      <c r="BQ28" s="4">
        <f t="shared" si="9"/>
        <v>0</v>
      </c>
      <c r="BR28" s="4" cm="1">
        <f t="array" ref="BR28">L28*INDEX(prod_est,$H28+$I28-1,MATCH(BR$14,$BQ$14:$DQ$14,0))</f>
        <v>0</v>
      </c>
      <c r="BS28" s="4" cm="1">
        <f t="array" ref="BS28">M28*INDEX(prod_est,$H28+$I28-1,MATCH(BS$14,$BQ$14:$DQ$14,0))</f>
        <v>0</v>
      </c>
      <c r="BT28" s="4" cm="1">
        <f t="array" ref="BT28">N28*INDEX(prod_est,$H28+$I28-1,MATCH(BT$14,$BQ$14:$DQ$14,0))</f>
        <v>0</v>
      </c>
      <c r="BU28" s="4" cm="1">
        <f t="array" ref="BU28">O28*INDEX(prod_est,$H28+$I28-1,MATCH(BU$14,$BQ$14:$DQ$14,0))</f>
        <v>0</v>
      </c>
      <c r="BV28" s="4" cm="1">
        <f t="array" ref="BV28">P28*INDEX(prod_est,$H28+$I28-1,MATCH(BV$14,$BQ$14:$DQ$14,0))</f>
        <v>0</v>
      </c>
      <c r="BW28" s="4" cm="1">
        <f t="array" ref="BW28">Q28*INDEX(prod_est,$H28+$I28-1,MATCH(BW$14,$BQ$14:$DQ$14,0))</f>
        <v>0</v>
      </c>
      <c r="BX28" s="4" cm="1">
        <f t="array" ref="BX28">R28*INDEX(prod_est,$H28+$I28-1,MATCH(BX$14,$BQ$14:$DQ$14,0))</f>
        <v>0</v>
      </c>
      <c r="BY28" s="4" cm="1">
        <f t="array" ref="BY28">S28*INDEX(prod_est,$H28+$I28-1,MATCH(BY$14,$BQ$14:$DQ$14,0))</f>
        <v>0</v>
      </c>
      <c r="BZ28" s="4" cm="1">
        <f t="array" ref="BZ28">T28*INDEX(prod_est,$H28+$I28-1,MATCH(BZ$14,$BQ$14:$DQ$14,0))</f>
        <v>0</v>
      </c>
      <c r="CA28" s="4" cm="1">
        <f t="array" ref="CA28">U28*INDEX(prod_est,$H28+$I28-1,MATCH(CA$14,$BQ$14:$DQ$14,0))</f>
        <v>0</v>
      </c>
      <c r="CB28" s="4" cm="1">
        <f t="array" ref="CB28">V28*INDEX(prod_est,$H28+$I28-1,MATCH(CB$14,$BQ$14:$DQ$14,0))</f>
        <v>0</v>
      </c>
      <c r="CC28" s="4" cm="1">
        <f t="array" ref="CC28">W28*INDEX(prod_est,$H28+$I28-1,MATCH(CC$14,$BQ$14:$DQ$14,0))</f>
        <v>0</v>
      </c>
      <c r="CD28" s="4" cm="1">
        <f t="array" ref="CD28">X28*INDEX(prod_est,$H28+$I28-1,MATCH(CD$14,$BQ$14:$DQ$14,0))</f>
        <v>0</v>
      </c>
      <c r="CE28" s="4" cm="1">
        <f t="array" ref="CE28">Y28*INDEX(prod_est,$H28+$I28-1,MATCH(CE$14,$BQ$14:$DQ$14,0))</f>
        <v>0</v>
      </c>
      <c r="CF28" s="4" cm="1">
        <f t="array" ref="CF28">Z28*INDEX(prod_est,$H28+$I28-1,MATCH(CF$14,$BQ$14:$DQ$14,0))</f>
        <v>0</v>
      </c>
      <c r="CG28" s="4" cm="1">
        <f t="array" ref="CG28">AA28*INDEX(prod_est,$H28+$I28-1,MATCH(CG$14,$BQ$14:$DQ$14,0))</f>
        <v>0</v>
      </c>
      <c r="CH28" s="4" cm="1">
        <f t="array" ref="CH28">AB28*INDEX(prod_est,$H28+$I28-1,MATCH(CH$14,$BQ$14:$DQ$14,0))</f>
        <v>0</v>
      </c>
      <c r="CI28" s="4" cm="1">
        <f t="array" ref="CI28">AC28*INDEX(prod_est,$H28+$I28-1,MATCH(CI$14,$BQ$14:$DQ$14,0))</f>
        <v>0</v>
      </c>
      <c r="CJ28" s="4" cm="1">
        <f t="array" ref="CJ28">AD28*INDEX(prod_est,$H28+$I28-1,MATCH(CJ$14,$BQ$14:$DQ$14,0))</f>
        <v>0</v>
      </c>
      <c r="CK28" s="4" cm="1">
        <f t="array" ref="CK28">AE28*INDEX(prod_est,$H28+$I28-1,MATCH(CK$14,$BQ$14:$DQ$14,0))</f>
        <v>0</v>
      </c>
      <c r="CL28" s="4" cm="1">
        <f t="array" ref="CL28">AF28*INDEX(prod_est,$H28+$I28-1,MATCH(CL$14,$BQ$14:$DQ$14,0))</f>
        <v>0</v>
      </c>
      <c r="CM28" s="4" cm="1">
        <f t="array" ref="CM28">AG28*INDEX(prod_est,$H28+$I28-1,MATCH(CM$14,$BQ$14:$DQ$14,0))</f>
        <v>0</v>
      </c>
      <c r="CN28" s="4" cm="1">
        <f t="array" ref="CN28">AH28*INDEX(prod_est,$H28+$I28-1,MATCH(CN$14,$BQ$14:$DQ$14,0))</f>
        <v>0</v>
      </c>
      <c r="CO28" s="4" cm="1">
        <f t="array" ref="CO28">AI28*INDEX(prod_est,$H28+$I28-1,MATCH(CO$14,$BQ$14:$DQ$14,0))</f>
        <v>0</v>
      </c>
      <c r="CP28" s="4" cm="1">
        <f t="array" ref="CP28">AJ28*INDEX(prod_est,$H28+$I28-1,MATCH(CP$14,$BQ$14:$DQ$14,0))</f>
        <v>0</v>
      </c>
      <c r="CQ28" s="4" cm="1">
        <f t="array" ref="CQ28">AK28*INDEX(prod_est,$H28+$I28-1,MATCH(CQ$14,$BQ$14:$DQ$14,0))</f>
        <v>0</v>
      </c>
      <c r="CR28" s="4" cm="1">
        <f t="array" ref="CR28">AL28*INDEX(prod_est,$H28+$I28-1,MATCH(CR$14,$BQ$14:$DQ$14,0))</f>
        <v>0</v>
      </c>
      <c r="CS28" s="4" cm="1">
        <f t="array" ref="CS28">AM28*INDEX(prod_est,$H28+$I28-1,MATCH(CS$14,$BQ$14:$DQ$14,0))</f>
        <v>0</v>
      </c>
      <c r="CT28" s="4" cm="1">
        <f t="array" ref="CT28">AN28*INDEX(prod_est,$H28+$I28-1,MATCH(CT$14,$BQ$14:$DQ$14,0))</f>
        <v>0</v>
      </c>
      <c r="CU28" s="4" cm="1">
        <f t="array" ref="CU28">AO28*INDEX(prod_est,$H28+$I28-1,MATCH(CU$14,$BQ$14:$DQ$14,0))</f>
        <v>0</v>
      </c>
      <c r="CV28" s="4" cm="1">
        <f t="array" ref="CV28">AP28*INDEX(prod_est,$H28+$I28-1,MATCH(CV$14,$BQ$14:$DQ$14,0))</f>
        <v>0</v>
      </c>
      <c r="CW28" s="4" cm="1">
        <f t="array" ref="CW28">AQ28*INDEX(prod_est,$H28+$I28-1,MATCH(CW$14,$BQ$14:$DQ$14,0))</f>
        <v>0</v>
      </c>
      <c r="CX28" s="4" cm="1">
        <f t="array" ref="CX28">AR28*INDEX(prod_est,$H28+$I28-1,MATCH(CX$14,$BQ$14:$DQ$14,0))</f>
        <v>0</v>
      </c>
      <c r="CY28" s="4" cm="1">
        <f t="array" ref="CY28">AS28*INDEX(prod_est,$H28+$I28-1,MATCH(CY$14,$BQ$14:$DQ$14,0))</f>
        <v>0</v>
      </c>
      <c r="CZ28" s="4" cm="1">
        <f t="array" ref="CZ28">AT28*INDEX(prod_est,$H28+$I28-1,MATCH(CZ$14,$BQ$14:$DQ$14,0))</f>
        <v>0</v>
      </c>
      <c r="DA28" s="4" cm="1">
        <f t="array" ref="DA28">AU28*INDEX(prod_est,$H28+$I28-1,MATCH(DA$14,$BQ$14:$DQ$14,0))</f>
        <v>0</v>
      </c>
      <c r="DB28" s="4" cm="1">
        <f t="array" ref="DB28">AV28*INDEX(prod_est,$H28+$I28-1,MATCH(DB$14,$BQ$14:$DQ$14,0))</f>
        <v>0</v>
      </c>
      <c r="DC28" s="4" cm="1">
        <f t="array" ref="DC28">AW28*INDEX(prod_est,$H28+$I28-1,MATCH(DC$14,$BQ$14:$DQ$14,0))</f>
        <v>0</v>
      </c>
      <c r="DD28" s="4" cm="1">
        <f t="array" ref="DD28">AX28*INDEX(prod_est,$H28+$I28-1,MATCH(DD$14,$BQ$14:$DQ$14,0))</f>
        <v>0</v>
      </c>
      <c r="DE28" s="4" cm="1">
        <f t="array" ref="DE28">AY28*INDEX(prod_est,$H28+$I28-1,MATCH(DE$14,$BQ$14:$DQ$14,0))</f>
        <v>0</v>
      </c>
      <c r="DF28" s="4" cm="1">
        <f t="array" ref="DF28">AZ28*INDEX(prod_est,$H28+$I28-1,MATCH(DF$14,$BQ$14:$DQ$14,0))</f>
        <v>0</v>
      </c>
      <c r="DG28" s="4" cm="1">
        <f t="array" ref="DG28">BA28*INDEX(prod_est,$H28+$I28-1,MATCH(DG$14,$BQ$14:$DQ$14,0))</f>
        <v>0</v>
      </c>
      <c r="DH28" s="4" cm="1">
        <f t="array" ref="DH28">BB28*INDEX(prod_est,$H28+$I28-1,MATCH(DH$14,$BQ$14:$DQ$14,0))</f>
        <v>0</v>
      </c>
      <c r="DI28" s="4" cm="1">
        <f t="array" ref="DI28">BC28*INDEX(prod_est,$H28+$I28-1,MATCH(DI$14,$BQ$14:$DQ$14,0))</f>
        <v>0</v>
      </c>
      <c r="DJ28" s="4" cm="1">
        <f t="array" ref="DJ28">BD28*INDEX(prod_est,$H28+$I28-1,MATCH(DJ$14,$BQ$14:$DQ$14,0))</f>
        <v>0</v>
      </c>
      <c r="DK28" s="4" cm="1">
        <f t="array" ref="DK28">BE28*INDEX(prod_est,$H28+$I28-1,MATCH(DK$14,$BQ$14:$DQ$14,0))</f>
        <v>0</v>
      </c>
      <c r="DL28" s="4" cm="1">
        <f t="array" ref="DL28">BF28*INDEX(prod_est,$H28+$I28-1,MATCH(DL$14,$BQ$14:$DQ$14,0))</f>
        <v>0</v>
      </c>
      <c r="DM28" s="4" cm="1">
        <f t="array" ref="DM28">BG28*INDEX(prod_est,$H28+$I28-1,MATCH(DM$14,$BQ$14:$DQ$14,0))</f>
        <v>0</v>
      </c>
      <c r="DN28" s="4" cm="1">
        <f t="array" ref="DN28">BH28*INDEX(prod_est,$H28+$I28-1,MATCH(DN$14,$BQ$14:$DQ$14,0))</f>
        <v>0</v>
      </c>
      <c r="DO28" s="4" cm="1">
        <f t="array" ref="DO28">BI28*INDEX(prod_est,$H28+$I28-1,MATCH(DO$14,$BQ$14:$DQ$14,0))</f>
        <v>0</v>
      </c>
      <c r="DP28" s="4" cm="1">
        <f t="array" ref="DP28">BJ28*INDEX(prod_est,$H28+$I28-1,MATCH(DP$14,$BQ$14:$DQ$14,0))</f>
        <v>0</v>
      </c>
      <c r="DQ28" s="4" cm="1">
        <f t="array" ref="DQ28">BK28*INDEX(prod_est,$H28+$I28-1,MATCH(DQ$14,$BQ$14:$DQ$14,0))</f>
        <v>0</v>
      </c>
    </row>
    <row r="29" spans="1:121" x14ac:dyDescent="0.25">
      <c r="A29" t="s">
        <v>43</v>
      </c>
      <c r="B29" t="s">
        <v>19</v>
      </c>
      <c r="C29" t="s">
        <v>60</v>
      </c>
      <c r="D29" t="s">
        <v>172</v>
      </c>
      <c r="E29" s="46" t="s">
        <v>37</v>
      </c>
      <c r="F29" s="4">
        <v>0</v>
      </c>
      <c r="G29" s="4">
        <v>0</v>
      </c>
      <c r="H29">
        <f>MATCH(A29,Production_est!$A$4:$A$339,0)</f>
        <v>97</v>
      </c>
      <c r="I29">
        <f>IFERROR(MATCH(E29,Production_est!$D$4:$D$339,0),"-")</f>
        <v>3</v>
      </c>
      <c r="J29" s="4" cm="1">
        <f t="array" ref="J29">IFERROR(INDEX(Production_est!$E$4:$E$339,I29+H29-1),"-")</f>
        <v>7076.0732715597496</v>
      </c>
      <c r="K29" s="33">
        <f t="shared" si="3"/>
        <v>0</v>
      </c>
      <c r="L29" s="33">
        <f t="shared" si="17"/>
        <v>0</v>
      </c>
      <c r="M29" s="33">
        <f t="shared" si="17"/>
        <v>0</v>
      </c>
      <c r="N29" s="33">
        <f t="shared" si="17"/>
        <v>0</v>
      </c>
      <c r="O29" s="33">
        <f t="shared" si="17"/>
        <v>0</v>
      </c>
      <c r="P29" s="33">
        <f t="shared" si="17"/>
        <v>0</v>
      </c>
      <c r="Q29" s="33">
        <f t="shared" si="17"/>
        <v>0</v>
      </c>
      <c r="R29" s="33">
        <f t="shared" si="17"/>
        <v>0</v>
      </c>
      <c r="S29" s="33">
        <f t="shared" si="17"/>
        <v>0</v>
      </c>
      <c r="T29" s="33">
        <f t="shared" si="17"/>
        <v>0</v>
      </c>
      <c r="U29" s="33">
        <f t="shared" si="17"/>
        <v>0</v>
      </c>
      <c r="V29" s="33">
        <f t="shared" si="17"/>
        <v>0</v>
      </c>
      <c r="W29" s="33">
        <f t="shared" si="17"/>
        <v>0</v>
      </c>
      <c r="X29" s="33">
        <f t="shared" si="17"/>
        <v>0</v>
      </c>
      <c r="Y29" s="33">
        <f t="shared" si="17"/>
        <v>0</v>
      </c>
      <c r="Z29" s="33">
        <f t="shared" si="17"/>
        <v>0</v>
      </c>
      <c r="AA29" s="33">
        <f t="shared" si="17"/>
        <v>0</v>
      </c>
      <c r="AB29" s="33">
        <f t="shared" si="17"/>
        <v>0</v>
      </c>
      <c r="AC29" s="33">
        <f t="shared" si="17"/>
        <v>0</v>
      </c>
      <c r="AD29" s="33">
        <f t="shared" si="17"/>
        <v>0</v>
      </c>
      <c r="AE29" s="33">
        <f t="shared" si="17"/>
        <v>0</v>
      </c>
      <c r="AF29" s="33">
        <f t="shared" si="17"/>
        <v>0</v>
      </c>
      <c r="AG29" s="33">
        <f t="shared" si="17"/>
        <v>0</v>
      </c>
      <c r="AH29" s="33">
        <f t="shared" si="17"/>
        <v>0</v>
      </c>
      <c r="AI29" s="33">
        <f t="shared" si="17"/>
        <v>0</v>
      </c>
      <c r="AJ29" s="33">
        <f t="shared" si="17"/>
        <v>0</v>
      </c>
      <c r="AK29" s="33">
        <f t="shared" si="17"/>
        <v>0</v>
      </c>
      <c r="AL29" s="33">
        <f t="shared" si="17"/>
        <v>0</v>
      </c>
      <c r="AM29" s="33">
        <f t="shared" si="17"/>
        <v>0</v>
      </c>
      <c r="AN29" s="33">
        <f t="shared" si="17"/>
        <v>0</v>
      </c>
      <c r="AO29" s="33">
        <f t="shared" si="17"/>
        <v>0</v>
      </c>
      <c r="AP29" s="33">
        <f t="shared" si="17"/>
        <v>0</v>
      </c>
      <c r="AQ29" s="33">
        <f t="shared" ref="AQ29:BK29" si="24">AP29*(1-$G$4)</f>
        <v>0</v>
      </c>
      <c r="AR29" s="33">
        <f t="shared" si="24"/>
        <v>0</v>
      </c>
      <c r="AS29" s="33">
        <f t="shared" si="24"/>
        <v>0</v>
      </c>
      <c r="AT29" s="33">
        <f t="shared" si="24"/>
        <v>0</v>
      </c>
      <c r="AU29" s="33">
        <f t="shared" si="24"/>
        <v>0</v>
      </c>
      <c r="AV29" s="33">
        <f t="shared" si="24"/>
        <v>0</v>
      </c>
      <c r="AW29" s="33">
        <f t="shared" si="24"/>
        <v>0</v>
      </c>
      <c r="AX29" s="33">
        <f t="shared" si="24"/>
        <v>0</v>
      </c>
      <c r="AY29" s="33">
        <f t="shared" si="24"/>
        <v>0</v>
      </c>
      <c r="AZ29" s="33">
        <f t="shared" si="24"/>
        <v>0</v>
      </c>
      <c r="BA29" s="33">
        <f t="shared" si="24"/>
        <v>0</v>
      </c>
      <c r="BB29" s="33">
        <f t="shared" si="24"/>
        <v>0</v>
      </c>
      <c r="BC29" s="33">
        <f t="shared" si="24"/>
        <v>0</v>
      </c>
      <c r="BD29" s="33">
        <f t="shared" si="24"/>
        <v>0</v>
      </c>
      <c r="BE29" s="33">
        <f t="shared" si="24"/>
        <v>0</v>
      </c>
      <c r="BF29" s="33">
        <f t="shared" si="24"/>
        <v>0</v>
      </c>
      <c r="BG29" s="33">
        <f t="shared" si="24"/>
        <v>0</v>
      </c>
      <c r="BH29" s="33">
        <f t="shared" si="24"/>
        <v>0</v>
      </c>
      <c r="BI29" s="33">
        <f t="shared" si="24"/>
        <v>0</v>
      </c>
      <c r="BJ29" s="33">
        <f t="shared" si="24"/>
        <v>0</v>
      </c>
      <c r="BK29" s="33">
        <f t="shared" si="24"/>
        <v>0</v>
      </c>
      <c r="BL29" t="str">
        <f t="shared" si="6"/>
        <v>07_INA</v>
      </c>
      <c r="BM29" t="str">
        <f t="shared" si="7"/>
        <v>d_nonenergy_7_10_refi_gas_notliq</v>
      </c>
      <c r="BP29" s="4">
        <f t="shared" si="8"/>
        <v>0</v>
      </c>
      <c r="BQ29" s="4">
        <f t="shared" si="9"/>
        <v>0</v>
      </c>
      <c r="BR29" s="4" cm="1">
        <f t="array" ref="BR29">L29*INDEX(prod_est,$H29+$I29-1,MATCH(BR$14,$BQ$14:$DQ$14,0))</f>
        <v>0</v>
      </c>
      <c r="BS29" s="4" cm="1">
        <f t="array" ref="BS29">M29*INDEX(prod_est,$H29+$I29-1,MATCH(BS$14,$BQ$14:$DQ$14,0))</f>
        <v>0</v>
      </c>
      <c r="BT29" s="4" cm="1">
        <f t="array" ref="BT29">N29*INDEX(prod_est,$H29+$I29-1,MATCH(BT$14,$BQ$14:$DQ$14,0))</f>
        <v>0</v>
      </c>
      <c r="BU29" s="4" cm="1">
        <f t="array" ref="BU29">O29*INDEX(prod_est,$H29+$I29-1,MATCH(BU$14,$BQ$14:$DQ$14,0))</f>
        <v>0</v>
      </c>
      <c r="BV29" s="4" cm="1">
        <f t="array" ref="BV29">P29*INDEX(prod_est,$H29+$I29-1,MATCH(BV$14,$BQ$14:$DQ$14,0))</f>
        <v>0</v>
      </c>
      <c r="BW29" s="4" cm="1">
        <f t="array" ref="BW29">Q29*INDEX(prod_est,$H29+$I29-1,MATCH(BW$14,$BQ$14:$DQ$14,0))</f>
        <v>0</v>
      </c>
      <c r="BX29" s="4" cm="1">
        <f t="array" ref="BX29">R29*INDEX(prod_est,$H29+$I29-1,MATCH(BX$14,$BQ$14:$DQ$14,0))</f>
        <v>0</v>
      </c>
      <c r="BY29" s="4" cm="1">
        <f t="array" ref="BY29">S29*INDEX(prod_est,$H29+$I29-1,MATCH(BY$14,$BQ$14:$DQ$14,0))</f>
        <v>0</v>
      </c>
      <c r="BZ29" s="4" cm="1">
        <f t="array" ref="BZ29">T29*INDEX(prod_est,$H29+$I29-1,MATCH(BZ$14,$BQ$14:$DQ$14,0))</f>
        <v>0</v>
      </c>
      <c r="CA29" s="4" cm="1">
        <f t="array" ref="CA29">U29*INDEX(prod_est,$H29+$I29-1,MATCH(CA$14,$BQ$14:$DQ$14,0))</f>
        <v>0</v>
      </c>
      <c r="CB29" s="4" cm="1">
        <f t="array" ref="CB29">V29*INDEX(prod_est,$H29+$I29-1,MATCH(CB$14,$BQ$14:$DQ$14,0))</f>
        <v>0</v>
      </c>
      <c r="CC29" s="4" cm="1">
        <f t="array" ref="CC29">W29*INDEX(prod_est,$H29+$I29-1,MATCH(CC$14,$BQ$14:$DQ$14,0))</f>
        <v>0</v>
      </c>
      <c r="CD29" s="4" cm="1">
        <f t="array" ref="CD29">X29*INDEX(prod_est,$H29+$I29-1,MATCH(CD$14,$BQ$14:$DQ$14,0))</f>
        <v>0</v>
      </c>
      <c r="CE29" s="4" cm="1">
        <f t="array" ref="CE29">Y29*INDEX(prod_est,$H29+$I29-1,MATCH(CE$14,$BQ$14:$DQ$14,0))</f>
        <v>0</v>
      </c>
      <c r="CF29" s="4" cm="1">
        <f t="array" ref="CF29">Z29*INDEX(prod_est,$H29+$I29-1,MATCH(CF$14,$BQ$14:$DQ$14,0))</f>
        <v>0</v>
      </c>
      <c r="CG29" s="4" cm="1">
        <f t="array" ref="CG29">AA29*INDEX(prod_est,$H29+$I29-1,MATCH(CG$14,$BQ$14:$DQ$14,0))</f>
        <v>0</v>
      </c>
      <c r="CH29" s="4" cm="1">
        <f t="array" ref="CH29">AB29*INDEX(prod_est,$H29+$I29-1,MATCH(CH$14,$BQ$14:$DQ$14,0))</f>
        <v>0</v>
      </c>
      <c r="CI29" s="4" cm="1">
        <f t="array" ref="CI29">AC29*INDEX(prod_est,$H29+$I29-1,MATCH(CI$14,$BQ$14:$DQ$14,0))</f>
        <v>0</v>
      </c>
      <c r="CJ29" s="4" cm="1">
        <f t="array" ref="CJ29">AD29*INDEX(prod_est,$H29+$I29-1,MATCH(CJ$14,$BQ$14:$DQ$14,0))</f>
        <v>0</v>
      </c>
      <c r="CK29" s="4" cm="1">
        <f t="array" ref="CK29">AE29*INDEX(prod_est,$H29+$I29-1,MATCH(CK$14,$BQ$14:$DQ$14,0))</f>
        <v>0</v>
      </c>
      <c r="CL29" s="4" cm="1">
        <f t="array" ref="CL29">AF29*INDEX(prod_est,$H29+$I29-1,MATCH(CL$14,$BQ$14:$DQ$14,0))</f>
        <v>0</v>
      </c>
      <c r="CM29" s="4" cm="1">
        <f t="array" ref="CM29">AG29*INDEX(prod_est,$H29+$I29-1,MATCH(CM$14,$BQ$14:$DQ$14,0))</f>
        <v>0</v>
      </c>
      <c r="CN29" s="4" cm="1">
        <f t="array" ref="CN29">AH29*INDEX(prod_est,$H29+$I29-1,MATCH(CN$14,$BQ$14:$DQ$14,0))</f>
        <v>0</v>
      </c>
      <c r="CO29" s="4" cm="1">
        <f t="array" ref="CO29">AI29*INDEX(prod_est,$H29+$I29-1,MATCH(CO$14,$BQ$14:$DQ$14,0))</f>
        <v>0</v>
      </c>
      <c r="CP29" s="4" cm="1">
        <f t="array" ref="CP29">AJ29*INDEX(prod_est,$H29+$I29-1,MATCH(CP$14,$BQ$14:$DQ$14,0))</f>
        <v>0</v>
      </c>
      <c r="CQ29" s="4" cm="1">
        <f t="array" ref="CQ29">AK29*INDEX(prod_est,$H29+$I29-1,MATCH(CQ$14,$BQ$14:$DQ$14,0))</f>
        <v>0</v>
      </c>
      <c r="CR29" s="4" cm="1">
        <f t="array" ref="CR29">AL29*INDEX(prod_est,$H29+$I29-1,MATCH(CR$14,$BQ$14:$DQ$14,0))</f>
        <v>0</v>
      </c>
      <c r="CS29" s="4" cm="1">
        <f t="array" ref="CS29">AM29*INDEX(prod_est,$H29+$I29-1,MATCH(CS$14,$BQ$14:$DQ$14,0))</f>
        <v>0</v>
      </c>
      <c r="CT29" s="4" cm="1">
        <f t="array" ref="CT29">AN29*INDEX(prod_est,$H29+$I29-1,MATCH(CT$14,$BQ$14:$DQ$14,0))</f>
        <v>0</v>
      </c>
      <c r="CU29" s="4" cm="1">
        <f t="array" ref="CU29">AO29*INDEX(prod_est,$H29+$I29-1,MATCH(CU$14,$BQ$14:$DQ$14,0))</f>
        <v>0</v>
      </c>
      <c r="CV29" s="4" cm="1">
        <f t="array" ref="CV29">AP29*INDEX(prod_est,$H29+$I29-1,MATCH(CV$14,$BQ$14:$DQ$14,0))</f>
        <v>0</v>
      </c>
      <c r="CW29" s="4" cm="1">
        <f t="array" ref="CW29">AQ29*INDEX(prod_est,$H29+$I29-1,MATCH(CW$14,$BQ$14:$DQ$14,0))</f>
        <v>0</v>
      </c>
      <c r="CX29" s="4" cm="1">
        <f t="array" ref="CX29">AR29*INDEX(prod_est,$H29+$I29-1,MATCH(CX$14,$BQ$14:$DQ$14,0))</f>
        <v>0</v>
      </c>
      <c r="CY29" s="4" cm="1">
        <f t="array" ref="CY29">AS29*INDEX(prod_est,$H29+$I29-1,MATCH(CY$14,$BQ$14:$DQ$14,0))</f>
        <v>0</v>
      </c>
      <c r="CZ29" s="4" cm="1">
        <f t="array" ref="CZ29">AT29*INDEX(prod_est,$H29+$I29-1,MATCH(CZ$14,$BQ$14:$DQ$14,0))</f>
        <v>0</v>
      </c>
      <c r="DA29" s="4" cm="1">
        <f t="array" ref="DA29">AU29*INDEX(prod_est,$H29+$I29-1,MATCH(DA$14,$BQ$14:$DQ$14,0))</f>
        <v>0</v>
      </c>
      <c r="DB29" s="4" cm="1">
        <f t="array" ref="DB29">AV29*INDEX(prod_est,$H29+$I29-1,MATCH(DB$14,$BQ$14:$DQ$14,0))</f>
        <v>0</v>
      </c>
      <c r="DC29" s="4" cm="1">
        <f t="array" ref="DC29">AW29*INDEX(prod_est,$H29+$I29-1,MATCH(DC$14,$BQ$14:$DQ$14,0))</f>
        <v>0</v>
      </c>
      <c r="DD29" s="4" cm="1">
        <f t="array" ref="DD29">AX29*INDEX(prod_est,$H29+$I29-1,MATCH(DD$14,$BQ$14:$DQ$14,0))</f>
        <v>0</v>
      </c>
      <c r="DE29" s="4" cm="1">
        <f t="array" ref="DE29">AY29*INDEX(prod_est,$H29+$I29-1,MATCH(DE$14,$BQ$14:$DQ$14,0))</f>
        <v>0</v>
      </c>
      <c r="DF29" s="4" cm="1">
        <f t="array" ref="DF29">AZ29*INDEX(prod_est,$H29+$I29-1,MATCH(DF$14,$BQ$14:$DQ$14,0))</f>
        <v>0</v>
      </c>
      <c r="DG29" s="4" cm="1">
        <f t="array" ref="DG29">BA29*INDEX(prod_est,$H29+$I29-1,MATCH(DG$14,$BQ$14:$DQ$14,0))</f>
        <v>0</v>
      </c>
      <c r="DH29" s="4" cm="1">
        <f t="array" ref="DH29">BB29*INDEX(prod_est,$H29+$I29-1,MATCH(DH$14,$BQ$14:$DQ$14,0))</f>
        <v>0</v>
      </c>
      <c r="DI29" s="4" cm="1">
        <f t="array" ref="DI29">BC29*INDEX(prod_est,$H29+$I29-1,MATCH(DI$14,$BQ$14:$DQ$14,0))</f>
        <v>0</v>
      </c>
      <c r="DJ29" s="4" cm="1">
        <f t="array" ref="DJ29">BD29*INDEX(prod_est,$H29+$I29-1,MATCH(DJ$14,$BQ$14:$DQ$14,0))</f>
        <v>0</v>
      </c>
      <c r="DK29" s="4" cm="1">
        <f t="array" ref="DK29">BE29*INDEX(prod_est,$H29+$I29-1,MATCH(DK$14,$BQ$14:$DQ$14,0))</f>
        <v>0</v>
      </c>
      <c r="DL29" s="4" cm="1">
        <f t="array" ref="DL29">BF29*INDEX(prod_est,$H29+$I29-1,MATCH(DL$14,$BQ$14:$DQ$14,0))</f>
        <v>0</v>
      </c>
      <c r="DM29" s="4" cm="1">
        <f t="array" ref="DM29">BG29*INDEX(prod_est,$H29+$I29-1,MATCH(DM$14,$BQ$14:$DQ$14,0))</f>
        <v>0</v>
      </c>
      <c r="DN29" s="4" cm="1">
        <f t="array" ref="DN29">BH29*INDEX(prod_est,$H29+$I29-1,MATCH(DN$14,$BQ$14:$DQ$14,0))</f>
        <v>0</v>
      </c>
      <c r="DO29" s="4" cm="1">
        <f t="array" ref="DO29">BI29*INDEX(prod_est,$H29+$I29-1,MATCH(DO$14,$BQ$14:$DQ$14,0))</f>
        <v>0</v>
      </c>
      <c r="DP29" s="4" cm="1">
        <f t="array" ref="DP29">BJ29*INDEX(prod_est,$H29+$I29-1,MATCH(DP$14,$BQ$14:$DQ$14,0))</f>
        <v>0</v>
      </c>
      <c r="DQ29" s="4" cm="1">
        <f t="array" ref="DQ29">BK29*INDEX(prod_est,$H29+$I29-1,MATCH(DQ$14,$BQ$14:$DQ$14,0))</f>
        <v>0</v>
      </c>
    </row>
    <row r="30" spans="1:121" x14ac:dyDescent="0.25">
      <c r="A30" t="s">
        <v>43</v>
      </c>
      <c r="B30" t="s">
        <v>20</v>
      </c>
      <c r="C30" t="s">
        <v>20</v>
      </c>
      <c r="D30" t="s">
        <v>172</v>
      </c>
      <c r="E30" s="46" t="s">
        <v>37</v>
      </c>
      <c r="F30" s="4">
        <v>0</v>
      </c>
      <c r="G30" s="4">
        <v>0</v>
      </c>
      <c r="H30">
        <f>MATCH(A30,Production_est!$A$4:$A$339,0)</f>
        <v>97</v>
      </c>
      <c r="I30">
        <f>IFERROR(MATCH(E30,Production_est!$D$4:$D$339,0),"-")</f>
        <v>3</v>
      </c>
      <c r="J30" s="4" cm="1">
        <f t="array" ref="J30">IFERROR(INDEX(Production_est!$E$4:$E$339,I30+H30-1),"-")</f>
        <v>7076.0732715597496</v>
      </c>
      <c r="K30" s="33">
        <f t="shared" si="3"/>
        <v>0</v>
      </c>
      <c r="L30" s="33">
        <f t="shared" si="17"/>
        <v>0</v>
      </c>
      <c r="M30" s="33">
        <f t="shared" si="17"/>
        <v>0</v>
      </c>
      <c r="N30" s="33">
        <f t="shared" si="17"/>
        <v>0</v>
      </c>
      <c r="O30" s="33">
        <f t="shared" si="17"/>
        <v>0</v>
      </c>
      <c r="P30" s="33">
        <f t="shared" si="17"/>
        <v>0</v>
      </c>
      <c r="Q30" s="33">
        <f t="shared" si="17"/>
        <v>0</v>
      </c>
      <c r="R30" s="33">
        <f t="shared" si="17"/>
        <v>0</v>
      </c>
      <c r="S30" s="33">
        <f t="shared" si="17"/>
        <v>0</v>
      </c>
      <c r="T30" s="33">
        <f t="shared" si="17"/>
        <v>0</v>
      </c>
      <c r="U30" s="33">
        <f t="shared" si="17"/>
        <v>0</v>
      </c>
      <c r="V30" s="33">
        <f t="shared" si="17"/>
        <v>0</v>
      </c>
      <c r="W30" s="33">
        <f t="shared" si="17"/>
        <v>0</v>
      </c>
      <c r="X30" s="33">
        <f t="shared" si="17"/>
        <v>0</v>
      </c>
      <c r="Y30" s="33">
        <f t="shared" si="17"/>
        <v>0</v>
      </c>
      <c r="Z30" s="33">
        <f t="shared" si="17"/>
        <v>0</v>
      </c>
      <c r="AA30" s="33">
        <f t="shared" si="17"/>
        <v>0</v>
      </c>
      <c r="AB30" s="33">
        <f t="shared" si="17"/>
        <v>0</v>
      </c>
      <c r="AC30" s="33">
        <f t="shared" si="17"/>
        <v>0</v>
      </c>
      <c r="AD30" s="33">
        <f t="shared" si="17"/>
        <v>0</v>
      </c>
      <c r="AE30" s="33">
        <f t="shared" si="17"/>
        <v>0</v>
      </c>
      <c r="AF30" s="33">
        <f t="shared" si="17"/>
        <v>0</v>
      </c>
      <c r="AG30" s="33">
        <f t="shared" si="17"/>
        <v>0</v>
      </c>
      <c r="AH30" s="33">
        <f t="shared" si="17"/>
        <v>0</v>
      </c>
      <c r="AI30" s="33">
        <f t="shared" si="17"/>
        <v>0</v>
      </c>
      <c r="AJ30" s="33">
        <f t="shared" si="17"/>
        <v>0</v>
      </c>
      <c r="AK30" s="33">
        <f t="shared" si="17"/>
        <v>0</v>
      </c>
      <c r="AL30" s="33">
        <f t="shared" si="17"/>
        <v>0</v>
      </c>
      <c r="AM30" s="33">
        <f t="shared" si="17"/>
        <v>0</v>
      </c>
      <c r="AN30" s="33">
        <f t="shared" si="17"/>
        <v>0</v>
      </c>
      <c r="AO30" s="33">
        <f t="shared" si="17"/>
        <v>0</v>
      </c>
      <c r="AP30" s="33">
        <f t="shared" si="17"/>
        <v>0</v>
      </c>
      <c r="AQ30" s="33">
        <f t="shared" ref="AQ30:BK30" si="25">AP30*(1-$G$4)</f>
        <v>0</v>
      </c>
      <c r="AR30" s="33">
        <f t="shared" si="25"/>
        <v>0</v>
      </c>
      <c r="AS30" s="33">
        <f t="shared" si="25"/>
        <v>0</v>
      </c>
      <c r="AT30" s="33">
        <f t="shared" si="25"/>
        <v>0</v>
      </c>
      <c r="AU30" s="33">
        <f t="shared" si="25"/>
        <v>0</v>
      </c>
      <c r="AV30" s="33">
        <f t="shared" si="25"/>
        <v>0</v>
      </c>
      <c r="AW30" s="33">
        <f t="shared" si="25"/>
        <v>0</v>
      </c>
      <c r="AX30" s="33">
        <f t="shared" si="25"/>
        <v>0</v>
      </c>
      <c r="AY30" s="33">
        <f t="shared" si="25"/>
        <v>0</v>
      </c>
      <c r="AZ30" s="33">
        <f t="shared" si="25"/>
        <v>0</v>
      </c>
      <c r="BA30" s="33">
        <f t="shared" si="25"/>
        <v>0</v>
      </c>
      <c r="BB30" s="33">
        <f t="shared" si="25"/>
        <v>0</v>
      </c>
      <c r="BC30" s="33">
        <f t="shared" si="25"/>
        <v>0</v>
      </c>
      <c r="BD30" s="33">
        <f t="shared" si="25"/>
        <v>0</v>
      </c>
      <c r="BE30" s="33">
        <f t="shared" si="25"/>
        <v>0</v>
      </c>
      <c r="BF30" s="33">
        <f t="shared" si="25"/>
        <v>0</v>
      </c>
      <c r="BG30" s="33">
        <f t="shared" si="25"/>
        <v>0</v>
      </c>
      <c r="BH30" s="33">
        <f t="shared" si="25"/>
        <v>0</v>
      </c>
      <c r="BI30" s="33">
        <f t="shared" si="25"/>
        <v>0</v>
      </c>
      <c r="BJ30" s="33">
        <f t="shared" si="25"/>
        <v>0</v>
      </c>
      <c r="BK30" s="33">
        <f t="shared" si="25"/>
        <v>0</v>
      </c>
      <c r="BL30" t="str">
        <f t="shared" si="6"/>
        <v>07_INA</v>
      </c>
      <c r="BM30" t="str">
        <f t="shared" si="7"/>
        <v>d_nonenergy_7_11_ethane</v>
      </c>
      <c r="BP30" s="4">
        <f t="shared" si="8"/>
        <v>0</v>
      </c>
      <c r="BQ30" s="4">
        <f t="shared" si="9"/>
        <v>0</v>
      </c>
      <c r="BR30" s="4" cm="1">
        <f t="array" ref="BR30">L30*INDEX(prod_est,$H30+$I30-1,MATCH(BR$14,$BQ$14:$DQ$14,0))</f>
        <v>0</v>
      </c>
      <c r="BS30" s="4" cm="1">
        <f t="array" ref="BS30">M30*INDEX(prod_est,$H30+$I30-1,MATCH(BS$14,$BQ$14:$DQ$14,0))</f>
        <v>0</v>
      </c>
      <c r="BT30" s="4" cm="1">
        <f t="array" ref="BT30">N30*INDEX(prod_est,$H30+$I30-1,MATCH(BT$14,$BQ$14:$DQ$14,0))</f>
        <v>0</v>
      </c>
      <c r="BU30" s="4" cm="1">
        <f t="array" ref="BU30">O30*INDEX(prod_est,$H30+$I30-1,MATCH(BU$14,$BQ$14:$DQ$14,0))</f>
        <v>0</v>
      </c>
      <c r="BV30" s="4" cm="1">
        <f t="array" ref="BV30">P30*INDEX(prod_est,$H30+$I30-1,MATCH(BV$14,$BQ$14:$DQ$14,0))</f>
        <v>0</v>
      </c>
      <c r="BW30" s="4" cm="1">
        <f t="array" ref="BW30">Q30*INDEX(prod_est,$H30+$I30-1,MATCH(BW$14,$BQ$14:$DQ$14,0))</f>
        <v>0</v>
      </c>
      <c r="BX30" s="4" cm="1">
        <f t="array" ref="BX30">R30*INDEX(prod_est,$H30+$I30-1,MATCH(BX$14,$BQ$14:$DQ$14,0))</f>
        <v>0</v>
      </c>
      <c r="BY30" s="4" cm="1">
        <f t="array" ref="BY30">S30*INDEX(prod_est,$H30+$I30-1,MATCH(BY$14,$BQ$14:$DQ$14,0))</f>
        <v>0</v>
      </c>
      <c r="BZ30" s="4" cm="1">
        <f t="array" ref="BZ30">T30*INDEX(prod_est,$H30+$I30-1,MATCH(BZ$14,$BQ$14:$DQ$14,0))</f>
        <v>0</v>
      </c>
      <c r="CA30" s="4" cm="1">
        <f t="array" ref="CA30">U30*INDEX(prod_est,$H30+$I30-1,MATCH(CA$14,$BQ$14:$DQ$14,0))</f>
        <v>0</v>
      </c>
      <c r="CB30" s="4" cm="1">
        <f t="array" ref="CB30">V30*INDEX(prod_est,$H30+$I30-1,MATCH(CB$14,$BQ$14:$DQ$14,0))</f>
        <v>0</v>
      </c>
      <c r="CC30" s="4" cm="1">
        <f t="array" ref="CC30">W30*INDEX(prod_est,$H30+$I30-1,MATCH(CC$14,$BQ$14:$DQ$14,0))</f>
        <v>0</v>
      </c>
      <c r="CD30" s="4" cm="1">
        <f t="array" ref="CD30">X30*INDEX(prod_est,$H30+$I30-1,MATCH(CD$14,$BQ$14:$DQ$14,0))</f>
        <v>0</v>
      </c>
      <c r="CE30" s="4" cm="1">
        <f t="array" ref="CE30">Y30*INDEX(prod_est,$H30+$I30-1,MATCH(CE$14,$BQ$14:$DQ$14,0))</f>
        <v>0</v>
      </c>
      <c r="CF30" s="4" cm="1">
        <f t="array" ref="CF30">Z30*INDEX(prod_est,$H30+$I30-1,MATCH(CF$14,$BQ$14:$DQ$14,0))</f>
        <v>0</v>
      </c>
      <c r="CG30" s="4" cm="1">
        <f t="array" ref="CG30">AA30*INDEX(prod_est,$H30+$I30-1,MATCH(CG$14,$BQ$14:$DQ$14,0))</f>
        <v>0</v>
      </c>
      <c r="CH30" s="4" cm="1">
        <f t="array" ref="CH30">AB30*INDEX(prod_est,$H30+$I30-1,MATCH(CH$14,$BQ$14:$DQ$14,0))</f>
        <v>0</v>
      </c>
      <c r="CI30" s="4" cm="1">
        <f t="array" ref="CI30">AC30*INDEX(prod_est,$H30+$I30-1,MATCH(CI$14,$BQ$14:$DQ$14,0))</f>
        <v>0</v>
      </c>
      <c r="CJ30" s="4" cm="1">
        <f t="array" ref="CJ30">AD30*INDEX(prod_est,$H30+$I30-1,MATCH(CJ$14,$BQ$14:$DQ$14,0))</f>
        <v>0</v>
      </c>
      <c r="CK30" s="4" cm="1">
        <f t="array" ref="CK30">AE30*INDEX(prod_est,$H30+$I30-1,MATCH(CK$14,$BQ$14:$DQ$14,0))</f>
        <v>0</v>
      </c>
      <c r="CL30" s="4" cm="1">
        <f t="array" ref="CL30">AF30*INDEX(prod_est,$H30+$I30-1,MATCH(CL$14,$BQ$14:$DQ$14,0))</f>
        <v>0</v>
      </c>
      <c r="CM30" s="4" cm="1">
        <f t="array" ref="CM30">AG30*INDEX(prod_est,$H30+$I30-1,MATCH(CM$14,$BQ$14:$DQ$14,0))</f>
        <v>0</v>
      </c>
      <c r="CN30" s="4" cm="1">
        <f t="array" ref="CN30">AH30*INDEX(prod_est,$H30+$I30-1,MATCH(CN$14,$BQ$14:$DQ$14,0))</f>
        <v>0</v>
      </c>
      <c r="CO30" s="4" cm="1">
        <f t="array" ref="CO30">AI30*INDEX(prod_est,$H30+$I30-1,MATCH(CO$14,$BQ$14:$DQ$14,0))</f>
        <v>0</v>
      </c>
      <c r="CP30" s="4" cm="1">
        <f t="array" ref="CP30">AJ30*INDEX(prod_est,$H30+$I30-1,MATCH(CP$14,$BQ$14:$DQ$14,0))</f>
        <v>0</v>
      </c>
      <c r="CQ30" s="4" cm="1">
        <f t="array" ref="CQ30">AK30*INDEX(prod_est,$H30+$I30-1,MATCH(CQ$14,$BQ$14:$DQ$14,0))</f>
        <v>0</v>
      </c>
      <c r="CR30" s="4" cm="1">
        <f t="array" ref="CR30">AL30*INDEX(prod_est,$H30+$I30-1,MATCH(CR$14,$BQ$14:$DQ$14,0))</f>
        <v>0</v>
      </c>
      <c r="CS30" s="4" cm="1">
        <f t="array" ref="CS30">AM30*INDEX(prod_est,$H30+$I30-1,MATCH(CS$14,$BQ$14:$DQ$14,0))</f>
        <v>0</v>
      </c>
      <c r="CT30" s="4" cm="1">
        <f t="array" ref="CT30">AN30*INDEX(prod_est,$H30+$I30-1,MATCH(CT$14,$BQ$14:$DQ$14,0))</f>
        <v>0</v>
      </c>
      <c r="CU30" s="4" cm="1">
        <f t="array" ref="CU30">AO30*INDEX(prod_est,$H30+$I30-1,MATCH(CU$14,$BQ$14:$DQ$14,0))</f>
        <v>0</v>
      </c>
      <c r="CV30" s="4" cm="1">
        <f t="array" ref="CV30">AP30*INDEX(prod_est,$H30+$I30-1,MATCH(CV$14,$BQ$14:$DQ$14,0))</f>
        <v>0</v>
      </c>
      <c r="CW30" s="4" cm="1">
        <f t="array" ref="CW30">AQ30*INDEX(prod_est,$H30+$I30-1,MATCH(CW$14,$BQ$14:$DQ$14,0))</f>
        <v>0</v>
      </c>
      <c r="CX30" s="4" cm="1">
        <f t="array" ref="CX30">AR30*INDEX(prod_est,$H30+$I30-1,MATCH(CX$14,$BQ$14:$DQ$14,0))</f>
        <v>0</v>
      </c>
      <c r="CY30" s="4" cm="1">
        <f t="array" ref="CY30">AS30*INDEX(prod_est,$H30+$I30-1,MATCH(CY$14,$BQ$14:$DQ$14,0))</f>
        <v>0</v>
      </c>
      <c r="CZ30" s="4" cm="1">
        <f t="array" ref="CZ30">AT30*INDEX(prod_est,$H30+$I30-1,MATCH(CZ$14,$BQ$14:$DQ$14,0))</f>
        <v>0</v>
      </c>
      <c r="DA30" s="4" cm="1">
        <f t="array" ref="DA30">AU30*INDEX(prod_est,$H30+$I30-1,MATCH(DA$14,$BQ$14:$DQ$14,0))</f>
        <v>0</v>
      </c>
      <c r="DB30" s="4" cm="1">
        <f t="array" ref="DB30">AV30*INDEX(prod_est,$H30+$I30-1,MATCH(DB$14,$BQ$14:$DQ$14,0))</f>
        <v>0</v>
      </c>
      <c r="DC30" s="4" cm="1">
        <f t="array" ref="DC30">AW30*INDEX(prod_est,$H30+$I30-1,MATCH(DC$14,$BQ$14:$DQ$14,0))</f>
        <v>0</v>
      </c>
      <c r="DD30" s="4" cm="1">
        <f t="array" ref="DD30">AX30*INDEX(prod_est,$H30+$I30-1,MATCH(DD$14,$BQ$14:$DQ$14,0))</f>
        <v>0</v>
      </c>
      <c r="DE30" s="4" cm="1">
        <f t="array" ref="DE30">AY30*INDEX(prod_est,$H30+$I30-1,MATCH(DE$14,$BQ$14:$DQ$14,0))</f>
        <v>0</v>
      </c>
      <c r="DF30" s="4" cm="1">
        <f t="array" ref="DF30">AZ30*INDEX(prod_est,$H30+$I30-1,MATCH(DF$14,$BQ$14:$DQ$14,0))</f>
        <v>0</v>
      </c>
      <c r="DG30" s="4" cm="1">
        <f t="array" ref="DG30">BA30*INDEX(prod_est,$H30+$I30-1,MATCH(DG$14,$BQ$14:$DQ$14,0))</f>
        <v>0</v>
      </c>
      <c r="DH30" s="4" cm="1">
        <f t="array" ref="DH30">BB30*INDEX(prod_est,$H30+$I30-1,MATCH(DH$14,$BQ$14:$DQ$14,0))</f>
        <v>0</v>
      </c>
      <c r="DI30" s="4" cm="1">
        <f t="array" ref="DI30">BC30*INDEX(prod_est,$H30+$I30-1,MATCH(DI$14,$BQ$14:$DQ$14,0))</f>
        <v>0</v>
      </c>
      <c r="DJ30" s="4" cm="1">
        <f t="array" ref="DJ30">BD30*INDEX(prod_est,$H30+$I30-1,MATCH(DJ$14,$BQ$14:$DQ$14,0))</f>
        <v>0</v>
      </c>
      <c r="DK30" s="4" cm="1">
        <f t="array" ref="DK30">BE30*INDEX(prod_est,$H30+$I30-1,MATCH(DK$14,$BQ$14:$DQ$14,0))</f>
        <v>0</v>
      </c>
      <c r="DL30" s="4" cm="1">
        <f t="array" ref="DL30">BF30*INDEX(prod_est,$H30+$I30-1,MATCH(DL$14,$BQ$14:$DQ$14,0))</f>
        <v>0</v>
      </c>
      <c r="DM30" s="4" cm="1">
        <f t="array" ref="DM30">BG30*INDEX(prod_est,$H30+$I30-1,MATCH(DM$14,$BQ$14:$DQ$14,0))</f>
        <v>0</v>
      </c>
      <c r="DN30" s="4" cm="1">
        <f t="array" ref="DN30">BH30*INDEX(prod_est,$H30+$I30-1,MATCH(DN$14,$BQ$14:$DQ$14,0))</f>
        <v>0</v>
      </c>
      <c r="DO30" s="4" cm="1">
        <f t="array" ref="DO30">BI30*INDEX(prod_est,$H30+$I30-1,MATCH(DO$14,$BQ$14:$DQ$14,0))</f>
        <v>0</v>
      </c>
      <c r="DP30" s="4" cm="1">
        <f t="array" ref="DP30">BJ30*INDEX(prod_est,$H30+$I30-1,MATCH(DP$14,$BQ$14:$DQ$14,0))</f>
        <v>0</v>
      </c>
      <c r="DQ30" s="4" cm="1">
        <f t="array" ref="DQ30">BK30*INDEX(prod_est,$H30+$I30-1,MATCH(DQ$14,$BQ$14:$DQ$14,0))</f>
        <v>0</v>
      </c>
    </row>
    <row r="31" spans="1:121" x14ac:dyDescent="0.25">
      <c r="A31" t="s">
        <v>43</v>
      </c>
      <c r="B31" t="s">
        <v>21</v>
      </c>
      <c r="C31" t="s">
        <v>61</v>
      </c>
      <c r="D31" t="s">
        <v>172</v>
      </c>
      <c r="E31" s="46" t="s">
        <v>37</v>
      </c>
      <c r="F31" s="4">
        <v>318.44587168672177</v>
      </c>
      <c r="G31" s="4">
        <v>289.63281117563781</v>
      </c>
      <c r="H31">
        <f>MATCH(A31,Production_est!$A$4:$A$339,0)</f>
        <v>97</v>
      </c>
      <c r="I31">
        <f>IFERROR(MATCH(E31,Production_est!$D$4:$D$339,0),"-")</f>
        <v>3</v>
      </c>
      <c r="J31" s="4" cm="1">
        <f t="array" ref="J31">IFERROR(INDEX(Production_est!$E$4:$E$339,I31+H31-1),"-")</f>
        <v>7076.0732715597496</v>
      </c>
      <c r="K31" s="33">
        <f t="shared" si="3"/>
        <v>4.0931290570397842E-2</v>
      </c>
      <c r="L31" s="33">
        <f t="shared" ref="L31:AQ35" si="26">K31*(1-$G$4)</f>
        <v>4.0931290570397842E-2</v>
      </c>
      <c r="M31" s="33">
        <f t="shared" si="26"/>
        <v>4.0931290570397842E-2</v>
      </c>
      <c r="N31" s="33">
        <f t="shared" si="26"/>
        <v>4.0931290570397842E-2</v>
      </c>
      <c r="O31" s="33">
        <f t="shared" si="26"/>
        <v>4.0931290570397842E-2</v>
      </c>
      <c r="P31" s="33">
        <f t="shared" si="26"/>
        <v>4.0931290570397842E-2</v>
      </c>
      <c r="Q31" s="33">
        <f t="shared" si="26"/>
        <v>4.0931290570397842E-2</v>
      </c>
      <c r="R31" s="33">
        <f t="shared" si="26"/>
        <v>4.0931290570397842E-2</v>
      </c>
      <c r="S31" s="33">
        <f t="shared" si="26"/>
        <v>4.0931290570397842E-2</v>
      </c>
      <c r="T31" s="33">
        <f t="shared" si="26"/>
        <v>4.0931290570397842E-2</v>
      </c>
      <c r="U31" s="33">
        <f t="shared" si="26"/>
        <v>4.0931290570397842E-2</v>
      </c>
      <c r="V31" s="33">
        <f t="shared" si="26"/>
        <v>4.0931290570397842E-2</v>
      </c>
      <c r="W31" s="33">
        <f t="shared" si="26"/>
        <v>4.0931290570397842E-2</v>
      </c>
      <c r="X31" s="33">
        <f t="shared" si="26"/>
        <v>4.0931290570397842E-2</v>
      </c>
      <c r="Y31" s="33">
        <f t="shared" si="26"/>
        <v>4.0931290570397842E-2</v>
      </c>
      <c r="Z31" s="33">
        <f t="shared" si="26"/>
        <v>4.0931290570397842E-2</v>
      </c>
      <c r="AA31" s="33">
        <f t="shared" si="26"/>
        <v>4.0931290570397842E-2</v>
      </c>
      <c r="AB31" s="33">
        <f t="shared" si="26"/>
        <v>4.0931290570397842E-2</v>
      </c>
      <c r="AC31" s="33">
        <f t="shared" si="26"/>
        <v>4.0931290570397842E-2</v>
      </c>
      <c r="AD31" s="33">
        <f t="shared" si="26"/>
        <v>4.0931290570397842E-2</v>
      </c>
      <c r="AE31" s="33">
        <f t="shared" si="26"/>
        <v>4.0931290570397842E-2</v>
      </c>
      <c r="AF31" s="33">
        <f t="shared" si="26"/>
        <v>4.0931290570397842E-2</v>
      </c>
      <c r="AG31" s="33">
        <f t="shared" si="26"/>
        <v>4.0931290570397842E-2</v>
      </c>
      <c r="AH31" s="33">
        <f t="shared" si="26"/>
        <v>4.0931290570397842E-2</v>
      </c>
      <c r="AI31" s="33">
        <f t="shared" si="26"/>
        <v>4.0931290570397842E-2</v>
      </c>
      <c r="AJ31" s="33">
        <f t="shared" si="26"/>
        <v>4.0931290570397842E-2</v>
      </c>
      <c r="AK31" s="33">
        <f t="shared" si="26"/>
        <v>4.0931290570397842E-2</v>
      </c>
      <c r="AL31" s="33">
        <f t="shared" si="26"/>
        <v>4.0931290570397842E-2</v>
      </c>
      <c r="AM31" s="33">
        <f t="shared" si="26"/>
        <v>4.0931290570397842E-2</v>
      </c>
      <c r="AN31" s="33">
        <f t="shared" si="26"/>
        <v>4.0931290570397842E-2</v>
      </c>
      <c r="AO31" s="33">
        <f t="shared" si="26"/>
        <v>4.0931290570397842E-2</v>
      </c>
      <c r="AP31" s="33">
        <f t="shared" si="26"/>
        <v>4.0931290570397842E-2</v>
      </c>
      <c r="AQ31" s="33">
        <f t="shared" si="26"/>
        <v>4.0931290570397842E-2</v>
      </c>
      <c r="AR31" s="33">
        <f t="shared" ref="AR31:BK31" si="27">AQ31*(1-$G$4)</f>
        <v>4.0931290570397842E-2</v>
      </c>
      <c r="AS31" s="33">
        <f t="shared" si="27"/>
        <v>4.0931290570397842E-2</v>
      </c>
      <c r="AT31" s="33">
        <f t="shared" si="27"/>
        <v>4.0931290570397842E-2</v>
      </c>
      <c r="AU31" s="33">
        <f t="shared" si="27"/>
        <v>4.0931290570397842E-2</v>
      </c>
      <c r="AV31" s="33">
        <f t="shared" si="27"/>
        <v>4.0931290570397842E-2</v>
      </c>
      <c r="AW31" s="33">
        <f t="shared" si="27"/>
        <v>4.0931290570397842E-2</v>
      </c>
      <c r="AX31" s="33">
        <f t="shared" si="27"/>
        <v>4.0931290570397842E-2</v>
      </c>
      <c r="AY31" s="33">
        <f t="shared" si="27"/>
        <v>4.0931290570397842E-2</v>
      </c>
      <c r="AZ31" s="33">
        <f t="shared" si="27"/>
        <v>4.0931290570397842E-2</v>
      </c>
      <c r="BA31" s="33">
        <f t="shared" si="27"/>
        <v>4.0931290570397842E-2</v>
      </c>
      <c r="BB31" s="33">
        <f t="shared" si="27"/>
        <v>4.0931290570397842E-2</v>
      </c>
      <c r="BC31" s="33">
        <f t="shared" si="27"/>
        <v>4.0931290570397842E-2</v>
      </c>
      <c r="BD31" s="33">
        <f t="shared" si="27"/>
        <v>4.0931290570397842E-2</v>
      </c>
      <c r="BE31" s="33">
        <f t="shared" si="27"/>
        <v>4.0931290570397842E-2</v>
      </c>
      <c r="BF31" s="33">
        <f t="shared" si="27"/>
        <v>4.0931290570397842E-2</v>
      </c>
      <c r="BG31" s="33">
        <f t="shared" si="27"/>
        <v>4.0931290570397842E-2</v>
      </c>
      <c r="BH31" s="33">
        <f t="shared" si="27"/>
        <v>4.0931290570397842E-2</v>
      </c>
      <c r="BI31" s="33">
        <f t="shared" si="27"/>
        <v>4.0931290570397842E-2</v>
      </c>
      <c r="BJ31" s="33">
        <f t="shared" si="27"/>
        <v>4.0931290570397842E-2</v>
      </c>
      <c r="BK31" s="33">
        <f t="shared" si="27"/>
        <v>4.0931290570397842E-2</v>
      </c>
      <c r="BL31" t="str">
        <f t="shared" si="6"/>
        <v>07_INA</v>
      </c>
      <c r="BM31" t="str">
        <f t="shared" si="7"/>
        <v>d_nonenergy_7_x_other_petrol_prod</v>
      </c>
      <c r="BP31" s="4">
        <f t="shared" si="8"/>
        <v>318.44587168672177</v>
      </c>
      <c r="BQ31" s="4">
        <f t="shared" si="9"/>
        <v>289.63281117563781</v>
      </c>
      <c r="BR31" s="4" cm="1">
        <f t="array" ref="BR31">L31*INDEX(prod_est,$H31+$I31-1,MATCH(BR$14,$BQ$14:$DQ$14,0))</f>
        <v>296.75551182859772</v>
      </c>
      <c r="BS31" s="4" cm="1">
        <f t="array" ref="BS31">M31*INDEX(prod_est,$H31+$I31-1,MATCH(BS$14,$BQ$14:$DQ$14,0))</f>
        <v>281.20242567852978</v>
      </c>
      <c r="BT31" s="4" cm="1">
        <f t="array" ref="BT31">N31*INDEX(prod_est,$H31+$I31-1,MATCH(BT$14,$BQ$14:$DQ$14,0))</f>
        <v>293.39971364763676</v>
      </c>
      <c r="BU31" s="4" cm="1">
        <f t="array" ref="BU31">O31*INDEX(prod_est,$H31+$I31-1,MATCH(BU$14,$BQ$14:$DQ$14,0))</f>
        <v>305.82574406401324</v>
      </c>
      <c r="BV31" s="4" cm="1">
        <f t="array" ref="BV31">P31*INDEX(prod_est,$H31+$I31-1,MATCH(BV$14,$BQ$14:$DQ$14,0))</f>
        <v>318.46694795222299</v>
      </c>
      <c r="BW31" s="4" cm="1">
        <f t="array" ref="BW31">Q31*INDEX(prod_est,$H31+$I31-1,MATCH(BW$14,$BQ$14:$DQ$14,0))</f>
        <v>331.29930274044472</v>
      </c>
      <c r="BX31" s="4" cm="1">
        <f t="array" ref="BX31">R31*INDEX(prod_est,$H31+$I31-1,MATCH(BX$14,$BQ$14:$DQ$14,0))</f>
        <v>344.31236534126134</v>
      </c>
      <c r="BY31" s="4" cm="1">
        <f t="array" ref="BY31">S31*INDEX(prod_est,$H31+$I31-1,MATCH(BY$14,$BQ$14:$DQ$14,0))</f>
        <v>357.48539744930798</v>
      </c>
      <c r="BZ31" s="4" cm="1">
        <f t="array" ref="BZ31">T31*INDEX(prod_est,$H31+$I31-1,MATCH(BZ$14,$BQ$14:$DQ$14,0))</f>
        <v>370.80955556596996</v>
      </c>
      <c r="CA31" s="4" cm="1">
        <f t="array" ref="CA31">U31*INDEX(prod_est,$H31+$I31-1,MATCH(CA$14,$BQ$14:$DQ$14,0))</f>
        <v>379.98750116682669</v>
      </c>
      <c r="CB31" s="4" cm="1">
        <f t="array" ref="CB31">V31*INDEX(prod_est,$H31+$I31-1,MATCH(CB$14,$BQ$14:$DQ$14,0))</f>
        <v>389.08969346710649</v>
      </c>
      <c r="CC31" s="4" cm="1">
        <f t="array" ref="CC31">W31*INDEX(prod_est,$H31+$I31-1,MATCH(CC$14,$BQ$14:$DQ$14,0))</f>
        <v>398.11673344319149</v>
      </c>
      <c r="CD31" s="4" cm="1">
        <f t="array" ref="CD31">X31*INDEX(prod_est,$H31+$I31-1,MATCH(CD$14,$BQ$14:$DQ$14,0))</f>
        <v>407.05913306090025</v>
      </c>
      <c r="CE31" s="4" cm="1">
        <f t="array" ref="CE31">Y31*INDEX(prod_est,$H31+$I31-1,MATCH(CE$14,$BQ$14:$DQ$14,0))</f>
        <v>415.90013594283346</v>
      </c>
      <c r="CF31" s="4" cm="1">
        <f t="array" ref="CF31">Z31*INDEX(prod_est,$H31+$I31-1,MATCH(CF$14,$BQ$14:$DQ$14,0))</f>
        <v>424.62260674045598</v>
      </c>
      <c r="CG31" s="4" cm="1">
        <f t="array" ref="CG31">AA31*INDEX(prod_est,$H31+$I31-1,MATCH(CG$14,$BQ$14:$DQ$14,0))</f>
        <v>433.21282150361384</v>
      </c>
      <c r="CH31" s="4" cm="1">
        <f t="array" ref="CH31">AB31*INDEX(prod_est,$H31+$I31-1,MATCH(CH$14,$BQ$14:$DQ$14,0))</f>
        <v>441.653127876121</v>
      </c>
      <c r="CI31" s="4" cm="1">
        <f t="array" ref="CI31">AC31*INDEX(prod_est,$H31+$I31-1,MATCH(CI$14,$BQ$14:$DQ$14,0))</f>
        <v>449.93330850669565</v>
      </c>
      <c r="CJ31" s="4" cm="1">
        <f t="array" ref="CJ31">AD31*INDEX(prod_est,$H31+$I31-1,MATCH(CJ$14,$BQ$14:$DQ$14,0))</f>
        <v>458.03545018886268</v>
      </c>
      <c r="CK31" s="4" cm="1">
        <f t="array" ref="CK31">AE31*INDEX(prod_est,$H31+$I31-1,MATCH(CK$14,$BQ$14:$DQ$14,0))</f>
        <v>465.96121853496305</v>
      </c>
      <c r="CL31" s="4" cm="1">
        <f t="array" ref="CL31">AF31*INDEX(prod_est,$H31+$I31-1,MATCH(CL$14,$BQ$14:$DQ$14,0))</f>
        <v>473.69697514755882</v>
      </c>
      <c r="CM31" s="4" cm="1">
        <f t="array" ref="CM31">AG31*INDEX(prod_est,$H31+$I31-1,MATCH(CM$14,$BQ$14:$DQ$14,0))</f>
        <v>481.2371761654037</v>
      </c>
      <c r="CN31" s="4" cm="1">
        <f t="array" ref="CN31">AH31*INDEX(prod_est,$H31+$I31-1,MATCH(CN$14,$BQ$14:$DQ$14,0))</f>
        <v>488.57664057381834</v>
      </c>
      <c r="CO31" s="4" cm="1">
        <f t="array" ref="CO31">AI31*INDEX(prod_est,$H31+$I31-1,MATCH(CO$14,$BQ$14:$DQ$14,0))</f>
        <v>495.70640151554034</v>
      </c>
      <c r="CP31" s="4" cm="1">
        <f t="array" ref="CP31">AJ31*INDEX(prod_est,$H31+$I31-1,MATCH(CP$14,$BQ$14:$DQ$14,0))</f>
        <v>502.61349040345328</v>
      </c>
      <c r="CQ31" s="4" cm="1">
        <f t="array" ref="CQ31">AK31*INDEX(prod_est,$H31+$I31-1,MATCH(CQ$14,$BQ$14:$DQ$14,0))</f>
        <v>509.28073934209226</v>
      </c>
      <c r="CR31" s="4" cm="1">
        <f t="array" ref="CR31">AL31*INDEX(prod_est,$H31+$I31-1,MATCH(CR$14,$BQ$14:$DQ$14,0))</f>
        <v>515.69942092314102</v>
      </c>
      <c r="CS31" s="4" cm="1">
        <f t="array" ref="CS31">AM31*INDEX(prod_est,$H31+$I31-1,MATCH(CS$14,$BQ$14:$DQ$14,0))</f>
        <v>521.86536300144178</v>
      </c>
      <c r="CT31" s="4" cm="1">
        <f t="array" ref="CT31">AN31*INDEX(prod_est,$H31+$I31-1,MATCH(CT$14,$BQ$14:$DQ$14,0))</f>
        <v>527.76610049105</v>
      </c>
      <c r="CU31" s="4" cm="1">
        <f t="array" ref="CU31">AO31*INDEX(prod_est,$H31+$I31-1,MATCH(CU$14,$BQ$14:$DQ$14,0))</f>
        <v>533.41120472121759</v>
      </c>
      <c r="CV31" s="4" cm="1">
        <f t="array" ref="CV31">AP31*INDEX(prod_est,$H31+$I31-1,MATCH(CV$14,$BQ$14:$DQ$14,0))</f>
        <v>538.80223801485727</v>
      </c>
      <c r="CW31" s="4" cm="1">
        <f t="array" ref="CW31">AQ31*INDEX(prod_est,$H31+$I31-1,MATCH(CW$14,$BQ$14:$DQ$14,0))</f>
        <v>543.94573363456277</v>
      </c>
      <c r="CX31" s="4" cm="1">
        <f t="array" ref="CX31">AR31*INDEX(prod_est,$H31+$I31-1,MATCH(CX$14,$BQ$14:$DQ$14,0))</f>
        <v>543.94573363456277</v>
      </c>
      <c r="CY31" s="4" cm="1">
        <f t="array" ref="CY31">AS31*INDEX(prod_est,$H31+$I31-1,MATCH(CY$14,$BQ$14:$DQ$14,0))</f>
        <v>543.94573363456277</v>
      </c>
      <c r="CZ31" s="4" cm="1">
        <f t="array" ref="CZ31">AT31*INDEX(prod_est,$H31+$I31-1,MATCH(CZ$14,$BQ$14:$DQ$14,0))</f>
        <v>543.94573363456277</v>
      </c>
      <c r="DA31" s="4" cm="1">
        <f t="array" ref="DA31">AU31*INDEX(prod_est,$H31+$I31-1,MATCH(DA$14,$BQ$14:$DQ$14,0))</f>
        <v>543.94573363456277</v>
      </c>
      <c r="DB31" s="4" cm="1">
        <f t="array" ref="DB31">AV31*INDEX(prod_est,$H31+$I31-1,MATCH(DB$14,$BQ$14:$DQ$14,0))</f>
        <v>543.94573363456277</v>
      </c>
      <c r="DC31" s="4" cm="1">
        <f t="array" ref="DC31">AW31*INDEX(prod_est,$H31+$I31-1,MATCH(DC$14,$BQ$14:$DQ$14,0))</f>
        <v>543.94573363456277</v>
      </c>
      <c r="DD31" s="4" cm="1">
        <f t="array" ref="DD31">AX31*INDEX(prod_est,$H31+$I31-1,MATCH(DD$14,$BQ$14:$DQ$14,0))</f>
        <v>543.94573363456277</v>
      </c>
      <c r="DE31" s="4" cm="1">
        <f t="array" ref="DE31">AY31*INDEX(prod_est,$H31+$I31-1,MATCH(DE$14,$BQ$14:$DQ$14,0))</f>
        <v>543.94573363456277</v>
      </c>
      <c r="DF31" s="4" cm="1">
        <f t="array" ref="DF31">AZ31*INDEX(prod_est,$H31+$I31-1,MATCH(DF$14,$BQ$14:$DQ$14,0))</f>
        <v>543.94573363456277</v>
      </c>
      <c r="DG31" s="4" cm="1">
        <f t="array" ref="DG31">BA31*INDEX(prod_est,$H31+$I31-1,MATCH(DG$14,$BQ$14:$DQ$14,0))</f>
        <v>543.94573363456277</v>
      </c>
      <c r="DH31" s="4" cm="1">
        <f t="array" ref="DH31">BB31*INDEX(prod_est,$H31+$I31-1,MATCH(DH$14,$BQ$14:$DQ$14,0))</f>
        <v>543.94573363456277</v>
      </c>
      <c r="DI31" s="4" cm="1">
        <f t="array" ref="DI31">BC31*INDEX(prod_est,$H31+$I31-1,MATCH(DI$14,$BQ$14:$DQ$14,0))</f>
        <v>543.94573363456277</v>
      </c>
      <c r="DJ31" s="4" cm="1">
        <f t="array" ref="DJ31">BD31*INDEX(prod_est,$H31+$I31-1,MATCH(DJ$14,$BQ$14:$DQ$14,0))</f>
        <v>543.94573363456277</v>
      </c>
      <c r="DK31" s="4" cm="1">
        <f t="array" ref="DK31">BE31*INDEX(prod_est,$H31+$I31-1,MATCH(DK$14,$BQ$14:$DQ$14,0))</f>
        <v>543.94573363456277</v>
      </c>
      <c r="DL31" s="4" cm="1">
        <f t="array" ref="DL31">BF31*INDEX(prod_est,$H31+$I31-1,MATCH(DL$14,$BQ$14:$DQ$14,0))</f>
        <v>543.94573363456277</v>
      </c>
      <c r="DM31" s="4" cm="1">
        <f t="array" ref="DM31">BG31*INDEX(prod_est,$H31+$I31-1,MATCH(DM$14,$BQ$14:$DQ$14,0))</f>
        <v>543.94573363456277</v>
      </c>
      <c r="DN31" s="4" cm="1">
        <f t="array" ref="DN31">BH31*INDEX(prod_est,$H31+$I31-1,MATCH(DN$14,$BQ$14:$DQ$14,0))</f>
        <v>543.94573363456277</v>
      </c>
      <c r="DO31" s="4" cm="1">
        <f t="array" ref="DO31">BI31*INDEX(prod_est,$H31+$I31-1,MATCH(DO$14,$BQ$14:$DQ$14,0))</f>
        <v>543.94573363456277</v>
      </c>
      <c r="DP31" s="4" cm="1">
        <f t="array" ref="DP31">BJ31*INDEX(prod_est,$H31+$I31-1,MATCH(DP$14,$BQ$14:$DQ$14,0))</f>
        <v>543.94573363456277</v>
      </c>
      <c r="DQ31" s="4" cm="1">
        <f t="array" ref="DQ31">BK31*INDEX(prod_est,$H31+$I31-1,MATCH(DQ$14,$BQ$14:$DQ$14,0))</f>
        <v>543.94573363456277</v>
      </c>
    </row>
    <row r="32" spans="1:121" x14ac:dyDescent="0.25">
      <c r="A32" t="s">
        <v>43</v>
      </c>
      <c r="B32" t="s">
        <v>22</v>
      </c>
      <c r="C32" t="s">
        <v>22</v>
      </c>
      <c r="D32" t="s">
        <v>172</v>
      </c>
      <c r="E32" s="46" t="s">
        <v>37</v>
      </c>
      <c r="F32" s="4">
        <v>142.83224916623001</v>
      </c>
      <c r="G32" s="4">
        <v>145.24668381643889</v>
      </c>
      <c r="H32">
        <f>MATCH(A32,Production_est!$A$4:$A$339,0)</f>
        <v>97</v>
      </c>
      <c r="I32">
        <f>IFERROR(MATCH(E32,Production_est!$D$4:$D$339,0),"-")</f>
        <v>3</v>
      </c>
      <c r="J32" s="4" cm="1">
        <f t="array" ref="J32">IFERROR(INDEX(Production_est!$E$4:$E$339,I32+H32-1),"-")</f>
        <v>7076.0732715597496</v>
      </c>
      <c r="K32" s="33">
        <f t="shared" si="3"/>
        <v>2.0526452771513312E-2</v>
      </c>
      <c r="L32" s="33">
        <f t="shared" si="26"/>
        <v>2.0526452771513312E-2</v>
      </c>
      <c r="M32" s="33">
        <f t="shared" si="26"/>
        <v>2.0526452771513312E-2</v>
      </c>
      <c r="N32" s="33">
        <f t="shared" si="26"/>
        <v>2.0526452771513312E-2</v>
      </c>
      <c r="O32" s="33">
        <f t="shared" si="26"/>
        <v>2.0526452771513312E-2</v>
      </c>
      <c r="P32" s="33">
        <f t="shared" si="26"/>
        <v>2.0526452771513312E-2</v>
      </c>
      <c r="Q32" s="33">
        <f t="shared" si="26"/>
        <v>2.0526452771513312E-2</v>
      </c>
      <c r="R32" s="33">
        <f t="shared" si="26"/>
        <v>2.0526452771513312E-2</v>
      </c>
      <c r="S32" s="33">
        <f t="shared" si="26"/>
        <v>2.0526452771513312E-2</v>
      </c>
      <c r="T32" s="33">
        <f t="shared" si="26"/>
        <v>2.0526452771513312E-2</v>
      </c>
      <c r="U32" s="33">
        <f t="shared" si="26"/>
        <v>2.0526452771513312E-2</v>
      </c>
      <c r="V32" s="33">
        <f t="shared" si="26"/>
        <v>2.0526452771513312E-2</v>
      </c>
      <c r="W32" s="33">
        <f t="shared" si="26"/>
        <v>2.0526452771513312E-2</v>
      </c>
      <c r="X32" s="33">
        <f t="shared" si="26"/>
        <v>2.0526452771513312E-2</v>
      </c>
      <c r="Y32" s="33">
        <f t="shared" si="26"/>
        <v>2.0526452771513312E-2</v>
      </c>
      <c r="Z32" s="33">
        <f t="shared" si="26"/>
        <v>2.0526452771513312E-2</v>
      </c>
      <c r="AA32" s="33">
        <f t="shared" si="26"/>
        <v>2.0526452771513312E-2</v>
      </c>
      <c r="AB32" s="33">
        <f t="shared" si="26"/>
        <v>2.0526452771513312E-2</v>
      </c>
      <c r="AC32" s="33">
        <f t="shared" si="26"/>
        <v>2.0526452771513312E-2</v>
      </c>
      <c r="AD32" s="33">
        <f t="shared" si="26"/>
        <v>2.0526452771513312E-2</v>
      </c>
      <c r="AE32" s="33">
        <f t="shared" si="26"/>
        <v>2.0526452771513312E-2</v>
      </c>
      <c r="AF32" s="33">
        <f t="shared" si="26"/>
        <v>2.0526452771513312E-2</v>
      </c>
      <c r="AG32" s="33">
        <f t="shared" si="26"/>
        <v>2.0526452771513312E-2</v>
      </c>
      <c r="AH32" s="33">
        <f t="shared" si="26"/>
        <v>2.0526452771513312E-2</v>
      </c>
      <c r="AI32" s="33">
        <f t="shared" si="26"/>
        <v>2.0526452771513312E-2</v>
      </c>
      <c r="AJ32" s="33">
        <f t="shared" si="26"/>
        <v>2.0526452771513312E-2</v>
      </c>
      <c r="AK32" s="33">
        <f t="shared" si="26"/>
        <v>2.0526452771513312E-2</v>
      </c>
      <c r="AL32" s="33">
        <f t="shared" si="26"/>
        <v>2.0526452771513312E-2</v>
      </c>
      <c r="AM32" s="33">
        <f t="shared" si="26"/>
        <v>2.0526452771513312E-2</v>
      </c>
      <c r="AN32" s="33">
        <f t="shared" si="26"/>
        <v>2.0526452771513312E-2</v>
      </c>
      <c r="AO32" s="33">
        <f t="shared" si="26"/>
        <v>2.0526452771513312E-2</v>
      </c>
      <c r="AP32" s="33">
        <f t="shared" si="26"/>
        <v>2.0526452771513312E-2</v>
      </c>
      <c r="AQ32" s="33">
        <f t="shared" si="26"/>
        <v>2.0526452771513312E-2</v>
      </c>
      <c r="AR32" s="33">
        <f t="shared" ref="AR32:BK32" si="28">AQ32*(1-$G$4)</f>
        <v>2.0526452771513312E-2</v>
      </c>
      <c r="AS32" s="33">
        <f t="shared" si="28"/>
        <v>2.0526452771513312E-2</v>
      </c>
      <c r="AT32" s="33">
        <f t="shared" si="28"/>
        <v>2.0526452771513312E-2</v>
      </c>
      <c r="AU32" s="33">
        <f t="shared" si="28"/>
        <v>2.0526452771513312E-2</v>
      </c>
      <c r="AV32" s="33">
        <f t="shared" si="28"/>
        <v>2.0526452771513312E-2</v>
      </c>
      <c r="AW32" s="33">
        <f t="shared" si="28"/>
        <v>2.0526452771513312E-2</v>
      </c>
      <c r="AX32" s="33">
        <f t="shared" si="28"/>
        <v>2.0526452771513312E-2</v>
      </c>
      <c r="AY32" s="33">
        <f t="shared" si="28"/>
        <v>2.0526452771513312E-2</v>
      </c>
      <c r="AZ32" s="33">
        <f t="shared" si="28"/>
        <v>2.0526452771513312E-2</v>
      </c>
      <c r="BA32" s="33">
        <f t="shared" si="28"/>
        <v>2.0526452771513312E-2</v>
      </c>
      <c r="BB32" s="33">
        <f t="shared" si="28"/>
        <v>2.0526452771513312E-2</v>
      </c>
      <c r="BC32" s="33">
        <f t="shared" si="28"/>
        <v>2.0526452771513312E-2</v>
      </c>
      <c r="BD32" s="33">
        <f t="shared" si="28"/>
        <v>2.0526452771513312E-2</v>
      </c>
      <c r="BE32" s="33">
        <f t="shared" si="28"/>
        <v>2.0526452771513312E-2</v>
      </c>
      <c r="BF32" s="33">
        <f t="shared" si="28"/>
        <v>2.0526452771513312E-2</v>
      </c>
      <c r="BG32" s="33">
        <f t="shared" si="28"/>
        <v>2.0526452771513312E-2</v>
      </c>
      <c r="BH32" s="33">
        <f t="shared" si="28"/>
        <v>2.0526452771513312E-2</v>
      </c>
      <c r="BI32" s="33">
        <f t="shared" si="28"/>
        <v>2.0526452771513312E-2</v>
      </c>
      <c r="BJ32" s="33">
        <f t="shared" si="28"/>
        <v>2.0526452771513312E-2</v>
      </c>
      <c r="BK32" s="33">
        <f t="shared" si="28"/>
        <v>2.0526452771513312E-2</v>
      </c>
      <c r="BL32" t="str">
        <f t="shared" si="6"/>
        <v>07_INA</v>
      </c>
      <c r="BM32" t="str">
        <f t="shared" si="7"/>
        <v>d_nonenergy_8_1_natural_gas</v>
      </c>
      <c r="BP32" s="4">
        <f t="shared" si="8"/>
        <v>142.83224916623001</v>
      </c>
      <c r="BQ32" s="4">
        <f t="shared" si="9"/>
        <v>145.24668381643889</v>
      </c>
      <c r="BR32" s="4" cm="1">
        <f t="array" ref="BR32">L32*INDEX(prod_est,$H32+$I32-1,MATCH(BR$14,$BQ$14:$DQ$14,0))</f>
        <v>148.81861562022976</v>
      </c>
      <c r="BS32" s="4" cm="1">
        <f t="array" ref="BS32">M32*INDEX(prod_est,$H32+$I32-1,MATCH(BS$14,$BQ$14:$DQ$14,0))</f>
        <v>141.01896689521413</v>
      </c>
      <c r="BT32" s="4" cm="1">
        <f t="array" ref="BT32">N32*INDEX(prod_est,$H32+$I32-1,MATCH(BT$14,$BQ$14:$DQ$14,0))</f>
        <v>147.13573115916557</v>
      </c>
      <c r="BU32" s="4" cm="1">
        <f t="array" ref="BU32">O32*INDEX(prod_est,$H32+$I32-1,MATCH(BU$14,$BQ$14:$DQ$14,0))</f>
        <v>153.36720646631372</v>
      </c>
      <c r="BV32" s="4" cm="1">
        <f t="array" ref="BV32">P32*INDEX(prod_est,$H32+$I32-1,MATCH(BV$14,$BQ$14:$DQ$14,0))</f>
        <v>159.70658817088346</v>
      </c>
      <c r="BW32" s="4" cm="1">
        <f t="array" ref="BW32">Q32*INDEX(prod_est,$H32+$I32-1,MATCH(BW$14,$BQ$14:$DQ$14,0))</f>
        <v>166.14182929905431</v>
      </c>
      <c r="BX32" s="4" cm="1">
        <f t="array" ref="BX32">R32*INDEX(prod_est,$H32+$I32-1,MATCH(BX$14,$BQ$14:$DQ$14,0))</f>
        <v>172.66769279287701</v>
      </c>
      <c r="BY32" s="4" cm="1">
        <f t="array" ref="BY32">S32*INDEX(prod_est,$H32+$I32-1,MATCH(BY$14,$BQ$14:$DQ$14,0))</f>
        <v>179.2737786908624</v>
      </c>
      <c r="BZ32" s="4" cm="1">
        <f t="array" ref="BZ32">T32*INDEX(prod_est,$H32+$I32-1,MATCH(BZ$14,$BQ$14:$DQ$14,0))</f>
        <v>185.95565210581</v>
      </c>
      <c r="CA32" s="4" cm="1">
        <f t="array" ref="CA32">U32*INDEX(prod_est,$H32+$I32-1,MATCH(CA$14,$BQ$14:$DQ$14,0))</f>
        <v>190.55825965348777</v>
      </c>
      <c r="CB32" s="4" cm="1">
        <f t="array" ref="CB32">V32*INDEX(prod_est,$H32+$I32-1,MATCH(CB$14,$BQ$14:$DQ$14,0))</f>
        <v>195.12287801184581</v>
      </c>
      <c r="CC32" s="4" cm="1">
        <f t="array" ref="CC32">W32*INDEX(prod_est,$H32+$I32-1,MATCH(CC$14,$BQ$14:$DQ$14,0))</f>
        <v>199.64980856188518</v>
      </c>
      <c r="CD32" s="4" cm="1">
        <f t="array" ref="CD32">X32*INDEX(prod_est,$H32+$I32-1,MATCH(CD$14,$BQ$14:$DQ$14,0))</f>
        <v>204.13429319110054</v>
      </c>
      <c r="CE32" s="4" cm="1">
        <f t="array" ref="CE32">Y32*INDEX(prod_est,$H32+$I32-1,MATCH(CE$14,$BQ$14:$DQ$14,0))</f>
        <v>208.56792881753398</v>
      </c>
      <c r="CF32" s="4" cm="1">
        <f t="array" ref="CF32">Z32*INDEX(prod_est,$H32+$I32-1,MATCH(CF$14,$BQ$14:$DQ$14,0))</f>
        <v>212.94212231066044</v>
      </c>
      <c r="CG32" s="4" cm="1">
        <f t="array" ref="CG32">AA32*INDEX(prod_est,$H32+$I32-1,MATCH(CG$14,$BQ$14:$DQ$14,0))</f>
        <v>217.24999130711566</v>
      </c>
      <c r="CH32" s="4" cm="1">
        <f t="array" ref="CH32">AB32*INDEX(prod_est,$H32+$I32-1,MATCH(CH$14,$BQ$14:$DQ$14,0))</f>
        <v>221.48268340448303</v>
      </c>
      <c r="CI32" s="4" cm="1">
        <f t="array" ref="CI32">AC32*INDEX(prod_est,$H32+$I32-1,MATCH(CI$14,$BQ$14:$DQ$14,0))</f>
        <v>225.63507474823436</v>
      </c>
      <c r="CJ32" s="4" cm="1">
        <f t="array" ref="CJ32">AD32*INDEX(prod_est,$H32+$I32-1,MATCH(CJ$14,$BQ$14:$DQ$14,0))</f>
        <v>229.69818212328954</v>
      </c>
      <c r="CK32" s="4" cm="1">
        <f t="array" ref="CK32">AE32*INDEX(prod_est,$H32+$I32-1,MATCH(CK$14,$BQ$14:$DQ$14,0))</f>
        <v>233.67284081025122</v>
      </c>
      <c r="CL32" s="4" cm="1">
        <f t="array" ref="CL32">AF32*INDEX(prod_est,$H32+$I32-1,MATCH(CL$14,$BQ$14:$DQ$14,0))</f>
        <v>237.55221134921015</v>
      </c>
      <c r="CM32" s="4" cm="1">
        <f t="array" ref="CM32">AG32*INDEX(prod_est,$H32+$I32-1,MATCH(CM$14,$BQ$14:$DQ$14,0))</f>
        <v>241.33351357358822</v>
      </c>
      <c r="CN32" s="4" cm="1">
        <f t="array" ref="CN32">AH32*INDEX(prod_est,$H32+$I32-1,MATCH(CN$14,$BQ$14:$DQ$14,0))</f>
        <v>245.01414927913524</v>
      </c>
      <c r="CO32" s="4" cm="1">
        <f t="array" ref="CO32">AI32*INDEX(prod_est,$H32+$I32-1,MATCH(CO$14,$BQ$14:$DQ$14,0))</f>
        <v>248.58962171606538</v>
      </c>
      <c r="CP32" s="4" cm="1">
        <f t="array" ref="CP32">AJ32*INDEX(prod_est,$H32+$I32-1,MATCH(CP$14,$BQ$14:$DQ$14,0))</f>
        <v>252.05342732469981</v>
      </c>
      <c r="CQ32" s="4" cm="1">
        <f t="array" ref="CQ32">AK32*INDEX(prod_est,$H32+$I32-1,MATCH(CQ$14,$BQ$14:$DQ$14,0))</f>
        <v>255.3969566526969</v>
      </c>
      <c r="CR32" s="4" cm="1">
        <f t="array" ref="CR32">AL32*INDEX(prod_est,$H32+$I32-1,MATCH(CR$14,$BQ$14:$DQ$14,0))</f>
        <v>258.61583303046899</v>
      </c>
      <c r="CS32" s="4" cm="1">
        <f t="array" ref="CS32">AM32*INDEX(prod_est,$H32+$I32-1,MATCH(CS$14,$BQ$14:$DQ$14,0))</f>
        <v>261.70796418730237</v>
      </c>
      <c r="CT32" s="4" cm="1">
        <f t="array" ref="CT32">AN32*INDEX(prod_est,$H32+$I32-1,MATCH(CT$14,$BQ$14:$DQ$14,0))</f>
        <v>264.66709906210491</v>
      </c>
      <c r="CU32" s="4" cm="1">
        <f t="array" ref="CU32">AO32*INDEX(prod_est,$H32+$I32-1,MATCH(CU$14,$BQ$14:$DQ$14,0))</f>
        <v>267.49803753866024</v>
      </c>
      <c r="CV32" s="4" cm="1">
        <f t="array" ref="CV32">AP32*INDEX(prod_est,$H32+$I32-1,MATCH(CV$14,$BQ$14:$DQ$14,0))</f>
        <v>270.20156309941012</v>
      </c>
      <c r="CW32" s="4" cm="1">
        <f t="array" ref="CW32">AQ32*INDEX(prod_est,$H32+$I32-1,MATCH(CW$14,$BQ$14:$DQ$14,0))</f>
        <v>272.78095208146004</v>
      </c>
      <c r="CX32" s="4" cm="1">
        <f t="array" ref="CX32">AR32*INDEX(prod_est,$H32+$I32-1,MATCH(CX$14,$BQ$14:$DQ$14,0))</f>
        <v>272.78095208146004</v>
      </c>
      <c r="CY32" s="4" cm="1">
        <f t="array" ref="CY32">AS32*INDEX(prod_est,$H32+$I32-1,MATCH(CY$14,$BQ$14:$DQ$14,0))</f>
        <v>272.78095208146004</v>
      </c>
      <c r="CZ32" s="4" cm="1">
        <f t="array" ref="CZ32">AT32*INDEX(prod_est,$H32+$I32-1,MATCH(CZ$14,$BQ$14:$DQ$14,0))</f>
        <v>272.78095208146004</v>
      </c>
      <c r="DA32" s="4" cm="1">
        <f t="array" ref="DA32">AU32*INDEX(prod_est,$H32+$I32-1,MATCH(DA$14,$BQ$14:$DQ$14,0))</f>
        <v>272.78095208146004</v>
      </c>
      <c r="DB32" s="4" cm="1">
        <f t="array" ref="DB32">AV32*INDEX(prod_est,$H32+$I32-1,MATCH(DB$14,$BQ$14:$DQ$14,0))</f>
        <v>272.78095208146004</v>
      </c>
      <c r="DC32" s="4" cm="1">
        <f t="array" ref="DC32">AW32*INDEX(prod_est,$H32+$I32-1,MATCH(DC$14,$BQ$14:$DQ$14,0))</f>
        <v>272.78095208146004</v>
      </c>
      <c r="DD32" s="4" cm="1">
        <f t="array" ref="DD32">AX32*INDEX(prod_est,$H32+$I32-1,MATCH(DD$14,$BQ$14:$DQ$14,0))</f>
        <v>272.78095208146004</v>
      </c>
      <c r="DE32" s="4" cm="1">
        <f t="array" ref="DE32">AY32*INDEX(prod_est,$H32+$I32-1,MATCH(DE$14,$BQ$14:$DQ$14,0))</f>
        <v>272.78095208146004</v>
      </c>
      <c r="DF32" s="4" cm="1">
        <f t="array" ref="DF32">AZ32*INDEX(prod_est,$H32+$I32-1,MATCH(DF$14,$BQ$14:$DQ$14,0))</f>
        <v>272.78095208146004</v>
      </c>
      <c r="DG32" s="4" cm="1">
        <f t="array" ref="DG32">BA32*INDEX(prod_est,$H32+$I32-1,MATCH(DG$14,$BQ$14:$DQ$14,0))</f>
        <v>272.78095208146004</v>
      </c>
      <c r="DH32" s="4" cm="1">
        <f t="array" ref="DH32">BB32*INDEX(prod_est,$H32+$I32-1,MATCH(DH$14,$BQ$14:$DQ$14,0))</f>
        <v>272.78095208146004</v>
      </c>
      <c r="DI32" s="4" cm="1">
        <f t="array" ref="DI32">BC32*INDEX(prod_est,$H32+$I32-1,MATCH(DI$14,$BQ$14:$DQ$14,0))</f>
        <v>272.78095208146004</v>
      </c>
      <c r="DJ32" s="4" cm="1">
        <f t="array" ref="DJ32">BD32*INDEX(prod_est,$H32+$I32-1,MATCH(DJ$14,$BQ$14:$DQ$14,0))</f>
        <v>272.78095208146004</v>
      </c>
      <c r="DK32" s="4" cm="1">
        <f t="array" ref="DK32">BE32*INDEX(prod_est,$H32+$I32-1,MATCH(DK$14,$BQ$14:$DQ$14,0))</f>
        <v>272.78095208146004</v>
      </c>
      <c r="DL32" s="4" cm="1">
        <f t="array" ref="DL32">BF32*INDEX(prod_est,$H32+$I32-1,MATCH(DL$14,$BQ$14:$DQ$14,0))</f>
        <v>272.78095208146004</v>
      </c>
      <c r="DM32" s="4" cm="1">
        <f t="array" ref="DM32">BG32*INDEX(prod_est,$H32+$I32-1,MATCH(DM$14,$BQ$14:$DQ$14,0))</f>
        <v>272.78095208146004</v>
      </c>
      <c r="DN32" s="4" cm="1">
        <f t="array" ref="DN32">BH32*INDEX(prod_est,$H32+$I32-1,MATCH(DN$14,$BQ$14:$DQ$14,0))</f>
        <v>272.78095208146004</v>
      </c>
      <c r="DO32" s="4" cm="1">
        <f t="array" ref="DO32">BI32*INDEX(prod_est,$H32+$I32-1,MATCH(DO$14,$BQ$14:$DQ$14,0))</f>
        <v>272.78095208146004</v>
      </c>
      <c r="DP32" s="4" cm="1">
        <f t="array" ref="DP32">BJ32*INDEX(prod_est,$H32+$I32-1,MATCH(DP$14,$BQ$14:$DQ$14,0))</f>
        <v>272.78095208146004</v>
      </c>
      <c r="DQ32" s="4" cm="1">
        <f t="array" ref="DQ32">BK32*INDEX(prod_est,$H32+$I32-1,MATCH(DQ$14,$BQ$14:$DQ$14,0))</f>
        <v>272.78095208146004</v>
      </c>
    </row>
    <row r="33" spans="1:121" x14ac:dyDescent="0.25">
      <c r="A33" t="s">
        <v>43</v>
      </c>
      <c r="B33" t="s">
        <v>23</v>
      </c>
      <c r="C33" t="s">
        <v>62</v>
      </c>
      <c r="D33" t="s">
        <v>172</v>
      </c>
      <c r="E33" s="46" t="s">
        <v>37</v>
      </c>
      <c r="F33" s="4">
        <v>0</v>
      </c>
      <c r="G33" s="4">
        <v>0</v>
      </c>
      <c r="H33">
        <f>MATCH(A33,Production_est!$A$4:$A$339,0)</f>
        <v>97</v>
      </c>
      <c r="I33">
        <f>IFERROR(MATCH(E33,Production_est!$D$4:$D$339,0),"-")</f>
        <v>3</v>
      </c>
      <c r="J33" s="4" cm="1">
        <f t="array" ref="J33">IFERROR(INDEX(Production_est!$E$4:$E$339,I33+H33-1),"-")</f>
        <v>7076.0732715597496</v>
      </c>
      <c r="K33" s="33">
        <f t="shared" si="3"/>
        <v>0</v>
      </c>
      <c r="L33" s="33">
        <f t="shared" si="26"/>
        <v>0</v>
      </c>
      <c r="M33" s="33">
        <f t="shared" si="26"/>
        <v>0</v>
      </c>
      <c r="N33" s="33">
        <f t="shared" si="26"/>
        <v>0</v>
      </c>
      <c r="O33" s="33">
        <f t="shared" si="26"/>
        <v>0</v>
      </c>
      <c r="P33" s="33">
        <f t="shared" si="26"/>
        <v>0</v>
      </c>
      <c r="Q33" s="33">
        <f t="shared" si="26"/>
        <v>0</v>
      </c>
      <c r="R33" s="33">
        <f t="shared" si="26"/>
        <v>0</v>
      </c>
      <c r="S33" s="33">
        <f t="shared" si="26"/>
        <v>0</v>
      </c>
      <c r="T33" s="33">
        <f t="shared" si="26"/>
        <v>0</v>
      </c>
      <c r="U33" s="33">
        <f t="shared" si="26"/>
        <v>0</v>
      </c>
      <c r="V33" s="33">
        <f t="shared" si="26"/>
        <v>0</v>
      </c>
      <c r="W33" s="33">
        <f t="shared" si="26"/>
        <v>0</v>
      </c>
      <c r="X33" s="33">
        <f t="shared" si="26"/>
        <v>0</v>
      </c>
      <c r="Y33" s="33">
        <f t="shared" si="26"/>
        <v>0</v>
      </c>
      <c r="Z33" s="33">
        <f t="shared" si="26"/>
        <v>0</v>
      </c>
      <c r="AA33" s="33">
        <f t="shared" si="26"/>
        <v>0</v>
      </c>
      <c r="AB33" s="33">
        <f t="shared" si="26"/>
        <v>0</v>
      </c>
      <c r="AC33" s="33">
        <f t="shared" si="26"/>
        <v>0</v>
      </c>
      <c r="AD33" s="33">
        <f t="shared" si="26"/>
        <v>0</v>
      </c>
      <c r="AE33" s="33">
        <f t="shared" si="26"/>
        <v>0</v>
      </c>
      <c r="AF33" s="33">
        <f t="shared" si="26"/>
        <v>0</v>
      </c>
      <c r="AG33" s="33">
        <f t="shared" si="26"/>
        <v>0</v>
      </c>
      <c r="AH33" s="33">
        <f t="shared" si="26"/>
        <v>0</v>
      </c>
      <c r="AI33" s="33">
        <f t="shared" si="26"/>
        <v>0</v>
      </c>
      <c r="AJ33" s="33">
        <f t="shared" si="26"/>
        <v>0</v>
      </c>
      <c r="AK33" s="33">
        <f t="shared" si="26"/>
        <v>0</v>
      </c>
      <c r="AL33" s="33">
        <f t="shared" si="26"/>
        <v>0</v>
      </c>
      <c r="AM33" s="33">
        <f t="shared" si="26"/>
        <v>0</v>
      </c>
      <c r="AN33" s="33">
        <f t="shared" si="26"/>
        <v>0</v>
      </c>
      <c r="AO33" s="33">
        <f t="shared" si="26"/>
        <v>0</v>
      </c>
      <c r="AP33" s="33">
        <f t="shared" si="26"/>
        <v>0</v>
      </c>
      <c r="AQ33" s="33">
        <f t="shared" si="26"/>
        <v>0</v>
      </c>
      <c r="AR33" s="33">
        <f t="shared" ref="AR33:BK33" si="29">AQ33*(1-$G$4)</f>
        <v>0</v>
      </c>
      <c r="AS33" s="33">
        <f t="shared" si="29"/>
        <v>0</v>
      </c>
      <c r="AT33" s="33">
        <f t="shared" si="29"/>
        <v>0</v>
      </c>
      <c r="AU33" s="33">
        <f t="shared" si="29"/>
        <v>0</v>
      </c>
      <c r="AV33" s="33">
        <f t="shared" si="29"/>
        <v>0</v>
      </c>
      <c r="AW33" s="33">
        <f t="shared" si="29"/>
        <v>0</v>
      </c>
      <c r="AX33" s="33">
        <f t="shared" si="29"/>
        <v>0</v>
      </c>
      <c r="AY33" s="33">
        <f t="shared" si="29"/>
        <v>0</v>
      </c>
      <c r="AZ33" s="33">
        <f t="shared" si="29"/>
        <v>0</v>
      </c>
      <c r="BA33" s="33">
        <f t="shared" si="29"/>
        <v>0</v>
      </c>
      <c r="BB33" s="33">
        <f t="shared" si="29"/>
        <v>0</v>
      </c>
      <c r="BC33" s="33">
        <f t="shared" si="29"/>
        <v>0</v>
      </c>
      <c r="BD33" s="33">
        <f t="shared" si="29"/>
        <v>0</v>
      </c>
      <c r="BE33" s="33">
        <f t="shared" si="29"/>
        <v>0</v>
      </c>
      <c r="BF33" s="33">
        <f t="shared" si="29"/>
        <v>0</v>
      </c>
      <c r="BG33" s="33">
        <f t="shared" si="29"/>
        <v>0</v>
      </c>
      <c r="BH33" s="33">
        <f t="shared" si="29"/>
        <v>0</v>
      </c>
      <c r="BI33" s="33">
        <f t="shared" si="29"/>
        <v>0</v>
      </c>
      <c r="BJ33" s="33">
        <f t="shared" si="29"/>
        <v>0</v>
      </c>
      <c r="BK33" s="33">
        <f t="shared" si="29"/>
        <v>0</v>
      </c>
      <c r="BL33" t="str">
        <f t="shared" si="6"/>
        <v>07_INA</v>
      </c>
      <c r="BM33" t="str">
        <f t="shared" si="7"/>
        <v>d_nonenergy_15_1_fwood_wwaste</v>
      </c>
      <c r="BP33" s="4">
        <f t="shared" si="8"/>
        <v>0</v>
      </c>
      <c r="BQ33" s="4">
        <f t="shared" si="9"/>
        <v>0</v>
      </c>
      <c r="BR33" s="4" cm="1">
        <f t="array" ref="BR33">L33*INDEX(prod_est,$H33+$I33-1,MATCH(BR$14,$BQ$14:$DQ$14,0))</f>
        <v>0</v>
      </c>
      <c r="BS33" s="4" cm="1">
        <f t="array" ref="BS33">M33*INDEX(prod_est,$H33+$I33-1,MATCH(BS$14,$BQ$14:$DQ$14,0))</f>
        <v>0</v>
      </c>
      <c r="BT33" s="4" cm="1">
        <f t="array" ref="BT33">N33*INDEX(prod_est,$H33+$I33-1,MATCH(BT$14,$BQ$14:$DQ$14,0))</f>
        <v>0</v>
      </c>
      <c r="BU33" s="4" cm="1">
        <f t="array" ref="BU33">O33*INDEX(prod_est,$H33+$I33-1,MATCH(BU$14,$BQ$14:$DQ$14,0))</f>
        <v>0</v>
      </c>
      <c r="BV33" s="4" cm="1">
        <f t="array" ref="BV33">P33*INDEX(prod_est,$H33+$I33-1,MATCH(BV$14,$BQ$14:$DQ$14,0))</f>
        <v>0</v>
      </c>
      <c r="BW33" s="4" cm="1">
        <f t="array" ref="BW33">Q33*INDEX(prod_est,$H33+$I33-1,MATCH(BW$14,$BQ$14:$DQ$14,0))</f>
        <v>0</v>
      </c>
      <c r="BX33" s="4" cm="1">
        <f t="array" ref="BX33">R33*INDEX(prod_est,$H33+$I33-1,MATCH(BX$14,$BQ$14:$DQ$14,0))</f>
        <v>0</v>
      </c>
      <c r="BY33" s="4" cm="1">
        <f t="array" ref="BY33">S33*INDEX(prod_est,$H33+$I33-1,MATCH(BY$14,$BQ$14:$DQ$14,0))</f>
        <v>0</v>
      </c>
      <c r="BZ33" s="4" cm="1">
        <f t="array" ref="BZ33">T33*INDEX(prod_est,$H33+$I33-1,MATCH(BZ$14,$BQ$14:$DQ$14,0))</f>
        <v>0</v>
      </c>
      <c r="CA33" s="4" cm="1">
        <f t="array" ref="CA33">U33*INDEX(prod_est,$H33+$I33-1,MATCH(CA$14,$BQ$14:$DQ$14,0))</f>
        <v>0</v>
      </c>
      <c r="CB33" s="4" cm="1">
        <f t="array" ref="CB33">V33*INDEX(prod_est,$H33+$I33-1,MATCH(CB$14,$BQ$14:$DQ$14,0))</f>
        <v>0</v>
      </c>
      <c r="CC33" s="4" cm="1">
        <f t="array" ref="CC33">W33*INDEX(prod_est,$H33+$I33-1,MATCH(CC$14,$BQ$14:$DQ$14,0))</f>
        <v>0</v>
      </c>
      <c r="CD33" s="4" cm="1">
        <f t="array" ref="CD33">X33*INDEX(prod_est,$H33+$I33-1,MATCH(CD$14,$BQ$14:$DQ$14,0))</f>
        <v>0</v>
      </c>
      <c r="CE33" s="4" cm="1">
        <f t="array" ref="CE33">Y33*INDEX(prod_est,$H33+$I33-1,MATCH(CE$14,$BQ$14:$DQ$14,0))</f>
        <v>0</v>
      </c>
      <c r="CF33" s="4" cm="1">
        <f t="array" ref="CF33">Z33*INDEX(prod_est,$H33+$I33-1,MATCH(CF$14,$BQ$14:$DQ$14,0))</f>
        <v>0</v>
      </c>
      <c r="CG33" s="4" cm="1">
        <f t="array" ref="CG33">AA33*INDEX(prod_est,$H33+$I33-1,MATCH(CG$14,$BQ$14:$DQ$14,0))</f>
        <v>0</v>
      </c>
      <c r="CH33" s="4" cm="1">
        <f t="array" ref="CH33">AB33*INDEX(prod_est,$H33+$I33-1,MATCH(CH$14,$BQ$14:$DQ$14,0))</f>
        <v>0</v>
      </c>
      <c r="CI33" s="4" cm="1">
        <f t="array" ref="CI33">AC33*INDEX(prod_est,$H33+$I33-1,MATCH(CI$14,$BQ$14:$DQ$14,0))</f>
        <v>0</v>
      </c>
      <c r="CJ33" s="4" cm="1">
        <f t="array" ref="CJ33">AD33*INDEX(prod_est,$H33+$I33-1,MATCH(CJ$14,$BQ$14:$DQ$14,0))</f>
        <v>0</v>
      </c>
      <c r="CK33" s="4" cm="1">
        <f t="array" ref="CK33">AE33*INDEX(prod_est,$H33+$I33-1,MATCH(CK$14,$BQ$14:$DQ$14,0))</f>
        <v>0</v>
      </c>
      <c r="CL33" s="4" cm="1">
        <f t="array" ref="CL33">AF33*INDEX(prod_est,$H33+$I33-1,MATCH(CL$14,$BQ$14:$DQ$14,0))</f>
        <v>0</v>
      </c>
      <c r="CM33" s="4" cm="1">
        <f t="array" ref="CM33">AG33*INDEX(prod_est,$H33+$I33-1,MATCH(CM$14,$BQ$14:$DQ$14,0))</f>
        <v>0</v>
      </c>
      <c r="CN33" s="4" cm="1">
        <f t="array" ref="CN33">AH33*INDEX(prod_est,$H33+$I33-1,MATCH(CN$14,$BQ$14:$DQ$14,0))</f>
        <v>0</v>
      </c>
      <c r="CO33" s="4" cm="1">
        <f t="array" ref="CO33">AI33*INDEX(prod_est,$H33+$I33-1,MATCH(CO$14,$BQ$14:$DQ$14,0))</f>
        <v>0</v>
      </c>
      <c r="CP33" s="4" cm="1">
        <f t="array" ref="CP33">AJ33*INDEX(prod_est,$H33+$I33-1,MATCH(CP$14,$BQ$14:$DQ$14,0))</f>
        <v>0</v>
      </c>
      <c r="CQ33" s="4" cm="1">
        <f t="array" ref="CQ33">AK33*INDEX(prod_est,$H33+$I33-1,MATCH(CQ$14,$BQ$14:$DQ$14,0))</f>
        <v>0</v>
      </c>
      <c r="CR33" s="4" cm="1">
        <f t="array" ref="CR33">AL33*INDEX(prod_est,$H33+$I33-1,MATCH(CR$14,$BQ$14:$DQ$14,0))</f>
        <v>0</v>
      </c>
      <c r="CS33" s="4" cm="1">
        <f t="array" ref="CS33">AM33*INDEX(prod_est,$H33+$I33-1,MATCH(CS$14,$BQ$14:$DQ$14,0))</f>
        <v>0</v>
      </c>
      <c r="CT33" s="4" cm="1">
        <f t="array" ref="CT33">AN33*INDEX(prod_est,$H33+$I33-1,MATCH(CT$14,$BQ$14:$DQ$14,0))</f>
        <v>0</v>
      </c>
      <c r="CU33" s="4" cm="1">
        <f t="array" ref="CU33">AO33*INDEX(prod_est,$H33+$I33-1,MATCH(CU$14,$BQ$14:$DQ$14,0))</f>
        <v>0</v>
      </c>
      <c r="CV33" s="4" cm="1">
        <f t="array" ref="CV33">AP33*INDEX(prod_est,$H33+$I33-1,MATCH(CV$14,$BQ$14:$DQ$14,0))</f>
        <v>0</v>
      </c>
      <c r="CW33" s="4" cm="1">
        <f t="array" ref="CW33">AQ33*INDEX(prod_est,$H33+$I33-1,MATCH(CW$14,$BQ$14:$DQ$14,0))</f>
        <v>0</v>
      </c>
      <c r="CX33" s="4" cm="1">
        <f t="array" ref="CX33">AR33*INDEX(prod_est,$H33+$I33-1,MATCH(CX$14,$BQ$14:$DQ$14,0))</f>
        <v>0</v>
      </c>
      <c r="CY33" s="4" cm="1">
        <f t="array" ref="CY33">AS33*INDEX(prod_est,$H33+$I33-1,MATCH(CY$14,$BQ$14:$DQ$14,0))</f>
        <v>0</v>
      </c>
      <c r="CZ33" s="4" cm="1">
        <f t="array" ref="CZ33">AT33*INDEX(prod_est,$H33+$I33-1,MATCH(CZ$14,$BQ$14:$DQ$14,0))</f>
        <v>0</v>
      </c>
      <c r="DA33" s="4" cm="1">
        <f t="array" ref="DA33">AU33*INDEX(prod_est,$H33+$I33-1,MATCH(DA$14,$BQ$14:$DQ$14,0))</f>
        <v>0</v>
      </c>
      <c r="DB33" s="4" cm="1">
        <f t="array" ref="DB33">AV33*INDEX(prod_est,$H33+$I33-1,MATCH(DB$14,$BQ$14:$DQ$14,0))</f>
        <v>0</v>
      </c>
      <c r="DC33" s="4" cm="1">
        <f t="array" ref="DC33">AW33*INDEX(prod_est,$H33+$I33-1,MATCH(DC$14,$BQ$14:$DQ$14,0))</f>
        <v>0</v>
      </c>
      <c r="DD33" s="4" cm="1">
        <f t="array" ref="DD33">AX33*INDEX(prod_est,$H33+$I33-1,MATCH(DD$14,$BQ$14:$DQ$14,0))</f>
        <v>0</v>
      </c>
      <c r="DE33" s="4" cm="1">
        <f t="array" ref="DE33">AY33*INDEX(prod_est,$H33+$I33-1,MATCH(DE$14,$BQ$14:$DQ$14,0))</f>
        <v>0</v>
      </c>
      <c r="DF33" s="4" cm="1">
        <f t="array" ref="DF33">AZ33*INDEX(prod_est,$H33+$I33-1,MATCH(DF$14,$BQ$14:$DQ$14,0))</f>
        <v>0</v>
      </c>
      <c r="DG33" s="4" cm="1">
        <f t="array" ref="DG33">BA33*INDEX(prod_est,$H33+$I33-1,MATCH(DG$14,$BQ$14:$DQ$14,0))</f>
        <v>0</v>
      </c>
      <c r="DH33" s="4" cm="1">
        <f t="array" ref="DH33">BB33*INDEX(prod_est,$H33+$I33-1,MATCH(DH$14,$BQ$14:$DQ$14,0))</f>
        <v>0</v>
      </c>
      <c r="DI33" s="4" cm="1">
        <f t="array" ref="DI33">BC33*INDEX(prod_est,$H33+$I33-1,MATCH(DI$14,$BQ$14:$DQ$14,0))</f>
        <v>0</v>
      </c>
      <c r="DJ33" s="4" cm="1">
        <f t="array" ref="DJ33">BD33*INDEX(prod_est,$H33+$I33-1,MATCH(DJ$14,$BQ$14:$DQ$14,0))</f>
        <v>0</v>
      </c>
      <c r="DK33" s="4" cm="1">
        <f t="array" ref="DK33">BE33*INDEX(prod_est,$H33+$I33-1,MATCH(DK$14,$BQ$14:$DQ$14,0))</f>
        <v>0</v>
      </c>
      <c r="DL33" s="4" cm="1">
        <f t="array" ref="DL33">BF33*INDEX(prod_est,$H33+$I33-1,MATCH(DL$14,$BQ$14:$DQ$14,0))</f>
        <v>0</v>
      </c>
      <c r="DM33" s="4" cm="1">
        <f t="array" ref="DM33">BG33*INDEX(prod_est,$H33+$I33-1,MATCH(DM$14,$BQ$14:$DQ$14,0))</f>
        <v>0</v>
      </c>
      <c r="DN33" s="4" cm="1">
        <f t="array" ref="DN33">BH33*INDEX(prod_est,$H33+$I33-1,MATCH(DN$14,$BQ$14:$DQ$14,0))</f>
        <v>0</v>
      </c>
      <c r="DO33" s="4" cm="1">
        <f t="array" ref="DO33">BI33*INDEX(prod_est,$H33+$I33-1,MATCH(DO$14,$BQ$14:$DQ$14,0))</f>
        <v>0</v>
      </c>
      <c r="DP33" s="4" cm="1">
        <f t="array" ref="DP33">BJ33*INDEX(prod_est,$H33+$I33-1,MATCH(DP$14,$BQ$14:$DQ$14,0))</f>
        <v>0</v>
      </c>
      <c r="DQ33" s="4" cm="1">
        <f t="array" ref="DQ33">BK33*INDEX(prod_est,$H33+$I33-1,MATCH(DQ$14,$BQ$14:$DQ$14,0))</f>
        <v>0</v>
      </c>
    </row>
    <row r="34" spans="1:121" x14ac:dyDescent="0.25">
      <c r="A34" t="s">
        <v>43</v>
      </c>
      <c r="B34" t="s">
        <v>24</v>
      </c>
      <c r="C34" t="s">
        <v>24</v>
      </c>
      <c r="D34" t="s">
        <v>172</v>
      </c>
      <c r="E34" s="46" t="s">
        <v>37</v>
      </c>
      <c r="F34" s="4">
        <v>0</v>
      </c>
      <c r="G34" s="4">
        <v>0</v>
      </c>
      <c r="H34">
        <f>MATCH(A34,Production_est!$A$4:$A$339,0)</f>
        <v>97</v>
      </c>
      <c r="I34">
        <f>IFERROR(MATCH(E34,Production_est!$D$4:$D$339,0),"-")</f>
        <v>3</v>
      </c>
      <c r="J34" s="4" cm="1">
        <f t="array" ref="J34">IFERROR(INDEX(Production_est!$E$4:$E$339,I34+H34-1),"-")</f>
        <v>7076.0732715597496</v>
      </c>
      <c r="K34" s="33">
        <f t="shared" si="3"/>
        <v>0</v>
      </c>
      <c r="L34" s="33">
        <f t="shared" si="26"/>
        <v>0</v>
      </c>
      <c r="M34" s="33">
        <f t="shared" si="26"/>
        <v>0</v>
      </c>
      <c r="N34" s="33">
        <f t="shared" si="26"/>
        <v>0</v>
      </c>
      <c r="O34" s="33">
        <f t="shared" si="26"/>
        <v>0</v>
      </c>
      <c r="P34" s="33">
        <f t="shared" si="26"/>
        <v>0</v>
      </c>
      <c r="Q34" s="33">
        <f t="shared" si="26"/>
        <v>0</v>
      </c>
      <c r="R34" s="33">
        <f t="shared" si="26"/>
        <v>0</v>
      </c>
      <c r="S34" s="33">
        <f t="shared" si="26"/>
        <v>0</v>
      </c>
      <c r="T34" s="33">
        <f t="shared" si="26"/>
        <v>0</v>
      </c>
      <c r="U34" s="33">
        <f t="shared" si="26"/>
        <v>0</v>
      </c>
      <c r="V34" s="33">
        <f t="shared" si="26"/>
        <v>0</v>
      </c>
      <c r="W34" s="33">
        <f t="shared" si="26"/>
        <v>0</v>
      </c>
      <c r="X34" s="33">
        <f t="shared" si="26"/>
        <v>0</v>
      </c>
      <c r="Y34" s="33">
        <f t="shared" si="26"/>
        <v>0</v>
      </c>
      <c r="Z34" s="33">
        <f t="shared" si="26"/>
        <v>0</v>
      </c>
      <c r="AA34" s="33">
        <f t="shared" si="26"/>
        <v>0</v>
      </c>
      <c r="AB34" s="33">
        <f t="shared" si="26"/>
        <v>0</v>
      </c>
      <c r="AC34" s="33">
        <f t="shared" si="26"/>
        <v>0</v>
      </c>
      <c r="AD34" s="33">
        <f t="shared" si="26"/>
        <v>0</v>
      </c>
      <c r="AE34" s="33">
        <f t="shared" si="26"/>
        <v>0</v>
      </c>
      <c r="AF34" s="33">
        <f t="shared" si="26"/>
        <v>0</v>
      </c>
      <c r="AG34" s="33">
        <f t="shared" si="26"/>
        <v>0</v>
      </c>
      <c r="AH34" s="33">
        <f t="shared" si="26"/>
        <v>0</v>
      </c>
      <c r="AI34" s="33">
        <f t="shared" si="26"/>
        <v>0</v>
      </c>
      <c r="AJ34" s="33">
        <f t="shared" si="26"/>
        <v>0</v>
      </c>
      <c r="AK34" s="33">
        <f t="shared" si="26"/>
        <v>0</v>
      </c>
      <c r="AL34" s="33">
        <f t="shared" si="26"/>
        <v>0</v>
      </c>
      <c r="AM34" s="33">
        <f t="shared" si="26"/>
        <v>0</v>
      </c>
      <c r="AN34" s="33">
        <f t="shared" si="26"/>
        <v>0</v>
      </c>
      <c r="AO34" s="33">
        <f t="shared" si="26"/>
        <v>0</v>
      </c>
      <c r="AP34" s="33">
        <f t="shared" si="26"/>
        <v>0</v>
      </c>
      <c r="AQ34" s="33">
        <f t="shared" si="26"/>
        <v>0</v>
      </c>
      <c r="AR34" s="33">
        <f t="shared" ref="AR34:BK34" si="30">AQ34*(1-$G$4)</f>
        <v>0</v>
      </c>
      <c r="AS34" s="33">
        <f t="shared" si="30"/>
        <v>0</v>
      </c>
      <c r="AT34" s="33">
        <f t="shared" si="30"/>
        <v>0</v>
      </c>
      <c r="AU34" s="33">
        <f t="shared" si="30"/>
        <v>0</v>
      </c>
      <c r="AV34" s="33">
        <f t="shared" si="30"/>
        <v>0</v>
      </c>
      <c r="AW34" s="33">
        <f t="shared" si="30"/>
        <v>0</v>
      </c>
      <c r="AX34" s="33">
        <f t="shared" si="30"/>
        <v>0</v>
      </c>
      <c r="AY34" s="33">
        <f t="shared" si="30"/>
        <v>0</v>
      </c>
      <c r="AZ34" s="33">
        <f t="shared" si="30"/>
        <v>0</v>
      </c>
      <c r="BA34" s="33">
        <f t="shared" si="30"/>
        <v>0</v>
      </c>
      <c r="BB34" s="33">
        <f t="shared" si="30"/>
        <v>0</v>
      </c>
      <c r="BC34" s="33">
        <f t="shared" si="30"/>
        <v>0</v>
      </c>
      <c r="BD34" s="33">
        <f t="shared" si="30"/>
        <v>0</v>
      </c>
      <c r="BE34" s="33">
        <f t="shared" si="30"/>
        <v>0</v>
      </c>
      <c r="BF34" s="33">
        <f t="shared" si="30"/>
        <v>0</v>
      </c>
      <c r="BG34" s="33">
        <f t="shared" si="30"/>
        <v>0</v>
      </c>
      <c r="BH34" s="33">
        <f t="shared" si="30"/>
        <v>0</v>
      </c>
      <c r="BI34" s="33">
        <f t="shared" si="30"/>
        <v>0</v>
      </c>
      <c r="BJ34" s="33">
        <f t="shared" si="30"/>
        <v>0</v>
      </c>
      <c r="BK34" s="33">
        <f t="shared" si="30"/>
        <v>0</v>
      </c>
      <c r="BL34" t="str">
        <f t="shared" si="6"/>
        <v>07_INA</v>
      </c>
      <c r="BM34" t="str">
        <f t="shared" si="7"/>
        <v>d_nonenergy_15_2_bagasse</v>
      </c>
      <c r="BP34" s="4">
        <f t="shared" si="8"/>
        <v>0</v>
      </c>
      <c r="BQ34" s="4">
        <f t="shared" si="9"/>
        <v>0</v>
      </c>
      <c r="BR34" s="4" cm="1">
        <f t="array" ref="BR34">L34*INDEX(prod_est,$H34+$I34-1,MATCH(BR$14,$BQ$14:$DQ$14,0))</f>
        <v>0</v>
      </c>
      <c r="BS34" s="4" cm="1">
        <f t="array" ref="BS34">M34*INDEX(prod_est,$H34+$I34-1,MATCH(BS$14,$BQ$14:$DQ$14,0))</f>
        <v>0</v>
      </c>
      <c r="BT34" s="4" cm="1">
        <f t="array" ref="BT34">N34*INDEX(prod_est,$H34+$I34-1,MATCH(BT$14,$BQ$14:$DQ$14,0))</f>
        <v>0</v>
      </c>
      <c r="BU34" s="4" cm="1">
        <f t="array" ref="BU34">O34*INDEX(prod_est,$H34+$I34-1,MATCH(BU$14,$BQ$14:$DQ$14,0))</f>
        <v>0</v>
      </c>
      <c r="BV34" s="4" cm="1">
        <f t="array" ref="BV34">P34*INDEX(prod_est,$H34+$I34-1,MATCH(BV$14,$BQ$14:$DQ$14,0))</f>
        <v>0</v>
      </c>
      <c r="BW34" s="4" cm="1">
        <f t="array" ref="BW34">Q34*INDEX(prod_est,$H34+$I34-1,MATCH(BW$14,$BQ$14:$DQ$14,0))</f>
        <v>0</v>
      </c>
      <c r="BX34" s="4" cm="1">
        <f t="array" ref="BX34">R34*INDEX(prod_est,$H34+$I34-1,MATCH(BX$14,$BQ$14:$DQ$14,0))</f>
        <v>0</v>
      </c>
      <c r="BY34" s="4" cm="1">
        <f t="array" ref="BY34">S34*INDEX(prod_est,$H34+$I34-1,MATCH(BY$14,$BQ$14:$DQ$14,0))</f>
        <v>0</v>
      </c>
      <c r="BZ34" s="4" cm="1">
        <f t="array" ref="BZ34">T34*INDEX(prod_est,$H34+$I34-1,MATCH(BZ$14,$BQ$14:$DQ$14,0))</f>
        <v>0</v>
      </c>
      <c r="CA34" s="4" cm="1">
        <f t="array" ref="CA34">U34*INDEX(prod_est,$H34+$I34-1,MATCH(CA$14,$BQ$14:$DQ$14,0))</f>
        <v>0</v>
      </c>
      <c r="CB34" s="4" cm="1">
        <f t="array" ref="CB34">V34*INDEX(prod_est,$H34+$I34-1,MATCH(CB$14,$BQ$14:$DQ$14,0))</f>
        <v>0</v>
      </c>
      <c r="CC34" s="4" cm="1">
        <f t="array" ref="CC34">W34*INDEX(prod_est,$H34+$I34-1,MATCH(CC$14,$BQ$14:$DQ$14,0))</f>
        <v>0</v>
      </c>
      <c r="CD34" s="4" cm="1">
        <f t="array" ref="CD34">X34*INDEX(prod_est,$H34+$I34-1,MATCH(CD$14,$BQ$14:$DQ$14,0))</f>
        <v>0</v>
      </c>
      <c r="CE34" s="4" cm="1">
        <f t="array" ref="CE34">Y34*INDEX(prod_est,$H34+$I34-1,MATCH(CE$14,$BQ$14:$DQ$14,0))</f>
        <v>0</v>
      </c>
      <c r="CF34" s="4" cm="1">
        <f t="array" ref="CF34">Z34*INDEX(prod_est,$H34+$I34-1,MATCH(CF$14,$BQ$14:$DQ$14,0))</f>
        <v>0</v>
      </c>
      <c r="CG34" s="4" cm="1">
        <f t="array" ref="CG34">AA34*INDEX(prod_est,$H34+$I34-1,MATCH(CG$14,$BQ$14:$DQ$14,0))</f>
        <v>0</v>
      </c>
      <c r="CH34" s="4" cm="1">
        <f t="array" ref="CH34">AB34*INDEX(prod_est,$H34+$I34-1,MATCH(CH$14,$BQ$14:$DQ$14,0))</f>
        <v>0</v>
      </c>
      <c r="CI34" s="4" cm="1">
        <f t="array" ref="CI34">AC34*INDEX(prod_est,$H34+$I34-1,MATCH(CI$14,$BQ$14:$DQ$14,0))</f>
        <v>0</v>
      </c>
      <c r="CJ34" s="4" cm="1">
        <f t="array" ref="CJ34">AD34*INDEX(prod_est,$H34+$I34-1,MATCH(CJ$14,$BQ$14:$DQ$14,0))</f>
        <v>0</v>
      </c>
      <c r="CK34" s="4" cm="1">
        <f t="array" ref="CK34">AE34*INDEX(prod_est,$H34+$I34-1,MATCH(CK$14,$BQ$14:$DQ$14,0))</f>
        <v>0</v>
      </c>
      <c r="CL34" s="4" cm="1">
        <f t="array" ref="CL34">AF34*INDEX(prod_est,$H34+$I34-1,MATCH(CL$14,$BQ$14:$DQ$14,0))</f>
        <v>0</v>
      </c>
      <c r="CM34" s="4" cm="1">
        <f t="array" ref="CM34">AG34*INDEX(prod_est,$H34+$I34-1,MATCH(CM$14,$BQ$14:$DQ$14,0))</f>
        <v>0</v>
      </c>
      <c r="CN34" s="4" cm="1">
        <f t="array" ref="CN34">AH34*INDEX(prod_est,$H34+$I34-1,MATCH(CN$14,$BQ$14:$DQ$14,0))</f>
        <v>0</v>
      </c>
      <c r="CO34" s="4" cm="1">
        <f t="array" ref="CO34">AI34*INDEX(prod_est,$H34+$I34-1,MATCH(CO$14,$BQ$14:$DQ$14,0))</f>
        <v>0</v>
      </c>
      <c r="CP34" s="4" cm="1">
        <f t="array" ref="CP34">AJ34*INDEX(prod_est,$H34+$I34-1,MATCH(CP$14,$BQ$14:$DQ$14,0))</f>
        <v>0</v>
      </c>
      <c r="CQ34" s="4" cm="1">
        <f t="array" ref="CQ34">AK34*INDEX(prod_est,$H34+$I34-1,MATCH(CQ$14,$BQ$14:$DQ$14,0))</f>
        <v>0</v>
      </c>
      <c r="CR34" s="4" cm="1">
        <f t="array" ref="CR34">AL34*INDEX(prod_est,$H34+$I34-1,MATCH(CR$14,$BQ$14:$DQ$14,0))</f>
        <v>0</v>
      </c>
      <c r="CS34" s="4" cm="1">
        <f t="array" ref="CS34">AM34*INDEX(prod_est,$H34+$I34-1,MATCH(CS$14,$BQ$14:$DQ$14,0))</f>
        <v>0</v>
      </c>
      <c r="CT34" s="4" cm="1">
        <f t="array" ref="CT34">AN34*INDEX(prod_est,$H34+$I34-1,MATCH(CT$14,$BQ$14:$DQ$14,0))</f>
        <v>0</v>
      </c>
      <c r="CU34" s="4" cm="1">
        <f t="array" ref="CU34">AO34*INDEX(prod_est,$H34+$I34-1,MATCH(CU$14,$BQ$14:$DQ$14,0))</f>
        <v>0</v>
      </c>
      <c r="CV34" s="4" cm="1">
        <f t="array" ref="CV34">AP34*INDEX(prod_est,$H34+$I34-1,MATCH(CV$14,$BQ$14:$DQ$14,0))</f>
        <v>0</v>
      </c>
      <c r="CW34" s="4" cm="1">
        <f t="array" ref="CW34">AQ34*INDEX(prod_est,$H34+$I34-1,MATCH(CW$14,$BQ$14:$DQ$14,0))</f>
        <v>0</v>
      </c>
      <c r="CX34" s="4" cm="1">
        <f t="array" ref="CX34">AR34*INDEX(prod_est,$H34+$I34-1,MATCH(CX$14,$BQ$14:$DQ$14,0))</f>
        <v>0</v>
      </c>
      <c r="CY34" s="4" cm="1">
        <f t="array" ref="CY34">AS34*INDEX(prod_est,$H34+$I34-1,MATCH(CY$14,$BQ$14:$DQ$14,0))</f>
        <v>0</v>
      </c>
      <c r="CZ34" s="4" cm="1">
        <f t="array" ref="CZ34">AT34*INDEX(prod_est,$H34+$I34-1,MATCH(CZ$14,$BQ$14:$DQ$14,0))</f>
        <v>0</v>
      </c>
      <c r="DA34" s="4" cm="1">
        <f t="array" ref="DA34">AU34*INDEX(prod_est,$H34+$I34-1,MATCH(DA$14,$BQ$14:$DQ$14,0))</f>
        <v>0</v>
      </c>
      <c r="DB34" s="4" cm="1">
        <f t="array" ref="DB34">AV34*INDEX(prod_est,$H34+$I34-1,MATCH(DB$14,$BQ$14:$DQ$14,0))</f>
        <v>0</v>
      </c>
      <c r="DC34" s="4" cm="1">
        <f t="array" ref="DC34">AW34*INDEX(prod_est,$H34+$I34-1,MATCH(DC$14,$BQ$14:$DQ$14,0))</f>
        <v>0</v>
      </c>
      <c r="DD34" s="4" cm="1">
        <f t="array" ref="DD34">AX34*INDEX(prod_est,$H34+$I34-1,MATCH(DD$14,$BQ$14:$DQ$14,0))</f>
        <v>0</v>
      </c>
      <c r="DE34" s="4" cm="1">
        <f t="array" ref="DE34">AY34*INDEX(prod_est,$H34+$I34-1,MATCH(DE$14,$BQ$14:$DQ$14,0))</f>
        <v>0</v>
      </c>
      <c r="DF34" s="4" cm="1">
        <f t="array" ref="DF34">AZ34*INDEX(prod_est,$H34+$I34-1,MATCH(DF$14,$BQ$14:$DQ$14,0))</f>
        <v>0</v>
      </c>
      <c r="DG34" s="4" cm="1">
        <f t="array" ref="DG34">BA34*INDEX(prod_est,$H34+$I34-1,MATCH(DG$14,$BQ$14:$DQ$14,0))</f>
        <v>0</v>
      </c>
      <c r="DH34" s="4" cm="1">
        <f t="array" ref="DH34">BB34*INDEX(prod_est,$H34+$I34-1,MATCH(DH$14,$BQ$14:$DQ$14,0))</f>
        <v>0</v>
      </c>
      <c r="DI34" s="4" cm="1">
        <f t="array" ref="DI34">BC34*INDEX(prod_est,$H34+$I34-1,MATCH(DI$14,$BQ$14:$DQ$14,0))</f>
        <v>0</v>
      </c>
      <c r="DJ34" s="4" cm="1">
        <f t="array" ref="DJ34">BD34*INDEX(prod_est,$H34+$I34-1,MATCH(DJ$14,$BQ$14:$DQ$14,0))</f>
        <v>0</v>
      </c>
      <c r="DK34" s="4" cm="1">
        <f t="array" ref="DK34">BE34*INDEX(prod_est,$H34+$I34-1,MATCH(DK$14,$BQ$14:$DQ$14,0))</f>
        <v>0</v>
      </c>
      <c r="DL34" s="4" cm="1">
        <f t="array" ref="DL34">BF34*INDEX(prod_est,$H34+$I34-1,MATCH(DL$14,$BQ$14:$DQ$14,0))</f>
        <v>0</v>
      </c>
      <c r="DM34" s="4" cm="1">
        <f t="array" ref="DM34">BG34*INDEX(prod_est,$H34+$I34-1,MATCH(DM$14,$BQ$14:$DQ$14,0))</f>
        <v>0</v>
      </c>
      <c r="DN34" s="4" cm="1">
        <f t="array" ref="DN34">BH34*INDEX(prod_est,$H34+$I34-1,MATCH(DN$14,$BQ$14:$DQ$14,0))</f>
        <v>0</v>
      </c>
      <c r="DO34" s="4" cm="1">
        <f t="array" ref="DO34">BI34*INDEX(prod_est,$H34+$I34-1,MATCH(DO$14,$BQ$14:$DQ$14,0))</f>
        <v>0</v>
      </c>
      <c r="DP34" s="4" cm="1">
        <f t="array" ref="DP34">BJ34*INDEX(prod_est,$H34+$I34-1,MATCH(DP$14,$BQ$14:$DQ$14,0))</f>
        <v>0</v>
      </c>
      <c r="DQ34" s="4" cm="1">
        <f t="array" ref="DQ34">BK34*INDEX(prod_est,$H34+$I34-1,MATCH(DQ$14,$BQ$14:$DQ$14,0))</f>
        <v>0</v>
      </c>
    </row>
    <row r="35" spans="1:121" x14ac:dyDescent="0.25">
      <c r="A35" t="s">
        <v>43</v>
      </c>
      <c r="B35" t="s">
        <v>25</v>
      </c>
      <c r="C35" t="s">
        <v>25</v>
      </c>
      <c r="D35" t="s">
        <v>172</v>
      </c>
      <c r="E35" s="46" t="s">
        <v>37</v>
      </c>
      <c r="F35" s="4">
        <v>0</v>
      </c>
      <c r="G35" s="4">
        <v>0</v>
      </c>
      <c r="H35">
        <f>MATCH(A35,Production_est!$A$4:$A$339,0)</f>
        <v>97</v>
      </c>
      <c r="I35">
        <f>IFERROR(MATCH(E35,Production_est!$D$4:$D$339,0),"-")</f>
        <v>3</v>
      </c>
      <c r="J35" s="4" cm="1">
        <f t="array" ref="J35">IFERROR(INDEX(Production_est!$E$4:$E$339,I35+H35-1),"-")</f>
        <v>7076.0732715597496</v>
      </c>
      <c r="K35" s="33">
        <f t="shared" si="3"/>
        <v>0</v>
      </c>
      <c r="L35" s="33">
        <f t="shared" si="26"/>
        <v>0</v>
      </c>
      <c r="M35" s="33">
        <f t="shared" si="26"/>
        <v>0</v>
      </c>
      <c r="N35" s="33">
        <f t="shared" si="26"/>
        <v>0</v>
      </c>
      <c r="O35" s="33">
        <f t="shared" si="26"/>
        <v>0</v>
      </c>
      <c r="P35" s="33">
        <f t="shared" si="26"/>
        <v>0</v>
      </c>
      <c r="Q35" s="33">
        <f t="shared" si="26"/>
        <v>0</v>
      </c>
      <c r="R35" s="33">
        <f t="shared" si="26"/>
        <v>0</v>
      </c>
      <c r="S35" s="33">
        <f t="shared" si="26"/>
        <v>0</v>
      </c>
      <c r="T35" s="33">
        <f t="shared" si="26"/>
        <v>0</v>
      </c>
      <c r="U35" s="33">
        <f t="shared" si="26"/>
        <v>0</v>
      </c>
      <c r="V35" s="33">
        <f t="shared" si="26"/>
        <v>0</v>
      </c>
      <c r="W35" s="33">
        <f t="shared" si="26"/>
        <v>0</v>
      </c>
      <c r="X35" s="33">
        <f t="shared" si="26"/>
        <v>0</v>
      </c>
      <c r="Y35" s="33">
        <f t="shared" si="26"/>
        <v>0</v>
      </c>
      <c r="Z35" s="33">
        <f t="shared" si="26"/>
        <v>0</v>
      </c>
      <c r="AA35" s="33">
        <f t="shared" si="26"/>
        <v>0</v>
      </c>
      <c r="AB35" s="33">
        <f t="shared" si="26"/>
        <v>0</v>
      </c>
      <c r="AC35" s="33">
        <f t="shared" si="26"/>
        <v>0</v>
      </c>
      <c r="AD35" s="33">
        <f t="shared" si="26"/>
        <v>0</v>
      </c>
      <c r="AE35" s="33">
        <f t="shared" si="26"/>
        <v>0</v>
      </c>
      <c r="AF35" s="33">
        <f t="shared" si="26"/>
        <v>0</v>
      </c>
      <c r="AG35" s="33">
        <f t="shared" si="26"/>
        <v>0</v>
      </c>
      <c r="AH35" s="33">
        <f t="shared" si="26"/>
        <v>0</v>
      </c>
      <c r="AI35" s="33">
        <f t="shared" si="26"/>
        <v>0</v>
      </c>
      <c r="AJ35" s="33">
        <f t="shared" si="26"/>
        <v>0</v>
      </c>
      <c r="AK35" s="33">
        <f t="shared" si="26"/>
        <v>0</v>
      </c>
      <c r="AL35" s="33">
        <f t="shared" si="26"/>
        <v>0</v>
      </c>
      <c r="AM35" s="33">
        <f t="shared" si="26"/>
        <v>0</v>
      </c>
      <c r="AN35" s="33">
        <f t="shared" si="26"/>
        <v>0</v>
      </c>
      <c r="AO35" s="33">
        <f t="shared" si="26"/>
        <v>0</v>
      </c>
      <c r="AP35" s="33">
        <f t="shared" si="26"/>
        <v>0</v>
      </c>
      <c r="AQ35" s="33">
        <f t="shared" si="26"/>
        <v>0</v>
      </c>
      <c r="AR35" s="33">
        <f t="shared" ref="AR35:BK35" si="31">AQ35*(1-$G$4)</f>
        <v>0</v>
      </c>
      <c r="AS35" s="33">
        <f t="shared" si="31"/>
        <v>0</v>
      </c>
      <c r="AT35" s="33">
        <f t="shared" si="31"/>
        <v>0</v>
      </c>
      <c r="AU35" s="33">
        <f t="shared" si="31"/>
        <v>0</v>
      </c>
      <c r="AV35" s="33">
        <f t="shared" si="31"/>
        <v>0</v>
      </c>
      <c r="AW35" s="33">
        <f t="shared" si="31"/>
        <v>0</v>
      </c>
      <c r="AX35" s="33">
        <f t="shared" si="31"/>
        <v>0</v>
      </c>
      <c r="AY35" s="33">
        <f t="shared" si="31"/>
        <v>0</v>
      </c>
      <c r="AZ35" s="33">
        <f t="shared" si="31"/>
        <v>0</v>
      </c>
      <c r="BA35" s="33">
        <f t="shared" si="31"/>
        <v>0</v>
      </c>
      <c r="BB35" s="33">
        <f t="shared" si="31"/>
        <v>0</v>
      </c>
      <c r="BC35" s="33">
        <f t="shared" si="31"/>
        <v>0</v>
      </c>
      <c r="BD35" s="33">
        <f t="shared" si="31"/>
        <v>0</v>
      </c>
      <c r="BE35" s="33">
        <f t="shared" si="31"/>
        <v>0</v>
      </c>
      <c r="BF35" s="33">
        <f t="shared" si="31"/>
        <v>0</v>
      </c>
      <c r="BG35" s="33">
        <f t="shared" si="31"/>
        <v>0</v>
      </c>
      <c r="BH35" s="33">
        <f t="shared" si="31"/>
        <v>0</v>
      </c>
      <c r="BI35" s="33">
        <f t="shared" si="31"/>
        <v>0</v>
      </c>
      <c r="BJ35" s="33">
        <f t="shared" si="31"/>
        <v>0</v>
      </c>
      <c r="BK35" s="33">
        <f t="shared" si="31"/>
        <v>0</v>
      </c>
      <c r="BL35" t="str">
        <f t="shared" si="6"/>
        <v>07_INA</v>
      </c>
      <c r="BM35" t="str">
        <f t="shared" si="7"/>
        <v>d_nonenergy_15_3_charcoal</v>
      </c>
      <c r="BP35" s="4">
        <f t="shared" si="8"/>
        <v>0</v>
      </c>
      <c r="BQ35" s="4">
        <f t="shared" si="9"/>
        <v>0</v>
      </c>
      <c r="BR35" s="4" cm="1">
        <f t="array" ref="BR35">L35*INDEX(prod_est,$H35+$I35-1,MATCH(BR$14,$BQ$14:$DQ$14,0))</f>
        <v>0</v>
      </c>
      <c r="BS35" s="4" cm="1">
        <f t="array" ref="BS35">M35*INDEX(prod_est,$H35+$I35-1,MATCH(BS$14,$BQ$14:$DQ$14,0))</f>
        <v>0</v>
      </c>
      <c r="BT35" s="4" cm="1">
        <f t="array" ref="BT35">N35*INDEX(prod_est,$H35+$I35-1,MATCH(BT$14,$BQ$14:$DQ$14,0))</f>
        <v>0</v>
      </c>
      <c r="BU35" s="4" cm="1">
        <f t="array" ref="BU35">O35*INDEX(prod_est,$H35+$I35-1,MATCH(BU$14,$BQ$14:$DQ$14,0))</f>
        <v>0</v>
      </c>
      <c r="BV35" s="4" cm="1">
        <f t="array" ref="BV35">P35*INDEX(prod_est,$H35+$I35-1,MATCH(BV$14,$BQ$14:$DQ$14,0))</f>
        <v>0</v>
      </c>
      <c r="BW35" s="4" cm="1">
        <f t="array" ref="BW35">Q35*INDEX(prod_est,$H35+$I35-1,MATCH(BW$14,$BQ$14:$DQ$14,0))</f>
        <v>0</v>
      </c>
      <c r="BX35" s="4" cm="1">
        <f t="array" ref="BX35">R35*INDEX(prod_est,$H35+$I35-1,MATCH(BX$14,$BQ$14:$DQ$14,0))</f>
        <v>0</v>
      </c>
      <c r="BY35" s="4" cm="1">
        <f t="array" ref="BY35">S35*INDEX(prod_est,$H35+$I35-1,MATCH(BY$14,$BQ$14:$DQ$14,0))</f>
        <v>0</v>
      </c>
      <c r="BZ35" s="4" cm="1">
        <f t="array" ref="BZ35">T35*INDEX(prod_est,$H35+$I35-1,MATCH(BZ$14,$BQ$14:$DQ$14,0))</f>
        <v>0</v>
      </c>
      <c r="CA35" s="4" cm="1">
        <f t="array" ref="CA35">U35*INDEX(prod_est,$H35+$I35-1,MATCH(CA$14,$BQ$14:$DQ$14,0))</f>
        <v>0</v>
      </c>
      <c r="CB35" s="4" cm="1">
        <f t="array" ref="CB35">V35*INDEX(prod_est,$H35+$I35-1,MATCH(CB$14,$BQ$14:$DQ$14,0))</f>
        <v>0</v>
      </c>
      <c r="CC35" s="4" cm="1">
        <f t="array" ref="CC35">W35*INDEX(prod_est,$H35+$I35-1,MATCH(CC$14,$BQ$14:$DQ$14,0))</f>
        <v>0</v>
      </c>
      <c r="CD35" s="4" cm="1">
        <f t="array" ref="CD35">X35*INDEX(prod_est,$H35+$I35-1,MATCH(CD$14,$BQ$14:$DQ$14,0))</f>
        <v>0</v>
      </c>
      <c r="CE35" s="4" cm="1">
        <f t="array" ref="CE35">Y35*INDEX(prod_est,$H35+$I35-1,MATCH(CE$14,$BQ$14:$DQ$14,0))</f>
        <v>0</v>
      </c>
      <c r="CF35" s="4" cm="1">
        <f t="array" ref="CF35">Z35*INDEX(prod_est,$H35+$I35-1,MATCH(CF$14,$BQ$14:$DQ$14,0))</f>
        <v>0</v>
      </c>
      <c r="CG35" s="4" cm="1">
        <f t="array" ref="CG35">AA35*INDEX(prod_est,$H35+$I35-1,MATCH(CG$14,$BQ$14:$DQ$14,0))</f>
        <v>0</v>
      </c>
      <c r="CH35" s="4" cm="1">
        <f t="array" ref="CH35">AB35*INDEX(prod_est,$H35+$I35-1,MATCH(CH$14,$BQ$14:$DQ$14,0))</f>
        <v>0</v>
      </c>
      <c r="CI35" s="4" cm="1">
        <f t="array" ref="CI35">AC35*INDEX(prod_est,$H35+$I35-1,MATCH(CI$14,$BQ$14:$DQ$14,0))</f>
        <v>0</v>
      </c>
      <c r="CJ35" s="4" cm="1">
        <f t="array" ref="CJ35">AD35*INDEX(prod_est,$H35+$I35-1,MATCH(CJ$14,$BQ$14:$DQ$14,0))</f>
        <v>0</v>
      </c>
      <c r="CK35" s="4" cm="1">
        <f t="array" ref="CK35">AE35*INDEX(prod_est,$H35+$I35-1,MATCH(CK$14,$BQ$14:$DQ$14,0))</f>
        <v>0</v>
      </c>
      <c r="CL35" s="4" cm="1">
        <f t="array" ref="CL35">AF35*INDEX(prod_est,$H35+$I35-1,MATCH(CL$14,$BQ$14:$DQ$14,0))</f>
        <v>0</v>
      </c>
      <c r="CM35" s="4" cm="1">
        <f t="array" ref="CM35">AG35*INDEX(prod_est,$H35+$I35-1,MATCH(CM$14,$BQ$14:$DQ$14,0))</f>
        <v>0</v>
      </c>
      <c r="CN35" s="4" cm="1">
        <f t="array" ref="CN35">AH35*INDEX(prod_est,$H35+$I35-1,MATCH(CN$14,$BQ$14:$DQ$14,0))</f>
        <v>0</v>
      </c>
      <c r="CO35" s="4" cm="1">
        <f t="array" ref="CO35">AI35*INDEX(prod_est,$H35+$I35-1,MATCH(CO$14,$BQ$14:$DQ$14,0))</f>
        <v>0</v>
      </c>
      <c r="CP35" s="4" cm="1">
        <f t="array" ref="CP35">AJ35*INDEX(prod_est,$H35+$I35-1,MATCH(CP$14,$BQ$14:$DQ$14,0))</f>
        <v>0</v>
      </c>
      <c r="CQ35" s="4" cm="1">
        <f t="array" ref="CQ35">AK35*INDEX(prod_est,$H35+$I35-1,MATCH(CQ$14,$BQ$14:$DQ$14,0))</f>
        <v>0</v>
      </c>
      <c r="CR35" s="4" cm="1">
        <f t="array" ref="CR35">AL35*INDEX(prod_est,$H35+$I35-1,MATCH(CR$14,$BQ$14:$DQ$14,0))</f>
        <v>0</v>
      </c>
      <c r="CS35" s="4" cm="1">
        <f t="array" ref="CS35">AM35*INDEX(prod_est,$H35+$I35-1,MATCH(CS$14,$BQ$14:$DQ$14,0))</f>
        <v>0</v>
      </c>
      <c r="CT35" s="4" cm="1">
        <f t="array" ref="CT35">AN35*INDEX(prod_est,$H35+$I35-1,MATCH(CT$14,$BQ$14:$DQ$14,0))</f>
        <v>0</v>
      </c>
      <c r="CU35" s="4" cm="1">
        <f t="array" ref="CU35">AO35*INDEX(prod_est,$H35+$I35-1,MATCH(CU$14,$BQ$14:$DQ$14,0))</f>
        <v>0</v>
      </c>
      <c r="CV35" s="4" cm="1">
        <f t="array" ref="CV35">AP35*INDEX(prod_est,$H35+$I35-1,MATCH(CV$14,$BQ$14:$DQ$14,0))</f>
        <v>0</v>
      </c>
      <c r="CW35" s="4" cm="1">
        <f t="array" ref="CW35">AQ35*INDEX(prod_est,$H35+$I35-1,MATCH(CW$14,$BQ$14:$DQ$14,0))</f>
        <v>0</v>
      </c>
      <c r="CX35" s="4" cm="1">
        <f t="array" ref="CX35">AR35*INDEX(prod_est,$H35+$I35-1,MATCH(CX$14,$BQ$14:$DQ$14,0))</f>
        <v>0</v>
      </c>
      <c r="CY35" s="4" cm="1">
        <f t="array" ref="CY35">AS35*INDEX(prod_est,$H35+$I35-1,MATCH(CY$14,$BQ$14:$DQ$14,0))</f>
        <v>0</v>
      </c>
      <c r="CZ35" s="4" cm="1">
        <f t="array" ref="CZ35">AT35*INDEX(prod_est,$H35+$I35-1,MATCH(CZ$14,$BQ$14:$DQ$14,0))</f>
        <v>0</v>
      </c>
      <c r="DA35" s="4" cm="1">
        <f t="array" ref="DA35">AU35*INDEX(prod_est,$H35+$I35-1,MATCH(DA$14,$BQ$14:$DQ$14,0))</f>
        <v>0</v>
      </c>
      <c r="DB35" s="4" cm="1">
        <f t="array" ref="DB35">AV35*INDEX(prod_est,$H35+$I35-1,MATCH(DB$14,$BQ$14:$DQ$14,0))</f>
        <v>0</v>
      </c>
      <c r="DC35" s="4" cm="1">
        <f t="array" ref="DC35">AW35*INDEX(prod_est,$H35+$I35-1,MATCH(DC$14,$BQ$14:$DQ$14,0))</f>
        <v>0</v>
      </c>
      <c r="DD35" s="4" cm="1">
        <f t="array" ref="DD35">AX35*INDEX(prod_est,$H35+$I35-1,MATCH(DD$14,$BQ$14:$DQ$14,0))</f>
        <v>0</v>
      </c>
      <c r="DE35" s="4" cm="1">
        <f t="array" ref="DE35">AY35*INDEX(prod_est,$H35+$I35-1,MATCH(DE$14,$BQ$14:$DQ$14,0))</f>
        <v>0</v>
      </c>
      <c r="DF35" s="4" cm="1">
        <f t="array" ref="DF35">AZ35*INDEX(prod_est,$H35+$I35-1,MATCH(DF$14,$BQ$14:$DQ$14,0))</f>
        <v>0</v>
      </c>
      <c r="DG35" s="4" cm="1">
        <f t="array" ref="DG35">BA35*INDEX(prod_est,$H35+$I35-1,MATCH(DG$14,$BQ$14:$DQ$14,0))</f>
        <v>0</v>
      </c>
      <c r="DH35" s="4" cm="1">
        <f t="array" ref="DH35">BB35*INDEX(prod_est,$H35+$I35-1,MATCH(DH$14,$BQ$14:$DQ$14,0))</f>
        <v>0</v>
      </c>
      <c r="DI35" s="4" cm="1">
        <f t="array" ref="DI35">BC35*INDEX(prod_est,$H35+$I35-1,MATCH(DI$14,$BQ$14:$DQ$14,0))</f>
        <v>0</v>
      </c>
      <c r="DJ35" s="4" cm="1">
        <f t="array" ref="DJ35">BD35*INDEX(prod_est,$H35+$I35-1,MATCH(DJ$14,$BQ$14:$DQ$14,0))</f>
        <v>0</v>
      </c>
      <c r="DK35" s="4" cm="1">
        <f t="array" ref="DK35">BE35*INDEX(prod_est,$H35+$I35-1,MATCH(DK$14,$BQ$14:$DQ$14,0))</f>
        <v>0</v>
      </c>
      <c r="DL35" s="4" cm="1">
        <f t="array" ref="DL35">BF35*INDEX(prod_est,$H35+$I35-1,MATCH(DL$14,$BQ$14:$DQ$14,0))</f>
        <v>0</v>
      </c>
      <c r="DM35" s="4" cm="1">
        <f t="array" ref="DM35">BG35*INDEX(prod_est,$H35+$I35-1,MATCH(DM$14,$BQ$14:$DQ$14,0))</f>
        <v>0</v>
      </c>
      <c r="DN35" s="4" cm="1">
        <f t="array" ref="DN35">BH35*INDEX(prod_est,$H35+$I35-1,MATCH(DN$14,$BQ$14:$DQ$14,0))</f>
        <v>0</v>
      </c>
      <c r="DO35" s="4" cm="1">
        <f t="array" ref="DO35">BI35*INDEX(prod_est,$H35+$I35-1,MATCH(DO$14,$BQ$14:$DQ$14,0))</f>
        <v>0</v>
      </c>
      <c r="DP35" s="4" cm="1">
        <f t="array" ref="DP35">BJ35*INDEX(prod_est,$H35+$I35-1,MATCH(DP$14,$BQ$14:$DQ$14,0))</f>
        <v>0</v>
      </c>
      <c r="DQ35" s="4" cm="1">
        <f t="array" ref="DQ35">BK35*INDEX(prod_est,$H35+$I35-1,MATCH(DQ$14,$BQ$14:$DQ$14,0))</f>
        <v>0</v>
      </c>
    </row>
    <row r="36" spans="1:121" x14ac:dyDescent="0.25">
      <c r="A36" t="s">
        <v>43</v>
      </c>
      <c r="B36" t="s">
        <v>26</v>
      </c>
      <c r="C36" t="s">
        <v>26</v>
      </c>
      <c r="D36" t="s">
        <v>172</v>
      </c>
      <c r="E36" s="46" t="s">
        <v>37</v>
      </c>
      <c r="F36" s="4">
        <v>0</v>
      </c>
      <c r="G36" s="4">
        <v>0</v>
      </c>
      <c r="H36">
        <f>MATCH(A36,Production_est!$A$4:$A$339,0)</f>
        <v>97</v>
      </c>
      <c r="I36">
        <f>IFERROR(MATCH(E36,Production_est!$D$4:$D$339,0),"-")</f>
        <v>3</v>
      </c>
      <c r="J36" s="4" cm="1">
        <f t="array" ref="J36">IFERROR(INDEX(Production_est!$E$4:$E$339,I36+H36-1),"-")</f>
        <v>7076.0732715597496</v>
      </c>
      <c r="K36" s="33">
        <f t="shared" si="3"/>
        <v>0</v>
      </c>
      <c r="L36" s="33">
        <f t="shared" ref="L36:AP43" si="32">K36*(1-$G$4)</f>
        <v>0</v>
      </c>
      <c r="M36" s="33">
        <f t="shared" si="32"/>
        <v>0</v>
      </c>
      <c r="N36" s="33">
        <f t="shared" si="32"/>
        <v>0</v>
      </c>
      <c r="O36" s="33">
        <f t="shared" si="32"/>
        <v>0</v>
      </c>
      <c r="P36" s="33">
        <f t="shared" si="32"/>
        <v>0</v>
      </c>
      <c r="Q36" s="33">
        <f t="shared" si="32"/>
        <v>0</v>
      </c>
      <c r="R36" s="33">
        <f t="shared" si="32"/>
        <v>0</v>
      </c>
      <c r="S36" s="33">
        <f t="shared" si="32"/>
        <v>0</v>
      </c>
      <c r="T36" s="33">
        <f t="shared" si="32"/>
        <v>0</v>
      </c>
      <c r="U36" s="33">
        <f t="shared" si="32"/>
        <v>0</v>
      </c>
      <c r="V36" s="33">
        <f t="shared" si="32"/>
        <v>0</v>
      </c>
      <c r="W36" s="33">
        <f t="shared" si="32"/>
        <v>0</v>
      </c>
      <c r="X36" s="33">
        <f t="shared" si="32"/>
        <v>0</v>
      </c>
      <c r="Y36" s="33">
        <f t="shared" si="32"/>
        <v>0</v>
      </c>
      <c r="Z36" s="33">
        <f t="shared" si="32"/>
        <v>0</v>
      </c>
      <c r="AA36" s="33">
        <f t="shared" si="32"/>
        <v>0</v>
      </c>
      <c r="AB36" s="33">
        <f t="shared" si="32"/>
        <v>0</v>
      </c>
      <c r="AC36" s="33">
        <f t="shared" si="32"/>
        <v>0</v>
      </c>
      <c r="AD36" s="33">
        <f t="shared" si="32"/>
        <v>0</v>
      </c>
      <c r="AE36" s="33">
        <f t="shared" si="32"/>
        <v>0</v>
      </c>
      <c r="AF36" s="33">
        <f t="shared" si="32"/>
        <v>0</v>
      </c>
      <c r="AG36" s="33">
        <f t="shared" si="32"/>
        <v>0</v>
      </c>
      <c r="AH36" s="33">
        <f t="shared" si="32"/>
        <v>0</v>
      </c>
      <c r="AI36" s="33">
        <f t="shared" si="32"/>
        <v>0</v>
      </c>
      <c r="AJ36" s="33">
        <f t="shared" si="32"/>
        <v>0</v>
      </c>
      <c r="AK36" s="33">
        <f t="shared" si="32"/>
        <v>0</v>
      </c>
      <c r="AL36" s="33">
        <f t="shared" si="32"/>
        <v>0</v>
      </c>
      <c r="AM36" s="33">
        <f t="shared" si="32"/>
        <v>0</v>
      </c>
      <c r="AN36" s="33">
        <f t="shared" si="32"/>
        <v>0</v>
      </c>
      <c r="AO36" s="33">
        <f t="shared" si="32"/>
        <v>0</v>
      </c>
      <c r="AP36" s="33">
        <f t="shared" si="32"/>
        <v>0</v>
      </c>
      <c r="AQ36" s="33">
        <f t="shared" ref="AQ36:BK36" si="33">AP36*(1-$G$4)</f>
        <v>0</v>
      </c>
      <c r="AR36" s="33">
        <f t="shared" si="33"/>
        <v>0</v>
      </c>
      <c r="AS36" s="33">
        <f t="shared" si="33"/>
        <v>0</v>
      </c>
      <c r="AT36" s="33">
        <f t="shared" si="33"/>
        <v>0</v>
      </c>
      <c r="AU36" s="33">
        <f t="shared" si="33"/>
        <v>0</v>
      </c>
      <c r="AV36" s="33">
        <f t="shared" si="33"/>
        <v>0</v>
      </c>
      <c r="AW36" s="33">
        <f t="shared" si="33"/>
        <v>0</v>
      </c>
      <c r="AX36" s="33">
        <f t="shared" si="33"/>
        <v>0</v>
      </c>
      <c r="AY36" s="33">
        <f t="shared" si="33"/>
        <v>0</v>
      </c>
      <c r="AZ36" s="33">
        <f t="shared" si="33"/>
        <v>0</v>
      </c>
      <c r="BA36" s="33">
        <f t="shared" si="33"/>
        <v>0</v>
      </c>
      <c r="BB36" s="33">
        <f t="shared" si="33"/>
        <v>0</v>
      </c>
      <c r="BC36" s="33">
        <f t="shared" si="33"/>
        <v>0</v>
      </c>
      <c r="BD36" s="33">
        <f t="shared" si="33"/>
        <v>0</v>
      </c>
      <c r="BE36" s="33">
        <f t="shared" si="33"/>
        <v>0</v>
      </c>
      <c r="BF36" s="33">
        <f t="shared" si="33"/>
        <v>0</v>
      </c>
      <c r="BG36" s="33">
        <f t="shared" si="33"/>
        <v>0</v>
      </c>
      <c r="BH36" s="33">
        <f t="shared" si="33"/>
        <v>0</v>
      </c>
      <c r="BI36" s="33">
        <f t="shared" si="33"/>
        <v>0</v>
      </c>
      <c r="BJ36" s="33">
        <f t="shared" si="33"/>
        <v>0</v>
      </c>
      <c r="BK36" s="33">
        <f t="shared" si="33"/>
        <v>0</v>
      </c>
      <c r="BL36" t="str">
        <f t="shared" si="6"/>
        <v>07_INA</v>
      </c>
      <c r="BM36" t="str">
        <f t="shared" si="7"/>
        <v>d_nonenergy_15_4_black_liquor</v>
      </c>
      <c r="BP36" s="4">
        <f t="shared" si="8"/>
        <v>0</v>
      </c>
      <c r="BQ36" s="4">
        <f t="shared" si="9"/>
        <v>0</v>
      </c>
      <c r="BR36" s="4" cm="1">
        <f t="array" ref="BR36">L36*INDEX(prod_est,$H36+$I36-1,MATCH(BR$14,$BQ$14:$DQ$14,0))</f>
        <v>0</v>
      </c>
      <c r="BS36" s="4" cm="1">
        <f t="array" ref="BS36">M36*INDEX(prod_est,$H36+$I36-1,MATCH(BS$14,$BQ$14:$DQ$14,0))</f>
        <v>0</v>
      </c>
      <c r="BT36" s="4" cm="1">
        <f t="array" ref="BT36">N36*INDEX(prod_est,$H36+$I36-1,MATCH(BT$14,$BQ$14:$DQ$14,0))</f>
        <v>0</v>
      </c>
      <c r="BU36" s="4" cm="1">
        <f t="array" ref="BU36">O36*INDEX(prod_est,$H36+$I36-1,MATCH(BU$14,$BQ$14:$DQ$14,0))</f>
        <v>0</v>
      </c>
      <c r="BV36" s="4" cm="1">
        <f t="array" ref="BV36">P36*INDEX(prod_est,$H36+$I36-1,MATCH(BV$14,$BQ$14:$DQ$14,0))</f>
        <v>0</v>
      </c>
      <c r="BW36" s="4" cm="1">
        <f t="array" ref="BW36">Q36*INDEX(prod_est,$H36+$I36-1,MATCH(BW$14,$BQ$14:$DQ$14,0))</f>
        <v>0</v>
      </c>
      <c r="BX36" s="4" cm="1">
        <f t="array" ref="BX36">R36*INDEX(prod_est,$H36+$I36-1,MATCH(BX$14,$BQ$14:$DQ$14,0))</f>
        <v>0</v>
      </c>
      <c r="BY36" s="4" cm="1">
        <f t="array" ref="BY36">S36*INDEX(prod_est,$H36+$I36-1,MATCH(BY$14,$BQ$14:$DQ$14,0))</f>
        <v>0</v>
      </c>
      <c r="BZ36" s="4" cm="1">
        <f t="array" ref="BZ36">T36*INDEX(prod_est,$H36+$I36-1,MATCH(BZ$14,$BQ$14:$DQ$14,0))</f>
        <v>0</v>
      </c>
      <c r="CA36" s="4" cm="1">
        <f t="array" ref="CA36">U36*INDEX(prod_est,$H36+$I36-1,MATCH(CA$14,$BQ$14:$DQ$14,0))</f>
        <v>0</v>
      </c>
      <c r="CB36" s="4" cm="1">
        <f t="array" ref="CB36">V36*INDEX(prod_est,$H36+$I36-1,MATCH(CB$14,$BQ$14:$DQ$14,0))</f>
        <v>0</v>
      </c>
      <c r="CC36" s="4" cm="1">
        <f t="array" ref="CC36">W36*INDEX(prod_est,$H36+$I36-1,MATCH(CC$14,$BQ$14:$DQ$14,0))</f>
        <v>0</v>
      </c>
      <c r="CD36" s="4" cm="1">
        <f t="array" ref="CD36">X36*INDEX(prod_est,$H36+$I36-1,MATCH(CD$14,$BQ$14:$DQ$14,0))</f>
        <v>0</v>
      </c>
      <c r="CE36" s="4" cm="1">
        <f t="array" ref="CE36">Y36*INDEX(prod_est,$H36+$I36-1,MATCH(CE$14,$BQ$14:$DQ$14,0))</f>
        <v>0</v>
      </c>
      <c r="CF36" s="4" cm="1">
        <f t="array" ref="CF36">Z36*INDEX(prod_est,$H36+$I36-1,MATCH(CF$14,$BQ$14:$DQ$14,0))</f>
        <v>0</v>
      </c>
      <c r="CG36" s="4" cm="1">
        <f t="array" ref="CG36">AA36*INDEX(prod_est,$H36+$I36-1,MATCH(CG$14,$BQ$14:$DQ$14,0))</f>
        <v>0</v>
      </c>
      <c r="CH36" s="4" cm="1">
        <f t="array" ref="CH36">AB36*INDEX(prod_est,$H36+$I36-1,MATCH(CH$14,$BQ$14:$DQ$14,0))</f>
        <v>0</v>
      </c>
      <c r="CI36" s="4" cm="1">
        <f t="array" ref="CI36">AC36*INDEX(prod_est,$H36+$I36-1,MATCH(CI$14,$BQ$14:$DQ$14,0))</f>
        <v>0</v>
      </c>
      <c r="CJ36" s="4" cm="1">
        <f t="array" ref="CJ36">AD36*INDEX(prod_est,$H36+$I36-1,MATCH(CJ$14,$BQ$14:$DQ$14,0))</f>
        <v>0</v>
      </c>
      <c r="CK36" s="4" cm="1">
        <f t="array" ref="CK36">AE36*INDEX(prod_est,$H36+$I36-1,MATCH(CK$14,$BQ$14:$DQ$14,0))</f>
        <v>0</v>
      </c>
      <c r="CL36" s="4" cm="1">
        <f t="array" ref="CL36">AF36*INDEX(prod_est,$H36+$I36-1,MATCH(CL$14,$BQ$14:$DQ$14,0))</f>
        <v>0</v>
      </c>
      <c r="CM36" s="4" cm="1">
        <f t="array" ref="CM36">AG36*INDEX(prod_est,$H36+$I36-1,MATCH(CM$14,$BQ$14:$DQ$14,0))</f>
        <v>0</v>
      </c>
      <c r="CN36" s="4" cm="1">
        <f t="array" ref="CN36">AH36*INDEX(prod_est,$H36+$I36-1,MATCH(CN$14,$BQ$14:$DQ$14,0))</f>
        <v>0</v>
      </c>
      <c r="CO36" s="4" cm="1">
        <f t="array" ref="CO36">AI36*INDEX(prod_est,$H36+$I36-1,MATCH(CO$14,$BQ$14:$DQ$14,0))</f>
        <v>0</v>
      </c>
      <c r="CP36" s="4" cm="1">
        <f t="array" ref="CP36">AJ36*INDEX(prod_est,$H36+$I36-1,MATCH(CP$14,$BQ$14:$DQ$14,0))</f>
        <v>0</v>
      </c>
      <c r="CQ36" s="4" cm="1">
        <f t="array" ref="CQ36">AK36*INDEX(prod_est,$H36+$I36-1,MATCH(CQ$14,$BQ$14:$DQ$14,0))</f>
        <v>0</v>
      </c>
      <c r="CR36" s="4" cm="1">
        <f t="array" ref="CR36">AL36*INDEX(prod_est,$H36+$I36-1,MATCH(CR$14,$BQ$14:$DQ$14,0))</f>
        <v>0</v>
      </c>
      <c r="CS36" s="4" cm="1">
        <f t="array" ref="CS36">AM36*INDEX(prod_est,$H36+$I36-1,MATCH(CS$14,$BQ$14:$DQ$14,0))</f>
        <v>0</v>
      </c>
      <c r="CT36" s="4" cm="1">
        <f t="array" ref="CT36">AN36*INDEX(prod_est,$H36+$I36-1,MATCH(CT$14,$BQ$14:$DQ$14,0))</f>
        <v>0</v>
      </c>
      <c r="CU36" s="4" cm="1">
        <f t="array" ref="CU36">AO36*INDEX(prod_est,$H36+$I36-1,MATCH(CU$14,$BQ$14:$DQ$14,0))</f>
        <v>0</v>
      </c>
      <c r="CV36" s="4" cm="1">
        <f t="array" ref="CV36">AP36*INDEX(prod_est,$H36+$I36-1,MATCH(CV$14,$BQ$14:$DQ$14,0))</f>
        <v>0</v>
      </c>
      <c r="CW36" s="4" cm="1">
        <f t="array" ref="CW36">AQ36*INDEX(prod_est,$H36+$I36-1,MATCH(CW$14,$BQ$14:$DQ$14,0))</f>
        <v>0</v>
      </c>
      <c r="CX36" s="4" cm="1">
        <f t="array" ref="CX36">AR36*INDEX(prod_est,$H36+$I36-1,MATCH(CX$14,$BQ$14:$DQ$14,0))</f>
        <v>0</v>
      </c>
      <c r="CY36" s="4" cm="1">
        <f t="array" ref="CY36">AS36*INDEX(prod_est,$H36+$I36-1,MATCH(CY$14,$BQ$14:$DQ$14,0))</f>
        <v>0</v>
      </c>
      <c r="CZ36" s="4" cm="1">
        <f t="array" ref="CZ36">AT36*INDEX(prod_est,$H36+$I36-1,MATCH(CZ$14,$BQ$14:$DQ$14,0))</f>
        <v>0</v>
      </c>
      <c r="DA36" s="4" cm="1">
        <f t="array" ref="DA36">AU36*INDEX(prod_est,$H36+$I36-1,MATCH(DA$14,$BQ$14:$DQ$14,0))</f>
        <v>0</v>
      </c>
      <c r="DB36" s="4" cm="1">
        <f t="array" ref="DB36">AV36*INDEX(prod_est,$H36+$I36-1,MATCH(DB$14,$BQ$14:$DQ$14,0))</f>
        <v>0</v>
      </c>
      <c r="DC36" s="4" cm="1">
        <f t="array" ref="DC36">AW36*INDEX(prod_est,$H36+$I36-1,MATCH(DC$14,$BQ$14:$DQ$14,0))</f>
        <v>0</v>
      </c>
      <c r="DD36" s="4" cm="1">
        <f t="array" ref="DD36">AX36*INDEX(prod_est,$H36+$I36-1,MATCH(DD$14,$BQ$14:$DQ$14,0))</f>
        <v>0</v>
      </c>
      <c r="DE36" s="4" cm="1">
        <f t="array" ref="DE36">AY36*INDEX(prod_est,$H36+$I36-1,MATCH(DE$14,$BQ$14:$DQ$14,0))</f>
        <v>0</v>
      </c>
      <c r="DF36" s="4" cm="1">
        <f t="array" ref="DF36">AZ36*INDEX(prod_est,$H36+$I36-1,MATCH(DF$14,$BQ$14:$DQ$14,0))</f>
        <v>0</v>
      </c>
      <c r="DG36" s="4" cm="1">
        <f t="array" ref="DG36">BA36*INDEX(prod_est,$H36+$I36-1,MATCH(DG$14,$BQ$14:$DQ$14,0))</f>
        <v>0</v>
      </c>
      <c r="DH36" s="4" cm="1">
        <f t="array" ref="DH36">BB36*INDEX(prod_est,$H36+$I36-1,MATCH(DH$14,$BQ$14:$DQ$14,0))</f>
        <v>0</v>
      </c>
      <c r="DI36" s="4" cm="1">
        <f t="array" ref="DI36">BC36*INDEX(prod_est,$H36+$I36-1,MATCH(DI$14,$BQ$14:$DQ$14,0))</f>
        <v>0</v>
      </c>
      <c r="DJ36" s="4" cm="1">
        <f t="array" ref="DJ36">BD36*INDEX(prod_est,$H36+$I36-1,MATCH(DJ$14,$BQ$14:$DQ$14,0))</f>
        <v>0</v>
      </c>
      <c r="DK36" s="4" cm="1">
        <f t="array" ref="DK36">BE36*INDEX(prod_est,$H36+$I36-1,MATCH(DK$14,$BQ$14:$DQ$14,0))</f>
        <v>0</v>
      </c>
      <c r="DL36" s="4" cm="1">
        <f t="array" ref="DL36">BF36*INDEX(prod_est,$H36+$I36-1,MATCH(DL$14,$BQ$14:$DQ$14,0))</f>
        <v>0</v>
      </c>
      <c r="DM36" s="4" cm="1">
        <f t="array" ref="DM36">BG36*INDEX(prod_est,$H36+$I36-1,MATCH(DM$14,$BQ$14:$DQ$14,0))</f>
        <v>0</v>
      </c>
      <c r="DN36" s="4" cm="1">
        <f t="array" ref="DN36">BH36*INDEX(prod_est,$H36+$I36-1,MATCH(DN$14,$BQ$14:$DQ$14,0))</f>
        <v>0</v>
      </c>
      <c r="DO36" s="4" cm="1">
        <f t="array" ref="DO36">BI36*INDEX(prod_est,$H36+$I36-1,MATCH(DO$14,$BQ$14:$DQ$14,0))</f>
        <v>0</v>
      </c>
      <c r="DP36" s="4" cm="1">
        <f t="array" ref="DP36">BJ36*INDEX(prod_est,$H36+$I36-1,MATCH(DP$14,$BQ$14:$DQ$14,0))</f>
        <v>0</v>
      </c>
      <c r="DQ36" s="4" cm="1">
        <f t="array" ref="DQ36">BK36*INDEX(prod_est,$H36+$I36-1,MATCH(DQ$14,$BQ$14:$DQ$14,0))</f>
        <v>0</v>
      </c>
    </row>
    <row r="37" spans="1:121" x14ac:dyDescent="0.25">
      <c r="A37" t="s">
        <v>43</v>
      </c>
      <c r="B37" t="s">
        <v>27</v>
      </c>
      <c r="C37" t="s">
        <v>27</v>
      </c>
      <c r="D37" t="s">
        <v>172</v>
      </c>
      <c r="E37" s="46" t="s">
        <v>37</v>
      </c>
      <c r="F37" s="4">
        <v>0</v>
      </c>
      <c r="G37" s="4">
        <v>0</v>
      </c>
      <c r="H37">
        <f>MATCH(A37,Production_est!$A$4:$A$339,0)</f>
        <v>97</v>
      </c>
      <c r="I37">
        <f>IFERROR(MATCH(E37,Production_est!$D$4:$D$339,0),"-")</f>
        <v>3</v>
      </c>
      <c r="J37" s="4" cm="1">
        <f t="array" ref="J37">IFERROR(INDEX(Production_est!$E$4:$E$339,I37+H37-1),"-")</f>
        <v>7076.0732715597496</v>
      </c>
      <c r="K37" s="33">
        <f t="shared" si="3"/>
        <v>0</v>
      </c>
      <c r="L37" s="33">
        <f t="shared" si="32"/>
        <v>0</v>
      </c>
      <c r="M37" s="33">
        <f t="shared" si="32"/>
        <v>0</v>
      </c>
      <c r="N37" s="33">
        <f t="shared" si="32"/>
        <v>0</v>
      </c>
      <c r="O37" s="33">
        <f t="shared" si="32"/>
        <v>0</v>
      </c>
      <c r="P37" s="33">
        <f t="shared" si="32"/>
        <v>0</v>
      </c>
      <c r="Q37" s="33">
        <f t="shared" si="32"/>
        <v>0</v>
      </c>
      <c r="R37" s="33">
        <f t="shared" si="32"/>
        <v>0</v>
      </c>
      <c r="S37" s="33">
        <f t="shared" si="32"/>
        <v>0</v>
      </c>
      <c r="T37" s="33">
        <f t="shared" si="32"/>
        <v>0</v>
      </c>
      <c r="U37" s="33">
        <f t="shared" si="32"/>
        <v>0</v>
      </c>
      <c r="V37" s="33">
        <f t="shared" si="32"/>
        <v>0</v>
      </c>
      <c r="W37" s="33">
        <f t="shared" si="32"/>
        <v>0</v>
      </c>
      <c r="X37" s="33">
        <f t="shared" si="32"/>
        <v>0</v>
      </c>
      <c r="Y37" s="33">
        <f t="shared" si="32"/>
        <v>0</v>
      </c>
      <c r="Z37" s="33">
        <f t="shared" si="32"/>
        <v>0</v>
      </c>
      <c r="AA37" s="33">
        <f t="shared" si="32"/>
        <v>0</v>
      </c>
      <c r="AB37" s="33">
        <f t="shared" si="32"/>
        <v>0</v>
      </c>
      <c r="AC37" s="33">
        <f t="shared" si="32"/>
        <v>0</v>
      </c>
      <c r="AD37" s="33">
        <f t="shared" si="32"/>
        <v>0</v>
      </c>
      <c r="AE37" s="33">
        <f t="shared" si="32"/>
        <v>0</v>
      </c>
      <c r="AF37" s="33">
        <f t="shared" si="32"/>
        <v>0</v>
      </c>
      <c r="AG37" s="33">
        <f t="shared" si="32"/>
        <v>0</v>
      </c>
      <c r="AH37" s="33">
        <f t="shared" si="32"/>
        <v>0</v>
      </c>
      <c r="AI37" s="33">
        <f t="shared" si="32"/>
        <v>0</v>
      </c>
      <c r="AJ37" s="33">
        <f t="shared" si="32"/>
        <v>0</v>
      </c>
      <c r="AK37" s="33">
        <f t="shared" si="32"/>
        <v>0</v>
      </c>
      <c r="AL37" s="33">
        <f t="shared" si="32"/>
        <v>0</v>
      </c>
      <c r="AM37" s="33">
        <f t="shared" si="32"/>
        <v>0</v>
      </c>
      <c r="AN37" s="33">
        <f t="shared" si="32"/>
        <v>0</v>
      </c>
      <c r="AO37" s="33">
        <f t="shared" si="32"/>
        <v>0</v>
      </c>
      <c r="AP37" s="33">
        <f t="shared" si="32"/>
        <v>0</v>
      </c>
      <c r="AQ37" s="33">
        <f t="shared" ref="AQ37:BK37" si="34">AP37*(1-$G$4)</f>
        <v>0</v>
      </c>
      <c r="AR37" s="33">
        <f t="shared" si="34"/>
        <v>0</v>
      </c>
      <c r="AS37" s="33">
        <f t="shared" si="34"/>
        <v>0</v>
      </c>
      <c r="AT37" s="33">
        <f t="shared" si="34"/>
        <v>0</v>
      </c>
      <c r="AU37" s="33">
        <f t="shared" si="34"/>
        <v>0</v>
      </c>
      <c r="AV37" s="33">
        <f t="shared" si="34"/>
        <v>0</v>
      </c>
      <c r="AW37" s="33">
        <f t="shared" si="34"/>
        <v>0</v>
      </c>
      <c r="AX37" s="33">
        <f t="shared" si="34"/>
        <v>0</v>
      </c>
      <c r="AY37" s="33">
        <f t="shared" si="34"/>
        <v>0</v>
      </c>
      <c r="AZ37" s="33">
        <f t="shared" si="34"/>
        <v>0</v>
      </c>
      <c r="BA37" s="33">
        <f t="shared" si="34"/>
        <v>0</v>
      </c>
      <c r="BB37" s="33">
        <f t="shared" si="34"/>
        <v>0</v>
      </c>
      <c r="BC37" s="33">
        <f t="shared" si="34"/>
        <v>0</v>
      </c>
      <c r="BD37" s="33">
        <f t="shared" si="34"/>
        <v>0</v>
      </c>
      <c r="BE37" s="33">
        <f t="shared" si="34"/>
        <v>0</v>
      </c>
      <c r="BF37" s="33">
        <f t="shared" si="34"/>
        <v>0</v>
      </c>
      <c r="BG37" s="33">
        <f t="shared" si="34"/>
        <v>0</v>
      </c>
      <c r="BH37" s="33">
        <f t="shared" si="34"/>
        <v>0</v>
      </c>
      <c r="BI37" s="33">
        <f t="shared" si="34"/>
        <v>0</v>
      </c>
      <c r="BJ37" s="33">
        <f t="shared" si="34"/>
        <v>0</v>
      </c>
      <c r="BK37" s="33">
        <f t="shared" si="34"/>
        <v>0</v>
      </c>
      <c r="BL37" t="str">
        <f t="shared" si="6"/>
        <v>07_INA</v>
      </c>
      <c r="BM37" t="str">
        <f t="shared" si="7"/>
        <v>d_nonenergy_15_5_other_biomass</v>
      </c>
      <c r="BP37" s="4">
        <f t="shared" si="8"/>
        <v>0</v>
      </c>
      <c r="BQ37" s="4">
        <f t="shared" si="9"/>
        <v>0</v>
      </c>
      <c r="BR37" s="4" cm="1">
        <f t="array" ref="BR37">L37*INDEX(prod_est,$H37+$I37-1,MATCH(BR$14,$BQ$14:$DQ$14,0))</f>
        <v>0</v>
      </c>
      <c r="BS37" s="4" cm="1">
        <f t="array" ref="BS37">M37*INDEX(prod_est,$H37+$I37-1,MATCH(BS$14,$BQ$14:$DQ$14,0))</f>
        <v>0</v>
      </c>
      <c r="BT37" s="4" cm="1">
        <f t="array" ref="BT37">N37*INDEX(prod_est,$H37+$I37-1,MATCH(BT$14,$BQ$14:$DQ$14,0))</f>
        <v>0</v>
      </c>
      <c r="BU37" s="4" cm="1">
        <f t="array" ref="BU37">O37*INDEX(prod_est,$H37+$I37-1,MATCH(BU$14,$BQ$14:$DQ$14,0))</f>
        <v>0</v>
      </c>
      <c r="BV37" s="4" cm="1">
        <f t="array" ref="BV37">P37*INDEX(prod_est,$H37+$I37-1,MATCH(BV$14,$BQ$14:$DQ$14,0))</f>
        <v>0</v>
      </c>
      <c r="BW37" s="4" cm="1">
        <f t="array" ref="BW37">Q37*INDEX(prod_est,$H37+$I37-1,MATCH(BW$14,$BQ$14:$DQ$14,0))</f>
        <v>0</v>
      </c>
      <c r="BX37" s="4" cm="1">
        <f t="array" ref="BX37">R37*INDEX(prod_est,$H37+$I37-1,MATCH(BX$14,$BQ$14:$DQ$14,0))</f>
        <v>0</v>
      </c>
      <c r="BY37" s="4" cm="1">
        <f t="array" ref="BY37">S37*INDEX(prod_est,$H37+$I37-1,MATCH(BY$14,$BQ$14:$DQ$14,0))</f>
        <v>0</v>
      </c>
      <c r="BZ37" s="4" cm="1">
        <f t="array" ref="BZ37">T37*INDEX(prod_est,$H37+$I37-1,MATCH(BZ$14,$BQ$14:$DQ$14,0))</f>
        <v>0</v>
      </c>
      <c r="CA37" s="4" cm="1">
        <f t="array" ref="CA37">U37*INDEX(prod_est,$H37+$I37-1,MATCH(CA$14,$BQ$14:$DQ$14,0))</f>
        <v>0</v>
      </c>
      <c r="CB37" s="4" cm="1">
        <f t="array" ref="CB37">V37*INDEX(prod_est,$H37+$I37-1,MATCH(CB$14,$BQ$14:$DQ$14,0))</f>
        <v>0</v>
      </c>
      <c r="CC37" s="4" cm="1">
        <f t="array" ref="CC37">W37*INDEX(prod_est,$H37+$I37-1,MATCH(CC$14,$BQ$14:$DQ$14,0))</f>
        <v>0</v>
      </c>
      <c r="CD37" s="4" cm="1">
        <f t="array" ref="CD37">X37*INDEX(prod_est,$H37+$I37-1,MATCH(CD$14,$BQ$14:$DQ$14,0))</f>
        <v>0</v>
      </c>
      <c r="CE37" s="4" cm="1">
        <f t="array" ref="CE37">Y37*INDEX(prod_est,$H37+$I37-1,MATCH(CE$14,$BQ$14:$DQ$14,0))</f>
        <v>0</v>
      </c>
      <c r="CF37" s="4" cm="1">
        <f t="array" ref="CF37">Z37*INDEX(prod_est,$H37+$I37-1,MATCH(CF$14,$BQ$14:$DQ$14,0))</f>
        <v>0</v>
      </c>
      <c r="CG37" s="4" cm="1">
        <f t="array" ref="CG37">AA37*INDEX(prod_est,$H37+$I37-1,MATCH(CG$14,$BQ$14:$DQ$14,0))</f>
        <v>0</v>
      </c>
      <c r="CH37" s="4" cm="1">
        <f t="array" ref="CH37">AB37*INDEX(prod_est,$H37+$I37-1,MATCH(CH$14,$BQ$14:$DQ$14,0))</f>
        <v>0</v>
      </c>
      <c r="CI37" s="4" cm="1">
        <f t="array" ref="CI37">AC37*INDEX(prod_est,$H37+$I37-1,MATCH(CI$14,$BQ$14:$DQ$14,0))</f>
        <v>0</v>
      </c>
      <c r="CJ37" s="4" cm="1">
        <f t="array" ref="CJ37">AD37*INDEX(prod_est,$H37+$I37-1,MATCH(CJ$14,$BQ$14:$DQ$14,0))</f>
        <v>0</v>
      </c>
      <c r="CK37" s="4" cm="1">
        <f t="array" ref="CK37">AE37*INDEX(prod_est,$H37+$I37-1,MATCH(CK$14,$BQ$14:$DQ$14,0))</f>
        <v>0</v>
      </c>
      <c r="CL37" s="4" cm="1">
        <f t="array" ref="CL37">AF37*INDEX(prod_est,$H37+$I37-1,MATCH(CL$14,$BQ$14:$DQ$14,0))</f>
        <v>0</v>
      </c>
      <c r="CM37" s="4" cm="1">
        <f t="array" ref="CM37">AG37*INDEX(prod_est,$H37+$I37-1,MATCH(CM$14,$BQ$14:$DQ$14,0))</f>
        <v>0</v>
      </c>
      <c r="CN37" s="4" cm="1">
        <f t="array" ref="CN37">AH37*INDEX(prod_est,$H37+$I37-1,MATCH(CN$14,$BQ$14:$DQ$14,0))</f>
        <v>0</v>
      </c>
      <c r="CO37" s="4" cm="1">
        <f t="array" ref="CO37">AI37*INDEX(prod_est,$H37+$I37-1,MATCH(CO$14,$BQ$14:$DQ$14,0))</f>
        <v>0</v>
      </c>
      <c r="CP37" s="4" cm="1">
        <f t="array" ref="CP37">AJ37*INDEX(prod_est,$H37+$I37-1,MATCH(CP$14,$BQ$14:$DQ$14,0))</f>
        <v>0</v>
      </c>
      <c r="CQ37" s="4" cm="1">
        <f t="array" ref="CQ37">AK37*INDEX(prod_est,$H37+$I37-1,MATCH(CQ$14,$BQ$14:$DQ$14,0))</f>
        <v>0</v>
      </c>
      <c r="CR37" s="4" cm="1">
        <f t="array" ref="CR37">AL37*INDEX(prod_est,$H37+$I37-1,MATCH(CR$14,$BQ$14:$DQ$14,0))</f>
        <v>0</v>
      </c>
      <c r="CS37" s="4" cm="1">
        <f t="array" ref="CS37">AM37*INDEX(prod_est,$H37+$I37-1,MATCH(CS$14,$BQ$14:$DQ$14,0))</f>
        <v>0</v>
      </c>
      <c r="CT37" s="4" cm="1">
        <f t="array" ref="CT37">AN37*INDEX(prod_est,$H37+$I37-1,MATCH(CT$14,$BQ$14:$DQ$14,0))</f>
        <v>0</v>
      </c>
      <c r="CU37" s="4" cm="1">
        <f t="array" ref="CU37">AO37*INDEX(prod_est,$H37+$I37-1,MATCH(CU$14,$BQ$14:$DQ$14,0))</f>
        <v>0</v>
      </c>
      <c r="CV37" s="4" cm="1">
        <f t="array" ref="CV37">AP37*INDEX(prod_est,$H37+$I37-1,MATCH(CV$14,$BQ$14:$DQ$14,0))</f>
        <v>0</v>
      </c>
      <c r="CW37" s="4" cm="1">
        <f t="array" ref="CW37">AQ37*INDEX(prod_est,$H37+$I37-1,MATCH(CW$14,$BQ$14:$DQ$14,0))</f>
        <v>0</v>
      </c>
      <c r="CX37" s="4" cm="1">
        <f t="array" ref="CX37">AR37*INDEX(prod_est,$H37+$I37-1,MATCH(CX$14,$BQ$14:$DQ$14,0))</f>
        <v>0</v>
      </c>
      <c r="CY37" s="4" cm="1">
        <f t="array" ref="CY37">AS37*INDEX(prod_est,$H37+$I37-1,MATCH(CY$14,$BQ$14:$DQ$14,0))</f>
        <v>0</v>
      </c>
      <c r="CZ37" s="4" cm="1">
        <f t="array" ref="CZ37">AT37*INDEX(prod_est,$H37+$I37-1,MATCH(CZ$14,$BQ$14:$DQ$14,0))</f>
        <v>0</v>
      </c>
      <c r="DA37" s="4" cm="1">
        <f t="array" ref="DA37">AU37*INDEX(prod_est,$H37+$I37-1,MATCH(DA$14,$BQ$14:$DQ$14,0))</f>
        <v>0</v>
      </c>
      <c r="DB37" s="4" cm="1">
        <f t="array" ref="DB37">AV37*INDEX(prod_est,$H37+$I37-1,MATCH(DB$14,$BQ$14:$DQ$14,0))</f>
        <v>0</v>
      </c>
      <c r="DC37" s="4" cm="1">
        <f t="array" ref="DC37">AW37*INDEX(prod_est,$H37+$I37-1,MATCH(DC$14,$BQ$14:$DQ$14,0))</f>
        <v>0</v>
      </c>
      <c r="DD37" s="4" cm="1">
        <f t="array" ref="DD37">AX37*INDEX(prod_est,$H37+$I37-1,MATCH(DD$14,$BQ$14:$DQ$14,0))</f>
        <v>0</v>
      </c>
      <c r="DE37" s="4" cm="1">
        <f t="array" ref="DE37">AY37*INDEX(prod_est,$H37+$I37-1,MATCH(DE$14,$BQ$14:$DQ$14,0))</f>
        <v>0</v>
      </c>
      <c r="DF37" s="4" cm="1">
        <f t="array" ref="DF37">AZ37*INDEX(prod_est,$H37+$I37-1,MATCH(DF$14,$BQ$14:$DQ$14,0))</f>
        <v>0</v>
      </c>
      <c r="DG37" s="4" cm="1">
        <f t="array" ref="DG37">BA37*INDEX(prod_est,$H37+$I37-1,MATCH(DG$14,$BQ$14:$DQ$14,0))</f>
        <v>0</v>
      </c>
      <c r="DH37" s="4" cm="1">
        <f t="array" ref="DH37">BB37*INDEX(prod_est,$H37+$I37-1,MATCH(DH$14,$BQ$14:$DQ$14,0))</f>
        <v>0</v>
      </c>
      <c r="DI37" s="4" cm="1">
        <f t="array" ref="DI37">BC37*INDEX(prod_est,$H37+$I37-1,MATCH(DI$14,$BQ$14:$DQ$14,0))</f>
        <v>0</v>
      </c>
      <c r="DJ37" s="4" cm="1">
        <f t="array" ref="DJ37">BD37*INDEX(prod_est,$H37+$I37-1,MATCH(DJ$14,$BQ$14:$DQ$14,0))</f>
        <v>0</v>
      </c>
      <c r="DK37" s="4" cm="1">
        <f t="array" ref="DK37">BE37*INDEX(prod_est,$H37+$I37-1,MATCH(DK$14,$BQ$14:$DQ$14,0))</f>
        <v>0</v>
      </c>
      <c r="DL37" s="4" cm="1">
        <f t="array" ref="DL37">BF37*INDEX(prod_est,$H37+$I37-1,MATCH(DL$14,$BQ$14:$DQ$14,0))</f>
        <v>0</v>
      </c>
      <c r="DM37" s="4" cm="1">
        <f t="array" ref="DM37">BG37*INDEX(prod_est,$H37+$I37-1,MATCH(DM$14,$BQ$14:$DQ$14,0))</f>
        <v>0</v>
      </c>
      <c r="DN37" s="4" cm="1">
        <f t="array" ref="DN37">BH37*INDEX(prod_est,$H37+$I37-1,MATCH(DN$14,$BQ$14:$DQ$14,0))</f>
        <v>0</v>
      </c>
      <c r="DO37" s="4" cm="1">
        <f t="array" ref="DO37">BI37*INDEX(prod_est,$H37+$I37-1,MATCH(DO$14,$BQ$14:$DQ$14,0))</f>
        <v>0</v>
      </c>
      <c r="DP37" s="4" cm="1">
        <f t="array" ref="DP37">BJ37*INDEX(prod_est,$H37+$I37-1,MATCH(DP$14,$BQ$14:$DQ$14,0))</f>
        <v>0</v>
      </c>
      <c r="DQ37" s="4" cm="1">
        <f t="array" ref="DQ37">BK37*INDEX(prod_est,$H37+$I37-1,MATCH(DQ$14,$BQ$14:$DQ$14,0))</f>
        <v>0</v>
      </c>
    </row>
    <row r="38" spans="1:121" x14ac:dyDescent="0.25">
      <c r="A38" t="s">
        <v>43</v>
      </c>
      <c r="B38" t="s">
        <v>28</v>
      </c>
      <c r="C38" t="s">
        <v>28</v>
      </c>
      <c r="D38" t="s">
        <v>172</v>
      </c>
      <c r="E38" s="46" t="s">
        <v>37</v>
      </c>
      <c r="F38" s="4">
        <v>0</v>
      </c>
      <c r="G38" s="4">
        <v>0</v>
      </c>
      <c r="H38">
        <f>MATCH(A38,Production_est!$A$4:$A$339,0)</f>
        <v>97</v>
      </c>
      <c r="I38">
        <f>IFERROR(MATCH(E38,Production_est!$D$4:$D$339,0),"-")</f>
        <v>3</v>
      </c>
      <c r="J38" s="4" cm="1">
        <f t="array" ref="J38">IFERROR(INDEX(Production_est!$E$4:$E$339,I38+H38-1),"-")</f>
        <v>7076.0732715597496</v>
      </c>
      <c r="K38" s="33">
        <f t="shared" si="3"/>
        <v>0</v>
      </c>
      <c r="L38" s="33">
        <f t="shared" si="32"/>
        <v>0</v>
      </c>
      <c r="M38" s="33">
        <f t="shared" si="32"/>
        <v>0</v>
      </c>
      <c r="N38" s="33">
        <f t="shared" si="32"/>
        <v>0</v>
      </c>
      <c r="O38" s="33">
        <f t="shared" si="32"/>
        <v>0</v>
      </c>
      <c r="P38" s="33">
        <f t="shared" si="32"/>
        <v>0</v>
      </c>
      <c r="Q38" s="33">
        <f t="shared" si="32"/>
        <v>0</v>
      </c>
      <c r="R38" s="33">
        <f t="shared" si="32"/>
        <v>0</v>
      </c>
      <c r="S38" s="33">
        <f t="shared" si="32"/>
        <v>0</v>
      </c>
      <c r="T38" s="33">
        <f t="shared" si="32"/>
        <v>0</v>
      </c>
      <c r="U38" s="33">
        <f t="shared" si="32"/>
        <v>0</v>
      </c>
      <c r="V38" s="33">
        <f t="shared" si="32"/>
        <v>0</v>
      </c>
      <c r="W38" s="33">
        <f t="shared" si="32"/>
        <v>0</v>
      </c>
      <c r="X38" s="33">
        <f t="shared" si="32"/>
        <v>0</v>
      </c>
      <c r="Y38" s="33">
        <f t="shared" si="32"/>
        <v>0</v>
      </c>
      <c r="Z38" s="33">
        <f t="shared" si="32"/>
        <v>0</v>
      </c>
      <c r="AA38" s="33">
        <f t="shared" si="32"/>
        <v>0</v>
      </c>
      <c r="AB38" s="33">
        <f t="shared" si="32"/>
        <v>0</v>
      </c>
      <c r="AC38" s="33">
        <f t="shared" si="32"/>
        <v>0</v>
      </c>
      <c r="AD38" s="33">
        <f t="shared" si="32"/>
        <v>0</v>
      </c>
      <c r="AE38" s="33">
        <f t="shared" si="32"/>
        <v>0</v>
      </c>
      <c r="AF38" s="33">
        <f t="shared" si="32"/>
        <v>0</v>
      </c>
      <c r="AG38" s="33">
        <f t="shared" si="32"/>
        <v>0</v>
      </c>
      <c r="AH38" s="33">
        <f t="shared" si="32"/>
        <v>0</v>
      </c>
      <c r="AI38" s="33">
        <f t="shared" si="32"/>
        <v>0</v>
      </c>
      <c r="AJ38" s="33">
        <f t="shared" si="32"/>
        <v>0</v>
      </c>
      <c r="AK38" s="33">
        <f t="shared" si="32"/>
        <v>0</v>
      </c>
      <c r="AL38" s="33">
        <f t="shared" si="32"/>
        <v>0</v>
      </c>
      <c r="AM38" s="33">
        <f t="shared" si="32"/>
        <v>0</v>
      </c>
      <c r="AN38" s="33">
        <f t="shared" si="32"/>
        <v>0</v>
      </c>
      <c r="AO38" s="33">
        <f t="shared" si="32"/>
        <v>0</v>
      </c>
      <c r="AP38" s="33">
        <f t="shared" si="32"/>
        <v>0</v>
      </c>
      <c r="AQ38" s="33">
        <f t="shared" ref="AQ38:BK38" si="35">AP38*(1-$G$4)</f>
        <v>0</v>
      </c>
      <c r="AR38" s="33">
        <f t="shared" si="35"/>
        <v>0</v>
      </c>
      <c r="AS38" s="33">
        <f t="shared" si="35"/>
        <v>0</v>
      </c>
      <c r="AT38" s="33">
        <f t="shared" si="35"/>
        <v>0</v>
      </c>
      <c r="AU38" s="33">
        <f t="shared" si="35"/>
        <v>0</v>
      </c>
      <c r="AV38" s="33">
        <f t="shared" si="35"/>
        <v>0</v>
      </c>
      <c r="AW38" s="33">
        <f t="shared" si="35"/>
        <v>0</v>
      </c>
      <c r="AX38" s="33">
        <f t="shared" si="35"/>
        <v>0</v>
      </c>
      <c r="AY38" s="33">
        <f t="shared" si="35"/>
        <v>0</v>
      </c>
      <c r="AZ38" s="33">
        <f t="shared" si="35"/>
        <v>0</v>
      </c>
      <c r="BA38" s="33">
        <f t="shared" si="35"/>
        <v>0</v>
      </c>
      <c r="BB38" s="33">
        <f t="shared" si="35"/>
        <v>0</v>
      </c>
      <c r="BC38" s="33">
        <f t="shared" si="35"/>
        <v>0</v>
      </c>
      <c r="BD38" s="33">
        <f t="shared" si="35"/>
        <v>0</v>
      </c>
      <c r="BE38" s="33">
        <f t="shared" si="35"/>
        <v>0</v>
      </c>
      <c r="BF38" s="33">
        <f t="shared" si="35"/>
        <v>0</v>
      </c>
      <c r="BG38" s="33">
        <f t="shared" si="35"/>
        <v>0</v>
      </c>
      <c r="BH38" s="33">
        <f t="shared" si="35"/>
        <v>0</v>
      </c>
      <c r="BI38" s="33">
        <f t="shared" si="35"/>
        <v>0</v>
      </c>
      <c r="BJ38" s="33">
        <f t="shared" si="35"/>
        <v>0</v>
      </c>
      <c r="BK38" s="33">
        <f t="shared" si="35"/>
        <v>0</v>
      </c>
      <c r="BL38" t="str">
        <f t="shared" si="6"/>
        <v>07_INA</v>
      </c>
      <c r="BM38" t="str">
        <f t="shared" si="7"/>
        <v>d_nonenergy_16_1_biogas</v>
      </c>
      <c r="BP38" s="4">
        <f t="shared" si="8"/>
        <v>0</v>
      </c>
      <c r="BQ38" s="4">
        <f t="shared" si="9"/>
        <v>0</v>
      </c>
      <c r="BR38" s="4" cm="1">
        <f t="array" ref="BR38">L38*INDEX(prod_est,$H38+$I38-1,MATCH(BR$14,$BQ$14:$DQ$14,0))</f>
        <v>0</v>
      </c>
      <c r="BS38" s="4" cm="1">
        <f t="array" ref="BS38">M38*INDEX(prod_est,$H38+$I38-1,MATCH(BS$14,$BQ$14:$DQ$14,0))</f>
        <v>0</v>
      </c>
      <c r="BT38" s="4" cm="1">
        <f t="array" ref="BT38">N38*INDEX(prod_est,$H38+$I38-1,MATCH(BT$14,$BQ$14:$DQ$14,0))</f>
        <v>0</v>
      </c>
      <c r="BU38" s="4" cm="1">
        <f t="array" ref="BU38">O38*INDEX(prod_est,$H38+$I38-1,MATCH(BU$14,$BQ$14:$DQ$14,0))</f>
        <v>0</v>
      </c>
      <c r="BV38" s="4" cm="1">
        <f t="array" ref="BV38">P38*INDEX(prod_est,$H38+$I38-1,MATCH(BV$14,$BQ$14:$DQ$14,0))</f>
        <v>0</v>
      </c>
      <c r="BW38" s="4" cm="1">
        <f t="array" ref="BW38">Q38*INDEX(prod_est,$H38+$I38-1,MATCH(BW$14,$BQ$14:$DQ$14,0))</f>
        <v>0</v>
      </c>
      <c r="BX38" s="4" cm="1">
        <f t="array" ref="BX38">R38*INDEX(prod_est,$H38+$I38-1,MATCH(BX$14,$BQ$14:$DQ$14,0))</f>
        <v>0</v>
      </c>
      <c r="BY38" s="4" cm="1">
        <f t="array" ref="BY38">S38*INDEX(prod_est,$H38+$I38-1,MATCH(BY$14,$BQ$14:$DQ$14,0))</f>
        <v>0</v>
      </c>
      <c r="BZ38" s="4" cm="1">
        <f t="array" ref="BZ38">T38*INDEX(prod_est,$H38+$I38-1,MATCH(BZ$14,$BQ$14:$DQ$14,0))</f>
        <v>0</v>
      </c>
      <c r="CA38" s="4" cm="1">
        <f t="array" ref="CA38">U38*INDEX(prod_est,$H38+$I38-1,MATCH(CA$14,$BQ$14:$DQ$14,0))</f>
        <v>0</v>
      </c>
      <c r="CB38" s="4" cm="1">
        <f t="array" ref="CB38">V38*INDEX(prod_est,$H38+$I38-1,MATCH(CB$14,$BQ$14:$DQ$14,0))</f>
        <v>0</v>
      </c>
      <c r="CC38" s="4" cm="1">
        <f t="array" ref="CC38">W38*INDEX(prod_est,$H38+$I38-1,MATCH(CC$14,$BQ$14:$DQ$14,0))</f>
        <v>0</v>
      </c>
      <c r="CD38" s="4" cm="1">
        <f t="array" ref="CD38">X38*INDEX(prod_est,$H38+$I38-1,MATCH(CD$14,$BQ$14:$DQ$14,0))</f>
        <v>0</v>
      </c>
      <c r="CE38" s="4" cm="1">
        <f t="array" ref="CE38">Y38*INDEX(prod_est,$H38+$I38-1,MATCH(CE$14,$BQ$14:$DQ$14,0))</f>
        <v>0</v>
      </c>
      <c r="CF38" s="4" cm="1">
        <f t="array" ref="CF38">Z38*INDEX(prod_est,$H38+$I38-1,MATCH(CF$14,$BQ$14:$DQ$14,0))</f>
        <v>0</v>
      </c>
      <c r="CG38" s="4" cm="1">
        <f t="array" ref="CG38">AA38*INDEX(prod_est,$H38+$I38-1,MATCH(CG$14,$BQ$14:$DQ$14,0))</f>
        <v>0</v>
      </c>
      <c r="CH38" s="4" cm="1">
        <f t="array" ref="CH38">AB38*INDEX(prod_est,$H38+$I38-1,MATCH(CH$14,$BQ$14:$DQ$14,0))</f>
        <v>0</v>
      </c>
      <c r="CI38" s="4" cm="1">
        <f t="array" ref="CI38">AC38*INDEX(prod_est,$H38+$I38-1,MATCH(CI$14,$BQ$14:$DQ$14,0))</f>
        <v>0</v>
      </c>
      <c r="CJ38" s="4" cm="1">
        <f t="array" ref="CJ38">AD38*INDEX(prod_est,$H38+$I38-1,MATCH(CJ$14,$BQ$14:$DQ$14,0))</f>
        <v>0</v>
      </c>
      <c r="CK38" s="4" cm="1">
        <f t="array" ref="CK38">AE38*INDEX(prod_est,$H38+$I38-1,MATCH(CK$14,$BQ$14:$DQ$14,0))</f>
        <v>0</v>
      </c>
      <c r="CL38" s="4" cm="1">
        <f t="array" ref="CL38">AF38*INDEX(prod_est,$H38+$I38-1,MATCH(CL$14,$BQ$14:$DQ$14,0))</f>
        <v>0</v>
      </c>
      <c r="CM38" s="4" cm="1">
        <f t="array" ref="CM38">AG38*INDEX(prod_est,$H38+$I38-1,MATCH(CM$14,$BQ$14:$DQ$14,0))</f>
        <v>0</v>
      </c>
      <c r="CN38" s="4" cm="1">
        <f t="array" ref="CN38">AH38*INDEX(prod_est,$H38+$I38-1,MATCH(CN$14,$BQ$14:$DQ$14,0))</f>
        <v>0</v>
      </c>
      <c r="CO38" s="4" cm="1">
        <f t="array" ref="CO38">AI38*INDEX(prod_est,$H38+$I38-1,MATCH(CO$14,$BQ$14:$DQ$14,0))</f>
        <v>0</v>
      </c>
      <c r="CP38" s="4" cm="1">
        <f t="array" ref="CP38">AJ38*INDEX(prod_est,$H38+$I38-1,MATCH(CP$14,$BQ$14:$DQ$14,0))</f>
        <v>0</v>
      </c>
      <c r="CQ38" s="4" cm="1">
        <f t="array" ref="CQ38">AK38*INDEX(prod_est,$H38+$I38-1,MATCH(CQ$14,$BQ$14:$DQ$14,0))</f>
        <v>0</v>
      </c>
      <c r="CR38" s="4" cm="1">
        <f t="array" ref="CR38">AL38*INDEX(prod_est,$H38+$I38-1,MATCH(CR$14,$BQ$14:$DQ$14,0))</f>
        <v>0</v>
      </c>
      <c r="CS38" s="4" cm="1">
        <f t="array" ref="CS38">AM38*INDEX(prod_est,$H38+$I38-1,MATCH(CS$14,$BQ$14:$DQ$14,0))</f>
        <v>0</v>
      </c>
      <c r="CT38" s="4" cm="1">
        <f t="array" ref="CT38">AN38*INDEX(prod_est,$H38+$I38-1,MATCH(CT$14,$BQ$14:$DQ$14,0))</f>
        <v>0</v>
      </c>
      <c r="CU38" s="4" cm="1">
        <f t="array" ref="CU38">AO38*INDEX(prod_est,$H38+$I38-1,MATCH(CU$14,$BQ$14:$DQ$14,0))</f>
        <v>0</v>
      </c>
      <c r="CV38" s="4" cm="1">
        <f t="array" ref="CV38">AP38*INDEX(prod_est,$H38+$I38-1,MATCH(CV$14,$BQ$14:$DQ$14,0))</f>
        <v>0</v>
      </c>
      <c r="CW38" s="4" cm="1">
        <f t="array" ref="CW38">AQ38*INDEX(prod_est,$H38+$I38-1,MATCH(CW$14,$BQ$14:$DQ$14,0))</f>
        <v>0</v>
      </c>
      <c r="CX38" s="4" cm="1">
        <f t="array" ref="CX38">AR38*INDEX(prod_est,$H38+$I38-1,MATCH(CX$14,$BQ$14:$DQ$14,0))</f>
        <v>0</v>
      </c>
      <c r="CY38" s="4" cm="1">
        <f t="array" ref="CY38">AS38*INDEX(prod_est,$H38+$I38-1,MATCH(CY$14,$BQ$14:$DQ$14,0))</f>
        <v>0</v>
      </c>
      <c r="CZ38" s="4" cm="1">
        <f t="array" ref="CZ38">AT38*INDEX(prod_est,$H38+$I38-1,MATCH(CZ$14,$BQ$14:$DQ$14,0))</f>
        <v>0</v>
      </c>
      <c r="DA38" s="4" cm="1">
        <f t="array" ref="DA38">AU38*INDEX(prod_est,$H38+$I38-1,MATCH(DA$14,$BQ$14:$DQ$14,0))</f>
        <v>0</v>
      </c>
      <c r="DB38" s="4" cm="1">
        <f t="array" ref="DB38">AV38*INDEX(prod_est,$H38+$I38-1,MATCH(DB$14,$BQ$14:$DQ$14,0))</f>
        <v>0</v>
      </c>
      <c r="DC38" s="4" cm="1">
        <f t="array" ref="DC38">AW38*INDEX(prod_est,$H38+$I38-1,MATCH(DC$14,$BQ$14:$DQ$14,0))</f>
        <v>0</v>
      </c>
      <c r="DD38" s="4" cm="1">
        <f t="array" ref="DD38">AX38*INDEX(prod_est,$H38+$I38-1,MATCH(DD$14,$BQ$14:$DQ$14,0))</f>
        <v>0</v>
      </c>
      <c r="DE38" s="4" cm="1">
        <f t="array" ref="DE38">AY38*INDEX(prod_est,$H38+$I38-1,MATCH(DE$14,$BQ$14:$DQ$14,0))</f>
        <v>0</v>
      </c>
      <c r="DF38" s="4" cm="1">
        <f t="array" ref="DF38">AZ38*INDEX(prod_est,$H38+$I38-1,MATCH(DF$14,$BQ$14:$DQ$14,0))</f>
        <v>0</v>
      </c>
      <c r="DG38" s="4" cm="1">
        <f t="array" ref="DG38">BA38*INDEX(prod_est,$H38+$I38-1,MATCH(DG$14,$BQ$14:$DQ$14,0))</f>
        <v>0</v>
      </c>
      <c r="DH38" s="4" cm="1">
        <f t="array" ref="DH38">BB38*INDEX(prod_est,$H38+$I38-1,MATCH(DH$14,$BQ$14:$DQ$14,0))</f>
        <v>0</v>
      </c>
      <c r="DI38" s="4" cm="1">
        <f t="array" ref="DI38">BC38*INDEX(prod_est,$H38+$I38-1,MATCH(DI$14,$BQ$14:$DQ$14,0))</f>
        <v>0</v>
      </c>
      <c r="DJ38" s="4" cm="1">
        <f t="array" ref="DJ38">BD38*INDEX(prod_est,$H38+$I38-1,MATCH(DJ$14,$BQ$14:$DQ$14,0))</f>
        <v>0</v>
      </c>
      <c r="DK38" s="4" cm="1">
        <f t="array" ref="DK38">BE38*INDEX(prod_est,$H38+$I38-1,MATCH(DK$14,$BQ$14:$DQ$14,0))</f>
        <v>0</v>
      </c>
      <c r="DL38" s="4" cm="1">
        <f t="array" ref="DL38">BF38*INDEX(prod_est,$H38+$I38-1,MATCH(DL$14,$BQ$14:$DQ$14,0))</f>
        <v>0</v>
      </c>
      <c r="DM38" s="4" cm="1">
        <f t="array" ref="DM38">BG38*INDEX(prod_est,$H38+$I38-1,MATCH(DM$14,$BQ$14:$DQ$14,0))</f>
        <v>0</v>
      </c>
      <c r="DN38" s="4" cm="1">
        <f t="array" ref="DN38">BH38*INDEX(prod_est,$H38+$I38-1,MATCH(DN$14,$BQ$14:$DQ$14,0))</f>
        <v>0</v>
      </c>
      <c r="DO38" s="4" cm="1">
        <f t="array" ref="DO38">BI38*INDEX(prod_est,$H38+$I38-1,MATCH(DO$14,$BQ$14:$DQ$14,0))</f>
        <v>0</v>
      </c>
      <c r="DP38" s="4" cm="1">
        <f t="array" ref="DP38">BJ38*INDEX(prod_est,$H38+$I38-1,MATCH(DP$14,$BQ$14:$DQ$14,0))</f>
        <v>0</v>
      </c>
      <c r="DQ38" s="4" cm="1">
        <f t="array" ref="DQ38">BK38*INDEX(prod_est,$H38+$I38-1,MATCH(DQ$14,$BQ$14:$DQ$14,0))</f>
        <v>0</v>
      </c>
    </row>
    <row r="39" spans="1:121" x14ac:dyDescent="0.25">
      <c r="A39" t="s">
        <v>43</v>
      </c>
      <c r="B39" t="s">
        <v>29</v>
      </c>
      <c r="C39" t="s">
        <v>29</v>
      </c>
      <c r="D39" t="s">
        <v>172</v>
      </c>
      <c r="E39" s="46" t="s">
        <v>37</v>
      </c>
      <c r="F39" s="4">
        <v>0</v>
      </c>
      <c r="G39" s="4">
        <v>0</v>
      </c>
      <c r="H39">
        <f>MATCH(A39,Production_est!$A$4:$A$339,0)</f>
        <v>97</v>
      </c>
      <c r="I39">
        <f>IFERROR(MATCH(E39,Production_est!$D$4:$D$339,0),"-")</f>
        <v>3</v>
      </c>
      <c r="J39" s="4" cm="1">
        <f t="array" ref="J39">IFERROR(INDEX(Production_est!$E$4:$E$339,I39+H39-1),"-")</f>
        <v>7076.0732715597496</v>
      </c>
      <c r="K39" s="33">
        <f t="shared" si="3"/>
        <v>0</v>
      </c>
      <c r="L39" s="33">
        <f t="shared" si="32"/>
        <v>0</v>
      </c>
      <c r="M39" s="33">
        <f t="shared" si="32"/>
        <v>0</v>
      </c>
      <c r="N39" s="33">
        <f t="shared" si="32"/>
        <v>0</v>
      </c>
      <c r="O39" s="33">
        <f t="shared" si="32"/>
        <v>0</v>
      </c>
      <c r="P39" s="33">
        <f t="shared" si="32"/>
        <v>0</v>
      </c>
      <c r="Q39" s="33">
        <f t="shared" si="32"/>
        <v>0</v>
      </c>
      <c r="R39" s="33">
        <f t="shared" si="32"/>
        <v>0</v>
      </c>
      <c r="S39" s="33">
        <f t="shared" si="32"/>
        <v>0</v>
      </c>
      <c r="T39" s="33">
        <f t="shared" si="32"/>
        <v>0</v>
      </c>
      <c r="U39" s="33">
        <f t="shared" si="32"/>
        <v>0</v>
      </c>
      <c r="V39" s="33">
        <f t="shared" si="32"/>
        <v>0</v>
      </c>
      <c r="W39" s="33">
        <f t="shared" si="32"/>
        <v>0</v>
      </c>
      <c r="X39" s="33">
        <f t="shared" si="32"/>
        <v>0</v>
      </c>
      <c r="Y39" s="33">
        <f t="shared" si="32"/>
        <v>0</v>
      </c>
      <c r="Z39" s="33">
        <f t="shared" si="32"/>
        <v>0</v>
      </c>
      <c r="AA39" s="33">
        <f t="shared" si="32"/>
        <v>0</v>
      </c>
      <c r="AB39" s="33">
        <f t="shared" si="32"/>
        <v>0</v>
      </c>
      <c r="AC39" s="33">
        <f t="shared" si="32"/>
        <v>0</v>
      </c>
      <c r="AD39" s="33">
        <f t="shared" si="32"/>
        <v>0</v>
      </c>
      <c r="AE39" s="33">
        <f t="shared" si="32"/>
        <v>0</v>
      </c>
      <c r="AF39" s="33">
        <f t="shared" si="32"/>
        <v>0</v>
      </c>
      <c r="AG39" s="33">
        <f t="shared" si="32"/>
        <v>0</v>
      </c>
      <c r="AH39" s="33">
        <f t="shared" si="32"/>
        <v>0</v>
      </c>
      <c r="AI39" s="33">
        <f t="shared" si="32"/>
        <v>0</v>
      </c>
      <c r="AJ39" s="33">
        <f t="shared" si="32"/>
        <v>0</v>
      </c>
      <c r="AK39" s="33">
        <f t="shared" si="32"/>
        <v>0</v>
      </c>
      <c r="AL39" s="33">
        <f t="shared" si="32"/>
        <v>0</v>
      </c>
      <c r="AM39" s="33">
        <f t="shared" si="32"/>
        <v>0</v>
      </c>
      <c r="AN39" s="33">
        <f t="shared" si="32"/>
        <v>0</v>
      </c>
      <c r="AO39" s="33">
        <f t="shared" si="32"/>
        <v>0</v>
      </c>
      <c r="AP39" s="33">
        <f t="shared" si="32"/>
        <v>0</v>
      </c>
      <c r="AQ39" s="33">
        <f t="shared" ref="AQ39:BK39" si="36">AP39*(1-$G$4)</f>
        <v>0</v>
      </c>
      <c r="AR39" s="33">
        <f t="shared" si="36"/>
        <v>0</v>
      </c>
      <c r="AS39" s="33">
        <f t="shared" si="36"/>
        <v>0</v>
      </c>
      <c r="AT39" s="33">
        <f t="shared" si="36"/>
        <v>0</v>
      </c>
      <c r="AU39" s="33">
        <f t="shared" si="36"/>
        <v>0</v>
      </c>
      <c r="AV39" s="33">
        <f t="shared" si="36"/>
        <v>0</v>
      </c>
      <c r="AW39" s="33">
        <f t="shared" si="36"/>
        <v>0</v>
      </c>
      <c r="AX39" s="33">
        <f t="shared" si="36"/>
        <v>0</v>
      </c>
      <c r="AY39" s="33">
        <f t="shared" si="36"/>
        <v>0</v>
      </c>
      <c r="AZ39" s="33">
        <f t="shared" si="36"/>
        <v>0</v>
      </c>
      <c r="BA39" s="33">
        <f t="shared" si="36"/>
        <v>0</v>
      </c>
      <c r="BB39" s="33">
        <f t="shared" si="36"/>
        <v>0</v>
      </c>
      <c r="BC39" s="33">
        <f t="shared" si="36"/>
        <v>0</v>
      </c>
      <c r="BD39" s="33">
        <f t="shared" si="36"/>
        <v>0</v>
      </c>
      <c r="BE39" s="33">
        <f t="shared" si="36"/>
        <v>0</v>
      </c>
      <c r="BF39" s="33">
        <f t="shared" si="36"/>
        <v>0</v>
      </c>
      <c r="BG39" s="33">
        <f t="shared" si="36"/>
        <v>0</v>
      </c>
      <c r="BH39" s="33">
        <f t="shared" si="36"/>
        <v>0</v>
      </c>
      <c r="BI39" s="33">
        <f t="shared" si="36"/>
        <v>0</v>
      </c>
      <c r="BJ39" s="33">
        <f t="shared" si="36"/>
        <v>0</v>
      </c>
      <c r="BK39" s="33">
        <f t="shared" si="36"/>
        <v>0</v>
      </c>
      <c r="BL39" t="str">
        <f t="shared" si="6"/>
        <v>07_INA</v>
      </c>
      <c r="BM39" t="str">
        <f t="shared" si="7"/>
        <v>d_nonenergy_16_2_industrial_waste</v>
      </c>
      <c r="BP39" s="4">
        <f t="shared" si="8"/>
        <v>0</v>
      </c>
      <c r="BQ39" s="4">
        <f t="shared" si="9"/>
        <v>0</v>
      </c>
      <c r="BR39" s="4" cm="1">
        <f t="array" ref="BR39">L39*INDEX(prod_est,$H39+$I39-1,MATCH(BR$14,$BQ$14:$DQ$14,0))</f>
        <v>0</v>
      </c>
      <c r="BS39" s="4" cm="1">
        <f t="array" ref="BS39">M39*INDEX(prod_est,$H39+$I39-1,MATCH(BS$14,$BQ$14:$DQ$14,0))</f>
        <v>0</v>
      </c>
      <c r="BT39" s="4" cm="1">
        <f t="array" ref="BT39">N39*INDEX(prod_est,$H39+$I39-1,MATCH(BT$14,$BQ$14:$DQ$14,0))</f>
        <v>0</v>
      </c>
      <c r="BU39" s="4" cm="1">
        <f t="array" ref="BU39">O39*INDEX(prod_est,$H39+$I39-1,MATCH(BU$14,$BQ$14:$DQ$14,0))</f>
        <v>0</v>
      </c>
      <c r="BV39" s="4" cm="1">
        <f t="array" ref="BV39">P39*INDEX(prod_est,$H39+$I39-1,MATCH(BV$14,$BQ$14:$DQ$14,0))</f>
        <v>0</v>
      </c>
      <c r="BW39" s="4" cm="1">
        <f t="array" ref="BW39">Q39*INDEX(prod_est,$H39+$I39-1,MATCH(BW$14,$BQ$14:$DQ$14,0))</f>
        <v>0</v>
      </c>
      <c r="BX39" s="4" cm="1">
        <f t="array" ref="BX39">R39*INDEX(prod_est,$H39+$I39-1,MATCH(BX$14,$BQ$14:$DQ$14,0))</f>
        <v>0</v>
      </c>
      <c r="BY39" s="4" cm="1">
        <f t="array" ref="BY39">S39*INDEX(prod_est,$H39+$I39-1,MATCH(BY$14,$BQ$14:$DQ$14,0))</f>
        <v>0</v>
      </c>
      <c r="BZ39" s="4" cm="1">
        <f t="array" ref="BZ39">T39*INDEX(prod_est,$H39+$I39-1,MATCH(BZ$14,$BQ$14:$DQ$14,0))</f>
        <v>0</v>
      </c>
      <c r="CA39" s="4" cm="1">
        <f t="array" ref="CA39">U39*INDEX(prod_est,$H39+$I39-1,MATCH(CA$14,$BQ$14:$DQ$14,0))</f>
        <v>0</v>
      </c>
      <c r="CB39" s="4" cm="1">
        <f t="array" ref="CB39">V39*INDEX(prod_est,$H39+$I39-1,MATCH(CB$14,$BQ$14:$DQ$14,0))</f>
        <v>0</v>
      </c>
      <c r="CC39" s="4" cm="1">
        <f t="array" ref="CC39">W39*INDEX(prod_est,$H39+$I39-1,MATCH(CC$14,$BQ$14:$DQ$14,0))</f>
        <v>0</v>
      </c>
      <c r="CD39" s="4" cm="1">
        <f t="array" ref="CD39">X39*INDEX(prod_est,$H39+$I39-1,MATCH(CD$14,$BQ$14:$DQ$14,0))</f>
        <v>0</v>
      </c>
      <c r="CE39" s="4" cm="1">
        <f t="array" ref="CE39">Y39*INDEX(prod_est,$H39+$I39-1,MATCH(CE$14,$BQ$14:$DQ$14,0))</f>
        <v>0</v>
      </c>
      <c r="CF39" s="4" cm="1">
        <f t="array" ref="CF39">Z39*INDEX(prod_est,$H39+$I39-1,MATCH(CF$14,$BQ$14:$DQ$14,0))</f>
        <v>0</v>
      </c>
      <c r="CG39" s="4" cm="1">
        <f t="array" ref="CG39">AA39*INDEX(prod_est,$H39+$I39-1,MATCH(CG$14,$BQ$14:$DQ$14,0))</f>
        <v>0</v>
      </c>
      <c r="CH39" s="4" cm="1">
        <f t="array" ref="CH39">AB39*INDEX(prod_est,$H39+$I39-1,MATCH(CH$14,$BQ$14:$DQ$14,0))</f>
        <v>0</v>
      </c>
      <c r="CI39" s="4" cm="1">
        <f t="array" ref="CI39">AC39*INDEX(prod_est,$H39+$I39-1,MATCH(CI$14,$BQ$14:$DQ$14,0))</f>
        <v>0</v>
      </c>
      <c r="CJ39" s="4" cm="1">
        <f t="array" ref="CJ39">AD39*INDEX(prod_est,$H39+$I39-1,MATCH(CJ$14,$BQ$14:$DQ$14,0))</f>
        <v>0</v>
      </c>
      <c r="CK39" s="4" cm="1">
        <f t="array" ref="CK39">AE39*INDEX(prod_est,$H39+$I39-1,MATCH(CK$14,$BQ$14:$DQ$14,0))</f>
        <v>0</v>
      </c>
      <c r="CL39" s="4" cm="1">
        <f t="array" ref="CL39">AF39*INDEX(prod_est,$H39+$I39-1,MATCH(CL$14,$BQ$14:$DQ$14,0))</f>
        <v>0</v>
      </c>
      <c r="CM39" s="4" cm="1">
        <f t="array" ref="CM39">AG39*INDEX(prod_est,$H39+$I39-1,MATCH(CM$14,$BQ$14:$DQ$14,0))</f>
        <v>0</v>
      </c>
      <c r="CN39" s="4" cm="1">
        <f t="array" ref="CN39">AH39*INDEX(prod_est,$H39+$I39-1,MATCH(CN$14,$BQ$14:$DQ$14,0))</f>
        <v>0</v>
      </c>
      <c r="CO39" s="4" cm="1">
        <f t="array" ref="CO39">AI39*INDEX(prod_est,$H39+$I39-1,MATCH(CO$14,$BQ$14:$DQ$14,0))</f>
        <v>0</v>
      </c>
      <c r="CP39" s="4" cm="1">
        <f t="array" ref="CP39">AJ39*INDEX(prod_est,$H39+$I39-1,MATCH(CP$14,$BQ$14:$DQ$14,0))</f>
        <v>0</v>
      </c>
      <c r="CQ39" s="4" cm="1">
        <f t="array" ref="CQ39">AK39*INDEX(prod_est,$H39+$I39-1,MATCH(CQ$14,$BQ$14:$DQ$14,0))</f>
        <v>0</v>
      </c>
      <c r="CR39" s="4" cm="1">
        <f t="array" ref="CR39">AL39*INDEX(prod_est,$H39+$I39-1,MATCH(CR$14,$BQ$14:$DQ$14,0))</f>
        <v>0</v>
      </c>
      <c r="CS39" s="4" cm="1">
        <f t="array" ref="CS39">AM39*INDEX(prod_est,$H39+$I39-1,MATCH(CS$14,$BQ$14:$DQ$14,0))</f>
        <v>0</v>
      </c>
      <c r="CT39" s="4" cm="1">
        <f t="array" ref="CT39">AN39*INDEX(prod_est,$H39+$I39-1,MATCH(CT$14,$BQ$14:$DQ$14,0))</f>
        <v>0</v>
      </c>
      <c r="CU39" s="4" cm="1">
        <f t="array" ref="CU39">AO39*INDEX(prod_est,$H39+$I39-1,MATCH(CU$14,$BQ$14:$DQ$14,0))</f>
        <v>0</v>
      </c>
      <c r="CV39" s="4" cm="1">
        <f t="array" ref="CV39">AP39*INDEX(prod_est,$H39+$I39-1,MATCH(CV$14,$BQ$14:$DQ$14,0))</f>
        <v>0</v>
      </c>
      <c r="CW39" s="4" cm="1">
        <f t="array" ref="CW39">AQ39*INDEX(prod_est,$H39+$I39-1,MATCH(CW$14,$BQ$14:$DQ$14,0))</f>
        <v>0</v>
      </c>
      <c r="CX39" s="4" cm="1">
        <f t="array" ref="CX39">AR39*INDEX(prod_est,$H39+$I39-1,MATCH(CX$14,$BQ$14:$DQ$14,0))</f>
        <v>0</v>
      </c>
      <c r="CY39" s="4" cm="1">
        <f t="array" ref="CY39">AS39*INDEX(prod_est,$H39+$I39-1,MATCH(CY$14,$BQ$14:$DQ$14,0))</f>
        <v>0</v>
      </c>
      <c r="CZ39" s="4" cm="1">
        <f t="array" ref="CZ39">AT39*INDEX(prod_est,$H39+$I39-1,MATCH(CZ$14,$BQ$14:$DQ$14,0))</f>
        <v>0</v>
      </c>
      <c r="DA39" s="4" cm="1">
        <f t="array" ref="DA39">AU39*INDEX(prod_est,$H39+$I39-1,MATCH(DA$14,$BQ$14:$DQ$14,0))</f>
        <v>0</v>
      </c>
      <c r="DB39" s="4" cm="1">
        <f t="array" ref="DB39">AV39*INDEX(prod_est,$H39+$I39-1,MATCH(DB$14,$BQ$14:$DQ$14,0))</f>
        <v>0</v>
      </c>
      <c r="DC39" s="4" cm="1">
        <f t="array" ref="DC39">AW39*INDEX(prod_est,$H39+$I39-1,MATCH(DC$14,$BQ$14:$DQ$14,0))</f>
        <v>0</v>
      </c>
      <c r="DD39" s="4" cm="1">
        <f t="array" ref="DD39">AX39*INDEX(prod_est,$H39+$I39-1,MATCH(DD$14,$BQ$14:$DQ$14,0))</f>
        <v>0</v>
      </c>
      <c r="DE39" s="4" cm="1">
        <f t="array" ref="DE39">AY39*INDEX(prod_est,$H39+$I39-1,MATCH(DE$14,$BQ$14:$DQ$14,0))</f>
        <v>0</v>
      </c>
      <c r="DF39" s="4" cm="1">
        <f t="array" ref="DF39">AZ39*INDEX(prod_est,$H39+$I39-1,MATCH(DF$14,$BQ$14:$DQ$14,0))</f>
        <v>0</v>
      </c>
      <c r="DG39" s="4" cm="1">
        <f t="array" ref="DG39">BA39*INDEX(prod_est,$H39+$I39-1,MATCH(DG$14,$BQ$14:$DQ$14,0))</f>
        <v>0</v>
      </c>
      <c r="DH39" s="4" cm="1">
        <f t="array" ref="DH39">BB39*INDEX(prod_est,$H39+$I39-1,MATCH(DH$14,$BQ$14:$DQ$14,0))</f>
        <v>0</v>
      </c>
      <c r="DI39" s="4" cm="1">
        <f t="array" ref="DI39">BC39*INDEX(prod_est,$H39+$I39-1,MATCH(DI$14,$BQ$14:$DQ$14,0))</f>
        <v>0</v>
      </c>
      <c r="DJ39" s="4" cm="1">
        <f t="array" ref="DJ39">BD39*INDEX(prod_est,$H39+$I39-1,MATCH(DJ$14,$BQ$14:$DQ$14,0))</f>
        <v>0</v>
      </c>
      <c r="DK39" s="4" cm="1">
        <f t="array" ref="DK39">BE39*INDEX(prod_est,$H39+$I39-1,MATCH(DK$14,$BQ$14:$DQ$14,0))</f>
        <v>0</v>
      </c>
      <c r="DL39" s="4" cm="1">
        <f t="array" ref="DL39">BF39*INDEX(prod_est,$H39+$I39-1,MATCH(DL$14,$BQ$14:$DQ$14,0))</f>
        <v>0</v>
      </c>
      <c r="DM39" s="4" cm="1">
        <f t="array" ref="DM39">BG39*INDEX(prod_est,$H39+$I39-1,MATCH(DM$14,$BQ$14:$DQ$14,0))</f>
        <v>0</v>
      </c>
      <c r="DN39" s="4" cm="1">
        <f t="array" ref="DN39">BH39*INDEX(prod_est,$H39+$I39-1,MATCH(DN$14,$BQ$14:$DQ$14,0))</f>
        <v>0</v>
      </c>
      <c r="DO39" s="4" cm="1">
        <f t="array" ref="DO39">BI39*INDEX(prod_est,$H39+$I39-1,MATCH(DO$14,$BQ$14:$DQ$14,0))</f>
        <v>0</v>
      </c>
      <c r="DP39" s="4" cm="1">
        <f t="array" ref="DP39">BJ39*INDEX(prod_est,$H39+$I39-1,MATCH(DP$14,$BQ$14:$DQ$14,0))</f>
        <v>0</v>
      </c>
      <c r="DQ39" s="4" cm="1">
        <f t="array" ref="DQ39">BK39*INDEX(prod_est,$H39+$I39-1,MATCH(DQ$14,$BQ$14:$DQ$14,0))</f>
        <v>0</v>
      </c>
    </row>
    <row r="40" spans="1:121" x14ac:dyDescent="0.25">
      <c r="A40" t="s">
        <v>43</v>
      </c>
      <c r="B40" t="s">
        <v>30</v>
      </c>
      <c r="C40" t="s">
        <v>63</v>
      </c>
      <c r="D40" t="s">
        <v>172</v>
      </c>
      <c r="E40" s="46" t="s">
        <v>37</v>
      </c>
      <c r="F40" s="4">
        <v>0</v>
      </c>
      <c r="G40" s="4">
        <v>0</v>
      </c>
      <c r="H40">
        <f>MATCH(A40,Production_est!$A$4:$A$339,0)</f>
        <v>97</v>
      </c>
      <c r="I40">
        <f>IFERROR(MATCH(E40,Production_est!$D$4:$D$339,0),"-")</f>
        <v>3</v>
      </c>
      <c r="J40" s="4" cm="1">
        <f t="array" ref="J40">IFERROR(INDEX(Production_est!$E$4:$E$339,I40+H40-1),"-")</f>
        <v>7076.0732715597496</v>
      </c>
      <c r="K40" s="33">
        <f t="shared" si="3"/>
        <v>0</v>
      </c>
      <c r="L40" s="33">
        <f t="shared" si="32"/>
        <v>0</v>
      </c>
      <c r="M40" s="33">
        <f t="shared" si="32"/>
        <v>0</v>
      </c>
      <c r="N40" s="33">
        <f t="shared" si="32"/>
        <v>0</v>
      </c>
      <c r="O40" s="33">
        <f t="shared" si="32"/>
        <v>0</v>
      </c>
      <c r="P40" s="33">
        <f t="shared" si="32"/>
        <v>0</v>
      </c>
      <c r="Q40" s="33">
        <f t="shared" si="32"/>
        <v>0</v>
      </c>
      <c r="R40" s="33">
        <f t="shared" si="32"/>
        <v>0</v>
      </c>
      <c r="S40" s="33">
        <f t="shared" si="32"/>
        <v>0</v>
      </c>
      <c r="T40" s="33">
        <f t="shared" si="32"/>
        <v>0</v>
      </c>
      <c r="U40" s="33">
        <f t="shared" si="32"/>
        <v>0</v>
      </c>
      <c r="V40" s="33">
        <f t="shared" si="32"/>
        <v>0</v>
      </c>
      <c r="W40" s="33">
        <f t="shared" si="32"/>
        <v>0</v>
      </c>
      <c r="X40" s="33">
        <f t="shared" si="32"/>
        <v>0</v>
      </c>
      <c r="Y40" s="33">
        <f t="shared" si="32"/>
        <v>0</v>
      </c>
      <c r="Z40" s="33">
        <f t="shared" si="32"/>
        <v>0</v>
      </c>
      <c r="AA40" s="33">
        <f t="shared" si="32"/>
        <v>0</v>
      </c>
      <c r="AB40" s="33">
        <f t="shared" si="32"/>
        <v>0</v>
      </c>
      <c r="AC40" s="33">
        <f t="shared" si="32"/>
        <v>0</v>
      </c>
      <c r="AD40" s="33">
        <f t="shared" si="32"/>
        <v>0</v>
      </c>
      <c r="AE40" s="33">
        <f t="shared" si="32"/>
        <v>0</v>
      </c>
      <c r="AF40" s="33">
        <f t="shared" si="32"/>
        <v>0</v>
      </c>
      <c r="AG40" s="33">
        <f t="shared" si="32"/>
        <v>0</v>
      </c>
      <c r="AH40" s="33">
        <f t="shared" si="32"/>
        <v>0</v>
      </c>
      <c r="AI40" s="33">
        <f t="shared" si="32"/>
        <v>0</v>
      </c>
      <c r="AJ40" s="33">
        <f t="shared" si="32"/>
        <v>0</v>
      </c>
      <c r="AK40" s="33">
        <f t="shared" si="32"/>
        <v>0</v>
      </c>
      <c r="AL40" s="33">
        <f t="shared" si="32"/>
        <v>0</v>
      </c>
      <c r="AM40" s="33">
        <f t="shared" si="32"/>
        <v>0</v>
      </c>
      <c r="AN40" s="33">
        <f t="shared" si="32"/>
        <v>0</v>
      </c>
      <c r="AO40" s="33">
        <f t="shared" si="32"/>
        <v>0</v>
      </c>
      <c r="AP40" s="33">
        <f t="shared" si="32"/>
        <v>0</v>
      </c>
      <c r="AQ40" s="33">
        <f t="shared" ref="AQ40:BK40" si="37">AP40*(1-$G$4)</f>
        <v>0</v>
      </c>
      <c r="AR40" s="33">
        <f t="shared" si="37"/>
        <v>0</v>
      </c>
      <c r="AS40" s="33">
        <f t="shared" si="37"/>
        <v>0</v>
      </c>
      <c r="AT40" s="33">
        <f t="shared" si="37"/>
        <v>0</v>
      </c>
      <c r="AU40" s="33">
        <f t="shared" si="37"/>
        <v>0</v>
      </c>
      <c r="AV40" s="33">
        <f t="shared" si="37"/>
        <v>0</v>
      </c>
      <c r="AW40" s="33">
        <f t="shared" si="37"/>
        <v>0</v>
      </c>
      <c r="AX40" s="33">
        <f t="shared" si="37"/>
        <v>0</v>
      </c>
      <c r="AY40" s="33">
        <f t="shared" si="37"/>
        <v>0</v>
      </c>
      <c r="AZ40" s="33">
        <f t="shared" si="37"/>
        <v>0</v>
      </c>
      <c r="BA40" s="33">
        <f t="shared" si="37"/>
        <v>0</v>
      </c>
      <c r="BB40" s="33">
        <f t="shared" si="37"/>
        <v>0</v>
      </c>
      <c r="BC40" s="33">
        <f t="shared" si="37"/>
        <v>0</v>
      </c>
      <c r="BD40" s="33">
        <f t="shared" si="37"/>
        <v>0</v>
      </c>
      <c r="BE40" s="33">
        <f t="shared" si="37"/>
        <v>0</v>
      </c>
      <c r="BF40" s="33">
        <f t="shared" si="37"/>
        <v>0</v>
      </c>
      <c r="BG40" s="33">
        <f t="shared" si="37"/>
        <v>0</v>
      </c>
      <c r="BH40" s="33">
        <f t="shared" si="37"/>
        <v>0</v>
      </c>
      <c r="BI40" s="33">
        <f t="shared" si="37"/>
        <v>0</v>
      </c>
      <c r="BJ40" s="33">
        <f t="shared" si="37"/>
        <v>0</v>
      </c>
      <c r="BK40" s="33">
        <f t="shared" si="37"/>
        <v>0</v>
      </c>
      <c r="BL40" t="str">
        <f t="shared" si="6"/>
        <v>07_INA</v>
      </c>
      <c r="BM40" t="str">
        <f t="shared" si="7"/>
        <v>d_nonenergy_16_3_msw_ren</v>
      </c>
      <c r="BP40" s="4">
        <f t="shared" si="8"/>
        <v>0</v>
      </c>
      <c r="BQ40" s="4">
        <f t="shared" si="9"/>
        <v>0</v>
      </c>
      <c r="BR40" s="4" cm="1">
        <f t="array" ref="BR40">L40*INDEX(prod_est,$H40+$I40-1,MATCH(BR$14,$BQ$14:$DQ$14,0))</f>
        <v>0</v>
      </c>
      <c r="BS40" s="4" cm="1">
        <f t="array" ref="BS40">M40*INDEX(prod_est,$H40+$I40-1,MATCH(BS$14,$BQ$14:$DQ$14,0))</f>
        <v>0</v>
      </c>
      <c r="BT40" s="4" cm="1">
        <f t="array" ref="BT40">N40*INDEX(prod_est,$H40+$I40-1,MATCH(BT$14,$BQ$14:$DQ$14,0))</f>
        <v>0</v>
      </c>
      <c r="BU40" s="4" cm="1">
        <f t="array" ref="BU40">O40*INDEX(prod_est,$H40+$I40-1,MATCH(BU$14,$BQ$14:$DQ$14,0))</f>
        <v>0</v>
      </c>
      <c r="BV40" s="4" cm="1">
        <f t="array" ref="BV40">P40*INDEX(prod_est,$H40+$I40-1,MATCH(BV$14,$BQ$14:$DQ$14,0))</f>
        <v>0</v>
      </c>
      <c r="BW40" s="4" cm="1">
        <f t="array" ref="BW40">Q40*INDEX(prod_est,$H40+$I40-1,MATCH(BW$14,$BQ$14:$DQ$14,0))</f>
        <v>0</v>
      </c>
      <c r="BX40" s="4" cm="1">
        <f t="array" ref="BX40">R40*INDEX(prod_est,$H40+$I40-1,MATCH(BX$14,$BQ$14:$DQ$14,0))</f>
        <v>0</v>
      </c>
      <c r="BY40" s="4" cm="1">
        <f t="array" ref="BY40">S40*INDEX(prod_est,$H40+$I40-1,MATCH(BY$14,$BQ$14:$DQ$14,0))</f>
        <v>0</v>
      </c>
      <c r="BZ40" s="4" cm="1">
        <f t="array" ref="BZ40">T40*INDEX(prod_est,$H40+$I40-1,MATCH(BZ$14,$BQ$14:$DQ$14,0))</f>
        <v>0</v>
      </c>
      <c r="CA40" s="4" cm="1">
        <f t="array" ref="CA40">U40*INDEX(prod_est,$H40+$I40-1,MATCH(CA$14,$BQ$14:$DQ$14,0))</f>
        <v>0</v>
      </c>
      <c r="CB40" s="4" cm="1">
        <f t="array" ref="CB40">V40*INDEX(prod_est,$H40+$I40-1,MATCH(CB$14,$BQ$14:$DQ$14,0))</f>
        <v>0</v>
      </c>
      <c r="CC40" s="4" cm="1">
        <f t="array" ref="CC40">W40*INDEX(prod_est,$H40+$I40-1,MATCH(CC$14,$BQ$14:$DQ$14,0))</f>
        <v>0</v>
      </c>
      <c r="CD40" s="4" cm="1">
        <f t="array" ref="CD40">X40*INDEX(prod_est,$H40+$I40-1,MATCH(CD$14,$BQ$14:$DQ$14,0))</f>
        <v>0</v>
      </c>
      <c r="CE40" s="4" cm="1">
        <f t="array" ref="CE40">Y40*INDEX(prod_est,$H40+$I40-1,MATCH(CE$14,$BQ$14:$DQ$14,0))</f>
        <v>0</v>
      </c>
      <c r="CF40" s="4" cm="1">
        <f t="array" ref="CF40">Z40*INDEX(prod_est,$H40+$I40-1,MATCH(CF$14,$BQ$14:$DQ$14,0))</f>
        <v>0</v>
      </c>
      <c r="CG40" s="4" cm="1">
        <f t="array" ref="CG40">AA40*INDEX(prod_est,$H40+$I40-1,MATCH(CG$14,$BQ$14:$DQ$14,0))</f>
        <v>0</v>
      </c>
      <c r="CH40" s="4" cm="1">
        <f t="array" ref="CH40">AB40*INDEX(prod_est,$H40+$I40-1,MATCH(CH$14,$BQ$14:$DQ$14,0))</f>
        <v>0</v>
      </c>
      <c r="CI40" s="4" cm="1">
        <f t="array" ref="CI40">AC40*INDEX(prod_est,$H40+$I40-1,MATCH(CI$14,$BQ$14:$DQ$14,0))</f>
        <v>0</v>
      </c>
      <c r="CJ40" s="4" cm="1">
        <f t="array" ref="CJ40">AD40*INDEX(prod_est,$H40+$I40-1,MATCH(CJ$14,$BQ$14:$DQ$14,0))</f>
        <v>0</v>
      </c>
      <c r="CK40" s="4" cm="1">
        <f t="array" ref="CK40">AE40*INDEX(prod_est,$H40+$I40-1,MATCH(CK$14,$BQ$14:$DQ$14,0))</f>
        <v>0</v>
      </c>
      <c r="CL40" s="4" cm="1">
        <f t="array" ref="CL40">AF40*INDEX(prod_est,$H40+$I40-1,MATCH(CL$14,$BQ$14:$DQ$14,0))</f>
        <v>0</v>
      </c>
      <c r="CM40" s="4" cm="1">
        <f t="array" ref="CM40">AG40*INDEX(prod_est,$H40+$I40-1,MATCH(CM$14,$BQ$14:$DQ$14,0))</f>
        <v>0</v>
      </c>
      <c r="CN40" s="4" cm="1">
        <f t="array" ref="CN40">AH40*INDEX(prod_est,$H40+$I40-1,MATCH(CN$14,$BQ$14:$DQ$14,0))</f>
        <v>0</v>
      </c>
      <c r="CO40" s="4" cm="1">
        <f t="array" ref="CO40">AI40*INDEX(prod_est,$H40+$I40-1,MATCH(CO$14,$BQ$14:$DQ$14,0))</f>
        <v>0</v>
      </c>
      <c r="CP40" s="4" cm="1">
        <f t="array" ref="CP40">AJ40*INDEX(prod_est,$H40+$I40-1,MATCH(CP$14,$BQ$14:$DQ$14,0))</f>
        <v>0</v>
      </c>
      <c r="CQ40" s="4" cm="1">
        <f t="array" ref="CQ40">AK40*INDEX(prod_est,$H40+$I40-1,MATCH(CQ$14,$BQ$14:$DQ$14,0))</f>
        <v>0</v>
      </c>
      <c r="CR40" s="4" cm="1">
        <f t="array" ref="CR40">AL40*INDEX(prod_est,$H40+$I40-1,MATCH(CR$14,$BQ$14:$DQ$14,0))</f>
        <v>0</v>
      </c>
      <c r="CS40" s="4" cm="1">
        <f t="array" ref="CS40">AM40*INDEX(prod_est,$H40+$I40-1,MATCH(CS$14,$BQ$14:$DQ$14,0))</f>
        <v>0</v>
      </c>
      <c r="CT40" s="4" cm="1">
        <f t="array" ref="CT40">AN40*INDEX(prod_est,$H40+$I40-1,MATCH(CT$14,$BQ$14:$DQ$14,0))</f>
        <v>0</v>
      </c>
      <c r="CU40" s="4" cm="1">
        <f t="array" ref="CU40">AO40*INDEX(prod_est,$H40+$I40-1,MATCH(CU$14,$BQ$14:$DQ$14,0))</f>
        <v>0</v>
      </c>
      <c r="CV40" s="4" cm="1">
        <f t="array" ref="CV40">AP40*INDEX(prod_est,$H40+$I40-1,MATCH(CV$14,$BQ$14:$DQ$14,0))</f>
        <v>0</v>
      </c>
      <c r="CW40" s="4" cm="1">
        <f t="array" ref="CW40">AQ40*INDEX(prod_est,$H40+$I40-1,MATCH(CW$14,$BQ$14:$DQ$14,0))</f>
        <v>0</v>
      </c>
      <c r="CX40" s="4" cm="1">
        <f t="array" ref="CX40">AR40*INDEX(prod_est,$H40+$I40-1,MATCH(CX$14,$BQ$14:$DQ$14,0))</f>
        <v>0</v>
      </c>
      <c r="CY40" s="4" cm="1">
        <f t="array" ref="CY40">AS40*INDEX(prod_est,$H40+$I40-1,MATCH(CY$14,$BQ$14:$DQ$14,0))</f>
        <v>0</v>
      </c>
      <c r="CZ40" s="4" cm="1">
        <f t="array" ref="CZ40">AT40*INDEX(prod_est,$H40+$I40-1,MATCH(CZ$14,$BQ$14:$DQ$14,0))</f>
        <v>0</v>
      </c>
      <c r="DA40" s="4" cm="1">
        <f t="array" ref="DA40">AU40*INDEX(prod_est,$H40+$I40-1,MATCH(DA$14,$BQ$14:$DQ$14,0))</f>
        <v>0</v>
      </c>
      <c r="DB40" s="4" cm="1">
        <f t="array" ref="DB40">AV40*INDEX(prod_est,$H40+$I40-1,MATCH(DB$14,$BQ$14:$DQ$14,0))</f>
        <v>0</v>
      </c>
      <c r="DC40" s="4" cm="1">
        <f t="array" ref="DC40">AW40*INDEX(prod_est,$H40+$I40-1,MATCH(DC$14,$BQ$14:$DQ$14,0))</f>
        <v>0</v>
      </c>
      <c r="DD40" s="4" cm="1">
        <f t="array" ref="DD40">AX40*INDEX(prod_est,$H40+$I40-1,MATCH(DD$14,$BQ$14:$DQ$14,0))</f>
        <v>0</v>
      </c>
      <c r="DE40" s="4" cm="1">
        <f t="array" ref="DE40">AY40*INDEX(prod_est,$H40+$I40-1,MATCH(DE$14,$BQ$14:$DQ$14,0))</f>
        <v>0</v>
      </c>
      <c r="DF40" s="4" cm="1">
        <f t="array" ref="DF40">AZ40*INDEX(prod_est,$H40+$I40-1,MATCH(DF$14,$BQ$14:$DQ$14,0))</f>
        <v>0</v>
      </c>
      <c r="DG40" s="4" cm="1">
        <f t="array" ref="DG40">BA40*INDEX(prod_est,$H40+$I40-1,MATCH(DG$14,$BQ$14:$DQ$14,0))</f>
        <v>0</v>
      </c>
      <c r="DH40" s="4" cm="1">
        <f t="array" ref="DH40">BB40*INDEX(prod_est,$H40+$I40-1,MATCH(DH$14,$BQ$14:$DQ$14,0))</f>
        <v>0</v>
      </c>
      <c r="DI40" s="4" cm="1">
        <f t="array" ref="DI40">BC40*INDEX(prod_est,$H40+$I40-1,MATCH(DI$14,$BQ$14:$DQ$14,0))</f>
        <v>0</v>
      </c>
      <c r="DJ40" s="4" cm="1">
        <f t="array" ref="DJ40">BD40*INDEX(prod_est,$H40+$I40-1,MATCH(DJ$14,$BQ$14:$DQ$14,0))</f>
        <v>0</v>
      </c>
      <c r="DK40" s="4" cm="1">
        <f t="array" ref="DK40">BE40*INDEX(prod_est,$H40+$I40-1,MATCH(DK$14,$BQ$14:$DQ$14,0))</f>
        <v>0</v>
      </c>
      <c r="DL40" s="4" cm="1">
        <f t="array" ref="DL40">BF40*INDEX(prod_est,$H40+$I40-1,MATCH(DL$14,$BQ$14:$DQ$14,0))</f>
        <v>0</v>
      </c>
      <c r="DM40" s="4" cm="1">
        <f t="array" ref="DM40">BG40*INDEX(prod_est,$H40+$I40-1,MATCH(DM$14,$BQ$14:$DQ$14,0))</f>
        <v>0</v>
      </c>
      <c r="DN40" s="4" cm="1">
        <f t="array" ref="DN40">BH40*INDEX(prod_est,$H40+$I40-1,MATCH(DN$14,$BQ$14:$DQ$14,0))</f>
        <v>0</v>
      </c>
      <c r="DO40" s="4" cm="1">
        <f t="array" ref="DO40">BI40*INDEX(prod_est,$H40+$I40-1,MATCH(DO$14,$BQ$14:$DQ$14,0))</f>
        <v>0</v>
      </c>
      <c r="DP40" s="4" cm="1">
        <f t="array" ref="DP40">BJ40*INDEX(prod_est,$H40+$I40-1,MATCH(DP$14,$BQ$14:$DQ$14,0))</f>
        <v>0</v>
      </c>
      <c r="DQ40" s="4" cm="1">
        <f t="array" ref="DQ40">BK40*INDEX(prod_est,$H40+$I40-1,MATCH(DQ$14,$BQ$14:$DQ$14,0))</f>
        <v>0</v>
      </c>
    </row>
    <row r="41" spans="1:121" x14ac:dyDescent="0.25">
      <c r="A41" t="s">
        <v>43</v>
      </c>
      <c r="B41" t="s">
        <v>31</v>
      </c>
      <c r="C41" t="s">
        <v>64</v>
      </c>
      <c r="D41" t="s">
        <v>172</v>
      </c>
      <c r="E41" s="46" t="s">
        <v>37</v>
      </c>
      <c r="F41" s="4">
        <v>0</v>
      </c>
      <c r="G41" s="4">
        <v>0</v>
      </c>
      <c r="H41">
        <f>MATCH(A41,Production_est!$A$4:$A$339,0)</f>
        <v>97</v>
      </c>
      <c r="I41">
        <f>IFERROR(MATCH(E41,Production_est!$D$4:$D$339,0),"-")</f>
        <v>3</v>
      </c>
      <c r="J41" s="4" cm="1">
        <f t="array" ref="J41">IFERROR(INDEX(Production_est!$E$4:$E$339,I41+H41-1),"-")</f>
        <v>7076.0732715597496</v>
      </c>
      <c r="K41" s="33">
        <f t="shared" si="3"/>
        <v>0</v>
      </c>
      <c r="L41" s="33">
        <f t="shared" si="32"/>
        <v>0</v>
      </c>
      <c r="M41" s="33">
        <f t="shared" si="32"/>
        <v>0</v>
      </c>
      <c r="N41" s="33">
        <f t="shared" si="32"/>
        <v>0</v>
      </c>
      <c r="O41" s="33">
        <f t="shared" si="32"/>
        <v>0</v>
      </c>
      <c r="P41" s="33">
        <f t="shared" si="32"/>
        <v>0</v>
      </c>
      <c r="Q41" s="33">
        <f t="shared" si="32"/>
        <v>0</v>
      </c>
      <c r="R41" s="33">
        <f t="shared" si="32"/>
        <v>0</v>
      </c>
      <c r="S41" s="33">
        <f t="shared" si="32"/>
        <v>0</v>
      </c>
      <c r="T41" s="33">
        <f t="shared" si="32"/>
        <v>0</v>
      </c>
      <c r="U41" s="33">
        <f t="shared" si="32"/>
        <v>0</v>
      </c>
      <c r="V41" s="33">
        <f t="shared" si="32"/>
        <v>0</v>
      </c>
      <c r="W41" s="33">
        <f t="shared" si="32"/>
        <v>0</v>
      </c>
      <c r="X41" s="33">
        <f t="shared" si="32"/>
        <v>0</v>
      </c>
      <c r="Y41" s="33">
        <f t="shared" si="32"/>
        <v>0</v>
      </c>
      <c r="Z41" s="33">
        <f t="shared" si="32"/>
        <v>0</v>
      </c>
      <c r="AA41" s="33">
        <f t="shared" si="32"/>
        <v>0</v>
      </c>
      <c r="AB41" s="33">
        <f t="shared" si="32"/>
        <v>0</v>
      </c>
      <c r="AC41" s="33">
        <f t="shared" si="32"/>
        <v>0</v>
      </c>
      <c r="AD41" s="33">
        <f t="shared" si="32"/>
        <v>0</v>
      </c>
      <c r="AE41" s="33">
        <f t="shared" si="32"/>
        <v>0</v>
      </c>
      <c r="AF41" s="33">
        <f t="shared" si="32"/>
        <v>0</v>
      </c>
      <c r="AG41" s="33">
        <f t="shared" si="32"/>
        <v>0</v>
      </c>
      <c r="AH41" s="33">
        <f t="shared" si="32"/>
        <v>0</v>
      </c>
      <c r="AI41" s="33">
        <f t="shared" si="32"/>
        <v>0</v>
      </c>
      <c r="AJ41" s="33">
        <f t="shared" si="32"/>
        <v>0</v>
      </c>
      <c r="AK41" s="33">
        <f t="shared" si="32"/>
        <v>0</v>
      </c>
      <c r="AL41" s="33">
        <f t="shared" si="32"/>
        <v>0</v>
      </c>
      <c r="AM41" s="33">
        <f t="shared" si="32"/>
        <v>0</v>
      </c>
      <c r="AN41" s="33">
        <f t="shared" si="32"/>
        <v>0</v>
      </c>
      <c r="AO41" s="33">
        <f t="shared" si="32"/>
        <v>0</v>
      </c>
      <c r="AP41" s="33">
        <f t="shared" si="32"/>
        <v>0</v>
      </c>
      <c r="AQ41" s="33">
        <f t="shared" ref="AQ41:BK46" si="38">AP41*(1-$G$4)</f>
        <v>0</v>
      </c>
      <c r="AR41" s="33">
        <f t="shared" si="38"/>
        <v>0</v>
      </c>
      <c r="AS41" s="33">
        <f t="shared" si="38"/>
        <v>0</v>
      </c>
      <c r="AT41" s="33">
        <f t="shared" si="38"/>
        <v>0</v>
      </c>
      <c r="AU41" s="33">
        <f t="shared" si="38"/>
        <v>0</v>
      </c>
      <c r="AV41" s="33">
        <f t="shared" si="38"/>
        <v>0</v>
      </c>
      <c r="AW41" s="33">
        <f t="shared" si="38"/>
        <v>0</v>
      </c>
      <c r="AX41" s="33">
        <f t="shared" si="38"/>
        <v>0</v>
      </c>
      <c r="AY41" s="33">
        <f t="shared" si="38"/>
        <v>0</v>
      </c>
      <c r="AZ41" s="33">
        <f t="shared" si="38"/>
        <v>0</v>
      </c>
      <c r="BA41" s="33">
        <f t="shared" si="38"/>
        <v>0</v>
      </c>
      <c r="BB41" s="33">
        <f t="shared" si="38"/>
        <v>0</v>
      </c>
      <c r="BC41" s="33">
        <f t="shared" si="38"/>
        <v>0</v>
      </c>
      <c r="BD41" s="33">
        <f t="shared" si="38"/>
        <v>0</v>
      </c>
      <c r="BE41" s="33">
        <f t="shared" si="38"/>
        <v>0</v>
      </c>
      <c r="BF41" s="33">
        <f t="shared" si="38"/>
        <v>0</v>
      </c>
      <c r="BG41" s="33">
        <f t="shared" si="38"/>
        <v>0</v>
      </c>
      <c r="BH41" s="33">
        <f t="shared" si="38"/>
        <v>0</v>
      </c>
      <c r="BI41" s="33">
        <f t="shared" si="38"/>
        <v>0</v>
      </c>
      <c r="BJ41" s="33">
        <f t="shared" si="38"/>
        <v>0</v>
      </c>
      <c r="BK41" s="33">
        <f t="shared" si="38"/>
        <v>0</v>
      </c>
      <c r="BL41" t="str">
        <f t="shared" si="6"/>
        <v>07_INA</v>
      </c>
      <c r="BM41" t="str">
        <f t="shared" si="7"/>
        <v>d_nonenergy_16_4_msw_nonr</v>
      </c>
      <c r="BP41" s="4">
        <f t="shared" si="8"/>
        <v>0</v>
      </c>
      <c r="BQ41" s="4">
        <f t="shared" si="9"/>
        <v>0</v>
      </c>
      <c r="BR41" s="4" cm="1">
        <f t="array" ref="BR41">L41*INDEX(prod_est,$H41+$I41-1,MATCH(BR$14,$BQ$14:$DQ$14,0))</f>
        <v>0</v>
      </c>
      <c r="BS41" s="4" cm="1">
        <f t="array" ref="BS41">M41*INDEX(prod_est,$H41+$I41-1,MATCH(BS$14,$BQ$14:$DQ$14,0))</f>
        <v>0</v>
      </c>
      <c r="BT41" s="4" cm="1">
        <f t="array" ref="BT41">N41*INDEX(prod_est,$H41+$I41-1,MATCH(BT$14,$BQ$14:$DQ$14,0))</f>
        <v>0</v>
      </c>
      <c r="BU41" s="4" cm="1">
        <f t="array" ref="BU41">O41*INDEX(prod_est,$H41+$I41-1,MATCH(BU$14,$BQ$14:$DQ$14,0))</f>
        <v>0</v>
      </c>
      <c r="BV41" s="4" cm="1">
        <f t="array" ref="BV41">P41*INDEX(prod_est,$H41+$I41-1,MATCH(BV$14,$BQ$14:$DQ$14,0))</f>
        <v>0</v>
      </c>
      <c r="BW41" s="4" cm="1">
        <f t="array" ref="BW41">Q41*INDEX(prod_est,$H41+$I41-1,MATCH(BW$14,$BQ$14:$DQ$14,0))</f>
        <v>0</v>
      </c>
      <c r="BX41" s="4" cm="1">
        <f t="array" ref="BX41">R41*INDEX(prod_est,$H41+$I41-1,MATCH(BX$14,$BQ$14:$DQ$14,0))</f>
        <v>0</v>
      </c>
      <c r="BY41" s="4" cm="1">
        <f t="array" ref="BY41">S41*INDEX(prod_est,$H41+$I41-1,MATCH(BY$14,$BQ$14:$DQ$14,0))</f>
        <v>0</v>
      </c>
      <c r="BZ41" s="4" cm="1">
        <f t="array" ref="BZ41">T41*INDEX(prod_est,$H41+$I41-1,MATCH(BZ$14,$BQ$14:$DQ$14,0))</f>
        <v>0</v>
      </c>
      <c r="CA41" s="4" cm="1">
        <f t="array" ref="CA41">U41*INDEX(prod_est,$H41+$I41-1,MATCH(CA$14,$BQ$14:$DQ$14,0))</f>
        <v>0</v>
      </c>
      <c r="CB41" s="4" cm="1">
        <f t="array" ref="CB41">V41*INDEX(prod_est,$H41+$I41-1,MATCH(CB$14,$BQ$14:$DQ$14,0))</f>
        <v>0</v>
      </c>
      <c r="CC41" s="4" cm="1">
        <f t="array" ref="CC41">W41*INDEX(prod_est,$H41+$I41-1,MATCH(CC$14,$BQ$14:$DQ$14,0))</f>
        <v>0</v>
      </c>
      <c r="CD41" s="4" cm="1">
        <f t="array" ref="CD41">X41*INDEX(prod_est,$H41+$I41-1,MATCH(CD$14,$BQ$14:$DQ$14,0))</f>
        <v>0</v>
      </c>
      <c r="CE41" s="4" cm="1">
        <f t="array" ref="CE41">Y41*INDEX(prod_est,$H41+$I41-1,MATCH(CE$14,$BQ$14:$DQ$14,0))</f>
        <v>0</v>
      </c>
      <c r="CF41" s="4" cm="1">
        <f t="array" ref="CF41">Z41*INDEX(prod_est,$H41+$I41-1,MATCH(CF$14,$BQ$14:$DQ$14,0))</f>
        <v>0</v>
      </c>
      <c r="CG41" s="4" cm="1">
        <f t="array" ref="CG41">AA41*INDEX(prod_est,$H41+$I41-1,MATCH(CG$14,$BQ$14:$DQ$14,0))</f>
        <v>0</v>
      </c>
      <c r="CH41" s="4" cm="1">
        <f t="array" ref="CH41">AB41*INDEX(prod_est,$H41+$I41-1,MATCH(CH$14,$BQ$14:$DQ$14,0))</f>
        <v>0</v>
      </c>
      <c r="CI41" s="4" cm="1">
        <f t="array" ref="CI41">AC41*INDEX(prod_est,$H41+$I41-1,MATCH(CI$14,$BQ$14:$DQ$14,0))</f>
        <v>0</v>
      </c>
      <c r="CJ41" s="4" cm="1">
        <f t="array" ref="CJ41">AD41*INDEX(prod_est,$H41+$I41-1,MATCH(CJ$14,$BQ$14:$DQ$14,0))</f>
        <v>0</v>
      </c>
      <c r="CK41" s="4" cm="1">
        <f t="array" ref="CK41">AE41*INDEX(prod_est,$H41+$I41-1,MATCH(CK$14,$BQ$14:$DQ$14,0))</f>
        <v>0</v>
      </c>
      <c r="CL41" s="4" cm="1">
        <f t="array" ref="CL41">AF41*INDEX(prod_est,$H41+$I41-1,MATCH(CL$14,$BQ$14:$DQ$14,0))</f>
        <v>0</v>
      </c>
      <c r="CM41" s="4" cm="1">
        <f t="array" ref="CM41">AG41*INDEX(prod_est,$H41+$I41-1,MATCH(CM$14,$BQ$14:$DQ$14,0))</f>
        <v>0</v>
      </c>
      <c r="CN41" s="4" cm="1">
        <f t="array" ref="CN41">AH41*INDEX(prod_est,$H41+$I41-1,MATCH(CN$14,$BQ$14:$DQ$14,0))</f>
        <v>0</v>
      </c>
      <c r="CO41" s="4" cm="1">
        <f t="array" ref="CO41">AI41*INDEX(prod_est,$H41+$I41-1,MATCH(CO$14,$BQ$14:$DQ$14,0))</f>
        <v>0</v>
      </c>
      <c r="CP41" s="4" cm="1">
        <f t="array" ref="CP41">AJ41*INDEX(prod_est,$H41+$I41-1,MATCH(CP$14,$BQ$14:$DQ$14,0))</f>
        <v>0</v>
      </c>
      <c r="CQ41" s="4" cm="1">
        <f t="array" ref="CQ41">AK41*INDEX(prod_est,$H41+$I41-1,MATCH(CQ$14,$BQ$14:$DQ$14,0))</f>
        <v>0</v>
      </c>
      <c r="CR41" s="4" cm="1">
        <f t="array" ref="CR41">AL41*INDEX(prod_est,$H41+$I41-1,MATCH(CR$14,$BQ$14:$DQ$14,0))</f>
        <v>0</v>
      </c>
      <c r="CS41" s="4" cm="1">
        <f t="array" ref="CS41">AM41*INDEX(prod_est,$H41+$I41-1,MATCH(CS$14,$BQ$14:$DQ$14,0))</f>
        <v>0</v>
      </c>
      <c r="CT41" s="4" cm="1">
        <f t="array" ref="CT41">AN41*INDEX(prod_est,$H41+$I41-1,MATCH(CT$14,$BQ$14:$DQ$14,0))</f>
        <v>0</v>
      </c>
      <c r="CU41" s="4" cm="1">
        <f t="array" ref="CU41">AO41*INDEX(prod_est,$H41+$I41-1,MATCH(CU$14,$BQ$14:$DQ$14,0))</f>
        <v>0</v>
      </c>
      <c r="CV41" s="4" cm="1">
        <f t="array" ref="CV41">AP41*INDEX(prod_est,$H41+$I41-1,MATCH(CV$14,$BQ$14:$DQ$14,0))</f>
        <v>0</v>
      </c>
      <c r="CW41" s="4" cm="1">
        <f t="array" ref="CW41">AQ41*INDEX(prod_est,$H41+$I41-1,MATCH(CW$14,$BQ$14:$DQ$14,0))</f>
        <v>0</v>
      </c>
      <c r="CX41" s="4" cm="1">
        <f t="array" ref="CX41">AR41*INDEX(prod_est,$H41+$I41-1,MATCH(CX$14,$BQ$14:$DQ$14,0))</f>
        <v>0</v>
      </c>
      <c r="CY41" s="4" cm="1">
        <f t="array" ref="CY41">AS41*INDEX(prod_est,$H41+$I41-1,MATCH(CY$14,$BQ$14:$DQ$14,0))</f>
        <v>0</v>
      </c>
      <c r="CZ41" s="4" cm="1">
        <f t="array" ref="CZ41">AT41*INDEX(prod_est,$H41+$I41-1,MATCH(CZ$14,$BQ$14:$DQ$14,0))</f>
        <v>0</v>
      </c>
      <c r="DA41" s="4" cm="1">
        <f t="array" ref="DA41">AU41*INDEX(prod_est,$H41+$I41-1,MATCH(DA$14,$BQ$14:$DQ$14,0))</f>
        <v>0</v>
      </c>
      <c r="DB41" s="4" cm="1">
        <f t="array" ref="DB41">AV41*INDEX(prod_est,$H41+$I41-1,MATCH(DB$14,$BQ$14:$DQ$14,0))</f>
        <v>0</v>
      </c>
      <c r="DC41" s="4" cm="1">
        <f t="array" ref="DC41">AW41*INDEX(prod_est,$H41+$I41-1,MATCH(DC$14,$BQ$14:$DQ$14,0))</f>
        <v>0</v>
      </c>
      <c r="DD41" s="4" cm="1">
        <f t="array" ref="DD41">AX41*INDEX(prod_est,$H41+$I41-1,MATCH(DD$14,$BQ$14:$DQ$14,0))</f>
        <v>0</v>
      </c>
      <c r="DE41" s="4" cm="1">
        <f t="array" ref="DE41">AY41*INDEX(prod_est,$H41+$I41-1,MATCH(DE$14,$BQ$14:$DQ$14,0))</f>
        <v>0</v>
      </c>
      <c r="DF41" s="4" cm="1">
        <f t="array" ref="DF41">AZ41*INDEX(prod_est,$H41+$I41-1,MATCH(DF$14,$BQ$14:$DQ$14,0))</f>
        <v>0</v>
      </c>
      <c r="DG41" s="4" cm="1">
        <f t="array" ref="DG41">BA41*INDEX(prod_est,$H41+$I41-1,MATCH(DG$14,$BQ$14:$DQ$14,0))</f>
        <v>0</v>
      </c>
      <c r="DH41" s="4" cm="1">
        <f t="array" ref="DH41">BB41*INDEX(prod_est,$H41+$I41-1,MATCH(DH$14,$BQ$14:$DQ$14,0))</f>
        <v>0</v>
      </c>
      <c r="DI41" s="4" cm="1">
        <f t="array" ref="DI41">BC41*INDEX(prod_est,$H41+$I41-1,MATCH(DI$14,$BQ$14:$DQ$14,0))</f>
        <v>0</v>
      </c>
      <c r="DJ41" s="4" cm="1">
        <f t="array" ref="DJ41">BD41*INDEX(prod_est,$H41+$I41-1,MATCH(DJ$14,$BQ$14:$DQ$14,0))</f>
        <v>0</v>
      </c>
      <c r="DK41" s="4" cm="1">
        <f t="array" ref="DK41">BE41*INDEX(prod_est,$H41+$I41-1,MATCH(DK$14,$BQ$14:$DQ$14,0))</f>
        <v>0</v>
      </c>
      <c r="DL41" s="4" cm="1">
        <f t="array" ref="DL41">BF41*INDEX(prod_est,$H41+$I41-1,MATCH(DL$14,$BQ$14:$DQ$14,0))</f>
        <v>0</v>
      </c>
      <c r="DM41" s="4" cm="1">
        <f t="array" ref="DM41">BG41*INDEX(prod_est,$H41+$I41-1,MATCH(DM$14,$BQ$14:$DQ$14,0))</f>
        <v>0</v>
      </c>
      <c r="DN41" s="4" cm="1">
        <f t="array" ref="DN41">BH41*INDEX(prod_est,$H41+$I41-1,MATCH(DN$14,$BQ$14:$DQ$14,0))</f>
        <v>0</v>
      </c>
      <c r="DO41" s="4" cm="1">
        <f t="array" ref="DO41">BI41*INDEX(prod_est,$H41+$I41-1,MATCH(DO$14,$BQ$14:$DQ$14,0))</f>
        <v>0</v>
      </c>
      <c r="DP41" s="4" cm="1">
        <f t="array" ref="DP41">BJ41*INDEX(prod_est,$H41+$I41-1,MATCH(DP$14,$BQ$14:$DQ$14,0))</f>
        <v>0</v>
      </c>
      <c r="DQ41" s="4" cm="1">
        <f t="array" ref="DQ41">BK41*INDEX(prod_est,$H41+$I41-1,MATCH(DQ$14,$BQ$14:$DQ$14,0))</f>
        <v>0</v>
      </c>
    </row>
    <row r="42" spans="1:121" x14ac:dyDescent="0.25">
      <c r="A42" t="s">
        <v>43</v>
      </c>
      <c r="B42" t="s">
        <v>32</v>
      </c>
      <c r="C42" t="s">
        <v>32</v>
      </c>
      <c r="D42" t="s">
        <v>172</v>
      </c>
      <c r="E42" s="46" t="s">
        <v>37</v>
      </c>
      <c r="F42" s="4">
        <v>0</v>
      </c>
      <c r="G42" s="4">
        <v>0</v>
      </c>
      <c r="H42">
        <f>MATCH(A42,Production_est!$A$4:$A$339,0)</f>
        <v>97</v>
      </c>
      <c r="I42">
        <f>IFERROR(MATCH(E42,Production_est!$D$4:$D$339,0),"-")</f>
        <v>3</v>
      </c>
      <c r="J42" s="4" cm="1">
        <f t="array" ref="J42">IFERROR(INDEX(Production_est!$E$4:$E$339,I42+H42-1),"-")</f>
        <v>7076.0732715597496</v>
      </c>
      <c r="K42" s="33">
        <f t="shared" si="3"/>
        <v>0</v>
      </c>
      <c r="L42" s="33">
        <f t="shared" si="32"/>
        <v>0</v>
      </c>
      <c r="M42" s="33">
        <f t="shared" si="32"/>
        <v>0</v>
      </c>
      <c r="N42" s="33">
        <f t="shared" si="32"/>
        <v>0</v>
      </c>
      <c r="O42" s="33">
        <f t="shared" si="32"/>
        <v>0</v>
      </c>
      <c r="P42" s="33">
        <f t="shared" si="32"/>
        <v>0</v>
      </c>
      <c r="Q42" s="33">
        <f t="shared" si="32"/>
        <v>0</v>
      </c>
      <c r="R42" s="33">
        <f t="shared" si="32"/>
        <v>0</v>
      </c>
      <c r="S42" s="33">
        <f t="shared" si="32"/>
        <v>0</v>
      </c>
      <c r="T42" s="33">
        <f t="shared" si="32"/>
        <v>0</v>
      </c>
      <c r="U42" s="33">
        <f t="shared" si="32"/>
        <v>0</v>
      </c>
      <c r="V42" s="33">
        <f t="shared" si="32"/>
        <v>0</v>
      </c>
      <c r="W42" s="33">
        <f t="shared" si="32"/>
        <v>0</v>
      </c>
      <c r="X42" s="33">
        <f t="shared" si="32"/>
        <v>0</v>
      </c>
      <c r="Y42" s="33">
        <f t="shared" si="32"/>
        <v>0</v>
      </c>
      <c r="Z42" s="33">
        <f t="shared" si="32"/>
        <v>0</v>
      </c>
      <c r="AA42" s="33">
        <f t="shared" si="32"/>
        <v>0</v>
      </c>
      <c r="AB42" s="33">
        <f t="shared" si="32"/>
        <v>0</v>
      </c>
      <c r="AC42" s="33">
        <f t="shared" si="32"/>
        <v>0</v>
      </c>
      <c r="AD42" s="33">
        <f t="shared" si="32"/>
        <v>0</v>
      </c>
      <c r="AE42" s="33">
        <f t="shared" si="32"/>
        <v>0</v>
      </c>
      <c r="AF42" s="33">
        <f t="shared" si="32"/>
        <v>0</v>
      </c>
      <c r="AG42" s="33">
        <f t="shared" si="32"/>
        <v>0</v>
      </c>
      <c r="AH42" s="33">
        <f t="shared" si="32"/>
        <v>0</v>
      </c>
      <c r="AI42" s="33">
        <f t="shared" si="32"/>
        <v>0</v>
      </c>
      <c r="AJ42" s="33">
        <f t="shared" si="32"/>
        <v>0</v>
      </c>
      <c r="AK42" s="33">
        <f t="shared" si="32"/>
        <v>0</v>
      </c>
      <c r="AL42" s="33">
        <f t="shared" si="32"/>
        <v>0</v>
      </c>
      <c r="AM42" s="33">
        <f t="shared" si="32"/>
        <v>0</v>
      </c>
      <c r="AN42" s="33">
        <f t="shared" si="32"/>
        <v>0</v>
      </c>
      <c r="AO42" s="33">
        <f t="shared" si="32"/>
        <v>0</v>
      </c>
      <c r="AP42" s="33">
        <f t="shared" si="32"/>
        <v>0</v>
      </c>
      <c r="AQ42" s="33">
        <f t="shared" si="38"/>
        <v>0</v>
      </c>
      <c r="AR42" s="33">
        <f t="shared" si="38"/>
        <v>0</v>
      </c>
      <c r="AS42" s="33">
        <f t="shared" si="38"/>
        <v>0</v>
      </c>
      <c r="AT42" s="33">
        <f t="shared" si="38"/>
        <v>0</v>
      </c>
      <c r="AU42" s="33">
        <f t="shared" si="38"/>
        <v>0</v>
      </c>
      <c r="AV42" s="33">
        <f t="shared" si="38"/>
        <v>0</v>
      </c>
      <c r="AW42" s="33">
        <f t="shared" si="38"/>
        <v>0</v>
      </c>
      <c r="AX42" s="33">
        <f t="shared" si="38"/>
        <v>0</v>
      </c>
      <c r="AY42" s="33">
        <f t="shared" si="38"/>
        <v>0</v>
      </c>
      <c r="AZ42" s="33">
        <f t="shared" si="38"/>
        <v>0</v>
      </c>
      <c r="BA42" s="33">
        <f t="shared" si="38"/>
        <v>0</v>
      </c>
      <c r="BB42" s="33">
        <f t="shared" si="38"/>
        <v>0</v>
      </c>
      <c r="BC42" s="33">
        <f t="shared" si="38"/>
        <v>0</v>
      </c>
      <c r="BD42" s="33">
        <f t="shared" si="38"/>
        <v>0</v>
      </c>
      <c r="BE42" s="33">
        <f t="shared" si="38"/>
        <v>0</v>
      </c>
      <c r="BF42" s="33">
        <f t="shared" si="38"/>
        <v>0</v>
      </c>
      <c r="BG42" s="33">
        <f t="shared" si="38"/>
        <v>0</v>
      </c>
      <c r="BH42" s="33">
        <f t="shared" si="38"/>
        <v>0</v>
      </c>
      <c r="BI42" s="33">
        <f t="shared" si="38"/>
        <v>0</v>
      </c>
      <c r="BJ42" s="33">
        <f t="shared" si="38"/>
        <v>0</v>
      </c>
      <c r="BK42" s="33">
        <f t="shared" si="38"/>
        <v>0</v>
      </c>
      <c r="BL42" t="str">
        <f t="shared" si="6"/>
        <v>07_INA</v>
      </c>
      <c r="BM42" t="str">
        <f t="shared" si="7"/>
        <v>d_nonenergy_16_5_biogasoline</v>
      </c>
      <c r="BP42" s="4">
        <f t="shared" si="8"/>
        <v>0</v>
      </c>
      <c r="BQ42" s="4">
        <f t="shared" si="9"/>
        <v>0</v>
      </c>
      <c r="BR42" s="4" cm="1">
        <f t="array" ref="BR42">L42*INDEX(prod_est,$H42+$I42-1,MATCH(BR$14,$BQ$14:$DQ$14,0))</f>
        <v>0</v>
      </c>
      <c r="BS42" s="4" cm="1">
        <f t="array" ref="BS42">M42*INDEX(prod_est,$H42+$I42-1,MATCH(BS$14,$BQ$14:$DQ$14,0))</f>
        <v>0</v>
      </c>
      <c r="BT42" s="4" cm="1">
        <f t="array" ref="BT42">N42*INDEX(prod_est,$H42+$I42-1,MATCH(BT$14,$BQ$14:$DQ$14,0))</f>
        <v>0</v>
      </c>
      <c r="BU42" s="4" cm="1">
        <f t="array" ref="BU42">O42*INDEX(prod_est,$H42+$I42-1,MATCH(BU$14,$BQ$14:$DQ$14,0))</f>
        <v>0</v>
      </c>
      <c r="BV42" s="4" cm="1">
        <f t="array" ref="BV42">P42*INDEX(prod_est,$H42+$I42-1,MATCH(BV$14,$BQ$14:$DQ$14,0))</f>
        <v>0</v>
      </c>
      <c r="BW42" s="4" cm="1">
        <f t="array" ref="BW42">Q42*INDEX(prod_est,$H42+$I42-1,MATCH(BW$14,$BQ$14:$DQ$14,0))</f>
        <v>0</v>
      </c>
      <c r="BX42" s="4" cm="1">
        <f t="array" ref="BX42">R42*INDEX(prod_est,$H42+$I42-1,MATCH(BX$14,$BQ$14:$DQ$14,0))</f>
        <v>0</v>
      </c>
      <c r="BY42" s="4" cm="1">
        <f t="array" ref="BY42">S42*INDEX(prod_est,$H42+$I42-1,MATCH(BY$14,$BQ$14:$DQ$14,0))</f>
        <v>0</v>
      </c>
      <c r="BZ42" s="4" cm="1">
        <f t="array" ref="BZ42">T42*INDEX(prod_est,$H42+$I42-1,MATCH(BZ$14,$BQ$14:$DQ$14,0))</f>
        <v>0</v>
      </c>
      <c r="CA42" s="4" cm="1">
        <f t="array" ref="CA42">U42*INDEX(prod_est,$H42+$I42-1,MATCH(CA$14,$BQ$14:$DQ$14,0))</f>
        <v>0</v>
      </c>
      <c r="CB42" s="4" cm="1">
        <f t="array" ref="CB42">V42*INDEX(prod_est,$H42+$I42-1,MATCH(CB$14,$BQ$14:$DQ$14,0))</f>
        <v>0</v>
      </c>
      <c r="CC42" s="4" cm="1">
        <f t="array" ref="CC42">W42*INDEX(prod_est,$H42+$I42-1,MATCH(CC$14,$BQ$14:$DQ$14,0))</f>
        <v>0</v>
      </c>
      <c r="CD42" s="4" cm="1">
        <f t="array" ref="CD42">X42*INDEX(prod_est,$H42+$I42-1,MATCH(CD$14,$BQ$14:$DQ$14,0))</f>
        <v>0</v>
      </c>
      <c r="CE42" s="4" cm="1">
        <f t="array" ref="CE42">Y42*INDEX(prod_est,$H42+$I42-1,MATCH(CE$14,$BQ$14:$DQ$14,0))</f>
        <v>0</v>
      </c>
      <c r="CF42" s="4" cm="1">
        <f t="array" ref="CF42">Z42*INDEX(prod_est,$H42+$I42-1,MATCH(CF$14,$BQ$14:$DQ$14,0))</f>
        <v>0</v>
      </c>
      <c r="CG42" s="4" cm="1">
        <f t="array" ref="CG42">AA42*INDEX(prod_est,$H42+$I42-1,MATCH(CG$14,$BQ$14:$DQ$14,0))</f>
        <v>0</v>
      </c>
      <c r="CH42" s="4" cm="1">
        <f t="array" ref="CH42">AB42*INDEX(prod_est,$H42+$I42-1,MATCH(CH$14,$BQ$14:$DQ$14,0))</f>
        <v>0</v>
      </c>
      <c r="CI42" s="4" cm="1">
        <f t="array" ref="CI42">AC42*INDEX(prod_est,$H42+$I42-1,MATCH(CI$14,$BQ$14:$DQ$14,0))</f>
        <v>0</v>
      </c>
      <c r="CJ42" s="4" cm="1">
        <f t="array" ref="CJ42">AD42*INDEX(prod_est,$H42+$I42-1,MATCH(CJ$14,$BQ$14:$DQ$14,0))</f>
        <v>0</v>
      </c>
      <c r="CK42" s="4" cm="1">
        <f t="array" ref="CK42">AE42*INDEX(prod_est,$H42+$I42-1,MATCH(CK$14,$BQ$14:$DQ$14,0))</f>
        <v>0</v>
      </c>
      <c r="CL42" s="4" cm="1">
        <f t="array" ref="CL42">AF42*INDEX(prod_est,$H42+$I42-1,MATCH(CL$14,$BQ$14:$DQ$14,0))</f>
        <v>0</v>
      </c>
      <c r="CM42" s="4" cm="1">
        <f t="array" ref="CM42">AG42*INDEX(prod_est,$H42+$I42-1,MATCH(CM$14,$BQ$14:$DQ$14,0))</f>
        <v>0</v>
      </c>
      <c r="CN42" s="4" cm="1">
        <f t="array" ref="CN42">AH42*INDEX(prod_est,$H42+$I42-1,MATCH(CN$14,$BQ$14:$DQ$14,0))</f>
        <v>0</v>
      </c>
      <c r="CO42" s="4" cm="1">
        <f t="array" ref="CO42">AI42*INDEX(prod_est,$H42+$I42-1,MATCH(CO$14,$BQ$14:$DQ$14,0))</f>
        <v>0</v>
      </c>
      <c r="CP42" s="4" cm="1">
        <f t="array" ref="CP42">AJ42*INDEX(prod_est,$H42+$I42-1,MATCH(CP$14,$BQ$14:$DQ$14,0))</f>
        <v>0</v>
      </c>
      <c r="CQ42" s="4" cm="1">
        <f t="array" ref="CQ42">AK42*INDEX(prod_est,$H42+$I42-1,MATCH(CQ$14,$BQ$14:$DQ$14,0))</f>
        <v>0</v>
      </c>
      <c r="CR42" s="4" cm="1">
        <f t="array" ref="CR42">AL42*INDEX(prod_est,$H42+$I42-1,MATCH(CR$14,$BQ$14:$DQ$14,0))</f>
        <v>0</v>
      </c>
      <c r="CS42" s="4" cm="1">
        <f t="array" ref="CS42">AM42*INDEX(prod_est,$H42+$I42-1,MATCH(CS$14,$BQ$14:$DQ$14,0))</f>
        <v>0</v>
      </c>
      <c r="CT42" s="4" cm="1">
        <f t="array" ref="CT42">AN42*INDEX(prod_est,$H42+$I42-1,MATCH(CT$14,$BQ$14:$DQ$14,0))</f>
        <v>0</v>
      </c>
      <c r="CU42" s="4" cm="1">
        <f t="array" ref="CU42">AO42*INDEX(prod_est,$H42+$I42-1,MATCH(CU$14,$BQ$14:$DQ$14,0))</f>
        <v>0</v>
      </c>
      <c r="CV42" s="4" cm="1">
        <f t="array" ref="CV42">AP42*INDEX(prod_est,$H42+$I42-1,MATCH(CV$14,$BQ$14:$DQ$14,0))</f>
        <v>0</v>
      </c>
      <c r="CW42" s="4" cm="1">
        <f t="array" ref="CW42">AQ42*INDEX(prod_est,$H42+$I42-1,MATCH(CW$14,$BQ$14:$DQ$14,0))</f>
        <v>0</v>
      </c>
      <c r="CX42" s="4" cm="1">
        <f t="array" ref="CX42">AR42*INDEX(prod_est,$H42+$I42-1,MATCH(CX$14,$BQ$14:$DQ$14,0))</f>
        <v>0</v>
      </c>
      <c r="CY42" s="4" cm="1">
        <f t="array" ref="CY42">AS42*INDEX(prod_est,$H42+$I42-1,MATCH(CY$14,$BQ$14:$DQ$14,0))</f>
        <v>0</v>
      </c>
      <c r="CZ42" s="4" cm="1">
        <f t="array" ref="CZ42">AT42*INDEX(prod_est,$H42+$I42-1,MATCH(CZ$14,$BQ$14:$DQ$14,0))</f>
        <v>0</v>
      </c>
      <c r="DA42" s="4" cm="1">
        <f t="array" ref="DA42">AU42*INDEX(prod_est,$H42+$I42-1,MATCH(DA$14,$BQ$14:$DQ$14,0))</f>
        <v>0</v>
      </c>
      <c r="DB42" s="4" cm="1">
        <f t="array" ref="DB42">AV42*INDEX(prod_est,$H42+$I42-1,MATCH(DB$14,$BQ$14:$DQ$14,0))</f>
        <v>0</v>
      </c>
      <c r="DC42" s="4" cm="1">
        <f t="array" ref="DC42">AW42*INDEX(prod_est,$H42+$I42-1,MATCH(DC$14,$BQ$14:$DQ$14,0))</f>
        <v>0</v>
      </c>
      <c r="DD42" s="4" cm="1">
        <f t="array" ref="DD42">AX42*INDEX(prod_est,$H42+$I42-1,MATCH(DD$14,$BQ$14:$DQ$14,0))</f>
        <v>0</v>
      </c>
      <c r="DE42" s="4" cm="1">
        <f t="array" ref="DE42">AY42*INDEX(prod_est,$H42+$I42-1,MATCH(DE$14,$BQ$14:$DQ$14,0))</f>
        <v>0</v>
      </c>
      <c r="DF42" s="4" cm="1">
        <f t="array" ref="DF42">AZ42*INDEX(prod_est,$H42+$I42-1,MATCH(DF$14,$BQ$14:$DQ$14,0))</f>
        <v>0</v>
      </c>
      <c r="DG42" s="4" cm="1">
        <f t="array" ref="DG42">BA42*INDEX(prod_est,$H42+$I42-1,MATCH(DG$14,$BQ$14:$DQ$14,0))</f>
        <v>0</v>
      </c>
      <c r="DH42" s="4" cm="1">
        <f t="array" ref="DH42">BB42*INDEX(prod_est,$H42+$I42-1,MATCH(DH$14,$BQ$14:$DQ$14,0))</f>
        <v>0</v>
      </c>
      <c r="DI42" s="4" cm="1">
        <f t="array" ref="DI42">BC42*INDEX(prod_est,$H42+$I42-1,MATCH(DI$14,$BQ$14:$DQ$14,0))</f>
        <v>0</v>
      </c>
      <c r="DJ42" s="4" cm="1">
        <f t="array" ref="DJ42">BD42*INDEX(prod_est,$H42+$I42-1,MATCH(DJ$14,$BQ$14:$DQ$14,0))</f>
        <v>0</v>
      </c>
      <c r="DK42" s="4" cm="1">
        <f t="array" ref="DK42">BE42*INDEX(prod_est,$H42+$I42-1,MATCH(DK$14,$BQ$14:$DQ$14,0))</f>
        <v>0</v>
      </c>
      <c r="DL42" s="4" cm="1">
        <f t="array" ref="DL42">BF42*INDEX(prod_est,$H42+$I42-1,MATCH(DL$14,$BQ$14:$DQ$14,0))</f>
        <v>0</v>
      </c>
      <c r="DM42" s="4" cm="1">
        <f t="array" ref="DM42">BG42*INDEX(prod_est,$H42+$I42-1,MATCH(DM$14,$BQ$14:$DQ$14,0))</f>
        <v>0</v>
      </c>
      <c r="DN42" s="4" cm="1">
        <f t="array" ref="DN42">BH42*INDEX(prod_est,$H42+$I42-1,MATCH(DN$14,$BQ$14:$DQ$14,0))</f>
        <v>0</v>
      </c>
      <c r="DO42" s="4" cm="1">
        <f t="array" ref="DO42">BI42*INDEX(prod_est,$H42+$I42-1,MATCH(DO$14,$BQ$14:$DQ$14,0))</f>
        <v>0</v>
      </c>
      <c r="DP42" s="4" cm="1">
        <f t="array" ref="DP42">BJ42*INDEX(prod_est,$H42+$I42-1,MATCH(DP$14,$BQ$14:$DQ$14,0))</f>
        <v>0</v>
      </c>
      <c r="DQ42" s="4" cm="1">
        <f t="array" ref="DQ42">BK42*INDEX(prod_est,$H42+$I42-1,MATCH(DQ$14,$BQ$14:$DQ$14,0))</f>
        <v>0</v>
      </c>
    </row>
    <row r="43" spans="1:121" x14ac:dyDescent="0.25">
      <c r="A43" t="s">
        <v>43</v>
      </c>
      <c r="B43" t="s">
        <v>33</v>
      </c>
      <c r="C43" t="s">
        <v>33</v>
      </c>
      <c r="D43" t="s">
        <v>172</v>
      </c>
      <c r="E43" s="46" t="s">
        <v>37</v>
      </c>
      <c r="F43" s="4">
        <v>0</v>
      </c>
      <c r="G43" s="4">
        <v>0</v>
      </c>
      <c r="H43">
        <f>MATCH(A43,Production_est!$A$4:$A$339,0)</f>
        <v>97</v>
      </c>
      <c r="I43">
        <f>IFERROR(MATCH(E43,Production_est!$D$4:$D$339,0),"-")</f>
        <v>3</v>
      </c>
      <c r="J43" s="4" cm="1">
        <f t="array" ref="J43">IFERROR(INDEX(Production_est!$E$4:$E$339,I43+H43-1),"-")</f>
        <v>7076.0732715597496</v>
      </c>
      <c r="K43" s="33">
        <f t="shared" si="3"/>
        <v>0</v>
      </c>
      <c r="L43" s="33">
        <f t="shared" si="32"/>
        <v>0</v>
      </c>
      <c r="M43" s="33">
        <f t="shared" si="32"/>
        <v>0</v>
      </c>
      <c r="N43" s="33">
        <f t="shared" si="32"/>
        <v>0</v>
      </c>
      <c r="O43" s="33">
        <f t="shared" si="32"/>
        <v>0</v>
      </c>
      <c r="P43" s="33">
        <f t="shared" si="32"/>
        <v>0</v>
      </c>
      <c r="Q43" s="33">
        <f t="shared" si="32"/>
        <v>0</v>
      </c>
      <c r="R43" s="33">
        <f t="shared" si="32"/>
        <v>0</v>
      </c>
      <c r="S43" s="33">
        <f t="shared" si="32"/>
        <v>0</v>
      </c>
      <c r="T43" s="33">
        <f t="shared" si="32"/>
        <v>0</v>
      </c>
      <c r="U43" s="33">
        <f t="shared" si="32"/>
        <v>0</v>
      </c>
      <c r="V43" s="33">
        <f t="shared" si="32"/>
        <v>0</v>
      </c>
      <c r="W43" s="33">
        <f t="shared" si="32"/>
        <v>0</v>
      </c>
      <c r="X43" s="33">
        <f t="shared" si="32"/>
        <v>0</v>
      </c>
      <c r="Y43" s="33">
        <f t="shared" si="32"/>
        <v>0</v>
      </c>
      <c r="Z43" s="33">
        <f t="shared" si="32"/>
        <v>0</v>
      </c>
      <c r="AA43" s="33">
        <f t="shared" si="32"/>
        <v>0</v>
      </c>
      <c r="AB43" s="33">
        <f t="shared" si="32"/>
        <v>0</v>
      </c>
      <c r="AC43" s="33">
        <f t="shared" si="32"/>
        <v>0</v>
      </c>
      <c r="AD43" s="33">
        <f t="shared" si="32"/>
        <v>0</v>
      </c>
      <c r="AE43" s="33">
        <f t="shared" si="32"/>
        <v>0</v>
      </c>
      <c r="AF43" s="33">
        <f t="shared" si="32"/>
        <v>0</v>
      </c>
      <c r="AG43" s="33">
        <f t="shared" si="32"/>
        <v>0</v>
      </c>
      <c r="AH43" s="33">
        <f t="shared" si="32"/>
        <v>0</v>
      </c>
      <c r="AI43" s="33">
        <f t="shared" si="32"/>
        <v>0</v>
      </c>
      <c r="AJ43" s="33">
        <f t="shared" si="32"/>
        <v>0</v>
      </c>
      <c r="AK43" s="33">
        <f t="shared" si="32"/>
        <v>0</v>
      </c>
      <c r="AL43" s="33">
        <f t="shared" si="32"/>
        <v>0</v>
      </c>
      <c r="AM43" s="33">
        <f t="shared" si="32"/>
        <v>0</v>
      </c>
      <c r="AN43" s="33">
        <f t="shared" si="32"/>
        <v>0</v>
      </c>
      <c r="AO43" s="33">
        <f t="shared" si="32"/>
        <v>0</v>
      </c>
      <c r="AP43" s="33">
        <f t="shared" si="32"/>
        <v>0</v>
      </c>
      <c r="AQ43" s="33">
        <f t="shared" si="38"/>
        <v>0</v>
      </c>
      <c r="AR43" s="33">
        <f t="shared" si="38"/>
        <v>0</v>
      </c>
      <c r="AS43" s="33">
        <f t="shared" si="38"/>
        <v>0</v>
      </c>
      <c r="AT43" s="33">
        <f t="shared" si="38"/>
        <v>0</v>
      </c>
      <c r="AU43" s="33">
        <f t="shared" si="38"/>
        <v>0</v>
      </c>
      <c r="AV43" s="33">
        <f t="shared" si="38"/>
        <v>0</v>
      </c>
      <c r="AW43" s="33">
        <f t="shared" si="38"/>
        <v>0</v>
      </c>
      <c r="AX43" s="33">
        <f t="shared" si="38"/>
        <v>0</v>
      </c>
      <c r="AY43" s="33">
        <f t="shared" si="38"/>
        <v>0</v>
      </c>
      <c r="AZ43" s="33">
        <f t="shared" si="38"/>
        <v>0</v>
      </c>
      <c r="BA43" s="33">
        <f t="shared" si="38"/>
        <v>0</v>
      </c>
      <c r="BB43" s="33">
        <f t="shared" si="38"/>
        <v>0</v>
      </c>
      <c r="BC43" s="33">
        <f t="shared" si="38"/>
        <v>0</v>
      </c>
      <c r="BD43" s="33">
        <f t="shared" si="38"/>
        <v>0</v>
      </c>
      <c r="BE43" s="33">
        <f t="shared" si="38"/>
        <v>0</v>
      </c>
      <c r="BF43" s="33">
        <f t="shared" si="38"/>
        <v>0</v>
      </c>
      <c r="BG43" s="33">
        <f t="shared" si="38"/>
        <v>0</v>
      </c>
      <c r="BH43" s="33">
        <f t="shared" si="38"/>
        <v>0</v>
      </c>
      <c r="BI43" s="33">
        <f t="shared" si="38"/>
        <v>0</v>
      </c>
      <c r="BJ43" s="33">
        <f t="shared" si="38"/>
        <v>0</v>
      </c>
      <c r="BK43" s="33">
        <f t="shared" si="38"/>
        <v>0</v>
      </c>
      <c r="BL43" t="str">
        <f t="shared" si="6"/>
        <v>07_INA</v>
      </c>
      <c r="BM43" t="str">
        <f t="shared" si="7"/>
        <v>d_nonenergy_16_6_biodiesel</v>
      </c>
      <c r="BP43" s="4">
        <f t="shared" si="8"/>
        <v>0</v>
      </c>
      <c r="BQ43" s="4">
        <f t="shared" si="9"/>
        <v>0</v>
      </c>
      <c r="BR43" s="4" cm="1">
        <f t="array" ref="BR43">L43*INDEX(prod_est,$H43+$I43-1,MATCH(BR$14,$BQ$14:$DQ$14,0))</f>
        <v>0</v>
      </c>
      <c r="BS43" s="4" cm="1">
        <f t="array" ref="BS43">M43*INDEX(prod_est,$H43+$I43-1,MATCH(BS$14,$BQ$14:$DQ$14,0))</f>
        <v>0</v>
      </c>
      <c r="BT43" s="4" cm="1">
        <f t="array" ref="BT43">N43*INDEX(prod_est,$H43+$I43-1,MATCH(BT$14,$BQ$14:$DQ$14,0))</f>
        <v>0</v>
      </c>
      <c r="BU43" s="4" cm="1">
        <f t="array" ref="BU43">O43*INDEX(prod_est,$H43+$I43-1,MATCH(BU$14,$BQ$14:$DQ$14,0))</f>
        <v>0</v>
      </c>
      <c r="BV43" s="4" cm="1">
        <f t="array" ref="BV43">P43*INDEX(prod_est,$H43+$I43-1,MATCH(BV$14,$BQ$14:$DQ$14,0))</f>
        <v>0</v>
      </c>
      <c r="BW43" s="4" cm="1">
        <f t="array" ref="BW43">Q43*INDEX(prod_est,$H43+$I43-1,MATCH(BW$14,$BQ$14:$DQ$14,0))</f>
        <v>0</v>
      </c>
      <c r="BX43" s="4" cm="1">
        <f t="array" ref="BX43">R43*INDEX(prod_est,$H43+$I43-1,MATCH(BX$14,$BQ$14:$DQ$14,0))</f>
        <v>0</v>
      </c>
      <c r="BY43" s="4" cm="1">
        <f t="array" ref="BY43">S43*INDEX(prod_est,$H43+$I43-1,MATCH(BY$14,$BQ$14:$DQ$14,0))</f>
        <v>0</v>
      </c>
      <c r="BZ43" s="4" cm="1">
        <f t="array" ref="BZ43">T43*INDEX(prod_est,$H43+$I43-1,MATCH(BZ$14,$BQ$14:$DQ$14,0))</f>
        <v>0</v>
      </c>
      <c r="CA43" s="4" cm="1">
        <f t="array" ref="CA43">U43*INDEX(prod_est,$H43+$I43-1,MATCH(CA$14,$BQ$14:$DQ$14,0))</f>
        <v>0</v>
      </c>
      <c r="CB43" s="4" cm="1">
        <f t="array" ref="CB43">V43*INDEX(prod_est,$H43+$I43-1,MATCH(CB$14,$BQ$14:$DQ$14,0))</f>
        <v>0</v>
      </c>
      <c r="CC43" s="4" cm="1">
        <f t="array" ref="CC43">W43*INDEX(prod_est,$H43+$I43-1,MATCH(CC$14,$BQ$14:$DQ$14,0))</f>
        <v>0</v>
      </c>
      <c r="CD43" s="4" cm="1">
        <f t="array" ref="CD43">X43*INDEX(prod_est,$H43+$I43-1,MATCH(CD$14,$BQ$14:$DQ$14,0))</f>
        <v>0</v>
      </c>
      <c r="CE43" s="4" cm="1">
        <f t="array" ref="CE43">Y43*INDEX(prod_est,$H43+$I43-1,MATCH(CE$14,$BQ$14:$DQ$14,0))</f>
        <v>0</v>
      </c>
      <c r="CF43" s="4" cm="1">
        <f t="array" ref="CF43">Z43*INDEX(prod_est,$H43+$I43-1,MATCH(CF$14,$BQ$14:$DQ$14,0))</f>
        <v>0</v>
      </c>
      <c r="CG43" s="4" cm="1">
        <f t="array" ref="CG43">AA43*INDEX(prod_est,$H43+$I43-1,MATCH(CG$14,$BQ$14:$DQ$14,0))</f>
        <v>0</v>
      </c>
      <c r="CH43" s="4" cm="1">
        <f t="array" ref="CH43">AB43*INDEX(prod_est,$H43+$I43-1,MATCH(CH$14,$BQ$14:$DQ$14,0))</f>
        <v>0</v>
      </c>
      <c r="CI43" s="4" cm="1">
        <f t="array" ref="CI43">AC43*INDEX(prod_est,$H43+$I43-1,MATCH(CI$14,$BQ$14:$DQ$14,0))</f>
        <v>0</v>
      </c>
      <c r="CJ43" s="4" cm="1">
        <f t="array" ref="CJ43">AD43*INDEX(prod_est,$H43+$I43-1,MATCH(CJ$14,$BQ$14:$DQ$14,0))</f>
        <v>0</v>
      </c>
      <c r="CK43" s="4" cm="1">
        <f t="array" ref="CK43">AE43*INDEX(prod_est,$H43+$I43-1,MATCH(CK$14,$BQ$14:$DQ$14,0))</f>
        <v>0</v>
      </c>
      <c r="CL43" s="4" cm="1">
        <f t="array" ref="CL43">AF43*INDEX(prod_est,$H43+$I43-1,MATCH(CL$14,$BQ$14:$DQ$14,0))</f>
        <v>0</v>
      </c>
      <c r="CM43" s="4" cm="1">
        <f t="array" ref="CM43">AG43*INDEX(prod_est,$H43+$I43-1,MATCH(CM$14,$BQ$14:$DQ$14,0))</f>
        <v>0</v>
      </c>
      <c r="CN43" s="4" cm="1">
        <f t="array" ref="CN43">AH43*INDEX(prod_est,$H43+$I43-1,MATCH(CN$14,$BQ$14:$DQ$14,0))</f>
        <v>0</v>
      </c>
      <c r="CO43" s="4" cm="1">
        <f t="array" ref="CO43">AI43*INDEX(prod_est,$H43+$I43-1,MATCH(CO$14,$BQ$14:$DQ$14,0))</f>
        <v>0</v>
      </c>
      <c r="CP43" s="4" cm="1">
        <f t="array" ref="CP43">AJ43*INDEX(prod_est,$H43+$I43-1,MATCH(CP$14,$BQ$14:$DQ$14,0))</f>
        <v>0</v>
      </c>
      <c r="CQ43" s="4" cm="1">
        <f t="array" ref="CQ43">AK43*INDEX(prod_est,$H43+$I43-1,MATCH(CQ$14,$BQ$14:$DQ$14,0))</f>
        <v>0</v>
      </c>
      <c r="CR43" s="4" cm="1">
        <f t="array" ref="CR43">AL43*INDEX(prod_est,$H43+$I43-1,MATCH(CR$14,$BQ$14:$DQ$14,0))</f>
        <v>0</v>
      </c>
      <c r="CS43" s="4" cm="1">
        <f t="array" ref="CS43">AM43*INDEX(prod_est,$H43+$I43-1,MATCH(CS$14,$BQ$14:$DQ$14,0))</f>
        <v>0</v>
      </c>
      <c r="CT43" s="4" cm="1">
        <f t="array" ref="CT43">AN43*INDEX(prod_est,$H43+$I43-1,MATCH(CT$14,$BQ$14:$DQ$14,0))</f>
        <v>0</v>
      </c>
      <c r="CU43" s="4" cm="1">
        <f t="array" ref="CU43">AO43*INDEX(prod_est,$H43+$I43-1,MATCH(CU$14,$BQ$14:$DQ$14,0))</f>
        <v>0</v>
      </c>
      <c r="CV43" s="4" cm="1">
        <f t="array" ref="CV43">AP43*INDEX(prod_est,$H43+$I43-1,MATCH(CV$14,$BQ$14:$DQ$14,0))</f>
        <v>0</v>
      </c>
      <c r="CW43" s="4" cm="1">
        <f t="array" ref="CW43">AQ43*INDEX(prod_est,$H43+$I43-1,MATCH(CW$14,$BQ$14:$DQ$14,0))</f>
        <v>0</v>
      </c>
      <c r="CX43" s="4" cm="1">
        <f t="array" ref="CX43">AR43*INDEX(prod_est,$H43+$I43-1,MATCH(CX$14,$BQ$14:$DQ$14,0))</f>
        <v>0</v>
      </c>
      <c r="CY43" s="4" cm="1">
        <f t="array" ref="CY43">AS43*INDEX(prod_est,$H43+$I43-1,MATCH(CY$14,$BQ$14:$DQ$14,0))</f>
        <v>0</v>
      </c>
      <c r="CZ43" s="4" cm="1">
        <f t="array" ref="CZ43">AT43*INDEX(prod_est,$H43+$I43-1,MATCH(CZ$14,$BQ$14:$DQ$14,0))</f>
        <v>0</v>
      </c>
      <c r="DA43" s="4" cm="1">
        <f t="array" ref="DA43">AU43*INDEX(prod_est,$H43+$I43-1,MATCH(DA$14,$BQ$14:$DQ$14,0))</f>
        <v>0</v>
      </c>
      <c r="DB43" s="4" cm="1">
        <f t="array" ref="DB43">AV43*INDEX(prod_est,$H43+$I43-1,MATCH(DB$14,$BQ$14:$DQ$14,0))</f>
        <v>0</v>
      </c>
      <c r="DC43" s="4" cm="1">
        <f t="array" ref="DC43">AW43*INDEX(prod_est,$H43+$I43-1,MATCH(DC$14,$BQ$14:$DQ$14,0))</f>
        <v>0</v>
      </c>
      <c r="DD43" s="4" cm="1">
        <f t="array" ref="DD43">AX43*INDEX(prod_est,$H43+$I43-1,MATCH(DD$14,$BQ$14:$DQ$14,0))</f>
        <v>0</v>
      </c>
      <c r="DE43" s="4" cm="1">
        <f t="array" ref="DE43">AY43*INDEX(prod_est,$H43+$I43-1,MATCH(DE$14,$BQ$14:$DQ$14,0))</f>
        <v>0</v>
      </c>
      <c r="DF43" s="4" cm="1">
        <f t="array" ref="DF43">AZ43*INDEX(prod_est,$H43+$I43-1,MATCH(DF$14,$BQ$14:$DQ$14,0))</f>
        <v>0</v>
      </c>
      <c r="DG43" s="4" cm="1">
        <f t="array" ref="DG43">BA43*INDEX(prod_est,$H43+$I43-1,MATCH(DG$14,$BQ$14:$DQ$14,0))</f>
        <v>0</v>
      </c>
      <c r="DH43" s="4" cm="1">
        <f t="array" ref="DH43">BB43*INDEX(prod_est,$H43+$I43-1,MATCH(DH$14,$BQ$14:$DQ$14,0))</f>
        <v>0</v>
      </c>
      <c r="DI43" s="4" cm="1">
        <f t="array" ref="DI43">BC43*INDEX(prod_est,$H43+$I43-1,MATCH(DI$14,$BQ$14:$DQ$14,0))</f>
        <v>0</v>
      </c>
      <c r="DJ43" s="4" cm="1">
        <f t="array" ref="DJ43">BD43*INDEX(prod_est,$H43+$I43-1,MATCH(DJ$14,$BQ$14:$DQ$14,0))</f>
        <v>0</v>
      </c>
      <c r="DK43" s="4" cm="1">
        <f t="array" ref="DK43">BE43*INDEX(prod_est,$H43+$I43-1,MATCH(DK$14,$BQ$14:$DQ$14,0))</f>
        <v>0</v>
      </c>
      <c r="DL43" s="4" cm="1">
        <f t="array" ref="DL43">BF43*INDEX(prod_est,$H43+$I43-1,MATCH(DL$14,$BQ$14:$DQ$14,0))</f>
        <v>0</v>
      </c>
      <c r="DM43" s="4" cm="1">
        <f t="array" ref="DM43">BG43*INDEX(prod_est,$H43+$I43-1,MATCH(DM$14,$BQ$14:$DQ$14,0))</f>
        <v>0</v>
      </c>
      <c r="DN43" s="4" cm="1">
        <f t="array" ref="DN43">BH43*INDEX(prod_est,$H43+$I43-1,MATCH(DN$14,$BQ$14:$DQ$14,0))</f>
        <v>0</v>
      </c>
      <c r="DO43" s="4" cm="1">
        <f t="array" ref="DO43">BI43*INDEX(prod_est,$H43+$I43-1,MATCH(DO$14,$BQ$14:$DQ$14,0))</f>
        <v>0</v>
      </c>
      <c r="DP43" s="4" cm="1">
        <f t="array" ref="DP43">BJ43*INDEX(prod_est,$H43+$I43-1,MATCH(DP$14,$BQ$14:$DQ$14,0))</f>
        <v>0</v>
      </c>
      <c r="DQ43" s="4" cm="1">
        <f t="array" ref="DQ43">BK43*INDEX(prod_est,$H43+$I43-1,MATCH(DQ$14,$BQ$14:$DQ$14,0))</f>
        <v>0</v>
      </c>
    </row>
    <row r="44" spans="1:121" x14ac:dyDescent="0.25">
      <c r="A44" t="s">
        <v>43</v>
      </c>
      <c r="B44" t="s">
        <v>34</v>
      </c>
      <c r="C44" t="s">
        <v>65</v>
      </c>
      <c r="D44" t="s">
        <v>172</v>
      </c>
      <c r="E44" s="46" t="s">
        <v>37</v>
      </c>
      <c r="F44" s="4">
        <v>0</v>
      </c>
      <c r="G44" s="4">
        <v>0</v>
      </c>
      <c r="H44">
        <f>MATCH(A44,Production_est!$A$4:$A$339,0)</f>
        <v>97</v>
      </c>
      <c r="I44">
        <f>IFERROR(MATCH(E44,Production_est!$D$4:$D$339,0),"-")</f>
        <v>3</v>
      </c>
      <c r="J44" s="4" cm="1">
        <f t="array" ref="J44">IFERROR(INDEX(Production_est!$E$4:$E$339,I44+H44-1),"-")</f>
        <v>7076.0732715597496</v>
      </c>
      <c r="K44" s="33">
        <f t="shared" si="3"/>
        <v>0</v>
      </c>
      <c r="L44" s="33">
        <f t="shared" ref="L44:AP46" si="39">K44*(1-$G$4)</f>
        <v>0</v>
      </c>
      <c r="M44" s="33">
        <f t="shared" si="39"/>
        <v>0</v>
      </c>
      <c r="N44" s="33">
        <f t="shared" si="39"/>
        <v>0</v>
      </c>
      <c r="O44" s="33">
        <f t="shared" si="39"/>
        <v>0</v>
      </c>
      <c r="P44" s="33">
        <f t="shared" si="39"/>
        <v>0</v>
      </c>
      <c r="Q44" s="33">
        <f t="shared" si="39"/>
        <v>0</v>
      </c>
      <c r="R44" s="33">
        <f t="shared" si="39"/>
        <v>0</v>
      </c>
      <c r="S44" s="33">
        <f t="shared" si="39"/>
        <v>0</v>
      </c>
      <c r="T44" s="33">
        <f t="shared" si="39"/>
        <v>0</v>
      </c>
      <c r="U44" s="33">
        <f t="shared" si="39"/>
        <v>0</v>
      </c>
      <c r="V44" s="33">
        <f t="shared" si="39"/>
        <v>0</v>
      </c>
      <c r="W44" s="33">
        <f t="shared" si="39"/>
        <v>0</v>
      </c>
      <c r="X44" s="33">
        <f t="shared" si="39"/>
        <v>0</v>
      </c>
      <c r="Y44" s="33">
        <f t="shared" si="39"/>
        <v>0</v>
      </c>
      <c r="Z44" s="33">
        <f t="shared" si="39"/>
        <v>0</v>
      </c>
      <c r="AA44" s="33">
        <f t="shared" si="39"/>
        <v>0</v>
      </c>
      <c r="AB44" s="33">
        <f t="shared" si="39"/>
        <v>0</v>
      </c>
      <c r="AC44" s="33">
        <f t="shared" si="39"/>
        <v>0</v>
      </c>
      <c r="AD44" s="33">
        <f t="shared" si="39"/>
        <v>0</v>
      </c>
      <c r="AE44" s="33">
        <f t="shared" si="39"/>
        <v>0</v>
      </c>
      <c r="AF44" s="33">
        <f t="shared" si="39"/>
        <v>0</v>
      </c>
      <c r="AG44" s="33">
        <f t="shared" si="39"/>
        <v>0</v>
      </c>
      <c r="AH44" s="33">
        <f t="shared" si="39"/>
        <v>0</v>
      </c>
      <c r="AI44" s="33">
        <f t="shared" si="39"/>
        <v>0</v>
      </c>
      <c r="AJ44" s="33">
        <f t="shared" si="39"/>
        <v>0</v>
      </c>
      <c r="AK44" s="33">
        <f t="shared" si="39"/>
        <v>0</v>
      </c>
      <c r="AL44" s="33">
        <f t="shared" si="39"/>
        <v>0</v>
      </c>
      <c r="AM44" s="33">
        <f t="shared" si="39"/>
        <v>0</v>
      </c>
      <c r="AN44" s="33">
        <f t="shared" si="39"/>
        <v>0</v>
      </c>
      <c r="AO44" s="33">
        <f t="shared" si="39"/>
        <v>0</v>
      </c>
      <c r="AP44" s="33">
        <f t="shared" si="39"/>
        <v>0</v>
      </c>
      <c r="AQ44" s="33">
        <f t="shared" si="38"/>
        <v>0</v>
      </c>
      <c r="AR44" s="33">
        <f t="shared" si="38"/>
        <v>0</v>
      </c>
      <c r="AS44" s="33">
        <f t="shared" si="38"/>
        <v>0</v>
      </c>
      <c r="AT44" s="33">
        <f t="shared" si="38"/>
        <v>0</v>
      </c>
      <c r="AU44" s="33">
        <f t="shared" si="38"/>
        <v>0</v>
      </c>
      <c r="AV44" s="33">
        <f t="shared" si="38"/>
        <v>0</v>
      </c>
      <c r="AW44" s="33">
        <f t="shared" si="38"/>
        <v>0</v>
      </c>
      <c r="AX44" s="33">
        <f t="shared" si="38"/>
        <v>0</v>
      </c>
      <c r="AY44" s="33">
        <f t="shared" si="38"/>
        <v>0</v>
      </c>
      <c r="AZ44" s="33">
        <f t="shared" si="38"/>
        <v>0</v>
      </c>
      <c r="BA44" s="33">
        <f t="shared" si="38"/>
        <v>0</v>
      </c>
      <c r="BB44" s="33">
        <f t="shared" si="38"/>
        <v>0</v>
      </c>
      <c r="BC44" s="33">
        <f t="shared" si="38"/>
        <v>0</v>
      </c>
      <c r="BD44" s="33">
        <f t="shared" si="38"/>
        <v>0</v>
      </c>
      <c r="BE44" s="33">
        <f t="shared" si="38"/>
        <v>0</v>
      </c>
      <c r="BF44" s="33">
        <f t="shared" si="38"/>
        <v>0</v>
      </c>
      <c r="BG44" s="33">
        <f t="shared" si="38"/>
        <v>0</v>
      </c>
      <c r="BH44" s="33">
        <f t="shared" si="38"/>
        <v>0</v>
      </c>
      <c r="BI44" s="33">
        <f t="shared" si="38"/>
        <v>0</v>
      </c>
      <c r="BJ44" s="33">
        <f t="shared" si="38"/>
        <v>0</v>
      </c>
      <c r="BK44" s="33">
        <f t="shared" si="38"/>
        <v>0</v>
      </c>
      <c r="BL44" t="str">
        <f t="shared" si="6"/>
        <v>07_INA</v>
      </c>
      <c r="BM44" t="str">
        <f t="shared" si="7"/>
        <v>d_nonenergy_16_8_oth_liquid_biofuel</v>
      </c>
      <c r="BP44" s="4">
        <f t="shared" si="8"/>
        <v>0</v>
      </c>
      <c r="BQ44" s="4">
        <f t="shared" si="9"/>
        <v>0</v>
      </c>
      <c r="BR44" s="4" cm="1">
        <f t="array" ref="BR44">L44*INDEX(prod_est,$H44+$I44-1,MATCH(BR$14,$BQ$14:$DQ$14,0))</f>
        <v>0</v>
      </c>
      <c r="BS44" s="4" cm="1">
        <f t="array" ref="BS44">M44*INDEX(prod_est,$H44+$I44-1,MATCH(BS$14,$BQ$14:$DQ$14,0))</f>
        <v>0</v>
      </c>
      <c r="BT44" s="4" cm="1">
        <f t="array" ref="BT44">N44*INDEX(prod_est,$H44+$I44-1,MATCH(BT$14,$BQ$14:$DQ$14,0))</f>
        <v>0</v>
      </c>
      <c r="BU44" s="4" cm="1">
        <f t="array" ref="BU44">O44*INDEX(prod_est,$H44+$I44-1,MATCH(BU$14,$BQ$14:$DQ$14,0))</f>
        <v>0</v>
      </c>
      <c r="BV44" s="4" cm="1">
        <f t="array" ref="BV44">P44*INDEX(prod_est,$H44+$I44-1,MATCH(BV$14,$BQ$14:$DQ$14,0))</f>
        <v>0</v>
      </c>
      <c r="BW44" s="4" cm="1">
        <f t="array" ref="BW44">Q44*INDEX(prod_est,$H44+$I44-1,MATCH(BW$14,$BQ$14:$DQ$14,0))</f>
        <v>0</v>
      </c>
      <c r="BX44" s="4" cm="1">
        <f t="array" ref="BX44">R44*INDEX(prod_est,$H44+$I44-1,MATCH(BX$14,$BQ$14:$DQ$14,0))</f>
        <v>0</v>
      </c>
      <c r="BY44" s="4" cm="1">
        <f t="array" ref="BY44">S44*INDEX(prod_est,$H44+$I44-1,MATCH(BY$14,$BQ$14:$DQ$14,0))</f>
        <v>0</v>
      </c>
      <c r="BZ44" s="4" cm="1">
        <f t="array" ref="BZ44">T44*INDEX(prod_est,$H44+$I44-1,MATCH(BZ$14,$BQ$14:$DQ$14,0))</f>
        <v>0</v>
      </c>
      <c r="CA44" s="4" cm="1">
        <f t="array" ref="CA44">U44*INDEX(prod_est,$H44+$I44-1,MATCH(CA$14,$BQ$14:$DQ$14,0))</f>
        <v>0</v>
      </c>
      <c r="CB44" s="4" cm="1">
        <f t="array" ref="CB44">V44*INDEX(prod_est,$H44+$I44-1,MATCH(CB$14,$BQ$14:$DQ$14,0))</f>
        <v>0</v>
      </c>
      <c r="CC44" s="4" cm="1">
        <f t="array" ref="CC44">W44*INDEX(prod_est,$H44+$I44-1,MATCH(CC$14,$BQ$14:$DQ$14,0))</f>
        <v>0</v>
      </c>
      <c r="CD44" s="4" cm="1">
        <f t="array" ref="CD44">X44*INDEX(prod_est,$H44+$I44-1,MATCH(CD$14,$BQ$14:$DQ$14,0))</f>
        <v>0</v>
      </c>
      <c r="CE44" s="4" cm="1">
        <f t="array" ref="CE44">Y44*INDEX(prod_est,$H44+$I44-1,MATCH(CE$14,$BQ$14:$DQ$14,0))</f>
        <v>0</v>
      </c>
      <c r="CF44" s="4" cm="1">
        <f t="array" ref="CF44">Z44*INDEX(prod_est,$H44+$I44-1,MATCH(CF$14,$BQ$14:$DQ$14,0))</f>
        <v>0</v>
      </c>
      <c r="CG44" s="4" cm="1">
        <f t="array" ref="CG44">AA44*INDEX(prod_est,$H44+$I44-1,MATCH(CG$14,$BQ$14:$DQ$14,0))</f>
        <v>0</v>
      </c>
      <c r="CH44" s="4" cm="1">
        <f t="array" ref="CH44">AB44*INDEX(prod_est,$H44+$I44-1,MATCH(CH$14,$BQ$14:$DQ$14,0))</f>
        <v>0</v>
      </c>
      <c r="CI44" s="4" cm="1">
        <f t="array" ref="CI44">AC44*INDEX(prod_est,$H44+$I44-1,MATCH(CI$14,$BQ$14:$DQ$14,0))</f>
        <v>0</v>
      </c>
      <c r="CJ44" s="4" cm="1">
        <f t="array" ref="CJ44">AD44*INDEX(prod_est,$H44+$I44-1,MATCH(CJ$14,$BQ$14:$DQ$14,0))</f>
        <v>0</v>
      </c>
      <c r="CK44" s="4" cm="1">
        <f t="array" ref="CK44">AE44*INDEX(prod_est,$H44+$I44-1,MATCH(CK$14,$BQ$14:$DQ$14,0))</f>
        <v>0</v>
      </c>
      <c r="CL44" s="4" cm="1">
        <f t="array" ref="CL44">AF44*INDEX(prod_est,$H44+$I44-1,MATCH(CL$14,$BQ$14:$DQ$14,0))</f>
        <v>0</v>
      </c>
      <c r="CM44" s="4" cm="1">
        <f t="array" ref="CM44">AG44*INDEX(prod_est,$H44+$I44-1,MATCH(CM$14,$BQ$14:$DQ$14,0))</f>
        <v>0</v>
      </c>
      <c r="CN44" s="4" cm="1">
        <f t="array" ref="CN44">AH44*INDEX(prod_est,$H44+$I44-1,MATCH(CN$14,$BQ$14:$DQ$14,0))</f>
        <v>0</v>
      </c>
      <c r="CO44" s="4" cm="1">
        <f t="array" ref="CO44">AI44*INDEX(prod_est,$H44+$I44-1,MATCH(CO$14,$BQ$14:$DQ$14,0))</f>
        <v>0</v>
      </c>
      <c r="CP44" s="4" cm="1">
        <f t="array" ref="CP44">AJ44*INDEX(prod_est,$H44+$I44-1,MATCH(CP$14,$BQ$14:$DQ$14,0))</f>
        <v>0</v>
      </c>
      <c r="CQ44" s="4" cm="1">
        <f t="array" ref="CQ44">AK44*INDEX(prod_est,$H44+$I44-1,MATCH(CQ$14,$BQ$14:$DQ$14,0))</f>
        <v>0</v>
      </c>
      <c r="CR44" s="4" cm="1">
        <f t="array" ref="CR44">AL44*INDEX(prod_est,$H44+$I44-1,MATCH(CR$14,$BQ$14:$DQ$14,0))</f>
        <v>0</v>
      </c>
      <c r="CS44" s="4" cm="1">
        <f t="array" ref="CS44">AM44*INDEX(prod_est,$H44+$I44-1,MATCH(CS$14,$BQ$14:$DQ$14,0))</f>
        <v>0</v>
      </c>
      <c r="CT44" s="4" cm="1">
        <f t="array" ref="CT44">AN44*INDEX(prod_est,$H44+$I44-1,MATCH(CT$14,$BQ$14:$DQ$14,0))</f>
        <v>0</v>
      </c>
      <c r="CU44" s="4" cm="1">
        <f t="array" ref="CU44">AO44*INDEX(prod_est,$H44+$I44-1,MATCH(CU$14,$BQ$14:$DQ$14,0))</f>
        <v>0</v>
      </c>
      <c r="CV44" s="4" cm="1">
        <f t="array" ref="CV44">AP44*INDEX(prod_est,$H44+$I44-1,MATCH(CV$14,$BQ$14:$DQ$14,0))</f>
        <v>0</v>
      </c>
      <c r="CW44" s="4" cm="1">
        <f t="array" ref="CW44">AQ44*INDEX(prod_est,$H44+$I44-1,MATCH(CW$14,$BQ$14:$DQ$14,0))</f>
        <v>0</v>
      </c>
      <c r="CX44" s="4" cm="1">
        <f t="array" ref="CX44">AR44*INDEX(prod_est,$H44+$I44-1,MATCH(CX$14,$BQ$14:$DQ$14,0))</f>
        <v>0</v>
      </c>
      <c r="CY44" s="4" cm="1">
        <f t="array" ref="CY44">AS44*INDEX(prod_est,$H44+$I44-1,MATCH(CY$14,$BQ$14:$DQ$14,0))</f>
        <v>0</v>
      </c>
      <c r="CZ44" s="4" cm="1">
        <f t="array" ref="CZ44">AT44*INDEX(prod_est,$H44+$I44-1,MATCH(CZ$14,$BQ$14:$DQ$14,0))</f>
        <v>0</v>
      </c>
      <c r="DA44" s="4" cm="1">
        <f t="array" ref="DA44">AU44*INDEX(prod_est,$H44+$I44-1,MATCH(DA$14,$BQ$14:$DQ$14,0))</f>
        <v>0</v>
      </c>
      <c r="DB44" s="4" cm="1">
        <f t="array" ref="DB44">AV44*INDEX(prod_est,$H44+$I44-1,MATCH(DB$14,$BQ$14:$DQ$14,0))</f>
        <v>0</v>
      </c>
      <c r="DC44" s="4" cm="1">
        <f t="array" ref="DC44">AW44*INDEX(prod_est,$H44+$I44-1,MATCH(DC$14,$BQ$14:$DQ$14,0))</f>
        <v>0</v>
      </c>
      <c r="DD44" s="4" cm="1">
        <f t="array" ref="DD44">AX44*INDEX(prod_est,$H44+$I44-1,MATCH(DD$14,$BQ$14:$DQ$14,0))</f>
        <v>0</v>
      </c>
      <c r="DE44" s="4" cm="1">
        <f t="array" ref="DE44">AY44*INDEX(prod_est,$H44+$I44-1,MATCH(DE$14,$BQ$14:$DQ$14,0))</f>
        <v>0</v>
      </c>
      <c r="DF44" s="4" cm="1">
        <f t="array" ref="DF44">AZ44*INDEX(prod_est,$H44+$I44-1,MATCH(DF$14,$BQ$14:$DQ$14,0))</f>
        <v>0</v>
      </c>
      <c r="DG44" s="4" cm="1">
        <f t="array" ref="DG44">BA44*INDEX(prod_est,$H44+$I44-1,MATCH(DG$14,$BQ$14:$DQ$14,0))</f>
        <v>0</v>
      </c>
      <c r="DH44" s="4" cm="1">
        <f t="array" ref="DH44">BB44*INDEX(prod_est,$H44+$I44-1,MATCH(DH$14,$BQ$14:$DQ$14,0))</f>
        <v>0</v>
      </c>
      <c r="DI44" s="4" cm="1">
        <f t="array" ref="DI44">BC44*INDEX(prod_est,$H44+$I44-1,MATCH(DI$14,$BQ$14:$DQ$14,0))</f>
        <v>0</v>
      </c>
      <c r="DJ44" s="4" cm="1">
        <f t="array" ref="DJ44">BD44*INDEX(prod_est,$H44+$I44-1,MATCH(DJ$14,$BQ$14:$DQ$14,0))</f>
        <v>0</v>
      </c>
      <c r="DK44" s="4" cm="1">
        <f t="array" ref="DK44">BE44*INDEX(prod_est,$H44+$I44-1,MATCH(DK$14,$BQ$14:$DQ$14,0))</f>
        <v>0</v>
      </c>
      <c r="DL44" s="4" cm="1">
        <f t="array" ref="DL44">BF44*INDEX(prod_est,$H44+$I44-1,MATCH(DL$14,$BQ$14:$DQ$14,0))</f>
        <v>0</v>
      </c>
      <c r="DM44" s="4" cm="1">
        <f t="array" ref="DM44">BG44*INDEX(prod_est,$H44+$I44-1,MATCH(DM$14,$BQ$14:$DQ$14,0))</f>
        <v>0</v>
      </c>
      <c r="DN44" s="4" cm="1">
        <f t="array" ref="DN44">BH44*INDEX(prod_est,$H44+$I44-1,MATCH(DN$14,$BQ$14:$DQ$14,0))</f>
        <v>0</v>
      </c>
      <c r="DO44" s="4" cm="1">
        <f t="array" ref="DO44">BI44*INDEX(prod_est,$H44+$I44-1,MATCH(DO$14,$BQ$14:$DQ$14,0))</f>
        <v>0</v>
      </c>
      <c r="DP44" s="4" cm="1">
        <f t="array" ref="DP44">BJ44*INDEX(prod_est,$H44+$I44-1,MATCH(DP$14,$BQ$14:$DQ$14,0))</f>
        <v>0</v>
      </c>
      <c r="DQ44" s="4" cm="1">
        <f t="array" ref="DQ44">BK44*INDEX(prod_est,$H44+$I44-1,MATCH(DQ$14,$BQ$14:$DQ$14,0))</f>
        <v>0</v>
      </c>
    </row>
    <row r="45" spans="1:121" x14ac:dyDescent="0.25">
      <c r="A45" t="s">
        <v>43</v>
      </c>
      <c r="B45" t="s">
        <v>35</v>
      </c>
      <c r="C45" t="s">
        <v>35</v>
      </c>
      <c r="D45" t="s">
        <v>172</v>
      </c>
      <c r="E45" s="46" t="s">
        <v>37</v>
      </c>
      <c r="F45" s="4">
        <v>0</v>
      </c>
      <c r="G45" s="4">
        <v>0</v>
      </c>
      <c r="H45">
        <f>MATCH(A45,Production_est!$A$4:$A$339,0)</f>
        <v>97</v>
      </c>
      <c r="I45">
        <f>IFERROR(MATCH(E45,Production_est!$D$4:$D$339,0),"-")</f>
        <v>3</v>
      </c>
      <c r="J45" s="4" cm="1">
        <f t="array" ref="J45">IFERROR(INDEX(Production_est!$E$4:$E$339,I45+H45-1),"-")</f>
        <v>7076.0732715597496</v>
      </c>
      <c r="K45" s="33">
        <f t="shared" si="3"/>
        <v>0</v>
      </c>
      <c r="L45" s="33">
        <f t="shared" si="39"/>
        <v>0</v>
      </c>
      <c r="M45" s="33">
        <f t="shared" si="39"/>
        <v>0</v>
      </c>
      <c r="N45" s="33">
        <f t="shared" si="39"/>
        <v>0</v>
      </c>
      <c r="O45" s="33">
        <f t="shared" si="39"/>
        <v>0</v>
      </c>
      <c r="P45" s="33">
        <f t="shared" si="39"/>
        <v>0</v>
      </c>
      <c r="Q45" s="33">
        <f t="shared" si="39"/>
        <v>0</v>
      </c>
      <c r="R45" s="33">
        <f t="shared" si="39"/>
        <v>0</v>
      </c>
      <c r="S45" s="33">
        <f t="shared" si="39"/>
        <v>0</v>
      </c>
      <c r="T45" s="33">
        <f t="shared" si="39"/>
        <v>0</v>
      </c>
      <c r="U45" s="33">
        <f t="shared" si="39"/>
        <v>0</v>
      </c>
      <c r="V45" s="33">
        <f t="shared" si="39"/>
        <v>0</v>
      </c>
      <c r="W45" s="33">
        <f t="shared" si="39"/>
        <v>0</v>
      </c>
      <c r="X45" s="33">
        <f t="shared" si="39"/>
        <v>0</v>
      </c>
      <c r="Y45" s="33">
        <f t="shared" si="39"/>
        <v>0</v>
      </c>
      <c r="Z45" s="33">
        <f t="shared" si="39"/>
        <v>0</v>
      </c>
      <c r="AA45" s="33">
        <f t="shared" si="39"/>
        <v>0</v>
      </c>
      <c r="AB45" s="33">
        <f t="shared" si="39"/>
        <v>0</v>
      </c>
      <c r="AC45" s="33">
        <f t="shared" si="39"/>
        <v>0</v>
      </c>
      <c r="AD45" s="33">
        <f t="shared" si="39"/>
        <v>0</v>
      </c>
      <c r="AE45" s="33">
        <f t="shared" si="39"/>
        <v>0</v>
      </c>
      <c r="AF45" s="33">
        <f t="shared" si="39"/>
        <v>0</v>
      </c>
      <c r="AG45" s="33">
        <f t="shared" si="39"/>
        <v>0</v>
      </c>
      <c r="AH45" s="33">
        <f t="shared" si="39"/>
        <v>0</v>
      </c>
      <c r="AI45" s="33">
        <f t="shared" si="39"/>
        <v>0</v>
      </c>
      <c r="AJ45" s="33">
        <f t="shared" si="39"/>
        <v>0</v>
      </c>
      <c r="AK45" s="33">
        <f t="shared" si="39"/>
        <v>0</v>
      </c>
      <c r="AL45" s="33">
        <f t="shared" si="39"/>
        <v>0</v>
      </c>
      <c r="AM45" s="33">
        <f t="shared" si="39"/>
        <v>0</v>
      </c>
      <c r="AN45" s="33">
        <f t="shared" si="39"/>
        <v>0</v>
      </c>
      <c r="AO45" s="33">
        <f t="shared" si="39"/>
        <v>0</v>
      </c>
      <c r="AP45" s="33">
        <f t="shared" si="39"/>
        <v>0</v>
      </c>
      <c r="AQ45" s="33">
        <f t="shared" si="38"/>
        <v>0</v>
      </c>
      <c r="AR45" s="33">
        <f t="shared" si="38"/>
        <v>0</v>
      </c>
      <c r="AS45" s="33">
        <f t="shared" si="38"/>
        <v>0</v>
      </c>
      <c r="AT45" s="33">
        <f t="shared" si="38"/>
        <v>0</v>
      </c>
      <c r="AU45" s="33">
        <f t="shared" si="38"/>
        <v>0</v>
      </c>
      <c r="AV45" s="33">
        <f t="shared" si="38"/>
        <v>0</v>
      </c>
      <c r="AW45" s="33">
        <f t="shared" si="38"/>
        <v>0</v>
      </c>
      <c r="AX45" s="33">
        <f t="shared" si="38"/>
        <v>0</v>
      </c>
      <c r="AY45" s="33">
        <f t="shared" si="38"/>
        <v>0</v>
      </c>
      <c r="AZ45" s="33">
        <f t="shared" si="38"/>
        <v>0</v>
      </c>
      <c r="BA45" s="33">
        <f t="shared" si="38"/>
        <v>0</v>
      </c>
      <c r="BB45" s="33">
        <f t="shared" si="38"/>
        <v>0</v>
      </c>
      <c r="BC45" s="33">
        <f t="shared" si="38"/>
        <v>0</v>
      </c>
      <c r="BD45" s="33">
        <f t="shared" si="38"/>
        <v>0</v>
      </c>
      <c r="BE45" s="33">
        <f t="shared" si="38"/>
        <v>0</v>
      </c>
      <c r="BF45" s="33">
        <f t="shared" si="38"/>
        <v>0</v>
      </c>
      <c r="BG45" s="33">
        <f t="shared" si="38"/>
        <v>0</v>
      </c>
      <c r="BH45" s="33">
        <f t="shared" si="38"/>
        <v>0</v>
      </c>
      <c r="BI45" s="33">
        <f t="shared" si="38"/>
        <v>0</v>
      </c>
      <c r="BJ45" s="33">
        <f t="shared" si="38"/>
        <v>0</v>
      </c>
      <c r="BK45" s="33">
        <f t="shared" si="38"/>
        <v>0</v>
      </c>
      <c r="BL45" t="str">
        <f t="shared" si="6"/>
        <v>07_INA</v>
      </c>
      <c r="BM45" t="str">
        <f t="shared" si="7"/>
        <v>d_nonenergy_17_electricity</v>
      </c>
      <c r="BP45" s="4">
        <f t="shared" si="8"/>
        <v>0</v>
      </c>
      <c r="BQ45" s="4">
        <f t="shared" si="9"/>
        <v>0</v>
      </c>
      <c r="BR45" s="4" cm="1">
        <f t="array" ref="BR45">L45*INDEX(prod_est,$H45+$I45-1,MATCH(BR$14,$BQ$14:$DQ$14,0))</f>
        <v>0</v>
      </c>
      <c r="BS45" s="4" cm="1">
        <f t="array" ref="BS45">M45*INDEX(prod_est,$H45+$I45-1,MATCH(BS$14,$BQ$14:$DQ$14,0))</f>
        <v>0</v>
      </c>
      <c r="BT45" s="4" cm="1">
        <f t="array" ref="BT45">N45*INDEX(prod_est,$H45+$I45-1,MATCH(BT$14,$BQ$14:$DQ$14,0))</f>
        <v>0</v>
      </c>
      <c r="BU45" s="4" cm="1">
        <f t="array" ref="BU45">O45*INDEX(prod_est,$H45+$I45-1,MATCH(BU$14,$BQ$14:$DQ$14,0))</f>
        <v>0</v>
      </c>
      <c r="BV45" s="4" cm="1">
        <f t="array" ref="BV45">P45*INDEX(prod_est,$H45+$I45-1,MATCH(BV$14,$BQ$14:$DQ$14,0))</f>
        <v>0</v>
      </c>
      <c r="BW45" s="4" cm="1">
        <f t="array" ref="BW45">Q45*INDEX(prod_est,$H45+$I45-1,MATCH(BW$14,$BQ$14:$DQ$14,0))</f>
        <v>0</v>
      </c>
      <c r="BX45" s="4" cm="1">
        <f t="array" ref="BX45">R45*INDEX(prod_est,$H45+$I45-1,MATCH(BX$14,$BQ$14:$DQ$14,0))</f>
        <v>0</v>
      </c>
      <c r="BY45" s="4" cm="1">
        <f t="array" ref="BY45">S45*INDEX(prod_est,$H45+$I45-1,MATCH(BY$14,$BQ$14:$DQ$14,0))</f>
        <v>0</v>
      </c>
      <c r="BZ45" s="4" cm="1">
        <f t="array" ref="BZ45">T45*INDEX(prod_est,$H45+$I45-1,MATCH(BZ$14,$BQ$14:$DQ$14,0))</f>
        <v>0</v>
      </c>
      <c r="CA45" s="4" cm="1">
        <f t="array" ref="CA45">U45*INDEX(prod_est,$H45+$I45-1,MATCH(CA$14,$BQ$14:$DQ$14,0))</f>
        <v>0</v>
      </c>
      <c r="CB45" s="4" cm="1">
        <f t="array" ref="CB45">V45*INDEX(prod_est,$H45+$I45-1,MATCH(CB$14,$BQ$14:$DQ$14,0))</f>
        <v>0</v>
      </c>
      <c r="CC45" s="4" cm="1">
        <f t="array" ref="CC45">W45*INDEX(prod_est,$H45+$I45-1,MATCH(CC$14,$BQ$14:$DQ$14,0))</f>
        <v>0</v>
      </c>
      <c r="CD45" s="4" cm="1">
        <f t="array" ref="CD45">X45*INDEX(prod_est,$H45+$I45-1,MATCH(CD$14,$BQ$14:$DQ$14,0))</f>
        <v>0</v>
      </c>
      <c r="CE45" s="4" cm="1">
        <f t="array" ref="CE45">Y45*INDEX(prod_est,$H45+$I45-1,MATCH(CE$14,$BQ$14:$DQ$14,0))</f>
        <v>0</v>
      </c>
      <c r="CF45" s="4" cm="1">
        <f t="array" ref="CF45">Z45*INDEX(prod_est,$H45+$I45-1,MATCH(CF$14,$BQ$14:$DQ$14,0))</f>
        <v>0</v>
      </c>
      <c r="CG45" s="4" cm="1">
        <f t="array" ref="CG45">AA45*INDEX(prod_est,$H45+$I45-1,MATCH(CG$14,$BQ$14:$DQ$14,0))</f>
        <v>0</v>
      </c>
      <c r="CH45" s="4" cm="1">
        <f t="array" ref="CH45">AB45*INDEX(prod_est,$H45+$I45-1,MATCH(CH$14,$BQ$14:$DQ$14,0))</f>
        <v>0</v>
      </c>
      <c r="CI45" s="4" cm="1">
        <f t="array" ref="CI45">AC45*INDEX(prod_est,$H45+$I45-1,MATCH(CI$14,$BQ$14:$DQ$14,0))</f>
        <v>0</v>
      </c>
      <c r="CJ45" s="4" cm="1">
        <f t="array" ref="CJ45">AD45*INDEX(prod_est,$H45+$I45-1,MATCH(CJ$14,$BQ$14:$DQ$14,0))</f>
        <v>0</v>
      </c>
      <c r="CK45" s="4" cm="1">
        <f t="array" ref="CK45">AE45*INDEX(prod_est,$H45+$I45-1,MATCH(CK$14,$BQ$14:$DQ$14,0))</f>
        <v>0</v>
      </c>
      <c r="CL45" s="4" cm="1">
        <f t="array" ref="CL45">AF45*INDEX(prod_est,$H45+$I45-1,MATCH(CL$14,$BQ$14:$DQ$14,0))</f>
        <v>0</v>
      </c>
      <c r="CM45" s="4" cm="1">
        <f t="array" ref="CM45">AG45*INDEX(prod_est,$H45+$I45-1,MATCH(CM$14,$BQ$14:$DQ$14,0))</f>
        <v>0</v>
      </c>
      <c r="CN45" s="4" cm="1">
        <f t="array" ref="CN45">AH45*INDEX(prod_est,$H45+$I45-1,MATCH(CN$14,$BQ$14:$DQ$14,0))</f>
        <v>0</v>
      </c>
      <c r="CO45" s="4" cm="1">
        <f t="array" ref="CO45">AI45*INDEX(prod_est,$H45+$I45-1,MATCH(CO$14,$BQ$14:$DQ$14,0))</f>
        <v>0</v>
      </c>
      <c r="CP45" s="4" cm="1">
        <f t="array" ref="CP45">AJ45*INDEX(prod_est,$H45+$I45-1,MATCH(CP$14,$BQ$14:$DQ$14,0))</f>
        <v>0</v>
      </c>
      <c r="CQ45" s="4" cm="1">
        <f t="array" ref="CQ45">AK45*INDEX(prod_est,$H45+$I45-1,MATCH(CQ$14,$BQ$14:$DQ$14,0))</f>
        <v>0</v>
      </c>
      <c r="CR45" s="4" cm="1">
        <f t="array" ref="CR45">AL45*INDEX(prod_est,$H45+$I45-1,MATCH(CR$14,$BQ$14:$DQ$14,0))</f>
        <v>0</v>
      </c>
      <c r="CS45" s="4" cm="1">
        <f t="array" ref="CS45">AM45*INDEX(prod_est,$H45+$I45-1,MATCH(CS$14,$BQ$14:$DQ$14,0))</f>
        <v>0</v>
      </c>
      <c r="CT45" s="4" cm="1">
        <f t="array" ref="CT45">AN45*INDEX(prod_est,$H45+$I45-1,MATCH(CT$14,$BQ$14:$DQ$14,0))</f>
        <v>0</v>
      </c>
      <c r="CU45" s="4" cm="1">
        <f t="array" ref="CU45">AO45*INDEX(prod_est,$H45+$I45-1,MATCH(CU$14,$BQ$14:$DQ$14,0))</f>
        <v>0</v>
      </c>
      <c r="CV45" s="4" cm="1">
        <f t="array" ref="CV45">AP45*INDEX(prod_est,$H45+$I45-1,MATCH(CV$14,$BQ$14:$DQ$14,0))</f>
        <v>0</v>
      </c>
      <c r="CW45" s="4" cm="1">
        <f t="array" ref="CW45">AQ45*INDEX(prod_est,$H45+$I45-1,MATCH(CW$14,$BQ$14:$DQ$14,0))</f>
        <v>0</v>
      </c>
      <c r="CX45" s="4" cm="1">
        <f t="array" ref="CX45">AR45*INDEX(prod_est,$H45+$I45-1,MATCH(CX$14,$BQ$14:$DQ$14,0))</f>
        <v>0</v>
      </c>
      <c r="CY45" s="4" cm="1">
        <f t="array" ref="CY45">AS45*INDEX(prod_est,$H45+$I45-1,MATCH(CY$14,$BQ$14:$DQ$14,0))</f>
        <v>0</v>
      </c>
      <c r="CZ45" s="4" cm="1">
        <f t="array" ref="CZ45">AT45*INDEX(prod_est,$H45+$I45-1,MATCH(CZ$14,$BQ$14:$DQ$14,0))</f>
        <v>0</v>
      </c>
      <c r="DA45" s="4" cm="1">
        <f t="array" ref="DA45">AU45*INDEX(prod_est,$H45+$I45-1,MATCH(DA$14,$BQ$14:$DQ$14,0))</f>
        <v>0</v>
      </c>
      <c r="DB45" s="4" cm="1">
        <f t="array" ref="DB45">AV45*INDEX(prod_est,$H45+$I45-1,MATCH(DB$14,$BQ$14:$DQ$14,0))</f>
        <v>0</v>
      </c>
      <c r="DC45" s="4" cm="1">
        <f t="array" ref="DC45">AW45*INDEX(prod_est,$H45+$I45-1,MATCH(DC$14,$BQ$14:$DQ$14,0))</f>
        <v>0</v>
      </c>
      <c r="DD45" s="4" cm="1">
        <f t="array" ref="DD45">AX45*INDEX(prod_est,$H45+$I45-1,MATCH(DD$14,$BQ$14:$DQ$14,0))</f>
        <v>0</v>
      </c>
      <c r="DE45" s="4" cm="1">
        <f t="array" ref="DE45">AY45*INDEX(prod_est,$H45+$I45-1,MATCH(DE$14,$BQ$14:$DQ$14,0))</f>
        <v>0</v>
      </c>
      <c r="DF45" s="4" cm="1">
        <f t="array" ref="DF45">AZ45*INDEX(prod_est,$H45+$I45-1,MATCH(DF$14,$BQ$14:$DQ$14,0))</f>
        <v>0</v>
      </c>
      <c r="DG45" s="4" cm="1">
        <f t="array" ref="DG45">BA45*INDEX(prod_est,$H45+$I45-1,MATCH(DG$14,$BQ$14:$DQ$14,0))</f>
        <v>0</v>
      </c>
      <c r="DH45" s="4" cm="1">
        <f t="array" ref="DH45">BB45*INDEX(prod_est,$H45+$I45-1,MATCH(DH$14,$BQ$14:$DQ$14,0))</f>
        <v>0</v>
      </c>
      <c r="DI45" s="4" cm="1">
        <f t="array" ref="DI45">BC45*INDEX(prod_est,$H45+$I45-1,MATCH(DI$14,$BQ$14:$DQ$14,0))</f>
        <v>0</v>
      </c>
      <c r="DJ45" s="4" cm="1">
        <f t="array" ref="DJ45">BD45*INDEX(prod_est,$H45+$I45-1,MATCH(DJ$14,$BQ$14:$DQ$14,0))</f>
        <v>0</v>
      </c>
      <c r="DK45" s="4" cm="1">
        <f t="array" ref="DK45">BE45*INDEX(prod_est,$H45+$I45-1,MATCH(DK$14,$BQ$14:$DQ$14,0))</f>
        <v>0</v>
      </c>
      <c r="DL45" s="4" cm="1">
        <f t="array" ref="DL45">BF45*INDEX(prod_est,$H45+$I45-1,MATCH(DL$14,$BQ$14:$DQ$14,0))</f>
        <v>0</v>
      </c>
      <c r="DM45" s="4" cm="1">
        <f t="array" ref="DM45">BG45*INDEX(prod_est,$H45+$I45-1,MATCH(DM$14,$BQ$14:$DQ$14,0))</f>
        <v>0</v>
      </c>
      <c r="DN45" s="4" cm="1">
        <f t="array" ref="DN45">BH45*INDEX(prod_est,$H45+$I45-1,MATCH(DN$14,$BQ$14:$DQ$14,0))</f>
        <v>0</v>
      </c>
      <c r="DO45" s="4" cm="1">
        <f t="array" ref="DO45">BI45*INDEX(prod_est,$H45+$I45-1,MATCH(DO$14,$BQ$14:$DQ$14,0))</f>
        <v>0</v>
      </c>
      <c r="DP45" s="4" cm="1">
        <f t="array" ref="DP45">BJ45*INDEX(prod_est,$H45+$I45-1,MATCH(DP$14,$BQ$14:$DQ$14,0))</f>
        <v>0</v>
      </c>
      <c r="DQ45" s="4" cm="1">
        <f t="array" ref="DQ45">BK45*INDEX(prod_est,$H45+$I45-1,MATCH(DQ$14,$BQ$14:$DQ$14,0))</f>
        <v>0</v>
      </c>
    </row>
    <row r="46" spans="1:121" x14ac:dyDescent="0.25">
      <c r="A46" t="s">
        <v>43</v>
      </c>
      <c r="B46" t="s">
        <v>36</v>
      </c>
      <c r="C46" t="s">
        <v>36</v>
      </c>
      <c r="D46" t="s">
        <v>172</v>
      </c>
      <c r="E46" s="46" t="s">
        <v>37</v>
      </c>
      <c r="F46" s="4">
        <v>0</v>
      </c>
      <c r="G46" s="4">
        <v>0</v>
      </c>
      <c r="H46">
        <f>MATCH(A46,Production_est!$A$4:$A$339,0)</f>
        <v>97</v>
      </c>
      <c r="I46">
        <f>IFERROR(MATCH(E46,Production_est!$D$4:$D$339,0),"-")</f>
        <v>3</v>
      </c>
      <c r="J46" s="4" cm="1">
        <f t="array" ref="J46">IFERROR(INDEX(Production_est!$E$4:$E$339,I46+H46-1),"-")</f>
        <v>7076.0732715597496</v>
      </c>
      <c r="K46" s="33">
        <f t="shared" si="3"/>
        <v>0</v>
      </c>
      <c r="L46" s="33">
        <f t="shared" si="39"/>
        <v>0</v>
      </c>
      <c r="M46" s="33">
        <f t="shared" si="39"/>
        <v>0</v>
      </c>
      <c r="N46" s="33">
        <f t="shared" si="39"/>
        <v>0</v>
      </c>
      <c r="O46" s="33">
        <f t="shared" si="39"/>
        <v>0</v>
      </c>
      <c r="P46" s="33">
        <f t="shared" si="39"/>
        <v>0</v>
      </c>
      <c r="Q46" s="33">
        <f t="shared" si="39"/>
        <v>0</v>
      </c>
      <c r="R46" s="33">
        <f t="shared" si="39"/>
        <v>0</v>
      </c>
      <c r="S46" s="33">
        <f t="shared" si="39"/>
        <v>0</v>
      </c>
      <c r="T46" s="33">
        <f t="shared" si="39"/>
        <v>0</v>
      </c>
      <c r="U46" s="33">
        <f t="shared" si="39"/>
        <v>0</v>
      </c>
      <c r="V46" s="33">
        <f t="shared" si="39"/>
        <v>0</v>
      </c>
      <c r="W46" s="33">
        <f t="shared" si="39"/>
        <v>0</v>
      </c>
      <c r="X46" s="33">
        <f t="shared" si="39"/>
        <v>0</v>
      </c>
      <c r="Y46" s="33">
        <f t="shared" si="39"/>
        <v>0</v>
      </c>
      <c r="Z46" s="33">
        <f t="shared" si="39"/>
        <v>0</v>
      </c>
      <c r="AA46" s="33">
        <f t="shared" si="39"/>
        <v>0</v>
      </c>
      <c r="AB46" s="33">
        <f t="shared" si="39"/>
        <v>0</v>
      </c>
      <c r="AC46" s="33">
        <f t="shared" si="39"/>
        <v>0</v>
      </c>
      <c r="AD46" s="33">
        <f t="shared" si="39"/>
        <v>0</v>
      </c>
      <c r="AE46" s="33">
        <f t="shared" si="39"/>
        <v>0</v>
      </c>
      <c r="AF46" s="33">
        <f t="shared" si="39"/>
        <v>0</v>
      </c>
      <c r="AG46" s="33">
        <f t="shared" si="39"/>
        <v>0</v>
      </c>
      <c r="AH46" s="33">
        <f t="shared" si="39"/>
        <v>0</v>
      </c>
      <c r="AI46" s="33">
        <f t="shared" si="39"/>
        <v>0</v>
      </c>
      <c r="AJ46" s="33">
        <f t="shared" si="39"/>
        <v>0</v>
      </c>
      <c r="AK46" s="33">
        <f t="shared" si="39"/>
        <v>0</v>
      </c>
      <c r="AL46" s="33">
        <f t="shared" si="39"/>
        <v>0</v>
      </c>
      <c r="AM46" s="33">
        <f t="shared" si="39"/>
        <v>0</v>
      </c>
      <c r="AN46" s="33">
        <f t="shared" si="39"/>
        <v>0</v>
      </c>
      <c r="AO46" s="33">
        <f t="shared" si="39"/>
        <v>0</v>
      </c>
      <c r="AP46" s="33">
        <f t="shared" si="39"/>
        <v>0</v>
      </c>
      <c r="AQ46" s="33">
        <f t="shared" si="38"/>
        <v>0</v>
      </c>
      <c r="AR46" s="33">
        <f t="shared" si="38"/>
        <v>0</v>
      </c>
      <c r="AS46" s="33">
        <f t="shared" si="38"/>
        <v>0</v>
      </c>
      <c r="AT46" s="33">
        <f t="shared" si="38"/>
        <v>0</v>
      </c>
      <c r="AU46" s="33">
        <f t="shared" si="38"/>
        <v>0</v>
      </c>
      <c r="AV46" s="33">
        <f t="shared" si="38"/>
        <v>0</v>
      </c>
      <c r="AW46" s="33">
        <f t="shared" si="38"/>
        <v>0</v>
      </c>
      <c r="AX46" s="33">
        <f t="shared" si="38"/>
        <v>0</v>
      </c>
      <c r="AY46" s="33">
        <f t="shared" si="38"/>
        <v>0</v>
      </c>
      <c r="AZ46" s="33">
        <f t="shared" si="38"/>
        <v>0</v>
      </c>
      <c r="BA46" s="33">
        <f t="shared" si="38"/>
        <v>0</v>
      </c>
      <c r="BB46" s="33">
        <f t="shared" si="38"/>
        <v>0</v>
      </c>
      <c r="BC46" s="33">
        <f t="shared" si="38"/>
        <v>0</v>
      </c>
      <c r="BD46" s="33">
        <f t="shared" si="38"/>
        <v>0</v>
      </c>
      <c r="BE46" s="33">
        <f t="shared" si="38"/>
        <v>0</v>
      </c>
      <c r="BF46" s="33">
        <f t="shared" si="38"/>
        <v>0</v>
      </c>
      <c r="BG46" s="33">
        <f t="shared" si="38"/>
        <v>0</v>
      </c>
      <c r="BH46" s="33">
        <f t="shared" si="38"/>
        <v>0</v>
      </c>
      <c r="BI46" s="33">
        <f t="shared" si="38"/>
        <v>0</v>
      </c>
      <c r="BJ46" s="33">
        <f t="shared" si="38"/>
        <v>0</v>
      </c>
      <c r="BK46" s="33">
        <f t="shared" si="38"/>
        <v>0</v>
      </c>
      <c r="BL46" t="str">
        <f t="shared" si="6"/>
        <v>07_INA</v>
      </c>
      <c r="BM46" t="str">
        <f t="shared" si="7"/>
        <v>d_nonenergy_18_heat</v>
      </c>
      <c r="BP46" s="4">
        <f t="shared" si="8"/>
        <v>0</v>
      </c>
      <c r="BQ46" s="4">
        <f t="shared" si="9"/>
        <v>0</v>
      </c>
      <c r="BR46" s="4" cm="1">
        <f t="array" ref="BR46">L46*INDEX(prod_est,$H46+$I46-1,MATCH(BR$14,$BQ$14:$DQ$14,0))</f>
        <v>0</v>
      </c>
      <c r="BS46" s="4" cm="1">
        <f t="array" ref="BS46">M46*INDEX(prod_est,$H46+$I46-1,MATCH(BS$14,$BQ$14:$DQ$14,0))</f>
        <v>0</v>
      </c>
      <c r="BT46" s="4" cm="1">
        <f t="array" ref="BT46">N46*INDEX(prod_est,$H46+$I46-1,MATCH(BT$14,$BQ$14:$DQ$14,0))</f>
        <v>0</v>
      </c>
      <c r="BU46" s="4" cm="1">
        <f t="array" ref="BU46">O46*INDEX(prod_est,$H46+$I46-1,MATCH(BU$14,$BQ$14:$DQ$14,0))</f>
        <v>0</v>
      </c>
      <c r="BV46" s="4" cm="1">
        <f t="array" ref="BV46">P46*INDEX(prod_est,$H46+$I46-1,MATCH(BV$14,$BQ$14:$DQ$14,0))</f>
        <v>0</v>
      </c>
      <c r="BW46" s="4" cm="1">
        <f t="array" ref="BW46">Q46*INDEX(prod_est,$H46+$I46-1,MATCH(BW$14,$BQ$14:$DQ$14,0))</f>
        <v>0</v>
      </c>
      <c r="BX46" s="4" cm="1">
        <f t="array" ref="BX46">R46*INDEX(prod_est,$H46+$I46-1,MATCH(BX$14,$BQ$14:$DQ$14,0))</f>
        <v>0</v>
      </c>
      <c r="BY46" s="4" cm="1">
        <f t="array" ref="BY46">S46*INDEX(prod_est,$H46+$I46-1,MATCH(BY$14,$BQ$14:$DQ$14,0))</f>
        <v>0</v>
      </c>
      <c r="BZ46" s="4" cm="1">
        <f t="array" ref="BZ46">T46*INDEX(prod_est,$H46+$I46-1,MATCH(BZ$14,$BQ$14:$DQ$14,0))</f>
        <v>0</v>
      </c>
      <c r="CA46" s="4" cm="1">
        <f t="array" ref="CA46">U46*INDEX(prod_est,$H46+$I46-1,MATCH(CA$14,$BQ$14:$DQ$14,0))</f>
        <v>0</v>
      </c>
      <c r="CB46" s="4" cm="1">
        <f t="array" ref="CB46">V46*INDEX(prod_est,$H46+$I46-1,MATCH(CB$14,$BQ$14:$DQ$14,0))</f>
        <v>0</v>
      </c>
      <c r="CC46" s="4" cm="1">
        <f t="array" ref="CC46">W46*INDEX(prod_est,$H46+$I46-1,MATCH(CC$14,$BQ$14:$DQ$14,0))</f>
        <v>0</v>
      </c>
      <c r="CD46" s="4" cm="1">
        <f t="array" ref="CD46">X46*INDEX(prod_est,$H46+$I46-1,MATCH(CD$14,$BQ$14:$DQ$14,0))</f>
        <v>0</v>
      </c>
      <c r="CE46" s="4" cm="1">
        <f t="array" ref="CE46">Y46*INDEX(prod_est,$H46+$I46-1,MATCH(CE$14,$BQ$14:$DQ$14,0))</f>
        <v>0</v>
      </c>
      <c r="CF46" s="4" cm="1">
        <f t="array" ref="CF46">Z46*INDEX(prod_est,$H46+$I46-1,MATCH(CF$14,$BQ$14:$DQ$14,0))</f>
        <v>0</v>
      </c>
      <c r="CG46" s="4" cm="1">
        <f t="array" ref="CG46">AA46*INDEX(prod_est,$H46+$I46-1,MATCH(CG$14,$BQ$14:$DQ$14,0))</f>
        <v>0</v>
      </c>
      <c r="CH46" s="4" cm="1">
        <f t="array" ref="CH46">AB46*INDEX(prod_est,$H46+$I46-1,MATCH(CH$14,$BQ$14:$DQ$14,0))</f>
        <v>0</v>
      </c>
      <c r="CI46" s="4" cm="1">
        <f t="array" ref="CI46">AC46*INDEX(prod_est,$H46+$I46-1,MATCH(CI$14,$BQ$14:$DQ$14,0))</f>
        <v>0</v>
      </c>
      <c r="CJ46" s="4" cm="1">
        <f t="array" ref="CJ46">AD46*INDEX(prod_est,$H46+$I46-1,MATCH(CJ$14,$BQ$14:$DQ$14,0))</f>
        <v>0</v>
      </c>
      <c r="CK46" s="4" cm="1">
        <f t="array" ref="CK46">AE46*INDEX(prod_est,$H46+$I46-1,MATCH(CK$14,$BQ$14:$DQ$14,0))</f>
        <v>0</v>
      </c>
      <c r="CL46" s="4" cm="1">
        <f t="array" ref="CL46">AF46*INDEX(prod_est,$H46+$I46-1,MATCH(CL$14,$BQ$14:$DQ$14,0))</f>
        <v>0</v>
      </c>
      <c r="CM46" s="4" cm="1">
        <f t="array" ref="CM46">AG46*INDEX(prod_est,$H46+$I46-1,MATCH(CM$14,$BQ$14:$DQ$14,0))</f>
        <v>0</v>
      </c>
      <c r="CN46" s="4" cm="1">
        <f t="array" ref="CN46">AH46*INDEX(prod_est,$H46+$I46-1,MATCH(CN$14,$BQ$14:$DQ$14,0))</f>
        <v>0</v>
      </c>
      <c r="CO46" s="4" cm="1">
        <f t="array" ref="CO46">AI46*INDEX(prod_est,$H46+$I46-1,MATCH(CO$14,$BQ$14:$DQ$14,0))</f>
        <v>0</v>
      </c>
      <c r="CP46" s="4" cm="1">
        <f t="array" ref="CP46">AJ46*INDEX(prod_est,$H46+$I46-1,MATCH(CP$14,$BQ$14:$DQ$14,0))</f>
        <v>0</v>
      </c>
      <c r="CQ46" s="4" cm="1">
        <f t="array" ref="CQ46">AK46*INDEX(prod_est,$H46+$I46-1,MATCH(CQ$14,$BQ$14:$DQ$14,0))</f>
        <v>0</v>
      </c>
      <c r="CR46" s="4" cm="1">
        <f t="array" ref="CR46">AL46*INDEX(prod_est,$H46+$I46-1,MATCH(CR$14,$BQ$14:$DQ$14,0))</f>
        <v>0</v>
      </c>
      <c r="CS46" s="4" cm="1">
        <f t="array" ref="CS46">AM46*INDEX(prod_est,$H46+$I46-1,MATCH(CS$14,$BQ$14:$DQ$14,0))</f>
        <v>0</v>
      </c>
      <c r="CT46" s="4" cm="1">
        <f t="array" ref="CT46">AN46*INDEX(prod_est,$H46+$I46-1,MATCH(CT$14,$BQ$14:$DQ$14,0))</f>
        <v>0</v>
      </c>
      <c r="CU46" s="4" cm="1">
        <f t="array" ref="CU46">AO46*INDEX(prod_est,$H46+$I46-1,MATCH(CU$14,$BQ$14:$DQ$14,0))</f>
        <v>0</v>
      </c>
      <c r="CV46" s="4" cm="1">
        <f t="array" ref="CV46">AP46*INDEX(prod_est,$H46+$I46-1,MATCH(CV$14,$BQ$14:$DQ$14,0))</f>
        <v>0</v>
      </c>
      <c r="CW46" s="4" cm="1">
        <f t="array" ref="CW46">AQ46*INDEX(prod_est,$H46+$I46-1,MATCH(CW$14,$BQ$14:$DQ$14,0))</f>
        <v>0</v>
      </c>
      <c r="CX46" s="4" cm="1">
        <f t="array" ref="CX46">AR46*INDEX(prod_est,$H46+$I46-1,MATCH(CX$14,$BQ$14:$DQ$14,0))</f>
        <v>0</v>
      </c>
      <c r="CY46" s="4" cm="1">
        <f t="array" ref="CY46">AS46*INDEX(prod_est,$H46+$I46-1,MATCH(CY$14,$BQ$14:$DQ$14,0))</f>
        <v>0</v>
      </c>
      <c r="CZ46" s="4" cm="1">
        <f t="array" ref="CZ46">AT46*INDEX(prod_est,$H46+$I46-1,MATCH(CZ$14,$BQ$14:$DQ$14,0))</f>
        <v>0</v>
      </c>
      <c r="DA46" s="4" cm="1">
        <f t="array" ref="DA46">AU46*INDEX(prod_est,$H46+$I46-1,MATCH(DA$14,$BQ$14:$DQ$14,0))</f>
        <v>0</v>
      </c>
      <c r="DB46" s="4" cm="1">
        <f t="array" ref="DB46">AV46*INDEX(prod_est,$H46+$I46-1,MATCH(DB$14,$BQ$14:$DQ$14,0))</f>
        <v>0</v>
      </c>
      <c r="DC46" s="4" cm="1">
        <f t="array" ref="DC46">AW46*INDEX(prod_est,$H46+$I46-1,MATCH(DC$14,$BQ$14:$DQ$14,0))</f>
        <v>0</v>
      </c>
      <c r="DD46" s="4" cm="1">
        <f t="array" ref="DD46">AX46*INDEX(prod_est,$H46+$I46-1,MATCH(DD$14,$BQ$14:$DQ$14,0))</f>
        <v>0</v>
      </c>
      <c r="DE46" s="4" cm="1">
        <f t="array" ref="DE46">AY46*INDEX(prod_est,$H46+$I46-1,MATCH(DE$14,$BQ$14:$DQ$14,0))</f>
        <v>0</v>
      </c>
      <c r="DF46" s="4" cm="1">
        <f t="array" ref="DF46">AZ46*INDEX(prod_est,$H46+$I46-1,MATCH(DF$14,$BQ$14:$DQ$14,0))</f>
        <v>0</v>
      </c>
      <c r="DG46" s="4" cm="1">
        <f t="array" ref="DG46">BA46*INDEX(prod_est,$H46+$I46-1,MATCH(DG$14,$BQ$14:$DQ$14,0))</f>
        <v>0</v>
      </c>
      <c r="DH46" s="4" cm="1">
        <f t="array" ref="DH46">BB46*INDEX(prod_est,$H46+$I46-1,MATCH(DH$14,$BQ$14:$DQ$14,0))</f>
        <v>0</v>
      </c>
      <c r="DI46" s="4" cm="1">
        <f t="array" ref="DI46">BC46*INDEX(prod_est,$H46+$I46-1,MATCH(DI$14,$BQ$14:$DQ$14,0))</f>
        <v>0</v>
      </c>
      <c r="DJ46" s="4" cm="1">
        <f t="array" ref="DJ46">BD46*INDEX(prod_est,$H46+$I46-1,MATCH(DJ$14,$BQ$14:$DQ$14,0))</f>
        <v>0</v>
      </c>
      <c r="DK46" s="4" cm="1">
        <f t="array" ref="DK46">BE46*INDEX(prod_est,$H46+$I46-1,MATCH(DK$14,$BQ$14:$DQ$14,0))</f>
        <v>0</v>
      </c>
      <c r="DL46" s="4" cm="1">
        <f t="array" ref="DL46">BF46*INDEX(prod_est,$H46+$I46-1,MATCH(DL$14,$BQ$14:$DQ$14,0))</f>
        <v>0</v>
      </c>
      <c r="DM46" s="4" cm="1">
        <f t="array" ref="DM46">BG46*INDEX(prod_est,$H46+$I46-1,MATCH(DM$14,$BQ$14:$DQ$14,0))</f>
        <v>0</v>
      </c>
      <c r="DN46" s="4" cm="1">
        <f t="array" ref="DN46">BH46*INDEX(prod_est,$H46+$I46-1,MATCH(DN$14,$BQ$14:$DQ$14,0))</f>
        <v>0</v>
      </c>
      <c r="DO46" s="4" cm="1">
        <f t="array" ref="DO46">BI46*INDEX(prod_est,$H46+$I46-1,MATCH(DO$14,$BQ$14:$DQ$14,0))</f>
        <v>0</v>
      </c>
      <c r="DP46" s="4" cm="1">
        <f t="array" ref="DP46">BJ46*INDEX(prod_est,$H46+$I46-1,MATCH(DP$14,$BQ$14:$DQ$14,0))</f>
        <v>0</v>
      </c>
      <c r="DQ46" s="4" cm="1">
        <f t="array" ref="DQ46">BK46*INDEX(prod_est,$H46+$I46-1,MATCH(DQ$14,$BQ$14:$DQ$14,0))</f>
        <v>0</v>
      </c>
    </row>
    <row r="47" spans="1:121" x14ac:dyDescent="0.25">
      <c r="A47" s="6" t="str">
        <f>A46</f>
        <v>07_INA</v>
      </c>
      <c r="B47" s="6" t="s">
        <v>146</v>
      </c>
      <c r="C47" s="6" t="s">
        <v>147</v>
      </c>
      <c r="D47" s="6" t="str">
        <f>D46</f>
        <v>17_nonenergy_use</v>
      </c>
      <c r="E47" s="6" t="s">
        <v>37</v>
      </c>
      <c r="F47" s="43">
        <f>SUM(F15:F46)</f>
        <v>461.27812085295182</v>
      </c>
      <c r="G47" s="43">
        <f>SUM(G15:G46)</f>
        <v>434.87949499207673</v>
      </c>
      <c r="K47" s="33">
        <f t="shared" ref="K47:AP47" si="40">SUM(K15:K46)*1000</f>
        <v>61.457743341911154</v>
      </c>
      <c r="L47" s="33">
        <f t="shared" si="40"/>
        <v>61.457743341911154</v>
      </c>
      <c r="M47" s="33">
        <f t="shared" si="40"/>
        <v>61.457743341911154</v>
      </c>
      <c r="N47" s="33">
        <f t="shared" si="40"/>
        <v>61.457743341911154</v>
      </c>
      <c r="O47" s="33">
        <f t="shared" si="40"/>
        <v>61.457743341911154</v>
      </c>
      <c r="P47" s="33">
        <f t="shared" si="40"/>
        <v>61.457743341911154</v>
      </c>
      <c r="Q47" s="33">
        <f t="shared" si="40"/>
        <v>61.457743341911154</v>
      </c>
      <c r="R47" s="33">
        <f t="shared" si="40"/>
        <v>61.457743341911154</v>
      </c>
      <c r="S47" s="33">
        <f t="shared" si="40"/>
        <v>61.457743341911154</v>
      </c>
      <c r="T47" s="33">
        <f t="shared" si="40"/>
        <v>61.457743341911154</v>
      </c>
      <c r="U47" s="33">
        <f t="shared" si="40"/>
        <v>61.457743341911154</v>
      </c>
      <c r="V47" s="33">
        <f t="shared" si="40"/>
        <v>61.457743341911154</v>
      </c>
      <c r="W47" s="33">
        <f t="shared" si="40"/>
        <v>61.457743341911154</v>
      </c>
      <c r="X47" s="33">
        <f t="shared" si="40"/>
        <v>61.457743341911154</v>
      </c>
      <c r="Y47" s="33">
        <f t="shared" si="40"/>
        <v>61.457743341911154</v>
      </c>
      <c r="Z47" s="33">
        <f t="shared" si="40"/>
        <v>61.457743341911154</v>
      </c>
      <c r="AA47" s="33">
        <f t="shared" si="40"/>
        <v>61.457743341911154</v>
      </c>
      <c r="AB47" s="33">
        <f t="shared" si="40"/>
        <v>61.457743341911154</v>
      </c>
      <c r="AC47" s="33">
        <f t="shared" si="40"/>
        <v>61.457743341911154</v>
      </c>
      <c r="AD47" s="33">
        <f t="shared" si="40"/>
        <v>61.457743341911154</v>
      </c>
      <c r="AE47" s="33">
        <f t="shared" si="40"/>
        <v>61.457743341911154</v>
      </c>
      <c r="AF47" s="33">
        <f t="shared" si="40"/>
        <v>61.457743341911154</v>
      </c>
      <c r="AG47" s="33">
        <f t="shared" si="40"/>
        <v>61.457743341911154</v>
      </c>
      <c r="AH47" s="33">
        <f t="shared" si="40"/>
        <v>61.457743341911154</v>
      </c>
      <c r="AI47" s="33">
        <f t="shared" si="40"/>
        <v>61.457743341911154</v>
      </c>
      <c r="AJ47" s="33">
        <f t="shared" si="40"/>
        <v>61.457743341911154</v>
      </c>
      <c r="AK47" s="33">
        <f t="shared" si="40"/>
        <v>61.457743341911154</v>
      </c>
      <c r="AL47" s="33">
        <f t="shared" si="40"/>
        <v>61.457743341911154</v>
      </c>
      <c r="AM47" s="33">
        <f t="shared" si="40"/>
        <v>61.457743341911154</v>
      </c>
      <c r="AN47" s="33">
        <f t="shared" si="40"/>
        <v>61.457743341911154</v>
      </c>
      <c r="AO47" s="33">
        <f t="shared" si="40"/>
        <v>61.457743341911154</v>
      </c>
      <c r="AP47" s="33">
        <f t="shared" si="40"/>
        <v>61.457743341911154</v>
      </c>
      <c r="AQ47" s="33">
        <f t="shared" ref="AQ47:BK47" si="41">SUM(AQ15:AQ46)*1000</f>
        <v>61.457743341911154</v>
      </c>
      <c r="AR47" s="33">
        <f t="shared" si="41"/>
        <v>61.457743341911154</v>
      </c>
      <c r="AS47" s="33">
        <f t="shared" si="41"/>
        <v>61.457743341911154</v>
      </c>
      <c r="AT47" s="33">
        <f t="shared" si="41"/>
        <v>61.457743341911154</v>
      </c>
      <c r="AU47" s="33">
        <f t="shared" si="41"/>
        <v>61.457743341911154</v>
      </c>
      <c r="AV47" s="33">
        <f t="shared" si="41"/>
        <v>61.457743341911154</v>
      </c>
      <c r="AW47" s="33">
        <f t="shared" si="41"/>
        <v>61.457743341911154</v>
      </c>
      <c r="AX47" s="33">
        <f t="shared" si="41"/>
        <v>61.457743341911154</v>
      </c>
      <c r="AY47" s="33">
        <f t="shared" si="41"/>
        <v>61.457743341911154</v>
      </c>
      <c r="AZ47" s="33">
        <f t="shared" si="41"/>
        <v>61.457743341911154</v>
      </c>
      <c r="BA47" s="33">
        <f t="shared" si="41"/>
        <v>61.457743341911154</v>
      </c>
      <c r="BB47" s="33">
        <f t="shared" si="41"/>
        <v>61.457743341911154</v>
      </c>
      <c r="BC47" s="33">
        <f t="shared" si="41"/>
        <v>61.457743341911154</v>
      </c>
      <c r="BD47" s="33">
        <f t="shared" si="41"/>
        <v>61.457743341911154</v>
      </c>
      <c r="BE47" s="33">
        <f t="shared" si="41"/>
        <v>61.457743341911154</v>
      </c>
      <c r="BF47" s="33">
        <f t="shared" si="41"/>
        <v>61.457743341911154</v>
      </c>
      <c r="BG47" s="33">
        <f t="shared" si="41"/>
        <v>61.457743341911154</v>
      </c>
      <c r="BH47" s="33">
        <f t="shared" si="41"/>
        <v>61.457743341911154</v>
      </c>
      <c r="BI47" s="33">
        <f t="shared" si="41"/>
        <v>61.457743341911154</v>
      </c>
      <c r="BJ47" s="33">
        <f t="shared" si="41"/>
        <v>61.457743341911154</v>
      </c>
      <c r="BK47" s="33">
        <f t="shared" si="41"/>
        <v>61.457743341911154</v>
      </c>
    </row>
    <row r="48" spans="1:121" x14ac:dyDescent="0.25">
      <c r="BO48" s="48" t="s">
        <v>167</v>
      </c>
      <c r="BP48" s="53">
        <f>BQ48</f>
        <v>0.80156269378643186</v>
      </c>
      <c r="BQ48" s="53">
        <f t="shared" ref="BQ48:CW48" si="42">$G$5+(($G$6-$G$5)/32)*(BQ53-2018)</f>
        <v>0.80156269378643186</v>
      </c>
      <c r="BR48" s="53">
        <f t="shared" si="42"/>
        <v>0.79239023639627659</v>
      </c>
      <c r="BS48" s="53">
        <f t="shared" si="42"/>
        <v>0.78321777900612133</v>
      </c>
      <c r="BT48" s="53">
        <f t="shared" si="42"/>
        <v>0.77404532161596606</v>
      </c>
      <c r="BU48" s="53">
        <f t="shared" si="42"/>
        <v>0.76487286422581091</v>
      </c>
      <c r="BV48" s="53">
        <f t="shared" si="42"/>
        <v>0.75570040683565565</v>
      </c>
      <c r="BW48" s="53">
        <f t="shared" si="42"/>
        <v>0.74652794944550038</v>
      </c>
      <c r="BX48" s="53">
        <f t="shared" si="42"/>
        <v>0.73735549205534512</v>
      </c>
      <c r="BY48" s="53">
        <f t="shared" si="42"/>
        <v>0.72818303466518985</v>
      </c>
      <c r="BZ48" s="53">
        <f t="shared" si="42"/>
        <v>0.71901057727503459</v>
      </c>
      <c r="CA48" s="53">
        <f t="shared" si="42"/>
        <v>0.70983811988487933</v>
      </c>
      <c r="CB48" s="53">
        <f t="shared" si="42"/>
        <v>0.70066566249472417</v>
      </c>
      <c r="CC48" s="53">
        <f t="shared" si="42"/>
        <v>0.69149320510456891</v>
      </c>
      <c r="CD48" s="53">
        <f t="shared" si="42"/>
        <v>0.68232074771441364</v>
      </c>
      <c r="CE48" s="53">
        <f t="shared" si="42"/>
        <v>0.67314829032425838</v>
      </c>
      <c r="CF48" s="53">
        <f t="shared" si="42"/>
        <v>0.66397583293410312</v>
      </c>
      <c r="CG48" s="53">
        <f t="shared" si="42"/>
        <v>0.65480337554394796</v>
      </c>
      <c r="CH48" s="53">
        <f t="shared" si="42"/>
        <v>0.6456309181537927</v>
      </c>
      <c r="CI48" s="53">
        <f t="shared" si="42"/>
        <v>0.63645846076363743</v>
      </c>
      <c r="CJ48" s="53">
        <f t="shared" si="42"/>
        <v>0.62728600337348217</v>
      </c>
      <c r="CK48" s="53">
        <f t="shared" si="42"/>
        <v>0.61811354598332691</v>
      </c>
      <c r="CL48" s="53">
        <f t="shared" si="42"/>
        <v>0.60894108859317164</v>
      </c>
      <c r="CM48" s="53">
        <f t="shared" si="42"/>
        <v>0.59976863120301638</v>
      </c>
      <c r="CN48" s="53">
        <f t="shared" si="42"/>
        <v>0.59059617381286111</v>
      </c>
      <c r="CO48" s="53">
        <f t="shared" si="42"/>
        <v>0.58142371642270596</v>
      </c>
      <c r="CP48" s="53">
        <f t="shared" si="42"/>
        <v>0.5722512590325507</v>
      </c>
      <c r="CQ48" s="53">
        <f t="shared" si="42"/>
        <v>0.56307880164239543</v>
      </c>
      <c r="CR48" s="53">
        <f t="shared" si="42"/>
        <v>0.55390634425224017</v>
      </c>
      <c r="CS48" s="53">
        <f t="shared" si="42"/>
        <v>0.54473388686208501</v>
      </c>
      <c r="CT48" s="53">
        <f t="shared" si="42"/>
        <v>0.53556142947192975</v>
      </c>
      <c r="CU48" s="53">
        <f t="shared" si="42"/>
        <v>0.52638897208177449</v>
      </c>
      <c r="CV48" s="53">
        <f t="shared" si="42"/>
        <v>0.51721651469161922</v>
      </c>
      <c r="CW48" s="53">
        <f t="shared" si="42"/>
        <v>0.50804405730146396</v>
      </c>
      <c r="CX48" s="53">
        <f t="shared" ref="CX48:DQ48" si="43">CW48</f>
        <v>0.50804405730146396</v>
      </c>
      <c r="CY48" s="53">
        <f t="shared" si="43"/>
        <v>0.50804405730146396</v>
      </c>
      <c r="CZ48" s="53">
        <f t="shared" si="43"/>
        <v>0.50804405730146396</v>
      </c>
      <c r="DA48" s="53">
        <f t="shared" si="43"/>
        <v>0.50804405730146396</v>
      </c>
      <c r="DB48" s="53">
        <f t="shared" si="43"/>
        <v>0.50804405730146396</v>
      </c>
      <c r="DC48" s="53">
        <f t="shared" si="43"/>
        <v>0.50804405730146396</v>
      </c>
      <c r="DD48" s="53">
        <f t="shared" si="43"/>
        <v>0.50804405730146396</v>
      </c>
      <c r="DE48" s="53">
        <f t="shared" si="43"/>
        <v>0.50804405730146396</v>
      </c>
      <c r="DF48" s="53">
        <f t="shared" si="43"/>
        <v>0.50804405730146396</v>
      </c>
      <c r="DG48" s="53">
        <f t="shared" si="43"/>
        <v>0.50804405730146396</v>
      </c>
      <c r="DH48" s="53">
        <f t="shared" si="43"/>
        <v>0.50804405730146396</v>
      </c>
      <c r="DI48" s="53">
        <f t="shared" si="43"/>
        <v>0.50804405730146396</v>
      </c>
      <c r="DJ48" s="53">
        <f t="shared" si="43"/>
        <v>0.50804405730146396</v>
      </c>
      <c r="DK48" s="53">
        <f t="shared" si="43"/>
        <v>0.50804405730146396</v>
      </c>
      <c r="DL48" s="53">
        <f t="shared" si="43"/>
        <v>0.50804405730146396</v>
      </c>
      <c r="DM48" s="53">
        <f t="shared" si="43"/>
        <v>0.50804405730146396</v>
      </c>
      <c r="DN48" s="53">
        <f t="shared" si="43"/>
        <v>0.50804405730146396</v>
      </c>
      <c r="DO48" s="53">
        <f t="shared" si="43"/>
        <v>0.50804405730146396</v>
      </c>
      <c r="DP48" s="53">
        <f t="shared" si="43"/>
        <v>0.50804405730146396</v>
      </c>
      <c r="DQ48" s="53">
        <f t="shared" si="43"/>
        <v>0.50804405730146396</v>
      </c>
    </row>
    <row r="49" spans="1:121" x14ac:dyDescent="0.25">
      <c r="BO49" s="48" t="s">
        <v>151</v>
      </c>
      <c r="BP49">
        <f t="shared" ref="BP49:BP50" si="44">BQ49</f>
        <v>1</v>
      </c>
      <c r="BQ49">
        <f t="shared" ref="BQ49:CV49" si="45">1-BQ50</f>
        <v>1</v>
      </c>
      <c r="BR49">
        <f t="shared" si="45"/>
        <v>1</v>
      </c>
      <c r="BS49">
        <f t="shared" si="45"/>
        <v>1</v>
      </c>
      <c r="BT49">
        <f t="shared" si="45"/>
        <v>1</v>
      </c>
      <c r="BU49">
        <f t="shared" si="45"/>
        <v>1</v>
      </c>
      <c r="BV49">
        <f t="shared" si="45"/>
        <v>1</v>
      </c>
      <c r="BW49">
        <f t="shared" si="45"/>
        <v>1</v>
      </c>
      <c r="BX49">
        <f t="shared" si="45"/>
        <v>1</v>
      </c>
      <c r="BY49">
        <f t="shared" si="45"/>
        <v>1</v>
      </c>
      <c r="BZ49">
        <f t="shared" si="45"/>
        <v>1</v>
      </c>
      <c r="CA49">
        <f t="shared" si="45"/>
        <v>1</v>
      </c>
      <c r="CB49">
        <f t="shared" si="45"/>
        <v>1</v>
      </c>
      <c r="CC49">
        <f t="shared" si="45"/>
        <v>1</v>
      </c>
      <c r="CD49">
        <f t="shared" si="45"/>
        <v>1</v>
      </c>
      <c r="CE49">
        <f t="shared" si="45"/>
        <v>1</v>
      </c>
      <c r="CF49">
        <f t="shared" si="45"/>
        <v>1</v>
      </c>
      <c r="CG49">
        <f t="shared" si="45"/>
        <v>1</v>
      </c>
      <c r="CH49">
        <f t="shared" si="45"/>
        <v>1</v>
      </c>
      <c r="CI49">
        <f t="shared" si="45"/>
        <v>1</v>
      </c>
      <c r="CJ49">
        <f t="shared" si="45"/>
        <v>1</v>
      </c>
      <c r="CK49">
        <f t="shared" si="45"/>
        <v>1</v>
      </c>
      <c r="CL49">
        <f t="shared" si="45"/>
        <v>1</v>
      </c>
      <c r="CM49">
        <f t="shared" si="45"/>
        <v>1</v>
      </c>
      <c r="CN49">
        <f t="shared" si="45"/>
        <v>1</v>
      </c>
      <c r="CO49">
        <f t="shared" si="45"/>
        <v>1</v>
      </c>
      <c r="CP49">
        <f t="shared" si="45"/>
        <v>1</v>
      </c>
      <c r="CQ49">
        <f t="shared" si="45"/>
        <v>1</v>
      </c>
      <c r="CR49">
        <f t="shared" si="45"/>
        <v>1</v>
      </c>
      <c r="CS49">
        <f t="shared" si="45"/>
        <v>1</v>
      </c>
      <c r="CT49">
        <f t="shared" si="45"/>
        <v>1</v>
      </c>
      <c r="CU49">
        <f t="shared" si="45"/>
        <v>1</v>
      </c>
      <c r="CV49">
        <f t="shared" si="45"/>
        <v>1</v>
      </c>
      <c r="CW49">
        <f t="shared" ref="CW49:DQ49" si="46">1-CW50</f>
        <v>1</v>
      </c>
      <c r="CX49" s="4">
        <f t="shared" si="46"/>
        <v>1</v>
      </c>
      <c r="CY49" s="4">
        <f t="shared" si="46"/>
        <v>1</v>
      </c>
      <c r="CZ49" s="4">
        <f t="shared" si="46"/>
        <v>1</v>
      </c>
      <c r="DA49" s="4">
        <f t="shared" si="46"/>
        <v>1</v>
      </c>
      <c r="DB49" s="4">
        <f t="shared" si="46"/>
        <v>1</v>
      </c>
      <c r="DC49" s="4">
        <f t="shared" si="46"/>
        <v>1</v>
      </c>
      <c r="DD49" s="4">
        <f t="shared" si="46"/>
        <v>1</v>
      </c>
      <c r="DE49" s="4">
        <f t="shared" si="46"/>
        <v>1</v>
      </c>
      <c r="DF49" s="4">
        <f t="shared" si="46"/>
        <v>1</v>
      </c>
      <c r="DG49" s="4">
        <f t="shared" si="46"/>
        <v>1</v>
      </c>
      <c r="DH49" s="4">
        <f t="shared" si="46"/>
        <v>1</v>
      </c>
      <c r="DI49" s="4">
        <f t="shared" si="46"/>
        <v>1</v>
      </c>
      <c r="DJ49" s="4">
        <f t="shared" si="46"/>
        <v>1</v>
      </c>
      <c r="DK49" s="4">
        <f t="shared" si="46"/>
        <v>1</v>
      </c>
      <c r="DL49" s="4">
        <f t="shared" si="46"/>
        <v>1</v>
      </c>
      <c r="DM49" s="4">
        <f t="shared" si="46"/>
        <v>1</v>
      </c>
      <c r="DN49" s="4">
        <f t="shared" si="46"/>
        <v>1</v>
      </c>
      <c r="DO49" s="4">
        <f t="shared" si="46"/>
        <v>1</v>
      </c>
      <c r="DP49" s="4">
        <f t="shared" si="46"/>
        <v>1</v>
      </c>
      <c r="DQ49" s="4">
        <f t="shared" si="46"/>
        <v>1</v>
      </c>
    </row>
    <row r="50" spans="1:121" x14ac:dyDescent="0.25">
      <c r="BO50" s="48" t="s">
        <v>152</v>
      </c>
      <c r="BP50">
        <f t="shared" si="44"/>
        <v>0</v>
      </c>
      <c r="BQ50">
        <f>INDEX(Chem_assumptions!$C$107:$AI$127,MATCH($BL$54,Chem_assumptions!$A$107:$A$127,0),MATCH(BQ53,$BQ$53:$CW$53,0))</f>
        <v>0</v>
      </c>
      <c r="BR50">
        <f>INDEX(Chem_assumptions!$C$107:$AI$127,MATCH($BL$54,Chem_assumptions!$A$107:$A$127,0),MATCH(BR53,$BQ$53:$CW$53,0))</f>
        <v>0</v>
      </c>
      <c r="BS50">
        <f>INDEX(Chem_assumptions!$C$107:$AI$127,MATCH($BL$54,Chem_assumptions!$A$107:$A$127,0),MATCH(BS53,$BQ$53:$CW$53,0))</f>
        <v>0</v>
      </c>
      <c r="BT50">
        <f>INDEX(Chem_assumptions!$C$107:$AI$127,MATCH($BL$54,Chem_assumptions!$A$107:$A$127,0),MATCH(BT53,$BQ$53:$CW$53,0))</f>
        <v>0</v>
      </c>
      <c r="BU50">
        <f>INDEX(Chem_assumptions!$C$107:$AI$127,MATCH($BL$54,Chem_assumptions!$A$107:$A$127,0),MATCH(BU53,$BQ$53:$CW$53,0))</f>
        <v>0</v>
      </c>
      <c r="BV50">
        <f>INDEX(Chem_assumptions!$C$107:$AI$127,MATCH($BL$54,Chem_assumptions!$A$107:$A$127,0),MATCH(BV53,$BQ$53:$CW$53,0))</f>
        <v>0</v>
      </c>
      <c r="BW50">
        <f>INDEX(Chem_assumptions!$C$107:$AI$127,MATCH($BL$54,Chem_assumptions!$A$107:$A$127,0),MATCH(BW53,$BQ$53:$CW$53,0))</f>
        <v>0</v>
      </c>
      <c r="BX50">
        <f>INDEX(Chem_assumptions!$C$107:$AI$127,MATCH($BL$54,Chem_assumptions!$A$107:$A$127,0),MATCH(BX53,$BQ$53:$CW$53,0))</f>
        <v>0</v>
      </c>
      <c r="BY50">
        <f>INDEX(Chem_assumptions!$C$107:$AI$127,MATCH($BL$54,Chem_assumptions!$A$107:$A$127,0),MATCH(BY53,$BQ$53:$CW$53,0))</f>
        <v>0</v>
      </c>
      <c r="BZ50">
        <f>INDEX(Chem_assumptions!$C$107:$AI$127,MATCH($BL$54,Chem_assumptions!$A$107:$A$127,0),MATCH(BZ53,$BQ$53:$CW$53,0))</f>
        <v>0</v>
      </c>
      <c r="CA50">
        <f>INDEX(Chem_assumptions!$C$107:$AI$127,MATCH($BL$54,Chem_assumptions!$A$107:$A$127,0),MATCH(CA53,$BQ$53:$CW$53,0))</f>
        <v>0</v>
      </c>
      <c r="CB50">
        <f>INDEX(Chem_assumptions!$C$107:$AI$127,MATCH($BL$54,Chem_assumptions!$A$107:$A$127,0),MATCH(CB53,$BQ$53:$CW$53,0))</f>
        <v>0</v>
      </c>
      <c r="CC50">
        <f>INDEX(Chem_assumptions!$C$107:$AI$127,MATCH($BL$54,Chem_assumptions!$A$107:$A$127,0),MATCH(CC53,$BQ$53:$CW$53,0))</f>
        <v>0</v>
      </c>
      <c r="CD50">
        <f>INDEX(Chem_assumptions!$C$107:$AI$127,MATCH($BL$54,Chem_assumptions!$A$107:$A$127,0),MATCH(CD53,$BQ$53:$CW$53,0))</f>
        <v>0</v>
      </c>
      <c r="CE50">
        <f>INDEX(Chem_assumptions!$C$107:$AI$127,MATCH($BL$54,Chem_assumptions!$A$107:$A$127,0),MATCH(CE53,$BQ$53:$CW$53,0))</f>
        <v>0</v>
      </c>
      <c r="CF50">
        <f>INDEX(Chem_assumptions!$C$107:$AI$127,MATCH($BL$54,Chem_assumptions!$A$107:$A$127,0),MATCH(CF53,$BQ$53:$CW$53,0))</f>
        <v>0</v>
      </c>
      <c r="CG50">
        <f>INDEX(Chem_assumptions!$C$107:$AI$127,MATCH($BL$54,Chem_assumptions!$A$107:$A$127,0),MATCH(CG53,$BQ$53:$CW$53,0))</f>
        <v>0</v>
      </c>
      <c r="CH50">
        <f>INDEX(Chem_assumptions!$C$107:$AI$127,MATCH($BL$54,Chem_assumptions!$A$107:$A$127,0),MATCH(CH53,$BQ$53:$CW$53,0))</f>
        <v>0</v>
      </c>
      <c r="CI50">
        <f>INDEX(Chem_assumptions!$C$107:$AI$127,MATCH($BL$54,Chem_assumptions!$A$107:$A$127,0),MATCH(CI53,$BQ$53:$CW$53,0))</f>
        <v>0</v>
      </c>
      <c r="CJ50">
        <f>INDEX(Chem_assumptions!$C$107:$AI$127,MATCH($BL$54,Chem_assumptions!$A$107:$A$127,0),MATCH(CJ53,$BQ$53:$CW$53,0))</f>
        <v>0</v>
      </c>
      <c r="CK50">
        <f>INDEX(Chem_assumptions!$C$107:$AI$127,MATCH($BL$54,Chem_assumptions!$A$107:$A$127,0),MATCH(CK53,$BQ$53:$CW$53,0))</f>
        <v>0</v>
      </c>
      <c r="CL50">
        <f>INDEX(Chem_assumptions!$C$107:$AI$127,MATCH($BL$54,Chem_assumptions!$A$107:$A$127,0),MATCH(CL53,$BQ$53:$CW$53,0))</f>
        <v>0</v>
      </c>
      <c r="CM50">
        <f>INDEX(Chem_assumptions!$C$107:$AI$127,MATCH($BL$54,Chem_assumptions!$A$107:$A$127,0),MATCH(CM53,$BQ$53:$CW$53,0))</f>
        <v>0</v>
      </c>
      <c r="CN50">
        <f>INDEX(Chem_assumptions!$C$107:$AI$127,MATCH($BL$54,Chem_assumptions!$A$107:$A$127,0),MATCH(CN53,$BQ$53:$CW$53,0))</f>
        <v>0</v>
      </c>
      <c r="CO50">
        <f>INDEX(Chem_assumptions!$C$107:$AI$127,MATCH($BL$54,Chem_assumptions!$A$107:$A$127,0),MATCH(CO53,$BQ$53:$CW$53,0))</f>
        <v>0</v>
      </c>
      <c r="CP50">
        <f>INDEX(Chem_assumptions!$C$107:$AI$127,MATCH($BL$54,Chem_assumptions!$A$107:$A$127,0),MATCH(CP53,$BQ$53:$CW$53,0))</f>
        <v>0</v>
      </c>
      <c r="CQ50">
        <f>INDEX(Chem_assumptions!$C$107:$AI$127,MATCH($BL$54,Chem_assumptions!$A$107:$A$127,0),MATCH(CQ53,$BQ$53:$CW$53,0))</f>
        <v>0</v>
      </c>
      <c r="CR50">
        <f>INDEX(Chem_assumptions!$C$107:$AI$127,MATCH($BL$54,Chem_assumptions!$A$107:$A$127,0),MATCH(CR53,$BQ$53:$CW$53,0))</f>
        <v>0</v>
      </c>
      <c r="CS50">
        <f>INDEX(Chem_assumptions!$C$107:$AI$127,MATCH($BL$54,Chem_assumptions!$A$107:$A$127,0),MATCH(CS53,$BQ$53:$CW$53,0))</f>
        <v>0</v>
      </c>
      <c r="CT50">
        <f>INDEX(Chem_assumptions!$C$107:$AI$127,MATCH($BL$54,Chem_assumptions!$A$107:$A$127,0),MATCH(CT53,$BQ$53:$CW$53,0))</f>
        <v>0</v>
      </c>
      <c r="CU50">
        <f>INDEX(Chem_assumptions!$C$107:$AI$127,MATCH($BL$54,Chem_assumptions!$A$107:$A$127,0),MATCH(CU53,$BQ$53:$CW$53,0))</f>
        <v>0</v>
      </c>
      <c r="CV50">
        <f>INDEX(Chem_assumptions!$C$107:$AI$127,MATCH($BL$54,Chem_assumptions!$A$107:$A$127,0),MATCH(CV53,$BQ$53:$CW$53,0))</f>
        <v>0</v>
      </c>
      <c r="CW50">
        <f>INDEX(Chem_assumptions!$C$107:$AI$127,MATCH($BL$54,Chem_assumptions!$A$107:$A$127,0),MATCH(CW53,$BQ$53:$CW$53,0))</f>
        <v>0</v>
      </c>
      <c r="CX50">
        <f t="shared" ref="CX50:DQ50" si="47">CW50</f>
        <v>0</v>
      </c>
      <c r="CY50">
        <f t="shared" si="47"/>
        <v>0</v>
      </c>
      <c r="CZ50">
        <f t="shared" si="47"/>
        <v>0</v>
      </c>
      <c r="DA50">
        <f t="shared" si="47"/>
        <v>0</v>
      </c>
      <c r="DB50">
        <f t="shared" si="47"/>
        <v>0</v>
      </c>
      <c r="DC50">
        <f t="shared" si="47"/>
        <v>0</v>
      </c>
      <c r="DD50">
        <f t="shared" si="47"/>
        <v>0</v>
      </c>
      <c r="DE50">
        <f t="shared" si="47"/>
        <v>0</v>
      </c>
      <c r="DF50">
        <f t="shared" si="47"/>
        <v>0</v>
      </c>
      <c r="DG50">
        <f t="shared" si="47"/>
        <v>0</v>
      </c>
      <c r="DH50">
        <f t="shared" si="47"/>
        <v>0</v>
      </c>
      <c r="DI50">
        <f t="shared" si="47"/>
        <v>0</v>
      </c>
      <c r="DJ50">
        <f t="shared" si="47"/>
        <v>0</v>
      </c>
      <c r="DK50">
        <f t="shared" si="47"/>
        <v>0</v>
      </c>
      <c r="DL50">
        <f t="shared" si="47"/>
        <v>0</v>
      </c>
      <c r="DM50">
        <f t="shared" si="47"/>
        <v>0</v>
      </c>
      <c r="DN50">
        <f t="shared" si="47"/>
        <v>0</v>
      </c>
      <c r="DO50">
        <f t="shared" si="47"/>
        <v>0</v>
      </c>
      <c r="DP50">
        <f t="shared" si="47"/>
        <v>0</v>
      </c>
      <c r="DQ50">
        <f t="shared" si="47"/>
        <v>0</v>
      </c>
    </row>
    <row r="51" spans="1:121" x14ac:dyDescent="0.25">
      <c r="BL51" s="6" t="s">
        <v>140</v>
      </c>
    </row>
    <row r="52" spans="1:121" x14ac:dyDescent="0.25">
      <c r="A52" s="1" t="s">
        <v>148</v>
      </c>
      <c r="B52" s="1"/>
      <c r="C52" s="1"/>
      <c r="D52" s="1"/>
      <c r="E52" s="1"/>
      <c r="F52" s="1"/>
      <c r="G52" s="1"/>
      <c r="BL52" s="37" t="s">
        <v>141</v>
      </c>
      <c r="BM52" s="38"/>
      <c r="BN52" s="39" t="s">
        <v>142</v>
      </c>
      <c r="BO52" s="38"/>
      <c r="BP52" s="40" t="s">
        <v>143</v>
      </c>
      <c r="BQ52" s="32"/>
      <c r="BR52" s="32"/>
      <c r="BS52" s="32"/>
      <c r="BT52" s="32"/>
      <c r="BU52" s="32"/>
      <c r="BV52" s="32"/>
      <c r="BW52" s="32"/>
      <c r="BX52" s="32"/>
      <c r="BY52" s="32"/>
      <c r="BZ52" s="32"/>
      <c r="CA52" s="32"/>
      <c r="CB52" s="32"/>
      <c r="CC52" s="32"/>
      <c r="CD52" s="32"/>
      <c r="CE52" s="32"/>
      <c r="CF52" s="32"/>
      <c r="CG52" s="32"/>
      <c r="CH52" s="32"/>
      <c r="CI52" s="32"/>
      <c r="CJ52" s="32"/>
      <c r="CK52" s="32"/>
      <c r="CL52" s="32"/>
      <c r="CM52" s="32"/>
      <c r="CN52" s="32"/>
      <c r="CO52" s="32"/>
      <c r="CP52" s="32"/>
      <c r="CQ52" s="32"/>
      <c r="CR52" s="32"/>
      <c r="CS52" s="32"/>
      <c r="CT52" s="32"/>
      <c r="CU52" s="32"/>
      <c r="CV52" s="32"/>
      <c r="CW52" s="32"/>
      <c r="CX52" s="32"/>
      <c r="CY52" s="32"/>
      <c r="CZ52" s="32"/>
      <c r="DA52" s="32"/>
      <c r="DB52" s="32"/>
      <c r="DC52" s="32"/>
      <c r="DD52" s="32"/>
      <c r="DE52" s="32"/>
      <c r="DF52" s="32"/>
      <c r="DG52" s="32"/>
      <c r="DH52" s="32"/>
      <c r="DI52" s="32"/>
      <c r="DJ52" s="32"/>
      <c r="DK52" s="32"/>
      <c r="DL52" s="32"/>
      <c r="DM52" s="32"/>
      <c r="DN52" s="32"/>
      <c r="DO52" s="32"/>
      <c r="DP52" s="32"/>
      <c r="DQ52" s="32"/>
    </row>
    <row r="53" spans="1:121" x14ac:dyDescent="0.25">
      <c r="A53" s="32" t="s">
        <v>0</v>
      </c>
      <c r="B53" s="32" t="s">
        <v>1</v>
      </c>
      <c r="C53" s="32" t="str">
        <f>C14</f>
        <v>short_fuel_code</v>
      </c>
      <c r="D53" s="32" t="str">
        <f>D14</f>
        <v>item_code_new</v>
      </c>
      <c r="E53" s="32"/>
      <c r="F53" s="32"/>
      <c r="G53" s="3" t="s">
        <v>179</v>
      </c>
      <c r="BL53" s="37" t="s">
        <v>144</v>
      </c>
      <c r="BM53" s="37" t="s">
        <v>145</v>
      </c>
      <c r="BN53" s="37"/>
      <c r="BO53" s="37"/>
      <c r="BP53" s="32">
        <v>2017</v>
      </c>
      <c r="BQ53" s="32">
        <v>2018</v>
      </c>
      <c r="BR53" s="32">
        <v>2019</v>
      </c>
      <c r="BS53" s="32">
        <v>2020</v>
      </c>
      <c r="BT53" s="32">
        <v>2021</v>
      </c>
      <c r="BU53" s="32">
        <v>2022</v>
      </c>
      <c r="BV53" s="32">
        <v>2023</v>
      </c>
      <c r="BW53" s="32">
        <v>2024</v>
      </c>
      <c r="BX53" s="32">
        <v>2025</v>
      </c>
      <c r="BY53" s="32">
        <v>2026</v>
      </c>
      <c r="BZ53" s="32">
        <v>2027</v>
      </c>
      <c r="CA53" s="32">
        <v>2028</v>
      </c>
      <c r="CB53" s="32">
        <v>2029</v>
      </c>
      <c r="CC53" s="32">
        <v>2030</v>
      </c>
      <c r="CD53" s="32">
        <v>2031</v>
      </c>
      <c r="CE53" s="32">
        <v>2032</v>
      </c>
      <c r="CF53" s="32">
        <v>2033</v>
      </c>
      <c r="CG53" s="32">
        <v>2034</v>
      </c>
      <c r="CH53" s="32">
        <v>2035</v>
      </c>
      <c r="CI53" s="32">
        <v>2036</v>
      </c>
      <c r="CJ53" s="32">
        <v>2037</v>
      </c>
      <c r="CK53" s="32">
        <v>2038</v>
      </c>
      <c r="CL53" s="32">
        <v>2039</v>
      </c>
      <c r="CM53" s="32">
        <v>2040</v>
      </c>
      <c r="CN53" s="32">
        <v>2041</v>
      </c>
      <c r="CO53" s="32">
        <v>2042</v>
      </c>
      <c r="CP53" s="32">
        <v>2043</v>
      </c>
      <c r="CQ53" s="32">
        <v>2044</v>
      </c>
      <c r="CR53" s="32">
        <v>2045</v>
      </c>
      <c r="CS53" s="32">
        <v>2046</v>
      </c>
      <c r="CT53" s="32">
        <v>2047</v>
      </c>
      <c r="CU53" s="32">
        <v>2048</v>
      </c>
      <c r="CV53" s="32">
        <v>2049</v>
      </c>
      <c r="CW53" s="32">
        <v>2050</v>
      </c>
      <c r="CX53" s="32">
        <v>2051</v>
      </c>
      <c r="CY53" s="32">
        <v>2052</v>
      </c>
      <c r="CZ53" s="32">
        <v>2053</v>
      </c>
      <c r="DA53" s="32">
        <v>2054</v>
      </c>
      <c r="DB53" s="32">
        <v>2055</v>
      </c>
      <c r="DC53" s="32">
        <v>2056</v>
      </c>
      <c r="DD53" s="32">
        <v>2057</v>
      </c>
      <c r="DE53" s="32">
        <v>2058</v>
      </c>
      <c r="DF53" s="32">
        <v>2059</v>
      </c>
      <c r="DG53" s="32">
        <v>2060</v>
      </c>
      <c r="DH53" s="32">
        <v>2061</v>
      </c>
      <c r="DI53" s="32">
        <v>2062</v>
      </c>
      <c r="DJ53" s="32">
        <v>2063</v>
      </c>
      <c r="DK53" s="32">
        <v>2064</v>
      </c>
      <c r="DL53" s="32">
        <v>2065</v>
      </c>
      <c r="DM53" s="32">
        <v>2066</v>
      </c>
      <c r="DN53" s="32">
        <v>2067</v>
      </c>
      <c r="DO53" s="32">
        <v>2068</v>
      </c>
      <c r="DP53" s="32">
        <v>2069</v>
      </c>
      <c r="DQ53" s="32">
        <v>2070</v>
      </c>
    </row>
    <row r="54" spans="1:121" x14ac:dyDescent="0.25">
      <c r="A54" t="str">
        <f t="shared" ref="A54:C85" si="48">A15</f>
        <v>07_INA</v>
      </c>
      <c r="B54" t="str">
        <f t="shared" si="48"/>
        <v>1_x_coal_thermal</v>
      </c>
      <c r="C54" t="str">
        <f t="shared" si="48"/>
        <v>1_x_coal_thermal</v>
      </c>
      <c r="D54" s="4" t="s">
        <v>149</v>
      </c>
      <c r="E54" s="4"/>
      <c r="F54" s="4"/>
      <c r="G54" s="4">
        <f t="shared" ref="G54:G85" si="49">G15</f>
        <v>0</v>
      </c>
      <c r="BL54" t="str">
        <f t="shared" ref="BL54:BL111" si="50">A54</f>
        <v>07_INA</v>
      </c>
      <c r="BM54" t="str">
        <f t="shared" ref="BM54:BM85" si="51">"d_nonenergy_"&amp;C54</f>
        <v>d_nonenergy_1_x_coal_thermal</v>
      </c>
      <c r="BP54">
        <f t="shared" ref="BP54:CV54" si="52">BP$49*BP15</f>
        <v>0</v>
      </c>
      <c r="BQ54">
        <f t="shared" si="52"/>
        <v>0</v>
      </c>
      <c r="BR54">
        <f t="shared" si="52"/>
        <v>0</v>
      </c>
      <c r="BS54">
        <f t="shared" si="52"/>
        <v>0</v>
      </c>
      <c r="BT54">
        <f t="shared" si="52"/>
        <v>0</v>
      </c>
      <c r="BU54">
        <f t="shared" si="52"/>
        <v>0</v>
      </c>
      <c r="BV54">
        <f t="shared" si="52"/>
        <v>0</v>
      </c>
      <c r="BW54">
        <f t="shared" si="52"/>
        <v>0</v>
      </c>
      <c r="BX54">
        <f t="shared" si="52"/>
        <v>0</v>
      </c>
      <c r="BY54">
        <f t="shared" si="52"/>
        <v>0</v>
      </c>
      <c r="BZ54">
        <f t="shared" si="52"/>
        <v>0</v>
      </c>
      <c r="CA54">
        <f t="shared" si="52"/>
        <v>0</v>
      </c>
      <c r="CB54">
        <f t="shared" si="52"/>
        <v>0</v>
      </c>
      <c r="CC54">
        <f t="shared" si="52"/>
        <v>0</v>
      </c>
      <c r="CD54">
        <f t="shared" si="52"/>
        <v>0</v>
      </c>
      <c r="CE54">
        <f t="shared" si="52"/>
        <v>0</v>
      </c>
      <c r="CF54">
        <f t="shared" si="52"/>
        <v>0</v>
      </c>
      <c r="CG54">
        <f t="shared" si="52"/>
        <v>0</v>
      </c>
      <c r="CH54">
        <f t="shared" si="52"/>
        <v>0</v>
      </c>
      <c r="CI54">
        <f t="shared" si="52"/>
        <v>0</v>
      </c>
      <c r="CJ54">
        <f t="shared" si="52"/>
        <v>0</v>
      </c>
      <c r="CK54">
        <f t="shared" si="52"/>
        <v>0</v>
      </c>
      <c r="CL54">
        <f t="shared" si="52"/>
        <v>0</v>
      </c>
      <c r="CM54">
        <f t="shared" si="52"/>
        <v>0</v>
      </c>
      <c r="CN54">
        <f t="shared" si="52"/>
        <v>0</v>
      </c>
      <c r="CO54">
        <f t="shared" si="52"/>
        <v>0</v>
      </c>
      <c r="CP54">
        <f t="shared" si="52"/>
        <v>0</v>
      </c>
      <c r="CQ54">
        <f t="shared" si="52"/>
        <v>0</v>
      </c>
      <c r="CR54">
        <f t="shared" si="52"/>
        <v>0</v>
      </c>
      <c r="CS54">
        <f t="shared" si="52"/>
        <v>0</v>
      </c>
      <c r="CT54">
        <f t="shared" si="52"/>
        <v>0</v>
      </c>
      <c r="CU54">
        <f t="shared" si="52"/>
        <v>0</v>
      </c>
      <c r="CV54">
        <f t="shared" si="52"/>
        <v>0</v>
      </c>
      <c r="CW54">
        <f t="shared" ref="CW54:DQ54" si="53">CW$49*CW15</f>
        <v>0</v>
      </c>
      <c r="CX54">
        <f t="shared" si="53"/>
        <v>0</v>
      </c>
      <c r="CY54">
        <f t="shared" si="53"/>
        <v>0</v>
      </c>
      <c r="CZ54">
        <f t="shared" si="53"/>
        <v>0</v>
      </c>
      <c r="DA54">
        <f t="shared" si="53"/>
        <v>0</v>
      </c>
      <c r="DB54">
        <f t="shared" si="53"/>
        <v>0</v>
      </c>
      <c r="DC54">
        <f t="shared" si="53"/>
        <v>0</v>
      </c>
      <c r="DD54">
        <f t="shared" si="53"/>
        <v>0</v>
      </c>
      <c r="DE54">
        <f t="shared" si="53"/>
        <v>0</v>
      </c>
      <c r="DF54">
        <f t="shared" si="53"/>
        <v>0</v>
      </c>
      <c r="DG54">
        <f t="shared" si="53"/>
        <v>0</v>
      </c>
      <c r="DH54">
        <f t="shared" si="53"/>
        <v>0</v>
      </c>
      <c r="DI54">
        <f t="shared" si="53"/>
        <v>0</v>
      </c>
      <c r="DJ54">
        <f t="shared" si="53"/>
        <v>0</v>
      </c>
      <c r="DK54">
        <f t="shared" si="53"/>
        <v>0</v>
      </c>
      <c r="DL54">
        <f t="shared" si="53"/>
        <v>0</v>
      </c>
      <c r="DM54">
        <f t="shared" si="53"/>
        <v>0</v>
      </c>
      <c r="DN54">
        <f t="shared" si="53"/>
        <v>0</v>
      </c>
      <c r="DO54">
        <f t="shared" si="53"/>
        <v>0</v>
      </c>
      <c r="DP54">
        <f t="shared" si="53"/>
        <v>0</v>
      </c>
      <c r="DQ54">
        <f t="shared" si="53"/>
        <v>0</v>
      </c>
    </row>
    <row r="55" spans="1:121" x14ac:dyDescent="0.25">
      <c r="A55" t="str">
        <f t="shared" si="48"/>
        <v>07_INA</v>
      </c>
      <c r="B55" t="str">
        <f t="shared" si="48"/>
        <v>1_1_coking_coal</v>
      </c>
      <c r="C55" t="str">
        <f t="shared" si="48"/>
        <v>1_1_coking_coal</v>
      </c>
      <c r="D55" s="4" t="s">
        <v>149</v>
      </c>
      <c r="E55" s="4"/>
      <c r="F55" s="4"/>
      <c r="G55" s="4">
        <f t="shared" si="49"/>
        <v>0</v>
      </c>
      <c r="BL55" t="str">
        <f t="shared" si="50"/>
        <v>07_INA</v>
      </c>
      <c r="BM55" t="str">
        <f t="shared" si="51"/>
        <v>d_nonenergy_1_1_coking_coal</v>
      </c>
      <c r="BP55">
        <f t="shared" ref="BP55:CW55" si="54">BP$49*BP16</f>
        <v>0</v>
      </c>
      <c r="BQ55">
        <f t="shared" si="54"/>
        <v>0</v>
      </c>
      <c r="BR55">
        <f t="shared" si="54"/>
        <v>0</v>
      </c>
      <c r="BS55">
        <f t="shared" si="54"/>
        <v>0</v>
      </c>
      <c r="BT55">
        <f t="shared" si="54"/>
        <v>0</v>
      </c>
      <c r="BU55">
        <f t="shared" si="54"/>
        <v>0</v>
      </c>
      <c r="BV55">
        <f t="shared" si="54"/>
        <v>0</v>
      </c>
      <c r="BW55">
        <f t="shared" si="54"/>
        <v>0</v>
      </c>
      <c r="BX55">
        <f t="shared" si="54"/>
        <v>0</v>
      </c>
      <c r="BY55">
        <f t="shared" si="54"/>
        <v>0</v>
      </c>
      <c r="BZ55">
        <f t="shared" si="54"/>
        <v>0</v>
      </c>
      <c r="CA55">
        <f t="shared" si="54"/>
        <v>0</v>
      </c>
      <c r="CB55">
        <f t="shared" si="54"/>
        <v>0</v>
      </c>
      <c r="CC55">
        <f t="shared" si="54"/>
        <v>0</v>
      </c>
      <c r="CD55">
        <f t="shared" si="54"/>
        <v>0</v>
      </c>
      <c r="CE55">
        <f t="shared" si="54"/>
        <v>0</v>
      </c>
      <c r="CF55">
        <f t="shared" si="54"/>
        <v>0</v>
      </c>
      <c r="CG55">
        <f t="shared" si="54"/>
        <v>0</v>
      </c>
      <c r="CH55">
        <f t="shared" si="54"/>
        <v>0</v>
      </c>
      <c r="CI55">
        <f t="shared" si="54"/>
        <v>0</v>
      </c>
      <c r="CJ55">
        <f t="shared" si="54"/>
        <v>0</v>
      </c>
      <c r="CK55">
        <f t="shared" si="54"/>
        <v>0</v>
      </c>
      <c r="CL55">
        <f t="shared" si="54"/>
        <v>0</v>
      </c>
      <c r="CM55">
        <f t="shared" si="54"/>
        <v>0</v>
      </c>
      <c r="CN55">
        <f t="shared" si="54"/>
        <v>0</v>
      </c>
      <c r="CO55">
        <f t="shared" si="54"/>
        <v>0</v>
      </c>
      <c r="CP55">
        <f t="shared" si="54"/>
        <v>0</v>
      </c>
      <c r="CQ55">
        <f t="shared" si="54"/>
        <v>0</v>
      </c>
      <c r="CR55">
        <f t="shared" si="54"/>
        <v>0</v>
      </c>
      <c r="CS55">
        <f t="shared" si="54"/>
        <v>0</v>
      </c>
      <c r="CT55">
        <f t="shared" si="54"/>
        <v>0</v>
      </c>
      <c r="CU55">
        <f t="shared" si="54"/>
        <v>0</v>
      </c>
      <c r="CV55">
        <f t="shared" si="54"/>
        <v>0</v>
      </c>
      <c r="CW55">
        <f t="shared" si="54"/>
        <v>0</v>
      </c>
      <c r="CX55">
        <f t="shared" ref="CX55:DQ55" si="55">CX$49*CX16</f>
        <v>0</v>
      </c>
      <c r="CY55">
        <f t="shared" si="55"/>
        <v>0</v>
      </c>
      <c r="CZ55">
        <f t="shared" si="55"/>
        <v>0</v>
      </c>
      <c r="DA55">
        <f t="shared" si="55"/>
        <v>0</v>
      </c>
      <c r="DB55">
        <f t="shared" si="55"/>
        <v>0</v>
      </c>
      <c r="DC55">
        <f t="shared" si="55"/>
        <v>0</v>
      </c>
      <c r="DD55">
        <f t="shared" si="55"/>
        <v>0</v>
      </c>
      <c r="DE55">
        <f t="shared" si="55"/>
        <v>0</v>
      </c>
      <c r="DF55">
        <f t="shared" si="55"/>
        <v>0</v>
      </c>
      <c r="DG55">
        <f t="shared" si="55"/>
        <v>0</v>
      </c>
      <c r="DH55">
        <f t="shared" si="55"/>
        <v>0</v>
      </c>
      <c r="DI55">
        <f t="shared" si="55"/>
        <v>0</v>
      </c>
      <c r="DJ55">
        <f t="shared" si="55"/>
        <v>0</v>
      </c>
      <c r="DK55">
        <f t="shared" si="55"/>
        <v>0</v>
      </c>
      <c r="DL55">
        <f t="shared" si="55"/>
        <v>0</v>
      </c>
      <c r="DM55">
        <f t="shared" si="55"/>
        <v>0</v>
      </c>
      <c r="DN55">
        <f t="shared" si="55"/>
        <v>0</v>
      </c>
      <c r="DO55">
        <f t="shared" si="55"/>
        <v>0</v>
      </c>
      <c r="DP55">
        <f t="shared" si="55"/>
        <v>0</v>
      </c>
      <c r="DQ55">
        <f t="shared" si="55"/>
        <v>0</v>
      </c>
    </row>
    <row r="56" spans="1:121" x14ac:dyDescent="0.25">
      <c r="A56" t="str">
        <f t="shared" si="48"/>
        <v>07_INA</v>
      </c>
      <c r="B56" t="str">
        <f t="shared" si="48"/>
        <v>1_5_lignite</v>
      </c>
      <c r="C56" t="str">
        <f t="shared" si="48"/>
        <v>1_5_lignite</v>
      </c>
      <c r="D56" s="4" t="s">
        <v>149</v>
      </c>
      <c r="E56" s="4"/>
      <c r="F56" s="4"/>
      <c r="G56" s="4">
        <f t="shared" si="49"/>
        <v>0</v>
      </c>
      <c r="BL56" t="str">
        <f t="shared" si="50"/>
        <v>07_INA</v>
      </c>
      <c r="BM56" t="str">
        <f t="shared" si="51"/>
        <v>d_nonenergy_1_5_lignite</v>
      </c>
      <c r="BP56">
        <f t="shared" ref="BP56:CW56" si="56">BP$49*BP17</f>
        <v>0</v>
      </c>
      <c r="BQ56">
        <f t="shared" si="56"/>
        <v>0</v>
      </c>
      <c r="BR56">
        <f t="shared" si="56"/>
        <v>0</v>
      </c>
      <c r="BS56">
        <f t="shared" si="56"/>
        <v>0</v>
      </c>
      <c r="BT56">
        <f t="shared" si="56"/>
        <v>0</v>
      </c>
      <c r="BU56">
        <f t="shared" si="56"/>
        <v>0</v>
      </c>
      <c r="BV56">
        <f t="shared" si="56"/>
        <v>0</v>
      </c>
      <c r="BW56">
        <f t="shared" si="56"/>
        <v>0</v>
      </c>
      <c r="BX56">
        <f t="shared" si="56"/>
        <v>0</v>
      </c>
      <c r="BY56">
        <f t="shared" si="56"/>
        <v>0</v>
      </c>
      <c r="BZ56">
        <f t="shared" si="56"/>
        <v>0</v>
      </c>
      <c r="CA56">
        <f t="shared" si="56"/>
        <v>0</v>
      </c>
      <c r="CB56">
        <f t="shared" si="56"/>
        <v>0</v>
      </c>
      <c r="CC56">
        <f t="shared" si="56"/>
        <v>0</v>
      </c>
      <c r="CD56">
        <f t="shared" si="56"/>
        <v>0</v>
      </c>
      <c r="CE56">
        <f t="shared" si="56"/>
        <v>0</v>
      </c>
      <c r="CF56">
        <f t="shared" si="56"/>
        <v>0</v>
      </c>
      <c r="CG56">
        <f t="shared" si="56"/>
        <v>0</v>
      </c>
      <c r="CH56">
        <f t="shared" si="56"/>
        <v>0</v>
      </c>
      <c r="CI56">
        <f t="shared" si="56"/>
        <v>0</v>
      </c>
      <c r="CJ56">
        <f t="shared" si="56"/>
        <v>0</v>
      </c>
      <c r="CK56">
        <f t="shared" si="56"/>
        <v>0</v>
      </c>
      <c r="CL56">
        <f t="shared" si="56"/>
        <v>0</v>
      </c>
      <c r="CM56">
        <f t="shared" si="56"/>
        <v>0</v>
      </c>
      <c r="CN56">
        <f t="shared" si="56"/>
        <v>0</v>
      </c>
      <c r="CO56">
        <f t="shared" si="56"/>
        <v>0</v>
      </c>
      <c r="CP56">
        <f t="shared" si="56"/>
        <v>0</v>
      </c>
      <c r="CQ56">
        <f t="shared" si="56"/>
        <v>0</v>
      </c>
      <c r="CR56">
        <f t="shared" si="56"/>
        <v>0</v>
      </c>
      <c r="CS56">
        <f t="shared" si="56"/>
        <v>0</v>
      </c>
      <c r="CT56">
        <f t="shared" si="56"/>
        <v>0</v>
      </c>
      <c r="CU56">
        <f t="shared" si="56"/>
        <v>0</v>
      </c>
      <c r="CV56">
        <f t="shared" si="56"/>
        <v>0</v>
      </c>
      <c r="CW56">
        <f t="shared" si="56"/>
        <v>0</v>
      </c>
      <c r="CX56">
        <f t="shared" ref="CX56:DQ56" si="57">CX$49*CX17</f>
        <v>0</v>
      </c>
      <c r="CY56">
        <f t="shared" si="57"/>
        <v>0</v>
      </c>
      <c r="CZ56">
        <f t="shared" si="57"/>
        <v>0</v>
      </c>
      <c r="DA56">
        <f t="shared" si="57"/>
        <v>0</v>
      </c>
      <c r="DB56">
        <f t="shared" si="57"/>
        <v>0</v>
      </c>
      <c r="DC56">
        <f t="shared" si="57"/>
        <v>0</v>
      </c>
      <c r="DD56">
        <f t="shared" si="57"/>
        <v>0</v>
      </c>
      <c r="DE56">
        <f t="shared" si="57"/>
        <v>0</v>
      </c>
      <c r="DF56">
        <f t="shared" si="57"/>
        <v>0</v>
      </c>
      <c r="DG56">
        <f t="shared" si="57"/>
        <v>0</v>
      </c>
      <c r="DH56">
        <f t="shared" si="57"/>
        <v>0</v>
      </c>
      <c r="DI56">
        <f t="shared" si="57"/>
        <v>0</v>
      </c>
      <c r="DJ56">
        <f t="shared" si="57"/>
        <v>0</v>
      </c>
      <c r="DK56">
        <f t="shared" si="57"/>
        <v>0</v>
      </c>
      <c r="DL56">
        <f t="shared" si="57"/>
        <v>0</v>
      </c>
      <c r="DM56">
        <f t="shared" si="57"/>
        <v>0</v>
      </c>
      <c r="DN56">
        <f t="shared" si="57"/>
        <v>0</v>
      </c>
      <c r="DO56">
        <f t="shared" si="57"/>
        <v>0</v>
      </c>
      <c r="DP56">
        <f t="shared" si="57"/>
        <v>0</v>
      </c>
      <c r="DQ56">
        <f t="shared" si="57"/>
        <v>0</v>
      </c>
    </row>
    <row r="57" spans="1:121" x14ac:dyDescent="0.25">
      <c r="A57" t="str">
        <f t="shared" si="48"/>
        <v>07_INA</v>
      </c>
      <c r="B57" t="str">
        <f t="shared" si="48"/>
        <v>2_coal_products</v>
      </c>
      <c r="C57" t="str">
        <f t="shared" si="48"/>
        <v>2_coal_products</v>
      </c>
      <c r="D57" s="4" t="s">
        <v>149</v>
      </c>
      <c r="E57" s="4"/>
      <c r="F57" s="4"/>
      <c r="G57" s="4">
        <f t="shared" si="49"/>
        <v>0</v>
      </c>
      <c r="BL57" t="str">
        <f t="shared" si="50"/>
        <v>07_INA</v>
      </c>
      <c r="BM57" t="str">
        <f t="shared" si="51"/>
        <v>d_nonenergy_2_coal_products</v>
      </c>
      <c r="BP57">
        <f t="shared" ref="BP57:CW57" si="58">BP$49*BP18</f>
        <v>0</v>
      </c>
      <c r="BQ57">
        <f t="shared" si="58"/>
        <v>0</v>
      </c>
      <c r="BR57">
        <f t="shared" si="58"/>
        <v>0</v>
      </c>
      <c r="BS57">
        <f t="shared" si="58"/>
        <v>0</v>
      </c>
      <c r="BT57">
        <f t="shared" si="58"/>
        <v>0</v>
      </c>
      <c r="BU57">
        <f t="shared" si="58"/>
        <v>0</v>
      </c>
      <c r="BV57">
        <f t="shared" si="58"/>
        <v>0</v>
      </c>
      <c r="BW57">
        <f t="shared" si="58"/>
        <v>0</v>
      </c>
      <c r="BX57">
        <f t="shared" si="58"/>
        <v>0</v>
      </c>
      <c r="BY57">
        <f t="shared" si="58"/>
        <v>0</v>
      </c>
      <c r="BZ57">
        <f t="shared" si="58"/>
        <v>0</v>
      </c>
      <c r="CA57">
        <f t="shared" si="58"/>
        <v>0</v>
      </c>
      <c r="CB57">
        <f t="shared" si="58"/>
        <v>0</v>
      </c>
      <c r="CC57">
        <f t="shared" si="58"/>
        <v>0</v>
      </c>
      <c r="CD57">
        <f t="shared" si="58"/>
        <v>0</v>
      </c>
      <c r="CE57">
        <f t="shared" si="58"/>
        <v>0</v>
      </c>
      <c r="CF57">
        <f t="shared" si="58"/>
        <v>0</v>
      </c>
      <c r="CG57">
        <f t="shared" si="58"/>
        <v>0</v>
      </c>
      <c r="CH57">
        <f t="shared" si="58"/>
        <v>0</v>
      </c>
      <c r="CI57">
        <f t="shared" si="58"/>
        <v>0</v>
      </c>
      <c r="CJ57">
        <f t="shared" si="58"/>
        <v>0</v>
      </c>
      <c r="CK57">
        <f t="shared" si="58"/>
        <v>0</v>
      </c>
      <c r="CL57">
        <f t="shared" si="58"/>
        <v>0</v>
      </c>
      <c r="CM57">
        <f t="shared" si="58"/>
        <v>0</v>
      </c>
      <c r="CN57">
        <f t="shared" si="58"/>
        <v>0</v>
      </c>
      <c r="CO57">
        <f t="shared" si="58"/>
        <v>0</v>
      </c>
      <c r="CP57">
        <f t="shared" si="58"/>
        <v>0</v>
      </c>
      <c r="CQ57">
        <f t="shared" si="58"/>
        <v>0</v>
      </c>
      <c r="CR57">
        <f t="shared" si="58"/>
        <v>0</v>
      </c>
      <c r="CS57">
        <f t="shared" si="58"/>
        <v>0</v>
      </c>
      <c r="CT57">
        <f t="shared" si="58"/>
        <v>0</v>
      </c>
      <c r="CU57">
        <f t="shared" si="58"/>
        <v>0</v>
      </c>
      <c r="CV57">
        <f t="shared" si="58"/>
        <v>0</v>
      </c>
      <c r="CW57">
        <f t="shared" si="58"/>
        <v>0</v>
      </c>
      <c r="CX57">
        <f t="shared" ref="CX57:DQ57" si="59">CX$49*CX18</f>
        <v>0</v>
      </c>
      <c r="CY57">
        <f t="shared" si="59"/>
        <v>0</v>
      </c>
      <c r="CZ57">
        <f t="shared" si="59"/>
        <v>0</v>
      </c>
      <c r="DA57">
        <f t="shared" si="59"/>
        <v>0</v>
      </c>
      <c r="DB57">
        <f t="shared" si="59"/>
        <v>0</v>
      </c>
      <c r="DC57">
        <f t="shared" si="59"/>
        <v>0</v>
      </c>
      <c r="DD57">
        <f t="shared" si="59"/>
        <v>0</v>
      </c>
      <c r="DE57">
        <f t="shared" si="59"/>
        <v>0</v>
      </c>
      <c r="DF57">
        <f t="shared" si="59"/>
        <v>0</v>
      </c>
      <c r="DG57">
        <f t="shared" si="59"/>
        <v>0</v>
      </c>
      <c r="DH57">
        <f t="shared" si="59"/>
        <v>0</v>
      </c>
      <c r="DI57">
        <f t="shared" si="59"/>
        <v>0</v>
      </c>
      <c r="DJ57">
        <f t="shared" si="59"/>
        <v>0</v>
      </c>
      <c r="DK57">
        <f t="shared" si="59"/>
        <v>0</v>
      </c>
      <c r="DL57">
        <f t="shared" si="59"/>
        <v>0</v>
      </c>
      <c r="DM57">
        <f t="shared" si="59"/>
        <v>0</v>
      </c>
      <c r="DN57">
        <f t="shared" si="59"/>
        <v>0</v>
      </c>
      <c r="DO57">
        <f t="shared" si="59"/>
        <v>0</v>
      </c>
      <c r="DP57">
        <f t="shared" si="59"/>
        <v>0</v>
      </c>
      <c r="DQ57">
        <f t="shared" si="59"/>
        <v>0</v>
      </c>
    </row>
    <row r="58" spans="1:121" x14ac:dyDescent="0.25">
      <c r="A58" t="str">
        <f t="shared" si="48"/>
        <v>07_INA</v>
      </c>
      <c r="B58" t="str">
        <f t="shared" si="48"/>
        <v>6_1_crude_oil</v>
      </c>
      <c r="C58" t="str">
        <f t="shared" si="48"/>
        <v>6_1_crude_oil</v>
      </c>
      <c r="D58" s="4" t="s">
        <v>149</v>
      </c>
      <c r="E58" s="4"/>
      <c r="F58" s="4"/>
      <c r="G58" s="4">
        <f t="shared" si="49"/>
        <v>0</v>
      </c>
      <c r="BL58" t="str">
        <f t="shared" si="50"/>
        <v>07_INA</v>
      </c>
      <c r="BM58" t="str">
        <f t="shared" si="51"/>
        <v>d_nonenergy_6_1_crude_oil</v>
      </c>
      <c r="BP58">
        <f t="shared" ref="BP58:CW58" si="60">BP$49*BP19</f>
        <v>0</v>
      </c>
      <c r="BQ58">
        <f t="shared" si="60"/>
        <v>0</v>
      </c>
      <c r="BR58">
        <f t="shared" si="60"/>
        <v>0</v>
      </c>
      <c r="BS58">
        <f t="shared" si="60"/>
        <v>0</v>
      </c>
      <c r="BT58">
        <f t="shared" si="60"/>
        <v>0</v>
      </c>
      <c r="BU58">
        <f t="shared" si="60"/>
        <v>0</v>
      </c>
      <c r="BV58">
        <f t="shared" si="60"/>
        <v>0</v>
      </c>
      <c r="BW58">
        <f t="shared" si="60"/>
        <v>0</v>
      </c>
      <c r="BX58">
        <f t="shared" si="60"/>
        <v>0</v>
      </c>
      <c r="BY58">
        <f t="shared" si="60"/>
        <v>0</v>
      </c>
      <c r="BZ58">
        <f t="shared" si="60"/>
        <v>0</v>
      </c>
      <c r="CA58">
        <f t="shared" si="60"/>
        <v>0</v>
      </c>
      <c r="CB58">
        <f t="shared" si="60"/>
        <v>0</v>
      </c>
      <c r="CC58">
        <f t="shared" si="60"/>
        <v>0</v>
      </c>
      <c r="CD58">
        <f t="shared" si="60"/>
        <v>0</v>
      </c>
      <c r="CE58">
        <f t="shared" si="60"/>
        <v>0</v>
      </c>
      <c r="CF58">
        <f t="shared" si="60"/>
        <v>0</v>
      </c>
      <c r="CG58">
        <f t="shared" si="60"/>
        <v>0</v>
      </c>
      <c r="CH58">
        <f t="shared" si="60"/>
        <v>0</v>
      </c>
      <c r="CI58">
        <f t="shared" si="60"/>
        <v>0</v>
      </c>
      <c r="CJ58">
        <f t="shared" si="60"/>
        <v>0</v>
      </c>
      <c r="CK58">
        <f t="shared" si="60"/>
        <v>0</v>
      </c>
      <c r="CL58">
        <f t="shared" si="60"/>
        <v>0</v>
      </c>
      <c r="CM58">
        <f t="shared" si="60"/>
        <v>0</v>
      </c>
      <c r="CN58">
        <f t="shared" si="60"/>
        <v>0</v>
      </c>
      <c r="CO58">
        <f t="shared" si="60"/>
        <v>0</v>
      </c>
      <c r="CP58">
        <f t="shared" si="60"/>
        <v>0</v>
      </c>
      <c r="CQ58">
        <f t="shared" si="60"/>
        <v>0</v>
      </c>
      <c r="CR58">
        <f t="shared" si="60"/>
        <v>0</v>
      </c>
      <c r="CS58">
        <f t="shared" si="60"/>
        <v>0</v>
      </c>
      <c r="CT58">
        <f t="shared" si="60"/>
        <v>0</v>
      </c>
      <c r="CU58">
        <f t="shared" si="60"/>
        <v>0</v>
      </c>
      <c r="CV58">
        <f t="shared" si="60"/>
        <v>0</v>
      </c>
      <c r="CW58">
        <f t="shared" si="60"/>
        <v>0</v>
      </c>
      <c r="CX58">
        <f t="shared" ref="CX58:DQ58" si="61">CX$49*CX19</f>
        <v>0</v>
      </c>
      <c r="CY58">
        <f t="shared" si="61"/>
        <v>0</v>
      </c>
      <c r="CZ58">
        <f t="shared" si="61"/>
        <v>0</v>
      </c>
      <c r="DA58">
        <f t="shared" si="61"/>
        <v>0</v>
      </c>
      <c r="DB58">
        <f t="shared" si="61"/>
        <v>0</v>
      </c>
      <c r="DC58">
        <f t="shared" si="61"/>
        <v>0</v>
      </c>
      <c r="DD58">
        <f t="shared" si="61"/>
        <v>0</v>
      </c>
      <c r="DE58">
        <f t="shared" si="61"/>
        <v>0</v>
      </c>
      <c r="DF58">
        <f t="shared" si="61"/>
        <v>0</v>
      </c>
      <c r="DG58">
        <f t="shared" si="61"/>
        <v>0</v>
      </c>
      <c r="DH58">
        <f t="shared" si="61"/>
        <v>0</v>
      </c>
      <c r="DI58">
        <f t="shared" si="61"/>
        <v>0</v>
      </c>
      <c r="DJ58">
        <f t="shared" si="61"/>
        <v>0</v>
      </c>
      <c r="DK58">
        <f t="shared" si="61"/>
        <v>0</v>
      </c>
      <c r="DL58">
        <f t="shared" si="61"/>
        <v>0</v>
      </c>
      <c r="DM58">
        <f t="shared" si="61"/>
        <v>0</v>
      </c>
      <c r="DN58">
        <f t="shared" si="61"/>
        <v>0</v>
      </c>
      <c r="DO58">
        <f t="shared" si="61"/>
        <v>0</v>
      </c>
      <c r="DP58">
        <f t="shared" si="61"/>
        <v>0</v>
      </c>
      <c r="DQ58">
        <f t="shared" si="61"/>
        <v>0</v>
      </c>
    </row>
    <row r="59" spans="1:121" x14ac:dyDescent="0.25">
      <c r="A59" t="str">
        <f t="shared" si="48"/>
        <v>07_INA</v>
      </c>
      <c r="B59" t="str">
        <f t="shared" si="48"/>
        <v>6_x_ngls</v>
      </c>
      <c r="C59" t="str">
        <f t="shared" si="48"/>
        <v>6_x_ngls</v>
      </c>
      <c r="D59" s="4" t="s">
        <v>149</v>
      </c>
      <c r="E59" s="4"/>
      <c r="F59" s="4"/>
      <c r="G59" s="4">
        <f t="shared" si="49"/>
        <v>0</v>
      </c>
      <c r="BL59" t="str">
        <f t="shared" si="50"/>
        <v>07_INA</v>
      </c>
      <c r="BM59" t="str">
        <f t="shared" si="51"/>
        <v>d_nonenergy_6_x_ngls</v>
      </c>
      <c r="BP59">
        <f t="shared" ref="BP59:CW59" si="62">BP$49*BP20</f>
        <v>0</v>
      </c>
      <c r="BQ59">
        <f t="shared" si="62"/>
        <v>0</v>
      </c>
      <c r="BR59">
        <f t="shared" si="62"/>
        <v>0</v>
      </c>
      <c r="BS59">
        <f t="shared" si="62"/>
        <v>0</v>
      </c>
      <c r="BT59">
        <f t="shared" si="62"/>
        <v>0</v>
      </c>
      <c r="BU59">
        <f t="shared" si="62"/>
        <v>0</v>
      </c>
      <c r="BV59">
        <f t="shared" si="62"/>
        <v>0</v>
      </c>
      <c r="BW59">
        <f t="shared" si="62"/>
        <v>0</v>
      </c>
      <c r="BX59">
        <f t="shared" si="62"/>
        <v>0</v>
      </c>
      <c r="BY59">
        <f t="shared" si="62"/>
        <v>0</v>
      </c>
      <c r="BZ59">
        <f t="shared" si="62"/>
        <v>0</v>
      </c>
      <c r="CA59">
        <f t="shared" si="62"/>
        <v>0</v>
      </c>
      <c r="CB59">
        <f t="shared" si="62"/>
        <v>0</v>
      </c>
      <c r="CC59">
        <f t="shared" si="62"/>
        <v>0</v>
      </c>
      <c r="CD59">
        <f t="shared" si="62"/>
        <v>0</v>
      </c>
      <c r="CE59">
        <f t="shared" si="62"/>
        <v>0</v>
      </c>
      <c r="CF59">
        <f t="shared" si="62"/>
        <v>0</v>
      </c>
      <c r="CG59">
        <f t="shared" si="62"/>
        <v>0</v>
      </c>
      <c r="CH59">
        <f t="shared" si="62"/>
        <v>0</v>
      </c>
      <c r="CI59">
        <f t="shared" si="62"/>
        <v>0</v>
      </c>
      <c r="CJ59">
        <f t="shared" si="62"/>
        <v>0</v>
      </c>
      <c r="CK59">
        <f t="shared" si="62"/>
        <v>0</v>
      </c>
      <c r="CL59">
        <f t="shared" si="62"/>
        <v>0</v>
      </c>
      <c r="CM59">
        <f t="shared" si="62"/>
        <v>0</v>
      </c>
      <c r="CN59">
        <f t="shared" si="62"/>
        <v>0</v>
      </c>
      <c r="CO59">
        <f t="shared" si="62"/>
        <v>0</v>
      </c>
      <c r="CP59">
        <f t="shared" si="62"/>
        <v>0</v>
      </c>
      <c r="CQ59">
        <f t="shared" si="62"/>
        <v>0</v>
      </c>
      <c r="CR59">
        <f t="shared" si="62"/>
        <v>0</v>
      </c>
      <c r="CS59">
        <f t="shared" si="62"/>
        <v>0</v>
      </c>
      <c r="CT59">
        <f t="shared" si="62"/>
        <v>0</v>
      </c>
      <c r="CU59">
        <f t="shared" si="62"/>
        <v>0</v>
      </c>
      <c r="CV59">
        <f t="shared" si="62"/>
        <v>0</v>
      </c>
      <c r="CW59">
        <f t="shared" si="62"/>
        <v>0</v>
      </c>
      <c r="CX59">
        <f t="shared" ref="CX59:DQ59" si="63">CX$49*CX20</f>
        <v>0</v>
      </c>
      <c r="CY59">
        <f t="shared" si="63"/>
        <v>0</v>
      </c>
      <c r="CZ59">
        <f t="shared" si="63"/>
        <v>0</v>
      </c>
      <c r="DA59">
        <f t="shared" si="63"/>
        <v>0</v>
      </c>
      <c r="DB59">
        <f t="shared" si="63"/>
        <v>0</v>
      </c>
      <c r="DC59">
        <f t="shared" si="63"/>
        <v>0</v>
      </c>
      <c r="DD59">
        <f t="shared" si="63"/>
        <v>0</v>
      </c>
      <c r="DE59">
        <f t="shared" si="63"/>
        <v>0</v>
      </c>
      <c r="DF59">
        <f t="shared" si="63"/>
        <v>0</v>
      </c>
      <c r="DG59">
        <f t="shared" si="63"/>
        <v>0</v>
      </c>
      <c r="DH59">
        <f t="shared" si="63"/>
        <v>0</v>
      </c>
      <c r="DI59">
        <f t="shared" si="63"/>
        <v>0</v>
      </c>
      <c r="DJ59">
        <f t="shared" si="63"/>
        <v>0</v>
      </c>
      <c r="DK59">
        <f t="shared" si="63"/>
        <v>0</v>
      </c>
      <c r="DL59">
        <f t="shared" si="63"/>
        <v>0</v>
      </c>
      <c r="DM59">
        <f t="shared" si="63"/>
        <v>0</v>
      </c>
      <c r="DN59">
        <f t="shared" si="63"/>
        <v>0</v>
      </c>
      <c r="DO59">
        <f t="shared" si="63"/>
        <v>0</v>
      </c>
      <c r="DP59">
        <f t="shared" si="63"/>
        <v>0</v>
      </c>
      <c r="DQ59">
        <f t="shared" si="63"/>
        <v>0</v>
      </c>
    </row>
    <row r="60" spans="1:121" x14ac:dyDescent="0.25">
      <c r="A60" t="str">
        <f t="shared" si="48"/>
        <v>07_INA</v>
      </c>
      <c r="B60" t="str">
        <f t="shared" si="48"/>
        <v>7_1_motor_gasoline</v>
      </c>
      <c r="C60" t="str">
        <f t="shared" si="48"/>
        <v>7_1_mo_gasoline</v>
      </c>
      <c r="D60" s="4" t="s">
        <v>149</v>
      </c>
      <c r="E60" s="4"/>
      <c r="F60" s="4"/>
      <c r="G60" s="4">
        <f t="shared" si="49"/>
        <v>0</v>
      </c>
      <c r="BL60" t="str">
        <f t="shared" si="50"/>
        <v>07_INA</v>
      </c>
      <c r="BM60" t="str">
        <f t="shared" si="51"/>
        <v>d_nonenergy_7_1_mo_gasoline</v>
      </c>
      <c r="BP60">
        <f t="shared" ref="BP60:CW60" si="64">BP$49*BP21</f>
        <v>0</v>
      </c>
      <c r="BQ60">
        <f t="shared" si="64"/>
        <v>0</v>
      </c>
      <c r="BR60">
        <f t="shared" si="64"/>
        <v>0</v>
      </c>
      <c r="BS60">
        <f t="shared" si="64"/>
        <v>0</v>
      </c>
      <c r="BT60">
        <f t="shared" si="64"/>
        <v>0</v>
      </c>
      <c r="BU60">
        <f t="shared" si="64"/>
        <v>0</v>
      </c>
      <c r="BV60">
        <f t="shared" si="64"/>
        <v>0</v>
      </c>
      <c r="BW60">
        <f t="shared" si="64"/>
        <v>0</v>
      </c>
      <c r="BX60">
        <f t="shared" si="64"/>
        <v>0</v>
      </c>
      <c r="BY60">
        <f t="shared" si="64"/>
        <v>0</v>
      </c>
      <c r="BZ60">
        <f t="shared" si="64"/>
        <v>0</v>
      </c>
      <c r="CA60">
        <f t="shared" si="64"/>
        <v>0</v>
      </c>
      <c r="CB60">
        <f t="shared" si="64"/>
        <v>0</v>
      </c>
      <c r="CC60">
        <f t="shared" si="64"/>
        <v>0</v>
      </c>
      <c r="CD60">
        <f t="shared" si="64"/>
        <v>0</v>
      </c>
      <c r="CE60">
        <f t="shared" si="64"/>
        <v>0</v>
      </c>
      <c r="CF60">
        <f t="shared" si="64"/>
        <v>0</v>
      </c>
      <c r="CG60">
        <f t="shared" si="64"/>
        <v>0</v>
      </c>
      <c r="CH60">
        <f t="shared" si="64"/>
        <v>0</v>
      </c>
      <c r="CI60">
        <f t="shared" si="64"/>
        <v>0</v>
      </c>
      <c r="CJ60">
        <f t="shared" si="64"/>
        <v>0</v>
      </c>
      <c r="CK60">
        <f t="shared" si="64"/>
        <v>0</v>
      </c>
      <c r="CL60">
        <f t="shared" si="64"/>
        <v>0</v>
      </c>
      <c r="CM60">
        <f t="shared" si="64"/>
        <v>0</v>
      </c>
      <c r="CN60">
        <f t="shared" si="64"/>
        <v>0</v>
      </c>
      <c r="CO60">
        <f t="shared" si="64"/>
        <v>0</v>
      </c>
      <c r="CP60">
        <f t="shared" si="64"/>
        <v>0</v>
      </c>
      <c r="CQ60">
        <f t="shared" si="64"/>
        <v>0</v>
      </c>
      <c r="CR60">
        <f t="shared" si="64"/>
        <v>0</v>
      </c>
      <c r="CS60">
        <f t="shared" si="64"/>
        <v>0</v>
      </c>
      <c r="CT60">
        <f t="shared" si="64"/>
        <v>0</v>
      </c>
      <c r="CU60">
        <f t="shared" si="64"/>
        <v>0</v>
      </c>
      <c r="CV60">
        <f t="shared" si="64"/>
        <v>0</v>
      </c>
      <c r="CW60">
        <f t="shared" si="64"/>
        <v>0</v>
      </c>
      <c r="CX60">
        <f t="shared" ref="CX60:DQ60" si="65">CX$49*CX21</f>
        <v>0</v>
      </c>
      <c r="CY60">
        <f t="shared" si="65"/>
        <v>0</v>
      </c>
      <c r="CZ60">
        <f t="shared" si="65"/>
        <v>0</v>
      </c>
      <c r="DA60">
        <f t="shared" si="65"/>
        <v>0</v>
      </c>
      <c r="DB60">
        <f t="shared" si="65"/>
        <v>0</v>
      </c>
      <c r="DC60">
        <f t="shared" si="65"/>
        <v>0</v>
      </c>
      <c r="DD60">
        <f t="shared" si="65"/>
        <v>0</v>
      </c>
      <c r="DE60">
        <f t="shared" si="65"/>
        <v>0</v>
      </c>
      <c r="DF60">
        <f t="shared" si="65"/>
        <v>0</v>
      </c>
      <c r="DG60">
        <f t="shared" si="65"/>
        <v>0</v>
      </c>
      <c r="DH60">
        <f t="shared" si="65"/>
        <v>0</v>
      </c>
      <c r="DI60">
        <f t="shared" si="65"/>
        <v>0</v>
      </c>
      <c r="DJ60">
        <f t="shared" si="65"/>
        <v>0</v>
      </c>
      <c r="DK60">
        <f t="shared" si="65"/>
        <v>0</v>
      </c>
      <c r="DL60">
        <f t="shared" si="65"/>
        <v>0</v>
      </c>
      <c r="DM60">
        <f t="shared" si="65"/>
        <v>0</v>
      </c>
      <c r="DN60">
        <f t="shared" si="65"/>
        <v>0</v>
      </c>
      <c r="DO60">
        <f t="shared" si="65"/>
        <v>0</v>
      </c>
      <c r="DP60">
        <f t="shared" si="65"/>
        <v>0</v>
      </c>
      <c r="DQ60">
        <f t="shared" si="65"/>
        <v>0</v>
      </c>
    </row>
    <row r="61" spans="1:121" x14ac:dyDescent="0.25">
      <c r="A61" t="str">
        <f t="shared" si="48"/>
        <v>07_INA</v>
      </c>
      <c r="B61" t="str">
        <f t="shared" si="48"/>
        <v>7_2_aviation_gasoline</v>
      </c>
      <c r="C61" t="str">
        <f t="shared" si="48"/>
        <v>7_2_avi_gasoline</v>
      </c>
      <c r="D61" s="4" t="s">
        <v>149</v>
      </c>
      <c r="E61" s="4"/>
      <c r="F61" s="4"/>
      <c r="G61" s="4">
        <f t="shared" si="49"/>
        <v>0</v>
      </c>
      <c r="BL61" t="str">
        <f t="shared" si="50"/>
        <v>07_INA</v>
      </c>
      <c r="BM61" t="str">
        <f t="shared" si="51"/>
        <v>d_nonenergy_7_2_avi_gasoline</v>
      </c>
      <c r="BP61">
        <f t="shared" ref="BP61:CW61" si="66">BP$49*BP22</f>
        <v>0</v>
      </c>
      <c r="BQ61">
        <f t="shared" si="66"/>
        <v>0</v>
      </c>
      <c r="BR61">
        <f t="shared" si="66"/>
        <v>0</v>
      </c>
      <c r="BS61">
        <f t="shared" si="66"/>
        <v>0</v>
      </c>
      <c r="BT61">
        <f t="shared" si="66"/>
        <v>0</v>
      </c>
      <c r="BU61">
        <f t="shared" si="66"/>
        <v>0</v>
      </c>
      <c r="BV61">
        <f t="shared" si="66"/>
        <v>0</v>
      </c>
      <c r="BW61">
        <f t="shared" si="66"/>
        <v>0</v>
      </c>
      <c r="BX61">
        <f t="shared" si="66"/>
        <v>0</v>
      </c>
      <c r="BY61">
        <f t="shared" si="66"/>
        <v>0</v>
      </c>
      <c r="BZ61">
        <f t="shared" si="66"/>
        <v>0</v>
      </c>
      <c r="CA61">
        <f t="shared" si="66"/>
        <v>0</v>
      </c>
      <c r="CB61">
        <f t="shared" si="66"/>
        <v>0</v>
      </c>
      <c r="CC61">
        <f t="shared" si="66"/>
        <v>0</v>
      </c>
      <c r="CD61">
        <f t="shared" si="66"/>
        <v>0</v>
      </c>
      <c r="CE61">
        <f t="shared" si="66"/>
        <v>0</v>
      </c>
      <c r="CF61">
        <f t="shared" si="66"/>
        <v>0</v>
      </c>
      <c r="CG61">
        <f t="shared" si="66"/>
        <v>0</v>
      </c>
      <c r="CH61">
        <f t="shared" si="66"/>
        <v>0</v>
      </c>
      <c r="CI61">
        <f t="shared" si="66"/>
        <v>0</v>
      </c>
      <c r="CJ61">
        <f t="shared" si="66"/>
        <v>0</v>
      </c>
      <c r="CK61">
        <f t="shared" si="66"/>
        <v>0</v>
      </c>
      <c r="CL61">
        <f t="shared" si="66"/>
        <v>0</v>
      </c>
      <c r="CM61">
        <f t="shared" si="66"/>
        <v>0</v>
      </c>
      <c r="CN61">
        <f t="shared" si="66"/>
        <v>0</v>
      </c>
      <c r="CO61">
        <f t="shared" si="66"/>
        <v>0</v>
      </c>
      <c r="CP61">
        <f t="shared" si="66"/>
        <v>0</v>
      </c>
      <c r="CQ61">
        <f t="shared" si="66"/>
        <v>0</v>
      </c>
      <c r="CR61">
        <f t="shared" si="66"/>
        <v>0</v>
      </c>
      <c r="CS61">
        <f t="shared" si="66"/>
        <v>0</v>
      </c>
      <c r="CT61">
        <f t="shared" si="66"/>
        <v>0</v>
      </c>
      <c r="CU61">
        <f t="shared" si="66"/>
        <v>0</v>
      </c>
      <c r="CV61">
        <f t="shared" si="66"/>
        <v>0</v>
      </c>
      <c r="CW61">
        <f t="shared" si="66"/>
        <v>0</v>
      </c>
      <c r="CX61">
        <f t="shared" ref="CX61:DQ61" si="67">CX$49*CX22</f>
        <v>0</v>
      </c>
      <c r="CY61">
        <f t="shared" si="67"/>
        <v>0</v>
      </c>
      <c r="CZ61">
        <f t="shared" si="67"/>
        <v>0</v>
      </c>
      <c r="DA61">
        <f t="shared" si="67"/>
        <v>0</v>
      </c>
      <c r="DB61">
        <f t="shared" si="67"/>
        <v>0</v>
      </c>
      <c r="DC61">
        <f t="shared" si="67"/>
        <v>0</v>
      </c>
      <c r="DD61">
        <f t="shared" si="67"/>
        <v>0</v>
      </c>
      <c r="DE61">
        <f t="shared" si="67"/>
        <v>0</v>
      </c>
      <c r="DF61">
        <f t="shared" si="67"/>
        <v>0</v>
      </c>
      <c r="DG61">
        <f t="shared" si="67"/>
        <v>0</v>
      </c>
      <c r="DH61">
        <f t="shared" si="67"/>
        <v>0</v>
      </c>
      <c r="DI61">
        <f t="shared" si="67"/>
        <v>0</v>
      </c>
      <c r="DJ61">
        <f t="shared" si="67"/>
        <v>0</v>
      </c>
      <c r="DK61">
        <f t="shared" si="67"/>
        <v>0</v>
      </c>
      <c r="DL61">
        <f t="shared" si="67"/>
        <v>0</v>
      </c>
      <c r="DM61">
        <f t="shared" si="67"/>
        <v>0</v>
      </c>
      <c r="DN61">
        <f t="shared" si="67"/>
        <v>0</v>
      </c>
      <c r="DO61">
        <f t="shared" si="67"/>
        <v>0</v>
      </c>
      <c r="DP61">
        <f t="shared" si="67"/>
        <v>0</v>
      </c>
      <c r="DQ61">
        <f t="shared" si="67"/>
        <v>0</v>
      </c>
    </row>
    <row r="62" spans="1:121" x14ac:dyDescent="0.25">
      <c r="A62" t="str">
        <f t="shared" si="48"/>
        <v>07_INA</v>
      </c>
      <c r="B62" t="str">
        <f t="shared" si="48"/>
        <v>7_3_naphtha</v>
      </c>
      <c r="C62" t="str">
        <f t="shared" si="48"/>
        <v>7_3_naphtha</v>
      </c>
      <c r="D62" s="4" t="s">
        <v>149</v>
      </c>
      <c r="E62" s="4"/>
      <c r="F62" s="4"/>
      <c r="G62" s="4">
        <f t="shared" si="49"/>
        <v>0</v>
      </c>
      <c r="BL62" t="str">
        <f t="shared" si="50"/>
        <v>07_INA</v>
      </c>
      <c r="BM62" t="str">
        <f t="shared" si="51"/>
        <v>d_nonenergy_7_3_naphtha</v>
      </c>
      <c r="BP62">
        <f t="shared" ref="BP62:CW62" si="68">BP$49*BP23</f>
        <v>0</v>
      </c>
      <c r="BQ62">
        <f t="shared" si="68"/>
        <v>0</v>
      </c>
      <c r="BR62">
        <f t="shared" si="68"/>
        <v>0</v>
      </c>
      <c r="BS62">
        <f t="shared" si="68"/>
        <v>0</v>
      </c>
      <c r="BT62">
        <f t="shared" si="68"/>
        <v>0</v>
      </c>
      <c r="BU62">
        <f t="shared" si="68"/>
        <v>0</v>
      </c>
      <c r="BV62">
        <f t="shared" si="68"/>
        <v>0</v>
      </c>
      <c r="BW62">
        <f t="shared" si="68"/>
        <v>0</v>
      </c>
      <c r="BX62">
        <f t="shared" si="68"/>
        <v>0</v>
      </c>
      <c r="BY62">
        <f t="shared" si="68"/>
        <v>0</v>
      </c>
      <c r="BZ62">
        <f t="shared" si="68"/>
        <v>0</v>
      </c>
      <c r="CA62">
        <f t="shared" si="68"/>
        <v>0</v>
      </c>
      <c r="CB62">
        <f t="shared" si="68"/>
        <v>0</v>
      </c>
      <c r="CC62">
        <f t="shared" si="68"/>
        <v>0</v>
      </c>
      <c r="CD62">
        <f t="shared" si="68"/>
        <v>0</v>
      </c>
      <c r="CE62">
        <f t="shared" si="68"/>
        <v>0</v>
      </c>
      <c r="CF62">
        <f t="shared" si="68"/>
        <v>0</v>
      </c>
      <c r="CG62">
        <f t="shared" si="68"/>
        <v>0</v>
      </c>
      <c r="CH62">
        <f t="shared" si="68"/>
        <v>0</v>
      </c>
      <c r="CI62">
        <f t="shared" si="68"/>
        <v>0</v>
      </c>
      <c r="CJ62">
        <f t="shared" si="68"/>
        <v>0</v>
      </c>
      <c r="CK62">
        <f t="shared" si="68"/>
        <v>0</v>
      </c>
      <c r="CL62">
        <f t="shared" si="68"/>
        <v>0</v>
      </c>
      <c r="CM62">
        <f t="shared" si="68"/>
        <v>0</v>
      </c>
      <c r="CN62">
        <f t="shared" si="68"/>
        <v>0</v>
      </c>
      <c r="CO62">
        <f t="shared" si="68"/>
        <v>0</v>
      </c>
      <c r="CP62">
        <f t="shared" si="68"/>
        <v>0</v>
      </c>
      <c r="CQ62">
        <f t="shared" si="68"/>
        <v>0</v>
      </c>
      <c r="CR62">
        <f t="shared" si="68"/>
        <v>0</v>
      </c>
      <c r="CS62">
        <f t="shared" si="68"/>
        <v>0</v>
      </c>
      <c r="CT62">
        <f t="shared" si="68"/>
        <v>0</v>
      </c>
      <c r="CU62">
        <f t="shared" si="68"/>
        <v>0</v>
      </c>
      <c r="CV62">
        <f t="shared" si="68"/>
        <v>0</v>
      </c>
      <c r="CW62">
        <f t="shared" si="68"/>
        <v>0</v>
      </c>
      <c r="CX62">
        <f t="shared" ref="CX62:DQ62" si="69">CX$49*CX23</f>
        <v>0</v>
      </c>
      <c r="CY62">
        <f t="shared" si="69"/>
        <v>0</v>
      </c>
      <c r="CZ62">
        <f t="shared" si="69"/>
        <v>0</v>
      </c>
      <c r="DA62">
        <f t="shared" si="69"/>
        <v>0</v>
      </c>
      <c r="DB62">
        <f t="shared" si="69"/>
        <v>0</v>
      </c>
      <c r="DC62">
        <f t="shared" si="69"/>
        <v>0</v>
      </c>
      <c r="DD62">
        <f t="shared" si="69"/>
        <v>0</v>
      </c>
      <c r="DE62">
        <f t="shared" si="69"/>
        <v>0</v>
      </c>
      <c r="DF62">
        <f t="shared" si="69"/>
        <v>0</v>
      </c>
      <c r="DG62">
        <f t="shared" si="69"/>
        <v>0</v>
      </c>
      <c r="DH62">
        <f t="shared" si="69"/>
        <v>0</v>
      </c>
      <c r="DI62">
        <f t="shared" si="69"/>
        <v>0</v>
      </c>
      <c r="DJ62">
        <f t="shared" si="69"/>
        <v>0</v>
      </c>
      <c r="DK62">
        <f t="shared" si="69"/>
        <v>0</v>
      </c>
      <c r="DL62">
        <f t="shared" si="69"/>
        <v>0</v>
      </c>
      <c r="DM62">
        <f t="shared" si="69"/>
        <v>0</v>
      </c>
      <c r="DN62">
        <f t="shared" si="69"/>
        <v>0</v>
      </c>
      <c r="DO62">
        <f t="shared" si="69"/>
        <v>0</v>
      </c>
      <c r="DP62">
        <f t="shared" si="69"/>
        <v>0</v>
      </c>
      <c r="DQ62">
        <f t="shared" si="69"/>
        <v>0</v>
      </c>
    </row>
    <row r="63" spans="1:121" x14ac:dyDescent="0.25">
      <c r="A63" t="str">
        <f t="shared" si="48"/>
        <v>07_INA</v>
      </c>
      <c r="B63" t="str">
        <f t="shared" si="48"/>
        <v>7_x_jet_fuel</v>
      </c>
      <c r="C63" t="str">
        <f t="shared" si="48"/>
        <v>7_x_jet_fuel</v>
      </c>
      <c r="D63" s="4" t="s">
        <v>149</v>
      </c>
      <c r="E63" s="4"/>
      <c r="F63" s="4"/>
      <c r="G63" s="4">
        <f t="shared" si="49"/>
        <v>0</v>
      </c>
      <c r="BL63" t="str">
        <f t="shared" si="50"/>
        <v>07_INA</v>
      </c>
      <c r="BM63" t="str">
        <f t="shared" si="51"/>
        <v>d_nonenergy_7_x_jet_fuel</v>
      </c>
      <c r="BP63">
        <f t="shared" ref="BP63:CW63" si="70">BP$49*BP24</f>
        <v>0</v>
      </c>
      <c r="BQ63">
        <f t="shared" si="70"/>
        <v>0</v>
      </c>
      <c r="BR63">
        <f t="shared" si="70"/>
        <v>0</v>
      </c>
      <c r="BS63">
        <f t="shared" si="70"/>
        <v>0</v>
      </c>
      <c r="BT63">
        <f t="shared" si="70"/>
        <v>0</v>
      </c>
      <c r="BU63">
        <f t="shared" si="70"/>
        <v>0</v>
      </c>
      <c r="BV63">
        <f t="shared" si="70"/>
        <v>0</v>
      </c>
      <c r="BW63">
        <f t="shared" si="70"/>
        <v>0</v>
      </c>
      <c r="BX63">
        <f t="shared" si="70"/>
        <v>0</v>
      </c>
      <c r="BY63">
        <f t="shared" si="70"/>
        <v>0</v>
      </c>
      <c r="BZ63">
        <f t="shared" si="70"/>
        <v>0</v>
      </c>
      <c r="CA63">
        <f t="shared" si="70"/>
        <v>0</v>
      </c>
      <c r="CB63">
        <f t="shared" si="70"/>
        <v>0</v>
      </c>
      <c r="CC63">
        <f t="shared" si="70"/>
        <v>0</v>
      </c>
      <c r="CD63">
        <f t="shared" si="70"/>
        <v>0</v>
      </c>
      <c r="CE63">
        <f t="shared" si="70"/>
        <v>0</v>
      </c>
      <c r="CF63">
        <f t="shared" si="70"/>
        <v>0</v>
      </c>
      <c r="CG63">
        <f t="shared" si="70"/>
        <v>0</v>
      </c>
      <c r="CH63">
        <f t="shared" si="70"/>
        <v>0</v>
      </c>
      <c r="CI63">
        <f t="shared" si="70"/>
        <v>0</v>
      </c>
      <c r="CJ63">
        <f t="shared" si="70"/>
        <v>0</v>
      </c>
      <c r="CK63">
        <f t="shared" si="70"/>
        <v>0</v>
      </c>
      <c r="CL63">
        <f t="shared" si="70"/>
        <v>0</v>
      </c>
      <c r="CM63">
        <f t="shared" si="70"/>
        <v>0</v>
      </c>
      <c r="CN63">
        <f t="shared" si="70"/>
        <v>0</v>
      </c>
      <c r="CO63">
        <f t="shared" si="70"/>
        <v>0</v>
      </c>
      <c r="CP63">
        <f t="shared" si="70"/>
        <v>0</v>
      </c>
      <c r="CQ63">
        <f t="shared" si="70"/>
        <v>0</v>
      </c>
      <c r="CR63">
        <f t="shared" si="70"/>
        <v>0</v>
      </c>
      <c r="CS63">
        <f t="shared" si="70"/>
        <v>0</v>
      </c>
      <c r="CT63">
        <f t="shared" si="70"/>
        <v>0</v>
      </c>
      <c r="CU63">
        <f t="shared" si="70"/>
        <v>0</v>
      </c>
      <c r="CV63">
        <f t="shared" si="70"/>
        <v>0</v>
      </c>
      <c r="CW63">
        <f t="shared" si="70"/>
        <v>0</v>
      </c>
      <c r="CX63">
        <f t="shared" ref="CX63:DQ63" si="71">CX$49*CX24</f>
        <v>0</v>
      </c>
      <c r="CY63">
        <f t="shared" si="71"/>
        <v>0</v>
      </c>
      <c r="CZ63">
        <f t="shared" si="71"/>
        <v>0</v>
      </c>
      <c r="DA63">
        <f t="shared" si="71"/>
        <v>0</v>
      </c>
      <c r="DB63">
        <f t="shared" si="71"/>
        <v>0</v>
      </c>
      <c r="DC63">
        <f t="shared" si="71"/>
        <v>0</v>
      </c>
      <c r="DD63">
        <f t="shared" si="71"/>
        <v>0</v>
      </c>
      <c r="DE63">
        <f t="shared" si="71"/>
        <v>0</v>
      </c>
      <c r="DF63">
        <f t="shared" si="71"/>
        <v>0</v>
      </c>
      <c r="DG63">
        <f t="shared" si="71"/>
        <v>0</v>
      </c>
      <c r="DH63">
        <f t="shared" si="71"/>
        <v>0</v>
      </c>
      <c r="DI63">
        <f t="shared" si="71"/>
        <v>0</v>
      </c>
      <c r="DJ63">
        <f t="shared" si="71"/>
        <v>0</v>
      </c>
      <c r="DK63">
        <f t="shared" si="71"/>
        <v>0</v>
      </c>
      <c r="DL63">
        <f t="shared" si="71"/>
        <v>0</v>
      </c>
      <c r="DM63">
        <f t="shared" si="71"/>
        <v>0</v>
      </c>
      <c r="DN63">
        <f t="shared" si="71"/>
        <v>0</v>
      </c>
      <c r="DO63">
        <f t="shared" si="71"/>
        <v>0</v>
      </c>
      <c r="DP63">
        <f t="shared" si="71"/>
        <v>0</v>
      </c>
      <c r="DQ63">
        <f t="shared" si="71"/>
        <v>0</v>
      </c>
    </row>
    <row r="64" spans="1:121" x14ac:dyDescent="0.25">
      <c r="A64" t="str">
        <f t="shared" si="48"/>
        <v>07_INA</v>
      </c>
      <c r="B64" t="str">
        <f t="shared" si="48"/>
        <v>7_6_kerosene</v>
      </c>
      <c r="C64" t="str">
        <f t="shared" si="48"/>
        <v>7_6_kerosene</v>
      </c>
      <c r="D64" s="4" t="s">
        <v>149</v>
      </c>
      <c r="E64" s="4"/>
      <c r="F64" s="4"/>
      <c r="G64" s="4">
        <f t="shared" si="49"/>
        <v>0</v>
      </c>
      <c r="BL64" t="str">
        <f t="shared" si="50"/>
        <v>07_INA</v>
      </c>
      <c r="BM64" t="str">
        <f t="shared" si="51"/>
        <v>d_nonenergy_7_6_kerosene</v>
      </c>
      <c r="BP64">
        <f t="shared" ref="BP64:CW64" si="72">BP$49*BP25</f>
        <v>0</v>
      </c>
      <c r="BQ64">
        <f t="shared" si="72"/>
        <v>0</v>
      </c>
      <c r="BR64">
        <f t="shared" si="72"/>
        <v>0</v>
      </c>
      <c r="BS64">
        <f t="shared" si="72"/>
        <v>0</v>
      </c>
      <c r="BT64">
        <f t="shared" si="72"/>
        <v>0</v>
      </c>
      <c r="BU64">
        <f t="shared" si="72"/>
        <v>0</v>
      </c>
      <c r="BV64">
        <f t="shared" si="72"/>
        <v>0</v>
      </c>
      <c r="BW64">
        <f t="shared" si="72"/>
        <v>0</v>
      </c>
      <c r="BX64">
        <f t="shared" si="72"/>
        <v>0</v>
      </c>
      <c r="BY64">
        <f t="shared" si="72"/>
        <v>0</v>
      </c>
      <c r="BZ64">
        <f t="shared" si="72"/>
        <v>0</v>
      </c>
      <c r="CA64">
        <f t="shared" si="72"/>
        <v>0</v>
      </c>
      <c r="CB64">
        <f t="shared" si="72"/>
        <v>0</v>
      </c>
      <c r="CC64">
        <f t="shared" si="72"/>
        <v>0</v>
      </c>
      <c r="CD64">
        <f t="shared" si="72"/>
        <v>0</v>
      </c>
      <c r="CE64">
        <f t="shared" si="72"/>
        <v>0</v>
      </c>
      <c r="CF64">
        <f t="shared" si="72"/>
        <v>0</v>
      </c>
      <c r="CG64">
        <f t="shared" si="72"/>
        <v>0</v>
      </c>
      <c r="CH64">
        <f t="shared" si="72"/>
        <v>0</v>
      </c>
      <c r="CI64">
        <f t="shared" si="72"/>
        <v>0</v>
      </c>
      <c r="CJ64">
        <f t="shared" si="72"/>
        <v>0</v>
      </c>
      <c r="CK64">
        <f t="shared" si="72"/>
        <v>0</v>
      </c>
      <c r="CL64">
        <f t="shared" si="72"/>
        <v>0</v>
      </c>
      <c r="CM64">
        <f t="shared" si="72"/>
        <v>0</v>
      </c>
      <c r="CN64">
        <f t="shared" si="72"/>
        <v>0</v>
      </c>
      <c r="CO64">
        <f t="shared" si="72"/>
        <v>0</v>
      </c>
      <c r="CP64">
        <f t="shared" si="72"/>
        <v>0</v>
      </c>
      <c r="CQ64">
        <f t="shared" si="72"/>
        <v>0</v>
      </c>
      <c r="CR64">
        <f t="shared" si="72"/>
        <v>0</v>
      </c>
      <c r="CS64">
        <f t="shared" si="72"/>
        <v>0</v>
      </c>
      <c r="CT64">
        <f t="shared" si="72"/>
        <v>0</v>
      </c>
      <c r="CU64">
        <f t="shared" si="72"/>
        <v>0</v>
      </c>
      <c r="CV64">
        <f t="shared" si="72"/>
        <v>0</v>
      </c>
      <c r="CW64">
        <f t="shared" si="72"/>
        <v>0</v>
      </c>
      <c r="CX64">
        <f t="shared" ref="CX64:DQ64" si="73">CX$49*CX25</f>
        <v>0</v>
      </c>
      <c r="CY64">
        <f t="shared" si="73"/>
        <v>0</v>
      </c>
      <c r="CZ64">
        <f t="shared" si="73"/>
        <v>0</v>
      </c>
      <c r="DA64">
        <f t="shared" si="73"/>
        <v>0</v>
      </c>
      <c r="DB64">
        <f t="shared" si="73"/>
        <v>0</v>
      </c>
      <c r="DC64">
        <f t="shared" si="73"/>
        <v>0</v>
      </c>
      <c r="DD64">
        <f t="shared" si="73"/>
        <v>0</v>
      </c>
      <c r="DE64">
        <f t="shared" si="73"/>
        <v>0</v>
      </c>
      <c r="DF64">
        <f t="shared" si="73"/>
        <v>0</v>
      </c>
      <c r="DG64">
        <f t="shared" si="73"/>
        <v>0</v>
      </c>
      <c r="DH64">
        <f t="shared" si="73"/>
        <v>0</v>
      </c>
      <c r="DI64">
        <f t="shared" si="73"/>
        <v>0</v>
      </c>
      <c r="DJ64">
        <f t="shared" si="73"/>
        <v>0</v>
      </c>
      <c r="DK64">
        <f t="shared" si="73"/>
        <v>0</v>
      </c>
      <c r="DL64">
        <f t="shared" si="73"/>
        <v>0</v>
      </c>
      <c r="DM64">
        <f t="shared" si="73"/>
        <v>0</v>
      </c>
      <c r="DN64">
        <f t="shared" si="73"/>
        <v>0</v>
      </c>
      <c r="DO64">
        <f t="shared" si="73"/>
        <v>0</v>
      </c>
      <c r="DP64">
        <f t="shared" si="73"/>
        <v>0</v>
      </c>
      <c r="DQ64">
        <f t="shared" si="73"/>
        <v>0</v>
      </c>
    </row>
    <row r="65" spans="1:121" x14ac:dyDescent="0.25">
      <c r="A65" t="str">
        <f t="shared" si="48"/>
        <v>07_INA</v>
      </c>
      <c r="B65" t="str">
        <f t="shared" si="48"/>
        <v>7_7_gas_diesel_oil</v>
      </c>
      <c r="C65" t="str">
        <f t="shared" si="48"/>
        <v>7_7_gas_diesel_oil</v>
      </c>
      <c r="D65" s="4" t="s">
        <v>149</v>
      </c>
      <c r="E65" s="4"/>
      <c r="F65" s="4"/>
      <c r="G65" s="4">
        <f t="shared" si="49"/>
        <v>0</v>
      </c>
      <c r="BL65" t="str">
        <f t="shared" si="50"/>
        <v>07_INA</v>
      </c>
      <c r="BM65" t="str">
        <f t="shared" si="51"/>
        <v>d_nonenergy_7_7_gas_diesel_oil</v>
      </c>
      <c r="BP65">
        <f t="shared" ref="BP65:CW65" si="74">BP$49*BP26</f>
        <v>0</v>
      </c>
      <c r="BQ65">
        <f t="shared" si="74"/>
        <v>0</v>
      </c>
      <c r="BR65">
        <f t="shared" si="74"/>
        <v>0</v>
      </c>
      <c r="BS65">
        <f t="shared" si="74"/>
        <v>0</v>
      </c>
      <c r="BT65">
        <f t="shared" si="74"/>
        <v>0</v>
      </c>
      <c r="BU65">
        <f t="shared" si="74"/>
        <v>0</v>
      </c>
      <c r="BV65">
        <f t="shared" si="74"/>
        <v>0</v>
      </c>
      <c r="BW65">
        <f t="shared" si="74"/>
        <v>0</v>
      </c>
      <c r="BX65">
        <f t="shared" si="74"/>
        <v>0</v>
      </c>
      <c r="BY65">
        <f t="shared" si="74"/>
        <v>0</v>
      </c>
      <c r="BZ65">
        <f t="shared" si="74"/>
        <v>0</v>
      </c>
      <c r="CA65">
        <f t="shared" si="74"/>
        <v>0</v>
      </c>
      <c r="CB65">
        <f t="shared" si="74"/>
        <v>0</v>
      </c>
      <c r="CC65">
        <f t="shared" si="74"/>
        <v>0</v>
      </c>
      <c r="CD65">
        <f t="shared" si="74"/>
        <v>0</v>
      </c>
      <c r="CE65">
        <f t="shared" si="74"/>
        <v>0</v>
      </c>
      <c r="CF65">
        <f t="shared" si="74"/>
        <v>0</v>
      </c>
      <c r="CG65">
        <f t="shared" si="74"/>
        <v>0</v>
      </c>
      <c r="CH65">
        <f t="shared" si="74"/>
        <v>0</v>
      </c>
      <c r="CI65">
        <f t="shared" si="74"/>
        <v>0</v>
      </c>
      <c r="CJ65">
        <f t="shared" si="74"/>
        <v>0</v>
      </c>
      <c r="CK65">
        <f t="shared" si="74"/>
        <v>0</v>
      </c>
      <c r="CL65">
        <f t="shared" si="74"/>
        <v>0</v>
      </c>
      <c r="CM65">
        <f t="shared" si="74"/>
        <v>0</v>
      </c>
      <c r="CN65">
        <f t="shared" si="74"/>
        <v>0</v>
      </c>
      <c r="CO65">
        <f t="shared" si="74"/>
        <v>0</v>
      </c>
      <c r="CP65">
        <f t="shared" si="74"/>
        <v>0</v>
      </c>
      <c r="CQ65">
        <f t="shared" si="74"/>
        <v>0</v>
      </c>
      <c r="CR65">
        <f t="shared" si="74"/>
        <v>0</v>
      </c>
      <c r="CS65">
        <f t="shared" si="74"/>
        <v>0</v>
      </c>
      <c r="CT65">
        <f t="shared" si="74"/>
        <v>0</v>
      </c>
      <c r="CU65">
        <f t="shared" si="74"/>
        <v>0</v>
      </c>
      <c r="CV65">
        <f t="shared" si="74"/>
        <v>0</v>
      </c>
      <c r="CW65">
        <f t="shared" si="74"/>
        <v>0</v>
      </c>
      <c r="CX65">
        <f t="shared" ref="CX65:DQ65" si="75">CX$49*CX26</f>
        <v>0</v>
      </c>
      <c r="CY65">
        <f t="shared" si="75"/>
        <v>0</v>
      </c>
      <c r="CZ65">
        <f t="shared" si="75"/>
        <v>0</v>
      </c>
      <c r="DA65">
        <f t="shared" si="75"/>
        <v>0</v>
      </c>
      <c r="DB65">
        <f t="shared" si="75"/>
        <v>0</v>
      </c>
      <c r="DC65">
        <f t="shared" si="75"/>
        <v>0</v>
      </c>
      <c r="DD65">
        <f t="shared" si="75"/>
        <v>0</v>
      </c>
      <c r="DE65">
        <f t="shared" si="75"/>
        <v>0</v>
      </c>
      <c r="DF65">
        <f t="shared" si="75"/>
        <v>0</v>
      </c>
      <c r="DG65">
        <f t="shared" si="75"/>
        <v>0</v>
      </c>
      <c r="DH65">
        <f t="shared" si="75"/>
        <v>0</v>
      </c>
      <c r="DI65">
        <f t="shared" si="75"/>
        <v>0</v>
      </c>
      <c r="DJ65">
        <f t="shared" si="75"/>
        <v>0</v>
      </c>
      <c r="DK65">
        <f t="shared" si="75"/>
        <v>0</v>
      </c>
      <c r="DL65">
        <f t="shared" si="75"/>
        <v>0</v>
      </c>
      <c r="DM65">
        <f t="shared" si="75"/>
        <v>0</v>
      </c>
      <c r="DN65">
        <f t="shared" si="75"/>
        <v>0</v>
      </c>
      <c r="DO65">
        <f t="shared" si="75"/>
        <v>0</v>
      </c>
      <c r="DP65">
        <f t="shared" si="75"/>
        <v>0</v>
      </c>
      <c r="DQ65">
        <f t="shared" si="75"/>
        <v>0</v>
      </c>
    </row>
    <row r="66" spans="1:121" x14ac:dyDescent="0.25">
      <c r="A66" t="str">
        <f t="shared" si="48"/>
        <v>07_INA</v>
      </c>
      <c r="B66" t="str">
        <f t="shared" si="48"/>
        <v>7_8_fuel_oil</v>
      </c>
      <c r="C66" t="str">
        <f t="shared" si="48"/>
        <v>7_8_fuel_oil</v>
      </c>
      <c r="D66" s="4" t="s">
        <v>149</v>
      </c>
      <c r="E66" s="4"/>
      <c r="F66" s="4"/>
      <c r="G66" s="4">
        <f t="shared" si="49"/>
        <v>0</v>
      </c>
      <c r="BL66" t="str">
        <f t="shared" si="50"/>
        <v>07_INA</v>
      </c>
      <c r="BM66" t="str">
        <f t="shared" si="51"/>
        <v>d_nonenergy_7_8_fuel_oil</v>
      </c>
      <c r="BP66">
        <f t="shared" ref="BP66:CW66" si="76">BP$49*BP27</f>
        <v>0</v>
      </c>
      <c r="BQ66">
        <f t="shared" si="76"/>
        <v>0</v>
      </c>
      <c r="BR66">
        <f t="shared" si="76"/>
        <v>0</v>
      </c>
      <c r="BS66">
        <f t="shared" si="76"/>
        <v>0</v>
      </c>
      <c r="BT66">
        <f t="shared" si="76"/>
        <v>0</v>
      </c>
      <c r="BU66">
        <f t="shared" si="76"/>
        <v>0</v>
      </c>
      <c r="BV66">
        <f t="shared" si="76"/>
        <v>0</v>
      </c>
      <c r="BW66">
        <f t="shared" si="76"/>
        <v>0</v>
      </c>
      <c r="BX66">
        <f t="shared" si="76"/>
        <v>0</v>
      </c>
      <c r="BY66">
        <f t="shared" si="76"/>
        <v>0</v>
      </c>
      <c r="BZ66">
        <f t="shared" si="76"/>
        <v>0</v>
      </c>
      <c r="CA66">
        <f t="shared" si="76"/>
        <v>0</v>
      </c>
      <c r="CB66">
        <f t="shared" si="76"/>
        <v>0</v>
      </c>
      <c r="CC66">
        <f t="shared" si="76"/>
        <v>0</v>
      </c>
      <c r="CD66">
        <f t="shared" si="76"/>
        <v>0</v>
      </c>
      <c r="CE66">
        <f t="shared" si="76"/>
        <v>0</v>
      </c>
      <c r="CF66">
        <f t="shared" si="76"/>
        <v>0</v>
      </c>
      <c r="CG66">
        <f t="shared" si="76"/>
        <v>0</v>
      </c>
      <c r="CH66">
        <f t="shared" si="76"/>
        <v>0</v>
      </c>
      <c r="CI66">
        <f t="shared" si="76"/>
        <v>0</v>
      </c>
      <c r="CJ66">
        <f t="shared" si="76"/>
        <v>0</v>
      </c>
      <c r="CK66">
        <f t="shared" si="76"/>
        <v>0</v>
      </c>
      <c r="CL66">
        <f t="shared" si="76"/>
        <v>0</v>
      </c>
      <c r="CM66">
        <f t="shared" si="76"/>
        <v>0</v>
      </c>
      <c r="CN66">
        <f t="shared" si="76"/>
        <v>0</v>
      </c>
      <c r="CO66">
        <f t="shared" si="76"/>
        <v>0</v>
      </c>
      <c r="CP66">
        <f t="shared" si="76"/>
        <v>0</v>
      </c>
      <c r="CQ66">
        <f t="shared" si="76"/>
        <v>0</v>
      </c>
      <c r="CR66">
        <f t="shared" si="76"/>
        <v>0</v>
      </c>
      <c r="CS66">
        <f t="shared" si="76"/>
        <v>0</v>
      </c>
      <c r="CT66">
        <f t="shared" si="76"/>
        <v>0</v>
      </c>
      <c r="CU66">
        <f t="shared" si="76"/>
        <v>0</v>
      </c>
      <c r="CV66">
        <f t="shared" si="76"/>
        <v>0</v>
      </c>
      <c r="CW66">
        <f t="shared" si="76"/>
        <v>0</v>
      </c>
      <c r="CX66">
        <f t="shared" ref="CX66:DQ66" si="77">CX$49*CX27</f>
        <v>0</v>
      </c>
      <c r="CY66">
        <f t="shared" si="77"/>
        <v>0</v>
      </c>
      <c r="CZ66">
        <f t="shared" si="77"/>
        <v>0</v>
      </c>
      <c r="DA66">
        <f t="shared" si="77"/>
        <v>0</v>
      </c>
      <c r="DB66">
        <f t="shared" si="77"/>
        <v>0</v>
      </c>
      <c r="DC66">
        <f t="shared" si="77"/>
        <v>0</v>
      </c>
      <c r="DD66">
        <f t="shared" si="77"/>
        <v>0</v>
      </c>
      <c r="DE66">
        <f t="shared" si="77"/>
        <v>0</v>
      </c>
      <c r="DF66">
        <f t="shared" si="77"/>
        <v>0</v>
      </c>
      <c r="DG66">
        <f t="shared" si="77"/>
        <v>0</v>
      </c>
      <c r="DH66">
        <f t="shared" si="77"/>
        <v>0</v>
      </c>
      <c r="DI66">
        <f t="shared" si="77"/>
        <v>0</v>
      </c>
      <c r="DJ66">
        <f t="shared" si="77"/>
        <v>0</v>
      </c>
      <c r="DK66">
        <f t="shared" si="77"/>
        <v>0</v>
      </c>
      <c r="DL66">
        <f t="shared" si="77"/>
        <v>0</v>
      </c>
      <c r="DM66">
        <f t="shared" si="77"/>
        <v>0</v>
      </c>
      <c r="DN66">
        <f t="shared" si="77"/>
        <v>0</v>
      </c>
      <c r="DO66">
        <f t="shared" si="77"/>
        <v>0</v>
      </c>
      <c r="DP66">
        <f t="shared" si="77"/>
        <v>0</v>
      </c>
      <c r="DQ66">
        <f t="shared" si="77"/>
        <v>0</v>
      </c>
    </row>
    <row r="67" spans="1:121" x14ac:dyDescent="0.25">
      <c r="A67" t="str">
        <f t="shared" si="48"/>
        <v>07_INA</v>
      </c>
      <c r="B67" t="str">
        <f t="shared" si="48"/>
        <v>7_9_lpg</v>
      </c>
      <c r="C67" t="str">
        <f t="shared" si="48"/>
        <v>7_9_lpg</v>
      </c>
      <c r="D67" s="4" t="s">
        <v>149</v>
      </c>
      <c r="E67" s="4"/>
      <c r="F67" s="4"/>
      <c r="G67" s="4">
        <f t="shared" si="49"/>
        <v>0</v>
      </c>
      <c r="BL67" t="str">
        <f t="shared" si="50"/>
        <v>07_INA</v>
      </c>
      <c r="BM67" t="str">
        <f t="shared" si="51"/>
        <v>d_nonenergy_7_9_lpg</v>
      </c>
      <c r="BP67">
        <f t="shared" ref="BP67:CW67" si="78">BP$49*BP28</f>
        <v>0</v>
      </c>
      <c r="BQ67">
        <f t="shared" si="78"/>
        <v>0</v>
      </c>
      <c r="BR67">
        <f t="shared" si="78"/>
        <v>0</v>
      </c>
      <c r="BS67">
        <f t="shared" si="78"/>
        <v>0</v>
      </c>
      <c r="BT67">
        <f t="shared" si="78"/>
        <v>0</v>
      </c>
      <c r="BU67">
        <f t="shared" si="78"/>
        <v>0</v>
      </c>
      <c r="BV67">
        <f t="shared" si="78"/>
        <v>0</v>
      </c>
      <c r="BW67">
        <f t="shared" si="78"/>
        <v>0</v>
      </c>
      <c r="BX67">
        <f t="shared" si="78"/>
        <v>0</v>
      </c>
      <c r="BY67">
        <f t="shared" si="78"/>
        <v>0</v>
      </c>
      <c r="BZ67">
        <f t="shared" si="78"/>
        <v>0</v>
      </c>
      <c r="CA67">
        <f t="shared" si="78"/>
        <v>0</v>
      </c>
      <c r="CB67">
        <f t="shared" si="78"/>
        <v>0</v>
      </c>
      <c r="CC67">
        <f t="shared" si="78"/>
        <v>0</v>
      </c>
      <c r="CD67">
        <f t="shared" si="78"/>
        <v>0</v>
      </c>
      <c r="CE67">
        <f t="shared" si="78"/>
        <v>0</v>
      </c>
      <c r="CF67">
        <f t="shared" si="78"/>
        <v>0</v>
      </c>
      <c r="CG67">
        <f t="shared" si="78"/>
        <v>0</v>
      </c>
      <c r="CH67">
        <f t="shared" si="78"/>
        <v>0</v>
      </c>
      <c r="CI67">
        <f t="shared" si="78"/>
        <v>0</v>
      </c>
      <c r="CJ67">
        <f t="shared" si="78"/>
        <v>0</v>
      </c>
      <c r="CK67">
        <f t="shared" si="78"/>
        <v>0</v>
      </c>
      <c r="CL67">
        <f t="shared" si="78"/>
        <v>0</v>
      </c>
      <c r="CM67">
        <f t="shared" si="78"/>
        <v>0</v>
      </c>
      <c r="CN67">
        <f t="shared" si="78"/>
        <v>0</v>
      </c>
      <c r="CO67">
        <f t="shared" si="78"/>
        <v>0</v>
      </c>
      <c r="CP67">
        <f t="shared" si="78"/>
        <v>0</v>
      </c>
      <c r="CQ67">
        <f t="shared" si="78"/>
        <v>0</v>
      </c>
      <c r="CR67">
        <f t="shared" si="78"/>
        <v>0</v>
      </c>
      <c r="CS67">
        <f t="shared" si="78"/>
        <v>0</v>
      </c>
      <c r="CT67">
        <f t="shared" si="78"/>
        <v>0</v>
      </c>
      <c r="CU67">
        <f t="shared" si="78"/>
        <v>0</v>
      </c>
      <c r="CV67">
        <f t="shared" si="78"/>
        <v>0</v>
      </c>
      <c r="CW67">
        <f t="shared" si="78"/>
        <v>0</v>
      </c>
      <c r="CX67">
        <f t="shared" ref="CX67:DQ67" si="79">CX$49*CX28</f>
        <v>0</v>
      </c>
      <c r="CY67">
        <f t="shared" si="79"/>
        <v>0</v>
      </c>
      <c r="CZ67">
        <f t="shared" si="79"/>
        <v>0</v>
      </c>
      <c r="DA67">
        <f t="shared" si="79"/>
        <v>0</v>
      </c>
      <c r="DB67">
        <f t="shared" si="79"/>
        <v>0</v>
      </c>
      <c r="DC67">
        <f t="shared" si="79"/>
        <v>0</v>
      </c>
      <c r="DD67">
        <f t="shared" si="79"/>
        <v>0</v>
      </c>
      <c r="DE67">
        <f t="shared" si="79"/>
        <v>0</v>
      </c>
      <c r="DF67">
        <f t="shared" si="79"/>
        <v>0</v>
      </c>
      <c r="DG67">
        <f t="shared" si="79"/>
        <v>0</v>
      </c>
      <c r="DH67">
        <f t="shared" si="79"/>
        <v>0</v>
      </c>
      <c r="DI67">
        <f t="shared" si="79"/>
        <v>0</v>
      </c>
      <c r="DJ67">
        <f t="shared" si="79"/>
        <v>0</v>
      </c>
      <c r="DK67">
        <f t="shared" si="79"/>
        <v>0</v>
      </c>
      <c r="DL67">
        <f t="shared" si="79"/>
        <v>0</v>
      </c>
      <c r="DM67">
        <f t="shared" si="79"/>
        <v>0</v>
      </c>
      <c r="DN67">
        <f t="shared" si="79"/>
        <v>0</v>
      </c>
      <c r="DO67">
        <f t="shared" si="79"/>
        <v>0</v>
      </c>
      <c r="DP67">
        <f t="shared" si="79"/>
        <v>0</v>
      </c>
      <c r="DQ67">
        <f t="shared" si="79"/>
        <v>0</v>
      </c>
    </row>
    <row r="68" spans="1:121" x14ac:dyDescent="0.25">
      <c r="A68" t="str">
        <f t="shared" si="48"/>
        <v>07_INA</v>
      </c>
      <c r="B68" t="str">
        <f t="shared" si="48"/>
        <v>7_10_refinery_gas_not_liquefied</v>
      </c>
      <c r="C68" t="str">
        <f t="shared" si="48"/>
        <v>7_10_refi_gas_notliq</v>
      </c>
      <c r="D68" s="4" t="s">
        <v>149</v>
      </c>
      <c r="E68" s="4"/>
      <c r="F68" s="4"/>
      <c r="G68" s="4">
        <f t="shared" si="49"/>
        <v>0</v>
      </c>
      <c r="BL68" t="str">
        <f t="shared" si="50"/>
        <v>07_INA</v>
      </c>
      <c r="BM68" t="str">
        <f t="shared" si="51"/>
        <v>d_nonenergy_7_10_refi_gas_notliq</v>
      </c>
      <c r="BP68">
        <f t="shared" ref="BP68:CW68" si="80">BP$49*BP29</f>
        <v>0</v>
      </c>
      <c r="BQ68">
        <f t="shared" si="80"/>
        <v>0</v>
      </c>
      <c r="BR68">
        <f t="shared" si="80"/>
        <v>0</v>
      </c>
      <c r="BS68">
        <f t="shared" si="80"/>
        <v>0</v>
      </c>
      <c r="BT68">
        <f t="shared" si="80"/>
        <v>0</v>
      </c>
      <c r="BU68">
        <f t="shared" si="80"/>
        <v>0</v>
      </c>
      <c r="BV68">
        <f t="shared" si="80"/>
        <v>0</v>
      </c>
      <c r="BW68">
        <f t="shared" si="80"/>
        <v>0</v>
      </c>
      <c r="BX68">
        <f t="shared" si="80"/>
        <v>0</v>
      </c>
      <c r="BY68">
        <f t="shared" si="80"/>
        <v>0</v>
      </c>
      <c r="BZ68">
        <f t="shared" si="80"/>
        <v>0</v>
      </c>
      <c r="CA68">
        <f t="shared" si="80"/>
        <v>0</v>
      </c>
      <c r="CB68">
        <f t="shared" si="80"/>
        <v>0</v>
      </c>
      <c r="CC68">
        <f t="shared" si="80"/>
        <v>0</v>
      </c>
      <c r="CD68">
        <f t="shared" si="80"/>
        <v>0</v>
      </c>
      <c r="CE68">
        <f t="shared" si="80"/>
        <v>0</v>
      </c>
      <c r="CF68">
        <f t="shared" si="80"/>
        <v>0</v>
      </c>
      <c r="CG68">
        <f t="shared" si="80"/>
        <v>0</v>
      </c>
      <c r="CH68">
        <f t="shared" si="80"/>
        <v>0</v>
      </c>
      <c r="CI68">
        <f t="shared" si="80"/>
        <v>0</v>
      </c>
      <c r="CJ68">
        <f t="shared" si="80"/>
        <v>0</v>
      </c>
      <c r="CK68">
        <f t="shared" si="80"/>
        <v>0</v>
      </c>
      <c r="CL68">
        <f t="shared" si="80"/>
        <v>0</v>
      </c>
      <c r="CM68">
        <f t="shared" si="80"/>
        <v>0</v>
      </c>
      <c r="CN68">
        <f t="shared" si="80"/>
        <v>0</v>
      </c>
      <c r="CO68">
        <f t="shared" si="80"/>
        <v>0</v>
      </c>
      <c r="CP68">
        <f t="shared" si="80"/>
        <v>0</v>
      </c>
      <c r="CQ68">
        <f t="shared" si="80"/>
        <v>0</v>
      </c>
      <c r="CR68">
        <f t="shared" si="80"/>
        <v>0</v>
      </c>
      <c r="CS68">
        <f t="shared" si="80"/>
        <v>0</v>
      </c>
      <c r="CT68">
        <f t="shared" si="80"/>
        <v>0</v>
      </c>
      <c r="CU68">
        <f t="shared" si="80"/>
        <v>0</v>
      </c>
      <c r="CV68">
        <f t="shared" si="80"/>
        <v>0</v>
      </c>
      <c r="CW68">
        <f t="shared" si="80"/>
        <v>0</v>
      </c>
      <c r="CX68">
        <f t="shared" ref="CX68:DQ68" si="81">CX$49*CX29</f>
        <v>0</v>
      </c>
      <c r="CY68">
        <f t="shared" si="81"/>
        <v>0</v>
      </c>
      <c r="CZ68">
        <f t="shared" si="81"/>
        <v>0</v>
      </c>
      <c r="DA68">
        <f t="shared" si="81"/>
        <v>0</v>
      </c>
      <c r="DB68">
        <f t="shared" si="81"/>
        <v>0</v>
      </c>
      <c r="DC68">
        <f t="shared" si="81"/>
        <v>0</v>
      </c>
      <c r="DD68">
        <f t="shared" si="81"/>
        <v>0</v>
      </c>
      <c r="DE68">
        <f t="shared" si="81"/>
        <v>0</v>
      </c>
      <c r="DF68">
        <f t="shared" si="81"/>
        <v>0</v>
      </c>
      <c r="DG68">
        <f t="shared" si="81"/>
        <v>0</v>
      </c>
      <c r="DH68">
        <f t="shared" si="81"/>
        <v>0</v>
      </c>
      <c r="DI68">
        <f t="shared" si="81"/>
        <v>0</v>
      </c>
      <c r="DJ68">
        <f t="shared" si="81"/>
        <v>0</v>
      </c>
      <c r="DK68">
        <f t="shared" si="81"/>
        <v>0</v>
      </c>
      <c r="DL68">
        <f t="shared" si="81"/>
        <v>0</v>
      </c>
      <c r="DM68">
        <f t="shared" si="81"/>
        <v>0</v>
      </c>
      <c r="DN68">
        <f t="shared" si="81"/>
        <v>0</v>
      </c>
      <c r="DO68">
        <f t="shared" si="81"/>
        <v>0</v>
      </c>
      <c r="DP68">
        <f t="shared" si="81"/>
        <v>0</v>
      </c>
      <c r="DQ68">
        <f t="shared" si="81"/>
        <v>0</v>
      </c>
    </row>
    <row r="69" spans="1:121" x14ac:dyDescent="0.25">
      <c r="A69" t="str">
        <f t="shared" si="48"/>
        <v>07_INA</v>
      </c>
      <c r="B69" t="str">
        <f t="shared" si="48"/>
        <v>7_11_ethane</v>
      </c>
      <c r="C69" t="str">
        <f t="shared" si="48"/>
        <v>7_11_ethane</v>
      </c>
      <c r="D69" s="4" t="s">
        <v>149</v>
      </c>
      <c r="E69" s="4"/>
      <c r="F69" s="4"/>
      <c r="G69" s="4">
        <f t="shared" si="49"/>
        <v>0</v>
      </c>
      <c r="BL69" t="str">
        <f t="shared" si="50"/>
        <v>07_INA</v>
      </c>
      <c r="BM69" t="str">
        <f t="shared" si="51"/>
        <v>d_nonenergy_7_11_ethane</v>
      </c>
      <c r="BP69">
        <f t="shared" ref="BP69:CW69" si="82">BP$49*BP30</f>
        <v>0</v>
      </c>
      <c r="BQ69">
        <f t="shared" si="82"/>
        <v>0</v>
      </c>
      <c r="BR69">
        <f t="shared" si="82"/>
        <v>0</v>
      </c>
      <c r="BS69">
        <f t="shared" si="82"/>
        <v>0</v>
      </c>
      <c r="BT69">
        <f t="shared" si="82"/>
        <v>0</v>
      </c>
      <c r="BU69">
        <f t="shared" si="82"/>
        <v>0</v>
      </c>
      <c r="BV69">
        <f t="shared" si="82"/>
        <v>0</v>
      </c>
      <c r="BW69">
        <f t="shared" si="82"/>
        <v>0</v>
      </c>
      <c r="BX69">
        <f t="shared" si="82"/>
        <v>0</v>
      </c>
      <c r="BY69">
        <f t="shared" si="82"/>
        <v>0</v>
      </c>
      <c r="BZ69">
        <f t="shared" si="82"/>
        <v>0</v>
      </c>
      <c r="CA69">
        <f t="shared" si="82"/>
        <v>0</v>
      </c>
      <c r="CB69">
        <f t="shared" si="82"/>
        <v>0</v>
      </c>
      <c r="CC69">
        <f t="shared" si="82"/>
        <v>0</v>
      </c>
      <c r="CD69">
        <f t="shared" si="82"/>
        <v>0</v>
      </c>
      <c r="CE69">
        <f t="shared" si="82"/>
        <v>0</v>
      </c>
      <c r="CF69">
        <f t="shared" si="82"/>
        <v>0</v>
      </c>
      <c r="CG69">
        <f t="shared" si="82"/>
        <v>0</v>
      </c>
      <c r="CH69">
        <f t="shared" si="82"/>
        <v>0</v>
      </c>
      <c r="CI69">
        <f t="shared" si="82"/>
        <v>0</v>
      </c>
      <c r="CJ69">
        <f t="shared" si="82"/>
        <v>0</v>
      </c>
      <c r="CK69">
        <f t="shared" si="82"/>
        <v>0</v>
      </c>
      <c r="CL69">
        <f t="shared" si="82"/>
        <v>0</v>
      </c>
      <c r="CM69">
        <f t="shared" si="82"/>
        <v>0</v>
      </c>
      <c r="CN69">
        <f t="shared" si="82"/>
        <v>0</v>
      </c>
      <c r="CO69">
        <f t="shared" si="82"/>
        <v>0</v>
      </c>
      <c r="CP69">
        <f t="shared" si="82"/>
        <v>0</v>
      </c>
      <c r="CQ69">
        <f t="shared" si="82"/>
        <v>0</v>
      </c>
      <c r="CR69">
        <f t="shared" si="82"/>
        <v>0</v>
      </c>
      <c r="CS69">
        <f t="shared" si="82"/>
        <v>0</v>
      </c>
      <c r="CT69">
        <f t="shared" si="82"/>
        <v>0</v>
      </c>
      <c r="CU69">
        <f t="shared" si="82"/>
        <v>0</v>
      </c>
      <c r="CV69">
        <f t="shared" si="82"/>
        <v>0</v>
      </c>
      <c r="CW69">
        <f t="shared" si="82"/>
        <v>0</v>
      </c>
      <c r="CX69">
        <f t="shared" ref="CX69:DQ69" si="83">CX$49*CX30</f>
        <v>0</v>
      </c>
      <c r="CY69">
        <f t="shared" si="83"/>
        <v>0</v>
      </c>
      <c r="CZ69">
        <f t="shared" si="83"/>
        <v>0</v>
      </c>
      <c r="DA69">
        <f t="shared" si="83"/>
        <v>0</v>
      </c>
      <c r="DB69">
        <f t="shared" si="83"/>
        <v>0</v>
      </c>
      <c r="DC69">
        <f t="shared" si="83"/>
        <v>0</v>
      </c>
      <c r="DD69">
        <f t="shared" si="83"/>
        <v>0</v>
      </c>
      <c r="DE69">
        <f t="shared" si="83"/>
        <v>0</v>
      </c>
      <c r="DF69">
        <f t="shared" si="83"/>
        <v>0</v>
      </c>
      <c r="DG69">
        <f t="shared" si="83"/>
        <v>0</v>
      </c>
      <c r="DH69">
        <f t="shared" si="83"/>
        <v>0</v>
      </c>
      <c r="DI69">
        <f t="shared" si="83"/>
        <v>0</v>
      </c>
      <c r="DJ69">
        <f t="shared" si="83"/>
        <v>0</v>
      </c>
      <c r="DK69">
        <f t="shared" si="83"/>
        <v>0</v>
      </c>
      <c r="DL69">
        <f t="shared" si="83"/>
        <v>0</v>
      </c>
      <c r="DM69">
        <f t="shared" si="83"/>
        <v>0</v>
      </c>
      <c r="DN69">
        <f t="shared" si="83"/>
        <v>0</v>
      </c>
      <c r="DO69">
        <f t="shared" si="83"/>
        <v>0</v>
      </c>
      <c r="DP69">
        <f t="shared" si="83"/>
        <v>0</v>
      </c>
      <c r="DQ69">
        <f t="shared" si="83"/>
        <v>0</v>
      </c>
    </row>
    <row r="70" spans="1:121" x14ac:dyDescent="0.25">
      <c r="A70" t="str">
        <f t="shared" si="48"/>
        <v>07_INA</v>
      </c>
      <c r="B70" t="str">
        <f t="shared" si="48"/>
        <v>7_x_other_petroleum_products</v>
      </c>
      <c r="C70" t="str">
        <f t="shared" si="48"/>
        <v>7_x_other_petrol_prod</v>
      </c>
      <c r="D70" s="4" t="s">
        <v>149</v>
      </c>
      <c r="E70" s="4"/>
      <c r="F70" s="4"/>
      <c r="G70" s="4">
        <f t="shared" si="49"/>
        <v>289.63281117563781</v>
      </c>
      <c r="BL70" t="str">
        <f t="shared" si="50"/>
        <v>07_INA</v>
      </c>
      <c r="BM70" t="str">
        <f t="shared" si="51"/>
        <v>d_nonenergy_7_x_other_petrol_prod</v>
      </c>
      <c r="BP70">
        <f t="shared" ref="BP70:CW70" si="84">BP$49*BP31</f>
        <v>318.44587168672177</v>
      </c>
      <c r="BQ70">
        <f t="shared" si="84"/>
        <v>289.63281117563781</v>
      </c>
      <c r="BR70">
        <f t="shared" si="84"/>
        <v>296.75551182859772</v>
      </c>
      <c r="BS70">
        <f t="shared" si="84"/>
        <v>281.20242567852978</v>
      </c>
      <c r="BT70">
        <f t="shared" si="84"/>
        <v>293.39971364763676</v>
      </c>
      <c r="BU70">
        <f t="shared" si="84"/>
        <v>305.82574406401324</v>
      </c>
      <c r="BV70">
        <f t="shared" si="84"/>
        <v>318.46694795222299</v>
      </c>
      <c r="BW70">
        <f t="shared" si="84"/>
        <v>331.29930274044472</v>
      </c>
      <c r="BX70">
        <f t="shared" si="84"/>
        <v>344.31236534126134</v>
      </c>
      <c r="BY70">
        <f t="shared" si="84"/>
        <v>357.48539744930798</v>
      </c>
      <c r="BZ70">
        <f t="shared" si="84"/>
        <v>370.80955556596996</v>
      </c>
      <c r="CA70">
        <f t="shared" si="84"/>
        <v>379.98750116682669</v>
      </c>
      <c r="CB70">
        <f t="shared" si="84"/>
        <v>389.08969346710649</v>
      </c>
      <c r="CC70">
        <f t="shared" si="84"/>
        <v>398.11673344319149</v>
      </c>
      <c r="CD70">
        <f t="shared" si="84"/>
        <v>407.05913306090025</v>
      </c>
      <c r="CE70">
        <f t="shared" si="84"/>
        <v>415.90013594283346</v>
      </c>
      <c r="CF70">
        <f t="shared" si="84"/>
        <v>424.62260674045598</v>
      </c>
      <c r="CG70">
        <f t="shared" si="84"/>
        <v>433.21282150361384</v>
      </c>
      <c r="CH70">
        <f t="shared" si="84"/>
        <v>441.653127876121</v>
      </c>
      <c r="CI70">
        <f t="shared" si="84"/>
        <v>449.93330850669565</v>
      </c>
      <c r="CJ70">
        <f t="shared" si="84"/>
        <v>458.03545018886268</v>
      </c>
      <c r="CK70">
        <f t="shared" si="84"/>
        <v>465.96121853496305</v>
      </c>
      <c r="CL70">
        <f t="shared" si="84"/>
        <v>473.69697514755882</v>
      </c>
      <c r="CM70">
        <f t="shared" si="84"/>
        <v>481.2371761654037</v>
      </c>
      <c r="CN70">
        <f t="shared" si="84"/>
        <v>488.57664057381834</v>
      </c>
      <c r="CO70">
        <f t="shared" si="84"/>
        <v>495.70640151554034</v>
      </c>
      <c r="CP70">
        <f t="shared" si="84"/>
        <v>502.61349040345328</v>
      </c>
      <c r="CQ70">
        <f t="shared" si="84"/>
        <v>509.28073934209226</v>
      </c>
      <c r="CR70">
        <f t="shared" si="84"/>
        <v>515.69942092314102</v>
      </c>
      <c r="CS70">
        <f t="shared" si="84"/>
        <v>521.86536300144178</v>
      </c>
      <c r="CT70">
        <f t="shared" si="84"/>
        <v>527.76610049105</v>
      </c>
      <c r="CU70">
        <f t="shared" si="84"/>
        <v>533.41120472121759</v>
      </c>
      <c r="CV70">
        <f t="shared" si="84"/>
        <v>538.80223801485727</v>
      </c>
      <c r="CW70">
        <f t="shared" si="84"/>
        <v>543.94573363456277</v>
      </c>
      <c r="CX70">
        <f t="shared" ref="CX70:DQ70" si="85">CX$49*CX31</f>
        <v>543.94573363456277</v>
      </c>
      <c r="CY70">
        <f t="shared" si="85"/>
        <v>543.94573363456277</v>
      </c>
      <c r="CZ70">
        <f t="shared" si="85"/>
        <v>543.94573363456277</v>
      </c>
      <c r="DA70">
        <f t="shared" si="85"/>
        <v>543.94573363456277</v>
      </c>
      <c r="DB70">
        <f t="shared" si="85"/>
        <v>543.94573363456277</v>
      </c>
      <c r="DC70">
        <f t="shared" si="85"/>
        <v>543.94573363456277</v>
      </c>
      <c r="DD70">
        <f t="shared" si="85"/>
        <v>543.94573363456277</v>
      </c>
      <c r="DE70">
        <f t="shared" si="85"/>
        <v>543.94573363456277</v>
      </c>
      <c r="DF70">
        <f t="shared" si="85"/>
        <v>543.94573363456277</v>
      </c>
      <c r="DG70">
        <f t="shared" si="85"/>
        <v>543.94573363456277</v>
      </c>
      <c r="DH70">
        <f t="shared" si="85"/>
        <v>543.94573363456277</v>
      </c>
      <c r="DI70">
        <f t="shared" si="85"/>
        <v>543.94573363456277</v>
      </c>
      <c r="DJ70">
        <f t="shared" si="85"/>
        <v>543.94573363456277</v>
      </c>
      <c r="DK70">
        <f t="shared" si="85"/>
        <v>543.94573363456277</v>
      </c>
      <c r="DL70">
        <f t="shared" si="85"/>
        <v>543.94573363456277</v>
      </c>
      <c r="DM70">
        <f t="shared" si="85"/>
        <v>543.94573363456277</v>
      </c>
      <c r="DN70">
        <f t="shared" si="85"/>
        <v>543.94573363456277</v>
      </c>
      <c r="DO70">
        <f t="shared" si="85"/>
        <v>543.94573363456277</v>
      </c>
      <c r="DP70">
        <f t="shared" si="85"/>
        <v>543.94573363456277</v>
      </c>
      <c r="DQ70">
        <f t="shared" si="85"/>
        <v>543.94573363456277</v>
      </c>
    </row>
    <row r="71" spans="1:121" x14ac:dyDescent="0.25">
      <c r="A71" t="str">
        <f t="shared" si="48"/>
        <v>07_INA</v>
      </c>
      <c r="B71" t="str">
        <f t="shared" si="48"/>
        <v>8_1_natural_gas</v>
      </c>
      <c r="C71" t="str">
        <f t="shared" si="48"/>
        <v>8_1_natural_gas</v>
      </c>
      <c r="D71" s="4" t="s">
        <v>149</v>
      </c>
      <c r="E71" s="4"/>
      <c r="F71" s="4"/>
      <c r="G71" s="4">
        <f t="shared" si="49"/>
        <v>145.24668381643889</v>
      </c>
      <c r="BL71" t="str">
        <f t="shared" si="50"/>
        <v>07_INA</v>
      </c>
      <c r="BM71" t="str">
        <f t="shared" si="51"/>
        <v>d_nonenergy_8_1_natural_gas</v>
      </c>
      <c r="BP71">
        <f t="shared" ref="BP71:CW71" si="86">BP$49*BP32</f>
        <v>142.83224916623001</v>
      </c>
      <c r="BQ71">
        <f t="shared" si="86"/>
        <v>145.24668381643889</v>
      </c>
      <c r="BR71">
        <f t="shared" si="86"/>
        <v>148.81861562022976</v>
      </c>
      <c r="BS71">
        <f t="shared" si="86"/>
        <v>141.01896689521413</v>
      </c>
      <c r="BT71">
        <f t="shared" si="86"/>
        <v>147.13573115916557</v>
      </c>
      <c r="BU71">
        <f t="shared" si="86"/>
        <v>153.36720646631372</v>
      </c>
      <c r="BV71">
        <f t="shared" si="86"/>
        <v>159.70658817088346</v>
      </c>
      <c r="BW71">
        <f t="shared" si="86"/>
        <v>166.14182929905431</v>
      </c>
      <c r="BX71">
        <f t="shared" si="86"/>
        <v>172.66769279287701</v>
      </c>
      <c r="BY71">
        <f t="shared" si="86"/>
        <v>179.2737786908624</v>
      </c>
      <c r="BZ71">
        <f t="shared" si="86"/>
        <v>185.95565210581</v>
      </c>
      <c r="CA71">
        <f t="shared" si="86"/>
        <v>190.55825965348777</v>
      </c>
      <c r="CB71">
        <f t="shared" si="86"/>
        <v>195.12287801184581</v>
      </c>
      <c r="CC71">
        <f t="shared" si="86"/>
        <v>199.64980856188518</v>
      </c>
      <c r="CD71">
        <f t="shared" si="86"/>
        <v>204.13429319110054</v>
      </c>
      <c r="CE71">
        <f t="shared" si="86"/>
        <v>208.56792881753398</v>
      </c>
      <c r="CF71">
        <f t="shared" si="86"/>
        <v>212.94212231066044</v>
      </c>
      <c r="CG71">
        <f t="shared" si="86"/>
        <v>217.24999130711566</v>
      </c>
      <c r="CH71">
        <f t="shared" si="86"/>
        <v>221.48268340448303</v>
      </c>
      <c r="CI71">
        <f t="shared" si="86"/>
        <v>225.63507474823436</v>
      </c>
      <c r="CJ71">
        <f t="shared" si="86"/>
        <v>229.69818212328954</v>
      </c>
      <c r="CK71">
        <f t="shared" si="86"/>
        <v>233.67284081025122</v>
      </c>
      <c r="CL71">
        <f t="shared" si="86"/>
        <v>237.55221134921015</v>
      </c>
      <c r="CM71">
        <f t="shared" si="86"/>
        <v>241.33351357358822</v>
      </c>
      <c r="CN71">
        <f t="shared" si="86"/>
        <v>245.01414927913524</v>
      </c>
      <c r="CO71">
        <f t="shared" si="86"/>
        <v>248.58962171606538</v>
      </c>
      <c r="CP71">
        <f t="shared" si="86"/>
        <v>252.05342732469981</v>
      </c>
      <c r="CQ71">
        <f t="shared" si="86"/>
        <v>255.3969566526969</v>
      </c>
      <c r="CR71">
        <f t="shared" si="86"/>
        <v>258.61583303046899</v>
      </c>
      <c r="CS71">
        <f t="shared" si="86"/>
        <v>261.70796418730237</v>
      </c>
      <c r="CT71">
        <f t="shared" si="86"/>
        <v>264.66709906210491</v>
      </c>
      <c r="CU71">
        <f t="shared" si="86"/>
        <v>267.49803753866024</v>
      </c>
      <c r="CV71">
        <f t="shared" si="86"/>
        <v>270.20156309941012</v>
      </c>
      <c r="CW71">
        <f t="shared" si="86"/>
        <v>272.78095208146004</v>
      </c>
      <c r="CX71">
        <f t="shared" ref="CX71:DQ71" si="87">CX$49*CX32</f>
        <v>272.78095208146004</v>
      </c>
      <c r="CY71">
        <f t="shared" si="87"/>
        <v>272.78095208146004</v>
      </c>
      <c r="CZ71">
        <f t="shared" si="87"/>
        <v>272.78095208146004</v>
      </c>
      <c r="DA71">
        <f t="shared" si="87"/>
        <v>272.78095208146004</v>
      </c>
      <c r="DB71">
        <f t="shared" si="87"/>
        <v>272.78095208146004</v>
      </c>
      <c r="DC71">
        <f t="shared" si="87"/>
        <v>272.78095208146004</v>
      </c>
      <c r="DD71">
        <f t="shared" si="87"/>
        <v>272.78095208146004</v>
      </c>
      <c r="DE71">
        <f t="shared" si="87"/>
        <v>272.78095208146004</v>
      </c>
      <c r="DF71">
        <f t="shared" si="87"/>
        <v>272.78095208146004</v>
      </c>
      <c r="DG71">
        <f t="shared" si="87"/>
        <v>272.78095208146004</v>
      </c>
      <c r="DH71">
        <f t="shared" si="87"/>
        <v>272.78095208146004</v>
      </c>
      <c r="DI71">
        <f t="shared" si="87"/>
        <v>272.78095208146004</v>
      </c>
      <c r="DJ71">
        <f t="shared" si="87"/>
        <v>272.78095208146004</v>
      </c>
      <c r="DK71">
        <f t="shared" si="87"/>
        <v>272.78095208146004</v>
      </c>
      <c r="DL71">
        <f t="shared" si="87"/>
        <v>272.78095208146004</v>
      </c>
      <c r="DM71">
        <f t="shared" si="87"/>
        <v>272.78095208146004</v>
      </c>
      <c r="DN71">
        <f t="shared" si="87"/>
        <v>272.78095208146004</v>
      </c>
      <c r="DO71">
        <f t="shared" si="87"/>
        <v>272.78095208146004</v>
      </c>
      <c r="DP71">
        <f t="shared" si="87"/>
        <v>272.78095208146004</v>
      </c>
      <c r="DQ71">
        <f t="shared" si="87"/>
        <v>272.78095208146004</v>
      </c>
    </row>
    <row r="72" spans="1:121" x14ac:dyDescent="0.25">
      <c r="A72" t="str">
        <f t="shared" si="48"/>
        <v>07_INA</v>
      </c>
      <c r="B72" t="str">
        <f t="shared" si="48"/>
        <v>15_1_fuelwood_and_woodwaste</v>
      </c>
      <c r="C72" t="str">
        <f t="shared" si="48"/>
        <v>15_1_fwood_wwaste</v>
      </c>
      <c r="D72" s="4" t="s">
        <v>149</v>
      </c>
      <c r="E72" s="4"/>
      <c r="F72" s="4"/>
      <c r="G72" s="4">
        <f t="shared" si="49"/>
        <v>0</v>
      </c>
      <c r="BL72" t="str">
        <f t="shared" si="50"/>
        <v>07_INA</v>
      </c>
      <c r="BM72" t="str">
        <f t="shared" si="51"/>
        <v>d_nonenergy_15_1_fwood_wwaste</v>
      </c>
      <c r="BP72">
        <f t="shared" ref="BP72:CW72" si="88">BP$49*BP33</f>
        <v>0</v>
      </c>
      <c r="BQ72">
        <f t="shared" si="88"/>
        <v>0</v>
      </c>
      <c r="BR72">
        <f t="shared" si="88"/>
        <v>0</v>
      </c>
      <c r="BS72">
        <f t="shared" si="88"/>
        <v>0</v>
      </c>
      <c r="BT72">
        <f t="shared" si="88"/>
        <v>0</v>
      </c>
      <c r="BU72">
        <f t="shared" si="88"/>
        <v>0</v>
      </c>
      <c r="BV72">
        <f t="shared" si="88"/>
        <v>0</v>
      </c>
      <c r="BW72">
        <f t="shared" si="88"/>
        <v>0</v>
      </c>
      <c r="BX72">
        <f t="shared" si="88"/>
        <v>0</v>
      </c>
      <c r="BY72">
        <f t="shared" si="88"/>
        <v>0</v>
      </c>
      <c r="BZ72">
        <f t="shared" si="88"/>
        <v>0</v>
      </c>
      <c r="CA72">
        <f t="shared" si="88"/>
        <v>0</v>
      </c>
      <c r="CB72">
        <f t="shared" si="88"/>
        <v>0</v>
      </c>
      <c r="CC72">
        <f t="shared" si="88"/>
        <v>0</v>
      </c>
      <c r="CD72">
        <f t="shared" si="88"/>
        <v>0</v>
      </c>
      <c r="CE72">
        <f t="shared" si="88"/>
        <v>0</v>
      </c>
      <c r="CF72">
        <f t="shared" si="88"/>
        <v>0</v>
      </c>
      <c r="CG72">
        <f t="shared" si="88"/>
        <v>0</v>
      </c>
      <c r="CH72">
        <f t="shared" si="88"/>
        <v>0</v>
      </c>
      <c r="CI72">
        <f t="shared" si="88"/>
        <v>0</v>
      </c>
      <c r="CJ72">
        <f t="shared" si="88"/>
        <v>0</v>
      </c>
      <c r="CK72">
        <f t="shared" si="88"/>
        <v>0</v>
      </c>
      <c r="CL72">
        <f t="shared" si="88"/>
        <v>0</v>
      </c>
      <c r="CM72">
        <f t="shared" si="88"/>
        <v>0</v>
      </c>
      <c r="CN72">
        <f t="shared" si="88"/>
        <v>0</v>
      </c>
      <c r="CO72">
        <f t="shared" si="88"/>
        <v>0</v>
      </c>
      <c r="CP72">
        <f t="shared" si="88"/>
        <v>0</v>
      </c>
      <c r="CQ72">
        <f t="shared" si="88"/>
        <v>0</v>
      </c>
      <c r="CR72">
        <f t="shared" si="88"/>
        <v>0</v>
      </c>
      <c r="CS72">
        <f t="shared" si="88"/>
        <v>0</v>
      </c>
      <c r="CT72">
        <f t="shared" si="88"/>
        <v>0</v>
      </c>
      <c r="CU72">
        <f t="shared" si="88"/>
        <v>0</v>
      </c>
      <c r="CV72">
        <f t="shared" si="88"/>
        <v>0</v>
      </c>
      <c r="CW72">
        <f t="shared" si="88"/>
        <v>0</v>
      </c>
      <c r="CX72">
        <f t="shared" ref="CX72:DQ72" si="89">CX$49*CX33</f>
        <v>0</v>
      </c>
      <c r="CY72">
        <f t="shared" si="89"/>
        <v>0</v>
      </c>
      <c r="CZ72">
        <f t="shared" si="89"/>
        <v>0</v>
      </c>
      <c r="DA72">
        <f t="shared" si="89"/>
        <v>0</v>
      </c>
      <c r="DB72">
        <f t="shared" si="89"/>
        <v>0</v>
      </c>
      <c r="DC72">
        <f t="shared" si="89"/>
        <v>0</v>
      </c>
      <c r="DD72">
        <f t="shared" si="89"/>
        <v>0</v>
      </c>
      <c r="DE72">
        <f t="shared" si="89"/>
        <v>0</v>
      </c>
      <c r="DF72">
        <f t="shared" si="89"/>
        <v>0</v>
      </c>
      <c r="DG72">
        <f t="shared" si="89"/>
        <v>0</v>
      </c>
      <c r="DH72">
        <f t="shared" si="89"/>
        <v>0</v>
      </c>
      <c r="DI72">
        <f t="shared" si="89"/>
        <v>0</v>
      </c>
      <c r="DJ72">
        <f t="shared" si="89"/>
        <v>0</v>
      </c>
      <c r="DK72">
        <f t="shared" si="89"/>
        <v>0</v>
      </c>
      <c r="DL72">
        <f t="shared" si="89"/>
        <v>0</v>
      </c>
      <c r="DM72">
        <f t="shared" si="89"/>
        <v>0</v>
      </c>
      <c r="DN72">
        <f t="shared" si="89"/>
        <v>0</v>
      </c>
      <c r="DO72">
        <f t="shared" si="89"/>
        <v>0</v>
      </c>
      <c r="DP72">
        <f t="shared" si="89"/>
        <v>0</v>
      </c>
      <c r="DQ72">
        <f t="shared" si="89"/>
        <v>0</v>
      </c>
    </row>
    <row r="73" spans="1:121" x14ac:dyDescent="0.25">
      <c r="A73" t="str">
        <f t="shared" si="48"/>
        <v>07_INA</v>
      </c>
      <c r="B73" t="str">
        <f t="shared" si="48"/>
        <v>15_2_bagasse</v>
      </c>
      <c r="C73" t="str">
        <f t="shared" si="48"/>
        <v>15_2_bagasse</v>
      </c>
      <c r="D73" s="4" t="s">
        <v>149</v>
      </c>
      <c r="E73" s="4"/>
      <c r="F73" s="4"/>
      <c r="G73" s="4">
        <f t="shared" si="49"/>
        <v>0</v>
      </c>
      <c r="BL73" t="str">
        <f t="shared" si="50"/>
        <v>07_INA</v>
      </c>
      <c r="BM73" t="str">
        <f t="shared" si="51"/>
        <v>d_nonenergy_15_2_bagasse</v>
      </c>
      <c r="BP73">
        <f t="shared" ref="BP73:CW73" si="90">BP$49*BP34</f>
        <v>0</v>
      </c>
      <c r="BQ73">
        <f t="shared" si="90"/>
        <v>0</v>
      </c>
      <c r="BR73">
        <f t="shared" si="90"/>
        <v>0</v>
      </c>
      <c r="BS73">
        <f t="shared" si="90"/>
        <v>0</v>
      </c>
      <c r="BT73">
        <f t="shared" si="90"/>
        <v>0</v>
      </c>
      <c r="BU73">
        <f t="shared" si="90"/>
        <v>0</v>
      </c>
      <c r="BV73">
        <f t="shared" si="90"/>
        <v>0</v>
      </c>
      <c r="BW73">
        <f t="shared" si="90"/>
        <v>0</v>
      </c>
      <c r="BX73">
        <f t="shared" si="90"/>
        <v>0</v>
      </c>
      <c r="BY73">
        <f t="shared" si="90"/>
        <v>0</v>
      </c>
      <c r="BZ73">
        <f t="shared" si="90"/>
        <v>0</v>
      </c>
      <c r="CA73">
        <f t="shared" si="90"/>
        <v>0</v>
      </c>
      <c r="CB73">
        <f t="shared" si="90"/>
        <v>0</v>
      </c>
      <c r="CC73">
        <f t="shared" si="90"/>
        <v>0</v>
      </c>
      <c r="CD73">
        <f t="shared" si="90"/>
        <v>0</v>
      </c>
      <c r="CE73">
        <f t="shared" si="90"/>
        <v>0</v>
      </c>
      <c r="CF73">
        <f t="shared" si="90"/>
        <v>0</v>
      </c>
      <c r="CG73">
        <f t="shared" si="90"/>
        <v>0</v>
      </c>
      <c r="CH73">
        <f t="shared" si="90"/>
        <v>0</v>
      </c>
      <c r="CI73">
        <f t="shared" si="90"/>
        <v>0</v>
      </c>
      <c r="CJ73">
        <f t="shared" si="90"/>
        <v>0</v>
      </c>
      <c r="CK73">
        <f t="shared" si="90"/>
        <v>0</v>
      </c>
      <c r="CL73">
        <f t="shared" si="90"/>
        <v>0</v>
      </c>
      <c r="CM73">
        <f t="shared" si="90"/>
        <v>0</v>
      </c>
      <c r="CN73">
        <f t="shared" si="90"/>
        <v>0</v>
      </c>
      <c r="CO73">
        <f t="shared" si="90"/>
        <v>0</v>
      </c>
      <c r="CP73">
        <f t="shared" si="90"/>
        <v>0</v>
      </c>
      <c r="CQ73">
        <f t="shared" si="90"/>
        <v>0</v>
      </c>
      <c r="CR73">
        <f t="shared" si="90"/>
        <v>0</v>
      </c>
      <c r="CS73">
        <f t="shared" si="90"/>
        <v>0</v>
      </c>
      <c r="CT73">
        <f t="shared" si="90"/>
        <v>0</v>
      </c>
      <c r="CU73">
        <f t="shared" si="90"/>
        <v>0</v>
      </c>
      <c r="CV73">
        <f t="shared" si="90"/>
        <v>0</v>
      </c>
      <c r="CW73">
        <f t="shared" si="90"/>
        <v>0</v>
      </c>
      <c r="CX73">
        <f t="shared" ref="CX73:DQ73" si="91">CX$49*CX34</f>
        <v>0</v>
      </c>
      <c r="CY73">
        <f t="shared" si="91"/>
        <v>0</v>
      </c>
      <c r="CZ73">
        <f t="shared" si="91"/>
        <v>0</v>
      </c>
      <c r="DA73">
        <f t="shared" si="91"/>
        <v>0</v>
      </c>
      <c r="DB73">
        <f t="shared" si="91"/>
        <v>0</v>
      </c>
      <c r="DC73">
        <f t="shared" si="91"/>
        <v>0</v>
      </c>
      <c r="DD73">
        <f t="shared" si="91"/>
        <v>0</v>
      </c>
      <c r="DE73">
        <f t="shared" si="91"/>
        <v>0</v>
      </c>
      <c r="DF73">
        <f t="shared" si="91"/>
        <v>0</v>
      </c>
      <c r="DG73">
        <f t="shared" si="91"/>
        <v>0</v>
      </c>
      <c r="DH73">
        <f t="shared" si="91"/>
        <v>0</v>
      </c>
      <c r="DI73">
        <f t="shared" si="91"/>
        <v>0</v>
      </c>
      <c r="DJ73">
        <f t="shared" si="91"/>
        <v>0</v>
      </c>
      <c r="DK73">
        <f t="shared" si="91"/>
        <v>0</v>
      </c>
      <c r="DL73">
        <f t="shared" si="91"/>
        <v>0</v>
      </c>
      <c r="DM73">
        <f t="shared" si="91"/>
        <v>0</v>
      </c>
      <c r="DN73">
        <f t="shared" si="91"/>
        <v>0</v>
      </c>
      <c r="DO73">
        <f t="shared" si="91"/>
        <v>0</v>
      </c>
      <c r="DP73">
        <f t="shared" si="91"/>
        <v>0</v>
      </c>
      <c r="DQ73">
        <f t="shared" si="91"/>
        <v>0</v>
      </c>
    </row>
    <row r="74" spans="1:121" x14ac:dyDescent="0.25">
      <c r="A74" t="str">
        <f t="shared" si="48"/>
        <v>07_INA</v>
      </c>
      <c r="B74" t="str">
        <f t="shared" si="48"/>
        <v>15_3_charcoal</v>
      </c>
      <c r="C74" t="str">
        <f t="shared" si="48"/>
        <v>15_3_charcoal</v>
      </c>
      <c r="D74" s="4" t="s">
        <v>149</v>
      </c>
      <c r="E74" s="4"/>
      <c r="F74" s="4"/>
      <c r="G74" s="4">
        <f t="shared" si="49"/>
        <v>0</v>
      </c>
      <c r="BL74" t="str">
        <f t="shared" si="50"/>
        <v>07_INA</v>
      </c>
      <c r="BM74" t="str">
        <f t="shared" si="51"/>
        <v>d_nonenergy_15_3_charcoal</v>
      </c>
      <c r="BP74">
        <f t="shared" ref="BP74:CW74" si="92">BP$49*BP35</f>
        <v>0</v>
      </c>
      <c r="BQ74">
        <f t="shared" si="92"/>
        <v>0</v>
      </c>
      <c r="BR74">
        <f t="shared" si="92"/>
        <v>0</v>
      </c>
      <c r="BS74">
        <f t="shared" si="92"/>
        <v>0</v>
      </c>
      <c r="BT74">
        <f t="shared" si="92"/>
        <v>0</v>
      </c>
      <c r="BU74">
        <f t="shared" si="92"/>
        <v>0</v>
      </c>
      <c r="BV74">
        <f t="shared" si="92"/>
        <v>0</v>
      </c>
      <c r="BW74">
        <f t="shared" si="92"/>
        <v>0</v>
      </c>
      <c r="BX74">
        <f t="shared" si="92"/>
        <v>0</v>
      </c>
      <c r="BY74">
        <f t="shared" si="92"/>
        <v>0</v>
      </c>
      <c r="BZ74">
        <f t="shared" si="92"/>
        <v>0</v>
      </c>
      <c r="CA74">
        <f t="shared" si="92"/>
        <v>0</v>
      </c>
      <c r="CB74">
        <f t="shared" si="92"/>
        <v>0</v>
      </c>
      <c r="CC74">
        <f t="shared" si="92"/>
        <v>0</v>
      </c>
      <c r="CD74">
        <f t="shared" si="92"/>
        <v>0</v>
      </c>
      <c r="CE74">
        <f t="shared" si="92"/>
        <v>0</v>
      </c>
      <c r="CF74">
        <f t="shared" si="92"/>
        <v>0</v>
      </c>
      <c r="CG74">
        <f t="shared" si="92"/>
        <v>0</v>
      </c>
      <c r="CH74">
        <f t="shared" si="92"/>
        <v>0</v>
      </c>
      <c r="CI74">
        <f t="shared" si="92"/>
        <v>0</v>
      </c>
      <c r="CJ74">
        <f t="shared" si="92"/>
        <v>0</v>
      </c>
      <c r="CK74">
        <f t="shared" si="92"/>
        <v>0</v>
      </c>
      <c r="CL74">
        <f t="shared" si="92"/>
        <v>0</v>
      </c>
      <c r="CM74">
        <f t="shared" si="92"/>
        <v>0</v>
      </c>
      <c r="CN74">
        <f t="shared" si="92"/>
        <v>0</v>
      </c>
      <c r="CO74">
        <f t="shared" si="92"/>
        <v>0</v>
      </c>
      <c r="CP74">
        <f t="shared" si="92"/>
        <v>0</v>
      </c>
      <c r="CQ74">
        <f t="shared" si="92"/>
        <v>0</v>
      </c>
      <c r="CR74">
        <f t="shared" si="92"/>
        <v>0</v>
      </c>
      <c r="CS74">
        <f t="shared" si="92"/>
        <v>0</v>
      </c>
      <c r="CT74">
        <f t="shared" si="92"/>
        <v>0</v>
      </c>
      <c r="CU74">
        <f t="shared" si="92"/>
        <v>0</v>
      </c>
      <c r="CV74">
        <f t="shared" si="92"/>
        <v>0</v>
      </c>
      <c r="CW74">
        <f t="shared" si="92"/>
        <v>0</v>
      </c>
      <c r="CX74">
        <f t="shared" ref="CX74:DQ74" si="93">CX$49*CX35</f>
        <v>0</v>
      </c>
      <c r="CY74">
        <f t="shared" si="93"/>
        <v>0</v>
      </c>
      <c r="CZ74">
        <f t="shared" si="93"/>
        <v>0</v>
      </c>
      <c r="DA74">
        <f t="shared" si="93"/>
        <v>0</v>
      </c>
      <c r="DB74">
        <f t="shared" si="93"/>
        <v>0</v>
      </c>
      <c r="DC74">
        <f t="shared" si="93"/>
        <v>0</v>
      </c>
      <c r="DD74">
        <f t="shared" si="93"/>
        <v>0</v>
      </c>
      <c r="DE74">
        <f t="shared" si="93"/>
        <v>0</v>
      </c>
      <c r="DF74">
        <f t="shared" si="93"/>
        <v>0</v>
      </c>
      <c r="DG74">
        <f t="shared" si="93"/>
        <v>0</v>
      </c>
      <c r="DH74">
        <f t="shared" si="93"/>
        <v>0</v>
      </c>
      <c r="DI74">
        <f t="shared" si="93"/>
        <v>0</v>
      </c>
      <c r="DJ74">
        <f t="shared" si="93"/>
        <v>0</v>
      </c>
      <c r="DK74">
        <f t="shared" si="93"/>
        <v>0</v>
      </c>
      <c r="DL74">
        <f t="shared" si="93"/>
        <v>0</v>
      </c>
      <c r="DM74">
        <f t="shared" si="93"/>
        <v>0</v>
      </c>
      <c r="DN74">
        <f t="shared" si="93"/>
        <v>0</v>
      </c>
      <c r="DO74">
        <f t="shared" si="93"/>
        <v>0</v>
      </c>
      <c r="DP74">
        <f t="shared" si="93"/>
        <v>0</v>
      </c>
      <c r="DQ74">
        <f t="shared" si="93"/>
        <v>0</v>
      </c>
    </row>
    <row r="75" spans="1:121" x14ac:dyDescent="0.25">
      <c r="A75" t="str">
        <f t="shared" si="48"/>
        <v>07_INA</v>
      </c>
      <c r="B75" t="str">
        <f t="shared" si="48"/>
        <v>15_4_black_liquor</v>
      </c>
      <c r="C75" t="str">
        <f t="shared" si="48"/>
        <v>15_4_black_liquor</v>
      </c>
      <c r="D75" s="4" t="s">
        <v>149</v>
      </c>
      <c r="E75" s="4"/>
      <c r="F75" s="4"/>
      <c r="G75" s="4">
        <f t="shared" si="49"/>
        <v>0</v>
      </c>
      <c r="BL75" t="str">
        <f t="shared" si="50"/>
        <v>07_INA</v>
      </c>
      <c r="BM75" t="str">
        <f t="shared" si="51"/>
        <v>d_nonenergy_15_4_black_liquor</v>
      </c>
      <c r="BP75">
        <f t="shared" ref="BP75:CW75" si="94">BP$49*BP36</f>
        <v>0</v>
      </c>
      <c r="BQ75">
        <f t="shared" si="94"/>
        <v>0</v>
      </c>
      <c r="BR75">
        <f t="shared" si="94"/>
        <v>0</v>
      </c>
      <c r="BS75">
        <f t="shared" si="94"/>
        <v>0</v>
      </c>
      <c r="BT75">
        <f t="shared" si="94"/>
        <v>0</v>
      </c>
      <c r="BU75">
        <f t="shared" si="94"/>
        <v>0</v>
      </c>
      <c r="BV75">
        <f t="shared" si="94"/>
        <v>0</v>
      </c>
      <c r="BW75">
        <f t="shared" si="94"/>
        <v>0</v>
      </c>
      <c r="BX75">
        <f t="shared" si="94"/>
        <v>0</v>
      </c>
      <c r="BY75">
        <f t="shared" si="94"/>
        <v>0</v>
      </c>
      <c r="BZ75">
        <f t="shared" si="94"/>
        <v>0</v>
      </c>
      <c r="CA75">
        <f t="shared" si="94"/>
        <v>0</v>
      </c>
      <c r="CB75">
        <f t="shared" si="94"/>
        <v>0</v>
      </c>
      <c r="CC75">
        <f t="shared" si="94"/>
        <v>0</v>
      </c>
      <c r="CD75">
        <f t="shared" si="94"/>
        <v>0</v>
      </c>
      <c r="CE75">
        <f t="shared" si="94"/>
        <v>0</v>
      </c>
      <c r="CF75">
        <f t="shared" si="94"/>
        <v>0</v>
      </c>
      <c r="CG75">
        <f t="shared" si="94"/>
        <v>0</v>
      </c>
      <c r="CH75">
        <f t="shared" si="94"/>
        <v>0</v>
      </c>
      <c r="CI75">
        <f t="shared" si="94"/>
        <v>0</v>
      </c>
      <c r="CJ75">
        <f t="shared" si="94"/>
        <v>0</v>
      </c>
      <c r="CK75">
        <f t="shared" si="94"/>
        <v>0</v>
      </c>
      <c r="CL75">
        <f t="shared" si="94"/>
        <v>0</v>
      </c>
      <c r="CM75">
        <f t="shared" si="94"/>
        <v>0</v>
      </c>
      <c r="CN75">
        <f t="shared" si="94"/>
        <v>0</v>
      </c>
      <c r="CO75">
        <f t="shared" si="94"/>
        <v>0</v>
      </c>
      <c r="CP75">
        <f t="shared" si="94"/>
        <v>0</v>
      </c>
      <c r="CQ75">
        <f t="shared" si="94"/>
        <v>0</v>
      </c>
      <c r="CR75">
        <f t="shared" si="94"/>
        <v>0</v>
      </c>
      <c r="CS75">
        <f t="shared" si="94"/>
        <v>0</v>
      </c>
      <c r="CT75">
        <f t="shared" si="94"/>
        <v>0</v>
      </c>
      <c r="CU75">
        <f t="shared" si="94"/>
        <v>0</v>
      </c>
      <c r="CV75">
        <f t="shared" si="94"/>
        <v>0</v>
      </c>
      <c r="CW75">
        <f t="shared" si="94"/>
        <v>0</v>
      </c>
      <c r="CX75">
        <f t="shared" ref="CX75:DQ75" si="95">CX$49*CX36</f>
        <v>0</v>
      </c>
      <c r="CY75">
        <f t="shared" si="95"/>
        <v>0</v>
      </c>
      <c r="CZ75">
        <f t="shared" si="95"/>
        <v>0</v>
      </c>
      <c r="DA75">
        <f t="shared" si="95"/>
        <v>0</v>
      </c>
      <c r="DB75">
        <f t="shared" si="95"/>
        <v>0</v>
      </c>
      <c r="DC75">
        <f t="shared" si="95"/>
        <v>0</v>
      </c>
      <c r="DD75">
        <f t="shared" si="95"/>
        <v>0</v>
      </c>
      <c r="DE75">
        <f t="shared" si="95"/>
        <v>0</v>
      </c>
      <c r="DF75">
        <f t="shared" si="95"/>
        <v>0</v>
      </c>
      <c r="DG75">
        <f t="shared" si="95"/>
        <v>0</v>
      </c>
      <c r="DH75">
        <f t="shared" si="95"/>
        <v>0</v>
      </c>
      <c r="DI75">
        <f t="shared" si="95"/>
        <v>0</v>
      </c>
      <c r="DJ75">
        <f t="shared" si="95"/>
        <v>0</v>
      </c>
      <c r="DK75">
        <f t="shared" si="95"/>
        <v>0</v>
      </c>
      <c r="DL75">
        <f t="shared" si="95"/>
        <v>0</v>
      </c>
      <c r="DM75">
        <f t="shared" si="95"/>
        <v>0</v>
      </c>
      <c r="DN75">
        <f t="shared" si="95"/>
        <v>0</v>
      </c>
      <c r="DO75">
        <f t="shared" si="95"/>
        <v>0</v>
      </c>
      <c r="DP75">
        <f t="shared" si="95"/>
        <v>0</v>
      </c>
      <c r="DQ75">
        <f t="shared" si="95"/>
        <v>0</v>
      </c>
    </row>
    <row r="76" spans="1:121" x14ac:dyDescent="0.25">
      <c r="A76" t="str">
        <f t="shared" si="48"/>
        <v>07_INA</v>
      </c>
      <c r="B76" t="str">
        <f t="shared" si="48"/>
        <v>15_5_other_biomass</v>
      </c>
      <c r="C76" t="str">
        <f t="shared" si="48"/>
        <v>15_5_other_biomass</v>
      </c>
      <c r="D76" s="4" t="s">
        <v>149</v>
      </c>
      <c r="E76" s="4"/>
      <c r="F76" s="4"/>
      <c r="G76" s="4">
        <f t="shared" si="49"/>
        <v>0</v>
      </c>
      <c r="BL76" t="str">
        <f t="shared" si="50"/>
        <v>07_INA</v>
      </c>
      <c r="BM76" t="str">
        <f t="shared" si="51"/>
        <v>d_nonenergy_15_5_other_biomass</v>
      </c>
      <c r="BP76">
        <f t="shared" ref="BP76:CW76" si="96">BP$49*BP37</f>
        <v>0</v>
      </c>
      <c r="BQ76">
        <f t="shared" si="96"/>
        <v>0</v>
      </c>
      <c r="BR76">
        <f t="shared" si="96"/>
        <v>0</v>
      </c>
      <c r="BS76">
        <f t="shared" si="96"/>
        <v>0</v>
      </c>
      <c r="BT76">
        <f t="shared" si="96"/>
        <v>0</v>
      </c>
      <c r="BU76">
        <f t="shared" si="96"/>
        <v>0</v>
      </c>
      <c r="BV76">
        <f t="shared" si="96"/>
        <v>0</v>
      </c>
      <c r="BW76">
        <f t="shared" si="96"/>
        <v>0</v>
      </c>
      <c r="BX76">
        <f t="shared" si="96"/>
        <v>0</v>
      </c>
      <c r="BY76">
        <f t="shared" si="96"/>
        <v>0</v>
      </c>
      <c r="BZ76">
        <f t="shared" si="96"/>
        <v>0</v>
      </c>
      <c r="CA76">
        <f t="shared" si="96"/>
        <v>0</v>
      </c>
      <c r="CB76">
        <f t="shared" si="96"/>
        <v>0</v>
      </c>
      <c r="CC76">
        <f t="shared" si="96"/>
        <v>0</v>
      </c>
      <c r="CD76">
        <f t="shared" si="96"/>
        <v>0</v>
      </c>
      <c r="CE76">
        <f t="shared" si="96"/>
        <v>0</v>
      </c>
      <c r="CF76">
        <f t="shared" si="96"/>
        <v>0</v>
      </c>
      <c r="CG76">
        <f t="shared" si="96"/>
        <v>0</v>
      </c>
      <c r="CH76">
        <f t="shared" si="96"/>
        <v>0</v>
      </c>
      <c r="CI76">
        <f t="shared" si="96"/>
        <v>0</v>
      </c>
      <c r="CJ76">
        <f t="shared" si="96"/>
        <v>0</v>
      </c>
      <c r="CK76">
        <f t="shared" si="96"/>
        <v>0</v>
      </c>
      <c r="CL76">
        <f t="shared" si="96"/>
        <v>0</v>
      </c>
      <c r="CM76">
        <f t="shared" si="96"/>
        <v>0</v>
      </c>
      <c r="CN76">
        <f t="shared" si="96"/>
        <v>0</v>
      </c>
      <c r="CO76">
        <f t="shared" si="96"/>
        <v>0</v>
      </c>
      <c r="CP76">
        <f t="shared" si="96"/>
        <v>0</v>
      </c>
      <c r="CQ76">
        <f t="shared" si="96"/>
        <v>0</v>
      </c>
      <c r="CR76">
        <f t="shared" si="96"/>
        <v>0</v>
      </c>
      <c r="CS76">
        <f t="shared" si="96"/>
        <v>0</v>
      </c>
      <c r="CT76">
        <f t="shared" si="96"/>
        <v>0</v>
      </c>
      <c r="CU76">
        <f t="shared" si="96"/>
        <v>0</v>
      </c>
      <c r="CV76">
        <f t="shared" si="96"/>
        <v>0</v>
      </c>
      <c r="CW76">
        <f t="shared" si="96"/>
        <v>0</v>
      </c>
      <c r="CX76">
        <f t="shared" ref="CX76:DQ76" si="97">CX$49*CX37</f>
        <v>0</v>
      </c>
      <c r="CY76">
        <f t="shared" si="97"/>
        <v>0</v>
      </c>
      <c r="CZ76">
        <f t="shared" si="97"/>
        <v>0</v>
      </c>
      <c r="DA76">
        <f t="shared" si="97"/>
        <v>0</v>
      </c>
      <c r="DB76">
        <f t="shared" si="97"/>
        <v>0</v>
      </c>
      <c r="DC76">
        <f t="shared" si="97"/>
        <v>0</v>
      </c>
      <c r="DD76">
        <f t="shared" si="97"/>
        <v>0</v>
      </c>
      <c r="DE76">
        <f t="shared" si="97"/>
        <v>0</v>
      </c>
      <c r="DF76">
        <f t="shared" si="97"/>
        <v>0</v>
      </c>
      <c r="DG76">
        <f t="shared" si="97"/>
        <v>0</v>
      </c>
      <c r="DH76">
        <f t="shared" si="97"/>
        <v>0</v>
      </c>
      <c r="DI76">
        <f t="shared" si="97"/>
        <v>0</v>
      </c>
      <c r="DJ76">
        <f t="shared" si="97"/>
        <v>0</v>
      </c>
      <c r="DK76">
        <f t="shared" si="97"/>
        <v>0</v>
      </c>
      <c r="DL76">
        <f t="shared" si="97"/>
        <v>0</v>
      </c>
      <c r="DM76">
        <f t="shared" si="97"/>
        <v>0</v>
      </c>
      <c r="DN76">
        <f t="shared" si="97"/>
        <v>0</v>
      </c>
      <c r="DO76">
        <f t="shared" si="97"/>
        <v>0</v>
      </c>
      <c r="DP76">
        <f t="shared" si="97"/>
        <v>0</v>
      </c>
      <c r="DQ76">
        <f t="shared" si="97"/>
        <v>0</v>
      </c>
    </row>
    <row r="77" spans="1:121" x14ac:dyDescent="0.25">
      <c r="A77" t="str">
        <f t="shared" si="48"/>
        <v>07_INA</v>
      </c>
      <c r="B77" t="str">
        <f t="shared" si="48"/>
        <v>16_1_biogas</v>
      </c>
      <c r="C77" t="str">
        <f t="shared" si="48"/>
        <v>16_1_biogas</v>
      </c>
      <c r="D77" s="4" t="s">
        <v>149</v>
      </c>
      <c r="E77" s="4"/>
      <c r="F77" s="4"/>
      <c r="G77" s="4">
        <f t="shared" si="49"/>
        <v>0</v>
      </c>
      <c r="BL77" t="str">
        <f t="shared" si="50"/>
        <v>07_INA</v>
      </c>
      <c r="BM77" t="str">
        <f t="shared" si="51"/>
        <v>d_nonenergy_16_1_biogas</v>
      </c>
      <c r="BP77">
        <f t="shared" ref="BP77:CW77" si="98">BP$49*BP38</f>
        <v>0</v>
      </c>
      <c r="BQ77">
        <f t="shared" si="98"/>
        <v>0</v>
      </c>
      <c r="BR77">
        <f t="shared" si="98"/>
        <v>0</v>
      </c>
      <c r="BS77">
        <f t="shared" si="98"/>
        <v>0</v>
      </c>
      <c r="BT77">
        <f t="shared" si="98"/>
        <v>0</v>
      </c>
      <c r="BU77">
        <f t="shared" si="98"/>
        <v>0</v>
      </c>
      <c r="BV77">
        <f t="shared" si="98"/>
        <v>0</v>
      </c>
      <c r="BW77">
        <f t="shared" si="98"/>
        <v>0</v>
      </c>
      <c r="BX77">
        <f t="shared" si="98"/>
        <v>0</v>
      </c>
      <c r="BY77">
        <f t="shared" si="98"/>
        <v>0</v>
      </c>
      <c r="BZ77">
        <f t="shared" si="98"/>
        <v>0</v>
      </c>
      <c r="CA77">
        <f t="shared" si="98"/>
        <v>0</v>
      </c>
      <c r="CB77">
        <f t="shared" si="98"/>
        <v>0</v>
      </c>
      <c r="CC77">
        <f t="shared" si="98"/>
        <v>0</v>
      </c>
      <c r="CD77">
        <f t="shared" si="98"/>
        <v>0</v>
      </c>
      <c r="CE77">
        <f t="shared" si="98"/>
        <v>0</v>
      </c>
      <c r="CF77">
        <f t="shared" si="98"/>
        <v>0</v>
      </c>
      <c r="CG77">
        <f t="shared" si="98"/>
        <v>0</v>
      </c>
      <c r="CH77">
        <f t="shared" si="98"/>
        <v>0</v>
      </c>
      <c r="CI77">
        <f t="shared" si="98"/>
        <v>0</v>
      </c>
      <c r="CJ77">
        <f t="shared" si="98"/>
        <v>0</v>
      </c>
      <c r="CK77">
        <f t="shared" si="98"/>
        <v>0</v>
      </c>
      <c r="CL77">
        <f t="shared" si="98"/>
        <v>0</v>
      </c>
      <c r="CM77">
        <f t="shared" si="98"/>
        <v>0</v>
      </c>
      <c r="CN77">
        <f t="shared" si="98"/>
        <v>0</v>
      </c>
      <c r="CO77">
        <f t="shared" si="98"/>
        <v>0</v>
      </c>
      <c r="CP77">
        <f t="shared" si="98"/>
        <v>0</v>
      </c>
      <c r="CQ77">
        <f t="shared" si="98"/>
        <v>0</v>
      </c>
      <c r="CR77">
        <f t="shared" si="98"/>
        <v>0</v>
      </c>
      <c r="CS77">
        <f t="shared" si="98"/>
        <v>0</v>
      </c>
      <c r="CT77">
        <f t="shared" si="98"/>
        <v>0</v>
      </c>
      <c r="CU77">
        <f t="shared" si="98"/>
        <v>0</v>
      </c>
      <c r="CV77">
        <f t="shared" si="98"/>
        <v>0</v>
      </c>
      <c r="CW77">
        <f t="shared" si="98"/>
        <v>0</v>
      </c>
      <c r="CX77">
        <f t="shared" ref="CX77:DQ77" si="99">CX$49*CX38</f>
        <v>0</v>
      </c>
      <c r="CY77">
        <f t="shared" si="99"/>
        <v>0</v>
      </c>
      <c r="CZ77">
        <f t="shared" si="99"/>
        <v>0</v>
      </c>
      <c r="DA77">
        <f t="shared" si="99"/>
        <v>0</v>
      </c>
      <c r="DB77">
        <f t="shared" si="99"/>
        <v>0</v>
      </c>
      <c r="DC77">
        <f t="shared" si="99"/>
        <v>0</v>
      </c>
      <c r="DD77">
        <f t="shared" si="99"/>
        <v>0</v>
      </c>
      <c r="DE77">
        <f t="shared" si="99"/>
        <v>0</v>
      </c>
      <c r="DF77">
        <f t="shared" si="99"/>
        <v>0</v>
      </c>
      <c r="DG77">
        <f t="shared" si="99"/>
        <v>0</v>
      </c>
      <c r="DH77">
        <f t="shared" si="99"/>
        <v>0</v>
      </c>
      <c r="DI77">
        <f t="shared" si="99"/>
        <v>0</v>
      </c>
      <c r="DJ77">
        <f t="shared" si="99"/>
        <v>0</v>
      </c>
      <c r="DK77">
        <f t="shared" si="99"/>
        <v>0</v>
      </c>
      <c r="DL77">
        <f t="shared" si="99"/>
        <v>0</v>
      </c>
      <c r="DM77">
        <f t="shared" si="99"/>
        <v>0</v>
      </c>
      <c r="DN77">
        <f t="shared" si="99"/>
        <v>0</v>
      </c>
      <c r="DO77">
        <f t="shared" si="99"/>
        <v>0</v>
      </c>
      <c r="DP77">
        <f t="shared" si="99"/>
        <v>0</v>
      </c>
      <c r="DQ77">
        <f t="shared" si="99"/>
        <v>0</v>
      </c>
    </row>
    <row r="78" spans="1:121" x14ac:dyDescent="0.25">
      <c r="A78" t="str">
        <f t="shared" si="48"/>
        <v>07_INA</v>
      </c>
      <c r="B78" t="str">
        <f t="shared" si="48"/>
        <v>16_2_industrial_waste</v>
      </c>
      <c r="C78" t="str">
        <f t="shared" si="48"/>
        <v>16_2_industrial_waste</v>
      </c>
      <c r="D78" s="4" t="s">
        <v>149</v>
      </c>
      <c r="E78" s="4"/>
      <c r="F78" s="4"/>
      <c r="G78" s="4">
        <f t="shared" si="49"/>
        <v>0</v>
      </c>
      <c r="BL78" t="str">
        <f t="shared" si="50"/>
        <v>07_INA</v>
      </c>
      <c r="BM78" t="str">
        <f t="shared" si="51"/>
        <v>d_nonenergy_16_2_industrial_waste</v>
      </c>
      <c r="BP78">
        <f t="shared" ref="BP78:CW78" si="100">BP$49*BP39</f>
        <v>0</v>
      </c>
      <c r="BQ78">
        <f t="shared" si="100"/>
        <v>0</v>
      </c>
      <c r="BR78">
        <f t="shared" si="100"/>
        <v>0</v>
      </c>
      <c r="BS78">
        <f t="shared" si="100"/>
        <v>0</v>
      </c>
      <c r="BT78">
        <f t="shared" si="100"/>
        <v>0</v>
      </c>
      <c r="BU78">
        <f t="shared" si="100"/>
        <v>0</v>
      </c>
      <c r="BV78">
        <f t="shared" si="100"/>
        <v>0</v>
      </c>
      <c r="BW78">
        <f t="shared" si="100"/>
        <v>0</v>
      </c>
      <c r="BX78">
        <f t="shared" si="100"/>
        <v>0</v>
      </c>
      <c r="BY78">
        <f t="shared" si="100"/>
        <v>0</v>
      </c>
      <c r="BZ78">
        <f t="shared" si="100"/>
        <v>0</v>
      </c>
      <c r="CA78">
        <f t="shared" si="100"/>
        <v>0</v>
      </c>
      <c r="CB78">
        <f t="shared" si="100"/>
        <v>0</v>
      </c>
      <c r="CC78">
        <f t="shared" si="100"/>
        <v>0</v>
      </c>
      <c r="CD78">
        <f t="shared" si="100"/>
        <v>0</v>
      </c>
      <c r="CE78">
        <f t="shared" si="100"/>
        <v>0</v>
      </c>
      <c r="CF78">
        <f t="shared" si="100"/>
        <v>0</v>
      </c>
      <c r="CG78">
        <f t="shared" si="100"/>
        <v>0</v>
      </c>
      <c r="CH78">
        <f t="shared" si="100"/>
        <v>0</v>
      </c>
      <c r="CI78">
        <f t="shared" si="100"/>
        <v>0</v>
      </c>
      <c r="CJ78">
        <f t="shared" si="100"/>
        <v>0</v>
      </c>
      <c r="CK78">
        <f t="shared" si="100"/>
        <v>0</v>
      </c>
      <c r="CL78">
        <f t="shared" si="100"/>
        <v>0</v>
      </c>
      <c r="CM78">
        <f t="shared" si="100"/>
        <v>0</v>
      </c>
      <c r="CN78">
        <f t="shared" si="100"/>
        <v>0</v>
      </c>
      <c r="CO78">
        <f t="shared" si="100"/>
        <v>0</v>
      </c>
      <c r="CP78">
        <f t="shared" si="100"/>
        <v>0</v>
      </c>
      <c r="CQ78">
        <f t="shared" si="100"/>
        <v>0</v>
      </c>
      <c r="CR78">
        <f t="shared" si="100"/>
        <v>0</v>
      </c>
      <c r="CS78">
        <f t="shared" si="100"/>
        <v>0</v>
      </c>
      <c r="CT78">
        <f t="shared" si="100"/>
        <v>0</v>
      </c>
      <c r="CU78">
        <f t="shared" si="100"/>
        <v>0</v>
      </c>
      <c r="CV78">
        <f t="shared" si="100"/>
        <v>0</v>
      </c>
      <c r="CW78">
        <f t="shared" si="100"/>
        <v>0</v>
      </c>
      <c r="CX78">
        <f t="shared" ref="CX78:DQ78" si="101">CX$49*CX39</f>
        <v>0</v>
      </c>
      <c r="CY78">
        <f t="shared" si="101"/>
        <v>0</v>
      </c>
      <c r="CZ78">
        <f t="shared" si="101"/>
        <v>0</v>
      </c>
      <c r="DA78">
        <f t="shared" si="101"/>
        <v>0</v>
      </c>
      <c r="DB78">
        <f t="shared" si="101"/>
        <v>0</v>
      </c>
      <c r="DC78">
        <f t="shared" si="101"/>
        <v>0</v>
      </c>
      <c r="DD78">
        <f t="shared" si="101"/>
        <v>0</v>
      </c>
      <c r="DE78">
        <f t="shared" si="101"/>
        <v>0</v>
      </c>
      <c r="DF78">
        <f t="shared" si="101"/>
        <v>0</v>
      </c>
      <c r="DG78">
        <f t="shared" si="101"/>
        <v>0</v>
      </c>
      <c r="DH78">
        <f t="shared" si="101"/>
        <v>0</v>
      </c>
      <c r="DI78">
        <f t="shared" si="101"/>
        <v>0</v>
      </c>
      <c r="DJ78">
        <f t="shared" si="101"/>
        <v>0</v>
      </c>
      <c r="DK78">
        <f t="shared" si="101"/>
        <v>0</v>
      </c>
      <c r="DL78">
        <f t="shared" si="101"/>
        <v>0</v>
      </c>
      <c r="DM78">
        <f t="shared" si="101"/>
        <v>0</v>
      </c>
      <c r="DN78">
        <f t="shared" si="101"/>
        <v>0</v>
      </c>
      <c r="DO78">
        <f t="shared" si="101"/>
        <v>0</v>
      </c>
      <c r="DP78">
        <f t="shared" si="101"/>
        <v>0</v>
      </c>
      <c r="DQ78">
        <f t="shared" si="101"/>
        <v>0</v>
      </c>
    </row>
    <row r="79" spans="1:121" x14ac:dyDescent="0.25">
      <c r="A79" t="str">
        <f t="shared" si="48"/>
        <v>07_INA</v>
      </c>
      <c r="B79" t="str">
        <f t="shared" si="48"/>
        <v>16_3_municipal_solid_waste_renewable</v>
      </c>
      <c r="C79" t="str">
        <f t="shared" si="48"/>
        <v>16_3_msw_ren</v>
      </c>
      <c r="D79" s="4" t="s">
        <v>149</v>
      </c>
      <c r="E79" s="4"/>
      <c r="F79" s="4"/>
      <c r="G79" s="4">
        <f t="shared" si="49"/>
        <v>0</v>
      </c>
      <c r="BL79" t="str">
        <f t="shared" si="50"/>
        <v>07_INA</v>
      </c>
      <c r="BM79" t="str">
        <f t="shared" si="51"/>
        <v>d_nonenergy_16_3_msw_ren</v>
      </c>
      <c r="BP79">
        <f t="shared" ref="BP79:CW79" si="102">BP$49*BP40</f>
        <v>0</v>
      </c>
      <c r="BQ79">
        <f t="shared" si="102"/>
        <v>0</v>
      </c>
      <c r="BR79">
        <f t="shared" si="102"/>
        <v>0</v>
      </c>
      <c r="BS79">
        <f t="shared" si="102"/>
        <v>0</v>
      </c>
      <c r="BT79">
        <f t="shared" si="102"/>
        <v>0</v>
      </c>
      <c r="BU79">
        <f t="shared" si="102"/>
        <v>0</v>
      </c>
      <c r="BV79">
        <f t="shared" si="102"/>
        <v>0</v>
      </c>
      <c r="BW79">
        <f t="shared" si="102"/>
        <v>0</v>
      </c>
      <c r="BX79">
        <f t="shared" si="102"/>
        <v>0</v>
      </c>
      <c r="BY79">
        <f t="shared" si="102"/>
        <v>0</v>
      </c>
      <c r="BZ79">
        <f t="shared" si="102"/>
        <v>0</v>
      </c>
      <c r="CA79">
        <f t="shared" si="102"/>
        <v>0</v>
      </c>
      <c r="CB79">
        <f t="shared" si="102"/>
        <v>0</v>
      </c>
      <c r="CC79">
        <f t="shared" si="102"/>
        <v>0</v>
      </c>
      <c r="CD79">
        <f t="shared" si="102"/>
        <v>0</v>
      </c>
      <c r="CE79">
        <f t="shared" si="102"/>
        <v>0</v>
      </c>
      <c r="CF79">
        <f t="shared" si="102"/>
        <v>0</v>
      </c>
      <c r="CG79">
        <f t="shared" si="102"/>
        <v>0</v>
      </c>
      <c r="CH79">
        <f t="shared" si="102"/>
        <v>0</v>
      </c>
      <c r="CI79">
        <f t="shared" si="102"/>
        <v>0</v>
      </c>
      <c r="CJ79">
        <f t="shared" si="102"/>
        <v>0</v>
      </c>
      <c r="CK79">
        <f t="shared" si="102"/>
        <v>0</v>
      </c>
      <c r="CL79">
        <f t="shared" si="102"/>
        <v>0</v>
      </c>
      <c r="CM79">
        <f t="shared" si="102"/>
        <v>0</v>
      </c>
      <c r="CN79">
        <f t="shared" si="102"/>
        <v>0</v>
      </c>
      <c r="CO79">
        <f t="shared" si="102"/>
        <v>0</v>
      </c>
      <c r="CP79">
        <f t="shared" si="102"/>
        <v>0</v>
      </c>
      <c r="CQ79">
        <f t="shared" si="102"/>
        <v>0</v>
      </c>
      <c r="CR79">
        <f t="shared" si="102"/>
        <v>0</v>
      </c>
      <c r="CS79">
        <f t="shared" si="102"/>
        <v>0</v>
      </c>
      <c r="CT79">
        <f t="shared" si="102"/>
        <v>0</v>
      </c>
      <c r="CU79">
        <f t="shared" si="102"/>
        <v>0</v>
      </c>
      <c r="CV79">
        <f t="shared" si="102"/>
        <v>0</v>
      </c>
      <c r="CW79">
        <f t="shared" si="102"/>
        <v>0</v>
      </c>
      <c r="CX79">
        <f t="shared" ref="CX79:DQ79" si="103">CX$49*CX40</f>
        <v>0</v>
      </c>
      <c r="CY79">
        <f t="shared" si="103"/>
        <v>0</v>
      </c>
      <c r="CZ79">
        <f t="shared" si="103"/>
        <v>0</v>
      </c>
      <c r="DA79">
        <f t="shared" si="103"/>
        <v>0</v>
      </c>
      <c r="DB79">
        <f t="shared" si="103"/>
        <v>0</v>
      </c>
      <c r="DC79">
        <f t="shared" si="103"/>
        <v>0</v>
      </c>
      <c r="DD79">
        <f t="shared" si="103"/>
        <v>0</v>
      </c>
      <c r="DE79">
        <f t="shared" si="103"/>
        <v>0</v>
      </c>
      <c r="DF79">
        <f t="shared" si="103"/>
        <v>0</v>
      </c>
      <c r="DG79">
        <f t="shared" si="103"/>
        <v>0</v>
      </c>
      <c r="DH79">
        <f t="shared" si="103"/>
        <v>0</v>
      </c>
      <c r="DI79">
        <f t="shared" si="103"/>
        <v>0</v>
      </c>
      <c r="DJ79">
        <f t="shared" si="103"/>
        <v>0</v>
      </c>
      <c r="DK79">
        <f t="shared" si="103"/>
        <v>0</v>
      </c>
      <c r="DL79">
        <f t="shared" si="103"/>
        <v>0</v>
      </c>
      <c r="DM79">
        <f t="shared" si="103"/>
        <v>0</v>
      </c>
      <c r="DN79">
        <f t="shared" si="103"/>
        <v>0</v>
      </c>
      <c r="DO79">
        <f t="shared" si="103"/>
        <v>0</v>
      </c>
      <c r="DP79">
        <f t="shared" si="103"/>
        <v>0</v>
      </c>
      <c r="DQ79">
        <f t="shared" si="103"/>
        <v>0</v>
      </c>
    </row>
    <row r="80" spans="1:121" x14ac:dyDescent="0.25">
      <c r="A80" t="str">
        <f t="shared" si="48"/>
        <v>07_INA</v>
      </c>
      <c r="B80" t="str">
        <f t="shared" si="48"/>
        <v>16_4_municipal_solid_waste_nonrenewable</v>
      </c>
      <c r="C80" t="str">
        <f t="shared" si="48"/>
        <v>16_4_msw_nonr</v>
      </c>
      <c r="D80" s="4" t="s">
        <v>149</v>
      </c>
      <c r="E80" s="4"/>
      <c r="F80" s="4"/>
      <c r="G80" s="4">
        <f t="shared" si="49"/>
        <v>0</v>
      </c>
      <c r="BL80" t="str">
        <f t="shared" si="50"/>
        <v>07_INA</v>
      </c>
      <c r="BM80" t="str">
        <f t="shared" si="51"/>
        <v>d_nonenergy_16_4_msw_nonr</v>
      </c>
      <c r="BP80">
        <f t="shared" ref="BP80:CW80" si="104">BP$49*BP41</f>
        <v>0</v>
      </c>
      <c r="BQ80">
        <f t="shared" si="104"/>
        <v>0</v>
      </c>
      <c r="BR80">
        <f t="shared" si="104"/>
        <v>0</v>
      </c>
      <c r="BS80">
        <f t="shared" si="104"/>
        <v>0</v>
      </c>
      <c r="BT80">
        <f t="shared" si="104"/>
        <v>0</v>
      </c>
      <c r="BU80">
        <f t="shared" si="104"/>
        <v>0</v>
      </c>
      <c r="BV80">
        <f t="shared" si="104"/>
        <v>0</v>
      </c>
      <c r="BW80">
        <f t="shared" si="104"/>
        <v>0</v>
      </c>
      <c r="BX80">
        <f t="shared" si="104"/>
        <v>0</v>
      </c>
      <c r="BY80">
        <f t="shared" si="104"/>
        <v>0</v>
      </c>
      <c r="BZ80">
        <f t="shared" si="104"/>
        <v>0</v>
      </c>
      <c r="CA80">
        <f t="shared" si="104"/>
        <v>0</v>
      </c>
      <c r="CB80">
        <f t="shared" si="104"/>
        <v>0</v>
      </c>
      <c r="CC80">
        <f t="shared" si="104"/>
        <v>0</v>
      </c>
      <c r="CD80">
        <f t="shared" si="104"/>
        <v>0</v>
      </c>
      <c r="CE80">
        <f t="shared" si="104"/>
        <v>0</v>
      </c>
      <c r="CF80">
        <f t="shared" si="104"/>
        <v>0</v>
      </c>
      <c r="CG80">
        <f t="shared" si="104"/>
        <v>0</v>
      </c>
      <c r="CH80">
        <f t="shared" si="104"/>
        <v>0</v>
      </c>
      <c r="CI80">
        <f t="shared" si="104"/>
        <v>0</v>
      </c>
      <c r="CJ80">
        <f t="shared" si="104"/>
        <v>0</v>
      </c>
      <c r="CK80">
        <f t="shared" si="104"/>
        <v>0</v>
      </c>
      <c r="CL80">
        <f t="shared" si="104"/>
        <v>0</v>
      </c>
      <c r="CM80">
        <f t="shared" si="104"/>
        <v>0</v>
      </c>
      <c r="CN80">
        <f t="shared" si="104"/>
        <v>0</v>
      </c>
      <c r="CO80">
        <f t="shared" si="104"/>
        <v>0</v>
      </c>
      <c r="CP80">
        <f t="shared" si="104"/>
        <v>0</v>
      </c>
      <c r="CQ80">
        <f t="shared" si="104"/>
        <v>0</v>
      </c>
      <c r="CR80">
        <f t="shared" si="104"/>
        <v>0</v>
      </c>
      <c r="CS80">
        <f t="shared" si="104"/>
        <v>0</v>
      </c>
      <c r="CT80">
        <f t="shared" si="104"/>
        <v>0</v>
      </c>
      <c r="CU80">
        <f t="shared" si="104"/>
        <v>0</v>
      </c>
      <c r="CV80">
        <f t="shared" si="104"/>
        <v>0</v>
      </c>
      <c r="CW80">
        <f t="shared" si="104"/>
        <v>0</v>
      </c>
      <c r="CX80">
        <f t="shared" ref="CX80:DQ80" si="105">CX$49*CX41</f>
        <v>0</v>
      </c>
      <c r="CY80">
        <f t="shared" si="105"/>
        <v>0</v>
      </c>
      <c r="CZ80">
        <f t="shared" si="105"/>
        <v>0</v>
      </c>
      <c r="DA80">
        <f t="shared" si="105"/>
        <v>0</v>
      </c>
      <c r="DB80">
        <f t="shared" si="105"/>
        <v>0</v>
      </c>
      <c r="DC80">
        <f t="shared" si="105"/>
        <v>0</v>
      </c>
      <c r="DD80">
        <f t="shared" si="105"/>
        <v>0</v>
      </c>
      <c r="DE80">
        <f t="shared" si="105"/>
        <v>0</v>
      </c>
      <c r="DF80">
        <f t="shared" si="105"/>
        <v>0</v>
      </c>
      <c r="DG80">
        <f t="shared" si="105"/>
        <v>0</v>
      </c>
      <c r="DH80">
        <f t="shared" si="105"/>
        <v>0</v>
      </c>
      <c r="DI80">
        <f t="shared" si="105"/>
        <v>0</v>
      </c>
      <c r="DJ80">
        <f t="shared" si="105"/>
        <v>0</v>
      </c>
      <c r="DK80">
        <f t="shared" si="105"/>
        <v>0</v>
      </c>
      <c r="DL80">
        <f t="shared" si="105"/>
        <v>0</v>
      </c>
      <c r="DM80">
        <f t="shared" si="105"/>
        <v>0</v>
      </c>
      <c r="DN80">
        <f t="shared" si="105"/>
        <v>0</v>
      </c>
      <c r="DO80">
        <f t="shared" si="105"/>
        <v>0</v>
      </c>
      <c r="DP80">
        <f t="shared" si="105"/>
        <v>0</v>
      </c>
      <c r="DQ80">
        <f t="shared" si="105"/>
        <v>0</v>
      </c>
    </row>
    <row r="81" spans="1:121" x14ac:dyDescent="0.25">
      <c r="A81" t="str">
        <f t="shared" si="48"/>
        <v>07_INA</v>
      </c>
      <c r="B81" t="str">
        <f t="shared" si="48"/>
        <v>16_5_biogasoline</v>
      </c>
      <c r="C81" t="str">
        <f t="shared" si="48"/>
        <v>16_5_biogasoline</v>
      </c>
      <c r="D81" s="4" t="s">
        <v>149</v>
      </c>
      <c r="E81" s="4"/>
      <c r="F81" s="4"/>
      <c r="G81" s="4">
        <f t="shared" si="49"/>
        <v>0</v>
      </c>
      <c r="BL81" t="str">
        <f t="shared" si="50"/>
        <v>07_INA</v>
      </c>
      <c r="BM81" t="str">
        <f t="shared" si="51"/>
        <v>d_nonenergy_16_5_biogasoline</v>
      </c>
      <c r="BP81">
        <f t="shared" ref="BP81:CW81" si="106">BP$49*BP42</f>
        <v>0</v>
      </c>
      <c r="BQ81">
        <f t="shared" si="106"/>
        <v>0</v>
      </c>
      <c r="BR81">
        <f t="shared" si="106"/>
        <v>0</v>
      </c>
      <c r="BS81">
        <f t="shared" si="106"/>
        <v>0</v>
      </c>
      <c r="BT81">
        <f t="shared" si="106"/>
        <v>0</v>
      </c>
      <c r="BU81">
        <f t="shared" si="106"/>
        <v>0</v>
      </c>
      <c r="BV81">
        <f t="shared" si="106"/>
        <v>0</v>
      </c>
      <c r="BW81">
        <f t="shared" si="106"/>
        <v>0</v>
      </c>
      <c r="BX81">
        <f t="shared" si="106"/>
        <v>0</v>
      </c>
      <c r="BY81">
        <f t="shared" si="106"/>
        <v>0</v>
      </c>
      <c r="BZ81">
        <f t="shared" si="106"/>
        <v>0</v>
      </c>
      <c r="CA81">
        <f t="shared" si="106"/>
        <v>0</v>
      </c>
      <c r="CB81">
        <f t="shared" si="106"/>
        <v>0</v>
      </c>
      <c r="CC81">
        <f t="shared" si="106"/>
        <v>0</v>
      </c>
      <c r="CD81">
        <f t="shared" si="106"/>
        <v>0</v>
      </c>
      <c r="CE81">
        <f t="shared" si="106"/>
        <v>0</v>
      </c>
      <c r="CF81">
        <f t="shared" si="106"/>
        <v>0</v>
      </c>
      <c r="CG81">
        <f t="shared" si="106"/>
        <v>0</v>
      </c>
      <c r="CH81">
        <f t="shared" si="106"/>
        <v>0</v>
      </c>
      <c r="CI81">
        <f t="shared" si="106"/>
        <v>0</v>
      </c>
      <c r="CJ81">
        <f t="shared" si="106"/>
        <v>0</v>
      </c>
      <c r="CK81">
        <f t="shared" si="106"/>
        <v>0</v>
      </c>
      <c r="CL81">
        <f t="shared" si="106"/>
        <v>0</v>
      </c>
      <c r="CM81">
        <f t="shared" si="106"/>
        <v>0</v>
      </c>
      <c r="CN81">
        <f t="shared" si="106"/>
        <v>0</v>
      </c>
      <c r="CO81">
        <f t="shared" si="106"/>
        <v>0</v>
      </c>
      <c r="CP81">
        <f t="shared" si="106"/>
        <v>0</v>
      </c>
      <c r="CQ81">
        <f t="shared" si="106"/>
        <v>0</v>
      </c>
      <c r="CR81">
        <f t="shared" si="106"/>
        <v>0</v>
      </c>
      <c r="CS81">
        <f t="shared" si="106"/>
        <v>0</v>
      </c>
      <c r="CT81">
        <f t="shared" si="106"/>
        <v>0</v>
      </c>
      <c r="CU81">
        <f t="shared" si="106"/>
        <v>0</v>
      </c>
      <c r="CV81">
        <f t="shared" si="106"/>
        <v>0</v>
      </c>
      <c r="CW81">
        <f t="shared" si="106"/>
        <v>0</v>
      </c>
      <c r="CX81">
        <f t="shared" ref="CX81:DQ81" si="107">CX$49*CX42</f>
        <v>0</v>
      </c>
      <c r="CY81">
        <f t="shared" si="107"/>
        <v>0</v>
      </c>
      <c r="CZ81">
        <f t="shared" si="107"/>
        <v>0</v>
      </c>
      <c r="DA81">
        <f t="shared" si="107"/>
        <v>0</v>
      </c>
      <c r="DB81">
        <f t="shared" si="107"/>
        <v>0</v>
      </c>
      <c r="DC81">
        <f t="shared" si="107"/>
        <v>0</v>
      </c>
      <c r="DD81">
        <f t="shared" si="107"/>
        <v>0</v>
      </c>
      <c r="DE81">
        <f t="shared" si="107"/>
        <v>0</v>
      </c>
      <c r="DF81">
        <f t="shared" si="107"/>
        <v>0</v>
      </c>
      <c r="DG81">
        <f t="shared" si="107"/>
        <v>0</v>
      </c>
      <c r="DH81">
        <f t="shared" si="107"/>
        <v>0</v>
      </c>
      <c r="DI81">
        <f t="shared" si="107"/>
        <v>0</v>
      </c>
      <c r="DJ81">
        <f t="shared" si="107"/>
        <v>0</v>
      </c>
      <c r="DK81">
        <f t="shared" si="107"/>
        <v>0</v>
      </c>
      <c r="DL81">
        <f t="shared" si="107"/>
        <v>0</v>
      </c>
      <c r="DM81">
        <f t="shared" si="107"/>
        <v>0</v>
      </c>
      <c r="DN81">
        <f t="shared" si="107"/>
        <v>0</v>
      </c>
      <c r="DO81">
        <f t="shared" si="107"/>
        <v>0</v>
      </c>
      <c r="DP81">
        <f t="shared" si="107"/>
        <v>0</v>
      </c>
      <c r="DQ81">
        <f t="shared" si="107"/>
        <v>0</v>
      </c>
    </row>
    <row r="82" spans="1:121" x14ac:dyDescent="0.25">
      <c r="A82" t="str">
        <f t="shared" si="48"/>
        <v>07_INA</v>
      </c>
      <c r="B82" t="str">
        <f t="shared" si="48"/>
        <v>16_6_biodiesel</v>
      </c>
      <c r="C82" t="str">
        <f t="shared" si="48"/>
        <v>16_6_biodiesel</v>
      </c>
      <c r="D82" s="4" t="s">
        <v>149</v>
      </c>
      <c r="E82" s="4"/>
      <c r="F82" s="4"/>
      <c r="G82" s="4">
        <f t="shared" si="49"/>
        <v>0</v>
      </c>
      <c r="BL82" t="str">
        <f t="shared" si="50"/>
        <v>07_INA</v>
      </c>
      <c r="BM82" t="str">
        <f t="shared" si="51"/>
        <v>d_nonenergy_16_6_biodiesel</v>
      </c>
      <c r="BP82">
        <f t="shared" ref="BP82:CW82" si="108">BP$49*BP43</f>
        <v>0</v>
      </c>
      <c r="BQ82">
        <f t="shared" si="108"/>
        <v>0</v>
      </c>
      <c r="BR82">
        <f t="shared" si="108"/>
        <v>0</v>
      </c>
      <c r="BS82">
        <f t="shared" si="108"/>
        <v>0</v>
      </c>
      <c r="BT82">
        <f t="shared" si="108"/>
        <v>0</v>
      </c>
      <c r="BU82">
        <f t="shared" si="108"/>
        <v>0</v>
      </c>
      <c r="BV82">
        <f t="shared" si="108"/>
        <v>0</v>
      </c>
      <c r="BW82">
        <f t="shared" si="108"/>
        <v>0</v>
      </c>
      <c r="BX82">
        <f t="shared" si="108"/>
        <v>0</v>
      </c>
      <c r="BY82">
        <f t="shared" si="108"/>
        <v>0</v>
      </c>
      <c r="BZ82">
        <f t="shared" si="108"/>
        <v>0</v>
      </c>
      <c r="CA82">
        <f t="shared" si="108"/>
        <v>0</v>
      </c>
      <c r="CB82">
        <f t="shared" si="108"/>
        <v>0</v>
      </c>
      <c r="CC82">
        <f t="shared" si="108"/>
        <v>0</v>
      </c>
      <c r="CD82">
        <f t="shared" si="108"/>
        <v>0</v>
      </c>
      <c r="CE82">
        <f t="shared" si="108"/>
        <v>0</v>
      </c>
      <c r="CF82">
        <f t="shared" si="108"/>
        <v>0</v>
      </c>
      <c r="CG82">
        <f t="shared" si="108"/>
        <v>0</v>
      </c>
      <c r="CH82">
        <f t="shared" si="108"/>
        <v>0</v>
      </c>
      <c r="CI82">
        <f t="shared" si="108"/>
        <v>0</v>
      </c>
      <c r="CJ82">
        <f t="shared" si="108"/>
        <v>0</v>
      </c>
      <c r="CK82">
        <f t="shared" si="108"/>
        <v>0</v>
      </c>
      <c r="CL82">
        <f t="shared" si="108"/>
        <v>0</v>
      </c>
      <c r="CM82">
        <f t="shared" si="108"/>
        <v>0</v>
      </c>
      <c r="CN82">
        <f t="shared" si="108"/>
        <v>0</v>
      </c>
      <c r="CO82">
        <f t="shared" si="108"/>
        <v>0</v>
      </c>
      <c r="CP82">
        <f t="shared" si="108"/>
        <v>0</v>
      </c>
      <c r="CQ82">
        <f t="shared" si="108"/>
        <v>0</v>
      </c>
      <c r="CR82">
        <f t="shared" si="108"/>
        <v>0</v>
      </c>
      <c r="CS82">
        <f t="shared" si="108"/>
        <v>0</v>
      </c>
      <c r="CT82">
        <f t="shared" si="108"/>
        <v>0</v>
      </c>
      <c r="CU82">
        <f t="shared" si="108"/>
        <v>0</v>
      </c>
      <c r="CV82">
        <f t="shared" si="108"/>
        <v>0</v>
      </c>
      <c r="CW82">
        <f t="shared" si="108"/>
        <v>0</v>
      </c>
      <c r="CX82">
        <f t="shared" ref="CX82:DQ82" si="109">CX$49*CX43</f>
        <v>0</v>
      </c>
      <c r="CY82">
        <f t="shared" si="109"/>
        <v>0</v>
      </c>
      <c r="CZ82">
        <f t="shared" si="109"/>
        <v>0</v>
      </c>
      <c r="DA82">
        <f t="shared" si="109"/>
        <v>0</v>
      </c>
      <c r="DB82">
        <f t="shared" si="109"/>
        <v>0</v>
      </c>
      <c r="DC82">
        <f t="shared" si="109"/>
        <v>0</v>
      </c>
      <c r="DD82">
        <f t="shared" si="109"/>
        <v>0</v>
      </c>
      <c r="DE82">
        <f t="shared" si="109"/>
        <v>0</v>
      </c>
      <c r="DF82">
        <f t="shared" si="109"/>
        <v>0</v>
      </c>
      <c r="DG82">
        <f t="shared" si="109"/>
        <v>0</v>
      </c>
      <c r="DH82">
        <f t="shared" si="109"/>
        <v>0</v>
      </c>
      <c r="DI82">
        <f t="shared" si="109"/>
        <v>0</v>
      </c>
      <c r="DJ82">
        <f t="shared" si="109"/>
        <v>0</v>
      </c>
      <c r="DK82">
        <f t="shared" si="109"/>
        <v>0</v>
      </c>
      <c r="DL82">
        <f t="shared" si="109"/>
        <v>0</v>
      </c>
      <c r="DM82">
        <f t="shared" si="109"/>
        <v>0</v>
      </c>
      <c r="DN82">
        <f t="shared" si="109"/>
        <v>0</v>
      </c>
      <c r="DO82">
        <f t="shared" si="109"/>
        <v>0</v>
      </c>
      <c r="DP82">
        <f t="shared" si="109"/>
        <v>0</v>
      </c>
      <c r="DQ82">
        <f t="shared" si="109"/>
        <v>0</v>
      </c>
    </row>
    <row r="83" spans="1:121" x14ac:dyDescent="0.25">
      <c r="A83" t="str">
        <f t="shared" si="48"/>
        <v>07_INA</v>
      </c>
      <c r="B83" t="str">
        <f t="shared" si="48"/>
        <v>16_8_other_liquid_biofuels</v>
      </c>
      <c r="C83" t="str">
        <f t="shared" si="48"/>
        <v>16_8_oth_liquid_biofuel</v>
      </c>
      <c r="D83" s="4" t="s">
        <v>149</v>
      </c>
      <c r="E83" s="4"/>
      <c r="F83" s="4"/>
      <c r="G83" s="4">
        <f t="shared" si="49"/>
        <v>0</v>
      </c>
      <c r="BL83" t="str">
        <f t="shared" si="50"/>
        <v>07_INA</v>
      </c>
      <c r="BM83" t="str">
        <f t="shared" si="51"/>
        <v>d_nonenergy_16_8_oth_liquid_biofuel</v>
      </c>
      <c r="BP83">
        <f t="shared" ref="BP83:CW83" si="110">BP$49*BP44</f>
        <v>0</v>
      </c>
      <c r="BQ83">
        <f t="shared" si="110"/>
        <v>0</v>
      </c>
      <c r="BR83">
        <f t="shared" si="110"/>
        <v>0</v>
      </c>
      <c r="BS83">
        <f t="shared" si="110"/>
        <v>0</v>
      </c>
      <c r="BT83">
        <f t="shared" si="110"/>
        <v>0</v>
      </c>
      <c r="BU83">
        <f t="shared" si="110"/>
        <v>0</v>
      </c>
      <c r="BV83">
        <f t="shared" si="110"/>
        <v>0</v>
      </c>
      <c r="BW83">
        <f t="shared" si="110"/>
        <v>0</v>
      </c>
      <c r="BX83">
        <f t="shared" si="110"/>
        <v>0</v>
      </c>
      <c r="BY83">
        <f t="shared" si="110"/>
        <v>0</v>
      </c>
      <c r="BZ83">
        <f t="shared" si="110"/>
        <v>0</v>
      </c>
      <c r="CA83">
        <f t="shared" si="110"/>
        <v>0</v>
      </c>
      <c r="CB83">
        <f t="shared" si="110"/>
        <v>0</v>
      </c>
      <c r="CC83">
        <f t="shared" si="110"/>
        <v>0</v>
      </c>
      <c r="CD83">
        <f t="shared" si="110"/>
        <v>0</v>
      </c>
      <c r="CE83">
        <f t="shared" si="110"/>
        <v>0</v>
      </c>
      <c r="CF83">
        <f t="shared" si="110"/>
        <v>0</v>
      </c>
      <c r="CG83">
        <f t="shared" si="110"/>
        <v>0</v>
      </c>
      <c r="CH83">
        <f t="shared" si="110"/>
        <v>0</v>
      </c>
      <c r="CI83">
        <f t="shared" si="110"/>
        <v>0</v>
      </c>
      <c r="CJ83">
        <f t="shared" si="110"/>
        <v>0</v>
      </c>
      <c r="CK83">
        <f t="shared" si="110"/>
        <v>0</v>
      </c>
      <c r="CL83">
        <f t="shared" si="110"/>
        <v>0</v>
      </c>
      <c r="CM83">
        <f t="shared" si="110"/>
        <v>0</v>
      </c>
      <c r="CN83">
        <f t="shared" si="110"/>
        <v>0</v>
      </c>
      <c r="CO83">
        <f t="shared" si="110"/>
        <v>0</v>
      </c>
      <c r="CP83">
        <f t="shared" si="110"/>
        <v>0</v>
      </c>
      <c r="CQ83">
        <f t="shared" si="110"/>
        <v>0</v>
      </c>
      <c r="CR83">
        <f t="shared" si="110"/>
        <v>0</v>
      </c>
      <c r="CS83">
        <f t="shared" si="110"/>
        <v>0</v>
      </c>
      <c r="CT83">
        <f t="shared" si="110"/>
        <v>0</v>
      </c>
      <c r="CU83">
        <f t="shared" si="110"/>
        <v>0</v>
      </c>
      <c r="CV83">
        <f t="shared" si="110"/>
        <v>0</v>
      </c>
      <c r="CW83">
        <f t="shared" si="110"/>
        <v>0</v>
      </c>
      <c r="CX83">
        <f t="shared" ref="CX83:DQ83" si="111">CX$49*CX44</f>
        <v>0</v>
      </c>
      <c r="CY83">
        <f t="shared" si="111"/>
        <v>0</v>
      </c>
      <c r="CZ83">
        <f t="shared" si="111"/>
        <v>0</v>
      </c>
      <c r="DA83">
        <f t="shared" si="111"/>
        <v>0</v>
      </c>
      <c r="DB83">
        <f t="shared" si="111"/>
        <v>0</v>
      </c>
      <c r="DC83">
        <f t="shared" si="111"/>
        <v>0</v>
      </c>
      <c r="DD83">
        <f t="shared" si="111"/>
        <v>0</v>
      </c>
      <c r="DE83">
        <f t="shared" si="111"/>
        <v>0</v>
      </c>
      <c r="DF83">
        <f t="shared" si="111"/>
        <v>0</v>
      </c>
      <c r="DG83">
        <f t="shared" si="111"/>
        <v>0</v>
      </c>
      <c r="DH83">
        <f t="shared" si="111"/>
        <v>0</v>
      </c>
      <c r="DI83">
        <f t="shared" si="111"/>
        <v>0</v>
      </c>
      <c r="DJ83">
        <f t="shared" si="111"/>
        <v>0</v>
      </c>
      <c r="DK83">
        <f t="shared" si="111"/>
        <v>0</v>
      </c>
      <c r="DL83">
        <f t="shared" si="111"/>
        <v>0</v>
      </c>
      <c r="DM83">
        <f t="shared" si="111"/>
        <v>0</v>
      </c>
      <c r="DN83">
        <f t="shared" si="111"/>
        <v>0</v>
      </c>
      <c r="DO83">
        <f t="shared" si="111"/>
        <v>0</v>
      </c>
      <c r="DP83">
        <f t="shared" si="111"/>
        <v>0</v>
      </c>
      <c r="DQ83">
        <f t="shared" si="111"/>
        <v>0</v>
      </c>
    </row>
    <row r="84" spans="1:121" x14ac:dyDescent="0.25">
      <c r="A84" t="str">
        <f t="shared" si="48"/>
        <v>07_INA</v>
      </c>
      <c r="B84" t="str">
        <f t="shared" si="48"/>
        <v>17_electricity</v>
      </c>
      <c r="C84" t="str">
        <f t="shared" si="48"/>
        <v>17_electricity</v>
      </c>
      <c r="D84" s="4" t="s">
        <v>149</v>
      </c>
      <c r="E84" s="4"/>
      <c r="F84" s="4"/>
      <c r="G84" s="4">
        <f t="shared" si="49"/>
        <v>0</v>
      </c>
      <c r="BL84" t="str">
        <f t="shared" si="50"/>
        <v>07_INA</v>
      </c>
      <c r="BM84" t="str">
        <f t="shared" si="51"/>
        <v>d_nonenergy_17_electricity</v>
      </c>
      <c r="BP84">
        <f t="shared" ref="BP84:CW84" si="112">BP$49*BP45</f>
        <v>0</v>
      </c>
      <c r="BQ84">
        <f t="shared" si="112"/>
        <v>0</v>
      </c>
      <c r="BR84">
        <f t="shared" si="112"/>
        <v>0</v>
      </c>
      <c r="BS84">
        <f t="shared" si="112"/>
        <v>0</v>
      </c>
      <c r="BT84">
        <f t="shared" si="112"/>
        <v>0</v>
      </c>
      <c r="BU84">
        <f t="shared" si="112"/>
        <v>0</v>
      </c>
      <c r="BV84">
        <f t="shared" si="112"/>
        <v>0</v>
      </c>
      <c r="BW84">
        <f t="shared" si="112"/>
        <v>0</v>
      </c>
      <c r="BX84">
        <f t="shared" si="112"/>
        <v>0</v>
      </c>
      <c r="BY84">
        <f t="shared" si="112"/>
        <v>0</v>
      </c>
      <c r="BZ84">
        <f t="shared" si="112"/>
        <v>0</v>
      </c>
      <c r="CA84">
        <f t="shared" si="112"/>
        <v>0</v>
      </c>
      <c r="CB84">
        <f t="shared" si="112"/>
        <v>0</v>
      </c>
      <c r="CC84">
        <f t="shared" si="112"/>
        <v>0</v>
      </c>
      <c r="CD84">
        <f t="shared" si="112"/>
        <v>0</v>
      </c>
      <c r="CE84">
        <f t="shared" si="112"/>
        <v>0</v>
      </c>
      <c r="CF84">
        <f t="shared" si="112"/>
        <v>0</v>
      </c>
      <c r="CG84">
        <f t="shared" si="112"/>
        <v>0</v>
      </c>
      <c r="CH84">
        <f t="shared" si="112"/>
        <v>0</v>
      </c>
      <c r="CI84">
        <f t="shared" si="112"/>
        <v>0</v>
      </c>
      <c r="CJ84">
        <f t="shared" si="112"/>
        <v>0</v>
      </c>
      <c r="CK84">
        <f t="shared" si="112"/>
        <v>0</v>
      </c>
      <c r="CL84">
        <f t="shared" si="112"/>
        <v>0</v>
      </c>
      <c r="CM84">
        <f t="shared" si="112"/>
        <v>0</v>
      </c>
      <c r="CN84">
        <f t="shared" si="112"/>
        <v>0</v>
      </c>
      <c r="CO84">
        <f t="shared" si="112"/>
        <v>0</v>
      </c>
      <c r="CP84">
        <f t="shared" si="112"/>
        <v>0</v>
      </c>
      <c r="CQ84">
        <f t="shared" si="112"/>
        <v>0</v>
      </c>
      <c r="CR84">
        <f t="shared" si="112"/>
        <v>0</v>
      </c>
      <c r="CS84">
        <f t="shared" si="112"/>
        <v>0</v>
      </c>
      <c r="CT84">
        <f t="shared" si="112"/>
        <v>0</v>
      </c>
      <c r="CU84">
        <f t="shared" si="112"/>
        <v>0</v>
      </c>
      <c r="CV84">
        <f t="shared" si="112"/>
        <v>0</v>
      </c>
      <c r="CW84">
        <f t="shared" si="112"/>
        <v>0</v>
      </c>
      <c r="CX84">
        <f t="shared" ref="CX84:DQ84" si="113">CX$49*CX45</f>
        <v>0</v>
      </c>
      <c r="CY84">
        <f t="shared" si="113"/>
        <v>0</v>
      </c>
      <c r="CZ84">
        <f t="shared" si="113"/>
        <v>0</v>
      </c>
      <c r="DA84">
        <f t="shared" si="113"/>
        <v>0</v>
      </c>
      <c r="DB84">
        <f t="shared" si="113"/>
        <v>0</v>
      </c>
      <c r="DC84">
        <f t="shared" si="113"/>
        <v>0</v>
      </c>
      <c r="DD84">
        <f t="shared" si="113"/>
        <v>0</v>
      </c>
      <c r="DE84">
        <f t="shared" si="113"/>
        <v>0</v>
      </c>
      <c r="DF84">
        <f t="shared" si="113"/>
        <v>0</v>
      </c>
      <c r="DG84">
        <f t="shared" si="113"/>
        <v>0</v>
      </c>
      <c r="DH84">
        <f t="shared" si="113"/>
        <v>0</v>
      </c>
      <c r="DI84">
        <f t="shared" si="113"/>
        <v>0</v>
      </c>
      <c r="DJ84">
        <f t="shared" si="113"/>
        <v>0</v>
      </c>
      <c r="DK84">
        <f t="shared" si="113"/>
        <v>0</v>
      </c>
      <c r="DL84">
        <f t="shared" si="113"/>
        <v>0</v>
      </c>
      <c r="DM84">
        <f t="shared" si="113"/>
        <v>0</v>
      </c>
      <c r="DN84">
        <f t="shared" si="113"/>
        <v>0</v>
      </c>
      <c r="DO84">
        <f t="shared" si="113"/>
        <v>0</v>
      </c>
      <c r="DP84">
        <f t="shared" si="113"/>
        <v>0</v>
      </c>
      <c r="DQ84">
        <f t="shared" si="113"/>
        <v>0</v>
      </c>
    </row>
    <row r="85" spans="1:121" x14ac:dyDescent="0.25">
      <c r="A85" t="str">
        <f t="shared" si="48"/>
        <v>07_INA</v>
      </c>
      <c r="B85" t="str">
        <f t="shared" si="48"/>
        <v>18_heat</v>
      </c>
      <c r="C85" t="str">
        <f t="shared" si="48"/>
        <v>18_heat</v>
      </c>
      <c r="D85" s="4" t="s">
        <v>149</v>
      </c>
      <c r="E85" s="4"/>
      <c r="F85" s="4"/>
      <c r="G85" s="4">
        <f t="shared" si="49"/>
        <v>0</v>
      </c>
      <c r="BL85" t="str">
        <f t="shared" si="50"/>
        <v>07_INA</v>
      </c>
      <c r="BM85" t="str">
        <f t="shared" si="51"/>
        <v>d_nonenergy_18_heat</v>
      </c>
      <c r="BP85">
        <f t="shared" ref="BP85:CW85" si="114">BP$49*BP46</f>
        <v>0</v>
      </c>
      <c r="BQ85">
        <f t="shared" si="114"/>
        <v>0</v>
      </c>
      <c r="BR85">
        <f t="shared" si="114"/>
        <v>0</v>
      </c>
      <c r="BS85">
        <f t="shared" si="114"/>
        <v>0</v>
      </c>
      <c r="BT85">
        <f t="shared" si="114"/>
        <v>0</v>
      </c>
      <c r="BU85">
        <f t="shared" si="114"/>
        <v>0</v>
      </c>
      <c r="BV85">
        <f t="shared" si="114"/>
        <v>0</v>
      </c>
      <c r="BW85">
        <f t="shared" si="114"/>
        <v>0</v>
      </c>
      <c r="BX85">
        <f t="shared" si="114"/>
        <v>0</v>
      </c>
      <c r="BY85">
        <f t="shared" si="114"/>
        <v>0</v>
      </c>
      <c r="BZ85">
        <f t="shared" si="114"/>
        <v>0</v>
      </c>
      <c r="CA85">
        <f t="shared" si="114"/>
        <v>0</v>
      </c>
      <c r="CB85">
        <f t="shared" si="114"/>
        <v>0</v>
      </c>
      <c r="CC85">
        <f t="shared" si="114"/>
        <v>0</v>
      </c>
      <c r="CD85">
        <f t="shared" si="114"/>
        <v>0</v>
      </c>
      <c r="CE85">
        <f t="shared" si="114"/>
        <v>0</v>
      </c>
      <c r="CF85">
        <f t="shared" si="114"/>
        <v>0</v>
      </c>
      <c r="CG85">
        <f t="shared" si="114"/>
        <v>0</v>
      </c>
      <c r="CH85">
        <f t="shared" si="114"/>
        <v>0</v>
      </c>
      <c r="CI85">
        <f t="shared" si="114"/>
        <v>0</v>
      </c>
      <c r="CJ85">
        <f t="shared" si="114"/>
        <v>0</v>
      </c>
      <c r="CK85">
        <f t="shared" si="114"/>
        <v>0</v>
      </c>
      <c r="CL85">
        <f t="shared" si="114"/>
        <v>0</v>
      </c>
      <c r="CM85">
        <f t="shared" si="114"/>
        <v>0</v>
      </c>
      <c r="CN85">
        <f t="shared" si="114"/>
        <v>0</v>
      </c>
      <c r="CO85">
        <f t="shared" si="114"/>
        <v>0</v>
      </c>
      <c r="CP85">
        <f t="shared" si="114"/>
        <v>0</v>
      </c>
      <c r="CQ85">
        <f t="shared" si="114"/>
        <v>0</v>
      </c>
      <c r="CR85">
        <f t="shared" si="114"/>
        <v>0</v>
      </c>
      <c r="CS85">
        <f t="shared" si="114"/>
        <v>0</v>
      </c>
      <c r="CT85">
        <f t="shared" si="114"/>
        <v>0</v>
      </c>
      <c r="CU85">
        <f t="shared" si="114"/>
        <v>0</v>
      </c>
      <c r="CV85">
        <f t="shared" si="114"/>
        <v>0</v>
      </c>
      <c r="CW85">
        <f t="shared" si="114"/>
        <v>0</v>
      </c>
      <c r="CX85">
        <f t="shared" ref="CX85:DQ85" si="115">CX$49*CX46</f>
        <v>0</v>
      </c>
      <c r="CY85">
        <f t="shared" si="115"/>
        <v>0</v>
      </c>
      <c r="CZ85">
        <f t="shared" si="115"/>
        <v>0</v>
      </c>
      <c r="DA85">
        <f t="shared" si="115"/>
        <v>0</v>
      </c>
      <c r="DB85">
        <f t="shared" si="115"/>
        <v>0</v>
      </c>
      <c r="DC85">
        <f t="shared" si="115"/>
        <v>0</v>
      </c>
      <c r="DD85">
        <f t="shared" si="115"/>
        <v>0</v>
      </c>
      <c r="DE85">
        <f t="shared" si="115"/>
        <v>0</v>
      </c>
      <c r="DF85">
        <f t="shared" si="115"/>
        <v>0</v>
      </c>
      <c r="DG85">
        <f t="shared" si="115"/>
        <v>0</v>
      </c>
      <c r="DH85">
        <f t="shared" si="115"/>
        <v>0</v>
      </c>
      <c r="DI85">
        <f t="shared" si="115"/>
        <v>0</v>
      </c>
      <c r="DJ85">
        <f t="shared" si="115"/>
        <v>0</v>
      </c>
      <c r="DK85">
        <f t="shared" si="115"/>
        <v>0</v>
      </c>
      <c r="DL85">
        <f t="shared" si="115"/>
        <v>0</v>
      </c>
      <c r="DM85">
        <f t="shared" si="115"/>
        <v>0</v>
      </c>
      <c r="DN85">
        <f t="shared" si="115"/>
        <v>0</v>
      </c>
      <c r="DO85">
        <f t="shared" si="115"/>
        <v>0</v>
      </c>
      <c r="DP85">
        <f t="shared" si="115"/>
        <v>0</v>
      </c>
      <c r="DQ85">
        <f t="shared" si="115"/>
        <v>0</v>
      </c>
    </row>
    <row r="86" spans="1:121" x14ac:dyDescent="0.25">
      <c r="A86" s="44" t="str">
        <f t="shared" ref="A86:C117" si="116">A54</f>
        <v>07_INA</v>
      </c>
      <c r="B86" s="44" t="str">
        <f t="shared" si="116"/>
        <v>1_x_coal_thermal</v>
      </c>
      <c r="C86" s="44" t="str">
        <f t="shared" si="116"/>
        <v>1_x_coal_thermal</v>
      </c>
      <c r="D86" s="44" t="s">
        <v>150</v>
      </c>
      <c r="E86" s="44"/>
      <c r="F86" s="44"/>
      <c r="G86" s="45">
        <v>0</v>
      </c>
      <c r="H86" s="44"/>
      <c r="I86" s="44"/>
      <c r="J86" s="44"/>
      <c r="K86" s="44"/>
      <c r="L86" s="44"/>
      <c r="M86" s="44"/>
      <c r="N86" s="44"/>
      <c r="O86" s="44"/>
      <c r="P86" s="44"/>
      <c r="Q86" s="44"/>
      <c r="R86" s="44"/>
      <c r="S86" s="44"/>
      <c r="T86" s="44"/>
      <c r="U86" s="44"/>
      <c r="V86" s="44"/>
      <c r="W86" s="44"/>
      <c r="X86" s="44"/>
      <c r="Y86" s="44"/>
      <c r="Z86" s="44"/>
      <c r="AA86" s="44"/>
      <c r="AB86" s="44"/>
      <c r="AC86" s="44"/>
      <c r="AD86" s="44"/>
      <c r="AE86" s="44"/>
      <c r="AF86" s="44"/>
      <c r="AG86" s="44"/>
      <c r="AH86" s="44"/>
      <c r="AI86" s="44"/>
      <c r="AJ86" s="44"/>
      <c r="AK86" s="44"/>
      <c r="AL86" s="44"/>
      <c r="AM86" s="44"/>
      <c r="AN86" s="44"/>
      <c r="AO86" s="44"/>
      <c r="AP86" s="44"/>
      <c r="AQ86" s="44"/>
      <c r="AR86" s="44"/>
      <c r="AS86" s="44"/>
      <c r="AT86" s="44"/>
      <c r="AU86" s="44"/>
      <c r="AV86" s="44"/>
      <c r="AW86" s="44"/>
      <c r="AX86" s="44"/>
      <c r="AY86" s="44"/>
      <c r="AZ86" s="44"/>
      <c r="BA86" s="44"/>
      <c r="BB86" s="44"/>
      <c r="BC86" s="44"/>
      <c r="BD86" s="44"/>
      <c r="BE86" s="44"/>
      <c r="BF86" s="44"/>
      <c r="BG86" s="44"/>
      <c r="BH86" s="44"/>
      <c r="BI86" s="44"/>
      <c r="BJ86" s="44"/>
      <c r="BK86" s="44"/>
      <c r="BL86" s="44" t="str">
        <f t="shared" si="50"/>
        <v>07_INA</v>
      </c>
      <c r="BM86" s="44" t="str">
        <f t="shared" ref="BM86:BM117" si="117">"d_nonenergy_ccs_"&amp;C86</f>
        <v>d_nonenergy_ccs_1_x_coal_thermal</v>
      </c>
      <c r="BN86" s="44"/>
      <c r="BO86" s="44"/>
      <c r="BP86" s="44">
        <f t="shared" ref="BP86:CV86" si="118">BP$50*BP15</f>
        <v>0</v>
      </c>
      <c r="BQ86" s="44">
        <f t="shared" si="118"/>
        <v>0</v>
      </c>
      <c r="BR86" s="44">
        <f t="shared" si="118"/>
        <v>0</v>
      </c>
      <c r="BS86" s="44">
        <f t="shared" si="118"/>
        <v>0</v>
      </c>
      <c r="BT86" s="44">
        <f t="shared" si="118"/>
        <v>0</v>
      </c>
      <c r="BU86" s="44">
        <f t="shared" si="118"/>
        <v>0</v>
      </c>
      <c r="BV86" s="44">
        <f t="shared" si="118"/>
        <v>0</v>
      </c>
      <c r="BW86" s="44">
        <f t="shared" si="118"/>
        <v>0</v>
      </c>
      <c r="BX86" s="44">
        <f t="shared" si="118"/>
        <v>0</v>
      </c>
      <c r="BY86" s="44">
        <f t="shared" si="118"/>
        <v>0</v>
      </c>
      <c r="BZ86" s="44">
        <f t="shared" si="118"/>
        <v>0</v>
      </c>
      <c r="CA86" s="44">
        <f t="shared" si="118"/>
        <v>0</v>
      </c>
      <c r="CB86" s="44">
        <f t="shared" si="118"/>
        <v>0</v>
      </c>
      <c r="CC86" s="44">
        <f t="shared" si="118"/>
        <v>0</v>
      </c>
      <c r="CD86" s="44">
        <f t="shared" si="118"/>
        <v>0</v>
      </c>
      <c r="CE86" s="44">
        <f t="shared" si="118"/>
        <v>0</v>
      </c>
      <c r="CF86" s="44">
        <f t="shared" si="118"/>
        <v>0</v>
      </c>
      <c r="CG86" s="44">
        <f t="shared" si="118"/>
        <v>0</v>
      </c>
      <c r="CH86" s="44">
        <f t="shared" si="118"/>
        <v>0</v>
      </c>
      <c r="CI86" s="44">
        <f t="shared" si="118"/>
        <v>0</v>
      </c>
      <c r="CJ86" s="44">
        <f t="shared" si="118"/>
        <v>0</v>
      </c>
      <c r="CK86" s="44">
        <f t="shared" si="118"/>
        <v>0</v>
      </c>
      <c r="CL86" s="44">
        <f t="shared" si="118"/>
        <v>0</v>
      </c>
      <c r="CM86" s="44">
        <f t="shared" si="118"/>
        <v>0</v>
      </c>
      <c r="CN86" s="44">
        <f t="shared" si="118"/>
        <v>0</v>
      </c>
      <c r="CO86" s="44">
        <f t="shared" si="118"/>
        <v>0</v>
      </c>
      <c r="CP86" s="44">
        <f t="shared" si="118"/>
        <v>0</v>
      </c>
      <c r="CQ86" s="44">
        <f t="shared" si="118"/>
        <v>0</v>
      </c>
      <c r="CR86" s="44">
        <f t="shared" si="118"/>
        <v>0</v>
      </c>
      <c r="CS86" s="44">
        <f t="shared" si="118"/>
        <v>0</v>
      </c>
      <c r="CT86" s="44">
        <f t="shared" si="118"/>
        <v>0</v>
      </c>
      <c r="CU86" s="44">
        <f t="shared" si="118"/>
        <v>0</v>
      </c>
      <c r="CV86" s="44">
        <f t="shared" si="118"/>
        <v>0</v>
      </c>
      <c r="CW86" s="44">
        <f t="shared" ref="CW86:DQ86" si="119">CW$50*CW15</f>
        <v>0</v>
      </c>
      <c r="CX86" s="44">
        <f t="shared" si="119"/>
        <v>0</v>
      </c>
      <c r="CY86" s="44">
        <f t="shared" si="119"/>
        <v>0</v>
      </c>
      <c r="CZ86" s="44">
        <f t="shared" si="119"/>
        <v>0</v>
      </c>
      <c r="DA86" s="44">
        <f t="shared" si="119"/>
        <v>0</v>
      </c>
      <c r="DB86" s="44">
        <f t="shared" si="119"/>
        <v>0</v>
      </c>
      <c r="DC86" s="44">
        <f t="shared" si="119"/>
        <v>0</v>
      </c>
      <c r="DD86" s="44">
        <f t="shared" si="119"/>
        <v>0</v>
      </c>
      <c r="DE86" s="44">
        <f t="shared" si="119"/>
        <v>0</v>
      </c>
      <c r="DF86" s="44">
        <f t="shared" si="119"/>
        <v>0</v>
      </c>
      <c r="DG86" s="44">
        <f t="shared" si="119"/>
        <v>0</v>
      </c>
      <c r="DH86" s="44">
        <f t="shared" si="119"/>
        <v>0</v>
      </c>
      <c r="DI86" s="44">
        <f t="shared" si="119"/>
        <v>0</v>
      </c>
      <c r="DJ86" s="44">
        <f t="shared" si="119"/>
        <v>0</v>
      </c>
      <c r="DK86" s="44">
        <f t="shared" si="119"/>
        <v>0</v>
      </c>
      <c r="DL86" s="44">
        <f t="shared" si="119"/>
        <v>0</v>
      </c>
      <c r="DM86" s="44">
        <f t="shared" si="119"/>
        <v>0</v>
      </c>
      <c r="DN86" s="44">
        <f t="shared" si="119"/>
        <v>0</v>
      </c>
      <c r="DO86" s="44">
        <f t="shared" si="119"/>
        <v>0</v>
      </c>
      <c r="DP86" s="44">
        <f t="shared" si="119"/>
        <v>0</v>
      </c>
      <c r="DQ86" s="44">
        <f t="shared" si="119"/>
        <v>0</v>
      </c>
    </row>
    <row r="87" spans="1:121" x14ac:dyDescent="0.25">
      <c r="A87" s="44" t="str">
        <f t="shared" si="116"/>
        <v>07_INA</v>
      </c>
      <c r="B87" s="44" t="str">
        <f t="shared" si="116"/>
        <v>1_1_coking_coal</v>
      </c>
      <c r="C87" s="44" t="str">
        <f t="shared" si="116"/>
        <v>1_1_coking_coal</v>
      </c>
      <c r="D87" s="44" t="s">
        <v>150</v>
      </c>
      <c r="E87" s="44"/>
      <c r="F87" s="44"/>
      <c r="G87" s="45">
        <v>0</v>
      </c>
      <c r="H87" s="44"/>
      <c r="I87" s="44"/>
      <c r="J87" s="44"/>
      <c r="K87" s="44"/>
      <c r="L87" s="44"/>
      <c r="M87" s="44"/>
      <c r="N87" s="44"/>
      <c r="O87" s="44"/>
      <c r="P87" s="44"/>
      <c r="Q87" s="44"/>
      <c r="R87" s="44"/>
      <c r="S87" s="44"/>
      <c r="T87" s="44"/>
      <c r="U87" s="44"/>
      <c r="V87" s="44"/>
      <c r="W87" s="44"/>
      <c r="X87" s="44"/>
      <c r="Y87" s="44"/>
      <c r="Z87" s="44"/>
      <c r="AA87" s="44"/>
      <c r="AB87" s="44"/>
      <c r="AC87" s="44"/>
      <c r="AD87" s="44"/>
      <c r="AE87" s="44"/>
      <c r="AF87" s="44"/>
      <c r="AG87" s="44"/>
      <c r="AH87" s="44"/>
      <c r="AI87" s="44"/>
      <c r="AJ87" s="44"/>
      <c r="AK87" s="44"/>
      <c r="AL87" s="44"/>
      <c r="AM87" s="44"/>
      <c r="AN87" s="44"/>
      <c r="AO87" s="44"/>
      <c r="AP87" s="44"/>
      <c r="AQ87" s="44"/>
      <c r="AR87" s="44"/>
      <c r="AS87" s="44"/>
      <c r="AT87" s="44"/>
      <c r="AU87" s="44"/>
      <c r="AV87" s="44"/>
      <c r="AW87" s="44"/>
      <c r="AX87" s="44"/>
      <c r="AY87" s="44"/>
      <c r="AZ87" s="44"/>
      <c r="BA87" s="44"/>
      <c r="BB87" s="44"/>
      <c r="BC87" s="44"/>
      <c r="BD87" s="44"/>
      <c r="BE87" s="44"/>
      <c r="BF87" s="44"/>
      <c r="BG87" s="44"/>
      <c r="BH87" s="44"/>
      <c r="BI87" s="44"/>
      <c r="BJ87" s="44"/>
      <c r="BK87" s="44"/>
      <c r="BL87" s="44" t="str">
        <f t="shared" si="50"/>
        <v>07_INA</v>
      </c>
      <c r="BM87" s="44" t="str">
        <f t="shared" si="117"/>
        <v>d_nonenergy_ccs_1_1_coking_coal</v>
      </c>
      <c r="BN87" s="44"/>
      <c r="BO87" s="44"/>
      <c r="BP87" s="44">
        <f t="shared" ref="BP87:CW87" si="120">BP$50*BP16</f>
        <v>0</v>
      </c>
      <c r="BQ87" s="44">
        <f t="shared" si="120"/>
        <v>0</v>
      </c>
      <c r="BR87" s="44">
        <f t="shared" si="120"/>
        <v>0</v>
      </c>
      <c r="BS87" s="44">
        <f t="shared" si="120"/>
        <v>0</v>
      </c>
      <c r="BT87" s="44">
        <f t="shared" si="120"/>
        <v>0</v>
      </c>
      <c r="BU87" s="44">
        <f t="shared" si="120"/>
        <v>0</v>
      </c>
      <c r="BV87" s="44">
        <f t="shared" si="120"/>
        <v>0</v>
      </c>
      <c r="BW87" s="44">
        <f t="shared" si="120"/>
        <v>0</v>
      </c>
      <c r="BX87" s="44">
        <f t="shared" si="120"/>
        <v>0</v>
      </c>
      <c r="BY87" s="44">
        <f t="shared" si="120"/>
        <v>0</v>
      </c>
      <c r="BZ87" s="44">
        <f t="shared" si="120"/>
        <v>0</v>
      </c>
      <c r="CA87" s="44">
        <f t="shared" si="120"/>
        <v>0</v>
      </c>
      <c r="CB87" s="44">
        <f t="shared" si="120"/>
        <v>0</v>
      </c>
      <c r="CC87" s="44">
        <f t="shared" si="120"/>
        <v>0</v>
      </c>
      <c r="CD87" s="44">
        <f t="shared" si="120"/>
        <v>0</v>
      </c>
      <c r="CE87" s="44">
        <f t="shared" si="120"/>
        <v>0</v>
      </c>
      <c r="CF87" s="44">
        <f t="shared" si="120"/>
        <v>0</v>
      </c>
      <c r="CG87" s="44">
        <f t="shared" si="120"/>
        <v>0</v>
      </c>
      <c r="CH87" s="44">
        <f t="shared" si="120"/>
        <v>0</v>
      </c>
      <c r="CI87" s="44">
        <f t="shared" si="120"/>
        <v>0</v>
      </c>
      <c r="CJ87" s="44">
        <f t="shared" si="120"/>
        <v>0</v>
      </c>
      <c r="CK87" s="44">
        <f t="shared" si="120"/>
        <v>0</v>
      </c>
      <c r="CL87" s="44">
        <f t="shared" si="120"/>
        <v>0</v>
      </c>
      <c r="CM87" s="44">
        <f t="shared" si="120"/>
        <v>0</v>
      </c>
      <c r="CN87" s="44">
        <f t="shared" si="120"/>
        <v>0</v>
      </c>
      <c r="CO87" s="44">
        <f t="shared" si="120"/>
        <v>0</v>
      </c>
      <c r="CP87" s="44">
        <f t="shared" si="120"/>
        <v>0</v>
      </c>
      <c r="CQ87" s="44">
        <f t="shared" si="120"/>
        <v>0</v>
      </c>
      <c r="CR87" s="44">
        <f t="shared" si="120"/>
        <v>0</v>
      </c>
      <c r="CS87" s="44">
        <f t="shared" si="120"/>
        <v>0</v>
      </c>
      <c r="CT87" s="44">
        <f t="shared" si="120"/>
        <v>0</v>
      </c>
      <c r="CU87" s="44">
        <f t="shared" si="120"/>
        <v>0</v>
      </c>
      <c r="CV87" s="44">
        <f t="shared" si="120"/>
        <v>0</v>
      </c>
      <c r="CW87" s="44">
        <f t="shared" si="120"/>
        <v>0</v>
      </c>
      <c r="CX87" s="44">
        <f t="shared" ref="CX87:DQ87" si="121">CX$50*CX16</f>
        <v>0</v>
      </c>
      <c r="CY87" s="44">
        <f t="shared" si="121"/>
        <v>0</v>
      </c>
      <c r="CZ87" s="44">
        <f t="shared" si="121"/>
        <v>0</v>
      </c>
      <c r="DA87" s="44">
        <f t="shared" si="121"/>
        <v>0</v>
      </c>
      <c r="DB87" s="44">
        <f t="shared" si="121"/>
        <v>0</v>
      </c>
      <c r="DC87" s="44">
        <f t="shared" si="121"/>
        <v>0</v>
      </c>
      <c r="DD87" s="44">
        <f t="shared" si="121"/>
        <v>0</v>
      </c>
      <c r="DE87" s="44">
        <f t="shared" si="121"/>
        <v>0</v>
      </c>
      <c r="DF87" s="44">
        <f t="shared" si="121"/>
        <v>0</v>
      </c>
      <c r="DG87" s="44">
        <f t="shared" si="121"/>
        <v>0</v>
      </c>
      <c r="DH87" s="44">
        <f t="shared" si="121"/>
        <v>0</v>
      </c>
      <c r="DI87" s="44">
        <f t="shared" si="121"/>
        <v>0</v>
      </c>
      <c r="DJ87" s="44">
        <f t="shared" si="121"/>
        <v>0</v>
      </c>
      <c r="DK87" s="44">
        <f t="shared" si="121"/>
        <v>0</v>
      </c>
      <c r="DL87" s="44">
        <f t="shared" si="121"/>
        <v>0</v>
      </c>
      <c r="DM87" s="44">
        <f t="shared" si="121"/>
        <v>0</v>
      </c>
      <c r="DN87" s="44">
        <f t="shared" si="121"/>
        <v>0</v>
      </c>
      <c r="DO87" s="44">
        <f t="shared" si="121"/>
        <v>0</v>
      </c>
      <c r="DP87" s="44">
        <f t="shared" si="121"/>
        <v>0</v>
      </c>
      <c r="DQ87" s="44">
        <f t="shared" si="121"/>
        <v>0</v>
      </c>
    </row>
    <row r="88" spans="1:121" x14ac:dyDescent="0.25">
      <c r="A88" s="44" t="str">
        <f t="shared" si="116"/>
        <v>07_INA</v>
      </c>
      <c r="B88" s="44" t="str">
        <f t="shared" si="116"/>
        <v>1_5_lignite</v>
      </c>
      <c r="C88" s="44" t="str">
        <f t="shared" si="116"/>
        <v>1_5_lignite</v>
      </c>
      <c r="D88" s="44" t="s">
        <v>150</v>
      </c>
      <c r="E88" s="44"/>
      <c r="F88" s="44"/>
      <c r="G88" s="45">
        <v>0</v>
      </c>
      <c r="H88" s="44"/>
      <c r="I88" s="44"/>
      <c r="J88" s="44"/>
      <c r="K88" s="44"/>
      <c r="L88" s="44"/>
      <c r="M88" s="44"/>
      <c r="N88" s="44"/>
      <c r="O88" s="44"/>
      <c r="P88" s="44"/>
      <c r="Q88" s="44"/>
      <c r="R88" s="44"/>
      <c r="S88" s="44"/>
      <c r="T88" s="44"/>
      <c r="U88" s="44"/>
      <c r="V88" s="44"/>
      <c r="W88" s="44"/>
      <c r="X88" s="44"/>
      <c r="Y88" s="44"/>
      <c r="Z88" s="44"/>
      <c r="AA88" s="44"/>
      <c r="AB88" s="44"/>
      <c r="AC88" s="44"/>
      <c r="AD88" s="44"/>
      <c r="AE88" s="44"/>
      <c r="AF88" s="44"/>
      <c r="AG88" s="44"/>
      <c r="AH88" s="44"/>
      <c r="AI88" s="44"/>
      <c r="AJ88" s="44"/>
      <c r="AK88" s="44"/>
      <c r="AL88" s="44"/>
      <c r="AM88" s="44"/>
      <c r="AN88" s="44"/>
      <c r="AO88" s="44"/>
      <c r="AP88" s="44"/>
      <c r="AQ88" s="44"/>
      <c r="AR88" s="44"/>
      <c r="AS88" s="44"/>
      <c r="AT88" s="44"/>
      <c r="AU88" s="44"/>
      <c r="AV88" s="44"/>
      <c r="AW88" s="44"/>
      <c r="AX88" s="44"/>
      <c r="AY88" s="44"/>
      <c r="AZ88" s="44"/>
      <c r="BA88" s="44"/>
      <c r="BB88" s="44"/>
      <c r="BC88" s="44"/>
      <c r="BD88" s="44"/>
      <c r="BE88" s="44"/>
      <c r="BF88" s="44"/>
      <c r="BG88" s="44"/>
      <c r="BH88" s="44"/>
      <c r="BI88" s="44"/>
      <c r="BJ88" s="44"/>
      <c r="BK88" s="44"/>
      <c r="BL88" s="44" t="str">
        <f t="shared" si="50"/>
        <v>07_INA</v>
      </c>
      <c r="BM88" s="44" t="str">
        <f t="shared" si="117"/>
        <v>d_nonenergy_ccs_1_5_lignite</v>
      </c>
      <c r="BN88" s="44"/>
      <c r="BO88" s="44"/>
      <c r="BP88" s="44">
        <f t="shared" ref="BP88:CW88" si="122">BP$50*BP17</f>
        <v>0</v>
      </c>
      <c r="BQ88" s="44">
        <f t="shared" si="122"/>
        <v>0</v>
      </c>
      <c r="BR88" s="44">
        <f t="shared" si="122"/>
        <v>0</v>
      </c>
      <c r="BS88" s="44">
        <f t="shared" si="122"/>
        <v>0</v>
      </c>
      <c r="BT88" s="44">
        <f t="shared" si="122"/>
        <v>0</v>
      </c>
      <c r="BU88" s="44">
        <f t="shared" si="122"/>
        <v>0</v>
      </c>
      <c r="BV88" s="44">
        <f t="shared" si="122"/>
        <v>0</v>
      </c>
      <c r="BW88" s="44">
        <f t="shared" si="122"/>
        <v>0</v>
      </c>
      <c r="BX88" s="44">
        <f t="shared" si="122"/>
        <v>0</v>
      </c>
      <c r="BY88" s="44">
        <f t="shared" si="122"/>
        <v>0</v>
      </c>
      <c r="BZ88" s="44">
        <f t="shared" si="122"/>
        <v>0</v>
      </c>
      <c r="CA88" s="44">
        <f t="shared" si="122"/>
        <v>0</v>
      </c>
      <c r="CB88" s="44">
        <f t="shared" si="122"/>
        <v>0</v>
      </c>
      <c r="CC88" s="44">
        <f t="shared" si="122"/>
        <v>0</v>
      </c>
      <c r="CD88" s="44">
        <f t="shared" si="122"/>
        <v>0</v>
      </c>
      <c r="CE88" s="44">
        <f t="shared" si="122"/>
        <v>0</v>
      </c>
      <c r="CF88" s="44">
        <f t="shared" si="122"/>
        <v>0</v>
      </c>
      <c r="CG88" s="44">
        <f t="shared" si="122"/>
        <v>0</v>
      </c>
      <c r="CH88" s="44">
        <f t="shared" si="122"/>
        <v>0</v>
      </c>
      <c r="CI88" s="44">
        <f t="shared" si="122"/>
        <v>0</v>
      </c>
      <c r="CJ88" s="44">
        <f t="shared" si="122"/>
        <v>0</v>
      </c>
      <c r="CK88" s="44">
        <f t="shared" si="122"/>
        <v>0</v>
      </c>
      <c r="CL88" s="44">
        <f t="shared" si="122"/>
        <v>0</v>
      </c>
      <c r="CM88" s="44">
        <f t="shared" si="122"/>
        <v>0</v>
      </c>
      <c r="CN88" s="44">
        <f t="shared" si="122"/>
        <v>0</v>
      </c>
      <c r="CO88" s="44">
        <f t="shared" si="122"/>
        <v>0</v>
      </c>
      <c r="CP88" s="44">
        <f t="shared" si="122"/>
        <v>0</v>
      </c>
      <c r="CQ88" s="44">
        <f t="shared" si="122"/>
        <v>0</v>
      </c>
      <c r="CR88" s="44">
        <f t="shared" si="122"/>
        <v>0</v>
      </c>
      <c r="CS88" s="44">
        <f t="shared" si="122"/>
        <v>0</v>
      </c>
      <c r="CT88" s="44">
        <f t="shared" si="122"/>
        <v>0</v>
      </c>
      <c r="CU88" s="44">
        <f t="shared" si="122"/>
        <v>0</v>
      </c>
      <c r="CV88" s="44">
        <f t="shared" si="122"/>
        <v>0</v>
      </c>
      <c r="CW88" s="44">
        <f t="shared" si="122"/>
        <v>0</v>
      </c>
      <c r="CX88" s="44">
        <f t="shared" ref="CX88:DQ88" si="123">CX$50*CX17</f>
        <v>0</v>
      </c>
      <c r="CY88" s="44">
        <f t="shared" si="123"/>
        <v>0</v>
      </c>
      <c r="CZ88" s="44">
        <f t="shared" si="123"/>
        <v>0</v>
      </c>
      <c r="DA88" s="44">
        <f t="shared" si="123"/>
        <v>0</v>
      </c>
      <c r="DB88" s="44">
        <f t="shared" si="123"/>
        <v>0</v>
      </c>
      <c r="DC88" s="44">
        <f t="shared" si="123"/>
        <v>0</v>
      </c>
      <c r="DD88" s="44">
        <f t="shared" si="123"/>
        <v>0</v>
      </c>
      <c r="DE88" s="44">
        <f t="shared" si="123"/>
        <v>0</v>
      </c>
      <c r="DF88" s="44">
        <f t="shared" si="123"/>
        <v>0</v>
      </c>
      <c r="DG88" s="44">
        <f t="shared" si="123"/>
        <v>0</v>
      </c>
      <c r="DH88" s="44">
        <f t="shared" si="123"/>
        <v>0</v>
      </c>
      <c r="DI88" s="44">
        <f t="shared" si="123"/>
        <v>0</v>
      </c>
      <c r="DJ88" s="44">
        <f t="shared" si="123"/>
        <v>0</v>
      </c>
      <c r="DK88" s="44">
        <f t="shared" si="123"/>
        <v>0</v>
      </c>
      <c r="DL88" s="44">
        <f t="shared" si="123"/>
        <v>0</v>
      </c>
      <c r="DM88" s="44">
        <f t="shared" si="123"/>
        <v>0</v>
      </c>
      <c r="DN88" s="44">
        <f t="shared" si="123"/>
        <v>0</v>
      </c>
      <c r="DO88" s="44">
        <f t="shared" si="123"/>
        <v>0</v>
      </c>
      <c r="DP88" s="44">
        <f t="shared" si="123"/>
        <v>0</v>
      </c>
      <c r="DQ88" s="44">
        <f t="shared" si="123"/>
        <v>0</v>
      </c>
    </row>
    <row r="89" spans="1:121" x14ac:dyDescent="0.25">
      <c r="A89" s="44" t="str">
        <f t="shared" si="116"/>
        <v>07_INA</v>
      </c>
      <c r="B89" s="44" t="str">
        <f t="shared" si="116"/>
        <v>2_coal_products</v>
      </c>
      <c r="C89" s="44" t="str">
        <f t="shared" si="116"/>
        <v>2_coal_products</v>
      </c>
      <c r="D89" s="44" t="s">
        <v>150</v>
      </c>
      <c r="E89" s="44"/>
      <c r="F89" s="44"/>
      <c r="G89" s="45">
        <v>0</v>
      </c>
      <c r="H89" s="44"/>
      <c r="I89" s="44"/>
      <c r="J89" s="44"/>
      <c r="K89" s="44"/>
      <c r="L89" s="44"/>
      <c r="M89" s="44"/>
      <c r="N89" s="44"/>
      <c r="O89" s="44"/>
      <c r="P89" s="44"/>
      <c r="Q89" s="44"/>
      <c r="R89" s="44"/>
      <c r="S89" s="44"/>
      <c r="T89" s="44"/>
      <c r="U89" s="44"/>
      <c r="V89" s="44"/>
      <c r="W89" s="44"/>
      <c r="X89" s="44"/>
      <c r="Y89" s="44"/>
      <c r="Z89" s="44"/>
      <c r="AA89" s="44"/>
      <c r="AB89" s="44"/>
      <c r="AC89" s="44"/>
      <c r="AD89" s="44"/>
      <c r="AE89" s="44"/>
      <c r="AF89" s="44"/>
      <c r="AG89" s="44"/>
      <c r="AH89" s="44"/>
      <c r="AI89" s="44"/>
      <c r="AJ89" s="44"/>
      <c r="AK89" s="44"/>
      <c r="AL89" s="44"/>
      <c r="AM89" s="44"/>
      <c r="AN89" s="44"/>
      <c r="AO89" s="44"/>
      <c r="AP89" s="44"/>
      <c r="AQ89" s="44"/>
      <c r="AR89" s="44"/>
      <c r="AS89" s="44"/>
      <c r="AT89" s="44"/>
      <c r="AU89" s="44"/>
      <c r="AV89" s="44"/>
      <c r="AW89" s="44"/>
      <c r="AX89" s="44"/>
      <c r="AY89" s="44"/>
      <c r="AZ89" s="44"/>
      <c r="BA89" s="44"/>
      <c r="BB89" s="44"/>
      <c r="BC89" s="44"/>
      <c r="BD89" s="44"/>
      <c r="BE89" s="44"/>
      <c r="BF89" s="44"/>
      <c r="BG89" s="44"/>
      <c r="BH89" s="44"/>
      <c r="BI89" s="44"/>
      <c r="BJ89" s="44"/>
      <c r="BK89" s="44"/>
      <c r="BL89" s="44" t="str">
        <f t="shared" si="50"/>
        <v>07_INA</v>
      </c>
      <c r="BM89" s="44" t="str">
        <f t="shared" si="117"/>
        <v>d_nonenergy_ccs_2_coal_products</v>
      </c>
      <c r="BN89" s="44"/>
      <c r="BO89" s="44"/>
      <c r="BP89" s="44">
        <f t="shared" ref="BP89:CW89" si="124">BP$50*BP18</f>
        <v>0</v>
      </c>
      <c r="BQ89" s="44">
        <f t="shared" si="124"/>
        <v>0</v>
      </c>
      <c r="BR89" s="44">
        <f t="shared" si="124"/>
        <v>0</v>
      </c>
      <c r="BS89" s="44">
        <f t="shared" si="124"/>
        <v>0</v>
      </c>
      <c r="BT89" s="44">
        <f t="shared" si="124"/>
        <v>0</v>
      </c>
      <c r="BU89" s="44">
        <f t="shared" si="124"/>
        <v>0</v>
      </c>
      <c r="BV89" s="44">
        <f t="shared" si="124"/>
        <v>0</v>
      </c>
      <c r="BW89" s="44">
        <f t="shared" si="124"/>
        <v>0</v>
      </c>
      <c r="BX89" s="44">
        <f t="shared" si="124"/>
        <v>0</v>
      </c>
      <c r="BY89" s="44">
        <f t="shared" si="124"/>
        <v>0</v>
      </c>
      <c r="BZ89" s="44">
        <f t="shared" si="124"/>
        <v>0</v>
      </c>
      <c r="CA89" s="44">
        <f t="shared" si="124"/>
        <v>0</v>
      </c>
      <c r="CB89" s="44">
        <f t="shared" si="124"/>
        <v>0</v>
      </c>
      <c r="CC89" s="44">
        <f t="shared" si="124"/>
        <v>0</v>
      </c>
      <c r="CD89" s="44">
        <f t="shared" si="124"/>
        <v>0</v>
      </c>
      <c r="CE89" s="44">
        <f t="shared" si="124"/>
        <v>0</v>
      </c>
      <c r="CF89" s="44">
        <f t="shared" si="124"/>
        <v>0</v>
      </c>
      <c r="CG89" s="44">
        <f t="shared" si="124"/>
        <v>0</v>
      </c>
      <c r="CH89" s="44">
        <f t="shared" si="124"/>
        <v>0</v>
      </c>
      <c r="CI89" s="44">
        <f t="shared" si="124"/>
        <v>0</v>
      </c>
      <c r="CJ89" s="44">
        <f t="shared" si="124"/>
        <v>0</v>
      </c>
      <c r="CK89" s="44">
        <f t="shared" si="124"/>
        <v>0</v>
      </c>
      <c r="CL89" s="44">
        <f t="shared" si="124"/>
        <v>0</v>
      </c>
      <c r="CM89" s="44">
        <f t="shared" si="124"/>
        <v>0</v>
      </c>
      <c r="CN89" s="44">
        <f t="shared" si="124"/>
        <v>0</v>
      </c>
      <c r="CO89" s="44">
        <f t="shared" si="124"/>
        <v>0</v>
      </c>
      <c r="CP89" s="44">
        <f t="shared" si="124"/>
        <v>0</v>
      </c>
      <c r="CQ89" s="44">
        <f t="shared" si="124"/>
        <v>0</v>
      </c>
      <c r="CR89" s="44">
        <f t="shared" si="124"/>
        <v>0</v>
      </c>
      <c r="CS89" s="44">
        <f t="shared" si="124"/>
        <v>0</v>
      </c>
      <c r="CT89" s="44">
        <f t="shared" si="124"/>
        <v>0</v>
      </c>
      <c r="CU89" s="44">
        <f t="shared" si="124"/>
        <v>0</v>
      </c>
      <c r="CV89" s="44">
        <f t="shared" si="124"/>
        <v>0</v>
      </c>
      <c r="CW89" s="44">
        <f t="shared" si="124"/>
        <v>0</v>
      </c>
      <c r="CX89" s="44">
        <f t="shared" ref="CX89:DQ89" si="125">CX$50*CX18</f>
        <v>0</v>
      </c>
      <c r="CY89" s="44">
        <f t="shared" si="125"/>
        <v>0</v>
      </c>
      <c r="CZ89" s="44">
        <f t="shared" si="125"/>
        <v>0</v>
      </c>
      <c r="DA89" s="44">
        <f t="shared" si="125"/>
        <v>0</v>
      </c>
      <c r="DB89" s="44">
        <f t="shared" si="125"/>
        <v>0</v>
      </c>
      <c r="DC89" s="44">
        <f t="shared" si="125"/>
        <v>0</v>
      </c>
      <c r="DD89" s="44">
        <f t="shared" si="125"/>
        <v>0</v>
      </c>
      <c r="DE89" s="44">
        <f t="shared" si="125"/>
        <v>0</v>
      </c>
      <c r="DF89" s="44">
        <f t="shared" si="125"/>
        <v>0</v>
      </c>
      <c r="DG89" s="44">
        <f t="shared" si="125"/>
        <v>0</v>
      </c>
      <c r="DH89" s="44">
        <f t="shared" si="125"/>
        <v>0</v>
      </c>
      <c r="DI89" s="44">
        <f t="shared" si="125"/>
        <v>0</v>
      </c>
      <c r="DJ89" s="44">
        <f t="shared" si="125"/>
        <v>0</v>
      </c>
      <c r="DK89" s="44">
        <f t="shared" si="125"/>
        <v>0</v>
      </c>
      <c r="DL89" s="44">
        <f t="shared" si="125"/>
        <v>0</v>
      </c>
      <c r="DM89" s="44">
        <f t="shared" si="125"/>
        <v>0</v>
      </c>
      <c r="DN89" s="44">
        <f t="shared" si="125"/>
        <v>0</v>
      </c>
      <c r="DO89" s="44">
        <f t="shared" si="125"/>
        <v>0</v>
      </c>
      <c r="DP89" s="44">
        <f t="shared" si="125"/>
        <v>0</v>
      </c>
      <c r="DQ89" s="44">
        <f t="shared" si="125"/>
        <v>0</v>
      </c>
    </row>
    <row r="90" spans="1:121" x14ac:dyDescent="0.25">
      <c r="A90" s="44" t="str">
        <f t="shared" si="116"/>
        <v>07_INA</v>
      </c>
      <c r="B90" s="44" t="str">
        <f t="shared" si="116"/>
        <v>6_1_crude_oil</v>
      </c>
      <c r="C90" s="44" t="str">
        <f t="shared" si="116"/>
        <v>6_1_crude_oil</v>
      </c>
      <c r="D90" s="44" t="s">
        <v>150</v>
      </c>
      <c r="E90" s="44"/>
      <c r="F90" s="44"/>
      <c r="G90" s="45">
        <v>0</v>
      </c>
      <c r="H90" s="44"/>
      <c r="I90" s="44"/>
      <c r="J90" s="44"/>
      <c r="K90" s="44"/>
      <c r="L90" s="44"/>
      <c r="M90" s="44"/>
      <c r="N90" s="44"/>
      <c r="O90" s="44"/>
      <c r="P90" s="44"/>
      <c r="Q90" s="44"/>
      <c r="R90" s="44"/>
      <c r="S90" s="44"/>
      <c r="T90" s="44"/>
      <c r="U90" s="44"/>
      <c r="V90" s="44"/>
      <c r="W90" s="44"/>
      <c r="X90" s="44"/>
      <c r="Y90" s="44"/>
      <c r="Z90" s="44"/>
      <c r="AA90" s="44"/>
      <c r="AB90" s="44"/>
      <c r="AC90" s="44"/>
      <c r="AD90" s="44"/>
      <c r="AE90" s="44"/>
      <c r="AF90" s="44"/>
      <c r="AG90" s="44"/>
      <c r="AH90" s="44"/>
      <c r="AI90" s="44"/>
      <c r="AJ90" s="44"/>
      <c r="AK90" s="44"/>
      <c r="AL90" s="44"/>
      <c r="AM90" s="44"/>
      <c r="AN90" s="44"/>
      <c r="AO90" s="44"/>
      <c r="AP90" s="44"/>
      <c r="AQ90" s="44"/>
      <c r="AR90" s="44"/>
      <c r="AS90" s="44"/>
      <c r="AT90" s="44"/>
      <c r="AU90" s="44"/>
      <c r="AV90" s="44"/>
      <c r="AW90" s="44"/>
      <c r="AX90" s="44"/>
      <c r="AY90" s="44"/>
      <c r="AZ90" s="44"/>
      <c r="BA90" s="44"/>
      <c r="BB90" s="44"/>
      <c r="BC90" s="44"/>
      <c r="BD90" s="44"/>
      <c r="BE90" s="44"/>
      <c r="BF90" s="44"/>
      <c r="BG90" s="44"/>
      <c r="BH90" s="44"/>
      <c r="BI90" s="44"/>
      <c r="BJ90" s="44"/>
      <c r="BK90" s="44"/>
      <c r="BL90" s="44" t="str">
        <f t="shared" si="50"/>
        <v>07_INA</v>
      </c>
      <c r="BM90" s="44" t="str">
        <f t="shared" si="117"/>
        <v>d_nonenergy_ccs_6_1_crude_oil</v>
      </c>
      <c r="BN90" s="44"/>
      <c r="BO90" s="44"/>
      <c r="BP90" s="44">
        <f t="shared" ref="BP90:CW90" si="126">BP$50*BP19</f>
        <v>0</v>
      </c>
      <c r="BQ90" s="44">
        <f t="shared" si="126"/>
        <v>0</v>
      </c>
      <c r="BR90" s="44">
        <f t="shared" si="126"/>
        <v>0</v>
      </c>
      <c r="BS90" s="44">
        <f t="shared" si="126"/>
        <v>0</v>
      </c>
      <c r="BT90" s="44">
        <f t="shared" si="126"/>
        <v>0</v>
      </c>
      <c r="BU90" s="44">
        <f t="shared" si="126"/>
        <v>0</v>
      </c>
      <c r="BV90" s="44">
        <f t="shared" si="126"/>
        <v>0</v>
      </c>
      <c r="BW90" s="44">
        <f t="shared" si="126"/>
        <v>0</v>
      </c>
      <c r="BX90" s="44">
        <f t="shared" si="126"/>
        <v>0</v>
      </c>
      <c r="BY90" s="44">
        <f t="shared" si="126"/>
        <v>0</v>
      </c>
      <c r="BZ90" s="44">
        <f t="shared" si="126"/>
        <v>0</v>
      </c>
      <c r="CA90" s="44">
        <f t="shared" si="126"/>
        <v>0</v>
      </c>
      <c r="CB90" s="44">
        <f t="shared" si="126"/>
        <v>0</v>
      </c>
      <c r="CC90" s="44">
        <f t="shared" si="126"/>
        <v>0</v>
      </c>
      <c r="CD90" s="44">
        <f t="shared" si="126"/>
        <v>0</v>
      </c>
      <c r="CE90" s="44">
        <f t="shared" si="126"/>
        <v>0</v>
      </c>
      <c r="CF90" s="44">
        <f t="shared" si="126"/>
        <v>0</v>
      </c>
      <c r="CG90" s="44">
        <f t="shared" si="126"/>
        <v>0</v>
      </c>
      <c r="CH90" s="44">
        <f t="shared" si="126"/>
        <v>0</v>
      </c>
      <c r="CI90" s="44">
        <f t="shared" si="126"/>
        <v>0</v>
      </c>
      <c r="CJ90" s="44">
        <f t="shared" si="126"/>
        <v>0</v>
      </c>
      <c r="CK90" s="44">
        <f t="shared" si="126"/>
        <v>0</v>
      </c>
      <c r="CL90" s="44">
        <f t="shared" si="126"/>
        <v>0</v>
      </c>
      <c r="CM90" s="44">
        <f t="shared" si="126"/>
        <v>0</v>
      </c>
      <c r="CN90" s="44">
        <f t="shared" si="126"/>
        <v>0</v>
      </c>
      <c r="CO90" s="44">
        <f t="shared" si="126"/>
        <v>0</v>
      </c>
      <c r="CP90" s="44">
        <f t="shared" si="126"/>
        <v>0</v>
      </c>
      <c r="CQ90" s="44">
        <f t="shared" si="126"/>
        <v>0</v>
      </c>
      <c r="CR90" s="44">
        <f t="shared" si="126"/>
        <v>0</v>
      </c>
      <c r="CS90" s="44">
        <f t="shared" si="126"/>
        <v>0</v>
      </c>
      <c r="CT90" s="44">
        <f t="shared" si="126"/>
        <v>0</v>
      </c>
      <c r="CU90" s="44">
        <f t="shared" si="126"/>
        <v>0</v>
      </c>
      <c r="CV90" s="44">
        <f t="shared" si="126"/>
        <v>0</v>
      </c>
      <c r="CW90" s="44">
        <f t="shared" si="126"/>
        <v>0</v>
      </c>
      <c r="CX90" s="44">
        <f t="shared" ref="CX90:DQ90" si="127">CX$50*CX19</f>
        <v>0</v>
      </c>
      <c r="CY90" s="44">
        <f t="shared" si="127"/>
        <v>0</v>
      </c>
      <c r="CZ90" s="44">
        <f t="shared" si="127"/>
        <v>0</v>
      </c>
      <c r="DA90" s="44">
        <f t="shared" si="127"/>
        <v>0</v>
      </c>
      <c r="DB90" s="44">
        <f t="shared" si="127"/>
        <v>0</v>
      </c>
      <c r="DC90" s="44">
        <f t="shared" si="127"/>
        <v>0</v>
      </c>
      <c r="DD90" s="44">
        <f t="shared" si="127"/>
        <v>0</v>
      </c>
      <c r="DE90" s="44">
        <f t="shared" si="127"/>
        <v>0</v>
      </c>
      <c r="DF90" s="44">
        <f t="shared" si="127"/>
        <v>0</v>
      </c>
      <c r="DG90" s="44">
        <f t="shared" si="127"/>
        <v>0</v>
      </c>
      <c r="DH90" s="44">
        <f t="shared" si="127"/>
        <v>0</v>
      </c>
      <c r="DI90" s="44">
        <f t="shared" si="127"/>
        <v>0</v>
      </c>
      <c r="DJ90" s="44">
        <f t="shared" si="127"/>
        <v>0</v>
      </c>
      <c r="DK90" s="44">
        <f t="shared" si="127"/>
        <v>0</v>
      </c>
      <c r="DL90" s="44">
        <f t="shared" si="127"/>
        <v>0</v>
      </c>
      <c r="DM90" s="44">
        <f t="shared" si="127"/>
        <v>0</v>
      </c>
      <c r="DN90" s="44">
        <f t="shared" si="127"/>
        <v>0</v>
      </c>
      <c r="DO90" s="44">
        <f t="shared" si="127"/>
        <v>0</v>
      </c>
      <c r="DP90" s="44">
        <f t="shared" si="127"/>
        <v>0</v>
      </c>
      <c r="DQ90" s="44">
        <f t="shared" si="127"/>
        <v>0</v>
      </c>
    </row>
    <row r="91" spans="1:121" x14ac:dyDescent="0.25">
      <c r="A91" s="44" t="str">
        <f t="shared" si="116"/>
        <v>07_INA</v>
      </c>
      <c r="B91" s="44" t="str">
        <f t="shared" si="116"/>
        <v>6_x_ngls</v>
      </c>
      <c r="C91" s="44" t="str">
        <f t="shared" si="116"/>
        <v>6_x_ngls</v>
      </c>
      <c r="D91" s="44" t="s">
        <v>150</v>
      </c>
      <c r="E91" s="44"/>
      <c r="F91" s="44"/>
      <c r="G91" s="45">
        <v>0</v>
      </c>
      <c r="H91" s="44"/>
      <c r="I91" s="44"/>
      <c r="J91" s="44"/>
      <c r="K91" s="44"/>
      <c r="L91" s="44"/>
      <c r="M91" s="44"/>
      <c r="N91" s="44"/>
      <c r="O91" s="44"/>
      <c r="P91" s="44"/>
      <c r="Q91" s="44"/>
      <c r="R91" s="44"/>
      <c r="S91" s="44"/>
      <c r="T91" s="44"/>
      <c r="U91" s="44"/>
      <c r="V91" s="44"/>
      <c r="W91" s="44"/>
      <c r="X91" s="44"/>
      <c r="Y91" s="44"/>
      <c r="Z91" s="44"/>
      <c r="AA91" s="44"/>
      <c r="AB91" s="44"/>
      <c r="AC91" s="44"/>
      <c r="AD91" s="44"/>
      <c r="AE91" s="44"/>
      <c r="AF91" s="44"/>
      <c r="AG91" s="44"/>
      <c r="AH91" s="44"/>
      <c r="AI91" s="44"/>
      <c r="AJ91" s="44"/>
      <c r="AK91" s="44"/>
      <c r="AL91" s="44"/>
      <c r="AM91" s="44"/>
      <c r="AN91" s="44"/>
      <c r="AO91" s="44"/>
      <c r="AP91" s="44"/>
      <c r="AQ91" s="44"/>
      <c r="AR91" s="44"/>
      <c r="AS91" s="44"/>
      <c r="AT91" s="44"/>
      <c r="AU91" s="44"/>
      <c r="AV91" s="44"/>
      <c r="AW91" s="44"/>
      <c r="AX91" s="44"/>
      <c r="AY91" s="44"/>
      <c r="AZ91" s="44"/>
      <c r="BA91" s="44"/>
      <c r="BB91" s="44"/>
      <c r="BC91" s="44"/>
      <c r="BD91" s="44"/>
      <c r="BE91" s="44"/>
      <c r="BF91" s="44"/>
      <c r="BG91" s="44"/>
      <c r="BH91" s="44"/>
      <c r="BI91" s="44"/>
      <c r="BJ91" s="44"/>
      <c r="BK91" s="44"/>
      <c r="BL91" s="44" t="str">
        <f t="shared" si="50"/>
        <v>07_INA</v>
      </c>
      <c r="BM91" s="44" t="str">
        <f t="shared" si="117"/>
        <v>d_nonenergy_ccs_6_x_ngls</v>
      </c>
      <c r="BN91" s="44"/>
      <c r="BO91" s="44"/>
      <c r="BP91" s="44">
        <f t="shared" ref="BP91:CW91" si="128">BP$50*BP20</f>
        <v>0</v>
      </c>
      <c r="BQ91" s="44">
        <f t="shared" si="128"/>
        <v>0</v>
      </c>
      <c r="BR91" s="44">
        <f t="shared" si="128"/>
        <v>0</v>
      </c>
      <c r="BS91" s="44">
        <f t="shared" si="128"/>
        <v>0</v>
      </c>
      <c r="BT91" s="44">
        <f t="shared" si="128"/>
        <v>0</v>
      </c>
      <c r="BU91" s="44">
        <f t="shared" si="128"/>
        <v>0</v>
      </c>
      <c r="BV91" s="44">
        <f t="shared" si="128"/>
        <v>0</v>
      </c>
      <c r="BW91" s="44">
        <f t="shared" si="128"/>
        <v>0</v>
      </c>
      <c r="BX91" s="44">
        <f t="shared" si="128"/>
        <v>0</v>
      </c>
      <c r="BY91" s="44">
        <f t="shared" si="128"/>
        <v>0</v>
      </c>
      <c r="BZ91" s="44">
        <f t="shared" si="128"/>
        <v>0</v>
      </c>
      <c r="CA91" s="44">
        <f t="shared" si="128"/>
        <v>0</v>
      </c>
      <c r="CB91" s="44">
        <f t="shared" si="128"/>
        <v>0</v>
      </c>
      <c r="CC91" s="44">
        <f t="shared" si="128"/>
        <v>0</v>
      </c>
      <c r="CD91" s="44">
        <f t="shared" si="128"/>
        <v>0</v>
      </c>
      <c r="CE91" s="44">
        <f t="shared" si="128"/>
        <v>0</v>
      </c>
      <c r="CF91" s="44">
        <f t="shared" si="128"/>
        <v>0</v>
      </c>
      <c r="CG91" s="44">
        <f t="shared" si="128"/>
        <v>0</v>
      </c>
      <c r="CH91" s="44">
        <f t="shared" si="128"/>
        <v>0</v>
      </c>
      <c r="CI91" s="44">
        <f t="shared" si="128"/>
        <v>0</v>
      </c>
      <c r="CJ91" s="44">
        <f t="shared" si="128"/>
        <v>0</v>
      </c>
      <c r="CK91" s="44">
        <f t="shared" si="128"/>
        <v>0</v>
      </c>
      <c r="CL91" s="44">
        <f t="shared" si="128"/>
        <v>0</v>
      </c>
      <c r="CM91" s="44">
        <f t="shared" si="128"/>
        <v>0</v>
      </c>
      <c r="CN91" s="44">
        <f t="shared" si="128"/>
        <v>0</v>
      </c>
      <c r="CO91" s="44">
        <f t="shared" si="128"/>
        <v>0</v>
      </c>
      <c r="CP91" s="44">
        <f t="shared" si="128"/>
        <v>0</v>
      </c>
      <c r="CQ91" s="44">
        <f t="shared" si="128"/>
        <v>0</v>
      </c>
      <c r="CR91" s="44">
        <f t="shared" si="128"/>
        <v>0</v>
      </c>
      <c r="CS91" s="44">
        <f t="shared" si="128"/>
        <v>0</v>
      </c>
      <c r="CT91" s="44">
        <f t="shared" si="128"/>
        <v>0</v>
      </c>
      <c r="CU91" s="44">
        <f t="shared" si="128"/>
        <v>0</v>
      </c>
      <c r="CV91" s="44">
        <f t="shared" si="128"/>
        <v>0</v>
      </c>
      <c r="CW91" s="44">
        <f t="shared" si="128"/>
        <v>0</v>
      </c>
      <c r="CX91" s="44">
        <f t="shared" ref="CX91:DQ91" si="129">CX$50*CX20</f>
        <v>0</v>
      </c>
      <c r="CY91" s="44">
        <f t="shared" si="129"/>
        <v>0</v>
      </c>
      <c r="CZ91" s="44">
        <f t="shared" si="129"/>
        <v>0</v>
      </c>
      <c r="DA91" s="44">
        <f t="shared" si="129"/>
        <v>0</v>
      </c>
      <c r="DB91" s="44">
        <f t="shared" si="129"/>
        <v>0</v>
      </c>
      <c r="DC91" s="44">
        <f t="shared" si="129"/>
        <v>0</v>
      </c>
      <c r="DD91" s="44">
        <f t="shared" si="129"/>
        <v>0</v>
      </c>
      <c r="DE91" s="44">
        <f t="shared" si="129"/>
        <v>0</v>
      </c>
      <c r="DF91" s="44">
        <f t="shared" si="129"/>
        <v>0</v>
      </c>
      <c r="DG91" s="44">
        <f t="shared" si="129"/>
        <v>0</v>
      </c>
      <c r="DH91" s="44">
        <f t="shared" si="129"/>
        <v>0</v>
      </c>
      <c r="DI91" s="44">
        <f t="shared" si="129"/>
        <v>0</v>
      </c>
      <c r="DJ91" s="44">
        <f t="shared" si="129"/>
        <v>0</v>
      </c>
      <c r="DK91" s="44">
        <f t="shared" si="129"/>
        <v>0</v>
      </c>
      <c r="DL91" s="44">
        <f t="shared" si="129"/>
        <v>0</v>
      </c>
      <c r="DM91" s="44">
        <f t="shared" si="129"/>
        <v>0</v>
      </c>
      <c r="DN91" s="44">
        <f t="shared" si="129"/>
        <v>0</v>
      </c>
      <c r="DO91" s="44">
        <f t="shared" si="129"/>
        <v>0</v>
      </c>
      <c r="DP91" s="44">
        <f t="shared" si="129"/>
        <v>0</v>
      </c>
      <c r="DQ91" s="44">
        <f t="shared" si="129"/>
        <v>0</v>
      </c>
    </row>
    <row r="92" spans="1:121" x14ac:dyDescent="0.25">
      <c r="A92" s="44" t="str">
        <f t="shared" si="116"/>
        <v>07_INA</v>
      </c>
      <c r="B92" s="44" t="str">
        <f t="shared" si="116"/>
        <v>7_1_motor_gasoline</v>
      </c>
      <c r="C92" s="44" t="str">
        <f t="shared" si="116"/>
        <v>7_1_mo_gasoline</v>
      </c>
      <c r="D92" s="44" t="s">
        <v>150</v>
      </c>
      <c r="E92" s="44"/>
      <c r="F92" s="44"/>
      <c r="G92" s="45">
        <v>0</v>
      </c>
      <c r="H92" s="44"/>
      <c r="I92" s="44"/>
      <c r="J92" s="44"/>
      <c r="K92" s="44"/>
      <c r="L92" s="44"/>
      <c r="M92" s="44"/>
      <c r="N92" s="44"/>
      <c r="O92" s="44"/>
      <c r="P92" s="44"/>
      <c r="Q92" s="44"/>
      <c r="R92" s="44"/>
      <c r="S92" s="44"/>
      <c r="T92" s="44"/>
      <c r="U92" s="44"/>
      <c r="V92" s="44"/>
      <c r="W92" s="44"/>
      <c r="X92" s="44"/>
      <c r="Y92" s="44"/>
      <c r="Z92" s="44"/>
      <c r="AA92" s="44"/>
      <c r="AB92" s="44"/>
      <c r="AC92" s="44"/>
      <c r="AD92" s="44"/>
      <c r="AE92" s="44"/>
      <c r="AF92" s="44"/>
      <c r="AG92" s="44"/>
      <c r="AH92" s="44"/>
      <c r="AI92" s="44"/>
      <c r="AJ92" s="44"/>
      <c r="AK92" s="44"/>
      <c r="AL92" s="44"/>
      <c r="AM92" s="44"/>
      <c r="AN92" s="44"/>
      <c r="AO92" s="44"/>
      <c r="AP92" s="44"/>
      <c r="AQ92" s="44"/>
      <c r="AR92" s="44"/>
      <c r="AS92" s="44"/>
      <c r="AT92" s="44"/>
      <c r="AU92" s="44"/>
      <c r="AV92" s="44"/>
      <c r="AW92" s="44"/>
      <c r="AX92" s="44"/>
      <c r="AY92" s="44"/>
      <c r="AZ92" s="44"/>
      <c r="BA92" s="44"/>
      <c r="BB92" s="44"/>
      <c r="BC92" s="44"/>
      <c r="BD92" s="44"/>
      <c r="BE92" s="44"/>
      <c r="BF92" s="44"/>
      <c r="BG92" s="44"/>
      <c r="BH92" s="44"/>
      <c r="BI92" s="44"/>
      <c r="BJ92" s="44"/>
      <c r="BK92" s="44"/>
      <c r="BL92" s="44" t="str">
        <f t="shared" si="50"/>
        <v>07_INA</v>
      </c>
      <c r="BM92" s="44" t="str">
        <f t="shared" si="117"/>
        <v>d_nonenergy_ccs_7_1_mo_gasoline</v>
      </c>
      <c r="BN92" s="44"/>
      <c r="BO92" s="44"/>
      <c r="BP92" s="44">
        <f t="shared" ref="BP92:CW92" si="130">BP$50*BP21</f>
        <v>0</v>
      </c>
      <c r="BQ92" s="44">
        <f t="shared" si="130"/>
        <v>0</v>
      </c>
      <c r="BR92" s="44">
        <f t="shared" si="130"/>
        <v>0</v>
      </c>
      <c r="BS92" s="44">
        <f t="shared" si="130"/>
        <v>0</v>
      </c>
      <c r="BT92" s="44">
        <f t="shared" si="130"/>
        <v>0</v>
      </c>
      <c r="BU92" s="44">
        <f t="shared" si="130"/>
        <v>0</v>
      </c>
      <c r="BV92" s="44">
        <f t="shared" si="130"/>
        <v>0</v>
      </c>
      <c r="BW92" s="44">
        <f t="shared" si="130"/>
        <v>0</v>
      </c>
      <c r="BX92" s="44">
        <f t="shared" si="130"/>
        <v>0</v>
      </c>
      <c r="BY92" s="44">
        <f t="shared" si="130"/>
        <v>0</v>
      </c>
      <c r="BZ92" s="44">
        <f t="shared" si="130"/>
        <v>0</v>
      </c>
      <c r="CA92" s="44">
        <f t="shared" si="130"/>
        <v>0</v>
      </c>
      <c r="CB92" s="44">
        <f t="shared" si="130"/>
        <v>0</v>
      </c>
      <c r="CC92" s="44">
        <f t="shared" si="130"/>
        <v>0</v>
      </c>
      <c r="CD92" s="44">
        <f t="shared" si="130"/>
        <v>0</v>
      </c>
      <c r="CE92" s="44">
        <f t="shared" si="130"/>
        <v>0</v>
      </c>
      <c r="CF92" s="44">
        <f t="shared" si="130"/>
        <v>0</v>
      </c>
      <c r="CG92" s="44">
        <f t="shared" si="130"/>
        <v>0</v>
      </c>
      <c r="CH92" s="44">
        <f t="shared" si="130"/>
        <v>0</v>
      </c>
      <c r="CI92" s="44">
        <f t="shared" si="130"/>
        <v>0</v>
      </c>
      <c r="CJ92" s="44">
        <f t="shared" si="130"/>
        <v>0</v>
      </c>
      <c r="CK92" s="44">
        <f t="shared" si="130"/>
        <v>0</v>
      </c>
      <c r="CL92" s="44">
        <f t="shared" si="130"/>
        <v>0</v>
      </c>
      <c r="CM92" s="44">
        <f t="shared" si="130"/>
        <v>0</v>
      </c>
      <c r="CN92" s="44">
        <f t="shared" si="130"/>
        <v>0</v>
      </c>
      <c r="CO92" s="44">
        <f t="shared" si="130"/>
        <v>0</v>
      </c>
      <c r="CP92" s="44">
        <f t="shared" si="130"/>
        <v>0</v>
      </c>
      <c r="CQ92" s="44">
        <f t="shared" si="130"/>
        <v>0</v>
      </c>
      <c r="CR92" s="44">
        <f t="shared" si="130"/>
        <v>0</v>
      </c>
      <c r="CS92" s="44">
        <f t="shared" si="130"/>
        <v>0</v>
      </c>
      <c r="CT92" s="44">
        <f t="shared" si="130"/>
        <v>0</v>
      </c>
      <c r="CU92" s="44">
        <f t="shared" si="130"/>
        <v>0</v>
      </c>
      <c r="CV92" s="44">
        <f t="shared" si="130"/>
        <v>0</v>
      </c>
      <c r="CW92" s="44">
        <f t="shared" si="130"/>
        <v>0</v>
      </c>
      <c r="CX92" s="44">
        <f t="shared" ref="CX92:DQ92" si="131">CX$50*CX21</f>
        <v>0</v>
      </c>
      <c r="CY92" s="44">
        <f t="shared" si="131"/>
        <v>0</v>
      </c>
      <c r="CZ92" s="44">
        <f t="shared" si="131"/>
        <v>0</v>
      </c>
      <c r="DA92" s="44">
        <f t="shared" si="131"/>
        <v>0</v>
      </c>
      <c r="DB92" s="44">
        <f t="shared" si="131"/>
        <v>0</v>
      </c>
      <c r="DC92" s="44">
        <f t="shared" si="131"/>
        <v>0</v>
      </c>
      <c r="DD92" s="44">
        <f t="shared" si="131"/>
        <v>0</v>
      </c>
      <c r="DE92" s="44">
        <f t="shared" si="131"/>
        <v>0</v>
      </c>
      <c r="DF92" s="44">
        <f t="shared" si="131"/>
        <v>0</v>
      </c>
      <c r="DG92" s="44">
        <f t="shared" si="131"/>
        <v>0</v>
      </c>
      <c r="DH92" s="44">
        <f t="shared" si="131"/>
        <v>0</v>
      </c>
      <c r="DI92" s="44">
        <f t="shared" si="131"/>
        <v>0</v>
      </c>
      <c r="DJ92" s="44">
        <f t="shared" si="131"/>
        <v>0</v>
      </c>
      <c r="DK92" s="44">
        <f t="shared" si="131"/>
        <v>0</v>
      </c>
      <c r="DL92" s="44">
        <f t="shared" si="131"/>
        <v>0</v>
      </c>
      <c r="DM92" s="44">
        <f t="shared" si="131"/>
        <v>0</v>
      </c>
      <c r="DN92" s="44">
        <f t="shared" si="131"/>
        <v>0</v>
      </c>
      <c r="DO92" s="44">
        <f t="shared" si="131"/>
        <v>0</v>
      </c>
      <c r="DP92" s="44">
        <f t="shared" si="131"/>
        <v>0</v>
      </c>
      <c r="DQ92" s="44">
        <f t="shared" si="131"/>
        <v>0</v>
      </c>
    </row>
    <row r="93" spans="1:121" x14ac:dyDescent="0.25">
      <c r="A93" s="44" t="str">
        <f t="shared" si="116"/>
        <v>07_INA</v>
      </c>
      <c r="B93" s="44" t="str">
        <f t="shared" si="116"/>
        <v>7_2_aviation_gasoline</v>
      </c>
      <c r="C93" s="44" t="str">
        <f t="shared" si="116"/>
        <v>7_2_avi_gasoline</v>
      </c>
      <c r="D93" s="44" t="s">
        <v>150</v>
      </c>
      <c r="E93" s="44"/>
      <c r="F93" s="44"/>
      <c r="G93" s="45">
        <v>0</v>
      </c>
      <c r="H93" s="44"/>
      <c r="I93" s="44"/>
      <c r="J93" s="44"/>
      <c r="K93" s="44"/>
      <c r="L93" s="44"/>
      <c r="M93" s="44"/>
      <c r="N93" s="44"/>
      <c r="O93" s="44"/>
      <c r="P93" s="44"/>
      <c r="Q93" s="44"/>
      <c r="R93" s="44"/>
      <c r="S93" s="44"/>
      <c r="T93" s="44"/>
      <c r="U93" s="44"/>
      <c r="V93" s="44"/>
      <c r="W93" s="44"/>
      <c r="X93" s="44"/>
      <c r="Y93" s="44"/>
      <c r="Z93" s="44"/>
      <c r="AA93" s="44"/>
      <c r="AB93" s="44"/>
      <c r="AC93" s="44"/>
      <c r="AD93" s="44"/>
      <c r="AE93" s="44"/>
      <c r="AF93" s="44"/>
      <c r="AG93" s="44"/>
      <c r="AH93" s="44"/>
      <c r="AI93" s="44"/>
      <c r="AJ93" s="44"/>
      <c r="AK93" s="44"/>
      <c r="AL93" s="44"/>
      <c r="AM93" s="44"/>
      <c r="AN93" s="44"/>
      <c r="AO93" s="44"/>
      <c r="AP93" s="44"/>
      <c r="AQ93" s="44"/>
      <c r="AR93" s="44"/>
      <c r="AS93" s="44"/>
      <c r="AT93" s="44"/>
      <c r="AU93" s="44"/>
      <c r="AV93" s="44"/>
      <c r="AW93" s="44"/>
      <c r="AX93" s="44"/>
      <c r="AY93" s="44"/>
      <c r="AZ93" s="44"/>
      <c r="BA93" s="44"/>
      <c r="BB93" s="44"/>
      <c r="BC93" s="44"/>
      <c r="BD93" s="44"/>
      <c r="BE93" s="44"/>
      <c r="BF93" s="44"/>
      <c r="BG93" s="44"/>
      <c r="BH93" s="44"/>
      <c r="BI93" s="44"/>
      <c r="BJ93" s="44"/>
      <c r="BK93" s="44"/>
      <c r="BL93" s="44" t="str">
        <f t="shared" si="50"/>
        <v>07_INA</v>
      </c>
      <c r="BM93" s="44" t="str">
        <f t="shared" si="117"/>
        <v>d_nonenergy_ccs_7_2_avi_gasoline</v>
      </c>
      <c r="BN93" s="44"/>
      <c r="BO93" s="44"/>
      <c r="BP93" s="44">
        <f t="shared" ref="BP93:CW93" si="132">BP$50*BP22</f>
        <v>0</v>
      </c>
      <c r="BQ93" s="44">
        <f t="shared" si="132"/>
        <v>0</v>
      </c>
      <c r="BR93" s="44">
        <f t="shared" si="132"/>
        <v>0</v>
      </c>
      <c r="BS93" s="44">
        <f t="shared" si="132"/>
        <v>0</v>
      </c>
      <c r="BT93" s="44">
        <f t="shared" si="132"/>
        <v>0</v>
      </c>
      <c r="BU93" s="44">
        <f t="shared" si="132"/>
        <v>0</v>
      </c>
      <c r="BV93" s="44">
        <f t="shared" si="132"/>
        <v>0</v>
      </c>
      <c r="BW93" s="44">
        <f t="shared" si="132"/>
        <v>0</v>
      </c>
      <c r="BX93" s="44">
        <f t="shared" si="132"/>
        <v>0</v>
      </c>
      <c r="BY93" s="44">
        <f t="shared" si="132"/>
        <v>0</v>
      </c>
      <c r="BZ93" s="44">
        <f t="shared" si="132"/>
        <v>0</v>
      </c>
      <c r="CA93" s="44">
        <f t="shared" si="132"/>
        <v>0</v>
      </c>
      <c r="CB93" s="44">
        <f t="shared" si="132"/>
        <v>0</v>
      </c>
      <c r="CC93" s="44">
        <f t="shared" si="132"/>
        <v>0</v>
      </c>
      <c r="CD93" s="44">
        <f t="shared" si="132"/>
        <v>0</v>
      </c>
      <c r="CE93" s="44">
        <f t="shared" si="132"/>
        <v>0</v>
      </c>
      <c r="CF93" s="44">
        <f t="shared" si="132"/>
        <v>0</v>
      </c>
      <c r="CG93" s="44">
        <f t="shared" si="132"/>
        <v>0</v>
      </c>
      <c r="CH93" s="44">
        <f t="shared" si="132"/>
        <v>0</v>
      </c>
      <c r="CI93" s="44">
        <f t="shared" si="132"/>
        <v>0</v>
      </c>
      <c r="CJ93" s="44">
        <f t="shared" si="132"/>
        <v>0</v>
      </c>
      <c r="CK93" s="44">
        <f t="shared" si="132"/>
        <v>0</v>
      </c>
      <c r="CL93" s="44">
        <f t="shared" si="132"/>
        <v>0</v>
      </c>
      <c r="CM93" s="44">
        <f t="shared" si="132"/>
        <v>0</v>
      </c>
      <c r="CN93" s="44">
        <f t="shared" si="132"/>
        <v>0</v>
      </c>
      <c r="CO93" s="44">
        <f t="shared" si="132"/>
        <v>0</v>
      </c>
      <c r="CP93" s="44">
        <f t="shared" si="132"/>
        <v>0</v>
      </c>
      <c r="CQ93" s="44">
        <f t="shared" si="132"/>
        <v>0</v>
      </c>
      <c r="CR93" s="44">
        <f t="shared" si="132"/>
        <v>0</v>
      </c>
      <c r="CS93" s="44">
        <f t="shared" si="132"/>
        <v>0</v>
      </c>
      <c r="CT93" s="44">
        <f t="shared" si="132"/>
        <v>0</v>
      </c>
      <c r="CU93" s="44">
        <f t="shared" si="132"/>
        <v>0</v>
      </c>
      <c r="CV93" s="44">
        <f t="shared" si="132"/>
        <v>0</v>
      </c>
      <c r="CW93" s="44">
        <f t="shared" si="132"/>
        <v>0</v>
      </c>
      <c r="CX93" s="44">
        <f t="shared" ref="CX93:DQ93" si="133">CX$50*CX22</f>
        <v>0</v>
      </c>
      <c r="CY93" s="44">
        <f t="shared" si="133"/>
        <v>0</v>
      </c>
      <c r="CZ93" s="44">
        <f t="shared" si="133"/>
        <v>0</v>
      </c>
      <c r="DA93" s="44">
        <f t="shared" si="133"/>
        <v>0</v>
      </c>
      <c r="DB93" s="44">
        <f t="shared" si="133"/>
        <v>0</v>
      </c>
      <c r="DC93" s="44">
        <f t="shared" si="133"/>
        <v>0</v>
      </c>
      <c r="DD93" s="44">
        <f t="shared" si="133"/>
        <v>0</v>
      </c>
      <c r="DE93" s="44">
        <f t="shared" si="133"/>
        <v>0</v>
      </c>
      <c r="DF93" s="44">
        <f t="shared" si="133"/>
        <v>0</v>
      </c>
      <c r="DG93" s="44">
        <f t="shared" si="133"/>
        <v>0</v>
      </c>
      <c r="DH93" s="44">
        <f t="shared" si="133"/>
        <v>0</v>
      </c>
      <c r="DI93" s="44">
        <f t="shared" si="133"/>
        <v>0</v>
      </c>
      <c r="DJ93" s="44">
        <f t="shared" si="133"/>
        <v>0</v>
      </c>
      <c r="DK93" s="44">
        <f t="shared" si="133"/>
        <v>0</v>
      </c>
      <c r="DL93" s="44">
        <f t="shared" si="133"/>
        <v>0</v>
      </c>
      <c r="DM93" s="44">
        <f t="shared" si="133"/>
        <v>0</v>
      </c>
      <c r="DN93" s="44">
        <f t="shared" si="133"/>
        <v>0</v>
      </c>
      <c r="DO93" s="44">
        <f t="shared" si="133"/>
        <v>0</v>
      </c>
      <c r="DP93" s="44">
        <f t="shared" si="133"/>
        <v>0</v>
      </c>
      <c r="DQ93" s="44">
        <f t="shared" si="133"/>
        <v>0</v>
      </c>
    </row>
    <row r="94" spans="1:121" x14ac:dyDescent="0.25">
      <c r="A94" s="44" t="str">
        <f t="shared" si="116"/>
        <v>07_INA</v>
      </c>
      <c r="B94" s="44" t="str">
        <f t="shared" si="116"/>
        <v>7_3_naphtha</v>
      </c>
      <c r="C94" s="44" t="str">
        <f t="shared" si="116"/>
        <v>7_3_naphtha</v>
      </c>
      <c r="D94" s="44" t="s">
        <v>150</v>
      </c>
      <c r="E94" s="44"/>
      <c r="F94" s="44"/>
      <c r="G94" s="45">
        <v>0</v>
      </c>
      <c r="H94" s="44"/>
      <c r="I94" s="44"/>
      <c r="J94" s="44"/>
      <c r="K94" s="44"/>
      <c r="L94" s="44"/>
      <c r="M94" s="44"/>
      <c r="N94" s="44"/>
      <c r="O94" s="44"/>
      <c r="P94" s="44"/>
      <c r="Q94" s="44"/>
      <c r="R94" s="44"/>
      <c r="S94" s="44"/>
      <c r="T94" s="44"/>
      <c r="U94" s="44"/>
      <c r="V94" s="44"/>
      <c r="W94" s="44"/>
      <c r="X94" s="44"/>
      <c r="Y94" s="44"/>
      <c r="Z94" s="44"/>
      <c r="AA94" s="44"/>
      <c r="AB94" s="44"/>
      <c r="AC94" s="44"/>
      <c r="AD94" s="44"/>
      <c r="AE94" s="44"/>
      <c r="AF94" s="44"/>
      <c r="AG94" s="44"/>
      <c r="AH94" s="44"/>
      <c r="AI94" s="44"/>
      <c r="AJ94" s="44"/>
      <c r="AK94" s="44"/>
      <c r="AL94" s="44"/>
      <c r="AM94" s="44"/>
      <c r="AN94" s="44"/>
      <c r="AO94" s="44"/>
      <c r="AP94" s="44"/>
      <c r="AQ94" s="44"/>
      <c r="AR94" s="44"/>
      <c r="AS94" s="44"/>
      <c r="AT94" s="44"/>
      <c r="AU94" s="44"/>
      <c r="AV94" s="44"/>
      <c r="AW94" s="44"/>
      <c r="AX94" s="44"/>
      <c r="AY94" s="44"/>
      <c r="AZ94" s="44"/>
      <c r="BA94" s="44"/>
      <c r="BB94" s="44"/>
      <c r="BC94" s="44"/>
      <c r="BD94" s="44"/>
      <c r="BE94" s="44"/>
      <c r="BF94" s="44"/>
      <c r="BG94" s="44"/>
      <c r="BH94" s="44"/>
      <c r="BI94" s="44"/>
      <c r="BJ94" s="44"/>
      <c r="BK94" s="44"/>
      <c r="BL94" s="44" t="str">
        <f t="shared" si="50"/>
        <v>07_INA</v>
      </c>
      <c r="BM94" s="44" t="str">
        <f t="shared" si="117"/>
        <v>d_nonenergy_ccs_7_3_naphtha</v>
      </c>
      <c r="BN94" s="44"/>
      <c r="BO94" s="44"/>
      <c r="BP94" s="44">
        <f t="shared" ref="BP94:CW94" si="134">BP$50*BP23</f>
        <v>0</v>
      </c>
      <c r="BQ94" s="44">
        <f t="shared" si="134"/>
        <v>0</v>
      </c>
      <c r="BR94" s="44">
        <f t="shared" si="134"/>
        <v>0</v>
      </c>
      <c r="BS94" s="44">
        <f t="shared" si="134"/>
        <v>0</v>
      </c>
      <c r="BT94" s="44">
        <f t="shared" si="134"/>
        <v>0</v>
      </c>
      <c r="BU94" s="44">
        <f t="shared" si="134"/>
        <v>0</v>
      </c>
      <c r="BV94" s="44">
        <f t="shared" si="134"/>
        <v>0</v>
      </c>
      <c r="BW94" s="44">
        <f t="shared" si="134"/>
        <v>0</v>
      </c>
      <c r="BX94" s="44">
        <f t="shared" si="134"/>
        <v>0</v>
      </c>
      <c r="BY94" s="44">
        <f t="shared" si="134"/>
        <v>0</v>
      </c>
      <c r="BZ94" s="44">
        <f t="shared" si="134"/>
        <v>0</v>
      </c>
      <c r="CA94" s="44">
        <f t="shared" si="134"/>
        <v>0</v>
      </c>
      <c r="CB94" s="44">
        <f t="shared" si="134"/>
        <v>0</v>
      </c>
      <c r="CC94" s="44">
        <f t="shared" si="134"/>
        <v>0</v>
      </c>
      <c r="CD94" s="44">
        <f t="shared" si="134"/>
        <v>0</v>
      </c>
      <c r="CE94" s="44">
        <f t="shared" si="134"/>
        <v>0</v>
      </c>
      <c r="CF94" s="44">
        <f t="shared" si="134"/>
        <v>0</v>
      </c>
      <c r="CG94" s="44">
        <f t="shared" si="134"/>
        <v>0</v>
      </c>
      <c r="CH94" s="44">
        <f t="shared" si="134"/>
        <v>0</v>
      </c>
      <c r="CI94" s="44">
        <f t="shared" si="134"/>
        <v>0</v>
      </c>
      <c r="CJ94" s="44">
        <f t="shared" si="134"/>
        <v>0</v>
      </c>
      <c r="CK94" s="44">
        <f t="shared" si="134"/>
        <v>0</v>
      </c>
      <c r="CL94" s="44">
        <f t="shared" si="134"/>
        <v>0</v>
      </c>
      <c r="CM94" s="44">
        <f t="shared" si="134"/>
        <v>0</v>
      </c>
      <c r="CN94" s="44">
        <f t="shared" si="134"/>
        <v>0</v>
      </c>
      <c r="CO94" s="44">
        <f t="shared" si="134"/>
        <v>0</v>
      </c>
      <c r="CP94" s="44">
        <f t="shared" si="134"/>
        <v>0</v>
      </c>
      <c r="CQ94" s="44">
        <f t="shared" si="134"/>
        <v>0</v>
      </c>
      <c r="CR94" s="44">
        <f t="shared" si="134"/>
        <v>0</v>
      </c>
      <c r="CS94" s="44">
        <f t="shared" si="134"/>
        <v>0</v>
      </c>
      <c r="CT94" s="44">
        <f t="shared" si="134"/>
        <v>0</v>
      </c>
      <c r="CU94" s="44">
        <f t="shared" si="134"/>
        <v>0</v>
      </c>
      <c r="CV94" s="44">
        <f t="shared" si="134"/>
        <v>0</v>
      </c>
      <c r="CW94" s="44">
        <f t="shared" si="134"/>
        <v>0</v>
      </c>
      <c r="CX94" s="44">
        <f t="shared" ref="CX94:DQ94" si="135">CX$50*CX23</f>
        <v>0</v>
      </c>
      <c r="CY94" s="44">
        <f t="shared" si="135"/>
        <v>0</v>
      </c>
      <c r="CZ94" s="44">
        <f t="shared" si="135"/>
        <v>0</v>
      </c>
      <c r="DA94" s="44">
        <f t="shared" si="135"/>
        <v>0</v>
      </c>
      <c r="DB94" s="44">
        <f t="shared" si="135"/>
        <v>0</v>
      </c>
      <c r="DC94" s="44">
        <f t="shared" si="135"/>
        <v>0</v>
      </c>
      <c r="DD94" s="44">
        <f t="shared" si="135"/>
        <v>0</v>
      </c>
      <c r="DE94" s="44">
        <f t="shared" si="135"/>
        <v>0</v>
      </c>
      <c r="DF94" s="44">
        <f t="shared" si="135"/>
        <v>0</v>
      </c>
      <c r="DG94" s="44">
        <f t="shared" si="135"/>
        <v>0</v>
      </c>
      <c r="DH94" s="44">
        <f t="shared" si="135"/>
        <v>0</v>
      </c>
      <c r="DI94" s="44">
        <f t="shared" si="135"/>
        <v>0</v>
      </c>
      <c r="DJ94" s="44">
        <f t="shared" si="135"/>
        <v>0</v>
      </c>
      <c r="DK94" s="44">
        <f t="shared" si="135"/>
        <v>0</v>
      </c>
      <c r="DL94" s="44">
        <f t="shared" si="135"/>
        <v>0</v>
      </c>
      <c r="DM94" s="44">
        <f t="shared" si="135"/>
        <v>0</v>
      </c>
      <c r="DN94" s="44">
        <f t="shared" si="135"/>
        <v>0</v>
      </c>
      <c r="DO94" s="44">
        <f t="shared" si="135"/>
        <v>0</v>
      </c>
      <c r="DP94" s="44">
        <f t="shared" si="135"/>
        <v>0</v>
      </c>
      <c r="DQ94" s="44">
        <f t="shared" si="135"/>
        <v>0</v>
      </c>
    </row>
    <row r="95" spans="1:121" x14ac:dyDescent="0.25">
      <c r="A95" s="44" t="str">
        <f t="shared" si="116"/>
        <v>07_INA</v>
      </c>
      <c r="B95" s="44" t="str">
        <f t="shared" si="116"/>
        <v>7_x_jet_fuel</v>
      </c>
      <c r="C95" s="44" t="str">
        <f t="shared" si="116"/>
        <v>7_x_jet_fuel</v>
      </c>
      <c r="D95" s="44" t="s">
        <v>150</v>
      </c>
      <c r="E95" s="44"/>
      <c r="F95" s="44"/>
      <c r="G95" s="45">
        <v>0</v>
      </c>
      <c r="H95" s="44"/>
      <c r="I95" s="44"/>
      <c r="J95" s="44"/>
      <c r="K95" s="44"/>
      <c r="L95" s="44"/>
      <c r="M95" s="44"/>
      <c r="N95" s="44"/>
      <c r="O95" s="44"/>
      <c r="P95" s="44"/>
      <c r="Q95" s="44"/>
      <c r="R95" s="44"/>
      <c r="S95" s="44"/>
      <c r="T95" s="44"/>
      <c r="U95" s="44"/>
      <c r="V95" s="44"/>
      <c r="W95" s="44"/>
      <c r="X95" s="44"/>
      <c r="Y95" s="44"/>
      <c r="Z95" s="44"/>
      <c r="AA95" s="44"/>
      <c r="AB95" s="44"/>
      <c r="AC95" s="44"/>
      <c r="AD95" s="44"/>
      <c r="AE95" s="44"/>
      <c r="AF95" s="44"/>
      <c r="AG95" s="44"/>
      <c r="AH95" s="44"/>
      <c r="AI95" s="44"/>
      <c r="AJ95" s="44"/>
      <c r="AK95" s="44"/>
      <c r="AL95" s="44"/>
      <c r="AM95" s="44"/>
      <c r="AN95" s="44"/>
      <c r="AO95" s="44"/>
      <c r="AP95" s="44"/>
      <c r="AQ95" s="44"/>
      <c r="AR95" s="44"/>
      <c r="AS95" s="44"/>
      <c r="AT95" s="44"/>
      <c r="AU95" s="44"/>
      <c r="AV95" s="44"/>
      <c r="AW95" s="44"/>
      <c r="AX95" s="44"/>
      <c r="AY95" s="44"/>
      <c r="AZ95" s="44"/>
      <c r="BA95" s="44"/>
      <c r="BB95" s="44"/>
      <c r="BC95" s="44"/>
      <c r="BD95" s="44"/>
      <c r="BE95" s="44"/>
      <c r="BF95" s="44"/>
      <c r="BG95" s="44"/>
      <c r="BH95" s="44"/>
      <c r="BI95" s="44"/>
      <c r="BJ95" s="44"/>
      <c r="BK95" s="44"/>
      <c r="BL95" s="44" t="str">
        <f t="shared" si="50"/>
        <v>07_INA</v>
      </c>
      <c r="BM95" s="44" t="str">
        <f t="shared" si="117"/>
        <v>d_nonenergy_ccs_7_x_jet_fuel</v>
      </c>
      <c r="BN95" s="44"/>
      <c r="BO95" s="44"/>
      <c r="BP95" s="44">
        <f t="shared" ref="BP95:CW95" si="136">BP$50*BP24</f>
        <v>0</v>
      </c>
      <c r="BQ95" s="44">
        <f t="shared" si="136"/>
        <v>0</v>
      </c>
      <c r="BR95" s="44">
        <f t="shared" si="136"/>
        <v>0</v>
      </c>
      <c r="BS95" s="44">
        <f t="shared" si="136"/>
        <v>0</v>
      </c>
      <c r="BT95" s="44">
        <f t="shared" si="136"/>
        <v>0</v>
      </c>
      <c r="BU95" s="44">
        <f t="shared" si="136"/>
        <v>0</v>
      </c>
      <c r="BV95" s="44">
        <f t="shared" si="136"/>
        <v>0</v>
      </c>
      <c r="BW95" s="44">
        <f t="shared" si="136"/>
        <v>0</v>
      </c>
      <c r="BX95" s="44">
        <f t="shared" si="136"/>
        <v>0</v>
      </c>
      <c r="BY95" s="44">
        <f t="shared" si="136"/>
        <v>0</v>
      </c>
      <c r="BZ95" s="44">
        <f t="shared" si="136"/>
        <v>0</v>
      </c>
      <c r="CA95" s="44">
        <f t="shared" si="136"/>
        <v>0</v>
      </c>
      <c r="CB95" s="44">
        <f t="shared" si="136"/>
        <v>0</v>
      </c>
      <c r="CC95" s="44">
        <f t="shared" si="136"/>
        <v>0</v>
      </c>
      <c r="CD95" s="44">
        <f t="shared" si="136"/>
        <v>0</v>
      </c>
      <c r="CE95" s="44">
        <f t="shared" si="136"/>
        <v>0</v>
      </c>
      <c r="CF95" s="44">
        <f t="shared" si="136"/>
        <v>0</v>
      </c>
      <c r="CG95" s="44">
        <f t="shared" si="136"/>
        <v>0</v>
      </c>
      <c r="CH95" s="44">
        <f t="shared" si="136"/>
        <v>0</v>
      </c>
      <c r="CI95" s="44">
        <f t="shared" si="136"/>
        <v>0</v>
      </c>
      <c r="CJ95" s="44">
        <f t="shared" si="136"/>
        <v>0</v>
      </c>
      <c r="CK95" s="44">
        <f t="shared" si="136"/>
        <v>0</v>
      </c>
      <c r="CL95" s="44">
        <f t="shared" si="136"/>
        <v>0</v>
      </c>
      <c r="CM95" s="44">
        <f t="shared" si="136"/>
        <v>0</v>
      </c>
      <c r="CN95" s="44">
        <f t="shared" si="136"/>
        <v>0</v>
      </c>
      <c r="CO95" s="44">
        <f t="shared" si="136"/>
        <v>0</v>
      </c>
      <c r="CP95" s="44">
        <f t="shared" si="136"/>
        <v>0</v>
      </c>
      <c r="CQ95" s="44">
        <f t="shared" si="136"/>
        <v>0</v>
      </c>
      <c r="CR95" s="44">
        <f t="shared" si="136"/>
        <v>0</v>
      </c>
      <c r="CS95" s="44">
        <f t="shared" si="136"/>
        <v>0</v>
      </c>
      <c r="CT95" s="44">
        <f t="shared" si="136"/>
        <v>0</v>
      </c>
      <c r="CU95" s="44">
        <f t="shared" si="136"/>
        <v>0</v>
      </c>
      <c r="CV95" s="44">
        <f t="shared" si="136"/>
        <v>0</v>
      </c>
      <c r="CW95" s="44">
        <f t="shared" si="136"/>
        <v>0</v>
      </c>
      <c r="CX95" s="44">
        <f t="shared" ref="CX95:DQ95" si="137">CX$50*CX24</f>
        <v>0</v>
      </c>
      <c r="CY95" s="44">
        <f t="shared" si="137"/>
        <v>0</v>
      </c>
      <c r="CZ95" s="44">
        <f t="shared" si="137"/>
        <v>0</v>
      </c>
      <c r="DA95" s="44">
        <f t="shared" si="137"/>
        <v>0</v>
      </c>
      <c r="DB95" s="44">
        <f t="shared" si="137"/>
        <v>0</v>
      </c>
      <c r="DC95" s="44">
        <f t="shared" si="137"/>
        <v>0</v>
      </c>
      <c r="DD95" s="44">
        <f t="shared" si="137"/>
        <v>0</v>
      </c>
      <c r="DE95" s="44">
        <f t="shared" si="137"/>
        <v>0</v>
      </c>
      <c r="DF95" s="44">
        <f t="shared" si="137"/>
        <v>0</v>
      </c>
      <c r="DG95" s="44">
        <f t="shared" si="137"/>
        <v>0</v>
      </c>
      <c r="DH95" s="44">
        <f t="shared" si="137"/>
        <v>0</v>
      </c>
      <c r="DI95" s="44">
        <f t="shared" si="137"/>
        <v>0</v>
      </c>
      <c r="DJ95" s="44">
        <f t="shared" si="137"/>
        <v>0</v>
      </c>
      <c r="DK95" s="44">
        <f t="shared" si="137"/>
        <v>0</v>
      </c>
      <c r="DL95" s="44">
        <f t="shared" si="137"/>
        <v>0</v>
      </c>
      <c r="DM95" s="44">
        <f t="shared" si="137"/>
        <v>0</v>
      </c>
      <c r="DN95" s="44">
        <f t="shared" si="137"/>
        <v>0</v>
      </c>
      <c r="DO95" s="44">
        <f t="shared" si="137"/>
        <v>0</v>
      </c>
      <c r="DP95" s="44">
        <f t="shared" si="137"/>
        <v>0</v>
      </c>
      <c r="DQ95" s="44">
        <f t="shared" si="137"/>
        <v>0</v>
      </c>
    </row>
    <row r="96" spans="1:121" x14ac:dyDescent="0.25">
      <c r="A96" s="44" t="str">
        <f t="shared" si="116"/>
        <v>07_INA</v>
      </c>
      <c r="B96" s="44" t="str">
        <f t="shared" si="116"/>
        <v>7_6_kerosene</v>
      </c>
      <c r="C96" s="44" t="str">
        <f t="shared" si="116"/>
        <v>7_6_kerosene</v>
      </c>
      <c r="D96" s="44" t="s">
        <v>150</v>
      </c>
      <c r="E96" s="44"/>
      <c r="F96" s="44"/>
      <c r="G96" s="45">
        <v>0</v>
      </c>
      <c r="H96" s="44"/>
      <c r="I96" s="44"/>
      <c r="J96" s="44"/>
      <c r="K96" s="44"/>
      <c r="L96" s="44"/>
      <c r="M96" s="44"/>
      <c r="N96" s="44"/>
      <c r="O96" s="44"/>
      <c r="P96" s="44"/>
      <c r="Q96" s="44"/>
      <c r="R96" s="44"/>
      <c r="S96" s="44"/>
      <c r="T96" s="44"/>
      <c r="U96" s="44"/>
      <c r="V96" s="44"/>
      <c r="W96" s="44"/>
      <c r="X96" s="44"/>
      <c r="Y96" s="44"/>
      <c r="Z96" s="44"/>
      <c r="AA96" s="44"/>
      <c r="AB96" s="44"/>
      <c r="AC96" s="44"/>
      <c r="AD96" s="44"/>
      <c r="AE96" s="44"/>
      <c r="AF96" s="44"/>
      <c r="AG96" s="44"/>
      <c r="AH96" s="44"/>
      <c r="AI96" s="44"/>
      <c r="AJ96" s="44"/>
      <c r="AK96" s="44"/>
      <c r="AL96" s="44"/>
      <c r="AM96" s="44"/>
      <c r="AN96" s="44"/>
      <c r="AO96" s="44"/>
      <c r="AP96" s="44"/>
      <c r="AQ96" s="44"/>
      <c r="AR96" s="44"/>
      <c r="AS96" s="44"/>
      <c r="AT96" s="44"/>
      <c r="AU96" s="44"/>
      <c r="AV96" s="44"/>
      <c r="AW96" s="44"/>
      <c r="AX96" s="44"/>
      <c r="AY96" s="44"/>
      <c r="AZ96" s="44"/>
      <c r="BA96" s="44"/>
      <c r="BB96" s="44"/>
      <c r="BC96" s="44"/>
      <c r="BD96" s="44"/>
      <c r="BE96" s="44"/>
      <c r="BF96" s="44"/>
      <c r="BG96" s="44"/>
      <c r="BH96" s="44"/>
      <c r="BI96" s="44"/>
      <c r="BJ96" s="44"/>
      <c r="BK96" s="44"/>
      <c r="BL96" s="44" t="str">
        <f t="shared" si="50"/>
        <v>07_INA</v>
      </c>
      <c r="BM96" s="44" t="str">
        <f t="shared" si="117"/>
        <v>d_nonenergy_ccs_7_6_kerosene</v>
      </c>
      <c r="BN96" s="44"/>
      <c r="BO96" s="44"/>
      <c r="BP96" s="44">
        <f t="shared" ref="BP96:CW96" si="138">BP$50*BP25</f>
        <v>0</v>
      </c>
      <c r="BQ96" s="44">
        <f t="shared" si="138"/>
        <v>0</v>
      </c>
      <c r="BR96" s="44">
        <f t="shared" si="138"/>
        <v>0</v>
      </c>
      <c r="BS96" s="44">
        <f t="shared" si="138"/>
        <v>0</v>
      </c>
      <c r="BT96" s="44">
        <f t="shared" si="138"/>
        <v>0</v>
      </c>
      <c r="BU96" s="44">
        <f t="shared" si="138"/>
        <v>0</v>
      </c>
      <c r="BV96" s="44">
        <f t="shared" si="138"/>
        <v>0</v>
      </c>
      <c r="BW96" s="44">
        <f t="shared" si="138"/>
        <v>0</v>
      </c>
      <c r="BX96" s="44">
        <f t="shared" si="138"/>
        <v>0</v>
      </c>
      <c r="BY96" s="44">
        <f t="shared" si="138"/>
        <v>0</v>
      </c>
      <c r="BZ96" s="44">
        <f t="shared" si="138"/>
        <v>0</v>
      </c>
      <c r="CA96" s="44">
        <f t="shared" si="138"/>
        <v>0</v>
      </c>
      <c r="CB96" s="44">
        <f t="shared" si="138"/>
        <v>0</v>
      </c>
      <c r="CC96" s="44">
        <f t="shared" si="138"/>
        <v>0</v>
      </c>
      <c r="CD96" s="44">
        <f t="shared" si="138"/>
        <v>0</v>
      </c>
      <c r="CE96" s="44">
        <f t="shared" si="138"/>
        <v>0</v>
      </c>
      <c r="CF96" s="44">
        <f t="shared" si="138"/>
        <v>0</v>
      </c>
      <c r="CG96" s="44">
        <f t="shared" si="138"/>
        <v>0</v>
      </c>
      <c r="CH96" s="44">
        <f t="shared" si="138"/>
        <v>0</v>
      </c>
      <c r="CI96" s="44">
        <f t="shared" si="138"/>
        <v>0</v>
      </c>
      <c r="CJ96" s="44">
        <f t="shared" si="138"/>
        <v>0</v>
      </c>
      <c r="CK96" s="44">
        <f t="shared" si="138"/>
        <v>0</v>
      </c>
      <c r="CL96" s="44">
        <f t="shared" si="138"/>
        <v>0</v>
      </c>
      <c r="CM96" s="44">
        <f t="shared" si="138"/>
        <v>0</v>
      </c>
      <c r="CN96" s="44">
        <f t="shared" si="138"/>
        <v>0</v>
      </c>
      <c r="CO96" s="44">
        <f t="shared" si="138"/>
        <v>0</v>
      </c>
      <c r="CP96" s="44">
        <f t="shared" si="138"/>
        <v>0</v>
      </c>
      <c r="CQ96" s="44">
        <f t="shared" si="138"/>
        <v>0</v>
      </c>
      <c r="CR96" s="44">
        <f t="shared" si="138"/>
        <v>0</v>
      </c>
      <c r="CS96" s="44">
        <f t="shared" si="138"/>
        <v>0</v>
      </c>
      <c r="CT96" s="44">
        <f t="shared" si="138"/>
        <v>0</v>
      </c>
      <c r="CU96" s="44">
        <f t="shared" si="138"/>
        <v>0</v>
      </c>
      <c r="CV96" s="44">
        <f t="shared" si="138"/>
        <v>0</v>
      </c>
      <c r="CW96" s="44">
        <f t="shared" si="138"/>
        <v>0</v>
      </c>
      <c r="CX96" s="44">
        <f t="shared" ref="CX96:DQ96" si="139">CX$50*CX25</f>
        <v>0</v>
      </c>
      <c r="CY96" s="44">
        <f t="shared" si="139"/>
        <v>0</v>
      </c>
      <c r="CZ96" s="44">
        <f t="shared" si="139"/>
        <v>0</v>
      </c>
      <c r="DA96" s="44">
        <f t="shared" si="139"/>
        <v>0</v>
      </c>
      <c r="DB96" s="44">
        <f t="shared" si="139"/>
        <v>0</v>
      </c>
      <c r="DC96" s="44">
        <f t="shared" si="139"/>
        <v>0</v>
      </c>
      <c r="DD96" s="44">
        <f t="shared" si="139"/>
        <v>0</v>
      </c>
      <c r="DE96" s="44">
        <f t="shared" si="139"/>
        <v>0</v>
      </c>
      <c r="DF96" s="44">
        <f t="shared" si="139"/>
        <v>0</v>
      </c>
      <c r="DG96" s="44">
        <f t="shared" si="139"/>
        <v>0</v>
      </c>
      <c r="DH96" s="44">
        <f t="shared" si="139"/>
        <v>0</v>
      </c>
      <c r="DI96" s="44">
        <f t="shared" si="139"/>
        <v>0</v>
      </c>
      <c r="DJ96" s="44">
        <f t="shared" si="139"/>
        <v>0</v>
      </c>
      <c r="DK96" s="44">
        <f t="shared" si="139"/>
        <v>0</v>
      </c>
      <c r="DL96" s="44">
        <f t="shared" si="139"/>
        <v>0</v>
      </c>
      <c r="DM96" s="44">
        <f t="shared" si="139"/>
        <v>0</v>
      </c>
      <c r="DN96" s="44">
        <f t="shared" si="139"/>
        <v>0</v>
      </c>
      <c r="DO96" s="44">
        <f t="shared" si="139"/>
        <v>0</v>
      </c>
      <c r="DP96" s="44">
        <f t="shared" si="139"/>
        <v>0</v>
      </c>
      <c r="DQ96" s="44">
        <f t="shared" si="139"/>
        <v>0</v>
      </c>
    </row>
    <row r="97" spans="1:121" x14ac:dyDescent="0.25">
      <c r="A97" s="44" t="str">
        <f t="shared" si="116"/>
        <v>07_INA</v>
      </c>
      <c r="B97" s="44" t="str">
        <f t="shared" si="116"/>
        <v>7_7_gas_diesel_oil</v>
      </c>
      <c r="C97" s="44" t="str">
        <f t="shared" si="116"/>
        <v>7_7_gas_diesel_oil</v>
      </c>
      <c r="D97" s="44" t="s">
        <v>150</v>
      </c>
      <c r="E97" s="44"/>
      <c r="F97" s="44"/>
      <c r="G97" s="45">
        <v>0</v>
      </c>
      <c r="H97" s="44"/>
      <c r="I97" s="44"/>
      <c r="J97" s="44"/>
      <c r="K97" s="44"/>
      <c r="L97" s="44"/>
      <c r="M97" s="44"/>
      <c r="N97" s="44"/>
      <c r="O97" s="44"/>
      <c r="P97" s="44"/>
      <c r="Q97" s="44"/>
      <c r="R97" s="44"/>
      <c r="S97" s="44"/>
      <c r="T97" s="44"/>
      <c r="U97" s="44"/>
      <c r="V97" s="44"/>
      <c r="W97" s="44"/>
      <c r="X97" s="44"/>
      <c r="Y97" s="44"/>
      <c r="Z97" s="44"/>
      <c r="AA97" s="44"/>
      <c r="AB97" s="44"/>
      <c r="AC97" s="44"/>
      <c r="AD97" s="44"/>
      <c r="AE97" s="44"/>
      <c r="AF97" s="44"/>
      <c r="AG97" s="44"/>
      <c r="AH97" s="44"/>
      <c r="AI97" s="44"/>
      <c r="AJ97" s="44"/>
      <c r="AK97" s="44"/>
      <c r="AL97" s="44"/>
      <c r="AM97" s="44"/>
      <c r="AN97" s="44"/>
      <c r="AO97" s="44"/>
      <c r="AP97" s="44"/>
      <c r="AQ97" s="44"/>
      <c r="AR97" s="44"/>
      <c r="AS97" s="44"/>
      <c r="AT97" s="44"/>
      <c r="AU97" s="44"/>
      <c r="AV97" s="44"/>
      <c r="AW97" s="44"/>
      <c r="AX97" s="44"/>
      <c r="AY97" s="44"/>
      <c r="AZ97" s="44"/>
      <c r="BA97" s="44"/>
      <c r="BB97" s="44"/>
      <c r="BC97" s="44"/>
      <c r="BD97" s="44"/>
      <c r="BE97" s="44"/>
      <c r="BF97" s="44"/>
      <c r="BG97" s="44"/>
      <c r="BH97" s="44"/>
      <c r="BI97" s="44"/>
      <c r="BJ97" s="44"/>
      <c r="BK97" s="44"/>
      <c r="BL97" s="44" t="str">
        <f t="shared" si="50"/>
        <v>07_INA</v>
      </c>
      <c r="BM97" s="44" t="str">
        <f t="shared" si="117"/>
        <v>d_nonenergy_ccs_7_7_gas_diesel_oil</v>
      </c>
      <c r="BN97" s="44"/>
      <c r="BO97" s="44"/>
      <c r="BP97" s="44">
        <f t="shared" ref="BP97:CW97" si="140">BP$50*BP26</f>
        <v>0</v>
      </c>
      <c r="BQ97" s="44">
        <f t="shared" si="140"/>
        <v>0</v>
      </c>
      <c r="BR97" s="44">
        <f t="shared" si="140"/>
        <v>0</v>
      </c>
      <c r="BS97" s="44">
        <f t="shared" si="140"/>
        <v>0</v>
      </c>
      <c r="BT97" s="44">
        <f t="shared" si="140"/>
        <v>0</v>
      </c>
      <c r="BU97" s="44">
        <f t="shared" si="140"/>
        <v>0</v>
      </c>
      <c r="BV97" s="44">
        <f t="shared" si="140"/>
        <v>0</v>
      </c>
      <c r="BW97" s="44">
        <f t="shared" si="140"/>
        <v>0</v>
      </c>
      <c r="BX97" s="44">
        <f t="shared" si="140"/>
        <v>0</v>
      </c>
      <c r="BY97" s="44">
        <f t="shared" si="140"/>
        <v>0</v>
      </c>
      <c r="BZ97" s="44">
        <f t="shared" si="140"/>
        <v>0</v>
      </c>
      <c r="CA97" s="44">
        <f t="shared" si="140"/>
        <v>0</v>
      </c>
      <c r="CB97" s="44">
        <f t="shared" si="140"/>
        <v>0</v>
      </c>
      <c r="CC97" s="44">
        <f t="shared" si="140"/>
        <v>0</v>
      </c>
      <c r="CD97" s="44">
        <f t="shared" si="140"/>
        <v>0</v>
      </c>
      <c r="CE97" s="44">
        <f t="shared" si="140"/>
        <v>0</v>
      </c>
      <c r="CF97" s="44">
        <f t="shared" si="140"/>
        <v>0</v>
      </c>
      <c r="CG97" s="44">
        <f t="shared" si="140"/>
        <v>0</v>
      </c>
      <c r="CH97" s="44">
        <f t="shared" si="140"/>
        <v>0</v>
      </c>
      <c r="CI97" s="44">
        <f t="shared" si="140"/>
        <v>0</v>
      </c>
      <c r="CJ97" s="44">
        <f t="shared" si="140"/>
        <v>0</v>
      </c>
      <c r="CK97" s="44">
        <f t="shared" si="140"/>
        <v>0</v>
      </c>
      <c r="CL97" s="44">
        <f t="shared" si="140"/>
        <v>0</v>
      </c>
      <c r="CM97" s="44">
        <f t="shared" si="140"/>
        <v>0</v>
      </c>
      <c r="CN97" s="44">
        <f t="shared" si="140"/>
        <v>0</v>
      </c>
      <c r="CO97" s="44">
        <f t="shared" si="140"/>
        <v>0</v>
      </c>
      <c r="CP97" s="44">
        <f t="shared" si="140"/>
        <v>0</v>
      </c>
      <c r="CQ97" s="44">
        <f t="shared" si="140"/>
        <v>0</v>
      </c>
      <c r="CR97" s="44">
        <f t="shared" si="140"/>
        <v>0</v>
      </c>
      <c r="CS97" s="44">
        <f t="shared" si="140"/>
        <v>0</v>
      </c>
      <c r="CT97" s="44">
        <f t="shared" si="140"/>
        <v>0</v>
      </c>
      <c r="CU97" s="44">
        <f t="shared" si="140"/>
        <v>0</v>
      </c>
      <c r="CV97" s="44">
        <f t="shared" si="140"/>
        <v>0</v>
      </c>
      <c r="CW97" s="44">
        <f t="shared" si="140"/>
        <v>0</v>
      </c>
      <c r="CX97" s="44">
        <f t="shared" ref="CX97:DQ97" si="141">CX$50*CX26</f>
        <v>0</v>
      </c>
      <c r="CY97" s="44">
        <f t="shared" si="141"/>
        <v>0</v>
      </c>
      <c r="CZ97" s="44">
        <f t="shared" si="141"/>
        <v>0</v>
      </c>
      <c r="DA97" s="44">
        <f t="shared" si="141"/>
        <v>0</v>
      </c>
      <c r="DB97" s="44">
        <f t="shared" si="141"/>
        <v>0</v>
      </c>
      <c r="DC97" s="44">
        <f t="shared" si="141"/>
        <v>0</v>
      </c>
      <c r="DD97" s="44">
        <f t="shared" si="141"/>
        <v>0</v>
      </c>
      <c r="DE97" s="44">
        <f t="shared" si="141"/>
        <v>0</v>
      </c>
      <c r="DF97" s="44">
        <f t="shared" si="141"/>
        <v>0</v>
      </c>
      <c r="DG97" s="44">
        <f t="shared" si="141"/>
        <v>0</v>
      </c>
      <c r="DH97" s="44">
        <f t="shared" si="141"/>
        <v>0</v>
      </c>
      <c r="DI97" s="44">
        <f t="shared" si="141"/>
        <v>0</v>
      </c>
      <c r="DJ97" s="44">
        <f t="shared" si="141"/>
        <v>0</v>
      </c>
      <c r="DK97" s="44">
        <f t="shared" si="141"/>
        <v>0</v>
      </c>
      <c r="DL97" s="44">
        <f t="shared" si="141"/>
        <v>0</v>
      </c>
      <c r="DM97" s="44">
        <f t="shared" si="141"/>
        <v>0</v>
      </c>
      <c r="DN97" s="44">
        <f t="shared" si="141"/>
        <v>0</v>
      </c>
      <c r="DO97" s="44">
        <f t="shared" si="141"/>
        <v>0</v>
      </c>
      <c r="DP97" s="44">
        <f t="shared" si="141"/>
        <v>0</v>
      </c>
      <c r="DQ97" s="44">
        <f t="shared" si="141"/>
        <v>0</v>
      </c>
    </row>
    <row r="98" spans="1:121" x14ac:dyDescent="0.25">
      <c r="A98" s="44" t="str">
        <f t="shared" si="116"/>
        <v>07_INA</v>
      </c>
      <c r="B98" s="44" t="str">
        <f t="shared" si="116"/>
        <v>7_8_fuel_oil</v>
      </c>
      <c r="C98" s="44" t="str">
        <f t="shared" si="116"/>
        <v>7_8_fuel_oil</v>
      </c>
      <c r="D98" s="44" t="s">
        <v>150</v>
      </c>
      <c r="E98" s="44"/>
      <c r="F98" s="44"/>
      <c r="G98" s="45">
        <v>0</v>
      </c>
      <c r="H98" s="44"/>
      <c r="I98" s="44"/>
      <c r="J98" s="44"/>
      <c r="K98" s="44"/>
      <c r="L98" s="44"/>
      <c r="M98" s="44"/>
      <c r="N98" s="44"/>
      <c r="O98" s="44"/>
      <c r="P98" s="44"/>
      <c r="Q98" s="44"/>
      <c r="R98" s="44"/>
      <c r="S98" s="44"/>
      <c r="T98" s="44"/>
      <c r="U98" s="44"/>
      <c r="V98" s="44"/>
      <c r="W98" s="44"/>
      <c r="X98" s="44"/>
      <c r="Y98" s="44"/>
      <c r="Z98" s="44"/>
      <c r="AA98" s="44"/>
      <c r="AB98" s="44"/>
      <c r="AC98" s="44"/>
      <c r="AD98" s="44"/>
      <c r="AE98" s="44"/>
      <c r="AF98" s="44"/>
      <c r="AG98" s="44"/>
      <c r="AH98" s="44"/>
      <c r="AI98" s="44"/>
      <c r="AJ98" s="44"/>
      <c r="AK98" s="44"/>
      <c r="AL98" s="44"/>
      <c r="AM98" s="44"/>
      <c r="AN98" s="44"/>
      <c r="AO98" s="44"/>
      <c r="AP98" s="44"/>
      <c r="AQ98" s="44"/>
      <c r="AR98" s="44"/>
      <c r="AS98" s="44"/>
      <c r="AT98" s="44"/>
      <c r="AU98" s="44"/>
      <c r="AV98" s="44"/>
      <c r="AW98" s="44"/>
      <c r="AX98" s="44"/>
      <c r="AY98" s="44"/>
      <c r="AZ98" s="44"/>
      <c r="BA98" s="44"/>
      <c r="BB98" s="44"/>
      <c r="BC98" s="44"/>
      <c r="BD98" s="44"/>
      <c r="BE98" s="44"/>
      <c r="BF98" s="44"/>
      <c r="BG98" s="44"/>
      <c r="BH98" s="44"/>
      <c r="BI98" s="44"/>
      <c r="BJ98" s="44"/>
      <c r="BK98" s="44"/>
      <c r="BL98" s="44" t="str">
        <f t="shared" si="50"/>
        <v>07_INA</v>
      </c>
      <c r="BM98" s="44" t="str">
        <f t="shared" si="117"/>
        <v>d_nonenergy_ccs_7_8_fuel_oil</v>
      </c>
      <c r="BN98" s="44"/>
      <c r="BO98" s="44"/>
      <c r="BP98" s="44">
        <f t="shared" ref="BP98:CW98" si="142">BP$50*BP27</f>
        <v>0</v>
      </c>
      <c r="BQ98" s="44">
        <f t="shared" si="142"/>
        <v>0</v>
      </c>
      <c r="BR98" s="44">
        <f t="shared" si="142"/>
        <v>0</v>
      </c>
      <c r="BS98" s="44">
        <f t="shared" si="142"/>
        <v>0</v>
      </c>
      <c r="BT98" s="44">
        <f t="shared" si="142"/>
        <v>0</v>
      </c>
      <c r="BU98" s="44">
        <f t="shared" si="142"/>
        <v>0</v>
      </c>
      <c r="BV98" s="44">
        <f t="shared" si="142"/>
        <v>0</v>
      </c>
      <c r="BW98" s="44">
        <f t="shared" si="142"/>
        <v>0</v>
      </c>
      <c r="BX98" s="44">
        <f t="shared" si="142"/>
        <v>0</v>
      </c>
      <c r="BY98" s="44">
        <f t="shared" si="142"/>
        <v>0</v>
      </c>
      <c r="BZ98" s="44">
        <f t="shared" si="142"/>
        <v>0</v>
      </c>
      <c r="CA98" s="44">
        <f t="shared" si="142"/>
        <v>0</v>
      </c>
      <c r="CB98" s="44">
        <f t="shared" si="142"/>
        <v>0</v>
      </c>
      <c r="CC98" s="44">
        <f t="shared" si="142"/>
        <v>0</v>
      </c>
      <c r="CD98" s="44">
        <f t="shared" si="142"/>
        <v>0</v>
      </c>
      <c r="CE98" s="44">
        <f t="shared" si="142"/>
        <v>0</v>
      </c>
      <c r="CF98" s="44">
        <f t="shared" si="142"/>
        <v>0</v>
      </c>
      <c r="CG98" s="44">
        <f t="shared" si="142"/>
        <v>0</v>
      </c>
      <c r="CH98" s="44">
        <f t="shared" si="142"/>
        <v>0</v>
      </c>
      <c r="CI98" s="44">
        <f t="shared" si="142"/>
        <v>0</v>
      </c>
      <c r="CJ98" s="44">
        <f t="shared" si="142"/>
        <v>0</v>
      </c>
      <c r="CK98" s="44">
        <f t="shared" si="142"/>
        <v>0</v>
      </c>
      <c r="CL98" s="44">
        <f t="shared" si="142"/>
        <v>0</v>
      </c>
      <c r="CM98" s="44">
        <f t="shared" si="142"/>
        <v>0</v>
      </c>
      <c r="CN98" s="44">
        <f t="shared" si="142"/>
        <v>0</v>
      </c>
      <c r="CO98" s="44">
        <f t="shared" si="142"/>
        <v>0</v>
      </c>
      <c r="CP98" s="44">
        <f t="shared" si="142"/>
        <v>0</v>
      </c>
      <c r="CQ98" s="44">
        <f t="shared" si="142"/>
        <v>0</v>
      </c>
      <c r="CR98" s="44">
        <f t="shared" si="142"/>
        <v>0</v>
      </c>
      <c r="CS98" s="44">
        <f t="shared" si="142"/>
        <v>0</v>
      </c>
      <c r="CT98" s="44">
        <f t="shared" si="142"/>
        <v>0</v>
      </c>
      <c r="CU98" s="44">
        <f t="shared" si="142"/>
        <v>0</v>
      </c>
      <c r="CV98" s="44">
        <f t="shared" si="142"/>
        <v>0</v>
      </c>
      <c r="CW98" s="44">
        <f t="shared" si="142"/>
        <v>0</v>
      </c>
      <c r="CX98" s="44">
        <f t="shared" ref="CX98:DQ98" si="143">CX$50*CX27</f>
        <v>0</v>
      </c>
      <c r="CY98" s="44">
        <f t="shared" si="143"/>
        <v>0</v>
      </c>
      <c r="CZ98" s="44">
        <f t="shared" si="143"/>
        <v>0</v>
      </c>
      <c r="DA98" s="44">
        <f t="shared" si="143"/>
        <v>0</v>
      </c>
      <c r="DB98" s="44">
        <f t="shared" si="143"/>
        <v>0</v>
      </c>
      <c r="DC98" s="44">
        <f t="shared" si="143"/>
        <v>0</v>
      </c>
      <c r="DD98" s="44">
        <f t="shared" si="143"/>
        <v>0</v>
      </c>
      <c r="DE98" s="44">
        <f t="shared" si="143"/>
        <v>0</v>
      </c>
      <c r="DF98" s="44">
        <f t="shared" si="143"/>
        <v>0</v>
      </c>
      <c r="DG98" s="44">
        <f t="shared" si="143"/>
        <v>0</v>
      </c>
      <c r="DH98" s="44">
        <f t="shared" si="143"/>
        <v>0</v>
      </c>
      <c r="DI98" s="44">
        <f t="shared" si="143"/>
        <v>0</v>
      </c>
      <c r="DJ98" s="44">
        <f t="shared" si="143"/>
        <v>0</v>
      </c>
      <c r="DK98" s="44">
        <f t="shared" si="143"/>
        <v>0</v>
      </c>
      <c r="DL98" s="44">
        <f t="shared" si="143"/>
        <v>0</v>
      </c>
      <c r="DM98" s="44">
        <f t="shared" si="143"/>
        <v>0</v>
      </c>
      <c r="DN98" s="44">
        <f t="shared" si="143"/>
        <v>0</v>
      </c>
      <c r="DO98" s="44">
        <f t="shared" si="143"/>
        <v>0</v>
      </c>
      <c r="DP98" s="44">
        <f t="shared" si="143"/>
        <v>0</v>
      </c>
      <c r="DQ98" s="44">
        <f t="shared" si="143"/>
        <v>0</v>
      </c>
    </row>
    <row r="99" spans="1:121" x14ac:dyDescent="0.25">
      <c r="A99" s="44" t="str">
        <f t="shared" si="116"/>
        <v>07_INA</v>
      </c>
      <c r="B99" s="44" t="str">
        <f t="shared" si="116"/>
        <v>7_9_lpg</v>
      </c>
      <c r="C99" s="44" t="str">
        <f t="shared" si="116"/>
        <v>7_9_lpg</v>
      </c>
      <c r="D99" s="44" t="s">
        <v>150</v>
      </c>
      <c r="E99" s="44"/>
      <c r="F99" s="44"/>
      <c r="G99" s="45">
        <v>0</v>
      </c>
      <c r="H99" s="44"/>
      <c r="I99" s="44"/>
      <c r="J99" s="44"/>
      <c r="K99" s="44"/>
      <c r="L99" s="44"/>
      <c r="M99" s="44"/>
      <c r="N99" s="44"/>
      <c r="O99" s="44"/>
      <c r="P99" s="44"/>
      <c r="Q99" s="44"/>
      <c r="R99" s="44"/>
      <c r="S99" s="44"/>
      <c r="T99" s="44"/>
      <c r="U99" s="44"/>
      <c r="V99" s="44"/>
      <c r="W99" s="44"/>
      <c r="X99" s="44"/>
      <c r="Y99" s="44"/>
      <c r="Z99" s="44"/>
      <c r="AA99" s="44"/>
      <c r="AB99" s="44"/>
      <c r="AC99" s="44"/>
      <c r="AD99" s="44"/>
      <c r="AE99" s="44"/>
      <c r="AF99" s="44"/>
      <c r="AG99" s="44"/>
      <c r="AH99" s="44"/>
      <c r="AI99" s="44"/>
      <c r="AJ99" s="44"/>
      <c r="AK99" s="44"/>
      <c r="AL99" s="44"/>
      <c r="AM99" s="44"/>
      <c r="AN99" s="44"/>
      <c r="AO99" s="44"/>
      <c r="AP99" s="44"/>
      <c r="AQ99" s="44"/>
      <c r="AR99" s="44"/>
      <c r="AS99" s="44"/>
      <c r="AT99" s="44"/>
      <c r="AU99" s="44"/>
      <c r="AV99" s="44"/>
      <c r="AW99" s="44"/>
      <c r="AX99" s="44"/>
      <c r="AY99" s="44"/>
      <c r="AZ99" s="44"/>
      <c r="BA99" s="44"/>
      <c r="BB99" s="44"/>
      <c r="BC99" s="44"/>
      <c r="BD99" s="44"/>
      <c r="BE99" s="44"/>
      <c r="BF99" s="44"/>
      <c r="BG99" s="44"/>
      <c r="BH99" s="44"/>
      <c r="BI99" s="44"/>
      <c r="BJ99" s="44"/>
      <c r="BK99" s="44"/>
      <c r="BL99" s="44" t="str">
        <f t="shared" si="50"/>
        <v>07_INA</v>
      </c>
      <c r="BM99" s="44" t="str">
        <f t="shared" si="117"/>
        <v>d_nonenergy_ccs_7_9_lpg</v>
      </c>
      <c r="BN99" s="44"/>
      <c r="BO99" s="44"/>
      <c r="BP99" s="44">
        <f t="shared" ref="BP99:CW99" si="144">BP$50*BP28</f>
        <v>0</v>
      </c>
      <c r="BQ99" s="44">
        <f t="shared" si="144"/>
        <v>0</v>
      </c>
      <c r="BR99" s="44">
        <f t="shared" si="144"/>
        <v>0</v>
      </c>
      <c r="BS99" s="44">
        <f t="shared" si="144"/>
        <v>0</v>
      </c>
      <c r="BT99" s="44">
        <f t="shared" si="144"/>
        <v>0</v>
      </c>
      <c r="BU99" s="44">
        <f t="shared" si="144"/>
        <v>0</v>
      </c>
      <c r="BV99" s="44">
        <f t="shared" si="144"/>
        <v>0</v>
      </c>
      <c r="BW99" s="44">
        <f t="shared" si="144"/>
        <v>0</v>
      </c>
      <c r="BX99" s="44">
        <f t="shared" si="144"/>
        <v>0</v>
      </c>
      <c r="BY99" s="44">
        <f t="shared" si="144"/>
        <v>0</v>
      </c>
      <c r="BZ99" s="44">
        <f t="shared" si="144"/>
        <v>0</v>
      </c>
      <c r="CA99" s="44">
        <f t="shared" si="144"/>
        <v>0</v>
      </c>
      <c r="CB99" s="44">
        <f t="shared" si="144"/>
        <v>0</v>
      </c>
      <c r="CC99" s="44">
        <f t="shared" si="144"/>
        <v>0</v>
      </c>
      <c r="CD99" s="44">
        <f t="shared" si="144"/>
        <v>0</v>
      </c>
      <c r="CE99" s="44">
        <f t="shared" si="144"/>
        <v>0</v>
      </c>
      <c r="CF99" s="44">
        <f t="shared" si="144"/>
        <v>0</v>
      </c>
      <c r="CG99" s="44">
        <f t="shared" si="144"/>
        <v>0</v>
      </c>
      <c r="CH99" s="44">
        <f t="shared" si="144"/>
        <v>0</v>
      </c>
      <c r="CI99" s="44">
        <f t="shared" si="144"/>
        <v>0</v>
      </c>
      <c r="CJ99" s="44">
        <f t="shared" si="144"/>
        <v>0</v>
      </c>
      <c r="CK99" s="44">
        <f t="shared" si="144"/>
        <v>0</v>
      </c>
      <c r="CL99" s="44">
        <f t="shared" si="144"/>
        <v>0</v>
      </c>
      <c r="CM99" s="44">
        <f t="shared" si="144"/>
        <v>0</v>
      </c>
      <c r="CN99" s="44">
        <f t="shared" si="144"/>
        <v>0</v>
      </c>
      <c r="CO99" s="44">
        <f t="shared" si="144"/>
        <v>0</v>
      </c>
      <c r="CP99" s="44">
        <f t="shared" si="144"/>
        <v>0</v>
      </c>
      <c r="CQ99" s="44">
        <f t="shared" si="144"/>
        <v>0</v>
      </c>
      <c r="CR99" s="44">
        <f t="shared" si="144"/>
        <v>0</v>
      </c>
      <c r="CS99" s="44">
        <f t="shared" si="144"/>
        <v>0</v>
      </c>
      <c r="CT99" s="44">
        <f t="shared" si="144"/>
        <v>0</v>
      </c>
      <c r="CU99" s="44">
        <f t="shared" si="144"/>
        <v>0</v>
      </c>
      <c r="CV99" s="44">
        <f t="shared" si="144"/>
        <v>0</v>
      </c>
      <c r="CW99" s="44">
        <f t="shared" si="144"/>
        <v>0</v>
      </c>
      <c r="CX99" s="44">
        <f t="shared" ref="CX99:DQ99" si="145">CX$50*CX28</f>
        <v>0</v>
      </c>
      <c r="CY99" s="44">
        <f t="shared" si="145"/>
        <v>0</v>
      </c>
      <c r="CZ99" s="44">
        <f t="shared" si="145"/>
        <v>0</v>
      </c>
      <c r="DA99" s="44">
        <f t="shared" si="145"/>
        <v>0</v>
      </c>
      <c r="DB99" s="44">
        <f t="shared" si="145"/>
        <v>0</v>
      </c>
      <c r="DC99" s="44">
        <f t="shared" si="145"/>
        <v>0</v>
      </c>
      <c r="DD99" s="44">
        <f t="shared" si="145"/>
        <v>0</v>
      </c>
      <c r="DE99" s="44">
        <f t="shared" si="145"/>
        <v>0</v>
      </c>
      <c r="DF99" s="44">
        <f t="shared" si="145"/>
        <v>0</v>
      </c>
      <c r="DG99" s="44">
        <f t="shared" si="145"/>
        <v>0</v>
      </c>
      <c r="DH99" s="44">
        <f t="shared" si="145"/>
        <v>0</v>
      </c>
      <c r="DI99" s="44">
        <f t="shared" si="145"/>
        <v>0</v>
      </c>
      <c r="DJ99" s="44">
        <f t="shared" si="145"/>
        <v>0</v>
      </c>
      <c r="DK99" s="44">
        <f t="shared" si="145"/>
        <v>0</v>
      </c>
      <c r="DL99" s="44">
        <f t="shared" si="145"/>
        <v>0</v>
      </c>
      <c r="DM99" s="44">
        <f t="shared" si="145"/>
        <v>0</v>
      </c>
      <c r="DN99" s="44">
        <f t="shared" si="145"/>
        <v>0</v>
      </c>
      <c r="DO99" s="44">
        <f t="shared" si="145"/>
        <v>0</v>
      </c>
      <c r="DP99" s="44">
        <f t="shared" si="145"/>
        <v>0</v>
      </c>
      <c r="DQ99" s="44">
        <f t="shared" si="145"/>
        <v>0</v>
      </c>
    </row>
    <row r="100" spans="1:121" x14ac:dyDescent="0.25">
      <c r="A100" s="44" t="str">
        <f t="shared" si="116"/>
        <v>07_INA</v>
      </c>
      <c r="B100" s="44" t="str">
        <f t="shared" si="116"/>
        <v>7_10_refinery_gas_not_liquefied</v>
      </c>
      <c r="C100" s="44" t="str">
        <f t="shared" si="116"/>
        <v>7_10_refi_gas_notliq</v>
      </c>
      <c r="D100" s="44" t="s">
        <v>150</v>
      </c>
      <c r="E100" s="44"/>
      <c r="F100" s="44"/>
      <c r="G100" s="45">
        <v>0</v>
      </c>
      <c r="H100" s="44"/>
      <c r="I100" s="44"/>
      <c r="J100" s="44"/>
      <c r="K100" s="44"/>
      <c r="L100" s="44"/>
      <c r="M100" s="44"/>
      <c r="N100" s="44"/>
      <c r="O100" s="44"/>
      <c r="P100" s="44"/>
      <c r="Q100" s="44"/>
      <c r="R100" s="44"/>
      <c r="S100" s="44"/>
      <c r="T100" s="44"/>
      <c r="U100" s="44"/>
      <c r="V100" s="44"/>
      <c r="W100" s="44"/>
      <c r="X100" s="44"/>
      <c r="Y100" s="44"/>
      <c r="Z100" s="44"/>
      <c r="AA100" s="44"/>
      <c r="AB100" s="44"/>
      <c r="AC100" s="44"/>
      <c r="AD100" s="44"/>
      <c r="AE100" s="44"/>
      <c r="AF100" s="44"/>
      <c r="AG100" s="44"/>
      <c r="AH100" s="44"/>
      <c r="AI100" s="44"/>
      <c r="AJ100" s="44"/>
      <c r="AK100" s="44"/>
      <c r="AL100" s="44"/>
      <c r="AM100" s="44"/>
      <c r="AN100" s="44"/>
      <c r="AO100" s="44"/>
      <c r="AP100" s="44"/>
      <c r="AQ100" s="44"/>
      <c r="AR100" s="44"/>
      <c r="AS100" s="44"/>
      <c r="AT100" s="44"/>
      <c r="AU100" s="44"/>
      <c r="AV100" s="44"/>
      <c r="AW100" s="44"/>
      <c r="AX100" s="44"/>
      <c r="AY100" s="44"/>
      <c r="AZ100" s="44"/>
      <c r="BA100" s="44"/>
      <c r="BB100" s="44"/>
      <c r="BC100" s="44"/>
      <c r="BD100" s="44"/>
      <c r="BE100" s="44"/>
      <c r="BF100" s="44"/>
      <c r="BG100" s="44"/>
      <c r="BH100" s="44"/>
      <c r="BI100" s="44"/>
      <c r="BJ100" s="44"/>
      <c r="BK100" s="44"/>
      <c r="BL100" s="44" t="str">
        <f t="shared" si="50"/>
        <v>07_INA</v>
      </c>
      <c r="BM100" s="44" t="str">
        <f t="shared" si="117"/>
        <v>d_nonenergy_ccs_7_10_refi_gas_notliq</v>
      </c>
      <c r="BN100" s="44"/>
      <c r="BO100" s="44"/>
      <c r="BP100" s="44">
        <f t="shared" ref="BP100:CW100" si="146">BP$50*BP29</f>
        <v>0</v>
      </c>
      <c r="BQ100" s="44">
        <f t="shared" si="146"/>
        <v>0</v>
      </c>
      <c r="BR100" s="44">
        <f t="shared" si="146"/>
        <v>0</v>
      </c>
      <c r="BS100" s="44">
        <f t="shared" si="146"/>
        <v>0</v>
      </c>
      <c r="BT100" s="44">
        <f t="shared" si="146"/>
        <v>0</v>
      </c>
      <c r="BU100" s="44">
        <f t="shared" si="146"/>
        <v>0</v>
      </c>
      <c r="BV100" s="44">
        <f t="shared" si="146"/>
        <v>0</v>
      </c>
      <c r="BW100" s="44">
        <f t="shared" si="146"/>
        <v>0</v>
      </c>
      <c r="BX100" s="44">
        <f t="shared" si="146"/>
        <v>0</v>
      </c>
      <c r="BY100" s="44">
        <f t="shared" si="146"/>
        <v>0</v>
      </c>
      <c r="BZ100" s="44">
        <f t="shared" si="146"/>
        <v>0</v>
      </c>
      <c r="CA100" s="44">
        <f t="shared" si="146"/>
        <v>0</v>
      </c>
      <c r="CB100" s="44">
        <f t="shared" si="146"/>
        <v>0</v>
      </c>
      <c r="CC100" s="44">
        <f t="shared" si="146"/>
        <v>0</v>
      </c>
      <c r="CD100" s="44">
        <f t="shared" si="146"/>
        <v>0</v>
      </c>
      <c r="CE100" s="44">
        <f t="shared" si="146"/>
        <v>0</v>
      </c>
      <c r="CF100" s="44">
        <f t="shared" si="146"/>
        <v>0</v>
      </c>
      <c r="CG100" s="44">
        <f t="shared" si="146"/>
        <v>0</v>
      </c>
      <c r="CH100" s="44">
        <f t="shared" si="146"/>
        <v>0</v>
      </c>
      <c r="CI100" s="44">
        <f t="shared" si="146"/>
        <v>0</v>
      </c>
      <c r="CJ100" s="44">
        <f t="shared" si="146"/>
        <v>0</v>
      </c>
      <c r="CK100" s="44">
        <f t="shared" si="146"/>
        <v>0</v>
      </c>
      <c r="CL100" s="44">
        <f t="shared" si="146"/>
        <v>0</v>
      </c>
      <c r="CM100" s="44">
        <f t="shared" si="146"/>
        <v>0</v>
      </c>
      <c r="CN100" s="44">
        <f t="shared" si="146"/>
        <v>0</v>
      </c>
      <c r="CO100" s="44">
        <f t="shared" si="146"/>
        <v>0</v>
      </c>
      <c r="CP100" s="44">
        <f t="shared" si="146"/>
        <v>0</v>
      </c>
      <c r="CQ100" s="44">
        <f t="shared" si="146"/>
        <v>0</v>
      </c>
      <c r="CR100" s="44">
        <f t="shared" si="146"/>
        <v>0</v>
      </c>
      <c r="CS100" s="44">
        <f t="shared" si="146"/>
        <v>0</v>
      </c>
      <c r="CT100" s="44">
        <f t="shared" si="146"/>
        <v>0</v>
      </c>
      <c r="CU100" s="44">
        <f t="shared" si="146"/>
        <v>0</v>
      </c>
      <c r="CV100" s="44">
        <f t="shared" si="146"/>
        <v>0</v>
      </c>
      <c r="CW100" s="44">
        <f t="shared" si="146"/>
        <v>0</v>
      </c>
      <c r="CX100" s="44">
        <f t="shared" ref="CX100:DQ100" si="147">CX$50*CX29</f>
        <v>0</v>
      </c>
      <c r="CY100" s="44">
        <f t="shared" si="147"/>
        <v>0</v>
      </c>
      <c r="CZ100" s="44">
        <f t="shared" si="147"/>
        <v>0</v>
      </c>
      <c r="DA100" s="44">
        <f t="shared" si="147"/>
        <v>0</v>
      </c>
      <c r="DB100" s="44">
        <f t="shared" si="147"/>
        <v>0</v>
      </c>
      <c r="DC100" s="44">
        <f t="shared" si="147"/>
        <v>0</v>
      </c>
      <c r="DD100" s="44">
        <f t="shared" si="147"/>
        <v>0</v>
      </c>
      <c r="DE100" s="44">
        <f t="shared" si="147"/>
        <v>0</v>
      </c>
      <c r="DF100" s="44">
        <f t="shared" si="147"/>
        <v>0</v>
      </c>
      <c r="DG100" s="44">
        <f t="shared" si="147"/>
        <v>0</v>
      </c>
      <c r="DH100" s="44">
        <f t="shared" si="147"/>
        <v>0</v>
      </c>
      <c r="DI100" s="44">
        <f t="shared" si="147"/>
        <v>0</v>
      </c>
      <c r="DJ100" s="44">
        <f t="shared" si="147"/>
        <v>0</v>
      </c>
      <c r="DK100" s="44">
        <f t="shared" si="147"/>
        <v>0</v>
      </c>
      <c r="DL100" s="44">
        <f t="shared" si="147"/>
        <v>0</v>
      </c>
      <c r="DM100" s="44">
        <f t="shared" si="147"/>
        <v>0</v>
      </c>
      <c r="DN100" s="44">
        <f t="shared" si="147"/>
        <v>0</v>
      </c>
      <c r="DO100" s="44">
        <f t="shared" si="147"/>
        <v>0</v>
      </c>
      <c r="DP100" s="44">
        <f t="shared" si="147"/>
        <v>0</v>
      </c>
      <c r="DQ100" s="44">
        <f t="shared" si="147"/>
        <v>0</v>
      </c>
    </row>
    <row r="101" spans="1:121" x14ac:dyDescent="0.25">
      <c r="A101" s="44" t="str">
        <f t="shared" si="116"/>
        <v>07_INA</v>
      </c>
      <c r="B101" s="44" t="str">
        <f t="shared" si="116"/>
        <v>7_11_ethane</v>
      </c>
      <c r="C101" s="44" t="str">
        <f t="shared" si="116"/>
        <v>7_11_ethane</v>
      </c>
      <c r="D101" s="44" t="s">
        <v>150</v>
      </c>
      <c r="E101" s="44"/>
      <c r="F101" s="44"/>
      <c r="G101" s="45">
        <v>0</v>
      </c>
      <c r="H101" s="44"/>
      <c r="I101" s="44"/>
      <c r="J101" s="44"/>
      <c r="K101" s="44"/>
      <c r="L101" s="44"/>
      <c r="M101" s="44"/>
      <c r="N101" s="44"/>
      <c r="O101" s="44"/>
      <c r="P101" s="44"/>
      <c r="Q101" s="44"/>
      <c r="R101" s="44"/>
      <c r="S101" s="44"/>
      <c r="T101" s="44"/>
      <c r="U101" s="44"/>
      <c r="V101" s="44"/>
      <c r="W101" s="44"/>
      <c r="X101" s="44"/>
      <c r="Y101" s="44"/>
      <c r="Z101" s="44"/>
      <c r="AA101" s="44"/>
      <c r="AB101" s="44"/>
      <c r="AC101" s="44"/>
      <c r="AD101" s="44"/>
      <c r="AE101" s="44"/>
      <c r="AF101" s="44"/>
      <c r="AG101" s="44"/>
      <c r="AH101" s="44"/>
      <c r="AI101" s="44"/>
      <c r="AJ101" s="44"/>
      <c r="AK101" s="44"/>
      <c r="AL101" s="44"/>
      <c r="AM101" s="44"/>
      <c r="AN101" s="44"/>
      <c r="AO101" s="44"/>
      <c r="AP101" s="44"/>
      <c r="AQ101" s="44"/>
      <c r="AR101" s="44"/>
      <c r="AS101" s="44"/>
      <c r="AT101" s="44"/>
      <c r="AU101" s="44"/>
      <c r="AV101" s="44"/>
      <c r="AW101" s="44"/>
      <c r="AX101" s="44"/>
      <c r="AY101" s="44"/>
      <c r="AZ101" s="44"/>
      <c r="BA101" s="44"/>
      <c r="BB101" s="44"/>
      <c r="BC101" s="44"/>
      <c r="BD101" s="44"/>
      <c r="BE101" s="44"/>
      <c r="BF101" s="44"/>
      <c r="BG101" s="44"/>
      <c r="BH101" s="44"/>
      <c r="BI101" s="44"/>
      <c r="BJ101" s="44"/>
      <c r="BK101" s="44"/>
      <c r="BL101" s="44" t="str">
        <f t="shared" si="50"/>
        <v>07_INA</v>
      </c>
      <c r="BM101" s="44" t="str">
        <f t="shared" si="117"/>
        <v>d_nonenergy_ccs_7_11_ethane</v>
      </c>
      <c r="BN101" s="44"/>
      <c r="BO101" s="44"/>
      <c r="BP101" s="44">
        <f t="shared" ref="BP101:CW101" si="148">BP$50*BP30</f>
        <v>0</v>
      </c>
      <c r="BQ101" s="44">
        <f t="shared" si="148"/>
        <v>0</v>
      </c>
      <c r="BR101" s="44">
        <f t="shared" si="148"/>
        <v>0</v>
      </c>
      <c r="BS101" s="44">
        <f t="shared" si="148"/>
        <v>0</v>
      </c>
      <c r="BT101" s="44">
        <f t="shared" si="148"/>
        <v>0</v>
      </c>
      <c r="BU101" s="44">
        <f t="shared" si="148"/>
        <v>0</v>
      </c>
      <c r="BV101" s="44">
        <f t="shared" si="148"/>
        <v>0</v>
      </c>
      <c r="BW101" s="44">
        <f t="shared" si="148"/>
        <v>0</v>
      </c>
      <c r="BX101" s="44">
        <f t="shared" si="148"/>
        <v>0</v>
      </c>
      <c r="BY101" s="44">
        <f t="shared" si="148"/>
        <v>0</v>
      </c>
      <c r="BZ101" s="44">
        <f t="shared" si="148"/>
        <v>0</v>
      </c>
      <c r="CA101" s="44">
        <f t="shared" si="148"/>
        <v>0</v>
      </c>
      <c r="CB101" s="44">
        <f t="shared" si="148"/>
        <v>0</v>
      </c>
      <c r="CC101" s="44">
        <f t="shared" si="148"/>
        <v>0</v>
      </c>
      <c r="CD101" s="44">
        <f t="shared" si="148"/>
        <v>0</v>
      </c>
      <c r="CE101" s="44">
        <f t="shared" si="148"/>
        <v>0</v>
      </c>
      <c r="CF101" s="44">
        <f t="shared" si="148"/>
        <v>0</v>
      </c>
      <c r="CG101" s="44">
        <f t="shared" si="148"/>
        <v>0</v>
      </c>
      <c r="CH101" s="44">
        <f t="shared" si="148"/>
        <v>0</v>
      </c>
      <c r="CI101" s="44">
        <f t="shared" si="148"/>
        <v>0</v>
      </c>
      <c r="CJ101" s="44">
        <f t="shared" si="148"/>
        <v>0</v>
      </c>
      <c r="CK101" s="44">
        <f t="shared" si="148"/>
        <v>0</v>
      </c>
      <c r="CL101" s="44">
        <f t="shared" si="148"/>
        <v>0</v>
      </c>
      <c r="CM101" s="44">
        <f t="shared" si="148"/>
        <v>0</v>
      </c>
      <c r="CN101" s="44">
        <f t="shared" si="148"/>
        <v>0</v>
      </c>
      <c r="CO101" s="44">
        <f t="shared" si="148"/>
        <v>0</v>
      </c>
      <c r="CP101" s="44">
        <f t="shared" si="148"/>
        <v>0</v>
      </c>
      <c r="CQ101" s="44">
        <f t="shared" si="148"/>
        <v>0</v>
      </c>
      <c r="CR101" s="44">
        <f t="shared" si="148"/>
        <v>0</v>
      </c>
      <c r="CS101" s="44">
        <f t="shared" si="148"/>
        <v>0</v>
      </c>
      <c r="CT101" s="44">
        <f t="shared" si="148"/>
        <v>0</v>
      </c>
      <c r="CU101" s="44">
        <f t="shared" si="148"/>
        <v>0</v>
      </c>
      <c r="CV101" s="44">
        <f t="shared" si="148"/>
        <v>0</v>
      </c>
      <c r="CW101" s="44">
        <f t="shared" si="148"/>
        <v>0</v>
      </c>
      <c r="CX101" s="44">
        <f t="shared" ref="CX101:DQ101" si="149">CX$50*CX30</f>
        <v>0</v>
      </c>
      <c r="CY101" s="44">
        <f t="shared" si="149"/>
        <v>0</v>
      </c>
      <c r="CZ101" s="44">
        <f t="shared" si="149"/>
        <v>0</v>
      </c>
      <c r="DA101" s="44">
        <f t="shared" si="149"/>
        <v>0</v>
      </c>
      <c r="DB101" s="44">
        <f t="shared" si="149"/>
        <v>0</v>
      </c>
      <c r="DC101" s="44">
        <f t="shared" si="149"/>
        <v>0</v>
      </c>
      <c r="DD101" s="44">
        <f t="shared" si="149"/>
        <v>0</v>
      </c>
      <c r="DE101" s="44">
        <f t="shared" si="149"/>
        <v>0</v>
      </c>
      <c r="DF101" s="44">
        <f t="shared" si="149"/>
        <v>0</v>
      </c>
      <c r="DG101" s="44">
        <f t="shared" si="149"/>
        <v>0</v>
      </c>
      <c r="DH101" s="44">
        <f t="shared" si="149"/>
        <v>0</v>
      </c>
      <c r="DI101" s="44">
        <f t="shared" si="149"/>
        <v>0</v>
      </c>
      <c r="DJ101" s="44">
        <f t="shared" si="149"/>
        <v>0</v>
      </c>
      <c r="DK101" s="44">
        <f t="shared" si="149"/>
        <v>0</v>
      </c>
      <c r="DL101" s="44">
        <f t="shared" si="149"/>
        <v>0</v>
      </c>
      <c r="DM101" s="44">
        <f t="shared" si="149"/>
        <v>0</v>
      </c>
      <c r="DN101" s="44">
        <f t="shared" si="149"/>
        <v>0</v>
      </c>
      <c r="DO101" s="44">
        <f t="shared" si="149"/>
        <v>0</v>
      </c>
      <c r="DP101" s="44">
        <f t="shared" si="149"/>
        <v>0</v>
      </c>
      <c r="DQ101" s="44">
        <f t="shared" si="149"/>
        <v>0</v>
      </c>
    </row>
    <row r="102" spans="1:121" x14ac:dyDescent="0.25">
      <c r="A102" s="44" t="str">
        <f t="shared" si="116"/>
        <v>07_INA</v>
      </c>
      <c r="B102" s="44" t="str">
        <f t="shared" si="116"/>
        <v>7_x_other_petroleum_products</v>
      </c>
      <c r="C102" s="44" t="str">
        <f t="shared" si="116"/>
        <v>7_x_other_petrol_prod</v>
      </c>
      <c r="D102" s="44" t="s">
        <v>150</v>
      </c>
      <c r="E102" s="44"/>
      <c r="F102" s="44"/>
      <c r="G102" s="45">
        <v>0</v>
      </c>
      <c r="H102" s="44"/>
      <c r="I102" s="44"/>
      <c r="J102" s="44"/>
      <c r="K102" s="44"/>
      <c r="L102" s="44"/>
      <c r="M102" s="44"/>
      <c r="N102" s="44"/>
      <c r="O102" s="44"/>
      <c r="P102" s="44"/>
      <c r="Q102" s="44"/>
      <c r="R102" s="44"/>
      <c r="S102" s="44"/>
      <c r="T102" s="44"/>
      <c r="U102" s="44"/>
      <c r="V102" s="44"/>
      <c r="W102" s="44"/>
      <c r="X102" s="44"/>
      <c r="Y102" s="44"/>
      <c r="Z102" s="44"/>
      <c r="AA102" s="44"/>
      <c r="AB102" s="44"/>
      <c r="AC102" s="44"/>
      <c r="AD102" s="44"/>
      <c r="AE102" s="44"/>
      <c r="AF102" s="44"/>
      <c r="AG102" s="44"/>
      <c r="AH102" s="44"/>
      <c r="AI102" s="44"/>
      <c r="AJ102" s="44"/>
      <c r="AK102" s="44"/>
      <c r="AL102" s="44"/>
      <c r="AM102" s="44"/>
      <c r="AN102" s="44"/>
      <c r="AO102" s="44"/>
      <c r="AP102" s="44"/>
      <c r="AQ102" s="44"/>
      <c r="AR102" s="44"/>
      <c r="AS102" s="44"/>
      <c r="AT102" s="44"/>
      <c r="AU102" s="44"/>
      <c r="AV102" s="44"/>
      <c r="AW102" s="44"/>
      <c r="AX102" s="44"/>
      <c r="AY102" s="44"/>
      <c r="AZ102" s="44"/>
      <c r="BA102" s="44"/>
      <c r="BB102" s="44"/>
      <c r="BC102" s="44"/>
      <c r="BD102" s="44"/>
      <c r="BE102" s="44"/>
      <c r="BF102" s="44"/>
      <c r="BG102" s="44"/>
      <c r="BH102" s="44"/>
      <c r="BI102" s="44"/>
      <c r="BJ102" s="44"/>
      <c r="BK102" s="44"/>
      <c r="BL102" s="44" t="str">
        <f t="shared" si="50"/>
        <v>07_INA</v>
      </c>
      <c r="BM102" s="44" t="str">
        <f t="shared" si="117"/>
        <v>d_nonenergy_ccs_7_x_other_petrol_prod</v>
      </c>
      <c r="BN102" s="44"/>
      <c r="BO102" s="44"/>
      <c r="BP102" s="44">
        <f t="shared" ref="BP102:CW102" si="150">BP$50*BP31</f>
        <v>0</v>
      </c>
      <c r="BQ102" s="44">
        <f t="shared" si="150"/>
        <v>0</v>
      </c>
      <c r="BR102" s="44">
        <f t="shared" si="150"/>
        <v>0</v>
      </c>
      <c r="BS102" s="44">
        <f t="shared" si="150"/>
        <v>0</v>
      </c>
      <c r="BT102" s="44">
        <f t="shared" si="150"/>
        <v>0</v>
      </c>
      <c r="BU102" s="44">
        <f t="shared" si="150"/>
        <v>0</v>
      </c>
      <c r="BV102" s="44">
        <f t="shared" si="150"/>
        <v>0</v>
      </c>
      <c r="BW102" s="44">
        <f t="shared" si="150"/>
        <v>0</v>
      </c>
      <c r="BX102" s="44">
        <f t="shared" si="150"/>
        <v>0</v>
      </c>
      <c r="BY102" s="44">
        <f t="shared" si="150"/>
        <v>0</v>
      </c>
      <c r="BZ102" s="44">
        <f t="shared" si="150"/>
        <v>0</v>
      </c>
      <c r="CA102" s="44">
        <f t="shared" si="150"/>
        <v>0</v>
      </c>
      <c r="CB102" s="44">
        <f t="shared" si="150"/>
        <v>0</v>
      </c>
      <c r="CC102" s="44">
        <f t="shared" si="150"/>
        <v>0</v>
      </c>
      <c r="CD102" s="44">
        <f t="shared" si="150"/>
        <v>0</v>
      </c>
      <c r="CE102" s="44">
        <f t="shared" si="150"/>
        <v>0</v>
      </c>
      <c r="CF102" s="44">
        <f t="shared" si="150"/>
        <v>0</v>
      </c>
      <c r="CG102" s="44">
        <f t="shared" si="150"/>
        <v>0</v>
      </c>
      <c r="CH102" s="44">
        <f t="shared" si="150"/>
        <v>0</v>
      </c>
      <c r="CI102" s="44">
        <f t="shared" si="150"/>
        <v>0</v>
      </c>
      <c r="CJ102" s="44">
        <f t="shared" si="150"/>
        <v>0</v>
      </c>
      <c r="CK102" s="44">
        <f t="shared" si="150"/>
        <v>0</v>
      </c>
      <c r="CL102" s="44">
        <f t="shared" si="150"/>
        <v>0</v>
      </c>
      <c r="CM102" s="44">
        <f t="shared" si="150"/>
        <v>0</v>
      </c>
      <c r="CN102" s="44">
        <f t="shared" si="150"/>
        <v>0</v>
      </c>
      <c r="CO102" s="44">
        <f t="shared" si="150"/>
        <v>0</v>
      </c>
      <c r="CP102" s="44">
        <f t="shared" si="150"/>
        <v>0</v>
      </c>
      <c r="CQ102" s="44">
        <f t="shared" si="150"/>
        <v>0</v>
      </c>
      <c r="CR102" s="44">
        <f t="shared" si="150"/>
        <v>0</v>
      </c>
      <c r="CS102" s="44">
        <f t="shared" si="150"/>
        <v>0</v>
      </c>
      <c r="CT102" s="44">
        <f t="shared" si="150"/>
        <v>0</v>
      </c>
      <c r="CU102" s="44">
        <f t="shared" si="150"/>
        <v>0</v>
      </c>
      <c r="CV102" s="44">
        <f t="shared" si="150"/>
        <v>0</v>
      </c>
      <c r="CW102" s="44">
        <f t="shared" si="150"/>
        <v>0</v>
      </c>
      <c r="CX102" s="44">
        <f t="shared" ref="CX102:DQ102" si="151">CX$50*CX31</f>
        <v>0</v>
      </c>
      <c r="CY102" s="44">
        <f t="shared" si="151"/>
        <v>0</v>
      </c>
      <c r="CZ102" s="44">
        <f t="shared" si="151"/>
        <v>0</v>
      </c>
      <c r="DA102" s="44">
        <f t="shared" si="151"/>
        <v>0</v>
      </c>
      <c r="DB102" s="44">
        <f t="shared" si="151"/>
        <v>0</v>
      </c>
      <c r="DC102" s="44">
        <f t="shared" si="151"/>
        <v>0</v>
      </c>
      <c r="DD102" s="44">
        <f t="shared" si="151"/>
        <v>0</v>
      </c>
      <c r="DE102" s="44">
        <f t="shared" si="151"/>
        <v>0</v>
      </c>
      <c r="DF102" s="44">
        <f t="shared" si="151"/>
        <v>0</v>
      </c>
      <c r="DG102" s="44">
        <f t="shared" si="151"/>
        <v>0</v>
      </c>
      <c r="DH102" s="44">
        <f t="shared" si="151"/>
        <v>0</v>
      </c>
      <c r="DI102" s="44">
        <f t="shared" si="151"/>
        <v>0</v>
      </c>
      <c r="DJ102" s="44">
        <f t="shared" si="151"/>
        <v>0</v>
      </c>
      <c r="DK102" s="44">
        <f t="shared" si="151"/>
        <v>0</v>
      </c>
      <c r="DL102" s="44">
        <f t="shared" si="151"/>
        <v>0</v>
      </c>
      <c r="DM102" s="44">
        <f t="shared" si="151"/>
        <v>0</v>
      </c>
      <c r="DN102" s="44">
        <f t="shared" si="151"/>
        <v>0</v>
      </c>
      <c r="DO102" s="44">
        <f t="shared" si="151"/>
        <v>0</v>
      </c>
      <c r="DP102" s="44">
        <f t="shared" si="151"/>
        <v>0</v>
      </c>
      <c r="DQ102" s="44">
        <f t="shared" si="151"/>
        <v>0</v>
      </c>
    </row>
    <row r="103" spans="1:121" x14ac:dyDescent="0.25">
      <c r="A103" s="44" t="str">
        <f t="shared" si="116"/>
        <v>07_INA</v>
      </c>
      <c r="B103" s="44" t="str">
        <f t="shared" si="116"/>
        <v>8_1_natural_gas</v>
      </c>
      <c r="C103" s="44" t="str">
        <f t="shared" si="116"/>
        <v>8_1_natural_gas</v>
      </c>
      <c r="D103" s="44" t="s">
        <v>150</v>
      </c>
      <c r="E103" s="44"/>
      <c r="F103" s="44"/>
      <c r="G103" s="45">
        <v>0</v>
      </c>
      <c r="H103" s="44"/>
      <c r="I103" s="44"/>
      <c r="J103" s="44"/>
      <c r="K103" s="44"/>
      <c r="L103" s="44"/>
      <c r="M103" s="44"/>
      <c r="N103" s="44"/>
      <c r="O103" s="44"/>
      <c r="P103" s="44"/>
      <c r="Q103" s="44"/>
      <c r="R103" s="44"/>
      <c r="S103" s="44"/>
      <c r="T103" s="44"/>
      <c r="U103" s="44"/>
      <c r="V103" s="44"/>
      <c r="W103" s="44"/>
      <c r="X103" s="44"/>
      <c r="Y103" s="44"/>
      <c r="Z103" s="44"/>
      <c r="AA103" s="44"/>
      <c r="AB103" s="44"/>
      <c r="AC103" s="44"/>
      <c r="AD103" s="44"/>
      <c r="AE103" s="44"/>
      <c r="AF103" s="44"/>
      <c r="AG103" s="44"/>
      <c r="AH103" s="44"/>
      <c r="AI103" s="44"/>
      <c r="AJ103" s="44"/>
      <c r="AK103" s="44"/>
      <c r="AL103" s="44"/>
      <c r="AM103" s="44"/>
      <c r="AN103" s="44"/>
      <c r="AO103" s="44"/>
      <c r="AP103" s="44"/>
      <c r="AQ103" s="44"/>
      <c r="AR103" s="44"/>
      <c r="AS103" s="44"/>
      <c r="AT103" s="44"/>
      <c r="AU103" s="44"/>
      <c r="AV103" s="44"/>
      <c r="AW103" s="44"/>
      <c r="AX103" s="44"/>
      <c r="AY103" s="44"/>
      <c r="AZ103" s="44"/>
      <c r="BA103" s="44"/>
      <c r="BB103" s="44"/>
      <c r="BC103" s="44"/>
      <c r="BD103" s="44"/>
      <c r="BE103" s="44"/>
      <c r="BF103" s="44"/>
      <c r="BG103" s="44"/>
      <c r="BH103" s="44"/>
      <c r="BI103" s="44"/>
      <c r="BJ103" s="44"/>
      <c r="BK103" s="44"/>
      <c r="BL103" s="44" t="str">
        <f t="shared" si="50"/>
        <v>07_INA</v>
      </c>
      <c r="BM103" s="44" t="str">
        <f t="shared" si="117"/>
        <v>d_nonenergy_ccs_8_1_natural_gas</v>
      </c>
      <c r="BN103" s="44"/>
      <c r="BO103" s="44"/>
      <c r="BP103" s="44">
        <f t="shared" ref="BP103:CW103" si="152">BP$50*BP32</f>
        <v>0</v>
      </c>
      <c r="BQ103" s="44">
        <f t="shared" si="152"/>
        <v>0</v>
      </c>
      <c r="BR103" s="44">
        <f t="shared" si="152"/>
        <v>0</v>
      </c>
      <c r="BS103" s="44">
        <f t="shared" si="152"/>
        <v>0</v>
      </c>
      <c r="BT103" s="44">
        <f t="shared" si="152"/>
        <v>0</v>
      </c>
      <c r="BU103" s="44">
        <f t="shared" si="152"/>
        <v>0</v>
      </c>
      <c r="BV103" s="44">
        <f t="shared" si="152"/>
        <v>0</v>
      </c>
      <c r="BW103" s="44">
        <f t="shared" si="152"/>
        <v>0</v>
      </c>
      <c r="BX103" s="44">
        <f t="shared" si="152"/>
        <v>0</v>
      </c>
      <c r="BY103" s="44">
        <f t="shared" si="152"/>
        <v>0</v>
      </c>
      <c r="BZ103" s="44">
        <f t="shared" si="152"/>
        <v>0</v>
      </c>
      <c r="CA103" s="44">
        <f t="shared" si="152"/>
        <v>0</v>
      </c>
      <c r="CB103" s="44">
        <f t="shared" si="152"/>
        <v>0</v>
      </c>
      <c r="CC103" s="44">
        <f t="shared" si="152"/>
        <v>0</v>
      </c>
      <c r="CD103" s="44">
        <f t="shared" si="152"/>
        <v>0</v>
      </c>
      <c r="CE103" s="44">
        <f t="shared" si="152"/>
        <v>0</v>
      </c>
      <c r="CF103" s="44">
        <f t="shared" si="152"/>
        <v>0</v>
      </c>
      <c r="CG103" s="44">
        <f t="shared" si="152"/>
        <v>0</v>
      </c>
      <c r="CH103" s="44">
        <f t="shared" si="152"/>
        <v>0</v>
      </c>
      <c r="CI103" s="44">
        <f t="shared" si="152"/>
        <v>0</v>
      </c>
      <c r="CJ103" s="44">
        <f t="shared" si="152"/>
        <v>0</v>
      </c>
      <c r="CK103" s="44">
        <f t="shared" si="152"/>
        <v>0</v>
      </c>
      <c r="CL103" s="44">
        <f t="shared" si="152"/>
        <v>0</v>
      </c>
      <c r="CM103" s="44">
        <f t="shared" si="152"/>
        <v>0</v>
      </c>
      <c r="CN103" s="44">
        <f t="shared" si="152"/>
        <v>0</v>
      </c>
      <c r="CO103" s="44">
        <f t="shared" si="152"/>
        <v>0</v>
      </c>
      <c r="CP103" s="44">
        <f t="shared" si="152"/>
        <v>0</v>
      </c>
      <c r="CQ103" s="44">
        <f t="shared" si="152"/>
        <v>0</v>
      </c>
      <c r="CR103" s="44">
        <f t="shared" si="152"/>
        <v>0</v>
      </c>
      <c r="CS103" s="44">
        <f t="shared" si="152"/>
        <v>0</v>
      </c>
      <c r="CT103" s="44">
        <f t="shared" si="152"/>
        <v>0</v>
      </c>
      <c r="CU103" s="44">
        <f t="shared" si="152"/>
        <v>0</v>
      </c>
      <c r="CV103" s="44">
        <f t="shared" si="152"/>
        <v>0</v>
      </c>
      <c r="CW103" s="44">
        <f t="shared" si="152"/>
        <v>0</v>
      </c>
      <c r="CX103" s="44">
        <f t="shared" ref="CX103:DQ103" si="153">CX$50*CX32</f>
        <v>0</v>
      </c>
      <c r="CY103" s="44">
        <f t="shared" si="153"/>
        <v>0</v>
      </c>
      <c r="CZ103" s="44">
        <f t="shared" si="153"/>
        <v>0</v>
      </c>
      <c r="DA103" s="44">
        <f t="shared" si="153"/>
        <v>0</v>
      </c>
      <c r="DB103" s="44">
        <f t="shared" si="153"/>
        <v>0</v>
      </c>
      <c r="DC103" s="44">
        <f t="shared" si="153"/>
        <v>0</v>
      </c>
      <c r="DD103" s="44">
        <f t="shared" si="153"/>
        <v>0</v>
      </c>
      <c r="DE103" s="44">
        <f t="shared" si="153"/>
        <v>0</v>
      </c>
      <c r="DF103" s="44">
        <f t="shared" si="153"/>
        <v>0</v>
      </c>
      <c r="DG103" s="44">
        <f t="shared" si="153"/>
        <v>0</v>
      </c>
      <c r="DH103" s="44">
        <f t="shared" si="153"/>
        <v>0</v>
      </c>
      <c r="DI103" s="44">
        <f t="shared" si="153"/>
        <v>0</v>
      </c>
      <c r="DJ103" s="44">
        <f t="shared" si="153"/>
        <v>0</v>
      </c>
      <c r="DK103" s="44">
        <f t="shared" si="153"/>
        <v>0</v>
      </c>
      <c r="DL103" s="44">
        <f t="shared" si="153"/>
        <v>0</v>
      </c>
      <c r="DM103" s="44">
        <f t="shared" si="153"/>
        <v>0</v>
      </c>
      <c r="DN103" s="44">
        <f t="shared" si="153"/>
        <v>0</v>
      </c>
      <c r="DO103" s="44">
        <f t="shared" si="153"/>
        <v>0</v>
      </c>
      <c r="DP103" s="44">
        <f t="shared" si="153"/>
        <v>0</v>
      </c>
      <c r="DQ103" s="44">
        <f t="shared" si="153"/>
        <v>0</v>
      </c>
    </row>
    <row r="104" spans="1:121" x14ac:dyDescent="0.25">
      <c r="A104" s="44" t="str">
        <f t="shared" si="116"/>
        <v>07_INA</v>
      </c>
      <c r="B104" s="44" t="str">
        <f t="shared" si="116"/>
        <v>15_1_fuelwood_and_woodwaste</v>
      </c>
      <c r="C104" s="44" t="str">
        <f t="shared" si="116"/>
        <v>15_1_fwood_wwaste</v>
      </c>
      <c r="D104" s="44" t="s">
        <v>150</v>
      </c>
      <c r="E104" s="44"/>
      <c r="F104" s="44"/>
      <c r="G104" s="45">
        <v>0</v>
      </c>
      <c r="H104" s="44"/>
      <c r="I104" s="44"/>
      <c r="J104" s="44"/>
      <c r="K104" s="44"/>
      <c r="L104" s="44"/>
      <c r="M104" s="44"/>
      <c r="N104" s="44"/>
      <c r="O104" s="44"/>
      <c r="P104" s="44"/>
      <c r="Q104" s="44"/>
      <c r="R104" s="44"/>
      <c r="S104" s="44"/>
      <c r="T104" s="44"/>
      <c r="U104" s="44"/>
      <c r="V104" s="44"/>
      <c r="W104" s="44"/>
      <c r="X104" s="44"/>
      <c r="Y104" s="44"/>
      <c r="Z104" s="44"/>
      <c r="AA104" s="44"/>
      <c r="AB104" s="44"/>
      <c r="AC104" s="44"/>
      <c r="AD104" s="44"/>
      <c r="AE104" s="44"/>
      <c r="AF104" s="44"/>
      <c r="AG104" s="44"/>
      <c r="AH104" s="44"/>
      <c r="AI104" s="44"/>
      <c r="AJ104" s="44"/>
      <c r="AK104" s="44"/>
      <c r="AL104" s="44"/>
      <c r="AM104" s="44"/>
      <c r="AN104" s="44"/>
      <c r="AO104" s="44"/>
      <c r="AP104" s="44"/>
      <c r="AQ104" s="44"/>
      <c r="AR104" s="44"/>
      <c r="AS104" s="44"/>
      <c r="AT104" s="44"/>
      <c r="AU104" s="44"/>
      <c r="AV104" s="44"/>
      <c r="AW104" s="44"/>
      <c r="AX104" s="44"/>
      <c r="AY104" s="44"/>
      <c r="AZ104" s="44"/>
      <c r="BA104" s="44"/>
      <c r="BB104" s="44"/>
      <c r="BC104" s="44"/>
      <c r="BD104" s="44"/>
      <c r="BE104" s="44"/>
      <c r="BF104" s="44"/>
      <c r="BG104" s="44"/>
      <c r="BH104" s="44"/>
      <c r="BI104" s="44"/>
      <c r="BJ104" s="44"/>
      <c r="BK104" s="44"/>
      <c r="BL104" s="44" t="str">
        <f t="shared" si="50"/>
        <v>07_INA</v>
      </c>
      <c r="BM104" s="44" t="str">
        <f t="shared" si="117"/>
        <v>d_nonenergy_ccs_15_1_fwood_wwaste</v>
      </c>
      <c r="BN104" s="44"/>
      <c r="BO104" s="44"/>
      <c r="BP104" s="44">
        <f t="shared" ref="BP104:CW104" si="154">BP$50*BP33</f>
        <v>0</v>
      </c>
      <c r="BQ104" s="44">
        <f t="shared" si="154"/>
        <v>0</v>
      </c>
      <c r="BR104" s="44">
        <f t="shared" si="154"/>
        <v>0</v>
      </c>
      <c r="BS104" s="44">
        <f t="shared" si="154"/>
        <v>0</v>
      </c>
      <c r="BT104" s="44">
        <f t="shared" si="154"/>
        <v>0</v>
      </c>
      <c r="BU104" s="44">
        <f t="shared" si="154"/>
        <v>0</v>
      </c>
      <c r="BV104" s="44">
        <f t="shared" si="154"/>
        <v>0</v>
      </c>
      <c r="BW104" s="44">
        <f t="shared" si="154"/>
        <v>0</v>
      </c>
      <c r="BX104" s="44">
        <f t="shared" si="154"/>
        <v>0</v>
      </c>
      <c r="BY104" s="44">
        <f t="shared" si="154"/>
        <v>0</v>
      </c>
      <c r="BZ104" s="44">
        <f t="shared" si="154"/>
        <v>0</v>
      </c>
      <c r="CA104" s="44">
        <f t="shared" si="154"/>
        <v>0</v>
      </c>
      <c r="CB104" s="44">
        <f t="shared" si="154"/>
        <v>0</v>
      </c>
      <c r="CC104" s="44">
        <f t="shared" si="154"/>
        <v>0</v>
      </c>
      <c r="CD104" s="44">
        <f t="shared" si="154"/>
        <v>0</v>
      </c>
      <c r="CE104" s="44">
        <f t="shared" si="154"/>
        <v>0</v>
      </c>
      <c r="CF104" s="44">
        <f t="shared" si="154"/>
        <v>0</v>
      </c>
      <c r="CG104" s="44">
        <f t="shared" si="154"/>
        <v>0</v>
      </c>
      <c r="CH104" s="44">
        <f t="shared" si="154"/>
        <v>0</v>
      </c>
      <c r="CI104" s="44">
        <f t="shared" si="154"/>
        <v>0</v>
      </c>
      <c r="CJ104" s="44">
        <f t="shared" si="154"/>
        <v>0</v>
      </c>
      <c r="CK104" s="44">
        <f t="shared" si="154"/>
        <v>0</v>
      </c>
      <c r="CL104" s="44">
        <f t="shared" si="154"/>
        <v>0</v>
      </c>
      <c r="CM104" s="44">
        <f t="shared" si="154"/>
        <v>0</v>
      </c>
      <c r="CN104" s="44">
        <f t="shared" si="154"/>
        <v>0</v>
      </c>
      <c r="CO104" s="44">
        <f t="shared" si="154"/>
        <v>0</v>
      </c>
      <c r="CP104" s="44">
        <f t="shared" si="154"/>
        <v>0</v>
      </c>
      <c r="CQ104" s="44">
        <f t="shared" si="154"/>
        <v>0</v>
      </c>
      <c r="CR104" s="44">
        <f t="shared" si="154"/>
        <v>0</v>
      </c>
      <c r="CS104" s="44">
        <f t="shared" si="154"/>
        <v>0</v>
      </c>
      <c r="CT104" s="44">
        <f t="shared" si="154"/>
        <v>0</v>
      </c>
      <c r="CU104" s="44">
        <f t="shared" si="154"/>
        <v>0</v>
      </c>
      <c r="CV104" s="44">
        <f t="shared" si="154"/>
        <v>0</v>
      </c>
      <c r="CW104" s="44">
        <f t="shared" si="154"/>
        <v>0</v>
      </c>
      <c r="CX104" s="44">
        <f t="shared" ref="CX104:DQ104" si="155">CX$50*CX33</f>
        <v>0</v>
      </c>
      <c r="CY104" s="44">
        <f t="shared" si="155"/>
        <v>0</v>
      </c>
      <c r="CZ104" s="44">
        <f t="shared" si="155"/>
        <v>0</v>
      </c>
      <c r="DA104" s="44">
        <f t="shared" si="155"/>
        <v>0</v>
      </c>
      <c r="DB104" s="44">
        <f t="shared" si="155"/>
        <v>0</v>
      </c>
      <c r="DC104" s="44">
        <f t="shared" si="155"/>
        <v>0</v>
      </c>
      <c r="DD104" s="44">
        <f t="shared" si="155"/>
        <v>0</v>
      </c>
      <c r="DE104" s="44">
        <f t="shared" si="155"/>
        <v>0</v>
      </c>
      <c r="DF104" s="44">
        <f t="shared" si="155"/>
        <v>0</v>
      </c>
      <c r="DG104" s="44">
        <f t="shared" si="155"/>
        <v>0</v>
      </c>
      <c r="DH104" s="44">
        <f t="shared" si="155"/>
        <v>0</v>
      </c>
      <c r="DI104" s="44">
        <f t="shared" si="155"/>
        <v>0</v>
      </c>
      <c r="DJ104" s="44">
        <f t="shared" si="155"/>
        <v>0</v>
      </c>
      <c r="DK104" s="44">
        <f t="shared" si="155"/>
        <v>0</v>
      </c>
      <c r="DL104" s="44">
        <f t="shared" si="155"/>
        <v>0</v>
      </c>
      <c r="DM104" s="44">
        <f t="shared" si="155"/>
        <v>0</v>
      </c>
      <c r="DN104" s="44">
        <f t="shared" si="155"/>
        <v>0</v>
      </c>
      <c r="DO104" s="44">
        <f t="shared" si="155"/>
        <v>0</v>
      </c>
      <c r="DP104" s="44">
        <f t="shared" si="155"/>
        <v>0</v>
      </c>
      <c r="DQ104" s="44">
        <f t="shared" si="155"/>
        <v>0</v>
      </c>
    </row>
    <row r="105" spans="1:121" x14ac:dyDescent="0.25">
      <c r="A105" s="44" t="str">
        <f t="shared" si="116"/>
        <v>07_INA</v>
      </c>
      <c r="B105" s="44" t="str">
        <f t="shared" si="116"/>
        <v>15_2_bagasse</v>
      </c>
      <c r="C105" s="44" t="str">
        <f t="shared" si="116"/>
        <v>15_2_bagasse</v>
      </c>
      <c r="D105" s="44" t="s">
        <v>150</v>
      </c>
      <c r="E105" s="44"/>
      <c r="F105" s="44"/>
      <c r="G105" s="45">
        <v>0</v>
      </c>
      <c r="H105" s="44"/>
      <c r="I105" s="44"/>
      <c r="J105" s="44"/>
      <c r="K105" s="44"/>
      <c r="L105" s="44"/>
      <c r="M105" s="44"/>
      <c r="N105" s="44"/>
      <c r="O105" s="44"/>
      <c r="P105" s="44"/>
      <c r="Q105" s="44"/>
      <c r="R105" s="44"/>
      <c r="S105" s="44"/>
      <c r="T105" s="44"/>
      <c r="U105" s="44"/>
      <c r="V105" s="44"/>
      <c r="W105" s="44"/>
      <c r="X105" s="44"/>
      <c r="Y105" s="44"/>
      <c r="Z105" s="44"/>
      <c r="AA105" s="44"/>
      <c r="AB105" s="44"/>
      <c r="AC105" s="44"/>
      <c r="AD105" s="44"/>
      <c r="AE105" s="44"/>
      <c r="AF105" s="44"/>
      <c r="AG105" s="44"/>
      <c r="AH105" s="44"/>
      <c r="AI105" s="44"/>
      <c r="AJ105" s="44"/>
      <c r="AK105" s="44"/>
      <c r="AL105" s="44"/>
      <c r="AM105" s="44"/>
      <c r="AN105" s="44"/>
      <c r="AO105" s="44"/>
      <c r="AP105" s="44"/>
      <c r="AQ105" s="44"/>
      <c r="AR105" s="44"/>
      <c r="AS105" s="44"/>
      <c r="AT105" s="44"/>
      <c r="AU105" s="44"/>
      <c r="AV105" s="44"/>
      <c r="AW105" s="44"/>
      <c r="AX105" s="44"/>
      <c r="AY105" s="44"/>
      <c r="AZ105" s="44"/>
      <c r="BA105" s="44"/>
      <c r="BB105" s="44"/>
      <c r="BC105" s="44"/>
      <c r="BD105" s="44"/>
      <c r="BE105" s="44"/>
      <c r="BF105" s="44"/>
      <c r="BG105" s="44"/>
      <c r="BH105" s="44"/>
      <c r="BI105" s="44"/>
      <c r="BJ105" s="44"/>
      <c r="BK105" s="44"/>
      <c r="BL105" s="44" t="str">
        <f t="shared" si="50"/>
        <v>07_INA</v>
      </c>
      <c r="BM105" s="44" t="str">
        <f t="shared" si="117"/>
        <v>d_nonenergy_ccs_15_2_bagasse</v>
      </c>
      <c r="BN105" s="44"/>
      <c r="BO105" s="44"/>
      <c r="BP105" s="44">
        <f t="shared" ref="BP105:CW105" si="156">BP$50*BP34</f>
        <v>0</v>
      </c>
      <c r="BQ105" s="44">
        <f t="shared" si="156"/>
        <v>0</v>
      </c>
      <c r="BR105" s="44">
        <f t="shared" si="156"/>
        <v>0</v>
      </c>
      <c r="BS105" s="44">
        <f t="shared" si="156"/>
        <v>0</v>
      </c>
      <c r="BT105" s="44">
        <f t="shared" si="156"/>
        <v>0</v>
      </c>
      <c r="BU105" s="44">
        <f t="shared" si="156"/>
        <v>0</v>
      </c>
      <c r="BV105" s="44">
        <f t="shared" si="156"/>
        <v>0</v>
      </c>
      <c r="BW105" s="44">
        <f t="shared" si="156"/>
        <v>0</v>
      </c>
      <c r="BX105" s="44">
        <f t="shared" si="156"/>
        <v>0</v>
      </c>
      <c r="BY105" s="44">
        <f t="shared" si="156"/>
        <v>0</v>
      </c>
      <c r="BZ105" s="44">
        <f t="shared" si="156"/>
        <v>0</v>
      </c>
      <c r="CA105" s="44">
        <f t="shared" si="156"/>
        <v>0</v>
      </c>
      <c r="CB105" s="44">
        <f t="shared" si="156"/>
        <v>0</v>
      </c>
      <c r="CC105" s="44">
        <f t="shared" si="156"/>
        <v>0</v>
      </c>
      <c r="CD105" s="44">
        <f t="shared" si="156"/>
        <v>0</v>
      </c>
      <c r="CE105" s="44">
        <f t="shared" si="156"/>
        <v>0</v>
      </c>
      <c r="CF105" s="44">
        <f t="shared" si="156"/>
        <v>0</v>
      </c>
      <c r="CG105" s="44">
        <f t="shared" si="156"/>
        <v>0</v>
      </c>
      <c r="CH105" s="44">
        <f t="shared" si="156"/>
        <v>0</v>
      </c>
      <c r="CI105" s="44">
        <f t="shared" si="156"/>
        <v>0</v>
      </c>
      <c r="CJ105" s="44">
        <f t="shared" si="156"/>
        <v>0</v>
      </c>
      <c r="CK105" s="44">
        <f t="shared" si="156"/>
        <v>0</v>
      </c>
      <c r="CL105" s="44">
        <f t="shared" si="156"/>
        <v>0</v>
      </c>
      <c r="CM105" s="44">
        <f t="shared" si="156"/>
        <v>0</v>
      </c>
      <c r="CN105" s="44">
        <f t="shared" si="156"/>
        <v>0</v>
      </c>
      <c r="CO105" s="44">
        <f t="shared" si="156"/>
        <v>0</v>
      </c>
      <c r="CP105" s="44">
        <f t="shared" si="156"/>
        <v>0</v>
      </c>
      <c r="CQ105" s="44">
        <f t="shared" si="156"/>
        <v>0</v>
      </c>
      <c r="CR105" s="44">
        <f t="shared" si="156"/>
        <v>0</v>
      </c>
      <c r="CS105" s="44">
        <f t="shared" si="156"/>
        <v>0</v>
      </c>
      <c r="CT105" s="44">
        <f t="shared" si="156"/>
        <v>0</v>
      </c>
      <c r="CU105" s="44">
        <f t="shared" si="156"/>
        <v>0</v>
      </c>
      <c r="CV105" s="44">
        <f t="shared" si="156"/>
        <v>0</v>
      </c>
      <c r="CW105" s="44">
        <f t="shared" si="156"/>
        <v>0</v>
      </c>
      <c r="CX105" s="44">
        <f t="shared" ref="CX105:DQ105" si="157">CX$50*CX34</f>
        <v>0</v>
      </c>
      <c r="CY105" s="44">
        <f t="shared" si="157"/>
        <v>0</v>
      </c>
      <c r="CZ105" s="44">
        <f t="shared" si="157"/>
        <v>0</v>
      </c>
      <c r="DA105" s="44">
        <f t="shared" si="157"/>
        <v>0</v>
      </c>
      <c r="DB105" s="44">
        <f t="shared" si="157"/>
        <v>0</v>
      </c>
      <c r="DC105" s="44">
        <f t="shared" si="157"/>
        <v>0</v>
      </c>
      <c r="DD105" s="44">
        <f t="shared" si="157"/>
        <v>0</v>
      </c>
      <c r="DE105" s="44">
        <f t="shared" si="157"/>
        <v>0</v>
      </c>
      <c r="DF105" s="44">
        <f t="shared" si="157"/>
        <v>0</v>
      </c>
      <c r="DG105" s="44">
        <f t="shared" si="157"/>
        <v>0</v>
      </c>
      <c r="DH105" s="44">
        <f t="shared" si="157"/>
        <v>0</v>
      </c>
      <c r="DI105" s="44">
        <f t="shared" si="157"/>
        <v>0</v>
      </c>
      <c r="DJ105" s="44">
        <f t="shared" si="157"/>
        <v>0</v>
      </c>
      <c r="DK105" s="44">
        <f t="shared" si="157"/>
        <v>0</v>
      </c>
      <c r="DL105" s="44">
        <f t="shared" si="157"/>
        <v>0</v>
      </c>
      <c r="DM105" s="44">
        <f t="shared" si="157"/>
        <v>0</v>
      </c>
      <c r="DN105" s="44">
        <f t="shared" si="157"/>
        <v>0</v>
      </c>
      <c r="DO105" s="44">
        <f t="shared" si="157"/>
        <v>0</v>
      </c>
      <c r="DP105" s="44">
        <f t="shared" si="157"/>
        <v>0</v>
      </c>
      <c r="DQ105" s="44">
        <f t="shared" si="157"/>
        <v>0</v>
      </c>
    </row>
    <row r="106" spans="1:121" x14ac:dyDescent="0.25">
      <c r="A106" s="44" t="str">
        <f t="shared" si="116"/>
        <v>07_INA</v>
      </c>
      <c r="B106" s="44" t="str">
        <f t="shared" si="116"/>
        <v>15_3_charcoal</v>
      </c>
      <c r="C106" s="44" t="str">
        <f t="shared" si="116"/>
        <v>15_3_charcoal</v>
      </c>
      <c r="D106" s="44" t="s">
        <v>150</v>
      </c>
      <c r="E106" s="44"/>
      <c r="F106" s="44"/>
      <c r="G106" s="45">
        <v>0</v>
      </c>
      <c r="H106" s="44"/>
      <c r="I106" s="44"/>
      <c r="J106" s="44"/>
      <c r="K106" s="44"/>
      <c r="L106" s="44"/>
      <c r="M106" s="44"/>
      <c r="N106" s="44"/>
      <c r="O106" s="44"/>
      <c r="P106" s="44"/>
      <c r="Q106" s="44"/>
      <c r="R106" s="44"/>
      <c r="S106" s="44"/>
      <c r="T106" s="44"/>
      <c r="U106" s="44"/>
      <c r="V106" s="44"/>
      <c r="W106" s="44"/>
      <c r="X106" s="44"/>
      <c r="Y106" s="44"/>
      <c r="Z106" s="44"/>
      <c r="AA106" s="44"/>
      <c r="AB106" s="44"/>
      <c r="AC106" s="44"/>
      <c r="AD106" s="44"/>
      <c r="AE106" s="44"/>
      <c r="AF106" s="44"/>
      <c r="AG106" s="44"/>
      <c r="AH106" s="44"/>
      <c r="AI106" s="44"/>
      <c r="AJ106" s="44"/>
      <c r="AK106" s="44"/>
      <c r="AL106" s="44"/>
      <c r="AM106" s="44"/>
      <c r="AN106" s="44"/>
      <c r="AO106" s="44"/>
      <c r="AP106" s="44"/>
      <c r="AQ106" s="44"/>
      <c r="AR106" s="44"/>
      <c r="AS106" s="44"/>
      <c r="AT106" s="44"/>
      <c r="AU106" s="44"/>
      <c r="AV106" s="44"/>
      <c r="AW106" s="44"/>
      <c r="AX106" s="44"/>
      <c r="AY106" s="44"/>
      <c r="AZ106" s="44"/>
      <c r="BA106" s="44"/>
      <c r="BB106" s="44"/>
      <c r="BC106" s="44"/>
      <c r="BD106" s="44"/>
      <c r="BE106" s="44"/>
      <c r="BF106" s="44"/>
      <c r="BG106" s="44"/>
      <c r="BH106" s="44"/>
      <c r="BI106" s="44"/>
      <c r="BJ106" s="44"/>
      <c r="BK106" s="44"/>
      <c r="BL106" s="44" t="str">
        <f t="shared" si="50"/>
        <v>07_INA</v>
      </c>
      <c r="BM106" s="44" t="str">
        <f t="shared" si="117"/>
        <v>d_nonenergy_ccs_15_3_charcoal</v>
      </c>
      <c r="BN106" s="44"/>
      <c r="BO106" s="44"/>
      <c r="BP106" s="44">
        <f t="shared" ref="BP106:CW106" si="158">BP$50*BP35</f>
        <v>0</v>
      </c>
      <c r="BQ106" s="44">
        <f t="shared" si="158"/>
        <v>0</v>
      </c>
      <c r="BR106" s="44">
        <f t="shared" si="158"/>
        <v>0</v>
      </c>
      <c r="BS106" s="44">
        <f t="shared" si="158"/>
        <v>0</v>
      </c>
      <c r="BT106" s="44">
        <f t="shared" si="158"/>
        <v>0</v>
      </c>
      <c r="BU106" s="44">
        <f t="shared" si="158"/>
        <v>0</v>
      </c>
      <c r="BV106" s="44">
        <f t="shared" si="158"/>
        <v>0</v>
      </c>
      <c r="BW106" s="44">
        <f t="shared" si="158"/>
        <v>0</v>
      </c>
      <c r="BX106" s="44">
        <f t="shared" si="158"/>
        <v>0</v>
      </c>
      <c r="BY106" s="44">
        <f t="shared" si="158"/>
        <v>0</v>
      </c>
      <c r="BZ106" s="44">
        <f t="shared" si="158"/>
        <v>0</v>
      </c>
      <c r="CA106" s="44">
        <f t="shared" si="158"/>
        <v>0</v>
      </c>
      <c r="CB106" s="44">
        <f t="shared" si="158"/>
        <v>0</v>
      </c>
      <c r="CC106" s="44">
        <f t="shared" si="158"/>
        <v>0</v>
      </c>
      <c r="CD106" s="44">
        <f t="shared" si="158"/>
        <v>0</v>
      </c>
      <c r="CE106" s="44">
        <f t="shared" si="158"/>
        <v>0</v>
      </c>
      <c r="CF106" s="44">
        <f t="shared" si="158"/>
        <v>0</v>
      </c>
      <c r="CG106" s="44">
        <f t="shared" si="158"/>
        <v>0</v>
      </c>
      <c r="CH106" s="44">
        <f t="shared" si="158"/>
        <v>0</v>
      </c>
      <c r="CI106" s="44">
        <f t="shared" si="158"/>
        <v>0</v>
      </c>
      <c r="CJ106" s="44">
        <f t="shared" si="158"/>
        <v>0</v>
      </c>
      <c r="CK106" s="44">
        <f t="shared" si="158"/>
        <v>0</v>
      </c>
      <c r="CL106" s="44">
        <f t="shared" si="158"/>
        <v>0</v>
      </c>
      <c r="CM106" s="44">
        <f t="shared" si="158"/>
        <v>0</v>
      </c>
      <c r="CN106" s="44">
        <f t="shared" si="158"/>
        <v>0</v>
      </c>
      <c r="CO106" s="44">
        <f t="shared" si="158"/>
        <v>0</v>
      </c>
      <c r="CP106" s="44">
        <f t="shared" si="158"/>
        <v>0</v>
      </c>
      <c r="CQ106" s="44">
        <f t="shared" si="158"/>
        <v>0</v>
      </c>
      <c r="CR106" s="44">
        <f t="shared" si="158"/>
        <v>0</v>
      </c>
      <c r="CS106" s="44">
        <f t="shared" si="158"/>
        <v>0</v>
      </c>
      <c r="CT106" s="44">
        <f t="shared" si="158"/>
        <v>0</v>
      </c>
      <c r="CU106" s="44">
        <f t="shared" si="158"/>
        <v>0</v>
      </c>
      <c r="CV106" s="44">
        <f t="shared" si="158"/>
        <v>0</v>
      </c>
      <c r="CW106" s="44">
        <f t="shared" si="158"/>
        <v>0</v>
      </c>
      <c r="CX106" s="44">
        <f t="shared" ref="CX106:DQ106" si="159">CX$50*CX35</f>
        <v>0</v>
      </c>
      <c r="CY106" s="44">
        <f t="shared" si="159"/>
        <v>0</v>
      </c>
      <c r="CZ106" s="44">
        <f t="shared" si="159"/>
        <v>0</v>
      </c>
      <c r="DA106" s="44">
        <f t="shared" si="159"/>
        <v>0</v>
      </c>
      <c r="DB106" s="44">
        <f t="shared" si="159"/>
        <v>0</v>
      </c>
      <c r="DC106" s="44">
        <f t="shared" si="159"/>
        <v>0</v>
      </c>
      <c r="DD106" s="44">
        <f t="shared" si="159"/>
        <v>0</v>
      </c>
      <c r="DE106" s="44">
        <f t="shared" si="159"/>
        <v>0</v>
      </c>
      <c r="DF106" s="44">
        <f t="shared" si="159"/>
        <v>0</v>
      </c>
      <c r="DG106" s="44">
        <f t="shared" si="159"/>
        <v>0</v>
      </c>
      <c r="DH106" s="44">
        <f t="shared" si="159"/>
        <v>0</v>
      </c>
      <c r="DI106" s="44">
        <f t="shared" si="159"/>
        <v>0</v>
      </c>
      <c r="DJ106" s="44">
        <f t="shared" si="159"/>
        <v>0</v>
      </c>
      <c r="DK106" s="44">
        <f t="shared" si="159"/>
        <v>0</v>
      </c>
      <c r="DL106" s="44">
        <f t="shared" si="159"/>
        <v>0</v>
      </c>
      <c r="DM106" s="44">
        <f t="shared" si="159"/>
        <v>0</v>
      </c>
      <c r="DN106" s="44">
        <f t="shared" si="159"/>
        <v>0</v>
      </c>
      <c r="DO106" s="44">
        <f t="shared" si="159"/>
        <v>0</v>
      </c>
      <c r="DP106" s="44">
        <f t="shared" si="159"/>
        <v>0</v>
      </c>
      <c r="DQ106" s="44">
        <f t="shared" si="159"/>
        <v>0</v>
      </c>
    </row>
    <row r="107" spans="1:121" x14ac:dyDescent="0.25">
      <c r="A107" s="44" t="str">
        <f t="shared" si="116"/>
        <v>07_INA</v>
      </c>
      <c r="B107" s="44" t="str">
        <f t="shared" si="116"/>
        <v>15_4_black_liquor</v>
      </c>
      <c r="C107" s="44" t="str">
        <f t="shared" si="116"/>
        <v>15_4_black_liquor</v>
      </c>
      <c r="D107" s="44" t="s">
        <v>150</v>
      </c>
      <c r="E107" s="44"/>
      <c r="F107" s="44"/>
      <c r="G107" s="45">
        <v>0</v>
      </c>
      <c r="H107" s="44"/>
      <c r="I107" s="44"/>
      <c r="J107" s="44"/>
      <c r="K107" s="44"/>
      <c r="L107" s="44"/>
      <c r="M107" s="44"/>
      <c r="N107" s="44"/>
      <c r="O107" s="44"/>
      <c r="P107" s="44"/>
      <c r="Q107" s="44"/>
      <c r="R107" s="44"/>
      <c r="S107" s="44"/>
      <c r="T107" s="44"/>
      <c r="U107" s="44"/>
      <c r="V107" s="44"/>
      <c r="W107" s="44"/>
      <c r="X107" s="44"/>
      <c r="Y107" s="44"/>
      <c r="Z107" s="44"/>
      <c r="AA107" s="44"/>
      <c r="AB107" s="44"/>
      <c r="AC107" s="44"/>
      <c r="AD107" s="44"/>
      <c r="AE107" s="44"/>
      <c r="AF107" s="44"/>
      <c r="AG107" s="44"/>
      <c r="AH107" s="44"/>
      <c r="AI107" s="44"/>
      <c r="AJ107" s="44"/>
      <c r="AK107" s="44"/>
      <c r="AL107" s="44"/>
      <c r="AM107" s="44"/>
      <c r="AN107" s="44"/>
      <c r="AO107" s="44"/>
      <c r="AP107" s="44"/>
      <c r="AQ107" s="44"/>
      <c r="AR107" s="44"/>
      <c r="AS107" s="44"/>
      <c r="AT107" s="44"/>
      <c r="AU107" s="44"/>
      <c r="AV107" s="44"/>
      <c r="AW107" s="44"/>
      <c r="AX107" s="44"/>
      <c r="AY107" s="44"/>
      <c r="AZ107" s="44"/>
      <c r="BA107" s="44"/>
      <c r="BB107" s="44"/>
      <c r="BC107" s="44"/>
      <c r="BD107" s="44"/>
      <c r="BE107" s="44"/>
      <c r="BF107" s="44"/>
      <c r="BG107" s="44"/>
      <c r="BH107" s="44"/>
      <c r="BI107" s="44"/>
      <c r="BJ107" s="44"/>
      <c r="BK107" s="44"/>
      <c r="BL107" s="44" t="str">
        <f t="shared" si="50"/>
        <v>07_INA</v>
      </c>
      <c r="BM107" s="44" t="str">
        <f t="shared" si="117"/>
        <v>d_nonenergy_ccs_15_4_black_liquor</v>
      </c>
      <c r="BN107" s="44"/>
      <c r="BO107" s="44"/>
      <c r="BP107" s="44">
        <f t="shared" ref="BP107:CW107" si="160">BP$50*BP36</f>
        <v>0</v>
      </c>
      <c r="BQ107" s="44">
        <f t="shared" si="160"/>
        <v>0</v>
      </c>
      <c r="BR107" s="44">
        <f t="shared" si="160"/>
        <v>0</v>
      </c>
      <c r="BS107" s="44">
        <f t="shared" si="160"/>
        <v>0</v>
      </c>
      <c r="BT107" s="44">
        <f t="shared" si="160"/>
        <v>0</v>
      </c>
      <c r="BU107" s="44">
        <f t="shared" si="160"/>
        <v>0</v>
      </c>
      <c r="BV107" s="44">
        <f t="shared" si="160"/>
        <v>0</v>
      </c>
      <c r="BW107" s="44">
        <f t="shared" si="160"/>
        <v>0</v>
      </c>
      <c r="BX107" s="44">
        <f t="shared" si="160"/>
        <v>0</v>
      </c>
      <c r="BY107" s="44">
        <f t="shared" si="160"/>
        <v>0</v>
      </c>
      <c r="BZ107" s="44">
        <f t="shared" si="160"/>
        <v>0</v>
      </c>
      <c r="CA107" s="44">
        <f t="shared" si="160"/>
        <v>0</v>
      </c>
      <c r="CB107" s="44">
        <f t="shared" si="160"/>
        <v>0</v>
      </c>
      <c r="CC107" s="44">
        <f t="shared" si="160"/>
        <v>0</v>
      </c>
      <c r="CD107" s="44">
        <f t="shared" si="160"/>
        <v>0</v>
      </c>
      <c r="CE107" s="44">
        <f t="shared" si="160"/>
        <v>0</v>
      </c>
      <c r="CF107" s="44">
        <f t="shared" si="160"/>
        <v>0</v>
      </c>
      <c r="CG107" s="44">
        <f t="shared" si="160"/>
        <v>0</v>
      </c>
      <c r="CH107" s="44">
        <f t="shared" si="160"/>
        <v>0</v>
      </c>
      <c r="CI107" s="44">
        <f t="shared" si="160"/>
        <v>0</v>
      </c>
      <c r="CJ107" s="44">
        <f t="shared" si="160"/>
        <v>0</v>
      </c>
      <c r="CK107" s="44">
        <f t="shared" si="160"/>
        <v>0</v>
      </c>
      <c r="CL107" s="44">
        <f t="shared" si="160"/>
        <v>0</v>
      </c>
      <c r="CM107" s="44">
        <f t="shared" si="160"/>
        <v>0</v>
      </c>
      <c r="CN107" s="44">
        <f t="shared" si="160"/>
        <v>0</v>
      </c>
      <c r="CO107" s="44">
        <f t="shared" si="160"/>
        <v>0</v>
      </c>
      <c r="CP107" s="44">
        <f t="shared" si="160"/>
        <v>0</v>
      </c>
      <c r="CQ107" s="44">
        <f t="shared" si="160"/>
        <v>0</v>
      </c>
      <c r="CR107" s="44">
        <f t="shared" si="160"/>
        <v>0</v>
      </c>
      <c r="CS107" s="44">
        <f t="shared" si="160"/>
        <v>0</v>
      </c>
      <c r="CT107" s="44">
        <f t="shared" si="160"/>
        <v>0</v>
      </c>
      <c r="CU107" s="44">
        <f t="shared" si="160"/>
        <v>0</v>
      </c>
      <c r="CV107" s="44">
        <f t="shared" si="160"/>
        <v>0</v>
      </c>
      <c r="CW107" s="44">
        <f t="shared" si="160"/>
        <v>0</v>
      </c>
      <c r="CX107" s="44">
        <f t="shared" ref="CX107:DQ107" si="161">CX$50*CX36</f>
        <v>0</v>
      </c>
      <c r="CY107" s="44">
        <f t="shared" si="161"/>
        <v>0</v>
      </c>
      <c r="CZ107" s="44">
        <f t="shared" si="161"/>
        <v>0</v>
      </c>
      <c r="DA107" s="44">
        <f t="shared" si="161"/>
        <v>0</v>
      </c>
      <c r="DB107" s="44">
        <f t="shared" si="161"/>
        <v>0</v>
      </c>
      <c r="DC107" s="44">
        <f t="shared" si="161"/>
        <v>0</v>
      </c>
      <c r="DD107" s="44">
        <f t="shared" si="161"/>
        <v>0</v>
      </c>
      <c r="DE107" s="44">
        <f t="shared" si="161"/>
        <v>0</v>
      </c>
      <c r="DF107" s="44">
        <f t="shared" si="161"/>
        <v>0</v>
      </c>
      <c r="DG107" s="44">
        <f t="shared" si="161"/>
        <v>0</v>
      </c>
      <c r="DH107" s="44">
        <f t="shared" si="161"/>
        <v>0</v>
      </c>
      <c r="DI107" s="44">
        <f t="shared" si="161"/>
        <v>0</v>
      </c>
      <c r="DJ107" s="44">
        <f t="shared" si="161"/>
        <v>0</v>
      </c>
      <c r="DK107" s="44">
        <f t="shared" si="161"/>
        <v>0</v>
      </c>
      <c r="DL107" s="44">
        <f t="shared" si="161"/>
        <v>0</v>
      </c>
      <c r="DM107" s="44">
        <f t="shared" si="161"/>
        <v>0</v>
      </c>
      <c r="DN107" s="44">
        <f t="shared" si="161"/>
        <v>0</v>
      </c>
      <c r="DO107" s="44">
        <f t="shared" si="161"/>
        <v>0</v>
      </c>
      <c r="DP107" s="44">
        <f t="shared" si="161"/>
        <v>0</v>
      </c>
      <c r="DQ107" s="44">
        <f t="shared" si="161"/>
        <v>0</v>
      </c>
    </row>
    <row r="108" spans="1:121" x14ac:dyDescent="0.25">
      <c r="A108" s="44" t="str">
        <f t="shared" si="116"/>
        <v>07_INA</v>
      </c>
      <c r="B108" s="44" t="str">
        <f t="shared" si="116"/>
        <v>15_5_other_biomass</v>
      </c>
      <c r="C108" s="44" t="str">
        <f t="shared" si="116"/>
        <v>15_5_other_biomass</v>
      </c>
      <c r="D108" s="44" t="s">
        <v>150</v>
      </c>
      <c r="E108" s="44"/>
      <c r="F108" s="44"/>
      <c r="G108" s="45">
        <v>0</v>
      </c>
      <c r="H108" s="44"/>
      <c r="I108" s="44"/>
      <c r="J108" s="44"/>
      <c r="K108" s="44"/>
      <c r="L108" s="44"/>
      <c r="M108" s="44"/>
      <c r="N108" s="44"/>
      <c r="O108" s="44"/>
      <c r="P108" s="44"/>
      <c r="Q108" s="44"/>
      <c r="R108" s="44"/>
      <c r="S108" s="44"/>
      <c r="T108" s="44"/>
      <c r="U108" s="44"/>
      <c r="V108" s="44"/>
      <c r="W108" s="44"/>
      <c r="X108" s="44"/>
      <c r="Y108" s="44"/>
      <c r="Z108" s="44"/>
      <c r="AA108" s="44"/>
      <c r="AB108" s="44"/>
      <c r="AC108" s="44"/>
      <c r="AD108" s="44"/>
      <c r="AE108" s="44"/>
      <c r="AF108" s="44"/>
      <c r="AG108" s="44"/>
      <c r="AH108" s="44"/>
      <c r="AI108" s="44"/>
      <c r="AJ108" s="44"/>
      <c r="AK108" s="44"/>
      <c r="AL108" s="44"/>
      <c r="AM108" s="44"/>
      <c r="AN108" s="44"/>
      <c r="AO108" s="44"/>
      <c r="AP108" s="44"/>
      <c r="AQ108" s="44"/>
      <c r="AR108" s="44"/>
      <c r="AS108" s="44"/>
      <c r="AT108" s="44"/>
      <c r="AU108" s="44"/>
      <c r="AV108" s="44"/>
      <c r="AW108" s="44"/>
      <c r="AX108" s="44"/>
      <c r="AY108" s="44"/>
      <c r="AZ108" s="44"/>
      <c r="BA108" s="44"/>
      <c r="BB108" s="44"/>
      <c r="BC108" s="44"/>
      <c r="BD108" s="44"/>
      <c r="BE108" s="44"/>
      <c r="BF108" s="44"/>
      <c r="BG108" s="44"/>
      <c r="BH108" s="44"/>
      <c r="BI108" s="44"/>
      <c r="BJ108" s="44"/>
      <c r="BK108" s="44"/>
      <c r="BL108" s="44" t="str">
        <f t="shared" si="50"/>
        <v>07_INA</v>
      </c>
      <c r="BM108" s="44" t="str">
        <f t="shared" si="117"/>
        <v>d_nonenergy_ccs_15_5_other_biomass</v>
      </c>
      <c r="BN108" s="44"/>
      <c r="BO108" s="44"/>
      <c r="BP108" s="44">
        <f t="shared" ref="BP108:CW108" si="162">BP$50*BP37</f>
        <v>0</v>
      </c>
      <c r="BQ108" s="44">
        <f t="shared" si="162"/>
        <v>0</v>
      </c>
      <c r="BR108" s="44">
        <f t="shared" si="162"/>
        <v>0</v>
      </c>
      <c r="BS108" s="44">
        <f t="shared" si="162"/>
        <v>0</v>
      </c>
      <c r="BT108" s="44">
        <f t="shared" si="162"/>
        <v>0</v>
      </c>
      <c r="BU108" s="44">
        <f t="shared" si="162"/>
        <v>0</v>
      </c>
      <c r="BV108" s="44">
        <f t="shared" si="162"/>
        <v>0</v>
      </c>
      <c r="BW108" s="44">
        <f t="shared" si="162"/>
        <v>0</v>
      </c>
      <c r="BX108" s="44">
        <f t="shared" si="162"/>
        <v>0</v>
      </c>
      <c r="BY108" s="44">
        <f t="shared" si="162"/>
        <v>0</v>
      </c>
      <c r="BZ108" s="44">
        <f t="shared" si="162"/>
        <v>0</v>
      </c>
      <c r="CA108" s="44">
        <f t="shared" si="162"/>
        <v>0</v>
      </c>
      <c r="CB108" s="44">
        <f t="shared" si="162"/>
        <v>0</v>
      </c>
      <c r="CC108" s="44">
        <f t="shared" si="162"/>
        <v>0</v>
      </c>
      <c r="CD108" s="44">
        <f t="shared" si="162"/>
        <v>0</v>
      </c>
      <c r="CE108" s="44">
        <f t="shared" si="162"/>
        <v>0</v>
      </c>
      <c r="CF108" s="44">
        <f t="shared" si="162"/>
        <v>0</v>
      </c>
      <c r="CG108" s="44">
        <f t="shared" si="162"/>
        <v>0</v>
      </c>
      <c r="CH108" s="44">
        <f t="shared" si="162"/>
        <v>0</v>
      </c>
      <c r="CI108" s="44">
        <f t="shared" si="162"/>
        <v>0</v>
      </c>
      <c r="CJ108" s="44">
        <f t="shared" si="162"/>
        <v>0</v>
      </c>
      <c r="CK108" s="44">
        <f t="shared" si="162"/>
        <v>0</v>
      </c>
      <c r="CL108" s="44">
        <f t="shared" si="162"/>
        <v>0</v>
      </c>
      <c r="CM108" s="44">
        <f t="shared" si="162"/>
        <v>0</v>
      </c>
      <c r="CN108" s="44">
        <f t="shared" si="162"/>
        <v>0</v>
      </c>
      <c r="CO108" s="44">
        <f t="shared" si="162"/>
        <v>0</v>
      </c>
      <c r="CP108" s="44">
        <f t="shared" si="162"/>
        <v>0</v>
      </c>
      <c r="CQ108" s="44">
        <f t="shared" si="162"/>
        <v>0</v>
      </c>
      <c r="CR108" s="44">
        <f t="shared" si="162"/>
        <v>0</v>
      </c>
      <c r="CS108" s="44">
        <f t="shared" si="162"/>
        <v>0</v>
      </c>
      <c r="CT108" s="44">
        <f t="shared" si="162"/>
        <v>0</v>
      </c>
      <c r="CU108" s="44">
        <f t="shared" si="162"/>
        <v>0</v>
      </c>
      <c r="CV108" s="44">
        <f t="shared" si="162"/>
        <v>0</v>
      </c>
      <c r="CW108" s="44">
        <f t="shared" si="162"/>
        <v>0</v>
      </c>
      <c r="CX108" s="44">
        <f t="shared" ref="CX108:DQ108" si="163">CX$50*CX37</f>
        <v>0</v>
      </c>
      <c r="CY108" s="44">
        <f t="shared" si="163"/>
        <v>0</v>
      </c>
      <c r="CZ108" s="44">
        <f t="shared" si="163"/>
        <v>0</v>
      </c>
      <c r="DA108" s="44">
        <f t="shared" si="163"/>
        <v>0</v>
      </c>
      <c r="DB108" s="44">
        <f t="shared" si="163"/>
        <v>0</v>
      </c>
      <c r="DC108" s="44">
        <f t="shared" si="163"/>
        <v>0</v>
      </c>
      <c r="DD108" s="44">
        <f t="shared" si="163"/>
        <v>0</v>
      </c>
      <c r="DE108" s="44">
        <f t="shared" si="163"/>
        <v>0</v>
      </c>
      <c r="DF108" s="44">
        <f t="shared" si="163"/>
        <v>0</v>
      </c>
      <c r="DG108" s="44">
        <f t="shared" si="163"/>
        <v>0</v>
      </c>
      <c r="DH108" s="44">
        <f t="shared" si="163"/>
        <v>0</v>
      </c>
      <c r="DI108" s="44">
        <f t="shared" si="163"/>
        <v>0</v>
      </c>
      <c r="DJ108" s="44">
        <f t="shared" si="163"/>
        <v>0</v>
      </c>
      <c r="DK108" s="44">
        <f t="shared" si="163"/>
        <v>0</v>
      </c>
      <c r="DL108" s="44">
        <f t="shared" si="163"/>
        <v>0</v>
      </c>
      <c r="DM108" s="44">
        <f t="shared" si="163"/>
        <v>0</v>
      </c>
      <c r="DN108" s="44">
        <f t="shared" si="163"/>
        <v>0</v>
      </c>
      <c r="DO108" s="44">
        <f t="shared" si="163"/>
        <v>0</v>
      </c>
      <c r="DP108" s="44">
        <f t="shared" si="163"/>
        <v>0</v>
      </c>
      <c r="DQ108" s="44">
        <f t="shared" si="163"/>
        <v>0</v>
      </c>
    </row>
    <row r="109" spans="1:121" x14ac:dyDescent="0.25">
      <c r="A109" s="44" t="str">
        <f t="shared" si="116"/>
        <v>07_INA</v>
      </c>
      <c r="B109" s="44" t="str">
        <f t="shared" si="116"/>
        <v>16_1_biogas</v>
      </c>
      <c r="C109" s="44" t="str">
        <f t="shared" si="116"/>
        <v>16_1_biogas</v>
      </c>
      <c r="D109" s="44" t="s">
        <v>150</v>
      </c>
      <c r="E109" s="44"/>
      <c r="F109" s="44"/>
      <c r="G109" s="45">
        <v>0</v>
      </c>
      <c r="H109" s="44"/>
      <c r="I109" s="44"/>
      <c r="J109" s="44"/>
      <c r="K109" s="44"/>
      <c r="L109" s="44"/>
      <c r="M109" s="44"/>
      <c r="N109" s="44"/>
      <c r="O109" s="44"/>
      <c r="P109" s="44"/>
      <c r="Q109" s="44"/>
      <c r="R109" s="44"/>
      <c r="S109" s="44"/>
      <c r="T109" s="44"/>
      <c r="U109" s="44"/>
      <c r="V109" s="44"/>
      <c r="W109" s="44"/>
      <c r="X109" s="44"/>
      <c r="Y109" s="44"/>
      <c r="Z109" s="44"/>
      <c r="AA109" s="44"/>
      <c r="AB109" s="44"/>
      <c r="AC109" s="44"/>
      <c r="AD109" s="44"/>
      <c r="AE109" s="44"/>
      <c r="AF109" s="44"/>
      <c r="AG109" s="44"/>
      <c r="AH109" s="44"/>
      <c r="AI109" s="44"/>
      <c r="AJ109" s="44"/>
      <c r="AK109" s="44"/>
      <c r="AL109" s="44"/>
      <c r="AM109" s="44"/>
      <c r="AN109" s="44"/>
      <c r="AO109" s="44"/>
      <c r="AP109" s="44"/>
      <c r="AQ109" s="44"/>
      <c r="AR109" s="44"/>
      <c r="AS109" s="44"/>
      <c r="AT109" s="44"/>
      <c r="AU109" s="44"/>
      <c r="AV109" s="44"/>
      <c r="AW109" s="44"/>
      <c r="AX109" s="44"/>
      <c r="AY109" s="44"/>
      <c r="AZ109" s="44"/>
      <c r="BA109" s="44"/>
      <c r="BB109" s="44"/>
      <c r="BC109" s="44"/>
      <c r="BD109" s="44"/>
      <c r="BE109" s="44"/>
      <c r="BF109" s="44"/>
      <c r="BG109" s="44"/>
      <c r="BH109" s="44"/>
      <c r="BI109" s="44"/>
      <c r="BJ109" s="44"/>
      <c r="BK109" s="44"/>
      <c r="BL109" s="44" t="str">
        <f t="shared" si="50"/>
        <v>07_INA</v>
      </c>
      <c r="BM109" s="44" t="str">
        <f t="shared" si="117"/>
        <v>d_nonenergy_ccs_16_1_biogas</v>
      </c>
      <c r="BN109" s="44"/>
      <c r="BO109" s="44"/>
      <c r="BP109" s="44">
        <f t="shared" ref="BP109:CW109" si="164">BP$50*BP38</f>
        <v>0</v>
      </c>
      <c r="BQ109" s="44">
        <f t="shared" si="164"/>
        <v>0</v>
      </c>
      <c r="BR109" s="44">
        <f t="shared" si="164"/>
        <v>0</v>
      </c>
      <c r="BS109" s="44">
        <f t="shared" si="164"/>
        <v>0</v>
      </c>
      <c r="BT109" s="44">
        <f t="shared" si="164"/>
        <v>0</v>
      </c>
      <c r="BU109" s="44">
        <f t="shared" si="164"/>
        <v>0</v>
      </c>
      <c r="BV109" s="44">
        <f t="shared" si="164"/>
        <v>0</v>
      </c>
      <c r="BW109" s="44">
        <f t="shared" si="164"/>
        <v>0</v>
      </c>
      <c r="BX109" s="44">
        <f t="shared" si="164"/>
        <v>0</v>
      </c>
      <c r="BY109" s="44">
        <f t="shared" si="164"/>
        <v>0</v>
      </c>
      <c r="BZ109" s="44">
        <f t="shared" si="164"/>
        <v>0</v>
      </c>
      <c r="CA109" s="44">
        <f t="shared" si="164"/>
        <v>0</v>
      </c>
      <c r="CB109" s="44">
        <f t="shared" si="164"/>
        <v>0</v>
      </c>
      <c r="CC109" s="44">
        <f t="shared" si="164"/>
        <v>0</v>
      </c>
      <c r="CD109" s="44">
        <f t="shared" si="164"/>
        <v>0</v>
      </c>
      <c r="CE109" s="44">
        <f t="shared" si="164"/>
        <v>0</v>
      </c>
      <c r="CF109" s="44">
        <f t="shared" si="164"/>
        <v>0</v>
      </c>
      <c r="CG109" s="44">
        <f t="shared" si="164"/>
        <v>0</v>
      </c>
      <c r="CH109" s="44">
        <f t="shared" si="164"/>
        <v>0</v>
      </c>
      <c r="CI109" s="44">
        <f t="shared" si="164"/>
        <v>0</v>
      </c>
      <c r="CJ109" s="44">
        <f t="shared" si="164"/>
        <v>0</v>
      </c>
      <c r="CK109" s="44">
        <f t="shared" si="164"/>
        <v>0</v>
      </c>
      <c r="CL109" s="44">
        <f t="shared" si="164"/>
        <v>0</v>
      </c>
      <c r="CM109" s="44">
        <f t="shared" si="164"/>
        <v>0</v>
      </c>
      <c r="CN109" s="44">
        <f t="shared" si="164"/>
        <v>0</v>
      </c>
      <c r="CO109" s="44">
        <f t="shared" si="164"/>
        <v>0</v>
      </c>
      <c r="CP109" s="44">
        <f t="shared" si="164"/>
        <v>0</v>
      </c>
      <c r="CQ109" s="44">
        <f t="shared" si="164"/>
        <v>0</v>
      </c>
      <c r="CR109" s="44">
        <f t="shared" si="164"/>
        <v>0</v>
      </c>
      <c r="CS109" s="44">
        <f t="shared" si="164"/>
        <v>0</v>
      </c>
      <c r="CT109" s="44">
        <f t="shared" si="164"/>
        <v>0</v>
      </c>
      <c r="CU109" s="44">
        <f t="shared" si="164"/>
        <v>0</v>
      </c>
      <c r="CV109" s="44">
        <f t="shared" si="164"/>
        <v>0</v>
      </c>
      <c r="CW109" s="44">
        <f t="shared" si="164"/>
        <v>0</v>
      </c>
      <c r="CX109" s="44">
        <f t="shared" ref="CX109:DQ109" si="165">CX$50*CX38</f>
        <v>0</v>
      </c>
      <c r="CY109" s="44">
        <f t="shared" si="165"/>
        <v>0</v>
      </c>
      <c r="CZ109" s="44">
        <f t="shared" si="165"/>
        <v>0</v>
      </c>
      <c r="DA109" s="44">
        <f t="shared" si="165"/>
        <v>0</v>
      </c>
      <c r="DB109" s="44">
        <f t="shared" si="165"/>
        <v>0</v>
      </c>
      <c r="DC109" s="44">
        <f t="shared" si="165"/>
        <v>0</v>
      </c>
      <c r="DD109" s="44">
        <f t="shared" si="165"/>
        <v>0</v>
      </c>
      <c r="DE109" s="44">
        <f t="shared" si="165"/>
        <v>0</v>
      </c>
      <c r="DF109" s="44">
        <f t="shared" si="165"/>
        <v>0</v>
      </c>
      <c r="DG109" s="44">
        <f t="shared" si="165"/>
        <v>0</v>
      </c>
      <c r="DH109" s="44">
        <f t="shared" si="165"/>
        <v>0</v>
      </c>
      <c r="DI109" s="44">
        <f t="shared" si="165"/>
        <v>0</v>
      </c>
      <c r="DJ109" s="44">
        <f t="shared" si="165"/>
        <v>0</v>
      </c>
      <c r="DK109" s="44">
        <f t="shared" si="165"/>
        <v>0</v>
      </c>
      <c r="DL109" s="44">
        <f t="shared" si="165"/>
        <v>0</v>
      </c>
      <c r="DM109" s="44">
        <f t="shared" si="165"/>
        <v>0</v>
      </c>
      <c r="DN109" s="44">
        <f t="shared" si="165"/>
        <v>0</v>
      </c>
      <c r="DO109" s="44">
        <f t="shared" si="165"/>
        <v>0</v>
      </c>
      <c r="DP109" s="44">
        <f t="shared" si="165"/>
        <v>0</v>
      </c>
      <c r="DQ109" s="44">
        <f t="shared" si="165"/>
        <v>0</v>
      </c>
    </row>
    <row r="110" spans="1:121" x14ac:dyDescent="0.25">
      <c r="A110" s="44" t="str">
        <f t="shared" si="116"/>
        <v>07_INA</v>
      </c>
      <c r="B110" s="44" t="str">
        <f t="shared" si="116"/>
        <v>16_2_industrial_waste</v>
      </c>
      <c r="C110" s="44" t="str">
        <f t="shared" si="116"/>
        <v>16_2_industrial_waste</v>
      </c>
      <c r="D110" s="44" t="s">
        <v>150</v>
      </c>
      <c r="E110" s="44"/>
      <c r="F110" s="44"/>
      <c r="G110" s="45">
        <v>0</v>
      </c>
      <c r="H110" s="44"/>
      <c r="I110" s="44"/>
      <c r="J110" s="44"/>
      <c r="K110" s="44"/>
      <c r="L110" s="44"/>
      <c r="M110" s="44"/>
      <c r="N110" s="44"/>
      <c r="O110" s="44"/>
      <c r="P110" s="44"/>
      <c r="Q110" s="44"/>
      <c r="R110" s="44"/>
      <c r="S110" s="44"/>
      <c r="T110" s="44"/>
      <c r="U110" s="44"/>
      <c r="V110" s="44"/>
      <c r="W110" s="44"/>
      <c r="X110" s="44"/>
      <c r="Y110" s="44"/>
      <c r="Z110" s="44"/>
      <c r="AA110" s="44"/>
      <c r="AB110" s="44"/>
      <c r="AC110" s="44"/>
      <c r="AD110" s="44"/>
      <c r="AE110" s="44"/>
      <c r="AF110" s="44"/>
      <c r="AG110" s="44"/>
      <c r="AH110" s="44"/>
      <c r="AI110" s="44"/>
      <c r="AJ110" s="44"/>
      <c r="AK110" s="44"/>
      <c r="AL110" s="44"/>
      <c r="AM110" s="44"/>
      <c r="AN110" s="44"/>
      <c r="AO110" s="44"/>
      <c r="AP110" s="44"/>
      <c r="AQ110" s="44"/>
      <c r="AR110" s="44"/>
      <c r="AS110" s="44"/>
      <c r="AT110" s="44"/>
      <c r="AU110" s="44"/>
      <c r="AV110" s="44"/>
      <c r="AW110" s="44"/>
      <c r="AX110" s="44"/>
      <c r="AY110" s="44"/>
      <c r="AZ110" s="44"/>
      <c r="BA110" s="44"/>
      <c r="BB110" s="44"/>
      <c r="BC110" s="44"/>
      <c r="BD110" s="44"/>
      <c r="BE110" s="44"/>
      <c r="BF110" s="44"/>
      <c r="BG110" s="44"/>
      <c r="BH110" s="44"/>
      <c r="BI110" s="44"/>
      <c r="BJ110" s="44"/>
      <c r="BK110" s="44"/>
      <c r="BL110" s="44" t="str">
        <f t="shared" si="50"/>
        <v>07_INA</v>
      </c>
      <c r="BM110" s="44" t="str">
        <f t="shared" si="117"/>
        <v>d_nonenergy_ccs_16_2_industrial_waste</v>
      </c>
      <c r="BN110" s="44"/>
      <c r="BO110" s="44"/>
      <c r="BP110" s="44">
        <f t="shared" ref="BP110:CW110" si="166">BP$50*BP39</f>
        <v>0</v>
      </c>
      <c r="BQ110" s="44">
        <f t="shared" si="166"/>
        <v>0</v>
      </c>
      <c r="BR110" s="44">
        <f t="shared" si="166"/>
        <v>0</v>
      </c>
      <c r="BS110" s="44">
        <f t="shared" si="166"/>
        <v>0</v>
      </c>
      <c r="BT110" s="44">
        <f t="shared" si="166"/>
        <v>0</v>
      </c>
      <c r="BU110" s="44">
        <f t="shared" si="166"/>
        <v>0</v>
      </c>
      <c r="BV110" s="44">
        <f t="shared" si="166"/>
        <v>0</v>
      </c>
      <c r="BW110" s="44">
        <f t="shared" si="166"/>
        <v>0</v>
      </c>
      <c r="BX110" s="44">
        <f t="shared" si="166"/>
        <v>0</v>
      </c>
      <c r="BY110" s="44">
        <f t="shared" si="166"/>
        <v>0</v>
      </c>
      <c r="BZ110" s="44">
        <f t="shared" si="166"/>
        <v>0</v>
      </c>
      <c r="CA110" s="44">
        <f t="shared" si="166"/>
        <v>0</v>
      </c>
      <c r="CB110" s="44">
        <f t="shared" si="166"/>
        <v>0</v>
      </c>
      <c r="CC110" s="44">
        <f t="shared" si="166"/>
        <v>0</v>
      </c>
      <c r="CD110" s="44">
        <f t="shared" si="166"/>
        <v>0</v>
      </c>
      <c r="CE110" s="44">
        <f t="shared" si="166"/>
        <v>0</v>
      </c>
      <c r="CF110" s="44">
        <f t="shared" si="166"/>
        <v>0</v>
      </c>
      <c r="CG110" s="44">
        <f t="shared" si="166"/>
        <v>0</v>
      </c>
      <c r="CH110" s="44">
        <f t="shared" si="166"/>
        <v>0</v>
      </c>
      <c r="CI110" s="44">
        <f t="shared" si="166"/>
        <v>0</v>
      </c>
      <c r="CJ110" s="44">
        <f t="shared" si="166"/>
        <v>0</v>
      </c>
      <c r="CK110" s="44">
        <f t="shared" si="166"/>
        <v>0</v>
      </c>
      <c r="CL110" s="44">
        <f t="shared" si="166"/>
        <v>0</v>
      </c>
      <c r="CM110" s="44">
        <f t="shared" si="166"/>
        <v>0</v>
      </c>
      <c r="CN110" s="44">
        <f t="shared" si="166"/>
        <v>0</v>
      </c>
      <c r="CO110" s="44">
        <f t="shared" si="166"/>
        <v>0</v>
      </c>
      <c r="CP110" s="44">
        <f t="shared" si="166"/>
        <v>0</v>
      </c>
      <c r="CQ110" s="44">
        <f t="shared" si="166"/>
        <v>0</v>
      </c>
      <c r="CR110" s="44">
        <f t="shared" si="166"/>
        <v>0</v>
      </c>
      <c r="CS110" s="44">
        <f t="shared" si="166"/>
        <v>0</v>
      </c>
      <c r="CT110" s="44">
        <f t="shared" si="166"/>
        <v>0</v>
      </c>
      <c r="CU110" s="44">
        <f t="shared" si="166"/>
        <v>0</v>
      </c>
      <c r="CV110" s="44">
        <f t="shared" si="166"/>
        <v>0</v>
      </c>
      <c r="CW110" s="44">
        <f t="shared" si="166"/>
        <v>0</v>
      </c>
      <c r="CX110" s="44">
        <f t="shared" ref="CX110:DQ110" si="167">CX$50*CX39</f>
        <v>0</v>
      </c>
      <c r="CY110" s="44">
        <f t="shared" si="167"/>
        <v>0</v>
      </c>
      <c r="CZ110" s="44">
        <f t="shared" si="167"/>
        <v>0</v>
      </c>
      <c r="DA110" s="44">
        <f t="shared" si="167"/>
        <v>0</v>
      </c>
      <c r="DB110" s="44">
        <f t="shared" si="167"/>
        <v>0</v>
      </c>
      <c r="DC110" s="44">
        <f t="shared" si="167"/>
        <v>0</v>
      </c>
      <c r="DD110" s="44">
        <f t="shared" si="167"/>
        <v>0</v>
      </c>
      <c r="DE110" s="44">
        <f t="shared" si="167"/>
        <v>0</v>
      </c>
      <c r="DF110" s="44">
        <f t="shared" si="167"/>
        <v>0</v>
      </c>
      <c r="DG110" s="44">
        <f t="shared" si="167"/>
        <v>0</v>
      </c>
      <c r="DH110" s="44">
        <f t="shared" si="167"/>
        <v>0</v>
      </c>
      <c r="DI110" s="44">
        <f t="shared" si="167"/>
        <v>0</v>
      </c>
      <c r="DJ110" s="44">
        <f t="shared" si="167"/>
        <v>0</v>
      </c>
      <c r="DK110" s="44">
        <f t="shared" si="167"/>
        <v>0</v>
      </c>
      <c r="DL110" s="44">
        <f t="shared" si="167"/>
        <v>0</v>
      </c>
      <c r="DM110" s="44">
        <f t="shared" si="167"/>
        <v>0</v>
      </c>
      <c r="DN110" s="44">
        <f t="shared" si="167"/>
        <v>0</v>
      </c>
      <c r="DO110" s="44">
        <f t="shared" si="167"/>
        <v>0</v>
      </c>
      <c r="DP110" s="44">
        <f t="shared" si="167"/>
        <v>0</v>
      </c>
      <c r="DQ110" s="44">
        <f t="shared" si="167"/>
        <v>0</v>
      </c>
    </row>
    <row r="111" spans="1:121" x14ac:dyDescent="0.25">
      <c r="A111" s="44" t="str">
        <f t="shared" si="116"/>
        <v>07_INA</v>
      </c>
      <c r="B111" s="44" t="str">
        <f t="shared" si="116"/>
        <v>16_3_municipal_solid_waste_renewable</v>
      </c>
      <c r="C111" s="44" t="str">
        <f t="shared" si="116"/>
        <v>16_3_msw_ren</v>
      </c>
      <c r="D111" s="44" t="s">
        <v>150</v>
      </c>
      <c r="E111" s="44"/>
      <c r="F111" s="44"/>
      <c r="G111" s="45">
        <v>0</v>
      </c>
      <c r="H111" s="44"/>
      <c r="I111" s="44"/>
      <c r="J111" s="44"/>
      <c r="K111" s="44"/>
      <c r="L111" s="44"/>
      <c r="M111" s="44"/>
      <c r="N111" s="44"/>
      <c r="O111" s="44"/>
      <c r="P111" s="44"/>
      <c r="Q111" s="44"/>
      <c r="R111" s="44"/>
      <c r="S111" s="44"/>
      <c r="T111" s="44"/>
      <c r="U111" s="44"/>
      <c r="V111" s="44"/>
      <c r="W111" s="44"/>
      <c r="X111" s="44"/>
      <c r="Y111" s="44"/>
      <c r="Z111" s="44"/>
      <c r="AA111" s="44"/>
      <c r="AB111" s="44"/>
      <c r="AC111" s="44"/>
      <c r="AD111" s="44"/>
      <c r="AE111" s="44"/>
      <c r="AF111" s="44"/>
      <c r="AG111" s="44"/>
      <c r="AH111" s="44"/>
      <c r="AI111" s="44"/>
      <c r="AJ111" s="44"/>
      <c r="AK111" s="44"/>
      <c r="AL111" s="44"/>
      <c r="AM111" s="44"/>
      <c r="AN111" s="44"/>
      <c r="AO111" s="44"/>
      <c r="AP111" s="44"/>
      <c r="AQ111" s="44"/>
      <c r="AR111" s="44"/>
      <c r="AS111" s="44"/>
      <c r="AT111" s="44"/>
      <c r="AU111" s="44"/>
      <c r="AV111" s="44"/>
      <c r="AW111" s="44"/>
      <c r="AX111" s="44"/>
      <c r="AY111" s="44"/>
      <c r="AZ111" s="44"/>
      <c r="BA111" s="44"/>
      <c r="BB111" s="44"/>
      <c r="BC111" s="44"/>
      <c r="BD111" s="44"/>
      <c r="BE111" s="44"/>
      <c r="BF111" s="44"/>
      <c r="BG111" s="44"/>
      <c r="BH111" s="44"/>
      <c r="BI111" s="44"/>
      <c r="BJ111" s="44"/>
      <c r="BK111" s="44"/>
      <c r="BL111" s="44" t="str">
        <f t="shared" si="50"/>
        <v>07_INA</v>
      </c>
      <c r="BM111" s="44" t="str">
        <f t="shared" si="117"/>
        <v>d_nonenergy_ccs_16_3_msw_ren</v>
      </c>
      <c r="BN111" s="44"/>
      <c r="BO111" s="44"/>
      <c r="BP111" s="44">
        <f t="shared" ref="BP111:CW111" si="168">BP$50*BP40</f>
        <v>0</v>
      </c>
      <c r="BQ111" s="44">
        <f t="shared" si="168"/>
        <v>0</v>
      </c>
      <c r="BR111" s="44">
        <f t="shared" si="168"/>
        <v>0</v>
      </c>
      <c r="BS111" s="44">
        <f t="shared" si="168"/>
        <v>0</v>
      </c>
      <c r="BT111" s="44">
        <f t="shared" si="168"/>
        <v>0</v>
      </c>
      <c r="BU111" s="44">
        <f t="shared" si="168"/>
        <v>0</v>
      </c>
      <c r="BV111" s="44">
        <f t="shared" si="168"/>
        <v>0</v>
      </c>
      <c r="BW111" s="44">
        <f t="shared" si="168"/>
        <v>0</v>
      </c>
      <c r="BX111" s="44">
        <f t="shared" si="168"/>
        <v>0</v>
      </c>
      <c r="BY111" s="44">
        <f t="shared" si="168"/>
        <v>0</v>
      </c>
      <c r="BZ111" s="44">
        <f t="shared" si="168"/>
        <v>0</v>
      </c>
      <c r="CA111" s="44">
        <f t="shared" si="168"/>
        <v>0</v>
      </c>
      <c r="CB111" s="44">
        <f t="shared" si="168"/>
        <v>0</v>
      </c>
      <c r="CC111" s="44">
        <f t="shared" si="168"/>
        <v>0</v>
      </c>
      <c r="CD111" s="44">
        <f t="shared" si="168"/>
        <v>0</v>
      </c>
      <c r="CE111" s="44">
        <f t="shared" si="168"/>
        <v>0</v>
      </c>
      <c r="CF111" s="44">
        <f t="shared" si="168"/>
        <v>0</v>
      </c>
      <c r="CG111" s="44">
        <f t="shared" si="168"/>
        <v>0</v>
      </c>
      <c r="CH111" s="44">
        <f t="shared" si="168"/>
        <v>0</v>
      </c>
      <c r="CI111" s="44">
        <f t="shared" si="168"/>
        <v>0</v>
      </c>
      <c r="CJ111" s="44">
        <f t="shared" si="168"/>
        <v>0</v>
      </c>
      <c r="CK111" s="44">
        <f t="shared" si="168"/>
        <v>0</v>
      </c>
      <c r="CL111" s="44">
        <f t="shared" si="168"/>
        <v>0</v>
      </c>
      <c r="CM111" s="44">
        <f t="shared" si="168"/>
        <v>0</v>
      </c>
      <c r="CN111" s="44">
        <f t="shared" si="168"/>
        <v>0</v>
      </c>
      <c r="CO111" s="44">
        <f t="shared" si="168"/>
        <v>0</v>
      </c>
      <c r="CP111" s="44">
        <f t="shared" si="168"/>
        <v>0</v>
      </c>
      <c r="CQ111" s="44">
        <f t="shared" si="168"/>
        <v>0</v>
      </c>
      <c r="CR111" s="44">
        <f t="shared" si="168"/>
        <v>0</v>
      </c>
      <c r="CS111" s="44">
        <f t="shared" si="168"/>
        <v>0</v>
      </c>
      <c r="CT111" s="44">
        <f t="shared" si="168"/>
        <v>0</v>
      </c>
      <c r="CU111" s="44">
        <f t="shared" si="168"/>
        <v>0</v>
      </c>
      <c r="CV111" s="44">
        <f t="shared" si="168"/>
        <v>0</v>
      </c>
      <c r="CW111" s="44">
        <f t="shared" si="168"/>
        <v>0</v>
      </c>
      <c r="CX111" s="44">
        <f t="shared" ref="CX111:DQ111" si="169">CX$50*CX40</f>
        <v>0</v>
      </c>
      <c r="CY111" s="44">
        <f t="shared" si="169"/>
        <v>0</v>
      </c>
      <c r="CZ111" s="44">
        <f t="shared" si="169"/>
        <v>0</v>
      </c>
      <c r="DA111" s="44">
        <f t="shared" si="169"/>
        <v>0</v>
      </c>
      <c r="DB111" s="44">
        <f t="shared" si="169"/>
        <v>0</v>
      </c>
      <c r="DC111" s="44">
        <f t="shared" si="169"/>
        <v>0</v>
      </c>
      <c r="DD111" s="44">
        <f t="shared" si="169"/>
        <v>0</v>
      </c>
      <c r="DE111" s="44">
        <f t="shared" si="169"/>
        <v>0</v>
      </c>
      <c r="DF111" s="44">
        <f t="shared" si="169"/>
        <v>0</v>
      </c>
      <c r="DG111" s="44">
        <f t="shared" si="169"/>
        <v>0</v>
      </c>
      <c r="DH111" s="44">
        <f t="shared" si="169"/>
        <v>0</v>
      </c>
      <c r="DI111" s="44">
        <f t="shared" si="169"/>
        <v>0</v>
      </c>
      <c r="DJ111" s="44">
        <f t="shared" si="169"/>
        <v>0</v>
      </c>
      <c r="DK111" s="44">
        <f t="shared" si="169"/>
        <v>0</v>
      </c>
      <c r="DL111" s="44">
        <f t="shared" si="169"/>
        <v>0</v>
      </c>
      <c r="DM111" s="44">
        <f t="shared" si="169"/>
        <v>0</v>
      </c>
      <c r="DN111" s="44">
        <f t="shared" si="169"/>
        <v>0</v>
      </c>
      <c r="DO111" s="44">
        <f t="shared" si="169"/>
        <v>0</v>
      </c>
      <c r="DP111" s="44">
        <f t="shared" si="169"/>
        <v>0</v>
      </c>
      <c r="DQ111" s="44">
        <f t="shared" si="169"/>
        <v>0</v>
      </c>
    </row>
    <row r="112" spans="1:121" x14ac:dyDescent="0.25">
      <c r="A112" s="44" t="str">
        <f t="shared" si="116"/>
        <v>07_INA</v>
      </c>
      <c r="B112" s="44" t="str">
        <f t="shared" si="116"/>
        <v>16_4_municipal_solid_waste_nonrenewable</v>
      </c>
      <c r="C112" s="44" t="str">
        <f t="shared" si="116"/>
        <v>16_4_msw_nonr</v>
      </c>
      <c r="D112" s="44" t="s">
        <v>150</v>
      </c>
      <c r="E112" s="44"/>
      <c r="F112" s="44"/>
      <c r="G112" s="45">
        <v>0</v>
      </c>
      <c r="H112" s="44"/>
      <c r="I112" s="44"/>
      <c r="J112" s="44"/>
      <c r="K112" s="44"/>
      <c r="L112" s="44"/>
      <c r="M112" s="44"/>
      <c r="N112" s="44"/>
      <c r="O112" s="44"/>
      <c r="P112" s="44"/>
      <c r="Q112" s="44"/>
      <c r="R112" s="44"/>
      <c r="S112" s="44"/>
      <c r="T112" s="44"/>
      <c r="U112" s="44"/>
      <c r="V112" s="44"/>
      <c r="W112" s="44"/>
      <c r="X112" s="44"/>
      <c r="Y112" s="44"/>
      <c r="Z112" s="44"/>
      <c r="AA112" s="44"/>
      <c r="AB112" s="44"/>
      <c r="AC112" s="44"/>
      <c r="AD112" s="44"/>
      <c r="AE112" s="44"/>
      <c r="AF112" s="44"/>
      <c r="AG112" s="44"/>
      <c r="AH112" s="44"/>
      <c r="AI112" s="44"/>
      <c r="AJ112" s="44"/>
      <c r="AK112" s="44"/>
      <c r="AL112" s="44"/>
      <c r="AM112" s="44"/>
      <c r="AN112" s="44"/>
      <c r="AO112" s="44"/>
      <c r="AP112" s="44"/>
      <c r="AQ112" s="44"/>
      <c r="AR112" s="44"/>
      <c r="AS112" s="44"/>
      <c r="AT112" s="44"/>
      <c r="AU112" s="44"/>
      <c r="AV112" s="44"/>
      <c r="AW112" s="44"/>
      <c r="AX112" s="44"/>
      <c r="AY112" s="44"/>
      <c r="AZ112" s="44"/>
      <c r="BA112" s="44"/>
      <c r="BB112" s="44"/>
      <c r="BC112" s="44"/>
      <c r="BD112" s="44"/>
      <c r="BE112" s="44"/>
      <c r="BF112" s="44"/>
      <c r="BG112" s="44"/>
      <c r="BH112" s="44"/>
      <c r="BI112" s="44"/>
      <c r="BJ112" s="44"/>
      <c r="BK112" s="44"/>
      <c r="BL112" s="44" t="str">
        <f t="shared" ref="BL112:BL117" si="170">A112</f>
        <v>07_INA</v>
      </c>
      <c r="BM112" s="44" t="str">
        <f t="shared" si="117"/>
        <v>d_nonenergy_ccs_16_4_msw_nonr</v>
      </c>
      <c r="BN112" s="44"/>
      <c r="BO112" s="44"/>
      <c r="BP112" s="44">
        <f t="shared" ref="BP112:CW112" si="171">BP$50*BP41</f>
        <v>0</v>
      </c>
      <c r="BQ112" s="44">
        <f t="shared" si="171"/>
        <v>0</v>
      </c>
      <c r="BR112" s="44">
        <f t="shared" si="171"/>
        <v>0</v>
      </c>
      <c r="BS112" s="44">
        <f t="shared" si="171"/>
        <v>0</v>
      </c>
      <c r="BT112" s="44">
        <f t="shared" si="171"/>
        <v>0</v>
      </c>
      <c r="BU112" s="44">
        <f t="shared" si="171"/>
        <v>0</v>
      </c>
      <c r="BV112" s="44">
        <f t="shared" si="171"/>
        <v>0</v>
      </c>
      <c r="BW112" s="44">
        <f t="shared" si="171"/>
        <v>0</v>
      </c>
      <c r="BX112" s="44">
        <f t="shared" si="171"/>
        <v>0</v>
      </c>
      <c r="BY112" s="44">
        <f t="shared" si="171"/>
        <v>0</v>
      </c>
      <c r="BZ112" s="44">
        <f t="shared" si="171"/>
        <v>0</v>
      </c>
      <c r="CA112" s="44">
        <f t="shared" si="171"/>
        <v>0</v>
      </c>
      <c r="CB112" s="44">
        <f t="shared" si="171"/>
        <v>0</v>
      </c>
      <c r="CC112" s="44">
        <f t="shared" si="171"/>
        <v>0</v>
      </c>
      <c r="CD112" s="44">
        <f t="shared" si="171"/>
        <v>0</v>
      </c>
      <c r="CE112" s="44">
        <f t="shared" si="171"/>
        <v>0</v>
      </c>
      <c r="CF112" s="44">
        <f t="shared" si="171"/>
        <v>0</v>
      </c>
      <c r="CG112" s="44">
        <f t="shared" si="171"/>
        <v>0</v>
      </c>
      <c r="CH112" s="44">
        <f t="shared" si="171"/>
        <v>0</v>
      </c>
      <c r="CI112" s="44">
        <f t="shared" si="171"/>
        <v>0</v>
      </c>
      <c r="CJ112" s="44">
        <f t="shared" si="171"/>
        <v>0</v>
      </c>
      <c r="CK112" s="44">
        <f t="shared" si="171"/>
        <v>0</v>
      </c>
      <c r="CL112" s="44">
        <f t="shared" si="171"/>
        <v>0</v>
      </c>
      <c r="CM112" s="44">
        <f t="shared" si="171"/>
        <v>0</v>
      </c>
      <c r="CN112" s="44">
        <f t="shared" si="171"/>
        <v>0</v>
      </c>
      <c r="CO112" s="44">
        <f t="shared" si="171"/>
        <v>0</v>
      </c>
      <c r="CP112" s="44">
        <f t="shared" si="171"/>
        <v>0</v>
      </c>
      <c r="CQ112" s="44">
        <f t="shared" si="171"/>
        <v>0</v>
      </c>
      <c r="CR112" s="44">
        <f t="shared" si="171"/>
        <v>0</v>
      </c>
      <c r="CS112" s="44">
        <f t="shared" si="171"/>
        <v>0</v>
      </c>
      <c r="CT112" s="44">
        <f t="shared" si="171"/>
        <v>0</v>
      </c>
      <c r="CU112" s="44">
        <f t="shared" si="171"/>
        <v>0</v>
      </c>
      <c r="CV112" s="44">
        <f t="shared" si="171"/>
        <v>0</v>
      </c>
      <c r="CW112" s="44">
        <f t="shared" si="171"/>
        <v>0</v>
      </c>
      <c r="CX112" s="44">
        <f t="shared" ref="CX112:DQ112" si="172">CX$50*CX41</f>
        <v>0</v>
      </c>
      <c r="CY112" s="44">
        <f t="shared" si="172"/>
        <v>0</v>
      </c>
      <c r="CZ112" s="44">
        <f t="shared" si="172"/>
        <v>0</v>
      </c>
      <c r="DA112" s="44">
        <f t="shared" si="172"/>
        <v>0</v>
      </c>
      <c r="DB112" s="44">
        <f t="shared" si="172"/>
        <v>0</v>
      </c>
      <c r="DC112" s="44">
        <f t="shared" si="172"/>
        <v>0</v>
      </c>
      <c r="DD112" s="44">
        <f t="shared" si="172"/>
        <v>0</v>
      </c>
      <c r="DE112" s="44">
        <f t="shared" si="172"/>
        <v>0</v>
      </c>
      <c r="DF112" s="44">
        <f t="shared" si="172"/>
        <v>0</v>
      </c>
      <c r="DG112" s="44">
        <f t="shared" si="172"/>
        <v>0</v>
      </c>
      <c r="DH112" s="44">
        <f t="shared" si="172"/>
        <v>0</v>
      </c>
      <c r="DI112" s="44">
        <f t="shared" si="172"/>
        <v>0</v>
      </c>
      <c r="DJ112" s="44">
        <f t="shared" si="172"/>
        <v>0</v>
      </c>
      <c r="DK112" s="44">
        <f t="shared" si="172"/>
        <v>0</v>
      </c>
      <c r="DL112" s="44">
        <f t="shared" si="172"/>
        <v>0</v>
      </c>
      <c r="DM112" s="44">
        <f t="shared" si="172"/>
        <v>0</v>
      </c>
      <c r="DN112" s="44">
        <f t="shared" si="172"/>
        <v>0</v>
      </c>
      <c r="DO112" s="44">
        <f t="shared" si="172"/>
        <v>0</v>
      </c>
      <c r="DP112" s="44">
        <f t="shared" si="172"/>
        <v>0</v>
      </c>
      <c r="DQ112" s="44">
        <f t="shared" si="172"/>
        <v>0</v>
      </c>
    </row>
    <row r="113" spans="1:121" x14ac:dyDescent="0.25">
      <c r="A113" s="44" t="str">
        <f t="shared" si="116"/>
        <v>07_INA</v>
      </c>
      <c r="B113" s="44" t="str">
        <f t="shared" si="116"/>
        <v>16_5_biogasoline</v>
      </c>
      <c r="C113" s="44" t="str">
        <f t="shared" si="116"/>
        <v>16_5_biogasoline</v>
      </c>
      <c r="D113" s="44" t="s">
        <v>150</v>
      </c>
      <c r="E113" s="44"/>
      <c r="F113" s="44"/>
      <c r="G113" s="45">
        <v>0</v>
      </c>
      <c r="H113" s="44"/>
      <c r="I113" s="44"/>
      <c r="J113" s="44"/>
      <c r="K113" s="44"/>
      <c r="L113" s="44"/>
      <c r="M113" s="44"/>
      <c r="N113" s="44"/>
      <c r="O113" s="44"/>
      <c r="P113" s="44"/>
      <c r="Q113" s="44"/>
      <c r="R113" s="44"/>
      <c r="S113" s="44"/>
      <c r="T113" s="44"/>
      <c r="U113" s="44"/>
      <c r="V113" s="44"/>
      <c r="W113" s="44"/>
      <c r="X113" s="44"/>
      <c r="Y113" s="44"/>
      <c r="Z113" s="44"/>
      <c r="AA113" s="44"/>
      <c r="AB113" s="44"/>
      <c r="AC113" s="44"/>
      <c r="AD113" s="44"/>
      <c r="AE113" s="44"/>
      <c r="AF113" s="44"/>
      <c r="AG113" s="44"/>
      <c r="AH113" s="44"/>
      <c r="AI113" s="44"/>
      <c r="AJ113" s="44"/>
      <c r="AK113" s="44"/>
      <c r="AL113" s="44"/>
      <c r="AM113" s="44"/>
      <c r="AN113" s="44"/>
      <c r="AO113" s="44"/>
      <c r="AP113" s="44"/>
      <c r="AQ113" s="44"/>
      <c r="AR113" s="44"/>
      <c r="AS113" s="44"/>
      <c r="AT113" s="44"/>
      <c r="AU113" s="44"/>
      <c r="AV113" s="44"/>
      <c r="AW113" s="44"/>
      <c r="AX113" s="44"/>
      <c r="AY113" s="44"/>
      <c r="AZ113" s="44"/>
      <c r="BA113" s="44"/>
      <c r="BB113" s="44"/>
      <c r="BC113" s="44"/>
      <c r="BD113" s="44"/>
      <c r="BE113" s="44"/>
      <c r="BF113" s="44"/>
      <c r="BG113" s="44"/>
      <c r="BH113" s="44"/>
      <c r="BI113" s="44"/>
      <c r="BJ113" s="44"/>
      <c r="BK113" s="44"/>
      <c r="BL113" s="44" t="str">
        <f t="shared" si="170"/>
        <v>07_INA</v>
      </c>
      <c r="BM113" s="44" t="str">
        <f t="shared" si="117"/>
        <v>d_nonenergy_ccs_16_5_biogasoline</v>
      </c>
      <c r="BN113" s="44"/>
      <c r="BO113" s="44"/>
      <c r="BP113" s="44">
        <f t="shared" ref="BP113:CW113" si="173">BP$50*BP42</f>
        <v>0</v>
      </c>
      <c r="BQ113" s="44">
        <f t="shared" si="173"/>
        <v>0</v>
      </c>
      <c r="BR113" s="44">
        <f t="shared" si="173"/>
        <v>0</v>
      </c>
      <c r="BS113" s="44">
        <f t="shared" si="173"/>
        <v>0</v>
      </c>
      <c r="BT113" s="44">
        <f t="shared" si="173"/>
        <v>0</v>
      </c>
      <c r="BU113" s="44">
        <f t="shared" si="173"/>
        <v>0</v>
      </c>
      <c r="BV113" s="44">
        <f t="shared" si="173"/>
        <v>0</v>
      </c>
      <c r="BW113" s="44">
        <f t="shared" si="173"/>
        <v>0</v>
      </c>
      <c r="BX113" s="44">
        <f t="shared" si="173"/>
        <v>0</v>
      </c>
      <c r="BY113" s="44">
        <f t="shared" si="173"/>
        <v>0</v>
      </c>
      <c r="BZ113" s="44">
        <f t="shared" si="173"/>
        <v>0</v>
      </c>
      <c r="CA113" s="44">
        <f t="shared" si="173"/>
        <v>0</v>
      </c>
      <c r="CB113" s="44">
        <f t="shared" si="173"/>
        <v>0</v>
      </c>
      <c r="CC113" s="44">
        <f t="shared" si="173"/>
        <v>0</v>
      </c>
      <c r="CD113" s="44">
        <f t="shared" si="173"/>
        <v>0</v>
      </c>
      <c r="CE113" s="44">
        <f t="shared" si="173"/>
        <v>0</v>
      </c>
      <c r="CF113" s="44">
        <f t="shared" si="173"/>
        <v>0</v>
      </c>
      <c r="CG113" s="44">
        <f t="shared" si="173"/>
        <v>0</v>
      </c>
      <c r="CH113" s="44">
        <f t="shared" si="173"/>
        <v>0</v>
      </c>
      <c r="CI113" s="44">
        <f t="shared" si="173"/>
        <v>0</v>
      </c>
      <c r="CJ113" s="44">
        <f t="shared" si="173"/>
        <v>0</v>
      </c>
      <c r="CK113" s="44">
        <f t="shared" si="173"/>
        <v>0</v>
      </c>
      <c r="CL113" s="44">
        <f t="shared" si="173"/>
        <v>0</v>
      </c>
      <c r="CM113" s="44">
        <f t="shared" si="173"/>
        <v>0</v>
      </c>
      <c r="CN113" s="44">
        <f t="shared" si="173"/>
        <v>0</v>
      </c>
      <c r="CO113" s="44">
        <f t="shared" si="173"/>
        <v>0</v>
      </c>
      <c r="CP113" s="44">
        <f t="shared" si="173"/>
        <v>0</v>
      </c>
      <c r="CQ113" s="44">
        <f t="shared" si="173"/>
        <v>0</v>
      </c>
      <c r="CR113" s="44">
        <f t="shared" si="173"/>
        <v>0</v>
      </c>
      <c r="CS113" s="44">
        <f t="shared" si="173"/>
        <v>0</v>
      </c>
      <c r="CT113" s="44">
        <f t="shared" si="173"/>
        <v>0</v>
      </c>
      <c r="CU113" s="44">
        <f t="shared" si="173"/>
        <v>0</v>
      </c>
      <c r="CV113" s="44">
        <f t="shared" si="173"/>
        <v>0</v>
      </c>
      <c r="CW113" s="44">
        <f t="shared" si="173"/>
        <v>0</v>
      </c>
      <c r="CX113" s="44">
        <f t="shared" ref="CX113:DQ113" si="174">CX$50*CX42</f>
        <v>0</v>
      </c>
      <c r="CY113" s="44">
        <f t="shared" si="174"/>
        <v>0</v>
      </c>
      <c r="CZ113" s="44">
        <f t="shared" si="174"/>
        <v>0</v>
      </c>
      <c r="DA113" s="44">
        <f t="shared" si="174"/>
        <v>0</v>
      </c>
      <c r="DB113" s="44">
        <f t="shared" si="174"/>
        <v>0</v>
      </c>
      <c r="DC113" s="44">
        <f t="shared" si="174"/>
        <v>0</v>
      </c>
      <c r="DD113" s="44">
        <f t="shared" si="174"/>
        <v>0</v>
      </c>
      <c r="DE113" s="44">
        <f t="shared" si="174"/>
        <v>0</v>
      </c>
      <c r="DF113" s="44">
        <f t="shared" si="174"/>
        <v>0</v>
      </c>
      <c r="DG113" s="44">
        <f t="shared" si="174"/>
        <v>0</v>
      </c>
      <c r="DH113" s="44">
        <f t="shared" si="174"/>
        <v>0</v>
      </c>
      <c r="DI113" s="44">
        <f t="shared" si="174"/>
        <v>0</v>
      </c>
      <c r="DJ113" s="44">
        <f t="shared" si="174"/>
        <v>0</v>
      </c>
      <c r="DK113" s="44">
        <f t="shared" si="174"/>
        <v>0</v>
      </c>
      <c r="DL113" s="44">
        <f t="shared" si="174"/>
        <v>0</v>
      </c>
      <c r="DM113" s="44">
        <f t="shared" si="174"/>
        <v>0</v>
      </c>
      <c r="DN113" s="44">
        <f t="shared" si="174"/>
        <v>0</v>
      </c>
      <c r="DO113" s="44">
        <f t="shared" si="174"/>
        <v>0</v>
      </c>
      <c r="DP113" s="44">
        <f t="shared" si="174"/>
        <v>0</v>
      </c>
      <c r="DQ113" s="44">
        <f t="shared" si="174"/>
        <v>0</v>
      </c>
    </row>
    <row r="114" spans="1:121" x14ac:dyDescent="0.25">
      <c r="A114" s="44" t="str">
        <f t="shared" si="116"/>
        <v>07_INA</v>
      </c>
      <c r="B114" s="44" t="str">
        <f t="shared" si="116"/>
        <v>16_6_biodiesel</v>
      </c>
      <c r="C114" s="44" t="str">
        <f t="shared" si="116"/>
        <v>16_6_biodiesel</v>
      </c>
      <c r="D114" s="44" t="s">
        <v>150</v>
      </c>
      <c r="E114" s="44"/>
      <c r="F114" s="44"/>
      <c r="G114" s="45">
        <v>0</v>
      </c>
      <c r="H114" s="44"/>
      <c r="I114" s="44"/>
      <c r="J114" s="44"/>
      <c r="K114" s="44"/>
      <c r="L114" s="44"/>
      <c r="M114" s="44"/>
      <c r="N114" s="44"/>
      <c r="O114" s="44"/>
      <c r="P114" s="44"/>
      <c r="Q114" s="44"/>
      <c r="R114" s="44"/>
      <c r="S114" s="44"/>
      <c r="T114" s="44"/>
      <c r="U114" s="44"/>
      <c r="V114" s="44"/>
      <c r="W114" s="44"/>
      <c r="X114" s="44"/>
      <c r="Y114" s="44"/>
      <c r="Z114" s="44"/>
      <c r="AA114" s="44"/>
      <c r="AB114" s="44"/>
      <c r="AC114" s="44"/>
      <c r="AD114" s="44"/>
      <c r="AE114" s="44"/>
      <c r="AF114" s="44"/>
      <c r="AG114" s="44"/>
      <c r="AH114" s="44"/>
      <c r="AI114" s="44"/>
      <c r="AJ114" s="44"/>
      <c r="AK114" s="44"/>
      <c r="AL114" s="44"/>
      <c r="AM114" s="44"/>
      <c r="AN114" s="44"/>
      <c r="AO114" s="44"/>
      <c r="AP114" s="44"/>
      <c r="AQ114" s="44"/>
      <c r="AR114" s="44"/>
      <c r="AS114" s="44"/>
      <c r="AT114" s="44"/>
      <c r="AU114" s="44"/>
      <c r="AV114" s="44"/>
      <c r="AW114" s="44"/>
      <c r="AX114" s="44"/>
      <c r="AY114" s="44"/>
      <c r="AZ114" s="44"/>
      <c r="BA114" s="44"/>
      <c r="BB114" s="44"/>
      <c r="BC114" s="44"/>
      <c r="BD114" s="44"/>
      <c r="BE114" s="44"/>
      <c r="BF114" s="44"/>
      <c r="BG114" s="44"/>
      <c r="BH114" s="44"/>
      <c r="BI114" s="44"/>
      <c r="BJ114" s="44"/>
      <c r="BK114" s="44"/>
      <c r="BL114" s="44" t="str">
        <f t="shared" si="170"/>
        <v>07_INA</v>
      </c>
      <c r="BM114" s="44" t="str">
        <f t="shared" si="117"/>
        <v>d_nonenergy_ccs_16_6_biodiesel</v>
      </c>
      <c r="BN114" s="44"/>
      <c r="BO114" s="44"/>
      <c r="BP114" s="44">
        <f t="shared" ref="BP114:CW114" si="175">BP$50*BP43</f>
        <v>0</v>
      </c>
      <c r="BQ114" s="44">
        <f t="shared" si="175"/>
        <v>0</v>
      </c>
      <c r="BR114" s="44">
        <f t="shared" si="175"/>
        <v>0</v>
      </c>
      <c r="BS114" s="44">
        <f t="shared" si="175"/>
        <v>0</v>
      </c>
      <c r="BT114" s="44">
        <f t="shared" si="175"/>
        <v>0</v>
      </c>
      <c r="BU114" s="44">
        <f t="shared" si="175"/>
        <v>0</v>
      </c>
      <c r="BV114" s="44">
        <f t="shared" si="175"/>
        <v>0</v>
      </c>
      <c r="BW114" s="44">
        <f t="shared" si="175"/>
        <v>0</v>
      </c>
      <c r="BX114" s="44">
        <f t="shared" si="175"/>
        <v>0</v>
      </c>
      <c r="BY114" s="44">
        <f t="shared" si="175"/>
        <v>0</v>
      </c>
      <c r="BZ114" s="44">
        <f t="shared" si="175"/>
        <v>0</v>
      </c>
      <c r="CA114" s="44">
        <f t="shared" si="175"/>
        <v>0</v>
      </c>
      <c r="CB114" s="44">
        <f t="shared" si="175"/>
        <v>0</v>
      </c>
      <c r="CC114" s="44">
        <f t="shared" si="175"/>
        <v>0</v>
      </c>
      <c r="CD114" s="44">
        <f t="shared" si="175"/>
        <v>0</v>
      </c>
      <c r="CE114" s="44">
        <f t="shared" si="175"/>
        <v>0</v>
      </c>
      <c r="CF114" s="44">
        <f t="shared" si="175"/>
        <v>0</v>
      </c>
      <c r="CG114" s="44">
        <f t="shared" si="175"/>
        <v>0</v>
      </c>
      <c r="CH114" s="44">
        <f t="shared" si="175"/>
        <v>0</v>
      </c>
      <c r="CI114" s="44">
        <f t="shared" si="175"/>
        <v>0</v>
      </c>
      <c r="CJ114" s="44">
        <f t="shared" si="175"/>
        <v>0</v>
      </c>
      <c r="CK114" s="44">
        <f t="shared" si="175"/>
        <v>0</v>
      </c>
      <c r="CL114" s="44">
        <f t="shared" si="175"/>
        <v>0</v>
      </c>
      <c r="CM114" s="44">
        <f t="shared" si="175"/>
        <v>0</v>
      </c>
      <c r="CN114" s="44">
        <f t="shared" si="175"/>
        <v>0</v>
      </c>
      <c r="CO114" s="44">
        <f t="shared" si="175"/>
        <v>0</v>
      </c>
      <c r="CP114" s="44">
        <f t="shared" si="175"/>
        <v>0</v>
      </c>
      <c r="CQ114" s="44">
        <f t="shared" si="175"/>
        <v>0</v>
      </c>
      <c r="CR114" s="44">
        <f t="shared" si="175"/>
        <v>0</v>
      </c>
      <c r="CS114" s="44">
        <f t="shared" si="175"/>
        <v>0</v>
      </c>
      <c r="CT114" s="44">
        <f t="shared" si="175"/>
        <v>0</v>
      </c>
      <c r="CU114" s="44">
        <f t="shared" si="175"/>
        <v>0</v>
      </c>
      <c r="CV114" s="44">
        <f t="shared" si="175"/>
        <v>0</v>
      </c>
      <c r="CW114" s="44">
        <f t="shared" si="175"/>
        <v>0</v>
      </c>
      <c r="CX114" s="44">
        <f t="shared" ref="CX114:DQ114" si="176">CX$50*CX43</f>
        <v>0</v>
      </c>
      <c r="CY114" s="44">
        <f t="shared" si="176"/>
        <v>0</v>
      </c>
      <c r="CZ114" s="44">
        <f t="shared" si="176"/>
        <v>0</v>
      </c>
      <c r="DA114" s="44">
        <f t="shared" si="176"/>
        <v>0</v>
      </c>
      <c r="DB114" s="44">
        <f t="shared" si="176"/>
        <v>0</v>
      </c>
      <c r="DC114" s="44">
        <f t="shared" si="176"/>
        <v>0</v>
      </c>
      <c r="DD114" s="44">
        <f t="shared" si="176"/>
        <v>0</v>
      </c>
      <c r="DE114" s="44">
        <f t="shared" si="176"/>
        <v>0</v>
      </c>
      <c r="DF114" s="44">
        <f t="shared" si="176"/>
        <v>0</v>
      </c>
      <c r="DG114" s="44">
        <f t="shared" si="176"/>
        <v>0</v>
      </c>
      <c r="DH114" s="44">
        <f t="shared" si="176"/>
        <v>0</v>
      </c>
      <c r="DI114" s="44">
        <f t="shared" si="176"/>
        <v>0</v>
      </c>
      <c r="DJ114" s="44">
        <f t="shared" si="176"/>
        <v>0</v>
      </c>
      <c r="DK114" s="44">
        <f t="shared" si="176"/>
        <v>0</v>
      </c>
      <c r="DL114" s="44">
        <f t="shared" si="176"/>
        <v>0</v>
      </c>
      <c r="DM114" s="44">
        <f t="shared" si="176"/>
        <v>0</v>
      </c>
      <c r="DN114" s="44">
        <f t="shared" si="176"/>
        <v>0</v>
      </c>
      <c r="DO114" s="44">
        <f t="shared" si="176"/>
        <v>0</v>
      </c>
      <c r="DP114" s="44">
        <f t="shared" si="176"/>
        <v>0</v>
      </c>
      <c r="DQ114" s="44">
        <f t="shared" si="176"/>
        <v>0</v>
      </c>
    </row>
    <row r="115" spans="1:121" x14ac:dyDescent="0.25">
      <c r="A115" s="44" t="str">
        <f t="shared" si="116"/>
        <v>07_INA</v>
      </c>
      <c r="B115" s="44" t="str">
        <f t="shared" si="116"/>
        <v>16_8_other_liquid_biofuels</v>
      </c>
      <c r="C115" s="44" t="str">
        <f t="shared" si="116"/>
        <v>16_8_oth_liquid_biofuel</v>
      </c>
      <c r="D115" s="44" t="s">
        <v>150</v>
      </c>
      <c r="E115" s="44"/>
      <c r="F115" s="44"/>
      <c r="G115" s="45">
        <v>0</v>
      </c>
      <c r="H115" s="44"/>
      <c r="I115" s="44"/>
      <c r="J115" s="44"/>
      <c r="K115" s="44"/>
      <c r="L115" s="44"/>
      <c r="M115" s="44"/>
      <c r="N115" s="44"/>
      <c r="O115" s="44"/>
      <c r="P115" s="44"/>
      <c r="Q115" s="44"/>
      <c r="R115" s="44"/>
      <c r="S115" s="44"/>
      <c r="T115" s="44"/>
      <c r="U115" s="44"/>
      <c r="V115" s="44"/>
      <c r="W115" s="44"/>
      <c r="X115" s="44"/>
      <c r="Y115" s="44"/>
      <c r="Z115" s="44"/>
      <c r="AA115" s="44"/>
      <c r="AB115" s="44"/>
      <c r="AC115" s="44"/>
      <c r="AD115" s="44"/>
      <c r="AE115" s="44"/>
      <c r="AF115" s="44"/>
      <c r="AG115" s="44"/>
      <c r="AH115" s="44"/>
      <c r="AI115" s="44"/>
      <c r="AJ115" s="44"/>
      <c r="AK115" s="44"/>
      <c r="AL115" s="44"/>
      <c r="AM115" s="44"/>
      <c r="AN115" s="44"/>
      <c r="AO115" s="44"/>
      <c r="AP115" s="44"/>
      <c r="AQ115" s="44"/>
      <c r="AR115" s="44"/>
      <c r="AS115" s="44"/>
      <c r="AT115" s="44"/>
      <c r="AU115" s="44"/>
      <c r="AV115" s="44"/>
      <c r="AW115" s="44"/>
      <c r="AX115" s="44"/>
      <c r="AY115" s="44"/>
      <c r="AZ115" s="44"/>
      <c r="BA115" s="44"/>
      <c r="BB115" s="44"/>
      <c r="BC115" s="44"/>
      <c r="BD115" s="44"/>
      <c r="BE115" s="44"/>
      <c r="BF115" s="44"/>
      <c r="BG115" s="44"/>
      <c r="BH115" s="44"/>
      <c r="BI115" s="44"/>
      <c r="BJ115" s="44"/>
      <c r="BK115" s="44"/>
      <c r="BL115" s="44" t="str">
        <f t="shared" si="170"/>
        <v>07_INA</v>
      </c>
      <c r="BM115" s="44" t="str">
        <f t="shared" si="117"/>
        <v>d_nonenergy_ccs_16_8_oth_liquid_biofuel</v>
      </c>
      <c r="BN115" s="44"/>
      <c r="BO115" s="44"/>
      <c r="BP115" s="44">
        <f t="shared" ref="BP115:CW115" si="177">BP$50*BP44</f>
        <v>0</v>
      </c>
      <c r="BQ115" s="44">
        <f t="shared" si="177"/>
        <v>0</v>
      </c>
      <c r="BR115" s="44">
        <f t="shared" si="177"/>
        <v>0</v>
      </c>
      <c r="BS115" s="44">
        <f t="shared" si="177"/>
        <v>0</v>
      </c>
      <c r="BT115" s="44">
        <f t="shared" si="177"/>
        <v>0</v>
      </c>
      <c r="BU115" s="44">
        <f t="shared" si="177"/>
        <v>0</v>
      </c>
      <c r="BV115" s="44">
        <f t="shared" si="177"/>
        <v>0</v>
      </c>
      <c r="BW115" s="44">
        <f t="shared" si="177"/>
        <v>0</v>
      </c>
      <c r="BX115" s="44">
        <f t="shared" si="177"/>
        <v>0</v>
      </c>
      <c r="BY115" s="44">
        <f t="shared" si="177"/>
        <v>0</v>
      </c>
      <c r="BZ115" s="44">
        <f t="shared" si="177"/>
        <v>0</v>
      </c>
      <c r="CA115" s="44">
        <f t="shared" si="177"/>
        <v>0</v>
      </c>
      <c r="CB115" s="44">
        <f t="shared" si="177"/>
        <v>0</v>
      </c>
      <c r="CC115" s="44">
        <f t="shared" si="177"/>
        <v>0</v>
      </c>
      <c r="CD115" s="44">
        <f t="shared" si="177"/>
        <v>0</v>
      </c>
      <c r="CE115" s="44">
        <f t="shared" si="177"/>
        <v>0</v>
      </c>
      <c r="CF115" s="44">
        <f t="shared" si="177"/>
        <v>0</v>
      </c>
      <c r="CG115" s="44">
        <f t="shared" si="177"/>
        <v>0</v>
      </c>
      <c r="CH115" s="44">
        <f t="shared" si="177"/>
        <v>0</v>
      </c>
      <c r="CI115" s="44">
        <f t="shared" si="177"/>
        <v>0</v>
      </c>
      <c r="CJ115" s="44">
        <f t="shared" si="177"/>
        <v>0</v>
      </c>
      <c r="CK115" s="44">
        <f t="shared" si="177"/>
        <v>0</v>
      </c>
      <c r="CL115" s="44">
        <f t="shared" si="177"/>
        <v>0</v>
      </c>
      <c r="CM115" s="44">
        <f t="shared" si="177"/>
        <v>0</v>
      </c>
      <c r="CN115" s="44">
        <f t="shared" si="177"/>
        <v>0</v>
      </c>
      <c r="CO115" s="44">
        <f t="shared" si="177"/>
        <v>0</v>
      </c>
      <c r="CP115" s="44">
        <f t="shared" si="177"/>
        <v>0</v>
      </c>
      <c r="CQ115" s="44">
        <f t="shared" si="177"/>
        <v>0</v>
      </c>
      <c r="CR115" s="44">
        <f t="shared" si="177"/>
        <v>0</v>
      </c>
      <c r="CS115" s="44">
        <f t="shared" si="177"/>
        <v>0</v>
      </c>
      <c r="CT115" s="44">
        <f t="shared" si="177"/>
        <v>0</v>
      </c>
      <c r="CU115" s="44">
        <f t="shared" si="177"/>
        <v>0</v>
      </c>
      <c r="CV115" s="44">
        <f t="shared" si="177"/>
        <v>0</v>
      </c>
      <c r="CW115" s="44">
        <f t="shared" si="177"/>
        <v>0</v>
      </c>
      <c r="CX115" s="44">
        <f t="shared" ref="CX115:DQ115" si="178">CX$50*CX44</f>
        <v>0</v>
      </c>
      <c r="CY115" s="44">
        <f t="shared" si="178"/>
        <v>0</v>
      </c>
      <c r="CZ115" s="44">
        <f t="shared" si="178"/>
        <v>0</v>
      </c>
      <c r="DA115" s="44">
        <f t="shared" si="178"/>
        <v>0</v>
      </c>
      <c r="DB115" s="44">
        <f t="shared" si="178"/>
        <v>0</v>
      </c>
      <c r="DC115" s="44">
        <f t="shared" si="178"/>
        <v>0</v>
      </c>
      <c r="DD115" s="44">
        <f t="shared" si="178"/>
        <v>0</v>
      </c>
      <c r="DE115" s="44">
        <f t="shared" si="178"/>
        <v>0</v>
      </c>
      <c r="DF115" s="44">
        <f t="shared" si="178"/>
        <v>0</v>
      </c>
      <c r="DG115" s="44">
        <f t="shared" si="178"/>
        <v>0</v>
      </c>
      <c r="DH115" s="44">
        <f t="shared" si="178"/>
        <v>0</v>
      </c>
      <c r="DI115" s="44">
        <f t="shared" si="178"/>
        <v>0</v>
      </c>
      <c r="DJ115" s="44">
        <f t="shared" si="178"/>
        <v>0</v>
      </c>
      <c r="DK115" s="44">
        <f t="shared" si="178"/>
        <v>0</v>
      </c>
      <c r="DL115" s="44">
        <f t="shared" si="178"/>
        <v>0</v>
      </c>
      <c r="DM115" s="44">
        <f t="shared" si="178"/>
        <v>0</v>
      </c>
      <c r="DN115" s="44">
        <f t="shared" si="178"/>
        <v>0</v>
      </c>
      <c r="DO115" s="44">
        <f t="shared" si="178"/>
        <v>0</v>
      </c>
      <c r="DP115" s="44">
        <f t="shared" si="178"/>
        <v>0</v>
      </c>
      <c r="DQ115" s="44">
        <f t="shared" si="178"/>
        <v>0</v>
      </c>
    </row>
    <row r="116" spans="1:121" x14ac:dyDescent="0.25">
      <c r="A116" s="46" t="str">
        <f t="shared" si="116"/>
        <v>07_INA</v>
      </c>
      <c r="B116" s="46" t="str">
        <f t="shared" si="116"/>
        <v>17_electricity</v>
      </c>
      <c r="C116" s="46" t="str">
        <f t="shared" si="116"/>
        <v>17_electricity</v>
      </c>
      <c r="D116" s="46" t="s">
        <v>150</v>
      </c>
      <c r="E116" s="46"/>
      <c r="F116" s="46"/>
      <c r="G116" s="47">
        <v>0</v>
      </c>
      <c r="H116" s="46"/>
      <c r="I116" s="46"/>
      <c r="J116" s="46"/>
      <c r="K116" s="46"/>
      <c r="L116" s="46"/>
      <c r="M116" s="46"/>
      <c r="N116" s="46"/>
      <c r="O116" s="46"/>
      <c r="P116" s="46"/>
      <c r="Q116" s="46"/>
      <c r="R116" s="46"/>
      <c r="S116" s="46"/>
      <c r="T116" s="46"/>
      <c r="U116" s="46"/>
      <c r="V116" s="46"/>
      <c r="W116" s="46"/>
      <c r="X116" s="46"/>
      <c r="Y116" s="46"/>
      <c r="Z116" s="46"/>
      <c r="AA116" s="46"/>
      <c r="AB116" s="46"/>
      <c r="AC116" s="46"/>
      <c r="AD116" s="46"/>
      <c r="AE116" s="46"/>
      <c r="AF116" s="46"/>
      <c r="AG116" s="46"/>
      <c r="AH116" s="46"/>
      <c r="AI116" s="46"/>
      <c r="AJ116" s="46"/>
      <c r="AK116" s="46"/>
      <c r="AL116" s="46"/>
      <c r="AM116" s="46"/>
      <c r="AN116" s="46"/>
      <c r="AO116" s="46"/>
      <c r="AP116" s="46"/>
      <c r="AQ116" s="46"/>
      <c r="AR116" s="46"/>
      <c r="AS116" s="46"/>
      <c r="AT116" s="46"/>
      <c r="AU116" s="46"/>
      <c r="AV116" s="46"/>
      <c r="AW116" s="46"/>
      <c r="AX116" s="46"/>
      <c r="AY116" s="46"/>
      <c r="AZ116" s="46"/>
      <c r="BA116" s="46"/>
      <c r="BB116" s="46"/>
      <c r="BC116" s="46"/>
      <c r="BD116" s="46"/>
      <c r="BE116" s="46"/>
      <c r="BF116" s="46"/>
      <c r="BG116" s="46"/>
      <c r="BH116" s="46"/>
      <c r="BI116" s="46"/>
      <c r="BJ116" s="46"/>
      <c r="BK116" s="46"/>
      <c r="BL116" s="46" t="str">
        <f t="shared" si="170"/>
        <v>07_INA</v>
      </c>
      <c r="BM116" s="46" t="str">
        <f t="shared" si="117"/>
        <v>d_nonenergy_ccs_17_electricity</v>
      </c>
      <c r="BN116" s="46"/>
      <c r="BO116" s="46"/>
      <c r="BP116" s="49">
        <f t="shared" ref="BP116:BQ116" si="179">BP123</f>
        <v>0</v>
      </c>
      <c r="BQ116" s="49">
        <f t="shared" si="179"/>
        <v>0</v>
      </c>
      <c r="BR116" s="49">
        <f t="shared" ref="BR116:CV116" si="180">BR123</f>
        <v>0</v>
      </c>
      <c r="BS116" s="49">
        <f t="shared" si="180"/>
        <v>0</v>
      </c>
      <c r="BT116" s="49">
        <f t="shared" si="180"/>
        <v>0</v>
      </c>
      <c r="BU116" s="49">
        <f t="shared" si="180"/>
        <v>0</v>
      </c>
      <c r="BV116" s="49">
        <f t="shared" si="180"/>
        <v>0</v>
      </c>
      <c r="BW116" s="49">
        <f t="shared" si="180"/>
        <v>0</v>
      </c>
      <c r="BX116" s="49">
        <f t="shared" si="180"/>
        <v>0</v>
      </c>
      <c r="BY116" s="49">
        <f t="shared" si="180"/>
        <v>0</v>
      </c>
      <c r="BZ116" s="49">
        <f t="shared" si="180"/>
        <v>0</v>
      </c>
      <c r="CA116" s="49">
        <f t="shared" si="180"/>
        <v>0</v>
      </c>
      <c r="CB116" s="49">
        <f t="shared" si="180"/>
        <v>0</v>
      </c>
      <c r="CC116" s="49">
        <f t="shared" si="180"/>
        <v>0</v>
      </c>
      <c r="CD116" s="49">
        <f t="shared" si="180"/>
        <v>0</v>
      </c>
      <c r="CE116" s="49">
        <f t="shared" si="180"/>
        <v>0</v>
      </c>
      <c r="CF116" s="49">
        <f t="shared" si="180"/>
        <v>0</v>
      </c>
      <c r="CG116" s="49">
        <f t="shared" si="180"/>
        <v>0</v>
      </c>
      <c r="CH116" s="49">
        <f t="shared" si="180"/>
        <v>0</v>
      </c>
      <c r="CI116" s="49">
        <f t="shared" si="180"/>
        <v>0</v>
      </c>
      <c r="CJ116" s="49">
        <f t="shared" si="180"/>
        <v>0</v>
      </c>
      <c r="CK116" s="49">
        <f t="shared" si="180"/>
        <v>0</v>
      </c>
      <c r="CL116" s="49">
        <f t="shared" si="180"/>
        <v>0</v>
      </c>
      <c r="CM116" s="49">
        <f t="shared" si="180"/>
        <v>0</v>
      </c>
      <c r="CN116" s="49">
        <f t="shared" si="180"/>
        <v>0</v>
      </c>
      <c r="CO116" s="49">
        <f t="shared" si="180"/>
        <v>0</v>
      </c>
      <c r="CP116" s="49">
        <f t="shared" si="180"/>
        <v>0</v>
      </c>
      <c r="CQ116" s="49">
        <f t="shared" si="180"/>
        <v>0</v>
      </c>
      <c r="CR116" s="49">
        <f t="shared" si="180"/>
        <v>0</v>
      </c>
      <c r="CS116" s="49">
        <f t="shared" si="180"/>
        <v>0</v>
      </c>
      <c r="CT116" s="49">
        <f t="shared" si="180"/>
        <v>0</v>
      </c>
      <c r="CU116" s="49">
        <f t="shared" si="180"/>
        <v>0</v>
      </c>
      <c r="CV116" s="49">
        <f t="shared" si="180"/>
        <v>0</v>
      </c>
      <c r="CW116" s="49">
        <f t="shared" ref="CW116:DQ116" si="181">CW123</f>
        <v>0</v>
      </c>
      <c r="CX116" s="49">
        <f t="shared" si="181"/>
        <v>0</v>
      </c>
      <c r="CY116" s="49">
        <f t="shared" si="181"/>
        <v>0</v>
      </c>
      <c r="CZ116" s="49">
        <f t="shared" si="181"/>
        <v>0</v>
      </c>
      <c r="DA116" s="49">
        <f t="shared" si="181"/>
        <v>0</v>
      </c>
      <c r="DB116" s="49">
        <f t="shared" si="181"/>
        <v>0</v>
      </c>
      <c r="DC116" s="49">
        <f t="shared" si="181"/>
        <v>0</v>
      </c>
      <c r="DD116" s="49">
        <f t="shared" si="181"/>
        <v>0</v>
      </c>
      <c r="DE116" s="49">
        <f t="shared" si="181"/>
        <v>0</v>
      </c>
      <c r="DF116" s="49">
        <f t="shared" si="181"/>
        <v>0</v>
      </c>
      <c r="DG116" s="49">
        <f t="shared" si="181"/>
        <v>0</v>
      </c>
      <c r="DH116" s="49">
        <f t="shared" si="181"/>
        <v>0</v>
      </c>
      <c r="DI116" s="49">
        <f t="shared" si="181"/>
        <v>0</v>
      </c>
      <c r="DJ116" s="49">
        <f t="shared" si="181"/>
        <v>0</v>
      </c>
      <c r="DK116" s="49">
        <f t="shared" si="181"/>
        <v>0</v>
      </c>
      <c r="DL116" s="49">
        <f t="shared" si="181"/>
        <v>0</v>
      </c>
      <c r="DM116" s="49">
        <f t="shared" si="181"/>
        <v>0</v>
      </c>
      <c r="DN116" s="49">
        <f t="shared" si="181"/>
        <v>0</v>
      </c>
      <c r="DO116" s="49">
        <f t="shared" si="181"/>
        <v>0</v>
      </c>
      <c r="DP116" s="49">
        <f t="shared" si="181"/>
        <v>0</v>
      </c>
      <c r="DQ116" s="49">
        <f t="shared" si="181"/>
        <v>0</v>
      </c>
    </row>
    <row r="117" spans="1:121" x14ac:dyDescent="0.25">
      <c r="A117" s="44" t="str">
        <f t="shared" si="116"/>
        <v>07_INA</v>
      </c>
      <c r="B117" s="44" t="str">
        <f t="shared" si="116"/>
        <v>18_heat</v>
      </c>
      <c r="C117" s="44" t="str">
        <f t="shared" si="116"/>
        <v>18_heat</v>
      </c>
      <c r="D117" s="44" t="s">
        <v>150</v>
      </c>
      <c r="E117" s="44"/>
      <c r="F117" s="44"/>
      <c r="G117" s="45">
        <v>0</v>
      </c>
      <c r="H117" s="44"/>
      <c r="I117" s="44"/>
      <c r="J117" s="44"/>
      <c r="K117" s="44"/>
      <c r="L117" s="44"/>
      <c r="M117" s="44"/>
      <c r="N117" s="44"/>
      <c r="O117" s="44"/>
      <c r="P117" s="44"/>
      <c r="Q117" s="44"/>
      <c r="R117" s="44"/>
      <c r="S117" s="44"/>
      <c r="T117" s="44"/>
      <c r="U117" s="44"/>
      <c r="V117" s="44"/>
      <c r="W117" s="44"/>
      <c r="X117" s="44"/>
      <c r="Y117" s="44"/>
      <c r="Z117" s="44"/>
      <c r="AA117" s="44"/>
      <c r="AB117" s="44"/>
      <c r="AC117" s="44"/>
      <c r="AD117" s="44"/>
      <c r="AE117" s="44"/>
      <c r="AF117" s="44"/>
      <c r="AG117" s="44"/>
      <c r="AH117" s="44"/>
      <c r="AI117" s="44"/>
      <c r="AJ117" s="44"/>
      <c r="AK117" s="44"/>
      <c r="AL117" s="44"/>
      <c r="AM117" s="44"/>
      <c r="AN117" s="44"/>
      <c r="AO117" s="44"/>
      <c r="AP117" s="44"/>
      <c r="AQ117" s="44"/>
      <c r="AR117" s="44"/>
      <c r="AS117" s="44"/>
      <c r="AT117" s="44"/>
      <c r="AU117" s="44"/>
      <c r="AV117" s="44"/>
      <c r="AW117" s="44"/>
      <c r="AX117" s="44"/>
      <c r="AY117" s="44"/>
      <c r="AZ117" s="44"/>
      <c r="BA117" s="44"/>
      <c r="BB117" s="44"/>
      <c r="BC117" s="44"/>
      <c r="BD117" s="44"/>
      <c r="BE117" s="44"/>
      <c r="BF117" s="44"/>
      <c r="BG117" s="44"/>
      <c r="BH117" s="44"/>
      <c r="BI117" s="44"/>
      <c r="BJ117" s="44"/>
      <c r="BK117" s="44"/>
      <c r="BL117" s="44" t="str">
        <f t="shared" si="170"/>
        <v>07_INA</v>
      </c>
      <c r="BM117" s="44" t="str">
        <f t="shared" si="117"/>
        <v>d_nonenergy_ccs_18_heat</v>
      </c>
      <c r="BN117" s="44"/>
      <c r="BO117" s="44"/>
      <c r="BP117" s="44">
        <f t="shared" ref="BP117:CV117" si="182">BP$50*BP46</f>
        <v>0</v>
      </c>
      <c r="BQ117" s="44">
        <f t="shared" si="182"/>
        <v>0</v>
      </c>
      <c r="BR117" s="44">
        <f t="shared" si="182"/>
        <v>0</v>
      </c>
      <c r="BS117" s="44">
        <f t="shared" si="182"/>
        <v>0</v>
      </c>
      <c r="BT117" s="44">
        <f t="shared" si="182"/>
        <v>0</v>
      </c>
      <c r="BU117" s="44">
        <f t="shared" si="182"/>
        <v>0</v>
      </c>
      <c r="BV117" s="44">
        <f t="shared" si="182"/>
        <v>0</v>
      </c>
      <c r="BW117" s="44">
        <f t="shared" si="182"/>
        <v>0</v>
      </c>
      <c r="BX117" s="44">
        <f t="shared" si="182"/>
        <v>0</v>
      </c>
      <c r="BY117" s="44">
        <f t="shared" si="182"/>
        <v>0</v>
      </c>
      <c r="BZ117" s="44">
        <f t="shared" si="182"/>
        <v>0</v>
      </c>
      <c r="CA117" s="44">
        <f t="shared" si="182"/>
        <v>0</v>
      </c>
      <c r="CB117" s="44">
        <f t="shared" si="182"/>
        <v>0</v>
      </c>
      <c r="CC117" s="44">
        <f t="shared" si="182"/>
        <v>0</v>
      </c>
      <c r="CD117" s="44">
        <f t="shared" si="182"/>
        <v>0</v>
      </c>
      <c r="CE117" s="44">
        <f t="shared" si="182"/>
        <v>0</v>
      </c>
      <c r="CF117" s="44">
        <f t="shared" si="182"/>
        <v>0</v>
      </c>
      <c r="CG117" s="44">
        <f t="shared" si="182"/>
        <v>0</v>
      </c>
      <c r="CH117" s="44">
        <f t="shared" si="182"/>
        <v>0</v>
      </c>
      <c r="CI117" s="44">
        <f t="shared" si="182"/>
        <v>0</v>
      </c>
      <c r="CJ117" s="44">
        <f t="shared" si="182"/>
        <v>0</v>
      </c>
      <c r="CK117" s="44">
        <f t="shared" si="182"/>
        <v>0</v>
      </c>
      <c r="CL117" s="44">
        <f t="shared" si="182"/>
        <v>0</v>
      </c>
      <c r="CM117" s="44">
        <f t="shared" si="182"/>
        <v>0</v>
      </c>
      <c r="CN117" s="44">
        <f t="shared" si="182"/>
        <v>0</v>
      </c>
      <c r="CO117" s="44">
        <f t="shared" si="182"/>
        <v>0</v>
      </c>
      <c r="CP117" s="44">
        <f t="shared" si="182"/>
        <v>0</v>
      </c>
      <c r="CQ117" s="44">
        <f t="shared" si="182"/>
        <v>0</v>
      </c>
      <c r="CR117" s="44">
        <f t="shared" si="182"/>
        <v>0</v>
      </c>
      <c r="CS117" s="44">
        <f t="shared" si="182"/>
        <v>0</v>
      </c>
      <c r="CT117" s="44">
        <f t="shared" si="182"/>
        <v>0</v>
      </c>
      <c r="CU117" s="44">
        <f t="shared" si="182"/>
        <v>0</v>
      </c>
      <c r="CV117" s="44">
        <f t="shared" si="182"/>
        <v>0</v>
      </c>
      <c r="CW117" s="44">
        <f t="shared" ref="CW117:DQ117" si="183">CW$50*CW46</f>
        <v>0</v>
      </c>
      <c r="CX117" s="44">
        <f t="shared" si="183"/>
        <v>0</v>
      </c>
      <c r="CY117" s="44">
        <f t="shared" si="183"/>
        <v>0</v>
      </c>
      <c r="CZ117" s="44">
        <f t="shared" si="183"/>
        <v>0</v>
      </c>
      <c r="DA117" s="44">
        <f t="shared" si="183"/>
        <v>0</v>
      </c>
      <c r="DB117" s="44">
        <f t="shared" si="183"/>
        <v>0</v>
      </c>
      <c r="DC117" s="44">
        <f t="shared" si="183"/>
        <v>0</v>
      </c>
      <c r="DD117" s="44">
        <f t="shared" si="183"/>
        <v>0</v>
      </c>
      <c r="DE117" s="44">
        <f t="shared" si="183"/>
        <v>0</v>
      </c>
      <c r="DF117" s="44">
        <f t="shared" si="183"/>
        <v>0</v>
      </c>
      <c r="DG117" s="44">
        <f t="shared" si="183"/>
        <v>0</v>
      </c>
      <c r="DH117" s="44">
        <f t="shared" si="183"/>
        <v>0</v>
      </c>
      <c r="DI117" s="44">
        <f t="shared" si="183"/>
        <v>0</v>
      </c>
      <c r="DJ117" s="44">
        <f t="shared" si="183"/>
        <v>0</v>
      </c>
      <c r="DK117" s="44">
        <f t="shared" si="183"/>
        <v>0</v>
      </c>
      <c r="DL117" s="44">
        <f t="shared" si="183"/>
        <v>0</v>
      </c>
      <c r="DM117" s="44">
        <f t="shared" si="183"/>
        <v>0</v>
      </c>
      <c r="DN117" s="44">
        <f t="shared" si="183"/>
        <v>0</v>
      </c>
      <c r="DO117" s="44">
        <f t="shared" si="183"/>
        <v>0</v>
      </c>
      <c r="DP117" s="44">
        <f t="shared" si="183"/>
        <v>0</v>
      </c>
      <c r="DQ117" s="44">
        <f t="shared" si="183"/>
        <v>0</v>
      </c>
    </row>
    <row r="119" spans="1:121" x14ac:dyDescent="0.25">
      <c r="BM119" s="5" t="s">
        <v>153</v>
      </c>
    </row>
    <row r="120" spans="1:121" x14ac:dyDescent="0.25">
      <c r="BL120" s="46" t="s">
        <v>4</v>
      </c>
      <c r="BM120" s="46" t="s">
        <v>169</v>
      </c>
      <c r="BN120" s="46"/>
      <c r="BO120" s="46"/>
      <c r="BP120" s="47">
        <f t="shared" ref="BP120:BP123" si="184">BQ120</f>
        <v>0</v>
      </c>
      <c r="BQ120" s="47">
        <f t="shared" ref="BQ120:CV120" si="185">BQ$50*BQ45</f>
        <v>0</v>
      </c>
      <c r="BR120" s="47">
        <f t="shared" si="185"/>
        <v>0</v>
      </c>
      <c r="BS120" s="47">
        <f t="shared" si="185"/>
        <v>0</v>
      </c>
      <c r="BT120" s="47">
        <f t="shared" si="185"/>
        <v>0</v>
      </c>
      <c r="BU120" s="47">
        <f t="shared" si="185"/>
        <v>0</v>
      </c>
      <c r="BV120" s="47">
        <f t="shared" si="185"/>
        <v>0</v>
      </c>
      <c r="BW120" s="47">
        <f t="shared" si="185"/>
        <v>0</v>
      </c>
      <c r="BX120" s="47">
        <f t="shared" si="185"/>
        <v>0</v>
      </c>
      <c r="BY120" s="47">
        <f t="shared" si="185"/>
        <v>0</v>
      </c>
      <c r="BZ120" s="47">
        <f t="shared" si="185"/>
        <v>0</v>
      </c>
      <c r="CA120" s="47">
        <f t="shared" si="185"/>
        <v>0</v>
      </c>
      <c r="CB120" s="47">
        <f t="shared" si="185"/>
        <v>0</v>
      </c>
      <c r="CC120" s="47">
        <f t="shared" si="185"/>
        <v>0</v>
      </c>
      <c r="CD120" s="47">
        <f t="shared" si="185"/>
        <v>0</v>
      </c>
      <c r="CE120" s="47">
        <f t="shared" si="185"/>
        <v>0</v>
      </c>
      <c r="CF120" s="47">
        <f t="shared" si="185"/>
        <v>0</v>
      </c>
      <c r="CG120" s="47">
        <f t="shared" si="185"/>
        <v>0</v>
      </c>
      <c r="CH120" s="47">
        <f t="shared" si="185"/>
        <v>0</v>
      </c>
      <c r="CI120" s="47">
        <f t="shared" si="185"/>
        <v>0</v>
      </c>
      <c r="CJ120" s="47">
        <f t="shared" si="185"/>
        <v>0</v>
      </c>
      <c r="CK120" s="47">
        <f t="shared" si="185"/>
        <v>0</v>
      </c>
      <c r="CL120" s="47">
        <f t="shared" si="185"/>
        <v>0</v>
      </c>
      <c r="CM120" s="47">
        <f t="shared" si="185"/>
        <v>0</v>
      </c>
      <c r="CN120" s="47">
        <f t="shared" si="185"/>
        <v>0</v>
      </c>
      <c r="CO120" s="47">
        <f t="shared" si="185"/>
        <v>0</v>
      </c>
      <c r="CP120" s="47">
        <f t="shared" si="185"/>
        <v>0</v>
      </c>
      <c r="CQ120" s="47">
        <f t="shared" si="185"/>
        <v>0</v>
      </c>
      <c r="CR120" s="47">
        <f t="shared" si="185"/>
        <v>0</v>
      </c>
      <c r="CS120" s="47">
        <f t="shared" si="185"/>
        <v>0</v>
      </c>
      <c r="CT120" s="47">
        <f t="shared" si="185"/>
        <v>0</v>
      </c>
      <c r="CU120" s="47">
        <f t="shared" si="185"/>
        <v>0</v>
      </c>
      <c r="CV120" s="47">
        <f t="shared" si="185"/>
        <v>0</v>
      </c>
      <c r="CW120" s="47">
        <f t="shared" ref="CW120:DQ120" si="186">CW$50*CW45</f>
        <v>0</v>
      </c>
      <c r="CX120" s="47">
        <f t="shared" si="186"/>
        <v>0</v>
      </c>
      <c r="CY120" s="47">
        <f t="shared" si="186"/>
        <v>0</v>
      </c>
      <c r="CZ120" s="47">
        <f t="shared" si="186"/>
        <v>0</v>
      </c>
      <c r="DA120" s="47">
        <f t="shared" si="186"/>
        <v>0</v>
      </c>
      <c r="DB120" s="47">
        <f t="shared" si="186"/>
        <v>0</v>
      </c>
      <c r="DC120" s="47">
        <f t="shared" si="186"/>
        <v>0</v>
      </c>
      <c r="DD120" s="47">
        <f t="shared" si="186"/>
        <v>0</v>
      </c>
      <c r="DE120" s="47">
        <f t="shared" si="186"/>
        <v>0</v>
      </c>
      <c r="DF120" s="47">
        <f t="shared" si="186"/>
        <v>0</v>
      </c>
      <c r="DG120" s="47">
        <f t="shared" si="186"/>
        <v>0</v>
      </c>
      <c r="DH120" s="47">
        <f t="shared" si="186"/>
        <v>0</v>
      </c>
      <c r="DI120" s="47">
        <f t="shared" si="186"/>
        <v>0</v>
      </c>
      <c r="DJ120" s="47">
        <f t="shared" si="186"/>
        <v>0</v>
      </c>
      <c r="DK120" s="47">
        <f t="shared" si="186"/>
        <v>0</v>
      </c>
      <c r="DL120" s="47">
        <f t="shared" si="186"/>
        <v>0</v>
      </c>
      <c r="DM120" s="47">
        <f t="shared" si="186"/>
        <v>0</v>
      </c>
      <c r="DN120" s="47">
        <f t="shared" si="186"/>
        <v>0</v>
      </c>
      <c r="DO120" s="47">
        <f t="shared" si="186"/>
        <v>0</v>
      </c>
      <c r="DP120" s="47">
        <f t="shared" si="186"/>
        <v>0</v>
      </c>
      <c r="DQ120" s="47">
        <f t="shared" si="186"/>
        <v>0</v>
      </c>
    </row>
    <row r="121" spans="1:121" x14ac:dyDescent="0.25">
      <c r="BL121" s="46" t="s">
        <v>4</v>
      </c>
      <c r="BM121" s="46" t="s">
        <v>170</v>
      </c>
      <c r="BN121" s="46"/>
      <c r="BO121" s="46"/>
      <c r="BP121" s="47">
        <f t="shared" si="184"/>
        <v>0</v>
      </c>
      <c r="BQ121" s="47" cm="1">
        <f t="array" ref="BQ121">INDEX(prod_est,$H$15+$I$15-1,MATCH(BQ53,$BQ$53:$DQ$53,0))*BQ50*BQ48</f>
        <v>0</v>
      </c>
      <c r="BR121" s="47" cm="1">
        <f t="array" ref="BR121">INDEX(prod_est,$H$15+$I$15-1,MATCH(BR53,$BQ$53:$DQ$53,0))*BR50*BR48</f>
        <v>0</v>
      </c>
      <c r="BS121" s="47" cm="1">
        <f t="array" ref="BS121">INDEX(prod_est,$H$15+$I$15-1,MATCH(BS53,$BQ$53:$DQ$53,0))*BS50*BS48</f>
        <v>0</v>
      </c>
      <c r="BT121" s="47" cm="1">
        <f t="array" ref="BT121">INDEX(prod_est,$H$15+$I$15-1,MATCH(BT53,$BQ$53:$DQ$53,0))*BT50*BT48</f>
        <v>0</v>
      </c>
      <c r="BU121" s="47" cm="1">
        <f t="array" ref="BU121">INDEX(prod_est,$H$15+$I$15-1,MATCH(BU53,$BQ$53:$DQ$53,0))*BU50*BU48</f>
        <v>0</v>
      </c>
      <c r="BV121" s="47" cm="1">
        <f t="array" ref="BV121">INDEX(prod_est,$H$15+$I$15-1,MATCH(BV53,$BQ$53:$DQ$53,0))*BV50*BV48</f>
        <v>0</v>
      </c>
      <c r="BW121" s="47" cm="1">
        <f t="array" ref="BW121">INDEX(prod_est,$H$15+$I$15-1,MATCH(BW53,$BQ$53:$DQ$53,0))*BW50*BW48</f>
        <v>0</v>
      </c>
      <c r="BX121" s="47" cm="1">
        <f t="array" ref="BX121">INDEX(prod_est,$H$15+$I$15-1,MATCH(BX53,$BQ$53:$DQ$53,0))*BX50*BX48</f>
        <v>0</v>
      </c>
      <c r="BY121" s="47" cm="1">
        <f t="array" ref="BY121">INDEX(prod_est,$H$15+$I$15-1,MATCH(BY53,$BQ$53:$DQ$53,0))*BY50*BY48</f>
        <v>0</v>
      </c>
      <c r="BZ121" s="47" cm="1">
        <f t="array" ref="BZ121">INDEX(prod_est,$H$15+$I$15-1,MATCH(BZ53,$BQ$53:$DQ$53,0))*BZ50*BZ48</f>
        <v>0</v>
      </c>
      <c r="CA121" s="47" cm="1">
        <f t="array" ref="CA121">INDEX(prod_est,$H$15+$I$15-1,MATCH(CA53,$BQ$53:$DQ$53,0))*CA50*CA48</f>
        <v>0</v>
      </c>
      <c r="CB121" s="47" cm="1">
        <f t="array" ref="CB121">INDEX(prod_est,$H$15+$I$15-1,MATCH(CB53,$BQ$53:$DQ$53,0))*CB50*CB48</f>
        <v>0</v>
      </c>
      <c r="CC121" s="47" cm="1">
        <f t="array" ref="CC121">INDEX(prod_est,$H$15+$I$15-1,MATCH(CC53,$BQ$53:$DQ$53,0))*CC50*CC48</f>
        <v>0</v>
      </c>
      <c r="CD121" s="47" cm="1">
        <f t="array" ref="CD121">INDEX(prod_est,$H$15+$I$15-1,MATCH(CD53,$BQ$53:$DQ$53,0))*CD50*CD48</f>
        <v>0</v>
      </c>
      <c r="CE121" s="47" cm="1">
        <f t="array" ref="CE121">INDEX(prod_est,$H$15+$I$15-1,MATCH(CE53,$BQ$53:$DQ$53,0))*CE50*CE48</f>
        <v>0</v>
      </c>
      <c r="CF121" s="47" cm="1">
        <f t="array" ref="CF121">INDEX(prod_est,$H$15+$I$15-1,MATCH(CF53,$BQ$53:$DQ$53,0))*CF50*CF48</f>
        <v>0</v>
      </c>
      <c r="CG121" s="47" cm="1">
        <f t="array" ref="CG121">INDEX(prod_est,$H$15+$I$15-1,MATCH(CG53,$BQ$53:$DQ$53,0))*CG50*CG48</f>
        <v>0</v>
      </c>
      <c r="CH121" s="47" cm="1">
        <f t="array" ref="CH121">INDEX(prod_est,$H$15+$I$15-1,MATCH(CH53,$BQ$53:$DQ$53,0))*CH50*CH48</f>
        <v>0</v>
      </c>
      <c r="CI121" s="47" cm="1">
        <f t="array" ref="CI121">INDEX(prod_est,$H$15+$I$15-1,MATCH(CI53,$BQ$53:$DQ$53,0))*CI50*CI48</f>
        <v>0</v>
      </c>
      <c r="CJ121" s="47" cm="1">
        <f t="array" ref="CJ121">INDEX(prod_est,$H$15+$I$15-1,MATCH(CJ53,$BQ$53:$DQ$53,0))*CJ50*CJ48</f>
        <v>0</v>
      </c>
      <c r="CK121" s="47" cm="1">
        <f t="array" ref="CK121">INDEX(prod_est,$H$15+$I$15-1,MATCH(CK53,$BQ$53:$DQ$53,0))*CK50*CK48</f>
        <v>0</v>
      </c>
      <c r="CL121" s="47" cm="1">
        <f t="array" ref="CL121">INDEX(prod_est,$H$15+$I$15-1,MATCH(CL53,$BQ$53:$DQ$53,0))*CL50*CL48</f>
        <v>0</v>
      </c>
      <c r="CM121" s="47" cm="1">
        <f t="array" ref="CM121">INDEX(prod_est,$H$15+$I$15-1,MATCH(CM53,$BQ$53:$DQ$53,0))*CM50*CM48</f>
        <v>0</v>
      </c>
      <c r="CN121" s="47" cm="1">
        <f t="array" ref="CN121">INDEX(prod_est,$H$15+$I$15-1,MATCH(CN53,$BQ$53:$DQ$53,0))*CN50*CN48</f>
        <v>0</v>
      </c>
      <c r="CO121" s="47" cm="1">
        <f t="array" ref="CO121">INDEX(prod_est,$H$15+$I$15-1,MATCH(CO53,$BQ$53:$DQ$53,0))*CO50*CO48</f>
        <v>0</v>
      </c>
      <c r="CP121" s="47" cm="1">
        <f t="array" ref="CP121">INDEX(prod_est,$H$15+$I$15-1,MATCH(CP53,$BQ$53:$DQ$53,0))*CP50*CP48</f>
        <v>0</v>
      </c>
      <c r="CQ121" s="47" cm="1">
        <f t="array" ref="CQ121">INDEX(prod_est,$H$15+$I$15-1,MATCH(CQ53,$BQ$53:$DQ$53,0))*CQ50*CQ48</f>
        <v>0</v>
      </c>
      <c r="CR121" s="47" cm="1">
        <f t="array" ref="CR121">INDEX(prod_est,$H$15+$I$15-1,MATCH(CR53,$BQ$53:$DQ$53,0))*CR50*CR48</f>
        <v>0</v>
      </c>
      <c r="CS121" s="47" cm="1">
        <f t="array" ref="CS121">INDEX(prod_est,$H$15+$I$15-1,MATCH(CS53,$BQ$53:$DQ$53,0))*CS50*CS48</f>
        <v>0</v>
      </c>
      <c r="CT121" s="47" cm="1">
        <f t="array" ref="CT121">INDEX(prod_est,$H$15+$I$15-1,MATCH(CT53,$BQ$53:$DQ$53,0))*CT50*CT48</f>
        <v>0</v>
      </c>
      <c r="CU121" s="47" cm="1">
        <f t="array" ref="CU121">INDEX(prod_est,$H$15+$I$15-1,MATCH(CU53,$BQ$53:$DQ$53,0))*CU50*CU48</f>
        <v>0</v>
      </c>
      <c r="CV121" s="47" cm="1">
        <f t="array" ref="CV121">INDEX(prod_est,$H$15+$I$15-1,MATCH(CV53,$BQ$53:$DQ$53,0))*CV50*CV48</f>
        <v>0</v>
      </c>
      <c r="CW121" s="47" cm="1">
        <f t="array" ref="CW121">INDEX(prod_est,$H$15+$I$15-1,MATCH(CW53,$BQ$53:$DQ$53,0))*CW50*CW48</f>
        <v>0</v>
      </c>
      <c r="CX121" s="47" cm="1">
        <f t="array" ref="CX121">INDEX(prod_est,$H$15+$I$15-1,MATCH(CX53,$BQ$53:$DQ$53,0))*CX50*CX48</f>
        <v>0</v>
      </c>
      <c r="CY121" s="47" cm="1">
        <f t="array" ref="CY121">INDEX(prod_est,$H$15+$I$15-1,MATCH(CY53,$BQ$53:$DQ$53,0))*CY50*CY48</f>
        <v>0</v>
      </c>
      <c r="CZ121" s="47" cm="1">
        <f t="array" ref="CZ121">INDEX(prod_est,$H$15+$I$15-1,MATCH(CZ53,$BQ$53:$DQ$53,0))*CZ50*CZ48</f>
        <v>0</v>
      </c>
      <c r="DA121" s="47" cm="1">
        <f t="array" ref="DA121">INDEX(prod_est,$H$15+$I$15-1,MATCH(DA53,$BQ$53:$DQ$53,0))*DA50*DA48</f>
        <v>0</v>
      </c>
      <c r="DB121" s="47" cm="1">
        <f t="array" ref="DB121">INDEX(prod_est,$H$15+$I$15-1,MATCH(DB53,$BQ$53:$DQ$53,0))*DB50*DB48</f>
        <v>0</v>
      </c>
      <c r="DC121" s="47" cm="1">
        <f t="array" ref="DC121">INDEX(prod_est,$H$15+$I$15-1,MATCH(DC53,$BQ$53:$DQ$53,0))*DC50*DC48</f>
        <v>0</v>
      </c>
      <c r="DD121" s="47" cm="1">
        <f t="array" ref="DD121">INDEX(prod_est,$H$15+$I$15-1,MATCH(DD53,$BQ$53:$DQ$53,0))*DD50*DD48</f>
        <v>0</v>
      </c>
      <c r="DE121" s="47" cm="1">
        <f t="array" ref="DE121">INDEX(prod_est,$H$15+$I$15-1,MATCH(DE53,$BQ$53:$DQ$53,0))*DE50*DE48</f>
        <v>0</v>
      </c>
      <c r="DF121" s="47" cm="1">
        <f t="array" ref="DF121">INDEX(prod_est,$H$15+$I$15-1,MATCH(DF53,$BQ$53:$DQ$53,0))*DF50*DF48</f>
        <v>0</v>
      </c>
      <c r="DG121" s="47" cm="1">
        <f t="array" ref="DG121">INDEX(prod_est,$H$15+$I$15-1,MATCH(DG53,$BQ$53:$DQ$53,0))*DG50*DG48</f>
        <v>0</v>
      </c>
      <c r="DH121" s="47" cm="1">
        <f t="array" ref="DH121">INDEX(prod_est,$H$15+$I$15-1,MATCH(DH53,$BQ$53:$DQ$53,0))*DH50*DH48</f>
        <v>0</v>
      </c>
      <c r="DI121" s="47" cm="1">
        <f t="array" ref="DI121">INDEX(prod_est,$H$15+$I$15-1,MATCH(DI53,$BQ$53:$DQ$53,0))*DI50*DI48</f>
        <v>0</v>
      </c>
      <c r="DJ121" s="47" cm="1">
        <f t="array" ref="DJ121">INDEX(prod_est,$H$15+$I$15-1,MATCH(DJ53,$BQ$53:$DQ$53,0))*DJ50*DJ48</f>
        <v>0</v>
      </c>
      <c r="DK121" s="47" cm="1">
        <f t="array" ref="DK121">INDEX(prod_est,$H$15+$I$15-1,MATCH(DK53,$BQ$53:$DQ$53,0))*DK50*DK48</f>
        <v>0</v>
      </c>
      <c r="DL121" s="47" cm="1">
        <f t="array" ref="DL121">INDEX(prod_est,$H$15+$I$15-1,MATCH(DL53,$BQ$53:$DQ$53,0))*DL50*DL48</f>
        <v>0</v>
      </c>
      <c r="DM121" s="47" cm="1">
        <f t="array" ref="DM121">INDEX(prod_est,$H$15+$I$15-1,MATCH(DM53,$BQ$53:$DQ$53,0))*DM50*DM48</f>
        <v>0</v>
      </c>
      <c r="DN121" s="47" cm="1">
        <f t="array" ref="DN121">INDEX(prod_est,$H$15+$I$15-1,MATCH(DN53,$BQ$53:$DQ$53,0))*DN50*DN48</f>
        <v>0</v>
      </c>
      <c r="DO121" s="47" cm="1">
        <f t="array" ref="DO121">INDEX(prod_est,$H$15+$I$15-1,MATCH(DO53,$BQ$53:$DQ$53,0))*DO50*DO48</f>
        <v>0</v>
      </c>
      <c r="DP121" s="47" cm="1">
        <f t="array" ref="DP121">INDEX(prod_est,$H$15+$I$15-1,MATCH(DP53,$BQ$53:$DQ$53,0))*DP50*DP48</f>
        <v>0</v>
      </c>
      <c r="DQ121" s="47" cm="1">
        <f t="array" ref="DQ121">INDEX(prod_est,$H$15+$I$15-1,MATCH(DQ53,$BQ$53:$DQ$53,0))*DQ50*DQ48</f>
        <v>0</v>
      </c>
    </row>
    <row r="122" spans="1:121" x14ac:dyDescent="0.25">
      <c r="BL122" s="46" t="s">
        <v>4</v>
      </c>
      <c r="BM122" s="46" t="s">
        <v>154</v>
      </c>
      <c r="BN122" s="46"/>
      <c r="BO122" s="46"/>
      <c r="BP122" s="47">
        <f t="shared" si="184"/>
        <v>0</v>
      </c>
      <c r="BQ122" s="47">
        <f t="shared" ref="BQ122:CV122" si="187">BQ121*1000*$J$8*$J$9</f>
        <v>0</v>
      </c>
      <c r="BR122" s="47">
        <f t="shared" si="187"/>
        <v>0</v>
      </c>
      <c r="BS122" s="47">
        <f t="shared" si="187"/>
        <v>0</v>
      </c>
      <c r="BT122" s="47">
        <f t="shared" si="187"/>
        <v>0</v>
      </c>
      <c r="BU122" s="47">
        <f t="shared" si="187"/>
        <v>0</v>
      </c>
      <c r="BV122" s="47">
        <f t="shared" si="187"/>
        <v>0</v>
      </c>
      <c r="BW122" s="47">
        <f t="shared" si="187"/>
        <v>0</v>
      </c>
      <c r="BX122" s="47">
        <f t="shared" si="187"/>
        <v>0</v>
      </c>
      <c r="BY122" s="47">
        <f t="shared" si="187"/>
        <v>0</v>
      </c>
      <c r="BZ122" s="47">
        <f t="shared" si="187"/>
        <v>0</v>
      </c>
      <c r="CA122" s="47">
        <f t="shared" si="187"/>
        <v>0</v>
      </c>
      <c r="CB122" s="47">
        <f t="shared" si="187"/>
        <v>0</v>
      </c>
      <c r="CC122" s="47">
        <f t="shared" si="187"/>
        <v>0</v>
      </c>
      <c r="CD122" s="47">
        <f t="shared" si="187"/>
        <v>0</v>
      </c>
      <c r="CE122" s="47">
        <f t="shared" si="187"/>
        <v>0</v>
      </c>
      <c r="CF122" s="47">
        <f t="shared" si="187"/>
        <v>0</v>
      </c>
      <c r="CG122" s="47">
        <f t="shared" si="187"/>
        <v>0</v>
      </c>
      <c r="CH122" s="47">
        <f t="shared" si="187"/>
        <v>0</v>
      </c>
      <c r="CI122" s="47">
        <f t="shared" si="187"/>
        <v>0</v>
      </c>
      <c r="CJ122" s="47">
        <f t="shared" si="187"/>
        <v>0</v>
      </c>
      <c r="CK122" s="47">
        <f t="shared" si="187"/>
        <v>0</v>
      </c>
      <c r="CL122" s="47">
        <f t="shared" si="187"/>
        <v>0</v>
      </c>
      <c r="CM122" s="47">
        <f t="shared" si="187"/>
        <v>0</v>
      </c>
      <c r="CN122" s="47">
        <f t="shared" si="187"/>
        <v>0</v>
      </c>
      <c r="CO122" s="47">
        <f t="shared" si="187"/>
        <v>0</v>
      </c>
      <c r="CP122" s="47">
        <f t="shared" si="187"/>
        <v>0</v>
      </c>
      <c r="CQ122" s="47">
        <f t="shared" si="187"/>
        <v>0</v>
      </c>
      <c r="CR122" s="47">
        <f t="shared" si="187"/>
        <v>0</v>
      </c>
      <c r="CS122" s="47">
        <f t="shared" si="187"/>
        <v>0</v>
      </c>
      <c r="CT122" s="47">
        <f t="shared" si="187"/>
        <v>0</v>
      </c>
      <c r="CU122" s="47">
        <f t="shared" si="187"/>
        <v>0</v>
      </c>
      <c r="CV122" s="47">
        <f t="shared" si="187"/>
        <v>0</v>
      </c>
      <c r="CW122" s="47">
        <f t="shared" ref="CW122:DQ122" si="188">CW121*1000*$J$8*$J$9</f>
        <v>0</v>
      </c>
      <c r="CX122" s="47">
        <f t="shared" si="188"/>
        <v>0</v>
      </c>
      <c r="CY122" s="47">
        <f t="shared" si="188"/>
        <v>0</v>
      </c>
      <c r="CZ122" s="47">
        <f t="shared" si="188"/>
        <v>0</v>
      </c>
      <c r="DA122" s="47">
        <f t="shared" si="188"/>
        <v>0</v>
      </c>
      <c r="DB122" s="47">
        <f t="shared" si="188"/>
        <v>0</v>
      </c>
      <c r="DC122" s="47">
        <f t="shared" si="188"/>
        <v>0</v>
      </c>
      <c r="DD122" s="47">
        <f t="shared" si="188"/>
        <v>0</v>
      </c>
      <c r="DE122" s="47">
        <f t="shared" si="188"/>
        <v>0</v>
      </c>
      <c r="DF122" s="47">
        <f t="shared" si="188"/>
        <v>0</v>
      </c>
      <c r="DG122" s="47">
        <f t="shared" si="188"/>
        <v>0</v>
      </c>
      <c r="DH122" s="47">
        <f t="shared" si="188"/>
        <v>0</v>
      </c>
      <c r="DI122" s="47">
        <f t="shared" si="188"/>
        <v>0</v>
      </c>
      <c r="DJ122" s="47">
        <f t="shared" si="188"/>
        <v>0</v>
      </c>
      <c r="DK122" s="47">
        <f t="shared" si="188"/>
        <v>0</v>
      </c>
      <c r="DL122" s="47">
        <f t="shared" si="188"/>
        <v>0</v>
      </c>
      <c r="DM122" s="47">
        <f t="shared" si="188"/>
        <v>0</v>
      </c>
      <c r="DN122" s="47">
        <f t="shared" si="188"/>
        <v>0</v>
      </c>
      <c r="DO122" s="47">
        <f t="shared" si="188"/>
        <v>0</v>
      </c>
      <c r="DP122" s="47">
        <f t="shared" si="188"/>
        <v>0</v>
      </c>
      <c r="DQ122" s="47">
        <f t="shared" si="188"/>
        <v>0</v>
      </c>
    </row>
    <row r="123" spans="1:121" x14ac:dyDescent="0.25">
      <c r="BL123" s="50" t="s">
        <v>4</v>
      </c>
      <c r="BM123" s="50" t="s">
        <v>168</v>
      </c>
      <c r="BN123" s="50"/>
      <c r="BO123" s="50"/>
      <c r="BP123" s="56">
        <f t="shared" si="184"/>
        <v>0</v>
      </c>
      <c r="BQ123" s="56">
        <f t="shared" ref="BQ123:CV123" si="189">BQ120+BQ122</f>
        <v>0</v>
      </c>
      <c r="BR123" s="56">
        <f t="shared" si="189"/>
        <v>0</v>
      </c>
      <c r="BS123" s="56">
        <f t="shared" si="189"/>
        <v>0</v>
      </c>
      <c r="BT123" s="56">
        <f t="shared" si="189"/>
        <v>0</v>
      </c>
      <c r="BU123" s="56">
        <f t="shared" si="189"/>
        <v>0</v>
      </c>
      <c r="BV123" s="56">
        <f t="shared" si="189"/>
        <v>0</v>
      </c>
      <c r="BW123" s="56">
        <f t="shared" si="189"/>
        <v>0</v>
      </c>
      <c r="BX123" s="56">
        <f t="shared" si="189"/>
        <v>0</v>
      </c>
      <c r="BY123" s="56">
        <f t="shared" si="189"/>
        <v>0</v>
      </c>
      <c r="BZ123" s="56">
        <f t="shared" si="189"/>
        <v>0</v>
      </c>
      <c r="CA123" s="56">
        <f t="shared" si="189"/>
        <v>0</v>
      </c>
      <c r="CB123" s="56">
        <f t="shared" si="189"/>
        <v>0</v>
      </c>
      <c r="CC123" s="56">
        <f t="shared" si="189"/>
        <v>0</v>
      </c>
      <c r="CD123" s="56">
        <f t="shared" si="189"/>
        <v>0</v>
      </c>
      <c r="CE123" s="56">
        <f t="shared" si="189"/>
        <v>0</v>
      </c>
      <c r="CF123" s="56">
        <f t="shared" si="189"/>
        <v>0</v>
      </c>
      <c r="CG123" s="56">
        <f t="shared" si="189"/>
        <v>0</v>
      </c>
      <c r="CH123" s="56">
        <f t="shared" si="189"/>
        <v>0</v>
      </c>
      <c r="CI123" s="56">
        <f t="shared" si="189"/>
        <v>0</v>
      </c>
      <c r="CJ123" s="56">
        <f t="shared" si="189"/>
        <v>0</v>
      </c>
      <c r="CK123" s="56">
        <f t="shared" si="189"/>
        <v>0</v>
      </c>
      <c r="CL123" s="56">
        <f t="shared" si="189"/>
        <v>0</v>
      </c>
      <c r="CM123" s="56">
        <f t="shared" si="189"/>
        <v>0</v>
      </c>
      <c r="CN123" s="56">
        <f t="shared" si="189"/>
        <v>0</v>
      </c>
      <c r="CO123" s="56">
        <f t="shared" si="189"/>
        <v>0</v>
      </c>
      <c r="CP123" s="56">
        <f t="shared" si="189"/>
        <v>0</v>
      </c>
      <c r="CQ123" s="56">
        <f t="shared" si="189"/>
        <v>0</v>
      </c>
      <c r="CR123" s="56">
        <f t="shared" si="189"/>
        <v>0</v>
      </c>
      <c r="CS123" s="56">
        <f t="shared" si="189"/>
        <v>0</v>
      </c>
      <c r="CT123" s="56">
        <f t="shared" si="189"/>
        <v>0</v>
      </c>
      <c r="CU123" s="56">
        <f t="shared" si="189"/>
        <v>0</v>
      </c>
      <c r="CV123" s="56">
        <f t="shared" si="189"/>
        <v>0</v>
      </c>
      <c r="CW123" s="56">
        <f t="shared" ref="CW123:DQ123" si="190">CW120+CW122</f>
        <v>0</v>
      </c>
      <c r="CX123" s="56">
        <f t="shared" si="190"/>
        <v>0</v>
      </c>
      <c r="CY123" s="56">
        <f t="shared" si="190"/>
        <v>0</v>
      </c>
      <c r="CZ123" s="56">
        <f t="shared" si="190"/>
        <v>0</v>
      </c>
      <c r="DA123" s="56">
        <f t="shared" si="190"/>
        <v>0</v>
      </c>
      <c r="DB123" s="56">
        <f t="shared" si="190"/>
        <v>0</v>
      </c>
      <c r="DC123" s="56">
        <f t="shared" si="190"/>
        <v>0</v>
      </c>
      <c r="DD123" s="56">
        <f t="shared" si="190"/>
        <v>0</v>
      </c>
      <c r="DE123" s="56">
        <f t="shared" si="190"/>
        <v>0</v>
      </c>
      <c r="DF123" s="56">
        <f t="shared" si="190"/>
        <v>0</v>
      </c>
      <c r="DG123" s="56">
        <f t="shared" si="190"/>
        <v>0</v>
      </c>
      <c r="DH123" s="56">
        <f t="shared" si="190"/>
        <v>0</v>
      </c>
      <c r="DI123" s="56">
        <f t="shared" si="190"/>
        <v>0</v>
      </c>
      <c r="DJ123" s="56">
        <f t="shared" si="190"/>
        <v>0</v>
      </c>
      <c r="DK123" s="56">
        <f t="shared" si="190"/>
        <v>0</v>
      </c>
      <c r="DL123" s="56">
        <f t="shared" si="190"/>
        <v>0</v>
      </c>
      <c r="DM123" s="56">
        <f t="shared" si="190"/>
        <v>0</v>
      </c>
      <c r="DN123" s="56">
        <f t="shared" si="190"/>
        <v>0</v>
      </c>
      <c r="DO123" s="56">
        <f t="shared" si="190"/>
        <v>0</v>
      </c>
      <c r="DP123" s="56">
        <f t="shared" si="190"/>
        <v>0</v>
      </c>
      <c r="DQ123" s="56">
        <f t="shared" si="190"/>
        <v>0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dimension ref="A1:DQ123"/>
  <sheetViews>
    <sheetView showGridLines="0" workbookViewId="0">
      <selection activeCell="CC115" sqref="CC115"/>
    </sheetView>
  </sheetViews>
  <sheetFormatPr defaultRowHeight="15" x14ac:dyDescent="0.25"/>
  <cols>
    <col min="2" max="2" width="29.85546875" customWidth="1"/>
    <col min="3" max="3" width="25.5703125" customWidth="1"/>
    <col min="4" max="5" width="26.7109375" customWidth="1"/>
    <col min="6" max="6" width="16.85546875" customWidth="1"/>
    <col min="7" max="8" width="14.42578125" customWidth="1"/>
    <col min="10" max="11" width="14.5703125" customWidth="1"/>
    <col min="65" max="65" width="27.5703125" customWidth="1"/>
    <col min="69" max="101" width="10.5703125" bestFit="1" customWidth="1"/>
  </cols>
  <sheetData>
    <row r="1" spans="1:121" x14ac:dyDescent="0.25">
      <c r="A1" s="6" t="s">
        <v>174</v>
      </c>
    </row>
    <row r="2" spans="1:121" x14ac:dyDescent="0.25">
      <c r="A2" s="6" t="s">
        <v>175</v>
      </c>
    </row>
    <row r="3" spans="1:121" x14ac:dyDescent="0.25">
      <c r="G3" s="34" t="str">
        <f>A18&amp;" 2018"</f>
        <v>08_JPN 2018</v>
      </c>
      <c r="H3" s="34" t="s">
        <v>138</v>
      </c>
      <c r="J3" s="34" t="s">
        <v>122</v>
      </c>
      <c r="K3" s="34"/>
    </row>
    <row r="4" spans="1:121" x14ac:dyDescent="0.25">
      <c r="G4" s="35">
        <v>0</v>
      </c>
      <c r="H4" s="36" t="s">
        <v>139</v>
      </c>
      <c r="J4" s="54">
        <v>91239.132511703443</v>
      </c>
      <c r="K4" s="36" t="s">
        <v>160</v>
      </c>
    </row>
    <row r="5" spans="1:121" x14ac:dyDescent="0.25">
      <c r="G5" s="41">
        <f>INDEX(amm_prop,MATCH(A15,Chem_assumptions!$A$36:$A$56,0),1)</f>
        <v>3.1550906789036257E-2</v>
      </c>
      <c r="H5" s="36" t="str">
        <f t="shared" ref="H5" si="0">"amm_2018_"&amp;A15</f>
        <v>amm_2018_08_JPN</v>
      </c>
      <c r="J5" s="54">
        <v>52546.097258049114</v>
      </c>
      <c r="K5" s="36" t="s">
        <v>161</v>
      </c>
    </row>
    <row r="6" spans="1:121" x14ac:dyDescent="0.25">
      <c r="G6" s="41">
        <f>INDEX(amm_prop,MATCH(A16,Chem_assumptions!$A$36:$A$56,0),2)</f>
        <v>3.9040898253075822E-2</v>
      </c>
      <c r="H6" s="36" t="str">
        <f>"amm_2050_"&amp;A15</f>
        <v>amm_2050_08_JPN</v>
      </c>
      <c r="J6" s="54">
        <v>60189.165950128976</v>
      </c>
      <c r="K6" s="36" t="s">
        <v>162</v>
      </c>
    </row>
    <row r="7" spans="1:121" x14ac:dyDescent="0.25">
      <c r="J7" s="51">
        <v>0.8</v>
      </c>
      <c r="K7" s="36" t="s">
        <v>163</v>
      </c>
    </row>
    <row r="8" spans="1:121" x14ac:dyDescent="0.25">
      <c r="J8" s="51">
        <v>250</v>
      </c>
      <c r="K8" s="36" t="s">
        <v>166</v>
      </c>
    </row>
    <row r="9" spans="1:121" x14ac:dyDescent="0.25">
      <c r="J9" s="52">
        <v>3.6E-9</v>
      </c>
      <c r="K9" s="36" t="s">
        <v>164</v>
      </c>
    </row>
    <row r="10" spans="1:121" x14ac:dyDescent="0.25">
      <c r="J10" s="51">
        <v>0</v>
      </c>
      <c r="K10" s="36" t="s">
        <v>165</v>
      </c>
    </row>
    <row r="12" spans="1:121" x14ac:dyDescent="0.25">
      <c r="L12">
        <v>2019</v>
      </c>
      <c r="M12">
        <v>2020</v>
      </c>
      <c r="N12">
        <v>2021</v>
      </c>
      <c r="O12">
        <v>2022</v>
      </c>
      <c r="P12">
        <v>2023</v>
      </c>
      <c r="Q12">
        <v>2024</v>
      </c>
      <c r="R12">
        <v>2025</v>
      </c>
      <c r="S12">
        <v>2026</v>
      </c>
      <c r="T12">
        <v>2027</v>
      </c>
      <c r="U12">
        <v>2028</v>
      </c>
      <c r="V12">
        <v>2029</v>
      </c>
      <c r="W12">
        <v>2030</v>
      </c>
      <c r="X12">
        <v>2031</v>
      </c>
      <c r="Y12">
        <v>2032</v>
      </c>
      <c r="Z12">
        <v>2033</v>
      </c>
      <c r="AA12">
        <v>2034</v>
      </c>
      <c r="AB12">
        <v>2035</v>
      </c>
      <c r="AC12">
        <v>2036</v>
      </c>
      <c r="AD12">
        <v>2037</v>
      </c>
      <c r="AE12">
        <v>2038</v>
      </c>
      <c r="AF12">
        <v>2039</v>
      </c>
      <c r="AG12">
        <v>2040</v>
      </c>
      <c r="AH12">
        <v>2041</v>
      </c>
      <c r="AI12">
        <v>2042</v>
      </c>
      <c r="AJ12">
        <v>2043</v>
      </c>
      <c r="AK12">
        <v>2044</v>
      </c>
      <c r="AL12">
        <v>2045</v>
      </c>
      <c r="AM12">
        <v>2046</v>
      </c>
      <c r="AN12">
        <v>2047</v>
      </c>
      <c r="AO12">
        <v>2048</v>
      </c>
      <c r="AP12">
        <v>2049</v>
      </c>
      <c r="AQ12">
        <v>2050</v>
      </c>
      <c r="AR12">
        <v>2051</v>
      </c>
      <c r="AS12">
        <v>2052</v>
      </c>
      <c r="AT12">
        <v>2053</v>
      </c>
      <c r="AU12">
        <v>2054</v>
      </c>
      <c r="AV12">
        <v>2055</v>
      </c>
      <c r="AW12">
        <v>2056</v>
      </c>
      <c r="AX12">
        <v>2057</v>
      </c>
      <c r="AY12">
        <v>2058</v>
      </c>
      <c r="AZ12">
        <v>2059</v>
      </c>
      <c r="BA12">
        <v>2060</v>
      </c>
      <c r="BB12">
        <v>2061</v>
      </c>
      <c r="BC12">
        <v>2062</v>
      </c>
      <c r="BD12">
        <v>2063</v>
      </c>
      <c r="BE12">
        <v>2064</v>
      </c>
      <c r="BF12">
        <v>2065</v>
      </c>
      <c r="BG12">
        <v>2066</v>
      </c>
      <c r="BH12">
        <v>2067</v>
      </c>
      <c r="BI12">
        <v>2068</v>
      </c>
      <c r="BJ12">
        <v>2069</v>
      </c>
      <c r="BK12">
        <v>2070</v>
      </c>
      <c r="BL12" s="6" t="s">
        <v>140</v>
      </c>
    </row>
    <row r="13" spans="1:121" x14ac:dyDescent="0.25">
      <c r="A13" s="1" t="s">
        <v>99</v>
      </c>
      <c r="B13" s="1"/>
      <c r="C13" s="1"/>
      <c r="D13" s="1"/>
      <c r="E13" s="1"/>
      <c r="F13" s="1"/>
      <c r="G13" s="1"/>
      <c r="H13" s="28" t="s">
        <v>132</v>
      </c>
      <c r="I13" s="29"/>
      <c r="J13" s="29"/>
      <c r="K13" s="30" t="s">
        <v>133</v>
      </c>
      <c r="L13" s="27" t="s">
        <v>137</v>
      </c>
      <c r="M13" s="31"/>
      <c r="N13" s="31"/>
      <c r="O13" s="31"/>
      <c r="P13" s="31"/>
      <c r="Q13" s="31"/>
      <c r="R13" s="31"/>
      <c r="S13" s="31"/>
      <c r="T13" s="31"/>
      <c r="U13" s="31"/>
      <c r="V13" s="31"/>
      <c r="W13" s="31"/>
      <c r="X13" s="31"/>
      <c r="Y13" s="31"/>
      <c r="Z13" s="31"/>
      <c r="AA13" s="31"/>
      <c r="AB13" s="31"/>
      <c r="AC13" s="31"/>
      <c r="AD13" s="31"/>
      <c r="AE13" s="31"/>
      <c r="AF13" s="31"/>
      <c r="AG13" s="31"/>
      <c r="AH13" s="31"/>
      <c r="AI13" s="31"/>
      <c r="AJ13" s="31"/>
      <c r="AK13" s="31"/>
      <c r="AL13" s="31"/>
      <c r="AM13" s="31"/>
      <c r="AN13" s="31"/>
      <c r="AO13" s="31"/>
      <c r="AP13" s="31"/>
      <c r="AQ13" s="31"/>
      <c r="AR13" s="31"/>
      <c r="AS13" s="31"/>
      <c r="AT13" s="31"/>
      <c r="AU13" s="31"/>
      <c r="AV13" s="31"/>
      <c r="AW13" s="31"/>
      <c r="AX13" s="31"/>
      <c r="AY13" s="31"/>
      <c r="AZ13" s="31"/>
      <c r="BA13" s="31"/>
      <c r="BB13" s="31"/>
      <c r="BC13" s="31"/>
      <c r="BD13" s="31"/>
      <c r="BE13" s="31"/>
      <c r="BF13" s="31"/>
      <c r="BG13" s="31"/>
      <c r="BH13" s="31"/>
      <c r="BI13" s="31"/>
      <c r="BJ13" s="31"/>
      <c r="BK13" s="31"/>
      <c r="BL13" s="37" t="s">
        <v>141</v>
      </c>
      <c r="BM13" s="38"/>
      <c r="BN13" s="39" t="s">
        <v>142</v>
      </c>
      <c r="BO13" s="38"/>
      <c r="BP13" s="40" t="s">
        <v>143</v>
      </c>
      <c r="BQ13" s="32"/>
      <c r="BR13" s="32"/>
      <c r="BS13" s="32"/>
      <c r="BT13" s="32"/>
      <c r="BU13" s="32"/>
      <c r="BV13" s="32"/>
      <c r="BW13" s="32"/>
      <c r="BX13" s="32"/>
      <c r="BY13" s="32"/>
      <c r="BZ13" s="32"/>
      <c r="CA13" s="32"/>
      <c r="CB13" s="32"/>
      <c r="CC13" s="32"/>
      <c r="CD13" s="32"/>
      <c r="CE13" s="32"/>
      <c r="CF13" s="32"/>
      <c r="CG13" s="32"/>
      <c r="CH13" s="32"/>
      <c r="CI13" s="32"/>
      <c r="CJ13" s="32"/>
      <c r="CK13" s="32"/>
      <c r="CL13" s="32"/>
      <c r="CM13" s="32"/>
      <c r="CN13" s="32"/>
      <c r="CO13" s="32"/>
      <c r="CP13" s="32"/>
      <c r="CQ13" s="32"/>
      <c r="CR13" s="32"/>
      <c r="CS13" s="32"/>
      <c r="CT13" s="32"/>
      <c r="CU13" s="32"/>
      <c r="CV13" s="32"/>
      <c r="CW13" s="32"/>
      <c r="CX13" s="32"/>
      <c r="CY13" s="32"/>
      <c r="CZ13" s="32"/>
      <c r="DA13" s="32"/>
      <c r="DB13" s="32"/>
      <c r="DC13" s="32"/>
      <c r="DD13" s="32"/>
      <c r="DE13" s="32"/>
      <c r="DF13" s="32"/>
      <c r="DG13" s="32"/>
      <c r="DH13" s="32"/>
      <c r="DI13" s="32"/>
      <c r="DJ13" s="32"/>
      <c r="DK13" s="32"/>
      <c r="DL13" s="32"/>
      <c r="DM13" s="32"/>
      <c r="DN13" s="32"/>
      <c r="DO13" s="32"/>
      <c r="DP13" s="32"/>
      <c r="DQ13" s="32"/>
    </row>
    <row r="14" spans="1:121" x14ac:dyDescent="0.25">
      <c r="A14" s="2" t="s">
        <v>0</v>
      </c>
      <c r="B14" s="2" t="s">
        <v>1</v>
      </c>
      <c r="C14" s="2" t="s">
        <v>66</v>
      </c>
      <c r="D14" s="2" t="s">
        <v>2</v>
      </c>
      <c r="E14" s="37" t="s">
        <v>173</v>
      </c>
      <c r="F14" s="3" t="s">
        <v>171</v>
      </c>
      <c r="G14" s="3" t="s">
        <v>3</v>
      </c>
      <c r="H14" s="31" t="s">
        <v>0</v>
      </c>
      <c r="I14" s="31" t="s">
        <v>134</v>
      </c>
      <c r="J14" s="31" t="s">
        <v>135</v>
      </c>
      <c r="K14" s="32" t="s">
        <v>136</v>
      </c>
      <c r="L14" s="31" t="str">
        <f t="shared" ref="L14:AQ14" si="1">"EI_"&amp;L12</f>
        <v>EI_2019</v>
      </c>
      <c r="M14" s="31" t="str">
        <f t="shared" si="1"/>
        <v>EI_2020</v>
      </c>
      <c r="N14" s="31" t="str">
        <f t="shared" si="1"/>
        <v>EI_2021</v>
      </c>
      <c r="O14" s="31" t="str">
        <f t="shared" si="1"/>
        <v>EI_2022</v>
      </c>
      <c r="P14" s="31" t="str">
        <f t="shared" si="1"/>
        <v>EI_2023</v>
      </c>
      <c r="Q14" s="31" t="str">
        <f t="shared" si="1"/>
        <v>EI_2024</v>
      </c>
      <c r="R14" s="31" t="str">
        <f t="shared" si="1"/>
        <v>EI_2025</v>
      </c>
      <c r="S14" s="31" t="str">
        <f t="shared" si="1"/>
        <v>EI_2026</v>
      </c>
      <c r="T14" s="31" t="str">
        <f t="shared" si="1"/>
        <v>EI_2027</v>
      </c>
      <c r="U14" s="31" t="str">
        <f t="shared" si="1"/>
        <v>EI_2028</v>
      </c>
      <c r="V14" s="31" t="str">
        <f t="shared" si="1"/>
        <v>EI_2029</v>
      </c>
      <c r="W14" s="31" t="str">
        <f t="shared" si="1"/>
        <v>EI_2030</v>
      </c>
      <c r="X14" s="31" t="str">
        <f t="shared" si="1"/>
        <v>EI_2031</v>
      </c>
      <c r="Y14" s="31" t="str">
        <f t="shared" si="1"/>
        <v>EI_2032</v>
      </c>
      <c r="Z14" s="31" t="str">
        <f t="shared" si="1"/>
        <v>EI_2033</v>
      </c>
      <c r="AA14" s="31" t="str">
        <f t="shared" si="1"/>
        <v>EI_2034</v>
      </c>
      <c r="AB14" s="31" t="str">
        <f t="shared" si="1"/>
        <v>EI_2035</v>
      </c>
      <c r="AC14" s="31" t="str">
        <f t="shared" si="1"/>
        <v>EI_2036</v>
      </c>
      <c r="AD14" s="31" t="str">
        <f t="shared" si="1"/>
        <v>EI_2037</v>
      </c>
      <c r="AE14" s="31" t="str">
        <f t="shared" si="1"/>
        <v>EI_2038</v>
      </c>
      <c r="AF14" s="31" t="str">
        <f t="shared" si="1"/>
        <v>EI_2039</v>
      </c>
      <c r="AG14" s="31" t="str">
        <f t="shared" si="1"/>
        <v>EI_2040</v>
      </c>
      <c r="AH14" s="31" t="str">
        <f t="shared" si="1"/>
        <v>EI_2041</v>
      </c>
      <c r="AI14" s="31" t="str">
        <f t="shared" si="1"/>
        <v>EI_2042</v>
      </c>
      <c r="AJ14" s="31" t="str">
        <f t="shared" si="1"/>
        <v>EI_2043</v>
      </c>
      <c r="AK14" s="31" t="str">
        <f t="shared" si="1"/>
        <v>EI_2044</v>
      </c>
      <c r="AL14" s="31" t="str">
        <f t="shared" si="1"/>
        <v>EI_2045</v>
      </c>
      <c r="AM14" s="31" t="str">
        <f t="shared" si="1"/>
        <v>EI_2046</v>
      </c>
      <c r="AN14" s="31" t="str">
        <f t="shared" si="1"/>
        <v>EI_2047</v>
      </c>
      <c r="AO14" s="31" t="str">
        <f t="shared" si="1"/>
        <v>EI_2048</v>
      </c>
      <c r="AP14" s="31" t="str">
        <f t="shared" si="1"/>
        <v>EI_2049</v>
      </c>
      <c r="AQ14" s="31" t="str">
        <f t="shared" si="1"/>
        <v>EI_2050</v>
      </c>
      <c r="AR14" s="31" t="str">
        <f t="shared" ref="AR14:BK14" si="2">"EI_"&amp;AR12</f>
        <v>EI_2051</v>
      </c>
      <c r="AS14" s="31" t="str">
        <f t="shared" si="2"/>
        <v>EI_2052</v>
      </c>
      <c r="AT14" s="31" t="str">
        <f t="shared" si="2"/>
        <v>EI_2053</v>
      </c>
      <c r="AU14" s="31" t="str">
        <f t="shared" si="2"/>
        <v>EI_2054</v>
      </c>
      <c r="AV14" s="31" t="str">
        <f t="shared" si="2"/>
        <v>EI_2055</v>
      </c>
      <c r="AW14" s="31" t="str">
        <f t="shared" si="2"/>
        <v>EI_2056</v>
      </c>
      <c r="AX14" s="31" t="str">
        <f t="shared" si="2"/>
        <v>EI_2057</v>
      </c>
      <c r="AY14" s="31" t="str">
        <f t="shared" si="2"/>
        <v>EI_2058</v>
      </c>
      <c r="AZ14" s="31" t="str">
        <f t="shared" si="2"/>
        <v>EI_2059</v>
      </c>
      <c r="BA14" s="31" t="str">
        <f t="shared" si="2"/>
        <v>EI_2060</v>
      </c>
      <c r="BB14" s="31" t="str">
        <f t="shared" si="2"/>
        <v>EI_2061</v>
      </c>
      <c r="BC14" s="31" t="str">
        <f t="shared" si="2"/>
        <v>EI_2062</v>
      </c>
      <c r="BD14" s="31" t="str">
        <f t="shared" si="2"/>
        <v>EI_2063</v>
      </c>
      <c r="BE14" s="31" t="str">
        <f t="shared" si="2"/>
        <v>EI_2064</v>
      </c>
      <c r="BF14" s="31" t="str">
        <f t="shared" si="2"/>
        <v>EI_2065</v>
      </c>
      <c r="BG14" s="31" t="str">
        <f t="shared" si="2"/>
        <v>EI_2066</v>
      </c>
      <c r="BH14" s="31" t="str">
        <f t="shared" si="2"/>
        <v>EI_2067</v>
      </c>
      <c r="BI14" s="31" t="str">
        <f t="shared" si="2"/>
        <v>EI_2068</v>
      </c>
      <c r="BJ14" s="31" t="str">
        <f t="shared" si="2"/>
        <v>EI_2069</v>
      </c>
      <c r="BK14" s="31" t="str">
        <f t="shared" si="2"/>
        <v>EI_2070</v>
      </c>
      <c r="BL14" s="37" t="s">
        <v>144</v>
      </c>
      <c r="BM14" s="37" t="s">
        <v>145</v>
      </c>
      <c r="BN14" s="37"/>
      <c r="BO14" s="37"/>
      <c r="BP14" s="32">
        <v>2017</v>
      </c>
      <c r="BQ14" s="32">
        <v>2018</v>
      </c>
      <c r="BR14" s="32">
        <v>2019</v>
      </c>
      <c r="BS14" s="32">
        <v>2020</v>
      </c>
      <c r="BT14" s="32">
        <v>2021</v>
      </c>
      <c r="BU14" s="32">
        <v>2022</v>
      </c>
      <c r="BV14" s="32">
        <v>2023</v>
      </c>
      <c r="BW14" s="32">
        <v>2024</v>
      </c>
      <c r="BX14" s="32">
        <v>2025</v>
      </c>
      <c r="BY14" s="32">
        <v>2026</v>
      </c>
      <c r="BZ14" s="32">
        <v>2027</v>
      </c>
      <c r="CA14" s="32">
        <v>2028</v>
      </c>
      <c r="CB14" s="32">
        <v>2029</v>
      </c>
      <c r="CC14" s="32">
        <v>2030</v>
      </c>
      <c r="CD14" s="32">
        <v>2031</v>
      </c>
      <c r="CE14" s="32">
        <v>2032</v>
      </c>
      <c r="CF14" s="32">
        <v>2033</v>
      </c>
      <c r="CG14" s="32">
        <v>2034</v>
      </c>
      <c r="CH14" s="32">
        <v>2035</v>
      </c>
      <c r="CI14" s="32">
        <v>2036</v>
      </c>
      <c r="CJ14" s="32">
        <v>2037</v>
      </c>
      <c r="CK14" s="32">
        <v>2038</v>
      </c>
      <c r="CL14" s="32">
        <v>2039</v>
      </c>
      <c r="CM14" s="32">
        <v>2040</v>
      </c>
      <c r="CN14" s="32">
        <v>2041</v>
      </c>
      <c r="CO14" s="32">
        <v>2042</v>
      </c>
      <c r="CP14" s="32">
        <v>2043</v>
      </c>
      <c r="CQ14" s="32">
        <v>2044</v>
      </c>
      <c r="CR14" s="32">
        <v>2045</v>
      </c>
      <c r="CS14" s="32">
        <v>2046</v>
      </c>
      <c r="CT14" s="32">
        <v>2047</v>
      </c>
      <c r="CU14" s="32">
        <v>2048</v>
      </c>
      <c r="CV14" s="32">
        <v>2049</v>
      </c>
      <c r="CW14" s="32">
        <v>2050</v>
      </c>
      <c r="CX14" s="32">
        <v>2051</v>
      </c>
      <c r="CY14" s="32">
        <v>2052</v>
      </c>
      <c r="CZ14" s="32">
        <v>2053</v>
      </c>
      <c r="DA14" s="32">
        <v>2054</v>
      </c>
      <c r="DB14" s="32">
        <v>2055</v>
      </c>
      <c r="DC14" s="32">
        <v>2056</v>
      </c>
      <c r="DD14" s="32">
        <v>2057</v>
      </c>
      <c r="DE14" s="32">
        <v>2058</v>
      </c>
      <c r="DF14" s="32">
        <v>2059</v>
      </c>
      <c r="DG14" s="32">
        <v>2060</v>
      </c>
      <c r="DH14" s="32">
        <v>2061</v>
      </c>
      <c r="DI14" s="32">
        <v>2062</v>
      </c>
      <c r="DJ14" s="32">
        <v>2063</v>
      </c>
      <c r="DK14" s="32">
        <v>2064</v>
      </c>
      <c r="DL14" s="32">
        <v>2065</v>
      </c>
      <c r="DM14" s="32">
        <v>2066</v>
      </c>
      <c r="DN14" s="32">
        <v>2067</v>
      </c>
      <c r="DO14" s="32">
        <v>2068</v>
      </c>
      <c r="DP14" s="32">
        <v>2069</v>
      </c>
      <c r="DQ14" s="32">
        <v>2070</v>
      </c>
    </row>
    <row r="15" spans="1:121" x14ac:dyDescent="0.25">
      <c r="A15" t="s">
        <v>44</v>
      </c>
      <c r="B15" t="s">
        <v>5</v>
      </c>
      <c r="C15" t="s">
        <v>5</v>
      </c>
      <c r="D15" t="s">
        <v>172</v>
      </c>
      <c r="E15" s="46" t="s">
        <v>37</v>
      </c>
      <c r="F15" s="4">
        <v>1.2099851999999999E-2</v>
      </c>
      <c r="G15" s="4">
        <v>2.3236739999999999E-2</v>
      </c>
      <c r="H15">
        <f>MATCH(A15,Production_est!$A$4:$A$339,0)</f>
        <v>113</v>
      </c>
      <c r="I15">
        <f>IFERROR(MATCH(E15,Production_est!$D$4:$D$339,0),"-")</f>
        <v>3</v>
      </c>
      <c r="J15" s="4" cm="1">
        <f t="array" ref="J15">IFERROR(INDEX(Production_est!$E$4:$E$339,I15+H15-1),"-")</f>
        <v>25649.971111231102</v>
      </c>
      <c r="K15" s="33">
        <f t="shared" ref="K15:K46" si="3">IFERROR(G15/J15,0)</f>
        <v>9.0591680977861044E-7</v>
      </c>
      <c r="L15" s="33">
        <f t="shared" ref="L15:AP22" si="4">K15*(1-$G$4)</f>
        <v>9.0591680977861044E-7</v>
      </c>
      <c r="M15" s="33">
        <f t="shared" si="4"/>
        <v>9.0591680977861044E-7</v>
      </c>
      <c r="N15" s="33">
        <f t="shared" si="4"/>
        <v>9.0591680977861044E-7</v>
      </c>
      <c r="O15" s="33">
        <f t="shared" si="4"/>
        <v>9.0591680977861044E-7</v>
      </c>
      <c r="P15" s="33">
        <f t="shared" si="4"/>
        <v>9.0591680977861044E-7</v>
      </c>
      <c r="Q15" s="33">
        <f t="shared" si="4"/>
        <v>9.0591680977861044E-7</v>
      </c>
      <c r="R15" s="33">
        <f t="shared" si="4"/>
        <v>9.0591680977861044E-7</v>
      </c>
      <c r="S15" s="33">
        <f t="shared" si="4"/>
        <v>9.0591680977861044E-7</v>
      </c>
      <c r="T15" s="33">
        <f t="shared" si="4"/>
        <v>9.0591680977861044E-7</v>
      </c>
      <c r="U15" s="33">
        <f t="shared" si="4"/>
        <v>9.0591680977861044E-7</v>
      </c>
      <c r="V15" s="33">
        <f t="shared" si="4"/>
        <v>9.0591680977861044E-7</v>
      </c>
      <c r="W15" s="33">
        <f t="shared" si="4"/>
        <v>9.0591680977861044E-7</v>
      </c>
      <c r="X15" s="33">
        <f t="shared" si="4"/>
        <v>9.0591680977861044E-7</v>
      </c>
      <c r="Y15" s="33">
        <f t="shared" si="4"/>
        <v>9.0591680977861044E-7</v>
      </c>
      <c r="Z15" s="33">
        <f t="shared" si="4"/>
        <v>9.0591680977861044E-7</v>
      </c>
      <c r="AA15" s="33">
        <f t="shared" si="4"/>
        <v>9.0591680977861044E-7</v>
      </c>
      <c r="AB15" s="33">
        <f t="shared" si="4"/>
        <v>9.0591680977861044E-7</v>
      </c>
      <c r="AC15" s="33">
        <f t="shared" si="4"/>
        <v>9.0591680977861044E-7</v>
      </c>
      <c r="AD15" s="33">
        <f t="shared" si="4"/>
        <v>9.0591680977861044E-7</v>
      </c>
      <c r="AE15" s="33">
        <f t="shared" si="4"/>
        <v>9.0591680977861044E-7</v>
      </c>
      <c r="AF15" s="33">
        <f t="shared" si="4"/>
        <v>9.0591680977861044E-7</v>
      </c>
      <c r="AG15" s="33">
        <f t="shared" si="4"/>
        <v>9.0591680977861044E-7</v>
      </c>
      <c r="AH15" s="33">
        <f t="shared" si="4"/>
        <v>9.0591680977861044E-7</v>
      </c>
      <c r="AI15" s="33">
        <f t="shared" si="4"/>
        <v>9.0591680977861044E-7</v>
      </c>
      <c r="AJ15" s="33">
        <f t="shared" si="4"/>
        <v>9.0591680977861044E-7</v>
      </c>
      <c r="AK15" s="33">
        <f t="shared" si="4"/>
        <v>9.0591680977861044E-7</v>
      </c>
      <c r="AL15" s="33">
        <f t="shared" si="4"/>
        <v>9.0591680977861044E-7</v>
      </c>
      <c r="AM15" s="33">
        <f t="shared" si="4"/>
        <v>9.0591680977861044E-7</v>
      </c>
      <c r="AN15" s="33">
        <f t="shared" si="4"/>
        <v>9.0591680977861044E-7</v>
      </c>
      <c r="AO15" s="33">
        <f t="shared" si="4"/>
        <v>9.0591680977861044E-7</v>
      </c>
      <c r="AP15" s="33">
        <f t="shared" si="4"/>
        <v>9.0591680977861044E-7</v>
      </c>
      <c r="AQ15" s="33">
        <f t="shared" ref="AQ15:BK15" si="5">AP15*(1-$G$4)</f>
        <v>9.0591680977861044E-7</v>
      </c>
      <c r="AR15" s="33">
        <f t="shared" si="5"/>
        <v>9.0591680977861044E-7</v>
      </c>
      <c r="AS15" s="33">
        <f t="shared" si="5"/>
        <v>9.0591680977861044E-7</v>
      </c>
      <c r="AT15" s="33">
        <f t="shared" si="5"/>
        <v>9.0591680977861044E-7</v>
      </c>
      <c r="AU15" s="33">
        <f t="shared" si="5"/>
        <v>9.0591680977861044E-7</v>
      </c>
      <c r="AV15" s="33">
        <f t="shared" si="5"/>
        <v>9.0591680977861044E-7</v>
      </c>
      <c r="AW15" s="33">
        <f t="shared" si="5"/>
        <v>9.0591680977861044E-7</v>
      </c>
      <c r="AX15" s="33">
        <f t="shared" si="5"/>
        <v>9.0591680977861044E-7</v>
      </c>
      <c r="AY15" s="33">
        <f t="shared" si="5"/>
        <v>9.0591680977861044E-7</v>
      </c>
      <c r="AZ15" s="33">
        <f t="shared" si="5"/>
        <v>9.0591680977861044E-7</v>
      </c>
      <c r="BA15" s="33">
        <f t="shared" si="5"/>
        <v>9.0591680977861044E-7</v>
      </c>
      <c r="BB15" s="33">
        <f t="shared" si="5"/>
        <v>9.0591680977861044E-7</v>
      </c>
      <c r="BC15" s="33">
        <f t="shared" si="5"/>
        <v>9.0591680977861044E-7</v>
      </c>
      <c r="BD15" s="33">
        <f t="shared" si="5"/>
        <v>9.0591680977861044E-7</v>
      </c>
      <c r="BE15" s="33">
        <f t="shared" si="5"/>
        <v>9.0591680977861044E-7</v>
      </c>
      <c r="BF15" s="33">
        <f t="shared" si="5"/>
        <v>9.0591680977861044E-7</v>
      </c>
      <c r="BG15" s="33">
        <f t="shared" si="5"/>
        <v>9.0591680977861044E-7</v>
      </c>
      <c r="BH15" s="33">
        <f t="shared" si="5"/>
        <v>9.0591680977861044E-7</v>
      </c>
      <c r="BI15" s="33">
        <f t="shared" si="5"/>
        <v>9.0591680977861044E-7</v>
      </c>
      <c r="BJ15" s="33">
        <f t="shared" si="5"/>
        <v>9.0591680977861044E-7</v>
      </c>
      <c r="BK15" s="33">
        <f t="shared" si="5"/>
        <v>9.0591680977861044E-7</v>
      </c>
      <c r="BL15" t="str">
        <f t="shared" ref="BL15:BL46" si="6">A15</f>
        <v>08_JPN</v>
      </c>
      <c r="BM15" t="str">
        <f t="shared" ref="BM15:BM46" si="7">"d_nonenergy_"&amp;C15</f>
        <v>d_nonenergy_1_x_coal_thermal</v>
      </c>
      <c r="BP15" s="4">
        <f t="shared" ref="BP15:BP46" si="8">F15</f>
        <v>1.2099851999999999E-2</v>
      </c>
      <c r="BQ15" s="4">
        <f t="shared" ref="BQ15:BQ46" si="9">G15</f>
        <v>2.3236739999999999E-2</v>
      </c>
      <c r="BR15" s="4" cm="1">
        <f t="array" ref="BR15">L15*INDEX(prod_est,$H15+$I15-1,MATCH(BR$14,$BQ$14:$DQ$14,0))</f>
        <v>2.2884432511279577E-2</v>
      </c>
      <c r="BS15" s="4" cm="1">
        <f t="array" ref="BS15">M15*INDEX(prod_est,$H15+$I15-1,MATCH(BS$14,$BQ$14:$DQ$14,0))</f>
        <v>2.0867423283886612E-2</v>
      </c>
      <c r="BT15" s="4" cm="1">
        <f t="array" ref="BT15">N15*INDEX(prod_est,$H15+$I15-1,MATCH(BT$14,$BQ$14:$DQ$14,0))</f>
        <v>2.0844748693586337E-2</v>
      </c>
      <c r="BU15" s="4" cm="1">
        <f t="array" ref="BU15">O15*INDEX(prod_est,$H15+$I15-1,MATCH(BU$14,$BQ$14:$DQ$14,0))</f>
        <v>2.083017489311887E-2</v>
      </c>
      <c r="BV15" s="4" cm="1">
        <f t="array" ref="BV15">P15*INDEX(prod_est,$H15+$I15-1,MATCH(BV$14,$BQ$14:$DQ$14,0))</f>
        <v>2.0821818448698841E-2</v>
      </c>
      <c r="BW15" s="4" cm="1">
        <f t="array" ref="BW15">Q15*INDEX(prod_est,$H15+$I15-1,MATCH(BW$14,$BQ$14:$DQ$14,0))</f>
        <v>2.0818516953739714E-2</v>
      </c>
      <c r="BX15" s="4" cm="1">
        <f t="array" ref="BX15">R15*INDEX(prod_est,$H15+$I15-1,MATCH(BX$14,$BQ$14:$DQ$14,0))</f>
        <v>2.0819271544813375E-2</v>
      </c>
      <c r="BY15" s="4" cm="1">
        <f t="array" ref="BY15">S15*INDEX(prod_est,$H15+$I15-1,MATCH(BY$14,$BQ$14:$DQ$14,0))</f>
        <v>2.0823270264735159E-2</v>
      </c>
      <c r="BZ15" s="4" cm="1">
        <f t="array" ref="BZ15">T15*INDEX(prod_est,$H15+$I15-1,MATCH(BZ$14,$BQ$14:$DQ$14,0))</f>
        <v>2.0829382468660836E-2</v>
      </c>
      <c r="CA15" s="4" cm="1">
        <f t="array" ref="CA15">U15*INDEX(prod_est,$H15+$I15-1,MATCH(CA$14,$BQ$14:$DQ$14,0))</f>
        <v>2.061488316954789E-2</v>
      </c>
      <c r="CB15" s="4" cm="1">
        <f t="array" ref="CB15">V15*INDEX(prod_est,$H15+$I15-1,MATCH(CB$14,$BQ$14:$DQ$14,0))</f>
        <v>2.0402336055781633E-2</v>
      </c>
      <c r="CC15" s="4" cm="1">
        <f t="array" ref="CC15">W15*INDEX(prod_est,$H15+$I15-1,MATCH(CC$14,$BQ$14:$DQ$14,0))</f>
        <v>2.0189087821277783E-2</v>
      </c>
      <c r="CD15" s="4" cm="1">
        <f t="array" ref="CD15">X15*INDEX(prod_est,$H15+$I15-1,MATCH(CD$14,$BQ$14:$DQ$14,0))</f>
        <v>2.0114361510827357E-2</v>
      </c>
      <c r="CE15" s="4" cm="1">
        <f t="array" ref="CE15">Y15*INDEX(prod_est,$H15+$I15-1,MATCH(CE$14,$BQ$14:$DQ$14,0))</f>
        <v>2.002875864586796E-2</v>
      </c>
      <c r="CF15" s="4" cm="1">
        <f t="array" ref="CF15">Z15*INDEX(prod_est,$H15+$I15-1,MATCH(CF$14,$BQ$14:$DQ$14,0))</f>
        <v>1.9932578960117884E-2</v>
      </c>
      <c r="CG15" s="4" cm="1">
        <f t="array" ref="CG15">AA15*INDEX(prod_est,$H15+$I15-1,MATCH(CG$14,$BQ$14:$DQ$14,0))</f>
        <v>1.9826549815980227E-2</v>
      </c>
      <c r="CH15" s="4" cm="1">
        <f t="array" ref="CH15">AB15*INDEX(prod_est,$H15+$I15-1,MATCH(CH$14,$BQ$14:$DQ$14,0))</f>
        <v>1.9711234983069831E-2</v>
      </c>
      <c r="CI15" s="4" cm="1">
        <f t="array" ref="CI15">AC15*INDEX(prod_est,$H15+$I15-1,MATCH(CI$14,$BQ$14:$DQ$14,0))</f>
        <v>1.9587216936608087E-2</v>
      </c>
      <c r="CJ15" s="4" cm="1">
        <f t="array" ref="CJ15">AD15*INDEX(prod_est,$H15+$I15-1,MATCH(CJ$14,$BQ$14:$DQ$14,0))</f>
        <v>1.9454928755091604E-2</v>
      </c>
      <c r="CK15" s="4" cm="1">
        <f t="array" ref="CK15">AE15*INDEX(prod_est,$H15+$I15-1,MATCH(CK$14,$BQ$14:$DQ$14,0))</f>
        <v>1.9314906478095781E-2</v>
      </c>
      <c r="CL15" s="4" cm="1">
        <f t="array" ref="CL15">AF15*INDEX(prod_est,$H15+$I15-1,MATCH(CL$14,$BQ$14:$DQ$14,0))</f>
        <v>1.9167803703082895E-2</v>
      </c>
      <c r="CM15" s="4" cm="1">
        <f t="array" ref="CM15">AG15*INDEX(prod_est,$H15+$I15-1,MATCH(CM$14,$BQ$14:$DQ$14,0))</f>
        <v>1.9014361845497891E-2</v>
      </c>
      <c r="CN15" s="4" cm="1">
        <f t="array" ref="CN15">AH15*INDEX(prod_est,$H15+$I15-1,MATCH(CN$14,$BQ$14:$DQ$14,0))</f>
        <v>1.9006684065874652E-2</v>
      </c>
      <c r="CO15" s="4" cm="1">
        <f t="array" ref="CO15">AI15*INDEX(prod_est,$H15+$I15-1,MATCH(CO$14,$BQ$14:$DQ$14,0))</f>
        <v>1.8996557428114607E-2</v>
      </c>
      <c r="CP15" s="4" cm="1">
        <f t="array" ref="CP15">AJ15*INDEX(prod_est,$H15+$I15-1,MATCH(CP$14,$BQ$14:$DQ$14,0))</f>
        <v>1.898595167520363E-2</v>
      </c>
      <c r="CQ15" s="4" cm="1">
        <f t="array" ref="CQ15">AK15*INDEX(prod_est,$H15+$I15-1,MATCH(CQ$14,$BQ$14:$DQ$14,0))</f>
        <v>1.8976540497870235E-2</v>
      </c>
      <c r="CR15" s="4" cm="1">
        <f t="array" ref="CR15">AL15*INDEX(prod_est,$H15+$I15-1,MATCH(CR$14,$BQ$14:$DQ$14,0))</f>
        <v>1.8969953657161309E-2</v>
      </c>
      <c r="CS15" s="4" cm="1">
        <f t="array" ref="CS15">AM15*INDEX(prod_est,$H15+$I15-1,MATCH(CS$14,$BQ$14:$DQ$14,0))</f>
        <v>1.8917438579513918E-2</v>
      </c>
      <c r="CT15" s="4" cm="1">
        <f t="array" ref="CT15">AN15*INDEX(prod_est,$H15+$I15-1,MATCH(CT$14,$BQ$14:$DQ$14,0))</f>
        <v>1.8871420140815477E-2</v>
      </c>
      <c r="CU15" s="4" cm="1">
        <f t="array" ref="CU15">AO15*INDEX(prod_est,$H15+$I15-1,MATCH(CU$14,$BQ$14:$DQ$14,0))</f>
        <v>1.8833982890533132E-2</v>
      </c>
      <c r="CV15" s="4" cm="1">
        <f t="array" ref="CV15">AP15*INDEX(prod_est,$H15+$I15-1,MATCH(CV$14,$BQ$14:$DQ$14,0))</f>
        <v>1.8806412380401889E-2</v>
      </c>
      <c r="CW15" s="4" cm="1">
        <f t="array" ref="CW15">AQ15*INDEX(prod_est,$H15+$I15-1,MATCH(CW$14,$BQ$14:$DQ$14,0))</f>
        <v>1.878979819359277E-2</v>
      </c>
      <c r="CX15" s="4" cm="1">
        <f t="array" ref="CX15">AR15*INDEX(prod_est,$H15+$I15-1,MATCH(CX$14,$BQ$14:$DQ$14,0))</f>
        <v>1.878979819359277E-2</v>
      </c>
      <c r="CY15" s="4" cm="1">
        <f t="array" ref="CY15">AS15*INDEX(prod_est,$H15+$I15-1,MATCH(CY$14,$BQ$14:$DQ$14,0))</f>
        <v>1.878979819359277E-2</v>
      </c>
      <c r="CZ15" s="4" cm="1">
        <f t="array" ref="CZ15">AT15*INDEX(prod_est,$H15+$I15-1,MATCH(CZ$14,$BQ$14:$DQ$14,0))</f>
        <v>1.878979819359277E-2</v>
      </c>
      <c r="DA15" s="4" cm="1">
        <f t="array" ref="DA15">AU15*INDEX(prod_est,$H15+$I15-1,MATCH(DA$14,$BQ$14:$DQ$14,0))</f>
        <v>1.878979819359277E-2</v>
      </c>
      <c r="DB15" s="4" cm="1">
        <f t="array" ref="DB15">AV15*INDEX(prod_est,$H15+$I15-1,MATCH(DB$14,$BQ$14:$DQ$14,0))</f>
        <v>1.878979819359277E-2</v>
      </c>
      <c r="DC15" s="4" cm="1">
        <f t="array" ref="DC15">AW15*INDEX(prod_est,$H15+$I15-1,MATCH(DC$14,$BQ$14:$DQ$14,0))</f>
        <v>1.878979819359277E-2</v>
      </c>
      <c r="DD15" s="4" cm="1">
        <f t="array" ref="DD15">AX15*INDEX(prod_est,$H15+$I15-1,MATCH(DD$14,$BQ$14:$DQ$14,0))</f>
        <v>1.878979819359277E-2</v>
      </c>
      <c r="DE15" s="4" cm="1">
        <f t="array" ref="DE15">AY15*INDEX(prod_est,$H15+$I15-1,MATCH(DE$14,$BQ$14:$DQ$14,0))</f>
        <v>1.878979819359277E-2</v>
      </c>
      <c r="DF15" s="4" cm="1">
        <f t="array" ref="DF15">AZ15*INDEX(prod_est,$H15+$I15-1,MATCH(DF$14,$BQ$14:$DQ$14,0))</f>
        <v>1.878979819359277E-2</v>
      </c>
      <c r="DG15" s="4" cm="1">
        <f t="array" ref="DG15">BA15*INDEX(prod_est,$H15+$I15-1,MATCH(DG$14,$BQ$14:$DQ$14,0))</f>
        <v>1.878979819359277E-2</v>
      </c>
      <c r="DH15" s="4" cm="1">
        <f t="array" ref="DH15">BB15*INDEX(prod_est,$H15+$I15-1,MATCH(DH$14,$BQ$14:$DQ$14,0))</f>
        <v>1.878979819359277E-2</v>
      </c>
      <c r="DI15" s="4" cm="1">
        <f t="array" ref="DI15">BC15*INDEX(prod_est,$H15+$I15-1,MATCH(DI$14,$BQ$14:$DQ$14,0))</f>
        <v>1.878979819359277E-2</v>
      </c>
      <c r="DJ15" s="4" cm="1">
        <f t="array" ref="DJ15">BD15*INDEX(prod_est,$H15+$I15-1,MATCH(DJ$14,$BQ$14:$DQ$14,0))</f>
        <v>1.878979819359277E-2</v>
      </c>
      <c r="DK15" s="4" cm="1">
        <f t="array" ref="DK15">BE15*INDEX(prod_est,$H15+$I15-1,MATCH(DK$14,$BQ$14:$DQ$14,0))</f>
        <v>1.878979819359277E-2</v>
      </c>
      <c r="DL15" s="4" cm="1">
        <f t="array" ref="DL15">BF15*INDEX(prod_est,$H15+$I15-1,MATCH(DL$14,$BQ$14:$DQ$14,0))</f>
        <v>1.878979819359277E-2</v>
      </c>
      <c r="DM15" s="4" cm="1">
        <f t="array" ref="DM15">BG15*INDEX(prod_est,$H15+$I15-1,MATCH(DM$14,$BQ$14:$DQ$14,0))</f>
        <v>1.878979819359277E-2</v>
      </c>
      <c r="DN15" s="4" cm="1">
        <f t="array" ref="DN15">BH15*INDEX(prod_est,$H15+$I15-1,MATCH(DN$14,$BQ$14:$DQ$14,0))</f>
        <v>1.878979819359277E-2</v>
      </c>
      <c r="DO15" s="4" cm="1">
        <f t="array" ref="DO15">BI15*INDEX(prod_est,$H15+$I15-1,MATCH(DO$14,$BQ$14:$DQ$14,0))</f>
        <v>1.878979819359277E-2</v>
      </c>
      <c r="DP15" s="4" cm="1">
        <f t="array" ref="DP15">BJ15*INDEX(prod_est,$H15+$I15-1,MATCH(DP$14,$BQ$14:$DQ$14,0))</f>
        <v>1.878979819359277E-2</v>
      </c>
      <c r="DQ15" s="4" cm="1">
        <f t="array" ref="DQ15">BK15*INDEX(prod_est,$H15+$I15-1,MATCH(DQ$14,$BQ$14:$DQ$14,0))</f>
        <v>1.878979819359277E-2</v>
      </c>
    </row>
    <row r="16" spans="1:121" x14ac:dyDescent="0.25">
      <c r="A16" t="s">
        <v>44</v>
      </c>
      <c r="B16" t="s">
        <v>6</v>
      </c>
      <c r="C16" t="s">
        <v>6</v>
      </c>
      <c r="D16" t="s">
        <v>172</v>
      </c>
      <c r="E16" s="46" t="s">
        <v>37</v>
      </c>
      <c r="F16" s="4">
        <v>0</v>
      </c>
      <c r="G16" s="4">
        <v>0</v>
      </c>
      <c r="H16">
        <f>MATCH(A16,Production_est!$A$4:$A$339,0)</f>
        <v>113</v>
      </c>
      <c r="I16">
        <f>IFERROR(MATCH(E16,Production_est!$D$4:$D$339,0),"-")</f>
        <v>3</v>
      </c>
      <c r="J16" s="4" cm="1">
        <f t="array" ref="J16">IFERROR(INDEX(Production_est!$E$4:$E$339,I16+H16-1),"-")</f>
        <v>25649.971111231102</v>
      </c>
      <c r="K16" s="33">
        <f t="shared" si="3"/>
        <v>0</v>
      </c>
      <c r="L16" s="33">
        <f t="shared" si="4"/>
        <v>0</v>
      </c>
      <c r="M16" s="33">
        <f t="shared" si="4"/>
        <v>0</v>
      </c>
      <c r="N16" s="33">
        <f t="shared" si="4"/>
        <v>0</v>
      </c>
      <c r="O16" s="33">
        <f t="shared" si="4"/>
        <v>0</v>
      </c>
      <c r="P16" s="33">
        <f t="shared" si="4"/>
        <v>0</v>
      </c>
      <c r="Q16" s="33">
        <f t="shared" si="4"/>
        <v>0</v>
      </c>
      <c r="R16" s="33">
        <f t="shared" si="4"/>
        <v>0</v>
      </c>
      <c r="S16" s="33">
        <f t="shared" si="4"/>
        <v>0</v>
      </c>
      <c r="T16" s="33">
        <f t="shared" si="4"/>
        <v>0</v>
      </c>
      <c r="U16" s="33">
        <f t="shared" si="4"/>
        <v>0</v>
      </c>
      <c r="V16" s="33">
        <f t="shared" si="4"/>
        <v>0</v>
      </c>
      <c r="W16" s="33">
        <f t="shared" si="4"/>
        <v>0</v>
      </c>
      <c r="X16" s="33">
        <f t="shared" si="4"/>
        <v>0</v>
      </c>
      <c r="Y16" s="33">
        <f t="shared" si="4"/>
        <v>0</v>
      </c>
      <c r="Z16" s="33">
        <f t="shared" si="4"/>
        <v>0</v>
      </c>
      <c r="AA16" s="33">
        <f t="shared" si="4"/>
        <v>0</v>
      </c>
      <c r="AB16" s="33">
        <f t="shared" si="4"/>
        <v>0</v>
      </c>
      <c r="AC16" s="33">
        <f t="shared" si="4"/>
        <v>0</v>
      </c>
      <c r="AD16" s="33">
        <f t="shared" si="4"/>
        <v>0</v>
      </c>
      <c r="AE16" s="33">
        <f t="shared" si="4"/>
        <v>0</v>
      </c>
      <c r="AF16" s="33">
        <f t="shared" si="4"/>
        <v>0</v>
      </c>
      <c r="AG16" s="33">
        <f t="shared" si="4"/>
        <v>0</v>
      </c>
      <c r="AH16" s="33">
        <f t="shared" si="4"/>
        <v>0</v>
      </c>
      <c r="AI16" s="33">
        <f t="shared" si="4"/>
        <v>0</v>
      </c>
      <c r="AJ16" s="33">
        <f t="shared" si="4"/>
        <v>0</v>
      </c>
      <c r="AK16" s="33">
        <f t="shared" si="4"/>
        <v>0</v>
      </c>
      <c r="AL16" s="33">
        <f t="shared" si="4"/>
        <v>0</v>
      </c>
      <c r="AM16" s="33">
        <f t="shared" si="4"/>
        <v>0</v>
      </c>
      <c r="AN16" s="33">
        <f t="shared" si="4"/>
        <v>0</v>
      </c>
      <c r="AO16" s="33">
        <f t="shared" si="4"/>
        <v>0</v>
      </c>
      <c r="AP16" s="33">
        <f t="shared" si="4"/>
        <v>0</v>
      </c>
      <c r="AQ16" s="33">
        <f t="shared" ref="AQ16:BK16" si="10">AP16*(1-$G$4)</f>
        <v>0</v>
      </c>
      <c r="AR16" s="33">
        <f t="shared" si="10"/>
        <v>0</v>
      </c>
      <c r="AS16" s="33">
        <f t="shared" si="10"/>
        <v>0</v>
      </c>
      <c r="AT16" s="33">
        <f t="shared" si="10"/>
        <v>0</v>
      </c>
      <c r="AU16" s="33">
        <f t="shared" si="10"/>
        <v>0</v>
      </c>
      <c r="AV16" s="33">
        <f t="shared" si="10"/>
        <v>0</v>
      </c>
      <c r="AW16" s="33">
        <f t="shared" si="10"/>
        <v>0</v>
      </c>
      <c r="AX16" s="33">
        <f t="shared" si="10"/>
        <v>0</v>
      </c>
      <c r="AY16" s="33">
        <f t="shared" si="10"/>
        <v>0</v>
      </c>
      <c r="AZ16" s="33">
        <f t="shared" si="10"/>
        <v>0</v>
      </c>
      <c r="BA16" s="33">
        <f t="shared" si="10"/>
        <v>0</v>
      </c>
      <c r="BB16" s="33">
        <f t="shared" si="10"/>
        <v>0</v>
      </c>
      <c r="BC16" s="33">
        <f t="shared" si="10"/>
        <v>0</v>
      </c>
      <c r="BD16" s="33">
        <f t="shared" si="10"/>
        <v>0</v>
      </c>
      <c r="BE16" s="33">
        <f t="shared" si="10"/>
        <v>0</v>
      </c>
      <c r="BF16" s="33">
        <f t="shared" si="10"/>
        <v>0</v>
      </c>
      <c r="BG16" s="33">
        <f t="shared" si="10"/>
        <v>0</v>
      </c>
      <c r="BH16" s="33">
        <f t="shared" si="10"/>
        <v>0</v>
      </c>
      <c r="BI16" s="33">
        <f t="shared" si="10"/>
        <v>0</v>
      </c>
      <c r="BJ16" s="33">
        <f t="shared" si="10"/>
        <v>0</v>
      </c>
      <c r="BK16" s="33">
        <f t="shared" si="10"/>
        <v>0</v>
      </c>
      <c r="BL16" t="str">
        <f t="shared" si="6"/>
        <v>08_JPN</v>
      </c>
      <c r="BM16" t="str">
        <f t="shared" si="7"/>
        <v>d_nonenergy_1_1_coking_coal</v>
      </c>
      <c r="BP16" s="4">
        <f t="shared" si="8"/>
        <v>0</v>
      </c>
      <c r="BQ16" s="4">
        <f t="shared" si="9"/>
        <v>0</v>
      </c>
      <c r="BR16" s="4" cm="1">
        <f t="array" ref="BR16">L16*INDEX(prod_est,$H16+$I16-1,MATCH(BR$14,$BQ$14:$DQ$14,0))</f>
        <v>0</v>
      </c>
      <c r="BS16" s="4" cm="1">
        <f t="array" ref="BS16">M16*INDEX(prod_est,$H16+$I16-1,MATCH(BS$14,$BQ$14:$DQ$14,0))</f>
        <v>0</v>
      </c>
      <c r="BT16" s="4" cm="1">
        <f t="array" ref="BT16">N16*INDEX(prod_est,$H16+$I16-1,MATCH(BT$14,$BQ$14:$DQ$14,0))</f>
        <v>0</v>
      </c>
      <c r="BU16" s="4" cm="1">
        <f t="array" ref="BU16">O16*INDEX(prod_est,$H16+$I16-1,MATCH(BU$14,$BQ$14:$DQ$14,0))</f>
        <v>0</v>
      </c>
      <c r="BV16" s="4" cm="1">
        <f t="array" ref="BV16">P16*INDEX(prod_est,$H16+$I16-1,MATCH(BV$14,$BQ$14:$DQ$14,0))</f>
        <v>0</v>
      </c>
      <c r="BW16" s="4" cm="1">
        <f t="array" ref="BW16">Q16*INDEX(prod_est,$H16+$I16-1,MATCH(BW$14,$BQ$14:$DQ$14,0))</f>
        <v>0</v>
      </c>
      <c r="BX16" s="4" cm="1">
        <f t="array" ref="BX16">R16*INDEX(prod_est,$H16+$I16-1,MATCH(BX$14,$BQ$14:$DQ$14,0))</f>
        <v>0</v>
      </c>
      <c r="BY16" s="4" cm="1">
        <f t="array" ref="BY16">S16*INDEX(prod_est,$H16+$I16-1,MATCH(BY$14,$BQ$14:$DQ$14,0))</f>
        <v>0</v>
      </c>
      <c r="BZ16" s="4" cm="1">
        <f t="array" ref="BZ16">T16*INDEX(prod_est,$H16+$I16-1,MATCH(BZ$14,$BQ$14:$DQ$14,0))</f>
        <v>0</v>
      </c>
      <c r="CA16" s="4" cm="1">
        <f t="array" ref="CA16">U16*INDEX(prod_est,$H16+$I16-1,MATCH(CA$14,$BQ$14:$DQ$14,0))</f>
        <v>0</v>
      </c>
      <c r="CB16" s="4" cm="1">
        <f t="array" ref="CB16">V16*INDEX(prod_est,$H16+$I16-1,MATCH(CB$14,$BQ$14:$DQ$14,0))</f>
        <v>0</v>
      </c>
      <c r="CC16" s="4" cm="1">
        <f t="array" ref="CC16">W16*INDEX(prod_est,$H16+$I16-1,MATCH(CC$14,$BQ$14:$DQ$14,0))</f>
        <v>0</v>
      </c>
      <c r="CD16" s="4" cm="1">
        <f t="array" ref="CD16">X16*INDEX(prod_est,$H16+$I16-1,MATCH(CD$14,$BQ$14:$DQ$14,0))</f>
        <v>0</v>
      </c>
      <c r="CE16" s="4" cm="1">
        <f t="array" ref="CE16">Y16*INDEX(prod_est,$H16+$I16-1,MATCH(CE$14,$BQ$14:$DQ$14,0))</f>
        <v>0</v>
      </c>
      <c r="CF16" s="4" cm="1">
        <f t="array" ref="CF16">Z16*INDEX(prod_est,$H16+$I16-1,MATCH(CF$14,$BQ$14:$DQ$14,0))</f>
        <v>0</v>
      </c>
      <c r="CG16" s="4" cm="1">
        <f t="array" ref="CG16">AA16*INDEX(prod_est,$H16+$I16-1,MATCH(CG$14,$BQ$14:$DQ$14,0))</f>
        <v>0</v>
      </c>
      <c r="CH16" s="4" cm="1">
        <f t="array" ref="CH16">AB16*INDEX(prod_est,$H16+$I16-1,MATCH(CH$14,$BQ$14:$DQ$14,0))</f>
        <v>0</v>
      </c>
      <c r="CI16" s="4" cm="1">
        <f t="array" ref="CI16">AC16*INDEX(prod_est,$H16+$I16-1,MATCH(CI$14,$BQ$14:$DQ$14,0))</f>
        <v>0</v>
      </c>
      <c r="CJ16" s="4" cm="1">
        <f t="array" ref="CJ16">AD16*INDEX(prod_est,$H16+$I16-1,MATCH(CJ$14,$BQ$14:$DQ$14,0))</f>
        <v>0</v>
      </c>
      <c r="CK16" s="4" cm="1">
        <f t="array" ref="CK16">AE16*INDEX(prod_est,$H16+$I16-1,MATCH(CK$14,$BQ$14:$DQ$14,0))</f>
        <v>0</v>
      </c>
      <c r="CL16" s="4" cm="1">
        <f t="array" ref="CL16">AF16*INDEX(prod_est,$H16+$I16-1,MATCH(CL$14,$BQ$14:$DQ$14,0))</f>
        <v>0</v>
      </c>
      <c r="CM16" s="4" cm="1">
        <f t="array" ref="CM16">AG16*INDEX(prod_est,$H16+$I16-1,MATCH(CM$14,$BQ$14:$DQ$14,0))</f>
        <v>0</v>
      </c>
      <c r="CN16" s="4" cm="1">
        <f t="array" ref="CN16">AH16*INDEX(prod_est,$H16+$I16-1,MATCH(CN$14,$BQ$14:$DQ$14,0))</f>
        <v>0</v>
      </c>
      <c r="CO16" s="4" cm="1">
        <f t="array" ref="CO16">AI16*INDEX(prod_est,$H16+$I16-1,MATCH(CO$14,$BQ$14:$DQ$14,0))</f>
        <v>0</v>
      </c>
      <c r="CP16" s="4" cm="1">
        <f t="array" ref="CP16">AJ16*INDEX(prod_est,$H16+$I16-1,MATCH(CP$14,$BQ$14:$DQ$14,0))</f>
        <v>0</v>
      </c>
      <c r="CQ16" s="4" cm="1">
        <f t="array" ref="CQ16">AK16*INDEX(prod_est,$H16+$I16-1,MATCH(CQ$14,$BQ$14:$DQ$14,0))</f>
        <v>0</v>
      </c>
      <c r="CR16" s="4" cm="1">
        <f t="array" ref="CR16">AL16*INDEX(prod_est,$H16+$I16-1,MATCH(CR$14,$BQ$14:$DQ$14,0))</f>
        <v>0</v>
      </c>
      <c r="CS16" s="4" cm="1">
        <f t="array" ref="CS16">AM16*INDEX(prod_est,$H16+$I16-1,MATCH(CS$14,$BQ$14:$DQ$14,0))</f>
        <v>0</v>
      </c>
      <c r="CT16" s="4" cm="1">
        <f t="array" ref="CT16">AN16*INDEX(prod_est,$H16+$I16-1,MATCH(CT$14,$BQ$14:$DQ$14,0))</f>
        <v>0</v>
      </c>
      <c r="CU16" s="4" cm="1">
        <f t="array" ref="CU16">AO16*INDEX(prod_est,$H16+$I16-1,MATCH(CU$14,$BQ$14:$DQ$14,0))</f>
        <v>0</v>
      </c>
      <c r="CV16" s="4" cm="1">
        <f t="array" ref="CV16">AP16*INDEX(prod_est,$H16+$I16-1,MATCH(CV$14,$BQ$14:$DQ$14,0))</f>
        <v>0</v>
      </c>
      <c r="CW16" s="4" cm="1">
        <f t="array" ref="CW16">AQ16*INDEX(prod_est,$H16+$I16-1,MATCH(CW$14,$BQ$14:$DQ$14,0))</f>
        <v>0</v>
      </c>
      <c r="CX16" s="4" cm="1">
        <f t="array" ref="CX16">AR16*INDEX(prod_est,$H16+$I16-1,MATCH(CX$14,$BQ$14:$DQ$14,0))</f>
        <v>0</v>
      </c>
      <c r="CY16" s="4" cm="1">
        <f t="array" ref="CY16">AS16*INDEX(prod_est,$H16+$I16-1,MATCH(CY$14,$BQ$14:$DQ$14,0))</f>
        <v>0</v>
      </c>
      <c r="CZ16" s="4" cm="1">
        <f t="array" ref="CZ16">AT16*INDEX(prod_est,$H16+$I16-1,MATCH(CZ$14,$BQ$14:$DQ$14,0))</f>
        <v>0</v>
      </c>
      <c r="DA16" s="4" cm="1">
        <f t="array" ref="DA16">AU16*INDEX(prod_est,$H16+$I16-1,MATCH(DA$14,$BQ$14:$DQ$14,0))</f>
        <v>0</v>
      </c>
      <c r="DB16" s="4" cm="1">
        <f t="array" ref="DB16">AV16*INDEX(prod_est,$H16+$I16-1,MATCH(DB$14,$BQ$14:$DQ$14,0))</f>
        <v>0</v>
      </c>
      <c r="DC16" s="4" cm="1">
        <f t="array" ref="DC16">AW16*INDEX(prod_est,$H16+$I16-1,MATCH(DC$14,$BQ$14:$DQ$14,0))</f>
        <v>0</v>
      </c>
      <c r="DD16" s="4" cm="1">
        <f t="array" ref="DD16">AX16*INDEX(prod_est,$H16+$I16-1,MATCH(DD$14,$BQ$14:$DQ$14,0))</f>
        <v>0</v>
      </c>
      <c r="DE16" s="4" cm="1">
        <f t="array" ref="DE16">AY16*INDEX(prod_est,$H16+$I16-1,MATCH(DE$14,$BQ$14:$DQ$14,0))</f>
        <v>0</v>
      </c>
      <c r="DF16" s="4" cm="1">
        <f t="array" ref="DF16">AZ16*INDEX(prod_est,$H16+$I16-1,MATCH(DF$14,$BQ$14:$DQ$14,0))</f>
        <v>0</v>
      </c>
      <c r="DG16" s="4" cm="1">
        <f t="array" ref="DG16">BA16*INDEX(prod_est,$H16+$I16-1,MATCH(DG$14,$BQ$14:$DQ$14,0))</f>
        <v>0</v>
      </c>
      <c r="DH16" s="4" cm="1">
        <f t="array" ref="DH16">BB16*INDEX(prod_est,$H16+$I16-1,MATCH(DH$14,$BQ$14:$DQ$14,0))</f>
        <v>0</v>
      </c>
      <c r="DI16" s="4" cm="1">
        <f t="array" ref="DI16">BC16*INDEX(prod_est,$H16+$I16-1,MATCH(DI$14,$BQ$14:$DQ$14,0))</f>
        <v>0</v>
      </c>
      <c r="DJ16" s="4" cm="1">
        <f t="array" ref="DJ16">BD16*INDEX(prod_est,$H16+$I16-1,MATCH(DJ$14,$BQ$14:$DQ$14,0))</f>
        <v>0</v>
      </c>
      <c r="DK16" s="4" cm="1">
        <f t="array" ref="DK16">BE16*INDEX(prod_est,$H16+$I16-1,MATCH(DK$14,$BQ$14:$DQ$14,0))</f>
        <v>0</v>
      </c>
      <c r="DL16" s="4" cm="1">
        <f t="array" ref="DL16">BF16*INDEX(prod_est,$H16+$I16-1,MATCH(DL$14,$BQ$14:$DQ$14,0))</f>
        <v>0</v>
      </c>
      <c r="DM16" s="4" cm="1">
        <f t="array" ref="DM16">BG16*INDEX(prod_est,$H16+$I16-1,MATCH(DM$14,$BQ$14:$DQ$14,0))</f>
        <v>0</v>
      </c>
      <c r="DN16" s="4" cm="1">
        <f t="array" ref="DN16">BH16*INDEX(prod_est,$H16+$I16-1,MATCH(DN$14,$BQ$14:$DQ$14,0))</f>
        <v>0</v>
      </c>
      <c r="DO16" s="4" cm="1">
        <f t="array" ref="DO16">BI16*INDEX(prod_est,$H16+$I16-1,MATCH(DO$14,$BQ$14:$DQ$14,0))</f>
        <v>0</v>
      </c>
      <c r="DP16" s="4" cm="1">
        <f t="array" ref="DP16">BJ16*INDEX(prod_est,$H16+$I16-1,MATCH(DP$14,$BQ$14:$DQ$14,0))</f>
        <v>0</v>
      </c>
      <c r="DQ16" s="4" cm="1">
        <f t="array" ref="DQ16">BK16*INDEX(prod_est,$H16+$I16-1,MATCH(DQ$14,$BQ$14:$DQ$14,0))</f>
        <v>0</v>
      </c>
    </row>
    <row r="17" spans="1:121" x14ac:dyDescent="0.25">
      <c r="A17" t="s">
        <v>44</v>
      </c>
      <c r="B17" t="s">
        <v>7</v>
      </c>
      <c r="C17" t="s">
        <v>7</v>
      </c>
      <c r="D17" t="s">
        <v>172</v>
      </c>
      <c r="E17" s="46" t="s">
        <v>37</v>
      </c>
      <c r="F17" s="4">
        <v>0</v>
      </c>
      <c r="G17" s="4">
        <v>0</v>
      </c>
      <c r="H17">
        <f>MATCH(A17,Production_est!$A$4:$A$339,0)</f>
        <v>113</v>
      </c>
      <c r="I17">
        <f>IFERROR(MATCH(E17,Production_est!$D$4:$D$339,0),"-")</f>
        <v>3</v>
      </c>
      <c r="J17" s="4" cm="1">
        <f t="array" ref="J17">IFERROR(INDEX(Production_est!$E$4:$E$339,I17+H17-1),"-")</f>
        <v>25649.971111231102</v>
      </c>
      <c r="K17" s="33">
        <f t="shared" si="3"/>
        <v>0</v>
      </c>
      <c r="L17" s="33">
        <f t="shared" si="4"/>
        <v>0</v>
      </c>
      <c r="M17" s="33">
        <f t="shared" si="4"/>
        <v>0</v>
      </c>
      <c r="N17" s="33">
        <f t="shared" si="4"/>
        <v>0</v>
      </c>
      <c r="O17" s="33">
        <f t="shared" si="4"/>
        <v>0</v>
      </c>
      <c r="P17" s="33">
        <f t="shared" si="4"/>
        <v>0</v>
      </c>
      <c r="Q17" s="33">
        <f t="shared" si="4"/>
        <v>0</v>
      </c>
      <c r="R17" s="33">
        <f t="shared" si="4"/>
        <v>0</v>
      </c>
      <c r="S17" s="33">
        <f t="shared" si="4"/>
        <v>0</v>
      </c>
      <c r="T17" s="33">
        <f t="shared" si="4"/>
        <v>0</v>
      </c>
      <c r="U17" s="33">
        <f t="shared" si="4"/>
        <v>0</v>
      </c>
      <c r="V17" s="33">
        <f t="shared" si="4"/>
        <v>0</v>
      </c>
      <c r="W17" s="33">
        <f t="shared" si="4"/>
        <v>0</v>
      </c>
      <c r="X17" s="33">
        <f t="shared" si="4"/>
        <v>0</v>
      </c>
      <c r="Y17" s="33">
        <f t="shared" si="4"/>
        <v>0</v>
      </c>
      <c r="Z17" s="33">
        <f t="shared" si="4"/>
        <v>0</v>
      </c>
      <c r="AA17" s="33">
        <f t="shared" si="4"/>
        <v>0</v>
      </c>
      <c r="AB17" s="33">
        <f t="shared" si="4"/>
        <v>0</v>
      </c>
      <c r="AC17" s="33">
        <f t="shared" si="4"/>
        <v>0</v>
      </c>
      <c r="AD17" s="33">
        <f t="shared" si="4"/>
        <v>0</v>
      </c>
      <c r="AE17" s="33">
        <f t="shared" si="4"/>
        <v>0</v>
      </c>
      <c r="AF17" s="33">
        <f t="shared" si="4"/>
        <v>0</v>
      </c>
      <c r="AG17" s="33">
        <f t="shared" si="4"/>
        <v>0</v>
      </c>
      <c r="AH17" s="33">
        <f t="shared" si="4"/>
        <v>0</v>
      </c>
      <c r="AI17" s="33">
        <f t="shared" si="4"/>
        <v>0</v>
      </c>
      <c r="AJ17" s="33">
        <f t="shared" si="4"/>
        <v>0</v>
      </c>
      <c r="AK17" s="33">
        <f t="shared" si="4"/>
        <v>0</v>
      </c>
      <c r="AL17" s="33">
        <f t="shared" si="4"/>
        <v>0</v>
      </c>
      <c r="AM17" s="33">
        <f t="shared" si="4"/>
        <v>0</v>
      </c>
      <c r="AN17" s="33">
        <f t="shared" si="4"/>
        <v>0</v>
      </c>
      <c r="AO17" s="33">
        <f t="shared" si="4"/>
        <v>0</v>
      </c>
      <c r="AP17" s="33">
        <f t="shared" si="4"/>
        <v>0</v>
      </c>
      <c r="AQ17" s="33">
        <f t="shared" ref="AQ17:BK17" si="11">AP17*(1-$G$4)</f>
        <v>0</v>
      </c>
      <c r="AR17" s="33">
        <f t="shared" si="11"/>
        <v>0</v>
      </c>
      <c r="AS17" s="33">
        <f t="shared" si="11"/>
        <v>0</v>
      </c>
      <c r="AT17" s="33">
        <f t="shared" si="11"/>
        <v>0</v>
      </c>
      <c r="AU17" s="33">
        <f t="shared" si="11"/>
        <v>0</v>
      </c>
      <c r="AV17" s="33">
        <f t="shared" si="11"/>
        <v>0</v>
      </c>
      <c r="AW17" s="33">
        <f t="shared" si="11"/>
        <v>0</v>
      </c>
      <c r="AX17" s="33">
        <f t="shared" si="11"/>
        <v>0</v>
      </c>
      <c r="AY17" s="33">
        <f t="shared" si="11"/>
        <v>0</v>
      </c>
      <c r="AZ17" s="33">
        <f t="shared" si="11"/>
        <v>0</v>
      </c>
      <c r="BA17" s="33">
        <f t="shared" si="11"/>
        <v>0</v>
      </c>
      <c r="BB17" s="33">
        <f t="shared" si="11"/>
        <v>0</v>
      </c>
      <c r="BC17" s="33">
        <f t="shared" si="11"/>
        <v>0</v>
      </c>
      <c r="BD17" s="33">
        <f t="shared" si="11"/>
        <v>0</v>
      </c>
      <c r="BE17" s="33">
        <f t="shared" si="11"/>
        <v>0</v>
      </c>
      <c r="BF17" s="33">
        <f t="shared" si="11"/>
        <v>0</v>
      </c>
      <c r="BG17" s="33">
        <f t="shared" si="11"/>
        <v>0</v>
      </c>
      <c r="BH17" s="33">
        <f t="shared" si="11"/>
        <v>0</v>
      </c>
      <c r="BI17" s="33">
        <f t="shared" si="11"/>
        <v>0</v>
      </c>
      <c r="BJ17" s="33">
        <f t="shared" si="11"/>
        <v>0</v>
      </c>
      <c r="BK17" s="33">
        <f t="shared" si="11"/>
        <v>0</v>
      </c>
      <c r="BL17" t="str">
        <f t="shared" si="6"/>
        <v>08_JPN</v>
      </c>
      <c r="BM17" t="str">
        <f t="shared" si="7"/>
        <v>d_nonenergy_1_5_lignite</v>
      </c>
      <c r="BP17" s="4">
        <f t="shared" si="8"/>
        <v>0</v>
      </c>
      <c r="BQ17" s="4">
        <f t="shared" si="9"/>
        <v>0</v>
      </c>
      <c r="BR17" s="4" cm="1">
        <f t="array" ref="BR17">L17*INDEX(prod_est,$H17+$I17-1,MATCH(BR$14,$BQ$14:$DQ$14,0))</f>
        <v>0</v>
      </c>
      <c r="BS17" s="4" cm="1">
        <f t="array" ref="BS17">M17*INDEX(prod_est,$H17+$I17-1,MATCH(BS$14,$BQ$14:$DQ$14,0))</f>
        <v>0</v>
      </c>
      <c r="BT17" s="4" cm="1">
        <f t="array" ref="BT17">N17*INDEX(prod_est,$H17+$I17-1,MATCH(BT$14,$BQ$14:$DQ$14,0))</f>
        <v>0</v>
      </c>
      <c r="BU17" s="4" cm="1">
        <f t="array" ref="BU17">O17*INDEX(prod_est,$H17+$I17-1,MATCH(BU$14,$BQ$14:$DQ$14,0))</f>
        <v>0</v>
      </c>
      <c r="BV17" s="4" cm="1">
        <f t="array" ref="BV17">P17*INDEX(prod_est,$H17+$I17-1,MATCH(BV$14,$BQ$14:$DQ$14,0))</f>
        <v>0</v>
      </c>
      <c r="BW17" s="4" cm="1">
        <f t="array" ref="BW17">Q17*INDEX(prod_est,$H17+$I17-1,MATCH(BW$14,$BQ$14:$DQ$14,0))</f>
        <v>0</v>
      </c>
      <c r="BX17" s="4" cm="1">
        <f t="array" ref="BX17">R17*INDEX(prod_est,$H17+$I17-1,MATCH(BX$14,$BQ$14:$DQ$14,0))</f>
        <v>0</v>
      </c>
      <c r="BY17" s="4" cm="1">
        <f t="array" ref="BY17">S17*INDEX(prod_est,$H17+$I17-1,MATCH(BY$14,$BQ$14:$DQ$14,0))</f>
        <v>0</v>
      </c>
      <c r="BZ17" s="4" cm="1">
        <f t="array" ref="BZ17">T17*INDEX(prod_est,$H17+$I17-1,MATCH(BZ$14,$BQ$14:$DQ$14,0))</f>
        <v>0</v>
      </c>
      <c r="CA17" s="4" cm="1">
        <f t="array" ref="CA17">U17*INDEX(prod_est,$H17+$I17-1,MATCH(CA$14,$BQ$14:$DQ$14,0))</f>
        <v>0</v>
      </c>
      <c r="CB17" s="4" cm="1">
        <f t="array" ref="CB17">V17*INDEX(prod_est,$H17+$I17-1,MATCH(CB$14,$BQ$14:$DQ$14,0))</f>
        <v>0</v>
      </c>
      <c r="CC17" s="4" cm="1">
        <f t="array" ref="CC17">W17*INDEX(prod_est,$H17+$I17-1,MATCH(CC$14,$BQ$14:$DQ$14,0))</f>
        <v>0</v>
      </c>
      <c r="CD17" s="4" cm="1">
        <f t="array" ref="CD17">X17*INDEX(prod_est,$H17+$I17-1,MATCH(CD$14,$BQ$14:$DQ$14,0))</f>
        <v>0</v>
      </c>
      <c r="CE17" s="4" cm="1">
        <f t="array" ref="CE17">Y17*INDEX(prod_est,$H17+$I17-1,MATCH(CE$14,$BQ$14:$DQ$14,0))</f>
        <v>0</v>
      </c>
      <c r="CF17" s="4" cm="1">
        <f t="array" ref="CF17">Z17*INDEX(prod_est,$H17+$I17-1,MATCH(CF$14,$BQ$14:$DQ$14,0))</f>
        <v>0</v>
      </c>
      <c r="CG17" s="4" cm="1">
        <f t="array" ref="CG17">AA17*INDEX(prod_est,$H17+$I17-1,MATCH(CG$14,$BQ$14:$DQ$14,0))</f>
        <v>0</v>
      </c>
      <c r="CH17" s="4" cm="1">
        <f t="array" ref="CH17">AB17*INDEX(prod_est,$H17+$I17-1,MATCH(CH$14,$BQ$14:$DQ$14,0))</f>
        <v>0</v>
      </c>
      <c r="CI17" s="4" cm="1">
        <f t="array" ref="CI17">AC17*INDEX(prod_est,$H17+$I17-1,MATCH(CI$14,$BQ$14:$DQ$14,0))</f>
        <v>0</v>
      </c>
      <c r="CJ17" s="4" cm="1">
        <f t="array" ref="CJ17">AD17*INDEX(prod_est,$H17+$I17-1,MATCH(CJ$14,$BQ$14:$DQ$14,0))</f>
        <v>0</v>
      </c>
      <c r="CK17" s="4" cm="1">
        <f t="array" ref="CK17">AE17*INDEX(prod_est,$H17+$I17-1,MATCH(CK$14,$BQ$14:$DQ$14,0))</f>
        <v>0</v>
      </c>
      <c r="CL17" s="4" cm="1">
        <f t="array" ref="CL17">AF17*INDEX(prod_est,$H17+$I17-1,MATCH(CL$14,$BQ$14:$DQ$14,0))</f>
        <v>0</v>
      </c>
      <c r="CM17" s="4" cm="1">
        <f t="array" ref="CM17">AG17*INDEX(prod_est,$H17+$I17-1,MATCH(CM$14,$BQ$14:$DQ$14,0))</f>
        <v>0</v>
      </c>
      <c r="CN17" s="4" cm="1">
        <f t="array" ref="CN17">AH17*INDEX(prod_est,$H17+$I17-1,MATCH(CN$14,$BQ$14:$DQ$14,0))</f>
        <v>0</v>
      </c>
      <c r="CO17" s="4" cm="1">
        <f t="array" ref="CO17">AI17*INDEX(prod_est,$H17+$I17-1,MATCH(CO$14,$BQ$14:$DQ$14,0))</f>
        <v>0</v>
      </c>
      <c r="CP17" s="4" cm="1">
        <f t="array" ref="CP17">AJ17*INDEX(prod_est,$H17+$I17-1,MATCH(CP$14,$BQ$14:$DQ$14,0))</f>
        <v>0</v>
      </c>
      <c r="CQ17" s="4" cm="1">
        <f t="array" ref="CQ17">AK17*INDEX(prod_est,$H17+$I17-1,MATCH(CQ$14,$BQ$14:$DQ$14,0))</f>
        <v>0</v>
      </c>
      <c r="CR17" s="4" cm="1">
        <f t="array" ref="CR17">AL17*INDEX(prod_est,$H17+$I17-1,MATCH(CR$14,$BQ$14:$DQ$14,0))</f>
        <v>0</v>
      </c>
      <c r="CS17" s="4" cm="1">
        <f t="array" ref="CS17">AM17*INDEX(prod_est,$H17+$I17-1,MATCH(CS$14,$BQ$14:$DQ$14,0))</f>
        <v>0</v>
      </c>
      <c r="CT17" s="4" cm="1">
        <f t="array" ref="CT17">AN17*INDEX(prod_est,$H17+$I17-1,MATCH(CT$14,$BQ$14:$DQ$14,0))</f>
        <v>0</v>
      </c>
      <c r="CU17" s="4" cm="1">
        <f t="array" ref="CU17">AO17*INDEX(prod_est,$H17+$I17-1,MATCH(CU$14,$BQ$14:$DQ$14,0))</f>
        <v>0</v>
      </c>
      <c r="CV17" s="4" cm="1">
        <f t="array" ref="CV17">AP17*INDEX(prod_est,$H17+$I17-1,MATCH(CV$14,$BQ$14:$DQ$14,0))</f>
        <v>0</v>
      </c>
      <c r="CW17" s="4" cm="1">
        <f t="array" ref="CW17">AQ17*INDEX(prod_est,$H17+$I17-1,MATCH(CW$14,$BQ$14:$DQ$14,0))</f>
        <v>0</v>
      </c>
      <c r="CX17" s="4" cm="1">
        <f t="array" ref="CX17">AR17*INDEX(prod_est,$H17+$I17-1,MATCH(CX$14,$BQ$14:$DQ$14,0))</f>
        <v>0</v>
      </c>
      <c r="CY17" s="4" cm="1">
        <f t="array" ref="CY17">AS17*INDEX(prod_est,$H17+$I17-1,MATCH(CY$14,$BQ$14:$DQ$14,0))</f>
        <v>0</v>
      </c>
      <c r="CZ17" s="4" cm="1">
        <f t="array" ref="CZ17">AT17*INDEX(prod_est,$H17+$I17-1,MATCH(CZ$14,$BQ$14:$DQ$14,0))</f>
        <v>0</v>
      </c>
      <c r="DA17" s="4" cm="1">
        <f t="array" ref="DA17">AU17*INDEX(prod_est,$H17+$I17-1,MATCH(DA$14,$BQ$14:$DQ$14,0))</f>
        <v>0</v>
      </c>
      <c r="DB17" s="4" cm="1">
        <f t="array" ref="DB17">AV17*INDEX(prod_est,$H17+$I17-1,MATCH(DB$14,$BQ$14:$DQ$14,0))</f>
        <v>0</v>
      </c>
      <c r="DC17" s="4" cm="1">
        <f t="array" ref="DC17">AW17*INDEX(prod_est,$H17+$I17-1,MATCH(DC$14,$BQ$14:$DQ$14,0))</f>
        <v>0</v>
      </c>
      <c r="DD17" s="4" cm="1">
        <f t="array" ref="DD17">AX17*INDEX(prod_est,$H17+$I17-1,MATCH(DD$14,$BQ$14:$DQ$14,0))</f>
        <v>0</v>
      </c>
      <c r="DE17" s="4" cm="1">
        <f t="array" ref="DE17">AY17*INDEX(prod_est,$H17+$I17-1,MATCH(DE$14,$BQ$14:$DQ$14,0))</f>
        <v>0</v>
      </c>
      <c r="DF17" s="4" cm="1">
        <f t="array" ref="DF17">AZ17*INDEX(prod_est,$H17+$I17-1,MATCH(DF$14,$BQ$14:$DQ$14,0))</f>
        <v>0</v>
      </c>
      <c r="DG17" s="4" cm="1">
        <f t="array" ref="DG17">BA17*INDEX(prod_est,$H17+$I17-1,MATCH(DG$14,$BQ$14:$DQ$14,0))</f>
        <v>0</v>
      </c>
      <c r="DH17" s="4" cm="1">
        <f t="array" ref="DH17">BB17*INDEX(prod_est,$H17+$I17-1,MATCH(DH$14,$BQ$14:$DQ$14,0))</f>
        <v>0</v>
      </c>
      <c r="DI17" s="4" cm="1">
        <f t="array" ref="DI17">BC17*INDEX(prod_est,$H17+$I17-1,MATCH(DI$14,$BQ$14:$DQ$14,0))</f>
        <v>0</v>
      </c>
      <c r="DJ17" s="4" cm="1">
        <f t="array" ref="DJ17">BD17*INDEX(prod_est,$H17+$I17-1,MATCH(DJ$14,$BQ$14:$DQ$14,0))</f>
        <v>0</v>
      </c>
      <c r="DK17" s="4" cm="1">
        <f t="array" ref="DK17">BE17*INDEX(prod_est,$H17+$I17-1,MATCH(DK$14,$BQ$14:$DQ$14,0))</f>
        <v>0</v>
      </c>
      <c r="DL17" s="4" cm="1">
        <f t="array" ref="DL17">BF17*INDEX(prod_est,$H17+$I17-1,MATCH(DL$14,$BQ$14:$DQ$14,0))</f>
        <v>0</v>
      </c>
      <c r="DM17" s="4" cm="1">
        <f t="array" ref="DM17">BG17*INDEX(prod_est,$H17+$I17-1,MATCH(DM$14,$BQ$14:$DQ$14,0))</f>
        <v>0</v>
      </c>
      <c r="DN17" s="4" cm="1">
        <f t="array" ref="DN17">BH17*INDEX(prod_est,$H17+$I17-1,MATCH(DN$14,$BQ$14:$DQ$14,0))</f>
        <v>0</v>
      </c>
      <c r="DO17" s="4" cm="1">
        <f t="array" ref="DO17">BI17*INDEX(prod_est,$H17+$I17-1,MATCH(DO$14,$BQ$14:$DQ$14,0))</f>
        <v>0</v>
      </c>
      <c r="DP17" s="4" cm="1">
        <f t="array" ref="DP17">BJ17*INDEX(prod_est,$H17+$I17-1,MATCH(DP$14,$BQ$14:$DQ$14,0))</f>
        <v>0</v>
      </c>
      <c r="DQ17" s="4" cm="1">
        <f t="array" ref="DQ17">BK17*INDEX(prod_est,$H17+$I17-1,MATCH(DQ$14,$BQ$14:$DQ$14,0))</f>
        <v>0</v>
      </c>
    </row>
    <row r="18" spans="1:121" x14ac:dyDescent="0.25">
      <c r="A18" t="s">
        <v>44</v>
      </c>
      <c r="B18" t="s">
        <v>8</v>
      </c>
      <c r="C18" t="s">
        <v>8</v>
      </c>
      <c r="D18" t="s">
        <v>172</v>
      </c>
      <c r="E18" s="46" t="s">
        <v>37</v>
      </c>
      <c r="F18" s="4">
        <v>36.247597812000002</v>
      </c>
      <c r="G18" s="4">
        <v>36.373871700000002</v>
      </c>
      <c r="H18">
        <f>MATCH(A18,Production_est!$A$4:$A$339,0)</f>
        <v>113</v>
      </c>
      <c r="I18">
        <f>IFERROR(MATCH(E18,Production_est!$D$4:$D$339,0),"-")</f>
        <v>3</v>
      </c>
      <c r="J18" s="4" cm="1">
        <f t="array" ref="J18">IFERROR(INDEX(Production_est!$E$4:$E$339,I18+H18-1),"-")</f>
        <v>25649.971111231102</v>
      </c>
      <c r="K18" s="33">
        <f t="shared" si="3"/>
        <v>1.4180862638115538E-3</v>
      </c>
      <c r="L18" s="33">
        <f t="shared" si="4"/>
        <v>1.4180862638115538E-3</v>
      </c>
      <c r="M18" s="33">
        <f t="shared" si="4"/>
        <v>1.4180862638115538E-3</v>
      </c>
      <c r="N18" s="33">
        <f t="shared" si="4"/>
        <v>1.4180862638115538E-3</v>
      </c>
      <c r="O18" s="33">
        <f t="shared" si="4"/>
        <v>1.4180862638115538E-3</v>
      </c>
      <c r="P18" s="33">
        <f t="shared" si="4"/>
        <v>1.4180862638115538E-3</v>
      </c>
      <c r="Q18" s="33">
        <f t="shared" si="4"/>
        <v>1.4180862638115538E-3</v>
      </c>
      <c r="R18" s="33">
        <f t="shared" si="4"/>
        <v>1.4180862638115538E-3</v>
      </c>
      <c r="S18" s="33">
        <f t="shared" si="4"/>
        <v>1.4180862638115538E-3</v>
      </c>
      <c r="T18" s="33">
        <f t="shared" si="4"/>
        <v>1.4180862638115538E-3</v>
      </c>
      <c r="U18" s="33">
        <f t="shared" si="4"/>
        <v>1.4180862638115538E-3</v>
      </c>
      <c r="V18" s="33">
        <f t="shared" si="4"/>
        <v>1.4180862638115538E-3</v>
      </c>
      <c r="W18" s="33">
        <f t="shared" si="4"/>
        <v>1.4180862638115538E-3</v>
      </c>
      <c r="X18" s="33">
        <f t="shared" si="4"/>
        <v>1.4180862638115538E-3</v>
      </c>
      <c r="Y18" s="33">
        <f t="shared" si="4"/>
        <v>1.4180862638115538E-3</v>
      </c>
      <c r="Z18" s="33">
        <f t="shared" si="4"/>
        <v>1.4180862638115538E-3</v>
      </c>
      <c r="AA18" s="33">
        <f t="shared" si="4"/>
        <v>1.4180862638115538E-3</v>
      </c>
      <c r="AB18" s="33">
        <f t="shared" si="4"/>
        <v>1.4180862638115538E-3</v>
      </c>
      <c r="AC18" s="33">
        <f t="shared" si="4"/>
        <v>1.4180862638115538E-3</v>
      </c>
      <c r="AD18" s="33">
        <f t="shared" si="4"/>
        <v>1.4180862638115538E-3</v>
      </c>
      <c r="AE18" s="33">
        <f t="shared" si="4"/>
        <v>1.4180862638115538E-3</v>
      </c>
      <c r="AF18" s="33">
        <f t="shared" si="4"/>
        <v>1.4180862638115538E-3</v>
      </c>
      <c r="AG18" s="33">
        <f t="shared" si="4"/>
        <v>1.4180862638115538E-3</v>
      </c>
      <c r="AH18" s="33">
        <f t="shared" si="4"/>
        <v>1.4180862638115538E-3</v>
      </c>
      <c r="AI18" s="33">
        <f t="shared" si="4"/>
        <v>1.4180862638115538E-3</v>
      </c>
      <c r="AJ18" s="33">
        <f t="shared" si="4"/>
        <v>1.4180862638115538E-3</v>
      </c>
      <c r="AK18" s="33">
        <f t="shared" si="4"/>
        <v>1.4180862638115538E-3</v>
      </c>
      <c r="AL18" s="33">
        <f t="shared" si="4"/>
        <v>1.4180862638115538E-3</v>
      </c>
      <c r="AM18" s="33">
        <f t="shared" si="4"/>
        <v>1.4180862638115538E-3</v>
      </c>
      <c r="AN18" s="33">
        <f t="shared" si="4"/>
        <v>1.4180862638115538E-3</v>
      </c>
      <c r="AO18" s="33">
        <f t="shared" si="4"/>
        <v>1.4180862638115538E-3</v>
      </c>
      <c r="AP18" s="33">
        <f t="shared" si="4"/>
        <v>1.4180862638115538E-3</v>
      </c>
      <c r="AQ18" s="33">
        <f t="shared" ref="AQ18:BK18" si="12">AP18*(1-$G$4)</f>
        <v>1.4180862638115538E-3</v>
      </c>
      <c r="AR18" s="33">
        <f t="shared" si="12"/>
        <v>1.4180862638115538E-3</v>
      </c>
      <c r="AS18" s="33">
        <f t="shared" si="12"/>
        <v>1.4180862638115538E-3</v>
      </c>
      <c r="AT18" s="33">
        <f t="shared" si="12"/>
        <v>1.4180862638115538E-3</v>
      </c>
      <c r="AU18" s="33">
        <f t="shared" si="12"/>
        <v>1.4180862638115538E-3</v>
      </c>
      <c r="AV18" s="33">
        <f t="shared" si="12"/>
        <v>1.4180862638115538E-3</v>
      </c>
      <c r="AW18" s="33">
        <f t="shared" si="12"/>
        <v>1.4180862638115538E-3</v>
      </c>
      <c r="AX18" s="33">
        <f t="shared" si="12"/>
        <v>1.4180862638115538E-3</v>
      </c>
      <c r="AY18" s="33">
        <f t="shared" si="12"/>
        <v>1.4180862638115538E-3</v>
      </c>
      <c r="AZ18" s="33">
        <f t="shared" si="12"/>
        <v>1.4180862638115538E-3</v>
      </c>
      <c r="BA18" s="33">
        <f t="shared" si="12"/>
        <v>1.4180862638115538E-3</v>
      </c>
      <c r="BB18" s="33">
        <f t="shared" si="12"/>
        <v>1.4180862638115538E-3</v>
      </c>
      <c r="BC18" s="33">
        <f t="shared" si="12"/>
        <v>1.4180862638115538E-3</v>
      </c>
      <c r="BD18" s="33">
        <f t="shared" si="12"/>
        <v>1.4180862638115538E-3</v>
      </c>
      <c r="BE18" s="33">
        <f t="shared" si="12"/>
        <v>1.4180862638115538E-3</v>
      </c>
      <c r="BF18" s="33">
        <f t="shared" si="12"/>
        <v>1.4180862638115538E-3</v>
      </c>
      <c r="BG18" s="33">
        <f t="shared" si="12"/>
        <v>1.4180862638115538E-3</v>
      </c>
      <c r="BH18" s="33">
        <f t="shared" si="12"/>
        <v>1.4180862638115538E-3</v>
      </c>
      <c r="BI18" s="33">
        <f t="shared" si="12"/>
        <v>1.4180862638115538E-3</v>
      </c>
      <c r="BJ18" s="33">
        <f t="shared" si="12"/>
        <v>1.4180862638115538E-3</v>
      </c>
      <c r="BK18" s="33">
        <f t="shared" si="12"/>
        <v>1.4180862638115538E-3</v>
      </c>
      <c r="BL18" t="str">
        <f t="shared" si="6"/>
        <v>08_JPN</v>
      </c>
      <c r="BM18" t="str">
        <f t="shared" si="7"/>
        <v>d_nonenergy_2_coal_products</v>
      </c>
      <c r="BP18" s="4">
        <f t="shared" si="8"/>
        <v>36.247597812000002</v>
      </c>
      <c r="BQ18" s="4">
        <f t="shared" si="9"/>
        <v>36.373871700000002</v>
      </c>
      <c r="BR18" s="4" cm="1">
        <f t="array" ref="BR18">L18*INDEX(prod_est,$H18+$I18-1,MATCH(BR$14,$BQ$14:$DQ$14,0))</f>
        <v>35.822383522498953</v>
      </c>
      <c r="BS18" s="4" cm="1">
        <f t="array" ref="BS18">M18*INDEX(prod_est,$H18+$I18-1,MATCH(BS$14,$BQ$14:$DQ$14,0))</f>
        <v>32.665037231456921</v>
      </c>
      <c r="BT18" s="4" cm="1">
        <f t="array" ref="BT18">N18*INDEX(prod_est,$H18+$I18-1,MATCH(BT$14,$BQ$14:$DQ$14,0))</f>
        <v>32.629543326613465</v>
      </c>
      <c r="BU18" s="4" cm="1">
        <f t="array" ref="BU18">O18*INDEX(prod_est,$H18+$I18-1,MATCH(BU$14,$BQ$14:$DQ$14,0))</f>
        <v>32.60673007706189</v>
      </c>
      <c r="BV18" s="4" cm="1">
        <f t="array" ref="BV18">P18*INDEX(prod_est,$H18+$I18-1,MATCH(BV$14,$BQ$14:$DQ$14,0))</f>
        <v>32.593649230213224</v>
      </c>
      <c r="BW18" s="4" cm="1">
        <f t="array" ref="BW18">Q18*INDEX(prod_est,$H18+$I18-1,MATCH(BW$14,$BQ$14:$DQ$14,0))</f>
        <v>32.588481200874277</v>
      </c>
      <c r="BX18" s="4" cm="1">
        <f t="array" ref="BX18">R18*INDEX(prod_est,$H18+$I18-1,MATCH(BX$14,$BQ$14:$DQ$14,0))</f>
        <v>32.589662407829266</v>
      </c>
      <c r="BY18" s="4" cm="1">
        <f t="array" ref="BY18">S18*INDEX(prod_est,$H18+$I18-1,MATCH(BY$14,$BQ$14:$DQ$14,0))</f>
        <v>32.595921845487005</v>
      </c>
      <c r="BZ18" s="4" cm="1">
        <f t="array" ref="BZ18">T18*INDEX(prod_est,$H18+$I18-1,MATCH(BZ$14,$BQ$14:$DQ$14,0))</f>
        <v>32.605489647226698</v>
      </c>
      <c r="CA18" s="4" cm="1">
        <f t="array" ref="CA18">U18*INDEX(prod_est,$H18+$I18-1,MATCH(CA$14,$BQ$14:$DQ$14,0))</f>
        <v>32.269720947070219</v>
      </c>
      <c r="CB18" s="4" cm="1">
        <f t="array" ref="CB18">V18*INDEX(prod_est,$H18+$I18-1,MATCH(CB$14,$BQ$14:$DQ$14,0))</f>
        <v>31.937008120471511</v>
      </c>
      <c r="CC18" s="4" cm="1">
        <f t="array" ref="CC18">W18*INDEX(prod_est,$H18+$I18-1,MATCH(CC$14,$BQ$14:$DQ$14,0))</f>
        <v>31.603197787262356</v>
      </c>
      <c r="CD18" s="4" cm="1">
        <f t="array" ref="CD18">X18*INDEX(prod_est,$H18+$I18-1,MATCH(CD$14,$BQ$14:$DQ$14,0))</f>
        <v>31.48622418300728</v>
      </c>
      <c r="CE18" s="4" cm="1">
        <f t="array" ref="CE18">Y18*INDEX(prod_est,$H18+$I18-1,MATCH(CE$14,$BQ$14:$DQ$14,0))</f>
        <v>31.352224851466556</v>
      </c>
      <c r="CF18" s="4" cm="1">
        <f t="array" ref="CF18">Z18*INDEX(prod_est,$H18+$I18-1,MATCH(CF$14,$BQ$14:$DQ$14,0))</f>
        <v>31.201668983921472</v>
      </c>
      <c r="CG18" s="4" cm="1">
        <f t="array" ref="CG18">AA18*INDEX(prod_est,$H18+$I18-1,MATCH(CG$14,$BQ$14:$DQ$14,0))</f>
        <v>31.03569516464545</v>
      </c>
      <c r="CH18" s="4" cm="1">
        <f t="array" ref="CH18">AB18*INDEX(prod_est,$H18+$I18-1,MATCH(CH$14,$BQ$14:$DQ$14,0))</f>
        <v>30.855185896245935</v>
      </c>
      <c r="CI18" s="4" cm="1">
        <f t="array" ref="CI18">AC18*INDEX(prod_est,$H18+$I18-1,MATCH(CI$14,$BQ$14:$DQ$14,0))</f>
        <v>30.661052962345391</v>
      </c>
      <c r="CJ18" s="4" cm="1">
        <f t="array" ref="CJ18">AD18*INDEX(prod_est,$H18+$I18-1,MATCH(CJ$14,$BQ$14:$DQ$14,0))</f>
        <v>30.453974286855331</v>
      </c>
      <c r="CK18" s="4" cm="1">
        <f t="array" ref="CK18">AE18*INDEX(prod_est,$H18+$I18-1,MATCH(CK$14,$BQ$14:$DQ$14,0))</f>
        <v>30.234788964878671</v>
      </c>
      <c r="CL18" s="4" cm="1">
        <f t="array" ref="CL18">AF18*INDEX(prod_est,$H18+$I18-1,MATCH(CL$14,$BQ$14:$DQ$14,0))</f>
        <v>30.004520111974493</v>
      </c>
      <c r="CM18" s="4" cm="1">
        <f t="array" ref="CM18">AG18*INDEX(prod_est,$H18+$I18-1,MATCH(CM$14,$BQ$14:$DQ$14,0))</f>
        <v>29.764328310490871</v>
      </c>
      <c r="CN18" s="4" cm="1">
        <f t="array" ref="CN18">AH18*INDEX(prod_est,$H18+$I18-1,MATCH(CN$14,$BQ$14:$DQ$14,0))</f>
        <v>29.752309818613067</v>
      </c>
      <c r="CO18" s="4" cm="1">
        <f t="array" ref="CO18">AI18*INDEX(prod_est,$H18+$I18-1,MATCH(CO$14,$BQ$14:$DQ$14,0))</f>
        <v>29.736457981279766</v>
      </c>
      <c r="CP18" s="4" cm="1">
        <f t="array" ref="CP18">AJ18*INDEX(prod_est,$H18+$I18-1,MATCH(CP$14,$BQ$14:$DQ$14,0))</f>
        <v>29.719856156081146</v>
      </c>
      <c r="CQ18" s="4" cm="1">
        <f t="array" ref="CQ18">AK18*INDEX(prod_est,$H18+$I18-1,MATCH(CQ$14,$BQ$14:$DQ$14,0))</f>
        <v>29.705124272139123</v>
      </c>
      <c r="CR18" s="4" cm="1">
        <f t="array" ref="CR18">AL18*INDEX(prod_est,$H18+$I18-1,MATCH(CR$14,$BQ$14:$DQ$14,0))</f>
        <v>29.694813492793365</v>
      </c>
      <c r="CS18" s="4" cm="1">
        <f t="array" ref="CS18">AM18*INDEX(prod_est,$H18+$I18-1,MATCH(CS$14,$BQ$14:$DQ$14,0))</f>
        <v>29.61260847192289</v>
      </c>
      <c r="CT18" s="4" cm="1">
        <f t="array" ref="CT18">AN18*INDEX(prod_est,$H18+$I18-1,MATCH(CT$14,$BQ$14:$DQ$14,0))</f>
        <v>29.540573032138678</v>
      </c>
      <c r="CU18" s="4" cm="1">
        <f t="array" ref="CU18">AO18*INDEX(prod_est,$H18+$I18-1,MATCH(CU$14,$BQ$14:$DQ$14,0))</f>
        <v>29.48197024454581</v>
      </c>
      <c r="CV18" s="4" cm="1">
        <f t="array" ref="CV18">AP18*INDEX(prod_est,$H18+$I18-1,MATCH(CV$14,$BQ$14:$DQ$14,0))</f>
        <v>29.438812460871446</v>
      </c>
      <c r="CW18" s="4" cm="1">
        <f t="array" ref="CW18">AQ18*INDEX(prod_est,$H18+$I18-1,MATCH(CW$14,$BQ$14:$DQ$14,0))</f>
        <v>29.412805271420829</v>
      </c>
      <c r="CX18" s="4" cm="1">
        <f t="array" ref="CX18">AR18*INDEX(prod_est,$H18+$I18-1,MATCH(CX$14,$BQ$14:$DQ$14,0))</f>
        <v>29.412805271420829</v>
      </c>
      <c r="CY18" s="4" cm="1">
        <f t="array" ref="CY18">AS18*INDEX(prod_est,$H18+$I18-1,MATCH(CY$14,$BQ$14:$DQ$14,0))</f>
        <v>29.412805271420829</v>
      </c>
      <c r="CZ18" s="4" cm="1">
        <f t="array" ref="CZ18">AT18*INDEX(prod_est,$H18+$I18-1,MATCH(CZ$14,$BQ$14:$DQ$14,0))</f>
        <v>29.412805271420829</v>
      </c>
      <c r="DA18" s="4" cm="1">
        <f t="array" ref="DA18">AU18*INDEX(prod_est,$H18+$I18-1,MATCH(DA$14,$BQ$14:$DQ$14,0))</f>
        <v>29.412805271420829</v>
      </c>
      <c r="DB18" s="4" cm="1">
        <f t="array" ref="DB18">AV18*INDEX(prod_est,$H18+$I18-1,MATCH(DB$14,$BQ$14:$DQ$14,0))</f>
        <v>29.412805271420829</v>
      </c>
      <c r="DC18" s="4" cm="1">
        <f t="array" ref="DC18">AW18*INDEX(prod_est,$H18+$I18-1,MATCH(DC$14,$BQ$14:$DQ$14,0))</f>
        <v>29.412805271420829</v>
      </c>
      <c r="DD18" s="4" cm="1">
        <f t="array" ref="DD18">AX18*INDEX(prod_est,$H18+$I18-1,MATCH(DD$14,$BQ$14:$DQ$14,0))</f>
        <v>29.412805271420829</v>
      </c>
      <c r="DE18" s="4" cm="1">
        <f t="array" ref="DE18">AY18*INDEX(prod_est,$H18+$I18-1,MATCH(DE$14,$BQ$14:$DQ$14,0))</f>
        <v>29.412805271420829</v>
      </c>
      <c r="DF18" s="4" cm="1">
        <f t="array" ref="DF18">AZ18*INDEX(prod_est,$H18+$I18-1,MATCH(DF$14,$BQ$14:$DQ$14,0))</f>
        <v>29.412805271420829</v>
      </c>
      <c r="DG18" s="4" cm="1">
        <f t="array" ref="DG18">BA18*INDEX(prod_est,$H18+$I18-1,MATCH(DG$14,$BQ$14:$DQ$14,0))</f>
        <v>29.412805271420829</v>
      </c>
      <c r="DH18" s="4" cm="1">
        <f t="array" ref="DH18">BB18*INDEX(prod_est,$H18+$I18-1,MATCH(DH$14,$BQ$14:$DQ$14,0))</f>
        <v>29.412805271420829</v>
      </c>
      <c r="DI18" s="4" cm="1">
        <f t="array" ref="DI18">BC18*INDEX(prod_est,$H18+$I18-1,MATCH(DI$14,$BQ$14:$DQ$14,0))</f>
        <v>29.412805271420829</v>
      </c>
      <c r="DJ18" s="4" cm="1">
        <f t="array" ref="DJ18">BD18*INDEX(prod_est,$H18+$I18-1,MATCH(DJ$14,$BQ$14:$DQ$14,0))</f>
        <v>29.412805271420829</v>
      </c>
      <c r="DK18" s="4" cm="1">
        <f t="array" ref="DK18">BE18*INDEX(prod_est,$H18+$I18-1,MATCH(DK$14,$BQ$14:$DQ$14,0))</f>
        <v>29.412805271420829</v>
      </c>
      <c r="DL18" s="4" cm="1">
        <f t="array" ref="DL18">BF18*INDEX(prod_est,$H18+$I18-1,MATCH(DL$14,$BQ$14:$DQ$14,0))</f>
        <v>29.412805271420829</v>
      </c>
      <c r="DM18" s="4" cm="1">
        <f t="array" ref="DM18">BG18*INDEX(prod_est,$H18+$I18-1,MATCH(DM$14,$BQ$14:$DQ$14,0))</f>
        <v>29.412805271420829</v>
      </c>
      <c r="DN18" s="4" cm="1">
        <f t="array" ref="DN18">BH18*INDEX(prod_est,$H18+$I18-1,MATCH(DN$14,$BQ$14:$DQ$14,0))</f>
        <v>29.412805271420829</v>
      </c>
      <c r="DO18" s="4" cm="1">
        <f t="array" ref="DO18">BI18*INDEX(prod_est,$H18+$I18-1,MATCH(DO$14,$BQ$14:$DQ$14,0))</f>
        <v>29.412805271420829</v>
      </c>
      <c r="DP18" s="4" cm="1">
        <f t="array" ref="DP18">BJ18*INDEX(prod_est,$H18+$I18-1,MATCH(DP$14,$BQ$14:$DQ$14,0))</f>
        <v>29.412805271420829</v>
      </c>
      <c r="DQ18" s="4" cm="1">
        <f t="array" ref="DQ18">BK18*INDEX(prod_est,$H18+$I18-1,MATCH(DQ$14,$BQ$14:$DQ$14,0))</f>
        <v>29.412805271420829</v>
      </c>
    </row>
    <row r="19" spans="1:121" x14ac:dyDescent="0.25">
      <c r="A19" t="s">
        <v>44</v>
      </c>
      <c r="B19" t="s">
        <v>9</v>
      </c>
      <c r="C19" t="s">
        <v>9</v>
      </c>
      <c r="D19" t="s">
        <v>172</v>
      </c>
      <c r="E19" s="46" t="s">
        <v>37</v>
      </c>
      <c r="F19" s="4">
        <v>0</v>
      </c>
      <c r="G19" s="4">
        <v>0</v>
      </c>
      <c r="H19">
        <f>MATCH(A19,Production_est!$A$4:$A$339,0)</f>
        <v>113</v>
      </c>
      <c r="I19">
        <f>IFERROR(MATCH(E19,Production_est!$D$4:$D$339,0),"-")</f>
        <v>3</v>
      </c>
      <c r="J19" s="4" cm="1">
        <f t="array" ref="J19">IFERROR(INDEX(Production_est!$E$4:$E$339,I19+H19-1),"-")</f>
        <v>25649.971111231102</v>
      </c>
      <c r="K19" s="33">
        <f t="shared" si="3"/>
        <v>0</v>
      </c>
      <c r="L19" s="33">
        <f t="shared" si="4"/>
        <v>0</v>
      </c>
      <c r="M19" s="33">
        <f t="shared" si="4"/>
        <v>0</v>
      </c>
      <c r="N19" s="33">
        <f t="shared" si="4"/>
        <v>0</v>
      </c>
      <c r="O19" s="33">
        <f t="shared" si="4"/>
        <v>0</v>
      </c>
      <c r="P19" s="33">
        <f t="shared" si="4"/>
        <v>0</v>
      </c>
      <c r="Q19" s="33">
        <f t="shared" si="4"/>
        <v>0</v>
      </c>
      <c r="R19" s="33">
        <f t="shared" si="4"/>
        <v>0</v>
      </c>
      <c r="S19" s="33">
        <f t="shared" si="4"/>
        <v>0</v>
      </c>
      <c r="T19" s="33">
        <f t="shared" si="4"/>
        <v>0</v>
      </c>
      <c r="U19" s="33">
        <f t="shared" si="4"/>
        <v>0</v>
      </c>
      <c r="V19" s="33">
        <f t="shared" si="4"/>
        <v>0</v>
      </c>
      <c r="W19" s="33">
        <f t="shared" si="4"/>
        <v>0</v>
      </c>
      <c r="X19" s="33">
        <f t="shared" si="4"/>
        <v>0</v>
      </c>
      <c r="Y19" s="33">
        <f t="shared" si="4"/>
        <v>0</v>
      </c>
      <c r="Z19" s="33">
        <f t="shared" si="4"/>
        <v>0</v>
      </c>
      <c r="AA19" s="33">
        <f t="shared" si="4"/>
        <v>0</v>
      </c>
      <c r="AB19" s="33">
        <f t="shared" si="4"/>
        <v>0</v>
      </c>
      <c r="AC19" s="33">
        <f t="shared" si="4"/>
        <v>0</v>
      </c>
      <c r="AD19" s="33">
        <f t="shared" si="4"/>
        <v>0</v>
      </c>
      <c r="AE19" s="33">
        <f t="shared" si="4"/>
        <v>0</v>
      </c>
      <c r="AF19" s="33">
        <f t="shared" si="4"/>
        <v>0</v>
      </c>
      <c r="AG19" s="33">
        <f t="shared" si="4"/>
        <v>0</v>
      </c>
      <c r="AH19" s="33">
        <f t="shared" si="4"/>
        <v>0</v>
      </c>
      <c r="AI19" s="33">
        <f t="shared" si="4"/>
        <v>0</v>
      </c>
      <c r="AJ19" s="33">
        <f t="shared" si="4"/>
        <v>0</v>
      </c>
      <c r="AK19" s="33">
        <f t="shared" si="4"/>
        <v>0</v>
      </c>
      <c r="AL19" s="33">
        <f t="shared" si="4"/>
        <v>0</v>
      </c>
      <c r="AM19" s="33">
        <f t="shared" si="4"/>
        <v>0</v>
      </c>
      <c r="AN19" s="33">
        <f t="shared" si="4"/>
        <v>0</v>
      </c>
      <c r="AO19" s="33">
        <f t="shared" si="4"/>
        <v>0</v>
      </c>
      <c r="AP19" s="33">
        <f t="shared" si="4"/>
        <v>0</v>
      </c>
      <c r="AQ19" s="33">
        <f t="shared" ref="AQ19:BK19" si="13">AP19*(1-$G$4)</f>
        <v>0</v>
      </c>
      <c r="AR19" s="33">
        <f t="shared" si="13"/>
        <v>0</v>
      </c>
      <c r="AS19" s="33">
        <f t="shared" si="13"/>
        <v>0</v>
      </c>
      <c r="AT19" s="33">
        <f t="shared" si="13"/>
        <v>0</v>
      </c>
      <c r="AU19" s="33">
        <f t="shared" si="13"/>
        <v>0</v>
      </c>
      <c r="AV19" s="33">
        <f t="shared" si="13"/>
        <v>0</v>
      </c>
      <c r="AW19" s="33">
        <f t="shared" si="13"/>
        <v>0</v>
      </c>
      <c r="AX19" s="33">
        <f t="shared" si="13"/>
        <v>0</v>
      </c>
      <c r="AY19" s="33">
        <f t="shared" si="13"/>
        <v>0</v>
      </c>
      <c r="AZ19" s="33">
        <f t="shared" si="13"/>
        <v>0</v>
      </c>
      <c r="BA19" s="33">
        <f t="shared" si="13"/>
        <v>0</v>
      </c>
      <c r="BB19" s="33">
        <f t="shared" si="13"/>
        <v>0</v>
      </c>
      <c r="BC19" s="33">
        <f t="shared" si="13"/>
        <v>0</v>
      </c>
      <c r="BD19" s="33">
        <f t="shared" si="13"/>
        <v>0</v>
      </c>
      <c r="BE19" s="33">
        <f t="shared" si="13"/>
        <v>0</v>
      </c>
      <c r="BF19" s="33">
        <f t="shared" si="13"/>
        <v>0</v>
      </c>
      <c r="BG19" s="33">
        <f t="shared" si="13"/>
        <v>0</v>
      </c>
      <c r="BH19" s="33">
        <f t="shared" si="13"/>
        <v>0</v>
      </c>
      <c r="BI19" s="33">
        <f t="shared" si="13"/>
        <v>0</v>
      </c>
      <c r="BJ19" s="33">
        <f t="shared" si="13"/>
        <v>0</v>
      </c>
      <c r="BK19" s="33">
        <f t="shared" si="13"/>
        <v>0</v>
      </c>
      <c r="BL19" t="str">
        <f t="shared" si="6"/>
        <v>08_JPN</v>
      </c>
      <c r="BM19" t="str">
        <f t="shared" si="7"/>
        <v>d_nonenergy_6_1_crude_oil</v>
      </c>
      <c r="BP19" s="4">
        <f t="shared" si="8"/>
        <v>0</v>
      </c>
      <c r="BQ19" s="4">
        <f t="shared" si="9"/>
        <v>0</v>
      </c>
      <c r="BR19" s="4" cm="1">
        <f t="array" ref="BR19">L19*INDEX(prod_est,$H19+$I19-1,MATCH(BR$14,$BQ$14:$DQ$14,0))</f>
        <v>0</v>
      </c>
      <c r="BS19" s="4" cm="1">
        <f t="array" ref="BS19">M19*INDEX(prod_est,$H19+$I19-1,MATCH(BS$14,$BQ$14:$DQ$14,0))</f>
        <v>0</v>
      </c>
      <c r="BT19" s="4" cm="1">
        <f t="array" ref="BT19">N19*INDEX(prod_est,$H19+$I19-1,MATCH(BT$14,$BQ$14:$DQ$14,0))</f>
        <v>0</v>
      </c>
      <c r="BU19" s="4" cm="1">
        <f t="array" ref="BU19">O19*INDEX(prod_est,$H19+$I19-1,MATCH(BU$14,$BQ$14:$DQ$14,0))</f>
        <v>0</v>
      </c>
      <c r="BV19" s="4" cm="1">
        <f t="array" ref="BV19">P19*INDEX(prod_est,$H19+$I19-1,MATCH(BV$14,$BQ$14:$DQ$14,0))</f>
        <v>0</v>
      </c>
      <c r="BW19" s="4" cm="1">
        <f t="array" ref="BW19">Q19*INDEX(prod_est,$H19+$I19-1,MATCH(BW$14,$BQ$14:$DQ$14,0))</f>
        <v>0</v>
      </c>
      <c r="BX19" s="4" cm="1">
        <f t="array" ref="BX19">R19*INDEX(prod_est,$H19+$I19-1,MATCH(BX$14,$BQ$14:$DQ$14,0))</f>
        <v>0</v>
      </c>
      <c r="BY19" s="4" cm="1">
        <f t="array" ref="BY19">S19*INDEX(prod_est,$H19+$I19-1,MATCH(BY$14,$BQ$14:$DQ$14,0))</f>
        <v>0</v>
      </c>
      <c r="BZ19" s="4" cm="1">
        <f t="array" ref="BZ19">T19*INDEX(prod_est,$H19+$I19-1,MATCH(BZ$14,$BQ$14:$DQ$14,0))</f>
        <v>0</v>
      </c>
      <c r="CA19" s="4" cm="1">
        <f t="array" ref="CA19">U19*INDEX(prod_est,$H19+$I19-1,MATCH(CA$14,$BQ$14:$DQ$14,0))</f>
        <v>0</v>
      </c>
      <c r="CB19" s="4" cm="1">
        <f t="array" ref="CB19">V19*INDEX(prod_est,$H19+$I19-1,MATCH(CB$14,$BQ$14:$DQ$14,0))</f>
        <v>0</v>
      </c>
      <c r="CC19" s="4" cm="1">
        <f t="array" ref="CC19">W19*INDEX(prod_est,$H19+$I19-1,MATCH(CC$14,$BQ$14:$DQ$14,0))</f>
        <v>0</v>
      </c>
      <c r="CD19" s="4" cm="1">
        <f t="array" ref="CD19">X19*INDEX(prod_est,$H19+$I19-1,MATCH(CD$14,$BQ$14:$DQ$14,0))</f>
        <v>0</v>
      </c>
      <c r="CE19" s="4" cm="1">
        <f t="array" ref="CE19">Y19*INDEX(prod_est,$H19+$I19-1,MATCH(CE$14,$BQ$14:$DQ$14,0))</f>
        <v>0</v>
      </c>
      <c r="CF19" s="4" cm="1">
        <f t="array" ref="CF19">Z19*INDEX(prod_est,$H19+$I19-1,MATCH(CF$14,$BQ$14:$DQ$14,0))</f>
        <v>0</v>
      </c>
      <c r="CG19" s="4" cm="1">
        <f t="array" ref="CG19">AA19*INDEX(prod_est,$H19+$I19-1,MATCH(CG$14,$BQ$14:$DQ$14,0))</f>
        <v>0</v>
      </c>
      <c r="CH19" s="4" cm="1">
        <f t="array" ref="CH19">AB19*INDEX(prod_est,$H19+$I19-1,MATCH(CH$14,$BQ$14:$DQ$14,0))</f>
        <v>0</v>
      </c>
      <c r="CI19" s="4" cm="1">
        <f t="array" ref="CI19">AC19*INDEX(prod_est,$H19+$I19-1,MATCH(CI$14,$BQ$14:$DQ$14,0))</f>
        <v>0</v>
      </c>
      <c r="CJ19" s="4" cm="1">
        <f t="array" ref="CJ19">AD19*INDEX(prod_est,$H19+$I19-1,MATCH(CJ$14,$BQ$14:$DQ$14,0))</f>
        <v>0</v>
      </c>
      <c r="CK19" s="4" cm="1">
        <f t="array" ref="CK19">AE19*INDEX(prod_est,$H19+$I19-1,MATCH(CK$14,$BQ$14:$DQ$14,0))</f>
        <v>0</v>
      </c>
      <c r="CL19" s="4" cm="1">
        <f t="array" ref="CL19">AF19*INDEX(prod_est,$H19+$I19-1,MATCH(CL$14,$BQ$14:$DQ$14,0))</f>
        <v>0</v>
      </c>
      <c r="CM19" s="4" cm="1">
        <f t="array" ref="CM19">AG19*INDEX(prod_est,$H19+$I19-1,MATCH(CM$14,$BQ$14:$DQ$14,0))</f>
        <v>0</v>
      </c>
      <c r="CN19" s="4" cm="1">
        <f t="array" ref="CN19">AH19*INDEX(prod_est,$H19+$I19-1,MATCH(CN$14,$BQ$14:$DQ$14,0))</f>
        <v>0</v>
      </c>
      <c r="CO19" s="4" cm="1">
        <f t="array" ref="CO19">AI19*INDEX(prod_est,$H19+$I19-1,MATCH(CO$14,$BQ$14:$DQ$14,0))</f>
        <v>0</v>
      </c>
      <c r="CP19" s="4" cm="1">
        <f t="array" ref="CP19">AJ19*INDEX(prod_est,$H19+$I19-1,MATCH(CP$14,$BQ$14:$DQ$14,0))</f>
        <v>0</v>
      </c>
      <c r="CQ19" s="4" cm="1">
        <f t="array" ref="CQ19">AK19*INDEX(prod_est,$H19+$I19-1,MATCH(CQ$14,$BQ$14:$DQ$14,0))</f>
        <v>0</v>
      </c>
      <c r="CR19" s="4" cm="1">
        <f t="array" ref="CR19">AL19*INDEX(prod_est,$H19+$I19-1,MATCH(CR$14,$BQ$14:$DQ$14,0))</f>
        <v>0</v>
      </c>
      <c r="CS19" s="4" cm="1">
        <f t="array" ref="CS19">AM19*INDEX(prod_est,$H19+$I19-1,MATCH(CS$14,$BQ$14:$DQ$14,0))</f>
        <v>0</v>
      </c>
      <c r="CT19" s="4" cm="1">
        <f t="array" ref="CT19">AN19*INDEX(prod_est,$H19+$I19-1,MATCH(CT$14,$BQ$14:$DQ$14,0))</f>
        <v>0</v>
      </c>
      <c r="CU19" s="4" cm="1">
        <f t="array" ref="CU19">AO19*INDEX(prod_est,$H19+$I19-1,MATCH(CU$14,$BQ$14:$DQ$14,0))</f>
        <v>0</v>
      </c>
      <c r="CV19" s="4" cm="1">
        <f t="array" ref="CV19">AP19*INDEX(prod_est,$H19+$I19-1,MATCH(CV$14,$BQ$14:$DQ$14,0))</f>
        <v>0</v>
      </c>
      <c r="CW19" s="4" cm="1">
        <f t="array" ref="CW19">AQ19*INDEX(prod_est,$H19+$I19-1,MATCH(CW$14,$BQ$14:$DQ$14,0))</f>
        <v>0</v>
      </c>
      <c r="CX19" s="4" cm="1">
        <f t="array" ref="CX19">AR19*INDEX(prod_est,$H19+$I19-1,MATCH(CX$14,$BQ$14:$DQ$14,0))</f>
        <v>0</v>
      </c>
      <c r="CY19" s="4" cm="1">
        <f t="array" ref="CY19">AS19*INDEX(prod_est,$H19+$I19-1,MATCH(CY$14,$BQ$14:$DQ$14,0))</f>
        <v>0</v>
      </c>
      <c r="CZ19" s="4" cm="1">
        <f t="array" ref="CZ19">AT19*INDEX(prod_est,$H19+$I19-1,MATCH(CZ$14,$BQ$14:$DQ$14,0))</f>
        <v>0</v>
      </c>
      <c r="DA19" s="4" cm="1">
        <f t="array" ref="DA19">AU19*INDEX(prod_est,$H19+$I19-1,MATCH(DA$14,$BQ$14:$DQ$14,0))</f>
        <v>0</v>
      </c>
      <c r="DB19" s="4" cm="1">
        <f t="array" ref="DB19">AV19*INDEX(prod_est,$H19+$I19-1,MATCH(DB$14,$BQ$14:$DQ$14,0))</f>
        <v>0</v>
      </c>
      <c r="DC19" s="4" cm="1">
        <f t="array" ref="DC19">AW19*INDEX(prod_est,$H19+$I19-1,MATCH(DC$14,$BQ$14:$DQ$14,0))</f>
        <v>0</v>
      </c>
      <c r="DD19" s="4" cm="1">
        <f t="array" ref="DD19">AX19*INDEX(prod_est,$H19+$I19-1,MATCH(DD$14,$BQ$14:$DQ$14,0))</f>
        <v>0</v>
      </c>
      <c r="DE19" s="4" cm="1">
        <f t="array" ref="DE19">AY19*INDEX(prod_est,$H19+$I19-1,MATCH(DE$14,$BQ$14:$DQ$14,0))</f>
        <v>0</v>
      </c>
      <c r="DF19" s="4" cm="1">
        <f t="array" ref="DF19">AZ19*INDEX(prod_est,$H19+$I19-1,MATCH(DF$14,$BQ$14:$DQ$14,0))</f>
        <v>0</v>
      </c>
      <c r="DG19" s="4" cm="1">
        <f t="array" ref="DG19">BA19*INDEX(prod_est,$H19+$I19-1,MATCH(DG$14,$BQ$14:$DQ$14,0))</f>
        <v>0</v>
      </c>
      <c r="DH19" s="4" cm="1">
        <f t="array" ref="DH19">BB19*INDEX(prod_est,$H19+$I19-1,MATCH(DH$14,$BQ$14:$DQ$14,0))</f>
        <v>0</v>
      </c>
      <c r="DI19" s="4" cm="1">
        <f t="array" ref="DI19">BC19*INDEX(prod_est,$H19+$I19-1,MATCH(DI$14,$BQ$14:$DQ$14,0))</f>
        <v>0</v>
      </c>
      <c r="DJ19" s="4" cm="1">
        <f t="array" ref="DJ19">BD19*INDEX(prod_est,$H19+$I19-1,MATCH(DJ$14,$BQ$14:$DQ$14,0))</f>
        <v>0</v>
      </c>
      <c r="DK19" s="4" cm="1">
        <f t="array" ref="DK19">BE19*INDEX(prod_est,$H19+$I19-1,MATCH(DK$14,$BQ$14:$DQ$14,0))</f>
        <v>0</v>
      </c>
      <c r="DL19" s="4" cm="1">
        <f t="array" ref="DL19">BF19*INDEX(prod_est,$H19+$I19-1,MATCH(DL$14,$BQ$14:$DQ$14,0))</f>
        <v>0</v>
      </c>
      <c r="DM19" s="4" cm="1">
        <f t="array" ref="DM19">BG19*INDEX(prod_est,$H19+$I19-1,MATCH(DM$14,$BQ$14:$DQ$14,0))</f>
        <v>0</v>
      </c>
      <c r="DN19" s="4" cm="1">
        <f t="array" ref="DN19">BH19*INDEX(prod_est,$H19+$I19-1,MATCH(DN$14,$BQ$14:$DQ$14,0))</f>
        <v>0</v>
      </c>
      <c r="DO19" s="4" cm="1">
        <f t="array" ref="DO19">BI19*INDEX(prod_est,$H19+$I19-1,MATCH(DO$14,$BQ$14:$DQ$14,0))</f>
        <v>0</v>
      </c>
      <c r="DP19" s="4" cm="1">
        <f t="array" ref="DP19">BJ19*INDEX(prod_est,$H19+$I19-1,MATCH(DP$14,$BQ$14:$DQ$14,0))</f>
        <v>0</v>
      </c>
      <c r="DQ19" s="4" cm="1">
        <f t="array" ref="DQ19">BK19*INDEX(prod_est,$H19+$I19-1,MATCH(DQ$14,$BQ$14:$DQ$14,0))</f>
        <v>0</v>
      </c>
    </row>
    <row r="20" spans="1:121" x14ac:dyDescent="0.25">
      <c r="A20" t="s">
        <v>44</v>
      </c>
      <c r="B20" t="s">
        <v>10</v>
      </c>
      <c r="C20" t="s">
        <v>10</v>
      </c>
      <c r="D20" t="s">
        <v>172</v>
      </c>
      <c r="E20" s="46" t="s">
        <v>37</v>
      </c>
      <c r="F20" s="4">
        <v>10.489273775999999</v>
      </c>
      <c r="G20" s="4">
        <v>3.0584992679999998</v>
      </c>
      <c r="H20">
        <f>MATCH(A20,Production_est!$A$4:$A$339,0)</f>
        <v>113</v>
      </c>
      <c r="I20">
        <f>IFERROR(MATCH(E20,Production_est!$D$4:$D$339,0),"-")</f>
        <v>3</v>
      </c>
      <c r="J20" s="4" cm="1">
        <f t="array" ref="J20">IFERROR(INDEX(Production_est!$E$4:$E$339,I20+H20-1),"-")</f>
        <v>25649.971111231102</v>
      </c>
      <c r="K20" s="33">
        <f t="shared" si="3"/>
        <v>1.1923987183988697E-4</v>
      </c>
      <c r="L20" s="33">
        <f t="shared" si="4"/>
        <v>1.1923987183988697E-4</v>
      </c>
      <c r="M20" s="33">
        <f t="shared" si="4"/>
        <v>1.1923987183988697E-4</v>
      </c>
      <c r="N20" s="33">
        <f t="shared" si="4"/>
        <v>1.1923987183988697E-4</v>
      </c>
      <c r="O20" s="33">
        <f t="shared" si="4"/>
        <v>1.1923987183988697E-4</v>
      </c>
      <c r="P20" s="33">
        <f t="shared" si="4"/>
        <v>1.1923987183988697E-4</v>
      </c>
      <c r="Q20" s="33">
        <f t="shared" si="4"/>
        <v>1.1923987183988697E-4</v>
      </c>
      <c r="R20" s="33">
        <f t="shared" si="4"/>
        <v>1.1923987183988697E-4</v>
      </c>
      <c r="S20" s="33">
        <f t="shared" si="4"/>
        <v>1.1923987183988697E-4</v>
      </c>
      <c r="T20" s="33">
        <f t="shared" si="4"/>
        <v>1.1923987183988697E-4</v>
      </c>
      <c r="U20" s="33">
        <f t="shared" si="4"/>
        <v>1.1923987183988697E-4</v>
      </c>
      <c r="V20" s="33">
        <f t="shared" si="4"/>
        <v>1.1923987183988697E-4</v>
      </c>
      <c r="W20" s="33">
        <f t="shared" si="4"/>
        <v>1.1923987183988697E-4</v>
      </c>
      <c r="X20" s="33">
        <f t="shared" si="4"/>
        <v>1.1923987183988697E-4</v>
      </c>
      <c r="Y20" s="33">
        <f t="shared" si="4"/>
        <v>1.1923987183988697E-4</v>
      </c>
      <c r="Z20" s="33">
        <f t="shared" si="4"/>
        <v>1.1923987183988697E-4</v>
      </c>
      <c r="AA20" s="33">
        <f t="shared" si="4"/>
        <v>1.1923987183988697E-4</v>
      </c>
      <c r="AB20" s="33">
        <f t="shared" si="4"/>
        <v>1.1923987183988697E-4</v>
      </c>
      <c r="AC20" s="33">
        <f t="shared" si="4"/>
        <v>1.1923987183988697E-4</v>
      </c>
      <c r="AD20" s="33">
        <f t="shared" si="4"/>
        <v>1.1923987183988697E-4</v>
      </c>
      <c r="AE20" s="33">
        <f t="shared" si="4"/>
        <v>1.1923987183988697E-4</v>
      </c>
      <c r="AF20" s="33">
        <f t="shared" si="4"/>
        <v>1.1923987183988697E-4</v>
      </c>
      <c r="AG20" s="33">
        <f t="shared" si="4"/>
        <v>1.1923987183988697E-4</v>
      </c>
      <c r="AH20" s="33">
        <f t="shared" si="4"/>
        <v>1.1923987183988697E-4</v>
      </c>
      <c r="AI20" s="33">
        <f t="shared" si="4"/>
        <v>1.1923987183988697E-4</v>
      </c>
      <c r="AJ20" s="33">
        <f t="shared" si="4"/>
        <v>1.1923987183988697E-4</v>
      </c>
      <c r="AK20" s="33">
        <f t="shared" si="4"/>
        <v>1.1923987183988697E-4</v>
      </c>
      <c r="AL20" s="33">
        <f t="shared" si="4"/>
        <v>1.1923987183988697E-4</v>
      </c>
      <c r="AM20" s="33">
        <f t="shared" si="4"/>
        <v>1.1923987183988697E-4</v>
      </c>
      <c r="AN20" s="33">
        <f t="shared" si="4"/>
        <v>1.1923987183988697E-4</v>
      </c>
      <c r="AO20" s="33">
        <f t="shared" si="4"/>
        <v>1.1923987183988697E-4</v>
      </c>
      <c r="AP20" s="33">
        <f t="shared" si="4"/>
        <v>1.1923987183988697E-4</v>
      </c>
      <c r="AQ20" s="33">
        <f t="shared" ref="AQ20:BK20" si="14">AP20*(1-$G$4)</f>
        <v>1.1923987183988697E-4</v>
      </c>
      <c r="AR20" s="33">
        <f t="shared" si="14"/>
        <v>1.1923987183988697E-4</v>
      </c>
      <c r="AS20" s="33">
        <f t="shared" si="14"/>
        <v>1.1923987183988697E-4</v>
      </c>
      <c r="AT20" s="33">
        <f t="shared" si="14"/>
        <v>1.1923987183988697E-4</v>
      </c>
      <c r="AU20" s="33">
        <f t="shared" si="14"/>
        <v>1.1923987183988697E-4</v>
      </c>
      <c r="AV20" s="33">
        <f t="shared" si="14"/>
        <v>1.1923987183988697E-4</v>
      </c>
      <c r="AW20" s="33">
        <f t="shared" si="14"/>
        <v>1.1923987183988697E-4</v>
      </c>
      <c r="AX20" s="33">
        <f t="shared" si="14"/>
        <v>1.1923987183988697E-4</v>
      </c>
      <c r="AY20" s="33">
        <f t="shared" si="14"/>
        <v>1.1923987183988697E-4</v>
      </c>
      <c r="AZ20" s="33">
        <f t="shared" si="14"/>
        <v>1.1923987183988697E-4</v>
      </c>
      <c r="BA20" s="33">
        <f t="shared" si="14"/>
        <v>1.1923987183988697E-4</v>
      </c>
      <c r="BB20" s="33">
        <f t="shared" si="14"/>
        <v>1.1923987183988697E-4</v>
      </c>
      <c r="BC20" s="33">
        <f t="shared" si="14"/>
        <v>1.1923987183988697E-4</v>
      </c>
      <c r="BD20" s="33">
        <f t="shared" si="14"/>
        <v>1.1923987183988697E-4</v>
      </c>
      <c r="BE20" s="33">
        <f t="shared" si="14"/>
        <v>1.1923987183988697E-4</v>
      </c>
      <c r="BF20" s="33">
        <f t="shared" si="14"/>
        <v>1.1923987183988697E-4</v>
      </c>
      <c r="BG20" s="33">
        <f t="shared" si="14"/>
        <v>1.1923987183988697E-4</v>
      </c>
      <c r="BH20" s="33">
        <f t="shared" si="14"/>
        <v>1.1923987183988697E-4</v>
      </c>
      <c r="BI20" s="33">
        <f t="shared" si="14"/>
        <v>1.1923987183988697E-4</v>
      </c>
      <c r="BJ20" s="33">
        <f t="shared" si="14"/>
        <v>1.1923987183988697E-4</v>
      </c>
      <c r="BK20" s="33">
        <f t="shared" si="14"/>
        <v>1.1923987183988697E-4</v>
      </c>
      <c r="BL20" t="str">
        <f t="shared" si="6"/>
        <v>08_JPN</v>
      </c>
      <c r="BM20" t="str">
        <f t="shared" si="7"/>
        <v>d_nonenergy_6_x_ngls</v>
      </c>
      <c r="BP20" s="4">
        <f t="shared" si="8"/>
        <v>10.489273775999999</v>
      </c>
      <c r="BQ20" s="4">
        <f t="shared" si="9"/>
        <v>3.0584992679999998</v>
      </c>
      <c r="BR20" s="4" cm="1">
        <f t="array" ref="BR20">L20*INDEX(prod_est,$H20+$I20-1,MATCH(BR$14,$BQ$14:$DQ$14,0))</f>
        <v>3.0121273502369088</v>
      </c>
      <c r="BS20" s="4" cm="1">
        <f t="array" ref="BS20">M20*INDEX(prod_est,$H20+$I20-1,MATCH(BS$14,$BQ$14:$DQ$14,0))</f>
        <v>2.7466416906508124</v>
      </c>
      <c r="BT20" s="4" cm="1">
        <f t="array" ref="BT20">N20*INDEX(prod_est,$H20+$I20-1,MATCH(BT$14,$BQ$14:$DQ$14,0))</f>
        <v>2.7436571834507668</v>
      </c>
      <c r="BU20" s="4" cm="1">
        <f t="array" ref="BU20">O20*INDEX(prod_est,$H20+$I20-1,MATCH(BU$14,$BQ$14:$DQ$14,0))</f>
        <v>2.7417389299409489</v>
      </c>
      <c r="BV20" s="4" cm="1">
        <f t="array" ref="BV20">P20*INDEX(prod_est,$H20+$I20-1,MATCH(BV$14,$BQ$14:$DQ$14,0))</f>
        <v>2.7406390261187372</v>
      </c>
      <c r="BW20" s="4" cm="1">
        <f t="array" ref="BW20">Q20*INDEX(prod_est,$H20+$I20-1,MATCH(BW$14,$BQ$14:$DQ$14,0))</f>
        <v>2.7402044720498013</v>
      </c>
      <c r="BX20" s="4" cm="1">
        <f t="array" ref="BX20">R20*INDEX(prod_est,$H20+$I20-1,MATCH(BX$14,$BQ$14:$DQ$14,0))</f>
        <v>2.7403037939102015</v>
      </c>
      <c r="BY20" s="4" cm="1">
        <f t="array" ref="BY20">S20*INDEX(prod_est,$H20+$I20-1,MATCH(BY$14,$BQ$14:$DQ$14,0))</f>
        <v>2.7408301191156181</v>
      </c>
      <c r="BZ20" s="4" cm="1">
        <f t="array" ref="BZ20">T20*INDEX(prod_est,$H20+$I20-1,MATCH(BZ$14,$BQ$14:$DQ$14,0))</f>
        <v>2.7416346283209778</v>
      </c>
      <c r="CA20" s="4" cm="1">
        <f t="array" ref="CA20">U20*INDEX(prod_est,$H20+$I20-1,MATCH(CA$14,$BQ$14:$DQ$14,0))</f>
        <v>2.7134014962498072</v>
      </c>
      <c r="CB20" s="4" cm="1">
        <f t="array" ref="CB20">V20*INDEX(prod_est,$H20+$I20-1,MATCH(CB$14,$BQ$14:$DQ$14,0))</f>
        <v>2.6854253174971245</v>
      </c>
      <c r="CC20" s="4" cm="1">
        <f t="array" ref="CC20">W20*INDEX(prod_est,$H20+$I20-1,MATCH(CC$14,$BQ$14:$DQ$14,0))</f>
        <v>2.6573568548327269</v>
      </c>
      <c r="CD20" s="4" cm="1">
        <f t="array" ref="CD20">X20*INDEX(prod_est,$H20+$I20-1,MATCH(CD$14,$BQ$14:$DQ$14,0))</f>
        <v>2.6475211220314403</v>
      </c>
      <c r="CE20" s="4" cm="1">
        <f t="array" ref="CE20">Y20*INDEX(prod_est,$H20+$I20-1,MATCH(CE$14,$BQ$14:$DQ$14,0))</f>
        <v>2.6362537798906311</v>
      </c>
      <c r="CF20" s="4" cm="1">
        <f t="array" ref="CF20">Z20*INDEX(prod_est,$H20+$I20-1,MATCH(CF$14,$BQ$14:$DQ$14,0))</f>
        <v>2.6235942803884171</v>
      </c>
      <c r="CG20" s="4" cm="1">
        <f t="array" ref="CG20">AA20*INDEX(prod_est,$H20+$I20-1,MATCH(CG$14,$BQ$14:$DQ$14,0))</f>
        <v>2.6096383614543632</v>
      </c>
      <c r="CH20" s="4" cm="1">
        <f t="array" ref="CH20">AB20*INDEX(prod_est,$H20+$I20-1,MATCH(CH$14,$BQ$14:$DQ$14,0))</f>
        <v>2.5944602283751967</v>
      </c>
      <c r="CI20" s="4" cm="1">
        <f t="array" ref="CI20">AC20*INDEX(prod_est,$H20+$I20-1,MATCH(CI$14,$BQ$14:$DQ$14,0))</f>
        <v>2.578136548533617</v>
      </c>
      <c r="CJ20" s="4" cm="1">
        <f t="array" ref="CJ20">AD20*INDEX(prod_est,$H20+$I20-1,MATCH(CJ$14,$BQ$14:$DQ$14,0))</f>
        <v>2.560724325203958</v>
      </c>
      <c r="CK20" s="4" cm="1">
        <f t="array" ref="CK20">AE20*INDEX(prod_est,$H20+$I20-1,MATCH(CK$14,$BQ$14:$DQ$14,0))</f>
        <v>2.5422941137502248</v>
      </c>
      <c r="CL20" s="4" cm="1">
        <f t="array" ref="CL20">AF20*INDEX(prod_est,$H20+$I20-1,MATCH(CL$14,$BQ$14:$DQ$14,0))</f>
        <v>2.5229319429079431</v>
      </c>
      <c r="CM20" s="4" cm="1">
        <f t="array" ref="CM20">AG20*INDEX(prod_est,$H20+$I20-1,MATCH(CM$14,$BQ$14:$DQ$14,0))</f>
        <v>2.5027354003161557</v>
      </c>
      <c r="CN20" s="4" cm="1">
        <f t="array" ref="CN20">AH20*INDEX(prod_est,$H20+$I20-1,MATCH(CN$14,$BQ$14:$DQ$14,0))</f>
        <v>2.5017248246778543</v>
      </c>
      <c r="CO20" s="4" cm="1">
        <f t="array" ref="CO20">AI20*INDEX(prod_est,$H20+$I20-1,MATCH(CO$14,$BQ$14:$DQ$14,0))</f>
        <v>2.5003919219481086</v>
      </c>
      <c r="CP20" s="4" cm="1">
        <f t="array" ref="CP20">AJ20*INDEX(prod_est,$H20+$I20-1,MATCH(CP$14,$BQ$14:$DQ$14,0))</f>
        <v>2.4989959564419828</v>
      </c>
      <c r="CQ20" s="4" cm="1">
        <f t="array" ref="CQ20">AK20*INDEX(prod_est,$H20+$I20-1,MATCH(CQ$14,$BQ$14:$DQ$14,0))</f>
        <v>2.4977572250629159</v>
      </c>
      <c r="CR20" s="4" cm="1">
        <f t="array" ref="CR20">AL20*INDEX(prod_est,$H20+$I20-1,MATCH(CR$14,$BQ$14:$DQ$14,0))</f>
        <v>2.4968902425392625</v>
      </c>
      <c r="CS20" s="4" cm="1">
        <f t="array" ref="CS20">AM20*INDEX(prod_est,$H20+$I20-1,MATCH(CS$14,$BQ$14:$DQ$14,0))</f>
        <v>2.489978028237966</v>
      </c>
      <c r="CT20" s="4" cm="1">
        <f t="array" ref="CT20">AN20*INDEX(prod_est,$H20+$I20-1,MATCH(CT$14,$BQ$14:$DQ$14,0))</f>
        <v>2.4839209237958761</v>
      </c>
      <c r="CU20" s="4" cm="1">
        <f t="array" ref="CU20">AO20*INDEX(prod_est,$H20+$I20-1,MATCH(CU$14,$BQ$14:$DQ$14,0))</f>
        <v>2.4789933047501549</v>
      </c>
      <c r="CV20" s="4" cm="1">
        <f t="array" ref="CV20">AP20*INDEX(prod_est,$H20+$I20-1,MATCH(CV$14,$BQ$14:$DQ$14,0))</f>
        <v>2.47536437982115</v>
      </c>
      <c r="CW20" s="4" cm="1">
        <f t="array" ref="CW20">AQ20*INDEX(prod_est,$H20+$I20-1,MATCH(CW$14,$BQ$14:$DQ$14,0))</f>
        <v>2.4731775636759377</v>
      </c>
      <c r="CX20" s="4" cm="1">
        <f t="array" ref="CX20">AR20*INDEX(prod_est,$H20+$I20-1,MATCH(CX$14,$BQ$14:$DQ$14,0))</f>
        <v>2.4731775636759377</v>
      </c>
      <c r="CY20" s="4" cm="1">
        <f t="array" ref="CY20">AS20*INDEX(prod_est,$H20+$I20-1,MATCH(CY$14,$BQ$14:$DQ$14,0))</f>
        <v>2.4731775636759377</v>
      </c>
      <c r="CZ20" s="4" cm="1">
        <f t="array" ref="CZ20">AT20*INDEX(prod_est,$H20+$I20-1,MATCH(CZ$14,$BQ$14:$DQ$14,0))</f>
        <v>2.4731775636759377</v>
      </c>
      <c r="DA20" s="4" cm="1">
        <f t="array" ref="DA20">AU20*INDEX(prod_est,$H20+$I20-1,MATCH(DA$14,$BQ$14:$DQ$14,0))</f>
        <v>2.4731775636759377</v>
      </c>
      <c r="DB20" s="4" cm="1">
        <f t="array" ref="DB20">AV20*INDEX(prod_est,$H20+$I20-1,MATCH(DB$14,$BQ$14:$DQ$14,0))</f>
        <v>2.4731775636759377</v>
      </c>
      <c r="DC20" s="4" cm="1">
        <f t="array" ref="DC20">AW20*INDEX(prod_est,$H20+$I20-1,MATCH(DC$14,$BQ$14:$DQ$14,0))</f>
        <v>2.4731775636759377</v>
      </c>
      <c r="DD20" s="4" cm="1">
        <f t="array" ref="DD20">AX20*INDEX(prod_est,$H20+$I20-1,MATCH(DD$14,$BQ$14:$DQ$14,0))</f>
        <v>2.4731775636759377</v>
      </c>
      <c r="DE20" s="4" cm="1">
        <f t="array" ref="DE20">AY20*INDEX(prod_est,$H20+$I20-1,MATCH(DE$14,$BQ$14:$DQ$14,0))</f>
        <v>2.4731775636759377</v>
      </c>
      <c r="DF20" s="4" cm="1">
        <f t="array" ref="DF20">AZ20*INDEX(prod_est,$H20+$I20-1,MATCH(DF$14,$BQ$14:$DQ$14,0))</f>
        <v>2.4731775636759377</v>
      </c>
      <c r="DG20" s="4" cm="1">
        <f t="array" ref="DG20">BA20*INDEX(prod_est,$H20+$I20-1,MATCH(DG$14,$BQ$14:$DQ$14,0))</f>
        <v>2.4731775636759377</v>
      </c>
      <c r="DH20" s="4" cm="1">
        <f t="array" ref="DH20">BB20*INDEX(prod_est,$H20+$I20-1,MATCH(DH$14,$BQ$14:$DQ$14,0))</f>
        <v>2.4731775636759377</v>
      </c>
      <c r="DI20" s="4" cm="1">
        <f t="array" ref="DI20">BC20*INDEX(prod_est,$H20+$I20-1,MATCH(DI$14,$BQ$14:$DQ$14,0))</f>
        <v>2.4731775636759377</v>
      </c>
      <c r="DJ20" s="4" cm="1">
        <f t="array" ref="DJ20">BD20*INDEX(prod_est,$H20+$I20-1,MATCH(DJ$14,$BQ$14:$DQ$14,0))</f>
        <v>2.4731775636759377</v>
      </c>
      <c r="DK20" s="4" cm="1">
        <f t="array" ref="DK20">BE20*INDEX(prod_est,$H20+$I20-1,MATCH(DK$14,$BQ$14:$DQ$14,0))</f>
        <v>2.4731775636759377</v>
      </c>
      <c r="DL20" s="4" cm="1">
        <f t="array" ref="DL20">BF20*INDEX(prod_est,$H20+$I20-1,MATCH(DL$14,$BQ$14:$DQ$14,0))</f>
        <v>2.4731775636759377</v>
      </c>
      <c r="DM20" s="4" cm="1">
        <f t="array" ref="DM20">BG20*INDEX(prod_est,$H20+$I20-1,MATCH(DM$14,$BQ$14:$DQ$14,0))</f>
        <v>2.4731775636759377</v>
      </c>
      <c r="DN20" s="4" cm="1">
        <f t="array" ref="DN20">BH20*INDEX(prod_est,$H20+$I20-1,MATCH(DN$14,$BQ$14:$DQ$14,0))</f>
        <v>2.4731775636759377</v>
      </c>
      <c r="DO20" s="4" cm="1">
        <f t="array" ref="DO20">BI20*INDEX(prod_est,$H20+$I20-1,MATCH(DO$14,$BQ$14:$DQ$14,0))</f>
        <v>2.4731775636759377</v>
      </c>
      <c r="DP20" s="4" cm="1">
        <f t="array" ref="DP20">BJ20*INDEX(prod_est,$H20+$I20-1,MATCH(DP$14,$BQ$14:$DQ$14,0))</f>
        <v>2.4731775636759377</v>
      </c>
      <c r="DQ20" s="4" cm="1">
        <f t="array" ref="DQ20">BK20*INDEX(prod_est,$H20+$I20-1,MATCH(DQ$14,$BQ$14:$DQ$14,0))</f>
        <v>2.4731775636759377</v>
      </c>
    </row>
    <row r="21" spans="1:121" x14ac:dyDescent="0.25">
      <c r="A21" t="s">
        <v>44</v>
      </c>
      <c r="B21" t="s">
        <v>11</v>
      </c>
      <c r="C21" t="s">
        <v>58</v>
      </c>
      <c r="D21" t="s">
        <v>172</v>
      </c>
      <c r="E21" s="46" t="s">
        <v>37</v>
      </c>
      <c r="F21" s="4">
        <v>0</v>
      </c>
      <c r="G21" s="4">
        <v>0</v>
      </c>
      <c r="H21">
        <f>MATCH(A21,Production_est!$A$4:$A$339,0)</f>
        <v>113</v>
      </c>
      <c r="I21">
        <f>IFERROR(MATCH(E21,Production_est!$D$4:$D$339,0),"-")</f>
        <v>3</v>
      </c>
      <c r="J21" s="4" cm="1">
        <f t="array" ref="J21">IFERROR(INDEX(Production_est!$E$4:$E$339,I21+H21-1),"-")</f>
        <v>25649.971111231102</v>
      </c>
      <c r="K21" s="33">
        <f t="shared" si="3"/>
        <v>0</v>
      </c>
      <c r="L21" s="33">
        <f t="shared" si="4"/>
        <v>0</v>
      </c>
      <c r="M21" s="33">
        <f t="shared" si="4"/>
        <v>0</v>
      </c>
      <c r="N21" s="33">
        <f t="shared" si="4"/>
        <v>0</v>
      </c>
      <c r="O21" s="33">
        <f t="shared" si="4"/>
        <v>0</v>
      </c>
      <c r="P21" s="33">
        <f t="shared" si="4"/>
        <v>0</v>
      </c>
      <c r="Q21" s="33">
        <f t="shared" si="4"/>
        <v>0</v>
      </c>
      <c r="R21" s="33">
        <f t="shared" si="4"/>
        <v>0</v>
      </c>
      <c r="S21" s="33">
        <f t="shared" si="4"/>
        <v>0</v>
      </c>
      <c r="T21" s="33">
        <f t="shared" si="4"/>
        <v>0</v>
      </c>
      <c r="U21" s="33">
        <f t="shared" si="4"/>
        <v>0</v>
      </c>
      <c r="V21" s="33">
        <f t="shared" si="4"/>
        <v>0</v>
      </c>
      <c r="W21" s="33">
        <f t="shared" si="4"/>
        <v>0</v>
      </c>
      <c r="X21" s="33">
        <f t="shared" si="4"/>
        <v>0</v>
      </c>
      <c r="Y21" s="33">
        <f t="shared" si="4"/>
        <v>0</v>
      </c>
      <c r="Z21" s="33">
        <f t="shared" si="4"/>
        <v>0</v>
      </c>
      <c r="AA21" s="33">
        <f t="shared" si="4"/>
        <v>0</v>
      </c>
      <c r="AB21" s="33">
        <f t="shared" si="4"/>
        <v>0</v>
      </c>
      <c r="AC21" s="33">
        <f t="shared" si="4"/>
        <v>0</v>
      </c>
      <c r="AD21" s="33">
        <f t="shared" si="4"/>
        <v>0</v>
      </c>
      <c r="AE21" s="33">
        <f t="shared" si="4"/>
        <v>0</v>
      </c>
      <c r="AF21" s="33">
        <f t="shared" si="4"/>
        <v>0</v>
      </c>
      <c r="AG21" s="33">
        <f t="shared" si="4"/>
        <v>0</v>
      </c>
      <c r="AH21" s="33">
        <f t="shared" si="4"/>
        <v>0</v>
      </c>
      <c r="AI21" s="33">
        <f t="shared" si="4"/>
        <v>0</v>
      </c>
      <c r="AJ21" s="33">
        <f t="shared" si="4"/>
        <v>0</v>
      </c>
      <c r="AK21" s="33">
        <f t="shared" si="4"/>
        <v>0</v>
      </c>
      <c r="AL21" s="33">
        <f t="shared" si="4"/>
        <v>0</v>
      </c>
      <c r="AM21" s="33">
        <f t="shared" si="4"/>
        <v>0</v>
      </c>
      <c r="AN21" s="33">
        <f t="shared" si="4"/>
        <v>0</v>
      </c>
      <c r="AO21" s="33">
        <f t="shared" si="4"/>
        <v>0</v>
      </c>
      <c r="AP21" s="33">
        <f t="shared" si="4"/>
        <v>0</v>
      </c>
      <c r="AQ21" s="33">
        <f t="shared" ref="AQ21:BK21" si="15">AP21*(1-$G$4)</f>
        <v>0</v>
      </c>
      <c r="AR21" s="33">
        <f t="shared" si="15"/>
        <v>0</v>
      </c>
      <c r="AS21" s="33">
        <f t="shared" si="15"/>
        <v>0</v>
      </c>
      <c r="AT21" s="33">
        <f t="shared" si="15"/>
        <v>0</v>
      </c>
      <c r="AU21" s="33">
        <f t="shared" si="15"/>
        <v>0</v>
      </c>
      <c r="AV21" s="33">
        <f t="shared" si="15"/>
        <v>0</v>
      </c>
      <c r="AW21" s="33">
        <f t="shared" si="15"/>
        <v>0</v>
      </c>
      <c r="AX21" s="33">
        <f t="shared" si="15"/>
        <v>0</v>
      </c>
      <c r="AY21" s="33">
        <f t="shared" si="15"/>
        <v>0</v>
      </c>
      <c r="AZ21" s="33">
        <f t="shared" si="15"/>
        <v>0</v>
      </c>
      <c r="BA21" s="33">
        <f t="shared" si="15"/>
        <v>0</v>
      </c>
      <c r="BB21" s="33">
        <f t="shared" si="15"/>
        <v>0</v>
      </c>
      <c r="BC21" s="33">
        <f t="shared" si="15"/>
        <v>0</v>
      </c>
      <c r="BD21" s="33">
        <f t="shared" si="15"/>
        <v>0</v>
      </c>
      <c r="BE21" s="33">
        <f t="shared" si="15"/>
        <v>0</v>
      </c>
      <c r="BF21" s="33">
        <f t="shared" si="15"/>
        <v>0</v>
      </c>
      <c r="BG21" s="33">
        <f t="shared" si="15"/>
        <v>0</v>
      </c>
      <c r="BH21" s="33">
        <f t="shared" si="15"/>
        <v>0</v>
      </c>
      <c r="BI21" s="33">
        <f t="shared" si="15"/>
        <v>0</v>
      </c>
      <c r="BJ21" s="33">
        <f t="shared" si="15"/>
        <v>0</v>
      </c>
      <c r="BK21" s="33">
        <f t="shared" si="15"/>
        <v>0</v>
      </c>
      <c r="BL21" t="str">
        <f t="shared" si="6"/>
        <v>08_JPN</v>
      </c>
      <c r="BM21" t="str">
        <f t="shared" si="7"/>
        <v>d_nonenergy_7_1_mo_gasoline</v>
      </c>
      <c r="BP21" s="4">
        <f t="shared" si="8"/>
        <v>0</v>
      </c>
      <c r="BQ21" s="4">
        <f t="shared" si="9"/>
        <v>0</v>
      </c>
      <c r="BR21" s="4" cm="1">
        <f t="array" ref="BR21">L21*INDEX(prod_est,$H21+$I21-1,MATCH(BR$14,$BQ$14:$DQ$14,0))</f>
        <v>0</v>
      </c>
      <c r="BS21" s="4" cm="1">
        <f t="array" ref="BS21">M21*INDEX(prod_est,$H21+$I21-1,MATCH(BS$14,$BQ$14:$DQ$14,0))</f>
        <v>0</v>
      </c>
      <c r="BT21" s="4" cm="1">
        <f t="array" ref="BT21">N21*INDEX(prod_est,$H21+$I21-1,MATCH(BT$14,$BQ$14:$DQ$14,0))</f>
        <v>0</v>
      </c>
      <c r="BU21" s="4" cm="1">
        <f t="array" ref="BU21">O21*INDEX(prod_est,$H21+$I21-1,MATCH(BU$14,$BQ$14:$DQ$14,0))</f>
        <v>0</v>
      </c>
      <c r="BV21" s="4" cm="1">
        <f t="array" ref="BV21">P21*INDEX(prod_est,$H21+$I21-1,MATCH(BV$14,$BQ$14:$DQ$14,0))</f>
        <v>0</v>
      </c>
      <c r="BW21" s="4" cm="1">
        <f t="array" ref="BW21">Q21*INDEX(prod_est,$H21+$I21-1,MATCH(BW$14,$BQ$14:$DQ$14,0))</f>
        <v>0</v>
      </c>
      <c r="BX21" s="4" cm="1">
        <f t="array" ref="BX21">R21*INDEX(prod_est,$H21+$I21-1,MATCH(BX$14,$BQ$14:$DQ$14,0))</f>
        <v>0</v>
      </c>
      <c r="BY21" s="4" cm="1">
        <f t="array" ref="BY21">S21*INDEX(prod_est,$H21+$I21-1,MATCH(BY$14,$BQ$14:$DQ$14,0))</f>
        <v>0</v>
      </c>
      <c r="BZ21" s="4" cm="1">
        <f t="array" ref="BZ21">T21*INDEX(prod_est,$H21+$I21-1,MATCH(BZ$14,$BQ$14:$DQ$14,0))</f>
        <v>0</v>
      </c>
      <c r="CA21" s="4" cm="1">
        <f t="array" ref="CA21">U21*INDEX(prod_est,$H21+$I21-1,MATCH(CA$14,$BQ$14:$DQ$14,0))</f>
        <v>0</v>
      </c>
      <c r="CB21" s="4" cm="1">
        <f t="array" ref="CB21">V21*INDEX(prod_est,$H21+$I21-1,MATCH(CB$14,$BQ$14:$DQ$14,0))</f>
        <v>0</v>
      </c>
      <c r="CC21" s="4" cm="1">
        <f t="array" ref="CC21">W21*INDEX(prod_est,$H21+$I21-1,MATCH(CC$14,$BQ$14:$DQ$14,0))</f>
        <v>0</v>
      </c>
      <c r="CD21" s="4" cm="1">
        <f t="array" ref="CD21">X21*INDEX(prod_est,$H21+$I21-1,MATCH(CD$14,$BQ$14:$DQ$14,0))</f>
        <v>0</v>
      </c>
      <c r="CE21" s="4" cm="1">
        <f t="array" ref="CE21">Y21*INDEX(prod_est,$H21+$I21-1,MATCH(CE$14,$BQ$14:$DQ$14,0))</f>
        <v>0</v>
      </c>
      <c r="CF21" s="4" cm="1">
        <f t="array" ref="CF21">Z21*INDEX(prod_est,$H21+$I21-1,MATCH(CF$14,$BQ$14:$DQ$14,0))</f>
        <v>0</v>
      </c>
      <c r="CG21" s="4" cm="1">
        <f t="array" ref="CG21">AA21*INDEX(prod_est,$H21+$I21-1,MATCH(CG$14,$BQ$14:$DQ$14,0))</f>
        <v>0</v>
      </c>
      <c r="CH21" s="4" cm="1">
        <f t="array" ref="CH21">AB21*INDEX(prod_est,$H21+$I21-1,MATCH(CH$14,$BQ$14:$DQ$14,0))</f>
        <v>0</v>
      </c>
      <c r="CI21" s="4" cm="1">
        <f t="array" ref="CI21">AC21*INDEX(prod_est,$H21+$I21-1,MATCH(CI$14,$BQ$14:$DQ$14,0))</f>
        <v>0</v>
      </c>
      <c r="CJ21" s="4" cm="1">
        <f t="array" ref="CJ21">AD21*INDEX(prod_est,$H21+$I21-1,MATCH(CJ$14,$BQ$14:$DQ$14,0))</f>
        <v>0</v>
      </c>
      <c r="CK21" s="4" cm="1">
        <f t="array" ref="CK21">AE21*INDEX(prod_est,$H21+$I21-1,MATCH(CK$14,$BQ$14:$DQ$14,0))</f>
        <v>0</v>
      </c>
      <c r="CL21" s="4" cm="1">
        <f t="array" ref="CL21">AF21*INDEX(prod_est,$H21+$I21-1,MATCH(CL$14,$BQ$14:$DQ$14,0))</f>
        <v>0</v>
      </c>
      <c r="CM21" s="4" cm="1">
        <f t="array" ref="CM21">AG21*INDEX(prod_est,$H21+$I21-1,MATCH(CM$14,$BQ$14:$DQ$14,0))</f>
        <v>0</v>
      </c>
      <c r="CN21" s="4" cm="1">
        <f t="array" ref="CN21">AH21*INDEX(prod_est,$H21+$I21-1,MATCH(CN$14,$BQ$14:$DQ$14,0))</f>
        <v>0</v>
      </c>
      <c r="CO21" s="4" cm="1">
        <f t="array" ref="CO21">AI21*INDEX(prod_est,$H21+$I21-1,MATCH(CO$14,$BQ$14:$DQ$14,0))</f>
        <v>0</v>
      </c>
      <c r="CP21" s="4" cm="1">
        <f t="array" ref="CP21">AJ21*INDEX(prod_est,$H21+$I21-1,MATCH(CP$14,$BQ$14:$DQ$14,0))</f>
        <v>0</v>
      </c>
      <c r="CQ21" s="4" cm="1">
        <f t="array" ref="CQ21">AK21*INDEX(prod_est,$H21+$I21-1,MATCH(CQ$14,$BQ$14:$DQ$14,0))</f>
        <v>0</v>
      </c>
      <c r="CR21" s="4" cm="1">
        <f t="array" ref="CR21">AL21*INDEX(prod_est,$H21+$I21-1,MATCH(CR$14,$BQ$14:$DQ$14,0))</f>
        <v>0</v>
      </c>
      <c r="CS21" s="4" cm="1">
        <f t="array" ref="CS21">AM21*INDEX(prod_est,$H21+$I21-1,MATCH(CS$14,$BQ$14:$DQ$14,0))</f>
        <v>0</v>
      </c>
      <c r="CT21" s="4" cm="1">
        <f t="array" ref="CT21">AN21*INDEX(prod_est,$H21+$I21-1,MATCH(CT$14,$BQ$14:$DQ$14,0))</f>
        <v>0</v>
      </c>
      <c r="CU21" s="4" cm="1">
        <f t="array" ref="CU21">AO21*INDEX(prod_est,$H21+$I21-1,MATCH(CU$14,$BQ$14:$DQ$14,0))</f>
        <v>0</v>
      </c>
      <c r="CV21" s="4" cm="1">
        <f t="array" ref="CV21">AP21*INDEX(prod_est,$H21+$I21-1,MATCH(CV$14,$BQ$14:$DQ$14,0))</f>
        <v>0</v>
      </c>
      <c r="CW21" s="4" cm="1">
        <f t="array" ref="CW21">AQ21*INDEX(prod_est,$H21+$I21-1,MATCH(CW$14,$BQ$14:$DQ$14,0))</f>
        <v>0</v>
      </c>
      <c r="CX21" s="4" cm="1">
        <f t="array" ref="CX21">AR21*INDEX(prod_est,$H21+$I21-1,MATCH(CX$14,$BQ$14:$DQ$14,0))</f>
        <v>0</v>
      </c>
      <c r="CY21" s="4" cm="1">
        <f t="array" ref="CY21">AS21*INDEX(prod_est,$H21+$I21-1,MATCH(CY$14,$BQ$14:$DQ$14,0))</f>
        <v>0</v>
      </c>
      <c r="CZ21" s="4" cm="1">
        <f t="array" ref="CZ21">AT21*INDEX(prod_est,$H21+$I21-1,MATCH(CZ$14,$BQ$14:$DQ$14,0))</f>
        <v>0</v>
      </c>
      <c r="DA21" s="4" cm="1">
        <f t="array" ref="DA21">AU21*INDEX(prod_est,$H21+$I21-1,MATCH(DA$14,$BQ$14:$DQ$14,0))</f>
        <v>0</v>
      </c>
      <c r="DB21" s="4" cm="1">
        <f t="array" ref="DB21">AV21*INDEX(prod_est,$H21+$I21-1,MATCH(DB$14,$BQ$14:$DQ$14,0))</f>
        <v>0</v>
      </c>
      <c r="DC21" s="4" cm="1">
        <f t="array" ref="DC21">AW21*INDEX(prod_est,$H21+$I21-1,MATCH(DC$14,$BQ$14:$DQ$14,0))</f>
        <v>0</v>
      </c>
      <c r="DD21" s="4" cm="1">
        <f t="array" ref="DD21">AX21*INDEX(prod_est,$H21+$I21-1,MATCH(DD$14,$BQ$14:$DQ$14,0))</f>
        <v>0</v>
      </c>
      <c r="DE21" s="4" cm="1">
        <f t="array" ref="DE21">AY21*INDEX(prod_est,$H21+$I21-1,MATCH(DE$14,$BQ$14:$DQ$14,0))</f>
        <v>0</v>
      </c>
      <c r="DF21" s="4" cm="1">
        <f t="array" ref="DF21">AZ21*INDEX(prod_est,$H21+$I21-1,MATCH(DF$14,$BQ$14:$DQ$14,0))</f>
        <v>0</v>
      </c>
      <c r="DG21" s="4" cm="1">
        <f t="array" ref="DG21">BA21*INDEX(prod_est,$H21+$I21-1,MATCH(DG$14,$BQ$14:$DQ$14,0))</f>
        <v>0</v>
      </c>
      <c r="DH21" s="4" cm="1">
        <f t="array" ref="DH21">BB21*INDEX(prod_est,$H21+$I21-1,MATCH(DH$14,$BQ$14:$DQ$14,0))</f>
        <v>0</v>
      </c>
      <c r="DI21" s="4" cm="1">
        <f t="array" ref="DI21">BC21*INDEX(prod_est,$H21+$I21-1,MATCH(DI$14,$BQ$14:$DQ$14,0))</f>
        <v>0</v>
      </c>
      <c r="DJ21" s="4" cm="1">
        <f t="array" ref="DJ21">BD21*INDEX(prod_est,$H21+$I21-1,MATCH(DJ$14,$BQ$14:$DQ$14,0))</f>
        <v>0</v>
      </c>
      <c r="DK21" s="4" cm="1">
        <f t="array" ref="DK21">BE21*INDEX(prod_est,$H21+$I21-1,MATCH(DK$14,$BQ$14:$DQ$14,0))</f>
        <v>0</v>
      </c>
      <c r="DL21" s="4" cm="1">
        <f t="array" ref="DL21">BF21*INDEX(prod_est,$H21+$I21-1,MATCH(DL$14,$BQ$14:$DQ$14,0))</f>
        <v>0</v>
      </c>
      <c r="DM21" s="4" cm="1">
        <f t="array" ref="DM21">BG21*INDEX(prod_est,$H21+$I21-1,MATCH(DM$14,$BQ$14:$DQ$14,0))</f>
        <v>0</v>
      </c>
      <c r="DN21" s="4" cm="1">
        <f t="array" ref="DN21">BH21*INDEX(prod_est,$H21+$I21-1,MATCH(DN$14,$BQ$14:$DQ$14,0))</f>
        <v>0</v>
      </c>
      <c r="DO21" s="4" cm="1">
        <f t="array" ref="DO21">BI21*INDEX(prod_est,$H21+$I21-1,MATCH(DO$14,$BQ$14:$DQ$14,0))</f>
        <v>0</v>
      </c>
      <c r="DP21" s="4" cm="1">
        <f t="array" ref="DP21">BJ21*INDEX(prod_est,$H21+$I21-1,MATCH(DP$14,$BQ$14:$DQ$14,0))</f>
        <v>0</v>
      </c>
      <c r="DQ21" s="4" cm="1">
        <f t="array" ref="DQ21">BK21*INDEX(prod_est,$H21+$I21-1,MATCH(DQ$14,$BQ$14:$DQ$14,0))</f>
        <v>0</v>
      </c>
    </row>
    <row r="22" spans="1:121" x14ac:dyDescent="0.25">
      <c r="A22" t="s">
        <v>44</v>
      </c>
      <c r="B22" t="s">
        <v>12</v>
      </c>
      <c r="C22" t="s">
        <v>59</v>
      </c>
      <c r="D22" t="s">
        <v>172</v>
      </c>
      <c r="E22" s="46" t="s">
        <v>37</v>
      </c>
      <c r="F22" s="4">
        <v>0</v>
      </c>
      <c r="G22" s="4">
        <v>0</v>
      </c>
      <c r="H22">
        <f>MATCH(A22,Production_est!$A$4:$A$339,0)</f>
        <v>113</v>
      </c>
      <c r="I22">
        <f>IFERROR(MATCH(E22,Production_est!$D$4:$D$339,0),"-")</f>
        <v>3</v>
      </c>
      <c r="J22" s="4" cm="1">
        <f t="array" ref="J22">IFERROR(INDEX(Production_est!$E$4:$E$339,I22+H22-1),"-")</f>
        <v>25649.971111231102</v>
      </c>
      <c r="K22" s="33">
        <f t="shared" si="3"/>
        <v>0</v>
      </c>
      <c r="L22" s="33">
        <f t="shared" si="4"/>
        <v>0</v>
      </c>
      <c r="M22" s="33">
        <f t="shared" si="4"/>
        <v>0</v>
      </c>
      <c r="N22" s="33">
        <f t="shared" si="4"/>
        <v>0</v>
      </c>
      <c r="O22" s="33">
        <f t="shared" si="4"/>
        <v>0</v>
      </c>
      <c r="P22" s="33">
        <f t="shared" si="4"/>
        <v>0</v>
      </c>
      <c r="Q22" s="33">
        <f t="shared" si="4"/>
        <v>0</v>
      </c>
      <c r="R22" s="33">
        <f t="shared" si="4"/>
        <v>0</v>
      </c>
      <c r="S22" s="33">
        <f t="shared" si="4"/>
        <v>0</v>
      </c>
      <c r="T22" s="33">
        <f t="shared" si="4"/>
        <v>0</v>
      </c>
      <c r="U22" s="33">
        <f t="shared" si="4"/>
        <v>0</v>
      </c>
      <c r="V22" s="33">
        <f t="shared" si="4"/>
        <v>0</v>
      </c>
      <c r="W22" s="33">
        <f t="shared" si="4"/>
        <v>0</v>
      </c>
      <c r="X22" s="33">
        <f t="shared" si="4"/>
        <v>0</v>
      </c>
      <c r="Y22" s="33">
        <f t="shared" si="4"/>
        <v>0</v>
      </c>
      <c r="Z22" s="33">
        <f t="shared" si="4"/>
        <v>0</v>
      </c>
      <c r="AA22" s="33">
        <f t="shared" si="4"/>
        <v>0</v>
      </c>
      <c r="AB22" s="33">
        <f t="shared" si="4"/>
        <v>0</v>
      </c>
      <c r="AC22" s="33">
        <f t="shared" si="4"/>
        <v>0</v>
      </c>
      <c r="AD22" s="33">
        <f t="shared" si="4"/>
        <v>0</v>
      </c>
      <c r="AE22" s="33">
        <f t="shared" si="4"/>
        <v>0</v>
      </c>
      <c r="AF22" s="33">
        <f t="shared" si="4"/>
        <v>0</v>
      </c>
      <c r="AG22" s="33">
        <f t="shared" si="4"/>
        <v>0</v>
      </c>
      <c r="AH22" s="33">
        <f t="shared" si="4"/>
        <v>0</v>
      </c>
      <c r="AI22" s="33">
        <f t="shared" si="4"/>
        <v>0</v>
      </c>
      <c r="AJ22" s="33">
        <f t="shared" si="4"/>
        <v>0</v>
      </c>
      <c r="AK22" s="33">
        <f t="shared" si="4"/>
        <v>0</v>
      </c>
      <c r="AL22" s="33">
        <f t="shared" si="4"/>
        <v>0</v>
      </c>
      <c r="AM22" s="33">
        <f t="shared" si="4"/>
        <v>0</v>
      </c>
      <c r="AN22" s="33">
        <f t="shared" si="4"/>
        <v>0</v>
      </c>
      <c r="AO22" s="33">
        <f t="shared" si="4"/>
        <v>0</v>
      </c>
      <c r="AP22" s="33">
        <f t="shared" si="4"/>
        <v>0</v>
      </c>
      <c r="AQ22" s="33">
        <f t="shared" ref="AQ22:BK22" si="16">AP22*(1-$G$4)</f>
        <v>0</v>
      </c>
      <c r="AR22" s="33">
        <f t="shared" si="16"/>
        <v>0</v>
      </c>
      <c r="AS22" s="33">
        <f t="shared" si="16"/>
        <v>0</v>
      </c>
      <c r="AT22" s="33">
        <f t="shared" si="16"/>
        <v>0</v>
      </c>
      <c r="AU22" s="33">
        <f t="shared" si="16"/>
        <v>0</v>
      </c>
      <c r="AV22" s="33">
        <f t="shared" si="16"/>
        <v>0</v>
      </c>
      <c r="AW22" s="33">
        <f t="shared" si="16"/>
        <v>0</v>
      </c>
      <c r="AX22" s="33">
        <f t="shared" si="16"/>
        <v>0</v>
      </c>
      <c r="AY22" s="33">
        <f t="shared" si="16"/>
        <v>0</v>
      </c>
      <c r="AZ22" s="33">
        <f t="shared" si="16"/>
        <v>0</v>
      </c>
      <c r="BA22" s="33">
        <f t="shared" si="16"/>
        <v>0</v>
      </c>
      <c r="BB22" s="33">
        <f t="shared" si="16"/>
        <v>0</v>
      </c>
      <c r="BC22" s="33">
        <f t="shared" si="16"/>
        <v>0</v>
      </c>
      <c r="BD22" s="33">
        <f t="shared" si="16"/>
        <v>0</v>
      </c>
      <c r="BE22" s="33">
        <f t="shared" si="16"/>
        <v>0</v>
      </c>
      <c r="BF22" s="33">
        <f t="shared" si="16"/>
        <v>0</v>
      </c>
      <c r="BG22" s="33">
        <f t="shared" si="16"/>
        <v>0</v>
      </c>
      <c r="BH22" s="33">
        <f t="shared" si="16"/>
        <v>0</v>
      </c>
      <c r="BI22" s="33">
        <f t="shared" si="16"/>
        <v>0</v>
      </c>
      <c r="BJ22" s="33">
        <f t="shared" si="16"/>
        <v>0</v>
      </c>
      <c r="BK22" s="33">
        <f t="shared" si="16"/>
        <v>0</v>
      </c>
      <c r="BL22" t="str">
        <f t="shared" si="6"/>
        <v>08_JPN</v>
      </c>
      <c r="BM22" t="str">
        <f t="shared" si="7"/>
        <v>d_nonenergy_7_2_avi_gasoline</v>
      </c>
      <c r="BP22" s="4">
        <f t="shared" si="8"/>
        <v>0</v>
      </c>
      <c r="BQ22" s="4">
        <f t="shared" si="9"/>
        <v>0</v>
      </c>
      <c r="BR22" s="4" cm="1">
        <f t="array" ref="BR22">L22*INDEX(prod_est,$H22+$I22-1,MATCH(BR$14,$BQ$14:$DQ$14,0))</f>
        <v>0</v>
      </c>
      <c r="BS22" s="4" cm="1">
        <f t="array" ref="BS22">M22*INDEX(prod_est,$H22+$I22-1,MATCH(BS$14,$BQ$14:$DQ$14,0))</f>
        <v>0</v>
      </c>
      <c r="BT22" s="4" cm="1">
        <f t="array" ref="BT22">N22*INDEX(prod_est,$H22+$I22-1,MATCH(BT$14,$BQ$14:$DQ$14,0))</f>
        <v>0</v>
      </c>
      <c r="BU22" s="4" cm="1">
        <f t="array" ref="BU22">O22*INDEX(prod_est,$H22+$I22-1,MATCH(BU$14,$BQ$14:$DQ$14,0))</f>
        <v>0</v>
      </c>
      <c r="BV22" s="4" cm="1">
        <f t="array" ref="BV22">P22*INDEX(prod_est,$H22+$I22-1,MATCH(BV$14,$BQ$14:$DQ$14,0))</f>
        <v>0</v>
      </c>
      <c r="BW22" s="4" cm="1">
        <f t="array" ref="BW22">Q22*INDEX(prod_est,$H22+$I22-1,MATCH(BW$14,$BQ$14:$DQ$14,0))</f>
        <v>0</v>
      </c>
      <c r="BX22" s="4" cm="1">
        <f t="array" ref="BX22">R22*INDEX(prod_est,$H22+$I22-1,MATCH(BX$14,$BQ$14:$DQ$14,0))</f>
        <v>0</v>
      </c>
      <c r="BY22" s="4" cm="1">
        <f t="array" ref="BY22">S22*INDEX(prod_est,$H22+$I22-1,MATCH(BY$14,$BQ$14:$DQ$14,0))</f>
        <v>0</v>
      </c>
      <c r="BZ22" s="4" cm="1">
        <f t="array" ref="BZ22">T22*INDEX(prod_est,$H22+$I22-1,MATCH(BZ$14,$BQ$14:$DQ$14,0))</f>
        <v>0</v>
      </c>
      <c r="CA22" s="4" cm="1">
        <f t="array" ref="CA22">U22*INDEX(prod_est,$H22+$I22-1,MATCH(CA$14,$BQ$14:$DQ$14,0))</f>
        <v>0</v>
      </c>
      <c r="CB22" s="4" cm="1">
        <f t="array" ref="CB22">V22*INDEX(prod_est,$H22+$I22-1,MATCH(CB$14,$BQ$14:$DQ$14,0))</f>
        <v>0</v>
      </c>
      <c r="CC22" s="4" cm="1">
        <f t="array" ref="CC22">W22*INDEX(prod_est,$H22+$I22-1,MATCH(CC$14,$BQ$14:$DQ$14,0))</f>
        <v>0</v>
      </c>
      <c r="CD22" s="4" cm="1">
        <f t="array" ref="CD22">X22*INDEX(prod_est,$H22+$I22-1,MATCH(CD$14,$BQ$14:$DQ$14,0))</f>
        <v>0</v>
      </c>
      <c r="CE22" s="4" cm="1">
        <f t="array" ref="CE22">Y22*INDEX(prod_est,$H22+$I22-1,MATCH(CE$14,$BQ$14:$DQ$14,0))</f>
        <v>0</v>
      </c>
      <c r="CF22" s="4" cm="1">
        <f t="array" ref="CF22">Z22*INDEX(prod_est,$H22+$I22-1,MATCH(CF$14,$BQ$14:$DQ$14,0))</f>
        <v>0</v>
      </c>
      <c r="CG22" s="4" cm="1">
        <f t="array" ref="CG22">AA22*INDEX(prod_est,$H22+$I22-1,MATCH(CG$14,$BQ$14:$DQ$14,0))</f>
        <v>0</v>
      </c>
      <c r="CH22" s="4" cm="1">
        <f t="array" ref="CH22">AB22*INDEX(prod_est,$H22+$I22-1,MATCH(CH$14,$BQ$14:$DQ$14,0))</f>
        <v>0</v>
      </c>
      <c r="CI22" s="4" cm="1">
        <f t="array" ref="CI22">AC22*INDEX(prod_est,$H22+$I22-1,MATCH(CI$14,$BQ$14:$DQ$14,0))</f>
        <v>0</v>
      </c>
      <c r="CJ22" s="4" cm="1">
        <f t="array" ref="CJ22">AD22*INDEX(prod_est,$H22+$I22-1,MATCH(CJ$14,$BQ$14:$DQ$14,0))</f>
        <v>0</v>
      </c>
      <c r="CK22" s="4" cm="1">
        <f t="array" ref="CK22">AE22*INDEX(prod_est,$H22+$I22-1,MATCH(CK$14,$BQ$14:$DQ$14,0))</f>
        <v>0</v>
      </c>
      <c r="CL22" s="4" cm="1">
        <f t="array" ref="CL22">AF22*INDEX(prod_est,$H22+$I22-1,MATCH(CL$14,$BQ$14:$DQ$14,0))</f>
        <v>0</v>
      </c>
      <c r="CM22" s="4" cm="1">
        <f t="array" ref="CM22">AG22*INDEX(prod_est,$H22+$I22-1,MATCH(CM$14,$BQ$14:$DQ$14,0))</f>
        <v>0</v>
      </c>
      <c r="CN22" s="4" cm="1">
        <f t="array" ref="CN22">AH22*INDEX(prod_est,$H22+$I22-1,MATCH(CN$14,$BQ$14:$DQ$14,0))</f>
        <v>0</v>
      </c>
      <c r="CO22" s="4" cm="1">
        <f t="array" ref="CO22">AI22*INDEX(prod_est,$H22+$I22-1,MATCH(CO$14,$BQ$14:$DQ$14,0))</f>
        <v>0</v>
      </c>
      <c r="CP22" s="4" cm="1">
        <f t="array" ref="CP22">AJ22*INDEX(prod_est,$H22+$I22-1,MATCH(CP$14,$BQ$14:$DQ$14,0))</f>
        <v>0</v>
      </c>
      <c r="CQ22" s="4" cm="1">
        <f t="array" ref="CQ22">AK22*INDEX(prod_est,$H22+$I22-1,MATCH(CQ$14,$BQ$14:$DQ$14,0))</f>
        <v>0</v>
      </c>
      <c r="CR22" s="4" cm="1">
        <f t="array" ref="CR22">AL22*INDEX(prod_est,$H22+$I22-1,MATCH(CR$14,$BQ$14:$DQ$14,0))</f>
        <v>0</v>
      </c>
      <c r="CS22" s="4" cm="1">
        <f t="array" ref="CS22">AM22*INDEX(prod_est,$H22+$I22-1,MATCH(CS$14,$BQ$14:$DQ$14,0))</f>
        <v>0</v>
      </c>
      <c r="CT22" s="4" cm="1">
        <f t="array" ref="CT22">AN22*INDEX(prod_est,$H22+$I22-1,MATCH(CT$14,$BQ$14:$DQ$14,0))</f>
        <v>0</v>
      </c>
      <c r="CU22" s="4" cm="1">
        <f t="array" ref="CU22">AO22*INDEX(prod_est,$H22+$I22-1,MATCH(CU$14,$BQ$14:$DQ$14,0))</f>
        <v>0</v>
      </c>
      <c r="CV22" s="4" cm="1">
        <f t="array" ref="CV22">AP22*INDEX(prod_est,$H22+$I22-1,MATCH(CV$14,$BQ$14:$DQ$14,0))</f>
        <v>0</v>
      </c>
      <c r="CW22" s="4" cm="1">
        <f t="array" ref="CW22">AQ22*INDEX(prod_est,$H22+$I22-1,MATCH(CW$14,$BQ$14:$DQ$14,0))</f>
        <v>0</v>
      </c>
      <c r="CX22" s="4" cm="1">
        <f t="array" ref="CX22">AR22*INDEX(prod_est,$H22+$I22-1,MATCH(CX$14,$BQ$14:$DQ$14,0))</f>
        <v>0</v>
      </c>
      <c r="CY22" s="4" cm="1">
        <f t="array" ref="CY22">AS22*INDEX(prod_est,$H22+$I22-1,MATCH(CY$14,$BQ$14:$DQ$14,0))</f>
        <v>0</v>
      </c>
      <c r="CZ22" s="4" cm="1">
        <f t="array" ref="CZ22">AT22*INDEX(prod_est,$H22+$I22-1,MATCH(CZ$14,$BQ$14:$DQ$14,0))</f>
        <v>0</v>
      </c>
      <c r="DA22" s="4" cm="1">
        <f t="array" ref="DA22">AU22*INDEX(prod_est,$H22+$I22-1,MATCH(DA$14,$BQ$14:$DQ$14,0))</f>
        <v>0</v>
      </c>
      <c r="DB22" s="4" cm="1">
        <f t="array" ref="DB22">AV22*INDEX(prod_est,$H22+$I22-1,MATCH(DB$14,$BQ$14:$DQ$14,0))</f>
        <v>0</v>
      </c>
      <c r="DC22" s="4" cm="1">
        <f t="array" ref="DC22">AW22*INDEX(prod_est,$H22+$I22-1,MATCH(DC$14,$BQ$14:$DQ$14,0))</f>
        <v>0</v>
      </c>
      <c r="DD22" s="4" cm="1">
        <f t="array" ref="DD22">AX22*INDEX(prod_est,$H22+$I22-1,MATCH(DD$14,$BQ$14:$DQ$14,0))</f>
        <v>0</v>
      </c>
      <c r="DE22" s="4" cm="1">
        <f t="array" ref="DE22">AY22*INDEX(prod_est,$H22+$I22-1,MATCH(DE$14,$BQ$14:$DQ$14,0))</f>
        <v>0</v>
      </c>
      <c r="DF22" s="4" cm="1">
        <f t="array" ref="DF22">AZ22*INDEX(prod_est,$H22+$I22-1,MATCH(DF$14,$BQ$14:$DQ$14,0))</f>
        <v>0</v>
      </c>
      <c r="DG22" s="4" cm="1">
        <f t="array" ref="DG22">BA22*INDEX(prod_est,$H22+$I22-1,MATCH(DG$14,$BQ$14:$DQ$14,0))</f>
        <v>0</v>
      </c>
      <c r="DH22" s="4" cm="1">
        <f t="array" ref="DH22">BB22*INDEX(prod_est,$H22+$I22-1,MATCH(DH$14,$BQ$14:$DQ$14,0))</f>
        <v>0</v>
      </c>
      <c r="DI22" s="4" cm="1">
        <f t="array" ref="DI22">BC22*INDEX(prod_est,$H22+$I22-1,MATCH(DI$14,$BQ$14:$DQ$14,0))</f>
        <v>0</v>
      </c>
      <c r="DJ22" s="4" cm="1">
        <f t="array" ref="DJ22">BD22*INDEX(prod_est,$H22+$I22-1,MATCH(DJ$14,$BQ$14:$DQ$14,0))</f>
        <v>0</v>
      </c>
      <c r="DK22" s="4" cm="1">
        <f t="array" ref="DK22">BE22*INDEX(prod_est,$H22+$I22-1,MATCH(DK$14,$BQ$14:$DQ$14,0))</f>
        <v>0</v>
      </c>
      <c r="DL22" s="4" cm="1">
        <f t="array" ref="DL22">BF22*INDEX(prod_est,$H22+$I22-1,MATCH(DL$14,$BQ$14:$DQ$14,0))</f>
        <v>0</v>
      </c>
      <c r="DM22" s="4" cm="1">
        <f t="array" ref="DM22">BG22*INDEX(prod_est,$H22+$I22-1,MATCH(DM$14,$BQ$14:$DQ$14,0))</f>
        <v>0</v>
      </c>
      <c r="DN22" s="4" cm="1">
        <f t="array" ref="DN22">BH22*INDEX(prod_est,$H22+$I22-1,MATCH(DN$14,$BQ$14:$DQ$14,0))</f>
        <v>0</v>
      </c>
      <c r="DO22" s="4" cm="1">
        <f t="array" ref="DO22">BI22*INDEX(prod_est,$H22+$I22-1,MATCH(DO$14,$BQ$14:$DQ$14,0))</f>
        <v>0</v>
      </c>
      <c r="DP22" s="4" cm="1">
        <f t="array" ref="DP22">BJ22*INDEX(prod_est,$H22+$I22-1,MATCH(DP$14,$BQ$14:$DQ$14,0))</f>
        <v>0</v>
      </c>
      <c r="DQ22" s="4" cm="1">
        <f t="array" ref="DQ22">BK22*INDEX(prod_est,$H22+$I22-1,MATCH(DQ$14,$BQ$14:$DQ$14,0))</f>
        <v>0</v>
      </c>
    </row>
    <row r="23" spans="1:121" x14ac:dyDescent="0.25">
      <c r="A23" t="s">
        <v>44</v>
      </c>
      <c r="B23" t="s">
        <v>13</v>
      </c>
      <c r="C23" t="s">
        <v>13</v>
      </c>
      <c r="D23" t="s">
        <v>172</v>
      </c>
      <c r="E23" s="46" t="s">
        <v>37</v>
      </c>
      <c r="F23" s="4">
        <v>1006.685203284</v>
      </c>
      <c r="G23" s="4">
        <v>945.34213561199999</v>
      </c>
      <c r="H23">
        <f>MATCH(A23,Production_est!$A$4:$A$339,0)</f>
        <v>113</v>
      </c>
      <c r="I23">
        <f>IFERROR(MATCH(E23,Production_est!$D$4:$D$339,0),"-")</f>
        <v>3</v>
      </c>
      <c r="J23" s="4" cm="1">
        <f t="array" ref="J23">IFERROR(INDEX(Production_est!$E$4:$E$339,I23+H23-1),"-")</f>
        <v>25649.971111231102</v>
      </c>
      <c r="K23" s="33">
        <f t="shared" si="3"/>
        <v>3.6855485392654978E-2</v>
      </c>
      <c r="L23" s="33">
        <f t="shared" ref="L23:AP30" si="17">K23*(1-$G$4)</f>
        <v>3.6855485392654978E-2</v>
      </c>
      <c r="M23" s="33">
        <f t="shared" si="17"/>
        <v>3.6855485392654978E-2</v>
      </c>
      <c r="N23" s="33">
        <f t="shared" si="17"/>
        <v>3.6855485392654978E-2</v>
      </c>
      <c r="O23" s="33">
        <f t="shared" si="17"/>
        <v>3.6855485392654978E-2</v>
      </c>
      <c r="P23" s="33">
        <f t="shared" si="17"/>
        <v>3.6855485392654978E-2</v>
      </c>
      <c r="Q23" s="33">
        <f t="shared" si="17"/>
        <v>3.6855485392654978E-2</v>
      </c>
      <c r="R23" s="33">
        <f t="shared" si="17"/>
        <v>3.6855485392654978E-2</v>
      </c>
      <c r="S23" s="33">
        <f t="shared" si="17"/>
        <v>3.6855485392654978E-2</v>
      </c>
      <c r="T23" s="33">
        <f t="shared" si="17"/>
        <v>3.6855485392654978E-2</v>
      </c>
      <c r="U23" s="33">
        <f t="shared" si="17"/>
        <v>3.6855485392654978E-2</v>
      </c>
      <c r="V23" s="33">
        <f t="shared" si="17"/>
        <v>3.6855485392654978E-2</v>
      </c>
      <c r="W23" s="33">
        <f t="shared" si="17"/>
        <v>3.6855485392654978E-2</v>
      </c>
      <c r="X23" s="33">
        <f t="shared" si="17"/>
        <v>3.6855485392654978E-2</v>
      </c>
      <c r="Y23" s="33">
        <f t="shared" si="17"/>
        <v>3.6855485392654978E-2</v>
      </c>
      <c r="Z23" s="33">
        <f t="shared" si="17"/>
        <v>3.6855485392654978E-2</v>
      </c>
      <c r="AA23" s="33">
        <f t="shared" si="17"/>
        <v>3.6855485392654978E-2</v>
      </c>
      <c r="AB23" s="33">
        <f t="shared" si="17"/>
        <v>3.6855485392654978E-2</v>
      </c>
      <c r="AC23" s="33">
        <f t="shared" si="17"/>
        <v>3.6855485392654978E-2</v>
      </c>
      <c r="AD23" s="33">
        <f t="shared" si="17"/>
        <v>3.6855485392654978E-2</v>
      </c>
      <c r="AE23" s="33">
        <f t="shared" si="17"/>
        <v>3.6855485392654978E-2</v>
      </c>
      <c r="AF23" s="33">
        <f t="shared" si="17"/>
        <v>3.6855485392654978E-2</v>
      </c>
      <c r="AG23" s="33">
        <f t="shared" si="17"/>
        <v>3.6855485392654978E-2</v>
      </c>
      <c r="AH23" s="33">
        <f t="shared" si="17"/>
        <v>3.6855485392654978E-2</v>
      </c>
      <c r="AI23" s="33">
        <f t="shared" si="17"/>
        <v>3.6855485392654978E-2</v>
      </c>
      <c r="AJ23" s="33">
        <f t="shared" si="17"/>
        <v>3.6855485392654978E-2</v>
      </c>
      <c r="AK23" s="33">
        <f t="shared" si="17"/>
        <v>3.6855485392654978E-2</v>
      </c>
      <c r="AL23" s="33">
        <f t="shared" si="17"/>
        <v>3.6855485392654978E-2</v>
      </c>
      <c r="AM23" s="33">
        <f t="shared" si="17"/>
        <v>3.6855485392654978E-2</v>
      </c>
      <c r="AN23" s="33">
        <f t="shared" si="17"/>
        <v>3.6855485392654978E-2</v>
      </c>
      <c r="AO23" s="33">
        <f t="shared" si="17"/>
        <v>3.6855485392654978E-2</v>
      </c>
      <c r="AP23" s="33">
        <f t="shared" si="17"/>
        <v>3.6855485392654978E-2</v>
      </c>
      <c r="AQ23" s="33">
        <f t="shared" ref="AQ23:BK23" si="18">AP23*(1-$G$4)</f>
        <v>3.6855485392654978E-2</v>
      </c>
      <c r="AR23" s="33">
        <f t="shared" si="18"/>
        <v>3.6855485392654978E-2</v>
      </c>
      <c r="AS23" s="33">
        <f t="shared" si="18"/>
        <v>3.6855485392654978E-2</v>
      </c>
      <c r="AT23" s="33">
        <f t="shared" si="18"/>
        <v>3.6855485392654978E-2</v>
      </c>
      <c r="AU23" s="33">
        <f t="shared" si="18"/>
        <v>3.6855485392654978E-2</v>
      </c>
      <c r="AV23" s="33">
        <f t="shared" si="18"/>
        <v>3.6855485392654978E-2</v>
      </c>
      <c r="AW23" s="33">
        <f t="shared" si="18"/>
        <v>3.6855485392654978E-2</v>
      </c>
      <c r="AX23" s="33">
        <f t="shared" si="18"/>
        <v>3.6855485392654978E-2</v>
      </c>
      <c r="AY23" s="33">
        <f t="shared" si="18"/>
        <v>3.6855485392654978E-2</v>
      </c>
      <c r="AZ23" s="33">
        <f t="shared" si="18"/>
        <v>3.6855485392654978E-2</v>
      </c>
      <c r="BA23" s="33">
        <f t="shared" si="18"/>
        <v>3.6855485392654978E-2</v>
      </c>
      <c r="BB23" s="33">
        <f t="shared" si="18"/>
        <v>3.6855485392654978E-2</v>
      </c>
      <c r="BC23" s="33">
        <f t="shared" si="18"/>
        <v>3.6855485392654978E-2</v>
      </c>
      <c r="BD23" s="33">
        <f t="shared" si="18"/>
        <v>3.6855485392654978E-2</v>
      </c>
      <c r="BE23" s="33">
        <f t="shared" si="18"/>
        <v>3.6855485392654978E-2</v>
      </c>
      <c r="BF23" s="33">
        <f t="shared" si="18"/>
        <v>3.6855485392654978E-2</v>
      </c>
      <c r="BG23" s="33">
        <f t="shared" si="18"/>
        <v>3.6855485392654978E-2</v>
      </c>
      <c r="BH23" s="33">
        <f t="shared" si="18"/>
        <v>3.6855485392654978E-2</v>
      </c>
      <c r="BI23" s="33">
        <f t="shared" si="18"/>
        <v>3.6855485392654978E-2</v>
      </c>
      <c r="BJ23" s="33">
        <f t="shared" si="18"/>
        <v>3.6855485392654978E-2</v>
      </c>
      <c r="BK23" s="33">
        <f t="shared" si="18"/>
        <v>3.6855485392654978E-2</v>
      </c>
      <c r="BL23" t="str">
        <f t="shared" si="6"/>
        <v>08_JPN</v>
      </c>
      <c r="BM23" t="str">
        <f t="shared" si="7"/>
        <v>d_nonenergy_7_3_naphtha</v>
      </c>
      <c r="BP23" s="4">
        <f t="shared" si="8"/>
        <v>1006.685203284</v>
      </c>
      <c r="BQ23" s="4">
        <f t="shared" si="9"/>
        <v>945.34213561199999</v>
      </c>
      <c r="BR23" s="4" cm="1">
        <f t="array" ref="BR23">L23*INDEX(prod_est,$H23+$I23-1,MATCH(BR$14,$BQ$14:$DQ$14,0))</f>
        <v>931.0091821177034</v>
      </c>
      <c r="BS23" s="4" cm="1">
        <f t="array" ref="BS23">M23*INDEX(prod_est,$H23+$I23-1,MATCH(BS$14,$BQ$14:$DQ$14,0))</f>
        <v>848.95103581263743</v>
      </c>
      <c r="BT23" s="4" cm="1">
        <f t="array" ref="BT23">N23*INDEX(prod_est,$H23+$I23-1,MATCH(BT$14,$BQ$14:$DQ$14,0))</f>
        <v>848.02856365782634</v>
      </c>
      <c r="BU23" s="4" cm="1">
        <f t="array" ref="BU23">O23*INDEX(prod_est,$H23+$I23-1,MATCH(BU$14,$BQ$14:$DQ$14,0))</f>
        <v>847.43565657800798</v>
      </c>
      <c r="BV23" s="4" cm="1">
        <f t="array" ref="BV23">P23*INDEX(prod_est,$H23+$I23-1,MATCH(BV$14,$BQ$14:$DQ$14,0))</f>
        <v>847.09569068717497</v>
      </c>
      <c r="BW23" s="4" cm="1">
        <f t="array" ref="BW23">Q23*INDEX(prod_est,$H23+$I23-1,MATCH(BW$14,$BQ$14:$DQ$14,0))</f>
        <v>846.96137570601263</v>
      </c>
      <c r="BX23" s="4" cm="1">
        <f t="array" ref="BX23">R23*INDEX(prod_est,$H23+$I23-1,MATCH(BX$14,$BQ$14:$DQ$14,0))</f>
        <v>846.9920747944858</v>
      </c>
      <c r="BY23" s="4" cm="1">
        <f t="array" ref="BY23">S23*INDEX(prod_est,$H23+$I23-1,MATCH(BY$14,$BQ$14:$DQ$14,0))</f>
        <v>847.15475503407936</v>
      </c>
      <c r="BZ23" s="4" cm="1">
        <f t="array" ref="BZ23">T23*INDEX(prod_est,$H23+$I23-1,MATCH(BZ$14,$BQ$14:$DQ$14,0))</f>
        <v>847.40341831095884</v>
      </c>
      <c r="CA23" s="4" cm="1">
        <f t="array" ref="CA23">U23*INDEX(prod_est,$H23+$I23-1,MATCH(CA$14,$BQ$14:$DQ$14,0))</f>
        <v>838.67692631979708</v>
      </c>
      <c r="CB23" s="4" cm="1">
        <f t="array" ref="CB23">V23*INDEX(prod_est,$H23+$I23-1,MATCH(CB$14,$BQ$14:$DQ$14,0))</f>
        <v>830.02985523986229</v>
      </c>
      <c r="CC23" s="4" cm="1">
        <f t="array" ref="CC23">W23*INDEX(prod_est,$H23+$I23-1,MATCH(CC$14,$BQ$14:$DQ$14,0))</f>
        <v>821.35426040937591</v>
      </c>
      <c r="CD23" s="4" cm="1">
        <f t="array" ref="CD23">X23*INDEX(prod_est,$H23+$I23-1,MATCH(CD$14,$BQ$14:$DQ$14,0))</f>
        <v>818.31416399707325</v>
      </c>
      <c r="CE23" s="4" cm="1">
        <f t="array" ref="CE23">Y23*INDEX(prod_est,$H23+$I23-1,MATCH(CE$14,$BQ$14:$DQ$14,0))</f>
        <v>814.83157585539652</v>
      </c>
      <c r="CF23" s="4" cm="1">
        <f t="array" ref="CF23">Z23*INDEX(prod_est,$H23+$I23-1,MATCH(CF$14,$BQ$14:$DQ$14,0))</f>
        <v>810.91869007497007</v>
      </c>
      <c r="CG23" s="4" cm="1">
        <f t="array" ref="CG23">AA23*INDEX(prod_est,$H23+$I23-1,MATCH(CG$14,$BQ$14:$DQ$14,0))</f>
        <v>806.6050979981037</v>
      </c>
      <c r="CH23" s="4" cm="1">
        <f t="array" ref="CH23">AB23*INDEX(prod_est,$H23+$I23-1,MATCH(CH$14,$BQ$14:$DQ$14,0))</f>
        <v>801.91373550873311</v>
      </c>
      <c r="CI23" s="4" cm="1">
        <f t="array" ref="CI23">AC23*INDEX(prod_est,$H23+$I23-1,MATCH(CI$14,$BQ$14:$DQ$14,0))</f>
        <v>796.86829949246874</v>
      </c>
      <c r="CJ23" s="4" cm="1">
        <f t="array" ref="CJ23">AD23*INDEX(prod_est,$H23+$I23-1,MATCH(CJ$14,$BQ$14:$DQ$14,0))</f>
        <v>791.48640891612183</v>
      </c>
      <c r="CK23" s="4" cm="1">
        <f t="array" ref="CK23">AE23*INDEX(prod_est,$H23+$I23-1,MATCH(CK$14,$BQ$14:$DQ$14,0))</f>
        <v>785.78987152023558</v>
      </c>
      <c r="CL23" s="4" cm="1">
        <f t="array" ref="CL23">AF23*INDEX(prod_est,$H23+$I23-1,MATCH(CL$14,$BQ$14:$DQ$14,0))</f>
        <v>779.80527766218438</v>
      </c>
      <c r="CM23" s="4" cm="1">
        <f t="array" ref="CM23">AG23*INDEX(prod_est,$H23+$I23-1,MATCH(CM$14,$BQ$14:$DQ$14,0))</f>
        <v>773.56279040529387</v>
      </c>
      <c r="CN23" s="4" cm="1">
        <f t="array" ref="CN23">AH23*INDEX(prod_est,$H23+$I23-1,MATCH(CN$14,$BQ$14:$DQ$14,0))</f>
        <v>773.25043468819274</v>
      </c>
      <c r="CO23" s="4" cm="1">
        <f t="array" ref="CO23">AI23*INDEX(prod_est,$H23+$I23-1,MATCH(CO$14,$BQ$14:$DQ$14,0))</f>
        <v>772.83845188136831</v>
      </c>
      <c r="CP23" s="4" cm="1">
        <f t="array" ref="CP23">AJ23*INDEX(prod_est,$H23+$I23-1,MATCH(CP$14,$BQ$14:$DQ$14,0))</f>
        <v>772.40697719487457</v>
      </c>
      <c r="CQ23" s="4" cm="1">
        <f t="array" ref="CQ23">AK23*INDEX(prod_est,$H23+$I23-1,MATCH(CQ$14,$BQ$14:$DQ$14,0))</f>
        <v>772.02410152130869</v>
      </c>
      <c r="CR23" s="4" cm="1">
        <f t="array" ref="CR23">AL23*INDEX(prod_est,$H23+$I23-1,MATCH(CR$14,$BQ$14:$DQ$14,0))</f>
        <v>771.75612855854752</v>
      </c>
      <c r="CS23" s="4" cm="1">
        <f t="array" ref="CS23">AM23*INDEX(prod_est,$H23+$I23-1,MATCH(CS$14,$BQ$14:$DQ$14,0))</f>
        <v>769.61965349126115</v>
      </c>
      <c r="CT23" s="4" cm="1">
        <f t="array" ref="CT23">AN23*INDEX(prod_est,$H23+$I23-1,MATCH(CT$14,$BQ$14:$DQ$14,0))</f>
        <v>767.74748170138378</v>
      </c>
      <c r="CU23" s="4" cm="1">
        <f t="array" ref="CU23">AO23*INDEX(prod_est,$H23+$I23-1,MATCH(CU$14,$BQ$14:$DQ$14,0))</f>
        <v>766.22441908014912</v>
      </c>
      <c r="CV23" s="4" cm="1">
        <f t="array" ref="CV23">AP23*INDEX(prod_est,$H23+$I23-1,MATCH(CV$14,$BQ$14:$DQ$14,0))</f>
        <v>765.10276583070947</v>
      </c>
      <c r="CW23" s="4" cm="1">
        <f t="array" ref="CW23">AQ23*INDEX(prod_est,$H23+$I23-1,MATCH(CW$14,$BQ$14:$DQ$14,0))</f>
        <v>764.42684955159336</v>
      </c>
      <c r="CX23" s="4" cm="1">
        <f t="array" ref="CX23">AR23*INDEX(prod_est,$H23+$I23-1,MATCH(CX$14,$BQ$14:$DQ$14,0))</f>
        <v>764.42684955159336</v>
      </c>
      <c r="CY23" s="4" cm="1">
        <f t="array" ref="CY23">AS23*INDEX(prod_est,$H23+$I23-1,MATCH(CY$14,$BQ$14:$DQ$14,0))</f>
        <v>764.42684955159336</v>
      </c>
      <c r="CZ23" s="4" cm="1">
        <f t="array" ref="CZ23">AT23*INDEX(prod_est,$H23+$I23-1,MATCH(CZ$14,$BQ$14:$DQ$14,0))</f>
        <v>764.42684955159336</v>
      </c>
      <c r="DA23" s="4" cm="1">
        <f t="array" ref="DA23">AU23*INDEX(prod_est,$H23+$I23-1,MATCH(DA$14,$BQ$14:$DQ$14,0))</f>
        <v>764.42684955159336</v>
      </c>
      <c r="DB23" s="4" cm="1">
        <f t="array" ref="DB23">AV23*INDEX(prod_est,$H23+$I23-1,MATCH(DB$14,$BQ$14:$DQ$14,0))</f>
        <v>764.42684955159336</v>
      </c>
      <c r="DC23" s="4" cm="1">
        <f t="array" ref="DC23">AW23*INDEX(prod_est,$H23+$I23-1,MATCH(DC$14,$BQ$14:$DQ$14,0))</f>
        <v>764.42684955159336</v>
      </c>
      <c r="DD23" s="4" cm="1">
        <f t="array" ref="DD23">AX23*INDEX(prod_est,$H23+$I23-1,MATCH(DD$14,$BQ$14:$DQ$14,0))</f>
        <v>764.42684955159336</v>
      </c>
      <c r="DE23" s="4" cm="1">
        <f t="array" ref="DE23">AY23*INDEX(prod_est,$H23+$I23-1,MATCH(DE$14,$BQ$14:$DQ$14,0))</f>
        <v>764.42684955159336</v>
      </c>
      <c r="DF23" s="4" cm="1">
        <f t="array" ref="DF23">AZ23*INDEX(prod_est,$H23+$I23-1,MATCH(DF$14,$BQ$14:$DQ$14,0))</f>
        <v>764.42684955159336</v>
      </c>
      <c r="DG23" s="4" cm="1">
        <f t="array" ref="DG23">BA23*INDEX(prod_est,$H23+$I23-1,MATCH(DG$14,$BQ$14:$DQ$14,0))</f>
        <v>764.42684955159336</v>
      </c>
      <c r="DH23" s="4" cm="1">
        <f t="array" ref="DH23">BB23*INDEX(prod_est,$H23+$I23-1,MATCH(DH$14,$BQ$14:$DQ$14,0))</f>
        <v>764.42684955159336</v>
      </c>
      <c r="DI23" s="4" cm="1">
        <f t="array" ref="DI23">BC23*INDEX(prod_est,$H23+$I23-1,MATCH(DI$14,$BQ$14:$DQ$14,0))</f>
        <v>764.42684955159336</v>
      </c>
      <c r="DJ23" s="4" cm="1">
        <f t="array" ref="DJ23">BD23*INDEX(prod_est,$H23+$I23-1,MATCH(DJ$14,$BQ$14:$DQ$14,0))</f>
        <v>764.42684955159336</v>
      </c>
      <c r="DK23" s="4" cm="1">
        <f t="array" ref="DK23">BE23*INDEX(prod_est,$H23+$I23-1,MATCH(DK$14,$BQ$14:$DQ$14,0))</f>
        <v>764.42684955159336</v>
      </c>
      <c r="DL23" s="4" cm="1">
        <f t="array" ref="DL23">BF23*INDEX(prod_est,$H23+$I23-1,MATCH(DL$14,$BQ$14:$DQ$14,0))</f>
        <v>764.42684955159336</v>
      </c>
      <c r="DM23" s="4" cm="1">
        <f t="array" ref="DM23">BG23*INDEX(prod_est,$H23+$I23-1,MATCH(DM$14,$BQ$14:$DQ$14,0))</f>
        <v>764.42684955159336</v>
      </c>
      <c r="DN23" s="4" cm="1">
        <f t="array" ref="DN23">BH23*INDEX(prod_est,$H23+$I23-1,MATCH(DN$14,$BQ$14:$DQ$14,0))</f>
        <v>764.42684955159336</v>
      </c>
      <c r="DO23" s="4" cm="1">
        <f t="array" ref="DO23">BI23*INDEX(prod_est,$H23+$I23-1,MATCH(DO$14,$BQ$14:$DQ$14,0))</f>
        <v>764.42684955159336</v>
      </c>
      <c r="DP23" s="4" cm="1">
        <f t="array" ref="DP23">BJ23*INDEX(prod_est,$H23+$I23-1,MATCH(DP$14,$BQ$14:$DQ$14,0))</f>
        <v>764.42684955159336</v>
      </c>
      <c r="DQ23" s="4" cm="1">
        <f t="array" ref="DQ23">BK23*INDEX(prod_est,$H23+$I23-1,MATCH(DQ$14,$BQ$14:$DQ$14,0))</f>
        <v>764.42684955159336</v>
      </c>
    </row>
    <row r="24" spans="1:121" x14ac:dyDescent="0.25">
      <c r="A24" t="s">
        <v>44</v>
      </c>
      <c r="B24" t="s">
        <v>14</v>
      </c>
      <c r="C24" t="s">
        <v>14</v>
      </c>
      <c r="D24" t="s">
        <v>172</v>
      </c>
      <c r="E24" s="46" t="s">
        <v>37</v>
      </c>
      <c r="F24" s="4">
        <v>0</v>
      </c>
      <c r="G24" s="4">
        <v>0</v>
      </c>
      <c r="H24">
        <f>MATCH(A24,Production_est!$A$4:$A$339,0)</f>
        <v>113</v>
      </c>
      <c r="I24">
        <f>IFERROR(MATCH(E24,Production_est!$D$4:$D$339,0),"-")</f>
        <v>3</v>
      </c>
      <c r="J24" s="4" cm="1">
        <f t="array" ref="J24">IFERROR(INDEX(Production_est!$E$4:$E$339,I24+H24-1),"-")</f>
        <v>25649.971111231102</v>
      </c>
      <c r="K24" s="33">
        <f t="shared" si="3"/>
        <v>0</v>
      </c>
      <c r="L24" s="33">
        <f t="shared" si="17"/>
        <v>0</v>
      </c>
      <c r="M24" s="33">
        <f t="shared" si="17"/>
        <v>0</v>
      </c>
      <c r="N24" s="33">
        <f t="shared" si="17"/>
        <v>0</v>
      </c>
      <c r="O24" s="33">
        <f t="shared" si="17"/>
        <v>0</v>
      </c>
      <c r="P24" s="33">
        <f t="shared" si="17"/>
        <v>0</v>
      </c>
      <c r="Q24" s="33">
        <f t="shared" si="17"/>
        <v>0</v>
      </c>
      <c r="R24" s="33">
        <f t="shared" si="17"/>
        <v>0</v>
      </c>
      <c r="S24" s="33">
        <f t="shared" si="17"/>
        <v>0</v>
      </c>
      <c r="T24" s="33">
        <f t="shared" si="17"/>
        <v>0</v>
      </c>
      <c r="U24" s="33">
        <f t="shared" si="17"/>
        <v>0</v>
      </c>
      <c r="V24" s="33">
        <f t="shared" si="17"/>
        <v>0</v>
      </c>
      <c r="W24" s="33">
        <f t="shared" si="17"/>
        <v>0</v>
      </c>
      <c r="X24" s="33">
        <f t="shared" si="17"/>
        <v>0</v>
      </c>
      <c r="Y24" s="33">
        <f t="shared" si="17"/>
        <v>0</v>
      </c>
      <c r="Z24" s="33">
        <f t="shared" si="17"/>
        <v>0</v>
      </c>
      <c r="AA24" s="33">
        <f t="shared" si="17"/>
        <v>0</v>
      </c>
      <c r="AB24" s="33">
        <f t="shared" si="17"/>
        <v>0</v>
      </c>
      <c r="AC24" s="33">
        <f t="shared" si="17"/>
        <v>0</v>
      </c>
      <c r="AD24" s="33">
        <f t="shared" si="17"/>
        <v>0</v>
      </c>
      <c r="AE24" s="33">
        <f t="shared" si="17"/>
        <v>0</v>
      </c>
      <c r="AF24" s="33">
        <f t="shared" si="17"/>
        <v>0</v>
      </c>
      <c r="AG24" s="33">
        <f t="shared" si="17"/>
        <v>0</v>
      </c>
      <c r="AH24" s="33">
        <f t="shared" si="17"/>
        <v>0</v>
      </c>
      <c r="AI24" s="33">
        <f t="shared" si="17"/>
        <v>0</v>
      </c>
      <c r="AJ24" s="33">
        <f t="shared" si="17"/>
        <v>0</v>
      </c>
      <c r="AK24" s="33">
        <f t="shared" si="17"/>
        <v>0</v>
      </c>
      <c r="AL24" s="33">
        <f t="shared" si="17"/>
        <v>0</v>
      </c>
      <c r="AM24" s="33">
        <f t="shared" si="17"/>
        <v>0</v>
      </c>
      <c r="AN24" s="33">
        <f t="shared" si="17"/>
        <v>0</v>
      </c>
      <c r="AO24" s="33">
        <f t="shared" si="17"/>
        <v>0</v>
      </c>
      <c r="AP24" s="33">
        <f t="shared" si="17"/>
        <v>0</v>
      </c>
      <c r="AQ24" s="33">
        <f t="shared" ref="AQ24:BK24" si="19">AP24*(1-$G$4)</f>
        <v>0</v>
      </c>
      <c r="AR24" s="33">
        <f t="shared" si="19"/>
        <v>0</v>
      </c>
      <c r="AS24" s="33">
        <f t="shared" si="19"/>
        <v>0</v>
      </c>
      <c r="AT24" s="33">
        <f t="shared" si="19"/>
        <v>0</v>
      </c>
      <c r="AU24" s="33">
        <f t="shared" si="19"/>
        <v>0</v>
      </c>
      <c r="AV24" s="33">
        <f t="shared" si="19"/>
        <v>0</v>
      </c>
      <c r="AW24" s="33">
        <f t="shared" si="19"/>
        <v>0</v>
      </c>
      <c r="AX24" s="33">
        <f t="shared" si="19"/>
        <v>0</v>
      </c>
      <c r="AY24" s="33">
        <f t="shared" si="19"/>
        <v>0</v>
      </c>
      <c r="AZ24" s="33">
        <f t="shared" si="19"/>
        <v>0</v>
      </c>
      <c r="BA24" s="33">
        <f t="shared" si="19"/>
        <v>0</v>
      </c>
      <c r="BB24" s="33">
        <f t="shared" si="19"/>
        <v>0</v>
      </c>
      <c r="BC24" s="33">
        <f t="shared" si="19"/>
        <v>0</v>
      </c>
      <c r="BD24" s="33">
        <f t="shared" si="19"/>
        <v>0</v>
      </c>
      <c r="BE24" s="33">
        <f t="shared" si="19"/>
        <v>0</v>
      </c>
      <c r="BF24" s="33">
        <f t="shared" si="19"/>
        <v>0</v>
      </c>
      <c r="BG24" s="33">
        <f t="shared" si="19"/>
        <v>0</v>
      </c>
      <c r="BH24" s="33">
        <f t="shared" si="19"/>
        <v>0</v>
      </c>
      <c r="BI24" s="33">
        <f t="shared" si="19"/>
        <v>0</v>
      </c>
      <c r="BJ24" s="33">
        <f t="shared" si="19"/>
        <v>0</v>
      </c>
      <c r="BK24" s="33">
        <f t="shared" si="19"/>
        <v>0</v>
      </c>
      <c r="BL24" t="str">
        <f t="shared" si="6"/>
        <v>08_JPN</v>
      </c>
      <c r="BM24" t="str">
        <f t="shared" si="7"/>
        <v>d_nonenergy_7_x_jet_fuel</v>
      </c>
      <c r="BP24" s="4">
        <f t="shared" si="8"/>
        <v>0</v>
      </c>
      <c r="BQ24" s="4">
        <f t="shared" si="9"/>
        <v>0</v>
      </c>
      <c r="BR24" s="4" cm="1">
        <f t="array" ref="BR24">L24*INDEX(prod_est,$H24+$I24-1,MATCH(BR$14,$BQ$14:$DQ$14,0))</f>
        <v>0</v>
      </c>
      <c r="BS24" s="4" cm="1">
        <f t="array" ref="BS24">M24*INDEX(prod_est,$H24+$I24-1,MATCH(BS$14,$BQ$14:$DQ$14,0))</f>
        <v>0</v>
      </c>
      <c r="BT24" s="4" cm="1">
        <f t="array" ref="BT24">N24*INDEX(prod_est,$H24+$I24-1,MATCH(BT$14,$BQ$14:$DQ$14,0))</f>
        <v>0</v>
      </c>
      <c r="BU24" s="4" cm="1">
        <f t="array" ref="BU24">O24*INDEX(prod_est,$H24+$I24-1,MATCH(BU$14,$BQ$14:$DQ$14,0))</f>
        <v>0</v>
      </c>
      <c r="BV24" s="4" cm="1">
        <f t="array" ref="BV24">P24*INDEX(prod_est,$H24+$I24-1,MATCH(BV$14,$BQ$14:$DQ$14,0))</f>
        <v>0</v>
      </c>
      <c r="BW24" s="4" cm="1">
        <f t="array" ref="BW24">Q24*INDEX(prod_est,$H24+$I24-1,MATCH(BW$14,$BQ$14:$DQ$14,0))</f>
        <v>0</v>
      </c>
      <c r="BX24" s="4" cm="1">
        <f t="array" ref="BX24">R24*INDEX(prod_est,$H24+$I24-1,MATCH(BX$14,$BQ$14:$DQ$14,0))</f>
        <v>0</v>
      </c>
      <c r="BY24" s="4" cm="1">
        <f t="array" ref="BY24">S24*INDEX(prod_est,$H24+$I24-1,MATCH(BY$14,$BQ$14:$DQ$14,0))</f>
        <v>0</v>
      </c>
      <c r="BZ24" s="4" cm="1">
        <f t="array" ref="BZ24">T24*INDEX(prod_est,$H24+$I24-1,MATCH(BZ$14,$BQ$14:$DQ$14,0))</f>
        <v>0</v>
      </c>
      <c r="CA24" s="4" cm="1">
        <f t="array" ref="CA24">U24*INDEX(prod_est,$H24+$I24-1,MATCH(CA$14,$BQ$14:$DQ$14,0))</f>
        <v>0</v>
      </c>
      <c r="CB24" s="4" cm="1">
        <f t="array" ref="CB24">V24*INDEX(prod_est,$H24+$I24-1,MATCH(CB$14,$BQ$14:$DQ$14,0))</f>
        <v>0</v>
      </c>
      <c r="CC24" s="4" cm="1">
        <f t="array" ref="CC24">W24*INDEX(prod_est,$H24+$I24-1,MATCH(CC$14,$BQ$14:$DQ$14,0))</f>
        <v>0</v>
      </c>
      <c r="CD24" s="4" cm="1">
        <f t="array" ref="CD24">X24*INDEX(prod_est,$H24+$I24-1,MATCH(CD$14,$BQ$14:$DQ$14,0))</f>
        <v>0</v>
      </c>
      <c r="CE24" s="4" cm="1">
        <f t="array" ref="CE24">Y24*INDEX(prod_est,$H24+$I24-1,MATCH(CE$14,$BQ$14:$DQ$14,0))</f>
        <v>0</v>
      </c>
      <c r="CF24" s="4" cm="1">
        <f t="array" ref="CF24">Z24*INDEX(prod_est,$H24+$I24-1,MATCH(CF$14,$BQ$14:$DQ$14,0))</f>
        <v>0</v>
      </c>
      <c r="CG24" s="4" cm="1">
        <f t="array" ref="CG24">AA24*INDEX(prod_est,$H24+$I24-1,MATCH(CG$14,$BQ$14:$DQ$14,0))</f>
        <v>0</v>
      </c>
      <c r="CH24" s="4" cm="1">
        <f t="array" ref="CH24">AB24*INDEX(prod_est,$H24+$I24-1,MATCH(CH$14,$BQ$14:$DQ$14,0))</f>
        <v>0</v>
      </c>
      <c r="CI24" s="4" cm="1">
        <f t="array" ref="CI24">AC24*INDEX(prod_est,$H24+$I24-1,MATCH(CI$14,$BQ$14:$DQ$14,0))</f>
        <v>0</v>
      </c>
      <c r="CJ24" s="4" cm="1">
        <f t="array" ref="CJ24">AD24*INDEX(prod_est,$H24+$I24-1,MATCH(CJ$14,$BQ$14:$DQ$14,0))</f>
        <v>0</v>
      </c>
      <c r="CK24" s="4" cm="1">
        <f t="array" ref="CK24">AE24*INDEX(prod_est,$H24+$I24-1,MATCH(CK$14,$BQ$14:$DQ$14,0))</f>
        <v>0</v>
      </c>
      <c r="CL24" s="4" cm="1">
        <f t="array" ref="CL24">AF24*INDEX(prod_est,$H24+$I24-1,MATCH(CL$14,$BQ$14:$DQ$14,0))</f>
        <v>0</v>
      </c>
      <c r="CM24" s="4" cm="1">
        <f t="array" ref="CM24">AG24*INDEX(prod_est,$H24+$I24-1,MATCH(CM$14,$BQ$14:$DQ$14,0))</f>
        <v>0</v>
      </c>
      <c r="CN24" s="4" cm="1">
        <f t="array" ref="CN24">AH24*INDEX(prod_est,$H24+$I24-1,MATCH(CN$14,$BQ$14:$DQ$14,0))</f>
        <v>0</v>
      </c>
      <c r="CO24" s="4" cm="1">
        <f t="array" ref="CO24">AI24*INDEX(prod_est,$H24+$I24-1,MATCH(CO$14,$BQ$14:$DQ$14,0))</f>
        <v>0</v>
      </c>
      <c r="CP24" s="4" cm="1">
        <f t="array" ref="CP24">AJ24*INDEX(prod_est,$H24+$I24-1,MATCH(CP$14,$BQ$14:$DQ$14,0))</f>
        <v>0</v>
      </c>
      <c r="CQ24" s="4" cm="1">
        <f t="array" ref="CQ24">AK24*INDEX(prod_est,$H24+$I24-1,MATCH(CQ$14,$BQ$14:$DQ$14,0))</f>
        <v>0</v>
      </c>
      <c r="CR24" s="4" cm="1">
        <f t="array" ref="CR24">AL24*INDEX(prod_est,$H24+$I24-1,MATCH(CR$14,$BQ$14:$DQ$14,0))</f>
        <v>0</v>
      </c>
      <c r="CS24" s="4" cm="1">
        <f t="array" ref="CS24">AM24*INDEX(prod_est,$H24+$I24-1,MATCH(CS$14,$BQ$14:$DQ$14,0))</f>
        <v>0</v>
      </c>
      <c r="CT24" s="4" cm="1">
        <f t="array" ref="CT24">AN24*INDEX(prod_est,$H24+$I24-1,MATCH(CT$14,$BQ$14:$DQ$14,0))</f>
        <v>0</v>
      </c>
      <c r="CU24" s="4" cm="1">
        <f t="array" ref="CU24">AO24*INDEX(prod_est,$H24+$I24-1,MATCH(CU$14,$BQ$14:$DQ$14,0))</f>
        <v>0</v>
      </c>
      <c r="CV24" s="4" cm="1">
        <f t="array" ref="CV24">AP24*INDEX(prod_est,$H24+$I24-1,MATCH(CV$14,$BQ$14:$DQ$14,0))</f>
        <v>0</v>
      </c>
      <c r="CW24" s="4" cm="1">
        <f t="array" ref="CW24">AQ24*INDEX(prod_est,$H24+$I24-1,MATCH(CW$14,$BQ$14:$DQ$14,0))</f>
        <v>0</v>
      </c>
      <c r="CX24" s="4" cm="1">
        <f t="array" ref="CX24">AR24*INDEX(prod_est,$H24+$I24-1,MATCH(CX$14,$BQ$14:$DQ$14,0))</f>
        <v>0</v>
      </c>
      <c r="CY24" s="4" cm="1">
        <f t="array" ref="CY24">AS24*INDEX(prod_est,$H24+$I24-1,MATCH(CY$14,$BQ$14:$DQ$14,0))</f>
        <v>0</v>
      </c>
      <c r="CZ24" s="4" cm="1">
        <f t="array" ref="CZ24">AT24*INDEX(prod_est,$H24+$I24-1,MATCH(CZ$14,$BQ$14:$DQ$14,0))</f>
        <v>0</v>
      </c>
      <c r="DA24" s="4" cm="1">
        <f t="array" ref="DA24">AU24*INDEX(prod_est,$H24+$I24-1,MATCH(DA$14,$BQ$14:$DQ$14,0))</f>
        <v>0</v>
      </c>
      <c r="DB24" s="4" cm="1">
        <f t="array" ref="DB24">AV24*INDEX(prod_est,$H24+$I24-1,MATCH(DB$14,$BQ$14:$DQ$14,0))</f>
        <v>0</v>
      </c>
      <c r="DC24" s="4" cm="1">
        <f t="array" ref="DC24">AW24*INDEX(prod_est,$H24+$I24-1,MATCH(DC$14,$BQ$14:$DQ$14,0))</f>
        <v>0</v>
      </c>
      <c r="DD24" s="4" cm="1">
        <f t="array" ref="DD24">AX24*INDEX(prod_est,$H24+$I24-1,MATCH(DD$14,$BQ$14:$DQ$14,0))</f>
        <v>0</v>
      </c>
      <c r="DE24" s="4" cm="1">
        <f t="array" ref="DE24">AY24*INDEX(prod_est,$H24+$I24-1,MATCH(DE$14,$BQ$14:$DQ$14,0))</f>
        <v>0</v>
      </c>
      <c r="DF24" s="4" cm="1">
        <f t="array" ref="DF24">AZ24*INDEX(prod_est,$H24+$I24-1,MATCH(DF$14,$BQ$14:$DQ$14,0))</f>
        <v>0</v>
      </c>
      <c r="DG24" s="4" cm="1">
        <f t="array" ref="DG24">BA24*INDEX(prod_est,$H24+$I24-1,MATCH(DG$14,$BQ$14:$DQ$14,0))</f>
        <v>0</v>
      </c>
      <c r="DH24" s="4" cm="1">
        <f t="array" ref="DH24">BB24*INDEX(prod_est,$H24+$I24-1,MATCH(DH$14,$BQ$14:$DQ$14,0))</f>
        <v>0</v>
      </c>
      <c r="DI24" s="4" cm="1">
        <f t="array" ref="DI24">BC24*INDEX(prod_est,$H24+$I24-1,MATCH(DI$14,$BQ$14:$DQ$14,0))</f>
        <v>0</v>
      </c>
      <c r="DJ24" s="4" cm="1">
        <f t="array" ref="DJ24">BD24*INDEX(prod_est,$H24+$I24-1,MATCH(DJ$14,$BQ$14:$DQ$14,0))</f>
        <v>0</v>
      </c>
      <c r="DK24" s="4" cm="1">
        <f t="array" ref="DK24">BE24*INDEX(prod_est,$H24+$I24-1,MATCH(DK$14,$BQ$14:$DQ$14,0))</f>
        <v>0</v>
      </c>
      <c r="DL24" s="4" cm="1">
        <f t="array" ref="DL24">BF24*INDEX(prod_est,$H24+$I24-1,MATCH(DL$14,$BQ$14:$DQ$14,0))</f>
        <v>0</v>
      </c>
      <c r="DM24" s="4" cm="1">
        <f t="array" ref="DM24">BG24*INDEX(prod_est,$H24+$I24-1,MATCH(DM$14,$BQ$14:$DQ$14,0))</f>
        <v>0</v>
      </c>
      <c r="DN24" s="4" cm="1">
        <f t="array" ref="DN24">BH24*INDEX(prod_est,$H24+$I24-1,MATCH(DN$14,$BQ$14:$DQ$14,0))</f>
        <v>0</v>
      </c>
      <c r="DO24" s="4" cm="1">
        <f t="array" ref="DO24">BI24*INDEX(prod_est,$H24+$I24-1,MATCH(DO$14,$BQ$14:$DQ$14,0))</f>
        <v>0</v>
      </c>
      <c r="DP24" s="4" cm="1">
        <f t="array" ref="DP24">BJ24*INDEX(prod_est,$H24+$I24-1,MATCH(DP$14,$BQ$14:$DQ$14,0))</f>
        <v>0</v>
      </c>
      <c r="DQ24" s="4" cm="1">
        <f t="array" ref="DQ24">BK24*INDEX(prod_est,$H24+$I24-1,MATCH(DQ$14,$BQ$14:$DQ$14,0))</f>
        <v>0</v>
      </c>
    </row>
    <row r="25" spans="1:121" x14ac:dyDescent="0.25">
      <c r="A25" t="s">
        <v>44</v>
      </c>
      <c r="B25" t="s">
        <v>15</v>
      </c>
      <c r="C25" t="s">
        <v>15</v>
      </c>
      <c r="D25" t="s">
        <v>172</v>
      </c>
      <c r="E25" s="46" t="s">
        <v>37</v>
      </c>
      <c r="F25" s="4">
        <v>31.203215568000001</v>
      </c>
      <c r="G25" s="4">
        <v>27.147294936000009</v>
      </c>
      <c r="H25">
        <f>MATCH(A25,Production_est!$A$4:$A$339,0)</f>
        <v>113</v>
      </c>
      <c r="I25">
        <f>IFERROR(MATCH(E25,Production_est!$D$4:$D$339,0),"-")</f>
        <v>3</v>
      </c>
      <c r="J25" s="4" cm="1">
        <f t="array" ref="J25">IFERROR(INDEX(Production_est!$E$4:$E$339,I25+H25-1),"-")</f>
        <v>25649.971111231102</v>
      </c>
      <c r="K25" s="33">
        <f t="shared" si="3"/>
        <v>1.0583752635929203E-3</v>
      </c>
      <c r="L25" s="33">
        <f t="shared" si="17"/>
        <v>1.0583752635929203E-3</v>
      </c>
      <c r="M25" s="33">
        <f t="shared" si="17"/>
        <v>1.0583752635929203E-3</v>
      </c>
      <c r="N25" s="33">
        <f t="shared" si="17"/>
        <v>1.0583752635929203E-3</v>
      </c>
      <c r="O25" s="33">
        <f t="shared" si="17"/>
        <v>1.0583752635929203E-3</v>
      </c>
      <c r="P25" s="33">
        <f t="shared" si="17"/>
        <v>1.0583752635929203E-3</v>
      </c>
      <c r="Q25" s="33">
        <f t="shared" si="17"/>
        <v>1.0583752635929203E-3</v>
      </c>
      <c r="R25" s="33">
        <f t="shared" si="17"/>
        <v>1.0583752635929203E-3</v>
      </c>
      <c r="S25" s="33">
        <f t="shared" si="17"/>
        <v>1.0583752635929203E-3</v>
      </c>
      <c r="T25" s="33">
        <f t="shared" si="17"/>
        <v>1.0583752635929203E-3</v>
      </c>
      <c r="U25" s="33">
        <f t="shared" si="17"/>
        <v>1.0583752635929203E-3</v>
      </c>
      <c r="V25" s="33">
        <f t="shared" si="17"/>
        <v>1.0583752635929203E-3</v>
      </c>
      <c r="W25" s="33">
        <f t="shared" si="17"/>
        <v>1.0583752635929203E-3</v>
      </c>
      <c r="X25" s="33">
        <f t="shared" si="17"/>
        <v>1.0583752635929203E-3</v>
      </c>
      <c r="Y25" s="33">
        <f t="shared" si="17"/>
        <v>1.0583752635929203E-3</v>
      </c>
      <c r="Z25" s="33">
        <f t="shared" si="17"/>
        <v>1.0583752635929203E-3</v>
      </c>
      <c r="AA25" s="33">
        <f t="shared" si="17"/>
        <v>1.0583752635929203E-3</v>
      </c>
      <c r="AB25" s="33">
        <f t="shared" si="17"/>
        <v>1.0583752635929203E-3</v>
      </c>
      <c r="AC25" s="33">
        <f t="shared" si="17"/>
        <v>1.0583752635929203E-3</v>
      </c>
      <c r="AD25" s="33">
        <f t="shared" si="17"/>
        <v>1.0583752635929203E-3</v>
      </c>
      <c r="AE25" s="33">
        <f t="shared" si="17"/>
        <v>1.0583752635929203E-3</v>
      </c>
      <c r="AF25" s="33">
        <f t="shared" si="17"/>
        <v>1.0583752635929203E-3</v>
      </c>
      <c r="AG25" s="33">
        <f t="shared" si="17"/>
        <v>1.0583752635929203E-3</v>
      </c>
      <c r="AH25" s="33">
        <f t="shared" si="17"/>
        <v>1.0583752635929203E-3</v>
      </c>
      <c r="AI25" s="33">
        <f t="shared" si="17"/>
        <v>1.0583752635929203E-3</v>
      </c>
      <c r="AJ25" s="33">
        <f t="shared" si="17"/>
        <v>1.0583752635929203E-3</v>
      </c>
      <c r="AK25" s="33">
        <f t="shared" si="17"/>
        <v>1.0583752635929203E-3</v>
      </c>
      <c r="AL25" s="33">
        <f t="shared" si="17"/>
        <v>1.0583752635929203E-3</v>
      </c>
      <c r="AM25" s="33">
        <f t="shared" si="17"/>
        <v>1.0583752635929203E-3</v>
      </c>
      <c r="AN25" s="33">
        <f t="shared" si="17"/>
        <v>1.0583752635929203E-3</v>
      </c>
      <c r="AO25" s="33">
        <f t="shared" si="17"/>
        <v>1.0583752635929203E-3</v>
      </c>
      <c r="AP25" s="33">
        <f t="shared" si="17"/>
        <v>1.0583752635929203E-3</v>
      </c>
      <c r="AQ25" s="33">
        <f t="shared" ref="AQ25:BK25" si="20">AP25*(1-$G$4)</f>
        <v>1.0583752635929203E-3</v>
      </c>
      <c r="AR25" s="33">
        <f t="shared" si="20"/>
        <v>1.0583752635929203E-3</v>
      </c>
      <c r="AS25" s="33">
        <f t="shared" si="20"/>
        <v>1.0583752635929203E-3</v>
      </c>
      <c r="AT25" s="33">
        <f t="shared" si="20"/>
        <v>1.0583752635929203E-3</v>
      </c>
      <c r="AU25" s="33">
        <f t="shared" si="20"/>
        <v>1.0583752635929203E-3</v>
      </c>
      <c r="AV25" s="33">
        <f t="shared" si="20"/>
        <v>1.0583752635929203E-3</v>
      </c>
      <c r="AW25" s="33">
        <f t="shared" si="20"/>
        <v>1.0583752635929203E-3</v>
      </c>
      <c r="AX25" s="33">
        <f t="shared" si="20"/>
        <v>1.0583752635929203E-3</v>
      </c>
      <c r="AY25" s="33">
        <f t="shared" si="20"/>
        <v>1.0583752635929203E-3</v>
      </c>
      <c r="AZ25" s="33">
        <f t="shared" si="20"/>
        <v>1.0583752635929203E-3</v>
      </c>
      <c r="BA25" s="33">
        <f t="shared" si="20"/>
        <v>1.0583752635929203E-3</v>
      </c>
      <c r="BB25" s="33">
        <f t="shared" si="20"/>
        <v>1.0583752635929203E-3</v>
      </c>
      <c r="BC25" s="33">
        <f t="shared" si="20"/>
        <v>1.0583752635929203E-3</v>
      </c>
      <c r="BD25" s="33">
        <f t="shared" si="20"/>
        <v>1.0583752635929203E-3</v>
      </c>
      <c r="BE25" s="33">
        <f t="shared" si="20"/>
        <v>1.0583752635929203E-3</v>
      </c>
      <c r="BF25" s="33">
        <f t="shared" si="20"/>
        <v>1.0583752635929203E-3</v>
      </c>
      <c r="BG25" s="33">
        <f t="shared" si="20"/>
        <v>1.0583752635929203E-3</v>
      </c>
      <c r="BH25" s="33">
        <f t="shared" si="20"/>
        <v>1.0583752635929203E-3</v>
      </c>
      <c r="BI25" s="33">
        <f t="shared" si="20"/>
        <v>1.0583752635929203E-3</v>
      </c>
      <c r="BJ25" s="33">
        <f t="shared" si="20"/>
        <v>1.0583752635929203E-3</v>
      </c>
      <c r="BK25" s="33">
        <f t="shared" si="20"/>
        <v>1.0583752635929203E-3</v>
      </c>
      <c r="BL25" t="str">
        <f t="shared" si="6"/>
        <v>08_JPN</v>
      </c>
      <c r="BM25" t="str">
        <f t="shared" si="7"/>
        <v>d_nonenergy_7_6_kerosene</v>
      </c>
      <c r="BP25" s="4">
        <f t="shared" si="8"/>
        <v>31.203215568000001</v>
      </c>
      <c r="BQ25" s="4">
        <f t="shared" si="9"/>
        <v>27.147294936000009</v>
      </c>
      <c r="BR25" s="4" cm="1">
        <f t="array" ref="BR25">L25*INDEX(prod_est,$H25+$I25-1,MATCH(BR$14,$BQ$14:$DQ$14,0))</f>
        <v>26.735696953475149</v>
      </c>
      <c r="BS25" s="4" cm="1">
        <f t="array" ref="BS25">M25*INDEX(prod_est,$H25+$I25-1,MATCH(BS$14,$BQ$14:$DQ$14,0))</f>
        <v>24.379241427240814</v>
      </c>
      <c r="BT25" s="4" cm="1">
        <f t="array" ref="BT25">N25*INDEX(prod_est,$H25+$I25-1,MATCH(BT$14,$BQ$14:$DQ$14,0))</f>
        <v>24.352750887241037</v>
      </c>
      <c r="BU25" s="4" cm="1">
        <f t="array" ref="BU25">O25*INDEX(prod_est,$H25+$I25-1,MATCH(BU$14,$BQ$14:$DQ$14,0))</f>
        <v>24.335724434320845</v>
      </c>
      <c r="BV25" s="4" cm="1">
        <f t="array" ref="BV25">P25*INDEX(prod_est,$H25+$I25-1,MATCH(BV$14,$BQ$14:$DQ$14,0))</f>
        <v>24.325961668059879</v>
      </c>
      <c r="BW25" s="4" cm="1">
        <f t="array" ref="BW25">Q25*INDEX(prod_est,$H25+$I25-1,MATCH(BW$14,$BQ$14:$DQ$14,0))</f>
        <v>24.322104558268006</v>
      </c>
      <c r="BX25" s="4" cm="1">
        <f t="array" ref="BX25">R25*INDEX(prod_est,$H25+$I25-1,MATCH(BX$14,$BQ$14:$DQ$14,0))</f>
        <v>24.322986140901058</v>
      </c>
      <c r="BY25" s="4" cm="1">
        <f t="array" ref="BY25">S25*INDEX(prod_est,$H25+$I25-1,MATCH(BY$14,$BQ$14:$DQ$14,0))</f>
        <v>24.327657812963626</v>
      </c>
      <c r="BZ25" s="4" cm="1">
        <f t="array" ref="BZ25">T25*INDEX(prod_est,$H25+$I25-1,MATCH(BZ$14,$BQ$14:$DQ$14,0))</f>
        <v>24.334798651251582</v>
      </c>
      <c r="CA25" s="4" cm="1">
        <f t="array" ref="CA25">U25*INDEX(prod_est,$H25+$I25-1,MATCH(CA$14,$BQ$14:$DQ$14,0))</f>
        <v>24.084200859281435</v>
      </c>
      <c r="CB25" s="4" cm="1">
        <f t="array" ref="CB25">V25*INDEX(prod_est,$H25+$I25-1,MATCH(CB$14,$BQ$14:$DQ$14,0))</f>
        <v>23.835883789623292</v>
      </c>
      <c r="CC25" s="4" cm="1">
        <f t="array" ref="CC25">W25*INDEX(prod_est,$H25+$I25-1,MATCH(CC$14,$BQ$14:$DQ$14,0))</f>
        <v>23.586747606292185</v>
      </c>
      <c r="CD25" s="4" cm="1">
        <f t="array" ref="CD25">X25*INDEX(prod_est,$H25+$I25-1,MATCH(CD$14,$BQ$14:$DQ$14,0))</f>
        <v>23.499445463681958</v>
      </c>
      <c r="CE25" s="4" cm="1">
        <f t="array" ref="CE25">Y25*INDEX(prod_est,$H25+$I25-1,MATCH(CE$14,$BQ$14:$DQ$14,0))</f>
        <v>23.399436330627175</v>
      </c>
      <c r="CF25" s="4" cm="1">
        <f t="array" ref="CF25">Z25*INDEX(prod_est,$H25+$I25-1,MATCH(CF$14,$BQ$14:$DQ$14,0))</f>
        <v>23.28707038360065</v>
      </c>
      <c r="CG25" s="4" cm="1">
        <f t="array" ref="CG25">AA25*INDEX(prod_est,$H25+$I25-1,MATCH(CG$14,$BQ$14:$DQ$14,0))</f>
        <v>23.163197394200388</v>
      </c>
      <c r="CH25" s="4" cm="1">
        <f t="array" ref="CH25">AB25*INDEX(prod_est,$H25+$I25-1,MATCH(CH$14,$BQ$14:$DQ$14,0))</f>
        <v>23.028476009896305</v>
      </c>
      <c r="CI25" s="4" cm="1">
        <f t="array" ref="CI25">AC25*INDEX(prod_est,$H25+$I25-1,MATCH(CI$14,$BQ$14:$DQ$14,0))</f>
        <v>22.883586731766776</v>
      </c>
      <c r="CJ25" s="4" cm="1">
        <f t="array" ref="CJ25">AD25*INDEX(prod_est,$H25+$I25-1,MATCH(CJ$14,$BQ$14:$DQ$14,0))</f>
        <v>22.729035521907946</v>
      </c>
      <c r="CK25" s="4" cm="1">
        <f t="array" ref="CK25">AE25*INDEX(prod_est,$H25+$I25-1,MATCH(CK$14,$BQ$14:$DQ$14,0))</f>
        <v>22.565448631009485</v>
      </c>
      <c r="CL25" s="4" cm="1">
        <f t="array" ref="CL25">AF25*INDEX(prod_est,$H25+$I25-1,MATCH(CL$14,$BQ$14:$DQ$14,0))</f>
        <v>22.393589651687133</v>
      </c>
      <c r="CM25" s="4" cm="1">
        <f t="array" ref="CM25">AG25*INDEX(prod_est,$H25+$I25-1,MATCH(CM$14,$BQ$14:$DQ$14,0))</f>
        <v>22.214324773593745</v>
      </c>
      <c r="CN25" s="4" cm="1">
        <f t="array" ref="CN25">AH25*INDEX(prod_est,$H25+$I25-1,MATCH(CN$14,$BQ$14:$DQ$14,0))</f>
        <v>22.205354885912183</v>
      </c>
      <c r="CO25" s="4" cm="1">
        <f t="array" ref="CO25">AI25*INDEX(prod_est,$H25+$I25-1,MATCH(CO$14,$BQ$14:$DQ$14,0))</f>
        <v>22.193524017124997</v>
      </c>
      <c r="CP25" s="4" cm="1">
        <f t="array" ref="CP25">AJ25*INDEX(prod_est,$H25+$I25-1,MATCH(CP$14,$BQ$14:$DQ$14,0))</f>
        <v>22.181133401991691</v>
      </c>
      <c r="CQ25" s="4" cm="1">
        <f t="array" ref="CQ25">AK25*INDEX(prod_est,$H25+$I25-1,MATCH(CQ$14,$BQ$14:$DQ$14,0))</f>
        <v>22.170138399819926</v>
      </c>
      <c r="CR25" s="4" cm="1">
        <f t="array" ref="CR25">AL25*INDEX(prod_est,$H25+$I25-1,MATCH(CR$14,$BQ$14:$DQ$14,0))</f>
        <v>22.162443047226507</v>
      </c>
      <c r="CS25" s="4" cm="1">
        <f t="array" ref="CS25">AM25*INDEX(prod_est,$H25+$I25-1,MATCH(CS$14,$BQ$14:$DQ$14,0))</f>
        <v>22.101090107808986</v>
      </c>
      <c r="CT25" s="4" cm="1">
        <f t="array" ref="CT25">AN25*INDEX(prod_est,$H25+$I25-1,MATCH(CT$14,$BQ$14:$DQ$14,0))</f>
        <v>22.047327139000075</v>
      </c>
      <c r="CU25" s="4" cm="1">
        <f t="array" ref="CU25">AO25*INDEX(prod_est,$H25+$I25-1,MATCH(CU$14,$BQ$14:$DQ$14,0))</f>
        <v>22.003589503040487</v>
      </c>
      <c r="CV25" s="4" cm="1">
        <f t="array" ref="CV25">AP25*INDEX(prod_est,$H25+$I25-1,MATCH(CV$14,$BQ$14:$DQ$14,0))</f>
        <v>21.971379099598828</v>
      </c>
      <c r="CW25" s="4" cm="1">
        <f t="array" ref="CW25">AQ25*INDEX(prod_est,$H25+$I25-1,MATCH(CW$14,$BQ$14:$DQ$14,0))</f>
        <v>21.951968879859358</v>
      </c>
      <c r="CX25" s="4" cm="1">
        <f t="array" ref="CX25">AR25*INDEX(prod_est,$H25+$I25-1,MATCH(CX$14,$BQ$14:$DQ$14,0))</f>
        <v>21.951968879859358</v>
      </c>
      <c r="CY25" s="4" cm="1">
        <f t="array" ref="CY25">AS25*INDEX(prod_est,$H25+$I25-1,MATCH(CY$14,$BQ$14:$DQ$14,0))</f>
        <v>21.951968879859358</v>
      </c>
      <c r="CZ25" s="4" cm="1">
        <f t="array" ref="CZ25">AT25*INDEX(prod_est,$H25+$I25-1,MATCH(CZ$14,$BQ$14:$DQ$14,0))</f>
        <v>21.951968879859358</v>
      </c>
      <c r="DA25" s="4" cm="1">
        <f t="array" ref="DA25">AU25*INDEX(prod_est,$H25+$I25-1,MATCH(DA$14,$BQ$14:$DQ$14,0))</f>
        <v>21.951968879859358</v>
      </c>
      <c r="DB25" s="4" cm="1">
        <f t="array" ref="DB25">AV25*INDEX(prod_est,$H25+$I25-1,MATCH(DB$14,$BQ$14:$DQ$14,0))</f>
        <v>21.951968879859358</v>
      </c>
      <c r="DC25" s="4" cm="1">
        <f t="array" ref="DC25">AW25*INDEX(prod_est,$H25+$I25-1,MATCH(DC$14,$BQ$14:$DQ$14,0))</f>
        <v>21.951968879859358</v>
      </c>
      <c r="DD25" s="4" cm="1">
        <f t="array" ref="DD25">AX25*INDEX(prod_est,$H25+$I25-1,MATCH(DD$14,$BQ$14:$DQ$14,0))</f>
        <v>21.951968879859358</v>
      </c>
      <c r="DE25" s="4" cm="1">
        <f t="array" ref="DE25">AY25*INDEX(prod_est,$H25+$I25-1,MATCH(DE$14,$BQ$14:$DQ$14,0))</f>
        <v>21.951968879859358</v>
      </c>
      <c r="DF25" s="4" cm="1">
        <f t="array" ref="DF25">AZ25*INDEX(prod_est,$H25+$I25-1,MATCH(DF$14,$BQ$14:$DQ$14,0))</f>
        <v>21.951968879859358</v>
      </c>
      <c r="DG25" s="4" cm="1">
        <f t="array" ref="DG25">BA25*INDEX(prod_est,$H25+$I25-1,MATCH(DG$14,$BQ$14:$DQ$14,0))</f>
        <v>21.951968879859358</v>
      </c>
      <c r="DH25" s="4" cm="1">
        <f t="array" ref="DH25">BB25*INDEX(prod_est,$H25+$I25-1,MATCH(DH$14,$BQ$14:$DQ$14,0))</f>
        <v>21.951968879859358</v>
      </c>
      <c r="DI25" s="4" cm="1">
        <f t="array" ref="DI25">BC25*INDEX(prod_est,$H25+$I25-1,MATCH(DI$14,$BQ$14:$DQ$14,0))</f>
        <v>21.951968879859358</v>
      </c>
      <c r="DJ25" s="4" cm="1">
        <f t="array" ref="DJ25">BD25*INDEX(prod_est,$H25+$I25-1,MATCH(DJ$14,$BQ$14:$DQ$14,0))</f>
        <v>21.951968879859358</v>
      </c>
      <c r="DK25" s="4" cm="1">
        <f t="array" ref="DK25">BE25*INDEX(prod_est,$H25+$I25-1,MATCH(DK$14,$BQ$14:$DQ$14,0))</f>
        <v>21.951968879859358</v>
      </c>
      <c r="DL25" s="4" cm="1">
        <f t="array" ref="DL25">BF25*INDEX(prod_est,$H25+$I25-1,MATCH(DL$14,$BQ$14:$DQ$14,0))</f>
        <v>21.951968879859358</v>
      </c>
      <c r="DM25" s="4" cm="1">
        <f t="array" ref="DM25">BG25*INDEX(prod_est,$H25+$I25-1,MATCH(DM$14,$BQ$14:$DQ$14,0))</f>
        <v>21.951968879859358</v>
      </c>
      <c r="DN25" s="4" cm="1">
        <f t="array" ref="DN25">BH25*INDEX(prod_est,$H25+$I25-1,MATCH(DN$14,$BQ$14:$DQ$14,0))</f>
        <v>21.951968879859358</v>
      </c>
      <c r="DO25" s="4" cm="1">
        <f t="array" ref="DO25">BI25*INDEX(prod_est,$H25+$I25-1,MATCH(DO$14,$BQ$14:$DQ$14,0))</f>
        <v>21.951968879859358</v>
      </c>
      <c r="DP25" s="4" cm="1">
        <f t="array" ref="DP25">BJ25*INDEX(prod_est,$H25+$I25-1,MATCH(DP$14,$BQ$14:$DQ$14,0))</f>
        <v>21.951968879859358</v>
      </c>
      <c r="DQ25" s="4" cm="1">
        <f t="array" ref="DQ25">BK25*INDEX(prod_est,$H25+$I25-1,MATCH(DQ$14,$BQ$14:$DQ$14,0))</f>
        <v>21.951968879859358</v>
      </c>
    </row>
    <row r="26" spans="1:121" x14ac:dyDescent="0.25">
      <c r="A26" t="s">
        <v>44</v>
      </c>
      <c r="B26" t="s">
        <v>16</v>
      </c>
      <c r="C26" t="s">
        <v>16</v>
      </c>
      <c r="D26" t="s">
        <v>172</v>
      </c>
      <c r="E26" s="46" t="s">
        <v>37</v>
      </c>
      <c r="F26" s="4">
        <v>6.2971565399999996</v>
      </c>
      <c r="G26" s="4">
        <v>5.6538128520000006</v>
      </c>
      <c r="H26">
        <f>MATCH(A26,Production_est!$A$4:$A$339,0)</f>
        <v>113</v>
      </c>
      <c r="I26">
        <f>IFERROR(MATCH(E26,Production_est!$D$4:$D$339,0),"-")</f>
        <v>3</v>
      </c>
      <c r="J26" s="4" cm="1">
        <f t="array" ref="J26">IFERROR(INDEX(Production_est!$E$4:$E$339,I26+H26-1),"-")</f>
        <v>25649.971111231102</v>
      </c>
      <c r="K26" s="33">
        <f t="shared" si="3"/>
        <v>2.2042180193818702E-4</v>
      </c>
      <c r="L26" s="33">
        <f t="shared" si="17"/>
        <v>2.2042180193818702E-4</v>
      </c>
      <c r="M26" s="33">
        <f t="shared" si="17"/>
        <v>2.2042180193818702E-4</v>
      </c>
      <c r="N26" s="33">
        <f t="shared" si="17"/>
        <v>2.2042180193818702E-4</v>
      </c>
      <c r="O26" s="33">
        <f t="shared" si="17"/>
        <v>2.2042180193818702E-4</v>
      </c>
      <c r="P26" s="33">
        <f t="shared" si="17"/>
        <v>2.2042180193818702E-4</v>
      </c>
      <c r="Q26" s="33">
        <f t="shared" si="17"/>
        <v>2.2042180193818702E-4</v>
      </c>
      <c r="R26" s="33">
        <f t="shared" si="17"/>
        <v>2.2042180193818702E-4</v>
      </c>
      <c r="S26" s="33">
        <f t="shared" si="17"/>
        <v>2.2042180193818702E-4</v>
      </c>
      <c r="T26" s="33">
        <f t="shared" si="17"/>
        <v>2.2042180193818702E-4</v>
      </c>
      <c r="U26" s="33">
        <f t="shared" si="17"/>
        <v>2.2042180193818702E-4</v>
      </c>
      <c r="V26" s="33">
        <f t="shared" si="17"/>
        <v>2.2042180193818702E-4</v>
      </c>
      <c r="W26" s="33">
        <f t="shared" si="17"/>
        <v>2.2042180193818702E-4</v>
      </c>
      <c r="X26" s="33">
        <f t="shared" si="17"/>
        <v>2.2042180193818702E-4</v>
      </c>
      <c r="Y26" s="33">
        <f t="shared" si="17"/>
        <v>2.2042180193818702E-4</v>
      </c>
      <c r="Z26" s="33">
        <f t="shared" si="17"/>
        <v>2.2042180193818702E-4</v>
      </c>
      <c r="AA26" s="33">
        <f t="shared" si="17"/>
        <v>2.2042180193818702E-4</v>
      </c>
      <c r="AB26" s="33">
        <f t="shared" si="17"/>
        <v>2.2042180193818702E-4</v>
      </c>
      <c r="AC26" s="33">
        <f t="shared" si="17"/>
        <v>2.2042180193818702E-4</v>
      </c>
      <c r="AD26" s="33">
        <f t="shared" si="17"/>
        <v>2.2042180193818702E-4</v>
      </c>
      <c r="AE26" s="33">
        <f t="shared" si="17"/>
        <v>2.2042180193818702E-4</v>
      </c>
      <c r="AF26" s="33">
        <f t="shared" si="17"/>
        <v>2.2042180193818702E-4</v>
      </c>
      <c r="AG26" s="33">
        <f t="shared" si="17"/>
        <v>2.2042180193818702E-4</v>
      </c>
      <c r="AH26" s="33">
        <f t="shared" si="17"/>
        <v>2.2042180193818702E-4</v>
      </c>
      <c r="AI26" s="33">
        <f t="shared" si="17"/>
        <v>2.2042180193818702E-4</v>
      </c>
      <c r="AJ26" s="33">
        <f t="shared" si="17"/>
        <v>2.2042180193818702E-4</v>
      </c>
      <c r="AK26" s="33">
        <f t="shared" si="17"/>
        <v>2.2042180193818702E-4</v>
      </c>
      <c r="AL26" s="33">
        <f t="shared" si="17"/>
        <v>2.2042180193818702E-4</v>
      </c>
      <c r="AM26" s="33">
        <f t="shared" si="17"/>
        <v>2.2042180193818702E-4</v>
      </c>
      <c r="AN26" s="33">
        <f t="shared" si="17"/>
        <v>2.2042180193818702E-4</v>
      </c>
      <c r="AO26" s="33">
        <f t="shared" si="17"/>
        <v>2.2042180193818702E-4</v>
      </c>
      <c r="AP26" s="33">
        <f t="shared" si="17"/>
        <v>2.2042180193818702E-4</v>
      </c>
      <c r="AQ26" s="33">
        <f t="shared" ref="AQ26:BK26" si="21">AP26*(1-$G$4)</f>
        <v>2.2042180193818702E-4</v>
      </c>
      <c r="AR26" s="33">
        <f t="shared" si="21"/>
        <v>2.2042180193818702E-4</v>
      </c>
      <c r="AS26" s="33">
        <f t="shared" si="21"/>
        <v>2.2042180193818702E-4</v>
      </c>
      <c r="AT26" s="33">
        <f t="shared" si="21"/>
        <v>2.2042180193818702E-4</v>
      </c>
      <c r="AU26" s="33">
        <f t="shared" si="21"/>
        <v>2.2042180193818702E-4</v>
      </c>
      <c r="AV26" s="33">
        <f t="shared" si="21"/>
        <v>2.2042180193818702E-4</v>
      </c>
      <c r="AW26" s="33">
        <f t="shared" si="21"/>
        <v>2.2042180193818702E-4</v>
      </c>
      <c r="AX26" s="33">
        <f t="shared" si="21"/>
        <v>2.2042180193818702E-4</v>
      </c>
      <c r="AY26" s="33">
        <f t="shared" si="21"/>
        <v>2.2042180193818702E-4</v>
      </c>
      <c r="AZ26" s="33">
        <f t="shared" si="21"/>
        <v>2.2042180193818702E-4</v>
      </c>
      <c r="BA26" s="33">
        <f t="shared" si="21"/>
        <v>2.2042180193818702E-4</v>
      </c>
      <c r="BB26" s="33">
        <f t="shared" si="21"/>
        <v>2.2042180193818702E-4</v>
      </c>
      <c r="BC26" s="33">
        <f t="shared" si="21"/>
        <v>2.2042180193818702E-4</v>
      </c>
      <c r="BD26" s="33">
        <f t="shared" si="21"/>
        <v>2.2042180193818702E-4</v>
      </c>
      <c r="BE26" s="33">
        <f t="shared" si="21"/>
        <v>2.2042180193818702E-4</v>
      </c>
      <c r="BF26" s="33">
        <f t="shared" si="21"/>
        <v>2.2042180193818702E-4</v>
      </c>
      <c r="BG26" s="33">
        <f t="shared" si="21"/>
        <v>2.2042180193818702E-4</v>
      </c>
      <c r="BH26" s="33">
        <f t="shared" si="21"/>
        <v>2.2042180193818702E-4</v>
      </c>
      <c r="BI26" s="33">
        <f t="shared" si="21"/>
        <v>2.2042180193818702E-4</v>
      </c>
      <c r="BJ26" s="33">
        <f t="shared" si="21"/>
        <v>2.2042180193818702E-4</v>
      </c>
      <c r="BK26" s="33">
        <f t="shared" si="21"/>
        <v>2.2042180193818702E-4</v>
      </c>
      <c r="BL26" t="str">
        <f t="shared" si="6"/>
        <v>08_JPN</v>
      </c>
      <c r="BM26" t="str">
        <f t="shared" si="7"/>
        <v>d_nonenergy_7_7_gas_diesel_oil</v>
      </c>
      <c r="BP26" s="4">
        <f t="shared" si="8"/>
        <v>6.2971565399999996</v>
      </c>
      <c r="BQ26" s="4">
        <f t="shared" si="9"/>
        <v>5.6538128520000006</v>
      </c>
      <c r="BR26" s="4" cm="1">
        <f t="array" ref="BR26">L26*INDEX(prod_est,$H26+$I26-1,MATCH(BR$14,$BQ$14:$DQ$14,0))</f>
        <v>5.568091679082313</v>
      </c>
      <c r="BS26" s="4" cm="1">
        <f t="array" ref="BS26">M26*INDEX(prod_est,$H26+$I26-1,MATCH(BS$14,$BQ$14:$DQ$14,0))</f>
        <v>5.0773260771761528</v>
      </c>
      <c r="BT26" s="4" cm="1">
        <f t="array" ref="BT26">N26*INDEX(prod_est,$H26+$I26-1,MATCH(BT$14,$BQ$14:$DQ$14,0))</f>
        <v>5.0718090429427134</v>
      </c>
      <c r="BU26" s="4" cm="1">
        <f t="array" ref="BU26">O26*INDEX(prod_est,$H26+$I26-1,MATCH(BU$14,$BQ$14:$DQ$14,0))</f>
        <v>5.0682630403457294</v>
      </c>
      <c r="BV26" s="4" cm="1">
        <f t="array" ref="BV26">P26*INDEX(prod_est,$H26+$I26-1,MATCH(BV$14,$BQ$14:$DQ$14,0))</f>
        <v>5.0662298044934113</v>
      </c>
      <c r="BW26" s="4" cm="1">
        <f t="array" ref="BW26">Q26*INDEX(prod_est,$H26+$I26-1,MATCH(BW$14,$BQ$14:$DQ$14,0))</f>
        <v>5.0654265061550587</v>
      </c>
      <c r="BX26" s="4" cm="1">
        <f t="array" ref="BX26">R26*INDEX(prod_est,$H26+$I26-1,MATCH(BX$14,$BQ$14:$DQ$14,0))</f>
        <v>5.0656101083604579</v>
      </c>
      <c r="BY26" s="4" cm="1">
        <f t="array" ref="BY26">S26*INDEX(prod_est,$H26+$I26-1,MATCH(BY$14,$BQ$14:$DQ$14,0))</f>
        <v>5.0665830509541827</v>
      </c>
      <c r="BZ26" s="4" cm="1">
        <f t="array" ref="BZ26">T26*INDEX(prod_est,$H26+$I26-1,MATCH(BZ$14,$BQ$14:$DQ$14,0))</f>
        <v>5.0680702327666509</v>
      </c>
      <c r="CA26" s="4" cm="1">
        <f t="array" ref="CA26">U26*INDEX(prod_est,$H26+$I26-1,MATCH(CA$14,$BQ$14:$DQ$14,0))</f>
        <v>5.0158796546532942</v>
      </c>
      <c r="CB26" s="4" cm="1">
        <f t="array" ref="CB26">V26*INDEX(prod_est,$H26+$I26-1,MATCH(CB$14,$BQ$14:$DQ$14,0))</f>
        <v>4.964164069615669</v>
      </c>
      <c r="CC26" s="4" cm="1">
        <f t="array" ref="CC26">W26*INDEX(prod_est,$H26+$I26-1,MATCH(CC$14,$BQ$14:$DQ$14,0))</f>
        <v>4.9122778924279844</v>
      </c>
      <c r="CD26" s="4" cm="1">
        <f t="array" ref="CD26">X26*INDEX(prod_est,$H26+$I26-1,MATCH(CD$14,$BQ$14:$DQ$14,0))</f>
        <v>4.8940959712803895</v>
      </c>
      <c r="CE26" s="4" cm="1">
        <f t="array" ref="CE26">Y26*INDEX(prod_est,$H26+$I26-1,MATCH(CE$14,$BQ$14:$DQ$14,0))</f>
        <v>4.8732676374402955</v>
      </c>
      <c r="CF26" s="4" cm="1">
        <f t="array" ref="CF26">Z26*INDEX(prod_est,$H26+$I26-1,MATCH(CF$14,$BQ$14:$DQ$14,0))</f>
        <v>4.8498658201718188</v>
      </c>
      <c r="CG26" s="4" cm="1">
        <f t="array" ref="CG26">AA26*INDEX(prod_est,$H26+$I26-1,MATCH(CG$14,$BQ$14:$DQ$14,0))</f>
        <v>4.8240674965768546</v>
      </c>
      <c r="CH26" s="4" cm="1">
        <f t="array" ref="CH26">AB26*INDEX(prod_est,$H26+$I26-1,MATCH(CH$14,$BQ$14:$DQ$14,0))</f>
        <v>4.7960098394212025</v>
      </c>
      <c r="CI26" s="4" cm="1">
        <f t="array" ref="CI26">AC26*INDEX(prod_est,$H26+$I26-1,MATCH(CI$14,$BQ$14:$DQ$14,0))</f>
        <v>4.7658345727975133</v>
      </c>
      <c r="CJ26" s="4" cm="1">
        <f t="array" ref="CJ26">AD26*INDEX(prod_est,$H26+$I26-1,MATCH(CJ$14,$BQ$14:$DQ$14,0))</f>
        <v>4.7336470705564242</v>
      </c>
      <c r="CK26" s="4" cm="1">
        <f t="array" ref="CK26">AE26*INDEX(prod_est,$H26+$I26-1,MATCH(CK$14,$BQ$14:$DQ$14,0))</f>
        <v>4.6995777583704079</v>
      </c>
      <c r="CL26" s="4" cm="1">
        <f t="array" ref="CL26">AF26*INDEX(prod_est,$H26+$I26-1,MATCH(CL$14,$BQ$14:$DQ$14,0))</f>
        <v>4.6637856653344354</v>
      </c>
      <c r="CM26" s="4" cm="1">
        <f t="array" ref="CM26">AG26*INDEX(prod_est,$H26+$I26-1,MATCH(CM$14,$BQ$14:$DQ$14,0))</f>
        <v>4.6264511878453884</v>
      </c>
      <c r="CN26" s="4" cm="1">
        <f t="array" ref="CN26">AH26*INDEX(prod_est,$H26+$I26-1,MATCH(CN$14,$BQ$14:$DQ$14,0))</f>
        <v>4.6245830803092751</v>
      </c>
      <c r="CO26" s="4" cm="1">
        <f t="array" ref="CO26">AI26*INDEX(prod_est,$H26+$I26-1,MATCH(CO$14,$BQ$14:$DQ$14,0))</f>
        <v>4.6221191324957998</v>
      </c>
      <c r="CP26" s="4" cm="1">
        <f t="array" ref="CP26">AJ26*INDEX(prod_est,$H26+$I26-1,MATCH(CP$14,$BQ$14:$DQ$14,0))</f>
        <v>4.619538609491574</v>
      </c>
      <c r="CQ26" s="4" cm="1">
        <f t="array" ref="CQ26">AK26*INDEX(prod_est,$H26+$I26-1,MATCH(CQ$14,$BQ$14:$DQ$14,0))</f>
        <v>4.617248742868286</v>
      </c>
      <c r="CR26" s="4" cm="1">
        <f t="array" ref="CR26">AL26*INDEX(prod_est,$H26+$I26-1,MATCH(CR$14,$BQ$14:$DQ$14,0))</f>
        <v>4.6156460755124442</v>
      </c>
      <c r="CS26" s="4" cm="1">
        <f t="array" ref="CS26">AM26*INDEX(prod_est,$H26+$I26-1,MATCH(CS$14,$BQ$14:$DQ$14,0))</f>
        <v>4.602868447457622</v>
      </c>
      <c r="CT26" s="4" cm="1">
        <f t="array" ref="CT26">AN26*INDEX(prod_est,$H26+$I26-1,MATCH(CT$14,$BQ$14:$DQ$14,0))</f>
        <v>4.5916715394514984</v>
      </c>
      <c r="CU26" s="4" cm="1">
        <f t="array" ref="CU26">AO26*INDEX(prod_est,$H26+$I26-1,MATCH(CU$14,$BQ$14:$DQ$14,0))</f>
        <v>4.5825625505490164</v>
      </c>
      <c r="CV26" s="4" cm="1">
        <f t="array" ref="CV26">AP26*INDEX(prod_est,$H26+$I26-1,MATCH(CV$14,$BQ$14:$DQ$14,0))</f>
        <v>4.5758542728596234</v>
      </c>
      <c r="CW26" s="4" cm="1">
        <f t="array" ref="CW26">AQ26*INDEX(prod_est,$H26+$I26-1,MATCH(CW$14,$BQ$14:$DQ$14,0))</f>
        <v>4.5718118166929269</v>
      </c>
      <c r="CX26" s="4" cm="1">
        <f t="array" ref="CX26">AR26*INDEX(prod_est,$H26+$I26-1,MATCH(CX$14,$BQ$14:$DQ$14,0))</f>
        <v>4.5718118166929269</v>
      </c>
      <c r="CY26" s="4" cm="1">
        <f t="array" ref="CY26">AS26*INDEX(prod_est,$H26+$I26-1,MATCH(CY$14,$BQ$14:$DQ$14,0))</f>
        <v>4.5718118166929269</v>
      </c>
      <c r="CZ26" s="4" cm="1">
        <f t="array" ref="CZ26">AT26*INDEX(prod_est,$H26+$I26-1,MATCH(CZ$14,$BQ$14:$DQ$14,0))</f>
        <v>4.5718118166929269</v>
      </c>
      <c r="DA26" s="4" cm="1">
        <f t="array" ref="DA26">AU26*INDEX(prod_est,$H26+$I26-1,MATCH(DA$14,$BQ$14:$DQ$14,0))</f>
        <v>4.5718118166929269</v>
      </c>
      <c r="DB26" s="4" cm="1">
        <f t="array" ref="DB26">AV26*INDEX(prod_est,$H26+$I26-1,MATCH(DB$14,$BQ$14:$DQ$14,0))</f>
        <v>4.5718118166929269</v>
      </c>
      <c r="DC26" s="4" cm="1">
        <f t="array" ref="DC26">AW26*INDEX(prod_est,$H26+$I26-1,MATCH(DC$14,$BQ$14:$DQ$14,0))</f>
        <v>4.5718118166929269</v>
      </c>
      <c r="DD26" s="4" cm="1">
        <f t="array" ref="DD26">AX26*INDEX(prod_est,$H26+$I26-1,MATCH(DD$14,$BQ$14:$DQ$14,0))</f>
        <v>4.5718118166929269</v>
      </c>
      <c r="DE26" s="4" cm="1">
        <f t="array" ref="DE26">AY26*INDEX(prod_est,$H26+$I26-1,MATCH(DE$14,$BQ$14:$DQ$14,0))</f>
        <v>4.5718118166929269</v>
      </c>
      <c r="DF26" s="4" cm="1">
        <f t="array" ref="DF26">AZ26*INDEX(prod_est,$H26+$I26-1,MATCH(DF$14,$BQ$14:$DQ$14,0))</f>
        <v>4.5718118166929269</v>
      </c>
      <c r="DG26" s="4" cm="1">
        <f t="array" ref="DG26">BA26*INDEX(prod_est,$H26+$I26-1,MATCH(DG$14,$BQ$14:$DQ$14,0))</f>
        <v>4.5718118166929269</v>
      </c>
      <c r="DH26" s="4" cm="1">
        <f t="array" ref="DH26">BB26*INDEX(prod_est,$H26+$I26-1,MATCH(DH$14,$BQ$14:$DQ$14,0))</f>
        <v>4.5718118166929269</v>
      </c>
      <c r="DI26" s="4" cm="1">
        <f t="array" ref="DI26">BC26*INDEX(prod_est,$H26+$I26-1,MATCH(DI$14,$BQ$14:$DQ$14,0))</f>
        <v>4.5718118166929269</v>
      </c>
      <c r="DJ26" s="4" cm="1">
        <f t="array" ref="DJ26">BD26*INDEX(prod_est,$H26+$I26-1,MATCH(DJ$14,$BQ$14:$DQ$14,0))</f>
        <v>4.5718118166929269</v>
      </c>
      <c r="DK26" s="4" cm="1">
        <f t="array" ref="DK26">BE26*INDEX(prod_est,$H26+$I26-1,MATCH(DK$14,$BQ$14:$DQ$14,0))</f>
        <v>4.5718118166929269</v>
      </c>
      <c r="DL26" s="4" cm="1">
        <f t="array" ref="DL26">BF26*INDEX(prod_est,$H26+$I26-1,MATCH(DL$14,$BQ$14:$DQ$14,0))</f>
        <v>4.5718118166929269</v>
      </c>
      <c r="DM26" s="4" cm="1">
        <f t="array" ref="DM26">BG26*INDEX(prod_est,$H26+$I26-1,MATCH(DM$14,$BQ$14:$DQ$14,0))</f>
        <v>4.5718118166929269</v>
      </c>
      <c r="DN26" s="4" cm="1">
        <f t="array" ref="DN26">BH26*INDEX(prod_est,$H26+$I26-1,MATCH(DN$14,$BQ$14:$DQ$14,0))</f>
        <v>4.5718118166929269</v>
      </c>
      <c r="DO26" s="4" cm="1">
        <f t="array" ref="DO26">BI26*INDEX(prod_est,$H26+$I26-1,MATCH(DO$14,$BQ$14:$DQ$14,0))</f>
        <v>4.5718118166929269</v>
      </c>
      <c r="DP26" s="4" cm="1">
        <f t="array" ref="DP26">BJ26*INDEX(prod_est,$H26+$I26-1,MATCH(DP$14,$BQ$14:$DQ$14,0))</f>
        <v>4.5718118166929269</v>
      </c>
      <c r="DQ26" s="4" cm="1">
        <f t="array" ref="DQ26">BK26*INDEX(prod_est,$H26+$I26-1,MATCH(DQ$14,$BQ$14:$DQ$14,0))</f>
        <v>4.5718118166929269</v>
      </c>
    </row>
    <row r="27" spans="1:121" x14ac:dyDescent="0.25">
      <c r="A27" t="s">
        <v>44</v>
      </c>
      <c r="B27" t="s">
        <v>17</v>
      </c>
      <c r="C27" t="s">
        <v>17</v>
      </c>
      <c r="D27" t="s">
        <v>172</v>
      </c>
      <c r="E27" s="46" t="s">
        <v>37</v>
      </c>
      <c r="F27" s="4">
        <v>21.083133816</v>
      </c>
      <c r="G27" s="4">
        <v>18.104100012</v>
      </c>
      <c r="H27">
        <f>MATCH(A27,Production_est!$A$4:$A$339,0)</f>
        <v>113</v>
      </c>
      <c r="I27">
        <f>IFERROR(MATCH(E27,Production_est!$D$4:$D$339,0),"-")</f>
        <v>3</v>
      </c>
      <c r="J27" s="4" cm="1">
        <f t="array" ref="J27">IFERROR(INDEX(Production_est!$E$4:$E$339,I27+H27-1),"-")</f>
        <v>25649.971111231102</v>
      </c>
      <c r="K27" s="33">
        <f t="shared" si="3"/>
        <v>7.0581366090010668E-4</v>
      </c>
      <c r="L27" s="33">
        <f t="shared" si="17"/>
        <v>7.0581366090010668E-4</v>
      </c>
      <c r="M27" s="33">
        <f t="shared" si="17"/>
        <v>7.0581366090010668E-4</v>
      </c>
      <c r="N27" s="33">
        <f t="shared" si="17"/>
        <v>7.0581366090010668E-4</v>
      </c>
      <c r="O27" s="33">
        <f t="shared" si="17"/>
        <v>7.0581366090010668E-4</v>
      </c>
      <c r="P27" s="33">
        <f t="shared" si="17"/>
        <v>7.0581366090010668E-4</v>
      </c>
      <c r="Q27" s="33">
        <f t="shared" si="17"/>
        <v>7.0581366090010668E-4</v>
      </c>
      <c r="R27" s="33">
        <f t="shared" si="17"/>
        <v>7.0581366090010668E-4</v>
      </c>
      <c r="S27" s="33">
        <f t="shared" si="17"/>
        <v>7.0581366090010668E-4</v>
      </c>
      <c r="T27" s="33">
        <f t="shared" si="17"/>
        <v>7.0581366090010668E-4</v>
      </c>
      <c r="U27" s="33">
        <f t="shared" si="17"/>
        <v>7.0581366090010668E-4</v>
      </c>
      <c r="V27" s="33">
        <f t="shared" si="17"/>
        <v>7.0581366090010668E-4</v>
      </c>
      <c r="W27" s="33">
        <f t="shared" si="17"/>
        <v>7.0581366090010668E-4</v>
      </c>
      <c r="X27" s="33">
        <f t="shared" si="17"/>
        <v>7.0581366090010668E-4</v>
      </c>
      <c r="Y27" s="33">
        <f t="shared" si="17"/>
        <v>7.0581366090010668E-4</v>
      </c>
      <c r="Z27" s="33">
        <f t="shared" si="17"/>
        <v>7.0581366090010668E-4</v>
      </c>
      <c r="AA27" s="33">
        <f t="shared" si="17"/>
        <v>7.0581366090010668E-4</v>
      </c>
      <c r="AB27" s="33">
        <f t="shared" si="17"/>
        <v>7.0581366090010668E-4</v>
      </c>
      <c r="AC27" s="33">
        <f t="shared" si="17"/>
        <v>7.0581366090010668E-4</v>
      </c>
      <c r="AD27" s="33">
        <f t="shared" si="17"/>
        <v>7.0581366090010668E-4</v>
      </c>
      <c r="AE27" s="33">
        <f t="shared" si="17"/>
        <v>7.0581366090010668E-4</v>
      </c>
      <c r="AF27" s="33">
        <f t="shared" si="17"/>
        <v>7.0581366090010668E-4</v>
      </c>
      <c r="AG27" s="33">
        <f t="shared" si="17"/>
        <v>7.0581366090010668E-4</v>
      </c>
      <c r="AH27" s="33">
        <f t="shared" si="17"/>
        <v>7.0581366090010668E-4</v>
      </c>
      <c r="AI27" s="33">
        <f t="shared" si="17"/>
        <v>7.0581366090010668E-4</v>
      </c>
      <c r="AJ27" s="33">
        <f t="shared" si="17"/>
        <v>7.0581366090010668E-4</v>
      </c>
      <c r="AK27" s="33">
        <f t="shared" si="17"/>
        <v>7.0581366090010668E-4</v>
      </c>
      <c r="AL27" s="33">
        <f t="shared" si="17"/>
        <v>7.0581366090010668E-4</v>
      </c>
      <c r="AM27" s="33">
        <f t="shared" si="17"/>
        <v>7.0581366090010668E-4</v>
      </c>
      <c r="AN27" s="33">
        <f t="shared" si="17"/>
        <v>7.0581366090010668E-4</v>
      </c>
      <c r="AO27" s="33">
        <f t="shared" si="17"/>
        <v>7.0581366090010668E-4</v>
      </c>
      <c r="AP27" s="33">
        <f t="shared" si="17"/>
        <v>7.0581366090010668E-4</v>
      </c>
      <c r="AQ27" s="33">
        <f t="shared" ref="AQ27:BK27" si="22">AP27*(1-$G$4)</f>
        <v>7.0581366090010668E-4</v>
      </c>
      <c r="AR27" s="33">
        <f t="shared" si="22"/>
        <v>7.0581366090010668E-4</v>
      </c>
      <c r="AS27" s="33">
        <f t="shared" si="22"/>
        <v>7.0581366090010668E-4</v>
      </c>
      <c r="AT27" s="33">
        <f t="shared" si="22"/>
        <v>7.0581366090010668E-4</v>
      </c>
      <c r="AU27" s="33">
        <f t="shared" si="22"/>
        <v>7.0581366090010668E-4</v>
      </c>
      <c r="AV27" s="33">
        <f t="shared" si="22"/>
        <v>7.0581366090010668E-4</v>
      </c>
      <c r="AW27" s="33">
        <f t="shared" si="22"/>
        <v>7.0581366090010668E-4</v>
      </c>
      <c r="AX27" s="33">
        <f t="shared" si="22"/>
        <v>7.0581366090010668E-4</v>
      </c>
      <c r="AY27" s="33">
        <f t="shared" si="22"/>
        <v>7.0581366090010668E-4</v>
      </c>
      <c r="AZ27" s="33">
        <f t="shared" si="22"/>
        <v>7.0581366090010668E-4</v>
      </c>
      <c r="BA27" s="33">
        <f t="shared" si="22"/>
        <v>7.0581366090010668E-4</v>
      </c>
      <c r="BB27" s="33">
        <f t="shared" si="22"/>
        <v>7.0581366090010668E-4</v>
      </c>
      <c r="BC27" s="33">
        <f t="shared" si="22"/>
        <v>7.0581366090010668E-4</v>
      </c>
      <c r="BD27" s="33">
        <f t="shared" si="22"/>
        <v>7.0581366090010668E-4</v>
      </c>
      <c r="BE27" s="33">
        <f t="shared" si="22"/>
        <v>7.0581366090010668E-4</v>
      </c>
      <c r="BF27" s="33">
        <f t="shared" si="22"/>
        <v>7.0581366090010668E-4</v>
      </c>
      <c r="BG27" s="33">
        <f t="shared" si="22"/>
        <v>7.0581366090010668E-4</v>
      </c>
      <c r="BH27" s="33">
        <f t="shared" si="22"/>
        <v>7.0581366090010668E-4</v>
      </c>
      <c r="BI27" s="33">
        <f t="shared" si="22"/>
        <v>7.0581366090010668E-4</v>
      </c>
      <c r="BJ27" s="33">
        <f t="shared" si="22"/>
        <v>7.0581366090010668E-4</v>
      </c>
      <c r="BK27" s="33">
        <f t="shared" si="22"/>
        <v>7.0581366090010668E-4</v>
      </c>
      <c r="BL27" t="str">
        <f t="shared" si="6"/>
        <v>08_JPN</v>
      </c>
      <c r="BM27" t="str">
        <f t="shared" si="7"/>
        <v>d_nonenergy_7_8_fuel_oil</v>
      </c>
      <c r="BP27" s="4">
        <f t="shared" si="8"/>
        <v>21.083133816</v>
      </c>
      <c r="BQ27" s="4">
        <f t="shared" si="9"/>
        <v>18.104100012</v>
      </c>
      <c r="BR27" s="4" cm="1">
        <f t="array" ref="BR27">L27*INDEX(prod_est,$H27+$I27-1,MATCH(BR$14,$BQ$14:$DQ$14,0))</f>
        <v>17.829611851837644</v>
      </c>
      <c r="BS27" s="4" cm="1">
        <f t="array" ref="BS27">M27*INDEX(prod_est,$H27+$I27-1,MATCH(BS$14,$BQ$14:$DQ$14,0))</f>
        <v>16.25812907164347</v>
      </c>
      <c r="BT27" s="4" cm="1">
        <f t="array" ref="BT27">N27*INDEX(prod_est,$H27+$I27-1,MATCH(BT$14,$BQ$14:$DQ$14,0))</f>
        <v>16.240462951072029</v>
      </c>
      <c r="BU27" s="4" cm="1">
        <f t="array" ref="BU27">O27*INDEX(prod_est,$H27+$I27-1,MATCH(BU$14,$BQ$14:$DQ$14,0))</f>
        <v>16.229108279925477</v>
      </c>
      <c r="BV27" s="4" cm="1">
        <f t="array" ref="BV27">P27*INDEX(prod_est,$H27+$I27-1,MATCH(BV$14,$BQ$14:$DQ$14,0))</f>
        <v>16.222597646096251</v>
      </c>
      <c r="BW27" s="4" cm="1">
        <f t="array" ref="BW27">Q27*INDEX(prod_est,$H27+$I27-1,MATCH(BW$14,$BQ$14:$DQ$14,0))</f>
        <v>16.220025400810158</v>
      </c>
      <c r="BX27" s="4" cm="1">
        <f t="array" ref="BX27">R27*INDEX(prod_est,$H27+$I27-1,MATCH(BX$14,$BQ$14:$DQ$14,0))</f>
        <v>16.220613314272448</v>
      </c>
      <c r="BY27" s="4" cm="1">
        <f t="array" ref="BY27">S27*INDEX(prod_est,$H27+$I27-1,MATCH(BY$14,$BQ$14:$DQ$14,0))</f>
        <v>16.223728778205164</v>
      </c>
      <c r="BZ27" s="4" cm="1">
        <f t="array" ref="BZ27">T27*INDEX(prod_est,$H27+$I27-1,MATCH(BZ$14,$BQ$14:$DQ$14,0))</f>
        <v>16.22849088989399</v>
      </c>
      <c r="CA27" s="4" cm="1">
        <f t="array" ref="CA27">U27*INDEX(prod_est,$H27+$I27-1,MATCH(CA$14,$BQ$14:$DQ$14,0))</f>
        <v>16.061371200830695</v>
      </c>
      <c r="CB27" s="4" cm="1">
        <f t="array" ref="CB27">V27*INDEX(prod_est,$H27+$I27-1,MATCH(CB$14,$BQ$14:$DQ$14,0))</f>
        <v>15.895772489269335</v>
      </c>
      <c r="CC27" s="4" cm="1">
        <f t="array" ref="CC27">W27*INDEX(prod_est,$H27+$I27-1,MATCH(CC$14,$BQ$14:$DQ$14,0))</f>
        <v>15.729627523803435</v>
      </c>
      <c r="CD27" s="4" cm="1">
        <f t="array" ref="CD27">X27*INDEX(prod_est,$H27+$I27-1,MATCH(CD$14,$BQ$14:$DQ$14,0))</f>
        <v>15.671407110874501</v>
      </c>
      <c r="CE27" s="4" cm="1">
        <f t="array" ref="CE27">Y27*INDEX(prod_est,$H27+$I27-1,MATCH(CE$14,$BQ$14:$DQ$14,0))</f>
        <v>15.604712607749764</v>
      </c>
      <c r="CF27" s="4" cm="1">
        <f t="array" ref="CF27">Z27*INDEX(prod_est,$H27+$I27-1,MATCH(CF$14,$BQ$14:$DQ$14,0))</f>
        <v>15.529777541559666</v>
      </c>
      <c r="CG27" s="4" cm="1">
        <f t="array" ref="CG27">AA27*INDEX(prod_est,$H27+$I27-1,MATCH(CG$14,$BQ$14:$DQ$14,0))</f>
        <v>15.447168611492243</v>
      </c>
      <c r="CH27" s="4" cm="1">
        <f t="array" ref="CH27">AB27*INDEX(prod_est,$H27+$I27-1,MATCH(CH$14,$BQ$14:$DQ$14,0))</f>
        <v>15.357325059088726</v>
      </c>
      <c r="CI27" s="4" cm="1">
        <f t="array" ref="CI27">AC27*INDEX(prod_est,$H27+$I27-1,MATCH(CI$14,$BQ$14:$DQ$14,0))</f>
        <v>15.260700699714896</v>
      </c>
      <c r="CJ27" s="4" cm="1">
        <f t="array" ref="CJ27">AD27*INDEX(prod_est,$H27+$I27-1,MATCH(CJ$14,$BQ$14:$DQ$14,0))</f>
        <v>15.15763295146019</v>
      </c>
      <c r="CK27" s="4" cm="1">
        <f t="array" ref="CK27">AE27*INDEX(prod_est,$H27+$I27-1,MATCH(CK$14,$BQ$14:$DQ$14,0))</f>
        <v>15.048539450967422</v>
      </c>
      <c r="CL27" s="4" cm="1">
        <f t="array" ref="CL27">AF27*INDEX(prod_est,$H27+$I27-1,MATCH(CL$14,$BQ$14:$DQ$14,0))</f>
        <v>14.933929426029501</v>
      </c>
      <c r="CM27" s="4" cm="1">
        <f t="array" ref="CM27">AG27*INDEX(prod_est,$H27+$I27-1,MATCH(CM$14,$BQ$14:$DQ$14,0))</f>
        <v>14.814380524774593</v>
      </c>
      <c r="CN27" s="4" cm="1">
        <f t="array" ref="CN27">AH27*INDEX(prod_est,$H27+$I27-1,MATCH(CN$14,$BQ$14:$DQ$14,0))</f>
        <v>14.808398649082511</v>
      </c>
      <c r="CO27" s="4" cm="1">
        <f t="array" ref="CO27">AI27*INDEX(prod_est,$H27+$I27-1,MATCH(CO$14,$BQ$14:$DQ$14,0))</f>
        <v>14.80050883051101</v>
      </c>
      <c r="CP27" s="4" cm="1">
        <f t="array" ref="CP27">AJ27*INDEX(prod_est,$H27+$I27-1,MATCH(CP$14,$BQ$14:$DQ$14,0))</f>
        <v>14.792245725987618</v>
      </c>
      <c r="CQ27" s="4" cm="1">
        <f t="array" ref="CQ27">AK27*INDEX(prod_est,$H27+$I27-1,MATCH(CQ$14,$BQ$14:$DQ$14,0))</f>
        <v>14.784913333592019</v>
      </c>
      <c r="CR27" s="4" cm="1">
        <f t="array" ref="CR27">AL27*INDEX(prod_est,$H27+$I27-1,MATCH(CR$14,$BQ$14:$DQ$14,0))</f>
        <v>14.779781425116154</v>
      </c>
      <c r="CS27" s="4" cm="1">
        <f t="array" ref="CS27">AM27*INDEX(prod_est,$H27+$I27-1,MATCH(CS$14,$BQ$14:$DQ$14,0))</f>
        <v>14.738866123836097</v>
      </c>
      <c r="CT27" s="4" cm="1">
        <f t="array" ref="CT27">AN27*INDEX(prod_est,$H27+$I27-1,MATCH(CT$14,$BQ$14:$DQ$14,0))</f>
        <v>14.703012453459243</v>
      </c>
      <c r="CU27" s="4" cm="1">
        <f t="array" ref="CU27">AO27*INDEX(prod_est,$H27+$I27-1,MATCH(CU$14,$BQ$14:$DQ$14,0))</f>
        <v>14.673844518400978</v>
      </c>
      <c r="CV27" s="4" cm="1">
        <f t="array" ref="CV27">AP27*INDEX(prod_est,$H27+$I27-1,MATCH(CV$14,$BQ$14:$DQ$14,0))</f>
        <v>14.652363911706669</v>
      </c>
      <c r="CW27" s="4" cm="1">
        <f t="array" ref="CW27">AQ27*INDEX(prod_est,$H27+$I27-1,MATCH(CW$14,$BQ$14:$DQ$14,0))</f>
        <v>14.639419544312174</v>
      </c>
      <c r="CX27" s="4" cm="1">
        <f t="array" ref="CX27">AR27*INDEX(prod_est,$H27+$I27-1,MATCH(CX$14,$BQ$14:$DQ$14,0))</f>
        <v>14.639419544312174</v>
      </c>
      <c r="CY27" s="4" cm="1">
        <f t="array" ref="CY27">AS27*INDEX(prod_est,$H27+$I27-1,MATCH(CY$14,$BQ$14:$DQ$14,0))</f>
        <v>14.639419544312174</v>
      </c>
      <c r="CZ27" s="4" cm="1">
        <f t="array" ref="CZ27">AT27*INDEX(prod_est,$H27+$I27-1,MATCH(CZ$14,$BQ$14:$DQ$14,0))</f>
        <v>14.639419544312174</v>
      </c>
      <c r="DA27" s="4" cm="1">
        <f t="array" ref="DA27">AU27*INDEX(prod_est,$H27+$I27-1,MATCH(DA$14,$BQ$14:$DQ$14,0))</f>
        <v>14.639419544312174</v>
      </c>
      <c r="DB27" s="4" cm="1">
        <f t="array" ref="DB27">AV27*INDEX(prod_est,$H27+$I27-1,MATCH(DB$14,$BQ$14:$DQ$14,0))</f>
        <v>14.639419544312174</v>
      </c>
      <c r="DC27" s="4" cm="1">
        <f t="array" ref="DC27">AW27*INDEX(prod_est,$H27+$I27-1,MATCH(DC$14,$BQ$14:$DQ$14,0))</f>
        <v>14.639419544312174</v>
      </c>
      <c r="DD27" s="4" cm="1">
        <f t="array" ref="DD27">AX27*INDEX(prod_est,$H27+$I27-1,MATCH(DD$14,$BQ$14:$DQ$14,0))</f>
        <v>14.639419544312174</v>
      </c>
      <c r="DE27" s="4" cm="1">
        <f t="array" ref="DE27">AY27*INDEX(prod_est,$H27+$I27-1,MATCH(DE$14,$BQ$14:$DQ$14,0))</f>
        <v>14.639419544312174</v>
      </c>
      <c r="DF27" s="4" cm="1">
        <f t="array" ref="DF27">AZ27*INDEX(prod_est,$H27+$I27-1,MATCH(DF$14,$BQ$14:$DQ$14,0))</f>
        <v>14.639419544312174</v>
      </c>
      <c r="DG27" s="4" cm="1">
        <f t="array" ref="DG27">BA27*INDEX(prod_est,$H27+$I27-1,MATCH(DG$14,$BQ$14:$DQ$14,0))</f>
        <v>14.639419544312174</v>
      </c>
      <c r="DH27" s="4" cm="1">
        <f t="array" ref="DH27">BB27*INDEX(prod_est,$H27+$I27-1,MATCH(DH$14,$BQ$14:$DQ$14,0))</f>
        <v>14.639419544312174</v>
      </c>
      <c r="DI27" s="4" cm="1">
        <f t="array" ref="DI27">BC27*INDEX(prod_est,$H27+$I27-1,MATCH(DI$14,$BQ$14:$DQ$14,0))</f>
        <v>14.639419544312174</v>
      </c>
      <c r="DJ27" s="4" cm="1">
        <f t="array" ref="DJ27">BD27*INDEX(prod_est,$H27+$I27-1,MATCH(DJ$14,$BQ$14:$DQ$14,0))</f>
        <v>14.639419544312174</v>
      </c>
      <c r="DK27" s="4" cm="1">
        <f t="array" ref="DK27">BE27*INDEX(prod_est,$H27+$I27-1,MATCH(DK$14,$BQ$14:$DQ$14,0))</f>
        <v>14.639419544312174</v>
      </c>
      <c r="DL27" s="4" cm="1">
        <f t="array" ref="DL27">BF27*INDEX(prod_est,$H27+$I27-1,MATCH(DL$14,$BQ$14:$DQ$14,0))</f>
        <v>14.639419544312174</v>
      </c>
      <c r="DM27" s="4" cm="1">
        <f t="array" ref="DM27">BG27*INDEX(prod_est,$H27+$I27-1,MATCH(DM$14,$BQ$14:$DQ$14,0))</f>
        <v>14.639419544312174</v>
      </c>
      <c r="DN27" s="4" cm="1">
        <f t="array" ref="DN27">BH27*INDEX(prod_est,$H27+$I27-1,MATCH(DN$14,$BQ$14:$DQ$14,0))</f>
        <v>14.639419544312174</v>
      </c>
      <c r="DO27" s="4" cm="1">
        <f t="array" ref="DO27">BI27*INDEX(prod_est,$H27+$I27-1,MATCH(DO$14,$BQ$14:$DQ$14,0))</f>
        <v>14.639419544312174</v>
      </c>
      <c r="DP27" s="4" cm="1">
        <f t="array" ref="DP27">BJ27*INDEX(prod_est,$H27+$I27-1,MATCH(DP$14,$BQ$14:$DQ$14,0))</f>
        <v>14.639419544312174</v>
      </c>
      <c r="DQ27" s="4" cm="1">
        <f t="array" ref="DQ27">BK27*INDEX(prod_est,$H27+$I27-1,MATCH(DQ$14,$BQ$14:$DQ$14,0))</f>
        <v>14.639419544312174</v>
      </c>
    </row>
    <row r="28" spans="1:121" x14ac:dyDescent="0.25">
      <c r="A28" t="s">
        <v>44</v>
      </c>
      <c r="B28" t="s">
        <v>18</v>
      </c>
      <c r="C28" t="s">
        <v>18</v>
      </c>
      <c r="D28" t="s">
        <v>172</v>
      </c>
      <c r="E28" s="46" t="s">
        <v>37</v>
      </c>
      <c r="F28" s="4">
        <v>171.79177276799999</v>
      </c>
      <c r="G28" s="4">
        <v>158.31056984400001</v>
      </c>
      <c r="H28">
        <f>MATCH(A28,Production_est!$A$4:$A$339,0)</f>
        <v>113</v>
      </c>
      <c r="I28">
        <f>IFERROR(MATCH(E28,Production_est!$D$4:$D$339,0),"-")</f>
        <v>3</v>
      </c>
      <c r="J28" s="4" cm="1">
        <f t="array" ref="J28">IFERROR(INDEX(Production_est!$E$4:$E$339,I28+H28-1),"-")</f>
        <v>25649.971111231102</v>
      </c>
      <c r="K28" s="33">
        <f t="shared" si="3"/>
        <v>6.1719589919803893E-3</v>
      </c>
      <c r="L28" s="33">
        <f t="shared" si="17"/>
        <v>6.1719589919803893E-3</v>
      </c>
      <c r="M28" s="33">
        <f t="shared" si="17"/>
        <v>6.1719589919803893E-3</v>
      </c>
      <c r="N28" s="33">
        <f t="shared" si="17"/>
        <v>6.1719589919803893E-3</v>
      </c>
      <c r="O28" s="33">
        <f t="shared" si="17"/>
        <v>6.1719589919803893E-3</v>
      </c>
      <c r="P28" s="33">
        <f t="shared" si="17"/>
        <v>6.1719589919803893E-3</v>
      </c>
      <c r="Q28" s="33">
        <f t="shared" si="17"/>
        <v>6.1719589919803893E-3</v>
      </c>
      <c r="R28" s="33">
        <f t="shared" si="17"/>
        <v>6.1719589919803893E-3</v>
      </c>
      <c r="S28" s="33">
        <f t="shared" si="17"/>
        <v>6.1719589919803893E-3</v>
      </c>
      <c r="T28" s="33">
        <f t="shared" si="17"/>
        <v>6.1719589919803893E-3</v>
      </c>
      <c r="U28" s="33">
        <f t="shared" si="17"/>
        <v>6.1719589919803893E-3</v>
      </c>
      <c r="V28" s="33">
        <f t="shared" si="17"/>
        <v>6.1719589919803893E-3</v>
      </c>
      <c r="W28" s="33">
        <f t="shared" si="17"/>
        <v>6.1719589919803893E-3</v>
      </c>
      <c r="X28" s="33">
        <f t="shared" si="17"/>
        <v>6.1719589919803893E-3</v>
      </c>
      <c r="Y28" s="33">
        <f t="shared" si="17"/>
        <v>6.1719589919803893E-3</v>
      </c>
      <c r="Z28" s="33">
        <f t="shared" si="17"/>
        <v>6.1719589919803893E-3</v>
      </c>
      <c r="AA28" s="33">
        <f t="shared" si="17"/>
        <v>6.1719589919803893E-3</v>
      </c>
      <c r="AB28" s="33">
        <f t="shared" si="17"/>
        <v>6.1719589919803893E-3</v>
      </c>
      <c r="AC28" s="33">
        <f t="shared" si="17"/>
        <v>6.1719589919803893E-3</v>
      </c>
      <c r="AD28" s="33">
        <f t="shared" si="17"/>
        <v>6.1719589919803893E-3</v>
      </c>
      <c r="AE28" s="33">
        <f t="shared" si="17"/>
        <v>6.1719589919803893E-3</v>
      </c>
      <c r="AF28" s="33">
        <f t="shared" si="17"/>
        <v>6.1719589919803893E-3</v>
      </c>
      <c r="AG28" s="33">
        <f t="shared" si="17"/>
        <v>6.1719589919803893E-3</v>
      </c>
      <c r="AH28" s="33">
        <f t="shared" si="17"/>
        <v>6.1719589919803893E-3</v>
      </c>
      <c r="AI28" s="33">
        <f t="shared" si="17"/>
        <v>6.1719589919803893E-3</v>
      </c>
      <c r="AJ28" s="33">
        <f t="shared" si="17"/>
        <v>6.1719589919803893E-3</v>
      </c>
      <c r="AK28" s="33">
        <f t="shared" si="17"/>
        <v>6.1719589919803893E-3</v>
      </c>
      <c r="AL28" s="33">
        <f t="shared" si="17"/>
        <v>6.1719589919803893E-3</v>
      </c>
      <c r="AM28" s="33">
        <f t="shared" si="17"/>
        <v>6.1719589919803893E-3</v>
      </c>
      <c r="AN28" s="33">
        <f t="shared" si="17"/>
        <v>6.1719589919803893E-3</v>
      </c>
      <c r="AO28" s="33">
        <f t="shared" si="17"/>
        <v>6.1719589919803893E-3</v>
      </c>
      <c r="AP28" s="33">
        <f t="shared" si="17"/>
        <v>6.1719589919803893E-3</v>
      </c>
      <c r="AQ28" s="33">
        <f t="shared" ref="AQ28:BK28" si="23">AP28*(1-$G$4)</f>
        <v>6.1719589919803893E-3</v>
      </c>
      <c r="AR28" s="33">
        <f t="shared" si="23"/>
        <v>6.1719589919803893E-3</v>
      </c>
      <c r="AS28" s="33">
        <f t="shared" si="23"/>
        <v>6.1719589919803893E-3</v>
      </c>
      <c r="AT28" s="33">
        <f t="shared" si="23"/>
        <v>6.1719589919803893E-3</v>
      </c>
      <c r="AU28" s="33">
        <f t="shared" si="23"/>
        <v>6.1719589919803893E-3</v>
      </c>
      <c r="AV28" s="33">
        <f t="shared" si="23"/>
        <v>6.1719589919803893E-3</v>
      </c>
      <c r="AW28" s="33">
        <f t="shared" si="23"/>
        <v>6.1719589919803893E-3</v>
      </c>
      <c r="AX28" s="33">
        <f t="shared" si="23"/>
        <v>6.1719589919803893E-3</v>
      </c>
      <c r="AY28" s="33">
        <f t="shared" si="23"/>
        <v>6.1719589919803893E-3</v>
      </c>
      <c r="AZ28" s="33">
        <f t="shared" si="23"/>
        <v>6.1719589919803893E-3</v>
      </c>
      <c r="BA28" s="33">
        <f t="shared" si="23"/>
        <v>6.1719589919803893E-3</v>
      </c>
      <c r="BB28" s="33">
        <f t="shared" si="23"/>
        <v>6.1719589919803893E-3</v>
      </c>
      <c r="BC28" s="33">
        <f t="shared" si="23"/>
        <v>6.1719589919803893E-3</v>
      </c>
      <c r="BD28" s="33">
        <f t="shared" si="23"/>
        <v>6.1719589919803893E-3</v>
      </c>
      <c r="BE28" s="33">
        <f t="shared" si="23"/>
        <v>6.1719589919803893E-3</v>
      </c>
      <c r="BF28" s="33">
        <f t="shared" si="23"/>
        <v>6.1719589919803893E-3</v>
      </c>
      <c r="BG28" s="33">
        <f t="shared" si="23"/>
        <v>6.1719589919803893E-3</v>
      </c>
      <c r="BH28" s="33">
        <f t="shared" si="23"/>
        <v>6.1719589919803893E-3</v>
      </c>
      <c r="BI28" s="33">
        <f t="shared" si="23"/>
        <v>6.1719589919803893E-3</v>
      </c>
      <c r="BJ28" s="33">
        <f t="shared" si="23"/>
        <v>6.1719589919803893E-3</v>
      </c>
      <c r="BK28" s="33">
        <f t="shared" si="23"/>
        <v>6.1719589919803893E-3</v>
      </c>
      <c r="BL28" t="str">
        <f t="shared" si="6"/>
        <v>08_JPN</v>
      </c>
      <c r="BM28" t="str">
        <f t="shared" si="7"/>
        <v>d_nonenergy_7_9_lpg</v>
      </c>
      <c r="BP28" s="4">
        <f t="shared" si="8"/>
        <v>171.79177276799999</v>
      </c>
      <c r="BQ28" s="4">
        <f t="shared" si="9"/>
        <v>158.31056984400001</v>
      </c>
      <c r="BR28" s="4" cm="1">
        <f t="array" ref="BR28">L28*INDEX(prod_est,$H28+$I28-1,MATCH(BR$14,$BQ$14:$DQ$14,0))</f>
        <v>155.91031923657238</v>
      </c>
      <c r="BS28" s="4" cm="1">
        <f t="array" ref="BS28">M28*INDEX(prod_est,$H28+$I28-1,MATCH(BS$14,$BQ$14:$DQ$14,0))</f>
        <v>142.1685516663716</v>
      </c>
      <c r="BT28" s="4" cm="1">
        <f t="array" ref="BT28">N28*INDEX(prod_est,$H28+$I28-1,MATCH(BT$14,$BQ$14:$DQ$14,0))</f>
        <v>142.0140709900196</v>
      </c>
      <c r="BU28" s="4" cm="1">
        <f t="array" ref="BU28">O28*INDEX(prod_est,$H28+$I28-1,MATCH(BU$14,$BQ$14:$DQ$14,0))</f>
        <v>141.91478052772595</v>
      </c>
      <c r="BV28" s="4" cm="1">
        <f t="array" ref="BV28">P28*INDEX(prod_est,$H28+$I28-1,MATCH(BV$14,$BQ$14:$DQ$14,0))</f>
        <v>141.85784855370531</v>
      </c>
      <c r="BW28" s="4" cm="1">
        <f t="array" ref="BW28">Q28*INDEX(prod_est,$H28+$I28-1,MATCH(BW$14,$BQ$14:$DQ$14,0))</f>
        <v>141.83535565890523</v>
      </c>
      <c r="BX28" s="4" cm="1">
        <f t="array" ref="BX28">R28*INDEX(prod_est,$H28+$I28-1,MATCH(BX$14,$BQ$14:$DQ$14,0))</f>
        <v>141.84049664438214</v>
      </c>
      <c r="BY28" s="4" cm="1">
        <f t="array" ref="BY28">S28*INDEX(prod_est,$H28+$I28-1,MATCH(BY$14,$BQ$14:$DQ$14,0))</f>
        <v>141.86773969265241</v>
      </c>
      <c r="BZ28" s="4" cm="1">
        <f t="array" ref="BZ28">T28*INDEX(prod_est,$H28+$I28-1,MATCH(BZ$14,$BQ$14:$DQ$14,0))</f>
        <v>141.9093817855827</v>
      </c>
      <c r="CA28" s="4" cm="1">
        <f t="array" ref="CA28">U28*INDEX(prod_est,$H28+$I28-1,MATCH(CA$14,$BQ$14:$DQ$14,0))</f>
        <v>140.44801042825335</v>
      </c>
      <c r="CB28" s="4" cm="1">
        <f t="array" ref="CB28">V28*INDEX(prod_est,$H28+$I28-1,MATCH(CB$14,$BQ$14:$DQ$14,0))</f>
        <v>138.99993919713256</v>
      </c>
      <c r="CC28" s="4" cm="1">
        <f t="array" ref="CC28">W28*INDEX(prod_est,$H28+$I28-1,MATCH(CC$14,$BQ$14:$DQ$14,0))</f>
        <v>137.54709127085155</v>
      </c>
      <c r="CD28" s="4" cm="1">
        <f t="array" ref="CD28">X28*INDEX(prod_est,$H28+$I28-1,MATCH(CD$14,$BQ$14:$DQ$14,0))</f>
        <v>137.03798522629683</v>
      </c>
      <c r="CE28" s="4" cm="1">
        <f t="array" ref="CE28">Y28*INDEX(prod_est,$H28+$I28-1,MATCH(CE$14,$BQ$14:$DQ$14,0))</f>
        <v>136.4547778429891</v>
      </c>
      <c r="CF28" s="4" cm="1">
        <f t="array" ref="CF28">Z28*INDEX(prod_est,$H28+$I28-1,MATCH(CF$14,$BQ$14:$DQ$14,0))</f>
        <v>135.79951118946926</v>
      </c>
      <c r="CG28" s="4" cm="1">
        <f t="array" ref="CG28">AA28*INDEX(prod_est,$H28+$I28-1,MATCH(CG$14,$BQ$14:$DQ$14,0))</f>
        <v>135.07714074385149</v>
      </c>
      <c r="CH28" s="4" cm="1">
        <f t="array" ref="CH28">AB28*INDEX(prod_est,$H28+$I28-1,MATCH(CH$14,$BQ$14:$DQ$14,0))</f>
        <v>134.2915074360161</v>
      </c>
      <c r="CI28" s="4" cm="1">
        <f t="array" ref="CI28">AC28*INDEX(prod_est,$H28+$I28-1,MATCH(CI$14,$BQ$14:$DQ$14,0))</f>
        <v>133.44657963606232</v>
      </c>
      <c r="CJ28" s="4" cm="1">
        <f t="array" ref="CJ28">AD28*INDEX(prod_est,$H28+$I28-1,MATCH(CJ$14,$BQ$14:$DQ$14,0))</f>
        <v>132.54530788281718</v>
      </c>
      <c r="CK28" s="4" cm="1">
        <f t="array" ref="CK28">AE28*INDEX(prod_est,$H28+$I28-1,MATCH(CK$14,$BQ$14:$DQ$14,0))</f>
        <v>131.59134418300115</v>
      </c>
      <c r="CL28" s="4" cm="1">
        <f t="array" ref="CL28">AF28*INDEX(prod_est,$H28+$I28-1,MATCH(CL$14,$BQ$14:$DQ$14,0))</f>
        <v>130.58914145843983</v>
      </c>
      <c r="CM28" s="4" cm="1">
        <f t="array" ref="CM28">AG28*INDEX(prod_est,$H28+$I28-1,MATCH(CM$14,$BQ$14:$DQ$14,0))</f>
        <v>129.5437509298113</v>
      </c>
      <c r="CN28" s="4" cm="1">
        <f t="array" ref="CN28">AH28*INDEX(prod_est,$H28+$I28-1,MATCH(CN$14,$BQ$14:$DQ$14,0))</f>
        <v>129.49144265992095</v>
      </c>
      <c r="CO28" s="4" cm="1">
        <f t="array" ref="CO28">AI28*INDEX(prod_est,$H28+$I28-1,MATCH(CO$14,$BQ$14:$DQ$14,0))</f>
        <v>129.42245046073998</v>
      </c>
      <c r="CP28" s="4" cm="1">
        <f t="array" ref="CP28">AJ28*INDEX(prod_est,$H28+$I28-1,MATCH(CP$14,$BQ$14:$DQ$14,0))</f>
        <v>129.35019407766035</v>
      </c>
      <c r="CQ28" s="4" cm="1">
        <f t="array" ref="CQ28">AK28*INDEX(prod_est,$H28+$I28-1,MATCH(CQ$14,$BQ$14:$DQ$14,0))</f>
        <v>129.28607626911437</v>
      </c>
      <c r="CR28" s="4" cm="1">
        <f t="array" ref="CR28">AL28*INDEX(prod_est,$H28+$I28-1,MATCH(CR$14,$BQ$14:$DQ$14,0))</f>
        <v>129.24120050314627</v>
      </c>
      <c r="CS28" s="4" cm="1">
        <f t="array" ref="CS28">AM28*INDEX(prod_est,$H28+$I28-1,MATCH(CS$14,$BQ$14:$DQ$14,0))</f>
        <v>128.88341830703095</v>
      </c>
      <c r="CT28" s="4" cm="1">
        <f t="array" ref="CT28">AN28*INDEX(prod_est,$H28+$I28-1,MATCH(CT$14,$BQ$14:$DQ$14,0))</f>
        <v>128.56989733749387</v>
      </c>
      <c r="CU28" s="4" cm="1">
        <f t="array" ref="CU28">AO28*INDEX(prod_est,$H28+$I28-1,MATCH(CU$14,$BQ$14:$DQ$14,0))</f>
        <v>128.31483950986444</v>
      </c>
      <c r="CV28" s="4" cm="1">
        <f t="array" ref="CV28">AP28*INDEX(prod_est,$H28+$I28-1,MATCH(CV$14,$BQ$14:$DQ$14,0))</f>
        <v>128.12700321399129</v>
      </c>
      <c r="CW28" s="4" cm="1">
        <f t="array" ref="CW28">AQ28*INDEX(prod_est,$H28+$I28-1,MATCH(CW$14,$BQ$14:$DQ$14,0))</f>
        <v>128.01381171719586</v>
      </c>
      <c r="CX28" s="4" cm="1">
        <f t="array" ref="CX28">AR28*INDEX(prod_est,$H28+$I28-1,MATCH(CX$14,$BQ$14:$DQ$14,0))</f>
        <v>128.01381171719586</v>
      </c>
      <c r="CY28" s="4" cm="1">
        <f t="array" ref="CY28">AS28*INDEX(prod_est,$H28+$I28-1,MATCH(CY$14,$BQ$14:$DQ$14,0))</f>
        <v>128.01381171719586</v>
      </c>
      <c r="CZ28" s="4" cm="1">
        <f t="array" ref="CZ28">AT28*INDEX(prod_est,$H28+$I28-1,MATCH(CZ$14,$BQ$14:$DQ$14,0))</f>
        <v>128.01381171719586</v>
      </c>
      <c r="DA28" s="4" cm="1">
        <f t="array" ref="DA28">AU28*INDEX(prod_est,$H28+$I28-1,MATCH(DA$14,$BQ$14:$DQ$14,0))</f>
        <v>128.01381171719586</v>
      </c>
      <c r="DB28" s="4" cm="1">
        <f t="array" ref="DB28">AV28*INDEX(prod_est,$H28+$I28-1,MATCH(DB$14,$BQ$14:$DQ$14,0))</f>
        <v>128.01381171719586</v>
      </c>
      <c r="DC28" s="4" cm="1">
        <f t="array" ref="DC28">AW28*INDEX(prod_est,$H28+$I28-1,MATCH(DC$14,$BQ$14:$DQ$14,0))</f>
        <v>128.01381171719586</v>
      </c>
      <c r="DD28" s="4" cm="1">
        <f t="array" ref="DD28">AX28*INDEX(prod_est,$H28+$I28-1,MATCH(DD$14,$BQ$14:$DQ$14,0))</f>
        <v>128.01381171719586</v>
      </c>
      <c r="DE28" s="4" cm="1">
        <f t="array" ref="DE28">AY28*INDEX(prod_est,$H28+$I28-1,MATCH(DE$14,$BQ$14:$DQ$14,0))</f>
        <v>128.01381171719586</v>
      </c>
      <c r="DF28" s="4" cm="1">
        <f t="array" ref="DF28">AZ28*INDEX(prod_est,$H28+$I28-1,MATCH(DF$14,$BQ$14:$DQ$14,0))</f>
        <v>128.01381171719586</v>
      </c>
      <c r="DG28" s="4" cm="1">
        <f t="array" ref="DG28">BA28*INDEX(prod_est,$H28+$I28-1,MATCH(DG$14,$BQ$14:$DQ$14,0))</f>
        <v>128.01381171719586</v>
      </c>
      <c r="DH28" s="4" cm="1">
        <f t="array" ref="DH28">BB28*INDEX(prod_est,$H28+$I28-1,MATCH(DH$14,$BQ$14:$DQ$14,0))</f>
        <v>128.01381171719586</v>
      </c>
      <c r="DI28" s="4" cm="1">
        <f t="array" ref="DI28">BC28*INDEX(prod_est,$H28+$I28-1,MATCH(DI$14,$BQ$14:$DQ$14,0))</f>
        <v>128.01381171719586</v>
      </c>
      <c r="DJ28" s="4" cm="1">
        <f t="array" ref="DJ28">BD28*INDEX(prod_est,$H28+$I28-1,MATCH(DJ$14,$BQ$14:$DQ$14,0))</f>
        <v>128.01381171719586</v>
      </c>
      <c r="DK28" s="4" cm="1">
        <f t="array" ref="DK28">BE28*INDEX(prod_est,$H28+$I28-1,MATCH(DK$14,$BQ$14:$DQ$14,0))</f>
        <v>128.01381171719586</v>
      </c>
      <c r="DL28" s="4" cm="1">
        <f t="array" ref="DL28">BF28*INDEX(prod_est,$H28+$I28-1,MATCH(DL$14,$BQ$14:$DQ$14,0))</f>
        <v>128.01381171719586</v>
      </c>
      <c r="DM28" s="4" cm="1">
        <f t="array" ref="DM28">BG28*INDEX(prod_est,$H28+$I28-1,MATCH(DM$14,$BQ$14:$DQ$14,0))</f>
        <v>128.01381171719586</v>
      </c>
      <c r="DN28" s="4" cm="1">
        <f t="array" ref="DN28">BH28*INDEX(prod_est,$H28+$I28-1,MATCH(DN$14,$BQ$14:$DQ$14,0))</f>
        <v>128.01381171719586</v>
      </c>
      <c r="DO28" s="4" cm="1">
        <f t="array" ref="DO28">BI28*INDEX(prod_est,$H28+$I28-1,MATCH(DO$14,$BQ$14:$DQ$14,0))</f>
        <v>128.01381171719586</v>
      </c>
      <c r="DP28" s="4" cm="1">
        <f t="array" ref="DP28">BJ28*INDEX(prod_est,$H28+$I28-1,MATCH(DP$14,$BQ$14:$DQ$14,0))</f>
        <v>128.01381171719586</v>
      </c>
      <c r="DQ28" s="4" cm="1">
        <f t="array" ref="DQ28">BK28*INDEX(prod_est,$H28+$I28-1,MATCH(DQ$14,$BQ$14:$DQ$14,0))</f>
        <v>128.01381171719586</v>
      </c>
    </row>
    <row r="29" spans="1:121" x14ac:dyDescent="0.25">
      <c r="A29" t="s">
        <v>44</v>
      </c>
      <c r="B29" t="s">
        <v>19</v>
      </c>
      <c r="C29" t="s">
        <v>60</v>
      </c>
      <c r="D29" t="s">
        <v>172</v>
      </c>
      <c r="E29" s="46" t="s">
        <v>37</v>
      </c>
      <c r="F29" s="4">
        <v>0</v>
      </c>
      <c r="G29" s="4">
        <v>0</v>
      </c>
      <c r="H29">
        <f>MATCH(A29,Production_est!$A$4:$A$339,0)</f>
        <v>113</v>
      </c>
      <c r="I29">
        <f>IFERROR(MATCH(E29,Production_est!$D$4:$D$339,0),"-")</f>
        <v>3</v>
      </c>
      <c r="J29" s="4" cm="1">
        <f t="array" ref="J29">IFERROR(INDEX(Production_est!$E$4:$E$339,I29+H29-1),"-")</f>
        <v>25649.971111231102</v>
      </c>
      <c r="K29" s="33">
        <f t="shared" si="3"/>
        <v>0</v>
      </c>
      <c r="L29" s="33">
        <f t="shared" si="17"/>
        <v>0</v>
      </c>
      <c r="M29" s="33">
        <f t="shared" si="17"/>
        <v>0</v>
      </c>
      <c r="N29" s="33">
        <f t="shared" si="17"/>
        <v>0</v>
      </c>
      <c r="O29" s="33">
        <f t="shared" si="17"/>
        <v>0</v>
      </c>
      <c r="P29" s="33">
        <f t="shared" si="17"/>
        <v>0</v>
      </c>
      <c r="Q29" s="33">
        <f t="shared" si="17"/>
        <v>0</v>
      </c>
      <c r="R29" s="33">
        <f t="shared" si="17"/>
        <v>0</v>
      </c>
      <c r="S29" s="33">
        <f t="shared" si="17"/>
        <v>0</v>
      </c>
      <c r="T29" s="33">
        <f t="shared" si="17"/>
        <v>0</v>
      </c>
      <c r="U29" s="33">
        <f t="shared" si="17"/>
        <v>0</v>
      </c>
      <c r="V29" s="33">
        <f t="shared" si="17"/>
        <v>0</v>
      </c>
      <c r="W29" s="33">
        <f t="shared" si="17"/>
        <v>0</v>
      </c>
      <c r="X29" s="33">
        <f t="shared" si="17"/>
        <v>0</v>
      </c>
      <c r="Y29" s="33">
        <f t="shared" si="17"/>
        <v>0</v>
      </c>
      <c r="Z29" s="33">
        <f t="shared" si="17"/>
        <v>0</v>
      </c>
      <c r="AA29" s="33">
        <f t="shared" si="17"/>
        <v>0</v>
      </c>
      <c r="AB29" s="33">
        <f t="shared" si="17"/>
        <v>0</v>
      </c>
      <c r="AC29" s="33">
        <f t="shared" si="17"/>
        <v>0</v>
      </c>
      <c r="AD29" s="33">
        <f t="shared" si="17"/>
        <v>0</v>
      </c>
      <c r="AE29" s="33">
        <f t="shared" si="17"/>
        <v>0</v>
      </c>
      <c r="AF29" s="33">
        <f t="shared" si="17"/>
        <v>0</v>
      </c>
      <c r="AG29" s="33">
        <f t="shared" si="17"/>
        <v>0</v>
      </c>
      <c r="AH29" s="33">
        <f t="shared" si="17"/>
        <v>0</v>
      </c>
      <c r="AI29" s="33">
        <f t="shared" si="17"/>
        <v>0</v>
      </c>
      <c r="AJ29" s="33">
        <f t="shared" si="17"/>
        <v>0</v>
      </c>
      <c r="AK29" s="33">
        <f t="shared" si="17"/>
        <v>0</v>
      </c>
      <c r="AL29" s="33">
        <f t="shared" si="17"/>
        <v>0</v>
      </c>
      <c r="AM29" s="33">
        <f t="shared" si="17"/>
        <v>0</v>
      </c>
      <c r="AN29" s="33">
        <f t="shared" si="17"/>
        <v>0</v>
      </c>
      <c r="AO29" s="33">
        <f t="shared" si="17"/>
        <v>0</v>
      </c>
      <c r="AP29" s="33">
        <f t="shared" si="17"/>
        <v>0</v>
      </c>
      <c r="AQ29" s="33">
        <f t="shared" ref="AQ29:BK29" si="24">AP29*(1-$G$4)</f>
        <v>0</v>
      </c>
      <c r="AR29" s="33">
        <f t="shared" si="24"/>
        <v>0</v>
      </c>
      <c r="AS29" s="33">
        <f t="shared" si="24"/>
        <v>0</v>
      </c>
      <c r="AT29" s="33">
        <f t="shared" si="24"/>
        <v>0</v>
      </c>
      <c r="AU29" s="33">
        <f t="shared" si="24"/>
        <v>0</v>
      </c>
      <c r="AV29" s="33">
        <f t="shared" si="24"/>
        <v>0</v>
      </c>
      <c r="AW29" s="33">
        <f t="shared" si="24"/>
        <v>0</v>
      </c>
      <c r="AX29" s="33">
        <f t="shared" si="24"/>
        <v>0</v>
      </c>
      <c r="AY29" s="33">
        <f t="shared" si="24"/>
        <v>0</v>
      </c>
      <c r="AZ29" s="33">
        <f t="shared" si="24"/>
        <v>0</v>
      </c>
      <c r="BA29" s="33">
        <f t="shared" si="24"/>
        <v>0</v>
      </c>
      <c r="BB29" s="33">
        <f t="shared" si="24"/>
        <v>0</v>
      </c>
      <c r="BC29" s="33">
        <f t="shared" si="24"/>
        <v>0</v>
      </c>
      <c r="BD29" s="33">
        <f t="shared" si="24"/>
        <v>0</v>
      </c>
      <c r="BE29" s="33">
        <f t="shared" si="24"/>
        <v>0</v>
      </c>
      <c r="BF29" s="33">
        <f t="shared" si="24"/>
        <v>0</v>
      </c>
      <c r="BG29" s="33">
        <f t="shared" si="24"/>
        <v>0</v>
      </c>
      <c r="BH29" s="33">
        <f t="shared" si="24"/>
        <v>0</v>
      </c>
      <c r="BI29" s="33">
        <f t="shared" si="24"/>
        <v>0</v>
      </c>
      <c r="BJ29" s="33">
        <f t="shared" si="24"/>
        <v>0</v>
      </c>
      <c r="BK29" s="33">
        <f t="shared" si="24"/>
        <v>0</v>
      </c>
      <c r="BL29" t="str">
        <f t="shared" si="6"/>
        <v>08_JPN</v>
      </c>
      <c r="BM29" t="str">
        <f t="shared" si="7"/>
        <v>d_nonenergy_7_10_refi_gas_notliq</v>
      </c>
      <c r="BP29" s="4">
        <f t="shared" si="8"/>
        <v>0</v>
      </c>
      <c r="BQ29" s="4">
        <f t="shared" si="9"/>
        <v>0</v>
      </c>
      <c r="BR29" s="4" cm="1">
        <f t="array" ref="BR29">L29*INDEX(prod_est,$H29+$I29-1,MATCH(BR$14,$BQ$14:$DQ$14,0))</f>
        <v>0</v>
      </c>
      <c r="BS29" s="4" cm="1">
        <f t="array" ref="BS29">M29*INDEX(prod_est,$H29+$I29-1,MATCH(BS$14,$BQ$14:$DQ$14,0))</f>
        <v>0</v>
      </c>
      <c r="BT29" s="4" cm="1">
        <f t="array" ref="BT29">N29*INDEX(prod_est,$H29+$I29-1,MATCH(BT$14,$BQ$14:$DQ$14,0))</f>
        <v>0</v>
      </c>
      <c r="BU29" s="4" cm="1">
        <f t="array" ref="BU29">O29*INDEX(prod_est,$H29+$I29-1,MATCH(BU$14,$BQ$14:$DQ$14,0))</f>
        <v>0</v>
      </c>
      <c r="BV29" s="4" cm="1">
        <f t="array" ref="BV29">P29*INDEX(prod_est,$H29+$I29-1,MATCH(BV$14,$BQ$14:$DQ$14,0))</f>
        <v>0</v>
      </c>
      <c r="BW29" s="4" cm="1">
        <f t="array" ref="BW29">Q29*INDEX(prod_est,$H29+$I29-1,MATCH(BW$14,$BQ$14:$DQ$14,0))</f>
        <v>0</v>
      </c>
      <c r="BX29" s="4" cm="1">
        <f t="array" ref="BX29">R29*INDEX(prod_est,$H29+$I29-1,MATCH(BX$14,$BQ$14:$DQ$14,0))</f>
        <v>0</v>
      </c>
      <c r="BY29" s="4" cm="1">
        <f t="array" ref="BY29">S29*INDEX(prod_est,$H29+$I29-1,MATCH(BY$14,$BQ$14:$DQ$14,0))</f>
        <v>0</v>
      </c>
      <c r="BZ29" s="4" cm="1">
        <f t="array" ref="BZ29">T29*INDEX(prod_est,$H29+$I29-1,MATCH(BZ$14,$BQ$14:$DQ$14,0))</f>
        <v>0</v>
      </c>
      <c r="CA29" s="4" cm="1">
        <f t="array" ref="CA29">U29*INDEX(prod_est,$H29+$I29-1,MATCH(CA$14,$BQ$14:$DQ$14,0))</f>
        <v>0</v>
      </c>
      <c r="CB29" s="4" cm="1">
        <f t="array" ref="CB29">V29*INDEX(prod_est,$H29+$I29-1,MATCH(CB$14,$BQ$14:$DQ$14,0))</f>
        <v>0</v>
      </c>
      <c r="CC29" s="4" cm="1">
        <f t="array" ref="CC29">W29*INDEX(prod_est,$H29+$I29-1,MATCH(CC$14,$BQ$14:$DQ$14,0))</f>
        <v>0</v>
      </c>
      <c r="CD29" s="4" cm="1">
        <f t="array" ref="CD29">X29*INDEX(prod_est,$H29+$I29-1,MATCH(CD$14,$BQ$14:$DQ$14,0))</f>
        <v>0</v>
      </c>
      <c r="CE29" s="4" cm="1">
        <f t="array" ref="CE29">Y29*INDEX(prod_est,$H29+$I29-1,MATCH(CE$14,$BQ$14:$DQ$14,0))</f>
        <v>0</v>
      </c>
      <c r="CF29" s="4" cm="1">
        <f t="array" ref="CF29">Z29*INDEX(prod_est,$H29+$I29-1,MATCH(CF$14,$BQ$14:$DQ$14,0))</f>
        <v>0</v>
      </c>
      <c r="CG29" s="4" cm="1">
        <f t="array" ref="CG29">AA29*INDEX(prod_est,$H29+$I29-1,MATCH(CG$14,$BQ$14:$DQ$14,0))</f>
        <v>0</v>
      </c>
      <c r="CH29" s="4" cm="1">
        <f t="array" ref="CH29">AB29*INDEX(prod_est,$H29+$I29-1,MATCH(CH$14,$BQ$14:$DQ$14,0))</f>
        <v>0</v>
      </c>
      <c r="CI29" s="4" cm="1">
        <f t="array" ref="CI29">AC29*INDEX(prod_est,$H29+$I29-1,MATCH(CI$14,$BQ$14:$DQ$14,0))</f>
        <v>0</v>
      </c>
      <c r="CJ29" s="4" cm="1">
        <f t="array" ref="CJ29">AD29*INDEX(prod_est,$H29+$I29-1,MATCH(CJ$14,$BQ$14:$DQ$14,0))</f>
        <v>0</v>
      </c>
      <c r="CK29" s="4" cm="1">
        <f t="array" ref="CK29">AE29*INDEX(prod_est,$H29+$I29-1,MATCH(CK$14,$BQ$14:$DQ$14,0))</f>
        <v>0</v>
      </c>
      <c r="CL29" s="4" cm="1">
        <f t="array" ref="CL29">AF29*INDEX(prod_est,$H29+$I29-1,MATCH(CL$14,$BQ$14:$DQ$14,0))</f>
        <v>0</v>
      </c>
      <c r="CM29" s="4" cm="1">
        <f t="array" ref="CM29">AG29*INDEX(prod_est,$H29+$I29-1,MATCH(CM$14,$BQ$14:$DQ$14,0))</f>
        <v>0</v>
      </c>
      <c r="CN29" s="4" cm="1">
        <f t="array" ref="CN29">AH29*INDEX(prod_est,$H29+$I29-1,MATCH(CN$14,$BQ$14:$DQ$14,0))</f>
        <v>0</v>
      </c>
      <c r="CO29" s="4" cm="1">
        <f t="array" ref="CO29">AI29*INDEX(prod_est,$H29+$I29-1,MATCH(CO$14,$BQ$14:$DQ$14,0))</f>
        <v>0</v>
      </c>
      <c r="CP29" s="4" cm="1">
        <f t="array" ref="CP29">AJ29*INDEX(prod_est,$H29+$I29-1,MATCH(CP$14,$BQ$14:$DQ$14,0))</f>
        <v>0</v>
      </c>
      <c r="CQ29" s="4" cm="1">
        <f t="array" ref="CQ29">AK29*INDEX(prod_est,$H29+$I29-1,MATCH(CQ$14,$BQ$14:$DQ$14,0))</f>
        <v>0</v>
      </c>
      <c r="CR29" s="4" cm="1">
        <f t="array" ref="CR29">AL29*INDEX(prod_est,$H29+$I29-1,MATCH(CR$14,$BQ$14:$DQ$14,0))</f>
        <v>0</v>
      </c>
      <c r="CS29" s="4" cm="1">
        <f t="array" ref="CS29">AM29*INDEX(prod_est,$H29+$I29-1,MATCH(CS$14,$BQ$14:$DQ$14,0))</f>
        <v>0</v>
      </c>
      <c r="CT29" s="4" cm="1">
        <f t="array" ref="CT29">AN29*INDEX(prod_est,$H29+$I29-1,MATCH(CT$14,$BQ$14:$DQ$14,0))</f>
        <v>0</v>
      </c>
      <c r="CU29" s="4" cm="1">
        <f t="array" ref="CU29">AO29*INDEX(prod_est,$H29+$I29-1,MATCH(CU$14,$BQ$14:$DQ$14,0))</f>
        <v>0</v>
      </c>
      <c r="CV29" s="4" cm="1">
        <f t="array" ref="CV29">AP29*INDEX(prod_est,$H29+$I29-1,MATCH(CV$14,$BQ$14:$DQ$14,0))</f>
        <v>0</v>
      </c>
      <c r="CW29" s="4" cm="1">
        <f t="array" ref="CW29">AQ29*INDEX(prod_est,$H29+$I29-1,MATCH(CW$14,$BQ$14:$DQ$14,0))</f>
        <v>0</v>
      </c>
      <c r="CX29" s="4" cm="1">
        <f t="array" ref="CX29">AR29*INDEX(prod_est,$H29+$I29-1,MATCH(CX$14,$BQ$14:$DQ$14,0))</f>
        <v>0</v>
      </c>
      <c r="CY29" s="4" cm="1">
        <f t="array" ref="CY29">AS29*INDEX(prod_est,$H29+$I29-1,MATCH(CY$14,$BQ$14:$DQ$14,0))</f>
        <v>0</v>
      </c>
      <c r="CZ29" s="4" cm="1">
        <f t="array" ref="CZ29">AT29*INDEX(prod_est,$H29+$I29-1,MATCH(CZ$14,$BQ$14:$DQ$14,0))</f>
        <v>0</v>
      </c>
      <c r="DA29" s="4" cm="1">
        <f t="array" ref="DA29">AU29*INDEX(prod_est,$H29+$I29-1,MATCH(DA$14,$BQ$14:$DQ$14,0))</f>
        <v>0</v>
      </c>
      <c r="DB29" s="4" cm="1">
        <f t="array" ref="DB29">AV29*INDEX(prod_est,$H29+$I29-1,MATCH(DB$14,$BQ$14:$DQ$14,0))</f>
        <v>0</v>
      </c>
      <c r="DC29" s="4" cm="1">
        <f t="array" ref="DC29">AW29*INDEX(prod_est,$H29+$I29-1,MATCH(DC$14,$BQ$14:$DQ$14,0))</f>
        <v>0</v>
      </c>
      <c r="DD29" s="4" cm="1">
        <f t="array" ref="DD29">AX29*INDEX(prod_est,$H29+$I29-1,MATCH(DD$14,$BQ$14:$DQ$14,0))</f>
        <v>0</v>
      </c>
      <c r="DE29" s="4" cm="1">
        <f t="array" ref="DE29">AY29*INDEX(prod_est,$H29+$I29-1,MATCH(DE$14,$BQ$14:$DQ$14,0))</f>
        <v>0</v>
      </c>
      <c r="DF29" s="4" cm="1">
        <f t="array" ref="DF29">AZ29*INDEX(prod_est,$H29+$I29-1,MATCH(DF$14,$BQ$14:$DQ$14,0))</f>
        <v>0</v>
      </c>
      <c r="DG29" s="4" cm="1">
        <f t="array" ref="DG29">BA29*INDEX(prod_est,$H29+$I29-1,MATCH(DG$14,$BQ$14:$DQ$14,0))</f>
        <v>0</v>
      </c>
      <c r="DH29" s="4" cm="1">
        <f t="array" ref="DH29">BB29*INDEX(prod_est,$H29+$I29-1,MATCH(DH$14,$BQ$14:$DQ$14,0))</f>
        <v>0</v>
      </c>
      <c r="DI29" s="4" cm="1">
        <f t="array" ref="DI29">BC29*INDEX(prod_est,$H29+$I29-1,MATCH(DI$14,$BQ$14:$DQ$14,0))</f>
        <v>0</v>
      </c>
      <c r="DJ29" s="4" cm="1">
        <f t="array" ref="DJ29">BD29*INDEX(prod_est,$H29+$I29-1,MATCH(DJ$14,$BQ$14:$DQ$14,0))</f>
        <v>0</v>
      </c>
      <c r="DK29" s="4" cm="1">
        <f t="array" ref="DK29">BE29*INDEX(prod_est,$H29+$I29-1,MATCH(DK$14,$BQ$14:$DQ$14,0))</f>
        <v>0</v>
      </c>
      <c r="DL29" s="4" cm="1">
        <f t="array" ref="DL29">BF29*INDEX(prod_est,$H29+$I29-1,MATCH(DL$14,$BQ$14:$DQ$14,0))</f>
        <v>0</v>
      </c>
      <c r="DM29" s="4" cm="1">
        <f t="array" ref="DM29">BG29*INDEX(prod_est,$H29+$I29-1,MATCH(DM$14,$BQ$14:$DQ$14,0))</f>
        <v>0</v>
      </c>
      <c r="DN29" s="4" cm="1">
        <f t="array" ref="DN29">BH29*INDEX(prod_est,$H29+$I29-1,MATCH(DN$14,$BQ$14:$DQ$14,0))</f>
        <v>0</v>
      </c>
      <c r="DO29" s="4" cm="1">
        <f t="array" ref="DO29">BI29*INDEX(prod_est,$H29+$I29-1,MATCH(DO$14,$BQ$14:$DQ$14,0))</f>
        <v>0</v>
      </c>
      <c r="DP29" s="4" cm="1">
        <f t="array" ref="DP29">BJ29*INDEX(prod_est,$H29+$I29-1,MATCH(DP$14,$BQ$14:$DQ$14,0))</f>
        <v>0</v>
      </c>
      <c r="DQ29" s="4" cm="1">
        <f t="array" ref="DQ29">BK29*INDEX(prod_est,$H29+$I29-1,MATCH(DQ$14,$BQ$14:$DQ$14,0))</f>
        <v>0</v>
      </c>
    </row>
    <row r="30" spans="1:121" x14ac:dyDescent="0.25">
      <c r="A30" t="s">
        <v>44</v>
      </c>
      <c r="B30" t="s">
        <v>20</v>
      </c>
      <c r="C30" t="s">
        <v>20</v>
      </c>
      <c r="D30" t="s">
        <v>172</v>
      </c>
      <c r="E30" s="46" t="s">
        <v>37</v>
      </c>
      <c r="F30" s="4">
        <v>0</v>
      </c>
      <c r="G30" s="4">
        <v>0</v>
      </c>
      <c r="H30">
        <f>MATCH(A30,Production_est!$A$4:$A$339,0)</f>
        <v>113</v>
      </c>
      <c r="I30">
        <f>IFERROR(MATCH(E30,Production_est!$D$4:$D$339,0),"-")</f>
        <v>3</v>
      </c>
      <c r="J30" s="4" cm="1">
        <f t="array" ref="J30">IFERROR(INDEX(Production_est!$E$4:$E$339,I30+H30-1),"-")</f>
        <v>25649.971111231102</v>
      </c>
      <c r="K30" s="33">
        <f t="shared" si="3"/>
        <v>0</v>
      </c>
      <c r="L30" s="33">
        <f t="shared" si="17"/>
        <v>0</v>
      </c>
      <c r="M30" s="33">
        <f t="shared" si="17"/>
        <v>0</v>
      </c>
      <c r="N30" s="33">
        <f t="shared" si="17"/>
        <v>0</v>
      </c>
      <c r="O30" s="33">
        <f t="shared" si="17"/>
        <v>0</v>
      </c>
      <c r="P30" s="33">
        <f t="shared" si="17"/>
        <v>0</v>
      </c>
      <c r="Q30" s="33">
        <f t="shared" si="17"/>
        <v>0</v>
      </c>
      <c r="R30" s="33">
        <f t="shared" si="17"/>
        <v>0</v>
      </c>
      <c r="S30" s="33">
        <f t="shared" si="17"/>
        <v>0</v>
      </c>
      <c r="T30" s="33">
        <f t="shared" si="17"/>
        <v>0</v>
      </c>
      <c r="U30" s="33">
        <f t="shared" si="17"/>
        <v>0</v>
      </c>
      <c r="V30" s="33">
        <f t="shared" si="17"/>
        <v>0</v>
      </c>
      <c r="W30" s="33">
        <f t="shared" si="17"/>
        <v>0</v>
      </c>
      <c r="X30" s="33">
        <f t="shared" si="17"/>
        <v>0</v>
      </c>
      <c r="Y30" s="33">
        <f t="shared" si="17"/>
        <v>0</v>
      </c>
      <c r="Z30" s="33">
        <f t="shared" si="17"/>
        <v>0</v>
      </c>
      <c r="AA30" s="33">
        <f t="shared" si="17"/>
        <v>0</v>
      </c>
      <c r="AB30" s="33">
        <f t="shared" si="17"/>
        <v>0</v>
      </c>
      <c r="AC30" s="33">
        <f t="shared" si="17"/>
        <v>0</v>
      </c>
      <c r="AD30" s="33">
        <f t="shared" si="17"/>
        <v>0</v>
      </c>
      <c r="AE30" s="33">
        <f t="shared" si="17"/>
        <v>0</v>
      </c>
      <c r="AF30" s="33">
        <f t="shared" si="17"/>
        <v>0</v>
      </c>
      <c r="AG30" s="33">
        <f t="shared" si="17"/>
        <v>0</v>
      </c>
      <c r="AH30" s="33">
        <f t="shared" si="17"/>
        <v>0</v>
      </c>
      <c r="AI30" s="33">
        <f t="shared" si="17"/>
        <v>0</v>
      </c>
      <c r="AJ30" s="33">
        <f t="shared" si="17"/>
        <v>0</v>
      </c>
      <c r="AK30" s="33">
        <f t="shared" si="17"/>
        <v>0</v>
      </c>
      <c r="AL30" s="33">
        <f t="shared" si="17"/>
        <v>0</v>
      </c>
      <c r="AM30" s="33">
        <f t="shared" si="17"/>
        <v>0</v>
      </c>
      <c r="AN30" s="33">
        <f t="shared" si="17"/>
        <v>0</v>
      </c>
      <c r="AO30" s="33">
        <f t="shared" si="17"/>
        <v>0</v>
      </c>
      <c r="AP30" s="33">
        <f t="shared" si="17"/>
        <v>0</v>
      </c>
      <c r="AQ30" s="33">
        <f t="shared" ref="AQ30:BK30" si="25">AP30*(1-$G$4)</f>
        <v>0</v>
      </c>
      <c r="AR30" s="33">
        <f t="shared" si="25"/>
        <v>0</v>
      </c>
      <c r="AS30" s="33">
        <f t="shared" si="25"/>
        <v>0</v>
      </c>
      <c r="AT30" s="33">
        <f t="shared" si="25"/>
        <v>0</v>
      </c>
      <c r="AU30" s="33">
        <f t="shared" si="25"/>
        <v>0</v>
      </c>
      <c r="AV30" s="33">
        <f t="shared" si="25"/>
        <v>0</v>
      </c>
      <c r="AW30" s="33">
        <f t="shared" si="25"/>
        <v>0</v>
      </c>
      <c r="AX30" s="33">
        <f t="shared" si="25"/>
        <v>0</v>
      </c>
      <c r="AY30" s="33">
        <f t="shared" si="25"/>
        <v>0</v>
      </c>
      <c r="AZ30" s="33">
        <f t="shared" si="25"/>
        <v>0</v>
      </c>
      <c r="BA30" s="33">
        <f t="shared" si="25"/>
        <v>0</v>
      </c>
      <c r="BB30" s="33">
        <f t="shared" si="25"/>
        <v>0</v>
      </c>
      <c r="BC30" s="33">
        <f t="shared" si="25"/>
        <v>0</v>
      </c>
      <c r="BD30" s="33">
        <f t="shared" si="25"/>
        <v>0</v>
      </c>
      <c r="BE30" s="33">
        <f t="shared" si="25"/>
        <v>0</v>
      </c>
      <c r="BF30" s="33">
        <f t="shared" si="25"/>
        <v>0</v>
      </c>
      <c r="BG30" s="33">
        <f t="shared" si="25"/>
        <v>0</v>
      </c>
      <c r="BH30" s="33">
        <f t="shared" si="25"/>
        <v>0</v>
      </c>
      <c r="BI30" s="33">
        <f t="shared" si="25"/>
        <v>0</v>
      </c>
      <c r="BJ30" s="33">
        <f t="shared" si="25"/>
        <v>0</v>
      </c>
      <c r="BK30" s="33">
        <f t="shared" si="25"/>
        <v>0</v>
      </c>
      <c r="BL30" t="str">
        <f t="shared" si="6"/>
        <v>08_JPN</v>
      </c>
      <c r="BM30" t="str">
        <f t="shared" si="7"/>
        <v>d_nonenergy_7_11_ethane</v>
      </c>
      <c r="BP30" s="4">
        <f t="shared" si="8"/>
        <v>0</v>
      </c>
      <c r="BQ30" s="4">
        <f t="shared" si="9"/>
        <v>0</v>
      </c>
      <c r="BR30" s="4" cm="1">
        <f t="array" ref="BR30">L30*INDEX(prod_est,$H30+$I30-1,MATCH(BR$14,$BQ$14:$DQ$14,0))</f>
        <v>0</v>
      </c>
      <c r="BS30" s="4" cm="1">
        <f t="array" ref="BS30">M30*INDEX(prod_est,$H30+$I30-1,MATCH(BS$14,$BQ$14:$DQ$14,0))</f>
        <v>0</v>
      </c>
      <c r="BT30" s="4" cm="1">
        <f t="array" ref="BT30">N30*INDEX(prod_est,$H30+$I30-1,MATCH(BT$14,$BQ$14:$DQ$14,0))</f>
        <v>0</v>
      </c>
      <c r="BU30" s="4" cm="1">
        <f t="array" ref="BU30">O30*INDEX(prod_est,$H30+$I30-1,MATCH(BU$14,$BQ$14:$DQ$14,0))</f>
        <v>0</v>
      </c>
      <c r="BV30" s="4" cm="1">
        <f t="array" ref="BV30">P30*INDEX(prod_est,$H30+$I30-1,MATCH(BV$14,$BQ$14:$DQ$14,0))</f>
        <v>0</v>
      </c>
      <c r="BW30" s="4" cm="1">
        <f t="array" ref="BW30">Q30*INDEX(prod_est,$H30+$I30-1,MATCH(BW$14,$BQ$14:$DQ$14,0))</f>
        <v>0</v>
      </c>
      <c r="BX30" s="4" cm="1">
        <f t="array" ref="BX30">R30*INDEX(prod_est,$H30+$I30-1,MATCH(BX$14,$BQ$14:$DQ$14,0))</f>
        <v>0</v>
      </c>
      <c r="BY30" s="4" cm="1">
        <f t="array" ref="BY30">S30*INDEX(prod_est,$H30+$I30-1,MATCH(BY$14,$BQ$14:$DQ$14,0))</f>
        <v>0</v>
      </c>
      <c r="BZ30" s="4" cm="1">
        <f t="array" ref="BZ30">T30*INDEX(prod_est,$H30+$I30-1,MATCH(BZ$14,$BQ$14:$DQ$14,0))</f>
        <v>0</v>
      </c>
      <c r="CA30" s="4" cm="1">
        <f t="array" ref="CA30">U30*INDEX(prod_est,$H30+$I30-1,MATCH(CA$14,$BQ$14:$DQ$14,0))</f>
        <v>0</v>
      </c>
      <c r="CB30" s="4" cm="1">
        <f t="array" ref="CB30">V30*INDEX(prod_est,$H30+$I30-1,MATCH(CB$14,$BQ$14:$DQ$14,0))</f>
        <v>0</v>
      </c>
      <c r="CC30" s="4" cm="1">
        <f t="array" ref="CC30">W30*INDEX(prod_est,$H30+$I30-1,MATCH(CC$14,$BQ$14:$DQ$14,0))</f>
        <v>0</v>
      </c>
      <c r="CD30" s="4" cm="1">
        <f t="array" ref="CD30">X30*INDEX(prod_est,$H30+$I30-1,MATCH(CD$14,$BQ$14:$DQ$14,0))</f>
        <v>0</v>
      </c>
      <c r="CE30" s="4" cm="1">
        <f t="array" ref="CE30">Y30*INDEX(prod_est,$H30+$I30-1,MATCH(CE$14,$BQ$14:$DQ$14,0))</f>
        <v>0</v>
      </c>
      <c r="CF30" s="4" cm="1">
        <f t="array" ref="CF30">Z30*INDEX(prod_est,$H30+$I30-1,MATCH(CF$14,$BQ$14:$DQ$14,0))</f>
        <v>0</v>
      </c>
      <c r="CG30" s="4" cm="1">
        <f t="array" ref="CG30">AA30*INDEX(prod_est,$H30+$I30-1,MATCH(CG$14,$BQ$14:$DQ$14,0))</f>
        <v>0</v>
      </c>
      <c r="CH30" s="4" cm="1">
        <f t="array" ref="CH30">AB30*INDEX(prod_est,$H30+$I30-1,MATCH(CH$14,$BQ$14:$DQ$14,0))</f>
        <v>0</v>
      </c>
      <c r="CI30" s="4" cm="1">
        <f t="array" ref="CI30">AC30*INDEX(prod_est,$H30+$I30-1,MATCH(CI$14,$BQ$14:$DQ$14,0))</f>
        <v>0</v>
      </c>
      <c r="CJ30" s="4" cm="1">
        <f t="array" ref="CJ30">AD30*INDEX(prod_est,$H30+$I30-1,MATCH(CJ$14,$BQ$14:$DQ$14,0))</f>
        <v>0</v>
      </c>
      <c r="CK30" s="4" cm="1">
        <f t="array" ref="CK30">AE30*INDEX(prod_est,$H30+$I30-1,MATCH(CK$14,$BQ$14:$DQ$14,0))</f>
        <v>0</v>
      </c>
      <c r="CL30" s="4" cm="1">
        <f t="array" ref="CL30">AF30*INDEX(prod_est,$H30+$I30-1,MATCH(CL$14,$BQ$14:$DQ$14,0))</f>
        <v>0</v>
      </c>
      <c r="CM30" s="4" cm="1">
        <f t="array" ref="CM30">AG30*INDEX(prod_est,$H30+$I30-1,MATCH(CM$14,$BQ$14:$DQ$14,0))</f>
        <v>0</v>
      </c>
      <c r="CN30" s="4" cm="1">
        <f t="array" ref="CN30">AH30*INDEX(prod_est,$H30+$I30-1,MATCH(CN$14,$BQ$14:$DQ$14,0))</f>
        <v>0</v>
      </c>
      <c r="CO30" s="4" cm="1">
        <f t="array" ref="CO30">AI30*INDEX(prod_est,$H30+$I30-1,MATCH(CO$14,$BQ$14:$DQ$14,0))</f>
        <v>0</v>
      </c>
      <c r="CP30" s="4" cm="1">
        <f t="array" ref="CP30">AJ30*INDEX(prod_est,$H30+$I30-1,MATCH(CP$14,$BQ$14:$DQ$14,0))</f>
        <v>0</v>
      </c>
      <c r="CQ30" s="4" cm="1">
        <f t="array" ref="CQ30">AK30*INDEX(prod_est,$H30+$I30-1,MATCH(CQ$14,$BQ$14:$DQ$14,0))</f>
        <v>0</v>
      </c>
      <c r="CR30" s="4" cm="1">
        <f t="array" ref="CR30">AL30*INDEX(prod_est,$H30+$I30-1,MATCH(CR$14,$BQ$14:$DQ$14,0))</f>
        <v>0</v>
      </c>
      <c r="CS30" s="4" cm="1">
        <f t="array" ref="CS30">AM30*INDEX(prod_est,$H30+$I30-1,MATCH(CS$14,$BQ$14:$DQ$14,0))</f>
        <v>0</v>
      </c>
      <c r="CT30" s="4" cm="1">
        <f t="array" ref="CT30">AN30*INDEX(prod_est,$H30+$I30-1,MATCH(CT$14,$BQ$14:$DQ$14,0))</f>
        <v>0</v>
      </c>
      <c r="CU30" s="4" cm="1">
        <f t="array" ref="CU30">AO30*INDEX(prod_est,$H30+$I30-1,MATCH(CU$14,$BQ$14:$DQ$14,0))</f>
        <v>0</v>
      </c>
      <c r="CV30" s="4" cm="1">
        <f t="array" ref="CV30">AP30*INDEX(prod_est,$H30+$I30-1,MATCH(CV$14,$BQ$14:$DQ$14,0))</f>
        <v>0</v>
      </c>
      <c r="CW30" s="4" cm="1">
        <f t="array" ref="CW30">AQ30*INDEX(prod_est,$H30+$I30-1,MATCH(CW$14,$BQ$14:$DQ$14,0))</f>
        <v>0</v>
      </c>
      <c r="CX30" s="4" cm="1">
        <f t="array" ref="CX30">AR30*INDEX(prod_est,$H30+$I30-1,MATCH(CX$14,$BQ$14:$DQ$14,0))</f>
        <v>0</v>
      </c>
      <c r="CY30" s="4" cm="1">
        <f t="array" ref="CY30">AS30*INDEX(prod_est,$H30+$I30-1,MATCH(CY$14,$BQ$14:$DQ$14,0))</f>
        <v>0</v>
      </c>
      <c r="CZ30" s="4" cm="1">
        <f t="array" ref="CZ30">AT30*INDEX(prod_est,$H30+$I30-1,MATCH(CZ$14,$BQ$14:$DQ$14,0))</f>
        <v>0</v>
      </c>
      <c r="DA30" s="4" cm="1">
        <f t="array" ref="DA30">AU30*INDEX(prod_est,$H30+$I30-1,MATCH(DA$14,$BQ$14:$DQ$14,0))</f>
        <v>0</v>
      </c>
      <c r="DB30" s="4" cm="1">
        <f t="array" ref="DB30">AV30*INDEX(prod_est,$H30+$I30-1,MATCH(DB$14,$BQ$14:$DQ$14,0))</f>
        <v>0</v>
      </c>
      <c r="DC30" s="4" cm="1">
        <f t="array" ref="DC30">AW30*INDEX(prod_est,$H30+$I30-1,MATCH(DC$14,$BQ$14:$DQ$14,0))</f>
        <v>0</v>
      </c>
      <c r="DD30" s="4" cm="1">
        <f t="array" ref="DD30">AX30*INDEX(prod_est,$H30+$I30-1,MATCH(DD$14,$BQ$14:$DQ$14,0))</f>
        <v>0</v>
      </c>
      <c r="DE30" s="4" cm="1">
        <f t="array" ref="DE30">AY30*INDEX(prod_est,$H30+$I30-1,MATCH(DE$14,$BQ$14:$DQ$14,0))</f>
        <v>0</v>
      </c>
      <c r="DF30" s="4" cm="1">
        <f t="array" ref="DF30">AZ30*INDEX(prod_est,$H30+$I30-1,MATCH(DF$14,$BQ$14:$DQ$14,0))</f>
        <v>0</v>
      </c>
      <c r="DG30" s="4" cm="1">
        <f t="array" ref="DG30">BA30*INDEX(prod_est,$H30+$I30-1,MATCH(DG$14,$BQ$14:$DQ$14,0))</f>
        <v>0</v>
      </c>
      <c r="DH30" s="4" cm="1">
        <f t="array" ref="DH30">BB30*INDEX(prod_est,$H30+$I30-1,MATCH(DH$14,$BQ$14:$DQ$14,0))</f>
        <v>0</v>
      </c>
      <c r="DI30" s="4" cm="1">
        <f t="array" ref="DI30">BC30*INDEX(prod_est,$H30+$I30-1,MATCH(DI$14,$BQ$14:$DQ$14,0))</f>
        <v>0</v>
      </c>
      <c r="DJ30" s="4" cm="1">
        <f t="array" ref="DJ30">BD30*INDEX(prod_est,$H30+$I30-1,MATCH(DJ$14,$BQ$14:$DQ$14,0))</f>
        <v>0</v>
      </c>
      <c r="DK30" s="4" cm="1">
        <f t="array" ref="DK30">BE30*INDEX(prod_est,$H30+$I30-1,MATCH(DK$14,$BQ$14:$DQ$14,0))</f>
        <v>0</v>
      </c>
      <c r="DL30" s="4" cm="1">
        <f t="array" ref="DL30">BF30*INDEX(prod_est,$H30+$I30-1,MATCH(DL$14,$BQ$14:$DQ$14,0))</f>
        <v>0</v>
      </c>
      <c r="DM30" s="4" cm="1">
        <f t="array" ref="DM30">BG30*INDEX(prod_est,$H30+$I30-1,MATCH(DM$14,$BQ$14:$DQ$14,0))</f>
        <v>0</v>
      </c>
      <c r="DN30" s="4" cm="1">
        <f t="array" ref="DN30">BH30*INDEX(prod_est,$H30+$I30-1,MATCH(DN$14,$BQ$14:$DQ$14,0))</f>
        <v>0</v>
      </c>
      <c r="DO30" s="4" cm="1">
        <f t="array" ref="DO30">BI30*INDEX(prod_est,$H30+$I30-1,MATCH(DO$14,$BQ$14:$DQ$14,0))</f>
        <v>0</v>
      </c>
      <c r="DP30" s="4" cm="1">
        <f t="array" ref="DP30">BJ30*INDEX(prod_est,$H30+$I30-1,MATCH(DP$14,$BQ$14:$DQ$14,0))</f>
        <v>0</v>
      </c>
      <c r="DQ30" s="4" cm="1">
        <f t="array" ref="DQ30">BK30*INDEX(prod_est,$H30+$I30-1,MATCH(DQ$14,$BQ$14:$DQ$14,0))</f>
        <v>0</v>
      </c>
    </row>
    <row r="31" spans="1:121" x14ac:dyDescent="0.25">
      <c r="A31" t="s">
        <v>44</v>
      </c>
      <c r="B31" t="s">
        <v>21</v>
      </c>
      <c r="C31" t="s">
        <v>61</v>
      </c>
      <c r="D31" t="s">
        <v>172</v>
      </c>
      <c r="E31" s="46" t="s">
        <v>37</v>
      </c>
      <c r="F31" s="4">
        <v>230.33278267200001</v>
      </c>
      <c r="G31" s="4">
        <v>225.92600820000001</v>
      </c>
      <c r="H31">
        <f>MATCH(A31,Production_est!$A$4:$A$339,0)</f>
        <v>113</v>
      </c>
      <c r="I31">
        <f>IFERROR(MATCH(E31,Production_est!$D$4:$D$339,0),"-")</f>
        <v>3</v>
      </c>
      <c r="J31" s="4" cm="1">
        <f t="array" ref="J31">IFERROR(INDEX(Production_est!$E$4:$E$339,I31+H31-1),"-")</f>
        <v>25649.971111231102</v>
      </c>
      <c r="K31" s="33">
        <f t="shared" si="3"/>
        <v>8.8080414289853134E-3</v>
      </c>
      <c r="L31" s="33">
        <f t="shared" ref="L31:AQ35" si="26">K31*(1-$G$4)</f>
        <v>8.8080414289853134E-3</v>
      </c>
      <c r="M31" s="33">
        <f t="shared" si="26"/>
        <v>8.8080414289853134E-3</v>
      </c>
      <c r="N31" s="33">
        <f t="shared" si="26"/>
        <v>8.8080414289853134E-3</v>
      </c>
      <c r="O31" s="33">
        <f t="shared" si="26"/>
        <v>8.8080414289853134E-3</v>
      </c>
      <c r="P31" s="33">
        <f t="shared" si="26"/>
        <v>8.8080414289853134E-3</v>
      </c>
      <c r="Q31" s="33">
        <f t="shared" si="26"/>
        <v>8.8080414289853134E-3</v>
      </c>
      <c r="R31" s="33">
        <f t="shared" si="26"/>
        <v>8.8080414289853134E-3</v>
      </c>
      <c r="S31" s="33">
        <f t="shared" si="26"/>
        <v>8.8080414289853134E-3</v>
      </c>
      <c r="T31" s="33">
        <f t="shared" si="26"/>
        <v>8.8080414289853134E-3</v>
      </c>
      <c r="U31" s="33">
        <f t="shared" si="26"/>
        <v>8.8080414289853134E-3</v>
      </c>
      <c r="V31" s="33">
        <f t="shared" si="26"/>
        <v>8.8080414289853134E-3</v>
      </c>
      <c r="W31" s="33">
        <f t="shared" si="26"/>
        <v>8.8080414289853134E-3</v>
      </c>
      <c r="X31" s="33">
        <f t="shared" si="26"/>
        <v>8.8080414289853134E-3</v>
      </c>
      <c r="Y31" s="33">
        <f t="shared" si="26"/>
        <v>8.8080414289853134E-3</v>
      </c>
      <c r="Z31" s="33">
        <f t="shared" si="26"/>
        <v>8.8080414289853134E-3</v>
      </c>
      <c r="AA31" s="33">
        <f t="shared" si="26"/>
        <v>8.8080414289853134E-3</v>
      </c>
      <c r="AB31" s="33">
        <f t="shared" si="26"/>
        <v>8.8080414289853134E-3</v>
      </c>
      <c r="AC31" s="33">
        <f t="shared" si="26"/>
        <v>8.8080414289853134E-3</v>
      </c>
      <c r="AD31" s="33">
        <f t="shared" si="26"/>
        <v>8.8080414289853134E-3</v>
      </c>
      <c r="AE31" s="33">
        <f t="shared" si="26"/>
        <v>8.8080414289853134E-3</v>
      </c>
      <c r="AF31" s="33">
        <f t="shared" si="26"/>
        <v>8.8080414289853134E-3</v>
      </c>
      <c r="AG31" s="33">
        <f t="shared" si="26"/>
        <v>8.8080414289853134E-3</v>
      </c>
      <c r="AH31" s="33">
        <f t="shared" si="26"/>
        <v>8.8080414289853134E-3</v>
      </c>
      <c r="AI31" s="33">
        <f t="shared" si="26"/>
        <v>8.8080414289853134E-3</v>
      </c>
      <c r="AJ31" s="33">
        <f t="shared" si="26"/>
        <v>8.8080414289853134E-3</v>
      </c>
      <c r="AK31" s="33">
        <f t="shared" si="26"/>
        <v>8.8080414289853134E-3</v>
      </c>
      <c r="AL31" s="33">
        <f t="shared" si="26"/>
        <v>8.8080414289853134E-3</v>
      </c>
      <c r="AM31" s="33">
        <f t="shared" si="26"/>
        <v>8.8080414289853134E-3</v>
      </c>
      <c r="AN31" s="33">
        <f t="shared" si="26"/>
        <v>8.8080414289853134E-3</v>
      </c>
      <c r="AO31" s="33">
        <f t="shared" si="26"/>
        <v>8.8080414289853134E-3</v>
      </c>
      <c r="AP31" s="33">
        <f t="shared" si="26"/>
        <v>8.8080414289853134E-3</v>
      </c>
      <c r="AQ31" s="33">
        <f t="shared" si="26"/>
        <v>8.8080414289853134E-3</v>
      </c>
      <c r="AR31" s="33">
        <f t="shared" ref="AR31:BK31" si="27">AQ31*(1-$G$4)</f>
        <v>8.8080414289853134E-3</v>
      </c>
      <c r="AS31" s="33">
        <f t="shared" si="27"/>
        <v>8.8080414289853134E-3</v>
      </c>
      <c r="AT31" s="33">
        <f t="shared" si="27"/>
        <v>8.8080414289853134E-3</v>
      </c>
      <c r="AU31" s="33">
        <f t="shared" si="27"/>
        <v>8.8080414289853134E-3</v>
      </c>
      <c r="AV31" s="33">
        <f t="shared" si="27"/>
        <v>8.8080414289853134E-3</v>
      </c>
      <c r="AW31" s="33">
        <f t="shared" si="27"/>
        <v>8.8080414289853134E-3</v>
      </c>
      <c r="AX31" s="33">
        <f t="shared" si="27"/>
        <v>8.8080414289853134E-3</v>
      </c>
      <c r="AY31" s="33">
        <f t="shared" si="27"/>
        <v>8.8080414289853134E-3</v>
      </c>
      <c r="AZ31" s="33">
        <f t="shared" si="27"/>
        <v>8.8080414289853134E-3</v>
      </c>
      <c r="BA31" s="33">
        <f t="shared" si="27"/>
        <v>8.8080414289853134E-3</v>
      </c>
      <c r="BB31" s="33">
        <f t="shared" si="27"/>
        <v>8.8080414289853134E-3</v>
      </c>
      <c r="BC31" s="33">
        <f t="shared" si="27"/>
        <v>8.8080414289853134E-3</v>
      </c>
      <c r="BD31" s="33">
        <f t="shared" si="27"/>
        <v>8.8080414289853134E-3</v>
      </c>
      <c r="BE31" s="33">
        <f t="shared" si="27"/>
        <v>8.8080414289853134E-3</v>
      </c>
      <c r="BF31" s="33">
        <f t="shared" si="27"/>
        <v>8.8080414289853134E-3</v>
      </c>
      <c r="BG31" s="33">
        <f t="shared" si="27"/>
        <v>8.8080414289853134E-3</v>
      </c>
      <c r="BH31" s="33">
        <f t="shared" si="27"/>
        <v>8.8080414289853134E-3</v>
      </c>
      <c r="BI31" s="33">
        <f t="shared" si="27"/>
        <v>8.8080414289853134E-3</v>
      </c>
      <c r="BJ31" s="33">
        <f t="shared" si="27"/>
        <v>8.8080414289853134E-3</v>
      </c>
      <c r="BK31" s="33">
        <f t="shared" si="27"/>
        <v>8.8080414289853134E-3</v>
      </c>
      <c r="BL31" t="str">
        <f t="shared" si="6"/>
        <v>08_JPN</v>
      </c>
      <c r="BM31" t="str">
        <f t="shared" si="7"/>
        <v>d_nonenergy_7_x_other_petrol_prod</v>
      </c>
      <c r="BP31" s="4">
        <f t="shared" si="8"/>
        <v>230.33278267200001</v>
      </c>
      <c r="BQ31" s="4">
        <f t="shared" si="9"/>
        <v>225.92600820000001</v>
      </c>
      <c r="BR31" s="4" cm="1">
        <f t="array" ref="BR31">L31*INDEX(prod_est,$H31+$I31-1,MATCH(BR$14,$BQ$14:$DQ$14,0))</f>
        <v>222.50059548782218</v>
      </c>
      <c r="BS31" s="4" cm="1">
        <f t="array" ref="BS31">M31*INDEX(prod_est,$H31+$I31-1,MATCH(BS$14,$BQ$14:$DQ$14,0))</f>
        <v>202.88963270872927</v>
      </c>
      <c r="BT31" s="4" cm="1">
        <f t="array" ref="BT31">N31*INDEX(prod_est,$H31+$I31-1,MATCH(BT$14,$BQ$14:$DQ$14,0))</f>
        <v>202.66917236557825</v>
      </c>
      <c r="BU31" s="4" cm="1">
        <f t="array" ref="BU31">O31*INDEX(prod_est,$H31+$I31-1,MATCH(BU$14,$BQ$14:$DQ$14,0))</f>
        <v>202.52747432342957</v>
      </c>
      <c r="BV31" s="4" cm="1">
        <f t="array" ref="BV31">P31*INDEX(prod_est,$H31+$I31-1,MATCH(BV$14,$BQ$14:$DQ$14,0))</f>
        <v>202.44622634584911</v>
      </c>
      <c r="BW31" s="4" cm="1">
        <f t="array" ref="BW31">Q31*INDEX(prod_est,$H31+$I31-1,MATCH(BW$14,$BQ$14:$DQ$14,0))</f>
        <v>202.41412659445507</v>
      </c>
      <c r="BX31" s="4" cm="1">
        <f t="array" ref="BX31">R31*INDEX(prod_est,$H31+$I31-1,MATCH(BX$14,$BQ$14:$DQ$14,0))</f>
        <v>202.42146332710757</v>
      </c>
      <c r="BY31" s="4" cm="1">
        <f t="array" ref="BY31">S31*INDEX(prod_est,$H31+$I31-1,MATCH(BY$14,$BQ$14:$DQ$14,0))</f>
        <v>202.46034205234349</v>
      </c>
      <c r="BZ31" s="4" cm="1">
        <f t="array" ref="BZ31">T31*INDEX(prod_est,$H31+$I31-1,MATCH(BZ$14,$BQ$14:$DQ$14,0))</f>
        <v>202.51976974462013</v>
      </c>
      <c r="CA31" s="4" cm="1">
        <f t="array" ref="CA31">U31*INDEX(prod_est,$H31+$I31-1,MATCH(CA$14,$BQ$14:$DQ$14,0))</f>
        <v>200.43423750514569</v>
      </c>
      <c r="CB31" s="4" cm="1">
        <f t="array" ref="CB31">V31*INDEX(prod_est,$H31+$I31-1,MATCH(CB$14,$BQ$14:$DQ$14,0))</f>
        <v>198.36768595929018</v>
      </c>
      <c r="CC31" s="4" cm="1">
        <f t="array" ref="CC31">W31*INDEX(prod_est,$H31+$I31-1,MATCH(CC$14,$BQ$14:$DQ$14,0))</f>
        <v>196.29431756178039</v>
      </c>
      <c r="CD31" s="4" cm="1">
        <f t="array" ref="CD31">X31*INDEX(prod_est,$H31+$I31-1,MATCH(CD$14,$BQ$14:$DQ$14,0))</f>
        <v>195.56776912910101</v>
      </c>
      <c r="CE31" s="4" cm="1">
        <f t="array" ref="CE31">Y31*INDEX(prod_est,$H31+$I31-1,MATCH(CE$14,$BQ$14:$DQ$14,0))</f>
        <v>194.73547021063135</v>
      </c>
      <c r="CF31" s="4" cm="1">
        <f t="array" ref="CF31">Z31*INDEX(prod_est,$H31+$I31-1,MATCH(CF$14,$BQ$14:$DQ$14,0))</f>
        <v>193.80033505520743</v>
      </c>
      <c r="CG31" s="4" cm="1">
        <f t="array" ref="CG31">AA31*INDEX(prod_est,$H31+$I31-1,MATCH(CG$14,$BQ$14:$DQ$14,0))</f>
        <v>192.76943565675984</v>
      </c>
      <c r="CH31" s="4" cm="1">
        <f t="array" ref="CH31">AB31*INDEX(prod_est,$H31+$I31-1,MATCH(CH$14,$BQ$14:$DQ$14,0))</f>
        <v>191.64825343043651</v>
      </c>
      <c r="CI31" s="4" cm="1">
        <f t="array" ref="CI31">AC31*INDEX(prod_est,$H31+$I31-1,MATCH(CI$14,$BQ$14:$DQ$14,0))</f>
        <v>190.44245166212204</v>
      </c>
      <c r="CJ31" s="4" cm="1">
        <f t="array" ref="CJ31">AD31*INDEX(prod_est,$H31+$I31-1,MATCH(CJ$14,$BQ$14:$DQ$14,0))</f>
        <v>189.15624108430191</v>
      </c>
      <c r="CK31" s="4" cm="1">
        <f t="array" ref="CK31">AE31*INDEX(prod_est,$H31+$I31-1,MATCH(CK$14,$BQ$14:$DQ$14,0))</f>
        <v>187.79483349869648</v>
      </c>
      <c r="CL31" s="4" cm="1">
        <f t="array" ref="CL31">AF31*INDEX(prod_est,$H31+$I31-1,MATCH(CL$14,$BQ$14:$DQ$14,0))</f>
        <v>186.36458369800138</v>
      </c>
      <c r="CM31" s="4" cm="1">
        <f t="array" ref="CM31">AG31*INDEX(prod_est,$H31+$I31-1,MATCH(CM$14,$BQ$14:$DQ$14,0))</f>
        <v>184.87270031096119</v>
      </c>
      <c r="CN31" s="4" cm="1">
        <f t="array" ref="CN31">AH31*INDEX(prod_est,$H31+$I31-1,MATCH(CN$14,$BQ$14:$DQ$14,0))</f>
        <v>184.79805085057569</v>
      </c>
      <c r="CO31" s="4" cm="1">
        <f t="array" ref="CO31">AI31*INDEX(prod_est,$H31+$I31-1,MATCH(CO$14,$BQ$14:$DQ$14,0))</f>
        <v>184.69959164994711</v>
      </c>
      <c r="CP31" s="4" cm="1">
        <f t="array" ref="CP31">AJ31*INDEX(prod_est,$H31+$I31-1,MATCH(CP$14,$BQ$14:$DQ$14,0))</f>
        <v>184.5964741119821</v>
      </c>
      <c r="CQ31" s="4" cm="1">
        <f t="array" ref="CQ31">AK31*INDEX(prod_est,$H31+$I31-1,MATCH(CQ$14,$BQ$14:$DQ$14,0))</f>
        <v>184.50497118483327</v>
      </c>
      <c r="CR31" s="4" cm="1">
        <f t="array" ref="CR31">AL31*INDEX(prod_est,$H31+$I31-1,MATCH(CR$14,$BQ$14:$DQ$14,0))</f>
        <v>184.44092869746126</v>
      </c>
      <c r="CS31" s="4" cm="1">
        <f t="array" ref="CS31">AM31*INDEX(prod_est,$H31+$I31-1,MATCH(CS$14,$BQ$14:$DQ$14,0))</f>
        <v>183.93033547899824</v>
      </c>
      <c r="CT31" s="4" cm="1">
        <f t="array" ref="CT31">AN31*INDEX(prod_est,$H31+$I31-1,MATCH(CT$14,$BQ$14:$DQ$14,0))</f>
        <v>183.48290773488546</v>
      </c>
      <c r="CU31" s="4" cm="1">
        <f t="array" ref="CU31">AO31*INDEX(prod_est,$H31+$I31-1,MATCH(CU$14,$BQ$14:$DQ$14,0))</f>
        <v>183.11891310765833</v>
      </c>
      <c r="CV31" s="4" cm="1">
        <f t="array" ref="CV31">AP31*INDEX(prod_est,$H31+$I31-1,MATCH(CV$14,$BQ$14:$DQ$14,0))</f>
        <v>182.85085075046064</v>
      </c>
      <c r="CW31" s="4" cm="1">
        <f t="array" ref="CW31">AQ31*INDEX(prod_est,$H31+$I31-1,MATCH(CW$14,$BQ$14:$DQ$14,0))</f>
        <v>182.68931445469482</v>
      </c>
      <c r="CX31" s="4" cm="1">
        <f t="array" ref="CX31">AR31*INDEX(prod_est,$H31+$I31-1,MATCH(CX$14,$BQ$14:$DQ$14,0))</f>
        <v>182.68931445469482</v>
      </c>
      <c r="CY31" s="4" cm="1">
        <f t="array" ref="CY31">AS31*INDEX(prod_est,$H31+$I31-1,MATCH(CY$14,$BQ$14:$DQ$14,0))</f>
        <v>182.68931445469482</v>
      </c>
      <c r="CZ31" s="4" cm="1">
        <f t="array" ref="CZ31">AT31*INDEX(prod_est,$H31+$I31-1,MATCH(CZ$14,$BQ$14:$DQ$14,0))</f>
        <v>182.68931445469482</v>
      </c>
      <c r="DA31" s="4" cm="1">
        <f t="array" ref="DA31">AU31*INDEX(prod_est,$H31+$I31-1,MATCH(DA$14,$BQ$14:$DQ$14,0))</f>
        <v>182.68931445469482</v>
      </c>
      <c r="DB31" s="4" cm="1">
        <f t="array" ref="DB31">AV31*INDEX(prod_est,$H31+$I31-1,MATCH(DB$14,$BQ$14:$DQ$14,0))</f>
        <v>182.68931445469482</v>
      </c>
      <c r="DC31" s="4" cm="1">
        <f t="array" ref="DC31">AW31*INDEX(prod_est,$H31+$I31-1,MATCH(DC$14,$BQ$14:$DQ$14,0))</f>
        <v>182.68931445469482</v>
      </c>
      <c r="DD31" s="4" cm="1">
        <f t="array" ref="DD31">AX31*INDEX(prod_est,$H31+$I31-1,MATCH(DD$14,$BQ$14:$DQ$14,0))</f>
        <v>182.68931445469482</v>
      </c>
      <c r="DE31" s="4" cm="1">
        <f t="array" ref="DE31">AY31*INDEX(prod_est,$H31+$I31-1,MATCH(DE$14,$BQ$14:$DQ$14,0))</f>
        <v>182.68931445469482</v>
      </c>
      <c r="DF31" s="4" cm="1">
        <f t="array" ref="DF31">AZ31*INDEX(prod_est,$H31+$I31-1,MATCH(DF$14,$BQ$14:$DQ$14,0))</f>
        <v>182.68931445469482</v>
      </c>
      <c r="DG31" s="4" cm="1">
        <f t="array" ref="DG31">BA31*INDEX(prod_est,$H31+$I31-1,MATCH(DG$14,$BQ$14:$DQ$14,0))</f>
        <v>182.68931445469482</v>
      </c>
      <c r="DH31" s="4" cm="1">
        <f t="array" ref="DH31">BB31*INDEX(prod_est,$H31+$I31-1,MATCH(DH$14,$BQ$14:$DQ$14,0))</f>
        <v>182.68931445469482</v>
      </c>
      <c r="DI31" s="4" cm="1">
        <f t="array" ref="DI31">BC31*INDEX(prod_est,$H31+$I31-1,MATCH(DI$14,$BQ$14:$DQ$14,0))</f>
        <v>182.68931445469482</v>
      </c>
      <c r="DJ31" s="4" cm="1">
        <f t="array" ref="DJ31">BD31*INDEX(prod_est,$H31+$I31-1,MATCH(DJ$14,$BQ$14:$DQ$14,0))</f>
        <v>182.68931445469482</v>
      </c>
      <c r="DK31" s="4" cm="1">
        <f t="array" ref="DK31">BE31*INDEX(prod_est,$H31+$I31-1,MATCH(DK$14,$BQ$14:$DQ$14,0))</f>
        <v>182.68931445469482</v>
      </c>
      <c r="DL31" s="4" cm="1">
        <f t="array" ref="DL31">BF31*INDEX(prod_est,$H31+$I31-1,MATCH(DL$14,$BQ$14:$DQ$14,0))</f>
        <v>182.68931445469482</v>
      </c>
      <c r="DM31" s="4" cm="1">
        <f t="array" ref="DM31">BG31*INDEX(prod_est,$H31+$I31-1,MATCH(DM$14,$BQ$14:$DQ$14,0))</f>
        <v>182.68931445469482</v>
      </c>
      <c r="DN31" s="4" cm="1">
        <f t="array" ref="DN31">BH31*INDEX(prod_est,$H31+$I31-1,MATCH(DN$14,$BQ$14:$DQ$14,0))</f>
        <v>182.68931445469482</v>
      </c>
      <c r="DO31" s="4" cm="1">
        <f t="array" ref="DO31">BI31*INDEX(prod_est,$H31+$I31-1,MATCH(DO$14,$BQ$14:$DQ$14,0))</f>
        <v>182.68931445469482</v>
      </c>
      <c r="DP31" s="4" cm="1">
        <f t="array" ref="DP31">BJ31*INDEX(prod_est,$H31+$I31-1,MATCH(DP$14,$BQ$14:$DQ$14,0))</f>
        <v>182.68931445469482</v>
      </c>
      <c r="DQ31" s="4" cm="1">
        <f t="array" ref="DQ31">BK31*INDEX(prod_est,$H31+$I31-1,MATCH(DQ$14,$BQ$14:$DQ$14,0))</f>
        <v>182.68931445469482</v>
      </c>
    </row>
    <row r="32" spans="1:121" x14ac:dyDescent="0.25">
      <c r="A32" t="s">
        <v>44</v>
      </c>
      <c r="B32" t="s">
        <v>22</v>
      </c>
      <c r="C32" t="s">
        <v>22</v>
      </c>
      <c r="D32" t="s">
        <v>172</v>
      </c>
      <c r="E32" s="46" t="s">
        <v>37</v>
      </c>
      <c r="F32" s="4">
        <v>9.3733659720000002</v>
      </c>
      <c r="G32" s="4">
        <v>9.3404995920000005</v>
      </c>
      <c r="H32">
        <f>MATCH(A32,Production_est!$A$4:$A$339,0)</f>
        <v>113</v>
      </c>
      <c r="I32">
        <f>IFERROR(MATCH(E32,Production_est!$D$4:$D$339,0),"-")</f>
        <v>3</v>
      </c>
      <c r="J32" s="4" cm="1">
        <f t="array" ref="J32">IFERROR(INDEX(Production_est!$E$4:$E$339,I32+H32-1),"-")</f>
        <v>25649.971111231102</v>
      </c>
      <c r="K32" s="33">
        <f t="shared" si="3"/>
        <v>3.6415244101035916E-4</v>
      </c>
      <c r="L32" s="33">
        <f t="shared" si="26"/>
        <v>3.6415244101035916E-4</v>
      </c>
      <c r="M32" s="33">
        <f t="shared" si="26"/>
        <v>3.6415244101035916E-4</v>
      </c>
      <c r="N32" s="33">
        <f t="shared" si="26"/>
        <v>3.6415244101035916E-4</v>
      </c>
      <c r="O32" s="33">
        <f t="shared" si="26"/>
        <v>3.6415244101035916E-4</v>
      </c>
      <c r="P32" s="33">
        <f t="shared" si="26"/>
        <v>3.6415244101035916E-4</v>
      </c>
      <c r="Q32" s="33">
        <f t="shared" si="26"/>
        <v>3.6415244101035916E-4</v>
      </c>
      <c r="R32" s="33">
        <f t="shared" si="26"/>
        <v>3.6415244101035916E-4</v>
      </c>
      <c r="S32" s="33">
        <f t="shared" si="26"/>
        <v>3.6415244101035916E-4</v>
      </c>
      <c r="T32" s="33">
        <f t="shared" si="26"/>
        <v>3.6415244101035916E-4</v>
      </c>
      <c r="U32" s="33">
        <f t="shared" si="26"/>
        <v>3.6415244101035916E-4</v>
      </c>
      <c r="V32" s="33">
        <f t="shared" si="26"/>
        <v>3.6415244101035916E-4</v>
      </c>
      <c r="W32" s="33">
        <f t="shared" si="26"/>
        <v>3.6415244101035916E-4</v>
      </c>
      <c r="X32" s="33">
        <f t="shared" si="26"/>
        <v>3.6415244101035916E-4</v>
      </c>
      <c r="Y32" s="33">
        <f t="shared" si="26"/>
        <v>3.6415244101035916E-4</v>
      </c>
      <c r="Z32" s="33">
        <f t="shared" si="26"/>
        <v>3.6415244101035916E-4</v>
      </c>
      <c r="AA32" s="33">
        <f t="shared" si="26"/>
        <v>3.6415244101035916E-4</v>
      </c>
      <c r="AB32" s="33">
        <f t="shared" si="26"/>
        <v>3.6415244101035916E-4</v>
      </c>
      <c r="AC32" s="33">
        <f t="shared" si="26"/>
        <v>3.6415244101035916E-4</v>
      </c>
      <c r="AD32" s="33">
        <f t="shared" si="26"/>
        <v>3.6415244101035916E-4</v>
      </c>
      <c r="AE32" s="33">
        <f t="shared" si="26"/>
        <v>3.6415244101035916E-4</v>
      </c>
      <c r="AF32" s="33">
        <f t="shared" si="26"/>
        <v>3.6415244101035916E-4</v>
      </c>
      <c r="AG32" s="33">
        <f t="shared" si="26"/>
        <v>3.6415244101035916E-4</v>
      </c>
      <c r="AH32" s="33">
        <f t="shared" si="26"/>
        <v>3.6415244101035916E-4</v>
      </c>
      <c r="AI32" s="33">
        <f t="shared" si="26"/>
        <v>3.6415244101035916E-4</v>
      </c>
      <c r="AJ32" s="33">
        <f t="shared" si="26"/>
        <v>3.6415244101035916E-4</v>
      </c>
      <c r="AK32" s="33">
        <f t="shared" si="26"/>
        <v>3.6415244101035916E-4</v>
      </c>
      <c r="AL32" s="33">
        <f t="shared" si="26"/>
        <v>3.6415244101035916E-4</v>
      </c>
      <c r="AM32" s="33">
        <f t="shared" si="26"/>
        <v>3.6415244101035916E-4</v>
      </c>
      <c r="AN32" s="33">
        <f t="shared" si="26"/>
        <v>3.6415244101035916E-4</v>
      </c>
      <c r="AO32" s="33">
        <f t="shared" si="26"/>
        <v>3.6415244101035916E-4</v>
      </c>
      <c r="AP32" s="33">
        <f t="shared" si="26"/>
        <v>3.6415244101035916E-4</v>
      </c>
      <c r="AQ32" s="33">
        <f t="shared" si="26"/>
        <v>3.6415244101035916E-4</v>
      </c>
      <c r="AR32" s="33">
        <f t="shared" ref="AR32:BK32" si="28">AQ32*(1-$G$4)</f>
        <v>3.6415244101035916E-4</v>
      </c>
      <c r="AS32" s="33">
        <f t="shared" si="28"/>
        <v>3.6415244101035916E-4</v>
      </c>
      <c r="AT32" s="33">
        <f t="shared" si="28"/>
        <v>3.6415244101035916E-4</v>
      </c>
      <c r="AU32" s="33">
        <f t="shared" si="28"/>
        <v>3.6415244101035916E-4</v>
      </c>
      <c r="AV32" s="33">
        <f t="shared" si="28"/>
        <v>3.6415244101035916E-4</v>
      </c>
      <c r="AW32" s="33">
        <f t="shared" si="28"/>
        <v>3.6415244101035916E-4</v>
      </c>
      <c r="AX32" s="33">
        <f t="shared" si="28"/>
        <v>3.6415244101035916E-4</v>
      </c>
      <c r="AY32" s="33">
        <f t="shared" si="28"/>
        <v>3.6415244101035916E-4</v>
      </c>
      <c r="AZ32" s="33">
        <f t="shared" si="28"/>
        <v>3.6415244101035916E-4</v>
      </c>
      <c r="BA32" s="33">
        <f t="shared" si="28"/>
        <v>3.6415244101035916E-4</v>
      </c>
      <c r="BB32" s="33">
        <f t="shared" si="28"/>
        <v>3.6415244101035916E-4</v>
      </c>
      <c r="BC32" s="33">
        <f t="shared" si="28"/>
        <v>3.6415244101035916E-4</v>
      </c>
      <c r="BD32" s="33">
        <f t="shared" si="28"/>
        <v>3.6415244101035916E-4</v>
      </c>
      <c r="BE32" s="33">
        <f t="shared" si="28"/>
        <v>3.6415244101035916E-4</v>
      </c>
      <c r="BF32" s="33">
        <f t="shared" si="28"/>
        <v>3.6415244101035916E-4</v>
      </c>
      <c r="BG32" s="33">
        <f t="shared" si="28"/>
        <v>3.6415244101035916E-4</v>
      </c>
      <c r="BH32" s="33">
        <f t="shared" si="28"/>
        <v>3.6415244101035916E-4</v>
      </c>
      <c r="BI32" s="33">
        <f t="shared" si="28"/>
        <v>3.6415244101035916E-4</v>
      </c>
      <c r="BJ32" s="33">
        <f t="shared" si="28"/>
        <v>3.6415244101035916E-4</v>
      </c>
      <c r="BK32" s="33">
        <f t="shared" si="28"/>
        <v>3.6415244101035916E-4</v>
      </c>
      <c r="BL32" t="str">
        <f t="shared" si="6"/>
        <v>08_JPN</v>
      </c>
      <c r="BM32" t="str">
        <f t="shared" si="7"/>
        <v>d_nonenergy_8_1_natural_gas</v>
      </c>
      <c r="BP32" s="4">
        <f t="shared" si="8"/>
        <v>9.3733659720000002</v>
      </c>
      <c r="BQ32" s="4">
        <f t="shared" si="9"/>
        <v>9.3404995920000005</v>
      </c>
      <c r="BR32" s="4" cm="1">
        <f t="array" ref="BR32">L32*INDEX(prod_est,$H32+$I32-1,MATCH(BR$14,$BQ$14:$DQ$14,0))</f>
        <v>9.1988821381466792</v>
      </c>
      <c r="BS32" s="4" cm="1">
        <f t="array" ref="BS32">M32*INDEX(prod_est,$H32+$I32-1,MATCH(BS$14,$BQ$14:$DQ$14,0))</f>
        <v>8.3881025767484694</v>
      </c>
      <c r="BT32" s="4" cm="1">
        <f t="array" ref="BT32">N32*INDEX(prod_est,$H32+$I32-1,MATCH(BT$14,$BQ$14:$DQ$14,0))</f>
        <v>8.3789880451296419</v>
      </c>
      <c r="BU32" s="4" cm="1">
        <f t="array" ref="BU32">O32*INDEX(prod_est,$H32+$I32-1,MATCH(BU$14,$BQ$14:$DQ$14,0))</f>
        <v>8.3731297974873193</v>
      </c>
      <c r="BV32" s="4" cm="1">
        <f t="array" ref="BV32">P32*INDEX(prod_est,$H32+$I32-1,MATCH(BV$14,$BQ$14:$DQ$14,0))</f>
        <v>8.3697707477369736</v>
      </c>
      <c r="BW32" s="4" cm="1">
        <f t="array" ref="BW32">Q32*INDEX(prod_est,$H32+$I32-1,MATCH(BW$14,$BQ$14:$DQ$14,0))</f>
        <v>8.3684436419416368</v>
      </c>
      <c r="BX32" s="4" cm="1">
        <f t="array" ref="BX32">R32*INDEX(prod_est,$H32+$I32-1,MATCH(BX$14,$BQ$14:$DQ$14,0))</f>
        <v>8.3687469657992715</v>
      </c>
      <c r="BY32" s="4" cm="1">
        <f t="array" ref="BY32">S32*INDEX(prod_est,$H32+$I32-1,MATCH(BY$14,$BQ$14:$DQ$14,0))</f>
        <v>8.3703543359294166</v>
      </c>
      <c r="BZ32" s="4" cm="1">
        <f t="array" ref="BZ32">T32*INDEX(prod_est,$H32+$I32-1,MATCH(BZ$14,$BQ$14:$DQ$14,0))</f>
        <v>8.3728112656998572</v>
      </c>
      <c r="CA32" s="4" cm="1">
        <f t="array" ref="CA32">U32*INDEX(prod_est,$H32+$I32-1,MATCH(CA$14,$BQ$14:$DQ$14,0))</f>
        <v>8.2865887312200321</v>
      </c>
      <c r="CB32" s="4" cm="1">
        <f t="array" ref="CB32">V32*INDEX(prod_est,$H32+$I32-1,MATCH(CB$14,$BQ$14:$DQ$14,0))</f>
        <v>8.201150918970356</v>
      </c>
      <c r="CC32" s="4" cm="1">
        <f t="array" ref="CC32">W32*INDEX(prod_est,$H32+$I32-1,MATCH(CC$14,$BQ$14:$DQ$14,0))</f>
        <v>8.1154312763966594</v>
      </c>
      <c r="CD32" s="4" cm="1">
        <f t="array" ref="CD32">X32*INDEX(prod_est,$H32+$I32-1,MATCH(CD$14,$BQ$14:$DQ$14,0))</f>
        <v>8.0853934538676029</v>
      </c>
      <c r="CE32" s="4" cm="1">
        <f t="array" ref="CE32">Y32*INDEX(prod_est,$H32+$I32-1,MATCH(CE$14,$BQ$14:$DQ$14,0))</f>
        <v>8.0509835699842647</v>
      </c>
      <c r="CF32" s="4" cm="1">
        <f t="array" ref="CF32">Z32*INDEX(prod_est,$H32+$I32-1,MATCH(CF$14,$BQ$14:$DQ$14,0))</f>
        <v>8.0123221090604311</v>
      </c>
      <c r="CG32" s="4" cm="1">
        <f t="array" ref="CG32">AA32*INDEX(prod_est,$H32+$I32-1,MATCH(CG$14,$BQ$14:$DQ$14,0))</f>
        <v>7.9697014498131411</v>
      </c>
      <c r="CH32" s="4" cm="1">
        <f t="array" ref="CH32">AB32*INDEX(prod_est,$H32+$I32-1,MATCH(CH$14,$BQ$14:$DQ$14,0))</f>
        <v>7.9233482113747407</v>
      </c>
      <c r="CI32" s="4" cm="1">
        <f t="array" ref="CI32">AC32*INDEX(prod_est,$H32+$I32-1,MATCH(CI$14,$BQ$14:$DQ$14,0))</f>
        <v>7.8734965319921528</v>
      </c>
      <c r="CJ32" s="4" cm="1">
        <f t="array" ref="CJ32">AD32*INDEX(prod_est,$H32+$I32-1,MATCH(CJ$14,$BQ$14:$DQ$14,0))</f>
        <v>7.8203204967358673</v>
      </c>
      <c r="CK32" s="4" cm="1">
        <f t="array" ref="CK32">AE32*INDEX(prod_est,$H32+$I32-1,MATCH(CK$14,$BQ$14:$DQ$14,0))</f>
        <v>7.7640355780618027</v>
      </c>
      <c r="CL32" s="4" cm="1">
        <f t="array" ref="CL32">AF32*INDEX(prod_est,$H32+$I32-1,MATCH(CL$14,$BQ$14:$DQ$14,0))</f>
        <v>7.7049045033073433</v>
      </c>
      <c r="CM32" s="4" cm="1">
        <f t="array" ref="CM32">AG32*INDEX(prod_est,$H32+$I32-1,MATCH(CM$14,$BQ$14:$DQ$14,0))</f>
        <v>7.6432253001072201</v>
      </c>
      <c r="CN32" s="4" cm="1">
        <f t="array" ref="CN32">AH32*INDEX(prod_est,$H32+$I32-1,MATCH(CN$14,$BQ$14:$DQ$14,0))</f>
        <v>7.6401390540400715</v>
      </c>
      <c r="CO32" s="4" cm="1">
        <f t="array" ref="CO32">AI32*INDEX(prod_est,$H32+$I32-1,MATCH(CO$14,$BQ$14:$DQ$14,0))</f>
        <v>7.6360684375996408</v>
      </c>
      <c r="CP32" s="4" cm="1">
        <f t="array" ref="CP32">AJ32*INDEX(prod_est,$H32+$I32-1,MATCH(CP$14,$BQ$14:$DQ$14,0))</f>
        <v>7.6318052306808637</v>
      </c>
      <c r="CQ32" s="4" cm="1">
        <f t="array" ref="CQ32">AK32*INDEX(prod_est,$H32+$I32-1,MATCH(CQ$14,$BQ$14:$DQ$14,0))</f>
        <v>7.6280222087060583</v>
      </c>
      <c r="CR32" s="4" cm="1">
        <f t="array" ref="CR32">AL32*INDEX(prod_est,$H32+$I32-1,MATCH(CR$14,$BQ$14:$DQ$14,0))</f>
        <v>7.6253744886319739</v>
      </c>
      <c r="CS32" s="4" cm="1">
        <f t="array" ref="CS32">AM32*INDEX(prod_est,$H32+$I32-1,MATCH(CS$14,$BQ$14:$DQ$14,0))</f>
        <v>7.6042649413659067</v>
      </c>
      <c r="CT32" s="4" cm="1">
        <f t="array" ref="CT32">AN32*INDEX(prod_est,$H32+$I32-1,MATCH(CT$14,$BQ$14:$DQ$14,0))</f>
        <v>7.5857668556668258</v>
      </c>
      <c r="CU32" s="4" cm="1">
        <f t="array" ref="CU32">AO32*INDEX(prod_est,$H32+$I32-1,MATCH(CU$14,$BQ$14:$DQ$14,0))</f>
        <v>7.5707181603254039</v>
      </c>
      <c r="CV32" s="4" cm="1">
        <f t="array" ref="CV32">AP32*INDEX(prod_est,$H32+$I32-1,MATCH(CV$14,$BQ$14:$DQ$14,0))</f>
        <v>7.5596356100781605</v>
      </c>
      <c r="CW32" s="4" cm="1">
        <f t="array" ref="CW32">AQ32*INDEX(prod_est,$H32+$I32-1,MATCH(CW$14,$BQ$14:$DQ$14,0))</f>
        <v>7.5529571859484435</v>
      </c>
      <c r="CX32" s="4" cm="1">
        <f t="array" ref="CX32">AR32*INDEX(prod_est,$H32+$I32-1,MATCH(CX$14,$BQ$14:$DQ$14,0))</f>
        <v>7.5529571859484435</v>
      </c>
      <c r="CY32" s="4" cm="1">
        <f t="array" ref="CY32">AS32*INDEX(prod_est,$H32+$I32-1,MATCH(CY$14,$BQ$14:$DQ$14,0))</f>
        <v>7.5529571859484435</v>
      </c>
      <c r="CZ32" s="4" cm="1">
        <f t="array" ref="CZ32">AT32*INDEX(prod_est,$H32+$I32-1,MATCH(CZ$14,$BQ$14:$DQ$14,0))</f>
        <v>7.5529571859484435</v>
      </c>
      <c r="DA32" s="4" cm="1">
        <f t="array" ref="DA32">AU32*INDEX(prod_est,$H32+$I32-1,MATCH(DA$14,$BQ$14:$DQ$14,0))</f>
        <v>7.5529571859484435</v>
      </c>
      <c r="DB32" s="4" cm="1">
        <f t="array" ref="DB32">AV32*INDEX(prod_est,$H32+$I32-1,MATCH(DB$14,$BQ$14:$DQ$14,0))</f>
        <v>7.5529571859484435</v>
      </c>
      <c r="DC32" s="4" cm="1">
        <f t="array" ref="DC32">AW32*INDEX(prod_est,$H32+$I32-1,MATCH(DC$14,$BQ$14:$DQ$14,0))</f>
        <v>7.5529571859484435</v>
      </c>
      <c r="DD32" s="4" cm="1">
        <f t="array" ref="DD32">AX32*INDEX(prod_est,$H32+$I32-1,MATCH(DD$14,$BQ$14:$DQ$14,0))</f>
        <v>7.5529571859484435</v>
      </c>
      <c r="DE32" s="4" cm="1">
        <f t="array" ref="DE32">AY32*INDEX(prod_est,$H32+$I32-1,MATCH(DE$14,$BQ$14:$DQ$14,0))</f>
        <v>7.5529571859484435</v>
      </c>
      <c r="DF32" s="4" cm="1">
        <f t="array" ref="DF32">AZ32*INDEX(prod_est,$H32+$I32-1,MATCH(DF$14,$BQ$14:$DQ$14,0))</f>
        <v>7.5529571859484435</v>
      </c>
      <c r="DG32" s="4" cm="1">
        <f t="array" ref="DG32">BA32*INDEX(prod_est,$H32+$I32-1,MATCH(DG$14,$BQ$14:$DQ$14,0))</f>
        <v>7.5529571859484435</v>
      </c>
      <c r="DH32" s="4" cm="1">
        <f t="array" ref="DH32">BB32*INDEX(prod_est,$H32+$I32-1,MATCH(DH$14,$BQ$14:$DQ$14,0))</f>
        <v>7.5529571859484435</v>
      </c>
      <c r="DI32" s="4" cm="1">
        <f t="array" ref="DI32">BC32*INDEX(prod_est,$H32+$I32-1,MATCH(DI$14,$BQ$14:$DQ$14,0))</f>
        <v>7.5529571859484435</v>
      </c>
      <c r="DJ32" s="4" cm="1">
        <f t="array" ref="DJ32">BD32*INDEX(prod_est,$H32+$I32-1,MATCH(DJ$14,$BQ$14:$DQ$14,0))</f>
        <v>7.5529571859484435</v>
      </c>
      <c r="DK32" s="4" cm="1">
        <f t="array" ref="DK32">BE32*INDEX(prod_est,$H32+$I32-1,MATCH(DK$14,$BQ$14:$DQ$14,0))</f>
        <v>7.5529571859484435</v>
      </c>
      <c r="DL32" s="4" cm="1">
        <f t="array" ref="DL32">BF32*INDEX(prod_est,$H32+$I32-1,MATCH(DL$14,$BQ$14:$DQ$14,0))</f>
        <v>7.5529571859484435</v>
      </c>
      <c r="DM32" s="4" cm="1">
        <f t="array" ref="DM32">BG32*INDEX(prod_est,$H32+$I32-1,MATCH(DM$14,$BQ$14:$DQ$14,0))</f>
        <v>7.5529571859484435</v>
      </c>
      <c r="DN32" s="4" cm="1">
        <f t="array" ref="DN32">BH32*INDEX(prod_est,$H32+$I32-1,MATCH(DN$14,$BQ$14:$DQ$14,0))</f>
        <v>7.5529571859484435</v>
      </c>
      <c r="DO32" s="4" cm="1">
        <f t="array" ref="DO32">BI32*INDEX(prod_est,$H32+$I32-1,MATCH(DO$14,$BQ$14:$DQ$14,0))</f>
        <v>7.5529571859484435</v>
      </c>
      <c r="DP32" s="4" cm="1">
        <f t="array" ref="DP32">BJ32*INDEX(prod_est,$H32+$I32-1,MATCH(DP$14,$BQ$14:$DQ$14,0))</f>
        <v>7.5529571859484435</v>
      </c>
      <c r="DQ32" s="4" cm="1">
        <f t="array" ref="DQ32">BK32*INDEX(prod_est,$H32+$I32-1,MATCH(DQ$14,$BQ$14:$DQ$14,0))</f>
        <v>7.5529571859484435</v>
      </c>
    </row>
    <row r="33" spans="1:121" x14ac:dyDescent="0.25">
      <c r="A33" t="s">
        <v>44</v>
      </c>
      <c r="B33" t="s">
        <v>23</v>
      </c>
      <c r="C33" t="s">
        <v>62</v>
      </c>
      <c r="D33" t="s">
        <v>172</v>
      </c>
      <c r="E33" s="46" t="s">
        <v>37</v>
      </c>
      <c r="F33" s="4">
        <v>0</v>
      </c>
      <c r="G33" s="4">
        <v>0</v>
      </c>
      <c r="H33">
        <f>MATCH(A33,Production_est!$A$4:$A$339,0)</f>
        <v>113</v>
      </c>
      <c r="I33">
        <f>IFERROR(MATCH(E33,Production_est!$D$4:$D$339,0),"-")</f>
        <v>3</v>
      </c>
      <c r="J33" s="4" cm="1">
        <f t="array" ref="J33">IFERROR(INDEX(Production_est!$E$4:$E$339,I33+H33-1),"-")</f>
        <v>25649.971111231102</v>
      </c>
      <c r="K33" s="33">
        <f t="shared" si="3"/>
        <v>0</v>
      </c>
      <c r="L33" s="33">
        <f t="shared" si="26"/>
        <v>0</v>
      </c>
      <c r="M33" s="33">
        <f t="shared" si="26"/>
        <v>0</v>
      </c>
      <c r="N33" s="33">
        <f t="shared" si="26"/>
        <v>0</v>
      </c>
      <c r="O33" s="33">
        <f t="shared" si="26"/>
        <v>0</v>
      </c>
      <c r="P33" s="33">
        <f t="shared" si="26"/>
        <v>0</v>
      </c>
      <c r="Q33" s="33">
        <f t="shared" si="26"/>
        <v>0</v>
      </c>
      <c r="R33" s="33">
        <f t="shared" si="26"/>
        <v>0</v>
      </c>
      <c r="S33" s="33">
        <f t="shared" si="26"/>
        <v>0</v>
      </c>
      <c r="T33" s="33">
        <f t="shared" si="26"/>
        <v>0</v>
      </c>
      <c r="U33" s="33">
        <f t="shared" si="26"/>
        <v>0</v>
      </c>
      <c r="V33" s="33">
        <f t="shared" si="26"/>
        <v>0</v>
      </c>
      <c r="W33" s="33">
        <f t="shared" si="26"/>
        <v>0</v>
      </c>
      <c r="X33" s="33">
        <f t="shared" si="26"/>
        <v>0</v>
      </c>
      <c r="Y33" s="33">
        <f t="shared" si="26"/>
        <v>0</v>
      </c>
      <c r="Z33" s="33">
        <f t="shared" si="26"/>
        <v>0</v>
      </c>
      <c r="AA33" s="33">
        <f t="shared" si="26"/>
        <v>0</v>
      </c>
      <c r="AB33" s="33">
        <f t="shared" si="26"/>
        <v>0</v>
      </c>
      <c r="AC33" s="33">
        <f t="shared" si="26"/>
        <v>0</v>
      </c>
      <c r="AD33" s="33">
        <f t="shared" si="26"/>
        <v>0</v>
      </c>
      <c r="AE33" s="33">
        <f t="shared" si="26"/>
        <v>0</v>
      </c>
      <c r="AF33" s="33">
        <f t="shared" si="26"/>
        <v>0</v>
      </c>
      <c r="AG33" s="33">
        <f t="shared" si="26"/>
        <v>0</v>
      </c>
      <c r="AH33" s="33">
        <f t="shared" si="26"/>
        <v>0</v>
      </c>
      <c r="AI33" s="33">
        <f t="shared" si="26"/>
        <v>0</v>
      </c>
      <c r="AJ33" s="33">
        <f t="shared" si="26"/>
        <v>0</v>
      </c>
      <c r="AK33" s="33">
        <f t="shared" si="26"/>
        <v>0</v>
      </c>
      <c r="AL33" s="33">
        <f t="shared" si="26"/>
        <v>0</v>
      </c>
      <c r="AM33" s="33">
        <f t="shared" si="26"/>
        <v>0</v>
      </c>
      <c r="AN33" s="33">
        <f t="shared" si="26"/>
        <v>0</v>
      </c>
      <c r="AO33" s="33">
        <f t="shared" si="26"/>
        <v>0</v>
      </c>
      <c r="AP33" s="33">
        <f t="shared" si="26"/>
        <v>0</v>
      </c>
      <c r="AQ33" s="33">
        <f t="shared" si="26"/>
        <v>0</v>
      </c>
      <c r="AR33" s="33">
        <f t="shared" ref="AR33:BK33" si="29">AQ33*(1-$G$4)</f>
        <v>0</v>
      </c>
      <c r="AS33" s="33">
        <f t="shared" si="29"/>
        <v>0</v>
      </c>
      <c r="AT33" s="33">
        <f t="shared" si="29"/>
        <v>0</v>
      </c>
      <c r="AU33" s="33">
        <f t="shared" si="29"/>
        <v>0</v>
      </c>
      <c r="AV33" s="33">
        <f t="shared" si="29"/>
        <v>0</v>
      </c>
      <c r="AW33" s="33">
        <f t="shared" si="29"/>
        <v>0</v>
      </c>
      <c r="AX33" s="33">
        <f t="shared" si="29"/>
        <v>0</v>
      </c>
      <c r="AY33" s="33">
        <f t="shared" si="29"/>
        <v>0</v>
      </c>
      <c r="AZ33" s="33">
        <f t="shared" si="29"/>
        <v>0</v>
      </c>
      <c r="BA33" s="33">
        <f t="shared" si="29"/>
        <v>0</v>
      </c>
      <c r="BB33" s="33">
        <f t="shared" si="29"/>
        <v>0</v>
      </c>
      <c r="BC33" s="33">
        <f t="shared" si="29"/>
        <v>0</v>
      </c>
      <c r="BD33" s="33">
        <f t="shared" si="29"/>
        <v>0</v>
      </c>
      <c r="BE33" s="33">
        <f t="shared" si="29"/>
        <v>0</v>
      </c>
      <c r="BF33" s="33">
        <f t="shared" si="29"/>
        <v>0</v>
      </c>
      <c r="BG33" s="33">
        <f t="shared" si="29"/>
        <v>0</v>
      </c>
      <c r="BH33" s="33">
        <f t="shared" si="29"/>
        <v>0</v>
      </c>
      <c r="BI33" s="33">
        <f t="shared" si="29"/>
        <v>0</v>
      </c>
      <c r="BJ33" s="33">
        <f t="shared" si="29"/>
        <v>0</v>
      </c>
      <c r="BK33" s="33">
        <f t="shared" si="29"/>
        <v>0</v>
      </c>
      <c r="BL33" t="str">
        <f t="shared" si="6"/>
        <v>08_JPN</v>
      </c>
      <c r="BM33" t="str">
        <f t="shared" si="7"/>
        <v>d_nonenergy_15_1_fwood_wwaste</v>
      </c>
      <c r="BP33" s="4">
        <f t="shared" si="8"/>
        <v>0</v>
      </c>
      <c r="BQ33" s="4">
        <f t="shared" si="9"/>
        <v>0</v>
      </c>
      <c r="BR33" s="4" cm="1">
        <f t="array" ref="BR33">L33*INDEX(prod_est,$H33+$I33-1,MATCH(BR$14,$BQ$14:$DQ$14,0))</f>
        <v>0</v>
      </c>
      <c r="BS33" s="4" cm="1">
        <f t="array" ref="BS33">M33*INDEX(prod_est,$H33+$I33-1,MATCH(BS$14,$BQ$14:$DQ$14,0))</f>
        <v>0</v>
      </c>
      <c r="BT33" s="4" cm="1">
        <f t="array" ref="BT33">N33*INDEX(prod_est,$H33+$I33-1,MATCH(BT$14,$BQ$14:$DQ$14,0))</f>
        <v>0</v>
      </c>
      <c r="BU33" s="4" cm="1">
        <f t="array" ref="BU33">O33*INDEX(prod_est,$H33+$I33-1,MATCH(BU$14,$BQ$14:$DQ$14,0))</f>
        <v>0</v>
      </c>
      <c r="BV33" s="4" cm="1">
        <f t="array" ref="BV33">P33*INDEX(prod_est,$H33+$I33-1,MATCH(BV$14,$BQ$14:$DQ$14,0))</f>
        <v>0</v>
      </c>
      <c r="BW33" s="4" cm="1">
        <f t="array" ref="BW33">Q33*INDEX(prod_est,$H33+$I33-1,MATCH(BW$14,$BQ$14:$DQ$14,0))</f>
        <v>0</v>
      </c>
      <c r="BX33" s="4" cm="1">
        <f t="array" ref="BX33">R33*INDEX(prod_est,$H33+$I33-1,MATCH(BX$14,$BQ$14:$DQ$14,0))</f>
        <v>0</v>
      </c>
      <c r="BY33" s="4" cm="1">
        <f t="array" ref="BY33">S33*INDEX(prod_est,$H33+$I33-1,MATCH(BY$14,$BQ$14:$DQ$14,0))</f>
        <v>0</v>
      </c>
      <c r="BZ33" s="4" cm="1">
        <f t="array" ref="BZ33">T33*INDEX(prod_est,$H33+$I33-1,MATCH(BZ$14,$BQ$14:$DQ$14,0))</f>
        <v>0</v>
      </c>
      <c r="CA33" s="4" cm="1">
        <f t="array" ref="CA33">U33*INDEX(prod_est,$H33+$I33-1,MATCH(CA$14,$BQ$14:$DQ$14,0))</f>
        <v>0</v>
      </c>
      <c r="CB33" s="4" cm="1">
        <f t="array" ref="CB33">V33*INDEX(prod_est,$H33+$I33-1,MATCH(CB$14,$BQ$14:$DQ$14,0))</f>
        <v>0</v>
      </c>
      <c r="CC33" s="4" cm="1">
        <f t="array" ref="CC33">W33*INDEX(prod_est,$H33+$I33-1,MATCH(CC$14,$BQ$14:$DQ$14,0))</f>
        <v>0</v>
      </c>
      <c r="CD33" s="4" cm="1">
        <f t="array" ref="CD33">X33*INDEX(prod_est,$H33+$I33-1,MATCH(CD$14,$BQ$14:$DQ$14,0))</f>
        <v>0</v>
      </c>
      <c r="CE33" s="4" cm="1">
        <f t="array" ref="CE33">Y33*INDEX(prod_est,$H33+$I33-1,MATCH(CE$14,$BQ$14:$DQ$14,0))</f>
        <v>0</v>
      </c>
      <c r="CF33" s="4" cm="1">
        <f t="array" ref="CF33">Z33*INDEX(prod_est,$H33+$I33-1,MATCH(CF$14,$BQ$14:$DQ$14,0))</f>
        <v>0</v>
      </c>
      <c r="CG33" s="4" cm="1">
        <f t="array" ref="CG33">AA33*INDEX(prod_est,$H33+$I33-1,MATCH(CG$14,$BQ$14:$DQ$14,0))</f>
        <v>0</v>
      </c>
      <c r="CH33" s="4" cm="1">
        <f t="array" ref="CH33">AB33*INDEX(prod_est,$H33+$I33-1,MATCH(CH$14,$BQ$14:$DQ$14,0))</f>
        <v>0</v>
      </c>
      <c r="CI33" s="4" cm="1">
        <f t="array" ref="CI33">AC33*INDEX(prod_est,$H33+$I33-1,MATCH(CI$14,$BQ$14:$DQ$14,0))</f>
        <v>0</v>
      </c>
      <c r="CJ33" s="4" cm="1">
        <f t="array" ref="CJ33">AD33*INDEX(prod_est,$H33+$I33-1,MATCH(CJ$14,$BQ$14:$DQ$14,0))</f>
        <v>0</v>
      </c>
      <c r="CK33" s="4" cm="1">
        <f t="array" ref="CK33">AE33*INDEX(prod_est,$H33+$I33-1,MATCH(CK$14,$BQ$14:$DQ$14,0))</f>
        <v>0</v>
      </c>
      <c r="CL33" s="4" cm="1">
        <f t="array" ref="CL33">AF33*INDEX(prod_est,$H33+$I33-1,MATCH(CL$14,$BQ$14:$DQ$14,0))</f>
        <v>0</v>
      </c>
      <c r="CM33" s="4" cm="1">
        <f t="array" ref="CM33">AG33*INDEX(prod_est,$H33+$I33-1,MATCH(CM$14,$BQ$14:$DQ$14,0))</f>
        <v>0</v>
      </c>
      <c r="CN33" s="4" cm="1">
        <f t="array" ref="CN33">AH33*INDEX(prod_est,$H33+$I33-1,MATCH(CN$14,$BQ$14:$DQ$14,0))</f>
        <v>0</v>
      </c>
      <c r="CO33" s="4" cm="1">
        <f t="array" ref="CO33">AI33*INDEX(prod_est,$H33+$I33-1,MATCH(CO$14,$BQ$14:$DQ$14,0))</f>
        <v>0</v>
      </c>
      <c r="CP33" s="4" cm="1">
        <f t="array" ref="CP33">AJ33*INDEX(prod_est,$H33+$I33-1,MATCH(CP$14,$BQ$14:$DQ$14,0))</f>
        <v>0</v>
      </c>
      <c r="CQ33" s="4" cm="1">
        <f t="array" ref="CQ33">AK33*INDEX(prod_est,$H33+$I33-1,MATCH(CQ$14,$BQ$14:$DQ$14,0))</f>
        <v>0</v>
      </c>
      <c r="CR33" s="4" cm="1">
        <f t="array" ref="CR33">AL33*INDEX(prod_est,$H33+$I33-1,MATCH(CR$14,$BQ$14:$DQ$14,0))</f>
        <v>0</v>
      </c>
      <c r="CS33" s="4" cm="1">
        <f t="array" ref="CS33">AM33*INDEX(prod_est,$H33+$I33-1,MATCH(CS$14,$BQ$14:$DQ$14,0))</f>
        <v>0</v>
      </c>
      <c r="CT33" s="4" cm="1">
        <f t="array" ref="CT33">AN33*INDEX(prod_est,$H33+$I33-1,MATCH(CT$14,$BQ$14:$DQ$14,0))</f>
        <v>0</v>
      </c>
      <c r="CU33" s="4" cm="1">
        <f t="array" ref="CU33">AO33*INDEX(prod_est,$H33+$I33-1,MATCH(CU$14,$BQ$14:$DQ$14,0))</f>
        <v>0</v>
      </c>
      <c r="CV33" s="4" cm="1">
        <f t="array" ref="CV33">AP33*INDEX(prod_est,$H33+$I33-1,MATCH(CV$14,$BQ$14:$DQ$14,0))</f>
        <v>0</v>
      </c>
      <c r="CW33" s="4" cm="1">
        <f t="array" ref="CW33">AQ33*INDEX(prod_est,$H33+$I33-1,MATCH(CW$14,$BQ$14:$DQ$14,0))</f>
        <v>0</v>
      </c>
      <c r="CX33" s="4" cm="1">
        <f t="array" ref="CX33">AR33*INDEX(prod_est,$H33+$I33-1,MATCH(CX$14,$BQ$14:$DQ$14,0))</f>
        <v>0</v>
      </c>
      <c r="CY33" s="4" cm="1">
        <f t="array" ref="CY33">AS33*INDEX(prod_est,$H33+$I33-1,MATCH(CY$14,$BQ$14:$DQ$14,0))</f>
        <v>0</v>
      </c>
      <c r="CZ33" s="4" cm="1">
        <f t="array" ref="CZ33">AT33*INDEX(prod_est,$H33+$I33-1,MATCH(CZ$14,$BQ$14:$DQ$14,0))</f>
        <v>0</v>
      </c>
      <c r="DA33" s="4" cm="1">
        <f t="array" ref="DA33">AU33*INDEX(prod_est,$H33+$I33-1,MATCH(DA$14,$BQ$14:$DQ$14,0))</f>
        <v>0</v>
      </c>
      <c r="DB33" s="4" cm="1">
        <f t="array" ref="DB33">AV33*INDEX(prod_est,$H33+$I33-1,MATCH(DB$14,$BQ$14:$DQ$14,0))</f>
        <v>0</v>
      </c>
      <c r="DC33" s="4" cm="1">
        <f t="array" ref="DC33">AW33*INDEX(prod_est,$H33+$I33-1,MATCH(DC$14,$BQ$14:$DQ$14,0))</f>
        <v>0</v>
      </c>
      <c r="DD33" s="4" cm="1">
        <f t="array" ref="DD33">AX33*INDEX(prod_est,$H33+$I33-1,MATCH(DD$14,$BQ$14:$DQ$14,0))</f>
        <v>0</v>
      </c>
      <c r="DE33" s="4" cm="1">
        <f t="array" ref="DE33">AY33*INDEX(prod_est,$H33+$I33-1,MATCH(DE$14,$BQ$14:$DQ$14,0))</f>
        <v>0</v>
      </c>
      <c r="DF33" s="4" cm="1">
        <f t="array" ref="DF33">AZ33*INDEX(prod_est,$H33+$I33-1,MATCH(DF$14,$BQ$14:$DQ$14,0))</f>
        <v>0</v>
      </c>
      <c r="DG33" s="4" cm="1">
        <f t="array" ref="DG33">BA33*INDEX(prod_est,$H33+$I33-1,MATCH(DG$14,$BQ$14:$DQ$14,0))</f>
        <v>0</v>
      </c>
      <c r="DH33" s="4" cm="1">
        <f t="array" ref="DH33">BB33*INDEX(prod_est,$H33+$I33-1,MATCH(DH$14,$BQ$14:$DQ$14,0))</f>
        <v>0</v>
      </c>
      <c r="DI33" s="4" cm="1">
        <f t="array" ref="DI33">BC33*INDEX(prod_est,$H33+$I33-1,MATCH(DI$14,$BQ$14:$DQ$14,0))</f>
        <v>0</v>
      </c>
      <c r="DJ33" s="4" cm="1">
        <f t="array" ref="DJ33">BD33*INDEX(prod_est,$H33+$I33-1,MATCH(DJ$14,$BQ$14:$DQ$14,0))</f>
        <v>0</v>
      </c>
      <c r="DK33" s="4" cm="1">
        <f t="array" ref="DK33">BE33*INDEX(prod_est,$H33+$I33-1,MATCH(DK$14,$BQ$14:$DQ$14,0))</f>
        <v>0</v>
      </c>
      <c r="DL33" s="4" cm="1">
        <f t="array" ref="DL33">BF33*INDEX(prod_est,$H33+$I33-1,MATCH(DL$14,$BQ$14:$DQ$14,0))</f>
        <v>0</v>
      </c>
      <c r="DM33" s="4" cm="1">
        <f t="array" ref="DM33">BG33*INDEX(prod_est,$H33+$I33-1,MATCH(DM$14,$BQ$14:$DQ$14,0))</f>
        <v>0</v>
      </c>
      <c r="DN33" s="4" cm="1">
        <f t="array" ref="DN33">BH33*INDEX(prod_est,$H33+$I33-1,MATCH(DN$14,$BQ$14:$DQ$14,0))</f>
        <v>0</v>
      </c>
      <c r="DO33" s="4" cm="1">
        <f t="array" ref="DO33">BI33*INDEX(prod_est,$H33+$I33-1,MATCH(DO$14,$BQ$14:$DQ$14,0))</f>
        <v>0</v>
      </c>
      <c r="DP33" s="4" cm="1">
        <f t="array" ref="DP33">BJ33*INDEX(prod_est,$H33+$I33-1,MATCH(DP$14,$BQ$14:$DQ$14,0))</f>
        <v>0</v>
      </c>
      <c r="DQ33" s="4" cm="1">
        <f t="array" ref="DQ33">BK33*INDEX(prod_est,$H33+$I33-1,MATCH(DQ$14,$BQ$14:$DQ$14,0))</f>
        <v>0</v>
      </c>
    </row>
    <row r="34" spans="1:121" x14ac:dyDescent="0.25">
      <c r="A34" t="s">
        <v>44</v>
      </c>
      <c r="B34" t="s">
        <v>24</v>
      </c>
      <c r="C34" t="s">
        <v>24</v>
      </c>
      <c r="D34" t="s">
        <v>172</v>
      </c>
      <c r="E34" s="46" t="s">
        <v>37</v>
      </c>
      <c r="F34" s="4">
        <v>0</v>
      </c>
      <c r="G34" s="4">
        <v>0</v>
      </c>
      <c r="H34">
        <f>MATCH(A34,Production_est!$A$4:$A$339,0)</f>
        <v>113</v>
      </c>
      <c r="I34">
        <f>IFERROR(MATCH(E34,Production_est!$D$4:$D$339,0),"-")</f>
        <v>3</v>
      </c>
      <c r="J34" s="4" cm="1">
        <f t="array" ref="J34">IFERROR(INDEX(Production_est!$E$4:$E$339,I34+H34-1),"-")</f>
        <v>25649.971111231102</v>
      </c>
      <c r="K34" s="33">
        <f t="shared" si="3"/>
        <v>0</v>
      </c>
      <c r="L34" s="33">
        <f t="shared" si="26"/>
        <v>0</v>
      </c>
      <c r="M34" s="33">
        <f t="shared" si="26"/>
        <v>0</v>
      </c>
      <c r="N34" s="33">
        <f t="shared" si="26"/>
        <v>0</v>
      </c>
      <c r="O34" s="33">
        <f t="shared" si="26"/>
        <v>0</v>
      </c>
      <c r="P34" s="33">
        <f t="shared" si="26"/>
        <v>0</v>
      </c>
      <c r="Q34" s="33">
        <f t="shared" si="26"/>
        <v>0</v>
      </c>
      <c r="R34" s="33">
        <f t="shared" si="26"/>
        <v>0</v>
      </c>
      <c r="S34" s="33">
        <f t="shared" si="26"/>
        <v>0</v>
      </c>
      <c r="T34" s="33">
        <f t="shared" si="26"/>
        <v>0</v>
      </c>
      <c r="U34" s="33">
        <f t="shared" si="26"/>
        <v>0</v>
      </c>
      <c r="V34" s="33">
        <f t="shared" si="26"/>
        <v>0</v>
      </c>
      <c r="W34" s="33">
        <f t="shared" si="26"/>
        <v>0</v>
      </c>
      <c r="X34" s="33">
        <f t="shared" si="26"/>
        <v>0</v>
      </c>
      <c r="Y34" s="33">
        <f t="shared" si="26"/>
        <v>0</v>
      </c>
      <c r="Z34" s="33">
        <f t="shared" si="26"/>
        <v>0</v>
      </c>
      <c r="AA34" s="33">
        <f t="shared" si="26"/>
        <v>0</v>
      </c>
      <c r="AB34" s="33">
        <f t="shared" si="26"/>
        <v>0</v>
      </c>
      <c r="AC34" s="33">
        <f t="shared" si="26"/>
        <v>0</v>
      </c>
      <c r="AD34" s="33">
        <f t="shared" si="26"/>
        <v>0</v>
      </c>
      <c r="AE34" s="33">
        <f t="shared" si="26"/>
        <v>0</v>
      </c>
      <c r="AF34" s="33">
        <f t="shared" si="26"/>
        <v>0</v>
      </c>
      <c r="AG34" s="33">
        <f t="shared" si="26"/>
        <v>0</v>
      </c>
      <c r="AH34" s="33">
        <f t="shared" si="26"/>
        <v>0</v>
      </c>
      <c r="AI34" s="33">
        <f t="shared" si="26"/>
        <v>0</v>
      </c>
      <c r="AJ34" s="33">
        <f t="shared" si="26"/>
        <v>0</v>
      </c>
      <c r="AK34" s="33">
        <f t="shared" si="26"/>
        <v>0</v>
      </c>
      <c r="AL34" s="33">
        <f t="shared" si="26"/>
        <v>0</v>
      </c>
      <c r="AM34" s="33">
        <f t="shared" si="26"/>
        <v>0</v>
      </c>
      <c r="AN34" s="33">
        <f t="shared" si="26"/>
        <v>0</v>
      </c>
      <c r="AO34" s="33">
        <f t="shared" si="26"/>
        <v>0</v>
      </c>
      <c r="AP34" s="33">
        <f t="shared" si="26"/>
        <v>0</v>
      </c>
      <c r="AQ34" s="33">
        <f t="shared" si="26"/>
        <v>0</v>
      </c>
      <c r="AR34" s="33">
        <f t="shared" ref="AR34:BK34" si="30">AQ34*(1-$G$4)</f>
        <v>0</v>
      </c>
      <c r="AS34" s="33">
        <f t="shared" si="30"/>
        <v>0</v>
      </c>
      <c r="AT34" s="33">
        <f t="shared" si="30"/>
        <v>0</v>
      </c>
      <c r="AU34" s="33">
        <f t="shared" si="30"/>
        <v>0</v>
      </c>
      <c r="AV34" s="33">
        <f t="shared" si="30"/>
        <v>0</v>
      </c>
      <c r="AW34" s="33">
        <f t="shared" si="30"/>
        <v>0</v>
      </c>
      <c r="AX34" s="33">
        <f t="shared" si="30"/>
        <v>0</v>
      </c>
      <c r="AY34" s="33">
        <f t="shared" si="30"/>
        <v>0</v>
      </c>
      <c r="AZ34" s="33">
        <f t="shared" si="30"/>
        <v>0</v>
      </c>
      <c r="BA34" s="33">
        <f t="shared" si="30"/>
        <v>0</v>
      </c>
      <c r="BB34" s="33">
        <f t="shared" si="30"/>
        <v>0</v>
      </c>
      <c r="BC34" s="33">
        <f t="shared" si="30"/>
        <v>0</v>
      </c>
      <c r="BD34" s="33">
        <f t="shared" si="30"/>
        <v>0</v>
      </c>
      <c r="BE34" s="33">
        <f t="shared" si="30"/>
        <v>0</v>
      </c>
      <c r="BF34" s="33">
        <f t="shared" si="30"/>
        <v>0</v>
      </c>
      <c r="BG34" s="33">
        <f t="shared" si="30"/>
        <v>0</v>
      </c>
      <c r="BH34" s="33">
        <f t="shared" si="30"/>
        <v>0</v>
      </c>
      <c r="BI34" s="33">
        <f t="shared" si="30"/>
        <v>0</v>
      </c>
      <c r="BJ34" s="33">
        <f t="shared" si="30"/>
        <v>0</v>
      </c>
      <c r="BK34" s="33">
        <f t="shared" si="30"/>
        <v>0</v>
      </c>
      <c r="BL34" t="str">
        <f t="shared" si="6"/>
        <v>08_JPN</v>
      </c>
      <c r="BM34" t="str">
        <f t="shared" si="7"/>
        <v>d_nonenergy_15_2_bagasse</v>
      </c>
      <c r="BP34" s="4">
        <f t="shared" si="8"/>
        <v>0</v>
      </c>
      <c r="BQ34" s="4">
        <f t="shared" si="9"/>
        <v>0</v>
      </c>
      <c r="BR34" s="4" cm="1">
        <f t="array" ref="BR34">L34*INDEX(prod_est,$H34+$I34-1,MATCH(BR$14,$BQ$14:$DQ$14,0))</f>
        <v>0</v>
      </c>
      <c r="BS34" s="4" cm="1">
        <f t="array" ref="BS34">M34*INDEX(prod_est,$H34+$I34-1,MATCH(BS$14,$BQ$14:$DQ$14,0))</f>
        <v>0</v>
      </c>
      <c r="BT34" s="4" cm="1">
        <f t="array" ref="BT34">N34*INDEX(prod_est,$H34+$I34-1,MATCH(BT$14,$BQ$14:$DQ$14,0))</f>
        <v>0</v>
      </c>
      <c r="BU34" s="4" cm="1">
        <f t="array" ref="BU34">O34*INDEX(prod_est,$H34+$I34-1,MATCH(BU$14,$BQ$14:$DQ$14,0))</f>
        <v>0</v>
      </c>
      <c r="BV34" s="4" cm="1">
        <f t="array" ref="BV34">P34*INDEX(prod_est,$H34+$I34-1,MATCH(BV$14,$BQ$14:$DQ$14,0))</f>
        <v>0</v>
      </c>
      <c r="BW34" s="4" cm="1">
        <f t="array" ref="BW34">Q34*INDEX(prod_est,$H34+$I34-1,MATCH(BW$14,$BQ$14:$DQ$14,0))</f>
        <v>0</v>
      </c>
      <c r="BX34" s="4" cm="1">
        <f t="array" ref="BX34">R34*INDEX(prod_est,$H34+$I34-1,MATCH(BX$14,$BQ$14:$DQ$14,0))</f>
        <v>0</v>
      </c>
      <c r="BY34" s="4" cm="1">
        <f t="array" ref="BY34">S34*INDEX(prod_est,$H34+$I34-1,MATCH(BY$14,$BQ$14:$DQ$14,0))</f>
        <v>0</v>
      </c>
      <c r="BZ34" s="4" cm="1">
        <f t="array" ref="BZ34">T34*INDEX(prod_est,$H34+$I34-1,MATCH(BZ$14,$BQ$14:$DQ$14,0))</f>
        <v>0</v>
      </c>
      <c r="CA34" s="4" cm="1">
        <f t="array" ref="CA34">U34*INDEX(prod_est,$H34+$I34-1,MATCH(CA$14,$BQ$14:$DQ$14,0))</f>
        <v>0</v>
      </c>
      <c r="CB34" s="4" cm="1">
        <f t="array" ref="CB34">V34*INDEX(prod_est,$H34+$I34-1,MATCH(CB$14,$BQ$14:$DQ$14,0))</f>
        <v>0</v>
      </c>
      <c r="CC34" s="4" cm="1">
        <f t="array" ref="CC34">W34*INDEX(prod_est,$H34+$I34-1,MATCH(CC$14,$BQ$14:$DQ$14,0))</f>
        <v>0</v>
      </c>
      <c r="CD34" s="4" cm="1">
        <f t="array" ref="CD34">X34*INDEX(prod_est,$H34+$I34-1,MATCH(CD$14,$BQ$14:$DQ$14,0))</f>
        <v>0</v>
      </c>
      <c r="CE34" s="4" cm="1">
        <f t="array" ref="CE34">Y34*INDEX(prod_est,$H34+$I34-1,MATCH(CE$14,$BQ$14:$DQ$14,0))</f>
        <v>0</v>
      </c>
      <c r="CF34" s="4" cm="1">
        <f t="array" ref="CF34">Z34*INDEX(prod_est,$H34+$I34-1,MATCH(CF$14,$BQ$14:$DQ$14,0))</f>
        <v>0</v>
      </c>
      <c r="CG34" s="4" cm="1">
        <f t="array" ref="CG34">AA34*INDEX(prod_est,$H34+$I34-1,MATCH(CG$14,$BQ$14:$DQ$14,0))</f>
        <v>0</v>
      </c>
      <c r="CH34" s="4" cm="1">
        <f t="array" ref="CH34">AB34*INDEX(prod_est,$H34+$I34-1,MATCH(CH$14,$BQ$14:$DQ$14,0))</f>
        <v>0</v>
      </c>
      <c r="CI34" s="4" cm="1">
        <f t="array" ref="CI34">AC34*INDEX(prod_est,$H34+$I34-1,MATCH(CI$14,$BQ$14:$DQ$14,0))</f>
        <v>0</v>
      </c>
      <c r="CJ34" s="4" cm="1">
        <f t="array" ref="CJ34">AD34*INDEX(prod_est,$H34+$I34-1,MATCH(CJ$14,$BQ$14:$DQ$14,0))</f>
        <v>0</v>
      </c>
      <c r="CK34" s="4" cm="1">
        <f t="array" ref="CK34">AE34*INDEX(prod_est,$H34+$I34-1,MATCH(CK$14,$BQ$14:$DQ$14,0))</f>
        <v>0</v>
      </c>
      <c r="CL34" s="4" cm="1">
        <f t="array" ref="CL34">AF34*INDEX(prod_est,$H34+$I34-1,MATCH(CL$14,$BQ$14:$DQ$14,0))</f>
        <v>0</v>
      </c>
      <c r="CM34" s="4" cm="1">
        <f t="array" ref="CM34">AG34*INDEX(prod_est,$H34+$I34-1,MATCH(CM$14,$BQ$14:$DQ$14,0))</f>
        <v>0</v>
      </c>
      <c r="CN34" s="4" cm="1">
        <f t="array" ref="CN34">AH34*INDEX(prod_est,$H34+$I34-1,MATCH(CN$14,$BQ$14:$DQ$14,0))</f>
        <v>0</v>
      </c>
      <c r="CO34" s="4" cm="1">
        <f t="array" ref="CO34">AI34*INDEX(prod_est,$H34+$I34-1,MATCH(CO$14,$BQ$14:$DQ$14,0))</f>
        <v>0</v>
      </c>
      <c r="CP34" s="4" cm="1">
        <f t="array" ref="CP34">AJ34*INDEX(prod_est,$H34+$I34-1,MATCH(CP$14,$BQ$14:$DQ$14,0))</f>
        <v>0</v>
      </c>
      <c r="CQ34" s="4" cm="1">
        <f t="array" ref="CQ34">AK34*INDEX(prod_est,$H34+$I34-1,MATCH(CQ$14,$BQ$14:$DQ$14,0))</f>
        <v>0</v>
      </c>
      <c r="CR34" s="4" cm="1">
        <f t="array" ref="CR34">AL34*INDEX(prod_est,$H34+$I34-1,MATCH(CR$14,$BQ$14:$DQ$14,0))</f>
        <v>0</v>
      </c>
      <c r="CS34" s="4" cm="1">
        <f t="array" ref="CS34">AM34*INDEX(prod_est,$H34+$I34-1,MATCH(CS$14,$BQ$14:$DQ$14,0))</f>
        <v>0</v>
      </c>
      <c r="CT34" s="4" cm="1">
        <f t="array" ref="CT34">AN34*INDEX(prod_est,$H34+$I34-1,MATCH(CT$14,$BQ$14:$DQ$14,0))</f>
        <v>0</v>
      </c>
      <c r="CU34" s="4" cm="1">
        <f t="array" ref="CU34">AO34*INDEX(prod_est,$H34+$I34-1,MATCH(CU$14,$BQ$14:$DQ$14,0))</f>
        <v>0</v>
      </c>
      <c r="CV34" s="4" cm="1">
        <f t="array" ref="CV34">AP34*INDEX(prod_est,$H34+$I34-1,MATCH(CV$14,$BQ$14:$DQ$14,0))</f>
        <v>0</v>
      </c>
      <c r="CW34" s="4" cm="1">
        <f t="array" ref="CW34">AQ34*INDEX(prod_est,$H34+$I34-1,MATCH(CW$14,$BQ$14:$DQ$14,0))</f>
        <v>0</v>
      </c>
      <c r="CX34" s="4" cm="1">
        <f t="array" ref="CX34">AR34*INDEX(prod_est,$H34+$I34-1,MATCH(CX$14,$BQ$14:$DQ$14,0))</f>
        <v>0</v>
      </c>
      <c r="CY34" s="4" cm="1">
        <f t="array" ref="CY34">AS34*INDEX(prod_est,$H34+$I34-1,MATCH(CY$14,$BQ$14:$DQ$14,0))</f>
        <v>0</v>
      </c>
      <c r="CZ34" s="4" cm="1">
        <f t="array" ref="CZ34">AT34*INDEX(prod_est,$H34+$I34-1,MATCH(CZ$14,$BQ$14:$DQ$14,0))</f>
        <v>0</v>
      </c>
      <c r="DA34" s="4" cm="1">
        <f t="array" ref="DA34">AU34*INDEX(prod_est,$H34+$I34-1,MATCH(DA$14,$BQ$14:$DQ$14,0))</f>
        <v>0</v>
      </c>
      <c r="DB34" s="4" cm="1">
        <f t="array" ref="DB34">AV34*INDEX(prod_est,$H34+$I34-1,MATCH(DB$14,$BQ$14:$DQ$14,0))</f>
        <v>0</v>
      </c>
      <c r="DC34" s="4" cm="1">
        <f t="array" ref="DC34">AW34*INDEX(prod_est,$H34+$I34-1,MATCH(DC$14,$BQ$14:$DQ$14,0))</f>
        <v>0</v>
      </c>
      <c r="DD34" s="4" cm="1">
        <f t="array" ref="DD34">AX34*INDEX(prod_est,$H34+$I34-1,MATCH(DD$14,$BQ$14:$DQ$14,0))</f>
        <v>0</v>
      </c>
      <c r="DE34" s="4" cm="1">
        <f t="array" ref="DE34">AY34*INDEX(prod_est,$H34+$I34-1,MATCH(DE$14,$BQ$14:$DQ$14,0))</f>
        <v>0</v>
      </c>
      <c r="DF34" s="4" cm="1">
        <f t="array" ref="DF34">AZ34*INDEX(prod_est,$H34+$I34-1,MATCH(DF$14,$BQ$14:$DQ$14,0))</f>
        <v>0</v>
      </c>
      <c r="DG34" s="4" cm="1">
        <f t="array" ref="DG34">BA34*INDEX(prod_est,$H34+$I34-1,MATCH(DG$14,$BQ$14:$DQ$14,0))</f>
        <v>0</v>
      </c>
      <c r="DH34" s="4" cm="1">
        <f t="array" ref="DH34">BB34*INDEX(prod_est,$H34+$I34-1,MATCH(DH$14,$BQ$14:$DQ$14,0))</f>
        <v>0</v>
      </c>
      <c r="DI34" s="4" cm="1">
        <f t="array" ref="DI34">BC34*INDEX(prod_est,$H34+$I34-1,MATCH(DI$14,$BQ$14:$DQ$14,0))</f>
        <v>0</v>
      </c>
      <c r="DJ34" s="4" cm="1">
        <f t="array" ref="DJ34">BD34*INDEX(prod_est,$H34+$I34-1,MATCH(DJ$14,$BQ$14:$DQ$14,0))</f>
        <v>0</v>
      </c>
      <c r="DK34" s="4" cm="1">
        <f t="array" ref="DK34">BE34*INDEX(prod_est,$H34+$I34-1,MATCH(DK$14,$BQ$14:$DQ$14,0))</f>
        <v>0</v>
      </c>
      <c r="DL34" s="4" cm="1">
        <f t="array" ref="DL34">BF34*INDEX(prod_est,$H34+$I34-1,MATCH(DL$14,$BQ$14:$DQ$14,0))</f>
        <v>0</v>
      </c>
      <c r="DM34" s="4" cm="1">
        <f t="array" ref="DM34">BG34*INDEX(prod_est,$H34+$I34-1,MATCH(DM$14,$BQ$14:$DQ$14,0))</f>
        <v>0</v>
      </c>
      <c r="DN34" s="4" cm="1">
        <f t="array" ref="DN34">BH34*INDEX(prod_est,$H34+$I34-1,MATCH(DN$14,$BQ$14:$DQ$14,0))</f>
        <v>0</v>
      </c>
      <c r="DO34" s="4" cm="1">
        <f t="array" ref="DO34">BI34*INDEX(prod_est,$H34+$I34-1,MATCH(DO$14,$BQ$14:$DQ$14,0))</f>
        <v>0</v>
      </c>
      <c r="DP34" s="4" cm="1">
        <f t="array" ref="DP34">BJ34*INDEX(prod_est,$H34+$I34-1,MATCH(DP$14,$BQ$14:$DQ$14,0))</f>
        <v>0</v>
      </c>
      <c r="DQ34" s="4" cm="1">
        <f t="array" ref="DQ34">BK34*INDEX(prod_est,$H34+$I34-1,MATCH(DQ$14,$BQ$14:$DQ$14,0))</f>
        <v>0</v>
      </c>
    </row>
    <row r="35" spans="1:121" x14ac:dyDescent="0.25">
      <c r="A35" t="s">
        <v>44</v>
      </c>
      <c r="B35" t="s">
        <v>25</v>
      </c>
      <c r="C35" t="s">
        <v>25</v>
      </c>
      <c r="D35" t="s">
        <v>172</v>
      </c>
      <c r="E35" s="46" t="s">
        <v>37</v>
      </c>
      <c r="F35" s="4">
        <v>0</v>
      </c>
      <c r="G35" s="4">
        <v>0</v>
      </c>
      <c r="H35">
        <f>MATCH(A35,Production_est!$A$4:$A$339,0)</f>
        <v>113</v>
      </c>
      <c r="I35">
        <f>IFERROR(MATCH(E35,Production_est!$D$4:$D$339,0),"-")</f>
        <v>3</v>
      </c>
      <c r="J35" s="4" cm="1">
        <f t="array" ref="J35">IFERROR(INDEX(Production_est!$E$4:$E$339,I35+H35-1),"-")</f>
        <v>25649.971111231102</v>
      </c>
      <c r="K35" s="33">
        <f t="shared" si="3"/>
        <v>0</v>
      </c>
      <c r="L35" s="33">
        <f t="shared" si="26"/>
        <v>0</v>
      </c>
      <c r="M35" s="33">
        <f t="shared" si="26"/>
        <v>0</v>
      </c>
      <c r="N35" s="33">
        <f t="shared" si="26"/>
        <v>0</v>
      </c>
      <c r="O35" s="33">
        <f t="shared" si="26"/>
        <v>0</v>
      </c>
      <c r="P35" s="33">
        <f t="shared" si="26"/>
        <v>0</v>
      </c>
      <c r="Q35" s="33">
        <f t="shared" si="26"/>
        <v>0</v>
      </c>
      <c r="R35" s="33">
        <f t="shared" si="26"/>
        <v>0</v>
      </c>
      <c r="S35" s="33">
        <f t="shared" si="26"/>
        <v>0</v>
      </c>
      <c r="T35" s="33">
        <f t="shared" si="26"/>
        <v>0</v>
      </c>
      <c r="U35" s="33">
        <f t="shared" si="26"/>
        <v>0</v>
      </c>
      <c r="V35" s="33">
        <f t="shared" si="26"/>
        <v>0</v>
      </c>
      <c r="W35" s="33">
        <f t="shared" si="26"/>
        <v>0</v>
      </c>
      <c r="X35" s="33">
        <f t="shared" si="26"/>
        <v>0</v>
      </c>
      <c r="Y35" s="33">
        <f t="shared" si="26"/>
        <v>0</v>
      </c>
      <c r="Z35" s="33">
        <f t="shared" si="26"/>
        <v>0</v>
      </c>
      <c r="AA35" s="33">
        <f t="shared" si="26"/>
        <v>0</v>
      </c>
      <c r="AB35" s="33">
        <f t="shared" si="26"/>
        <v>0</v>
      </c>
      <c r="AC35" s="33">
        <f t="shared" si="26"/>
        <v>0</v>
      </c>
      <c r="AD35" s="33">
        <f t="shared" si="26"/>
        <v>0</v>
      </c>
      <c r="AE35" s="33">
        <f t="shared" si="26"/>
        <v>0</v>
      </c>
      <c r="AF35" s="33">
        <f t="shared" si="26"/>
        <v>0</v>
      </c>
      <c r="AG35" s="33">
        <f t="shared" si="26"/>
        <v>0</v>
      </c>
      <c r="AH35" s="33">
        <f t="shared" si="26"/>
        <v>0</v>
      </c>
      <c r="AI35" s="33">
        <f t="shared" si="26"/>
        <v>0</v>
      </c>
      <c r="AJ35" s="33">
        <f t="shared" si="26"/>
        <v>0</v>
      </c>
      <c r="AK35" s="33">
        <f t="shared" si="26"/>
        <v>0</v>
      </c>
      <c r="AL35" s="33">
        <f t="shared" si="26"/>
        <v>0</v>
      </c>
      <c r="AM35" s="33">
        <f t="shared" si="26"/>
        <v>0</v>
      </c>
      <c r="AN35" s="33">
        <f t="shared" si="26"/>
        <v>0</v>
      </c>
      <c r="AO35" s="33">
        <f t="shared" si="26"/>
        <v>0</v>
      </c>
      <c r="AP35" s="33">
        <f t="shared" si="26"/>
        <v>0</v>
      </c>
      <c r="AQ35" s="33">
        <f t="shared" si="26"/>
        <v>0</v>
      </c>
      <c r="AR35" s="33">
        <f t="shared" ref="AR35:BK35" si="31">AQ35*(1-$G$4)</f>
        <v>0</v>
      </c>
      <c r="AS35" s="33">
        <f t="shared" si="31"/>
        <v>0</v>
      </c>
      <c r="AT35" s="33">
        <f t="shared" si="31"/>
        <v>0</v>
      </c>
      <c r="AU35" s="33">
        <f t="shared" si="31"/>
        <v>0</v>
      </c>
      <c r="AV35" s="33">
        <f t="shared" si="31"/>
        <v>0</v>
      </c>
      <c r="AW35" s="33">
        <f t="shared" si="31"/>
        <v>0</v>
      </c>
      <c r="AX35" s="33">
        <f t="shared" si="31"/>
        <v>0</v>
      </c>
      <c r="AY35" s="33">
        <f t="shared" si="31"/>
        <v>0</v>
      </c>
      <c r="AZ35" s="33">
        <f t="shared" si="31"/>
        <v>0</v>
      </c>
      <c r="BA35" s="33">
        <f t="shared" si="31"/>
        <v>0</v>
      </c>
      <c r="BB35" s="33">
        <f t="shared" si="31"/>
        <v>0</v>
      </c>
      <c r="BC35" s="33">
        <f t="shared" si="31"/>
        <v>0</v>
      </c>
      <c r="BD35" s="33">
        <f t="shared" si="31"/>
        <v>0</v>
      </c>
      <c r="BE35" s="33">
        <f t="shared" si="31"/>
        <v>0</v>
      </c>
      <c r="BF35" s="33">
        <f t="shared" si="31"/>
        <v>0</v>
      </c>
      <c r="BG35" s="33">
        <f t="shared" si="31"/>
        <v>0</v>
      </c>
      <c r="BH35" s="33">
        <f t="shared" si="31"/>
        <v>0</v>
      </c>
      <c r="BI35" s="33">
        <f t="shared" si="31"/>
        <v>0</v>
      </c>
      <c r="BJ35" s="33">
        <f t="shared" si="31"/>
        <v>0</v>
      </c>
      <c r="BK35" s="33">
        <f t="shared" si="31"/>
        <v>0</v>
      </c>
      <c r="BL35" t="str">
        <f t="shared" si="6"/>
        <v>08_JPN</v>
      </c>
      <c r="BM35" t="str">
        <f t="shared" si="7"/>
        <v>d_nonenergy_15_3_charcoal</v>
      </c>
      <c r="BP35" s="4">
        <f t="shared" si="8"/>
        <v>0</v>
      </c>
      <c r="BQ35" s="4">
        <f t="shared" si="9"/>
        <v>0</v>
      </c>
      <c r="BR35" s="4" cm="1">
        <f t="array" ref="BR35">L35*INDEX(prod_est,$H35+$I35-1,MATCH(BR$14,$BQ$14:$DQ$14,0))</f>
        <v>0</v>
      </c>
      <c r="BS35" s="4" cm="1">
        <f t="array" ref="BS35">M35*INDEX(prod_est,$H35+$I35-1,MATCH(BS$14,$BQ$14:$DQ$14,0))</f>
        <v>0</v>
      </c>
      <c r="BT35" s="4" cm="1">
        <f t="array" ref="BT35">N35*INDEX(prod_est,$H35+$I35-1,MATCH(BT$14,$BQ$14:$DQ$14,0))</f>
        <v>0</v>
      </c>
      <c r="BU35" s="4" cm="1">
        <f t="array" ref="BU35">O35*INDEX(prod_est,$H35+$I35-1,MATCH(BU$14,$BQ$14:$DQ$14,0))</f>
        <v>0</v>
      </c>
      <c r="BV35" s="4" cm="1">
        <f t="array" ref="BV35">P35*INDEX(prod_est,$H35+$I35-1,MATCH(BV$14,$BQ$14:$DQ$14,0))</f>
        <v>0</v>
      </c>
      <c r="BW35" s="4" cm="1">
        <f t="array" ref="BW35">Q35*INDEX(prod_est,$H35+$I35-1,MATCH(BW$14,$BQ$14:$DQ$14,0))</f>
        <v>0</v>
      </c>
      <c r="BX35" s="4" cm="1">
        <f t="array" ref="BX35">R35*INDEX(prod_est,$H35+$I35-1,MATCH(BX$14,$BQ$14:$DQ$14,0))</f>
        <v>0</v>
      </c>
      <c r="BY35" s="4" cm="1">
        <f t="array" ref="BY35">S35*INDEX(prod_est,$H35+$I35-1,MATCH(BY$14,$BQ$14:$DQ$14,0))</f>
        <v>0</v>
      </c>
      <c r="BZ35" s="4" cm="1">
        <f t="array" ref="BZ35">T35*INDEX(prod_est,$H35+$I35-1,MATCH(BZ$14,$BQ$14:$DQ$14,0))</f>
        <v>0</v>
      </c>
      <c r="CA35" s="4" cm="1">
        <f t="array" ref="CA35">U35*INDEX(prod_est,$H35+$I35-1,MATCH(CA$14,$BQ$14:$DQ$14,0))</f>
        <v>0</v>
      </c>
      <c r="CB35" s="4" cm="1">
        <f t="array" ref="CB35">V35*INDEX(prod_est,$H35+$I35-1,MATCH(CB$14,$BQ$14:$DQ$14,0))</f>
        <v>0</v>
      </c>
      <c r="CC35" s="4" cm="1">
        <f t="array" ref="CC35">W35*INDEX(prod_est,$H35+$I35-1,MATCH(CC$14,$BQ$14:$DQ$14,0))</f>
        <v>0</v>
      </c>
      <c r="CD35" s="4" cm="1">
        <f t="array" ref="CD35">X35*INDEX(prod_est,$H35+$I35-1,MATCH(CD$14,$BQ$14:$DQ$14,0))</f>
        <v>0</v>
      </c>
      <c r="CE35" s="4" cm="1">
        <f t="array" ref="CE35">Y35*INDEX(prod_est,$H35+$I35-1,MATCH(CE$14,$BQ$14:$DQ$14,0))</f>
        <v>0</v>
      </c>
      <c r="CF35" s="4" cm="1">
        <f t="array" ref="CF35">Z35*INDEX(prod_est,$H35+$I35-1,MATCH(CF$14,$BQ$14:$DQ$14,0))</f>
        <v>0</v>
      </c>
      <c r="CG35" s="4" cm="1">
        <f t="array" ref="CG35">AA35*INDEX(prod_est,$H35+$I35-1,MATCH(CG$14,$BQ$14:$DQ$14,0))</f>
        <v>0</v>
      </c>
      <c r="CH35" s="4" cm="1">
        <f t="array" ref="CH35">AB35*INDEX(prod_est,$H35+$I35-1,MATCH(CH$14,$BQ$14:$DQ$14,0))</f>
        <v>0</v>
      </c>
      <c r="CI35" s="4" cm="1">
        <f t="array" ref="CI35">AC35*INDEX(prod_est,$H35+$I35-1,MATCH(CI$14,$BQ$14:$DQ$14,0))</f>
        <v>0</v>
      </c>
      <c r="CJ35" s="4" cm="1">
        <f t="array" ref="CJ35">AD35*INDEX(prod_est,$H35+$I35-1,MATCH(CJ$14,$BQ$14:$DQ$14,0))</f>
        <v>0</v>
      </c>
      <c r="CK35" s="4" cm="1">
        <f t="array" ref="CK35">AE35*INDEX(prod_est,$H35+$I35-1,MATCH(CK$14,$BQ$14:$DQ$14,0))</f>
        <v>0</v>
      </c>
      <c r="CL35" s="4" cm="1">
        <f t="array" ref="CL35">AF35*INDEX(prod_est,$H35+$I35-1,MATCH(CL$14,$BQ$14:$DQ$14,0))</f>
        <v>0</v>
      </c>
      <c r="CM35" s="4" cm="1">
        <f t="array" ref="CM35">AG35*INDEX(prod_est,$H35+$I35-1,MATCH(CM$14,$BQ$14:$DQ$14,0))</f>
        <v>0</v>
      </c>
      <c r="CN35" s="4" cm="1">
        <f t="array" ref="CN35">AH35*INDEX(prod_est,$H35+$I35-1,MATCH(CN$14,$BQ$14:$DQ$14,0))</f>
        <v>0</v>
      </c>
      <c r="CO35" s="4" cm="1">
        <f t="array" ref="CO35">AI35*INDEX(prod_est,$H35+$I35-1,MATCH(CO$14,$BQ$14:$DQ$14,0))</f>
        <v>0</v>
      </c>
      <c r="CP35" s="4" cm="1">
        <f t="array" ref="CP35">AJ35*INDEX(prod_est,$H35+$I35-1,MATCH(CP$14,$BQ$14:$DQ$14,0))</f>
        <v>0</v>
      </c>
      <c r="CQ35" s="4" cm="1">
        <f t="array" ref="CQ35">AK35*INDEX(prod_est,$H35+$I35-1,MATCH(CQ$14,$BQ$14:$DQ$14,0))</f>
        <v>0</v>
      </c>
      <c r="CR35" s="4" cm="1">
        <f t="array" ref="CR35">AL35*INDEX(prod_est,$H35+$I35-1,MATCH(CR$14,$BQ$14:$DQ$14,0))</f>
        <v>0</v>
      </c>
      <c r="CS35" s="4" cm="1">
        <f t="array" ref="CS35">AM35*INDEX(prod_est,$H35+$I35-1,MATCH(CS$14,$BQ$14:$DQ$14,0))</f>
        <v>0</v>
      </c>
      <c r="CT35" s="4" cm="1">
        <f t="array" ref="CT35">AN35*INDEX(prod_est,$H35+$I35-1,MATCH(CT$14,$BQ$14:$DQ$14,0))</f>
        <v>0</v>
      </c>
      <c r="CU35" s="4" cm="1">
        <f t="array" ref="CU35">AO35*INDEX(prod_est,$H35+$I35-1,MATCH(CU$14,$BQ$14:$DQ$14,0))</f>
        <v>0</v>
      </c>
      <c r="CV35" s="4" cm="1">
        <f t="array" ref="CV35">AP35*INDEX(prod_est,$H35+$I35-1,MATCH(CV$14,$BQ$14:$DQ$14,0))</f>
        <v>0</v>
      </c>
      <c r="CW35" s="4" cm="1">
        <f t="array" ref="CW35">AQ35*INDEX(prod_est,$H35+$I35-1,MATCH(CW$14,$BQ$14:$DQ$14,0))</f>
        <v>0</v>
      </c>
      <c r="CX35" s="4" cm="1">
        <f t="array" ref="CX35">AR35*INDEX(prod_est,$H35+$I35-1,MATCH(CX$14,$BQ$14:$DQ$14,0))</f>
        <v>0</v>
      </c>
      <c r="CY35" s="4" cm="1">
        <f t="array" ref="CY35">AS35*INDEX(prod_est,$H35+$I35-1,MATCH(CY$14,$BQ$14:$DQ$14,0))</f>
        <v>0</v>
      </c>
      <c r="CZ35" s="4" cm="1">
        <f t="array" ref="CZ35">AT35*INDEX(prod_est,$H35+$I35-1,MATCH(CZ$14,$BQ$14:$DQ$14,0))</f>
        <v>0</v>
      </c>
      <c r="DA35" s="4" cm="1">
        <f t="array" ref="DA35">AU35*INDEX(prod_est,$H35+$I35-1,MATCH(DA$14,$BQ$14:$DQ$14,0))</f>
        <v>0</v>
      </c>
      <c r="DB35" s="4" cm="1">
        <f t="array" ref="DB35">AV35*INDEX(prod_est,$H35+$I35-1,MATCH(DB$14,$BQ$14:$DQ$14,0))</f>
        <v>0</v>
      </c>
      <c r="DC35" s="4" cm="1">
        <f t="array" ref="DC35">AW35*INDEX(prod_est,$H35+$I35-1,MATCH(DC$14,$BQ$14:$DQ$14,0))</f>
        <v>0</v>
      </c>
      <c r="DD35" s="4" cm="1">
        <f t="array" ref="DD35">AX35*INDEX(prod_est,$H35+$I35-1,MATCH(DD$14,$BQ$14:$DQ$14,0))</f>
        <v>0</v>
      </c>
      <c r="DE35" s="4" cm="1">
        <f t="array" ref="DE35">AY35*INDEX(prod_est,$H35+$I35-1,MATCH(DE$14,$BQ$14:$DQ$14,0))</f>
        <v>0</v>
      </c>
      <c r="DF35" s="4" cm="1">
        <f t="array" ref="DF35">AZ35*INDEX(prod_est,$H35+$I35-1,MATCH(DF$14,$BQ$14:$DQ$14,0))</f>
        <v>0</v>
      </c>
      <c r="DG35" s="4" cm="1">
        <f t="array" ref="DG35">BA35*INDEX(prod_est,$H35+$I35-1,MATCH(DG$14,$BQ$14:$DQ$14,0))</f>
        <v>0</v>
      </c>
      <c r="DH35" s="4" cm="1">
        <f t="array" ref="DH35">BB35*INDEX(prod_est,$H35+$I35-1,MATCH(DH$14,$BQ$14:$DQ$14,0))</f>
        <v>0</v>
      </c>
      <c r="DI35" s="4" cm="1">
        <f t="array" ref="DI35">BC35*INDEX(prod_est,$H35+$I35-1,MATCH(DI$14,$BQ$14:$DQ$14,0))</f>
        <v>0</v>
      </c>
      <c r="DJ35" s="4" cm="1">
        <f t="array" ref="DJ35">BD35*INDEX(prod_est,$H35+$I35-1,MATCH(DJ$14,$BQ$14:$DQ$14,0))</f>
        <v>0</v>
      </c>
      <c r="DK35" s="4" cm="1">
        <f t="array" ref="DK35">BE35*INDEX(prod_est,$H35+$I35-1,MATCH(DK$14,$BQ$14:$DQ$14,0))</f>
        <v>0</v>
      </c>
      <c r="DL35" s="4" cm="1">
        <f t="array" ref="DL35">BF35*INDEX(prod_est,$H35+$I35-1,MATCH(DL$14,$BQ$14:$DQ$14,0))</f>
        <v>0</v>
      </c>
      <c r="DM35" s="4" cm="1">
        <f t="array" ref="DM35">BG35*INDEX(prod_est,$H35+$I35-1,MATCH(DM$14,$BQ$14:$DQ$14,0))</f>
        <v>0</v>
      </c>
      <c r="DN35" s="4" cm="1">
        <f t="array" ref="DN35">BH35*INDEX(prod_est,$H35+$I35-1,MATCH(DN$14,$BQ$14:$DQ$14,0))</f>
        <v>0</v>
      </c>
      <c r="DO35" s="4" cm="1">
        <f t="array" ref="DO35">BI35*INDEX(prod_est,$H35+$I35-1,MATCH(DO$14,$BQ$14:$DQ$14,0))</f>
        <v>0</v>
      </c>
      <c r="DP35" s="4" cm="1">
        <f t="array" ref="DP35">BJ35*INDEX(prod_est,$H35+$I35-1,MATCH(DP$14,$BQ$14:$DQ$14,0))</f>
        <v>0</v>
      </c>
      <c r="DQ35" s="4" cm="1">
        <f t="array" ref="DQ35">BK35*INDEX(prod_est,$H35+$I35-1,MATCH(DQ$14,$BQ$14:$DQ$14,0))</f>
        <v>0</v>
      </c>
    </row>
    <row r="36" spans="1:121" x14ac:dyDescent="0.25">
      <c r="A36" t="s">
        <v>44</v>
      </c>
      <c r="B36" t="s">
        <v>26</v>
      </c>
      <c r="C36" t="s">
        <v>26</v>
      </c>
      <c r="D36" t="s">
        <v>172</v>
      </c>
      <c r="E36" s="46" t="s">
        <v>37</v>
      </c>
      <c r="F36" s="4">
        <v>0</v>
      </c>
      <c r="G36" s="4">
        <v>0</v>
      </c>
      <c r="H36">
        <f>MATCH(A36,Production_est!$A$4:$A$339,0)</f>
        <v>113</v>
      </c>
      <c r="I36">
        <f>IFERROR(MATCH(E36,Production_est!$D$4:$D$339,0),"-")</f>
        <v>3</v>
      </c>
      <c r="J36" s="4" cm="1">
        <f t="array" ref="J36">IFERROR(INDEX(Production_est!$E$4:$E$339,I36+H36-1),"-")</f>
        <v>25649.971111231102</v>
      </c>
      <c r="K36" s="33">
        <f t="shared" si="3"/>
        <v>0</v>
      </c>
      <c r="L36" s="33">
        <f t="shared" ref="L36:AP43" si="32">K36*(1-$G$4)</f>
        <v>0</v>
      </c>
      <c r="M36" s="33">
        <f t="shared" si="32"/>
        <v>0</v>
      </c>
      <c r="N36" s="33">
        <f t="shared" si="32"/>
        <v>0</v>
      </c>
      <c r="O36" s="33">
        <f t="shared" si="32"/>
        <v>0</v>
      </c>
      <c r="P36" s="33">
        <f t="shared" si="32"/>
        <v>0</v>
      </c>
      <c r="Q36" s="33">
        <f t="shared" si="32"/>
        <v>0</v>
      </c>
      <c r="R36" s="33">
        <f t="shared" si="32"/>
        <v>0</v>
      </c>
      <c r="S36" s="33">
        <f t="shared" si="32"/>
        <v>0</v>
      </c>
      <c r="T36" s="33">
        <f t="shared" si="32"/>
        <v>0</v>
      </c>
      <c r="U36" s="33">
        <f t="shared" si="32"/>
        <v>0</v>
      </c>
      <c r="V36" s="33">
        <f t="shared" si="32"/>
        <v>0</v>
      </c>
      <c r="W36" s="33">
        <f t="shared" si="32"/>
        <v>0</v>
      </c>
      <c r="X36" s="33">
        <f t="shared" si="32"/>
        <v>0</v>
      </c>
      <c r="Y36" s="33">
        <f t="shared" si="32"/>
        <v>0</v>
      </c>
      <c r="Z36" s="33">
        <f t="shared" si="32"/>
        <v>0</v>
      </c>
      <c r="AA36" s="33">
        <f t="shared" si="32"/>
        <v>0</v>
      </c>
      <c r="AB36" s="33">
        <f t="shared" si="32"/>
        <v>0</v>
      </c>
      <c r="AC36" s="33">
        <f t="shared" si="32"/>
        <v>0</v>
      </c>
      <c r="AD36" s="33">
        <f t="shared" si="32"/>
        <v>0</v>
      </c>
      <c r="AE36" s="33">
        <f t="shared" si="32"/>
        <v>0</v>
      </c>
      <c r="AF36" s="33">
        <f t="shared" si="32"/>
        <v>0</v>
      </c>
      <c r="AG36" s="33">
        <f t="shared" si="32"/>
        <v>0</v>
      </c>
      <c r="AH36" s="33">
        <f t="shared" si="32"/>
        <v>0</v>
      </c>
      <c r="AI36" s="33">
        <f t="shared" si="32"/>
        <v>0</v>
      </c>
      <c r="AJ36" s="33">
        <f t="shared" si="32"/>
        <v>0</v>
      </c>
      <c r="AK36" s="33">
        <f t="shared" si="32"/>
        <v>0</v>
      </c>
      <c r="AL36" s="33">
        <f t="shared" si="32"/>
        <v>0</v>
      </c>
      <c r="AM36" s="33">
        <f t="shared" si="32"/>
        <v>0</v>
      </c>
      <c r="AN36" s="33">
        <f t="shared" si="32"/>
        <v>0</v>
      </c>
      <c r="AO36" s="33">
        <f t="shared" si="32"/>
        <v>0</v>
      </c>
      <c r="AP36" s="33">
        <f t="shared" si="32"/>
        <v>0</v>
      </c>
      <c r="AQ36" s="33">
        <f t="shared" ref="AQ36:BK36" si="33">AP36*(1-$G$4)</f>
        <v>0</v>
      </c>
      <c r="AR36" s="33">
        <f t="shared" si="33"/>
        <v>0</v>
      </c>
      <c r="AS36" s="33">
        <f t="shared" si="33"/>
        <v>0</v>
      </c>
      <c r="AT36" s="33">
        <f t="shared" si="33"/>
        <v>0</v>
      </c>
      <c r="AU36" s="33">
        <f t="shared" si="33"/>
        <v>0</v>
      </c>
      <c r="AV36" s="33">
        <f t="shared" si="33"/>
        <v>0</v>
      </c>
      <c r="AW36" s="33">
        <f t="shared" si="33"/>
        <v>0</v>
      </c>
      <c r="AX36" s="33">
        <f t="shared" si="33"/>
        <v>0</v>
      </c>
      <c r="AY36" s="33">
        <f t="shared" si="33"/>
        <v>0</v>
      </c>
      <c r="AZ36" s="33">
        <f t="shared" si="33"/>
        <v>0</v>
      </c>
      <c r="BA36" s="33">
        <f t="shared" si="33"/>
        <v>0</v>
      </c>
      <c r="BB36" s="33">
        <f t="shared" si="33"/>
        <v>0</v>
      </c>
      <c r="BC36" s="33">
        <f t="shared" si="33"/>
        <v>0</v>
      </c>
      <c r="BD36" s="33">
        <f t="shared" si="33"/>
        <v>0</v>
      </c>
      <c r="BE36" s="33">
        <f t="shared" si="33"/>
        <v>0</v>
      </c>
      <c r="BF36" s="33">
        <f t="shared" si="33"/>
        <v>0</v>
      </c>
      <c r="BG36" s="33">
        <f t="shared" si="33"/>
        <v>0</v>
      </c>
      <c r="BH36" s="33">
        <f t="shared" si="33"/>
        <v>0</v>
      </c>
      <c r="BI36" s="33">
        <f t="shared" si="33"/>
        <v>0</v>
      </c>
      <c r="BJ36" s="33">
        <f t="shared" si="33"/>
        <v>0</v>
      </c>
      <c r="BK36" s="33">
        <f t="shared" si="33"/>
        <v>0</v>
      </c>
      <c r="BL36" t="str">
        <f t="shared" si="6"/>
        <v>08_JPN</v>
      </c>
      <c r="BM36" t="str">
        <f t="shared" si="7"/>
        <v>d_nonenergy_15_4_black_liquor</v>
      </c>
      <c r="BP36" s="4">
        <f t="shared" si="8"/>
        <v>0</v>
      </c>
      <c r="BQ36" s="4">
        <f t="shared" si="9"/>
        <v>0</v>
      </c>
      <c r="BR36" s="4" cm="1">
        <f t="array" ref="BR36">L36*INDEX(prod_est,$H36+$I36-1,MATCH(BR$14,$BQ$14:$DQ$14,0))</f>
        <v>0</v>
      </c>
      <c r="BS36" s="4" cm="1">
        <f t="array" ref="BS36">M36*INDEX(prod_est,$H36+$I36-1,MATCH(BS$14,$BQ$14:$DQ$14,0))</f>
        <v>0</v>
      </c>
      <c r="BT36" s="4" cm="1">
        <f t="array" ref="BT36">N36*INDEX(prod_est,$H36+$I36-1,MATCH(BT$14,$BQ$14:$DQ$14,0))</f>
        <v>0</v>
      </c>
      <c r="BU36" s="4" cm="1">
        <f t="array" ref="BU36">O36*INDEX(prod_est,$H36+$I36-1,MATCH(BU$14,$BQ$14:$DQ$14,0))</f>
        <v>0</v>
      </c>
      <c r="BV36" s="4" cm="1">
        <f t="array" ref="BV36">P36*INDEX(prod_est,$H36+$I36-1,MATCH(BV$14,$BQ$14:$DQ$14,0))</f>
        <v>0</v>
      </c>
      <c r="BW36" s="4" cm="1">
        <f t="array" ref="BW36">Q36*INDEX(prod_est,$H36+$I36-1,MATCH(BW$14,$BQ$14:$DQ$14,0))</f>
        <v>0</v>
      </c>
      <c r="BX36" s="4" cm="1">
        <f t="array" ref="BX36">R36*INDEX(prod_est,$H36+$I36-1,MATCH(BX$14,$BQ$14:$DQ$14,0))</f>
        <v>0</v>
      </c>
      <c r="BY36" s="4" cm="1">
        <f t="array" ref="BY36">S36*INDEX(prod_est,$H36+$I36-1,MATCH(BY$14,$BQ$14:$DQ$14,0))</f>
        <v>0</v>
      </c>
      <c r="BZ36" s="4" cm="1">
        <f t="array" ref="BZ36">T36*INDEX(prod_est,$H36+$I36-1,MATCH(BZ$14,$BQ$14:$DQ$14,0))</f>
        <v>0</v>
      </c>
      <c r="CA36" s="4" cm="1">
        <f t="array" ref="CA36">U36*INDEX(prod_est,$H36+$I36-1,MATCH(CA$14,$BQ$14:$DQ$14,0))</f>
        <v>0</v>
      </c>
      <c r="CB36" s="4" cm="1">
        <f t="array" ref="CB36">V36*INDEX(prod_est,$H36+$I36-1,MATCH(CB$14,$BQ$14:$DQ$14,0))</f>
        <v>0</v>
      </c>
      <c r="CC36" s="4" cm="1">
        <f t="array" ref="CC36">W36*INDEX(prod_est,$H36+$I36-1,MATCH(CC$14,$BQ$14:$DQ$14,0))</f>
        <v>0</v>
      </c>
      <c r="CD36" s="4" cm="1">
        <f t="array" ref="CD36">X36*INDEX(prod_est,$H36+$I36-1,MATCH(CD$14,$BQ$14:$DQ$14,0))</f>
        <v>0</v>
      </c>
      <c r="CE36" s="4" cm="1">
        <f t="array" ref="CE36">Y36*INDEX(prod_est,$H36+$I36-1,MATCH(CE$14,$BQ$14:$DQ$14,0))</f>
        <v>0</v>
      </c>
      <c r="CF36" s="4" cm="1">
        <f t="array" ref="CF36">Z36*INDEX(prod_est,$H36+$I36-1,MATCH(CF$14,$BQ$14:$DQ$14,0))</f>
        <v>0</v>
      </c>
      <c r="CG36" s="4" cm="1">
        <f t="array" ref="CG36">AA36*INDEX(prod_est,$H36+$I36-1,MATCH(CG$14,$BQ$14:$DQ$14,0))</f>
        <v>0</v>
      </c>
      <c r="CH36" s="4" cm="1">
        <f t="array" ref="CH36">AB36*INDEX(prod_est,$H36+$I36-1,MATCH(CH$14,$BQ$14:$DQ$14,0))</f>
        <v>0</v>
      </c>
      <c r="CI36" s="4" cm="1">
        <f t="array" ref="CI36">AC36*INDEX(prod_est,$H36+$I36-1,MATCH(CI$14,$BQ$14:$DQ$14,0))</f>
        <v>0</v>
      </c>
      <c r="CJ36" s="4" cm="1">
        <f t="array" ref="CJ36">AD36*INDEX(prod_est,$H36+$I36-1,MATCH(CJ$14,$BQ$14:$DQ$14,0))</f>
        <v>0</v>
      </c>
      <c r="CK36" s="4" cm="1">
        <f t="array" ref="CK36">AE36*INDEX(prod_est,$H36+$I36-1,MATCH(CK$14,$BQ$14:$DQ$14,0))</f>
        <v>0</v>
      </c>
      <c r="CL36" s="4" cm="1">
        <f t="array" ref="CL36">AF36*INDEX(prod_est,$H36+$I36-1,MATCH(CL$14,$BQ$14:$DQ$14,0))</f>
        <v>0</v>
      </c>
      <c r="CM36" s="4" cm="1">
        <f t="array" ref="CM36">AG36*INDEX(prod_est,$H36+$I36-1,MATCH(CM$14,$BQ$14:$DQ$14,0))</f>
        <v>0</v>
      </c>
      <c r="CN36" s="4" cm="1">
        <f t="array" ref="CN36">AH36*INDEX(prod_est,$H36+$I36-1,MATCH(CN$14,$BQ$14:$DQ$14,0))</f>
        <v>0</v>
      </c>
      <c r="CO36" s="4" cm="1">
        <f t="array" ref="CO36">AI36*INDEX(prod_est,$H36+$I36-1,MATCH(CO$14,$BQ$14:$DQ$14,0))</f>
        <v>0</v>
      </c>
      <c r="CP36" s="4" cm="1">
        <f t="array" ref="CP36">AJ36*INDEX(prod_est,$H36+$I36-1,MATCH(CP$14,$BQ$14:$DQ$14,0))</f>
        <v>0</v>
      </c>
      <c r="CQ36" s="4" cm="1">
        <f t="array" ref="CQ36">AK36*INDEX(prod_est,$H36+$I36-1,MATCH(CQ$14,$BQ$14:$DQ$14,0))</f>
        <v>0</v>
      </c>
      <c r="CR36" s="4" cm="1">
        <f t="array" ref="CR36">AL36*INDEX(prod_est,$H36+$I36-1,MATCH(CR$14,$BQ$14:$DQ$14,0))</f>
        <v>0</v>
      </c>
      <c r="CS36" s="4" cm="1">
        <f t="array" ref="CS36">AM36*INDEX(prod_est,$H36+$I36-1,MATCH(CS$14,$BQ$14:$DQ$14,0))</f>
        <v>0</v>
      </c>
      <c r="CT36" s="4" cm="1">
        <f t="array" ref="CT36">AN36*INDEX(prod_est,$H36+$I36-1,MATCH(CT$14,$BQ$14:$DQ$14,0))</f>
        <v>0</v>
      </c>
      <c r="CU36" s="4" cm="1">
        <f t="array" ref="CU36">AO36*INDEX(prod_est,$H36+$I36-1,MATCH(CU$14,$BQ$14:$DQ$14,0))</f>
        <v>0</v>
      </c>
      <c r="CV36" s="4" cm="1">
        <f t="array" ref="CV36">AP36*INDEX(prod_est,$H36+$I36-1,MATCH(CV$14,$BQ$14:$DQ$14,0))</f>
        <v>0</v>
      </c>
      <c r="CW36" s="4" cm="1">
        <f t="array" ref="CW36">AQ36*INDEX(prod_est,$H36+$I36-1,MATCH(CW$14,$BQ$14:$DQ$14,0))</f>
        <v>0</v>
      </c>
      <c r="CX36" s="4" cm="1">
        <f t="array" ref="CX36">AR36*INDEX(prod_est,$H36+$I36-1,MATCH(CX$14,$BQ$14:$DQ$14,0))</f>
        <v>0</v>
      </c>
      <c r="CY36" s="4" cm="1">
        <f t="array" ref="CY36">AS36*INDEX(prod_est,$H36+$I36-1,MATCH(CY$14,$BQ$14:$DQ$14,0))</f>
        <v>0</v>
      </c>
      <c r="CZ36" s="4" cm="1">
        <f t="array" ref="CZ36">AT36*INDEX(prod_est,$H36+$I36-1,MATCH(CZ$14,$BQ$14:$DQ$14,0))</f>
        <v>0</v>
      </c>
      <c r="DA36" s="4" cm="1">
        <f t="array" ref="DA36">AU36*INDEX(prod_est,$H36+$I36-1,MATCH(DA$14,$BQ$14:$DQ$14,0))</f>
        <v>0</v>
      </c>
      <c r="DB36" s="4" cm="1">
        <f t="array" ref="DB36">AV36*INDEX(prod_est,$H36+$I36-1,MATCH(DB$14,$BQ$14:$DQ$14,0))</f>
        <v>0</v>
      </c>
      <c r="DC36" s="4" cm="1">
        <f t="array" ref="DC36">AW36*INDEX(prod_est,$H36+$I36-1,MATCH(DC$14,$BQ$14:$DQ$14,0))</f>
        <v>0</v>
      </c>
      <c r="DD36" s="4" cm="1">
        <f t="array" ref="DD36">AX36*INDEX(prod_est,$H36+$I36-1,MATCH(DD$14,$BQ$14:$DQ$14,0))</f>
        <v>0</v>
      </c>
      <c r="DE36" s="4" cm="1">
        <f t="array" ref="DE36">AY36*INDEX(prod_est,$H36+$I36-1,MATCH(DE$14,$BQ$14:$DQ$14,0))</f>
        <v>0</v>
      </c>
      <c r="DF36" s="4" cm="1">
        <f t="array" ref="DF36">AZ36*INDEX(prod_est,$H36+$I36-1,MATCH(DF$14,$BQ$14:$DQ$14,0))</f>
        <v>0</v>
      </c>
      <c r="DG36" s="4" cm="1">
        <f t="array" ref="DG36">BA36*INDEX(prod_est,$H36+$I36-1,MATCH(DG$14,$BQ$14:$DQ$14,0))</f>
        <v>0</v>
      </c>
      <c r="DH36" s="4" cm="1">
        <f t="array" ref="DH36">BB36*INDEX(prod_est,$H36+$I36-1,MATCH(DH$14,$BQ$14:$DQ$14,0))</f>
        <v>0</v>
      </c>
      <c r="DI36" s="4" cm="1">
        <f t="array" ref="DI36">BC36*INDEX(prod_est,$H36+$I36-1,MATCH(DI$14,$BQ$14:$DQ$14,0))</f>
        <v>0</v>
      </c>
      <c r="DJ36" s="4" cm="1">
        <f t="array" ref="DJ36">BD36*INDEX(prod_est,$H36+$I36-1,MATCH(DJ$14,$BQ$14:$DQ$14,0))</f>
        <v>0</v>
      </c>
      <c r="DK36" s="4" cm="1">
        <f t="array" ref="DK36">BE36*INDEX(prod_est,$H36+$I36-1,MATCH(DK$14,$BQ$14:$DQ$14,0))</f>
        <v>0</v>
      </c>
      <c r="DL36" s="4" cm="1">
        <f t="array" ref="DL36">BF36*INDEX(prod_est,$H36+$I36-1,MATCH(DL$14,$BQ$14:$DQ$14,0))</f>
        <v>0</v>
      </c>
      <c r="DM36" s="4" cm="1">
        <f t="array" ref="DM36">BG36*INDEX(prod_est,$H36+$I36-1,MATCH(DM$14,$BQ$14:$DQ$14,0))</f>
        <v>0</v>
      </c>
      <c r="DN36" s="4" cm="1">
        <f t="array" ref="DN36">BH36*INDEX(prod_est,$H36+$I36-1,MATCH(DN$14,$BQ$14:$DQ$14,0))</f>
        <v>0</v>
      </c>
      <c r="DO36" s="4" cm="1">
        <f t="array" ref="DO36">BI36*INDEX(prod_est,$H36+$I36-1,MATCH(DO$14,$BQ$14:$DQ$14,0))</f>
        <v>0</v>
      </c>
      <c r="DP36" s="4" cm="1">
        <f t="array" ref="DP36">BJ36*INDEX(prod_est,$H36+$I36-1,MATCH(DP$14,$BQ$14:$DQ$14,0))</f>
        <v>0</v>
      </c>
      <c r="DQ36" s="4" cm="1">
        <f t="array" ref="DQ36">BK36*INDEX(prod_est,$H36+$I36-1,MATCH(DQ$14,$BQ$14:$DQ$14,0))</f>
        <v>0</v>
      </c>
    </row>
    <row r="37" spans="1:121" x14ac:dyDescent="0.25">
      <c r="A37" t="s">
        <v>44</v>
      </c>
      <c r="B37" t="s">
        <v>27</v>
      </c>
      <c r="C37" t="s">
        <v>27</v>
      </c>
      <c r="D37" t="s">
        <v>172</v>
      </c>
      <c r="E37" s="46" t="s">
        <v>37</v>
      </c>
      <c r="F37" s="4">
        <v>0</v>
      </c>
      <c r="G37" s="4">
        <v>0</v>
      </c>
      <c r="H37">
        <f>MATCH(A37,Production_est!$A$4:$A$339,0)</f>
        <v>113</v>
      </c>
      <c r="I37">
        <f>IFERROR(MATCH(E37,Production_est!$D$4:$D$339,0),"-")</f>
        <v>3</v>
      </c>
      <c r="J37" s="4" cm="1">
        <f t="array" ref="J37">IFERROR(INDEX(Production_est!$E$4:$E$339,I37+H37-1),"-")</f>
        <v>25649.971111231102</v>
      </c>
      <c r="K37" s="33">
        <f t="shared" si="3"/>
        <v>0</v>
      </c>
      <c r="L37" s="33">
        <f t="shared" si="32"/>
        <v>0</v>
      </c>
      <c r="M37" s="33">
        <f t="shared" si="32"/>
        <v>0</v>
      </c>
      <c r="N37" s="33">
        <f t="shared" si="32"/>
        <v>0</v>
      </c>
      <c r="O37" s="33">
        <f t="shared" si="32"/>
        <v>0</v>
      </c>
      <c r="P37" s="33">
        <f t="shared" si="32"/>
        <v>0</v>
      </c>
      <c r="Q37" s="33">
        <f t="shared" si="32"/>
        <v>0</v>
      </c>
      <c r="R37" s="33">
        <f t="shared" si="32"/>
        <v>0</v>
      </c>
      <c r="S37" s="33">
        <f t="shared" si="32"/>
        <v>0</v>
      </c>
      <c r="T37" s="33">
        <f t="shared" si="32"/>
        <v>0</v>
      </c>
      <c r="U37" s="33">
        <f t="shared" si="32"/>
        <v>0</v>
      </c>
      <c r="V37" s="33">
        <f t="shared" si="32"/>
        <v>0</v>
      </c>
      <c r="W37" s="33">
        <f t="shared" si="32"/>
        <v>0</v>
      </c>
      <c r="X37" s="33">
        <f t="shared" si="32"/>
        <v>0</v>
      </c>
      <c r="Y37" s="33">
        <f t="shared" si="32"/>
        <v>0</v>
      </c>
      <c r="Z37" s="33">
        <f t="shared" si="32"/>
        <v>0</v>
      </c>
      <c r="AA37" s="33">
        <f t="shared" si="32"/>
        <v>0</v>
      </c>
      <c r="AB37" s="33">
        <f t="shared" si="32"/>
        <v>0</v>
      </c>
      <c r="AC37" s="33">
        <f t="shared" si="32"/>
        <v>0</v>
      </c>
      <c r="AD37" s="33">
        <f t="shared" si="32"/>
        <v>0</v>
      </c>
      <c r="AE37" s="33">
        <f t="shared" si="32"/>
        <v>0</v>
      </c>
      <c r="AF37" s="33">
        <f t="shared" si="32"/>
        <v>0</v>
      </c>
      <c r="AG37" s="33">
        <f t="shared" si="32"/>
        <v>0</v>
      </c>
      <c r="AH37" s="33">
        <f t="shared" si="32"/>
        <v>0</v>
      </c>
      <c r="AI37" s="33">
        <f t="shared" si="32"/>
        <v>0</v>
      </c>
      <c r="AJ37" s="33">
        <f t="shared" si="32"/>
        <v>0</v>
      </c>
      <c r="AK37" s="33">
        <f t="shared" si="32"/>
        <v>0</v>
      </c>
      <c r="AL37" s="33">
        <f t="shared" si="32"/>
        <v>0</v>
      </c>
      <c r="AM37" s="33">
        <f t="shared" si="32"/>
        <v>0</v>
      </c>
      <c r="AN37" s="33">
        <f t="shared" si="32"/>
        <v>0</v>
      </c>
      <c r="AO37" s="33">
        <f t="shared" si="32"/>
        <v>0</v>
      </c>
      <c r="AP37" s="33">
        <f t="shared" si="32"/>
        <v>0</v>
      </c>
      <c r="AQ37" s="33">
        <f t="shared" ref="AQ37:BK37" si="34">AP37*(1-$G$4)</f>
        <v>0</v>
      </c>
      <c r="AR37" s="33">
        <f t="shared" si="34"/>
        <v>0</v>
      </c>
      <c r="AS37" s="33">
        <f t="shared" si="34"/>
        <v>0</v>
      </c>
      <c r="AT37" s="33">
        <f t="shared" si="34"/>
        <v>0</v>
      </c>
      <c r="AU37" s="33">
        <f t="shared" si="34"/>
        <v>0</v>
      </c>
      <c r="AV37" s="33">
        <f t="shared" si="34"/>
        <v>0</v>
      </c>
      <c r="AW37" s="33">
        <f t="shared" si="34"/>
        <v>0</v>
      </c>
      <c r="AX37" s="33">
        <f t="shared" si="34"/>
        <v>0</v>
      </c>
      <c r="AY37" s="33">
        <f t="shared" si="34"/>
        <v>0</v>
      </c>
      <c r="AZ37" s="33">
        <f t="shared" si="34"/>
        <v>0</v>
      </c>
      <c r="BA37" s="33">
        <f t="shared" si="34"/>
        <v>0</v>
      </c>
      <c r="BB37" s="33">
        <f t="shared" si="34"/>
        <v>0</v>
      </c>
      <c r="BC37" s="33">
        <f t="shared" si="34"/>
        <v>0</v>
      </c>
      <c r="BD37" s="33">
        <f t="shared" si="34"/>
        <v>0</v>
      </c>
      <c r="BE37" s="33">
        <f t="shared" si="34"/>
        <v>0</v>
      </c>
      <c r="BF37" s="33">
        <f t="shared" si="34"/>
        <v>0</v>
      </c>
      <c r="BG37" s="33">
        <f t="shared" si="34"/>
        <v>0</v>
      </c>
      <c r="BH37" s="33">
        <f t="shared" si="34"/>
        <v>0</v>
      </c>
      <c r="BI37" s="33">
        <f t="shared" si="34"/>
        <v>0</v>
      </c>
      <c r="BJ37" s="33">
        <f t="shared" si="34"/>
        <v>0</v>
      </c>
      <c r="BK37" s="33">
        <f t="shared" si="34"/>
        <v>0</v>
      </c>
      <c r="BL37" t="str">
        <f t="shared" si="6"/>
        <v>08_JPN</v>
      </c>
      <c r="BM37" t="str">
        <f t="shared" si="7"/>
        <v>d_nonenergy_15_5_other_biomass</v>
      </c>
      <c r="BP37" s="4">
        <f t="shared" si="8"/>
        <v>0</v>
      </c>
      <c r="BQ37" s="4">
        <f t="shared" si="9"/>
        <v>0</v>
      </c>
      <c r="BR37" s="4" cm="1">
        <f t="array" ref="BR37">L37*INDEX(prod_est,$H37+$I37-1,MATCH(BR$14,$BQ$14:$DQ$14,0))</f>
        <v>0</v>
      </c>
      <c r="BS37" s="4" cm="1">
        <f t="array" ref="BS37">M37*INDEX(prod_est,$H37+$I37-1,MATCH(BS$14,$BQ$14:$DQ$14,0))</f>
        <v>0</v>
      </c>
      <c r="BT37" s="4" cm="1">
        <f t="array" ref="BT37">N37*INDEX(prod_est,$H37+$I37-1,MATCH(BT$14,$BQ$14:$DQ$14,0))</f>
        <v>0</v>
      </c>
      <c r="BU37" s="4" cm="1">
        <f t="array" ref="BU37">O37*INDEX(prod_est,$H37+$I37-1,MATCH(BU$14,$BQ$14:$DQ$14,0))</f>
        <v>0</v>
      </c>
      <c r="BV37" s="4" cm="1">
        <f t="array" ref="BV37">P37*INDEX(prod_est,$H37+$I37-1,MATCH(BV$14,$BQ$14:$DQ$14,0))</f>
        <v>0</v>
      </c>
      <c r="BW37" s="4" cm="1">
        <f t="array" ref="BW37">Q37*INDEX(prod_est,$H37+$I37-1,MATCH(BW$14,$BQ$14:$DQ$14,0))</f>
        <v>0</v>
      </c>
      <c r="BX37" s="4" cm="1">
        <f t="array" ref="BX37">R37*INDEX(prod_est,$H37+$I37-1,MATCH(BX$14,$BQ$14:$DQ$14,0))</f>
        <v>0</v>
      </c>
      <c r="BY37" s="4" cm="1">
        <f t="array" ref="BY37">S37*INDEX(prod_est,$H37+$I37-1,MATCH(BY$14,$BQ$14:$DQ$14,0))</f>
        <v>0</v>
      </c>
      <c r="BZ37" s="4" cm="1">
        <f t="array" ref="BZ37">T37*INDEX(prod_est,$H37+$I37-1,MATCH(BZ$14,$BQ$14:$DQ$14,0))</f>
        <v>0</v>
      </c>
      <c r="CA37" s="4" cm="1">
        <f t="array" ref="CA37">U37*INDEX(prod_est,$H37+$I37-1,MATCH(CA$14,$BQ$14:$DQ$14,0))</f>
        <v>0</v>
      </c>
      <c r="CB37" s="4" cm="1">
        <f t="array" ref="CB37">V37*INDEX(prod_est,$H37+$I37-1,MATCH(CB$14,$BQ$14:$DQ$14,0))</f>
        <v>0</v>
      </c>
      <c r="CC37" s="4" cm="1">
        <f t="array" ref="CC37">W37*INDEX(prod_est,$H37+$I37-1,MATCH(CC$14,$BQ$14:$DQ$14,0))</f>
        <v>0</v>
      </c>
      <c r="CD37" s="4" cm="1">
        <f t="array" ref="CD37">X37*INDEX(prod_est,$H37+$I37-1,MATCH(CD$14,$BQ$14:$DQ$14,0))</f>
        <v>0</v>
      </c>
      <c r="CE37" s="4" cm="1">
        <f t="array" ref="CE37">Y37*INDEX(prod_est,$H37+$I37-1,MATCH(CE$14,$BQ$14:$DQ$14,0))</f>
        <v>0</v>
      </c>
      <c r="CF37" s="4" cm="1">
        <f t="array" ref="CF37">Z37*INDEX(prod_est,$H37+$I37-1,MATCH(CF$14,$BQ$14:$DQ$14,0))</f>
        <v>0</v>
      </c>
      <c r="CG37" s="4" cm="1">
        <f t="array" ref="CG37">AA37*INDEX(prod_est,$H37+$I37-1,MATCH(CG$14,$BQ$14:$DQ$14,0))</f>
        <v>0</v>
      </c>
      <c r="CH37" s="4" cm="1">
        <f t="array" ref="CH37">AB37*INDEX(prod_est,$H37+$I37-1,MATCH(CH$14,$BQ$14:$DQ$14,0))</f>
        <v>0</v>
      </c>
      <c r="CI37" s="4" cm="1">
        <f t="array" ref="CI37">AC37*INDEX(prod_est,$H37+$I37-1,MATCH(CI$14,$BQ$14:$DQ$14,0))</f>
        <v>0</v>
      </c>
      <c r="CJ37" s="4" cm="1">
        <f t="array" ref="CJ37">AD37*INDEX(prod_est,$H37+$I37-1,MATCH(CJ$14,$BQ$14:$DQ$14,0))</f>
        <v>0</v>
      </c>
      <c r="CK37" s="4" cm="1">
        <f t="array" ref="CK37">AE37*INDEX(prod_est,$H37+$I37-1,MATCH(CK$14,$BQ$14:$DQ$14,0))</f>
        <v>0</v>
      </c>
      <c r="CL37" s="4" cm="1">
        <f t="array" ref="CL37">AF37*INDEX(prod_est,$H37+$I37-1,MATCH(CL$14,$BQ$14:$DQ$14,0))</f>
        <v>0</v>
      </c>
      <c r="CM37" s="4" cm="1">
        <f t="array" ref="CM37">AG37*INDEX(prod_est,$H37+$I37-1,MATCH(CM$14,$BQ$14:$DQ$14,0))</f>
        <v>0</v>
      </c>
      <c r="CN37" s="4" cm="1">
        <f t="array" ref="CN37">AH37*INDEX(prod_est,$H37+$I37-1,MATCH(CN$14,$BQ$14:$DQ$14,0))</f>
        <v>0</v>
      </c>
      <c r="CO37" s="4" cm="1">
        <f t="array" ref="CO37">AI37*INDEX(prod_est,$H37+$I37-1,MATCH(CO$14,$BQ$14:$DQ$14,0))</f>
        <v>0</v>
      </c>
      <c r="CP37" s="4" cm="1">
        <f t="array" ref="CP37">AJ37*INDEX(prod_est,$H37+$I37-1,MATCH(CP$14,$BQ$14:$DQ$14,0))</f>
        <v>0</v>
      </c>
      <c r="CQ37" s="4" cm="1">
        <f t="array" ref="CQ37">AK37*INDEX(prod_est,$H37+$I37-1,MATCH(CQ$14,$BQ$14:$DQ$14,0))</f>
        <v>0</v>
      </c>
      <c r="CR37" s="4" cm="1">
        <f t="array" ref="CR37">AL37*INDEX(prod_est,$H37+$I37-1,MATCH(CR$14,$BQ$14:$DQ$14,0))</f>
        <v>0</v>
      </c>
      <c r="CS37" s="4" cm="1">
        <f t="array" ref="CS37">AM37*INDEX(prod_est,$H37+$I37-1,MATCH(CS$14,$BQ$14:$DQ$14,0))</f>
        <v>0</v>
      </c>
      <c r="CT37" s="4" cm="1">
        <f t="array" ref="CT37">AN37*INDEX(prod_est,$H37+$I37-1,MATCH(CT$14,$BQ$14:$DQ$14,0))</f>
        <v>0</v>
      </c>
      <c r="CU37" s="4" cm="1">
        <f t="array" ref="CU37">AO37*INDEX(prod_est,$H37+$I37-1,MATCH(CU$14,$BQ$14:$DQ$14,0))</f>
        <v>0</v>
      </c>
      <c r="CV37" s="4" cm="1">
        <f t="array" ref="CV37">AP37*INDEX(prod_est,$H37+$I37-1,MATCH(CV$14,$BQ$14:$DQ$14,0))</f>
        <v>0</v>
      </c>
      <c r="CW37" s="4" cm="1">
        <f t="array" ref="CW37">AQ37*INDEX(prod_est,$H37+$I37-1,MATCH(CW$14,$BQ$14:$DQ$14,0))</f>
        <v>0</v>
      </c>
      <c r="CX37" s="4" cm="1">
        <f t="array" ref="CX37">AR37*INDEX(prod_est,$H37+$I37-1,MATCH(CX$14,$BQ$14:$DQ$14,0))</f>
        <v>0</v>
      </c>
      <c r="CY37" s="4" cm="1">
        <f t="array" ref="CY37">AS37*INDEX(prod_est,$H37+$I37-1,MATCH(CY$14,$BQ$14:$DQ$14,0))</f>
        <v>0</v>
      </c>
      <c r="CZ37" s="4" cm="1">
        <f t="array" ref="CZ37">AT37*INDEX(prod_est,$H37+$I37-1,MATCH(CZ$14,$BQ$14:$DQ$14,0))</f>
        <v>0</v>
      </c>
      <c r="DA37" s="4" cm="1">
        <f t="array" ref="DA37">AU37*INDEX(prod_est,$H37+$I37-1,MATCH(DA$14,$BQ$14:$DQ$14,0))</f>
        <v>0</v>
      </c>
      <c r="DB37" s="4" cm="1">
        <f t="array" ref="DB37">AV37*INDEX(prod_est,$H37+$I37-1,MATCH(DB$14,$BQ$14:$DQ$14,0))</f>
        <v>0</v>
      </c>
      <c r="DC37" s="4" cm="1">
        <f t="array" ref="DC37">AW37*INDEX(prod_est,$H37+$I37-1,MATCH(DC$14,$BQ$14:$DQ$14,0))</f>
        <v>0</v>
      </c>
      <c r="DD37" s="4" cm="1">
        <f t="array" ref="DD37">AX37*INDEX(prod_est,$H37+$I37-1,MATCH(DD$14,$BQ$14:$DQ$14,0))</f>
        <v>0</v>
      </c>
      <c r="DE37" s="4" cm="1">
        <f t="array" ref="DE37">AY37*INDEX(prod_est,$H37+$I37-1,MATCH(DE$14,$BQ$14:$DQ$14,0))</f>
        <v>0</v>
      </c>
      <c r="DF37" s="4" cm="1">
        <f t="array" ref="DF37">AZ37*INDEX(prod_est,$H37+$I37-1,MATCH(DF$14,$BQ$14:$DQ$14,0))</f>
        <v>0</v>
      </c>
      <c r="DG37" s="4" cm="1">
        <f t="array" ref="DG37">BA37*INDEX(prod_est,$H37+$I37-1,MATCH(DG$14,$BQ$14:$DQ$14,0))</f>
        <v>0</v>
      </c>
      <c r="DH37" s="4" cm="1">
        <f t="array" ref="DH37">BB37*INDEX(prod_est,$H37+$I37-1,MATCH(DH$14,$BQ$14:$DQ$14,0))</f>
        <v>0</v>
      </c>
      <c r="DI37" s="4" cm="1">
        <f t="array" ref="DI37">BC37*INDEX(prod_est,$H37+$I37-1,MATCH(DI$14,$BQ$14:$DQ$14,0))</f>
        <v>0</v>
      </c>
      <c r="DJ37" s="4" cm="1">
        <f t="array" ref="DJ37">BD37*INDEX(prod_est,$H37+$I37-1,MATCH(DJ$14,$BQ$14:$DQ$14,0))</f>
        <v>0</v>
      </c>
      <c r="DK37" s="4" cm="1">
        <f t="array" ref="DK37">BE37*INDEX(prod_est,$H37+$I37-1,MATCH(DK$14,$BQ$14:$DQ$14,0))</f>
        <v>0</v>
      </c>
      <c r="DL37" s="4" cm="1">
        <f t="array" ref="DL37">BF37*INDEX(prod_est,$H37+$I37-1,MATCH(DL$14,$BQ$14:$DQ$14,0))</f>
        <v>0</v>
      </c>
      <c r="DM37" s="4" cm="1">
        <f t="array" ref="DM37">BG37*INDEX(prod_est,$H37+$I37-1,MATCH(DM$14,$BQ$14:$DQ$14,0))</f>
        <v>0</v>
      </c>
      <c r="DN37" s="4" cm="1">
        <f t="array" ref="DN37">BH37*INDEX(prod_est,$H37+$I37-1,MATCH(DN$14,$BQ$14:$DQ$14,0))</f>
        <v>0</v>
      </c>
      <c r="DO37" s="4" cm="1">
        <f t="array" ref="DO37">BI37*INDEX(prod_est,$H37+$I37-1,MATCH(DO$14,$BQ$14:$DQ$14,0))</f>
        <v>0</v>
      </c>
      <c r="DP37" s="4" cm="1">
        <f t="array" ref="DP37">BJ37*INDEX(prod_est,$H37+$I37-1,MATCH(DP$14,$BQ$14:$DQ$14,0))</f>
        <v>0</v>
      </c>
      <c r="DQ37" s="4" cm="1">
        <f t="array" ref="DQ37">BK37*INDEX(prod_est,$H37+$I37-1,MATCH(DQ$14,$BQ$14:$DQ$14,0))</f>
        <v>0</v>
      </c>
    </row>
    <row r="38" spans="1:121" x14ac:dyDescent="0.25">
      <c r="A38" t="s">
        <v>44</v>
      </c>
      <c r="B38" t="s">
        <v>28</v>
      </c>
      <c r="C38" t="s">
        <v>28</v>
      </c>
      <c r="D38" t="s">
        <v>172</v>
      </c>
      <c r="E38" s="46" t="s">
        <v>37</v>
      </c>
      <c r="F38" s="4">
        <v>0</v>
      </c>
      <c r="G38" s="4">
        <v>0</v>
      </c>
      <c r="H38">
        <f>MATCH(A38,Production_est!$A$4:$A$339,0)</f>
        <v>113</v>
      </c>
      <c r="I38">
        <f>IFERROR(MATCH(E38,Production_est!$D$4:$D$339,0),"-")</f>
        <v>3</v>
      </c>
      <c r="J38" s="4" cm="1">
        <f t="array" ref="J38">IFERROR(INDEX(Production_est!$E$4:$E$339,I38+H38-1),"-")</f>
        <v>25649.971111231102</v>
      </c>
      <c r="K38" s="33">
        <f t="shared" si="3"/>
        <v>0</v>
      </c>
      <c r="L38" s="33">
        <f t="shared" si="32"/>
        <v>0</v>
      </c>
      <c r="M38" s="33">
        <f t="shared" si="32"/>
        <v>0</v>
      </c>
      <c r="N38" s="33">
        <f t="shared" si="32"/>
        <v>0</v>
      </c>
      <c r="O38" s="33">
        <f t="shared" si="32"/>
        <v>0</v>
      </c>
      <c r="P38" s="33">
        <f t="shared" si="32"/>
        <v>0</v>
      </c>
      <c r="Q38" s="33">
        <f t="shared" si="32"/>
        <v>0</v>
      </c>
      <c r="R38" s="33">
        <f t="shared" si="32"/>
        <v>0</v>
      </c>
      <c r="S38" s="33">
        <f t="shared" si="32"/>
        <v>0</v>
      </c>
      <c r="T38" s="33">
        <f t="shared" si="32"/>
        <v>0</v>
      </c>
      <c r="U38" s="33">
        <f t="shared" si="32"/>
        <v>0</v>
      </c>
      <c r="V38" s="33">
        <f t="shared" si="32"/>
        <v>0</v>
      </c>
      <c r="W38" s="33">
        <f t="shared" si="32"/>
        <v>0</v>
      </c>
      <c r="X38" s="33">
        <f t="shared" si="32"/>
        <v>0</v>
      </c>
      <c r="Y38" s="33">
        <f t="shared" si="32"/>
        <v>0</v>
      </c>
      <c r="Z38" s="33">
        <f t="shared" si="32"/>
        <v>0</v>
      </c>
      <c r="AA38" s="33">
        <f t="shared" si="32"/>
        <v>0</v>
      </c>
      <c r="AB38" s="33">
        <f t="shared" si="32"/>
        <v>0</v>
      </c>
      <c r="AC38" s="33">
        <f t="shared" si="32"/>
        <v>0</v>
      </c>
      <c r="AD38" s="33">
        <f t="shared" si="32"/>
        <v>0</v>
      </c>
      <c r="AE38" s="33">
        <f t="shared" si="32"/>
        <v>0</v>
      </c>
      <c r="AF38" s="33">
        <f t="shared" si="32"/>
        <v>0</v>
      </c>
      <c r="AG38" s="33">
        <f t="shared" si="32"/>
        <v>0</v>
      </c>
      <c r="AH38" s="33">
        <f t="shared" si="32"/>
        <v>0</v>
      </c>
      <c r="AI38" s="33">
        <f t="shared" si="32"/>
        <v>0</v>
      </c>
      <c r="AJ38" s="33">
        <f t="shared" si="32"/>
        <v>0</v>
      </c>
      <c r="AK38" s="33">
        <f t="shared" si="32"/>
        <v>0</v>
      </c>
      <c r="AL38" s="33">
        <f t="shared" si="32"/>
        <v>0</v>
      </c>
      <c r="AM38" s="33">
        <f t="shared" si="32"/>
        <v>0</v>
      </c>
      <c r="AN38" s="33">
        <f t="shared" si="32"/>
        <v>0</v>
      </c>
      <c r="AO38" s="33">
        <f t="shared" si="32"/>
        <v>0</v>
      </c>
      <c r="AP38" s="33">
        <f t="shared" si="32"/>
        <v>0</v>
      </c>
      <c r="AQ38" s="33">
        <f t="shared" ref="AQ38:BK38" si="35">AP38*(1-$G$4)</f>
        <v>0</v>
      </c>
      <c r="AR38" s="33">
        <f t="shared" si="35"/>
        <v>0</v>
      </c>
      <c r="AS38" s="33">
        <f t="shared" si="35"/>
        <v>0</v>
      </c>
      <c r="AT38" s="33">
        <f t="shared" si="35"/>
        <v>0</v>
      </c>
      <c r="AU38" s="33">
        <f t="shared" si="35"/>
        <v>0</v>
      </c>
      <c r="AV38" s="33">
        <f t="shared" si="35"/>
        <v>0</v>
      </c>
      <c r="AW38" s="33">
        <f t="shared" si="35"/>
        <v>0</v>
      </c>
      <c r="AX38" s="33">
        <f t="shared" si="35"/>
        <v>0</v>
      </c>
      <c r="AY38" s="33">
        <f t="shared" si="35"/>
        <v>0</v>
      </c>
      <c r="AZ38" s="33">
        <f t="shared" si="35"/>
        <v>0</v>
      </c>
      <c r="BA38" s="33">
        <f t="shared" si="35"/>
        <v>0</v>
      </c>
      <c r="BB38" s="33">
        <f t="shared" si="35"/>
        <v>0</v>
      </c>
      <c r="BC38" s="33">
        <f t="shared" si="35"/>
        <v>0</v>
      </c>
      <c r="BD38" s="33">
        <f t="shared" si="35"/>
        <v>0</v>
      </c>
      <c r="BE38" s="33">
        <f t="shared" si="35"/>
        <v>0</v>
      </c>
      <c r="BF38" s="33">
        <f t="shared" si="35"/>
        <v>0</v>
      </c>
      <c r="BG38" s="33">
        <f t="shared" si="35"/>
        <v>0</v>
      </c>
      <c r="BH38" s="33">
        <f t="shared" si="35"/>
        <v>0</v>
      </c>
      <c r="BI38" s="33">
        <f t="shared" si="35"/>
        <v>0</v>
      </c>
      <c r="BJ38" s="33">
        <f t="shared" si="35"/>
        <v>0</v>
      </c>
      <c r="BK38" s="33">
        <f t="shared" si="35"/>
        <v>0</v>
      </c>
      <c r="BL38" t="str">
        <f t="shared" si="6"/>
        <v>08_JPN</v>
      </c>
      <c r="BM38" t="str">
        <f t="shared" si="7"/>
        <v>d_nonenergy_16_1_biogas</v>
      </c>
      <c r="BP38" s="4">
        <f t="shared" si="8"/>
        <v>0</v>
      </c>
      <c r="BQ38" s="4">
        <f t="shared" si="9"/>
        <v>0</v>
      </c>
      <c r="BR38" s="4" cm="1">
        <f t="array" ref="BR38">L38*INDEX(prod_est,$H38+$I38-1,MATCH(BR$14,$BQ$14:$DQ$14,0))</f>
        <v>0</v>
      </c>
      <c r="BS38" s="4" cm="1">
        <f t="array" ref="BS38">M38*INDEX(prod_est,$H38+$I38-1,MATCH(BS$14,$BQ$14:$DQ$14,0))</f>
        <v>0</v>
      </c>
      <c r="BT38" s="4" cm="1">
        <f t="array" ref="BT38">N38*INDEX(prod_est,$H38+$I38-1,MATCH(BT$14,$BQ$14:$DQ$14,0))</f>
        <v>0</v>
      </c>
      <c r="BU38" s="4" cm="1">
        <f t="array" ref="BU38">O38*INDEX(prod_est,$H38+$I38-1,MATCH(BU$14,$BQ$14:$DQ$14,0))</f>
        <v>0</v>
      </c>
      <c r="BV38" s="4" cm="1">
        <f t="array" ref="BV38">P38*INDEX(prod_est,$H38+$I38-1,MATCH(BV$14,$BQ$14:$DQ$14,0))</f>
        <v>0</v>
      </c>
      <c r="BW38" s="4" cm="1">
        <f t="array" ref="BW38">Q38*INDEX(prod_est,$H38+$I38-1,MATCH(BW$14,$BQ$14:$DQ$14,0))</f>
        <v>0</v>
      </c>
      <c r="BX38" s="4" cm="1">
        <f t="array" ref="BX38">R38*INDEX(prod_est,$H38+$I38-1,MATCH(BX$14,$BQ$14:$DQ$14,0))</f>
        <v>0</v>
      </c>
      <c r="BY38" s="4" cm="1">
        <f t="array" ref="BY38">S38*INDEX(prod_est,$H38+$I38-1,MATCH(BY$14,$BQ$14:$DQ$14,0))</f>
        <v>0</v>
      </c>
      <c r="BZ38" s="4" cm="1">
        <f t="array" ref="BZ38">T38*INDEX(prod_est,$H38+$I38-1,MATCH(BZ$14,$BQ$14:$DQ$14,0))</f>
        <v>0</v>
      </c>
      <c r="CA38" s="4" cm="1">
        <f t="array" ref="CA38">U38*INDEX(prod_est,$H38+$I38-1,MATCH(CA$14,$BQ$14:$DQ$14,0))</f>
        <v>0</v>
      </c>
      <c r="CB38" s="4" cm="1">
        <f t="array" ref="CB38">V38*INDEX(prod_est,$H38+$I38-1,MATCH(CB$14,$BQ$14:$DQ$14,0))</f>
        <v>0</v>
      </c>
      <c r="CC38" s="4" cm="1">
        <f t="array" ref="CC38">W38*INDEX(prod_est,$H38+$I38-1,MATCH(CC$14,$BQ$14:$DQ$14,0))</f>
        <v>0</v>
      </c>
      <c r="CD38" s="4" cm="1">
        <f t="array" ref="CD38">X38*INDEX(prod_est,$H38+$I38-1,MATCH(CD$14,$BQ$14:$DQ$14,0))</f>
        <v>0</v>
      </c>
      <c r="CE38" s="4" cm="1">
        <f t="array" ref="CE38">Y38*INDEX(prod_est,$H38+$I38-1,MATCH(CE$14,$BQ$14:$DQ$14,0))</f>
        <v>0</v>
      </c>
      <c r="CF38" s="4" cm="1">
        <f t="array" ref="CF38">Z38*INDEX(prod_est,$H38+$I38-1,MATCH(CF$14,$BQ$14:$DQ$14,0))</f>
        <v>0</v>
      </c>
      <c r="CG38" s="4" cm="1">
        <f t="array" ref="CG38">AA38*INDEX(prod_est,$H38+$I38-1,MATCH(CG$14,$BQ$14:$DQ$14,0))</f>
        <v>0</v>
      </c>
      <c r="CH38" s="4" cm="1">
        <f t="array" ref="CH38">AB38*INDEX(prod_est,$H38+$I38-1,MATCH(CH$14,$BQ$14:$DQ$14,0))</f>
        <v>0</v>
      </c>
      <c r="CI38" s="4" cm="1">
        <f t="array" ref="CI38">AC38*INDEX(prod_est,$H38+$I38-1,MATCH(CI$14,$BQ$14:$DQ$14,0))</f>
        <v>0</v>
      </c>
      <c r="CJ38" s="4" cm="1">
        <f t="array" ref="CJ38">AD38*INDEX(prod_est,$H38+$I38-1,MATCH(CJ$14,$BQ$14:$DQ$14,0))</f>
        <v>0</v>
      </c>
      <c r="CK38" s="4" cm="1">
        <f t="array" ref="CK38">AE38*INDEX(prod_est,$H38+$I38-1,MATCH(CK$14,$BQ$14:$DQ$14,0))</f>
        <v>0</v>
      </c>
      <c r="CL38" s="4" cm="1">
        <f t="array" ref="CL38">AF38*INDEX(prod_est,$H38+$I38-1,MATCH(CL$14,$BQ$14:$DQ$14,0))</f>
        <v>0</v>
      </c>
      <c r="CM38" s="4" cm="1">
        <f t="array" ref="CM38">AG38*INDEX(prod_est,$H38+$I38-1,MATCH(CM$14,$BQ$14:$DQ$14,0))</f>
        <v>0</v>
      </c>
      <c r="CN38" s="4" cm="1">
        <f t="array" ref="CN38">AH38*INDEX(prod_est,$H38+$I38-1,MATCH(CN$14,$BQ$14:$DQ$14,0))</f>
        <v>0</v>
      </c>
      <c r="CO38" s="4" cm="1">
        <f t="array" ref="CO38">AI38*INDEX(prod_est,$H38+$I38-1,MATCH(CO$14,$BQ$14:$DQ$14,0))</f>
        <v>0</v>
      </c>
      <c r="CP38" s="4" cm="1">
        <f t="array" ref="CP38">AJ38*INDEX(prod_est,$H38+$I38-1,MATCH(CP$14,$BQ$14:$DQ$14,0))</f>
        <v>0</v>
      </c>
      <c r="CQ38" s="4" cm="1">
        <f t="array" ref="CQ38">AK38*INDEX(prod_est,$H38+$I38-1,MATCH(CQ$14,$BQ$14:$DQ$14,0))</f>
        <v>0</v>
      </c>
      <c r="CR38" s="4" cm="1">
        <f t="array" ref="CR38">AL38*INDEX(prod_est,$H38+$I38-1,MATCH(CR$14,$BQ$14:$DQ$14,0))</f>
        <v>0</v>
      </c>
      <c r="CS38" s="4" cm="1">
        <f t="array" ref="CS38">AM38*INDEX(prod_est,$H38+$I38-1,MATCH(CS$14,$BQ$14:$DQ$14,0))</f>
        <v>0</v>
      </c>
      <c r="CT38" s="4" cm="1">
        <f t="array" ref="CT38">AN38*INDEX(prod_est,$H38+$I38-1,MATCH(CT$14,$BQ$14:$DQ$14,0))</f>
        <v>0</v>
      </c>
      <c r="CU38" s="4" cm="1">
        <f t="array" ref="CU38">AO38*INDEX(prod_est,$H38+$I38-1,MATCH(CU$14,$BQ$14:$DQ$14,0))</f>
        <v>0</v>
      </c>
      <c r="CV38" s="4" cm="1">
        <f t="array" ref="CV38">AP38*INDEX(prod_est,$H38+$I38-1,MATCH(CV$14,$BQ$14:$DQ$14,0))</f>
        <v>0</v>
      </c>
      <c r="CW38" s="4" cm="1">
        <f t="array" ref="CW38">AQ38*INDEX(prod_est,$H38+$I38-1,MATCH(CW$14,$BQ$14:$DQ$14,0))</f>
        <v>0</v>
      </c>
      <c r="CX38" s="4" cm="1">
        <f t="array" ref="CX38">AR38*INDEX(prod_est,$H38+$I38-1,MATCH(CX$14,$BQ$14:$DQ$14,0))</f>
        <v>0</v>
      </c>
      <c r="CY38" s="4" cm="1">
        <f t="array" ref="CY38">AS38*INDEX(prod_est,$H38+$I38-1,MATCH(CY$14,$BQ$14:$DQ$14,0))</f>
        <v>0</v>
      </c>
      <c r="CZ38" s="4" cm="1">
        <f t="array" ref="CZ38">AT38*INDEX(prod_est,$H38+$I38-1,MATCH(CZ$14,$BQ$14:$DQ$14,0))</f>
        <v>0</v>
      </c>
      <c r="DA38" s="4" cm="1">
        <f t="array" ref="DA38">AU38*INDEX(prod_est,$H38+$I38-1,MATCH(DA$14,$BQ$14:$DQ$14,0))</f>
        <v>0</v>
      </c>
      <c r="DB38" s="4" cm="1">
        <f t="array" ref="DB38">AV38*INDEX(prod_est,$H38+$I38-1,MATCH(DB$14,$BQ$14:$DQ$14,0))</f>
        <v>0</v>
      </c>
      <c r="DC38" s="4" cm="1">
        <f t="array" ref="DC38">AW38*INDEX(prod_est,$H38+$I38-1,MATCH(DC$14,$BQ$14:$DQ$14,0))</f>
        <v>0</v>
      </c>
      <c r="DD38" s="4" cm="1">
        <f t="array" ref="DD38">AX38*INDEX(prod_est,$H38+$I38-1,MATCH(DD$14,$BQ$14:$DQ$14,0))</f>
        <v>0</v>
      </c>
      <c r="DE38" s="4" cm="1">
        <f t="array" ref="DE38">AY38*INDEX(prod_est,$H38+$I38-1,MATCH(DE$14,$BQ$14:$DQ$14,0))</f>
        <v>0</v>
      </c>
      <c r="DF38" s="4" cm="1">
        <f t="array" ref="DF38">AZ38*INDEX(prod_est,$H38+$I38-1,MATCH(DF$14,$BQ$14:$DQ$14,0))</f>
        <v>0</v>
      </c>
      <c r="DG38" s="4" cm="1">
        <f t="array" ref="DG38">BA38*INDEX(prod_est,$H38+$I38-1,MATCH(DG$14,$BQ$14:$DQ$14,0))</f>
        <v>0</v>
      </c>
      <c r="DH38" s="4" cm="1">
        <f t="array" ref="DH38">BB38*INDEX(prod_est,$H38+$I38-1,MATCH(DH$14,$BQ$14:$DQ$14,0))</f>
        <v>0</v>
      </c>
      <c r="DI38" s="4" cm="1">
        <f t="array" ref="DI38">BC38*INDEX(prod_est,$H38+$I38-1,MATCH(DI$14,$BQ$14:$DQ$14,0))</f>
        <v>0</v>
      </c>
      <c r="DJ38" s="4" cm="1">
        <f t="array" ref="DJ38">BD38*INDEX(prod_est,$H38+$I38-1,MATCH(DJ$14,$BQ$14:$DQ$14,0))</f>
        <v>0</v>
      </c>
      <c r="DK38" s="4" cm="1">
        <f t="array" ref="DK38">BE38*INDEX(prod_est,$H38+$I38-1,MATCH(DK$14,$BQ$14:$DQ$14,0))</f>
        <v>0</v>
      </c>
      <c r="DL38" s="4" cm="1">
        <f t="array" ref="DL38">BF38*INDEX(prod_est,$H38+$I38-1,MATCH(DL$14,$BQ$14:$DQ$14,0))</f>
        <v>0</v>
      </c>
      <c r="DM38" s="4" cm="1">
        <f t="array" ref="DM38">BG38*INDEX(prod_est,$H38+$I38-1,MATCH(DM$14,$BQ$14:$DQ$14,0))</f>
        <v>0</v>
      </c>
      <c r="DN38" s="4" cm="1">
        <f t="array" ref="DN38">BH38*INDEX(prod_est,$H38+$I38-1,MATCH(DN$14,$BQ$14:$DQ$14,0))</f>
        <v>0</v>
      </c>
      <c r="DO38" s="4" cm="1">
        <f t="array" ref="DO38">BI38*INDEX(prod_est,$H38+$I38-1,MATCH(DO$14,$BQ$14:$DQ$14,0))</f>
        <v>0</v>
      </c>
      <c r="DP38" s="4" cm="1">
        <f t="array" ref="DP38">BJ38*INDEX(prod_est,$H38+$I38-1,MATCH(DP$14,$BQ$14:$DQ$14,0))</f>
        <v>0</v>
      </c>
      <c r="DQ38" s="4" cm="1">
        <f t="array" ref="DQ38">BK38*INDEX(prod_est,$H38+$I38-1,MATCH(DQ$14,$BQ$14:$DQ$14,0))</f>
        <v>0</v>
      </c>
    </row>
    <row r="39" spans="1:121" x14ac:dyDescent="0.25">
      <c r="A39" t="s">
        <v>44</v>
      </c>
      <c r="B39" t="s">
        <v>29</v>
      </c>
      <c r="C39" t="s">
        <v>29</v>
      </c>
      <c r="D39" t="s">
        <v>172</v>
      </c>
      <c r="E39" s="46" t="s">
        <v>37</v>
      </c>
      <c r="F39" s="4">
        <v>0</v>
      </c>
      <c r="G39" s="4">
        <v>0</v>
      </c>
      <c r="H39">
        <f>MATCH(A39,Production_est!$A$4:$A$339,0)</f>
        <v>113</v>
      </c>
      <c r="I39">
        <f>IFERROR(MATCH(E39,Production_est!$D$4:$D$339,0),"-")</f>
        <v>3</v>
      </c>
      <c r="J39" s="4" cm="1">
        <f t="array" ref="J39">IFERROR(INDEX(Production_est!$E$4:$E$339,I39+H39-1),"-")</f>
        <v>25649.971111231102</v>
      </c>
      <c r="K39" s="33">
        <f t="shared" si="3"/>
        <v>0</v>
      </c>
      <c r="L39" s="33">
        <f t="shared" si="32"/>
        <v>0</v>
      </c>
      <c r="M39" s="33">
        <f t="shared" si="32"/>
        <v>0</v>
      </c>
      <c r="N39" s="33">
        <f t="shared" si="32"/>
        <v>0</v>
      </c>
      <c r="O39" s="33">
        <f t="shared" si="32"/>
        <v>0</v>
      </c>
      <c r="P39" s="33">
        <f t="shared" si="32"/>
        <v>0</v>
      </c>
      <c r="Q39" s="33">
        <f t="shared" si="32"/>
        <v>0</v>
      </c>
      <c r="R39" s="33">
        <f t="shared" si="32"/>
        <v>0</v>
      </c>
      <c r="S39" s="33">
        <f t="shared" si="32"/>
        <v>0</v>
      </c>
      <c r="T39" s="33">
        <f t="shared" si="32"/>
        <v>0</v>
      </c>
      <c r="U39" s="33">
        <f t="shared" si="32"/>
        <v>0</v>
      </c>
      <c r="V39" s="33">
        <f t="shared" si="32"/>
        <v>0</v>
      </c>
      <c r="W39" s="33">
        <f t="shared" si="32"/>
        <v>0</v>
      </c>
      <c r="X39" s="33">
        <f t="shared" si="32"/>
        <v>0</v>
      </c>
      <c r="Y39" s="33">
        <f t="shared" si="32"/>
        <v>0</v>
      </c>
      <c r="Z39" s="33">
        <f t="shared" si="32"/>
        <v>0</v>
      </c>
      <c r="AA39" s="33">
        <f t="shared" si="32"/>
        <v>0</v>
      </c>
      <c r="AB39" s="33">
        <f t="shared" si="32"/>
        <v>0</v>
      </c>
      <c r="AC39" s="33">
        <f t="shared" si="32"/>
        <v>0</v>
      </c>
      <c r="AD39" s="33">
        <f t="shared" si="32"/>
        <v>0</v>
      </c>
      <c r="AE39" s="33">
        <f t="shared" si="32"/>
        <v>0</v>
      </c>
      <c r="AF39" s="33">
        <f t="shared" si="32"/>
        <v>0</v>
      </c>
      <c r="AG39" s="33">
        <f t="shared" si="32"/>
        <v>0</v>
      </c>
      <c r="AH39" s="33">
        <f t="shared" si="32"/>
        <v>0</v>
      </c>
      <c r="AI39" s="33">
        <f t="shared" si="32"/>
        <v>0</v>
      </c>
      <c r="AJ39" s="33">
        <f t="shared" si="32"/>
        <v>0</v>
      </c>
      <c r="AK39" s="33">
        <f t="shared" si="32"/>
        <v>0</v>
      </c>
      <c r="AL39" s="33">
        <f t="shared" si="32"/>
        <v>0</v>
      </c>
      <c r="AM39" s="33">
        <f t="shared" si="32"/>
        <v>0</v>
      </c>
      <c r="AN39" s="33">
        <f t="shared" si="32"/>
        <v>0</v>
      </c>
      <c r="AO39" s="33">
        <f t="shared" si="32"/>
        <v>0</v>
      </c>
      <c r="AP39" s="33">
        <f t="shared" si="32"/>
        <v>0</v>
      </c>
      <c r="AQ39" s="33">
        <f t="shared" ref="AQ39:BK39" si="36">AP39*(1-$G$4)</f>
        <v>0</v>
      </c>
      <c r="AR39" s="33">
        <f t="shared" si="36"/>
        <v>0</v>
      </c>
      <c r="AS39" s="33">
        <f t="shared" si="36"/>
        <v>0</v>
      </c>
      <c r="AT39" s="33">
        <f t="shared" si="36"/>
        <v>0</v>
      </c>
      <c r="AU39" s="33">
        <f t="shared" si="36"/>
        <v>0</v>
      </c>
      <c r="AV39" s="33">
        <f t="shared" si="36"/>
        <v>0</v>
      </c>
      <c r="AW39" s="33">
        <f t="shared" si="36"/>
        <v>0</v>
      </c>
      <c r="AX39" s="33">
        <f t="shared" si="36"/>
        <v>0</v>
      </c>
      <c r="AY39" s="33">
        <f t="shared" si="36"/>
        <v>0</v>
      </c>
      <c r="AZ39" s="33">
        <f t="shared" si="36"/>
        <v>0</v>
      </c>
      <c r="BA39" s="33">
        <f t="shared" si="36"/>
        <v>0</v>
      </c>
      <c r="BB39" s="33">
        <f t="shared" si="36"/>
        <v>0</v>
      </c>
      <c r="BC39" s="33">
        <f t="shared" si="36"/>
        <v>0</v>
      </c>
      <c r="BD39" s="33">
        <f t="shared" si="36"/>
        <v>0</v>
      </c>
      <c r="BE39" s="33">
        <f t="shared" si="36"/>
        <v>0</v>
      </c>
      <c r="BF39" s="33">
        <f t="shared" si="36"/>
        <v>0</v>
      </c>
      <c r="BG39" s="33">
        <f t="shared" si="36"/>
        <v>0</v>
      </c>
      <c r="BH39" s="33">
        <f t="shared" si="36"/>
        <v>0</v>
      </c>
      <c r="BI39" s="33">
        <f t="shared" si="36"/>
        <v>0</v>
      </c>
      <c r="BJ39" s="33">
        <f t="shared" si="36"/>
        <v>0</v>
      </c>
      <c r="BK39" s="33">
        <f t="shared" si="36"/>
        <v>0</v>
      </c>
      <c r="BL39" t="str">
        <f t="shared" si="6"/>
        <v>08_JPN</v>
      </c>
      <c r="BM39" t="str">
        <f t="shared" si="7"/>
        <v>d_nonenergy_16_2_industrial_waste</v>
      </c>
      <c r="BP39" s="4">
        <f t="shared" si="8"/>
        <v>0</v>
      </c>
      <c r="BQ39" s="4">
        <f t="shared" si="9"/>
        <v>0</v>
      </c>
      <c r="BR39" s="4" cm="1">
        <f t="array" ref="BR39">L39*INDEX(prod_est,$H39+$I39-1,MATCH(BR$14,$BQ$14:$DQ$14,0))</f>
        <v>0</v>
      </c>
      <c r="BS39" s="4" cm="1">
        <f t="array" ref="BS39">M39*INDEX(prod_est,$H39+$I39-1,MATCH(BS$14,$BQ$14:$DQ$14,0))</f>
        <v>0</v>
      </c>
      <c r="BT39" s="4" cm="1">
        <f t="array" ref="BT39">N39*INDEX(prod_est,$H39+$I39-1,MATCH(BT$14,$BQ$14:$DQ$14,0))</f>
        <v>0</v>
      </c>
      <c r="BU39" s="4" cm="1">
        <f t="array" ref="BU39">O39*INDEX(prod_est,$H39+$I39-1,MATCH(BU$14,$BQ$14:$DQ$14,0))</f>
        <v>0</v>
      </c>
      <c r="BV39" s="4" cm="1">
        <f t="array" ref="BV39">P39*INDEX(prod_est,$H39+$I39-1,MATCH(BV$14,$BQ$14:$DQ$14,0))</f>
        <v>0</v>
      </c>
      <c r="BW39" s="4" cm="1">
        <f t="array" ref="BW39">Q39*INDEX(prod_est,$H39+$I39-1,MATCH(BW$14,$BQ$14:$DQ$14,0))</f>
        <v>0</v>
      </c>
      <c r="BX39" s="4" cm="1">
        <f t="array" ref="BX39">R39*INDEX(prod_est,$H39+$I39-1,MATCH(BX$14,$BQ$14:$DQ$14,0))</f>
        <v>0</v>
      </c>
      <c r="BY39" s="4" cm="1">
        <f t="array" ref="BY39">S39*INDEX(prod_est,$H39+$I39-1,MATCH(BY$14,$BQ$14:$DQ$14,0))</f>
        <v>0</v>
      </c>
      <c r="BZ39" s="4" cm="1">
        <f t="array" ref="BZ39">T39*INDEX(prod_est,$H39+$I39-1,MATCH(BZ$14,$BQ$14:$DQ$14,0))</f>
        <v>0</v>
      </c>
      <c r="CA39" s="4" cm="1">
        <f t="array" ref="CA39">U39*INDEX(prod_est,$H39+$I39-1,MATCH(CA$14,$BQ$14:$DQ$14,0))</f>
        <v>0</v>
      </c>
      <c r="CB39" s="4" cm="1">
        <f t="array" ref="CB39">V39*INDEX(prod_est,$H39+$I39-1,MATCH(CB$14,$BQ$14:$DQ$14,0))</f>
        <v>0</v>
      </c>
      <c r="CC39" s="4" cm="1">
        <f t="array" ref="CC39">W39*INDEX(prod_est,$H39+$I39-1,MATCH(CC$14,$BQ$14:$DQ$14,0))</f>
        <v>0</v>
      </c>
      <c r="CD39" s="4" cm="1">
        <f t="array" ref="CD39">X39*INDEX(prod_est,$H39+$I39-1,MATCH(CD$14,$BQ$14:$DQ$14,0))</f>
        <v>0</v>
      </c>
      <c r="CE39" s="4" cm="1">
        <f t="array" ref="CE39">Y39*INDEX(prod_est,$H39+$I39-1,MATCH(CE$14,$BQ$14:$DQ$14,0))</f>
        <v>0</v>
      </c>
      <c r="CF39" s="4" cm="1">
        <f t="array" ref="CF39">Z39*INDEX(prod_est,$H39+$I39-1,MATCH(CF$14,$BQ$14:$DQ$14,0))</f>
        <v>0</v>
      </c>
      <c r="CG39" s="4" cm="1">
        <f t="array" ref="CG39">AA39*INDEX(prod_est,$H39+$I39-1,MATCH(CG$14,$BQ$14:$DQ$14,0))</f>
        <v>0</v>
      </c>
      <c r="CH39" s="4" cm="1">
        <f t="array" ref="CH39">AB39*INDEX(prod_est,$H39+$I39-1,MATCH(CH$14,$BQ$14:$DQ$14,0))</f>
        <v>0</v>
      </c>
      <c r="CI39" s="4" cm="1">
        <f t="array" ref="CI39">AC39*INDEX(prod_est,$H39+$I39-1,MATCH(CI$14,$BQ$14:$DQ$14,0))</f>
        <v>0</v>
      </c>
      <c r="CJ39" s="4" cm="1">
        <f t="array" ref="CJ39">AD39*INDEX(prod_est,$H39+$I39-1,MATCH(CJ$14,$BQ$14:$DQ$14,0))</f>
        <v>0</v>
      </c>
      <c r="CK39" s="4" cm="1">
        <f t="array" ref="CK39">AE39*INDEX(prod_est,$H39+$I39-1,MATCH(CK$14,$BQ$14:$DQ$14,0))</f>
        <v>0</v>
      </c>
      <c r="CL39" s="4" cm="1">
        <f t="array" ref="CL39">AF39*INDEX(prod_est,$H39+$I39-1,MATCH(CL$14,$BQ$14:$DQ$14,0))</f>
        <v>0</v>
      </c>
      <c r="CM39" s="4" cm="1">
        <f t="array" ref="CM39">AG39*INDEX(prod_est,$H39+$I39-1,MATCH(CM$14,$BQ$14:$DQ$14,0))</f>
        <v>0</v>
      </c>
      <c r="CN39" s="4" cm="1">
        <f t="array" ref="CN39">AH39*INDEX(prod_est,$H39+$I39-1,MATCH(CN$14,$BQ$14:$DQ$14,0))</f>
        <v>0</v>
      </c>
      <c r="CO39" s="4" cm="1">
        <f t="array" ref="CO39">AI39*INDEX(prod_est,$H39+$I39-1,MATCH(CO$14,$BQ$14:$DQ$14,0))</f>
        <v>0</v>
      </c>
      <c r="CP39" s="4" cm="1">
        <f t="array" ref="CP39">AJ39*INDEX(prod_est,$H39+$I39-1,MATCH(CP$14,$BQ$14:$DQ$14,0))</f>
        <v>0</v>
      </c>
      <c r="CQ39" s="4" cm="1">
        <f t="array" ref="CQ39">AK39*INDEX(prod_est,$H39+$I39-1,MATCH(CQ$14,$BQ$14:$DQ$14,0))</f>
        <v>0</v>
      </c>
      <c r="CR39" s="4" cm="1">
        <f t="array" ref="CR39">AL39*INDEX(prod_est,$H39+$I39-1,MATCH(CR$14,$BQ$14:$DQ$14,0))</f>
        <v>0</v>
      </c>
      <c r="CS39" s="4" cm="1">
        <f t="array" ref="CS39">AM39*INDEX(prod_est,$H39+$I39-1,MATCH(CS$14,$BQ$14:$DQ$14,0))</f>
        <v>0</v>
      </c>
      <c r="CT39" s="4" cm="1">
        <f t="array" ref="CT39">AN39*INDEX(prod_est,$H39+$I39-1,MATCH(CT$14,$BQ$14:$DQ$14,0))</f>
        <v>0</v>
      </c>
      <c r="CU39" s="4" cm="1">
        <f t="array" ref="CU39">AO39*INDEX(prod_est,$H39+$I39-1,MATCH(CU$14,$BQ$14:$DQ$14,0))</f>
        <v>0</v>
      </c>
      <c r="CV39" s="4" cm="1">
        <f t="array" ref="CV39">AP39*INDEX(prod_est,$H39+$I39-1,MATCH(CV$14,$BQ$14:$DQ$14,0))</f>
        <v>0</v>
      </c>
      <c r="CW39" s="4" cm="1">
        <f t="array" ref="CW39">AQ39*INDEX(prod_est,$H39+$I39-1,MATCH(CW$14,$BQ$14:$DQ$14,0))</f>
        <v>0</v>
      </c>
      <c r="CX39" s="4" cm="1">
        <f t="array" ref="CX39">AR39*INDEX(prod_est,$H39+$I39-1,MATCH(CX$14,$BQ$14:$DQ$14,0))</f>
        <v>0</v>
      </c>
      <c r="CY39" s="4" cm="1">
        <f t="array" ref="CY39">AS39*INDEX(prod_est,$H39+$I39-1,MATCH(CY$14,$BQ$14:$DQ$14,0))</f>
        <v>0</v>
      </c>
      <c r="CZ39" s="4" cm="1">
        <f t="array" ref="CZ39">AT39*INDEX(prod_est,$H39+$I39-1,MATCH(CZ$14,$BQ$14:$DQ$14,0))</f>
        <v>0</v>
      </c>
      <c r="DA39" s="4" cm="1">
        <f t="array" ref="DA39">AU39*INDEX(prod_est,$H39+$I39-1,MATCH(DA$14,$BQ$14:$DQ$14,0))</f>
        <v>0</v>
      </c>
      <c r="DB39" s="4" cm="1">
        <f t="array" ref="DB39">AV39*INDEX(prod_est,$H39+$I39-1,MATCH(DB$14,$BQ$14:$DQ$14,0))</f>
        <v>0</v>
      </c>
      <c r="DC39" s="4" cm="1">
        <f t="array" ref="DC39">AW39*INDEX(prod_est,$H39+$I39-1,MATCH(DC$14,$BQ$14:$DQ$14,0))</f>
        <v>0</v>
      </c>
      <c r="DD39" s="4" cm="1">
        <f t="array" ref="DD39">AX39*INDEX(prod_est,$H39+$I39-1,MATCH(DD$14,$BQ$14:$DQ$14,0))</f>
        <v>0</v>
      </c>
      <c r="DE39" s="4" cm="1">
        <f t="array" ref="DE39">AY39*INDEX(prod_est,$H39+$I39-1,MATCH(DE$14,$BQ$14:$DQ$14,0))</f>
        <v>0</v>
      </c>
      <c r="DF39" s="4" cm="1">
        <f t="array" ref="DF39">AZ39*INDEX(prod_est,$H39+$I39-1,MATCH(DF$14,$BQ$14:$DQ$14,0))</f>
        <v>0</v>
      </c>
      <c r="DG39" s="4" cm="1">
        <f t="array" ref="DG39">BA39*INDEX(prod_est,$H39+$I39-1,MATCH(DG$14,$BQ$14:$DQ$14,0))</f>
        <v>0</v>
      </c>
      <c r="DH39" s="4" cm="1">
        <f t="array" ref="DH39">BB39*INDEX(prod_est,$H39+$I39-1,MATCH(DH$14,$BQ$14:$DQ$14,0))</f>
        <v>0</v>
      </c>
      <c r="DI39" s="4" cm="1">
        <f t="array" ref="DI39">BC39*INDEX(prod_est,$H39+$I39-1,MATCH(DI$14,$BQ$14:$DQ$14,0))</f>
        <v>0</v>
      </c>
      <c r="DJ39" s="4" cm="1">
        <f t="array" ref="DJ39">BD39*INDEX(prod_est,$H39+$I39-1,MATCH(DJ$14,$BQ$14:$DQ$14,0))</f>
        <v>0</v>
      </c>
      <c r="DK39" s="4" cm="1">
        <f t="array" ref="DK39">BE39*INDEX(prod_est,$H39+$I39-1,MATCH(DK$14,$BQ$14:$DQ$14,0))</f>
        <v>0</v>
      </c>
      <c r="DL39" s="4" cm="1">
        <f t="array" ref="DL39">BF39*INDEX(prod_est,$H39+$I39-1,MATCH(DL$14,$BQ$14:$DQ$14,0))</f>
        <v>0</v>
      </c>
      <c r="DM39" s="4" cm="1">
        <f t="array" ref="DM39">BG39*INDEX(prod_est,$H39+$I39-1,MATCH(DM$14,$BQ$14:$DQ$14,0))</f>
        <v>0</v>
      </c>
      <c r="DN39" s="4" cm="1">
        <f t="array" ref="DN39">BH39*INDEX(prod_est,$H39+$I39-1,MATCH(DN$14,$BQ$14:$DQ$14,0))</f>
        <v>0</v>
      </c>
      <c r="DO39" s="4" cm="1">
        <f t="array" ref="DO39">BI39*INDEX(prod_est,$H39+$I39-1,MATCH(DO$14,$BQ$14:$DQ$14,0))</f>
        <v>0</v>
      </c>
      <c r="DP39" s="4" cm="1">
        <f t="array" ref="DP39">BJ39*INDEX(prod_est,$H39+$I39-1,MATCH(DP$14,$BQ$14:$DQ$14,0))</f>
        <v>0</v>
      </c>
      <c r="DQ39" s="4" cm="1">
        <f t="array" ref="DQ39">BK39*INDEX(prod_est,$H39+$I39-1,MATCH(DQ$14,$BQ$14:$DQ$14,0))</f>
        <v>0</v>
      </c>
    </row>
    <row r="40" spans="1:121" x14ac:dyDescent="0.25">
      <c r="A40" t="s">
        <v>44</v>
      </c>
      <c r="B40" t="s">
        <v>30</v>
      </c>
      <c r="C40" t="s">
        <v>63</v>
      </c>
      <c r="D40" t="s">
        <v>172</v>
      </c>
      <c r="E40" s="46" t="s">
        <v>37</v>
      </c>
      <c r="F40" s="4">
        <v>0</v>
      </c>
      <c r="G40" s="4">
        <v>0</v>
      </c>
      <c r="H40">
        <f>MATCH(A40,Production_est!$A$4:$A$339,0)</f>
        <v>113</v>
      </c>
      <c r="I40">
        <f>IFERROR(MATCH(E40,Production_est!$D$4:$D$339,0),"-")</f>
        <v>3</v>
      </c>
      <c r="J40" s="4" cm="1">
        <f t="array" ref="J40">IFERROR(INDEX(Production_est!$E$4:$E$339,I40+H40-1),"-")</f>
        <v>25649.971111231102</v>
      </c>
      <c r="K40" s="33">
        <f t="shared" si="3"/>
        <v>0</v>
      </c>
      <c r="L40" s="33">
        <f t="shared" si="32"/>
        <v>0</v>
      </c>
      <c r="M40" s="33">
        <f t="shared" si="32"/>
        <v>0</v>
      </c>
      <c r="N40" s="33">
        <f t="shared" si="32"/>
        <v>0</v>
      </c>
      <c r="O40" s="33">
        <f t="shared" si="32"/>
        <v>0</v>
      </c>
      <c r="P40" s="33">
        <f t="shared" si="32"/>
        <v>0</v>
      </c>
      <c r="Q40" s="33">
        <f t="shared" si="32"/>
        <v>0</v>
      </c>
      <c r="R40" s="33">
        <f t="shared" si="32"/>
        <v>0</v>
      </c>
      <c r="S40" s="33">
        <f t="shared" si="32"/>
        <v>0</v>
      </c>
      <c r="T40" s="33">
        <f t="shared" si="32"/>
        <v>0</v>
      </c>
      <c r="U40" s="33">
        <f t="shared" si="32"/>
        <v>0</v>
      </c>
      <c r="V40" s="33">
        <f t="shared" si="32"/>
        <v>0</v>
      </c>
      <c r="W40" s="33">
        <f t="shared" si="32"/>
        <v>0</v>
      </c>
      <c r="X40" s="33">
        <f t="shared" si="32"/>
        <v>0</v>
      </c>
      <c r="Y40" s="33">
        <f t="shared" si="32"/>
        <v>0</v>
      </c>
      <c r="Z40" s="33">
        <f t="shared" si="32"/>
        <v>0</v>
      </c>
      <c r="AA40" s="33">
        <f t="shared" si="32"/>
        <v>0</v>
      </c>
      <c r="AB40" s="33">
        <f t="shared" si="32"/>
        <v>0</v>
      </c>
      <c r="AC40" s="33">
        <f t="shared" si="32"/>
        <v>0</v>
      </c>
      <c r="AD40" s="33">
        <f t="shared" si="32"/>
        <v>0</v>
      </c>
      <c r="AE40" s="33">
        <f t="shared" si="32"/>
        <v>0</v>
      </c>
      <c r="AF40" s="33">
        <f t="shared" si="32"/>
        <v>0</v>
      </c>
      <c r="AG40" s="33">
        <f t="shared" si="32"/>
        <v>0</v>
      </c>
      <c r="AH40" s="33">
        <f t="shared" si="32"/>
        <v>0</v>
      </c>
      <c r="AI40" s="33">
        <f t="shared" si="32"/>
        <v>0</v>
      </c>
      <c r="AJ40" s="33">
        <f t="shared" si="32"/>
        <v>0</v>
      </c>
      <c r="AK40" s="33">
        <f t="shared" si="32"/>
        <v>0</v>
      </c>
      <c r="AL40" s="33">
        <f t="shared" si="32"/>
        <v>0</v>
      </c>
      <c r="AM40" s="33">
        <f t="shared" si="32"/>
        <v>0</v>
      </c>
      <c r="AN40" s="33">
        <f t="shared" si="32"/>
        <v>0</v>
      </c>
      <c r="AO40" s="33">
        <f t="shared" si="32"/>
        <v>0</v>
      </c>
      <c r="AP40" s="33">
        <f t="shared" si="32"/>
        <v>0</v>
      </c>
      <c r="AQ40" s="33">
        <f t="shared" ref="AQ40:BK40" si="37">AP40*(1-$G$4)</f>
        <v>0</v>
      </c>
      <c r="AR40" s="33">
        <f t="shared" si="37"/>
        <v>0</v>
      </c>
      <c r="AS40" s="33">
        <f t="shared" si="37"/>
        <v>0</v>
      </c>
      <c r="AT40" s="33">
        <f t="shared" si="37"/>
        <v>0</v>
      </c>
      <c r="AU40" s="33">
        <f t="shared" si="37"/>
        <v>0</v>
      </c>
      <c r="AV40" s="33">
        <f t="shared" si="37"/>
        <v>0</v>
      </c>
      <c r="AW40" s="33">
        <f t="shared" si="37"/>
        <v>0</v>
      </c>
      <c r="AX40" s="33">
        <f t="shared" si="37"/>
        <v>0</v>
      </c>
      <c r="AY40" s="33">
        <f t="shared" si="37"/>
        <v>0</v>
      </c>
      <c r="AZ40" s="33">
        <f t="shared" si="37"/>
        <v>0</v>
      </c>
      <c r="BA40" s="33">
        <f t="shared" si="37"/>
        <v>0</v>
      </c>
      <c r="BB40" s="33">
        <f t="shared" si="37"/>
        <v>0</v>
      </c>
      <c r="BC40" s="33">
        <f t="shared" si="37"/>
        <v>0</v>
      </c>
      <c r="BD40" s="33">
        <f t="shared" si="37"/>
        <v>0</v>
      </c>
      <c r="BE40" s="33">
        <f t="shared" si="37"/>
        <v>0</v>
      </c>
      <c r="BF40" s="33">
        <f t="shared" si="37"/>
        <v>0</v>
      </c>
      <c r="BG40" s="33">
        <f t="shared" si="37"/>
        <v>0</v>
      </c>
      <c r="BH40" s="33">
        <f t="shared" si="37"/>
        <v>0</v>
      </c>
      <c r="BI40" s="33">
        <f t="shared" si="37"/>
        <v>0</v>
      </c>
      <c r="BJ40" s="33">
        <f t="shared" si="37"/>
        <v>0</v>
      </c>
      <c r="BK40" s="33">
        <f t="shared" si="37"/>
        <v>0</v>
      </c>
      <c r="BL40" t="str">
        <f t="shared" si="6"/>
        <v>08_JPN</v>
      </c>
      <c r="BM40" t="str">
        <f t="shared" si="7"/>
        <v>d_nonenergy_16_3_msw_ren</v>
      </c>
      <c r="BP40" s="4">
        <f t="shared" si="8"/>
        <v>0</v>
      </c>
      <c r="BQ40" s="4">
        <f t="shared" si="9"/>
        <v>0</v>
      </c>
      <c r="BR40" s="4" cm="1">
        <f t="array" ref="BR40">L40*INDEX(prod_est,$H40+$I40-1,MATCH(BR$14,$BQ$14:$DQ$14,0))</f>
        <v>0</v>
      </c>
      <c r="BS40" s="4" cm="1">
        <f t="array" ref="BS40">M40*INDEX(prod_est,$H40+$I40-1,MATCH(BS$14,$BQ$14:$DQ$14,0))</f>
        <v>0</v>
      </c>
      <c r="BT40" s="4" cm="1">
        <f t="array" ref="BT40">N40*INDEX(prod_est,$H40+$I40-1,MATCH(BT$14,$BQ$14:$DQ$14,0))</f>
        <v>0</v>
      </c>
      <c r="BU40" s="4" cm="1">
        <f t="array" ref="BU40">O40*INDEX(prod_est,$H40+$I40-1,MATCH(BU$14,$BQ$14:$DQ$14,0))</f>
        <v>0</v>
      </c>
      <c r="BV40" s="4" cm="1">
        <f t="array" ref="BV40">P40*INDEX(prod_est,$H40+$I40-1,MATCH(BV$14,$BQ$14:$DQ$14,0))</f>
        <v>0</v>
      </c>
      <c r="BW40" s="4" cm="1">
        <f t="array" ref="BW40">Q40*INDEX(prod_est,$H40+$I40-1,MATCH(BW$14,$BQ$14:$DQ$14,0))</f>
        <v>0</v>
      </c>
      <c r="BX40" s="4" cm="1">
        <f t="array" ref="BX40">R40*INDEX(prod_est,$H40+$I40-1,MATCH(BX$14,$BQ$14:$DQ$14,0))</f>
        <v>0</v>
      </c>
      <c r="BY40" s="4" cm="1">
        <f t="array" ref="BY40">S40*INDEX(prod_est,$H40+$I40-1,MATCH(BY$14,$BQ$14:$DQ$14,0))</f>
        <v>0</v>
      </c>
      <c r="BZ40" s="4" cm="1">
        <f t="array" ref="BZ40">T40*INDEX(prod_est,$H40+$I40-1,MATCH(BZ$14,$BQ$14:$DQ$14,0))</f>
        <v>0</v>
      </c>
      <c r="CA40" s="4" cm="1">
        <f t="array" ref="CA40">U40*INDEX(prod_est,$H40+$I40-1,MATCH(CA$14,$BQ$14:$DQ$14,0))</f>
        <v>0</v>
      </c>
      <c r="CB40" s="4" cm="1">
        <f t="array" ref="CB40">V40*INDEX(prod_est,$H40+$I40-1,MATCH(CB$14,$BQ$14:$DQ$14,0))</f>
        <v>0</v>
      </c>
      <c r="CC40" s="4" cm="1">
        <f t="array" ref="CC40">W40*INDEX(prod_est,$H40+$I40-1,MATCH(CC$14,$BQ$14:$DQ$14,0))</f>
        <v>0</v>
      </c>
      <c r="CD40" s="4" cm="1">
        <f t="array" ref="CD40">X40*INDEX(prod_est,$H40+$I40-1,MATCH(CD$14,$BQ$14:$DQ$14,0))</f>
        <v>0</v>
      </c>
      <c r="CE40" s="4" cm="1">
        <f t="array" ref="CE40">Y40*INDEX(prod_est,$H40+$I40-1,MATCH(CE$14,$BQ$14:$DQ$14,0))</f>
        <v>0</v>
      </c>
      <c r="CF40" s="4" cm="1">
        <f t="array" ref="CF40">Z40*INDEX(prod_est,$H40+$I40-1,MATCH(CF$14,$BQ$14:$DQ$14,0))</f>
        <v>0</v>
      </c>
      <c r="CG40" s="4" cm="1">
        <f t="array" ref="CG40">AA40*INDEX(prod_est,$H40+$I40-1,MATCH(CG$14,$BQ$14:$DQ$14,0))</f>
        <v>0</v>
      </c>
      <c r="CH40" s="4" cm="1">
        <f t="array" ref="CH40">AB40*INDEX(prod_est,$H40+$I40-1,MATCH(CH$14,$BQ$14:$DQ$14,0))</f>
        <v>0</v>
      </c>
      <c r="CI40" s="4" cm="1">
        <f t="array" ref="CI40">AC40*INDEX(prod_est,$H40+$I40-1,MATCH(CI$14,$BQ$14:$DQ$14,0))</f>
        <v>0</v>
      </c>
      <c r="CJ40" s="4" cm="1">
        <f t="array" ref="CJ40">AD40*INDEX(prod_est,$H40+$I40-1,MATCH(CJ$14,$BQ$14:$DQ$14,0))</f>
        <v>0</v>
      </c>
      <c r="CK40" s="4" cm="1">
        <f t="array" ref="CK40">AE40*INDEX(prod_est,$H40+$I40-1,MATCH(CK$14,$BQ$14:$DQ$14,0))</f>
        <v>0</v>
      </c>
      <c r="CL40" s="4" cm="1">
        <f t="array" ref="CL40">AF40*INDEX(prod_est,$H40+$I40-1,MATCH(CL$14,$BQ$14:$DQ$14,0))</f>
        <v>0</v>
      </c>
      <c r="CM40" s="4" cm="1">
        <f t="array" ref="CM40">AG40*INDEX(prod_est,$H40+$I40-1,MATCH(CM$14,$BQ$14:$DQ$14,0))</f>
        <v>0</v>
      </c>
      <c r="CN40" s="4" cm="1">
        <f t="array" ref="CN40">AH40*INDEX(prod_est,$H40+$I40-1,MATCH(CN$14,$BQ$14:$DQ$14,0))</f>
        <v>0</v>
      </c>
      <c r="CO40" s="4" cm="1">
        <f t="array" ref="CO40">AI40*INDEX(prod_est,$H40+$I40-1,MATCH(CO$14,$BQ$14:$DQ$14,0))</f>
        <v>0</v>
      </c>
      <c r="CP40" s="4" cm="1">
        <f t="array" ref="CP40">AJ40*INDEX(prod_est,$H40+$I40-1,MATCH(CP$14,$BQ$14:$DQ$14,0))</f>
        <v>0</v>
      </c>
      <c r="CQ40" s="4" cm="1">
        <f t="array" ref="CQ40">AK40*INDEX(prod_est,$H40+$I40-1,MATCH(CQ$14,$BQ$14:$DQ$14,0))</f>
        <v>0</v>
      </c>
      <c r="CR40" s="4" cm="1">
        <f t="array" ref="CR40">AL40*INDEX(prod_est,$H40+$I40-1,MATCH(CR$14,$BQ$14:$DQ$14,0))</f>
        <v>0</v>
      </c>
      <c r="CS40" s="4" cm="1">
        <f t="array" ref="CS40">AM40*INDEX(prod_est,$H40+$I40-1,MATCH(CS$14,$BQ$14:$DQ$14,0))</f>
        <v>0</v>
      </c>
      <c r="CT40" s="4" cm="1">
        <f t="array" ref="CT40">AN40*INDEX(prod_est,$H40+$I40-1,MATCH(CT$14,$BQ$14:$DQ$14,0))</f>
        <v>0</v>
      </c>
      <c r="CU40" s="4" cm="1">
        <f t="array" ref="CU40">AO40*INDEX(prod_est,$H40+$I40-1,MATCH(CU$14,$BQ$14:$DQ$14,0))</f>
        <v>0</v>
      </c>
      <c r="CV40" s="4" cm="1">
        <f t="array" ref="CV40">AP40*INDEX(prod_est,$H40+$I40-1,MATCH(CV$14,$BQ$14:$DQ$14,0))</f>
        <v>0</v>
      </c>
      <c r="CW40" s="4" cm="1">
        <f t="array" ref="CW40">AQ40*INDEX(prod_est,$H40+$I40-1,MATCH(CW$14,$BQ$14:$DQ$14,0))</f>
        <v>0</v>
      </c>
      <c r="CX40" s="4" cm="1">
        <f t="array" ref="CX40">AR40*INDEX(prod_est,$H40+$I40-1,MATCH(CX$14,$BQ$14:$DQ$14,0))</f>
        <v>0</v>
      </c>
      <c r="CY40" s="4" cm="1">
        <f t="array" ref="CY40">AS40*INDEX(prod_est,$H40+$I40-1,MATCH(CY$14,$BQ$14:$DQ$14,0))</f>
        <v>0</v>
      </c>
      <c r="CZ40" s="4" cm="1">
        <f t="array" ref="CZ40">AT40*INDEX(prod_est,$H40+$I40-1,MATCH(CZ$14,$BQ$14:$DQ$14,0))</f>
        <v>0</v>
      </c>
      <c r="DA40" s="4" cm="1">
        <f t="array" ref="DA40">AU40*INDEX(prod_est,$H40+$I40-1,MATCH(DA$14,$BQ$14:$DQ$14,0))</f>
        <v>0</v>
      </c>
      <c r="DB40" s="4" cm="1">
        <f t="array" ref="DB40">AV40*INDEX(prod_est,$H40+$I40-1,MATCH(DB$14,$BQ$14:$DQ$14,0))</f>
        <v>0</v>
      </c>
      <c r="DC40" s="4" cm="1">
        <f t="array" ref="DC40">AW40*INDEX(prod_est,$H40+$I40-1,MATCH(DC$14,$BQ$14:$DQ$14,0))</f>
        <v>0</v>
      </c>
      <c r="DD40" s="4" cm="1">
        <f t="array" ref="DD40">AX40*INDEX(prod_est,$H40+$I40-1,MATCH(DD$14,$BQ$14:$DQ$14,0))</f>
        <v>0</v>
      </c>
      <c r="DE40" s="4" cm="1">
        <f t="array" ref="DE40">AY40*INDEX(prod_est,$H40+$I40-1,MATCH(DE$14,$BQ$14:$DQ$14,0))</f>
        <v>0</v>
      </c>
      <c r="DF40" s="4" cm="1">
        <f t="array" ref="DF40">AZ40*INDEX(prod_est,$H40+$I40-1,MATCH(DF$14,$BQ$14:$DQ$14,0))</f>
        <v>0</v>
      </c>
      <c r="DG40" s="4" cm="1">
        <f t="array" ref="DG40">BA40*INDEX(prod_est,$H40+$I40-1,MATCH(DG$14,$BQ$14:$DQ$14,0))</f>
        <v>0</v>
      </c>
      <c r="DH40" s="4" cm="1">
        <f t="array" ref="DH40">BB40*INDEX(prod_est,$H40+$I40-1,MATCH(DH$14,$BQ$14:$DQ$14,0))</f>
        <v>0</v>
      </c>
      <c r="DI40" s="4" cm="1">
        <f t="array" ref="DI40">BC40*INDEX(prod_est,$H40+$I40-1,MATCH(DI$14,$BQ$14:$DQ$14,0))</f>
        <v>0</v>
      </c>
      <c r="DJ40" s="4" cm="1">
        <f t="array" ref="DJ40">BD40*INDEX(prod_est,$H40+$I40-1,MATCH(DJ$14,$BQ$14:$DQ$14,0))</f>
        <v>0</v>
      </c>
      <c r="DK40" s="4" cm="1">
        <f t="array" ref="DK40">BE40*INDEX(prod_est,$H40+$I40-1,MATCH(DK$14,$BQ$14:$DQ$14,0))</f>
        <v>0</v>
      </c>
      <c r="DL40" s="4" cm="1">
        <f t="array" ref="DL40">BF40*INDEX(prod_est,$H40+$I40-1,MATCH(DL$14,$BQ$14:$DQ$14,0))</f>
        <v>0</v>
      </c>
      <c r="DM40" s="4" cm="1">
        <f t="array" ref="DM40">BG40*INDEX(prod_est,$H40+$I40-1,MATCH(DM$14,$BQ$14:$DQ$14,0))</f>
        <v>0</v>
      </c>
      <c r="DN40" s="4" cm="1">
        <f t="array" ref="DN40">BH40*INDEX(prod_est,$H40+$I40-1,MATCH(DN$14,$BQ$14:$DQ$14,0))</f>
        <v>0</v>
      </c>
      <c r="DO40" s="4" cm="1">
        <f t="array" ref="DO40">BI40*INDEX(prod_est,$H40+$I40-1,MATCH(DO$14,$BQ$14:$DQ$14,0))</f>
        <v>0</v>
      </c>
      <c r="DP40" s="4" cm="1">
        <f t="array" ref="DP40">BJ40*INDEX(prod_est,$H40+$I40-1,MATCH(DP$14,$BQ$14:$DQ$14,0))</f>
        <v>0</v>
      </c>
      <c r="DQ40" s="4" cm="1">
        <f t="array" ref="DQ40">BK40*INDEX(prod_est,$H40+$I40-1,MATCH(DQ$14,$BQ$14:$DQ$14,0))</f>
        <v>0</v>
      </c>
    </row>
    <row r="41" spans="1:121" x14ac:dyDescent="0.25">
      <c r="A41" t="s">
        <v>44</v>
      </c>
      <c r="B41" t="s">
        <v>31</v>
      </c>
      <c r="C41" t="s">
        <v>64</v>
      </c>
      <c r="D41" t="s">
        <v>172</v>
      </c>
      <c r="E41" s="46" t="s">
        <v>37</v>
      </c>
      <c r="F41" s="4">
        <v>0</v>
      </c>
      <c r="G41" s="4">
        <v>0</v>
      </c>
      <c r="H41">
        <f>MATCH(A41,Production_est!$A$4:$A$339,0)</f>
        <v>113</v>
      </c>
      <c r="I41">
        <f>IFERROR(MATCH(E41,Production_est!$D$4:$D$339,0),"-")</f>
        <v>3</v>
      </c>
      <c r="J41" s="4" cm="1">
        <f t="array" ref="J41">IFERROR(INDEX(Production_est!$E$4:$E$339,I41+H41-1),"-")</f>
        <v>25649.971111231102</v>
      </c>
      <c r="K41" s="33">
        <f t="shared" si="3"/>
        <v>0</v>
      </c>
      <c r="L41" s="33">
        <f t="shared" si="32"/>
        <v>0</v>
      </c>
      <c r="M41" s="33">
        <f t="shared" si="32"/>
        <v>0</v>
      </c>
      <c r="N41" s="33">
        <f t="shared" si="32"/>
        <v>0</v>
      </c>
      <c r="O41" s="33">
        <f t="shared" si="32"/>
        <v>0</v>
      </c>
      <c r="P41" s="33">
        <f t="shared" si="32"/>
        <v>0</v>
      </c>
      <c r="Q41" s="33">
        <f t="shared" si="32"/>
        <v>0</v>
      </c>
      <c r="R41" s="33">
        <f t="shared" si="32"/>
        <v>0</v>
      </c>
      <c r="S41" s="33">
        <f t="shared" si="32"/>
        <v>0</v>
      </c>
      <c r="T41" s="33">
        <f t="shared" si="32"/>
        <v>0</v>
      </c>
      <c r="U41" s="33">
        <f t="shared" si="32"/>
        <v>0</v>
      </c>
      <c r="V41" s="33">
        <f t="shared" si="32"/>
        <v>0</v>
      </c>
      <c r="W41" s="33">
        <f t="shared" si="32"/>
        <v>0</v>
      </c>
      <c r="X41" s="33">
        <f t="shared" si="32"/>
        <v>0</v>
      </c>
      <c r="Y41" s="33">
        <f t="shared" si="32"/>
        <v>0</v>
      </c>
      <c r="Z41" s="33">
        <f t="shared" si="32"/>
        <v>0</v>
      </c>
      <c r="AA41" s="33">
        <f t="shared" si="32"/>
        <v>0</v>
      </c>
      <c r="AB41" s="33">
        <f t="shared" si="32"/>
        <v>0</v>
      </c>
      <c r="AC41" s="33">
        <f t="shared" si="32"/>
        <v>0</v>
      </c>
      <c r="AD41" s="33">
        <f t="shared" si="32"/>
        <v>0</v>
      </c>
      <c r="AE41" s="33">
        <f t="shared" si="32"/>
        <v>0</v>
      </c>
      <c r="AF41" s="33">
        <f t="shared" si="32"/>
        <v>0</v>
      </c>
      <c r="AG41" s="33">
        <f t="shared" si="32"/>
        <v>0</v>
      </c>
      <c r="AH41" s="33">
        <f t="shared" si="32"/>
        <v>0</v>
      </c>
      <c r="AI41" s="33">
        <f t="shared" si="32"/>
        <v>0</v>
      </c>
      <c r="AJ41" s="33">
        <f t="shared" si="32"/>
        <v>0</v>
      </c>
      <c r="AK41" s="33">
        <f t="shared" si="32"/>
        <v>0</v>
      </c>
      <c r="AL41" s="33">
        <f t="shared" si="32"/>
        <v>0</v>
      </c>
      <c r="AM41" s="33">
        <f t="shared" si="32"/>
        <v>0</v>
      </c>
      <c r="AN41" s="33">
        <f t="shared" si="32"/>
        <v>0</v>
      </c>
      <c r="AO41" s="33">
        <f t="shared" si="32"/>
        <v>0</v>
      </c>
      <c r="AP41" s="33">
        <f t="shared" si="32"/>
        <v>0</v>
      </c>
      <c r="AQ41" s="33">
        <f t="shared" ref="AQ41:BK46" si="38">AP41*(1-$G$4)</f>
        <v>0</v>
      </c>
      <c r="AR41" s="33">
        <f t="shared" si="38"/>
        <v>0</v>
      </c>
      <c r="AS41" s="33">
        <f t="shared" si="38"/>
        <v>0</v>
      </c>
      <c r="AT41" s="33">
        <f t="shared" si="38"/>
        <v>0</v>
      </c>
      <c r="AU41" s="33">
        <f t="shared" si="38"/>
        <v>0</v>
      </c>
      <c r="AV41" s="33">
        <f t="shared" si="38"/>
        <v>0</v>
      </c>
      <c r="AW41" s="33">
        <f t="shared" si="38"/>
        <v>0</v>
      </c>
      <c r="AX41" s="33">
        <f t="shared" si="38"/>
        <v>0</v>
      </c>
      <c r="AY41" s="33">
        <f t="shared" si="38"/>
        <v>0</v>
      </c>
      <c r="AZ41" s="33">
        <f t="shared" si="38"/>
        <v>0</v>
      </c>
      <c r="BA41" s="33">
        <f t="shared" si="38"/>
        <v>0</v>
      </c>
      <c r="BB41" s="33">
        <f t="shared" si="38"/>
        <v>0</v>
      </c>
      <c r="BC41" s="33">
        <f t="shared" si="38"/>
        <v>0</v>
      </c>
      <c r="BD41" s="33">
        <f t="shared" si="38"/>
        <v>0</v>
      </c>
      <c r="BE41" s="33">
        <f t="shared" si="38"/>
        <v>0</v>
      </c>
      <c r="BF41" s="33">
        <f t="shared" si="38"/>
        <v>0</v>
      </c>
      <c r="BG41" s="33">
        <f t="shared" si="38"/>
        <v>0</v>
      </c>
      <c r="BH41" s="33">
        <f t="shared" si="38"/>
        <v>0</v>
      </c>
      <c r="BI41" s="33">
        <f t="shared" si="38"/>
        <v>0</v>
      </c>
      <c r="BJ41" s="33">
        <f t="shared" si="38"/>
        <v>0</v>
      </c>
      <c r="BK41" s="33">
        <f t="shared" si="38"/>
        <v>0</v>
      </c>
      <c r="BL41" t="str">
        <f t="shared" si="6"/>
        <v>08_JPN</v>
      </c>
      <c r="BM41" t="str">
        <f t="shared" si="7"/>
        <v>d_nonenergy_16_4_msw_nonr</v>
      </c>
      <c r="BP41" s="4">
        <f t="shared" si="8"/>
        <v>0</v>
      </c>
      <c r="BQ41" s="4">
        <f t="shared" si="9"/>
        <v>0</v>
      </c>
      <c r="BR41" s="4" cm="1">
        <f t="array" ref="BR41">L41*INDEX(prod_est,$H41+$I41-1,MATCH(BR$14,$BQ$14:$DQ$14,0))</f>
        <v>0</v>
      </c>
      <c r="BS41" s="4" cm="1">
        <f t="array" ref="BS41">M41*INDEX(prod_est,$H41+$I41-1,MATCH(BS$14,$BQ$14:$DQ$14,0))</f>
        <v>0</v>
      </c>
      <c r="BT41" s="4" cm="1">
        <f t="array" ref="BT41">N41*INDEX(prod_est,$H41+$I41-1,MATCH(BT$14,$BQ$14:$DQ$14,0))</f>
        <v>0</v>
      </c>
      <c r="BU41" s="4" cm="1">
        <f t="array" ref="BU41">O41*INDEX(prod_est,$H41+$I41-1,MATCH(BU$14,$BQ$14:$DQ$14,0))</f>
        <v>0</v>
      </c>
      <c r="BV41" s="4" cm="1">
        <f t="array" ref="BV41">P41*INDEX(prod_est,$H41+$I41-1,MATCH(BV$14,$BQ$14:$DQ$14,0))</f>
        <v>0</v>
      </c>
      <c r="BW41" s="4" cm="1">
        <f t="array" ref="BW41">Q41*INDEX(prod_est,$H41+$I41-1,MATCH(BW$14,$BQ$14:$DQ$14,0))</f>
        <v>0</v>
      </c>
      <c r="BX41" s="4" cm="1">
        <f t="array" ref="BX41">R41*INDEX(prod_est,$H41+$I41-1,MATCH(BX$14,$BQ$14:$DQ$14,0))</f>
        <v>0</v>
      </c>
      <c r="BY41" s="4" cm="1">
        <f t="array" ref="BY41">S41*INDEX(prod_est,$H41+$I41-1,MATCH(BY$14,$BQ$14:$DQ$14,0))</f>
        <v>0</v>
      </c>
      <c r="BZ41" s="4" cm="1">
        <f t="array" ref="BZ41">T41*INDEX(prod_est,$H41+$I41-1,MATCH(BZ$14,$BQ$14:$DQ$14,0))</f>
        <v>0</v>
      </c>
      <c r="CA41" s="4" cm="1">
        <f t="array" ref="CA41">U41*INDEX(prod_est,$H41+$I41-1,MATCH(CA$14,$BQ$14:$DQ$14,0))</f>
        <v>0</v>
      </c>
      <c r="CB41" s="4" cm="1">
        <f t="array" ref="CB41">V41*INDEX(prod_est,$H41+$I41-1,MATCH(CB$14,$BQ$14:$DQ$14,0))</f>
        <v>0</v>
      </c>
      <c r="CC41" s="4" cm="1">
        <f t="array" ref="CC41">W41*INDEX(prod_est,$H41+$I41-1,MATCH(CC$14,$BQ$14:$DQ$14,0))</f>
        <v>0</v>
      </c>
      <c r="CD41" s="4" cm="1">
        <f t="array" ref="CD41">X41*INDEX(prod_est,$H41+$I41-1,MATCH(CD$14,$BQ$14:$DQ$14,0))</f>
        <v>0</v>
      </c>
      <c r="CE41" s="4" cm="1">
        <f t="array" ref="CE41">Y41*INDEX(prod_est,$H41+$I41-1,MATCH(CE$14,$BQ$14:$DQ$14,0))</f>
        <v>0</v>
      </c>
      <c r="CF41" s="4" cm="1">
        <f t="array" ref="CF41">Z41*INDEX(prod_est,$H41+$I41-1,MATCH(CF$14,$BQ$14:$DQ$14,0))</f>
        <v>0</v>
      </c>
      <c r="CG41" s="4" cm="1">
        <f t="array" ref="CG41">AA41*INDEX(prod_est,$H41+$I41-1,MATCH(CG$14,$BQ$14:$DQ$14,0))</f>
        <v>0</v>
      </c>
      <c r="CH41" s="4" cm="1">
        <f t="array" ref="CH41">AB41*INDEX(prod_est,$H41+$I41-1,MATCH(CH$14,$BQ$14:$DQ$14,0))</f>
        <v>0</v>
      </c>
      <c r="CI41" s="4" cm="1">
        <f t="array" ref="CI41">AC41*INDEX(prod_est,$H41+$I41-1,MATCH(CI$14,$BQ$14:$DQ$14,0))</f>
        <v>0</v>
      </c>
      <c r="CJ41" s="4" cm="1">
        <f t="array" ref="CJ41">AD41*INDEX(prod_est,$H41+$I41-1,MATCH(CJ$14,$BQ$14:$DQ$14,0))</f>
        <v>0</v>
      </c>
      <c r="CK41" s="4" cm="1">
        <f t="array" ref="CK41">AE41*INDEX(prod_est,$H41+$I41-1,MATCH(CK$14,$BQ$14:$DQ$14,0))</f>
        <v>0</v>
      </c>
      <c r="CL41" s="4" cm="1">
        <f t="array" ref="CL41">AF41*INDEX(prod_est,$H41+$I41-1,MATCH(CL$14,$BQ$14:$DQ$14,0))</f>
        <v>0</v>
      </c>
      <c r="CM41" s="4" cm="1">
        <f t="array" ref="CM41">AG41*INDEX(prod_est,$H41+$I41-1,MATCH(CM$14,$BQ$14:$DQ$14,0))</f>
        <v>0</v>
      </c>
      <c r="CN41" s="4" cm="1">
        <f t="array" ref="CN41">AH41*INDEX(prod_est,$H41+$I41-1,MATCH(CN$14,$BQ$14:$DQ$14,0))</f>
        <v>0</v>
      </c>
      <c r="CO41" s="4" cm="1">
        <f t="array" ref="CO41">AI41*INDEX(prod_est,$H41+$I41-1,MATCH(CO$14,$BQ$14:$DQ$14,0))</f>
        <v>0</v>
      </c>
      <c r="CP41" s="4" cm="1">
        <f t="array" ref="CP41">AJ41*INDEX(prod_est,$H41+$I41-1,MATCH(CP$14,$BQ$14:$DQ$14,0))</f>
        <v>0</v>
      </c>
      <c r="CQ41" s="4" cm="1">
        <f t="array" ref="CQ41">AK41*INDEX(prod_est,$H41+$I41-1,MATCH(CQ$14,$BQ$14:$DQ$14,0))</f>
        <v>0</v>
      </c>
      <c r="CR41" s="4" cm="1">
        <f t="array" ref="CR41">AL41*INDEX(prod_est,$H41+$I41-1,MATCH(CR$14,$BQ$14:$DQ$14,0))</f>
        <v>0</v>
      </c>
      <c r="CS41" s="4" cm="1">
        <f t="array" ref="CS41">AM41*INDEX(prod_est,$H41+$I41-1,MATCH(CS$14,$BQ$14:$DQ$14,0))</f>
        <v>0</v>
      </c>
      <c r="CT41" s="4" cm="1">
        <f t="array" ref="CT41">AN41*INDEX(prod_est,$H41+$I41-1,MATCH(CT$14,$BQ$14:$DQ$14,0))</f>
        <v>0</v>
      </c>
      <c r="CU41" s="4" cm="1">
        <f t="array" ref="CU41">AO41*INDEX(prod_est,$H41+$I41-1,MATCH(CU$14,$BQ$14:$DQ$14,0))</f>
        <v>0</v>
      </c>
      <c r="CV41" s="4" cm="1">
        <f t="array" ref="CV41">AP41*INDEX(prod_est,$H41+$I41-1,MATCH(CV$14,$BQ$14:$DQ$14,0))</f>
        <v>0</v>
      </c>
      <c r="CW41" s="4" cm="1">
        <f t="array" ref="CW41">AQ41*INDEX(prod_est,$H41+$I41-1,MATCH(CW$14,$BQ$14:$DQ$14,0))</f>
        <v>0</v>
      </c>
      <c r="CX41" s="4" cm="1">
        <f t="array" ref="CX41">AR41*INDEX(prod_est,$H41+$I41-1,MATCH(CX$14,$BQ$14:$DQ$14,0))</f>
        <v>0</v>
      </c>
      <c r="CY41" s="4" cm="1">
        <f t="array" ref="CY41">AS41*INDEX(prod_est,$H41+$I41-1,MATCH(CY$14,$BQ$14:$DQ$14,0))</f>
        <v>0</v>
      </c>
      <c r="CZ41" s="4" cm="1">
        <f t="array" ref="CZ41">AT41*INDEX(prod_est,$H41+$I41-1,MATCH(CZ$14,$BQ$14:$DQ$14,0))</f>
        <v>0</v>
      </c>
      <c r="DA41" s="4" cm="1">
        <f t="array" ref="DA41">AU41*INDEX(prod_est,$H41+$I41-1,MATCH(DA$14,$BQ$14:$DQ$14,0))</f>
        <v>0</v>
      </c>
      <c r="DB41" s="4" cm="1">
        <f t="array" ref="DB41">AV41*INDEX(prod_est,$H41+$I41-1,MATCH(DB$14,$BQ$14:$DQ$14,0))</f>
        <v>0</v>
      </c>
      <c r="DC41" s="4" cm="1">
        <f t="array" ref="DC41">AW41*INDEX(prod_est,$H41+$I41-1,MATCH(DC$14,$BQ$14:$DQ$14,0))</f>
        <v>0</v>
      </c>
      <c r="DD41" s="4" cm="1">
        <f t="array" ref="DD41">AX41*INDEX(prod_est,$H41+$I41-1,MATCH(DD$14,$BQ$14:$DQ$14,0))</f>
        <v>0</v>
      </c>
      <c r="DE41" s="4" cm="1">
        <f t="array" ref="DE41">AY41*INDEX(prod_est,$H41+$I41-1,MATCH(DE$14,$BQ$14:$DQ$14,0))</f>
        <v>0</v>
      </c>
      <c r="DF41" s="4" cm="1">
        <f t="array" ref="DF41">AZ41*INDEX(prod_est,$H41+$I41-1,MATCH(DF$14,$BQ$14:$DQ$14,0))</f>
        <v>0</v>
      </c>
      <c r="DG41" s="4" cm="1">
        <f t="array" ref="DG41">BA41*INDEX(prod_est,$H41+$I41-1,MATCH(DG$14,$BQ$14:$DQ$14,0))</f>
        <v>0</v>
      </c>
      <c r="DH41" s="4" cm="1">
        <f t="array" ref="DH41">BB41*INDEX(prod_est,$H41+$I41-1,MATCH(DH$14,$BQ$14:$DQ$14,0))</f>
        <v>0</v>
      </c>
      <c r="DI41" s="4" cm="1">
        <f t="array" ref="DI41">BC41*INDEX(prod_est,$H41+$I41-1,MATCH(DI$14,$BQ$14:$DQ$14,0))</f>
        <v>0</v>
      </c>
      <c r="DJ41" s="4" cm="1">
        <f t="array" ref="DJ41">BD41*INDEX(prod_est,$H41+$I41-1,MATCH(DJ$14,$BQ$14:$DQ$14,0))</f>
        <v>0</v>
      </c>
      <c r="DK41" s="4" cm="1">
        <f t="array" ref="DK41">BE41*INDEX(prod_est,$H41+$I41-1,MATCH(DK$14,$BQ$14:$DQ$14,0))</f>
        <v>0</v>
      </c>
      <c r="DL41" s="4" cm="1">
        <f t="array" ref="DL41">BF41*INDEX(prod_est,$H41+$I41-1,MATCH(DL$14,$BQ$14:$DQ$14,0))</f>
        <v>0</v>
      </c>
      <c r="DM41" s="4" cm="1">
        <f t="array" ref="DM41">BG41*INDEX(prod_est,$H41+$I41-1,MATCH(DM$14,$BQ$14:$DQ$14,0))</f>
        <v>0</v>
      </c>
      <c r="DN41" s="4" cm="1">
        <f t="array" ref="DN41">BH41*INDEX(prod_est,$H41+$I41-1,MATCH(DN$14,$BQ$14:$DQ$14,0))</f>
        <v>0</v>
      </c>
      <c r="DO41" s="4" cm="1">
        <f t="array" ref="DO41">BI41*INDEX(prod_est,$H41+$I41-1,MATCH(DO$14,$BQ$14:$DQ$14,0))</f>
        <v>0</v>
      </c>
      <c r="DP41" s="4" cm="1">
        <f t="array" ref="DP41">BJ41*INDEX(prod_est,$H41+$I41-1,MATCH(DP$14,$BQ$14:$DQ$14,0))</f>
        <v>0</v>
      </c>
      <c r="DQ41" s="4" cm="1">
        <f t="array" ref="DQ41">BK41*INDEX(prod_est,$H41+$I41-1,MATCH(DQ$14,$BQ$14:$DQ$14,0))</f>
        <v>0</v>
      </c>
    </row>
    <row r="42" spans="1:121" x14ac:dyDescent="0.25">
      <c r="A42" t="s">
        <v>44</v>
      </c>
      <c r="B42" t="s">
        <v>32</v>
      </c>
      <c r="C42" t="s">
        <v>32</v>
      </c>
      <c r="D42" t="s">
        <v>172</v>
      </c>
      <c r="E42" s="46" t="s">
        <v>37</v>
      </c>
      <c r="F42" s="4">
        <v>0</v>
      </c>
      <c r="G42" s="4">
        <v>0</v>
      </c>
      <c r="H42">
        <f>MATCH(A42,Production_est!$A$4:$A$339,0)</f>
        <v>113</v>
      </c>
      <c r="I42">
        <f>IFERROR(MATCH(E42,Production_est!$D$4:$D$339,0),"-")</f>
        <v>3</v>
      </c>
      <c r="J42" s="4" cm="1">
        <f t="array" ref="J42">IFERROR(INDEX(Production_est!$E$4:$E$339,I42+H42-1),"-")</f>
        <v>25649.971111231102</v>
      </c>
      <c r="K42" s="33">
        <f t="shared" si="3"/>
        <v>0</v>
      </c>
      <c r="L42" s="33">
        <f t="shared" si="32"/>
        <v>0</v>
      </c>
      <c r="M42" s="33">
        <f t="shared" si="32"/>
        <v>0</v>
      </c>
      <c r="N42" s="33">
        <f t="shared" si="32"/>
        <v>0</v>
      </c>
      <c r="O42" s="33">
        <f t="shared" si="32"/>
        <v>0</v>
      </c>
      <c r="P42" s="33">
        <f t="shared" si="32"/>
        <v>0</v>
      </c>
      <c r="Q42" s="33">
        <f t="shared" si="32"/>
        <v>0</v>
      </c>
      <c r="R42" s="33">
        <f t="shared" si="32"/>
        <v>0</v>
      </c>
      <c r="S42" s="33">
        <f t="shared" si="32"/>
        <v>0</v>
      </c>
      <c r="T42" s="33">
        <f t="shared" si="32"/>
        <v>0</v>
      </c>
      <c r="U42" s="33">
        <f t="shared" si="32"/>
        <v>0</v>
      </c>
      <c r="V42" s="33">
        <f t="shared" si="32"/>
        <v>0</v>
      </c>
      <c r="W42" s="33">
        <f t="shared" si="32"/>
        <v>0</v>
      </c>
      <c r="X42" s="33">
        <f t="shared" si="32"/>
        <v>0</v>
      </c>
      <c r="Y42" s="33">
        <f t="shared" si="32"/>
        <v>0</v>
      </c>
      <c r="Z42" s="33">
        <f t="shared" si="32"/>
        <v>0</v>
      </c>
      <c r="AA42" s="33">
        <f t="shared" si="32"/>
        <v>0</v>
      </c>
      <c r="AB42" s="33">
        <f t="shared" si="32"/>
        <v>0</v>
      </c>
      <c r="AC42" s="33">
        <f t="shared" si="32"/>
        <v>0</v>
      </c>
      <c r="AD42" s="33">
        <f t="shared" si="32"/>
        <v>0</v>
      </c>
      <c r="AE42" s="33">
        <f t="shared" si="32"/>
        <v>0</v>
      </c>
      <c r="AF42" s="33">
        <f t="shared" si="32"/>
        <v>0</v>
      </c>
      <c r="AG42" s="33">
        <f t="shared" si="32"/>
        <v>0</v>
      </c>
      <c r="AH42" s="33">
        <f t="shared" si="32"/>
        <v>0</v>
      </c>
      <c r="AI42" s="33">
        <f t="shared" si="32"/>
        <v>0</v>
      </c>
      <c r="AJ42" s="33">
        <f t="shared" si="32"/>
        <v>0</v>
      </c>
      <c r="AK42" s="33">
        <f t="shared" si="32"/>
        <v>0</v>
      </c>
      <c r="AL42" s="33">
        <f t="shared" si="32"/>
        <v>0</v>
      </c>
      <c r="AM42" s="33">
        <f t="shared" si="32"/>
        <v>0</v>
      </c>
      <c r="AN42" s="33">
        <f t="shared" si="32"/>
        <v>0</v>
      </c>
      <c r="AO42" s="33">
        <f t="shared" si="32"/>
        <v>0</v>
      </c>
      <c r="AP42" s="33">
        <f t="shared" si="32"/>
        <v>0</v>
      </c>
      <c r="AQ42" s="33">
        <f t="shared" si="38"/>
        <v>0</v>
      </c>
      <c r="AR42" s="33">
        <f t="shared" si="38"/>
        <v>0</v>
      </c>
      <c r="AS42" s="33">
        <f t="shared" si="38"/>
        <v>0</v>
      </c>
      <c r="AT42" s="33">
        <f t="shared" si="38"/>
        <v>0</v>
      </c>
      <c r="AU42" s="33">
        <f t="shared" si="38"/>
        <v>0</v>
      </c>
      <c r="AV42" s="33">
        <f t="shared" si="38"/>
        <v>0</v>
      </c>
      <c r="AW42" s="33">
        <f t="shared" si="38"/>
        <v>0</v>
      </c>
      <c r="AX42" s="33">
        <f t="shared" si="38"/>
        <v>0</v>
      </c>
      <c r="AY42" s="33">
        <f t="shared" si="38"/>
        <v>0</v>
      </c>
      <c r="AZ42" s="33">
        <f t="shared" si="38"/>
        <v>0</v>
      </c>
      <c r="BA42" s="33">
        <f t="shared" si="38"/>
        <v>0</v>
      </c>
      <c r="BB42" s="33">
        <f t="shared" si="38"/>
        <v>0</v>
      </c>
      <c r="BC42" s="33">
        <f t="shared" si="38"/>
        <v>0</v>
      </c>
      <c r="BD42" s="33">
        <f t="shared" si="38"/>
        <v>0</v>
      </c>
      <c r="BE42" s="33">
        <f t="shared" si="38"/>
        <v>0</v>
      </c>
      <c r="BF42" s="33">
        <f t="shared" si="38"/>
        <v>0</v>
      </c>
      <c r="BG42" s="33">
        <f t="shared" si="38"/>
        <v>0</v>
      </c>
      <c r="BH42" s="33">
        <f t="shared" si="38"/>
        <v>0</v>
      </c>
      <c r="BI42" s="33">
        <f t="shared" si="38"/>
        <v>0</v>
      </c>
      <c r="BJ42" s="33">
        <f t="shared" si="38"/>
        <v>0</v>
      </c>
      <c r="BK42" s="33">
        <f t="shared" si="38"/>
        <v>0</v>
      </c>
      <c r="BL42" t="str">
        <f t="shared" si="6"/>
        <v>08_JPN</v>
      </c>
      <c r="BM42" t="str">
        <f t="shared" si="7"/>
        <v>d_nonenergy_16_5_biogasoline</v>
      </c>
      <c r="BP42" s="4">
        <f t="shared" si="8"/>
        <v>0</v>
      </c>
      <c r="BQ42" s="4">
        <f t="shared" si="9"/>
        <v>0</v>
      </c>
      <c r="BR42" s="4" cm="1">
        <f t="array" ref="BR42">L42*INDEX(prod_est,$H42+$I42-1,MATCH(BR$14,$BQ$14:$DQ$14,0))</f>
        <v>0</v>
      </c>
      <c r="BS42" s="4" cm="1">
        <f t="array" ref="BS42">M42*INDEX(prod_est,$H42+$I42-1,MATCH(BS$14,$BQ$14:$DQ$14,0))</f>
        <v>0</v>
      </c>
      <c r="BT42" s="4" cm="1">
        <f t="array" ref="BT42">N42*INDEX(prod_est,$H42+$I42-1,MATCH(BT$14,$BQ$14:$DQ$14,0))</f>
        <v>0</v>
      </c>
      <c r="BU42" s="4" cm="1">
        <f t="array" ref="BU42">O42*INDEX(prod_est,$H42+$I42-1,MATCH(BU$14,$BQ$14:$DQ$14,0))</f>
        <v>0</v>
      </c>
      <c r="BV42" s="4" cm="1">
        <f t="array" ref="BV42">P42*INDEX(prod_est,$H42+$I42-1,MATCH(BV$14,$BQ$14:$DQ$14,0))</f>
        <v>0</v>
      </c>
      <c r="BW42" s="4" cm="1">
        <f t="array" ref="BW42">Q42*INDEX(prod_est,$H42+$I42-1,MATCH(BW$14,$BQ$14:$DQ$14,0))</f>
        <v>0</v>
      </c>
      <c r="BX42" s="4" cm="1">
        <f t="array" ref="BX42">R42*INDEX(prod_est,$H42+$I42-1,MATCH(BX$14,$BQ$14:$DQ$14,0))</f>
        <v>0</v>
      </c>
      <c r="BY42" s="4" cm="1">
        <f t="array" ref="BY42">S42*INDEX(prod_est,$H42+$I42-1,MATCH(BY$14,$BQ$14:$DQ$14,0))</f>
        <v>0</v>
      </c>
      <c r="BZ42" s="4" cm="1">
        <f t="array" ref="BZ42">T42*INDEX(prod_est,$H42+$I42-1,MATCH(BZ$14,$BQ$14:$DQ$14,0))</f>
        <v>0</v>
      </c>
      <c r="CA42" s="4" cm="1">
        <f t="array" ref="CA42">U42*INDEX(prod_est,$H42+$I42-1,MATCH(CA$14,$BQ$14:$DQ$14,0))</f>
        <v>0</v>
      </c>
      <c r="CB42" s="4" cm="1">
        <f t="array" ref="CB42">V42*INDEX(prod_est,$H42+$I42-1,MATCH(CB$14,$BQ$14:$DQ$14,0))</f>
        <v>0</v>
      </c>
      <c r="CC42" s="4" cm="1">
        <f t="array" ref="CC42">W42*INDEX(prod_est,$H42+$I42-1,MATCH(CC$14,$BQ$14:$DQ$14,0))</f>
        <v>0</v>
      </c>
      <c r="CD42" s="4" cm="1">
        <f t="array" ref="CD42">X42*INDEX(prod_est,$H42+$I42-1,MATCH(CD$14,$BQ$14:$DQ$14,0))</f>
        <v>0</v>
      </c>
      <c r="CE42" s="4" cm="1">
        <f t="array" ref="CE42">Y42*INDEX(prod_est,$H42+$I42-1,MATCH(CE$14,$BQ$14:$DQ$14,0))</f>
        <v>0</v>
      </c>
      <c r="CF42" s="4" cm="1">
        <f t="array" ref="CF42">Z42*INDEX(prod_est,$H42+$I42-1,MATCH(CF$14,$BQ$14:$DQ$14,0))</f>
        <v>0</v>
      </c>
      <c r="CG42" s="4" cm="1">
        <f t="array" ref="CG42">AA42*INDEX(prod_est,$H42+$I42-1,MATCH(CG$14,$BQ$14:$DQ$14,0))</f>
        <v>0</v>
      </c>
      <c r="CH42" s="4" cm="1">
        <f t="array" ref="CH42">AB42*INDEX(prod_est,$H42+$I42-1,MATCH(CH$14,$BQ$14:$DQ$14,0))</f>
        <v>0</v>
      </c>
      <c r="CI42" s="4" cm="1">
        <f t="array" ref="CI42">AC42*INDEX(prod_est,$H42+$I42-1,MATCH(CI$14,$BQ$14:$DQ$14,0))</f>
        <v>0</v>
      </c>
      <c r="CJ42" s="4" cm="1">
        <f t="array" ref="CJ42">AD42*INDEX(prod_est,$H42+$I42-1,MATCH(CJ$14,$BQ$14:$DQ$14,0))</f>
        <v>0</v>
      </c>
      <c r="CK42" s="4" cm="1">
        <f t="array" ref="CK42">AE42*INDEX(prod_est,$H42+$I42-1,MATCH(CK$14,$BQ$14:$DQ$14,0))</f>
        <v>0</v>
      </c>
      <c r="CL42" s="4" cm="1">
        <f t="array" ref="CL42">AF42*INDEX(prod_est,$H42+$I42-1,MATCH(CL$14,$BQ$14:$DQ$14,0))</f>
        <v>0</v>
      </c>
      <c r="CM42" s="4" cm="1">
        <f t="array" ref="CM42">AG42*INDEX(prod_est,$H42+$I42-1,MATCH(CM$14,$BQ$14:$DQ$14,0))</f>
        <v>0</v>
      </c>
      <c r="CN42" s="4" cm="1">
        <f t="array" ref="CN42">AH42*INDEX(prod_est,$H42+$I42-1,MATCH(CN$14,$BQ$14:$DQ$14,0))</f>
        <v>0</v>
      </c>
      <c r="CO42" s="4" cm="1">
        <f t="array" ref="CO42">AI42*INDEX(prod_est,$H42+$I42-1,MATCH(CO$14,$BQ$14:$DQ$14,0))</f>
        <v>0</v>
      </c>
      <c r="CP42" s="4" cm="1">
        <f t="array" ref="CP42">AJ42*INDEX(prod_est,$H42+$I42-1,MATCH(CP$14,$BQ$14:$DQ$14,0))</f>
        <v>0</v>
      </c>
      <c r="CQ42" s="4" cm="1">
        <f t="array" ref="CQ42">AK42*INDEX(prod_est,$H42+$I42-1,MATCH(CQ$14,$BQ$14:$DQ$14,0))</f>
        <v>0</v>
      </c>
      <c r="CR42" s="4" cm="1">
        <f t="array" ref="CR42">AL42*INDEX(prod_est,$H42+$I42-1,MATCH(CR$14,$BQ$14:$DQ$14,0))</f>
        <v>0</v>
      </c>
      <c r="CS42" s="4" cm="1">
        <f t="array" ref="CS42">AM42*INDEX(prod_est,$H42+$I42-1,MATCH(CS$14,$BQ$14:$DQ$14,0))</f>
        <v>0</v>
      </c>
      <c r="CT42" s="4" cm="1">
        <f t="array" ref="CT42">AN42*INDEX(prod_est,$H42+$I42-1,MATCH(CT$14,$BQ$14:$DQ$14,0))</f>
        <v>0</v>
      </c>
      <c r="CU42" s="4" cm="1">
        <f t="array" ref="CU42">AO42*INDEX(prod_est,$H42+$I42-1,MATCH(CU$14,$BQ$14:$DQ$14,0))</f>
        <v>0</v>
      </c>
      <c r="CV42" s="4" cm="1">
        <f t="array" ref="CV42">AP42*INDEX(prod_est,$H42+$I42-1,MATCH(CV$14,$BQ$14:$DQ$14,0))</f>
        <v>0</v>
      </c>
      <c r="CW42" s="4" cm="1">
        <f t="array" ref="CW42">AQ42*INDEX(prod_est,$H42+$I42-1,MATCH(CW$14,$BQ$14:$DQ$14,0))</f>
        <v>0</v>
      </c>
      <c r="CX42" s="4" cm="1">
        <f t="array" ref="CX42">AR42*INDEX(prod_est,$H42+$I42-1,MATCH(CX$14,$BQ$14:$DQ$14,0))</f>
        <v>0</v>
      </c>
      <c r="CY42" s="4" cm="1">
        <f t="array" ref="CY42">AS42*INDEX(prod_est,$H42+$I42-1,MATCH(CY$14,$BQ$14:$DQ$14,0))</f>
        <v>0</v>
      </c>
      <c r="CZ42" s="4" cm="1">
        <f t="array" ref="CZ42">AT42*INDEX(prod_est,$H42+$I42-1,MATCH(CZ$14,$BQ$14:$DQ$14,0))</f>
        <v>0</v>
      </c>
      <c r="DA42" s="4" cm="1">
        <f t="array" ref="DA42">AU42*INDEX(prod_est,$H42+$I42-1,MATCH(DA$14,$BQ$14:$DQ$14,0))</f>
        <v>0</v>
      </c>
      <c r="DB42" s="4" cm="1">
        <f t="array" ref="DB42">AV42*INDEX(prod_est,$H42+$I42-1,MATCH(DB$14,$BQ$14:$DQ$14,0))</f>
        <v>0</v>
      </c>
      <c r="DC42" s="4" cm="1">
        <f t="array" ref="DC42">AW42*INDEX(prod_est,$H42+$I42-1,MATCH(DC$14,$BQ$14:$DQ$14,0))</f>
        <v>0</v>
      </c>
      <c r="DD42" s="4" cm="1">
        <f t="array" ref="DD42">AX42*INDEX(prod_est,$H42+$I42-1,MATCH(DD$14,$BQ$14:$DQ$14,0))</f>
        <v>0</v>
      </c>
      <c r="DE42" s="4" cm="1">
        <f t="array" ref="DE42">AY42*INDEX(prod_est,$H42+$I42-1,MATCH(DE$14,$BQ$14:$DQ$14,0))</f>
        <v>0</v>
      </c>
      <c r="DF42" s="4" cm="1">
        <f t="array" ref="DF42">AZ42*INDEX(prod_est,$H42+$I42-1,MATCH(DF$14,$BQ$14:$DQ$14,0))</f>
        <v>0</v>
      </c>
      <c r="DG42" s="4" cm="1">
        <f t="array" ref="DG42">BA42*INDEX(prod_est,$H42+$I42-1,MATCH(DG$14,$BQ$14:$DQ$14,0))</f>
        <v>0</v>
      </c>
      <c r="DH42" s="4" cm="1">
        <f t="array" ref="DH42">BB42*INDEX(prod_est,$H42+$I42-1,MATCH(DH$14,$BQ$14:$DQ$14,0))</f>
        <v>0</v>
      </c>
      <c r="DI42" s="4" cm="1">
        <f t="array" ref="DI42">BC42*INDEX(prod_est,$H42+$I42-1,MATCH(DI$14,$BQ$14:$DQ$14,0))</f>
        <v>0</v>
      </c>
      <c r="DJ42" s="4" cm="1">
        <f t="array" ref="DJ42">BD42*INDEX(prod_est,$H42+$I42-1,MATCH(DJ$14,$BQ$14:$DQ$14,0))</f>
        <v>0</v>
      </c>
      <c r="DK42" s="4" cm="1">
        <f t="array" ref="DK42">BE42*INDEX(prod_est,$H42+$I42-1,MATCH(DK$14,$BQ$14:$DQ$14,0))</f>
        <v>0</v>
      </c>
      <c r="DL42" s="4" cm="1">
        <f t="array" ref="DL42">BF42*INDEX(prod_est,$H42+$I42-1,MATCH(DL$14,$BQ$14:$DQ$14,0))</f>
        <v>0</v>
      </c>
      <c r="DM42" s="4" cm="1">
        <f t="array" ref="DM42">BG42*INDEX(prod_est,$H42+$I42-1,MATCH(DM$14,$BQ$14:$DQ$14,0))</f>
        <v>0</v>
      </c>
      <c r="DN42" s="4" cm="1">
        <f t="array" ref="DN42">BH42*INDEX(prod_est,$H42+$I42-1,MATCH(DN$14,$BQ$14:$DQ$14,0))</f>
        <v>0</v>
      </c>
      <c r="DO42" s="4" cm="1">
        <f t="array" ref="DO42">BI42*INDEX(prod_est,$H42+$I42-1,MATCH(DO$14,$BQ$14:$DQ$14,0))</f>
        <v>0</v>
      </c>
      <c r="DP42" s="4" cm="1">
        <f t="array" ref="DP42">BJ42*INDEX(prod_est,$H42+$I42-1,MATCH(DP$14,$BQ$14:$DQ$14,0))</f>
        <v>0</v>
      </c>
      <c r="DQ42" s="4" cm="1">
        <f t="array" ref="DQ42">BK42*INDEX(prod_est,$H42+$I42-1,MATCH(DQ$14,$BQ$14:$DQ$14,0))</f>
        <v>0</v>
      </c>
    </row>
    <row r="43" spans="1:121" x14ac:dyDescent="0.25">
      <c r="A43" t="s">
        <v>44</v>
      </c>
      <c r="B43" t="s">
        <v>33</v>
      </c>
      <c r="C43" t="s">
        <v>33</v>
      </c>
      <c r="D43" t="s">
        <v>172</v>
      </c>
      <c r="E43" s="46" t="s">
        <v>37</v>
      </c>
      <c r="F43" s="4">
        <v>0</v>
      </c>
      <c r="G43" s="4">
        <v>0</v>
      </c>
      <c r="H43">
        <f>MATCH(A43,Production_est!$A$4:$A$339,0)</f>
        <v>113</v>
      </c>
      <c r="I43">
        <f>IFERROR(MATCH(E43,Production_est!$D$4:$D$339,0),"-")</f>
        <v>3</v>
      </c>
      <c r="J43" s="4" cm="1">
        <f t="array" ref="J43">IFERROR(INDEX(Production_est!$E$4:$E$339,I43+H43-1),"-")</f>
        <v>25649.971111231102</v>
      </c>
      <c r="K43" s="33">
        <f t="shared" si="3"/>
        <v>0</v>
      </c>
      <c r="L43" s="33">
        <f t="shared" si="32"/>
        <v>0</v>
      </c>
      <c r="M43" s="33">
        <f t="shared" si="32"/>
        <v>0</v>
      </c>
      <c r="N43" s="33">
        <f t="shared" si="32"/>
        <v>0</v>
      </c>
      <c r="O43" s="33">
        <f t="shared" si="32"/>
        <v>0</v>
      </c>
      <c r="P43" s="33">
        <f t="shared" si="32"/>
        <v>0</v>
      </c>
      <c r="Q43" s="33">
        <f t="shared" si="32"/>
        <v>0</v>
      </c>
      <c r="R43" s="33">
        <f t="shared" si="32"/>
        <v>0</v>
      </c>
      <c r="S43" s="33">
        <f t="shared" si="32"/>
        <v>0</v>
      </c>
      <c r="T43" s="33">
        <f t="shared" si="32"/>
        <v>0</v>
      </c>
      <c r="U43" s="33">
        <f t="shared" si="32"/>
        <v>0</v>
      </c>
      <c r="V43" s="33">
        <f t="shared" si="32"/>
        <v>0</v>
      </c>
      <c r="W43" s="33">
        <f t="shared" si="32"/>
        <v>0</v>
      </c>
      <c r="X43" s="33">
        <f t="shared" si="32"/>
        <v>0</v>
      </c>
      <c r="Y43" s="33">
        <f t="shared" si="32"/>
        <v>0</v>
      </c>
      <c r="Z43" s="33">
        <f t="shared" si="32"/>
        <v>0</v>
      </c>
      <c r="AA43" s="33">
        <f t="shared" si="32"/>
        <v>0</v>
      </c>
      <c r="AB43" s="33">
        <f t="shared" si="32"/>
        <v>0</v>
      </c>
      <c r="AC43" s="33">
        <f t="shared" si="32"/>
        <v>0</v>
      </c>
      <c r="AD43" s="33">
        <f t="shared" si="32"/>
        <v>0</v>
      </c>
      <c r="AE43" s="33">
        <f t="shared" si="32"/>
        <v>0</v>
      </c>
      <c r="AF43" s="33">
        <f t="shared" si="32"/>
        <v>0</v>
      </c>
      <c r="AG43" s="33">
        <f t="shared" si="32"/>
        <v>0</v>
      </c>
      <c r="AH43" s="33">
        <f t="shared" si="32"/>
        <v>0</v>
      </c>
      <c r="AI43" s="33">
        <f t="shared" si="32"/>
        <v>0</v>
      </c>
      <c r="AJ43" s="33">
        <f t="shared" si="32"/>
        <v>0</v>
      </c>
      <c r="AK43" s="33">
        <f t="shared" si="32"/>
        <v>0</v>
      </c>
      <c r="AL43" s="33">
        <f t="shared" si="32"/>
        <v>0</v>
      </c>
      <c r="AM43" s="33">
        <f t="shared" si="32"/>
        <v>0</v>
      </c>
      <c r="AN43" s="33">
        <f t="shared" si="32"/>
        <v>0</v>
      </c>
      <c r="AO43" s="33">
        <f t="shared" si="32"/>
        <v>0</v>
      </c>
      <c r="AP43" s="33">
        <f t="shared" si="32"/>
        <v>0</v>
      </c>
      <c r="AQ43" s="33">
        <f t="shared" si="38"/>
        <v>0</v>
      </c>
      <c r="AR43" s="33">
        <f t="shared" si="38"/>
        <v>0</v>
      </c>
      <c r="AS43" s="33">
        <f t="shared" si="38"/>
        <v>0</v>
      </c>
      <c r="AT43" s="33">
        <f t="shared" si="38"/>
        <v>0</v>
      </c>
      <c r="AU43" s="33">
        <f t="shared" si="38"/>
        <v>0</v>
      </c>
      <c r="AV43" s="33">
        <f t="shared" si="38"/>
        <v>0</v>
      </c>
      <c r="AW43" s="33">
        <f t="shared" si="38"/>
        <v>0</v>
      </c>
      <c r="AX43" s="33">
        <f t="shared" si="38"/>
        <v>0</v>
      </c>
      <c r="AY43" s="33">
        <f t="shared" si="38"/>
        <v>0</v>
      </c>
      <c r="AZ43" s="33">
        <f t="shared" si="38"/>
        <v>0</v>
      </c>
      <c r="BA43" s="33">
        <f t="shared" si="38"/>
        <v>0</v>
      </c>
      <c r="BB43" s="33">
        <f t="shared" si="38"/>
        <v>0</v>
      </c>
      <c r="BC43" s="33">
        <f t="shared" si="38"/>
        <v>0</v>
      </c>
      <c r="BD43" s="33">
        <f t="shared" si="38"/>
        <v>0</v>
      </c>
      <c r="BE43" s="33">
        <f t="shared" si="38"/>
        <v>0</v>
      </c>
      <c r="BF43" s="33">
        <f t="shared" si="38"/>
        <v>0</v>
      </c>
      <c r="BG43" s="33">
        <f t="shared" si="38"/>
        <v>0</v>
      </c>
      <c r="BH43" s="33">
        <f t="shared" si="38"/>
        <v>0</v>
      </c>
      <c r="BI43" s="33">
        <f t="shared" si="38"/>
        <v>0</v>
      </c>
      <c r="BJ43" s="33">
        <f t="shared" si="38"/>
        <v>0</v>
      </c>
      <c r="BK43" s="33">
        <f t="shared" si="38"/>
        <v>0</v>
      </c>
      <c r="BL43" t="str">
        <f t="shared" si="6"/>
        <v>08_JPN</v>
      </c>
      <c r="BM43" t="str">
        <f t="shared" si="7"/>
        <v>d_nonenergy_16_6_biodiesel</v>
      </c>
      <c r="BP43" s="4">
        <f t="shared" si="8"/>
        <v>0</v>
      </c>
      <c r="BQ43" s="4">
        <f t="shared" si="9"/>
        <v>0</v>
      </c>
      <c r="BR43" s="4" cm="1">
        <f t="array" ref="BR43">L43*INDEX(prod_est,$H43+$I43-1,MATCH(BR$14,$BQ$14:$DQ$14,0))</f>
        <v>0</v>
      </c>
      <c r="BS43" s="4" cm="1">
        <f t="array" ref="BS43">M43*INDEX(prod_est,$H43+$I43-1,MATCH(BS$14,$BQ$14:$DQ$14,0))</f>
        <v>0</v>
      </c>
      <c r="BT43" s="4" cm="1">
        <f t="array" ref="BT43">N43*INDEX(prod_est,$H43+$I43-1,MATCH(BT$14,$BQ$14:$DQ$14,0))</f>
        <v>0</v>
      </c>
      <c r="BU43" s="4" cm="1">
        <f t="array" ref="BU43">O43*INDEX(prod_est,$H43+$I43-1,MATCH(BU$14,$BQ$14:$DQ$14,0))</f>
        <v>0</v>
      </c>
      <c r="BV43" s="4" cm="1">
        <f t="array" ref="BV43">P43*INDEX(prod_est,$H43+$I43-1,MATCH(BV$14,$BQ$14:$DQ$14,0))</f>
        <v>0</v>
      </c>
      <c r="BW43" s="4" cm="1">
        <f t="array" ref="BW43">Q43*INDEX(prod_est,$H43+$I43-1,MATCH(BW$14,$BQ$14:$DQ$14,0))</f>
        <v>0</v>
      </c>
      <c r="BX43" s="4" cm="1">
        <f t="array" ref="BX43">R43*INDEX(prod_est,$H43+$I43-1,MATCH(BX$14,$BQ$14:$DQ$14,0))</f>
        <v>0</v>
      </c>
      <c r="BY43" s="4" cm="1">
        <f t="array" ref="BY43">S43*INDEX(prod_est,$H43+$I43-1,MATCH(BY$14,$BQ$14:$DQ$14,0))</f>
        <v>0</v>
      </c>
      <c r="BZ43" s="4" cm="1">
        <f t="array" ref="BZ43">T43*INDEX(prod_est,$H43+$I43-1,MATCH(BZ$14,$BQ$14:$DQ$14,0))</f>
        <v>0</v>
      </c>
      <c r="CA43" s="4" cm="1">
        <f t="array" ref="CA43">U43*INDEX(prod_est,$H43+$I43-1,MATCH(CA$14,$BQ$14:$DQ$14,0))</f>
        <v>0</v>
      </c>
      <c r="CB43" s="4" cm="1">
        <f t="array" ref="CB43">V43*INDEX(prod_est,$H43+$I43-1,MATCH(CB$14,$BQ$14:$DQ$14,0))</f>
        <v>0</v>
      </c>
      <c r="CC43" s="4" cm="1">
        <f t="array" ref="CC43">W43*INDEX(prod_est,$H43+$I43-1,MATCH(CC$14,$BQ$14:$DQ$14,0))</f>
        <v>0</v>
      </c>
      <c r="CD43" s="4" cm="1">
        <f t="array" ref="CD43">X43*INDEX(prod_est,$H43+$I43-1,MATCH(CD$14,$BQ$14:$DQ$14,0))</f>
        <v>0</v>
      </c>
      <c r="CE43" s="4" cm="1">
        <f t="array" ref="CE43">Y43*INDEX(prod_est,$H43+$I43-1,MATCH(CE$14,$BQ$14:$DQ$14,0))</f>
        <v>0</v>
      </c>
      <c r="CF43" s="4" cm="1">
        <f t="array" ref="CF43">Z43*INDEX(prod_est,$H43+$I43-1,MATCH(CF$14,$BQ$14:$DQ$14,0))</f>
        <v>0</v>
      </c>
      <c r="CG43" s="4" cm="1">
        <f t="array" ref="CG43">AA43*INDEX(prod_est,$H43+$I43-1,MATCH(CG$14,$BQ$14:$DQ$14,0))</f>
        <v>0</v>
      </c>
      <c r="CH43" s="4" cm="1">
        <f t="array" ref="CH43">AB43*INDEX(prod_est,$H43+$I43-1,MATCH(CH$14,$BQ$14:$DQ$14,0))</f>
        <v>0</v>
      </c>
      <c r="CI43" s="4" cm="1">
        <f t="array" ref="CI43">AC43*INDEX(prod_est,$H43+$I43-1,MATCH(CI$14,$BQ$14:$DQ$14,0))</f>
        <v>0</v>
      </c>
      <c r="CJ43" s="4" cm="1">
        <f t="array" ref="CJ43">AD43*INDEX(prod_est,$H43+$I43-1,MATCH(CJ$14,$BQ$14:$DQ$14,0))</f>
        <v>0</v>
      </c>
      <c r="CK43" s="4" cm="1">
        <f t="array" ref="CK43">AE43*INDEX(prod_est,$H43+$I43-1,MATCH(CK$14,$BQ$14:$DQ$14,0))</f>
        <v>0</v>
      </c>
      <c r="CL43" s="4" cm="1">
        <f t="array" ref="CL43">AF43*INDEX(prod_est,$H43+$I43-1,MATCH(CL$14,$BQ$14:$DQ$14,0))</f>
        <v>0</v>
      </c>
      <c r="CM43" s="4" cm="1">
        <f t="array" ref="CM43">AG43*INDEX(prod_est,$H43+$I43-1,MATCH(CM$14,$BQ$14:$DQ$14,0))</f>
        <v>0</v>
      </c>
      <c r="CN43" s="4" cm="1">
        <f t="array" ref="CN43">AH43*INDEX(prod_est,$H43+$I43-1,MATCH(CN$14,$BQ$14:$DQ$14,0))</f>
        <v>0</v>
      </c>
      <c r="CO43" s="4" cm="1">
        <f t="array" ref="CO43">AI43*INDEX(prod_est,$H43+$I43-1,MATCH(CO$14,$BQ$14:$DQ$14,0))</f>
        <v>0</v>
      </c>
      <c r="CP43" s="4" cm="1">
        <f t="array" ref="CP43">AJ43*INDEX(prod_est,$H43+$I43-1,MATCH(CP$14,$BQ$14:$DQ$14,0))</f>
        <v>0</v>
      </c>
      <c r="CQ43" s="4" cm="1">
        <f t="array" ref="CQ43">AK43*INDEX(prod_est,$H43+$I43-1,MATCH(CQ$14,$BQ$14:$DQ$14,0))</f>
        <v>0</v>
      </c>
      <c r="CR43" s="4" cm="1">
        <f t="array" ref="CR43">AL43*INDEX(prod_est,$H43+$I43-1,MATCH(CR$14,$BQ$14:$DQ$14,0))</f>
        <v>0</v>
      </c>
      <c r="CS43" s="4" cm="1">
        <f t="array" ref="CS43">AM43*INDEX(prod_est,$H43+$I43-1,MATCH(CS$14,$BQ$14:$DQ$14,0))</f>
        <v>0</v>
      </c>
      <c r="CT43" s="4" cm="1">
        <f t="array" ref="CT43">AN43*INDEX(prod_est,$H43+$I43-1,MATCH(CT$14,$BQ$14:$DQ$14,0))</f>
        <v>0</v>
      </c>
      <c r="CU43" s="4" cm="1">
        <f t="array" ref="CU43">AO43*INDEX(prod_est,$H43+$I43-1,MATCH(CU$14,$BQ$14:$DQ$14,0))</f>
        <v>0</v>
      </c>
      <c r="CV43" s="4" cm="1">
        <f t="array" ref="CV43">AP43*INDEX(prod_est,$H43+$I43-1,MATCH(CV$14,$BQ$14:$DQ$14,0))</f>
        <v>0</v>
      </c>
      <c r="CW43" s="4" cm="1">
        <f t="array" ref="CW43">AQ43*INDEX(prod_est,$H43+$I43-1,MATCH(CW$14,$BQ$14:$DQ$14,0))</f>
        <v>0</v>
      </c>
      <c r="CX43" s="4" cm="1">
        <f t="array" ref="CX43">AR43*INDEX(prod_est,$H43+$I43-1,MATCH(CX$14,$BQ$14:$DQ$14,0))</f>
        <v>0</v>
      </c>
      <c r="CY43" s="4" cm="1">
        <f t="array" ref="CY43">AS43*INDEX(prod_est,$H43+$I43-1,MATCH(CY$14,$BQ$14:$DQ$14,0))</f>
        <v>0</v>
      </c>
      <c r="CZ43" s="4" cm="1">
        <f t="array" ref="CZ43">AT43*INDEX(prod_est,$H43+$I43-1,MATCH(CZ$14,$BQ$14:$DQ$14,0))</f>
        <v>0</v>
      </c>
      <c r="DA43" s="4" cm="1">
        <f t="array" ref="DA43">AU43*INDEX(prod_est,$H43+$I43-1,MATCH(DA$14,$BQ$14:$DQ$14,0))</f>
        <v>0</v>
      </c>
      <c r="DB43" s="4" cm="1">
        <f t="array" ref="DB43">AV43*INDEX(prod_est,$H43+$I43-1,MATCH(DB$14,$BQ$14:$DQ$14,0))</f>
        <v>0</v>
      </c>
      <c r="DC43" s="4" cm="1">
        <f t="array" ref="DC43">AW43*INDEX(prod_est,$H43+$I43-1,MATCH(DC$14,$BQ$14:$DQ$14,0))</f>
        <v>0</v>
      </c>
      <c r="DD43" s="4" cm="1">
        <f t="array" ref="DD43">AX43*INDEX(prod_est,$H43+$I43-1,MATCH(DD$14,$BQ$14:$DQ$14,0))</f>
        <v>0</v>
      </c>
      <c r="DE43" s="4" cm="1">
        <f t="array" ref="DE43">AY43*INDEX(prod_est,$H43+$I43-1,MATCH(DE$14,$BQ$14:$DQ$14,0))</f>
        <v>0</v>
      </c>
      <c r="DF43" s="4" cm="1">
        <f t="array" ref="DF43">AZ43*INDEX(prod_est,$H43+$I43-1,MATCH(DF$14,$BQ$14:$DQ$14,0))</f>
        <v>0</v>
      </c>
      <c r="DG43" s="4" cm="1">
        <f t="array" ref="DG43">BA43*INDEX(prod_est,$H43+$I43-1,MATCH(DG$14,$BQ$14:$DQ$14,0))</f>
        <v>0</v>
      </c>
      <c r="DH43" s="4" cm="1">
        <f t="array" ref="DH43">BB43*INDEX(prod_est,$H43+$I43-1,MATCH(DH$14,$BQ$14:$DQ$14,0))</f>
        <v>0</v>
      </c>
      <c r="DI43" s="4" cm="1">
        <f t="array" ref="DI43">BC43*INDEX(prod_est,$H43+$I43-1,MATCH(DI$14,$BQ$14:$DQ$14,0))</f>
        <v>0</v>
      </c>
      <c r="DJ43" s="4" cm="1">
        <f t="array" ref="DJ43">BD43*INDEX(prod_est,$H43+$I43-1,MATCH(DJ$14,$BQ$14:$DQ$14,0))</f>
        <v>0</v>
      </c>
      <c r="DK43" s="4" cm="1">
        <f t="array" ref="DK43">BE43*INDEX(prod_est,$H43+$I43-1,MATCH(DK$14,$BQ$14:$DQ$14,0))</f>
        <v>0</v>
      </c>
      <c r="DL43" s="4" cm="1">
        <f t="array" ref="DL43">BF43*INDEX(prod_est,$H43+$I43-1,MATCH(DL$14,$BQ$14:$DQ$14,0))</f>
        <v>0</v>
      </c>
      <c r="DM43" s="4" cm="1">
        <f t="array" ref="DM43">BG43*INDEX(prod_est,$H43+$I43-1,MATCH(DM$14,$BQ$14:$DQ$14,0))</f>
        <v>0</v>
      </c>
      <c r="DN43" s="4" cm="1">
        <f t="array" ref="DN43">BH43*INDEX(prod_est,$H43+$I43-1,MATCH(DN$14,$BQ$14:$DQ$14,0))</f>
        <v>0</v>
      </c>
      <c r="DO43" s="4" cm="1">
        <f t="array" ref="DO43">BI43*INDEX(prod_est,$H43+$I43-1,MATCH(DO$14,$BQ$14:$DQ$14,0))</f>
        <v>0</v>
      </c>
      <c r="DP43" s="4" cm="1">
        <f t="array" ref="DP43">BJ43*INDEX(prod_est,$H43+$I43-1,MATCH(DP$14,$BQ$14:$DQ$14,0))</f>
        <v>0</v>
      </c>
      <c r="DQ43" s="4" cm="1">
        <f t="array" ref="DQ43">BK43*INDEX(prod_est,$H43+$I43-1,MATCH(DQ$14,$BQ$14:$DQ$14,0))</f>
        <v>0</v>
      </c>
    </row>
    <row r="44" spans="1:121" x14ac:dyDescent="0.25">
      <c r="A44" t="s">
        <v>44</v>
      </c>
      <c r="B44" t="s">
        <v>34</v>
      </c>
      <c r="C44" t="s">
        <v>65</v>
      </c>
      <c r="D44" t="s">
        <v>172</v>
      </c>
      <c r="E44" s="46" t="s">
        <v>37</v>
      </c>
      <c r="F44" s="4">
        <v>0</v>
      </c>
      <c r="G44" s="4">
        <v>0</v>
      </c>
      <c r="H44">
        <f>MATCH(A44,Production_est!$A$4:$A$339,0)</f>
        <v>113</v>
      </c>
      <c r="I44">
        <f>IFERROR(MATCH(E44,Production_est!$D$4:$D$339,0),"-")</f>
        <v>3</v>
      </c>
      <c r="J44" s="4" cm="1">
        <f t="array" ref="J44">IFERROR(INDEX(Production_est!$E$4:$E$339,I44+H44-1),"-")</f>
        <v>25649.971111231102</v>
      </c>
      <c r="K44" s="33">
        <f t="shared" si="3"/>
        <v>0</v>
      </c>
      <c r="L44" s="33">
        <f t="shared" ref="L44:AP46" si="39">K44*(1-$G$4)</f>
        <v>0</v>
      </c>
      <c r="M44" s="33">
        <f t="shared" si="39"/>
        <v>0</v>
      </c>
      <c r="N44" s="33">
        <f t="shared" si="39"/>
        <v>0</v>
      </c>
      <c r="O44" s="33">
        <f t="shared" si="39"/>
        <v>0</v>
      </c>
      <c r="P44" s="33">
        <f t="shared" si="39"/>
        <v>0</v>
      </c>
      <c r="Q44" s="33">
        <f t="shared" si="39"/>
        <v>0</v>
      </c>
      <c r="R44" s="33">
        <f t="shared" si="39"/>
        <v>0</v>
      </c>
      <c r="S44" s="33">
        <f t="shared" si="39"/>
        <v>0</v>
      </c>
      <c r="T44" s="33">
        <f t="shared" si="39"/>
        <v>0</v>
      </c>
      <c r="U44" s="33">
        <f t="shared" si="39"/>
        <v>0</v>
      </c>
      <c r="V44" s="33">
        <f t="shared" si="39"/>
        <v>0</v>
      </c>
      <c r="W44" s="33">
        <f t="shared" si="39"/>
        <v>0</v>
      </c>
      <c r="X44" s="33">
        <f t="shared" si="39"/>
        <v>0</v>
      </c>
      <c r="Y44" s="33">
        <f t="shared" si="39"/>
        <v>0</v>
      </c>
      <c r="Z44" s="33">
        <f t="shared" si="39"/>
        <v>0</v>
      </c>
      <c r="AA44" s="33">
        <f t="shared" si="39"/>
        <v>0</v>
      </c>
      <c r="AB44" s="33">
        <f t="shared" si="39"/>
        <v>0</v>
      </c>
      <c r="AC44" s="33">
        <f t="shared" si="39"/>
        <v>0</v>
      </c>
      <c r="AD44" s="33">
        <f t="shared" si="39"/>
        <v>0</v>
      </c>
      <c r="AE44" s="33">
        <f t="shared" si="39"/>
        <v>0</v>
      </c>
      <c r="AF44" s="33">
        <f t="shared" si="39"/>
        <v>0</v>
      </c>
      <c r="AG44" s="33">
        <f t="shared" si="39"/>
        <v>0</v>
      </c>
      <c r="AH44" s="33">
        <f t="shared" si="39"/>
        <v>0</v>
      </c>
      <c r="AI44" s="33">
        <f t="shared" si="39"/>
        <v>0</v>
      </c>
      <c r="AJ44" s="33">
        <f t="shared" si="39"/>
        <v>0</v>
      </c>
      <c r="AK44" s="33">
        <f t="shared" si="39"/>
        <v>0</v>
      </c>
      <c r="AL44" s="33">
        <f t="shared" si="39"/>
        <v>0</v>
      </c>
      <c r="AM44" s="33">
        <f t="shared" si="39"/>
        <v>0</v>
      </c>
      <c r="AN44" s="33">
        <f t="shared" si="39"/>
        <v>0</v>
      </c>
      <c r="AO44" s="33">
        <f t="shared" si="39"/>
        <v>0</v>
      </c>
      <c r="AP44" s="33">
        <f t="shared" si="39"/>
        <v>0</v>
      </c>
      <c r="AQ44" s="33">
        <f t="shared" si="38"/>
        <v>0</v>
      </c>
      <c r="AR44" s="33">
        <f t="shared" si="38"/>
        <v>0</v>
      </c>
      <c r="AS44" s="33">
        <f t="shared" si="38"/>
        <v>0</v>
      </c>
      <c r="AT44" s="33">
        <f t="shared" si="38"/>
        <v>0</v>
      </c>
      <c r="AU44" s="33">
        <f t="shared" si="38"/>
        <v>0</v>
      </c>
      <c r="AV44" s="33">
        <f t="shared" si="38"/>
        <v>0</v>
      </c>
      <c r="AW44" s="33">
        <f t="shared" si="38"/>
        <v>0</v>
      </c>
      <c r="AX44" s="33">
        <f t="shared" si="38"/>
        <v>0</v>
      </c>
      <c r="AY44" s="33">
        <f t="shared" si="38"/>
        <v>0</v>
      </c>
      <c r="AZ44" s="33">
        <f t="shared" si="38"/>
        <v>0</v>
      </c>
      <c r="BA44" s="33">
        <f t="shared" si="38"/>
        <v>0</v>
      </c>
      <c r="BB44" s="33">
        <f t="shared" si="38"/>
        <v>0</v>
      </c>
      <c r="BC44" s="33">
        <f t="shared" si="38"/>
        <v>0</v>
      </c>
      <c r="BD44" s="33">
        <f t="shared" si="38"/>
        <v>0</v>
      </c>
      <c r="BE44" s="33">
        <f t="shared" si="38"/>
        <v>0</v>
      </c>
      <c r="BF44" s="33">
        <f t="shared" si="38"/>
        <v>0</v>
      </c>
      <c r="BG44" s="33">
        <f t="shared" si="38"/>
        <v>0</v>
      </c>
      <c r="BH44" s="33">
        <f t="shared" si="38"/>
        <v>0</v>
      </c>
      <c r="BI44" s="33">
        <f t="shared" si="38"/>
        <v>0</v>
      </c>
      <c r="BJ44" s="33">
        <f t="shared" si="38"/>
        <v>0</v>
      </c>
      <c r="BK44" s="33">
        <f t="shared" si="38"/>
        <v>0</v>
      </c>
      <c r="BL44" t="str">
        <f t="shared" si="6"/>
        <v>08_JPN</v>
      </c>
      <c r="BM44" t="str">
        <f t="shared" si="7"/>
        <v>d_nonenergy_16_8_oth_liquid_biofuel</v>
      </c>
      <c r="BP44" s="4">
        <f t="shared" si="8"/>
        <v>0</v>
      </c>
      <c r="BQ44" s="4">
        <f t="shared" si="9"/>
        <v>0</v>
      </c>
      <c r="BR44" s="4" cm="1">
        <f t="array" ref="BR44">L44*INDEX(prod_est,$H44+$I44-1,MATCH(BR$14,$BQ$14:$DQ$14,0))</f>
        <v>0</v>
      </c>
      <c r="BS44" s="4" cm="1">
        <f t="array" ref="BS44">M44*INDEX(prod_est,$H44+$I44-1,MATCH(BS$14,$BQ$14:$DQ$14,0))</f>
        <v>0</v>
      </c>
      <c r="BT44" s="4" cm="1">
        <f t="array" ref="BT44">N44*INDEX(prod_est,$H44+$I44-1,MATCH(BT$14,$BQ$14:$DQ$14,0))</f>
        <v>0</v>
      </c>
      <c r="BU44" s="4" cm="1">
        <f t="array" ref="BU44">O44*INDEX(prod_est,$H44+$I44-1,MATCH(BU$14,$BQ$14:$DQ$14,0))</f>
        <v>0</v>
      </c>
      <c r="BV44" s="4" cm="1">
        <f t="array" ref="BV44">P44*INDEX(prod_est,$H44+$I44-1,MATCH(BV$14,$BQ$14:$DQ$14,0))</f>
        <v>0</v>
      </c>
      <c r="BW44" s="4" cm="1">
        <f t="array" ref="BW44">Q44*INDEX(prod_est,$H44+$I44-1,MATCH(BW$14,$BQ$14:$DQ$14,0))</f>
        <v>0</v>
      </c>
      <c r="BX44" s="4" cm="1">
        <f t="array" ref="BX44">R44*INDEX(prod_est,$H44+$I44-1,MATCH(BX$14,$BQ$14:$DQ$14,0))</f>
        <v>0</v>
      </c>
      <c r="BY44" s="4" cm="1">
        <f t="array" ref="BY44">S44*INDEX(prod_est,$H44+$I44-1,MATCH(BY$14,$BQ$14:$DQ$14,0))</f>
        <v>0</v>
      </c>
      <c r="BZ44" s="4" cm="1">
        <f t="array" ref="BZ44">T44*INDEX(prod_est,$H44+$I44-1,MATCH(BZ$14,$BQ$14:$DQ$14,0))</f>
        <v>0</v>
      </c>
      <c r="CA44" s="4" cm="1">
        <f t="array" ref="CA44">U44*INDEX(prod_est,$H44+$I44-1,MATCH(CA$14,$BQ$14:$DQ$14,0))</f>
        <v>0</v>
      </c>
      <c r="CB44" s="4" cm="1">
        <f t="array" ref="CB44">V44*INDEX(prod_est,$H44+$I44-1,MATCH(CB$14,$BQ$14:$DQ$14,0))</f>
        <v>0</v>
      </c>
      <c r="CC44" s="4" cm="1">
        <f t="array" ref="CC44">W44*INDEX(prod_est,$H44+$I44-1,MATCH(CC$14,$BQ$14:$DQ$14,0))</f>
        <v>0</v>
      </c>
      <c r="CD44" s="4" cm="1">
        <f t="array" ref="CD44">X44*INDEX(prod_est,$H44+$I44-1,MATCH(CD$14,$BQ$14:$DQ$14,0))</f>
        <v>0</v>
      </c>
      <c r="CE44" s="4" cm="1">
        <f t="array" ref="CE44">Y44*INDEX(prod_est,$H44+$I44-1,MATCH(CE$14,$BQ$14:$DQ$14,0))</f>
        <v>0</v>
      </c>
      <c r="CF44" s="4" cm="1">
        <f t="array" ref="CF44">Z44*INDEX(prod_est,$H44+$I44-1,MATCH(CF$14,$BQ$14:$DQ$14,0))</f>
        <v>0</v>
      </c>
      <c r="CG44" s="4" cm="1">
        <f t="array" ref="CG44">AA44*INDEX(prod_est,$H44+$I44-1,MATCH(CG$14,$BQ$14:$DQ$14,0))</f>
        <v>0</v>
      </c>
      <c r="CH44" s="4" cm="1">
        <f t="array" ref="CH44">AB44*INDEX(prod_est,$H44+$I44-1,MATCH(CH$14,$BQ$14:$DQ$14,0))</f>
        <v>0</v>
      </c>
      <c r="CI44" s="4" cm="1">
        <f t="array" ref="CI44">AC44*INDEX(prod_est,$H44+$I44-1,MATCH(CI$14,$BQ$14:$DQ$14,0))</f>
        <v>0</v>
      </c>
      <c r="CJ44" s="4" cm="1">
        <f t="array" ref="CJ44">AD44*INDEX(prod_est,$H44+$I44-1,MATCH(CJ$14,$BQ$14:$DQ$14,0))</f>
        <v>0</v>
      </c>
      <c r="CK44" s="4" cm="1">
        <f t="array" ref="CK44">AE44*INDEX(prod_est,$H44+$I44-1,MATCH(CK$14,$BQ$14:$DQ$14,0))</f>
        <v>0</v>
      </c>
      <c r="CL44" s="4" cm="1">
        <f t="array" ref="CL44">AF44*INDEX(prod_est,$H44+$I44-1,MATCH(CL$14,$BQ$14:$DQ$14,0))</f>
        <v>0</v>
      </c>
      <c r="CM44" s="4" cm="1">
        <f t="array" ref="CM44">AG44*INDEX(prod_est,$H44+$I44-1,MATCH(CM$14,$BQ$14:$DQ$14,0))</f>
        <v>0</v>
      </c>
      <c r="CN44" s="4" cm="1">
        <f t="array" ref="CN44">AH44*INDEX(prod_est,$H44+$I44-1,MATCH(CN$14,$BQ$14:$DQ$14,0))</f>
        <v>0</v>
      </c>
      <c r="CO44" s="4" cm="1">
        <f t="array" ref="CO44">AI44*INDEX(prod_est,$H44+$I44-1,MATCH(CO$14,$BQ$14:$DQ$14,0))</f>
        <v>0</v>
      </c>
      <c r="CP44" s="4" cm="1">
        <f t="array" ref="CP44">AJ44*INDEX(prod_est,$H44+$I44-1,MATCH(CP$14,$BQ$14:$DQ$14,0))</f>
        <v>0</v>
      </c>
      <c r="CQ44" s="4" cm="1">
        <f t="array" ref="CQ44">AK44*INDEX(prod_est,$H44+$I44-1,MATCH(CQ$14,$BQ$14:$DQ$14,0))</f>
        <v>0</v>
      </c>
      <c r="CR44" s="4" cm="1">
        <f t="array" ref="CR44">AL44*INDEX(prod_est,$H44+$I44-1,MATCH(CR$14,$BQ$14:$DQ$14,0))</f>
        <v>0</v>
      </c>
      <c r="CS44" s="4" cm="1">
        <f t="array" ref="CS44">AM44*INDEX(prod_est,$H44+$I44-1,MATCH(CS$14,$BQ$14:$DQ$14,0))</f>
        <v>0</v>
      </c>
      <c r="CT44" s="4" cm="1">
        <f t="array" ref="CT44">AN44*INDEX(prod_est,$H44+$I44-1,MATCH(CT$14,$BQ$14:$DQ$14,0))</f>
        <v>0</v>
      </c>
      <c r="CU44" s="4" cm="1">
        <f t="array" ref="CU44">AO44*INDEX(prod_est,$H44+$I44-1,MATCH(CU$14,$BQ$14:$DQ$14,0))</f>
        <v>0</v>
      </c>
      <c r="CV44" s="4" cm="1">
        <f t="array" ref="CV44">AP44*INDEX(prod_est,$H44+$I44-1,MATCH(CV$14,$BQ$14:$DQ$14,0))</f>
        <v>0</v>
      </c>
      <c r="CW44" s="4" cm="1">
        <f t="array" ref="CW44">AQ44*INDEX(prod_est,$H44+$I44-1,MATCH(CW$14,$BQ$14:$DQ$14,0))</f>
        <v>0</v>
      </c>
      <c r="CX44" s="4" cm="1">
        <f t="array" ref="CX44">AR44*INDEX(prod_est,$H44+$I44-1,MATCH(CX$14,$BQ$14:$DQ$14,0))</f>
        <v>0</v>
      </c>
      <c r="CY44" s="4" cm="1">
        <f t="array" ref="CY44">AS44*INDEX(prod_est,$H44+$I44-1,MATCH(CY$14,$BQ$14:$DQ$14,0))</f>
        <v>0</v>
      </c>
      <c r="CZ44" s="4" cm="1">
        <f t="array" ref="CZ44">AT44*INDEX(prod_est,$H44+$I44-1,MATCH(CZ$14,$BQ$14:$DQ$14,0))</f>
        <v>0</v>
      </c>
      <c r="DA44" s="4" cm="1">
        <f t="array" ref="DA44">AU44*INDEX(prod_est,$H44+$I44-1,MATCH(DA$14,$BQ$14:$DQ$14,0))</f>
        <v>0</v>
      </c>
      <c r="DB44" s="4" cm="1">
        <f t="array" ref="DB44">AV44*INDEX(prod_est,$H44+$I44-1,MATCH(DB$14,$BQ$14:$DQ$14,0))</f>
        <v>0</v>
      </c>
      <c r="DC44" s="4" cm="1">
        <f t="array" ref="DC44">AW44*INDEX(prod_est,$H44+$I44-1,MATCH(DC$14,$BQ$14:$DQ$14,0))</f>
        <v>0</v>
      </c>
      <c r="DD44" s="4" cm="1">
        <f t="array" ref="DD44">AX44*INDEX(prod_est,$H44+$I44-1,MATCH(DD$14,$BQ$14:$DQ$14,0))</f>
        <v>0</v>
      </c>
      <c r="DE44" s="4" cm="1">
        <f t="array" ref="DE44">AY44*INDEX(prod_est,$H44+$I44-1,MATCH(DE$14,$BQ$14:$DQ$14,0))</f>
        <v>0</v>
      </c>
      <c r="DF44" s="4" cm="1">
        <f t="array" ref="DF44">AZ44*INDEX(prod_est,$H44+$I44-1,MATCH(DF$14,$BQ$14:$DQ$14,0))</f>
        <v>0</v>
      </c>
      <c r="DG44" s="4" cm="1">
        <f t="array" ref="DG44">BA44*INDEX(prod_est,$H44+$I44-1,MATCH(DG$14,$BQ$14:$DQ$14,0))</f>
        <v>0</v>
      </c>
      <c r="DH44" s="4" cm="1">
        <f t="array" ref="DH44">BB44*INDEX(prod_est,$H44+$I44-1,MATCH(DH$14,$BQ$14:$DQ$14,0))</f>
        <v>0</v>
      </c>
      <c r="DI44" s="4" cm="1">
        <f t="array" ref="DI44">BC44*INDEX(prod_est,$H44+$I44-1,MATCH(DI$14,$BQ$14:$DQ$14,0))</f>
        <v>0</v>
      </c>
      <c r="DJ44" s="4" cm="1">
        <f t="array" ref="DJ44">BD44*INDEX(prod_est,$H44+$I44-1,MATCH(DJ$14,$BQ$14:$DQ$14,0))</f>
        <v>0</v>
      </c>
      <c r="DK44" s="4" cm="1">
        <f t="array" ref="DK44">BE44*INDEX(prod_est,$H44+$I44-1,MATCH(DK$14,$BQ$14:$DQ$14,0))</f>
        <v>0</v>
      </c>
      <c r="DL44" s="4" cm="1">
        <f t="array" ref="DL44">BF44*INDEX(prod_est,$H44+$I44-1,MATCH(DL$14,$BQ$14:$DQ$14,0))</f>
        <v>0</v>
      </c>
      <c r="DM44" s="4" cm="1">
        <f t="array" ref="DM44">BG44*INDEX(prod_est,$H44+$I44-1,MATCH(DM$14,$BQ$14:$DQ$14,0))</f>
        <v>0</v>
      </c>
      <c r="DN44" s="4" cm="1">
        <f t="array" ref="DN44">BH44*INDEX(prod_est,$H44+$I44-1,MATCH(DN$14,$BQ$14:$DQ$14,0))</f>
        <v>0</v>
      </c>
      <c r="DO44" s="4" cm="1">
        <f t="array" ref="DO44">BI44*INDEX(prod_est,$H44+$I44-1,MATCH(DO$14,$BQ$14:$DQ$14,0))</f>
        <v>0</v>
      </c>
      <c r="DP44" s="4" cm="1">
        <f t="array" ref="DP44">BJ44*INDEX(prod_est,$H44+$I44-1,MATCH(DP$14,$BQ$14:$DQ$14,0))</f>
        <v>0</v>
      </c>
      <c r="DQ44" s="4" cm="1">
        <f t="array" ref="DQ44">BK44*INDEX(prod_est,$H44+$I44-1,MATCH(DQ$14,$BQ$14:$DQ$14,0))</f>
        <v>0</v>
      </c>
    </row>
    <row r="45" spans="1:121" x14ac:dyDescent="0.25">
      <c r="A45" t="s">
        <v>44</v>
      </c>
      <c r="B45" t="s">
        <v>35</v>
      </c>
      <c r="C45" t="s">
        <v>35</v>
      </c>
      <c r="D45" t="s">
        <v>172</v>
      </c>
      <c r="E45" s="46" t="s">
        <v>37</v>
      </c>
      <c r="F45" s="4">
        <v>0</v>
      </c>
      <c r="G45" s="4">
        <v>0</v>
      </c>
      <c r="H45">
        <f>MATCH(A45,Production_est!$A$4:$A$339,0)</f>
        <v>113</v>
      </c>
      <c r="I45">
        <f>IFERROR(MATCH(E45,Production_est!$D$4:$D$339,0),"-")</f>
        <v>3</v>
      </c>
      <c r="J45" s="4" cm="1">
        <f t="array" ref="J45">IFERROR(INDEX(Production_est!$E$4:$E$339,I45+H45-1),"-")</f>
        <v>25649.971111231102</v>
      </c>
      <c r="K45" s="33">
        <f t="shared" si="3"/>
        <v>0</v>
      </c>
      <c r="L45" s="33">
        <f t="shared" si="39"/>
        <v>0</v>
      </c>
      <c r="M45" s="33">
        <f t="shared" si="39"/>
        <v>0</v>
      </c>
      <c r="N45" s="33">
        <f t="shared" si="39"/>
        <v>0</v>
      </c>
      <c r="O45" s="33">
        <f t="shared" si="39"/>
        <v>0</v>
      </c>
      <c r="P45" s="33">
        <f t="shared" si="39"/>
        <v>0</v>
      </c>
      <c r="Q45" s="33">
        <f t="shared" si="39"/>
        <v>0</v>
      </c>
      <c r="R45" s="33">
        <f t="shared" si="39"/>
        <v>0</v>
      </c>
      <c r="S45" s="33">
        <f t="shared" si="39"/>
        <v>0</v>
      </c>
      <c r="T45" s="33">
        <f t="shared" si="39"/>
        <v>0</v>
      </c>
      <c r="U45" s="33">
        <f t="shared" si="39"/>
        <v>0</v>
      </c>
      <c r="V45" s="33">
        <f t="shared" si="39"/>
        <v>0</v>
      </c>
      <c r="W45" s="33">
        <f t="shared" si="39"/>
        <v>0</v>
      </c>
      <c r="X45" s="33">
        <f t="shared" si="39"/>
        <v>0</v>
      </c>
      <c r="Y45" s="33">
        <f t="shared" si="39"/>
        <v>0</v>
      </c>
      <c r="Z45" s="33">
        <f t="shared" si="39"/>
        <v>0</v>
      </c>
      <c r="AA45" s="33">
        <f t="shared" si="39"/>
        <v>0</v>
      </c>
      <c r="AB45" s="33">
        <f t="shared" si="39"/>
        <v>0</v>
      </c>
      <c r="AC45" s="33">
        <f t="shared" si="39"/>
        <v>0</v>
      </c>
      <c r="AD45" s="33">
        <f t="shared" si="39"/>
        <v>0</v>
      </c>
      <c r="AE45" s="33">
        <f t="shared" si="39"/>
        <v>0</v>
      </c>
      <c r="AF45" s="33">
        <f t="shared" si="39"/>
        <v>0</v>
      </c>
      <c r="AG45" s="33">
        <f t="shared" si="39"/>
        <v>0</v>
      </c>
      <c r="AH45" s="33">
        <f t="shared" si="39"/>
        <v>0</v>
      </c>
      <c r="AI45" s="33">
        <f t="shared" si="39"/>
        <v>0</v>
      </c>
      <c r="AJ45" s="33">
        <f t="shared" si="39"/>
        <v>0</v>
      </c>
      <c r="AK45" s="33">
        <f t="shared" si="39"/>
        <v>0</v>
      </c>
      <c r="AL45" s="33">
        <f t="shared" si="39"/>
        <v>0</v>
      </c>
      <c r="AM45" s="33">
        <f t="shared" si="39"/>
        <v>0</v>
      </c>
      <c r="AN45" s="33">
        <f t="shared" si="39"/>
        <v>0</v>
      </c>
      <c r="AO45" s="33">
        <f t="shared" si="39"/>
        <v>0</v>
      </c>
      <c r="AP45" s="33">
        <f t="shared" si="39"/>
        <v>0</v>
      </c>
      <c r="AQ45" s="33">
        <f t="shared" si="38"/>
        <v>0</v>
      </c>
      <c r="AR45" s="33">
        <f t="shared" si="38"/>
        <v>0</v>
      </c>
      <c r="AS45" s="33">
        <f t="shared" si="38"/>
        <v>0</v>
      </c>
      <c r="AT45" s="33">
        <f t="shared" si="38"/>
        <v>0</v>
      </c>
      <c r="AU45" s="33">
        <f t="shared" si="38"/>
        <v>0</v>
      </c>
      <c r="AV45" s="33">
        <f t="shared" si="38"/>
        <v>0</v>
      </c>
      <c r="AW45" s="33">
        <f t="shared" si="38"/>
        <v>0</v>
      </c>
      <c r="AX45" s="33">
        <f t="shared" si="38"/>
        <v>0</v>
      </c>
      <c r="AY45" s="33">
        <f t="shared" si="38"/>
        <v>0</v>
      </c>
      <c r="AZ45" s="33">
        <f t="shared" si="38"/>
        <v>0</v>
      </c>
      <c r="BA45" s="33">
        <f t="shared" si="38"/>
        <v>0</v>
      </c>
      <c r="BB45" s="33">
        <f t="shared" si="38"/>
        <v>0</v>
      </c>
      <c r="BC45" s="33">
        <f t="shared" si="38"/>
        <v>0</v>
      </c>
      <c r="BD45" s="33">
        <f t="shared" si="38"/>
        <v>0</v>
      </c>
      <c r="BE45" s="33">
        <f t="shared" si="38"/>
        <v>0</v>
      </c>
      <c r="BF45" s="33">
        <f t="shared" si="38"/>
        <v>0</v>
      </c>
      <c r="BG45" s="33">
        <f t="shared" si="38"/>
        <v>0</v>
      </c>
      <c r="BH45" s="33">
        <f t="shared" si="38"/>
        <v>0</v>
      </c>
      <c r="BI45" s="33">
        <f t="shared" si="38"/>
        <v>0</v>
      </c>
      <c r="BJ45" s="33">
        <f t="shared" si="38"/>
        <v>0</v>
      </c>
      <c r="BK45" s="33">
        <f t="shared" si="38"/>
        <v>0</v>
      </c>
      <c r="BL45" t="str">
        <f t="shared" si="6"/>
        <v>08_JPN</v>
      </c>
      <c r="BM45" t="str">
        <f t="shared" si="7"/>
        <v>d_nonenergy_17_electricity</v>
      </c>
      <c r="BP45" s="4">
        <f t="shared" si="8"/>
        <v>0</v>
      </c>
      <c r="BQ45" s="4">
        <f t="shared" si="9"/>
        <v>0</v>
      </c>
      <c r="BR45" s="4" cm="1">
        <f t="array" ref="BR45">L45*INDEX(prod_est,$H45+$I45-1,MATCH(BR$14,$BQ$14:$DQ$14,0))</f>
        <v>0</v>
      </c>
      <c r="BS45" s="4" cm="1">
        <f t="array" ref="BS45">M45*INDEX(prod_est,$H45+$I45-1,MATCH(BS$14,$BQ$14:$DQ$14,0))</f>
        <v>0</v>
      </c>
      <c r="BT45" s="4" cm="1">
        <f t="array" ref="BT45">N45*INDEX(prod_est,$H45+$I45-1,MATCH(BT$14,$BQ$14:$DQ$14,0))</f>
        <v>0</v>
      </c>
      <c r="BU45" s="4" cm="1">
        <f t="array" ref="BU45">O45*INDEX(prod_est,$H45+$I45-1,MATCH(BU$14,$BQ$14:$DQ$14,0))</f>
        <v>0</v>
      </c>
      <c r="BV45" s="4" cm="1">
        <f t="array" ref="BV45">P45*INDEX(prod_est,$H45+$I45-1,MATCH(BV$14,$BQ$14:$DQ$14,0))</f>
        <v>0</v>
      </c>
      <c r="BW45" s="4" cm="1">
        <f t="array" ref="BW45">Q45*INDEX(prod_est,$H45+$I45-1,MATCH(BW$14,$BQ$14:$DQ$14,0))</f>
        <v>0</v>
      </c>
      <c r="BX45" s="4" cm="1">
        <f t="array" ref="BX45">R45*INDEX(prod_est,$H45+$I45-1,MATCH(BX$14,$BQ$14:$DQ$14,0))</f>
        <v>0</v>
      </c>
      <c r="BY45" s="4" cm="1">
        <f t="array" ref="BY45">S45*INDEX(prod_est,$H45+$I45-1,MATCH(BY$14,$BQ$14:$DQ$14,0))</f>
        <v>0</v>
      </c>
      <c r="BZ45" s="4" cm="1">
        <f t="array" ref="BZ45">T45*INDEX(prod_est,$H45+$I45-1,MATCH(BZ$14,$BQ$14:$DQ$14,0))</f>
        <v>0</v>
      </c>
      <c r="CA45" s="4" cm="1">
        <f t="array" ref="CA45">U45*INDEX(prod_est,$H45+$I45-1,MATCH(CA$14,$BQ$14:$DQ$14,0))</f>
        <v>0</v>
      </c>
      <c r="CB45" s="4" cm="1">
        <f t="array" ref="CB45">V45*INDEX(prod_est,$H45+$I45-1,MATCH(CB$14,$BQ$14:$DQ$14,0))</f>
        <v>0</v>
      </c>
      <c r="CC45" s="4" cm="1">
        <f t="array" ref="CC45">W45*INDEX(prod_est,$H45+$I45-1,MATCH(CC$14,$BQ$14:$DQ$14,0))</f>
        <v>0</v>
      </c>
      <c r="CD45" s="4" cm="1">
        <f t="array" ref="CD45">X45*INDEX(prod_est,$H45+$I45-1,MATCH(CD$14,$BQ$14:$DQ$14,0))</f>
        <v>0</v>
      </c>
      <c r="CE45" s="4" cm="1">
        <f t="array" ref="CE45">Y45*INDEX(prod_est,$H45+$I45-1,MATCH(CE$14,$BQ$14:$DQ$14,0))</f>
        <v>0</v>
      </c>
      <c r="CF45" s="4" cm="1">
        <f t="array" ref="CF45">Z45*INDEX(prod_est,$H45+$I45-1,MATCH(CF$14,$BQ$14:$DQ$14,0))</f>
        <v>0</v>
      </c>
      <c r="CG45" s="4" cm="1">
        <f t="array" ref="CG45">AA45*INDEX(prod_est,$H45+$I45-1,MATCH(CG$14,$BQ$14:$DQ$14,0))</f>
        <v>0</v>
      </c>
      <c r="CH45" s="4" cm="1">
        <f t="array" ref="CH45">AB45*INDEX(prod_est,$H45+$I45-1,MATCH(CH$14,$BQ$14:$DQ$14,0))</f>
        <v>0</v>
      </c>
      <c r="CI45" s="4" cm="1">
        <f t="array" ref="CI45">AC45*INDEX(prod_est,$H45+$I45-1,MATCH(CI$14,$BQ$14:$DQ$14,0))</f>
        <v>0</v>
      </c>
      <c r="CJ45" s="4" cm="1">
        <f t="array" ref="CJ45">AD45*INDEX(prod_est,$H45+$I45-1,MATCH(CJ$14,$BQ$14:$DQ$14,0))</f>
        <v>0</v>
      </c>
      <c r="CK45" s="4" cm="1">
        <f t="array" ref="CK45">AE45*INDEX(prod_est,$H45+$I45-1,MATCH(CK$14,$BQ$14:$DQ$14,0))</f>
        <v>0</v>
      </c>
      <c r="CL45" s="4" cm="1">
        <f t="array" ref="CL45">AF45*INDEX(prod_est,$H45+$I45-1,MATCH(CL$14,$BQ$14:$DQ$14,0))</f>
        <v>0</v>
      </c>
      <c r="CM45" s="4" cm="1">
        <f t="array" ref="CM45">AG45*INDEX(prod_est,$H45+$I45-1,MATCH(CM$14,$BQ$14:$DQ$14,0))</f>
        <v>0</v>
      </c>
      <c r="CN45" s="4" cm="1">
        <f t="array" ref="CN45">AH45*INDEX(prod_est,$H45+$I45-1,MATCH(CN$14,$BQ$14:$DQ$14,0))</f>
        <v>0</v>
      </c>
      <c r="CO45" s="4" cm="1">
        <f t="array" ref="CO45">AI45*INDEX(prod_est,$H45+$I45-1,MATCH(CO$14,$BQ$14:$DQ$14,0))</f>
        <v>0</v>
      </c>
      <c r="CP45" s="4" cm="1">
        <f t="array" ref="CP45">AJ45*INDEX(prod_est,$H45+$I45-1,MATCH(CP$14,$BQ$14:$DQ$14,0))</f>
        <v>0</v>
      </c>
      <c r="CQ45" s="4" cm="1">
        <f t="array" ref="CQ45">AK45*INDEX(prod_est,$H45+$I45-1,MATCH(CQ$14,$BQ$14:$DQ$14,0))</f>
        <v>0</v>
      </c>
      <c r="CR45" s="4" cm="1">
        <f t="array" ref="CR45">AL45*INDEX(prod_est,$H45+$I45-1,MATCH(CR$14,$BQ$14:$DQ$14,0))</f>
        <v>0</v>
      </c>
      <c r="CS45" s="4" cm="1">
        <f t="array" ref="CS45">AM45*INDEX(prod_est,$H45+$I45-1,MATCH(CS$14,$BQ$14:$DQ$14,0))</f>
        <v>0</v>
      </c>
      <c r="CT45" s="4" cm="1">
        <f t="array" ref="CT45">AN45*INDEX(prod_est,$H45+$I45-1,MATCH(CT$14,$BQ$14:$DQ$14,0))</f>
        <v>0</v>
      </c>
      <c r="CU45" s="4" cm="1">
        <f t="array" ref="CU45">AO45*INDEX(prod_est,$H45+$I45-1,MATCH(CU$14,$BQ$14:$DQ$14,0))</f>
        <v>0</v>
      </c>
      <c r="CV45" s="4" cm="1">
        <f t="array" ref="CV45">AP45*INDEX(prod_est,$H45+$I45-1,MATCH(CV$14,$BQ$14:$DQ$14,0))</f>
        <v>0</v>
      </c>
      <c r="CW45" s="4" cm="1">
        <f t="array" ref="CW45">AQ45*INDEX(prod_est,$H45+$I45-1,MATCH(CW$14,$BQ$14:$DQ$14,0))</f>
        <v>0</v>
      </c>
      <c r="CX45" s="4" cm="1">
        <f t="array" ref="CX45">AR45*INDEX(prod_est,$H45+$I45-1,MATCH(CX$14,$BQ$14:$DQ$14,0))</f>
        <v>0</v>
      </c>
      <c r="CY45" s="4" cm="1">
        <f t="array" ref="CY45">AS45*INDEX(prod_est,$H45+$I45-1,MATCH(CY$14,$BQ$14:$DQ$14,0))</f>
        <v>0</v>
      </c>
      <c r="CZ45" s="4" cm="1">
        <f t="array" ref="CZ45">AT45*INDEX(prod_est,$H45+$I45-1,MATCH(CZ$14,$BQ$14:$DQ$14,0))</f>
        <v>0</v>
      </c>
      <c r="DA45" s="4" cm="1">
        <f t="array" ref="DA45">AU45*INDEX(prod_est,$H45+$I45-1,MATCH(DA$14,$BQ$14:$DQ$14,0))</f>
        <v>0</v>
      </c>
      <c r="DB45" s="4" cm="1">
        <f t="array" ref="DB45">AV45*INDEX(prod_est,$H45+$I45-1,MATCH(DB$14,$BQ$14:$DQ$14,0))</f>
        <v>0</v>
      </c>
      <c r="DC45" s="4" cm="1">
        <f t="array" ref="DC45">AW45*INDEX(prod_est,$H45+$I45-1,MATCH(DC$14,$BQ$14:$DQ$14,0))</f>
        <v>0</v>
      </c>
      <c r="DD45" s="4" cm="1">
        <f t="array" ref="DD45">AX45*INDEX(prod_est,$H45+$I45-1,MATCH(DD$14,$BQ$14:$DQ$14,0))</f>
        <v>0</v>
      </c>
      <c r="DE45" s="4" cm="1">
        <f t="array" ref="DE45">AY45*INDEX(prod_est,$H45+$I45-1,MATCH(DE$14,$BQ$14:$DQ$14,0))</f>
        <v>0</v>
      </c>
      <c r="DF45" s="4" cm="1">
        <f t="array" ref="DF45">AZ45*INDEX(prod_est,$H45+$I45-1,MATCH(DF$14,$BQ$14:$DQ$14,0))</f>
        <v>0</v>
      </c>
      <c r="DG45" s="4" cm="1">
        <f t="array" ref="DG45">BA45*INDEX(prod_est,$H45+$I45-1,MATCH(DG$14,$BQ$14:$DQ$14,0))</f>
        <v>0</v>
      </c>
      <c r="DH45" s="4" cm="1">
        <f t="array" ref="DH45">BB45*INDEX(prod_est,$H45+$I45-1,MATCH(DH$14,$BQ$14:$DQ$14,0))</f>
        <v>0</v>
      </c>
      <c r="DI45" s="4" cm="1">
        <f t="array" ref="DI45">BC45*INDEX(prod_est,$H45+$I45-1,MATCH(DI$14,$BQ$14:$DQ$14,0))</f>
        <v>0</v>
      </c>
      <c r="DJ45" s="4" cm="1">
        <f t="array" ref="DJ45">BD45*INDEX(prod_est,$H45+$I45-1,MATCH(DJ$14,$BQ$14:$DQ$14,0))</f>
        <v>0</v>
      </c>
      <c r="DK45" s="4" cm="1">
        <f t="array" ref="DK45">BE45*INDEX(prod_est,$H45+$I45-1,MATCH(DK$14,$BQ$14:$DQ$14,0))</f>
        <v>0</v>
      </c>
      <c r="DL45" s="4" cm="1">
        <f t="array" ref="DL45">BF45*INDEX(prod_est,$H45+$I45-1,MATCH(DL$14,$BQ$14:$DQ$14,0))</f>
        <v>0</v>
      </c>
      <c r="DM45" s="4" cm="1">
        <f t="array" ref="DM45">BG45*INDEX(prod_est,$H45+$I45-1,MATCH(DM$14,$BQ$14:$DQ$14,0))</f>
        <v>0</v>
      </c>
      <c r="DN45" s="4" cm="1">
        <f t="array" ref="DN45">BH45*INDEX(prod_est,$H45+$I45-1,MATCH(DN$14,$BQ$14:$DQ$14,0))</f>
        <v>0</v>
      </c>
      <c r="DO45" s="4" cm="1">
        <f t="array" ref="DO45">BI45*INDEX(prod_est,$H45+$I45-1,MATCH(DO$14,$BQ$14:$DQ$14,0))</f>
        <v>0</v>
      </c>
      <c r="DP45" s="4" cm="1">
        <f t="array" ref="DP45">BJ45*INDEX(prod_est,$H45+$I45-1,MATCH(DP$14,$BQ$14:$DQ$14,0))</f>
        <v>0</v>
      </c>
      <c r="DQ45" s="4" cm="1">
        <f t="array" ref="DQ45">BK45*INDEX(prod_est,$H45+$I45-1,MATCH(DQ$14,$BQ$14:$DQ$14,0))</f>
        <v>0</v>
      </c>
    </row>
    <row r="46" spans="1:121" x14ac:dyDescent="0.25">
      <c r="A46" t="s">
        <v>44</v>
      </c>
      <c r="B46" t="s">
        <v>36</v>
      </c>
      <c r="C46" t="s">
        <v>36</v>
      </c>
      <c r="D46" t="s">
        <v>172</v>
      </c>
      <c r="E46" s="46" t="s">
        <v>37</v>
      </c>
      <c r="F46" s="4">
        <v>0</v>
      </c>
      <c r="G46" s="4">
        <v>0</v>
      </c>
      <c r="H46">
        <f>MATCH(A46,Production_est!$A$4:$A$339,0)</f>
        <v>113</v>
      </c>
      <c r="I46">
        <f>IFERROR(MATCH(E46,Production_est!$D$4:$D$339,0),"-")</f>
        <v>3</v>
      </c>
      <c r="J46" s="4" cm="1">
        <f t="array" ref="J46">IFERROR(INDEX(Production_est!$E$4:$E$339,I46+H46-1),"-")</f>
        <v>25649.971111231102</v>
      </c>
      <c r="K46" s="33">
        <f t="shared" si="3"/>
        <v>0</v>
      </c>
      <c r="L46" s="33">
        <f t="shared" si="39"/>
        <v>0</v>
      </c>
      <c r="M46" s="33">
        <f t="shared" si="39"/>
        <v>0</v>
      </c>
      <c r="N46" s="33">
        <f t="shared" si="39"/>
        <v>0</v>
      </c>
      <c r="O46" s="33">
        <f t="shared" si="39"/>
        <v>0</v>
      </c>
      <c r="P46" s="33">
        <f t="shared" si="39"/>
        <v>0</v>
      </c>
      <c r="Q46" s="33">
        <f t="shared" si="39"/>
        <v>0</v>
      </c>
      <c r="R46" s="33">
        <f t="shared" si="39"/>
        <v>0</v>
      </c>
      <c r="S46" s="33">
        <f t="shared" si="39"/>
        <v>0</v>
      </c>
      <c r="T46" s="33">
        <f t="shared" si="39"/>
        <v>0</v>
      </c>
      <c r="U46" s="33">
        <f t="shared" si="39"/>
        <v>0</v>
      </c>
      <c r="V46" s="33">
        <f t="shared" si="39"/>
        <v>0</v>
      </c>
      <c r="W46" s="33">
        <f t="shared" si="39"/>
        <v>0</v>
      </c>
      <c r="X46" s="33">
        <f t="shared" si="39"/>
        <v>0</v>
      </c>
      <c r="Y46" s="33">
        <f t="shared" si="39"/>
        <v>0</v>
      </c>
      <c r="Z46" s="33">
        <f t="shared" si="39"/>
        <v>0</v>
      </c>
      <c r="AA46" s="33">
        <f t="shared" si="39"/>
        <v>0</v>
      </c>
      <c r="AB46" s="33">
        <f t="shared" si="39"/>
        <v>0</v>
      </c>
      <c r="AC46" s="33">
        <f t="shared" si="39"/>
        <v>0</v>
      </c>
      <c r="AD46" s="33">
        <f t="shared" si="39"/>
        <v>0</v>
      </c>
      <c r="AE46" s="33">
        <f t="shared" si="39"/>
        <v>0</v>
      </c>
      <c r="AF46" s="33">
        <f t="shared" si="39"/>
        <v>0</v>
      </c>
      <c r="AG46" s="33">
        <f t="shared" si="39"/>
        <v>0</v>
      </c>
      <c r="AH46" s="33">
        <f t="shared" si="39"/>
        <v>0</v>
      </c>
      <c r="AI46" s="33">
        <f t="shared" si="39"/>
        <v>0</v>
      </c>
      <c r="AJ46" s="33">
        <f t="shared" si="39"/>
        <v>0</v>
      </c>
      <c r="AK46" s="33">
        <f t="shared" si="39"/>
        <v>0</v>
      </c>
      <c r="AL46" s="33">
        <f t="shared" si="39"/>
        <v>0</v>
      </c>
      <c r="AM46" s="33">
        <f t="shared" si="39"/>
        <v>0</v>
      </c>
      <c r="AN46" s="33">
        <f t="shared" si="39"/>
        <v>0</v>
      </c>
      <c r="AO46" s="33">
        <f t="shared" si="39"/>
        <v>0</v>
      </c>
      <c r="AP46" s="33">
        <f t="shared" si="39"/>
        <v>0</v>
      </c>
      <c r="AQ46" s="33">
        <f t="shared" si="38"/>
        <v>0</v>
      </c>
      <c r="AR46" s="33">
        <f t="shared" si="38"/>
        <v>0</v>
      </c>
      <c r="AS46" s="33">
        <f t="shared" si="38"/>
        <v>0</v>
      </c>
      <c r="AT46" s="33">
        <f t="shared" si="38"/>
        <v>0</v>
      </c>
      <c r="AU46" s="33">
        <f t="shared" si="38"/>
        <v>0</v>
      </c>
      <c r="AV46" s="33">
        <f t="shared" si="38"/>
        <v>0</v>
      </c>
      <c r="AW46" s="33">
        <f t="shared" si="38"/>
        <v>0</v>
      </c>
      <c r="AX46" s="33">
        <f t="shared" si="38"/>
        <v>0</v>
      </c>
      <c r="AY46" s="33">
        <f t="shared" si="38"/>
        <v>0</v>
      </c>
      <c r="AZ46" s="33">
        <f t="shared" si="38"/>
        <v>0</v>
      </c>
      <c r="BA46" s="33">
        <f t="shared" si="38"/>
        <v>0</v>
      </c>
      <c r="BB46" s="33">
        <f t="shared" si="38"/>
        <v>0</v>
      </c>
      <c r="BC46" s="33">
        <f t="shared" si="38"/>
        <v>0</v>
      </c>
      <c r="BD46" s="33">
        <f t="shared" si="38"/>
        <v>0</v>
      </c>
      <c r="BE46" s="33">
        <f t="shared" si="38"/>
        <v>0</v>
      </c>
      <c r="BF46" s="33">
        <f t="shared" si="38"/>
        <v>0</v>
      </c>
      <c r="BG46" s="33">
        <f t="shared" si="38"/>
        <v>0</v>
      </c>
      <c r="BH46" s="33">
        <f t="shared" si="38"/>
        <v>0</v>
      </c>
      <c r="BI46" s="33">
        <f t="shared" si="38"/>
        <v>0</v>
      </c>
      <c r="BJ46" s="33">
        <f t="shared" si="38"/>
        <v>0</v>
      </c>
      <c r="BK46" s="33">
        <f t="shared" si="38"/>
        <v>0</v>
      </c>
      <c r="BL46" t="str">
        <f t="shared" si="6"/>
        <v>08_JPN</v>
      </c>
      <c r="BM46" t="str">
        <f t="shared" si="7"/>
        <v>d_nonenergy_18_heat</v>
      </c>
      <c r="BP46" s="4">
        <f t="shared" si="8"/>
        <v>0</v>
      </c>
      <c r="BQ46" s="4">
        <f t="shared" si="9"/>
        <v>0</v>
      </c>
      <c r="BR46" s="4" cm="1">
        <f t="array" ref="BR46">L46*INDEX(prod_est,$H46+$I46-1,MATCH(BR$14,$BQ$14:$DQ$14,0))</f>
        <v>0</v>
      </c>
      <c r="BS46" s="4" cm="1">
        <f t="array" ref="BS46">M46*INDEX(prod_est,$H46+$I46-1,MATCH(BS$14,$BQ$14:$DQ$14,0))</f>
        <v>0</v>
      </c>
      <c r="BT46" s="4" cm="1">
        <f t="array" ref="BT46">N46*INDEX(prod_est,$H46+$I46-1,MATCH(BT$14,$BQ$14:$DQ$14,0))</f>
        <v>0</v>
      </c>
      <c r="BU46" s="4" cm="1">
        <f t="array" ref="BU46">O46*INDEX(prod_est,$H46+$I46-1,MATCH(BU$14,$BQ$14:$DQ$14,0))</f>
        <v>0</v>
      </c>
      <c r="BV46" s="4" cm="1">
        <f t="array" ref="BV46">P46*INDEX(prod_est,$H46+$I46-1,MATCH(BV$14,$BQ$14:$DQ$14,0))</f>
        <v>0</v>
      </c>
      <c r="BW46" s="4" cm="1">
        <f t="array" ref="BW46">Q46*INDEX(prod_est,$H46+$I46-1,MATCH(BW$14,$BQ$14:$DQ$14,0))</f>
        <v>0</v>
      </c>
      <c r="BX46" s="4" cm="1">
        <f t="array" ref="BX46">R46*INDEX(prod_est,$H46+$I46-1,MATCH(BX$14,$BQ$14:$DQ$14,0))</f>
        <v>0</v>
      </c>
      <c r="BY46" s="4" cm="1">
        <f t="array" ref="BY46">S46*INDEX(prod_est,$H46+$I46-1,MATCH(BY$14,$BQ$14:$DQ$14,0))</f>
        <v>0</v>
      </c>
      <c r="BZ46" s="4" cm="1">
        <f t="array" ref="BZ46">T46*INDEX(prod_est,$H46+$I46-1,MATCH(BZ$14,$BQ$14:$DQ$14,0))</f>
        <v>0</v>
      </c>
      <c r="CA46" s="4" cm="1">
        <f t="array" ref="CA46">U46*INDEX(prod_est,$H46+$I46-1,MATCH(CA$14,$BQ$14:$DQ$14,0))</f>
        <v>0</v>
      </c>
      <c r="CB46" s="4" cm="1">
        <f t="array" ref="CB46">V46*INDEX(prod_est,$H46+$I46-1,MATCH(CB$14,$BQ$14:$DQ$14,0))</f>
        <v>0</v>
      </c>
      <c r="CC46" s="4" cm="1">
        <f t="array" ref="CC46">W46*INDEX(prod_est,$H46+$I46-1,MATCH(CC$14,$BQ$14:$DQ$14,0))</f>
        <v>0</v>
      </c>
      <c r="CD46" s="4" cm="1">
        <f t="array" ref="CD46">X46*INDEX(prod_est,$H46+$I46-1,MATCH(CD$14,$BQ$14:$DQ$14,0))</f>
        <v>0</v>
      </c>
      <c r="CE46" s="4" cm="1">
        <f t="array" ref="CE46">Y46*INDEX(prod_est,$H46+$I46-1,MATCH(CE$14,$BQ$14:$DQ$14,0))</f>
        <v>0</v>
      </c>
      <c r="CF46" s="4" cm="1">
        <f t="array" ref="CF46">Z46*INDEX(prod_est,$H46+$I46-1,MATCH(CF$14,$BQ$14:$DQ$14,0))</f>
        <v>0</v>
      </c>
      <c r="CG46" s="4" cm="1">
        <f t="array" ref="CG46">AA46*INDEX(prod_est,$H46+$I46-1,MATCH(CG$14,$BQ$14:$DQ$14,0))</f>
        <v>0</v>
      </c>
      <c r="CH46" s="4" cm="1">
        <f t="array" ref="CH46">AB46*INDEX(prod_est,$H46+$I46-1,MATCH(CH$14,$BQ$14:$DQ$14,0))</f>
        <v>0</v>
      </c>
      <c r="CI46" s="4" cm="1">
        <f t="array" ref="CI46">AC46*INDEX(prod_est,$H46+$I46-1,MATCH(CI$14,$BQ$14:$DQ$14,0))</f>
        <v>0</v>
      </c>
      <c r="CJ46" s="4" cm="1">
        <f t="array" ref="CJ46">AD46*INDEX(prod_est,$H46+$I46-1,MATCH(CJ$14,$BQ$14:$DQ$14,0))</f>
        <v>0</v>
      </c>
      <c r="CK46" s="4" cm="1">
        <f t="array" ref="CK46">AE46*INDEX(prod_est,$H46+$I46-1,MATCH(CK$14,$BQ$14:$DQ$14,0))</f>
        <v>0</v>
      </c>
      <c r="CL46" s="4" cm="1">
        <f t="array" ref="CL46">AF46*INDEX(prod_est,$H46+$I46-1,MATCH(CL$14,$BQ$14:$DQ$14,0))</f>
        <v>0</v>
      </c>
      <c r="CM46" s="4" cm="1">
        <f t="array" ref="CM46">AG46*INDEX(prod_est,$H46+$I46-1,MATCH(CM$14,$BQ$14:$DQ$14,0))</f>
        <v>0</v>
      </c>
      <c r="CN46" s="4" cm="1">
        <f t="array" ref="CN46">AH46*INDEX(prod_est,$H46+$I46-1,MATCH(CN$14,$BQ$14:$DQ$14,0))</f>
        <v>0</v>
      </c>
      <c r="CO46" s="4" cm="1">
        <f t="array" ref="CO46">AI46*INDEX(prod_est,$H46+$I46-1,MATCH(CO$14,$BQ$14:$DQ$14,0))</f>
        <v>0</v>
      </c>
      <c r="CP46" s="4" cm="1">
        <f t="array" ref="CP46">AJ46*INDEX(prod_est,$H46+$I46-1,MATCH(CP$14,$BQ$14:$DQ$14,0))</f>
        <v>0</v>
      </c>
      <c r="CQ46" s="4" cm="1">
        <f t="array" ref="CQ46">AK46*INDEX(prod_est,$H46+$I46-1,MATCH(CQ$14,$BQ$14:$DQ$14,0))</f>
        <v>0</v>
      </c>
      <c r="CR46" s="4" cm="1">
        <f t="array" ref="CR46">AL46*INDEX(prod_est,$H46+$I46-1,MATCH(CR$14,$BQ$14:$DQ$14,0))</f>
        <v>0</v>
      </c>
      <c r="CS46" s="4" cm="1">
        <f t="array" ref="CS46">AM46*INDEX(prod_est,$H46+$I46-1,MATCH(CS$14,$BQ$14:$DQ$14,0))</f>
        <v>0</v>
      </c>
      <c r="CT46" s="4" cm="1">
        <f t="array" ref="CT46">AN46*INDEX(prod_est,$H46+$I46-1,MATCH(CT$14,$BQ$14:$DQ$14,0))</f>
        <v>0</v>
      </c>
      <c r="CU46" s="4" cm="1">
        <f t="array" ref="CU46">AO46*INDEX(prod_est,$H46+$I46-1,MATCH(CU$14,$BQ$14:$DQ$14,0))</f>
        <v>0</v>
      </c>
      <c r="CV46" s="4" cm="1">
        <f t="array" ref="CV46">AP46*INDEX(prod_est,$H46+$I46-1,MATCH(CV$14,$BQ$14:$DQ$14,0))</f>
        <v>0</v>
      </c>
      <c r="CW46" s="4" cm="1">
        <f t="array" ref="CW46">AQ46*INDEX(prod_est,$H46+$I46-1,MATCH(CW$14,$BQ$14:$DQ$14,0))</f>
        <v>0</v>
      </c>
      <c r="CX46" s="4" cm="1">
        <f t="array" ref="CX46">AR46*INDEX(prod_est,$H46+$I46-1,MATCH(CX$14,$BQ$14:$DQ$14,0))</f>
        <v>0</v>
      </c>
      <c r="CY46" s="4" cm="1">
        <f t="array" ref="CY46">AS46*INDEX(prod_est,$H46+$I46-1,MATCH(CY$14,$BQ$14:$DQ$14,0))</f>
        <v>0</v>
      </c>
      <c r="CZ46" s="4" cm="1">
        <f t="array" ref="CZ46">AT46*INDEX(prod_est,$H46+$I46-1,MATCH(CZ$14,$BQ$14:$DQ$14,0))</f>
        <v>0</v>
      </c>
      <c r="DA46" s="4" cm="1">
        <f t="array" ref="DA46">AU46*INDEX(prod_est,$H46+$I46-1,MATCH(DA$14,$BQ$14:$DQ$14,0))</f>
        <v>0</v>
      </c>
      <c r="DB46" s="4" cm="1">
        <f t="array" ref="DB46">AV46*INDEX(prod_est,$H46+$I46-1,MATCH(DB$14,$BQ$14:$DQ$14,0))</f>
        <v>0</v>
      </c>
      <c r="DC46" s="4" cm="1">
        <f t="array" ref="DC46">AW46*INDEX(prod_est,$H46+$I46-1,MATCH(DC$14,$BQ$14:$DQ$14,0))</f>
        <v>0</v>
      </c>
      <c r="DD46" s="4" cm="1">
        <f t="array" ref="DD46">AX46*INDEX(prod_est,$H46+$I46-1,MATCH(DD$14,$BQ$14:$DQ$14,0))</f>
        <v>0</v>
      </c>
      <c r="DE46" s="4" cm="1">
        <f t="array" ref="DE46">AY46*INDEX(prod_est,$H46+$I46-1,MATCH(DE$14,$BQ$14:$DQ$14,0))</f>
        <v>0</v>
      </c>
      <c r="DF46" s="4" cm="1">
        <f t="array" ref="DF46">AZ46*INDEX(prod_est,$H46+$I46-1,MATCH(DF$14,$BQ$14:$DQ$14,0))</f>
        <v>0</v>
      </c>
      <c r="DG46" s="4" cm="1">
        <f t="array" ref="DG46">BA46*INDEX(prod_est,$H46+$I46-1,MATCH(DG$14,$BQ$14:$DQ$14,0))</f>
        <v>0</v>
      </c>
      <c r="DH46" s="4" cm="1">
        <f t="array" ref="DH46">BB46*INDEX(prod_est,$H46+$I46-1,MATCH(DH$14,$BQ$14:$DQ$14,0))</f>
        <v>0</v>
      </c>
      <c r="DI46" s="4" cm="1">
        <f t="array" ref="DI46">BC46*INDEX(prod_est,$H46+$I46-1,MATCH(DI$14,$BQ$14:$DQ$14,0))</f>
        <v>0</v>
      </c>
      <c r="DJ46" s="4" cm="1">
        <f t="array" ref="DJ46">BD46*INDEX(prod_est,$H46+$I46-1,MATCH(DJ$14,$BQ$14:$DQ$14,0))</f>
        <v>0</v>
      </c>
      <c r="DK46" s="4" cm="1">
        <f t="array" ref="DK46">BE46*INDEX(prod_est,$H46+$I46-1,MATCH(DK$14,$BQ$14:$DQ$14,0))</f>
        <v>0</v>
      </c>
      <c r="DL46" s="4" cm="1">
        <f t="array" ref="DL46">BF46*INDEX(prod_est,$H46+$I46-1,MATCH(DL$14,$BQ$14:$DQ$14,0))</f>
        <v>0</v>
      </c>
      <c r="DM46" s="4" cm="1">
        <f t="array" ref="DM46">BG46*INDEX(prod_est,$H46+$I46-1,MATCH(DM$14,$BQ$14:$DQ$14,0))</f>
        <v>0</v>
      </c>
      <c r="DN46" s="4" cm="1">
        <f t="array" ref="DN46">BH46*INDEX(prod_est,$H46+$I46-1,MATCH(DN$14,$BQ$14:$DQ$14,0))</f>
        <v>0</v>
      </c>
      <c r="DO46" s="4" cm="1">
        <f t="array" ref="DO46">BI46*INDEX(prod_est,$H46+$I46-1,MATCH(DO$14,$BQ$14:$DQ$14,0))</f>
        <v>0</v>
      </c>
      <c r="DP46" s="4" cm="1">
        <f t="array" ref="DP46">BJ46*INDEX(prod_est,$H46+$I46-1,MATCH(DP$14,$BQ$14:$DQ$14,0))</f>
        <v>0</v>
      </c>
      <c r="DQ46" s="4" cm="1">
        <f t="array" ref="DQ46">BK46*INDEX(prod_est,$H46+$I46-1,MATCH(DQ$14,$BQ$14:$DQ$14,0))</f>
        <v>0</v>
      </c>
    </row>
    <row r="47" spans="1:121" x14ac:dyDescent="0.25">
      <c r="A47" s="6" t="str">
        <f>A46</f>
        <v>08_JPN</v>
      </c>
      <c r="B47" s="6" t="s">
        <v>146</v>
      </c>
      <c r="C47" s="6" t="s">
        <v>147</v>
      </c>
      <c r="D47" s="6" t="str">
        <f>D46</f>
        <v>17_nonenergy_use</v>
      </c>
      <c r="E47" s="6" t="s">
        <v>37</v>
      </c>
      <c r="F47" s="43">
        <f>SUM(F15:F46)</f>
        <v>1523.5156020600002</v>
      </c>
      <c r="G47" s="43">
        <f>SUM(G15:G46)</f>
        <v>1429.2800287559999</v>
      </c>
      <c r="K47" s="33">
        <f t="shared" ref="K47:AP47" si="40">SUM(K15:K46)*1000</f>
        <v>55.722481033523472</v>
      </c>
      <c r="L47" s="33">
        <f t="shared" si="40"/>
        <v>55.722481033523472</v>
      </c>
      <c r="M47" s="33">
        <f t="shared" si="40"/>
        <v>55.722481033523472</v>
      </c>
      <c r="N47" s="33">
        <f t="shared" si="40"/>
        <v>55.722481033523472</v>
      </c>
      <c r="O47" s="33">
        <f t="shared" si="40"/>
        <v>55.722481033523472</v>
      </c>
      <c r="P47" s="33">
        <f t="shared" si="40"/>
        <v>55.722481033523472</v>
      </c>
      <c r="Q47" s="33">
        <f t="shared" si="40"/>
        <v>55.722481033523472</v>
      </c>
      <c r="R47" s="33">
        <f t="shared" si="40"/>
        <v>55.722481033523472</v>
      </c>
      <c r="S47" s="33">
        <f t="shared" si="40"/>
        <v>55.722481033523472</v>
      </c>
      <c r="T47" s="33">
        <f t="shared" si="40"/>
        <v>55.722481033523472</v>
      </c>
      <c r="U47" s="33">
        <f t="shared" si="40"/>
        <v>55.722481033523472</v>
      </c>
      <c r="V47" s="33">
        <f t="shared" si="40"/>
        <v>55.722481033523472</v>
      </c>
      <c r="W47" s="33">
        <f t="shared" si="40"/>
        <v>55.722481033523472</v>
      </c>
      <c r="X47" s="33">
        <f t="shared" si="40"/>
        <v>55.722481033523472</v>
      </c>
      <c r="Y47" s="33">
        <f t="shared" si="40"/>
        <v>55.722481033523472</v>
      </c>
      <c r="Z47" s="33">
        <f t="shared" si="40"/>
        <v>55.722481033523472</v>
      </c>
      <c r="AA47" s="33">
        <f t="shared" si="40"/>
        <v>55.722481033523472</v>
      </c>
      <c r="AB47" s="33">
        <f t="shared" si="40"/>
        <v>55.722481033523472</v>
      </c>
      <c r="AC47" s="33">
        <f t="shared" si="40"/>
        <v>55.722481033523472</v>
      </c>
      <c r="AD47" s="33">
        <f t="shared" si="40"/>
        <v>55.722481033523472</v>
      </c>
      <c r="AE47" s="33">
        <f t="shared" si="40"/>
        <v>55.722481033523472</v>
      </c>
      <c r="AF47" s="33">
        <f t="shared" si="40"/>
        <v>55.722481033523472</v>
      </c>
      <c r="AG47" s="33">
        <f t="shared" si="40"/>
        <v>55.722481033523472</v>
      </c>
      <c r="AH47" s="33">
        <f t="shared" si="40"/>
        <v>55.722481033523472</v>
      </c>
      <c r="AI47" s="33">
        <f t="shared" si="40"/>
        <v>55.722481033523472</v>
      </c>
      <c r="AJ47" s="33">
        <f t="shared" si="40"/>
        <v>55.722481033523472</v>
      </c>
      <c r="AK47" s="33">
        <f t="shared" si="40"/>
        <v>55.722481033523472</v>
      </c>
      <c r="AL47" s="33">
        <f t="shared" si="40"/>
        <v>55.722481033523472</v>
      </c>
      <c r="AM47" s="33">
        <f t="shared" si="40"/>
        <v>55.722481033523472</v>
      </c>
      <c r="AN47" s="33">
        <f t="shared" si="40"/>
        <v>55.722481033523472</v>
      </c>
      <c r="AO47" s="33">
        <f t="shared" si="40"/>
        <v>55.722481033523472</v>
      </c>
      <c r="AP47" s="33">
        <f t="shared" si="40"/>
        <v>55.722481033523472</v>
      </c>
      <c r="AQ47" s="33">
        <f t="shared" ref="AQ47:BK47" si="41">SUM(AQ15:AQ46)*1000</f>
        <v>55.722481033523472</v>
      </c>
      <c r="AR47" s="33">
        <f t="shared" si="41"/>
        <v>55.722481033523472</v>
      </c>
      <c r="AS47" s="33">
        <f t="shared" si="41"/>
        <v>55.722481033523472</v>
      </c>
      <c r="AT47" s="33">
        <f t="shared" si="41"/>
        <v>55.722481033523472</v>
      </c>
      <c r="AU47" s="33">
        <f t="shared" si="41"/>
        <v>55.722481033523472</v>
      </c>
      <c r="AV47" s="33">
        <f t="shared" si="41"/>
        <v>55.722481033523472</v>
      </c>
      <c r="AW47" s="33">
        <f t="shared" si="41"/>
        <v>55.722481033523472</v>
      </c>
      <c r="AX47" s="33">
        <f t="shared" si="41"/>
        <v>55.722481033523472</v>
      </c>
      <c r="AY47" s="33">
        <f t="shared" si="41"/>
        <v>55.722481033523472</v>
      </c>
      <c r="AZ47" s="33">
        <f t="shared" si="41"/>
        <v>55.722481033523472</v>
      </c>
      <c r="BA47" s="33">
        <f t="shared" si="41"/>
        <v>55.722481033523472</v>
      </c>
      <c r="BB47" s="33">
        <f t="shared" si="41"/>
        <v>55.722481033523472</v>
      </c>
      <c r="BC47" s="33">
        <f t="shared" si="41"/>
        <v>55.722481033523472</v>
      </c>
      <c r="BD47" s="33">
        <f t="shared" si="41"/>
        <v>55.722481033523472</v>
      </c>
      <c r="BE47" s="33">
        <f t="shared" si="41"/>
        <v>55.722481033523472</v>
      </c>
      <c r="BF47" s="33">
        <f t="shared" si="41"/>
        <v>55.722481033523472</v>
      </c>
      <c r="BG47" s="33">
        <f t="shared" si="41"/>
        <v>55.722481033523472</v>
      </c>
      <c r="BH47" s="33">
        <f t="shared" si="41"/>
        <v>55.722481033523472</v>
      </c>
      <c r="BI47" s="33">
        <f t="shared" si="41"/>
        <v>55.722481033523472</v>
      </c>
      <c r="BJ47" s="33">
        <f t="shared" si="41"/>
        <v>55.722481033523472</v>
      </c>
      <c r="BK47" s="33">
        <f t="shared" si="41"/>
        <v>55.722481033523472</v>
      </c>
    </row>
    <row r="48" spans="1:121" x14ac:dyDescent="0.25">
      <c r="BO48" s="48" t="s">
        <v>167</v>
      </c>
      <c r="BP48" s="53">
        <f>BQ48</f>
        <v>3.1550906789036257E-2</v>
      </c>
      <c r="BQ48" s="53">
        <f t="shared" ref="BQ48:CW48" si="42">$G$5+(($G$6-$G$5)/32)*(BQ53-2018)</f>
        <v>3.1550906789036257E-2</v>
      </c>
      <c r="BR48" s="53">
        <f t="shared" si="42"/>
        <v>3.1784969022287494E-2</v>
      </c>
      <c r="BS48" s="53">
        <f t="shared" si="42"/>
        <v>3.2019031255538732E-2</v>
      </c>
      <c r="BT48" s="53">
        <f t="shared" si="42"/>
        <v>3.2253093488789963E-2</v>
      </c>
      <c r="BU48" s="53">
        <f t="shared" si="42"/>
        <v>3.2487155722041201E-2</v>
      </c>
      <c r="BV48" s="53">
        <f t="shared" si="42"/>
        <v>3.2721217955292439E-2</v>
      </c>
      <c r="BW48" s="53">
        <f t="shared" si="42"/>
        <v>3.2955280188543677E-2</v>
      </c>
      <c r="BX48" s="53">
        <f t="shared" si="42"/>
        <v>3.3189342421794908E-2</v>
      </c>
      <c r="BY48" s="53">
        <f t="shared" si="42"/>
        <v>3.3423404655046146E-2</v>
      </c>
      <c r="BZ48" s="53">
        <f t="shared" si="42"/>
        <v>3.3657466888297384E-2</v>
      </c>
      <c r="CA48" s="53">
        <f t="shared" si="42"/>
        <v>3.3891529121548622E-2</v>
      </c>
      <c r="CB48" s="53">
        <f t="shared" si="42"/>
        <v>3.412559135479986E-2</v>
      </c>
      <c r="CC48" s="53">
        <f t="shared" si="42"/>
        <v>3.4359653588051091E-2</v>
      </c>
      <c r="CD48" s="53">
        <f t="shared" si="42"/>
        <v>3.4593715821302329E-2</v>
      </c>
      <c r="CE48" s="53">
        <f t="shared" si="42"/>
        <v>3.4827778054553567E-2</v>
      </c>
      <c r="CF48" s="53">
        <f t="shared" si="42"/>
        <v>3.5061840287804805E-2</v>
      </c>
      <c r="CG48" s="53">
        <f t="shared" si="42"/>
        <v>3.5295902521056036E-2</v>
      </c>
      <c r="CH48" s="53">
        <f t="shared" si="42"/>
        <v>3.5529964754307274E-2</v>
      </c>
      <c r="CI48" s="53">
        <f t="shared" si="42"/>
        <v>3.5764026987558512E-2</v>
      </c>
      <c r="CJ48" s="53">
        <f t="shared" si="42"/>
        <v>3.5998089220809749E-2</v>
      </c>
      <c r="CK48" s="53">
        <f t="shared" si="42"/>
        <v>3.6232151454060987E-2</v>
      </c>
      <c r="CL48" s="53">
        <f t="shared" si="42"/>
        <v>3.6466213687312218E-2</v>
      </c>
      <c r="CM48" s="53">
        <f t="shared" si="42"/>
        <v>3.6700275920563456E-2</v>
      </c>
      <c r="CN48" s="53">
        <f t="shared" si="42"/>
        <v>3.6934338153814694E-2</v>
      </c>
      <c r="CO48" s="53">
        <f t="shared" si="42"/>
        <v>3.7168400387065932E-2</v>
      </c>
      <c r="CP48" s="53">
        <f t="shared" si="42"/>
        <v>3.740246262031717E-2</v>
      </c>
      <c r="CQ48" s="53">
        <f t="shared" si="42"/>
        <v>3.7636524853568401E-2</v>
      </c>
      <c r="CR48" s="53">
        <f t="shared" si="42"/>
        <v>3.7870587086819639E-2</v>
      </c>
      <c r="CS48" s="53">
        <f t="shared" si="42"/>
        <v>3.8104649320070877E-2</v>
      </c>
      <c r="CT48" s="53">
        <f t="shared" si="42"/>
        <v>3.8338711553322115E-2</v>
      </c>
      <c r="CU48" s="53">
        <f t="shared" si="42"/>
        <v>3.8572773786573353E-2</v>
      </c>
      <c r="CV48" s="53">
        <f t="shared" si="42"/>
        <v>3.8806836019824584E-2</v>
      </c>
      <c r="CW48" s="53">
        <f t="shared" si="42"/>
        <v>3.9040898253075822E-2</v>
      </c>
      <c r="CX48" s="53">
        <f t="shared" ref="CX48:DQ48" si="43">CW48</f>
        <v>3.9040898253075822E-2</v>
      </c>
      <c r="CY48" s="53">
        <f t="shared" si="43"/>
        <v>3.9040898253075822E-2</v>
      </c>
      <c r="CZ48" s="53">
        <f t="shared" si="43"/>
        <v>3.9040898253075822E-2</v>
      </c>
      <c r="DA48" s="53">
        <f t="shared" si="43"/>
        <v>3.9040898253075822E-2</v>
      </c>
      <c r="DB48" s="53">
        <f t="shared" si="43"/>
        <v>3.9040898253075822E-2</v>
      </c>
      <c r="DC48" s="53">
        <f t="shared" si="43"/>
        <v>3.9040898253075822E-2</v>
      </c>
      <c r="DD48" s="53">
        <f t="shared" si="43"/>
        <v>3.9040898253075822E-2</v>
      </c>
      <c r="DE48" s="53">
        <f t="shared" si="43"/>
        <v>3.9040898253075822E-2</v>
      </c>
      <c r="DF48" s="53">
        <f t="shared" si="43"/>
        <v>3.9040898253075822E-2</v>
      </c>
      <c r="DG48" s="53">
        <f t="shared" si="43"/>
        <v>3.9040898253075822E-2</v>
      </c>
      <c r="DH48" s="53">
        <f t="shared" si="43"/>
        <v>3.9040898253075822E-2</v>
      </c>
      <c r="DI48" s="53">
        <f t="shared" si="43"/>
        <v>3.9040898253075822E-2</v>
      </c>
      <c r="DJ48" s="53">
        <f t="shared" si="43"/>
        <v>3.9040898253075822E-2</v>
      </c>
      <c r="DK48" s="53">
        <f t="shared" si="43"/>
        <v>3.9040898253075822E-2</v>
      </c>
      <c r="DL48" s="53">
        <f t="shared" si="43"/>
        <v>3.9040898253075822E-2</v>
      </c>
      <c r="DM48" s="53">
        <f t="shared" si="43"/>
        <v>3.9040898253075822E-2</v>
      </c>
      <c r="DN48" s="53">
        <f t="shared" si="43"/>
        <v>3.9040898253075822E-2</v>
      </c>
      <c r="DO48" s="53">
        <f t="shared" si="43"/>
        <v>3.9040898253075822E-2</v>
      </c>
      <c r="DP48" s="53">
        <f t="shared" si="43"/>
        <v>3.9040898253075822E-2</v>
      </c>
      <c r="DQ48" s="53">
        <f t="shared" si="43"/>
        <v>3.9040898253075822E-2</v>
      </c>
    </row>
    <row r="49" spans="1:121" x14ac:dyDescent="0.25">
      <c r="BO49" s="48" t="s">
        <v>151</v>
      </c>
      <c r="BP49">
        <f t="shared" ref="BP49:BP50" si="44">BQ49</f>
        <v>1</v>
      </c>
      <c r="BQ49">
        <f t="shared" ref="BQ49:CV49" si="45">1-BQ50</f>
        <v>1</v>
      </c>
      <c r="BR49">
        <f t="shared" si="45"/>
        <v>1</v>
      </c>
      <c r="BS49">
        <f t="shared" si="45"/>
        <v>1</v>
      </c>
      <c r="BT49">
        <f t="shared" si="45"/>
        <v>1</v>
      </c>
      <c r="BU49">
        <f t="shared" si="45"/>
        <v>1</v>
      </c>
      <c r="BV49">
        <f t="shared" si="45"/>
        <v>1</v>
      </c>
      <c r="BW49">
        <f t="shared" si="45"/>
        <v>1</v>
      </c>
      <c r="BX49">
        <f t="shared" si="45"/>
        <v>1</v>
      </c>
      <c r="BY49">
        <f t="shared" si="45"/>
        <v>1</v>
      </c>
      <c r="BZ49">
        <f t="shared" si="45"/>
        <v>1</v>
      </c>
      <c r="CA49">
        <f t="shared" si="45"/>
        <v>1</v>
      </c>
      <c r="CB49">
        <f t="shared" si="45"/>
        <v>1</v>
      </c>
      <c r="CC49">
        <f t="shared" si="45"/>
        <v>1</v>
      </c>
      <c r="CD49">
        <f t="shared" si="45"/>
        <v>1</v>
      </c>
      <c r="CE49">
        <f t="shared" si="45"/>
        <v>1</v>
      </c>
      <c r="CF49">
        <f t="shared" si="45"/>
        <v>1</v>
      </c>
      <c r="CG49">
        <f t="shared" si="45"/>
        <v>1</v>
      </c>
      <c r="CH49">
        <f t="shared" si="45"/>
        <v>1</v>
      </c>
      <c r="CI49">
        <f t="shared" si="45"/>
        <v>1</v>
      </c>
      <c r="CJ49">
        <f t="shared" si="45"/>
        <v>1</v>
      </c>
      <c r="CK49">
        <f t="shared" si="45"/>
        <v>1</v>
      </c>
      <c r="CL49">
        <f t="shared" si="45"/>
        <v>1</v>
      </c>
      <c r="CM49">
        <f t="shared" si="45"/>
        <v>1</v>
      </c>
      <c r="CN49">
        <f t="shared" si="45"/>
        <v>1</v>
      </c>
      <c r="CO49">
        <f t="shared" si="45"/>
        <v>1</v>
      </c>
      <c r="CP49">
        <f t="shared" si="45"/>
        <v>1</v>
      </c>
      <c r="CQ49">
        <f t="shared" si="45"/>
        <v>1</v>
      </c>
      <c r="CR49">
        <f t="shared" si="45"/>
        <v>1</v>
      </c>
      <c r="CS49">
        <f t="shared" si="45"/>
        <v>1</v>
      </c>
      <c r="CT49">
        <f t="shared" si="45"/>
        <v>1</v>
      </c>
      <c r="CU49">
        <f t="shared" si="45"/>
        <v>1</v>
      </c>
      <c r="CV49">
        <f t="shared" si="45"/>
        <v>1</v>
      </c>
      <c r="CW49">
        <f t="shared" ref="CW49:DQ49" si="46">1-CW50</f>
        <v>1</v>
      </c>
      <c r="CX49" s="4">
        <f t="shared" si="46"/>
        <v>1</v>
      </c>
      <c r="CY49" s="4">
        <f t="shared" si="46"/>
        <v>1</v>
      </c>
      <c r="CZ49" s="4">
        <f t="shared" si="46"/>
        <v>1</v>
      </c>
      <c r="DA49" s="4">
        <f t="shared" si="46"/>
        <v>1</v>
      </c>
      <c r="DB49" s="4">
        <f t="shared" si="46"/>
        <v>1</v>
      </c>
      <c r="DC49" s="4">
        <f t="shared" si="46"/>
        <v>1</v>
      </c>
      <c r="DD49" s="4">
        <f t="shared" si="46"/>
        <v>1</v>
      </c>
      <c r="DE49" s="4">
        <f t="shared" si="46"/>
        <v>1</v>
      </c>
      <c r="DF49" s="4">
        <f t="shared" si="46"/>
        <v>1</v>
      </c>
      <c r="DG49" s="4">
        <f t="shared" si="46"/>
        <v>1</v>
      </c>
      <c r="DH49" s="4">
        <f t="shared" si="46"/>
        <v>1</v>
      </c>
      <c r="DI49" s="4">
        <f t="shared" si="46"/>
        <v>1</v>
      </c>
      <c r="DJ49" s="4">
        <f t="shared" si="46"/>
        <v>1</v>
      </c>
      <c r="DK49" s="4">
        <f t="shared" si="46"/>
        <v>1</v>
      </c>
      <c r="DL49" s="4">
        <f t="shared" si="46"/>
        <v>1</v>
      </c>
      <c r="DM49" s="4">
        <f t="shared" si="46"/>
        <v>1</v>
      </c>
      <c r="DN49" s="4">
        <f t="shared" si="46"/>
        <v>1</v>
      </c>
      <c r="DO49" s="4">
        <f t="shared" si="46"/>
        <v>1</v>
      </c>
      <c r="DP49" s="4">
        <f t="shared" si="46"/>
        <v>1</v>
      </c>
      <c r="DQ49" s="4">
        <f t="shared" si="46"/>
        <v>1</v>
      </c>
    </row>
    <row r="50" spans="1:121" x14ac:dyDescent="0.25">
      <c r="BO50" s="48" t="s">
        <v>152</v>
      </c>
      <c r="BP50">
        <f t="shared" si="44"/>
        <v>0</v>
      </c>
      <c r="BQ50">
        <f>INDEX(Chem_assumptions!$C$107:$AI$127,MATCH($BL$54,Chem_assumptions!$A$107:$A$127,0),MATCH(BQ53,$BQ$53:$CW$53,0))</f>
        <v>0</v>
      </c>
      <c r="BR50">
        <f>INDEX(Chem_assumptions!$C$107:$AI$127,MATCH($BL$54,Chem_assumptions!$A$107:$A$127,0),MATCH(BR53,$BQ$53:$CW$53,0))</f>
        <v>0</v>
      </c>
      <c r="BS50">
        <f>INDEX(Chem_assumptions!$C$107:$AI$127,MATCH($BL$54,Chem_assumptions!$A$107:$A$127,0),MATCH(BS53,$BQ$53:$CW$53,0))</f>
        <v>0</v>
      </c>
      <c r="BT50">
        <f>INDEX(Chem_assumptions!$C$107:$AI$127,MATCH($BL$54,Chem_assumptions!$A$107:$A$127,0),MATCH(BT53,$BQ$53:$CW$53,0))</f>
        <v>0</v>
      </c>
      <c r="BU50">
        <f>INDEX(Chem_assumptions!$C$107:$AI$127,MATCH($BL$54,Chem_assumptions!$A$107:$A$127,0),MATCH(BU53,$BQ$53:$CW$53,0))</f>
        <v>0</v>
      </c>
      <c r="BV50">
        <f>INDEX(Chem_assumptions!$C$107:$AI$127,MATCH($BL$54,Chem_assumptions!$A$107:$A$127,0),MATCH(BV53,$BQ$53:$CW$53,0))</f>
        <v>0</v>
      </c>
      <c r="BW50">
        <f>INDEX(Chem_assumptions!$C$107:$AI$127,MATCH($BL$54,Chem_assumptions!$A$107:$A$127,0),MATCH(BW53,$BQ$53:$CW$53,0))</f>
        <v>0</v>
      </c>
      <c r="BX50">
        <f>INDEX(Chem_assumptions!$C$107:$AI$127,MATCH($BL$54,Chem_assumptions!$A$107:$A$127,0),MATCH(BX53,$BQ$53:$CW$53,0))</f>
        <v>0</v>
      </c>
      <c r="BY50">
        <f>INDEX(Chem_assumptions!$C$107:$AI$127,MATCH($BL$54,Chem_assumptions!$A$107:$A$127,0),MATCH(BY53,$BQ$53:$CW$53,0))</f>
        <v>0</v>
      </c>
      <c r="BZ50">
        <f>INDEX(Chem_assumptions!$C$107:$AI$127,MATCH($BL$54,Chem_assumptions!$A$107:$A$127,0),MATCH(BZ53,$BQ$53:$CW$53,0))</f>
        <v>0</v>
      </c>
      <c r="CA50">
        <f>INDEX(Chem_assumptions!$C$107:$AI$127,MATCH($BL$54,Chem_assumptions!$A$107:$A$127,0),MATCH(CA53,$BQ$53:$CW$53,0))</f>
        <v>0</v>
      </c>
      <c r="CB50">
        <f>INDEX(Chem_assumptions!$C$107:$AI$127,MATCH($BL$54,Chem_assumptions!$A$107:$A$127,0),MATCH(CB53,$BQ$53:$CW$53,0))</f>
        <v>0</v>
      </c>
      <c r="CC50">
        <f>INDEX(Chem_assumptions!$C$107:$AI$127,MATCH($BL$54,Chem_assumptions!$A$107:$A$127,0),MATCH(CC53,$BQ$53:$CW$53,0))</f>
        <v>0</v>
      </c>
      <c r="CD50">
        <f>INDEX(Chem_assumptions!$C$107:$AI$127,MATCH($BL$54,Chem_assumptions!$A$107:$A$127,0),MATCH(CD53,$BQ$53:$CW$53,0))</f>
        <v>0</v>
      </c>
      <c r="CE50">
        <f>INDEX(Chem_assumptions!$C$107:$AI$127,MATCH($BL$54,Chem_assumptions!$A$107:$A$127,0),MATCH(CE53,$BQ$53:$CW$53,0))</f>
        <v>0</v>
      </c>
      <c r="CF50">
        <f>INDEX(Chem_assumptions!$C$107:$AI$127,MATCH($BL$54,Chem_assumptions!$A$107:$A$127,0),MATCH(CF53,$BQ$53:$CW$53,0))</f>
        <v>0</v>
      </c>
      <c r="CG50">
        <f>INDEX(Chem_assumptions!$C$107:$AI$127,MATCH($BL$54,Chem_assumptions!$A$107:$A$127,0),MATCH(CG53,$BQ$53:$CW$53,0))</f>
        <v>0</v>
      </c>
      <c r="CH50">
        <f>INDEX(Chem_assumptions!$C$107:$AI$127,MATCH($BL$54,Chem_assumptions!$A$107:$A$127,0),MATCH(CH53,$BQ$53:$CW$53,0))</f>
        <v>0</v>
      </c>
      <c r="CI50">
        <f>INDEX(Chem_assumptions!$C$107:$AI$127,MATCH($BL$54,Chem_assumptions!$A$107:$A$127,0),MATCH(CI53,$BQ$53:$CW$53,0))</f>
        <v>0</v>
      </c>
      <c r="CJ50">
        <f>INDEX(Chem_assumptions!$C$107:$AI$127,MATCH($BL$54,Chem_assumptions!$A$107:$A$127,0),MATCH(CJ53,$BQ$53:$CW$53,0))</f>
        <v>0</v>
      </c>
      <c r="CK50">
        <f>INDEX(Chem_assumptions!$C$107:$AI$127,MATCH($BL$54,Chem_assumptions!$A$107:$A$127,0),MATCH(CK53,$BQ$53:$CW$53,0))</f>
        <v>0</v>
      </c>
      <c r="CL50">
        <f>INDEX(Chem_assumptions!$C$107:$AI$127,MATCH($BL$54,Chem_assumptions!$A$107:$A$127,0),MATCH(CL53,$BQ$53:$CW$53,0))</f>
        <v>0</v>
      </c>
      <c r="CM50">
        <f>INDEX(Chem_assumptions!$C$107:$AI$127,MATCH($BL$54,Chem_assumptions!$A$107:$A$127,0),MATCH(CM53,$BQ$53:$CW$53,0))</f>
        <v>0</v>
      </c>
      <c r="CN50">
        <f>INDEX(Chem_assumptions!$C$107:$AI$127,MATCH($BL$54,Chem_assumptions!$A$107:$A$127,0),MATCH(CN53,$BQ$53:$CW$53,0))</f>
        <v>0</v>
      </c>
      <c r="CO50">
        <f>INDEX(Chem_assumptions!$C$107:$AI$127,MATCH($BL$54,Chem_assumptions!$A$107:$A$127,0),MATCH(CO53,$BQ$53:$CW$53,0))</f>
        <v>0</v>
      </c>
      <c r="CP50">
        <f>INDEX(Chem_assumptions!$C$107:$AI$127,MATCH($BL$54,Chem_assumptions!$A$107:$A$127,0),MATCH(CP53,$BQ$53:$CW$53,0))</f>
        <v>0</v>
      </c>
      <c r="CQ50">
        <f>INDEX(Chem_assumptions!$C$107:$AI$127,MATCH($BL$54,Chem_assumptions!$A$107:$A$127,0),MATCH(CQ53,$BQ$53:$CW$53,0))</f>
        <v>0</v>
      </c>
      <c r="CR50">
        <f>INDEX(Chem_assumptions!$C$107:$AI$127,MATCH($BL$54,Chem_assumptions!$A$107:$A$127,0),MATCH(CR53,$BQ$53:$CW$53,0))</f>
        <v>0</v>
      </c>
      <c r="CS50">
        <f>INDEX(Chem_assumptions!$C$107:$AI$127,MATCH($BL$54,Chem_assumptions!$A$107:$A$127,0),MATCH(CS53,$BQ$53:$CW$53,0))</f>
        <v>0</v>
      </c>
      <c r="CT50">
        <f>INDEX(Chem_assumptions!$C$107:$AI$127,MATCH($BL$54,Chem_assumptions!$A$107:$A$127,0),MATCH(CT53,$BQ$53:$CW$53,0))</f>
        <v>0</v>
      </c>
      <c r="CU50">
        <f>INDEX(Chem_assumptions!$C$107:$AI$127,MATCH($BL$54,Chem_assumptions!$A$107:$A$127,0),MATCH(CU53,$BQ$53:$CW$53,0))</f>
        <v>0</v>
      </c>
      <c r="CV50">
        <f>INDEX(Chem_assumptions!$C$107:$AI$127,MATCH($BL$54,Chem_assumptions!$A$107:$A$127,0),MATCH(CV53,$BQ$53:$CW$53,0))</f>
        <v>0</v>
      </c>
      <c r="CW50">
        <f>INDEX(Chem_assumptions!$C$107:$AI$127,MATCH($BL$54,Chem_assumptions!$A$107:$A$127,0),MATCH(CW53,$BQ$53:$CW$53,0))</f>
        <v>0</v>
      </c>
      <c r="CX50">
        <f t="shared" ref="CX50:DQ50" si="47">CW50</f>
        <v>0</v>
      </c>
      <c r="CY50">
        <f t="shared" si="47"/>
        <v>0</v>
      </c>
      <c r="CZ50">
        <f t="shared" si="47"/>
        <v>0</v>
      </c>
      <c r="DA50">
        <f t="shared" si="47"/>
        <v>0</v>
      </c>
      <c r="DB50">
        <f t="shared" si="47"/>
        <v>0</v>
      </c>
      <c r="DC50">
        <f t="shared" si="47"/>
        <v>0</v>
      </c>
      <c r="DD50">
        <f t="shared" si="47"/>
        <v>0</v>
      </c>
      <c r="DE50">
        <f t="shared" si="47"/>
        <v>0</v>
      </c>
      <c r="DF50">
        <f t="shared" si="47"/>
        <v>0</v>
      </c>
      <c r="DG50">
        <f t="shared" si="47"/>
        <v>0</v>
      </c>
      <c r="DH50">
        <f t="shared" si="47"/>
        <v>0</v>
      </c>
      <c r="DI50">
        <f t="shared" si="47"/>
        <v>0</v>
      </c>
      <c r="DJ50">
        <f t="shared" si="47"/>
        <v>0</v>
      </c>
      <c r="DK50">
        <f t="shared" si="47"/>
        <v>0</v>
      </c>
      <c r="DL50">
        <f t="shared" si="47"/>
        <v>0</v>
      </c>
      <c r="DM50">
        <f t="shared" si="47"/>
        <v>0</v>
      </c>
      <c r="DN50">
        <f t="shared" si="47"/>
        <v>0</v>
      </c>
      <c r="DO50">
        <f t="shared" si="47"/>
        <v>0</v>
      </c>
      <c r="DP50">
        <f t="shared" si="47"/>
        <v>0</v>
      </c>
      <c r="DQ50">
        <f t="shared" si="47"/>
        <v>0</v>
      </c>
    </row>
    <row r="51" spans="1:121" x14ac:dyDescent="0.25">
      <c r="BL51" s="6" t="s">
        <v>140</v>
      </c>
    </row>
    <row r="52" spans="1:121" x14ac:dyDescent="0.25">
      <c r="A52" s="1" t="s">
        <v>148</v>
      </c>
      <c r="B52" s="1"/>
      <c r="C52" s="1"/>
      <c r="D52" s="1"/>
      <c r="E52" s="1"/>
      <c r="F52" s="1"/>
      <c r="G52" s="1"/>
      <c r="BL52" s="37" t="s">
        <v>141</v>
      </c>
      <c r="BM52" s="38"/>
      <c r="BN52" s="39" t="s">
        <v>142</v>
      </c>
      <c r="BO52" s="38"/>
      <c r="BP52" s="40" t="s">
        <v>143</v>
      </c>
      <c r="BQ52" s="32"/>
      <c r="BR52" s="32"/>
      <c r="BS52" s="32"/>
      <c r="BT52" s="32"/>
      <c r="BU52" s="32"/>
      <c r="BV52" s="32"/>
      <c r="BW52" s="32"/>
      <c r="BX52" s="32"/>
      <c r="BY52" s="32"/>
      <c r="BZ52" s="32"/>
      <c r="CA52" s="32"/>
      <c r="CB52" s="32"/>
      <c r="CC52" s="32"/>
      <c r="CD52" s="32"/>
      <c r="CE52" s="32"/>
      <c r="CF52" s="32"/>
      <c r="CG52" s="32"/>
      <c r="CH52" s="32"/>
      <c r="CI52" s="32"/>
      <c r="CJ52" s="32"/>
      <c r="CK52" s="32"/>
      <c r="CL52" s="32"/>
      <c r="CM52" s="32"/>
      <c r="CN52" s="32"/>
      <c r="CO52" s="32"/>
      <c r="CP52" s="32"/>
      <c r="CQ52" s="32"/>
      <c r="CR52" s="32"/>
      <c r="CS52" s="32"/>
      <c r="CT52" s="32"/>
      <c r="CU52" s="32"/>
      <c r="CV52" s="32"/>
      <c r="CW52" s="32"/>
      <c r="CX52" s="32"/>
      <c r="CY52" s="32"/>
      <c r="CZ52" s="32"/>
      <c r="DA52" s="32"/>
      <c r="DB52" s="32"/>
      <c r="DC52" s="32"/>
      <c r="DD52" s="32"/>
      <c r="DE52" s="32"/>
      <c r="DF52" s="32"/>
      <c r="DG52" s="32"/>
      <c r="DH52" s="32"/>
      <c r="DI52" s="32"/>
      <c r="DJ52" s="32"/>
      <c r="DK52" s="32"/>
      <c r="DL52" s="32"/>
      <c r="DM52" s="32"/>
      <c r="DN52" s="32"/>
      <c r="DO52" s="32"/>
      <c r="DP52" s="32"/>
      <c r="DQ52" s="32"/>
    </row>
    <row r="53" spans="1:121" x14ac:dyDescent="0.25">
      <c r="A53" s="32" t="s">
        <v>0</v>
      </c>
      <c r="B53" s="32" t="s">
        <v>1</v>
      </c>
      <c r="C53" s="32" t="str">
        <f>C14</f>
        <v>short_fuel_code</v>
      </c>
      <c r="D53" s="32" t="str">
        <f>D14</f>
        <v>item_code_new</v>
      </c>
      <c r="E53" s="32"/>
      <c r="F53" s="32"/>
      <c r="G53" s="3" t="s">
        <v>179</v>
      </c>
      <c r="BL53" s="37" t="s">
        <v>144</v>
      </c>
      <c r="BM53" s="37" t="s">
        <v>145</v>
      </c>
      <c r="BN53" s="37"/>
      <c r="BO53" s="37"/>
      <c r="BP53" s="32">
        <v>2017</v>
      </c>
      <c r="BQ53" s="32">
        <v>2018</v>
      </c>
      <c r="BR53" s="32">
        <v>2019</v>
      </c>
      <c r="BS53" s="32">
        <v>2020</v>
      </c>
      <c r="BT53" s="32">
        <v>2021</v>
      </c>
      <c r="BU53" s="32">
        <v>2022</v>
      </c>
      <c r="BV53" s="32">
        <v>2023</v>
      </c>
      <c r="BW53" s="32">
        <v>2024</v>
      </c>
      <c r="BX53" s="32">
        <v>2025</v>
      </c>
      <c r="BY53" s="32">
        <v>2026</v>
      </c>
      <c r="BZ53" s="32">
        <v>2027</v>
      </c>
      <c r="CA53" s="32">
        <v>2028</v>
      </c>
      <c r="CB53" s="32">
        <v>2029</v>
      </c>
      <c r="CC53" s="32">
        <v>2030</v>
      </c>
      <c r="CD53" s="32">
        <v>2031</v>
      </c>
      <c r="CE53" s="32">
        <v>2032</v>
      </c>
      <c r="CF53" s="32">
        <v>2033</v>
      </c>
      <c r="CG53" s="32">
        <v>2034</v>
      </c>
      <c r="CH53" s="32">
        <v>2035</v>
      </c>
      <c r="CI53" s="32">
        <v>2036</v>
      </c>
      <c r="CJ53" s="32">
        <v>2037</v>
      </c>
      <c r="CK53" s="32">
        <v>2038</v>
      </c>
      <c r="CL53" s="32">
        <v>2039</v>
      </c>
      <c r="CM53" s="32">
        <v>2040</v>
      </c>
      <c r="CN53" s="32">
        <v>2041</v>
      </c>
      <c r="CO53" s="32">
        <v>2042</v>
      </c>
      <c r="CP53" s="32">
        <v>2043</v>
      </c>
      <c r="CQ53" s="32">
        <v>2044</v>
      </c>
      <c r="CR53" s="32">
        <v>2045</v>
      </c>
      <c r="CS53" s="32">
        <v>2046</v>
      </c>
      <c r="CT53" s="32">
        <v>2047</v>
      </c>
      <c r="CU53" s="32">
        <v>2048</v>
      </c>
      <c r="CV53" s="32">
        <v>2049</v>
      </c>
      <c r="CW53" s="32">
        <v>2050</v>
      </c>
      <c r="CX53" s="32">
        <v>2051</v>
      </c>
      <c r="CY53" s="32">
        <v>2052</v>
      </c>
      <c r="CZ53" s="32">
        <v>2053</v>
      </c>
      <c r="DA53" s="32">
        <v>2054</v>
      </c>
      <c r="DB53" s="32">
        <v>2055</v>
      </c>
      <c r="DC53" s="32">
        <v>2056</v>
      </c>
      <c r="DD53" s="32">
        <v>2057</v>
      </c>
      <c r="DE53" s="32">
        <v>2058</v>
      </c>
      <c r="DF53" s="32">
        <v>2059</v>
      </c>
      <c r="DG53" s="32">
        <v>2060</v>
      </c>
      <c r="DH53" s="32">
        <v>2061</v>
      </c>
      <c r="DI53" s="32">
        <v>2062</v>
      </c>
      <c r="DJ53" s="32">
        <v>2063</v>
      </c>
      <c r="DK53" s="32">
        <v>2064</v>
      </c>
      <c r="DL53" s="32">
        <v>2065</v>
      </c>
      <c r="DM53" s="32">
        <v>2066</v>
      </c>
      <c r="DN53" s="32">
        <v>2067</v>
      </c>
      <c r="DO53" s="32">
        <v>2068</v>
      </c>
      <c r="DP53" s="32">
        <v>2069</v>
      </c>
      <c r="DQ53" s="32">
        <v>2070</v>
      </c>
    </row>
    <row r="54" spans="1:121" x14ac:dyDescent="0.25">
      <c r="A54" t="str">
        <f t="shared" ref="A54:C85" si="48">A15</f>
        <v>08_JPN</v>
      </c>
      <c r="B54" t="str">
        <f t="shared" si="48"/>
        <v>1_x_coal_thermal</v>
      </c>
      <c r="C54" t="str">
        <f t="shared" si="48"/>
        <v>1_x_coal_thermal</v>
      </c>
      <c r="D54" s="4" t="s">
        <v>149</v>
      </c>
      <c r="E54" s="4"/>
      <c r="F54" s="4"/>
      <c r="G54" s="4">
        <f t="shared" ref="G54:G85" si="49">G15</f>
        <v>2.3236739999999999E-2</v>
      </c>
      <c r="BL54" t="str">
        <f t="shared" ref="BL54:BL111" si="50">A54</f>
        <v>08_JPN</v>
      </c>
      <c r="BM54" t="str">
        <f t="shared" ref="BM54:BM85" si="51">"d_nonenergy_"&amp;C54</f>
        <v>d_nonenergy_1_x_coal_thermal</v>
      </c>
      <c r="BP54">
        <f t="shared" ref="BP54:CV54" si="52">BP$49*BP15</f>
        <v>1.2099851999999999E-2</v>
      </c>
      <c r="BQ54">
        <f t="shared" si="52"/>
        <v>2.3236739999999999E-2</v>
      </c>
      <c r="BR54">
        <f t="shared" si="52"/>
        <v>2.2884432511279577E-2</v>
      </c>
      <c r="BS54">
        <f t="shared" si="52"/>
        <v>2.0867423283886612E-2</v>
      </c>
      <c r="BT54">
        <f t="shared" si="52"/>
        <v>2.0844748693586337E-2</v>
      </c>
      <c r="BU54">
        <f t="shared" si="52"/>
        <v>2.083017489311887E-2</v>
      </c>
      <c r="BV54">
        <f t="shared" si="52"/>
        <v>2.0821818448698841E-2</v>
      </c>
      <c r="BW54">
        <f t="shared" si="52"/>
        <v>2.0818516953739714E-2</v>
      </c>
      <c r="BX54">
        <f t="shared" si="52"/>
        <v>2.0819271544813375E-2</v>
      </c>
      <c r="BY54">
        <f t="shared" si="52"/>
        <v>2.0823270264735159E-2</v>
      </c>
      <c r="BZ54">
        <f t="shared" si="52"/>
        <v>2.0829382468660836E-2</v>
      </c>
      <c r="CA54">
        <f t="shared" si="52"/>
        <v>2.061488316954789E-2</v>
      </c>
      <c r="CB54">
        <f t="shared" si="52"/>
        <v>2.0402336055781633E-2</v>
      </c>
      <c r="CC54">
        <f t="shared" si="52"/>
        <v>2.0189087821277783E-2</v>
      </c>
      <c r="CD54">
        <f t="shared" si="52"/>
        <v>2.0114361510827357E-2</v>
      </c>
      <c r="CE54">
        <f t="shared" si="52"/>
        <v>2.002875864586796E-2</v>
      </c>
      <c r="CF54">
        <f t="shared" si="52"/>
        <v>1.9932578960117884E-2</v>
      </c>
      <c r="CG54">
        <f t="shared" si="52"/>
        <v>1.9826549815980227E-2</v>
      </c>
      <c r="CH54">
        <f t="shared" si="52"/>
        <v>1.9711234983069831E-2</v>
      </c>
      <c r="CI54">
        <f t="shared" si="52"/>
        <v>1.9587216936608087E-2</v>
      </c>
      <c r="CJ54">
        <f t="shared" si="52"/>
        <v>1.9454928755091604E-2</v>
      </c>
      <c r="CK54">
        <f t="shared" si="52"/>
        <v>1.9314906478095781E-2</v>
      </c>
      <c r="CL54">
        <f t="shared" si="52"/>
        <v>1.9167803703082895E-2</v>
      </c>
      <c r="CM54">
        <f t="shared" si="52"/>
        <v>1.9014361845497891E-2</v>
      </c>
      <c r="CN54">
        <f t="shared" si="52"/>
        <v>1.9006684065874652E-2</v>
      </c>
      <c r="CO54">
        <f t="shared" si="52"/>
        <v>1.8996557428114607E-2</v>
      </c>
      <c r="CP54">
        <f t="shared" si="52"/>
        <v>1.898595167520363E-2</v>
      </c>
      <c r="CQ54">
        <f t="shared" si="52"/>
        <v>1.8976540497870235E-2</v>
      </c>
      <c r="CR54">
        <f t="shared" si="52"/>
        <v>1.8969953657161309E-2</v>
      </c>
      <c r="CS54">
        <f t="shared" si="52"/>
        <v>1.8917438579513918E-2</v>
      </c>
      <c r="CT54">
        <f t="shared" si="52"/>
        <v>1.8871420140815477E-2</v>
      </c>
      <c r="CU54">
        <f t="shared" si="52"/>
        <v>1.8833982890533132E-2</v>
      </c>
      <c r="CV54">
        <f t="shared" si="52"/>
        <v>1.8806412380401889E-2</v>
      </c>
      <c r="CW54">
        <f t="shared" ref="CW54:DQ54" si="53">CW$49*CW15</f>
        <v>1.878979819359277E-2</v>
      </c>
      <c r="CX54">
        <f t="shared" si="53"/>
        <v>1.878979819359277E-2</v>
      </c>
      <c r="CY54">
        <f t="shared" si="53"/>
        <v>1.878979819359277E-2</v>
      </c>
      <c r="CZ54">
        <f t="shared" si="53"/>
        <v>1.878979819359277E-2</v>
      </c>
      <c r="DA54">
        <f t="shared" si="53"/>
        <v>1.878979819359277E-2</v>
      </c>
      <c r="DB54">
        <f t="shared" si="53"/>
        <v>1.878979819359277E-2</v>
      </c>
      <c r="DC54">
        <f t="shared" si="53"/>
        <v>1.878979819359277E-2</v>
      </c>
      <c r="DD54">
        <f t="shared" si="53"/>
        <v>1.878979819359277E-2</v>
      </c>
      <c r="DE54">
        <f t="shared" si="53"/>
        <v>1.878979819359277E-2</v>
      </c>
      <c r="DF54">
        <f t="shared" si="53"/>
        <v>1.878979819359277E-2</v>
      </c>
      <c r="DG54">
        <f t="shared" si="53"/>
        <v>1.878979819359277E-2</v>
      </c>
      <c r="DH54">
        <f t="shared" si="53"/>
        <v>1.878979819359277E-2</v>
      </c>
      <c r="DI54">
        <f t="shared" si="53"/>
        <v>1.878979819359277E-2</v>
      </c>
      <c r="DJ54">
        <f t="shared" si="53"/>
        <v>1.878979819359277E-2</v>
      </c>
      <c r="DK54">
        <f t="shared" si="53"/>
        <v>1.878979819359277E-2</v>
      </c>
      <c r="DL54">
        <f t="shared" si="53"/>
        <v>1.878979819359277E-2</v>
      </c>
      <c r="DM54">
        <f t="shared" si="53"/>
        <v>1.878979819359277E-2</v>
      </c>
      <c r="DN54">
        <f t="shared" si="53"/>
        <v>1.878979819359277E-2</v>
      </c>
      <c r="DO54">
        <f t="shared" si="53"/>
        <v>1.878979819359277E-2</v>
      </c>
      <c r="DP54">
        <f t="shared" si="53"/>
        <v>1.878979819359277E-2</v>
      </c>
      <c r="DQ54">
        <f t="shared" si="53"/>
        <v>1.878979819359277E-2</v>
      </c>
    </row>
    <row r="55" spans="1:121" x14ac:dyDescent="0.25">
      <c r="A55" t="str">
        <f t="shared" si="48"/>
        <v>08_JPN</v>
      </c>
      <c r="B55" t="str">
        <f t="shared" si="48"/>
        <v>1_1_coking_coal</v>
      </c>
      <c r="C55" t="str">
        <f t="shared" si="48"/>
        <v>1_1_coking_coal</v>
      </c>
      <c r="D55" s="4" t="s">
        <v>149</v>
      </c>
      <c r="E55" s="4"/>
      <c r="F55" s="4"/>
      <c r="G55" s="4">
        <f t="shared" si="49"/>
        <v>0</v>
      </c>
      <c r="BL55" t="str">
        <f t="shared" si="50"/>
        <v>08_JPN</v>
      </c>
      <c r="BM55" t="str">
        <f t="shared" si="51"/>
        <v>d_nonenergy_1_1_coking_coal</v>
      </c>
      <c r="BP55">
        <f t="shared" ref="BP55:CW55" si="54">BP$49*BP16</f>
        <v>0</v>
      </c>
      <c r="BQ55">
        <f t="shared" si="54"/>
        <v>0</v>
      </c>
      <c r="BR55">
        <f t="shared" si="54"/>
        <v>0</v>
      </c>
      <c r="BS55">
        <f t="shared" si="54"/>
        <v>0</v>
      </c>
      <c r="BT55">
        <f t="shared" si="54"/>
        <v>0</v>
      </c>
      <c r="BU55">
        <f t="shared" si="54"/>
        <v>0</v>
      </c>
      <c r="BV55">
        <f t="shared" si="54"/>
        <v>0</v>
      </c>
      <c r="BW55">
        <f t="shared" si="54"/>
        <v>0</v>
      </c>
      <c r="BX55">
        <f t="shared" si="54"/>
        <v>0</v>
      </c>
      <c r="BY55">
        <f t="shared" si="54"/>
        <v>0</v>
      </c>
      <c r="BZ55">
        <f t="shared" si="54"/>
        <v>0</v>
      </c>
      <c r="CA55">
        <f t="shared" si="54"/>
        <v>0</v>
      </c>
      <c r="CB55">
        <f t="shared" si="54"/>
        <v>0</v>
      </c>
      <c r="CC55">
        <f t="shared" si="54"/>
        <v>0</v>
      </c>
      <c r="CD55">
        <f t="shared" si="54"/>
        <v>0</v>
      </c>
      <c r="CE55">
        <f t="shared" si="54"/>
        <v>0</v>
      </c>
      <c r="CF55">
        <f t="shared" si="54"/>
        <v>0</v>
      </c>
      <c r="CG55">
        <f t="shared" si="54"/>
        <v>0</v>
      </c>
      <c r="CH55">
        <f t="shared" si="54"/>
        <v>0</v>
      </c>
      <c r="CI55">
        <f t="shared" si="54"/>
        <v>0</v>
      </c>
      <c r="CJ55">
        <f t="shared" si="54"/>
        <v>0</v>
      </c>
      <c r="CK55">
        <f t="shared" si="54"/>
        <v>0</v>
      </c>
      <c r="CL55">
        <f t="shared" si="54"/>
        <v>0</v>
      </c>
      <c r="CM55">
        <f t="shared" si="54"/>
        <v>0</v>
      </c>
      <c r="CN55">
        <f t="shared" si="54"/>
        <v>0</v>
      </c>
      <c r="CO55">
        <f t="shared" si="54"/>
        <v>0</v>
      </c>
      <c r="CP55">
        <f t="shared" si="54"/>
        <v>0</v>
      </c>
      <c r="CQ55">
        <f t="shared" si="54"/>
        <v>0</v>
      </c>
      <c r="CR55">
        <f t="shared" si="54"/>
        <v>0</v>
      </c>
      <c r="CS55">
        <f t="shared" si="54"/>
        <v>0</v>
      </c>
      <c r="CT55">
        <f t="shared" si="54"/>
        <v>0</v>
      </c>
      <c r="CU55">
        <f t="shared" si="54"/>
        <v>0</v>
      </c>
      <c r="CV55">
        <f t="shared" si="54"/>
        <v>0</v>
      </c>
      <c r="CW55">
        <f t="shared" si="54"/>
        <v>0</v>
      </c>
      <c r="CX55">
        <f t="shared" ref="CX55:DQ55" si="55">CX$49*CX16</f>
        <v>0</v>
      </c>
      <c r="CY55">
        <f t="shared" si="55"/>
        <v>0</v>
      </c>
      <c r="CZ55">
        <f t="shared" si="55"/>
        <v>0</v>
      </c>
      <c r="DA55">
        <f t="shared" si="55"/>
        <v>0</v>
      </c>
      <c r="DB55">
        <f t="shared" si="55"/>
        <v>0</v>
      </c>
      <c r="DC55">
        <f t="shared" si="55"/>
        <v>0</v>
      </c>
      <c r="DD55">
        <f t="shared" si="55"/>
        <v>0</v>
      </c>
      <c r="DE55">
        <f t="shared" si="55"/>
        <v>0</v>
      </c>
      <c r="DF55">
        <f t="shared" si="55"/>
        <v>0</v>
      </c>
      <c r="DG55">
        <f t="shared" si="55"/>
        <v>0</v>
      </c>
      <c r="DH55">
        <f t="shared" si="55"/>
        <v>0</v>
      </c>
      <c r="DI55">
        <f t="shared" si="55"/>
        <v>0</v>
      </c>
      <c r="DJ55">
        <f t="shared" si="55"/>
        <v>0</v>
      </c>
      <c r="DK55">
        <f t="shared" si="55"/>
        <v>0</v>
      </c>
      <c r="DL55">
        <f t="shared" si="55"/>
        <v>0</v>
      </c>
      <c r="DM55">
        <f t="shared" si="55"/>
        <v>0</v>
      </c>
      <c r="DN55">
        <f t="shared" si="55"/>
        <v>0</v>
      </c>
      <c r="DO55">
        <f t="shared" si="55"/>
        <v>0</v>
      </c>
      <c r="DP55">
        <f t="shared" si="55"/>
        <v>0</v>
      </c>
      <c r="DQ55">
        <f t="shared" si="55"/>
        <v>0</v>
      </c>
    </row>
    <row r="56" spans="1:121" x14ac:dyDescent="0.25">
      <c r="A56" t="str">
        <f t="shared" si="48"/>
        <v>08_JPN</v>
      </c>
      <c r="B56" t="str">
        <f t="shared" si="48"/>
        <v>1_5_lignite</v>
      </c>
      <c r="C56" t="str">
        <f t="shared" si="48"/>
        <v>1_5_lignite</v>
      </c>
      <c r="D56" s="4" t="s">
        <v>149</v>
      </c>
      <c r="E56" s="4"/>
      <c r="F56" s="4"/>
      <c r="G56" s="4">
        <f t="shared" si="49"/>
        <v>0</v>
      </c>
      <c r="BL56" t="str">
        <f t="shared" si="50"/>
        <v>08_JPN</v>
      </c>
      <c r="BM56" t="str">
        <f t="shared" si="51"/>
        <v>d_nonenergy_1_5_lignite</v>
      </c>
      <c r="BP56">
        <f t="shared" ref="BP56:CW56" si="56">BP$49*BP17</f>
        <v>0</v>
      </c>
      <c r="BQ56">
        <f t="shared" si="56"/>
        <v>0</v>
      </c>
      <c r="BR56">
        <f t="shared" si="56"/>
        <v>0</v>
      </c>
      <c r="BS56">
        <f t="shared" si="56"/>
        <v>0</v>
      </c>
      <c r="BT56">
        <f t="shared" si="56"/>
        <v>0</v>
      </c>
      <c r="BU56">
        <f t="shared" si="56"/>
        <v>0</v>
      </c>
      <c r="BV56">
        <f t="shared" si="56"/>
        <v>0</v>
      </c>
      <c r="BW56">
        <f t="shared" si="56"/>
        <v>0</v>
      </c>
      <c r="BX56">
        <f t="shared" si="56"/>
        <v>0</v>
      </c>
      <c r="BY56">
        <f t="shared" si="56"/>
        <v>0</v>
      </c>
      <c r="BZ56">
        <f t="shared" si="56"/>
        <v>0</v>
      </c>
      <c r="CA56">
        <f t="shared" si="56"/>
        <v>0</v>
      </c>
      <c r="CB56">
        <f t="shared" si="56"/>
        <v>0</v>
      </c>
      <c r="CC56">
        <f t="shared" si="56"/>
        <v>0</v>
      </c>
      <c r="CD56">
        <f t="shared" si="56"/>
        <v>0</v>
      </c>
      <c r="CE56">
        <f t="shared" si="56"/>
        <v>0</v>
      </c>
      <c r="CF56">
        <f t="shared" si="56"/>
        <v>0</v>
      </c>
      <c r="CG56">
        <f t="shared" si="56"/>
        <v>0</v>
      </c>
      <c r="CH56">
        <f t="shared" si="56"/>
        <v>0</v>
      </c>
      <c r="CI56">
        <f t="shared" si="56"/>
        <v>0</v>
      </c>
      <c r="CJ56">
        <f t="shared" si="56"/>
        <v>0</v>
      </c>
      <c r="CK56">
        <f t="shared" si="56"/>
        <v>0</v>
      </c>
      <c r="CL56">
        <f t="shared" si="56"/>
        <v>0</v>
      </c>
      <c r="CM56">
        <f t="shared" si="56"/>
        <v>0</v>
      </c>
      <c r="CN56">
        <f t="shared" si="56"/>
        <v>0</v>
      </c>
      <c r="CO56">
        <f t="shared" si="56"/>
        <v>0</v>
      </c>
      <c r="CP56">
        <f t="shared" si="56"/>
        <v>0</v>
      </c>
      <c r="CQ56">
        <f t="shared" si="56"/>
        <v>0</v>
      </c>
      <c r="CR56">
        <f t="shared" si="56"/>
        <v>0</v>
      </c>
      <c r="CS56">
        <f t="shared" si="56"/>
        <v>0</v>
      </c>
      <c r="CT56">
        <f t="shared" si="56"/>
        <v>0</v>
      </c>
      <c r="CU56">
        <f t="shared" si="56"/>
        <v>0</v>
      </c>
      <c r="CV56">
        <f t="shared" si="56"/>
        <v>0</v>
      </c>
      <c r="CW56">
        <f t="shared" si="56"/>
        <v>0</v>
      </c>
      <c r="CX56">
        <f t="shared" ref="CX56:DQ56" si="57">CX$49*CX17</f>
        <v>0</v>
      </c>
      <c r="CY56">
        <f t="shared" si="57"/>
        <v>0</v>
      </c>
      <c r="CZ56">
        <f t="shared" si="57"/>
        <v>0</v>
      </c>
      <c r="DA56">
        <f t="shared" si="57"/>
        <v>0</v>
      </c>
      <c r="DB56">
        <f t="shared" si="57"/>
        <v>0</v>
      </c>
      <c r="DC56">
        <f t="shared" si="57"/>
        <v>0</v>
      </c>
      <c r="DD56">
        <f t="shared" si="57"/>
        <v>0</v>
      </c>
      <c r="DE56">
        <f t="shared" si="57"/>
        <v>0</v>
      </c>
      <c r="DF56">
        <f t="shared" si="57"/>
        <v>0</v>
      </c>
      <c r="DG56">
        <f t="shared" si="57"/>
        <v>0</v>
      </c>
      <c r="DH56">
        <f t="shared" si="57"/>
        <v>0</v>
      </c>
      <c r="DI56">
        <f t="shared" si="57"/>
        <v>0</v>
      </c>
      <c r="DJ56">
        <f t="shared" si="57"/>
        <v>0</v>
      </c>
      <c r="DK56">
        <f t="shared" si="57"/>
        <v>0</v>
      </c>
      <c r="DL56">
        <f t="shared" si="57"/>
        <v>0</v>
      </c>
      <c r="DM56">
        <f t="shared" si="57"/>
        <v>0</v>
      </c>
      <c r="DN56">
        <f t="shared" si="57"/>
        <v>0</v>
      </c>
      <c r="DO56">
        <f t="shared" si="57"/>
        <v>0</v>
      </c>
      <c r="DP56">
        <f t="shared" si="57"/>
        <v>0</v>
      </c>
      <c r="DQ56">
        <f t="shared" si="57"/>
        <v>0</v>
      </c>
    </row>
    <row r="57" spans="1:121" x14ac:dyDescent="0.25">
      <c r="A57" t="str">
        <f t="shared" si="48"/>
        <v>08_JPN</v>
      </c>
      <c r="B57" t="str">
        <f t="shared" si="48"/>
        <v>2_coal_products</v>
      </c>
      <c r="C57" t="str">
        <f t="shared" si="48"/>
        <v>2_coal_products</v>
      </c>
      <c r="D57" s="4" t="s">
        <v>149</v>
      </c>
      <c r="E57" s="4"/>
      <c r="F57" s="4"/>
      <c r="G57" s="4">
        <f t="shared" si="49"/>
        <v>36.373871700000002</v>
      </c>
      <c r="BL57" t="str">
        <f t="shared" si="50"/>
        <v>08_JPN</v>
      </c>
      <c r="BM57" t="str">
        <f t="shared" si="51"/>
        <v>d_nonenergy_2_coal_products</v>
      </c>
      <c r="BP57">
        <f t="shared" ref="BP57:CW57" si="58">BP$49*BP18</f>
        <v>36.247597812000002</v>
      </c>
      <c r="BQ57">
        <f t="shared" si="58"/>
        <v>36.373871700000002</v>
      </c>
      <c r="BR57">
        <f t="shared" si="58"/>
        <v>35.822383522498953</v>
      </c>
      <c r="BS57">
        <f t="shared" si="58"/>
        <v>32.665037231456921</v>
      </c>
      <c r="BT57">
        <f t="shared" si="58"/>
        <v>32.629543326613465</v>
      </c>
      <c r="BU57">
        <f t="shared" si="58"/>
        <v>32.60673007706189</v>
      </c>
      <c r="BV57">
        <f t="shared" si="58"/>
        <v>32.593649230213224</v>
      </c>
      <c r="BW57">
        <f t="shared" si="58"/>
        <v>32.588481200874277</v>
      </c>
      <c r="BX57">
        <f t="shared" si="58"/>
        <v>32.589662407829266</v>
      </c>
      <c r="BY57">
        <f t="shared" si="58"/>
        <v>32.595921845487005</v>
      </c>
      <c r="BZ57">
        <f t="shared" si="58"/>
        <v>32.605489647226698</v>
      </c>
      <c r="CA57">
        <f t="shared" si="58"/>
        <v>32.269720947070219</v>
      </c>
      <c r="CB57">
        <f t="shared" si="58"/>
        <v>31.937008120471511</v>
      </c>
      <c r="CC57">
        <f t="shared" si="58"/>
        <v>31.603197787262356</v>
      </c>
      <c r="CD57">
        <f t="shared" si="58"/>
        <v>31.48622418300728</v>
      </c>
      <c r="CE57">
        <f t="shared" si="58"/>
        <v>31.352224851466556</v>
      </c>
      <c r="CF57">
        <f t="shared" si="58"/>
        <v>31.201668983921472</v>
      </c>
      <c r="CG57">
        <f t="shared" si="58"/>
        <v>31.03569516464545</v>
      </c>
      <c r="CH57">
        <f t="shared" si="58"/>
        <v>30.855185896245935</v>
      </c>
      <c r="CI57">
        <f t="shared" si="58"/>
        <v>30.661052962345391</v>
      </c>
      <c r="CJ57">
        <f t="shared" si="58"/>
        <v>30.453974286855331</v>
      </c>
      <c r="CK57">
        <f t="shared" si="58"/>
        <v>30.234788964878671</v>
      </c>
      <c r="CL57">
        <f t="shared" si="58"/>
        <v>30.004520111974493</v>
      </c>
      <c r="CM57">
        <f t="shared" si="58"/>
        <v>29.764328310490871</v>
      </c>
      <c r="CN57">
        <f t="shared" si="58"/>
        <v>29.752309818613067</v>
      </c>
      <c r="CO57">
        <f t="shared" si="58"/>
        <v>29.736457981279766</v>
      </c>
      <c r="CP57">
        <f t="shared" si="58"/>
        <v>29.719856156081146</v>
      </c>
      <c r="CQ57">
        <f t="shared" si="58"/>
        <v>29.705124272139123</v>
      </c>
      <c r="CR57">
        <f t="shared" si="58"/>
        <v>29.694813492793365</v>
      </c>
      <c r="CS57">
        <f t="shared" si="58"/>
        <v>29.61260847192289</v>
      </c>
      <c r="CT57">
        <f t="shared" si="58"/>
        <v>29.540573032138678</v>
      </c>
      <c r="CU57">
        <f t="shared" si="58"/>
        <v>29.48197024454581</v>
      </c>
      <c r="CV57">
        <f t="shared" si="58"/>
        <v>29.438812460871446</v>
      </c>
      <c r="CW57">
        <f t="shared" si="58"/>
        <v>29.412805271420829</v>
      </c>
      <c r="CX57">
        <f t="shared" ref="CX57:DQ57" si="59">CX$49*CX18</f>
        <v>29.412805271420829</v>
      </c>
      <c r="CY57">
        <f t="shared" si="59"/>
        <v>29.412805271420829</v>
      </c>
      <c r="CZ57">
        <f t="shared" si="59"/>
        <v>29.412805271420829</v>
      </c>
      <c r="DA57">
        <f t="shared" si="59"/>
        <v>29.412805271420829</v>
      </c>
      <c r="DB57">
        <f t="shared" si="59"/>
        <v>29.412805271420829</v>
      </c>
      <c r="DC57">
        <f t="shared" si="59"/>
        <v>29.412805271420829</v>
      </c>
      <c r="DD57">
        <f t="shared" si="59"/>
        <v>29.412805271420829</v>
      </c>
      <c r="DE57">
        <f t="shared" si="59"/>
        <v>29.412805271420829</v>
      </c>
      <c r="DF57">
        <f t="shared" si="59"/>
        <v>29.412805271420829</v>
      </c>
      <c r="DG57">
        <f t="shared" si="59"/>
        <v>29.412805271420829</v>
      </c>
      <c r="DH57">
        <f t="shared" si="59"/>
        <v>29.412805271420829</v>
      </c>
      <c r="DI57">
        <f t="shared" si="59"/>
        <v>29.412805271420829</v>
      </c>
      <c r="DJ57">
        <f t="shared" si="59"/>
        <v>29.412805271420829</v>
      </c>
      <c r="DK57">
        <f t="shared" si="59"/>
        <v>29.412805271420829</v>
      </c>
      <c r="DL57">
        <f t="shared" si="59"/>
        <v>29.412805271420829</v>
      </c>
      <c r="DM57">
        <f t="shared" si="59"/>
        <v>29.412805271420829</v>
      </c>
      <c r="DN57">
        <f t="shared" si="59"/>
        <v>29.412805271420829</v>
      </c>
      <c r="DO57">
        <f t="shared" si="59"/>
        <v>29.412805271420829</v>
      </c>
      <c r="DP57">
        <f t="shared" si="59"/>
        <v>29.412805271420829</v>
      </c>
      <c r="DQ57">
        <f t="shared" si="59"/>
        <v>29.412805271420829</v>
      </c>
    </row>
    <row r="58" spans="1:121" x14ac:dyDescent="0.25">
      <c r="A58" t="str">
        <f t="shared" si="48"/>
        <v>08_JPN</v>
      </c>
      <c r="B58" t="str">
        <f t="shared" si="48"/>
        <v>6_1_crude_oil</v>
      </c>
      <c r="C58" t="str">
        <f t="shared" si="48"/>
        <v>6_1_crude_oil</v>
      </c>
      <c r="D58" s="4" t="s">
        <v>149</v>
      </c>
      <c r="E58" s="4"/>
      <c r="F58" s="4"/>
      <c r="G58" s="4">
        <f t="shared" si="49"/>
        <v>0</v>
      </c>
      <c r="BL58" t="str">
        <f t="shared" si="50"/>
        <v>08_JPN</v>
      </c>
      <c r="BM58" t="str">
        <f t="shared" si="51"/>
        <v>d_nonenergy_6_1_crude_oil</v>
      </c>
      <c r="BP58">
        <f t="shared" ref="BP58:CW58" si="60">BP$49*BP19</f>
        <v>0</v>
      </c>
      <c r="BQ58">
        <f t="shared" si="60"/>
        <v>0</v>
      </c>
      <c r="BR58">
        <f t="shared" si="60"/>
        <v>0</v>
      </c>
      <c r="BS58">
        <f t="shared" si="60"/>
        <v>0</v>
      </c>
      <c r="BT58">
        <f t="shared" si="60"/>
        <v>0</v>
      </c>
      <c r="BU58">
        <f t="shared" si="60"/>
        <v>0</v>
      </c>
      <c r="BV58">
        <f t="shared" si="60"/>
        <v>0</v>
      </c>
      <c r="BW58">
        <f t="shared" si="60"/>
        <v>0</v>
      </c>
      <c r="BX58">
        <f t="shared" si="60"/>
        <v>0</v>
      </c>
      <c r="BY58">
        <f t="shared" si="60"/>
        <v>0</v>
      </c>
      <c r="BZ58">
        <f t="shared" si="60"/>
        <v>0</v>
      </c>
      <c r="CA58">
        <f t="shared" si="60"/>
        <v>0</v>
      </c>
      <c r="CB58">
        <f t="shared" si="60"/>
        <v>0</v>
      </c>
      <c r="CC58">
        <f t="shared" si="60"/>
        <v>0</v>
      </c>
      <c r="CD58">
        <f t="shared" si="60"/>
        <v>0</v>
      </c>
      <c r="CE58">
        <f t="shared" si="60"/>
        <v>0</v>
      </c>
      <c r="CF58">
        <f t="shared" si="60"/>
        <v>0</v>
      </c>
      <c r="CG58">
        <f t="shared" si="60"/>
        <v>0</v>
      </c>
      <c r="CH58">
        <f t="shared" si="60"/>
        <v>0</v>
      </c>
      <c r="CI58">
        <f t="shared" si="60"/>
        <v>0</v>
      </c>
      <c r="CJ58">
        <f t="shared" si="60"/>
        <v>0</v>
      </c>
      <c r="CK58">
        <f t="shared" si="60"/>
        <v>0</v>
      </c>
      <c r="CL58">
        <f t="shared" si="60"/>
        <v>0</v>
      </c>
      <c r="CM58">
        <f t="shared" si="60"/>
        <v>0</v>
      </c>
      <c r="CN58">
        <f t="shared" si="60"/>
        <v>0</v>
      </c>
      <c r="CO58">
        <f t="shared" si="60"/>
        <v>0</v>
      </c>
      <c r="CP58">
        <f t="shared" si="60"/>
        <v>0</v>
      </c>
      <c r="CQ58">
        <f t="shared" si="60"/>
        <v>0</v>
      </c>
      <c r="CR58">
        <f t="shared" si="60"/>
        <v>0</v>
      </c>
      <c r="CS58">
        <f t="shared" si="60"/>
        <v>0</v>
      </c>
      <c r="CT58">
        <f t="shared" si="60"/>
        <v>0</v>
      </c>
      <c r="CU58">
        <f t="shared" si="60"/>
        <v>0</v>
      </c>
      <c r="CV58">
        <f t="shared" si="60"/>
        <v>0</v>
      </c>
      <c r="CW58">
        <f t="shared" si="60"/>
        <v>0</v>
      </c>
      <c r="CX58">
        <f t="shared" ref="CX58:DQ58" si="61">CX$49*CX19</f>
        <v>0</v>
      </c>
      <c r="CY58">
        <f t="shared" si="61"/>
        <v>0</v>
      </c>
      <c r="CZ58">
        <f t="shared" si="61"/>
        <v>0</v>
      </c>
      <c r="DA58">
        <f t="shared" si="61"/>
        <v>0</v>
      </c>
      <c r="DB58">
        <f t="shared" si="61"/>
        <v>0</v>
      </c>
      <c r="DC58">
        <f t="shared" si="61"/>
        <v>0</v>
      </c>
      <c r="DD58">
        <f t="shared" si="61"/>
        <v>0</v>
      </c>
      <c r="DE58">
        <f t="shared" si="61"/>
        <v>0</v>
      </c>
      <c r="DF58">
        <f t="shared" si="61"/>
        <v>0</v>
      </c>
      <c r="DG58">
        <f t="shared" si="61"/>
        <v>0</v>
      </c>
      <c r="DH58">
        <f t="shared" si="61"/>
        <v>0</v>
      </c>
      <c r="DI58">
        <f t="shared" si="61"/>
        <v>0</v>
      </c>
      <c r="DJ58">
        <f t="shared" si="61"/>
        <v>0</v>
      </c>
      <c r="DK58">
        <f t="shared" si="61"/>
        <v>0</v>
      </c>
      <c r="DL58">
        <f t="shared" si="61"/>
        <v>0</v>
      </c>
      <c r="DM58">
        <f t="shared" si="61"/>
        <v>0</v>
      </c>
      <c r="DN58">
        <f t="shared" si="61"/>
        <v>0</v>
      </c>
      <c r="DO58">
        <f t="shared" si="61"/>
        <v>0</v>
      </c>
      <c r="DP58">
        <f t="shared" si="61"/>
        <v>0</v>
      </c>
      <c r="DQ58">
        <f t="shared" si="61"/>
        <v>0</v>
      </c>
    </row>
    <row r="59" spans="1:121" x14ac:dyDescent="0.25">
      <c r="A59" t="str">
        <f t="shared" si="48"/>
        <v>08_JPN</v>
      </c>
      <c r="B59" t="str">
        <f t="shared" si="48"/>
        <v>6_x_ngls</v>
      </c>
      <c r="C59" t="str">
        <f t="shared" si="48"/>
        <v>6_x_ngls</v>
      </c>
      <c r="D59" s="4" t="s">
        <v>149</v>
      </c>
      <c r="E59" s="4"/>
      <c r="F59" s="4"/>
      <c r="G59" s="4">
        <f t="shared" si="49"/>
        <v>3.0584992679999998</v>
      </c>
      <c r="BL59" t="str">
        <f t="shared" si="50"/>
        <v>08_JPN</v>
      </c>
      <c r="BM59" t="str">
        <f t="shared" si="51"/>
        <v>d_nonenergy_6_x_ngls</v>
      </c>
      <c r="BP59">
        <f t="shared" ref="BP59:CW59" si="62">BP$49*BP20</f>
        <v>10.489273775999999</v>
      </c>
      <c r="BQ59">
        <f t="shared" si="62"/>
        <v>3.0584992679999998</v>
      </c>
      <c r="BR59">
        <f t="shared" si="62"/>
        <v>3.0121273502369088</v>
      </c>
      <c r="BS59">
        <f t="shared" si="62"/>
        <v>2.7466416906508124</v>
      </c>
      <c r="BT59">
        <f t="shared" si="62"/>
        <v>2.7436571834507668</v>
      </c>
      <c r="BU59">
        <f t="shared" si="62"/>
        <v>2.7417389299409489</v>
      </c>
      <c r="BV59">
        <f t="shared" si="62"/>
        <v>2.7406390261187372</v>
      </c>
      <c r="BW59">
        <f t="shared" si="62"/>
        <v>2.7402044720498013</v>
      </c>
      <c r="BX59">
        <f t="shared" si="62"/>
        <v>2.7403037939102015</v>
      </c>
      <c r="BY59">
        <f t="shared" si="62"/>
        <v>2.7408301191156181</v>
      </c>
      <c r="BZ59">
        <f t="shared" si="62"/>
        <v>2.7416346283209778</v>
      </c>
      <c r="CA59">
        <f t="shared" si="62"/>
        <v>2.7134014962498072</v>
      </c>
      <c r="CB59">
        <f t="shared" si="62"/>
        <v>2.6854253174971245</v>
      </c>
      <c r="CC59">
        <f t="shared" si="62"/>
        <v>2.6573568548327269</v>
      </c>
      <c r="CD59">
        <f t="shared" si="62"/>
        <v>2.6475211220314403</v>
      </c>
      <c r="CE59">
        <f t="shared" si="62"/>
        <v>2.6362537798906311</v>
      </c>
      <c r="CF59">
        <f t="shared" si="62"/>
        <v>2.6235942803884171</v>
      </c>
      <c r="CG59">
        <f t="shared" si="62"/>
        <v>2.6096383614543632</v>
      </c>
      <c r="CH59">
        <f t="shared" si="62"/>
        <v>2.5944602283751967</v>
      </c>
      <c r="CI59">
        <f t="shared" si="62"/>
        <v>2.578136548533617</v>
      </c>
      <c r="CJ59">
        <f t="shared" si="62"/>
        <v>2.560724325203958</v>
      </c>
      <c r="CK59">
        <f t="shared" si="62"/>
        <v>2.5422941137502248</v>
      </c>
      <c r="CL59">
        <f t="shared" si="62"/>
        <v>2.5229319429079431</v>
      </c>
      <c r="CM59">
        <f t="shared" si="62"/>
        <v>2.5027354003161557</v>
      </c>
      <c r="CN59">
        <f t="shared" si="62"/>
        <v>2.5017248246778543</v>
      </c>
      <c r="CO59">
        <f t="shared" si="62"/>
        <v>2.5003919219481086</v>
      </c>
      <c r="CP59">
        <f t="shared" si="62"/>
        <v>2.4989959564419828</v>
      </c>
      <c r="CQ59">
        <f t="shared" si="62"/>
        <v>2.4977572250629159</v>
      </c>
      <c r="CR59">
        <f t="shared" si="62"/>
        <v>2.4968902425392625</v>
      </c>
      <c r="CS59">
        <f t="shared" si="62"/>
        <v>2.489978028237966</v>
      </c>
      <c r="CT59">
        <f t="shared" si="62"/>
        <v>2.4839209237958761</v>
      </c>
      <c r="CU59">
        <f t="shared" si="62"/>
        <v>2.4789933047501549</v>
      </c>
      <c r="CV59">
        <f t="shared" si="62"/>
        <v>2.47536437982115</v>
      </c>
      <c r="CW59">
        <f t="shared" si="62"/>
        <v>2.4731775636759377</v>
      </c>
      <c r="CX59">
        <f t="shared" ref="CX59:DQ59" si="63">CX$49*CX20</f>
        <v>2.4731775636759377</v>
      </c>
      <c r="CY59">
        <f t="shared" si="63"/>
        <v>2.4731775636759377</v>
      </c>
      <c r="CZ59">
        <f t="shared" si="63"/>
        <v>2.4731775636759377</v>
      </c>
      <c r="DA59">
        <f t="shared" si="63"/>
        <v>2.4731775636759377</v>
      </c>
      <c r="DB59">
        <f t="shared" si="63"/>
        <v>2.4731775636759377</v>
      </c>
      <c r="DC59">
        <f t="shared" si="63"/>
        <v>2.4731775636759377</v>
      </c>
      <c r="DD59">
        <f t="shared" si="63"/>
        <v>2.4731775636759377</v>
      </c>
      <c r="DE59">
        <f t="shared" si="63"/>
        <v>2.4731775636759377</v>
      </c>
      <c r="DF59">
        <f t="shared" si="63"/>
        <v>2.4731775636759377</v>
      </c>
      <c r="DG59">
        <f t="shared" si="63"/>
        <v>2.4731775636759377</v>
      </c>
      <c r="DH59">
        <f t="shared" si="63"/>
        <v>2.4731775636759377</v>
      </c>
      <c r="DI59">
        <f t="shared" si="63"/>
        <v>2.4731775636759377</v>
      </c>
      <c r="DJ59">
        <f t="shared" si="63"/>
        <v>2.4731775636759377</v>
      </c>
      <c r="DK59">
        <f t="shared" si="63"/>
        <v>2.4731775636759377</v>
      </c>
      <c r="DL59">
        <f t="shared" si="63"/>
        <v>2.4731775636759377</v>
      </c>
      <c r="DM59">
        <f t="shared" si="63"/>
        <v>2.4731775636759377</v>
      </c>
      <c r="DN59">
        <f t="shared" si="63"/>
        <v>2.4731775636759377</v>
      </c>
      <c r="DO59">
        <f t="shared" si="63"/>
        <v>2.4731775636759377</v>
      </c>
      <c r="DP59">
        <f t="shared" si="63"/>
        <v>2.4731775636759377</v>
      </c>
      <c r="DQ59">
        <f t="shared" si="63"/>
        <v>2.4731775636759377</v>
      </c>
    </row>
    <row r="60" spans="1:121" x14ac:dyDescent="0.25">
      <c r="A60" t="str">
        <f t="shared" si="48"/>
        <v>08_JPN</v>
      </c>
      <c r="B60" t="str">
        <f t="shared" si="48"/>
        <v>7_1_motor_gasoline</v>
      </c>
      <c r="C60" t="str">
        <f t="shared" si="48"/>
        <v>7_1_mo_gasoline</v>
      </c>
      <c r="D60" s="4" t="s">
        <v>149</v>
      </c>
      <c r="E60" s="4"/>
      <c r="F60" s="4"/>
      <c r="G60" s="4">
        <f t="shared" si="49"/>
        <v>0</v>
      </c>
      <c r="BL60" t="str">
        <f t="shared" si="50"/>
        <v>08_JPN</v>
      </c>
      <c r="BM60" t="str">
        <f t="shared" si="51"/>
        <v>d_nonenergy_7_1_mo_gasoline</v>
      </c>
      <c r="BP60">
        <f t="shared" ref="BP60:CW60" si="64">BP$49*BP21</f>
        <v>0</v>
      </c>
      <c r="BQ60">
        <f t="shared" si="64"/>
        <v>0</v>
      </c>
      <c r="BR60">
        <f t="shared" si="64"/>
        <v>0</v>
      </c>
      <c r="BS60">
        <f t="shared" si="64"/>
        <v>0</v>
      </c>
      <c r="BT60">
        <f t="shared" si="64"/>
        <v>0</v>
      </c>
      <c r="BU60">
        <f t="shared" si="64"/>
        <v>0</v>
      </c>
      <c r="BV60">
        <f t="shared" si="64"/>
        <v>0</v>
      </c>
      <c r="BW60">
        <f t="shared" si="64"/>
        <v>0</v>
      </c>
      <c r="BX60">
        <f t="shared" si="64"/>
        <v>0</v>
      </c>
      <c r="BY60">
        <f t="shared" si="64"/>
        <v>0</v>
      </c>
      <c r="BZ60">
        <f t="shared" si="64"/>
        <v>0</v>
      </c>
      <c r="CA60">
        <f t="shared" si="64"/>
        <v>0</v>
      </c>
      <c r="CB60">
        <f t="shared" si="64"/>
        <v>0</v>
      </c>
      <c r="CC60">
        <f t="shared" si="64"/>
        <v>0</v>
      </c>
      <c r="CD60">
        <f t="shared" si="64"/>
        <v>0</v>
      </c>
      <c r="CE60">
        <f t="shared" si="64"/>
        <v>0</v>
      </c>
      <c r="CF60">
        <f t="shared" si="64"/>
        <v>0</v>
      </c>
      <c r="CG60">
        <f t="shared" si="64"/>
        <v>0</v>
      </c>
      <c r="CH60">
        <f t="shared" si="64"/>
        <v>0</v>
      </c>
      <c r="CI60">
        <f t="shared" si="64"/>
        <v>0</v>
      </c>
      <c r="CJ60">
        <f t="shared" si="64"/>
        <v>0</v>
      </c>
      <c r="CK60">
        <f t="shared" si="64"/>
        <v>0</v>
      </c>
      <c r="CL60">
        <f t="shared" si="64"/>
        <v>0</v>
      </c>
      <c r="CM60">
        <f t="shared" si="64"/>
        <v>0</v>
      </c>
      <c r="CN60">
        <f t="shared" si="64"/>
        <v>0</v>
      </c>
      <c r="CO60">
        <f t="shared" si="64"/>
        <v>0</v>
      </c>
      <c r="CP60">
        <f t="shared" si="64"/>
        <v>0</v>
      </c>
      <c r="CQ60">
        <f t="shared" si="64"/>
        <v>0</v>
      </c>
      <c r="CR60">
        <f t="shared" si="64"/>
        <v>0</v>
      </c>
      <c r="CS60">
        <f t="shared" si="64"/>
        <v>0</v>
      </c>
      <c r="CT60">
        <f t="shared" si="64"/>
        <v>0</v>
      </c>
      <c r="CU60">
        <f t="shared" si="64"/>
        <v>0</v>
      </c>
      <c r="CV60">
        <f t="shared" si="64"/>
        <v>0</v>
      </c>
      <c r="CW60">
        <f t="shared" si="64"/>
        <v>0</v>
      </c>
      <c r="CX60">
        <f t="shared" ref="CX60:DQ60" si="65">CX$49*CX21</f>
        <v>0</v>
      </c>
      <c r="CY60">
        <f t="shared" si="65"/>
        <v>0</v>
      </c>
      <c r="CZ60">
        <f t="shared" si="65"/>
        <v>0</v>
      </c>
      <c r="DA60">
        <f t="shared" si="65"/>
        <v>0</v>
      </c>
      <c r="DB60">
        <f t="shared" si="65"/>
        <v>0</v>
      </c>
      <c r="DC60">
        <f t="shared" si="65"/>
        <v>0</v>
      </c>
      <c r="DD60">
        <f t="shared" si="65"/>
        <v>0</v>
      </c>
      <c r="DE60">
        <f t="shared" si="65"/>
        <v>0</v>
      </c>
      <c r="DF60">
        <f t="shared" si="65"/>
        <v>0</v>
      </c>
      <c r="DG60">
        <f t="shared" si="65"/>
        <v>0</v>
      </c>
      <c r="DH60">
        <f t="shared" si="65"/>
        <v>0</v>
      </c>
      <c r="DI60">
        <f t="shared" si="65"/>
        <v>0</v>
      </c>
      <c r="DJ60">
        <f t="shared" si="65"/>
        <v>0</v>
      </c>
      <c r="DK60">
        <f t="shared" si="65"/>
        <v>0</v>
      </c>
      <c r="DL60">
        <f t="shared" si="65"/>
        <v>0</v>
      </c>
      <c r="DM60">
        <f t="shared" si="65"/>
        <v>0</v>
      </c>
      <c r="DN60">
        <f t="shared" si="65"/>
        <v>0</v>
      </c>
      <c r="DO60">
        <f t="shared" si="65"/>
        <v>0</v>
      </c>
      <c r="DP60">
        <f t="shared" si="65"/>
        <v>0</v>
      </c>
      <c r="DQ60">
        <f t="shared" si="65"/>
        <v>0</v>
      </c>
    </row>
    <row r="61" spans="1:121" x14ac:dyDescent="0.25">
      <c r="A61" t="str">
        <f t="shared" si="48"/>
        <v>08_JPN</v>
      </c>
      <c r="B61" t="str">
        <f t="shared" si="48"/>
        <v>7_2_aviation_gasoline</v>
      </c>
      <c r="C61" t="str">
        <f t="shared" si="48"/>
        <v>7_2_avi_gasoline</v>
      </c>
      <c r="D61" s="4" t="s">
        <v>149</v>
      </c>
      <c r="E61" s="4"/>
      <c r="F61" s="4"/>
      <c r="G61" s="4">
        <f t="shared" si="49"/>
        <v>0</v>
      </c>
      <c r="BL61" t="str">
        <f t="shared" si="50"/>
        <v>08_JPN</v>
      </c>
      <c r="BM61" t="str">
        <f t="shared" si="51"/>
        <v>d_nonenergy_7_2_avi_gasoline</v>
      </c>
      <c r="BP61">
        <f t="shared" ref="BP61:CW61" si="66">BP$49*BP22</f>
        <v>0</v>
      </c>
      <c r="BQ61">
        <f t="shared" si="66"/>
        <v>0</v>
      </c>
      <c r="BR61">
        <f t="shared" si="66"/>
        <v>0</v>
      </c>
      <c r="BS61">
        <f t="shared" si="66"/>
        <v>0</v>
      </c>
      <c r="BT61">
        <f t="shared" si="66"/>
        <v>0</v>
      </c>
      <c r="BU61">
        <f t="shared" si="66"/>
        <v>0</v>
      </c>
      <c r="BV61">
        <f t="shared" si="66"/>
        <v>0</v>
      </c>
      <c r="BW61">
        <f t="shared" si="66"/>
        <v>0</v>
      </c>
      <c r="BX61">
        <f t="shared" si="66"/>
        <v>0</v>
      </c>
      <c r="BY61">
        <f t="shared" si="66"/>
        <v>0</v>
      </c>
      <c r="BZ61">
        <f t="shared" si="66"/>
        <v>0</v>
      </c>
      <c r="CA61">
        <f t="shared" si="66"/>
        <v>0</v>
      </c>
      <c r="CB61">
        <f t="shared" si="66"/>
        <v>0</v>
      </c>
      <c r="CC61">
        <f t="shared" si="66"/>
        <v>0</v>
      </c>
      <c r="CD61">
        <f t="shared" si="66"/>
        <v>0</v>
      </c>
      <c r="CE61">
        <f t="shared" si="66"/>
        <v>0</v>
      </c>
      <c r="CF61">
        <f t="shared" si="66"/>
        <v>0</v>
      </c>
      <c r="CG61">
        <f t="shared" si="66"/>
        <v>0</v>
      </c>
      <c r="CH61">
        <f t="shared" si="66"/>
        <v>0</v>
      </c>
      <c r="CI61">
        <f t="shared" si="66"/>
        <v>0</v>
      </c>
      <c r="CJ61">
        <f t="shared" si="66"/>
        <v>0</v>
      </c>
      <c r="CK61">
        <f t="shared" si="66"/>
        <v>0</v>
      </c>
      <c r="CL61">
        <f t="shared" si="66"/>
        <v>0</v>
      </c>
      <c r="CM61">
        <f t="shared" si="66"/>
        <v>0</v>
      </c>
      <c r="CN61">
        <f t="shared" si="66"/>
        <v>0</v>
      </c>
      <c r="CO61">
        <f t="shared" si="66"/>
        <v>0</v>
      </c>
      <c r="CP61">
        <f t="shared" si="66"/>
        <v>0</v>
      </c>
      <c r="CQ61">
        <f t="shared" si="66"/>
        <v>0</v>
      </c>
      <c r="CR61">
        <f t="shared" si="66"/>
        <v>0</v>
      </c>
      <c r="CS61">
        <f t="shared" si="66"/>
        <v>0</v>
      </c>
      <c r="CT61">
        <f t="shared" si="66"/>
        <v>0</v>
      </c>
      <c r="CU61">
        <f t="shared" si="66"/>
        <v>0</v>
      </c>
      <c r="CV61">
        <f t="shared" si="66"/>
        <v>0</v>
      </c>
      <c r="CW61">
        <f t="shared" si="66"/>
        <v>0</v>
      </c>
      <c r="CX61">
        <f t="shared" ref="CX61:DQ61" si="67">CX$49*CX22</f>
        <v>0</v>
      </c>
      <c r="CY61">
        <f t="shared" si="67"/>
        <v>0</v>
      </c>
      <c r="CZ61">
        <f t="shared" si="67"/>
        <v>0</v>
      </c>
      <c r="DA61">
        <f t="shared" si="67"/>
        <v>0</v>
      </c>
      <c r="DB61">
        <f t="shared" si="67"/>
        <v>0</v>
      </c>
      <c r="DC61">
        <f t="shared" si="67"/>
        <v>0</v>
      </c>
      <c r="DD61">
        <f t="shared" si="67"/>
        <v>0</v>
      </c>
      <c r="DE61">
        <f t="shared" si="67"/>
        <v>0</v>
      </c>
      <c r="DF61">
        <f t="shared" si="67"/>
        <v>0</v>
      </c>
      <c r="DG61">
        <f t="shared" si="67"/>
        <v>0</v>
      </c>
      <c r="DH61">
        <f t="shared" si="67"/>
        <v>0</v>
      </c>
      <c r="DI61">
        <f t="shared" si="67"/>
        <v>0</v>
      </c>
      <c r="DJ61">
        <f t="shared" si="67"/>
        <v>0</v>
      </c>
      <c r="DK61">
        <f t="shared" si="67"/>
        <v>0</v>
      </c>
      <c r="DL61">
        <f t="shared" si="67"/>
        <v>0</v>
      </c>
      <c r="DM61">
        <f t="shared" si="67"/>
        <v>0</v>
      </c>
      <c r="DN61">
        <f t="shared" si="67"/>
        <v>0</v>
      </c>
      <c r="DO61">
        <f t="shared" si="67"/>
        <v>0</v>
      </c>
      <c r="DP61">
        <f t="shared" si="67"/>
        <v>0</v>
      </c>
      <c r="DQ61">
        <f t="shared" si="67"/>
        <v>0</v>
      </c>
    </row>
    <row r="62" spans="1:121" x14ac:dyDescent="0.25">
      <c r="A62" t="str">
        <f t="shared" si="48"/>
        <v>08_JPN</v>
      </c>
      <c r="B62" t="str">
        <f t="shared" si="48"/>
        <v>7_3_naphtha</v>
      </c>
      <c r="C62" t="str">
        <f t="shared" si="48"/>
        <v>7_3_naphtha</v>
      </c>
      <c r="D62" s="4" t="s">
        <v>149</v>
      </c>
      <c r="E62" s="4"/>
      <c r="F62" s="4"/>
      <c r="G62" s="4">
        <f t="shared" si="49"/>
        <v>945.34213561199999</v>
      </c>
      <c r="BL62" t="str">
        <f t="shared" si="50"/>
        <v>08_JPN</v>
      </c>
      <c r="BM62" t="str">
        <f t="shared" si="51"/>
        <v>d_nonenergy_7_3_naphtha</v>
      </c>
      <c r="BP62">
        <f t="shared" ref="BP62:CW62" si="68">BP$49*BP23</f>
        <v>1006.685203284</v>
      </c>
      <c r="BQ62">
        <f t="shared" si="68"/>
        <v>945.34213561199999</v>
      </c>
      <c r="BR62">
        <f t="shared" si="68"/>
        <v>931.0091821177034</v>
      </c>
      <c r="BS62">
        <f t="shared" si="68"/>
        <v>848.95103581263743</v>
      </c>
      <c r="BT62">
        <f t="shared" si="68"/>
        <v>848.02856365782634</v>
      </c>
      <c r="BU62">
        <f t="shared" si="68"/>
        <v>847.43565657800798</v>
      </c>
      <c r="BV62">
        <f t="shared" si="68"/>
        <v>847.09569068717497</v>
      </c>
      <c r="BW62">
        <f t="shared" si="68"/>
        <v>846.96137570601263</v>
      </c>
      <c r="BX62">
        <f t="shared" si="68"/>
        <v>846.9920747944858</v>
      </c>
      <c r="BY62">
        <f t="shared" si="68"/>
        <v>847.15475503407936</v>
      </c>
      <c r="BZ62">
        <f t="shared" si="68"/>
        <v>847.40341831095884</v>
      </c>
      <c r="CA62">
        <f t="shared" si="68"/>
        <v>838.67692631979708</v>
      </c>
      <c r="CB62">
        <f t="shared" si="68"/>
        <v>830.02985523986229</v>
      </c>
      <c r="CC62">
        <f t="shared" si="68"/>
        <v>821.35426040937591</v>
      </c>
      <c r="CD62">
        <f t="shared" si="68"/>
        <v>818.31416399707325</v>
      </c>
      <c r="CE62">
        <f t="shared" si="68"/>
        <v>814.83157585539652</v>
      </c>
      <c r="CF62">
        <f t="shared" si="68"/>
        <v>810.91869007497007</v>
      </c>
      <c r="CG62">
        <f t="shared" si="68"/>
        <v>806.6050979981037</v>
      </c>
      <c r="CH62">
        <f t="shared" si="68"/>
        <v>801.91373550873311</v>
      </c>
      <c r="CI62">
        <f t="shared" si="68"/>
        <v>796.86829949246874</v>
      </c>
      <c r="CJ62">
        <f t="shared" si="68"/>
        <v>791.48640891612183</v>
      </c>
      <c r="CK62">
        <f t="shared" si="68"/>
        <v>785.78987152023558</v>
      </c>
      <c r="CL62">
        <f t="shared" si="68"/>
        <v>779.80527766218438</v>
      </c>
      <c r="CM62">
        <f t="shared" si="68"/>
        <v>773.56279040529387</v>
      </c>
      <c r="CN62">
        <f t="shared" si="68"/>
        <v>773.25043468819274</v>
      </c>
      <c r="CO62">
        <f t="shared" si="68"/>
        <v>772.83845188136831</v>
      </c>
      <c r="CP62">
        <f t="shared" si="68"/>
        <v>772.40697719487457</v>
      </c>
      <c r="CQ62">
        <f t="shared" si="68"/>
        <v>772.02410152130869</v>
      </c>
      <c r="CR62">
        <f t="shared" si="68"/>
        <v>771.75612855854752</v>
      </c>
      <c r="CS62">
        <f t="shared" si="68"/>
        <v>769.61965349126115</v>
      </c>
      <c r="CT62">
        <f t="shared" si="68"/>
        <v>767.74748170138378</v>
      </c>
      <c r="CU62">
        <f t="shared" si="68"/>
        <v>766.22441908014912</v>
      </c>
      <c r="CV62">
        <f t="shared" si="68"/>
        <v>765.10276583070947</v>
      </c>
      <c r="CW62">
        <f t="shared" si="68"/>
        <v>764.42684955159336</v>
      </c>
      <c r="CX62">
        <f t="shared" ref="CX62:DQ62" si="69">CX$49*CX23</f>
        <v>764.42684955159336</v>
      </c>
      <c r="CY62">
        <f t="shared" si="69"/>
        <v>764.42684955159336</v>
      </c>
      <c r="CZ62">
        <f t="shared" si="69"/>
        <v>764.42684955159336</v>
      </c>
      <c r="DA62">
        <f t="shared" si="69"/>
        <v>764.42684955159336</v>
      </c>
      <c r="DB62">
        <f t="shared" si="69"/>
        <v>764.42684955159336</v>
      </c>
      <c r="DC62">
        <f t="shared" si="69"/>
        <v>764.42684955159336</v>
      </c>
      <c r="DD62">
        <f t="shared" si="69"/>
        <v>764.42684955159336</v>
      </c>
      <c r="DE62">
        <f t="shared" si="69"/>
        <v>764.42684955159336</v>
      </c>
      <c r="DF62">
        <f t="shared" si="69"/>
        <v>764.42684955159336</v>
      </c>
      <c r="DG62">
        <f t="shared" si="69"/>
        <v>764.42684955159336</v>
      </c>
      <c r="DH62">
        <f t="shared" si="69"/>
        <v>764.42684955159336</v>
      </c>
      <c r="DI62">
        <f t="shared" si="69"/>
        <v>764.42684955159336</v>
      </c>
      <c r="DJ62">
        <f t="shared" si="69"/>
        <v>764.42684955159336</v>
      </c>
      <c r="DK62">
        <f t="shared" si="69"/>
        <v>764.42684955159336</v>
      </c>
      <c r="DL62">
        <f t="shared" si="69"/>
        <v>764.42684955159336</v>
      </c>
      <c r="DM62">
        <f t="shared" si="69"/>
        <v>764.42684955159336</v>
      </c>
      <c r="DN62">
        <f t="shared" si="69"/>
        <v>764.42684955159336</v>
      </c>
      <c r="DO62">
        <f t="shared" si="69"/>
        <v>764.42684955159336</v>
      </c>
      <c r="DP62">
        <f t="shared" si="69"/>
        <v>764.42684955159336</v>
      </c>
      <c r="DQ62">
        <f t="shared" si="69"/>
        <v>764.42684955159336</v>
      </c>
    </row>
    <row r="63" spans="1:121" x14ac:dyDescent="0.25">
      <c r="A63" t="str">
        <f t="shared" si="48"/>
        <v>08_JPN</v>
      </c>
      <c r="B63" t="str">
        <f t="shared" si="48"/>
        <v>7_x_jet_fuel</v>
      </c>
      <c r="C63" t="str">
        <f t="shared" si="48"/>
        <v>7_x_jet_fuel</v>
      </c>
      <c r="D63" s="4" t="s">
        <v>149</v>
      </c>
      <c r="E63" s="4"/>
      <c r="F63" s="4"/>
      <c r="G63" s="4">
        <f t="shared" si="49"/>
        <v>0</v>
      </c>
      <c r="BL63" t="str">
        <f t="shared" si="50"/>
        <v>08_JPN</v>
      </c>
      <c r="BM63" t="str">
        <f t="shared" si="51"/>
        <v>d_nonenergy_7_x_jet_fuel</v>
      </c>
      <c r="BP63">
        <f t="shared" ref="BP63:CW63" si="70">BP$49*BP24</f>
        <v>0</v>
      </c>
      <c r="BQ63">
        <f t="shared" si="70"/>
        <v>0</v>
      </c>
      <c r="BR63">
        <f t="shared" si="70"/>
        <v>0</v>
      </c>
      <c r="BS63">
        <f t="shared" si="70"/>
        <v>0</v>
      </c>
      <c r="BT63">
        <f t="shared" si="70"/>
        <v>0</v>
      </c>
      <c r="BU63">
        <f t="shared" si="70"/>
        <v>0</v>
      </c>
      <c r="BV63">
        <f t="shared" si="70"/>
        <v>0</v>
      </c>
      <c r="BW63">
        <f t="shared" si="70"/>
        <v>0</v>
      </c>
      <c r="BX63">
        <f t="shared" si="70"/>
        <v>0</v>
      </c>
      <c r="BY63">
        <f t="shared" si="70"/>
        <v>0</v>
      </c>
      <c r="BZ63">
        <f t="shared" si="70"/>
        <v>0</v>
      </c>
      <c r="CA63">
        <f t="shared" si="70"/>
        <v>0</v>
      </c>
      <c r="CB63">
        <f t="shared" si="70"/>
        <v>0</v>
      </c>
      <c r="CC63">
        <f t="shared" si="70"/>
        <v>0</v>
      </c>
      <c r="CD63">
        <f t="shared" si="70"/>
        <v>0</v>
      </c>
      <c r="CE63">
        <f t="shared" si="70"/>
        <v>0</v>
      </c>
      <c r="CF63">
        <f t="shared" si="70"/>
        <v>0</v>
      </c>
      <c r="CG63">
        <f t="shared" si="70"/>
        <v>0</v>
      </c>
      <c r="CH63">
        <f t="shared" si="70"/>
        <v>0</v>
      </c>
      <c r="CI63">
        <f t="shared" si="70"/>
        <v>0</v>
      </c>
      <c r="CJ63">
        <f t="shared" si="70"/>
        <v>0</v>
      </c>
      <c r="CK63">
        <f t="shared" si="70"/>
        <v>0</v>
      </c>
      <c r="CL63">
        <f t="shared" si="70"/>
        <v>0</v>
      </c>
      <c r="CM63">
        <f t="shared" si="70"/>
        <v>0</v>
      </c>
      <c r="CN63">
        <f t="shared" si="70"/>
        <v>0</v>
      </c>
      <c r="CO63">
        <f t="shared" si="70"/>
        <v>0</v>
      </c>
      <c r="CP63">
        <f t="shared" si="70"/>
        <v>0</v>
      </c>
      <c r="CQ63">
        <f t="shared" si="70"/>
        <v>0</v>
      </c>
      <c r="CR63">
        <f t="shared" si="70"/>
        <v>0</v>
      </c>
      <c r="CS63">
        <f t="shared" si="70"/>
        <v>0</v>
      </c>
      <c r="CT63">
        <f t="shared" si="70"/>
        <v>0</v>
      </c>
      <c r="CU63">
        <f t="shared" si="70"/>
        <v>0</v>
      </c>
      <c r="CV63">
        <f t="shared" si="70"/>
        <v>0</v>
      </c>
      <c r="CW63">
        <f t="shared" si="70"/>
        <v>0</v>
      </c>
      <c r="CX63">
        <f t="shared" ref="CX63:DQ63" si="71">CX$49*CX24</f>
        <v>0</v>
      </c>
      <c r="CY63">
        <f t="shared" si="71"/>
        <v>0</v>
      </c>
      <c r="CZ63">
        <f t="shared" si="71"/>
        <v>0</v>
      </c>
      <c r="DA63">
        <f t="shared" si="71"/>
        <v>0</v>
      </c>
      <c r="DB63">
        <f t="shared" si="71"/>
        <v>0</v>
      </c>
      <c r="DC63">
        <f t="shared" si="71"/>
        <v>0</v>
      </c>
      <c r="DD63">
        <f t="shared" si="71"/>
        <v>0</v>
      </c>
      <c r="DE63">
        <f t="shared" si="71"/>
        <v>0</v>
      </c>
      <c r="DF63">
        <f t="shared" si="71"/>
        <v>0</v>
      </c>
      <c r="DG63">
        <f t="shared" si="71"/>
        <v>0</v>
      </c>
      <c r="DH63">
        <f t="shared" si="71"/>
        <v>0</v>
      </c>
      <c r="DI63">
        <f t="shared" si="71"/>
        <v>0</v>
      </c>
      <c r="DJ63">
        <f t="shared" si="71"/>
        <v>0</v>
      </c>
      <c r="DK63">
        <f t="shared" si="71"/>
        <v>0</v>
      </c>
      <c r="DL63">
        <f t="shared" si="71"/>
        <v>0</v>
      </c>
      <c r="DM63">
        <f t="shared" si="71"/>
        <v>0</v>
      </c>
      <c r="DN63">
        <f t="shared" si="71"/>
        <v>0</v>
      </c>
      <c r="DO63">
        <f t="shared" si="71"/>
        <v>0</v>
      </c>
      <c r="DP63">
        <f t="shared" si="71"/>
        <v>0</v>
      </c>
      <c r="DQ63">
        <f t="shared" si="71"/>
        <v>0</v>
      </c>
    </row>
    <row r="64" spans="1:121" x14ac:dyDescent="0.25">
      <c r="A64" t="str">
        <f t="shared" si="48"/>
        <v>08_JPN</v>
      </c>
      <c r="B64" t="str">
        <f t="shared" si="48"/>
        <v>7_6_kerosene</v>
      </c>
      <c r="C64" t="str">
        <f t="shared" si="48"/>
        <v>7_6_kerosene</v>
      </c>
      <c r="D64" s="4" t="s">
        <v>149</v>
      </c>
      <c r="E64" s="4"/>
      <c r="F64" s="4"/>
      <c r="G64" s="4">
        <f t="shared" si="49"/>
        <v>27.147294936000009</v>
      </c>
      <c r="BL64" t="str">
        <f t="shared" si="50"/>
        <v>08_JPN</v>
      </c>
      <c r="BM64" t="str">
        <f t="shared" si="51"/>
        <v>d_nonenergy_7_6_kerosene</v>
      </c>
      <c r="BP64">
        <f t="shared" ref="BP64:CW64" si="72">BP$49*BP25</f>
        <v>31.203215568000001</v>
      </c>
      <c r="BQ64">
        <f t="shared" si="72"/>
        <v>27.147294936000009</v>
      </c>
      <c r="BR64">
        <f t="shared" si="72"/>
        <v>26.735696953475149</v>
      </c>
      <c r="BS64">
        <f t="shared" si="72"/>
        <v>24.379241427240814</v>
      </c>
      <c r="BT64">
        <f t="shared" si="72"/>
        <v>24.352750887241037</v>
      </c>
      <c r="BU64">
        <f t="shared" si="72"/>
        <v>24.335724434320845</v>
      </c>
      <c r="BV64">
        <f t="shared" si="72"/>
        <v>24.325961668059879</v>
      </c>
      <c r="BW64">
        <f t="shared" si="72"/>
        <v>24.322104558268006</v>
      </c>
      <c r="BX64">
        <f t="shared" si="72"/>
        <v>24.322986140901058</v>
      </c>
      <c r="BY64">
        <f t="shared" si="72"/>
        <v>24.327657812963626</v>
      </c>
      <c r="BZ64">
        <f t="shared" si="72"/>
        <v>24.334798651251582</v>
      </c>
      <c r="CA64">
        <f t="shared" si="72"/>
        <v>24.084200859281435</v>
      </c>
      <c r="CB64">
        <f t="shared" si="72"/>
        <v>23.835883789623292</v>
      </c>
      <c r="CC64">
        <f t="shared" si="72"/>
        <v>23.586747606292185</v>
      </c>
      <c r="CD64">
        <f t="shared" si="72"/>
        <v>23.499445463681958</v>
      </c>
      <c r="CE64">
        <f t="shared" si="72"/>
        <v>23.399436330627175</v>
      </c>
      <c r="CF64">
        <f t="shared" si="72"/>
        <v>23.28707038360065</v>
      </c>
      <c r="CG64">
        <f t="shared" si="72"/>
        <v>23.163197394200388</v>
      </c>
      <c r="CH64">
        <f t="shared" si="72"/>
        <v>23.028476009896305</v>
      </c>
      <c r="CI64">
        <f t="shared" si="72"/>
        <v>22.883586731766776</v>
      </c>
      <c r="CJ64">
        <f t="shared" si="72"/>
        <v>22.729035521907946</v>
      </c>
      <c r="CK64">
        <f t="shared" si="72"/>
        <v>22.565448631009485</v>
      </c>
      <c r="CL64">
        <f t="shared" si="72"/>
        <v>22.393589651687133</v>
      </c>
      <c r="CM64">
        <f t="shared" si="72"/>
        <v>22.214324773593745</v>
      </c>
      <c r="CN64">
        <f t="shared" si="72"/>
        <v>22.205354885912183</v>
      </c>
      <c r="CO64">
        <f t="shared" si="72"/>
        <v>22.193524017124997</v>
      </c>
      <c r="CP64">
        <f t="shared" si="72"/>
        <v>22.181133401991691</v>
      </c>
      <c r="CQ64">
        <f t="shared" si="72"/>
        <v>22.170138399819926</v>
      </c>
      <c r="CR64">
        <f t="shared" si="72"/>
        <v>22.162443047226507</v>
      </c>
      <c r="CS64">
        <f t="shared" si="72"/>
        <v>22.101090107808986</v>
      </c>
      <c r="CT64">
        <f t="shared" si="72"/>
        <v>22.047327139000075</v>
      </c>
      <c r="CU64">
        <f t="shared" si="72"/>
        <v>22.003589503040487</v>
      </c>
      <c r="CV64">
        <f t="shared" si="72"/>
        <v>21.971379099598828</v>
      </c>
      <c r="CW64">
        <f t="shared" si="72"/>
        <v>21.951968879859358</v>
      </c>
      <c r="CX64">
        <f t="shared" ref="CX64:DQ64" si="73">CX$49*CX25</f>
        <v>21.951968879859358</v>
      </c>
      <c r="CY64">
        <f t="shared" si="73"/>
        <v>21.951968879859358</v>
      </c>
      <c r="CZ64">
        <f t="shared" si="73"/>
        <v>21.951968879859358</v>
      </c>
      <c r="DA64">
        <f t="shared" si="73"/>
        <v>21.951968879859358</v>
      </c>
      <c r="DB64">
        <f t="shared" si="73"/>
        <v>21.951968879859358</v>
      </c>
      <c r="DC64">
        <f t="shared" si="73"/>
        <v>21.951968879859358</v>
      </c>
      <c r="DD64">
        <f t="shared" si="73"/>
        <v>21.951968879859358</v>
      </c>
      <c r="DE64">
        <f t="shared" si="73"/>
        <v>21.951968879859358</v>
      </c>
      <c r="DF64">
        <f t="shared" si="73"/>
        <v>21.951968879859358</v>
      </c>
      <c r="DG64">
        <f t="shared" si="73"/>
        <v>21.951968879859358</v>
      </c>
      <c r="DH64">
        <f t="shared" si="73"/>
        <v>21.951968879859358</v>
      </c>
      <c r="DI64">
        <f t="shared" si="73"/>
        <v>21.951968879859358</v>
      </c>
      <c r="DJ64">
        <f t="shared" si="73"/>
        <v>21.951968879859358</v>
      </c>
      <c r="DK64">
        <f t="shared" si="73"/>
        <v>21.951968879859358</v>
      </c>
      <c r="DL64">
        <f t="shared" si="73"/>
        <v>21.951968879859358</v>
      </c>
      <c r="DM64">
        <f t="shared" si="73"/>
        <v>21.951968879859358</v>
      </c>
      <c r="DN64">
        <f t="shared" si="73"/>
        <v>21.951968879859358</v>
      </c>
      <c r="DO64">
        <f t="shared" si="73"/>
        <v>21.951968879859358</v>
      </c>
      <c r="DP64">
        <f t="shared" si="73"/>
        <v>21.951968879859358</v>
      </c>
      <c r="DQ64">
        <f t="shared" si="73"/>
        <v>21.951968879859358</v>
      </c>
    </row>
    <row r="65" spans="1:121" x14ac:dyDescent="0.25">
      <c r="A65" t="str">
        <f t="shared" si="48"/>
        <v>08_JPN</v>
      </c>
      <c r="B65" t="str">
        <f t="shared" si="48"/>
        <v>7_7_gas_diesel_oil</v>
      </c>
      <c r="C65" t="str">
        <f t="shared" si="48"/>
        <v>7_7_gas_diesel_oil</v>
      </c>
      <c r="D65" s="4" t="s">
        <v>149</v>
      </c>
      <c r="E65" s="4"/>
      <c r="F65" s="4"/>
      <c r="G65" s="4">
        <f t="shared" si="49"/>
        <v>5.6538128520000006</v>
      </c>
      <c r="BL65" t="str">
        <f t="shared" si="50"/>
        <v>08_JPN</v>
      </c>
      <c r="BM65" t="str">
        <f t="shared" si="51"/>
        <v>d_nonenergy_7_7_gas_diesel_oil</v>
      </c>
      <c r="BP65">
        <f t="shared" ref="BP65:CW65" si="74">BP$49*BP26</f>
        <v>6.2971565399999996</v>
      </c>
      <c r="BQ65">
        <f t="shared" si="74"/>
        <v>5.6538128520000006</v>
      </c>
      <c r="BR65">
        <f t="shared" si="74"/>
        <v>5.568091679082313</v>
      </c>
      <c r="BS65">
        <f t="shared" si="74"/>
        <v>5.0773260771761528</v>
      </c>
      <c r="BT65">
        <f t="shared" si="74"/>
        <v>5.0718090429427134</v>
      </c>
      <c r="BU65">
        <f t="shared" si="74"/>
        <v>5.0682630403457294</v>
      </c>
      <c r="BV65">
        <f t="shared" si="74"/>
        <v>5.0662298044934113</v>
      </c>
      <c r="BW65">
        <f t="shared" si="74"/>
        <v>5.0654265061550587</v>
      </c>
      <c r="BX65">
        <f t="shared" si="74"/>
        <v>5.0656101083604579</v>
      </c>
      <c r="BY65">
        <f t="shared" si="74"/>
        <v>5.0665830509541827</v>
      </c>
      <c r="BZ65">
        <f t="shared" si="74"/>
        <v>5.0680702327666509</v>
      </c>
      <c r="CA65">
        <f t="shared" si="74"/>
        <v>5.0158796546532942</v>
      </c>
      <c r="CB65">
        <f t="shared" si="74"/>
        <v>4.964164069615669</v>
      </c>
      <c r="CC65">
        <f t="shared" si="74"/>
        <v>4.9122778924279844</v>
      </c>
      <c r="CD65">
        <f t="shared" si="74"/>
        <v>4.8940959712803895</v>
      </c>
      <c r="CE65">
        <f t="shared" si="74"/>
        <v>4.8732676374402955</v>
      </c>
      <c r="CF65">
        <f t="shared" si="74"/>
        <v>4.8498658201718188</v>
      </c>
      <c r="CG65">
        <f t="shared" si="74"/>
        <v>4.8240674965768546</v>
      </c>
      <c r="CH65">
        <f t="shared" si="74"/>
        <v>4.7960098394212025</v>
      </c>
      <c r="CI65">
        <f t="shared" si="74"/>
        <v>4.7658345727975133</v>
      </c>
      <c r="CJ65">
        <f t="shared" si="74"/>
        <v>4.7336470705564242</v>
      </c>
      <c r="CK65">
        <f t="shared" si="74"/>
        <v>4.6995777583704079</v>
      </c>
      <c r="CL65">
        <f t="shared" si="74"/>
        <v>4.6637856653344354</v>
      </c>
      <c r="CM65">
        <f t="shared" si="74"/>
        <v>4.6264511878453884</v>
      </c>
      <c r="CN65">
        <f t="shared" si="74"/>
        <v>4.6245830803092751</v>
      </c>
      <c r="CO65">
        <f t="shared" si="74"/>
        <v>4.6221191324957998</v>
      </c>
      <c r="CP65">
        <f t="shared" si="74"/>
        <v>4.619538609491574</v>
      </c>
      <c r="CQ65">
        <f t="shared" si="74"/>
        <v>4.617248742868286</v>
      </c>
      <c r="CR65">
        <f t="shared" si="74"/>
        <v>4.6156460755124442</v>
      </c>
      <c r="CS65">
        <f t="shared" si="74"/>
        <v>4.602868447457622</v>
      </c>
      <c r="CT65">
        <f t="shared" si="74"/>
        <v>4.5916715394514984</v>
      </c>
      <c r="CU65">
        <f t="shared" si="74"/>
        <v>4.5825625505490164</v>
      </c>
      <c r="CV65">
        <f t="shared" si="74"/>
        <v>4.5758542728596234</v>
      </c>
      <c r="CW65">
        <f t="shared" si="74"/>
        <v>4.5718118166929269</v>
      </c>
      <c r="CX65">
        <f t="shared" ref="CX65:DQ65" si="75">CX$49*CX26</f>
        <v>4.5718118166929269</v>
      </c>
      <c r="CY65">
        <f t="shared" si="75"/>
        <v>4.5718118166929269</v>
      </c>
      <c r="CZ65">
        <f t="shared" si="75"/>
        <v>4.5718118166929269</v>
      </c>
      <c r="DA65">
        <f t="shared" si="75"/>
        <v>4.5718118166929269</v>
      </c>
      <c r="DB65">
        <f t="shared" si="75"/>
        <v>4.5718118166929269</v>
      </c>
      <c r="DC65">
        <f t="shared" si="75"/>
        <v>4.5718118166929269</v>
      </c>
      <c r="DD65">
        <f t="shared" si="75"/>
        <v>4.5718118166929269</v>
      </c>
      <c r="DE65">
        <f t="shared" si="75"/>
        <v>4.5718118166929269</v>
      </c>
      <c r="DF65">
        <f t="shared" si="75"/>
        <v>4.5718118166929269</v>
      </c>
      <c r="DG65">
        <f t="shared" si="75"/>
        <v>4.5718118166929269</v>
      </c>
      <c r="DH65">
        <f t="shared" si="75"/>
        <v>4.5718118166929269</v>
      </c>
      <c r="DI65">
        <f t="shared" si="75"/>
        <v>4.5718118166929269</v>
      </c>
      <c r="DJ65">
        <f t="shared" si="75"/>
        <v>4.5718118166929269</v>
      </c>
      <c r="DK65">
        <f t="shared" si="75"/>
        <v>4.5718118166929269</v>
      </c>
      <c r="DL65">
        <f t="shared" si="75"/>
        <v>4.5718118166929269</v>
      </c>
      <c r="DM65">
        <f t="shared" si="75"/>
        <v>4.5718118166929269</v>
      </c>
      <c r="DN65">
        <f t="shared" si="75"/>
        <v>4.5718118166929269</v>
      </c>
      <c r="DO65">
        <f t="shared" si="75"/>
        <v>4.5718118166929269</v>
      </c>
      <c r="DP65">
        <f t="shared" si="75"/>
        <v>4.5718118166929269</v>
      </c>
      <c r="DQ65">
        <f t="shared" si="75"/>
        <v>4.5718118166929269</v>
      </c>
    </row>
    <row r="66" spans="1:121" x14ac:dyDescent="0.25">
      <c r="A66" t="str">
        <f t="shared" si="48"/>
        <v>08_JPN</v>
      </c>
      <c r="B66" t="str">
        <f t="shared" si="48"/>
        <v>7_8_fuel_oil</v>
      </c>
      <c r="C66" t="str">
        <f t="shared" si="48"/>
        <v>7_8_fuel_oil</v>
      </c>
      <c r="D66" s="4" t="s">
        <v>149</v>
      </c>
      <c r="E66" s="4"/>
      <c r="F66" s="4"/>
      <c r="G66" s="4">
        <f t="shared" si="49"/>
        <v>18.104100012</v>
      </c>
      <c r="BL66" t="str">
        <f t="shared" si="50"/>
        <v>08_JPN</v>
      </c>
      <c r="BM66" t="str">
        <f t="shared" si="51"/>
        <v>d_nonenergy_7_8_fuel_oil</v>
      </c>
      <c r="BP66">
        <f t="shared" ref="BP66:CW66" si="76">BP$49*BP27</f>
        <v>21.083133816</v>
      </c>
      <c r="BQ66">
        <f t="shared" si="76"/>
        <v>18.104100012</v>
      </c>
      <c r="BR66">
        <f t="shared" si="76"/>
        <v>17.829611851837644</v>
      </c>
      <c r="BS66">
        <f t="shared" si="76"/>
        <v>16.25812907164347</v>
      </c>
      <c r="BT66">
        <f t="shared" si="76"/>
        <v>16.240462951072029</v>
      </c>
      <c r="BU66">
        <f t="shared" si="76"/>
        <v>16.229108279925477</v>
      </c>
      <c r="BV66">
        <f t="shared" si="76"/>
        <v>16.222597646096251</v>
      </c>
      <c r="BW66">
        <f t="shared" si="76"/>
        <v>16.220025400810158</v>
      </c>
      <c r="BX66">
        <f t="shared" si="76"/>
        <v>16.220613314272448</v>
      </c>
      <c r="BY66">
        <f t="shared" si="76"/>
        <v>16.223728778205164</v>
      </c>
      <c r="BZ66">
        <f t="shared" si="76"/>
        <v>16.22849088989399</v>
      </c>
      <c r="CA66">
        <f t="shared" si="76"/>
        <v>16.061371200830695</v>
      </c>
      <c r="CB66">
        <f t="shared" si="76"/>
        <v>15.895772489269335</v>
      </c>
      <c r="CC66">
        <f t="shared" si="76"/>
        <v>15.729627523803435</v>
      </c>
      <c r="CD66">
        <f t="shared" si="76"/>
        <v>15.671407110874501</v>
      </c>
      <c r="CE66">
        <f t="shared" si="76"/>
        <v>15.604712607749764</v>
      </c>
      <c r="CF66">
        <f t="shared" si="76"/>
        <v>15.529777541559666</v>
      </c>
      <c r="CG66">
        <f t="shared" si="76"/>
        <v>15.447168611492243</v>
      </c>
      <c r="CH66">
        <f t="shared" si="76"/>
        <v>15.357325059088726</v>
      </c>
      <c r="CI66">
        <f t="shared" si="76"/>
        <v>15.260700699714896</v>
      </c>
      <c r="CJ66">
        <f t="shared" si="76"/>
        <v>15.15763295146019</v>
      </c>
      <c r="CK66">
        <f t="shared" si="76"/>
        <v>15.048539450967422</v>
      </c>
      <c r="CL66">
        <f t="shared" si="76"/>
        <v>14.933929426029501</v>
      </c>
      <c r="CM66">
        <f t="shared" si="76"/>
        <v>14.814380524774593</v>
      </c>
      <c r="CN66">
        <f t="shared" si="76"/>
        <v>14.808398649082511</v>
      </c>
      <c r="CO66">
        <f t="shared" si="76"/>
        <v>14.80050883051101</v>
      </c>
      <c r="CP66">
        <f t="shared" si="76"/>
        <v>14.792245725987618</v>
      </c>
      <c r="CQ66">
        <f t="shared" si="76"/>
        <v>14.784913333592019</v>
      </c>
      <c r="CR66">
        <f t="shared" si="76"/>
        <v>14.779781425116154</v>
      </c>
      <c r="CS66">
        <f t="shared" si="76"/>
        <v>14.738866123836097</v>
      </c>
      <c r="CT66">
        <f t="shared" si="76"/>
        <v>14.703012453459243</v>
      </c>
      <c r="CU66">
        <f t="shared" si="76"/>
        <v>14.673844518400978</v>
      </c>
      <c r="CV66">
        <f t="shared" si="76"/>
        <v>14.652363911706669</v>
      </c>
      <c r="CW66">
        <f t="shared" si="76"/>
        <v>14.639419544312174</v>
      </c>
      <c r="CX66">
        <f t="shared" ref="CX66:DQ66" si="77">CX$49*CX27</f>
        <v>14.639419544312174</v>
      </c>
      <c r="CY66">
        <f t="shared" si="77"/>
        <v>14.639419544312174</v>
      </c>
      <c r="CZ66">
        <f t="shared" si="77"/>
        <v>14.639419544312174</v>
      </c>
      <c r="DA66">
        <f t="shared" si="77"/>
        <v>14.639419544312174</v>
      </c>
      <c r="DB66">
        <f t="shared" si="77"/>
        <v>14.639419544312174</v>
      </c>
      <c r="DC66">
        <f t="shared" si="77"/>
        <v>14.639419544312174</v>
      </c>
      <c r="DD66">
        <f t="shared" si="77"/>
        <v>14.639419544312174</v>
      </c>
      <c r="DE66">
        <f t="shared" si="77"/>
        <v>14.639419544312174</v>
      </c>
      <c r="DF66">
        <f t="shared" si="77"/>
        <v>14.639419544312174</v>
      </c>
      <c r="DG66">
        <f t="shared" si="77"/>
        <v>14.639419544312174</v>
      </c>
      <c r="DH66">
        <f t="shared" si="77"/>
        <v>14.639419544312174</v>
      </c>
      <c r="DI66">
        <f t="shared" si="77"/>
        <v>14.639419544312174</v>
      </c>
      <c r="DJ66">
        <f t="shared" si="77"/>
        <v>14.639419544312174</v>
      </c>
      <c r="DK66">
        <f t="shared" si="77"/>
        <v>14.639419544312174</v>
      </c>
      <c r="DL66">
        <f t="shared" si="77"/>
        <v>14.639419544312174</v>
      </c>
      <c r="DM66">
        <f t="shared" si="77"/>
        <v>14.639419544312174</v>
      </c>
      <c r="DN66">
        <f t="shared" si="77"/>
        <v>14.639419544312174</v>
      </c>
      <c r="DO66">
        <f t="shared" si="77"/>
        <v>14.639419544312174</v>
      </c>
      <c r="DP66">
        <f t="shared" si="77"/>
        <v>14.639419544312174</v>
      </c>
      <c r="DQ66">
        <f t="shared" si="77"/>
        <v>14.639419544312174</v>
      </c>
    </row>
    <row r="67" spans="1:121" x14ac:dyDescent="0.25">
      <c r="A67" t="str">
        <f t="shared" si="48"/>
        <v>08_JPN</v>
      </c>
      <c r="B67" t="str">
        <f t="shared" si="48"/>
        <v>7_9_lpg</v>
      </c>
      <c r="C67" t="str">
        <f t="shared" si="48"/>
        <v>7_9_lpg</v>
      </c>
      <c r="D67" s="4" t="s">
        <v>149</v>
      </c>
      <c r="E67" s="4"/>
      <c r="F67" s="4"/>
      <c r="G67" s="4">
        <f t="shared" si="49"/>
        <v>158.31056984400001</v>
      </c>
      <c r="BL67" t="str">
        <f t="shared" si="50"/>
        <v>08_JPN</v>
      </c>
      <c r="BM67" t="str">
        <f t="shared" si="51"/>
        <v>d_nonenergy_7_9_lpg</v>
      </c>
      <c r="BP67">
        <f t="shared" ref="BP67:CW67" si="78">BP$49*BP28</f>
        <v>171.79177276799999</v>
      </c>
      <c r="BQ67">
        <f t="shared" si="78"/>
        <v>158.31056984400001</v>
      </c>
      <c r="BR67">
        <f t="shared" si="78"/>
        <v>155.91031923657238</v>
      </c>
      <c r="BS67">
        <f t="shared" si="78"/>
        <v>142.1685516663716</v>
      </c>
      <c r="BT67">
        <f t="shared" si="78"/>
        <v>142.0140709900196</v>
      </c>
      <c r="BU67">
        <f t="shared" si="78"/>
        <v>141.91478052772595</v>
      </c>
      <c r="BV67">
        <f t="shared" si="78"/>
        <v>141.85784855370531</v>
      </c>
      <c r="BW67">
        <f t="shared" si="78"/>
        <v>141.83535565890523</v>
      </c>
      <c r="BX67">
        <f t="shared" si="78"/>
        <v>141.84049664438214</v>
      </c>
      <c r="BY67">
        <f t="shared" si="78"/>
        <v>141.86773969265241</v>
      </c>
      <c r="BZ67">
        <f t="shared" si="78"/>
        <v>141.9093817855827</v>
      </c>
      <c r="CA67">
        <f t="shared" si="78"/>
        <v>140.44801042825335</v>
      </c>
      <c r="CB67">
        <f t="shared" si="78"/>
        <v>138.99993919713256</v>
      </c>
      <c r="CC67">
        <f t="shared" si="78"/>
        <v>137.54709127085155</v>
      </c>
      <c r="CD67">
        <f t="shared" si="78"/>
        <v>137.03798522629683</v>
      </c>
      <c r="CE67">
        <f t="shared" si="78"/>
        <v>136.4547778429891</v>
      </c>
      <c r="CF67">
        <f t="shared" si="78"/>
        <v>135.79951118946926</v>
      </c>
      <c r="CG67">
        <f t="shared" si="78"/>
        <v>135.07714074385149</v>
      </c>
      <c r="CH67">
        <f t="shared" si="78"/>
        <v>134.2915074360161</v>
      </c>
      <c r="CI67">
        <f t="shared" si="78"/>
        <v>133.44657963606232</v>
      </c>
      <c r="CJ67">
        <f t="shared" si="78"/>
        <v>132.54530788281718</v>
      </c>
      <c r="CK67">
        <f t="shared" si="78"/>
        <v>131.59134418300115</v>
      </c>
      <c r="CL67">
        <f t="shared" si="78"/>
        <v>130.58914145843983</v>
      </c>
      <c r="CM67">
        <f t="shared" si="78"/>
        <v>129.5437509298113</v>
      </c>
      <c r="CN67">
        <f t="shared" si="78"/>
        <v>129.49144265992095</v>
      </c>
      <c r="CO67">
        <f t="shared" si="78"/>
        <v>129.42245046073998</v>
      </c>
      <c r="CP67">
        <f t="shared" si="78"/>
        <v>129.35019407766035</v>
      </c>
      <c r="CQ67">
        <f t="shared" si="78"/>
        <v>129.28607626911437</v>
      </c>
      <c r="CR67">
        <f t="shared" si="78"/>
        <v>129.24120050314627</v>
      </c>
      <c r="CS67">
        <f t="shared" si="78"/>
        <v>128.88341830703095</v>
      </c>
      <c r="CT67">
        <f t="shared" si="78"/>
        <v>128.56989733749387</v>
      </c>
      <c r="CU67">
        <f t="shared" si="78"/>
        <v>128.31483950986444</v>
      </c>
      <c r="CV67">
        <f t="shared" si="78"/>
        <v>128.12700321399129</v>
      </c>
      <c r="CW67">
        <f t="shared" si="78"/>
        <v>128.01381171719586</v>
      </c>
      <c r="CX67">
        <f t="shared" ref="CX67:DQ67" si="79">CX$49*CX28</f>
        <v>128.01381171719586</v>
      </c>
      <c r="CY67">
        <f t="shared" si="79"/>
        <v>128.01381171719586</v>
      </c>
      <c r="CZ67">
        <f t="shared" si="79"/>
        <v>128.01381171719586</v>
      </c>
      <c r="DA67">
        <f t="shared" si="79"/>
        <v>128.01381171719586</v>
      </c>
      <c r="DB67">
        <f t="shared" si="79"/>
        <v>128.01381171719586</v>
      </c>
      <c r="DC67">
        <f t="shared" si="79"/>
        <v>128.01381171719586</v>
      </c>
      <c r="DD67">
        <f t="shared" si="79"/>
        <v>128.01381171719586</v>
      </c>
      <c r="DE67">
        <f t="shared" si="79"/>
        <v>128.01381171719586</v>
      </c>
      <c r="DF67">
        <f t="shared" si="79"/>
        <v>128.01381171719586</v>
      </c>
      <c r="DG67">
        <f t="shared" si="79"/>
        <v>128.01381171719586</v>
      </c>
      <c r="DH67">
        <f t="shared" si="79"/>
        <v>128.01381171719586</v>
      </c>
      <c r="DI67">
        <f t="shared" si="79"/>
        <v>128.01381171719586</v>
      </c>
      <c r="DJ67">
        <f t="shared" si="79"/>
        <v>128.01381171719586</v>
      </c>
      <c r="DK67">
        <f t="shared" si="79"/>
        <v>128.01381171719586</v>
      </c>
      <c r="DL67">
        <f t="shared" si="79"/>
        <v>128.01381171719586</v>
      </c>
      <c r="DM67">
        <f t="shared" si="79"/>
        <v>128.01381171719586</v>
      </c>
      <c r="DN67">
        <f t="shared" si="79"/>
        <v>128.01381171719586</v>
      </c>
      <c r="DO67">
        <f t="shared" si="79"/>
        <v>128.01381171719586</v>
      </c>
      <c r="DP67">
        <f t="shared" si="79"/>
        <v>128.01381171719586</v>
      </c>
      <c r="DQ67">
        <f t="shared" si="79"/>
        <v>128.01381171719586</v>
      </c>
    </row>
    <row r="68" spans="1:121" x14ac:dyDescent="0.25">
      <c r="A68" t="str">
        <f t="shared" si="48"/>
        <v>08_JPN</v>
      </c>
      <c r="B68" t="str">
        <f t="shared" si="48"/>
        <v>7_10_refinery_gas_not_liquefied</v>
      </c>
      <c r="C68" t="str">
        <f t="shared" si="48"/>
        <v>7_10_refi_gas_notliq</v>
      </c>
      <c r="D68" s="4" t="s">
        <v>149</v>
      </c>
      <c r="E68" s="4"/>
      <c r="F68" s="4"/>
      <c r="G68" s="4">
        <f t="shared" si="49"/>
        <v>0</v>
      </c>
      <c r="BL68" t="str">
        <f t="shared" si="50"/>
        <v>08_JPN</v>
      </c>
      <c r="BM68" t="str">
        <f t="shared" si="51"/>
        <v>d_nonenergy_7_10_refi_gas_notliq</v>
      </c>
      <c r="BP68">
        <f t="shared" ref="BP68:CW68" si="80">BP$49*BP29</f>
        <v>0</v>
      </c>
      <c r="BQ68">
        <f t="shared" si="80"/>
        <v>0</v>
      </c>
      <c r="BR68">
        <f t="shared" si="80"/>
        <v>0</v>
      </c>
      <c r="BS68">
        <f t="shared" si="80"/>
        <v>0</v>
      </c>
      <c r="BT68">
        <f t="shared" si="80"/>
        <v>0</v>
      </c>
      <c r="BU68">
        <f t="shared" si="80"/>
        <v>0</v>
      </c>
      <c r="BV68">
        <f t="shared" si="80"/>
        <v>0</v>
      </c>
      <c r="BW68">
        <f t="shared" si="80"/>
        <v>0</v>
      </c>
      <c r="BX68">
        <f t="shared" si="80"/>
        <v>0</v>
      </c>
      <c r="BY68">
        <f t="shared" si="80"/>
        <v>0</v>
      </c>
      <c r="BZ68">
        <f t="shared" si="80"/>
        <v>0</v>
      </c>
      <c r="CA68">
        <f t="shared" si="80"/>
        <v>0</v>
      </c>
      <c r="CB68">
        <f t="shared" si="80"/>
        <v>0</v>
      </c>
      <c r="CC68">
        <f t="shared" si="80"/>
        <v>0</v>
      </c>
      <c r="CD68">
        <f t="shared" si="80"/>
        <v>0</v>
      </c>
      <c r="CE68">
        <f t="shared" si="80"/>
        <v>0</v>
      </c>
      <c r="CF68">
        <f t="shared" si="80"/>
        <v>0</v>
      </c>
      <c r="CG68">
        <f t="shared" si="80"/>
        <v>0</v>
      </c>
      <c r="CH68">
        <f t="shared" si="80"/>
        <v>0</v>
      </c>
      <c r="CI68">
        <f t="shared" si="80"/>
        <v>0</v>
      </c>
      <c r="CJ68">
        <f t="shared" si="80"/>
        <v>0</v>
      </c>
      <c r="CK68">
        <f t="shared" si="80"/>
        <v>0</v>
      </c>
      <c r="CL68">
        <f t="shared" si="80"/>
        <v>0</v>
      </c>
      <c r="CM68">
        <f t="shared" si="80"/>
        <v>0</v>
      </c>
      <c r="CN68">
        <f t="shared" si="80"/>
        <v>0</v>
      </c>
      <c r="CO68">
        <f t="shared" si="80"/>
        <v>0</v>
      </c>
      <c r="CP68">
        <f t="shared" si="80"/>
        <v>0</v>
      </c>
      <c r="CQ68">
        <f t="shared" si="80"/>
        <v>0</v>
      </c>
      <c r="CR68">
        <f t="shared" si="80"/>
        <v>0</v>
      </c>
      <c r="CS68">
        <f t="shared" si="80"/>
        <v>0</v>
      </c>
      <c r="CT68">
        <f t="shared" si="80"/>
        <v>0</v>
      </c>
      <c r="CU68">
        <f t="shared" si="80"/>
        <v>0</v>
      </c>
      <c r="CV68">
        <f t="shared" si="80"/>
        <v>0</v>
      </c>
      <c r="CW68">
        <f t="shared" si="80"/>
        <v>0</v>
      </c>
      <c r="CX68">
        <f t="shared" ref="CX68:DQ68" si="81">CX$49*CX29</f>
        <v>0</v>
      </c>
      <c r="CY68">
        <f t="shared" si="81"/>
        <v>0</v>
      </c>
      <c r="CZ68">
        <f t="shared" si="81"/>
        <v>0</v>
      </c>
      <c r="DA68">
        <f t="shared" si="81"/>
        <v>0</v>
      </c>
      <c r="DB68">
        <f t="shared" si="81"/>
        <v>0</v>
      </c>
      <c r="DC68">
        <f t="shared" si="81"/>
        <v>0</v>
      </c>
      <c r="DD68">
        <f t="shared" si="81"/>
        <v>0</v>
      </c>
      <c r="DE68">
        <f t="shared" si="81"/>
        <v>0</v>
      </c>
      <c r="DF68">
        <f t="shared" si="81"/>
        <v>0</v>
      </c>
      <c r="DG68">
        <f t="shared" si="81"/>
        <v>0</v>
      </c>
      <c r="DH68">
        <f t="shared" si="81"/>
        <v>0</v>
      </c>
      <c r="DI68">
        <f t="shared" si="81"/>
        <v>0</v>
      </c>
      <c r="DJ68">
        <f t="shared" si="81"/>
        <v>0</v>
      </c>
      <c r="DK68">
        <f t="shared" si="81"/>
        <v>0</v>
      </c>
      <c r="DL68">
        <f t="shared" si="81"/>
        <v>0</v>
      </c>
      <c r="DM68">
        <f t="shared" si="81"/>
        <v>0</v>
      </c>
      <c r="DN68">
        <f t="shared" si="81"/>
        <v>0</v>
      </c>
      <c r="DO68">
        <f t="shared" si="81"/>
        <v>0</v>
      </c>
      <c r="DP68">
        <f t="shared" si="81"/>
        <v>0</v>
      </c>
      <c r="DQ68">
        <f t="shared" si="81"/>
        <v>0</v>
      </c>
    </row>
    <row r="69" spans="1:121" x14ac:dyDescent="0.25">
      <c r="A69" t="str">
        <f t="shared" si="48"/>
        <v>08_JPN</v>
      </c>
      <c r="B69" t="str">
        <f t="shared" si="48"/>
        <v>7_11_ethane</v>
      </c>
      <c r="C69" t="str">
        <f t="shared" si="48"/>
        <v>7_11_ethane</v>
      </c>
      <c r="D69" s="4" t="s">
        <v>149</v>
      </c>
      <c r="E69" s="4"/>
      <c r="F69" s="4"/>
      <c r="G69" s="4">
        <f t="shared" si="49"/>
        <v>0</v>
      </c>
      <c r="BL69" t="str">
        <f t="shared" si="50"/>
        <v>08_JPN</v>
      </c>
      <c r="BM69" t="str">
        <f t="shared" si="51"/>
        <v>d_nonenergy_7_11_ethane</v>
      </c>
      <c r="BP69">
        <f t="shared" ref="BP69:CW69" si="82">BP$49*BP30</f>
        <v>0</v>
      </c>
      <c r="BQ69">
        <f t="shared" si="82"/>
        <v>0</v>
      </c>
      <c r="BR69">
        <f t="shared" si="82"/>
        <v>0</v>
      </c>
      <c r="BS69">
        <f t="shared" si="82"/>
        <v>0</v>
      </c>
      <c r="BT69">
        <f t="shared" si="82"/>
        <v>0</v>
      </c>
      <c r="BU69">
        <f t="shared" si="82"/>
        <v>0</v>
      </c>
      <c r="BV69">
        <f t="shared" si="82"/>
        <v>0</v>
      </c>
      <c r="BW69">
        <f t="shared" si="82"/>
        <v>0</v>
      </c>
      <c r="BX69">
        <f t="shared" si="82"/>
        <v>0</v>
      </c>
      <c r="BY69">
        <f t="shared" si="82"/>
        <v>0</v>
      </c>
      <c r="BZ69">
        <f t="shared" si="82"/>
        <v>0</v>
      </c>
      <c r="CA69">
        <f t="shared" si="82"/>
        <v>0</v>
      </c>
      <c r="CB69">
        <f t="shared" si="82"/>
        <v>0</v>
      </c>
      <c r="CC69">
        <f t="shared" si="82"/>
        <v>0</v>
      </c>
      <c r="CD69">
        <f t="shared" si="82"/>
        <v>0</v>
      </c>
      <c r="CE69">
        <f t="shared" si="82"/>
        <v>0</v>
      </c>
      <c r="CF69">
        <f t="shared" si="82"/>
        <v>0</v>
      </c>
      <c r="CG69">
        <f t="shared" si="82"/>
        <v>0</v>
      </c>
      <c r="CH69">
        <f t="shared" si="82"/>
        <v>0</v>
      </c>
      <c r="CI69">
        <f t="shared" si="82"/>
        <v>0</v>
      </c>
      <c r="CJ69">
        <f t="shared" si="82"/>
        <v>0</v>
      </c>
      <c r="CK69">
        <f t="shared" si="82"/>
        <v>0</v>
      </c>
      <c r="CL69">
        <f t="shared" si="82"/>
        <v>0</v>
      </c>
      <c r="CM69">
        <f t="shared" si="82"/>
        <v>0</v>
      </c>
      <c r="CN69">
        <f t="shared" si="82"/>
        <v>0</v>
      </c>
      <c r="CO69">
        <f t="shared" si="82"/>
        <v>0</v>
      </c>
      <c r="CP69">
        <f t="shared" si="82"/>
        <v>0</v>
      </c>
      <c r="CQ69">
        <f t="shared" si="82"/>
        <v>0</v>
      </c>
      <c r="CR69">
        <f t="shared" si="82"/>
        <v>0</v>
      </c>
      <c r="CS69">
        <f t="shared" si="82"/>
        <v>0</v>
      </c>
      <c r="CT69">
        <f t="shared" si="82"/>
        <v>0</v>
      </c>
      <c r="CU69">
        <f t="shared" si="82"/>
        <v>0</v>
      </c>
      <c r="CV69">
        <f t="shared" si="82"/>
        <v>0</v>
      </c>
      <c r="CW69">
        <f t="shared" si="82"/>
        <v>0</v>
      </c>
      <c r="CX69">
        <f t="shared" ref="CX69:DQ69" si="83">CX$49*CX30</f>
        <v>0</v>
      </c>
      <c r="CY69">
        <f t="shared" si="83"/>
        <v>0</v>
      </c>
      <c r="CZ69">
        <f t="shared" si="83"/>
        <v>0</v>
      </c>
      <c r="DA69">
        <f t="shared" si="83"/>
        <v>0</v>
      </c>
      <c r="DB69">
        <f t="shared" si="83"/>
        <v>0</v>
      </c>
      <c r="DC69">
        <f t="shared" si="83"/>
        <v>0</v>
      </c>
      <c r="DD69">
        <f t="shared" si="83"/>
        <v>0</v>
      </c>
      <c r="DE69">
        <f t="shared" si="83"/>
        <v>0</v>
      </c>
      <c r="DF69">
        <f t="shared" si="83"/>
        <v>0</v>
      </c>
      <c r="DG69">
        <f t="shared" si="83"/>
        <v>0</v>
      </c>
      <c r="DH69">
        <f t="shared" si="83"/>
        <v>0</v>
      </c>
      <c r="DI69">
        <f t="shared" si="83"/>
        <v>0</v>
      </c>
      <c r="DJ69">
        <f t="shared" si="83"/>
        <v>0</v>
      </c>
      <c r="DK69">
        <f t="shared" si="83"/>
        <v>0</v>
      </c>
      <c r="DL69">
        <f t="shared" si="83"/>
        <v>0</v>
      </c>
      <c r="DM69">
        <f t="shared" si="83"/>
        <v>0</v>
      </c>
      <c r="DN69">
        <f t="shared" si="83"/>
        <v>0</v>
      </c>
      <c r="DO69">
        <f t="shared" si="83"/>
        <v>0</v>
      </c>
      <c r="DP69">
        <f t="shared" si="83"/>
        <v>0</v>
      </c>
      <c r="DQ69">
        <f t="shared" si="83"/>
        <v>0</v>
      </c>
    </row>
    <row r="70" spans="1:121" x14ac:dyDescent="0.25">
      <c r="A70" t="str">
        <f t="shared" si="48"/>
        <v>08_JPN</v>
      </c>
      <c r="B70" t="str">
        <f t="shared" si="48"/>
        <v>7_x_other_petroleum_products</v>
      </c>
      <c r="C70" t="str">
        <f t="shared" si="48"/>
        <v>7_x_other_petrol_prod</v>
      </c>
      <c r="D70" s="4" t="s">
        <v>149</v>
      </c>
      <c r="E70" s="4"/>
      <c r="F70" s="4"/>
      <c r="G70" s="4">
        <f t="shared" si="49"/>
        <v>225.92600820000001</v>
      </c>
      <c r="BL70" t="str">
        <f t="shared" si="50"/>
        <v>08_JPN</v>
      </c>
      <c r="BM70" t="str">
        <f t="shared" si="51"/>
        <v>d_nonenergy_7_x_other_petrol_prod</v>
      </c>
      <c r="BP70">
        <f t="shared" ref="BP70:CW70" si="84">BP$49*BP31</f>
        <v>230.33278267200001</v>
      </c>
      <c r="BQ70">
        <f t="shared" si="84"/>
        <v>225.92600820000001</v>
      </c>
      <c r="BR70">
        <f t="shared" si="84"/>
        <v>222.50059548782218</v>
      </c>
      <c r="BS70">
        <f t="shared" si="84"/>
        <v>202.88963270872927</v>
      </c>
      <c r="BT70">
        <f t="shared" si="84"/>
        <v>202.66917236557825</v>
      </c>
      <c r="BU70">
        <f t="shared" si="84"/>
        <v>202.52747432342957</v>
      </c>
      <c r="BV70">
        <f t="shared" si="84"/>
        <v>202.44622634584911</v>
      </c>
      <c r="BW70">
        <f t="shared" si="84"/>
        <v>202.41412659445507</v>
      </c>
      <c r="BX70">
        <f t="shared" si="84"/>
        <v>202.42146332710757</v>
      </c>
      <c r="BY70">
        <f t="shared" si="84"/>
        <v>202.46034205234349</v>
      </c>
      <c r="BZ70">
        <f t="shared" si="84"/>
        <v>202.51976974462013</v>
      </c>
      <c r="CA70">
        <f t="shared" si="84"/>
        <v>200.43423750514569</v>
      </c>
      <c r="CB70">
        <f t="shared" si="84"/>
        <v>198.36768595929018</v>
      </c>
      <c r="CC70">
        <f t="shared" si="84"/>
        <v>196.29431756178039</v>
      </c>
      <c r="CD70">
        <f t="shared" si="84"/>
        <v>195.56776912910101</v>
      </c>
      <c r="CE70">
        <f t="shared" si="84"/>
        <v>194.73547021063135</v>
      </c>
      <c r="CF70">
        <f t="shared" si="84"/>
        <v>193.80033505520743</v>
      </c>
      <c r="CG70">
        <f t="shared" si="84"/>
        <v>192.76943565675984</v>
      </c>
      <c r="CH70">
        <f t="shared" si="84"/>
        <v>191.64825343043651</v>
      </c>
      <c r="CI70">
        <f t="shared" si="84"/>
        <v>190.44245166212204</v>
      </c>
      <c r="CJ70">
        <f t="shared" si="84"/>
        <v>189.15624108430191</v>
      </c>
      <c r="CK70">
        <f t="shared" si="84"/>
        <v>187.79483349869648</v>
      </c>
      <c r="CL70">
        <f t="shared" si="84"/>
        <v>186.36458369800138</v>
      </c>
      <c r="CM70">
        <f t="shared" si="84"/>
        <v>184.87270031096119</v>
      </c>
      <c r="CN70">
        <f t="shared" si="84"/>
        <v>184.79805085057569</v>
      </c>
      <c r="CO70">
        <f t="shared" si="84"/>
        <v>184.69959164994711</v>
      </c>
      <c r="CP70">
        <f t="shared" si="84"/>
        <v>184.5964741119821</v>
      </c>
      <c r="CQ70">
        <f t="shared" si="84"/>
        <v>184.50497118483327</v>
      </c>
      <c r="CR70">
        <f t="shared" si="84"/>
        <v>184.44092869746126</v>
      </c>
      <c r="CS70">
        <f t="shared" si="84"/>
        <v>183.93033547899824</v>
      </c>
      <c r="CT70">
        <f t="shared" si="84"/>
        <v>183.48290773488546</v>
      </c>
      <c r="CU70">
        <f t="shared" si="84"/>
        <v>183.11891310765833</v>
      </c>
      <c r="CV70">
        <f t="shared" si="84"/>
        <v>182.85085075046064</v>
      </c>
      <c r="CW70">
        <f t="shared" si="84"/>
        <v>182.68931445469482</v>
      </c>
      <c r="CX70">
        <f t="shared" ref="CX70:DQ70" si="85">CX$49*CX31</f>
        <v>182.68931445469482</v>
      </c>
      <c r="CY70">
        <f t="shared" si="85"/>
        <v>182.68931445469482</v>
      </c>
      <c r="CZ70">
        <f t="shared" si="85"/>
        <v>182.68931445469482</v>
      </c>
      <c r="DA70">
        <f t="shared" si="85"/>
        <v>182.68931445469482</v>
      </c>
      <c r="DB70">
        <f t="shared" si="85"/>
        <v>182.68931445469482</v>
      </c>
      <c r="DC70">
        <f t="shared" si="85"/>
        <v>182.68931445469482</v>
      </c>
      <c r="DD70">
        <f t="shared" si="85"/>
        <v>182.68931445469482</v>
      </c>
      <c r="DE70">
        <f t="shared" si="85"/>
        <v>182.68931445469482</v>
      </c>
      <c r="DF70">
        <f t="shared" si="85"/>
        <v>182.68931445469482</v>
      </c>
      <c r="DG70">
        <f t="shared" si="85"/>
        <v>182.68931445469482</v>
      </c>
      <c r="DH70">
        <f t="shared" si="85"/>
        <v>182.68931445469482</v>
      </c>
      <c r="DI70">
        <f t="shared" si="85"/>
        <v>182.68931445469482</v>
      </c>
      <c r="DJ70">
        <f t="shared" si="85"/>
        <v>182.68931445469482</v>
      </c>
      <c r="DK70">
        <f t="shared" si="85"/>
        <v>182.68931445469482</v>
      </c>
      <c r="DL70">
        <f t="shared" si="85"/>
        <v>182.68931445469482</v>
      </c>
      <c r="DM70">
        <f t="shared" si="85"/>
        <v>182.68931445469482</v>
      </c>
      <c r="DN70">
        <f t="shared" si="85"/>
        <v>182.68931445469482</v>
      </c>
      <c r="DO70">
        <f t="shared" si="85"/>
        <v>182.68931445469482</v>
      </c>
      <c r="DP70">
        <f t="shared" si="85"/>
        <v>182.68931445469482</v>
      </c>
      <c r="DQ70">
        <f t="shared" si="85"/>
        <v>182.68931445469482</v>
      </c>
    </row>
    <row r="71" spans="1:121" x14ac:dyDescent="0.25">
      <c r="A71" t="str">
        <f t="shared" si="48"/>
        <v>08_JPN</v>
      </c>
      <c r="B71" t="str">
        <f t="shared" si="48"/>
        <v>8_1_natural_gas</v>
      </c>
      <c r="C71" t="str">
        <f t="shared" si="48"/>
        <v>8_1_natural_gas</v>
      </c>
      <c r="D71" s="4" t="s">
        <v>149</v>
      </c>
      <c r="E71" s="4"/>
      <c r="F71" s="4"/>
      <c r="G71" s="4">
        <f t="shared" si="49"/>
        <v>9.3404995920000005</v>
      </c>
      <c r="BL71" t="str">
        <f t="shared" si="50"/>
        <v>08_JPN</v>
      </c>
      <c r="BM71" t="str">
        <f t="shared" si="51"/>
        <v>d_nonenergy_8_1_natural_gas</v>
      </c>
      <c r="BP71">
        <f t="shared" ref="BP71:CW71" si="86">BP$49*BP32</f>
        <v>9.3733659720000002</v>
      </c>
      <c r="BQ71">
        <f t="shared" si="86"/>
        <v>9.3404995920000005</v>
      </c>
      <c r="BR71">
        <f t="shared" si="86"/>
        <v>9.1988821381466792</v>
      </c>
      <c r="BS71">
        <f t="shared" si="86"/>
        <v>8.3881025767484694</v>
      </c>
      <c r="BT71">
        <f t="shared" si="86"/>
        <v>8.3789880451296419</v>
      </c>
      <c r="BU71">
        <f t="shared" si="86"/>
        <v>8.3731297974873193</v>
      </c>
      <c r="BV71">
        <f t="shared" si="86"/>
        <v>8.3697707477369736</v>
      </c>
      <c r="BW71">
        <f t="shared" si="86"/>
        <v>8.3684436419416368</v>
      </c>
      <c r="BX71">
        <f t="shared" si="86"/>
        <v>8.3687469657992715</v>
      </c>
      <c r="BY71">
        <f t="shared" si="86"/>
        <v>8.3703543359294166</v>
      </c>
      <c r="BZ71">
        <f t="shared" si="86"/>
        <v>8.3728112656998572</v>
      </c>
      <c r="CA71">
        <f t="shared" si="86"/>
        <v>8.2865887312200321</v>
      </c>
      <c r="CB71">
        <f t="shared" si="86"/>
        <v>8.201150918970356</v>
      </c>
      <c r="CC71">
        <f t="shared" si="86"/>
        <v>8.1154312763966594</v>
      </c>
      <c r="CD71">
        <f t="shared" si="86"/>
        <v>8.0853934538676029</v>
      </c>
      <c r="CE71">
        <f t="shared" si="86"/>
        <v>8.0509835699842647</v>
      </c>
      <c r="CF71">
        <f t="shared" si="86"/>
        <v>8.0123221090604311</v>
      </c>
      <c r="CG71">
        <f t="shared" si="86"/>
        <v>7.9697014498131411</v>
      </c>
      <c r="CH71">
        <f t="shared" si="86"/>
        <v>7.9233482113747407</v>
      </c>
      <c r="CI71">
        <f t="shared" si="86"/>
        <v>7.8734965319921528</v>
      </c>
      <c r="CJ71">
        <f t="shared" si="86"/>
        <v>7.8203204967358673</v>
      </c>
      <c r="CK71">
        <f t="shared" si="86"/>
        <v>7.7640355780618027</v>
      </c>
      <c r="CL71">
        <f t="shared" si="86"/>
        <v>7.7049045033073433</v>
      </c>
      <c r="CM71">
        <f t="shared" si="86"/>
        <v>7.6432253001072201</v>
      </c>
      <c r="CN71">
        <f t="shared" si="86"/>
        <v>7.6401390540400715</v>
      </c>
      <c r="CO71">
        <f t="shared" si="86"/>
        <v>7.6360684375996408</v>
      </c>
      <c r="CP71">
        <f t="shared" si="86"/>
        <v>7.6318052306808637</v>
      </c>
      <c r="CQ71">
        <f t="shared" si="86"/>
        <v>7.6280222087060583</v>
      </c>
      <c r="CR71">
        <f t="shared" si="86"/>
        <v>7.6253744886319739</v>
      </c>
      <c r="CS71">
        <f t="shared" si="86"/>
        <v>7.6042649413659067</v>
      </c>
      <c r="CT71">
        <f t="shared" si="86"/>
        <v>7.5857668556668258</v>
      </c>
      <c r="CU71">
        <f t="shared" si="86"/>
        <v>7.5707181603254039</v>
      </c>
      <c r="CV71">
        <f t="shared" si="86"/>
        <v>7.5596356100781605</v>
      </c>
      <c r="CW71">
        <f t="shared" si="86"/>
        <v>7.5529571859484435</v>
      </c>
      <c r="CX71">
        <f t="shared" ref="CX71:DQ71" si="87">CX$49*CX32</f>
        <v>7.5529571859484435</v>
      </c>
      <c r="CY71">
        <f t="shared" si="87"/>
        <v>7.5529571859484435</v>
      </c>
      <c r="CZ71">
        <f t="shared" si="87"/>
        <v>7.5529571859484435</v>
      </c>
      <c r="DA71">
        <f t="shared" si="87"/>
        <v>7.5529571859484435</v>
      </c>
      <c r="DB71">
        <f t="shared" si="87"/>
        <v>7.5529571859484435</v>
      </c>
      <c r="DC71">
        <f t="shared" si="87"/>
        <v>7.5529571859484435</v>
      </c>
      <c r="DD71">
        <f t="shared" si="87"/>
        <v>7.5529571859484435</v>
      </c>
      <c r="DE71">
        <f t="shared" si="87"/>
        <v>7.5529571859484435</v>
      </c>
      <c r="DF71">
        <f t="shared" si="87"/>
        <v>7.5529571859484435</v>
      </c>
      <c r="DG71">
        <f t="shared" si="87"/>
        <v>7.5529571859484435</v>
      </c>
      <c r="DH71">
        <f t="shared" si="87"/>
        <v>7.5529571859484435</v>
      </c>
      <c r="DI71">
        <f t="shared" si="87"/>
        <v>7.5529571859484435</v>
      </c>
      <c r="DJ71">
        <f t="shared" si="87"/>
        <v>7.5529571859484435</v>
      </c>
      <c r="DK71">
        <f t="shared" si="87"/>
        <v>7.5529571859484435</v>
      </c>
      <c r="DL71">
        <f t="shared" si="87"/>
        <v>7.5529571859484435</v>
      </c>
      <c r="DM71">
        <f t="shared" si="87"/>
        <v>7.5529571859484435</v>
      </c>
      <c r="DN71">
        <f t="shared" si="87"/>
        <v>7.5529571859484435</v>
      </c>
      <c r="DO71">
        <f t="shared" si="87"/>
        <v>7.5529571859484435</v>
      </c>
      <c r="DP71">
        <f t="shared" si="87"/>
        <v>7.5529571859484435</v>
      </c>
      <c r="DQ71">
        <f t="shared" si="87"/>
        <v>7.5529571859484435</v>
      </c>
    </row>
    <row r="72" spans="1:121" x14ac:dyDescent="0.25">
      <c r="A72" t="str">
        <f t="shared" si="48"/>
        <v>08_JPN</v>
      </c>
      <c r="B72" t="str">
        <f t="shared" si="48"/>
        <v>15_1_fuelwood_and_woodwaste</v>
      </c>
      <c r="C72" t="str">
        <f t="shared" si="48"/>
        <v>15_1_fwood_wwaste</v>
      </c>
      <c r="D72" s="4" t="s">
        <v>149</v>
      </c>
      <c r="E72" s="4"/>
      <c r="F72" s="4"/>
      <c r="G72" s="4">
        <f t="shared" si="49"/>
        <v>0</v>
      </c>
      <c r="BL72" t="str">
        <f t="shared" si="50"/>
        <v>08_JPN</v>
      </c>
      <c r="BM72" t="str">
        <f t="shared" si="51"/>
        <v>d_nonenergy_15_1_fwood_wwaste</v>
      </c>
      <c r="BP72">
        <f t="shared" ref="BP72:CW72" si="88">BP$49*BP33</f>
        <v>0</v>
      </c>
      <c r="BQ72">
        <f t="shared" si="88"/>
        <v>0</v>
      </c>
      <c r="BR72">
        <f t="shared" si="88"/>
        <v>0</v>
      </c>
      <c r="BS72">
        <f t="shared" si="88"/>
        <v>0</v>
      </c>
      <c r="BT72">
        <f t="shared" si="88"/>
        <v>0</v>
      </c>
      <c r="BU72">
        <f t="shared" si="88"/>
        <v>0</v>
      </c>
      <c r="BV72">
        <f t="shared" si="88"/>
        <v>0</v>
      </c>
      <c r="BW72">
        <f t="shared" si="88"/>
        <v>0</v>
      </c>
      <c r="BX72">
        <f t="shared" si="88"/>
        <v>0</v>
      </c>
      <c r="BY72">
        <f t="shared" si="88"/>
        <v>0</v>
      </c>
      <c r="BZ72">
        <f t="shared" si="88"/>
        <v>0</v>
      </c>
      <c r="CA72">
        <f t="shared" si="88"/>
        <v>0</v>
      </c>
      <c r="CB72">
        <f t="shared" si="88"/>
        <v>0</v>
      </c>
      <c r="CC72">
        <f t="shared" si="88"/>
        <v>0</v>
      </c>
      <c r="CD72">
        <f t="shared" si="88"/>
        <v>0</v>
      </c>
      <c r="CE72">
        <f t="shared" si="88"/>
        <v>0</v>
      </c>
      <c r="CF72">
        <f t="shared" si="88"/>
        <v>0</v>
      </c>
      <c r="CG72">
        <f t="shared" si="88"/>
        <v>0</v>
      </c>
      <c r="CH72">
        <f t="shared" si="88"/>
        <v>0</v>
      </c>
      <c r="CI72">
        <f t="shared" si="88"/>
        <v>0</v>
      </c>
      <c r="CJ72">
        <f t="shared" si="88"/>
        <v>0</v>
      </c>
      <c r="CK72">
        <f t="shared" si="88"/>
        <v>0</v>
      </c>
      <c r="CL72">
        <f t="shared" si="88"/>
        <v>0</v>
      </c>
      <c r="CM72">
        <f t="shared" si="88"/>
        <v>0</v>
      </c>
      <c r="CN72">
        <f t="shared" si="88"/>
        <v>0</v>
      </c>
      <c r="CO72">
        <f t="shared" si="88"/>
        <v>0</v>
      </c>
      <c r="CP72">
        <f t="shared" si="88"/>
        <v>0</v>
      </c>
      <c r="CQ72">
        <f t="shared" si="88"/>
        <v>0</v>
      </c>
      <c r="CR72">
        <f t="shared" si="88"/>
        <v>0</v>
      </c>
      <c r="CS72">
        <f t="shared" si="88"/>
        <v>0</v>
      </c>
      <c r="CT72">
        <f t="shared" si="88"/>
        <v>0</v>
      </c>
      <c r="CU72">
        <f t="shared" si="88"/>
        <v>0</v>
      </c>
      <c r="CV72">
        <f t="shared" si="88"/>
        <v>0</v>
      </c>
      <c r="CW72">
        <f t="shared" si="88"/>
        <v>0</v>
      </c>
      <c r="CX72">
        <f t="shared" ref="CX72:DQ72" si="89">CX$49*CX33</f>
        <v>0</v>
      </c>
      <c r="CY72">
        <f t="shared" si="89"/>
        <v>0</v>
      </c>
      <c r="CZ72">
        <f t="shared" si="89"/>
        <v>0</v>
      </c>
      <c r="DA72">
        <f t="shared" si="89"/>
        <v>0</v>
      </c>
      <c r="DB72">
        <f t="shared" si="89"/>
        <v>0</v>
      </c>
      <c r="DC72">
        <f t="shared" si="89"/>
        <v>0</v>
      </c>
      <c r="DD72">
        <f t="shared" si="89"/>
        <v>0</v>
      </c>
      <c r="DE72">
        <f t="shared" si="89"/>
        <v>0</v>
      </c>
      <c r="DF72">
        <f t="shared" si="89"/>
        <v>0</v>
      </c>
      <c r="DG72">
        <f t="shared" si="89"/>
        <v>0</v>
      </c>
      <c r="DH72">
        <f t="shared" si="89"/>
        <v>0</v>
      </c>
      <c r="DI72">
        <f t="shared" si="89"/>
        <v>0</v>
      </c>
      <c r="DJ72">
        <f t="shared" si="89"/>
        <v>0</v>
      </c>
      <c r="DK72">
        <f t="shared" si="89"/>
        <v>0</v>
      </c>
      <c r="DL72">
        <f t="shared" si="89"/>
        <v>0</v>
      </c>
      <c r="DM72">
        <f t="shared" si="89"/>
        <v>0</v>
      </c>
      <c r="DN72">
        <f t="shared" si="89"/>
        <v>0</v>
      </c>
      <c r="DO72">
        <f t="shared" si="89"/>
        <v>0</v>
      </c>
      <c r="DP72">
        <f t="shared" si="89"/>
        <v>0</v>
      </c>
      <c r="DQ72">
        <f t="shared" si="89"/>
        <v>0</v>
      </c>
    </row>
    <row r="73" spans="1:121" x14ac:dyDescent="0.25">
      <c r="A73" t="str">
        <f t="shared" si="48"/>
        <v>08_JPN</v>
      </c>
      <c r="B73" t="str">
        <f t="shared" si="48"/>
        <v>15_2_bagasse</v>
      </c>
      <c r="C73" t="str">
        <f t="shared" si="48"/>
        <v>15_2_bagasse</v>
      </c>
      <c r="D73" s="4" t="s">
        <v>149</v>
      </c>
      <c r="E73" s="4"/>
      <c r="F73" s="4"/>
      <c r="G73" s="4">
        <f t="shared" si="49"/>
        <v>0</v>
      </c>
      <c r="BL73" t="str">
        <f t="shared" si="50"/>
        <v>08_JPN</v>
      </c>
      <c r="BM73" t="str">
        <f t="shared" si="51"/>
        <v>d_nonenergy_15_2_bagasse</v>
      </c>
      <c r="BP73">
        <f t="shared" ref="BP73:CW73" si="90">BP$49*BP34</f>
        <v>0</v>
      </c>
      <c r="BQ73">
        <f t="shared" si="90"/>
        <v>0</v>
      </c>
      <c r="BR73">
        <f t="shared" si="90"/>
        <v>0</v>
      </c>
      <c r="BS73">
        <f t="shared" si="90"/>
        <v>0</v>
      </c>
      <c r="BT73">
        <f t="shared" si="90"/>
        <v>0</v>
      </c>
      <c r="BU73">
        <f t="shared" si="90"/>
        <v>0</v>
      </c>
      <c r="BV73">
        <f t="shared" si="90"/>
        <v>0</v>
      </c>
      <c r="BW73">
        <f t="shared" si="90"/>
        <v>0</v>
      </c>
      <c r="BX73">
        <f t="shared" si="90"/>
        <v>0</v>
      </c>
      <c r="BY73">
        <f t="shared" si="90"/>
        <v>0</v>
      </c>
      <c r="BZ73">
        <f t="shared" si="90"/>
        <v>0</v>
      </c>
      <c r="CA73">
        <f t="shared" si="90"/>
        <v>0</v>
      </c>
      <c r="CB73">
        <f t="shared" si="90"/>
        <v>0</v>
      </c>
      <c r="CC73">
        <f t="shared" si="90"/>
        <v>0</v>
      </c>
      <c r="CD73">
        <f t="shared" si="90"/>
        <v>0</v>
      </c>
      <c r="CE73">
        <f t="shared" si="90"/>
        <v>0</v>
      </c>
      <c r="CF73">
        <f t="shared" si="90"/>
        <v>0</v>
      </c>
      <c r="CG73">
        <f t="shared" si="90"/>
        <v>0</v>
      </c>
      <c r="CH73">
        <f t="shared" si="90"/>
        <v>0</v>
      </c>
      <c r="CI73">
        <f t="shared" si="90"/>
        <v>0</v>
      </c>
      <c r="CJ73">
        <f t="shared" si="90"/>
        <v>0</v>
      </c>
      <c r="CK73">
        <f t="shared" si="90"/>
        <v>0</v>
      </c>
      <c r="CL73">
        <f t="shared" si="90"/>
        <v>0</v>
      </c>
      <c r="CM73">
        <f t="shared" si="90"/>
        <v>0</v>
      </c>
      <c r="CN73">
        <f t="shared" si="90"/>
        <v>0</v>
      </c>
      <c r="CO73">
        <f t="shared" si="90"/>
        <v>0</v>
      </c>
      <c r="CP73">
        <f t="shared" si="90"/>
        <v>0</v>
      </c>
      <c r="CQ73">
        <f t="shared" si="90"/>
        <v>0</v>
      </c>
      <c r="CR73">
        <f t="shared" si="90"/>
        <v>0</v>
      </c>
      <c r="CS73">
        <f t="shared" si="90"/>
        <v>0</v>
      </c>
      <c r="CT73">
        <f t="shared" si="90"/>
        <v>0</v>
      </c>
      <c r="CU73">
        <f t="shared" si="90"/>
        <v>0</v>
      </c>
      <c r="CV73">
        <f t="shared" si="90"/>
        <v>0</v>
      </c>
      <c r="CW73">
        <f t="shared" si="90"/>
        <v>0</v>
      </c>
      <c r="CX73">
        <f t="shared" ref="CX73:DQ73" si="91">CX$49*CX34</f>
        <v>0</v>
      </c>
      <c r="CY73">
        <f t="shared" si="91"/>
        <v>0</v>
      </c>
      <c r="CZ73">
        <f t="shared" si="91"/>
        <v>0</v>
      </c>
      <c r="DA73">
        <f t="shared" si="91"/>
        <v>0</v>
      </c>
      <c r="DB73">
        <f t="shared" si="91"/>
        <v>0</v>
      </c>
      <c r="DC73">
        <f t="shared" si="91"/>
        <v>0</v>
      </c>
      <c r="DD73">
        <f t="shared" si="91"/>
        <v>0</v>
      </c>
      <c r="DE73">
        <f t="shared" si="91"/>
        <v>0</v>
      </c>
      <c r="DF73">
        <f t="shared" si="91"/>
        <v>0</v>
      </c>
      <c r="DG73">
        <f t="shared" si="91"/>
        <v>0</v>
      </c>
      <c r="DH73">
        <f t="shared" si="91"/>
        <v>0</v>
      </c>
      <c r="DI73">
        <f t="shared" si="91"/>
        <v>0</v>
      </c>
      <c r="DJ73">
        <f t="shared" si="91"/>
        <v>0</v>
      </c>
      <c r="DK73">
        <f t="shared" si="91"/>
        <v>0</v>
      </c>
      <c r="DL73">
        <f t="shared" si="91"/>
        <v>0</v>
      </c>
      <c r="DM73">
        <f t="shared" si="91"/>
        <v>0</v>
      </c>
      <c r="DN73">
        <f t="shared" si="91"/>
        <v>0</v>
      </c>
      <c r="DO73">
        <f t="shared" si="91"/>
        <v>0</v>
      </c>
      <c r="DP73">
        <f t="shared" si="91"/>
        <v>0</v>
      </c>
      <c r="DQ73">
        <f t="shared" si="91"/>
        <v>0</v>
      </c>
    </row>
    <row r="74" spans="1:121" x14ac:dyDescent="0.25">
      <c r="A74" t="str">
        <f t="shared" si="48"/>
        <v>08_JPN</v>
      </c>
      <c r="B74" t="str">
        <f t="shared" si="48"/>
        <v>15_3_charcoal</v>
      </c>
      <c r="C74" t="str">
        <f t="shared" si="48"/>
        <v>15_3_charcoal</v>
      </c>
      <c r="D74" s="4" t="s">
        <v>149</v>
      </c>
      <c r="E74" s="4"/>
      <c r="F74" s="4"/>
      <c r="G74" s="4">
        <f t="shared" si="49"/>
        <v>0</v>
      </c>
      <c r="BL74" t="str">
        <f t="shared" si="50"/>
        <v>08_JPN</v>
      </c>
      <c r="BM74" t="str">
        <f t="shared" si="51"/>
        <v>d_nonenergy_15_3_charcoal</v>
      </c>
      <c r="BP74">
        <f t="shared" ref="BP74:CW74" si="92">BP$49*BP35</f>
        <v>0</v>
      </c>
      <c r="BQ74">
        <f t="shared" si="92"/>
        <v>0</v>
      </c>
      <c r="BR74">
        <f t="shared" si="92"/>
        <v>0</v>
      </c>
      <c r="BS74">
        <f t="shared" si="92"/>
        <v>0</v>
      </c>
      <c r="BT74">
        <f t="shared" si="92"/>
        <v>0</v>
      </c>
      <c r="BU74">
        <f t="shared" si="92"/>
        <v>0</v>
      </c>
      <c r="BV74">
        <f t="shared" si="92"/>
        <v>0</v>
      </c>
      <c r="BW74">
        <f t="shared" si="92"/>
        <v>0</v>
      </c>
      <c r="BX74">
        <f t="shared" si="92"/>
        <v>0</v>
      </c>
      <c r="BY74">
        <f t="shared" si="92"/>
        <v>0</v>
      </c>
      <c r="BZ74">
        <f t="shared" si="92"/>
        <v>0</v>
      </c>
      <c r="CA74">
        <f t="shared" si="92"/>
        <v>0</v>
      </c>
      <c r="CB74">
        <f t="shared" si="92"/>
        <v>0</v>
      </c>
      <c r="CC74">
        <f t="shared" si="92"/>
        <v>0</v>
      </c>
      <c r="CD74">
        <f t="shared" si="92"/>
        <v>0</v>
      </c>
      <c r="CE74">
        <f t="shared" si="92"/>
        <v>0</v>
      </c>
      <c r="CF74">
        <f t="shared" si="92"/>
        <v>0</v>
      </c>
      <c r="CG74">
        <f t="shared" si="92"/>
        <v>0</v>
      </c>
      <c r="CH74">
        <f t="shared" si="92"/>
        <v>0</v>
      </c>
      <c r="CI74">
        <f t="shared" si="92"/>
        <v>0</v>
      </c>
      <c r="CJ74">
        <f t="shared" si="92"/>
        <v>0</v>
      </c>
      <c r="CK74">
        <f t="shared" si="92"/>
        <v>0</v>
      </c>
      <c r="CL74">
        <f t="shared" si="92"/>
        <v>0</v>
      </c>
      <c r="CM74">
        <f t="shared" si="92"/>
        <v>0</v>
      </c>
      <c r="CN74">
        <f t="shared" si="92"/>
        <v>0</v>
      </c>
      <c r="CO74">
        <f t="shared" si="92"/>
        <v>0</v>
      </c>
      <c r="CP74">
        <f t="shared" si="92"/>
        <v>0</v>
      </c>
      <c r="CQ74">
        <f t="shared" si="92"/>
        <v>0</v>
      </c>
      <c r="CR74">
        <f t="shared" si="92"/>
        <v>0</v>
      </c>
      <c r="CS74">
        <f t="shared" si="92"/>
        <v>0</v>
      </c>
      <c r="CT74">
        <f t="shared" si="92"/>
        <v>0</v>
      </c>
      <c r="CU74">
        <f t="shared" si="92"/>
        <v>0</v>
      </c>
      <c r="CV74">
        <f t="shared" si="92"/>
        <v>0</v>
      </c>
      <c r="CW74">
        <f t="shared" si="92"/>
        <v>0</v>
      </c>
      <c r="CX74">
        <f t="shared" ref="CX74:DQ74" si="93">CX$49*CX35</f>
        <v>0</v>
      </c>
      <c r="CY74">
        <f t="shared" si="93"/>
        <v>0</v>
      </c>
      <c r="CZ74">
        <f t="shared" si="93"/>
        <v>0</v>
      </c>
      <c r="DA74">
        <f t="shared" si="93"/>
        <v>0</v>
      </c>
      <c r="DB74">
        <f t="shared" si="93"/>
        <v>0</v>
      </c>
      <c r="DC74">
        <f t="shared" si="93"/>
        <v>0</v>
      </c>
      <c r="DD74">
        <f t="shared" si="93"/>
        <v>0</v>
      </c>
      <c r="DE74">
        <f t="shared" si="93"/>
        <v>0</v>
      </c>
      <c r="DF74">
        <f t="shared" si="93"/>
        <v>0</v>
      </c>
      <c r="DG74">
        <f t="shared" si="93"/>
        <v>0</v>
      </c>
      <c r="DH74">
        <f t="shared" si="93"/>
        <v>0</v>
      </c>
      <c r="DI74">
        <f t="shared" si="93"/>
        <v>0</v>
      </c>
      <c r="DJ74">
        <f t="shared" si="93"/>
        <v>0</v>
      </c>
      <c r="DK74">
        <f t="shared" si="93"/>
        <v>0</v>
      </c>
      <c r="DL74">
        <f t="shared" si="93"/>
        <v>0</v>
      </c>
      <c r="DM74">
        <f t="shared" si="93"/>
        <v>0</v>
      </c>
      <c r="DN74">
        <f t="shared" si="93"/>
        <v>0</v>
      </c>
      <c r="DO74">
        <f t="shared" si="93"/>
        <v>0</v>
      </c>
      <c r="DP74">
        <f t="shared" si="93"/>
        <v>0</v>
      </c>
      <c r="DQ74">
        <f t="shared" si="93"/>
        <v>0</v>
      </c>
    </row>
    <row r="75" spans="1:121" x14ac:dyDescent="0.25">
      <c r="A75" t="str">
        <f t="shared" si="48"/>
        <v>08_JPN</v>
      </c>
      <c r="B75" t="str">
        <f t="shared" si="48"/>
        <v>15_4_black_liquor</v>
      </c>
      <c r="C75" t="str">
        <f t="shared" si="48"/>
        <v>15_4_black_liquor</v>
      </c>
      <c r="D75" s="4" t="s">
        <v>149</v>
      </c>
      <c r="E75" s="4"/>
      <c r="F75" s="4"/>
      <c r="G75" s="4">
        <f t="shared" si="49"/>
        <v>0</v>
      </c>
      <c r="BL75" t="str">
        <f t="shared" si="50"/>
        <v>08_JPN</v>
      </c>
      <c r="BM75" t="str">
        <f t="shared" si="51"/>
        <v>d_nonenergy_15_4_black_liquor</v>
      </c>
      <c r="BP75">
        <f t="shared" ref="BP75:CW75" si="94">BP$49*BP36</f>
        <v>0</v>
      </c>
      <c r="BQ75">
        <f t="shared" si="94"/>
        <v>0</v>
      </c>
      <c r="BR75">
        <f t="shared" si="94"/>
        <v>0</v>
      </c>
      <c r="BS75">
        <f t="shared" si="94"/>
        <v>0</v>
      </c>
      <c r="BT75">
        <f t="shared" si="94"/>
        <v>0</v>
      </c>
      <c r="BU75">
        <f t="shared" si="94"/>
        <v>0</v>
      </c>
      <c r="BV75">
        <f t="shared" si="94"/>
        <v>0</v>
      </c>
      <c r="BW75">
        <f t="shared" si="94"/>
        <v>0</v>
      </c>
      <c r="BX75">
        <f t="shared" si="94"/>
        <v>0</v>
      </c>
      <c r="BY75">
        <f t="shared" si="94"/>
        <v>0</v>
      </c>
      <c r="BZ75">
        <f t="shared" si="94"/>
        <v>0</v>
      </c>
      <c r="CA75">
        <f t="shared" si="94"/>
        <v>0</v>
      </c>
      <c r="CB75">
        <f t="shared" si="94"/>
        <v>0</v>
      </c>
      <c r="CC75">
        <f t="shared" si="94"/>
        <v>0</v>
      </c>
      <c r="CD75">
        <f t="shared" si="94"/>
        <v>0</v>
      </c>
      <c r="CE75">
        <f t="shared" si="94"/>
        <v>0</v>
      </c>
      <c r="CF75">
        <f t="shared" si="94"/>
        <v>0</v>
      </c>
      <c r="CG75">
        <f t="shared" si="94"/>
        <v>0</v>
      </c>
      <c r="CH75">
        <f t="shared" si="94"/>
        <v>0</v>
      </c>
      <c r="CI75">
        <f t="shared" si="94"/>
        <v>0</v>
      </c>
      <c r="CJ75">
        <f t="shared" si="94"/>
        <v>0</v>
      </c>
      <c r="CK75">
        <f t="shared" si="94"/>
        <v>0</v>
      </c>
      <c r="CL75">
        <f t="shared" si="94"/>
        <v>0</v>
      </c>
      <c r="CM75">
        <f t="shared" si="94"/>
        <v>0</v>
      </c>
      <c r="CN75">
        <f t="shared" si="94"/>
        <v>0</v>
      </c>
      <c r="CO75">
        <f t="shared" si="94"/>
        <v>0</v>
      </c>
      <c r="CP75">
        <f t="shared" si="94"/>
        <v>0</v>
      </c>
      <c r="CQ75">
        <f t="shared" si="94"/>
        <v>0</v>
      </c>
      <c r="CR75">
        <f t="shared" si="94"/>
        <v>0</v>
      </c>
      <c r="CS75">
        <f t="shared" si="94"/>
        <v>0</v>
      </c>
      <c r="CT75">
        <f t="shared" si="94"/>
        <v>0</v>
      </c>
      <c r="CU75">
        <f t="shared" si="94"/>
        <v>0</v>
      </c>
      <c r="CV75">
        <f t="shared" si="94"/>
        <v>0</v>
      </c>
      <c r="CW75">
        <f t="shared" si="94"/>
        <v>0</v>
      </c>
      <c r="CX75">
        <f t="shared" ref="CX75:DQ75" si="95">CX$49*CX36</f>
        <v>0</v>
      </c>
      <c r="CY75">
        <f t="shared" si="95"/>
        <v>0</v>
      </c>
      <c r="CZ75">
        <f t="shared" si="95"/>
        <v>0</v>
      </c>
      <c r="DA75">
        <f t="shared" si="95"/>
        <v>0</v>
      </c>
      <c r="DB75">
        <f t="shared" si="95"/>
        <v>0</v>
      </c>
      <c r="DC75">
        <f t="shared" si="95"/>
        <v>0</v>
      </c>
      <c r="DD75">
        <f t="shared" si="95"/>
        <v>0</v>
      </c>
      <c r="DE75">
        <f t="shared" si="95"/>
        <v>0</v>
      </c>
      <c r="DF75">
        <f t="shared" si="95"/>
        <v>0</v>
      </c>
      <c r="DG75">
        <f t="shared" si="95"/>
        <v>0</v>
      </c>
      <c r="DH75">
        <f t="shared" si="95"/>
        <v>0</v>
      </c>
      <c r="DI75">
        <f t="shared" si="95"/>
        <v>0</v>
      </c>
      <c r="DJ75">
        <f t="shared" si="95"/>
        <v>0</v>
      </c>
      <c r="DK75">
        <f t="shared" si="95"/>
        <v>0</v>
      </c>
      <c r="DL75">
        <f t="shared" si="95"/>
        <v>0</v>
      </c>
      <c r="DM75">
        <f t="shared" si="95"/>
        <v>0</v>
      </c>
      <c r="DN75">
        <f t="shared" si="95"/>
        <v>0</v>
      </c>
      <c r="DO75">
        <f t="shared" si="95"/>
        <v>0</v>
      </c>
      <c r="DP75">
        <f t="shared" si="95"/>
        <v>0</v>
      </c>
      <c r="DQ75">
        <f t="shared" si="95"/>
        <v>0</v>
      </c>
    </row>
    <row r="76" spans="1:121" x14ac:dyDescent="0.25">
      <c r="A76" t="str">
        <f t="shared" si="48"/>
        <v>08_JPN</v>
      </c>
      <c r="B76" t="str">
        <f t="shared" si="48"/>
        <v>15_5_other_biomass</v>
      </c>
      <c r="C76" t="str">
        <f t="shared" si="48"/>
        <v>15_5_other_biomass</v>
      </c>
      <c r="D76" s="4" t="s">
        <v>149</v>
      </c>
      <c r="E76" s="4"/>
      <c r="F76" s="4"/>
      <c r="G76" s="4">
        <f t="shared" si="49"/>
        <v>0</v>
      </c>
      <c r="BL76" t="str">
        <f t="shared" si="50"/>
        <v>08_JPN</v>
      </c>
      <c r="BM76" t="str">
        <f t="shared" si="51"/>
        <v>d_nonenergy_15_5_other_biomass</v>
      </c>
      <c r="BP76">
        <f t="shared" ref="BP76:CW76" si="96">BP$49*BP37</f>
        <v>0</v>
      </c>
      <c r="BQ76">
        <f t="shared" si="96"/>
        <v>0</v>
      </c>
      <c r="BR76">
        <f t="shared" si="96"/>
        <v>0</v>
      </c>
      <c r="BS76">
        <f t="shared" si="96"/>
        <v>0</v>
      </c>
      <c r="BT76">
        <f t="shared" si="96"/>
        <v>0</v>
      </c>
      <c r="BU76">
        <f t="shared" si="96"/>
        <v>0</v>
      </c>
      <c r="BV76">
        <f t="shared" si="96"/>
        <v>0</v>
      </c>
      <c r="BW76">
        <f t="shared" si="96"/>
        <v>0</v>
      </c>
      <c r="BX76">
        <f t="shared" si="96"/>
        <v>0</v>
      </c>
      <c r="BY76">
        <f t="shared" si="96"/>
        <v>0</v>
      </c>
      <c r="BZ76">
        <f t="shared" si="96"/>
        <v>0</v>
      </c>
      <c r="CA76">
        <f t="shared" si="96"/>
        <v>0</v>
      </c>
      <c r="CB76">
        <f t="shared" si="96"/>
        <v>0</v>
      </c>
      <c r="CC76">
        <f t="shared" si="96"/>
        <v>0</v>
      </c>
      <c r="CD76">
        <f t="shared" si="96"/>
        <v>0</v>
      </c>
      <c r="CE76">
        <f t="shared" si="96"/>
        <v>0</v>
      </c>
      <c r="CF76">
        <f t="shared" si="96"/>
        <v>0</v>
      </c>
      <c r="CG76">
        <f t="shared" si="96"/>
        <v>0</v>
      </c>
      <c r="CH76">
        <f t="shared" si="96"/>
        <v>0</v>
      </c>
      <c r="CI76">
        <f t="shared" si="96"/>
        <v>0</v>
      </c>
      <c r="CJ76">
        <f t="shared" si="96"/>
        <v>0</v>
      </c>
      <c r="CK76">
        <f t="shared" si="96"/>
        <v>0</v>
      </c>
      <c r="CL76">
        <f t="shared" si="96"/>
        <v>0</v>
      </c>
      <c r="CM76">
        <f t="shared" si="96"/>
        <v>0</v>
      </c>
      <c r="CN76">
        <f t="shared" si="96"/>
        <v>0</v>
      </c>
      <c r="CO76">
        <f t="shared" si="96"/>
        <v>0</v>
      </c>
      <c r="CP76">
        <f t="shared" si="96"/>
        <v>0</v>
      </c>
      <c r="CQ76">
        <f t="shared" si="96"/>
        <v>0</v>
      </c>
      <c r="CR76">
        <f t="shared" si="96"/>
        <v>0</v>
      </c>
      <c r="CS76">
        <f t="shared" si="96"/>
        <v>0</v>
      </c>
      <c r="CT76">
        <f t="shared" si="96"/>
        <v>0</v>
      </c>
      <c r="CU76">
        <f t="shared" si="96"/>
        <v>0</v>
      </c>
      <c r="CV76">
        <f t="shared" si="96"/>
        <v>0</v>
      </c>
      <c r="CW76">
        <f t="shared" si="96"/>
        <v>0</v>
      </c>
      <c r="CX76">
        <f t="shared" ref="CX76:DQ76" si="97">CX$49*CX37</f>
        <v>0</v>
      </c>
      <c r="CY76">
        <f t="shared" si="97"/>
        <v>0</v>
      </c>
      <c r="CZ76">
        <f t="shared" si="97"/>
        <v>0</v>
      </c>
      <c r="DA76">
        <f t="shared" si="97"/>
        <v>0</v>
      </c>
      <c r="DB76">
        <f t="shared" si="97"/>
        <v>0</v>
      </c>
      <c r="DC76">
        <f t="shared" si="97"/>
        <v>0</v>
      </c>
      <c r="DD76">
        <f t="shared" si="97"/>
        <v>0</v>
      </c>
      <c r="DE76">
        <f t="shared" si="97"/>
        <v>0</v>
      </c>
      <c r="DF76">
        <f t="shared" si="97"/>
        <v>0</v>
      </c>
      <c r="DG76">
        <f t="shared" si="97"/>
        <v>0</v>
      </c>
      <c r="DH76">
        <f t="shared" si="97"/>
        <v>0</v>
      </c>
      <c r="DI76">
        <f t="shared" si="97"/>
        <v>0</v>
      </c>
      <c r="DJ76">
        <f t="shared" si="97"/>
        <v>0</v>
      </c>
      <c r="DK76">
        <f t="shared" si="97"/>
        <v>0</v>
      </c>
      <c r="DL76">
        <f t="shared" si="97"/>
        <v>0</v>
      </c>
      <c r="DM76">
        <f t="shared" si="97"/>
        <v>0</v>
      </c>
      <c r="DN76">
        <f t="shared" si="97"/>
        <v>0</v>
      </c>
      <c r="DO76">
        <f t="shared" si="97"/>
        <v>0</v>
      </c>
      <c r="DP76">
        <f t="shared" si="97"/>
        <v>0</v>
      </c>
      <c r="DQ76">
        <f t="shared" si="97"/>
        <v>0</v>
      </c>
    </row>
    <row r="77" spans="1:121" x14ac:dyDescent="0.25">
      <c r="A77" t="str">
        <f t="shared" si="48"/>
        <v>08_JPN</v>
      </c>
      <c r="B77" t="str">
        <f t="shared" si="48"/>
        <v>16_1_biogas</v>
      </c>
      <c r="C77" t="str">
        <f t="shared" si="48"/>
        <v>16_1_biogas</v>
      </c>
      <c r="D77" s="4" t="s">
        <v>149</v>
      </c>
      <c r="E77" s="4"/>
      <c r="F77" s="4"/>
      <c r="G77" s="4">
        <f t="shared" si="49"/>
        <v>0</v>
      </c>
      <c r="BL77" t="str">
        <f t="shared" si="50"/>
        <v>08_JPN</v>
      </c>
      <c r="BM77" t="str">
        <f t="shared" si="51"/>
        <v>d_nonenergy_16_1_biogas</v>
      </c>
      <c r="BP77">
        <f t="shared" ref="BP77:CW77" si="98">BP$49*BP38</f>
        <v>0</v>
      </c>
      <c r="BQ77">
        <f t="shared" si="98"/>
        <v>0</v>
      </c>
      <c r="BR77">
        <f t="shared" si="98"/>
        <v>0</v>
      </c>
      <c r="BS77">
        <f t="shared" si="98"/>
        <v>0</v>
      </c>
      <c r="BT77">
        <f t="shared" si="98"/>
        <v>0</v>
      </c>
      <c r="BU77">
        <f t="shared" si="98"/>
        <v>0</v>
      </c>
      <c r="BV77">
        <f t="shared" si="98"/>
        <v>0</v>
      </c>
      <c r="BW77">
        <f t="shared" si="98"/>
        <v>0</v>
      </c>
      <c r="BX77">
        <f t="shared" si="98"/>
        <v>0</v>
      </c>
      <c r="BY77">
        <f t="shared" si="98"/>
        <v>0</v>
      </c>
      <c r="BZ77">
        <f t="shared" si="98"/>
        <v>0</v>
      </c>
      <c r="CA77">
        <f t="shared" si="98"/>
        <v>0</v>
      </c>
      <c r="CB77">
        <f t="shared" si="98"/>
        <v>0</v>
      </c>
      <c r="CC77">
        <f t="shared" si="98"/>
        <v>0</v>
      </c>
      <c r="CD77">
        <f t="shared" si="98"/>
        <v>0</v>
      </c>
      <c r="CE77">
        <f t="shared" si="98"/>
        <v>0</v>
      </c>
      <c r="CF77">
        <f t="shared" si="98"/>
        <v>0</v>
      </c>
      <c r="CG77">
        <f t="shared" si="98"/>
        <v>0</v>
      </c>
      <c r="CH77">
        <f t="shared" si="98"/>
        <v>0</v>
      </c>
      <c r="CI77">
        <f t="shared" si="98"/>
        <v>0</v>
      </c>
      <c r="CJ77">
        <f t="shared" si="98"/>
        <v>0</v>
      </c>
      <c r="CK77">
        <f t="shared" si="98"/>
        <v>0</v>
      </c>
      <c r="CL77">
        <f t="shared" si="98"/>
        <v>0</v>
      </c>
      <c r="CM77">
        <f t="shared" si="98"/>
        <v>0</v>
      </c>
      <c r="CN77">
        <f t="shared" si="98"/>
        <v>0</v>
      </c>
      <c r="CO77">
        <f t="shared" si="98"/>
        <v>0</v>
      </c>
      <c r="CP77">
        <f t="shared" si="98"/>
        <v>0</v>
      </c>
      <c r="CQ77">
        <f t="shared" si="98"/>
        <v>0</v>
      </c>
      <c r="CR77">
        <f t="shared" si="98"/>
        <v>0</v>
      </c>
      <c r="CS77">
        <f t="shared" si="98"/>
        <v>0</v>
      </c>
      <c r="CT77">
        <f t="shared" si="98"/>
        <v>0</v>
      </c>
      <c r="CU77">
        <f t="shared" si="98"/>
        <v>0</v>
      </c>
      <c r="CV77">
        <f t="shared" si="98"/>
        <v>0</v>
      </c>
      <c r="CW77">
        <f t="shared" si="98"/>
        <v>0</v>
      </c>
      <c r="CX77">
        <f t="shared" ref="CX77:DQ77" si="99">CX$49*CX38</f>
        <v>0</v>
      </c>
      <c r="CY77">
        <f t="shared" si="99"/>
        <v>0</v>
      </c>
      <c r="CZ77">
        <f t="shared" si="99"/>
        <v>0</v>
      </c>
      <c r="DA77">
        <f t="shared" si="99"/>
        <v>0</v>
      </c>
      <c r="DB77">
        <f t="shared" si="99"/>
        <v>0</v>
      </c>
      <c r="DC77">
        <f t="shared" si="99"/>
        <v>0</v>
      </c>
      <c r="DD77">
        <f t="shared" si="99"/>
        <v>0</v>
      </c>
      <c r="DE77">
        <f t="shared" si="99"/>
        <v>0</v>
      </c>
      <c r="DF77">
        <f t="shared" si="99"/>
        <v>0</v>
      </c>
      <c r="DG77">
        <f t="shared" si="99"/>
        <v>0</v>
      </c>
      <c r="DH77">
        <f t="shared" si="99"/>
        <v>0</v>
      </c>
      <c r="DI77">
        <f t="shared" si="99"/>
        <v>0</v>
      </c>
      <c r="DJ77">
        <f t="shared" si="99"/>
        <v>0</v>
      </c>
      <c r="DK77">
        <f t="shared" si="99"/>
        <v>0</v>
      </c>
      <c r="DL77">
        <f t="shared" si="99"/>
        <v>0</v>
      </c>
      <c r="DM77">
        <f t="shared" si="99"/>
        <v>0</v>
      </c>
      <c r="DN77">
        <f t="shared" si="99"/>
        <v>0</v>
      </c>
      <c r="DO77">
        <f t="shared" si="99"/>
        <v>0</v>
      </c>
      <c r="DP77">
        <f t="shared" si="99"/>
        <v>0</v>
      </c>
      <c r="DQ77">
        <f t="shared" si="99"/>
        <v>0</v>
      </c>
    </row>
    <row r="78" spans="1:121" x14ac:dyDescent="0.25">
      <c r="A78" t="str">
        <f t="shared" si="48"/>
        <v>08_JPN</v>
      </c>
      <c r="B78" t="str">
        <f t="shared" si="48"/>
        <v>16_2_industrial_waste</v>
      </c>
      <c r="C78" t="str">
        <f t="shared" si="48"/>
        <v>16_2_industrial_waste</v>
      </c>
      <c r="D78" s="4" t="s">
        <v>149</v>
      </c>
      <c r="E78" s="4"/>
      <c r="F78" s="4"/>
      <c r="G78" s="4">
        <f t="shared" si="49"/>
        <v>0</v>
      </c>
      <c r="BL78" t="str">
        <f t="shared" si="50"/>
        <v>08_JPN</v>
      </c>
      <c r="BM78" t="str">
        <f t="shared" si="51"/>
        <v>d_nonenergy_16_2_industrial_waste</v>
      </c>
      <c r="BP78">
        <f t="shared" ref="BP78:CW78" si="100">BP$49*BP39</f>
        <v>0</v>
      </c>
      <c r="BQ78">
        <f t="shared" si="100"/>
        <v>0</v>
      </c>
      <c r="BR78">
        <f t="shared" si="100"/>
        <v>0</v>
      </c>
      <c r="BS78">
        <f t="shared" si="100"/>
        <v>0</v>
      </c>
      <c r="BT78">
        <f t="shared" si="100"/>
        <v>0</v>
      </c>
      <c r="BU78">
        <f t="shared" si="100"/>
        <v>0</v>
      </c>
      <c r="BV78">
        <f t="shared" si="100"/>
        <v>0</v>
      </c>
      <c r="BW78">
        <f t="shared" si="100"/>
        <v>0</v>
      </c>
      <c r="BX78">
        <f t="shared" si="100"/>
        <v>0</v>
      </c>
      <c r="BY78">
        <f t="shared" si="100"/>
        <v>0</v>
      </c>
      <c r="BZ78">
        <f t="shared" si="100"/>
        <v>0</v>
      </c>
      <c r="CA78">
        <f t="shared" si="100"/>
        <v>0</v>
      </c>
      <c r="CB78">
        <f t="shared" si="100"/>
        <v>0</v>
      </c>
      <c r="CC78">
        <f t="shared" si="100"/>
        <v>0</v>
      </c>
      <c r="CD78">
        <f t="shared" si="100"/>
        <v>0</v>
      </c>
      <c r="CE78">
        <f t="shared" si="100"/>
        <v>0</v>
      </c>
      <c r="CF78">
        <f t="shared" si="100"/>
        <v>0</v>
      </c>
      <c r="CG78">
        <f t="shared" si="100"/>
        <v>0</v>
      </c>
      <c r="CH78">
        <f t="shared" si="100"/>
        <v>0</v>
      </c>
      <c r="CI78">
        <f t="shared" si="100"/>
        <v>0</v>
      </c>
      <c r="CJ78">
        <f t="shared" si="100"/>
        <v>0</v>
      </c>
      <c r="CK78">
        <f t="shared" si="100"/>
        <v>0</v>
      </c>
      <c r="CL78">
        <f t="shared" si="100"/>
        <v>0</v>
      </c>
      <c r="CM78">
        <f t="shared" si="100"/>
        <v>0</v>
      </c>
      <c r="CN78">
        <f t="shared" si="100"/>
        <v>0</v>
      </c>
      <c r="CO78">
        <f t="shared" si="100"/>
        <v>0</v>
      </c>
      <c r="CP78">
        <f t="shared" si="100"/>
        <v>0</v>
      </c>
      <c r="CQ78">
        <f t="shared" si="100"/>
        <v>0</v>
      </c>
      <c r="CR78">
        <f t="shared" si="100"/>
        <v>0</v>
      </c>
      <c r="CS78">
        <f t="shared" si="100"/>
        <v>0</v>
      </c>
      <c r="CT78">
        <f t="shared" si="100"/>
        <v>0</v>
      </c>
      <c r="CU78">
        <f t="shared" si="100"/>
        <v>0</v>
      </c>
      <c r="CV78">
        <f t="shared" si="100"/>
        <v>0</v>
      </c>
      <c r="CW78">
        <f t="shared" si="100"/>
        <v>0</v>
      </c>
      <c r="CX78">
        <f t="shared" ref="CX78:DQ78" si="101">CX$49*CX39</f>
        <v>0</v>
      </c>
      <c r="CY78">
        <f t="shared" si="101"/>
        <v>0</v>
      </c>
      <c r="CZ78">
        <f t="shared" si="101"/>
        <v>0</v>
      </c>
      <c r="DA78">
        <f t="shared" si="101"/>
        <v>0</v>
      </c>
      <c r="DB78">
        <f t="shared" si="101"/>
        <v>0</v>
      </c>
      <c r="DC78">
        <f t="shared" si="101"/>
        <v>0</v>
      </c>
      <c r="DD78">
        <f t="shared" si="101"/>
        <v>0</v>
      </c>
      <c r="DE78">
        <f t="shared" si="101"/>
        <v>0</v>
      </c>
      <c r="DF78">
        <f t="shared" si="101"/>
        <v>0</v>
      </c>
      <c r="DG78">
        <f t="shared" si="101"/>
        <v>0</v>
      </c>
      <c r="DH78">
        <f t="shared" si="101"/>
        <v>0</v>
      </c>
      <c r="DI78">
        <f t="shared" si="101"/>
        <v>0</v>
      </c>
      <c r="DJ78">
        <f t="shared" si="101"/>
        <v>0</v>
      </c>
      <c r="DK78">
        <f t="shared" si="101"/>
        <v>0</v>
      </c>
      <c r="DL78">
        <f t="shared" si="101"/>
        <v>0</v>
      </c>
      <c r="DM78">
        <f t="shared" si="101"/>
        <v>0</v>
      </c>
      <c r="DN78">
        <f t="shared" si="101"/>
        <v>0</v>
      </c>
      <c r="DO78">
        <f t="shared" si="101"/>
        <v>0</v>
      </c>
      <c r="DP78">
        <f t="shared" si="101"/>
        <v>0</v>
      </c>
      <c r="DQ78">
        <f t="shared" si="101"/>
        <v>0</v>
      </c>
    </row>
    <row r="79" spans="1:121" x14ac:dyDescent="0.25">
      <c r="A79" t="str">
        <f t="shared" si="48"/>
        <v>08_JPN</v>
      </c>
      <c r="B79" t="str">
        <f t="shared" si="48"/>
        <v>16_3_municipal_solid_waste_renewable</v>
      </c>
      <c r="C79" t="str">
        <f t="shared" si="48"/>
        <v>16_3_msw_ren</v>
      </c>
      <c r="D79" s="4" t="s">
        <v>149</v>
      </c>
      <c r="E79" s="4"/>
      <c r="F79" s="4"/>
      <c r="G79" s="4">
        <f t="shared" si="49"/>
        <v>0</v>
      </c>
      <c r="BL79" t="str">
        <f t="shared" si="50"/>
        <v>08_JPN</v>
      </c>
      <c r="BM79" t="str">
        <f t="shared" si="51"/>
        <v>d_nonenergy_16_3_msw_ren</v>
      </c>
      <c r="BP79">
        <f t="shared" ref="BP79:CW79" si="102">BP$49*BP40</f>
        <v>0</v>
      </c>
      <c r="BQ79">
        <f t="shared" si="102"/>
        <v>0</v>
      </c>
      <c r="BR79">
        <f t="shared" si="102"/>
        <v>0</v>
      </c>
      <c r="BS79">
        <f t="shared" si="102"/>
        <v>0</v>
      </c>
      <c r="BT79">
        <f t="shared" si="102"/>
        <v>0</v>
      </c>
      <c r="BU79">
        <f t="shared" si="102"/>
        <v>0</v>
      </c>
      <c r="BV79">
        <f t="shared" si="102"/>
        <v>0</v>
      </c>
      <c r="BW79">
        <f t="shared" si="102"/>
        <v>0</v>
      </c>
      <c r="BX79">
        <f t="shared" si="102"/>
        <v>0</v>
      </c>
      <c r="BY79">
        <f t="shared" si="102"/>
        <v>0</v>
      </c>
      <c r="BZ79">
        <f t="shared" si="102"/>
        <v>0</v>
      </c>
      <c r="CA79">
        <f t="shared" si="102"/>
        <v>0</v>
      </c>
      <c r="CB79">
        <f t="shared" si="102"/>
        <v>0</v>
      </c>
      <c r="CC79">
        <f t="shared" si="102"/>
        <v>0</v>
      </c>
      <c r="CD79">
        <f t="shared" si="102"/>
        <v>0</v>
      </c>
      <c r="CE79">
        <f t="shared" si="102"/>
        <v>0</v>
      </c>
      <c r="CF79">
        <f t="shared" si="102"/>
        <v>0</v>
      </c>
      <c r="CG79">
        <f t="shared" si="102"/>
        <v>0</v>
      </c>
      <c r="CH79">
        <f t="shared" si="102"/>
        <v>0</v>
      </c>
      <c r="CI79">
        <f t="shared" si="102"/>
        <v>0</v>
      </c>
      <c r="CJ79">
        <f t="shared" si="102"/>
        <v>0</v>
      </c>
      <c r="CK79">
        <f t="shared" si="102"/>
        <v>0</v>
      </c>
      <c r="CL79">
        <f t="shared" si="102"/>
        <v>0</v>
      </c>
      <c r="CM79">
        <f t="shared" si="102"/>
        <v>0</v>
      </c>
      <c r="CN79">
        <f t="shared" si="102"/>
        <v>0</v>
      </c>
      <c r="CO79">
        <f t="shared" si="102"/>
        <v>0</v>
      </c>
      <c r="CP79">
        <f t="shared" si="102"/>
        <v>0</v>
      </c>
      <c r="CQ79">
        <f t="shared" si="102"/>
        <v>0</v>
      </c>
      <c r="CR79">
        <f t="shared" si="102"/>
        <v>0</v>
      </c>
      <c r="CS79">
        <f t="shared" si="102"/>
        <v>0</v>
      </c>
      <c r="CT79">
        <f t="shared" si="102"/>
        <v>0</v>
      </c>
      <c r="CU79">
        <f t="shared" si="102"/>
        <v>0</v>
      </c>
      <c r="CV79">
        <f t="shared" si="102"/>
        <v>0</v>
      </c>
      <c r="CW79">
        <f t="shared" si="102"/>
        <v>0</v>
      </c>
      <c r="CX79">
        <f t="shared" ref="CX79:DQ79" si="103">CX$49*CX40</f>
        <v>0</v>
      </c>
      <c r="CY79">
        <f t="shared" si="103"/>
        <v>0</v>
      </c>
      <c r="CZ79">
        <f t="shared" si="103"/>
        <v>0</v>
      </c>
      <c r="DA79">
        <f t="shared" si="103"/>
        <v>0</v>
      </c>
      <c r="DB79">
        <f t="shared" si="103"/>
        <v>0</v>
      </c>
      <c r="DC79">
        <f t="shared" si="103"/>
        <v>0</v>
      </c>
      <c r="DD79">
        <f t="shared" si="103"/>
        <v>0</v>
      </c>
      <c r="DE79">
        <f t="shared" si="103"/>
        <v>0</v>
      </c>
      <c r="DF79">
        <f t="shared" si="103"/>
        <v>0</v>
      </c>
      <c r="DG79">
        <f t="shared" si="103"/>
        <v>0</v>
      </c>
      <c r="DH79">
        <f t="shared" si="103"/>
        <v>0</v>
      </c>
      <c r="DI79">
        <f t="shared" si="103"/>
        <v>0</v>
      </c>
      <c r="DJ79">
        <f t="shared" si="103"/>
        <v>0</v>
      </c>
      <c r="DK79">
        <f t="shared" si="103"/>
        <v>0</v>
      </c>
      <c r="DL79">
        <f t="shared" si="103"/>
        <v>0</v>
      </c>
      <c r="DM79">
        <f t="shared" si="103"/>
        <v>0</v>
      </c>
      <c r="DN79">
        <f t="shared" si="103"/>
        <v>0</v>
      </c>
      <c r="DO79">
        <f t="shared" si="103"/>
        <v>0</v>
      </c>
      <c r="DP79">
        <f t="shared" si="103"/>
        <v>0</v>
      </c>
      <c r="DQ79">
        <f t="shared" si="103"/>
        <v>0</v>
      </c>
    </row>
    <row r="80" spans="1:121" x14ac:dyDescent="0.25">
      <c r="A80" t="str">
        <f t="shared" si="48"/>
        <v>08_JPN</v>
      </c>
      <c r="B80" t="str">
        <f t="shared" si="48"/>
        <v>16_4_municipal_solid_waste_nonrenewable</v>
      </c>
      <c r="C80" t="str">
        <f t="shared" si="48"/>
        <v>16_4_msw_nonr</v>
      </c>
      <c r="D80" s="4" t="s">
        <v>149</v>
      </c>
      <c r="E80" s="4"/>
      <c r="F80" s="4"/>
      <c r="G80" s="4">
        <f t="shared" si="49"/>
        <v>0</v>
      </c>
      <c r="BL80" t="str">
        <f t="shared" si="50"/>
        <v>08_JPN</v>
      </c>
      <c r="BM80" t="str">
        <f t="shared" si="51"/>
        <v>d_nonenergy_16_4_msw_nonr</v>
      </c>
      <c r="BP80">
        <f t="shared" ref="BP80:CW80" si="104">BP$49*BP41</f>
        <v>0</v>
      </c>
      <c r="BQ80">
        <f t="shared" si="104"/>
        <v>0</v>
      </c>
      <c r="BR80">
        <f t="shared" si="104"/>
        <v>0</v>
      </c>
      <c r="BS80">
        <f t="shared" si="104"/>
        <v>0</v>
      </c>
      <c r="BT80">
        <f t="shared" si="104"/>
        <v>0</v>
      </c>
      <c r="BU80">
        <f t="shared" si="104"/>
        <v>0</v>
      </c>
      <c r="BV80">
        <f t="shared" si="104"/>
        <v>0</v>
      </c>
      <c r="BW80">
        <f t="shared" si="104"/>
        <v>0</v>
      </c>
      <c r="BX80">
        <f t="shared" si="104"/>
        <v>0</v>
      </c>
      <c r="BY80">
        <f t="shared" si="104"/>
        <v>0</v>
      </c>
      <c r="BZ80">
        <f t="shared" si="104"/>
        <v>0</v>
      </c>
      <c r="CA80">
        <f t="shared" si="104"/>
        <v>0</v>
      </c>
      <c r="CB80">
        <f t="shared" si="104"/>
        <v>0</v>
      </c>
      <c r="CC80">
        <f t="shared" si="104"/>
        <v>0</v>
      </c>
      <c r="CD80">
        <f t="shared" si="104"/>
        <v>0</v>
      </c>
      <c r="CE80">
        <f t="shared" si="104"/>
        <v>0</v>
      </c>
      <c r="CF80">
        <f t="shared" si="104"/>
        <v>0</v>
      </c>
      <c r="CG80">
        <f t="shared" si="104"/>
        <v>0</v>
      </c>
      <c r="CH80">
        <f t="shared" si="104"/>
        <v>0</v>
      </c>
      <c r="CI80">
        <f t="shared" si="104"/>
        <v>0</v>
      </c>
      <c r="CJ80">
        <f t="shared" si="104"/>
        <v>0</v>
      </c>
      <c r="CK80">
        <f t="shared" si="104"/>
        <v>0</v>
      </c>
      <c r="CL80">
        <f t="shared" si="104"/>
        <v>0</v>
      </c>
      <c r="CM80">
        <f t="shared" si="104"/>
        <v>0</v>
      </c>
      <c r="CN80">
        <f t="shared" si="104"/>
        <v>0</v>
      </c>
      <c r="CO80">
        <f t="shared" si="104"/>
        <v>0</v>
      </c>
      <c r="CP80">
        <f t="shared" si="104"/>
        <v>0</v>
      </c>
      <c r="CQ80">
        <f t="shared" si="104"/>
        <v>0</v>
      </c>
      <c r="CR80">
        <f t="shared" si="104"/>
        <v>0</v>
      </c>
      <c r="CS80">
        <f t="shared" si="104"/>
        <v>0</v>
      </c>
      <c r="CT80">
        <f t="shared" si="104"/>
        <v>0</v>
      </c>
      <c r="CU80">
        <f t="shared" si="104"/>
        <v>0</v>
      </c>
      <c r="CV80">
        <f t="shared" si="104"/>
        <v>0</v>
      </c>
      <c r="CW80">
        <f t="shared" si="104"/>
        <v>0</v>
      </c>
      <c r="CX80">
        <f t="shared" ref="CX80:DQ80" si="105">CX$49*CX41</f>
        <v>0</v>
      </c>
      <c r="CY80">
        <f t="shared" si="105"/>
        <v>0</v>
      </c>
      <c r="CZ80">
        <f t="shared" si="105"/>
        <v>0</v>
      </c>
      <c r="DA80">
        <f t="shared" si="105"/>
        <v>0</v>
      </c>
      <c r="DB80">
        <f t="shared" si="105"/>
        <v>0</v>
      </c>
      <c r="DC80">
        <f t="shared" si="105"/>
        <v>0</v>
      </c>
      <c r="DD80">
        <f t="shared" si="105"/>
        <v>0</v>
      </c>
      <c r="DE80">
        <f t="shared" si="105"/>
        <v>0</v>
      </c>
      <c r="DF80">
        <f t="shared" si="105"/>
        <v>0</v>
      </c>
      <c r="DG80">
        <f t="shared" si="105"/>
        <v>0</v>
      </c>
      <c r="DH80">
        <f t="shared" si="105"/>
        <v>0</v>
      </c>
      <c r="DI80">
        <f t="shared" si="105"/>
        <v>0</v>
      </c>
      <c r="DJ80">
        <f t="shared" si="105"/>
        <v>0</v>
      </c>
      <c r="DK80">
        <f t="shared" si="105"/>
        <v>0</v>
      </c>
      <c r="DL80">
        <f t="shared" si="105"/>
        <v>0</v>
      </c>
      <c r="DM80">
        <f t="shared" si="105"/>
        <v>0</v>
      </c>
      <c r="DN80">
        <f t="shared" si="105"/>
        <v>0</v>
      </c>
      <c r="DO80">
        <f t="shared" si="105"/>
        <v>0</v>
      </c>
      <c r="DP80">
        <f t="shared" si="105"/>
        <v>0</v>
      </c>
      <c r="DQ80">
        <f t="shared" si="105"/>
        <v>0</v>
      </c>
    </row>
    <row r="81" spans="1:121" x14ac:dyDescent="0.25">
      <c r="A81" t="str">
        <f t="shared" si="48"/>
        <v>08_JPN</v>
      </c>
      <c r="B81" t="str">
        <f t="shared" si="48"/>
        <v>16_5_biogasoline</v>
      </c>
      <c r="C81" t="str">
        <f t="shared" si="48"/>
        <v>16_5_biogasoline</v>
      </c>
      <c r="D81" s="4" t="s">
        <v>149</v>
      </c>
      <c r="E81" s="4"/>
      <c r="F81" s="4"/>
      <c r="G81" s="4">
        <f t="shared" si="49"/>
        <v>0</v>
      </c>
      <c r="BL81" t="str">
        <f t="shared" si="50"/>
        <v>08_JPN</v>
      </c>
      <c r="BM81" t="str">
        <f t="shared" si="51"/>
        <v>d_nonenergy_16_5_biogasoline</v>
      </c>
      <c r="BP81">
        <f t="shared" ref="BP81:CW81" si="106">BP$49*BP42</f>
        <v>0</v>
      </c>
      <c r="BQ81">
        <f t="shared" si="106"/>
        <v>0</v>
      </c>
      <c r="BR81">
        <f t="shared" si="106"/>
        <v>0</v>
      </c>
      <c r="BS81">
        <f t="shared" si="106"/>
        <v>0</v>
      </c>
      <c r="BT81">
        <f t="shared" si="106"/>
        <v>0</v>
      </c>
      <c r="BU81">
        <f t="shared" si="106"/>
        <v>0</v>
      </c>
      <c r="BV81">
        <f t="shared" si="106"/>
        <v>0</v>
      </c>
      <c r="BW81">
        <f t="shared" si="106"/>
        <v>0</v>
      </c>
      <c r="BX81">
        <f t="shared" si="106"/>
        <v>0</v>
      </c>
      <c r="BY81">
        <f t="shared" si="106"/>
        <v>0</v>
      </c>
      <c r="BZ81">
        <f t="shared" si="106"/>
        <v>0</v>
      </c>
      <c r="CA81">
        <f t="shared" si="106"/>
        <v>0</v>
      </c>
      <c r="CB81">
        <f t="shared" si="106"/>
        <v>0</v>
      </c>
      <c r="CC81">
        <f t="shared" si="106"/>
        <v>0</v>
      </c>
      <c r="CD81">
        <f t="shared" si="106"/>
        <v>0</v>
      </c>
      <c r="CE81">
        <f t="shared" si="106"/>
        <v>0</v>
      </c>
      <c r="CF81">
        <f t="shared" si="106"/>
        <v>0</v>
      </c>
      <c r="CG81">
        <f t="shared" si="106"/>
        <v>0</v>
      </c>
      <c r="CH81">
        <f t="shared" si="106"/>
        <v>0</v>
      </c>
      <c r="CI81">
        <f t="shared" si="106"/>
        <v>0</v>
      </c>
      <c r="CJ81">
        <f t="shared" si="106"/>
        <v>0</v>
      </c>
      <c r="CK81">
        <f t="shared" si="106"/>
        <v>0</v>
      </c>
      <c r="CL81">
        <f t="shared" si="106"/>
        <v>0</v>
      </c>
      <c r="CM81">
        <f t="shared" si="106"/>
        <v>0</v>
      </c>
      <c r="CN81">
        <f t="shared" si="106"/>
        <v>0</v>
      </c>
      <c r="CO81">
        <f t="shared" si="106"/>
        <v>0</v>
      </c>
      <c r="CP81">
        <f t="shared" si="106"/>
        <v>0</v>
      </c>
      <c r="CQ81">
        <f t="shared" si="106"/>
        <v>0</v>
      </c>
      <c r="CR81">
        <f t="shared" si="106"/>
        <v>0</v>
      </c>
      <c r="CS81">
        <f t="shared" si="106"/>
        <v>0</v>
      </c>
      <c r="CT81">
        <f t="shared" si="106"/>
        <v>0</v>
      </c>
      <c r="CU81">
        <f t="shared" si="106"/>
        <v>0</v>
      </c>
      <c r="CV81">
        <f t="shared" si="106"/>
        <v>0</v>
      </c>
      <c r="CW81">
        <f t="shared" si="106"/>
        <v>0</v>
      </c>
      <c r="CX81">
        <f t="shared" ref="CX81:DQ81" si="107">CX$49*CX42</f>
        <v>0</v>
      </c>
      <c r="CY81">
        <f t="shared" si="107"/>
        <v>0</v>
      </c>
      <c r="CZ81">
        <f t="shared" si="107"/>
        <v>0</v>
      </c>
      <c r="DA81">
        <f t="shared" si="107"/>
        <v>0</v>
      </c>
      <c r="DB81">
        <f t="shared" si="107"/>
        <v>0</v>
      </c>
      <c r="DC81">
        <f t="shared" si="107"/>
        <v>0</v>
      </c>
      <c r="DD81">
        <f t="shared" si="107"/>
        <v>0</v>
      </c>
      <c r="DE81">
        <f t="shared" si="107"/>
        <v>0</v>
      </c>
      <c r="DF81">
        <f t="shared" si="107"/>
        <v>0</v>
      </c>
      <c r="DG81">
        <f t="shared" si="107"/>
        <v>0</v>
      </c>
      <c r="DH81">
        <f t="shared" si="107"/>
        <v>0</v>
      </c>
      <c r="DI81">
        <f t="shared" si="107"/>
        <v>0</v>
      </c>
      <c r="DJ81">
        <f t="shared" si="107"/>
        <v>0</v>
      </c>
      <c r="DK81">
        <f t="shared" si="107"/>
        <v>0</v>
      </c>
      <c r="DL81">
        <f t="shared" si="107"/>
        <v>0</v>
      </c>
      <c r="DM81">
        <f t="shared" si="107"/>
        <v>0</v>
      </c>
      <c r="DN81">
        <f t="shared" si="107"/>
        <v>0</v>
      </c>
      <c r="DO81">
        <f t="shared" si="107"/>
        <v>0</v>
      </c>
      <c r="DP81">
        <f t="shared" si="107"/>
        <v>0</v>
      </c>
      <c r="DQ81">
        <f t="shared" si="107"/>
        <v>0</v>
      </c>
    </row>
    <row r="82" spans="1:121" x14ac:dyDescent="0.25">
      <c r="A82" t="str">
        <f t="shared" si="48"/>
        <v>08_JPN</v>
      </c>
      <c r="B82" t="str">
        <f t="shared" si="48"/>
        <v>16_6_biodiesel</v>
      </c>
      <c r="C82" t="str">
        <f t="shared" si="48"/>
        <v>16_6_biodiesel</v>
      </c>
      <c r="D82" s="4" t="s">
        <v>149</v>
      </c>
      <c r="E82" s="4"/>
      <c r="F82" s="4"/>
      <c r="G82" s="4">
        <f t="shared" si="49"/>
        <v>0</v>
      </c>
      <c r="BL82" t="str">
        <f t="shared" si="50"/>
        <v>08_JPN</v>
      </c>
      <c r="BM82" t="str">
        <f t="shared" si="51"/>
        <v>d_nonenergy_16_6_biodiesel</v>
      </c>
      <c r="BP82">
        <f t="shared" ref="BP82:CW82" si="108">BP$49*BP43</f>
        <v>0</v>
      </c>
      <c r="BQ82">
        <f t="shared" si="108"/>
        <v>0</v>
      </c>
      <c r="BR82">
        <f t="shared" si="108"/>
        <v>0</v>
      </c>
      <c r="BS82">
        <f t="shared" si="108"/>
        <v>0</v>
      </c>
      <c r="BT82">
        <f t="shared" si="108"/>
        <v>0</v>
      </c>
      <c r="BU82">
        <f t="shared" si="108"/>
        <v>0</v>
      </c>
      <c r="BV82">
        <f t="shared" si="108"/>
        <v>0</v>
      </c>
      <c r="BW82">
        <f t="shared" si="108"/>
        <v>0</v>
      </c>
      <c r="BX82">
        <f t="shared" si="108"/>
        <v>0</v>
      </c>
      <c r="BY82">
        <f t="shared" si="108"/>
        <v>0</v>
      </c>
      <c r="BZ82">
        <f t="shared" si="108"/>
        <v>0</v>
      </c>
      <c r="CA82">
        <f t="shared" si="108"/>
        <v>0</v>
      </c>
      <c r="CB82">
        <f t="shared" si="108"/>
        <v>0</v>
      </c>
      <c r="CC82">
        <f t="shared" si="108"/>
        <v>0</v>
      </c>
      <c r="CD82">
        <f t="shared" si="108"/>
        <v>0</v>
      </c>
      <c r="CE82">
        <f t="shared" si="108"/>
        <v>0</v>
      </c>
      <c r="CF82">
        <f t="shared" si="108"/>
        <v>0</v>
      </c>
      <c r="CG82">
        <f t="shared" si="108"/>
        <v>0</v>
      </c>
      <c r="CH82">
        <f t="shared" si="108"/>
        <v>0</v>
      </c>
      <c r="CI82">
        <f t="shared" si="108"/>
        <v>0</v>
      </c>
      <c r="CJ82">
        <f t="shared" si="108"/>
        <v>0</v>
      </c>
      <c r="CK82">
        <f t="shared" si="108"/>
        <v>0</v>
      </c>
      <c r="CL82">
        <f t="shared" si="108"/>
        <v>0</v>
      </c>
      <c r="CM82">
        <f t="shared" si="108"/>
        <v>0</v>
      </c>
      <c r="CN82">
        <f t="shared" si="108"/>
        <v>0</v>
      </c>
      <c r="CO82">
        <f t="shared" si="108"/>
        <v>0</v>
      </c>
      <c r="CP82">
        <f t="shared" si="108"/>
        <v>0</v>
      </c>
      <c r="CQ82">
        <f t="shared" si="108"/>
        <v>0</v>
      </c>
      <c r="CR82">
        <f t="shared" si="108"/>
        <v>0</v>
      </c>
      <c r="CS82">
        <f t="shared" si="108"/>
        <v>0</v>
      </c>
      <c r="CT82">
        <f t="shared" si="108"/>
        <v>0</v>
      </c>
      <c r="CU82">
        <f t="shared" si="108"/>
        <v>0</v>
      </c>
      <c r="CV82">
        <f t="shared" si="108"/>
        <v>0</v>
      </c>
      <c r="CW82">
        <f t="shared" si="108"/>
        <v>0</v>
      </c>
      <c r="CX82">
        <f t="shared" ref="CX82:DQ82" si="109">CX$49*CX43</f>
        <v>0</v>
      </c>
      <c r="CY82">
        <f t="shared" si="109"/>
        <v>0</v>
      </c>
      <c r="CZ82">
        <f t="shared" si="109"/>
        <v>0</v>
      </c>
      <c r="DA82">
        <f t="shared" si="109"/>
        <v>0</v>
      </c>
      <c r="DB82">
        <f t="shared" si="109"/>
        <v>0</v>
      </c>
      <c r="DC82">
        <f t="shared" si="109"/>
        <v>0</v>
      </c>
      <c r="DD82">
        <f t="shared" si="109"/>
        <v>0</v>
      </c>
      <c r="DE82">
        <f t="shared" si="109"/>
        <v>0</v>
      </c>
      <c r="DF82">
        <f t="shared" si="109"/>
        <v>0</v>
      </c>
      <c r="DG82">
        <f t="shared" si="109"/>
        <v>0</v>
      </c>
      <c r="DH82">
        <f t="shared" si="109"/>
        <v>0</v>
      </c>
      <c r="DI82">
        <f t="shared" si="109"/>
        <v>0</v>
      </c>
      <c r="DJ82">
        <f t="shared" si="109"/>
        <v>0</v>
      </c>
      <c r="DK82">
        <f t="shared" si="109"/>
        <v>0</v>
      </c>
      <c r="DL82">
        <f t="shared" si="109"/>
        <v>0</v>
      </c>
      <c r="DM82">
        <f t="shared" si="109"/>
        <v>0</v>
      </c>
      <c r="DN82">
        <f t="shared" si="109"/>
        <v>0</v>
      </c>
      <c r="DO82">
        <f t="shared" si="109"/>
        <v>0</v>
      </c>
      <c r="DP82">
        <f t="shared" si="109"/>
        <v>0</v>
      </c>
      <c r="DQ82">
        <f t="shared" si="109"/>
        <v>0</v>
      </c>
    </row>
    <row r="83" spans="1:121" x14ac:dyDescent="0.25">
      <c r="A83" t="str">
        <f t="shared" si="48"/>
        <v>08_JPN</v>
      </c>
      <c r="B83" t="str">
        <f t="shared" si="48"/>
        <v>16_8_other_liquid_biofuels</v>
      </c>
      <c r="C83" t="str">
        <f t="shared" si="48"/>
        <v>16_8_oth_liquid_biofuel</v>
      </c>
      <c r="D83" s="4" t="s">
        <v>149</v>
      </c>
      <c r="E83" s="4"/>
      <c r="F83" s="4"/>
      <c r="G83" s="4">
        <f t="shared" si="49"/>
        <v>0</v>
      </c>
      <c r="BL83" t="str">
        <f t="shared" si="50"/>
        <v>08_JPN</v>
      </c>
      <c r="BM83" t="str">
        <f t="shared" si="51"/>
        <v>d_nonenergy_16_8_oth_liquid_biofuel</v>
      </c>
      <c r="BP83">
        <f t="shared" ref="BP83:CW83" si="110">BP$49*BP44</f>
        <v>0</v>
      </c>
      <c r="BQ83">
        <f t="shared" si="110"/>
        <v>0</v>
      </c>
      <c r="BR83">
        <f t="shared" si="110"/>
        <v>0</v>
      </c>
      <c r="BS83">
        <f t="shared" si="110"/>
        <v>0</v>
      </c>
      <c r="BT83">
        <f t="shared" si="110"/>
        <v>0</v>
      </c>
      <c r="BU83">
        <f t="shared" si="110"/>
        <v>0</v>
      </c>
      <c r="BV83">
        <f t="shared" si="110"/>
        <v>0</v>
      </c>
      <c r="BW83">
        <f t="shared" si="110"/>
        <v>0</v>
      </c>
      <c r="BX83">
        <f t="shared" si="110"/>
        <v>0</v>
      </c>
      <c r="BY83">
        <f t="shared" si="110"/>
        <v>0</v>
      </c>
      <c r="BZ83">
        <f t="shared" si="110"/>
        <v>0</v>
      </c>
      <c r="CA83">
        <f t="shared" si="110"/>
        <v>0</v>
      </c>
      <c r="CB83">
        <f t="shared" si="110"/>
        <v>0</v>
      </c>
      <c r="CC83">
        <f t="shared" si="110"/>
        <v>0</v>
      </c>
      <c r="CD83">
        <f t="shared" si="110"/>
        <v>0</v>
      </c>
      <c r="CE83">
        <f t="shared" si="110"/>
        <v>0</v>
      </c>
      <c r="CF83">
        <f t="shared" si="110"/>
        <v>0</v>
      </c>
      <c r="CG83">
        <f t="shared" si="110"/>
        <v>0</v>
      </c>
      <c r="CH83">
        <f t="shared" si="110"/>
        <v>0</v>
      </c>
      <c r="CI83">
        <f t="shared" si="110"/>
        <v>0</v>
      </c>
      <c r="CJ83">
        <f t="shared" si="110"/>
        <v>0</v>
      </c>
      <c r="CK83">
        <f t="shared" si="110"/>
        <v>0</v>
      </c>
      <c r="CL83">
        <f t="shared" si="110"/>
        <v>0</v>
      </c>
      <c r="CM83">
        <f t="shared" si="110"/>
        <v>0</v>
      </c>
      <c r="CN83">
        <f t="shared" si="110"/>
        <v>0</v>
      </c>
      <c r="CO83">
        <f t="shared" si="110"/>
        <v>0</v>
      </c>
      <c r="CP83">
        <f t="shared" si="110"/>
        <v>0</v>
      </c>
      <c r="CQ83">
        <f t="shared" si="110"/>
        <v>0</v>
      </c>
      <c r="CR83">
        <f t="shared" si="110"/>
        <v>0</v>
      </c>
      <c r="CS83">
        <f t="shared" si="110"/>
        <v>0</v>
      </c>
      <c r="CT83">
        <f t="shared" si="110"/>
        <v>0</v>
      </c>
      <c r="CU83">
        <f t="shared" si="110"/>
        <v>0</v>
      </c>
      <c r="CV83">
        <f t="shared" si="110"/>
        <v>0</v>
      </c>
      <c r="CW83">
        <f t="shared" si="110"/>
        <v>0</v>
      </c>
      <c r="CX83">
        <f t="shared" ref="CX83:DQ83" si="111">CX$49*CX44</f>
        <v>0</v>
      </c>
      <c r="CY83">
        <f t="shared" si="111"/>
        <v>0</v>
      </c>
      <c r="CZ83">
        <f t="shared" si="111"/>
        <v>0</v>
      </c>
      <c r="DA83">
        <f t="shared" si="111"/>
        <v>0</v>
      </c>
      <c r="DB83">
        <f t="shared" si="111"/>
        <v>0</v>
      </c>
      <c r="DC83">
        <f t="shared" si="111"/>
        <v>0</v>
      </c>
      <c r="DD83">
        <f t="shared" si="111"/>
        <v>0</v>
      </c>
      <c r="DE83">
        <f t="shared" si="111"/>
        <v>0</v>
      </c>
      <c r="DF83">
        <f t="shared" si="111"/>
        <v>0</v>
      </c>
      <c r="DG83">
        <f t="shared" si="111"/>
        <v>0</v>
      </c>
      <c r="DH83">
        <f t="shared" si="111"/>
        <v>0</v>
      </c>
      <c r="DI83">
        <f t="shared" si="111"/>
        <v>0</v>
      </c>
      <c r="DJ83">
        <f t="shared" si="111"/>
        <v>0</v>
      </c>
      <c r="DK83">
        <f t="shared" si="111"/>
        <v>0</v>
      </c>
      <c r="DL83">
        <f t="shared" si="111"/>
        <v>0</v>
      </c>
      <c r="DM83">
        <f t="shared" si="111"/>
        <v>0</v>
      </c>
      <c r="DN83">
        <f t="shared" si="111"/>
        <v>0</v>
      </c>
      <c r="DO83">
        <f t="shared" si="111"/>
        <v>0</v>
      </c>
      <c r="DP83">
        <f t="shared" si="111"/>
        <v>0</v>
      </c>
      <c r="DQ83">
        <f t="shared" si="111"/>
        <v>0</v>
      </c>
    </row>
    <row r="84" spans="1:121" x14ac:dyDescent="0.25">
      <c r="A84" t="str">
        <f t="shared" si="48"/>
        <v>08_JPN</v>
      </c>
      <c r="B84" t="str">
        <f t="shared" si="48"/>
        <v>17_electricity</v>
      </c>
      <c r="C84" t="str">
        <f t="shared" si="48"/>
        <v>17_electricity</v>
      </c>
      <c r="D84" s="4" t="s">
        <v>149</v>
      </c>
      <c r="E84" s="4"/>
      <c r="F84" s="4"/>
      <c r="G84" s="4">
        <f t="shared" si="49"/>
        <v>0</v>
      </c>
      <c r="BL84" t="str">
        <f t="shared" si="50"/>
        <v>08_JPN</v>
      </c>
      <c r="BM84" t="str">
        <f t="shared" si="51"/>
        <v>d_nonenergy_17_electricity</v>
      </c>
      <c r="BP84">
        <f t="shared" ref="BP84:CW84" si="112">BP$49*BP45</f>
        <v>0</v>
      </c>
      <c r="BQ84">
        <f t="shared" si="112"/>
        <v>0</v>
      </c>
      <c r="BR84">
        <f t="shared" si="112"/>
        <v>0</v>
      </c>
      <c r="BS84">
        <f t="shared" si="112"/>
        <v>0</v>
      </c>
      <c r="BT84">
        <f t="shared" si="112"/>
        <v>0</v>
      </c>
      <c r="BU84">
        <f t="shared" si="112"/>
        <v>0</v>
      </c>
      <c r="BV84">
        <f t="shared" si="112"/>
        <v>0</v>
      </c>
      <c r="BW84">
        <f t="shared" si="112"/>
        <v>0</v>
      </c>
      <c r="BX84">
        <f t="shared" si="112"/>
        <v>0</v>
      </c>
      <c r="BY84">
        <f t="shared" si="112"/>
        <v>0</v>
      </c>
      <c r="BZ84">
        <f t="shared" si="112"/>
        <v>0</v>
      </c>
      <c r="CA84">
        <f t="shared" si="112"/>
        <v>0</v>
      </c>
      <c r="CB84">
        <f t="shared" si="112"/>
        <v>0</v>
      </c>
      <c r="CC84">
        <f t="shared" si="112"/>
        <v>0</v>
      </c>
      <c r="CD84">
        <f t="shared" si="112"/>
        <v>0</v>
      </c>
      <c r="CE84">
        <f t="shared" si="112"/>
        <v>0</v>
      </c>
      <c r="CF84">
        <f t="shared" si="112"/>
        <v>0</v>
      </c>
      <c r="CG84">
        <f t="shared" si="112"/>
        <v>0</v>
      </c>
      <c r="CH84">
        <f t="shared" si="112"/>
        <v>0</v>
      </c>
      <c r="CI84">
        <f t="shared" si="112"/>
        <v>0</v>
      </c>
      <c r="CJ84">
        <f t="shared" si="112"/>
        <v>0</v>
      </c>
      <c r="CK84">
        <f t="shared" si="112"/>
        <v>0</v>
      </c>
      <c r="CL84">
        <f t="shared" si="112"/>
        <v>0</v>
      </c>
      <c r="CM84">
        <f t="shared" si="112"/>
        <v>0</v>
      </c>
      <c r="CN84">
        <f t="shared" si="112"/>
        <v>0</v>
      </c>
      <c r="CO84">
        <f t="shared" si="112"/>
        <v>0</v>
      </c>
      <c r="CP84">
        <f t="shared" si="112"/>
        <v>0</v>
      </c>
      <c r="CQ84">
        <f t="shared" si="112"/>
        <v>0</v>
      </c>
      <c r="CR84">
        <f t="shared" si="112"/>
        <v>0</v>
      </c>
      <c r="CS84">
        <f t="shared" si="112"/>
        <v>0</v>
      </c>
      <c r="CT84">
        <f t="shared" si="112"/>
        <v>0</v>
      </c>
      <c r="CU84">
        <f t="shared" si="112"/>
        <v>0</v>
      </c>
      <c r="CV84">
        <f t="shared" si="112"/>
        <v>0</v>
      </c>
      <c r="CW84">
        <f t="shared" si="112"/>
        <v>0</v>
      </c>
      <c r="CX84">
        <f t="shared" ref="CX84:DQ84" si="113">CX$49*CX45</f>
        <v>0</v>
      </c>
      <c r="CY84">
        <f t="shared" si="113"/>
        <v>0</v>
      </c>
      <c r="CZ84">
        <f t="shared" si="113"/>
        <v>0</v>
      </c>
      <c r="DA84">
        <f t="shared" si="113"/>
        <v>0</v>
      </c>
      <c r="DB84">
        <f t="shared" si="113"/>
        <v>0</v>
      </c>
      <c r="DC84">
        <f t="shared" si="113"/>
        <v>0</v>
      </c>
      <c r="DD84">
        <f t="shared" si="113"/>
        <v>0</v>
      </c>
      <c r="DE84">
        <f t="shared" si="113"/>
        <v>0</v>
      </c>
      <c r="DF84">
        <f t="shared" si="113"/>
        <v>0</v>
      </c>
      <c r="DG84">
        <f t="shared" si="113"/>
        <v>0</v>
      </c>
      <c r="DH84">
        <f t="shared" si="113"/>
        <v>0</v>
      </c>
      <c r="DI84">
        <f t="shared" si="113"/>
        <v>0</v>
      </c>
      <c r="DJ84">
        <f t="shared" si="113"/>
        <v>0</v>
      </c>
      <c r="DK84">
        <f t="shared" si="113"/>
        <v>0</v>
      </c>
      <c r="DL84">
        <f t="shared" si="113"/>
        <v>0</v>
      </c>
      <c r="DM84">
        <f t="shared" si="113"/>
        <v>0</v>
      </c>
      <c r="DN84">
        <f t="shared" si="113"/>
        <v>0</v>
      </c>
      <c r="DO84">
        <f t="shared" si="113"/>
        <v>0</v>
      </c>
      <c r="DP84">
        <f t="shared" si="113"/>
        <v>0</v>
      </c>
      <c r="DQ84">
        <f t="shared" si="113"/>
        <v>0</v>
      </c>
    </row>
    <row r="85" spans="1:121" x14ac:dyDescent="0.25">
      <c r="A85" t="str">
        <f t="shared" si="48"/>
        <v>08_JPN</v>
      </c>
      <c r="B85" t="str">
        <f t="shared" si="48"/>
        <v>18_heat</v>
      </c>
      <c r="C85" t="str">
        <f t="shared" si="48"/>
        <v>18_heat</v>
      </c>
      <c r="D85" s="4" t="s">
        <v>149</v>
      </c>
      <c r="E85" s="4"/>
      <c r="F85" s="4"/>
      <c r="G85" s="4">
        <f t="shared" si="49"/>
        <v>0</v>
      </c>
      <c r="BL85" t="str">
        <f t="shared" si="50"/>
        <v>08_JPN</v>
      </c>
      <c r="BM85" t="str">
        <f t="shared" si="51"/>
        <v>d_nonenergy_18_heat</v>
      </c>
      <c r="BP85">
        <f t="shared" ref="BP85:CW85" si="114">BP$49*BP46</f>
        <v>0</v>
      </c>
      <c r="BQ85">
        <f t="shared" si="114"/>
        <v>0</v>
      </c>
      <c r="BR85">
        <f t="shared" si="114"/>
        <v>0</v>
      </c>
      <c r="BS85">
        <f t="shared" si="114"/>
        <v>0</v>
      </c>
      <c r="BT85">
        <f t="shared" si="114"/>
        <v>0</v>
      </c>
      <c r="BU85">
        <f t="shared" si="114"/>
        <v>0</v>
      </c>
      <c r="BV85">
        <f t="shared" si="114"/>
        <v>0</v>
      </c>
      <c r="BW85">
        <f t="shared" si="114"/>
        <v>0</v>
      </c>
      <c r="BX85">
        <f t="shared" si="114"/>
        <v>0</v>
      </c>
      <c r="BY85">
        <f t="shared" si="114"/>
        <v>0</v>
      </c>
      <c r="BZ85">
        <f t="shared" si="114"/>
        <v>0</v>
      </c>
      <c r="CA85">
        <f t="shared" si="114"/>
        <v>0</v>
      </c>
      <c r="CB85">
        <f t="shared" si="114"/>
        <v>0</v>
      </c>
      <c r="CC85">
        <f t="shared" si="114"/>
        <v>0</v>
      </c>
      <c r="CD85">
        <f t="shared" si="114"/>
        <v>0</v>
      </c>
      <c r="CE85">
        <f t="shared" si="114"/>
        <v>0</v>
      </c>
      <c r="CF85">
        <f t="shared" si="114"/>
        <v>0</v>
      </c>
      <c r="CG85">
        <f t="shared" si="114"/>
        <v>0</v>
      </c>
      <c r="CH85">
        <f t="shared" si="114"/>
        <v>0</v>
      </c>
      <c r="CI85">
        <f t="shared" si="114"/>
        <v>0</v>
      </c>
      <c r="CJ85">
        <f t="shared" si="114"/>
        <v>0</v>
      </c>
      <c r="CK85">
        <f t="shared" si="114"/>
        <v>0</v>
      </c>
      <c r="CL85">
        <f t="shared" si="114"/>
        <v>0</v>
      </c>
      <c r="CM85">
        <f t="shared" si="114"/>
        <v>0</v>
      </c>
      <c r="CN85">
        <f t="shared" si="114"/>
        <v>0</v>
      </c>
      <c r="CO85">
        <f t="shared" si="114"/>
        <v>0</v>
      </c>
      <c r="CP85">
        <f t="shared" si="114"/>
        <v>0</v>
      </c>
      <c r="CQ85">
        <f t="shared" si="114"/>
        <v>0</v>
      </c>
      <c r="CR85">
        <f t="shared" si="114"/>
        <v>0</v>
      </c>
      <c r="CS85">
        <f t="shared" si="114"/>
        <v>0</v>
      </c>
      <c r="CT85">
        <f t="shared" si="114"/>
        <v>0</v>
      </c>
      <c r="CU85">
        <f t="shared" si="114"/>
        <v>0</v>
      </c>
      <c r="CV85">
        <f t="shared" si="114"/>
        <v>0</v>
      </c>
      <c r="CW85">
        <f t="shared" si="114"/>
        <v>0</v>
      </c>
      <c r="CX85">
        <f t="shared" ref="CX85:DQ85" si="115">CX$49*CX46</f>
        <v>0</v>
      </c>
      <c r="CY85">
        <f t="shared" si="115"/>
        <v>0</v>
      </c>
      <c r="CZ85">
        <f t="shared" si="115"/>
        <v>0</v>
      </c>
      <c r="DA85">
        <f t="shared" si="115"/>
        <v>0</v>
      </c>
      <c r="DB85">
        <f t="shared" si="115"/>
        <v>0</v>
      </c>
      <c r="DC85">
        <f t="shared" si="115"/>
        <v>0</v>
      </c>
      <c r="DD85">
        <f t="shared" si="115"/>
        <v>0</v>
      </c>
      <c r="DE85">
        <f t="shared" si="115"/>
        <v>0</v>
      </c>
      <c r="DF85">
        <f t="shared" si="115"/>
        <v>0</v>
      </c>
      <c r="DG85">
        <f t="shared" si="115"/>
        <v>0</v>
      </c>
      <c r="DH85">
        <f t="shared" si="115"/>
        <v>0</v>
      </c>
      <c r="DI85">
        <f t="shared" si="115"/>
        <v>0</v>
      </c>
      <c r="DJ85">
        <f t="shared" si="115"/>
        <v>0</v>
      </c>
      <c r="DK85">
        <f t="shared" si="115"/>
        <v>0</v>
      </c>
      <c r="DL85">
        <f t="shared" si="115"/>
        <v>0</v>
      </c>
      <c r="DM85">
        <f t="shared" si="115"/>
        <v>0</v>
      </c>
      <c r="DN85">
        <f t="shared" si="115"/>
        <v>0</v>
      </c>
      <c r="DO85">
        <f t="shared" si="115"/>
        <v>0</v>
      </c>
      <c r="DP85">
        <f t="shared" si="115"/>
        <v>0</v>
      </c>
      <c r="DQ85">
        <f t="shared" si="115"/>
        <v>0</v>
      </c>
    </row>
    <row r="86" spans="1:121" x14ac:dyDescent="0.25">
      <c r="A86" s="44" t="str">
        <f t="shared" ref="A86:C117" si="116">A54</f>
        <v>08_JPN</v>
      </c>
      <c r="B86" s="44" t="str">
        <f t="shared" si="116"/>
        <v>1_x_coal_thermal</v>
      </c>
      <c r="C86" s="44" t="str">
        <f t="shared" si="116"/>
        <v>1_x_coal_thermal</v>
      </c>
      <c r="D86" s="44" t="s">
        <v>150</v>
      </c>
      <c r="E86" s="44"/>
      <c r="F86" s="44"/>
      <c r="G86" s="45">
        <v>0</v>
      </c>
      <c r="H86" s="44"/>
      <c r="I86" s="44"/>
      <c r="J86" s="44"/>
      <c r="K86" s="44"/>
      <c r="L86" s="44"/>
      <c r="M86" s="44"/>
      <c r="N86" s="44"/>
      <c r="O86" s="44"/>
      <c r="P86" s="44"/>
      <c r="Q86" s="44"/>
      <c r="R86" s="44"/>
      <c r="S86" s="44"/>
      <c r="T86" s="44"/>
      <c r="U86" s="44"/>
      <c r="V86" s="44"/>
      <c r="W86" s="44"/>
      <c r="X86" s="44"/>
      <c r="Y86" s="44"/>
      <c r="Z86" s="44"/>
      <c r="AA86" s="44"/>
      <c r="AB86" s="44"/>
      <c r="AC86" s="44"/>
      <c r="AD86" s="44"/>
      <c r="AE86" s="44"/>
      <c r="AF86" s="44"/>
      <c r="AG86" s="44"/>
      <c r="AH86" s="44"/>
      <c r="AI86" s="44"/>
      <c r="AJ86" s="44"/>
      <c r="AK86" s="44"/>
      <c r="AL86" s="44"/>
      <c r="AM86" s="44"/>
      <c r="AN86" s="44"/>
      <c r="AO86" s="44"/>
      <c r="AP86" s="44"/>
      <c r="AQ86" s="44"/>
      <c r="AR86" s="44"/>
      <c r="AS86" s="44"/>
      <c r="AT86" s="44"/>
      <c r="AU86" s="44"/>
      <c r="AV86" s="44"/>
      <c r="AW86" s="44"/>
      <c r="AX86" s="44"/>
      <c r="AY86" s="44"/>
      <c r="AZ86" s="44"/>
      <c r="BA86" s="44"/>
      <c r="BB86" s="44"/>
      <c r="BC86" s="44"/>
      <c r="BD86" s="44"/>
      <c r="BE86" s="44"/>
      <c r="BF86" s="44"/>
      <c r="BG86" s="44"/>
      <c r="BH86" s="44"/>
      <c r="BI86" s="44"/>
      <c r="BJ86" s="44"/>
      <c r="BK86" s="44"/>
      <c r="BL86" s="44" t="str">
        <f t="shared" si="50"/>
        <v>08_JPN</v>
      </c>
      <c r="BM86" s="44" t="str">
        <f t="shared" ref="BM86:BM117" si="117">"d_nonenergy_ccs_"&amp;C86</f>
        <v>d_nonenergy_ccs_1_x_coal_thermal</v>
      </c>
      <c r="BN86" s="44"/>
      <c r="BO86" s="44"/>
      <c r="BP86" s="44">
        <f t="shared" ref="BP86:CV86" si="118">BP$50*BP15</f>
        <v>0</v>
      </c>
      <c r="BQ86" s="44">
        <f t="shared" si="118"/>
        <v>0</v>
      </c>
      <c r="BR86" s="44">
        <f t="shared" si="118"/>
        <v>0</v>
      </c>
      <c r="BS86" s="44">
        <f t="shared" si="118"/>
        <v>0</v>
      </c>
      <c r="BT86" s="44">
        <f t="shared" si="118"/>
        <v>0</v>
      </c>
      <c r="BU86" s="44">
        <f t="shared" si="118"/>
        <v>0</v>
      </c>
      <c r="BV86" s="44">
        <f t="shared" si="118"/>
        <v>0</v>
      </c>
      <c r="BW86" s="44">
        <f t="shared" si="118"/>
        <v>0</v>
      </c>
      <c r="BX86" s="44">
        <f t="shared" si="118"/>
        <v>0</v>
      </c>
      <c r="BY86" s="44">
        <f t="shared" si="118"/>
        <v>0</v>
      </c>
      <c r="BZ86" s="44">
        <f t="shared" si="118"/>
        <v>0</v>
      </c>
      <c r="CA86" s="44">
        <f t="shared" si="118"/>
        <v>0</v>
      </c>
      <c r="CB86" s="44">
        <f t="shared" si="118"/>
        <v>0</v>
      </c>
      <c r="CC86" s="44">
        <f t="shared" si="118"/>
        <v>0</v>
      </c>
      <c r="CD86" s="44">
        <f t="shared" si="118"/>
        <v>0</v>
      </c>
      <c r="CE86" s="44">
        <f t="shared" si="118"/>
        <v>0</v>
      </c>
      <c r="CF86" s="44">
        <f t="shared" si="118"/>
        <v>0</v>
      </c>
      <c r="CG86" s="44">
        <f t="shared" si="118"/>
        <v>0</v>
      </c>
      <c r="CH86" s="44">
        <f t="shared" si="118"/>
        <v>0</v>
      </c>
      <c r="CI86" s="44">
        <f t="shared" si="118"/>
        <v>0</v>
      </c>
      <c r="CJ86" s="44">
        <f t="shared" si="118"/>
        <v>0</v>
      </c>
      <c r="CK86" s="44">
        <f t="shared" si="118"/>
        <v>0</v>
      </c>
      <c r="CL86" s="44">
        <f t="shared" si="118"/>
        <v>0</v>
      </c>
      <c r="CM86" s="44">
        <f t="shared" si="118"/>
        <v>0</v>
      </c>
      <c r="CN86" s="44">
        <f t="shared" si="118"/>
        <v>0</v>
      </c>
      <c r="CO86" s="44">
        <f t="shared" si="118"/>
        <v>0</v>
      </c>
      <c r="CP86" s="44">
        <f t="shared" si="118"/>
        <v>0</v>
      </c>
      <c r="CQ86" s="44">
        <f t="shared" si="118"/>
        <v>0</v>
      </c>
      <c r="CR86" s="44">
        <f t="shared" si="118"/>
        <v>0</v>
      </c>
      <c r="CS86" s="44">
        <f t="shared" si="118"/>
        <v>0</v>
      </c>
      <c r="CT86" s="44">
        <f t="shared" si="118"/>
        <v>0</v>
      </c>
      <c r="CU86" s="44">
        <f t="shared" si="118"/>
        <v>0</v>
      </c>
      <c r="CV86" s="44">
        <f t="shared" si="118"/>
        <v>0</v>
      </c>
      <c r="CW86" s="44">
        <f t="shared" ref="CW86:DQ86" si="119">CW$50*CW15</f>
        <v>0</v>
      </c>
      <c r="CX86" s="44">
        <f t="shared" si="119"/>
        <v>0</v>
      </c>
      <c r="CY86" s="44">
        <f t="shared" si="119"/>
        <v>0</v>
      </c>
      <c r="CZ86" s="44">
        <f t="shared" si="119"/>
        <v>0</v>
      </c>
      <c r="DA86" s="44">
        <f t="shared" si="119"/>
        <v>0</v>
      </c>
      <c r="DB86" s="44">
        <f t="shared" si="119"/>
        <v>0</v>
      </c>
      <c r="DC86" s="44">
        <f t="shared" si="119"/>
        <v>0</v>
      </c>
      <c r="DD86" s="44">
        <f t="shared" si="119"/>
        <v>0</v>
      </c>
      <c r="DE86" s="44">
        <f t="shared" si="119"/>
        <v>0</v>
      </c>
      <c r="DF86" s="44">
        <f t="shared" si="119"/>
        <v>0</v>
      </c>
      <c r="DG86" s="44">
        <f t="shared" si="119"/>
        <v>0</v>
      </c>
      <c r="DH86" s="44">
        <f t="shared" si="119"/>
        <v>0</v>
      </c>
      <c r="DI86" s="44">
        <f t="shared" si="119"/>
        <v>0</v>
      </c>
      <c r="DJ86" s="44">
        <f t="shared" si="119"/>
        <v>0</v>
      </c>
      <c r="DK86" s="44">
        <f t="shared" si="119"/>
        <v>0</v>
      </c>
      <c r="DL86" s="44">
        <f t="shared" si="119"/>
        <v>0</v>
      </c>
      <c r="DM86" s="44">
        <f t="shared" si="119"/>
        <v>0</v>
      </c>
      <c r="DN86" s="44">
        <f t="shared" si="119"/>
        <v>0</v>
      </c>
      <c r="DO86" s="44">
        <f t="shared" si="119"/>
        <v>0</v>
      </c>
      <c r="DP86" s="44">
        <f t="shared" si="119"/>
        <v>0</v>
      </c>
      <c r="DQ86" s="44">
        <f t="shared" si="119"/>
        <v>0</v>
      </c>
    </row>
    <row r="87" spans="1:121" x14ac:dyDescent="0.25">
      <c r="A87" s="44" t="str">
        <f t="shared" si="116"/>
        <v>08_JPN</v>
      </c>
      <c r="B87" s="44" t="str">
        <f t="shared" si="116"/>
        <v>1_1_coking_coal</v>
      </c>
      <c r="C87" s="44" t="str">
        <f t="shared" si="116"/>
        <v>1_1_coking_coal</v>
      </c>
      <c r="D87" s="44" t="s">
        <v>150</v>
      </c>
      <c r="E87" s="44"/>
      <c r="F87" s="44"/>
      <c r="G87" s="45">
        <v>0</v>
      </c>
      <c r="H87" s="44"/>
      <c r="I87" s="44"/>
      <c r="J87" s="44"/>
      <c r="K87" s="44"/>
      <c r="L87" s="44"/>
      <c r="M87" s="44"/>
      <c r="N87" s="44"/>
      <c r="O87" s="44"/>
      <c r="P87" s="44"/>
      <c r="Q87" s="44"/>
      <c r="R87" s="44"/>
      <c r="S87" s="44"/>
      <c r="T87" s="44"/>
      <c r="U87" s="44"/>
      <c r="V87" s="44"/>
      <c r="W87" s="44"/>
      <c r="X87" s="44"/>
      <c r="Y87" s="44"/>
      <c r="Z87" s="44"/>
      <c r="AA87" s="44"/>
      <c r="AB87" s="44"/>
      <c r="AC87" s="44"/>
      <c r="AD87" s="44"/>
      <c r="AE87" s="44"/>
      <c r="AF87" s="44"/>
      <c r="AG87" s="44"/>
      <c r="AH87" s="44"/>
      <c r="AI87" s="44"/>
      <c r="AJ87" s="44"/>
      <c r="AK87" s="44"/>
      <c r="AL87" s="44"/>
      <c r="AM87" s="44"/>
      <c r="AN87" s="44"/>
      <c r="AO87" s="44"/>
      <c r="AP87" s="44"/>
      <c r="AQ87" s="44"/>
      <c r="AR87" s="44"/>
      <c r="AS87" s="44"/>
      <c r="AT87" s="44"/>
      <c r="AU87" s="44"/>
      <c r="AV87" s="44"/>
      <c r="AW87" s="44"/>
      <c r="AX87" s="44"/>
      <c r="AY87" s="44"/>
      <c r="AZ87" s="44"/>
      <c r="BA87" s="44"/>
      <c r="BB87" s="44"/>
      <c r="BC87" s="44"/>
      <c r="BD87" s="44"/>
      <c r="BE87" s="44"/>
      <c r="BF87" s="44"/>
      <c r="BG87" s="44"/>
      <c r="BH87" s="44"/>
      <c r="BI87" s="44"/>
      <c r="BJ87" s="44"/>
      <c r="BK87" s="44"/>
      <c r="BL87" s="44" t="str">
        <f t="shared" si="50"/>
        <v>08_JPN</v>
      </c>
      <c r="BM87" s="44" t="str">
        <f t="shared" si="117"/>
        <v>d_nonenergy_ccs_1_1_coking_coal</v>
      </c>
      <c r="BN87" s="44"/>
      <c r="BO87" s="44"/>
      <c r="BP87" s="44">
        <f t="shared" ref="BP87:CW87" si="120">BP$50*BP16</f>
        <v>0</v>
      </c>
      <c r="BQ87" s="44">
        <f t="shared" si="120"/>
        <v>0</v>
      </c>
      <c r="BR87" s="44">
        <f t="shared" si="120"/>
        <v>0</v>
      </c>
      <c r="BS87" s="44">
        <f t="shared" si="120"/>
        <v>0</v>
      </c>
      <c r="BT87" s="44">
        <f t="shared" si="120"/>
        <v>0</v>
      </c>
      <c r="BU87" s="44">
        <f t="shared" si="120"/>
        <v>0</v>
      </c>
      <c r="BV87" s="44">
        <f t="shared" si="120"/>
        <v>0</v>
      </c>
      <c r="BW87" s="44">
        <f t="shared" si="120"/>
        <v>0</v>
      </c>
      <c r="BX87" s="44">
        <f t="shared" si="120"/>
        <v>0</v>
      </c>
      <c r="BY87" s="44">
        <f t="shared" si="120"/>
        <v>0</v>
      </c>
      <c r="BZ87" s="44">
        <f t="shared" si="120"/>
        <v>0</v>
      </c>
      <c r="CA87" s="44">
        <f t="shared" si="120"/>
        <v>0</v>
      </c>
      <c r="CB87" s="44">
        <f t="shared" si="120"/>
        <v>0</v>
      </c>
      <c r="CC87" s="44">
        <f t="shared" si="120"/>
        <v>0</v>
      </c>
      <c r="CD87" s="44">
        <f t="shared" si="120"/>
        <v>0</v>
      </c>
      <c r="CE87" s="44">
        <f t="shared" si="120"/>
        <v>0</v>
      </c>
      <c r="CF87" s="44">
        <f t="shared" si="120"/>
        <v>0</v>
      </c>
      <c r="CG87" s="44">
        <f t="shared" si="120"/>
        <v>0</v>
      </c>
      <c r="CH87" s="44">
        <f t="shared" si="120"/>
        <v>0</v>
      </c>
      <c r="CI87" s="44">
        <f t="shared" si="120"/>
        <v>0</v>
      </c>
      <c r="CJ87" s="44">
        <f t="shared" si="120"/>
        <v>0</v>
      </c>
      <c r="CK87" s="44">
        <f t="shared" si="120"/>
        <v>0</v>
      </c>
      <c r="CL87" s="44">
        <f t="shared" si="120"/>
        <v>0</v>
      </c>
      <c r="CM87" s="44">
        <f t="shared" si="120"/>
        <v>0</v>
      </c>
      <c r="CN87" s="44">
        <f t="shared" si="120"/>
        <v>0</v>
      </c>
      <c r="CO87" s="44">
        <f t="shared" si="120"/>
        <v>0</v>
      </c>
      <c r="CP87" s="44">
        <f t="shared" si="120"/>
        <v>0</v>
      </c>
      <c r="CQ87" s="44">
        <f t="shared" si="120"/>
        <v>0</v>
      </c>
      <c r="CR87" s="44">
        <f t="shared" si="120"/>
        <v>0</v>
      </c>
      <c r="CS87" s="44">
        <f t="shared" si="120"/>
        <v>0</v>
      </c>
      <c r="CT87" s="44">
        <f t="shared" si="120"/>
        <v>0</v>
      </c>
      <c r="CU87" s="44">
        <f t="shared" si="120"/>
        <v>0</v>
      </c>
      <c r="CV87" s="44">
        <f t="shared" si="120"/>
        <v>0</v>
      </c>
      <c r="CW87" s="44">
        <f t="shared" si="120"/>
        <v>0</v>
      </c>
      <c r="CX87" s="44">
        <f t="shared" ref="CX87:DQ87" si="121">CX$50*CX16</f>
        <v>0</v>
      </c>
      <c r="CY87" s="44">
        <f t="shared" si="121"/>
        <v>0</v>
      </c>
      <c r="CZ87" s="44">
        <f t="shared" si="121"/>
        <v>0</v>
      </c>
      <c r="DA87" s="44">
        <f t="shared" si="121"/>
        <v>0</v>
      </c>
      <c r="DB87" s="44">
        <f t="shared" si="121"/>
        <v>0</v>
      </c>
      <c r="DC87" s="44">
        <f t="shared" si="121"/>
        <v>0</v>
      </c>
      <c r="DD87" s="44">
        <f t="shared" si="121"/>
        <v>0</v>
      </c>
      <c r="DE87" s="44">
        <f t="shared" si="121"/>
        <v>0</v>
      </c>
      <c r="DF87" s="44">
        <f t="shared" si="121"/>
        <v>0</v>
      </c>
      <c r="DG87" s="44">
        <f t="shared" si="121"/>
        <v>0</v>
      </c>
      <c r="DH87" s="44">
        <f t="shared" si="121"/>
        <v>0</v>
      </c>
      <c r="DI87" s="44">
        <f t="shared" si="121"/>
        <v>0</v>
      </c>
      <c r="DJ87" s="44">
        <f t="shared" si="121"/>
        <v>0</v>
      </c>
      <c r="DK87" s="44">
        <f t="shared" si="121"/>
        <v>0</v>
      </c>
      <c r="DL87" s="44">
        <f t="shared" si="121"/>
        <v>0</v>
      </c>
      <c r="DM87" s="44">
        <f t="shared" si="121"/>
        <v>0</v>
      </c>
      <c r="DN87" s="44">
        <f t="shared" si="121"/>
        <v>0</v>
      </c>
      <c r="DO87" s="44">
        <f t="shared" si="121"/>
        <v>0</v>
      </c>
      <c r="DP87" s="44">
        <f t="shared" si="121"/>
        <v>0</v>
      </c>
      <c r="DQ87" s="44">
        <f t="shared" si="121"/>
        <v>0</v>
      </c>
    </row>
    <row r="88" spans="1:121" x14ac:dyDescent="0.25">
      <c r="A88" s="44" t="str">
        <f t="shared" si="116"/>
        <v>08_JPN</v>
      </c>
      <c r="B88" s="44" t="str">
        <f t="shared" si="116"/>
        <v>1_5_lignite</v>
      </c>
      <c r="C88" s="44" t="str">
        <f t="shared" si="116"/>
        <v>1_5_lignite</v>
      </c>
      <c r="D88" s="44" t="s">
        <v>150</v>
      </c>
      <c r="E88" s="44"/>
      <c r="F88" s="44"/>
      <c r="G88" s="45">
        <v>0</v>
      </c>
      <c r="H88" s="44"/>
      <c r="I88" s="44"/>
      <c r="J88" s="44"/>
      <c r="K88" s="44"/>
      <c r="L88" s="44"/>
      <c r="M88" s="44"/>
      <c r="N88" s="44"/>
      <c r="O88" s="44"/>
      <c r="P88" s="44"/>
      <c r="Q88" s="44"/>
      <c r="R88" s="44"/>
      <c r="S88" s="44"/>
      <c r="T88" s="44"/>
      <c r="U88" s="44"/>
      <c r="V88" s="44"/>
      <c r="W88" s="44"/>
      <c r="X88" s="44"/>
      <c r="Y88" s="44"/>
      <c r="Z88" s="44"/>
      <c r="AA88" s="44"/>
      <c r="AB88" s="44"/>
      <c r="AC88" s="44"/>
      <c r="AD88" s="44"/>
      <c r="AE88" s="44"/>
      <c r="AF88" s="44"/>
      <c r="AG88" s="44"/>
      <c r="AH88" s="44"/>
      <c r="AI88" s="44"/>
      <c r="AJ88" s="44"/>
      <c r="AK88" s="44"/>
      <c r="AL88" s="44"/>
      <c r="AM88" s="44"/>
      <c r="AN88" s="44"/>
      <c r="AO88" s="44"/>
      <c r="AP88" s="44"/>
      <c r="AQ88" s="44"/>
      <c r="AR88" s="44"/>
      <c r="AS88" s="44"/>
      <c r="AT88" s="44"/>
      <c r="AU88" s="44"/>
      <c r="AV88" s="44"/>
      <c r="AW88" s="44"/>
      <c r="AX88" s="44"/>
      <c r="AY88" s="44"/>
      <c r="AZ88" s="44"/>
      <c r="BA88" s="44"/>
      <c r="BB88" s="44"/>
      <c r="BC88" s="44"/>
      <c r="BD88" s="44"/>
      <c r="BE88" s="44"/>
      <c r="BF88" s="44"/>
      <c r="BG88" s="44"/>
      <c r="BH88" s="44"/>
      <c r="BI88" s="44"/>
      <c r="BJ88" s="44"/>
      <c r="BK88" s="44"/>
      <c r="BL88" s="44" t="str">
        <f t="shared" si="50"/>
        <v>08_JPN</v>
      </c>
      <c r="BM88" s="44" t="str">
        <f t="shared" si="117"/>
        <v>d_nonenergy_ccs_1_5_lignite</v>
      </c>
      <c r="BN88" s="44"/>
      <c r="BO88" s="44"/>
      <c r="BP88" s="44">
        <f t="shared" ref="BP88:CW88" si="122">BP$50*BP17</f>
        <v>0</v>
      </c>
      <c r="BQ88" s="44">
        <f t="shared" si="122"/>
        <v>0</v>
      </c>
      <c r="BR88" s="44">
        <f t="shared" si="122"/>
        <v>0</v>
      </c>
      <c r="BS88" s="44">
        <f t="shared" si="122"/>
        <v>0</v>
      </c>
      <c r="BT88" s="44">
        <f t="shared" si="122"/>
        <v>0</v>
      </c>
      <c r="BU88" s="44">
        <f t="shared" si="122"/>
        <v>0</v>
      </c>
      <c r="BV88" s="44">
        <f t="shared" si="122"/>
        <v>0</v>
      </c>
      <c r="BW88" s="44">
        <f t="shared" si="122"/>
        <v>0</v>
      </c>
      <c r="BX88" s="44">
        <f t="shared" si="122"/>
        <v>0</v>
      </c>
      <c r="BY88" s="44">
        <f t="shared" si="122"/>
        <v>0</v>
      </c>
      <c r="BZ88" s="44">
        <f t="shared" si="122"/>
        <v>0</v>
      </c>
      <c r="CA88" s="44">
        <f t="shared" si="122"/>
        <v>0</v>
      </c>
      <c r="CB88" s="44">
        <f t="shared" si="122"/>
        <v>0</v>
      </c>
      <c r="CC88" s="44">
        <f t="shared" si="122"/>
        <v>0</v>
      </c>
      <c r="CD88" s="44">
        <f t="shared" si="122"/>
        <v>0</v>
      </c>
      <c r="CE88" s="44">
        <f t="shared" si="122"/>
        <v>0</v>
      </c>
      <c r="CF88" s="44">
        <f t="shared" si="122"/>
        <v>0</v>
      </c>
      <c r="CG88" s="44">
        <f t="shared" si="122"/>
        <v>0</v>
      </c>
      <c r="CH88" s="44">
        <f t="shared" si="122"/>
        <v>0</v>
      </c>
      <c r="CI88" s="44">
        <f t="shared" si="122"/>
        <v>0</v>
      </c>
      <c r="CJ88" s="44">
        <f t="shared" si="122"/>
        <v>0</v>
      </c>
      <c r="CK88" s="44">
        <f t="shared" si="122"/>
        <v>0</v>
      </c>
      <c r="CL88" s="44">
        <f t="shared" si="122"/>
        <v>0</v>
      </c>
      <c r="CM88" s="44">
        <f t="shared" si="122"/>
        <v>0</v>
      </c>
      <c r="CN88" s="44">
        <f t="shared" si="122"/>
        <v>0</v>
      </c>
      <c r="CO88" s="44">
        <f t="shared" si="122"/>
        <v>0</v>
      </c>
      <c r="CP88" s="44">
        <f t="shared" si="122"/>
        <v>0</v>
      </c>
      <c r="CQ88" s="44">
        <f t="shared" si="122"/>
        <v>0</v>
      </c>
      <c r="CR88" s="44">
        <f t="shared" si="122"/>
        <v>0</v>
      </c>
      <c r="CS88" s="44">
        <f t="shared" si="122"/>
        <v>0</v>
      </c>
      <c r="CT88" s="44">
        <f t="shared" si="122"/>
        <v>0</v>
      </c>
      <c r="CU88" s="44">
        <f t="shared" si="122"/>
        <v>0</v>
      </c>
      <c r="CV88" s="44">
        <f t="shared" si="122"/>
        <v>0</v>
      </c>
      <c r="CW88" s="44">
        <f t="shared" si="122"/>
        <v>0</v>
      </c>
      <c r="CX88" s="44">
        <f t="shared" ref="CX88:DQ88" si="123">CX$50*CX17</f>
        <v>0</v>
      </c>
      <c r="CY88" s="44">
        <f t="shared" si="123"/>
        <v>0</v>
      </c>
      <c r="CZ88" s="44">
        <f t="shared" si="123"/>
        <v>0</v>
      </c>
      <c r="DA88" s="44">
        <f t="shared" si="123"/>
        <v>0</v>
      </c>
      <c r="DB88" s="44">
        <f t="shared" si="123"/>
        <v>0</v>
      </c>
      <c r="DC88" s="44">
        <f t="shared" si="123"/>
        <v>0</v>
      </c>
      <c r="DD88" s="44">
        <f t="shared" si="123"/>
        <v>0</v>
      </c>
      <c r="DE88" s="44">
        <f t="shared" si="123"/>
        <v>0</v>
      </c>
      <c r="DF88" s="44">
        <f t="shared" si="123"/>
        <v>0</v>
      </c>
      <c r="DG88" s="44">
        <f t="shared" si="123"/>
        <v>0</v>
      </c>
      <c r="DH88" s="44">
        <f t="shared" si="123"/>
        <v>0</v>
      </c>
      <c r="DI88" s="44">
        <f t="shared" si="123"/>
        <v>0</v>
      </c>
      <c r="DJ88" s="44">
        <f t="shared" si="123"/>
        <v>0</v>
      </c>
      <c r="DK88" s="44">
        <f t="shared" si="123"/>
        <v>0</v>
      </c>
      <c r="DL88" s="44">
        <f t="shared" si="123"/>
        <v>0</v>
      </c>
      <c r="DM88" s="44">
        <f t="shared" si="123"/>
        <v>0</v>
      </c>
      <c r="DN88" s="44">
        <f t="shared" si="123"/>
        <v>0</v>
      </c>
      <c r="DO88" s="44">
        <f t="shared" si="123"/>
        <v>0</v>
      </c>
      <c r="DP88" s="44">
        <f t="shared" si="123"/>
        <v>0</v>
      </c>
      <c r="DQ88" s="44">
        <f t="shared" si="123"/>
        <v>0</v>
      </c>
    </row>
    <row r="89" spans="1:121" x14ac:dyDescent="0.25">
      <c r="A89" s="44" t="str">
        <f t="shared" si="116"/>
        <v>08_JPN</v>
      </c>
      <c r="B89" s="44" t="str">
        <f t="shared" si="116"/>
        <v>2_coal_products</v>
      </c>
      <c r="C89" s="44" t="str">
        <f t="shared" si="116"/>
        <v>2_coal_products</v>
      </c>
      <c r="D89" s="44" t="s">
        <v>150</v>
      </c>
      <c r="E89" s="44"/>
      <c r="F89" s="44"/>
      <c r="G89" s="45">
        <v>0</v>
      </c>
      <c r="H89" s="44"/>
      <c r="I89" s="44"/>
      <c r="J89" s="44"/>
      <c r="K89" s="44"/>
      <c r="L89" s="44"/>
      <c r="M89" s="44"/>
      <c r="N89" s="44"/>
      <c r="O89" s="44"/>
      <c r="P89" s="44"/>
      <c r="Q89" s="44"/>
      <c r="R89" s="44"/>
      <c r="S89" s="44"/>
      <c r="T89" s="44"/>
      <c r="U89" s="44"/>
      <c r="V89" s="44"/>
      <c r="W89" s="44"/>
      <c r="X89" s="44"/>
      <c r="Y89" s="44"/>
      <c r="Z89" s="44"/>
      <c r="AA89" s="44"/>
      <c r="AB89" s="44"/>
      <c r="AC89" s="44"/>
      <c r="AD89" s="44"/>
      <c r="AE89" s="44"/>
      <c r="AF89" s="44"/>
      <c r="AG89" s="44"/>
      <c r="AH89" s="44"/>
      <c r="AI89" s="44"/>
      <c r="AJ89" s="44"/>
      <c r="AK89" s="44"/>
      <c r="AL89" s="44"/>
      <c r="AM89" s="44"/>
      <c r="AN89" s="44"/>
      <c r="AO89" s="44"/>
      <c r="AP89" s="44"/>
      <c r="AQ89" s="44"/>
      <c r="AR89" s="44"/>
      <c r="AS89" s="44"/>
      <c r="AT89" s="44"/>
      <c r="AU89" s="44"/>
      <c r="AV89" s="44"/>
      <c r="AW89" s="44"/>
      <c r="AX89" s="44"/>
      <c r="AY89" s="44"/>
      <c r="AZ89" s="44"/>
      <c r="BA89" s="44"/>
      <c r="BB89" s="44"/>
      <c r="BC89" s="44"/>
      <c r="BD89" s="44"/>
      <c r="BE89" s="44"/>
      <c r="BF89" s="44"/>
      <c r="BG89" s="44"/>
      <c r="BH89" s="44"/>
      <c r="BI89" s="44"/>
      <c r="BJ89" s="44"/>
      <c r="BK89" s="44"/>
      <c r="BL89" s="44" t="str">
        <f t="shared" si="50"/>
        <v>08_JPN</v>
      </c>
      <c r="BM89" s="44" t="str">
        <f t="shared" si="117"/>
        <v>d_nonenergy_ccs_2_coal_products</v>
      </c>
      <c r="BN89" s="44"/>
      <c r="BO89" s="44"/>
      <c r="BP89" s="44">
        <f t="shared" ref="BP89:CW89" si="124">BP$50*BP18</f>
        <v>0</v>
      </c>
      <c r="BQ89" s="44">
        <f t="shared" si="124"/>
        <v>0</v>
      </c>
      <c r="BR89" s="44">
        <f t="shared" si="124"/>
        <v>0</v>
      </c>
      <c r="BS89" s="44">
        <f t="shared" si="124"/>
        <v>0</v>
      </c>
      <c r="BT89" s="44">
        <f t="shared" si="124"/>
        <v>0</v>
      </c>
      <c r="BU89" s="44">
        <f t="shared" si="124"/>
        <v>0</v>
      </c>
      <c r="BV89" s="44">
        <f t="shared" si="124"/>
        <v>0</v>
      </c>
      <c r="BW89" s="44">
        <f t="shared" si="124"/>
        <v>0</v>
      </c>
      <c r="BX89" s="44">
        <f t="shared" si="124"/>
        <v>0</v>
      </c>
      <c r="BY89" s="44">
        <f t="shared" si="124"/>
        <v>0</v>
      </c>
      <c r="BZ89" s="44">
        <f t="shared" si="124"/>
        <v>0</v>
      </c>
      <c r="CA89" s="44">
        <f t="shared" si="124"/>
        <v>0</v>
      </c>
      <c r="CB89" s="44">
        <f t="shared" si="124"/>
        <v>0</v>
      </c>
      <c r="CC89" s="44">
        <f t="shared" si="124"/>
        <v>0</v>
      </c>
      <c r="CD89" s="44">
        <f t="shared" si="124"/>
        <v>0</v>
      </c>
      <c r="CE89" s="44">
        <f t="shared" si="124"/>
        <v>0</v>
      </c>
      <c r="CF89" s="44">
        <f t="shared" si="124"/>
        <v>0</v>
      </c>
      <c r="CG89" s="44">
        <f t="shared" si="124"/>
        <v>0</v>
      </c>
      <c r="CH89" s="44">
        <f t="shared" si="124"/>
        <v>0</v>
      </c>
      <c r="CI89" s="44">
        <f t="shared" si="124"/>
        <v>0</v>
      </c>
      <c r="CJ89" s="44">
        <f t="shared" si="124"/>
        <v>0</v>
      </c>
      <c r="CK89" s="44">
        <f t="shared" si="124"/>
        <v>0</v>
      </c>
      <c r="CL89" s="44">
        <f t="shared" si="124"/>
        <v>0</v>
      </c>
      <c r="CM89" s="44">
        <f t="shared" si="124"/>
        <v>0</v>
      </c>
      <c r="CN89" s="44">
        <f t="shared" si="124"/>
        <v>0</v>
      </c>
      <c r="CO89" s="44">
        <f t="shared" si="124"/>
        <v>0</v>
      </c>
      <c r="CP89" s="44">
        <f t="shared" si="124"/>
        <v>0</v>
      </c>
      <c r="CQ89" s="44">
        <f t="shared" si="124"/>
        <v>0</v>
      </c>
      <c r="CR89" s="44">
        <f t="shared" si="124"/>
        <v>0</v>
      </c>
      <c r="CS89" s="44">
        <f t="shared" si="124"/>
        <v>0</v>
      </c>
      <c r="CT89" s="44">
        <f t="shared" si="124"/>
        <v>0</v>
      </c>
      <c r="CU89" s="44">
        <f t="shared" si="124"/>
        <v>0</v>
      </c>
      <c r="CV89" s="44">
        <f t="shared" si="124"/>
        <v>0</v>
      </c>
      <c r="CW89" s="44">
        <f t="shared" si="124"/>
        <v>0</v>
      </c>
      <c r="CX89" s="44">
        <f t="shared" ref="CX89:DQ89" si="125">CX$50*CX18</f>
        <v>0</v>
      </c>
      <c r="CY89" s="44">
        <f t="shared" si="125"/>
        <v>0</v>
      </c>
      <c r="CZ89" s="44">
        <f t="shared" si="125"/>
        <v>0</v>
      </c>
      <c r="DA89" s="44">
        <f t="shared" si="125"/>
        <v>0</v>
      </c>
      <c r="DB89" s="44">
        <f t="shared" si="125"/>
        <v>0</v>
      </c>
      <c r="DC89" s="44">
        <f t="shared" si="125"/>
        <v>0</v>
      </c>
      <c r="DD89" s="44">
        <f t="shared" si="125"/>
        <v>0</v>
      </c>
      <c r="DE89" s="44">
        <f t="shared" si="125"/>
        <v>0</v>
      </c>
      <c r="DF89" s="44">
        <f t="shared" si="125"/>
        <v>0</v>
      </c>
      <c r="DG89" s="44">
        <f t="shared" si="125"/>
        <v>0</v>
      </c>
      <c r="DH89" s="44">
        <f t="shared" si="125"/>
        <v>0</v>
      </c>
      <c r="DI89" s="44">
        <f t="shared" si="125"/>
        <v>0</v>
      </c>
      <c r="DJ89" s="44">
        <f t="shared" si="125"/>
        <v>0</v>
      </c>
      <c r="DK89" s="44">
        <f t="shared" si="125"/>
        <v>0</v>
      </c>
      <c r="DL89" s="44">
        <f t="shared" si="125"/>
        <v>0</v>
      </c>
      <c r="DM89" s="44">
        <f t="shared" si="125"/>
        <v>0</v>
      </c>
      <c r="DN89" s="44">
        <f t="shared" si="125"/>
        <v>0</v>
      </c>
      <c r="DO89" s="44">
        <f t="shared" si="125"/>
        <v>0</v>
      </c>
      <c r="DP89" s="44">
        <f t="shared" si="125"/>
        <v>0</v>
      </c>
      <c r="DQ89" s="44">
        <f t="shared" si="125"/>
        <v>0</v>
      </c>
    </row>
    <row r="90" spans="1:121" x14ac:dyDescent="0.25">
      <c r="A90" s="44" t="str">
        <f t="shared" si="116"/>
        <v>08_JPN</v>
      </c>
      <c r="B90" s="44" t="str">
        <f t="shared" si="116"/>
        <v>6_1_crude_oil</v>
      </c>
      <c r="C90" s="44" t="str">
        <f t="shared" si="116"/>
        <v>6_1_crude_oil</v>
      </c>
      <c r="D90" s="44" t="s">
        <v>150</v>
      </c>
      <c r="E90" s="44"/>
      <c r="F90" s="44"/>
      <c r="G90" s="45">
        <v>0</v>
      </c>
      <c r="H90" s="44"/>
      <c r="I90" s="44"/>
      <c r="J90" s="44"/>
      <c r="K90" s="44"/>
      <c r="L90" s="44"/>
      <c r="M90" s="44"/>
      <c r="N90" s="44"/>
      <c r="O90" s="44"/>
      <c r="P90" s="44"/>
      <c r="Q90" s="44"/>
      <c r="R90" s="44"/>
      <c r="S90" s="44"/>
      <c r="T90" s="44"/>
      <c r="U90" s="44"/>
      <c r="V90" s="44"/>
      <c r="W90" s="44"/>
      <c r="X90" s="44"/>
      <c r="Y90" s="44"/>
      <c r="Z90" s="44"/>
      <c r="AA90" s="44"/>
      <c r="AB90" s="44"/>
      <c r="AC90" s="44"/>
      <c r="AD90" s="44"/>
      <c r="AE90" s="44"/>
      <c r="AF90" s="44"/>
      <c r="AG90" s="44"/>
      <c r="AH90" s="44"/>
      <c r="AI90" s="44"/>
      <c r="AJ90" s="44"/>
      <c r="AK90" s="44"/>
      <c r="AL90" s="44"/>
      <c r="AM90" s="44"/>
      <c r="AN90" s="44"/>
      <c r="AO90" s="44"/>
      <c r="AP90" s="44"/>
      <c r="AQ90" s="44"/>
      <c r="AR90" s="44"/>
      <c r="AS90" s="44"/>
      <c r="AT90" s="44"/>
      <c r="AU90" s="44"/>
      <c r="AV90" s="44"/>
      <c r="AW90" s="44"/>
      <c r="AX90" s="44"/>
      <c r="AY90" s="44"/>
      <c r="AZ90" s="44"/>
      <c r="BA90" s="44"/>
      <c r="BB90" s="44"/>
      <c r="BC90" s="44"/>
      <c r="BD90" s="44"/>
      <c r="BE90" s="44"/>
      <c r="BF90" s="44"/>
      <c r="BG90" s="44"/>
      <c r="BH90" s="44"/>
      <c r="BI90" s="44"/>
      <c r="BJ90" s="44"/>
      <c r="BK90" s="44"/>
      <c r="BL90" s="44" t="str">
        <f t="shared" si="50"/>
        <v>08_JPN</v>
      </c>
      <c r="BM90" s="44" t="str">
        <f t="shared" si="117"/>
        <v>d_nonenergy_ccs_6_1_crude_oil</v>
      </c>
      <c r="BN90" s="44"/>
      <c r="BO90" s="44"/>
      <c r="BP90" s="44">
        <f t="shared" ref="BP90:CW90" si="126">BP$50*BP19</f>
        <v>0</v>
      </c>
      <c r="BQ90" s="44">
        <f t="shared" si="126"/>
        <v>0</v>
      </c>
      <c r="BR90" s="44">
        <f t="shared" si="126"/>
        <v>0</v>
      </c>
      <c r="BS90" s="44">
        <f t="shared" si="126"/>
        <v>0</v>
      </c>
      <c r="BT90" s="44">
        <f t="shared" si="126"/>
        <v>0</v>
      </c>
      <c r="BU90" s="44">
        <f t="shared" si="126"/>
        <v>0</v>
      </c>
      <c r="BV90" s="44">
        <f t="shared" si="126"/>
        <v>0</v>
      </c>
      <c r="BW90" s="44">
        <f t="shared" si="126"/>
        <v>0</v>
      </c>
      <c r="BX90" s="44">
        <f t="shared" si="126"/>
        <v>0</v>
      </c>
      <c r="BY90" s="44">
        <f t="shared" si="126"/>
        <v>0</v>
      </c>
      <c r="BZ90" s="44">
        <f t="shared" si="126"/>
        <v>0</v>
      </c>
      <c r="CA90" s="44">
        <f t="shared" si="126"/>
        <v>0</v>
      </c>
      <c r="CB90" s="44">
        <f t="shared" si="126"/>
        <v>0</v>
      </c>
      <c r="CC90" s="44">
        <f t="shared" si="126"/>
        <v>0</v>
      </c>
      <c r="CD90" s="44">
        <f t="shared" si="126"/>
        <v>0</v>
      </c>
      <c r="CE90" s="44">
        <f t="shared" si="126"/>
        <v>0</v>
      </c>
      <c r="CF90" s="44">
        <f t="shared" si="126"/>
        <v>0</v>
      </c>
      <c r="CG90" s="44">
        <f t="shared" si="126"/>
        <v>0</v>
      </c>
      <c r="CH90" s="44">
        <f t="shared" si="126"/>
        <v>0</v>
      </c>
      <c r="CI90" s="44">
        <f t="shared" si="126"/>
        <v>0</v>
      </c>
      <c r="CJ90" s="44">
        <f t="shared" si="126"/>
        <v>0</v>
      </c>
      <c r="CK90" s="44">
        <f t="shared" si="126"/>
        <v>0</v>
      </c>
      <c r="CL90" s="44">
        <f t="shared" si="126"/>
        <v>0</v>
      </c>
      <c r="CM90" s="44">
        <f t="shared" si="126"/>
        <v>0</v>
      </c>
      <c r="CN90" s="44">
        <f t="shared" si="126"/>
        <v>0</v>
      </c>
      <c r="CO90" s="44">
        <f t="shared" si="126"/>
        <v>0</v>
      </c>
      <c r="CP90" s="44">
        <f t="shared" si="126"/>
        <v>0</v>
      </c>
      <c r="CQ90" s="44">
        <f t="shared" si="126"/>
        <v>0</v>
      </c>
      <c r="CR90" s="44">
        <f t="shared" si="126"/>
        <v>0</v>
      </c>
      <c r="CS90" s="44">
        <f t="shared" si="126"/>
        <v>0</v>
      </c>
      <c r="CT90" s="44">
        <f t="shared" si="126"/>
        <v>0</v>
      </c>
      <c r="CU90" s="44">
        <f t="shared" si="126"/>
        <v>0</v>
      </c>
      <c r="CV90" s="44">
        <f t="shared" si="126"/>
        <v>0</v>
      </c>
      <c r="CW90" s="44">
        <f t="shared" si="126"/>
        <v>0</v>
      </c>
      <c r="CX90" s="44">
        <f t="shared" ref="CX90:DQ90" si="127">CX$50*CX19</f>
        <v>0</v>
      </c>
      <c r="CY90" s="44">
        <f t="shared" si="127"/>
        <v>0</v>
      </c>
      <c r="CZ90" s="44">
        <f t="shared" si="127"/>
        <v>0</v>
      </c>
      <c r="DA90" s="44">
        <f t="shared" si="127"/>
        <v>0</v>
      </c>
      <c r="DB90" s="44">
        <f t="shared" si="127"/>
        <v>0</v>
      </c>
      <c r="DC90" s="44">
        <f t="shared" si="127"/>
        <v>0</v>
      </c>
      <c r="DD90" s="44">
        <f t="shared" si="127"/>
        <v>0</v>
      </c>
      <c r="DE90" s="44">
        <f t="shared" si="127"/>
        <v>0</v>
      </c>
      <c r="DF90" s="44">
        <f t="shared" si="127"/>
        <v>0</v>
      </c>
      <c r="DG90" s="44">
        <f t="shared" si="127"/>
        <v>0</v>
      </c>
      <c r="DH90" s="44">
        <f t="shared" si="127"/>
        <v>0</v>
      </c>
      <c r="DI90" s="44">
        <f t="shared" si="127"/>
        <v>0</v>
      </c>
      <c r="DJ90" s="44">
        <f t="shared" si="127"/>
        <v>0</v>
      </c>
      <c r="DK90" s="44">
        <f t="shared" si="127"/>
        <v>0</v>
      </c>
      <c r="DL90" s="44">
        <f t="shared" si="127"/>
        <v>0</v>
      </c>
      <c r="DM90" s="44">
        <f t="shared" si="127"/>
        <v>0</v>
      </c>
      <c r="DN90" s="44">
        <f t="shared" si="127"/>
        <v>0</v>
      </c>
      <c r="DO90" s="44">
        <f t="shared" si="127"/>
        <v>0</v>
      </c>
      <c r="DP90" s="44">
        <f t="shared" si="127"/>
        <v>0</v>
      </c>
      <c r="DQ90" s="44">
        <f t="shared" si="127"/>
        <v>0</v>
      </c>
    </row>
    <row r="91" spans="1:121" x14ac:dyDescent="0.25">
      <c r="A91" s="44" t="str">
        <f t="shared" si="116"/>
        <v>08_JPN</v>
      </c>
      <c r="B91" s="44" t="str">
        <f t="shared" si="116"/>
        <v>6_x_ngls</v>
      </c>
      <c r="C91" s="44" t="str">
        <f t="shared" si="116"/>
        <v>6_x_ngls</v>
      </c>
      <c r="D91" s="44" t="s">
        <v>150</v>
      </c>
      <c r="E91" s="44"/>
      <c r="F91" s="44"/>
      <c r="G91" s="45">
        <v>0</v>
      </c>
      <c r="H91" s="44"/>
      <c r="I91" s="44"/>
      <c r="J91" s="44"/>
      <c r="K91" s="44"/>
      <c r="L91" s="44"/>
      <c r="M91" s="44"/>
      <c r="N91" s="44"/>
      <c r="O91" s="44"/>
      <c r="P91" s="44"/>
      <c r="Q91" s="44"/>
      <c r="R91" s="44"/>
      <c r="S91" s="44"/>
      <c r="T91" s="44"/>
      <c r="U91" s="44"/>
      <c r="V91" s="44"/>
      <c r="W91" s="44"/>
      <c r="X91" s="44"/>
      <c r="Y91" s="44"/>
      <c r="Z91" s="44"/>
      <c r="AA91" s="44"/>
      <c r="AB91" s="44"/>
      <c r="AC91" s="44"/>
      <c r="AD91" s="44"/>
      <c r="AE91" s="44"/>
      <c r="AF91" s="44"/>
      <c r="AG91" s="44"/>
      <c r="AH91" s="44"/>
      <c r="AI91" s="44"/>
      <c r="AJ91" s="44"/>
      <c r="AK91" s="44"/>
      <c r="AL91" s="44"/>
      <c r="AM91" s="44"/>
      <c r="AN91" s="44"/>
      <c r="AO91" s="44"/>
      <c r="AP91" s="44"/>
      <c r="AQ91" s="44"/>
      <c r="AR91" s="44"/>
      <c r="AS91" s="44"/>
      <c r="AT91" s="44"/>
      <c r="AU91" s="44"/>
      <c r="AV91" s="44"/>
      <c r="AW91" s="44"/>
      <c r="AX91" s="44"/>
      <c r="AY91" s="44"/>
      <c r="AZ91" s="44"/>
      <c r="BA91" s="44"/>
      <c r="BB91" s="44"/>
      <c r="BC91" s="44"/>
      <c r="BD91" s="44"/>
      <c r="BE91" s="44"/>
      <c r="BF91" s="44"/>
      <c r="BG91" s="44"/>
      <c r="BH91" s="44"/>
      <c r="BI91" s="44"/>
      <c r="BJ91" s="44"/>
      <c r="BK91" s="44"/>
      <c r="BL91" s="44" t="str">
        <f t="shared" si="50"/>
        <v>08_JPN</v>
      </c>
      <c r="BM91" s="44" t="str">
        <f t="shared" si="117"/>
        <v>d_nonenergy_ccs_6_x_ngls</v>
      </c>
      <c r="BN91" s="44"/>
      <c r="BO91" s="44"/>
      <c r="BP91" s="44">
        <f t="shared" ref="BP91:CW91" si="128">BP$50*BP20</f>
        <v>0</v>
      </c>
      <c r="BQ91" s="44">
        <f t="shared" si="128"/>
        <v>0</v>
      </c>
      <c r="BR91" s="44">
        <f t="shared" si="128"/>
        <v>0</v>
      </c>
      <c r="BS91" s="44">
        <f t="shared" si="128"/>
        <v>0</v>
      </c>
      <c r="BT91" s="44">
        <f t="shared" si="128"/>
        <v>0</v>
      </c>
      <c r="BU91" s="44">
        <f t="shared" si="128"/>
        <v>0</v>
      </c>
      <c r="BV91" s="44">
        <f t="shared" si="128"/>
        <v>0</v>
      </c>
      <c r="BW91" s="44">
        <f t="shared" si="128"/>
        <v>0</v>
      </c>
      <c r="BX91" s="44">
        <f t="shared" si="128"/>
        <v>0</v>
      </c>
      <c r="BY91" s="44">
        <f t="shared" si="128"/>
        <v>0</v>
      </c>
      <c r="BZ91" s="44">
        <f t="shared" si="128"/>
        <v>0</v>
      </c>
      <c r="CA91" s="44">
        <f t="shared" si="128"/>
        <v>0</v>
      </c>
      <c r="CB91" s="44">
        <f t="shared" si="128"/>
        <v>0</v>
      </c>
      <c r="CC91" s="44">
        <f t="shared" si="128"/>
        <v>0</v>
      </c>
      <c r="CD91" s="44">
        <f t="shared" si="128"/>
        <v>0</v>
      </c>
      <c r="CE91" s="44">
        <f t="shared" si="128"/>
        <v>0</v>
      </c>
      <c r="CF91" s="44">
        <f t="shared" si="128"/>
        <v>0</v>
      </c>
      <c r="CG91" s="44">
        <f t="shared" si="128"/>
        <v>0</v>
      </c>
      <c r="CH91" s="44">
        <f t="shared" si="128"/>
        <v>0</v>
      </c>
      <c r="CI91" s="44">
        <f t="shared" si="128"/>
        <v>0</v>
      </c>
      <c r="CJ91" s="44">
        <f t="shared" si="128"/>
        <v>0</v>
      </c>
      <c r="CK91" s="44">
        <f t="shared" si="128"/>
        <v>0</v>
      </c>
      <c r="CL91" s="44">
        <f t="shared" si="128"/>
        <v>0</v>
      </c>
      <c r="CM91" s="44">
        <f t="shared" si="128"/>
        <v>0</v>
      </c>
      <c r="CN91" s="44">
        <f t="shared" si="128"/>
        <v>0</v>
      </c>
      <c r="CO91" s="44">
        <f t="shared" si="128"/>
        <v>0</v>
      </c>
      <c r="CP91" s="44">
        <f t="shared" si="128"/>
        <v>0</v>
      </c>
      <c r="CQ91" s="44">
        <f t="shared" si="128"/>
        <v>0</v>
      </c>
      <c r="CR91" s="44">
        <f t="shared" si="128"/>
        <v>0</v>
      </c>
      <c r="CS91" s="44">
        <f t="shared" si="128"/>
        <v>0</v>
      </c>
      <c r="CT91" s="44">
        <f t="shared" si="128"/>
        <v>0</v>
      </c>
      <c r="CU91" s="44">
        <f t="shared" si="128"/>
        <v>0</v>
      </c>
      <c r="CV91" s="44">
        <f t="shared" si="128"/>
        <v>0</v>
      </c>
      <c r="CW91" s="44">
        <f t="shared" si="128"/>
        <v>0</v>
      </c>
      <c r="CX91" s="44">
        <f t="shared" ref="CX91:DQ91" si="129">CX$50*CX20</f>
        <v>0</v>
      </c>
      <c r="CY91" s="44">
        <f t="shared" si="129"/>
        <v>0</v>
      </c>
      <c r="CZ91" s="44">
        <f t="shared" si="129"/>
        <v>0</v>
      </c>
      <c r="DA91" s="44">
        <f t="shared" si="129"/>
        <v>0</v>
      </c>
      <c r="DB91" s="44">
        <f t="shared" si="129"/>
        <v>0</v>
      </c>
      <c r="DC91" s="44">
        <f t="shared" si="129"/>
        <v>0</v>
      </c>
      <c r="DD91" s="44">
        <f t="shared" si="129"/>
        <v>0</v>
      </c>
      <c r="DE91" s="44">
        <f t="shared" si="129"/>
        <v>0</v>
      </c>
      <c r="DF91" s="44">
        <f t="shared" si="129"/>
        <v>0</v>
      </c>
      <c r="DG91" s="44">
        <f t="shared" si="129"/>
        <v>0</v>
      </c>
      <c r="DH91" s="44">
        <f t="shared" si="129"/>
        <v>0</v>
      </c>
      <c r="DI91" s="44">
        <f t="shared" si="129"/>
        <v>0</v>
      </c>
      <c r="DJ91" s="44">
        <f t="shared" si="129"/>
        <v>0</v>
      </c>
      <c r="DK91" s="44">
        <f t="shared" si="129"/>
        <v>0</v>
      </c>
      <c r="DL91" s="44">
        <f t="shared" si="129"/>
        <v>0</v>
      </c>
      <c r="DM91" s="44">
        <f t="shared" si="129"/>
        <v>0</v>
      </c>
      <c r="DN91" s="44">
        <f t="shared" si="129"/>
        <v>0</v>
      </c>
      <c r="DO91" s="44">
        <f t="shared" si="129"/>
        <v>0</v>
      </c>
      <c r="DP91" s="44">
        <f t="shared" si="129"/>
        <v>0</v>
      </c>
      <c r="DQ91" s="44">
        <f t="shared" si="129"/>
        <v>0</v>
      </c>
    </row>
    <row r="92" spans="1:121" x14ac:dyDescent="0.25">
      <c r="A92" s="44" t="str">
        <f t="shared" si="116"/>
        <v>08_JPN</v>
      </c>
      <c r="B92" s="44" t="str">
        <f t="shared" si="116"/>
        <v>7_1_motor_gasoline</v>
      </c>
      <c r="C92" s="44" t="str">
        <f t="shared" si="116"/>
        <v>7_1_mo_gasoline</v>
      </c>
      <c r="D92" s="44" t="s">
        <v>150</v>
      </c>
      <c r="E92" s="44"/>
      <c r="F92" s="44"/>
      <c r="G92" s="45">
        <v>0</v>
      </c>
      <c r="H92" s="44"/>
      <c r="I92" s="44"/>
      <c r="J92" s="44"/>
      <c r="K92" s="44"/>
      <c r="L92" s="44"/>
      <c r="M92" s="44"/>
      <c r="N92" s="44"/>
      <c r="O92" s="44"/>
      <c r="P92" s="44"/>
      <c r="Q92" s="44"/>
      <c r="R92" s="44"/>
      <c r="S92" s="44"/>
      <c r="T92" s="44"/>
      <c r="U92" s="44"/>
      <c r="V92" s="44"/>
      <c r="W92" s="44"/>
      <c r="X92" s="44"/>
      <c r="Y92" s="44"/>
      <c r="Z92" s="44"/>
      <c r="AA92" s="44"/>
      <c r="AB92" s="44"/>
      <c r="AC92" s="44"/>
      <c r="AD92" s="44"/>
      <c r="AE92" s="44"/>
      <c r="AF92" s="44"/>
      <c r="AG92" s="44"/>
      <c r="AH92" s="44"/>
      <c r="AI92" s="44"/>
      <c r="AJ92" s="44"/>
      <c r="AK92" s="44"/>
      <c r="AL92" s="44"/>
      <c r="AM92" s="44"/>
      <c r="AN92" s="44"/>
      <c r="AO92" s="44"/>
      <c r="AP92" s="44"/>
      <c r="AQ92" s="44"/>
      <c r="AR92" s="44"/>
      <c r="AS92" s="44"/>
      <c r="AT92" s="44"/>
      <c r="AU92" s="44"/>
      <c r="AV92" s="44"/>
      <c r="AW92" s="44"/>
      <c r="AX92" s="44"/>
      <c r="AY92" s="44"/>
      <c r="AZ92" s="44"/>
      <c r="BA92" s="44"/>
      <c r="BB92" s="44"/>
      <c r="BC92" s="44"/>
      <c r="BD92" s="44"/>
      <c r="BE92" s="44"/>
      <c r="BF92" s="44"/>
      <c r="BG92" s="44"/>
      <c r="BH92" s="44"/>
      <c r="BI92" s="44"/>
      <c r="BJ92" s="44"/>
      <c r="BK92" s="44"/>
      <c r="BL92" s="44" t="str">
        <f t="shared" si="50"/>
        <v>08_JPN</v>
      </c>
      <c r="BM92" s="44" t="str">
        <f t="shared" si="117"/>
        <v>d_nonenergy_ccs_7_1_mo_gasoline</v>
      </c>
      <c r="BN92" s="44"/>
      <c r="BO92" s="44"/>
      <c r="BP92" s="44">
        <f t="shared" ref="BP92:CW92" si="130">BP$50*BP21</f>
        <v>0</v>
      </c>
      <c r="BQ92" s="44">
        <f t="shared" si="130"/>
        <v>0</v>
      </c>
      <c r="BR92" s="44">
        <f t="shared" si="130"/>
        <v>0</v>
      </c>
      <c r="BS92" s="44">
        <f t="shared" si="130"/>
        <v>0</v>
      </c>
      <c r="BT92" s="44">
        <f t="shared" si="130"/>
        <v>0</v>
      </c>
      <c r="BU92" s="44">
        <f t="shared" si="130"/>
        <v>0</v>
      </c>
      <c r="BV92" s="44">
        <f t="shared" si="130"/>
        <v>0</v>
      </c>
      <c r="BW92" s="44">
        <f t="shared" si="130"/>
        <v>0</v>
      </c>
      <c r="BX92" s="44">
        <f t="shared" si="130"/>
        <v>0</v>
      </c>
      <c r="BY92" s="44">
        <f t="shared" si="130"/>
        <v>0</v>
      </c>
      <c r="BZ92" s="44">
        <f t="shared" si="130"/>
        <v>0</v>
      </c>
      <c r="CA92" s="44">
        <f t="shared" si="130"/>
        <v>0</v>
      </c>
      <c r="CB92" s="44">
        <f t="shared" si="130"/>
        <v>0</v>
      </c>
      <c r="CC92" s="44">
        <f t="shared" si="130"/>
        <v>0</v>
      </c>
      <c r="CD92" s="44">
        <f t="shared" si="130"/>
        <v>0</v>
      </c>
      <c r="CE92" s="44">
        <f t="shared" si="130"/>
        <v>0</v>
      </c>
      <c r="CF92" s="44">
        <f t="shared" si="130"/>
        <v>0</v>
      </c>
      <c r="CG92" s="44">
        <f t="shared" si="130"/>
        <v>0</v>
      </c>
      <c r="CH92" s="44">
        <f t="shared" si="130"/>
        <v>0</v>
      </c>
      <c r="CI92" s="44">
        <f t="shared" si="130"/>
        <v>0</v>
      </c>
      <c r="CJ92" s="44">
        <f t="shared" si="130"/>
        <v>0</v>
      </c>
      <c r="CK92" s="44">
        <f t="shared" si="130"/>
        <v>0</v>
      </c>
      <c r="CL92" s="44">
        <f t="shared" si="130"/>
        <v>0</v>
      </c>
      <c r="CM92" s="44">
        <f t="shared" si="130"/>
        <v>0</v>
      </c>
      <c r="CN92" s="44">
        <f t="shared" si="130"/>
        <v>0</v>
      </c>
      <c r="CO92" s="44">
        <f t="shared" si="130"/>
        <v>0</v>
      </c>
      <c r="CP92" s="44">
        <f t="shared" si="130"/>
        <v>0</v>
      </c>
      <c r="CQ92" s="44">
        <f t="shared" si="130"/>
        <v>0</v>
      </c>
      <c r="CR92" s="44">
        <f t="shared" si="130"/>
        <v>0</v>
      </c>
      <c r="CS92" s="44">
        <f t="shared" si="130"/>
        <v>0</v>
      </c>
      <c r="CT92" s="44">
        <f t="shared" si="130"/>
        <v>0</v>
      </c>
      <c r="CU92" s="44">
        <f t="shared" si="130"/>
        <v>0</v>
      </c>
      <c r="CV92" s="44">
        <f t="shared" si="130"/>
        <v>0</v>
      </c>
      <c r="CW92" s="44">
        <f t="shared" si="130"/>
        <v>0</v>
      </c>
      <c r="CX92" s="44">
        <f t="shared" ref="CX92:DQ92" si="131">CX$50*CX21</f>
        <v>0</v>
      </c>
      <c r="CY92" s="44">
        <f t="shared" si="131"/>
        <v>0</v>
      </c>
      <c r="CZ92" s="44">
        <f t="shared" si="131"/>
        <v>0</v>
      </c>
      <c r="DA92" s="44">
        <f t="shared" si="131"/>
        <v>0</v>
      </c>
      <c r="DB92" s="44">
        <f t="shared" si="131"/>
        <v>0</v>
      </c>
      <c r="DC92" s="44">
        <f t="shared" si="131"/>
        <v>0</v>
      </c>
      <c r="DD92" s="44">
        <f t="shared" si="131"/>
        <v>0</v>
      </c>
      <c r="DE92" s="44">
        <f t="shared" si="131"/>
        <v>0</v>
      </c>
      <c r="DF92" s="44">
        <f t="shared" si="131"/>
        <v>0</v>
      </c>
      <c r="DG92" s="44">
        <f t="shared" si="131"/>
        <v>0</v>
      </c>
      <c r="DH92" s="44">
        <f t="shared" si="131"/>
        <v>0</v>
      </c>
      <c r="DI92" s="44">
        <f t="shared" si="131"/>
        <v>0</v>
      </c>
      <c r="DJ92" s="44">
        <f t="shared" si="131"/>
        <v>0</v>
      </c>
      <c r="DK92" s="44">
        <f t="shared" si="131"/>
        <v>0</v>
      </c>
      <c r="DL92" s="44">
        <f t="shared" si="131"/>
        <v>0</v>
      </c>
      <c r="DM92" s="44">
        <f t="shared" si="131"/>
        <v>0</v>
      </c>
      <c r="DN92" s="44">
        <f t="shared" si="131"/>
        <v>0</v>
      </c>
      <c r="DO92" s="44">
        <f t="shared" si="131"/>
        <v>0</v>
      </c>
      <c r="DP92" s="44">
        <f t="shared" si="131"/>
        <v>0</v>
      </c>
      <c r="DQ92" s="44">
        <f t="shared" si="131"/>
        <v>0</v>
      </c>
    </row>
    <row r="93" spans="1:121" x14ac:dyDescent="0.25">
      <c r="A93" s="44" t="str">
        <f t="shared" si="116"/>
        <v>08_JPN</v>
      </c>
      <c r="B93" s="44" t="str">
        <f t="shared" si="116"/>
        <v>7_2_aviation_gasoline</v>
      </c>
      <c r="C93" s="44" t="str">
        <f t="shared" si="116"/>
        <v>7_2_avi_gasoline</v>
      </c>
      <c r="D93" s="44" t="s">
        <v>150</v>
      </c>
      <c r="E93" s="44"/>
      <c r="F93" s="44"/>
      <c r="G93" s="45">
        <v>0</v>
      </c>
      <c r="H93" s="44"/>
      <c r="I93" s="44"/>
      <c r="J93" s="44"/>
      <c r="K93" s="44"/>
      <c r="L93" s="44"/>
      <c r="M93" s="44"/>
      <c r="N93" s="44"/>
      <c r="O93" s="44"/>
      <c r="P93" s="44"/>
      <c r="Q93" s="44"/>
      <c r="R93" s="44"/>
      <c r="S93" s="44"/>
      <c r="T93" s="44"/>
      <c r="U93" s="44"/>
      <c r="V93" s="44"/>
      <c r="W93" s="44"/>
      <c r="X93" s="44"/>
      <c r="Y93" s="44"/>
      <c r="Z93" s="44"/>
      <c r="AA93" s="44"/>
      <c r="AB93" s="44"/>
      <c r="AC93" s="44"/>
      <c r="AD93" s="44"/>
      <c r="AE93" s="44"/>
      <c r="AF93" s="44"/>
      <c r="AG93" s="44"/>
      <c r="AH93" s="44"/>
      <c r="AI93" s="44"/>
      <c r="AJ93" s="44"/>
      <c r="AK93" s="44"/>
      <c r="AL93" s="44"/>
      <c r="AM93" s="44"/>
      <c r="AN93" s="44"/>
      <c r="AO93" s="44"/>
      <c r="AP93" s="44"/>
      <c r="AQ93" s="44"/>
      <c r="AR93" s="44"/>
      <c r="AS93" s="44"/>
      <c r="AT93" s="44"/>
      <c r="AU93" s="44"/>
      <c r="AV93" s="44"/>
      <c r="AW93" s="44"/>
      <c r="AX93" s="44"/>
      <c r="AY93" s="44"/>
      <c r="AZ93" s="44"/>
      <c r="BA93" s="44"/>
      <c r="BB93" s="44"/>
      <c r="BC93" s="44"/>
      <c r="BD93" s="44"/>
      <c r="BE93" s="44"/>
      <c r="BF93" s="44"/>
      <c r="BG93" s="44"/>
      <c r="BH93" s="44"/>
      <c r="BI93" s="44"/>
      <c r="BJ93" s="44"/>
      <c r="BK93" s="44"/>
      <c r="BL93" s="44" t="str">
        <f t="shared" si="50"/>
        <v>08_JPN</v>
      </c>
      <c r="BM93" s="44" t="str">
        <f t="shared" si="117"/>
        <v>d_nonenergy_ccs_7_2_avi_gasoline</v>
      </c>
      <c r="BN93" s="44"/>
      <c r="BO93" s="44"/>
      <c r="BP93" s="44">
        <f t="shared" ref="BP93:CW93" si="132">BP$50*BP22</f>
        <v>0</v>
      </c>
      <c r="BQ93" s="44">
        <f t="shared" si="132"/>
        <v>0</v>
      </c>
      <c r="BR93" s="44">
        <f t="shared" si="132"/>
        <v>0</v>
      </c>
      <c r="BS93" s="44">
        <f t="shared" si="132"/>
        <v>0</v>
      </c>
      <c r="BT93" s="44">
        <f t="shared" si="132"/>
        <v>0</v>
      </c>
      <c r="BU93" s="44">
        <f t="shared" si="132"/>
        <v>0</v>
      </c>
      <c r="BV93" s="44">
        <f t="shared" si="132"/>
        <v>0</v>
      </c>
      <c r="BW93" s="44">
        <f t="shared" si="132"/>
        <v>0</v>
      </c>
      <c r="BX93" s="44">
        <f t="shared" si="132"/>
        <v>0</v>
      </c>
      <c r="BY93" s="44">
        <f t="shared" si="132"/>
        <v>0</v>
      </c>
      <c r="BZ93" s="44">
        <f t="shared" si="132"/>
        <v>0</v>
      </c>
      <c r="CA93" s="44">
        <f t="shared" si="132"/>
        <v>0</v>
      </c>
      <c r="CB93" s="44">
        <f t="shared" si="132"/>
        <v>0</v>
      </c>
      <c r="CC93" s="44">
        <f t="shared" si="132"/>
        <v>0</v>
      </c>
      <c r="CD93" s="44">
        <f t="shared" si="132"/>
        <v>0</v>
      </c>
      <c r="CE93" s="44">
        <f t="shared" si="132"/>
        <v>0</v>
      </c>
      <c r="CF93" s="44">
        <f t="shared" si="132"/>
        <v>0</v>
      </c>
      <c r="CG93" s="44">
        <f t="shared" si="132"/>
        <v>0</v>
      </c>
      <c r="CH93" s="44">
        <f t="shared" si="132"/>
        <v>0</v>
      </c>
      <c r="CI93" s="44">
        <f t="shared" si="132"/>
        <v>0</v>
      </c>
      <c r="CJ93" s="44">
        <f t="shared" si="132"/>
        <v>0</v>
      </c>
      <c r="CK93" s="44">
        <f t="shared" si="132"/>
        <v>0</v>
      </c>
      <c r="CL93" s="44">
        <f t="shared" si="132"/>
        <v>0</v>
      </c>
      <c r="CM93" s="44">
        <f t="shared" si="132"/>
        <v>0</v>
      </c>
      <c r="CN93" s="44">
        <f t="shared" si="132"/>
        <v>0</v>
      </c>
      <c r="CO93" s="44">
        <f t="shared" si="132"/>
        <v>0</v>
      </c>
      <c r="CP93" s="44">
        <f t="shared" si="132"/>
        <v>0</v>
      </c>
      <c r="CQ93" s="44">
        <f t="shared" si="132"/>
        <v>0</v>
      </c>
      <c r="CR93" s="44">
        <f t="shared" si="132"/>
        <v>0</v>
      </c>
      <c r="CS93" s="44">
        <f t="shared" si="132"/>
        <v>0</v>
      </c>
      <c r="CT93" s="44">
        <f t="shared" si="132"/>
        <v>0</v>
      </c>
      <c r="CU93" s="44">
        <f t="shared" si="132"/>
        <v>0</v>
      </c>
      <c r="CV93" s="44">
        <f t="shared" si="132"/>
        <v>0</v>
      </c>
      <c r="CW93" s="44">
        <f t="shared" si="132"/>
        <v>0</v>
      </c>
      <c r="CX93" s="44">
        <f t="shared" ref="CX93:DQ93" si="133">CX$50*CX22</f>
        <v>0</v>
      </c>
      <c r="CY93" s="44">
        <f t="shared" si="133"/>
        <v>0</v>
      </c>
      <c r="CZ93" s="44">
        <f t="shared" si="133"/>
        <v>0</v>
      </c>
      <c r="DA93" s="44">
        <f t="shared" si="133"/>
        <v>0</v>
      </c>
      <c r="DB93" s="44">
        <f t="shared" si="133"/>
        <v>0</v>
      </c>
      <c r="DC93" s="44">
        <f t="shared" si="133"/>
        <v>0</v>
      </c>
      <c r="DD93" s="44">
        <f t="shared" si="133"/>
        <v>0</v>
      </c>
      <c r="DE93" s="44">
        <f t="shared" si="133"/>
        <v>0</v>
      </c>
      <c r="DF93" s="44">
        <f t="shared" si="133"/>
        <v>0</v>
      </c>
      <c r="DG93" s="44">
        <f t="shared" si="133"/>
        <v>0</v>
      </c>
      <c r="DH93" s="44">
        <f t="shared" si="133"/>
        <v>0</v>
      </c>
      <c r="DI93" s="44">
        <f t="shared" si="133"/>
        <v>0</v>
      </c>
      <c r="DJ93" s="44">
        <f t="shared" si="133"/>
        <v>0</v>
      </c>
      <c r="DK93" s="44">
        <f t="shared" si="133"/>
        <v>0</v>
      </c>
      <c r="DL93" s="44">
        <f t="shared" si="133"/>
        <v>0</v>
      </c>
      <c r="DM93" s="44">
        <f t="shared" si="133"/>
        <v>0</v>
      </c>
      <c r="DN93" s="44">
        <f t="shared" si="133"/>
        <v>0</v>
      </c>
      <c r="DO93" s="44">
        <f t="shared" si="133"/>
        <v>0</v>
      </c>
      <c r="DP93" s="44">
        <f t="shared" si="133"/>
        <v>0</v>
      </c>
      <c r="DQ93" s="44">
        <f t="shared" si="133"/>
        <v>0</v>
      </c>
    </row>
    <row r="94" spans="1:121" x14ac:dyDescent="0.25">
      <c r="A94" s="44" t="str">
        <f t="shared" si="116"/>
        <v>08_JPN</v>
      </c>
      <c r="B94" s="44" t="str">
        <f t="shared" si="116"/>
        <v>7_3_naphtha</v>
      </c>
      <c r="C94" s="44" t="str">
        <f t="shared" si="116"/>
        <v>7_3_naphtha</v>
      </c>
      <c r="D94" s="44" t="s">
        <v>150</v>
      </c>
      <c r="E94" s="44"/>
      <c r="F94" s="44"/>
      <c r="G94" s="45">
        <v>0</v>
      </c>
      <c r="H94" s="44"/>
      <c r="I94" s="44"/>
      <c r="J94" s="44"/>
      <c r="K94" s="44"/>
      <c r="L94" s="44"/>
      <c r="M94" s="44"/>
      <c r="N94" s="44"/>
      <c r="O94" s="44"/>
      <c r="P94" s="44"/>
      <c r="Q94" s="44"/>
      <c r="R94" s="44"/>
      <c r="S94" s="44"/>
      <c r="T94" s="44"/>
      <c r="U94" s="44"/>
      <c r="V94" s="44"/>
      <c r="W94" s="44"/>
      <c r="X94" s="44"/>
      <c r="Y94" s="44"/>
      <c r="Z94" s="44"/>
      <c r="AA94" s="44"/>
      <c r="AB94" s="44"/>
      <c r="AC94" s="44"/>
      <c r="AD94" s="44"/>
      <c r="AE94" s="44"/>
      <c r="AF94" s="44"/>
      <c r="AG94" s="44"/>
      <c r="AH94" s="44"/>
      <c r="AI94" s="44"/>
      <c r="AJ94" s="44"/>
      <c r="AK94" s="44"/>
      <c r="AL94" s="44"/>
      <c r="AM94" s="44"/>
      <c r="AN94" s="44"/>
      <c r="AO94" s="44"/>
      <c r="AP94" s="44"/>
      <c r="AQ94" s="44"/>
      <c r="AR94" s="44"/>
      <c r="AS94" s="44"/>
      <c r="AT94" s="44"/>
      <c r="AU94" s="44"/>
      <c r="AV94" s="44"/>
      <c r="AW94" s="44"/>
      <c r="AX94" s="44"/>
      <c r="AY94" s="44"/>
      <c r="AZ94" s="44"/>
      <c r="BA94" s="44"/>
      <c r="BB94" s="44"/>
      <c r="BC94" s="44"/>
      <c r="BD94" s="44"/>
      <c r="BE94" s="44"/>
      <c r="BF94" s="44"/>
      <c r="BG94" s="44"/>
      <c r="BH94" s="44"/>
      <c r="BI94" s="44"/>
      <c r="BJ94" s="44"/>
      <c r="BK94" s="44"/>
      <c r="BL94" s="44" t="str">
        <f t="shared" si="50"/>
        <v>08_JPN</v>
      </c>
      <c r="BM94" s="44" t="str">
        <f t="shared" si="117"/>
        <v>d_nonenergy_ccs_7_3_naphtha</v>
      </c>
      <c r="BN94" s="44"/>
      <c r="BO94" s="44"/>
      <c r="BP94" s="44">
        <f t="shared" ref="BP94:CW94" si="134">BP$50*BP23</f>
        <v>0</v>
      </c>
      <c r="BQ94" s="44">
        <f t="shared" si="134"/>
        <v>0</v>
      </c>
      <c r="BR94" s="44">
        <f t="shared" si="134"/>
        <v>0</v>
      </c>
      <c r="BS94" s="44">
        <f t="shared" si="134"/>
        <v>0</v>
      </c>
      <c r="BT94" s="44">
        <f t="shared" si="134"/>
        <v>0</v>
      </c>
      <c r="BU94" s="44">
        <f t="shared" si="134"/>
        <v>0</v>
      </c>
      <c r="BV94" s="44">
        <f t="shared" si="134"/>
        <v>0</v>
      </c>
      <c r="BW94" s="44">
        <f t="shared" si="134"/>
        <v>0</v>
      </c>
      <c r="BX94" s="44">
        <f t="shared" si="134"/>
        <v>0</v>
      </c>
      <c r="BY94" s="44">
        <f t="shared" si="134"/>
        <v>0</v>
      </c>
      <c r="BZ94" s="44">
        <f t="shared" si="134"/>
        <v>0</v>
      </c>
      <c r="CA94" s="44">
        <f t="shared" si="134"/>
        <v>0</v>
      </c>
      <c r="CB94" s="44">
        <f t="shared" si="134"/>
        <v>0</v>
      </c>
      <c r="CC94" s="44">
        <f t="shared" si="134"/>
        <v>0</v>
      </c>
      <c r="CD94" s="44">
        <f t="shared" si="134"/>
        <v>0</v>
      </c>
      <c r="CE94" s="44">
        <f t="shared" si="134"/>
        <v>0</v>
      </c>
      <c r="CF94" s="44">
        <f t="shared" si="134"/>
        <v>0</v>
      </c>
      <c r="CG94" s="44">
        <f t="shared" si="134"/>
        <v>0</v>
      </c>
      <c r="CH94" s="44">
        <f t="shared" si="134"/>
        <v>0</v>
      </c>
      <c r="CI94" s="44">
        <f t="shared" si="134"/>
        <v>0</v>
      </c>
      <c r="CJ94" s="44">
        <f t="shared" si="134"/>
        <v>0</v>
      </c>
      <c r="CK94" s="44">
        <f t="shared" si="134"/>
        <v>0</v>
      </c>
      <c r="CL94" s="44">
        <f t="shared" si="134"/>
        <v>0</v>
      </c>
      <c r="CM94" s="44">
        <f t="shared" si="134"/>
        <v>0</v>
      </c>
      <c r="CN94" s="44">
        <f t="shared" si="134"/>
        <v>0</v>
      </c>
      <c r="CO94" s="44">
        <f t="shared" si="134"/>
        <v>0</v>
      </c>
      <c r="CP94" s="44">
        <f t="shared" si="134"/>
        <v>0</v>
      </c>
      <c r="CQ94" s="44">
        <f t="shared" si="134"/>
        <v>0</v>
      </c>
      <c r="CR94" s="44">
        <f t="shared" si="134"/>
        <v>0</v>
      </c>
      <c r="CS94" s="44">
        <f t="shared" si="134"/>
        <v>0</v>
      </c>
      <c r="CT94" s="44">
        <f t="shared" si="134"/>
        <v>0</v>
      </c>
      <c r="CU94" s="44">
        <f t="shared" si="134"/>
        <v>0</v>
      </c>
      <c r="CV94" s="44">
        <f t="shared" si="134"/>
        <v>0</v>
      </c>
      <c r="CW94" s="44">
        <f t="shared" si="134"/>
        <v>0</v>
      </c>
      <c r="CX94" s="44">
        <f t="shared" ref="CX94:DQ94" si="135">CX$50*CX23</f>
        <v>0</v>
      </c>
      <c r="CY94" s="44">
        <f t="shared" si="135"/>
        <v>0</v>
      </c>
      <c r="CZ94" s="44">
        <f t="shared" si="135"/>
        <v>0</v>
      </c>
      <c r="DA94" s="44">
        <f t="shared" si="135"/>
        <v>0</v>
      </c>
      <c r="DB94" s="44">
        <f t="shared" si="135"/>
        <v>0</v>
      </c>
      <c r="DC94" s="44">
        <f t="shared" si="135"/>
        <v>0</v>
      </c>
      <c r="DD94" s="44">
        <f t="shared" si="135"/>
        <v>0</v>
      </c>
      <c r="DE94" s="44">
        <f t="shared" si="135"/>
        <v>0</v>
      </c>
      <c r="DF94" s="44">
        <f t="shared" si="135"/>
        <v>0</v>
      </c>
      <c r="DG94" s="44">
        <f t="shared" si="135"/>
        <v>0</v>
      </c>
      <c r="DH94" s="44">
        <f t="shared" si="135"/>
        <v>0</v>
      </c>
      <c r="DI94" s="44">
        <f t="shared" si="135"/>
        <v>0</v>
      </c>
      <c r="DJ94" s="44">
        <f t="shared" si="135"/>
        <v>0</v>
      </c>
      <c r="DK94" s="44">
        <f t="shared" si="135"/>
        <v>0</v>
      </c>
      <c r="DL94" s="44">
        <f t="shared" si="135"/>
        <v>0</v>
      </c>
      <c r="DM94" s="44">
        <f t="shared" si="135"/>
        <v>0</v>
      </c>
      <c r="DN94" s="44">
        <f t="shared" si="135"/>
        <v>0</v>
      </c>
      <c r="DO94" s="44">
        <f t="shared" si="135"/>
        <v>0</v>
      </c>
      <c r="DP94" s="44">
        <f t="shared" si="135"/>
        <v>0</v>
      </c>
      <c r="DQ94" s="44">
        <f t="shared" si="135"/>
        <v>0</v>
      </c>
    </row>
    <row r="95" spans="1:121" x14ac:dyDescent="0.25">
      <c r="A95" s="44" t="str">
        <f t="shared" si="116"/>
        <v>08_JPN</v>
      </c>
      <c r="B95" s="44" t="str">
        <f t="shared" si="116"/>
        <v>7_x_jet_fuel</v>
      </c>
      <c r="C95" s="44" t="str">
        <f t="shared" si="116"/>
        <v>7_x_jet_fuel</v>
      </c>
      <c r="D95" s="44" t="s">
        <v>150</v>
      </c>
      <c r="E95" s="44"/>
      <c r="F95" s="44"/>
      <c r="G95" s="45">
        <v>0</v>
      </c>
      <c r="H95" s="44"/>
      <c r="I95" s="44"/>
      <c r="J95" s="44"/>
      <c r="K95" s="44"/>
      <c r="L95" s="44"/>
      <c r="M95" s="44"/>
      <c r="N95" s="44"/>
      <c r="O95" s="44"/>
      <c r="P95" s="44"/>
      <c r="Q95" s="44"/>
      <c r="R95" s="44"/>
      <c r="S95" s="44"/>
      <c r="T95" s="44"/>
      <c r="U95" s="44"/>
      <c r="V95" s="44"/>
      <c r="W95" s="44"/>
      <c r="X95" s="44"/>
      <c r="Y95" s="44"/>
      <c r="Z95" s="44"/>
      <c r="AA95" s="44"/>
      <c r="AB95" s="44"/>
      <c r="AC95" s="44"/>
      <c r="AD95" s="44"/>
      <c r="AE95" s="44"/>
      <c r="AF95" s="44"/>
      <c r="AG95" s="44"/>
      <c r="AH95" s="44"/>
      <c r="AI95" s="44"/>
      <c r="AJ95" s="44"/>
      <c r="AK95" s="44"/>
      <c r="AL95" s="44"/>
      <c r="AM95" s="44"/>
      <c r="AN95" s="44"/>
      <c r="AO95" s="44"/>
      <c r="AP95" s="44"/>
      <c r="AQ95" s="44"/>
      <c r="AR95" s="44"/>
      <c r="AS95" s="44"/>
      <c r="AT95" s="44"/>
      <c r="AU95" s="44"/>
      <c r="AV95" s="44"/>
      <c r="AW95" s="44"/>
      <c r="AX95" s="44"/>
      <c r="AY95" s="44"/>
      <c r="AZ95" s="44"/>
      <c r="BA95" s="44"/>
      <c r="BB95" s="44"/>
      <c r="BC95" s="44"/>
      <c r="BD95" s="44"/>
      <c r="BE95" s="44"/>
      <c r="BF95" s="44"/>
      <c r="BG95" s="44"/>
      <c r="BH95" s="44"/>
      <c r="BI95" s="44"/>
      <c r="BJ95" s="44"/>
      <c r="BK95" s="44"/>
      <c r="BL95" s="44" t="str">
        <f t="shared" si="50"/>
        <v>08_JPN</v>
      </c>
      <c r="BM95" s="44" t="str">
        <f t="shared" si="117"/>
        <v>d_nonenergy_ccs_7_x_jet_fuel</v>
      </c>
      <c r="BN95" s="44"/>
      <c r="BO95" s="44"/>
      <c r="BP95" s="44">
        <f t="shared" ref="BP95:CW95" si="136">BP$50*BP24</f>
        <v>0</v>
      </c>
      <c r="BQ95" s="44">
        <f t="shared" si="136"/>
        <v>0</v>
      </c>
      <c r="BR95" s="44">
        <f t="shared" si="136"/>
        <v>0</v>
      </c>
      <c r="BS95" s="44">
        <f t="shared" si="136"/>
        <v>0</v>
      </c>
      <c r="BT95" s="44">
        <f t="shared" si="136"/>
        <v>0</v>
      </c>
      <c r="BU95" s="44">
        <f t="shared" si="136"/>
        <v>0</v>
      </c>
      <c r="BV95" s="44">
        <f t="shared" si="136"/>
        <v>0</v>
      </c>
      <c r="BW95" s="44">
        <f t="shared" si="136"/>
        <v>0</v>
      </c>
      <c r="BX95" s="44">
        <f t="shared" si="136"/>
        <v>0</v>
      </c>
      <c r="BY95" s="44">
        <f t="shared" si="136"/>
        <v>0</v>
      </c>
      <c r="BZ95" s="44">
        <f t="shared" si="136"/>
        <v>0</v>
      </c>
      <c r="CA95" s="44">
        <f t="shared" si="136"/>
        <v>0</v>
      </c>
      <c r="CB95" s="44">
        <f t="shared" si="136"/>
        <v>0</v>
      </c>
      <c r="CC95" s="44">
        <f t="shared" si="136"/>
        <v>0</v>
      </c>
      <c r="CD95" s="44">
        <f t="shared" si="136"/>
        <v>0</v>
      </c>
      <c r="CE95" s="44">
        <f t="shared" si="136"/>
        <v>0</v>
      </c>
      <c r="CF95" s="44">
        <f t="shared" si="136"/>
        <v>0</v>
      </c>
      <c r="CG95" s="44">
        <f t="shared" si="136"/>
        <v>0</v>
      </c>
      <c r="CH95" s="44">
        <f t="shared" si="136"/>
        <v>0</v>
      </c>
      <c r="CI95" s="44">
        <f t="shared" si="136"/>
        <v>0</v>
      </c>
      <c r="CJ95" s="44">
        <f t="shared" si="136"/>
        <v>0</v>
      </c>
      <c r="CK95" s="44">
        <f t="shared" si="136"/>
        <v>0</v>
      </c>
      <c r="CL95" s="44">
        <f t="shared" si="136"/>
        <v>0</v>
      </c>
      <c r="CM95" s="44">
        <f t="shared" si="136"/>
        <v>0</v>
      </c>
      <c r="CN95" s="44">
        <f t="shared" si="136"/>
        <v>0</v>
      </c>
      <c r="CO95" s="44">
        <f t="shared" si="136"/>
        <v>0</v>
      </c>
      <c r="CP95" s="44">
        <f t="shared" si="136"/>
        <v>0</v>
      </c>
      <c r="CQ95" s="44">
        <f t="shared" si="136"/>
        <v>0</v>
      </c>
      <c r="CR95" s="44">
        <f t="shared" si="136"/>
        <v>0</v>
      </c>
      <c r="CS95" s="44">
        <f t="shared" si="136"/>
        <v>0</v>
      </c>
      <c r="CT95" s="44">
        <f t="shared" si="136"/>
        <v>0</v>
      </c>
      <c r="CU95" s="44">
        <f t="shared" si="136"/>
        <v>0</v>
      </c>
      <c r="CV95" s="44">
        <f t="shared" si="136"/>
        <v>0</v>
      </c>
      <c r="CW95" s="44">
        <f t="shared" si="136"/>
        <v>0</v>
      </c>
      <c r="CX95" s="44">
        <f t="shared" ref="CX95:DQ95" si="137">CX$50*CX24</f>
        <v>0</v>
      </c>
      <c r="CY95" s="44">
        <f t="shared" si="137"/>
        <v>0</v>
      </c>
      <c r="CZ95" s="44">
        <f t="shared" si="137"/>
        <v>0</v>
      </c>
      <c r="DA95" s="44">
        <f t="shared" si="137"/>
        <v>0</v>
      </c>
      <c r="DB95" s="44">
        <f t="shared" si="137"/>
        <v>0</v>
      </c>
      <c r="DC95" s="44">
        <f t="shared" si="137"/>
        <v>0</v>
      </c>
      <c r="DD95" s="44">
        <f t="shared" si="137"/>
        <v>0</v>
      </c>
      <c r="DE95" s="44">
        <f t="shared" si="137"/>
        <v>0</v>
      </c>
      <c r="DF95" s="44">
        <f t="shared" si="137"/>
        <v>0</v>
      </c>
      <c r="DG95" s="44">
        <f t="shared" si="137"/>
        <v>0</v>
      </c>
      <c r="DH95" s="44">
        <f t="shared" si="137"/>
        <v>0</v>
      </c>
      <c r="DI95" s="44">
        <f t="shared" si="137"/>
        <v>0</v>
      </c>
      <c r="DJ95" s="44">
        <f t="shared" si="137"/>
        <v>0</v>
      </c>
      <c r="DK95" s="44">
        <f t="shared" si="137"/>
        <v>0</v>
      </c>
      <c r="DL95" s="44">
        <f t="shared" si="137"/>
        <v>0</v>
      </c>
      <c r="DM95" s="44">
        <f t="shared" si="137"/>
        <v>0</v>
      </c>
      <c r="DN95" s="44">
        <f t="shared" si="137"/>
        <v>0</v>
      </c>
      <c r="DO95" s="44">
        <f t="shared" si="137"/>
        <v>0</v>
      </c>
      <c r="DP95" s="44">
        <f t="shared" si="137"/>
        <v>0</v>
      </c>
      <c r="DQ95" s="44">
        <f t="shared" si="137"/>
        <v>0</v>
      </c>
    </row>
    <row r="96" spans="1:121" x14ac:dyDescent="0.25">
      <c r="A96" s="44" t="str">
        <f t="shared" si="116"/>
        <v>08_JPN</v>
      </c>
      <c r="B96" s="44" t="str">
        <f t="shared" si="116"/>
        <v>7_6_kerosene</v>
      </c>
      <c r="C96" s="44" t="str">
        <f t="shared" si="116"/>
        <v>7_6_kerosene</v>
      </c>
      <c r="D96" s="44" t="s">
        <v>150</v>
      </c>
      <c r="E96" s="44"/>
      <c r="F96" s="44"/>
      <c r="G96" s="45">
        <v>0</v>
      </c>
      <c r="H96" s="44"/>
      <c r="I96" s="44"/>
      <c r="J96" s="44"/>
      <c r="K96" s="44"/>
      <c r="L96" s="44"/>
      <c r="M96" s="44"/>
      <c r="N96" s="44"/>
      <c r="O96" s="44"/>
      <c r="P96" s="44"/>
      <c r="Q96" s="44"/>
      <c r="R96" s="44"/>
      <c r="S96" s="44"/>
      <c r="T96" s="44"/>
      <c r="U96" s="44"/>
      <c r="V96" s="44"/>
      <c r="W96" s="44"/>
      <c r="X96" s="44"/>
      <c r="Y96" s="44"/>
      <c r="Z96" s="44"/>
      <c r="AA96" s="44"/>
      <c r="AB96" s="44"/>
      <c r="AC96" s="44"/>
      <c r="AD96" s="44"/>
      <c r="AE96" s="44"/>
      <c r="AF96" s="44"/>
      <c r="AG96" s="44"/>
      <c r="AH96" s="44"/>
      <c r="AI96" s="44"/>
      <c r="AJ96" s="44"/>
      <c r="AK96" s="44"/>
      <c r="AL96" s="44"/>
      <c r="AM96" s="44"/>
      <c r="AN96" s="44"/>
      <c r="AO96" s="44"/>
      <c r="AP96" s="44"/>
      <c r="AQ96" s="44"/>
      <c r="AR96" s="44"/>
      <c r="AS96" s="44"/>
      <c r="AT96" s="44"/>
      <c r="AU96" s="44"/>
      <c r="AV96" s="44"/>
      <c r="AW96" s="44"/>
      <c r="AX96" s="44"/>
      <c r="AY96" s="44"/>
      <c r="AZ96" s="44"/>
      <c r="BA96" s="44"/>
      <c r="BB96" s="44"/>
      <c r="BC96" s="44"/>
      <c r="BD96" s="44"/>
      <c r="BE96" s="44"/>
      <c r="BF96" s="44"/>
      <c r="BG96" s="44"/>
      <c r="BH96" s="44"/>
      <c r="BI96" s="44"/>
      <c r="BJ96" s="44"/>
      <c r="BK96" s="44"/>
      <c r="BL96" s="44" t="str">
        <f t="shared" si="50"/>
        <v>08_JPN</v>
      </c>
      <c r="BM96" s="44" t="str">
        <f t="shared" si="117"/>
        <v>d_nonenergy_ccs_7_6_kerosene</v>
      </c>
      <c r="BN96" s="44"/>
      <c r="BO96" s="44"/>
      <c r="BP96" s="44">
        <f t="shared" ref="BP96:CW96" si="138">BP$50*BP25</f>
        <v>0</v>
      </c>
      <c r="BQ96" s="44">
        <f t="shared" si="138"/>
        <v>0</v>
      </c>
      <c r="BR96" s="44">
        <f t="shared" si="138"/>
        <v>0</v>
      </c>
      <c r="BS96" s="44">
        <f t="shared" si="138"/>
        <v>0</v>
      </c>
      <c r="BT96" s="44">
        <f t="shared" si="138"/>
        <v>0</v>
      </c>
      <c r="BU96" s="44">
        <f t="shared" si="138"/>
        <v>0</v>
      </c>
      <c r="BV96" s="44">
        <f t="shared" si="138"/>
        <v>0</v>
      </c>
      <c r="BW96" s="44">
        <f t="shared" si="138"/>
        <v>0</v>
      </c>
      <c r="BX96" s="44">
        <f t="shared" si="138"/>
        <v>0</v>
      </c>
      <c r="BY96" s="44">
        <f t="shared" si="138"/>
        <v>0</v>
      </c>
      <c r="BZ96" s="44">
        <f t="shared" si="138"/>
        <v>0</v>
      </c>
      <c r="CA96" s="44">
        <f t="shared" si="138"/>
        <v>0</v>
      </c>
      <c r="CB96" s="44">
        <f t="shared" si="138"/>
        <v>0</v>
      </c>
      <c r="CC96" s="44">
        <f t="shared" si="138"/>
        <v>0</v>
      </c>
      <c r="CD96" s="44">
        <f t="shared" si="138"/>
        <v>0</v>
      </c>
      <c r="CE96" s="44">
        <f t="shared" si="138"/>
        <v>0</v>
      </c>
      <c r="CF96" s="44">
        <f t="shared" si="138"/>
        <v>0</v>
      </c>
      <c r="CG96" s="44">
        <f t="shared" si="138"/>
        <v>0</v>
      </c>
      <c r="CH96" s="44">
        <f t="shared" si="138"/>
        <v>0</v>
      </c>
      <c r="CI96" s="44">
        <f t="shared" si="138"/>
        <v>0</v>
      </c>
      <c r="CJ96" s="44">
        <f t="shared" si="138"/>
        <v>0</v>
      </c>
      <c r="CK96" s="44">
        <f t="shared" si="138"/>
        <v>0</v>
      </c>
      <c r="CL96" s="44">
        <f t="shared" si="138"/>
        <v>0</v>
      </c>
      <c r="CM96" s="44">
        <f t="shared" si="138"/>
        <v>0</v>
      </c>
      <c r="CN96" s="44">
        <f t="shared" si="138"/>
        <v>0</v>
      </c>
      <c r="CO96" s="44">
        <f t="shared" si="138"/>
        <v>0</v>
      </c>
      <c r="CP96" s="44">
        <f t="shared" si="138"/>
        <v>0</v>
      </c>
      <c r="CQ96" s="44">
        <f t="shared" si="138"/>
        <v>0</v>
      </c>
      <c r="CR96" s="44">
        <f t="shared" si="138"/>
        <v>0</v>
      </c>
      <c r="CS96" s="44">
        <f t="shared" si="138"/>
        <v>0</v>
      </c>
      <c r="CT96" s="44">
        <f t="shared" si="138"/>
        <v>0</v>
      </c>
      <c r="CU96" s="44">
        <f t="shared" si="138"/>
        <v>0</v>
      </c>
      <c r="CV96" s="44">
        <f t="shared" si="138"/>
        <v>0</v>
      </c>
      <c r="CW96" s="44">
        <f t="shared" si="138"/>
        <v>0</v>
      </c>
      <c r="CX96" s="44">
        <f t="shared" ref="CX96:DQ96" si="139">CX$50*CX25</f>
        <v>0</v>
      </c>
      <c r="CY96" s="44">
        <f t="shared" si="139"/>
        <v>0</v>
      </c>
      <c r="CZ96" s="44">
        <f t="shared" si="139"/>
        <v>0</v>
      </c>
      <c r="DA96" s="44">
        <f t="shared" si="139"/>
        <v>0</v>
      </c>
      <c r="DB96" s="44">
        <f t="shared" si="139"/>
        <v>0</v>
      </c>
      <c r="DC96" s="44">
        <f t="shared" si="139"/>
        <v>0</v>
      </c>
      <c r="DD96" s="44">
        <f t="shared" si="139"/>
        <v>0</v>
      </c>
      <c r="DE96" s="44">
        <f t="shared" si="139"/>
        <v>0</v>
      </c>
      <c r="DF96" s="44">
        <f t="shared" si="139"/>
        <v>0</v>
      </c>
      <c r="DG96" s="44">
        <f t="shared" si="139"/>
        <v>0</v>
      </c>
      <c r="DH96" s="44">
        <f t="shared" si="139"/>
        <v>0</v>
      </c>
      <c r="DI96" s="44">
        <f t="shared" si="139"/>
        <v>0</v>
      </c>
      <c r="DJ96" s="44">
        <f t="shared" si="139"/>
        <v>0</v>
      </c>
      <c r="DK96" s="44">
        <f t="shared" si="139"/>
        <v>0</v>
      </c>
      <c r="DL96" s="44">
        <f t="shared" si="139"/>
        <v>0</v>
      </c>
      <c r="DM96" s="44">
        <f t="shared" si="139"/>
        <v>0</v>
      </c>
      <c r="DN96" s="44">
        <f t="shared" si="139"/>
        <v>0</v>
      </c>
      <c r="DO96" s="44">
        <f t="shared" si="139"/>
        <v>0</v>
      </c>
      <c r="DP96" s="44">
        <f t="shared" si="139"/>
        <v>0</v>
      </c>
      <c r="DQ96" s="44">
        <f t="shared" si="139"/>
        <v>0</v>
      </c>
    </row>
    <row r="97" spans="1:121" x14ac:dyDescent="0.25">
      <c r="A97" s="44" t="str">
        <f t="shared" si="116"/>
        <v>08_JPN</v>
      </c>
      <c r="B97" s="44" t="str">
        <f t="shared" si="116"/>
        <v>7_7_gas_diesel_oil</v>
      </c>
      <c r="C97" s="44" t="str">
        <f t="shared" si="116"/>
        <v>7_7_gas_diesel_oil</v>
      </c>
      <c r="D97" s="44" t="s">
        <v>150</v>
      </c>
      <c r="E97" s="44"/>
      <c r="F97" s="44"/>
      <c r="G97" s="45">
        <v>0</v>
      </c>
      <c r="H97" s="44"/>
      <c r="I97" s="44"/>
      <c r="J97" s="44"/>
      <c r="K97" s="44"/>
      <c r="L97" s="44"/>
      <c r="M97" s="44"/>
      <c r="N97" s="44"/>
      <c r="O97" s="44"/>
      <c r="P97" s="44"/>
      <c r="Q97" s="44"/>
      <c r="R97" s="44"/>
      <c r="S97" s="44"/>
      <c r="T97" s="44"/>
      <c r="U97" s="44"/>
      <c r="V97" s="44"/>
      <c r="W97" s="44"/>
      <c r="X97" s="44"/>
      <c r="Y97" s="44"/>
      <c r="Z97" s="44"/>
      <c r="AA97" s="44"/>
      <c r="AB97" s="44"/>
      <c r="AC97" s="44"/>
      <c r="AD97" s="44"/>
      <c r="AE97" s="44"/>
      <c r="AF97" s="44"/>
      <c r="AG97" s="44"/>
      <c r="AH97" s="44"/>
      <c r="AI97" s="44"/>
      <c r="AJ97" s="44"/>
      <c r="AK97" s="44"/>
      <c r="AL97" s="44"/>
      <c r="AM97" s="44"/>
      <c r="AN97" s="44"/>
      <c r="AO97" s="44"/>
      <c r="AP97" s="44"/>
      <c r="AQ97" s="44"/>
      <c r="AR97" s="44"/>
      <c r="AS97" s="44"/>
      <c r="AT97" s="44"/>
      <c r="AU97" s="44"/>
      <c r="AV97" s="44"/>
      <c r="AW97" s="44"/>
      <c r="AX97" s="44"/>
      <c r="AY97" s="44"/>
      <c r="AZ97" s="44"/>
      <c r="BA97" s="44"/>
      <c r="BB97" s="44"/>
      <c r="BC97" s="44"/>
      <c r="BD97" s="44"/>
      <c r="BE97" s="44"/>
      <c r="BF97" s="44"/>
      <c r="BG97" s="44"/>
      <c r="BH97" s="44"/>
      <c r="BI97" s="44"/>
      <c r="BJ97" s="44"/>
      <c r="BK97" s="44"/>
      <c r="BL97" s="44" t="str">
        <f t="shared" si="50"/>
        <v>08_JPN</v>
      </c>
      <c r="BM97" s="44" t="str">
        <f t="shared" si="117"/>
        <v>d_nonenergy_ccs_7_7_gas_diesel_oil</v>
      </c>
      <c r="BN97" s="44"/>
      <c r="BO97" s="44"/>
      <c r="BP97" s="44">
        <f t="shared" ref="BP97:CW97" si="140">BP$50*BP26</f>
        <v>0</v>
      </c>
      <c r="BQ97" s="44">
        <f t="shared" si="140"/>
        <v>0</v>
      </c>
      <c r="BR97" s="44">
        <f t="shared" si="140"/>
        <v>0</v>
      </c>
      <c r="BS97" s="44">
        <f t="shared" si="140"/>
        <v>0</v>
      </c>
      <c r="BT97" s="44">
        <f t="shared" si="140"/>
        <v>0</v>
      </c>
      <c r="BU97" s="44">
        <f t="shared" si="140"/>
        <v>0</v>
      </c>
      <c r="BV97" s="44">
        <f t="shared" si="140"/>
        <v>0</v>
      </c>
      <c r="BW97" s="44">
        <f t="shared" si="140"/>
        <v>0</v>
      </c>
      <c r="BX97" s="44">
        <f t="shared" si="140"/>
        <v>0</v>
      </c>
      <c r="BY97" s="44">
        <f t="shared" si="140"/>
        <v>0</v>
      </c>
      <c r="BZ97" s="44">
        <f t="shared" si="140"/>
        <v>0</v>
      </c>
      <c r="CA97" s="44">
        <f t="shared" si="140"/>
        <v>0</v>
      </c>
      <c r="CB97" s="44">
        <f t="shared" si="140"/>
        <v>0</v>
      </c>
      <c r="CC97" s="44">
        <f t="shared" si="140"/>
        <v>0</v>
      </c>
      <c r="CD97" s="44">
        <f t="shared" si="140"/>
        <v>0</v>
      </c>
      <c r="CE97" s="44">
        <f t="shared" si="140"/>
        <v>0</v>
      </c>
      <c r="CF97" s="44">
        <f t="shared" si="140"/>
        <v>0</v>
      </c>
      <c r="CG97" s="44">
        <f t="shared" si="140"/>
        <v>0</v>
      </c>
      <c r="CH97" s="44">
        <f t="shared" si="140"/>
        <v>0</v>
      </c>
      <c r="CI97" s="44">
        <f t="shared" si="140"/>
        <v>0</v>
      </c>
      <c r="CJ97" s="44">
        <f t="shared" si="140"/>
        <v>0</v>
      </c>
      <c r="CK97" s="44">
        <f t="shared" si="140"/>
        <v>0</v>
      </c>
      <c r="CL97" s="44">
        <f t="shared" si="140"/>
        <v>0</v>
      </c>
      <c r="CM97" s="44">
        <f t="shared" si="140"/>
        <v>0</v>
      </c>
      <c r="CN97" s="44">
        <f t="shared" si="140"/>
        <v>0</v>
      </c>
      <c r="CO97" s="44">
        <f t="shared" si="140"/>
        <v>0</v>
      </c>
      <c r="CP97" s="44">
        <f t="shared" si="140"/>
        <v>0</v>
      </c>
      <c r="CQ97" s="44">
        <f t="shared" si="140"/>
        <v>0</v>
      </c>
      <c r="CR97" s="44">
        <f t="shared" si="140"/>
        <v>0</v>
      </c>
      <c r="CS97" s="44">
        <f t="shared" si="140"/>
        <v>0</v>
      </c>
      <c r="CT97" s="44">
        <f t="shared" si="140"/>
        <v>0</v>
      </c>
      <c r="CU97" s="44">
        <f t="shared" si="140"/>
        <v>0</v>
      </c>
      <c r="CV97" s="44">
        <f t="shared" si="140"/>
        <v>0</v>
      </c>
      <c r="CW97" s="44">
        <f t="shared" si="140"/>
        <v>0</v>
      </c>
      <c r="CX97" s="44">
        <f t="shared" ref="CX97:DQ97" si="141">CX$50*CX26</f>
        <v>0</v>
      </c>
      <c r="CY97" s="44">
        <f t="shared" si="141"/>
        <v>0</v>
      </c>
      <c r="CZ97" s="44">
        <f t="shared" si="141"/>
        <v>0</v>
      </c>
      <c r="DA97" s="44">
        <f t="shared" si="141"/>
        <v>0</v>
      </c>
      <c r="DB97" s="44">
        <f t="shared" si="141"/>
        <v>0</v>
      </c>
      <c r="DC97" s="44">
        <f t="shared" si="141"/>
        <v>0</v>
      </c>
      <c r="DD97" s="44">
        <f t="shared" si="141"/>
        <v>0</v>
      </c>
      <c r="DE97" s="44">
        <f t="shared" si="141"/>
        <v>0</v>
      </c>
      <c r="DF97" s="44">
        <f t="shared" si="141"/>
        <v>0</v>
      </c>
      <c r="DG97" s="44">
        <f t="shared" si="141"/>
        <v>0</v>
      </c>
      <c r="DH97" s="44">
        <f t="shared" si="141"/>
        <v>0</v>
      </c>
      <c r="DI97" s="44">
        <f t="shared" si="141"/>
        <v>0</v>
      </c>
      <c r="DJ97" s="44">
        <f t="shared" si="141"/>
        <v>0</v>
      </c>
      <c r="DK97" s="44">
        <f t="shared" si="141"/>
        <v>0</v>
      </c>
      <c r="DL97" s="44">
        <f t="shared" si="141"/>
        <v>0</v>
      </c>
      <c r="DM97" s="44">
        <f t="shared" si="141"/>
        <v>0</v>
      </c>
      <c r="DN97" s="44">
        <f t="shared" si="141"/>
        <v>0</v>
      </c>
      <c r="DO97" s="44">
        <f t="shared" si="141"/>
        <v>0</v>
      </c>
      <c r="DP97" s="44">
        <f t="shared" si="141"/>
        <v>0</v>
      </c>
      <c r="DQ97" s="44">
        <f t="shared" si="141"/>
        <v>0</v>
      </c>
    </row>
    <row r="98" spans="1:121" x14ac:dyDescent="0.25">
      <c r="A98" s="44" t="str">
        <f t="shared" si="116"/>
        <v>08_JPN</v>
      </c>
      <c r="B98" s="44" t="str">
        <f t="shared" si="116"/>
        <v>7_8_fuel_oil</v>
      </c>
      <c r="C98" s="44" t="str">
        <f t="shared" si="116"/>
        <v>7_8_fuel_oil</v>
      </c>
      <c r="D98" s="44" t="s">
        <v>150</v>
      </c>
      <c r="E98" s="44"/>
      <c r="F98" s="44"/>
      <c r="G98" s="45">
        <v>0</v>
      </c>
      <c r="H98" s="44"/>
      <c r="I98" s="44"/>
      <c r="J98" s="44"/>
      <c r="K98" s="44"/>
      <c r="L98" s="44"/>
      <c r="M98" s="44"/>
      <c r="N98" s="44"/>
      <c r="O98" s="44"/>
      <c r="P98" s="44"/>
      <c r="Q98" s="44"/>
      <c r="R98" s="44"/>
      <c r="S98" s="44"/>
      <c r="T98" s="44"/>
      <c r="U98" s="44"/>
      <c r="V98" s="44"/>
      <c r="W98" s="44"/>
      <c r="X98" s="44"/>
      <c r="Y98" s="44"/>
      <c r="Z98" s="44"/>
      <c r="AA98" s="44"/>
      <c r="AB98" s="44"/>
      <c r="AC98" s="44"/>
      <c r="AD98" s="44"/>
      <c r="AE98" s="44"/>
      <c r="AF98" s="44"/>
      <c r="AG98" s="44"/>
      <c r="AH98" s="44"/>
      <c r="AI98" s="44"/>
      <c r="AJ98" s="44"/>
      <c r="AK98" s="44"/>
      <c r="AL98" s="44"/>
      <c r="AM98" s="44"/>
      <c r="AN98" s="44"/>
      <c r="AO98" s="44"/>
      <c r="AP98" s="44"/>
      <c r="AQ98" s="44"/>
      <c r="AR98" s="44"/>
      <c r="AS98" s="44"/>
      <c r="AT98" s="44"/>
      <c r="AU98" s="44"/>
      <c r="AV98" s="44"/>
      <c r="AW98" s="44"/>
      <c r="AX98" s="44"/>
      <c r="AY98" s="44"/>
      <c r="AZ98" s="44"/>
      <c r="BA98" s="44"/>
      <c r="BB98" s="44"/>
      <c r="BC98" s="44"/>
      <c r="BD98" s="44"/>
      <c r="BE98" s="44"/>
      <c r="BF98" s="44"/>
      <c r="BG98" s="44"/>
      <c r="BH98" s="44"/>
      <c r="BI98" s="44"/>
      <c r="BJ98" s="44"/>
      <c r="BK98" s="44"/>
      <c r="BL98" s="44" t="str">
        <f t="shared" si="50"/>
        <v>08_JPN</v>
      </c>
      <c r="BM98" s="44" t="str">
        <f t="shared" si="117"/>
        <v>d_nonenergy_ccs_7_8_fuel_oil</v>
      </c>
      <c r="BN98" s="44"/>
      <c r="BO98" s="44"/>
      <c r="BP98" s="44">
        <f t="shared" ref="BP98:CW98" si="142">BP$50*BP27</f>
        <v>0</v>
      </c>
      <c r="BQ98" s="44">
        <f t="shared" si="142"/>
        <v>0</v>
      </c>
      <c r="BR98" s="44">
        <f t="shared" si="142"/>
        <v>0</v>
      </c>
      <c r="BS98" s="44">
        <f t="shared" si="142"/>
        <v>0</v>
      </c>
      <c r="BT98" s="44">
        <f t="shared" si="142"/>
        <v>0</v>
      </c>
      <c r="BU98" s="44">
        <f t="shared" si="142"/>
        <v>0</v>
      </c>
      <c r="BV98" s="44">
        <f t="shared" si="142"/>
        <v>0</v>
      </c>
      <c r="BW98" s="44">
        <f t="shared" si="142"/>
        <v>0</v>
      </c>
      <c r="BX98" s="44">
        <f t="shared" si="142"/>
        <v>0</v>
      </c>
      <c r="BY98" s="44">
        <f t="shared" si="142"/>
        <v>0</v>
      </c>
      <c r="BZ98" s="44">
        <f t="shared" si="142"/>
        <v>0</v>
      </c>
      <c r="CA98" s="44">
        <f t="shared" si="142"/>
        <v>0</v>
      </c>
      <c r="CB98" s="44">
        <f t="shared" si="142"/>
        <v>0</v>
      </c>
      <c r="CC98" s="44">
        <f t="shared" si="142"/>
        <v>0</v>
      </c>
      <c r="CD98" s="44">
        <f t="shared" si="142"/>
        <v>0</v>
      </c>
      <c r="CE98" s="44">
        <f t="shared" si="142"/>
        <v>0</v>
      </c>
      <c r="CF98" s="44">
        <f t="shared" si="142"/>
        <v>0</v>
      </c>
      <c r="CG98" s="44">
        <f t="shared" si="142"/>
        <v>0</v>
      </c>
      <c r="CH98" s="44">
        <f t="shared" si="142"/>
        <v>0</v>
      </c>
      <c r="CI98" s="44">
        <f t="shared" si="142"/>
        <v>0</v>
      </c>
      <c r="CJ98" s="44">
        <f t="shared" si="142"/>
        <v>0</v>
      </c>
      <c r="CK98" s="44">
        <f t="shared" si="142"/>
        <v>0</v>
      </c>
      <c r="CL98" s="44">
        <f t="shared" si="142"/>
        <v>0</v>
      </c>
      <c r="CM98" s="44">
        <f t="shared" si="142"/>
        <v>0</v>
      </c>
      <c r="CN98" s="44">
        <f t="shared" si="142"/>
        <v>0</v>
      </c>
      <c r="CO98" s="44">
        <f t="shared" si="142"/>
        <v>0</v>
      </c>
      <c r="CP98" s="44">
        <f t="shared" si="142"/>
        <v>0</v>
      </c>
      <c r="CQ98" s="44">
        <f t="shared" si="142"/>
        <v>0</v>
      </c>
      <c r="CR98" s="44">
        <f t="shared" si="142"/>
        <v>0</v>
      </c>
      <c r="CS98" s="44">
        <f t="shared" si="142"/>
        <v>0</v>
      </c>
      <c r="CT98" s="44">
        <f t="shared" si="142"/>
        <v>0</v>
      </c>
      <c r="CU98" s="44">
        <f t="shared" si="142"/>
        <v>0</v>
      </c>
      <c r="CV98" s="44">
        <f t="shared" si="142"/>
        <v>0</v>
      </c>
      <c r="CW98" s="44">
        <f t="shared" si="142"/>
        <v>0</v>
      </c>
      <c r="CX98" s="44">
        <f t="shared" ref="CX98:DQ98" si="143">CX$50*CX27</f>
        <v>0</v>
      </c>
      <c r="CY98" s="44">
        <f t="shared" si="143"/>
        <v>0</v>
      </c>
      <c r="CZ98" s="44">
        <f t="shared" si="143"/>
        <v>0</v>
      </c>
      <c r="DA98" s="44">
        <f t="shared" si="143"/>
        <v>0</v>
      </c>
      <c r="DB98" s="44">
        <f t="shared" si="143"/>
        <v>0</v>
      </c>
      <c r="DC98" s="44">
        <f t="shared" si="143"/>
        <v>0</v>
      </c>
      <c r="DD98" s="44">
        <f t="shared" si="143"/>
        <v>0</v>
      </c>
      <c r="DE98" s="44">
        <f t="shared" si="143"/>
        <v>0</v>
      </c>
      <c r="DF98" s="44">
        <f t="shared" si="143"/>
        <v>0</v>
      </c>
      <c r="DG98" s="44">
        <f t="shared" si="143"/>
        <v>0</v>
      </c>
      <c r="DH98" s="44">
        <f t="shared" si="143"/>
        <v>0</v>
      </c>
      <c r="DI98" s="44">
        <f t="shared" si="143"/>
        <v>0</v>
      </c>
      <c r="DJ98" s="44">
        <f t="shared" si="143"/>
        <v>0</v>
      </c>
      <c r="DK98" s="44">
        <f t="shared" si="143"/>
        <v>0</v>
      </c>
      <c r="DL98" s="44">
        <f t="shared" si="143"/>
        <v>0</v>
      </c>
      <c r="DM98" s="44">
        <f t="shared" si="143"/>
        <v>0</v>
      </c>
      <c r="DN98" s="44">
        <f t="shared" si="143"/>
        <v>0</v>
      </c>
      <c r="DO98" s="44">
        <f t="shared" si="143"/>
        <v>0</v>
      </c>
      <c r="DP98" s="44">
        <f t="shared" si="143"/>
        <v>0</v>
      </c>
      <c r="DQ98" s="44">
        <f t="shared" si="143"/>
        <v>0</v>
      </c>
    </row>
    <row r="99" spans="1:121" x14ac:dyDescent="0.25">
      <c r="A99" s="44" t="str">
        <f t="shared" si="116"/>
        <v>08_JPN</v>
      </c>
      <c r="B99" s="44" t="str">
        <f t="shared" si="116"/>
        <v>7_9_lpg</v>
      </c>
      <c r="C99" s="44" t="str">
        <f t="shared" si="116"/>
        <v>7_9_lpg</v>
      </c>
      <c r="D99" s="44" t="s">
        <v>150</v>
      </c>
      <c r="E99" s="44"/>
      <c r="F99" s="44"/>
      <c r="G99" s="45">
        <v>0</v>
      </c>
      <c r="H99" s="44"/>
      <c r="I99" s="44"/>
      <c r="J99" s="44"/>
      <c r="K99" s="44"/>
      <c r="L99" s="44"/>
      <c r="M99" s="44"/>
      <c r="N99" s="44"/>
      <c r="O99" s="44"/>
      <c r="P99" s="44"/>
      <c r="Q99" s="44"/>
      <c r="R99" s="44"/>
      <c r="S99" s="44"/>
      <c r="T99" s="44"/>
      <c r="U99" s="44"/>
      <c r="V99" s="44"/>
      <c r="W99" s="44"/>
      <c r="X99" s="44"/>
      <c r="Y99" s="44"/>
      <c r="Z99" s="44"/>
      <c r="AA99" s="44"/>
      <c r="AB99" s="44"/>
      <c r="AC99" s="44"/>
      <c r="AD99" s="44"/>
      <c r="AE99" s="44"/>
      <c r="AF99" s="44"/>
      <c r="AG99" s="44"/>
      <c r="AH99" s="44"/>
      <c r="AI99" s="44"/>
      <c r="AJ99" s="44"/>
      <c r="AK99" s="44"/>
      <c r="AL99" s="44"/>
      <c r="AM99" s="44"/>
      <c r="AN99" s="44"/>
      <c r="AO99" s="44"/>
      <c r="AP99" s="44"/>
      <c r="AQ99" s="44"/>
      <c r="AR99" s="44"/>
      <c r="AS99" s="44"/>
      <c r="AT99" s="44"/>
      <c r="AU99" s="44"/>
      <c r="AV99" s="44"/>
      <c r="AW99" s="44"/>
      <c r="AX99" s="44"/>
      <c r="AY99" s="44"/>
      <c r="AZ99" s="44"/>
      <c r="BA99" s="44"/>
      <c r="BB99" s="44"/>
      <c r="BC99" s="44"/>
      <c r="BD99" s="44"/>
      <c r="BE99" s="44"/>
      <c r="BF99" s="44"/>
      <c r="BG99" s="44"/>
      <c r="BH99" s="44"/>
      <c r="BI99" s="44"/>
      <c r="BJ99" s="44"/>
      <c r="BK99" s="44"/>
      <c r="BL99" s="44" t="str">
        <f t="shared" si="50"/>
        <v>08_JPN</v>
      </c>
      <c r="BM99" s="44" t="str">
        <f t="shared" si="117"/>
        <v>d_nonenergy_ccs_7_9_lpg</v>
      </c>
      <c r="BN99" s="44"/>
      <c r="BO99" s="44"/>
      <c r="BP99" s="44">
        <f t="shared" ref="BP99:CW99" si="144">BP$50*BP28</f>
        <v>0</v>
      </c>
      <c r="BQ99" s="44">
        <f t="shared" si="144"/>
        <v>0</v>
      </c>
      <c r="BR99" s="44">
        <f t="shared" si="144"/>
        <v>0</v>
      </c>
      <c r="BS99" s="44">
        <f t="shared" si="144"/>
        <v>0</v>
      </c>
      <c r="BT99" s="44">
        <f t="shared" si="144"/>
        <v>0</v>
      </c>
      <c r="BU99" s="44">
        <f t="shared" si="144"/>
        <v>0</v>
      </c>
      <c r="BV99" s="44">
        <f t="shared" si="144"/>
        <v>0</v>
      </c>
      <c r="BW99" s="44">
        <f t="shared" si="144"/>
        <v>0</v>
      </c>
      <c r="BX99" s="44">
        <f t="shared" si="144"/>
        <v>0</v>
      </c>
      <c r="BY99" s="44">
        <f t="shared" si="144"/>
        <v>0</v>
      </c>
      <c r="BZ99" s="44">
        <f t="shared" si="144"/>
        <v>0</v>
      </c>
      <c r="CA99" s="44">
        <f t="shared" si="144"/>
        <v>0</v>
      </c>
      <c r="CB99" s="44">
        <f t="shared" si="144"/>
        <v>0</v>
      </c>
      <c r="CC99" s="44">
        <f t="shared" si="144"/>
        <v>0</v>
      </c>
      <c r="CD99" s="44">
        <f t="shared" si="144"/>
        <v>0</v>
      </c>
      <c r="CE99" s="44">
        <f t="shared" si="144"/>
        <v>0</v>
      </c>
      <c r="CF99" s="44">
        <f t="shared" si="144"/>
        <v>0</v>
      </c>
      <c r="CG99" s="44">
        <f t="shared" si="144"/>
        <v>0</v>
      </c>
      <c r="CH99" s="44">
        <f t="shared" si="144"/>
        <v>0</v>
      </c>
      <c r="CI99" s="44">
        <f t="shared" si="144"/>
        <v>0</v>
      </c>
      <c r="CJ99" s="44">
        <f t="shared" si="144"/>
        <v>0</v>
      </c>
      <c r="CK99" s="44">
        <f t="shared" si="144"/>
        <v>0</v>
      </c>
      <c r="CL99" s="44">
        <f t="shared" si="144"/>
        <v>0</v>
      </c>
      <c r="CM99" s="44">
        <f t="shared" si="144"/>
        <v>0</v>
      </c>
      <c r="CN99" s="44">
        <f t="shared" si="144"/>
        <v>0</v>
      </c>
      <c r="CO99" s="44">
        <f t="shared" si="144"/>
        <v>0</v>
      </c>
      <c r="CP99" s="44">
        <f t="shared" si="144"/>
        <v>0</v>
      </c>
      <c r="CQ99" s="44">
        <f t="shared" si="144"/>
        <v>0</v>
      </c>
      <c r="CR99" s="44">
        <f t="shared" si="144"/>
        <v>0</v>
      </c>
      <c r="CS99" s="44">
        <f t="shared" si="144"/>
        <v>0</v>
      </c>
      <c r="CT99" s="44">
        <f t="shared" si="144"/>
        <v>0</v>
      </c>
      <c r="CU99" s="44">
        <f t="shared" si="144"/>
        <v>0</v>
      </c>
      <c r="CV99" s="44">
        <f t="shared" si="144"/>
        <v>0</v>
      </c>
      <c r="CW99" s="44">
        <f t="shared" si="144"/>
        <v>0</v>
      </c>
      <c r="CX99" s="44">
        <f t="shared" ref="CX99:DQ99" si="145">CX$50*CX28</f>
        <v>0</v>
      </c>
      <c r="CY99" s="44">
        <f t="shared" si="145"/>
        <v>0</v>
      </c>
      <c r="CZ99" s="44">
        <f t="shared" si="145"/>
        <v>0</v>
      </c>
      <c r="DA99" s="44">
        <f t="shared" si="145"/>
        <v>0</v>
      </c>
      <c r="DB99" s="44">
        <f t="shared" si="145"/>
        <v>0</v>
      </c>
      <c r="DC99" s="44">
        <f t="shared" si="145"/>
        <v>0</v>
      </c>
      <c r="DD99" s="44">
        <f t="shared" si="145"/>
        <v>0</v>
      </c>
      <c r="DE99" s="44">
        <f t="shared" si="145"/>
        <v>0</v>
      </c>
      <c r="DF99" s="44">
        <f t="shared" si="145"/>
        <v>0</v>
      </c>
      <c r="DG99" s="44">
        <f t="shared" si="145"/>
        <v>0</v>
      </c>
      <c r="DH99" s="44">
        <f t="shared" si="145"/>
        <v>0</v>
      </c>
      <c r="DI99" s="44">
        <f t="shared" si="145"/>
        <v>0</v>
      </c>
      <c r="DJ99" s="44">
        <f t="shared" si="145"/>
        <v>0</v>
      </c>
      <c r="DK99" s="44">
        <f t="shared" si="145"/>
        <v>0</v>
      </c>
      <c r="DL99" s="44">
        <f t="shared" si="145"/>
        <v>0</v>
      </c>
      <c r="DM99" s="44">
        <f t="shared" si="145"/>
        <v>0</v>
      </c>
      <c r="DN99" s="44">
        <f t="shared" si="145"/>
        <v>0</v>
      </c>
      <c r="DO99" s="44">
        <f t="shared" si="145"/>
        <v>0</v>
      </c>
      <c r="DP99" s="44">
        <f t="shared" si="145"/>
        <v>0</v>
      </c>
      <c r="DQ99" s="44">
        <f t="shared" si="145"/>
        <v>0</v>
      </c>
    </row>
    <row r="100" spans="1:121" x14ac:dyDescent="0.25">
      <c r="A100" s="44" t="str">
        <f t="shared" si="116"/>
        <v>08_JPN</v>
      </c>
      <c r="B100" s="44" t="str">
        <f t="shared" si="116"/>
        <v>7_10_refinery_gas_not_liquefied</v>
      </c>
      <c r="C100" s="44" t="str">
        <f t="shared" si="116"/>
        <v>7_10_refi_gas_notliq</v>
      </c>
      <c r="D100" s="44" t="s">
        <v>150</v>
      </c>
      <c r="E100" s="44"/>
      <c r="F100" s="44"/>
      <c r="G100" s="45">
        <v>0</v>
      </c>
      <c r="H100" s="44"/>
      <c r="I100" s="44"/>
      <c r="J100" s="44"/>
      <c r="K100" s="44"/>
      <c r="L100" s="44"/>
      <c r="M100" s="44"/>
      <c r="N100" s="44"/>
      <c r="O100" s="44"/>
      <c r="P100" s="44"/>
      <c r="Q100" s="44"/>
      <c r="R100" s="44"/>
      <c r="S100" s="44"/>
      <c r="T100" s="44"/>
      <c r="U100" s="44"/>
      <c r="V100" s="44"/>
      <c r="W100" s="44"/>
      <c r="X100" s="44"/>
      <c r="Y100" s="44"/>
      <c r="Z100" s="44"/>
      <c r="AA100" s="44"/>
      <c r="AB100" s="44"/>
      <c r="AC100" s="44"/>
      <c r="AD100" s="44"/>
      <c r="AE100" s="44"/>
      <c r="AF100" s="44"/>
      <c r="AG100" s="44"/>
      <c r="AH100" s="44"/>
      <c r="AI100" s="44"/>
      <c r="AJ100" s="44"/>
      <c r="AK100" s="44"/>
      <c r="AL100" s="44"/>
      <c r="AM100" s="44"/>
      <c r="AN100" s="44"/>
      <c r="AO100" s="44"/>
      <c r="AP100" s="44"/>
      <c r="AQ100" s="44"/>
      <c r="AR100" s="44"/>
      <c r="AS100" s="44"/>
      <c r="AT100" s="44"/>
      <c r="AU100" s="44"/>
      <c r="AV100" s="44"/>
      <c r="AW100" s="44"/>
      <c r="AX100" s="44"/>
      <c r="AY100" s="44"/>
      <c r="AZ100" s="44"/>
      <c r="BA100" s="44"/>
      <c r="BB100" s="44"/>
      <c r="BC100" s="44"/>
      <c r="BD100" s="44"/>
      <c r="BE100" s="44"/>
      <c r="BF100" s="44"/>
      <c r="BG100" s="44"/>
      <c r="BH100" s="44"/>
      <c r="BI100" s="44"/>
      <c r="BJ100" s="44"/>
      <c r="BK100" s="44"/>
      <c r="BL100" s="44" t="str">
        <f t="shared" si="50"/>
        <v>08_JPN</v>
      </c>
      <c r="BM100" s="44" t="str">
        <f t="shared" si="117"/>
        <v>d_nonenergy_ccs_7_10_refi_gas_notliq</v>
      </c>
      <c r="BN100" s="44"/>
      <c r="BO100" s="44"/>
      <c r="BP100" s="44">
        <f t="shared" ref="BP100:CW100" si="146">BP$50*BP29</f>
        <v>0</v>
      </c>
      <c r="BQ100" s="44">
        <f t="shared" si="146"/>
        <v>0</v>
      </c>
      <c r="BR100" s="44">
        <f t="shared" si="146"/>
        <v>0</v>
      </c>
      <c r="BS100" s="44">
        <f t="shared" si="146"/>
        <v>0</v>
      </c>
      <c r="BT100" s="44">
        <f t="shared" si="146"/>
        <v>0</v>
      </c>
      <c r="BU100" s="44">
        <f t="shared" si="146"/>
        <v>0</v>
      </c>
      <c r="BV100" s="44">
        <f t="shared" si="146"/>
        <v>0</v>
      </c>
      <c r="BW100" s="44">
        <f t="shared" si="146"/>
        <v>0</v>
      </c>
      <c r="BX100" s="44">
        <f t="shared" si="146"/>
        <v>0</v>
      </c>
      <c r="BY100" s="44">
        <f t="shared" si="146"/>
        <v>0</v>
      </c>
      <c r="BZ100" s="44">
        <f t="shared" si="146"/>
        <v>0</v>
      </c>
      <c r="CA100" s="44">
        <f t="shared" si="146"/>
        <v>0</v>
      </c>
      <c r="CB100" s="44">
        <f t="shared" si="146"/>
        <v>0</v>
      </c>
      <c r="CC100" s="44">
        <f t="shared" si="146"/>
        <v>0</v>
      </c>
      <c r="CD100" s="44">
        <f t="shared" si="146"/>
        <v>0</v>
      </c>
      <c r="CE100" s="44">
        <f t="shared" si="146"/>
        <v>0</v>
      </c>
      <c r="CF100" s="44">
        <f t="shared" si="146"/>
        <v>0</v>
      </c>
      <c r="CG100" s="44">
        <f t="shared" si="146"/>
        <v>0</v>
      </c>
      <c r="CH100" s="44">
        <f t="shared" si="146"/>
        <v>0</v>
      </c>
      <c r="CI100" s="44">
        <f t="shared" si="146"/>
        <v>0</v>
      </c>
      <c r="CJ100" s="44">
        <f t="shared" si="146"/>
        <v>0</v>
      </c>
      <c r="CK100" s="44">
        <f t="shared" si="146"/>
        <v>0</v>
      </c>
      <c r="CL100" s="44">
        <f t="shared" si="146"/>
        <v>0</v>
      </c>
      <c r="CM100" s="44">
        <f t="shared" si="146"/>
        <v>0</v>
      </c>
      <c r="CN100" s="44">
        <f t="shared" si="146"/>
        <v>0</v>
      </c>
      <c r="CO100" s="44">
        <f t="shared" si="146"/>
        <v>0</v>
      </c>
      <c r="CP100" s="44">
        <f t="shared" si="146"/>
        <v>0</v>
      </c>
      <c r="CQ100" s="44">
        <f t="shared" si="146"/>
        <v>0</v>
      </c>
      <c r="CR100" s="44">
        <f t="shared" si="146"/>
        <v>0</v>
      </c>
      <c r="CS100" s="44">
        <f t="shared" si="146"/>
        <v>0</v>
      </c>
      <c r="CT100" s="44">
        <f t="shared" si="146"/>
        <v>0</v>
      </c>
      <c r="CU100" s="44">
        <f t="shared" si="146"/>
        <v>0</v>
      </c>
      <c r="CV100" s="44">
        <f t="shared" si="146"/>
        <v>0</v>
      </c>
      <c r="CW100" s="44">
        <f t="shared" si="146"/>
        <v>0</v>
      </c>
      <c r="CX100" s="44">
        <f t="shared" ref="CX100:DQ100" si="147">CX$50*CX29</f>
        <v>0</v>
      </c>
      <c r="CY100" s="44">
        <f t="shared" si="147"/>
        <v>0</v>
      </c>
      <c r="CZ100" s="44">
        <f t="shared" si="147"/>
        <v>0</v>
      </c>
      <c r="DA100" s="44">
        <f t="shared" si="147"/>
        <v>0</v>
      </c>
      <c r="DB100" s="44">
        <f t="shared" si="147"/>
        <v>0</v>
      </c>
      <c r="DC100" s="44">
        <f t="shared" si="147"/>
        <v>0</v>
      </c>
      <c r="DD100" s="44">
        <f t="shared" si="147"/>
        <v>0</v>
      </c>
      <c r="DE100" s="44">
        <f t="shared" si="147"/>
        <v>0</v>
      </c>
      <c r="DF100" s="44">
        <f t="shared" si="147"/>
        <v>0</v>
      </c>
      <c r="DG100" s="44">
        <f t="shared" si="147"/>
        <v>0</v>
      </c>
      <c r="DH100" s="44">
        <f t="shared" si="147"/>
        <v>0</v>
      </c>
      <c r="DI100" s="44">
        <f t="shared" si="147"/>
        <v>0</v>
      </c>
      <c r="DJ100" s="44">
        <f t="shared" si="147"/>
        <v>0</v>
      </c>
      <c r="DK100" s="44">
        <f t="shared" si="147"/>
        <v>0</v>
      </c>
      <c r="DL100" s="44">
        <f t="shared" si="147"/>
        <v>0</v>
      </c>
      <c r="DM100" s="44">
        <f t="shared" si="147"/>
        <v>0</v>
      </c>
      <c r="DN100" s="44">
        <f t="shared" si="147"/>
        <v>0</v>
      </c>
      <c r="DO100" s="44">
        <f t="shared" si="147"/>
        <v>0</v>
      </c>
      <c r="DP100" s="44">
        <f t="shared" si="147"/>
        <v>0</v>
      </c>
      <c r="DQ100" s="44">
        <f t="shared" si="147"/>
        <v>0</v>
      </c>
    </row>
    <row r="101" spans="1:121" x14ac:dyDescent="0.25">
      <c r="A101" s="44" t="str">
        <f t="shared" si="116"/>
        <v>08_JPN</v>
      </c>
      <c r="B101" s="44" t="str">
        <f t="shared" si="116"/>
        <v>7_11_ethane</v>
      </c>
      <c r="C101" s="44" t="str">
        <f t="shared" si="116"/>
        <v>7_11_ethane</v>
      </c>
      <c r="D101" s="44" t="s">
        <v>150</v>
      </c>
      <c r="E101" s="44"/>
      <c r="F101" s="44"/>
      <c r="G101" s="45">
        <v>0</v>
      </c>
      <c r="H101" s="44"/>
      <c r="I101" s="44"/>
      <c r="J101" s="44"/>
      <c r="K101" s="44"/>
      <c r="L101" s="44"/>
      <c r="M101" s="44"/>
      <c r="N101" s="44"/>
      <c r="O101" s="44"/>
      <c r="P101" s="44"/>
      <c r="Q101" s="44"/>
      <c r="R101" s="44"/>
      <c r="S101" s="44"/>
      <c r="T101" s="44"/>
      <c r="U101" s="44"/>
      <c r="V101" s="44"/>
      <c r="W101" s="44"/>
      <c r="X101" s="44"/>
      <c r="Y101" s="44"/>
      <c r="Z101" s="44"/>
      <c r="AA101" s="44"/>
      <c r="AB101" s="44"/>
      <c r="AC101" s="44"/>
      <c r="AD101" s="44"/>
      <c r="AE101" s="44"/>
      <c r="AF101" s="44"/>
      <c r="AG101" s="44"/>
      <c r="AH101" s="44"/>
      <c r="AI101" s="44"/>
      <c r="AJ101" s="44"/>
      <c r="AK101" s="44"/>
      <c r="AL101" s="44"/>
      <c r="AM101" s="44"/>
      <c r="AN101" s="44"/>
      <c r="AO101" s="44"/>
      <c r="AP101" s="44"/>
      <c r="AQ101" s="44"/>
      <c r="AR101" s="44"/>
      <c r="AS101" s="44"/>
      <c r="AT101" s="44"/>
      <c r="AU101" s="44"/>
      <c r="AV101" s="44"/>
      <c r="AW101" s="44"/>
      <c r="AX101" s="44"/>
      <c r="AY101" s="44"/>
      <c r="AZ101" s="44"/>
      <c r="BA101" s="44"/>
      <c r="BB101" s="44"/>
      <c r="BC101" s="44"/>
      <c r="BD101" s="44"/>
      <c r="BE101" s="44"/>
      <c r="BF101" s="44"/>
      <c r="BG101" s="44"/>
      <c r="BH101" s="44"/>
      <c r="BI101" s="44"/>
      <c r="BJ101" s="44"/>
      <c r="BK101" s="44"/>
      <c r="BL101" s="44" t="str">
        <f t="shared" si="50"/>
        <v>08_JPN</v>
      </c>
      <c r="BM101" s="44" t="str">
        <f t="shared" si="117"/>
        <v>d_nonenergy_ccs_7_11_ethane</v>
      </c>
      <c r="BN101" s="44"/>
      <c r="BO101" s="44"/>
      <c r="BP101" s="44">
        <f t="shared" ref="BP101:CW101" si="148">BP$50*BP30</f>
        <v>0</v>
      </c>
      <c r="BQ101" s="44">
        <f t="shared" si="148"/>
        <v>0</v>
      </c>
      <c r="BR101" s="44">
        <f t="shared" si="148"/>
        <v>0</v>
      </c>
      <c r="BS101" s="44">
        <f t="shared" si="148"/>
        <v>0</v>
      </c>
      <c r="BT101" s="44">
        <f t="shared" si="148"/>
        <v>0</v>
      </c>
      <c r="BU101" s="44">
        <f t="shared" si="148"/>
        <v>0</v>
      </c>
      <c r="BV101" s="44">
        <f t="shared" si="148"/>
        <v>0</v>
      </c>
      <c r="BW101" s="44">
        <f t="shared" si="148"/>
        <v>0</v>
      </c>
      <c r="BX101" s="44">
        <f t="shared" si="148"/>
        <v>0</v>
      </c>
      <c r="BY101" s="44">
        <f t="shared" si="148"/>
        <v>0</v>
      </c>
      <c r="BZ101" s="44">
        <f t="shared" si="148"/>
        <v>0</v>
      </c>
      <c r="CA101" s="44">
        <f t="shared" si="148"/>
        <v>0</v>
      </c>
      <c r="CB101" s="44">
        <f t="shared" si="148"/>
        <v>0</v>
      </c>
      <c r="CC101" s="44">
        <f t="shared" si="148"/>
        <v>0</v>
      </c>
      <c r="CD101" s="44">
        <f t="shared" si="148"/>
        <v>0</v>
      </c>
      <c r="CE101" s="44">
        <f t="shared" si="148"/>
        <v>0</v>
      </c>
      <c r="CF101" s="44">
        <f t="shared" si="148"/>
        <v>0</v>
      </c>
      <c r="CG101" s="44">
        <f t="shared" si="148"/>
        <v>0</v>
      </c>
      <c r="CH101" s="44">
        <f t="shared" si="148"/>
        <v>0</v>
      </c>
      <c r="CI101" s="44">
        <f t="shared" si="148"/>
        <v>0</v>
      </c>
      <c r="CJ101" s="44">
        <f t="shared" si="148"/>
        <v>0</v>
      </c>
      <c r="CK101" s="44">
        <f t="shared" si="148"/>
        <v>0</v>
      </c>
      <c r="CL101" s="44">
        <f t="shared" si="148"/>
        <v>0</v>
      </c>
      <c r="CM101" s="44">
        <f t="shared" si="148"/>
        <v>0</v>
      </c>
      <c r="CN101" s="44">
        <f t="shared" si="148"/>
        <v>0</v>
      </c>
      <c r="CO101" s="44">
        <f t="shared" si="148"/>
        <v>0</v>
      </c>
      <c r="CP101" s="44">
        <f t="shared" si="148"/>
        <v>0</v>
      </c>
      <c r="CQ101" s="44">
        <f t="shared" si="148"/>
        <v>0</v>
      </c>
      <c r="CR101" s="44">
        <f t="shared" si="148"/>
        <v>0</v>
      </c>
      <c r="CS101" s="44">
        <f t="shared" si="148"/>
        <v>0</v>
      </c>
      <c r="CT101" s="44">
        <f t="shared" si="148"/>
        <v>0</v>
      </c>
      <c r="CU101" s="44">
        <f t="shared" si="148"/>
        <v>0</v>
      </c>
      <c r="CV101" s="44">
        <f t="shared" si="148"/>
        <v>0</v>
      </c>
      <c r="CW101" s="44">
        <f t="shared" si="148"/>
        <v>0</v>
      </c>
      <c r="CX101" s="44">
        <f t="shared" ref="CX101:DQ101" si="149">CX$50*CX30</f>
        <v>0</v>
      </c>
      <c r="CY101" s="44">
        <f t="shared" si="149"/>
        <v>0</v>
      </c>
      <c r="CZ101" s="44">
        <f t="shared" si="149"/>
        <v>0</v>
      </c>
      <c r="DA101" s="44">
        <f t="shared" si="149"/>
        <v>0</v>
      </c>
      <c r="DB101" s="44">
        <f t="shared" si="149"/>
        <v>0</v>
      </c>
      <c r="DC101" s="44">
        <f t="shared" si="149"/>
        <v>0</v>
      </c>
      <c r="DD101" s="44">
        <f t="shared" si="149"/>
        <v>0</v>
      </c>
      <c r="DE101" s="44">
        <f t="shared" si="149"/>
        <v>0</v>
      </c>
      <c r="DF101" s="44">
        <f t="shared" si="149"/>
        <v>0</v>
      </c>
      <c r="DG101" s="44">
        <f t="shared" si="149"/>
        <v>0</v>
      </c>
      <c r="DH101" s="44">
        <f t="shared" si="149"/>
        <v>0</v>
      </c>
      <c r="DI101" s="44">
        <f t="shared" si="149"/>
        <v>0</v>
      </c>
      <c r="DJ101" s="44">
        <f t="shared" si="149"/>
        <v>0</v>
      </c>
      <c r="DK101" s="44">
        <f t="shared" si="149"/>
        <v>0</v>
      </c>
      <c r="DL101" s="44">
        <f t="shared" si="149"/>
        <v>0</v>
      </c>
      <c r="DM101" s="44">
        <f t="shared" si="149"/>
        <v>0</v>
      </c>
      <c r="DN101" s="44">
        <f t="shared" si="149"/>
        <v>0</v>
      </c>
      <c r="DO101" s="44">
        <f t="shared" si="149"/>
        <v>0</v>
      </c>
      <c r="DP101" s="44">
        <f t="shared" si="149"/>
        <v>0</v>
      </c>
      <c r="DQ101" s="44">
        <f t="shared" si="149"/>
        <v>0</v>
      </c>
    </row>
    <row r="102" spans="1:121" x14ac:dyDescent="0.25">
      <c r="A102" s="44" t="str">
        <f t="shared" si="116"/>
        <v>08_JPN</v>
      </c>
      <c r="B102" s="44" t="str">
        <f t="shared" si="116"/>
        <v>7_x_other_petroleum_products</v>
      </c>
      <c r="C102" s="44" t="str">
        <f t="shared" si="116"/>
        <v>7_x_other_petrol_prod</v>
      </c>
      <c r="D102" s="44" t="s">
        <v>150</v>
      </c>
      <c r="E102" s="44"/>
      <c r="F102" s="44"/>
      <c r="G102" s="45">
        <v>0</v>
      </c>
      <c r="H102" s="44"/>
      <c r="I102" s="44"/>
      <c r="J102" s="44"/>
      <c r="K102" s="44"/>
      <c r="L102" s="44"/>
      <c r="M102" s="44"/>
      <c r="N102" s="44"/>
      <c r="O102" s="44"/>
      <c r="P102" s="44"/>
      <c r="Q102" s="44"/>
      <c r="R102" s="44"/>
      <c r="S102" s="44"/>
      <c r="T102" s="44"/>
      <c r="U102" s="44"/>
      <c r="V102" s="44"/>
      <c r="W102" s="44"/>
      <c r="X102" s="44"/>
      <c r="Y102" s="44"/>
      <c r="Z102" s="44"/>
      <c r="AA102" s="44"/>
      <c r="AB102" s="44"/>
      <c r="AC102" s="44"/>
      <c r="AD102" s="44"/>
      <c r="AE102" s="44"/>
      <c r="AF102" s="44"/>
      <c r="AG102" s="44"/>
      <c r="AH102" s="44"/>
      <c r="AI102" s="44"/>
      <c r="AJ102" s="44"/>
      <c r="AK102" s="44"/>
      <c r="AL102" s="44"/>
      <c r="AM102" s="44"/>
      <c r="AN102" s="44"/>
      <c r="AO102" s="44"/>
      <c r="AP102" s="44"/>
      <c r="AQ102" s="44"/>
      <c r="AR102" s="44"/>
      <c r="AS102" s="44"/>
      <c r="AT102" s="44"/>
      <c r="AU102" s="44"/>
      <c r="AV102" s="44"/>
      <c r="AW102" s="44"/>
      <c r="AX102" s="44"/>
      <c r="AY102" s="44"/>
      <c r="AZ102" s="44"/>
      <c r="BA102" s="44"/>
      <c r="BB102" s="44"/>
      <c r="BC102" s="44"/>
      <c r="BD102" s="44"/>
      <c r="BE102" s="44"/>
      <c r="BF102" s="44"/>
      <c r="BG102" s="44"/>
      <c r="BH102" s="44"/>
      <c r="BI102" s="44"/>
      <c r="BJ102" s="44"/>
      <c r="BK102" s="44"/>
      <c r="BL102" s="44" t="str">
        <f t="shared" si="50"/>
        <v>08_JPN</v>
      </c>
      <c r="BM102" s="44" t="str">
        <f t="shared" si="117"/>
        <v>d_nonenergy_ccs_7_x_other_petrol_prod</v>
      </c>
      <c r="BN102" s="44"/>
      <c r="BO102" s="44"/>
      <c r="BP102" s="44">
        <f t="shared" ref="BP102:CW102" si="150">BP$50*BP31</f>
        <v>0</v>
      </c>
      <c r="BQ102" s="44">
        <f t="shared" si="150"/>
        <v>0</v>
      </c>
      <c r="BR102" s="44">
        <f t="shared" si="150"/>
        <v>0</v>
      </c>
      <c r="BS102" s="44">
        <f t="shared" si="150"/>
        <v>0</v>
      </c>
      <c r="BT102" s="44">
        <f t="shared" si="150"/>
        <v>0</v>
      </c>
      <c r="BU102" s="44">
        <f t="shared" si="150"/>
        <v>0</v>
      </c>
      <c r="BV102" s="44">
        <f t="shared" si="150"/>
        <v>0</v>
      </c>
      <c r="BW102" s="44">
        <f t="shared" si="150"/>
        <v>0</v>
      </c>
      <c r="BX102" s="44">
        <f t="shared" si="150"/>
        <v>0</v>
      </c>
      <c r="BY102" s="44">
        <f t="shared" si="150"/>
        <v>0</v>
      </c>
      <c r="BZ102" s="44">
        <f t="shared" si="150"/>
        <v>0</v>
      </c>
      <c r="CA102" s="44">
        <f t="shared" si="150"/>
        <v>0</v>
      </c>
      <c r="CB102" s="44">
        <f t="shared" si="150"/>
        <v>0</v>
      </c>
      <c r="CC102" s="44">
        <f t="shared" si="150"/>
        <v>0</v>
      </c>
      <c r="CD102" s="44">
        <f t="shared" si="150"/>
        <v>0</v>
      </c>
      <c r="CE102" s="44">
        <f t="shared" si="150"/>
        <v>0</v>
      </c>
      <c r="CF102" s="44">
        <f t="shared" si="150"/>
        <v>0</v>
      </c>
      <c r="CG102" s="44">
        <f t="shared" si="150"/>
        <v>0</v>
      </c>
      <c r="CH102" s="44">
        <f t="shared" si="150"/>
        <v>0</v>
      </c>
      <c r="CI102" s="44">
        <f t="shared" si="150"/>
        <v>0</v>
      </c>
      <c r="CJ102" s="44">
        <f t="shared" si="150"/>
        <v>0</v>
      </c>
      <c r="CK102" s="44">
        <f t="shared" si="150"/>
        <v>0</v>
      </c>
      <c r="CL102" s="44">
        <f t="shared" si="150"/>
        <v>0</v>
      </c>
      <c r="CM102" s="44">
        <f t="shared" si="150"/>
        <v>0</v>
      </c>
      <c r="CN102" s="44">
        <f t="shared" si="150"/>
        <v>0</v>
      </c>
      <c r="CO102" s="44">
        <f t="shared" si="150"/>
        <v>0</v>
      </c>
      <c r="CP102" s="44">
        <f t="shared" si="150"/>
        <v>0</v>
      </c>
      <c r="CQ102" s="44">
        <f t="shared" si="150"/>
        <v>0</v>
      </c>
      <c r="CR102" s="44">
        <f t="shared" si="150"/>
        <v>0</v>
      </c>
      <c r="CS102" s="44">
        <f t="shared" si="150"/>
        <v>0</v>
      </c>
      <c r="CT102" s="44">
        <f t="shared" si="150"/>
        <v>0</v>
      </c>
      <c r="CU102" s="44">
        <f t="shared" si="150"/>
        <v>0</v>
      </c>
      <c r="CV102" s="44">
        <f t="shared" si="150"/>
        <v>0</v>
      </c>
      <c r="CW102" s="44">
        <f t="shared" si="150"/>
        <v>0</v>
      </c>
      <c r="CX102" s="44">
        <f t="shared" ref="CX102:DQ102" si="151">CX$50*CX31</f>
        <v>0</v>
      </c>
      <c r="CY102" s="44">
        <f t="shared" si="151"/>
        <v>0</v>
      </c>
      <c r="CZ102" s="44">
        <f t="shared" si="151"/>
        <v>0</v>
      </c>
      <c r="DA102" s="44">
        <f t="shared" si="151"/>
        <v>0</v>
      </c>
      <c r="DB102" s="44">
        <f t="shared" si="151"/>
        <v>0</v>
      </c>
      <c r="DC102" s="44">
        <f t="shared" si="151"/>
        <v>0</v>
      </c>
      <c r="DD102" s="44">
        <f t="shared" si="151"/>
        <v>0</v>
      </c>
      <c r="DE102" s="44">
        <f t="shared" si="151"/>
        <v>0</v>
      </c>
      <c r="DF102" s="44">
        <f t="shared" si="151"/>
        <v>0</v>
      </c>
      <c r="DG102" s="44">
        <f t="shared" si="151"/>
        <v>0</v>
      </c>
      <c r="DH102" s="44">
        <f t="shared" si="151"/>
        <v>0</v>
      </c>
      <c r="DI102" s="44">
        <f t="shared" si="151"/>
        <v>0</v>
      </c>
      <c r="DJ102" s="44">
        <f t="shared" si="151"/>
        <v>0</v>
      </c>
      <c r="DK102" s="44">
        <f t="shared" si="151"/>
        <v>0</v>
      </c>
      <c r="DL102" s="44">
        <f t="shared" si="151"/>
        <v>0</v>
      </c>
      <c r="DM102" s="44">
        <f t="shared" si="151"/>
        <v>0</v>
      </c>
      <c r="DN102" s="44">
        <f t="shared" si="151"/>
        <v>0</v>
      </c>
      <c r="DO102" s="44">
        <f t="shared" si="151"/>
        <v>0</v>
      </c>
      <c r="DP102" s="44">
        <f t="shared" si="151"/>
        <v>0</v>
      </c>
      <c r="DQ102" s="44">
        <f t="shared" si="151"/>
        <v>0</v>
      </c>
    </row>
    <row r="103" spans="1:121" x14ac:dyDescent="0.25">
      <c r="A103" s="44" t="str">
        <f t="shared" si="116"/>
        <v>08_JPN</v>
      </c>
      <c r="B103" s="44" t="str">
        <f t="shared" si="116"/>
        <v>8_1_natural_gas</v>
      </c>
      <c r="C103" s="44" t="str">
        <f t="shared" si="116"/>
        <v>8_1_natural_gas</v>
      </c>
      <c r="D103" s="44" t="s">
        <v>150</v>
      </c>
      <c r="E103" s="44"/>
      <c r="F103" s="44"/>
      <c r="G103" s="45">
        <v>0</v>
      </c>
      <c r="H103" s="44"/>
      <c r="I103" s="44"/>
      <c r="J103" s="44"/>
      <c r="K103" s="44"/>
      <c r="L103" s="44"/>
      <c r="M103" s="44"/>
      <c r="N103" s="44"/>
      <c r="O103" s="44"/>
      <c r="P103" s="44"/>
      <c r="Q103" s="44"/>
      <c r="R103" s="44"/>
      <c r="S103" s="44"/>
      <c r="T103" s="44"/>
      <c r="U103" s="44"/>
      <c r="V103" s="44"/>
      <c r="W103" s="44"/>
      <c r="X103" s="44"/>
      <c r="Y103" s="44"/>
      <c r="Z103" s="44"/>
      <c r="AA103" s="44"/>
      <c r="AB103" s="44"/>
      <c r="AC103" s="44"/>
      <c r="AD103" s="44"/>
      <c r="AE103" s="44"/>
      <c r="AF103" s="44"/>
      <c r="AG103" s="44"/>
      <c r="AH103" s="44"/>
      <c r="AI103" s="44"/>
      <c r="AJ103" s="44"/>
      <c r="AK103" s="44"/>
      <c r="AL103" s="44"/>
      <c r="AM103" s="44"/>
      <c r="AN103" s="44"/>
      <c r="AO103" s="44"/>
      <c r="AP103" s="44"/>
      <c r="AQ103" s="44"/>
      <c r="AR103" s="44"/>
      <c r="AS103" s="44"/>
      <c r="AT103" s="44"/>
      <c r="AU103" s="44"/>
      <c r="AV103" s="44"/>
      <c r="AW103" s="44"/>
      <c r="AX103" s="44"/>
      <c r="AY103" s="44"/>
      <c r="AZ103" s="44"/>
      <c r="BA103" s="44"/>
      <c r="BB103" s="44"/>
      <c r="BC103" s="44"/>
      <c r="BD103" s="44"/>
      <c r="BE103" s="44"/>
      <c r="BF103" s="44"/>
      <c r="BG103" s="44"/>
      <c r="BH103" s="44"/>
      <c r="BI103" s="44"/>
      <c r="BJ103" s="44"/>
      <c r="BK103" s="44"/>
      <c r="BL103" s="44" t="str">
        <f t="shared" si="50"/>
        <v>08_JPN</v>
      </c>
      <c r="BM103" s="44" t="str">
        <f t="shared" si="117"/>
        <v>d_nonenergy_ccs_8_1_natural_gas</v>
      </c>
      <c r="BN103" s="44"/>
      <c r="BO103" s="44"/>
      <c r="BP103" s="44">
        <f t="shared" ref="BP103:CW103" si="152">BP$50*BP32</f>
        <v>0</v>
      </c>
      <c r="BQ103" s="44">
        <f t="shared" si="152"/>
        <v>0</v>
      </c>
      <c r="BR103" s="44">
        <f t="shared" si="152"/>
        <v>0</v>
      </c>
      <c r="BS103" s="44">
        <f t="shared" si="152"/>
        <v>0</v>
      </c>
      <c r="BT103" s="44">
        <f t="shared" si="152"/>
        <v>0</v>
      </c>
      <c r="BU103" s="44">
        <f t="shared" si="152"/>
        <v>0</v>
      </c>
      <c r="BV103" s="44">
        <f t="shared" si="152"/>
        <v>0</v>
      </c>
      <c r="BW103" s="44">
        <f t="shared" si="152"/>
        <v>0</v>
      </c>
      <c r="BX103" s="44">
        <f t="shared" si="152"/>
        <v>0</v>
      </c>
      <c r="BY103" s="44">
        <f t="shared" si="152"/>
        <v>0</v>
      </c>
      <c r="BZ103" s="44">
        <f t="shared" si="152"/>
        <v>0</v>
      </c>
      <c r="CA103" s="44">
        <f t="shared" si="152"/>
        <v>0</v>
      </c>
      <c r="CB103" s="44">
        <f t="shared" si="152"/>
        <v>0</v>
      </c>
      <c r="CC103" s="44">
        <f t="shared" si="152"/>
        <v>0</v>
      </c>
      <c r="CD103" s="44">
        <f t="shared" si="152"/>
        <v>0</v>
      </c>
      <c r="CE103" s="44">
        <f t="shared" si="152"/>
        <v>0</v>
      </c>
      <c r="CF103" s="44">
        <f t="shared" si="152"/>
        <v>0</v>
      </c>
      <c r="CG103" s="44">
        <f t="shared" si="152"/>
        <v>0</v>
      </c>
      <c r="CH103" s="44">
        <f t="shared" si="152"/>
        <v>0</v>
      </c>
      <c r="CI103" s="44">
        <f t="shared" si="152"/>
        <v>0</v>
      </c>
      <c r="CJ103" s="44">
        <f t="shared" si="152"/>
        <v>0</v>
      </c>
      <c r="CK103" s="44">
        <f t="shared" si="152"/>
        <v>0</v>
      </c>
      <c r="CL103" s="44">
        <f t="shared" si="152"/>
        <v>0</v>
      </c>
      <c r="CM103" s="44">
        <f t="shared" si="152"/>
        <v>0</v>
      </c>
      <c r="CN103" s="44">
        <f t="shared" si="152"/>
        <v>0</v>
      </c>
      <c r="CO103" s="44">
        <f t="shared" si="152"/>
        <v>0</v>
      </c>
      <c r="CP103" s="44">
        <f t="shared" si="152"/>
        <v>0</v>
      </c>
      <c r="CQ103" s="44">
        <f t="shared" si="152"/>
        <v>0</v>
      </c>
      <c r="CR103" s="44">
        <f t="shared" si="152"/>
        <v>0</v>
      </c>
      <c r="CS103" s="44">
        <f t="shared" si="152"/>
        <v>0</v>
      </c>
      <c r="CT103" s="44">
        <f t="shared" si="152"/>
        <v>0</v>
      </c>
      <c r="CU103" s="44">
        <f t="shared" si="152"/>
        <v>0</v>
      </c>
      <c r="CV103" s="44">
        <f t="shared" si="152"/>
        <v>0</v>
      </c>
      <c r="CW103" s="44">
        <f t="shared" si="152"/>
        <v>0</v>
      </c>
      <c r="CX103" s="44">
        <f t="shared" ref="CX103:DQ103" si="153">CX$50*CX32</f>
        <v>0</v>
      </c>
      <c r="CY103" s="44">
        <f t="shared" si="153"/>
        <v>0</v>
      </c>
      <c r="CZ103" s="44">
        <f t="shared" si="153"/>
        <v>0</v>
      </c>
      <c r="DA103" s="44">
        <f t="shared" si="153"/>
        <v>0</v>
      </c>
      <c r="DB103" s="44">
        <f t="shared" si="153"/>
        <v>0</v>
      </c>
      <c r="DC103" s="44">
        <f t="shared" si="153"/>
        <v>0</v>
      </c>
      <c r="DD103" s="44">
        <f t="shared" si="153"/>
        <v>0</v>
      </c>
      <c r="DE103" s="44">
        <f t="shared" si="153"/>
        <v>0</v>
      </c>
      <c r="DF103" s="44">
        <f t="shared" si="153"/>
        <v>0</v>
      </c>
      <c r="DG103" s="44">
        <f t="shared" si="153"/>
        <v>0</v>
      </c>
      <c r="DH103" s="44">
        <f t="shared" si="153"/>
        <v>0</v>
      </c>
      <c r="DI103" s="44">
        <f t="shared" si="153"/>
        <v>0</v>
      </c>
      <c r="DJ103" s="44">
        <f t="shared" si="153"/>
        <v>0</v>
      </c>
      <c r="DK103" s="44">
        <f t="shared" si="153"/>
        <v>0</v>
      </c>
      <c r="DL103" s="44">
        <f t="shared" si="153"/>
        <v>0</v>
      </c>
      <c r="DM103" s="44">
        <f t="shared" si="153"/>
        <v>0</v>
      </c>
      <c r="DN103" s="44">
        <f t="shared" si="153"/>
        <v>0</v>
      </c>
      <c r="DO103" s="44">
        <f t="shared" si="153"/>
        <v>0</v>
      </c>
      <c r="DP103" s="44">
        <f t="shared" si="153"/>
        <v>0</v>
      </c>
      <c r="DQ103" s="44">
        <f t="shared" si="153"/>
        <v>0</v>
      </c>
    </row>
    <row r="104" spans="1:121" x14ac:dyDescent="0.25">
      <c r="A104" s="44" t="str">
        <f t="shared" si="116"/>
        <v>08_JPN</v>
      </c>
      <c r="B104" s="44" t="str">
        <f t="shared" si="116"/>
        <v>15_1_fuelwood_and_woodwaste</v>
      </c>
      <c r="C104" s="44" t="str">
        <f t="shared" si="116"/>
        <v>15_1_fwood_wwaste</v>
      </c>
      <c r="D104" s="44" t="s">
        <v>150</v>
      </c>
      <c r="E104" s="44"/>
      <c r="F104" s="44"/>
      <c r="G104" s="45">
        <v>0</v>
      </c>
      <c r="H104" s="44"/>
      <c r="I104" s="44"/>
      <c r="J104" s="44"/>
      <c r="K104" s="44"/>
      <c r="L104" s="44"/>
      <c r="M104" s="44"/>
      <c r="N104" s="44"/>
      <c r="O104" s="44"/>
      <c r="P104" s="44"/>
      <c r="Q104" s="44"/>
      <c r="R104" s="44"/>
      <c r="S104" s="44"/>
      <c r="T104" s="44"/>
      <c r="U104" s="44"/>
      <c r="V104" s="44"/>
      <c r="W104" s="44"/>
      <c r="X104" s="44"/>
      <c r="Y104" s="44"/>
      <c r="Z104" s="44"/>
      <c r="AA104" s="44"/>
      <c r="AB104" s="44"/>
      <c r="AC104" s="44"/>
      <c r="AD104" s="44"/>
      <c r="AE104" s="44"/>
      <c r="AF104" s="44"/>
      <c r="AG104" s="44"/>
      <c r="AH104" s="44"/>
      <c r="AI104" s="44"/>
      <c r="AJ104" s="44"/>
      <c r="AK104" s="44"/>
      <c r="AL104" s="44"/>
      <c r="AM104" s="44"/>
      <c r="AN104" s="44"/>
      <c r="AO104" s="44"/>
      <c r="AP104" s="44"/>
      <c r="AQ104" s="44"/>
      <c r="AR104" s="44"/>
      <c r="AS104" s="44"/>
      <c r="AT104" s="44"/>
      <c r="AU104" s="44"/>
      <c r="AV104" s="44"/>
      <c r="AW104" s="44"/>
      <c r="AX104" s="44"/>
      <c r="AY104" s="44"/>
      <c r="AZ104" s="44"/>
      <c r="BA104" s="44"/>
      <c r="BB104" s="44"/>
      <c r="BC104" s="44"/>
      <c r="BD104" s="44"/>
      <c r="BE104" s="44"/>
      <c r="BF104" s="44"/>
      <c r="BG104" s="44"/>
      <c r="BH104" s="44"/>
      <c r="BI104" s="44"/>
      <c r="BJ104" s="44"/>
      <c r="BK104" s="44"/>
      <c r="BL104" s="44" t="str">
        <f t="shared" si="50"/>
        <v>08_JPN</v>
      </c>
      <c r="BM104" s="44" t="str">
        <f t="shared" si="117"/>
        <v>d_nonenergy_ccs_15_1_fwood_wwaste</v>
      </c>
      <c r="BN104" s="44"/>
      <c r="BO104" s="44"/>
      <c r="BP104" s="44">
        <f t="shared" ref="BP104:CW104" si="154">BP$50*BP33</f>
        <v>0</v>
      </c>
      <c r="BQ104" s="44">
        <f t="shared" si="154"/>
        <v>0</v>
      </c>
      <c r="BR104" s="44">
        <f t="shared" si="154"/>
        <v>0</v>
      </c>
      <c r="BS104" s="44">
        <f t="shared" si="154"/>
        <v>0</v>
      </c>
      <c r="BT104" s="44">
        <f t="shared" si="154"/>
        <v>0</v>
      </c>
      <c r="BU104" s="44">
        <f t="shared" si="154"/>
        <v>0</v>
      </c>
      <c r="BV104" s="44">
        <f t="shared" si="154"/>
        <v>0</v>
      </c>
      <c r="BW104" s="44">
        <f t="shared" si="154"/>
        <v>0</v>
      </c>
      <c r="BX104" s="44">
        <f t="shared" si="154"/>
        <v>0</v>
      </c>
      <c r="BY104" s="44">
        <f t="shared" si="154"/>
        <v>0</v>
      </c>
      <c r="BZ104" s="44">
        <f t="shared" si="154"/>
        <v>0</v>
      </c>
      <c r="CA104" s="44">
        <f t="shared" si="154"/>
        <v>0</v>
      </c>
      <c r="CB104" s="44">
        <f t="shared" si="154"/>
        <v>0</v>
      </c>
      <c r="CC104" s="44">
        <f t="shared" si="154"/>
        <v>0</v>
      </c>
      <c r="CD104" s="44">
        <f t="shared" si="154"/>
        <v>0</v>
      </c>
      <c r="CE104" s="44">
        <f t="shared" si="154"/>
        <v>0</v>
      </c>
      <c r="CF104" s="44">
        <f t="shared" si="154"/>
        <v>0</v>
      </c>
      <c r="CG104" s="44">
        <f t="shared" si="154"/>
        <v>0</v>
      </c>
      <c r="CH104" s="44">
        <f t="shared" si="154"/>
        <v>0</v>
      </c>
      <c r="CI104" s="44">
        <f t="shared" si="154"/>
        <v>0</v>
      </c>
      <c r="CJ104" s="44">
        <f t="shared" si="154"/>
        <v>0</v>
      </c>
      <c r="CK104" s="44">
        <f t="shared" si="154"/>
        <v>0</v>
      </c>
      <c r="CL104" s="44">
        <f t="shared" si="154"/>
        <v>0</v>
      </c>
      <c r="CM104" s="44">
        <f t="shared" si="154"/>
        <v>0</v>
      </c>
      <c r="CN104" s="44">
        <f t="shared" si="154"/>
        <v>0</v>
      </c>
      <c r="CO104" s="44">
        <f t="shared" si="154"/>
        <v>0</v>
      </c>
      <c r="CP104" s="44">
        <f t="shared" si="154"/>
        <v>0</v>
      </c>
      <c r="CQ104" s="44">
        <f t="shared" si="154"/>
        <v>0</v>
      </c>
      <c r="CR104" s="44">
        <f t="shared" si="154"/>
        <v>0</v>
      </c>
      <c r="CS104" s="44">
        <f t="shared" si="154"/>
        <v>0</v>
      </c>
      <c r="CT104" s="44">
        <f t="shared" si="154"/>
        <v>0</v>
      </c>
      <c r="CU104" s="44">
        <f t="shared" si="154"/>
        <v>0</v>
      </c>
      <c r="CV104" s="44">
        <f t="shared" si="154"/>
        <v>0</v>
      </c>
      <c r="CW104" s="44">
        <f t="shared" si="154"/>
        <v>0</v>
      </c>
      <c r="CX104" s="44">
        <f t="shared" ref="CX104:DQ104" si="155">CX$50*CX33</f>
        <v>0</v>
      </c>
      <c r="CY104" s="44">
        <f t="shared" si="155"/>
        <v>0</v>
      </c>
      <c r="CZ104" s="44">
        <f t="shared" si="155"/>
        <v>0</v>
      </c>
      <c r="DA104" s="44">
        <f t="shared" si="155"/>
        <v>0</v>
      </c>
      <c r="DB104" s="44">
        <f t="shared" si="155"/>
        <v>0</v>
      </c>
      <c r="DC104" s="44">
        <f t="shared" si="155"/>
        <v>0</v>
      </c>
      <c r="DD104" s="44">
        <f t="shared" si="155"/>
        <v>0</v>
      </c>
      <c r="DE104" s="44">
        <f t="shared" si="155"/>
        <v>0</v>
      </c>
      <c r="DF104" s="44">
        <f t="shared" si="155"/>
        <v>0</v>
      </c>
      <c r="DG104" s="44">
        <f t="shared" si="155"/>
        <v>0</v>
      </c>
      <c r="DH104" s="44">
        <f t="shared" si="155"/>
        <v>0</v>
      </c>
      <c r="DI104" s="44">
        <f t="shared" si="155"/>
        <v>0</v>
      </c>
      <c r="DJ104" s="44">
        <f t="shared" si="155"/>
        <v>0</v>
      </c>
      <c r="DK104" s="44">
        <f t="shared" si="155"/>
        <v>0</v>
      </c>
      <c r="DL104" s="44">
        <f t="shared" si="155"/>
        <v>0</v>
      </c>
      <c r="DM104" s="44">
        <f t="shared" si="155"/>
        <v>0</v>
      </c>
      <c r="DN104" s="44">
        <f t="shared" si="155"/>
        <v>0</v>
      </c>
      <c r="DO104" s="44">
        <f t="shared" si="155"/>
        <v>0</v>
      </c>
      <c r="DP104" s="44">
        <f t="shared" si="155"/>
        <v>0</v>
      </c>
      <c r="DQ104" s="44">
        <f t="shared" si="155"/>
        <v>0</v>
      </c>
    </row>
    <row r="105" spans="1:121" x14ac:dyDescent="0.25">
      <c r="A105" s="44" t="str">
        <f t="shared" si="116"/>
        <v>08_JPN</v>
      </c>
      <c r="B105" s="44" t="str">
        <f t="shared" si="116"/>
        <v>15_2_bagasse</v>
      </c>
      <c r="C105" s="44" t="str">
        <f t="shared" si="116"/>
        <v>15_2_bagasse</v>
      </c>
      <c r="D105" s="44" t="s">
        <v>150</v>
      </c>
      <c r="E105" s="44"/>
      <c r="F105" s="44"/>
      <c r="G105" s="45">
        <v>0</v>
      </c>
      <c r="H105" s="44"/>
      <c r="I105" s="44"/>
      <c r="J105" s="44"/>
      <c r="K105" s="44"/>
      <c r="L105" s="44"/>
      <c r="M105" s="44"/>
      <c r="N105" s="44"/>
      <c r="O105" s="44"/>
      <c r="P105" s="44"/>
      <c r="Q105" s="44"/>
      <c r="R105" s="44"/>
      <c r="S105" s="44"/>
      <c r="T105" s="44"/>
      <c r="U105" s="44"/>
      <c r="V105" s="44"/>
      <c r="W105" s="44"/>
      <c r="X105" s="44"/>
      <c r="Y105" s="44"/>
      <c r="Z105" s="44"/>
      <c r="AA105" s="44"/>
      <c r="AB105" s="44"/>
      <c r="AC105" s="44"/>
      <c r="AD105" s="44"/>
      <c r="AE105" s="44"/>
      <c r="AF105" s="44"/>
      <c r="AG105" s="44"/>
      <c r="AH105" s="44"/>
      <c r="AI105" s="44"/>
      <c r="AJ105" s="44"/>
      <c r="AK105" s="44"/>
      <c r="AL105" s="44"/>
      <c r="AM105" s="44"/>
      <c r="AN105" s="44"/>
      <c r="AO105" s="44"/>
      <c r="AP105" s="44"/>
      <c r="AQ105" s="44"/>
      <c r="AR105" s="44"/>
      <c r="AS105" s="44"/>
      <c r="AT105" s="44"/>
      <c r="AU105" s="44"/>
      <c r="AV105" s="44"/>
      <c r="AW105" s="44"/>
      <c r="AX105" s="44"/>
      <c r="AY105" s="44"/>
      <c r="AZ105" s="44"/>
      <c r="BA105" s="44"/>
      <c r="BB105" s="44"/>
      <c r="BC105" s="44"/>
      <c r="BD105" s="44"/>
      <c r="BE105" s="44"/>
      <c r="BF105" s="44"/>
      <c r="BG105" s="44"/>
      <c r="BH105" s="44"/>
      <c r="BI105" s="44"/>
      <c r="BJ105" s="44"/>
      <c r="BK105" s="44"/>
      <c r="BL105" s="44" t="str">
        <f t="shared" si="50"/>
        <v>08_JPN</v>
      </c>
      <c r="BM105" s="44" t="str">
        <f t="shared" si="117"/>
        <v>d_nonenergy_ccs_15_2_bagasse</v>
      </c>
      <c r="BN105" s="44"/>
      <c r="BO105" s="44"/>
      <c r="BP105" s="44">
        <f t="shared" ref="BP105:CW105" si="156">BP$50*BP34</f>
        <v>0</v>
      </c>
      <c r="BQ105" s="44">
        <f t="shared" si="156"/>
        <v>0</v>
      </c>
      <c r="BR105" s="44">
        <f t="shared" si="156"/>
        <v>0</v>
      </c>
      <c r="BS105" s="44">
        <f t="shared" si="156"/>
        <v>0</v>
      </c>
      <c r="BT105" s="44">
        <f t="shared" si="156"/>
        <v>0</v>
      </c>
      <c r="BU105" s="44">
        <f t="shared" si="156"/>
        <v>0</v>
      </c>
      <c r="BV105" s="44">
        <f t="shared" si="156"/>
        <v>0</v>
      </c>
      <c r="BW105" s="44">
        <f t="shared" si="156"/>
        <v>0</v>
      </c>
      <c r="BX105" s="44">
        <f t="shared" si="156"/>
        <v>0</v>
      </c>
      <c r="BY105" s="44">
        <f t="shared" si="156"/>
        <v>0</v>
      </c>
      <c r="BZ105" s="44">
        <f t="shared" si="156"/>
        <v>0</v>
      </c>
      <c r="CA105" s="44">
        <f t="shared" si="156"/>
        <v>0</v>
      </c>
      <c r="CB105" s="44">
        <f t="shared" si="156"/>
        <v>0</v>
      </c>
      <c r="CC105" s="44">
        <f t="shared" si="156"/>
        <v>0</v>
      </c>
      <c r="CD105" s="44">
        <f t="shared" si="156"/>
        <v>0</v>
      </c>
      <c r="CE105" s="44">
        <f t="shared" si="156"/>
        <v>0</v>
      </c>
      <c r="CF105" s="44">
        <f t="shared" si="156"/>
        <v>0</v>
      </c>
      <c r="CG105" s="44">
        <f t="shared" si="156"/>
        <v>0</v>
      </c>
      <c r="CH105" s="44">
        <f t="shared" si="156"/>
        <v>0</v>
      </c>
      <c r="CI105" s="44">
        <f t="shared" si="156"/>
        <v>0</v>
      </c>
      <c r="CJ105" s="44">
        <f t="shared" si="156"/>
        <v>0</v>
      </c>
      <c r="CK105" s="44">
        <f t="shared" si="156"/>
        <v>0</v>
      </c>
      <c r="CL105" s="44">
        <f t="shared" si="156"/>
        <v>0</v>
      </c>
      <c r="CM105" s="44">
        <f t="shared" si="156"/>
        <v>0</v>
      </c>
      <c r="CN105" s="44">
        <f t="shared" si="156"/>
        <v>0</v>
      </c>
      <c r="CO105" s="44">
        <f t="shared" si="156"/>
        <v>0</v>
      </c>
      <c r="CP105" s="44">
        <f t="shared" si="156"/>
        <v>0</v>
      </c>
      <c r="CQ105" s="44">
        <f t="shared" si="156"/>
        <v>0</v>
      </c>
      <c r="CR105" s="44">
        <f t="shared" si="156"/>
        <v>0</v>
      </c>
      <c r="CS105" s="44">
        <f t="shared" si="156"/>
        <v>0</v>
      </c>
      <c r="CT105" s="44">
        <f t="shared" si="156"/>
        <v>0</v>
      </c>
      <c r="CU105" s="44">
        <f t="shared" si="156"/>
        <v>0</v>
      </c>
      <c r="CV105" s="44">
        <f t="shared" si="156"/>
        <v>0</v>
      </c>
      <c r="CW105" s="44">
        <f t="shared" si="156"/>
        <v>0</v>
      </c>
      <c r="CX105" s="44">
        <f t="shared" ref="CX105:DQ105" si="157">CX$50*CX34</f>
        <v>0</v>
      </c>
      <c r="CY105" s="44">
        <f t="shared" si="157"/>
        <v>0</v>
      </c>
      <c r="CZ105" s="44">
        <f t="shared" si="157"/>
        <v>0</v>
      </c>
      <c r="DA105" s="44">
        <f t="shared" si="157"/>
        <v>0</v>
      </c>
      <c r="DB105" s="44">
        <f t="shared" si="157"/>
        <v>0</v>
      </c>
      <c r="DC105" s="44">
        <f t="shared" si="157"/>
        <v>0</v>
      </c>
      <c r="DD105" s="44">
        <f t="shared" si="157"/>
        <v>0</v>
      </c>
      <c r="DE105" s="44">
        <f t="shared" si="157"/>
        <v>0</v>
      </c>
      <c r="DF105" s="44">
        <f t="shared" si="157"/>
        <v>0</v>
      </c>
      <c r="DG105" s="44">
        <f t="shared" si="157"/>
        <v>0</v>
      </c>
      <c r="DH105" s="44">
        <f t="shared" si="157"/>
        <v>0</v>
      </c>
      <c r="DI105" s="44">
        <f t="shared" si="157"/>
        <v>0</v>
      </c>
      <c r="DJ105" s="44">
        <f t="shared" si="157"/>
        <v>0</v>
      </c>
      <c r="DK105" s="44">
        <f t="shared" si="157"/>
        <v>0</v>
      </c>
      <c r="DL105" s="44">
        <f t="shared" si="157"/>
        <v>0</v>
      </c>
      <c r="DM105" s="44">
        <f t="shared" si="157"/>
        <v>0</v>
      </c>
      <c r="DN105" s="44">
        <f t="shared" si="157"/>
        <v>0</v>
      </c>
      <c r="DO105" s="44">
        <f t="shared" si="157"/>
        <v>0</v>
      </c>
      <c r="DP105" s="44">
        <f t="shared" si="157"/>
        <v>0</v>
      </c>
      <c r="DQ105" s="44">
        <f t="shared" si="157"/>
        <v>0</v>
      </c>
    </row>
    <row r="106" spans="1:121" x14ac:dyDescent="0.25">
      <c r="A106" s="44" t="str">
        <f t="shared" si="116"/>
        <v>08_JPN</v>
      </c>
      <c r="B106" s="44" t="str">
        <f t="shared" si="116"/>
        <v>15_3_charcoal</v>
      </c>
      <c r="C106" s="44" t="str">
        <f t="shared" si="116"/>
        <v>15_3_charcoal</v>
      </c>
      <c r="D106" s="44" t="s">
        <v>150</v>
      </c>
      <c r="E106" s="44"/>
      <c r="F106" s="44"/>
      <c r="G106" s="45">
        <v>0</v>
      </c>
      <c r="H106" s="44"/>
      <c r="I106" s="44"/>
      <c r="J106" s="44"/>
      <c r="K106" s="44"/>
      <c r="L106" s="44"/>
      <c r="M106" s="44"/>
      <c r="N106" s="44"/>
      <c r="O106" s="44"/>
      <c r="P106" s="44"/>
      <c r="Q106" s="44"/>
      <c r="R106" s="44"/>
      <c r="S106" s="44"/>
      <c r="T106" s="44"/>
      <c r="U106" s="44"/>
      <c r="V106" s="44"/>
      <c r="W106" s="44"/>
      <c r="X106" s="44"/>
      <c r="Y106" s="44"/>
      <c r="Z106" s="44"/>
      <c r="AA106" s="44"/>
      <c r="AB106" s="44"/>
      <c r="AC106" s="44"/>
      <c r="AD106" s="44"/>
      <c r="AE106" s="44"/>
      <c r="AF106" s="44"/>
      <c r="AG106" s="44"/>
      <c r="AH106" s="44"/>
      <c r="AI106" s="44"/>
      <c r="AJ106" s="44"/>
      <c r="AK106" s="44"/>
      <c r="AL106" s="44"/>
      <c r="AM106" s="44"/>
      <c r="AN106" s="44"/>
      <c r="AO106" s="44"/>
      <c r="AP106" s="44"/>
      <c r="AQ106" s="44"/>
      <c r="AR106" s="44"/>
      <c r="AS106" s="44"/>
      <c r="AT106" s="44"/>
      <c r="AU106" s="44"/>
      <c r="AV106" s="44"/>
      <c r="AW106" s="44"/>
      <c r="AX106" s="44"/>
      <c r="AY106" s="44"/>
      <c r="AZ106" s="44"/>
      <c r="BA106" s="44"/>
      <c r="BB106" s="44"/>
      <c r="BC106" s="44"/>
      <c r="BD106" s="44"/>
      <c r="BE106" s="44"/>
      <c r="BF106" s="44"/>
      <c r="BG106" s="44"/>
      <c r="BH106" s="44"/>
      <c r="BI106" s="44"/>
      <c r="BJ106" s="44"/>
      <c r="BK106" s="44"/>
      <c r="BL106" s="44" t="str">
        <f t="shared" si="50"/>
        <v>08_JPN</v>
      </c>
      <c r="BM106" s="44" t="str">
        <f t="shared" si="117"/>
        <v>d_nonenergy_ccs_15_3_charcoal</v>
      </c>
      <c r="BN106" s="44"/>
      <c r="BO106" s="44"/>
      <c r="BP106" s="44">
        <f t="shared" ref="BP106:CW106" si="158">BP$50*BP35</f>
        <v>0</v>
      </c>
      <c r="BQ106" s="44">
        <f t="shared" si="158"/>
        <v>0</v>
      </c>
      <c r="BR106" s="44">
        <f t="shared" si="158"/>
        <v>0</v>
      </c>
      <c r="BS106" s="44">
        <f t="shared" si="158"/>
        <v>0</v>
      </c>
      <c r="BT106" s="44">
        <f t="shared" si="158"/>
        <v>0</v>
      </c>
      <c r="BU106" s="44">
        <f t="shared" si="158"/>
        <v>0</v>
      </c>
      <c r="BV106" s="44">
        <f t="shared" si="158"/>
        <v>0</v>
      </c>
      <c r="BW106" s="44">
        <f t="shared" si="158"/>
        <v>0</v>
      </c>
      <c r="BX106" s="44">
        <f t="shared" si="158"/>
        <v>0</v>
      </c>
      <c r="BY106" s="44">
        <f t="shared" si="158"/>
        <v>0</v>
      </c>
      <c r="BZ106" s="44">
        <f t="shared" si="158"/>
        <v>0</v>
      </c>
      <c r="CA106" s="44">
        <f t="shared" si="158"/>
        <v>0</v>
      </c>
      <c r="CB106" s="44">
        <f t="shared" si="158"/>
        <v>0</v>
      </c>
      <c r="CC106" s="44">
        <f t="shared" si="158"/>
        <v>0</v>
      </c>
      <c r="CD106" s="44">
        <f t="shared" si="158"/>
        <v>0</v>
      </c>
      <c r="CE106" s="44">
        <f t="shared" si="158"/>
        <v>0</v>
      </c>
      <c r="CF106" s="44">
        <f t="shared" si="158"/>
        <v>0</v>
      </c>
      <c r="CG106" s="44">
        <f t="shared" si="158"/>
        <v>0</v>
      </c>
      <c r="CH106" s="44">
        <f t="shared" si="158"/>
        <v>0</v>
      </c>
      <c r="CI106" s="44">
        <f t="shared" si="158"/>
        <v>0</v>
      </c>
      <c r="CJ106" s="44">
        <f t="shared" si="158"/>
        <v>0</v>
      </c>
      <c r="CK106" s="44">
        <f t="shared" si="158"/>
        <v>0</v>
      </c>
      <c r="CL106" s="44">
        <f t="shared" si="158"/>
        <v>0</v>
      </c>
      <c r="CM106" s="44">
        <f t="shared" si="158"/>
        <v>0</v>
      </c>
      <c r="CN106" s="44">
        <f t="shared" si="158"/>
        <v>0</v>
      </c>
      <c r="CO106" s="44">
        <f t="shared" si="158"/>
        <v>0</v>
      </c>
      <c r="CP106" s="44">
        <f t="shared" si="158"/>
        <v>0</v>
      </c>
      <c r="CQ106" s="44">
        <f t="shared" si="158"/>
        <v>0</v>
      </c>
      <c r="CR106" s="44">
        <f t="shared" si="158"/>
        <v>0</v>
      </c>
      <c r="CS106" s="44">
        <f t="shared" si="158"/>
        <v>0</v>
      </c>
      <c r="CT106" s="44">
        <f t="shared" si="158"/>
        <v>0</v>
      </c>
      <c r="CU106" s="44">
        <f t="shared" si="158"/>
        <v>0</v>
      </c>
      <c r="CV106" s="44">
        <f t="shared" si="158"/>
        <v>0</v>
      </c>
      <c r="CW106" s="44">
        <f t="shared" si="158"/>
        <v>0</v>
      </c>
      <c r="CX106" s="44">
        <f t="shared" ref="CX106:DQ106" si="159">CX$50*CX35</f>
        <v>0</v>
      </c>
      <c r="CY106" s="44">
        <f t="shared" si="159"/>
        <v>0</v>
      </c>
      <c r="CZ106" s="44">
        <f t="shared" si="159"/>
        <v>0</v>
      </c>
      <c r="DA106" s="44">
        <f t="shared" si="159"/>
        <v>0</v>
      </c>
      <c r="DB106" s="44">
        <f t="shared" si="159"/>
        <v>0</v>
      </c>
      <c r="DC106" s="44">
        <f t="shared" si="159"/>
        <v>0</v>
      </c>
      <c r="DD106" s="44">
        <f t="shared" si="159"/>
        <v>0</v>
      </c>
      <c r="DE106" s="44">
        <f t="shared" si="159"/>
        <v>0</v>
      </c>
      <c r="DF106" s="44">
        <f t="shared" si="159"/>
        <v>0</v>
      </c>
      <c r="DG106" s="44">
        <f t="shared" si="159"/>
        <v>0</v>
      </c>
      <c r="DH106" s="44">
        <f t="shared" si="159"/>
        <v>0</v>
      </c>
      <c r="DI106" s="44">
        <f t="shared" si="159"/>
        <v>0</v>
      </c>
      <c r="DJ106" s="44">
        <f t="shared" si="159"/>
        <v>0</v>
      </c>
      <c r="DK106" s="44">
        <f t="shared" si="159"/>
        <v>0</v>
      </c>
      <c r="DL106" s="44">
        <f t="shared" si="159"/>
        <v>0</v>
      </c>
      <c r="DM106" s="44">
        <f t="shared" si="159"/>
        <v>0</v>
      </c>
      <c r="DN106" s="44">
        <f t="shared" si="159"/>
        <v>0</v>
      </c>
      <c r="DO106" s="44">
        <f t="shared" si="159"/>
        <v>0</v>
      </c>
      <c r="DP106" s="44">
        <f t="shared" si="159"/>
        <v>0</v>
      </c>
      <c r="DQ106" s="44">
        <f t="shared" si="159"/>
        <v>0</v>
      </c>
    </row>
    <row r="107" spans="1:121" x14ac:dyDescent="0.25">
      <c r="A107" s="44" t="str">
        <f t="shared" si="116"/>
        <v>08_JPN</v>
      </c>
      <c r="B107" s="44" t="str">
        <f t="shared" si="116"/>
        <v>15_4_black_liquor</v>
      </c>
      <c r="C107" s="44" t="str">
        <f t="shared" si="116"/>
        <v>15_4_black_liquor</v>
      </c>
      <c r="D107" s="44" t="s">
        <v>150</v>
      </c>
      <c r="E107" s="44"/>
      <c r="F107" s="44"/>
      <c r="G107" s="45">
        <v>0</v>
      </c>
      <c r="H107" s="44"/>
      <c r="I107" s="44"/>
      <c r="J107" s="44"/>
      <c r="K107" s="44"/>
      <c r="L107" s="44"/>
      <c r="M107" s="44"/>
      <c r="N107" s="44"/>
      <c r="O107" s="44"/>
      <c r="P107" s="44"/>
      <c r="Q107" s="44"/>
      <c r="R107" s="44"/>
      <c r="S107" s="44"/>
      <c r="T107" s="44"/>
      <c r="U107" s="44"/>
      <c r="V107" s="44"/>
      <c r="W107" s="44"/>
      <c r="X107" s="44"/>
      <c r="Y107" s="44"/>
      <c r="Z107" s="44"/>
      <c r="AA107" s="44"/>
      <c r="AB107" s="44"/>
      <c r="AC107" s="44"/>
      <c r="AD107" s="44"/>
      <c r="AE107" s="44"/>
      <c r="AF107" s="44"/>
      <c r="AG107" s="44"/>
      <c r="AH107" s="44"/>
      <c r="AI107" s="44"/>
      <c r="AJ107" s="44"/>
      <c r="AK107" s="44"/>
      <c r="AL107" s="44"/>
      <c r="AM107" s="44"/>
      <c r="AN107" s="44"/>
      <c r="AO107" s="44"/>
      <c r="AP107" s="44"/>
      <c r="AQ107" s="44"/>
      <c r="AR107" s="44"/>
      <c r="AS107" s="44"/>
      <c r="AT107" s="44"/>
      <c r="AU107" s="44"/>
      <c r="AV107" s="44"/>
      <c r="AW107" s="44"/>
      <c r="AX107" s="44"/>
      <c r="AY107" s="44"/>
      <c r="AZ107" s="44"/>
      <c r="BA107" s="44"/>
      <c r="BB107" s="44"/>
      <c r="BC107" s="44"/>
      <c r="BD107" s="44"/>
      <c r="BE107" s="44"/>
      <c r="BF107" s="44"/>
      <c r="BG107" s="44"/>
      <c r="BH107" s="44"/>
      <c r="BI107" s="44"/>
      <c r="BJ107" s="44"/>
      <c r="BK107" s="44"/>
      <c r="BL107" s="44" t="str">
        <f t="shared" si="50"/>
        <v>08_JPN</v>
      </c>
      <c r="BM107" s="44" t="str">
        <f t="shared" si="117"/>
        <v>d_nonenergy_ccs_15_4_black_liquor</v>
      </c>
      <c r="BN107" s="44"/>
      <c r="BO107" s="44"/>
      <c r="BP107" s="44">
        <f t="shared" ref="BP107:CW107" si="160">BP$50*BP36</f>
        <v>0</v>
      </c>
      <c r="BQ107" s="44">
        <f t="shared" si="160"/>
        <v>0</v>
      </c>
      <c r="BR107" s="44">
        <f t="shared" si="160"/>
        <v>0</v>
      </c>
      <c r="BS107" s="44">
        <f t="shared" si="160"/>
        <v>0</v>
      </c>
      <c r="BT107" s="44">
        <f t="shared" si="160"/>
        <v>0</v>
      </c>
      <c r="BU107" s="44">
        <f t="shared" si="160"/>
        <v>0</v>
      </c>
      <c r="BV107" s="44">
        <f t="shared" si="160"/>
        <v>0</v>
      </c>
      <c r="BW107" s="44">
        <f t="shared" si="160"/>
        <v>0</v>
      </c>
      <c r="BX107" s="44">
        <f t="shared" si="160"/>
        <v>0</v>
      </c>
      <c r="BY107" s="44">
        <f t="shared" si="160"/>
        <v>0</v>
      </c>
      <c r="BZ107" s="44">
        <f t="shared" si="160"/>
        <v>0</v>
      </c>
      <c r="CA107" s="44">
        <f t="shared" si="160"/>
        <v>0</v>
      </c>
      <c r="CB107" s="44">
        <f t="shared" si="160"/>
        <v>0</v>
      </c>
      <c r="CC107" s="44">
        <f t="shared" si="160"/>
        <v>0</v>
      </c>
      <c r="CD107" s="44">
        <f t="shared" si="160"/>
        <v>0</v>
      </c>
      <c r="CE107" s="44">
        <f t="shared" si="160"/>
        <v>0</v>
      </c>
      <c r="CF107" s="44">
        <f t="shared" si="160"/>
        <v>0</v>
      </c>
      <c r="CG107" s="44">
        <f t="shared" si="160"/>
        <v>0</v>
      </c>
      <c r="CH107" s="44">
        <f t="shared" si="160"/>
        <v>0</v>
      </c>
      <c r="CI107" s="44">
        <f t="shared" si="160"/>
        <v>0</v>
      </c>
      <c r="CJ107" s="44">
        <f t="shared" si="160"/>
        <v>0</v>
      </c>
      <c r="CK107" s="44">
        <f t="shared" si="160"/>
        <v>0</v>
      </c>
      <c r="CL107" s="44">
        <f t="shared" si="160"/>
        <v>0</v>
      </c>
      <c r="CM107" s="44">
        <f t="shared" si="160"/>
        <v>0</v>
      </c>
      <c r="CN107" s="44">
        <f t="shared" si="160"/>
        <v>0</v>
      </c>
      <c r="CO107" s="44">
        <f t="shared" si="160"/>
        <v>0</v>
      </c>
      <c r="CP107" s="44">
        <f t="shared" si="160"/>
        <v>0</v>
      </c>
      <c r="CQ107" s="44">
        <f t="shared" si="160"/>
        <v>0</v>
      </c>
      <c r="CR107" s="44">
        <f t="shared" si="160"/>
        <v>0</v>
      </c>
      <c r="CS107" s="44">
        <f t="shared" si="160"/>
        <v>0</v>
      </c>
      <c r="CT107" s="44">
        <f t="shared" si="160"/>
        <v>0</v>
      </c>
      <c r="CU107" s="44">
        <f t="shared" si="160"/>
        <v>0</v>
      </c>
      <c r="CV107" s="44">
        <f t="shared" si="160"/>
        <v>0</v>
      </c>
      <c r="CW107" s="44">
        <f t="shared" si="160"/>
        <v>0</v>
      </c>
      <c r="CX107" s="44">
        <f t="shared" ref="CX107:DQ107" si="161">CX$50*CX36</f>
        <v>0</v>
      </c>
      <c r="CY107" s="44">
        <f t="shared" si="161"/>
        <v>0</v>
      </c>
      <c r="CZ107" s="44">
        <f t="shared" si="161"/>
        <v>0</v>
      </c>
      <c r="DA107" s="44">
        <f t="shared" si="161"/>
        <v>0</v>
      </c>
      <c r="DB107" s="44">
        <f t="shared" si="161"/>
        <v>0</v>
      </c>
      <c r="DC107" s="44">
        <f t="shared" si="161"/>
        <v>0</v>
      </c>
      <c r="DD107" s="44">
        <f t="shared" si="161"/>
        <v>0</v>
      </c>
      <c r="DE107" s="44">
        <f t="shared" si="161"/>
        <v>0</v>
      </c>
      <c r="DF107" s="44">
        <f t="shared" si="161"/>
        <v>0</v>
      </c>
      <c r="DG107" s="44">
        <f t="shared" si="161"/>
        <v>0</v>
      </c>
      <c r="DH107" s="44">
        <f t="shared" si="161"/>
        <v>0</v>
      </c>
      <c r="DI107" s="44">
        <f t="shared" si="161"/>
        <v>0</v>
      </c>
      <c r="DJ107" s="44">
        <f t="shared" si="161"/>
        <v>0</v>
      </c>
      <c r="DK107" s="44">
        <f t="shared" si="161"/>
        <v>0</v>
      </c>
      <c r="DL107" s="44">
        <f t="shared" si="161"/>
        <v>0</v>
      </c>
      <c r="DM107" s="44">
        <f t="shared" si="161"/>
        <v>0</v>
      </c>
      <c r="DN107" s="44">
        <f t="shared" si="161"/>
        <v>0</v>
      </c>
      <c r="DO107" s="44">
        <f t="shared" si="161"/>
        <v>0</v>
      </c>
      <c r="DP107" s="44">
        <f t="shared" si="161"/>
        <v>0</v>
      </c>
      <c r="DQ107" s="44">
        <f t="shared" si="161"/>
        <v>0</v>
      </c>
    </row>
    <row r="108" spans="1:121" x14ac:dyDescent="0.25">
      <c r="A108" s="44" t="str">
        <f t="shared" si="116"/>
        <v>08_JPN</v>
      </c>
      <c r="B108" s="44" t="str">
        <f t="shared" si="116"/>
        <v>15_5_other_biomass</v>
      </c>
      <c r="C108" s="44" t="str">
        <f t="shared" si="116"/>
        <v>15_5_other_biomass</v>
      </c>
      <c r="D108" s="44" t="s">
        <v>150</v>
      </c>
      <c r="E108" s="44"/>
      <c r="F108" s="44"/>
      <c r="G108" s="45">
        <v>0</v>
      </c>
      <c r="H108" s="44"/>
      <c r="I108" s="44"/>
      <c r="J108" s="44"/>
      <c r="K108" s="44"/>
      <c r="L108" s="44"/>
      <c r="M108" s="44"/>
      <c r="N108" s="44"/>
      <c r="O108" s="44"/>
      <c r="P108" s="44"/>
      <c r="Q108" s="44"/>
      <c r="R108" s="44"/>
      <c r="S108" s="44"/>
      <c r="T108" s="44"/>
      <c r="U108" s="44"/>
      <c r="V108" s="44"/>
      <c r="W108" s="44"/>
      <c r="X108" s="44"/>
      <c r="Y108" s="44"/>
      <c r="Z108" s="44"/>
      <c r="AA108" s="44"/>
      <c r="AB108" s="44"/>
      <c r="AC108" s="44"/>
      <c r="AD108" s="44"/>
      <c r="AE108" s="44"/>
      <c r="AF108" s="44"/>
      <c r="AG108" s="44"/>
      <c r="AH108" s="44"/>
      <c r="AI108" s="44"/>
      <c r="AJ108" s="44"/>
      <c r="AK108" s="44"/>
      <c r="AL108" s="44"/>
      <c r="AM108" s="44"/>
      <c r="AN108" s="44"/>
      <c r="AO108" s="44"/>
      <c r="AP108" s="44"/>
      <c r="AQ108" s="44"/>
      <c r="AR108" s="44"/>
      <c r="AS108" s="44"/>
      <c r="AT108" s="44"/>
      <c r="AU108" s="44"/>
      <c r="AV108" s="44"/>
      <c r="AW108" s="44"/>
      <c r="AX108" s="44"/>
      <c r="AY108" s="44"/>
      <c r="AZ108" s="44"/>
      <c r="BA108" s="44"/>
      <c r="BB108" s="44"/>
      <c r="BC108" s="44"/>
      <c r="BD108" s="44"/>
      <c r="BE108" s="44"/>
      <c r="BF108" s="44"/>
      <c r="BG108" s="44"/>
      <c r="BH108" s="44"/>
      <c r="BI108" s="44"/>
      <c r="BJ108" s="44"/>
      <c r="BK108" s="44"/>
      <c r="BL108" s="44" t="str">
        <f t="shared" si="50"/>
        <v>08_JPN</v>
      </c>
      <c r="BM108" s="44" t="str">
        <f t="shared" si="117"/>
        <v>d_nonenergy_ccs_15_5_other_biomass</v>
      </c>
      <c r="BN108" s="44"/>
      <c r="BO108" s="44"/>
      <c r="BP108" s="44">
        <f t="shared" ref="BP108:CW108" si="162">BP$50*BP37</f>
        <v>0</v>
      </c>
      <c r="BQ108" s="44">
        <f t="shared" si="162"/>
        <v>0</v>
      </c>
      <c r="BR108" s="44">
        <f t="shared" si="162"/>
        <v>0</v>
      </c>
      <c r="BS108" s="44">
        <f t="shared" si="162"/>
        <v>0</v>
      </c>
      <c r="BT108" s="44">
        <f t="shared" si="162"/>
        <v>0</v>
      </c>
      <c r="BU108" s="44">
        <f t="shared" si="162"/>
        <v>0</v>
      </c>
      <c r="BV108" s="44">
        <f t="shared" si="162"/>
        <v>0</v>
      </c>
      <c r="BW108" s="44">
        <f t="shared" si="162"/>
        <v>0</v>
      </c>
      <c r="BX108" s="44">
        <f t="shared" si="162"/>
        <v>0</v>
      </c>
      <c r="BY108" s="44">
        <f t="shared" si="162"/>
        <v>0</v>
      </c>
      <c r="BZ108" s="44">
        <f t="shared" si="162"/>
        <v>0</v>
      </c>
      <c r="CA108" s="44">
        <f t="shared" si="162"/>
        <v>0</v>
      </c>
      <c r="CB108" s="44">
        <f t="shared" si="162"/>
        <v>0</v>
      </c>
      <c r="CC108" s="44">
        <f t="shared" si="162"/>
        <v>0</v>
      </c>
      <c r="CD108" s="44">
        <f t="shared" si="162"/>
        <v>0</v>
      </c>
      <c r="CE108" s="44">
        <f t="shared" si="162"/>
        <v>0</v>
      </c>
      <c r="CF108" s="44">
        <f t="shared" si="162"/>
        <v>0</v>
      </c>
      <c r="CG108" s="44">
        <f t="shared" si="162"/>
        <v>0</v>
      </c>
      <c r="CH108" s="44">
        <f t="shared" si="162"/>
        <v>0</v>
      </c>
      <c r="CI108" s="44">
        <f t="shared" si="162"/>
        <v>0</v>
      </c>
      <c r="CJ108" s="44">
        <f t="shared" si="162"/>
        <v>0</v>
      </c>
      <c r="CK108" s="44">
        <f t="shared" si="162"/>
        <v>0</v>
      </c>
      <c r="CL108" s="44">
        <f t="shared" si="162"/>
        <v>0</v>
      </c>
      <c r="CM108" s="44">
        <f t="shared" si="162"/>
        <v>0</v>
      </c>
      <c r="CN108" s="44">
        <f t="shared" si="162"/>
        <v>0</v>
      </c>
      <c r="CO108" s="44">
        <f t="shared" si="162"/>
        <v>0</v>
      </c>
      <c r="CP108" s="44">
        <f t="shared" si="162"/>
        <v>0</v>
      </c>
      <c r="CQ108" s="44">
        <f t="shared" si="162"/>
        <v>0</v>
      </c>
      <c r="CR108" s="44">
        <f t="shared" si="162"/>
        <v>0</v>
      </c>
      <c r="CS108" s="44">
        <f t="shared" si="162"/>
        <v>0</v>
      </c>
      <c r="CT108" s="44">
        <f t="shared" si="162"/>
        <v>0</v>
      </c>
      <c r="CU108" s="44">
        <f t="shared" si="162"/>
        <v>0</v>
      </c>
      <c r="CV108" s="44">
        <f t="shared" si="162"/>
        <v>0</v>
      </c>
      <c r="CW108" s="44">
        <f t="shared" si="162"/>
        <v>0</v>
      </c>
      <c r="CX108" s="44">
        <f t="shared" ref="CX108:DQ108" si="163">CX$50*CX37</f>
        <v>0</v>
      </c>
      <c r="CY108" s="44">
        <f t="shared" si="163"/>
        <v>0</v>
      </c>
      <c r="CZ108" s="44">
        <f t="shared" si="163"/>
        <v>0</v>
      </c>
      <c r="DA108" s="44">
        <f t="shared" si="163"/>
        <v>0</v>
      </c>
      <c r="DB108" s="44">
        <f t="shared" si="163"/>
        <v>0</v>
      </c>
      <c r="DC108" s="44">
        <f t="shared" si="163"/>
        <v>0</v>
      </c>
      <c r="DD108" s="44">
        <f t="shared" si="163"/>
        <v>0</v>
      </c>
      <c r="DE108" s="44">
        <f t="shared" si="163"/>
        <v>0</v>
      </c>
      <c r="DF108" s="44">
        <f t="shared" si="163"/>
        <v>0</v>
      </c>
      <c r="DG108" s="44">
        <f t="shared" si="163"/>
        <v>0</v>
      </c>
      <c r="DH108" s="44">
        <f t="shared" si="163"/>
        <v>0</v>
      </c>
      <c r="DI108" s="44">
        <f t="shared" si="163"/>
        <v>0</v>
      </c>
      <c r="DJ108" s="44">
        <f t="shared" si="163"/>
        <v>0</v>
      </c>
      <c r="DK108" s="44">
        <f t="shared" si="163"/>
        <v>0</v>
      </c>
      <c r="DL108" s="44">
        <f t="shared" si="163"/>
        <v>0</v>
      </c>
      <c r="DM108" s="44">
        <f t="shared" si="163"/>
        <v>0</v>
      </c>
      <c r="DN108" s="44">
        <f t="shared" si="163"/>
        <v>0</v>
      </c>
      <c r="DO108" s="44">
        <f t="shared" si="163"/>
        <v>0</v>
      </c>
      <c r="DP108" s="44">
        <f t="shared" si="163"/>
        <v>0</v>
      </c>
      <c r="DQ108" s="44">
        <f t="shared" si="163"/>
        <v>0</v>
      </c>
    </row>
    <row r="109" spans="1:121" x14ac:dyDescent="0.25">
      <c r="A109" s="44" t="str">
        <f t="shared" si="116"/>
        <v>08_JPN</v>
      </c>
      <c r="B109" s="44" t="str">
        <f t="shared" si="116"/>
        <v>16_1_biogas</v>
      </c>
      <c r="C109" s="44" t="str">
        <f t="shared" si="116"/>
        <v>16_1_biogas</v>
      </c>
      <c r="D109" s="44" t="s">
        <v>150</v>
      </c>
      <c r="E109" s="44"/>
      <c r="F109" s="44"/>
      <c r="G109" s="45">
        <v>0</v>
      </c>
      <c r="H109" s="44"/>
      <c r="I109" s="44"/>
      <c r="J109" s="44"/>
      <c r="K109" s="44"/>
      <c r="L109" s="44"/>
      <c r="M109" s="44"/>
      <c r="N109" s="44"/>
      <c r="O109" s="44"/>
      <c r="P109" s="44"/>
      <c r="Q109" s="44"/>
      <c r="R109" s="44"/>
      <c r="S109" s="44"/>
      <c r="T109" s="44"/>
      <c r="U109" s="44"/>
      <c r="V109" s="44"/>
      <c r="W109" s="44"/>
      <c r="X109" s="44"/>
      <c r="Y109" s="44"/>
      <c r="Z109" s="44"/>
      <c r="AA109" s="44"/>
      <c r="AB109" s="44"/>
      <c r="AC109" s="44"/>
      <c r="AD109" s="44"/>
      <c r="AE109" s="44"/>
      <c r="AF109" s="44"/>
      <c r="AG109" s="44"/>
      <c r="AH109" s="44"/>
      <c r="AI109" s="44"/>
      <c r="AJ109" s="44"/>
      <c r="AK109" s="44"/>
      <c r="AL109" s="44"/>
      <c r="AM109" s="44"/>
      <c r="AN109" s="44"/>
      <c r="AO109" s="44"/>
      <c r="AP109" s="44"/>
      <c r="AQ109" s="44"/>
      <c r="AR109" s="44"/>
      <c r="AS109" s="44"/>
      <c r="AT109" s="44"/>
      <c r="AU109" s="44"/>
      <c r="AV109" s="44"/>
      <c r="AW109" s="44"/>
      <c r="AX109" s="44"/>
      <c r="AY109" s="44"/>
      <c r="AZ109" s="44"/>
      <c r="BA109" s="44"/>
      <c r="BB109" s="44"/>
      <c r="BC109" s="44"/>
      <c r="BD109" s="44"/>
      <c r="BE109" s="44"/>
      <c r="BF109" s="44"/>
      <c r="BG109" s="44"/>
      <c r="BH109" s="44"/>
      <c r="BI109" s="44"/>
      <c r="BJ109" s="44"/>
      <c r="BK109" s="44"/>
      <c r="BL109" s="44" t="str">
        <f t="shared" si="50"/>
        <v>08_JPN</v>
      </c>
      <c r="BM109" s="44" t="str">
        <f t="shared" si="117"/>
        <v>d_nonenergy_ccs_16_1_biogas</v>
      </c>
      <c r="BN109" s="44"/>
      <c r="BO109" s="44"/>
      <c r="BP109" s="44">
        <f t="shared" ref="BP109:CW109" si="164">BP$50*BP38</f>
        <v>0</v>
      </c>
      <c r="BQ109" s="44">
        <f t="shared" si="164"/>
        <v>0</v>
      </c>
      <c r="BR109" s="44">
        <f t="shared" si="164"/>
        <v>0</v>
      </c>
      <c r="BS109" s="44">
        <f t="shared" si="164"/>
        <v>0</v>
      </c>
      <c r="BT109" s="44">
        <f t="shared" si="164"/>
        <v>0</v>
      </c>
      <c r="BU109" s="44">
        <f t="shared" si="164"/>
        <v>0</v>
      </c>
      <c r="BV109" s="44">
        <f t="shared" si="164"/>
        <v>0</v>
      </c>
      <c r="BW109" s="44">
        <f t="shared" si="164"/>
        <v>0</v>
      </c>
      <c r="BX109" s="44">
        <f t="shared" si="164"/>
        <v>0</v>
      </c>
      <c r="BY109" s="44">
        <f t="shared" si="164"/>
        <v>0</v>
      </c>
      <c r="BZ109" s="44">
        <f t="shared" si="164"/>
        <v>0</v>
      </c>
      <c r="CA109" s="44">
        <f t="shared" si="164"/>
        <v>0</v>
      </c>
      <c r="CB109" s="44">
        <f t="shared" si="164"/>
        <v>0</v>
      </c>
      <c r="CC109" s="44">
        <f t="shared" si="164"/>
        <v>0</v>
      </c>
      <c r="CD109" s="44">
        <f t="shared" si="164"/>
        <v>0</v>
      </c>
      <c r="CE109" s="44">
        <f t="shared" si="164"/>
        <v>0</v>
      </c>
      <c r="CF109" s="44">
        <f t="shared" si="164"/>
        <v>0</v>
      </c>
      <c r="CG109" s="44">
        <f t="shared" si="164"/>
        <v>0</v>
      </c>
      <c r="CH109" s="44">
        <f t="shared" si="164"/>
        <v>0</v>
      </c>
      <c r="CI109" s="44">
        <f t="shared" si="164"/>
        <v>0</v>
      </c>
      <c r="CJ109" s="44">
        <f t="shared" si="164"/>
        <v>0</v>
      </c>
      <c r="CK109" s="44">
        <f t="shared" si="164"/>
        <v>0</v>
      </c>
      <c r="CL109" s="44">
        <f t="shared" si="164"/>
        <v>0</v>
      </c>
      <c r="CM109" s="44">
        <f t="shared" si="164"/>
        <v>0</v>
      </c>
      <c r="CN109" s="44">
        <f t="shared" si="164"/>
        <v>0</v>
      </c>
      <c r="CO109" s="44">
        <f t="shared" si="164"/>
        <v>0</v>
      </c>
      <c r="CP109" s="44">
        <f t="shared" si="164"/>
        <v>0</v>
      </c>
      <c r="CQ109" s="44">
        <f t="shared" si="164"/>
        <v>0</v>
      </c>
      <c r="CR109" s="44">
        <f t="shared" si="164"/>
        <v>0</v>
      </c>
      <c r="CS109" s="44">
        <f t="shared" si="164"/>
        <v>0</v>
      </c>
      <c r="CT109" s="44">
        <f t="shared" si="164"/>
        <v>0</v>
      </c>
      <c r="CU109" s="44">
        <f t="shared" si="164"/>
        <v>0</v>
      </c>
      <c r="CV109" s="44">
        <f t="shared" si="164"/>
        <v>0</v>
      </c>
      <c r="CW109" s="44">
        <f t="shared" si="164"/>
        <v>0</v>
      </c>
      <c r="CX109" s="44">
        <f t="shared" ref="CX109:DQ109" si="165">CX$50*CX38</f>
        <v>0</v>
      </c>
      <c r="CY109" s="44">
        <f t="shared" si="165"/>
        <v>0</v>
      </c>
      <c r="CZ109" s="44">
        <f t="shared" si="165"/>
        <v>0</v>
      </c>
      <c r="DA109" s="44">
        <f t="shared" si="165"/>
        <v>0</v>
      </c>
      <c r="DB109" s="44">
        <f t="shared" si="165"/>
        <v>0</v>
      </c>
      <c r="DC109" s="44">
        <f t="shared" si="165"/>
        <v>0</v>
      </c>
      <c r="DD109" s="44">
        <f t="shared" si="165"/>
        <v>0</v>
      </c>
      <c r="DE109" s="44">
        <f t="shared" si="165"/>
        <v>0</v>
      </c>
      <c r="DF109" s="44">
        <f t="shared" si="165"/>
        <v>0</v>
      </c>
      <c r="DG109" s="44">
        <f t="shared" si="165"/>
        <v>0</v>
      </c>
      <c r="DH109" s="44">
        <f t="shared" si="165"/>
        <v>0</v>
      </c>
      <c r="DI109" s="44">
        <f t="shared" si="165"/>
        <v>0</v>
      </c>
      <c r="DJ109" s="44">
        <f t="shared" si="165"/>
        <v>0</v>
      </c>
      <c r="DK109" s="44">
        <f t="shared" si="165"/>
        <v>0</v>
      </c>
      <c r="DL109" s="44">
        <f t="shared" si="165"/>
        <v>0</v>
      </c>
      <c r="DM109" s="44">
        <f t="shared" si="165"/>
        <v>0</v>
      </c>
      <c r="DN109" s="44">
        <f t="shared" si="165"/>
        <v>0</v>
      </c>
      <c r="DO109" s="44">
        <f t="shared" si="165"/>
        <v>0</v>
      </c>
      <c r="DP109" s="44">
        <f t="shared" si="165"/>
        <v>0</v>
      </c>
      <c r="DQ109" s="44">
        <f t="shared" si="165"/>
        <v>0</v>
      </c>
    </row>
    <row r="110" spans="1:121" x14ac:dyDescent="0.25">
      <c r="A110" s="44" t="str">
        <f t="shared" si="116"/>
        <v>08_JPN</v>
      </c>
      <c r="B110" s="44" t="str">
        <f t="shared" si="116"/>
        <v>16_2_industrial_waste</v>
      </c>
      <c r="C110" s="44" t="str">
        <f t="shared" si="116"/>
        <v>16_2_industrial_waste</v>
      </c>
      <c r="D110" s="44" t="s">
        <v>150</v>
      </c>
      <c r="E110" s="44"/>
      <c r="F110" s="44"/>
      <c r="G110" s="45">
        <v>0</v>
      </c>
      <c r="H110" s="44"/>
      <c r="I110" s="44"/>
      <c r="J110" s="44"/>
      <c r="K110" s="44"/>
      <c r="L110" s="44"/>
      <c r="M110" s="44"/>
      <c r="N110" s="44"/>
      <c r="O110" s="44"/>
      <c r="P110" s="44"/>
      <c r="Q110" s="44"/>
      <c r="R110" s="44"/>
      <c r="S110" s="44"/>
      <c r="T110" s="44"/>
      <c r="U110" s="44"/>
      <c r="V110" s="44"/>
      <c r="W110" s="44"/>
      <c r="X110" s="44"/>
      <c r="Y110" s="44"/>
      <c r="Z110" s="44"/>
      <c r="AA110" s="44"/>
      <c r="AB110" s="44"/>
      <c r="AC110" s="44"/>
      <c r="AD110" s="44"/>
      <c r="AE110" s="44"/>
      <c r="AF110" s="44"/>
      <c r="AG110" s="44"/>
      <c r="AH110" s="44"/>
      <c r="AI110" s="44"/>
      <c r="AJ110" s="44"/>
      <c r="AK110" s="44"/>
      <c r="AL110" s="44"/>
      <c r="AM110" s="44"/>
      <c r="AN110" s="44"/>
      <c r="AO110" s="44"/>
      <c r="AP110" s="44"/>
      <c r="AQ110" s="44"/>
      <c r="AR110" s="44"/>
      <c r="AS110" s="44"/>
      <c r="AT110" s="44"/>
      <c r="AU110" s="44"/>
      <c r="AV110" s="44"/>
      <c r="AW110" s="44"/>
      <c r="AX110" s="44"/>
      <c r="AY110" s="44"/>
      <c r="AZ110" s="44"/>
      <c r="BA110" s="44"/>
      <c r="BB110" s="44"/>
      <c r="BC110" s="44"/>
      <c r="BD110" s="44"/>
      <c r="BE110" s="44"/>
      <c r="BF110" s="44"/>
      <c r="BG110" s="44"/>
      <c r="BH110" s="44"/>
      <c r="BI110" s="44"/>
      <c r="BJ110" s="44"/>
      <c r="BK110" s="44"/>
      <c r="BL110" s="44" t="str">
        <f t="shared" si="50"/>
        <v>08_JPN</v>
      </c>
      <c r="BM110" s="44" t="str">
        <f t="shared" si="117"/>
        <v>d_nonenergy_ccs_16_2_industrial_waste</v>
      </c>
      <c r="BN110" s="44"/>
      <c r="BO110" s="44"/>
      <c r="BP110" s="44">
        <f t="shared" ref="BP110:CW110" si="166">BP$50*BP39</f>
        <v>0</v>
      </c>
      <c r="BQ110" s="44">
        <f t="shared" si="166"/>
        <v>0</v>
      </c>
      <c r="BR110" s="44">
        <f t="shared" si="166"/>
        <v>0</v>
      </c>
      <c r="BS110" s="44">
        <f t="shared" si="166"/>
        <v>0</v>
      </c>
      <c r="BT110" s="44">
        <f t="shared" si="166"/>
        <v>0</v>
      </c>
      <c r="BU110" s="44">
        <f t="shared" si="166"/>
        <v>0</v>
      </c>
      <c r="BV110" s="44">
        <f t="shared" si="166"/>
        <v>0</v>
      </c>
      <c r="BW110" s="44">
        <f t="shared" si="166"/>
        <v>0</v>
      </c>
      <c r="BX110" s="44">
        <f t="shared" si="166"/>
        <v>0</v>
      </c>
      <c r="BY110" s="44">
        <f t="shared" si="166"/>
        <v>0</v>
      </c>
      <c r="BZ110" s="44">
        <f t="shared" si="166"/>
        <v>0</v>
      </c>
      <c r="CA110" s="44">
        <f t="shared" si="166"/>
        <v>0</v>
      </c>
      <c r="CB110" s="44">
        <f t="shared" si="166"/>
        <v>0</v>
      </c>
      <c r="CC110" s="44">
        <f t="shared" si="166"/>
        <v>0</v>
      </c>
      <c r="CD110" s="44">
        <f t="shared" si="166"/>
        <v>0</v>
      </c>
      <c r="CE110" s="44">
        <f t="shared" si="166"/>
        <v>0</v>
      </c>
      <c r="CF110" s="44">
        <f t="shared" si="166"/>
        <v>0</v>
      </c>
      <c r="CG110" s="44">
        <f t="shared" si="166"/>
        <v>0</v>
      </c>
      <c r="CH110" s="44">
        <f t="shared" si="166"/>
        <v>0</v>
      </c>
      <c r="CI110" s="44">
        <f t="shared" si="166"/>
        <v>0</v>
      </c>
      <c r="CJ110" s="44">
        <f t="shared" si="166"/>
        <v>0</v>
      </c>
      <c r="CK110" s="44">
        <f t="shared" si="166"/>
        <v>0</v>
      </c>
      <c r="CL110" s="44">
        <f t="shared" si="166"/>
        <v>0</v>
      </c>
      <c r="CM110" s="44">
        <f t="shared" si="166"/>
        <v>0</v>
      </c>
      <c r="CN110" s="44">
        <f t="shared" si="166"/>
        <v>0</v>
      </c>
      <c r="CO110" s="44">
        <f t="shared" si="166"/>
        <v>0</v>
      </c>
      <c r="CP110" s="44">
        <f t="shared" si="166"/>
        <v>0</v>
      </c>
      <c r="CQ110" s="44">
        <f t="shared" si="166"/>
        <v>0</v>
      </c>
      <c r="CR110" s="44">
        <f t="shared" si="166"/>
        <v>0</v>
      </c>
      <c r="CS110" s="44">
        <f t="shared" si="166"/>
        <v>0</v>
      </c>
      <c r="CT110" s="44">
        <f t="shared" si="166"/>
        <v>0</v>
      </c>
      <c r="CU110" s="44">
        <f t="shared" si="166"/>
        <v>0</v>
      </c>
      <c r="CV110" s="44">
        <f t="shared" si="166"/>
        <v>0</v>
      </c>
      <c r="CW110" s="44">
        <f t="shared" si="166"/>
        <v>0</v>
      </c>
      <c r="CX110" s="44">
        <f t="shared" ref="CX110:DQ110" si="167">CX$50*CX39</f>
        <v>0</v>
      </c>
      <c r="CY110" s="44">
        <f t="shared" si="167"/>
        <v>0</v>
      </c>
      <c r="CZ110" s="44">
        <f t="shared" si="167"/>
        <v>0</v>
      </c>
      <c r="DA110" s="44">
        <f t="shared" si="167"/>
        <v>0</v>
      </c>
      <c r="DB110" s="44">
        <f t="shared" si="167"/>
        <v>0</v>
      </c>
      <c r="DC110" s="44">
        <f t="shared" si="167"/>
        <v>0</v>
      </c>
      <c r="DD110" s="44">
        <f t="shared" si="167"/>
        <v>0</v>
      </c>
      <c r="DE110" s="44">
        <f t="shared" si="167"/>
        <v>0</v>
      </c>
      <c r="DF110" s="44">
        <f t="shared" si="167"/>
        <v>0</v>
      </c>
      <c r="DG110" s="44">
        <f t="shared" si="167"/>
        <v>0</v>
      </c>
      <c r="DH110" s="44">
        <f t="shared" si="167"/>
        <v>0</v>
      </c>
      <c r="DI110" s="44">
        <f t="shared" si="167"/>
        <v>0</v>
      </c>
      <c r="DJ110" s="44">
        <f t="shared" si="167"/>
        <v>0</v>
      </c>
      <c r="DK110" s="44">
        <f t="shared" si="167"/>
        <v>0</v>
      </c>
      <c r="DL110" s="44">
        <f t="shared" si="167"/>
        <v>0</v>
      </c>
      <c r="DM110" s="44">
        <f t="shared" si="167"/>
        <v>0</v>
      </c>
      <c r="DN110" s="44">
        <f t="shared" si="167"/>
        <v>0</v>
      </c>
      <c r="DO110" s="44">
        <f t="shared" si="167"/>
        <v>0</v>
      </c>
      <c r="DP110" s="44">
        <f t="shared" si="167"/>
        <v>0</v>
      </c>
      <c r="DQ110" s="44">
        <f t="shared" si="167"/>
        <v>0</v>
      </c>
    </row>
    <row r="111" spans="1:121" x14ac:dyDescent="0.25">
      <c r="A111" s="44" t="str">
        <f t="shared" si="116"/>
        <v>08_JPN</v>
      </c>
      <c r="B111" s="44" t="str">
        <f t="shared" si="116"/>
        <v>16_3_municipal_solid_waste_renewable</v>
      </c>
      <c r="C111" s="44" t="str">
        <f t="shared" si="116"/>
        <v>16_3_msw_ren</v>
      </c>
      <c r="D111" s="44" t="s">
        <v>150</v>
      </c>
      <c r="E111" s="44"/>
      <c r="F111" s="44"/>
      <c r="G111" s="45">
        <v>0</v>
      </c>
      <c r="H111" s="44"/>
      <c r="I111" s="44"/>
      <c r="J111" s="44"/>
      <c r="K111" s="44"/>
      <c r="L111" s="44"/>
      <c r="M111" s="44"/>
      <c r="N111" s="44"/>
      <c r="O111" s="44"/>
      <c r="P111" s="44"/>
      <c r="Q111" s="44"/>
      <c r="R111" s="44"/>
      <c r="S111" s="44"/>
      <c r="T111" s="44"/>
      <c r="U111" s="44"/>
      <c r="V111" s="44"/>
      <c r="W111" s="44"/>
      <c r="X111" s="44"/>
      <c r="Y111" s="44"/>
      <c r="Z111" s="44"/>
      <c r="AA111" s="44"/>
      <c r="AB111" s="44"/>
      <c r="AC111" s="44"/>
      <c r="AD111" s="44"/>
      <c r="AE111" s="44"/>
      <c r="AF111" s="44"/>
      <c r="AG111" s="44"/>
      <c r="AH111" s="44"/>
      <c r="AI111" s="44"/>
      <c r="AJ111" s="44"/>
      <c r="AK111" s="44"/>
      <c r="AL111" s="44"/>
      <c r="AM111" s="44"/>
      <c r="AN111" s="44"/>
      <c r="AO111" s="44"/>
      <c r="AP111" s="44"/>
      <c r="AQ111" s="44"/>
      <c r="AR111" s="44"/>
      <c r="AS111" s="44"/>
      <c r="AT111" s="44"/>
      <c r="AU111" s="44"/>
      <c r="AV111" s="44"/>
      <c r="AW111" s="44"/>
      <c r="AX111" s="44"/>
      <c r="AY111" s="44"/>
      <c r="AZ111" s="44"/>
      <c r="BA111" s="44"/>
      <c r="BB111" s="44"/>
      <c r="BC111" s="44"/>
      <c r="BD111" s="44"/>
      <c r="BE111" s="44"/>
      <c r="BF111" s="44"/>
      <c r="BG111" s="44"/>
      <c r="BH111" s="44"/>
      <c r="BI111" s="44"/>
      <c r="BJ111" s="44"/>
      <c r="BK111" s="44"/>
      <c r="BL111" s="44" t="str">
        <f t="shared" si="50"/>
        <v>08_JPN</v>
      </c>
      <c r="BM111" s="44" t="str">
        <f t="shared" si="117"/>
        <v>d_nonenergy_ccs_16_3_msw_ren</v>
      </c>
      <c r="BN111" s="44"/>
      <c r="BO111" s="44"/>
      <c r="BP111" s="44">
        <f t="shared" ref="BP111:CW111" si="168">BP$50*BP40</f>
        <v>0</v>
      </c>
      <c r="BQ111" s="44">
        <f t="shared" si="168"/>
        <v>0</v>
      </c>
      <c r="BR111" s="44">
        <f t="shared" si="168"/>
        <v>0</v>
      </c>
      <c r="BS111" s="44">
        <f t="shared" si="168"/>
        <v>0</v>
      </c>
      <c r="BT111" s="44">
        <f t="shared" si="168"/>
        <v>0</v>
      </c>
      <c r="BU111" s="44">
        <f t="shared" si="168"/>
        <v>0</v>
      </c>
      <c r="BV111" s="44">
        <f t="shared" si="168"/>
        <v>0</v>
      </c>
      <c r="BW111" s="44">
        <f t="shared" si="168"/>
        <v>0</v>
      </c>
      <c r="BX111" s="44">
        <f t="shared" si="168"/>
        <v>0</v>
      </c>
      <c r="BY111" s="44">
        <f t="shared" si="168"/>
        <v>0</v>
      </c>
      <c r="BZ111" s="44">
        <f t="shared" si="168"/>
        <v>0</v>
      </c>
      <c r="CA111" s="44">
        <f t="shared" si="168"/>
        <v>0</v>
      </c>
      <c r="CB111" s="44">
        <f t="shared" si="168"/>
        <v>0</v>
      </c>
      <c r="CC111" s="44">
        <f t="shared" si="168"/>
        <v>0</v>
      </c>
      <c r="CD111" s="44">
        <f t="shared" si="168"/>
        <v>0</v>
      </c>
      <c r="CE111" s="44">
        <f t="shared" si="168"/>
        <v>0</v>
      </c>
      <c r="CF111" s="44">
        <f t="shared" si="168"/>
        <v>0</v>
      </c>
      <c r="CG111" s="44">
        <f t="shared" si="168"/>
        <v>0</v>
      </c>
      <c r="CH111" s="44">
        <f t="shared" si="168"/>
        <v>0</v>
      </c>
      <c r="CI111" s="44">
        <f t="shared" si="168"/>
        <v>0</v>
      </c>
      <c r="CJ111" s="44">
        <f t="shared" si="168"/>
        <v>0</v>
      </c>
      <c r="CK111" s="44">
        <f t="shared" si="168"/>
        <v>0</v>
      </c>
      <c r="CL111" s="44">
        <f t="shared" si="168"/>
        <v>0</v>
      </c>
      <c r="CM111" s="44">
        <f t="shared" si="168"/>
        <v>0</v>
      </c>
      <c r="CN111" s="44">
        <f t="shared" si="168"/>
        <v>0</v>
      </c>
      <c r="CO111" s="44">
        <f t="shared" si="168"/>
        <v>0</v>
      </c>
      <c r="CP111" s="44">
        <f t="shared" si="168"/>
        <v>0</v>
      </c>
      <c r="CQ111" s="44">
        <f t="shared" si="168"/>
        <v>0</v>
      </c>
      <c r="CR111" s="44">
        <f t="shared" si="168"/>
        <v>0</v>
      </c>
      <c r="CS111" s="44">
        <f t="shared" si="168"/>
        <v>0</v>
      </c>
      <c r="CT111" s="44">
        <f t="shared" si="168"/>
        <v>0</v>
      </c>
      <c r="CU111" s="44">
        <f t="shared" si="168"/>
        <v>0</v>
      </c>
      <c r="CV111" s="44">
        <f t="shared" si="168"/>
        <v>0</v>
      </c>
      <c r="CW111" s="44">
        <f t="shared" si="168"/>
        <v>0</v>
      </c>
      <c r="CX111" s="44">
        <f t="shared" ref="CX111:DQ111" si="169">CX$50*CX40</f>
        <v>0</v>
      </c>
      <c r="CY111" s="44">
        <f t="shared" si="169"/>
        <v>0</v>
      </c>
      <c r="CZ111" s="44">
        <f t="shared" si="169"/>
        <v>0</v>
      </c>
      <c r="DA111" s="44">
        <f t="shared" si="169"/>
        <v>0</v>
      </c>
      <c r="DB111" s="44">
        <f t="shared" si="169"/>
        <v>0</v>
      </c>
      <c r="DC111" s="44">
        <f t="shared" si="169"/>
        <v>0</v>
      </c>
      <c r="DD111" s="44">
        <f t="shared" si="169"/>
        <v>0</v>
      </c>
      <c r="DE111" s="44">
        <f t="shared" si="169"/>
        <v>0</v>
      </c>
      <c r="DF111" s="44">
        <f t="shared" si="169"/>
        <v>0</v>
      </c>
      <c r="DG111" s="44">
        <f t="shared" si="169"/>
        <v>0</v>
      </c>
      <c r="DH111" s="44">
        <f t="shared" si="169"/>
        <v>0</v>
      </c>
      <c r="DI111" s="44">
        <f t="shared" si="169"/>
        <v>0</v>
      </c>
      <c r="DJ111" s="44">
        <f t="shared" si="169"/>
        <v>0</v>
      </c>
      <c r="DK111" s="44">
        <f t="shared" si="169"/>
        <v>0</v>
      </c>
      <c r="DL111" s="44">
        <f t="shared" si="169"/>
        <v>0</v>
      </c>
      <c r="DM111" s="44">
        <f t="shared" si="169"/>
        <v>0</v>
      </c>
      <c r="DN111" s="44">
        <f t="shared" si="169"/>
        <v>0</v>
      </c>
      <c r="DO111" s="44">
        <f t="shared" si="169"/>
        <v>0</v>
      </c>
      <c r="DP111" s="44">
        <f t="shared" si="169"/>
        <v>0</v>
      </c>
      <c r="DQ111" s="44">
        <f t="shared" si="169"/>
        <v>0</v>
      </c>
    </row>
    <row r="112" spans="1:121" x14ac:dyDescent="0.25">
      <c r="A112" s="44" t="str">
        <f t="shared" si="116"/>
        <v>08_JPN</v>
      </c>
      <c r="B112" s="44" t="str">
        <f t="shared" si="116"/>
        <v>16_4_municipal_solid_waste_nonrenewable</v>
      </c>
      <c r="C112" s="44" t="str">
        <f t="shared" si="116"/>
        <v>16_4_msw_nonr</v>
      </c>
      <c r="D112" s="44" t="s">
        <v>150</v>
      </c>
      <c r="E112" s="44"/>
      <c r="F112" s="44"/>
      <c r="G112" s="45">
        <v>0</v>
      </c>
      <c r="H112" s="44"/>
      <c r="I112" s="44"/>
      <c r="J112" s="44"/>
      <c r="K112" s="44"/>
      <c r="L112" s="44"/>
      <c r="M112" s="44"/>
      <c r="N112" s="44"/>
      <c r="O112" s="44"/>
      <c r="P112" s="44"/>
      <c r="Q112" s="44"/>
      <c r="R112" s="44"/>
      <c r="S112" s="44"/>
      <c r="T112" s="44"/>
      <c r="U112" s="44"/>
      <c r="V112" s="44"/>
      <c r="W112" s="44"/>
      <c r="X112" s="44"/>
      <c r="Y112" s="44"/>
      <c r="Z112" s="44"/>
      <c r="AA112" s="44"/>
      <c r="AB112" s="44"/>
      <c r="AC112" s="44"/>
      <c r="AD112" s="44"/>
      <c r="AE112" s="44"/>
      <c r="AF112" s="44"/>
      <c r="AG112" s="44"/>
      <c r="AH112" s="44"/>
      <c r="AI112" s="44"/>
      <c r="AJ112" s="44"/>
      <c r="AK112" s="44"/>
      <c r="AL112" s="44"/>
      <c r="AM112" s="44"/>
      <c r="AN112" s="44"/>
      <c r="AO112" s="44"/>
      <c r="AP112" s="44"/>
      <c r="AQ112" s="44"/>
      <c r="AR112" s="44"/>
      <c r="AS112" s="44"/>
      <c r="AT112" s="44"/>
      <c r="AU112" s="44"/>
      <c r="AV112" s="44"/>
      <c r="AW112" s="44"/>
      <c r="AX112" s="44"/>
      <c r="AY112" s="44"/>
      <c r="AZ112" s="44"/>
      <c r="BA112" s="44"/>
      <c r="BB112" s="44"/>
      <c r="BC112" s="44"/>
      <c r="BD112" s="44"/>
      <c r="BE112" s="44"/>
      <c r="BF112" s="44"/>
      <c r="BG112" s="44"/>
      <c r="BH112" s="44"/>
      <c r="BI112" s="44"/>
      <c r="BJ112" s="44"/>
      <c r="BK112" s="44"/>
      <c r="BL112" s="44" t="str">
        <f t="shared" ref="BL112:BL117" si="170">A112</f>
        <v>08_JPN</v>
      </c>
      <c r="BM112" s="44" t="str">
        <f t="shared" si="117"/>
        <v>d_nonenergy_ccs_16_4_msw_nonr</v>
      </c>
      <c r="BN112" s="44"/>
      <c r="BO112" s="44"/>
      <c r="BP112" s="44">
        <f t="shared" ref="BP112:CW112" si="171">BP$50*BP41</f>
        <v>0</v>
      </c>
      <c r="BQ112" s="44">
        <f t="shared" si="171"/>
        <v>0</v>
      </c>
      <c r="BR112" s="44">
        <f t="shared" si="171"/>
        <v>0</v>
      </c>
      <c r="BS112" s="44">
        <f t="shared" si="171"/>
        <v>0</v>
      </c>
      <c r="BT112" s="44">
        <f t="shared" si="171"/>
        <v>0</v>
      </c>
      <c r="BU112" s="44">
        <f t="shared" si="171"/>
        <v>0</v>
      </c>
      <c r="BV112" s="44">
        <f t="shared" si="171"/>
        <v>0</v>
      </c>
      <c r="BW112" s="44">
        <f t="shared" si="171"/>
        <v>0</v>
      </c>
      <c r="BX112" s="44">
        <f t="shared" si="171"/>
        <v>0</v>
      </c>
      <c r="BY112" s="44">
        <f t="shared" si="171"/>
        <v>0</v>
      </c>
      <c r="BZ112" s="44">
        <f t="shared" si="171"/>
        <v>0</v>
      </c>
      <c r="CA112" s="44">
        <f t="shared" si="171"/>
        <v>0</v>
      </c>
      <c r="CB112" s="44">
        <f t="shared" si="171"/>
        <v>0</v>
      </c>
      <c r="CC112" s="44">
        <f t="shared" si="171"/>
        <v>0</v>
      </c>
      <c r="CD112" s="44">
        <f t="shared" si="171"/>
        <v>0</v>
      </c>
      <c r="CE112" s="44">
        <f t="shared" si="171"/>
        <v>0</v>
      </c>
      <c r="CF112" s="44">
        <f t="shared" si="171"/>
        <v>0</v>
      </c>
      <c r="CG112" s="44">
        <f t="shared" si="171"/>
        <v>0</v>
      </c>
      <c r="CH112" s="44">
        <f t="shared" si="171"/>
        <v>0</v>
      </c>
      <c r="CI112" s="44">
        <f t="shared" si="171"/>
        <v>0</v>
      </c>
      <c r="CJ112" s="44">
        <f t="shared" si="171"/>
        <v>0</v>
      </c>
      <c r="CK112" s="44">
        <f t="shared" si="171"/>
        <v>0</v>
      </c>
      <c r="CL112" s="44">
        <f t="shared" si="171"/>
        <v>0</v>
      </c>
      <c r="CM112" s="44">
        <f t="shared" si="171"/>
        <v>0</v>
      </c>
      <c r="CN112" s="44">
        <f t="shared" si="171"/>
        <v>0</v>
      </c>
      <c r="CO112" s="44">
        <f t="shared" si="171"/>
        <v>0</v>
      </c>
      <c r="CP112" s="44">
        <f t="shared" si="171"/>
        <v>0</v>
      </c>
      <c r="CQ112" s="44">
        <f t="shared" si="171"/>
        <v>0</v>
      </c>
      <c r="CR112" s="44">
        <f t="shared" si="171"/>
        <v>0</v>
      </c>
      <c r="CS112" s="44">
        <f t="shared" si="171"/>
        <v>0</v>
      </c>
      <c r="CT112" s="44">
        <f t="shared" si="171"/>
        <v>0</v>
      </c>
      <c r="CU112" s="44">
        <f t="shared" si="171"/>
        <v>0</v>
      </c>
      <c r="CV112" s="44">
        <f t="shared" si="171"/>
        <v>0</v>
      </c>
      <c r="CW112" s="44">
        <f t="shared" si="171"/>
        <v>0</v>
      </c>
      <c r="CX112" s="44">
        <f t="shared" ref="CX112:DQ112" si="172">CX$50*CX41</f>
        <v>0</v>
      </c>
      <c r="CY112" s="44">
        <f t="shared" si="172"/>
        <v>0</v>
      </c>
      <c r="CZ112" s="44">
        <f t="shared" si="172"/>
        <v>0</v>
      </c>
      <c r="DA112" s="44">
        <f t="shared" si="172"/>
        <v>0</v>
      </c>
      <c r="DB112" s="44">
        <f t="shared" si="172"/>
        <v>0</v>
      </c>
      <c r="DC112" s="44">
        <f t="shared" si="172"/>
        <v>0</v>
      </c>
      <c r="DD112" s="44">
        <f t="shared" si="172"/>
        <v>0</v>
      </c>
      <c r="DE112" s="44">
        <f t="shared" si="172"/>
        <v>0</v>
      </c>
      <c r="DF112" s="44">
        <f t="shared" si="172"/>
        <v>0</v>
      </c>
      <c r="DG112" s="44">
        <f t="shared" si="172"/>
        <v>0</v>
      </c>
      <c r="DH112" s="44">
        <f t="shared" si="172"/>
        <v>0</v>
      </c>
      <c r="DI112" s="44">
        <f t="shared" si="172"/>
        <v>0</v>
      </c>
      <c r="DJ112" s="44">
        <f t="shared" si="172"/>
        <v>0</v>
      </c>
      <c r="DK112" s="44">
        <f t="shared" si="172"/>
        <v>0</v>
      </c>
      <c r="DL112" s="44">
        <f t="shared" si="172"/>
        <v>0</v>
      </c>
      <c r="DM112" s="44">
        <f t="shared" si="172"/>
        <v>0</v>
      </c>
      <c r="DN112" s="44">
        <f t="shared" si="172"/>
        <v>0</v>
      </c>
      <c r="DO112" s="44">
        <f t="shared" si="172"/>
        <v>0</v>
      </c>
      <c r="DP112" s="44">
        <f t="shared" si="172"/>
        <v>0</v>
      </c>
      <c r="DQ112" s="44">
        <f t="shared" si="172"/>
        <v>0</v>
      </c>
    </row>
    <row r="113" spans="1:121" x14ac:dyDescent="0.25">
      <c r="A113" s="44" t="str">
        <f t="shared" si="116"/>
        <v>08_JPN</v>
      </c>
      <c r="B113" s="44" t="str">
        <f t="shared" si="116"/>
        <v>16_5_biogasoline</v>
      </c>
      <c r="C113" s="44" t="str">
        <f t="shared" si="116"/>
        <v>16_5_biogasoline</v>
      </c>
      <c r="D113" s="44" t="s">
        <v>150</v>
      </c>
      <c r="E113" s="44"/>
      <c r="F113" s="44"/>
      <c r="G113" s="45">
        <v>0</v>
      </c>
      <c r="H113" s="44"/>
      <c r="I113" s="44"/>
      <c r="J113" s="44"/>
      <c r="K113" s="44"/>
      <c r="L113" s="44"/>
      <c r="M113" s="44"/>
      <c r="N113" s="44"/>
      <c r="O113" s="44"/>
      <c r="P113" s="44"/>
      <c r="Q113" s="44"/>
      <c r="R113" s="44"/>
      <c r="S113" s="44"/>
      <c r="T113" s="44"/>
      <c r="U113" s="44"/>
      <c r="V113" s="44"/>
      <c r="W113" s="44"/>
      <c r="X113" s="44"/>
      <c r="Y113" s="44"/>
      <c r="Z113" s="44"/>
      <c r="AA113" s="44"/>
      <c r="AB113" s="44"/>
      <c r="AC113" s="44"/>
      <c r="AD113" s="44"/>
      <c r="AE113" s="44"/>
      <c r="AF113" s="44"/>
      <c r="AG113" s="44"/>
      <c r="AH113" s="44"/>
      <c r="AI113" s="44"/>
      <c r="AJ113" s="44"/>
      <c r="AK113" s="44"/>
      <c r="AL113" s="44"/>
      <c r="AM113" s="44"/>
      <c r="AN113" s="44"/>
      <c r="AO113" s="44"/>
      <c r="AP113" s="44"/>
      <c r="AQ113" s="44"/>
      <c r="AR113" s="44"/>
      <c r="AS113" s="44"/>
      <c r="AT113" s="44"/>
      <c r="AU113" s="44"/>
      <c r="AV113" s="44"/>
      <c r="AW113" s="44"/>
      <c r="AX113" s="44"/>
      <c r="AY113" s="44"/>
      <c r="AZ113" s="44"/>
      <c r="BA113" s="44"/>
      <c r="BB113" s="44"/>
      <c r="BC113" s="44"/>
      <c r="BD113" s="44"/>
      <c r="BE113" s="44"/>
      <c r="BF113" s="44"/>
      <c r="BG113" s="44"/>
      <c r="BH113" s="44"/>
      <c r="BI113" s="44"/>
      <c r="BJ113" s="44"/>
      <c r="BK113" s="44"/>
      <c r="BL113" s="44" t="str">
        <f t="shared" si="170"/>
        <v>08_JPN</v>
      </c>
      <c r="BM113" s="44" t="str">
        <f t="shared" si="117"/>
        <v>d_nonenergy_ccs_16_5_biogasoline</v>
      </c>
      <c r="BN113" s="44"/>
      <c r="BO113" s="44"/>
      <c r="BP113" s="44">
        <f t="shared" ref="BP113:CW113" si="173">BP$50*BP42</f>
        <v>0</v>
      </c>
      <c r="BQ113" s="44">
        <f t="shared" si="173"/>
        <v>0</v>
      </c>
      <c r="BR113" s="44">
        <f t="shared" si="173"/>
        <v>0</v>
      </c>
      <c r="BS113" s="44">
        <f t="shared" si="173"/>
        <v>0</v>
      </c>
      <c r="BT113" s="44">
        <f t="shared" si="173"/>
        <v>0</v>
      </c>
      <c r="BU113" s="44">
        <f t="shared" si="173"/>
        <v>0</v>
      </c>
      <c r="BV113" s="44">
        <f t="shared" si="173"/>
        <v>0</v>
      </c>
      <c r="BW113" s="44">
        <f t="shared" si="173"/>
        <v>0</v>
      </c>
      <c r="BX113" s="44">
        <f t="shared" si="173"/>
        <v>0</v>
      </c>
      <c r="BY113" s="44">
        <f t="shared" si="173"/>
        <v>0</v>
      </c>
      <c r="BZ113" s="44">
        <f t="shared" si="173"/>
        <v>0</v>
      </c>
      <c r="CA113" s="44">
        <f t="shared" si="173"/>
        <v>0</v>
      </c>
      <c r="CB113" s="44">
        <f t="shared" si="173"/>
        <v>0</v>
      </c>
      <c r="CC113" s="44">
        <f t="shared" si="173"/>
        <v>0</v>
      </c>
      <c r="CD113" s="44">
        <f t="shared" si="173"/>
        <v>0</v>
      </c>
      <c r="CE113" s="44">
        <f t="shared" si="173"/>
        <v>0</v>
      </c>
      <c r="CF113" s="44">
        <f t="shared" si="173"/>
        <v>0</v>
      </c>
      <c r="CG113" s="44">
        <f t="shared" si="173"/>
        <v>0</v>
      </c>
      <c r="CH113" s="44">
        <f t="shared" si="173"/>
        <v>0</v>
      </c>
      <c r="CI113" s="44">
        <f t="shared" si="173"/>
        <v>0</v>
      </c>
      <c r="CJ113" s="44">
        <f t="shared" si="173"/>
        <v>0</v>
      </c>
      <c r="CK113" s="44">
        <f t="shared" si="173"/>
        <v>0</v>
      </c>
      <c r="CL113" s="44">
        <f t="shared" si="173"/>
        <v>0</v>
      </c>
      <c r="CM113" s="44">
        <f t="shared" si="173"/>
        <v>0</v>
      </c>
      <c r="CN113" s="44">
        <f t="shared" si="173"/>
        <v>0</v>
      </c>
      <c r="CO113" s="44">
        <f t="shared" si="173"/>
        <v>0</v>
      </c>
      <c r="CP113" s="44">
        <f t="shared" si="173"/>
        <v>0</v>
      </c>
      <c r="CQ113" s="44">
        <f t="shared" si="173"/>
        <v>0</v>
      </c>
      <c r="CR113" s="44">
        <f t="shared" si="173"/>
        <v>0</v>
      </c>
      <c r="CS113" s="44">
        <f t="shared" si="173"/>
        <v>0</v>
      </c>
      <c r="CT113" s="44">
        <f t="shared" si="173"/>
        <v>0</v>
      </c>
      <c r="CU113" s="44">
        <f t="shared" si="173"/>
        <v>0</v>
      </c>
      <c r="CV113" s="44">
        <f t="shared" si="173"/>
        <v>0</v>
      </c>
      <c r="CW113" s="44">
        <f t="shared" si="173"/>
        <v>0</v>
      </c>
      <c r="CX113" s="44">
        <f t="shared" ref="CX113:DQ113" si="174">CX$50*CX42</f>
        <v>0</v>
      </c>
      <c r="CY113" s="44">
        <f t="shared" si="174"/>
        <v>0</v>
      </c>
      <c r="CZ113" s="44">
        <f t="shared" si="174"/>
        <v>0</v>
      </c>
      <c r="DA113" s="44">
        <f t="shared" si="174"/>
        <v>0</v>
      </c>
      <c r="DB113" s="44">
        <f t="shared" si="174"/>
        <v>0</v>
      </c>
      <c r="DC113" s="44">
        <f t="shared" si="174"/>
        <v>0</v>
      </c>
      <c r="DD113" s="44">
        <f t="shared" si="174"/>
        <v>0</v>
      </c>
      <c r="DE113" s="44">
        <f t="shared" si="174"/>
        <v>0</v>
      </c>
      <c r="DF113" s="44">
        <f t="shared" si="174"/>
        <v>0</v>
      </c>
      <c r="DG113" s="44">
        <f t="shared" si="174"/>
        <v>0</v>
      </c>
      <c r="DH113" s="44">
        <f t="shared" si="174"/>
        <v>0</v>
      </c>
      <c r="DI113" s="44">
        <f t="shared" si="174"/>
        <v>0</v>
      </c>
      <c r="DJ113" s="44">
        <f t="shared" si="174"/>
        <v>0</v>
      </c>
      <c r="DK113" s="44">
        <f t="shared" si="174"/>
        <v>0</v>
      </c>
      <c r="DL113" s="44">
        <f t="shared" si="174"/>
        <v>0</v>
      </c>
      <c r="DM113" s="44">
        <f t="shared" si="174"/>
        <v>0</v>
      </c>
      <c r="DN113" s="44">
        <f t="shared" si="174"/>
        <v>0</v>
      </c>
      <c r="DO113" s="44">
        <f t="shared" si="174"/>
        <v>0</v>
      </c>
      <c r="DP113" s="44">
        <f t="shared" si="174"/>
        <v>0</v>
      </c>
      <c r="DQ113" s="44">
        <f t="shared" si="174"/>
        <v>0</v>
      </c>
    </row>
    <row r="114" spans="1:121" x14ac:dyDescent="0.25">
      <c r="A114" s="44" t="str">
        <f t="shared" si="116"/>
        <v>08_JPN</v>
      </c>
      <c r="B114" s="44" t="str">
        <f t="shared" si="116"/>
        <v>16_6_biodiesel</v>
      </c>
      <c r="C114" s="44" t="str">
        <f t="shared" si="116"/>
        <v>16_6_biodiesel</v>
      </c>
      <c r="D114" s="44" t="s">
        <v>150</v>
      </c>
      <c r="E114" s="44"/>
      <c r="F114" s="44"/>
      <c r="G114" s="45">
        <v>0</v>
      </c>
      <c r="H114" s="44"/>
      <c r="I114" s="44"/>
      <c r="J114" s="44"/>
      <c r="K114" s="44"/>
      <c r="L114" s="44"/>
      <c r="M114" s="44"/>
      <c r="N114" s="44"/>
      <c r="O114" s="44"/>
      <c r="P114" s="44"/>
      <c r="Q114" s="44"/>
      <c r="R114" s="44"/>
      <c r="S114" s="44"/>
      <c r="T114" s="44"/>
      <c r="U114" s="44"/>
      <c r="V114" s="44"/>
      <c r="W114" s="44"/>
      <c r="X114" s="44"/>
      <c r="Y114" s="44"/>
      <c r="Z114" s="44"/>
      <c r="AA114" s="44"/>
      <c r="AB114" s="44"/>
      <c r="AC114" s="44"/>
      <c r="AD114" s="44"/>
      <c r="AE114" s="44"/>
      <c r="AF114" s="44"/>
      <c r="AG114" s="44"/>
      <c r="AH114" s="44"/>
      <c r="AI114" s="44"/>
      <c r="AJ114" s="44"/>
      <c r="AK114" s="44"/>
      <c r="AL114" s="44"/>
      <c r="AM114" s="44"/>
      <c r="AN114" s="44"/>
      <c r="AO114" s="44"/>
      <c r="AP114" s="44"/>
      <c r="AQ114" s="44"/>
      <c r="AR114" s="44"/>
      <c r="AS114" s="44"/>
      <c r="AT114" s="44"/>
      <c r="AU114" s="44"/>
      <c r="AV114" s="44"/>
      <c r="AW114" s="44"/>
      <c r="AX114" s="44"/>
      <c r="AY114" s="44"/>
      <c r="AZ114" s="44"/>
      <c r="BA114" s="44"/>
      <c r="BB114" s="44"/>
      <c r="BC114" s="44"/>
      <c r="BD114" s="44"/>
      <c r="BE114" s="44"/>
      <c r="BF114" s="44"/>
      <c r="BG114" s="44"/>
      <c r="BH114" s="44"/>
      <c r="BI114" s="44"/>
      <c r="BJ114" s="44"/>
      <c r="BK114" s="44"/>
      <c r="BL114" s="44" t="str">
        <f t="shared" si="170"/>
        <v>08_JPN</v>
      </c>
      <c r="BM114" s="44" t="str">
        <f t="shared" si="117"/>
        <v>d_nonenergy_ccs_16_6_biodiesel</v>
      </c>
      <c r="BN114" s="44"/>
      <c r="BO114" s="44"/>
      <c r="BP114" s="44">
        <f t="shared" ref="BP114:CW114" si="175">BP$50*BP43</f>
        <v>0</v>
      </c>
      <c r="BQ114" s="44">
        <f t="shared" si="175"/>
        <v>0</v>
      </c>
      <c r="BR114" s="44">
        <f t="shared" si="175"/>
        <v>0</v>
      </c>
      <c r="BS114" s="44">
        <f t="shared" si="175"/>
        <v>0</v>
      </c>
      <c r="BT114" s="44">
        <f t="shared" si="175"/>
        <v>0</v>
      </c>
      <c r="BU114" s="44">
        <f t="shared" si="175"/>
        <v>0</v>
      </c>
      <c r="BV114" s="44">
        <f t="shared" si="175"/>
        <v>0</v>
      </c>
      <c r="BW114" s="44">
        <f t="shared" si="175"/>
        <v>0</v>
      </c>
      <c r="BX114" s="44">
        <f t="shared" si="175"/>
        <v>0</v>
      </c>
      <c r="BY114" s="44">
        <f t="shared" si="175"/>
        <v>0</v>
      </c>
      <c r="BZ114" s="44">
        <f t="shared" si="175"/>
        <v>0</v>
      </c>
      <c r="CA114" s="44">
        <f t="shared" si="175"/>
        <v>0</v>
      </c>
      <c r="CB114" s="44">
        <f t="shared" si="175"/>
        <v>0</v>
      </c>
      <c r="CC114" s="44">
        <f t="shared" si="175"/>
        <v>0</v>
      </c>
      <c r="CD114" s="44">
        <f t="shared" si="175"/>
        <v>0</v>
      </c>
      <c r="CE114" s="44">
        <f t="shared" si="175"/>
        <v>0</v>
      </c>
      <c r="CF114" s="44">
        <f t="shared" si="175"/>
        <v>0</v>
      </c>
      <c r="CG114" s="44">
        <f t="shared" si="175"/>
        <v>0</v>
      </c>
      <c r="CH114" s="44">
        <f t="shared" si="175"/>
        <v>0</v>
      </c>
      <c r="CI114" s="44">
        <f t="shared" si="175"/>
        <v>0</v>
      </c>
      <c r="CJ114" s="44">
        <f t="shared" si="175"/>
        <v>0</v>
      </c>
      <c r="CK114" s="44">
        <f t="shared" si="175"/>
        <v>0</v>
      </c>
      <c r="CL114" s="44">
        <f t="shared" si="175"/>
        <v>0</v>
      </c>
      <c r="CM114" s="44">
        <f t="shared" si="175"/>
        <v>0</v>
      </c>
      <c r="CN114" s="44">
        <f t="shared" si="175"/>
        <v>0</v>
      </c>
      <c r="CO114" s="44">
        <f t="shared" si="175"/>
        <v>0</v>
      </c>
      <c r="CP114" s="44">
        <f t="shared" si="175"/>
        <v>0</v>
      </c>
      <c r="CQ114" s="44">
        <f t="shared" si="175"/>
        <v>0</v>
      </c>
      <c r="CR114" s="44">
        <f t="shared" si="175"/>
        <v>0</v>
      </c>
      <c r="CS114" s="44">
        <f t="shared" si="175"/>
        <v>0</v>
      </c>
      <c r="CT114" s="44">
        <f t="shared" si="175"/>
        <v>0</v>
      </c>
      <c r="CU114" s="44">
        <f t="shared" si="175"/>
        <v>0</v>
      </c>
      <c r="CV114" s="44">
        <f t="shared" si="175"/>
        <v>0</v>
      </c>
      <c r="CW114" s="44">
        <f t="shared" si="175"/>
        <v>0</v>
      </c>
      <c r="CX114" s="44">
        <f t="shared" ref="CX114:DQ114" si="176">CX$50*CX43</f>
        <v>0</v>
      </c>
      <c r="CY114" s="44">
        <f t="shared" si="176"/>
        <v>0</v>
      </c>
      <c r="CZ114" s="44">
        <f t="shared" si="176"/>
        <v>0</v>
      </c>
      <c r="DA114" s="44">
        <f t="shared" si="176"/>
        <v>0</v>
      </c>
      <c r="DB114" s="44">
        <f t="shared" si="176"/>
        <v>0</v>
      </c>
      <c r="DC114" s="44">
        <f t="shared" si="176"/>
        <v>0</v>
      </c>
      <c r="DD114" s="44">
        <f t="shared" si="176"/>
        <v>0</v>
      </c>
      <c r="DE114" s="44">
        <f t="shared" si="176"/>
        <v>0</v>
      </c>
      <c r="DF114" s="44">
        <f t="shared" si="176"/>
        <v>0</v>
      </c>
      <c r="DG114" s="44">
        <f t="shared" si="176"/>
        <v>0</v>
      </c>
      <c r="DH114" s="44">
        <f t="shared" si="176"/>
        <v>0</v>
      </c>
      <c r="DI114" s="44">
        <f t="shared" si="176"/>
        <v>0</v>
      </c>
      <c r="DJ114" s="44">
        <f t="shared" si="176"/>
        <v>0</v>
      </c>
      <c r="DK114" s="44">
        <f t="shared" si="176"/>
        <v>0</v>
      </c>
      <c r="DL114" s="44">
        <f t="shared" si="176"/>
        <v>0</v>
      </c>
      <c r="DM114" s="44">
        <f t="shared" si="176"/>
        <v>0</v>
      </c>
      <c r="DN114" s="44">
        <f t="shared" si="176"/>
        <v>0</v>
      </c>
      <c r="DO114" s="44">
        <f t="shared" si="176"/>
        <v>0</v>
      </c>
      <c r="DP114" s="44">
        <f t="shared" si="176"/>
        <v>0</v>
      </c>
      <c r="DQ114" s="44">
        <f t="shared" si="176"/>
        <v>0</v>
      </c>
    </row>
    <row r="115" spans="1:121" x14ac:dyDescent="0.25">
      <c r="A115" s="44" t="str">
        <f t="shared" si="116"/>
        <v>08_JPN</v>
      </c>
      <c r="B115" s="44" t="str">
        <f t="shared" si="116"/>
        <v>16_8_other_liquid_biofuels</v>
      </c>
      <c r="C115" s="44" t="str">
        <f t="shared" si="116"/>
        <v>16_8_oth_liquid_biofuel</v>
      </c>
      <c r="D115" s="44" t="s">
        <v>150</v>
      </c>
      <c r="E115" s="44"/>
      <c r="F115" s="44"/>
      <c r="G115" s="45">
        <v>0</v>
      </c>
      <c r="H115" s="44"/>
      <c r="I115" s="44"/>
      <c r="J115" s="44"/>
      <c r="K115" s="44"/>
      <c r="L115" s="44"/>
      <c r="M115" s="44"/>
      <c r="N115" s="44"/>
      <c r="O115" s="44"/>
      <c r="P115" s="44"/>
      <c r="Q115" s="44"/>
      <c r="R115" s="44"/>
      <c r="S115" s="44"/>
      <c r="T115" s="44"/>
      <c r="U115" s="44"/>
      <c r="V115" s="44"/>
      <c r="W115" s="44"/>
      <c r="X115" s="44"/>
      <c r="Y115" s="44"/>
      <c r="Z115" s="44"/>
      <c r="AA115" s="44"/>
      <c r="AB115" s="44"/>
      <c r="AC115" s="44"/>
      <c r="AD115" s="44"/>
      <c r="AE115" s="44"/>
      <c r="AF115" s="44"/>
      <c r="AG115" s="44"/>
      <c r="AH115" s="44"/>
      <c r="AI115" s="44"/>
      <c r="AJ115" s="44"/>
      <c r="AK115" s="44"/>
      <c r="AL115" s="44"/>
      <c r="AM115" s="44"/>
      <c r="AN115" s="44"/>
      <c r="AO115" s="44"/>
      <c r="AP115" s="44"/>
      <c r="AQ115" s="44"/>
      <c r="AR115" s="44"/>
      <c r="AS115" s="44"/>
      <c r="AT115" s="44"/>
      <c r="AU115" s="44"/>
      <c r="AV115" s="44"/>
      <c r="AW115" s="44"/>
      <c r="AX115" s="44"/>
      <c r="AY115" s="44"/>
      <c r="AZ115" s="44"/>
      <c r="BA115" s="44"/>
      <c r="BB115" s="44"/>
      <c r="BC115" s="44"/>
      <c r="BD115" s="44"/>
      <c r="BE115" s="44"/>
      <c r="BF115" s="44"/>
      <c r="BG115" s="44"/>
      <c r="BH115" s="44"/>
      <c r="BI115" s="44"/>
      <c r="BJ115" s="44"/>
      <c r="BK115" s="44"/>
      <c r="BL115" s="44" t="str">
        <f t="shared" si="170"/>
        <v>08_JPN</v>
      </c>
      <c r="BM115" s="44" t="str">
        <f t="shared" si="117"/>
        <v>d_nonenergy_ccs_16_8_oth_liquid_biofuel</v>
      </c>
      <c r="BN115" s="44"/>
      <c r="BO115" s="44"/>
      <c r="BP115" s="44">
        <f t="shared" ref="BP115:CW115" si="177">BP$50*BP44</f>
        <v>0</v>
      </c>
      <c r="BQ115" s="44">
        <f t="shared" si="177"/>
        <v>0</v>
      </c>
      <c r="BR115" s="44">
        <f t="shared" si="177"/>
        <v>0</v>
      </c>
      <c r="BS115" s="44">
        <f t="shared" si="177"/>
        <v>0</v>
      </c>
      <c r="BT115" s="44">
        <f t="shared" si="177"/>
        <v>0</v>
      </c>
      <c r="BU115" s="44">
        <f t="shared" si="177"/>
        <v>0</v>
      </c>
      <c r="BV115" s="44">
        <f t="shared" si="177"/>
        <v>0</v>
      </c>
      <c r="BW115" s="44">
        <f t="shared" si="177"/>
        <v>0</v>
      </c>
      <c r="BX115" s="44">
        <f t="shared" si="177"/>
        <v>0</v>
      </c>
      <c r="BY115" s="44">
        <f t="shared" si="177"/>
        <v>0</v>
      </c>
      <c r="BZ115" s="44">
        <f t="shared" si="177"/>
        <v>0</v>
      </c>
      <c r="CA115" s="44">
        <f t="shared" si="177"/>
        <v>0</v>
      </c>
      <c r="CB115" s="44">
        <f t="shared" si="177"/>
        <v>0</v>
      </c>
      <c r="CC115" s="44">
        <f t="shared" si="177"/>
        <v>0</v>
      </c>
      <c r="CD115" s="44">
        <f t="shared" si="177"/>
        <v>0</v>
      </c>
      <c r="CE115" s="44">
        <f t="shared" si="177"/>
        <v>0</v>
      </c>
      <c r="CF115" s="44">
        <f t="shared" si="177"/>
        <v>0</v>
      </c>
      <c r="CG115" s="44">
        <f t="shared" si="177"/>
        <v>0</v>
      </c>
      <c r="CH115" s="44">
        <f t="shared" si="177"/>
        <v>0</v>
      </c>
      <c r="CI115" s="44">
        <f t="shared" si="177"/>
        <v>0</v>
      </c>
      <c r="CJ115" s="44">
        <f t="shared" si="177"/>
        <v>0</v>
      </c>
      <c r="CK115" s="44">
        <f t="shared" si="177"/>
        <v>0</v>
      </c>
      <c r="CL115" s="44">
        <f t="shared" si="177"/>
        <v>0</v>
      </c>
      <c r="CM115" s="44">
        <f t="shared" si="177"/>
        <v>0</v>
      </c>
      <c r="CN115" s="44">
        <f t="shared" si="177"/>
        <v>0</v>
      </c>
      <c r="CO115" s="44">
        <f t="shared" si="177"/>
        <v>0</v>
      </c>
      <c r="CP115" s="44">
        <f t="shared" si="177"/>
        <v>0</v>
      </c>
      <c r="CQ115" s="44">
        <f t="shared" si="177"/>
        <v>0</v>
      </c>
      <c r="CR115" s="44">
        <f t="shared" si="177"/>
        <v>0</v>
      </c>
      <c r="CS115" s="44">
        <f t="shared" si="177"/>
        <v>0</v>
      </c>
      <c r="CT115" s="44">
        <f t="shared" si="177"/>
        <v>0</v>
      </c>
      <c r="CU115" s="44">
        <f t="shared" si="177"/>
        <v>0</v>
      </c>
      <c r="CV115" s="44">
        <f t="shared" si="177"/>
        <v>0</v>
      </c>
      <c r="CW115" s="44">
        <f t="shared" si="177"/>
        <v>0</v>
      </c>
      <c r="CX115" s="44">
        <f t="shared" ref="CX115:DQ115" si="178">CX$50*CX44</f>
        <v>0</v>
      </c>
      <c r="CY115" s="44">
        <f t="shared" si="178"/>
        <v>0</v>
      </c>
      <c r="CZ115" s="44">
        <f t="shared" si="178"/>
        <v>0</v>
      </c>
      <c r="DA115" s="44">
        <f t="shared" si="178"/>
        <v>0</v>
      </c>
      <c r="DB115" s="44">
        <f t="shared" si="178"/>
        <v>0</v>
      </c>
      <c r="DC115" s="44">
        <f t="shared" si="178"/>
        <v>0</v>
      </c>
      <c r="DD115" s="44">
        <f t="shared" si="178"/>
        <v>0</v>
      </c>
      <c r="DE115" s="44">
        <f t="shared" si="178"/>
        <v>0</v>
      </c>
      <c r="DF115" s="44">
        <f t="shared" si="178"/>
        <v>0</v>
      </c>
      <c r="DG115" s="44">
        <f t="shared" si="178"/>
        <v>0</v>
      </c>
      <c r="DH115" s="44">
        <f t="shared" si="178"/>
        <v>0</v>
      </c>
      <c r="DI115" s="44">
        <f t="shared" si="178"/>
        <v>0</v>
      </c>
      <c r="DJ115" s="44">
        <f t="shared" si="178"/>
        <v>0</v>
      </c>
      <c r="DK115" s="44">
        <f t="shared" si="178"/>
        <v>0</v>
      </c>
      <c r="DL115" s="44">
        <f t="shared" si="178"/>
        <v>0</v>
      </c>
      <c r="DM115" s="44">
        <f t="shared" si="178"/>
        <v>0</v>
      </c>
      <c r="DN115" s="44">
        <f t="shared" si="178"/>
        <v>0</v>
      </c>
      <c r="DO115" s="44">
        <f t="shared" si="178"/>
        <v>0</v>
      </c>
      <c r="DP115" s="44">
        <f t="shared" si="178"/>
        <v>0</v>
      </c>
      <c r="DQ115" s="44">
        <f t="shared" si="178"/>
        <v>0</v>
      </c>
    </row>
    <row r="116" spans="1:121" x14ac:dyDescent="0.25">
      <c r="A116" s="46" t="str">
        <f t="shared" si="116"/>
        <v>08_JPN</v>
      </c>
      <c r="B116" s="46" t="str">
        <f t="shared" si="116"/>
        <v>17_electricity</v>
      </c>
      <c r="C116" s="46" t="str">
        <f t="shared" si="116"/>
        <v>17_electricity</v>
      </c>
      <c r="D116" s="46" t="s">
        <v>150</v>
      </c>
      <c r="E116" s="46"/>
      <c r="F116" s="46"/>
      <c r="G116" s="47">
        <v>0</v>
      </c>
      <c r="H116" s="46"/>
      <c r="I116" s="46"/>
      <c r="J116" s="46"/>
      <c r="K116" s="46"/>
      <c r="L116" s="46"/>
      <c r="M116" s="46"/>
      <c r="N116" s="46"/>
      <c r="O116" s="46"/>
      <c r="P116" s="46"/>
      <c r="Q116" s="46"/>
      <c r="R116" s="46"/>
      <c r="S116" s="46"/>
      <c r="T116" s="46"/>
      <c r="U116" s="46"/>
      <c r="V116" s="46"/>
      <c r="W116" s="46"/>
      <c r="X116" s="46"/>
      <c r="Y116" s="46"/>
      <c r="Z116" s="46"/>
      <c r="AA116" s="46"/>
      <c r="AB116" s="46"/>
      <c r="AC116" s="46"/>
      <c r="AD116" s="46"/>
      <c r="AE116" s="46"/>
      <c r="AF116" s="46"/>
      <c r="AG116" s="46"/>
      <c r="AH116" s="46"/>
      <c r="AI116" s="46"/>
      <c r="AJ116" s="46"/>
      <c r="AK116" s="46"/>
      <c r="AL116" s="46"/>
      <c r="AM116" s="46"/>
      <c r="AN116" s="46"/>
      <c r="AO116" s="46"/>
      <c r="AP116" s="46"/>
      <c r="AQ116" s="46"/>
      <c r="AR116" s="46"/>
      <c r="AS116" s="46"/>
      <c r="AT116" s="46"/>
      <c r="AU116" s="46"/>
      <c r="AV116" s="46"/>
      <c r="AW116" s="46"/>
      <c r="AX116" s="46"/>
      <c r="AY116" s="46"/>
      <c r="AZ116" s="46"/>
      <c r="BA116" s="46"/>
      <c r="BB116" s="46"/>
      <c r="BC116" s="46"/>
      <c r="BD116" s="46"/>
      <c r="BE116" s="46"/>
      <c r="BF116" s="46"/>
      <c r="BG116" s="46"/>
      <c r="BH116" s="46"/>
      <c r="BI116" s="46"/>
      <c r="BJ116" s="46"/>
      <c r="BK116" s="46"/>
      <c r="BL116" s="46" t="str">
        <f t="shared" si="170"/>
        <v>08_JPN</v>
      </c>
      <c r="BM116" s="46" t="str">
        <f t="shared" si="117"/>
        <v>d_nonenergy_ccs_17_electricity</v>
      </c>
      <c r="BN116" s="46"/>
      <c r="BO116" s="46"/>
      <c r="BP116" s="49">
        <f t="shared" ref="BP116:BQ116" si="179">BP123</f>
        <v>0</v>
      </c>
      <c r="BQ116" s="49">
        <f t="shared" si="179"/>
        <v>0</v>
      </c>
      <c r="BR116" s="49">
        <f t="shared" ref="BR116:CV116" si="180">BR123</f>
        <v>0</v>
      </c>
      <c r="BS116" s="49">
        <f t="shared" si="180"/>
        <v>0</v>
      </c>
      <c r="BT116" s="49">
        <f t="shared" si="180"/>
        <v>0</v>
      </c>
      <c r="BU116" s="49">
        <f t="shared" si="180"/>
        <v>0</v>
      </c>
      <c r="BV116" s="49">
        <f t="shared" si="180"/>
        <v>0</v>
      </c>
      <c r="BW116" s="49">
        <f t="shared" si="180"/>
        <v>0</v>
      </c>
      <c r="BX116" s="49">
        <f t="shared" si="180"/>
        <v>0</v>
      </c>
      <c r="BY116" s="49">
        <f t="shared" si="180"/>
        <v>0</v>
      </c>
      <c r="BZ116" s="49">
        <f t="shared" si="180"/>
        <v>0</v>
      </c>
      <c r="CA116" s="49">
        <f t="shared" si="180"/>
        <v>0</v>
      </c>
      <c r="CB116" s="49">
        <f t="shared" si="180"/>
        <v>0</v>
      </c>
      <c r="CC116" s="49">
        <f t="shared" si="180"/>
        <v>0</v>
      </c>
      <c r="CD116" s="49">
        <f t="shared" si="180"/>
        <v>0</v>
      </c>
      <c r="CE116" s="49">
        <f t="shared" si="180"/>
        <v>0</v>
      </c>
      <c r="CF116" s="49">
        <f t="shared" si="180"/>
        <v>0</v>
      </c>
      <c r="CG116" s="49">
        <f t="shared" si="180"/>
        <v>0</v>
      </c>
      <c r="CH116" s="49">
        <f t="shared" si="180"/>
        <v>0</v>
      </c>
      <c r="CI116" s="49">
        <f t="shared" si="180"/>
        <v>0</v>
      </c>
      <c r="CJ116" s="49">
        <f t="shared" si="180"/>
        <v>0</v>
      </c>
      <c r="CK116" s="49">
        <f t="shared" si="180"/>
        <v>0</v>
      </c>
      <c r="CL116" s="49">
        <f t="shared" si="180"/>
        <v>0</v>
      </c>
      <c r="CM116" s="49">
        <f t="shared" si="180"/>
        <v>0</v>
      </c>
      <c r="CN116" s="49">
        <f t="shared" si="180"/>
        <v>0</v>
      </c>
      <c r="CO116" s="49">
        <f t="shared" si="180"/>
        <v>0</v>
      </c>
      <c r="CP116" s="49">
        <f t="shared" si="180"/>
        <v>0</v>
      </c>
      <c r="CQ116" s="49">
        <f t="shared" si="180"/>
        <v>0</v>
      </c>
      <c r="CR116" s="49">
        <f t="shared" si="180"/>
        <v>0</v>
      </c>
      <c r="CS116" s="49">
        <f t="shared" si="180"/>
        <v>0</v>
      </c>
      <c r="CT116" s="49">
        <f t="shared" si="180"/>
        <v>0</v>
      </c>
      <c r="CU116" s="49">
        <f t="shared" si="180"/>
        <v>0</v>
      </c>
      <c r="CV116" s="49">
        <f t="shared" si="180"/>
        <v>0</v>
      </c>
      <c r="CW116" s="49">
        <f t="shared" ref="CW116:DQ116" si="181">CW123</f>
        <v>0</v>
      </c>
      <c r="CX116" s="49">
        <f t="shared" si="181"/>
        <v>0</v>
      </c>
      <c r="CY116" s="49">
        <f t="shared" si="181"/>
        <v>0</v>
      </c>
      <c r="CZ116" s="49">
        <f t="shared" si="181"/>
        <v>0</v>
      </c>
      <c r="DA116" s="49">
        <f t="shared" si="181"/>
        <v>0</v>
      </c>
      <c r="DB116" s="49">
        <f t="shared" si="181"/>
        <v>0</v>
      </c>
      <c r="DC116" s="49">
        <f t="shared" si="181"/>
        <v>0</v>
      </c>
      <c r="DD116" s="49">
        <f t="shared" si="181"/>
        <v>0</v>
      </c>
      <c r="DE116" s="49">
        <f t="shared" si="181"/>
        <v>0</v>
      </c>
      <c r="DF116" s="49">
        <f t="shared" si="181"/>
        <v>0</v>
      </c>
      <c r="DG116" s="49">
        <f t="shared" si="181"/>
        <v>0</v>
      </c>
      <c r="DH116" s="49">
        <f t="shared" si="181"/>
        <v>0</v>
      </c>
      <c r="DI116" s="49">
        <f t="shared" si="181"/>
        <v>0</v>
      </c>
      <c r="DJ116" s="49">
        <f t="shared" si="181"/>
        <v>0</v>
      </c>
      <c r="DK116" s="49">
        <f t="shared" si="181"/>
        <v>0</v>
      </c>
      <c r="DL116" s="49">
        <f t="shared" si="181"/>
        <v>0</v>
      </c>
      <c r="DM116" s="49">
        <f t="shared" si="181"/>
        <v>0</v>
      </c>
      <c r="DN116" s="49">
        <f t="shared" si="181"/>
        <v>0</v>
      </c>
      <c r="DO116" s="49">
        <f t="shared" si="181"/>
        <v>0</v>
      </c>
      <c r="DP116" s="49">
        <f t="shared" si="181"/>
        <v>0</v>
      </c>
      <c r="DQ116" s="49">
        <f t="shared" si="181"/>
        <v>0</v>
      </c>
    </row>
    <row r="117" spans="1:121" x14ac:dyDescent="0.25">
      <c r="A117" s="44" t="str">
        <f t="shared" si="116"/>
        <v>08_JPN</v>
      </c>
      <c r="B117" s="44" t="str">
        <f t="shared" si="116"/>
        <v>18_heat</v>
      </c>
      <c r="C117" s="44" t="str">
        <f t="shared" si="116"/>
        <v>18_heat</v>
      </c>
      <c r="D117" s="44" t="s">
        <v>150</v>
      </c>
      <c r="E117" s="44"/>
      <c r="F117" s="44"/>
      <c r="G117" s="45">
        <v>0</v>
      </c>
      <c r="H117" s="44"/>
      <c r="I117" s="44"/>
      <c r="J117" s="44"/>
      <c r="K117" s="44"/>
      <c r="L117" s="44"/>
      <c r="M117" s="44"/>
      <c r="N117" s="44"/>
      <c r="O117" s="44"/>
      <c r="P117" s="44"/>
      <c r="Q117" s="44"/>
      <c r="R117" s="44"/>
      <c r="S117" s="44"/>
      <c r="T117" s="44"/>
      <c r="U117" s="44"/>
      <c r="V117" s="44"/>
      <c r="W117" s="44"/>
      <c r="X117" s="44"/>
      <c r="Y117" s="44"/>
      <c r="Z117" s="44"/>
      <c r="AA117" s="44"/>
      <c r="AB117" s="44"/>
      <c r="AC117" s="44"/>
      <c r="AD117" s="44"/>
      <c r="AE117" s="44"/>
      <c r="AF117" s="44"/>
      <c r="AG117" s="44"/>
      <c r="AH117" s="44"/>
      <c r="AI117" s="44"/>
      <c r="AJ117" s="44"/>
      <c r="AK117" s="44"/>
      <c r="AL117" s="44"/>
      <c r="AM117" s="44"/>
      <c r="AN117" s="44"/>
      <c r="AO117" s="44"/>
      <c r="AP117" s="44"/>
      <c r="AQ117" s="44"/>
      <c r="AR117" s="44"/>
      <c r="AS117" s="44"/>
      <c r="AT117" s="44"/>
      <c r="AU117" s="44"/>
      <c r="AV117" s="44"/>
      <c r="AW117" s="44"/>
      <c r="AX117" s="44"/>
      <c r="AY117" s="44"/>
      <c r="AZ117" s="44"/>
      <c r="BA117" s="44"/>
      <c r="BB117" s="44"/>
      <c r="BC117" s="44"/>
      <c r="BD117" s="44"/>
      <c r="BE117" s="44"/>
      <c r="BF117" s="44"/>
      <c r="BG117" s="44"/>
      <c r="BH117" s="44"/>
      <c r="BI117" s="44"/>
      <c r="BJ117" s="44"/>
      <c r="BK117" s="44"/>
      <c r="BL117" s="44" t="str">
        <f t="shared" si="170"/>
        <v>08_JPN</v>
      </c>
      <c r="BM117" s="44" t="str">
        <f t="shared" si="117"/>
        <v>d_nonenergy_ccs_18_heat</v>
      </c>
      <c r="BN117" s="44"/>
      <c r="BO117" s="44"/>
      <c r="BP117" s="44">
        <f t="shared" ref="BP117:CV117" si="182">BP$50*BP46</f>
        <v>0</v>
      </c>
      <c r="BQ117" s="44">
        <f t="shared" si="182"/>
        <v>0</v>
      </c>
      <c r="BR117" s="44">
        <f t="shared" si="182"/>
        <v>0</v>
      </c>
      <c r="BS117" s="44">
        <f t="shared" si="182"/>
        <v>0</v>
      </c>
      <c r="BT117" s="44">
        <f t="shared" si="182"/>
        <v>0</v>
      </c>
      <c r="BU117" s="44">
        <f t="shared" si="182"/>
        <v>0</v>
      </c>
      <c r="BV117" s="44">
        <f t="shared" si="182"/>
        <v>0</v>
      </c>
      <c r="BW117" s="44">
        <f t="shared" si="182"/>
        <v>0</v>
      </c>
      <c r="BX117" s="44">
        <f t="shared" si="182"/>
        <v>0</v>
      </c>
      <c r="BY117" s="44">
        <f t="shared" si="182"/>
        <v>0</v>
      </c>
      <c r="BZ117" s="44">
        <f t="shared" si="182"/>
        <v>0</v>
      </c>
      <c r="CA117" s="44">
        <f t="shared" si="182"/>
        <v>0</v>
      </c>
      <c r="CB117" s="44">
        <f t="shared" si="182"/>
        <v>0</v>
      </c>
      <c r="CC117" s="44">
        <f t="shared" si="182"/>
        <v>0</v>
      </c>
      <c r="CD117" s="44">
        <f t="shared" si="182"/>
        <v>0</v>
      </c>
      <c r="CE117" s="44">
        <f t="shared" si="182"/>
        <v>0</v>
      </c>
      <c r="CF117" s="44">
        <f t="shared" si="182"/>
        <v>0</v>
      </c>
      <c r="CG117" s="44">
        <f t="shared" si="182"/>
        <v>0</v>
      </c>
      <c r="CH117" s="44">
        <f t="shared" si="182"/>
        <v>0</v>
      </c>
      <c r="CI117" s="44">
        <f t="shared" si="182"/>
        <v>0</v>
      </c>
      <c r="CJ117" s="44">
        <f t="shared" si="182"/>
        <v>0</v>
      </c>
      <c r="CK117" s="44">
        <f t="shared" si="182"/>
        <v>0</v>
      </c>
      <c r="CL117" s="44">
        <f t="shared" si="182"/>
        <v>0</v>
      </c>
      <c r="CM117" s="44">
        <f t="shared" si="182"/>
        <v>0</v>
      </c>
      <c r="CN117" s="44">
        <f t="shared" si="182"/>
        <v>0</v>
      </c>
      <c r="CO117" s="44">
        <f t="shared" si="182"/>
        <v>0</v>
      </c>
      <c r="CP117" s="44">
        <f t="shared" si="182"/>
        <v>0</v>
      </c>
      <c r="CQ117" s="44">
        <f t="shared" si="182"/>
        <v>0</v>
      </c>
      <c r="CR117" s="44">
        <f t="shared" si="182"/>
        <v>0</v>
      </c>
      <c r="CS117" s="44">
        <f t="shared" si="182"/>
        <v>0</v>
      </c>
      <c r="CT117" s="44">
        <f t="shared" si="182"/>
        <v>0</v>
      </c>
      <c r="CU117" s="44">
        <f t="shared" si="182"/>
        <v>0</v>
      </c>
      <c r="CV117" s="44">
        <f t="shared" si="182"/>
        <v>0</v>
      </c>
      <c r="CW117" s="44">
        <f t="shared" ref="CW117:DQ117" si="183">CW$50*CW46</f>
        <v>0</v>
      </c>
      <c r="CX117" s="44">
        <f t="shared" si="183"/>
        <v>0</v>
      </c>
      <c r="CY117" s="44">
        <f t="shared" si="183"/>
        <v>0</v>
      </c>
      <c r="CZ117" s="44">
        <f t="shared" si="183"/>
        <v>0</v>
      </c>
      <c r="DA117" s="44">
        <f t="shared" si="183"/>
        <v>0</v>
      </c>
      <c r="DB117" s="44">
        <f t="shared" si="183"/>
        <v>0</v>
      </c>
      <c r="DC117" s="44">
        <f t="shared" si="183"/>
        <v>0</v>
      </c>
      <c r="DD117" s="44">
        <f t="shared" si="183"/>
        <v>0</v>
      </c>
      <c r="DE117" s="44">
        <f t="shared" si="183"/>
        <v>0</v>
      </c>
      <c r="DF117" s="44">
        <f t="shared" si="183"/>
        <v>0</v>
      </c>
      <c r="DG117" s="44">
        <f t="shared" si="183"/>
        <v>0</v>
      </c>
      <c r="DH117" s="44">
        <f t="shared" si="183"/>
        <v>0</v>
      </c>
      <c r="DI117" s="44">
        <f t="shared" si="183"/>
        <v>0</v>
      </c>
      <c r="DJ117" s="44">
        <f t="shared" si="183"/>
        <v>0</v>
      </c>
      <c r="DK117" s="44">
        <f t="shared" si="183"/>
        <v>0</v>
      </c>
      <c r="DL117" s="44">
        <f t="shared" si="183"/>
        <v>0</v>
      </c>
      <c r="DM117" s="44">
        <f t="shared" si="183"/>
        <v>0</v>
      </c>
      <c r="DN117" s="44">
        <f t="shared" si="183"/>
        <v>0</v>
      </c>
      <c r="DO117" s="44">
        <f t="shared" si="183"/>
        <v>0</v>
      </c>
      <c r="DP117" s="44">
        <f t="shared" si="183"/>
        <v>0</v>
      </c>
      <c r="DQ117" s="44">
        <f t="shared" si="183"/>
        <v>0</v>
      </c>
    </row>
    <row r="119" spans="1:121" x14ac:dyDescent="0.25">
      <c r="BM119" s="5" t="s">
        <v>153</v>
      </c>
    </row>
    <row r="120" spans="1:121" x14ac:dyDescent="0.25">
      <c r="BL120" s="46" t="s">
        <v>4</v>
      </c>
      <c r="BM120" s="46" t="s">
        <v>169</v>
      </c>
      <c r="BN120" s="46"/>
      <c r="BO120" s="46"/>
      <c r="BP120" s="47">
        <f t="shared" ref="BP120:BP123" si="184">BQ120</f>
        <v>0</v>
      </c>
      <c r="BQ120" s="47">
        <f t="shared" ref="BQ120:CV120" si="185">BQ$50*BQ45</f>
        <v>0</v>
      </c>
      <c r="BR120" s="47">
        <f t="shared" si="185"/>
        <v>0</v>
      </c>
      <c r="BS120" s="47">
        <f t="shared" si="185"/>
        <v>0</v>
      </c>
      <c r="BT120" s="47">
        <f t="shared" si="185"/>
        <v>0</v>
      </c>
      <c r="BU120" s="47">
        <f t="shared" si="185"/>
        <v>0</v>
      </c>
      <c r="BV120" s="47">
        <f t="shared" si="185"/>
        <v>0</v>
      </c>
      <c r="BW120" s="47">
        <f t="shared" si="185"/>
        <v>0</v>
      </c>
      <c r="BX120" s="47">
        <f t="shared" si="185"/>
        <v>0</v>
      </c>
      <c r="BY120" s="47">
        <f t="shared" si="185"/>
        <v>0</v>
      </c>
      <c r="BZ120" s="47">
        <f t="shared" si="185"/>
        <v>0</v>
      </c>
      <c r="CA120" s="47">
        <f t="shared" si="185"/>
        <v>0</v>
      </c>
      <c r="CB120" s="47">
        <f t="shared" si="185"/>
        <v>0</v>
      </c>
      <c r="CC120" s="47">
        <f t="shared" si="185"/>
        <v>0</v>
      </c>
      <c r="CD120" s="47">
        <f t="shared" si="185"/>
        <v>0</v>
      </c>
      <c r="CE120" s="47">
        <f t="shared" si="185"/>
        <v>0</v>
      </c>
      <c r="CF120" s="47">
        <f t="shared" si="185"/>
        <v>0</v>
      </c>
      <c r="CG120" s="47">
        <f t="shared" si="185"/>
        <v>0</v>
      </c>
      <c r="CH120" s="47">
        <f t="shared" si="185"/>
        <v>0</v>
      </c>
      <c r="CI120" s="47">
        <f t="shared" si="185"/>
        <v>0</v>
      </c>
      <c r="CJ120" s="47">
        <f t="shared" si="185"/>
        <v>0</v>
      </c>
      <c r="CK120" s="47">
        <f t="shared" si="185"/>
        <v>0</v>
      </c>
      <c r="CL120" s="47">
        <f t="shared" si="185"/>
        <v>0</v>
      </c>
      <c r="CM120" s="47">
        <f t="shared" si="185"/>
        <v>0</v>
      </c>
      <c r="CN120" s="47">
        <f t="shared" si="185"/>
        <v>0</v>
      </c>
      <c r="CO120" s="47">
        <f t="shared" si="185"/>
        <v>0</v>
      </c>
      <c r="CP120" s="47">
        <f t="shared" si="185"/>
        <v>0</v>
      </c>
      <c r="CQ120" s="47">
        <f t="shared" si="185"/>
        <v>0</v>
      </c>
      <c r="CR120" s="47">
        <f t="shared" si="185"/>
        <v>0</v>
      </c>
      <c r="CS120" s="47">
        <f t="shared" si="185"/>
        <v>0</v>
      </c>
      <c r="CT120" s="47">
        <f t="shared" si="185"/>
        <v>0</v>
      </c>
      <c r="CU120" s="47">
        <f t="shared" si="185"/>
        <v>0</v>
      </c>
      <c r="CV120" s="47">
        <f t="shared" si="185"/>
        <v>0</v>
      </c>
      <c r="CW120" s="47">
        <f t="shared" ref="CW120:DQ120" si="186">CW$50*CW45</f>
        <v>0</v>
      </c>
      <c r="CX120" s="47">
        <f t="shared" si="186"/>
        <v>0</v>
      </c>
      <c r="CY120" s="47">
        <f t="shared" si="186"/>
        <v>0</v>
      </c>
      <c r="CZ120" s="47">
        <f t="shared" si="186"/>
        <v>0</v>
      </c>
      <c r="DA120" s="47">
        <f t="shared" si="186"/>
        <v>0</v>
      </c>
      <c r="DB120" s="47">
        <f t="shared" si="186"/>
        <v>0</v>
      </c>
      <c r="DC120" s="47">
        <f t="shared" si="186"/>
        <v>0</v>
      </c>
      <c r="DD120" s="47">
        <f t="shared" si="186"/>
        <v>0</v>
      </c>
      <c r="DE120" s="47">
        <f t="shared" si="186"/>
        <v>0</v>
      </c>
      <c r="DF120" s="47">
        <f t="shared" si="186"/>
        <v>0</v>
      </c>
      <c r="DG120" s="47">
        <f t="shared" si="186"/>
        <v>0</v>
      </c>
      <c r="DH120" s="47">
        <f t="shared" si="186"/>
        <v>0</v>
      </c>
      <c r="DI120" s="47">
        <f t="shared" si="186"/>
        <v>0</v>
      </c>
      <c r="DJ120" s="47">
        <f t="shared" si="186"/>
        <v>0</v>
      </c>
      <c r="DK120" s="47">
        <f t="shared" si="186"/>
        <v>0</v>
      </c>
      <c r="DL120" s="47">
        <f t="shared" si="186"/>
        <v>0</v>
      </c>
      <c r="DM120" s="47">
        <f t="shared" si="186"/>
        <v>0</v>
      </c>
      <c r="DN120" s="47">
        <f t="shared" si="186"/>
        <v>0</v>
      </c>
      <c r="DO120" s="47">
        <f t="shared" si="186"/>
        <v>0</v>
      </c>
      <c r="DP120" s="47">
        <f t="shared" si="186"/>
        <v>0</v>
      </c>
      <c r="DQ120" s="47">
        <f t="shared" si="186"/>
        <v>0</v>
      </c>
    </row>
    <row r="121" spans="1:121" x14ac:dyDescent="0.25">
      <c r="BL121" s="46" t="s">
        <v>4</v>
      </c>
      <c r="BM121" s="46" t="s">
        <v>170</v>
      </c>
      <c r="BN121" s="46"/>
      <c r="BO121" s="46"/>
      <c r="BP121" s="47">
        <f t="shared" si="184"/>
        <v>0</v>
      </c>
      <c r="BQ121" s="47" cm="1">
        <f t="array" ref="BQ121">INDEX(prod_est,$H$15+$I$15-1,MATCH(BQ53,$BQ$53:$DQ$53,0))*BQ50*BQ48</f>
        <v>0</v>
      </c>
      <c r="BR121" s="47" cm="1">
        <f t="array" ref="BR121">INDEX(prod_est,$H$15+$I$15-1,MATCH(BR53,$BQ$53:$DQ$53,0))*BR50*BR48</f>
        <v>0</v>
      </c>
      <c r="BS121" s="47" cm="1">
        <f t="array" ref="BS121">INDEX(prod_est,$H$15+$I$15-1,MATCH(BS53,$BQ$53:$DQ$53,0))*BS50*BS48</f>
        <v>0</v>
      </c>
      <c r="BT121" s="47" cm="1">
        <f t="array" ref="BT121">INDEX(prod_est,$H$15+$I$15-1,MATCH(BT53,$BQ$53:$DQ$53,0))*BT50*BT48</f>
        <v>0</v>
      </c>
      <c r="BU121" s="47" cm="1">
        <f t="array" ref="BU121">INDEX(prod_est,$H$15+$I$15-1,MATCH(BU53,$BQ$53:$DQ$53,0))*BU50*BU48</f>
        <v>0</v>
      </c>
      <c r="BV121" s="47" cm="1">
        <f t="array" ref="BV121">INDEX(prod_est,$H$15+$I$15-1,MATCH(BV53,$BQ$53:$DQ$53,0))*BV50*BV48</f>
        <v>0</v>
      </c>
      <c r="BW121" s="47" cm="1">
        <f t="array" ref="BW121">INDEX(prod_est,$H$15+$I$15-1,MATCH(BW53,$BQ$53:$DQ$53,0))*BW50*BW48</f>
        <v>0</v>
      </c>
      <c r="BX121" s="47" cm="1">
        <f t="array" ref="BX121">INDEX(prod_est,$H$15+$I$15-1,MATCH(BX53,$BQ$53:$DQ$53,0))*BX50*BX48</f>
        <v>0</v>
      </c>
      <c r="BY121" s="47" cm="1">
        <f t="array" ref="BY121">INDEX(prod_est,$H$15+$I$15-1,MATCH(BY53,$BQ$53:$DQ$53,0))*BY50*BY48</f>
        <v>0</v>
      </c>
      <c r="BZ121" s="47" cm="1">
        <f t="array" ref="BZ121">INDEX(prod_est,$H$15+$I$15-1,MATCH(BZ53,$BQ$53:$DQ$53,0))*BZ50*BZ48</f>
        <v>0</v>
      </c>
      <c r="CA121" s="47" cm="1">
        <f t="array" ref="CA121">INDEX(prod_est,$H$15+$I$15-1,MATCH(CA53,$BQ$53:$DQ$53,0))*CA50*CA48</f>
        <v>0</v>
      </c>
      <c r="CB121" s="47" cm="1">
        <f t="array" ref="CB121">INDEX(prod_est,$H$15+$I$15-1,MATCH(CB53,$BQ$53:$DQ$53,0))*CB50*CB48</f>
        <v>0</v>
      </c>
      <c r="CC121" s="47" cm="1">
        <f t="array" ref="CC121">INDEX(prod_est,$H$15+$I$15-1,MATCH(CC53,$BQ$53:$DQ$53,0))*CC50*CC48</f>
        <v>0</v>
      </c>
      <c r="CD121" s="47" cm="1">
        <f t="array" ref="CD121">INDEX(prod_est,$H$15+$I$15-1,MATCH(CD53,$BQ$53:$DQ$53,0))*CD50*CD48</f>
        <v>0</v>
      </c>
      <c r="CE121" s="47" cm="1">
        <f t="array" ref="CE121">INDEX(prod_est,$H$15+$I$15-1,MATCH(CE53,$BQ$53:$DQ$53,0))*CE50*CE48</f>
        <v>0</v>
      </c>
      <c r="CF121" s="47" cm="1">
        <f t="array" ref="CF121">INDEX(prod_est,$H$15+$I$15-1,MATCH(CF53,$BQ$53:$DQ$53,0))*CF50*CF48</f>
        <v>0</v>
      </c>
      <c r="CG121" s="47" cm="1">
        <f t="array" ref="CG121">INDEX(prod_est,$H$15+$I$15-1,MATCH(CG53,$BQ$53:$DQ$53,0))*CG50*CG48</f>
        <v>0</v>
      </c>
      <c r="CH121" s="47" cm="1">
        <f t="array" ref="CH121">INDEX(prod_est,$H$15+$I$15-1,MATCH(CH53,$BQ$53:$DQ$53,0))*CH50*CH48</f>
        <v>0</v>
      </c>
      <c r="CI121" s="47" cm="1">
        <f t="array" ref="CI121">INDEX(prod_est,$H$15+$I$15-1,MATCH(CI53,$BQ$53:$DQ$53,0))*CI50*CI48</f>
        <v>0</v>
      </c>
      <c r="CJ121" s="47" cm="1">
        <f t="array" ref="CJ121">INDEX(prod_est,$H$15+$I$15-1,MATCH(CJ53,$BQ$53:$DQ$53,0))*CJ50*CJ48</f>
        <v>0</v>
      </c>
      <c r="CK121" s="47" cm="1">
        <f t="array" ref="CK121">INDEX(prod_est,$H$15+$I$15-1,MATCH(CK53,$BQ$53:$DQ$53,0))*CK50*CK48</f>
        <v>0</v>
      </c>
      <c r="CL121" s="47" cm="1">
        <f t="array" ref="CL121">INDEX(prod_est,$H$15+$I$15-1,MATCH(CL53,$BQ$53:$DQ$53,0))*CL50*CL48</f>
        <v>0</v>
      </c>
      <c r="CM121" s="47" cm="1">
        <f t="array" ref="CM121">INDEX(prod_est,$H$15+$I$15-1,MATCH(CM53,$BQ$53:$DQ$53,0))*CM50*CM48</f>
        <v>0</v>
      </c>
      <c r="CN121" s="47" cm="1">
        <f t="array" ref="CN121">INDEX(prod_est,$H$15+$I$15-1,MATCH(CN53,$BQ$53:$DQ$53,0))*CN50*CN48</f>
        <v>0</v>
      </c>
      <c r="CO121" s="47" cm="1">
        <f t="array" ref="CO121">INDEX(prod_est,$H$15+$I$15-1,MATCH(CO53,$BQ$53:$DQ$53,0))*CO50*CO48</f>
        <v>0</v>
      </c>
      <c r="CP121" s="47" cm="1">
        <f t="array" ref="CP121">INDEX(prod_est,$H$15+$I$15-1,MATCH(CP53,$BQ$53:$DQ$53,0))*CP50*CP48</f>
        <v>0</v>
      </c>
      <c r="CQ121" s="47" cm="1">
        <f t="array" ref="CQ121">INDEX(prod_est,$H$15+$I$15-1,MATCH(CQ53,$BQ$53:$DQ$53,0))*CQ50*CQ48</f>
        <v>0</v>
      </c>
      <c r="CR121" s="47" cm="1">
        <f t="array" ref="CR121">INDEX(prod_est,$H$15+$I$15-1,MATCH(CR53,$BQ$53:$DQ$53,0))*CR50*CR48</f>
        <v>0</v>
      </c>
      <c r="CS121" s="47" cm="1">
        <f t="array" ref="CS121">INDEX(prod_est,$H$15+$I$15-1,MATCH(CS53,$BQ$53:$DQ$53,0))*CS50*CS48</f>
        <v>0</v>
      </c>
      <c r="CT121" s="47" cm="1">
        <f t="array" ref="CT121">INDEX(prod_est,$H$15+$I$15-1,MATCH(CT53,$BQ$53:$DQ$53,0))*CT50*CT48</f>
        <v>0</v>
      </c>
      <c r="CU121" s="47" cm="1">
        <f t="array" ref="CU121">INDEX(prod_est,$H$15+$I$15-1,MATCH(CU53,$BQ$53:$DQ$53,0))*CU50*CU48</f>
        <v>0</v>
      </c>
      <c r="CV121" s="47" cm="1">
        <f t="array" ref="CV121">INDEX(prod_est,$H$15+$I$15-1,MATCH(CV53,$BQ$53:$DQ$53,0))*CV50*CV48</f>
        <v>0</v>
      </c>
      <c r="CW121" s="47" cm="1">
        <f t="array" ref="CW121">INDEX(prod_est,$H$15+$I$15-1,MATCH(CW53,$BQ$53:$DQ$53,0))*CW50*CW48</f>
        <v>0</v>
      </c>
      <c r="CX121" s="47" cm="1">
        <f t="array" ref="CX121">INDEX(prod_est,$H$15+$I$15-1,MATCH(CX53,$BQ$53:$DQ$53,0))*CX50*CX48</f>
        <v>0</v>
      </c>
      <c r="CY121" s="47" cm="1">
        <f t="array" ref="CY121">INDEX(prod_est,$H$15+$I$15-1,MATCH(CY53,$BQ$53:$DQ$53,0))*CY50*CY48</f>
        <v>0</v>
      </c>
      <c r="CZ121" s="47" cm="1">
        <f t="array" ref="CZ121">INDEX(prod_est,$H$15+$I$15-1,MATCH(CZ53,$BQ$53:$DQ$53,0))*CZ50*CZ48</f>
        <v>0</v>
      </c>
      <c r="DA121" s="47" cm="1">
        <f t="array" ref="DA121">INDEX(prod_est,$H$15+$I$15-1,MATCH(DA53,$BQ$53:$DQ$53,0))*DA50*DA48</f>
        <v>0</v>
      </c>
      <c r="DB121" s="47" cm="1">
        <f t="array" ref="DB121">INDEX(prod_est,$H$15+$I$15-1,MATCH(DB53,$BQ$53:$DQ$53,0))*DB50*DB48</f>
        <v>0</v>
      </c>
      <c r="DC121" s="47" cm="1">
        <f t="array" ref="DC121">INDEX(prod_est,$H$15+$I$15-1,MATCH(DC53,$BQ$53:$DQ$53,0))*DC50*DC48</f>
        <v>0</v>
      </c>
      <c r="DD121" s="47" cm="1">
        <f t="array" ref="DD121">INDEX(prod_est,$H$15+$I$15-1,MATCH(DD53,$BQ$53:$DQ$53,0))*DD50*DD48</f>
        <v>0</v>
      </c>
      <c r="DE121" s="47" cm="1">
        <f t="array" ref="DE121">INDEX(prod_est,$H$15+$I$15-1,MATCH(DE53,$BQ$53:$DQ$53,0))*DE50*DE48</f>
        <v>0</v>
      </c>
      <c r="DF121" s="47" cm="1">
        <f t="array" ref="DF121">INDEX(prod_est,$H$15+$I$15-1,MATCH(DF53,$BQ$53:$DQ$53,0))*DF50*DF48</f>
        <v>0</v>
      </c>
      <c r="DG121" s="47" cm="1">
        <f t="array" ref="DG121">INDEX(prod_est,$H$15+$I$15-1,MATCH(DG53,$BQ$53:$DQ$53,0))*DG50*DG48</f>
        <v>0</v>
      </c>
      <c r="DH121" s="47" cm="1">
        <f t="array" ref="DH121">INDEX(prod_est,$H$15+$I$15-1,MATCH(DH53,$BQ$53:$DQ$53,0))*DH50*DH48</f>
        <v>0</v>
      </c>
      <c r="DI121" s="47" cm="1">
        <f t="array" ref="DI121">INDEX(prod_est,$H$15+$I$15-1,MATCH(DI53,$BQ$53:$DQ$53,0))*DI50*DI48</f>
        <v>0</v>
      </c>
      <c r="DJ121" s="47" cm="1">
        <f t="array" ref="DJ121">INDEX(prod_est,$H$15+$I$15-1,MATCH(DJ53,$BQ$53:$DQ$53,0))*DJ50*DJ48</f>
        <v>0</v>
      </c>
      <c r="DK121" s="47" cm="1">
        <f t="array" ref="DK121">INDEX(prod_est,$H$15+$I$15-1,MATCH(DK53,$BQ$53:$DQ$53,0))*DK50*DK48</f>
        <v>0</v>
      </c>
      <c r="DL121" s="47" cm="1">
        <f t="array" ref="DL121">INDEX(prod_est,$H$15+$I$15-1,MATCH(DL53,$BQ$53:$DQ$53,0))*DL50*DL48</f>
        <v>0</v>
      </c>
      <c r="DM121" s="47" cm="1">
        <f t="array" ref="DM121">INDEX(prod_est,$H$15+$I$15-1,MATCH(DM53,$BQ$53:$DQ$53,0))*DM50*DM48</f>
        <v>0</v>
      </c>
      <c r="DN121" s="47" cm="1">
        <f t="array" ref="DN121">INDEX(prod_est,$H$15+$I$15-1,MATCH(DN53,$BQ$53:$DQ$53,0))*DN50*DN48</f>
        <v>0</v>
      </c>
      <c r="DO121" s="47" cm="1">
        <f t="array" ref="DO121">INDEX(prod_est,$H$15+$I$15-1,MATCH(DO53,$BQ$53:$DQ$53,0))*DO50*DO48</f>
        <v>0</v>
      </c>
      <c r="DP121" s="47" cm="1">
        <f t="array" ref="DP121">INDEX(prod_est,$H$15+$I$15-1,MATCH(DP53,$BQ$53:$DQ$53,0))*DP50*DP48</f>
        <v>0</v>
      </c>
      <c r="DQ121" s="47" cm="1">
        <f t="array" ref="DQ121">INDEX(prod_est,$H$15+$I$15-1,MATCH(DQ53,$BQ$53:$DQ$53,0))*DQ50*DQ48</f>
        <v>0</v>
      </c>
    </row>
    <row r="122" spans="1:121" x14ac:dyDescent="0.25">
      <c r="BL122" s="46" t="s">
        <v>4</v>
      </c>
      <c r="BM122" s="46" t="s">
        <v>154</v>
      </c>
      <c r="BN122" s="46"/>
      <c r="BO122" s="46"/>
      <c r="BP122" s="47">
        <f t="shared" si="184"/>
        <v>0</v>
      </c>
      <c r="BQ122" s="47">
        <f t="shared" ref="BQ122:CV122" si="187">BQ121*1000*$J$8*$J$9</f>
        <v>0</v>
      </c>
      <c r="BR122" s="47">
        <f t="shared" si="187"/>
        <v>0</v>
      </c>
      <c r="BS122" s="47">
        <f t="shared" si="187"/>
        <v>0</v>
      </c>
      <c r="BT122" s="47">
        <f t="shared" si="187"/>
        <v>0</v>
      </c>
      <c r="BU122" s="47">
        <f t="shared" si="187"/>
        <v>0</v>
      </c>
      <c r="BV122" s="47">
        <f t="shared" si="187"/>
        <v>0</v>
      </c>
      <c r="BW122" s="47">
        <f t="shared" si="187"/>
        <v>0</v>
      </c>
      <c r="BX122" s="47">
        <f t="shared" si="187"/>
        <v>0</v>
      </c>
      <c r="BY122" s="47">
        <f t="shared" si="187"/>
        <v>0</v>
      </c>
      <c r="BZ122" s="47">
        <f t="shared" si="187"/>
        <v>0</v>
      </c>
      <c r="CA122" s="47">
        <f t="shared" si="187"/>
        <v>0</v>
      </c>
      <c r="CB122" s="47">
        <f t="shared" si="187"/>
        <v>0</v>
      </c>
      <c r="CC122" s="47">
        <f t="shared" si="187"/>
        <v>0</v>
      </c>
      <c r="CD122" s="47">
        <f t="shared" si="187"/>
        <v>0</v>
      </c>
      <c r="CE122" s="47">
        <f t="shared" si="187"/>
        <v>0</v>
      </c>
      <c r="CF122" s="47">
        <f t="shared" si="187"/>
        <v>0</v>
      </c>
      <c r="CG122" s="47">
        <f t="shared" si="187"/>
        <v>0</v>
      </c>
      <c r="CH122" s="47">
        <f t="shared" si="187"/>
        <v>0</v>
      </c>
      <c r="CI122" s="47">
        <f t="shared" si="187"/>
        <v>0</v>
      </c>
      <c r="CJ122" s="47">
        <f t="shared" si="187"/>
        <v>0</v>
      </c>
      <c r="CK122" s="47">
        <f t="shared" si="187"/>
        <v>0</v>
      </c>
      <c r="CL122" s="47">
        <f t="shared" si="187"/>
        <v>0</v>
      </c>
      <c r="CM122" s="47">
        <f t="shared" si="187"/>
        <v>0</v>
      </c>
      <c r="CN122" s="47">
        <f t="shared" si="187"/>
        <v>0</v>
      </c>
      <c r="CO122" s="47">
        <f t="shared" si="187"/>
        <v>0</v>
      </c>
      <c r="CP122" s="47">
        <f t="shared" si="187"/>
        <v>0</v>
      </c>
      <c r="CQ122" s="47">
        <f t="shared" si="187"/>
        <v>0</v>
      </c>
      <c r="CR122" s="47">
        <f t="shared" si="187"/>
        <v>0</v>
      </c>
      <c r="CS122" s="47">
        <f t="shared" si="187"/>
        <v>0</v>
      </c>
      <c r="CT122" s="47">
        <f t="shared" si="187"/>
        <v>0</v>
      </c>
      <c r="CU122" s="47">
        <f t="shared" si="187"/>
        <v>0</v>
      </c>
      <c r="CV122" s="47">
        <f t="shared" si="187"/>
        <v>0</v>
      </c>
      <c r="CW122" s="47">
        <f t="shared" ref="CW122:DQ122" si="188">CW121*1000*$J$8*$J$9</f>
        <v>0</v>
      </c>
      <c r="CX122" s="47">
        <f t="shared" si="188"/>
        <v>0</v>
      </c>
      <c r="CY122" s="47">
        <f t="shared" si="188"/>
        <v>0</v>
      </c>
      <c r="CZ122" s="47">
        <f t="shared" si="188"/>
        <v>0</v>
      </c>
      <c r="DA122" s="47">
        <f t="shared" si="188"/>
        <v>0</v>
      </c>
      <c r="DB122" s="47">
        <f t="shared" si="188"/>
        <v>0</v>
      </c>
      <c r="DC122" s="47">
        <f t="shared" si="188"/>
        <v>0</v>
      </c>
      <c r="DD122" s="47">
        <f t="shared" si="188"/>
        <v>0</v>
      </c>
      <c r="DE122" s="47">
        <f t="shared" si="188"/>
        <v>0</v>
      </c>
      <c r="DF122" s="47">
        <f t="shared" si="188"/>
        <v>0</v>
      </c>
      <c r="DG122" s="47">
        <f t="shared" si="188"/>
        <v>0</v>
      </c>
      <c r="DH122" s="47">
        <f t="shared" si="188"/>
        <v>0</v>
      </c>
      <c r="DI122" s="47">
        <f t="shared" si="188"/>
        <v>0</v>
      </c>
      <c r="DJ122" s="47">
        <f t="shared" si="188"/>
        <v>0</v>
      </c>
      <c r="DK122" s="47">
        <f t="shared" si="188"/>
        <v>0</v>
      </c>
      <c r="DL122" s="47">
        <f t="shared" si="188"/>
        <v>0</v>
      </c>
      <c r="DM122" s="47">
        <f t="shared" si="188"/>
        <v>0</v>
      </c>
      <c r="DN122" s="47">
        <f t="shared" si="188"/>
        <v>0</v>
      </c>
      <c r="DO122" s="47">
        <f t="shared" si="188"/>
        <v>0</v>
      </c>
      <c r="DP122" s="47">
        <f t="shared" si="188"/>
        <v>0</v>
      </c>
      <c r="DQ122" s="47">
        <f t="shared" si="188"/>
        <v>0</v>
      </c>
    </row>
    <row r="123" spans="1:121" x14ac:dyDescent="0.25">
      <c r="BL123" s="50" t="s">
        <v>4</v>
      </c>
      <c r="BM123" s="50" t="s">
        <v>168</v>
      </c>
      <c r="BN123" s="50"/>
      <c r="BO123" s="50"/>
      <c r="BP123" s="56">
        <f t="shared" si="184"/>
        <v>0</v>
      </c>
      <c r="BQ123" s="56">
        <f t="shared" ref="BQ123:CV123" si="189">BQ120+BQ122</f>
        <v>0</v>
      </c>
      <c r="BR123" s="56">
        <f t="shared" si="189"/>
        <v>0</v>
      </c>
      <c r="BS123" s="56">
        <f t="shared" si="189"/>
        <v>0</v>
      </c>
      <c r="BT123" s="56">
        <f t="shared" si="189"/>
        <v>0</v>
      </c>
      <c r="BU123" s="56">
        <f t="shared" si="189"/>
        <v>0</v>
      </c>
      <c r="BV123" s="56">
        <f t="shared" si="189"/>
        <v>0</v>
      </c>
      <c r="BW123" s="56">
        <f t="shared" si="189"/>
        <v>0</v>
      </c>
      <c r="BX123" s="56">
        <f t="shared" si="189"/>
        <v>0</v>
      </c>
      <c r="BY123" s="56">
        <f t="shared" si="189"/>
        <v>0</v>
      </c>
      <c r="BZ123" s="56">
        <f t="shared" si="189"/>
        <v>0</v>
      </c>
      <c r="CA123" s="56">
        <f t="shared" si="189"/>
        <v>0</v>
      </c>
      <c r="CB123" s="56">
        <f t="shared" si="189"/>
        <v>0</v>
      </c>
      <c r="CC123" s="56">
        <f t="shared" si="189"/>
        <v>0</v>
      </c>
      <c r="CD123" s="56">
        <f t="shared" si="189"/>
        <v>0</v>
      </c>
      <c r="CE123" s="56">
        <f t="shared" si="189"/>
        <v>0</v>
      </c>
      <c r="CF123" s="56">
        <f t="shared" si="189"/>
        <v>0</v>
      </c>
      <c r="CG123" s="56">
        <f t="shared" si="189"/>
        <v>0</v>
      </c>
      <c r="CH123" s="56">
        <f t="shared" si="189"/>
        <v>0</v>
      </c>
      <c r="CI123" s="56">
        <f t="shared" si="189"/>
        <v>0</v>
      </c>
      <c r="CJ123" s="56">
        <f t="shared" si="189"/>
        <v>0</v>
      </c>
      <c r="CK123" s="56">
        <f t="shared" si="189"/>
        <v>0</v>
      </c>
      <c r="CL123" s="56">
        <f t="shared" si="189"/>
        <v>0</v>
      </c>
      <c r="CM123" s="56">
        <f t="shared" si="189"/>
        <v>0</v>
      </c>
      <c r="CN123" s="56">
        <f t="shared" si="189"/>
        <v>0</v>
      </c>
      <c r="CO123" s="56">
        <f t="shared" si="189"/>
        <v>0</v>
      </c>
      <c r="CP123" s="56">
        <f t="shared" si="189"/>
        <v>0</v>
      </c>
      <c r="CQ123" s="56">
        <f t="shared" si="189"/>
        <v>0</v>
      </c>
      <c r="CR123" s="56">
        <f t="shared" si="189"/>
        <v>0</v>
      </c>
      <c r="CS123" s="56">
        <f t="shared" si="189"/>
        <v>0</v>
      </c>
      <c r="CT123" s="56">
        <f t="shared" si="189"/>
        <v>0</v>
      </c>
      <c r="CU123" s="56">
        <f t="shared" si="189"/>
        <v>0</v>
      </c>
      <c r="CV123" s="56">
        <f t="shared" si="189"/>
        <v>0</v>
      </c>
      <c r="CW123" s="56">
        <f t="shared" ref="CW123:DQ123" si="190">CW120+CW122</f>
        <v>0</v>
      </c>
      <c r="CX123" s="56">
        <f t="shared" si="190"/>
        <v>0</v>
      </c>
      <c r="CY123" s="56">
        <f t="shared" si="190"/>
        <v>0</v>
      </c>
      <c r="CZ123" s="56">
        <f t="shared" si="190"/>
        <v>0</v>
      </c>
      <c r="DA123" s="56">
        <f t="shared" si="190"/>
        <v>0</v>
      </c>
      <c r="DB123" s="56">
        <f t="shared" si="190"/>
        <v>0</v>
      </c>
      <c r="DC123" s="56">
        <f t="shared" si="190"/>
        <v>0</v>
      </c>
      <c r="DD123" s="56">
        <f t="shared" si="190"/>
        <v>0</v>
      </c>
      <c r="DE123" s="56">
        <f t="shared" si="190"/>
        <v>0</v>
      </c>
      <c r="DF123" s="56">
        <f t="shared" si="190"/>
        <v>0</v>
      </c>
      <c r="DG123" s="56">
        <f t="shared" si="190"/>
        <v>0</v>
      </c>
      <c r="DH123" s="56">
        <f t="shared" si="190"/>
        <v>0</v>
      </c>
      <c r="DI123" s="56">
        <f t="shared" si="190"/>
        <v>0</v>
      </c>
      <c r="DJ123" s="56">
        <f t="shared" si="190"/>
        <v>0</v>
      </c>
      <c r="DK123" s="56">
        <f t="shared" si="190"/>
        <v>0</v>
      </c>
      <c r="DL123" s="56">
        <f t="shared" si="190"/>
        <v>0</v>
      </c>
      <c r="DM123" s="56">
        <f t="shared" si="190"/>
        <v>0</v>
      </c>
      <c r="DN123" s="56">
        <f t="shared" si="190"/>
        <v>0</v>
      </c>
      <c r="DO123" s="56">
        <f t="shared" si="190"/>
        <v>0</v>
      </c>
      <c r="DP123" s="56">
        <f t="shared" si="190"/>
        <v>0</v>
      </c>
      <c r="DQ123" s="56">
        <f t="shared" si="190"/>
        <v>0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dimension ref="A1:DQ123"/>
  <sheetViews>
    <sheetView showGridLines="0" workbookViewId="0">
      <selection activeCell="CC115" sqref="CC115"/>
    </sheetView>
  </sheetViews>
  <sheetFormatPr defaultRowHeight="15" x14ac:dyDescent="0.25"/>
  <cols>
    <col min="2" max="2" width="29.85546875" customWidth="1"/>
    <col min="3" max="3" width="25.5703125" customWidth="1"/>
    <col min="4" max="5" width="26.7109375" customWidth="1"/>
    <col min="6" max="6" width="16.85546875" customWidth="1"/>
    <col min="7" max="8" width="14.42578125" customWidth="1"/>
    <col min="10" max="11" width="14.5703125" customWidth="1"/>
    <col min="65" max="65" width="27.5703125" customWidth="1"/>
    <col min="69" max="101" width="10.5703125" bestFit="1" customWidth="1"/>
  </cols>
  <sheetData>
    <row r="1" spans="1:121" x14ac:dyDescent="0.25">
      <c r="A1" s="6" t="s">
        <v>174</v>
      </c>
    </row>
    <row r="2" spans="1:121" x14ac:dyDescent="0.25">
      <c r="A2" s="6" t="s">
        <v>175</v>
      </c>
    </row>
    <row r="3" spans="1:121" x14ac:dyDescent="0.25">
      <c r="G3" s="34" t="str">
        <f>A18&amp;" 2018"</f>
        <v>09_ROK 2018</v>
      </c>
      <c r="H3" s="34" t="s">
        <v>138</v>
      </c>
      <c r="J3" s="34" t="s">
        <v>122</v>
      </c>
      <c r="K3" s="34"/>
    </row>
    <row r="4" spans="1:121" x14ac:dyDescent="0.25">
      <c r="G4" s="35">
        <v>0</v>
      </c>
      <c r="H4" s="36" t="s">
        <v>139</v>
      </c>
      <c r="J4" s="54">
        <v>91239.132511703443</v>
      </c>
      <c r="K4" s="36" t="s">
        <v>160</v>
      </c>
    </row>
    <row r="5" spans="1:121" x14ac:dyDescent="0.25">
      <c r="G5" s="41">
        <f>INDEX(amm_prop,MATCH(A15,Chem_assumptions!$A$36:$A$56,0),1)</f>
        <v>0</v>
      </c>
      <c r="H5" s="36" t="str">
        <f t="shared" ref="H5" si="0">"amm_2018_"&amp;A15</f>
        <v>amm_2018_09_ROK</v>
      </c>
      <c r="J5" s="54">
        <v>52546.097258049114</v>
      </c>
      <c r="K5" s="36" t="s">
        <v>161</v>
      </c>
    </row>
    <row r="6" spans="1:121" x14ac:dyDescent="0.25">
      <c r="G6" s="41">
        <f>INDEX(amm_prop,MATCH(A16,Chem_assumptions!$A$36:$A$56,0),2)</f>
        <v>0</v>
      </c>
      <c r="H6" s="36" t="str">
        <f>"amm_2050_"&amp;A15</f>
        <v>amm_2050_09_ROK</v>
      </c>
      <c r="J6" s="54">
        <v>60189.165950128976</v>
      </c>
      <c r="K6" s="36" t="s">
        <v>162</v>
      </c>
    </row>
    <row r="7" spans="1:121" x14ac:dyDescent="0.25">
      <c r="J7" s="51">
        <v>0.8</v>
      </c>
      <c r="K7" s="36" t="s">
        <v>163</v>
      </c>
    </row>
    <row r="8" spans="1:121" x14ac:dyDescent="0.25">
      <c r="J8" s="51">
        <v>250</v>
      </c>
      <c r="K8" s="36" t="s">
        <v>166</v>
      </c>
    </row>
    <row r="9" spans="1:121" x14ac:dyDescent="0.25">
      <c r="J9" s="52">
        <v>3.6E-9</v>
      </c>
      <c r="K9" s="36" t="s">
        <v>164</v>
      </c>
    </row>
    <row r="10" spans="1:121" x14ac:dyDescent="0.25">
      <c r="J10" s="51">
        <v>0</v>
      </c>
      <c r="K10" s="36" t="s">
        <v>165</v>
      </c>
    </row>
    <row r="12" spans="1:121" x14ac:dyDescent="0.25">
      <c r="L12">
        <v>2019</v>
      </c>
      <c r="M12">
        <v>2020</v>
      </c>
      <c r="N12">
        <v>2021</v>
      </c>
      <c r="O12">
        <v>2022</v>
      </c>
      <c r="P12">
        <v>2023</v>
      </c>
      <c r="Q12">
        <v>2024</v>
      </c>
      <c r="R12">
        <v>2025</v>
      </c>
      <c r="S12">
        <v>2026</v>
      </c>
      <c r="T12">
        <v>2027</v>
      </c>
      <c r="U12">
        <v>2028</v>
      </c>
      <c r="V12">
        <v>2029</v>
      </c>
      <c r="W12">
        <v>2030</v>
      </c>
      <c r="X12">
        <v>2031</v>
      </c>
      <c r="Y12">
        <v>2032</v>
      </c>
      <c r="Z12">
        <v>2033</v>
      </c>
      <c r="AA12">
        <v>2034</v>
      </c>
      <c r="AB12">
        <v>2035</v>
      </c>
      <c r="AC12">
        <v>2036</v>
      </c>
      <c r="AD12">
        <v>2037</v>
      </c>
      <c r="AE12">
        <v>2038</v>
      </c>
      <c r="AF12">
        <v>2039</v>
      </c>
      <c r="AG12">
        <v>2040</v>
      </c>
      <c r="AH12">
        <v>2041</v>
      </c>
      <c r="AI12">
        <v>2042</v>
      </c>
      <c r="AJ12">
        <v>2043</v>
      </c>
      <c r="AK12">
        <v>2044</v>
      </c>
      <c r="AL12">
        <v>2045</v>
      </c>
      <c r="AM12">
        <v>2046</v>
      </c>
      <c r="AN12">
        <v>2047</v>
      </c>
      <c r="AO12">
        <v>2048</v>
      </c>
      <c r="AP12">
        <v>2049</v>
      </c>
      <c r="AQ12">
        <v>2050</v>
      </c>
      <c r="AR12">
        <v>2051</v>
      </c>
      <c r="AS12">
        <v>2052</v>
      </c>
      <c r="AT12">
        <v>2053</v>
      </c>
      <c r="AU12">
        <v>2054</v>
      </c>
      <c r="AV12">
        <v>2055</v>
      </c>
      <c r="AW12">
        <v>2056</v>
      </c>
      <c r="AX12">
        <v>2057</v>
      </c>
      <c r="AY12">
        <v>2058</v>
      </c>
      <c r="AZ12">
        <v>2059</v>
      </c>
      <c r="BA12">
        <v>2060</v>
      </c>
      <c r="BB12">
        <v>2061</v>
      </c>
      <c r="BC12">
        <v>2062</v>
      </c>
      <c r="BD12">
        <v>2063</v>
      </c>
      <c r="BE12">
        <v>2064</v>
      </c>
      <c r="BF12">
        <v>2065</v>
      </c>
      <c r="BG12">
        <v>2066</v>
      </c>
      <c r="BH12">
        <v>2067</v>
      </c>
      <c r="BI12">
        <v>2068</v>
      </c>
      <c r="BJ12">
        <v>2069</v>
      </c>
      <c r="BK12">
        <v>2070</v>
      </c>
      <c r="BL12" s="6" t="s">
        <v>140</v>
      </c>
    </row>
    <row r="13" spans="1:121" x14ac:dyDescent="0.25">
      <c r="A13" s="1" t="s">
        <v>99</v>
      </c>
      <c r="B13" s="1"/>
      <c r="C13" s="1"/>
      <c r="D13" s="1"/>
      <c r="E13" s="1"/>
      <c r="F13" s="1"/>
      <c r="G13" s="1"/>
      <c r="H13" s="28" t="s">
        <v>132</v>
      </c>
      <c r="I13" s="29"/>
      <c r="J13" s="29"/>
      <c r="K13" s="30" t="s">
        <v>133</v>
      </c>
      <c r="L13" s="27" t="s">
        <v>137</v>
      </c>
      <c r="M13" s="31"/>
      <c r="N13" s="31"/>
      <c r="O13" s="31"/>
      <c r="P13" s="31"/>
      <c r="Q13" s="31"/>
      <c r="R13" s="31"/>
      <c r="S13" s="31"/>
      <c r="T13" s="31"/>
      <c r="U13" s="31"/>
      <c r="V13" s="31"/>
      <c r="W13" s="31"/>
      <c r="X13" s="31"/>
      <c r="Y13" s="31"/>
      <c r="Z13" s="31"/>
      <c r="AA13" s="31"/>
      <c r="AB13" s="31"/>
      <c r="AC13" s="31"/>
      <c r="AD13" s="31"/>
      <c r="AE13" s="31"/>
      <c r="AF13" s="31"/>
      <c r="AG13" s="31"/>
      <c r="AH13" s="31"/>
      <c r="AI13" s="31"/>
      <c r="AJ13" s="31"/>
      <c r="AK13" s="31"/>
      <c r="AL13" s="31"/>
      <c r="AM13" s="31"/>
      <c r="AN13" s="31"/>
      <c r="AO13" s="31"/>
      <c r="AP13" s="31"/>
      <c r="AQ13" s="31"/>
      <c r="AR13" s="31"/>
      <c r="AS13" s="31"/>
      <c r="AT13" s="31"/>
      <c r="AU13" s="31"/>
      <c r="AV13" s="31"/>
      <c r="AW13" s="31"/>
      <c r="AX13" s="31"/>
      <c r="AY13" s="31"/>
      <c r="AZ13" s="31"/>
      <c r="BA13" s="31"/>
      <c r="BB13" s="31"/>
      <c r="BC13" s="31"/>
      <c r="BD13" s="31"/>
      <c r="BE13" s="31"/>
      <c r="BF13" s="31"/>
      <c r="BG13" s="31"/>
      <c r="BH13" s="31"/>
      <c r="BI13" s="31"/>
      <c r="BJ13" s="31"/>
      <c r="BK13" s="31"/>
      <c r="BL13" s="37" t="s">
        <v>141</v>
      </c>
      <c r="BM13" s="38"/>
      <c r="BN13" s="39" t="s">
        <v>142</v>
      </c>
      <c r="BO13" s="38"/>
      <c r="BP13" s="40" t="s">
        <v>143</v>
      </c>
      <c r="BQ13" s="32"/>
      <c r="BR13" s="32"/>
      <c r="BS13" s="32"/>
      <c r="BT13" s="32"/>
      <c r="BU13" s="32"/>
      <c r="BV13" s="32"/>
      <c r="BW13" s="32"/>
      <c r="BX13" s="32"/>
      <c r="BY13" s="32"/>
      <c r="BZ13" s="32"/>
      <c r="CA13" s="32"/>
      <c r="CB13" s="32"/>
      <c r="CC13" s="32"/>
      <c r="CD13" s="32"/>
      <c r="CE13" s="32"/>
      <c r="CF13" s="32"/>
      <c r="CG13" s="32"/>
      <c r="CH13" s="32"/>
      <c r="CI13" s="32"/>
      <c r="CJ13" s="32"/>
      <c r="CK13" s="32"/>
      <c r="CL13" s="32"/>
      <c r="CM13" s="32"/>
      <c r="CN13" s="32"/>
      <c r="CO13" s="32"/>
      <c r="CP13" s="32"/>
      <c r="CQ13" s="32"/>
      <c r="CR13" s="32"/>
      <c r="CS13" s="32"/>
      <c r="CT13" s="32"/>
      <c r="CU13" s="32"/>
      <c r="CV13" s="32"/>
      <c r="CW13" s="32"/>
      <c r="CX13" s="32"/>
      <c r="CY13" s="32"/>
      <c r="CZ13" s="32"/>
      <c r="DA13" s="32"/>
      <c r="DB13" s="32"/>
      <c r="DC13" s="32"/>
      <c r="DD13" s="32"/>
      <c r="DE13" s="32"/>
      <c r="DF13" s="32"/>
      <c r="DG13" s="32"/>
      <c r="DH13" s="32"/>
      <c r="DI13" s="32"/>
      <c r="DJ13" s="32"/>
      <c r="DK13" s="32"/>
      <c r="DL13" s="32"/>
      <c r="DM13" s="32"/>
      <c r="DN13" s="32"/>
      <c r="DO13" s="32"/>
      <c r="DP13" s="32"/>
      <c r="DQ13" s="32"/>
    </row>
    <row r="14" spans="1:121" x14ac:dyDescent="0.25">
      <c r="A14" s="2" t="s">
        <v>0</v>
      </c>
      <c r="B14" s="2" t="s">
        <v>1</v>
      </c>
      <c r="C14" s="2" t="s">
        <v>66</v>
      </c>
      <c r="D14" s="2" t="s">
        <v>2</v>
      </c>
      <c r="E14" s="37" t="s">
        <v>173</v>
      </c>
      <c r="F14" s="3" t="s">
        <v>171</v>
      </c>
      <c r="G14" s="3" t="s">
        <v>3</v>
      </c>
      <c r="H14" s="31" t="s">
        <v>0</v>
      </c>
      <c r="I14" s="31" t="s">
        <v>134</v>
      </c>
      <c r="J14" s="31" t="s">
        <v>135</v>
      </c>
      <c r="K14" s="32" t="s">
        <v>136</v>
      </c>
      <c r="L14" s="31" t="str">
        <f t="shared" ref="L14:AQ14" si="1">"EI_"&amp;L12</f>
        <v>EI_2019</v>
      </c>
      <c r="M14" s="31" t="str">
        <f t="shared" si="1"/>
        <v>EI_2020</v>
      </c>
      <c r="N14" s="31" t="str">
        <f t="shared" si="1"/>
        <v>EI_2021</v>
      </c>
      <c r="O14" s="31" t="str">
        <f t="shared" si="1"/>
        <v>EI_2022</v>
      </c>
      <c r="P14" s="31" t="str">
        <f t="shared" si="1"/>
        <v>EI_2023</v>
      </c>
      <c r="Q14" s="31" t="str">
        <f t="shared" si="1"/>
        <v>EI_2024</v>
      </c>
      <c r="R14" s="31" t="str">
        <f t="shared" si="1"/>
        <v>EI_2025</v>
      </c>
      <c r="S14" s="31" t="str">
        <f t="shared" si="1"/>
        <v>EI_2026</v>
      </c>
      <c r="T14" s="31" t="str">
        <f t="shared" si="1"/>
        <v>EI_2027</v>
      </c>
      <c r="U14" s="31" t="str">
        <f t="shared" si="1"/>
        <v>EI_2028</v>
      </c>
      <c r="V14" s="31" t="str">
        <f t="shared" si="1"/>
        <v>EI_2029</v>
      </c>
      <c r="W14" s="31" t="str">
        <f t="shared" si="1"/>
        <v>EI_2030</v>
      </c>
      <c r="X14" s="31" t="str">
        <f t="shared" si="1"/>
        <v>EI_2031</v>
      </c>
      <c r="Y14" s="31" t="str">
        <f t="shared" si="1"/>
        <v>EI_2032</v>
      </c>
      <c r="Z14" s="31" t="str">
        <f t="shared" si="1"/>
        <v>EI_2033</v>
      </c>
      <c r="AA14" s="31" t="str">
        <f t="shared" si="1"/>
        <v>EI_2034</v>
      </c>
      <c r="AB14" s="31" t="str">
        <f t="shared" si="1"/>
        <v>EI_2035</v>
      </c>
      <c r="AC14" s="31" t="str">
        <f t="shared" si="1"/>
        <v>EI_2036</v>
      </c>
      <c r="AD14" s="31" t="str">
        <f t="shared" si="1"/>
        <v>EI_2037</v>
      </c>
      <c r="AE14" s="31" t="str">
        <f t="shared" si="1"/>
        <v>EI_2038</v>
      </c>
      <c r="AF14" s="31" t="str">
        <f t="shared" si="1"/>
        <v>EI_2039</v>
      </c>
      <c r="AG14" s="31" t="str">
        <f t="shared" si="1"/>
        <v>EI_2040</v>
      </c>
      <c r="AH14" s="31" t="str">
        <f t="shared" si="1"/>
        <v>EI_2041</v>
      </c>
      <c r="AI14" s="31" t="str">
        <f t="shared" si="1"/>
        <v>EI_2042</v>
      </c>
      <c r="AJ14" s="31" t="str">
        <f t="shared" si="1"/>
        <v>EI_2043</v>
      </c>
      <c r="AK14" s="31" t="str">
        <f t="shared" si="1"/>
        <v>EI_2044</v>
      </c>
      <c r="AL14" s="31" t="str">
        <f t="shared" si="1"/>
        <v>EI_2045</v>
      </c>
      <c r="AM14" s="31" t="str">
        <f t="shared" si="1"/>
        <v>EI_2046</v>
      </c>
      <c r="AN14" s="31" t="str">
        <f t="shared" si="1"/>
        <v>EI_2047</v>
      </c>
      <c r="AO14" s="31" t="str">
        <f t="shared" si="1"/>
        <v>EI_2048</v>
      </c>
      <c r="AP14" s="31" t="str">
        <f t="shared" si="1"/>
        <v>EI_2049</v>
      </c>
      <c r="AQ14" s="31" t="str">
        <f t="shared" si="1"/>
        <v>EI_2050</v>
      </c>
      <c r="AR14" s="31" t="str">
        <f t="shared" ref="AR14:BK14" si="2">"EI_"&amp;AR12</f>
        <v>EI_2051</v>
      </c>
      <c r="AS14" s="31" t="str">
        <f t="shared" si="2"/>
        <v>EI_2052</v>
      </c>
      <c r="AT14" s="31" t="str">
        <f t="shared" si="2"/>
        <v>EI_2053</v>
      </c>
      <c r="AU14" s="31" t="str">
        <f t="shared" si="2"/>
        <v>EI_2054</v>
      </c>
      <c r="AV14" s="31" t="str">
        <f t="shared" si="2"/>
        <v>EI_2055</v>
      </c>
      <c r="AW14" s="31" t="str">
        <f t="shared" si="2"/>
        <v>EI_2056</v>
      </c>
      <c r="AX14" s="31" t="str">
        <f t="shared" si="2"/>
        <v>EI_2057</v>
      </c>
      <c r="AY14" s="31" t="str">
        <f t="shared" si="2"/>
        <v>EI_2058</v>
      </c>
      <c r="AZ14" s="31" t="str">
        <f t="shared" si="2"/>
        <v>EI_2059</v>
      </c>
      <c r="BA14" s="31" t="str">
        <f t="shared" si="2"/>
        <v>EI_2060</v>
      </c>
      <c r="BB14" s="31" t="str">
        <f t="shared" si="2"/>
        <v>EI_2061</v>
      </c>
      <c r="BC14" s="31" t="str">
        <f t="shared" si="2"/>
        <v>EI_2062</v>
      </c>
      <c r="BD14" s="31" t="str">
        <f t="shared" si="2"/>
        <v>EI_2063</v>
      </c>
      <c r="BE14" s="31" t="str">
        <f t="shared" si="2"/>
        <v>EI_2064</v>
      </c>
      <c r="BF14" s="31" t="str">
        <f t="shared" si="2"/>
        <v>EI_2065</v>
      </c>
      <c r="BG14" s="31" t="str">
        <f t="shared" si="2"/>
        <v>EI_2066</v>
      </c>
      <c r="BH14" s="31" t="str">
        <f t="shared" si="2"/>
        <v>EI_2067</v>
      </c>
      <c r="BI14" s="31" t="str">
        <f t="shared" si="2"/>
        <v>EI_2068</v>
      </c>
      <c r="BJ14" s="31" t="str">
        <f t="shared" si="2"/>
        <v>EI_2069</v>
      </c>
      <c r="BK14" s="31" t="str">
        <f t="shared" si="2"/>
        <v>EI_2070</v>
      </c>
      <c r="BL14" s="37" t="s">
        <v>144</v>
      </c>
      <c r="BM14" s="37" t="s">
        <v>145</v>
      </c>
      <c r="BN14" s="37"/>
      <c r="BO14" s="37"/>
      <c r="BP14" s="32">
        <v>2017</v>
      </c>
      <c r="BQ14" s="32">
        <v>2018</v>
      </c>
      <c r="BR14" s="32">
        <v>2019</v>
      </c>
      <c r="BS14" s="32">
        <v>2020</v>
      </c>
      <c r="BT14" s="32">
        <v>2021</v>
      </c>
      <c r="BU14" s="32">
        <v>2022</v>
      </c>
      <c r="BV14" s="32">
        <v>2023</v>
      </c>
      <c r="BW14" s="32">
        <v>2024</v>
      </c>
      <c r="BX14" s="32">
        <v>2025</v>
      </c>
      <c r="BY14" s="32">
        <v>2026</v>
      </c>
      <c r="BZ14" s="32">
        <v>2027</v>
      </c>
      <c r="CA14" s="32">
        <v>2028</v>
      </c>
      <c r="CB14" s="32">
        <v>2029</v>
      </c>
      <c r="CC14" s="32">
        <v>2030</v>
      </c>
      <c r="CD14" s="32">
        <v>2031</v>
      </c>
      <c r="CE14" s="32">
        <v>2032</v>
      </c>
      <c r="CF14" s="32">
        <v>2033</v>
      </c>
      <c r="CG14" s="32">
        <v>2034</v>
      </c>
      <c r="CH14" s="32">
        <v>2035</v>
      </c>
      <c r="CI14" s="32">
        <v>2036</v>
      </c>
      <c r="CJ14" s="32">
        <v>2037</v>
      </c>
      <c r="CK14" s="32">
        <v>2038</v>
      </c>
      <c r="CL14" s="32">
        <v>2039</v>
      </c>
      <c r="CM14" s="32">
        <v>2040</v>
      </c>
      <c r="CN14" s="32">
        <v>2041</v>
      </c>
      <c r="CO14" s="32">
        <v>2042</v>
      </c>
      <c r="CP14" s="32">
        <v>2043</v>
      </c>
      <c r="CQ14" s="32">
        <v>2044</v>
      </c>
      <c r="CR14" s="32">
        <v>2045</v>
      </c>
      <c r="CS14" s="32">
        <v>2046</v>
      </c>
      <c r="CT14" s="32">
        <v>2047</v>
      </c>
      <c r="CU14" s="32">
        <v>2048</v>
      </c>
      <c r="CV14" s="32">
        <v>2049</v>
      </c>
      <c r="CW14" s="32">
        <v>2050</v>
      </c>
      <c r="CX14" s="32">
        <v>2051</v>
      </c>
      <c r="CY14" s="32">
        <v>2052</v>
      </c>
      <c r="CZ14" s="32">
        <v>2053</v>
      </c>
      <c r="DA14" s="32">
        <v>2054</v>
      </c>
      <c r="DB14" s="32">
        <v>2055</v>
      </c>
      <c r="DC14" s="32">
        <v>2056</v>
      </c>
      <c r="DD14" s="32">
        <v>2057</v>
      </c>
      <c r="DE14" s="32">
        <v>2058</v>
      </c>
      <c r="DF14" s="32">
        <v>2059</v>
      </c>
      <c r="DG14" s="32">
        <v>2060</v>
      </c>
      <c r="DH14" s="32">
        <v>2061</v>
      </c>
      <c r="DI14" s="32">
        <v>2062</v>
      </c>
      <c r="DJ14" s="32">
        <v>2063</v>
      </c>
      <c r="DK14" s="32">
        <v>2064</v>
      </c>
      <c r="DL14" s="32">
        <v>2065</v>
      </c>
      <c r="DM14" s="32">
        <v>2066</v>
      </c>
      <c r="DN14" s="32">
        <v>2067</v>
      </c>
      <c r="DO14" s="32">
        <v>2068</v>
      </c>
      <c r="DP14" s="32">
        <v>2069</v>
      </c>
      <c r="DQ14" s="32">
        <v>2070</v>
      </c>
    </row>
    <row r="15" spans="1:121" x14ac:dyDescent="0.25">
      <c r="A15" t="s">
        <v>45</v>
      </c>
      <c r="B15" t="s">
        <v>5</v>
      </c>
      <c r="C15" t="s">
        <v>5</v>
      </c>
      <c r="D15" t="s">
        <v>172</v>
      </c>
      <c r="E15" s="46" t="s">
        <v>37</v>
      </c>
      <c r="F15" s="4">
        <v>0</v>
      </c>
      <c r="G15" s="4">
        <v>0</v>
      </c>
      <c r="H15">
        <f>MATCH(A15,Production_est!$A$4:$A$339,0)</f>
        <v>129</v>
      </c>
      <c r="I15">
        <f>IFERROR(MATCH(E15,Production_est!$D$4:$D$339,0),"-")</f>
        <v>3</v>
      </c>
      <c r="J15" s="4" cm="1">
        <f t="array" ref="J15">IFERROR(INDEX(Production_est!$E$4:$E$339,I15+H15-1),"-")</f>
        <v>30138.6285649493</v>
      </c>
      <c r="K15" s="33">
        <f t="shared" ref="K15:K46" si="3">IFERROR(G15/J15,0)</f>
        <v>0</v>
      </c>
      <c r="L15" s="33">
        <f t="shared" ref="L15:AP22" si="4">K15*(1-$G$4)</f>
        <v>0</v>
      </c>
      <c r="M15" s="33">
        <f t="shared" si="4"/>
        <v>0</v>
      </c>
      <c r="N15" s="33">
        <f t="shared" si="4"/>
        <v>0</v>
      </c>
      <c r="O15" s="33">
        <f t="shared" si="4"/>
        <v>0</v>
      </c>
      <c r="P15" s="33">
        <f t="shared" si="4"/>
        <v>0</v>
      </c>
      <c r="Q15" s="33">
        <f t="shared" si="4"/>
        <v>0</v>
      </c>
      <c r="R15" s="33">
        <f t="shared" si="4"/>
        <v>0</v>
      </c>
      <c r="S15" s="33">
        <f t="shared" si="4"/>
        <v>0</v>
      </c>
      <c r="T15" s="33">
        <f t="shared" si="4"/>
        <v>0</v>
      </c>
      <c r="U15" s="33">
        <f t="shared" si="4"/>
        <v>0</v>
      </c>
      <c r="V15" s="33">
        <f t="shared" si="4"/>
        <v>0</v>
      </c>
      <c r="W15" s="33">
        <f t="shared" si="4"/>
        <v>0</v>
      </c>
      <c r="X15" s="33">
        <f t="shared" si="4"/>
        <v>0</v>
      </c>
      <c r="Y15" s="33">
        <f t="shared" si="4"/>
        <v>0</v>
      </c>
      <c r="Z15" s="33">
        <f t="shared" si="4"/>
        <v>0</v>
      </c>
      <c r="AA15" s="33">
        <f t="shared" si="4"/>
        <v>0</v>
      </c>
      <c r="AB15" s="33">
        <f t="shared" si="4"/>
        <v>0</v>
      </c>
      <c r="AC15" s="33">
        <f t="shared" si="4"/>
        <v>0</v>
      </c>
      <c r="AD15" s="33">
        <f t="shared" si="4"/>
        <v>0</v>
      </c>
      <c r="AE15" s="33">
        <f t="shared" si="4"/>
        <v>0</v>
      </c>
      <c r="AF15" s="33">
        <f t="shared" si="4"/>
        <v>0</v>
      </c>
      <c r="AG15" s="33">
        <f t="shared" si="4"/>
        <v>0</v>
      </c>
      <c r="AH15" s="33">
        <f t="shared" si="4"/>
        <v>0</v>
      </c>
      <c r="AI15" s="33">
        <f t="shared" si="4"/>
        <v>0</v>
      </c>
      <c r="AJ15" s="33">
        <f t="shared" si="4"/>
        <v>0</v>
      </c>
      <c r="AK15" s="33">
        <f t="shared" si="4"/>
        <v>0</v>
      </c>
      <c r="AL15" s="33">
        <f t="shared" si="4"/>
        <v>0</v>
      </c>
      <c r="AM15" s="33">
        <f t="shared" si="4"/>
        <v>0</v>
      </c>
      <c r="AN15" s="33">
        <f t="shared" si="4"/>
        <v>0</v>
      </c>
      <c r="AO15" s="33">
        <f t="shared" si="4"/>
        <v>0</v>
      </c>
      <c r="AP15" s="33">
        <f t="shared" si="4"/>
        <v>0</v>
      </c>
      <c r="AQ15" s="33">
        <f t="shared" ref="AQ15:BK15" si="5">AP15*(1-$G$4)</f>
        <v>0</v>
      </c>
      <c r="AR15" s="33">
        <f t="shared" si="5"/>
        <v>0</v>
      </c>
      <c r="AS15" s="33">
        <f t="shared" si="5"/>
        <v>0</v>
      </c>
      <c r="AT15" s="33">
        <f t="shared" si="5"/>
        <v>0</v>
      </c>
      <c r="AU15" s="33">
        <f t="shared" si="5"/>
        <v>0</v>
      </c>
      <c r="AV15" s="33">
        <f t="shared" si="5"/>
        <v>0</v>
      </c>
      <c r="AW15" s="33">
        <f t="shared" si="5"/>
        <v>0</v>
      </c>
      <c r="AX15" s="33">
        <f t="shared" si="5"/>
        <v>0</v>
      </c>
      <c r="AY15" s="33">
        <f t="shared" si="5"/>
        <v>0</v>
      </c>
      <c r="AZ15" s="33">
        <f t="shared" si="5"/>
        <v>0</v>
      </c>
      <c r="BA15" s="33">
        <f t="shared" si="5"/>
        <v>0</v>
      </c>
      <c r="BB15" s="33">
        <f t="shared" si="5"/>
        <v>0</v>
      </c>
      <c r="BC15" s="33">
        <f t="shared" si="5"/>
        <v>0</v>
      </c>
      <c r="BD15" s="33">
        <f t="shared" si="5"/>
        <v>0</v>
      </c>
      <c r="BE15" s="33">
        <f t="shared" si="5"/>
        <v>0</v>
      </c>
      <c r="BF15" s="33">
        <f t="shared" si="5"/>
        <v>0</v>
      </c>
      <c r="BG15" s="33">
        <f t="shared" si="5"/>
        <v>0</v>
      </c>
      <c r="BH15" s="33">
        <f t="shared" si="5"/>
        <v>0</v>
      </c>
      <c r="BI15" s="33">
        <f t="shared" si="5"/>
        <v>0</v>
      </c>
      <c r="BJ15" s="33">
        <f t="shared" si="5"/>
        <v>0</v>
      </c>
      <c r="BK15" s="33">
        <f t="shared" si="5"/>
        <v>0</v>
      </c>
      <c r="BL15" t="str">
        <f t="shared" ref="BL15:BL46" si="6">A15</f>
        <v>09_ROK</v>
      </c>
      <c r="BM15" t="str">
        <f t="shared" ref="BM15:BM46" si="7">"d_nonenergy_"&amp;C15</f>
        <v>d_nonenergy_1_x_coal_thermal</v>
      </c>
      <c r="BP15" s="4">
        <f t="shared" ref="BP15:BP46" si="8">F15</f>
        <v>0</v>
      </c>
      <c r="BQ15" s="4">
        <f t="shared" ref="BQ15:BQ46" si="9">G15</f>
        <v>0</v>
      </c>
      <c r="BR15" s="4" cm="1">
        <f t="array" ref="BR15">L15*INDEX(prod_est,$H15+$I15-1,MATCH(BR$14,$BQ$14:$DQ$14,0))</f>
        <v>0</v>
      </c>
      <c r="BS15" s="4" cm="1">
        <f t="array" ref="BS15">M15*INDEX(prod_est,$H15+$I15-1,MATCH(BS$14,$BQ$14:$DQ$14,0))</f>
        <v>0</v>
      </c>
      <c r="BT15" s="4" cm="1">
        <f t="array" ref="BT15">N15*INDEX(prod_est,$H15+$I15-1,MATCH(BT$14,$BQ$14:$DQ$14,0))</f>
        <v>0</v>
      </c>
      <c r="BU15" s="4" cm="1">
        <f t="array" ref="BU15">O15*INDEX(prod_est,$H15+$I15-1,MATCH(BU$14,$BQ$14:$DQ$14,0))</f>
        <v>0</v>
      </c>
      <c r="BV15" s="4" cm="1">
        <f t="array" ref="BV15">P15*INDEX(prod_est,$H15+$I15-1,MATCH(BV$14,$BQ$14:$DQ$14,0))</f>
        <v>0</v>
      </c>
      <c r="BW15" s="4" cm="1">
        <f t="array" ref="BW15">Q15*INDEX(prod_est,$H15+$I15-1,MATCH(BW$14,$BQ$14:$DQ$14,0))</f>
        <v>0</v>
      </c>
      <c r="BX15" s="4" cm="1">
        <f t="array" ref="BX15">R15*INDEX(prod_est,$H15+$I15-1,MATCH(BX$14,$BQ$14:$DQ$14,0))</f>
        <v>0</v>
      </c>
      <c r="BY15" s="4" cm="1">
        <f t="array" ref="BY15">S15*INDEX(prod_est,$H15+$I15-1,MATCH(BY$14,$BQ$14:$DQ$14,0))</f>
        <v>0</v>
      </c>
      <c r="BZ15" s="4" cm="1">
        <f t="array" ref="BZ15">T15*INDEX(prod_est,$H15+$I15-1,MATCH(BZ$14,$BQ$14:$DQ$14,0))</f>
        <v>0</v>
      </c>
      <c r="CA15" s="4" cm="1">
        <f t="array" ref="CA15">U15*INDEX(prod_est,$H15+$I15-1,MATCH(CA$14,$BQ$14:$DQ$14,0))</f>
        <v>0</v>
      </c>
      <c r="CB15" s="4" cm="1">
        <f t="array" ref="CB15">V15*INDEX(prod_est,$H15+$I15-1,MATCH(CB$14,$BQ$14:$DQ$14,0))</f>
        <v>0</v>
      </c>
      <c r="CC15" s="4" cm="1">
        <f t="array" ref="CC15">W15*INDEX(prod_est,$H15+$I15-1,MATCH(CC$14,$BQ$14:$DQ$14,0))</f>
        <v>0</v>
      </c>
      <c r="CD15" s="4" cm="1">
        <f t="array" ref="CD15">X15*INDEX(prod_est,$H15+$I15-1,MATCH(CD$14,$BQ$14:$DQ$14,0))</f>
        <v>0</v>
      </c>
      <c r="CE15" s="4" cm="1">
        <f t="array" ref="CE15">Y15*INDEX(prod_est,$H15+$I15-1,MATCH(CE$14,$BQ$14:$DQ$14,0))</f>
        <v>0</v>
      </c>
      <c r="CF15" s="4" cm="1">
        <f t="array" ref="CF15">Z15*INDEX(prod_est,$H15+$I15-1,MATCH(CF$14,$BQ$14:$DQ$14,0))</f>
        <v>0</v>
      </c>
      <c r="CG15" s="4" cm="1">
        <f t="array" ref="CG15">AA15*INDEX(prod_est,$H15+$I15-1,MATCH(CG$14,$BQ$14:$DQ$14,0))</f>
        <v>0</v>
      </c>
      <c r="CH15" s="4" cm="1">
        <f t="array" ref="CH15">AB15*INDEX(prod_est,$H15+$I15-1,MATCH(CH$14,$BQ$14:$DQ$14,0))</f>
        <v>0</v>
      </c>
      <c r="CI15" s="4" cm="1">
        <f t="array" ref="CI15">AC15*INDEX(prod_est,$H15+$I15-1,MATCH(CI$14,$BQ$14:$DQ$14,0))</f>
        <v>0</v>
      </c>
      <c r="CJ15" s="4" cm="1">
        <f t="array" ref="CJ15">AD15*INDEX(prod_est,$H15+$I15-1,MATCH(CJ$14,$BQ$14:$DQ$14,0))</f>
        <v>0</v>
      </c>
      <c r="CK15" s="4" cm="1">
        <f t="array" ref="CK15">AE15*INDEX(prod_est,$H15+$I15-1,MATCH(CK$14,$BQ$14:$DQ$14,0))</f>
        <v>0</v>
      </c>
      <c r="CL15" s="4" cm="1">
        <f t="array" ref="CL15">AF15*INDEX(prod_est,$H15+$I15-1,MATCH(CL$14,$BQ$14:$DQ$14,0))</f>
        <v>0</v>
      </c>
      <c r="CM15" s="4" cm="1">
        <f t="array" ref="CM15">AG15*INDEX(prod_est,$H15+$I15-1,MATCH(CM$14,$BQ$14:$DQ$14,0))</f>
        <v>0</v>
      </c>
      <c r="CN15" s="4" cm="1">
        <f t="array" ref="CN15">AH15*INDEX(prod_est,$H15+$I15-1,MATCH(CN$14,$BQ$14:$DQ$14,0))</f>
        <v>0</v>
      </c>
      <c r="CO15" s="4" cm="1">
        <f t="array" ref="CO15">AI15*INDEX(prod_est,$H15+$I15-1,MATCH(CO$14,$BQ$14:$DQ$14,0))</f>
        <v>0</v>
      </c>
      <c r="CP15" s="4" cm="1">
        <f t="array" ref="CP15">AJ15*INDEX(prod_est,$H15+$I15-1,MATCH(CP$14,$BQ$14:$DQ$14,0))</f>
        <v>0</v>
      </c>
      <c r="CQ15" s="4" cm="1">
        <f t="array" ref="CQ15">AK15*INDEX(prod_est,$H15+$I15-1,MATCH(CQ$14,$BQ$14:$DQ$14,0))</f>
        <v>0</v>
      </c>
      <c r="CR15" s="4" cm="1">
        <f t="array" ref="CR15">AL15*INDEX(prod_est,$H15+$I15-1,MATCH(CR$14,$BQ$14:$DQ$14,0))</f>
        <v>0</v>
      </c>
      <c r="CS15" s="4" cm="1">
        <f t="array" ref="CS15">AM15*INDEX(prod_est,$H15+$I15-1,MATCH(CS$14,$BQ$14:$DQ$14,0))</f>
        <v>0</v>
      </c>
      <c r="CT15" s="4" cm="1">
        <f t="array" ref="CT15">AN15*INDEX(prod_est,$H15+$I15-1,MATCH(CT$14,$BQ$14:$DQ$14,0))</f>
        <v>0</v>
      </c>
      <c r="CU15" s="4" cm="1">
        <f t="array" ref="CU15">AO15*INDEX(prod_est,$H15+$I15-1,MATCH(CU$14,$BQ$14:$DQ$14,0))</f>
        <v>0</v>
      </c>
      <c r="CV15" s="4" cm="1">
        <f t="array" ref="CV15">AP15*INDEX(prod_est,$H15+$I15-1,MATCH(CV$14,$BQ$14:$DQ$14,0))</f>
        <v>0</v>
      </c>
      <c r="CW15" s="4" cm="1">
        <f t="array" ref="CW15">AQ15*INDEX(prod_est,$H15+$I15-1,MATCH(CW$14,$BQ$14:$DQ$14,0))</f>
        <v>0</v>
      </c>
      <c r="CX15" s="4" cm="1">
        <f t="array" ref="CX15">AR15*INDEX(prod_est,$H15+$I15-1,MATCH(CX$14,$BQ$14:$DQ$14,0))</f>
        <v>0</v>
      </c>
      <c r="CY15" s="4" cm="1">
        <f t="array" ref="CY15">AS15*INDEX(prod_est,$H15+$I15-1,MATCH(CY$14,$BQ$14:$DQ$14,0))</f>
        <v>0</v>
      </c>
      <c r="CZ15" s="4" cm="1">
        <f t="array" ref="CZ15">AT15*INDEX(prod_est,$H15+$I15-1,MATCH(CZ$14,$BQ$14:$DQ$14,0))</f>
        <v>0</v>
      </c>
      <c r="DA15" s="4" cm="1">
        <f t="array" ref="DA15">AU15*INDEX(prod_est,$H15+$I15-1,MATCH(DA$14,$BQ$14:$DQ$14,0))</f>
        <v>0</v>
      </c>
      <c r="DB15" s="4" cm="1">
        <f t="array" ref="DB15">AV15*INDEX(prod_est,$H15+$I15-1,MATCH(DB$14,$BQ$14:$DQ$14,0))</f>
        <v>0</v>
      </c>
      <c r="DC15" s="4" cm="1">
        <f t="array" ref="DC15">AW15*INDEX(prod_est,$H15+$I15-1,MATCH(DC$14,$BQ$14:$DQ$14,0))</f>
        <v>0</v>
      </c>
      <c r="DD15" s="4" cm="1">
        <f t="array" ref="DD15">AX15*INDEX(prod_est,$H15+$I15-1,MATCH(DD$14,$BQ$14:$DQ$14,0))</f>
        <v>0</v>
      </c>
      <c r="DE15" s="4" cm="1">
        <f t="array" ref="DE15">AY15*INDEX(prod_est,$H15+$I15-1,MATCH(DE$14,$BQ$14:$DQ$14,0))</f>
        <v>0</v>
      </c>
      <c r="DF15" s="4" cm="1">
        <f t="array" ref="DF15">AZ15*INDEX(prod_est,$H15+$I15-1,MATCH(DF$14,$BQ$14:$DQ$14,0))</f>
        <v>0</v>
      </c>
      <c r="DG15" s="4" cm="1">
        <f t="array" ref="DG15">BA15*INDEX(prod_est,$H15+$I15-1,MATCH(DG$14,$BQ$14:$DQ$14,0))</f>
        <v>0</v>
      </c>
      <c r="DH15" s="4" cm="1">
        <f t="array" ref="DH15">BB15*INDEX(prod_est,$H15+$I15-1,MATCH(DH$14,$BQ$14:$DQ$14,0))</f>
        <v>0</v>
      </c>
      <c r="DI15" s="4" cm="1">
        <f t="array" ref="DI15">BC15*INDEX(prod_est,$H15+$I15-1,MATCH(DI$14,$BQ$14:$DQ$14,0))</f>
        <v>0</v>
      </c>
      <c r="DJ15" s="4" cm="1">
        <f t="array" ref="DJ15">BD15*INDEX(prod_est,$H15+$I15-1,MATCH(DJ$14,$BQ$14:$DQ$14,0))</f>
        <v>0</v>
      </c>
      <c r="DK15" s="4" cm="1">
        <f t="array" ref="DK15">BE15*INDEX(prod_est,$H15+$I15-1,MATCH(DK$14,$BQ$14:$DQ$14,0))</f>
        <v>0</v>
      </c>
      <c r="DL15" s="4" cm="1">
        <f t="array" ref="DL15">BF15*INDEX(prod_est,$H15+$I15-1,MATCH(DL$14,$BQ$14:$DQ$14,0))</f>
        <v>0</v>
      </c>
      <c r="DM15" s="4" cm="1">
        <f t="array" ref="DM15">BG15*INDEX(prod_est,$H15+$I15-1,MATCH(DM$14,$BQ$14:$DQ$14,0))</f>
        <v>0</v>
      </c>
      <c r="DN15" s="4" cm="1">
        <f t="array" ref="DN15">BH15*INDEX(prod_est,$H15+$I15-1,MATCH(DN$14,$BQ$14:$DQ$14,0))</f>
        <v>0</v>
      </c>
      <c r="DO15" s="4" cm="1">
        <f t="array" ref="DO15">BI15*INDEX(prod_est,$H15+$I15-1,MATCH(DO$14,$BQ$14:$DQ$14,0))</f>
        <v>0</v>
      </c>
      <c r="DP15" s="4" cm="1">
        <f t="array" ref="DP15">BJ15*INDEX(prod_est,$H15+$I15-1,MATCH(DP$14,$BQ$14:$DQ$14,0))</f>
        <v>0</v>
      </c>
      <c r="DQ15" s="4" cm="1">
        <f t="array" ref="DQ15">BK15*INDEX(prod_est,$H15+$I15-1,MATCH(DQ$14,$BQ$14:$DQ$14,0))</f>
        <v>0</v>
      </c>
    </row>
    <row r="16" spans="1:121" x14ac:dyDescent="0.25">
      <c r="A16" t="s">
        <v>45</v>
      </c>
      <c r="B16" t="s">
        <v>6</v>
      </c>
      <c r="C16" t="s">
        <v>6</v>
      </c>
      <c r="D16" t="s">
        <v>172</v>
      </c>
      <c r="E16" s="46" t="s">
        <v>37</v>
      </c>
      <c r="F16" s="4">
        <v>0</v>
      </c>
      <c r="G16" s="4">
        <v>0</v>
      </c>
      <c r="H16">
        <f>MATCH(A16,Production_est!$A$4:$A$339,0)</f>
        <v>129</v>
      </c>
      <c r="I16">
        <f>IFERROR(MATCH(E16,Production_est!$D$4:$D$339,0),"-")</f>
        <v>3</v>
      </c>
      <c r="J16" s="4" cm="1">
        <f t="array" ref="J16">IFERROR(INDEX(Production_est!$E$4:$E$339,I16+H16-1),"-")</f>
        <v>30138.6285649493</v>
      </c>
      <c r="K16" s="33">
        <f t="shared" si="3"/>
        <v>0</v>
      </c>
      <c r="L16" s="33">
        <f t="shared" si="4"/>
        <v>0</v>
      </c>
      <c r="M16" s="33">
        <f t="shared" si="4"/>
        <v>0</v>
      </c>
      <c r="N16" s="33">
        <f t="shared" si="4"/>
        <v>0</v>
      </c>
      <c r="O16" s="33">
        <f t="shared" si="4"/>
        <v>0</v>
      </c>
      <c r="P16" s="33">
        <f t="shared" si="4"/>
        <v>0</v>
      </c>
      <c r="Q16" s="33">
        <f t="shared" si="4"/>
        <v>0</v>
      </c>
      <c r="R16" s="33">
        <f t="shared" si="4"/>
        <v>0</v>
      </c>
      <c r="S16" s="33">
        <f t="shared" si="4"/>
        <v>0</v>
      </c>
      <c r="T16" s="33">
        <f t="shared" si="4"/>
        <v>0</v>
      </c>
      <c r="U16" s="33">
        <f t="shared" si="4"/>
        <v>0</v>
      </c>
      <c r="V16" s="33">
        <f t="shared" si="4"/>
        <v>0</v>
      </c>
      <c r="W16" s="33">
        <f t="shared" si="4"/>
        <v>0</v>
      </c>
      <c r="X16" s="33">
        <f t="shared" si="4"/>
        <v>0</v>
      </c>
      <c r="Y16" s="33">
        <f t="shared" si="4"/>
        <v>0</v>
      </c>
      <c r="Z16" s="33">
        <f t="shared" si="4"/>
        <v>0</v>
      </c>
      <c r="AA16" s="33">
        <f t="shared" si="4"/>
        <v>0</v>
      </c>
      <c r="AB16" s="33">
        <f t="shared" si="4"/>
        <v>0</v>
      </c>
      <c r="AC16" s="33">
        <f t="shared" si="4"/>
        <v>0</v>
      </c>
      <c r="AD16" s="33">
        <f t="shared" si="4"/>
        <v>0</v>
      </c>
      <c r="AE16" s="33">
        <f t="shared" si="4"/>
        <v>0</v>
      </c>
      <c r="AF16" s="33">
        <f t="shared" si="4"/>
        <v>0</v>
      </c>
      <c r="AG16" s="33">
        <f t="shared" si="4"/>
        <v>0</v>
      </c>
      <c r="AH16" s="33">
        <f t="shared" si="4"/>
        <v>0</v>
      </c>
      <c r="AI16" s="33">
        <f t="shared" si="4"/>
        <v>0</v>
      </c>
      <c r="AJ16" s="33">
        <f t="shared" si="4"/>
        <v>0</v>
      </c>
      <c r="AK16" s="33">
        <f t="shared" si="4"/>
        <v>0</v>
      </c>
      <c r="AL16" s="33">
        <f t="shared" si="4"/>
        <v>0</v>
      </c>
      <c r="AM16" s="33">
        <f t="shared" si="4"/>
        <v>0</v>
      </c>
      <c r="AN16" s="33">
        <f t="shared" si="4"/>
        <v>0</v>
      </c>
      <c r="AO16" s="33">
        <f t="shared" si="4"/>
        <v>0</v>
      </c>
      <c r="AP16" s="33">
        <f t="shared" si="4"/>
        <v>0</v>
      </c>
      <c r="AQ16" s="33">
        <f t="shared" ref="AQ16:BK16" si="10">AP16*(1-$G$4)</f>
        <v>0</v>
      </c>
      <c r="AR16" s="33">
        <f t="shared" si="10"/>
        <v>0</v>
      </c>
      <c r="AS16" s="33">
        <f t="shared" si="10"/>
        <v>0</v>
      </c>
      <c r="AT16" s="33">
        <f t="shared" si="10"/>
        <v>0</v>
      </c>
      <c r="AU16" s="33">
        <f t="shared" si="10"/>
        <v>0</v>
      </c>
      <c r="AV16" s="33">
        <f t="shared" si="10"/>
        <v>0</v>
      </c>
      <c r="AW16" s="33">
        <f t="shared" si="10"/>
        <v>0</v>
      </c>
      <c r="AX16" s="33">
        <f t="shared" si="10"/>
        <v>0</v>
      </c>
      <c r="AY16" s="33">
        <f t="shared" si="10"/>
        <v>0</v>
      </c>
      <c r="AZ16" s="33">
        <f t="shared" si="10"/>
        <v>0</v>
      </c>
      <c r="BA16" s="33">
        <f t="shared" si="10"/>
        <v>0</v>
      </c>
      <c r="BB16" s="33">
        <f t="shared" si="10"/>
        <v>0</v>
      </c>
      <c r="BC16" s="33">
        <f t="shared" si="10"/>
        <v>0</v>
      </c>
      <c r="BD16" s="33">
        <f t="shared" si="10"/>
        <v>0</v>
      </c>
      <c r="BE16" s="33">
        <f t="shared" si="10"/>
        <v>0</v>
      </c>
      <c r="BF16" s="33">
        <f t="shared" si="10"/>
        <v>0</v>
      </c>
      <c r="BG16" s="33">
        <f t="shared" si="10"/>
        <v>0</v>
      </c>
      <c r="BH16" s="33">
        <f t="shared" si="10"/>
        <v>0</v>
      </c>
      <c r="BI16" s="33">
        <f t="shared" si="10"/>
        <v>0</v>
      </c>
      <c r="BJ16" s="33">
        <f t="shared" si="10"/>
        <v>0</v>
      </c>
      <c r="BK16" s="33">
        <f t="shared" si="10"/>
        <v>0</v>
      </c>
      <c r="BL16" t="str">
        <f t="shared" si="6"/>
        <v>09_ROK</v>
      </c>
      <c r="BM16" t="str">
        <f t="shared" si="7"/>
        <v>d_nonenergy_1_1_coking_coal</v>
      </c>
      <c r="BP16" s="4">
        <f t="shared" si="8"/>
        <v>0</v>
      </c>
      <c r="BQ16" s="4">
        <f t="shared" si="9"/>
        <v>0</v>
      </c>
      <c r="BR16" s="4" cm="1">
        <f t="array" ref="BR16">L16*INDEX(prod_est,$H16+$I16-1,MATCH(BR$14,$BQ$14:$DQ$14,0))</f>
        <v>0</v>
      </c>
      <c r="BS16" s="4" cm="1">
        <f t="array" ref="BS16">M16*INDEX(prod_est,$H16+$I16-1,MATCH(BS$14,$BQ$14:$DQ$14,0))</f>
        <v>0</v>
      </c>
      <c r="BT16" s="4" cm="1">
        <f t="array" ref="BT16">N16*INDEX(prod_est,$H16+$I16-1,MATCH(BT$14,$BQ$14:$DQ$14,0))</f>
        <v>0</v>
      </c>
      <c r="BU16" s="4" cm="1">
        <f t="array" ref="BU16">O16*INDEX(prod_est,$H16+$I16-1,MATCH(BU$14,$BQ$14:$DQ$14,0))</f>
        <v>0</v>
      </c>
      <c r="BV16" s="4" cm="1">
        <f t="array" ref="BV16">P16*INDEX(prod_est,$H16+$I16-1,MATCH(BV$14,$BQ$14:$DQ$14,0))</f>
        <v>0</v>
      </c>
      <c r="BW16" s="4" cm="1">
        <f t="array" ref="BW16">Q16*INDEX(prod_est,$H16+$I16-1,MATCH(BW$14,$BQ$14:$DQ$14,0))</f>
        <v>0</v>
      </c>
      <c r="BX16" s="4" cm="1">
        <f t="array" ref="BX16">R16*INDEX(prod_est,$H16+$I16-1,MATCH(BX$14,$BQ$14:$DQ$14,0))</f>
        <v>0</v>
      </c>
      <c r="BY16" s="4" cm="1">
        <f t="array" ref="BY16">S16*INDEX(prod_est,$H16+$I16-1,MATCH(BY$14,$BQ$14:$DQ$14,0))</f>
        <v>0</v>
      </c>
      <c r="BZ16" s="4" cm="1">
        <f t="array" ref="BZ16">T16*INDEX(prod_est,$H16+$I16-1,MATCH(BZ$14,$BQ$14:$DQ$14,0))</f>
        <v>0</v>
      </c>
      <c r="CA16" s="4" cm="1">
        <f t="array" ref="CA16">U16*INDEX(prod_est,$H16+$I16-1,MATCH(CA$14,$BQ$14:$DQ$14,0))</f>
        <v>0</v>
      </c>
      <c r="CB16" s="4" cm="1">
        <f t="array" ref="CB16">V16*INDEX(prod_est,$H16+$I16-1,MATCH(CB$14,$BQ$14:$DQ$14,0))</f>
        <v>0</v>
      </c>
      <c r="CC16" s="4" cm="1">
        <f t="array" ref="CC16">W16*INDEX(prod_est,$H16+$I16-1,MATCH(CC$14,$BQ$14:$DQ$14,0))</f>
        <v>0</v>
      </c>
      <c r="CD16" s="4" cm="1">
        <f t="array" ref="CD16">X16*INDEX(prod_est,$H16+$I16-1,MATCH(CD$14,$BQ$14:$DQ$14,0))</f>
        <v>0</v>
      </c>
      <c r="CE16" s="4" cm="1">
        <f t="array" ref="CE16">Y16*INDEX(prod_est,$H16+$I16-1,MATCH(CE$14,$BQ$14:$DQ$14,0))</f>
        <v>0</v>
      </c>
      <c r="CF16" s="4" cm="1">
        <f t="array" ref="CF16">Z16*INDEX(prod_est,$H16+$I16-1,MATCH(CF$14,$BQ$14:$DQ$14,0))</f>
        <v>0</v>
      </c>
      <c r="CG16" s="4" cm="1">
        <f t="array" ref="CG16">AA16*INDEX(prod_est,$H16+$I16-1,MATCH(CG$14,$BQ$14:$DQ$14,0))</f>
        <v>0</v>
      </c>
      <c r="CH16" s="4" cm="1">
        <f t="array" ref="CH16">AB16*INDEX(prod_est,$H16+$I16-1,MATCH(CH$14,$BQ$14:$DQ$14,0))</f>
        <v>0</v>
      </c>
      <c r="CI16" s="4" cm="1">
        <f t="array" ref="CI16">AC16*INDEX(prod_est,$H16+$I16-1,MATCH(CI$14,$BQ$14:$DQ$14,0))</f>
        <v>0</v>
      </c>
      <c r="CJ16" s="4" cm="1">
        <f t="array" ref="CJ16">AD16*INDEX(prod_est,$H16+$I16-1,MATCH(CJ$14,$BQ$14:$DQ$14,0))</f>
        <v>0</v>
      </c>
      <c r="CK16" s="4" cm="1">
        <f t="array" ref="CK16">AE16*INDEX(prod_est,$H16+$I16-1,MATCH(CK$14,$BQ$14:$DQ$14,0))</f>
        <v>0</v>
      </c>
      <c r="CL16" s="4" cm="1">
        <f t="array" ref="CL16">AF16*INDEX(prod_est,$H16+$I16-1,MATCH(CL$14,$BQ$14:$DQ$14,0))</f>
        <v>0</v>
      </c>
      <c r="CM16" s="4" cm="1">
        <f t="array" ref="CM16">AG16*INDEX(prod_est,$H16+$I16-1,MATCH(CM$14,$BQ$14:$DQ$14,0))</f>
        <v>0</v>
      </c>
      <c r="CN16" s="4" cm="1">
        <f t="array" ref="CN16">AH16*INDEX(prod_est,$H16+$I16-1,MATCH(CN$14,$BQ$14:$DQ$14,0))</f>
        <v>0</v>
      </c>
      <c r="CO16" s="4" cm="1">
        <f t="array" ref="CO16">AI16*INDEX(prod_est,$H16+$I16-1,MATCH(CO$14,$BQ$14:$DQ$14,0))</f>
        <v>0</v>
      </c>
      <c r="CP16" s="4" cm="1">
        <f t="array" ref="CP16">AJ16*INDEX(prod_est,$H16+$I16-1,MATCH(CP$14,$BQ$14:$DQ$14,0))</f>
        <v>0</v>
      </c>
      <c r="CQ16" s="4" cm="1">
        <f t="array" ref="CQ16">AK16*INDEX(prod_est,$H16+$I16-1,MATCH(CQ$14,$BQ$14:$DQ$14,0))</f>
        <v>0</v>
      </c>
      <c r="CR16" s="4" cm="1">
        <f t="array" ref="CR16">AL16*INDEX(prod_est,$H16+$I16-1,MATCH(CR$14,$BQ$14:$DQ$14,0))</f>
        <v>0</v>
      </c>
      <c r="CS16" s="4" cm="1">
        <f t="array" ref="CS16">AM16*INDEX(prod_est,$H16+$I16-1,MATCH(CS$14,$BQ$14:$DQ$14,0))</f>
        <v>0</v>
      </c>
      <c r="CT16" s="4" cm="1">
        <f t="array" ref="CT16">AN16*INDEX(prod_est,$H16+$I16-1,MATCH(CT$14,$BQ$14:$DQ$14,0))</f>
        <v>0</v>
      </c>
      <c r="CU16" s="4" cm="1">
        <f t="array" ref="CU16">AO16*INDEX(prod_est,$H16+$I16-1,MATCH(CU$14,$BQ$14:$DQ$14,0))</f>
        <v>0</v>
      </c>
      <c r="CV16" s="4" cm="1">
        <f t="array" ref="CV16">AP16*INDEX(prod_est,$H16+$I16-1,MATCH(CV$14,$BQ$14:$DQ$14,0))</f>
        <v>0</v>
      </c>
      <c r="CW16" s="4" cm="1">
        <f t="array" ref="CW16">AQ16*INDEX(prod_est,$H16+$I16-1,MATCH(CW$14,$BQ$14:$DQ$14,0))</f>
        <v>0</v>
      </c>
      <c r="CX16" s="4" cm="1">
        <f t="array" ref="CX16">AR16*INDEX(prod_est,$H16+$I16-1,MATCH(CX$14,$BQ$14:$DQ$14,0))</f>
        <v>0</v>
      </c>
      <c r="CY16" s="4" cm="1">
        <f t="array" ref="CY16">AS16*INDEX(prod_est,$H16+$I16-1,MATCH(CY$14,$BQ$14:$DQ$14,0))</f>
        <v>0</v>
      </c>
      <c r="CZ16" s="4" cm="1">
        <f t="array" ref="CZ16">AT16*INDEX(prod_est,$H16+$I16-1,MATCH(CZ$14,$BQ$14:$DQ$14,0))</f>
        <v>0</v>
      </c>
      <c r="DA16" s="4" cm="1">
        <f t="array" ref="DA16">AU16*INDEX(prod_est,$H16+$I16-1,MATCH(DA$14,$BQ$14:$DQ$14,0))</f>
        <v>0</v>
      </c>
      <c r="DB16" s="4" cm="1">
        <f t="array" ref="DB16">AV16*INDEX(prod_est,$H16+$I16-1,MATCH(DB$14,$BQ$14:$DQ$14,0))</f>
        <v>0</v>
      </c>
      <c r="DC16" s="4" cm="1">
        <f t="array" ref="DC16">AW16*INDEX(prod_est,$H16+$I16-1,MATCH(DC$14,$BQ$14:$DQ$14,0))</f>
        <v>0</v>
      </c>
      <c r="DD16" s="4" cm="1">
        <f t="array" ref="DD16">AX16*INDEX(prod_est,$H16+$I16-1,MATCH(DD$14,$BQ$14:$DQ$14,0))</f>
        <v>0</v>
      </c>
      <c r="DE16" s="4" cm="1">
        <f t="array" ref="DE16">AY16*INDEX(prod_est,$H16+$I16-1,MATCH(DE$14,$BQ$14:$DQ$14,0))</f>
        <v>0</v>
      </c>
      <c r="DF16" s="4" cm="1">
        <f t="array" ref="DF16">AZ16*INDEX(prod_est,$H16+$I16-1,MATCH(DF$14,$BQ$14:$DQ$14,0))</f>
        <v>0</v>
      </c>
      <c r="DG16" s="4" cm="1">
        <f t="array" ref="DG16">BA16*INDEX(prod_est,$H16+$I16-1,MATCH(DG$14,$BQ$14:$DQ$14,0))</f>
        <v>0</v>
      </c>
      <c r="DH16" s="4" cm="1">
        <f t="array" ref="DH16">BB16*INDEX(prod_est,$H16+$I16-1,MATCH(DH$14,$BQ$14:$DQ$14,0))</f>
        <v>0</v>
      </c>
      <c r="DI16" s="4" cm="1">
        <f t="array" ref="DI16">BC16*INDEX(prod_est,$H16+$I16-1,MATCH(DI$14,$BQ$14:$DQ$14,0))</f>
        <v>0</v>
      </c>
      <c r="DJ16" s="4" cm="1">
        <f t="array" ref="DJ16">BD16*INDEX(prod_est,$H16+$I16-1,MATCH(DJ$14,$BQ$14:$DQ$14,0))</f>
        <v>0</v>
      </c>
      <c r="DK16" s="4" cm="1">
        <f t="array" ref="DK16">BE16*INDEX(prod_est,$H16+$I16-1,MATCH(DK$14,$BQ$14:$DQ$14,0))</f>
        <v>0</v>
      </c>
      <c r="DL16" s="4" cm="1">
        <f t="array" ref="DL16">BF16*INDEX(prod_est,$H16+$I16-1,MATCH(DL$14,$BQ$14:$DQ$14,0))</f>
        <v>0</v>
      </c>
      <c r="DM16" s="4" cm="1">
        <f t="array" ref="DM16">BG16*INDEX(prod_est,$H16+$I16-1,MATCH(DM$14,$BQ$14:$DQ$14,0))</f>
        <v>0</v>
      </c>
      <c r="DN16" s="4" cm="1">
        <f t="array" ref="DN16">BH16*INDEX(prod_est,$H16+$I16-1,MATCH(DN$14,$BQ$14:$DQ$14,0))</f>
        <v>0</v>
      </c>
      <c r="DO16" s="4" cm="1">
        <f t="array" ref="DO16">BI16*INDEX(prod_est,$H16+$I16-1,MATCH(DO$14,$BQ$14:$DQ$14,0))</f>
        <v>0</v>
      </c>
      <c r="DP16" s="4" cm="1">
        <f t="array" ref="DP16">BJ16*INDEX(prod_est,$H16+$I16-1,MATCH(DP$14,$BQ$14:$DQ$14,0))</f>
        <v>0</v>
      </c>
      <c r="DQ16" s="4" cm="1">
        <f t="array" ref="DQ16">BK16*INDEX(prod_est,$H16+$I16-1,MATCH(DQ$14,$BQ$14:$DQ$14,0))</f>
        <v>0</v>
      </c>
    </row>
    <row r="17" spans="1:121" x14ac:dyDescent="0.25">
      <c r="A17" t="s">
        <v>45</v>
      </c>
      <c r="B17" t="s">
        <v>7</v>
      </c>
      <c r="C17" t="s">
        <v>7</v>
      </c>
      <c r="D17" t="s">
        <v>172</v>
      </c>
      <c r="E17" s="46" t="s">
        <v>37</v>
      </c>
      <c r="F17" s="4">
        <v>0</v>
      </c>
      <c r="G17" s="4">
        <v>0</v>
      </c>
      <c r="H17">
        <f>MATCH(A17,Production_est!$A$4:$A$339,0)</f>
        <v>129</v>
      </c>
      <c r="I17">
        <f>IFERROR(MATCH(E17,Production_est!$D$4:$D$339,0),"-")</f>
        <v>3</v>
      </c>
      <c r="J17" s="4" cm="1">
        <f t="array" ref="J17">IFERROR(INDEX(Production_est!$E$4:$E$339,I17+H17-1),"-")</f>
        <v>30138.6285649493</v>
      </c>
      <c r="K17" s="33">
        <f t="shared" si="3"/>
        <v>0</v>
      </c>
      <c r="L17" s="33">
        <f t="shared" si="4"/>
        <v>0</v>
      </c>
      <c r="M17" s="33">
        <f t="shared" si="4"/>
        <v>0</v>
      </c>
      <c r="N17" s="33">
        <f t="shared" si="4"/>
        <v>0</v>
      </c>
      <c r="O17" s="33">
        <f t="shared" si="4"/>
        <v>0</v>
      </c>
      <c r="P17" s="33">
        <f t="shared" si="4"/>
        <v>0</v>
      </c>
      <c r="Q17" s="33">
        <f t="shared" si="4"/>
        <v>0</v>
      </c>
      <c r="R17" s="33">
        <f t="shared" si="4"/>
        <v>0</v>
      </c>
      <c r="S17" s="33">
        <f t="shared" si="4"/>
        <v>0</v>
      </c>
      <c r="T17" s="33">
        <f t="shared" si="4"/>
        <v>0</v>
      </c>
      <c r="U17" s="33">
        <f t="shared" si="4"/>
        <v>0</v>
      </c>
      <c r="V17" s="33">
        <f t="shared" si="4"/>
        <v>0</v>
      </c>
      <c r="W17" s="33">
        <f t="shared" si="4"/>
        <v>0</v>
      </c>
      <c r="X17" s="33">
        <f t="shared" si="4"/>
        <v>0</v>
      </c>
      <c r="Y17" s="33">
        <f t="shared" si="4"/>
        <v>0</v>
      </c>
      <c r="Z17" s="33">
        <f t="shared" si="4"/>
        <v>0</v>
      </c>
      <c r="AA17" s="33">
        <f t="shared" si="4"/>
        <v>0</v>
      </c>
      <c r="AB17" s="33">
        <f t="shared" si="4"/>
        <v>0</v>
      </c>
      <c r="AC17" s="33">
        <f t="shared" si="4"/>
        <v>0</v>
      </c>
      <c r="AD17" s="33">
        <f t="shared" si="4"/>
        <v>0</v>
      </c>
      <c r="AE17" s="33">
        <f t="shared" si="4"/>
        <v>0</v>
      </c>
      <c r="AF17" s="33">
        <f t="shared" si="4"/>
        <v>0</v>
      </c>
      <c r="AG17" s="33">
        <f t="shared" si="4"/>
        <v>0</v>
      </c>
      <c r="AH17" s="33">
        <f t="shared" si="4"/>
        <v>0</v>
      </c>
      <c r="AI17" s="33">
        <f t="shared" si="4"/>
        <v>0</v>
      </c>
      <c r="AJ17" s="33">
        <f t="shared" si="4"/>
        <v>0</v>
      </c>
      <c r="AK17" s="33">
        <f t="shared" si="4"/>
        <v>0</v>
      </c>
      <c r="AL17" s="33">
        <f t="shared" si="4"/>
        <v>0</v>
      </c>
      <c r="AM17" s="33">
        <f t="shared" si="4"/>
        <v>0</v>
      </c>
      <c r="AN17" s="33">
        <f t="shared" si="4"/>
        <v>0</v>
      </c>
      <c r="AO17" s="33">
        <f t="shared" si="4"/>
        <v>0</v>
      </c>
      <c r="AP17" s="33">
        <f t="shared" si="4"/>
        <v>0</v>
      </c>
      <c r="AQ17" s="33">
        <f t="shared" ref="AQ17:BK17" si="11">AP17*(1-$G$4)</f>
        <v>0</v>
      </c>
      <c r="AR17" s="33">
        <f t="shared" si="11"/>
        <v>0</v>
      </c>
      <c r="AS17" s="33">
        <f t="shared" si="11"/>
        <v>0</v>
      </c>
      <c r="AT17" s="33">
        <f t="shared" si="11"/>
        <v>0</v>
      </c>
      <c r="AU17" s="33">
        <f t="shared" si="11"/>
        <v>0</v>
      </c>
      <c r="AV17" s="33">
        <f t="shared" si="11"/>
        <v>0</v>
      </c>
      <c r="AW17" s="33">
        <f t="shared" si="11"/>
        <v>0</v>
      </c>
      <c r="AX17" s="33">
        <f t="shared" si="11"/>
        <v>0</v>
      </c>
      <c r="AY17" s="33">
        <f t="shared" si="11"/>
        <v>0</v>
      </c>
      <c r="AZ17" s="33">
        <f t="shared" si="11"/>
        <v>0</v>
      </c>
      <c r="BA17" s="33">
        <f t="shared" si="11"/>
        <v>0</v>
      </c>
      <c r="BB17" s="33">
        <f t="shared" si="11"/>
        <v>0</v>
      </c>
      <c r="BC17" s="33">
        <f t="shared" si="11"/>
        <v>0</v>
      </c>
      <c r="BD17" s="33">
        <f t="shared" si="11"/>
        <v>0</v>
      </c>
      <c r="BE17" s="33">
        <f t="shared" si="11"/>
        <v>0</v>
      </c>
      <c r="BF17" s="33">
        <f t="shared" si="11"/>
        <v>0</v>
      </c>
      <c r="BG17" s="33">
        <f t="shared" si="11"/>
        <v>0</v>
      </c>
      <c r="BH17" s="33">
        <f t="shared" si="11"/>
        <v>0</v>
      </c>
      <c r="BI17" s="33">
        <f t="shared" si="11"/>
        <v>0</v>
      </c>
      <c r="BJ17" s="33">
        <f t="shared" si="11"/>
        <v>0</v>
      </c>
      <c r="BK17" s="33">
        <f t="shared" si="11"/>
        <v>0</v>
      </c>
      <c r="BL17" t="str">
        <f t="shared" si="6"/>
        <v>09_ROK</v>
      </c>
      <c r="BM17" t="str">
        <f t="shared" si="7"/>
        <v>d_nonenergy_1_5_lignite</v>
      </c>
      <c r="BP17" s="4">
        <f t="shared" si="8"/>
        <v>0</v>
      </c>
      <c r="BQ17" s="4">
        <f t="shared" si="9"/>
        <v>0</v>
      </c>
      <c r="BR17" s="4" cm="1">
        <f t="array" ref="BR17">L17*INDEX(prod_est,$H17+$I17-1,MATCH(BR$14,$BQ$14:$DQ$14,0))</f>
        <v>0</v>
      </c>
      <c r="BS17" s="4" cm="1">
        <f t="array" ref="BS17">M17*INDEX(prod_est,$H17+$I17-1,MATCH(BS$14,$BQ$14:$DQ$14,0))</f>
        <v>0</v>
      </c>
      <c r="BT17" s="4" cm="1">
        <f t="array" ref="BT17">N17*INDEX(prod_est,$H17+$I17-1,MATCH(BT$14,$BQ$14:$DQ$14,0))</f>
        <v>0</v>
      </c>
      <c r="BU17" s="4" cm="1">
        <f t="array" ref="BU17">O17*INDEX(prod_est,$H17+$I17-1,MATCH(BU$14,$BQ$14:$DQ$14,0))</f>
        <v>0</v>
      </c>
      <c r="BV17" s="4" cm="1">
        <f t="array" ref="BV17">P17*INDEX(prod_est,$H17+$I17-1,MATCH(BV$14,$BQ$14:$DQ$14,0))</f>
        <v>0</v>
      </c>
      <c r="BW17" s="4" cm="1">
        <f t="array" ref="BW17">Q17*INDEX(prod_est,$H17+$I17-1,MATCH(BW$14,$BQ$14:$DQ$14,0))</f>
        <v>0</v>
      </c>
      <c r="BX17" s="4" cm="1">
        <f t="array" ref="BX17">R17*INDEX(prod_est,$H17+$I17-1,MATCH(BX$14,$BQ$14:$DQ$14,0))</f>
        <v>0</v>
      </c>
      <c r="BY17" s="4" cm="1">
        <f t="array" ref="BY17">S17*INDEX(prod_est,$H17+$I17-1,MATCH(BY$14,$BQ$14:$DQ$14,0))</f>
        <v>0</v>
      </c>
      <c r="BZ17" s="4" cm="1">
        <f t="array" ref="BZ17">T17*INDEX(prod_est,$H17+$I17-1,MATCH(BZ$14,$BQ$14:$DQ$14,0))</f>
        <v>0</v>
      </c>
      <c r="CA17" s="4" cm="1">
        <f t="array" ref="CA17">U17*INDEX(prod_est,$H17+$I17-1,MATCH(CA$14,$BQ$14:$DQ$14,0))</f>
        <v>0</v>
      </c>
      <c r="CB17" s="4" cm="1">
        <f t="array" ref="CB17">V17*INDEX(prod_est,$H17+$I17-1,MATCH(CB$14,$BQ$14:$DQ$14,0))</f>
        <v>0</v>
      </c>
      <c r="CC17" s="4" cm="1">
        <f t="array" ref="CC17">W17*INDEX(prod_est,$H17+$I17-1,MATCH(CC$14,$BQ$14:$DQ$14,0))</f>
        <v>0</v>
      </c>
      <c r="CD17" s="4" cm="1">
        <f t="array" ref="CD17">X17*INDEX(prod_est,$H17+$I17-1,MATCH(CD$14,$BQ$14:$DQ$14,0))</f>
        <v>0</v>
      </c>
      <c r="CE17" s="4" cm="1">
        <f t="array" ref="CE17">Y17*INDEX(prod_est,$H17+$I17-1,MATCH(CE$14,$BQ$14:$DQ$14,0))</f>
        <v>0</v>
      </c>
      <c r="CF17" s="4" cm="1">
        <f t="array" ref="CF17">Z17*INDEX(prod_est,$H17+$I17-1,MATCH(CF$14,$BQ$14:$DQ$14,0))</f>
        <v>0</v>
      </c>
      <c r="CG17" s="4" cm="1">
        <f t="array" ref="CG17">AA17*INDEX(prod_est,$H17+$I17-1,MATCH(CG$14,$BQ$14:$DQ$14,0))</f>
        <v>0</v>
      </c>
      <c r="CH17" s="4" cm="1">
        <f t="array" ref="CH17">AB17*INDEX(prod_est,$H17+$I17-1,MATCH(CH$14,$BQ$14:$DQ$14,0))</f>
        <v>0</v>
      </c>
      <c r="CI17" s="4" cm="1">
        <f t="array" ref="CI17">AC17*INDEX(prod_est,$H17+$I17-1,MATCH(CI$14,$BQ$14:$DQ$14,0))</f>
        <v>0</v>
      </c>
      <c r="CJ17" s="4" cm="1">
        <f t="array" ref="CJ17">AD17*INDEX(prod_est,$H17+$I17-1,MATCH(CJ$14,$BQ$14:$DQ$14,0))</f>
        <v>0</v>
      </c>
      <c r="CK17" s="4" cm="1">
        <f t="array" ref="CK17">AE17*INDEX(prod_est,$H17+$I17-1,MATCH(CK$14,$BQ$14:$DQ$14,0))</f>
        <v>0</v>
      </c>
      <c r="CL17" s="4" cm="1">
        <f t="array" ref="CL17">AF17*INDEX(prod_est,$H17+$I17-1,MATCH(CL$14,$BQ$14:$DQ$14,0))</f>
        <v>0</v>
      </c>
      <c r="CM17" s="4" cm="1">
        <f t="array" ref="CM17">AG17*INDEX(prod_est,$H17+$I17-1,MATCH(CM$14,$BQ$14:$DQ$14,0))</f>
        <v>0</v>
      </c>
      <c r="CN17" s="4" cm="1">
        <f t="array" ref="CN17">AH17*INDEX(prod_est,$H17+$I17-1,MATCH(CN$14,$BQ$14:$DQ$14,0))</f>
        <v>0</v>
      </c>
      <c r="CO17" s="4" cm="1">
        <f t="array" ref="CO17">AI17*INDEX(prod_est,$H17+$I17-1,MATCH(CO$14,$BQ$14:$DQ$14,0))</f>
        <v>0</v>
      </c>
      <c r="CP17" s="4" cm="1">
        <f t="array" ref="CP17">AJ17*INDEX(prod_est,$H17+$I17-1,MATCH(CP$14,$BQ$14:$DQ$14,0))</f>
        <v>0</v>
      </c>
      <c r="CQ17" s="4" cm="1">
        <f t="array" ref="CQ17">AK17*INDEX(prod_est,$H17+$I17-1,MATCH(CQ$14,$BQ$14:$DQ$14,0))</f>
        <v>0</v>
      </c>
      <c r="CR17" s="4" cm="1">
        <f t="array" ref="CR17">AL17*INDEX(prod_est,$H17+$I17-1,MATCH(CR$14,$BQ$14:$DQ$14,0))</f>
        <v>0</v>
      </c>
      <c r="CS17" s="4" cm="1">
        <f t="array" ref="CS17">AM17*INDEX(prod_est,$H17+$I17-1,MATCH(CS$14,$BQ$14:$DQ$14,0))</f>
        <v>0</v>
      </c>
      <c r="CT17" s="4" cm="1">
        <f t="array" ref="CT17">AN17*INDEX(prod_est,$H17+$I17-1,MATCH(CT$14,$BQ$14:$DQ$14,0))</f>
        <v>0</v>
      </c>
      <c r="CU17" s="4" cm="1">
        <f t="array" ref="CU17">AO17*INDEX(prod_est,$H17+$I17-1,MATCH(CU$14,$BQ$14:$DQ$14,0))</f>
        <v>0</v>
      </c>
      <c r="CV17" s="4" cm="1">
        <f t="array" ref="CV17">AP17*INDEX(prod_est,$H17+$I17-1,MATCH(CV$14,$BQ$14:$DQ$14,0))</f>
        <v>0</v>
      </c>
      <c r="CW17" s="4" cm="1">
        <f t="array" ref="CW17">AQ17*INDEX(prod_est,$H17+$I17-1,MATCH(CW$14,$BQ$14:$DQ$14,0))</f>
        <v>0</v>
      </c>
      <c r="CX17" s="4" cm="1">
        <f t="array" ref="CX17">AR17*INDEX(prod_est,$H17+$I17-1,MATCH(CX$14,$BQ$14:$DQ$14,0))</f>
        <v>0</v>
      </c>
      <c r="CY17" s="4" cm="1">
        <f t="array" ref="CY17">AS17*INDEX(prod_est,$H17+$I17-1,MATCH(CY$14,$BQ$14:$DQ$14,0))</f>
        <v>0</v>
      </c>
      <c r="CZ17" s="4" cm="1">
        <f t="array" ref="CZ17">AT17*INDEX(prod_est,$H17+$I17-1,MATCH(CZ$14,$BQ$14:$DQ$14,0))</f>
        <v>0</v>
      </c>
      <c r="DA17" s="4" cm="1">
        <f t="array" ref="DA17">AU17*INDEX(prod_est,$H17+$I17-1,MATCH(DA$14,$BQ$14:$DQ$14,0))</f>
        <v>0</v>
      </c>
      <c r="DB17" s="4" cm="1">
        <f t="array" ref="DB17">AV17*INDEX(prod_est,$H17+$I17-1,MATCH(DB$14,$BQ$14:$DQ$14,0))</f>
        <v>0</v>
      </c>
      <c r="DC17" s="4" cm="1">
        <f t="array" ref="DC17">AW17*INDEX(prod_est,$H17+$I17-1,MATCH(DC$14,$BQ$14:$DQ$14,0))</f>
        <v>0</v>
      </c>
      <c r="DD17" s="4" cm="1">
        <f t="array" ref="DD17">AX17*INDEX(prod_est,$H17+$I17-1,MATCH(DD$14,$BQ$14:$DQ$14,0))</f>
        <v>0</v>
      </c>
      <c r="DE17" s="4" cm="1">
        <f t="array" ref="DE17">AY17*INDEX(prod_est,$H17+$I17-1,MATCH(DE$14,$BQ$14:$DQ$14,0))</f>
        <v>0</v>
      </c>
      <c r="DF17" s="4" cm="1">
        <f t="array" ref="DF17">AZ17*INDEX(prod_est,$H17+$I17-1,MATCH(DF$14,$BQ$14:$DQ$14,0))</f>
        <v>0</v>
      </c>
      <c r="DG17" s="4" cm="1">
        <f t="array" ref="DG17">BA17*INDEX(prod_est,$H17+$I17-1,MATCH(DG$14,$BQ$14:$DQ$14,0))</f>
        <v>0</v>
      </c>
      <c r="DH17" s="4" cm="1">
        <f t="array" ref="DH17">BB17*INDEX(prod_est,$H17+$I17-1,MATCH(DH$14,$BQ$14:$DQ$14,0))</f>
        <v>0</v>
      </c>
      <c r="DI17" s="4" cm="1">
        <f t="array" ref="DI17">BC17*INDEX(prod_est,$H17+$I17-1,MATCH(DI$14,$BQ$14:$DQ$14,0))</f>
        <v>0</v>
      </c>
      <c r="DJ17" s="4" cm="1">
        <f t="array" ref="DJ17">BD17*INDEX(prod_est,$H17+$I17-1,MATCH(DJ$14,$BQ$14:$DQ$14,0))</f>
        <v>0</v>
      </c>
      <c r="DK17" s="4" cm="1">
        <f t="array" ref="DK17">BE17*INDEX(prod_est,$H17+$I17-1,MATCH(DK$14,$BQ$14:$DQ$14,0))</f>
        <v>0</v>
      </c>
      <c r="DL17" s="4" cm="1">
        <f t="array" ref="DL17">BF17*INDEX(prod_est,$H17+$I17-1,MATCH(DL$14,$BQ$14:$DQ$14,0))</f>
        <v>0</v>
      </c>
      <c r="DM17" s="4" cm="1">
        <f t="array" ref="DM17">BG17*INDEX(prod_est,$H17+$I17-1,MATCH(DM$14,$BQ$14:$DQ$14,0))</f>
        <v>0</v>
      </c>
      <c r="DN17" s="4" cm="1">
        <f t="array" ref="DN17">BH17*INDEX(prod_est,$H17+$I17-1,MATCH(DN$14,$BQ$14:$DQ$14,0))</f>
        <v>0</v>
      </c>
      <c r="DO17" s="4" cm="1">
        <f t="array" ref="DO17">BI17*INDEX(prod_est,$H17+$I17-1,MATCH(DO$14,$BQ$14:$DQ$14,0))</f>
        <v>0</v>
      </c>
      <c r="DP17" s="4" cm="1">
        <f t="array" ref="DP17">BJ17*INDEX(prod_est,$H17+$I17-1,MATCH(DP$14,$BQ$14:$DQ$14,0))</f>
        <v>0</v>
      </c>
      <c r="DQ17" s="4" cm="1">
        <f t="array" ref="DQ17">BK17*INDEX(prod_est,$H17+$I17-1,MATCH(DQ$14,$BQ$14:$DQ$14,0))</f>
        <v>0</v>
      </c>
    </row>
    <row r="18" spans="1:121" x14ac:dyDescent="0.25">
      <c r="A18" t="s">
        <v>45</v>
      </c>
      <c r="B18" t="s">
        <v>8</v>
      </c>
      <c r="C18" t="s">
        <v>8</v>
      </c>
      <c r="D18" t="s">
        <v>172</v>
      </c>
      <c r="E18" s="46" t="s">
        <v>37</v>
      </c>
      <c r="F18" s="4">
        <v>21.469994136</v>
      </c>
      <c r="G18" s="4">
        <v>21.250019664</v>
      </c>
      <c r="H18">
        <f>MATCH(A18,Production_est!$A$4:$A$339,0)</f>
        <v>129</v>
      </c>
      <c r="I18">
        <f>IFERROR(MATCH(E18,Production_est!$D$4:$D$339,0),"-")</f>
        <v>3</v>
      </c>
      <c r="J18" s="4" cm="1">
        <f t="array" ref="J18">IFERROR(INDEX(Production_est!$E$4:$E$339,I18+H18-1),"-")</f>
        <v>30138.6285649493</v>
      </c>
      <c r="K18" s="33">
        <f t="shared" si="3"/>
        <v>7.0507586694616231E-4</v>
      </c>
      <c r="L18" s="33">
        <f t="shared" si="4"/>
        <v>7.0507586694616231E-4</v>
      </c>
      <c r="M18" s="33">
        <f t="shared" si="4"/>
        <v>7.0507586694616231E-4</v>
      </c>
      <c r="N18" s="33">
        <f t="shared" si="4"/>
        <v>7.0507586694616231E-4</v>
      </c>
      <c r="O18" s="33">
        <f t="shared" si="4"/>
        <v>7.0507586694616231E-4</v>
      </c>
      <c r="P18" s="33">
        <f t="shared" si="4"/>
        <v>7.0507586694616231E-4</v>
      </c>
      <c r="Q18" s="33">
        <f t="shared" si="4"/>
        <v>7.0507586694616231E-4</v>
      </c>
      <c r="R18" s="33">
        <f t="shared" si="4"/>
        <v>7.0507586694616231E-4</v>
      </c>
      <c r="S18" s="33">
        <f t="shared" si="4"/>
        <v>7.0507586694616231E-4</v>
      </c>
      <c r="T18" s="33">
        <f t="shared" si="4"/>
        <v>7.0507586694616231E-4</v>
      </c>
      <c r="U18" s="33">
        <f t="shared" si="4"/>
        <v>7.0507586694616231E-4</v>
      </c>
      <c r="V18" s="33">
        <f t="shared" si="4"/>
        <v>7.0507586694616231E-4</v>
      </c>
      <c r="W18" s="33">
        <f t="shared" si="4"/>
        <v>7.0507586694616231E-4</v>
      </c>
      <c r="X18" s="33">
        <f t="shared" si="4"/>
        <v>7.0507586694616231E-4</v>
      </c>
      <c r="Y18" s="33">
        <f t="shared" si="4"/>
        <v>7.0507586694616231E-4</v>
      </c>
      <c r="Z18" s="33">
        <f t="shared" si="4"/>
        <v>7.0507586694616231E-4</v>
      </c>
      <c r="AA18" s="33">
        <f t="shared" si="4"/>
        <v>7.0507586694616231E-4</v>
      </c>
      <c r="AB18" s="33">
        <f t="shared" si="4"/>
        <v>7.0507586694616231E-4</v>
      </c>
      <c r="AC18" s="33">
        <f t="shared" si="4"/>
        <v>7.0507586694616231E-4</v>
      </c>
      <c r="AD18" s="33">
        <f t="shared" si="4"/>
        <v>7.0507586694616231E-4</v>
      </c>
      <c r="AE18" s="33">
        <f t="shared" si="4"/>
        <v>7.0507586694616231E-4</v>
      </c>
      <c r="AF18" s="33">
        <f t="shared" si="4"/>
        <v>7.0507586694616231E-4</v>
      </c>
      <c r="AG18" s="33">
        <f t="shared" si="4"/>
        <v>7.0507586694616231E-4</v>
      </c>
      <c r="AH18" s="33">
        <f t="shared" si="4"/>
        <v>7.0507586694616231E-4</v>
      </c>
      <c r="AI18" s="33">
        <f t="shared" si="4"/>
        <v>7.0507586694616231E-4</v>
      </c>
      <c r="AJ18" s="33">
        <f t="shared" si="4"/>
        <v>7.0507586694616231E-4</v>
      </c>
      <c r="AK18" s="33">
        <f t="shared" si="4"/>
        <v>7.0507586694616231E-4</v>
      </c>
      <c r="AL18" s="33">
        <f t="shared" si="4"/>
        <v>7.0507586694616231E-4</v>
      </c>
      <c r="AM18" s="33">
        <f t="shared" si="4"/>
        <v>7.0507586694616231E-4</v>
      </c>
      <c r="AN18" s="33">
        <f t="shared" si="4"/>
        <v>7.0507586694616231E-4</v>
      </c>
      <c r="AO18" s="33">
        <f t="shared" si="4"/>
        <v>7.0507586694616231E-4</v>
      </c>
      <c r="AP18" s="33">
        <f t="shared" si="4"/>
        <v>7.0507586694616231E-4</v>
      </c>
      <c r="AQ18" s="33">
        <f t="shared" ref="AQ18:BK18" si="12">AP18*(1-$G$4)</f>
        <v>7.0507586694616231E-4</v>
      </c>
      <c r="AR18" s="33">
        <f t="shared" si="12"/>
        <v>7.0507586694616231E-4</v>
      </c>
      <c r="AS18" s="33">
        <f t="shared" si="12"/>
        <v>7.0507586694616231E-4</v>
      </c>
      <c r="AT18" s="33">
        <f t="shared" si="12"/>
        <v>7.0507586694616231E-4</v>
      </c>
      <c r="AU18" s="33">
        <f t="shared" si="12"/>
        <v>7.0507586694616231E-4</v>
      </c>
      <c r="AV18" s="33">
        <f t="shared" si="12"/>
        <v>7.0507586694616231E-4</v>
      </c>
      <c r="AW18" s="33">
        <f t="shared" si="12"/>
        <v>7.0507586694616231E-4</v>
      </c>
      <c r="AX18" s="33">
        <f t="shared" si="12"/>
        <v>7.0507586694616231E-4</v>
      </c>
      <c r="AY18" s="33">
        <f t="shared" si="12"/>
        <v>7.0507586694616231E-4</v>
      </c>
      <c r="AZ18" s="33">
        <f t="shared" si="12"/>
        <v>7.0507586694616231E-4</v>
      </c>
      <c r="BA18" s="33">
        <f t="shared" si="12"/>
        <v>7.0507586694616231E-4</v>
      </c>
      <c r="BB18" s="33">
        <f t="shared" si="12"/>
        <v>7.0507586694616231E-4</v>
      </c>
      <c r="BC18" s="33">
        <f t="shared" si="12"/>
        <v>7.0507586694616231E-4</v>
      </c>
      <c r="BD18" s="33">
        <f t="shared" si="12"/>
        <v>7.0507586694616231E-4</v>
      </c>
      <c r="BE18" s="33">
        <f t="shared" si="12"/>
        <v>7.0507586694616231E-4</v>
      </c>
      <c r="BF18" s="33">
        <f t="shared" si="12"/>
        <v>7.0507586694616231E-4</v>
      </c>
      <c r="BG18" s="33">
        <f t="shared" si="12"/>
        <v>7.0507586694616231E-4</v>
      </c>
      <c r="BH18" s="33">
        <f t="shared" si="12"/>
        <v>7.0507586694616231E-4</v>
      </c>
      <c r="BI18" s="33">
        <f t="shared" si="12"/>
        <v>7.0507586694616231E-4</v>
      </c>
      <c r="BJ18" s="33">
        <f t="shared" si="12"/>
        <v>7.0507586694616231E-4</v>
      </c>
      <c r="BK18" s="33">
        <f t="shared" si="12"/>
        <v>7.0507586694616231E-4</v>
      </c>
      <c r="BL18" t="str">
        <f t="shared" si="6"/>
        <v>09_ROK</v>
      </c>
      <c r="BM18" t="str">
        <f t="shared" si="7"/>
        <v>d_nonenergy_2_coal_products</v>
      </c>
      <c r="BP18" s="4">
        <f t="shared" si="8"/>
        <v>21.469994136</v>
      </c>
      <c r="BQ18" s="4">
        <f t="shared" si="9"/>
        <v>21.250019664</v>
      </c>
      <c r="BR18" s="4" cm="1">
        <f t="array" ref="BR18">L18*INDEX(prod_est,$H18+$I18-1,MATCH(BR$14,$BQ$14:$DQ$14,0))</f>
        <v>21.879448960043071</v>
      </c>
      <c r="BS18" s="4" cm="1">
        <f t="array" ref="BS18">M18*INDEX(prod_est,$H18+$I18-1,MATCH(BS$14,$BQ$14:$DQ$14,0))</f>
        <v>21.59673935547098</v>
      </c>
      <c r="BT18" s="4" cm="1">
        <f t="array" ref="BT18">N18*INDEX(prod_est,$H18+$I18-1,MATCH(BT$14,$BQ$14:$DQ$14,0))</f>
        <v>22.156738993142486</v>
      </c>
      <c r="BU18" s="4" cm="1">
        <f t="array" ref="BU18">O18*INDEX(prod_est,$H18+$I18-1,MATCH(BU$14,$BQ$14:$DQ$14,0))</f>
        <v>22.69465639903888</v>
      </c>
      <c r="BV18" s="4" cm="1">
        <f t="array" ref="BV18">P18*INDEX(prod_est,$H18+$I18-1,MATCH(BV$14,$BQ$14:$DQ$14,0))</f>
        <v>23.206340315607001</v>
      </c>
      <c r="BW18" s="4" cm="1">
        <f t="array" ref="BW18">Q18*INDEX(prod_est,$H18+$I18-1,MATCH(BW$14,$BQ$14:$DQ$14,0))</f>
        <v>23.689845036534535</v>
      </c>
      <c r="BX18" s="4" cm="1">
        <f t="array" ref="BX18">R18*INDEX(prod_est,$H18+$I18-1,MATCH(BX$14,$BQ$14:$DQ$14,0))</f>
        <v>24.144038971876327</v>
      </c>
      <c r="BY18" s="4" cm="1">
        <f t="array" ref="BY18">S18*INDEX(prod_est,$H18+$I18-1,MATCH(BY$14,$BQ$14:$DQ$14,0))</f>
        <v>24.567869143402735</v>
      </c>
      <c r="BZ18" s="4" cm="1">
        <f t="array" ref="BZ18">T18*INDEX(prod_est,$H18+$I18-1,MATCH(BZ$14,$BQ$14:$DQ$14,0))</f>
        <v>24.962318562068607</v>
      </c>
      <c r="CA18" s="4" cm="1">
        <f t="array" ref="CA18">U18*INDEX(prod_est,$H18+$I18-1,MATCH(CA$14,$BQ$14:$DQ$14,0))</f>
        <v>25.183787982729331</v>
      </c>
      <c r="CB18" s="4" cm="1">
        <f t="array" ref="CB18">V18*INDEX(prod_est,$H18+$I18-1,MATCH(CB$14,$BQ$14:$DQ$14,0))</f>
        <v>25.376266063871821</v>
      </c>
      <c r="CC18" s="4" cm="1">
        <f t="array" ref="CC18">W18*INDEX(prod_est,$H18+$I18-1,MATCH(CC$14,$BQ$14:$DQ$14,0))</f>
        <v>25.541368205742931</v>
      </c>
      <c r="CD18" s="4" cm="1">
        <f t="array" ref="CD18">X18*INDEX(prod_est,$H18+$I18-1,MATCH(CD$14,$BQ$14:$DQ$14,0))</f>
        <v>25.839916631656838</v>
      </c>
      <c r="CE18" s="4" cm="1">
        <f t="array" ref="CE18">Y18*INDEX(prod_est,$H18+$I18-1,MATCH(CE$14,$BQ$14:$DQ$14,0))</f>
        <v>26.118706333258256</v>
      </c>
      <c r="CF18" s="4" cm="1">
        <f t="array" ref="CF18">Z18*INDEX(prod_est,$H18+$I18-1,MATCH(CF$14,$BQ$14:$DQ$14,0))</f>
        <v>26.381050738530387</v>
      </c>
      <c r="CG18" s="4" cm="1">
        <f t="array" ref="CG18">AA18*INDEX(prod_est,$H18+$I18-1,MATCH(CG$14,$BQ$14:$DQ$14,0))</f>
        <v>26.63003232694091</v>
      </c>
      <c r="CH18" s="4" cm="1">
        <f t="array" ref="CH18">AB18*INDEX(prod_est,$H18+$I18-1,MATCH(CH$14,$BQ$14:$DQ$14,0))</f>
        <v>26.86678664130751</v>
      </c>
      <c r="CI18" s="4" cm="1">
        <f t="array" ref="CI18">AC18*INDEX(prod_est,$H18+$I18-1,MATCH(CI$14,$BQ$14:$DQ$14,0))</f>
        <v>27.094139281360391</v>
      </c>
      <c r="CJ18" s="4" cm="1">
        <f t="array" ref="CJ18">AD18*INDEX(prod_est,$H18+$I18-1,MATCH(CJ$14,$BQ$14:$DQ$14,0))</f>
        <v>27.313851671582938</v>
      </c>
      <c r="CK18" s="4" cm="1">
        <f t="array" ref="CK18">AE18*INDEX(prod_est,$H18+$I18-1,MATCH(CK$14,$BQ$14:$DQ$14,0))</f>
        <v>27.526122171908668</v>
      </c>
      <c r="CL18" s="4" cm="1">
        <f t="array" ref="CL18">AF18*INDEX(prod_est,$H18+$I18-1,MATCH(CL$14,$BQ$14:$DQ$14,0))</f>
        <v>27.731483202137277</v>
      </c>
      <c r="CM18" s="4" cm="1">
        <f t="array" ref="CM18">AG18*INDEX(prod_est,$H18+$I18-1,MATCH(CM$14,$BQ$14:$DQ$14,0))</f>
        <v>27.929594582074785</v>
      </c>
      <c r="CN18" s="4" cm="1">
        <f t="array" ref="CN18">AH18*INDEX(prod_est,$H18+$I18-1,MATCH(CN$14,$BQ$14:$DQ$14,0))</f>
        <v>28.20695638685137</v>
      </c>
      <c r="CO18" s="4" cm="1">
        <f t="array" ref="CO18">AI18*INDEX(prod_est,$H18+$I18-1,MATCH(CO$14,$BQ$14:$DQ$14,0))</f>
        <v>28.477787029693012</v>
      </c>
      <c r="CP18" s="4" cm="1">
        <f t="array" ref="CP18">AJ18*INDEX(prod_est,$H18+$I18-1,MATCH(CP$14,$BQ$14:$DQ$14,0))</f>
        <v>28.741165073041028</v>
      </c>
      <c r="CQ18" s="4" cm="1">
        <f t="array" ref="CQ18">AK18*INDEX(prod_est,$H18+$I18-1,MATCH(CQ$14,$BQ$14:$DQ$14,0))</f>
        <v>28.996321960773948</v>
      </c>
      <c r="CR18" s="4" cm="1">
        <f t="array" ref="CR18">AL18*INDEX(prod_est,$H18+$I18-1,MATCH(CR$14,$BQ$14:$DQ$14,0))</f>
        <v>29.242571881204402</v>
      </c>
      <c r="CS18" s="4" cm="1">
        <f t="array" ref="CS18">AM18*INDEX(prod_est,$H18+$I18-1,MATCH(CS$14,$BQ$14:$DQ$14,0))</f>
        <v>29.419548483676703</v>
      </c>
      <c r="CT18" s="4" cm="1">
        <f t="array" ref="CT18">AN18*INDEX(prod_est,$H18+$I18-1,MATCH(CT$14,$BQ$14:$DQ$14,0))</f>
        <v>29.586895889851316</v>
      </c>
      <c r="CU18" s="4" cm="1">
        <f t="array" ref="CU18">AO18*INDEX(prod_est,$H18+$I18-1,MATCH(CU$14,$BQ$14:$DQ$14,0))</f>
        <v>29.745600571965308</v>
      </c>
      <c r="CV18" s="4" cm="1">
        <f t="array" ref="CV18">AP18*INDEX(prod_est,$H18+$I18-1,MATCH(CV$14,$BQ$14:$DQ$14,0))</f>
        <v>29.895557796325985</v>
      </c>
      <c r="CW18" s="4" cm="1">
        <f t="array" ref="CW18">AQ18*INDEX(prod_est,$H18+$I18-1,MATCH(CW$14,$BQ$14:$DQ$14,0))</f>
        <v>30.037545470486201</v>
      </c>
      <c r="CX18" s="4" cm="1">
        <f t="array" ref="CX18">AR18*INDEX(prod_est,$H18+$I18-1,MATCH(CX$14,$BQ$14:$DQ$14,0))</f>
        <v>30.037545470486201</v>
      </c>
      <c r="CY18" s="4" cm="1">
        <f t="array" ref="CY18">AS18*INDEX(prod_est,$H18+$I18-1,MATCH(CY$14,$BQ$14:$DQ$14,0))</f>
        <v>30.037545470486201</v>
      </c>
      <c r="CZ18" s="4" cm="1">
        <f t="array" ref="CZ18">AT18*INDEX(prod_est,$H18+$I18-1,MATCH(CZ$14,$BQ$14:$DQ$14,0))</f>
        <v>30.037545470486201</v>
      </c>
      <c r="DA18" s="4" cm="1">
        <f t="array" ref="DA18">AU18*INDEX(prod_est,$H18+$I18-1,MATCH(DA$14,$BQ$14:$DQ$14,0))</f>
        <v>30.037545470486201</v>
      </c>
      <c r="DB18" s="4" cm="1">
        <f t="array" ref="DB18">AV18*INDEX(prod_est,$H18+$I18-1,MATCH(DB$14,$BQ$14:$DQ$14,0))</f>
        <v>30.037545470486201</v>
      </c>
      <c r="DC18" s="4" cm="1">
        <f t="array" ref="DC18">AW18*INDEX(prod_est,$H18+$I18-1,MATCH(DC$14,$BQ$14:$DQ$14,0))</f>
        <v>30.037545470486201</v>
      </c>
      <c r="DD18" s="4" cm="1">
        <f t="array" ref="DD18">AX18*INDEX(prod_est,$H18+$I18-1,MATCH(DD$14,$BQ$14:$DQ$14,0))</f>
        <v>30.037545470486201</v>
      </c>
      <c r="DE18" s="4" cm="1">
        <f t="array" ref="DE18">AY18*INDEX(prod_est,$H18+$I18-1,MATCH(DE$14,$BQ$14:$DQ$14,0))</f>
        <v>30.037545470486201</v>
      </c>
      <c r="DF18" s="4" cm="1">
        <f t="array" ref="DF18">AZ18*INDEX(prod_est,$H18+$I18-1,MATCH(DF$14,$BQ$14:$DQ$14,0))</f>
        <v>30.037545470486201</v>
      </c>
      <c r="DG18" s="4" cm="1">
        <f t="array" ref="DG18">BA18*INDEX(prod_est,$H18+$I18-1,MATCH(DG$14,$BQ$14:$DQ$14,0))</f>
        <v>30.037545470486201</v>
      </c>
      <c r="DH18" s="4" cm="1">
        <f t="array" ref="DH18">BB18*INDEX(prod_est,$H18+$I18-1,MATCH(DH$14,$BQ$14:$DQ$14,0))</f>
        <v>30.037545470486201</v>
      </c>
      <c r="DI18" s="4" cm="1">
        <f t="array" ref="DI18">BC18*INDEX(prod_est,$H18+$I18-1,MATCH(DI$14,$BQ$14:$DQ$14,0))</f>
        <v>30.037545470486201</v>
      </c>
      <c r="DJ18" s="4" cm="1">
        <f t="array" ref="DJ18">BD18*INDEX(prod_est,$H18+$I18-1,MATCH(DJ$14,$BQ$14:$DQ$14,0))</f>
        <v>30.037545470486201</v>
      </c>
      <c r="DK18" s="4" cm="1">
        <f t="array" ref="DK18">BE18*INDEX(prod_est,$H18+$I18-1,MATCH(DK$14,$BQ$14:$DQ$14,0))</f>
        <v>30.037545470486201</v>
      </c>
      <c r="DL18" s="4" cm="1">
        <f t="array" ref="DL18">BF18*INDEX(prod_est,$H18+$I18-1,MATCH(DL$14,$BQ$14:$DQ$14,0))</f>
        <v>30.037545470486201</v>
      </c>
      <c r="DM18" s="4" cm="1">
        <f t="array" ref="DM18">BG18*INDEX(prod_est,$H18+$I18-1,MATCH(DM$14,$BQ$14:$DQ$14,0))</f>
        <v>30.037545470486201</v>
      </c>
      <c r="DN18" s="4" cm="1">
        <f t="array" ref="DN18">BH18*INDEX(prod_est,$H18+$I18-1,MATCH(DN$14,$BQ$14:$DQ$14,0))</f>
        <v>30.037545470486201</v>
      </c>
      <c r="DO18" s="4" cm="1">
        <f t="array" ref="DO18">BI18*INDEX(prod_est,$H18+$I18-1,MATCH(DO$14,$BQ$14:$DQ$14,0))</f>
        <v>30.037545470486201</v>
      </c>
      <c r="DP18" s="4" cm="1">
        <f t="array" ref="DP18">BJ18*INDEX(prod_est,$H18+$I18-1,MATCH(DP$14,$BQ$14:$DQ$14,0))</f>
        <v>30.037545470486201</v>
      </c>
      <c r="DQ18" s="4" cm="1">
        <f t="array" ref="DQ18">BK18*INDEX(prod_est,$H18+$I18-1,MATCH(DQ$14,$BQ$14:$DQ$14,0))</f>
        <v>30.037545470486201</v>
      </c>
    </row>
    <row r="19" spans="1:121" x14ac:dyDescent="0.25">
      <c r="A19" t="s">
        <v>45</v>
      </c>
      <c r="B19" t="s">
        <v>9</v>
      </c>
      <c r="C19" t="s">
        <v>9</v>
      </c>
      <c r="D19" t="s">
        <v>172</v>
      </c>
      <c r="E19" s="46" t="s">
        <v>37</v>
      </c>
      <c r="F19" s="4">
        <v>0</v>
      </c>
      <c r="G19" s="4">
        <v>0</v>
      </c>
      <c r="H19">
        <f>MATCH(A19,Production_est!$A$4:$A$339,0)</f>
        <v>129</v>
      </c>
      <c r="I19">
        <f>IFERROR(MATCH(E19,Production_est!$D$4:$D$339,0),"-")</f>
        <v>3</v>
      </c>
      <c r="J19" s="4" cm="1">
        <f t="array" ref="J19">IFERROR(INDEX(Production_est!$E$4:$E$339,I19+H19-1),"-")</f>
        <v>30138.6285649493</v>
      </c>
      <c r="K19" s="33">
        <f t="shared" si="3"/>
        <v>0</v>
      </c>
      <c r="L19" s="33">
        <f t="shared" si="4"/>
        <v>0</v>
      </c>
      <c r="M19" s="33">
        <f t="shared" si="4"/>
        <v>0</v>
      </c>
      <c r="N19" s="33">
        <f t="shared" si="4"/>
        <v>0</v>
      </c>
      <c r="O19" s="33">
        <f t="shared" si="4"/>
        <v>0</v>
      </c>
      <c r="P19" s="33">
        <f t="shared" si="4"/>
        <v>0</v>
      </c>
      <c r="Q19" s="33">
        <f t="shared" si="4"/>
        <v>0</v>
      </c>
      <c r="R19" s="33">
        <f t="shared" si="4"/>
        <v>0</v>
      </c>
      <c r="S19" s="33">
        <f t="shared" si="4"/>
        <v>0</v>
      </c>
      <c r="T19" s="33">
        <f t="shared" si="4"/>
        <v>0</v>
      </c>
      <c r="U19" s="33">
        <f t="shared" si="4"/>
        <v>0</v>
      </c>
      <c r="V19" s="33">
        <f t="shared" si="4"/>
        <v>0</v>
      </c>
      <c r="W19" s="33">
        <f t="shared" si="4"/>
        <v>0</v>
      </c>
      <c r="X19" s="33">
        <f t="shared" si="4"/>
        <v>0</v>
      </c>
      <c r="Y19" s="33">
        <f t="shared" si="4"/>
        <v>0</v>
      </c>
      <c r="Z19" s="33">
        <f t="shared" si="4"/>
        <v>0</v>
      </c>
      <c r="AA19" s="33">
        <f t="shared" si="4"/>
        <v>0</v>
      </c>
      <c r="AB19" s="33">
        <f t="shared" si="4"/>
        <v>0</v>
      </c>
      <c r="AC19" s="33">
        <f t="shared" si="4"/>
        <v>0</v>
      </c>
      <c r="AD19" s="33">
        <f t="shared" si="4"/>
        <v>0</v>
      </c>
      <c r="AE19" s="33">
        <f t="shared" si="4"/>
        <v>0</v>
      </c>
      <c r="AF19" s="33">
        <f t="shared" si="4"/>
        <v>0</v>
      </c>
      <c r="AG19" s="33">
        <f t="shared" si="4"/>
        <v>0</v>
      </c>
      <c r="AH19" s="33">
        <f t="shared" si="4"/>
        <v>0</v>
      </c>
      <c r="AI19" s="33">
        <f t="shared" si="4"/>
        <v>0</v>
      </c>
      <c r="AJ19" s="33">
        <f t="shared" si="4"/>
        <v>0</v>
      </c>
      <c r="AK19" s="33">
        <f t="shared" si="4"/>
        <v>0</v>
      </c>
      <c r="AL19" s="33">
        <f t="shared" si="4"/>
        <v>0</v>
      </c>
      <c r="AM19" s="33">
        <f t="shared" si="4"/>
        <v>0</v>
      </c>
      <c r="AN19" s="33">
        <f t="shared" si="4"/>
        <v>0</v>
      </c>
      <c r="AO19" s="33">
        <f t="shared" si="4"/>
        <v>0</v>
      </c>
      <c r="AP19" s="33">
        <f t="shared" si="4"/>
        <v>0</v>
      </c>
      <c r="AQ19" s="33">
        <f t="shared" ref="AQ19:BK19" si="13">AP19*(1-$G$4)</f>
        <v>0</v>
      </c>
      <c r="AR19" s="33">
        <f t="shared" si="13"/>
        <v>0</v>
      </c>
      <c r="AS19" s="33">
        <f t="shared" si="13"/>
        <v>0</v>
      </c>
      <c r="AT19" s="33">
        <f t="shared" si="13"/>
        <v>0</v>
      </c>
      <c r="AU19" s="33">
        <f t="shared" si="13"/>
        <v>0</v>
      </c>
      <c r="AV19" s="33">
        <f t="shared" si="13"/>
        <v>0</v>
      </c>
      <c r="AW19" s="33">
        <f t="shared" si="13"/>
        <v>0</v>
      </c>
      <c r="AX19" s="33">
        <f t="shared" si="13"/>
        <v>0</v>
      </c>
      <c r="AY19" s="33">
        <f t="shared" si="13"/>
        <v>0</v>
      </c>
      <c r="AZ19" s="33">
        <f t="shared" si="13"/>
        <v>0</v>
      </c>
      <c r="BA19" s="33">
        <f t="shared" si="13"/>
        <v>0</v>
      </c>
      <c r="BB19" s="33">
        <f t="shared" si="13"/>
        <v>0</v>
      </c>
      <c r="BC19" s="33">
        <f t="shared" si="13"/>
        <v>0</v>
      </c>
      <c r="BD19" s="33">
        <f t="shared" si="13"/>
        <v>0</v>
      </c>
      <c r="BE19" s="33">
        <f t="shared" si="13"/>
        <v>0</v>
      </c>
      <c r="BF19" s="33">
        <f t="shared" si="13"/>
        <v>0</v>
      </c>
      <c r="BG19" s="33">
        <f t="shared" si="13"/>
        <v>0</v>
      </c>
      <c r="BH19" s="33">
        <f t="shared" si="13"/>
        <v>0</v>
      </c>
      <c r="BI19" s="33">
        <f t="shared" si="13"/>
        <v>0</v>
      </c>
      <c r="BJ19" s="33">
        <f t="shared" si="13"/>
        <v>0</v>
      </c>
      <c r="BK19" s="33">
        <f t="shared" si="13"/>
        <v>0</v>
      </c>
      <c r="BL19" t="str">
        <f t="shared" si="6"/>
        <v>09_ROK</v>
      </c>
      <c r="BM19" t="str">
        <f t="shared" si="7"/>
        <v>d_nonenergy_6_1_crude_oil</v>
      </c>
      <c r="BP19" s="4">
        <f t="shared" si="8"/>
        <v>0</v>
      </c>
      <c r="BQ19" s="4">
        <f t="shared" si="9"/>
        <v>0</v>
      </c>
      <c r="BR19" s="4" cm="1">
        <f t="array" ref="BR19">L19*INDEX(prod_est,$H19+$I19-1,MATCH(BR$14,$BQ$14:$DQ$14,0))</f>
        <v>0</v>
      </c>
      <c r="BS19" s="4" cm="1">
        <f t="array" ref="BS19">M19*INDEX(prod_est,$H19+$I19-1,MATCH(BS$14,$BQ$14:$DQ$14,0))</f>
        <v>0</v>
      </c>
      <c r="BT19" s="4" cm="1">
        <f t="array" ref="BT19">N19*INDEX(prod_est,$H19+$I19-1,MATCH(BT$14,$BQ$14:$DQ$14,0))</f>
        <v>0</v>
      </c>
      <c r="BU19" s="4" cm="1">
        <f t="array" ref="BU19">O19*INDEX(prod_est,$H19+$I19-1,MATCH(BU$14,$BQ$14:$DQ$14,0))</f>
        <v>0</v>
      </c>
      <c r="BV19" s="4" cm="1">
        <f t="array" ref="BV19">P19*INDEX(prod_est,$H19+$I19-1,MATCH(BV$14,$BQ$14:$DQ$14,0))</f>
        <v>0</v>
      </c>
      <c r="BW19" s="4" cm="1">
        <f t="array" ref="BW19">Q19*INDEX(prod_est,$H19+$I19-1,MATCH(BW$14,$BQ$14:$DQ$14,0))</f>
        <v>0</v>
      </c>
      <c r="BX19" s="4" cm="1">
        <f t="array" ref="BX19">R19*INDEX(prod_est,$H19+$I19-1,MATCH(BX$14,$BQ$14:$DQ$14,0))</f>
        <v>0</v>
      </c>
      <c r="BY19" s="4" cm="1">
        <f t="array" ref="BY19">S19*INDEX(prod_est,$H19+$I19-1,MATCH(BY$14,$BQ$14:$DQ$14,0))</f>
        <v>0</v>
      </c>
      <c r="BZ19" s="4" cm="1">
        <f t="array" ref="BZ19">T19*INDEX(prod_est,$H19+$I19-1,MATCH(BZ$14,$BQ$14:$DQ$14,0))</f>
        <v>0</v>
      </c>
      <c r="CA19" s="4" cm="1">
        <f t="array" ref="CA19">U19*INDEX(prod_est,$H19+$I19-1,MATCH(CA$14,$BQ$14:$DQ$14,0))</f>
        <v>0</v>
      </c>
      <c r="CB19" s="4" cm="1">
        <f t="array" ref="CB19">V19*INDEX(prod_est,$H19+$I19-1,MATCH(CB$14,$BQ$14:$DQ$14,0))</f>
        <v>0</v>
      </c>
      <c r="CC19" s="4" cm="1">
        <f t="array" ref="CC19">W19*INDEX(prod_est,$H19+$I19-1,MATCH(CC$14,$BQ$14:$DQ$14,0))</f>
        <v>0</v>
      </c>
      <c r="CD19" s="4" cm="1">
        <f t="array" ref="CD19">X19*INDEX(prod_est,$H19+$I19-1,MATCH(CD$14,$BQ$14:$DQ$14,0))</f>
        <v>0</v>
      </c>
      <c r="CE19" s="4" cm="1">
        <f t="array" ref="CE19">Y19*INDEX(prod_est,$H19+$I19-1,MATCH(CE$14,$BQ$14:$DQ$14,0))</f>
        <v>0</v>
      </c>
      <c r="CF19" s="4" cm="1">
        <f t="array" ref="CF19">Z19*INDEX(prod_est,$H19+$I19-1,MATCH(CF$14,$BQ$14:$DQ$14,0))</f>
        <v>0</v>
      </c>
      <c r="CG19" s="4" cm="1">
        <f t="array" ref="CG19">AA19*INDEX(prod_est,$H19+$I19-1,MATCH(CG$14,$BQ$14:$DQ$14,0))</f>
        <v>0</v>
      </c>
      <c r="CH19" s="4" cm="1">
        <f t="array" ref="CH19">AB19*INDEX(prod_est,$H19+$I19-1,MATCH(CH$14,$BQ$14:$DQ$14,0))</f>
        <v>0</v>
      </c>
      <c r="CI19" s="4" cm="1">
        <f t="array" ref="CI19">AC19*INDEX(prod_est,$H19+$I19-1,MATCH(CI$14,$BQ$14:$DQ$14,0))</f>
        <v>0</v>
      </c>
      <c r="CJ19" s="4" cm="1">
        <f t="array" ref="CJ19">AD19*INDEX(prod_est,$H19+$I19-1,MATCH(CJ$14,$BQ$14:$DQ$14,0))</f>
        <v>0</v>
      </c>
      <c r="CK19" s="4" cm="1">
        <f t="array" ref="CK19">AE19*INDEX(prod_est,$H19+$I19-1,MATCH(CK$14,$BQ$14:$DQ$14,0))</f>
        <v>0</v>
      </c>
      <c r="CL19" s="4" cm="1">
        <f t="array" ref="CL19">AF19*INDEX(prod_est,$H19+$I19-1,MATCH(CL$14,$BQ$14:$DQ$14,0))</f>
        <v>0</v>
      </c>
      <c r="CM19" s="4" cm="1">
        <f t="array" ref="CM19">AG19*INDEX(prod_est,$H19+$I19-1,MATCH(CM$14,$BQ$14:$DQ$14,0))</f>
        <v>0</v>
      </c>
      <c r="CN19" s="4" cm="1">
        <f t="array" ref="CN19">AH19*INDEX(prod_est,$H19+$I19-1,MATCH(CN$14,$BQ$14:$DQ$14,0))</f>
        <v>0</v>
      </c>
      <c r="CO19" s="4" cm="1">
        <f t="array" ref="CO19">AI19*INDEX(prod_est,$H19+$I19-1,MATCH(CO$14,$BQ$14:$DQ$14,0))</f>
        <v>0</v>
      </c>
      <c r="CP19" s="4" cm="1">
        <f t="array" ref="CP19">AJ19*INDEX(prod_est,$H19+$I19-1,MATCH(CP$14,$BQ$14:$DQ$14,0))</f>
        <v>0</v>
      </c>
      <c r="CQ19" s="4" cm="1">
        <f t="array" ref="CQ19">AK19*INDEX(prod_est,$H19+$I19-1,MATCH(CQ$14,$BQ$14:$DQ$14,0))</f>
        <v>0</v>
      </c>
      <c r="CR19" s="4" cm="1">
        <f t="array" ref="CR19">AL19*INDEX(prod_est,$H19+$I19-1,MATCH(CR$14,$BQ$14:$DQ$14,0))</f>
        <v>0</v>
      </c>
      <c r="CS19" s="4" cm="1">
        <f t="array" ref="CS19">AM19*INDEX(prod_est,$H19+$I19-1,MATCH(CS$14,$BQ$14:$DQ$14,0))</f>
        <v>0</v>
      </c>
      <c r="CT19" s="4" cm="1">
        <f t="array" ref="CT19">AN19*INDEX(prod_est,$H19+$I19-1,MATCH(CT$14,$BQ$14:$DQ$14,0))</f>
        <v>0</v>
      </c>
      <c r="CU19" s="4" cm="1">
        <f t="array" ref="CU19">AO19*INDEX(prod_est,$H19+$I19-1,MATCH(CU$14,$BQ$14:$DQ$14,0))</f>
        <v>0</v>
      </c>
      <c r="CV19" s="4" cm="1">
        <f t="array" ref="CV19">AP19*INDEX(prod_est,$H19+$I19-1,MATCH(CV$14,$BQ$14:$DQ$14,0))</f>
        <v>0</v>
      </c>
      <c r="CW19" s="4" cm="1">
        <f t="array" ref="CW19">AQ19*INDEX(prod_est,$H19+$I19-1,MATCH(CW$14,$BQ$14:$DQ$14,0))</f>
        <v>0</v>
      </c>
      <c r="CX19" s="4" cm="1">
        <f t="array" ref="CX19">AR19*INDEX(prod_est,$H19+$I19-1,MATCH(CX$14,$BQ$14:$DQ$14,0))</f>
        <v>0</v>
      </c>
      <c r="CY19" s="4" cm="1">
        <f t="array" ref="CY19">AS19*INDEX(prod_est,$H19+$I19-1,MATCH(CY$14,$BQ$14:$DQ$14,0))</f>
        <v>0</v>
      </c>
      <c r="CZ19" s="4" cm="1">
        <f t="array" ref="CZ19">AT19*INDEX(prod_est,$H19+$I19-1,MATCH(CZ$14,$BQ$14:$DQ$14,0))</f>
        <v>0</v>
      </c>
      <c r="DA19" s="4" cm="1">
        <f t="array" ref="DA19">AU19*INDEX(prod_est,$H19+$I19-1,MATCH(DA$14,$BQ$14:$DQ$14,0))</f>
        <v>0</v>
      </c>
      <c r="DB19" s="4" cm="1">
        <f t="array" ref="DB19">AV19*INDEX(prod_est,$H19+$I19-1,MATCH(DB$14,$BQ$14:$DQ$14,0))</f>
        <v>0</v>
      </c>
      <c r="DC19" s="4" cm="1">
        <f t="array" ref="DC19">AW19*INDEX(prod_est,$H19+$I19-1,MATCH(DC$14,$BQ$14:$DQ$14,0))</f>
        <v>0</v>
      </c>
      <c r="DD19" s="4" cm="1">
        <f t="array" ref="DD19">AX19*INDEX(prod_est,$H19+$I19-1,MATCH(DD$14,$BQ$14:$DQ$14,0))</f>
        <v>0</v>
      </c>
      <c r="DE19" s="4" cm="1">
        <f t="array" ref="DE19">AY19*INDEX(prod_est,$H19+$I19-1,MATCH(DE$14,$BQ$14:$DQ$14,0))</f>
        <v>0</v>
      </c>
      <c r="DF19" s="4" cm="1">
        <f t="array" ref="DF19">AZ19*INDEX(prod_est,$H19+$I19-1,MATCH(DF$14,$BQ$14:$DQ$14,0))</f>
        <v>0</v>
      </c>
      <c r="DG19" s="4" cm="1">
        <f t="array" ref="DG19">BA19*INDEX(prod_est,$H19+$I19-1,MATCH(DG$14,$BQ$14:$DQ$14,0))</f>
        <v>0</v>
      </c>
      <c r="DH19" s="4" cm="1">
        <f t="array" ref="DH19">BB19*INDEX(prod_est,$H19+$I19-1,MATCH(DH$14,$BQ$14:$DQ$14,0))</f>
        <v>0</v>
      </c>
      <c r="DI19" s="4" cm="1">
        <f t="array" ref="DI19">BC19*INDEX(prod_est,$H19+$I19-1,MATCH(DI$14,$BQ$14:$DQ$14,0))</f>
        <v>0</v>
      </c>
      <c r="DJ19" s="4" cm="1">
        <f t="array" ref="DJ19">BD19*INDEX(prod_est,$H19+$I19-1,MATCH(DJ$14,$BQ$14:$DQ$14,0))</f>
        <v>0</v>
      </c>
      <c r="DK19" s="4" cm="1">
        <f t="array" ref="DK19">BE19*INDEX(prod_est,$H19+$I19-1,MATCH(DK$14,$BQ$14:$DQ$14,0))</f>
        <v>0</v>
      </c>
      <c r="DL19" s="4" cm="1">
        <f t="array" ref="DL19">BF19*INDEX(prod_est,$H19+$I19-1,MATCH(DL$14,$BQ$14:$DQ$14,0))</f>
        <v>0</v>
      </c>
      <c r="DM19" s="4" cm="1">
        <f t="array" ref="DM19">BG19*INDEX(prod_est,$H19+$I19-1,MATCH(DM$14,$BQ$14:$DQ$14,0))</f>
        <v>0</v>
      </c>
      <c r="DN19" s="4" cm="1">
        <f t="array" ref="DN19">BH19*INDEX(prod_est,$H19+$I19-1,MATCH(DN$14,$BQ$14:$DQ$14,0))</f>
        <v>0</v>
      </c>
      <c r="DO19" s="4" cm="1">
        <f t="array" ref="DO19">BI19*INDEX(prod_est,$H19+$I19-1,MATCH(DO$14,$BQ$14:$DQ$14,0))</f>
        <v>0</v>
      </c>
      <c r="DP19" s="4" cm="1">
        <f t="array" ref="DP19">BJ19*INDEX(prod_est,$H19+$I19-1,MATCH(DP$14,$BQ$14:$DQ$14,0))</f>
        <v>0</v>
      </c>
      <c r="DQ19" s="4" cm="1">
        <f t="array" ref="DQ19">BK19*INDEX(prod_est,$H19+$I19-1,MATCH(DQ$14,$BQ$14:$DQ$14,0))</f>
        <v>0</v>
      </c>
    </row>
    <row r="20" spans="1:121" x14ac:dyDescent="0.25">
      <c r="A20" t="s">
        <v>45</v>
      </c>
      <c r="B20" t="s">
        <v>10</v>
      </c>
      <c r="C20" t="s">
        <v>10</v>
      </c>
      <c r="D20" t="s">
        <v>172</v>
      </c>
      <c r="E20" s="46" t="s">
        <v>37</v>
      </c>
      <c r="F20" s="4">
        <v>0</v>
      </c>
      <c r="G20" s="4">
        <v>0</v>
      </c>
      <c r="H20">
        <f>MATCH(A20,Production_est!$A$4:$A$339,0)</f>
        <v>129</v>
      </c>
      <c r="I20">
        <f>IFERROR(MATCH(E20,Production_est!$D$4:$D$339,0),"-")</f>
        <v>3</v>
      </c>
      <c r="J20" s="4" cm="1">
        <f t="array" ref="J20">IFERROR(INDEX(Production_est!$E$4:$E$339,I20+H20-1),"-")</f>
        <v>30138.6285649493</v>
      </c>
      <c r="K20" s="33">
        <f t="shared" si="3"/>
        <v>0</v>
      </c>
      <c r="L20" s="33">
        <f t="shared" si="4"/>
        <v>0</v>
      </c>
      <c r="M20" s="33">
        <f t="shared" si="4"/>
        <v>0</v>
      </c>
      <c r="N20" s="33">
        <f t="shared" si="4"/>
        <v>0</v>
      </c>
      <c r="O20" s="33">
        <f t="shared" si="4"/>
        <v>0</v>
      </c>
      <c r="P20" s="33">
        <f t="shared" si="4"/>
        <v>0</v>
      </c>
      <c r="Q20" s="33">
        <f t="shared" si="4"/>
        <v>0</v>
      </c>
      <c r="R20" s="33">
        <f t="shared" si="4"/>
        <v>0</v>
      </c>
      <c r="S20" s="33">
        <f t="shared" si="4"/>
        <v>0</v>
      </c>
      <c r="T20" s="33">
        <f t="shared" si="4"/>
        <v>0</v>
      </c>
      <c r="U20" s="33">
        <f t="shared" si="4"/>
        <v>0</v>
      </c>
      <c r="V20" s="33">
        <f t="shared" si="4"/>
        <v>0</v>
      </c>
      <c r="W20" s="33">
        <f t="shared" si="4"/>
        <v>0</v>
      </c>
      <c r="X20" s="33">
        <f t="shared" si="4"/>
        <v>0</v>
      </c>
      <c r="Y20" s="33">
        <f t="shared" si="4"/>
        <v>0</v>
      </c>
      <c r="Z20" s="33">
        <f t="shared" si="4"/>
        <v>0</v>
      </c>
      <c r="AA20" s="33">
        <f t="shared" si="4"/>
        <v>0</v>
      </c>
      <c r="AB20" s="33">
        <f t="shared" si="4"/>
        <v>0</v>
      </c>
      <c r="AC20" s="33">
        <f t="shared" si="4"/>
        <v>0</v>
      </c>
      <c r="AD20" s="33">
        <f t="shared" si="4"/>
        <v>0</v>
      </c>
      <c r="AE20" s="33">
        <f t="shared" si="4"/>
        <v>0</v>
      </c>
      <c r="AF20" s="33">
        <f t="shared" si="4"/>
        <v>0</v>
      </c>
      <c r="AG20" s="33">
        <f t="shared" si="4"/>
        <v>0</v>
      </c>
      <c r="AH20" s="33">
        <f t="shared" si="4"/>
        <v>0</v>
      </c>
      <c r="AI20" s="33">
        <f t="shared" si="4"/>
        <v>0</v>
      </c>
      <c r="AJ20" s="33">
        <f t="shared" si="4"/>
        <v>0</v>
      </c>
      <c r="AK20" s="33">
        <f t="shared" si="4"/>
        <v>0</v>
      </c>
      <c r="AL20" s="33">
        <f t="shared" si="4"/>
        <v>0</v>
      </c>
      <c r="AM20" s="33">
        <f t="shared" si="4"/>
        <v>0</v>
      </c>
      <c r="AN20" s="33">
        <f t="shared" si="4"/>
        <v>0</v>
      </c>
      <c r="AO20" s="33">
        <f t="shared" si="4"/>
        <v>0</v>
      </c>
      <c r="AP20" s="33">
        <f t="shared" si="4"/>
        <v>0</v>
      </c>
      <c r="AQ20" s="33">
        <f t="shared" ref="AQ20:BK20" si="14">AP20*(1-$G$4)</f>
        <v>0</v>
      </c>
      <c r="AR20" s="33">
        <f t="shared" si="14"/>
        <v>0</v>
      </c>
      <c r="AS20" s="33">
        <f t="shared" si="14"/>
        <v>0</v>
      </c>
      <c r="AT20" s="33">
        <f t="shared" si="14"/>
        <v>0</v>
      </c>
      <c r="AU20" s="33">
        <f t="shared" si="14"/>
        <v>0</v>
      </c>
      <c r="AV20" s="33">
        <f t="shared" si="14"/>
        <v>0</v>
      </c>
      <c r="AW20" s="33">
        <f t="shared" si="14"/>
        <v>0</v>
      </c>
      <c r="AX20" s="33">
        <f t="shared" si="14"/>
        <v>0</v>
      </c>
      <c r="AY20" s="33">
        <f t="shared" si="14"/>
        <v>0</v>
      </c>
      <c r="AZ20" s="33">
        <f t="shared" si="14"/>
        <v>0</v>
      </c>
      <c r="BA20" s="33">
        <f t="shared" si="14"/>
        <v>0</v>
      </c>
      <c r="BB20" s="33">
        <f t="shared" si="14"/>
        <v>0</v>
      </c>
      <c r="BC20" s="33">
        <f t="shared" si="14"/>
        <v>0</v>
      </c>
      <c r="BD20" s="33">
        <f t="shared" si="14"/>
        <v>0</v>
      </c>
      <c r="BE20" s="33">
        <f t="shared" si="14"/>
        <v>0</v>
      </c>
      <c r="BF20" s="33">
        <f t="shared" si="14"/>
        <v>0</v>
      </c>
      <c r="BG20" s="33">
        <f t="shared" si="14"/>
        <v>0</v>
      </c>
      <c r="BH20" s="33">
        <f t="shared" si="14"/>
        <v>0</v>
      </c>
      <c r="BI20" s="33">
        <f t="shared" si="14"/>
        <v>0</v>
      </c>
      <c r="BJ20" s="33">
        <f t="shared" si="14"/>
        <v>0</v>
      </c>
      <c r="BK20" s="33">
        <f t="shared" si="14"/>
        <v>0</v>
      </c>
      <c r="BL20" t="str">
        <f t="shared" si="6"/>
        <v>09_ROK</v>
      </c>
      <c r="BM20" t="str">
        <f t="shared" si="7"/>
        <v>d_nonenergy_6_x_ngls</v>
      </c>
      <c r="BP20" s="4">
        <f t="shared" si="8"/>
        <v>0</v>
      </c>
      <c r="BQ20" s="4">
        <f t="shared" si="9"/>
        <v>0</v>
      </c>
      <c r="BR20" s="4" cm="1">
        <f t="array" ref="BR20">L20*INDEX(prod_est,$H20+$I20-1,MATCH(BR$14,$BQ$14:$DQ$14,0))</f>
        <v>0</v>
      </c>
      <c r="BS20" s="4" cm="1">
        <f t="array" ref="BS20">M20*INDEX(prod_est,$H20+$I20-1,MATCH(BS$14,$BQ$14:$DQ$14,0))</f>
        <v>0</v>
      </c>
      <c r="BT20" s="4" cm="1">
        <f t="array" ref="BT20">N20*INDEX(prod_est,$H20+$I20-1,MATCH(BT$14,$BQ$14:$DQ$14,0))</f>
        <v>0</v>
      </c>
      <c r="BU20" s="4" cm="1">
        <f t="array" ref="BU20">O20*INDEX(prod_est,$H20+$I20-1,MATCH(BU$14,$BQ$14:$DQ$14,0))</f>
        <v>0</v>
      </c>
      <c r="BV20" s="4" cm="1">
        <f t="array" ref="BV20">P20*INDEX(prod_est,$H20+$I20-1,MATCH(BV$14,$BQ$14:$DQ$14,0))</f>
        <v>0</v>
      </c>
      <c r="BW20" s="4" cm="1">
        <f t="array" ref="BW20">Q20*INDEX(prod_est,$H20+$I20-1,MATCH(BW$14,$BQ$14:$DQ$14,0))</f>
        <v>0</v>
      </c>
      <c r="BX20" s="4" cm="1">
        <f t="array" ref="BX20">R20*INDEX(prod_est,$H20+$I20-1,MATCH(BX$14,$BQ$14:$DQ$14,0))</f>
        <v>0</v>
      </c>
      <c r="BY20" s="4" cm="1">
        <f t="array" ref="BY20">S20*INDEX(prod_est,$H20+$I20-1,MATCH(BY$14,$BQ$14:$DQ$14,0))</f>
        <v>0</v>
      </c>
      <c r="BZ20" s="4" cm="1">
        <f t="array" ref="BZ20">T20*INDEX(prod_est,$H20+$I20-1,MATCH(BZ$14,$BQ$14:$DQ$14,0))</f>
        <v>0</v>
      </c>
      <c r="CA20" s="4" cm="1">
        <f t="array" ref="CA20">U20*INDEX(prod_est,$H20+$I20-1,MATCH(CA$14,$BQ$14:$DQ$14,0))</f>
        <v>0</v>
      </c>
      <c r="CB20" s="4" cm="1">
        <f t="array" ref="CB20">V20*INDEX(prod_est,$H20+$I20-1,MATCH(CB$14,$BQ$14:$DQ$14,0))</f>
        <v>0</v>
      </c>
      <c r="CC20" s="4" cm="1">
        <f t="array" ref="CC20">W20*INDEX(prod_est,$H20+$I20-1,MATCH(CC$14,$BQ$14:$DQ$14,0))</f>
        <v>0</v>
      </c>
      <c r="CD20" s="4" cm="1">
        <f t="array" ref="CD20">X20*INDEX(prod_est,$H20+$I20-1,MATCH(CD$14,$BQ$14:$DQ$14,0))</f>
        <v>0</v>
      </c>
      <c r="CE20" s="4" cm="1">
        <f t="array" ref="CE20">Y20*INDEX(prod_est,$H20+$I20-1,MATCH(CE$14,$BQ$14:$DQ$14,0))</f>
        <v>0</v>
      </c>
      <c r="CF20" s="4" cm="1">
        <f t="array" ref="CF20">Z20*INDEX(prod_est,$H20+$I20-1,MATCH(CF$14,$BQ$14:$DQ$14,0))</f>
        <v>0</v>
      </c>
      <c r="CG20" s="4" cm="1">
        <f t="array" ref="CG20">AA20*INDEX(prod_est,$H20+$I20-1,MATCH(CG$14,$BQ$14:$DQ$14,0))</f>
        <v>0</v>
      </c>
      <c r="CH20" s="4" cm="1">
        <f t="array" ref="CH20">AB20*INDEX(prod_est,$H20+$I20-1,MATCH(CH$14,$BQ$14:$DQ$14,0))</f>
        <v>0</v>
      </c>
      <c r="CI20" s="4" cm="1">
        <f t="array" ref="CI20">AC20*INDEX(prod_est,$H20+$I20-1,MATCH(CI$14,$BQ$14:$DQ$14,0))</f>
        <v>0</v>
      </c>
      <c r="CJ20" s="4" cm="1">
        <f t="array" ref="CJ20">AD20*INDEX(prod_est,$H20+$I20-1,MATCH(CJ$14,$BQ$14:$DQ$14,0))</f>
        <v>0</v>
      </c>
      <c r="CK20" s="4" cm="1">
        <f t="array" ref="CK20">AE20*INDEX(prod_est,$H20+$I20-1,MATCH(CK$14,$BQ$14:$DQ$14,0))</f>
        <v>0</v>
      </c>
      <c r="CL20" s="4" cm="1">
        <f t="array" ref="CL20">AF20*INDEX(prod_est,$H20+$I20-1,MATCH(CL$14,$BQ$14:$DQ$14,0))</f>
        <v>0</v>
      </c>
      <c r="CM20" s="4" cm="1">
        <f t="array" ref="CM20">AG20*INDEX(prod_est,$H20+$I20-1,MATCH(CM$14,$BQ$14:$DQ$14,0))</f>
        <v>0</v>
      </c>
      <c r="CN20" s="4" cm="1">
        <f t="array" ref="CN20">AH20*INDEX(prod_est,$H20+$I20-1,MATCH(CN$14,$BQ$14:$DQ$14,0))</f>
        <v>0</v>
      </c>
      <c r="CO20" s="4" cm="1">
        <f t="array" ref="CO20">AI20*INDEX(prod_est,$H20+$I20-1,MATCH(CO$14,$BQ$14:$DQ$14,0))</f>
        <v>0</v>
      </c>
      <c r="CP20" s="4" cm="1">
        <f t="array" ref="CP20">AJ20*INDEX(prod_est,$H20+$I20-1,MATCH(CP$14,$BQ$14:$DQ$14,0))</f>
        <v>0</v>
      </c>
      <c r="CQ20" s="4" cm="1">
        <f t="array" ref="CQ20">AK20*INDEX(prod_est,$H20+$I20-1,MATCH(CQ$14,$BQ$14:$DQ$14,0))</f>
        <v>0</v>
      </c>
      <c r="CR20" s="4" cm="1">
        <f t="array" ref="CR20">AL20*INDEX(prod_est,$H20+$I20-1,MATCH(CR$14,$BQ$14:$DQ$14,0))</f>
        <v>0</v>
      </c>
      <c r="CS20" s="4" cm="1">
        <f t="array" ref="CS20">AM20*INDEX(prod_est,$H20+$I20-1,MATCH(CS$14,$BQ$14:$DQ$14,0))</f>
        <v>0</v>
      </c>
      <c r="CT20" s="4" cm="1">
        <f t="array" ref="CT20">AN20*INDEX(prod_est,$H20+$I20-1,MATCH(CT$14,$BQ$14:$DQ$14,0))</f>
        <v>0</v>
      </c>
      <c r="CU20" s="4" cm="1">
        <f t="array" ref="CU20">AO20*INDEX(prod_est,$H20+$I20-1,MATCH(CU$14,$BQ$14:$DQ$14,0))</f>
        <v>0</v>
      </c>
      <c r="CV20" s="4" cm="1">
        <f t="array" ref="CV20">AP20*INDEX(prod_est,$H20+$I20-1,MATCH(CV$14,$BQ$14:$DQ$14,0))</f>
        <v>0</v>
      </c>
      <c r="CW20" s="4" cm="1">
        <f t="array" ref="CW20">AQ20*INDEX(prod_est,$H20+$I20-1,MATCH(CW$14,$BQ$14:$DQ$14,0))</f>
        <v>0</v>
      </c>
      <c r="CX20" s="4" cm="1">
        <f t="array" ref="CX20">AR20*INDEX(prod_est,$H20+$I20-1,MATCH(CX$14,$BQ$14:$DQ$14,0))</f>
        <v>0</v>
      </c>
      <c r="CY20" s="4" cm="1">
        <f t="array" ref="CY20">AS20*INDEX(prod_est,$H20+$I20-1,MATCH(CY$14,$BQ$14:$DQ$14,0))</f>
        <v>0</v>
      </c>
      <c r="CZ20" s="4" cm="1">
        <f t="array" ref="CZ20">AT20*INDEX(prod_est,$H20+$I20-1,MATCH(CZ$14,$BQ$14:$DQ$14,0))</f>
        <v>0</v>
      </c>
      <c r="DA20" s="4" cm="1">
        <f t="array" ref="DA20">AU20*INDEX(prod_est,$H20+$I20-1,MATCH(DA$14,$BQ$14:$DQ$14,0))</f>
        <v>0</v>
      </c>
      <c r="DB20" s="4" cm="1">
        <f t="array" ref="DB20">AV20*INDEX(prod_est,$H20+$I20-1,MATCH(DB$14,$BQ$14:$DQ$14,0))</f>
        <v>0</v>
      </c>
      <c r="DC20" s="4" cm="1">
        <f t="array" ref="DC20">AW20*INDEX(prod_est,$H20+$I20-1,MATCH(DC$14,$BQ$14:$DQ$14,0))</f>
        <v>0</v>
      </c>
      <c r="DD20" s="4" cm="1">
        <f t="array" ref="DD20">AX20*INDEX(prod_est,$H20+$I20-1,MATCH(DD$14,$BQ$14:$DQ$14,0))</f>
        <v>0</v>
      </c>
      <c r="DE20" s="4" cm="1">
        <f t="array" ref="DE20">AY20*INDEX(prod_est,$H20+$I20-1,MATCH(DE$14,$BQ$14:$DQ$14,0))</f>
        <v>0</v>
      </c>
      <c r="DF20" s="4" cm="1">
        <f t="array" ref="DF20">AZ20*INDEX(prod_est,$H20+$I20-1,MATCH(DF$14,$BQ$14:$DQ$14,0))</f>
        <v>0</v>
      </c>
      <c r="DG20" s="4" cm="1">
        <f t="array" ref="DG20">BA20*INDEX(prod_est,$H20+$I20-1,MATCH(DG$14,$BQ$14:$DQ$14,0))</f>
        <v>0</v>
      </c>
      <c r="DH20" s="4" cm="1">
        <f t="array" ref="DH20">BB20*INDEX(prod_est,$H20+$I20-1,MATCH(DH$14,$BQ$14:$DQ$14,0))</f>
        <v>0</v>
      </c>
      <c r="DI20" s="4" cm="1">
        <f t="array" ref="DI20">BC20*INDEX(prod_est,$H20+$I20-1,MATCH(DI$14,$BQ$14:$DQ$14,0))</f>
        <v>0</v>
      </c>
      <c r="DJ20" s="4" cm="1">
        <f t="array" ref="DJ20">BD20*INDEX(prod_est,$H20+$I20-1,MATCH(DJ$14,$BQ$14:$DQ$14,0))</f>
        <v>0</v>
      </c>
      <c r="DK20" s="4" cm="1">
        <f t="array" ref="DK20">BE20*INDEX(prod_est,$H20+$I20-1,MATCH(DK$14,$BQ$14:$DQ$14,0))</f>
        <v>0</v>
      </c>
      <c r="DL20" s="4" cm="1">
        <f t="array" ref="DL20">BF20*INDEX(prod_est,$H20+$I20-1,MATCH(DL$14,$BQ$14:$DQ$14,0))</f>
        <v>0</v>
      </c>
      <c r="DM20" s="4" cm="1">
        <f t="array" ref="DM20">BG20*INDEX(prod_est,$H20+$I20-1,MATCH(DM$14,$BQ$14:$DQ$14,0))</f>
        <v>0</v>
      </c>
      <c r="DN20" s="4" cm="1">
        <f t="array" ref="DN20">BH20*INDEX(prod_est,$H20+$I20-1,MATCH(DN$14,$BQ$14:$DQ$14,0))</f>
        <v>0</v>
      </c>
      <c r="DO20" s="4" cm="1">
        <f t="array" ref="DO20">BI20*INDEX(prod_est,$H20+$I20-1,MATCH(DO$14,$BQ$14:$DQ$14,0))</f>
        <v>0</v>
      </c>
      <c r="DP20" s="4" cm="1">
        <f t="array" ref="DP20">BJ20*INDEX(prod_est,$H20+$I20-1,MATCH(DP$14,$BQ$14:$DQ$14,0))</f>
        <v>0</v>
      </c>
      <c r="DQ20" s="4" cm="1">
        <f t="array" ref="DQ20">BK20*INDEX(prod_est,$H20+$I20-1,MATCH(DQ$14,$BQ$14:$DQ$14,0))</f>
        <v>0</v>
      </c>
    </row>
    <row r="21" spans="1:121" x14ac:dyDescent="0.25">
      <c r="A21" t="s">
        <v>45</v>
      </c>
      <c r="B21" t="s">
        <v>11</v>
      </c>
      <c r="C21" t="s">
        <v>58</v>
      </c>
      <c r="D21" t="s">
        <v>172</v>
      </c>
      <c r="E21" s="46" t="s">
        <v>37</v>
      </c>
      <c r="F21" s="4">
        <v>0</v>
      </c>
      <c r="G21" s="4">
        <v>0</v>
      </c>
      <c r="H21">
        <f>MATCH(A21,Production_est!$A$4:$A$339,0)</f>
        <v>129</v>
      </c>
      <c r="I21">
        <f>IFERROR(MATCH(E21,Production_est!$D$4:$D$339,0),"-")</f>
        <v>3</v>
      </c>
      <c r="J21" s="4" cm="1">
        <f t="array" ref="J21">IFERROR(INDEX(Production_est!$E$4:$E$339,I21+H21-1),"-")</f>
        <v>30138.6285649493</v>
      </c>
      <c r="K21" s="33">
        <f t="shared" si="3"/>
        <v>0</v>
      </c>
      <c r="L21" s="33">
        <f t="shared" si="4"/>
        <v>0</v>
      </c>
      <c r="M21" s="33">
        <f t="shared" si="4"/>
        <v>0</v>
      </c>
      <c r="N21" s="33">
        <f t="shared" si="4"/>
        <v>0</v>
      </c>
      <c r="O21" s="33">
        <f t="shared" si="4"/>
        <v>0</v>
      </c>
      <c r="P21" s="33">
        <f t="shared" si="4"/>
        <v>0</v>
      </c>
      <c r="Q21" s="33">
        <f t="shared" si="4"/>
        <v>0</v>
      </c>
      <c r="R21" s="33">
        <f t="shared" si="4"/>
        <v>0</v>
      </c>
      <c r="S21" s="33">
        <f t="shared" si="4"/>
        <v>0</v>
      </c>
      <c r="T21" s="33">
        <f t="shared" si="4"/>
        <v>0</v>
      </c>
      <c r="U21" s="33">
        <f t="shared" si="4"/>
        <v>0</v>
      </c>
      <c r="V21" s="33">
        <f t="shared" si="4"/>
        <v>0</v>
      </c>
      <c r="W21" s="33">
        <f t="shared" si="4"/>
        <v>0</v>
      </c>
      <c r="X21" s="33">
        <f t="shared" si="4"/>
        <v>0</v>
      </c>
      <c r="Y21" s="33">
        <f t="shared" si="4"/>
        <v>0</v>
      </c>
      <c r="Z21" s="33">
        <f t="shared" si="4"/>
        <v>0</v>
      </c>
      <c r="AA21" s="33">
        <f t="shared" si="4"/>
        <v>0</v>
      </c>
      <c r="AB21" s="33">
        <f t="shared" si="4"/>
        <v>0</v>
      </c>
      <c r="AC21" s="33">
        <f t="shared" si="4"/>
        <v>0</v>
      </c>
      <c r="AD21" s="33">
        <f t="shared" si="4"/>
        <v>0</v>
      </c>
      <c r="AE21" s="33">
        <f t="shared" si="4"/>
        <v>0</v>
      </c>
      <c r="AF21" s="33">
        <f t="shared" si="4"/>
        <v>0</v>
      </c>
      <c r="AG21" s="33">
        <f t="shared" si="4"/>
        <v>0</v>
      </c>
      <c r="AH21" s="33">
        <f t="shared" si="4"/>
        <v>0</v>
      </c>
      <c r="AI21" s="33">
        <f t="shared" si="4"/>
        <v>0</v>
      </c>
      <c r="AJ21" s="33">
        <f t="shared" si="4"/>
        <v>0</v>
      </c>
      <c r="AK21" s="33">
        <f t="shared" si="4"/>
        <v>0</v>
      </c>
      <c r="AL21" s="33">
        <f t="shared" si="4"/>
        <v>0</v>
      </c>
      <c r="AM21" s="33">
        <f t="shared" si="4"/>
        <v>0</v>
      </c>
      <c r="AN21" s="33">
        <f t="shared" si="4"/>
        <v>0</v>
      </c>
      <c r="AO21" s="33">
        <f t="shared" si="4"/>
        <v>0</v>
      </c>
      <c r="AP21" s="33">
        <f t="shared" si="4"/>
        <v>0</v>
      </c>
      <c r="AQ21" s="33">
        <f t="shared" ref="AQ21:BK21" si="15">AP21*(1-$G$4)</f>
        <v>0</v>
      </c>
      <c r="AR21" s="33">
        <f t="shared" si="15"/>
        <v>0</v>
      </c>
      <c r="AS21" s="33">
        <f t="shared" si="15"/>
        <v>0</v>
      </c>
      <c r="AT21" s="33">
        <f t="shared" si="15"/>
        <v>0</v>
      </c>
      <c r="AU21" s="33">
        <f t="shared" si="15"/>
        <v>0</v>
      </c>
      <c r="AV21" s="33">
        <f t="shared" si="15"/>
        <v>0</v>
      </c>
      <c r="AW21" s="33">
        <f t="shared" si="15"/>
        <v>0</v>
      </c>
      <c r="AX21" s="33">
        <f t="shared" si="15"/>
        <v>0</v>
      </c>
      <c r="AY21" s="33">
        <f t="shared" si="15"/>
        <v>0</v>
      </c>
      <c r="AZ21" s="33">
        <f t="shared" si="15"/>
        <v>0</v>
      </c>
      <c r="BA21" s="33">
        <f t="shared" si="15"/>
        <v>0</v>
      </c>
      <c r="BB21" s="33">
        <f t="shared" si="15"/>
        <v>0</v>
      </c>
      <c r="BC21" s="33">
        <f t="shared" si="15"/>
        <v>0</v>
      </c>
      <c r="BD21" s="33">
        <f t="shared" si="15"/>
        <v>0</v>
      </c>
      <c r="BE21" s="33">
        <f t="shared" si="15"/>
        <v>0</v>
      </c>
      <c r="BF21" s="33">
        <f t="shared" si="15"/>
        <v>0</v>
      </c>
      <c r="BG21" s="33">
        <f t="shared" si="15"/>
        <v>0</v>
      </c>
      <c r="BH21" s="33">
        <f t="shared" si="15"/>
        <v>0</v>
      </c>
      <c r="BI21" s="33">
        <f t="shared" si="15"/>
        <v>0</v>
      </c>
      <c r="BJ21" s="33">
        <f t="shared" si="15"/>
        <v>0</v>
      </c>
      <c r="BK21" s="33">
        <f t="shared" si="15"/>
        <v>0</v>
      </c>
      <c r="BL21" t="str">
        <f t="shared" si="6"/>
        <v>09_ROK</v>
      </c>
      <c r="BM21" t="str">
        <f t="shared" si="7"/>
        <v>d_nonenergy_7_1_mo_gasoline</v>
      </c>
      <c r="BP21" s="4">
        <f t="shared" si="8"/>
        <v>0</v>
      </c>
      <c r="BQ21" s="4">
        <f t="shared" si="9"/>
        <v>0</v>
      </c>
      <c r="BR21" s="4" cm="1">
        <f t="array" ref="BR21">L21*INDEX(prod_est,$H21+$I21-1,MATCH(BR$14,$BQ$14:$DQ$14,0))</f>
        <v>0</v>
      </c>
      <c r="BS21" s="4" cm="1">
        <f t="array" ref="BS21">M21*INDEX(prod_est,$H21+$I21-1,MATCH(BS$14,$BQ$14:$DQ$14,0))</f>
        <v>0</v>
      </c>
      <c r="BT21" s="4" cm="1">
        <f t="array" ref="BT21">N21*INDEX(prod_est,$H21+$I21-1,MATCH(BT$14,$BQ$14:$DQ$14,0))</f>
        <v>0</v>
      </c>
      <c r="BU21" s="4" cm="1">
        <f t="array" ref="BU21">O21*INDEX(prod_est,$H21+$I21-1,MATCH(BU$14,$BQ$14:$DQ$14,0))</f>
        <v>0</v>
      </c>
      <c r="BV21" s="4" cm="1">
        <f t="array" ref="BV21">P21*INDEX(prod_est,$H21+$I21-1,MATCH(BV$14,$BQ$14:$DQ$14,0))</f>
        <v>0</v>
      </c>
      <c r="BW21" s="4" cm="1">
        <f t="array" ref="BW21">Q21*INDEX(prod_est,$H21+$I21-1,MATCH(BW$14,$BQ$14:$DQ$14,0))</f>
        <v>0</v>
      </c>
      <c r="BX21" s="4" cm="1">
        <f t="array" ref="BX21">R21*INDEX(prod_est,$H21+$I21-1,MATCH(BX$14,$BQ$14:$DQ$14,0))</f>
        <v>0</v>
      </c>
      <c r="BY21" s="4" cm="1">
        <f t="array" ref="BY21">S21*INDEX(prod_est,$H21+$I21-1,MATCH(BY$14,$BQ$14:$DQ$14,0))</f>
        <v>0</v>
      </c>
      <c r="BZ21" s="4" cm="1">
        <f t="array" ref="BZ21">T21*INDEX(prod_est,$H21+$I21-1,MATCH(BZ$14,$BQ$14:$DQ$14,0))</f>
        <v>0</v>
      </c>
      <c r="CA21" s="4" cm="1">
        <f t="array" ref="CA21">U21*INDEX(prod_est,$H21+$I21-1,MATCH(CA$14,$BQ$14:$DQ$14,0))</f>
        <v>0</v>
      </c>
      <c r="CB21" s="4" cm="1">
        <f t="array" ref="CB21">V21*INDEX(prod_est,$H21+$I21-1,MATCH(CB$14,$BQ$14:$DQ$14,0))</f>
        <v>0</v>
      </c>
      <c r="CC21" s="4" cm="1">
        <f t="array" ref="CC21">W21*INDEX(prod_est,$H21+$I21-1,MATCH(CC$14,$BQ$14:$DQ$14,0))</f>
        <v>0</v>
      </c>
      <c r="CD21" s="4" cm="1">
        <f t="array" ref="CD21">X21*INDEX(prod_est,$H21+$I21-1,MATCH(CD$14,$BQ$14:$DQ$14,0))</f>
        <v>0</v>
      </c>
      <c r="CE21" s="4" cm="1">
        <f t="array" ref="CE21">Y21*INDEX(prod_est,$H21+$I21-1,MATCH(CE$14,$BQ$14:$DQ$14,0))</f>
        <v>0</v>
      </c>
      <c r="CF21" s="4" cm="1">
        <f t="array" ref="CF21">Z21*INDEX(prod_est,$H21+$I21-1,MATCH(CF$14,$BQ$14:$DQ$14,0))</f>
        <v>0</v>
      </c>
      <c r="CG21" s="4" cm="1">
        <f t="array" ref="CG21">AA21*INDEX(prod_est,$H21+$I21-1,MATCH(CG$14,$BQ$14:$DQ$14,0))</f>
        <v>0</v>
      </c>
      <c r="CH21" s="4" cm="1">
        <f t="array" ref="CH21">AB21*INDEX(prod_est,$H21+$I21-1,MATCH(CH$14,$BQ$14:$DQ$14,0))</f>
        <v>0</v>
      </c>
      <c r="CI21" s="4" cm="1">
        <f t="array" ref="CI21">AC21*INDEX(prod_est,$H21+$I21-1,MATCH(CI$14,$BQ$14:$DQ$14,0))</f>
        <v>0</v>
      </c>
      <c r="CJ21" s="4" cm="1">
        <f t="array" ref="CJ21">AD21*INDEX(prod_est,$H21+$I21-1,MATCH(CJ$14,$BQ$14:$DQ$14,0))</f>
        <v>0</v>
      </c>
      <c r="CK21" s="4" cm="1">
        <f t="array" ref="CK21">AE21*INDEX(prod_est,$H21+$I21-1,MATCH(CK$14,$BQ$14:$DQ$14,0))</f>
        <v>0</v>
      </c>
      <c r="CL21" s="4" cm="1">
        <f t="array" ref="CL21">AF21*INDEX(prod_est,$H21+$I21-1,MATCH(CL$14,$BQ$14:$DQ$14,0))</f>
        <v>0</v>
      </c>
      <c r="CM21" s="4" cm="1">
        <f t="array" ref="CM21">AG21*INDEX(prod_est,$H21+$I21-1,MATCH(CM$14,$BQ$14:$DQ$14,0))</f>
        <v>0</v>
      </c>
      <c r="CN21" s="4" cm="1">
        <f t="array" ref="CN21">AH21*INDEX(prod_est,$H21+$I21-1,MATCH(CN$14,$BQ$14:$DQ$14,0))</f>
        <v>0</v>
      </c>
      <c r="CO21" s="4" cm="1">
        <f t="array" ref="CO21">AI21*INDEX(prod_est,$H21+$I21-1,MATCH(CO$14,$BQ$14:$DQ$14,0))</f>
        <v>0</v>
      </c>
      <c r="CP21" s="4" cm="1">
        <f t="array" ref="CP21">AJ21*INDEX(prod_est,$H21+$I21-1,MATCH(CP$14,$BQ$14:$DQ$14,0))</f>
        <v>0</v>
      </c>
      <c r="CQ21" s="4" cm="1">
        <f t="array" ref="CQ21">AK21*INDEX(prod_est,$H21+$I21-1,MATCH(CQ$14,$BQ$14:$DQ$14,0))</f>
        <v>0</v>
      </c>
      <c r="CR21" s="4" cm="1">
        <f t="array" ref="CR21">AL21*INDEX(prod_est,$H21+$I21-1,MATCH(CR$14,$BQ$14:$DQ$14,0))</f>
        <v>0</v>
      </c>
      <c r="CS21" s="4" cm="1">
        <f t="array" ref="CS21">AM21*INDEX(prod_est,$H21+$I21-1,MATCH(CS$14,$BQ$14:$DQ$14,0))</f>
        <v>0</v>
      </c>
      <c r="CT21" s="4" cm="1">
        <f t="array" ref="CT21">AN21*INDEX(prod_est,$H21+$I21-1,MATCH(CT$14,$BQ$14:$DQ$14,0))</f>
        <v>0</v>
      </c>
      <c r="CU21" s="4" cm="1">
        <f t="array" ref="CU21">AO21*INDEX(prod_est,$H21+$I21-1,MATCH(CU$14,$BQ$14:$DQ$14,0))</f>
        <v>0</v>
      </c>
      <c r="CV21" s="4" cm="1">
        <f t="array" ref="CV21">AP21*INDEX(prod_est,$H21+$I21-1,MATCH(CV$14,$BQ$14:$DQ$14,0))</f>
        <v>0</v>
      </c>
      <c r="CW21" s="4" cm="1">
        <f t="array" ref="CW21">AQ21*INDEX(prod_est,$H21+$I21-1,MATCH(CW$14,$BQ$14:$DQ$14,0))</f>
        <v>0</v>
      </c>
      <c r="CX21" s="4" cm="1">
        <f t="array" ref="CX21">AR21*INDEX(prod_est,$H21+$I21-1,MATCH(CX$14,$BQ$14:$DQ$14,0))</f>
        <v>0</v>
      </c>
      <c r="CY21" s="4" cm="1">
        <f t="array" ref="CY21">AS21*INDEX(prod_est,$H21+$I21-1,MATCH(CY$14,$BQ$14:$DQ$14,0))</f>
        <v>0</v>
      </c>
      <c r="CZ21" s="4" cm="1">
        <f t="array" ref="CZ21">AT21*INDEX(prod_est,$H21+$I21-1,MATCH(CZ$14,$BQ$14:$DQ$14,0))</f>
        <v>0</v>
      </c>
      <c r="DA21" s="4" cm="1">
        <f t="array" ref="DA21">AU21*INDEX(prod_est,$H21+$I21-1,MATCH(DA$14,$BQ$14:$DQ$14,0))</f>
        <v>0</v>
      </c>
      <c r="DB21" s="4" cm="1">
        <f t="array" ref="DB21">AV21*INDEX(prod_est,$H21+$I21-1,MATCH(DB$14,$BQ$14:$DQ$14,0))</f>
        <v>0</v>
      </c>
      <c r="DC21" s="4" cm="1">
        <f t="array" ref="DC21">AW21*INDEX(prod_est,$H21+$I21-1,MATCH(DC$14,$BQ$14:$DQ$14,0))</f>
        <v>0</v>
      </c>
      <c r="DD21" s="4" cm="1">
        <f t="array" ref="DD21">AX21*INDEX(prod_est,$H21+$I21-1,MATCH(DD$14,$BQ$14:$DQ$14,0))</f>
        <v>0</v>
      </c>
      <c r="DE21" s="4" cm="1">
        <f t="array" ref="DE21">AY21*INDEX(prod_est,$H21+$I21-1,MATCH(DE$14,$BQ$14:$DQ$14,0))</f>
        <v>0</v>
      </c>
      <c r="DF21" s="4" cm="1">
        <f t="array" ref="DF21">AZ21*INDEX(prod_est,$H21+$I21-1,MATCH(DF$14,$BQ$14:$DQ$14,0))</f>
        <v>0</v>
      </c>
      <c r="DG21" s="4" cm="1">
        <f t="array" ref="DG21">BA21*INDEX(prod_est,$H21+$I21-1,MATCH(DG$14,$BQ$14:$DQ$14,0))</f>
        <v>0</v>
      </c>
      <c r="DH21" s="4" cm="1">
        <f t="array" ref="DH21">BB21*INDEX(prod_est,$H21+$I21-1,MATCH(DH$14,$BQ$14:$DQ$14,0))</f>
        <v>0</v>
      </c>
      <c r="DI21" s="4" cm="1">
        <f t="array" ref="DI21">BC21*INDEX(prod_est,$H21+$I21-1,MATCH(DI$14,$BQ$14:$DQ$14,0))</f>
        <v>0</v>
      </c>
      <c r="DJ21" s="4" cm="1">
        <f t="array" ref="DJ21">BD21*INDEX(prod_est,$H21+$I21-1,MATCH(DJ$14,$BQ$14:$DQ$14,0))</f>
        <v>0</v>
      </c>
      <c r="DK21" s="4" cm="1">
        <f t="array" ref="DK21">BE21*INDEX(prod_est,$H21+$I21-1,MATCH(DK$14,$BQ$14:$DQ$14,0))</f>
        <v>0</v>
      </c>
      <c r="DL21" s="4" cm="1">
        <f t="array" ref="DL21">BF21*INDEX(prod_est,$H21+$I21-1,MATCH(DL$14,$BQ$14:$DQ$14,0))</f>
        <v>0</v>
      </c>
      <c r="DM21" s="4" cm="1">
        <f t="array" ref="DM21">BG21*INDEX(prod_est,$H21+$I21-1,MATCH(DM$14,$BQ$14:$DQ$14,0))</f>
        <v>0</v>
      </c>
      <c r="DN21" s="4" cm="1">
        <f t="array" ref="DN21">BH21*INDEX(prod_est,$H21+$I21-1,MATCH(DN$14,$BQ$14:$DQ$14,0))</f>
        <v>0</v>
      </c>
      <c r="DO21" s="4" cm="1">
        <f t="array" ref="DO21">BI21*INDEX(prod_est,$H21+$I21-1,MATCH(DO$14,$BQ$14:$DQ$14,0))</f>
        <v>0</v>
      </c>
      <c r="DP21" s="4" cm="1">
        <f t="array" ref="DP21">BJ21*INDEX(prod_est,$H21+$I21-1,MATCH(DP$14,$BQ$14:$DQ$14,0))</f>
        <v>0</v>
      </c>
      <c r="DQ21" s="4" cm="1">
        <f t="array" ref="DQ21">BK21*INDEX(prod_est,$H21+$I21-1,MATCH(DQ$14,$BQ$14:$DQ$14,0))</f>
        <v>0</v>
      </c>
    </row>
    <row r="22" spans="1:121" x14ac:dyDescent="0.25">
      <c r="A22" t="s">
        <v>45</v>
      </c>
      <c r="B22" t="s">
        <v>12</v>
      </c>
      <c r="C22" t="s">
        <v>59</v>
      </c>
      <c r="D22" t="s">
        <v>172</v>
      </c>
      <c r="E22" s="46" t="s">
        <v>37</v>
      </c>
      <c r="F22" s="4">
        <v>0</v>
      </c>
      <c r="G22" s="4">
        <v>0</v>
      </c>
      <c r="H22">
        <f>MATCH(A22,Production_est!$A$4:$A$339,0)</f>
        <v>129</v>
      </c>
      <c r="I22">
        <f>IFERROR(MATCH(E22,Production_est!$D$4:$D$339,0),"-")</f>
        <v>3</v>
      </c>
      <c r="J22" s="4" cm="1">
        <f t="array" ref="J22">IFERROR(INDEX(Production_est!$E$4:$E$339,I22+H22-1),"-")</f>
        <v>30138.6285649493</v>
      </c>
      <c r="K22" s="33">
        <f t="shared" si="3"/>
        <v>0</v>
      </c>
      <c r="L22" s="33">
        <f t="shared" si="4"/>
        <v>0</v>
      </c>
      <c r="M22" s="33">
        <f t="shared" si="4"/>
        <v>0</v>
      </c>
      <c r="N22" s="33">
        <f t="shared" si="4"/>
        <v>0</v>
      </c>
      <c r="O22" s="33">
        <f t="shared" si="4"/>
        <v>0</v>
      </c>
      <c r="P22" s="33">
        <f t="shared" si="4"/>
        <v>0</v>
      </c>
      <c r="Q22" s="33">
        <f t="shared" si="4"/>
        <v>0</v>
      </c>
      <c r="R22" s="33">
        <f t="shared" si="4"/>
        <v>0</v>
      </c>
      <c r="S22" s="33">
        <f t="shared" si="4"/>
        <v>0</v>
      </c>
      <c r="T22" s="33">
        <f t="shared" si="4"/>
        <v>0</v>
      </c>
      <c r="U22" s="33">
        <f t="shared" si="4"/>
        <v>0</v>
      </c>
      <c r="V22" s="33">
        <f t="shared" si="4"/>
        <v>0</v>
      </c>
      <c r="W22" s="33">
        <f t="shared" si="4"/>
        <v>0</v>
      </c>
      <c r="X22" s="33">
        <f t="shared" si="4"/>
        <v>0</v>
      </c>
      <c r="Y22" s="33">
        <f t="shared" si="4"/>
        <v>0</v>
      </c>
      <c r="Z22" s="33">
        <f t="shared" si="4"/>
        <v>0</v>
      </c>
      <c r="AA22" s="33">
        <f t="shared" si="4"/>
        <v>0</v>
      </c>
      <c r="AB22" s="33">
        <f t="shared" si="4"/>
        <v>0</v>
      </c>
      <c r="AC22" s="33">
        <f t="shared" si="4"/>
        <v>0</v>
      </c>
      <c r="AD22" s="33">
        <f t="shared" si="4"/>
        <v>0</v>
      </c>
      <c r="AE22" s="33">
        <f t="shared" si="4"/>
        <v>0</v>
      </c>
      <c r="AF22" s="33">
        <f t="shared" si="4"/>
        <v>0</v>
      </c>
      <c r="AG22" s="33">
        <f t="shared" si="4"/>
        <v>0</v>
      </c>
      <c r="AH22" s="33">
        <f t="shared" si="4"/>
        <v>0</v>
      </c>
      <c r="AI22" s="33">
        <f t="shared" si="4"/>
        <v>0</v>
      </c>
      <c r="AJ22" s="33">
        <f t="shared" si="4"/>
        <v>0</v>
      </c>
      <c r="AK22" s="33">
        <f t="shared" si="4"/>
        <v>0</v>
      </c>
      <c r="AL22" s="33">
        <f t="shared" si="4"/>
        <v>0</v>
      </c>
      <c r="AM22" s="33">
        <f t="shared" si="4"/>
        <v>0</v>
      </c>
      <c r="AN22" s="33">
        <f t="shared" si="4"/>
        <v>0</v>
      </c>
      <c r="AO22" s="33">
        <f t="shared" si="4"/>
        <v>0</v>
      </c>
      <c r="AP22" s="33">
        <f t="shared" si="4"/>
        <v>0</v>
      </c>
      <c r="AQ22" s="33">
        <f t="shared" ref="AQ22:BK22" si="16">AP22*(1-$G$4)</f>
        <v>0</v>
      </c>
      <c r="AR22" s="33">
        <f t="shared" si="16"/>
        <v>0</v>
      </c>
      <c r="AS22" s="33">
        <f t="shared" si="16"/>
        <v>0</v>
      </c>
      <c r="AT22" s="33">
        <f t="shared" si="16"/>
        <v>0</v>
      </c>
      <c r="AU22" s="33">
        <f t="shared" si="16"/>
        <v>0</v>
      </c>
      <c r="AV22" s="33">
        <f t="shared" si="16"/>
        <v>0</v>
      </c>
      <c r="AW22" s="33">
        <f t="shared" si="16"/>
        <v>0</v>
      </c>
      <c r="AX22" s="33">
        <f t="shared" si="16"/>
        <v>0</v>
      </c>
      <c r="AY22" s="33">
        <f t="shared" si="16"/>
        <v>0</v>
      </c>
      <c r="AZ22" s="33">
        <f t="shared" si="16"/>
        <v>0</v>
      </c>
      <c r="BA22" s="33">
        <f t="shared" si="16"/>
        <v>0</v>
      </c>
      <c r="BB22" s="33">
        <f t="shared" si="16"/>
        <v>0</v>
      </c>
      <c r="BC22" s="33">
        <f t="shared" si="16"/>
        <v>0</v>
      </c>
      <c r="BD22" s="33">
        <f t="shared" si="16"/>
        <v>0</v>
      </c>
      <c r="BE22" s="33">
        <f t="shared" si="16"/>
        <v>0</v>
      </c>
      <c r="BF22" s="33">
        <f t="shared" si="16"/>
        <v>0</v>
      </c>
      <c r="BG22" s="33">
        <f t="shared" si="16"/>
        <v>0</v>
      </c>
      <c r="BH22" s="33">
        <f t="shared" si="16"/>
        <v>0</v>
      </c>
      <c r="BI22" s="33">
        <f t="shared" si="16"/>
        <v>0</v>
      </c>
      <c r="BJ22" s="33">
        <f t="shared" si="16"/>
        <v>0</v>
      </c>
      <c r="BK22" s="33">
        <f t="shared" si="16"/>
        <v>0</v>
      </c>
      <c r="BL22" t="str">
        <f t="shared" si="6"/>
        <v>09_ROK</v>
      </c>
      <c r="BM22" t="str">
        <f t="shared" si="7"/>
        <v>d_nonenergy_7_2_avi_gasoline</v>
      </c>
      <c r="BP22" s="4">
        <f t="shared" si="8"/>
        <v>0</v>
      </c>
      <c r="BQ22" s="4">
        <f t="shared" si="9"/>
        <v>0</v>
      </c>
      <c r="BR22" s="4" cm="1">
        <f t="array" ref="BR22">L22*INDEX(prod_est,$H22+$I22-1,MATCH(BR$14,$BQ$14:$DQ$14,0))</f>
        <v>0</v>
      </c>
      <c r="BS22" s="4" cm="1">
        <f t="array" ref="BS22">M22*INDEX(prod_est,$H22+$I22-1,MATCH(BS$14,$BQ$14:$DQ$14,0))</f>
        <v>0</v>
      </c>
      <c r="BT22" s="4" cm="1">
        <f t="array" ref="BT22">N22*INDEX(prod_est,$H22+$I22-1,MATCH(BT$14,$BQ$14:$DQ$14,0))</f>
        <v>0</v>
      </c>
      <c r="BU22" s="4" cm="1">
        <f t="array" ref="BU22">O22*INDEX(prod_est,$H22+$I22-1,MATCH(BU$14,$BQ$14:$DQ$14,0))</f>
        <v>0</v>
      </c>
      <c r="BV22" s="4" cm="1">
        <f t="array" ref="BV22">P22*INDEX(prod_est,$H22+$I22-1,MATCH(BV$14,$BQ$14:$DQ$14,0))</f>
        <v>0</v>
      </c>
      <c r="BW22" s="4" cm="1">
        <f t="array" ref="BW22">Q22*INDEX(prod_est,$H22+$I22-1,MATCH(BW$14,$BQ$14:$DQ$14,0))</f>
        <v>0</v>
      </c>
      <c r="BX22" s="4" cm="1">
        <f t="array" ref="BX22">R22*INDEX(prod_est,$H22+$I22-1,MATCH(BX$14,$BQ$14:$DQ$14,0))</f>
        <v>0</v>
      </c>
      <c r="BY22" s="4" cm="1">
        <f t="array" ref="BY22">S22*INDEX(prod_est,$H22+$I22-1,MATCH(BY$14,$BQ$14:$DQ$14,0))</f>
        <v>0</v>
      </c>
      <c r="BZ22" s="4" cm="1">
        <f t="array" ref="BZ22">T22*INDEX(prod_est,$H22+$I22-1,MATCH(BZ$14,$BQ$14:$DQ$14,0))</f>
        <v>0</v>
      </c>
      <c r="CA22" s="4" cm="1">
        <f t="array" ref="CA22">U22*INDEX(prod_est,$H22+$I22-1,MATCH(CA$14,$BQ$14:$DQ$14,0))</f>
        <v>0</v>
      </c>
      <c r="CB22" s="4" cm="1">
        <f t="array" ref="CB22">V22*INDEX(prod_est,$H22+$I22-1,MATCH(CB$14,$BQ$14:$DQ$14,0))</f>
        <v>0</v>
      </c>
      <c r="CC22" s="4" cm="1">
        <f t="array" ref="CC22">W22*INDEX(prod_est,$H22+$I22-1,MATCH(CC$14,$BQ$14:$DQ$14,0))</f>
        <v>0</v>
      </c>
      <c r="CD22" s="4" cm="1">
        <f t="array" ref="CD22">X22*INDEX(prod_est,$H22+$I22-1,MATCH(CD$14,$BQ$14:$DQ$14,0))</f>
        <v>0</v>
      </c>
      <c r="CE22" s="4" cm="1">
        <f t="array" ref="CE22">Y22*INDEX(prod_est,$H22+$I22-1,MATCH(CE$14,$BQ$14:$DQ$14,0))</f>
        <v>0</v>
      </c>
      <c r="CF22" s="4" cm="1">
        <f t="array" ref="CF22">Z22*INDEX(prod_est,$H22+$I22-1,MATCH(CF$14,$BQ$14:$DQ$14,0))</f>
        <v>0</v>
      </c>
      <c r="CG22" s="4" cm="1">
        <f t="array" ref="CG22">AA22*INDEX(prod_est,$H22+$I22-1,MATCH(CG$14,$BQ$14:$DQ$14,0))</f>
        <v>0</v>
      </c>
      <c r="CH22" s="4" cm="1">
        <f t="array" ref="CH22">AB22*INDEX(prod_est,$H22+$I22-1,MATCH(CH$14,$BQ$14:$DQ$14,0))</f>
        <v>0</v>
      </c>
      <c r="CI22" s="4" cm="1">
        <f t="array" ref="CI22">AC22*INDEX(prod_est,$H22+$I22-1,MATCH(CI$14,$BQ$14:$DQ$14,0))</f>
        <v>0</v>
      </c>
      <c r="CJ22" s="4" cm="1">
        <f t="array" ref="CJ22">AD22*INDEX(prod_est,$H22+$I22-1,MATCH(CJ$14,$BQ$14:$DQ$14,0))</f>
        <v>0</v>
      </c>
      <c r="CK22" s="4" cm="1">
        <f t="array" ref="CK22">AE22*INDEX(prod_est,$H22+$I22-1,MATCH(CK$14,$BQ$14:$DQ$14,0))</f>
        <v>0</v>
      </c>
      <c r="CL22" s="4" cm="1">
        <f t="array" ref="CL22">AF22*INDEX(prod_est,$H22+$I22-1,MATCH(CL$14,$BQ$14:$DQ$14,0))</f>
        <v>0</v>
      </c>
      <c r="CM22" s="4" cm="1">
        <f t="array" ref="CM22">AG22*INDEX(prod_est,$H22+$I22-1,MATCH(CM$14,$BQ$14:$DQ$14,0))</f>
        <v>0</v>
      </c>
      <c r="CN22" s="4" cm="1">
        <f t="array" ref="CN22">AH22*INDEX(prod_est,$H22+$I22-1,MATCH(CN$14,$BQ$14:$DQ$14,0))</f>
        <v>0</v>
      </c>
      <c r="CO22" s="4" cm="1">
        <f t="array" ref="CO22">AI22*INDEX(prod_est,$H22+$I22-1,MATCH(CO$14,$BQ$14:$DQ$14,0))</f>
        <v>0</v>
      </c>
      <c r="CP22" s="4" cm="1">
        <f t="array" ref="CP22">AJ22*INDEX(prod_est,$H22+$I22-1,MATCH(CP$14,$BQ$14:$DQ$14,0))</f>
        <v>0</v>
      </c>
      <c r="CQ22" s="4" cm="1">
        <f t="array" ref="CQ22">AK22*INDEX(prod_est,$H22+$I22-1,MATCH(CQ$14,$BQ$14:$DQ$14,0))</f>
        <v>0</v>
      </c>
      <c r="CR22" s="4" cm="1">
        <f t="array" ref="CR22">AL22*INDEX(prod_est,$H22+$I22-1,MATCH(CR$14,$BQ$14:$DQ$14,0))</f>
        <v>0</v>
      </c>
      <c r="CS22" s="4" cm="1">
        <f t="array" ref="CS22">AM22*INDEX(prod_est,$H22+$I22-1,MATCH(CS$14,$BQ$14:$DQ$14,0))</f>
        <v>0</v>
      </c>
      <c r="CT22" s="4" cm="1">
        <f t="array" ref="CT22">AN22*INDEX(prod_est,$H22+$I22-1,MATCH(CT$14,$BQ$14:$DQ$14,0))</f>
        <v>0</v>
      </c>
      <c r="CU22" s="4" cm="1">
        <f t="array" ref="CU22">AO22*INDEX(prod_est,$H22+$I22-1,MATCH(CU$14,$BQ$14:$DQ$14,0))</f>
        <v>0</v>
      </c>
      <c r="CV22" s="4" cm="1">
        <f t="array" ref="CV22">AP22*INDEX(prod_est,$H22+$I22-1,MATCH(CV$14,$BQ$14:$DQ$14,0))</f>
        <v>0</v>
      </c>
      <c r="CW22" s="4" cm="1">
        <f t="array" ref="CW22">AQ22*INDEX(prod_est,$H22+$I22-1,MATCH(CW$14,$BQ$14:$DQ$14,0))</f>
        <v>0</v>
      </c>
      <c r="CX22" s="4" cm="1">
        <f t="array" ref="CX22">AR22*INDEX(prod_est,$H22+$I22-1,MATCH(CX$14,$BQ$14:$DQ$14,0))</f>
        <v>0</v>
      </c>
      <c r="CY22" s="4" cm="1">
        <f t="array" ref="CY22">AS22*INDEX(prod_est,$H22+$I22-1,MATCH(CY$14,$BQ$14:$DQ$14,0))</f>
        <v>0</v>
      </c>
      <c r="CZ22" s="4" cm="1">
        <f t="array" ref="CZ22">AT22*INDEX(prod_est,$H22+$I22-1,MATCH(CZ$14,$BQ$14:$DQ$14,0))</f>
        <v>0</v>
      </c>
      <c r="DA22" s="4" cm="1">
        <f t="array" ref="DA22">AU22*INDEX(prod_est,$H22+$I22-1,MATCH(DA$14,$BQ$14:$DQ$14,0))</f>
        <v>0</v>
      </c>
      <c r="DB22" s="4" cm="1">
        <f t="array" ref="DB22">AV22*INDEX(prod_est,$H22+$I22-1,MATCH(DB$14,$BQ$14:$DQ$14,0))</f>
        <v>0</v>
      </c>
      <c r="DC22" s="4" cm="1">
        <f t="array" ref="DC22">AW22*INDEX(prod_est,$H22+$I22-1,MATCH(DC$14,$BQ$14:$DQ$14,0))</f>
        <v>0</v>
      </c>
      <c r="DD22" s="4" cm="1">
        <f t="array" ref="DD22">AX22*INDEX(prod_est,$H22+$I22-1,MATCH(DD$14,$BQ$14:$DQ$14,0))</f>
        <v>0</v>
      </c>
      <c r="DE22" s="4" cm="1">
        <f t="array" ref="DE22">AY22*INDEX(prod_est,$H22+$I22-1,MATCH(DE$14,$BQ$14:$DQ$14,0))</f>
        <v>0</v>
      </c>
      <c r="DF22" s="4" cm="1">
        <f t="array" ref="DF22">AZ22*INDEX(prod_est,$H22+$I22-1,MATCH(DF$14,$BQ$14:$DQ$14,0))</f>
        <v>0</v>
      </c>
      <c r="DG22" s="4" cm="1">
        <f t="array" ref="DG22">BA22*INDEX(prod_est,$H22+$I22-1,MATCH(DG$14,$BQ$14:$DQ$14,0))</f>
        <v>0</v>
      </c>
      <c r="DH22" s="4" cm="1">
        <f t="array" ref="DH22">BB22*INDEX(prod_est,$H22+$I22-1,MATCH(DH$14,$BQ$14:$DQ$14,0))</f>
        <v>0</v>
      </c>
      <c r="DI22" s="4" cm="1">
        <f t="array" ref="DI22">BC22*INDEX(prod_est,$H22+$I22-1,MATCH(DI$14,$BQ$14:$DQ$14,0))</f>
        <v>0</v>
      </c>
      <c r="DJ22" s="4" cm="1">
        <f t="array" ref="DJ22">BD22*INDEX(prod_est,$H22+$I22-1,MATCH(DJ$14,$BQ$14:$DQ$14,0))</f>
        <v>0</v>
      </c>
      <c r="DK22" s="4" cm="1">
        <f t="array" ref="DK22">BE22*INDEX(prod_est,$H22+$I22-1,MATCH(DK$14,$BQ$14:$DQ$14,0))</f>
        <v>0</v>
      </c>
      <c r="DL22" s="4" cm="1">
        <f t="array" ref="DL22">BF22*INDEX(prod_est,$H22+$I22-1,MATCH(DL$14,$BQ$14:$DQ$14,0))</f>
        <v>0</v>
      </c>
      <c r="DM22" s="4" cm="1">
        <f t="array" ref="DM22">BG22*INDEX(prod_est,$H22+$I22-1,MATCH(DM$14,$BQ$14:$DQ$14,0))</f>
        <v>0</v>
      </c>
      <c r="DN22" s="4" cm="1">
        <f t="array" ref="DN22">BH22*INDEX(prod_est,$H22+$I22-1,MATCH(DN$14,$BQ$14:$DQ$14,0))</f>
        <v>0</v>
      </c>
      <c r="DO22" s="4" cm="1">
        <f t="array" ref="DO22">BI22*INDEX(prod_est,$H22+$I22-1,MATCH(DO$14,$BQ$14:$DQ$14,0))</f>
        <v>0</v>
      </c>
      <c r="DP22" s="4" cm="1">
        <f t="array" ref="DP22">BJ22*INDEX(prod_est,$H22+$I22-1,MATCH(DP$14,$BQ$14:$DQ$14,0))</f>
        <v>0</v>
      </c>
      <c r="DQ22" s="4" cm="1">
        <f t="array" ref="DQ22">BK22*INDEX(prod_est,$H22+$I22-1,MATCH(DQ$14,$BQ$14:$DQ$14,0))</f>
        <v>0</v>
      </c>
    </row>
    <row r="23" spans="1:121" x14ac:dyDescent="0.25">
      <c r="A23" t="s">
        <v>45</v>
      </c>
      <c r="B23" t="s">
        <v>13</v>
      </c>
      <c r="C23" t="s">
        <v>13</v>
      </c>
      <c r="D23" t="s">
        <v>172</v>
      </c>
      <c r="E23" s="46" t="s">
        <v>37</v>
      </c>
      <c r="F23" s="4">
        <v>1922.0112067319999</v>
      </c>
      <c r="G23" s="4">
        <v>1825.329621132001</v>
      </c>
      <c r="H23">
        <f>MATCH(A23,Production_est!$A$4:$A$339,0)</f>
        <v>129</v>
      </c>
      <c r="I23">
        <f>IFERROR(MATCH(E23,Production_est!$D$4:$D$339,0),"-")</f>
        <v>3</v>
      </c>
      <c r="J23" s="4" cm="1">
        <f t="array" ref="J23">IFERROR(INDEX(Production_est!$E$4:$E$339,I23+H23-1),"-")</f>
        <v>30138.6285649493</v>
      </c>
      <c r="K23" s="33">
        <f t="shared" si="3"/>
        <v>6.056445525377447E-2</v>
      </c>
      <c r="L23" s="33">
        <f t="shared" ref="L23:AP30" si="17">K23*(1-$G$4)</f>
        <v>6.056445525377447E-2</v>
      </c>
      <c r="M23" s="33">
        <f t="shared" si="17"/>
        <v>6.056445525377447E-2</v>
      </c>
      <c r="N23" s="33">
        <f t="shared" si="17"/>
        <v>6.056445525377447E-2</v>
      </c>
      <c r="O23" s="33">
        <f t="shared" si="17"/>
        <v>6.056445525377447E-2</v>
      </c>
      <c r="P23" s="33">
        <f t="shared" si="17"/>
        <v>6.056445525377447E-2</v>
      </c>
      <c r="Q23" s="33">
        <f t="shared" si="17"/>
        <v>6.056445525377447E-2</v>
      </c>
      <c r="R23" s="33">
        <f t="shared" si="17"/>
        <v>6.056445525377447E-2</v>
      </c>
      <c r="S23" s="33">
        <f t="shared" si="17"/>
        <v>6.056445525377447E-2</v>
      </c>
      <c r="T23" s="33">
        <f t="shared" si="17"/>
        <v>6.056445525377447E-2</v>
      </c>
      <c r="U23" s="33">
        <f t="shared" si="17"/>
        <v>6.056445525377447E-2</v>
      </c>
      <c r="V23" s="33">
        <f t="shared" si="17"/>
        <v>6.056445525377447E-2</v>
      </c>
      <c r="W23" s="33">
        <f t="shared" si="17"/>
        <v>6.056445525377447E-2</v>
      </c>
      <c r="X23" s="33">
        <f t="shared" si="17"/>
        <v>6.056445525377447E-2</v>
      </c>
      <c r="Y23" s="33">
        <f t="shared" si="17"/>
        <v>6.056445525377447E-2</v>
      </c>
      <c r="Z23" s="33">
        <f t="shared" si="17"/>
        <v>6.056445525377447E-2</v>
      </c>
      <c r="AA23" s="33">
        <f t="shared" si="17"/>
        <v>6.056445525377447E-2</v>
      </c>
      <c r="AB23" s="33">
        <f t="shared" si="17"/>
        <v>6.056445525377447E-2</v>
      </c>
      <c r="AC23" s="33">
        <f t="shared" si="17"/>
        <v>6.056445525377447E-2</v>
      </c>
      <c r="AD23" s="33">
        <f t="shared" si="17"/>
        <v>6.056445525377447E-2</v>
      </c>
      <c r="AE23" s="33">
        <f t="shared" si="17"/>
        <v>6.056445525377447E-2</v>
      </c>
      <c r="AF23" s="33">
        <f t="shared" si="17"/>
        <v>6.056445525377447E-2</v>
      </c>
      <c r="AG23" s="33">
        <f t="shared" si="17"/>
        <v>6.056445525377447E-2</v>
      </c>
      <c r="AH23" s="33">
        <f t="shared" si="17"/>
        <v>6.056445525377447E-2</v>
      </c>
      <c r="AI23" s="33">
        <f t="shared" si="17"/>
        <v>6.056445525377447E-2</v>
      </c>
      <c r="AJ23" s="33">
        <f t="shared" si="17"/>
        <v>6.056445525377447E-2</v>
      </c>
      <c r="AK23" s="33">
        <f t="shared" si="17"/>
        <v>6.056445525377447E-2</v>
      </c>
      <c r="AL23" s="33">
        <f t="shared" si="17"/>
        <v>6.056445525377447E-2</v>
      </c>
      <c r="AM23" s="33">
        <f t="shared" si="17"/>
        <v>6.056445525377447E-2</v>
      </c>
      <c r="AN23" s="33">
        <f t="shared" si="17"/>
        <v>6.056445525377447E-2</v>
      </c>
      <c r="AO23" s="33">
        <f t="shared" si="17"/>
        <v>6.056445525377447E-2</v>
      </c>
      <c r="AP23" s="33">
        <f t="shared" si="17"/>
        <v>6.056445525377447E-2</v>
      </c>
      <c r="AQ23" s="33">
        <f t="shared" ref="AQ23:BK23" si="18">AP23*(1-$G$4)</f>
        <v>6.056445525377447E-2</v>
      </c>
      <c r="AR23" s="33">
        <f t="shared" si="18"/>
        <v>6.056445525377447E-2</v>
      </c>
      <c r="AS23" s="33">
        <f t="shared" si="18"/>
        <v>6.056445525377447E-2</v>
      </c>
      <c r="AT23" s="33">
        <f t="shared" si="18"/>
        <v>6.056445525377447E-2</v>
      </c>
      <c r="AU23" s="33">
        <f t="shared" si="18"/>
        <v>6.056445525377447E-2</v>
      </c>
      <c r="AV23" s="33">
        <f t="shared" si="18"/>
        <v>6.056445525377447E-2</v>
      </c>
      <c r="AW23" s="33">
        <f t="shared" si="18"/>
        <v>6.056445525377447E-2</v>
      </c>
      <c r="AX23" s="33">
        <f t="shared" si="18"/>
        <v>6.056445525377447E-2</v>
      </c>
      <c r="AY23" s="33">
        <f t="shared" si="18"/>
        <v>6.056445525377447E-2</v>
      </c>
      <c r="AZ23" s="33">
        <f t="shared" si="18"/>
        <v>6.056445525377447E-2</v>
      </c>
      <c r="BA23" s="33">
        <f t="shared" si="18"/>
        <v>6.056445525377447E-2</v>
      </c>
      <c r="BB23" s="33">
        <f t="shared" si="18"/>
        <v>6.056445525377447E-2</v>
      </c>
      <c r="BC23" s="33">
        <f t="shared" si="18"/>
        <v>6.056445525377447E-2</v>
      </c>
      <c r="BD23" s="33">
        <f t="shared" si="18"/>
        <v>6.056445525377447E-2</v>
      </c>
      <c r="BE23" s="33">
        <f t="shared" si="18"/>
        <v>6.056445525377447E-2</v>
      </c>
      <c r="BF23" s="33">
        <f t="shared" si="18"/>
        <v>6.056445525377447E-2</v>
      </c>
      <c r="BG23" s="33">
        <f t="shared" si="18"/>
        <v>6.056445525377447E-2</v>
      </c>
      <c r="BH23" s="33">
        <f t="shared" si="18"/>
        <v>6.056445525377447E-2</v>
      </c>
      <c r="BI23" s="33">
        <f t="shared" si="18"/>
        <v>6.056445525377447E-2</v>
      </c>
      <c r="BJ23" s="33">
        <f t="shared" si="18"/>
        <v>6.056445525377447E-2</v>
      </c>
      <c r="BK23" s="33">
        <f t="shared" si="18"/>
        <v>6.056445525377447E-2</v>
      </c>
      <c r="BL23" t="str">
        <f t="shared" si="6"/>
        <v>09_ROK</v>
      </c>
      <c r="BM23" t="str">
        <f t="shared" si="7"/>
        <v>d_nonenergy_7_3_naphtha</v>
      </c>
      <c r="BP23" s="4">
        <f t="shared" si="8"/>
        <v>1922.0112067319999</v>
      </c>
      <c r="BQ23" s="4">
        <f t="shared" si="9"/>
        <v>1825.329621132001</v>
      </c>
      <c r="BR23" s="4" cm="1">
        <f t="array" ref="BR23">L23*INDEX(prod_est,$H23+$I23-1,MATCH(BR$14,$BQ$14:$DQ$14,0))</f>
        <v>1879.3962034995493</v>
      </c>
      <c r="BS23" s="4" cm="1">
        <f t="array" ref="BS23">M23*INDEX(prod_est,$H23+$I23-1,MATCH(BS$14,$BQ$14:$DQ$14,0))</f>
        <v>1855.1120746580982</v>
      </c>
      <c r="BT23" s="4" cm="1">
        <f t="array" ref="BT23">N23*INDEX(prod_est,$H23+$I23-1,MATCH(BT$14,$BQ$14:$DQ$14,0))</f>
        <v>1903.214803155648</v>
      </c>
      <c r="BU23" s="4" cm="1">
        <f t="array" ref="BU23">O23*INDEX(prod_est,$H23+$I23-1,MATCH(BU$14,$BQ$14:$DQ$14,0))</f>
        <v>1949.4207168550402</v>
      </c>
      <c r="BV23" s="4" cm="1">
        <f t="array" ref="BV23">P23*INDEX(prod_est,$H23+$I23-1,MATCH(BV$14,$BQ$14:$DQ$14,0))</f>
        <v>1993.3732319273399</v>
      </c>
      <c r="BW23" s="4" cm="1">
        <f t="array" ref="BW23">Q23*INDEX(prod_est,$H23+$I23-1,MATCH(BW$14,$BQ$14:$DQ$14,0))</f>
        <v>2034.9052165099868</v>
      </c>
      <c r="BX23" s="4" cm="1">
        <f t="array" ref="BX23">R23*INDEX(prod_est,$H23+$I23-1,MATCH(BX$14,$BQ$14:$DQ$14,0))</f>
        <v>2073.9194695331216</v>
      </c>
      <c r="BY23" s="4" cm="1">
        <f t="array" ref="BY23">S23*INDEX(prod_est,$H23+$I23-1,MATCH(BY$14,$BQ$14:$DQ$14,0))</f>
        <v>2110.3255424991257</v>
      </c>
      <c r="BZ23" s="4" cm="1">
        <f t="array" ref="BZ23">T23*INDEX(prod_est,$H23+$I23-1,MATCH(BZ$14,$BQ$14:$DQ$14,0))</f>
        <v>2144.2078738716882</v>
      </c>
      <c r="CA23" s="4" cm="1">
        <f t="array" ref="CA23">U23*INDEX(prod_est,$H23+$I23-1,MATCH(CA$14,$BQ$14:$DQ$14,0))</f>
        <v>2163.2316065598898</v>
      </c>
      <c r="CB23" s="4" cm="1">
        <f t="array" ref="CB23">V23*INDEX(prod_est,$H23+$I23-1,MATCH(CB$14,$BQ$14:$DQ$14,0))</f>
        <v>2179.7650473982171</v>
      </c>
      <c r="CC23" s="4" cm="1">
        <f t="array" ref="CC23">W23*INDEX(prod_est,$H23+$I23-1,MATCH(CC$14,$BQ$14:$DQ$14,0))</f>
        <v>2193.946955689823</v>
      </c>
      <c r="CD23" s="4" cm="1">
        <f t="array" ref="CD23">X23*INDEX(prod_est,$H23+$I23-1,MATCH(CD$14,$BQ$14:$DQ$14,0))</f>
        <v>2219.5916042021345</v>
      </c>
      <c r="CE23" s="4" cm="1">
        <f t="array" ref="CE23">Y23*INDEX(prod_est,$H23+$I23-1,MATCH(CE$14,$BQ$14:$DQ$14,0))</f>
        <v>2243.5390220608451</v>
      </c>
      <c r="CF23" s="4" cm="1">
        <f t="array" ref="CF23">Z23*INDEX(prod_est,$H23+$I23-1,MATCH(CF$14,$BQ$14:$DQ$14,0))</f>
        <v>2266.0738253905911</v>
      </c>
      <c r="CG23" s="4" cm="1">
        <f t="array" ref="CG23">AA23*INDEX(prod_est,$H23+$I23-1,MATCH(CG$14,$BQ$14:$DQ$14,0))</f>
        <v>2287.4607923500689</v>
      </c>
      <c r="CH23" s="4" cm="1">
        <f t="array" ref="CH23">AB23*INDEX(prod_est,$H23+$I23-1,MATCH(CH$14,$BQ$14:$DQ$14,0))</f>
        <v>2307.7974635521327</v>
      </c>
      <c r="CI23" s="4" cm="1">
        <f t="array" ref="CI23">AC23*INDEX(prod_est,$H23+$I23-1,MATCH(CI$14,$BQ$14:$DQ$14,0))</f>
        <v>2327.3265517550076</v>
      </c>
      <c r="CJ23" s="4" cm="1">
        <f t="array" ref="CJ23">AD23*INDEX(prod_est,$H23+$I23-1,MATCH(CJ$14,$BQ$14:$DQ$14,0))</f>
        <v>2346.1993594203273</v>
      </c>
      <c r="CK23" s="4" cm="1">
        <f t="array" ref="CK23">AE23*INDEX(prod_est,$H23+$I23-1,MATCH(CK$14,$BQ$14:$DQ$14,0))</f>
        <v>2364.4329252270204</v>
      </c>
      <c r="CL23" s="4" cm="1">
        <f t="array" ref="CL23">AF23*INDEX(prod_est,$H23+$I23-1,MATCH(CL$14,$BQ$14:$DQ$14,0))</f>
        <v>2382.0729828565909</v>
      </c>
      <c r="CM23" s="4" cm="1">
        <f t="array" ref="CM23">AG23*INDEX(prod_est,$H23+$I23-1,MATCH(CM$14,$BQ$14:$DQ$14,0))</f>
        <v>2399.0903115838619</v>
      </c>
      <c r="CN23" s="4" cm="1">
        <f t="array" ref="CN23">AH23*INDEX(prod_est,$H23+$I23-1,MATCH(CN$14,$BQ$14:$DQ$14,0))</f>
        <v>2422.9150762680579</v>
      </c>
      <c r="CO23" s="4" cm="1">
        <f t="array" ref="CO23">AI23*INDEX(prod_est,$H23+$I23-1,MATCH(CO$14,$BQ$14:$DQ$14,0))</f>
        <v>2446.1788286083233</v>
      </c>
      <c r="CP23" s="4" cm="1">
        <f t="array" ref="CP23">AJ23*INDEX(prod_est,$H23+$I23-1,MATCH(CP$14,$BQ$14:$DQ$14,0))</f>
        <v>2468.8024191593181</v>
      </c>
      <c r="CQ23" s="4" cm="1">
        <f t="array" ref="CQ23">AK23*INDEX(prod_est,$H23+$I23-1,MATCH(CQ$14,$BQ$14:$DQ$14,0))</f>
        <v>2490.7198306525311</v>
      </c>
      <c r="CR23" s="4" cm="1">
        <f t="array" ref="CR23">AL23*INDEX(prod_est,$H23+$I23-1,MATCH(CR$14,$BQ$14:$DQ$14,0))</f>
        <v>2511.872153383064</v>
      </c>
      <c r="CS23" s="4" cm="1">
        <f t="array" ref="CS23">AM23*INDEX(prod_est,$H23+$I23-1,MATCH(CS$14,$BQ$14:$DQ$14,0))</f>
        <v>2527.0740515388229</v>
      </c>
      <c r="CT23" s="4" cm="1">
        <f t="array" ref="CT23">AN23*INDEX(prod_est,$H23+$I23-1,MATCH(CT$14,$BQ$14:$DQ$14,0))</f>
        <v>2541.4488230609227</v>
      </c>
      <c r="CU23" s="4" cm="1">
        <f t="array" ref="CU23">AO23*INDEX(prod_est,$H23+$I23-1,MATCH(CU$14,$BQ$14:$DQ$14,0))</f>
        <v>2555.0812037295286</v>
      </c>
      <c r="CV23" s="4" cm="1">
        <f t="array" ref="CV23">AP23*INDEX(prod_est,$H23+$I23-1,MATCH(CV$14,$BQ$14:$DQ$14,0))</f>
        <v>2567.9621971524189</v>
      </c>
      <c r="CW23" s="4" cm="1">
        <f t="array" ref="CW23">AQ23*INDEX(prod_est,$H23+$I23-1,MATCH(CW$14,$BQ$14:$DQ$14,0))</f>
        <v>2580.1586238653481</v>
      </c>
      <c r="CX23" s="4" cm="1">
        <f t="array" ref="CX23">AR23*INDEX(prod_est,$H23+$I23-1,MATCH(CX$14,$BQ$14:$DQ$14,0))</f>
        <v>2580.1586238653481</v>
      </c>
      <c r="CY23" s="4" cm="1">
        <f t="array" ref="CY23">AS23*INDEX(prod_est,$H23+$I23-1,MATCH(CY$14,$BQ$14:$DQ$14,0))</f>
        <v>2580.1586238653481</v>
      </c>
      <c r="CZ23" s="4" cm="1">
        <f t="array" ref="CZ23">AT23*INDEX(prod_est,$H23+$I23-1,MATCH(CZ$14,$BQ$14:$DQ$14,0))</f>
        <v>2580.1586238653481</v>
      </c>
      <c r="DA23" s="4" cm="1">
        <f t="array" ref="DA23">AU23*INDEX(prod_est,$H23+$I23-1,MATCH(DA$14,$BQ$14:$DQ$14,0))</f>
        <v>2580.1586238653481</v>
      </c>
      <c r="DB23" s="4" cm="1">
        <f t="array" ref="DB23">AV23*INDEX(prod_est,$H23+$I23-1,MATCH(DB$14,$BQ$14:$DQ$14,0))</f>
        <v>2580.1586238653481</v>
      </c>
      <c r="DC23" s="4" cm="1">
        <f t="array" ref="DC23">AW23*INDEX(prod_est,$H23+$I23-1,MATCH(DC$14,$BQ$14:$DQ$14,0))</f>
        <v>2580.1586238653481</v>
      </c>
      <c r="DD23" s="4" cm="1">
        <f t="array" ref="DD23">AX23*INDEX(prod_est,$H23+$I23-1,MATCH(DD$14,$BQ$14:$DQ$14,0))</f>
        <v>2580.1586238653481</v>
      </c>
      <c r="DE23" s="4" cm="1">
        <f t="array" ref="DE23">AY23*INDEX(prod_est,$H23+$I23-1,MATCH(DE$14,$BQ$14:$DQ$14,0))</f>
        <v>2580.1586238653481</v>
      </c>
      <c r="DF23" s="4" cm="1">
        <f t="array" ref="DF23">AZ23*INDEX(prod_est,$H23+$I23-1,MATCH(DF$14,$BQ$14:$DQ$14,0))</f>
        <v>2580.1586238653481</v>
      </c>
      <c r="DG23" s="4" cm="1">
        <f t="array" ref="DG23">BA23*INDEX(prod_est,$H23+$I23-1,MATCH(DG$14,$BQ$14:$DQ$14,0))</f>
        <v>2580.1586238653481</v>
      </c>
      <c r="DH23" s="4" cm="1">
        <f t="array" ref="DH23">BB23*INDEX(prod_est,$H23+$I23-1,MATCH(DH$14,$BQ$14:$DQ$14,0))</f>
        <v>2580.1586238653481</v>
      </c>
      <c r="DI23" s="4" cm="1">
        <f t="array" ref="DI23">BC23*INDEX(prod_est,$H23+$I23-1,MATCH(DI$14,$BQ$14:$DQ$14,0))</f>
        <v>2580.1586238653481</v>
      </c>
      <c r="DJ23" s="4" cm="1">
        <f t="array" ref="DJ23">BD23*INDEX(prod_est,$H23+$I23-1,MATCH(DJ$14,$BQ$14:$DQ$14,0))</f>
        <v>2580.1586238653481</v>
      </c>
      <c r="DK23" s="4" cm="1">
        <f t="array" ref="DK23">BE23*INDEX(prod_est,$H23+$I23-1,MATCH(DK$14,$BQ$14:$DQ$14,0))</f>
        <v>2580.1586238653481</v>
      </c>
      <c r="DL23" s="4" cm="1">
        <f t="array" ref="DL23">BF23*INDEX(prod_est,$H23+$I23-1,MATCH(DL$14,$BQ$14:$DQ$14,0))</f>
        <v>2580.1586238653481</v>
      </c>
      <c r="DM23" s="4" cm="1">
        <f t="array" ref="DM23">BG23*INDEX(prod_est,$H23+$I23-1,MATCH(DM$14,$BQ$14:$DQ$14,0))</f>
        <v>2580.1586238653481</v>
      </c>
      <c r="DN23" s="4" cm="1">
        <f t="array" ref="DN23">BH23*INDEX(prod_est,$H23+$I23-1,MATCH(DN$14,$BQ$14:$DQ$14,0))</f>
        <v>2580.1586238653481</v>
      </c>
      <c r="DO23" s="4" cm="1">
        <f t="array" ref="DO23">BI23*INDEX(prod_est,$H23+$I23-1,MATCH(DO$14,$BQ$14:$DQ$14,0))</f>
        <v>2580.1586238653481</v>
      </c>
      <c r="DP23" s="4" cm="1">
        <f t="array" ref="DP23">BJ23*INDEX(prod_est,$H23+$I23-1,MATCH(DP$14,$BQ$14:$DQ$14,0))</f>
        <v>2580.1586238653481</v>
      </c>
      <c r="DQ23" s="4" cm="1">
        <f t="array" ref="DQ23">BK23*INDEX(prod_est,$H23+$I23-1,MATCH(DQ$14,$BQ$14:$DQ$14,0))</f>
        <v>2580.1586238653481</v>
      </c>
    </row>
    <row r="24" spans="1:121" x14ac:dyDescent="0.25">
      <c r="A24" t="s">
        <v>45</v>
      </c>
      <c r="B24" t="s">
        <v>14</v>
      </c>
      <c r="C24" t="s">
        <v>14</v>
      </c>
      <c r="D24" t="s">
        <v>172</v>
      </c>
      <c r="E24" s="46" t="s">
        <v>37</v>
      </c>
      <c r="F24" s="4">
        <v>0</v>
      </c>
      <c r="G24" s="4">
        <v>0</v>
      </c>
      <c r="H24">
        <f>MATCH(A24,Production_est!$A$4:$A$339,0)</f>
        <v>129</v>
      </c>
      <c r="I24">
        <f>IFERROR(MATCH(E24,Production_est!$D$4:$D$339,0),"-")</f>
        <v>3</v>
      </c>
      <c r="J24" s="4" cm="1">
        <f t="array" ref="J24">IFERROR(INDEX(Production_est!$E$4:$E$339,I24+H24-1),"-")</f>
        <v>30138.6285649493</v>
      </c>
      <c r="K24" s="33">
        <f t="shared" si="3"/>
        <v>0</v>
      </c>
      <c r="L24" s="33">
        <f t="shared" si="17"/>
        <v>0</v>
      </c>
      <c r="M24" s="33">
        <f t="shared" si="17"/>
        <v>0</v>
      </c>
      <c r="N24" s="33">
        <f t="shared" si="17"/>
        <v>0</v>
      </c>
      <c r="O24" s="33">
        <f t="shared" si="17"/>
        <v>0</v>
      </c>
      <c r="P24" s="33">
        <f t="shared" si="17"/>
        <v>0</v>
      </c>
      <c r="Q24" s="33">
        <f t="shared" si="17"/>
        <v>0</v>
      </c>
      <c r="R24" s="33">
        <f t="shared" si="17"/>
        <v>0</v>
      </c>
      <c r="S24" s="33">
        <f t="shared" si="17"/>
        <v>0</v>
      </c>
      <c r="T24" s="33">
        <f t="shared" si="17"/>
        <v>0</v>
      </c>
      <c r="U24" s="33">
        <f t="shared" si="17"/>
        <v>0</v>
      </c>
      <c r="V24" s="33">
        <f t="shared" si="17"/>
        <v>0</v>
      </c>
      <c r="W24" s="33">
        <f t="shared" si="17"/>
        <v>0</v>
      </c>
      <c r="X24" s="33">
        <f t="shared" si="17"/>
        <v>0</v>
      </c>
      <c r="Y24" s="33">
        <f t="shared" si="17"/>
        <v>0</v>
      </c>
      <c r="Z24" s="33">
        <f t="shared" si="17"/>
        <v>0</v>
      </c>
      <c r="AA24" s="33">
        <f t="shared" si="17"/>
        <v>0</v>
      </c>
      <c r="AB24" s="33">
        <f t="shared" si="17"/>
        <v>0</v>
      </c>
      <c r="AC24" s="33">
        <f t="shared" si="17"/>
        <v>0</v>
      </c>
      <c r="AD24" s="33">
        <f t="shared" si="17"/>
        <v>0</v>
      </c>
      <c r="AE24" s="33">
        <f t="shared" si="17"/>
        <v>0</v>
      </c>
      <c r="AF24" s="33">
        <f t="shared" si="17"/>
        <v>0</v>
      </c>
      <c r="AG24" s="33">
        <f t="shared" si="17"/>
        <v>0</v>
      </c>
      <c r="AH24" s="33">
        <f t="shared" si="17"/>
        <v>0</v>
      </c>
      <c r="AI24" s="33">
        <f t="shared" si="17"/>
        <v>0</v>
      </c>
      <c r="AJ24" s="33">
        <f t="shared" si="17"/>
        <v>0</v>
      </c>
      <c r="AK24" s="33">
        <f t="shared" si="17"/>
        <v>0</v>
      </c>
      <c r="AL24" s="33">
        <f t="shared" si="17"/>
        <v>0</v>
      </c>
      <c r="AM24" s="33">
        <f t="shared" si="17"/>
        <v>0</v>
      </c>
      <c r="AN24" s="33">
        <f t="shared" si="17"/>
        <v>0</v>
      </c>
      <c r="AO24" s="33">
        <f t="shared" si="17"/>
        <v>0</v>
      </c>
      <c r="AP24" s="33">
        <f t="shared" si="17"/>
        <v>0</v>
      </c>
      <c r="AQ24" s="33">
        <f t="shared" ref="AQ24:BK24" si="19">AP24*(1-$G$4)</f>
        <v>0</v>
      </c>
      <c r="AR24" s="33">
        <f t="shared" si="19"/>
        <v>0</v>
      </c>
      <c r="AS24" s="33">
        <f t="shared" si="19"/>
        <v>0</v>
      </c>
      <c r="AT24" s="33">
        <f t="shared" si="19"/>
        <v>0</v>
      </c>
      <c r="AU24" s="33">
        <f t="shared" si="19"/>
        <v>0</v>
      </c>
      <c r="AV24" s="33">
        <f t="shared" si="19"/>
        <v>0</v>
      </c>
      <c r="AW24" s="33">
        <f t="shared" si="19"/>
        <v>0</v>
      </c>
      <c r="AX24" s="33">
        <f t="shared" si="19"/>
        <v>0</v>
      </c>
      <c r="AY24" s="33">
        <f t="shared" si="19"/>
        <v>0</v>
      </c>
      <c r="AZ24" s="33">
        <f t="shared" si="19"/>
        <v>0</v>
      </c>
      <c r="BA24" s="33">
        <f t="shared" si="19"/>
        <v>0</v>
      </c>
      <c r="BB24" s="33">
        <f t="shared" si="19"/>
        <v>0</v>
      </c>
      <c r="BC24" s="33">
        <f t="shared" si="19"/>
        <v>0</v>
      </c>
      <c r="BD24" s="33">
        <f t="shared" si="19"/>
        <v>0</v>
      </c>
      <c r="BE24" s="33">
        <f t="shared" si="19"/>
        <v>0</v>
      </c>
      <c r="BF24" s="33">
        <f t="shared" si="19"/>
        <v>0</v>
      </c>
      <c r="BG24" s="33">
        <f t="shared" si="19"/>
        <v>0</v>
      </c>
      <c r="BH24" s="33">
        <f t="shared" si="19"/>
        <v>0</v>
      </c>
      <c r="BI24" s="33">
        <f t="shared" si="19"/>
        <v>0</v>
      </c>
      <c r="BJ24" s="33">
        <f t="shared" si="19"/>
        <v>0</v>
      </c>
      <c r="BK24" s="33">
        <f t="shared" si="19"/>
        <v>0</v>
      </c>
      <c r="BL24" t="str">
        <f t="shared" si="6"/>
        <v>09_ROK</v>
      </c>
      <c r="BM24" t="str">
        <f t="shared" si="7"/>
        <v>d_nonenergy_7_x_jet_fuel</v>
      </c>
      <c r="BP24" s="4">
        <f t="shared" si="8"/>
        <v>0</v>
      </c>
      <c r="BQ24" s="4">
        <f t="shared" si="9"/>
        <v>0</v>
      </c>
      <c r="BR24" s="4" cm="1">
        <f t="array" ref="BR24">L24*INDEX(prod_est,$H24+$I24-1,MATCH(BR$14,$BQ$14:$DQ$14,0))</f>
        <v>0</v>
      </c>
      <c r="BS24" s="4" cm="1">
        <f t="array" ref="BS24">M24*INDEX(prod_est,$H24+$I24-1,MATCH(BS$14,$BQ$14:$DQ$14,0))</f>
        <v>0</v>
      </c>
      <c r="BT24" s="4" cm="1">
        <f t="array" ref="BT24">N24*INDEX(prod_est,$H24+$I24-1,MATCH(BT$14,$BQ$14:$DQ$14,0))</f>
        <v>0</v>
      </c>
      <c r="BU24" s="4" cm="1">
        <f t="array" ref="BU24">O24*INDEX(prod_est,$H24+$I24-1,MATCH(BU$14,$BQ$14:$DQ$14,0))</f>
        <v>0</v>
      </c>
      <c r="BV24" s="4" cm="1">
        <f t="array" ref="BV24">P24*INDEX(prod_est,$H24+$I24-1,MATCH(BV$14,$BQ$14:$DQ$14,0))</f>
        <v>0</v>
      </c>
      <c r="BW24" s="4" cm="1">
        <f t="array" ref="BW24">Q24*INDEX(prod_est,$H24+$I24-1,MATCH(BW$14,$BQ$14:$DQ$14,0))</f>
        <v>0</v>
      </c>
      <c r="BX24" s="4" cm="1">
        <f t="array" ref="BX24">R24*INDEX(prod_est,$H24+$I24-1,MATCH(BX$14,$BQ$14:$DQ$14,0))</f>
        <v>0</v>
      </c>
      <c r="BY24" s="4" cm="1">
        <f t="array" ref="BY24">S24*INDEX(prod_est,$H24+$I24-1,MATCH(BY$14,$BQ$14:$DQ$14,0))</f>
        <v>0</v>
      </c>
      <c r="BZ24" s="4" cm="1">
        <f t="array" ref="BZ24">T24*INDEX(prod_est,$H24+$I24-1,MATCH(BZ$14,$BQ$14:$DQ$14,0))</f>
        <v>0</v>
      </c>
      <c r="CA24" s="4" cm="1">
        <f t="array" ref="CA24">U24*INDEX(prod_est,$H24+$I24-1,MATCH(CA$14,$BQ$14:$DQ$14,0))</f>
        <v>0</v>
      </c>
      <c r="CB24" s="4" cm="1">
        <f t="array" ref="CB24">V24*INDEX(prod_est,$H24+$I24-1,MATCH(CB$14,$BQ$14:$DQ$14,0))</f>
        <v>0</v>
      </c>
      <c r="CC24" s="4" cm="1">
        <f t="array" ref="CC24">W24*INDEX(prod_est,$H24+$I24-1,MATCH(CC$14,$BQ$14:$DQ$14,0))</f>
        <v>0</v>
      </c>
      <c r="CD24" s="4" cm="1">
        <f t="array" ref="CD24">X24*INDEX(prod_est,$H24+$I24-1,MATCH(CD$14,$BQ$14:$DQ$14,0))</f>
        <v>0</v>
      </c>
      <c r="CE24" s="4" cm="1">
        <f t="array" ref="CE24">Y24*INDEX(prod_est,$H24+$I24-1,MATCH(CE$14,$BQ$14:$DQ$14,0))</f>
        <v>0</v>
      </c>
      <c r="CF24" s="4" cm="1">
        <f t="array" ref="CF24">Z24*INDEX(prod_est,$H24+$I24-1,MATCH(CF$14,$BQ$14:$DQ$14,0))</f>
        <v>0</v>
      </c>
      <c r="CG24" s="4" cm="1">
        <f t="array" ref="CG24">AA24*INDEX(prod_est,$H24+$I24-1,MATCH(CG$14,$BQ$14:$DQ$14,0))</f>
        <v>0</v>
      </c>
      <c r="CH24" s="4" cm="1">
        <f t="array" ref="CH24">AB24*INDEX(prod_est,$H24+$I24-1,MATCH(CH$14,$BQ$14:$DQ$14,0))</f>
        <v>0</v>
      </c>
      <c r="CI24" s="4" cm="1">
        <f t="array" ref="CI24">AC24*INDEX(prod_est,$H24+$I24-1,MATCH(CI$14,$BQ$14:$DQ$14,0))</f>
        <v>0</v>
      </c>
      <c r="CJ24" s="4" cm="1">
        <f t="array" ref="CJ24">AD24*INDEX(prod_est,$H24+$I24-1,MATCH(CJ$14,$BQ$14:$DQ$14,0))</f>
        <v>0</v>
      </c>
      <c r="CK24" s="4" cm="1">
        <f t="array" ref="CK24">AE24*INDEX(prod_est,$H24+$I24-1,MATCH(CK$14,$BQ$14:$DQ$14,0))</f>
        <v>0</v>
      </c>
      <c r="CL24" s="4" cm="1">
        <f t="array" ref="CL24">AF24*INDEX(prod_est,$H24+$I24-1,MATCH(CL$14,$BQ$14:$DQ$14,0))</f>
        <v>0</v>
      </c>
      <c r="CM24" s="4" cm="1">
        <f t="array" ref="CM24">AG24*INDEX(prod_est,$H24+$I24-1,MATCH(CM$14,$BQ$14:$DQ$14,0))</f>
        <v>0</v>
      </c>
      <c r="CN24" s="4" cm="1">
        <f t="array" ref="CN24">AH24*INDEX(prod_est,$H24+$I24-1,MATCH(CN$14,$BQ$14:$DQ$14,0))</f>
        <v>0</v>
      </c>
      <c r="CO24" s="4" cm="1">
        <f t="array" ref="CO24">AI24*INDEX(prod_est,$H24+$I24-1,MATCH(CO$14,$BQ$14:$DQ$14,0))</f>
        <v>0</v>
      </c>
      <c r="CP24" s="4" cm="1">
        <f t="array" ref="CP24">AJ24*INDEX(prod_est,$H24+$I24-1,MATCH(CP$14,$BQ$14:$DQ$14,0))</f>
        <v>0</v>
      </c>
      <c r="CQ24" s="4" cm="1">
        <f t="array" ref="CQ24">AK24*INDEX(prod_est,$H24+$I24-1,MATCH(CQ$14,$BQ$14:$DQ$14,0))</f>
        <v>0</v>
      </c>
      <c r="CR24" s="4" cm="1">
        <f t="array" ref="CR24">AL24*INDEX(prod_est,$H24+$I24-1,MATCH(CR$14,$BQ$14:$DQ$14,0))</f>
        <v>0</v>
      </c>
      <c r="CS24" s="4" cm="1">
        <f t="array" ref="CS24">AM24*INDEX(prod_est,$H24+$I24-1,MATCH(CS$14,$BQ$14:$DQ$14,0))</f>
        <v>0</v>
      </c>
      <c r="CT24" s="4" cm="1">
        <f t="array" ref="CT24">AN24*INDEX(prod_est,$H24+$I24-1,MATCH(CT$14,$BQ$14:$DQ$14,0))</f>
        <v>0</v>
      </c>
      <c r="CU24" s="4" cm="1">
        <f t="array" ref="CU24">AO24*INDEX(prod_est,$H24+$I24-1,MATCH(CU$14,$BQ$14:$DQ$14,0))</f>
        <v>0</v>
      </c>
      <c r="CV24" s="4" cm="1">
        <f t="array" ref="CV24">AP24*INDEX(prod_est,$H24+$I24-1,MATCH(CV$14,$BQ$14:$DQ$14,0))</f>
        <v>0</v>
      </c>
      <c r="CW24" s="4" cm="1">
        <f t="array" ref="CW24">AQ24*INDEX(prod_est,$H24+$I24-1,MATCH(CW$14,$BQ$14:$DQ$14,0))</f>
        <v>0</v>
      </c>
      <c r="CX24" s="4" cm="1">
        <f t="array" ref="CX24">AR24*INDEX(prod_est,$H24+$I24-1,MATCH(CX$14,$BQ$14:$DQ$14,0))</f>
        <v>0</v>
      </c>
      <c r="CY24" s="4" cm="1">
        <f t="array" ref="CY24">AS24*INDEX(prod_est,$H24+$I24-1,MATCH(CY$14,$BQ$14:$DQ$14,0))</f>
        <v>0</v>
      </c>
      <c r="CZ24" s="4" cm="1">
        <f t="array" ref="CZ24">AT24*INDEX(prod_est,$H24+$I24-1,MATCH(CZ$14,$BQ$14:$DQ$14,0))</f>
        <v>0</v>
      </c>
      <c r="DA24" s="4" cm="1">
        <f t="array" ref="DA24">AU24*INDEX(prod_est,$H24+$I24-1,MATCH(DA$14,$BQ$14:$DQ$14,0))</f>
        <v>0</v>
      </c>
      <c r="DB24" s="4" cm="1">
        <f t="array" ref="DB24">AV24*INDEX(prod_est,$H24+$I24-1,MATCH(DB$14,$BQ$14:$DQ$14,0))</f>
        <v>0</v>
      </c>
      <c r="DC24" s="4" cm="1">
        <f t="array" ref="DC24">AW24*INDEX(prod_est,$H24+$I24-1,MATCH(DC$14,$BQ$14:$DQ$14,0))</f>
        <v>0</v>
      </c>
      <c r="DD24" s="4" cm="1">
        <f t="array" ref="DD24">AX24*INDEX(prod_est,$H24+$I24-1,MATCH(DD$14,$BQ$14:$DQ$14,0))</f>
        <v>0</v>
      </c>
      <c r="DE24" s="4" cm="1">
        <f t="array" ref="DE24">AY24*INDEX(prod_est,$H24+$I24-1,MATCH(DE$14,$BQ$14:$DQ$14,0))</f>
        <v>0</v>
      </c>
      <c r="DF24" s="4" cm="1">
        <f t="array" ref="DF24">AZ24*INDEX(prod_est,$H24+$I24-1,MATCH(DF$14,$BQ$14:$DQ$14,0))</f>
        <v>0</v>
      </c>
      <c r="DG24" s="4" cm="1">
        <f t="array" ref="DG24">BA24*INDEX(prod_est,$H24+$I24-1,MATCH(DG$14,$BQ$14:$DQ$14,0))</f>
        <v>0</v>
      </c>
      <c r="DH24" s="4" cm="1">
        <f t="array" ref="DH24">BB24*INDEX(prod_est,$H24+$I24-1,MATCH(DH$14,$BQ$14:$DQ$14,0))</f>
        <v>0</v>
      </c>
      <c r="DI24" s="4" cm="1">
        <f t="array" ref="DI24">BC24*INDEX(prod_est,$H24+$I24-1,MATCH(DI$14,$BQ$14:$DQ$14,0))</f>
        <v>0</v>
      </c>
      <c r="DJ24" s="4" cm="1">
        <f t="array" ref="DJ24">BD24*INDEX(prod_est,$H24+$I24-1,MATCH(DJ$14,$BQ$14:$DQ$14,0))</f>
        <v>0</v>
      </c>
      <c r="DK24" s="4" cm="1">
        <f t="array" ref="DK24">BE24*INDEX(prod_est,$H24+$I24-1,MATCH(DK$14,$BQ$14:$DQ$14,0))</f>
        <v>0</v>
      </c>
      <c r="DL24" s="4" cm="1">
        <f t="array" ref="DL24">BF24*INDEX(prod_est,$H24+$I24-1,MATCH(DL$14,$BQ$14:$DQ$14,0))</f>
        <v>0</v>
      </c>
      <c r="DM24" s="4" cm="1">
        <f t="array" ref="DM24">BG24*INDEX(prod_est,$H24+$I24-1,MATCH(DM$14,$BQ$14:$DQ$14,0))</f>
        <v>0</v>
      </c>
      <c r="DN24" s="4" cm="1">
        <f t="array" ref="DN24">BH24*INDEX(prod_est,$H24+$I24-1,MATCH(DN$14,$BQ$14:$DQ$14,0))</f>
        <v>0</v>
      </c>
      <c r="DO24" s="4" cm="1">
        <f t="array" ref="DO24">BI24*INDEX(prod_est,$H24+$I24-1,MATCH(DO$14,$BQ$14:$DQ$14,0))</f>
        <v>0</v>
      </c>
      <c r="DP24" s="4" cm="1">
        <f t="array" ref="DP24">BJ24*INDEX(prod_est,$H24+$I24-1,MATCH(DP$14,$BQ$14:$DQ$14,0))</f>
        <v>0</v>
      </c>
      <c r="DQ24" s="4" cm="1">
        <f t="array" ref="DQ24">BK24*INDEX(prod_est,$H24+$I24-1,MATCH(DQ$14,$BQ$14:$DQ$14,0))</f>
        <v>0</v>
      </c>
    </row>
    <row r="25" spans="1:121" x14ac:dyDescent="0.25">
      <c r="A25" t="s">
        <v>45</v>
      </c>
      <c r="B25" t="s">
        <v>15</v>
      </c>
      <c r="C25" t="s">
        <v>15</v>
      </c>
      <c r="D25" t="s">
        <v>172</v>
      </c>
      <c r="E25" s="46" t="s">
        <v>37</v>
      </c>
      <c r="F25" s="4">
        <v>0</v>
      </c>
      <c r="G25" s="4">
        <v>0</v>
      </c>
      <c r="H25">
        <f>MATCH(A25,Production_est!$A$4:$A$339,0)</f>
        <v>129</v>
      </c>
      <c r="I25">
        <f>IFERROR(MATCH(E25,Production_est!$D$4:$D$339,0),"-")</f>
        <v>3</v>
      </c>
      <c r="J25" s="4" cm="1">
        <f t="array" ref="J25">IFERROR(INDEX(Production_est!$E$4:$E$339,I25+H25-1),"-")</f>
        <v>30138.6285649493</v>
      </c>
      <c r="K25" s="33">
        <f t="shared" si="3"/>
        <v>0</v>
      </c>
      <c r="L25" s="33">
        <f t="shared" si="17"/>
        <v>0</v>
      </c>
      <c r="M25" s="33">
        <f t="shared" si="17"/>
        <v>0</v>
      </c>
      <c r="N25" s="33">
        <f t="shared" si="17"/>
        <v>0</v>
      </c>
      <c r="O25" s="33">
        <f t="shared" si="17"/>
        <v>0</v>
      </c>
      <c r="P25" s="33">
        <f t="shared" si="17"/>
        <v>0</v>
      </c>
      <c r="Q25" s="33">
        <f t="shared" si="17"/>
        <v>0</v>
      </c>
      <c r="R25" s="33">
        <f t="shared" si="17"/>
        <v>0</v>
      </c>
      <c r="S25" s="33">
        <f t="shared" si="17"/>
        <v>0</v>
      </c>
      <c r="T25" s="33">
        <f t="shared" si="17"/>
        <v>0</v>
      </c>
      <c r="U25" s="33">
        <f t="shared" si="17"/>
        <v>0</v>
      </c>
      <c r="V25" s="33">
        <f t="shared" si="17"/>
        <v>0</v>
      </c>
      <c r="W25" s="33">
        <f t="shared" si="17"/>
        <v>0</v>
      </c>
      <c r="X25" s="33">
        <f t="shared" si="17"/>
        <v>0</v>
      </c>
      <c r="Y25" s="33">
        <f t="shared" si="17"/>
        <v>0</v>
      </c>
      <c r="Z25" s="33">
        <f t="shared" si="17"/>
        <v>0</v>
      </c>
      <c r="AA25" s="33">
        <f t="shared" si="17"/>
        <v>0</v>
      </c>
      <c r="AB25" s="33">
        <f t="shared" si="17"/>
        <v>0</v>
      </c>
      <c r="AC25" s="33">
        <f t="shared" si="17"/>
        <v>0</v>
      </c>
      <c r="AD25" s="33">
        <f t="shared" si="17"/>
        <v>0</v>
      </c>
      <c r="AE25" s="33">
        <f t="shared" si="17"/>
        <v>0</v>
      </c>
      <c r="AF25" s="33">
        <f t="shared" si="17"/>
        <v>0</v>
      </c>
      <c r="AG25" s="33">
        <f t="shared" si="17"/>
        <v>0</v>
      </c>
      <c r="AH25" s="33">
        <f t="shared" si="17"/>
        <v>0</v>
      </c>
      <c r="AI25" s="33">
        <f t="shared" si="17"/>
        <v>0</v>
      </c>
      <c r="AJ25" s="33">
        <f t="shared" si="17"/>
        <v>0</v>
      </c>
      <c r="AK25" s="33">
        <f t="shared" si="17"/>
        <v>0</v>
      </c>
      <c r="AL25" s="33">
        <f t="shared" si="17"/>
        <v>0</v>
      </c>
      <c r="AM25" s="33">
        <f t="shared" si="17"/>
        <v>0</v>
      </c>
      <c r="AN25" s="33">
        <f t="shared" si="17"/>
        <v>0</v>
      </c>
      <c r="AO25" s="33">
        <f t="shared" si="17"/>
        <v>0</v>
      </c>
      <c r="AP25" s="33">
        <f t="shared" si="17"/>
        <v>0</v>
      </c>
      <c r="AQ25" s="33">
        <f t="shared" ref="AQ25:BK25" si="20">AP25*(1-$G$4)</f>
        <v>0</v>
      </c>
      <c r="AR25" s="33">
        <f t="shared" si="20"/>
        <v>0</v>
      </c>
      <c r="AS25" s="33">
        <f t="shared" si="20"/>
        <v>0</v>
      </c>
      <c r="AT25" s="33">
        <f t="shared" si="20"/>
        <v>0</v>
      </c>
      <c r="AU25" s="33">
        <f t="shared" si="20"/>
        <v>0</v>
      </c>
      <c r="AV25" s="33">
        <f t="shared" si="20"/>
        <v>0</v>
      </c>
      <c r="AW25" s="33">
        <f t="shared" si="20"/>
        <v>0</v>
      </c>
      <c r="AX25" s="33">
        <f t="shared" si="20"/>
        <v>0</v>
      </c>
      <c r="AY25" s="33">
        <f t="shared" si="20"/>
        <v>0</v>
      </c>
      <c r="AZ25" s="33">
        <f t="shared" si="20"/>
        <v>0</v>
      </c>
      <c r="BA25" s="33">
        <f t="shared" si="20"/>
        <v>0</v>
      </c>
      <c r="BB25" s="33">
        <f t="shared" si="20"/>
        <v>0</v>
      </c>
      <c r="BC25" s="33">
        <f t="shared" si="20"/>
        <v>0</v>
      </c>
      <c r="BD25" s="33">
        <f t="shared" si="20"/>
        <v>0</v>
      </c>
      <c r="BE25" s="33">
        <f t="shared" si="20"/>
        <v>0</v>
      </c>
      <c r="BF25" s="33">
        <f t="shared" si="20"/>
        <v>0</v>
      </c>
      <c r="BG25" s="33">
        <f t="shared" si="20"/>
        <v>0</v>
      </c>
      <c r="BH25" s="33">
        <f t="shared" si="20"/>
        <v>0</v>
      </c>
      <c r="BI25" s="33">
        <f t="shared" si="20"/>
        <v>0</v>
      </c>
      <c r="BJ25" s="33">
        <f t="shared" si="20"/>
        <v>0</v>
      </c>
      <c r="BK25" s="33">
        <f t="shared" si="20"/>
        <v>0</v>
      </c>
      <c r="BL25" t="str">
        <f t="shared" si="6"/>
        <v>09_ROK</v>
      </c>
      <c r="BM25" t="str">
        <f t="shared" si="7"/>
        <v>d_nonenergy_7_6_kerosene</v>
      </c>
      <c r="BP25" s="4">
        <f t="shared" si="8"/>
        <v>0</v>
      </c>
      <c r="BQ25" s="4">
        <f t="shared" si="9"/>
        <v>0</v>
      </c>
      <c r="BR25" s="4" cm="1">
        <f t="array" ref="BR25">L25*INDEX(prod_est,$H25+$I25-1,MATCH(BR$14,$BQ$14:$DQ$14,0))</f>
        <v>0</v>
      </c>
      <c r="BS25" s="4" cm="1">
        <f t="array" ref="BS25">M25*INDEX(prod_est,$H25+$I25-1,MATCH(BS$14,$BQ$14:$DQ$14,0))</f>
        <v>0</v>
      </c>
      <c r="BT25" s="4" cm="1">
        <f t="array" ref="BT25">N25*INDEX(prod_est,$H25+$I25-1,MATCH(BT$14,$BQ$14:$DQ$14,0))</f>
        <v>0</v>
      </c>
      <c r="BU25" s="4" cm="1">
        <f t="array" ref="BU25">O25*INDEX(prod_est,$H25+$I25-1,MATCH(BU$14,$BQ$14:$DQ$14,0))</f>
        <v>0</v>
      </c>
      <c r="BV25" s="4" cm="1">
        <f t="array" ref="BV25">P25*INDEX(prod_est,$H25+$I25-1,MATCH(BV$14,$BQ$14:$DQ$14,0))</f>
        <v>0</v>
      </c>
      <c r="BW25" s="4" cm="1">
        <f t="array" ref="BW25">Q25*INDEX(prod_est,$H25+$I25-1,MATCH(BW$14,$BQ$14:$DQ$14,0))</f>
        <v>0</v>
      </c>
      <c r="BX25" s="4" cm="1">
        <f t="array" ref="BX25">R25*INDEX(prod_est,$H25+$I25-1,MATCH(BX$14,$BQ$14:$DQ$14,0))</f>
        <v>0</v>
      </c>
      <c r="BY25" s="4" cm="1">
        <f t="array" ref="BY25">S25*INDEX(prod_est,$H25+$I25-1,MATCH(BY$14,$BQ$14:$DQ$14,0))</f>
        <v>0</v>
      </c>
      <c r="BZ25" s="4" cm="1">
        <f t="array" ref="BZ25">T25*INDEX(prod_est,$H25+$I25-1,MATCH(BZ$14,$BQ$14:$DQ$14,0))</f>
        <v>0</v>
      </c>
      <c r="CA25" s="4" cm="1">
        <f t="array" ref="CA25">U25*INDEX(prod_est,$H25+$I25-1,MATCH(CA$14,$BQ$14:$DQ$14,0))</f>
        <v>0</v>
      </c>
      <c r="CB25" s="4" cm="1">
        <f t="array" ref="CB25">V25*INDEX(prod_est,$H25+$I25-1,MATCH(CB$14,$BQ$14:$DQ$14,0))</f>
        <v>0</v>
      </c>
      <c r="CC25" s="4" cm="1">
        <f t="array" ref="CC25">W25*INDEX(prod_est,$H25+$I25-1,MATCH(CC$14,$BQ$14:$DQ$14,0))</f>
        <v>0</v>
      </c>
      <c r="CD25" s="4" cm="1">
        <f t="array" ref="CD25">X25*INDEX(prod_est,$H25+$I25-1,MATCH(CD$14,$BQ$14:$DQ$14,0))</f>
        <v>0</v>
      </c>
      <c r="CE25" s="4" cm="1">
        <f t="array" ref="CE25">Y25*INDEX(prod_est,$H25+$I25-1,MATCH(CE$14,$BQ$14:$DQ$14,0))</f>
        <v>0</v>
      </c>
      <c r="CF25" s="4" cm="1">
        <f t="array" ref="CF25">Z25*INDEX(prod_est,$H25+$I25-1,MATCH(CF$14,$BQ$14:$DQ$14,0))</f>
        <v>0</v>
      </c>
      <c r="CG25" s="4" cm="1">
        <f t="array" ref="CG25">AA25*INDEX(prod_est,$H25+$I25-1,MATCH(CG$14,$BQ$14:$DQ$14,0))</f>
        <v>0</v>
      </c>
      <c r="CH25" s="4" cm="1">
        <f t="array" ref="CH25">AB25*INDEX(prod_est,$H25+$I25-1,MATCH(CH$14,$BQ$14:$DQ$14,0))</f>
        <v>0</v>
      </c>
      <c r="CI25" s="4" cm="1">
        <f t="array" ref="CI25">AC25*INDEX(prod_est,$H25+$I25-1,MATCH(CI$14,$BQ$14:$DQ$14,0))</f>
        <v>0</v>
      </c>
      <c r="CJ25" s="4" cm="1">
        <f t="array" ref="CJ25">AD25*INDEX(prod_est,$H25+$I25-1,MATCH(CJ$14,$BQ$14:$DQ$14,0))</f>
        <v>0</v>
      </c>
      <c r="CK25" s="4" cm="1">
        <f t="array" ref="CK25">AE25*INDEX(prod_est,$H25+$I25-1,MATCH(CK$14,$BQ$14:$DQ$14,0))</f>
        <v>0</v>
      </c>
      <c r="CL25" s="4" cm="1">
        <f t="array" ref="CL25">AF25*INDEX(prod_est,$H25+$I25-1,MATCH(CL$14,$BQ$14:$DQ$14,0))</f>
        <v>0</v>
      </c>
      <c r="CM25" s="4" cm="1">
        <f t="array" ref="CM25">AG25*INDEX(prod_est,$H25+$I25-1,MATCH(CM$14,$BQ$14:$DQ$14,0))</f>
        <v>0</v>
      </c>
      <c r="CN25" s="4" cm="1">
        <f t="array" ref="CN25">AH25*INDEX(prod_est,$H25+$I25-1,MATCH(CN$14,$BQ$14:$DQ$14,0))</f>
        <v>0</v>
      </c>
      <c r="CO25" s="4" cm="1">
        <f t="array" ref="CO25">AI25*INDEX(prod_est,$H25+$I25-1,MATCH(CO$14,$BQ$14:$DQ$14,0))</f>
        <v>0</v>
      </c>
      <c r="CP25" s="4" cm="1">
        <f t="array" ref="CP25">AJ25*INDEX(prod_est,$H25+$I25-1,MATCH(CP$14,$BQ$14:$DQ$14,0))</f>
        <v>0</v>
      </c>
      <c r="CQ25" s="4" cm="1">
        <f t="array" ref="CQ25">AK25*INDEX(prod_est,$H25+$I25-1,MATCH(CQ$14,$BQ$14:$DQ$14,0))</f>
        <v>0</v>
      </c>
      <c r="CR25" s="4" cm="1">
        <f t="array" ref="CR25">AL25*INDEX(prod_est,$H25+$I25-1,MATCH(CR$14,$BQ$14:$DQ$14,0))</f>
        <v>0</v>
      </c>
      <c r="CS25" s="4" cm="1">
        <f t="array" ref="CS25">AM25*INDEX(prod_est,$H25+$I25-1,MATCH(CS$14,$BQ$14:$DQ$14,0))</f>
        <v>0</v>
      </c>
      <c r="CT25" s="4" cm="1">
        <f t="array" ref="CT25">AN25*INDEX(prod_est,$H25+$I25-1,MATCH(CT$14,$BQ$14:$DQ$14,0))</f>
        <v>0</v>
      </c>
      <c r="CU25" s="4" cm="1">
        <f t="array" ref="CU25">AO25*INDEX(prod_est,$H25+$I25-1,MATCH(CU$14,$BQ$14:$DQ$14,0))</f>
        <v>0</v>
      </c>
      <c r="CV25" s="4" cm="1">
        <f t="array" ref="CV25">AP25*INDEX(prod_est,$H25+$I25-1,MATCH(CV$14,$BQ$14:$DQ$14,0))</f>
        <v>0</v>
      </c>
      <c r="CW25" s="4" cm="1">
        <f t="array" ref="CW25">AQ25*INDEX(prod_est,$H25+$I25-1,MATCH(CW$14,$BQ$14:$DQ$14,0))</f>
        <v>0</v>
      </c>
      <c r="CX25" s="4" cm="1">
        <f t="array" ref="CX25">AR25*INDEX(prod_est,$H25+$I25-1,MATCH(CX$14,$BQ$14:$DQ$14,0))</f>
        <v>0</v>
      </c>
      <c r="CY25" s="4" cm="1">
        <f t="array" ref="CY25">AS25*INDEX(prod_est,$H25+$I25-1,MATCH(CY$14,$BQ$14:$DQ$14,0))</f>
        <v>0</v>
      </c>
      <c r="CZ25" s="4" cm="1">
        <f t="array" ref="CZ25">AT25*INDEX(prod_est,$H25+$I25-1,MATCH(CZ$14,$BQ$14:$DQ$14,0))</f>
        <v>0</v>
      </c>
      <c r="DA25" s="4" cm="1">
        <f t="array" ref="DA25">AU25*INDEX(prod_est,$H25+$I25-1,MATCH(DA$14,$BQ$14:$DQ$14,0))</f>
        <v>0</v>
      </c>
      <c r="DB25" s="4" cm="1">
        <f t="array" ref="DB25">AV25*INDEX(prod_est,$H25+$I25-1,MATCH(DB$14,$BQ$14:$DQ$14,0))</f>
        <v>0</v>
      </c>
      <c r="DC25" s="4" cm="1">
        <f t="array" ref="DC25">AW25*INDEX(prod_est,$H25+$I25-1,MATCH(DC$14,$BQ$14:$DQ$14,0))</f>
        <v>0</v>
      </c>
      <c r="DD25" s="4" cm="1">
        <f t="array" ref="DD25">AX25*INDEX(prod_est,$H25+$I25-1,MATCH(DD$14,$BQ$14:$DQ$14,0))</f>
        <v>0</v>
      </c>
      <c r="DE25" s="4" cm="1">
        <f t="array" ref="DE25">AY25*INDEX(prod_est,$H25+$I25-1,MATCH(DE$14,$BQ$14:$DQ$14,0))</f>
        <v>0</v>
      </c>
      <c r="DF25" s="4" cm="1">
        <f t="array" ref="DF25">AZ25*INDEX(prod_est,$H25+$I25-1,MATCH(DF$14,$BQ$14:$DQ$14,0))</f>
        <v>0</v>
      </c>
      <c r="DG25" s="4" cm="1">
        <f t="array" ref="DG25">BA25*INDEX(prod_est,$H25+$I25-1,MATCH(DG$14,$BQ$14:$DQ$14,0))</f>
        <v>0</v>
      </c>
      <c r="DH25" s="4" cm="1">
        <f t="array" ref="DH25">BB25*INDEX(prod_est,$H25+$I25-1,MATCH(DH$14,$BQ$14:$DQ$14,0))</f>
        <v>0</v>
      </c>
      <c r="DI25" s="4" cm="1">
        <f t="array" ref="DI25">BC25*INDEX(prod_est,$H25+$I25-1,MATCH(DI$14,$BQ$14:$DQ$14,0))</f>
        <v>0</v>
      </c>
      <c r="DJ25" s="4" cm="1">
        <f t="array" ref="DJ25">BD25*INDEX(prod_est,$H25+$I25-1,MATCH(DJ$14,$BQ$14:$DQ$14,0))</f>
        <v>0</v>
      </c>
      <c r="DK25" s="4" cm="1">
        <f t="array" ref="DK25">BE25*INDEX(prod_est,$H25+$I25-1,MATCH(DK$14,$BQ$14:$DQ$14,0))</f>
        <v>0</v>
      </c>
      <c r="DL25" s="4" cm="1">
        <f t="array" ref="DL25">BF25*INDEX(prod_est,$H25+$I25-1,MATCH(DL$14,$BQ$14:$DQ$14,0))</f>
        <v>0</v>
      </c>
      <c r="DM25" s="4" cm="1">
        <f t="array" ref="DM25">BG25*INDEX(prod_est,$H25+$I25-1,MATCH(DM$14,$BQ$14:$DQ$14,0))</f>
        <v>0</v>
      </c>
      <c r="DN25" s="4" cm="1">
        <f t="array" ref="DN25">BH25*INDEX(prod_est,$H25+$I25-1,MATCH(DN$14,$BQ$14:$DQ$14,0))</f>
        <v>0</v>
      </c>
      <c r="DO25" s="4" cm="1">
        <f t="array" ref="DO25">BI25*INDEX(prod_est,$H25+$I25-1,MATCH(DO$14,$BQ$14:$DQ$14,0))</f>
        <v>0</v>
      </c>
      <c r="DP25" s="4" cm="1">
        <f t="array" ref="DP25">BJ25*INDEX(prod_est,$H25+$I25-1,MATCH(DP$14,$BQ$14:$DQ$14,0))</f>
        <v>0</v>
      </c>
      <c r="DQ25" s="4" cm="1">
        <f t="array" ref="DQ25">BK25*INDEX(prod_est,$H25+$I25-1,MATCH(DQ$14,$BQ$14:$DQ$14,0))</f>
        <v>0</v>
      </c>
    </row>
    <row r="26" spans="1:121" x14ac:dyDescent="0.25">
      <c r="A26" t="s">
        <v>45</v>
      </c>
      <c r="B26" t="s">
        <v>16</v>
      </c>
      <c r="C26" t="s">
        <v>16</v>
      </c>
      <c r="D26" t="s">
        <v>172</v>
      </c>
      <c r="E26" s="46" t="s">
        <v>37</v>
      </c>
      <c r="F26" s="4">
        <v>0</v>
      </c>
      <c r="G26" s="4">
        <v>0</v>
      </c>
      <c r="H26">
        <f>MATCH(A26,Production_est!$A$4:$A$339,0)</f>
        <v>129</v>
      </c>
      <c r="I26">
        <f>IFERROR(MATCH(E26,Production_est!$D$4:$D$339,0),"-")</f>
        <v>3</v>
      </c>
      <c r="J26" s="4" cm="1">
        <f t="array" ref="J26">IFERROR(INDEX(Production_est!$E$4:$E$339,I26+H26-1),"-")</f>
        <v>30138.6285649493</v>
      </c>
      <c r="K26" s="33">
        <f t="shared" si="3"/>
        <v>0</v>
      </c>
      <c r="L26" s="33">
        <f t="shared" si="17"/>
        <v>0</v>
      </c>
      <c r="M26" s="33">
        <f t="shared" si="17"/>
        <v>0</v>
      </c>
      <c r="N26" s="33">
        <f t="shared" si="17"/>
        <v>0</v>
      </c>
      <c r="O26" s="33">
        <f t="shared" si="17"/>
        <v>0</v>
      </c>
      <c r="P26" s="33">
        <f t="shared" si="17"/>
        <v>0</v>
      </c>
      <c r="Q26" s="33">
        <f t="shared" si="17"/>
        <v>0</v>
      </c>
      <c r="R26" s="33">
        <f t="shared" si="17"/>
        <v>0</v>
      </c>
      <c r="S26" s="33">
        <f t="shared" si="17"/>
        <v>0</v>
      </c>
      <c r="T26" s="33">
        <f t="shared" si="17"/>
        <v>0</v>
      </c>
      <c r="U26" s="33">
        <f t="shared" si="17"/>
        <v>0</v>
      </c>
      <c r="V26" s="33">
        <f t="shared" si="17"/>
        <v>0</v>
      </c>
      <c r="W26" s="33">
        <f t="shared" si="17"/>
        <v>0</v>
      </c>
      <c r="X26" s="33">
        <f t="shared" si="17"/>
        <v>0</v>
      </c>
      <c r="Y26" s="33">
        <f t="shared" si="17"/>
        <v>0</v>
      </c>
      <c r="Z26" s="33">
        <f t="shared" si="17"/>
        <v>0</v>
      </c>
      <c r="AA26" s="33">
        <f t="shared" si="17"/>
        <v>0</v>
      </c>
      <c r="AB26" s="33">
        <f t="shared" si="17"/>
        <v>0</v>
      </c>
      <c r="AC26" s="33">
        <f t="shared" si="17"/>
        <v>0</v>
      </c>
      <c r="AD26" s="33">
        <f t="shared" si="17"/>
        <v>0</v>
      </c>
      <c r="AE26" s="33">
        <f t="shared" si="17"/>
        <v>0</v>
      </c>
      <c r="AF26" s="33">
        <f t="shared" si="17"/>
        <v>0</v>
      </c>
      <c r="AG26" s="33">
        <f t="shared" si="17"/>
        <v>0</v>
      </c>
      <c r="AH26" s="33">
        <f t="shared" si="17"/>
        <v>0</v>
      </c>
      <c r="AI26" s="33">
        <f t="shared" si="17"/>
        <v>0</v>
      </c>
      <c r="AJ26" s="33">
        <f t="shared" si="17"/>
        <v>0</v>
      </c>
      <c r="AK26" s="33">
        <f t="shared" si="17"/>
        <v>0</v>
      </c>
      <c r="AL26" s="33">
        <f t="shared" si="17"/>
        <v>0</v>
      </c>
      <c r="AM26" s="33">
        <f t="shared" si="17"/>
        <v>0</v>
      </c>
      <c r="AN26" s="33">
        <f t="shared" si="17"/>
        <v>0</v>
      </c>
      <c r="AO26" s="33">
        <f t="shared" si="17"/>
        <v>0</v>
      </c>
      <c r="AP26" s="33">
        <f t="shared" si="17"/>
        <v>0</v>
      </c>
      <c r="AQ26" s="33">
        <f t="shared" ref="AQ26:BK26" si="21">AP26*(1-$G$4)</f>
        <v>0</v>
      </c>
      <c r="AR26" s="33">
        <f t="shared" si="21"/>
        <v>0</v>
      </c>
      <c r="AS26" s="33">
        <f t="shared" si="21"/>
        <v>0</v>
      </c>
      <c r="AT26" s="33">
        <f t="shared" si="21"/>
        <v>0</v>
      </c>
      <c r="AU26" s="33">
        <f t="shared" si="21"/>
        <v>0</v>
      </c>
      <c r="AV26" s="33">
        <f t="shared" si="21"/>
        <v>0</v>
      </c>
      <c r="AW26" s="33">
        <f t="shared" si="21"/>
        <v>0</v>
      </c>
      <c r="AX26" s="33">
        <f t="shared" si="21"/>
        <v>0</v>
      </c>
      <c r="AY26" s="33">
        <f t="shared" si="21"/>
        <v>0</v>
      </c>
      <c r="AZ26" s="33">
        <f t="shared" si="21"/>
        <v>0</v>
      </c>
      <c r="BA26" s="33">
        <f t="shared" si="21"/>
        <v>0</v>
      </c>
      <c r="BB26" s="33">
        <f t="shared" si="21"/>
        <v>0</v>
      </c>
      <c r="BC26" s="33">
        <f t="shared" si="21"/>
        <v>0</v>
      </c>
      <c r="BD26" s="33">
        <f t="shared" si="21"/>
        <v>0</v>
      </c>
      <c r="BE26" s="33">
        <f t="shared" si="21"/>
        <v>0</v>
      </c>
      <c r="BF26" s="33">
        <f t="shared" si="21"/>
        <v>0</v>
      </c>
      <c r="BG26" s="33">
        <f t="shared" si="21"/>
        <v>0</v>
      </c>
      <c r="BH26" s="33">
        <f t="shared" si="21"/>
        <v>0</v>
      </c>
      <c r="BI26" s="33">
        <f t="shared" si="21"/>
        <v>0</v>
      </c>
      <c r="BJ26" s="33">
        <f t="shared" si="21"/>
        <v>0</v>
      </c>
      <c r="BK26" s="33">
        <f t="shared" si="21"/>
        <v>0</v>
      </c>
      <c r="BL26" t="str">
        <f t="shared" si="6"/>
        <v>09_ROK</v>
      </c>
      <c r="BM26" t="str">
        <f t="shared" si="7"/>
        <v>d_nonenergy_7_7_gas_diesel_oil</v>
      </c>
      <c r="BP26" s="4">
        <f t="shared" si="8"/>
        <v>0</v>
      </c>
      <c r="BQ26" s="4">
        <f t="shared" si="9"/>
        <v>0</v>
      </c>
      <c r="BR26" s="4" cm="1">
        <f t="array" ref="BR26">L26*INDEX(prod_est,$H26+$I26-1,MATCH(BR$14,$BQ$14:$DQ$14,0))</f>
        <v>0</v>
      </c>
      <c r="BS26" s="4" cm="1">
        <f t="array" ref="BS26">M26*INDEX(prod_est,$H26+$I26-1,MATCH(BS$14,$BQ$14:$DQ$14,0))</f>
        <v>0</v>
      </c>
      <c r="BT26" s="4" cm="1">
        <f t="array" ref="BT26">N26*INDEX(prod_est,$H26+$I26-1,MATCH(BT$14,$BQ$14:$DQ$14,0))</f>
        <v>0</v>
      </c>
      <c r="BU26" s="4" cm="1">
        <f t="array" ref="BU26">O26*INDEX(prod_est,$H26+$I26-1,MATCH(BU$14,$BQ$14:$DQ$14,0))</f>
        <v>0</v>
      </c>
      <c r="BV26" s="4" cm="1">
        <f t="array" ref="BV26">P26*INDEX(prod_est,$H26+$I26-1,MATCH(BV$14,$BQ$14:$DQ$14,0))</f>
        <v>0</v>
      </c>
      <c r="BW26" s="4" cm="1">
        <f t="array" ref="BW26">Q26*INDEX(prod_est,$H26+$I26-1,MATCH(BW$14,$BQ$14:$DQ$14,0))</f>
        <v>0</v>
      </c>
      <c r="BX26" s="4" cm="1">
        <f t="array" ref="BX26">R26*INDEX(prod_est,$H26+$I26-1,MATCH(BX$14,$BQ$14:$DQ$14,0))</f>
        <v>0</v>
      </c>
      <c r="BY26" s="4" cm="1">
        <f t="array" ref="BY26">S26*INDEX(prod_est,$H26+$I26-1,MATCH(BY$14,$BQ$14:$DQ$14,0))</f>
        <v>0</v>
      </c>
      <c r="BZ26" s="4" cm="1">
        <f t="array" ref="BZ26">T26*INDEX(prod_est,$H26+$I26-1,MATCH(BZ$14,$BQ$14:$DQ$14,0))</f>
        <v>0</v>
      </c>
      <c r="CA26" s="4" cm="1">
        <f t="array" ref="CA26">U26*INDEX(prod_est,$H26+$I26-1,MATCH(CA$14,$BQ$14:$DQ$14,0))</f>
        <v>0</v>
      </c>
      <c r="CB26" s="4" cm="1">
        <f t="array" ref="CB26">V26*INDEX(prod_est,$H26+$I26-1,MATCH(CB$14,$BQ$14:$DQ$14,0))</f>
        <v>0</v>
      </c>
      <c r="CC26" s="4" cm="1">
        <f t="array" ref="CC26">W26*INDEX(prod_est,$H26+$I26-1,MATCH(CC$14,$BQ$14:$DQ$14,0))</f>
        <v>0</v>
      </c>
      <c r="CD26" s="4" cm="1">
        <f t="array" ref="CD26">X26*INDEX(prod_est,$H26+$I26-1,MATCH(CD$14,$BQ$14:$DQ$14,0))</f>
        <v>0</v>
      </c>
      <c r="CE26" s="4" cm="1">
        <f t="array" ref="CE26">Y26*INDEX(prod_est,$H26+$I26-1,MATCH(CE$14,$BQ$14:$DQ$14,0))</f>
        <v>0</v>
      </c>
      <c r="CF26" s="4" cm="1">
        <f t="array" ref="CF26">Z26*INDEX(prod_est,$H26+$I26-1,MATCH(CF$14,$BQ$14:$DQ$14,0))</f>
        <v>0</v>
      </c>
      <c r="CG26" s="4" cm="1">
        <f t="array" ref="CG26">AA26*INDEX(prod_est,$H26+$I26-1,MATCH(CG$14,$BQ$14:$DQ$14,0))</f>
        <v>0</v>
      </c>
      <c r="CH26" s="4" cm="1">
        <f t="array" ref="CH26">AB26*INDEX(prod_est,$H26+$I26-1,MATCH(CH$14,$BQ$14:$DQ$14,0))</f>
        <v>0</v>
      </c>
      <c r="CI26" s="4" cm="1">
        <f t="array" ref="CI26">AC26*INDEX(prod_est,$H26+$I26-1,MATCH(CI$14,$BQ$14:$DQ$14,0))</f>
        <v>0</v>
      </c>
      <c r="CJ26" s="4" cm="1">
        <f t="array" ref="CJ26">AD26*INDEX(prod_est,$H26+$I26-1,MATCH(CJ$14,$BQ$14:$DQ$14,0))</f>
        <v>0</v>
      </c>
      <c r="CK26" s="4" cm="1">
        <f t="array" ref="CK26">AE26*INDEX(prod_est,$H26+$I26-1,MATCH(CK$14,$BQ$14:$DQ$14,0))</f>
        <v>0</v>
      </c>
      <c r="CL26" s="4" cm="1">
        <f t="array" ref="CL26">AF26*INDEX(prod_est,$H26+$I26-1,MATCH(CL$14,$BQ$14:$DQ$14,0))</f>
        <v>0</v>
      </c>
      <c r="CM26" s="4" cm="1">
        <f t="array" ref="CM26">AG26*INDEX(prod_est,$H26+$I26-1,MATCH(CM$14,$BQ$14:$DQ$14,0))</f>
        <v>0</v>
      </c>
      <c r="CN26" s="4" cm="1">
        <f t="array" ref="CN26">AH26*INDEX(prod_est,$H26+$I26-1,MATCH(CN$14,$BQ$14:$DQ$14,0))</f>
        <v>0</v>
      </c>
      <c r="CO26" s="4" cm="1">
        <f t="array" ref="CO26">AI26*INDEX(prod_est,$H26+$I26-1,MATCH(CO$14,$BQ$14:$DQ$14,0))</f>
        <v>0</v>
      </c>
      <c r="CP26" s="4" cm="1">
        <f t="array" ref="CP26">AJ26*INDEX(prod_est,$H26+$I26-1,MATCH(CP$14,$BQ$14:$DQ$14,0))</f>
        <v>0</v>
      </c>
      <c r="CQ26" s="4" cm="1">
        <f t="array" ref="CQ26">AK26*INDEX(prod_est,$H26+$I26-1,MATCH(CQ$14,$BQ$14:$DQ$14,0))</f>
        <v>0</v>
      </c>
      <c r="CR26" s="4" cm="1">
        <f t="array" ref="CR26">AL26*INDEX(prod_est,$H26+$I26-1,MATCH(CR$14,$BQ$14:$DQ$14,0))</f>
        <v>0</v>
      </c>
      <c r="CS26" s="4" cm="1">
        <f t="array" ref="CS26">AM26*INDEX(prod_est,$H26+$I26-1,MATCH(CS$14,$BQ$14:$DQ$14,0))</f>
        <v>0</v>
      </c>
      <c r="CT26" s="4" cm="1">
        <f t="array" ref="CT26">AN26*INDEX(prod_est,$H26+$I26-1,MATCH(CT$14,$BQ$14:$DQ$14,0))</f>
        <v>0</v>
      </c>
      <c r="CU26" s="4" cm="1">
        <f t="array" ref="CU26">AO26*INDEX(prod_est,$H26+$I26-1,MATCH(CU$14,$BQ$14:$DQ$14,0))</f>
        <v>0</v>
      </c>
      <c r="CV26" s="4" cm="1">
        <f t="array" ref="CV26">AP26*INDEX(prod_est,$H26+$I26-1,MATCH(CV$14,$BQ$14:$DQ$14,0))</f>
        <v>0</v>
      </c>
      <c r="CW26" s="4" cm="1">
        <f t="array" ref="CW26">AQ26*INDEX(prod_est,$H26+$I26-1,MATCH(CW$14,$BQ$14:$DQ$14,0))</f>
        <v>0</v>
      </c>
      <c r="CX26" s="4" cm="1">
        <f t="array" ref="CX26">AR26*INDEX(prod_est,$H26+$I26-1,MATCH(CX$14,$BQ$14:$DQ$14,0))</f>
        <v>0</v>
      </c>
      <c r="CY26" s="4" cm="1">
        <f t="array" ref="CY26">AS26*INDEX(prod_est,$H26+$I26-1,MATCH(CY$14,$BQ$14:$DQ$14,0))</f>
        <v>0</v>
      </c>
      <c r="CZ26" s="4" cm="1">
        <f t="array" ref="CZ26">AT26*INDEX(prod_est,$H26+$I26-1,MATCH(CZ$14,$BQ$14:$DQ$14,0))</f>
        <v>0</v>
      </c>
      <c r="DA26" s="4" cm="1">
        <f t="array" ref="DA26">AU26*INDEX(prod_est,$H26+$I26-1,MATCH(DA$14,$BQ$14:$DQ$14,0))</f>
        <v>0</v>
      </c>
      <c r="DB26" s="4" cm="1">
        <f t="array" ref="DB26">AV26*INDEX(prod_est,$H26+$I26-1,MATCH(DB$14,$BQ$14:$DQ$14,0))</f>
        <v>0</v>
      </c>
      <c r="DC26" s="4" cm="1">
        <f t="array" ref="DC26">AW26*INDEX(prod_est,$H26+$I26-1,MATCH(DC$14,$BQ$14:$DQ$14,0))</f>
        <v>0</v>
      </c>
      <c r="DD26" s="4" cm="1">
        <f t="array" ref="DD26">AX26*INDEX(prod_est,$H26+$I26-1,MATCH(DD$14,$BQ$14:$DQ$14,0))</f>
        <v>0</v>
      </c>
      <c r="DE26" s="4" cm="1">
        <f t="array" ref="DE26">AY26*INDEX(prod_est,$H26+$I26-1,MATCH(DE$14,$BQ$14:$DQ$14,0))</f>
        <v>0</v>
      </c>
      <c r="DF26" s="4" cm="1">
        <f t="array" ref="DF26">AZ26*INDEX(prod_est,$H26+$I26-1,MATCH(DF$14,$BQ$14:$DQ$14,0))</f>
        <v>0</v>
      </c>
      <c r="DG26" s="4" cm="1">
        <f t="array" ref="DG26">BA26*INDEX(prod_est,$H26+$I26-1,MATCH(DG$14,$BQ$14:$DQ$14,0))</f>
        <v>0</v>
      </c>
      <c r="DH26" s="4" cm="1">
        <f t="array" ref="DH26">BB26*INDEX(prod_est,$H26+$I26-1,MATCH(DH$14,$BQ$14:$DQ$14,0))</f>
        <v>0</v>
      </c>
      <c r="DI26" s="4" cm="1">
        <f t="array" ref="DI26">BC26*INDEX(prod_est,$H26+$I26-1,MATCH(DI$14,$BQ$14:$DQ$14,0))</f>
        <v>0</v>
      </c>
      <c r="DJ26" s="4" cm="1">
        <f t="array" ref="DJ26">BD26*INDEX(prod_est,$H26+$I26-1,MATCH(DJ$14,$BQ$14:$DQ$14,0))</f>
        <v>0</v>
      </c>
      <c r="DK26" s="4" cm="1">
        <f t="array" ref="DK26">BE26*INDEX(prod_est,$H26+$I26-1,MATCH(DK$14,$BQ$14:$DQ$14,0))</f>
        <v>0</v>
      </c>
      <c r="DL26" s="4" cm="1">
        <f t="array" ref="DL26">BF26*INDEX(prod_est,$H26+$I26-1,MATCH(DL$14,$BQ$14:$DQ$14,0))</f>
        <v>0</v>
      </c>
      <c r="DM26" s="4" cm="1">
        <f t="array" ref="DM26">BG26*INDEX(prod_est,$H26+$I26-1,MATCH(DM$14,$BQ$14:$DQ$14,0))</f>
        <v>0</v>
      </c>
      <c r="DN26" s="4" cm="1">
        <f t="array" ref="DN26">BH26*INDEX(prod_est,$H26+$I26-1,MATCH(DN$14,$BQ$14:$DQ$14,0))</f>
        <v>0</v>
      </c>
      <c r="DO26" s="4" cm="1">
        <f t="array" ref="DO26">BI26*INDEX(prod_est,$H26+$I26-1,MATCH(DO$14,$BQ$14:$DQ$14,0))</f>
        <v>0</v>
      </c>
      <c r="DP26" s="4" cm="1">
        <f t="array" ref="DP26">BJ26*INDEX(prod_est,$H26+$I26-1,MATCH(DP$14,$BQ$14:$DQ$14,0))</f>
        <v>0</v>
      </c>
      <c r="DQ26" s="4" cm="1">
        <f t="array" ref="DQ26">BK26*INDEX(prod_est,$H26+$I26-1,MATCH(DQ$14,$BQ$14:$DQ$14,0))</f>
        <v>0</v>
      </c>
    </row>
    <row r="27" spans="1:121" x14ac:dyDescent="0.25">
      <c r="A27" t="s">
        <v>45</v>
      </c>
      <c r="B27" t="s">
        <v>17</v>
      </c>
      <c r="C27" t="s">
        <v>17</v>
      </c>
      <c r="D27" t="s">
        <v>172</v>
      </c>
      <c r="E27" s="46" t="s">
        <v>37</v>
      </c>
      <c r="F27" s="4">
        <v>0</v>
      </c>
      <c r="G27" s="4">
        <v>0</v>
      </c>
      <c r="H27">
        <f>MATCH(A27,Production_est!$A$4:$A$339,0)</f>
        <v>129</v>
      </c>
      <c r="I27">
        <f>IFERROR(MATCH(E27,Production_est!$D$4:$D$339,0),"-")</f>
        <v>3</v>
      </c>
      <c r="J27" s="4" cm="1">
        <f t="array" ref="J27">IFERROR(INDEX(Production_est!$E$4:$E$339,I27+H27-1),"-")</f>
        <v>30138.6285649493</v>
      </c>
      <c r="K27" s="33">
        <f t="shared" si="3"/>
        <v>0</v>
      </c>
      <c r="L27" s="33">
        <f t="shared" si="17"/>
        <v>0</v>
      </c>
      <c r="M27" s="33">
        <f t="shared" si="17"/>
        <v>0</v>
      </c>
      <c r="N27" s="33">
        <f t="shared" si="17"/>
        <v>0</v>
      </c>
      <c r="O27" s="33">
        <f t="shared" si="17"/>
        <v>0</v>
      </c>
      <c r="P27" s="33">
        <f t="shared" si="17"/>
        <v>0</v>
      </c>
      <c r="Q27" s="33">
        <f t="shared" si="17"/>
        <v>0</v>
      </c>
      <c r="R27" s="33">
        <f t="shared" si="17"/>
        <v>0</v>
      </c>
      <c r="S27" s="33">
        <f t="shared" si="17"/>
        <v>0</v>
      </c>
      <c r="T27" s="33">
        <f t="shared" si="17"/>
        <v>0</v>
      </c>
      <c r="U27" s="33">
        <f t="shared" si="17"/>
        <v>0</v>
      </c>
      <c r="V27" s="33">
        <f t="shared" si="17"/>
        <v>0</v>
      </c>
      <c r="W27" s="33">
        <f t="shared" si="17"/>
        <v>0</v>
      </c>
      <c r="X27" s="33">
        <f t="shared" si="17"/>
        <v>0</v>
      </c>
      <c r="Y27" s="33">
        <f t="shared" si="17"/>
        <v>0</v>
      </c>
      <c r="Z27" s="33">
        <f t="shared" si="17"/>
        <v>0</v>
      </c>
      <c r="AA27" s="33">
        <f t="shared" si="17"/>
        <v>0</v>
      </c>
      <c r="AB27" s="33">
        <f t="shared" si="17"/>
        <v>0</v>
      </c>
      <c r="AC27" s="33">
        <f t="shared" si="17"/>
        <v>0</v>
      </c>
      <c r="AD27" s="33">
        <f t="shared" si="17"/>
        <v>0</v>
      </c>
      <c r="AE27" s="33">
        <f t="shared" si="17"/>
        <v>0</v>
      </c>
      <c r="AF27" s="33">
        <f t="shared" si="17"/>
        <v>0</v>
      </c>
      <c r="AG27" s="33">
        <f t="shared" si="17"/>
        <v>0</v>
      </c>
      <c r="AH27" s="33">
        <f t="shared" si="17"/>
        <v>0</v>
      </c>
      <c r="AI27" s="33">
        <f t="shared" si="17"/>
        <v>0</v>
      </c>
      <c r="AJ27" s="33">
        <f t="shared" si="17"/>
        <v>0</v>
      </c>
      <c r="AK27" s="33">
        <f t="shared" si="17"/>
        <v>0</v>
      </c>
      <c r="AL27" s="33">
        <f t="shared" si="17"/>
        <v>0</v>
      </c>
      <c r="AM27" s="33">
        <f t="shared" si="17"/>
        <v>0</v>
      </c>
      <c r="AN27" s="33">
        <f t="shared" si="17"/>
        <v>0</v>
      </c>
      <c r="AO27" s="33">
        <f t="shared" si="17"/>
        <v>0</v>
      </c>
      <c r="AP27" s="33">
        <f t="shared" si="17"/>
        <v>0</v>
      </c>
      <c r="AQ27" s="33">
        <f t="shared" ref="AQ27:BK27" si="22">AP27*(1-$G$4)</f>
        <v>0</v>
      </c>
      <c r="AR27" s="33">
        <f t="shared" si="22"/>
        <v>0</v>
      </c>
      <c r="AS27" s="33">
        <f t="shared" si="22"/>
        <v>0</v>
      </c>
      <c r="AT27" s="33">
        <f t="shared" si="22"/>
        <v>0</v>
      </c>
      <c r="AU27" s="33">
        <f t="shared" si="22"/>
        <v>0</v>
      </c>
      <c r="AV27" s="33">
        <f t="shared" si="22"/>
        <v>0</v>
      </c>
      <c r="AW27" s="33">
        <f t="shared" si="22"/>
        <v>0</v>
      </c>
      <c r="AX27" s="33">
        <f t="shared" si="22"/>
        <v>0</v>
      </c>
      <c r="AY27" s="33">
        <f t="shared" si="22"/>
        <v>0</v>
      </c>
      <c r="AZ27" s="33">
        <f t="shared" si="22"/>
        <v>0</v>
      </c>
      <c r="BA27" s="33">
        <f t="shared" si="22"/>
        <v>0</v>
      </c>
      <c r="BB27" s="33">
        <f t="shared" si="22"/>
        <v>0</v>
      </c>
      <c r="BC27" s="33">
        <f t="shared" si="22"/>
        <v>0</v>
      </c>
      <c r="BD27" s="33">
        <f t="shared" si="22"/>
        <v>0</v>
      </c>
      <c r="BE27" s="33">
        <f t="shared" si="22"/>
        <v>0</v>
      </c>
      <c r="BF27" s="33">
        <f t="shared" si="22"/>
        <v>0</v>
      </c>
      <c r="BG27" s="33">
        <f t="shared" si="22"/>
        <v>0</v>
      </c>
      <c r="BH27" s="33">
        <f t="shared" si="22"/>
        <v>0</v>
      </c>
      <c r="BI27" s="33">
        <f t="shared" si="22"/>
        <v>0</v>
      </c>
      <c r="BJ27" s="33">
        <f t="shared" si="22"/>
        <v>0</v>
      </c>
      <c r="BK27" s="33">
        <f t="shared" si="22"/>
        <v>0</v>
      </c>
      <c r="BL27" t="str">
        <f t="shared" si="6"/>
        <v>09_ROK</v>
      </c>
      <c r="BM27" t="str">
        <f t="shared" si="7"/>
        <v>d_nonenergy_7_8_fuel_oil</v>
      </c>
      <c r="BP27" s="4">
        <f t="shared" si="8"/>
        <v>0</v>
      </c>
      <c r="BQ27" s="4">
        <f t="shared" si="9"/>
        <v>0</v>
      </c>
      <c r="BR27" s="4" cm="1">
        <f t="array" ref="BR27">L27*INDEX(prod_est,$H27+$I27-1,MATCH(BR$14,$BQ$14:$DQ$14,0))</f>
        <v>0</v>
      </c>
      <c r="BS27" s="4" cm="1">
        <f t="array" ref="BS27">M27*INDEX(prod_est,$H27+$I27-1,MATCH(BS$14,$BQ$14:$DQ$14,0))</f>
        <v>0</v>
      </c>
      <c r="BT27" s="4" cm="1">
        <f t="array" ref="BT27">N27*INDEX(prod_est,$H27+$I27-1,MATCH(BT$14,$BQ$14:$DQ$14,0))</f>
        <v>0</v>
      </c>
      <c r="BU27" s="4" cm="1">
        <f t="array" ref="BU27">O27*INDEX(prod_est,$H27+$I27-1,MATCH(BU$14,$BQ$14:$DQ$14,0))</f>
        <v>0</v>
      </c>
      <c r="BV27" s="4" cm="1">
        <f t="array" ref="BV27">P27*INDEX(prod_est,$H27+$I27-1,MATCH(BV$14,$BQ$14:$DQ$14,0))</f>
        <v>0</v>
      </c>
      <c r="BW27" s="4" cm="1">
        <f t="array" ref="BW27">Q27*INDEX(prod_est,$H27+$I27-1,MATCH(BW$14,$BQ$14:$DQ$14,0))</f>
        <v>0</v>
      </c>
      <c r="BX27" s="4" cm="1">
        <f t="array" ref="BX27">R27*INDEX(prod_est,$H27+$I27-1,MATCH(BX$14,$BQ$14:$DQ$14,0))</f>
        <v>0</v>
      </c>
      <c r="BY27" s="4" cm="1">
        <f t="array" ref="BY27">S27*INDEX(prod_est,$H27+$I27-1,MATCH(BY$14,$BQ$14:$DQ$14,0))</f>
        <v>0</v>
      </c>
      <c r="BZ27" s="4" cm="1">
        <f t="array" ref="BZ27">T27*INDEX(prod_est,$H27+$I27-1,MATCH(BZ$14,$BQ$14:$DQ$14,0))</f>
        <v>0</v>
      </c>
      <c r="CA27" s="4" cm="1">
        <f t="array" ref="CA27">U27*INDEX(prod_est,$H27+$I27-1,MATCH(CA$14,$BQ$14:$DQ$14,0))</f>
        <v>0</v>
      </c>
      <c r="CB27" s="4" cm="1">
        <f t="array" ref="CB27">V27*INDEX(prod_est,$H27+$I27-1,MATCH(CB$14,$BQ$14:$DQ$14,0))</f>
        <v>0</v>
      </c>
      <c r="CC27" s="4" cm="1">
        <f t="array" ref="CC27">W27*INDEX(prod_est,$H27+$I27-1,MATCH(CC$14,$BQ$14:$DQ$14,0))</f>
        <v>0</v>
      </c>
      <c r="CD27" s="4" cm="1">
        <f t="array" ref="CD27">X27*INDEX(prod_est,$H27+$I27-1,MATCH(CD$14,$BQ$14:$DQ$14,0))</f>
        <v>0</v>
      </c>
      <c r="CE27" s="4" cm="1">
        <f t="array" ref="CE27">Y27*INDEX(prod_est,$H27+$I27-1,MATCH(CE$14,$BQ$14:$DQ$14,0))</f>
        <v>0</v>
      </c>
      <c r="CF27" s="4" cm="1">
        <f t="array" ref="CF27">Z27*INDEX(prod_est,$H27+$I27-1,MATCH(CF$14,$BQ$14:$DQ$14,0))</f>
        <v>0</v>
      </c>
      <c r="CG27" s="4" cm="1">
        <f t="array" ref="CG27">AA27*INDEX(prod_est,$H27+$I27-1,MATCH(CG$14,$BQ$14:$DQ$14,0))</f>
        <v>0</v>
      </c>
      <c r="CH27" s="4" cm="1">
        <f t="array" ref="CH27">AB27*INDEX(prod_est,$H27+$I27-1,MATCH(CH$14,$BQ$14:$DQ$14,0))</f>
        <v>0</v>
      </c>
      <c r="CI27" s="4" cm="1">
        <f t="array" ref="CI27">AC27*INDEX(prod_est,$H27+$I27-1,MATCH(CI$14,$BQ$14:$DQ$14,0))</f>
        <v>0</v>
      </c>
      <c r="CJ27" s="4" cm="1">
        <f t="array" ref="CJ27">AD27*INDEX(prod_est,$H27+$I27-1,MATCH(CJ$14,$BQ$14:$DQ$14,0))</f>
        <v>0</v>
      </c>
      <c r="CK27" s="4" cm="1">
        <f t="array" ref="CK27">AE27*INDEX(prod_est,$H27+$I27-1,MATCH(CK$14,$BQ$14:$DQ$14,0))</f>
        <v>0</v>
      </c>
      <c r="CL27" s="4" cm="1">
        <f t="array" ref="CL27">AF27*INDEX(prod_est,$H27+$I27-1,MATCH(CL$14,$BQ$14:$DQ$14,0))</f>
        <v>0</v>
      </c>
      <c r="CM27" s="4" cm="1">
        <f t="array" ref="CM27">AG27*INDEX(prod_est,$H27+$I27-1,MATCH(CM$14,$BQ$14:$DQ$14,0))</f>
        <v>0</v>
      </c>
      <c r="CN27" s="4" cm="1">
        <f t="array" ref="CN27">AH27*INDEX(prod_est,$H27+$I27-1,MATCH(CN$14,$BQ$14:$DQ$14,0))</f>
        <v>0</v>
      </c>
      <c r="CO27" s="4" cm="1">
        <f t="array" ref="CO27">AI27*INDEX(prod_est,$H27+$I27-1,MATCH(CO$14,$BQ$14:$DQ$14,0))</f>
        <v>0</v>
      </c>
      <c r="CP27" s="4" cm="1">
        <f t="array" ref="CP27">AJ27*INDEX(prod_est,$H27+$I27-1,MATCH(CP$14,$BQ$14:$DQ$14,0))</f>
        <v>0</v>
      </c>
      <c r="CQ27" s="4" cm="1">
        <f t="array" ref="CQ27">AK27*INDEX(prod_est,$H27+$I27-1,MATCH(CQ$14,$BQ$14:$DQ$14,0))</f>
        <v>0</v>
      </c>
      <c r="CR27" s="4" cm="1">
        <f t="array" ref="CR27">AL27*INDEX(prod_est,$H27+$I27-1,MATCH(CR$14,$BQ$14:$DQ$14,0))</f>
        <v>0</v>
      </c>
      <c r="CS27" s="4" cm="1">
        <f t="array" ref="CS27">AM27*INDEX(prod_est,$H27+$I27-1,MATCH(CS$14,$BQ$14:$DQ$14,0))</f>
        <v>0</v>
      </c>
      <c r="CT27" s="4" cm="1">
        <f t="array" ref="CT27">AN27*INDEX(prod_est,$H27+$I27-1,MATCH(CT$14,$BQ$14:$DQ$14,0))</f>
        <v>0</v>
      </c>
      <c r="CU27" s="4" cm="1">
        <f t="array" ref="CU27">AO27*INDEX(prod_est,$H27+$I27-1,MATCH(CU$14,$BQ$14:$DQ$14,0))</f>
        <v>0</v>
      </c>
      <c r="CV27" s="4" cm="1">
        <f t="array" ref="CV27">AP27*INDEX(prod_est,$H27+$I27-1,MATCH(CV$14,$BQ$14:$DQ$14,0))</f>
        <v>0</v>
      </c>
      <c r="CW27" s="4" cm="1">
        <f t="array" ref="CW27">AQ27*INDEX(prod_est,$H27+$I27-1,MATCH(CW$14,$BQ$14:$DQ$14,0))</f>
        <v>0</v>
      </c>
      <c r="CX27" s="4" cm="1">
        <f t="array" ref="CX27">AR27*INDEX(prod_est,$H27+$I27-1,MATCH(CX$14,$BQ$14:$DQ$14,0))</f>
        <v>0</v>
      </c>
      <c r="CY27" s="4" cm="1">
        <f t="array" ref="CY27">AS27*INDEX(prod_est,$H27+$I27-1,MATCH(CY$14,$BQ$14:$DQ$14,0))</f>
        <v>0</v>
      </c>
      <c r="CZ27" s="4" cm="1">
        <f t="array" ref="CZ27">AT27*INDEX(prod_est,$H27+$I27-1,MATCH(CZ$14,$BQ$14:$DQ$14,0))</f>
        <v>0</v>
      </c>
      <c r="DA27" s="4" cm="1">
        <f t="array" ref="DA27">AU27*INDEX(prod_est,$H27+$I27-1,MATCH(DA$14,$BQ$14:$DQ$14,0))</f>
        <v>0</v>
      </c>
      <c r="DB27" s="4" cm="1">
        <f t="array" ref="DB27">AV27*INDEX(prod_est,$H27+$I27-1,MATCH(DB$14,$BQ$14:$DQ$14,0))</f>
        <v>0</v>
      </c>
      <c r="DC27" s="4" cm="1">
        <f t="array" ref="DC27">AW27*INDEX(prod_est,$H27+$I27-1,MATCH(DC$14,$BQ$14:$DQ$14,0))</f>
        <v>0</v>
      </c>
      <c r="DD27" s="4" cm="1">
        <f t="array" ref="DD27">AX27*INDEX(prod_est,$H27+$I27-1,MATCH(DD$14,$BQ$14:$DQ$14,0))</f>
        <v>0</v>
      </c>
      <c r="DE27" s="4" cm="1">
        <f t="array" ref="DE27">AY27*INDEX(prod_est,$H27+$I27-1,MATCH(DE$14,$BQ$14:$DQ$14,0))</f>
        <v>0</v>
      </c>
      <c r="DF27" s="4" cm="1">
        <f t="array" ref="DF27">AZ27*INDEX(prod_est,$H27+$I27-1,MATCH(DF$14,$BQ$14:$DQ$14,0))</f>
        <v>0</v>
      </c>
      <c r="DG27" s="4" cm="1">
        <f t="array" ref="DG27">BA27*INDEX(prod_est,$H27+$I27-1,MATCH(DG$14,$BQ$14:$DQ$14,0))</f>
        <v>0</v>
      </c>
      <c r="DH27" s="4" cm="1">
        <f t="array" ref="DH27">BB27*INDEX(prod_est,$H27+$I27-1,MATCH(DH$14,$BQ$14:$DQ$14,0))</f>
        <v>0</v>
      </c>
      <c r="DI27" s="4" cm="1">
        <f t="array" ref="DI27">BC27*INDEX(prod_est,$H27+$I27-1,MATCH(DI$14,$BQ$14:$DQ$14,0))</f>
        <v>0</v>
      </c>
      <c r="DJ27" s="4" cm="1">
        <f t="array" ref="DJ27">BD27*INDEX(prod_est,$H27+$I27-1,MATCH(DJ$14,$BQ$14:$DQ$14,0))</f>
        <v>0</v>
      </c>
      <c r="DK27" s="4" cm="1">
        <f t="array" ref="DK27">BE27*INDEX(prod_est,$H27+$I27-1,MATCH(DK$14,$BQ$14:$DQ$14,0))</f>
        <v>0</v>
      </c>
      <c r="DL27" s="4" cm="1">
        <f t="array" ref="DL27">BF27*INDEX(prod_est,$H27+$I27-1,MATCH(DL$14,$BQ$14:$DQ$14,0))</f>
        <v>0</v>
      </c>
      <c r="DM27" s="4" cm="1">
        <f t="array" ref="DM27">BG27*INDEX(prod_est,$H27+$I27-1,MATCH(DM$14,$BQ$14:$DQ$14,0))</f>
        <v>0</v>
      </c>
      <c r="DN27" s="4" cm="1">
        <f t="array" ref="DN27">BH27*INDEX(prod_est,$H27+$I27-1,MATCH(DN$14,$BQ$14:$DQ$14,0))</f>
        <v>0</v>
      </c>
      <c r="DO27" s="4" cm="1">
        <f t="array" ref="DO27">BI27*INDEX(prod_est,$H27+$I27-1,MATCH(DO$14,$BQ$14:$DQ$14,0))</f>
        <v>0</v>
      </c>
      <c r="DP27" s="4" cm="1">
        <f t="array" ref="DP27">BJ27*INDEX(prod_est,$H27+$I27-1,MATCH(DP$14,$BQ$14:$DQ$14,0))</f>
        <v>0</v>
      </c>
      <c r="DQ27" s="4" cm="1">
        <f t="array" ref="DQ27">BK27*INDEX(prod_est,$H27+$I27-1,MATCH(DQ$14,$BQ$14:$DQ$14,0))</f>
        <v>0</v>
      </c>
    </row>
    <row r="28" spans="1:121" x14ac:dyDescent="0.25">
      <c r="A28" t="s">
        <v>45</v>
      </c>
      <c r="B28" t="s">
        <v>18</v>
      </c>
      <c r="C28" t="s">
        <v>18</v>
      </c>
      <c r="D28" t="s">
        <v>172</v>
      </c>
      <c r="E28" s="46" t="s">
        <v>37</v>
      </c>
      <c r="F28" s="4">
        <v>108.9468162</v>
      </c>
      <c r="G28" s="4">
        <v>147.869988552</v>
      </c>
      <c r="H28">
        <f>MATCH(A28,Production_est!$A$4:$A$339,0)</f>
        <v>129</v>
      </c>
      <c r="I28">
        <f>IFERROR(MATCH(E28,Production_est!$D$4:$D$339,0),"-")</f>
        <v>3</v>
      </c>
      <c r="J28" s="4" cm="1">
        <f t="array" ref="J28">IFERROR(INDEX(Production_est!$E$4:$E$339,I28+H28-1),"-")</f>
        <v>30138.6285649493</v>
      </c>
      <c r="K28" s="33">
        <f t="shared" si="3"/>
        <v>4.9063277127337577E-3</v>
      </c>
      <c r="L28" s="33">
        <f t="shared" si="17"/>
        <v>4.9063277127337577E-3</v>
      </c>
      <c r="M28" s="33">
        <f t="shared" si="17"/>
        <v>4.9063277127337577E-3</v>
      </c>
      <c r="N28" s="33">
        <f t="shared" si="17"/>
        <v>4.9063277127337577E-3</v>
      </c>
      <c r="O28" s="33">
        <f t="shared" si="17"/>
        <v>4.9063277127337577E-3</v>
      </c>
      <c r="P28" s="33">
        <f t="shared" si="17"/>
        <v>4.9063277127337577E-3</v>
      </c>
      <c r="Q28" s="33">
        <f t="shared" si="17"/>
        <v>4.9063277127337577E-3</v>
      </c>
      <c r="R28" s="33">
        <f t="shared" si="17"/>
        <v>4.9063277127337577E-3</v>
      </c>
      <c r="S28" s="33">
        <f t="shared" si="17"/>
        <v>4.9063277127337577E-3</v>
      </c>
      <c r="T28" s="33">
        <f t="shared" si="17"/>
        <v>4.9063277127337577E-3</v>
      </c>
      <c r="U28" s="33">
        <f t="shared" si="17"/>
        <v>4.9063277127337577E-3</v>
      </c>
      <c r="V28" s="33">
        <f t="shared" si="17"/>
        <v>4.9063277127337577E-3</v>
      </c>
      <c r="W28" s="33">
        <f t="shared" si="17"/>
        <v>4.9063277127337577E-3</v>
      </c>
      <c r="X28" s="33">
        <f t="shared" si="17"/>
        <v>4.9063277127337577E-3</v>
      </c>
      <c r="Y28" s="33">
        <f t="shared" si="17"/>
        <v>4.9063277127337577E-3</v>
      </c>
      <c r="Z28" s="33">
        <f t="shared" si="17"/>
        <v>4.9063277127337577E-3</v>
      </c>
      <c r="AA28" s="33">
        <f t="shared" si="17"/>
        <v>4.9063277127337577E-3</v>
      </c>
      <c r="AB28" s="33">
        <f t="shared" si="17"/>
        <v>4.9063277127337577E-3</v>
      </c>
      <c r="AC28" s="33">
        <f t="shared" si="17"/>
        <v>4.9063277127337577E-3</v>
      </c>
      <c r="AD28" s="33">
        <f t="shared" si="17"/>
        <v>4.9063277127337577E-3</v>
      </c>
      <c r="AE28" s="33">
        <f t="shared" si="17"/>
        <v>4.9063277127337577E-3</v>
      </c>
      <c r="AF28" s="33">
        <f t="shared" si="17"/>
        <v>4.9063277127337577E-3</v>
      </c>
      <c r="AG28" s="33">
        <f t="shared" si="17"/>
        <v>4.9063277127337577E-3</v>
      </c>
      <c r="AH28" s="33">
        <f t="shared" si="17"/>
        <v>4.9063277127337577E-3</v>
      </c>
      <c r="AI28" s="33">
        <f t="shared" si="17"/>
        <v>4.9063277127337577E-3</v>
      </c>
      <c r="AJ28" s="33">
        <f t="shared" si="17"/>
        <v>4.9063277127337577E-3</v>
      </c>
      <c r="AK28" s="33">
        <f t="shared" si="17"/>
        <v>4.9063277127337577E-3</v>
      </c>
      <c r="AL28" s="33">
        <f t="shared" si="17"/>
        <v>4.9063277127337577E-3</v>
      </c>
      <c r="AM28" s="33">
        <f t="shared" si="17"/>
        <v>4.9063277127337577E-3</v>
      </c>
      <c r="AN28" s="33">
        <f t="shared" si="17"/>
        <v>4.9063277127337577E-3</v>
      </c>
      <c r="AO28" s="33">
        <f t="shared" si="17"/>
        <v>4.9063277127337577E-3</v>
      </c>
      <c r="AP28" s="33">
        <f t="shared" si="17"/>
        <v>4.9063277127337577E-3</v>
      </c>
      <c r="AQ28" s="33">
        <f t="shared" ref="AQ28:BK28" si="23">AP28*(1-$G$4)</f>
        <v>4.9063277127337577E-3</v>
      </c>
      <c r="AR28" s="33">
        <f t="shared" si="23"/>
        <v>4.9063277127337577E-3</v>
      </c>
      <c r="AS28" s="33">
        <f t="shared" si="23"/>
        <v>4.9063277127337577E-3</v>
      </c>
      <c r="AT28" s="33">
        <f t="shared" si="23"/>
        <v>4.9063277127337577E-3</v>
      </c>
      <c r="AU28" s="33">
        <f t="shared" si="23"/>
        <v>4.9063277127337577E-3</v>
      </c>
      <c r="AV28" s="33">
        <f t="shared" si="23"/>
        <v>4.9063277127337577E-3</v>
      </c>
      <c r="AW28" s="33">
        <f t="shared" si="23"/>
        <v>4.9063277127337577E-3</v>
      </c>
      <c r="AX28" s="33">
        <f t="shared" si="23"/>
        <v>4.9063277127337577E-3</v>
      </c>
      <c r="AY28" s="33">
        <f t="shared" si="23"/>
        <v>4.9063277127337577E-3</v>
      </c>
      <c r="AZ28" s="33">
        <f t="shared" si="23"/>
        <v>4.9063277127337577E-3</v>
      </c>
      <c r="BA28" s="33">
        <f t="shared" si="23"/>
        <v>4.9063277127337577E-3</v>
      </c>
      <c r="BB28" s="33">
        <f t="shared" si="23"/>
        <v>4.9063277127337577E-3</v>
      </c>
      <c r="BC28" s="33">
        <f t="shared" si="23"/>
        <v>4.9063277127337577E-3</v>
      </c>
      <c r="BD28" s="33">
        <f t="shared" si="23"/>
        <v>4.9063277127337577E-3</v>
      </c>
      <c r="BE28" s="33">
        <f t="shared" si="23"/>
        <v>4.9063277127337577E-3</v>
      </c>
      <c r="BF28" s="33">
        <f t="shared" si="23"/>
        <v>4.9063277127337577E-3</v>
      </c>
      <c r="BG28" s="33">
        <f t="shared" si="23"/>
        <v>4.9063277127337577E-3</v>
      </c>
      <c r="BH28" s="33">
        <f t="shared" si="23"/>
        <v>4.9063277127337577E-3</v>
      </c>
      <c r="BI28" s="33">
        <f t="shared" si="23"/>
        <v>4.9063277127337577E-3</v>
      </c>
      <c r="BJ28" s="33">
        <f t="shared" si="23"/>
        <v>4.9063277127337577E-3</v>
      </c>
      <c r="BK28" s="33">
        <f t="shared" si="23"/>
        <v>4.9063277127337577E-3</v>
      </c>
      <c r="BL28" t="str">
        <f t="shared" si="6"/>
        <v>09_ROK</v>
      </c>
      <c r="BM28" t="str">
        <f t="shared" si="7"/>
        <v>d_nonenergy_7_9_lpg</v>
      </c>
      <c r="BP28" s="4">
        <f t="shared" si="8"/>
        <v>108.9468162</v>
      </c>
      <c r="BQ28" s="4">
        <f t="shared" si="9"/>
        <v>147.869988552</v>
      </c>
      <c r="BR28" s="4" cm="1">
        <f t="array" ref="BR28">L28*INDEX(prod_est,$H28+$I28-1,MATCH(BR$14,$BQ$14:$DQ$14,0))</f>
        <v>152.24992345426551</v>
      </c>
      <c r="BS28" s="4" cm="1">
        <f t="array" ref="BS28">M28*INDEX(prod_est,$H28+$I28-1,MATCH(BS$14,$BQ$14:$DQ$14,0))</f>
        <v>150.28266569862041</v>
      </c>
      <c r="BT28" s="4" cm="1">
        <f t="array" ref="BT28">N28*INDEX(prod_est,$H28+$I28-1,MATCH(BT$14,$BQ$14:$DQ$14,0))</f>
        <v>154.1794686814381</v>
      </c>
      <c r="BU28" s="4" cm="1">
        <f t="array" ref="BU28">O28*INDEX(prod_est,$H28+$I28-1,MATCH(BU$14,$BQ$14:$DQ$14,0))</f>
        <v>157.92261066010525</v>
      </c>
      <c r="BV28" s="4" cm="1">
        <f t="array" ref="BV28">P28*INDEX(prod_est,$H28+$I28-1,MATCH(BV$14,$BQ$14:$DQ$14,0))</f>
        <v>161.48320477161809</v>
      </c>
      <c r="BW28" s="4" cm="1">
        <f t="array" ref="BW28">Q28*INDEX(prod_est,$H28+$I28-1,MATCH(BW$14,$BQ$14:$DQ$14,0))</f>
        <v>164.84771166049947</v>
      </c>
      <c r="BX28" s="4" cm="1">
        <f t="array" ref="BX28">R28*INDEX(prod_est,$H28+$I28-1,MATCH(BX$14,$BQ$14:$DQ$14,0))</f>
        <v>168.00825706616598</v>
      </c>
      <c r="BY28" s="4" cm="1">
        <f t="array" ref="BY28">S28*INDEX(prod_est,$H28+$I28-1,MATCH(BY$14,$BQ$14:$DQ$14,0))</f>
        <v>170.95751375404453</v>
      </c>
      <c r="BZ28" s="4" cm="1">
        <f t="array" ref="BZ28">T28*INDEX(prod_est,$H28+$I28-1,MATCH(BZ$14,$BQ$14:$DQ$14,0))</f>
        <v>173.70232208574117</v>
      </c>
      <c r="CA28" s="4" cm="1">
        <f t="array" ref="CA28">U28*INDEX(prod_est,$H28+$I28-1,MATCH(CA$14,$BQ$14:$DQ$14,0))</f>
        <v>175.24343504542469</v>
      </c>
      <c r="CB28" s="4" cm="1">
        <f t="array" ref="CB28">V28*INDEX(prod_est,$H28+$I28-1,MATCH(CB$14,$BQ$14:$DQ$14,0))</f>
        <v>176.58280941331142</v>
      </c>
      <c r="CC28" s="4" cm="1">
        <f t="array" ref="CC28">W28*INDEX(prod_est,$H28+$I28-1,MATCH(CC$14,$BQ$14:$DQ$14,0))</f>
        <v>177.73168608328228</v>
      </c>
      <c r="CD28" s="4" cm="1">
        <f t="array" ref="CD28">X28*INDEX(prod_est,$H28+$I28-1,MATCH(CD$14,$BQ$14:$DQ$14,0))</f>
        <v>179.80915956425491</v>
      </c>
      <c r="CE28" s="4" cm="1">
        <f t="array" ref="CE28">Y28*INDEX(prod_est,$H28+$I28-1,MATCH(CE$14,$BQ$14:$DQ$14,0))</f>
        <v>181.74914035655775</v>
      </c>
      <c r="CF28" s="4" cm="1">
        <f t="array" ref="CF28">Z28*INDEX(prod_est,$H28+$I28-1,MATCH(CF$14,$BQ$14:$DQ$14,0))</f>
        <v>183.5746852180522</v>
      </c>
      <c r="CG28" s="4" cm="1">
        <f t="array" ref="CG28">AA28*INDEX(prod_est,$H28+$I28-1,MATCH(CG$14,$BQ$14:$DQ$14,0))</f>
        <v>185.3072438325882</v>
      </c>
      <c r="CH28" s="4" cm="1">
        <f t="array" ref="CH28">AB28*INDEX(prod_est,$H28+$I28-1,MATCH(CH$14,$BQ$14:$DQ$14,0))</f>
        <v>186.95471796713383</v>
      </c>
      <c r="CI28" s="4" cm="1">
        <f t="array" ref="CI28">AC28*INDEX(prod_est,$H28+$I28-1,MATCH(CI$14,$BQ$14:$DQ$14,0))</f>
        <v>188.53676978701239</v>
      </c>
      <c r="CJ28" s="4" cm="1">
        <f t="array" ref="CJ28">AD28*INDEX(prod_est,$H28+$I28-1,MATCH(CJ$14,$BQ$14:$DQ$14,0))</f>
        <v>190.0656563076202</v>
      </c>
      <c r="CK28" s="4" cm="1">
        <f t="array" ref="CK28">AE28*INDEX(prod_est,$H28+$I28-1,MATCH(CK$14,$BQ$14:$DQ$14,0))</f>
        <v>191.54275783267286</v>
      </c>
      <c r="CL28" s="4" cm="1">
        <f t="array" ref="CL28">AF28*INDEX(prod_est,$H28+$I28-1,MATCH(CL$14,$BQ$14:$DQ$14,0))</f>
        <v>192.97177924860952</v>
      </c>
      <c r="CM28" s="4" cm="1">
        <f t="array" ref="CM28">AG28*INDEX(prod_est,$H28+$I28-1,MATCH(CM$14,$BQ$14:$DQ$14,0))</f>
        <v>194.35035338390827</v>
      </c>
      <c r="CN28" s="4" cm="1">
        <f t="array" ref="CN28">AH28*INDEX(prod_est,$H28+$I28-1,MATCH(CN$14,$BQ$14:$DQ$14,0))</f>
        <v>196.2803980401284</v>
      </c>
      <c r="CO28" s="4" cm="1">
        <f t="array" ref="CO28">AI28*INDEX(prod_est,$H28+$I28-1,MATCH(CO$14,$BQ$14:$DQ$14,0))</f>
        <v>198.16499507531938</v>
      </c>
      <c r="CP28" s="4" cm="1">
        <f t="array" ref="CP28">AJ28*INDEX(prod_est,$H28+$I28-1,MATCH(CP$14,$BQ$14:$DQ$14,0))</f>
        <v>199.99773259135554</v>
      </c>
      <c r="CQ28" s="4" cm="1">
        <f t="array" ref="CQ28">AK28*INDEX(prod_est,$H28+$I28-1,MATCH(CQ$14,$BQ$14:$DQ$14,0))</f>
        <v>201.77326252801484</v>
      </c>
      <c r="CR28" s="4" cm="1">
        <f t="array" ref="CR28">AL28*INDEX(prod_est,$H28+$I28-1,MATCH(CR$14,$BQ$14:$DQ$14,0))</f>
        <v>203.48681260894347</v>
      </c>
      <c r="CS28" s="4" cm="1">
        <f t="array" ref="CS28">AM28*INDEX(prod_est,$H28+$I28-1,MATCH(CS$14,$BQ$14:$DQ$14,0))</f>
        <v>204.71831867789481</v>
      </c>
      <c r="CT28" s="4" cm="1">
        <f t="array" ref="CT28">AN28*INDEX(prod_est,$H28+$I28-1,MATCH(CT$14,$BQ$14:$DQ$14,0))</f>
        <v>205.88281920196579</v>
      </c>
      <c r="CU28" s="4" cm="1">
        <f t="array" ref="CU28">AO28*INDEX(prod_est,$H28+$I28-1,MATCH(CU$14,$BQ$14:$DQ$14,0))</f>
        <v>206.9871786283762</v>
      </c>
      <c r="CV28" s="4" cm="1">
        <f t="array" ref="CV28">AP28*INDEX(prod_est,$H28+$I28-1,MATCH(CV$14,$BQ$14:$DQ$14,0))</f>
        <v>208.030668159215</v>
      </c>
      <c r="CW28" s="4" cm="1">
        <f t="array" ref="CW28">AQ28*INDEX(prod_est,$H28+$I28-1,MATCH(CW$14,$BQ$14:$DQ$14,0))</f>
        <v>209.01870092739946</v>
      </c>
      <c r="CX28" s="4" cm="1">
        <f t="array" ref="CX28">AR28*INDEX(prod_est,$H28+$I28-1,MATCH(CX$14,$BQ$14:$DQ$14,0))</f>
        <v>209.01870092739946</v>
      </c>
      <c r="CY28" s="4" cm="1">
        <f t="array" ref="CY28">AS28*INDEX(prod_est,$H28+$I28-1,MATCH(CY$14,$BQ$14:$DQ$14,0))</f>
        <v>209.01870092739946</v>
      </c>
      <c r="CZ28" s="4" cm="1">
        <f t="array" ref="CZ28">AT28*INDEX(prod_est,$H28+$I28-1,MATCH(CZ$14,$BQ$14:$DQ$14,0))</f>
        <v>209.01870092739946</v>
      </c>
      <c r="DA28" s="4" cm="1">
        <f t="array" ref="DA28">AU28*INDEX(prod_est,$H28+$I28-1,MATCH(DA$14,$BQ$14:$DQ$14,0))</f>
        <v>209.01870092739946</v>
      </c>
      <c r="DB28" s="4" cm="1">
        <f t="array" ref="DB28">AV28*INDEX(prod_est,$H28+$I28-1,MATCH(DB$14,$BQ$14:$DQ$14,0))</f>
        <v>209.01870092739946</v>
      </c>
      <c r="DC28" s="4" cm="1">
        <f t="array" ref="DC28">AW28*INDEX(prod_est,$H28+$I28-1,MATCH(DC$14,$BQ$14:$DQ$14,0))</f>
        <v>209.01870092739946</v>
      </c>
      <c r="DD28" s="4" cm="1">
        <f t="array" ref="DD28">AX28*INDEX(prod_est,$H28+$I28-1,MATCH(DD$14,$BQ$14:$DQ$14,0))</f>
        <v>209.01870092739946</v>
      </c>
      <c r="DE28" s="4" cm="1">
        <f t="array" ref="DE28">AY28*INDEX(prod_est,$H28+$I28-1,MATCH(DE$14,$BQ$14:$DQ$14,0))</f>
        <v>209.01870092739946</v>
      </c>
      <c r="DF28" s="4" cm="1">
        <f t="array" ref="DF28">AZ28*INDEX(prod_est,$H28+$I28-1,MATCH(DF$14,$BQ$14:$DQ$14,0))</f>
        <v>209.01870092739946</v>
      </c>
      <c r="DG28" s="4" cm="1">
        <f t="array" ref="DG28">BA28*INDEX(prod_est,$H28+$I28-1,MATCH(DG$14,$BQ$14:$DQ$14,0))</f>
        <v>209.01870092739946</v>
      </c>
      <c r="DH28" s="4" cm="1">
        <f t="array" ref="DH28">BB28*INDEX(prod_est,$H28+$I28-1,MATCH(DH$14,$BQ$14:$DQ$14,0))</f>
        <v>209.01870092739946</v>
      </c>
      <c r="DI28" s="4" cm="1">
        <f t="array" ref="DI28">BC28*INDEX(prod_est,$H28+$I28-1,MATCH(DI$14,$BQ$14:$DQ$14,0))</f>
        <v>209.01870092739946</v>
      </c>
      <c r="DJ28" s="4" cm="1">
        <f t="array" ref="DJ28">BD28*INDEX(prod_est,$H28+$I28-1,MATCH(DJ$14,$BQ$14:$DQ$14,0))</f>
        <v>209.01870092739946</v>
      </c>
      <c r="DK28" s="4" cm="1">
        <f t="array" ref="DK28">BE28*INDEX(prod_est,$H28+$I28-1,MATCH(DK$14,$BQ$14:$DQ$14,0))</f>
        <v>209.01870092739946</v>
      </c>
      <c r="DL28" s="4" cm="1">
        <f t="array" ref="DL28">BF28*INDEX(prod_est,$H28+$I28-1,MATCH(DL$14,$BQ$14:$DQ$14,0))</f>
        <v>209.01870092739946</v>
      </c>
      <c r="DM28" s="4" cm="1">
        <f t="array" ref="DM28">BG28*INDEX(prod_est,$H28+$I28-1,MATCH(DM$14,$BQ$14:$DQ$14,0))</f>
        <v>209.01870092739946</v>
      </c>
      <c r="DN28" s="4" cm="1">
        <f t="array" ref="DN28">BH28*INDEX(prod_est,$H28+$I28-1,MATCH(DN$14,$BQ$14:$DQ$14,0))</f>
        <v>209.01870092739946</v>
      </c>
      <c r="DO28" s="4" cm="1">
        <f t="array" ref="DO28">BI28*INDEX(prod_est,$H28+$I28-1,MATCH(DO$14,$BQ$14:$DQ$14,0))</f>
        <v>209.01870092739946</v>
      </c>
      <c r="DP28" s="4" cm="1">
        <f t="array" ref="DP28">BJ28*INDEX(prod_est,$H28+$I28-1,MATCH(DP$14,$BQ$14:$DQ$14,0))</f>
        <v>209.01870092739946</v>
      </c>
      <c r="DQ28" s="4" cm="1">
        <f t="array" ref="DQ28">BK28*INDEX(prod_est,$H28+$I28-1,MATCH(DQ$14,$BQ$14:$DQ$14,0))</f>
        <v>209.01870092739946</v>
      </c>
    </row>
    <row r="29" spans="1:121" x14ac:dyDescent="0.25">
      <c r="A29" t="s">
        <v>45</v>
      </c>
      <c r="B29" t="s">
        <v>19</v>
      </c>
      <c r="C29" t="s">
        <v>60</v>
      </c>
      <c r="D29" t="s">
        <v>172</v>
      </c>
      <c r="E29" s="46" t="s">
        <v>37</v>
      </c>
      <c r="F29" s="4">
        <v>0</v>
      </c>
      <c r="G29" s="4">
        <v>0</v>
      </c>
      <c r="H29">
        <f>MATCH(A29,Production_est!$A$4:$A$339,0)</f>
        <v>129</v>
      </c>
      <c r="I29">
        <f>IFERROR(MATCH(E29,Production_est!$D$4:$D$339,0),"-")</f>
        <v>3</v>
      </c>
      <c r="J29" s="4" cm="1">
        <f t="array" ref="J29">IFERROR(INDEX(Production_est!$E$4:$E$339,I29+H29-1),"-")</f>
        <v>30138.6285649493</v>
      </c>
      <c r="K29" s="33">
        <f t="shared" si="3"/>
        <v>0</v>
      </c>
      <c r="L29" s="33">
        <f t="shared" si="17"/>
        <v>0</v>
      </c>
      <c r="M29" s="33">
        <f t="shared" si="17"/>
        <v>0</v>
      </c>
      <c r="N29" s="33">
        <f t="shared" si="17"/>
        <v>0</v>
      </c>
      <c r="O29" s="33">
        <f t="shared" si="17"/>
        <v>0</v>
      </c>
      <c r="P29" s="33">
        <f t="shared" si="17"/>
        <v>0</v>
      </c>
      <c r="Q29" s="33">
        <f t="shared" si="17"/>
        <v>0</v>
      </c>
      <c r="R29" s="33">
        <f t="shared" si="17"/>
        <v>0</v>
      </c>
      <c r="S29" s="33">
        <f t="shared" si="17"/>
        <v>0</v>
      </c>
      <c r="T29" s="33">
        <f t="shared" si="17"/>
        <v>0</v>
      </c>
      <c r="U29" s="33">
        <f t="shared" si="17"/>
        <v>0</v>
      </c>
      <c r="V29" s="33">
        <f t="shared" si="17"/>
        <v>0</v>
      </c>
      <c r="W29" s="33">
        <f t="shared" si="17"/>
        <v>0</v>
      </c>
      <c r="X29" s="33">
        <f t="shared" si="17"/>
        <v>0</v>
      </c>
      <c r="Y29" s="33">
        <f t="shared" si="17"/>
        <v>0</v>
      </c>
      <c r="Z29" s="33">
        <f t="shared" si="17"/>
        <v>0</v>
      </c>
      <c r="AA29" s="33">
        <f t="shared" si="17"/>
        <v>0</v>
      </c>
      <c r="AB29" s="33">
        <f t="shared" si="17"/>
        <v>0</v>
      </c>
      <c r="AC29" s="33">
        <f t="shared" si="17"/>
        <v>0</v>
      </c>
      <c r="AD29" s="33">
        <f t="shared" si="17"/>
        <v>0</v>
      </c>
      <c r="AE29" s="33">
        <f t="shared" si="17"/>
        <v>0</v>
      </c>
      <c r="AF29" s="33">
        <f t="shared" si="17"/>
        <v>0</v>
      </c>
      <c r="AG29" s="33">
        <f t="shared" si="17"/>
        <v>0</v>
      </c>
      <c r="AH29" s="33">
        <f t="shared" si="17"/>
        <v>0</v>
      </c>
      <c r="AI29" s="33">
        <f t="shared" si="17"/>
        <v>0</v>
      </c>
      <c r="AJ29" s="33">
        <f t="shared" si="17"/>
        <v>0</v>
      </c>
      <c r="AK29" s="33">
        <f t="shared" si="17"/>
        <v>0</v>
      </c>
      <c r="AL29" s="33">
        <f t="shared" si="17"/>
        <v>0</v>
      </c>
      <c r="AM29" s="33">
        <f t="shared" si="17"/>
        <v>0</v>
      </c>
      <c r="AN29" s="33">
        <f t="shared" si="17"/>
        <v>0</v>
      </c>
      <c r="AO29" s="33">
        <f t="shared" si="17"/>
        <v>0</v>
      </c>
      <c r="AP29" s="33">
        <f t="shared" si="17"/>
        <v>0</v>
      </c>
      <c r="AQ29" s="33">
        <f t="shared" ref="AQ29:BK29" si="24">AP29*(1-$G$4)</f>
        <v>0</v>
      </c>
      <c r="AR29" s="33">
        <f t="shared" si="24"/>
        <v>0</v>
      </c>
      <c r="AS29" s="33">
        <f t="shared" si="24"/>
        <v>0</v>
      </c>
      <c r="AT29" s="33">
        <f t="shared" si="24"/>
        <v>0</v>
      </c>
      <c r="AU29" s="33">
        <f t="shared" si="24"/>
        <v>0</v>
      </c>
      <c r="AV29" s="33">
        <f t="shared" si="24"/>
        <v>0</v>
      </c>
      <c r="AW29" s="33">
        <f t="shared" si="24"/>
        <v>0</v>
      </c>
      <c r="AX29" s="33">
        <f t="shared" si="24"/>
        <v>0</v>
      </c>
      <c r="AY29" s="33">
        <f t="shared" si="24"/>
        <v>0</v>
      </c>
      <c r="AZ29" s="33">
        <f t="shared" si="24"/>
        <v>0</v>
      </c>
      <c r="BA29" s="33">
        <f t="shared" si="24"/>
        <v>0</v>
      </c>
      <c r="BB29" s="33">
        <f t="shared" si="24"/>
        <v>0</v>
      </c>
      <c r="BC29" s="33">
        <f t="shared" si="24"/>
        <v>0</v>
      </c>
      <c r="BD29" s="33">
        <f t="shared" si="24"/>
        <v>0</v>
      </c>
      <c r="BE29" s="33">
        <f t="shared" si="24"/>
        <v>0</v>
      </c>
      <c r="BF29" s="33">
        <f t="shared" si="24"/>
        <v>0</v>
      </c>
      <c r="BG29" s="33">
        <f t="shared" si="24"/>
        <v>0</v>
      </c>
      <c r="BH29" s="33">
        <f t="shared" si="24"/>
        <v>0</v>
      </c>
      <c r="BI29" s="33">
        <f t="shared" si="24"/>
        <v>0</v>
      </c>
      <c r="BJ29" s="33">
        <f t="shared" si="24"/>
        <v>0</v>
      </c>
      <c r="BK29" s="33">
        <f t="shared" si="24"/>
        <v>0</v>
      </c>
      <c r="BL29" t="str">
        <f t="shared" si="6"/>
        <v>09_ROK</v>
      </c>
      <c r="BM29" t="str">
        <f t="shared" si="7"/>
        <v>d_nonenergy_7_10_refi_gas_notliq</v>
      </c>
      <c r="BP29" s="4">
        <f t="shared" si="8"/>
        <v>0</v>
      </c>
      <c r="BQ29" s="4">
        <f t="shared" si="9"/>
        <v>0</v>
      </c>
      <c r="BR29" s="4" cm="1">
        <f t="array" ref="BR29">L29*INDEX(prod_est,$H29+$I29-1,MATCH(BR$14,$BQ$14:$DQ$14,0))</f>
        <v>0</v>
      </c>
      <c r="BS29" s="4" cm="1">
        <f t="array" ref="BS29">M29*INDEX(prod_est,$H29+$I29-1,MATCH(BS$14,$BQ$14:$DQ$14,0))</f>
        <v>0</v>
      </c>
      <c r="BT29" s="4" cm="1">
        <f t="array" ref="BT29">N29*INDEX(prod_est,$H29+$I29-1,MATCH(BT$14,$BQ$14:$DQ$14,0))</f>
        <v>0</v>
      </c>
      <c r="BU29" s="4" cm="1">
        <f t="array" ref="BU29">O29*INDEX(prod_est,$H29+$I29-1,MATCH(BU$14,$BQ$14:$DQ$14,0))</f>
        <v>0</v>
      </c>
      <c r="BV29" s="4" cm="1">
        <f t="array" ref="BV29">P29*INDEX(prod_est,$H29+$I29-1,MATCH(BV$14,$BQ$14:$DQ$14,0))</f>
        <v>0</v>
      </c>
      <c r="BW29" s="4" cm="1">
        <f t="array" ref="BW29">Q29*INDEX(prod_est,$H29+$I29-1,MATCH(BW$14,$BQ$14:$DQ$14,0))</f>
        <v>0</v>
      </c>
      <c r="BX29" s="4" cm="1">
        <f t="array" ref="BX29">R29*INDEX(prod_est,$H29+$I29-1,MATCH(BX$14,$BQ$14:$DQ$14,0))</f>
        <v>0</v>
      </c>
      <c r="BY29" s="4" cm="1">
        <f t="array" ref="BY29">S29*INDEX(prod_est,$H29+$I29-1,MATCH(BY$14,$BQ$14:$DQ$14,0))</f>
        <v>0</v>
      </c>
      <c r="BZ29" s="4" cm="1">
        <f t="array" ref="BZ29">T29*INDEX(prod_est,$H29+$I29-1,MATCH(BZ$14,$BQ$14:$DQ$14,0))</f>
        <v>0</v>
      </c>
      <c r="CA29" s="4" cm="1">
        <f t="array" ref="CA29">U29*INDEX(prod_est,$H29+$I29-1,MATCH(CA$14,$BQ$14:$DQ$14,0))</f>
        <v>0</v>
      </c>
      <c r="CB29" s="4" cm="1">
        <f t="array" ref="CB29">V29*INDEX(prod_est,$H29+$I29-1,MATCH(CB$14,$BQ$14:$DQ$14,0))</f>
        <v>0</v>
      </c>
      <c r="CC29" s="4" cm="1">
        <f t="array" ref="CC29">W29*INDEX(prod_est,$H29+$I29-1,MATCH(CC$14,$BQ$14:$DQ$14,0))</f>
        <v>0</v>
      </c>
      <c r="CD29" s="4" cm="1">
        <f t="array" ref="CD29">X29*INDEX(prod_est,$H29+$I29-1,MATCH(CD$14,$BQ$14:$DQ$14,0))</f>
        <v>0</v>
      </c>
      <c r="CE29" s="4" cm="1">
        <f t="array" ref="CE29">Y29*INDEX(prod_est,$H29+$I29-1,MATCH(CE$14,$BQ$14:$DQ$14,0))</f>
        <v>0</v>
      </c>
      <c r="CF29" s="4" cm="1">
        <f t="array" ref="CF29">Z29*INDEX(prod_est,$H29+$I29-1,MATCH(CF$14,$BQ$14:$DQ$14,0))</f>
        <v>0</v>
      </c>
      <c r="CG29" s="4" cm="1">
        <f t="array" ref="CG29">AA29*INDEX(prod_est,$H29+$I29-1,MATCH(CG$14,$BQ$14:$DQ$14,0))</f>
        <v>0</v>
      </c>
      <c r="CH29" s="4" cm="1">
        <f t="array" ref="CH29">AB29*INDEX(prod_est,$H29+$I29-1,MATCH(CH$14,$BQ$14:$DQ$14,0))</f>
        <v>0</v>
      </c>
      <c r="CI29" s="4" cm="1">
        <f t="array" ref="CI29">AC29*INDEX(prod_est,$H29+$I29-1,MATCH(CI$14,$BQ$14:$DQ$14,0))</f>
        <v>0</v>
      </c>
      <c r="CJ29" s="4" cm="1">
        <f t="array" ref="CJ29">AD29*INDEX(prod_est,$H29+$I29-1,MATCH(CJ$14,$BQ$14:$DQ$14,0))</f>
        <v>0</v>
      </c>
      <c r="CK29" s="4" cm="1">
        <f t="array" ref="CK29">AE29*INDEX(prod_est,$H29+$I29-1,MATCH(CK$14,$BQ$14:$DQ$14,0))</f>
        <v>0</v>
      </c>
      <c r="CL29" s="4" cm="1">
        <f t="array" ref="CL29">AF29*INDEX(prod_est,$H29+$I29-1,MATCH(CL$14,$BQ$14:$DQ$14,0))</f>
        <v>0</v>
      </c>
      <c r="CM29" s="4" cm="1">
        <f t="array" ref="CM29">AG29*INDEX(prod_est,$H29+$I29-1,MATCH(CM$14,$BQ$14:$DQ$14,0))</f>
        <v>0</v>
      </c>
      <c r="CN29" s="4" cm="1">
        <f t="array" ref="CN29">AH29*INDEX(prod_est,$H29+$I29-1,MATCH(CN$14,$BQ$14:$DQ$14,0))</f>
        <v>0</v>
      </c>
      <c r="CO29" s="4" cm="1">
        <f t="array" ref="CO29">AI29*INDEX(prod_est,$H29+$I29-1,MATCH(CO$14,$BQ$14:$DQ$14,0))</f>
        <v>0</v>
      </c>
      <c r="CP29" s="4" cm="1">
        <f t="array" ref="CP29">AJ29*INDEX(prod_est,$H29+$I29-1,MATCH(CP$14,$BQ$14:$DQ$14,0))</f>
        <v>0</v>
      </c>
      <c r="CQ29" s="4" cm="1">
        <f t="array" ref="CQ29">AK29*INDEX(prod_est,$H29+$I29-1,MATCH(CQ$14,$BQ$14:$DQ$14,0))</f>
        <v>0</v>
      </c>
      <c r="CR29" s="4" cm="1">
        <f t="array" ref="CR29">AL29*INDEX(prod_est,$H29+$I29-1,MATCH(CR$14,$BQ$14:$DQ$14,0))</f>
        <v>0</v>
      </c>
      <c r="CS29" s="4" cm="1">
        <f t="array" ref="CS29">AM29*INDEX(prod_est,$H29+$I29-1,MATCH(CS$14,$BQ$14:$DQ$14,0))</f>
        <v>0</v>
      </c>
      <c r="CT29" s="4" cm="1">
        <f t="array" ref="CT29">AN29*INDEX(prod_est,$H29+$I29-1,MATCH(CT$14,$BQ$14:$DQ$14,0))</f>
        <v>0</v>
      </c>
      <c r="CU29" s="4" cm="1">
        <f t="array" ref="CU29">AO29*INDEX(prod_est,$H29+$I29-1,MATCH(CU$14,$BQ$14:$DQ$14,0))</f>
        <v>0</v>
      </c>
      <c r="CV29" s="4" cm="1">
        <f t="array" ref="CV29">AP29*INDEX(prod_est,$H29+$I29-1,MATCH(CV$14,$BQ$14:$DQ$14,0))</f>
        <v>0</v>
      </c>
      <c r="CW29" s="4" cm="1">
        <f t="array" ref="CW29">AQ29*INDEX(prod_est,$H29+$I29-1,MATCH(CW$14,$BQ$14:$DQ$14,0))</f>
        <v>0</v>
      </c>
      <c r="CX29" s="4" cm="1">
        <f t="array" ref="CX29">AR29*INDEX(prod_est,$H29+$I29-1,MATCH(CX$14,$BQ$14:$DQ$14,0))</f>
        <v>0</v>
      </c>
      <c r="CY29" s="4" cm="1">
        <f t="array" ref="CY29">AS29*INDEX(prod_est,$H29+$I29-1,MATCH(CY$14,$BQ$14:$DQ$14,0))</f>
        <v>0</v>
      </c>
      <c r="CZ29" s="4" cm="1">
        <f t="array" ref="CZ29">AT29*INDEX(prod_est,$H29+$I29-1,MATCH(CZ$14,$BQ$14:$DQ$14,0))</f>
        <v>0</v>
      </c>
      <c r="DA29" s="4" cm="1">
        <f t="array" ref="DA29">AU29*INDEX(prod_est,$H29+$I29-1,MATCH(DA$14,$BQ$14:$DQ$14,0))</f>
        <v>0</v>
      </c>
      <c r="DB29" s="4" cm="1">
        <f t="array" ref="DB29">AV29*INDEX(prod_est,$H29+$I29-1,MATCH(DB$14,$BQ$14:$DQ$14,0))</f>
        <v>0</v>
      </c>
      <c r="DC29" s="4" cm="1">
        <f t="array" ref="DC29">AW29*INDEX(prod_est,$H29+$I29-1,MATCH(DC$14,$BQ$14:$DQ$14,0))</f>
        <v>0</v>
      </c>
      <c r="DD29" s="4" cm="1">
        <f t="array" ref="DD29">AX29*INDEX(prod_est,$H29+$I29-1,MATCH(DD$14,$BQ$14:$DQ$14,0))</f>
        <v>0</v>
      </c>
      <c r="DE29" s="4" cm="1">
        <f t="array" ref="DE29">AY29*INDEX(prod_est,$H29+$I29-1,MATCH(DE$14,$BQ$14:$DQ$14,0))</f>
        <v>0</v>
      </c>
      <c r="DF29" s="4" cm="1">
        <f t="array" ref="DF29">AZ29*INDEX(prod_est,$H29+$I29-1,MATCH(DF$14,$BQ$14:$DQ$14,0))</f>
        <v>0</v>
      </c>
      <c r="DG29" s="4" cm="1">
        <f t="array" ref="DG29">BA29*INDEX(prod_est,$H29+$I29-1,MATCH(DG$14,$BQ$14:$DQ$14,0))</f>
        <v>0</v>
      </c>
      <c r="DH29" s="4" cm="1">
        <f t="array" ref="DH29">BB29*INDEX(prod_est,$H29+$I29-1,MATCH(DH$14,$BQ$14:$DQ$14,0))</f>
        <v>0</v>
      </c>
      <c r="DI29" s="4" cm="1">
        <f t="array" ref="DI29">BC29*INDEX(prod_est,$H29+$I29-1,MATCH(DI$14,$BQ$14:$DQ$14,0))</f>
        <v>0</v>
      </c>
      <c r="DJ29" s="4" cm="1">
        <f t="array" ref="DJ29">BD29*INDEX(prod_est,$H29+$I29-1,MATCH(DJ$14,$BQ$14:$DQ$14,0))</f>
        <v>0</v>
      </c>
      <c r="DK29" s="4" cm="1">
        <f t="array" ref="DK29">BE29*INDEX(prod_est,$H29+$I29-1,MATCH(DK$14,$BQ$14:$DQ$14,0))</f>
        <v>0</v>
      </c>
      <c r="DL29" s="4" cm="1">
        <f t="array" ref="DL29">BF29*INDEX(prod_est,$H29+$I29-1,MATCH(DL$14,$BQ$14:$DQ$14,0))</f>
        <v>0</v>
      </c>
      <c r="DM29" s="4" cm="1">
        <f t="array" ref="DM29">BG29*INDEX(prod_est,$H29+$I29-1,MATCH(DM$14,$BQ$14:$DQ$14,0))</f>
        <v>0</v>
      </c>
      <c r="DN29" s="4" cm="1">
        <f t="array" ref="DN29">BH29*INDEX(prod_est,$H29+$I29-1,MATCH(DN$14,$BQ$14:$DQ$14,0))</f>
        <v>0</v>
      </c>
      <c r="DO29" s="4" cm="1">
        <f t="array" ref="DO29">BI29*INDEX(prod_est,$H29+$I29-1,MATCH(DO$14,$BQ$14:$DQ$14,0))</f>
        <v>0</v>
      </c>
      <c r="DP29" s="4" cm="1">
        <f t="array" ref="DP29">BJ29*INDEX(prod_est,$H29+$I29-1,MATCH(DP$14,$BQ$14:$DQ$14,0))</f>
        <v>0</v>
      </c>
      <c r="DQ29" s="4" cm="1">
        <f t="array" ref="DQ29">BK29*INDEX(prod_est,$H29+$I29-1,MATCH(DQ$14,$BQ$14:$DQ$14,0))</f>
        <v>0</v>
      </c>
    </row>
    <row r="30" spans="1:121" x14ac:dyDescent="0.25">
      <c r="A30" t="s">
        <v>45</v>
      </c>
      <c r="B30" t="s">
        <v>20</v>
      </c>
      <c r="C30" t="s">
        <v>20</v>
      </c>
      <c r="D30" t="s">
        <v>172</v>
      </c>
      <c r="E30" s="46" t="s">
        <v>37</v>
      </c>
      <c r="F30" s="4">
        <v>0</v>
      </c>
      <c r="G30" s="4">
        <v>0</v>
      </c>
      <c r="H30">
        <f>MATCH(A30,Production_est!$A$4:$A$339,0)</f>
        <v>129</v>
      </c>
      <c r="I30">
        <f>IFERROR(MATCH(E30,Production_est!$D$4:$D$339,0),"-")</f>
        <v>3</v>
      </c>
      <c r="J30" s="4" cm="1">
        <f t="array" ref="J30">IFERROR(INDEX(Production_est!$E$4:$E$339,I30+H30-1),"-")</f>
        <v>30138.6285649493</v>
      </c>
      <c r="K30" s="33">
        <f t="shared" si="3"/>
        <v>0</v>
      </c>
      <c r="L30" s="33">
        <f t="shared" si="17"/>
        <v>0</v>
      </c>
      <c r="M30" s="33">
        <f t="shared" si="17"/>
        <v>0</v>
      </c>
      <c r="N30" s="33">
        <f t="shared" si="17"/>
        <v>0</v>
      </c>
      <c r="O30" s="33">
        <f t="shared" si="17"/>
        <v>0</v>
      </c>
      <c r="P30" s="33">
        <f t="shared" si="17"/>
        <v>0</v>
      </c>
      <c r="Q30" s="33">
        <f t="shared" si="17"/>
        <v>0</v>
      </c>
      <c r="R30" s="33">
        <f t="shared" si="17"/>
        <v>0</v>
      </c>
      <c r="S30" s="33">
        <f t="shared" si="17"/>
        <v>0</v>
      </c>
      <c r="T30" s="33">
        <f t="shared" si="17"/>
        <v>0</v>
      </c>
      <c r="U30" s="33">
        <f t="shared" si="17"/>
        <v>0</v>
      </c>
      <c r="V30" s="33">
        <f t="shared" si="17"/>
        <v>0</v>
      </c>
      <c r="W30" s="33">
        <f t="shared" si="17"/>
        <v>0</v>
      </c>
      <c r="X30" s="33">
        <f t="shared" si="17"/>
        <v>0</v>
      </c>
      <c r="Y30" s="33">
        <f t="shared" si="17"/>
        <v>0</v>
      </c>
      <c r="Z30" s="33">
        <f t="shared" si="17"/>
        <v>0</v>
      </c>
      <c r="AA30" s="33">
        <f t="shared" si="17"/>
        <v>0</v>
      </c>
      <c r="AB30" s="33">
        <f t="shared" si="17"/>
        <v>0</v>
      </c>
      <c r="AC30" s="33">
        <f t="shared" si="17"/>
        <v>0</v>
      </c>
      <c r="AD30" s="33">
        <f t="shared" si="17"/>
        <v>0</v>
      </c>
      <c r="AE30" s="33">
        <f t="shared" si="17"/>
        <v>0</v>
      </c>
      <c r="AF30" s="33">
        <f t="shared" si="17"/>
        <v>0</v>
      </c>
      <c r="AG30" s="33">
        <f t="shared" si="17"/>
        <v>0</v>
      </c>
      <c r="AH30" s="33">
        <f t="shared" si="17"/>
        <v>0</v>
      </c>
      <c r="AI30" s="33">
        <f t="shared" si="17"/>
        <v>0</v>
      </c>
      <c r="AJ30" s="33">
        <f t="shared" si="17"/>
        <v>0</v>
      </c>
      <c r="AK30" s="33">
        <f t="shared" si="17"/>
        <v>0</v>
      </c>
      <c r="AL30" s="33">
        <f t="shared" si="17"/>
        <v>0</v>
      </c>
      <c r="AM30" s="33">
        <f t="shared" si="17"/>
        <v>0</v>
      </c>
      <c r="AN30" s="33">
        <f t="shared" si="17"/>
        <v>0</v>
      </c>
      <c r="AO30" s="33">
        <f t="shared" si="17"/>
        <v>0</v>
      </c>
      <c r="AP30" s="33">
        <f t="shared" si="17"/>
        <v>0</v>
      </c>
      <c r="AQ30" s="33">
        <f t="shared" ref="AQ30:BK30" si="25">AP30*(1-$G$4)</f>
        <v>0</v>
      </c>
      <c r="AR30" s="33">
        <f t="shared" si="25"/>
        <v>0</v>
      </c>
      <c r="AS30" s="33">
        <f t="shared" si="25"/>
        <v>0</v>
      </c>
      <c r="AT30" s="33">
        <f t="shared" si="25"/>
        <v>0</v>
      </c>
      <c r="AU30" s="33">
        <f t="shared" si="25"/>
        <v>0</v>
      </c>
      <c r="AV30" s="33">
        <f t="shared" si="25"/>
        <v>0</v>
      </c>
      <c r="AW30" s="33">
        <f t="shared" si="25"/>
        <v>0</v>
      </c>
      <c r="AX30" s="33">
        <f t="shared" si="25"/>
        <v>0</v>
      </c>
      <c r="AY30" s="33">
        <f t="shared" si="25"/>
        <v>0</v>
      </c>
      <c r="AZ30" s="33">
        <f t="shared" si="25"/>
        <v>0</v>
      </c>
      <c r="BA30" s="33">
        <f t="shared" si="25"/>
        <v>0</v>
      </c>
      <c r="BB30" s="33">
        <f t="shared" si="25"/>
        <v>0</v>
      </c>
      <c r="BC30" s="33">
        <f t="shared" si="25"/>
        <v>0</v>
      </c>
      <c r="BD30" s="33">
        <f t="shared" si="25"/>
        <v>0</v>
      </c>
      <c r="BE30" s="33">
        <f t="shared" si="25"/>
        <v>0</v>
      </c>
      <c r="BF30" s="33">
        <f t="shared" si="25"/>
        <v>0</v>
      </c>
      <c r="BG30" s="33">
        <f t="shared" si="25"/>
        <v>0</v>
      </c>
      <c r="BH30" s="33">
        <f t="shared" si="25"/>
        <v>0</v>
      </c>
      <c r="BI30" s="33">
        <f t="shared" si="25"/>
        <v>0</v>
      </c>
      <c r="BJ30" s="33">
        <f t="shared" si="25"/>
        <v>0</v>
      </c>
      <c r="BK30" s="33">
        <f t="shared" si="25"/>
        <v>0</v>
      </c>
      <c r="BL30" t="str">
        <f t="shared" si="6"/>
        <v>09_ROK</v>
      </c>
      <c r="BM30" t="str">
        <f t="shared" si="7"/>
        <v>d_nonenergy_7_11_ethane</v>
      </c>
      <c r="BP30" s="4">
        <f t="shared" si="8"/>
        <v>0</v>
      </c>
      <c r="BQ30" s="4">
        <f t="shared" si="9"/>
        <v>0</v>
      </c>
      <c r="BR30" s="4" cm="1">
        <f t="array" ref="BR30">L30*INDEX(prod_est,$H30+$I30-1,MATCH(BR$14,$BQ$14:$DQ$14,0))</f>
        <v>0</v>
      </c>
      <c r="BS30" s="4" cm="1">
        <f t="array" ref="BS30">M30*INDEX(prod_est,$H30+$I30-1,MATCH(BS$14,$BQ$14:$DQ$14,0))</f>
        <v>0</v>
      </c>
      <c r="BT30" s="4" cm="1">
        <f t="array" ref="BT30">N30*INDEX(prod_est,$H30+$I30-1,MATCH(BT$14,$BQ$14:$DQ$14,0))</f>
        <v>0</v>
      </c>
      <c r="BU30" s="4" cm="1">
        <f t="array" ref="BU30">O30*INDEX(prod_est,$H30+$I30-1,MATCH(BU$14,$BQ$14:$DQ$14,0))</f>
        <v>0</v>
      </c>
      <c r="BV30" s="4" cm="1">
        <f t="array" ref="BV30">P30*INDEX(prod_est,$H30+$I30-1,MATCH(BV$14,$BQ$14:$DQ$14,0))</f>
        <v>0</v>
      </c>
      <c r="BW30" s="4" cm="1">
        <f t="array" ref="BW30">Q30*INDEX(prod_est,$H30+$I30-1,MATCH(BW$14,$BQ$14:$DQ$14,0))</f>
        <v>0</v>
      </c>
      <c r="BX30" s="4" cm="1">
        <f t="array" ref="BX30">R30*INDEX(prod_est,$H30+$I30-1,MATCH(BX$14,$BQ$14:$DQ$14,0))</f>
        <v>0</v>
      </c>
      <c r="BY30" s="4" cm="1">
        <f t="array" ref="BY30">S30*INDEX(prod_est,$H30+$I30-1,MATCH(BY$14,$BQ$14:$DQ$14,0))</f>
        <v>0</v>
      </c>
      <c r="BZ30" s="4" cm="1">
        <f t="array" ref="BZ30">T30*INDEX(prod_est,$H30+$I30-1,MATCH(BZ$14,$BQ$14:$DQ$14,0))</f>
        <v>0</v>
      </c>
      <c r="CA30" s="4" cm="1">
        <f t="array" ref="CA30">U30*INDEX(prod_est,$H30+$I30-1,MATCH(CA$14,$BQ$14:$DQ$14,0))</f>
        <v>0</v>
      </c>
      <c r="CB30" s="4" cm="1">
        <f t="array" ref="CB30">V30*INDEX(prod_est,$H30+$I30-1,MATCH(CB$14,$BQ$14:$DQ$14,0))</f>
        <v>0</v>
      </c>
      <c r="CC30" s="4" cm="1">
        <f t="array" ref="CC30">W30*INDEX(prod_est,$H30+$I30-1,MATCH(CC$14,$BQ$14:$DQ$14,0))</f>
        <v>0</v>
      </c>
      <c r="CD30" s="4" cm="1">
        <f t="array" ref="CD30">X30*INDEX(prod_est,$H30+$I30-1,MATCH(CD$14,$BQ$14:$DQ$14,0))</f>
        <v>0</v>
      </c>
      <c r="CE30" s="4" cm="1">
        <f t="array" ref="CE30">Y30*INDEX(prod_est,$H30+$I30-1,MATCH(CE$14,$BQ$14:$DQ$14,0))</f>
        <v>0</v>
      </c>
      <c r="CF30" s="4" cm="1">
        <f t="array" ref="CF30">Z30*INDEX(prod_est,$H30+$I30-1,MATCH(CF$14,$BQ$14:$DQ$14,0))</f>
        <v>0</v>
      </c>
      <c r="CG30" s="4" cm="1">
        <f t="array" ref="CG30">AA30*INDEX(prod_est,$H30+$I30-1,MATCH(CG$14,$BQ$14:$DQ$14,0))</f>
        <v>0</v>
      </c>
      <c r="CH30" s="4" cm="1">
        <f t="array" ref="CH30">AB30*INDEX(prod_est,$H30+$I30-1,MATCH(CH$14,$BQ$14:$DQ$14,0))</f>
        <v>0</v>
      </c>
      <c r="CI30" s="4" cm="1">
        <f t="array" ref="CI30">AC30*INDEX(prod_est,$H30+$I30-1,MATCH(CI$14,$BQ$14:$DQ$14,0))</f>
        <v>0</v>
      </c>
      <c r="CJ30" s="4" cm="1">
        <f t="array" ref="CJ30">AD30*INDEX(prod_est,$H30+$I30-1,MATCH(CJ$14,$BQ$14:$DQ$14,0))</f>
        <v>0</v>
      </c>
      <c r="CK30" s="4" cm="1">
        <f t="array" ref="CK30">AE30*INDEX(prod_est,$H30+$I30-1,MATCH(CK$14,$BQ$14:$DQ$14,0))</f>
        <v>0</v>
      </c>
      <c r="CL30" s="4" cm="1">
        <f t="array" ref="CL30">AF30*INDEX(prod_est,$H30+$I30-1,MATCH(CL$14,$BQ$14:$DQ$14,0))</f>
        <v>0</v>
      </c>
      <c r="CM30" s="4" cm="1">
        <f t="array" ref="CM30">AG30*INDEX(prod_est,$H30+$I30-1,MATCH(CM$14,$BQ$14:$DQ$14,0))</f>
        <v>0</v>
      </c>
      <c r="CN30" s="4" cm="1">
        <f t="array" ref="CN30">AH30*INDEX(prod_est,$H30+$I30-1,MATCH(CN$14,$BQ$14:$DQ$14,0))</f>
        <v>0</v>
      </c>
      <c r="CO30" s="4" cm="1">
        <f t="array" ref="CO30">AI30*INDEX(prod_est,$H30+$I30-1,MATCH(CO$14,$BQ$14:$DQ$14,0))</f>
        <v>0</v>
      </c>
      <c r="CP30" s="4" cm="1">
        <f t="array" ref="CP30">AJ30*INDEX(prod_est,$H30+$I30-1,MATCH(CP$14,$BQ$14:$DQ$14,0))</f>
        <v>0</v>
      </c>
      <c r="CQ30" s="4" cm="1">
        <f t="array" ref="CQ30">AK30*INDEX(prod_est,$H30+$I30-1,MATCH(CQ$14,$BQ$14:$DQ$14,0))</f>
        <v>0</v>
      </c>
      <c r="CR30" s="4" cm="1">
        <f t="array" ref="CR30">AL30*INDEX(prod_est,$H30+$I30-1,MATCH(CR$14,$BQ$14:$DQ$14,0))</f>
        <v>0</v>
      </c>
      <c r="CS30" s="4" cm="1">
        <f t="array" ref="CS30">AM30*INDEX(prod_est,$H30+$I30-1,MATCH(CS$14,$BQ$14:$DQ$14,0))</f>
        <v>0</v>
      </c>
      <c r="CT30" s="4" cm="1">
        <f t="array" ref="CT30">AN30*INDEX(prod_est,$H30+$I30-1,MATCH(CT$14,$BQ$14:$DQ$14,0))</f>
        <v>0</v>
      </c>
      <c r="CU30" s="4" cm="1">
        <f t="array" ref="CU30">AO30*INDEX(prod_est,$H30+$I30-1,MATCH(CU$14,$BQ$14:$DQ$14,0))</f>
        <v>0</v>
      </c>
      <c r="CV30" s="4" cm="1">
        <f t="array" ref="CV30">AP30*INDEX(prod_est,$H30+$I30-1,MATCH(CV$14,$BQ$14:$DQ$14,0))</f>
        <v>0</v>
      </c>
      <c r="CW30" s="4" cm="1">
        <f t="array" ref="CW30">AQ30*INDEX(prod_est,$H30+$I30-1,MATCH(CW$14,$BQ$14:$DQ$14,0))</f>
        <v>0</v>
      </c>
      <c r="CX30" s="4" cm="1">
        <f t="array" ref="CX30">AR30*INDEX(prod_est,$H30+$I30-1,MATCH(CX$14,$BQ$14:$DQ$14,0))</f>
        <v>0</v>
      </c>
      <c r="CY30" s="4" cm="1">
        <f t="array" ref="CY30">AS30*INDEX(prod_est,$H30+$I30-1,MATCH(CY$14,$BQ$14:$DQ$14,0))</f>
        <v>0</v>
      </c>
      <c r="CZ30" s="4" cm="1">
        <f t="array" ref="CZ30">AT30*INDEX(prod_est,$H30+$I30-1,MATCH(CZ$14,$BQ$14:$DQ$14,0))</f>
        <v>0</v>
      </c>
      <c r="DA30" s="4" cm="1">
        <f t="array" ref="DA30">AU30*INDEX(prod_est,$H30+$I30-1,MATCH(DA$14,$BQ$14:$DQ$14,0))</f>
        <v>0</v>
      </c>
      <c r="DB30" s="4" cm="1">
        <f t="array" ref="DB30">AV30*INDEX(prod_est,$H30+$I30-1,MATCH(DB$14,$BQ$14:$DQ$14,0))</f>
        <v>0</v>
      </c>
      <c r="DC30" s="4" cm="1">
        <f t="array" ref="DC30">AW30*INDEX(prod_est,$H30+$I30-1,MATCH(DC$14,$BQ$14:$DQ$14,0))</f>
        <v>0</v>
      </c>
      <c r="DD30" s="4" cm="1">
        <f t="array" ref="DD30">AX30*INDEX(prod_est,$H30+$I30-1,MATCH(DD$14,$BQ$14:$DQ$14,0))</f>
        <v>0</v>
      </c>
      <c r="DE30" s="4" cm="1">
        <f t="array" ref="DE30">AY30*INDEX(prod_est,$H30+$I30-1,MATCH(DE$14,$BQ$14:$DQ$14,0))</f>
        <v>0</v>
      </c>
      <c r="DF30" s="4" cm="1">
        <f t="array" ref="DF30">AZ30*INDEX(prod_est,$H30+$I30-1,MATCH(DF$14,$BQ$14:$DQ$14,0))</f>
        <v>0</v>
      </c>
      <c r="DG30" s="4" cm="1">
        <f t="array" ref="DG30">BA30*INDEX(prod_est,$H30+$I30-1,MATCH(DG$14,$BQ$14:$DQ$14,0))</f>
        <v>0</v>
      </c>
      <c r="DH30" s="4" cm="1">
        <f t="array" ref="DH30">BB30*INDEX(prod_est,$H30+$I30-1,MATCH(DH$14,$BQ$14:$DQ$14,0))</f>
        <v>0</v>
      </c>
      <c r="DI30" s="4" cm="1">
        <f t="array" ref="DI30">BC30*INDEX(prod_est,$H30+$I30-1,MATCH(DI$14,$BQ$14:$DQ$14,0))</f>
        <v>0</v>
      </c>
      <c r="DJ30" s="4" cm="1">
        <f t="array" ref="DJ30">BD30*INDEX(prod_est,$H30+$I30-1,MATCH(DJ$14,$BQ$14:$DQ$14,0))</f>
        <v>0</v>
      </c>
      <c r="DK30" s="4" cm="1">
        <f t="array" ref="DK30">BE30*INDEX(prod_est,$H30+$I30-1,MATCH(DK$14,$BQ$14:$DQ$14,0))</f>
        <v>0</v>
      </c>
      <c r="DL30" s="4" cm="1">
        <f t="array" ref="DL30">BF30*INDEX(prod_est,$H30+$I30-1,MATCH(DL$14,$BQ$14:$DQ$14,0))</f>
        <v>0</v>
      </c>
      <c r="DM30" s="4" cm="1">
        <f t="array" ref="DM30">BG30*INDEX(prod_est,$H30+$I30-1,MATCH(DM$14,$BQ$14:$DQ$14,0))</f>
        <v>0</v>
      </c>
      <c r="DN30" s="4" cm="1">
        <f t="array" ref="DN30">BH30*INDEX(prod_est,$H30+$I30-1,MATCH(DN$14,$BQ$14:$DQ$14,0))</f>
        <v>0</v>
      </c>
      <c r="DO30" s="4" cm="1">
        <f t="array" ref="DO30">BI30*INDEX(prod_est,$H30+$I30-1,MATCH(DO$14,$BQ$14:$DQ$14,0))</f>
        <v>0</v>
      </c>
      <c r="DP30" s="4" cm="1">
        <f t="array" ref="DP30">BJ30*INDEX(prod_est,$H30+$I30-1,MATCH(DP$14,$BQ$14:$DQ$14,0))</f>
        <v>0</v>
      </c>
      <c r="DQ30" s="4" cm="1">
        <f t="array" ref="DQ30">BK30*INDEX(prod_est,$H30+$I30-1,MATCH(DQ$14,$BQ$14:$DQ$14,0))</f>
        <v>0</v>
      </c>
    </row>
    <row r="31" spans="1:121" x14ac:dyDescent="0.25">
      <c r="A31" t="s">
        <v>45</v>
      </c>
      <c r="B31" t="s">
        <v>21</v>
      </c>
      <c r="C31" t="s">
        <v>61</v>
      </c>
      <c r="D31" t="s">
        <v>172</v>
      </c>
      <c r="E31" s="46" t="s">
        <v>37</v>
      </c>
      <c r="F31" s="4">
        <v>146.09164525200001</v>
      </c>
      <c r="G31" s="4">
        <v>133.27572484800001</v>
      </c>
      <c r="H31">
        <f>MATCH(A31,Production_est!$A$4:$A$339,0)</f>
        <v>129</v>
      </c>
      <c r="I31">
        <f>IFERROR(MATCH(E31,Production_est!$D$4:$D$339,0),"-")</f>
        <v>3</v>
      </c>
      <c r="J31" s="4" cm="1">
        <f t="array" ref="J31">IFERROR(INDEX(Production_est!$E$4:$E$339,I31+H31-1),"-")</f>
        <v>30138.6285649493</v>
      </c>
      <c r="K31" s="33">
        <f t="shared" si="3"/>
        <v>4.422089895722639E-3</v>
      </c>
      <c r="L31" s="33">
        <f t="shared" ref="L31:AQ35" si="26">K31*(1-$G$4)</f>
        <v>4.422089895722639E-3</v>
      </c>
      <c r="M31" s="33">
        <f t="shared" si="26"/>
        <v>4.422089895722639E-3</v>
      </c>
      <c r="N31" s="33">
        <f t="shared" si="26"/>
        <v>4.422089895722639E-3</v>
      </c>
      <c r="O31" s="33">
        <f t="shared" si="26"/>
        <v>4.422089895722639E-3</v>
      </c>
      <c r="P31" s="33">
        <f t="shared" si="26"/>
        <v>4.422089895722639E-3</v>
      </c>
      <c r="Q31" s="33">
        <f t="shared" si="26"/>
        <v>4.422089895722639E-3</v>
      </c>
      <c r="R31" s="33">
        <f t="shared" si="26"/>
        <v>4.422089895722639E-3</v>
      </c>
      <c r="S31" s="33">
        <f t="shared" si="26"/>
        <v>4.422089895722639E-3</v>
      </c>
      <c r="T31" s="33">
        <f t="shared" si="26"/>
        <v>4.422089895722639E-3</v>
      </c>
      <c r="U31" s="33">
        <f t="shared" si="26"/>
        <v>4.422089895722639E-3</v>
      </c>
      <c r="V31" s="33">
        <f t="shared" si="26"/>
        <v>4.422089895722639E-3</v>
      </c>
      <c r="W31" s="33">
        <f t="shared" si="26"/>
        <v>4.422089895722639E-3</v>
      </c>
      <c r="X31" s="33">
        <f t="shared" si="26"/>
        <v>4.422089895722639E-3</v>
      </c>
      <c r="Y31" s="33">
        <f t="shared" si="26"/>
        <v>4.422089895722639E-3</v>
      </c>
      <c r="Z31" s="33">
        <f t="shared" si="26"/>
        <v>4.422089895722639E-3</v>
      </c>
      <c r="AA31" s="33">
        <f t="shared" si="26"/>
        <v>4.422089895722639E-3</v>
      </c>
      <c r="AB31" s="33">
        <f t="shared" si="26"/>
        <v>4.422089895722639E-3</v>
      </c>
      <c r="AC31" s="33">
        <f t="shared" si="26"/>
        <v>4.422089895722639E-3</v>
      </c>
      <c r="AD31" s="33">
        <f t="shared" si="26"/>
        <v>4.422089895722639E-3</v>
      </c>
      <c r="AE31" s="33">
        <f t="shared" si="26"/>
        <v>4.422089895722639E-3</v>
      </c>
      <c r="AF31" s="33">
        <f t="shared" si="26"/>
        <v>4.422089895722639E-3</v>
      </c>
      <c r="AG31" s="33">
        <f t="shared" si="26"/>
        <v>4.422089895722639E-3</v>
      </c>
      <c r="AH31" s="33">
        <f t="shared" si="26"/>
        <v>4.422089895722639E-3</v>
      </c>
      <c r="AI31" s="33">
        <f t="shared" si="26"/>
        <v>4.422089895722639E-3</v>
      </c>
      <c r="AJ31" s="33">
        <f t="shared" si="26"/>
        <v>4.422089895722639E-3</v>
      </c>
      <c r="AK31" s="33">
        <f t="shared" si="26"/>
        <v>4.422089895722639E-3</v>
      </c>
      <c r="AL31" s="33">
        <f t="shared" si="26"/>
        <v>4.422089895722639E-3</v>
      </c>
      <c r="AM31" s="33">
        <f t="shared" si="26"/>
        <v>4.422089895722639E-3</v>
      </c>
      <c r="AN31" s="33">
        <f t="shared" si="26"/>
        <v>4.422089895722639E-3</v>
      </c>
      <c r="AO31" s="33">
        <f t="shared" si="26"/>
        <v>4.422089895722639E-3</v>
      </c>
      <c r="AP31" s="33">
        <f t="shared" si="26"/>
        <v>4.422089895722639E-3</v>
      </c>
      <c r="AQ31" s="33">
        <f t="shared" si="26"/>
        <v>4.422089895722639E-3</v>
      </c>
      <c r="AR31" s="33">
        <f t="shared" ref="AR31:BK31" si="27">AQ31*(1-$G$4)</f>
        <v>4.422089895722639E-3</v>
      </c>
      <c r="AS31" s="33">
        <f t="shared" si="27"/>
        <v>4.422089895722639E-3</v>
      </c>
      <c r="AT31" s="33">
        <f t="shared" si="27"/>
        <v>4.422089895722639E-3</v>
      </c>
      <c r="AU31" s="33">
        <f t="shared" si="27"/>
        <v>4.422089895722639E-3</v>
      </c>
      <c r="AV31" s="33">
        <f t="shared" si="27"/>
        <v>4.422089895722639E-3</v>
      </c>
      <c r="AW31" s="33">
        <f t="shared" si="27"/>
        <v>4.422089895722639E-3</v>
      </c>
      <c r="AX31" s="33">
        <f t="shared" si="27"/>
        <v>4.422089895722639E-3</v>
      </c>
      <c r="AY31" s="33">
        <f t="shared" si="27"/>
        <v>4.422089895722639E-3</v>
      </c>
      <c r="AZ31" s="33">
        <f t="shared" si="27"/>
        <v>4.422089895722639E-3</v>
      </c>
      <c r="BA31" s="33">
        <f t="shared" si="27"/>
        <v>4.422089895722639E-3</v>
      </c>
      <c r="BB31" s="33">
        <f t="shared" si="27"/>
        <v>4.422089895722639E-3</v>
      </c>
      <c r="BC31" s="33">
        <f t="shared" si="27"/>
        <v>4.422089895722639E-3</v>
      </c>
      <c r="BD31" s="33">
        <f t="shared" si="27"/>
        <v>4.422089895722639E-3</v>
      </c>
      <c r="BE31" s="33">
        <f t="shared" si="27"/>
        <v>4.422089895722639E-3</v>
      </c>
      <c r="BF31" s="33">
        <f t="shared" si="27"/>
        <v>4.422089895722639E-3</v>
      </c>
      <c r="BG31" s="33">
        <f t="shared" si="27"/>
        <v>4.422089895722639E-3</v>
      </c>
      <c r="BH31" s="33">
        <f t="shared" si="27"/>
        <v>4.422089895722639E-3</v>
      </c>
      <c r="BI31" s="33">
        <f t="shared" si="27"/>
        <v>4.422089895722639E-3</v>
      </c>
      <c r="BJ31" s="33">
        <f t="shared" si="27"/>
        <v>4.422089895722639E-3</v>
      </c>
      <c r="BK31" s="33">
        <f t="shared" si="27"/>
        <v>4.422089895722639E-3</v>
      </c>
      <c r="BL31" t="str">
        <f t="shared" si="6"/>
        <v>09_ROK</v>
      </c>
      <c r="BM31" t="str">
        <f t="shared" si="7"/>
        <v>d_nonenergy_7_x_other_petrol_prod</v>
      </c>
      <c r="BP31" s="4">
        <f t="shared" si="8"/>
        <v>146.09164525200001</v>
      </c>
      <c r="BQ31" s="4">
        <f t="shared" si="9"/>
        <v>133.27572484800001</v>
      </c>
      <c r="BR31" s="4" cm="1">
        <f t="array" ref="BR31">L31*INDEX(prod_est,$H31+$I31-1,MATCH(BR$14,$BQ$14:$DQ$14,0))</f>
        <v>137.22337510889938</v>
      </c>
      <c r="BS31" s="4" cm="1">
        <f t="array" ref="BS31">M31*INDEX(prod_est,$H31+$I31-1,MATCH(BS$14,$BQ$14:$DQ$14,0))</f>
        <v>135.45027898632648</v>
      </c>
      <c r="BT31" s="4" cm="1">
        <f t="array" ref="BT31">N31*INDEX(prod_est,$H31+$I31-1,MATCH(BT$14,$BQ$14:$DQ$14,0))</f>
        <v>138.96248080097828</v>
      </c>
      <c r="BU31" s="4" cm="1">
        <f t="array" ref="BU31">O31*INDEX(prod_est,$H31+$I31-1,MATCH(BU$14,$BQ$14:$DQ$14,0))</f>
        <v>142.33618742867853</v>
      </c>
      <c r="BV31" s="4" cm="1">
        <f t="array" ref="BV31">P31*INDEX(prod_est,$H31+$I31-1,MATCH(BV$14,$BQ$14:$DQ$14,0))</f>
        <v>145.5453630413115</v>
      </c>
      <c r="BW31" s="4" cm="1">
        <f t="array" ref="BW31">Q31*INDEX(prod_est,$H31+$I31-1,MATCH(BW$14,$BQ$14:$DQ$14,0))</f>
        <v>148.57780457162289</v>
      </c>
      <c r="BX31" s="4" cm="1">
        <f t="array" ref="BX31">R31*INDEX(prod_est,$H31+$I31-1,MATCH(BX$14,$BQ$14:$DQ$14,0))</f>
        <v>151.42641492170142</v>
      </c>
      <c r="BY31" s="4" cm="1">
        <f t="array" ref="BY31">S31*INDEX(prod_est,$H31+$I31-1,MATCH(BY$14,$BQ$14:$DQ$14,0))</f>
        <v>154.08459003004396</v>
      </c>
      <c r="BZ31" s="4" cm="1">
        <f t="array" ref="BZ31">T31*INDEX(prod_est,$H31+$I31-1,MATCH(BZ$14,$BQ$14:$DQ$14,0))</f>
        <v>156.55849513788849</v>
      </c>
      <c r="CA31" s="4" cm="1">
        <f t="array" ref="CA31">U31*INDEX(prod_est,$H31+$I31-1,MATCH(CA$14,$BQ$14:$DQ$14,0))</f>
        <v>157.94750550291084</v>
      </c>
      <c r="CB31" s="4" cm="1">
        <f t="array" ref="CB31">V31*INDEX(prod_est,$H31+$I31-1,MATCH(CB$14,$BQ$14:$DQ$14,0))</f>
        <v>159.15468818731446</v>
      </c>
      <c r="CC31" s="4" cm="1">
        <f t="array" ref="CC31">W31*INDEX(prod_est,$H31+$I31-1,MATCH(CC$14,$BQ$14:$DQ$14,0))</f>
        <v>160.19017464708028</v>
      </c>
      <c r="CD31" s="4" cm="1">
        <f t="array" ref="CD31">X31*INDEX(prod_est,$H31+$I31-1,MATCH(CD$14,$BQ$14:$DQ$14,0))</f>
        <v>162.06260857867392</v>
      </c>
      <c r="CE31" s="4" cm="1">
        <f t="array" ref="CE31">Y31*INDEX(prod_est,$H31+$I31-1,MATCH(CE$14,$BQ$14:$DQ$14,0))</f>
        <v>163.81111988118499</v>
      </c>
      <c r="CF31" s="4" cm="1">
        <f t="array" ref="CF31">Z31*INDEX(prod_est,$H31+$I31-1,MATCH(CF$14,$BQ$14:$DQ$14,0))</f>
        <v>165.4564896890866</v>
      </c>
      <c r="CG31" s="4" cm="1">
        <f t="array" ref="CG31">AA31*INDEX(prod_est,$H31+$I31-1,MATCH(CG$14,$BQ$14:$DQ$14,0))</f>
        <v>167.0180506755658</v>
      </c>
      <c r="CH31" s="4" cm="1">
        <f t="array" ref="CH31">AB31*INDEX(prod_est,$H31+$I31-1,MATCH(CH$14,$BQ$14:$DQ$14,0))</f>
        <v>168.50292473013224</v>
      </c>
      <c r="CI31" s="4" cm="1">
        <f t="array" ref="CI31">AC31*INDEX(prod_est,$H31+$I31-1,MATCH(CI$14,$BQ$14:$DQ$14,0))</f>
        <v>169.92883342943037</v>
      </c>
      <c r="CJ31" s="4" cm="1">
        <f t="array" ref="CJ31">AD31*INDEX(prod_est,$H31+$I31-1,MATCH(CJ$14,$BQ$14:$DQ$14,0))</f>
        <v>171.30682406322748</v>
      </c>
      <c r="CK31" s="4" cm="1">
        <f t="array" ref="CK31">AE31*INDEX(prod_est,$H31+$I31-1,MATCH(CK$14,$BQ$14:$DQ$14,0))</f>
        <v>172.63814070396862</v>
      </c>
      <c r="CL31" s="4" cm="1">
        <f t="array" ref="CL31">AF31*INDEX(prod_est,$H31+$I31-1,MATCH(CL$14,$BQ$14:$DQ$14,0))</f>
        <v>173.92612257843331</v>
      </c>
      <c r="CM31" s="4" cm="1">
        <f t="array" ref="CM31">AG31*INDEX(prod_est,$H31+$I31-1,MATCH(CM$14,$BQ$14:$DQ$14,0))</f>
        <v>175.16863614685786</v>
      </c>
      <c r="CN31" s="4" cm="1">
        <f t="array" ref="CN31">AH31*INDEX(prod_est,$H31+$I31-1,MATCH(CN$14,$BQ$14:$DQ$14,0))</f>
        <v>176.90819197604011</v>
      </c>
      <c r="CO31" s="4" cm="1">
        <f t="array" ref="CO31">AI31*INDEX(prod_est,$H31+$I31-1,MATCH(CO$14,$BQ$14:$DQ$14,0))</f>
        <v>178.60678570943412</v>
      </c>
      <c r="CP31" s="4" cm="1">
        <f t="array" ref="CP31">AJ31*INDEX(prod_est,$H31+$I31-1,MATCH(CP$14,$BQ$14:$DQ$14,0))</f>
        <v>180.25863828139768</v>
      </c>
      <c r="CQ31" s="4" cm="1">
        <f t="array" ref="CQ31">AK31*INDEX(prod_est,$H31+$I31-1,MATCH(CQ$14,$BQ$14:$DQ$14,0))</f>
        <v>181.85892946701833</v>
      </c>
      <c r="CR31" s="4" cm="1">
        <f t="array" ref="CR31">AL31*INDEX(prod_est,$H31+$I31-1,MATCH(CR$14,$BQ$14:$DQ$14,0))</f>
        <v>183.4033579973472</v>
      </c>
      <c r="CS31" s="4" cm="1">
        <f t="array" ref="CS31">AM31*INDEX(prod_est,$H31+$I31-1,MATCH(CS$14,$BQ$14:$DQ$14,0))</f>
        <v>184.51331861614094</v>
      </c>
      <c r="CT31" s="4" cm="1">
        <f t="array" ref="CT31">AN31*INDEX(prod_est,$H31+$I31-1,MATCH(CT$14,$BQ$14:$DQ$14,0))</f>
        <v>185.56288690887709</v>
      </c>
      <c r="CU31" s="4" cm="1">
        <f t="array" ref="CU31">AO31*INDEX(prod_est,$H31+$I31-1,MATCH(CU$14,$BQ$14:$DQ$14,0))</f>
        <v>186.5582498252393</v>
      </c>
      <c r="CV31" s="4" cm="1">
        <f t="array" ref="CV31">AP31*INDEX(prod_est,$H31+$I31-1,MATCH(CV$14,$BQ$14:$DQ$14,0))</f>
        <v>187.49875049718557</v>
      </c>
      <c r="CW31" s="4" cm="1">
        <f t="array" ref="CW31">AQ31*INDEX(prod_est,$H31+$I31-1,MATCH(CW$14,$BQ$14:$DQ$14,0))</f>
        <v>188.38926779987037</v>
      </c>
      <c r="CX31" s="4" cm="1">
        <f t="array" ref="CX31">AR31*INDEX(prod_est,$H31+$I31-1,MATCH(CX$14,$BQ$14:$DQ$14,0))</f>
        <v>188.38926779987037</v>
      </c>
      <c r="CY31" s="4" cm="1">
        <f t="array" ref="CY31">AS31*INDEX(prod_est,$H31+$I31-1,MATCH(CY$14,$BQ$14:$DQ$14,0))</f>
        <v>188.38926779987037</v>
      </c>
      <c r="CZ31" s="4" cm="1">
        <f t="array" ref="CZ31">AT31*INDEX(prod_est,$H31+$I31-1,MATCH(CZ$14,$BQ$14:$DQ$14,0))</f>
        <v>188.38926779987037</v>
      </c>
      <c r="DA31" s="4" cm="1">
        <f t="array" ref="DA31">AU31*INDEX(prod_est,$H31+$I31-1,MATCH(DA$14,$BQ$14:$DQ$14,0))</f>
        <v>188.38926779987037</v>
      </c>
      <c r="DB31" s="4" cm="1">
        <f t="array" ref="DB31">AV31*INDEX(prod_est,$H31+$I31-1,MATCH(DB$14,$BQ$14:$DQ$14,0))</f>
        <v>188.38926779987037</v>
      </c>
      <c r="DC31" s="4" cm="1">
        <f t="array" ref="DC31">AW31*INDEX(prod_est,$H31+$I31-1,MATCH(DC$14,$BQ$14:$DQ$14,0))</f>
        <v>188.38926779987037</v>
      </c>
      <c r="DD31" s="4" cm="1">
        <f t="array" ref="DD31">AX31*INDEX(prod_est,$H31+$I31-1,MATCH(DD$14,$BQ$14:$DQ$14,0))</f>
        <v>188.38926779987037</v>
      </c>
      <c r="DE31" s="4" cm="1">
        <f t="array" ref="DE31">AY31*INDEX(prod_est,$H31+$I31-1,MATCH(DE$14,$BQ$14:$DQ$14,0))</f>
        <v>188.38926779987037</v>
      </c>
      <c r="DF31" s="4" cm="1">
        <f t="array" ref="DF31">AZ31*INDEX(prod_est,$H31+$I31-1,MATCH(DF$14,$BQ$14:$DQ$14,0))</f>
        <v>188.38926779987037</v>
      </c>
      <c r="DG31" s="4" cm="1">
        <f t="array" ref="DG31">BA31*INDEX(prod_est,$H31+$I31-1,MATCH(DG$14,$BQ$14:$DQ$14,0))</f>
        <v>188.38926779987037</v>
      </c>
      <c r="DH31" s="4" cm="1">
        <f t="array" ref="DH31">BB31*INDEX(prod_est,$H31+$I31-1,MATCH(DH$14,$BQ$14:$DQ$14,0))</f>
        <v>188.38926779987037</v>
      </c>
      <c r="DI31" s="4" cm="1">
        <f t="array" ref="DI31">BC31*INDEX(prod_est,$H31+$I31-1,MATCH(DI$14,$BQ$14:$DQ$14,0))</f>
        <v>188.38926779987037</v>
      </c>
      <c r="DJ31" s="4" cm="1">
        <f t="array" ref="DJ31">BD31*INDEX(prod_est,$H31+$I31-1,MATCH(DJ$14,$BQ$14:$DQ$14,0))</f>
        <v>188.38926779987037</v>
      </c>
      <c r="DK31" s="4" cm="1">
        <f t="array" ref="DK31">BE31*INDEX(prod_est,$H31+$I31-1,MATCH(DK$14,$BQ$14:$DQ$14,0))</f>
        <v>188.38926779987037</v>
      </c>
      <c r="DL31" s="4" cm="1">
        <f t="array" ref="DL31">BF31*INDEX(prod_est,$H31+$I31-1,MATCH(DL$14,$BQ$14:$DQ$14,0))</f>
        <v>188.38926779987037</v>
      </c>
      <c r="DM31" s="4" cm="1">
        <f t="array" ref="DM31">BG31*INDEX(prod_est,$H31+$I31-1,MATCH(DM$14,$BQ$14:$DQ$14,0))</f>
        <v>188.38926779987037</v>
      </c>
      <c r="DN31" s="4" cm="1">
        <f t="array" ref="DN31">BH31*INDEX(prod_est,$H31+$I31-1,MATCH(DN$14,$BQ$14:$DQ$14,0))</f>
        <v>188.38926779987037</v>
      </c>
      <c r="DO31" s="4" cm="1">
        <f t="array" ref="DO31">BI31*INDEX(prod_est,$H31+$I31-1,MATCH(DO$14,$BQ$14:$DQ$14,0))</f>
        <v>188.38926779987037</v>
      </c>
      <c r="DP31" s="4" cm="1">
        <f t="array" ref="DP31">BJ31*INDEX(prod_est,$H31+$I31-1,MATCH(DP$14,$BQ$14:$DQ$14,0))</f>
        <v>188.38926779987037</v>
      </c>
      <c r="DQ31" s="4" cm="1">
        <f t="array" ref="DQ31">BK31*INDEX(prod_est,$H31+$I31-1,MATCH(DQ$14,$BQ$14:$DQ$14,0))</f>
        <v>188.38926779987037</v>
      </c>
    </row>
    <row r="32" spans="1:121" x14ac:dyDescent="0.25">
      <c r="A32" t="s">
        <v>45</v>
      </c>
      <c r="B32" t="s">
        <v>22</v>
      </c>
      <c r="C32" t="s">
        <v>22</v>
      </c>
      <c r="D32" t="s">
        <v>172</v>
      </c>
      <c r="E32" s="46" t="s">
        <v>37</v>
      </c>
      <c r="F32" s="4">
        <v>0</v>
      </c>
      <c r="G32" s="4">
        <v>0</v>
      </c>
      <c r="H32">
        <f>MATCH(A32,Production_est!$A$4:$A$339,0)</f>
        <v>129</v>
      </c>
      <c r="I32">
        <f>IFERROR(MATCH(E32,Production_est!$D$4:$D$339,0),"-")</f>
        <v>3</v>
      </c>
      <c r="J32" s="4" cm="1">
        <f t="array" ref="J32">IFERROR(INDEX(Production_est!$E$4:$E$339,I32+H32-1),"-")</f>
        <v>30138.6285649493</v>
      </c>
      <c r="K32" s="33">
        <f t="shared" si="3"/>
        <v>0</v>
      </c>
      <c r="L32" s="33">
        <f t="shared" si="26"/>
        <v>0</v>
      </c>
      <c r="M32" s="33">
        <f t="shared" si="26"/>
        <v>0</v>
      </c>
      <c r="N32" s="33">
        <f t="shared" si="26"/>
        <v>0</v>
      </c>
      <c r="O32" s="33">
        <f t="shared" si="26"/>
        <v>0</v>
      </c>
      <c r="P32" s="33">
        <f t="shared" si="26"/>
        <v>0</v>
      </c>
      <c r="Q32" s="33">
        <f t="shared" si="26"/>
        <v>0</v>
      </c>
      <c r="R32" s="33">
        <f t="shared" si="26"/>
        <v>0</v>
      </c>
      <c r="S32" s="33">
        <f t="shared" si="26"/>
        <v>0</v>
      </c>
      <c r="T32" s="33">
        <f t="shared" si="26"/>
        <v>0</v>
      </c>
      <c r="U32" s="33">
        <f t="shared" si="26"/>
        <v>0</v>
      </c>
      <c r="V32" s="33">
        <f t="shared" si="26"/>
        <v>0</v>
      </c>
      <c r="W32" s="33">
        <f t="shared" si="26"/>
        <v>0</v>
      </c>
      <c r="X32" s="33">
        <f t="shared" si="26"/>
        <v>0</v>
      </c>
      <c r="Y32" s="33">
        <f t="shared" si="26"/>
        <v>0</v>
      </c>
      <c r="Z32" s="33">
        <f t="shared" si="26"/>
        <v>0</v>
      </c>
      <c r="AA32" s="33">
        <f t="shared" si="26"/>
        <v>0</v>
      </c>
      <c r="AB32" s="33">
        <f t="shared" si="26"/>
        <v>0</v>
      </c>
      <c r="AC32" s="33">
        <f t="shared" si="26"/>
        <v>0</v>
      </c>
      <c r="AD32" s="33">
        <f t="shared" si="26"/>
        <v>0</v>
      </c>
      <c r="AE32" s="33">
        <f t="shared" si="26"/>
        <v>0</v>
      </c>
      <c r="AF32" s="33">
        <f t="shared" si="26"/>
        <v>0</v>
      </c>
      <c r="AG32" s="33">
        <f t="shared" si="26"/>
        <v>0</v>
      </c>
      <c r="AH32" s="33">
        <f t="shared" si="26"/>
        <v>0</v>
      </c>
      <c r="AI32" s="33">
        <f t="shared" si="26"/>
        <v>0</v>
      </c>
      <c r="AJ32" s="33">
        <f t="shared" si="26"/>
        <v>0</v>
      </c>
      <c r="AK32" s="33">
        <f t="shared" si="26"/>
        <v>0</v>
      </c>
      <c r="AL32" s="33">
        <f t="shared" si="26"/>
        <v>0</v>
      </c>
      <c r="AM32" s="33">
        <f t="shared" si="26"/>
        <v>0</v>
      </c>
      <c r="AN32" s="33">
        <f t="shared" si="26"/>
        <v>0</v>
      </c>
      <c r="AO32" s="33">
        <f t="shared" si="26"/>
        <v>0</v>
      </c>
      <c r="AP32" s="33">
        <f t="shared" si="26"/>
        <v>0</v>
      </c>
      <c r="AQ32" s="33">
        <f t="shared" si="26"/>
        <v>0</v>
      </c>
      <c r="AR32" s="33">
        <f t="shared" ref="AR32:BK32" si="28">AQ32*(1-$G$4)</f>
        <v>0</v>
      </c>
      <c r="AS32" s="33">
        <f t="shared" si="28"/>
        <v>0</v>
      </c>
      <c r="AT32" s="33">
        <f t="shared" si="28"/>
        <v>0</v>
      </c>
      <c r="AU32" s="33">
        <f t="shared" si="28"/>
        <v>0</v>
      </c>
      <c r="AV32" s="33">
        <f t="shared" si="28"/>
        <v>0</v>
      </c>
      <c r="AW32" s="33">
        <f t="shared" si="28"/>
        <v>0</v>
      </c>
      <c r="AX32" s="33">
        <f t="shared" si="28"/>
        <v>0</v>
      </c>
      <c r="AY32" s="33">
        <f t="shared" si="28"/>
        <v>0</v>
      </c>
      <c r="AZ32" s="33">
        <f t="shared" si="28"/>
        <v>0</v>
      </c>
      <c r="BA32" s="33">
        <f t="shared" si="28"/>
        <v>0</v>
      </c>
      <c r="BB32" s="33">
        <f t="shared" si="28"/>
        <v>0</v>
      </c>
      <c r="BC32" s="33">
        <f t="shared" si="28"/>
        <v>0</v>
      </c>
      <c r="BD32" s="33">
        <f t="shared" si="28"/>
        <v>0</v>
      </c>
      <c r="BE32" s="33">
        <f t="shared" si="28"/>
        <v>0</v>
      </c>
      <c r="BF32" s="33">
        <f t="shared" si="28"/>
        <v>0</v>
      </c>
      <c r="BG32" s="33">
        <f t="shared" si="28"/>
        <v>0</v>
      </c>
      <c r="BH32" s="33">
        <f t="shared" si="28"/>
        <v>0</v>
      </c>
      <c r="BI32" s="33">
        <f t="shared" si="28"/>
        <v>0</v>
      </c>
      <c r="BJ32" s="33">
        <f t="shared" si="28"/>
        <v>0</v>
      </c>
      <c r="BK32" s="33">
        <f t="shared" si="28"/>
        <v>0</v>
      </c>
      <c r="BL32" t="str">
        <f t="shared" si="6"/>
        <v>09_ROK</v>
      </c>
      <c r="BM32" t="str">
        <f t="shared" si="7"/>
        <v>d_nonenergy_8_1_natural_gas</v>
      </c>
      <c r="BP32" s="4">
        <f t="shared" si="8"/>
        <v>0</v>
      </c>
      <c r="BQ32" s="4">
        <f t="shared" si="9"/>
        <v>0</v>
      </c>
      <c r="BR32" s="4" cm="1">
        <f t="array" ref="BR32">L32*INDEX(prod_est,$H32+$I32-1,MATCH(BR$14,$BQ$14:$DQ$14,0))</f>
        <v>0</v>
      </c>
      <c r="BS32" s="4" cm="1">
        <f t="array" ref="BS32">M32*INDEX(prod_est,$H32+$I32-1,MATCH(BS$14,$BQ$14:$DQ$14,0))</f>
        <v>0</v>
      </c>
      <c r="BT32" s="4" cm="1">
        <f t="array" ref="BT32">N32*INDEX(prod_est,$H32+$I32-1,MATCH(BT$14,$BQ$14:$DQ$14,0))</f>
        <v>0</v>
      </c>
      <c r="BU32" s="4" cm="1">
        <f t="array" ref="BU32">O32*INDEX(prod_est,$H32+$I32-1,MATCH(BU$14,$BQ$14:$DQ$14,0))</f>
        <v>0</v>
      </c>
      <c r="BV32" s="4" cm="1">
        <f t="array" ref="BV32">P32*INDEX(prod_est,$H32+$I32-1,MATCH(BV$14,$BQ$14:$DQ$14,0))</f>
        <v>0</v>
      </c>
      <c r="BW32" s="4" cm="1">
        <f t="array" ref="BW32">Q32*INDEX(prod_est,$H32+$I32-1,MATCH(BW$14,$BQ$14:$DQ$14,0))</f>
        <v>0</v>
      </c>
      <c r="BX32" s="4" cm="1">
        <f t="array" ref="BX32">R32*INDEX(prod_est,$H32+$I32-1,MATCH(BX$14,$BQ$14:$DQ$14,0))</f>
        <v>0</v>
      </c>
      <c r="BY32" s="4" cm="1">
        <f t="array" ref="BY32">S32*INDEX(prod_est,$H32+$I32-1,MATCH(BY$14,$BQ$14:$DQ$14,0))</f>
        <v>0</v>
      </c>
      <c r="BZ32" s="4" cm="1">
        <f t="array" ref="BZ32">T32*INDEX(prod_est,$H32+$I32-1,MATCH(BZ$14,$BQ$14:$DQ$14,0))</f>
        <v>0</v>
      </c>
      <c r="CA32" s="4" cm="1">
        <f t="array" ref="CA32">U32*INDEX(prod_est,$H32+$I32-1,MATCH(CA$14,$BQ$14:$DQ$14,0))</f>
        <v>0</v>
      </c>
      <c r="CB32" s="4" cm="1">
        <f t="array" ref="CB32">V32*INDEX(prod_est,$H32+$I32-1,MATCH(CB$14,$BQ$14:$DQ$14,0))</f>
        <v>0</v>
      </c>
      <c r="CC32" s="4" cm="1">
        <f t="array" ref="CC32">W32*INDEX(prod_est,$H32+$I32-1,MATCH(CC$14,$BQ$14:$DQ$14,0))</f>
        <v>0</v>
      </c>
      <c r="CD32" s="4" cm="1">
        <f t="array" ref="CD32">X32*INDEX(prod_est,$H32+$I32-1,MATCH(CD$14,$BQ$14:$DQ$14,0))</f>
        <v>0</v>
      </c>
      <c r="CE32" s="4" cm="1">
        <f t="array" ref="CE32">Y32*INDEX(prod_est,$H32+$I32-1,MATCH(CE$14,$BQ$14:$DQ$14,0))</f>
        <v>0</v>
      </c>
      <c r="CF32" s="4" cm="1">
        <f t="array" ref="CF32">Z32*INDEX(prod_est,$H32+$I32-1,MATCH(CF$14,$BQ$14:$DQ$14,0))</f>
        <v>0</v>
      </c>
      <c r="CG32" s="4" cm="1">
        <f t="array" ref="CG32">AA32*INDEX(prod_est,$H32+$I32-1,MATCH(CG$14,$BQ$14:$DQ$14,0))</f>
        <v>0</v>
      </c>
      <c r="CH32" s="4" cm="1">
        <f t="array" ref="CH32">AB32*INDEX(prod_est,$H32+$I32-1,MATCH(CH$14,$BQ$14:$DQ$14,0))</f>
        <v>0</v>
      </c>
      <c r="CI32" s="4" cm="1">
        <f t="array" ref="CI32">AC32*INDEX(prod_est,$H32+$I32-1,MATCH(CI$14,$BQ$14:$DQ$14,0))</f>
        <v>0</v>
      </c>
      <c r="CJ32" s="4" cm="1">
        <f t="array" ref="CJ32">AD32*INDEX(prod_est,$H32+$I32-1,MATCH(CJ$14,$BQ$14:$DQ$14,0))</f>
        <v>0</v>
      </c>
      <c r="CK32" s="4" cm="1">
        <f t="array" ref="CK32">AE32*INDEX(prod_est,$H32+$I32-1,MATCH(CK$14,$BQ$14:$DQ$14,0))</f>
        <v>0</v>
      </c>
      <c r="CL32" s="4" cm="1">
        <f t="array" ref="CL32">AF32*INDEX(prod_est,$H32+$I32-1,MATCH(CL$14,$BQ$14:$DQ$14,0))</f>
        <v>0</v>
      </c>
      <c r="CM32" s="4" cm="1">
        <f t="array" ref="CM32">AG32*INDEX(prod_est,$H32+$I32-1,MATCH(CM$14,$BQ$14:$DQ$14,0))</f>
        <v>0</v>
      </c>
      <c r="CN32" s="4" cm="1">
        <f t="array" ref="CN32">AH32*INDEX(prod_est,$H32+$I32-1,MATCH(CN$14,$BQ$14:$DQ$14,0))</f>
        <v>0</v>
      </c>
      <c r="CO32" s="4" cm="1">
        <f t="array" ref="CO32">AI32*INDEX(prod_est,$H32+$I32-1,MATCH(CO$14,$BQ$14:$DQ$14,0))</f>
        <v>0</v>
      </c>
      <c r="CP32" s="4" cm="1">
        <f t="array" ref="CP32">AJ32*INDEX(prod_est,$H32+$I32-1,MATCH(CP$14,$BQ$14:$DQ$14,0))</f>
        <v>0</v>
      </c>
      <c r="CQ32" s="4" cm="1">
        <f t="array" ref="CQ32">AK32*INDEX(prod_est,$H32+$I32-1,MATCH(CQ$14,$BQ$14:$DQ$14,0))</f>
        <v>0</v>
      </c>
      <c r="CR32" s="4" cm="1">
        <f t="array" ref="CR32">AL32*INDEX(prod_est,$H32+$I32-1,MATCH(CR$14,$BQ$14:$DQ$14,0))</f>
        <v>0</v>
      </c>
      <c r="CS32" s="4" cm="1">
        <f t="array" ref="CS32">AM32*INDEX(prod_est,$H32+$I32-1,MATCH(CS$14,$BQ$14:$DQ$14,0))</f>
        <v>0</v>
      </c>
      <c r="CT32" s="4" cm="1">
        <f t="array" ref="CT32">AN32*INDEX(prod_est,$H32+$I32-1,MATCH(CT$14,$BQ$14:$DQ$14,0))</f>
        <v>0</v>
      </c>
      <c r="CU32" s="4" cm="1">
        <f t="array" ref="CU32">AO32*INDEX(prod_est,$H32+$I32-1,MATCH(CU$14,$BQ$14:$DQ$14,0))</f>
        <v>0</v>
      </c>
      <c r="CV32" s="4" cm="1">
        <f t="array" ref="CV32">AP32*INDEX(prod_est,$H32+$I32-1,MATCH(CV$14,$BQ$14:$DQ$14,0))</f>
        <v>0</v>
      </c>
      <c r="CW32" s="4" cm="1">
        <f t="array" ref="CW32">AQ32*INDEX(prod_est,$H32+$I32-1,MATCH(CW$14,$BQ$14:$DQ$14,0))</f>
        <v>0</v>
      </c>
      <c r="CX32" s="4" cm="1">
        <f t="array" ref="CX32">AR32*INDEX(prod_est,$H32+$I32-1,MATCH(CX$14,$BQ$14:$DQ$14,0))</f>
        <v>0</v>
      </c>
      <c r="CY32" s="4" cm="1">
        <f t="array" ref="CY32">AS32*INDEX(prod_est,$H32+$I32-1,MATCH(CY$14,$BQ$14:$DQ$14,0))</f>
        <v>0</v>
      </c>
      <c r="CZ32" s="4" cm="1">
        <f t="array" ref="CZ32">AT32*INDEX(prod_est,$H32+$I32-1,MATCH(CZ$14,$BQ$14:$DQ$14,0))</f>
        <v>0</v>
      </c>
      <c r="DA32" s="4" cm="1">
        <f t="array" ref="DA32">AU32*INDEX(prod_est,$H32+$I32-1,MATCH(DA$14,$BQ$14:$DQ$14,0))</f>
        <v>0</v>
      </c>
      <c r="DB32" s="4" cm="1">
        <f t="array" ref="DB32">AV32*INDEX(prod_est,$H32+$I32-1,MATCH(DB$14,$BQ$14:$DQ$14,0))</f>
        <v>0</v>
      </c>
      <c r="DC32" s="4" cm="1">
        <f t="array" ref="DC32">AW32*INDEX(prod_est,$H32+$I32-1,MATCH(DC$14,$BQ$14:$DQ$14,0))</f>
        <v>0</v>
      </c>
      <c r="DD32" s="4" cm="1">
        <f t="array" ref="DD32">AX32*INDEX(prod_est,$H32+$I32-1,MATCH(DD$14,$BQ$14:$DQ$14,0))</f>
        <v>0</v>
      </c>
      <c r="DE32" s="4" cm="1">
        <f t="array" ref="DE32">AY32*INDEX(prod_est,$H32+$I32-1,MATCH(DE$14,$BQ$14:$DQ$14,0))</f>
        <v>0</v>
      </c>
      <c r="DF32" s="4" cm="1">
        <f t="array" ref="DF32">AZ32*INDEX(prod_est,$H32+$I32-1,MATCH(DF$14,$BQ$14:$DQ$14,0))</f>
        <v>0</v>
      </c>
      <c r="DG32" s="4" cm="1">
        <f t="array" ref="DG32">BA32*INDEX(prod_est,$H32+$I32-1,MATCH(DG$14,$BQ$14:$DQ$14,0))</f>
        <v>0</v>
      </c>
      <c r="DH32" s="4" cm="1">
        <f t="array" ref="DH32">BB32*INDEX(prod_est,$H32+$I32-1,MATCH(DH$14,$BQ$14:$DQ$14,0))</f>
        <v>0</v>
      </c>
      <c r="DI32" s="4" cm="1">
        <f t="array" ref="DI32">BC32*INDEX(prod_est,$H32+$I32-1,MATCH(DI$14,$BQ$14:$DQ$14,0))</f>
        <v>0</v>
      </c>
      <c r="DJ32" s="4" cm="1">
        <f t="array" ref="DJ32">BD32*INDEX(prod_est,$H32+$I32-1,MATCH(DJ$14,$BQ$14:$DQ$14,0))</f>
        <v>0</v>
      </c>
      <c r="DK32" s="4" cm="1">
        <f t="array" ref="DK32">BE32*INDEX(prod_est,$H32+$I32-1,MATCH(DK$14,$BQ$14:$DQ$14,0))</f>
        <v>0</v>
      </c>
      <c r="DL32" s="4" cm="1">
        <f t="array" ref="DL32">BF32*INDEX(prod_est,$H32+$I32-1,MATCH(DL$14,$BQ$14:$DQ$14,0))</f>
        <v>0</v>
      </c>
      <c r="DM32" s="4" cm="1">
        <f t="array" ref="DM32">BG32*INDEX(prod_est,$H32+$I32-1,MATCH(DM$14,$BQ$14:$DQ$14,0))</f>
        <v>0</v>
      </c>
      <c r="DN32" s="4" cm="1">
        <f t="array" ref="DN32">BH32*INDEX(prod_est,$H32+$I32-1,MATCH(DN$14,$BQ$14:$DQ$14,0))</f>
        <v>0</v>
      </c>
      <c r="DO32" s="4" cm="1">
        <f t="array" ref="DO32">BI32*INDEX(prod_est,$H32+$I32-1,MATCH(DO$14,$BQ$14:$DQ$14,0))</f>
        <v>0</v>
      </c>
      <c r="DP32" s="4" cm="1">
        <f t="array" ref="DP32">BJ32*INDEX(prod_est,$H32+$I32-1,MATCH(DP$14,$BQ$14:$DQ$14,0))</f>
        <v>0</v>
      </c>
      <c r="DQ32" s="4" cm="1">
        <f t="array" ref="DQ32">BK32*INDEX(prod_est,$H32+$I32-1,MATCH(DQ$14,$BQ$14:$DQ$14,0))</f>
        <v>0</v>
      </c>
    </row>
    <row r="33" spans="1:121" x14ac:dyDescent="0.25">
      <c r="A33" t="s">
        <v>45</v>
      </c>
      <c r="B33" t="s">
        <v>23</v>
      </c>
      <c r="C33" t="s">
        <v>62</v>
      </c>
      <c r="D33" t="s">
        <v>172</v>
      </c>
      <c r="E33" s="46" t="s">
        <v>37</v>
      </c>
      <c r="F33" s="4">
        <v>0</v>
      </c>
      <c r="G33" s="4">
        <v>0</v>
      </c>
      <c r="H33">
        <f>MATCH(A33,Production_est!$A$4:$A$339,0)</f>
        <v>129</v>
      </c>
      <c r="I33">
        <f>IFERROR(MATCH(E33,Production_est!$D$4:$D$339,0),"-")</f>
        <v>3</v>
      </c>
      <c r="J33" s="4" cm="1">
        <f t="array" ref="J33">IFERROR(INDEX(Production_est!$E$4:$E$339,I33+H33-1),"-")</f>
        <v>30138.6285649493</v>
      </c>
      <c r="K33" s="33">
        <f t="shared" si="3"/>
        <v>0</v>
      </c>
      <c r="L33" s="33">
        <f t="shared" si="26"/>
        <v>0</v>
      </c>
      <c r="M33" s="33">
        <f t="shared" si="26"/>
        <v>0</v>
      </c>
      <c r="N33" s="33">
        <f t="shared" si="26"/>
        <v>0</v>
      </c>
      <c r="O33" s="33">
        <f t="shared" si="26"/>
        <v>0</v>
      </c>
      <c r="P33" s="33">
        <f t="shared" si="26"/>
        <v>0</v>
      </c>
      <c r="Q33" s="33">
        <f t="shared" si="26"/>
        <v>0</v>
      </c>
      <c r="R33" s="33">
        <f t="shared" si="26"/>
        <v>0</v>
      </c>
      <c r="S33" s="33">
        <f t="shared" si="26"/>
        <v>0</v>
      </c>
      <c r="T33" s="33">
        <f t="shared" si="26"/>
        <v>0</v>
      </c>
      <c r="U33" s="33">
        <f t="shared" si="26"/>
        <v>0</v>
      </c>
      <c r="V33" s="33">
        <f t="shared" si="26"/>
        <v>0</v>
      </c>
      <c r="W33" s="33">
        <f t="shared" si="26"/>
        <v>0</v>
      </c>
      <c r="X33" s="33">
        <f t="shared" si="26"/>
        <v>0</v>
      </c>
      <c r="Y33" s="33">
        <f t="shared" si="26"/>
        <v>0</v>
      </c>
      <c r="Z33" s="33">
        <f t="shared" si="26"/>
        <v>0</v>
      </c>
      <c r="AA33" s="33">
        <f t="shared" si="26"/>
        <v>0</v>
      </c>
      <c r="AB33" s="33">
        <f t="shared" si="26"/>
        <v>0</v>
      </c>
      <c r="AC33" s="33">
        <f t="shared" si="26"/>
        <v>0</v>
      </c>
      <c r="AD33" s="33">
        <f t="shared" si="26"/>
        <v>0</v>
      </c>
      <c r="AE33" s="33">
        <f t="shared" si="26"/>
        <v>0</v>
      </c>
      <c r="AF33" s="33">
        <f t="shared" si="26"/>
        <v>0</v>
      </c>
      <c r="AG33" s="33">
        <f t="shared" si="26"/>
        <v>0</v>
      </c>
      <c r="AH33" s="33">
        <f t="shared" si="26"/>
        <v>0</v>
      </c>
      <c r="AI33" s="33">
        <f t="shared" si="26"/>
        <v>0</v>
      </c>
      <c r="AJ33" s="33">
        <f t="shared" si="26"/>
        <v>0</v>
      </c>
      <c r="AK33" s="33">
        <f t="shared" si="26"/>
        <v>0</v>
      </c>
      <c r="AL33" s="33">
        <f t="shared" si="26"/>
        <v>0</v>
      </c>
      <c r="AM33" s="33">
        <f t="shared" si="26"/>
        <v>0</v>
      </c>
      <c r="AN33" s="33">
        <f t="shared" si="26"/>
        <v>0</v>
      </c>
      <c r="AO33" s="33">
        <f t="shared" si="26"/>
        <v>0</v>
      </c>
      <c r="AP33" s="33">
        <f t="shared" si="26"/>
        <v>0</v>
      </c>
      <c r="AQ33" s="33">
        <f t="shared" si="26"/>
        <v>0</v>
      </c>
      <c r="AR33" s="33">
        <f t="shared" ref="AR33:BK33" si="29">AQ33*(1-$G$4)</f>
        <v>0</v>
      </c>
      <c r="AS33" s="33">
        <f t="shared" si="29"/>
        <v>0</v>
      </c>
      <c r="AT33" s="33">
        <f t="shared" si="29"/>
        <v>0</v>
      </c>
      <c r="AU33" s="33">
        <f t="shared" si="29"/>
        <v>0</v>
      </c>
      <c r="AV33" s="33">
        <f t="shared" si="29"/>
        <v>0</v>
      </c>
      <c r="AW33" s="33">
        <f t="shared" si="29"/>
        <v>0</v>
      </c>
      <c r="AX33" s="33">
        <f t="shared" si="29"/>
        <v>0</v>
      </c>
      <c r="AY33" s="33">
        <f t="shared" si="29"/>
        <v>0</v>
      </c>
      <c r="AZ33" s="33">
        <f t="shared" si="29"/>
        <v>0</v>
      </c>
      <c r="BA33" s="33">
        <f t="shared" si="29"/>
        <v>0</v>
      </c>
      <c r="BB33" s="33">
        <f t="shared" si="29"/>
        <v>0</v>
      </c>
      <c r="BC33" s="33">
        <f t="shared" si="29"/>
        <v>0</v>
      </c>
      <c r="BD33" s="33">
        <f t="shared" si="29"/>
        <v>0</v>
      </c>
      <c r="BE33" s="33">
        <f t="shared" si="29"/>
        <v>0</v>
      </c>
      <c r="BF33" s="33">
        <f t="shared" si="29"/>
        <v>0</v>
      </c>
      <c r="BG33" s="33">
        <f t="shared" si="29"/>
        <v>0</v>
      </c>
      <c r="BH33" s="33">
        <f t="shared" si="29"/>
        <v>0</v>
      </c>
      <c r="BI33" s="33">
        <f t="shared" si="29"/>
        <v>0</v>
      </c>
      <c r="BJ33" s="33">
        <f t="shared" si="29"/>
        <v>0</v>
      </c>
      <c r="BK33" s="33">
        <f t="shared" si="29"/>
        <v>0</v>
      </c>
      <c r="BL33" t="str">
        <f t="shared" si="6"/>
        <v>09_ROK</v>
      </c>
      <c r="BM33" t="str">
        <f t="shared" si="7"/>
        <v>d_nonenergy_15_1_fwood_wwaste</v>
      </c>
      <c r="BP33" s="4">
        <f t="shared" si="8"/>
        <v>0</v>
      </c>
      <c r="BQ33" s="4">
        <f t="shared" si="9"/>
        <v>0</v>
      </c>
      <c r="BR33" s="4" cm="1">
        <f t="array" ref="BR33">L33*INDEX(prod_est,$H33+$I33-1,MATCH(BR$14,$BQ$14:$DQ$14,0))</f>
        <v>0</v>
      </c>
      <c r="BS33" s="4" cm="1">
        <f t="array" ref="BS33">M33*INDEX(prod_est,$H33+$I33-1,MATCH(BS$14,$BQ$14:$DQ$14,0))</f>
        <v>0</v>
      </c>
      <c r="BT33" s="4" cm="1">
        <f t="array" ref="BT33">N33*INDEX(prod_est,$H33+$I33-1,MATCH(BT$14,$BQ$14:$DQ$14,0))</f>
        <v>0</v>
      </c>
      <c r="BU33" s="4" cm="1">
        <f t="array" ref="BU33">O33*INDEX(prod_est,$H33+$I33-1,MATCH(BU$14,$BQ$14:$DQ$14,0))</f>
        <v>0</v>
      </c>
      <c r="BV33" s="4" cm="1">
        <f t="array" ref="BV33">P33*INDEX(prod_est,$H33+$I33-1,MATCH(BV$14,$BQ$14:$DQ$14,0))</f>
        <v>0</v>
      </c>
      <c r="BW33" s="4" cm="1">
        <f t="array" ref="BW33">Q33*INDEX(prod_est,$H33+$I33-1,MATCH(BW$14,$BQ$14:$DQ$14,0))</f>
        <v>0</v>
      </c>
      <c r="BX33" s="4" cm="1">
        <f t="array" ref="BX33">R33*INDEX(prod_est,$H33+$I33-1,MATCH(BX$14,$BQ$14:$DQ$14,0))</f>
        <v>0</v>
      </c>
      <c r="BY33" s="4" cm="1">
        <f t="array" ref="BY33">S33*INDEX(prod_est,$H33+$I33-1,MATCH(BY$14,$BQ$14:$DQ$14,0))</f>
        <v>0</v>
      </c>
      <c r="BZ33" s="4" cm="1">
        <f t="array" ref="BZ33">T33*INDEX(prod_est,$H33+$I33-1,MATCH(BZ$14,$BQ$14:$DQ$14,0))</f>
        <v>0</v>
      </c>
      <c r="CA33" s="4" cm="1">
        <f t="array" ref="CA33">U33*INDEX(prod_est,$H33+$I33-1,MATCH(CA$14,$BQ$14:$DQ$14,0))</f>
        <v>0</v>
      </c>
      <c r="CB33" s="4" cm="1">
        <f t="array" ref="CB33">V33*INDEX(prod_est,$H33+$I33-1,MATCH(CB$14,$BQ$14:$DQ$14,0))</f>
        <v>0</v>
      </c>
      <c r="CC33" s="4" cm="1">
        <f t="array" ref="CC33">W33*INDEX(prod_est,$H33+$I33-1,MATCH(CC$14,$BQ$14:$DQ$14,0))</f>
        <v>0</v>
      </c>
      <c r="CD33" s="4" cm="1">
        <f t="array" ref="CD33">X33*INDEX(prod_est,$H33+$I33-1,MATCH(CD$14,$BQ$14:$DQ$14,0))</f>
        <v>0</v>
      </c>
      <c r="CE33" s="4" cm="1">
        <f t="array" ref="CE33">Y33*INDEX(prod_est,$H33+$I33-1,MATCH(CE$14,$BQ$14:$DQ$14,0))</f>
        <v>0</v>
      </c>
      <c r="CF33" s="4" cm="1">
        <f t="array" ref="CF33">Z33*INDEX(prod_est,$H33+$I33-1,MATCH(CF$14,$BQ$14:$DQ$14,0))</f>
        <v>0</v>
      </c>
      <c r="CG33" s="4" cm="1">
        <f t="array" ref="CG33">AA33*INDEX(prod_est,$H33+$I33-1,MATCH(CG$14,$BQ$14:$DQ$14,0))</f>
        <v>0</v>
      </c>
      <c r="CH33" s="4" cm="1">
        <f t="array" ref="CH33">AB33*INDEX(prod_est,$H33+$I33-1,MATCH(CH$14,$BQ$14:$DQ$14,0))</f>
        <v>0</v>
      </c>
      <c r="CI33" s="4" cm="1">
        <f t="array" ref="CI33">AC33*INDEX(prod_est,$H33+$I33-1,MATCH(CI$14,$BQ$14:$DQ$14,0))</f>
        <v>0</v>
      </c>
      <c r="CJ33" s="4" cm="1">
        <f t="array" ref="CJ33">AD33*INDEX(prod_est,$H33+$I33-1,MATCH(CJ$14,$BQ$14:$DQ$14,0))</f>
        <v>0</v>
      </c>
      <c r="CK33" s="4" cm="1">
        <f t="array" ref="CK33">AE33*INDEX(prod_est,$H33+$I33-1,MATCH(CK$14,$BQ$14:$DQ$14,0))</f>
        <v>0</v>
      </c>
      <c r="CL33" s="4" cm="1">
        <f t="array" ref="CL33">AF33*INDEX(prod_est,$H33+$I33-1,MATCH(CL$14,$BQ$14:$DQ$14,0))</f>
        <v>0</v>
      </c>
      <c r="CM33" s="4" cm="1">
        <f t="array" ref="CM33">AG33*INDEX(prod_est,$H33+$I33-1,MATCH(CM$14,$BQ$14:$DQ$14,0))</f>
        <v>0</v>
      </c>
      <c r="CN33" s="4" cm="1">
        <f t="array" ref="CN33">AH33*INDEX(prod_est,$H33+$I33-1,MATCH(CN$14,$BQ$14:$DQ$14,0))</f>
        <v>0</v>
      </c>
      <c r="CO33" s="4" cm="1">
        <f t="array" ref="CO33">AI33*INDEX(prod_est,$H33+$I33-1,MATCH(CO$14,$BQ$14:$DQ$14,0))</f>
        <v>0</v>
      </c>
      <c r="CP33" s="4" cm="1">
        <f t="array" ref="CP33">AJ33*INDEX(prod_est,$H33+$I33-1,MATCH(CP$14,$BQ$14:$DQ$14,0))</f>
        <v>0</v>
      </c>
      <c r="CQ33" s="4" cm="1">
        <f t="array" ref="CQ33">AK33*INDEX(prod_est,$H33+$I33-1,MATCH(CQ$14,$BQ$14:$DQ$14,0))</f>
        <v>0</v>
      </c>
      <c r="CR33" s="4" cm="1">
        <f t="array" ref="CR33">AL33*INDEX(prod_est,$H33+$I33-1,MATCH(CR$14,$BQ$14:$DQ$14,0))</f>
        <v>0</v>
      </c>
      <c r="CS33" s="4" cm="1">
        <f t="array" ref="CS33">AM33*INDEX(prod_est,$H33+$I33-1,MATCH(CS$14,$BQ$14:$DQ$14,0))</f>
        <v>0</v>
      </c>
      <c r="CT33" s="4" cm="1">
        <f t="array" ref="CT33">AN33*INDEX(prod_est,$H33+$I33-1,MATCH(CT$14,$BQ$14:$DQ$14,0))</f>
        <v>0</v>
      </c>
      <c r="CU33" s="4" cm="1">
        <f t="array" ref="CU33">AO33*INDEX(prod_est,$H33+$I33-1,MATCH(CU$14,$BQ$14:$DQ$14,0))</f>
        <v>0</v>
      </c>
      <c r="CV33" s="4" cm="1">
        <f t="array" ref="CV33">AP33*INDEX(prod_est,$H33+$I33-1,MATCH(CV$14,$BQ$14:$DQ$14,0))</f>
        <v>0</v>
      </c>
      <c r="CW33" s="4" cm="1">
        <f t="array" ref="CW33">AQ33*INDEX(prod_est,$H33+$I33-1,MATCH(CW$14,$BQ$14:$DQ$14,0))</f>
        <v>0</v>
      </c>
      <c r="CX33" s="4" cm="1">
        <f t="array" ref="CX33">AR33*INDEX(prod_est,$H33+$I33-1,MATCH(CX$14,$BQ$14:$DQ$14,0))</f>
        <v>0</v>
      </c>
      <c r="CY33" s="4" cm="1">
        <f t="array" ref="CY33">AS33*INDEX(prod_est,$H33+$I33-1,MATCH(CY$14,$BQ$14:$DQ$14,0))</f>
        <v>0</v>
      </c>
      <c r="CZ33" s="4" cm="1">
        <f t="array" ref="CZ33">AT33*INDEX(prod_est,$H33+$I33-1,MATCH(CZ$14,$BQ$14:$DQ$14,0))</f>
        <v>0</v>
      </c>
      <c r="DA33" s="4" cm="1">
        <f t="array" ref="DA33">AU33*INDEX(prod_est,$H33+$I33-1,MATCH(DA$14,$BQ$14:$DQ$14,0))</f>
        <v>0</v>
      </c>
      <c r="DB33" s="4" cm="1">
        <f t="array" ref="DB33">AV33*INDEX(prod_est,$H33+$I33-1,MATCH(DB$14,$BQ$14:$DQ$14,0))</f>
        <v>0</v>
      </c>
      <c r="DC33" s="4" cm="1">
        <f t="array" ref="DC33">AW33*INDEX(prod_est,$H33+$I33-1,MATCH(DC$14,$BQ$14:$DQ$14,0))</f>
        <v>0</v>
      </c>
      <c r="DD33" s="4" cm="1">
        <f t="array" ref="DD33">AX33*INDEX(prod_est,$H33+$I33-1,MATCH(DD$14,$BQ$14:$DQ$14,0))</f>
        <v>0</v>
      </c>
      <c r="DE33" s="4" cm="1">
        <f t="array" ref="DE33">AY33*INDEX(prod_est,$H33+$I33-1,MATCH(DE$14,$BQ$14:$DQ$14,0))</f>
        <v>0</v>
      </c>
      <c r="DF33" s="4" cm="1">
        <f t="array" ref="DF33">AZ33*INDEX(prod_est,$H33+$I33-1,MATCH(DF$14,$BQ$14:$DQ$14,0))</f>
        <v>0</v>
      </c>
      <c r="DG33" s="4" cm="1">
        <f t="array" ref="DG33">BA33*INDEX(prod_est,$H33+$I33-1,MATCH(DG$14,$BQ$14:$DQ$14,0))</f>
        <v>0</v>
      </c>
      <c r="DH33" s="4" cm="1">
        <f t="array" ref="DH33">BB33*INDEX(prod_est,$H33+$I33-1,MATCH(DH$14,$BQ$14:$DQ$14,0))</f>
        <v>0</v>
      </c>
      <c r="DI33" s="4" cm="1">
        <f t="array" ref="DI33">BC33*INDEX(prod_est,$H33+$I33-1,MATCH(DI$14,$BQ$14:$DQ$14,0))</f>
        <v>0</v>
      </c>
      <c r="DJ33" s="4" cm="1">
        <f t="array" ref="DJ33">BD33*INDEX(prod_est,$H33+$I33-1,MATCH(DJ$14,$BQ$14:$DQ$14,0))</f>
        <v>0</v>
      </c>
      <c r="DK33" s="4" cm="1">
        <f t="array" ref="DK33">BE33*INDEX(prod_est,$H33+$I33-1,MATCH(DK$14,$BQ$14:$DQ$14,0))</f>
        <v>0</v>
      </c>
      <c r="DL33" s="4" cm="1">
        <f t="array" ref="DL33">BF33*INDEX(prod_est,$H33+$I33-1,MATCH(DL$14,$BQ$14:$DQ$14,0))</f>
        <v>0</v>
      </c>
      <c r="DM33" s="4" cm="1">
        <f t="array" ref="DM33">BG33*INDEX(prod_est,$H33+$I33-1,MATCH(DM$14,$BQ$14:$DQ$14,0))</f>
        <v>0</v>
      </c>
      <c r="DN33" s="4" cm="1">
        <f t="array" ref="DN33">BH33*INDEX(prod_est,$H33+$I33-1,MATCH(DN$14,$BQ$14:$DQ$14,0))</f>
        <v>0</v>
      </c>
      <c r="DO33" s="4" cm="1">
        <f t="array" ref="DO33">BI33*INDEX(prod_est,$H33+$I33-1,MATCH(DO$14,$BQ$14:$DQ$14,0))</f>
        <v>0</v>
      </c>
      <c r="DP33" s="4" cm="1">
        <f t="array" ref="DP33">BJ33*INDEX(prod_est,$H33+$I33-1,MATCH(DP$14,$BQ$14:$DQ$14,0))</f>
        <v>0</v>
      </c>
      <c r="DQ33" s="4" cm="1">
        <f t="array" ref="DQ33">BK33*INDEX(prod_est,$H33+$I33-1,MATCH(DQ$14,$BQ$14:$DQ$14,0))</f>
        <v>0</v>
      </c>
    </row>
    <row r="34" spans="1:121" x14ac:dyDescent="0.25">
      <c r="A34" t="s">
        <v>45</v>
      </c>
      <c r="B34" t="s">
        <v>24</v>
      </c>
      <c r="C34" t="s">
        <v>24</v>
      </c>
      <c r="D34" t="s">
        <v>172</v>
      </c>
      <c r="E34" s="46" t="s">
        <v>37</v>
      </c>
      <c r="F34" s="4">
        <v>0</v>
      </c>
      <c r="G34" s="4">
        <v>0</v>
      </c>
      <c r="H34">
        <f>MATCH(A34,Production_est!$A$4:$A$339,0)</f>
        <v>129</v>
      </c>
      <c r="I34">
        <f>IFERROR(MATCH(E34,Production_est!$D$4:$D$339,0),"-")</f>
        <v>3</v>
      </c>
      <c r="J34" s="4" cm="1">
        <f t="array" ref="J34">IFERROR(INDEX(Production_est!$E$4:$E$339,I34+H34-1),"-")</f>
        <v>30138.6285649493</v>
      </c>
      <c r="K34" s="33">
        <f t="shared" si="3"/>
        <v>0</v>
      </c>
      <c r="L34" s="33">
        <f t="shared" si="26"/>
        <v>0</v>
      </c>
      <c r="M34" s="33">
        <f t="shared" si="26"/>
        <v>0</v>
      </c>
      <c r="N34" s="33">
        <f t="shared" si="26"/>
        <v>0</v>
      </c>
      <c r="O34" s="33">
        <f t="shared" si="26"/>
        <v>0</v>
      </c>
      <c r="P34" s="33">
        <f t="shared" si="26"/>
        <v>0</v>
      </c>
      <c r="Q34" s="33">
        <f t="shared" si="26"/>
        <v>0</v>
      </c>
      <c r="R34" s="33">
        <f t="shared" si="26"/>
        <v>0</v>
      </c>
      <c r="S34" s="33">
        <f t="shared" si="26"/>
        <v>0</v>
      </c>
      <c r="T34" s="33">
        <f t="shared" si="26"/>
        <v>0</v>
      </c>
      <c r="U34" s="33">
        <f t="shared" si="26"/>
        <v>0</v>
      </c>
      <c r="V34" s="33">
        <f t="shared" si="26"/>
        <v>0</v>
      </c>
      <c r="W34" s="33">
        <f t="shared" si="26"/>
        <v>0</v>
      </c>
      <c r="X34" s="33">
        <f t="shared" si="26"/>
        <v>0</v>
      </c>
      <c r="Y34" s="33">
        <f t="shared" si="26"/>
        <v>0</v>
      </c>
      <c r="Z34" s="33">
        <f t="shared" si="26"/>
        <v>0</v>
      </c>
      <c r="AA34" s="33">
        <f t="shared" si="26"/>
        <v>0</v>
      </c>
      <c r="AB34" s="33">
        <f t="shared" si="26"/>
        <v>0</v>
      </c>
      <c r="AC34" s="33">
        <f t="shared" si="26"/>
        <v>0</v>
      </c>
      <c r="AD34" s="33">
        <f t="shared" si="26"/>
        <v>0</v>
      </c>
      <c r="AE34" s="33">
        <f t="shared" si="26"/>
        <v>0</v>
      </c>
      <c r="AF34" s="33">
        <f t="shared" si="26"/>
        <v>0</v>
      </c>
      <c r="AG34" s="33">
        <f t="shared" si="26"/>
        <v>0</v>
      </c>
      <c r="AH34" s="33">
        <f t="shared" si="26"/>
        <v>0</v>
      </c>
      <c r="AI34" s="33">
        <f t="shared" si="26"/>
        <v>0</v>
      </c>
      <c r="AJ34" s="33">
        <f t="shared" si="26"/>
        <v>0</v>
      </c>
      <c r="AK34" s="33">
        <f t="shared" si="26"/>
        <v>0</v>
      </c>
      <c r="AL34" s="33">
        <f t="shared" si="26"/>
        <v>0</v>
      </c>
      <c r="AM34" s="33">
        <f t="shared" si="26"/>
        <v>0</v>
      </c>
      <c r="AN34" s="33">
        <f t="shared" si="26"/>
        <v>0</v>
      </c>
      <c r="AO34" s="33">
        <f t="shared" si="26"/>
        <v>0</v>
      </c>
      <c r="AP34" s="33">
        <f t="shared" si="26"/>
        <v>0</v>
      </c>
      <c r="AQ34" s="33">
        <f t="shared" si="26"/>
        <v>0</v>
      </c>
      <c r="AR34" s="33">
        <f t="shared" ref="AR34:BK34" si="30">AQ34*(1-$G$4)</f>
        <v>0</v>
      </c>
      <c r="AS34" s="33">
        <f t="shared" si="30"/>
        <v>0</v>
      </c>
      <c r="AT34" s="33">
        <f t="shared" si="30"/>
        <v>0</v>
      </c>
      <c r="AU34" s="33">
        <f t="shared" si="30"/>
        <v>0</v>
      </c>
      <c r="AV34" s="33">
        <f t="shared" si="30"/>
        <v>0</v>
      </c>
      <c r="AW34" s="33">
        <f t="shared" si="30"/>
        <v>0</v>
      </c>
      <c r="AX34" s="33">
        <f t="shared" si="30"/>
        <v>0</v>
      </c>
      <c r="AY34" s="33">
        <f t="shared" si="30"/>
        <v>0</v>
      </c>
      <c r="AZ34" s="33">
        <f t="shared" si="30"/>
        <v>0</v>
      </c>
      <c r="BA34" s="33">
        <f t="shared" si="30"/>
        <v>0</v>
      </c>
      <c r="BB34" s="33">
        <f t="shared" si="30"/>
        <v>0</v>
      </c>
      <c r="BC34" s="33">
        <f t="shared" si="30"/>
        <v>0</v>
      </c>
      <c r="BD34" s="33">
        <f t="shared" si="30"/>
        <v>0</v>
      </c>
      <c r="BE34" s="33">
        <f t="shared" si="30"/>
        <v>0</v>
      </c>
      <c r="BF34" s="33">
        <f t="shared" si="30"/>
        <v>0</v>
      </c>
      <c r="BG34" s="33">
        <f t="shared" si="30"/>
        <v>0</v>
      </c>
      <c r="BH34" s="33">
        <f t="shared" si="30"/>
        <v>0</v>
      </c>
      <c r="BI34" s="33">
        <f t="shared" si="30"/>
        <v>0</v>
      </c>
      <c r="BJ34" s="33">
        <f t="shared" si="30"/>
        <v>0</v>
      </c>
      <c r="BK34" s="33">
        <f t="shared" si="30"/>
        <v>0</v>
      </c>
      <c r="BL34" t="str">
        <f t="shared" si="6"/>
        <v>09_ROK</v>
      </c>
      <c r="BM34" t="str">
        <f t="shared" si="7"/>
        <v>d_nonenergy_15_2_bagasse</v>
      </c>
      <c r="BP34" s="4">
        <f t="shared" si="8"/>
        <v>0</v>
      </c>
      <c r="BQ34" s="4">
        <f t="shared" si="9"/>
        <v>0</v>
      </c>
      <c r="BR34" s="4" cm="1">
        <f t="array" ref="BR34">L34*INDEX(prod_est,$H34+$I34-1,MATCH(BR$14,$BQ$14:$DQ$14,0))</f>
        <v>0</v>
      </c>
      <c r="BS34" s="4" cm="1">
        <f t="array" ref="BS34">M34*INDEX(prod_est,$H34+$I34-1,MATCH(BS$14,$BQ$14:$DQ$14,0))</f>
        <v>0</v>
      </c>
      <c r="BT34" s="4" cm="1">
        <f t="array" ref="BT34">N34*INDEX(prod_est,$H34+$I34-1,MATCH(BT$14,$BQ$14:$DQ$14,0))</f>
        <v>0</v>
      </c>
      <c r="BU34" s="4" cm="1">
        <f t="array" ref="BU34">O34*INDEX(prod_est,$H34+$I34-1,MATCH(BU$14,$BQ$14:$DQ$14,0))</f>
        <v>0</v>
      </c>
      <c r="BV34" s="4" cm="1">
        <f t="array" ref="BV34">P34*INDEX(prod_est,$H34+$I34-1,MATCH(BV$14,$BQ$14:$DQ$14,0))</f>
        <v>0</v>
      </c>
      <c r="BW34" s="4" cm="1">
        <f t="array" ref="BW34">Q34*INDEX(prod_est,$H34+$I34-1,MATCH(BW$14,$BQ$14:$DQ$14,0))</f>
        <v>0</v>
      </c>
      <c r="BX34" s="4" cm="1">
        <f t="array" ref="BX34">R34*INDEX(prod_est,$H34+$I34-1,MATCH(BX$14,$BQ$14:$DQ$14,0))</f>
        <v>0</v>
      </c>
      <c r="BY34" s="4" cm="1">
        <f t="array" ref="BY34">S34*INDEX(prod_est,$H34+$I34-1,MATCH(BY$14,$BQ$14:$DQ$14,0))</f>
        <v>0</v>
      </c>
      <c r="BZ34" s="4" cm="1">
        <f t="array" ref="BZ34">T34*INDEX(prod_est,$H34+$I34-1,MATCH(BZ$14,$BQ$14:$DQ$14,0))</f>
        <v>0</v>
      </c>
      <c r="CA34" s="4" cm="1">
        <f t="array" ref="CA34">U34*INDEX(prod_est,$H34+$I34-1,MATCH(CA$14,$BQ$14:$DQ$14,0))</f>
        <v>0</v>
      </c>
      <c r="CB34" s="4" cm="1">
        <f t="array" ref="CB34">V34*INDEX(prod_est,$H34+$I34-1,MATCH(CB$14,$BQ$14:$DQ$14,0))</f>
        <v>0</v>
      </c>
      <c r="CC34" s="4" cm="1">
        <f t="array" ref="CC34">W34*INDEX(prod_est,$H34+$I34-1,MATCH(CC$14,$BQ$14:$DQ$14,0))</f>
        <v>0</v>
      </c>
      <c r="CD34" s="4" cm="1">
        <f t="array" ref="CD34">X34*INDEX(prod_est,$H34+$I34-1,MATCH(CD$14,$BQ$14:$DQ$14,0))</f>
        <v>0</v>
      </c>
      <c r="CE34" s="4" cm="1">
        <f t="array" ref="CE34">Y34*INDEX(prod_est,$H34+$I34-1,MATCH(CE$14,$BQ$14:$DQ$14,0))</f>
        <v>0</v>
      </c>
      <c r="CF34" s="4" cm="1">
        <f t="array" ref="CF34">Z34*INDEX(prod_est,$H34+$I34-1,MATCH(CF$14,$BQ$14:$DQ$14,0))</f>
        <v>0</v>
      </c>
      <c r="CG34" s="4" cm="1">
        <f t="array" ref="CG34">AA34*INDEX(prod_est,$H34+$I34-1,MATCH(CG$14,$BQ$14:$DQ$14,0))</f>
        <v>0</v>
      </c>
      <c r="CH34" s="4" cm="1">
        <f t="array" ref="CH34">AB34*INDEX(prod_est,$H34+$I34-1,MATCH(CH$14,$BQ$14:$DQ$14,0))</f>
        <v>0</v>
      </c>
      <c r="CI34" s="4" cm="1">
        <f t="array" ref="CI34">AC34*INDEX(prod_est,$H34+$I34-1,MATCH(CI$14,$BQ$14:$DQ$14,0))</f>
        <v>0</v>
      </c>
      <c r="CJ34" s="4" cm="1">
        <f t="array" ref="CJ34">AD34*INDEX(prod_est,$H34+$I34-1,MATCH(CJ$14,$BQ$14:$DQ$14,0))</f>
        <v>0</v>
      </c>
      <c r="CK34" s="4" cm="1">
        <f t="array" ref="CK34">AE34*INDEX(prod_est,$H34+$I34-1,MATCH(CK$14,$BQ$14:$DQ$14,0))</f>
        <v>0</v>
      </c>
      <c r="CL34" s="4" cm="1">
        <f t="array" ref="CL34">AF34*INDEX(prod_est,$H34+$I34-1,MATCH(CL$14,$BQ$14:$DQ$14,0))</f>
        <v>0</v>
      </c>
      <c r="CM34" s="4" cm="1">
        <f t="array" ref="CM34">AG34*INDEX(prod_est,$H34+$I34-1,MATCH(CM$14,$BQ$14:$DQ$14,0))</f>
        <v>0</v>
      </c>
      <c r="CN34" s="4" cm="1">
        <f t="array" ref="CN34">AH34*INDEX(prod_est,$H34+$I34-1,MATCH(CN$14,$BQ$14:$DQ$14,0))</f>
        <v>0</v>
      </c>
      <c r="CO34" s="4" cm="1">
        <f t="array" ref="CO34">AI34*INDEX(prod_est,$H34+$I34-1,MATCH(CO$14,$BQ$14:$DQ$14,0))</f>
        <v>0</v>
      </c>
      <c r="CP34" s="4" cm="1">
        <f t="array" ref="CP34">AJ34*INDEX(prod_est,$H34+$I34-1,MATCH(CP$14,$BQ$14:$DQ$14,0))</f>
        <v>0</v>
      </c>
      <c r="CQ34" s="4" cm="1">
        <f t="array" ref="CQ34">AK34*INDEX(prod_est,$H34+$I34-1,MATCH(CQ$14,$BQ$14:$DQ$14,0))</f>
        <v>0</v>
      </c>
      <c r="CR34" s="4" cm="1">
        <f t="array" ref="CR34">AL34*INDEX(prod_est,$H34+$I34-1,MATCH(CR$14,$BQ$14:$DQ$14,0))</f>
        <v>0</v>
      </c>
      <c r="CS34" s="4" cm="1">
        <f t="array" ref="CS34">AM34*INDEX(prod_est,$H34+$I34-1,MATCH(CS$14,$BQ$14:$DQ$14,0))</f>
        <v>0</v>
      </c>
      <c r="CT34" s="4" cm="1">
        <f t="array" ref="CT34">AN34*INDEX(prod_est,$H34+$I34-1,MATCH(CT$14,$BQ$14:$DQ$14,0))</f>
        <v>0</v>
      </c>
      <c r="CU34" s="4" cm="1">
        <f t="array" ref="CU34">AO34*INDEX(prod_est,$H34+$I34-1,MATCH(CU$14,$BQ$14:$DQ$14,0))</f>
        <v>0</v>
      </c>
      <c r="CV34" s="4" cm="1">
        <f t="array" ref="CV34">AP34*INDEX(prod_est,$H34+$I34-1,MATCH(CV$14,$BQ$14:$DQ$14,0))</f>
        <v>0</v>
      </c>
      <c r="CW34" s="4" cm="1">
        <f t="array" ref="CW34">AQ34*INDEX(prod_est,$H34+$I34-1,MATCH(CW$14,$BQ$14:$DQ$14,0))</f>
        <v>0</v>
      </c>
      <c r="CX34" s="4" cm="1">
        <f t="array" ref="CX34">AR34*INDEX(prod_est,$H34+$I34-1,MATCH(CX$14,$BQ$14:$DQ$14,0))</f>
        <v>0</v>
      </c>
      <c r="CY34" s="4" cm="1">
        <f t="array" ref="CY34">AS34*INDEX(prod_est,$H34+$I34-1,MATCH(CY$14,$BQ$14:$DQ$14,0))</f>
        <v>0</v>
      </c>
      <c r="CZ34" s="4" cm="1">
        <f t="array" ref="CZ34">AT34*INDEX(prod_est,$H34+$I34-1,MATCH(CZ$14,$BQ$14:$DQ$14,0))</f>
        <v>0</v>
      </c>
      <c r="DA34" s="4" cm="1">
        <f t="array" ref="DA34">AU34*INDEX(prod_est,$H34+$I34-1,MATCH(DA$14,$BQ$14:$DQ$14,0))</f>
        <v>0</v>
      </c>
      <c r="DB34" s="4" cm="1">
        <f t="array" ref="DB34">AV34*INDEX(prod_est,$H34+$I34-1,MATCH(DB$14,$BQ$14:$DQ$14,0))</f>
        <v>0</v>
      </c>
      <c r="DC34" s="4" cm="1">
        <f t="array" ref="DC34">AW34*INDEX(prod_est,$H34+$I34-1,MATCH(DC$14,$BQ$14:$DQ$14,0))</f>
        <v>0</v>
      </c>
      <c r="DD34" s="4" cm="1">
        <f t="array" ref="DD34">AX34*INDEX(prod_est,$H34+$I34-1,MATCH(DD$14,$BQ$14:$DQ$14,0))</f>
        <v>0</v>
      </c>
      <c r="DE34" s="4" cm="1">
        <f t="array" ref="DE34">AY34*INDEX(prod_est,$H34+$I34-1,MATCH(DE$14,$BQ$14:$DQ$14,0))</f>
        <v>0</v>
      </c>
      <c r="DF34" s="4" cm="1">
        <f t="array" ref="DF34">AZ34*INDEX(prod_est,$H34+$I34-1,MATCH(DF$14,$BQ$14:$DQ$14,0))</f>
        <v>0</v>
      </c>
      <c r="DG34" s="4" cm="1">
        <f t="array" ref="DG34">BA34*INDEX(prod_est,$H34+$I34-1,MATCH(DG$14,$BQ$14:$DQ$14,0))</f>
        <v>0</v>
      </c>
      <c r="DH34" s="4" cm="1">
        <f t="array" ref="DH34">BB34*INDEX(prod_est,$H34+$I34-1,MATCH(DH$14,$BQ$14:$DQ$14,0))</f>
        <v>0</v>
      </c>
      <c r="DI34" s="4" cm="1">
        <f t="array" ref="DI34">BC34*INDEX(prod_est,$H34+$I34-1,MATCH(DI$14,$BQ$14:$DQ$14,0))</f>
        <v>0</v>
      </c>
      <c r="DJ34" s="4" cm="1">
        <f t="array" ref="DJ34">BD34*INDEX(prod_est,$H34+$I34-1,MATCH(DJ$14,$BQ$14:$DQ$14,0))</f>
        <v>0</v>
      </c>
      <c r="DK34" s="4" cm="1">
        <f t="array" ref="DK34">BE34*INDEX(prod_est,$H34+$I34-1,MATCH(DK$14,$BQ$14:$DQ$14,0))</f>
        <v>0</v>
      </c>
      <c r="DL34" s="4" cm="1">
        <f t="array" ref="DL34">BF34*INDEX(prod_est,$H34+$I34-1,MATCH(DL$14,$BQ$14:$DQ$14,0))</f>
        <v>0</v>
      </c>
      <c r="DM34" s="4" cm="1">
        <f t="array" ref="DM34">BG34*INDEX(prod_est,$H34+$I34-1,MATCH(DM$14,$BQ$14:$DQ$14,0))</f>
        <v>0</v>
      </c>
      <c r="DN34" s="4" cm="1">
        <f t="array" ref="DN34">BH34*INDEX(prod_est,$H34+$I34-1,MATCH(DN$14,$BQ$14:$DQ$14,0))</f>
        <v>0</v>
      </c>
      <c r="DO34" s="4" cm="1">
        <f t="array" ref="DO34">BI34*INDEX(prod_est,$H34+$I34-1,MATCH(DO$14,$BQ$14:$DQ$14,0))</f>
        <v>0</v>
      </c>
      <c r="DP34" s="4" cm="1">
        <f t="array" ref="DP34">BJ34*INDEX(prod_est,$H34+$I34-1,MATCH(DP$14,$BQ$14:$DQ$14,0))</f>
        <v>0</v>
      </c>
      <c r="DQ34" s="4" cm="1">
        <f t="array" ref="DQ34">BK34*INDEX(prod_est,$H34+$I34-1,MATCH(DQ$14,$BQ$14:$DQ$14,0))</f>
        <v>0</v>
      </c>
    </row>
    <row r="35" spans="1:121" x14ac:dyDescent="0.25">
      <c r="A35" t="s">
        <v>45</v>
      </c>
      <c r="B35" t="s">
        <v>25</v>
      </c>
      <c r="C35" t="s">
        <v>25</v>
      </c>
      <c r="D35" t="s">
        <v>172</v>
      </c>
      <c r="E35" s="46" t="s">
        <v>37</v>
      </c>
      <c r="F35" s="4">
        <v>0</v>
      </c>
      <c r="G35" s="4">
        <v>0</v>
      </c>
      <c r="H35">
        <f>MATCH(A35,Production_est!$A$4:$A$339,0)</f>
        <v>129</v>
      </c>
      <c r="I35">
        <f>IFERROR(MATCH(E35,Production_est!$D$4:$D$339,0),"-")</f>
        <v>3</v>
      </c>
      <c r="J35" s="4" cm="1">
        <f t="array" ref="J35">IFERROR(INDEX(Production_est!$E$4:$E$339,I35+H35-1),"-")</f>
        <v>30138.6285649493</v>
      </c>
      <c r="K35" s="33">
        <f t="shared" si="3"/>
        <v>0</v>
      </c>
      <c r="L35" s="33">
        <f t="shared" si="26"/>
        <v>0</v>
      </c>
      <c r="M35" s="33">
        <f t="shared" si="26"/>
        <v>0</v>
      </c>
      <c r="N35" s="33">
        <f t="shared" si="26"/>
        <v>0</v>
      </c>
      <c r="O35" s="33">
        <f t="shared" si="26"/>
        <v>0</v>
      </c>
      <c r="P35" s="33">
        <f t="shared" si="26"/>
        <v>0</v>
      </c>
      <c r="Q35" s="33">
        <f t="shared" si="26"/>
        <v>0</v>
      </c>
      <c r="R35" s="33">
        <f t="shared" si="26"/>
        <v>0</v>
      </c>
      <c r="S35" s="33">
        <f t="shared" si="26"/>
        <v>0</v>
      </c>
      <c r="T35" s="33">
        <f t="shared" si="26"/>
        <v>0</v>
      </c>
      <c r="U35" s="33">
        <f t="shared" si="26"/>
        <v>0</v>
      </c>
      <c r="V35" s="33">
        <f t="shared" si="26"/>
        <v>0</v>
      </c>
      <c r="W35" s="33">
        <f t="shared" si="26"/>
        <v>0</v>
      </c>
      <c r="X35" s="33">
        <f t="shared" si="26"/>
        <v>0</v>
      </c>
      <c r="Y35" s="33">
        <f t="shared" si="26"/>
        <v>0</v>
      </c>
      <c r="Z35" s="33">
        <f t="shared" si="26"/>
        <v>0</v>
      </c>
      <c r="AA35" s="33">
        <f t="shared" si="26"/>
        <v>0</v>
      </c>
      <c r="AB35" s="33">
        <f t="shared" si="26"/>
        <v>0</v>
      </c>
      <c r="AC35" s="33">
        <f t="shared" si="26"/>
        <v>0</v>
      </c>
      <c r="AD35" s="33">
        <f t="shared" si="26"/>
        <v>0</v>
      </c>
      <c r="AE35" s="33">
        <f t="shared" si="26"/>
        <v>0</v>
      </c>
      <c r="AF35" s="33">
        <f t="shared" si="26"/>
        <v>0</v>
      </c>
      <c r="AG35" s="33">
        <f t="shared" si="26"/>
        <v>0</v>
      </c>
      <c r="AH35" s="33">
        <f t="shared" si="26"/>
        <v>0</v>
      </c>
      <c r="AI35" s="33">
        <f t="shared" si="26"/>
        <v>0</v>
      </c>
      <c r="AJ35" s="33">
        <f t="shared" si="26"/>
        <v>0</v>
      </c>
      <c r="AK35" s="33">
        <f t="shared" si="26"/>
        <v>0</v>
      </c>
      <c r="AL35" s="33">
        <f t="shared" si="26"/>
        <v>0</v>
      </c>
      <c r="AM35" s="33">
        <f t="shared" si="26"/>
        <v>0</v>
      </c>
      <c r="AN35" s="33">
        <f t="shared" si="26"/>
        <v>0</v>
      </c>
      <c r="AO35" s="33">
        <f t="shared" si="26"/>
        <v>0</v>
      </c>
      <c r="AP35" s="33">
        <f t="shared" si="26"/>
        <v>0</v>
      </c>
      <c r="AQ35" s="33">
        <f t="shared" si="26"/>
        <v>0</v>
      </c>
      <c r="AR35" s="33">
        <f t="shared" ref="AR35:BK35" si="31">AQ35*(1-$G$4)</f>
        <v>0</v>
      </c>
      <c r="AS35" s="33">
        <f t="shared" si="31"/>
        <v>0</v>
      </c>
      <c r="AT35" s="33">
        <f t="shared" si="31"/>
        <v>0</v>
      </c>
      <c r="AU35" s="33">
        <f t="shared" si="31"/>
        <v>0</v>
      </c>
      <c r="AV35" s="33">
        <f t="shared" si="31"/>
        <v>0</v>
      </c>
      <c r="AW35" s="33">
        <f t="shared" si="31"/>
        <v>0</v>
      </c>
      <c r="AX35" s="33">
        <f t="shared" si="31"/>
        <v>0</v>
      </c>
      <c r="AY35" s="33">
        <f t="shared" si="31"/>
        <v>0</v>
      </c>
      <c r="AZ35" s="33">
        <f t="shared" si="31"/>
        <v>0</v>
      </c>
      <c r="BA35" s="33">
        <f t="shared" si="31"/>
        <v>0</v>
      </c>
      <c r="BB35" s="33">
        <f t="shared" si="31"/>
        <v>0</v>
      </c>
      <c r="BC35" s="33">
        <f t="shared" si="31"/>
        <v>0</v>
      </c>
      <c r="BD35" s="33">
        <f t="shared" si="31"/>
        <v>0</v>
      </c>
      <c r="BE35" s="33">
        <f t="shared" si="31"/>
        <v>0</v>
      </c>
      <c r="BF35" s="33">
        <f t="shared" si="31"/>
        <v>0</v>
      </c>
      <c r="BG35" s="33">
        <f t="shared" si="31"/>
        <v>0</v>
      </c>
      <c r="BH35" s="33">
        <f t="shared" si="31"/>
        <v>0</v>
      </c>
      <c r="BI35" s="33">
        <f t="shared" si="31"/>
        <v>0</v>
      </c>
      <c r="BJ35" s="33">
        <f t="shared" si="31"/>
        <v>0</v>
      </c>
      <c r="BK35" s="33">
        <f t="shared" si="31"/>
        <v>0</v>
      </c>
      <c r="BL35" t="str">
        <f t="shared" si="6"/>
        <v>09_ROK</v>
      </c>
      <c r="BM35" t="str">
        <f t="shared" si="7"/>
        <v>d_nonenergy_15_3_charcoal</v>
      </c>
      <c r="BP35" s="4">
        <f t="shared" si="8"/>
        <v>0</v>
      </c>
      <c r="BQ35" s="4">
        <f t="shared" si="9"/>
        <v>0</v>
      </c>
      <c r="BR35" s="4" cm="1">
        <f t="array" ref="BR35">L35*INDEX(prod_est,$H35+$I35-1,MATCH(BR$14,$BQ$14:$DQ$14,0))</f>
        <v>0</v>
      </c>
      <c r="BS35" s="4" cm="1">
        <f t="array" ref="BS35">M35*INDEX(prod_est,$H35+$I35-1,MATCH(BS$14,$BQ$14:$DQ$14,0))</f>
        <v>0</v>
      </c>
      <c r="BT35" s="4" cm="1">
        <f t="array" ref="BT35">N35*INDEX(prod_est,$H35+$I35-1,MATCH(BT$14,$BQ$14:$DQ$14,0))</f>
        <v>0</v>
      </c>
      <c r="BU35" s="4" cm="1">
        <f t="array" ref="BU35">O35*INDEX(prod_est,$H35+$I35-1,MATCH(BU$14,$BQ$14:$DQ$14,0))</f>
        <v>0</v>
      </c>
      <c r="BV35" s="4" cm="1">
        <f t="array" ref="BV35">P35*INDEX(prod_est,$H35+$I35-1,MATCH(BV$14,$BQ$14:$DQ$14,0))</f>
        <v>0</v>
      </c>
      <c r="BW35" s="4" cm="1">
        <f t="array" ref="BW35">Q35*INDEX(prod_est,$H35+$I35-1,MATCH(BW$14,$BQ$14:$DQ$14,0))</f>
        <v>0</v>
      </c>
      <c r="BX35" s="4" cm="1">
        <f t="array" ref="BX35">R35*INDEX(prod_est,$H35+$I35-1,MATCH(BX$14,$BQ$14:$DQ$14,0))</f>
        <v>0</v>
      </c>
      <c r="BY35" s="4" cm="1">
        <f t="array" ref="BY35">S35*INDEX(prod_est,$H35+$I35-1,MATCH(BY$14,$BQ$14:$DQ$14,0))</f>
        <v>0</v>
      </c>
      <c r="BZ35" s="4" cm="1">
        <f t="array" ref="BZ35">T35*INDEX(prod_est,$H35+$I35-1,MATCH(BZ$14,$BQ$14:$DQ$14,0))</f>
        <v>0</v>
      </c>
      <c r="CA35" s="4" cm="1">
        <f t="array" ref="CA35">U35*INDEX(prod_est,$H35+$I35-1,MATCH(CA$14,$BQ$14:$DQ$14,0))</f>
        <v>0</v>
      </c>
      <c r="CB35" s="4" cm="1">
        <f t="array" ref="CB35">V35*INDEX(prod_est,$H35+$I35-1,MATCH(CB$14,$BQ$14:$DQ$14,0))</f>
        <v>0</v>
      </c>
      <c r="CC35" s="4" cm="1">
        <f t="array" ref="CC35">W35*INDEX(prod_est,$H35+$I35-1,MATCH(CC$14,$BQ$14:$DQ$14,0))</f>
        <v>0</v>
      </c>
      <c r="CD35" s="4" cm="1">
        <f t="array" ref="CD35">X35*INDEX(prod_est,$H35+$I35-1,MATCH(CD$14,$BQ$14:$DQ$14,0))</f>
        <v>0</v>
      </c>
      <c r="CE35" s="4" cm="1">
        <f t="array" ref="CE35">Y35*INDEX(prod_est,$H35+$I35-1,MATCH(CE$14,$BQ$14:$DQ$14,0))</f>
        <v>0</v>
      </c>
      <c r="CF35" s="4" cm="1">
        <f t="array" ref="CF35">Z35*INDEX(prod_est,$H35+$I35-1,MATCH(CF$14,$BQ$14:$DQ$14,0))</f>
        <v>0</v>
      </c>
      <c r="CG35" s="4" cm="1">
        <f t="array" ref="CG35">AA35*INDEX(prod_est,$H35+$I35-1,MATCH(CG$14,$BQ$14:$DQ$14,0))</f>
        <v>0</v>
      </c>
      <c r="CH35" s="4" cm="1">
        <f t="array" ref="CH35">AB35*INDEX(prod_est,$H35+$I35-1,MATCH(CH$14,$BQ$14:$DQ$14,0))</f>
        <v>0</v>
      </c>
      <c r="CI35" s="4" cm="1">
        <f t="array" ref="CI35">AC35*INDEX(prod_est,$H35+$I35-1,MATCH(CI$14,$BQ$14:$DQ$14,0))</f>
        <v>0</v>
      </c>
      <c r="CJ35" s="4" cm="1">
        <f t="array" ref="CJ35">AD35*INDEX(prod_est,$H35+$I35-1,MATCH(CJ$14,$BQ$14:$DQ$14,0))</f>
        <v>0</v>
      </c>
      <c r="CK35" s="4" cm="1">
        <f t="array" ref="CK35">AE35*INDEX(prod_est,$H35+$I35-1,MATCH(CK$14,$BQ$14:$DQ$14,0))</f>
        <v>0</v>
      </c>
      <c r="CL35" s="4" cm="1">
        <f t="array" ref="CL35">AF35*INDEX(prod_est,$H35+$I35-1,MATCH(CL$14,$BQ$14:$DQ$14,0))</f>
        <v>0</v>
      </c>
      <c r="CM35" s="4" cm="1">
        <f t="array" ref="CM35">AG35*INDEX(prod_est,$H35+$I35-1,MATCH(CM$14,$BQ$14:$DQ$14,0))</f>
        <v>0</v>
      </c>
      <c r="CN35" s="4" cm="1">
        <f t="array" ref="CN35">AH35*INDEX(prod_est,$H35+$I35-1,MATCH(CN$14,$BQ$14:$DQ$14,0))</f>
        <v>0</v>
      </c>
      <c r="CO35" s="4" cm="1">
        <f t="array" ref="CO35">AI35*INDEX(prod_est,$H35+$I35-1,MATCH(CO$14,$BQ$14:$DQ$14,0))</f>
        <v>0</v>
      </c>
      <c r="CP35" s="4" cm="1">
        <f t="array" ref="CP35">AJ35*INDEX(prod_est,$H35+$I35-1,MATCH(CP$14,$BQ$14:$DQ$14,0))</f>
        <v>0</v>
      </c>
      <c r="CQ35" s="4" cm="1">
        <f t="array" ref="CQ35">AK35*INDEX(prod_est,$H35+$I35-1,MATCH(CQ$14,$BQ$14:$DQ$14,0))</f>
        <v>0</v>
      </c>
      <c r="CR35" s="4" cm="1">
        <f t="array" ref="CR35">AL35*INDEX(prod_est,$H35+$I35-1,MATCH(CR$14,$BQ$14:$DQ$14,0))</f>
        <v>0</v>
      </c>
      <c r="CS35" s="4" cm="1">
        <f t="array" ref="CS35">AM35*INDEX(prod_est,$H35+$I35-1,MATCH(CS$14,$BQ$14:$DQ$14,0))</f>
        <v>0</v>
      </c>
      <c r="CT35" s="4" cm="1">
        <f t="array" ref="CT35">AN35*INDEX(prod_est,$H35+$I35-1,MATCH(CT$14,$BQ$14:$DQ$14,0))</f>
        <v>0</v>
      </c>
      <c r="CU35" s="4" cm="1">
        <f t="array" ref="CU35">AO35*INDEX(prod_est,$H35+$I35-1,MATCH(CU$14,$BQ$14:$DQ$14,0))</f>
        <v>0</v>
      </c>
      <c r="CV35" s="4" cm="1">
        <f t="array" ref="CV35">AP35*INDEX(prod_est,$H35+$I35-1,MATCH(CV$14,$BQ$14:$DQ$14,0))</f>
        <v>0</v>
      </c>
      <c r="CW35" s="4" cm="1">
        <f t="array" ref="CW35">AQ35*INDEX(prod_est,$H35+$I35-1,MATCH(CW$14,$BQ$14:$DQ$14,0))</f>
        <v>0</v>
      </c>
      <c r="CX35" s="4" cm="1">
        <f t="array" ref="CX35">AR35*INDEX(prod_est,$H35+$I35-1,MATCH(CX$14,$BQ$14:$DQ$14,0))</f>
        <v>0</v>
      </c>
      <c r="CY35" s="4" cm="1">
        <f t="array" ref="CY35">AS35*INDEX(prod_est,$H35+$I35-1,MATCH(CY$14,$BQ$14:$DQ$14,0))</f>
        <v>0</v>
      </c>
      <c r="CZ35" s="4" cm="1">
        <f t="array" ref="CZ35">AT35*INDEX(prod_est,$H35+$I35-1,MATCH(CZ$14,$BQ$14:$DQ$14,0))</f>
        <v>0</v>
      </c>
      <c r="DA35" s="4" cm="1">
        <f t="array" ref="DA35">AU35*INDEX(prod_est,$H35+$I35-1,MATCH(DA$14,$BQ$14:$DQ$14,0))</f>
        <v>0</v>
      </c>
      <c r="DB35" s="4" cm="1">
        <f t="array" ref="DB35">AV35*INDEX(prod_est,$H35+$I35-1,MATCH(DB$14,$BQ$14:$DQ$14,0))</f>
        <v>0</v>
      </c>
      <c r="DC35" s="4" cm="1">
        <f t="array" ref="DC35">AW35*INDEX(prod_est,$H35+$I35-1,MATCH(DC$14,$BQ$14:$DQ$14,0))</f>
        <v>0</v>
      </c>
      <c r="DD35" s="4" cm="1">
        <f t="array" ref="DD35">AX35*INDEX(prod_est,$H35+$I35-1,MATCH(DD$14,$BQ$14:$DQ$14,0))</f>
        <v>0</v>
      </c>
      <c r="DE35" s="4" cm="1">
        <f t="array" ref="DE35">AY35*INDEX(prod_est,$H35+$I35-1,MATCH(DE$14,$BQ$14:$DQ$14,0))</f>
        <v>0</v>
      </c>
      <c r="DF35" s="4" cm="1">
        <f t="array" ref="DF35">AZ35*INDEX(prod_est,$H35+$I35-1,MATCH(DF$14,$BQ$14:$DQ$14,0))</f>
        <v>0</v>
      </c>
      <c r="DG35" s="4" cm="1">
        <f t="array" ref="DG35">BA35*INDEX(prod_est,$H35+$I35-1,MATCH(DG$14,$BQ$14:$DQ$14,0))</f>
        <v>0</v>
      </c>
      <c r="DH35" s="4" cm="1">
        <f t="array" ref="DH35">BB35*INDEX(prod_est,$H35+$I35-1,MATCH(DH$14,$BQ$14:$DQ$14,0))</f>
        <v>0</v>
      </c>
      <c r="DI35" s="4" cm="1">
        <f t="array" ref="DI35">BC35*INDEX(prod_est,$H35+$I35-1,MATCH(DI$14,$BQ$14:$DQ$14,0))</f>
        <v>0</v>
      </c>
      <c r="DJ35" s="4" cm="1">
        <f t="array" ref="DJ35">BD35*INDEX(prod_est,$H35+$I35-1,MATCH(DJ$14,$BQ$14:$DQ$14,0))</f>
        <v>0</v>
      </c>
      <c r="DK35" s="4" cm="1">
        <f t="array" ref="DK35">BE35*INDEX(prod_est,$H35+$I35-1,MATCH(DK$14,$BQ$14:$DQ$14,0))</f>
        <v>0</v>
      </c>
      <c r="DL35" s="4" cm="1">
        <f t="array" ref="DL35">BF35*INDEX(prod_est,$H35+$I35-1,MATCH(DL$14,$BQ$14:$DQ$14,0))</f>
        <v>0</v>
      </c>
      <c r="DM35" s="4" cm="1">
        <f t="array" ref="DM35">BG35*INDEX(prod_est,$H35+$I35-1,MATCH(DM$14,$BQ$14:$DQ$14,0))</f>
        <v>0</v>
      </c>
      <c r="DN35" s="4" cm="1">
        <f t="array" ref="DN35">BH35*INDEX(prod_est,$H35+$I35-1,MATCH(DN$14,$BQ$14:$DQ$14,0))</f>
        <v>0</v>
      </c>
      <c r="DO35" s="4" cm="1">
        <f t="array" ref="DO35">BI35*INDEX(prod_est,$H35+$I35-1,MATCH(DO$14,$BQ$14:$DQ$14,0))</f>
        <v>0</v>
      </c>
      <c r="DP35" s="4" cm="1">
        <f t="array" ref="DP35">BJ35*INDEX(prod_est,$H35+$I35-1,MATCH(DP$14,$BQ$14:$DQ$14,0))</f>
        <v>0</v>
      </c>
      <c r="DQ35" s="4" cm="1">
        <f t="array" ref="DQ35">BK35*INDEX(prod_est,$H35+$I35-1,MATCH(DQ$14,$BQ$14:$DQ$14,0))</f>
        <v>0</v>
      </c>
    </row>
    <row r="36" spans="1:121" x14ac:dyDescent="0.25">
      <c r="A36" t="s">
        <v>45</v>
      </c>
      <c r="B36" t="s">
        <v>26</v>
      </c>
      <c r="C36" t="s">
        <v>26</v>
      </c>
      <c r="D36" t="s">
        <v>172</v>
      </c>
      <c r="E36" s="46" t="s">
        <v>37</v>
      </c>
      <c r="F36" s="4">
        <v>0</v>
      </c>
      <c r="G36" s="4">
        <v>0</v>
      </c>
      <c r="H36">
        <f>MATCH(A36,Production_est!$A$4:$A$339,0)</f>
        <v>129</v>
      </c>
      <c r="I36">
        <f>IFERROR(MATCH(E36,Production_est!$D$4:$D$339,0),"-")</f>
        <v>3</v>
      </c>
      <c r="J36" s="4" cm="1">
        <f t="array" ref="J36">IFERROR(INDEX(Production_est!$E$4:$E$339,I36+H36-1),"-")</f>
        <v>30138.6285649493</v>
      </c>
      <c r="K36" s="33">
        <f t="shared" si="3"/>
        <v>0</v>
      </c>
      <c r="L36" s="33">
        <f t="shared" ref="L36:AP43" si="32">K36*(1-$G$4)</f>
        <v>0</v>
      </c>
      <c r="M36" s="33">
        <f t="shared" si="32"/>
        <v>0</v>
      </c>
      <c r="N36" s="33">
        <f t="shared" si="32"/>
        <v>0</v>
      </c>
      <c r="O36" s="33">
        <f t="shared" si="32"/>
        <v>0</v>
      </c>
      <c r="P36" s="33">
        <f t="shared" si="32"/>
        <v>0</v>
      </c>
      <c r="Q36" s="33">
        <f t="shared" si="32"/>
        <v>0</v>
      </c>
      <c r="R36" s="33">
        <f t="shared" si="32"/>
        <v>0</v>
      </c>
      <c r="S36" s="33">
        <f t="shared" si="32"/>
        <v>0</v>
      </c>
      <c r="T36" s="33">
        <f t="shared" si="32"/>
        <v>0</v>
      </c>
      <c r="U36" s="33">
        <f t="shared" si="32"/>
        <v>0</v>
      </c>
      <c r="V36" s="33">
        <f t="shared" si="32"/>
        <v>0</v>
      </c>
      <c r="W36" s="33">
        <f t="shared" si="32"/>
        <v>0</v>
      </c>
      <c r="X36" s="33">
        <f t="shared" si="32"/>
        <v>0</v>
      </c>
      <c r="Y36" s="33">
        <f t="shared" si="32"/>
        <v>0</v>
      </c>
      <c r="Z36" s="33">
        <f t="shared" si="32"/>
        <v>0</v>
      </c>
      <c r="AA36" s="33">
        <f t="shared" si="32"/>
        <v>0</v>
      </c>
      <c r="AB36" s="33">
        <f t="shared" si="32"/>
        <v>0</v>
      </c>
      <c r="AC36" s="33">
        <f t="shared" si="32"/>
        <v>0</v>
      </c>
      <c r="AD36" s="33">
        <f t="shared" si="32"/>
        <v>0</v>
      </c>
      <c r="AE36" s="33">
        <f t="shared" si="32"/>
        <v>0</v>
      </c>
      <c r="AF36" s="33">
        <f t="shared" si="32"/>
        <v>0</v>
      </c>
      <c r="AG36" s="33">
        <f t="shared" si="32"/>
        <v>0</v>
      </c>
      <c r="AH36" s="33">
        <f t="shared" si="32"/>
        <v>0</v>
      </c>
      <c r="AI36" s="33">
        <f t="shared" si="32"/>
        <v>0</v>
      </c>
      <c r="AJ36" s="33">
        <f t="shared" si="32"/>
        <v>0</v>
      </c>
      <c r="AK36" s="33">
        <f t="shared" si="32"/>
        <v>0</v>
      </c>
      <c r="AL36" s="33">
        <f t="shared" si="32"/>
        <v>0</v>
      </c>
      <c r="AM36" s="33">
        <f t="shared" si="32"/>
        <v>0</v>
      </c>
      <c r="AN36" s="33">
        <f t="shared" si="32"/>
        <v>0</v>
      </c>
      <c r="AO36" s="33">
        <f t="shared" si="32"/>
        <v>0</v>
      </c>
      <c r="AP36" s="33">
        <f t="shared" si="32"/>
        <v>0</v>
      </c>
      <c r="AQ36" s="33">
        <f t="shared" ref="AQ36:BK36" si="33">AP36*(1-$G$4)</f>
        <v>0</v>
      </c>
      <c r="AR36" s="33">
        <f t="shared" si="33"/>
        <v>0</v>
      </c>
      <c r="AS36" s="33">
        <f t="shared" si="33"/>
        <v>0</v>
      </c>
      <c r="AT36" s="33">
        <f t="shared" si="33"/>
        <v>0</v>
      </c>
      <c r="AU36" s="33">
        <f t="shared" si="33"/>
        <v>0</v>
      </c>
      <c r="AV36" s="33">
        <f t="shared" si="33"/>
        <v>0</v>
      </c>
      <c r="AW36" s="33">
        <f t="shared" si="33"/>
        <v>0</v>
      </c>
      <c r="AX36" s="33">
        <f t="shared" si="33"/>
        <v>0</v>
      </c>
      <c r="AY36" s="33">
        <f t="shared" si="33"/>
        <v>0</v>
      </c>
      <c r="AZ36" s="33">
        <f t="shared" si="33"/>
        <v>0</v>
      </c>
      <c r="BA36" s="33">
        <f t="shared" si="33"/>
        <v>0</v>
      </c>
      <c r="BB36" s="33">
        <f t="shared" si="33"/>
        <v>0</v>
      </c>
      <c r="BC36" s="33">
        <f t="shared" si="33"/>
        <v>0</v>
      </c>
      <c r="BD36" s="33">
        <f t="shared" si="33"/>
        <v>0</v>
      </c>
      <c r="BE36" s="33">
        <f t="shared" si="33"/>
        <v>0</v>
      </c>
      <c r="BF36" s="33">
        <f t="shared" si="33"/>
        <v>0</v>
      </c>
      <c r="BG36" s="33">
        <f t="shared" si="33"/>
        <v>0</v>
      </c>
      <c r="BH36" s="33">
        <f t="shared" si="33"/>
        <v>0</v>
      </c>
      <c r="BI36" s="33">
        <f t="shared" si="33"/>
        <v>0</v>
      </c>
      <c r="BJ36" s="33">
        <f t="shared" si="33"/>
        <v>0</v>
      </c>
      <c r="BK36" s="33">
        <f t="shared" si="33"/>
        <v>0</v>
      </c>
      <c r="BL36" t="str">
        <f t="shared" si="6"/>
        <v>09_ROK</v>
      </c>
      <c r="BM36" t="str">
        <f t="shared" si="7"/>
        <v>d_nonenergy_15_4_black_liquor</v>
      </c>
      <c r="BP36" s="4">
        <f t="shared" si="8"/>
        <v>0</v>
      </c>
      <c r="BQ36" s="4">
        <f t="shared" si="9"/>
        <v>0</v>
      </c>
      <c r="BR36" s="4" cm="1">
        <f t="array" ref="BR36">L36*INDEX(prod_est,$H36+$I36-1,MATCH(BR$14,$BQ$14:$DQ$14,0))</f>
        <v>0</v>
      </c>
      <c r="BS36" s="4" cm="1">
        <f t="array" ref="BS36">M36*INDEX(prod_est,$H36+$I36-1,MATCH(BS$14,$BQ$14:$DQ$14,0))</f>
        <v>0</v>
      </c>
      <c r="BT36" s="4" cm="1">
        <f t="array" ref="BT36">N36*INDEX(prod_est,$H36+$I36-1,MATCH(BT$14,$BQ$14:$DQ$14,0))</f>
        <v>0</v>
      </c>
      <c r="BU36" s="4" cm="1">
        <f t="array" ref="BU36">O36*INDEX(prod_est,$H36+$I36-1,MATCH(BU$14,$BQ$14:$DQ$14,0))</f>
        <v>0</v>
      </c>
      <c r="BV36" s="4" cm="1">
        <f t="array" ref="BV36">P36*INDEX(prod_est,$H36+$I36-1,MATCH(BV$14,$BQ$14:$DQ$14,0))</f>
        <v>0</v>
      </c>
      <c r="BW36" s="4" cm="1">
        <f t="array" ref="BW36">Q36*INDEX(prod_est,$H36+$I36-1,MATCH(BW$14,$BQ$14:$DQ$14,0))</f>
        <v>0</v>
      </c>
      <c r="BX36" s="4" cm="1">
        <f t="array" ref="BX36">R36*INDEX(prod_est,$H36+$I36-1,MATCH(BX$14,$BQ$14:$DQ$14,0))</f>
        <v>0</v>
      </c>
      <c r="BY36" s="4" cm="1">
        <f t="array" ref="BY36">S36*INDEX(prod_est,$H36+$I36-1,MATCH(BY$14,$BQ$14:$DQ$14,0))</f>
        <v>0</v>
      </c>
      <c r="BZ36" s="4" cm="1">
        <f t="array" ref="BZ36">T36*INDEX(prod_est,$H36+$I36-1,MATCH(BZ$14,$BQ$14:$DQ$14,0))</f>
        <v>0</v>
      </c>
      <c r="CA36" s="4" cm="1">
        <f t="array" ref="CA36">U36*INDEX(prod_est,$H36+$I36-1,MATCH(CA$14,$BQ$14:$DQ$14,0))</f>
        <v>0</v>
      </c>
      <c r="CB36" s="4" cm="1">
        <f t="array" ref="CB36">V36*INDEX(prod_est,$H36+$I36-1,MATCH(CB$14,$BQ$14:$DQ$14,0))</f>
        <v>0</v>
      </c>
      <c r="CC36" s="4" cm="1">
        <f t="array" ref="CC36">W36*INDEX(prod_est,$H36+$I36-1,MATCH(CC$14,$BQ$14:$DQ$14,0))</f>
        <v>0</v>
      </c>
      <c r="CD36" s="4" cm="1">
        <f t="array" ref="CD36">X36*INDEX(prod_est,$H36+$I36-1,MATCH(CD$14,$BQ$14:$DQ$14,0))</f>
        <v>0</v>
      </c>
      <c r="CE36" s="4" cm="1">
        <f t="array" ref="CE36">Y36*INDEX(prod_est,$H36+$I36-1,MATCH(CE$14,$BQ$14:$DQ$14,0))</f>
        <v>0</v>
      </c>
      <c r="CF36" s="4" cm="1">
        <f t="array" ref="CF36">Z36*INDEX(prod_est,$H36+$I36-1,MATCH(CF$14,$BQ$14:$DQ$14,0))</f>
        <v>0</v>
      </c>
      <c r="CG36" s="4" cm="1">
        <f t="array" ref="CG36">AA36*INDEX(prod_est,$H36+$I36-1,MATCH(CG$14,$BQ$14:$DQ$14,0))</f>
        <v>0</v>
      </c>
      <c r="CH36" s="4" cm="1">
        <f t="array" ref="CH36">AB36*INDEX(prod_est,$H36+$I36-1,MATCH(CH$14,$BQ$14:$DQ$14,0))</f>
        <v>0</v>
      </c>
      <c r="CI36" s="4" cm="1">
        <f t="array" ref="CI36">AC36*INDEX(prod_est,$H36+$I36-1,MATCH(CI$14,$BQ$14:$DQ$14,0))</f>
        <v>0</v>
      </c>
      <c r="CJ36" s="4" cm="1">
        <f t="array" ref="CJ36">AD36*INDEX(prod_est,$H36+$I36-1,MATCH(CJ$14,$BQ$14:$DQ$14,0))</f>
        <v>0</v>
      </c>
      <c r="CK36" s="4" cm="1">
        <f t="array" ref="CK36">AE36*INDEX(prod_est,$H36+$I36-1,MATCH(CK$14,$BQ$14:$DQ$14,0))</f>
        <v>0</v>
      </c>
      <c r="CL36" s="4" cm="1">
        <f t="array" ref="CL36">AF36*INDEX(prod_est,$H36+$I36-1,MATCH(CL$14,$BQ$14:$DQ$14,0))</f>
        <v>0</v>
      </c>
      <c r="CM36" s="4" cm="1">
        <f t="array" ref="CM36">AG36*INDEX(prod_est,$H36+$I36-1,MATCH(CM$14,$BQ$14:$DQ$14,0))</f>
        <v>0</v>
      </c>
      <c r="CN36" s="4" cm="1">
        <f t="array" ref="CN36">AH36*INDEX(prod_est,$H36+$I36-1,MATCH(CN$14,$BQ$14:$DQ$14,0))</f>
        <v>0</v>
      </c>
      <c r="CO36" s="4" cm="1">
        <f t="array" ref="CO36">AI36*INDEX(prod_est,$H36+$I36-1,MATCH(CO$14,$BQ$14:$DQ$14,0))</f>
        <v>0</v>
      </c>
      <c r="CP36" s="4" cm="1">
        <f t="array" ref="CP36">AJ36*INDEX(prod_est,$H36+$I36-1,MATCH(CP$14,$BQ$14:$DQ$14,0))</f>
        <v>0</v>
      </c>
      <c r="CQ36" s="4" cm="1">
        <f t="array" ref="CQ36">AK36*INDEX(prod_est,$H36+$I36-1,MATCH(CQ$14,$BQ$14:$DQ$14,0))</f>
        <v>0</v>
      </c>
      <c r="CR36" s="4" cm="1">
        <f t="array" ref="CR36">AL36*INDEX(prod_est,$H36+$I36-1,MATCH(CR$14,$BQ$14:$DQ$14,0))</f>
        <v>0</v>
      </c>
      <c r="CS36" s="4" cm="1">
        <f t="array" ref="CS36">AM36*INDEX(prod_est,$H36+$I36-1,MATCH(CS$14,$BQ$14:$DQ$14,0))</f>
        <v>0</v>
      </c>
      <c r="CT36" s="4" cm="1">
        <f t="array" ref="CT36">AN36*INDEX(prod_est,$H36+$I36-1,MATCH(CT$14,$BQ$14:$DQ$14,0))</f>
        <v>0</v>
      </c>
      <c r="CU36" s="4" cm="1">
        <f t="array" ref="CU36">AO36*INDEX(prod_est,$H36+$I36-1,MATCH(CU$14,$BQ$14:$DQ$14,0))</f>
        <v>0</v>
      </c>
      <c r="CV36" s="4" cm="1">
        <f t="array" ref="CV36">AP36*INDEX(prod_est,$H36+$I36-1,MATCH(CV$14,$BQ$14:$DQ$14,0))</f>
        <v>0</v>
      </c>
      <c r="CW36" s="4" cm="1">
        <f t="array" ref="CW36">AQ36*INDEX(prod_est,$H36+$I36-1,MATCH(CW$14,$BQ$14:$DQ$14,0))</f>
        <v>0</v>
      </c>
      <c r="CX36" s="4" cm="1">
        <f t="array" ref="CX36">AR36*INDEX(prod_est,$H36+$I36-1,MATCH(CX$14,$BQ$14:$DQ$14,0))</f>
        <v>0</v>
      </c>
      <c r="CY36" s="4" cm="1">
        <f t="array" ref="CY36">AS36*INDEX(prod_est,$H36+$I36-1,MATCH(CY$14,$BQ$14:$DQ$14,0))</f>
        <v>0</v>
      </c>
      <c r="CZ36" s="4" cm="1">
        <f t="array" ref="CZ36">AT36*INDEX(prod_est,$H36+$I36-1,MATCH(CZ$14,$BQ$14:$DQ$14,0))</f>
        <v>0</v>
      </c>
      <c r="DA36" s="4" cm="1">
        <f t="array" ref="DA36">AU36*INDEX(prod_est,$H36+$I36-1,MATCH(DA$14,$BQ$14:$DQ$14,0))</f>
        <v>0</v>
      </c>
      <c r="DB36" s="4" cm="1">
        <f t="array" ref="DB36">AV36*INDEX(prod_est,$H36+$I36-1,MATCH(DB$14,$BQ$14:$DQ$14,0))</f>
        <v>0</v>
      </c>
      <c r="DC36" s="4" cm="1">
        <f t="array" ref="DC36">AW36*INDEX(prod_est,$H36+$I36-1,MATCH(DC$14,$BQ$14:$DQ$14,0))</f>
        <v>0</v>
      </c>
      <c r="DD36" s="4" cm="1">
        <f t="array" ref="DD36">AX36*INDEX(prod_est,$H36+$I36-1,MATCH(DD$14,$BQ$14:$DQ$14,0))</f>
        <v>0</v>
      </c>
      <c r="DE36" s="4" cm="1">
        <f t="array" ref="DE36">AY36*INDEX(prod_est,$H36+$I36-1,MATCH(DE$14,$BQ$14:$DQ$14,0))</f>
        <v>0</v>
      </c>
      <c r="DF36" s="4" cm="1">
        <f t="array" ref="DF36">AZ36*INDEX(prod_est,$H36+$I36-1,MATCH(DF$14,$BQ$14:$DQ$14,0))</f>
        <v>0</v>
      </c>
      <c r="DG36" s="4" cm="1">
        <f t="array" ref="DG36">BA36*INDEX(prod_est,$H36+$I36-1,MATCH(DG$14,$BQ$14:$DQ$14,0))</f>
        <v>0</v>
      </c>
      <c r="DH36" s="4" cm="1">
        <f t="array" ref="DH36">BB36*INDEX(prod_est,$H36+$I36-1,MATCH(DH$14,$BQ$14:$DQ$14,0))</f>
        <v>0</v>
      </c>
      <c r="DI36" s="4" cm="1">
        <f t="array" ref="DI36">BC36*INDEX(prod_est,$H36+$I36-1,MATCH(DI$14,$BQ$14:$DQ$14,0))</f>
        <v>0</v>
      </c>
      <c r="DJ36" s="4" cm="1">
        <f t="array" ref="DJ36">BD36*INDEX(prod_est,$H36+$I36-1,MATCH(DJ$14,$BQ$14:$DQ$14,0))</f>
        <v>0</v>
      </c>
      <c r="DK36" s="4" cm="1">
        <f t="array" ref="DK36">BE36*INDEX(prod_est,$H36+$I36-1,MATCH(DK$14,$BQ$14:$DQ$14,0))</f>
        <v>0</v>
      </c>
      <c r="DL36" s="4" cm="1">
        <f t="array" ref="DL36">BF36*INDEX(prod_est,$H36+$I36-1,MATCH(DL$14,$BQ$14:$DQ$14,0))</f>
        <v>0</v>
      </c>
      <c r="DM36" s="4" cm="1">
        <f t="array" ref="DM36">BG36*INDEX(prod_est,$H36+$I36-1,MATCH(DM$14,$BQ$14:$DQ$14,0))</f>
        <v>0</v>
      </c>
      <c r="DN36" s="4" cm="1">
        <f t="array" ref="DN36">BH36*INDEX(prod_est,$H36+$I36-1,MATCH(DN$14,$BQ$14:$DQ$14,0))</f>
        <v>0</v>
      </c>
      <c r="DO36" s="4" cm="1">
        <f t="array" ref="DO36">BI36*INDEX(prod_est,$H36+$I36-1,MATCH(DO$14,$BQ$14:$DQ$14,0))</f>
        <v>0</v>
      </c>
      <c r="DP36" s="4" cm="1">
        <f t="array" ref="DP36">BJ36*INDEX(prod_est,$H36+$I36-1,MATCH(DP$14,$BQ$14:$DQ$14,0))</f>
        <v>0</v>
      </c>
      <c r="DQ36" s="4" cm="1">
        <f t="array" ref="DQ36">BK36*INDEX(prod_est,$H36+$I36-1,MATCH(DQ$14,$BQ$14:$DQ$14,0))</f>
        <v>0</v>
      </c>
    </row>
    <row r="37" spans="1:121" x14ac:dyDescent="0.25">
      <c r="A37" t="s">
        <v>45</v>
      </c>
      <c r="B37" t="s">
        <v>27</v>
      </c>
      <c r="C37" t="s">
        <v>27</v>
      </c>
      <c r="D37" t="s">
        <v>172</v>
      </c>
      <c r="E37" s="46" t="s">
        <v>37</v>
      </c>
      <c r="F37" s="4">
        <v>0</v>
      </c>
      <c r="G37" s="4">
        <v>0</v>
      </c>
      <c r="H37">
        <f>MATCH(A37,Production_est!$A$4:$A$339,0)</f>
        <v>129</v>
      </c>
      <c r="I37">
        <f>IFERROR(MATCH(E37,Production_est!$D$4:$D$339,0),"-")</f>
        <v>3</v>
      </c>
      <c r="J37" s="4" cm="1">
        <f t="array" ref="J37">IFERROR(INDEX(Production_est!$E$4:$E$339,I37+H37-1),"-")</f>
        <v>30138.6285649493</v>
      </c>
      <c r="K37" s="33">
        <f t="shared" si="3"/>
        <v>0</v>
      </c>
      <c r="L37" s="33">
        <f t="shared" si="32"/>
        <v>0</v>
      </c>
      <c r="M37" s="33">
        <f t="shared" si="32"/>
        <v>0</v>
      </c>
      <c r="N37" s="33">
        <f t="shared" si="32"/>
        <v>0</v>
      </c>
      <c r="O37" s="33">
        <f t="shared" si="32"/>
        <v>0</v>
      </c>
      <c r="P37" s="33">
        <f t="shared" si="32"/>
        <v>0</v>
      </c>
      <c r="Q37" s="33">
        <f t="shared" si="32"/>
        <v>0</v>
      </c>
      <c r="R37" s="33">
        <f t="shared" si="32"/>
        <v>0</v>
      </c>
      <c r="S37" s="33">
        <f t="shared" si="32"/>
        <v>0</v>
      </c>
      <c r="T37" s="33">
        <f t="shared" si="32"/>
        <v>0</v>
      </c>
      <c r="U37" s="33">
        <f t="shared" si="32"/>
        <v>0</v>
      </c>
      <c r="V37" s="33">
        <f t="shared" si="32"/>
        <v>0</v>
      </c>
      <c r="W37" s="33">
        <f t="shared" si="32"/>
        <v>0</v>
      </c>
      <c r="X37" s="33">
        <f t="shared" si="32"/>
        <v>0</v>
      </c>
      <c r="Y37" s="33">
        <f t="shared" si="32"/>
        <v>0</v>
      </c>
      <c r="Z37" s="33">
        <f t="shared" si="32"/>
        <v>0</v>
      </c>
      <c r="AA37" s="33">
        <f t="shared" si="32"/>
        <v>0</v>
      </c>
      <c r="AB37" s="33">
        <f t="shared" si="32"/>
        <v>0</v>
      </c>
      <c r="AC37" s="33">
        <f t="shared" si="32"/>
        <v>0</v>
      </c>
      <c r="AD37" s="33">
        <f t="shared" si="32"/>
        <v>0</v>
      </c>
      <c r="AE37" s="33">
        <f t="shared" si="32"/>
        <v>0</v>
      </c>
      <c r="AF37" s="33">
        <f t="shared" si="32"/>
        <v>0</v>
      </c>
      <c r="AG37" s="33">
        <f t="shared" si="32"/>
        <v>0</v>
      </c>
      <c r="AH37" s="33">
        <f t="shared" si="32"/>
        <v>0</v>
      </c>
      <c r="AI37" s="33">
        <f t="shared" si="32"/>
        <v>0</v>
      </c>
      <c r="AJ37" s="33">
        <f t="shared" si="32"/>
        <v>0</v>
      </c>
      <c r="AK37" s="33">
        <f t="shared" si="32"/>
        <v>0</v>
      </c>
      <c r="AL37" s="33">
        <f t="shared" si="32"/>
        <v>0</v>
      </c>
      <c r="AM37" s="33">
        <f t="shared" si="32"/>
        <v>0</v>
      </c>
      <c r="AN37" s="33">
        <f t="shared" si="32"/>
        <v>0</v>
      </c>
      <c r="AO37" s="33">
        <f t="shared" si="32"/>
        <v>0</v>
      </c>
      <c r="AP37" s="33">
        <f t="shared" si="32"/>
        <v>0</v>
      </c>
      <c r="AQ37" s="33">
        <f t="shared" ref="AQ37:BK37" si="34">AP37*(1-$G$4)</f>
        <v>0</v>
      </c>
      <c r="AR37" s="33">
        <f t="shared" si="34"/>
        <v>0</v>
      </c>
      <c r="AS37" s="33">
        <f t="shared" si="34"/>
        <v>0</v>
      </c>
      <c r="AT37" s="33">
        <f t="shared" si="34"/>
        <v>0</v>
      </c>
      <c r="AU37" s="33">
        <f t="shared" si="34"/>
        <v>0</v>
      </c>
      <c r="AV37" s="33">
        <f t="shared" si="34"/>
        <v>0</v>
      </c>
      <c r="AW37" s="33">
        <f t="shared" si="34"/>
        <v>0</v>
      </c>
      <c r="AX37" s="33">
        <f t="shared" si="34"/>
        <v>0</v>
      </c>
      <c r="AY37" s="33">
        <f t="shared" si="34"/>
        <v>0</v>
      </c>
      <c r="AZ37" s="33">
        <f t="shared" si="34"/>
        <v>0</v>
      </c>
      <c r="BA37" s="33">
        <f t="shared" si="34"/>
        <v>0</v>
      </c>
      <c r="BB37" s="33">
        <f t="shared" si="34"/>
        <v>0</v>
      </c>
      <c r="BC37" s="33">
        <f t="shared" si="34"/>
        <v>0</v>
      </c>
      <c r="BD37" s="33">
        <f t="shared" si="34"/>
        <v>0</v>
      </c>
      <c r="BE37" s="33">
        <f t="shared" si="34"/>
        <v>0</v>
      </c>
      <c r="BF37" s="33">
        <f t="shared" si="34"/>
        <v>0</v>
      </c>
      <c r="BG37" s="33">
        <f t="shared" si="34"/>
        <v>0</v>
      </c>
      <c r="BH37" s="33">
        <f t="shared" si="34"/>
        <v>0</v>
      </c>
      <c r="BI37" s="33">
        <f t="shared" si="34"/>
        <v>0</v>
      </c>
      <c r="BJ37" s="33">
        <f t="shared" si="34"/>
        <v>0</v>
      </c>
      <c r="BK37" s="33">
        <f t="shared" si="34"/>
        <v>0</v>
      </c>
      <c r="BL37" t="str">
        <f t="shared" si="6"/>
        <v>09_ROK</v>
      </c>
      <c r="BM37" t="str">
        <f t="shared" si="7"/>
        <v>d_nonenergy_15_5_other_biomass</v>
      </c>
      <c r="BP37" s="4">
        <f t="shared" si="8"/>
        <v>0</v>
      </c>
      <c r="BQ37" s="4">
        <f t="shared" si="9"/>
        <v>0</v>
      </c>
      <c r="BR37" s="4" cm="1">
        <f t="array" ref="BR37">L37*INDEX(prod_est,$H37+$I37-1,MATCH(BR$14,$BQ$14:$DQ$14,0))</f>
        <v>0</v>
      </c>
      <c r="BS37" s="4" cm="1">
        <f t="array" ref="BS37">M37*INDEX(prod_est,$H37+$I37-1,MATCH(BS$14,$BQ$14:$DQ$14,0))</f>
        <v>0</v>
      </c>
      <c r="BT37" s="4" cm="1">
        <f t="array" ref="BT37">N37*INDEX(prod_est,$H37+$I37-1,MATCH(BT$14,$BQ$14:$DQ$14,0))</f>
        <v>0</v>
      </c>
      <c r="BU37" s="4" cm="1">
        <f t="array" ref="BU37">O37*INDEX(prod_est,$H37+$I37-1,MATCH(BU$14,$BQ$14:$DQ$14,0))</f>
        <v>0</v>
      </c>
      <c r="BV37" s="4" cm="1">
        <f t="array" ref="BV37">P37*INDEX(prod_est,$H37+$I37-1,MATCH(BV$14,$BQ$14:$DQ$14,0))</f>
        <v>0</v>
      </c>
      <c r="BW37" s="4" cm="1">
        <f t="array" ref="BW37">Q37*INDEX(prod_est,$H37+$I37-1,MATCH(BW$14,$BQ$14:$DQ$14,0))</f>
        <v>0</v>
      </c>
      <c r="BX37" s="4" cm="1">
        <f t="array" ref="BX37">R37*INDEX(prod_est,$H37+$I37-1,MATCH(BX$14,$BQ$14:$DQ$14,0))</f>
        <v>0</v>
      </c>
      <c r="BY37" s="4" cm="1">
        <f t="array" ref="BY37">S37*INDEX(prod_est,$H37+$I37-1,MATCH(BY$14,$BQ$14:$DQ$14,0))</f>
        <v>0</v>
      </c>
      <c r="BZ37" s="4" cm="1">
        <f t="array" ref="BZ37">T37*INDEX(prod_est,$H37+$I37-1,MATCH(BZ$14,$BQ$14:$DQ$14,0))</f>
        <v>0</v>
      </c>
      <c r="CA37" s="4" cm="1">
        <f t="array" ref="CA37">U37*INDEX(prod_est,$H37+$I37-1,MATCH(CA$14,$BQ$14:$DQ$14,0))</f>
        <v>0</v>
      </c>
      <c r="CB37" s="4" cm="1">
        <f t="array" ref="CB37">V37*INDEX(prod_est,$H37+$I37-1,MATCH(CB$14,$BQ$14:$DQ$14,0))</f>
        <v>0</v>
      </c>
      <c r="CC37" s="4" cm="1">
        <f t="array" ref="CC37">W37*INDEX(prod_est,$H37+$I37-1,MATCH(CC$14,$BQ$14:$DQ$14,0))</f>
        <v>0</v>
      </c>
      <c r="CD37" s="4" cm="1">
        <f t="array" ref="CD37">X37*INDEX(prod_est,$H37+$I37-1,MATCH(CD$14,$BQ$14:$DQ$14,0))</f>
        <v>0</v>
      </c>
      <c r="CE37" s="4" cm="1">
        <f t="array" ref="CE37">Y37*INDEX(prod_est,$H37+$I37-1,MATCH(CE$14,$BQ$14:$DQ$14,0))</f>
        <v>0</v>
      </c>
      <c r="CF37" s="4" cm="1">
        <f t="array" ref="CF37">Z37*INDEX(prod_est,$H37+$I37-1,MATCH(CF$14,$BQ$14:$DQ$14,0))</f>
        <v>0</v>
      </c>
      <c r="CG37" s="4" cm="1">
        <f t="array" ref="CG37">AA37*INDEX(prod_est,$H37+$I37-1,MATCH(CG$14,$BQ$14:$DQ$14,0))</f>
        <v>0</v>
      </c>
      <c r="CH37" s="4" cm="1">
        <f t="array" ref="CH37">AB37*INDEX(prod_est,$H37+$I37-1,MATCH(CH$14,$BQ$14:$DQ$14,0))</f>
        <v>0</v>
      </c>
      <c r="CI37" s="4" cm="1">
        <f t="array" ref="CI37">AC37*INDEX(prod_est,$H37+$I37-1,MATCH(CI$14,$BQ$14:$DQ$14,0))</f>
        <v>0</v>
      </c>
      <c r="CJ37" s="4" cm="1">
        <f t="array" ref="CJ37">AD37*INDEX(prod_est,$H37+$I37-1,MATCH(CJ$14,$BQ$14:$DQ$14,0))</f>
        <v>0</v>
      </c>
      <c r="CK37" s="4" cm="1">
        <f t="array" ref="CK37">AE37*INDEX(prod_est,$H37+$I37-1,MATCH(CK$14,$BQ$14:$DQ$14,0))</f>
        <v>0</v>
      </c>
      <c r="CL37" s="4" cm="1">
        <f t="array" ref="CL37">AF37*INDEX(prod_est,$H37+$I37-1,MATCH(CL$14,$BQ$14:$DQ$14,0))</f>
        <v>0</v>
      </c>
      <c r="CM37" s="4" cm="1">
        <f t="array" ref="CM37">AG37*INDEX(prod_est,$H37+$I37-1,MATCH(CM$14,$BQ$14:$DQ$14,0))</f>
        <v>0</v>
      </c>
      <c r="CN37" s="4" cm="1">
        <f t="array" ref="CN37">AH37*INDEX(prod_est,$H37+$I37-1,MATCH(CN$14,$BQ$14:$DQ$14,0))</f>
        <v>0</v>
      </c>
      <c r="CO37" s="4" cm="1">
        <f t="array" ref="CO37">AI37*INDEX(prod_est,$H37+$I37-1,MATCH(CO$14,$BQ$14:$DQ$14,0))</f>
        <v>0</v>
      </c>
      <c r="CP37" s="4" cm="1">
        <f t="array" ref="CP37">AJ37*INDEX(prod_est,$H37+$I37-1,MATCH(CP$14,$BQ$14:$DQ$14,0))</f>
        <v>0</v>
      </c>
      <c r="CQ37" s="4" cm="1">
        <f t="array" ref="CQ37">AK37*INDEX(prod_est,$H37+$I37-1,MATCH(CQ$14,$BQ$14:$DQ$14,0))</f>
        <v>0</v>
      </c>
      <c r="CR37" s="4" cm="1">
        <f t="array" ref="CR37">AL37*INDEX(prod_est,$H37+$I37-1,MATCH(CR$14,$BQ$14:$DQ$14,0))</f>
        <v>0</v>
      </c>
      <c r="CS37" s="4" cm="1">
        <f t="array" ref="CS37">AM37*INDEX(prod_est,$H37+$I37-1,MATCH(CS$14,$BQ$14:$DQ$14,0))</f>
        <v>0</v>
      </c>
      <c r="CT37" s="4" cm="1">
        <f t="array" ref="CT37">AN37*INDEX(prod_est,$H37+$I37-1,MATCH(CT$14,$BQ$14:$DQ$14,0))</f>
        <v>0</v>
      </c>
      <c r="CU37" s="4" cm="1">
        <f t="array" ref="CU37">AO37*INDEX(prod_est,$H37+$I37-1,MATCH(CU$14,$BQ$14:$DQ$14,0))</f>
        <v>0</v>
      </c>
      <c r="CV37" s="4" cm="1">
        <f t="array" ref="CV37">AP37*INDEX(prod_est,$H37+$I37-1,MATCH(CV$14,$BQ$14:$DQ$14,0))</f>
        <v>0</v>
      </c>
      <c r="CW37" s="4" cm="1">
        <f t="array" ref="CW37">AQ37*INDEX(prod_est,$H37+$I37-1,MATCH(CW$14,$BQ$14:$DQ$14,0))</f>
        <v>0</v>
      </c>
      <c r="CX37" s="4" cm="1">
        <f t="array" ref="CX37">AR37*INDEX(prod_est,$H37+$I37-1,MATCH(CX$14,$BQ$14:$DQ$14,0))</f>
        <v>0</v>
      </c>
      <c r="CY37" s="4" cm="1">
        <f t="array" ref="CY37">AS37*INDEX(prod_est,$H37+$I37-1,MATCH(CY$14,$BQ$14:$DQ$14,0))</f>
        <v>0</v>
      </c>
      <c r="CZ37" s="4" cm="1">
        <f t="array" ref="CZ37">AT37*INDEX(prod_est,$H37+$I37-1,MATCH(CZ$14,$BQ$14:$DQ$14,0))</f>
        <v>0</v>
      </c>
      <c r="DA37" s="4" cm="1">
        <f t="array" ref="DA37">AU37*INDEX(prod_est,$H37+$I37-1,MATCH(DA$14,$BQ$14:$DQ$14,0))</f>
        <v>0</v>
      </c>
      <c r="DB37" s="4" cm="1">
        <f t="array" ref="DB37">AV37*INDEX(prod_est,$H37+$I37-1,MATCH(DB$14,$BQ$14:$DQ$14,0))</f>
        <v>0</v>
      </c>
      <c r="DC37" s="4" cm="1">
        <f t="array" ref="DC37">AW37*INDEX(prod_est,$H37+$I37-1,MATCH(DC$14,$BQ$14:$DQ$14,0))</f>
        <v>0</v>
      </c>
      <c r="DD37" s="4" cm="1">
        <f t="array" ref="DD37">AX37*INDEX(prod_est,$H37+$I37-1,MATCH(DD$14,$BQ$14:$DQ$14,0))</f>
        <v>0</v>
      </c>
      <c r="DE37" s="4" cm="1">
        <f t="array" ref="DE37">AY37*INDEX(prod_est,$H37+$I37-1,MATCH(DE$14,$BQ$14:$DQ$14,0))</f>
        <v>0</v>
      </c>
      <c r="DF37" s="4" cm="1">
        <f t="array" ref="DF37">AZ37*INDEX(prod_est,$H37+$I37-1,MATCH(DF$14,$BQ$14:$DQ$14,0))</f>
        <v>0</v>
      </c>
      <c r="DG37" s="4" cm="1">
        <f t="array" ref="DG37">BA37*INDEX(prod_est,$H37+$I37-1,MATCH(DG$14,$BQ$14:$DQ$14,0))</f>
        <v>0</v>
      </c>
      <c r="DH37" s="4" cm="1">
        <f t="array" ref="DH37">BB37*INDEX(prod_est,$H37+$I37-1,MATCH(DH$14,$BQ$14:$DQ$14,0))</f>
        <v>0</v>
      </c>
      <c r="DI37" s="4" cm="1">
        <f t="array" ref="DI37">BC37*INDEX(prod_est,$H37+$I37-1,MATCH(DI$14,$BQ$14:$DQ$14,0))</f>
        <v>0</v>
      </c>
      <c r="DJ37" s="4" cm="1">
        <f t="array" ref="DJ37">BD37*INDEX(prod_est,$H37+$I37-1,MATCH(DJ$14,$BQ$14:$DQ$14,0))</f>
        <v>0</v>
      </c>
      <c r="DK37" s="4" cm="1">
        <f t="array" ref="DK37">BE37*INDEX(prod_est,$H37+$I37-1,MATCH(DK$14,$BQ$14:$DQ$14,0))</f>
        <v>0</v>
      </c>
      <c r="DL37" s="4" cm="1">
        <f t="array" ref="DL37">BF37*INDEX(prod_est,$H37+$I37-1,MATCH(DL$14,$BQ$14:$DQ$14,0))</f>
        <v>0</v>
      </c>
      <c r="DM37" s="4" cm="1">
        <f t="array" ref="DM37">BG37*INDEX(prod_est,$H37+$I37-1,MATCH(DM$14,$BQ$14:$DQ$14,0))</f>
        <v>0</v>
      </c>
      <c r="DN37" s="4" cm="1">
        <f t="array" ref="DN37">BH37*INDEX(prod_est,$H37+$I37-1,MATCH(DN$14,$BQ$14:$DQ$14,0))</f>
        <v>0</v>
      </c>
      <c r="DO37" s="4" cm="1">
        <f t="array" ref="DO37">BI37*INDEX(prod_est,$H37+$I37-1,MATCH(DO$14,$BQ$14:$DQ$14,0))</f>
        <v>0</v>
      </c>
      <c r="DP37" s="4" cm="1">
        <f t="array" ref="DP37">BJ37*INDEX(prod_est,$H37+$I37-1,MATCH(DP$14,$BQ$14:$DQ$14,0))</f>
        <v>0</v>
      </c>
      <c r="DQ37" s="4" cm="1">
        <f t="array" ref="DQ37">BK37*INDEX(prod_est,$H37+$I37-1,MATCH(DQ$14,$BQ$14:$DQ$14,0))</f>
        <v>0</v>
      </c>
    </row>
    <row r="38" spans="1:121" x14ac:dyDescent="0.25">
      <c r="A38" t="s">
        <v>45</v>
      </c>
      <c r="B38" t="s">
        <v>28</v>
      </c>
      <c r="C38" t="s">
        <v>28</v>
      </c>
      <c r="D38" t="s">
        <v>172</v>
      </c>
      <c r="E38" s="46" t="s">
        <v>37</v>
      </c>
      <c r="F38" s="4">
        <v>0</v>
      </c>
      <c r="G38" s="4">
        <v>0</v>
      </c>
      <c r="H38">
        <f>MATCH(A38,Production_est!$A$4:$A$339,0)</f>
        <v>129</v>
      </c>
      <c r="I38">
        <f>IFERROR(MATCH(E38,Production_est!$D$4:$D$339,0),"-")</f>
        <v>3</v>
      </c>
      <c r="J38" s="4" cm="1">
        <f t="array" ref="J38">IFERROR(INDEX(Production_est!$E$4:$E$339,I38+H38-1),"-")</f>
        <v>30138.6285649493</v>
      </c>
      <c r="K38" s="33">
        <f t="shared" si="3"/>
        <v>0</v>
      </c>
      <c r="L38" s="33">
        <f t="shared" si="32"/>
        <v>0</v>
      </c>
      <c r="M38" s="33">
        <f t="shared" si="32"/>
        <v>0</v>
      </c>
      <c r="N38" s="33">
        <f t="shared" si="32"/>
        <v>0</v>
      </c>
      <c r="O38" s="33">
        <f t="shared" si="32"/>
        <v>0</v>
      </c>
      <c r="P38" s="33">
        <f t="shared" si="32"/>
        <v>0</v>
      </c>
      <c r="Q38" s="33">
        <f t="shared" si="32"/>
        <v>0</v>
      </c>
      <c r="R38" s="33">
        <f t="shared" si="32"/>
        <v>0</v>
      </c>
      <c r="S38" s="33">
        <f t="shared" si="32"/>
        <v>0</v>
      </c>
      <c r="T38" s="33">
        <f t="shared" si="32"/>
        <v>0</v>
      </c>
      <c r="U38" s="33">
        <f t="shared" si="32"/>
        <v>0</v>
      </c>
      <c r="V38" s="33">
        <f t="shared" si="32"/>
        <v>0</v>
      </c>
      <c r="W38" s="33">
        <f t="shared" si="32"/>
        <v>0</v>
      </c>
      <c r="X38" s="33">
        <f t="shared" si="32"/>
        <v>0</v>
      </c>
      <c r="Y38" s="33">
        <f t="shared" si="32"/>
        <v>0</v>
      </c>
      <c r="Z38" s="33">
        <f t="shared" si="32"/>
        <v>0</v>
      </c>
      <c r="AA38" s="33">
        <f t="shared" si="32"/>
        <v>0</v>
      </c>
      <c r="AB38" s="33">
        <f t="shared" si="32"/>
        <v>0</v>
      </c>
      <c r="AC38" s="33">
        <f t="shared" si="32"/>
        <v>0</v>
      </c>
      <c r="AD38" s="33">
        <f t="shared" si="32"/>
        <v>0</v>
      </c>
      <c r="AE38" s="33">
        <f t="shared" si="32"/>
        <v>0</v>
      </c>
      <c r="AF38" s="33">
        <f t="shared" si="32"/>
        <v>0</v>
      </c>
      <c r="AG38" s="33">
        <f t="shared" si="32"/>
        <v>0</v>
      </c>
      <c r="AH38" s="33">
        <f t="shared" si="32"/>
        <v>0</v>
      </c>
      <c r="AI38" s="33">
        <f t="shared" si="32"/>
        <v>0</v>
      </c>
      <c r="AJ38" s="33">
        <f t="shared" si="32"/>
        <v>0</v>
      </c>
      <c r="AK38" s="33">
        <f t="shared" si="32"/>
        <v>0</v>
      </c>
      <c r="AL38" s="33">
        <f t="shared" si="32"/>
        <v>0</v>
      </c>
      <c r="AM38" s="33">
        <f t="shared" si="32"/>
        <v>0</v>
      </c>
      <c r="AN38" s="33">
        <f t="shared" si="32"/>
        <v>0</v>
      </c>
      <c r="AO38" s="33">
        <f t="shared" si="32"/>
        <v>0</v>
      </c>
      <c r="AP38" s="33">
        <f t="shared" si="32"/>
        <v>0</v>
      </c>
      <c r="AQ38" s="33">
        <f t="shared" ref="AQ38:BK38" si="35">AP38*(1-$G$4)</f>
        <v>0</v>
      </c>
      <c r="AR38" s="33">
        <f t="shared" si="35"/>
        <v>0</v>
      </c>
      <c r="AS38" s="33">
        <f t="shared" si="35"/>
        <v>0</v>
      </c>
      <c r="AT38" s="33">
        <f t="shared" si="35"/>
        <v>0</v>
      </c>
      <c r="AU38" s="33">
        <f t="shared" si="35"/>
        <v>0</v>
      </c>
      <c r="AV38" s="33">
        <f t="shared" si="35"/>
        <v>0</v>
      </c>
      <c r="AW38" s="33">
        <f t="shared" si="35"/>
        <v>0</v>
      </c>
      <c r="AX38" s="33">
        <f t="shared" si="35"/>
        <v>0</v>
      </c>
      <c r="AY38" s="33">
        <f t="shared" si="35"/>
        <v>0</v>
      </c>
      <c r="AZ38" s="33">
        <f t="shared" si="35"/>
        <v>0</v>
      </c>
      <c r="BA38" s="33">
        <f t="shared" si="35"/>
        <v>0</v>
      </c>
      <c r="BB38" s="33">
        <f t="shared" si="35"/>
        <v>0</v>
      </c>
      <c r="BC38" s="33">
        <f t="shared" si="35"/>
        <v>0</v>
      </c>
      <c r="BD38" s="33">
        <f t="shared" si="35"/>
        <v>0</v>
      </c>
      <c r="BE38" s="33">
        <f t="shared" si="35"/>
        <v>0</v>
      </c>
      <c r="BF38" s="33">
        <f t="shared" si="35"/>
        <v>0</v>
      </c>
      <c r="BG38" s="33">
        <f t="shared" si="35"/>
        <v>0</v>
      </c>
      <c r="BH38" s="33">
        <f t="shared" si="35"/>
        <v>0</v>
      </c>
      <c r="BI38" s="33">
        <f t="shared" si="35"/>
        <v>0</v>
      </c>
      <c r="BJ38" s="33">
        <f t="shared" si="35"/>
        <v>0</v>
      </c>
      <c r="BK38" s="33">
        <f t="shared" si="35"/>
        <v>0</v>
      </c>
      <c r="BL38" t="str">
        <f t="shared" si="6"/>
        <v>09_ROK</v>
      </c>
      <c r="BM38" t="str">
        <f t="shared" si="7"/>
        <v>d_nonenergy_16_1_biogas</v>
      </c>
      <c r="BP38" s="4">
        <f t="shared" si="8"/>
        <v>0</v>
      </c>
      <c r="BQ38" s="4">
        <f t="shared" si="9"/>
        <v>0</v>
      </c>
      <c r="BR38" s="4" cm="1">
        <f t="array" ref="BR38">L38*INDEX(prod_est,$H38+$I38-1,MATCH(BR$14,$BQ$14:$DQ$14,0))</f>
        <v>0</v>
      </c>
      <c r="BS38" s="4" cm="1">
        <f t="array" ref="BS38">M38*INDEX(prod_est,$H38+$I38-1,MATCH(BS$14,$BQ$14:$DQ$14,0))</f>
        <v>0</v>
      </c>
      <c r="BT38" s="4" cm="1">
        <f t="array" ref="BT38">N38*INDEX(prod_est,$H38+$I38-1,MATCH(BT$14,$BQ$14:$DQ$14,0))</f>
        <v>0</v>
      </c>
      <c r="BU38" s="4" cm="1">
        <f t="array" ref="BU38">O38*INDEX(prod_est,$H38+$I38-1,MATCH(BU$14,$BQ$14:$DQ$14,0))</f>
        <v>0</v>
      </c>
      <c r="BV38" s="4" cm="1">
        <f t="array" ref="BV38">P38*INDEX(prod_est,$H38+$I38-1,MATCH(BV$14,$BQ$14:$DQ$14,0))</f>
        <v>0</v>
      </c>
      <c r="BW38" s="4" cm="1">
        <f t="array" ref="BW38">Q38*INDEX(prod_est,$H38+$I38-1,MATCH(BW$14,$BQ$14:$DQ$14,0))</f>
        <v>0</v>
      </c>
      <c r="BX38" s="4" cm="1">
        <f t="array" ref="BX38">R38*INDEX(prod_est,$H38+$I38-1,MATCH(BX$14,$BQ$14:$DQ$14,0))</f>
        <v>0</v>
      </c>
      <c r="BY38" s="4" cm="1">
        <f t="array" ref="BY38">S38*INDEX(prod_est,$H38+$I38-1,MATCH(BY$14,$BQ$14:$DQ$14,0))</f>
        <v>0</v>
      </c>
      <c r="BZ38" s="4" cm="1">
        <f t="array" ref="BZ38">T38*INDEX(prod_est,$H38+$I38-1,MATCH(BZ$14,$BQ$14:$DQ$14,0))</f>
        <v>0</v>
      </c>
      <c r="CA38" s="4" cm="1">
        <f t="array" ref="CA38">U38*INDEX(prod_est,$H38+$I38-1,MATCH(CA$14,$BQ$14:$DQ$14,0))</f>
        <v>0</v>
      </c>
      <c r="CB38" s="4" cm="1">
        <f t="array" ref="CB38">V38*INDEX(prod_est,$H38+$I38-1,MATCH(CB$14,$BQ$14:$DQ$14,0))</f>
        <v>0</v>
      </c>
      <c r="CC38" s="4" cm="1">
        <f t="array" ref="CC38">W38*INDEX(prod_est,$H38+$I38-1,MATCH(CC$14,$BQ$14:$DQ$14,0))</f>
        <v>0</v>
      </c>
      <c r="CD38" s="4" cm="1">
        <f t="array" ref="CD38">X38*INDEX(prod_est,$H38+$I38-1,MATCH(CD$14,$BQ$14:$DQ$14,0))</f>
        <v>0</v>
      </c>
      <c r="CE38" s="4" cm="1">
        <f t="array" ref="CE38">Y38*INDEX(prod_est,$H38+$I38-1,MATCH(CE$14,$BQ$14:$DQ$14,0))</f>
        <v>0</v>
      </c>
      <c r="CF38" s="4" cm="1">
        <f t="array" ref="CF38">Z38*INDEX(prod_est,$H38+$I38-1,MATCH(CF$14,$BQ$14:$DQ$14,0))</f>
        <v>0</v>
      </c>
      <c r="CG38" s="4" cm="1">
        <f t="array" ref="CG38">AA38*INDEX(prod_est,$H38+$I38-1,MATCH(CG$14,$BQ$14:$DQ$14,0))</f>
        <v>0</v>
      </c>
      <c r="CH38" s="4" cm="1">
        <f t="array" ref="CH38">AB38*INDEX(prod_est,$H38+$I38-1,MATCH(CH$14,$BQ$14:$DQ$14,0))</f>
        <v>0</v>
      </c>
      <c r="CI38" s="4" cm="1">
        <f t="array" ref="CI38">AC38*INDEX(prod_est,$H38+$I38-1,MATCH(CI$14,$BQ$14:$DQ$14,0))</f>
        <v>0</v>
      </c>
      <c r="CJ38" s="4" cm="1">
        <f t="array" ref="CJ38">AD38*INDEX(prod_est,$H38+$I38-1,MATCH(CJ$14,$BQ$14:$DQ$14,0))</f>
        <v>0</v>
      </c>
      <c r="CK38" s="4" cm="1">
        <f t="array" ref="CK38">AE38*INDEX(prod_est,$H38+$I38-1,MATCH(CK$14,$BQ$14:$DQ$14,0))</f>
        <v>0</v>
      </c>
      <c r="CL38" s="4" cm="1">
        <f t="array" ref="CL38">AF38*INDEX(prod_est,$H38+$I38-1,MATCH(CL$14,$BQ$14:$DQ$14,0))</f>
        <v>0</v>
      </c>
      <c r="CM38" s="4" cm="1">
        <f t="array" ref="CM38">AG38*INDEX(prod_est,$H38+$I38-1,MATCH(CM$14,$BQ$14:$DQ$14,0))</f>
        <v>0</v>
      </c>
      <c r="CN38" s="4" cm="1">
        <f t="array" ref="CN38">AH38*INDEX(prod_est,$H38+$I38-1,MATCH(CN$14,$BQ$14:$DQ$14,0))</f>
        <v>0</v>
      </c>
      <c r="CO38" s="4" cm="1">
        <f t="array" ref="CO38">AI38*INDEX(prod_est,$H38+$I38-1,MATCH(CO$14,$BQ$14:$DQ$14,0))</f>
        <v>0</v>
      </c>
      <c r="CP38" s="4" cm="1">
        <f t="array" ref="CP38">AJ38*INDEX(prod_est,$H38+$I38-1,MATCH(CP$14,$BQ$14:$DQ$14,0))</f>
        <v>0</v>
      </c>
      <c r="CQ38" s="4" cm="1">
        <f t="array" ref="CQ38">AK38*INDEX(prod_est,$H38+$I38-1,MATCH(CQ$14,$BQ$14:$DQ$14,0))</f>
        <v>0</v>
      </c>
      <c r="CR38" s="4" cm="1">
        <f t="array" ref="CR38">AL38*INDEX(prod_est,$H38+$I38-1,MATCH(CR$14,$BQ$14:$DQ$14,0))</f>
        <v>0</v>
      </c>
      <c r="CS38" s="4" cm="1">
        <f t="array" ref="CS38">AM38*INDEX(prod_est,$H38+$I38-1,MATCH(CS$14,$BQ$14:$DQ$14,0))</f>
        <v>0</v>
      </c>
      <c r="CT38" s="4" cm="1">
        <f t="array" ref="CT38">AN38*INDEX(prod_est,$H38+$I38-1,MATCH(CT$14,$BQ$14:$DQ$14,0))</f>
        <v>0</v>
      </c>
      <c r="CU38" s="4" cm="1">
        <f t="array" ref="CU38">AO38*INDEX(prod_est,$H38+$I38-1,MATCH(CU$14,$BQ$14:$DQ$14,0))</f>
        <v>0</v>
      </c>
      <c r="CV38" s="4" cm="1">
        <f t="array" ref="CV38">AP38*INDEX(prod_est,$H38+$I38-1,MATCH(CV$14,$BQ$14:$DQ$14,0))</f>
        <v>0</v>
      </c>
      <c r="CW38" s="4" cm="1">
        <f t="array" ref="CW38">AQ38*INDEX(prod_est,$H38+$I38-1,MATCH(CW$14,$BQ$14:$DQ$14,0))</f>
        <v>0</v>
      </c>
      <c r="CX38" s="4" cm="1">
        <f t="array" ref="CX38">AR38*INDEX(prod_est,$H38+$I38-1,MATCH(CX$14,$BQ$14:$DQ$14,0))</f>
        <v>0</v>
      </c>
      <c r="CY38" s="4" cm="1">
        <f t="array" ref="CY38">AS38*INDEX(prod_est,$H38+$I38-1,MATCH(CY$14,$BQ$14:$DQ$14,0))</f>
        <v>0</v>
      </c>
      <c r="CZ38" s="4" cm="1">
        <f t="array" ref="CZ38">AT38*INDEX(prod_est,$H38+$I38-1,MATCH(CZ$14,$BQ$14:$DQ$14,0))</f>
        <v>0</v>
      </c>
      <c r="DA38" s="4" cm="1">
        <f t="array" ref="DA38">AU38*INDEX(prod_est,$H38+$I38-1,MATCH(DA$14,$BQ$14:$DQ$14,0))</f>
        <v>0</v>
      </c>
      <c r="DB38" s="4" cm="1">
        <f t="array" ref="DB38">AV38*INDEX(prod_est,$H38+$I38-1,MATCH(DB$14,$BQ$14:$DQ$14,0))</f>
        <v>0</v>
      </c>
      <c r="DC38" s="4" cm="1">
        <f t="array" ref="DC38">AW38*INDEX(prod_est,$H38+$I38-1,MATCH(DC$14,$BQ$14:$DQ$14,0))</f>
        <v>0</v>
      </c>
      <c r="DD38" s="4" cm="1">
        <f t="array" ref="DD38">AX38*INDEX(prod_est,$H38+$I38-1,MATCH(DD$14,$BQ$14:$DQ$14,0))</f>
        <v>0</v>
      </c>
      <c r="DE38" s="4" cm="1">
        <f t="array" ref="DE38">AY38*INDEX(prod_est,$H38+$I38-1,MATCH(DE$14,$BQ$14:$DQ$14,0))</f>
        <v>0</v>
      </c>
      <c r="DF38" s="4" cm="1">
        <f t="array" ref="DF38">AZ38*INDEX(prod_est,$H38+$I38-1,MATCH(DF$14,$BQ$14:$DQ$14,0))</f>
        <v>0</v>
      </c>
      <c r="DG38" s="4" cm="1">
        <f t="array" ref="DG38">BA38*INDEX(prod_est,$H38+$I38-1,MATCH(DG$14,$BQ$14:$DQ$14,0))</f>
        <v>0</v>
      </c>
      <c r="DH38" s="4" cm="1">
        <f t="array" ref="DH38">BB38*INDEX(prod_est,$H38+$I38-1,MATCH(DH$14,$BQ$14:$DQ$14,0))</f>
        <v>0</v>
      </c>
      <c r="DI38" s="4" cm="1">
        <f t="array" ref="DI38">BC38*INDEX(prod_est,$H38+$I38-1,MATCH(DI$14,$BQ$14:$DQ$14,0))</f>
        <v>0</v>
      </c>
      <c r="DJ38" s="4" cm="1">
        <f t="array" ref="DJ38">BD38*INDEX(prod_est,$H38+$I38-1,MATCH(DJ$14,$BQ$14:$DQ$14,0))</f>
        <v>0</v>
      </c>
      <c r="DK38" s="4" cm="1">
        <f t="array" ref="DK38">BE38*INDEX(prod_est,$H38+$I38-1,MATCH(DK$14,$BQ$14:$DQ$14,0))</f>
        <v>0</v>
      </c>
      <c r="DL38" s="4" cm="1">
        <f t="array" ref="DL38">BF38*INDEX(prod_est,$H38+$I38-1,MATCH(DL$14,$BQ$14:$DQ$14,0))</f>
        <v>0</v>
      </c>
      <c r="DM38" s="4" cm="1">
        <f t="array" ref="DM38">BG38*INDEX(prod_est,$H38+$I38-1,MATCH(DM$14,$BQ$14:$DQ$14,0))</f>
        <v>0</v>
      </c>
      <c r="DN38" s="4" cm="1">
        <f t="array" ref="DN38">BH38*INDEX(prod_est,$H38+$I38-1,MATCH(DN$14,$BQ$14:$DQ$14,0))</f>
        <v>0</v>
      </c>
      <c r="DO38" s="4" cm="1">
        <f t="array" ref="DO38">BI38*INDEX(prod_est,$H38+$I38-1,MATCH(DO$14,$BQ$14:$DQ$14,0))</f>
        <v>0</v>
      </c>
      <c r="DP38" s="4" cm="1">
        <f t="array" ref="DP38">BJ38*INDEX(prod_est,$H38+$I38-1,MATCH(DP$14,$BQ$14:$DQ$14,0))</f>
        <v>0</v>
      </c>
      <c r="DQ38" s="4" cm="1">
        <f t="array" ref="DQ38">BK38*INDEX(prod_est,$H38+$I38-1,MATCH(DQ$14,$BQ$14:$DQ$14,0))</f>
        <v>0</v>
      </c>
    </row>
    <row r="39" spans="1:121" x14ac:dyDescent="0.25">
      <c r="A39" t="s">
        <v>45</v>
      </c>
      <c r="B39" t="s">
        <v>29</v>
      </c>
      <c r="C39" t="s">
        <v>29</v>
      </c>
      <c r="D39" t="s">
        <v>172</v>
      </c>
      <c r="E39" s="46" t="s">
        <v>37</v>
      </c>
      <c r="F39" s="4">
        <v>0</v>
      </c>
      <c r="G39" s="4">
        <v>0</v>
      </c>
      <c r="H39">
        <f>MATCH(A39,Production_est!$A$4:$A$339,0)</f>
        <v>129</v>
      </c>
      <c r="I39">
        <f>IFERROR(MATCH(E39,Production_est!$D$4:$D$339,0),"-")</f>
        <v>3</v>
      </c>
      <c r="J39" s="4" cm="1">
        <f t="array" ref="J39">IFERROR(INDEX(Production_est!$E$4:$E$339,I39+H39-1),"-")</f>
        <v>30138.6285649493</v>
      </c>
      <c r="K39" s="33">
        <f t="shared" si="3"/>
        <v>0</v>
      </c>
      <c r="L39" s="33">
        <f t="shared" si="32"/>
        <v>0</v>
      </c>
      <c r="M39" s="33">
        <f t="shared" si="32"/>
        <v>0</v>
      </c>
      <c r="N39" s="33">
        <f t="shared" si="32"/>
        <v>0</v>
      </c>
      <c r="O39" s="33">
        <f t="shared" si="32"/>
        <v>0</v>
      </c>
      <c r="P39" s="33">
        <f t="shared" si="32"/>
        <v>0</v>
      </c>
      <c r="Q39" s="33">
        <f t="shared" si="32"/>
        <v>0</v>
      </c>
      <c r="R39" s="33">
        <f t="shared" si="32"/>
        <v>0</v>
      </c>
      <c r="S39" s="33">
        <f t="shared" si="32"/>
        <v>0</v>
      </c>
      <c r="T39" s="33">
        <f t="shared" si="32"/>
        <v>0</v>
      </c>
      <c r="U39" s="33">
        <f t="shared" si="32"/>
        <v>0</v>
      </c>
      <c r="V39" s="33">
        <f t="shared" si="32"/>
        <v>0</v>
      </c>
      <c r="W39" s="33">
        <f t="shared" si="32"/>
        <v>0</v>
      </c>
      <c r="X39" s="33">
        <f t="shared" si="32"/>
        <v>0</v>
      </c>
      <c r="Y39" s="33">
        <f t="shared" si="32"/>
        <v>0</v>
      </c>
      <c r="Z39" s="33">
        <f t="shared" si="32"/>
        <v>0</v>
      </c>
      <c r="AA39" s="33">
        <f t="shared" si="32"/>
        <v>0</v>
      </c>
      <c r="AB39" s="33">
        <f t="shared" si="32"/>
        <v>0</v>
      </c>
      <c r="AC39" s="33">
        <f t="shared" si="32"/>
        <v>0</v>
      </c>
      <c r="AD39" s="33">
        <f t="shared" si="32"/>
        <v>0</v>
      </c>
      <c r="AE39" s="33">
        <f t="shared" si="32"/>
        <v>0</v>
      </c>
      <c r="AF39" s="33">
        <f t="shared" si="32"/>
        <v>0</v>
      </c>
      <c r="AG39" s="33">
        <f t="shared" si="32"/>
        <v>0</v>
      </c>
      <c r="AH39" s="33">
        <f t="shared" si="32"/>
        <v>0</v>
      </c>
      <c r="AI39" s="33">
        <f t="shared" si="32"/>
        <v>0</v>
      </c>
      <c r="AJ39" s="33">
        <f t="shared" si="32"/>
        <v>0</v>
      </c>
      <c r="AK39" s="33">
        <f t="shared" si="32"/>
        <v>0</v>
      </c>
      <c r="AL39" s="33">
        <f t="shared" si="32"/>
        <v>0</v>
      </c>
      <c r="AM39" s="33">
        <f t="shared" si="32"/>
        <v>0</v>
      </c>
      <c r="AN39" s="33">
        <f t="shared" si="32"/>
        <v>0</v>
      </c>
      <c r="AO39" s="33">
        <f t="shared" si="32"/>
        <v>0</v>
      </c>
      <c r="AP39" s="33">
        <f t="shared" si="32"/>
        <v>0</v>
      </c>
      <c r="AQ39" s="33">
        <f t="shared" ref="AQ39:BK39" si="36">AP39*(1-$G$4)</f>
        <v>0</v>
      </c>
      <c r="AR39" s="33">
        <f t="shared" si="36"/>
        <v>0</v>
      </c>
      <c r="AS39" s="33">
        <f t="shared" si="36"/>
        <v>0</v>
      </c>
      <c r="AT39" s="33">
        <f t="shared" si="36"/>
        <v>0</v>
      </c>
      <c r="AU39" s="33">
        <f t="shared" si="36"/>
        <v>0</v>
      </c>
      <c r="AV39" s="33">
        <f t="shared" si="36"/>
        <v>0</v>
      </c>
      <c r="AW39" s="33">
        <f t="shared" si="36"/>
        <v>0</v>
      </c>
      <c r="AX39" s="33">
        <f t="shared" si="36"/>
        <v>0</v>
      </c>
      <c r="AY39" s="33">
        <f t="shared" si="36"/>
        <v>0</v>
      </c>
      <c r="AZ39" s="33">
        <f t="shared" si="36"/>
        <v>0</v>
      </c>
      <c r="BA39" s="33">
        <f t="shared" si="36"/>
        <v>0</v>
      </c>
      <c r="BB39" s="33">
        <f t="shared" si="36"/>
        <v>0</v>
      </c>
      <c r="BC39" s="33">
        <f t="shared" si="36"/>
        <v>0</v>
      </c>
      <c r="BD39" s="33">
        <f t="shared" si="36"/>
        <v>0</v>
      </c>
      <c r="BE39" s="33">
        <f t="shared" si="36"/>
        <v>0</v>
      </c>
      <c r="BF39" s="33">
        <f t="shared" si="36"/>
        <v>0</v>
      </c>
      <c r="BG39" s="33">
        <f t="shared" si="36"/>
        <v>0</v>
      </c>
      <c r="BH39" s="33">
        <f t="shared" si="36"/>
        <v>0</v>
      </c>
      <c r="BI39" s="33">
        <f t="shared" si="36"/>
        <v>0</v>
      </c>
      <c r="BJ39" s="33">
        <f t="shared" si="36"/>
        <v>0</v>
      </c>
      <c r="BK39" s="33">
        <f t="shared" si="36"/>
        <v>0</v>
      </c>
      <c r="BL39" t="str">
        <f t="shared" si="6"/>
        <v>09_ROK</v>
      </c>
      <c r="BM39" t="str">
        <f t="shared" si="7"/>
        <v>d_nonenergy_16_2_industrial_waste</v>
      </c>
      <c r="BP39" s="4">
        <f t="shared" si="8"/>
        <v>0</v>
      </c>
      <c r="BQ39" s="4">
        <f t="shared" si="9"/>
        <v>0</v>
      </c>
      <c r="BR39" s="4" cm="1">
        <f t="array" ref="BR39">L39*INDEX(prod_est,$H39+$I39-1,MATCH(BR$14,$BQ$14:$DQ$14,0))</f>
        <v>0</v>
      </c>
      <c r="BS39" s="4" cm="1">
        <f t="array" ref="BS39">M39*INDEX(prod_est,$H39+$I39-1,MATCH(BS$14,$BQ$14:$DQ$14,0))</f>
        <v>0</v>
      </c>
      <c r="BT39" s="4" cm="1">
        <f t="array" ref="BT39">N39*INDEX(prod_est,$H39+$I39-1,MATCH(BT$14,$BQ$14:$DQ$14,0))</f>
        <v>0</v>
      </c>
      <c r="BU39" s="4" cm="1">
        <f t="array" ref="BU39">O39*INDEX(prod_est,$H39+$I39-1,MATCH(BU$14,$BQ$14:$DQ$14,0))</f>
        <v>0</v>
      </c>
      <c r="BV39" s="4" cm="1">
        <f t="array" ref="BV39">P39*INDEX(prod_est,$H39+$I39-1,MATCH(BV$14,$BQ$14:$DQ$14,0))</f>
        <v>0</v>
      </c>
      <c r="BW39" s="4" cm="1">
        <f t="array" ref="BW39">Q39*INDEX(prod_est,$H39+$I39-1,MATCH(BW$14,$BQ$14:$DQ$14,0))</f>
        <v>0</v>
      </c>
      <c r="BX39" s="4" cm="1">
        <f t="array" ref="BX39">R39*INDEX(prod_est,$H39+$I39-1,MATCH(BX$14,$BQ$14:$DQ$14,0))</f>
        <v>0</v>
      </c>
      <c r="BY39" s="4" cm="1">
        <f t="array" ref="BY39">S39*INDEX(prod_est,$H39+$I39-1,MATCH(BY$14,$BQ$14:$DQ$14,0))</f>
        <v>0</v>
      </c>
      <c r="BZ39" s="4" cm="1">
        <f t="array" ref="BZ39">T39*INDEX(prod_est,$H39+$I39-1,MATCH(BZ$14,$BQ$14:$DQ$14,0))</f>
        <v>0</v>
      </c>
      <c r="CA39" s="4" cm="1">
        <f t="array" ref="CA39">U39*INDEX(prod_est,$H39+$I39-1,MATCH(CA$14,$BQ$14:$DQ$14,0))</f>
        <v>0</v>
      </c>
      <c r="CB39" s="4" cm="1">
        <f t="array" ref="CB39">V39*INDEX(prod_est,$H39+$I39-1,MATCH(CB$14,$BQ$14:$DQ$14,0))</f>
        <v>0</v>
      </c>
      <c r="CC39" s="4" cm="1">
        <f t="array" ref="CC39">W39*INDEX(prod_est,$H39+$I39-1,MATCH(CC$14,$BQ$14:$DQ$14,0))</f>
        <v>0</v>
      </c>
      <c r="CD39" s="4" cm="1">
        <f t="array" ref="CD39">X39*INDEX(prod_est,$H39+$I39-1,MATCH(CD$14,$BQ$14:$DQ$14,0))</f>
        <v>0</v>
      </c>
      <c r="CE39" s="4" cm="1">
        <f t="array" ref="CE39">Y39*INDEX(prod_est,$H39+$I39-1,MATCH(CE$14,$BQ$14:$DQ$14,0))</f>
        <v>0</v>
      </c>
      <c r="CF39" s="4" cm="1">
        <f t="array" ref="CF39">Z39*INDEX(prod_est,$H39+$I39-1,MATCH(CF$14,$BQ$14:$DQ$14,0))</f>
        <v>0</v>
      </c>
      <c r="CG39" s="4" cm="1">
        <f t="array" ref="CG39">AA39*INDEX(prod_est,$H39+$I39-1,MATCH(CG$14,$BQ$14:$DQ$14,0))</f>
        <v>0</v>
      </c>
      <c r="CH39" s="4" cm="1">
        <f t="array" ref="CH39">AB39*INDEX(prod_est,$H39+$I39-1,MATCH(CH$14,$BQ$14:$DQ$14,0))</f>
        <v>0</v>
      </c>
      <c r="CI39" s="4" cm="1">
        <f t="array" ref="CI39">AC39*INDEX(prod_est,$H39+$I39-1,MATCH(CI$14,$BQ$14:$DQ$14,0))</f>
        <v>0</v>
      </c>
      <c r="CJ39" s="4" cm="1">
        <f t="array" ref="CJ39">AD39*INDEX(prod_est,$H39+$I39-1,MATCH(CJ$14,$BQ$14:$DQ$14,0))</f>
        <v>0</v>
      </c>
      <c r="CK39" s="4" cm="1">
        <f t="array" ref="CK39">AE39*INDEX(prod_est,$H39+$I39-1,MATCH(CK$14,$BQ$14:$DQ$14,0))</f>
        <v>0</v>
      </c>
      <c r="CL39" s="4" cm="1">
        <f t="array" ref="CL39">AF39*INDEX(prod_est,$H39+$I39-1,MATCH(CL$14,$BQ$14:$DQ$14,0))</f>
        <v>0</v>
      </c>
      <c r="CM39" s="4" cm="1">
        <f t="array" ref="CM39">AG39*INDEX(prod_est,$H39+$I39-1,MATCH(CM$14,$BQ$14:$DQ$14,0))</f>
        <v>0</v>
      </c>
      <c r="CN39" s="4" cm="1">
        <f t="array" ref="CN39">AH39*INDEX(prod_est,$H39+$I39-1,MATCH(CN$14,$BQ$14:$DQ$14,0))</f>
        <v>0</v>
      </c>
      <c r="CO39" s="4" cm="1">
        <f t="array" ref="CO39">AI39*INDEX(prod_est,$H39+$I39-1,MATCH(CO$14,$BQ$14:$DQ$14,0))</f>
        <v>0</v>
      </c>
      <c r="CP39" s="4" cm="1">
        <f t="array" ref="CP39">AJ39*INDEX(prod_est,$H39+$I39-1,MATCH(CP$14,$BQ$14:$DQ$14,0))</f>
        <v>0</v>
      </c>
      <c r="CQ39" s="4" cm="1">
        <f t="array" ref="CQ39">AK39*INDEX(prod_est,$H39+$I39-1,MATCH(CQ$14,$BQ$14:$DQ$14,0))</f>
        <v>0</v>
      </c>
      <c r="CR39" s="4" cm="1">
        <f t="array" ref="CR39">AL39*INDEX(prod_est,$H39+$I39-1,MATCH(CR$14,$BQ$14:$DQ$14,0))</f>
        <v>0</v>
      </c>
      <c r="CS39" s="4" cm="1">
        <f t="array" ref="CS39">AM39*INDEX(prod_est,$H39+$I39-1,MATCH(CS$14,$BQ$14:$DQ$14,0))</f>
        <v>0</v>
      </c>
      <c r="CT39" s="4" cm="1">
        <f t="array" ref="CT39">AN39*INDEX(prod_est,$H39+$I39-1,MATCH(CT$14,$BQ$14:$DQ$14,0))</f>
        <v>0</v>
      </c>
      <c r="CU39" s="4" cm="1">
        <f t="array" ref="CU39">AO39*INDEX(prod_est,$H39+$I39-1,MATCH(CU$14,$BQ$14:$DQ$14,0))</f>
        <v>0</v>
      </c>
      <c r="CV39" s="4" cm="1">
        <f t="array" ref="CV39">AP39*INDEX(prod_est,$H39+$I39-1,MATCH(CV$14,$BQ$14:$DQ$14,0))</f>
        <v>0</v>
      </c>
      <c r="CW39" s="4" cm="1">
        <f t="array" ref="CW39">AQ39*INDEX(prod_est,$H39+$I39-1,MATCH(CW$14,$BQ$14:$DQ$14,0))</f>
        <v>0</v>
      </c>
      <c r="CX39" s="4" cm="1">
        <f t="array" ref="CX39">AR39*INDEX(prod_est,$H39+$I39-1,MATCH(CX$14,$BQ$14:$DQ$14,0))</f>
        <v>0</v>
      </c>
      <c r="CY39" s="4" cm="1">
        <f t="array" ref="CY39">AS39*INDEX(prod_est,$H39+$I39-1,MATCH(CY$14,$BQ$14:$DQ$14,0))</f>
        <v>0</v>
      </c>
      <c r="CZ39" s="4" cm="1">
        <f t="array" ref="CZ39">AT39*INDEX(prod_est,$H39+$I39-1,MATCH(CZ$14,$BQ$14:$DQ$14,0))</f>
        <v>0</v>
      </c>
      <c r="DA39" s="4" cm="1">
        <f t="array" ref="DA39">AU39*INDEX(prod_est,$H39+$I39-1,MATCH(DA$14,$BQ$14:$DQ$14,0))</f>
        <v>0</v>
      </c>
      <c r="DB39" s="4" cm="1">
        <f t="array" ref="DB39">AV39*INDEX(prod_est,$H39+$I39-1,MATCH(DB$14,$BQ$14:$DQ$14,0))</f>
        <v>0</v>
      </c>
      <c r="DC39" s="4" cm="1">
        <f t="array" ref="DC39">AW39*INDEX(prod_est,$H39+$I39-1,MATCH(DC$14,$BQ$14:$DQ$14,0))</f>
        <v>0</v>
      </c>
      <c r="DD39" s="4" cm="1">
        <f t="array" ref="DD39">AX39*INDEX(prod_est,$H39+$I39-1,MATCH(DD$14,$BQ$14:$DQ$14,0))</f>
        <v>0</v>
      </c>
      <c r="DE39" s="4" cm="1">
        <f t="array" ref="DE39">AY39*INDEX(prod_est,$H39+$I39-1,MATCH(DE$14,$BQ$14:$DQ$14,0))</f>
        <v>0</v>
      </c>
      <c r="DF39" s="4" cm="1">
        <f t="array" ref="DF39">AZ39*INDEX(prod_est,$H39+$I39-1,MATCH(DF$14,$BQ$14:$DQ$14,0))</f>
        <v>0</v>
      </c>
      <c r="DG39" s="4" cm="1">
        <f t="array" ref="DG39">BA39*INDEX(prod_est,$H39+$I39-1,MATCH(DG$14,$BQ$14:$DQ$14,0))</f>
        <v>0</v>
      </c>
      <c r="DH39" s="4" cm="1">
        <f t="array" ref="DH39">BB39*INDEX(prod_est,$H39+$I39-1,MATCH(DH$14,$BQ$14:$DQ$14,0))</f>
        <v>0</v>
      </c>
      <c r="DI39" s="4" cm="1">
        <f t="array" ref="DI39">BC39*INDEX(prod_est,$H39+$I39-1,MATCH(DI$14,$BQ$14:$DQ$14,0))</f>
        <v>0</v>
      </c>
      <c r="DJ39" s="4" cm="1">
        <f t="array" ref="DJ39">BD39*INDEX(prod_est,$H39+$I39-1,MATCH(DJ$14,$BQ$14:$DQ$14,0))</f>
        <v>0</v>
      </c>
      <c r="DK39" s="4" cm="1">
        <f t="array" ref="DK39">BE39*INDEX(prod_est,$H39+$I39-1,MATCH(DK$14,$BQ$14:$DQ$14,0))</f>
        <v>0</v>
      </c>
      <c r="DL39" s="4" cm="1">
        <f t="array" ref="DL39">BF39*INDEX(prod_est,$H39+$I39-1,MATCH(DL$14,$BQ$14:$DQ$14,0))</f>
        <v>0</v>
      </c>
      <c r="DM39" s="4" cm="1">
        <f t="array" ref="DM39">BG39*INDEX(prod_est,$H39+$I39-1,MATCH(DM$14,$BQ$14:$DQ$14,0))</f>
        <v>0</v>
      </c>
      <c r="DN39" s="4" cm="1">
        <f t="array" ref="DN39">BH39*INDEX(prod_est,$H39+$I39-1,MATCH(DN$14,$BQ$14:$DQ$14,0))</f>
        <v>0</v>
      </c>
      <c r="DO39" s="4" cm="1">
        <f t="array" ref="DO39">BI39*INDEX(prod_est,$H39+$I39-1,MATCH(DO$14,$BQ$14:$DQ$14,0))</f>
        <v>0</v>
      </c>
      <c r="DP39" s="4" cm="1">
        <f t="array" ref="DP39">BJ39*INDEX(prod_est,$H39+$I39-1,MATCH(DP$14,$BQ$14:$DQ$14,0))</f>
        <v>0</v>
      </c>
      <c r="DQ39" s="4" cm="1">
        <f t="array" ref="DQ39">BK39*INDEX(prod_est,$H39+$I39-1,MATCH(DQ$14,$BQ$14:$DQ$14,0))</f>
        <v>0</v>
      </c>
    </row>
    <row r="40" spans="1:121" x14ac:dyDescent="0.25">
      <c r="A40" t="s">
        <v>45</v>
      </c>
      <c r="B40" t="s">
        <v>30</v>
      </c>
      <c r="C40" t="s">
        <v>63</v>
      </c>
      <c r="D40" t="s">
        <v>172</v>
      </c>
      <c r="E40" s="46" t="s">
        <v>37</v>
      </c>
      <c r="F40" s="4">
        <v>0</v>
      </c>
      <c r="G40" s="4">
        <v>0</v>
      </c>
      <c r="H40">
        <f>MATCH(A40,Production_est!$A$4:$A$339,0)</f>
        <v>129</v>
      </c>
      <c r="I40">
        <f>IFERROR(MATCH(E40,Production_est!$D$4:$D$339,0),"-")</f>
        <v>3</v>
      </c>
      <c r="J40" s="4" cm="1">
        <f t="array" ref="J40">IFERROR(INDEX(Production_est!$E$4:$E$339,I40+H40-1),"-")</f>
        <v>30138.6285649493</v>
      </c>
      <c r="K40" s="33">
        <f t="shared" si="3"/>
        <v>0</v>
      </c>
      <c r="L40" s="33">
        <f t="shared" si="32"/>
        <v>0</v>
      </c>
      <c r="M40" s="33">
        <f t="shared" si="32"/>
        <v>0</v>
      </c>
      <c r="N40" s="33">
        <f t="shared" si="32"/>
        <v>0</v>
      </c>
      <c r="O40" s="33">
        <f t="shared" si="32"/>
        <v>0</v>
      </c>
      <c r="P40" s="33">
        <f t="shared" si="32"/>
        <v>0</v>
      </c>
      <c r="Q40" s="33">
        <f t="shared" si="32"/>
        <v>0</v>
      </c>
      <c r="R40" s="33">
        <f t="shared" si="32"/>
        <v>0</v>
      </c>
      <c r="S40" s="33">
        <f t="shared" si="32"/>
        <v>0</v>
      </c>
      <c r="T40" s="33">
        <f t="shared" si="32"/>
        <v>0</v>
      </c>
      <c r="U40" s="33">
        <f t="shared" si="32"/>
        <v>0</v>
      </c>
      <c r="V40" s="33">
        <f t="shared" si="32"/>
        <v>0</v>
      </c>
      <c r="W40" s="33">
        <f t="shared" si="32"/>
        <v>0</v>
      </c>
      <c r="X40" s="33">
        <f t="shared" si="32"/>
        <v>0</v>
      </c>
      <c r="Y40" s="33">
        <f t="shared" si="32"/>
        <v>0</v>
      </c>
      <c r="Z40" s="33">
        <f t="shared" si="32"/>
        <v>0</v>
      </c>
      <c r="AA40" s="33">
        <f t="shared" si="32"/>
        <v>0</v>
      </c>
      <c r="AB40" s="33">
        <f t="shared" si="32"/>
        <v>0</v>
      </c>
      <c r="AC40" s="33">
        <f t="shared" si="32"/>
        <v>0</v>
      </c>
      <c r="AD40" s="33">
        <f t="shared" si="32"/>
        <v>0</v>
      </c>
      <c r="AE40" s="33">
        <f t="shared" si="32"/>
        <v>0</v>
      </c>
      <c r="AF40" s="33">
        <f t="shared" si="32"/>
        <v>0</v>
      </c>
      <c r="AG40" s="33">
        <f t="shared" si="32"/>
        <v>0</v>
      </c>
      <c r="AH40" s="33">
        <f t="shared" si="32"/>
        <v>0</v>
      </c>
      <c r="AI40" s="33">
        <f t="shared" si="32"/>
        <v>0</v>
      </c>
      <c r="AJ40" s="33">
        <f t="shared" si="32"/>
        <v>0</v>
      </c>
      <c r="AK40" s="33">
        <f t="shared" si="32"/>
        <v>0</v>
      </c>
      <c r="AL40" s="33">
        <f t="shared" si="32"/>
        <v>0</v>
      </c>
      <c r="AM40" s="33">
        <f t="shared" si="32"/>
        <v>0</v>
      </c>
      <c r="AN40" s="33">
        <f t="shared" si="32"/>
        <v>0</v>
      </c>
      <c r="AO40" s="33">
        <f t="shared" si="32"/>
        <v>0</v>
      </c>
      <c r="AP40" s="33">
        <f t="shared" si="32"/>
        <v>0</v>
      </c>
      <c r="AQ40" s="33">
        <f t="shared" ref="AQ40:BK40" si="37">AP40*(1-$G$4)</f>
        <v>0</v>
      </c>
      <c r="AR40" s="33">
        <f t="shared" si="37"/>
        <v>0</v>
      </c>
      <c r="AS40" s="33">
        <f t="shared" si="37"/>
        <v>0</v>
      </c>
      <c r="AT40" s="33">
        <f t="shared" si="37"/>
        <v>0</v>
      </c>
      <c r="AU40" s="33">
        <f t="shared" si="37"/>
        <v>0</v>
      </c>
      <c r="AV40" s="33">
        <f t="shared" si="37"/>
        <v>0</v>
      </c>
      <c r="AW40" s="33">
        <f t="shared" si="37"/>
        <v>0</v>
      </c>
      <c r="AX40" s="33">
        <f t="shared" si="37"/>
        <v>0</v>
      </c>
      <c r="AY40" s="33">
        <f t="shared" si="37"/>
        <v>0</v>
      </c>
      <c r="AZ40" s="33">
        <f t="shared" si="37"/>
        <v>0</v>
      </c>
      <c r="BA40" s="33">
        <f t="shared" si="37"/>
        <v>0</v>
      </c>
      <c r="BB40" s="33">
        <f t="shared" si="37"/>
        <v>0</v>
      </c>
      <c r="BC40" s="33">
        <f t="shared" si="37"/>
        <v>0</v>
      </c>
      <c r="BD40" s="33">
        <f t="shared" si="37"/>
        <v>0</v>
      </c>
      <c r="BE40" s="33">
        <f t="shared" si="37"/>
        <v>0</v>
      </c>
      <c r="BF40" s="33">
        <f t="shared" si="37"/>
        <v>0</v>
      </c>
      <c r="BG40" s="33">
        <f t="shared" si="37"/>
        <v>0</v>
      </c>
      <c r="BH40" s="33">
        <f t="shared" si="37"/>
        <v>0</v>
      </c>
      <c r="BI40" s="33">
        <f t="shared" si="37"/>
        <v>0</v>
      </c>
      <c r="BJ40" s="33">
        <f t="shared" si="37"/>
        <v>0</v>
      </c>
      <c r="BK40" s="33">
        <f t="shared" si="37"/>
        <v>0</v>
      </c>
      <c r="BL40" t="str">
        <f t="shared" si="6"/>
        <v>09_ROK</v>
      </c>
      <c r="BM40" t="str">
        <f t="shared" si="7"/>
        <v>d_nonenergy_16_3_msw_ren</v>
      </c>
      <c r="BP40" s="4">
        <f t="shared" si="8"/>
        <v>0</v>
      </c>
      <c r="BQ40" s="4">
        <f t="shared" si="9"/>
        <v>0</v>
      </c>
      <c r="BR40" s="4" cm="1">
        <f t="array" ref="BR40">L40*INDEX(prod_est,$H40+$I40-1,MATCH(BR$14,$BQ$14:$DQ$14,0))</f>
        <v>0</v>
      </c>
      <c r="BS40" s="4" cm="1">
        <f t="array" ref="BS40">M40*INDEX(prod_est,$H40+$I40-1,MATCH(BS$14,$BQ$14:$DQ$14,0))</f>
        <v>0</v>
      </c>
      <c r="BT40" s="4" cm="1">
        <f t="array" ref="BT40">N40*INDEX(prod_est,$H40+$I40-1,MATCH(BT$14,$BQ$14:$DQ$14,0))</f>
        <v>0</v>
      </c>
      <c r="BU40" s="4" cm="1">
        <f t="array" ref="BU40">O40*INDEX(prod_est,$H40+$I40-1,MATCH(BU$14,$BQ$14:$DQ$14,0))</f>
        <v>0</v>
      </c>
      <c r="BV40" s="4" cm="1">
        <f t="array" ref="BV40">P40*INDEX(prod_est,$H40+$I40-1,MATCH(BV$14,$BQ$14:$DQ$14,0))</f>
        <v>0</v>
      </c>
      <c r="BW40" s="4" cm="1">
        <f t="array" ref="BW40">Q40*INDEX(prod_est,$H40+$I40-1,MATCH(BW$14,$BQ$14:$DQ$14,0))</f>
        <v>0</v>
      </c>
      <c r="BX40" s="4" cm="1">
        <f t="array" ref="BX40">R40*INDEX(prod_est,$H40+$I40-1,MATCH(BX$14,$BQ$14:$DQ$14,0))</f>
        <v>0</v>
      </c>
      <c r="BY40" s="4" cm="1">
        <f t="array" ref="BY40">S40*INDEX(prod_est,$H40+$I40-1,MATCH(BY$14,$BQ$14:$DQ$14,0))</f>
        <v>0</v>
      </c>
      <c r="BZ40" s="4" cm="1">
        <f t="array" ref="BZ40">T40*INDEX(prod_est,$H40+$I40-1,MATCH(BZ$14,$BQ$14:$DQ$14,0))</f>
        <v>0</v>
      </c>
      <c r="CA40" s="4" cm="1">
        <f t="array" ref="CA40">U40*INDEX(prod_est,$H40+$I40-1,MATCH(CA$14,$BQ$14:$DQ$14,0))</f>
        <v>0</v>
      </c>
      <c r="CB40" s="4" cm="1">
        <f t="array" ref="CB40">V40*INDEX(prod_est,$H40+$I40-1,MATCH(CB$14,$BQ$14:$DQ$14,0))</f>
        <v>0</v>
      </c>
      <c r="CC40" s="4" cm="1">
        <f t="array" ref="CC40">W40*INDEX(prod_est,$H40+$I40-1,MATCH(CC$14,$BQ$14:$DQ$14,0))</f>
        <v>0</v>
      </c>
      <c r="CD40" s="4" cm="1">
        <f t="array" ref="CD40">X40*INDEX(prod_est,$H40+$I40-1,MATCH(CD$14,$BQ$14:$DQ$14,0))</f>
        <v>0</v>
      </c>
      <c r="CE40" s="4" cm="1">
        <f t="array" ref="CE40">Y40*INDEX(prod_est,$H40+$I40-1,MATCH(CE$14,$BQ$14:$DQ$14,0))</f>
        <v>0</v>
      </c>
      <c r="CF40" s="4" cm="1">
        <f t="array" ref="CF40">Z40*INDEX(prod_est,$H40+$I40-1,MATCH(CF$14,$BQ$14:$DQ$14,0))</f>
        <v>0</v>
      </c>
      <c r="CG40" s="4" cm="1">
        <f t="array" ref="CG40">AA40*INDEX(prod_est,$H40+$I40-1,MATCH(CG$14,$BQ$14:$DQ$14,0))</f>
        <v>0</v>
      </c>
      <c r="CH40" s="4" cm="1">
        <f t="array" ref="CH40">AB40*INDEX(prod_est,$H40+$I40-1,MATCH(CH$14,$BQ$14:$DQ$14,0))</f>
        <v>0</v>
      </c>
      <c r="CI40" s="4" cm="1">
        <f t="array" ref="CI40">AC40*INDEX(prod_est,$H40+$I40-1,MATCH(CI$14,$BQ$14:$DQ$14,0))</f>
        <v>0</v>
      </c>
      <c r="CJ40" s="4" cm="1">
        <f t="array" ref="CJ40">AD40*INDEX(prod_est,$H40+$I40-1,MATCH(CJ$14,$BQ$14:$DQ$14,0))</f>
        <v>0</v>
      </c>
      <c r="CK40" s="4" cm="1">
        <f t="array" ref="CK40">AE40*INDEX(prod_est,$H40+$I40-1,MATCH(CK$14,$BQ$14:$DQ$14,0))</f>
        <v>0</v>
      </c>
      <c r="CL40" s="4" cm="1">
        <f t="array" ref="CL40">AF40*INDEX(prod_est,$H40+$I40-1,MATCH(CL$14,$BQ$14:$DQ$14,0))</f>
        <v>0</v>
      </c>
      <c r="CM40" s="4" cm="1">
        <f t="array" ref="CM40">AG40*INDEX(prod_est,$H40+$I40-1,MATCH(CM$14,$BQ$14:$DQ$14,0))</f>
        <v>0</v>
      </c>
      <c r="CN40" s="4" cm="1">
        <f t="array" ref="CN40">AH40*INDEX(prod_est,$H40+$I40-1,MATCH(CN$14,$BQ$14:$DQ$14,0))</f>
        <v>0</v>
      </c>
      <c r="CO40" s="4" cm="1">
        <f t="array" ref="CO40">AI40*INDEX(prod_est,$H40+$I40-1,MATCH(CO$14,$BQ$14:$DQ$14,0))</f>
        <v>0</v>
      </c>
      <c r="CP40" s="4" cm="1">
        <f t="array" ref="CP40">AJ40*INDEX(prod_est,$H40+$I40-1,MATCH(CP$14,$BQ$14:$DQ$14,0))</f>
        <v>0</v>
      </c>
      <c r="CQ40" s="4" cm="1">
        <f t="array" ref="CQ40">AK40*INDEX(prod_est,$H40+$I40-1,MATCH(CQ$14,$BQ$14:$DQ$14,0))</f>
        <v>0</v>
      </c>
      <c r="CR40" s="4" cm="1">
        <f t="array" ref="CR40">AL40*INDEX(prod_est,$H40+$I40-1,MATCH(CR$14,$BQ$14:$DQ$14,0))</f>
        <v>0</v>
      </c>
      <c r="CS40" s="4" cm="1">
        <f t="array" ref="CS40">AM40*INDEX(prod_est,$H40+$I40-1,MATCH(CS$14,$BQ$14:$DQ$14,0))</f>
        <v>0</v>
      </c>
      <c r="CT40" s="4" cm="1">
        <f t="array" ref="CT40">AN40*INDEX(prod_est,$H40+$I40-1,MATCH(CT$14,$BQ$14:$DQ$14,0))</f>
        <v>0</v>
      </c>
      <c r="CU40" s="4" cm="1">
        <f t="array" ref="CU40">AO40*INDEX(prod_est,$H40+$I40-1,MATCH(CU$14,$BQ$14:$DQ$14,0))</f>
        <v>0</v>
      </c>
      <c r="CV40" s="4" cm="1">
        <f t="array" ref="CV40">AP40*INDEX(prod_est,$H40+$I40-1,MATCH(CV$14,$BQ$14:$DQ$14,0))</f>
        <v>0</v>
      </c>
      <c r="CW40" s="4" cm="1">
        <f t="array" ref="CW40">AQ40*INDEX(prod_est,$H40+$I40-1,MATCH(CW$14,$BQ$14:$DQ$14,0))</f>
        <v>0</v>
      </c>
      <c r="CX40" s="4" cm="1">
        <f t="array" ref="CX40">AR40*INDEX(prod_est,$H40+$I40-1,MATCH(CX$14,$BQ$14:$DQ$14,0))</f>
        <v>0</v>
      </c>
      <c r="CY40" s="4" cm="1">
        <f t="array" ref="CY40">AS40*INDEX(prod_est,$H40+$I40-1,MATCH(CY$14,$BQ$14:$DQ$14,0))</f>
        <v>0</v>
      </c>
      <c r="CZ40" s="4" cm="1">
        <f t="array" ref="CZ40">AT40*INDEX(prod_est,$H40+$I40-1,MATCH(CZ$14,$BQ$14:$DQ$14,0))</f>
        <v>0</v>
      </c>
      <c r="DA40" s="4" cm="1">
        <f t="array" ref="DA40">AU40*INDEX(prod_est,$H40+$I40-1,MATCH(DA$14,$BQ$14:$DQ$14,0))</f>
        <v>0</v>
      </c>
      <c r="DB40" s="4" cm="1">
        <f t="array" ref="DB40">AV40*INDEX(prod_est,$H40+$I40-1,MATCH(DB$14,$BQ$14:$DQ$14,0))</f>
        <v>0</v>
      </c>
      <c r="DC40" s="4" cm="1">
        <f t="array" ref="DC40">AW40*INDEX(prod_est,$H40+$I40-1,MATCH(DC$14,$BQ$14:$DQ$14,0))</f>
        <v>0</v>
      </c>
      <c r="DD40" s="4" cm="1">
        <f t="array" ref="DD40">AX40*INDEX(prod_est,$H40+$I40-1,MATCH(DD$14,$BQ$14:$DQ$14,0))</f>
        <v>0</v>
      </c>
      <c r="DE40" s="4" cm="1">
        <f t="array" ref="DE40">AY40*INDEX(prod_est,$H40+$I40-1,MATCH(DE$14,$BQ$14:$DQ$14,0))</f>
        <v>0</v>
      </c>
      <c r="DF40" s="4" cm="1">
        <f t="array" ref="DF40">AZ40*INDEX(prod_est,$H40+$I40-1,MATCH(DF$14,$BQ$14:$DQ$14,0))</f>
        <v>0</v>
      </c>
      <c r="DG40" s="4" cm="1">
        <f t="array" ref="DG40">BA40*INDEX(prod_est,$H40+$I40-1,MATCH(DG$14,$BQ$14:$DQ$14,0))</f>
        <v>0</v>
      </c>
      <c r="DH40" s="4" cm="1">
        <f t="array" ref="DH40">BB40*INDEX(prod_est,$H40+$I40-1,MATCH(DH$14,$BQ$14:$DQ$14,0))</f>
        <v>0</v>
      </c>
      <c r="DI40" s="4" cm="1">
        <f t="array" ref="DI40">BC40*INDEX(prod_est,$H40+$I40-1,MATCH(DI$14,$BQ$14:$DQ$14,0))</f>
        <v>0</v>
      </c>
      <c r="DJ40" s="4" cm="1">
        <f t="array" ref="DJ40">BD40*INDEX(prod_est,$H40+$I40-1,MATCH(DJ$14,$BQ$14:$DQ$14,0))</f>
        <v>0</v>
      </c>
      <c r="DK40" s="4" cm="1">
        <f t="array" ref="DK40">BE40*INDEX(prod_est,$H40+$I40-1,MATCH(DK$14,$BQ$14:$DQ$14,0))</f>
        <v>0</v>
      </c>
      <c r="DL40" s="4" cm="1">
        <f t="array" ref="DL40">BF40*INDEX(prod_est,$H40+$I40-1,MATCH(DL$14,$BQ$14:$DQ$14,0))</f>
        <v>0</v>
      </c>
      <c r="DM40" s="4" cm="1">
        <f t="array" ref="DM40">BG40*INDEX(prod_est,$H40+$I40-1,MATCH(DM$14,$BQ$14:$DQ$14,0))</f>
        <v>0</v>
      </c>
      <c r="DN40" s="4" cm="1">
        <f t="array" ref="DN40">BH40*INDEX(prod_est,$H40+$I40-1,MATCH(DN$14,$BQ$14:$DQ$14,0))</f>
        <v>0</v>
      </c>
      <c r="DO40" s="4" cm="1">
        <f t="array" ref="DO40">BI40*INDEX(prod_est,$H40+$I40-1,MATCH(DO$14,$BQ$14:$DQ$14,0))</f>
        <v>0</v>
      </c>
      <c r="DP40" s="4" cm="1">
        <f t="array" ref="DP40">BJ40*INDEX(prod_est,$H40+$I40-1,MATCH(DP$14,$BQ$14:$DQ$14,0))</f>
        <v>0</v>
      </c>
      <c r="DQ40" s="4" cm="1">
        <f t="array" ref="DQ40">BK40*INDEX(prod_est,$H40+$I40-1,MATCH(DQ$14,$BQ$14:$DQ$14,0))</f>
        <v>0</v>
      </c>
    </row>
    <row r="41" spans="1:121" x14ac:dyDescent="0.25">
      <c r="A41" t="s">
        <v>45</v>
      </c>
      <c r="B41" t="s">
        <v>31</v>
      </c>
      <c r="C41" t="s">
        <v>64</v>
      </c>
      <c r="D41" t="s">
        <v>172</v>
      </c>
      <c r="E41" s="46" t="s">
        <v>37</v>
      </c>
      <c r="F41" s="4">
        <v>0</v>
      </c>
      <c r="G41" s="4">
        <v>0</v>
      </c>
      <c r="H41">
        <f>MATCH(A41,Production_est!$A$4:$A$339,0)</f>
        <v>129</v>
      </c>
      <c r="I41">
        <f>IFERROR(MATCH(E41,Production_est!$D$4:$D$339,0),"-")</f>
        <v>3</v>
      </c>
      <c r="J41" s="4" cm="1">
        <f t="array" ref="J41">IFERROR(INDEX(Production_est!$E$4:$E$339,I41+H41-1),"-")</f>
        <v>30138.6285649493</v>
      </c>
      <c r="K41" s="33">
        <f t="shared" si="3"/>
        <v>0</v>
      </c>
      <c r="L41" s="33">
        <f t="shared" si="32"/>
        <v>0</v>
      </c>
      <c r="M41" s="33">
        <f t="shared" si="32"/>
        <v>0</v>
      </c>
      <c r="N41" s="33">
        <f t="shared" si="32"/>
        <v>0</v>
      </c>
      <c r="O41" s="33">
        <f t="shared" si="32"/>
        <v>0</v>
      </c>
      <c r="P41" s="33">
        <f t="shared" si="32"/>
        <v>0</v>
      </c>
      <c r="Q41" s="33">
        <f t="shared" si="32"/>
        <v>0</v>
      </c>
      <c r="R41" s="33">
        <f t="shared" si="32"/>
        <v>0</v>
      </c>
      <c r="S41" s="33">
        <f t="shared" si="32"/>
        <v>0</v>
      </c>
      <c r="T41" s="33">
        <f t="shared" si="32"/>
        <v>0</v>
      </c>
      <c r="U41" s="33">
        <f t="shared" si="32"/>
        <v>0</v>
      </c>
      <c r="V41" s="33">
        <f t="shared" si="32"/>
        <v>0</v>
      </c>
      <c r="W41" s="33">
        <f t="shared" si="32"/>
        <v>0</v>
      </c>
      <c r="X41" s="33">
        <f t="shared" si="32"/>
        <v>0</v>
      </c>
      <c r="Y41" s="33">
        <f t="shared" si="32"/>
        <v>0</v>
      </c>
      <c r="Z41" s="33">
        <f t="shared" si="32"/>
        <v>0</v>
      </c>
      <c r="AA41" s="33">
        <f t="shared" si="32"/>
        <v>0</v>
      </c>
      <c r="AB41" s="33">
        <f t="shared" si="32"/>
        <v>0</v>
      </c>
      <c r="AC41" s="33">
        <f t="shared" si="32"/>
        <v>0</v>
      </c>
      <c r="AD41" s="33">
        <f t="shared" si="32"/>
        <v>0</v>
      </c>
      <c r="AE41" s="33">
        <f t="shared" si="32"/>
        <v>0</v>
      </c>
      <c r="AF41" s="33">
        <f t="shared" si="32"/>
        <v>0</v>
      </c>
      <c r="AG41" s="33">
        <f t="shared" si="32"/>
        <v>0</v>
      </c>
      <c r="AH41" s="33">
        <f t="shared" si="32"/>
        <v>0</v>
      </c>
      <c r="AI41" s="33">
        <f t="shared" si="32"/>
        <v>0</v>
      </c>
      <c r="AJ41" s="33">
        <f t="shared" si="32"/>
        <v>0</v>
      </c>
      <c r="AK41" s="33">
        <f t="shared" si="32"/>
        <v>0</v>
      </c>
      <c r="AL41" s="33">
        <f t="shared" si="32"/>
        <v>0</v>
      </c>
      <c r="AM41" s="33">
        <f t="shared" si="32"/>
        <v>0</v>
      </c>
      <c r="AN41" s="33">
        <f t="shared" si="32"/>
        <v>0</v>
      </c>
      <c r="AO41" s="33">
        <f t="shared" si="32"/>
        <v>0</v>
      </c>
      <c r="AP41" s="33">
        <f t="shared" si="32"/>
        <v>0</v>
      </c>
      <c r="AQ41" s="33">
        <f t="shared" ref="AQ41:BK46" si="38">AP41*(1-$G$4)</f>
        <v>0</v>
      </c>
      <c r="AR41" s="33">
        <f t="shared" si="38"/>
        <v>0</v>
      </c>
      <c r="AS41" s="33">
        <f t="shared" si="38"/>
        <v>0</v>
      </c>
      <c r="AT41" s="33">
        <f t="shared" si="38"/>
        <v>0</v>
      </c>
      <c r="AU41" s="33">
        <f t="shared" si="38"/>
        <v>0</v>
      </c>
      <c r="AV41" s="33">
        <f t="shared" si="38"/>
        <v>0</v>
      </c>
      <c r="AW41" s="33">
        <f t="shared" si="38"/>
        <v>0</v>
      </c>
      <c r="AX41" s="33">
        <f t="shared" si="38"/>
        <v>0</v>
      </c>
      <c r="AY41" s="33">
        <f t="shared" si="38"/>
        <v>0</v>
      </c>
      <c r="AZ41" s="33">
        <f t="shared" si="38"/>
        <v>0</v>
      </c>
      <c r="BA41" s="33">
        <f t="shared" si="38"/>
        <v>0</v>
      </c>
      <c r="BB41" s="33">
        <f t="shared" si="38"/>
        <v>0</v>
      </c>
      <c r="BC41" s="33">
        <f t="shared" si="38"/>
        <v>0</v>
      </c>
      <c r="BD41" s="33">
        <f t="shared" si="38"/>
        <v>0</v>
      </c>
      <c r="BE41" s="33">
        <f t="shared" si="38"/>
        <v>0</v>
      </c>
      <c r="BF41" s="33">
        <f t="shared" si="38"/>
        <v>0</v>
      </c>
      <c r="BG41" s="33">
        <f t="shared" si="38"/>
        <v>0</v>
      </c>
      <c r="BH41" s="33">
        <f t="shared" si="38"/>
        <v>0</v>
      </c>
      <c r="BI41" s="33">
        <f t="shared" si="38"/>
        <v>0</v>
      </c>
      <c r="BJ41" s="33">
        <f t="shared" si="38"/>
        <v>0</v>
      </c>
      <c r="BK41" s="33">
        <f t="shared" si="38"/>
        <v>0</v>
      </c>
      <c r="BL41" t="str">
        <f t="shared" si="6"/>
        <v>09_ROK</v>
      </c>
      <c r="BM41" t="str">
        <f t="shared" si="7"/>
        <v>d_nonenergy_16_4_msw_nonr</v>
      </c>
      <c r="BP41" s="4">
        <f t="shared" si="8"/>
        <v>0</v>
      </c>
      <c r="BQ41" s="4">
        <f t="shared" si="9"/>
        <v>0</v>
      </c>
      <c r="BR41" s="4" cm="1">
        <f t="array" ref="BR41">L41*INDEX(prod_est,$H41+$I41-1,MATCH(BR$14,$BQ$14:$DQ$14,0))</f>
        <v>0</v>
      </c>
      <c r="BS41" s="4" cm="1">
        <f t="array" ref="BS41">M41*INDEX(prod_est,$H41+$I41-1,MATCH(BS$14,$BQ$14:$DQ$14,0))</f>
        <v>0</v>
      </c>
      <c r="BT41" s="4" cm="1">
        <f t="array" ref="BT41">N41*INDEX(prod_est,$H41+$I41-1,MATCH(BT$14,$BQ$14:$DQ$14,0))</f>
        <v>0</v>
      </c>
      <c r="BU41" s="4" cm="1">
        <f t="array" ref="BU41">O41*INDEX(prod_est,$H41+$I41-1,MATCH(BU$14,$BQ$14:$DQ$14,0))</f>
        <v>0</v>
      </c>
      <c r="BV41" s="4" cm="1">
        <f t="array" ref="BV41">P41*INDEX(prod_est,$H41+$I41-1,MATCH(BV$14,$BQ$14:$DQ$14,0))</f>
        <v>0</v>
      </c>
      <c r="BW41" s="4" cm="1">
        <f t="array" ref="BW41">Q41*INDEX(prod_est,$H41+$I41-1,MATCH(BW$14,$BQ$14:$DQ$14,0))</f>
        <v>0</v>
      </c>
      <c r="BX41" s="4" cm="1">
        <f t="array" ref="BX41">R41*INDEX(prod_est,$H41+$I41-1,MATCH(BX$14,$BQ$14:$DQ$14,0))</f>
        <v>0</v>
      </c>
      <c r="BY41" s="4" cm="1">
        <f t="array" ref="BY41">S41*INDEX(prod_est,$H41+$I41-1,MATCH(BY$14,$BQ$14:$DQ$14,0))</f>
        <v>0</v>
      </c>
      <c r="BZ41" s="4" cm="1">
        <f t="array" ref="BZ41">T41*INDEX(prod_est,$H41+$I41-1,MATCH(BZ$14,$BQ$14:$DQ$14,0))</f>
        <v>0</v>
      </c>
      <c r="CA41" s="4" cm="1">
        <f t="array" ref="CA41">U41*INDEX(prod_est,$H41+$I41-1,MATCH(CA$14,$BQ$14:$DQ$14,0))</f>
        <v>0</v>
      </c>
      <c r="CB41" s="4" cm="1">
        <f t="array" ref="CB41">V41*INDEX(prod_est,$H41+$I41-1,MATCH(CB$14,$BQ$14:$DQ$14,0))</f>
        <v>0</v>
      </c>
      <c r="CC41" s="4" cm="1">
        <f t="array" ref="CC41">W41*INDEX(prod_est,$H41+$I41-1,MATCH(CC$14,$BQ$14:$DQ$14,0))</f>
        <v>0</v>
      </c>
      <c r="CD41" s="4" cm="1">
        <f t="array" ref="CD41">X41*INDEX(prod_est,$H41+$I41-1,MATCH(CD$14,$BQ$14:$DQ$14,0))</f>
        <v>0</v>
      </c>
      <c r="CE41" s="4" cm="1">
        <f t="array" ref="CE41">Y41*INDEX(prod_est,$H41+$I41-1,MATCH(CE$14,$BQ$14:$DQ$14,0))</f>
        <v>0</v>
      </c>
      <c r="CF41" s="4" cm="1">
        <f t="array" ref="CF41">Z41*INDEX(prod_est,$H41+$I41-1,MATCH(CF$14,$BQ$14:$DQ$14,0))</f>
        <v>0</v>
      </c>
      <c r="CG41" s="4" cm="1">
        <f t="array" ref="CG41">AA41*INDEX(prod_est,$H41+$I41-1,MATCH(CG$14,$BQ$14:$DQ$14,0))</f>
        <v>0</v>
      </c>
      <c r="CH41" s="4" cm="1">
        <f t="array" ref="CH41">AB41*INDEX(prod_est,$H41+$I41-1,MATCH(CH$14,$BQ$14:$DQ$14,0))</f>
        <v>0</v>
      </c>
      <c r="CI41" s="4" cm="1">
        <f t="array" ref="CI41">AC41*INDEX(prod_est,$H41+$I41-1,MATCH(CI$14,$BQ$14:$DQ$14,0))</f>
        <v>0</v>
      </c>
      <c r="CJ41" s="4" cm="1">
        <f t="array" ref="CJ41">AD41*INDEX(prod_est,$H41+$I41-1,MATCH(CJ$14,$BQ$14:$DQ$14,0))</f>
        <v>0</v>
      </c>
      <c r="CK41" s="4" cm="1">
        <f t="array" ref="CK41">AE41*INDEX(prod_est,$H41+$I41-1,MATCH(CK$14,$BQ$14:$DQ$14,0))</f>
        <v>0</v>
      </c>
      <c r="CL41" s="4" cm="1">
        <f t="array" ref="CL41">AF41*INDEX(prod_est,$H41+$I41-1,MATCH(CL$14,$BQ$14:$DQ$14,0))</f>
        <v>0</v>
      </c>
      <c r="CM41" s="4" cm="1">
        <f t="array" ref="CM41">AG41*INDEX(prod_est,$H41+$I41-1,MATCH(CM$14,$BQ$14:$DQ$14,0))</f>
        <v>0</v>
      </c>
      <c r="CN41" s="4" cm="1">
        <f t="array" ref="CN41">AH41*INDEX(prod_est,$H41+$I41-1,MATCH(CN$14,$BQ$14:$DQ$14,0))</f>
        <v>0</v>
      </c>
      <c r="CO41" s="4" cm="1">
        <f t="array" ref="CO41">AI41*INDEX(prod_est,$H41+$I41-1,MATCH(CO$14,$BQ$14:$DQ$14,0))</f>
        <v>0</v>
      </c>
      <c r="CP41" s="4" cm="1">
        <f t="array" ref="CP41">AJ41*INDEX(prod_est,$H41+$I41-1,MATCH(CP$14,$BQ$14:$DQ$14,0))</f>
        <v>0</v>
      </c>
      <c r="CQ41" s="4" cm="1">
        <f t="array" ref="CQ41">AK41*INDEX(prod_est,$H41+$I41-1,MATCH(CQ$14,$BQ$14:$DQ$14,0))</f>
        <v>0</v>
      </c>
      <c r="CR41" s="4" cm="1">
        <f t="array" ref="CR41">AL41*INDEX(prod_est,$H41+$I41-1,MATCH(CR$14,$BQ$14:$DQ$14,0))</f>
        <v>0</v>
      </c>
      <c r="CS41" s="4" cm="1">
        <f t="array" ref="CS41">AM41*INDEX(prod_est,$H41+$I41-1,MATCH(CS$14,$BQ$14:$DQ$14,0))</f>
        <v>0</v>
      </c>
      <c r="CT41" s="4" cm="1">
        <f t="array" ref="CT41">AN41*INDEX(prod_est,$H41+$I41-1,MATCH(CT$14,$BQ$14:$DQ$14,0))</f>
        <v>0</v>
      </c>
      <c r="CU41" s="4" cm="1">
        <f t="array" ref="CU41">AO41*INDEX(prod_est,$H41+$I41-1,MATCH(CU$14,$BQ$14:$DQ$14,0))</f>
        <v>0</v>
      </c>
      <c r="CV41" s="4" cm="1">
        <f t="array" ref="CV41">AP41*INDEX(prod_est,$H41+$I41-1,MATCH(CV$14,$BQ$14:$DQ$14,0))</f>
        <v>0</v>
      </c>
      <c r="CW41" s="4" cm="1">
        <f t="array" ref="CW41">AQ41*INDEX(prod_est,$H41+$I41-1,MATCH(CW$14,$BQ$14:$DQ$14,0))</f>
        <v>0</v>
      </c>
      <c r="CX41" s="4" cm="1">
        <f t="array" ref="CX41">AR41*INDEX(prod_est,$H41+$I41-1,MATCH(CX$14,$BQ$14:$DQ$14,0))</f>
        <v>0</v>
      </c>
      <c r="CY41" s="4" cm="1">
        <f t="array" ref="CY41">AS41*INDEX(prod_est,$H41+$I41-1,MATCH(CY$14,$BQ$14:$DQ$14,0))</f>
        <v>0</v>
      </c>
      <c r="CZ41" s="4" cm="1">
        <f t="array" ref="CZ41">AT41*INDEX(prod_est,$H41+$I41-1,MATCH(CZ$14,$BQ$14:$DQ$14,0))</f>
        <v>0</v>
      </c>
      <c r="DA41" s="4" cm="1">
        <f t="array" ref="DA41">AU41*INDEX(prod_est,$H41+$I41-1,MATCH(DA$14,$BQ$14:$DQ$14,0))</f>
        <v>0</v>
      </c>
      <c r="DB41" s="4" cm="1">
        <f t="array" ref="DB41">AV41*INDEX(prod_est,$H41+$I41-1,MATCH(DB$14,$BQ$14:$DQ$14,0))</f>
        <v>0</v>
      </c>
      <c r="DC41" s="4" cm="1">
        <f t="array" ref="DC41">AW41*INDEX(prod_est,$H41+$I41-1,MATCH(DC$14,$BQ$14:$DQ$14,0))</f>
        <v>0</v>
      </c>
      <c r="DD41" s="4" cm="1">
        <f t="array" ref="DD41">AX41*INDEX(prod_est,$H41+$I41-1,MATCH(DD$14,$BQ$14:$DQ$14,0))</f>
        <v>0</v>
      </c>
      <c r="DE41" s="4" cm="1">
        <f t="array" ref="DE41">AY41*INDEX(prod_est,$H41+$I41-1,MATCH(DE$14,$BQ$14:$DQ$14,0))</f>
        <v>0</v>
      </c>
      <c r="DF41" s="4" cm="1">
        <f t="array" ref="DF41">AZ41*INDEX(prod_est,$H41+$I41-1,MATCH(DF$14,$BQ$14:$DQ$14,0))</f>
        <v>0</v>
      </c>
      <c r="DG41" s="4" cm="1">
        <f t="array" ref="DG41">BA41*INDEX(prod_est,$H41+$I41-1,MATCH(DG$14,$BQ$14:$DQ$14,0))</f>
        <v>0</v>
      </c>
      <c r="DH41" s="4" cm="1">
        <f t="array" ref="DH41">BB41*INDEX(prod_est,$H41+$I41-1,MATCH(DH$14,$BQ$14:$DQ$14,0))</f>
        <v>0</v>
      </c>
      <c r="DI41" s="4" cm="1">
        <f t="array" ref="DI41">BC41*INDEX(prod_est,$H41+$I41-1,MATCH(DI$14,$BQ$14:$DQ$14,0))</f>
        <v>0</v>
      </c>
      <c r="DJ41" s="4" cm="1">
        <f t="array" ref="DJ41">BD41*INDEX(prod_est,$H41+$I41-1,MATCH(DJ$14,$BQ$14:$DQ$14,0))</f>
        <v>0</v>
      </c>
      <c r="DK41" s="4" cm="1">
        <f t="array" ref="DK41">BE41*INDEX(prod_est,$H41+$I41-1,MATCH(DK$14,$BQ$14:$DQ$14,0))</f>
        <v>0</v>
      </c>
      <c r="DL41" s="4" cm="1">
        <f t="array" ref="DL41">BF41*INDEX(prod_est,$H41+$I41-1,MATCH(DL$14,$BQ$14:$DQ$14,0))</f>
        <v>0</v>
      </c>
      <c r="DM41" s="4" cm="1">
        <f t="array" ref="DM41">BG41*INDEX(prod_est,$H41+$I41-1,MATCH(DM$14,$BQ$14:$DQ$14,0))</f>
        <v>0</v>
      </c>
      <c r="DN41" s="4" cm="1">
        <f t="array" ref="DN41">BH41*INDEX(prod_est,$H41+$I41-1,MATCH(DN$14,$BQ$14:$DQ$14,0))</f>
        <v>0</v>
      </c>
      <c r="DO41" s="4" cm="1">
        <f t="array" ref="DO41">BI41*INDEX(prod_est,$H41+$I41-1,MATCH(DO$14,$BQ$14:$DQ$14,0))</f>
        <v>0</v>
      </c>
      <c r="DP41" s="4" cm="1">
        <f t="array" ref="DP41">BJ41*INDEX(prod_est,$H41+$I41-1,MATCH(DP$14,$BQ$14:$DQ$14,0))</f>
        <v>0</v>
      </c>
      <c r="DQ41" s="4" cm="1">
        <f t="array" ref="DQ41">BK41*INDEX(prod_est,$H41+$I41-1,MATCH(DQ$14,$BQ$14:$DQ$14,0))</f>
        <v>0</v>
      </c>
    </row>
    <row r="42" spans="1:121" x14ac:dyDescent="0.25">
      <c r="A42" t="s">
        <v>45</v>
      </c>
      <c r="B42" t="s">
        <v>32</v>
      </c>
      <c r="C42" t="s">
        <v>32</v>
      </c>
      <c r="D42" t="s">
        <v>172</v>
      </c>
      <c r="E42" s="46" t="s">
        <v>37</v>
      </c>
      <c r="F42" s="4">
        <v>0</v>
      </c>
      <c r="G42" s="4">
        <v>0</v>
      </c>
      <c r="H42">
        <f>MATCH(A42,Production_est!$A$4:$A$339,0)</f>
        <v>129</v>
      </c>
      <c r="I42">
        <f>IFERROR(MATCH(E42,Production_est!$D$4:$D$339,0),"-")</f>
        <v>3</v>
      </c>
      <c r="J42" s="4" cm="1">
        <f t="array" ref="J42">IFERROR(INDEX(Production_est!$E$4:$E$339,I42+H42-1),"-")</f>
        <v>30138.6285649493</v>
      </c>
      <c r="K42" s="33">
        <f t="shared" si="3"/>
        <v>0</v>
      </c>
      <c r="L42" s="33">
        <f t="shared" si="32"/>
        <v>0</v>
      </c>
      <c r="M42" s="33">
        <f t="shared" si="32"/>
        <v>0</v>
      </c>
      <c r="N42" s="33">
        <f t="shared" si="32"/>
        <v>0</v>
      </c>
      <c r="O42" s="33">
        <f t="shared" si="32"/>
        <v>0</v>
      </c>
      <c r="P42" s="33">
        <f t="shared" si="32"/>
        <v>0</v>
      </c>
      <c r="Q42" s="33">
        <f t="shared" si="32"/>
        <v>0</v>
      </c>
      <c r="R42" s="33">
        <f t="shared" si="32"/>
        <v>0</v>
      </c>
      <c r="S42" s="33">
        <f t="shared" si="32"/>
        <v>0</v>
      </c>
      <c r="T42" s="33">
        <f t="shared" si="32"/>
        <v>0</v>
      </c>
      <c r="U42" s="33">
        <f t="shared" si="32"/>
        <v>0</v>
      </c>
      <c r="V42" s="33">
        <f t="shared" si="32"/>
        <v>0</v>
      </c>
      <c r="W42" s="33">
        <f t="shared" si="32"/>
        <v>0</v>
      </c>
      <c r="X42" s="33">
        <f t="shared" si="32"/>
        <v>0</v>
      </c>
      <c r="Y42" s="33">
        <f t="shared" si="32"/>
        <v>0</v>
      </c>
      <c r="Z42" s="33">
        <f t="shared" si="32"/>
        <v>0</v>
      </c>
      <c r="AA42" s="33">
        <f t="shared" si="32"/>
        <v>0</v>
      </c>
      <c r="AB42" s="33">
        <f t="shared" si="32"/>
        <v>0</v>
      </c>
      <c r="AC42" s="33">
        <f t="shared" si="32"/>
        <v>0</v>
      </c>
      <c r="AD42" s="33">
        <f t="shared" si="32"/>
        <v>0</v>
      </c>
      <c r="AE42" s="33">
        <f t="shared" si="32"/>
        <v>0</v>
      </c>
      <c r="AF42" s="33">
        <f t="shared" si="32"/>
        <v>0</v>
      </c>
      <c r="AG42" s="33">
        <f t="shared" si="32"/>
        <v>0</v>
      </c>
      <c r="AH42" s="33">
        <f t="shared" si="32"/>
        <v>0</v>
      </c>
      <c r="AI42" s="33">
        <f t="shared" si="32"/>
        <v>0</v>
      </c>
      <c r="AJ42" s="33">
        <f t="shared" si="32"/>
        <v>0</v>
      </c>
      <c r="AK42" s="33">
        <f t="shared" si="32"/>
        <v>0</v>
      </c>
      <c r="AL42" s="33">
        <f t="shared" si="32"/>
        <v>0</v>
      </c>
      <c r="AM42" s="33">
        <f t="shared" si="32"/>
        <v>0</v>
      </c>
      <c r="AN42" s="33">
        <f t="shared" si="32"/>
        <v>0</v>
      </c>
      <c r="AO42" s="33">
        <f t="shared" si="32"/>
        <v>0</v>
      </c>
      <c r="AP42" s="33">
        <f t="shared" si="32"/>
        <v>0</v>
      </c>
      <c r="AQ42" s="33">
        <f t="shared" si="38"/>
        <v>0</v>
      </c>
      <c r="AR42" s="33">
        <f t="shared" si="38"/>
        <v>0</v>
      </c>
      <c r="AS42" s="33">
        <f t="shared" si="38"/>
        <v>0</v>
      </c>
      <c r="AT42" s="33">
        <f t="shared" si="38"/>
        <v>0</v>
      </c>
      <c r="AU42" s="33">
        <f t="shared" si="38"/>
        <v>0</v>
      </c>
      <c r="AV42" s="33">
        <f t="shared" si="38"/>
        <v>0</v>
      </c>
      <c r="AW42" s="33">
        <f t="shared" si="38"/>
        <v>0</v>
      </c>
      <c r="AX42" s="33">
        <f t="shared" si="38"/>
        <v>0</v>
      </c>
      <c r="AY42" s="33">
        <f t="shared" si="38"/>
        <v>0</v>
      </c>
      <c r="AZ42" s="33">
        <f t="shared" si="38"/>
        <v>0</v>
      </c>
      <c r="BA42" s="33">
        <f t="shared" si="38"/>
        <v>0</v>
      </c>
      <c r="BB42" s="33">
        <f t="shared" si="38"/>
        <v>0</v>
      </c>
      <c r="BC42" s="33">
        <f t="shared" si="38"/>
        <v>0</v>
      </c>
      <c r="BD42" s="33">
        <f t="shared" si="38"/>
        <v>0</v>
      </c>
      <c r="BE42" s="33">
        <f t="shared" si="38"/>
        <v>0</v>
      </c>
      <c r="BF42" s="33">
        <f t="shared" si="38"/>
        <v>0</v>
      </c>
      <c r="BG42" s="33">
        <f t="shared" si="38"/>
        <v>0</v>
      </c>
      <c r="BH42" s="33">
        <f t="shared" si="38"/>
        <v>0</v>
      </c>
      <c r="BI42" s="33">
        <f t="shared" si="38"/>
        <v>0</v>
      </c>
      <c r="BJ42" s="33">
        <f t="shared" si="38"/>
        <v>0</v>
      </c>
      <c r="BK42" s="33">
        <f t="shared" si="38"/>
        <v>0</v>
      </c>
      <c r="BL42" t="str">
        <f t="shared" si="6"/>
        <v>09_ROK</v>
      </c>
      <c r="BM42" t="str">
        <f t="shared" si="7"/>
        <v>d_nonenergy_16_5_biogasoline</v>
      </c>
      <c r="BP42" s="4">
        <f t="shared" si="8"/>
        <v>0</v>
      </c>
      <c r="BQ42" s="4">
        <f t="shared" si="9"/>
        <v>0</v>
      </c>
      <c r="BR42" s="4" cm="1">
        <f t="array" ref="BR42">L42*INDEX(prod_est,$H42+$I42-1,MATCH(BR$14,$BQ$14:$DQ$14,0))</f>
        <v>0</v>
      </c>
      <c r="BS42" s="4" cm="1">
        <f t="array" ref="BS42">M42*INDEX(prod_est,$H42+$I42-1,MATCH(BS$14,$BQ$14:$DQ$14,0))</f>
        <v>0</v>
      </c>
      <c r="BT42" s="4" cm="1">
        <f t="array" ref="BT42">N42*INDEX(prod_est,$H42+$I42-1,MATCH(BT$14,$BQ$14:$DQ$14,0))</f>
        <v>0</v>
      </c>
      <c r="BU42" s="4" cm="1">
        <f t="array" ref="BU42">O42*INDEX(prod_est,$H42+$I42-1,MATCH(BU$14,$BQ$14:$DQ$14,0))</f>
        <v>0</v>
      </c>
      <c r="BV42" s="4" cm="1">
        <f t="array" ref="BV42">P42*INDEX(prod_est,$H42+$I42-1,MATCH(BV$14,$BQ$14:$DQ$14,0))</f>
        <v>0</v>
      </c>
      <c r="BW42" s="4" cm="1">
        <f t="array" ref="BW42">Q42*INDEX(prod_est,$H42+$I42-1,MATCH(BW$14,$BQ$14:$DQ$14,0))</f>
        <v>0</v>
      </c>
      <c r="BX42" s="4" cm="1">
        <f t="array" ref="BX42">R42*INDEX(prod_est,$H42+$I42-1,MATCH(BX$14,$BQ$14:$DQ$14,0))</f>
        <v>0</v>
      </c>
      <c r="BY42" s="4" cm="1">
        <f t="array" ref="BY42">S42*INDEX(prod_est,$H42+$I42-1,MATCH(BY$14,$BQ$14:$DQ$14,0))</f>
        <v>0</v>
      </c>
      <c r="BZ42" s="4" cm="1">
        <f t="array" ref="BZ42">T42*INDEX(prod_est,$H42+$I42-1,MATCH(BZ$14,$BQ$14:$DQ$14,0))</f>
        <v>0</v>
      </c>
      <c r="CA42" s="4" cm="1">
        <f t="array" ref="CA42">U42*INDEX(prod_est,$H42+$I42-1,MATCH(CA$14,$BQ$14:$DQ$14,0))</f>
        <v>0</v>
      </c>
      <c r="CB42" s="4" cm="1">
        <f t="array" ref="CB42">V42*INDEX(prod_est,$H42+$I42-1,MATCH(CB$14,$BQ$14:$DQ$14,0))</f>
        <v>0</v>
      </c>
      <c r="CC42" s="4" cm="1">
        <f t="array" ref="CC42">W42*INDEX(prod_est,$H42+$I42-1,MATCH(CC$14,$BQ$14:$DQ$14,0))</f>
        <v>0</v>
      </c>
      <c r="CD42" s="4" cm="1">
        <f t="array" ref="CD42">X42*INDEX(prod_est,$H42+$I42-1,MATCH(CD$14,$BQ$14:$DQ$14,0))</f>
        <v>0</v>
      </c>
      <c r="CE42" s="4" cm="1">
        <f t="array" ref="CE42">Y42*INDEX(prod_est,$H42+$I42-1,MATCH(CE$14,$BQ$14:$DQ$14,0))</f>
        <v>0</v>
      </c>
      <c r="CF42" s="4" cm="1">
        <f t="array" ref="CF42">Z42*INDEX(prod_est,$H42+$I42-1,MATCH(CF$14,$BQ$14:$DQ$14,0))</f>
        <v>0</v>
      </c>
      <c r="CG42" s="4" cm="1">
        <f t="array" ref="CG42">AA42*INDEX(prod_est,$H42+$I42-1,MATCH(CG$14,$BQ$14:$DQ$14,0))</f>
        <v>0</v>
      </c>
      <c r="CH42" s="4" cm="1">
        <f t="array" ref="CH42">AB42*INDEX(prod_est,$H42+$I42-1,MATCH(CH$14,$BQ$14:$DQ$14,0))</f>
        <v>0</v>
      </c>
      <c r="CI42" s="4" cm="1">
        <f t="array" ref="CI42">AC42*INDEX(prod_est,$H42+$I42-1,MATCH(CI$14,$BQ$14:$DQ$14,0))</f>
        <v>0</v>
      </c>
      <c r="CJ42" s="4" cm="1">
        <f t="array" ref="CJ42">AD42*INDEX(prod_est,$H42+$I42-1,MATCH(CJ$14,$BQ$14:$DQ$14,0))</f>
        <v>0</v>
      </c>
      <c r="CK42" s="4" cm="1">
        <f t="array" ref="CK42">AE42*INDEX(prod_est,$H42+$I42-1,MATCH(CK$14,$BQ$14:$DQ$14,0))</f>
        <v>0</v>
      </c>
      <c r="CL42" s="4" cm="1">
        <f t="array" ref="CL42">AF42*INDEX(prod_est,$H42+$I42-1,MATCH(CL$14,$BQ$14:$DQ$14,0))</f>
        <v>0</v>
      </c>
      <c r="CM42" s="4" cm="1">
        <f t="array" ref="CM42">AG42*INDEX(prod_est,$H42+$I42-1,MATCH(CM$14,$BQ$14:$DQ$14,0))</f>
        <v>0</v>
      </c>
      <c r="CN42" s="4" cm="1">
        <f t="array" ref="CN42">AH42*INDEX(prod_est,$H42+$I42-1,MATCH(CN$14,$BQ$14:$DQ$14,0))</f>
        <v>0</v>
      </c>
      <c r="CO42" s="4" cm="1">
        <f t="array" ref="CO42">AI42*INDEX(prod_est,$H42+$I42-1,MATCH(CO$14,$BQ$14:$DQ$14,0))</f>
        <v>0</v>
      </c>
      <c r="CP42" s="4" cm="1">
        <f t="array" ref="CP42">AJ42*INDEX(prod_est,$H42+$I42-1,MATCH(CP$14,$BQ$14:$DQ$14,0))</f>
        <v>0</v>
      </c>
      <c r="CQ42" s="4" cm="1">
        <f t="array" ref="CQ42">AK42*INDEX(prod_est,$H42+$I42-1,MATCH(CQ$14,$BQ$14:$DQ$14,0))</f>
        <v>0</v>
      </c>
      <c r="CR42" s="4" cm="1">
        <f t="array" ref="CR42">AL42*INDEX(prod_est,$H42+$I42-1,MATCH(CR$14,$BQ$14:$DQ$14,0))</f>
        <v>0</v>
      </c>
      <c r="CS42" s="4" cm="1">
        <f t="array" ref="CS42">AM42*INDEX(prod_est,$H42+$I42-1,MATCH(CS$14,$BQ$14:$DQ$14,0))</f>
        <v>0</v>
      </c>
      <c r="CT42" s="4" cm="1">
        <f t="array" ref="CT42">AN42*INDEX(prod_est,$H42+$I42-1,MATCH(CT$14,$BQ$14:$DQ$14,0))</f>
        <v>0</v>
      </c>
      <c r="CU42" s="4" cm="1">
        <f t="array" ref="CU42">AO42*INDEX(prod_est,$H42+$I42-1,MATCH(CU$14,$BQ$14:$DQ$14,0))</f>
        <v>0</v>
      </c>
      <c r="CV42" s="4" cm="1">
        <f t="array" ref="CV42">AP42*INDEX(prod_est,$H42+$I42-1,MATCH(CV$14,$BQ$14:$DQ$14,0))</f>
        <v>0</v>
      </c>
      <c r="CW42" s="4" cm="1">
        <f t="array" ref="CW42">AQ42*INDEX(prod_est,$H42+$I42-1,MATCH(CW$14,$BQ$14:$DQ$14,0))</f>
        <v>0</v>
      </c>
      <c r="CX42" s="4" cm="1">
        <f t="array" ref="CX42">AR42*INDEX(prod_est,$H42+$I42-1,MATCH(CX$14,$BQ$14:$DQ$14,0))</f>
        <v>0</v>
      </c>
      <c r="CY42" s="4" cm="1">
        <f t="array" ref="CY42">AS42*INDEX(prod_est,$H42+$I42-1,MATCH(CY$14,$BQ$14:$DQ$14,0))</f>
        <v>0</v>
      </c>
      <c r="CZ42" s="4" cm="1">
        <f t="array" ref="CZ42">AT42*INDEX(prod_est,$H42+$I42-1,MATCH(CZ$14,$BQ$14:$DQ$14,0))</f>
        <v>0</v>
      </c>
      <c r="DA42" s="4" cm="1">
        <f t="array" ref="DA42">AU42*INDEX(prod_est,$H42+$I42-1,MATCH(DA$14,$BQ$14:$DQ$14,0))</f>
        <v>0</v>
      </c>
      <c r="DB42" s="4" cm="1">
        <f t="array" ref="DB42">AV42*INDEX(prod_est,$H42+$I42-1,MATCH(DB$14,$BQ$14:$DQ$14,0))</f>
        <v>0</v>
      </c>
      <c r="DC42" s="4" cm="1">
        <f t="array" ref="DC42">AW42*INDEX(prod_est,$H42+$I42-1,MATCH(DC$14,$BQ$14:$DQ$14,0))</f>
        <v>0</v>
      </c>
      <c r="DD42" s="4" cm="1">
        <f t="array" ref="DD42">AX42*INDEX(prod_est,$H42+$I42-1,MATCH(DD$14,$BQ$14:$DQ$14,0))</f>
        <v>0</v>
      </c>
      <c r="DE42" s="4" cm="1">
        <f t="array" ref="DE42">AY42*INDEX(prod_est,$H42+$I42-1,MATCH(DE$14,$BQ$14:$DQ$14,0))</f>
        <v>0</v>
      </c>
      <c r="DF42" s="4" cm="1">
        <f t="array" ref="DF42">AZ42*INDEX(prod_est,$H42+$I42-1,MATCH(DF$14,$BQ$14:$DQ$14,0))</f>
        <v>0</v>
      </c>
      <c r="DG42" s="4" cm="1">
        <f t="array" ref="DG42">BA42*INDEX(prod_est,$H42+$I42-1,MATCH(DG$14,$BQ$14:$DQ$14,0))</f>
        <v>0</v>
      </c>
      <c r="DH42" s="4" cm="1">
        <f t="array" ref="DH42">BB42*INDEX(prod_est,$H42+$I42-1,MATCH(DH$14,$BQ$14:$DQ$14,0))</f>
        <v>0</v>
      </c>
      <c r="DI42" s="4" cm="1">
        <f t="array" ref="DI42">BC42*INDEX(prod_est,$H42+$I42-1,MATCH(DI$14,$BQ$14:$DQ$14,0))</f>
        <v>0</v>
      </c>
      <c r="DJ42" s="4" cm="1">
        <f t="array" ref="DJ42">BD42*INDEX(prod_est,$H42+$I42-1,MATCH(DJ$14,$BQ$14:$DQ$14,0))</f>
        <v>0</v>
      </c>
      <c r="DK42" s="4" cm="1">
        <f t="array" ref="DK42">BE42*INDEX(prod_est,$H42+$I42-1,MATCH(DK$14,$BQ$14:$DQ$14,0))</f>
        <v>0</v>
      </c>
      <c r="DL42" s="4" cm="1">
        <f t="array" ref="DL42">BF42*INDEX(prod_est,$H42+$I42-1,MATCH(DL$14,$BQ$14:$DQ$14,0))</f>
        <v>0</v>
      </c>
      <c r="DM42" s="4" cm="1">
        <f t="array" ref="DM42">BG42*INDEX(prod_est,$H42+$I42-1,MATCH(DM$14,$BQ$14:$DQ$14,0))</f>
        <v>0</v>
      </c>
      <c r="DN42" s="4" cm="1">
        <f t="array" ref="DN42">BH42*INDEX(prod_est,$H42+$I42-1,MATCH(DN$14,$BQ$14:$DQ$14,0))</f>
        <v>0</v>
      </c>
      <c r="DO42" s="4" cm="1">
        <f t="array" ref="DO42">BI42*INDEX(prod_est,$H42+$I42-1,MATCH(DO$14,$BQ$14:$DQ$14,0))</f>
        <v>0</v>
      </c>
      <c r="DP42" s="4" cm="1">
        <f t="array" ref="DP42">BJ42*INDEX(prod_est,$H42+$I42-1,MATCH(DP$14,$BQ$14:$DQ$14,0))</f>
        <v>0</v>
      </c>
      <c r="DQ42" s="4" cm="1">
        <f t="array" ref="DQ42">BK42*INDEX(prod_est,$H42+$I42-1,MATCH(DQ$14,$BQ$14:$DQ$14,0))</f>
        <v>0</v>
      </c>
    </row>
    <row r="43" spans="1:121" x14ac:dyDescent="0.25">
      <c r="A43" t="s">
        <v>45</v>
      </c>
      <c r="B43" t="s">
        <v>33</v>
      </c>
      <c r="C43" t="s">
        <v>33</v>
      </c>
      <c r="D43" t="s">
        <v>172</v>
      </c>
      <c r="E43" s="46" t="s">
        <v>37</v>
      </c>
      <c r="F43" s="4">
        <v>0</v>
      </c>
      <c r="G43" s="4">
        <v>0</v>
      </c>
      <c r="H43">
        <f>MATCH(A43,Production_est!$A$4:$A$339,0)</f>
        <v>129</v>
      </c>
      <c r="I43">
        <f>IFERROR(MATCH(E43,Production_est!$D$4:$D$339,0),"-")</f>
        <v>3</v>
      </c>
      <c r="J43" s="4" cm="1">
        <f t="array" ref="J43">IFERROR(INDEX(Production_est!$E$4:$E$339,I43+H43-1),"-")</f>
        <v>30138.6285649493</v>
      </c>
      <c r="K43" s="33">
        <f t="shared" si="3"/>
        <v>0</v>
      </c>
      <c r="L43" s="33">
        <f t="shared" si="32"/>
        <v>0</v>
      </c>
      <c r="M43" s="33">
        <f t="shared" si="32"/>
        <v>0</v>
      </c>
      <c r="N43" s="33">
        <f t="shared" si="32"/>
        <v>0</v>
      </c>
      <c r="O43" s="33">
        <f t="shared" si="32"/>
        <v>0</v>
      </c>
      <c r="P43" s="33">
        <f t="shared" si="32"/>
        <v>0</v>
      </c>
      <c r="Q43" s="33">
        <f t="shared" si="32"/>
        <v>0</v>
      </c>
      <c r="R43" s="33">
        <f t="shared" si="32"/>
        <v>0</v>
      </c>
      <c r="S43" s="33">
        <f t="shared" si="32"/>
        <v>0</v>
      </c>
      <c r="T43" s="33">
        <f t="shared" si="32"/>
        <v>0</v>
      </c>
      <c r="U43" s="33">
        <f t="shared" si="32"/>
        <v>0</v>
      </c>
      <c r="V43" s="33">
        <f t="shared" si="32"/>
        <v>0</v>
      </c>
      <c r="W43" s="33">
        <f t="shared" si="32"/>
        <v>0</v>
      </c>
      <c r="X43" s="33">
        <f t="shared" si="32"/>
        <v>0</v>
      </c>
      <c r="Y43" s="33">
        <f t="shared" si="32"/>
        <v>0</v>
      </c>
      <c r="Z43" s="33">
        <f t="shared" si="32"/>
        <v>0</v>
      </c>
      <c r="AA43" s="33">
        <f t="shared" si="32"/>
        <v>0</v>
      </c>
      <c r="AB43" s="33">
        <f t="shared" si="32"/>
        <v>0</v>
      </c>
      <c r="AC43" s="33">
        <f t="shared" si="32"/>
        <v>0</v>
      </c>
      <c r="AD43" s="33">
        <f t="shared" si="32"/>
        <v>0</v>
      </c>
      <c r="AE43" s="33">
        <f t="shared" si="32"/>
        <v>0</v>
      </c>
      <c r="AF43" s="33">
        <f t="shared" si="32"/>
        <v>0</v>
      </c>
      <c r="AG43" s="33">
        <f t="shared" si="32"/>
        <v>0</v>
      </c>
      <c r="AH43" s="33">
        <f t="shared" si="32"/>
        <v>0</v>
      </c>
      <c r="AI43" s="33">
        <f t="shared" si="32"/>
        <v>0</v>
      </c>
      <c r="AJ43" s="33">
        <f t="shared" si="32"/>
        <v>0</v>
      </c>
      <c r="AK43" s="33">
        <f t="shared" si="32"/>
        <v>0</v>
      </c>
      <c r="AL43" s="33">
        <f t="shared" si="32"/>
        <v>0</v>
      </c>
      <c r="AM43" s="33">
        <f t="shared" si="32"/>
        <v>0</v>
      </c>
      <c r="AN43" s="33">
        <f t="shared" si="32"/>
        <v>0</v>
      </c>
      <c r="AO43" s="33">
        <f t="shared" si="32"/>
        <v>0</v>
      </c>
      <c r="AP43" s="33">
        <f t="shared" si="32"/>
        <v>0</v>
      </c>
      <c r="AQ43" s="33">
        <f t="shared" si="38"/>
        <v>0</v>
      </c>
      <c r="AR43" s="33">
        <f t="shared" si="38"/>
        <v>0</v>
      </c>
      <c r="AS43" s="33">
        <f t="shared" si="38"/>
        <v>0</v>
      </c>
      <c r="AT43" s="33">
        <f t="shared" si="38"/>
        <v>0</v>
      </c>
      <c r="AU43" s="33">
        <f t="shared" si="38"/>
        <v>0</v>
      </c>
      <c r="AV43" s="33">
        <f t="shared" si="38"/>
        <v>0</v>
      </c>
      <c r="AW43" s="33">
        <f t="shared" si="38"/>
        <v>0</v>
      </c>
      <c r="AX43" s="33">
        <f t="shared" si="38"/>
        <v>0</v>
      </c>
      <c r="AY43" s="33">
        <f t="shared" si="38"/>
        <v>0</v>
      </c>
      <c r="AZ43" s="33">
        <f t="shared" si="38"/>
        <v>0</v>
      </c>
      <c r="BA43" s="33">
        <f t="shared" si="38"/>
        <v>0</v>
      </c>
      <c r="BB43" s="33">
        <f t="shared" si="38"/>
        <v>0</v>
      </c>
      <c r="BC43" s="33">
        <f t="shared" si="38"/>
        <v>0</v>
      </c>
      <c r="BD43" s="33">
        <f t="shared" si="38"/>
        <v>0</v>
      </c>
      <c r="BE43" s="33">
        <f t="shared" si="38"/>
        <v>0</v>
      </c>
      <c r="BF43" s="33">
        <f t="shared" si="38"/>
        <v>0</v>
      </c>
      <c r="BG43" s="33">
        <f t="shared" si="38"/>
        <v>0</v>
      </c>
      <c r="BH43" s="33">
        <f t="shared" si="38"/>
        <v>0</v>
      </c>
      <c r="BI43" s="33">
        <f t="shared" si="38"/>
        <v>0</v>
      </c>
      <c r="BJ43" s="33">
        <f t="shared" si="38"/>
        <v>0</v>
      </c>
      <c r="BK43" s="33">
        <f t="shared" si="38"/>
        <v>0</v>
      </c>
      <c r="BL43" t="str">
        <f t="shared" si="6"/>
        <v>09_ROK</v>
      </c>
      <c r="BM43" t="str">
        <f t="shared" si="7"/>
        <v>d_nonenergy_16_6_biodiesel</v>
      </c>
      <c r="BP43" s="4">
        <f t="shared" si="8"/>
        <v>0</v>
      </c>
      <c r="BQ43" s="4">
        <f t="shared" si="9"/>
        <v>0</v>
      </c>
      <c r="BR43" s="4" cm="1">
        <f t="array" ref="BR43">L43*INDEX(prod_est,$H43+$I43-1,MATCH(BR$14,$BQ$14:$DQ$14,0))</f>
        <v>0</v>
      </c>
      <c r="BS43" s="4" cm="1">
        <f t="array" ref="BS43">M43*INDEX(prod_est,$H43+$I43-1,MATCH(BS$14,$BQ$14:$DQ$14,0))</f>
        <v>0</v>
      </c>
      <c r="BT43" s="4" cm="1">
        <f t="array" ref="BT43">N43*INDEX(prod_est,$H43+$I43-1,MATCH(BT$14,$BQ$14:$DQ$14,0))</f>
        <v>0</v>
      </c>
      <c r="BU43" s="4" cm="1">
        <f t="array" ref="BU43">O43*INDEX(prod_est,$H43+$I43-1,MATCH(BU$14,$BQ$14:$DQ$14,0))</f>
        <v>0</v>
      </c>
      <c r="BV43" s="4" cm="1">
        <f t="array" ref="BV43">P43*INDEX(prod_est,$H43+$I43-1,MATCH(BV$14,$BQ$14:$DQ$14,0))</f>
        <v>0</v>
      </c>
      <c r="BW43" s="4" cm="1">
        <f t="array" ref="BW43">Q43*INDEX(prod_est,$H43+$I43-1,MATCH(BW$14,$BQ$14:$DQ$14,0))</f>
        <v>0</v>
      </c>
      <c r="BX43" s="4" cm="1">
        <f t="array" ref="BX43">R43*INDEX(prod_est,$H43+$I43-1,MATCH(BX$14,$BQ$14:$DQ$14,0))</f>
        <v>0</v>
      </c>
      <c r="BY43" s="4" cm="1">
        <f t="array" ref="BY43">S43*INDEX(prod_est,$H43+$I43-1,MATCH(BY$14,$BQ$14:$DQ$14,0))</f>
        <v>0</v>
      </c>
      <c r="BZ43" s="4" cm="1">
        <f t="array" ref="BZ43">T43*INDEX(prod_est,$H43+$I43-1,MATCH(BZ$14,$BQ$14:$DQ$14,0))</f>
        <v>0</v>
      </c>
      <c r="CA43" s="4" cm="1">
        <f t="array" ref="CA43">U43*INDEX(prod_est,$H43+$I43-1,MATCH(CA$14,$BQ$14:$DQ$14,0))</f>
        <v>0</v>
      </c>
      <c r="CB43" s="4" cm="1">
        <f t="array" ref="CB43">V43*INDEX(prod_est,$H43+$I43-1,MATCH(CB$14,$BQ$14:$DQ$14,0))</f>
        <v>0</v>
      </c>
      <c r="CC43" s="4" cm="1">
        <f t="array" ref="CC43">W43*INDEX(prod_est,$H43+$I43-1,MATCH(CC$14,$BQ$14:$DQ$14,0))</f>
        <v>0</v>
      </c>
      <c r="CD43" s="4" cm="1">
        <f t="array" ref="CD43">X43*INDEX(prod_est,$H43+$I43-1,MATCH(CD$14,$BQ$14:$DQ$14,0))</f>
        <v>0</v>
      </c>
      <c r="CE43" s="4" cm="1">
        <f t="array" ref="CE43">Y43*INDEX(prod_est,$H43+$I43-1,MATCH(CE$14,$BQ$14:$DQ$14,0))</f>
        <v>0</v>
      </c>
      <c r="CF43" s="4" cm="1">
        <f t="array" ref="CF43">Z43*INDEX(prod_est,$H43+$I43-1,MATCH(CF$14,$BQ$14:$DQ$14,0))</f>
        <v>0</v>
      </c>
      <c r="CG43" s="4" cm="1">
        <f t="array" ref="CG43">AA43*INDEX(prod_est,$H43+$I43-1,MATCH(CG$14,$BQ$14:$DQ$14,0))</f>
        <v>0</v>
      </c>
      <c r="CH43" s="4" cm="1">
        <f t="array" ref="CH43">AB43*INDEX(prod_est,$H43+$I43-1,MATCH(CH$14,$BQ$14:$DQ$14,0))</f>
        <v>0</v>
      </c>
      <c r="CI43" s="4" cm="1">
        <f t="array" ref="CI43">AC43*INDEX(prod_est,$H43+$I43-1,MATCH(CI$14,$BQ$14:$DQ$14,0))</f>
        <v>0</v>
      </c>
      <c r="CJ43" s="4" cm="1">
        <f t="array" ref="CJ43">AD43*INDEX(prod_est,$H43+$I43-1,MATCH(CJ$14,$BQ$14:$DQ$14,0))</f>
        <v>0</v>
      </c>
      <c r="CK43" s="4" cm="1">
        <f t="array" ref="CK43">AE43*INDEX(prod_est,$H43+$I43-1,MATCH(CK$14,$BQ$14:$DQ$14,0))</f>
        <v>0</v>
      </c>
      <c r="CL43" s="4" cm="1">
        <f t="array" ref="CL43">AF43*INDEX(prod_est,$H43+$I43-1,MATCH(CL$14,$BQ$14:$DQ$14,0))</f>
        <v>0</v>
      </c>
      <c r="CM43" s="4" cm="1">
        <f t="array" ref="CM43">AG43*INDEX(prod_est,$H43+$I43-1,MATCH(CM$14,$BQ$14:$DQ$14,0))</f>
        <v>0</v>
      </c>
      <c r="CN43" s="4" cm="1">
        <f t="array" ref="CN43">AH43*INDEX(prod_est,$H43+$I43-1,MATCH(CN$14,$BQ$14:$DQ$14,0))</f>
        <v>0</v>
      </c>
      <c r="CO43" s="4" cm="1">
        <f t="array" ref="CO43">AI43*INDEX(prod_est,$H43+$I43-1,MATCH(CO$14,$BQ$14:$DQ$14,0))</f>
        <v>0</v>
      </c>
      <c r="CP43" s="4" cm="1">
        <f t="array" ref="CP43">AJ43*INDEX(prod_est,$H43+$I43-1,MATCH(CP$14,$BQ$14:$DQ$14,0))</f>
        <v>0</v>
      </c>
      <c r="CQ43" s="4" cm="1">
        <f t="array" ref="CQ43">AK43*INDEX(prod_est,$H43+$I43-1,MATCH(CQ$14,$BQ$14:$DQ$14,0))</f>
        <v>0</v>
      </c>
      <c r="CR43" s="4" cm="1">
        <f t="array" ref="CR43">AL43*INDEX(prod_est,$H43+$I43-1,MATCH(CR$14,$BQ$14:$DQ$14,0))</f>
        <v>0</v>
      </c>
      <c r="CS43" s="4" cm="1">
        <f t="array" ref="CS43">AM43*INDEX(prod_est,$H43+$I43-1,MATCH(CS$14,$BQ$14:$DQ$14,0))</f>
        <v>0</v>
      </c>
      <c r="CT43" s="4" cm="1">
        <f t="array" ref="CT43">AN43*INDEX(prod_est,$H43+$I43-1,MATCH(CT$14,$BQ$14:$DQ$14,0))</f>
        <v>0</v>
      </c>
      <c r="CU43" s="4" cm="1">
        <f t="array" ref="CU43">AO43*INDEX(prod_est,$H43+$I43-1,MATCH(CU$14,$BQ$14:$DQ$14,0))</f>
        <v>0</v>
      </c>
      <c r="CV43" s="4" cm="1">
        <f t="array" ref="CV43">AP43*INDEX(prod_est,$H43+$I43-1,MATCH(CV$14,$BQ$14:$DQ$14,0))</f>
        <v>0</v>
      </c>
      <c r="CW43" s="4" cm="1">
        <f t="array" ref="CW43">AQ43*INDEX(prod_est,$H43+$I43-1,MATCH(CW$14,$BQ$14:$DQ$14,0))</f>
        <v>0</v>
      </c>
      <c r="CX43" s="4" cm="1">
        <f t="array" ref="CX43">AR43*INDEX(prod_est,$H43+$I43-1,MATCH(CX$14,$BQ$14:$DQ$14,0))</f>
        <v>0</v>
      </c>
      <c r="CY43" s="4" cm="1">
        <f t="array" ref="CY43">AS43*INDEX(prod_est,$H43+$I43-1,MATCH(CY$14,$BQ$14:$DQ$14,0))</f>
        <v>0</v>
      </c>
      <c r="CZ43" s="4" cm="1">
        <f t="array" ref="CZ43">AT43*INDEX(prod_est,$H43+$I43-1,MATCH(CZ$14,$BQ$14:$DQ$14,0))</f>
        <v>0</v>
      </c>
      <c r="DA43" s="4" cm="1">
        <f t="array" ref="DA43">AU43*INDEX(prod_est,$H43+$I43-1,MATCH(DA$14,$BQ$14:$DQ$14,0))</f>
        <v>0</v>
      </c>
      <c r="DB43" s="4" cm="1">
        <f t="array" ref="DB43">AV43*INDEX(prod_est,$H43+$I43-1,MATCH(DB$14,$BQ$14:$DQ$14,0))</f>
        <v>0</v>
      </c>
      <c r="DC43" s="4" cm="1">
        <f t="array" ref="DC43">AW43*INDEX(prod_est,$H43+$I43-1,MATCH(DC$14,$BQ$14:$DQ$14,0))</f>
        <v>0</v>
      </c>
      <c r="DD43" s="4" cm="1">
        <f t="array" ref="DD43">AX43*INDEX(prod_est,$H43+$I43-1,MATCH(DD$14,$BQ$14:$DQ$14,0))</f>
        <v>0</v>
      </c>
      <c r="DE43" s="4" cm="1">
        <f t="array" ref="DE43">AY43*INDEX(prod_est,$H43+$I43-1,MATCH(DE$14,$BQ$14:$DQ$14,0))</f>
        <v>0</v>
      </c>
      <c r="DF43" s="4" cm="1">
        <f t="array" ref="DF43">AZ43*INDEX(prod_est,$H43+$I43-1,MATCH(DF$14,$BQ$14:$DQ$14,0))</f>
        <v>0</v>
      </c>
      <c r="DG43" s="4" cm="1">
        <f t="array" ref="DG43">BA43*INDEX(prod_est,$H43+$I43-1,MATCH(DG$14,$BQ$14:$DQ$14,0))</f>
        <v>0</v>
      </c>
      <c r="DH43" s="4" cm="1">
        <f t="array" ref="DH43">BB43*INDEX(prod_est,$H43+$I43-1,MATCH(DH$14,$BQ$14:$DQ$14,0))</f>
        <v>0</v>
      </c>
      <c r="DI43" s="4" cm="1">
        <f t="array" ref="DI43">BC43*INDEX(prod_est,$H43+$I43-1,MATCH(DI$14,$BQ$14:$DQ$14,0))</f>
        <v>0</v>
      </c>
      <c r="DJ43" s="4" cm="1">
        <f t="array" ref="DJ43">BD43*INDEX(prod_est,$H43+$I43-1,MATCH(DJ$14,$BQ$14:$DQ$14,0))</f>
        <v>0</v>
      </c>
      <c r="DK43" s="4" cm="1">
        <f t="array" ref="DK43">BE43*INDEX(prod_est,$H43+$I43-1,MATCH(DK$14,$BQ$14:$DQ$14,0))</f>
        <v>0</v>
      </c>
      <c r="DL43" s="4" cm="1">
        <f t="array" ref="DL43">BF43*INDEX(prod_est,$H43+$I43-1,MATCH(DL$14,$BQ$14:$DQ$14,0))</f>
        <v>0</v>
      </c>
      <c r="DM43" s="4" cm="1">
        <f t="array" ref="DM43">BG43*INDEX(prod_est,$H43+$I43-1,MATCH(DM$14,$BQ$14:$DQ$14,0))</f>
        <v>0</v>
      </c>
      <c r="DN43" s="4" cm="1">
        <f t="array" ref="DN43">BH43*INDEX(prod_est,$H43+$I43-1,MATCH(DN$14,$BQ$14:$DQ$14,0))</f>
        <v>0</v>
      </c>
      <c r="DO43" s="4" cm="1">
        <f t="array" ref="DO43">BI43*INDEX(prod_est,$H43+$I43-1,MATCH(DO$14,$BQ$14:$DQ$14,0))</f>
        <v>0</v>
      </c>
      <c r="DP43" s="4" cm="1">
        <f t="array" ref="DP43">BJ43*INDEX(prod_est,$H43+$I43-1,MATCH(DP$14,$BQ$14:$DQ$14,0))</f>
        <v>0</v>
      </c>
      <c r="DQ43" s="4" cm="1">
        <f t="array" ref="DQ43">BK43*INDEX(prod_est,$H43+$I43-1,MATCH(DQ$14,$BQ$14:$DQ$14,0))</f>
        <v>0</v>
      </c>
    </row>
    <row r="44" spans="1:121" x14ac:dyDescent="0.25">
      <c r="A44" t="s">
        <v>45</v>
      </c>
      <c r="B44" t="s">
        <v>34</v>
      </c>
      <c r="C44" t="s">
        <v>65</v>
      </c>
      <c r="D44" t="s">
        <v>172</v>
      </c>
      <c r="E44" s="46" t="s">
        <v>37</v>
      </c>
      <c r="F44" s="4">
        <v>0</v>
      </c>
      <c r="G44" s="4">
        <v>0</v>
      </c>
      <c r="H44">
        <f>MATCH(A44,Production_est!$A$4:$A$339,0)</f>
        <v>129</v>
      </c>
      <c r="I44">
        <f>IFERROR(MATCH(E44,Production_est!$D$4:$D$339,0),"-")</f>
        <v>3</v>
      </c>
      <c r="J44" s="4" cm="1">
        <f t="array" ref="J44">IFERROR(INDEX(Production_est!$E$4:$E$339,I44+H44-1),"-")</f>
        <v>30138.6285649493</v>
      </c>
      <c r="K44" s="33">
        <f t="shared" si="3"/>
        <v>0</v>
      </c>
      <c r="L44" s="33">
        <f t="shared" ref="L44:AP46" si="39">K44*(1-$G$4)</f>
        <v>0</v>
      </c>
      <c r="M44" s="33">
        <f t="shared" si="39"/>
        <v>0</v>
      </c>
      <c r="N44" s="33">
        <f t="shared" si="39"/>
        <v>0</v>
      </c>
      <c r="O44" s="33">
        <f t="shared" si="39"/>
        <v>0</v>
      </c>
      <c r="P44" s="33">
        <f t="shared" si="39"/>
        <v>0</v>
      </c>
      <c r="Q44" s="33">
        <f t="shared" si="39"/>
        <v>0</v>
      </c>
      <c r="R44" s="33">
        <f t="shared" si="39"/>
        <v>0</v>
      </c>
      <c r="S44" s="33">
        <f t="shared" si="39"/>
        <v>0</v>
      </c>
      <c r="T44" s="33">
        <f t="shared" si="39"/>
        <v>0</v>
      </c>
      <c r="U44" s="33">
        <f t="shared" si="39"/>
        <v>0</v>
      </c>
      <c r="V44" s="33">
        <f t="shared" si="39"/>
        <v>0</v>
      </c>
      <c r="W44" s="33">
        <f t="shared" si="39"/>
        <v>0</v>
      </c>
      <c r="X44" s="33">
        <f t="shared" si="39"/>
        <v>0</v>
      </c>
      <c r="Y44" s="33">
        <f t="shared" si="39"/>
        <v>0</v>
      </c>
      <c r="Z44" s="33">
        <f t="shared" si="39"/>
        <v>0</v>
      </c>
      <c r="AA44" s="33">
        <f t="shared" si="39"/>
        <v>0</v>
      </c>
      <c r="AB44" s="33">
        <f t="shared" si="39"/>
        <v>0</v>
      </c>
      <c r="AC44" s="33">
        <f t="shared" si="39"/>
        <v>0</v>
      </c>
      <c r="AD44" s="33">
        <f t="shared" si="39"/>
        <v>0</v>
      </c>
      <c r="AE44" s="33">
        <f t="shared" si="39"/>
        <v>0</v>
      </c>
      <c r="AF44" s="33">
        <f t="shared" si="39"/>
        <v>0</v>
      </c>
      <c r="AG44" s="33">
        <f t="shared" si="39"/>
        <v>0</v>
      </c>
      <c r="AH44" s="33">
        <f t="shared" si="39"/>
        <v>0</v>
      </c>
      <c r="AI44" s="33">
        <f t="shared" si="39"/>
        <v>0</v>
      </c>
      <c r="AJ44" s="33">
        <f t="shared" si="39"/>
        <v>0</v>
      </c>
      <c r="AK44" s="33">
        <f t="shared" si="39"/>
        <v>0</v>
      </c>
      <c r="AL44" s="33">
        <f t="shared" si="39"/>
        <v>0</v>
      </c>
      <c r="AM44" s="33">
        <f t="shared" si="39"/>
        <v>0</v>
      </c>
      <c r="AN44" s="33">
        <f t="shared" si="39"/>
        <v>0</v>
      </c>
      <c r="AO44" s="33">
        <f t="shared" si="39"/>
        <v>0</v>
      </c>
      <c r="AP44" s="33">
        <f t="shared" si="39"/>
        <v>0</v>
      </c>
      <c r="AQ44" s="33">
        <f t="shared" si="38"/>
        <v>0</v>
      </c>
      <c r="AR44" s="33">
        <f t="shared" si="38"/>
        <v>0</v>
      </c>
      <c r="AS44" s="33">
        <f t="shared" si="38"/>
        <v>0</v>
      </c>
      <c r="AT44" s="33">
        <f t="shared" si="38"/>
        <v>0</v>
      </c>
      <c r="AU44" s="33">
        <f t="shared" si="38"/>
        <v>0</v>
      </c>
      <c r="AV44" s="33">
        <f t="shared" si="38"/>
        <v>0</v>
      </c>
      <c r="AW44" s="33">
        <f t="shared" si="38"/>
        <v>0</v>
      </c>
      <c r="AX44" s="33">
        <f t="shared" si="38"/>
        <v>0</v>
      </c>
      <c r="AY44" s="33">
        <f t="shared" si="38"/>
        <v>0</v>
      </c>
      <c r="AZ44" s="33">
        <f t="shared" si="38"/>
        <v>0</v>
      </c>
      <c r="BA44" s="33">
        <f t="shared" si="38"/>
        <v>0</v>
      </c>
      <c r="BB44" s="33">
        <f t="shared" si="38"/>
        <v>0</v>
      </c>
      <c r="BC44" s="33">
        <f t="shared" si="38"/>
        <v>0</v>
      </c>
      <c r="BD44" s="33">
        <f t="shared" si="38"/>
        <v>0</v>
      </c>
      <c r="BE44" s="33">
        <f t="shared" si="38"/>
        <v>0</v>
      </c>
      <c r="BF44" s="33">
        <f t="shared" si="38"/>
        <v>0</v>
      </c>
      <c r="BG44" s="33">
        <f t="shared" si="38"/>
        <v>0</v>
      </c>
      <c r="BH44" s="33">
        <f t="shared" si="38"/>
        <v>0</v>
      </c>
      <c r="BI44" s="33">
        <f t="shared" si="38"/>
        <v>0</v>
      </c>
      <c r="BJ44" s="33">
        <f t="shared" si="38"/>
        <v>0</v>
      </c>
      <c r="BK44" s="33">
        <f t="shared" si="38"/>
        <v>0</v>
      </c>
      <c r="BL44" t="str">
        <f t="shared" si="6"/>
        <v>09_ROK</v>
      </c>
      <c r="BM44" t="str">
        <f t="shared" si="7"/>
        <v>d_nonenergy_16_8_oth_liquid_biofuel</v>
      </c>
      <c r="BP44" s="4">
        <f t="shared" si="8"/>
        <v>0</v>
      </c>
      <c r="BQ44" s="4">
        <f t="shared" si="9"/>
        <v>0</v>
      </c>
      <c r="BR44" s="4" cm="1">
        <f t="array" ref="BR44">L44*INDEX(prod_est,$H44+$I44-1,MATCH(BR$14,$BQ$14:$DQ$14,0))</f>
        <v>0</v>
      </c>
      <c r="BS44" s="4" cm="1">
        <f t="array" ref="BS44">M44*INDEX(prod_est,$H44+$I44-1,MATCH(BS$14,$BQ$14:$DQ$14,0))</f>
        <v>0</v>
      </c>
      <c r="BT44" s="4" cm="1">
        <f t="array" ref="BT44">N44*INDEX(prod_est,$H44+$I44-1,MATCH(BT$14,$BQ$14:$DQ$14,0))</f>
        <v>0</v>
      </c>
      <c r="BU44" s="4" cm="1">
        <f t="array" ref="BU44">O44*INDEX(prod_est,$H44+$I44-1,MATCH(BU$14,$BQ$14:$DQ$14,0))</f>
        <v>0</v>
      </c>
      <c r="BV44" s="4" cm="1">
        <f t="array" ref="BV44">P44*INDEX(prod_est,$H44+$I44-1,MATCH(BV$14,$BQ$14:$DQ$14,0))</f>
        <v>0</v>
      </c>
      <c r="BW44" s="4" cm="1">
        <f t="array" ref="BW44">Q44*INDEX(prod_est,$H44+$I44-1,MATCH(BW$14,$BQ$14:$DQ$14,0))</f>
        <v>0</v>
      </c>
      <c r="BX44" s="4" cm="1">
        <f t="array" ref="BX44">R44*INDEX(prod_est,$H44+$I44-1,MATCH(BX$14,$BQ$14:$DQ$14,0))</f>
        <v>0</v>
      </c>
      <c r="BY44" s="4" cm="1">
        <f t="array" ref="BY44">S44*INDEX(prod_est,$H44+$I44-1,MATCH(BY$14,$BQ$14:$DQ$14,0))</f>
        <v>0</v>
      </c>
      <c r="BZ44" s="4" cm="1">
        <f t="array" ref="BZ44">T44*INDEX(prod_est,$H44+$I44-1,MATCH(BZ$14,$BQ$14:$DQ$14,0))</f>
        <v>0</v>
      </c>
      <c r="CA44" s="4" cm="1">
        <f t="array" ref="CA44">U44*INDEX(prod_est,$H44+$I44-1,MATCH(CA$14,$BQ$14:$DQ$14,0))</f>
        <v>0</v>
      </c>
      <c r="CB44" s="4" cm="1">
        <f t="array" ref="CB44">V44*INDEX(prod_est,$H44+$I44-1,MATCH(CB$14,$BQ$14:$DQ$14,0))</f>
        <v>0</v>
      </c>
      <c r="CC44" s="4" cm="1">
        <f t="array" ref="CC44">W44*INDEX(prod_est,$H44+$I44-1,MATCH(CC$14,$BQ$14:$DQ$14,0))</f>
        <v>0</v>
      </c>
      <c r="CD44" s="4" cm="1">
        <f t="array" ref="CD44">X44*INDEX(prod_est,$H44+$I44-1,MATCH(CD$14,$BQ$14:$DQ$14,0))</f>
        <v>0</v>
      </c>
      <c r="CE44" s="4" cm="1">
        <f t="array" ref="CE44">Y44*INDEX(prod_est,$H44+$I44-1,MATCH(CE$14,$BQ$14:$DQ$14,0))</f>
        <v>0</v>
      </c>
      <c r="CF44" s="4" cm="1">
        <f t="array" ref="CF44">Z44*INDEX(prod_est,$H44+$I44-1,MATCH(CF$14,$BQ$14:$DQ$14,0))</f>
        <v>0</v>
      </c>
      <c r="CG44" s="4" cm="1">
        <f t="array" ref="CG44">AA44*INDEX(prod_est,$H44+$I44-1,MATCH(CG$14,$BQ$14:$DQ$14,0))</f>
        <v>0</v>
      </c>
      <c r="CH44" s="4" cm="1">
        <f t="array" ref="CH44">AB44*INDEX(prod_est,$H44+$I44-1,MATCH(CH$14,$BQ$14:$DQ$14,0))</f>
        <v>0</v>
      </c>
      <c r="CI44" s="4" cm="1">
        <f t="array" ref="CI44">AC44*INDEX(prod_est,$H44+$I44-1,MATCH(CI$14,$BQ$14:$DQ$14,0))</f>
        <v>0</v>
      </c>
      <c r="CJ44" s="4" cm="1">
        <f t="array" ref="CJ44">AD44*INDEX(prod_est,$H44+$I44-1,MATCH(CJ$14,$BQ$14:$DQ$14,0))</f>
        <v>0</v>
      </c>
      <c r="CK44" s="4" cm="1">
        <f t="array" ref="CK44">AE44*INDEX(prod_est,$H44+$I44-1,MATCH(CK$14,$BQ$14:$DQ$14,0))</f>
        <v>0</v>
      </c>
      <c r="CL44" s="4" cm="1">
        <f t="array" ref="CL44">AF44*INDEX(prod_est,$H44+$I44-1,MATCH(CL$14,$BQ$14:$DQ$14,0))</f>
        <v>0</v>
      </c>
      <c r="CM44" s="4" cm="1">
        <f t="array" ref="CM44">AG44*INDEX(prod_est,$H44+$I44-1,MATCH(CM$14,$BQ$14:$DQ$14,0))</f>
        <v>0</v>
      </c>
      <c r="CN44" s="4" cm="1">
        <f t="array" ref="CN44">AH44*INDEX(prod_est,$H44+$I44-1,MATCH(CN$14,$BQ$14:$DQ$14,0))</f>
        <v>0</v>
      </c>
      <c r="CO44" s="4" cm="1">
        <f t="array" ref="CO44">AI44*INDEX(prod_est,$H44+$I44-1,MATCH(CO$14,$BQ$14:$DQ$14,0))</f>
        <v>0</v>
      </c>
      <c r="CP44" s="4" cm="1">
        <f t="array" ref="CP44">AJ44*INDEX(prod_est,$H44+$I44-1,MATCH(CP$14,$BQ$14:$DQ$14,0))</f>
        <v>0</v>
      </c>
      <c r="CQ44" s="4" cm="1">
        <f t="array" ref="CQ44">AK44*INDEX(prod_est,$H44+$I44-1,MATCH(CQ$14,$BQ$14:$DQ$14,0))</f>
        <v>0</v>
      </c>
      <c r="CR44" s="4" cm="1">
        <f t="array" ref="CR44">AL44*INDEX(prod_est,$H44+$I44-1,MATCH(CR$14,$BQ$14:$DQ$14,0))</f>
        <v>0</v>
      </c>
      <c r="CS44" s="4" cm="1">
        <f t="array" ref="CS44">AM44*INDEX(prod_est,$H44+$I44-1,MATCH(CS$14,$BQ$14:$DQ$14,0))</f>
        <v>0</v>
      </c>
      <c r="CT44" s="4" cm="1">
        <f t="array" ref="CT44">AN44*INDEX(prod_est,$H44+$I44-1,MATCH(CT$14,$BQ$14:$DQ$14,0))</f>
        <v>0</v>
      </c>
      <c r="CU44" s="4" cm="1">
        <f t="array" ref="CU44">AO44*INDEX(prod_est,$H44+$I44-1,MATCH(CU$14,$BQ$14:$DQ$14,0))</f>
        <v>0</v>
      </c>
      <c r="CV44" s="4" cm="1">
        <f t="array" ref="CV44">AP44*INDEX(prod_est,$H44+$I44-1,MATCH(CV$14,$BQ$14:$DQ$14,0))</f>
        <v>0</v>
      </c>
      <c r="CW44" s="4" cm="1">
        <f t="array" ref="CW44">AQ44*INDEX(prod_est,$H44+$I44-1,MATCH(CW$14,$BQ$14:$DQ$14,0))</f>
        <v>0</v>
      </c>
      <c r="CX44" s="4" cm="1">
        <f t="array" ref="CX44">AR44*INDEX(prod_est,$H44+$I44-1,MATCH(CX$14,$BQ$14:$DQ$14,0))</f>
        <v>0</v>
      </c>
      <c r="CY44" s="4" cm="1">
        <f t="array" ref="CY44">AS44*INDEX(prod_est,$H44+$I44-1,MATCH(CY$14,$BQ$14:$DQ$14,0))</f>
        <v>0</v>
      </c>
      <c r="CZ44" s="4" cm="1">
        <f t="array" ref="CZ44">AT44*INDEX(prod_est,$H44+$I44-1,MATCH(CZ$14,$BQ$14:$DQ$14,0))</f>
        <v>0</v>
      </c>
      <c r="DA44" s="4" cm="1">
        <f t="array" ref="DA44">AU44*INDEX(prod_est,$H44+$I44-1,MATCH(DA$14,$BQ$14:$DQ$14,0))</f>
        <v>0</v>
      </c>
      <c r="DB44" s="4" cm="1">
        <f t="array" ref="DB44">AV44*INDEX(prod_est,$H44+$I44-1,MATCH(DB$14,$BQ$14:$DQ$14,0))</f>
        <v>0</v>
      </c>
      <c r="DC44" s="4" cm="1">
        <f t="array" ref="DC44">AW44*INDEX(prod_est,$H44+$I44-1,MATCH(DC$14,$BQ$14:$DQ$14,0))</f>
        <v>0</v>
      </c>
      <c r="DD44" s="4" cm="1">
        <f t="array" ref="DD44">AX44*INDEX(prod_est,$H44+$I44-1,MATCH(DD$14,$BQ$14:$DQ$14,0))</f>
        <v>0</v>
      </c>
      <c r="DE44" s="4" cm="1">
        <f t="array" ref="DE44">AY44*INDEX(prod_est,$H44+$I44-1,MATCH(DE$14,$BQ$14:$DQ$14,0))</f>
        <v>0</v>
      </c>
      <c r="DF44" s="4" cm="1">
        <f t="array" ref="DF44">AZ44*INDEX(prod_est,$H44+$I44-1,MATCH(DF$14,$BQ$14:$DQ$14,0))</f>
        <v>0</v>
      </c>
      <c r="DG44" s="4" cm="1">
        <f t="array" ref="DG44">BA44*INDEX(prod_est,$H44+$I44-1,MATCH(DG$14,$BQ$14:$DQ$14,0))</f>
        <v>0</v>
      </c>
      <c r="DH44" s="4" cm="1">
        <f t="array" ref="DH44">BB44*INDEX(prod_est,$H44+$I44-1,MATCH(DH$14,$BQ$14:$DQ$14,0))</f>
        <v>0</v>
      </c>
      <c r="DI44" s="4" cm="1">
        <f t="array" ref="DI44">BC44*INDEX(prod_est,$H44+$I44-1,MATCH(DI$14,$BQ$14:$DQ$14,0))</f>
        <v>0</v>
      </c>
      <c r="DJ44" s="4" cm="1">
        <f t="array" ref="DJ44">BD44*INDEX(prod_est,$H44+$I44-1,MATCH(DJ$14,$BQ$14:$DQ$14,0))</f>
        <v>0</v>
      </c>
      <c r="DK44" s="4" cm="1">
        <f t="array" ref="DK44">BE44*INDEX(prod_est,$H44+$I44-1,MATCH(DK$14,$BQ$14:$DQ$14,0))</f>
        <v>0</v>
      </c>
      <c r="DL44" s="4" cm="1">
        <f t="array" ref="DL44">BF44*INDEX(prod_est,$H44+$I44-1,MATCH(DL$14,$BQ$14:$DQ$14,0))</f>
        <v>0</v>
      </c>
      <c r="DM44" s="4" cm="1">
        <f t="array" ref="DM44">BG44*INDEX(prod_est,$H44+$I44-1,MATCH(DM$14,$BQ$14:$DQ$14,0))</f>
        <v>0</v>
      </c>
      <c r="DN44" s="4" cm="1">
        <f t="array" ref="DN44">BH44*INDEX(prod_est,$H44+$I44-1,MATCH(DN$14,$BQ$14:$DQ$14,0))</f>
        <v>0</v>
      </c>
      <c r="DO44" s="4" cm="1">
        <f t="array" ref="DO44">BI44*INDEX(prod_est,$H44+$I44-1,MATCH(DO$14,$BQ$14:$DQ$14,0))</f>
        <v>0</v>
      </c>
      <c r="DP44" s="4" cm="1">
        <f t="array" ref="DP44">BJ44*INDEX(prod_est,$H44+$I44-1,MATCH(DP$14,$BQ$14:$DQ$14,0))</f>
        <v>0</v>
      </c>
      <c r="DQ44" s="4" cm="1">
        <f t="array" ref="DQ44">BK44*INDEX(prod_est,$H44+$I44-1,MATCH(DQ$14,$BQ$14:$DQ$14,0))</f>
        <v>0</v>
      </c>
    </row>
    <row r="45" spans="1:121" x14ac:dyDescent="0.25">
      <c r="A45" t="s">
        <v>45</v>
      </c>
      <c r="B45" t="s">
        <v>35</v>
      </c>
      <c r="C45" t="s">
        <v>35</v>
      </c>
      <c r="D45" t="s">
        <v>172</v>
      </c>
      <c r="E45" s="46" t="s">
        <v>37</v>
      </c>
      <c r="F45" s="4">
        <v>0</v>
      </c>
      <c r="G45" s="4">
        <v>0</v>
      </c>
      <c r="H45">
        <f>MATCH(A45,Production_est!$A$4:$A$339,0)</f>
        <v>129</v>
      </c>
      <c r="I45">
        <f>IFERROR(MATCH(E45,Production_est!$D$4:$D$339,0),"-")</f>
        <v>3</v>
      </c>
      <c r="J45" s="4" cm="1">
        <f t="array" ref="J45">IFERROR(INDEX(Production_est!$E$4:$E$339,I45+H45-1),"-")</f>
        <v>30138.6285649493</v>
      </c>
      <c r="K45" s="33">
        <f t="shared" si="3"/>
        <v>0</v>
      </c>
      <c r="L45" s="33">
        <f t="shared" si="39"/>
        <v>0</v>
      </c>
      <c r="M45" s="33">
        <f t="shared" si="39"/>
        <v>0</v>
      </c>
      <c r="N45" s="33">
        <f t="shared" si="39"/>
        <v>0</v>
      </c>
      <c r="O45" s="33">
        <f t="shared" si="39"/>
        <v>0</v>
      </c>
      <c r="P45" s="33">
        <f t="shared" si="39"/>
        <v>0</v>
      </c>
      <c r="Q45" s="33">
        <f t="shared" si="39"/>
        <v>0</v>
      </c>
      <c r="R45" s="33">
        <f t="shared" si="39"/>
        <v>0</v>
      </c>
      <c r="S45" s="33">
        <f t="shared" si="39"/>
        <v>0</v>
      </c>
      <c r="T45" s="33">
        <f t="shared" si="39"/>
        <v>0</v>
      </c>
      <c r="U45" s="33">
        <f t="shared" si="39"/>
        <v>0</v>
      </c>
      <c r="V45" s="33">
        <f t="shared" si="39"/>
        <v>0</v>
      </c>
      <c r="W45" s="33">
        <f t="shared" si="39"/>
        <v>0</v>
      </c>
      <c r="X45" s="33">
        <f t="shared" si="39"/>
        <v>0</v>
      </c>
      <c r="Y45" s="33">
        <f t="shared" si="39"/>
        <v>0</v>
      </c>
      <c r="Z45" s="33">
        <f t="shared" si="39"/>
        <v>0</v>
      </c>
      <c r="AA45" s="33">
        <f t="shared" si="39"/>
        <v>0</v>
      </c>
      <c r="AB45" s="33">
        <f t="shared" si="39"/>
        <v>0</v>
      </c>
      <c r="AC45" s="33">
        <f t="shared" si="39"/>
        <v>0</v>
      </c>
      <c r="AD45" s="33">
        <f t="shared" si="39"/>
        <v>0</v>
      </c>
      <c r="AE45" s="33">
        <f t="shared" si="39"/>
        <v>0</v>
      </c>
      <c r="AF45" s="33">
        <f t="shared" si="39"/>
        <v>0</v>
      </c>
      <c r="AG45" s="33">
        <f t="shared" si="39"/>
        <v>0</v>
      </c>
      <c r="AH45" s="33">
        <f t="shared" si="39"/>
        <v>0</v>
      </c>
      <c r="AI45" s="33">
        <f t="shared" si="39"/>
        <v>0</v>
      </c>
      <c r="AJ45" s="33">
        <f t="shared" si="39"/>
        <v>0</v>
      </c>
      <c r="AK45" s="33">
        <f t="shared" si="39"/>
        <v>0</v>
      </c>
      <c r="AL45" s="33">
        <f t="shared" si="39"/>
        <v>0</v>
      </c>
      <c r="AM45" s="33">
        <f t="shared" si="39"/>
        <v>0</v>
      </c>
      <c r="AN45" s="33">
        <f t="shared" si="39"/>
        <v>0</v>
      </c>
      <c r="AO45" s="33">
        <f t="shared" si="39"/>
        <v>0</v>
      </c>
      <c r="AP45" s="33">
        <f t="shared" si="39"/>
        <v>0</v>
      </c>
      <c r="AQ45" s="33">
        <f t="shared" si="38"/>
        <v>0</v>
      </c>
      <c r="AR45" s="33">
        <f t="shared" si="38"/>
        <v>0</v>
      </c>
      <c r="AS45" s="33">
        <f t="shared" si="38"/>
        <v>0</v>
      </c>
      <c r="AT45" s="33">
        <f t="shared" si="38"/>
        <v>0</v>
      </c>
      <c r="AU45" s="33">
        <f t="shared" si="38"/>
        <v>0</v>
      </c>
      <c r="AV45" s="33">
        <f t="shared" si="38"/>
        <v>0</v>
      </c>
      <c r="AW45" s="33">
        <f t="shared" si="38"/>
        <v>0</v>
      </c>
      <c r="AX45" s="33">
        <f t="shared" si="38"/>
        <v>0</v>
      </c>
      <c r="AY45" s="33">
        <f t="shared" si="38"/>
        <v>0</v>
      </c>
      <c r="AZ45" s="33">
        <f t="shared" si="38"/>
        <v>0</v>
      </c>
      <c r="BA45" s="33">
        <f t="shared" si="38"/>
        <v>0</v>
      </c>
      <c r="BB45" s="33">
        <f t="shared" si="38"/>
        <v>0</v>
      </c>
      <c r="BC45" s="33">
        <f t="shared" si="38"/>
        <v>0</v>
      </c>
      <c r="BD45" s="33">
        <f t="shared" si="38"/>
        <v>0</v>
      </c>
      <c r="BE45" s="33">
        <f t="shared" si="38"/>
        <v>0</v>
      </c>
      <c r="BF45" s="33">
        <f t="shared" si="38"/>
        <v>0</v>
      </c>
      <c r="BG45" s="33">
        <f t="shared" si="38"/>
        <v>0</v>
      </c>
      <c r="BH45" s="33">
        <f t="shared" si="38"/>
        <v>0</v>
      </c>
      <c r="BI45" s="33">
        <f t="shared" si="38"/>
        <v>0</v>
      </c>
      <c r="BJ45" s="33">
        <f t="shared" si="38"/>
        <v>0</v>
      </c>
      <c r="BK45" s="33">
        <f t="shared" si="38"/>
        <v>0</v>
      </c>
      <c r="BL45" t="str">
        <f t="shared" si="6"/>
        <v>09_ROK</v>
      </c>
      <c r="BM45" t="str">
        <f t="shared" si="7"/>
        <v>d_nonenergy_17_electricity</v>
      </c>
      <c r="BP45" s="4">
        <f t="shared" si="8"/>
        <v>0</v>
      </c>
      <c r="BQ45" s="4">
        <f t="shared" si="9"/>
        <v>0</v>
      </c>
      <c r="BR45" s="4" cm="1">
        <f t="array" ref="BR45">L45*INDEX(prod_est,$H45+$I45-1,MATCH(BR$14,$BQ$14:$DQ$14,0))</f>
        <v>0</v>
      </c>
      <c r="BS45" s="4" cm="1">
        <f t="array" ref="BS45">M45*INDEX(prod_est,$H45+$I45-1,MATCH(BS$14,$BQ$14:$DQ$14,0))</f>
        <v>0</v>
      </c>
      <c r="BT45" s="4" cm="1">
        <f t="array" ref="BT45">N45*INDEX(prod_est,$H45+$I45-1,MATCH(BT$14,$BQ$14:$DQ$14,0))</f>
        <v>0</v>
      </c>
      <c r="BU45" s="4" cm="1">
        <f t="array" ref="BU45">O45*INDEX(prod_est,$H45+$I45-1,MATCH(BU$14,$BQ$14:$DQ$14,0))</f>
        <v>0</v>
      </c>
      <c r="BV45" s="4" cm="1">
        <f t="array" ref="BV45">P45*INDEX(prod_est,$H45+$I45-1,MATCH(BV$14,$BQ$14:$DQ$14,0))</f>
        <v>0</v>
      </c>
      <c r="BW45" s="4" cm="1">
        <f t="array" ref="BW45">Q45*INDEX(prod_est,$H45+$I45-1,MATCH(BW$14,$BQ$14:$DQ$14,0))</f>
        <v>0</v>
      </c>
      <c r="BX45" s="4" cm="1">
        <f t="array" ref="BX45">R45*INDEX(prod_est,$H45+$I45-1,MATCH(BX$14,$BQ$14:$DQ$14,0))</f>
        <v>0</v>
      </c>
      <c r="BY45" s="4" cm="1">
        <f t="array" ref="BY45">S45*INDEX(prod_est,$H45+$I45-1,MATCH(BY$14,$BQ$14:$DQ$14,0))</f>
        <v>0</v>
      </c>
      <c r="BZ45" s="4" cm="1">
        <f t="array" ref="BZ45">T45*INDEX(prod_est,$H45+$I45-1,MATCH(BZ$14,$BQ$14:$DQ$14,0))</f>
        <v>0</v>
      </c>
      <c r="CA45" s="4" cm="1">
        <f t="array" ref="CA45">U45*INDEX(prod_est,$H45+$I45-1,MATCH(CA$14,$BQ$14:$DQ$14,0))</f>
        <v>0</v>
      </c>
      <c r="CB45" s="4" cm="1">
        <f t="array" ref="CB45">V45*INDEX(prod_est,$H45+$I45-1,MATCH(CB$14,$BQ$14:$DQ$14,0))</f>
        <v>0</v>
      </c>
      <c r="CC45" s="4" cm="1">
        <f t="array" ref="CC45">W45*INDEX(prod_est,$H45+$I45-1,MATCH(CC$14,$BQ$14:$DQ$14,0))</f>
        <v>0</v>
      </c>
      <c r="CD45" s="4" cm="1">
        <f t="array" ref="CD45">X45*INDEX(prod_est,$H45+$I45-1,MATCH(CD$14,$BQ$14:$DQ$14,0))</f>
        <v>0</v>
      </c>
      <c r="CE45" s="4" cm="1">
        <f t="array" ref="CE45">Y45*INDEX(prod_est,$H45+$I45-1,MATCH(CE$14,$BQ$14:$DQ$14,0))</f>
        <v>0</v>
      </c>
      <c r="CF45" s="4" cm="1">
        <f t="array" ref="CF45">Z45*INDEX(prod_est,$H45+$I45-1,MATCH(CF$14,$BQ$14:$DQ$14,0))</f>
        <v>0</v>
      </c>
      <c r="CG45" s="4" cm="1">
        <f t="array" ref="CG45">AA45*INDEX(prod_est,$H45+$I45-1,MATCH(CG$14,$BQ$14:$DQ$14,0))</f>
        <v>0</v>
      </c>
      <c r="CH45" s="4" cm="1">
        <f t="array" ref="CH45">AB45*INDEX(prod_est,$H45+$I45-1,MATCH(CH$14,$BQ$14:$DQ$14,0))</f>
        <v>0</v>
      </c>
      <c r="CI45" s="4" cm="1">
        <f t="array" ref="CI45">AC45*INDEX(prod_est,$H45+$I45-1,MATCH(CI$14,$BQ$14:$DQ$14,0))</f>
        <v>0</v>
      </c>
      <c r="CJ45" s="4" cm="1">
        <f t="array" ref="CJ45">AD45*INDEX(prod_est,$H45+$I45-1,MATCH(CJ$14,$BQ$14:$DQ$14,0))</f>
        <v>0</v>
      </c>
      <c r="CK45" s="4" cm="1">
        <f t="array" ref="CK45">AE45*INDEX(prod_est,$H45+$I45-1,MATCH(CK$14,$BQ$14:$DQ$14,0))</f>
        <v>0</v>
      </c>
      <c r="CL45" s="4" cm="1">
        <f t="array" ref="CL45">AF45*INDEX(prod_est,$H45+$I45-1,MATCH(CL$14,$BQ$14:$DQ$14,0))</f>
        <v>0</v>
      </c>
      <c r="CM45" s="4" cm="1">
        <f t="array" ref="CM45">AG45*INDEX(prod_est,$H45+$I45-1,MATCH(CM$14,$BQ$14:$DQ$14,0))</f>
        <v>0</v>
      </c>
      <c r="CN45" s="4" cm="1">
        <f t="array" ref="CN45">AH45*INDEX(prod_est,$H45+$I45-1,MATCH(CN$14,$BQ$14:$DQ$14,0))</f>
        <v>0</v>
      </c>
      <c r="CO45" s="4" cm="1">
        <f t="array" ref="CO45">AI45*INDEX(prod_est,$H45+$I45-1,MATCH(CO$14,$BQ$14:$DQ$14,0))</f>
        <v>0</v>
      </c>
      <c r="CP45" s="4" cm="1">
        <f t="array" ref="CP45">AJ45*INDEX(prod_est,$H45+$I45-1,MATCH(CP$14,$BQ$14:$DQ$14,0))</f>
        <v>0</v>
      </c>
      <c r="CQ45" s="4" cm="1">
        <f t="array" ref="CQ45">AK45*INDEX(prod_est,$H45+$I45-1,MATCH(CQ$14,$BQ$14:$DQ$14,0))</f>
        <v>0</v>
      </c>
      <c r="CR45" s="4" cm="1">
        <f t="array" ref="CR45">AL45*INDEX(prod_est,$H45+$I45-1,MATCH(CR$14,$BQ$14:$DQ$14,0))</f>
        <v>0</v>
      </c>
      <c r="CS45" s="4" cm="1">
        <f t="array" ref="CS45">AM45*INDEX(prod_est,$H45+$I45-1,MATCH(CS$14,$BQ$14:$DQ$14,0))</f>
        <v>0</v>
      </c>
      <c r="CT45" s="4" cm="1">
        <f t="array" ref="CT45">AN45*INDEX(prod_est,$H45+$I45-1,MATCH(CT$14,$BQ$14:$DQ$14,0))</f>
        <v>0</v>
      </c>
      <c r="CU45" s="4" cm="1">
        <f t="array" ref="CU45">AO45*INDEX(prod_est,$H45+$I45-1,MATCH(CU$14,$BQ$14:$DQ$14,0))</f>
        <v>0</v>
      </c>
      <c r="CV45" s="4" cm="1">
        <f t="array" ref="CV45">AP45*INDEX(prod_est,$H45+$I45-1,MATCH(CV$14,$BQ$14:$DQ$14,0))</f>
        <v>0</v>
      </c>
      <c r="CW45" s="4" cm="1">
        <f t="array" ref="CW45">AQ45*INDEX(prod_est,$H45+$I45-1,MATCH(CW$14,$BQ$14:$DQ$14,0))</f>
        <v>0</v>
      </c>
      <c r="CX45" s="4" cm="1">
        <f t="array" ref="CX45">AR45*INDEX(prod_est,$H45+$I45-1,MATCH(CX$14,$BQ$14:$DQ$14,0))</f>
        <v>0</v>
      </c>
      <c r="CY45" s="4" cm="1">
        <f t="array" ref="CY45">AS45*INDEX(prod_est,$H45+$I45-1,MATCH(CY$14,$BQ$14:$DQ$14,0))</f>
        <v>0</v>
      </c>
      <c r="CZ45" s="4" cm="1">
        <f t="array" ref="CZ45">AT45*INDEX(prod_est,$H45+$I45-1,MATCH(CZ$14,$BQ$14:$DQ$14,0))</f>
        <v>0</v>
      </c>
      <c r="DA45" s="4" cm="1">
        <f t="array" ref="DA45">AU45*INDEX(prod_est,$H45+$I45-1,MATCH(DA$14,$BQ$14:$DQ$14,0))</f>
        <v>0</v>
      </c>
      <c r="DB45" s="4" cm="1">
        <f t="array" ref="DB45">AV45*INDEX(prod_est,$H45+$I45-1,MATCH(DB$14,$BQ$14:$DQ$14,0))</f>
        <v>0</v>
      </c>
      <c r="DC45" s="4" cm="1">
        <f t="array" ref="DC45">AW45*INDEX(prod_est,$H45+$I45-1,MATCH(DC$14,$BQ$14:$DQ$14,0))</f>
        <v>0</v>
      </c>
      <c r="DD45" s="4" cm="1">
        <f t="array" ref="DD45">AX45*INDEX(prod_est,$H45+$I45-1,MATCH(DD$14,$BQ$14:$DQ$14,0))</f>
        <v>0</v>
      </c>
      <c r="DE45" s="4" cm="1">
        <f t="array" ref="DE45">AY45*INDEX(prod_est,$H45+$I45-1,MATCH(DE$14,$BQ$14:$DQ$14,0))</f>
        <v>0</v>
      </c>
      <c r="DF45" s="4" cm="1">
        <f t="array" ref="DF45">AZ45*INDEX(prod_est,$H45+$I45-1,MATCH(DF$14,$BQ$14:$DQ$14,0))</f>
        <v>0</v>
      </c>
      <c r="DG45" s="4" cm="1">
        <f t="array" ref="DG45">BA45*INDEX(prod_est,$H45+$I45-1,MATCH(DG$14,$BQ$14:$DQ$14,0))</f>
        <v>0</v>
      </c>
      <c r="DH45" s="4" cm="1">
        <f t="array" ref="DH45">BB45*INDEX(prod_est,$H45+$I45-1,MATCH(DH$14,$BQ$14:$DQ$14,0))</f>
        <v>0</v>
      </c>
      <c r="DI45" s="4" cm="1">
        <f t="array" ref="DI45">BC45*INDEX(prod_est,$H45+$I45-1,MATCH(DI$14,$BQ$14:$DQ$14,0))</f>
        <v>0</v>
      </c>
      <c r="DJ45" s="4" cm="1">
        <f t="array" ref="DJ45">BD45*INDEX(prod_est,$H45+$I45-1,MATCH(DJ$14,$BQ$14:$DQ$14,0))</f>
        <v>0</v>
      </c>
      <c r="DK45" s="4" cm="1">
        <f t="array" ref="DK45">BE45*INDEX(prod_est,$H45+$I45-1,MATCH(DK$14,$BQ$14:$DQ$14,0))</f>
        <v>0</v>
      </c>
      <c r="DL45" s="4" cm="1">
        <f t="array" ref="DL45">BF45*INDEX(prod_est,$H45+$I45-1,MATCH(DL$14,$BQ$14:$DQ$14,0))</f>
        <v>0</v>
      </c>
      <c r="DM45" s="4" cm="1">
        <f t="array" ref="DM45">BG45*INDEX(prod_est,$H45+$I45-1,MATCH(DM$14,$BQ$14:$DQ$14,0))</f>
        <v>0</v>
      </c>
      <c r="DN45" s="4" cm="1">
        <f t="array" ref="DN45">BH45*INDEX(prod_est,$H45+$I45-1,MATCH(DN$14,$BQ$14:$DQ$14,0))</f>
        <v>0</v>
      </c>
      <c r="DO45" s="4" cm="1">
        <f t="array" ref="DO45">BI45*INDEX(prod_est,$H45+$I45-1,MATCH(DO$14,$BQ$14:$DQ$14,0))</f>
        <v>0</v>
      </c>
      <c r="DP45" s="4" cm="1">
        <f t="array" ref="DP45">BJ45*INDEX(prod_est,$H45+$I45-1,MATCH(DP$14,$BQ$14:$DQ$14,0))</f>
        <v>0</v>
      </c>
      <c r="DQ45" s="4" cm="1">
        <f t="array" ref="DQ45">BK45*INDEX(prod_est,$H45+$I45-1,MATCH(DQ$14,$BQ$14:$DQ$14,0))</f>
        <v>0</v>
      </c>
    </row>
    <row r="46" spans="1:121" x14ac:dyDescent="0.25">
      <c r="A46" t="s">
        <v>45</v>
      </c>
      <c r="B46" t="s">
        <v>36</v>
      </c>
      <c r="C46" t="s">
        <v>36</v>
      </c>
      <c r="D46" t="s">
        <v>172</v>
      </c>
      <c r="E46" s="46" t="s">
        <v>37</v>
      </c>
      <c r="F46" s="4">
        <v>0</v>
      </c>
      <c r="G46" s="4">
        <v>0</v>
      </c>
      <c r="H46">
        <f>MATCH(A46,Production_est!$A$4:$A$339,0)</f>
        <v>129</v>
      </c>
      <c r="I46">
        <f>IFERROR(MATCH(E46,Production_est!$D$4:$D$339,0),"-")</f>
        <v>3</v>
      </c>
      <c r="J46" s="4" cm="1">
        <f t="array" ref="J46">IFERROR(INDEX(Production_est!$E$4:$E$339,I46+H46-1),"-")</f>
        <v>30138.6285649493</v>
      </c>
      <c r="K46" s="33">
        <f t="shared" si="3"/>
        <v>0</v>
      </c>
      <c r="L46" s="33">
        <f t="shared" si="39"/>
        <v>0</v>
      </c>
      <c r="M46" s="33">
        <f t="shared" si="39"/>
        <v>0</v>
      </c>
      <c r="N46" s="33">
        <f t="shared" si="39"/>
        <v>0</v>
      </c>
      <c r="O46" s="33">
        <f t="shared" si="39"/>
        <v>0</v>
      </c>
      <c r="P46" s="33">
        <f t="shared" si="39"/>
        <v>0</v>
      </c>
      <c r="Q46" s="33">
        <f t="shared" si="39"/>
        <v>0</v>
      </c>
      <c r="R46" s="33">
        <f t="shared" si="39"/>
        <v>0</v>
      </c>
      <c r="S46" s="33">
        <f t="shared" si="39"/>
        <v>0</v>
      </c>
      <c r="T46" s="33">
        <f t="shared" si="39"/>
        <v>0</v>
      </c>
      <c r="U46" s="33">
        <f t="shared" si="39"/>
        <v>0</v>
      </c>
      <c r="V46" s="33">
        <f t="shared" si="39"/>
        <v>0</v>
      </c>
      <c r="W46" s="33">
        <f t="shared" si="39"/>
        <v>0</v>
      </c>
      <c r="X46" s="33">
        <f t="shared" si="39"/>
        <v>0</v>
      </c>
      <c r="Y46" s="33">
        <f t="shared" si="39"/>
        <v>0</v>
      </c>
      <c r="Z46" s="33">
        <f t="shared" si="39"/>
        <v>0</v>
      </c>
      <c r="AA46" s="33">
        <f t="shared" si="39"/>
        <v>0</v>
      </c>
      <c r="AB46" s="33">
        <f t="shared" si="39"/>
        <v>0</v>
      </c>
      <c r="AC46" s="33">
        <f t="shared" si="39"/>
        <v>0</v>
      </c>
      <c r="AD46" s="33">
        <f t="shared" si="39"/>
        <v>0</v>
      </c>
      <c r="AE46" s="33">
        <f t="shared" si="39"/>
        <v>0</v>
      </c>
      <c r="AF46" s="33">
        <f t="shared" si="39"/>
        <v>0</v>
      </c>
      <c r="AG46" s="33">
        <f t="shared" si="39"/>
        <v>0</v>
      </c>
      <c r="AH46" s="33">
        <f t="shared" si="39"/>
        <v>0</v>
      </c>
      <c r="AI46" s="33">
        <f t="shared" si="39"/>
        <v>0</v>
      </c>
      <c r="AJ46" s="33">
        <f t="shared" si="39"/>
        <v>0</v>
      </c>
      <c r="AK46" s="33">
        <f t="shared" si="39"/>
        <v>0</v>
      </c>
      <c r="AL46" s="33">
        <f t="shared" si="39"/>
        <v>0</v>
      </c>
      <c r="AM46" s="33">
        <f t="shared" si="39"/>
        <v>0</v>
      </c>
      <c r="AN46" s="33">
        <f t="shared" si="39"/>
        <v>0</v>
      </c>
      <c r="AO46" s="33">
        <f t="shared" si="39"/>
        <v>0</v>
      </c>
      <c r="AP46" s="33">
        <f t="shared" si="39"/>
        <v>0</v>
      </c>
      <c r="AQ46" s="33">
        <f t="shared" si="38"/>
        <v>0</v>
      </c>
      <c r="AR46" s="33">
        <f t="shared" si="38"/>
        <v>0</v>
      </c>
      <c r="AS46" s="33">
        <f t="shared" si="38"/>
        <v>0</v>
      </c>
      <c r="AT46" s="33">
        <f t="shared" si="38"/>
        <v>0</v>
      </c>
      <c r="AU46" s="33">
        <f t="shared" si="38"/>
        <v>0</v>
      </c>
      <c r="AV46" s="33">
        <f t="shared" si="38"/>
        <v>0</v>
      </c>
      <c r="AW46" s="33">
        <f t="shared" si="38"/>
        <v>0</v>
      </c>
      <c r="AX46" s="33">
        <f t="shared" si="38"/>
        <v>0</v>
      </c>
      <c r="AY46" s="33">
        <f t="shared" si="38"/>
        <v>0</v>
      </c>
      <c r="AZ46" s="33">
        <f t="shared" si="38"/>
        <v>0</v>
      </c>
      <c r="BA46" s="33">
        <f t="shared" si="38"/>
        <v>0</v>
      </c>
      <c r="BB46" s="33">
        <f t="shared" si="38"/>
        <v>0</v>
      </c>
      <c r="BC46" s="33">
        <f t="shared" si="38"/>
        <v>0</v>
      </c>
      <c r="BD46" s="33">
        <f t="shared" si="38"/>
        <v>0</v>
      </c>
      <c r="BE46" s="33">
        <f t="shared" si="38"/>
        <v>0</v>
      </c>
      <c r="BF46" s="33">
        <f t="shared" si="38"/>
        <v>0</v>
      </c>
      <c r="BG46" s="33">
        <f t="shared" si="38"/>
        <v>0</v>
      </c>
      <c r="BH46" s="33">
        <f t="shared" si="38"/>
        <v>0</v>
      </c>
      <c r="BI46" s="33">
        <f t="shared" si="38"/>
        <v>0</v>
      </c>
      <c r="BJ46" s="33">
        <f t="shared" si="38"/>
        <v>0</v>
      </c>
      <c r="BK46" s="33">
        <f t="shared" si="38"/>
        <v>0</v>
      </c>
      <c r="BL46" t="str">
        <f t="shared" si="6"/>
        <v>09_ROK</v>
      </c>
      <c r="BM46" t="str">
        <f t="shared" si="7"/>
        <v>d_nonenergy_18_heat</v>
      </c>
      <c r="BP46" s="4">
        <f t="shared" si="8"/>
        <v>0</v>
      </c>
      <c r="BQ46" s="4">
        <f t="shared" si="9"/>
        <v>0</v>
      </c>
      <c r="BR46" s="4" cm="1">
        <f t="array" ref="BR46">L46*INDEX(prod_est,$H46+$I46-1,MATCH(BR$14,$BQ$14:$DQ$14,0))</f>
        <v>0</v>
      </c>
      <c r="BS46" s="4" cm="1">
        <f t="array" ref="BS46">M46*INDEX(prod_est,$H46+$I46-1,MATCH(BS$14,$BQ$14:$DQ$14,0))</f>
        <v>0</v>
      </c>
      <c r="BT46" s="4" cm="1">
        <f t="array" ref="BT46">N46*INDEX(prod_est,$H46+$I46-1,MATCH(BT$14,$BQ$14:$DQ$14,0))</f>
        <v>0</v>
      </c>
      <c r="BU46" s="4" cm="1">
        <f t="array" ref="BU46">O46*INDEX(prod_est,$H46+$I46-1,MATCH(BU$14,$BQ$14:$DQ$14,0))</f>
        <v>0</v>
      </c>
      <c r="BV46" s="4" cm="1">
        <f t="array" ref="BV46">P46*INDEX(prod_est,$H46+$I46-1,MATCH(BV$14,$BQ$14:$DQ$14,0))</f>
        <v>0</v>
      </c>
      <c r="BW46" s="4" cm="1">
        <f t="array" ref="BW46">Q46*INDEX(prod_est,$H46+$I46-1,MATCH(BW$14,$BQ$14:$DQ$14,0))</f>
        <v>0</v>
      </c>
      <c r="BX46" s="4" cm="1">
        <f t="array" ref="BX46">R46*INDEX(prod_est,$H46+$I46-1,MATCH(BX$14,$BQ$14:$DQ$14,0))</f>
        <v>0</v>
      </c>
      <c r="BY46" s="4" cm="1">
        <f t="array" ref="BY46">S46*INDEX(prod_est,$H46+$I46-1,MATCH(BY$14,$BQ$14:$DQ$14,0))</f>
        <v>0</v>
      </c>
      <c r="BZ46" s="4" cm="1">
        <f t="array" ref="BZ46">T46*INDEX(prod_est,$H46+$I46-1,MATCH(BZ$14,$BQ$14:$DQ$14,0))</f>
        <v>0</v>
      </c>
      <c r="CA46" s="4" cm="1">
        <f t="array" ref="CA46">U46*INDEX(prod_est,$H46+$I46-1,MATCH(CA$14,$BQ$14:$DQ$14,0))</f>
        <v>0</v>
      </c>
      <c r="CB46" s="4" cm="1">
        <f t="array" ref="CB46">V46*INDEX(prod_est,$H46+$I46-1,MATCH(CB$14,$BQ$14:$DQ$14,0))</f>
        <v>0</v>
      </c>
      <c r="CC46" s="4" cm="1">
        <f t="array" ref="CC46">W46*INDEX(prod_est,$H46+$I46-1,MATCH(CC$14,$BQ$14:$DQ$14,0))</f>
        <v>0</v>
      </c>
      <c r="CD46" s="4" cm="1">
        <f t="array" ref="CD46">X46*INDEX(prod_est,$H46+$I46-1,MATCH(CD$14,$BQ$14:$DQ$14,0))</f>
        <v>0</v>
      </c>
      <c r="CE46" s="4" cm="1">
        <f t="array" ref="CE46">Y46*INDEX(prod_est,$H46+$I46-1,MATCH(CE$14,$BQ$14:$DQ$14,0))</f>
        <v>0</v>
      </c>
      <c r="CF46" s="4" cm="1">
        <f t="array" ref="CF46">Z46*INDEX(prod_est,$H46+$I46-1,MATCH(CF$14,$BQ$14:$DQ$14,0))</f>
        <v>0</v>
      </c>
      <c r="CG46" s="4" cm="1">
        <f t="array" ref="CG46">AA46*INDEX(prod_est,$H46+$I46-1,MATCH(CG$14,$BQ$14:$DQ$14,0))</f>
        <v>0</v>
      </c>
      <c r="CH46" s="4" cm="1">
        <f t="array" ref="CH46">AB46*INDEX(prod_est,$H46+$I46-1,MATCH(CH$14,$BQ$14:$DQ$14,0))</f>
        <v>0</v>
      </c>
      <c r="CI46" s="4" cm="1">
        <f t="array" ref="CI46">AC46*INDEX(prod_est,$H46+$I46-1,MATCH(CI$14,$BQ$14:$DQ$14,0))</f>
        <v>0</v>
      </c>
      <c r="CJ46" s="4" cm="1">
        <f t="array" ref="CJ46">AD46*INDEX(prod_est,$H46+$I46-1,MATCH(CJ$14,$BQ$14:$DQ$14,0))</f>
        <v>0</v>
      </c>
      <c r="CK46" s="4" cm="1">
        <f t="array" ref="CK46">AE46*INDEX(prod_est,$H46+$I46-1,MATCH(CK$14,$BQ$14:$DQ$14,0))</f>
        <v>0</v>
      </c>
      <c r="CL46" s="4" cm="1">
        <f t="array" ref="CL46">AF46*INDEX(prod_est,$H46+$I46-1,MATCH(CL$14,$BQ$14:$DQ$14,0))</f>
        <v>0</v>
      </c>
      <c r="CM46" s="4" cm="1">
        <f t="array" ref="CM46">AG46*INDEX(prod_est,$H46+$I46-1,MATCH(CM$14,$BQ$14:$DQ$14,0))</f>
        <v>0</v>
      </c>
      <c r="CN46" s="4" cm="1">
        <f t="array" ref="CN46">AH46*INDEX(prod_est,$H46+$I46-1,MATCH(CN$14,$BQ$14:$DQ$14,0))</f>
        <v>0</v>
      </c>
      <c r="CO46" s="4" cm="1">
        <f t="array" ref="CO46">AI46*INDEX(prod_est,$H46+$I46-1,MATCH(CO$14,$BQ$14:$DQ$14,0))</f>
        <v>0</v>
      </c>
      <c r="CP46" s="4" cm="1">
        <f t="array" ref="CP46">AJ46*INDEX(prod_est,$H46+$I46-1,MATCH(CP$14,$BQ$14:$DQ$14,0))</f>
        <v>0</v>
      </c>
      <c r="CQ46" s="4" cm="1">
        <f t="array" ref="CQ46">AK46*INDEX(prod_est,$H46+$I46-1,MATCH(CQ$14,$BQ$14:$DQ$14,0))</f>
        <v>0</v>
      </c>
      <c r="CR46" s="4" cm="1">
        <f t="array" ref="CR46">AL46*INDEX(prod_est,$H46+$I46-1,MATCH(CR$14,$BQ$14:$DQ$14,0))</f>
        <v>0</v>
      </c>
      <c r="CS46" s="4" cm="1">
        <f t="array" ref="CS46">AM46*INDEX(prod_est,$H46+$I46-1,MATCH(CS$14,$BQ$14:$DQ$14,0))</f>
        <v>0</v>
      </c>
      <c r="CT46" s="4" cm="1">
        <f t="array" ref="CT46">AN46*INDEX(prod_est,$H46+$I46-1,MATCH(CT$14,$BQ$14:$DQ$14,0))</f>
        <v>0</v>
      </c>
      <c r="CU46" s="4" cm="1">
        <f t="array" ref="CU46">AO46*INDEX(prod_est,$H46+$I46-1,MATCH(CU$14,$BQ$14:$DQ$14,0))</f>
        <v>0</v>
      </c>
      <c r="CV46" s="4" cm="1">
        <f t="array" ref="CV46">AP46*INDEX(prod_est,$H46+$I46-1,MATCH(CV$14,$BQ$14:$DQ$14,0))</f>
        <v>0</v>
      </c>
      <c r="CW46" s="4" cm="1">
        <f t="array" ref="CW46">AQ46*INDEX(prod_est,$H46+$I46-1,MATCH(CW$14,$BQ$14:$DQ$14,0))</f>
        <v>0</v>
      </c>
      <c r="CX46" s="4" cm="1">
        <f t="array" ref="CX46">AR46*INDEX(prod_est,$H46+$I46-1,MATCH(CX$14,$BQ$14:$DQ$14,0))</f>
        <v>0</v>
      </c>
      <c r="CY46" s="4" cm="1">
        <f t="array" ref="CY46">AS46*INDEX(prod_est,$H46+$I46-1,MATCH(CY$14,$BQ$14:$DQ$14,0))</f>
        <v>0</v>
      </c>
      <c r="CZ46" s="4" cm="1">
        <f t="array" ref="CZ46">AT46*INDEX(prod_est,$H46+$I46-1,MATCH(CZ$14,$BQ$14:$DQ$14,0))</f>
        <v>0</v>
      </c>
      <c r="DA46" s="4" cm="1">
        <f t="array" ref="DA46">AU46*INDEX(prod_est,$H46+$I46-1,MATCH(DA$14,$BQ$14:$DQ$14,0))</f>
        <v>0</v>
      </c>
      <c r="DB46" s="4" cm="1">
        <f t="array" ref="DB46">AV46*INDEX(prod_est,$H46+$I46-1,MATCH(DB$14,$BQ$14:$DQ$14,0))</f>
        <v>0</v>
      </c>
      <c r="DC46" s="4" cm="1">
        <f t="array" ref="DC46">AW46*INDEX(prod_est,$H46+$I46-1,MATCH(DC$14,$BQ$14:$DQ$14,0))</f>
        <v>0</v>
      </c>
      <c r="DD46" s="4" cm="1">
        <f t="array" ref="DD46">AX46*INDEX(prod_est,$H46+$I46-1,MATCH(DD$14,$BQ$14:$DQ$14,0))</f>
        <v>0</v>
      </c>
      <c r="DE46" s="4" cm="1">
        <f t="array" ref="DE46">AY46*INDEX(prod_est,$H46+$I46-1,MATCH(DE$14,$BQ$14:$DQ$14,0))</f>
        <v>0</v>
      </c>
      <c r="DF46" s="4" cm="1">
        <f t="array" ref="DF46">AZ46*INDEX(prod_est,$H46+$I46-1,MATCH(DF$14,$BQ$14:$DQ$14,0))</f>
        <v>0</v>
      </c>
      <c r="DG46" s="4" cm="1">
        <f t="array" ref="DG46">BA46*INDEX(prod_est,$H46+$I46-1,MATCH(DG$14,$BQ$14:$DQ$14,0))</f>
        <v>0</v>
      </c>
      <c r="DH46" s="4" cm="1">
        <f t="array" ref="DH46">BB46*INDEX(prod_est,$H46+$I46-1,MATCH(DH$14,$BQ$14:$DQ$14,0))</f>
        <v>0</v>
      </c>
      <c r="DI46" s="4" cm="1">
        <f t="array" ref="DI46">BC46*INDEX(prod_est,$H46+$I46-1,MATCH(DI$14,$BQ$14:$DQ$14,0))</f>
        <v>0</v>
      </c>
      <c r="DJ46" s="4" cm="1">
        <f t="array" ref="DJ46">BD46*INDEX(prod_est,$H46+$I46-1,MATCH(DJ$14,$BQ$14:$DQ$14,0))</f>
        <v>0</v>
      </c>
      <c r="DK46" s="4" cm="1">
        <f t="array" ref="DK46">BE46*INDEX(prod_est,$H46+$I46-1,MATCH(DK$14,$BQ$14:$DQ$14,0))</f>
        <v>0</v>
      </c>
      <c r="DL46" s="4" cm="1">
        <f t="array" ref="DL46">BF46*INDEX(prod_est,$H46+$I46-1,MATCH(DL$14,$BQ$14:$DQ$14,0))</f>
        <v>0</v>
      </c>
      <c r="DM46" s="4" cm="1">
        <f t="array" ref="DM46">BG46*INDEX(prod_est,$H46+$I46-1,MATCH(DM$14,$BQ$14:$DQ$14,0))</f>
        <v>0</v>
      </c>
      <c r="DN46" s="4" cm="1">
        <f t="array" ref="DN46">BH46*INDEX(prod_est,$H46+$I46-1,MATCH(DN$14,$BQ$14:$DQ$14,0))</f>
        <v>0</v>
      </c>
      <c r="DO46" s="4" cm="1">
        <f t="array" ref="DO46">BI46*INDEX(prod_est,$H46+$I46-1,MATCH(DO$14,$BQ$14:$DQ$14,0))</f>
        <v>0</v>
      </c>
      <c r="DP46" s="4" cm="1">
        <f t="array" ref="DP46">BJ46*INDEX(prod_est,$H46+$I46-1,MATCH(DP$14,$BQ$14:$DQ$14,0))</f>
        <v>0</v>
      </c>
      <c r="DQ46" s="4" cm="1">
        <f t="array" ref="DQ46">BK46*INDEX(prod_est,$H46+$I46-1,MATCH(DQ$14,$BQ$14:$DQ$14,0))</f>
        <v>0</v>
      </c>
    </row>
    <row r="47" spans="1:121" x14ac:dyDescent="0.25">
      <c r="A47" s="6" t="str">
        <f>A46</f>
        <v>09_ROK</v>
      </c>
      <c r="B47" s="6" t="s">
        <v>146</v>
      </c>
      <c r="C47" s="6" t="s">
        <v>147</v>
      </c>
      <c r="D47" s="6" t="str">
        <f>D46</f>
        <v>17_nonenergy_use</v>
      </c>
      <c r="E47" s="6" t="s">
        <v>37</v>
      </c>
      <c r="F47" s="43">
        <f>SUM(F15:F46)</f>
        <v>2198.51966232</v>
      </c>
      <c r="G47" s="43">
        <f>SUM(G15:G46)</f>
        <v>2127.7253541960013</v>
      </c>
      <c r="K47" s="33">
        <f t="shared" ref="K47:AP47" si="40">SUM(K15:K46)*1000</f>
        <v>70.597948729177034</v>
      </c>
      <c r="L47" s="33">
        <f t="shared" si="40"/>
        <v>70.597948729177034</v>
      </c>
      <c r="M47" s="33">
        <f t="shared" si="40"/>
        <v>70.597948729177034</v>
      </c>
      <c r="N47" s="33">
        <f t="shared" si="40"/>
        <v>70.597948729177034</v>
      </c>
      <c r="O47" s="33">
        <f t="shared" si="40"/>
        <v>70.597948729177034</v>
      </c>
      <c r="P47" s="33">
        <f t="shared" si="40"/>
        <v>70.597948729177034</v>
      </c>
      <c r="Q47" s="33">
        <f t="shared" si="40"/>
        <v>70.597948729177034</v>
      </c>
      <c r="R47" s="33">
        <f t="shared" si="40"/>
        <v>70.597948729177034</v>
      </c>
      <c r="S47" s="33">
        <f t="shared" si="40"/>
        <v>70.597948729177034</v>
      </c>
      <c r="T47" s="33">
        <f t="shared" si="40"/>
        <v>70.597948729177034</v>
      </c>
      <c r="U47" s="33">
        <f t="shared" si="40"/>
        <v>70.597948729177034</v>
      </c>
      <c r="V47" s="33">
        <f t="shared" si="40"/>
        <v>70.597948729177034</v>
      </c>
      <c r="W47" s="33">
        <f t="shared" si="40"/>
        <v>70.597948729177034</v>
      </c>
      <c r="X47" s="33">
        <f t="shared" si="40"/>
        <v>70.597948729177034</v>
      </c>
      <c r="Y47" s="33">
        <f t="shared" si="40"/>
        <v>70.597948729177034</v>
      </c>
      <c r="Z47" s="33">
        <f t="shared" si="40"/>
        <v>70.597948729177034</v>
      </c>
      <c r="AA47" s="33">
        <f t="shared" si="40"/>
        <v>70.597948729177034</v>
      </c>
      <c r="AB47" s="33">
        <f t="shared" si="40"/>
        <v>70.597948729177034</v>
      </c>
      <c r="AC47" s="33">
        <f t="shared" si="40"/>
        <v>70.597948729177034</v>
      </c>
      <c r="AD47" s="33">
        <f t="shared" si="40"/>
        <v>70.597948729177034</v>
      </c>
      <c r="AE47" s="33">
        <f t="shared" si="40"/>
        <v>70.597948729177034</v>
      </c>
      <c r="AF47" s="33">
        <f t="shared" si="40"/>
        <v>70.597948729177034</v>
      </c>
      <c r="AG47" s="33">
        <f t="shared" si="40"/>
        <v>70.597948729177034</v>
      </c>
      <c r="AH47" s="33">
        <f t="shared" si="40"/>
        <v>70.597948729177034</v>
      </c>
      <c r="AI47" s="33">
        <f t="shared" si="40"/>
        <v>70.597948729177034</v>
      </c>
      <c r="AJ47" s="33">
        <f t="shared" si="40"/>
        <v>70.597948729177034</v>
      </c>
      <c r="AK47" s="33">
        <f t="shared" si="40"/>
        <v>70.597948729177034</v>
      </c>
      <c r="AL47" s="33">
        <f t="shared" si="40"/>
        <v>70.597948729177034</v>
      </c>
      <c r="AM47" s="33">
        <f t="shared" si="40"/>
        <v>70.597948729177034</v>
      </c>
      <c r="AN47" s="33">
        <f t="shared" si="40"/>
        <v>70.597948729177034</v>
      </c>
      <c r="AO47" s="33">
        <f t="shared" si="40"/>
        <v>70.597948729177034</v>
      </c>
      <c r="AP47" s="33">
        <f t="shared" si="40"/>
        <v>70.597948729177034</v>
      </c>
      <c r="AQ47" s="33">
        <f t="shared" ref="AQ47:BK47" si="41">SUM(AQ15:AQ46)*1000</f>
        <v>70.597948729177034</v>
      </c>
      <c r="AR47" s="33">
        <f t="shared" si="41"/>
        <v>70.597948729177034</v>
      </c>
      <c r="AS47" s="33">
        <f t="shared" si="41"/>
        <v>70.597948729177034</v>
      </c>
      <c r="AT47" s="33">
        <f t="shared" si="41"/>
        <v>70.597948729177034</v>
      </c>
      <c r="AU47" s="33">
        <f t="shared" si="41"/>
        <v>70.597948729177034</v>
      </c>
      <c r="AV47" s="33">
        <f t="shared" si="41"/>
        <v>70.597948729177034</v>
      </c>
      <c r="AW47" s="33">
        <f t="shared" si="41"/>
        <v>70.597948729177034</v>
      </c>
      <c r="AX47" s="33">
        <f t="shared" si="41"/>
        <v>70.597948729177034</v>
      </c>
      <c r="AY47" s="33">
        <f t="shared" si="41"/>
        <v>70.597948729177034</v>
      </c>
      <c r="AZ47" s="33">
        <f t="shared" si="41"/>
        <v>70.597948729177034</v>
      </c>
      <c r="BA47" s="33">
        <f t="shared" si="41"/>
        <v>70.597948729177034</v>
      </c>
      <c r="BB47" s="33">
        <f t="shared" si="41"/>
        <v>70.597948729177034</v>
      </c>
      <c r="BC47" s="33">
        <f t="shared" si="41"/>
        <v>70.597948729177034</v>
      </c>
      <c r="BD47" s="33">
        <f t="shared" si="41"/>
        <v>70.597948729177034</v>
      </c>
      <c r="BE47" s="33">
        <f t="shared" si="41"/>
        <v>70.597948729177034</v>
      </c>
      <c r="BF47" s="33">
        <f t="shared" si="41"/>
        <v>70.597948729177034</v>
      </c>
      <c r="BG47" s="33">
        <f t="shared" si="41"/>
        <v>70.597948729177034</v>
      </c>
      <c r="BH47" s="33">
        <f t="shared" si="41"/>
        <v>70.597948729177034</v>
      </c>
      <c r="BI47" s="33">
        <f t="shared" si="41"/>
        <v>70.597948729177034</v>
      </c>
      <c r="BJ47" s="33">
        <f t="shared" si="41"/>
        <v>70.597948729177034</v>
      </c>
      <c r="BK47" s="33">
        <f t="shared" si="41"/>
        <v>70.597948729177034</v>
      </c>
    </row>
    <row r="48" spans="1:121" x14ac:dyDescent="0.25">
      <c r="BO48" s="48" t="s">
        <v>167</v>
      </c>
      <c r="BP48" s="53">
        <f>BQ48</f>
        <v>0</v>
      </c>
      <c r="BQ48" s="53">
        <f t="shared" ref="BQ48:CW48" si="42">$G$5+(($G$6-$G$5)/32)*(BQ53-2018)</f>
        <v>0</v>
      </c>
      <c r="BR48" s="53">
        <f t="shared" si="42"/>
        <v>0</v>
      </c>
      <c r="BS48" s="53">
        <f t="shared" si="42"/>
        <v>0</v>
      </c>
      <c r="BT48" s="53">
        <f t="shared" si="42"/>
        <v>0</v>
      </c>
      <c r="BU48" s="53">
        <f t="shared" si="42"/>
        <v>0</v>
      </c>
      <c r="BV48" s="53">
        <f t="shared" si="42"/>
        <v>0</v>
      </c>
      <c r="BW48" s="53">
        <f t="shared" si="42"/>
        <v>0</v>
      </c>
      <c r="BX48" s="53">
        <f t="shared" si="42"/>
        <v>0</v>
      </c>
      <c r="BY48" s="53">
        <f t="shared" si="42"/>
        <v>0</v>
      </c>
      <c r="BZ48" s="53">
        <f t="shared" si="42"/>
        <v>0</v>
      </c>
      <c r="CA48" s="53">
        <f t="shared" si="42"/>
        <v>0</v>
      </c>
      <c r="CB48" s="53">
        <f t="shared" si="42"/>
        <v>0</v>
      </c>
      <c r="CC48" s="53">
        <f t="shared" si="42"/>
        <v>0</v>
      </c>
      <c r="CD48" s="53">
        <f t="shared" si="42"/>
        <v>0</v>
      </c>
      <c r="CE48" s="53">
        <f t="shared" si="42"/>
        <v>0</v>
      </c>
      <c r="CF48" s="53">
        <f t="shared" si="42"/>
        <v>0</v>
      </c>
      <c r="CG48" s="53">
        <f t="shared" si="42"/>
        <v>0</v>
      </c>
      <c r="CH48" s="53">
        <f t="shared" si="42"/>
        <v>0</v>
      </c>
      <c r="CI48" s="53">
        <f t="shared" si="42"/>
        <v>0</v>
      </c>
      <c r="CJ48" s="53">
        <f t="shared" si="42"/>
        <v>0</v>
      </c>
      <c r="CK48" s="53">
        <f t="shared" si="42"/>
        <v>0</v>
      </c>
      <c r="CL48" s="53">
        <f t="shared" si="42"/>
        <v>0</v>
      </c>
      <c r="CM48" s="53">
        <f t="shared" si="42"/>
        <v>0</v>
      </c>
      <c r="CN48" s="53">
        <f t="shared" si="42"/>
        <v>0</v>
      </c>
      <c r="CO48" s="53">
        <f t="shared" si="42"/>
        <v>0</v>
      </c>
      <c r="CP48" s="53">
        <f t="shared" si="42"/>
        <v>0</v>
      </c>
      <c r="CQ48" s="53">
        <f t="shared" si="42"/>
        <v>0</v>
      </c>
      <c r="CR48" s="53">
        <f t="shared" si="42"/>
        <v>0</v>
      </c>
      <c r="CS48" s="53">
        <f t="shared" si="42"/>
        <v>0</v>
      </c>
      <c r="CT48" s="53">
        <f t="shared" si="42"/>
        <v>0</v>
      </c>
      <c r="CU48" s="53">
        <f t="shared" si="42"/>
        <v>0</v>
      </c>
      <c r="CV48" s="53">
        <f t="shared" si="42"/>
        <v>0</v>
      </c>
      <c r="CW48" s="53">
        <f t="shared" si="42"/>
        <v>0</v>
      </c>
      <c r="CX48" s="53">
        <f t="shared" ref="CX48:DQ48" si="43">CW48</f>
        <v>0</v>
      </c>
      <c r="CY48" s="53">
        <f t="shared" si="43"/>
        <v>0</v>
      </c>
      <c r="CZ48" s="53">
        <f t="shared" si="43"/>
        <v>0</v>
      </c>
      <c r="DA48" s="53">
        <f t="shared" si="43"/>
        <v>0</v>
      </c>
      <c r="DB48" s="53">
        <f t="shared" si="43"/>
        <v>0</v>
      </c>
      <c r="DC48" s="53">
        <f t="shared" si="43"/>
        <v>0</v>
      </c>
      <c r="DD48" s="53">
        <f t="shared" si="43"/>
        <v>0</v>
      </c>
      <c r="DE48" s="53">
        <f t="shared" si="43"/>
        <v>0</v>
      </c>
      <c r="DF48" s="53">
        <f t="shared" si="43"/>
        <v>0</v>
      </c>
      <c r="DG48" s="53">
        <f t="shared" si="43"/>
        <v>0</v>
      </c>
      <c r="DH48" s="53">
        <f t="shared" si="43"/>
        <v>0</v>
      </c>
      <c r="DI48" s="53">
        <f t="shared" si="43"/>
        <v>0</v>
      </c>
      <c r="DJ48" s="53">
        <f t="shared" si="43"/>
        <v>0</v>
      </c>
      <c r="DK48" s="53">
        <f t="shared" si="43"/>
        <v>0</v>
      </c>
      <c r="DL48" s="53">
        <f t="shared" si="43"/>
        <v>0</v>
      </c>
      <c r="DM48" s="53">
        <f t="shared" si="43"/>
        <v>0</v>
      </c>
      <c r="DN48" s="53">
        <f t="shared" si="43"/>
        <v>0</v>
      </c>
      <c r="DO48" s="53">
        <f t="shared" si="43"/>
        <v>0</v>
      </c>
      <c r="DP48" s="53">
        <f t="shared" si="43"/>
        <v>0</v>
      </c>
      <c r="DQ48" s="53">
        <f t="shared" si="43"/>
        <v>0</v>
      </c>
    </row>
    <row r="49" spans="1:121" x14ac:dyDescent="0.25">
      <c r="BO49" s="48" t="s">
        <v>151</v>
      </c>
      <c r="BP49">
        <f t="shared" ref="BP49:BP50" si="44">BQ49</f>
        <v>1</v>
      </c>
      <c r="BQ49">
        <f t="shared" ref="BQ49:CV49" si="45">1-BQ50</f>
        <v>1</v>
      </c>
      <c r="BR49">
        <f t="shared" si="45"/>
        <v>1</v>
      </c>
      <c r="BS49">
        <f t="shared" si="45"/>
        <v>1</v>
      </c>
      <c r="BT49">
        <f t="shared" si="45"/>
        <v>1</v>
      </c>
      <c r="BU49">
        <f t="shared" si="45"/>
        <v>1</v>
      </c>
      <c r="BV49">
        <f t="shared" si="45"/>
        <v>1</v>
      </c>
      <c r="BW49">
        <f t="shared" si="45"/>
        <v>1</v>
      </c>
      <c r="BX49">
        <f t="shared" si="45"/>
        <v>1</v>
      </c>
      <c r="BY49">
        <f t="shared" si="45"/>
        <v>1</v>
      </c>
      <c r="BZ49">
        <f t="shared" si="45"/>
        <v>1</v>
      </c>
      <c r="CA49">
        <f t="shared" si="45"/>
        <v>1</v>
      </c>
      <c r="CB49">
        <f t="shared" si="45"/>
        <v>1</v>
      </c>
      <c r="CC49">
        <f t="shared" si="45"/>
        <v>1</v>
      </c>
      <c r="CD49">
        <f t="shared" si="45"/>
        <v>1</v>
      </c>
      <c r="CE49">
        <f t="shared" si="45"/>
        <v>1</v>
      </c>
      <c r="CF49">
        <f t="shared" si="45"/>
        <v>1</v>
      </c>
      <c r="CG49">
        <f t="shared" si="45"/>
        <v>1</v>
      </c>
      <c r="CH49">
        <f t="shared" si="45"/>
        <v>1</v>
      </c>
      <c r="CI49">
        <f t="shared" si="45"/>
        <v>1</v>
      </c>
      <c r="CJ49">
        <f t="shared" si="45"/>
        <v>1</v>
      </c>
      <c r="CK49">
        <f t="shared" si="45"/>
        <v>1</v>
      </c>
      <c r="CL49">
        <f t="shared" si="45"/>
        <v>1</v>
      </c>
      <c r="CM49">
        <f t="shared" si="45"/>
        <v>1</v>
      </c>
      <c r="CN49">
        <f t="shared" si="45"/>
        <v>1</v>
      </c>
      <c r="CO49">
        <f t="shared" si="45"/>
        <v>1</v>
      </c>
      <c r="CP49">
        <f t="shared" si="45"/>
        <v>1</v>
      </c>
      <c r="CQ49">
        <f t="shared" si="45"/>
        <v>1</v>
      </c>
      <c r="CR49">
        <f t="shared" si="45"/>
        <v>1</v>
      </c>
      <c r="CS49">
        <f t="shared" si="45"/>
        <v>1</v>
      </c>
      <c r="CT49">
        <f t="shared" si="45"/>
        <v>1</v>
      </c>
      <c r="CU49">
        <f t="shared" si="45"/>
        <v>1</v>
      </c>
      <c r="CV49">
        <f t="shared" si="45"/>
        <v>1</v>
      </c>
      <c r="CW49">
        <f t="shared" ref="CW49:DQ49" si="46">1-CW50</f>
        <v>1</v>
      </c>
      <c r="CX49" s="4">
        <f t="shared" si="46"/>
        <v>1</v>
      </c>
      <c r="CY49" s="4">
        <f t="shared" si="46"/>
        <v>1</v>
      </c>
      <c r="CZ49" s="4">
        <f t="shared" si="46"/>
        <v>1</v>
      </c>
      <c r="DA49" s="4">
        <f t="shared" si="46"/>
        <v>1</v>
      </c>
      <c r="DB49" s="4">
        <f t="shared" si="46"/>
        <v>1</v>
      </c>
      <c r="DC49" s="4">
        <f t="shared" si="46"/>
        <v>1</v>
      </c>
      <c r="DD49" s="4">
        <f t="shared" si="46"/>
        <v>1</v>
      </c>
      <c r="DE49" s="4">
        <f t="shared" si="46"/>
        <v>1</v>
      </c>
      <c r="DF49" s="4">
        <f t="shared" si="46"/>
        <v>1</v>
      </c>
      <c r="DG49" s="4">
        <f t="shared" si="46"/>
        <v>1</v>
      </c>
      <c r="DH49" s="4">
        <f t="shared" si="46"/>
        <v>1</v>
      </c>
      <c r="DI49" s="4">
        <f t="shared" si="46"/>
        <v>1</v>
      </c>
      <c r="DJ49" s="4">
        <f t="shared" si="46"/>
        <v>1</v>
      </c>
      <c r="DK49" s="4">
        <f t="shared" si="46"/>
        <v>1</v>
      </c>
      <c r="DL49" s="4">
        <f t="shared" si="46"/>
        <v>1</v>
      </c>
      <c r="DM49" s="4">
        <f t="shared" si="46"/>
        <v>1</v>
      </c>
      <c r="DN49" s="4">
        <f t="shared" si="46"/>
        <v>1</v>
      </c>
      <c r="DO49" s="4">
        <f t="shared" si="46"/>
        <v>1</v>
      </c>
      <c r="DP49" s="4">
        <f t="shared" si="46"/>
        <v>1</v>
      </c>
      <c r="DQ49" s="4">
        <f t="shared" si="46"/>
        <v>1</v>
      </c>
    </row>
    <row r="50" spans="1:121" x14ac:dyDescent="0.25">
      <c r="BO50" s="48" t="s">
        <v>152</v>
      </c>
      <c r="BP50">
        <f t="shared" si="44"/>
        <v>0</v>
      </c>
      <c r="BQ50">
        <f>INDEX(Chem_assumptions!$C$107:$AI$127,MATCH($BL$54,Chem_assumptions!$A$107:$A$127,0),MATCH(BQ53,$BQ$53:$CW$53,0))</f>
        <v>0</v>
      </c>
      <c r="BR50">
        <f>INDEX(Chem_assumptions!$C$107:$AI$127,MATCH($BL$54,Chem_assumptions!$A$107:$A$127,0),MATCH(BR53,$BQ$53:$CW$53,0))</f>
        <v>0</v>
      </c>
      <c r="BS50">
        <f>INDEX(Chem_assumptions!$C$107:$AI$127,MATCH($BL$54,Chem_assumptions!$A$107:$A$127,0),MATCH(BS53,$BQ$53:$CW$53,0))</f>
        <v>0</v>
      </c>
      <c r="BT50">
        <f>INDEX(Chem_assumptions!$C$107:$AI$127,MATCH($BL$54,Chem_assumptions!$A$107:$A$127,0),MATCH(BT53,$BQ$53:$CW$53,0))</f>
        <v>0</v>
      </c>
      <c r="BU50">
        <f>INDEX(Chem_assumptions!$C$107:$AI$127,MATCH($BL$54,Chem_assumptions!$A$107:$A$127,0),MATCH(BU53,$BQ$53:$CW$53,0))</f>
        <v>0</v>
      </c>
      <c r="BV50">
        <f>INDEX(Chem_assumptions!$C$107:$AI$127,MATCH($BL$54,Chem_assumptions!$A$107:$A$127,0),MATCH(BV53,$BQ$53:$CW$53,0))</f>
        <v>0</v>
      </c>
      <c r="BW50">
        <f>INDEX(Chem_assumptions!$C$107:$AI$127,MATCH($BL$54,Chem_assumptions!$A$107:$A$127,0),MATCH(BW53,$BQ$53:$CW$53,0))</f>
        <v>0</v>
      </c>
      <c r="BX50">
        <f>INDEX(Chem_assumptions!$C$107:$AI$127,MATCH($BL$54,Chem_assumptions!$A$107:$A$127,0),MATCH(BX53,$BQ$53:$CW$53,0))</f>
        <v>0</v>
      </c>
      <c r="BY50">
        <f>INDEX(Chem_assumptions!$C$107:$AI$127,MATCH($BL$54,Chem_assumptions!$A$107:$A$127,0),MATCH(BY53,$BQ$53:$CW$53,0))</f>
        <v>0</v>
      </c>
      <c r="BZ50">
        <f>INDEX(Chem_assumptions!$C$107:$AI$127,MATCH($BL$54,Chem_assumptions!$A$107:$A$127,0),MATCH(BZ53,$BQ$53:$CW$53,0))</f>
        <v>0</v>
      </c>
      <c r="CA50">
        <f>INDEX(Chem_assumptions!$C$107:$AI$127,MATCH($BL$54,Chem_assumptions!$A$107:$A$127,0),MATCH(CA53,$BQ$53:$CW$53,0))</f>
        <v>0</v>
      </c>
      <c r="CB50">
        <f>INDEX(Chem_assumptions!$C$107:$AI$127,MATCH($BL$54,Chem_assumptions!$A$107:$A$127,0),MATCH(CB53,$BQ$53:$CW$53,0))</f>
        <v>0</v>
      </c>
      <c r="CC50">
        <f>INDEX(Chem_assumptions!$C$107:$AI$127,MATCH($BL$54,Chem_assumptions!$A$107:$A$127,0),MATCH(CC53,$BQ$53:$CW$53,0))</f>
        <v>0</v>
      </c>
      <c r="CD50">
        <f>INDEX(Chem_assumptions!$C$107:$AI$127,MATCH($BL$54,Chem_assumptions!$A$107:$A$127,0),MATCH(CD53,$BQ$53:$CW$53,0))</f>
        <v>0</v>
      </c>
      <c r="CE50">
        <f>INDEX(Chem_assumptions!$C$107:$AI$127,MATCH($BL$54,Chem_assumptions!$A$107:$A$127,0),MATCH(CE53,$BQ$53:$CW$53,0))</f>
        <v>0</v>
      </c>
      <c r="CF50">
        <f>INDEX(Chem_assumptions!$C$107:$AI$127,MATCH($BL$54,Chem_assumptions!$A$107:$A$127,0),MATCH(CF53,$BQ$53:$CW$53,0))</f>
        <v>0</v>
      </c>
      <c r="CG50">
        <f>INDEX(Chem_assumptions!$C$107:$AI$127,MATCH($BL$54,Chem_assumptions!$A$107:$A$127,0),MATCH(CG53,$BQ$53:$CW$53,0))</f>
        <v>0</v>
      </c>
      <c r="CH50">
        <f>INDEX(Chem_assumptions!$C$107:$AI$127,MATCH($BL$54,Chem_assumptions!$A$107:$A$127,0),MATCH(CH53,$BQ$53:$CW$53,0))</f>
        <v>0</v>
      </c>
      <c r="CI50">
        <f>INDEX(Chem_assumptions!$C$107:$AI$127,MATCH($BL$54,Chem_assumptions!$A$107:$A$127,0),MATCH(CI53,$BQ$53:$CW$53,0))</f>
        <v>0</v>
      </c>
      <c r="CJ50">
        <f>INDEX(Chem_assumptions!$C$107:$AI$127,MATCH($BL$54,Chem_assumptions!$A$107:$A$127,0),MATCH(CJ53,$BQ$53:$CW$53,0))</f>
        <v>0</v>
      </c>
      <c r="CK50">
        <f>INDEX(Chem_assumptions!$C$107:$AI$127,MATCH($BL$54,Chem_assumptions!$A$107:$A$127,0),MATCH(CK53,$BQ$53:$CW$53,0))</f>
        <v>0</v>
      </c>
      <c r="CL50">
        <f>INDEX(Chem_assumptions!$C$107:$AI$127,MATCH($BL$54,Chem_assumptions!$A$107:$A$127,0),MATCH(CL53,$BQ$53:$CW$53,0))</f>
        <v>0</v>
      </c>
      <c r="CM50">
        <f>INDEX(Chem_assumptions!$C$107:$AI$127,MATCH($BL$54,Chem_assumptions!$A$107:$A$127,0),MATCH(CM53,$BQ$53:$CW$53,0))</f>
        <v>0</v>
      </c>
      <c r="CN50">
        <f>INDEX(Chem_assumptions!$C$107:$AI$127,MATCH($BL$54,Chem_assumptions!$A$107:$A$127,0),MATCH(CN53,$BQ$53:$CW$53,0))</f>
        <v>0</v>
      </c>
      <c r="CO50">
        <f>INDEX(Chem_assumptions!$C$107:$AI$127,MATCH($BL$54,Chem_assumptions!$A$107:$A$127,0),MATCH(CO53,$BQ$53:$CW$53,0))</f>
        <v>0</v>
      </c>
      <c r="CP50">
        <f>INDEX(Chem_assumptions!$C$107:$AI$127,MATCH($BL$54,Chem_assumptions!$A$107:$A$127,0),MATCH(CP53,$BQ$53:$CW$53,0))</f>
        <v>0</v>
      </c>
      <c r="CQ50">
        <f>INDEX(Chem_assumptions!$C$107:$AI$127,MATCH($BL$54,Chem_assumptions!$A$107:$A$127,0),MATCH(CQ53,$BQ$53:$CW$53,0))</f>
        <v>0</v>
      </c>
      <c r="CR50">
        <f>INDEX(Chem_assumptions!$C$107:$AI$127,MATCH($BL$54,Chem_assumptions!$A$107:$A$127,0),MATCH(CR53,$BQ$53:$CW$53,0))</f>
        <v>0</v>
      </c>
      <c r="CS50">
        <f>INDEX(Chem_assumptions!$C$107:$AI$127,MATCH($BL$54,Chem_assumptions!$A$107:$A$127,0),MATCH(CS53,$BQ$53:$CW$53,0))</f>
        <v>0</v>
      </c>
      <c r="CT50">
        <f>INDEX(Chem_assumptions!$C$107:$AI$127,MATCH($BL$54,Chem_assumptions!$A$107:$A$127,0),MATCH(CT53,$BQ$53:$CW$53,0))</f>
        <v>0</v>
      </c>
      <c r="CU50">
        <f>INDEX(Chem_assumptions!$C$107:$AI$127,MATCH($BL$54,Chem_assumptions!$A$107:$A$127,0),MATCH(CU53,$BQ$53:$CW$53,0))</f>
        <v>0</v>
      </c>
      <c r="CV50">
        <f>INDEX(Chem_assumptions!$C$107:$AI$127,MATCH($BL$54,Chem_assumptions!$A$107:$A$127,0),MATCH(CV53,$BQ$53:$CW$53,0))</f>
        <v>0</v>
      </c>
      <c r="CW50">
        <f>INDEX(Chem_assumptions!$C$107:$AI$127,MATCH($BL$54,Chem_assumptions!$A$107:$A$127,0),MATCH(CW53,$BQ$53:$CW$53,0))</f>
        <v>0</v>
      </c>
      <c r="CX50">
        <f t="shared" ref="CX50:DQ50" si="47">CW50</f>
        <v>0</v>
      </c>
      <c r="CY50">
        <f t="shared" si="47"/>
        <v>0</v>
      </c>
      <c r="CZ50">
        <f t="shared" si="47"/>
        <v>0</v>
      </c>
      <c r="DA50">
        <f t="shared" si="47"/>
        <v>0</v>
      </c>
      <c r="DB50">
        <f t="shared" si="47"/>
        <v>0</v>
      </c>
      <c r="DC50">
        <f t="shared" si="47"/>
        <v>0</v>
      </c>
      <c r="DD50">
        <f t="shared" si="47"/>
        <v>0</v>
      </c>
      <c r="DE50">
        <f t="shared" si="47"/>
        <v>0</v>
      </c>
      <c r="DF50">
        <f t="shared" si="47"/>
        <v>0</v>
      </c>
      <c r="DG50">
        <f t="shared" si="47"/>
        <v>0</v>
      </c>
      <c r="DH50">
        <f t="shared" si="47"/>
        <v>0</v>
      </c>
      <c r="DI50">
        <f t="shared" si="47"/>
        <v>0</v>
      </c>
      <c r="DJ50">
        <f t="shared" si="47"/>
        <v>0</v>
      </c>
      <c r="DK50">
        <f t="shared" si="47"/>
        <v>0</v>
      </c>
      <c r="DL50">
        <f t="shared" si="47"/>
        <v>0</v>
      </c>
      <c r="DM50">
        <f t="shared" si="47"/>
        <v>0</v>
      </c>
      <c r="DN50">
        <f t="shared" si="47"/>
        <v>0</v>
      </c>
      <c r="DO50">
        <f t="shared" si="47"/>
        <v>0</v>
      </c>
      <c r="DP50">
        <f t="shared" si="47"/>
        <v>0</v>
      </c>
      <c r="DQ50">
        <f t="shared" si="47"/>
        <v>0</v>
      </c>
    </row>
    <row r="51" spans="1:121" x14ac:dyDescent="0.25">
      <c r="BL51" s="6" t="s">
        <v>140</v>
      </c>
    </row>
    <row r="52" spans="1:121" x14ac:dyDescent="0.25">
      <c r="A52" s="1" t="s">
        <v>148</v>
      </c>
      <c r="B52" s="1"/>
      <c r="C52" s="1"/>
      <c r="D52" s="1"/>
      <c r="E52" s="1"/>
      <c r="F52" s="1"/>
      <c r="G52" s="1"/>
      <c r="BL52" s="37" t="s">
        <v>141</v>
      </c>
      <c r="BM52" s="38"/>
      <c r="BN52" s="39" t="s">
        <v>142</v>
      </c>
      <c r="BO52" s="38"/>
      <c r="BP52" s="40" t="s">
        <v>143</v>
      </c>
      <c r="BQ52" s="32"/>
      <c r="BR52" s="32"/>
      <c r="BS52" s="32"/>
      <c r="BT52" s="32"/>
      <c r="BU52" s="32"/>
      <c r="BV52" s="32"/>
      <c r="BW52" s="32"/>
      <c r="BX52" s="32"/>
      <c r="BY52" s="32"/>
      <c r="BZ52" s="32"/>
      <c r="CA52" s="32"/>
      <c r="CB52" s="32"/>
      <c r="CC52" s="32"/>
      <c r="CD52" s="32"/>
      <c r="CE52" s="32"/>
      <c r="CF52" s="32"/>
      <c r="CG52" s="32"/>
      <c r="CH52" s="32"/>
      <c r="CI52" s="32"/>
      <c r="CJ52" s="32"/>
      <c r="CK52" s="32"/>
      <c r="CL52" s="32"/>
      <c r="CM52" s="32"/>
      <c r="CN52" s="32"/>
      <c r="CO52" s="32"/>
      <c r="CP52" s="32"/>
      <c r="CQ52" s="32"/>
      <c r="CR52" s="32"/>
      <c r="CS52" s="32"/>
      <c r="CT52" s="32"/>
      <c r="CU52" s="32"/>
      <c r="CV52" s="32"/>
      <c r="CW52" s="32"/>
      <c r="CX52" s="32"/>
      <c r="CY52" s="32"/>
      <c r="CZ52" s="32"/>
      <c r="DA52" s="32"/>
      <c r="DB52" s="32"/>
      <c r="DC52" s="32"/>
      <c r="DD52" s="32"/>
      <c r="DE52" s="32"/>
      <c r="DF52" s="32"/>
      <c r="DG52" s="32"/>
      <c r="DH52" s="32"/>
      <c r="DI52" s="32"/>
      <c r="DJ52" s="32"/>
      <c r="DK52" s="32"/>
      <c r="DL52" s="32"/>
      <c r="DM52" s="32"/>
      <c r="DN52" s="32"/>
      <c r="DO52" s="32"/>
      <c r="DP52" s="32"/>
      <c r="DQ52" s="32"/>
    </row>
    <row r="53" spans="1:121" x14ac:dyDescent="0.25">
      <c r="A53" s="32" t="s">
        <v>0</v>
      </c>
      <c r="B53" s="32" t="s">
        <v>1</v>
      </c>
      <c r="C53" s="32" t="str">
        <f>C14</f>
        <v>short_fuel_code</v>
      </c>
      <c r="D53" s="32" t="str">
        <f>D14</f>
        <v>item_code_new</v>
      </c>
      <c r="E53" s="32"/>
      <c r="F53" s="32"/>
      <c r="G53" s="3" t="s">
        <v>179</v>
      </c>
      <c r="BL53" s="37" t="s">
        <v>144</v>
      </c>
      <c r="BM53" s="37" t="s">
        <v>145</v>
      </c>
      <c r="BN53" s="37"/>
      <c r="BO53" s="37"/>
      <c r="BP53" s="32">
        <v>2017</v>
      </c>
      <c r="BQ53" s="32">
        <v>2018</v>
      </c>
      <c r="BR53" s="32">
        <v>2019</v>
      </c>
      <c r="BS53" s="32">
        <v>2020</v>
      </c>
      <c r="BT53" s="32">
        <v>2021</v>
      </c>
      <c r="BU53" s="32">
        <v>2022</v>
      </c>
      <c r="BV53" s="32">
        <v>2023</v>
      </c>
      <c r="BW53" s="32">
        <v>2024</v>
      </c>
      <c r="BX53" s="32">
        <v>2025</v>
      </c>
      <c r="BY53" s="32">
        <v>2026</v>
      </c>
      <c r="BZ53" s="32">
        <v>2027</v>
      </c>
      <c r="CA53" s="32">
        <v>2028</v>
      </c>
      <c r="CB53" s="32">
        <v>2029</v>
      </c>
      <c r="CC53" s="32">
        <v>2030</v>
      </c>
      <c r="CD53" s="32">
        <v>2031</v>
      </c>
      <c r="CE53" s="32">
        <v>2032</v>
      </c>
      <c r="CF53" s="32">
        <v>2033</v>
      </c>
      <c r="CG53" s="32">
        <v>2034</v>
      </c>
      <c r="CH53" s="32">
        <v>2035</v>
      </c>
      <c r="CI53" s="32">
        <v>2036</v>
      </c>
      <c r="CJ53" s="32">
        <v>2037</v>
      </c>
      <c r="CK53" s="32">
        <v>2038</v>
      </c>
      <c r="CL53" s="32">
        <v>2039</v>
      </c>
      <c r="CM53" s="32">
        <v>2040</v>
      </c>
      <c r="CN53" s="32">
        <v>2041</v>
      </c>
      <c r="CO53" s="32">
        <v>2042</v>
      </c>
      <c r="CP53" s="32">
        <v>2043</v>
      </c>
      <c r="CQ53" s="32">
        <v>2044</v>
      </c>
      <c r="CR53" s="32">
        <v>2045</v>
      </c>
      <c r="CS53" s="32">
        <v>2046</v>
      </c>
      <c r="CT53" s="32">
        <v>2047</v>
      </c>
      <c r="CU53" s="32">
        <v>2048</v>
      </c>
      <c r="CV53" s="32">
        <v>2049</v>
      </c>
      <c r="CW53" s="32">
        <v>2050</v>
      </c>
      <c r="CX53" s="32">
        <v>2051</v>
      </c>
      <c r="CY53" s="32">
        <v>2052</v>
      </c>
      <c r="CZ53" s="32">
        <v>2053</v>
      </c>
      <c r="DA53" s="32">
        <v>2054</v>
      </c>
      <c r="DB53" s="32">
        <v>2055</v>
      </c>
      <c r="DC53" s="32">
        <v>2056</v>
      </c>
      <c r="DD53" s="32">
        <v>2057</v>
      </c>
      <c r="DE53" s="32">
        <v>2058</v>
      </c>
      <c r="DF53" s="32">
        <v>2059</v>
      </c>
      <c r="DG53" s="32">
        <v>2060</v>
      </c>
      <c r="DH53" s="32">
        <v>2061</v>
      </c>
      <c r="DI53" s="32">
        <v>2062</v>
      </c>
      <c r="DJ53" s="32">
        <v>2063</v>
      </c>
      <c r="DK53" s="32">
        <v>2064</v>
      </c>
      <c r="DL53" s="32">
        <v>2065</v>
      </c>
      <c r="DM53" s="32">
        <v>2066</v>
      </c>
      <c r="DN53" s="32">
        <v>2067</v>
      </c>
      <c r="DO53" s="32">
        <v>2068</v>
      </c>
      <c r="DP53" s="32">
        <v>2069</v>
      </c>
      <c r="DQ53" s="32">
        <v>2070</v>
      </c>
    </row>
    <row r="54" spans="1:121" x14ac:dyDescent="0.25">
      <c r="A54" t="str">
        <f t="shared" ref="A54:C85" si="48">A15</f>
        <v>09_ROK</v>
      </c>
      <c r="B54" t="str">
        <f t="shared" si="48"/>
        <v>1_x_coal_thermal</v>
      </c>
      <c r="C54" t="str">
        <f t="shared" si="48"/>
        <v>1_x_coal_thermal</v>
      </c>
      <c r="D54" s="4" t="s">
        <v>149</v>
      </c>
      <c r="E54" s="4"/>
      <c r="F54" s="4"/>
      <c r="G54" s="4">
        <f t="shared" ref="G54:G85" si="49">G15</f>
        <v>0</v>
      </c>
      <c r="BL54" t="str">
        <f t="shared" ref="BL54:BL111" si="50">A54</f>
        <v>09_ROK</v>
      </c>
      <c r="BM54" t="str">
        <f t="shared" ref="BM54:BM85" si="51">"d_nonenergy_"&amp;C54</f>
        <v>d_nonenergy_1_x_coal_thermal</v>
      </c>
      <c r="BP54">
        <f t="shared" ref="BP54:CV54" si="52">BP$49*BP15</f>
        <v>0</v>
      </c>
      <c r="BQ54">
        <f t="shared" si="52"/>
        <v>0</v>
      </c>
      <c r="BR54">
        <f t="shared" si="52"/>
        <v>0</v>
      </c>
      <c r="BS54">
        <f t="shared" si="52"/>
        <v>0</v>
      </c>
      <c r="BT54">
        <f t="shared" si="52"/>
        <v>0</v>
      </c>
      <c r="BU54">
        <f t="shared" si="52"/>
        <v>0</v>
      </c>
      <c r="BV54">
        <f t="shared" si="52"/>
        <v>0</v>
      </c>
      <c r="BW54">
        <f t="shared" si="52"/>
        <v>0</v>
      </c>
      <c r="BX54">
        <f t="shared" si="52"/>
        <v>0</v>
      </c>
      <c r="BY54">
        <f t="shared" si="52"/>
        <v>0</v>
      </c>
      <c r="BZ54">
        <f t="shared" si="52"/>
        <v>0</v>
      </c>
      <c r="CA54">
        <f t="shared" si="52"/>
        <v>0</v>
      </c>
      <c r="CB54">
        <f t="shared" si="52"/>
        <v>0</v>
      </c>
      <c r="CC54">
        <f t="shared" si="52"/>
        <v>0</v>
      </c>
      <c r="CD54">
        <f t="shared" si="52"/>
        <v>0</v>
      </c>
      <c r="CE54">
        <f t="shared" si="52"/>
        <v>0</v>
      </c>
      <c r="CF54">
        <f t="shared" si="52"/>
        <v>0</v>
      </c>
      <c r="CG54">
        <f t="shared" si="52"/>
        <v>0</v>
      </c>
      <c r="CH54">
        <f t="shared" si="52"/>
        <v>0</v>
      </c>
      <c r="CI54">
        <f t="shared" si="52"/>
        <v>0</v>
      </c>
      <c r="CJ54">
        <f t="shared" si="52"/>
        <v>0</v>
      </c>
      <c r="CK54">
        <f t="shared" si="52"/>
        <v>0</v>
      </c>
      <c r="CL54">
        <f t="shared" si="52"/>
        <v>0</v>
      </c>
      <c r="CM54">
        <f t="shared" si="52"/>
        <v>0</v>
      </c>
      <c r="CN54">
        <f t="shared" si="52"/>
        <v>0</v>
      </c>
      <c r="CO54">
        <f t="shared" si="52"/>
        <v>0</v>
      </c>
      <c r="CP54">
        <f t="shared" si="52"/>
        <v>0</v>
      </c>
      <c r="CQ54">
        <f t="shared" si="52"/>
        <v>0</v>
      </c>
      <c r="CR54">
        <f t="shared" si="52"/>
        <v>0</v>
      </c>
      <c r="CS54">
        <f t="shared" si="52"/>
        <v>0</v>
      </c>
      <c r="CT54">
        <f t="shared" si="52"/>
        <v>0</v>
      </c>
      <c r="CU54">
        <f t="shared" si="52"/>
        <v>0</v>
      </c>
      <c r="CV54">
        <f t="shared" si="52"/>
        <v>0</v>
      </c>
      <c r="CW54">
        <f t="shared" ref="CW54:DQ54" si="53">CW$49*CW15</f>
        <v>0</v>
      </c>
      <c r="CX54">
        <f t="shared" si="53"/>
        <v>0</v>
      </c>
      <c r="CY54">
        <f t="shared" si="53"/>
        <v>0</v>
      </c>
      <c r="CZ54">
        <f t="shared" si="53"/>
        <v>0</v>
      </c>
      <c r="DA54">
        <f t="shared" si="53"/>
        <v>0</v>
      </c>
      <c r="DB54">
        <f t="shared" si="53"/>
        <v>0</v>
      </c>
      <c r="DC54">
        <f t="shared" si="53"/>
        <v>0</v>
      </c>
      <c r="DD54">
        <f t="shared" si="53"/>
        <v>0</v>
      </c>
      <c r="DE54">
        <f t="shared" si="53"/>
        <v>0</v>
      </c>
      <c r="DF54">
        <f t="shared" si="53"/>
        <v>0</v>
      </c>
      <c r="DG54">
        <f t="shared" si="53"/>
        <v>0</v>
      </c>
      <c r="DH54">
        <f t="shared" si="53"/>
        <v>0</v>
      </c>
      <c r="DI54">
        <f t="shared" si="53"/>
        <v>0</v>
      </c>
      <c r="DJ54">
        <f t="shared" si="53"/>
        <v>0</v>
      </c>
      <c r="DK54">
        <f t="shared" si="53"/>
        <v>0</v>
      </c>
      <c r="DL54">
        <f t="shared" si="53"/>
        <v>0</v>
      </c>
      <c r="DM54">
        <f t="shared" si="53"/>
        <v>0</v>
      </c>
      <c r="DN54">
        <f t="shared" si="53"/>
        <v>0</v>
      </c>
      <c r="DO54">
        <f t="shared" si="53"/>
        <v>0</v>
      </c>
      <c r="DP54">
        <f t="shared" si="53"/>
        <v>0</v>
      </c>
      <c r="DQ54">
        <f t="shared" si="53"/>
        <v>0</v>
      </c>
    </row>
    <row r="55" spans="1:121" x14ac:dyDescent="0.25">
      <c r="A55" t="str">
        <f t="shared" si="48"/>
        <v>09_ROK</v>
      </c>
      <c r="B55" t="str">
        <f t="shared" si="48"/>
        <v>1_1_coking_coal</v>
      </c>
      <c r="C55" t="str">
        <f t="shared" si="48"/>
        <v>1_1_coking_coal</v>
      </c>
      <c r="D55" s="4" t="s">
        <v>149</v>
      </c>
      <c r="E55" s="4"/>
      <c r="F55" s="4"/>
      <c r="G55" s="4">
        <f t="shared" si="49"/>
        <v>0</v>
      </c>
      <c r="BL55" t="str">
        <f t="shared" si="50"/>
        <v>09_ROK</v>
      </c>
      <c r="BM55" t="str">
        <f t="shared" si="51"/>
        <v>d_nonenergy_1_1_coking_coal</v>
      </c>
      <c r="BP55">
        <f t="shared" ref="BP55:CW55" si="54">BP$49*BP16</f>
        <v>0</v>
      </c>
      <c r="BQ55">
        <f t="shared" si="54"/>
        <v>0</v>
      </c>
      <c r="BR55">
        <f t="shared" si="54"/>
        <v>0</v>
      </c>
      <c r="BS55">
        <f t="shared" si="54"/>
        <v>0</v>
      </c>
      <c r="BT55">
        <f t="shared" si="54"/>
        <v>0</v>
      </c>
      <c r="BU55">
        <f t="shared" si="54"/>
        <v>0</v>
      </c>
      <c r="BV55">
        <f t="shared" si="54"/>
        <v>0</v>
      </c>
      <c r="BW55">
        <f t="shared" si="54"/>
        <v>0</v>
      </c>
      <c r="BX55">
        <f t="shared" si="54"/>
        <v>0</v>
      </c>
      <c r="BY55">
        <f t="shared" si="54"/>
        <v>0</v>
      </c>
      <c r="BZ55">
        <f t="shared" si="54"/>
        <v>0</v>
      </c>
      <c r="CA55">
        <f t="shared" si="54"/>
        <v>0</v>
      </c>
      <c r="CB55">
        <f t="shared" si="54"/>
        <v>0</v>
      </c>
      <c r="CC55">
        <f t="shared" si="54"/>
        <v>0</v>
      </c>
      <c r="CD55">
        <f t="shared" si="54"/>
        <v>0</v>
      </c>
      <c r="CE55">
        <f t="shared" si="54"/>
        <v>0</v>
      </c>
      <c r="CF55">
        <f t="shared" si="54"/>
        <v>0</v>
      </c>
      <c r="CG55">
        <f t="shared" si="54"/>
        <v>0</v>
      </c>
      <c r="CH55">
        <f t="shared" si="54"/>
        <v>0</v>
      </c>
      <c r="CI55">
        <f t="shared" si="54"/>
        <v>0</v>
      </c>
      <c r="CJ55">
        <f t="shared" si="54"/>
        <v>0</v>
      </c>
      <c r="CK55">
        <f t="shared" si="54"/>
        <v>0</v>
      </c>
      <c r="CL55">
        <f t="shared" si="54"/>
        <v>0</v>
      </c>
      <c r="CM55">
        <f t="shared" si="54"/>
        <v>0</v>
      </c>
      <c r="CN55">
        <f t="shared" si="54"/>
        <v>0</v>
      </c>
      <c r="CO55">
        <f t="shared" si="54"/>
        <v>0</v>
      </c>
      <c r="CP55">
        <f t="shared" si="54"/>
        <v>0</v>
      </c>
      <c r="CQ55">
        <f t="shared" si="54"/>
        <v>0</v>
      </c>
      <c r="CR55">
        <f t="shared" si="54"/>
        <v>0</v>
      </c>
      <c r="CS55">
        <f t="shared" si="54"/>
        <v>0</v>
      </c>
      <c r="CT55">
        <f t="shared" si="54"/>
        <v>0</v>
      </c>
      <c r="CU55">
        <f t="shared" si="54"/>
        <v>0</v>
      </c>
      <c r="CV55">
        <f t="shared" si="54"/>
        <v>0</v>
      </c>
      <c r="CW55">
        <f t="shared" si="54"/>
        <v>0</v>
      </c>
      <c r="CX55">
        <f t="shared" ref="CX55:DQ55" si="55">CX$49*CX16</f>
        <v>0</v>
      </c>
      <c r="CY55">
        <f t="shared" si="55"/>
        <v>0</v>
      </c>
      <c r="CZ55">
        <f t="shared" si="55"/>
        <v>0</v>
      </c>
      <c r="DA55">
        <f t="shared" si="55"/>
        <v>0</v>
      </c>
      <c r="DB55">
        <f t="shared" si="55"/>
        <v>0</v>
      </c>
      <c r="DC55">
        <f t="shared" si="55"/>
        <v>0</v>
      </c>
      <c r="DD55">
        <f t="shared" si="55"/>
        <v>0</v>
      </c>
      <c r="DE55">
        <f t="shared" si="55"/>
        <v>0</v>
      </c>
      <c r="DF55">
        <f t="shared" si="55"/>
        <v>0</v>
      </c>
      <c r="DG55">
        <f t="shared" si="55"/>
        <v>0</v>
      </c>
      <c r="DH55">
        <f t="shared" si="55"/>
        <v>0</v>
      </c>
      <c r="DI55">
        <f t="shared" si="55"/>
        <v>0</v>
      </c>
      <c r="DJ55">
        <f t="shared" si="55"/>
        <v>0</v>
      </c>
      <c r="DK55">
        <f t="shared" si="55"/>
        <v>0</v>
      </c>
      <c r="DL55">
        <f t="shared" si="55"/>
        <v>0</v>
      </c>
      <c r="DM55">
        <f t="shared" si="55"/>
        <v>0</v>
      </c>
      <c r="DN55">
        <f t="shared" si="55"/>
        <v>0</v>
      </c>
      <c r="DO55">
        <f t="shared" si="55"/>
        <v>0</v>
      </c>
      <c r="DP55">
        <f t="shared" si="55"/>
        <v>0</v>
      </c>
      <c r="DQ55">
        <f t="shared" si="55"/>
        <v>0</v>
      </c>
    </row>
    <row r="56" spans="1:121" x14ac:dyDescent="0.25">
      <c r="A56" t="str">
        <f t="shared" si="48"/>
        <v>09_ROK</v>
      </c>
      <c r="B56" t="str">
        <f t="shared" si="48"/>
        <v>1_5_lignite</v>
      </c>
      <c r="C56" t="str">
        <f t="shared" si="48"/>
        <v>1_5_lignite</v>
      </c>
      <c r="D56" s="4" t="s">
        <v>149</v>
      </c>
      <c r="E56" s="4"/>
      <c r="F56" s="4"/>
      <c r="G56" s="4">
        <f t="shared" si="49"/>
        <v>0</v>
      </c>
      <c r="BL56" t="str">
        <f t="shared" si="50"/>
        <v>09_ROK</v>
      </c>
      <c r="BM56" t="str">
        <f t="shared" si="51"/>
        <v>d_nonenergy_1_5_lignite</v>
      </c>
      <c r="BP56">
        <f t="shared" ref="BP56:CW56" si="56">BP$49*BP17</f>
        <v>0</v>
      </c>
      <c r="BQ56">
        <f t="shared" si="56"/>
        <v>0</v>
      </c>
      <c r="BR56">
        <f t="shared" si="56"/>
        <v>0</v>
      </c>
      <c r="BS56">
        <f t="shared" si="56"/>
        <v>0</v>
      </c>
      <c r="BT56">
        <f t="shared" si="56"/>
        <v>0</v>
      </c>
      <c r="BU56">
        <f t="shared" si="56"/>
        <v>0</v>
      </c>
      <c r="BV56">
        <f t="shared" si="56"/>
        <v>0</v>
      </c>
      <c r="BW56">
        <f t="shared" si="56"/>
        <v>0</v>
      </c>
      <c r="BX56">
        <f t="shared" si="56"/>
        <v>0</v>
      </c>
      <c r="BY56">
        <f t="shared" si="56"/>
        <v>0</v>
      </c>
      <c r="BZ56">
        <f t="shared" si="56"/>
        <v>0</v>
      </c>
      <c r="CA56">
        <f t="shared" si="56"/>
        <v>0</v>
      </c>
      <c r="CB56">
        <f t="shared" si="56"/>
        <v>0</v>
      </c>
      <c r="CC56">
        <f t="shared" si="56"/>
        <v>0</v>
      </c>
      <c r="CD56">
        <f t="shared" si="56"/>
        <v>0</v>
      </c>
      <c r="CE56">
        <f t="shared" si="56"/>
        <v>0</v>
      </c>
      <c r="CF56">
        <f t="shared" si="56"/>
        <v>0</v>
      </c>
      <c r="CG56">
        <f t="shared" si="56"/>
        <v>0</v>
      </c>
      <c r="CH56">
        <f t="shared" si="56"/>
        <v>0</v>
      </c>
      <c r="CI56">
        <f t="shared" si="56"/>
        <v>0</v>
      </c>
      <c r="CJ56">
        <f t="shared" si="56"/>
        <v>0</v>
      </c>
      <c r="CK56">
        <f t="shared" si="56"/>
        <v>0</v>
      </c>
      <c r="CL56">
        <f t="shared" si="56"/>
        <v>0</v>
      </c>
      <c r="CM56">
        <f t="shared" si="56"/>
        <v>0</v>
      </c>
      <c r="CN56">
        <f t="shared" si="56"/>
        <v>0</v>
      </c>
      <c r="CO56">
        <f t="shared" si="56"/>
        <v>0</v>
      </c>
      <c r="CP56">
        <f t="shared" si="56"/>
        <v>0</v>
      </c>
      <c r="CQ56">
        <f t="shared" si="56"/>
        <v>0</v>
      </c>
      <c r="CR56">
        <f t="shared" si="56"/>
        <v>0</v>
      </c>
      <c r="CS56">
        <f t="shared" si="56"/>
        <v>0</v>
      </c>
      <c r="CT56">
        <f t="shared" si="56"/>
        <v>0</v>
      </c>
      <c r="CU56">
        <f t="shared" si="56"/>
        <v>0</v>
      </c>
      <c r="CV56">
        <f t="shared" si="56"/>
        <v>0</v>
      </c>
      <c r="CW56">
        <f t="shared" si="56"/>
        <v>0</v>
      </c>
      <c r="CX56">
        <f t="shared" ref="CX56:DQ56" si="57">CX$49*CX17</f>
        <v>0</v>
      </c>
      <c r="CY56">
        <f t="shared" si="57"/>
        <v>0</v>
      </c>
      <c r="CZ56">
        <f t="shared" si="57"/>
        <v>0</v>
      </c>
      <c r="DA56">
        <f t="shared" si="57"/>
        <v>0</v>
      </c>
      <c r="DB56">
        <f t="shared" si="57"/>
        <v>0</v>
      </c>
      <c r="DC56">
        <f t="shared" si="57"/>
        <v>0</v>
      </c>
      <c r="DD56">
        <f t="shared" si="57"/>
        <v>0</v>
      </c>
      <c r="DE56">
        <f t="shared" si="57"/>
        <v>0</v>
      </c>
      <c r="DF56">
        <f t="shared" si="57"/>
        <v>0</v>
      </c>
      <c r="DG56">
        <f t="shared" si="57"/>
        <v>0</v>
      </c>
      <c r="DH56">
        <f t="shared" si="57"/>
        <v>0</v>
      </c>
      <c r="DI56">
        <f t="shared" si="57"/>
        <v>0</v>
      </c>
      <c r="DJ56">
        <f t="shared" si="57"/>
        <v>0</v>
      </c>
      <c r="DK56">
        <f t="shared" si="57"/>
        <v>0</v>
      </c>
      <c r="DL56">
        <f t="shared" si="57"/>
        <v>0</v>
      </c>
      <c r="DM56">
        <f t="shared" si="57"/>
        <v>0</v>
      </c>
      <c r="DN56">
        <f t="shared" si="57"/>
        <v>0</v>
      </c>
      <c r="DO56">
        <f t="shared" si="57"/>
        <v>0</v>
      </c>
      <c r="DP56">
        <f t="shared" si="57"/>
        <v>0</v>
      </c>
      <c r="DQ56">
        <f t="shared" si="57"/>
        <v>0</v>
      </c>
    </row>
    <row r="57" spans="1:121" x14ac:dyDescent="0.25">
      <c r="A57" t="str">
        <f t="shared" si="48"/>
        <v>09_ROK</v>
      </c>
      <c r="B57" t="str">
        <f t="shared" si="48"/>
        <v>2_coal_products</v>
      </c>
      <c r="C57" t="str">
        <f t="shared" si="48"/>
        <v>2_coal_products</v>
      </c>
      <c r="D57" s="4" t="s">
        <v>149</v>
      </c>
      <c r="E57" s="4"/>
      <c r="F57" s="4"/>
      <c r="G57" s="4">
        <f t="shared" si="49"/>
        <v>21.250019664</v>
      </c>
      <c r="BL57" t="str">
        <f t="shared" si="50"/>
        <v>09_ROK</v>
      </c>
      <c r="BM57" t="str">
        <f t="shared" si="51"/>
        <v>d_nonenergy_2_coal_products</v>
      </c>
      <c r="BP57">
        <f t="shared" ref="BP57:CW57" si="58">BP$49*BP18</f>
        <v>21.469994136</v>
      </c>
      <c r="BQ57">
        <f t="shared" si="58"/>
        <v>21.250019664</v>
      </c>
      <c r="BR57">
        <f t="shared" si="58"/>
        <v>21.879448960043071</v>
      </c>
      <c r="BS57">
        <f t="shared" si="58"/>
        <v>21.59673935547098</v>
      </c>
      <c r="BT57">
        <f t="shared" si="58"/>
        <v>22.156738993142486</v>
      </c>
      <c r="BU57">
        <f t="shared" si="58"/>
        <v>22.69465639903888</v>
      </c>
      <c r="BV57">
        <f t="shared" si="58"/>
        <v>23.206340315607001</v>
      </c>
      <c r="BW57">
        <f t="shared" si="58"/>
        <v>23.689845036534535</v>
      </c>
      <c r="BX57">
        <f t="shared" si="58"/>
        <v>24.144038971876327</v>
      </c>
      <c r="BY57">
        <f t="shared" si="58"/>
        <v>24.567869143402735</v>
      </c>
      <c r="BZ57">
        <f t="shared" si="58"/>
        <v>24.962318562068607</v>
      </c>
      <c r="CA57">
        <f t="shared" si="58"/>
        <v>25.183787982729331</v>
      </c>
      <c r="CB57">
        <f t="shared" si="58"/>
        <v>25.376266063871821</v>
      </c>
      <c r="CC57">
        <f t="shared" si="58"/>
        <v>25.541368205742931</v>
      </c>
      <c r="CD57">
        <f t="shared" si="58"/>
        <v>25.839916631656838</v>
      </c>
      <c r="CE57">
        <f t="shared" si="58"/>
        <v>26.118706333258256</v>
      </c>
      <c r="CF57">
        <f t="shared" si="58"/>
        <v>26.381050738530387</v>
      </c>
      <c r="CG57">
        <f t="shared" si="58"/>
        <v>26.63003232694091</v>
      </c>
      <c r="CH57">
        <f t="shared" si="58"/>
        <v>26.86678664130751</v>
      </c>
      <c r="CI57">
        <f t="shared" si="58"/>
        <v>27.094139281360391</v>
      </c>
      <c r="CJ57">
        <f t="shared" si="58"/>
        <v>27.313851671582938</v>
      </c>
      <c r="CK57">
        <f t="shared" si="58"/>
        <v>27.526122171908668</v>
      </c>
      <c r="CL57">
        <f t="shared" si="58"/>
        <v>27.731483202137277</v>
      </c>
      <c r="CM57">
        <f t="shared" si="58"/>
        <v>27.929594582074785</v>
      </c>
      <c r="CN57">
        <f t="shared" si="58"/>
        <v>28.20695638685137</v>
      </c>
      <c r="CO57">
        <f t="shared" si="58"/>
        <v>28.477787029693012</v>
      </c>
      <c r="CP57">
        <f t="shared" si="58"/>
        <v>28.741165073041028</v>
      </c>
      <c r="CQ57">
        <f t="shared" si="58"/>
        <v>28.996321960773948</v>
      </c>
      <c r="CR57">
        <f t="shared" si="58"/>
        <v>29.242571881204402</v>
      </c>
      <c r="CS57">
        <f t="shared" si="58"/>
        <v>29.419548483676703</v>
      </c>
      <c r="CT57">
        <f t="shared" si="58"/>
        <v>29.586895889851316</v>
      </c>
      <c r="CU57">
        <f t="shared" si="58"/>
        <v>29.745600571965308</v>
      </c>
      <c r="CV57">
        <f t="shared" si="58"/>
        <v>29.895557796325985</v>
      </c>
      <c r="CW57">
        <f t="shared" si="58"/>
        <v>30.037545470486201</v>
      </c>
      <c r="CX57">
        <f t="shared" ref="CX57:DQ57" si="59">CX$49*CX18</f>
        <v>30.037545470486201</v>
      </c>
      <c r="CY57">
        <f t="shared" si="59"/>
        <v>30.037545470486201</v>
      </c>
      <c r="CZ57">
        <f t="shared" si="59"/>
        <v>30.037545470486201</v>
      </c>
      <c r="DA57">
        <f t="shared" si="59"/>
        <v>30.037545470486201</v>
      </c>
      <c r="DB57">
        <f t="shared" si="59"/>
        <v>30.037545470486201</v>
      </c>
      <c r="DC57">
        <f t="shared" si="59"/>
        <v>30.037545470486201</v>
      </c>
      <c r="DD57">
        <f t="shared" si="59"/>
        <v>30.037545470486201</v>
      </c>
      <c r="DE57">
        <f t="shared" si="59"/>
        <v>30.037545470486201</v>
      </c>
      <c r="DF57">
        <f t="shared" si="59"/>
        <v>30.037545470486201</v>
      </c>
      <c r="DG57">
        <f t="shared" si="59"/>
        <v>30.037545470486201</v>
      </c>
      <c r="DH57">
        <f t="shared" si="59"/>
        <v>30.037545470486201</v>
      </c>
      <c r="DI57">
        <f t="shared" si="59"/>
        <v>30.037545470486201</v>
      </c>
      <c r="DJ57">
        <f t="shared" si="59"/>
        <v>30.037545470486201</v>
      </c>
      <c r="DK57">
        <f t="shared" si="59"/>
        <v>30.037545470486201</v>
      </c>
      <c r="DL57">
        <f t="shared" si="59"/>
        <v>30.037545470486201</v>
      </c>
      <c r="DM57">
        <f t="shared" si="59"/>
        <v>30.037545470486201</v>
      </c>
      <c r="DN57">
        <f t="shared" si="59"/>
        <v>30.037545470486201</v>
      </c>
      <c r="DO57">
        <f t="shared" si="59"/>
        <v>30.037545470486201</v>
      </c>
      <c r="DP57">
        <f t="shared" si="59"/>
        <v>30.037545470486201</v>
      </c>
      <c r="DQ57">
        <f t="shared" si="59"/>
        <v>30.037545470486201</v>
      </c>
    </row>
    <row r="58" spans="1:121" x14ac:dyDescent="0.25">
      <c r="A58" t="str">
        <f t="shared" si="48"/>
        <v>09_ROK</v>
      </c>
      <c r="B58" t="str">
        <f t="shared" si="48"/>
        <v>6_1_crude_oil</v>
      </c>
      <c r="C58" t="str">
        <f t="shared" si="48"/>
        <v>6_1_crude_oil</v>
      </c>
      <c r="D58" s="4" t="s">
        <v>149</v>
      </c>
      <c r="E58" s="4"/>
      <c r="F58" s="4"/>
      <c r="G58" s="4">
        <f t="shared" si="49"/>
        <v>0</v>
      </c>
      <c r="BL58" t="str">
        <f t="shared" si="50"/>
        <v>09_ROK</v>
      </c>
      <c r="BM58" t="str">
        <f t="shared" si="51"/>
        <v>d_nonenergy_6_1_crude_oil</v>
      </c>
      <c r="BP58">
        <f t="shared" ref="BP58:CW58" si="60">BP$49*BP19</f>
        <v>0</v>
      </c>
      <c r="BQ58">
        <f t="shared" si="60"/>
        <v>0</v>
      </c>
      <c r="BR58">
        <f t="shared" si="60"/>
        <v>0</v>
      </c>
      <c r="BS58">
        <f t="shared" si="60"/>
        <v>0</v>
      </c>
      <c r="BT58">
        <f t="shared" si="60"/>
        <v>0</v>
      </c>
      <c r="BU58">
        <f t="shared" si="60"/>
        <v>0</v>
      </c>
      <c r="BV58">
        <f t="shared" si="60"/>
        <v>0</v>
      </c>
      <c r="BW58">
        <f t="shared" si="60"/>
        <v>0</v>
      </c>
      <c r="BX58">
        <f t="shared" si="60"/>
        <v>0</v>
      </c>
      <c r="BY58">
        <f t="shared" si="60"/>
        <v>0</v>
      </c>
      <c r="BZ58">
        <f t="shared" si="60"/>
        <v>0</v>
      </c>
      <c r="CA58">
        <f t="shared" si="60"/>
        <v>0</v>
      </c>
      <c r="CB58">
        <f t="shared" si="60"/>
        <v>0</v>
      </c>
      <c r="CC58">
        <f t="shared" si="60"/>
        <v>0</v>
      </c>
      <c r="CD58">
        <f t="shared" si="60"/>
        <v>0</v>
      </c>
      <c r="CE58">
        <f t="shared" si="60"/>
        <v>0</v>
      </c>
      <c r="CF58">
        <f t="shared" si="60"/>
        <v>0</v>
      </c>
      <c r="CG58">
        <f t="shared" si="60"/>
        <v>0</v>
      </c>
      <c r="CH58">
        <f t="shared" si="60"/>
        <v>0</v>
      </c>
      <c r="CI58">
        <f t="shared" si="60"/>
        <v>0</v>
      </c>
      <c r="CJ58">
        <f t="shared" si="60"/>
        <v>0</v>
      </c>
      <c r="CK58">
        <f t="shared" si="60"/>
        <v>0</v>
      </c>
      <c r="CL58">
        <f t="shared" si="60"/>
        <v>0</v>
      </c>
      <c r="CM58">
        <f t="shared" si="60"/>
        <v>0</v>
      </c>
      <c r="CN58">
        <f t="shared" si="60"/>
        <v>0</v>
      </c>
      <c r="CO58">
        <f t="shared" si="60"/>
        <v>0</v>
      </c>
      <c r="CP58">
        <f t="shared" si="60"/>
        <v>0</v>
      </c>
      <c r="CQ58">
        <f t="shared" si="60"/>
        <v>0</v>
      </c>
      <c r="CR58">
        <f t="shared" si="60"/>
        <v>0</v>
      </c>
      <c r="CS58">
        <f t="shared" si="60"/>
        <v>0</v>
      </c>
      <c r="CT58">
        <f t="shared" si="60"/>
        <v>0</v>
      </c>
      <c r="CU58">
        <f t="shared" si="60"/>
        <v>0</v>
      </c>
      <c r="CV58">
        <f t="shared" si="60"/>
        <v>0</v>
      </c>
      <c r="CW58">
        <f t="shared" si="60"/>
        <v>0</v>
      </c>
      <c r="CX58">
        <f t="shared" ref="CX58:DQ58" si="61">CX$49*CX19</f>
        <v>0</v>
      </c>
      <c r="CY58">
        <f t="shared" si="61"/>
        <v>0</v>
      </c>
      <c r="CZ58">
        <f t="shared" si="61"/>
        <v>0</v>
      </c>
      <c r="DA58">
        <f t="shared" si="61"/>
        <v>0</v>
      </c>
      <c r="DB58">
        <f t="shared" si="61"/>
        <v>0</v>
      </c>
      <c r="DC58">
        <f t="shared" si="61"/>
        <v>0</v>
      </c>
      <c r="DD58">
        <f t="shared" si="61"/>
        <v>0</v>
      </c>
      <c r="DE58">
        <f t="shared" si="61"/>
        <v>0</v>
      </c>
      <c r="DF58">
        <f t="shared" si="61"/>
        <v>0</v>
      </c>
      <c r="DG58">
        <f t="shared" si="61"/>
        <v>0</v>
      </c>
      <c r="DH58">
        <f t="shared" si="61"/>
        <v>0</v>
      </c>
      <c r="DI58">
        <f t="shared" si="61"/>
        <v>0</v>
      </c>
      <c r="DJ58">
        <f t="shared" si="61"/>
        <v>0</v>
      </c>
      <c r="DK58">
        <f t="shared" si="61"/>
        <v>0</v>
      </c>
      <c r="DL58">
        <f t="shared" si="61"/>
        <v>0</v>
      </c>
      <c r="DM58">
        <f t="shared" si="61"/>
        <v>0</v>
      </c>
      <c r="DN58">
        <f t="shared" si="61"/>
        <v>0</v>
      </c>
      <c r="DO58">
        <f t="shared" si="61"/>
        <v>0</v>
      </c>
      <c r="DP58">
        <f t="shared" si="61"/>
        <v>0</v>
      </c>
      <c r="DQ58">
        <f t="shared" si="61"/>
        <v>0</v>
      </c>
    </row>
    <row r="59" spans="1:121" x14ac:dyDescent="0.25">
      <c r="A59" t="str">
        <f t="shared" si="48"/>
        <v>09_ROK</v>
      </c>
      <c r="B59" t="str">
        <f t="shared" si="48"/>
        <v>6_x_ngls</v>
      </c>
      <c r="C59" t="str">
        <f t="shared" si="48"/>
        <v>6_x_ngls</v>
      </c>
      <c r="D59" s="4" t="s">
        <v>149</v>
      </c>
      <c r="E59" s="4"/>
      <c r="F59" s="4"/>
      <c r="G59" s="4">
        <f t="shared" si="49"/>
        <v>0</v>
      </c>
      <c r="BL59" t="str">
        <f t="shared" si="50"/>
        <v>09_ROK</v>
      </c>
      <c r="BM59" t="str">
        <f t="shared" si="51"/>
        <v>d_nonenergy_6_x_ngls</v>
      </c>
      <c r="BP59">
        <f t="shared" ref="BP59:CW59" si="62">BP$49*BP20</f>
        <v>0</v>
      </c>
      <c r="BQ59">
        <f t="shared" si="62"/>
        <v>0</v>
      </c>
      <c r="BR59">
        <f t="shared" si="62"/>
        <v>0</v>
      </c>
      <c r="BS59">
        <f t="shared" si="62"/>
        <v>0</v>
      </c>
      <c r="BT59">
        <f t="shared" si="62"/>
        <v>0</v>
      </c>
      <c r="BU59">
        <f t="shared" si="62"/>
        <v>0</v>
      </c>
      <c r="BV59">
        <f t="shared" si="62"/>
        <v>0</v>
      </c>
      <c r="BW59">
        <f t="shared" si="62"/>
        <v>0</v>
      </c>
      <c r="BX59">
        <f t="shared" si="62"/>
        <v>0</v>
      </c>
      <c r="BY59">
        <f t="shared" si="62"/>
        <v>0</v>
      </c>
      <c r="BZ59">
        <f t="shared" si="62"/>
        <v>0</v>
      </c>
      <c r="CA59">
        <f t="shared" si="62"/>
        <v>0</v>
      </c>
      <c r="CB59">
        <f t="shared" si="62"/>
        <v>0</v>
      </c>
      <c r="CC59">
        <f t="shared" si="62"/>
        <v>0</v>
      </c>
      <c r="CD59">
        <f t="shared" si="62"/>
        <v>0</v>
      </c>
      <c r="CE59">
        <f t="shared" si="62"/>
        <v>0</v>
      </c>
      <c r="CF59">
        <f t="shared" si="62"/>
        <v>0</v>
      </c>
      <c r="CG59">
        <f t="shared" si="62"/>
        <v>0</v>
      </c>
      <c r="CH59">
        <f t="shared" si="62"/>
        <v>0</v>
      </c>
      <c r="CI59">
        <f t="shared" si="62"/>
        <v>0</v>
      </c>
      <c r="CJ59">
        <f t="shared" si="62"/>
        <v>0</v>
      </c>
      <c r="CK59">
        <f t="shared" si="62"/>
        <v>0</v>
      </c>
      <c r="CL59">
        <f t="shared" si="62"/>
        <v>0</v>
      </c>
      <c r="CM59">
        <f t="shared" si="62"/>
        <v>0</v>
      </c>
      <c r="CN59">
        <f t="shared" si="62"/>
        <v>0</v>
      </c>
      <c r="CO59">
        <f t="shared" si="62"/>
        <v>0</v>
      </c>
      <c r="CP59">
        <f t="shared" si="62"/>
        <v>0</v>
      </c>
      <c r="CQ59">
        <f t="shared" si="62"/>
        <v>0</v>
      </c>
      <c r="CR59">
        <f t="shared" si="62"/>
        <v>0</v>
      </c>
      <c r="CS59">
        <f t="shared" si="62"/>
        <v>0</v>
      </c>
      <c r="CT59">
        <f t="shared" si="62"/>
        <v>0</v>
      </c>
      <c r="CU59">
        <f t="shared" si="62"/>
        <v>0</v>
      </c>
      <c r="CV59">
        <f t="shared" si="62"/>
        <v>0</v>
      </c>
      <c r="CW59">
        <f t="shared" si="62"/>
        <v>0</v>
      </c>
      <c r="CX59">
        <f t="shared" ref="CX59:DQ59" si="63">CX$49*CX20</f>
        <v>0</v>
      </c>
      <c r="CY59">
        <f t="shared" si="63"/>
        <v>0</v>
      </c>
      <c r="CZ59">
        <f t="shared" si="63"/>
        <v>0</v>
      </c>
      <c r="DA59">
        <f t="shared" si="63"/>
        <v>0</v>
      </c>
      <c r="DB59">
        <f t="shared" si="63"/>
        <v>0</v>
      </c>
      <c r="DC59">
        <f t="shared" si="63"/>
        <v>0</v>
      </c>
      <c r="DD59">
        <f t="shared" si="63"/>
        <v>0</v>
      </c>
      <c r="DE59">
        <f t="shared" si="63"/>
        <v>0</v>
      </c>
      <c r="DF59">
        <f t="shared" si="63"/>
        <v>0</v>
      </c>
      <c r="DG59">
        <f t="shared" si="63"/>
        <v>0</v>
      </c>
      <c r="DH59">
        <f t="shared" si="63"/>
        <v>0</v>
      </c>
      <c r="DI59">
        <f t="shared" si="63"/>
        <v>0</v>
      </c>
      <c r="DJ59">
        <f t="shared" si="63"/>
        <v>0</v>
      </c>
      <c r="DK59">
        <f t="shared" si="63"/>
        <v>0</v>
      </c>
      <c r="DL59">
        <f t="shared" si="63"/>
        <v>0</v>
      </c>
      <c r="DM59">
        <f t="shared" si="63"/>
        <v>0</v>
      </c>
      <c r="DN59">
        <f t="shared" si="63"/>
        <v>0</v>
      </c>
      <c r="DO59">
        <f t="shared" si="63"/>
        <v>0</v>
      </c>
      <c r="DP59">
        <f t="shared" si="63"/>
        <v>0</v>
      </c>
      <c r="DQ59">
        <f t="shared" si="63"/>
        <v>0</v>
      </c>
    </row>
    <row r="60" spans="1:121" x14ac:dyDescent="0.25">
      <c r="A60" t="str">
        <f t="shared" si="48"/>
        <v>09_ROK</v>
      </c>
      <c r="B60" t="str">
        <f t="shared" si="48"/>
        <v>7_1_motor_gasoline</v>
      </c>
      <c r="C60" t="str">
        <f t="shared" si="48"/>
        <v>7_1_mo_gasoline</v>
      </c>
      <c r="D60" s="4" t="s">
        <v>149</v>
      </c>
      <c r="E60" s="4"/>
      <c r="F60" s="4"/>
      <c r="G60" s="4">
        <f t="shared" si="49"/>
        <v>0</v>
      </c>
      <c r="BL60" t="str">
        <f t="shared" si="50"/>
        <v>09_ROK</v>
      </c>
      <c r="BM60" t="str">
        <f t="shared" si="51"/>
        <v>d_nonenergy_7_1_mo_gasoline</v>
      </c>
      <c r="BP60">
        <f t="shared" ref="BP60:CW60" si="64">BP$49*BP21</f>
        <v>0</v>
      </c>
      <c r="BQ60">
        <f t="shared" si="64"/>
        <v>0</v>
      </c>
      <c r="BR60">
        <f t="shared" si="64"/>
        <v>0</v>
      </c>
      <c r="BS60">
        <f t="shared" si="64"/>
        <v>0</v>
      </c>
      <c r="BT60">
        <f t="shared" si="64"/>
        <v>0</v>
      </c>
      <c r="BU60">
        <f t="shared" si="64"/>
        <v>0</v>
      </c>
      <c r="BV60">
        <f t="shared" si="64"/>
        <v>0</v>
      </c>
      <c r="BW60">
        <f t="shared" si="64"/>
        <v>0</v>
      </c>
      <c r="BX60">
        <f t="shared" si="64"/>
        <v>0</v>
      </c>
      <c r="BY60">
        <f t="shared" si="64"/>
        <v>0</v>
      </c>
      <c r="BZ60">
        <f t="shared" si="64"/>
        <v>0</v>
      </c>
      <c r="CA60">
        <f t="shared" si="64"/>
        <v>0</v>
      </c>
      <c r="CB60">
        <f t="shared" si="64"/>
        <v>0</v>
      </c>
      <c r="CC60">
        <f t="shared" si="64"/>
        <v>0</v>
      </c>
      <c r="CD60">
        <f t="shared" si="64"/>
        <v>0</v>
      </c>
      <c r="CE60">
        <f t="shared" si="64"/>
        <v>0</v>
      </c>
      <c r="CF60">
        <f t="shared" si="64"/>
        <v>0</v>
      </c>
      <c r="CG60">
        <f t="shared" si="64"/>
        <v>0</v>
      </c>
      <c r="CH60">
        <f t="shared" si="64"/>
        <v>0</v>
      </c>
      <c r="CI60">
        <f t="shared" si="64"/>
        <v>0</v>
      </c>
      <c r="CJ60">
        <f t="shared" si="64"/>
        <v>0</v>
      </c>
      <c r="CK60">
        <f t="shared" si="64"/>
        <v>0</v>
      </c>
      <c r="CL60">
        <f t="shared" si="64"/>
        <v>0</v>
      </c>
      <c r="CM60">
        <f t="shared" si="64"/>
        <v>0</v>
      </c>
      <c r="CN60">
        <f t="shared" si="64"/>
        <v>0</v>
      </c>
      <c r="CO60">
        <f t="shared" si="64"/>
        <v>0</v>
      </c>
      <c r="CP60">
        <f t="shared" si="64"/>
        <v>0</v>
      </c>
      <c r="CQ60">
        <f t="shared" si="64"/>
        <v>0</v>
      </c>
      <c r="CR60">
        <f t="shared" si="64"/>
        <v>0</v>
      </c>
      <c r="CS60">
        <f t="shared" si="64"/>
        <v>0</v>
      </c>
      <c r="CT60">
        <f t="shared" si="64"/>
        <v>0</v>
      </c>
      <c r="CU60">
        <f t="shared" si="64"/>
        <v>0</v>
      </c>
      <c r="CV60">
        <f t="shared" si="64"/>
        <v>0</v>
      </c>
      <c r="CW60">
        <f t="shared" si="64"/>
        <v>0</v>
      </c>
      <c r="CX60">
        <f t="shared" ref="CX60:DQ60" si="65">CX$49*CX21</f>
        <v>0</v>
      </c>
      <c r="CY60">
        <f t="shared" si="65"/>
        <v>0</v>
      </c>
      <c r="CZ60">
        <f t="shared" si="65"/>
        <v>0</v>
      </c>
      <c r="DA60">
        <f t="shared" si="65"/>
        <v>0</v>
      </c>
      <c r="DB60">
        <f t="shared" si="65"/>
        <v>0</v>
      </c>
      <c r="DC60">
        <f t="shared" si="65"/>
        <v>0</v>
      </c>
      <c r="DD60">
        <f t="shared" si="65"/>
        <v>0</v>
      </c>
      <c r="DE60">
        <f t="shared" si="65"/>
        <v>0</v>
      </c>
      <c r="DF60">
        <f t="shared" si="65"/>
        <v>0</v>
      </c>
      <c r="DG60">
        <f t="shared" si="65"/>
        <v>0</v>
      </c>
      <c r="DH60">
        <f t="shared" si="65"/>
        <v>0</v>
      </c>
      <c r="DI60">
        <f t="shared" si="65"/>
        <v>0</v>
      </c>
      <c r="DJ60">
        <f t="shared" si="65"/>
        <v>0</v>
      </c>
      <c r="DK60">
        <f t="shared" si="65"/>
        <v>0</v>
      </c>
      <c r="DL60">
        <f t="shared" si="65"/>
        <v>0</v>
      </c>
      <c r="DM60">
        <f t="shared" si="65"/>
        <v>0</v>
      </c>
      <c r="DN60">
        <f t="shared" si="65"/>
        <v>0</v>
      </c>
      <c r="DO60">
        <f t="shared" si="65"/>
        <v>0</v>
      </c>
      <c r="DP60">
        <f t="shared" si="65"/>
        <v>0</v>
      </c>
      <c r="DQ60">
        <f t="shared" si="65"/>
        <v>0</v>
      </c>
    </row>
    <row r="61" spans="1:121" x14ac:dyDescent="0.25">
      <c r="A61" t="str">
        <f t="shared" si="48"/>
        <v>09_ROK</v>
      </c>
      <c r="B61" t="str">
        <f t="shared" si="48"/>
        <v>7_2_aviation_gasoline</v>
      </c>
      <c r="C61" t="str">
        <f t="shared" si="48"/>
        <v>7_2_avi_gasoline</v>
      </c>
      <c r="D61" s="4" t="s">
        <v>149</v>
      </c>
      <c r="E61" s="4"/>
      <c r="F61" s="4"/>
      <c r="G61" s="4">
        <f t="shared" si="49"/>
        <v>0</v>
      </c>
      <c r="BL61" t="str">
        <f t="shared" si="50"/>
        <v>09_ROK</v>
      </c>
      <c r="BM61" t="str">
        <f t="shared" si="51"/>
        <v>d_nonenergy_7_2_avi_gasoline</v>
      </c>
      <c r="BP61">
        <f t="shared" ref="BP61:CW61" si="66">BP$49*BP22</f>
        <v>0</v>
      </c>
      <c r="BQ61">
        <f t="shared" si="66"/>
        <v>0</v>
      </c>
      <c r="BR61">
        <f t="shared" si="66"/>
        <v>0</v>
      </c>
      <c r="BS61">
        <f t="shared" si="66"/>
        <v>0</v>
      </c>
      <c r="BT61">
        <f t="shared" si="66"/>
        <v>0</v>
      </c>
      <c r="BU61">
        <f t="shared" si="66"/>
        <v>0</v>
      </c>
      <c r="BV61">
        <f t="shared" si="66"/>
        <v>0</v>
      </c>
      <c r="BW61">
        <f t="shared" si="66"/>
        <v>0</v>
      </c>
      <c r="BX61">
        <f t="shared" si="66"/>
        <v>0</v>
      </c>
      <c r="BY61">
        <f t="shared" si="66"/>
        <v>0</v>
      </c>
      <c r="BZ61">
        <f t="shared" si="66"/>
        <v>0</v>
      </c>
      <c r="CA61">
        <f t="shared" si="66"/>
        <v>0</v>
      </c>
      <c r="CB61">
        <f t="shared" si="66"/>
        <v>0</v>
      </c>
      <c r="CC61">
        <f t="shared" si="66"/>
        <v>0</v>
      </c>
      <c r="CD61">
        <f t="shared" si="66"/>
        <v>0</v>
      </c>
      <c r="CE61">
        <f t="shared" si="66"/>
        <v>0</v>
      </c>
      <c r="CF61">
        <f t="shared" si="66"/>
        <v>0</v>
      </c>
      <c r="CG61">
        <f t="shared" si="66"/>
        <v>0</v>
      </c>
      <c r="CH61">
        <f t="shared" si="66"/>
        <v>0</v>
      </c>
      <c r="CI61">
        <f t="shared" si="66"/>
        <v>0</v>
      </c>
      <c r="CJ61">
        <f t="shared" si="66"/>
        <v>0</v>
      </c>
      <c r="CK61">
        <f t="shared" si="66"/>
        <v>0</v>
      </c>
      <c r="CL61">
        <f t="shared" si="66"/>
        <v>0</v>
      </c>
      <c r="CM61">
        <f t="shared" si="66"/>
        <v>0</v>
      </c>
      <c r="CN61">
        <f t="shared" si="66"/>
        <v>0</v>
      </c>
      <c r="CO61">
        <f t="shared" si="66"/>
        <v>0</v>
      </c>
      <c r="CP61">
        <f t="shared" si="66"/>
        <v>0</v>
      </c>
      <c r="CQ61">
        <f t="shared" si="66"/>
        <v>0</v>
      </c>
      <c r="CR61">
        <f t="shared" si="66"/>
        <v>0</v>
      </c>
      <c r="CS61">
        <f t="shared" si="66"/>
        <v>0</v>
      </c>
      <c r="CT61">
        <f t="shared" si="66"/>
        <v>0</v>
      </c>
      <c r="CU61">
        <f t="shared" si="66"/>
        <v>0</v>
      </c>
      <c r="CV61">
        <f t="shared" si="66"/>
        <v>0</v>
      </c>
      <c r="CW61">
        <f t="shared" si="66"/>
        <v>0</v>
      </c>
      <c r="CX61">
        <f t="shared" ref="CX61:DQ61" si="67">CX$49*CX22</f>
        <v>0</v>
      </c>
      <c r="CY61">
        <f t="shared" si="67"/>
        <v>0</v>
      </c>
      <c r="CZ61">
        <f t="shared" si="67"/>
        <v>0</v>
      </c>
      <c r="DA61">
        <f t="shared" si="67"/>
        <v>0</v>
      </c>
      <c r="DB61">
        <f t="shared" si="67"/>
        <v>0</v>
      </c>
      <c r="DC61">
        <f t="shared" si="67"/>
        <v>0</v>
      </c>
      <c r="DD61">
        <f t="shared" si="67"/>
        <v>0</v>
      </c>
      <c r="DE61">
        <f t="shared" si="67"/>
        <v>0</v>
      </c>
      <c r="DF61">
        <f t="shared" si="67"/>
        <v>0</v>
      </c>
      <c r="DG61">
        <f t="shared" si="67"/>
        <v>0</v>
      </c>
      <c r="DH61">
        <f t="shared" si="67"/>
        <v>0</v>
      </c>
      <c r="DI61">
        <f t="shared" si="67"/>
        <v>0</v>
      </c>
      <c r="DJ61">
        <f t="shared" si="67"/>
        <v>0</v>
      </c>
      <c r="DK61">
        <f t="shared" si="67"/>
        <v>0</v>
      </c>
      <c r="DL61">
        <f t="shared" si="67"/>
        <v>0</v>
      </c>
      <c r="DM61">
        <f t="shared" si="67"/>
        <v>0</v>
      </c>
      <c r="DN61">
        <f t="shared" si="67"/>
        <v>0</v>
      </c>
      <c r="DO61">
        <f t="shared" si="67"/>
        <v>0</v>
      </c>
      <c r="DP61">
        <f t="shared" si="67"/>
        <v>0</v>
      </c>
      <c r="DQ61">
        <f t="shared" si="67"/>
        <v>0</v>
      </c>
    </row>
    <row r="62" spans="1:121" x14ac:dyDescent="0.25">
      <c r="A62" t="str">
        <f t="shared" si="48"/>
        <v>09_ROK</v>
      </c>
      <c r="B62" t="str">
        <f t="shared" si="48"/>
        <v>7_3_naphtha</v>
      </c>
      <c r="C62" t="str">
        <f t="shared" si="48"/>
        <v>7_3_naphtha</v>
      </c>
      <c r="D62" s="4" t="s">
        <v>149</v>
      </c>
      <c r="E62" s="4"/>
      <c r="F62" s="4"/>
      <c r="G62" s="4">
        <f t="shared" si="49"/>
        <v>1825.329621132001</v>
      </c>
      <c r="BL62" t="str">
        <f t="shared" si="50"/>
        <v>09_ROK</v>
      </c>
      <c r="BM62" t="str">
        <f t="shared" si="51"/>
        <v>d_nonenergy_7_3_naphtha</v>
      </c>
      <c r="BP62">
        <f t="shared" ref="BP62:CW62" si="68">BP$49*BP23</f>
        <v>1922.0112067319999</v>
      </c>
      <c r="BQ62">
        <f t="shared" si="68"/>
        <v>1825.329621132001</v>
      </c>
      <c r="BR62">
        <f t="shared" si="68"/>
        <v>1879.3962034995493</v>
      </c>
      <c r="BS62">
        <f t="shared" si="68"/>
        <v>1855.1120746580982</v>
      </c>
      <c r="BT62">
        <f t="shared" si="68"/>
        <v>1903.214803155648</v>
      </c>
      <c r="BU62">
        <f t="shared" si="68"/>
        <v>1949.4207168550402</v>
      </c>
      <c r="BV62">
        <f t="shared" si="68"/>
        <v>1993.3732319273399</v>
      </c>
      <c r="BW62">
        <f t="shared" si="68"/>
        <v>2034.9052165099868</v>
      </c>
      <c r="BX62">
        <f t="shared" si="68"/>
        <v>2073.9194695331216</v>
      </c>
      <c r="BY62">
        <f t="shared" si="68"/>
        <v>2110.3255424991257</v>
      </c>
      <c r="BZ62">
        <f t="shared" si="68"/>
        <v>2144.2078738716882</v>
      </c>
      <c r="CA62">
        <f t="shared" si="68"/>
        <v>2163.2316065598898</v>
      </c>
      <c r="CB62">
        <f t="shared" si="68"/>
        <v>2179.7650473982171</v>
      </c>
      <c r="CC62">
        <f t="shared" si="68"/>
        <v>2193.946955689823</v>
      </c>
      <c r="CD62">
        <f t="shared" si="68"/>
        <v>2219.5916042021345</v>
      </c>
      <c r="CE62">
        <f t="shared" si="68"/>
        <v>2243.5390220608451</v>
      </c>
      <c r="CF62">
        <f t="shared" si="68"/>
        <v>2266.0738253905911</v>
      </c>
      <c r="CG62">
        <f t="shared" si="68"/>
        <v>2287.4607923500689</v>
      </c>
      <c r="CH62">
        <f t="shared" si="68"/>
        <v>2307.7974635521327</v>
      </c>
      <c r="CI62">
        <f t="shared" si="68"/>
        <v>2327.3265517550076</v>
      </c>
      <c r="CJ62">
        <f t="shared" si="68"/>
        <v>2346.1993594203273</v>
      </c>
      <c r="CK62">
        <f t="shared" si="68"/>
        <v>2364.4329252270204</v>
      </c>
      <c r="CL62">
        <f t="shared" si="68"/>
        <v>2382.0729828565909</v>
      </c>
      <c r="CM62">
        <f t="shared" si="68"/>
        <v>2399.0903115838619</v>
      </c>
      <c r="CN62">
        <f t="shared" si="68"/>
        <v>2422.9150762680579</v>
      </c>
      <c r="CO62">
        <f t="shared" si="68"/>
        <v>2446.1788286083233</v>
      </c>
      <c r="CP62">
        <f t="shared" si="68"/>
        <v>2468.8024191593181</v>
      </c>
      <c r="CQ62">
        <f t="shared" si="68"/>
        <v>2490.7198306525311</v>
      </c>
      <c r="CR62">
        <f t="shared" si="68"/>
        <v>2511.872153383064</v>
      </c>
      <c r="CS62">
        <f t="shared" si="68"/>
        <v>2527.0740515388229</v>
      </c>
      <c r="CT62">
        <f t="shared" si="68"/>
        <v>2541.4488230609227</v>
      </c>
      <c r="CU62">
        <f t="shared" si="68"/>
        <v>2555.0812037295286</v>
      </c>
      <c r="CV62">
        <f t="shared" si="68"/>
        <v>2567.9621971524189</v>
      </c>
      <c r="CW62">
        <f t="shared" si="68"/>
        <v>2580.1586238653481</v>
      </c>
      <c r="CX62">
        <f t="shared" ref="CX62:DQ62" si="69">CX$49*CX23</f>
        <v>2580.1586238653481</v>
      </c>
      <c r="CY62">
        <f t="shared" si="69"/>
        <v>2580.1586238653481</v>
      </c>
      <c r="CZ62">
        <f t="shared" si="69"/>
        <v>2580.1586238653481</v>
      </c>
      <c r="DA62">
        <f t="shared" si="69"/>
        <v>2580.1586238653481</v>
      </c>
      <c r="DB62">
        <f t="shared" si="69"/>
        <v>2580.1586238653481</v>
      </c>
      <c r="DC62">
        <f t="shared" si="69"/>
        <v>2580.1586238653481</v>
      </c>
      <c r="DD62">
        <f t="shared" si="69"/>
        <v>2580.1586238653481</v>
      </c>
      <c r="DE62">
        <f t="shared" si="69"/>
        <v>2580.1586238653481</v>
      </c>
      <c r="DF62">
        <f t="shared" si="69"/>
        <v>2580.1586238653481</v>
      </c>
      <c r="DG62">
        <f t="shared" si="69"/>
        <v>2580.1586238653481</v>
      </c>
      <c r="DH62">
        <f t="shared" si="69"/>
        <v>2580.1586238653481</v>
      </c>
      <c r="DI62">
        <f t="shared" si="69"/>
        <v>2580.1586238653481</v>
      </c>
      <c r="DJ62">
        <f t="shared" si="69"/>
        <v>2580.1586238653481</v>
      </c>
      <c r="DK62">
        <f t="shared" si="69"/>
        <v>2580.1586238653481</v>
      </c>
      <c r="DL62">
        <f t="shared" si="69"/>
        <v>2580.1586238653481</v>
      </c>
      <c r="DM62">
        <f t="shared" si="69"/>
        <v>2580.1586238653481</v>
      </c>
      <c r="DN62">
        <f t="shared" si="69"/>
        <v>2580.1586238653481</v>
      </c>
      <c r="DO62">
        <f t="shared" si="69"/>
        <v>2580.1586238653481</v>
      </c>
      <c r="DP62">
        <f t="shared" si="69"/>
        <v>2580.1586238653481</v>
      </c>
      <c r="DQ62">
        <f t="shared" si="69"/>
        <v>2580.1586238653481</v>
      </c>
    </row>
    <row r="63" spans="1:121" x14ac:dyDescent="0.25">
      <c r="A63" t="str">
        <f t="shared" si="48"/>
        <v>09_ROK</v>
      </c>
      <c r="B63" t="str">
        <f t="shared" si="48"/>
        <v>7_x_jet_fuel</v>
      </c>
      <c r="C63" t="str">
        <f t="shared" si="48"/>
        <v>7_x_jet_fuel</v>
      </c>
      <c r="D63" s="4" t="s">
        <v>149</v>
      </c>
      <c r="E63" s="4"/>
      <c r="F63" s="4"/>
      <c r="G63" s="4">
        <f t="shared" si="49"/>
        <v>0</v>
      </c>
      <c r="BL63" t="str">
        <f t="shared" si="50"/>
        <v>09_ROK</v>
      </c>
      <c r="BM63" t="str">
        <f t="shared" si="51"/>
        <v>d_nonenergy_7_x_jet_fuel</v>
      </c>
      <c r="BP63">
        <f t="shared" ref="BP63:CW63" si="70">BP$49*BP24</f>
        <v>0</v>
      </c>
      <c r="BQ63">
        <f t="shared" si="70"/>
        <v>0</v>
      </c>
      <c r="BR63">
        <f t="shared" si="70"/>
        <v>0</v>
      </c>
      <c r="BS63">
        <f t="shared" si="70"/>
        <v>0</v>
      </c>
      <c r="BT63">
        <f t="shared" si="70"/>
        <v>0</v>
      </c>
      <c r="BU63">
        <f t="shared" si="70"/>
        <v>0</v>
      </c>
      <c r="BV63">
        <f t="shared" si="70"/>
        <v>0</v>
      </c>
      <c r="BW63">
        <f t="shared" si="70"/>
        <v>0</v>
      </c>
      <c r="BX63">
        <f t="shared" si="70"/>
        <v>0</v>
      </c>
      <c r="BY63">
        <f t="shared" si="70"/>
        <v>0</v>
      </c>
      <c r="BZ63">
        <f t="shared" si="70"/>
        <v>0</v>
      </c>
      <c r="CA63">
        <f t="shared" si="70"/>
        <v>0</v>
      </c>
      <c r="CB63">
        <f t="shared" si="70"/>
        <v>0</v>
      </c>
      <c r="CC63">
        <f t="shared" si="70"/>
        <v>0</v>
      </c>
      <c r="CD63">
        <f t="shared" si="70"/>
        <v>0</v>
      </c>
      <c r="CE63">
        <f t="shared" si="70"/>
        <v>0</v>
      </c>
      <c r="CF63">
        <f t="shared" si="70"/>
        <v>0</v>
      </c>
      <c r="CG63">
        <f t="shared" si="70"/>
        <v>0</v>
      </c>
      <c r="CH63">
        <f t="shared" si="70"/>
        <v>0</v>
      </c>
      <c r="CI63">
        <f t="shared" si="70"/>
        <v>0</v>
      </c>
      <c r="CJ63">
        <f t="shared" si="70"/>
        <v>0</v>
      </c>
      <c r="CK63">
        <f t="shared" si="70"/>
        <v>0</v>
      </c>
      <c r="CL63">
        <f t="shared" si="70"/>
        <v>0</v>
      </c>
      <c r="CM63">
        <f t="shared" si="70"/>
        <v>0</v>
      </c>
      <c r="CN63">
        <f t="shared" si="70"/>
        <v>0</v>
      </c>
      <c r="CO63">
        <f t="shared" si="70"/>
        <v>0</v>
      </c>
      <c r="CP63">
        <f t="shared" si="70"/>
        <v>0</v>
      </c>
      <c r="CQ63">
        <f t="shared" si="70"/>
        <v>0</v>
      </c>
      <c r="CR63">
        <f t="shared" si="70"/>
        <v>0</v>
      </c>
      <c r="CS63">
        <f t="shared" si="70"/>
        <v>0</v>
      </c>
      <c r="CT63">
        <f t="shared" si="70"/>
        <v>0</v>
      </c>
      <c r="CU63">
        <f t="shared" si="70"/>
        <v>0</v>
      </c>
      <c r="CV63">
        <f t="shared" si="70"/>
        <v>0</v>
      </c>
      <c r="CW63">
        <f t="shared" si="70"/>
        <v>0</v>
      </c>
      <c r="CX63">
        <f t="shared" ref="CX63:DQ63" si="71">CX$49*CX24</f>
        <v>0</v>
      </c>
      <c r="CY63">
        <f t="shared" si="71"/>
        <v>0</v>
      </c>
      <c r="CZ63">
        <f t="shared" si="71"/>
        <v>0</v>
      </c>
      <c r="DA63">
        <f t="shared" si="71"/>
        <v>0</v>
      </c>
      <c r="DB63">
        <f t="shared" si="71"/>
        <v>0</v>
      </c>
      <c r="DC63">
        <f t="shared" si="71"/>
        <v>0</v>
      </c>
      <c r="DD63">
        <f t="shared" si="71"/>
        <v>0</v>
      </c>
      <c r="DE63">
        <f t="shared" si="71"/>
        <v>0</v>
      </c>
      <c r="DF63">
        <f t="shared" si="71"/>
        <v>0</v>
      </c>
      <c r="DG63">
        <f t="shared" si="71"/>
        <v>0</v>
      </c>
      <c r="DH63">
        <f t="shared" si="71"/>
        <v>0</v>
      </c>
      <c r="DI63">
        <f t="shared" si="71"/>
        <v>0</v>
      </c>
      <c r="DJ63">
        <f t="shared" si="71"/>
        <v>0</v>
      </c>
      <c r="DK63">
        <f t="shared" si="71"/>
        <v>0</v>
      </c>
      <c r="DL63">
        <f t="shared" si="71"/>
        <v>0</v>
      </c>
      <c r="DM63">
        <f t="shared" si="71"/>
        <v>0</v>
      </c>
      <c r="DN63">
        <f t="shared" si="71"/>
        <v>0</v>
      </c>
      <c r="DO63">
        <f t="shared" si="71"/>
        <v>0</v>
      </c>
      <c r="DP63">
        <f t="shared" si="71"/>
        <v>0</v>
      </c>
      <c r="DQ63">
        <f t="shared" si="71"/>
        <v>0</v>
      </c>
    </row>
    <row r="64" spans="1:121" x14ac:dyDescent="0.25">
      <c r="A64" t="str">
        <f t="shared" si="48"/>
        <v>09_ROK</v>
      </c>
      <c r="B64" t="str">
        <f t="shared" si="48"/>
        <v>7_6_kerosene</v>
      </c>
      <c r="C64" t="str">
        <f t="shared" si="48"/>
        <v>7_6_kerosene</v>
      </c>
      <c r="D64" s="4" t="s">
        <v>149</v>
      </c>
      <c r="E64" s="4"/>
      <c r="F64" s="4"/>
      <c r="G64" s="4">
        <f t="shared" si="49"/>
        <v>0</v>
      </c>
      <c r="BL64" t="str">
        <f t="shared" si="50"/>
        <v>09_ROK</v>
      </c>
      <c r="BM64" t="str">
        <f t="shared" si="51"/>
        <v>d_nonenergy_7_6_kerosene</v>
      </c>
      <c r="BP64">
        <f t="shared" ref="BP64:CW64" si="72">BP$49*BP25</f>
        <v>0</v>
      </c>
      <c r="BQ64">
        <f t="shared" si="72"/>
        <v>0</v>
      </c>
      <c r="BR64">
        <f t="shared" si="72"/>
        <v>0</v>
      </c>
      <c r="BS64">
        <f t="shared" si="72"/>
        <v>0</v>
      </c>
      <c r="BT64">
        <f t="shared" si="72"/>
        <v>0</v>
      </c>
      <c r="BU64">
        <f t="shared" si="72"/>
        <v>0</v>
      </c>
      <c r="BV64">
        <f t="shared" si="72"/>
        <v>0</v>
      </c>
      <c r="BW64">
        <f t="shared" si="72"/>
        <v>0</v>
      </c>
      <c r="BX64">
        <f t="shared" si="72"/>
        <v>0</v>
      </c>
      <c r="BY64">
        <f t="shared" si="72"/>
        <v>0</v>
      </c>
      <c r="BZ64">
        <f t="shared" si="72"/>
        <v>0</v>
      </c>
      <c r="CA64">
        <f t="shared" si="72"/>
        <v>0</v>
      </c>
      <c r="CB64">
        <f t="shared" si="72"/>
        <v>0</v>
      </c>
      <c r="CC64">
        <f t="shared" si="72"/>
        <v>0</v>
      </c>
      <c r="CD64">
        <f t="shared" si="72"/>
        <v>0</v>
      </c>
      <c r="CE64">
        <f t="shared" si="72"/>
        <v>0</v>
      </c>
      <c r="CF64">
        <f t="shared" si="72"/>
        <v>0</v>
      </c>
      <c r="CG64">
        <f t="shared" si="72"/>
        <v>0</v>
      </c>
      <c r="CH64">
        <f t="shared" si="72"/>
        <v>0</v>
      </c>
      <c r="CI64">
        <f t="shared" si="72"/>
        <v>0</v>
      </c>
      <c r="CJ64">
        <f t="shared" si="72"/>
        <v>0</v>
      </c>
      <c r="CK64">
        <f t="shared" si="72"/>
        <v>0</v>
      </c>
      <c r="CL64">
        <f t="shared" si="72"/>
        <v>0</v>
      </c>
      <c r="CM64">
        <f t="shared" si="72"/>
        <v>0</v>
      </c>
      <c r="CN64">
        <f t="shared" si="72"/>
        <v>0</v>
      </c>
      <c r="CO64">
        <f t="shared" si="72"/>
        <v>0</v>
      </c>
      <c r="CP64">
        <f t="shared" si="72"/>
        <v>0</v>
      </c>
      <c r="CQ64">
        <f t="shared" si="72"/>
        <v>0</v>
      </c>
      <c r="CR64">
        <f t="shared" si="72"/>
        <v>0</v>
      </c>
      <c r="CS64">
        <f t="shared" si="72"/>
        <v>0</v>
      </c>
      <c r="CT64">
        <f t="shared" si="72"/>
        <v>0</v>
      </c>
      <c r="CU64">
        <f t="shared" si="72"/>
        <v>0</v>
      </c>
      <c r="CV64">
        <f t="shared" si="72"/>
        <v>0</v>
      </c>
      <c r="CW64">
        <f t="shared" si="72"/>
        <v>0</v>
      </c>
      <c r="CX64">
        <f t="shared" ref="CX64:DQ64" si="73">CX$49*CX25</f>
        <v>0</v>
      </c>
      <c r="CY64">
        <f t="shared" si="73"/>
        <v>0</v>
      </c>
      <c r="CZ64">
        <f t="shared" si="73"/>
        <v>0</v>
      </c>
      <c r="DA64">
        <f t="shared" si="73"/>
        <v>0</v>
      </c>
      <c r="DB64">
        <f t="shared" si="73"/>
        <v>0</v>
      </c>
      <c r="DC64">
        <f t="shared" si="73"/>
        <v>0</v>
      </c>
      <c r="DD64">
        <f t="shared" si="73"/>
        <v>0</v>
      </c>
      <c r="DE64">
        <f t="shared" si="73"/>
        <v>0</v>
      </c>
      <c r="DF64">
        <f t="shared" si="73"/>
        <v>0</v>
      </c>
      <c r="DG64">
        <f t="shared" si="73"/>
        <v>0</v>
      </c>
      <c r="DH64">
        <f t="shared" si="73"/>
        <v>0</v>
      </c>
      <c r="DI64">
        <f t="shared" si="73"/>
        <v>0</v>
      </c>
      <c r="DJ64">
        <f t="shared" si="73"/>
        <v>0</v>
      </c>
      <c r="DK64">
        <f t="shared" si="73"/>
        <v>0</v>
      </c>
      <c r="DL64">
        <f t="shared" si="73"/>
        <v>0</v>
      </c>
      <c r="DM64">
        <f t="shared" si="73"/>
        <v>0</v>
      </c>
      <c r="DN64">
        <f t="shared" si="73"/>
        <v>0</v>
      </c>
      <c r="DO64">
        <f t="shared" si="73"/>
        <v>0</v>
      </c>
      <c r="DP64">
        <f t="shared" si="73"/>
        <v>0</v>
      </c>
      <c r="DQ64">
        <f t="shared" si="73"/>
        <v>0</v>
      </c>
    </row>
    <row r="65" spans="1:121" x14ac:dyDescent="0.25">
      <c r="A65" t="str">
        <f t="shared" si="48"/>
        <v>09_ROK</v>
      </c>
      <c r="B65" t="str">
        <f t="shared" si="48"/>
        <v>7_7_gas_diesel_oil</v>
      </c>
      <c r="C65" t="str">
        <f t="shared" si="48"/>
        <v>7_7_gas_diesel_oil</v>
      </c>
      <c r="D65" s="4" t="s">
        <v>149</v>
      </c>
      <c r="E65" s="4"/>
      <c r="F65" s="4"/>
      <c r="G65" s="4">
        <f t="shared" si="49"/>
        <v>0</v>
      </c>
      <c r="BL65" t="str">
        <f t="shared" si="50"/>
        <v>09_ROK</v>
      </c>
      <c r="BM65" t="str">
        <f t="shared" si="51"/>
        <v>d_nonenergy_7_7_gas_diesel_oil</v>
      </c>
      <c r="BP65">
        <f t="shared" ref="BP65:CW65" si="74">BP$49*BP26</f>
        <v>0</v>
      </c>
      <c r="BQ65">
        <f t="shared" si="74"/>
        <v>0</v>
      </c>
      <c r="BR65">
        <f t="shared" si="74"/>
        <v>0</v>
      </c>
      <c r="BS65">
        <f t="shared" si="74"/>
        <v>0</v>
      </c>
      <c r="BT65">
        <f t="shared" si="74"/>
        <v>0</v>
      </c>
      <c r="BU65">
        <f t="shared" si="74"/>
        <v>0</v>
      </c>
      <c r="BV65">
        <f t="shared" si="74"/>
        <v>0</v>
      </c>
      <c r="BW65">
        <f t="shared" si="74"/>
        <v>0</v>
      </c>
      <c r="BX65">
        <f t="shared" si="74"/>
        <v>0</v>
      </c>
      <c r="BY65">
        <f t="shared" si="74"/>
        <v>0</v>
      </c>
      <c r="BZ65">
        <f t="shared" si="74"/>
        <v>0</v>
      </c>
      <c r="CA65">
        <f t="shared" si="74"/>
        <v>0</v>
      </c>
      <c r="CB65">
        <f t="shared" si="74"/>
        <v>0</v>
      </c>
      <c r="CC65">
        <f t="shared" si="74"/>
        <v>0</v>
      </c>
      <c r="CD65">
        <f t="shared" si="74"/>
        <v>0</v>
      </c>
      <c r="CE65">
        <f t="shared" si="74"/>
        <v>0</v>
      </c>
      <c r="CF65">
        <f t="shared" si="74"/>
        <v>0</v>
      </c>
      <c r="CG65">
        <f t="shared" si="74"/>
        <v>0</v>
      </c>
      <c r="CH65">
        <f t="shared" si="74"/>
        <v>0</v>
      </c>
      <c r="CI65">
        <f t="shared" si="74"/>
        <v>0</v>
      </c>
      <c r="CJ65">
        <f t="shared" si="74"/>
        <v>0</v>
      </c>
      <c r="CK65">
        <f t="shared" si="74"/>
        <v>0</v>
      </c>
      <c r="CL65">
        <f t="shared" si="74"/>
        <v>0</v>
      </c>
      <c r="CM65">
        <f t="shared" si="74"/>
        <v>0</v>
      </c>
      <c r="CN65">
        <f t="shared" si="74"/>
        <v>0</v>
      </c>
      <c r="CO65">
        <f t="shared" si="74"/>
        <v>0</v>
      </c>
      <c r="CP65">
        <f t="shared" si="74"/>
        <v>0</v>
      </c>
      <c r="CQ65">
        <f t="shared" si="74"/>
        <v>0</v>
      </c>
      <c r="CR65">
        <f t="shared" si="74"/>
        <v>0</v>
      </c>
      <c r="CS65">
        <f t="shared" si="74"/>
        <v>0</v>
      </c>
      <c r="CT65">
        <f t="shared" si="74"/>
        <v>0</v>
      </c>
      <c r="CU65">
        <f t="shared" si="74"/>
        <v>0</v>
      </c>
      <c r="CV65">
        <f t="shared" si="74"/>
        <v>0</v>
      </c>
      <c r="CW65">
        <f t="shared" si="74"/>
        <v>0</v>
      </c>
      <c r="CX65">
        <f t="shared" ref="CX65:DQ65" si="75">CX$49*CX26</f>
        <v>0</v>
      </c>
      <c r="CY65">
        <f t="shared" si="75"/>
        <v>0</v>
      </c>
      <c r="CZ65">
        <f t="shared" si="75"/>
        <v>0</v>
      </c>
      <c r="DA65">
        <f t="shared" si="75"/>
        <v>0</v>
      </c>
      <c r="DB65">
        <f t="shared" si="75"/>
        <v>0</v>
      </c>
      <c r="DC65">
        <f t="shared" si="75"/>
        <v>0</v>
      </c>
      <c r="DD65">
        <f t="shared" si="75"/>
        <v>0</v>
      </c>
      <c r="DE65">
        <f t="shared" si="75"/>
        <v>0</v>
      </c>
      <c r="DF65">
        <f t="shared" si="75"/>
        <v>0</v>
      </c>
      <c r="DG65">
        <f t="shared" si="75"/>
        <v>0</v>
      </c>
      <c r="DH65">
        <f t="shared" si="75"/>
        <v>0</v>
      </c>
      <c r="DI65">
        <f t="shared" si="75"/>
        <v>0</v>
      </c>
      <c r="DJ65">
        <f t="shared" si="75"/>
        <v>0</v>
      </c>
      <c r="DK65">
        <f t="shared" si="75"/>
        <v>0</v>
      </c>
      <c r="DL65">
        <f t="shared" si="75"/>
        <v>0</v>
      </c>
      <c r="DM65">
        <f t="shared" si="75"/>
        <v>0</v>
      </c>
      <c r="DN65">
        <f t="shared" si="75"/>
        <v>0</v>
      </c>
      <c r="DO65">
        <f t="shared" si="75"/>
        <v>0</v>
      </c>
      <c r="DP65">
        <f t="shared" si="75"/>
        <v>0</v>
      </c>
      <c r="DQ65">
        <f t="shared" si="75"/>
        <v>0</v>
      </c>
    </row>
    <row r="66" spans="1:121" x14ac:dyDescent="0.25">
      <c r="A66" t="str">
        <f t="shared" si="48"/>
        <v>09_ROK</v>
      </c>
      <c r="B66" t="str">
        <f t="shared" si="48"/>
        <v>7_8_fuel_oil</v>
      </c>
      <c r="C66" t="str">
        <f t="shared" si="48"/>
        <v>7_8_fuel_oil</v>
      </c>
      <c r="D66" s="4" t="s">
        <v>149</v>
      </c>
      <c r="E66" s="4"/>
      <c r="F66" s="4"/>
      <c r="G66" s="4">
        <f t="shared" si="49"/>
        <v>0</v>
      </c>
      <c r="BL66" t="str">
        <f t="shared" si="50"/>
        <v>09_ROK</v>
      </c>
      <c r="BM66" t="str">
        <f t="shared" si="51"/>
        <v>d_nonenergy_7_8_fuel_oil</v>
      </c>
      <c r="BP66">
        <f t="shared" ref="BP66:CW66" si="76">BP$49*BP27</f>
        <v>0</v>
      </c>
      <c r="BQ66">
        <f t="shared" si="76"/>
        <v>0</v>
      </c>
      <c r="BR66">
        <f t="shared" si="76"/>
        <v>0</v>
      </c>
      <c r="BS66">
        <f t="shared" si="76"/>
        <v>0</v>
      </c>
      <c r="BT66">
        <f t="shared" si="76"/>
        <v>0</v>
      </c>
      <c r="BU66">
        <f t="shared" si="76"/>
        <v>0</v>
      </c>
      <c r="BV66">
        <f t="shared" si="76"/>
        <v>0</v>
      </c>
      <c r="BW66">
        <f t="shared" si="76"/>
        <v>0</v>
      </c>
      <c r="BX66">
        <f t="shared" si="76"/>
        <v>0</v>
      </c>
      <c r="BY66">
        <f t="shared" si="76"/>
        <v>0</v>
      </c>
      <c r="BZ66">
        <f t="shared" si="76"/>
        <v>0</v>
      </c>
      <c r="CA66">
        <f t="shared" si="76"/>
        <v>0</v>
      </c>
      <c r="CB66">
        <f t="shared" si="76"/>
        <v>0</v>
      </c>
      <c r="CC66">
        <f t="shared" si="76"/>
        <v>0</v>
      </c>
      <c r="CD66">
        <f t="shared" si="76"/>
        <v>0</v>
      </c>
      <c r="CE66">
        <f t="shared" si="76"/>
        <v>0</v>
      </c>
      <c r="CF66">
        <f t="shared" si="76"/>
        <v>0</v>
      </c>
      <c r="CG66">
        <f t="shared" si="76"/>
        <v>0</v>
      </c>
      <c r="CH66">
        <f t="shared" si="76"/>
        <v>0</v>
      </c>
      <c r="CI66">
        <f t="shared" si="76"/>
        <v>0</v>
      </c>
      <c r="CJ66">
        <f t="shared" si="76"/>
        <v>0</v>
      </c>
      <c r="CK66">
        <f t="shared" si="76"/>
        <v>0</v>
      </c>
      <c r="CL66">
        <f t="shared" si="76"/>
        <v>0</v>
      </c>
      <c r="CM66">
        <f t="shared" si="76"/>
        <v>0</v>
      </c>
      <c r="CN66">
        <f t="shared" si="76"/>
        <v>0</v>
      </c>
      <c r="CO66">
        <f t="shared" si="76"/>
        <v>0</v>
      </c>
      <c r="CP66">
        <f t="shared" si="76"/>
        <v>0</v>
      </c>
      <c r="CQ66">
        <f t="shared" si="76"/>
        <v>0</v>
      </c>
      <c r="CR66">
        <f t="shared" si="76"/>
        <v>0</v>
      </c>
      <c r="CS66">
        <f t="shared" si="76"/>
        <v>0</v>
      </c>
      <c r="CT66">
        <f t="shared" si="76"/>
        <v>0</v>
      </c>
      <c r="CU66">
        <f t="shared" si="76"/>
        <v>0</v>
      </c>
      <c r="CV66">
        <f t="shared" si="76"/>
        <v>0</v>
      </c>
      <c r="CW66">
        <f t="shared" si="76"/>
        <v>0</v>
      </c>
      <c r="CX66">
        <f t="shared" ref="CX66:DQ66" si="77">CX$49*CX27</f>
        <v>0</v>
      </c>
      <c r="CY66">
        <f t="shared" si="77"/>
        <v>0</v>
      </c>
      <c r="CZ66">
        <f t="shared" si="77"/>
        <v>0</v>
      </c>
      <c r="DA66">
        <f t="shared" si="77"/>
        <v>0</v>
      </c>
      <c r="DB66">
        <f t="shared" si="77"/>
        <v>0</v>
      </c>
      <c r="DC66">
        <f t="shared" si="77"/>
        <v>0</v>
      </c>
      <c r="DD66">
        <f t="shared" si="77"/>
        <v>0</v>
      </c>
      <c r="DE66">
        <f t="shared" si="77"/>
        <v>0</v>
      </c>
      <c r="DF66">
        <f t="shared" si="77"/>
        <v>0</v>
      </c>
      <c r="DG66">
        <f t="shared" si="77"/>
        <v>0</v>
      </c>
      <c r="DH66">
        <f t="shared" si="77"/>
        <v>0</v>
      </c>
      <c r="DI66">
        <f t="shared" si="77"/>
        <v>0</v>
      </c>
      <c r="DJ66">
        <f t="shared" si="77"/>
        <v>0</v>
      </c>
      <c r="DK66">
        <f t="shared" si="77"/>
        <v>0</v>
      </c>
      <c r="DL66">
        <f t="shared" si="77"/>
        <v>0</v>
      </c>
      <c r="DM66">
        <f t="shared" si="77"/>
        <v>0</v>
      </c>
      <c r="DN66">
        <f t="shared" si="77"/>
        <v>0</v>
      </c>
      <c r="DO66">
        <f t="shared" si="77"/>
        <v>0</v>
      </c>
      <c r="DP66">
        <f t="shared" si="77"/>
        <v>0</v>
      </c>
      <c r="DQ66">
        <f t="shared" si="77"/>
        <v>0</v>
      </c>
    </row>
    <row r="67" spans="1:121" x14ac:dyDescent="0.25">
      <c r="A67" t="str">
        <f t="shared" si="48"/>
        <v>09_ROK</v>
      </c>
      <c r="B67" t="str">
        <f t="shared" si="48"/>
        <v>7_9_lpg</v>
      </c>
      <c r="C67" t="str">
        <f t="shared" si="48"/>
        <v>7_9_lpg</v>
      </c>
      <c r="D67" s="4" t="s">
        <v>149</v>
      </c>
      <c r="E67" s="4"/>
      <c r="F67" s="4"/>
      <c r="G67" s="4">
        <f t="shared" si="49"/>
        <v>147.869988552</v>
      </c>
      <c r="BL67" t="str">
        <f t="shared" si="50"/>
        <v>09_ROK</v>
      </c>
      <c r="BM67" t="str">
        <f t="shared" si="51"/>
        <v>d_nonenergy_7_9_lpg</v>
      </c>
      <c r="BP67">
        <f t="shared" ref="BP67:CW67" si="78">BP$49*BP28</f>
        <v>108.9468162</v>
      </c>
      <c r="BQ67">
        <f t="shared" si="78"/>
        <v>147.869988552</v>
      </c>
      <c r="BR67">
        <f t="shared" si="78"/>
        <v>152.24992345426551</v>
      </c>
      <c r="BS67">
        <f t="shared" si="78"/>
        <v>150.28266569862041</v>
      </c>
      <c r="BT67">
        <f t="shared" si="78"/>
        <v>154.1794686814381</v>
      </c>
      <c r="BU67">
        <f t="shared" si="78"/>
        <v>157.92261066010525</v>
      </c>
      <c r="BV67">
        <f t="shared" si="78"/>
        <v>161.48320477161809</v>
      </c>
      <c r="BW67">
        <f t="shared" si="78"/>
        <v>164.84771166049947</v>
      </c>
      <c r="BX67">
        <f t="shared" si="78"/>
        <v>168.00825706616598</v>
      </c>
      <c r="BY67">
        <f t="shared" si="78"/>
        <v>170.95751375404453</v>
      </c>
      <c r="BZ67">
        <f t="shared" si="78"/>
        <v>173.70232208574117</v>
      </c>
      <c r="CA67">
        <f t="shared" si="78"/>
        <v>175.24343504542469</v>
      </c>
      <c r="CB67">
        <f t="shared" si="78"/>
        <v>176.58280941331142</v>
      </c>
      <c r="CC67">
        <f t="shared" si="78"/>
        <v>177.73168608328228</v>
      </c>
      <c r="CD67">
        <f t="shared" si="78"/>
        <v>179.80915956425491</v>
      </c>
      <c r="CE67">
        <f t="shared" si="78"/>
        <v>181.74914035655775</v>
      </c>
      <c r="CF67">
        <f t="shared" si="78"/>
        <v>183.5746852180522</v>
      </c>
      <c r="CG67">
        <f t="shared" si="78"/>
        <v>185.3072438325882</v>
      </c>
      <c r="CH67">
        <f t="shared" si="78"/>
        <v>186.95471796713383</v>
      </c>
      <c r="CI67">
        <f t="shared" si="78"/>
        <v>188.53676978701239</v>
      </c>
      <c r="CJ67">
        <f t="shared" si="78"/>
        <v>190.0656563076202</v>
      </c>
      <c r="CK67">
        <f t="shared" si="78"/>
        <v>191.54275783267286</v>
      </c>
      <c r="CL67">
        <f t="shared" si="78"/>
        <v>192.97177924860952</v>
      </c>
      <c r="CM67">
        <f t="shared" si="78"/>
        <v>194.35035338390827</v>
      </c>
      <c r="CN67">
        <f t="shared" si="78"/>
        <v>196.2803980401284</v>
      </c>
      <c r="CO67">
        <f t="shared" si="78"/>
        <v>198.16499507531938</v>
      </c>
      <c r="CP67">
        <f t="shared" si="78"/>
        <v>199.99773259135554</v>
      </c>
      <c r="CQ67">
        <f t="shared" si="78"/>
        <v>201.77326252801484</v>
      </c>
      <c r="CR67">
        <f t="shared" si="78"/>
        <v>203.48681260894347</v>
      </c>
      <c r="CS67">
        <f t="shared" si="78"/>
        <v>204.71831867789481</v>
      </c>
      <c r="CT67">
        <f t="shared" si="78"/>
        <v>205.88281920196579</v>
      </c>
      <c r="CU67">
        <f t="shared" si="78"/>
        <v>206.9871786283762</v>
      </c>
      <c r="CV67">
        <f t="shared" si="78"/>
        <v>208.030668159215</v>
      </c>
      <c r="CW67">
        <f t="shared" si="78"/>
        <v>209.01870092739946</v>
      </c>
      <c r="CX67">
        <f t="shared" ref="CX67:DQ67" si="79">CX$49*CX28</f>
        <v>209.01870092739946</v>
      </c>
      <c r="CY67">
        <f t="shared" si="79"/>
        <v>209.01870092739946</v>
      </c>
      <c r="CZ67">
        <f t="shared" si="79"/>
        <v>209.01870092739946</v>
      </c>
      <c r="DA67">
        <f t="shared" si="79"/>
        <v>209.01870092739946</v>
      </c>
      <c r="DB67">
        <f t="shared" si="79"/>
        <v>209.01870092739946</v>
      </c>
      <c r="DC67">
        <f t="shared" si="79"/>
        <v>209.01870092739946</v>
      </c>
      <c r="DD67">
        <f t="shared" si="79"/>
        <v>209.01870092739946</v>
      </c>
      <c r="DE67">
        <f t="shared" si="79"/>
        <v>209.01870092739946</v>
      </c>
      <c r="DF67">
        <f t="shared" si="79"/>
        <v>209.01870092739946</v>
      </c>
      <c r="DG67">
        <f t="shared" si="79"/>
        <v>209.01870092739946</v>
      </c>
      <c r="DH67">
        <f t="shared" si="79"/>
        <v>209.01870092739946</v>
      </c>
      <c r="DI67">
        <f t="shared" si="79"/>
        <v>209.01870092739946</v>
      </c>
      <c r="DJ67">
        <f t="shared" si="79"/>
        <v>209.01870092739946</v>
      </c>
      <c r="DK67">
        <f t="shared" si="79"/>
        <v>209.01870092739946</v>
      </c>
      <c r="DL67">
        <f t="shared" si="79"/>
        <v>209.01870092739946</v>
      </c>
      <c r="DM67">
        <f t="shared" si="79"/>
        <v>209.01870092739946</v>
      </c>
      <c r="DN67">
        <f t="shared" si="79"/>
        <v>209.01870092739946</v>
      </c>
      <c r="DO67">
        <f t="shared" si="79"/>
        <v>209.01870092739946</v>
      </c>
      <c r="DP67">
        <f t="shared" si="79"/>
        <v>209.01870092739946</v>
      </c>
      <c r="DQ67">
        <f t="shared" si="79"/>
        <v>209.01870092739946</v>
      </c>
    </row>
    <row r="68" spans="1:121" x14ac:dyDescent="0.25">
      <c r="A68" t="str">
        <f t="shared" si="48"/>
        <v>09_ROK</v>
      </c>
      <c r="B68" t="str">
        <f t="shared" si="48"/>
        <v>7_10_refinery_gas_not_liquefied</v>
      </c>
      <c r="C68" t="str">
        <f t="shared" si="48"/>
        <v>7_10_refi_gas_notliq</v>
      </c>
      <c r="D68" s="4" t="s">
        <v>149</v>
      </c>
      <c r="E68" s="4"/>
      <c r="F68" s="4"/>
      <c r="G68" s="4">
        <f t="shared" si="49"/>
        <v>0</v>
      </c>
      <c r="BL68" t="str">
        <f t="shared" si="50"/>
        <v>09_ROK</v>
      </c>
      <c r="BM68" t="str">
        <f t="shared" si="51"/>
        <v>d_nonenergy_7_10_refi_gas_notliq</v>
      </c>
      <c r="BP68">
        <f t="shared" ref="BP68:CW68" si="80">BP$49*BP29</f>
        <v>0</v>
      </c>
      <c r="BQ68">
        <f t="shared" si="80"/>
        <v>0</v>
      </c>
      <c r="BR68">
        <f t="shared" si="80"/>
        <v>0</v>
      </c>
      <c r="BS68">
        <f t="shared" si="80"/>
        <v>0</v>
      </c>
      <c r="BT68">
        <f t="shared" si="80"/>
        <v>0</v>
      </c>
      <c r="BU68">
        <f t="shared" si="80"/>
        <v>0</v>
      </c>
      <c r="BV68">
        <f t="shared" si="80"/>
        <v>0</v>
      </c>
      <c r="BW68">
        <f t="shared" si="80"/>
        <v>0</v>
      </c>
      <c r="BX68">
        <f t="shared" si="80"/>
        <v>0</v>
      </c>
      <c r="BY68">
        <f t="shared" si="80"/>
        <v>0</v>
      </c>
      <c r="BZ68">
        <f t="shared" si="80"/>
        <v>0</v>
      </c>
      <c r="CA68">
        <f t="shared" si="80"/>
        <v>0</v>
      </c>
      <c r="CB68">
        <f t="shared" si="80"/>
        <v>0</v>
      </c>
      <c r="CC68">
        <f t="shared" si="80"/>
        <v>0</v>
      </c>
      <c r="CD68">
        <f t="shared" si="80"/>
        <v>0</v>
      </c>
      <c r="CE68">
        <f t="shared" si="80"/>
        <v>0</v>
      </c>
      <c r="CF68">
        <f t="shared" si="80"/>
        <v>0</v>
      </c>
      <c r="CG68">
        <f t="shared" si="80"/>
        <v>0</v>
      </c>
      <c r="CH68">
        <f t="shared" si="80"/>
        <v>0</v>
      </c>
      <c r="CI68">
        <f t="shared" si="80"/>
        <v>0</v>
      </c>
      <c r="CJ68">
        <f t="shared" si="80"/>
        <v>0</v>
      </c>
      <c r="CK68">
        <f t="shared" si="80"/>
        <v>0</v>
      </c>
      <c r="CL68">
        <f t="shared" si="80"/>
        <v>0</v>
      </c>
      <c r="CM68">
        <f t="shared" si="80"/>
        <v>0</v>
      </c>
      <c r="CN68">
        <f t="shared" si="80"/>
        <v>0</v>
      </c>
      <c r="CO68">
        <f t="shared" si="80"/>
        <v>0</v>
      </c>
      <c r="CP68">
        <f t="shared" si="80"/>
        <v>0</v>
      </c>
      <c r="CQ68">
        <f t="shared" si="80"/>
        <v>0</v>
      </c>
      <c r="CR68">
        <f t="shared" si="80"/>
        <v>0</v>
      </c>
      <c r="CS68">
        <f t="shared" si="80"/>
        <v>0</v>
      </c>
      <c r="CT68">
        <f t="shared" si="80"/>
        <v>0</v>
      </c>
      <c r="CU68">
        <f t="shared" si="80"/>
        <v>0</v>
      </c>
      <c r="CV68">
        <f t="shared" si="80"/>
        <v>0</v>
      </c>
      <c r="CW68">
        <f t="shared" si="80"/>
        <v>0</v>
      </c>
      <c r="CX68">
        <f t="shared" ref="CX68:DQ68" si="81">CX$49*CX29</f>
        <v>0</v>
      </c>
      <c r="CY68">
        <f t="shared" si="81"/>
        <v>0</v>
      </c>
      <c r="CZ68">
        <f t="shared" si="81"/>
        <v>0</v>
      </c>
      <c r="DA68">
        <f t="shared" si="81"/>
        <v>0</v>
      </c>
      <c r="DB68">
        <f t="shared" si="81"/>
        <v>0</v>
      </c>
      <c r="DC68">
        <f t="shared" si="81"/>
        <v>0</v>
      </c>
      <c r="DD68">
        <f t="shared" si="81"/>
        <v>0</v>
      </c>
      <c r="DE68">
        <f t="shared" si="81"/>
        <v>0</v>
      </c>
      <c r="DF68">
        <f t="shared" si="81"/>
        <v>0</v>
      </c>
      <c r="DG68">
        <f t="shared" si="81"/>
        <v>0</v>
      </c>
      <c r="DH68">
        <f t="shared" si="81"/>
        <v>0</v>
      </c>
      <c r="DI68">
        <f t="shared" si="81"/>
        <v>0</v>
      </c>
      <c r="DJ68">
        <f t="shared" si="81"/>
        <v>0</v>
      </c>
      <c r="DK68">
        <f t="shared" si="81"/>
        <v>0</v>
      </c>
      <c r="DL68">
        <f t="shared" si="81"/>
        <v>0</v>
      </c>
      <c r="DM68">
        <f t="shared" si="81"/>
        <v>0</v>
      </c>
      <c r="DN68">
        <f t="shared" si="81"/>
        <v>0</v>
      </c>
      <c r="DO68">
        <f t="shared" si="81"/>
        <v>0</v>
      </c>
      <c r="DP68">
        <f t="shared" si="81"/>
        <v>0</v>
      </c>
      <c r="DQ68">
        <f t="shared" si="81"/>
        <v>0</v>
      </c>
    </row>
    <row r="69" spans="1:121" x14ac:dyDescent="0.25">
      <c r="A69" t="str">
        <f t="shared" si="48"/>
        <v>09_ROK</v>
      </c>
      <c r="B69" t="str">
        <f t="shared" si="48"/>
        <v>7_11_ethane</v>
      </c>
      <c r="C69" t="str">
        <f t="shared" si="48"/>
        <v>7_11_ethane</v>
      </c>
      <c r="D69" s="4" t="s">
        <v>149</v>
      </c>
      <c r="E69" s="4"/>
      <c r="F69" s="4"/>
      <c r="G69" s="4">
        <f t="shared" si="49"/>
        <v>0</v>
      </c>
      <c r="BL69" t="str">
        <f t="shared" si="50"/>
        <v>09_ROK</v>
      </c>
      <c r="BM69" t="str">
        <f t="shared" si="51"/>
        <v>d_nonenergy_7_11_ethane</v>
      </c>
      <c r="BP69">
        <f t="shared" ref="BP69:CW69" si="82">BP$49*BP30</f>
        <v>0</v>
      </c>
      <c r="BQ69">
        <f t="shared" si="82"/>
        <v>0</v>
      </c>
      <c r="BR69">
        <f t="shared" si="82"/>
        <v>0</v>
      </c>
      <c r="BS69">
        <f t="shared" si="82"/>
        <v>0</v>
      </c>
      <c r="BT69">
        <f t="shared" si="82"/>
        <v>0</v>
      </c>
      <c r="BU69">
        <f t="shared" si="82"/>
        <v>0</v>
      </c>
      <c r="BV69">
        <f t="shared" si="82"/>
        <v>0</v>
      </c>
      <c r="BW69">
        <f t="shared" si="82"/>
        <v>0</v>
      </c>
      <c r="BX69">
        <f t="shared" si="82"/>
        <v>0</v>
      </c>
      <c r="BY69">
        <f t="shared" si="82"/>
        <v>0</v>
      </c>
      <c r="BZ69">
        <f t="shared" si="82"/>
        <v>0</v>
      </c>
      <c r="CA69">
        <f t="shared" si="82"/>
        <v>0</v>
      </c>
      <c r="CB69">
        <f t="shared" si="82"/>
        <v>0</v>
      </c>
      <c r="CC69">
        <f t="shared" si="82"/>
        <v>0</v>
      </c>
      <c r="CD69">
        <f t="shared" si="82"/>
        <v>0</v>
      </c>
      <c r="CE69">
        <f t="shared" si="82"/>
        <v>0</v>
      </c>
      <c r="CF69">
        <f t="shared" si="82"/>
        <v>0</v>
      </c>
      <c r="CG69">
        <f t="shared" si="82"/>
        <v>0</v>
      </c>
      <c r="CH69">
        <f t="shared" si="82"/>
        <v>0</v>
      </c>
      <c r="CI69">
        <f t="shared" si="82"/>
        <v>0</v>
      </c>
      <c r="CJ69">
        <f t="shared" si="82"/>
        <v>0</v>
      </c>
      <c r="CK69">
        <f t="shared" si="82"/>
        <v>0</v>
      </c>
      <c r="CL69">
        <f t="shared" si="82"/>
        <v>0</v>
      </c>
      <c r="CM69">
        <f t="shared" si="82"/>
        <v>0</v>
      </c>
      <c r="CN69">
        <f t="shared" si="82"/>
        <v>0</v>
      </c>
      <c r="CO69">
        <f t="shared" si="82"/>
        <v>0</v>
      </c>
      <c r="CP69">
        <f t="shared" si="82"/>
        <v>0</v>
      </c>
      <c r="CQ69">
        <f t="shared" si="82"/>
        <v>0</v>
      </c>
      <c r="CR69">
        <f t="shared" si="82"/>
        <v>0</v>
      </c>
      <c r="CS69">
        <f t="shared" si="82"/>
        <v>0</v>
      </c>
      <c r="CT69">
        <f t="shared" si="82"/>
        <v>0</v>
      </c>
      <c r="CU69">
        <f t="shared" si="82"/>
        <v>0</v>
      </c>
      <c r="CV69">
        <f t="shared" si="82"/>
        <v>0</v>
      </c>
      <c r="CW69">
        <f t="shared" si="82"/>
        <v>0</v>
      </c>
      <c r="CX69">
        <f t="shared" ref="CX69:DQ69" si="83">CX$49*CX30</f>
        <v>0</v>
      </c>
      <c r="CY69">
        <f t="shared" si="83"/>
        <v>0</v>
      </c>
      <c r="CZ69">
        <f t="shared" si="83"/>
        <v>0</v>
      </c>
      <c r="DA69">
        <f t="shared" si="83"/>
        <v>0</v>
      </c>
      <c r="DB69">
        <f t="shared" si="83"/>
        <v>0</v>
      </c>
      <c r="DC69">
        <f t="shared" si="83"/>
        <v>0</v>
      </c>
      <c r="DD69">
        <f t="shared" si="83"/>
        <v>0</v>
      </c>
      <c r="DE69">
        <f t="shared" si="83"/>
        <v>0</v>
      </c>
      <c r="DF69">
        <f t="shared" si="83"/>
        <v>0</v>
      </c>
      <c r="DG69">
        <f t="shared" si="83"/>
        <v>0</v>
      </c>
      <c r="DH69">
        <f t="shared" si="83"/>
        <v>0</v>
      </c>
      <c r="DI69">
        <f t="shared" si="83"/>
        <v>0</v>
      </c>
      <c r="DJ69">
        <f t="shared" si="83"/>
        <v>0</v>
      </c>
      <c r="DK69">
        <f t="shared" si="83"/>
        <v>0</v>
      </c>
      <c r="DL69">
        <f t="shared" si="83"/>
        <v>0</v>
      </c>
      <c r="DM69">
        <f t="shared" si="83"/>
        <v>0</v>
      </c>
      <c r="DN69">
        <f t="shared" si="83"/>
        <v>0</v>
      </c>
      <c r="DO69">
        <f t="shared" si="83"/>
        <v>0</v>
      </c>
      <c r="DP69">
        <f t="shared" si="83"/>
        <v>0</v>
      </c>
      <c r="DQ69">
        <f t="shared" si="83"/>
        <v>0</v>
      </c>
    </row>
    <row r="70" spans="1:121" x14ac:dyDescent="0.25">
      <c r="A70" t="str">
        <f t="shared" si="48"/>
        <v>09_ROK</v>
      </c>
      <c r="B70" t="str">
        <f t="shared" si="48"/>
        <v>7_x_other_petroleum_products</v>
      </c>
      <c r="C70" t="str">
        <f t="shared" si="48"/>
        <v>7_x_other_petrol_prod</v>
      </c>
      <c r="D70" s="4" t="s">
        <v>149</v>
      </c>
      <c r="E70" s="4"/>
      <c r="F70" s="4"/>
      <c r="G70" s="4">
        <f t="shared" si="49"/>
        <v>133.27572484800001</v>
      </c>
      <c r="BL70" t="str">
        <f t="shared" si="50"/>
        <v>09_ROK</v>
      </c>
      <c r="BM70" t="str">
        <f t="shared" si="51"/>
        <v>d_nonenergy_7_x_other_petrol_prod</v>
      </c>
      <c r="BP70">
        <f t="shared" ref="BP70:CW70" si="84">BP$49*BP31</f>
        <v>146.09164525200001</v>
      </c>
      <c r="BQ70">
        <f t="shared" si="84"/>
        <v>133.27572484800001</v>
      </c>
      <c r="BR70">
        <f t="shared" si="84"/>
        <v>137.22337510889938</v>
      </c>
      <c r="BS70">
        <f t="shared" si="84"/>
        <v>135.45027898632648</v>
      </c>
      <c r="BT70">
        <f t="shared" si="84"/>
        <v>138.96248080097828</v>
      </c>
      <c r="BU70">
        <f t="shared" si="84"/>
        <v>142.33618742867853</v>
      </c>
      <c r="BV70">
        <f t="shared" si="84"/>
        <v>145.5453630413115</v>
      </c>
      <c r="BW70">
        <f t="shared" si="84"/>
        <v>148.57780457162289</v>
      </c>
      <c r="BX70">
        <f t="shared" si="84"/>
        <v>151.42641492170142</v>
      </c>
      <c r="BY70">
        <f t="shared" si="84"/>
        <v>154.08459003004396</v>
      </c>
      <c r="BZ70">
        <f t="shared" si="84"/>
        <v>156.55849513788849</v>
      </c>
      <c r="CA70">
        <f t="shared" si="84"/>
        <v>157.94750550291084</v>
      </c>
      <c r="CB70">
        <f t="shared" si="84"/>
        <v>159.15468818731446</v>
      </c>
      <c r="CC70">
        <f t="shared" si="84"/>
        <v>160.19017464708028</v>
      </c>
      <c r="CD70">
        <f t="shared" si="84"/>
        <v>162.06260857867392</v>
      </c>
      <c r="CE70">
        <f t="shared" si="84"/>
        <v>163.81111988118499</v>
      </c>
      <c r="CF70">
        <f t="shared" si="84"/>
        <v>165.4564896890866</v>
      </c>
      <c r="CG70">
        <f t="shared" si="84"/>
        <v>167.0180506755658</v>
      </c>
      <c r="CH70">
        <f t="shared" si="84"/>
        <v>168.50292473013224</v>
      </c>
      <c r="CI70">
        <f t="shared" si="84"/>
        <v>169.92883342943037</v>
      </c>
      <c r="CJ70">
        <f t="shared" si="84"/>
        <v>171.30682406322748</v>
      </c>
      <c r="CK70">
        <f t="shared" si="84"/>
        <v>172.63814070396862</v>
      </c>
      <c r="CL70">
        <f t="shared" si="84"/>
        <v>173.92612257843331</v>
      </c>
      <c r="CM70">
        <f t="shared" si="84"/>
        <v>175.16863614685786</v>
      </c>
      <c r="CN70">
        <f t="shared" si="84"/>
        <v>176.90819197604011</v>
      </c>
      <c r="CO70">
        <f t="shared" si="84"/>
        <v>178.60678570943412</v>
      </c>
      <c r="CP70">
        <f t="shared" si="84"/>
        <v>180.25863828139768</v>
      </c>
      <c r="CQ70">
        <f t="shared" si="84"/>
        <v>181.85892946701833</v>
      </c>
      <c r="CR70">
        <f t="shared" si="84"/>
        <v>183.4033579973472</v>
      </c>
      <c r="CS70">
        <f t="shared" si="84"/>
        <v>184.51331861614094</v>
      </c>
      <c r="CT70">
        <f t="shared" si="84"/>
        <v>185.56288690887709</v>
      </c>
      <c r="CU70">
        <f t="shared" si="84"/>
        <v>186.5582498252393</v>
      </c>
      <c r="CV70">
        <f t="shared" si="84"/>
        <v>187.49875049718557</v>
      </c>
      <c r="CW70">
        <f t="shared" si="84"/>
        <v>188.38926779987037</v>
      </c>
      <c r="CX70">
        <f t="shared" ref="CX70:DQ70" si="85">CX$49*CX31</f>
        <v>188.38926779987037</v>
      </c>
      <c r="CY70">
        <f t="shared" si="85"/>
        <v>188.38926779987037</v>
      </c>
      <c r="CZ70">
        <f t="shared" si="85"/>
        <v>188.38926779987037</v>
      </c>
      <c r="DA70">
        <f t="shared" si="85"/>
        <v>188.38926779987037</v>
      </c>
      <c r="DB70">
        <f t="shared" si="85"/>
        <v>188.38926779987037</v>
      </c>
      <c r="DC70">
        <f t="shared" si="85"/>
        <v>188.38926779987037</v>
      </c>
      <c r="DD70">
        <f t="shared" si="85"/>
        <v>188.38926779987037</v>
      </c>
      <c r="DE70">
        <f t="shared" si="85"/>
        <v>188.38926779987037</v>
      </c>
      <c r="DF70">
        <f t="shared" si="85"/>
        <v>188.38926779987037</v>
      </c>
      <c r="DG70">
        <f t="shared" si="85"/>
        <v>188.38926779987037</v>
      </c>
      <c r="DH70">
        <f t="shared" si="85"/>
        <v>188.38926779987037</v>
      </c>
      <c r="DI70">
        <f t="shared" si="85"/>
        <v>188.38926779987037</v>
      </c>
      <c r="DJ70">
        <f t="shared" si="85"/>
        <v>188.38926779987037</v>
      </c>
      <c r="DK70">
        <f t="shared" si="85"/>
        <v>188.38926779987037</v>
      </c>
      <c r="DL70">
        <f t="shared" si="85"/>
        <v>188.38926779987037</v>
      </c>
      <c r="DM70">
        <f t="shared" si="85"/>
        <v>188.38926779987037</v>
      </c>
      <c r="DN70">
        <f t="shared" si="85"/>
        <v>188.38926779987037</v>
      </c>
      <c r="DO70">
        <f t="shared" si="85"/>
        <v>188.38926779987037</v>
      </c>
      <c r="DP70">
        <f t="shared" si="85"/>
        <v>188.38926779987037</v>
      </c>
      <c r="DQ70">
        <f t="shared" si="85"/>
        <v>188.38926779987037</v>
      </c>
    </row>
    <row r="71" spans="1:121" x14ac:dyDescent="0.25">
      <c r="A71" t="str">
        <f t="shared" si="48"/>
        <v>09_ROK</v>
      </c>
      <c r="B71" t="str">
        <f t="shared" si="48"/>
        <v>8_1_natural_gas</v>
      </c>
      <c r="C71" t="str">
        <f t="shared" si="48"/>
        <v>8_1_natural_gas</v>
      </c>
      <c r="D71" s="4" t="s">
        <v>149</v>
      </c>
      <c r="E71" s="4"/>
      <c r="F71" s="4"/>
      <c r="G71" s="4">
        <f t="shared" si="49"/>
        <v>0</v>
      </c>
      <c r="BL71" t="str">
        <f t="shared" si="50"/>
        <v>09_ROK</v>
      </c>
      <c r="BM71" t="str">
        <f t="shared" si="51"/>
        <v>d_nonenergy_8_1_natural_gas</v>
      </c>
      <c r="BP71">
        <f t="shared" ref="BP71:CW71" si="86">BP$49*BP32</f>
        <v>0</v>
      </c>
      <c r="BQ71">
        <f t="shared" si="86"/>
        <v>0</v>
      </c>
      <c r="BR71">
        <f t="shared" si="86"/>
        <v>0</v>
      </c>
      <c r="BS71">
        <f t="shared" si="86"/>
        <v>0</v>
      </c>
      <c r="BT71">
        <f t="shared" si="86"/>
        <v>0</v>
      </c>
      <c r="BU71">
        <f t="shared" si="86"/>
        <v>0</v>
      </c>
      <c r="BV71">
        <f t="shared" si="86"/>
        <v>0</v>
      </c>
      <c r="BW71">
        <f t="shared" si="86"/>
        <v>0</v>
      </c>
      <c r="BX71">
        <f t="shared" si="86"/>
        <v>0</v>
      </c>
      <c r="BY71">
        <f t="shared" si="86"/>
        <v>0</v>
      </c>
      <c r="BZ71">
        <f t="shared" si="86"/>
        <v>0</v>
      </c>
      <c r="CA71">
        <f t="shared" si="86"/>
        <v>0</v>
      </c>
      <c r="CB71">
        <f t="shared" si="86"/>
        <v>0</v>
      </c>
      <c r="CC71">
        <f t="shared" si="86"/>
        <v>0</v>
      </c>
      <c r="CD71">
        <f t="shared" si="86"/>
        <v>0</v>
      </c>
      <c r="CE71">
        <f t="shared" si="86"/>
        <v>0</v>
      </c>
      <c r="CF71">
        <f t="shared" si="86"/>
        <v>0</v>
      </c>
      <c r="CG71">
        <f t="shared" si="86"/>
        <v>0</v>
      </c>
      <c r="CH71">
        <f t="shared" si="86"/>
        <v>0</v>
      </c>
      <c r="CI71">
        <f t="shared" si="86"/>
        <v>0</v>
      </c>
      <c r="CJ71">
        <f t="shared" si="86"/>
        <v>0</v>
      </c>
      <c r="CK71">
        <f t="shared" si="86"/>
        <v>0</v>
      </c>
      <c r="CL71">
        <f t="shared" si="86"/>
        <v>0</v>
      </c>
      <c r="CM71">
        <f t="shared" si="86"/>
        <v>0</v>
      </c>
      <c r="CN71">
        <f t="shared" si="86"/>
        <v>0</v>
      </c>
      <c r="CO71">
        <f t="shared" si="86"/>
        <v>0</v>
      </c>
      <c r="CP71">
        <f t="shared" si="86"/>
        <v>0</v>
      </c>
      <c r="CQ71">
        <f t="shared" si="86"/>
        <v>0</v>
      </c>
      <c r="CR71">
        <f t="shared" si="86"/>
        <v>0</v>
      </c>
      <c r="CS71">
        <f t="shared" si="86"/>
        <v>0</v>
      </c>
      <c r="CT71">
        <f t="shared" si="86"/>
        <v>0</v>
      </c>
      <c r="CU71">
        <f t="shared" si="86"/>
        <v>0</v>
      </c>
      <c r="CV71">
        <f t="shared" si="86"/>
        <v>0</v>
      </c>
      <c r="CW71">
        <f t="shared" si="86"/>
        <v>0</v>
      </c>
      <c r="CX71">
        <f t="shared" ref="CX71:DQ71" si="87">CX$49*CX32</f>
        <v>0</v>
      </c>
      <c r="CY71">
        <f t="shared" si="87"/>
        <v>0</v>
      </c>
      <c r="CZ71">
        <f t="shared" si="87"/>
        <v>0</v>
      </c>
      <c r="DA71">
        <f t="shared" si="87"/>
        <v>0</v>
      </c>
      <c r="DB71">
        <f t="shared" si="87"/>
        <v>0</v>
      </c>
      <c r="DC71">
        <f t="shared" si="87"/>
        <v>0</v>
      </c>
      <c r="DD71">
        <f t="shared" si="87"/>
        <v>0</v>
      </c>
      <c r="DE71">
        <f t="shared" si="87"/>
        <v>0</v>
      </c>
      <c r="DF71">
        <f t="shared" si="87"/>
        <v>0</v>
      </c>
      <c r="DG71">
        <f t="shared" si="87"/>
        <v>0</v>
      </c>
      <c r="DH71">
        <f t="shared" si="87"/>
        <v>0</v>
      </c>
      <c r="DI71">
        <f t="shared" si="87"/>
        <v>0</v>
      </c>
      <c r="DJ71">
        <f t="shared" si="87"/>
        <v>0</v>
      </c>
      <c r="DK71">
        <f t="shared" si="87"/>
        <v>0</v>
      </c>
      <c r="DL71">
        <f t="shared" si="87"/>
        <v>0</v>
      </c>
      <c r="DM71">
        <f t="shared" si="87"/>
        <v>0</v>
      </c>
      <c r="DN71">
        <f t="shared" si="87"/>
        <v>0</v>
      </c>
      <c r="DO71">
        <f t="shared" si="87"/>
        <v>0</v>
      </c>
      <c r="DP71">
        <f t="shared" si="87"/>
        <v>0</v>
      </c>
      <c r="DQ71">
        <f t="shared" si="87"/>
        <v>0</v>
      </c>
    </row>
    <row r="72" spans="1:121" x14ac:dyDescent="0.25">
      <c r="A72" t="str">
        <f t="shared" si="48"/>
        <v>09_ROK</v>
      </c>
      <c r="B72" t="str">
        <f t="shared" si="48"/>
        <v>15_1_fuelwood_and_woodwaste</v>
      </c>
      <c r="C72" t="str">
        <f t="shared" si="48"/>
        <v>15_1_fwood_wwaste</v>
      </c>
      <c r="D72" s="4" t="s">
        <v>149</v>
      </c>
      <c r="E72" s="4"/>
      <c r="F72" s="4"/>
      <c r="G72" s="4">
        <f t="shared" si="49"/>
        <v>0</v>
      </c>
      <c r="BL72" t="str">
        <f t="shared" si="50"/>
        <v>09_ROK</v>
      </c>
      <c r="BM72" t="str">
        <f t="shared" si="51"/>
        <v>d_nonenergy_15_1_fwood_wwaste</v>
      </c>
      <c r="BP72">
        <f t="shared" ref="BP72:CW72" si="88">BP$49*BP33</f>
        <v>0</v>
      </c>
      <c r="BQ72">
        <f t="shared" si="88"/>
        <v>0</v>
      </c>
      <c r="BR72">
        <f t="shared" si="88"/>
        <v>0</v>
      </c>
      <c r="BS72">
        <f t="shared" si="88"/>
        <v>0</v>
      </c>
      <c r="BT72">
        <f t="shared" si="88"/>
        <v>0</v>
      </c>
      <c r="BU72">
        <f t="shared" si="88"/>
        <v>0</v>
      </c>
      <c r="BV72">
        <f t="shared" si="88"/>
        <v>0</v>
      </c>
      <c r="BW72">
        <f t="shared" si="88"/>
        <v>0</v>
      </c>
      <c r="BX72">
        <f t="shared" si="88"/>
        <v>0</v>
      </c>
      <c r="BY72">
        <f t="shared" si="88"/>
        <v>0</v>
      </c>
      <c r="BZ72">
        <f t="shared" si="88"/>
        <v>0</v>
      </c>
      <c r="CA72">
        <f t="shared" si="88"/>
        <v>0</v>
      </c>
      <c r="CB72">
        <f t="shared" si="88"/>
        <v>0</v>
      </c>
      <c r="CC72">
        <f t="shared" si="88"/>
        <v>0</v>
      </c>
      <c r="CD72">
        <f t="shared" si="88"/>
        <v>0</v>
      </c>
      <c r="CE72">
        <f t="shared" si="88"/>
        <v>0</v>
      </c>
      <c r="CF72">
        <f t="shared" si="88"/>
        <v>0</v>
      </c>
      <c r="CG72">
        <f t="shared" si="88"/>
        <v>0</v>
      </c>
      <c r="CH72">
        <f t="shared" si="88"/>
        <v>0</v>
      </c>
      <c r="CI72">
        <f t="shared" si="88"/>
        <v>0</v>
      </c>
      <c r="CJ72">
        <f t="shared" si="88"/>
        <v>0</v>
      </c>
      <c r="CK72">
        <f t="shared" si="88"/>
        <v>0</v>
      </c>
      <c r="CL72">
        <f t="shared" si="88"/>
        <v>0</v>
      </c>
      <c r="CM72">
        <f t="shared" si="88"/>
        <v>0</v>
      </c>
      <c r="CN72">
        <f t="shared" si="88"/>
        <v>0</v>
      </c>
      <c r="CO72">
        <f t="shared" si="88"/>
        <v>0</v>
      </c>
      <c r="CP72">
        <f t="shared" si="88"/>
        <v>0</v>
      </c>
      <c r="CQ72">
        <f t="shared" si="88"/>
        <v>0</v>
      </c>
      <c r="CR72">
        <f t="shared" si="88"/>
        <v>0</v>
      </c>
      <c r="CS72">
        <f t="shared" si="88"/>
        <v>0</v>
      </c>
      <c r="CT72">
        <f t="shared" si="88"/>
        <v>0</v>
      </c>
      <c r="CU72">
        <f t="shared" si="88"/>
        <v>0</v>
      </c>
      <c r="CV72">
        <f t="shared" si="88"/>
        <v>0</v>
      </c>
      <c r="CW72">
        <f t="shared" si="88"/>
        <v>0</v>
      </c>
      <c r="CX72">
        <f t="shared" ref="CX72:DQ72" si="89">CX$49*CX33</f>
        <v>0</v>
      </c>
      <c r="CY72">
        <f t="shared" si="89"/>
        <v>0</v>
      </c>
      <c r="CZ72">
        <f t="shared" si="89"/>
        <v>0</v>
      </c>
      <c r="DA72">
        <f t="shared" si="89"/>
        <v>0</v>
      </c>
      <c r="DB72">
        <f t="shared" si="89"/>
        <v>0</v>
      </c>
      <c r="DC72">
        <f t="shared" si="89"/>
        <v>0</v>
      </c>
      <c r="DD72">
        <f t="shared" si="89"/>
        <v>0</v>
      </c>
      <c r="DE72">
        <f t="shared" si="89"/>
        <v>0</v>
      </c>
      <c r="DF72">
        <f t="shared" si="89"/>
        <v>0</v>
      </c>
      <c r="DG72">
        <f t="shared" si="89"/>
        <v>0</v>
      </c>
      <c r="DH72">
        <f t="shared" si="89"/>
        <v>0</v>
      </c>
      <c r="DI72">
        <f t="shared" si="89"/>
        <v>0</v>
      </c>
      <c r="DJ72">
        <f t="shared" si="89"/>
        <v>0</v>
      </c>
      <c r="DK72">
        <f t="shared" si="89"/>
        <v>0</v>
      </c>
      <c r="DL72">
        <f t="shared" si="89"/>
        <v>0</v>
      </c>
      <c r="DM72">
        <f t="shared" si="89"/>
        <v>0</v>
      </c>
      <c r="DN72">
        <f t="shared" si="89"/>
        <v>0</v>
      </c>
      <c r="DO72">
        <f t="shared" si="89"/>
        <v>0</v>
      </c>
      <c r="DP72">
        <f t="shared" si="89"/>
        <v>0</v>
      </c>
      <c r="DQ72">
        <f t="shared" si="89"/>
        <v>0</v>
      </c>
    </row>
    <row r="73" spans="1:121" x14ac:dyDescent="0.25">
      <c r="A73" t="str">
        <f t="shared" si="48"/>
        <v>09_ROK</v>
      </c>
      <c r="B73" t="str">
        <f t="shared" si="48"/>
        <v>15_2_bagasse</v>
      </c>
      <c r="C73" t="str">
        <f t="shared" si="48"/>
        <v>15_2_bagasse</v>
      </c>
      <c r="D73" s="4" t="s">
        <v>149</v>
      </c>
      <c r="E73" s="4"/>
      <c r="F73" s="4"/>
      <c r="G73" s="4">
        <f t="shared" si="49"/>
        <v>0</v>
      </c>
      <c r="BL73" t="str">
        <f t="shared" si="50"/>
        <v>09_ROK</v>
      </c>
      <c r="BM73" t="str">
        <f t="shared" si="51"/>
        <v>d_nonenergy_15_2_bagasse</v>
      </c>
      <c r="BP73">
        <f t="shared" ref="BP73:CW73" si="90">BP$49*BP34</f>
        <v>0</v>
      </c>
      <c r="BQ73">
        <f t="shared" si="90"/>
        <v>0</v>
      </c>
      <c r="BR73">
        <f t="shared" si="90"/>
        <v>0</v>
      </c>
      <c r="BS73">
        <f t="shared" si="90"/>
        <v>0</v>
      </c>
      <c r="BT73">
        <f t="shared" si="90"/>
        <v>0</v>
      </c>
      <c r="BU73">
        <f t="shared" si="90"/>
        <v>0</v>
      </c>
      <c r="BV73">
        <f t="shared" si="90"/>
        <v>0</v>
      </c>
      <c r="BW73">
        <f t="shared" si="90"/>
        <v>0</v>
      </c>
      <c r="BX73">
        <f t="shared" si="90"/>
        <v>0</v>
      </c>
      <c r="BY73">
        <f t="shared" si="90"/>
        <v>0</v>
      </c>
      <c r="BZ73">
        <f t="shared" si="90"/>
        <v>0</v>
      </c>
      <c r="CA73">
        <f t="shared" si="90"/>
        <v>0</v>
      </c>
      <c r="CB73">
        <f t="shared" si="90"/>
        <v>0</v>
      </c>
      <c r="CC73">
        <f t="shared" si="90"/>
        <v>0</v>
      </c>
      <c r="CD73">
        <f t="shared" si="90"/>
        <v>0</v>
      </c>
      <c r="CE73">
        <f t="shared" si="90"/>
        <v>0</v>
      </c>
      <c r="CF73">
        <f t="shared" si="90"/>
        <v>0</v>
      </c>
      <c r="CG73">
        <f t="shared" si="90"/>
        <v>0</v>
      </c>
      <c r="CH73">
        <f t="shared" si="90"/>
        <v>0</v>
      </c>
      <c r="CI73">
        <f t="shared" si="90"/>
        <v>0</v>
      </c>
      <c r="CJ73">
        <f t="shared" si="90"/>
        <v>0</v>
      </c>
      <c r="CK73">
        <f t="shared" si="90"/>
        <v>0</v>
      </c>
      <c r="CL73">
        <f t="shared" si="90"/>
        <v>0</v>
      </c>
      <c r="CM73">
        <f t="shared" si="90"/>
        <v>0</v>
      </c>
      <c r="CN73">
        <f t="shared" si="90"/>
        <v>0</v>
      </c>
      <c r="CO73">
        <f t="shared" si="90"/>
        <v>0</v>
      </c>
      <c r="CP73">
        <f t="shared" si="90"/>
        <v>0</v>
      </c>
      <c r="CQ73">
        <f t="shared" si="90"/>
        <v>0</v>
      </c>
      <c r="CR73">
        <f t="shared" si="90"/>
        <v>0</v>
      </c>
      <c r="CS73">
        <f t="shared" si="90"/>
        <v>0</v>
      </c>
      <c r="CT73">
        <f t="shared" si="90"/>
        <v>0</v>
      </c>
      <c r="CU73">
        <f t="shared" si="90"/>
        <v>0</v>
      </c>
      <c r="CV73">
        <f t="shared" si="90"/>
        <v>0</v>
      </c>
      <c r="CW73">
        <f t="shared" si="90"/>
        <v>0</v>
      </c>
      <c r="CX73">
        <f t="shared" ref="CX73:DQ73" si="91">CX$49*CX34</f>
        <v>0</v>
      </c>
      <c r="CY73">
        <f t="shared" si="91"/>
        <v>0</v>
      </c>
      <c r="CZ73">
        <f t="shared" si="91"/>
        <v>0</v>
      </c>
      <c r="DA73">
        <f t="shared" si="91"/>
        <v>0</v>
      </c>
      <c r="DB73">
        <f t="shared" si="91"/>
        <v>0</v>
      </c>
      <c r="DC73">
        <f t="shared" si="91"/>
        <v>0</v>
      </c>
      <c r="DD73">
        <f t="shared" si="91"/>
        <v>0</v>
      </c>
      <c r="DE73">
        <f t="shared" si="91"/>
        <v>0</v>
      </c>
      <c r="DF73">
        <f t="shared" si="91"/>
        <v>0</v>
      </c>
      <c r="DG73">
        <f t="shared" si="91"/>
        <v>0</v>
      </c>
      <c r="DH73">
        <f t="shared" si="91"/>
        <v>0</v>
      </c>
      <c r="DI73">
        <f t="shared" si="91"/>
        <v>0</v>
      </c>
      <c r="DJ73">
        <f t="shared" si="91"/>
        <v>0</v>
      </c>
      <c r="DK73">
        <f t="shared" si="91"/>
        <v>0</v>
      </c>
      <c r="DL73">
        <f t="shared" si="91"/>
        <v>0</v>
      </c>
      <c r="DM73">
        <f t="shared" si="91"/>
        <v>0</v>
      </c>
      <c r="DN73">
        <f t="shared" si="91"/>
        <v>0</v>
      </c>
      <c r="DO73">
        <f t="shared" si="91"/>
        <v>0</v>
      </c>
      <c r="DP73">
        <f t="shared" si="91"/>
        <v>0</v>
      </c>
      <c r="DQ73">
        <f t="shared" si="91"/>
        <v>0</v>
      </c>
    </row>
    <row r="74" spans="1:121" x14ac:dyDescent="0.25">
      <c r="A74" t="str">
        <f t="shared" si="48"/>
        <v>09_ROK</v>
      </c>
      <c r="B74" t="str">
        <f t="shared" si="48"/>
        <v>15_3_charcoal</v>
      </c>
      <c r="C74" t="str">
        <f t="shared" si="48"/>
        <v>15_3_charcoal</v>
      </c>
      <c r="D74" s="4" t="s">
        <v>149</v>
      </c>
      <c r="E74" s="4"/>
      <c r="F74" s="4"/>
      <c r="G74" s="4">
        <f t="shared" si="49"/>
        <v>0</v>
      </c>
      <c r="BL74" t="str">
        <f t="shared" si="50"/>
        <v>09_ROK</v>
      </c>
      <c r="BM74" t="str">
        <f t="shared" si="51"/>
        <v>d_nonenergy_15_3_charcoal</v>
      </c>
      <c r="BP74">
        <f t="shared" ref="BP74:CW74" si="92">BP$49*BP35</f>
        <v>0</v>
      </c>
      <c r="BQ74">
        <f t="shared" si="92"/>
        <v>0</v>
      </c>
      <c r="BR74">
        <f t="shared" si="92"/>
        <v>0</v>
      </c>
      <c r="BS74">
        <f t="shared" si="92"/>
        <v>0</v>
      </c>
      <c r="BT74">
        <f t="shared" si="92"/>
        <v>0</v>
      </c>
      <c r="BU74">
        <f t="shared" si="92"/>
        <v>0</v>
      </c>
      <c r="BV74">
        <f t="shared" si="92"/>
        <v>0</v>
      </c>
      <c r="BW74">
        <f t="shared" si="92"/>
        <v>0</v>
      </c>
      <c r="BX74">
        <f t="shared" si="92"/>
        <v>0</v>
      </c>
      <c r="BY74">
        <f t="shared" si="92"/>
        <v>0</v>
      </c>
      <c r="BZ74">
        <f t="shared" si="92"/>
        <v>0</v>
      </c>
      <c r="CA74">
        <f t="shared" si="92"/>
        <v>0</v>
      </c>
      <c r="CB74">
        <f t="shared" si="92"/>
        <v>0</v>
      </c>
      <c r="CC74">
        <f t="shared" si="92"/>
        <v>0</v>
      </c>
      <c r="CD74">
        <f t="shared" si="92"/>
        <v>0</v>
      </c>
      <c r="CE74">
        <f t="shared" si="92"/>
        <v>0</v>
      </c>
      <c r="CF74">
        <f t="shared" si="92"/>
        <v>0</v>
      </c>
      <c r="CG74">
        <f t="shared" si="92"/>
        <v>0</v>
      </c>
      <c r="CH74">
        <f t="shared" si="92"/>
        <v>0</v>
      </c>
      <c r="CI74">
        <f t="shared" si="92"/>
        <v>0</v>
      </c>
      <c r="CJ74">
        <f t="shared" si="92"/>
        <v>0</v>
      </c>
      <c r="CK74">
        <f t="shared" si="92"/>
        <v>0</v>
      </c>
      <c r="CL74">
        <f t="shared" si="92"/>
        <v>0</v>
      </c>
      <c r="CM74">
        <f t="shared" si="92"/>
        <v>0</v>
      </c>
      <c r="CN74">
        <f t="shared" si="92"/>
        <v>0</v>
      </c>
      <c r="CO74">
        <f t="shared" si="92"/>
        <v>0</v>
      </c>
      <c r="CP74">
        <f t="shared" si="92"/>
        <v>0</v>
      </c>
      <c r="CQ74">
        <f t="shared" si="92"/>
        <v>0</v>
      </c>
      <c r="CR74">
        <f t="shared" si="92"/>
        <v>0</v>
      </c>
      <c r="CS74">
        <f t="shared" si="92"/>
        <v>0</v>
      </c>
      <c r="CT74">
        <f t="shared" si="92"/>
        <v>0</v>
      </c>
      <c r="CU74">
        <f t="shared" si="92"/>
        <v>0</v>
      </c>
      <c r="CV74">
        <f t="shared" si="92"/>
        <v>0</v>
      </c>
      <c r="CW74">
        <f t="shared" si="92"/>
        <v>0</v>
      </c>
      <c r="CX74">
        <f t="shared" ref="CX74:DQ74" si="93">CX$49*CX35</f>
        <v>0</v>
      </c>
      <c r="CY74">
        <f t="shared" si="93"/>
        <v>0</v>
      </c>
      <c r="CZ74">
        <f t="shared" si="93"/>
        <v>0</v>
      </c>
      <c r="DA74">
        <f t="shared" si="93"/>
        <v>0</v>
      </c>
      <c r="DB74">
        <f t="shared" si="93"/>
        <v>0</v>
      </c>
      <c r="DC74">
        <f t="shared" si="93"/>
        <v>0</v>
      </c>
      <c r="DD74">
        <f t="shared" si="93"/>
        <v>0</v>
      </c>
      <c r="DE74">
        <f t="shared" si="93"/>
        <v>0</v>
      </c>
      <c r="DF74">
        <f t="shared" si="93"/>
        <v>0</v>
      </c>
      <c r="DG74">
        <f t="shared" si="93"/>
        <v>0</v>
      </c>
      <c r="DH74">
        <f t="shared" si="93"/>
        <v>0</v>
      </c>
      <c r="DI74">
        <f t="shared" si="93"/>
        <v>0</v>
      </c>
      <c r="DJ74">
        <f t="shared" si="93"/>
        <v>0</v>
      </c>
      <c r="DK74">
        <f t="shared" si="93"/>
        <v>0</v>
      </c>
      <c r="DL74">
        <f t="shared" si="93"/>
        <v>0</v>
      </c>
      <c r="DM74">
        <f t="shared" si="93"/>
        <v>0</v>
      </c>
      <c r="DN74">
        <f t="shared" si="93"/>
        <v>0</v>
      </c>
      <c r="DO74">
        <f t="shared" si="93"/>
        <v>0</v>
      </c>
      <c r="DP74">
        <f t="shared" si="93"/>
        <v>0</v>
      </c>
      <c r="DQ74">
        <f t="shared" si="93"/>
        <v>0</v>
      </c>
    </row>
    <row r="75" spans="1:121" x14ac:dyDescent="0.25">
      <c r="A75" t="str">
        <f t="shared" si="48"/>
        <v>09_ROK</v>
      </c>
      <c r="B75" t="str">
        <f t="shared" si="48"/>
        <v>15_4_black_liquor</v>
      </c>
      <c r="C75" t="str">
        <f t="shared" si="48"/>
        <v>15_4_black_liquor</v>
      </c>
      <c r="D75" s="4" t="s">
        <v>149</v>
      </c>
      <c r="E75" s="4"/>
      <c r="F75" s="4"/>
      <c r="G75" s="4">
        <f t="shared" si="49"/>
        <v>0</v>
      </c>
      <c r="BL75" t="str">
        <f t="shared" si="50"/>
        <v>09_ROK</v>
      </c>
      <c r="BM75" t="str">
        <f t="shared" si="51"/>
        <v>d_nonenergy_15_4_black_liquor</v>
      </c>
      <c r="BP75">
        <f t="shared" ref="BP75:CW75" si="94">BP$49*BP36</f>
        <v>0</v>
      </c>
      <c r="BQ75">
        <f t="shared" si="94"/>
        <v>0</v>
      </c>
      <c r="BR75">
        <f t="shared" si="94"/>
        <v>0</v>
      </c>
      <c r="BS75">
        <f t="shared" si="94"/>
        <v>0</v>
      </c>
      <c r="BT75">
        <f t="shared" si="94"/>
        <v>0</v>
      </c>
      <c r="BU75">
        <f t="shared" si="94"/>
        <v>0</v>
      </c>
      <c r="BV75">
        <f t="shared" si="94"/>
        <v>0</v>
      </c>
      <c r="BW75">
        <f t="shared" si="94"/>
        <v>0</v>
      </c>
      <c r="BX75">
        <f t="shared" si="94"/>
        <v>0</v>
      </c>
      <c r="BY75">
        <f t="shared" si="94"/>
        <v>0</v>
      </c>
      <c r="BZ75">
        <f t="shared" si="94"/>
        <v>0</v>
      </c>
      <c r="CA75">
        <f t="shared" si="94"/>
        <v>0</v>
      </c>
      <c r="CB75">
        <f t="shared" si="94"/>
        <v>0</v>
      </c>
      <c r="CC75">
        <f t="shared" si="94"/>
        <v>0</v>
      </c>
      <c r="CD75">
        <f t="shared" si="94"/>
        <v>0</v>
      </c>
      <c r="CE75">
        <f t="shared" si="94"/>
        <v>0</v>
      </c>
      <c r="CF75">
        <f t="shared" si="94"/>
        <v>0</v>
      </c>
      <c r="CG75">
        <f t="shared" si="94"/>
        <v>0</v>
      </c>
      <c r="CH75">
        <f t="shared" si="94"/>
        <v>0</v>
      </c>
      <c r="CI75">
        <f t="shared" si="94"/>
        <v>0</v>
      </c>
      <c r="CJ75">
        <f t="shared" si="94"/>
        <v>0</v>
      </c>
      <c r="CK75">
        <f t="shared" si="94"/>
        <v>0</v>
      </c>
      <c r="CL75">
        <f t="shared" si="94"/>
        <v>0</v>
      </c>
      <c r="CM75">
        <f t="shared" si="94"/>
        <v>0</v>
      </c>
      <c r="CN75">
        <f t="shared" si="94"/>
        <v>0</v>
      </c>
      <c r="CO75">
        <f t="shared" si="94"/>
        <v>0</v>
      </c>
      <c r="CP75">
        <f t="shared" si="94"/>
        <v>0</v>
      </c>
      <c r="CQ75">
        <f t="shared" si="94"/>
        <v>0</v>
      </c>
      <c r="CR75">
        <f t="shared" si="94"/>
        <v>0</v>
      </c>
      <c r="CS75">
        <f t="shared" si="94"/>
        <v>0</v>
      </c>
      <c r="CT75">
        <f t="shared" si="94"/>
        <v>0</v>
      </c>
      <c r="CU75">
        <f t="shared" si="94"/>
        <v>0</v>
      </c>
      <c r="CV75">
        <f t="shared" si="94"/>
        <v>0</v>
      </c>
      <c r="CW75">
        <f t="shared" si="94"/>
        <v>0</v>
      </c>
      <c r="CX75">
        <f t="shared" ref="CX75:DQ75" si="95">CX$49*CX36</f>
        <v>0</v>
      </c>
      <c r="CY75">
        <f t="shared" si="95"/>
        <v>0</v>
      </c>
      <c r="CZ75">
        <f t="shared" si="95"/>
        <v>0</v>
      </c>
      <c r="DA75">
        <f t="shared" si="95"/>
        <v>0</v>
      </c>
      <c r="DB75">
        <f t="shared" si="95"/>
        <v>0</v>
      </c>
      <c r="DC75">
        <f t="shared" si="95"/>
        <v>0</v>
      </c>
      <c r="DD75">
        <f t="shared" si="95"/>
        <v>0</v>
      </c>
      <c r="DE75">
        <f t="shared" si="95"/>
        <v>0</v>
      </c>
      <c r="DF75">
        <f t="shared" si="95"/>
        <v>0</v>
      </c>
      <c r="DG75">
        <f t="shared" si="95"/>
        <v>0</v>
      </c>
      <c r="DH75">
        <f t="shared" si="95"/>
        <v>0</v>
      </c>
      <c r="DI75">
        <f t="shared" si="95"/>
        <v>0</v>
      </c>
      <c r="DJ75">
        <f t="shared" si="95"/>
        <v>0</v>
      </c>
      <c r="DK75">
        <f t="shared" si="95"/>
        <v>0</v>
      </c>
      <c r="DL75">
        <f t="shared" si="95"/>
        <v>0</v>
      </c>
      <c r="DM75">
        <f t="shared" si="95"/>
        <v>0</v>
      </c>
      <c r="DN75">
        <f t="shared" si="95"/>
        <v>0</v>
      </c>
      <c r="DO75">
        <f t="shared" si="95"/>
        <v>0</v>
      </c>
      <c r="DP75">
        <f t="shared" si="95"/>
        <v>0</v>
      </c>
      <c r="DQ75">
        <f t="shared" si="95"/>
        <v>0</v>
      </c>
    </row>
    <row r="76" spans="1:121" x14ac:dyDescent="0.25">
      <c r="A76" t="str">
        <f t="shared" si="48"/>
        <v>09_ROK</v>
      </c>
      <c r="B76" t="str">
        <f t="shared" si="48"/>
        <v>15_5_other_biomass</v>
      </c>
      <c r="C76" t="str">
        <f t="shared" si="48"/>
        <v>15_5_other_biomass</v>
      </c>
      <c r="D76" s="4" t="s">
        <v>149</v>
      </c>
      <c r="E76" s="4"/>
      <c r="F76" s="4"/>
      <c r="G76" s="4">
        <f t="shared" si="49"/>
        <v>0</v>
      </c>
      <c r="BL76" t="str">
        <f t="shared" si="50"/>
        <v>09_ROK</v>
      </c>
      <c r="BM76" t="str">
        <f t="shared" si="51"/>
        <v>d_nonenergy_15_5_other_biomass</v>
      </c>
      <c r="BP76">
        <f t="shared" ref="BP76:CW76" si="96">BP$49*BP37</f>
        <v>0</v>
      </c>
      <c r="BQ76">
        <f t="shared" si="96"/>
        <v>0</v>
      </c>
      <c r="BR76">
        <f t="shared" si="96"/>
        <v>0</v>
      </c>
      <c r="BS76">
        <f t="shared" si="96"/>
        <v>0</v>
      </c>
      <c r="BT76">
        <f t="shared" si="96"/>
        <v>0</v>
      </c>
      <c r="BU76">
        <f t="shared" si="96"/>
        <v>0</v>
      </c>
      <c r="BV76">
        <f t="shared" si="96"/>
        <v>0</v>
      </c>
      <c r="BW76">
        <f t="shared" si="96"/>
        <v>0</v>
      </c>
      <c r="BX76">
        <f t="shared" si="96"/>
        <v>0</v>
      </c>
      <c r="BY76">
        <f t="shared" si="96"/>
        <v>0</v>
      </c>
      <c r="BZ76">
        <f t="shared" si="96"/>
        <v>0</v>
      </c>
      <c r="CA76">
        <f t="shared" si="96"/>
        <v>0</v>
      </c>
      <c r="CB76">
        <f t="shared" si="96"/>
        <v>0</v>
      </c>
      <c r="CC76">
        <f t="shared" si="96"/>
        <v>0</v>
      </c>
      <c r="CD76">
        <f t="shared" si="96"/>
        <v>0</v>
      </c>
      <c r="CE76">
        <f t="shared" si="96"/>
        <v>0</v>
      </c>
      <c r="CF76">
        <f t="shared" si="96"/>
        <v>0</v>
      </c>
      <c r="CG76">
        <f t="shared" si="96"/>
        <v>0</v>
      </c>
      <c r="CH76">
        <f t="shared" si="96"/>
        <v>0</v>
      </c>
      <c r="CI76">
        <f t="shared" si="96"/>
        <v>0</v>
      </c>
      <c r="CJ76">
        <f t="shared" si="96"/>
        <v>0</v>
      </c>
      <c r="CK76">
        <f t="shared" si="96"/>
        <v>0</v>
      </c>
      <c r="CL76">
        <f t="shared" si="96"/>
        <v>0</v>
      </c>
      <c r="CM76">
        <f t="shared" si="96"/>
        <v>0</v>
      </c>
      <c r="CN76">
        <f t="shared" si="96"/>
        <v>0</v>
      </c>
      <c r="CO76">
        <f t="shared" si="96"/>
        <v>0</v>
      </c>
      <c r="CP76">
        <f t="shared" si="96"/>
        <v>0</v>
      </c>
      <c r="CQ76">
        <f t="shared" si="96"/>
        <v>0</v>
      </c>
      <c r="CR76">
        <f t="shared" si="96"/>
        <v>0</v>
      </c>
      <c r="CS76">
        <f t="shared" si="96"/>
        <v>0</v>
      </c>
      <c r="CT76">
        <f t="shared" si="96"/>
        <v>0</v>
      </c>
      <c r="CU76">
        <f t="shared" si="96"/>
        <v>0</v>
      </c>
      <c r="CV76">
        <f t="shared" si="96"/>
        <v>0</v>
      </c>
      <c r="CW76">
        <f t="shared" si="96"/>
        <v>0</v>
      </c>
      <c r="CX76">
        <f t="shared" ref="CX76:DQ76" si="97">CX$49*CX37</f>
        <v>0</v>
      </c>
      <c r="CY76">
        <f t="shared" si="97"/>
        <v>0</v>
      </c>
      <c r="CZ76">
        <f t="shared" si="97"/>
        <v>0</v>
      </c>
      <c r="DA76">
        <f t="shared" si="97"/>
        <v>0</v>
      </c>
      <c r="DB76">
        <f t="shared" si="97"/>
        <v>0</v>
      </c>
      <c r="DC76">
        <f t="shared" si="97"/>
        <v>0</v>
      </c>
      <c r="DD76">
        <f t="shared" si="97"/>
        <v>0</v>
      </c>
      <c r="DE76">
        <f t="shared" si="97"/>
        <v>0</v>
      </c>
      <c r="DF76">
        <f t="shared" si="97"/>
        <v>0</v>
      </c>
      <c r="DG76">
        <f t="shared" si="97"/>
        <v>0</v>
      </c>
      <c r="DH76">
        <f t="shared" si="97"/>
        <v>0</v>
      </c>
      <c r="DI76">
        <f t="shared" si="97"/>
        <v>0</v>
      </c>
      <c r="DJ76">
        <f t="shared" si="97"/>
        <v>0</v>
      </c>
      <c r="DK76">
        <f t="shared" si="97"/>
        <v>0</v>
      </c>
      <c r="DL76">
        <f t="shared" si="97"/>
        <v>0</v>
      </c>
      <c r="DM76">
        <f t="shared" si="97"/>
        <v>0</v>
      </c>
      <c r="DN76">
        <f t="shared" si="97"/>
        <v>0</v>
      </c>
      <c r="DO76">
        <f t="shared" si="97"/>
        <v>0</v>
      </c>
      <c r="DP76">
        <f t="shared" si="97"/>
        <v>0</v>
      </c>
      <c r="DQ76">
        <f t="shared" si="97"/>
        <v>0</v>
      </c>
    </row>
    <row r="77" spans="1:121" x14ac:dyDescent="0.25">
      <c r="A77" t="str">
        <f t="shared" si="48"/>
        <v>09_ROK</v>
      </c>
      <c r="B77" t="str">
        <f t="shared" si="48"/>
        <v>16_1_biogas</v>
      </c>
      <c r="C77" t="str">
        <f t="shared" si="48"/>
        <v>16_1_biogas</v>
      </c>
      <c r="D77" s="4" t="s">
        <v>149</v>
      </c>
      <c r="E77" s="4"/>
      <c r="F77" s="4"/>
      <c r="G77" s="4">
        <f t="shared" si="49"/>
        <v>0</v>
      </c>
      <c r="BL77" t="str">
        <f t="shared" si="50"/>
        <v>09_ROK</v>
      </c>
      <c r="BM77" t="str">
        <f t="shared" si="51"/>
        <v>d_nonenergy_16_1_biogas</v>
      </c>
      <c r="BP77">
        <f t="shared" ref="BP77:CW77" si="98">BP$49*BP38</f>
        <v>0</v>
      </c>
      <c r="BQ77">
        <f t="shared" si="98"/>
        <v>0</v>
      </c>
      <c r="BR77">
        <f t="shared" si="98"/>
        <v>0</v>
      </c>
      <c r="BS77">
        <f t="shared" si="98"/>
        <v>0</v>
      </c>
      <c r="BT77">
        <f t="shared" si="98"/>
        <v>0</v>
      </c>
      <c r="BU77">
        <f t="shared" si="98"/>
        <v>0</v>
      </c>
      <c r="BV77">
        <f t="shared" si="98"/>
        <v>0</v>
      </c>
      <c r="BW77">
        <f t="shared" si="98"/>
        <v>0</v>
      </c>
      <c r="BX77">
        <f t="shared" si="98"/>
        <v>0</v>
      </c>
      <c r="BY77">
        <f t="shared" si="98"/>
        <v>0</v>
      </c>
      <c r="BZ77">
        <f t="shared" si="98"/>
        <v>0</v>
      </c>
      <c r="CA77">
        <f t="shared" si="98"/>
        <v>0</v>
      </c>
      <c r="CB77">
        <f t="shared" si="98"/>
        <v>0</v>
      </c>
      <c r="CC77">
        <f t="shared" si="98"/>
        <v>0</v>
      </c>
      <c r="CD77">
        <f t="shared" si="98"/>
        <v>0</v>
      </c>
      <c r="CE77">
        <f t="shared" si="98"/>
        <v>0</v>
      </c>
      <c r="CF77">
        <f t="shared" si="98"/>
        <v>0</v>
      </c>
      <c r="CG77">
        <f t="shared" si="98"/>
        <v>0</v>
      </c>
      <c r="CH77">
        <f t="shared" si="98"/>
        <v>0</v>
      </c>
      <c r="CI77">
        <f t="shared" si="98"/>
        <v>0</v>
      </c>
      <c r="CJ77">
        <f t="shared" si="98"/>
        <v>0</v>
      </c>
      <c r="CK77">
        <f t="shared" si="98"/>
        <v>0</v>
      </c>
      <c r="CL77">
        <f t="shared" si="98"/>
        <v>0</v>
      </c>
      <c r="CM77">
        <f t="shared" si="98"/>
        <v>0</v>
      </c>
      <c r="CN77">
        <f t="shared" si="98"/>
        <v>0</v>
      </c>
      <c r="CO77">
        <f t="shared" si="98"/>
        <v>0</v>
      </c>
      <c r="CP77">
        <f t="shared" si="98"/>
        <v>0</v>
      </c>
      <c r="CQ77">
        <f t="shared" si="98"/>
        <v>0</v>
      </c>
      <c r="CR77">
        <f t="shared" si="98"/>
        <v>0</v>
      </c>
      <c r="CS77">
        <f t="shared" si="98"/>
        <v>0</v>
      </c>
      <c r="CT77">
        <f t="shared" si="98"/>
        <v>0</v>
      </c>
      <c r="CU77">
        <f t="shared" si="98"/>
        <v>0</v>
      </c>
      <c r="CV77">
        <f t="shared" si="98"/>
        <v>0</v>
      </c>
      <c r="CW77">
        <f t="shared" si="98"/>
        <v>0</v>
      </c>
      <c r="CX77">
        <f t="shared" ref="CX77:DQ77" si="99">CX$49*CX38</f>
        <v>0</v>
      </c>
      <c r="CY77">
        <f t="shared" si="99"/>
        <v>0</v>
      </c>
      <c r="CZ77">
        <f t="shared" si="99"/>
        <v>0</v>
      </c>
      <c r="DA77">
        <f t="shared" si="99"/>
        <v>0</v>
      </c>
      <c r="DB77">
        <f t="shared" si="99"/>
        <v>0</v>
      </c>
      <c r="DC77">
        <f t="shared" si="99"/>
        <v>0</v>
      </c>
      <c r="DD77">
        <f t="shared" si="99"/>
        <v>0</v>
      </c>
      <c r="DE77">
        <f t="shared" si="99"/>
        <v>0</v>
      </c>
      <c r="DF77">
        <f t="shared" si="99"/>
        <v>0</v>
      </c>
      <c r="DG77">
        <f t="shared" si="99"/>
        <v>0</v>
      </c>
      <c r="DH77">
        <f t="shared" si="99"/>
        <v>0</v>
      </c>
      <c r="DI77">
        <f t="shared" si="99"/>
        <v>0</v>
      </c>
      <c r="DJ77">
        <f t="shared" si="99"/>
        <v>0</v>
      </c>
      <c r="DK77">
        <f t="shared" si="99"/>
        <v>0</v>
      </c>
      <c r="DL77">
        <f t="shared" si="99"/>
        <v>0</v>
      </c>
      <c r="DM77">
        <f t="shared" si="99"/>
        <v>0</v>
      </c>
      <c r="DN77">
        <f t="shared" si="99"/>
        <v>0</v>
      </c>
      <c r="DO77">
        <f t="shared" si="99"/>
        <v>0</v>
      </c>
      <c r="DP77">
        <f t="shared" si="99"/>
        <v>0</v>
      </c>
      <c r="DQ77">
        <f t="shared" si="99"/>
        <v>0</v>
      </c>
    </row>
    <row r="78" spans="1:121" x14ac:dyDescent="0.25">
      <c r="A78" t="str">
        <f t="shared" si="48"/>
        <v>09_ROK</v>
      </c>
      <c r="B78" t="str">
        <f t="shared" si="48"/>
        <v>16_2_industrial_waste</v>
      </c>
      <c r="C78" t="str">
        <f t="shared" si="48"/>
        <v>16_2_industrial_waste</v>
      </c>
      <c r="D78" s="4" t="s">
        <v>149</v>
      </c>
      <c r="E78" s="4"/>
      <c r="F78" s="4"/>
      <c r="G78" s="4">
        <f t="shared" si="49"/>
        <v>0</v>
      </c>
      <c r="BL78" t="str">
        <f t="shared" si="50"/>
        <v>09_ROK</v>
      </c>
      <c r="BM78" t="str">
        <f t="shared" si="51"/>
        <v>d_nonenergy_16_2_industrial_waste</v>
      </c>
      <c r="BP78">
        <f t="shared" ref="BP78:CW78" si="100">BP$49*BP39</f>
        <v>0</v>
      </c>
      <c r="BQ78">
        <f t="shared" si="100"/>
        <v>0</v>
      </c>
      <c r="BR78">
        <f t="shared" si="100"/>
        <v>0</v>
      </c>
      <c r="BS78">
        <f t="shared" si="100"/>
        <v>0</v>
      </c>
      <c r="BT78">
        <f t="shared" si="100"/>
        <v>0</v>
      </c>
      <c r="BU78">
        <f t="shared" si="100"/>
        <v>0</v>
      </c>
      <c r="BV78">
        <f t="shared" si="100"/>
        <v>0</v>
      </c>
      <c r="BW78">
        <f t="shared" si="100"/>
        <v>0</v>
      </c>
      <c r="BX78">
        <f t="shared" si="100"/>
        <v>0</v>
      </c>
      <c r="BY78">
        <f t="shared" si="100"/>
        <v>0</v>
      </c>
      <c r="BZ78">
        <f t="shared" si="100"/>
        <v>0</v>
      </c>
      <c r="CA78">
        <f t="shared" si="100"/>
        <v>0</v>
      </c>
      <c r="CB78">
        <f t="shared" si="100"/>
        <v>0</v>
      </c>
      <c r="CC78">
        <f t="shared" si="100"/>
        <v>0</v>
      </c>
      <c r="CD78">
        <f t="shared" si="100"/>
        <v>0</v>
      </c>
      <c r="CE78">
        <f t="shared" si="100"/>
        <v>0</v>
      </c>
      <c r="CF78">
        <f t="shared" si="100"/>
        <v>0</v>
      </c>
      <c r="CG78">
        <f t="shared" si="100"/>
        <v>0</v>
      </c>
      <c r="CH78">
        <f t="shared" si="100"/>
        <v>0</v>
      </c>
      <c r="CI78">
        <f t="shared" si="100"/>
        <v>0</v>
      </c>
      <c r="CJ78">
        <f t="shared" si="100"/>
        <v>0</v>
      </c>
      <c r="CK78">
        <f t="shared" si="100"/>
        <v>0</v>
      </c>
      <c r="CL78">
        <f t="shared" si="100"/>
        <v>0</v>
      </c>
      <c r="CM78">
        <f t="shared" si="100"/>
        <v>0</v>
      </c>
      <c r="CN78">
        <f t="shared" si="100"/>
        <v>0</v>
      </c>
      <c r="CO78">
        <f t="shared" si="100"/>
        <v>0</v>
      </c>
      <c r="CP78">
        <f t="shared" si="100"/>
        <v>0</v>
      </c>
      <c r="CQ78">
        <f t="shared" si="100"/>
        <v>0</v>
      </c>
      <c r="CR78">
        <f t="shared" si="100"/>
        <v>0</v>
      </c>
      <c r="CS78">
        <f t="shared" si="100"/>
        <v>0</v>
      </c>
      <c r="CT78">
        <f t="shared" si="100"/>
        <v>0</v>
      </c>
      <c r="CU78">
        <f t="shared" si="100"/>
        <v>0</v>
      </c>
      <c r="CV78">
        <f t="shared" si="100"/>
        <v>0</v>
      </c>
      <c r="CW78">
        <f t="shared" si="100"/>
        <v>0</v>
      </c>
      <c r="CX78">
        <f t="shared" ref="CX78:DQ78" si="101">CX$49*CX39</f>
        <v>0</v>
      </c>
      <c r="CY78">
        <f t="shared" si="101"/>
        <v>0</v>
      </c>
      <c r="CZ78">
        <f t="shared" si="101"/>
        <v>0</v>
      </c>
      <c r="DA78">
        <f t="shared" si="101"/>
        <v>0</v>
      </c>
      <c r="DB78">
        <f t="shared" si="101"/>
        <v>0</v>
      </c>
      <c r="DC78">
        <f t="shared" si="101"/>
        <v>0</v>
      </c>
      <c r="DD78">
        <f t="shared" si="101"/>
        <v>0</v>
      </c>
      <c r="DE78">
        <f t="shared" si="101"/>
        <v>0</v>
      </c>
      <c r="DF78">
        <f t="shared" si="101"/>
        <v>0</v>
      </c>
      <c r="DG78">
        <f t="shared" si="101"/>
        <v>0</v>
      </c>
      <c r="DH78">
        <f t="shared" si="101"/>
        <v>0</v>
      </c>
      <c r="DI78">
        <f t="shared" si="101"/>
        <v>0</v>
      </c>
      <c r="DJ78">
        <f t="shared" si="101"/>
        <v>0</v>
      </c>
      <c r="DK78">
        <f t="shared" si="101"/>
        <v>0</v>
      </c>
      <c r="DL78">
        <f t="shared" si="101"/>
        <v>0</v>
      </c>
      <c r="DM78">
        <f t="shared" si="101"/>
        <v>0</v>
      </c>
      <c r="DN78">
        <f t="shared" si="101"/>
        <v>0</v>
      </c>
      <c r="DO78">
        <f t="shared" si="101"/>
        <v>0</v>
      </c>
      <c r="DP78">
        <f t="shared" si="101"/>
        <v>0</v>
      </c>
      <c r="DQ78">
        <f t="shared" si="101"/>
        <v>0</v>
      </c>
    </row>
    <row r="79" spans="1:121" x14ac:dyDescent="0.25">
      <c r="A79" t="str">
        <f t="shared" si="48"/>
        <v>09_ROK</v>
      </c>
      <c r="B79" t="str">
        <f t="shared" si="48"/>
        <v>16_3_municipal_solid_waste_renewable</v>
      </c>
      <c r="C79" t="str">
        <f t="shared" si="48"/>
        <v>16_3_msw_ren</v>
      </c>
      <c r="D79" s="4" t="s">
        <v>149</v>
      </c>
      <c r="E79" s="4"/>
      <c r="F79" s="4"/>
      <c r="G79" s="4">
        <f t="shared" si="49"/>
        <v>0</v>
      </c>
      <c r="BL79" t="str">
        <f t="shared" si="50"/>
        <v>09_ROK</v>
      </c>
      <c r="BM79" t="str">
        <f t="shared" si="51"/>
        <v>d_nonenergy_16_3_msw_ren</v>
      </c>
      <c r="BP79">
        <f t="shared" ref="BP79:CW79" si="102">BP$49*BP40</f>
        <v>0</v>
      </c>
      <c r="BQ79">
        <f t="shared" si="102"/>
        <v>0</v>
      </c>
      <c r="BR79">
        <f t="shared" si="102"/>
        <v>0</v>
      </c>
      <c r="BS79">
        <f t="shared" si="102"/>
        <v>0</v>
      </c>
      <c r="BT79">
        <f t="shared" si="102"/>
        <v>0</v>
      </c>
      <c r="BU79">
        <f t="shared" si="102"/>
        <v>0</v>
      </c>
      <c r="BV79">
        <f t="shared" si="102"/>
        <v>0</v>
      </c>
      <c r="BW79">
        <f t="shared" si="102"/>
        <v>0</v>
      </c>
      <c r="BX79">
        <f t="shared" si="102"/>
        <v>0</v>
      </c>
      <c r="BY79">
        <f t="shared" si="102"/>
        <v>0</v>
      </c>
      <c r="BZ79">
        <f t="shared" si="102"/>
        <v>0</v>
      </c>
      <c r="CA79">
        <f t="shared" si="102"/>
        <v>0</v>
      </c>
      <c r="CB79">
        <f t="shared" si="102"/>
        <v>0</v>
      </c>
      <c r="CC79">
        <f t="shared" si="102"/>
        <v>0</v>
      </c>
      <c r="CD79">
        <f t="shared" si="102"/>
        <v>0</v>
      </c>
      <c r="CE79">
        <f t="shared" si="102"/>
        <v>0</v>
      </c>
      <c r="CF79">
        <f t="shared" si="102"/>
        <v>0</v>
      </c>
      <c r="CG79">
        <f t="shared" si="102"/>
        <v>0</v>
      </c>
      <c r="CH79">
        <f t="shared" si="102"/>
        <v>0</v>
      </c>
      <c r="CI79">
        <f t="shared" si="102"/>
        <v>0</v>
      </c>
      <c r="CJ79">
        <f t="shared" si="102"/>
        <v>0</v>
      </c>
      <c r="CK79">
        <f t="shared" si="102"/>
        <v>0</v>
      </c>
      <c r="CL79">
        <f t="shared" si="102"/>
        <v>0</v>
      </c>
      <c r="CM79">
        <f t="shared" si="102"/>
        <v>0</v>
      </c>
      <c r="CN79">
        <f t="shared" si="102"/>
        <v>0</v>
      </c>
      <c r="CO79">
        <f t="shared" si="102"/>
        <v>0</v>
      </c>
      <c r="CP79">
        <f t="shared" si="102"/>
        <v>0</v>
      </c>
      <c r="CQ79">
        <f t="shared" si="102"/>
        <v>0</v>
      </c>
      <c r="CR79">
        <f t="shared" si="102"/>
        <v>0</v>
      </c>
      <c r="CS79">
        <f t="shared" si="102"/>
        <v>0</v>
      </c>
      <c r="CT79">
        <f t="shared" si="102"/>
        <v>0</v>
      </c>
      <c r="CU79">
        <f t="shared" si="102"/>
        <v>0</v>
      </c>
      <c r="CV79">
        <f t="shared" si="102"/>
        <v>0</v>
      </c>
      <c r="CW79">
        <f t="shared" si="102"/>
        <v>0</v>
      </c>
      <c r="CX79">
        <f t="shared" ref="CX79:DQ79" si="103">CX$49*CX40</f>
        <v>0</v>
      </c>
      <c r="CY79">
        <f t="shared" si="103"/>
        <v>0</v>
      </c>
      <c r="CZ79">
        <f t="shared" si="103"/>
        <v>0</v>
      </c>
      <c r="DA79">
        <f t="shared" si="103"/>
        <v>0</v>
      </c>
      <c r="DB79">
        <f t="shared" si="103"/>
        <v>0</v>
      </c>
      <c r="DC79">
        <f t="shared" si="103"/>
        <v>0</v>
      </c>
      <c r="DD79">
        <f t="shared" si="103"/>
        <v>0</v>
      </c>
      <c r="DE79">
        <f t="shared" si="103"/>
        <v>0</v>
      </c>
      <c r="DF79">
        <f t="shared" si="103"/>
        <v>0</v>
      </c>
      <c r="DG79">
        <f t="shared" si="103"/>
        <v>0</v>
      </c>
      <c r="DH79">
        <f t="shared" si="103"/>
        <v>0</v>
      </c>
      <c r="DI79">
        <f t="shared" si="103"/>
        <v>0</v>
      </c>
      <c r="DJ79">
        <f t="shared" si="103"/>
        <v>0</v>
      </c>
      <c r="DK79">
        <f t="shared" si="103"/>
        <v>0</v>
      </c>
      <c r="DL79">
        <f t="shared" si="103"/>
        <v>0</v>
      </c>
      <c r="DM79">
        <f t="shared" si="103"/>
        <v>0</v>
      </c>
      <c r="DN79">
        <f t="shared" si="103"/>
        <v>0</v>
      </c>
      <c r="DO79">
        <f t="shared" si="103"/>
        <v>0</v>
      </c>
      <c r="DP79">
        <f t="shared" si="103"/>
        <v>0</v>
      </c>
      <c r="DQ79">
        <f t="shared" si="103"/>
        <v>0</v>
      </c>
    </row>
    <row r="80" spans="1:121" x14ac:dyDescent="0.25">
      <c r="A80" t="str">
        <f t="shared" si="48"/>
        <v>09_ROK</v>
      </c>
      <c r="B80" t="str">
        <f t="shared" si="48"/>
        <v>16_4_municipal_solid_waste_nonrenewable</v>
      </c>
      <c r="C80" t="str">
        <f t="shared" si="48"/>
        <v>16_4_msw_nonr</v>
      </c>
      <c r="D80" s="4" t="s">
        <v>149</v>
      </c>
      <c r="E80" s="4"/>
      <c r="F80" s="4"/>
      <c r="G80" s="4">
        <f t="shared" si="49"/>
        <v>0</v>
      </c>
      <c r="BL80" t="str">
        <f t="shared" si="50"/>
        <v>09_ROK</v>
      </c>
      <c r="BM80" t="str">
        <f t="shared" si="51"/>
        <v>d_nonenergy_16_4_msw_nonr</v>
      </c>
      <c r="BP80">
        <f t="shared" ref="BP80:CW80" si="104">BP$49*BP41</f>
        <v>0</v>
      </c>
      <c r="BQ80">
        <f t="shared" si="104"/>
        <v>0</v>
      </c>
      <c r="BR80">
        <f t="shared" si="104"/>
        <v>0</v>
      </c>
      <c r="BS80">
        <f t="shared" si="104"/>
        <v>0</v>
      </c>
      <c r="BT80">
        <f t="shared" si="104"/>
        <v>0</v>
      </c>
      <c r="BU80">
        <f t="shared" si="104"/>
        <v>0</v>
      </c>
      <c r="BV80">
        <f t="shared" si="104"/>
        <v>0</v>
      </c>
      <c r="BW80">
        <f t="shared" si="104"/>
        <v>0</v>
      </c>
      <c r="BX80">
        <f t="shared" si="104"/>
        <v>0</v>
      </c>
      <c r="BY80">
        <f t="shared" si="104"/>
        <v>0</v>
      </c>
      <c r="BZ80">
        <f t="shared" si="104"/>
        <v>0</v>
      </c>
      <c r="CA80">
        <f t="shared" si="104"/>
        <v>0</v>
      </c>
      <c r="CB80">
        <f t="shared" si="104"/>
        <v>0</v>
      </c>
      <c r="CC80">
        <f t="shared" si="104"/>
        <v>0</v>
      </c>
      <c r="CD80">
        <f t="shared" si="104"/>
        <v>0</v>
      </c>
      <c r="CE80">
        <f t="shared" si="104"/>
        <v>0</v>
      </c>
      <c r="CF80">
        <f t="shared" si="104"/>
        <v>0</v>
      </c>
      <c r="CG80">
        <f t="shared" si="104"/>
        <v>0</v>
      </c>
      <c r="CH80">
        <f t="shared" si="104"/>
        <v>0</v>
      </c>
      <c r="CI80">
        <f t="shared" si="104"/>
        <v>0</v>
      </c>
      <c r="CJ80">
        <f t="shared" si="104"/>
        <v>0</v>
      </c>
      <c r="CK80">
        <f t="shared" si="104"/>
        <v>0</v>
      </c>
      <c r="CL80">
        <f t="shared" si="104"/>
        <v>0</v>
      </c>
      <c r="CM80">
        <f t="shared" si="104"/>
        <v>0</v>
      </c>
      <c r="CN80">
        <f t="shared" si="104"/>
        <v>0</v>
      </c>
      <c r="CO80">
        <f t="shared" si="104"/>
        <v>0</v>
      </c>
      <c r="CP80">
        <f t="shared" si="104"/>
        <v>0</v>
      </c>
      <c r="CQ80">
        <f t="shared" si="104"/>
        <v>0</v>
      </c>
      <c r="CR80">
        <f t="shared" si="104"/>
        <v>0</v>
      </c>
      <c r="CS80">
        <f t="shared" si="104"/>
        <v>0</v>
      </c>
      <c r="CT80">
        <f t="shared" si="104"/>
        <v>0</v>
      </c>
      <c r="CU80">
        <f t="shared" si="104"/>
        <v>0</v>
      </c>
      <c r="CV80">
        <f t="shared" si="104"/>
        <v>0</v>
      </c>
      <c r="CW80">
        <f t="shared" si="104"/>
        <v>0</v>
      </c>
      <c r="CX80">
        <f t="shared" ref="CX80:DQ80" si="105">CX$49*CX41</f>
        <v>0</v>
      </c>
      <c r="CY80">
        <f t="shared" si="105"/>
        <v>0</v>
      </c>
      <c r="CZ80">
        <f t="shared" si="105"/>
        <v>0</v>
      </c>
      <c r="DA80">
        <f t="shared" si="105"/>
        <v>0</v>
      </c>
      <c r="DB80">
        <f t="shared" si="105"/>
        <v>0</v>
      </c>
      <c r="DC80">
        <f t="shared" si="105"/>
        <v>0</v>
      </c>
      <c r="DD80">
        <f t="shared" si="105"/>
        <v>0</v>
      </c>
      <c r="DE80">
        <f t="shared" si="105"/>
        <v>0</v>
      </c>
      <c r="DF80">
        <f t="shared" si="105"/>
        <v>0</v>
      </c>
      <c r="DG80">
        <f t="shared" si="105"/>
        <v>0</v>
      </c>
      <c r="DH80">
        <f t="shared" si="105"/>
        <v>0</v>
      </c>
      <c r="DI80">
        <f t="shared" si="105"/>
        <v>0</v>
      </c>
      <c r="DJ80">
        <f t="shared" si="105"/>
        <v>0</v>
      </c>
      <c r="DK80">
        <f t="shared" si="105"/>
        <v>0</v>
      </c>
      <c r="DL80">
        <f t="shared" si="105"/>
        <v>0</v>
      </c>
      <c r="DM80">
        <f t="shared" si="105"/>
        <v>0</v>
      </c>
      <c r="DN80">
        <f t="shared" si="105"/>
        <v>0</v>
      </c>
      <c r="DO80">
        <f t="shared" si="105"/>
        <v>0</v>
      </c>
      <c r="DP80">
        <f t="shared" si="105"/>
        <v>0</v>
      </c>
      <c r="DQ80">
        <f t="shared" si="105"/>
        <v>0</v>
      </c>
    </row>
    <row r="81" spans="1:121" x14ac:dyDescent="0.25">
      <c r="A81" t="str">
        <f t="shared" si="48"/>
        <v>09_ROK</v>
      </c>
      <c r="B81" t="str">
        <f t="shared" si="48"/>
        <v>16_5_biogasoline</v>
      </c>
      <c r="C81" t="str">
        <f t="shared" si="48"/>
        <v>16_5_biogasoline</v>
      </c>
      <c r="D81" s="4" t="s">
        <v>149</v>
      </c>
      <c r="E81" s="4"/>
      <c r="F81" s="4"/>
      <c r="G81" s="4">
        <f t="shared" si="49"/>
        <v>0</v>
      </c>
      <c r="BL81" t="str">
        <f t="shared" si="50"/>
        <v>09_ROK</v>
      </c>
      <c r="BM81" t="str">
        <f t="shared" si="51"/>
        <v>d_nonenergy_16_5_biogasoline</v>
      </c>
      <c r="BP81">
        <f t="shared" ref="BP81:CW81" si="106">BP$49*BP42</f>
        <v>0</v>
      </c>
      <c r="BQ81">
        <f t="shared" si="106"/>
        <v>0</v>
      </c>
      <c r="BR81">
        <f t="shared" si="106"/>
        <v>0</v>
      </c>
      <c r="BS81">
        <f t="shared" si="106"/>
        <v>0</v>
      </c>
      <c r="BT81">
        <f t="shared" si="106"/>
        <v>0</v>
      </c>
      <c r="BU81">
        <f t="shared" si="106"/>
        <v>0</v>
      </c>
      <c r="BV81">
        <f t="shared" si="106"/>
        <v>0</v>
      </c>
      <c r="BW81">
        <f t="shared" si="106"/>
        <v>0</v>
      </c>
      <c r="BX81">
        <f t="shared" si="106"/>
        <v>0</v>
      </c>
      <c r="BY81">
        <f t="shared" si="106"/>
        <v>0</v>
      </c>
      <c r="BZ81">
        <f t="shared" si="106"/>
        <v>0</v>
      </c>
      <c r="CA81">
        <f t="shared" si="106"/>
        <v>0</v>
      </c>
      <c r="CB81">
        <f t="shared" si="106"/>
        <v>0</v>
      </c>
      <c r="CC81">
        <f t="shared" si="106"/>
        <v>0</v>
      </c>
      <c r="CD81">
        <f t="shared" si="106"/>
        <v>0</v>
      </c>
      <c r="CE81">
        <f t="shared" si="106"/>
        <v>0</v>
      </c>
      <c r="CF81">
        <f t="shared" si="106"/>
        <v>0</v>
      </c>
      <c r="CG81">
        <f t="shared" si="106"/>
        <v>0</v>
      </c>
      <c r="CH81">
        <f t="shared" si="106"/>
        <v>0</v>
      </c>
      <c r="CI81">
        <f t="shared" si="106"/>
        <v>0</v>
      </c>
      <c r="CJ81">
        <f t="shared" si="106"/>
        <v>0</v>
      </c>
      <c r="CK81">
        <f t="shared" si="106"/>
        <v>0</v>
      </c>
      <c r="CL81">
        <f t="shared" si="106"/>
        <v>0</v>
      </c>
      <c r="CM81">
        <f t="shared" si="106"/>
        <v>0</v>
      </c>
      <c r="CN81">
        <f t="shared" si="106"/>
        <v>0</v>
      </c>
      <c r="CO81">
        <f t="shared" si="106"/>
        <v>0</v>
      </c>
      <c r="CP81">
        <f t="shared" si="106"/>
        <v>0</v>
      </c>
      <c r="CQ81">
        <f t="shared" si="106"/>
        <v>0</v>
      </c>
      <c r="CR81">
        <f t="shared" si="106"/>
        <v>0</v>
      </c>
      <c r="CS81">
        <f t="shared" si="106"/>
        <v>0</v>
      </c>
      <c r="CT81">
        <f t="shared" si="106"/>
        <v>0</v>
      </c>
      <c r="CU81">
        <f t="shared" si="106"/>
        <v>0</v>
      </c>
      <c r="CV81">
        <f t="shared" si="106"/>
        <v>0</v>
      </c>
      <c r="CW81">
        <f t="shared" si="106"/>
        <v>0</v>
      </c>
      <c r="CX81">
        <f t="shared" ref="CX81:DQ81" si="107">CX$49*CX42</f>
        <v>0</v>
      </c>
      <c r="CY81">
        <f t="shared" si="107"/>
        <v>0</v>
      </c>
      <c r="CZ81">
        <f t="shared" si="107"/>
        <v>0</v>
      </c>
      <c r="DA81">
        <f t="shared" si="107"/>
        <v>0</v>
      </c>
      <c r="DB81">
        <f t="shared" si="107"/>
        <v>0</v>
      </c>
      <c r="DC81">
        <f t="shared" si="107"/>
        <v>0</v>
      </c>
      <c r="DD81">
        <f t="shared" si="107"/>
        <v>0</v>
      </c>
      <c r="DE81">
        <f t="shared" si="107"/>
        <v>0</v>
      </c>
      <c r="DF81">
        <f t="shared" si="107"/>
        <v>0</v>
      </c>
      <c r="DG81">
        <f t="shared" si="107"/>
        <v>0</v>
      </c>
      <c r="DH81">
        <f t="shared" si="107"/>
        <v>0</v>
      </c>
      <c r="DI81">
        <f t="shared" si="107"/>
        <v>0</v>
      </c>
      <c r="DJ81">
        <f t="shared" si="107"/>
        <v>0</v>
      </c>
      <c r="DK81">
        <f t="shared" si="107"/>
        <v>0</v>
      </c>
      <c r="DL81">
        <f t="shared" si="107"/>
        <v>0</v>
      </c>
      <c r="DM81">
        <f t="shared" si="107"/>
        <v>0</v>
      </c>
      <c r="DN81">
        <f t="shared" si="107"/>
        <v>0</v>
      </c>
      <c r="DO81">
        <f t="shared" si="107"/>
        <v>0</v>
      </c>
      <c r="DP81">
        <f t="shared" si="107"/>
        <v>0</v>
      </c>
      <c r="DQ81">
        <f t="shared" si="107"/>
        <v>0</v>
      </c>
    </row>
    <row r="82" spans="1:121" x14ac:dyDescent="0.25">
      <c r="A82" t="str">
        <f t="shared" si="48"/>
        <v>09_ROK</v>
      </c>
      <c r="B82" t="str">
        <f t="shared" si="48"/>
        <v>16_6_biodiesel</v>
      </c>
      <c r="C82" t="str">
        <f t="shared" si="48"/>
        <v>16_6_biodiesel</v>
      </c>
      <c r="D82" s="4" t="s">
        <v>149</v>
      </c>
      <c r="E82" s="4"/>
      <c r="F82" s="4"/>
      <c r="G82" s="4">
        <f t="shared" si="49"/>
        <v>0</v>
      </c>
      <c r="BL82" t="str">
        <f t="shared" si="50"/>
        <v>09_ROK</v>
      </c>
      <c r="BM82" t="str">
        <f t="shared" si="51"/>
        <v>d_nonenergy_16_6_biodiesel</v>
      </c>
      <c r="BP82">
        <f t="shared" ref="BP82:CW82" si="108">BP$49*BP43</f>
        <v>0</v>
      </c>
      <c r="BQ82">
        <f t="shared" si="108"/>
        <v>0</v>
      </c>
      <c r="BR82">
        <f t="shared" si="108"/>
        <v>0</v>
      </c>
      <c r="BS82">
        <f t="shared" si="108"/>
        <v>0</v>
      </c>
      <c r="BT82">
        <f t="shared" si="108"/>
        <v>0</v>
      </c>
      <c r="BU82">
        <f t="shared" si="108"/>
        <v>0</v>
      </c>
      <c r="BV82">
        <f t="shared" si="108"/>
        <v>0</v>
      </c>
      <c r="BW82">
        <f t="shared" si="108"/>
        <v>0</v>
      </c>
      <c r="BX82">
        <f t="shared" si="108"/>
        <v>0</v>
      </c>
      <c r="BY82">
        <f t="shared" si="108"/>
        <v>0</v>
      </c>
      <c r="BZ82">
        <f t="shared" si="108"/>
        <v>0</v>
      </c>
      <c r="CA82">
        <f t="shared" si="108"/>
        <v>0</v>
      </c>
      <c r="CB82">
        <f t="shared" si="108"/>
        <v>0</v>
      </c>
      <c r="CC82">
        <f t="shared" si="108"/>
        <v>0</v>
      </c>
      <c r="CD82">
        <f t="shared" si="108"/>
        <v>0</v>
      </c>
      <c r="CE82">
        <f t="shared" si="108"/>
        <v>0</v>
      </c>
      <c r="CF82">
        <f t="shared" si="108"/>
        <v>0</v>
      </c>
      <c r="CG82">
        <f t="shared" si="108"/>
        <v>0</v>
      </c>
      <c r="CH82">
        <f t="shared" si="108"/>
        <v>0</v>
      </c>
      <c r="CI82">
        <f t="shared" si="108"/>
        <v>0</v>
      </c>
      <c r="CJ82">
        <f t="shared" si="108"/>
        <v>0</v>
      </c>
      <c r="CK82">
        <f t="shared" si="108"/>
        <v>0</v>
      </c>
      <c r="CL82">
        <f t="shared" si="108"/>
        <v>0</v>
      </c>
      <c r="CM82">
        <f t="shared" si="108"/>
        <v>0</v>
      </c>
      <c r="CN82">
        <f t="shared" si="108"/>
        <v>0</v>
      </c>
      <c r="CO82">
        <f t="shared" si="108"/>
        <v>0</v>
      </c>
      <c r="CP82">
        <f t="shared" si="108"/>
        <v>0</v>
      </c>
      <c r="CQ82">
        <f t="shared" si="108"/>
        <v>0</v>
      </c>
      <c r="CR82">
        <f t="shared" si="108"/>
        <v>0</v>
      </c>
      <c r="CS82">
        <f t="shared" si="108"/>
        <v>0</v>
      </c>
      <c r="CT82">
        <f t="shared" si="108"/>
        <v>0</v>
      </c>
      <c r="CU82">
        <f t="shared" si="108"/>
        <v>0</v>
      </c>
      <c r="CV82">
        <f t="shared" si="108"/>
        <v>0</v>
      </c>
      <c r="CW82">
        <f t="shared" si="108"/>
        <v>0</v>
      </c>
      <c r="CX82">
        <f t="shared" ref="CX82:DQ82" si="109">CX$49*CX43</f>
        <v>0</v>
      </c>
      <c r="CY82">
        <f t="shared" si="109"/>
        <v>0</v>
      </c>
      <c r="CZ82">
        <f t="shared" si="109"/>
        <v>0</v>
      </c>
      <c r="DA82">
        <f t="shared" si="109"/>
        <v>0</v>
      </c>
      <c r="DB82">
        <f t="shared" si="109"/>
        <v>0</v>
      </c>
      <c r="DC82">
        <f t="shared" si="109"/>
        <v>0</v>
      </c>
      <c r="DD82">
        <f t="shared" si="109"/>
        <v>0</v>
      </c>
      <c r="DE82">
        <f t="shared" si="109"/>
        <v>0</v>
      </c>
      <c r="DF82">
        <f t="shared" si="109"/>
        <v>0</v>
      </c>
      <c r="DG82">
        <f t="shared" si="109"/>
        <v>0</v>
      </c>
      <c r="DH82">
        <f t="shared" si="109"/>
        <v>0</v>
      </c>
      <c r="DI82">
        <f t="shared" si="109"/>
        <v>0</v>
      </c>
      <c r="DJ82">
        <f t="shared" si="109"/>
        <v>0</v>
      </c>
      <c r="DK82">
        <f t="shared" si="109"/>
        <v>0</v>
      </c>
      <c r="DL82">
        <f t="shared" si="109"/>
        <v>0</v>
      </c>
      <c r="DM82">
        <f t="shared" si="109"/>
        <v>0</v>
      </c>
      <c r="DN82">
        <f t="shared" si="109"/>
        <v>0</v>
      </c>
      <c r="DO82">
        <f t="shared" si="109"/>
        <v>0</v>
      </c>
      <c r="DP82">
        <f t="shared" si="109"/>
        <v>0</v>
      </c>
      <c r="DQ82">
        <f t="shared" si="109"/>
        <v>0</v>
      </c>
    </row>
    <row r="83" spans="1:121" x14ac:dyDescent="0.25">
      <c r="A83" t="str">
        <f t="shared" si="48"/>
        <v>09_ROK</v>
      </c>
      <c r="B83" t="str">
        <f t="shared" si="48"/>
        <v>16_8_other_liquid_biofuels</v>
      </c>
      <c r="C83" t="str">
        <f t="shared" si="48"/>
        <v>16_8_oth_liquid_biofuel</v>
      </c>
      <c r="D83" s="4" t="s">
        <v>149</v>
      </c>
      <c r="E83" s="4"/>
      <c r="F83" s="4"/>
      <c r="G83" s="4">
        <f t="shared" si="49"/>
        <v>0</v>
      </c>
      <c r="BL83" t="str">
        <f t="shared" si="50"/>
        <v>09_ROK</v>
      </c>
      <c r="BM83" t="str">
        <f t="shared" si="51"/>
        <v>d_nonenergy_16_8_oth_liquid_biofuel</v>
      </c>
      <c r="BP83">
        <f t="shared" ref="BP83:CW83" si="110">BP$49*BP44</f>
        <v>0</v>
      </c>
      <c r="BQ83">
        <f t="shared" si="110"/>
        <v>0</v>
      </c>
      <c r="BR83">
        <f t="shared" si="110"/>
        <v>0</v>
      </c>
      <c r="BS83">
        <f t="shared" si="110"/>
        <v>0</v>
      </c>
      <c r="BT83">
        <f t="shared" si="110"/>
        <v>0</v>
      </c>
      <c r="BU83">
        <f t="shared" si="110"/>
        <v>0</v>
      </c>
      <c r="BV83">
        <f t="shared" si="110"/>
        <v>0</v>
      </c>
      <c r="BW83">
        <f t="shared" si="110"/>
        <v>0</v>
      </c>
      <c r="BX83">
        <f t="shared" si="110"/>
        <v>0</v>
      </c>
      <c r="BY83">
        <f t="shared" si="110"/>
        <v>0</v>
      </c>
      <c r="BZ83">
        <f t="shared" si="110"/>
        <v>0</v>
      </c>
      <c r="CA83">
        <f t="shared" si="110"/>
        <v>0</v>
      </c>
      <c r="CB83">
        <f t="shared" si="110"/>
        <v>0</v>
      </c>
      <c r="CC83">
        <f t="shared" si="110"/>
        <v>0</v>
      </c>
      <c r="CD83">
        <f t="shared" si="110"/>
        <v>0</v>
      </c>
      <c r="CE83">
        <f t="shared" si="110"/>
        <v>0</v>
      </c>
      <c r="CF83">
        <f t="shared" si="110"/>
        <v>0</v>
      </c>
      <c r="CG83">
        <f t="shared" si="110"/>
        <v>0</v>
      </c>
      <c r="CH83">
        <f t="shared" si="110"/>
        <v>0</v>
      </c>
      <c r="CI83">
        <f t="shared" si="110"/>
        <v>0</v>
      </c>
      <c r="CJ83">
        <f t="shared" si="110"/>
        <v>0</v>
      </c>
      <c r="CK83">
        <f t="shared" si="110"/>
        <v>0</v>
      </c>
      <c r="CL83">
        <f t="shared" si="110"/>
        <v>0</v>
      </c>
      <c r="CM83">
        <f t="shared" si="110"/>
        <v>0</v>
      </c>
      <c r="CN83">
        <f t="shared" si="110"/>
        <v>0</v>
      </c>
      <c r="CO83">
        <f t="shared" si="110"/>
        <v>0</v>
      </c>
      <c r="CP83">
        <f t="shared" si="110"/>
        <v>0</v>
      </c>
      <c r="CQ83">
        <f t="shared" si="110"/>
        <v>0</v>
      </c>
      <c r="CR83">
        <f t="shared" si="110"/>
        <v>0</v>
      </c>
      <c r="CS83">
        <f t="shared" si="110"/>
        <v>0</v>
      </c>
      <c r="CT83">
        <f t="shared" si="110"/>
        <v>0</v>
      </c>
      <c r="CU83">
        <f t="shared" si="110"/>
        <v>0</v>
      </c>
      <c r="CV83">
        <f t="shared" si="110"/>
        <v>0</v>
      </c>
      <c r="CW83">
        <f t="shared" si="110"/>
        <v>0</v>
      </c>
      <c r="CX83">
        <f t="shared" ref="CX83:DQ83" si="111">CX$49*CX44</f>
        <v>0</v>
      </c>
      <c r="CY83">
        <f t="shared" si="111"/>
        <v>0</v>
      </c>
      <c r="CZ83">
        <f t="shared" si="111"/>
        <v>0</v>
      </c>
      <c r="DA83">
        <f t="shared" si="111"/>
        <v>0</v>
      </c>
      <c r="DB83">
        <f t="shared" si="111"/>
        <v>0</v>
      </c>
      <c r="DC83">
        <f t="shared" si="111"/>
        <v>0</v>
      </c>
      <c r="DD83">
        <f t="shared" si="111"/>
        <v>0</v>
      </c>
      <c r="DE83">
        <f t="shared" si="111"/>
        <v>0</v>
      </c>
      <c r="DF83">
        <f t="shared" si="111"/>
        <v>0</v>
      </c>
      <c r="DG83">
        <f t="shared" si="111"/>
        <v>0</v>
      </c>
      <c r="DH83">
        <f t="shared" si="111"/>
        <v>0</v>
      </c>
      <c r="DI83">
        <f t="shared" si="111"/>
        <v>0</v>
      </c>
      <c r="DJ83">
        <f t="shared" si="111"/>
        <v>0</v>
      </c>
      <c r="DK83">
        <f t="shared" si="111"/>
        <v>0</v>
      </c>
      <c r="DL83">
        <f t="shared" si="111"/>
        <v>0</v>
      </c>
      <c r="DM83">
        <f t="shared" si="111"/>
        <v>0</v>
      </c>
      <c r="DN83">
        <f t="shared" si="111"/>
        <v>0</v>
      </c>
      <c r="DO83">
        <f t="shared" si="111"/>
        <v>0</v>
      </c>
      <c r="DP83">
        <f t="shared" si="111"/>
        <v>0</v>
      </c>
      <c r="DQ83">
        <f t="shared" si="111"/>
        <v>0</v>
      </c>
    </row>
    <row r="84" spans="1:121" x14ac:dyDescent="0.25">
      <c r="A84" t="str">
        <f t="shared" si="48"/>
        <v>09_ROK</v>
      </c>
      <c r="B84" t="str">
        <f t="shared" si="48"/>
        <v>17_electricity</v>
      </c>
      <c r="C84" t="str">
        <f t="shared" si="48"/>
        <v>17_electricity</v>
      </c>
      <c r="D84" s="4" t="s">
        <v>149</v>
      </c>
      <c r="E84" s="4"/>
      <c r="F84" s="4"/>
      <c r="G84" s="4">
        <f t="shared" si="49"/>
        <v>0</v>
      </c>
      <c r="BL84" t="str">
        <f t="shared" si="50"/>
        <v>09_ROK</v>
      </c>
      <c r="BM84" t="str">
        <f t="shared" si="51"/>
        <v>d_nonenergy_17_electricity</v>
      </c>
      <c r="BP84">
        <f t="shared" ref="BP84:CW84" si="112">BP$49*BP45</f>
        <v>0</v>
      </c>
      <c r="BQ84">
        <f t="shared" si="112"/>
        <v>0</v>
      </c>
      <c r="BR84">
        <f t="shared" si="112"/>
        <v>0</v>
      </c>
      <c r="BS84">
        <f t="shared" si="112"/>
        <v>0</v>
      </c>
      <c r="BT84">
        <f t="shared" si="112"/>
        <v>0</v>
      </c>
      <c r="BU84">
        <f t="shared" si="112"/>
        <v>0</v>
      </c>
      <c r="BV84">
        <f t="shared" si="112"/>
        <v>0</v>
      </c>
      <c r="BW84">
        <f t="shared" si="112"/>
        <v>0</v>
      </c>
      <c r="BX84">
        <f t="shared" si="112"/>
        <v>0</v>
      </c>
      <c r="BY84">
        <f t="shared" si="112"/>
        <v>0</v>
      </c>
      <c r="BZ84">
        <f t="shared" si="112"/>
        <v>0</v>
      </c>
      <c r="CA84">
        <f t="shared" si="112"/>
        <v>0</v>
      </c>
      <c r="CB84">
        <f t="shared" si="112"/>
        <v>0</v>
      </c>
      <c r="CC84">
        <f t="shared" si="112"/>
        <v>0</v>
      </c>
      <c r="CD84">
        <f t="shared" si="112"/>
        <v>0</v>
      </c>
      <c r="CE84">
        <f t="shared" si="112"/>
        <v>0</v>
      </c>
      <c r="CF84">
        <f t="shared" si="112"/>
        <v>0</v>
      </c>
      <c r="CG84">
        <f t="shared" si="112"/>
        <v>0</v>
      </c>
      <c r="CH84">
        <f t="shared" si="112"/>
        <v>0</v>
      </c>
      <c r="CI84">
        <f t="shared" si="112"/>
        <v>0</v>
      </c>
      <c r="CJ84">
        <f t="shared" si="112"/>
        <v>0</v>
      </c>
      <c r="CK84">
        <f t="shared" si="112"/>
        <v>0</v>
      </c>
      <c r="CL84">
        <f t="shared" si="112"/>
        <v>0</v>
      </c>
      <c r="CM84">
        <f t="shared" si="112"/>
        <v>0</v>
      </c>
      <c r="CN84">
        <f t="shared" si="112"/>
        <v>0</v>
      </c>
      <c r="CO84">
        <f t="shared" si="112"/>
        <v>0</v>
      </c>
      <c r="CP84">
        <f t="shared" si="112"/>
        <v>0</v>
      </c>
      <c r="CQ84">
        <f t="shared" si="112"/>
        <v>0</v>
      </c>
      <c r="CR84">
        <f t="shared" si="112"/>
        <v>0</v>
      </c>
      <c r="CS84">
        <f t="shared" si="112"/>
        <v>0</v>
      </c>
      <c r="CT84">
        <f t="shared" si="112"/>
        <v>0</v>
      </c>
      <c r="CU84">
        <f t="shared" si="112"/>
        <v>0</v>
      </c>
      <c r="CV84">
        <f t="shared" si="112"/>
        <v>0</v>
      </c>
      <c r="CW84">
        <f t="shared" si="112"/>
        <v>0</v>
      </c>
      <c r="CX84">
        <f t="shared" ref="CX84:DQ84" si="113">CX$49*CX45</f>
        <v>0</v>
      </c>
      <c r="CY84">
        <f t="shared" si="113"/>
        <v>0</v>
      </c>
      <c r="CZ84">
        <f t="shared" si="113"/>
        <v>0</v>
      </c>
      <c r="DA84">
        <f t="shared" si="113"/>
        <v>0</v>
      </c>
      <c r="DB84">
        <f t="shared" si="113"/>
        <v>0</v>
      </c>
      <c r="DC84">
        <f t="shared" si="113"/>
        <v>0</v>
      </c>
      <c r="DD84">
        <f t="shared" si="113"/>
        <v>0</v>
      </c>
      <c r="DE84">
        <f t="shared" si="113"/>
        <v>0</v>
      </c>
      <c r="DF84">
        <f t="shared" si="113"/>
        <v>0</v>
      </c>
      <c r="DG84">
        <f t="shared" si="113"/>
        <v>0</v>
      </c>
      <c r="DH84">
        <f t="shared" si="113"/>
        <v>0</v>
      </c>
      <c r="DI84">
        <f t="shared" si="113"/>
        <v>0</v>
      </c>
      <c r="DJ84">
        <f t="shared" si="113"/>
        <v>0</v>
      </c>
      <c r="DK84">
        <f t="shared" si="113"/>
        <v>0</v>
      </c>
      <c r="DL84">
        <f t="shared" si="113"/>
        <v>0</v>
      </c>
      <c r="DM84">
        <f t="shared" si="113"/>
        <v>0</v>
      </c>
      <c r="DN84">
        <f t="shared" si="113"/>
        <v>0</v>
      </c>
      <c r="DO84">
        <f t="shared" si="113"/>
        <v>0</v>
      </c>
      <c r="DP84">
        <f t="shared" si="113"/>
        <v>0</v>
      </c>
      <c r="DQ84">
        <f t="shared" si="113"/>
        <v>0</v>
      </c>
    </row>
    <row r="85" spans="1:121" x14ac:dyDescent="0.25">
      <c r="A85" t="str">
        <f t="shared" si="48"/>
        <v>09_ROK</v>
      </c>
      <c r="B85" t="str">
        <f t="shared" si="48"/>
        <v>18_heat</v>
      </c>
      <c r="C85" t="str">
        <f t="shared" si="48"/>
        <v>18_heat</v>
      </c>
      <c r="D85" s="4" t="s">
        <v>149</v>
      </c>
      <c r="E85" s="4"/>
      <c r="F85" s="4"/>
      <c r="G85" s="4">
        <f t="shared" si="49"/>
        <v>0</v>
      </c>
      <c r="BL85" t="str">
        <f t="shared" si="50"/>
        <v>09_ROK</v>
      </c>
      <c r="BM85" t="str">
        <f t="shared" si="51"/>
        <v>d_nonenergy_18_heat</v>
      </c>
      <c r="BP85">
        <f t="shared" ref="BP85:CW85" si="114">BP$49*BP46</f>
        <v>0</v>
      </c>
      <c r="BQ85">
        <f t="shared" si="114"/>
        <v>0</v>
      </c>
      <c r="BR85">
        <f t="shared" si="114"/>
        <v>0</v>
      </c>
      <c r="BS85">
        <f t="shared" si="114"/>
        <v>0</v>
      </c>
      <c r="BT85">
        <f t="shared" si="114"/>
        <v>0</v>
      </c>
      <c r="BU85">
        <f t="shared" si="114"/>
        <v>0</v>
      </c>
      <c r="BV85">
        <f t="shared" si="114"/>
        <v>0</v>
      </c>
      <c r="BW85">
        <f t="shared" si="114"/>
        <v>0</v>
      </c>
      <c r="BX85">
        <f t="shared" si="114"/>
        <v>0</v>
      </c>
      <c r="BY85">
        <f t="shared" si="114"/>
        <v>0</v>
      </c>
      <c r="BZ85">
        <f t="shared" si="114"/>
        <v>0</v>
      </c>
      <c r="CA85">
        <f t="shared" si="114"/>
        <v>0</v>
      </c>
      <c r="CB85">
        <f t="shared" si="114"/>
        <v>0</v>
      </c>
      <c r="CC85">
        <f t="shared" si="114"/>
        <v>0</v>
      </c>
      <c r="CD85">
        <f t="shared" si="114"/>
        <v>0</v>
      </c>
      <c r="CE85">
        <f t="shared" si="114"/>
        <v>0</v>
      </c>
      <c r="CF85">
        <f t="shared" si="114"/>
        <v>0</v>
      </c>
      <c r="CG85">
        <f t="shared" si="114"/>
        <v>0</v>
      </c>
      <c r="CH85">
        <f t="shared" si="114"/>
        <v>0</v>
      </c>
      <c r="CI85">
        <f t="shared" si="114"/>
        <v>0</v>
      </c>
      <c r="CJ85">
        <f t="shared" si="114"/>
        <v>0</v>
      </c>
      <c r="CK85">
        <f t="shared" si="114"/>
        <v>0</v>
      </c>
      <c r="CL85">
        <f t="shared" si="114"/>
        <v>0</v>
      </c>
      <c r="CM85">
        <f t="shared" si="114"/>
        <v>0</v>
      </c>
      <c r="CN85">
        <f t="shared" si="114"/>
        <v>0</v>
      </c>
      <c r="CO85">
        <f t="shared" si="114"/>
        <v>0</v>
      </c>
      <c r="CP85">
        <f t="shared" si="114"/>
        <v>0</v>
      </c>
      <c r="CQ85">
        <f t="shared" si="114"/>
        <v>0</v>
      </c>
      <c r="CR85">
        <f t="shared" si="114"/>
        <v>0</v>
      </c>
      <c r="CS85">
        <f t="shared" si="114"/>
        <v>0</v>
      </c>
      <c r="CT85">
        <f t="shared" si="114"/>
        <v>0</v>
      </c>
      <c r="CU85">
        <f t="shared" si="114"/>
        <v>0</v>
      </c>
      <c r="CV85">
        <f t="shared" si="114"/>
        <v>0</v>
      </c>
      <c r="CW85">
        <f t="shared" si="114"/>
        <v>0</v>
      </c>
      <c r="CX85">
        <f t="shared" ref="CX85:DQ85" si="115">CX$49*CX46</f>
        <v>0</v>
      </c>
      <c r="CY85">
        <f t="shared" si="115"/>
        <v>0</v>
      </c>
      <c r="CZ85">
        <f t="shared" si="115"/>
        <v>0</v>
      </c>
      <c r="DA85">
        <f t="shared" si="115"/>
        <v>0</v>
      </c>
      <c r="DB85">
        <f t="shared" si="115"/>
        <v>0</v>
      </c>
      <c r="DC85">
        <f t="shared" si="115"/>
        <v>0</v>
      </c>
      <c r="DD85">
        <f t="shared" si="115"/>
        <v>0</v>
      </c>
      <c r="DE85">
        <f t="shared" si="115"/>
        <v>0</v>
      </c>
      <c r="DF85">
        <f t="shared" si="115"/>
        <v>0</v>
      </c>
      <c r="DG85">
        <f t="shared" si="115"/>
        <v>0</v>
      </c>
      <c r="DH85">
        <f t="shared" si="115"/>
        <v>0</v>
      </c>
      <c r="DI85">
        <f t="shared" si="115"/>
        <v>0</v>
      </c>
      <c r="DJ85">
        <f t="shared" si="115"/>
        <v>0</v>
      </c>
      <c r="DK85">
        <f t="shared" si="115"/>
        <v>0</v>
      </c>
      <c r="DL85">
        <f t="shared" si="115"/>
        <v>0</v>
      </c>
      <c r="DM85">
        <f t="shared" si="115"/>
        <v>0</v>
      </c>
      <c r="DN85">
        <f t="shared" si="115"/>
        <v>0</v>
      </c>
      <c r="DO85">
        <f t="shared" si="115"/>
        <v>0</v>
      </c>
      <c r="DP85">
        <f t="shared" si="115"/>
        <v>0</v>
      </c>
      <c r="DQ85">
        <f t="shared" si="115"/>
        <v>0</v>
      </c>
    </row>
    <row r="86" spans="1:121" x14ac:dyDescent="0.25">
      <c r="A86" s="44" t="str">
        <f t="shared" ref="A86:C117" si="116">A54</f>
        <v>09_ROK</v>
      </c>
      <c r="B86" s="44" t="str">
        <f t="shared" si="116"/>
        <v>1_x_coal_thermal</v>
      </c>
      <c r="C86" s="44" t="str">
        <f t="shared" si="116"/>
        <v>1_x_coal_thermal</v>
      </c>
      <c r="D86" s="44" t="s">
        <v>150</v>
      </c>
      <c r="E86" s="44"/>
      <c r="F86" s="44"/>
      <c r="G86" s="45">
        <v>0</v>
      </c>
      <c r="H86" s="44"/>
      <c r="I86" s="44"/>
      <c r="J86" s="44"/>
      <c r="K86" s="44"/>
      <c r="L86" s="44"/>
      <c r="M86" s="44"/>
      <c r="N86" s="44"/>
      <c r="O86" s="44"/>
      <c r="P86" s="44"/>
      <c r="Q86" s="44"/>
      <c r="R86" s="44"/>
      <c r="S86" s="44"/>
      <c r="T86" s="44"/>
      <c r="U86" s="44"/>
      <c r="V86" s="44"/>
      <c r="W86" s="44"/>
      <c r="X86" s="44"/>
      <c r="Y86" s="44"/>
      <c r="Z86" s="44"/>
      <c r="AA86" s="44"/>
      <c r="AB86" s="44"/>
      <c r="AC86" s="44"/>
      <c r="AD86" s="44"/>
      <c r="AE86" s="44"/>
      <c r="AF86" s="44"/>
      <c r="AG86" s="44"/>
      <c r="AH86" s="44"/>
      <c r="AI86" s="44"/>
      <c r="AJ86" s="44"/>
      <c r="AK86" s="44"/>
      <c r="AL86" s="44"/>
      <c r="AM86" s="44"/>
      <c r="AN86" s="44"/>
      <c r="AO86" s="44"/>
      <c r="AP86" s="44"/>
      <c r="AQ86" s="44"/>
      <c r="AR86" s="44"/>
      <c r="AS86" s="44"/>
      <c r="AT86" s="44"/>
      <c r="AU86" s="44"/>
      <c r="AV86" s="44"/>
      <c r="AW86" s="44"/>
      <c r="AX86" s="44"/>
      <c r="AY86" s="44"/>
      <c r="AZ86" s="44"/>
      <c r="BA86" s="44"/>
      <c r="BB86" s="44"/>
      <c r="BC86" s="44"/>
      <c r="BD86" s="44"/>
      <c r="BE86" s="44"/>
      <c r="BF86" s="44"/>
      <c r="BG86" s="44"/>
      <c r="BH86" s="44"/>
      <c r="BI86" s="44"/>
      <c r="BJ86" s="44"/>
      <c r="BK86" s="44"/>
      <c r="BL86" s="44" t="str">
        <f t="shared" si="50"/>
        <v>09_ROK</v>
      </c>
      <c r="BM86" s="44" t="str">
        <f t="shared" ref="BM86:BM117" si="117">"d_nonenergy_ccs_"&amp;C86</f>
        <v>d_nonenergy_ccs_1_x_coal_thermal</v>
      </c>
      <c r="BN86" s="44"/>
      <c r="BO86" s="44"/>
      <c r="BP86" s="44">
        <f t="shared" ref="BP86:CV86" si="118">BP$50*BP15</f>
        <v>0</v>
      </c>
      <c r="BQ86" s="44">
        <f t="shared" si="118"/>
        <v>0</v>
      </c>
      <c r="BR86" s="44">
        <f t="shared" si="118"/>
        <v>0</v>
      </c>
      <c r="BS86" s="44">
        <f t="shared" si="118"/>
        <v>0</v>
      </c>
      <c r="BT86" s="44">
        <f t="shared" si="118"/>
        <v>0</v>
      </c>
      <c r="BU86" s="44">
        <f t="shared" si="118"/>
        <v>0</v>
      </c>
      <c r="BV86" s="44">
        <f t="shared" si="118"/>
        <v>0</v>
      </c>
      <c r="BW86" s="44">
        <f t="shared" si="118"/>
        <v>0</v>
      </c>
      <c r="BX86" s="44">
        <f t="shared" si="118"/>
        <v>0</v>
      </c>
      <c r="BY86" s="44">
        <f t="shared" si="118"/>
        <v>0</v>
      </c>
      <c r="BZ86" s="44">
        <f t="shared" si="118"/>
        <v>0</v>
      </c>
      <c r="CA86" s="44">
        <f t="shared" si="118"/>
        <v>0</v>
      </c>
      <c r="CB86" s="44">
        <f t="shared" si="118"/>
        <v>0</v>
      </c>
      <c r="CC86" s="44">
        <f t="shared" si="118"/>
        <v>0</v>
      </c>
      <c r="CD86" s="44">
        <f t="shared" si="118"/>
        <v>0</v>
      </c>
      <c r="CE86" s="44">
        <f t="shared" si="118"/>
        <v>0</v>
      </c>
      <c r="CF86" s="44">
        <f t="shared" si="118"/>
        <v>0</v>
      </c>
      <c r="CG86" s="44">
        <f t="shared" si="118"/>
        <v>0</v>
      </c>
      <c r="CH86" s="44">
        <f t="shared" si="118"/>
        <v>0</v>
      </c>
      <c r="CI86" s="44">
        <f t="shared" si="118"/>
        <v>0</v>
      </c>
      <c r="CJ86" s="44">
        <f t="shared" si="118"/>
        <v>0</v>
      </c>
      <c r="CK86" s="44">
        <f t="shared" si="118"/>
        <v>0</v>
      </c>
      <c r="CL86" s="44">
        <f t="shared" si="118"/>
        <v>0</v>
      </c>
      <c r="CM86" s="44">
        <f t="shared" si="118"/>
        <v>0</v>
      </c>
      <c r="CN86" s="44">
        <f t="shared" si="118"/>
        <v>0</v>
      </c>
      <c r="CO86" s="44">
        <f t="shared" si="118"/>
        <v>0</v>
      </c>
      <c r="CP86" s="44">
        <f t="shared" si="118"/>
        <v>0</v>
      </c>
      <c r="CQ86" s="44">
        <f t="shared" si="118"/>
        <v>0</v>
      </c>
      <c r="CR86" s="44">
        <f t="shared" si="118"/>
        <v>0</v>
      </c>
      <c r="CS86" s="44">
        <f t="shared" si="118"/>
        <v>0</v>
      </c>
      <c r="CT86" s="44">
        <f t="shared" si="118"/>
        <v>0</v>
      </c>
      <c r="CU86" s="44">
        <f t="shared" si="118"/>
        <v>0</v>
      </c>
      <c r="CV86" s="44">
        <f t="shared" si="118"/>
        <v>0</v>
      </c>
      <c r="CW86" s="44">
        <f t="shared" ref="CW86:DQ86" si="119">CW$50*CW15</f>
        <v>0</v>
      </c>
      <c r="CX86" s="44">
        <f t="shared" si="119"/>
        <v>0</v>
      </c>
      <c r="CY86" s="44">
        <f t="shared" si="119"/>
        <v>0</v>
      </c>
      <c r="CZ86" s="44">
        <f t="shared" si="119"/>
        <v>0</v>
      </c>
      <c r="DA86" s="44">
        <f t="shared" si="119"/>
        <v>0</v>
      </c>
      <c r="DB86" s="44">
        <f t="shared" si="119"/>
        <v>0</v>
      </c>
      <c r="DC86" s="44">
        <f t="shared" si="119"/>
        <v>0</v>
      </c>
      <c r="DD86" s="44">
        <f t="shared" si="119"/>
        <v>0</v>
      </c>
      <c r="DE86" s="44">
        <f t="shared" si="119"/>
        <v>0</v>
      </c>
      <c r="DF86" s="44">
        <f t="shared" si="119"/>
        <v>0</v>
      </c>
      <c r="DG86" s="44">
        <f t="shared" si="119"/>
        <v>0</v>
      </c>
      <c r="DH86" s="44">
        <f t="shared" si="119"/>
        <v>0</v>
      </c>
      <c r="DI86" s="44">
        <f t="shared" si="119"/>
        <v>0</v>
      </c>
      <c r="DJ86" s="44">
        <f t="shared" si="119"/>
        <v>0</v>
      </c>
      <c r="DK86" s="44">
        <f t="shared" si="119"/>
        <v>0</v>
      </c>
      <c r="DL86" s="44">
        <f t="shared" si="119"/>
        <v>0</v>
      </c>
      <c r="DM86" s="44">
        <f t="shared" si="119"/>
        <v>0</v>
      </c>
      <c r="DN86" s="44">
        <f t="shared" si="119"/>
        <v>0</v>
      </c>
      <c r="DO86" s="44">
        <f t="shared" si="119"/>
        <v>0</v>
      </c>
      <c r="DP86" s="44">
        <f t="shared" si="119"/>
        <v>0</v>
      </c>
      <c r="DQ86" s="44">
        <f t="shared" si="119"/>
        <v>0</v>
      </c>
    </row>
    <row r="87" spans="1:121" x14ac:dyDescent="0.25">
      <c r="A87" s="44" t="str">
        <f t="shared" si="116"/>
        <v>09_ROK</v>
      </c>
      <c r="B87" s="44" t="str">
        <f t="shared" si="116"/>
        <v>1_1_coking_coal</v>
      </c>
      <c r="C87" s="44" t="str">
        <f t="shared" si="116"/>
        <v>1_1_coking_coal</v>
      </c>
      <c r="D87" s="44" t="s">
        <v>150</v>
      </c>
      <c r="E87" s="44"/>
      <c r="F87" s="44"/>
      <c r="G87" s="45">
        <v>0</v>
      </c>
      <c r="H87" s="44"/>
      <c r="I87" s="44"/>
      <c r="J87" s="44"/>
      <c r="K87" s="44"/>
      <c r="L87" s="44"/>
      <c r="M87" s="44"/>
      <c r="N87" s="44"/>
      <c r="O87" s="44"/>
      <c r="P87" s="44"/>
      <c r="Q87" s="44"/>
      <c r="R87" s="44"/>
      <c r="S87" s="44"/>
      <c r="T87" s="44"/>
      <c r="U87" s="44"/>
      <c r="V87" s="44"/>
      <c r="W87" s="44"/>
      <c r="X87" s="44"/>
      <c r="Y87" s="44"/>
      <c r="Z87" s="44"/>
      <c r="AA87" s="44"/>
      <c r="AB87" s="44"/>
      <c r="AC87" s="44"/>
      <c r="AD87" s="44"/>
      <c r="AE87" s="44"/>
      <c r="AF87" s="44"/>
      <c r="AG87" s="44"/>
      <c r="AH87" s="44"/>
      <c r="AI87" s="44"/>
      <c r="AJ87" s="44"/>
      <c r="AK87" s="44"/>
      <c r="AL87" s="44"/>
      <c r="AM87" s="44"/>
      <c r="AN87" s="44"/>
      <c r="AO87" s="44"/>
      <c r="AP87" s="44"/>
      <c r="AQ87" s="44"/>
      <c r="AR87" s="44"/>
      <c r="AS87" s="44"/>
      <c r="AT87" s="44"/>
      <c r="AU87" s="44"/>
      <c r="AV87" s="44"/>
      <c r="AW87" s="44"/>
      <c r="AX87" s="44"/>
      <c r="AY87" s="44"/>
      <c r="AZ87" s="44"/>
      <c r="BA87" s="44"/>
      <c r="BB87" s="44"/>
      <c r="BC87" s="44"/>
      <c r="BD87" s="44"/>
      <c r="BE87" s="44"/>
      <c r="BF87" s="44"/>
      <c r="BG87" s="44"/>
      <c r="BH87" s="44"/>
      <c r="BI87" s="44"/>
      <c r="BJ87" s="44"/>
      <c r="BK87" s="44"/>
      <c r="BL87" s="44" t="str">
        <f t="shared" si="50"/>
        <v>09_ROK</v>
      </c>
      <c r="BM87" s="44" t="str">
        <f t="shared" si="117"/>
        <v>d_nonenergy_ccs_1_1_coking_coal</v>
      </c>
      <c r="BN87" s="44"/>
      <c r="BO87" s="44"/>
      <c r="BP87" s="44">
        <f t="shared" ref="BP87:CW87" si="120">BP$50*BP16</f>
        <v>0</v>
      </c>
      <c r="BQ87" s="44">
        <f t="shared" si="120"/>
        <v>0</v>
      </c>
      <c r="BR87" s="44">
        <f t="shared" si="120"/>
        <v>0</v>
      </c>
      <c r="BS87" s="44">
        <f t="shared" si="120"/>
        <v>0</v>
      </c>
      <c r="BT87" s="44">
        <f t="shared" si="120"/>
        <v>0</v>
      </c>
      <c r="BU87" s="44">
        <f t="shared" si="120"/>
        <v>0</v>
      </c>
      <c r="BV87" s="44">
        <f t="shared" si="120"/>
        <v>0</v>
      </c>
      <c r="BW87" s="44">
        <f t="shared" si="120"/>
        <v>0</v>
      </c>
      <c r="BX87" s="44">
        <f t="shared" si="120"/>
        <v>0</v>
      </c>
      <c r="BY87" s="44">
        <f t="shared" si="120"/>
        <v>0</v>
      </c>
      <c r="BZ87" s="44">
        <f t="shared" si="120"/>
        <v>0</v>
      </c>
      <c r="CA87" s="44">
        <f t="shared" si="120"/>
        <v>0</v>
      </c>
      <c r="CB87" s="44">
        <f t="shared" si="120"/>
        <v>0</v>
      </c>
      <c r="CC87" s="44">
        <f t="shared" si="120"/>
        <v>0</v>
      </c>
      <c r="CD87" s="44">
        <f t="shared" si="120"/>
        <v>0</v>
      </c>
      <c r="CE87" s="44">
        <f t="shared" si="120"/>
        <v>0</v>
      </c>
      <c r="CF87" s="44">
        <f t="shared" si="120"/>
        <v>0</v>
      </c>
      <c r="CG87" s="44">
        <f t="shared" si="120"/>
        <v>0</v>
      </c>
      <c r="CH87" s="44">
        <f t="shared" si="120"/>
        <v>0</v>
      </c>
      <c r="CI87" s="44">
        <f t="shared" si="120"/>
        <v>0</v>
      </c>
      <c r="CJ87" s="44">
        <f t="shared" si="120"/>
        <v>0</v>
      </c>
      <c r="CK87" s="44">
        <f t="shared" si="120"/>
        <v>0</v>
      </c>
      <c r="CL87" s="44">
        <f t="shared" si="120"/>
        <v>0</v>
      </c>
      <c r="CM87" s="44">
        <f t="shared" si="120"/>
        <v>0</v>
      </c>
      <c r="CN87" s="44">
        <f t="shared" si="120"/>
        <v>0</v>
      </c>
      <c r="CO87" s="44">
        <f t="shared" si="120"/>
        <v>0</v>
      </c>
      <c r="CP87" s="44">
        <f t="shared" si="120"/>
        <v>0</v>
      </c>
      <c r="CQ87" s="44">
        <f t="shared" si="120"/>
        <v>0</v>
      </c>
      <c r="CR87" s="44">
        <f t="shared" si="120"/>
        <v>0</v>
      </c>
      <c r="CS87" s="44">
        <f t="shared" si="120"/>
        <v>0</v>
      </c>
      <c r="CT87" s="44">
        <f t="shared" si="120"/>
        <v>0</v>
      </c>
      <c r="CU87" s="44">
        <f t="shared" si="120"/>
        <v>0</v>
      </c>
      <c r="CV87" s="44">
        <f t="shared" si="120"/>
        <v>0</v>
      </c>
      <c r="CW87" s="44">
        <f t="shared" si="120"/>
        <v>0</v>
      </c>
      <c r="CX87" s="44">
        <f t="shared" ref="CX87:DQ87" si="121">CX$50*CX16</f>
        <v>0</v>
      </c>
      <c r="CY87" s="44">
        <f t="shared" si="121"/>
        <v>0</v>
      </c>
      <c r="CZ87" s="44">
        <f t="shared" si="121"/>
        <v>0</v>
      </c>
      <c r="DA87" s="44">
        <f t="shared" si="121"/>
        <v>0</v>
      </c>
      <c r="DB87" s="44">
        <f t="shared" si="121"/>
        <v>0</v>
      </c>
      <c r="DC87" s="44">
        <f t="shared" si="121"/>
        <v>0</v>
      </c>
      <c r="DD87" s="44">
        <f t="shared" si="121"/>
        <v>0</v>
      </c>
      <c r="DE87" s="44">
        <f t="shared" si="121"/>
        <v>0</v>
      </c>
      <c r="DF87" s="44">
        <f t="shared" si="121"/>
        <v>0</v>
      </c>
      <c r="DG87" s="44">
        <f t="shared" si="121"/>
        <v>0</v>
      </c>
      <c r="DH87" s="44">
        <f t="shared" si="121"/>
        <v>0</v>
      </c>
      <c r="DI87" s="44">
        <f t="shared" si="121"/>
        <v>0</v>
      </c>
      <c r="DJ87" s="44">
        <f t="shared" si="121"/>
        <v>0</v>
      </c>
      <c r="DK87" s="44">
        <f t="shared" si="121"/>
        <v>0</v>
      </c>
      <c r="DL87" s="44">
        <f t="shared" si="121"/>
        <v>0</v>
      </c>
      <c r="DM87" s="44">
        <f t="shared" si="121"/>
        <v>0</v>
      </c>
      <c r="DN87" s="44">
        <f t="shared" si="121"/>
        <v>0</v>
      </c>
      <c r="DO87" s="44">
        <f t="shared" si="121"/>
        <v>0</v>
      </c>
      <c r="DP87" s="44">
        <f t="shared" si="121"/>
        <v>0</v>
      </c>
      <c r="DQ87" s="44">
        <f t="shared" si="121"/>
        <v>0</v>
      </c>
    </row>
    <row r="88" spans="1:121" x14ac:dyDescent="0.25">
      <c r="A88" s="44" t="str">
        <f t="shared" si="116"/>
        <v>09_ROK</v>
      </c>
      <c r="B88" s="44" t="str">
        <f t="shared" si="116"/>
        <v>1_5_lignite</v>
      </c>
      <c r="C88" s="44" t="str">
        <f t="shared" si="116"/>
        <v>1_5_lignite</v>
      </c>
      <c r="D88" s="44" t="s">
        <v>150</v>
      </c>
      <c r="E88" s="44"/>
      <c r="F88" s="44"/>
      <c r="G88" s="45">
        <v>0</v>
      </c>
      <c r="H88" s="44"/>
      <c r="I88" s="44"/>
      <c r="J88" s="44"/>
      <c r="K88" s="44"/>
      <c r="L88" s="44"/>
      <c r="M88" s="44"/>
      <c r="N88" s="44"/>
      <c r="O88" s="44"/>
      <c r="P88" s="44"/>
      <c r="Q88" s="44"/>
      <c r="R88" s="44"/>
      <c r="S88" s="44"/>
      <c r="T88" s="44"/>
      <c r="U88" s="44"/>
      <c r="V88" s="44"/>
      <c r="W88" s="44"/>
      <c r="X88" s="44"/>
      <c r="Y88" s="44"/>
      <c r="Z88" s="44"/>
      <c r="AA88" s="44"/>
      <c r="AB88" s="44"/>
      <c r="AC88" s="44"/>
      <c r="AD88" s="44"/>
      <c r="AE88" s="44"/>
      <c r="AF88" s="44"/>
      <c r="AG88" s="44"/>
      <c r="AH88" s="44"/>
      <c r="AI88" s="44"/>
      <c r="AJ88" s="44"/>
      <c r="AK88" s="44"/>
      <c r="AL88" s="44"/>
      <c r="AM88" s="44"/>
      <c r="AN88" s="44"/>
      <c r="AO88" s="44"/>
      <c r="AP88" s="44"/>
      <c r="AQ88" s="44"/>
      <c r="AR88" s="44"/>
      <c r="AS88" s="44"/>
      <c r="AT88" s="44"/>
      <c r="AU88" s="44"/>
      <c r="AV88" s="44"/>
      <c r="AW88" s="44"/>
      <c r="AX88" s="44"/>
      <c r="AY88" s="44"/>
      <c r="AZ88" s="44"/>
      <c r="BA88" s="44"/>
      <c r="BB88" s="44"/>
      <c r="BC88" s="44"/>
      <c r="BD88" s="44"/>
      <c r="BE88" s="44"/>
      <c r="BF88" s="44"/>
      <c r="BG88" s="44"/>
      <c r="BH88" s="44"/>
      <c r="BI88" s="44"/>
      <c r="BJ88" s="44"/>
      <c r="BK88" s="44"/>
      <c r="BL88" s="44" t="str">
        <f t="shared" si="50"/>
        <v>09_ROK</v>
      </c>
      <c r="BM88" s="44" t="str">
        <f t="shared" si="117"/>
        <v>d_nonenergy_ccs_1_5_lignite</v>
      </c>
      <c r="BN88" s="44"/>
      <c r="BO88" s="44"/>
      <c r="BP88" s="44">
        <f t="shared" ref="BP88:CW88" si="122">BP$50*BP17</f>
        <v>0</v>
      </c>
      <c r="BQ88" s="44">
        <f t="shared" si="122"/>
        <v>0</v>
      </c>
      <c r="BR88" s="44">
        <f t="shared" si="122"/>
        <v>0</v>
      </c>
      <c r="BS88" s="44">
        <f t="shared" si="122"/>
        <v>0</v>
      </c>
      <c r="BT88" s="44">
        <f t="shared" si="122"/>
        <v>0</v>
      </c>
      <c r="BU88" s="44">
        <f t="shared" si="122"/>
        <v>0</v>
      </c>
      <c r="BV88" s="44">
        <f t="shared" si="122"/>
        <v>0</v>
      </c>
      <c r="BW88" s="44">
        <f t="shared" si="122"/>
        <v>0</v>
      </c>
      <c r="BX88" s="44">
        <f t="shared" si="122"/>
        <v>0</v>
      </c>
      <c r="BY88" s="44">
        <f t="shared" si="122"/>
        <v>0</v>
      </c>
      <c r="BZ88" s="44">
        <f t="shared" si="122"/>
        <v>0</v>
      </c>
      <c r="CA88" s="44">
        <f t="shared" si="122"/>
        <v>0</v>
      </c>
      <c r="CB88" s="44">
        <f t="shared" si="122"/>
        <v>0</v>
      </c>
      <c r="CC88" s="44">
        <f t="shared" si="122"/>
        <v>0</v>
      </c>
      <c r="CD88" s="44">
        <f t="shared" si="122"/>
        <v>0</v>
      </c>
      <c r="CE88" s="44">
        <f t="shared" si="122"/>
        <v>0</v>
      </c>
      <c r="CF88" s="44">
        <f t="shared" si="122"/>
        <v>0</v>
      </c>
      <c r="CG88" s="44">
        <f t="shared" si="122"/>
        <v>0</v>
      </c>
      <c r="CH88" s="44">
        <f t="shared" si="122"/>
        <v>0</v>
      </c>
      <c r="CI88" s="44">
        <f t="shared" si="122"/>
        <v>0</v>
      </c>
      <c r="CJ88" s="44">
        <f t="shared" si="122"/>
        <v>0</v>
      </c>
      <c r="CK88" s="44">
        <f t="shared" si="122"/>
        <v>0</v>
      </c>
      <c r="CL88" s="44">
        <f t="shared" si="122"/>
        <v>0</v>
      </c>
      <c r="CM88" s="44">
        <f t="shared" si="122"/>
        <v>0</v>
      </c>
      <c r="CN88" s="44">
        <f t="shared" si="122"/>
        <v>0</v>
      </c>
      <c r="CO88" s="44">
        <f t="shared" si="122"/>
        <v>0</v>
      </c>
      <c r="CP88" s="44">
        <f t="shared" si="122"/>
        <v>0</v>
      </c>
      <c r="CQ88" s="44">
        <f t="shared" si="122"/>
        <v>0</v>
      </c>
      <c r="CR88" s="44">
        <f t="shared" si="122"/>
        <v>0</v>
      </c>
      <c r="CS88" s="44">
        <f t="shared" si="122"/>
        <v>0</v>
      </c>
      <c r="CT88" s="44">
        <f t="shared" si="122"/>
        <v>0</v>
      </c>
      <c r="CU88" s="44">
        <f t="shared" si="122"/>
        <v>0</v>
      </c>
      <c r="CV88" s="44">
        <f t="shared" si="122"/>
        <v>0</v>
      </c>
      <c r="CW88" s="44">
        <f t="shared" si="122"/>
        <v>0</v>
      </c>
      <c r="CX88" s="44">
        <f t="shared" ref="CX88:DQ88" si="123">CX$50*CX17</f>
        <v>0</v>
      </c>
      <c r="CY88" s="44">
        <f t="shared" si="123"/>
        <v>0</v>
      </c>
      <c r="CZ88" s="44">
        <f t="shared" si="123"/>
        <v>0</v>
      </c>
      <c r="DA88" s="44">
        <f t="shared" si="123"/>
        <v>0</v>
      </c>
      <c r="DB88" s="44">
        <f t="shared" si="123"/>
        <v>0</v>
      </c>
      <c r="DC88" s="44">
        <f t="shared" si="123"/>
        <v>0</v>
      </c>
      <c r="DD88" s="44">
        <f t="shared" si="123"/>
        <v>0</v>
      </c>
      <c r="DE88" s="44">
        <f t="shared" si="123"/>
        <v>0</v>
      </c>
      <c r="DF88" s="44">
        <f t="shared" si="123"/>
        <v>0</v>
      </c>
      <c r="DG88" s="44">
        <f t="shared" si="123"/>
        <v>0</v>
      </c>
      <c r="DH88" s="44">
        <f t="shared" si="123"/>
        <v>0</v>
      </c>
      <c r="DI88" s="44">
        <f t="shared" si="123"/>
        <v>0</v>
      </c>
      <c r="DJ88" s="44">
        <f t="shared" si="123"/>
        <v>0</v>
      </c>
      <c r="DK88" s="44">
        <f t="shared" si="123"/>
        <v>0</v>
      </c>
      <c r="DL88" s="44">
        <f t="shared" si="123"/>
        <v>0</v>
      </c>
      <c r="DM88" s="44">
        <f t="shared" si="123"/>
        <v>0</v>
      </c>
      <c r="DN88" s="44">
        <f t="shared" si="123"/>
        <v>0</v>
      </c>
      <c r="DO88" s="44">
        <f t="shared" si="123"/>
        <v>0</v>
      </c>
      <c r="DP88" s="44">
        <f t="shared" si="123"/>
        <v>0</v>
      </c>
      <c r="DQ88" s="44">
        <f t="shared" si="123"/>
        <v>0</v>
      </c>
    </row>
    <row r="89" spans="1:121" x14ac:dyDescent="0.25">
      <c r="A89" s="44" t="str">
        <f t="shared" si="116"/>
        <v>09_ROK</v>
      </c>
      <c r="B89" s="44" t="str">
        <f t="shared" si="116"/>
        <v>2_coal_products</v>
      </c>
      <c r="C89" s="44" t="str">
        <f t="shared" si="116"/>
        <v>2_coal_products</v>
      </c>
      <c r="D89" s="44" t="s">
        <v>150</v>
      </c>
      <c r="E89" s="44"/>
      <c r="F89" s="44"/>
      <c r="G89" s="45">
        <v>0</v>
      </c>
      <c r="H89" s="44"/>
      <c r="I89" s="44"/>
      <c r="J89" s="44"/>
      <c r="K89" s="44"/>
      <c r="L89" s="44"/>
      <c r="M89" s="44"/>
      <c r="N89" s="44"/>
      <c r="O89" s="44"/>
      <c r="P89" s="44"/>
      <c r="Q89" s="44"/>
      <c r="R89" s="44"/>
      <c r="S89" s="44"/>
      <c r="T89" s="44"/>
      <c r="U89" s="44"/>
      <c r="V89" s="44"/>
      <c r="W89" s="44"/>
      <c r="X89" s="44"/>
      <c r="Y89" s="44"/>
      <c r="Z89" s="44"/>
      <c r="AA89" s="44"/>
      <c r="AB89" s="44"/>
      <c r="AC89" s="44"/>
      <c r="AD89" s="44"/>
      <c r="AE89" s="44"/>
      <c r="AF89" s="44"/>
      <c r="AG89" s="44"/>
      <c r="AH89" s="44"/>
      <c r="AI89" s="44"/>
      <c r="AJ89" s="44"/>
      <c r="AK89" s="44"/>
      <c r="AL89" s="44"/>
      <c r="AM89" s="44"/>
      <c r="AN89" s="44"/>
      <c r="AO89" s="44"/>
      <c r="AP89" s="44"/>
      <c r="AQ89" s="44"/>
      <c r="AR89" s="44"/>
      <c r="AS89" s="44"/>
      <c r="AT89" s="44"/>
      <c r="AU89" s="44"/>
      <c r="AV89" s="44"/>
      <c r="AW89" s="44"/>
      <c r="AX89" s="44"/>
      <c r="AY89" s="44"/>
      <c r="AZ89" s="44"/>
      <c r="BA89" s="44"/>
      <c r="BB89" s="44"/>
      <c r="BC89" s="44"/>
      <c r="BD89" s="44"/>
      <c r="BE89" s="44"/>
      <c r="BF89" s="44"/>
      <c r="BG89" s="44"/>
      <c r="BH89" s="44"/>
      <c r="BI89" s="44"/>
      <c r="BJ89" s="44"/>
      <c r="BK89" s="44"/>
      <c r="BL89" s="44" t="str">
        <f t="shared" si="50"/>
        <v>09_ROK</v>
      </c>
      <c r="BM89" s="44" t="str">
        <f t="shared" si="117"/>
        <v>d_nonenergy_ccs_2_coal_products</v>
      </c>
      <c r="BN89" s="44"/>
      <c r="BO89" s="44"/>
      <c r="BP89" s="44">
        <f t="shared" ref="BP89:CW89" si="124">BP$50*BP18</f>
        <v>0</v>
      </c>
      <c r="BQ89" s="44">
        <f t="shared" si="124"/>
        <v>0</v>
      </c>
      <c r="BR89" s="44">
        <f t="shared" si="124"/>
        <v>0</v>
      </c>
      <c r="BS89" s="44">
        <f t="shared" si="124"/>
        <v>0</v>
      </c>
      <c r="BT89" s="44">
        <f t="shared" si="124"/>
        <v>0</v>
      </c>
      <c r="BU89" s="44">
        <f t="shared" si="124"/>
        <v>0</v>
      </c>
      <c r="BV89" s="44">
        <f t="shared" si="124"/>
        <v>0</v>
      </c>
      <c r="BW89" s="44">
        <f t="shared" si="124"/>
        <v>0</v>
      </c>
      <c r="BX89" s="44">
        <f t="shared" si="124"/>
        <v>0</v>
      </c>
      <c r="BY89" s="44">
        <f t="shared" si="124"/>
        <v>0</v>
      </c>
      <c r="BZ89" s="44">
        <f t="shared" si="124"/>
        <v>0</v>
      </c>
      <c r="CA89" s="44">
        <f t="shared" si="124"/>
        <v>0</v>
      </c>
      <c r="CB89" s="44">
        <f t="shared" si="124"/>
        <v>0</v>
      </c>
      <c r="CC89" s="44">
        <f t="shared" si="124"/>
        <v>0</v>
      </c>
      <c r="CD89" s="44">
        <f t="shared" si="124"/>
        <v>0</v>
      </c>
      <c r="CE89" s="44">
        <f t="shared" si="124"/>
        <v>0</v>
      </c>
      <c r="CF89" s="44">
        <f t="shared" si="124"/>
        <v>0</v>
      </c>
      <c r="CG89" s="44">
        <f t="shared" si="124"/>
        <v>0</v>
      </c>
      <c r="CH89" s="44">
        <f t="shared" si="124"/>
        <v>0</v>
      </c>
      <c r="CI89" s="44">
        <f t="shared" si="124"/>
        <v>0</v>
      </c>
      <c r="CJ89" s="44">
        <f t="shared" si="124"/>
        <v>0</v>
      </c>
      <c r="CK89" s="44">
        <f t="shared" si="124"/>
        <v>0</v>
      </c>
      <c r="CL89" s="44">
        <f t="shared" si="124"/>
        <v>0</v>
      </c>
      <c r="CM89" s="44">
        <f t="shared" si="124"/>
        <v>0</v>
      </c>
      <c r="CN89" s="44">
        <f t="shared" si="124"/>
        <v>0</v>
      </c>
      <c r="CO89" s="44">
        <f t="shared" si="124"/>
        <v>0</v>
      </c>
      <c r="CP89" s="44">
        <f t="shared" si="124"/>
        <v>0</v>
      </c>
      <c r="CQ89" s="44">
        <f t="shared" si="124"/>
        <v>0</v>
      </c>
      <c r="CR89" s="44">
        <f t="shared" si="124"/>
        <v>0</v>
      </c>
      <c r="CS89" s="44">
        <f t="shared" si="124"/>
        <v>0</v>
      </c>
      <c r="CT89" s="44">
        <f t="shared" si="124"/>
        <v>0</v>
      </c>
      <c r="CU89" s="44">
        <f t="shared" si="124"/>
        <v>0</v>
      </c>
      <c r="CV89" s="44">
        <f t="shared" si="124"/>
        <v>0</v>
      </c>
      <c r="CW89" s="44">
        <f t="shared" si="124"/>
        <v>0</v>
      </c>
      <c r="CX89" s="44">
        <f t="shared" ref="CX89:DQ89" si="125">CX$50*CX18</f>
        <v>0</v>
      </c>
      <c r="CY89" s="44">
        <f t="shared" si="125"/>
        <v>0</v>
      </c>
      <c r="CZ89" s="44">
        <f t="shared" si="125"/>
        <v>0</v>
      </c>
      <c r="DA89" s="44">
        <f t="shared" si="125"/>
        <v>0</v>
      </c>
      <c r="DB89" s="44">
        <f t="shared" si="125"/>
        <v>0</v>
      </c>
      <c r="DC89" s="44">
        <f t="shared" si="125"/>
        <v>0</v>
      </c>
      <c r="DD89" s="44">
        <f t="shared" si="125"/>
        <v>0</v>
      </c>
      <c r="DE89" s="44">
        <f t="shared" si="125"/>
        <v>0</v>
      </c>
      <c r="DF89" s="44">
        <f t="shared" si="125"/>
        <v>0</v>
      </c>
      <c r="DG89" s="44">
        <f t="shared" si="125"/>
        <v>0</v>
      </c>
      <c r="DH89" s="44">
        <f t="shared" si="125"/>
        <v>0</v>
      </c>
      <c r="DI89" s="44">
        <f t="shared" si="125"/>
        <v>0</v>
      </c>
      <c r="DJ89" s="44">
        <f t="shared" si="125"/>
        <v>0</v>
      </c>
      <c r="DK89" s="44">
        <f t="shared" si="125"/>
        <v>0</v>
      </c>
      <c r="DL89" s="44">
        <f t="shared" si="125"/>
        <v>0</v>
      </c>
      <c r="DM89" s="44">
        <f t="shared" si="125"/>
        <v>0</v>
      </c>
      <c r="DN89" s="44">
        <f t="shared" si="125"/>
        <v>0</v>
      </c>
      <c r="DO89" s="44">
        <f t="shared" si="125"/>
        <v>0</v>
      </c>
      <c r="DP89" s="44">
        <f t="shared" si="125"/>
        <v>0</v>
      </c>
      <c r="DQ89" s="44">
        <f t="shared" si="125"/>
        <v>0</v>
      </c>
    </row>
    <row r="90" spans="1:121" x14ac:dyDescent="0.25">
      <c r="A90" s="44" t="str">
        <f t="shared" si="116"/>
        <v>09_ROK</v>
      </c>
      <c r="B90" s="44" t="str">
        <f t="shared" si="116"/>
        <v>6_1_crude_oil</v>
      </c>
      <c r="C90" s="44" t="str">
        <f t="shared" si="116"/>
        <v>6_1_crude_oil</v>
      </c>
      <c r="D90" s="44" t="s">
        <v>150</v>
      </c>
      <c r="E90" s="44"/>
      <c r="F90" s="44"/>
      <c r="G90" s="45">
        <v>0</v>
      </c>
      <c r="H90" s="44"/>
      <c r="I90" s="44"/>
      <c r="J90" s="44"/>
      <c r="K90" s="44"/>
      <c r="L90" s="44"/>
      <c r="M90" s="44"/>
      <c r="N90" s="44"/>
      <c r="O90" s="44"/>
      <c r="P90" s="44"/>
      <c r="Q90" s="44"/>
      <c r="R90" s="44"/>
      <c r="S90" s="44"/>
      <c r="T90" s="44"/>
      <c r="U90" s="44"/>
      <c r="V90" s="44"/>
      <c r="W90" s="44"/>
      <c r="X90" s="44"/>
      <c r="Y90" s="44"/>
      <c r="Z90" s="44"/>
      <c r="AA90" s="44"/>
      <c r="AB90" s="44"/>
      <c r="AC90" s="44"/>
      <c r="AD90" s="44"/>
      <c r="AE90" s="44"/>
      <c r="AF90" s="44"/>
      <c r="AG90" s="44"/>
      <c r="AH90" s="44"/>
      <c r="AI90" s="44"/>
      <c r="AJ90" s="44"/>
      <c r="AK90" s="44"/>
      <c r="AL90" s="44"/>
      <c r="AM90" s="44"/>
      <c r="AN90" s="44"/>
      <c r="AO90" s="44"/>
      <c r="AP90" s="44"/>
      <c r="AQ90" s="44"/>
      <c r="AR90" s="44"/>
      <c r="AS90" s="44"/>
      <c r="AT90" s="44"/>
      <c r="AU90" s="44"/>
      <c r="AV90" s="44"/>
      <c r="AW90" s="44"/>
      <c r="AX90" s="44"/>
      <c r="AY90" s="44"/>
      <c r="AZ90" s="44"/>
      <c r="BA90" s="44"/>
      <c r="BB90" s="44"/>
      <c r="BC90" s="44"/>
      <c r="BD90" s="44"/>
      <c r="BE90" s="44"/>
      <c r="BF90" s="44"/>
      <c r="BG90" s="44"/>
      <c r="BH90" s="44"/>
      <c r="BI90" s="44"/>
      <c r="BJ90" s="44"/>
      <c r="BK90" s="44"/>
      <c r="BL90" s="44" t="str">
        <f t="shared" si="50"/>
        <v>09_ROK</v>
      </c>
      <c r="BM90" s="44" t="str">
        <f t="shared" si="117"/>
        <v>d_nonenergy_ccs_6_1_crude_oil</v>
      </c>
      <c r="BN90" s="44"/>
      <c r="BO90" s="44"/>
      <c r="BP90" s="44">
        <f t="shared" ref="BP90:CW90" si="126">BP$50*BP19</f>
        <v>0</v>
      </c>
      <c r="BQ90" s="44">
        <f t="shared" si="126"/>
        <v>0</v>
      </c>
      <c r="BR90" s="44">
        <f t="shared" si="126"/>
        <v>0</v>
      </c>
      <c r="BS90" s="44">
        <f t="shared" si="126"/>
        <v>0</v>
      </c>
      <c r="BT90" s="44">
        <f t="shared" si="126"/>
        <v>0</v>
      </c>
      <c r="BU90" s="44">
        <f t="shared" si="126"/>
        <v>0</v>
      </c>
      <c r="BV90" s="44">
        <f t="shared" si="126"/>
        <v>0</v>
      </c>
      <c r="BW90" s="44">
        <f t="shared" si="126"/>
        <v>0</v>
      </c>
      <c r="BX90" s="44">
        <f t="shared" si="126"/>
        <v>0</v>
      </c>
      <c r="BY90" s="44">
        <f t="shared" si="126"/>
        <v>0</v>
      </c>
      <c r="BZ90" s="44">
        <f t="shared" si="126"/>
        <v>0</v>
      </c>
      <c r="CA90" s="44">
        <f t="shared" si="126"/>
        <v>0</v>
      </c>
      <c r="CB90" s="44">
        <f t="shared" si="126"/>
        <v>0</v>
      </c>
      <c r="CC90" s="44">
        <f t="shared" si="126"/>
        <v>0</v>
      </c>
      <c r="CD90" s="44">
        <f t="shared" si="126"/>
        <v>0</v>
      </c>
      <c r="CE90" s="44">
        <f t="shared" si="126"/>
        <v>0</v>
      </c>
      <c r="CF90" s="44">
        <f t="shared" si="126"/>
        <v>0</v>
      </c>
      <c r="CG90" s="44">
        <f t="shared" si="126"/>
        <v>0</v>
      </c>
      <c r="CH90" s="44">
        <f t="shared" si="126"/>
        <v>0</v>
      </c>
      <c r="CI90" s="44">
        <f t="shared" si="126"/>
        <v>0</v>
      </c>
      <c r="CJ90" s="44">
        <f t="shared" si="126"/>
        <v>0</v>
      </c>
      <c r="CK90" s="44">
        <f t="shared" si="126"/>
        <v>0</v>
      </c>
      <c r="CL90" s="44">
        <f t="shared" si="126"/>
        <v>0</v>
      </c>
      <c r="CM90" s="44">
        <f t="shared" si="126"/>
        <v>0</v>
      </c>
      <c r="CN90" s="44">
        <f t="shared" si="126"/>
        <v>0</v>
      </c>
      <c r="CO90" s="44">
        <f t="shared" si="126"/>
        <v>0</v>
      </c>
      <c r="CP90" s="44">
        <f t="shared" si="126"/>
        <v>0</v>
      </c>
      <c r="CQ90" s="44">
        <f t="shared" si="126"/>
        <v>0</v>
      </c>
      <c r="CR90" s="44">
        <f t="shared" si="126"/>
        <v>0</v>
      </c>
      <c r="CS90" s="44">
        <f t="shared" si="126"/>
        <v>0</v>
      </c>
      <c r="CT90" s="44">
        <f t="shared" si="126"/>
        <v>0</v>
      </c>
      <c r="CU90" s="44">
        <f t="shared" si="126"/>
        <v>0</v>
      </c>
      <c r="CV90" s="44">
        <f t="shared" si="126"/>
        <v>0</v>
      </c>
      <c r="CW90" s="44">
        <f t="shared" si="126"/>
        <v>0</v>
      </c>
      <c r="CX90" s="44">
        <f t="shared" ref="CX90:DQ90" si="127">CX$50*CX19</f>
        <v>0</v>
      </c>
      <c r="CY90" s="44">
        <f t="shared" si="127"/>
        <v>0</v>
      </c>
      <c r="CZ90" s="44">
        <f t="shared" si="127"/>
        <v>0</v>
      </c>
      <c r="DA90" s="44">
        <f t="shared" si="127"/>
        <v>0</v>
      </c>
      <c r="DB90" s="44">
        <f t="shared" si="127"/>
        <v>0</v>
      </c>
      <c r="DC90" s="44">
        <f t="shared" si="127"/>
        <v>0</v>
      </c>
      <c r="DD90" s="44">
        <f t="shared" si="127"/>
        <v>0</v>
      </c>
      <c r="DE90" s="44">
        <f t="shared" si="127"/>
        <v>0</v>
      </c>
      <c r="DF90" s="44">
        <f t="shared" si="127"/>
        <v>0</v>
      </c>
      <c r="DG90" s="44">
        <f t="shared" si="127"/>
        <v>0</v>
      </c>
      <c r="DH90" s="44">
        <f t="shared" si="127"/>
        <v>0</v>
      </c>
      <c r="DI90" s="44">
        <f t="shared" si="127"/>
        <v>0</v>
      </c>
      <c r="DJ90" s="44">
        <f t="shared" si="127"/>
        <v>0</v>
      </c>
      <c r="DK90" s="44">
        <f t="shared" si="127"/>
        <v>0</v>
      </c>
      <c r="DL90" s="44">
        <f t="shared" si="127"/>
        <v>0</v>
      </c>
      <c r="DM90" s="44">
        <f t="shared" si="127"/>
        <v>0</v>
      </c>
      <c r="DN90" s="44">
        <f t="shared" si="127"/>
        <v>0</v>
      </c>
      <c r="DO90" s="44">
        <f t="shared" si="127"/>
        <v>0</v>
      </c>
      <c r="DP90" s="44">
        <f t="shared" si="127"/>
        <v>0</v>
      </c>
      <c r="DQ90" s="44">
        <f t="shared" si="127"/>
        <v>0</v>
      </c>
    </row>
    <row r="91" spans="1:121" x14ac:dyDescent="0.25">
      <c r="A91" s="44" t="str">
        <f t="shared" si="116"/>
        <v>09_ROK</v>
      </c>
      <c r="B91" s="44" t="str">
        <f t="shared" si="116"/>
        <v>6_x_ngls</v>
      </c>
      <c r="C91" s="44" t="str">
        <f t="shared" si="116"/>
        <v>6_x_ngls</v>
      </c>
      <c r="D91" s="44" t="s">
        <v>150</v>
      </c>
      <c r="E91" s="44"/>
      <c r="F91" s="44"/>
      <c r="G91" s="45">
        <v>0</v>
      </c>
      <c r="H91" s="44"/>
      <c r="I91" s="44"/>
      <c r="J91" s="44"/>
      <c r="K91" s="44"/>
      <c r="L91" s="44"/>
      <c r="M91" s="44"/>
      <c r="N91" s="44"/>
      <c r="O91" s="44"/>
      <c r="P91" s="44"/>
      <c r="Q91" s="44"/>
      <c r="R91" s="44"/>
      <c r="S91" s="44"/>
      <c r="T91" s="44"/>
      <c r="U91" s="44"/>
      <c r="V91" s="44"/>
      <c r="W91" s="44"/>
      <c r="X91" s="44"/>
      <c r="Y91" s="44"/>
      <c r="Z91" s="44"/>
      <c r="AA91" s="44"/>
      <c r="AB91" s="44"/>
      <c r="AC91" s="44"/>
      <c r="AD91" s="44"/>
      <c r="AE91" s="44"/>
      <c r="AF91" s="44"/>
      <c r="AG91" s="44"/>
      <c r="AH91" s="44"/>
      <c r="AI91" s="44"/>
      <c r="AJ91" s="44"/>
      <c r="AK91" s="44"/>
      <c r="AL91" s="44"/>
      <c r="AM91" s="44"/>
      <c r="AN91" s="44"/>
      <c r="AO91" s="44"/>
      <c r="AP91" s="44"/>
      <c r="AQ91" s="44"/>
      <c r="AR91" s="44"/>
      <c r="AS91" s="44"/>
      <c r="AT91" s="44"/>
      <c r="AU91" s="44"/>
      <c r="AV91" s="44"/>
      <c r="AW91" s="44"/>
      <c r="AX91" s="44"/>
      <c r="AY91" s="44"/>
      <c r="AZ91" s="44"/>
      <c r="BA91" s="44"/>
      <c r="BB91" s="44"/>
      <c r="BC91" s="44"/>
      <c r="BD91" s="44"/>
      <c r="BE91" s="44"/>
      <c r="BF91" s="44"/>
      <c r="BG91" s="44"/>
      <c r="BH91" s="44"/>
      <c r="BI91" s="44"/>
      <c r="BJ91" s="44"/>
      <c r="BK91" s="44"/>
      <c r="BL91" s="44" t="str">
        <f t="shared" si="50"/>
        <v>09_ROK</v>
      </c>
      <c r="BM91" s="44" t="str">
        <f t="shared" si="117"/>
        <v>d_nonenergy_ccs_6_x_ngls</v>
      </c>
      <c r="BN91" s="44"/>
      <c r="BO91" s="44"/>
      <c r="BP91" s="44">
        <f t="shared" ref="BP91:CW91" si="128">BP$50*BP20</f>
        <v>0</v>
      </c>
      <c r="BQ91" s="44">
        <f t="shared" si="128"/>
        <v>0</v>
      </c>
      <c r="BR91" s="44">
        <f t="shared" si="128"/>
        <v>0</v>
      </c>
      <c r="BS91" s="44">
        <f t="shared" si="128"/>
        <v>0</v>
      </c>
      <c r="BT91" s="44">
        <f t="shared" si="128"/>
        <v>0</v>
      </c>
      <c r="BU91" s="44">
        <f t="shared" si="128"/>
        <v>0</v>
      </c>
      <c r="BV91" s="44">
        <f t="shared" si="128"/>
        <v>0</v>
      </c>
      <c r="BW91" s="44">
        <f t="shared" si="128"/>
        <v>0</v>
      </c>
      <c r="BX91" s="44">
        <f t="shared" si="128"/>
        <v>0</v>
      </c>
      <c r="BY91" s="44">
        <f t="shared" si="128"/>
        <v>0</v>
      </c>
      <c r="BZ91" s="44">
        <f t="shared" si="128"/>
        <v>0</v>
      </c>
      <c r="CA91" s="44">
        <f t="shared" si="128"/>
        <v>0</v>
      </c>
      <c r="CB91" s="44">
        <f t="shared" si="128"/>
        <v>0</v>
      </c>
      <c r="CC91" s="44">
        <f t="shared" si="128"/>
        <v>0</v>
      </c>
      <c r="CD91" s="44">
        <f t="shared" si="128"/>
        <v>0</v>
      </c>
      <c r="CE91" s="44">
        <f t="shared" si="128"/>
        <v>0</v>
      </c>
      <c r="CF91" s="44">
        <f t="shared" si="128"/>
        <v>0</v>
      </c>
      <c r="CG91" s="44">
        <f t="shared" si="128"/>
        <v>0</v>
      </c>
      <c r="CH91" s="44">
        <f t="shared" si="128"/>
        <v>0</v>
      </c>
      <c r="CI91" s="44">
        <f t="shared" si="128"/>
        <v>0</v>
      </c>
      <c r="CJ91" s="44">
        <f t="shared" si="128"/>
        <v>0</v>
      </c>
      <c r="CK91" s="44">
        <f t="shared" si="128"/>
        <v>0</v>
      </c>
      <c r="CL91" s="44">
        <f t="shared" si="128"/>
        <v>0</v>
      </c>
      <c r="CM91" s="44">
        <f t="shared" si="128"/>
        <v>0</v>
      </c>
      <c r="CN91" s="44">
        <f t="shared" si="128"/>
        <v>0</v>
      </c>
      <c r="CO91" s="44">
        <f t="shared" si="128"/>
        <v>0</v>
      </c>
      <c r="CP91" s="44">
        <f t="shared" si="128"/>
        <v>0</v>
      </c>
      <c r="CQ91" s="44">
        <f t="shared" si="128"/>
        <v>0</v>
      </c>
      <c r="CR91" s="44">
        <f t="shared" si="128"/>
        <v>0</v>
      </c>
      <c r="CS91" s="44">
        <f t="shared" si="128"/>
        <v>0</v>
      </c>
      <c r="CT91" s="44">
        <f t="shared" si="128"/>
        <v>0</v>
      </c>
      <c r="CU91" s="44">
        <f t="shared" si="128"/>
        <v>0</v>
      </c>
      <c r="CV91" s="44">
        <f t="shared" si="128"/>
        <v>0</v>
      </c>
      <c r="CW91" s="44">
        <f t="shared" si="128"/>
        <v>0</v>
      </c>
      <c r="CX91" s="44">
        <f t="shared" ref="CX91:DQ91" si="129">CX$50*CX20</f>
        <v>0</v>
      </c>
      <c r="CY91" s="44">
        <f t="shared" si="129"/>
        <v>0</v>
      </c>
      <c r="CZ91" s="44">
        <f t="shared" si="129"/>
        <v>0</v>
      </c>
      <c r="DA91" s="44">
        <f t="shared" si="129"/>
        <v>0</v>
      </c>
      <c r="DB91" s="44">
        <f t="shared" si="129"/>
        <v>0</v>
      </c>
      <c r="DC91" s="44">
        <f t="shared" si="129"/>
        <v>0</v>
      </c>
      <c r="DD91" s="44">
        <f t="shared" si="129"/>
        <v>0</v>
      </c>
      <c r="DE91" s="44">
        <f t="shared" si="129"/>
        <v>0</v>
      </c>
      <c r="DF91" s="44">
        <f t="shared" si="129"/>
        <v>0</v>
      </c>
      <c r="DG91" s="44">
        <f t="shared" si="129"/>
        <v>0</v>
      </c>
      <c r="DH91" s="44">
        <f t="shared" si="129"/>
        <v>0</v>
      </c>
      <c r="DI91" s="44">
        <f t="shared" si="129"/>
        <v>0</v>
      </c>
      <c r="DJ91" s="44">
        <f t="shared" si="129"/>
        <v>0</v>
      </c>
      <c r="DK91" s="44">
        <f t="shared" si="129"/>
        <v>0</v>
      </c>
      <c r="DL91" s="44">
        <f t="shared" si="129"/>
        <v>0</v>
      </c>
      <c r="DM91" s="44">
        <f t="shared" si="129"/>
        <v>0</v>
      </c>
      <c r="DN91" s="44">
        <f t="shared" si="129"/>
        <v>0</v>
      </c>
      <c r="DO91" s="44">
        <f t="shared" si="129"/>
        <v>0</v>
      </c>
      <c r="DP91" s="44">
        <f t="shared" si="129"/>
        <v>0</v>
      </c>
      <c r="DQ91" s="44">
        <f t="shared" si="129"/>
        <v>0</v>
      </c>
    </row>
    <row r="92" spans="1:121" x14ac:dyDescent="0.25">
      <c r="A92" s="44" t="str">
        <f t="shared" si="116"/>
        <v>09_ROK</v>
      </c>
      <c r="B92" s="44" t="str">
        <f t="shared" si="116"/>
        <v>7_1_motor_gasoline</v>
      </c>
      <c r="C92" s="44" t="str">
        <f t="shared" si="116"/>
        <v>7_1_mo_gasoline</v>
      </c>
      <c r="D92" s="44" t="s">
        <v>150</v>
      </c>
      <c r="E92" s="44"/>
      <c r="F92" s="44"/>
      <c r="G92" s="45">
        <v>0</v>
      </c>
      <c r="H92" s="44"/>
      <c r="I92" s="44"/>
      <c r="J92" s="44"/>
      <c r="K92" s="44"/>
      <c r="L92" s="44"/>
      <c r="M92" s="44"/>
      <c r="N92" s="44"/>
      <c r="O92" s="44"/>
      <c r="P92" s="44"/>
      <c r="Q92" s="44"/>
      <c r="R92" s="44"/>
      <c r="S92" s="44"/>
      <c r="T92" s="44"/>
      <c r="U92" s="44"/>
      <c r="V92" s="44"/>
      <c r="W92" s="44"/>
      <c r="X92" s="44"/>
      <c r="Y92" s="44"/>
      <c r="Z92" s="44"/>
      <c r="AA92" s="44"/>
      <c r="AB92" s="44"/>
      <c r="AC92" s="44"/>
      <c r="AD92" s="44"/>
      <c r="AE92" s="44"/>
      <c r="AF92" s="44"/>
      <c r="AG92" s="44"/>
      <c r="AH92" s="44"/>
      <c r="AI92" s="44"/>
      <c r="AJ92" s="44"/>
      <c r="AK92" s="44"/>
      <c r="AL92" s="44"/>
      <c r="AM92" s="44"/>
      <c r="AN92" s="44"/>
      <c r="AO92" s="44"/>
      <c r="AP92" s="44"/>
      <c r="AQ92" s="44"/>
      <c r="AR92" s="44"/>
      <c r="AS92" s="44"/>
      <c r="AT92" s="44"/>
      <c r="AU92" s="44"/>
      <c r="AV92" s="44"/>
      <c r="AW92" s="44"/>
      <c r="AX92" s="44"/>
      <c r="AY92" s="44"/>
      <c r="AZ92" s="44"/>
      <c r="BA92" s="44"/>
      <c r="BB92" s="44"/>
      <c r="BC92" s="44"/>
      <c r="BD92" s="44"/>
      <c r="BE92" s="44"/>
      <c r="BF92" s="44"/>
      <c r="BG92" s="44"/>
      <c r="BH92" s="44"/>
      <c r="BI92" s="44"/>
      <c r="BJ92" s="44"/>
      <c r="BK92" s="44"/>
      <c r="BL92" s="44" t="str">
        <f t="shared" si="50"/>
        <v>09_ROK</v>
      </c>
      <c r="BM92" s="44" t="str">
        <f t="shared" si="117"/>
        <v>d_nonenergy_ccs_7_1_mo_gasoline</v>
      </c>
      <c r="BN92" s="44"/>
      <c r="BO92" s="44"/>
      <c r="BP92" s="44">
        <f t="shared" ref="BP92:CW92" si="130">BP$50*BP21</f>
        <v>0</v>
      </c>
      <c r="BQ92" s="44">
        <f t="shared" si="130"/>
        <v>0</v>
      </c>
      <c r="BR92" s="44">
        <f t="shared" si="130"/>
        <v>0</v>
      </c>
      <c r="BS92" s="44">
        <f t="shared" si="130"/>
        <v>0</v>
      </c>
      <c r="BT92" s="44">
        <f t="shared" si="130"/>
        <v>0</v>
      </c>
      <c r="BU92" s="44">
        <f t="shared" si="130"/>
        <v>0</v>
      </c>
      <c r="BV92" s="44">
        <f t="shared" si="130"/>
        <v>0</v>
      </c>
      <c r="BW92" s="44">
        <f t="shared" si="130"/>
        <v>0</v>
      </c>
      <c r="BX92" s="44">
        <f t="shared" si="130"/>
        <v>0</v>
      </c>
      <c r="BY92" s="44">
        <f t="shared" si="130"/>
        <v>0</v>
      </c>
      <c r="BZ92" s="44">
        <f t="shared" si="130"/>
        <v>0</v>
      </c>
      <c r="CA92" s="44">
        <f t="shared" si="130"/>
        <v>0</v>
      </c>
      <c r="CB92" s="44">
        <f t="shared" si="130"/>
        <v>0</v>
      </c>
      <c r="CC92" s="44">
        <f t="shared" si="130"/>
        <v>0</v>
      </c>
      <c r="CD92" s="44">
        <f t="shared" si="130"/>
        <v>0</v>
      </c>
      <c r="CE92" s="44">
        <f t="shared" si="130"/>
        <v>0</v>
      </c>
      <c r="CF92" s="44">
        <f t="shared" si="130"/>
        <v>0</v>
      </c>
      <c r="CG92" s="44">
        <f t="shared" si="130"/>
        <v>0</v>
      </c>
      <c r="CH92" s="44">
        <f t="shared" si="130"/>
        <v>0</v>
      </c>
      <c r="CI92" s="44">
        <f t="shared" si="130"/>
        <v>0</v>
      </c>
      <c r="CJ92" s="44">
        <f t="shared" si="130"/>
        <v>0</v>
      </c>
      <c r="CK92" s="44">
        <f t="shared" si="130"/>
        <v>0</v>
      </c>
      <c r="CL92" s="44">
        <f t="shared" si="130"/>
        <v>0</v>
      </c>
      <c r="CM92" s="44">
        <f t="shared" si="130"/>
        <v>0</v>
      </c>
      <c r="CN92" s="44">
        <f t="shared" si="130"/>
        <v>0</v>
      </c>
      <c r="CO92" s="44">
        <f t="shared" si="130"/>
        <v>0</v>
      </c>
      <c r="CP92" s="44">
        <f t="shared" si="130"/>
        <v>0</v>
      </c>
      <c r="CQ92" s="44">
        <f t="shared" si="130"/>
        <v>0</v>
      </c>
      <c r="CR92" s="44">
        <f t="shared" si="130"/>
        <v>0</v>
      </c>
      <c r="CS92" s="44">
        <f t="shared" si="130"/>
        <v>0</v>
      </c>
      <c r="CT92" s="44">
        <f t="shared" si="130"/>
        <v>0</v>
      </c>
      <c r="CU92" s="44">
        <f t="shared" si="130"/>
        <v>0</v>
      </c>
      <c r="CV92" s="44">
        <f t="shared" si="130"/>
        <v>0</v>
      </c>
      <c r="CW92" s="44">
        <f t="shared" si="130"/>
        <v>0</v>
      </c>
      <c r="CX92" s="44">
        <f t="shared" ref="CX92:DQ92" si="131">CX$50*CX21</f>
        <v>0</v>
      </c>
      <c r="CY92" s="44">
        <f t="shared" si="131"/>
        <v>0</v>
      </c>
      <c r="CZ92" s="44">
        <f t="shared" si="131"/>
        <v>0</v>
      </c>
      <c r="DA92" s="44">
        <f t="shared" si="131"/>
        <v>0</v>
      </c>
      <c r="DB92" s="44">
        <f t="shared" si="131"/>
        <v>0</v>
      </c>
      <c r="DC92" s="44">
        <f t="shared" si="131"/>
        <v>0</v>
      </c>
      <c r="DD92" s="44">
        <f t="shared" si="131"/>
        <v>0</v>
      </c>
      <c r="DE92" s="44">
        <f t="shared" si="131"/>
        <v>0</v>
      </c>
      <c r="DF92" s="44">
        <f t="shared" si="131"/>
        <v>0</v>
      </c>
      <c r="DG92" s="44">
        <f t="shared" si="131"/>
        <v>0</v>
      </c>
      <c r="DH92" s="44">
        <f t="shared" si="131"/>
        <v>0</v>
      </c>
      <c r="DI92" s="44">
        <f t="shared" si="131"/>
        <v>0</v>
      </c>
      <c r="DJ92" s="44">
        <f t="shared" si="131"/>
        <v>0</v>
      </c>
      <c r="DK92" s="44">
        <f t="shared" si="131"/>
        <v>0</v>
      </c>
      <c r="DL92" s="44">
        <f t="shared" si="131"/>
        <v>0</v>
      </c>
      <c r="DM92" s="44">
        <f t="shared" si="131"/>
        <v>0</v>
      </c>
      <c r="DN92" s="44">
        <f t="shared" si="131"/>
        <v>0</v>
      </c>
      <c r="DO92" s="44">
        <f t="shared" si="131"/>
        <v>0</v>
      </c>
      <c r="DP92" s="44">
        <f t="shared" si="131"/>
        <v>0</v>
      </c>
      <c r="DQ92" s="44">
        <f t="shared" si="131"/>
        <v>0</v>
      </c>
    </row>
    <row r="93" spans="1:121" x14ac:dyDescent="0.25">
      <c r="A93" s="44" t="str">
        <f t="shared" si="116"/>
        <v>09_ROK</v>
      </c>
      <c r="B93" s="44" t="str">
        <f t="shared" si="116"/>
        <v>7_2_aviation_gasoline</v>
      </c>
      <c r="C93" s="44" t="str">
        <f t="shared" si="116"/>
        <v>7_2_avi_gasoline</v>
      </c>
      <c r="D93" s="44" t="s">
        <v>150</v>
      </c>
      <c r="E93" s="44"/>
      <c r="F93" s="44"/>
      <c r="G93" s="45">
        <v>0</v>
      </c>
      <c r="H93" s="44"/>
      <c r="I93" s="44"/>
      <c r="J93" s="44"/>
      <c r="K93" s="44"/>
      <c r="L93" s="44"/>
      <c r="M93" s="44"/>
      <c r="N93" s="44"/>
      <c r="O93" s="44"/>
      <c r="P93" s="44"/>
      <c r="Q93" s="44"/>
      <c r="R93" s="44"/>
      <c r="S93" s="44"/>
      <c r="T93" s="44"/>
      <c r="U93" s="44"/>
      <c r="V93" s="44"/>
      <c r="W93" s="44"/>
      <c r="X93" s="44"/>
      <c r="Y93" s="44"/>
      <c r="Z93" s="44"/>
      <c r="AA93" s="44"/>
      <c r="AB93" s="44"/>
      <c r="AC93" s="44"/>
      <c r="AD93" s="44"/>
      <c r="AE93" s="44"/>
      <c r="AF93" s="44"/>
      <c r="AG93" s="44"/>
      <c r="AH93" s="44"/>
      <c r="AI93" s="44"/>
      <c r="AJ93" s="44"/>
      <c r="AK93" s="44"/>
      <c r="AL93" s="44"/>
      <c r="AM93" s="44"/>
      <c r="AN93" s="44"/>
      <c r="AO93" s="44"/>
      <c r="AP93" s="44"/>
      <c r="AQ93" s="44"/>
      <c r="AR93" s="44"/>
      <c r="AS93" s="44"/>
      <c r="AT93" s="44"/>
      <c r="AU93" s="44"/>
      <c r="AV93" s="44"/>
      <c r="AW93" s="44"/>
      <c r="AX93" s="44"/>
      <c r="AY93" s="44"/>
      <c r="AZ93" s="44"/>
      <c r="BA93" s="44"/>
      <c r="BB93" s="44"/>
      <c r="BC93" s="44"/>
      <c r="BD93" s="44"/>
      <c r="BE93" s="44"/>
      <c r="BF93" s="44"/>
      <c r="BG93" s="44"/>
      <c r="BH93" s="44"/>
      <c r="BI93" s="44"/>
      <c r="BJ93" s="44"/>
      <c r="BK93" s="44"/>
      <c r="BL93" s="44" t="str">
        <f t="shared" si="50"/>
        <v>09_ROK</v>
      </c>
      <c r="BM93" s="44" t="str">
        <f t="shared" si="117"/>
        <v>d_nonenergy_ccs_7_2_avi_gasoline</v>
      </c>
      <c r="BN93" s="44"/>
      <c r="BO93" s="44"/>
      <c r="BP93" s="44">
        <f t="shared" ref="BP93:CW93" si="132">BP$50*BP22</f>
        <v>0</v>
      </c>
      <c r="BQ93" s="44">
        <f t="shared" si="132"/>
        <v>0</v>
      </c>
      <c r="BR93" s="44">
        <f t="shared" si="132"/>
        <v>0</v>
      </c>
      <c r="BS93" s="44">
        <f t="shared" si="132"/>
        <v>0</v>
      </c>
      <c r="BT93" s="44">
        <f t="shared" si="132"/>
        <v>0</v>
      </c>
      <c r="BU93" s="44">
        <f t="shared" si="132"/>
        <v>0</v>
      </c>
      <c r="BV93" s="44">
        <f t="shared" si="132"/>
        <v>0</v>
      </c>
      <c r="BW93" s="44">
        <f t="shared" si="132"/>
        <v>0</v>
      </c>
      <c r="BX93" s="44">
        <f t="shared" si="132"/>
        <v>0</v>
      </c>
      <c r="BY93" s="44">
        <f t="shared" si="132"/>
        <v>0</v>
      </c>
      <c r="BZ93" s="44">
        <f t="shared" si="132"/>
        <v>0</v>
      </c>
      <c r="CA93" s="44">
        <f t="shared" si="132"/>
        <v>0</v>
      </c>
      <c r="CB93" s="44">
        <f t="shared" si="132"/>
        <v>0</v>
      </c>
      <c r="CC93" s="44">
        <f t="shared" si="132"/>
        <v>0</v>
      </c>
      <c r="CD93" s="44">
        <f t="shared" si="132"/>
        <v>0</v>
      </c>
      <c r="CE93" s="44">
        <f t="shared" si="132"/>
        <v>0</v>
      </c>
      <c r="CF93" s="44">
        <f t="shared" si="132"/>
        <v>0</v>
      </c>
      <c r="CG93" s="44">
        <f t="shared" si="132"/>
        <v>0</v>
      </c>
      <c r="CH93" s="44">
        <f t="shared" si="132"/>
        <v>0</v>
      </c>
      <c r="CI93" s="44">
        <f t="shared" si="132"/>
        <v>0</v>
      </c>
      <c r="CJ93" s="44">
        <f t="shared" si="132"/>
        <v>0</v>
      </c>
      <c r="CK93" s="44">
        <f t="shared" si="132"/>
        <v>0</v>
      </c>
      <c r="CL93" s="44">
        <f t="shared" si="132"/>
        <v>0</v>
      </c>
      <c r="CM93" s="44">
        <f t="shared" si="132"/>
        <v>0</v>
      </c>
      <c r="CN93" s="44">
        <f t="shared" si="132"/>
        <v>0</v>
      </c>
      <c r="CO93" s="44">
        <f t="shared" si="132"/>
        <v>0</v>
      </c>
      <c r="CP93" s="44">
        <f t="shared" si="132"/>
        <v>0</v>
      </c>
      <c r="CQ93" s="44">
        <f t="shared" si="132"/>
        <v>0</v>
      </c>
      <c r="CR93" s="44">
        <f t="shared" si="132"/>
        <v>0</v>
      </c>
      <c r="CS93" s="44">
        <f t="shared" si="132"/>
        <v>0</v>
      </c>
      <c r="CT93" s="44">
        <f t="shared" si="132"/>
        <v>0</v>
      </c>
      <c r="CU93" s="44">
        <f t="shared" si="132"/>
        <v>0</v>
      </c>
      <c r="CV93" s="44">
        <f t="shared" si="132"/>
        <v>0</v>
      </c>
      <c r="CW93" s="44">
        <f t="shared" si="132"/>
        <v>0</v>
      </c>
      <c r="CX93" s="44">
        <f t="shared" ref="CX93:DQ93" si="133">CX$50*CX22</f>
        <v>0</v>
      </c>
      <c r="CY93" s="44">
        <f t="shared" si="133"/>
        <v>0</v>
      </c>
      <c r="CZ93" s="44">
        <f t="shared" si="133"/>
        <v>0</v>
      </c>
      <c r="DA93" s="44">
        <f t="shared" si="133"/>
        <v>0</v>
      </c>
      <c r="DB93" s="44">
        <f t="shared" si="133"/>
        <v>0</v>
      </c>
      <c r="DC93" s="44">
        <f t="shared" si="133"/>
        <v>0</v>
      </c>
      <c r="DD93" s="44">
        <f t="shared" si="133"/>
        <v>0</v>
      </c>
      <c r="DE93" s="44">
        <f t="shared" si="133"/>
        <v>0</v>
      </c>
      <c r="DF93" s="44">
        <f t="shared" si="133"/>
        <v>0</v>
      </c>
      <c r="DG93" s="44">
        <f t="shared" si="133"/>
        <v>0</v>
      </c>
      <c r="DH93" s="44">
        <f t="shared" si="133"/>
        <v>0</v>
      </c>
      <c r="DI93" s="44">
        <f t="shared" si="133"/>
        <v>0</v>
      </c>
      <c r="DJ93" s="44">
        <f t="shared" si="133"/>
        <v>0</v>
      </c>
      <c r="DK93" s="44">
        <f t="shared" si="133"/>
        <v>0</v>
      </c>
      <c r="DL93" s="44">
        <f t="shared" si="133"/>
        <v>0</v>
      </c>
      <c r="DM93" s="44">
        <f t="shared" si="133"/>
        <v>0</v>
      </c>
      <c r="DN93" s="44">
        <f t="shared" si="133"/>
        <v>0</v>
      </c>
      <c r="DO93" s="44">
        <f t="shared" si="133"/>
        <v>0</v>
      </c>
      <c r="DP93" s="44">
        <f t="shared" si="133"/>
        <v>0</v>
      </c>
      <c r="DQ93" s="44">
        <f t="shared" si="133"/>
        <v>0</v>
      </c>
    </row>
    <row r="94" spans="1:121" x14ac:dyDescent="0.25">
      <c r="A94" s="44" t="str">
        <f t="shared" si="116"/>
        <v>09_ROK</v>
      </c>
      <c r="B94" s="44" t="str">
        <f t="shared" si="116"/>
        <v>7_3_naphtha</v>
      </c>
      <c r="C94" s="44" t="str">
        <f t="shared" si="116"/>
        <v>7_3_naphtha</v>
      </c>
      <c r="D94" s="44" t="s">
        <v>150</v>
      </c>
      <c r="E94" s="44"/>
      <c r="F94" s="44"/>
      <c r="G94" s="45">
        <v>0</v>
      </c>
      <c r="H94" s="44"/>
      <c r="I94" s="44"/>
      <c r="J94" s="44"/>
      <c r="K94" s="44"/>
      <c r="L94" s="44"/>
      <c r="M94" s="44"/>
      <c r="N94" s="44"/>
      <c r="O94" s="44"/>
      <c r="P94" s="44"/>
      <c r="Q94" s="44"/>
      <c r="R94" s="44"/>
      <c r="S94" s="44"/>
      <c r="T94" s="44"/>
      <c r="U94" s="44"/>
      <c r="V94" s="44"/>
      <c r="W94" s="44"/>
      <c r="X94" s="44"/>
      <c r="Y94" s="44"/>
      <c r="Z94" s="44"/>
      <c r="AA94" s="44"/>
      <c r="AB94" s="44"/>
      <c r="AC94" s="44"/>
      <c r="AD94" s="44"/>
      <c r="AE94" s="44"/>
      <c r="AF94" s="44"/>
      <c r="AG94" s="44"/>
      <c r="AH94" s="44"/>
      <c r="AI94" s="44"/>
      <c r="AJ94" s="44"/>
      <c r="AK94" s="44"/>
      <c r="AL94" s="44"/>
      <c r="AM94" s="44"/>
      <c r="AN94" s="44"/>
      <c r="AO94" s="44"/>
      <c r="AP94" s="44"/>
      <c r="AQ94" s="44"/>
      <c r="AR94" s="44"/>
      <c r="AS94" s="44"/>
      <c r="AT94" s="44"/>
      <c r="AU94" s="44"/>
      <c r="AV94" s="44"/>
      <c r="AW94" s="44"/>
      <c r="AX94" s="44"/>
      <c r="AY94" s="44"/>
      <c r="AZ94" s="44"/>
      <c r="BA94" s="44"/>
      <c r="BB94" s="44"/>
      <c r="BC94" s="44"/>
      <c r="BD94" s="44"/>
      <c r="BE94" s="44"/>
      <c r="BF94" s="44"/>
      <c r="BG94" s="44"/>
      <c r="BH94" s="44"/>
      <c r="BI94" s="44"/>
      <c r="BJ94" s="44"/>
      <c r="BK94" s="44"/>
      <c r="BL94" s="44" t="str">
        <f t="shared" si="50"/>
        <v>09_ROK</v>
      </c>
      <c r="BM94" s="44" t="str">
        <f t="shared" si="117"/>
        <v>d_nonenergy_ccs_7_3_naphtha</v>
      </c>
      <c r="BN94" s="44"/>
      <c r="BO94" s="44"/>
      <c r="BP94" s="44">
        <f t="shared" ref="BP94:CW94" si="134">BP$50*BP23</f>
        <v>0</v>
      </c>
      <c r="BQ94" s="44">
        <f t="shared" si="134"/>
        <v>0</v>
      </c>
      <c r="BR94" s="44">
        <f t="shared" si="134"/>
        <v>0</v>
      </c>
      <c r="BS94" s="44">
        <f t="shared" si="134"/>
        <v>0</v>
      </c>
      <c r="BT94" s="44">
        <f t="shared" si="134"/>
        <v>0</v>
      </c>
      <c r="BU94" s="44">
        <f t="shared" si="134"/>
        <v>0</v>
      </c>
      <c r="BV94" s="44">
        <f t="shared" si="134"/>
        <v>0</v>
      </c>
      <c r="BW94" s="44">
        <f t="shared" si="134"/>
        <v>0</v>
      </c>
      <c r="BX94" s="44">
        <f t="shared" si="134"/>
        <v>0</v>
      </c>
      <c r="BY94" s="44">
        <f t="shared" si="134"/>
        <v>0</v>
      </c>
      <c r="BZ94" s="44">
        <f t="shared" si="134"/>
        <v>0</v>
      </c>
      <c r="CA94" s="44">
        <f t="shared" si="134"/>
        <v>0</v>
      </c>
      <c r="CB94" s="44">
        <f t="shared" si="134"/>
        <v>0</v>
      </c>
      <c r="CC94" s="44">
        <f t="shared" si="134"/>
        <v>0</v>
      </c>
      <c r="CD94" s="44">
        <f t="shared" si="134"/>
        <v>0</v>
      </c>
      <c r="CE94" s="44">
        <f t="shared" si="134"/>
        <v>0</v>
      </c>
      <c r="CF94" s="44">
        <f t="shared" si="134"/>
        <v>0</v>
      </c>
      <c r="CG94" s="44">
        <f t="shared" si="134"/>
        <v>0</v>
      </c>
      <c r="CH94" s="44">
        <f t="shared" si="134"/>
        <v>0</v>
      </c>
      <c r="CI94" s="44">
        <f t="shared" si="134"/>
        <v>0</v>
      </c>
      <c r="CJ94" s="44">
        <f t="shared" si="134"/>
        <v>0</v>
      </c>
      <c r="CK94" s="44">
        <f t="shared" si="134"/>
        <v>0</v>
      </c>
      <c r="CL94" s="44">
        <f t="shared" si="134"/>
        <v>0</v>
      </c>
      <c r="CM94" s="44">
        <f t="shared" si="134"/>
        <v>0</v>
      </c>
      <c r="CN94" s="44">
        <f t="shared" si="134"/>
        <v>0</v>
      </c>
      <c r="CO94" s="44">
        <f t="shared" si="134"/>
        <v>0</v>
      </c>
      <c r="CP94" s="44">
        <f t="shared" si="134"/>
        <v>0</v>
      </c>
      <c r="CQ94" s="44">
        <f t="shared" si="134"/>
        <v>0</v>
      </c>
      <c r="CR94" s="44">
        <f t="shared" si="134"/>
        <v>0</v>
      </c>
      <c r="CS94" s="44">
        <f t="shared" si="134"/>
        <v>0</v>
      </c>
      <c r="CT94" s="44">
        <f t="shared" si="134"/>
        <v>0</v>
      </c>
      <c r="CU94" s="44">
        <f t="shared" si="134"/>
        <v>0</v>
      </c>
      <c r="CV94" s="44">
        <f t="shared" si="134"/>
        <v>0</v>
      </c>
      <c r="CW94" s="44">
        <f t="shared" si="134"/>
        <v>0</v>
      </c>
      <c r="CX94" s="44">
        <f t="shared" ref="CX94:DQ94" si="135">CX$50*CX23</f>
        <v>0</v>
      </c>
      <c r="CY94" s="44">
        <f t="shared" si="135"/>
        <v>0</v>
      </c>
      <c r="CZ94" s="44">
        <f t="shared" si="135"/>
        <v>0</v>
      </c>
      <c r="DA94" s="44">
        <f t="shared" si="135"/>
        <v>0</v>
      </c>
      <c r="DB94" s="44">
        <f t="shared" si="135"/>
        <v>0</v>
      </c>
      <c r="DC94" s="44">
        <f t="shared" si="135"/>
        <v>0</v>
      </c>
      <c r="DD94" s="44">
        <f t="shared" si="135"/>
        <v>0</v>
      </c>
      <c r="DE94" s="44">
        <f t="shared" si="135"/>
        <v>0</v>
      </c>
      <c r="DF94" s="44">
        <f t="shared" si="135"/>
        <v>0</v>
      </c>
      <c r="DG94" s="44">
        <f t="shared" si="135"/>
        <v>0</v>
      </c>
      <c r="DH94" s="44">
        <f t="shared" si="135"/>
        <v>0</v>
      </c>
      <c r="DI94" s="44">
        <f t="shared" si="135"/>
        <v>0</v>
      </c>
      <c r="DJ94" s="44">
        <f t="shared" si="135"/>
        <v>0</v>
      </c>
      <c r="DK94" s="44">
        <f t="shared" si="135"/>
        <v>0</v>
      </c>
      <c r="DL94" s="44">
        <f t="shared" si="135"/>
        <v>0</v>
      </c>
      <c r="DM94" s="44">
        <f t="shared" si="135"/>
        <v>0</v>
      </c>
      <c r="DN94" s="44">
        <f t="shared" si="135"/>
        <v>0</v>
      </c>
      <c r="DO94" s="44">
        <f t="shared" si="135"/>
        <v>0</v>
      </c>
      <c r="DP94" s="44">
        <f t="shared" si="135"/>
        <v>0</v>
      </c>
      <c r="DQ94" s="44">
        <f t="shared" si="135"/>
        <v>0</v>
      </c>
    </row>
    <row r="95" spans="1:121" x14ac:dyDescent="0.25">
      <c r="A95" s="44" t="str">
        <f t="shared" si="116"/>
        <v>09_ROK</v>
      </c>
      <c r="B95" s="44" t="str">
        <f t="shared" si="116"/>
        <v>7_x_jet_fuel</v>
      </c>
      <c r="C95" s="44" t="str">
        <f t="shared" si="116"/>
        <v>7_x_jet_fuel</v>
      </c>
      <c r="D95" s="44" t="s">
        <v>150</v>
      </c>
      <c r="E95" s="44"/>
      <c r="F95" s="44"/>
      <c r="G95" s="45">
        <v>0</v>
      </c>
      <c r="H95" s="44"/>
      <c r="I95" s="44"/>
      <c r="J95" s="44"/>
      <c r="K95" s="44"/>
      <c r="L95" s="44"/>
      <c r="M95" s="44"/>
      <c r="N95" s="44"/>
      <c r="O95" s="44"/>
      <c r="P95" s="44"/>
      <c r="Q95" s="44"/>
      <c r="R95" s="44"/>
      <c r="S95" s="44"/>
      <c r="T95" s="44"/>
      <c r="U95" s="44"/>
      <c r="V95" s="44"/>
      <c r="W95" s="44"/>
      <c r="X95" s="44"/>
      <c r="Y95" s="44"/>
      <c r="Z95" s="44"/>
      <c r="AA95" s="44"/>
      <c r="AB95" s="44"/>
      <c r="AC95" s="44"/>
      <c r="AD95" s="44"/>
      <c r="AE95" s="44"/>
      <c r="AF95" s="44"/>
      <c r="AG95" s="44"/>
      <c r="AH95" s="44"/>
      <c r="AI95" s="44"/>
      <c r="AJ95" s="44"/>
      <c r="AK95" s="44"/>
      <c r="AL95" s="44"/>
      <c r="AM95" s="44"/>
      <c r="AN95" s="44"/>
      <c r="AO95" s="44"/>
      <c r="AP95" s="44"/>
      <c r="AQ95" s="44"/>
      <c r="AR95" s="44"/>
      <c r="AS95" s="44"/>
      <c r="AT95" s="44"/>
      <c r="AU95" s="44"/>
      <c r="AV95" s="44"/>
      <c r="AW95" s="44"/>
      <c r="AX95" s="44"/>
      <c r="AY95" s="44"/>
      <c r="AZ95" s="44"/>
      <c r="BA95" s="44"/>
      <c r="BB95" s="44"/>
      <c r="BC95" s="44"/>
      <c r="BD95" s="44"/>
      <c r="BE95" s="44"/>
      <c r="BF95" s="44"/>
      <c r="BG95" s="44"/>
      <c r="BH95" s="44"/>
      <c r="BI95" s="44"/>
      <c r="BJ95" s="44"/>
      <c r="BK95" s="44"/>
      <c r="BL95" s="44" t="str">
        <f t="shared" si="50"/>
        <v>09_ROK</v>
      </c>
      <c r="BM95" s="44" t="str">
        <f t="shared" si="117"/>
        <v>d_nonenergy_ccs_7_x_jet_fuel</v>
      </c>
      <c r="BN95" s="44"/>
      <c r="BO95" s="44"/>
      <c r="BP95" s="44">
        <f t="shared" ref="BP95:CW95" si="136">BP$50*BP24</f>
        <v>0</v>
      </c>
      <c r="BQ95" s="44">
        <f t="shared" si="136"/>
        <v>0</v>
      </c>
      <c r="BR95" s="44">
        <f t="shared" si="136"/>
        <v>0</v>
      </c>
      <c r="BS95" s="44">
        <f t="shared" si="136"/>
        <v>0</v>
      </c>
      <c r="BT95" s="44">
        <f t="shared" si="136"/>
        <v>0</v>
      </c>
      <c r="BU95" s="44">
        <f t="shared" si="136"/>
        <v>0</v>
      </c>
      <c r="BV95" s="44">
        <f t="shared" si="136"/>
        <v>0</v>
      </c>
      <c r="BW95" s="44">
        <f t="shared" si="136"/>
        <v>0</v>
      </c>
      <c r="BX95" s="44">
        <f t="shared" si="136"/>
        <v>0</v>
      </c>
      <c r="BY95" s="44">
        <f t="shared" si="136"/>
        <v>0</v>
      </c>
      <c r="BZ95" s="44">
        <f t="shared" si="136"/>
        <v>0</v>
      </c>
      <c r="CA95" s="44">
        <f t="shared" si="136"/>
        <v>0</v>
      </c>
      <c r="CB95" s="44">
        <f t="shared" si="136"/>
        <v>0</v>
      </c>
      <c r="CC95" s="44">
        <f t="shared" si="136"/>
        <v>0</v>
      </c>
      <c r="CD95" s="44">
        <f t="shared" si="136"/>
        <v>0</v>
      </c>
      <c r="CE95" s="44">
        <f t="shared" si="136"/>
        <v>0</v>
      </c>
      <c r="CF95" s="44">
        <f t="shared" si="136"/>
        <v>0</v>
      </c>
      <c r="CG95" s="44">
        <f t="shared" si="136"/>
        <v>0</v>
      </c>
      <c r="CH95" s="44">
        <f t="shared" si="136"/>
        <v>0</v>
      </c>
      <c r="CI95" s="44">
        <f t="shared" si="136"/>
        <v>0</v>
      </c>
      <c r="CJ95" s="44">
        <f t="shared" si="136"/>
        <v>0</v>
      </c>
      <c r="CK95" s="44">
        <f t="shared" si="136"/>
        <v>0</v>
      </c>
      <c r="CL95" s="44">
        <f t="shared" si="136"/>
        <v>0</v>
      </c>
      <c r="CM95" s="44">
        <f t="shared" si="136"/>
        <v>0</v>
      </c>
      <c r="CN95" s="44">
        <f t="shared" si="136"/>
        <v>0</v>
      </c>
      <c r="CO95" s="44">
        <f t="shared" si="136"/>
        <v>0</v>
      </c>
      <c r="CP95" s="44">
        <f t="shared" si="136"/>
        <v>0</v>
      </c>
      <c r="CQ95" s="44">
        <f t="shared" si="136"/>
        <v>0</v>
      </c>
      <c r="CR95" s="44">
        <f t="shared" si="136"/>
        <v>0</v>
      </c>
      <c r="CS95" s="44">
        <f t="shared" si="136"/>
        <v>0</v>
      </c>
      <c r="CT95" s="44">
        <f t="shared" si="136"/>
        <v>0</v>
      </c>
      <c r="CU95" s="44">
        <f t="shared" si="136"/>
        <v>0</v>
      </c>
      <c r="CV95" s="44">
        <f t="shared" si="136"/>
        <v>0</v>
      </c>
      <c r="CW95" s="44">
        <f t="shared" si="136"/>
        <v>0</v>
      </c>
      <c r="CX95" s="44">
        <f t="shared" ref="CX95:DQ95" si="137">CX$50*CX24</f>
        <v>0</v>
      </c>
      <c r="CY95" s="44">
        <f t="shared" si="137"/>
        <v>0</v>
      </c>
      <c r="CZ95" s="44">
        <f t="shared" si="137"/>
        <v>0</v>
      </c>
      <c r="DA95" s="44">
        <f t="shared" si="137"/>
        <v>0</v>
      </c>
      <c r="DB95" s="44">
        <f t="shared" si="137"/>
        <v>0</v>
      </c>
      <c r="DC95" s="44">
        <f t="shared" si="137"/>
        <v>0</v>
      </c>
      <c r="DD95" s="44">
        <f t="shared" si="137"/>
        <v>0</v>
      </c>
      <c r="DE95" s="44">
        <f t="shared" si="137"/>
        <v>0</v>
      </c>
      <c r="DF95" s="44">
        <f t="shared" si="137"/>
        <v>0</v>
      </c>
      <c r="DG95" s="44">
        <f t="shared" si="137"/>
        <v>0</v>
      </c>
      <c r="DH95" s="44">
        <f t="shared" si="137"/>
        <v>0</v>
      </c>
      <c r="DI95" s="44">
        <f t="shared" si="137"/>
        <v>0</v>
      </c>
      <c r="DJ95" s="44">
        <f t="shared" si="137"/>
        <v>0</v>
      </c>
      <c r="DK95" s="44">
        <f t="shared" si="137"/>
        <v>0</v>
      </c>
      <c r="DL95" s="44">
        <f t="shared" si="137"/>
        <v>0</v>
      </c>
      <c r="DM95" s="44">
        <f t="shared" si="137"/>
        <v>0</v>
      </c>
      <c r="DN95" s="44">
        <f t="shared" si="137"/>
        <v>0</v>
      </c>
      <c r="DO95" s="44">
        <f t="shared" si="137"/>
        <v>0</v>
      </c>
      <c r="DP95" s="44">
        <f t="shared" si="137"/>
        <v>0</v>
      </c>
      <c r="DQ95" s="44">
        <f t="shared" si="137"/>
        <v>0</v>
      </c>
    </row>
    <row r="96" spans="1:121" x14ac:dyDescent="0.25">
      <c r="A96" s="44" t="str">
        <f t="shared" si="116"/>
        <v>09_ROK</v>
      </c>
      <c r="B96" s="44" t="str">
        <f t="shared" si="116"/>
        <v>7_6_kerosene</v>
      </c>
      <c r="C96" s="44" t="str">
        <f t="shared" si="116"/>
        <v>7_6_kerosene</v>
      </c>
      <c r="D96" s="44" t="s">
        <v>150</v>
      </c>
      <c r="E96" s="44"/>
      <c r="F96" s="44"/>
      <c r="G96" s="45">
        <v>0</v>
      </c>
      <c r="H96" s="44"/>
      <c r="I96" s="44"/>
      <c r="J96" s="44"/>
      <c r="K96" s="44"/>
      <c r="L96" s="44"/>
      <c r="M96" s="44"/>
      <c r="N96" s="44"/>
      <c r="O96" s="44"/>
      <c r="P96" s="44"/>
      <c r="Q96" s="44"/>
      <c r="R96" s="44"/>
      <c r="S96" s="44"/>
      <c r="T96" s="44"/>
      <c r="U96" s="44"/>
      <c r="V96" s="44"/>
      <c r="W96" s="44"/>
      <c r="X96" s="44"/>
      <c r="Y96" s="44"/>
      <c r="Z96" s="44"/>
      <c r="AA96" s="44"/>
      <c r="AB96" s="44"/>
      <c r="AC96" s="44"/>
      <c r="AD96" s="44"/>
      <c r="AE96" s="44"/>
      <c r="AF96" s="44"/>
      <c r="AG96" s="44"/>
      <c r="AH96" s="44"/>
      <c r="AI96" s="44"/>
      <c r="AJ96" s="44"/>
      <c r="AK96" s="44"/>
      <c r="AL96" s="44"/>
      <c r="AM96" s="44"/>
      <c r="AN96" s="44"/>
      <c r="AO96" s="44"/>
      <c r="AP96" s="44"/>
      <c r="AQ96" s="44"/>
      <c r="AR96" s="44"/>
      <c r="AS96" s="44"/>
      <c r="AT96" s="44"/>
      <c r="AU96" s="44"/>
      <c r="AV96" s="44"/>
      <c r="AW96" s="44"/>
      <c r="AX96" s="44"/>
      <c r="AY96" s="44"/>
      <c r="AZ96" s="44"/>
      <c r="BA96" s="44"/>
      <c r="BB96" s="44"/>
      <c r="BC96" s="44"/>
      <c r="BD96" s="44"/>
      <c r="BE96" s="44"/>
      <c r="BF96" s="44"/>
      <c r="BG96" s="44"/>
      <c r="BH96" s="44"/>
      <c r="BI96" s="44"/>
      <c r="BJ96" s="44"/>
      <c r="BK96" s="44"/>
      <c r="BL96" s="44" t="str">
        <f t="shared" si="50"/>
        <v>09_ROK</v>
      </c>
      <c r="BM96" s="44" t="str">
        <f t="shared" si="117"/>
        <v>d_nonenergy_ccs_7_6_kerosene</v>
      </c>
      <c r="BN96" s="44"/>
      <c r="BO96" s="44"/>
      <c r="BP96" s="44">
        <f t="shared" ref="BP96:CW96" si="138">BP$50*BP25</f>
        <v>0</v>
      </c>
      <c r="BQ96" s="44">
        <f t="shared" si="138"/>
        <v>0</v>
      </c>
      <c r="BR96" s="44">
        <f t="shared" si="138"/>
        <v>0</v>
      </c>
      <c r="BS96" s="44">
        <f t="shared" si="138"/>
        <v>0</v>
      </c>
      <c r="BT96" s="44">
        <f t="shared" si="138"/>
        <v>0</v>
      </c>
      <c r="BU96" s="44">
        <f t="shared" si="138"/>
        <v>0</v>
      </c>
      <c r="BV96" s="44">
        <f t="shared" si="138"/>
        <v>0</v>
      </c>
      <c r="BW96" s="44">
        <f t="shared" si="138"/>
        <v>0</v>
      </c>
      <c r="BX96" s="44">
        <f t="shared" si="138"/>
        <v>0</v>
      </c>
      <c r="BY96" s="44">
        <f t="shared" si="138"/>
        <v>0</v>
      </c>
      <c r="BZ96" s="44">
        <f t="shared" si="138"/>
        <v>0</v>
      </c>
      <c r="CA96" s="44">
        <f t="shared" si="138"/>
        <v>0</v>
      </c>
      <c r="CB96" s="44">
        <f t="shared" si="138"/>
        <v>0</v>
      </c>
      <c r="CC96" s="44">
        <f t="shared" si="138"/>
        <v>0</v>
      </c>
      <c r="CD96" s="44">
        <f t="shared" si="138"/>
        <v>0</v>
      </c>
      <c r="CE96" s="44">
        <f t="shared" si="138"/>
        <v>0</v>
      </c>
      <c r="CF96" s="44">
        <f t="shared" si="138"/>
        <v>0</v>
      </c>
      <c r="CG96" s="44">
        <f t="shared" si="138"/>
        <v>0</v>
      </c>
      <c r="CH96" s="44">
        <f t="shared" si="138"/>
        <v>0</v>
      </c>
      <c r="CI96" s="44">
        <f t="shared" si="138"/>
        <v>0</v>
      </c>
      <c r="CJ96" s="44">
        <f t="shared" si="138"/>
        <v>0</v>
      </c>
      <c r="CK96" s="44">
        <f t="shared" si="138"/>
        <v>0</v>
      </c>
      <c r="CL96" s="44">
        <f t="shared" si="138"/>
        <v>0</v>
      </c>
      <c r="CM96" s="44">
        <f t="shared" si="138"/>
        <v>0</v>
      </c>
      <c r="CN96" s="44">
        <f t="shared" si="138"/>
        <v>0</v>
      </c>
      <c r="CO96" s="44">
        <f t="shared" si="138"/>
        <v>0</v>
      </c>
      <c r="CP96" s="44">
        <f t="shared" si="138"/>
        <v>0</v>
      </c>
      <c r="CQ96" s="44">
        <f t="shared" si="138"/>
        <v>0</v>
      </c>
      <c r="CR96" s="44">
        <f t="shared" si="138"/>
        <v>0</v>
      </c>
      <c r="CS96" s="44">
        <f t="shared" si="138"/>
        <v>0</v>
      </c>
      <c r="CT96" s="44">
        <f t="shared" si="138"/>
        <v>0</v>
      </c>
      <c r="CU96" s="44">
        <f t="shared" si="138"/>
        <v>0</v>
      </c>
      <c r="CV96" s="44">
        <f t="shared" si="138"/>
        <v>0</v>
      </c>
      <c r="CW96" s="44">
        <f t="shared" si="138"/>
        <v>0</v>
      </c>
      <c r="CX96" s="44">
        <f t="shared" ref="CX96:DQ96" si="139">CX$50*CX25</f>
        <v>0</v>
      </c>
      <c r="CY96" s="44">
        <f t="shared" si="139"/>
        <v>0</v>
      </c>
      <c r="CZ96" s="44">
        <f t="shared" si="139"/>
        <v>0</v>
      </c>
      <c r="DA96" s="44">
        <f t="shared" si="139"/>
        <v>0</v>
      </c>
      <c r="DB96" s="44">
        <f t="shared" si="139"/>
        <v>0</v>
      </c>
      <c r="DC96" s="44">
        <f t="shared" si="139"/>
        <v>0</v>
      </c>
      <c r="DD96" s="44">
        <f t="shared" si="139"/>
        <v>0</v>
      </c>
      <c r="DE96" s="44">
        <f t="shared" si="139"/>
        <v>0</v>
      </c>
      <c r="DF96" s="44">
        <f t="shared" si="139"/>
        <v>0</v>
      </c>
      <c r="DG96" s="44">
        <f t="shared" si="139"/>
        <v>0</v>
      </c>
      <c r="DH96" s="44">
        <f t="shared" si="139"/>
        <v>0</v>
      </c>
      <c r="DI96" s="44">
        <f t="shared" si="139"/>
        <v>0</v>
      </c>
      <c r="DJ96" s="44">
        <f t="shared" si="139"/>
        <v>0</v>
      </c>
      <c r="DK96" s="44">
        <f t="shared" si="139"/>
        <v>0</v>
      </c>
      <c r="DL96" s="44">
        <f t="shared" si="139"/>
        <v>0</v>
      </c>
      <c r="DM96" s="44">
        <f t="shared" si="139"/>
        <v>0</v>
      </c>
      <c r="DN96" s="44">
        <f t="shared" si="139"/>
        <v>0</v>
      </c>
      <c r="DO96" s="44">
        <f t="shared" si="139"/>
        <v>0</v>
      </c>
      <c r="DP96" s="44">
        <f t="shared" si="139"/>
        <v>0</v>
      </c>
      <c r="DQ96" s="44">
        <f t="shared" si="139"/>
        <v>0</v>
      </c>
    </row>
    <row r="97" spans="1:121" x14ac:dyDescent="0.25">
      <c r="A97" s="44" t="str">
        <f t="shared" si="116"/>
        <v>09_ROK</v>
      </c>
      <c r="B97" s="44" t="str">
        <f t="shared" si="116"/>
        <v>7_7_gas_diesel_oil</v>
      </c>
      <c r="C97" s="44" t="str">
        <f t="shared" si="116"/>
        <v>7_7_gas_diesel_oil</v>
      </c>
      <c r="D97" s="44" t="s">
        <v>150</v>
      </c>
      <c r="E97" s="44"/>
      <c r="F97" s="44"/>
      <c r="G97" s="45">
        <v>0</v>
      </c>
      <c r="H97" s="44"/>
      <c r="I97" s="44"/>
      <c r="J97" s="44"/>
      <c r="K97" s="44"/>
      <c r="L97" s="44"/>
      <c r="M97" s="44"/>
      <c r="N97" s="44"/>
      <c r="O97" s="44"/>
      <c r="P97" s="44"/>
      <c r="Q97" s="44"/>
      <c r="R97" s="44"/>
      <c r="S97" s="44"/>
      <c r="T97" s="44"/>
      <c r="U97" s="44"/>
      <c r="V97" s="44"/>
      <c r="W97" s="44"/>
      <c r="X97" s="44"/>
      <c r="Y97" s="44"/>
      <c r="Z97" s="44"/>
      <c r="AA97" s="44"/>
      <c r="AB97" s="44"/>
      <c r="AC97" s="44"/>
      <c r="AD97" s="44"/>
      <c r="AE97" s="44"/>
      <c r="AF97" s="44"/>
      <c r="AG97" s="44"/>
      <c r="AH97" s="44"/>
      <c r="AI97" s="44"/>
      <c r="AJ97" s="44"/>
      <c r="AK97" s="44"/>
      <c r="AL97" s="44"/>
      <c r="AM97" s="44"/>
      <c r="AN97" s="44"/>
      <c r="AO97" s="44"/>
      <c r="AP97" s="44"/>
      <c r="AQ97" s="44"/>
      <c r="AR97" s="44"/>
      <c r="AS97" s="44"/>
      <c r="AT97" s="44"/>
      <c r="AU97" s="44"/>
      <c r="AV97" s="44"/>
      <c r="AW97" s="44"/>
      <c r="AX97" s="44"/>
      <c r="AY97" s="44"/>
      <c r="AZ97" s="44"/>
      <c r="BA97" s="44"/>
      <c r="BB97" s="44"/>
      <c r="BC97" s="44"/>
      <c r="BD97" s="44"/>
      <c r="BE97" s="44"/>
      <c r="BF97" s="44"/>
      <c r="BG97" s="44"/>
      <c r="BH97" s="44"/>
      <c r="BI97" s="44"/>
      <c r="BJ97" s="44"/>
      <c r="BK97" s="44"/>
      <c r="BL97" s="44" t="str">
        <f t="shared" si="50"/>
        <v>09_ROK</v>
      </c>
      <c r="BM97" s="44" t="str">
        <f t="shared" si="117"/>
        <v>d_nonenergy_ccs_7_7_gas_diesel_oil</v>
      </c>
      <c r="BN97" s="44"/>
      <c r="BO97" s="44"/>
      <c r="BP97" s="44">
        <f t="shared" ref="BP97:CW97" si="140">BP$50*BP26</f>
        <v>0</v>
      </c>
      <c r="BQ97" s="44">
        <f t="shared" si="140"/>
        <v>0</v>
      </c>
      <c r="BR97" s="44">
        <f t="shared" si="140"/>
        <v>0</v>
      </c>
      <c r="BS97" s="44">
        <f t="shared" si="140"/>
        <v>0</v>
      </c>
      <c r="BT97" s="44">
        <f t="shared" si="140"/>
        <v>0</v>
      </c>
      <c r="BU97" s="44">
        <f t="shared" si="140"/>
        <v>0</v>
      </c>
      <c r="BV97" s="44">
        <f t="shared" si="140"/>
        <v>0</v>
      </c>
      <c r="BW97" s="44">
        <f t="shared" si="140"/>
        <v>0</v>
      </c>
      <c r="BX97" s="44">
        <f t="shared" si="140"/>
        <v>0</v>
      </c>
      <c r="BY97" s="44">
        <f t="shared" si="140"/>
        <v>0</v>
      </c>
      <c r="BZ97" s="44">
        <f t="shared" si="140"/>
        <v>0</v>
      </c>
      <c r="CA97" s="44">
        <f t="shared" si="140"/>
        <v>0</v>
      </c>
      <c r="CB97" s="44">
        <f t="shared" si="140"/>
        <v>0</v>
      </c>
      <c r="CC97" s="44">
        <f t="shared" si="140"/>
        <v>0</v>
      </c>
      <c r="CD97" s="44">
        <f t="shared" si="140"/>
        <v>0</v>
      </c>
      <c r="CE97" s="44">
        <f t="shared" si="140"/>
        <v>0</v>
      </c>
      <c r="CF97" s="44">
        <f t="shared" si="140"/>
        <v>0</v>
      </c>
      <c r="CG97" s="44">
        <f t="shared" si="140"/>
        <v>0</v>
      </c>
      <c r="CH97" s="44">
        <f t="shared" si="140"/>
        <v>0</v>
      </c>
      <c r="CI97" s="44">
        <f t="shared" si="140"/>
        <v>0</v>
      </c>
      <c r="CJ97" s="44">
        <f t="shared" si="140"/>
        <v>0</v>
      </c>
      <c r="CK97" s="44">
        <f t="shared" si="140"/>
        <v>0</v>
      </c>
      <c r="CL97" s="44">
        <f t="shared" si="140"/>
        <v>0</v>
      </c>
      <c r="CM97" s="44">
        <f t="shared" si="140"/>
        <v>0</v>
      </c>
      <c r="CN97" s="44">
        <f t="shared" si="140"/>
        <v>0</v>
      </c>
      <c r="CO97" s="44">
        <f t="shared" si="140"/>
        <v>0</v>
      </c>
      <c r="CP97" s="44">
        <f t="shared" si="140"/>
        <v>0</v>
      </c>
      <c r="CQ97" s="44">
        <f t="shared" si="140"/>
        <v>0</v>
      </c>
      <c r="CR97" s="44">
        <f t="shared" si="140"/>
        <v>0</v>
      </c>
      <c r="CS97" s="44">
        <f t="shared" si="140"/>
        <v>0</v>
      </c>
      <c r="CT97" s="44">
        <f t="shared" si="140"/>
        <v>0</v>
      </c>
      <c r="CU97" s="44">
        <f t="shared" si="140"/>
        <v>0</v>
      </c>
      <c r="CV97" s="44">
        <f t="shared" si="140"/>
        <v>0</v>
      </c>
      <c r="CW97" s="44">
        <f t="shared" si="140"/>
        <v>0</v>
      </c>
      <c r="CX97" s="44">
        <f t="shared" ref="CX97:DQ97" si="141">CX$50*CX26</f>
        <v>0</v>
      </c>
      <c r="CY97" s="44">
        <f t="shared" si="141"/>
        <v>0</v>
      </c>
      <c r="CZ97" s="44">
        <f t="shared" si="141"/>
        <v>0</v>
      </c>
      <c r="DA97" s="44">
        <f t="shared" si="141"/>
        <v>0</v>
      </c>
      <c r="DB97" s="44">
        <f t="shared" si="141"/>
        <v>0</v>
      </c>
      <c r="DC97" s="44">
        <f t="shared" si="141"/>
        <v>0</v>
      </c>
      <c r="DD97" s="44">
        <f t="shared" si="141"/>
        <v>0</v>
      </c>
      <c r="DE97" s="44">
        <f t="shared" si="141"/>
        <v>0</v>
      </c>
      <c r="DF97" s="44">
        <f t="shared" si="141"/>
        <v>0</v>
      </c>
      <c r="DG97" s="44">
        <f t="shared" si="141"/>
        <v>0</v>
      </c>
      <c r="DH97" s="44">
        <f t="shared" si="141"/>
        <v>0</v>
      </c>
      <c r="DI97" s="44">
        <f t="shared" si="141"/>
        <v>0</v>
      </c>
      <c r="DJ97" s="44">
        <f t="shared" si="141"/>
        <v>0</v>
      </c>
      <c r="DK97" s="44">
        <f t="shared" si="141"/>
        <v>0</v>
      </c>
      <c r="DL97" s="44">
        <f t="shared" si="141"/>
        <v>0</v>
      </c>
      <c r="DM97" s="44">
        <f t="shared" si="141"/>
        <v>0</v>
      </c>
      <c r="DN97" s="44">
        <f t="shared" si="141"/>
        <v>0</v>
      </c>
      <c r="DO97" s="44">
        <f t="shared" si="141"/>
        <v>0</v>
      </c>
      <c r="DP97" s="44">
        <f t="shared" si="141"/>
        <v>0</v>
      </c>
      <c r="DQ97" s="44">
        <f t="shared" si="141"/>
        <v>0</v>
      </c>
    </row>
    <row r="98" spans="1:121" x14ac:dyDescent="0.25">
      <c r="A98" s="44" t="str">
        <f t="shared" si="116"/>
        <v>09_ROK</v>
      </c>
      <c r="B98" s="44" t="str">
        <f t="shared" si="116"/>
        <v>7_8_fuel_oil</v>
      </c>
      <c r="C98" s="44" t="str">
        <f t="shared" si="116"/>
        <v>7_8_fuel_oil</v>
      </c>
      <c r="D98" s="44" t="s">
        <v>150</v>
      </c>
      <c r="E98" s="44"/>
      <c r="F98" s="44"/>
      <c r="G98" s="45">
        <v>0</v>
      </c>
      <c r="H98" s="44"/>
      <c r="I98" s="44"/>
      <c r="J98" s="44"/>
      <c r="K98" s="44"/>
      <c r="L98" s="44"/>
      <c r="M98" s="44"/>
      <c r="N98" s="44"/>
      <c r="O98" s="44"/>
      <c r="P98" s="44"/>
      <c r="Q98" s="44"/>
      <c r="R98" s="44"/>
      <c r="S98" s="44"/>
      <c r="T98" s="44"/>
      <c r="U98" s="44"/>
      <c r="V98" s="44"/>
      <c r="W98" s="44"/>
      <c r="X98" s="44"/>
      <c r="Y98" s="44"/>
      <c r="Z98" s="44"/>
      <c r="AA98" s="44"/>
      <c r="AB98" s="44"/>
      <c r="AC98" s="44"/>
      <c r="AD98" s="44"/>
      <c r="AE98" s="44"/>
      <c r="AF98" s="44"/>
      <c r="AG98" s="44"/>
      <c r="AH98" s="44"/>
      <c r="AI98" s="44"/>
      <c r="AJ98" s="44"/>
      <c r="AK98" s="44"/>
      <c r="AL98" s="44"/>
      <c r="AM98" s="44"/>
      <c r="AN98" s="44"/>
      <c r="AO98" s="44"/>
      <c r="AP98" s="44"/>
      <c r="AQ98" s="44"/>
      <c r="AR98" s="44"/>
      <c r="AS98" s="44"/>
      <c r="AT98" s="44"/>
      <c r="AU98" s="44"/>
      <c r="AV98" s="44"/>
      <c r="AW98" s="44"/>
      <c r="AX98" s="44"/>
      <c r="AY98" s="44"/>
      <c r="AZ98" s="44"/>
      <c r="BA98" s="44"/>
      <c r="BB98" s="44"/>
      <c r="BC98" s="44"/>
      <c r="BD98" s="44"/>
      <c r="BE98" s="44"/>
      <c r="BF98" s="44"/>
      <c r="BG98" s="44"/>
      <c r="BH98" s="44"/>
      <c r="BI98" s="44"/>
      <c r="BJ98" s="44"/>
      <c r="BK98" s="44"/>
      <c r="BL98" s="44" t="str">
        <f t="shared" si="50"/>
        <v>09_ROK</v>
      </c>
      <c r="BM98" s="44" t="str">
        <f t="shared" si="117"/>
        <v>d_nonenergy_ccs_7_8_fuel_oil</v>
      </c>
      <c r="BN98" s="44"/>
      <c r="BO98" s="44"/>
      <c r="BP98" s="44">
        <f t="shared" ref="BP98:CW98" si="142">BP$50*BP27</f>
        <v>0</v>
      </c>
      <c r="BQ98" s="44">
        <f t="shared" si="142"/>
        <v>0</v>
      </c>
      <c r="BR98" s="44">
        <f t="shared" si="142"/>
        <v>0</v>
      </c>
      <c r="BS98" s="44">
        <f t="shared" si="142"/>
        <v>0</v>
      </c>
      <c r="BT98" s="44">
        <f t="shared" si="142"/>
        <v>0</v>
      </c>
      <c r="BU98" s="44">
        <f t="shared" si="142"/>
        <v>0</v>
      </c>
      <c r="BV98" s="44">
        <f t="shared" si="142"/>
        <v>0</v>
      </c>
      <c r="BW98" s="44">
        <f t="shared" si="142"/>
        <v>0</v>
      </c>
      <c r="BX98" s="44">
        <f t="shared" si="142"/>
        <v>0</v>
      </c>
      <c r="BY98" s="44">
        <f t="shared" si="142"/>
        <v>0</v>
      </c>
      <c r="BZ98" s="44">
        <f t="shared" si="142"/>
        <v>0</v>
      </c>
      <c r="CA98" s="44">
        <f t="shared" si="142"/>
        <v>0</v>
      </c>
      <c r="CB98" s="44">
        <f t="shared" si="142"/>
        <v>0</v>
      </c>
      <c r="CC98" s="44">
        <f t="shared" si="142"/>
        <v>0</v>
      </c>
      <c r="CD98" s="44">
        <f t="shared" si="142"/>
        <v>0</v>
      </c>
      <c r="CE98" s="44">
        <f t="shared" si="142"/>
        <v>0</v>
      </c>
      <c r="CF98" s="44">
        <f t="shared" si="142"/>
        <v>0</v>
      </c>
      <c r="CG98" s="44">
        <f t="shared" si="142"/>
        <v>0</v>
      </c>
      <c r="CH98" s="44">
        <f t="shared" si="142"/>
        <v>0</v>
      </c>
      <c r="CI98" s="44">
        <f t="shared" si="142"/>
        <v>0</v>
      </c>
      <c r="CJ98" s="44">
        <f t="shared" si="142"/>
        <v>0</v>
      </c>
      <c r="CK98" s="44">
        <f t="shared" si="142"/>
        <v>0</v>
      </c>
      <c r="CL98" s="44">
        <f t="shared" si="142"/>
        <v>0</v>
      </c>
      <c r="CM98" s="44">
        <f t="shared" si="142"/>
        <v>0</v>
      </c>
      <c r="CN98" s="44">
        <f t="shared" si="142"/>
        <v>0</v>
      </c>
      <c r="CO98" s="44">
        <f t="shared" si="142"/>
        <v>0</v>
      </c>
      <c r="CP98" s="44">
        <f t="shared" si="142"/>
        <v>0</v>
      </c>
      <c r="CQ98" s="44">
        <f t="shared" si="142"/>
        <v>0</v>
      </c>
      <c r="CR98" s="44">
        <f t="shared" si="142"/>
        <v>0</v>
      </c>
      <c r="CS98" s="44">
        <f t="shared" si="142"/>
        <v>0</v>
      </c>
      <c r="CT98" s="44">
        <f t="shared" si="142"/>
        <v>0</v>
      </c>
      <c r="CU98" s="44">
        <f t="shared" si="142"/>
        <v>0</v>
      </c>
      <c r="CV98" s="44">
        <f t="shared" si="142"/>
        <v>0</v>
      </c>
      <c r="CW98" s="44">
        <f t="shared" si="142"/>
        <v>0</v>
      </c>
      <c r="CX98" s="44">
        <f t="shared" ref="CX98:DQ98" si="143">CX$50*CX27</f>
        <v>0</v>
      </c>
      <c r="CY98" s="44">
        <f t="shared" si="143"/>
        <v>0</v>
      </c>
      <c r="CZ98" s="44">
        <f t="shared" si="143"/>
        <v>0</v>
      </c>
      <c r="DA98" s="44">
        <f t="shared" si="143"/>
        <v>0</v>
      </c>
      <c r="DB98" s="44">
        <f t="shared" si="143"/>
        <v>0</v>
      </c>
      <c r="DC98" s="44">
        <f t="shared" si="143"/>
        <v>0</v>
      </c>
      <c r="DD98" s="44">
        <f t="shared" si="143"/>
        <v>0</v>
      </c>
      <c r="DE98" s="44">
        <f t="shared" si="143"/>
        <v>0</v>
      </c>
      <c r="DF98" s="44">
        <f t="shared" si="143"/>
        <v>0</v>
      </c>
      <c r="DG98" s="44">
        <f t="shared" si="143"/>
        <v>0</v>
      </c>
      <c r="DH98" s="44">
        <f t="shared" si="143"/>
        <v>0</v>
      </c>
      <c r="DI98" s="44">
        <f t="shared" si="143"/>
        <v>0</v>
      </c>
      <c r="DJ98" s="44">
        <f t="shared" si="143"/>
        <v>0</v>
      </c>
      <c r="DK98" s="44">
        <f t="shared" si="143"/>
        <v>0</v>
      </c>
      <c r="DL98" s="44">
        <f t="shared" si="143"/>
        <v>0</v>
      </c>
      <c r="DM98" s="44">
        <f t="shared" si="143"/>
        <v>0</v>
      </c>
      <c r="DN98" s="44">
        <f t="shared" si="143"/>
        <v>0</v>
      </c>
      <c r="DO98" s="44">
        <f t="shared" si="143"/>
        <v>0</v>
      </c>
      <c r="DP98" s="44">
        <f t="shared" si="143"/>
        <v>0</v>
      </c>
      <c r="DQ98" s="44">
        <f t="shared" si="143"/>
        <v>0</v>
      </c>
    </row>
    <row r="99" spans="1:121" x14ac:dyDescent="0.25">
      <c r="A99" s="44" t="str">
        <f t="shared" si="116"/>
        <v>09_ROK</v>
      </c>
      <c r="B99" s="44" t="str">
        <f t="shared" si="116"/>
        <v>7_9_lpg</v>
      </c>
      <c r="C99" s="44" t="str">
        <f t="shared" si="116"/>
        <v>7_9_lpg</v>
      </c>
      <c r="D99" s="44" t="s">
        <v>150</v>
      </c>
      <c r="E99" s="44"/>
      <c r="F99" s="44"/>
      <c r="G99" s="45">
        <v>0</v>
      </c>
      <c r="H99" s="44"/>
      <c r="I99" s="44"/>
      <c r="J99" s="44"/>
      <c r="K99" s="44"/>
      <c r="L99" s="44"/>
      <c r="M99" s="44"/>
      <c r="N99" s="44"/>
      <c r="O99" s="44"/>
      <c r="P99" s="44"/>
      <c r="Q99" s="44"/>
      <c r="R99" s="44"/>
      <c r="S99" s="44"/>
      <c r="T99" s="44"/>
      <c r="U99" s="44"/>
      <c r="V99" s="44"/>
      <c r="W99" s="44"/>
      <c r="X99" s="44"/>
      <c r="Y99" s="44"/>
      <c r="Z99" s="44"/>
      <c r="AA99" s="44"/>
      <c r="AB99" s="44"/>
      <c r="AC99" s="44"/>
      <c r="AD99" s="44"/>
      <c r="AE99" s="44"/>
      <c r="AF99" s="44"/>
      <c r="AG99" s="44"/>
      <c r="AH99" s="44"/>
      <c r="AI99" s="44"/>
      <c r="AJ99" s="44"/>
      <c r="AK99" s="44"/>
      <c r="AL99" s="44"/>
      <c r="AM99" s="44"/>
      <c r="AN99" s="44"/>
      <c r="AO99" s="44"/>
      <c r="AP99" s="44"/>
      <c r="AQ99" s="44"/>
      <c r="AR99" s="44"/>
      <c r="AS99" s="44"/>
      <c r="AT99" s="44"/>
      <c r="AU99" s="44"/>
      <c r="AV99" s="44"/>
      <c r="AW99" s="44"/>
      <c r="AX99" s="44"/>
      <c r="AY99" s="44"/>
      <c r="AZ99" s="44"/>
      <c r="BA99" s="44"/>
      <c r="BB99" s="44"/>
      <c r="BC99" s="44"/>
      <c r="BD99" s="44"/>
      <c r="BE99" s="44"/>
      <c r="BF99" s="44"/>
      <c r="BG99" s="44"/>
      <c r="BH99" s="44"/>
      <c r="BI99" s="44"/>
      <c r="BJ99" s="44"/>
      <c r="BK99" s="44"/>
      <c r="BL99" s="44" t="str">
        <f t="shared" si="50"/>
        <v>09_ROK</v>
      </c>
      <c r="BM99" s="44" t="str">
        <f t="shared" si="117"/>
        <v>d_nonenergy_ccs_7_9_lpg</v>
      </c>
      <c r="BN99" s="44"/>
      <c r="BO99" s="44"/>
      <c r="BP99" s="44">
        <f t="shared" ref="BP99:CW99" si="144">BP$50*BP28</f>
        <v>0</v>
      </c>
      <c r="BQ99" s="44">
        <f t="shared" si="144"/>
        <v>0</v>
      </c>
      <c r="BR99" s="44">
        <f t="shared" si="144"/>
        <v>0</v>
      </c>
      <c r="BS99" s="44">
        <f t="shared" si="144"/>
        <v>0</v>
      </c>
      <c r="BT99" s="44">
        <f t="shared" si="144"/>
        <v>0</v>
      </c>
      <c r="BU99" s="44">
        <f t="shared" si="144"/>
        <v>0</v>
      </c>
      <c r="BV99" s="44">
        <f t="shared" si="144"/>
        <v>0</v>
      </c>
      <c r="BW99" s="44">
        <f t="shared" si="144"/>
        <v>0</v>
      </c>
      <c r="BX99" s="44">
        <f t="shared" si="144"/>
        <v>0</v>
      </c>
      <c r="BY99" s="44">
        <f t="shared" si="144"/>
        <v>0</v>
      </c>
      <c r="BZ99" s="44">
        <f t="shared" si="144"/>
        <v>0</v>
      </c>
      <c r="CA99" s="44">
        <f t="shared" si="144"/>
        <v>0</v>
      </c>
      <c r="CB99" s="44">
        <f t="shared" si="144"/>
        <v>0</v>
      </c>
      <c r="CC99" s="44">
        <f t="shared" si="144"/>
        <v>0</v>
      </c>
      <c r="CD99" s="44">
        <f t="shared" si="144"/>
        <v>0</v>
      </c>
      <c r="CE99" s="44">
        <f t="shared" si="144"/>
        <v>0</v>
      </c>
      <c r="CF99" s="44">
        <f t="shared" si="144"/>
        <v>0</v>
      </c>
      <c r="CG99" s="44">
        <f t="shared" si="144"/>
        <v>0</v>
      </c>
      <c r="CH99" s="44">
        <f t="shared" si="144"/>
        <v>0</v>
      </c>
      <c r="CI99" s="44">
        <f t="shared" si="144"/>
        <v>0</v>
      </c>
      <c r="CJ99" s="44">
        <f t="shared" si="144"/>
        <v>0</v>
      </c>
      <c r="CK99" s="44">
        <f t="shared" si="144"/>
        <v>0</v>
      </c>
      <c r="CL99" s="44">
        <f t="shared" si="144"/>
        <v>0</v>
      </c>
      <c r="CM99" s="44">
        <f t="shared" si="144"/>
        <v>0</v>
      </c>
      <c r="CN99" s="44">
        <f t="shared" si="144"/>
        <v>0</v>
      </c>
      <c r="CO99" s="44">
        <f t="shared" si="144"/>
        <v>0</v>
      </c>
      <c r="CP99" s="44">
        <f t="shared" si="144"/>
        <v>0</v>
      </c>
      <c r="CQ99" s="44">
        <f t="shared" si="144"/>
        <v>0</v>
      </c>
      <c r="CR99" s="44">
        <f t="shared" si="144"/>
        <v>0</v>
      </c>
      <c r="CS99" s="44">
        <f t="shared" si="144"/>
        <v>0</v>
      </c>
      <c r="CT99" s="44">
        <f t="shared" si="144"/>
        <v>0</v>
      </c>
      <c r="CU99" s="44">
        <f t="shared" si="144"/>
        <v>0</v>
      </c>
      <c r="CV99" s="44">
        <f t="shared" si="144"/>
        <v>0</v>
      </c>
      <c r="CW99" s="44">
        <f t="shared" si="144"/>
        <v>0</v>
      </c>
      <c r="CX99" s="44">
        <f t="shared" ref="CX99:DQ99" si="145">CX$50*CX28</f>
        <v>0</v>
      </c>
      <c r="CY99" s="44">
        <f t="shared" si="145"/>
        <v>0</v>
      </c>
      <c r="CZ99" s="44">
        <f t="shared" si="145"/>
        <v>0</v>
      </c>
      <c r="DA99" s="44">
        <f t="shared" si="145"/>
        <v>0</v>
      </c>
      <c r="DB99" s="44">
        <f t="shared" si="145"/>
        <v>0</v>
      </c>
      <c r="DC99" s="44">
        <f t="shared" si="145"/>
        <v>0</v>
      </c>
      <c r="DD99" s="44">
        <f t="shared" si="145"/>
        <v>0</v>
      </c>
      <c r="DE99" s="44">
        <f t="shared" si="145"/>
        <v>0</v>
      </c>
      <c r="DF99" s="44">
        <f t="shared" si="145"/>
        <v>0</v>
      </c>
      <c r="DG99" s="44">
        <f t="shared" si="145"/>
        <v>0</v>
      </c>
      <c r="DH99" s="44">
        <f t="shared" si="145"/>
        <v>0</v>
      </c>
      <c r="DI99" s="44">
        <f t="shared" si="145"/>
        <v>0</v>
      </c>
      <c r="DJ99" s="44">
        <f t="shared" si="145"/>
        <v>0</v>
      </c>
      <c r="DK99" s="44">
        <f t="shared" si="145"/>
        <v>0</v>
      </c>
      <c r="DL99" s="44">
        <f t="shared" si="145"/>
        <v>0</v>
      </c>
      <c r="DM99" s="44">
        <f t="shared" si="145"/>
        <v>0</v>
      </c>
      <c r="DN99" s="44">
        <f t="shared" si="145"/>
        <v>0</v>
      </c>
      <c r="DO99" s="44">
        <f t="shared" si="145"/>
        <v>0</v>
      </c>
      <c r="DP99" s="44">
        <f t="shared" si="145"/>
        <v>0</v>
      </c>
      <c r="DQ99" s="44">
        <f t="shared" si="145"/>
        <v>0</v>
      </c>
    </row>
    <row r="100" spans="1:121" x14ac:dyDescent="0.25">
      <c r="A100" s="44" t="str">
        <f t="shared" si="116"/>
        <v>09_ROK</v>
      </c>
      <c r="B100" s="44" t="str">
        <f t="shared" si="116"/>
        <v>7_10_refinery_gas_not_liquefied</v>
      </c>
      <c r="C100" s="44" t="str">
        <f t="shared" si="116"/>
        <v>7_10_refi_gas_notliq</v>
      </c>
      <c r="D100" s="44" t="s">
        <v>150</v>
      </c>
      <c r="E100" s="44"/>
      <c r="F100" s="44"/>
      <c r="G100" s="45">
        <v>0</v>
      </c>
      <c r="H100" s="44"/>
      <c r="I100" s="44"/>
      <c r="J100" s="44"/>
      <c r="K100" s="44"/>
      <c r="L100" s="44"/>
      <c r="M100" s="44"/>
      <c r="N100" s="44"/>
      <c r="O100" s="44"/>
      <c r="P100" s="44"/>
      <c r="Q100" s="44"/>
      <c r="R100" s="44"/>
      <c r="S100" s="44"/>
      <c r="T100" s="44"/>
      <c r="U100" s="44"/>
      <c r="V100" s="44"/>
      <c r="W100" s="44"/>
      <c r="X100" s="44"/>
      <c r="Y100" s="44"/>
      <c r="Z100" s="44"/>
      <c r="AA100" s="44"/>
      <c r="AB100" s="44"/>
      <c r="AC100" s="44"/>
      <c r="AD100" s="44"/>
      <c r="AE100" s="44"/>
      <c r="AF100" s="44"/>
      <c r="AG100" s="44"/>
      <c r="AH100" s="44"/>
      <c r="AI100" s="44"/>
      <c r="AJ100" s="44"/>
      <c r="AK100" s="44"/>
      <c r="AL100" s="44"/>
      <c r="AM100" s="44"/>
      <c r="AN100" s="44"/>
      <c r="AO100" s="44"/>
      <c r="AP100" s="44"/>
      <c r="AQ100" s="44"/>
      <c r="AR100" s="44"/>
      <c r="AS100" s="44"/>
      <c r="AT100" s="44"/>
      <c r="AU100" s="44"/>
      <c r="AV100" s="44"/>
      <c r="AW100" s="44"/>
      <c r="AX100" s="44"/>
      <c r="AY100" s="44"/>
      <c r="AZ100" s="44"/>
      <c r="BA100" s="44"/>
      <c r="BB100" s="44"/>
      <c r="BC100" s="44"/>
      <c r="BD100" s="44"/>
      <c r="BE100" s="44"/>
      <c r="BF100" s="44"/>
      <c r="BG100" s="44"/>
      <c r="BH100" s="44"/>
      <c r="BI100" s="44"/>
      <c r="BJ100" s="44"/>
      <c r="BK100" s="44"/>
      <c r="BL100" s="44" t="str">
        <f t="shared" si="50"/>
        <v>09_ROK</v>
      </c>
      <c r="BM100" s="44" t="str">
        <f t="shared" si="117"/>
        <v>d_nonenergy_ccs_7_10_refi_gas_notliq</v>
      </c>
      <c r="BN100" s="44"/>
      <c r="BO100" s="44"/>
      <c r="BP100" s="44">
        <f t="shared" ref="BP100:CW100" si="146">BP$50*BP29</f>
        <v>0</v>
      </c>
      <c r="BQ100" s="44">
        <f t="shared" si="146"/>
        <v>0</v>
      </c>
      <c r="BR100" s="44">
        <f t="shared" si="146"/>
        <v>0</v>
      </c>
      <c r="BS100" s="44">
        <f t="shared" si="146"/>
        <v>0</v>
      </c>
      <c r="BT100" s="44">
        <f t="shared" si="146"/>
        <v>0</v>
      </c>
      <c r="BU100" s="44">
        <f t="shared" si="146"/>
        <v>0</v>
      </c>
      <c r="BV100" s="44">
        <f t="shared" si="146"/>
        <v>0</v>
      </c>
      <c r="BW100" s="44">
        <f t="shared" si="146"/>
        <v>0</v>
      </c>
      <c r="BX100" s="44">
        <f t="shared" si="146"/>
        <v>0</v>
      </c>
      <c r="BY100" s="44">
        <f t="shared" si="146"/>
        <v>0</v>
      </c>
      <c r="BZ100" s="44">
        <f t="shared" si="146"/>
        <v>0</v>
      </c>
      <c r="CA100" s="44">
        <f t="shared" si="146"/>
        <v>0</v>
      </c>
      <c r="CB100" s="44">
        <f t="shared" si="146"/>
        <v>0</v>
      </c>
      <c r="CC100" s="44">
        <f t="shared" si="146"/>
        <v>0</v>
      </c>
      <c r="CD100" s="44">
        <f t="shared" si="146"/>
        <v>0</v>
      </c>
      <c r="CE100" s="44">
        <f t="shared" si="146"/>
        <v>0</v>
      </c>
      <c r="CF100" s="44">
        <f t="shared" si="146"/>
        <v>0</v>
      </c>
      <c r="CG100" s="44">
        <f t="shared" si="146"/>
        <v>0</v>
      </c>
      <c r="CH100" s="44">
        <f t="shared" si="146"/>
        <v>0</v>
      </c>
      <c r="CI100" s="44">
        <f t="shared" si="146"/>
        <v>0</v>
      </c>
      <c r="CJ100" s="44">
        <f t="shared" si="146"/>
        <v>0</v>
      </c>
      <c r="CK100" s="44">
        <f t="shared" si="146"/>
        <v>0</v>
      </c>
      <c r="CL100" s="44">
        <f t="shared" si="146"/>
        <v>0</v>
      </c>
      <c r="CM100" s="44">
        <f t="shared" si="146"/>
        <v>0</v>
      </c>
      <c r="CN100" s="44">
        <f t="shared" si="146"/>
        <v>0</v>
      </c>
      <c r="CO100" s="44">
        <f t="shared" si="146"/>
        <v>0</v>
      </c>
      <c r="CP100" s="44">
        <f t="shared" si="146"/>
        <v>0</v>
      </c>
      <c r="CQ100" s="44">
        <f t="shared" si="146"/>
        <v>0</v>
      </c>
      <c r="CR100" s="44">
        <f t="shared" si="146"/>
        <v>0</v>
      </c>
      <c r="CS100" s="44">
        <f t="shared" si="146"/>
        <v>0</v>
      </c>
      <c r="CT100" s="44">
        <f t="shared" si="146"/>
        <v>0</v>
      </c>
      <c r="CU100" s="44">
        <f t="shared" si="146"/>
        <v>0</v>
      </c>
      <c r="CV100" s="44">
        <f t="shared" si="146"/>
        <v>0</v>
      </c>
      <c r="CW100" s="44">
        <f t="shared" si="146"/>
        <v>0</v>
      </c>
      <c r="CX100" s="44">
        <f t="shared" ref="CX100:DQ100" si="147">CX$50*CX29</f>
        <v>0</v>
      </c>
      <c r="CY100" s="44">
        <f t="shared" si="147"/>
        <v>0</v>
      </c>
      <c r="CZ100" s="44">
        <f t="shared" si="147"/>
        <v>0</v>
      </c>
      <c r="DA100" s="44">
        <f t="shared" si="147"/>
        <v>0</v>
      </c>
      <c r="DB100" s="44">
        <f t="shared" si="147"/>
        <v>0</v>
      </c>
      <c r="DC100" s="44">
        <f t="shared" si="147"/>
        <v>0</v>
      </c>
      <c r="DD100" s="44">
        <f t="shared" si="147"/>
        <v>0</v>
      </c>
      <c r="DE100" s="44">
        <f t="shared" si="147"/>
        <v>0</v>
      </c>
      <c r="DF100" s="44">
        <f t="shared" si="147"/>
        <v>0</v>
      </c>
      <c r="DG100" s="44">
        <f t="shared" si="147"/>
        <v>0</v>
      </c>
      <c r="DH100" s="44">
        <f t="shared" si="147"/>
        <v>0</v>
      </c>
      <c r="DI100" s="44">
        <f t="shared" si="147"/>
        <v>0</v>
      </c>
      <c r="DJ100" s="44">
        <f t="shared" si="147"/>
        <v>0</v>
      </c>
      <c r="DK100" s="44">
        <f t="shared" si="147"/>
        <v>0</v>
      </c>
      <c r="DL100" s="44">
        <f t="shared" si="147"/>
        <v>0</v>
      </c>
      <c r="DM100" s="44">
        <f t="shared" si="147"/>
        <v>0</v>
      </c>
      <c r="DN100" s="44">
        <f t="shared" si="147"/>
        <v>0</v>
      </c>
      <c r="DO100" s="44">
        <f t="shared" si="147"/>
        <v>0</v>
      </c>
      <c r="DP100" s="44">
        <f t="shared" si="147"/>
        <v>0</v>
      </c>
      <c r="DQ100" s="44">
        <f t="shared" si="147"/>
        <v>0</v>
      </c>
    </row>
    <row r="101" spans="1:121" x14ac:dyDescent="0.25">
      <c r="A101" s="44" t="str">
        <f t="shared" si="116"/>
        <v>09_ROK</v>
      </c>
      <c r="B101" s="44" t="str">
        <f t="shared" si="116"/>
        <v>7_11_ethane</v>
      </c>
      <c r="C101" s="44" t="str">
        <f t="shared" si="116"/>
        <v>7_11_ethane</v>
      </c>
      <c r="D101" s="44" t="s">
        <v>150</v>
      </c>
      <c r="E101" s="44"/>
      <c r="F101" s="44"/>
      <c r="G101" s="45">
        <v>0</v>
      </c>
      <c r="H101" s="44"/>
      <c r="I101" s="44"/>
      <c r="J101" s="44"/>
      <c r="K101" s="44"/>
      <c r="L101" s="44"/>
      <c r="M101" s="44"/>
      <c r="N101" s="44"/>
      <c r="O101" s="44"/>
      <c r="P101" s="44"/>
      <c r="Q101" s="44"/>
      <c r="R101" s="44"/>
      <c r="S101" s="44"/>
      <c r="T101" s="44"/>
      <c r="U101" s="44"/>
      <c r="V101" s="44"/>
      <c r="W101" s="44"/>
      <c r="X101" s="44"/>
      <c r="Y101" s="44"/>
      <c r="Z101" s="44"/>
      <c r="AA101" s="44"/>
      <c r="AB101" s="44"/>
      <c r="AC101" s="44"/>
      <c r="AD101" s="44"/>
      <c r="AE101" s="44"/>
      <c r="AF101" s="44"/>
      <c r="AG101" s="44"/>
      <c r="AH101" s="44"/>
      <c r="AI101" s="44"/>
      <c r="AJ101" s="44"/>
      <c r="AK101" s="44"/>
      <c r="AL101" s="44"/>
      <c r="AM101" s="44"/>
      <c r="AN101" s="44"/>
      <c r="AO101" s="44"/>
      <c r="AP101" s="44"/>
      <c r="AQ101" s="44"/>
      <c r="AR101" s="44"/>
      <c r="AS101" s="44"/>
      <c r="AT101" s="44"/>
      <c r="AU101" s="44"/>
      <c r="AV101" s="44"/>
      <c r="AW101" s="44"/>
      <c r="AX101" s="44"/>
      <c r="AY101" s="44"/>
      <c r="AZ101" s="44"/>
      <c r="BA101" s="44"/>
      <c r="BB101" s="44"/>
      <c r="BC101" s="44"/>
      <c r="BD101" s="44"/>
      <c r="BE101" s="44"/>
      <c r="BF101" s="44"/>
      <c r="BG101" s="44"/>
      <c r="BH101" s="44"/>
      <c r="BI101" s="44"/>
      <c r="BJ101" s="44"/>
      <c r="BK101" s="44"/>
      <c r="BL101" s="44" t="str">
        <f t="shared" si="50"/>
        <v>09_ROK</v>
      </c>
      <c r="BM101" s="44" t="str">
        <f t="shared" si="117"/>
        <v>d_nonenergy_ccs_7_11_ethane</v>
      </c>
      <c r="BN101" s="44"/>
      <c r="BO101" s="44"/>
      <c r="BP101" s="44">
        <f t="shared" ref="BP101:CW101" si="148">BP$50*BP30</f>
        <v>0</v>
      </c>
      <c r="BQ101" s="44">
        <f t="shared" si="148"/>
        <v>0</v>
      </c>
      <c r="BR101" s="44">
        <f t="shared" si="148"/>
        <v>0</v>
      </c>
      <c r="BS101" s="44">
        <f t="shared" si="148"/>
        <v>0</v>
      </c>
      <c r="BT101" s="44">
        <f t="shared" si="148"/>
        <v>0</v>
      </c>
      <c r="BU101" s="44">
        <f t="shared" si="148"/>
        <v>0</v>
      </c>
      <c r="BV101" s="44">
        <f t="shared" si="148"/>
        <v>0</v>
      </c>
      <c r="BW101" s="44">
        <f t="shared" si="148"/>
        <v>0</v>
      </c>
      <c r="BX101" s="44">
        <f t="shared" si="148"/>
        <v>0</v>
      </c>
      <c r="BY101" s="44">
        <f t="shared" si="148"/>
        <v>0</v>
      </c>
      <c r="BZ101" s="44">
        <f t="shared" si="148"/>
        <v>0</v>
      </c>
      <c r="CA101" s="44">
        <f t="shared" si="148"/>
        <v>0</v>
      </c>
      <c r="CB101" s="44">
        <f t="shared" si="148"/>
        <v>0</v>
      </c>
      <c r="CC101" s="44">
        <f t="shared" si="148"/>
        <v>0</v>
      </c>
      <c r="CD101" s="44">
        <f t="shared" si="148"/>
        <v>0</v>
      </c>
      <c r="CE101" s="44">
        <f t="shared" si="148"/>
        <v>0</v>
      </c>
      <c r="CF101" s="44">
        <f t="shared" si="148"/>
        <v>0</v>
      </c>
      <c r="CG101" s="44">
        <f t="shared" si="148"/>
        <v>0</v>
      </c>
      <c r="CH101" s="44">
        <f t="shared" si="148"/>
        <v>0</v>
      </c>
      <c r="CI101" s="44">
        <f t="shared" si="148"/>
        <v>0</v>
      </c>
      <c r="CJ101" s="44">
        <f t="shared" si="148"/>
        <v>0</v>
      </c>
      <c r="CK101" s="44">
        <f t="shared" si="148"/>
        <v>0</v>
      </c>
      <c r="CL101" s="44">
        <f t="shared" si="148"/>
        <v>0</v>
      </c>
      <c r="CM101" s="44">
        <f t="shared" si="148"/>
        <v>0</v>
      </c>
      <c r="CN101" s="44">
        <f t="shared" si="148"/>
        <v>0</v>
      </c>
      <c r="CO101" s="44">
        <f t="shared" si="148"/>
        <v>0</v>
      </c>
      <c r="CP101" s="44">
        <f t="shared" si="148"/>
        <v>0</v>
      </c>
      <c r="CQ101" s="44">
        <f t="shared" si="148"/>
        <v>0</v>
      </c>
      <c r="CR101" s="44">
        <f t="shared" si="148"/>
        <v>0</v>
      </c>
      <c r="CS101" s="44">
        <f t="shared" si="148"/>
        <v>0</v>
      </c>
      <c r="CT101" s="44">
        <f t="shared" si="148"/>
        <v>0</v>
      </c>
      <c r="CU101" s="44">
        <f t="shared" si="148"/>
        <v>0</v>
      </c>
      <c r="CV101" s="44">
        <f t="shared" si="148"/>
        <v>0</v>
      </c>
      <c r="CW101" s="44">
        <f t="shared" si="148"/>
        <v>0</v>
      </c>
      <c r="CX101" s="44">
        <f t="shared" ref="CX101:DQ101" si="149">CX$50*CX30</f>
        <v>0</v>
      </c>
      <c r="CY101" s="44">
        <f t="shared" si="149"/>
        <v>0</v>
      </c>
      <c r="CZ101" s="44">
        <f t="shared" si="149"/>
        <v>0</v>
      </c>
      <c r="DA101" s="44">
        <f t="shared" si="149"/>
        <v>0</v>
      </c>
      <c r="DB101" s="44">
        <f t="shared" si="149"/>
        <v>0</v>
      </c>
      <c r="DC101" s="44">
        <f t="shared" si="149"/>
        <v>0</v>
      </c>
      <c r="DD101" s="44">
        <f t="shared" si="149"/>
        <v>0</v>
      </c>
      <c r="DE101" s="44">
        <f t="shared" si="149"/>
        <v>0</v>
      </c>
      <c r="DF101" s="44">
        <f t="shared" si="149"/>
        <v>0</v>
      </c>
      <c r="DG101" s="44">
        <f t="shared" si="149"/>
        <v>0</v>
      </c>
      <c r="DH101" s="44">
        <f t="shared" si="149"/>
        <v>0</v>
      </c>
      <c r="DI101" s="44">
        <f t="shared" si="149"/>
        <v>0</v>
      </c>
      <c r="DJ101" s="44">
        <f t="shared" si="149"/>
        <v>0</v>
      </c>
      <c r="DK101" s="44">
        <f t="shared" si="149"/>
        <v>0</v>
      </c>
      <c r="DL101" s="44">
        <f t="shared" si="149"/>
        <v>0</v>
      </c>
      <c r="DM101" s="44">
        <f t="shared" si="149"/>
        <v>0</v>
      </c>
      <c r="DN101" s="44">
        <f t="shared" si="149"/>
        <v>0</v>
      </c>
      <c r="DO101" s="44">
        <f t="shared" si="149"/>
        <v>0</v>
      </c>
      <c r="DP101" s="44">
        <f t="shared" si="149"/>
        <v>0</v>
      </c>
      <c r="DQ101" s="44">
        <f t="shared" si="149"/>
        <v>0</v>
      </c>
    </row>
    <row r="102" spans="1:121" x14ac:dyDescent="0.25">
      <c r="A102" s="44" t="str">
        <f t="shared" si="116"/>
        <v>09_ROK</v>
      </c>
      <c r="B102" s="44" t="str">
        <f t="shared" si="116"/>
        <v>7_x_other_petroleum_products</v>
      </c>
      <c r="C102" s="44" t="str">
        <f t="shared" si="116"/>
        <v>7_x_other_petrol_prod</v>
      </c>
      <c r="D102" s="44" t="s">
        <v>150</v>
      </c>
      <c r="E102" s="44"/>
      <c r="F102" s="44"/>
      <c r="G102" s="45">
        <v>0</v>
      </c>
      <c r="H102" s="44"/>
      <c r="I102" s="44"/>
      <c r="J102" s="44"/>
      <c r="K102" s="44"/>
      <c r="L102" s="44"/>
      <c r="M102" s="44"/>
      <c r="N102" s="44"/>
      <c r="O102" s="44"/>
      <c r="P102" s="44"/>
      <c r="Q102" s="44"/>
      <c r="R102" s="44"/>
      <c r="S102" s="44"/>
      <c r="T102" s="44"/>
      <c r="U102" s="44"/>
      <c r="V102" s="44"/>
      <c r="W102" s="44"/>
      <c r="X102" s="44"/>
      <c r="Y102" s="44"/>
      <c r="Z102" s="44"/>
      <c r="AA102" s="44"/>
      <c r="AB102" s="44"/>
      <c r="AC102" s="44"/>
      <c r="AD102" s="44"/>
      <c r="AE102" s="44"/>
      <c r="AF102" s="44"/>
      <c r="AG102" s="44"/>
      <c r="AH102" s="44"/>
      <c r="AI102" s="44"/>
      <c r="AJ102" s="44"/>
      <c r="AK102" s="44"/>
      <c r="AL102" s="44"/>
      <c r="AM102" s="44"/>
      <c r="AN102" s="44"/>
      <c r="AO102" s="44"/>
      <c r="AP102" s="44"/>
      <c r="AQ102" s="44"/>
      <c r="AR102" s="44"/>
      <c r="AS102" s="44"/>
      <c r="AT102" s="44"/>
      <c r="AU102" s="44"/>
      <c r="AV102" s="44"/>
      <c r="AW102" s="44"/>
      <c r="AX102" s="44"/>
      <c r="AY102" s="44"/>
      <c r="AZ102" s="44"/>
      <c r="BA102" s="44"/>
      <c r="BB102" s="44"/>
      <c r="BC102" s="44"/>
      <c r="BD102" s="44"/>
      <c r="BE102" s="44"/>
      <c r="BF102" s="44"/>
      <c r="BG102" s="44"/>
      <c r="BH102" s="44"/>
      <c r="BI102" s="44"/>
      <c r="BJ102" s="44"/>
      <c r="BK102" s="44"/>
      <c r="BL102" s="44" t="str">
        <f t="shared" si="50"/>
        <v>09_ROK</v>
      </c>
      <c r="BM102" s="44" t="str">
        <f t="shared" si="117"/>
        <v>d_nonenergy_ccs_7_x_other_petrol_prod</v>
      </c>
      <c r="BN102" s="44"/>
      <c r="BO102" s="44"/>
      <c r="BP102" s="44">
        <f t="shared" ref="BP102:CW102" si="150">BP$50*BP31</f>
        <v>0</v>
      </c>
      <c r="BQ102" s="44">
        <f t="shared" si="150"/>
        <v>0</v>
      </c>
      <c r="BR102" s="44">
        <f t="shared" si="150"/>
        <v>0</v>
      </c>
      <c r="BS102" s="44">
        <f t="shared" si="150"/>
        <v>0</v>
      </c>
      <c r="BT102" s="44">
        <f t="shared" si="150"/>
        <v>0</v>
      </c>
      <c r="BU102" s="44">
        <f t="shared" si="150"/>
        <v>0</v>
      </c>
      <c r="BV102" s="44">
        <f t="shared" si="150"/>
        <v>0</v>
      </c>
      <c r="BW102" s="44">
        <f t="shared" si="150"/>
        <v>0</v>
      </c>
      <c r="BX102" s="44">
        <f t="shared" si="150"/>
        <v>0</v>
      </c>
      <c r="BY102" s="44">
        <f t="shared" si="150"/>
        <v>0</v>
      </c>
      <c r="BZ102" s="44">
        <f t="shared" si="150"/>
        <v>0</v>
      </c>
      <c r="CA102" s="44">
        <f t="shared" si="150"/>
        <v>0</v>
      </c>
      <c r="CB102" s="44">
        <f t="shared" si="150"/>
        <v>0</v>
      </c>
      <c r="CC102" s="44">
        <f t="shared" si="150"/>
        <v>0</v>
      </c>
      <c r="CD102" s="44">
        <f t="shared" si="150"/>
        <v>0</v>
      </c>
      <c r="CE102" s="44">
        <f t="shared" si="150"/>
        <v>0</v>
      </c>
      <c r="CF102" s="44">
        <f t="shared" si="150"/>
        <v>0</v>
      </c>
      <c r="CG102" s="44">
        <f t="shared" si="150"/>
        <v>0</v>
      </c>
      <c r="CH102" s="44">
        <f t="shared" si="150"/>
        <v>0</v>
      </c>
      <c r="CI102" s="44">
        <f t="shared" si="150"/>
        <v>0</v>
      </c>
      <c r="CJ102" s="44">
        <f t="shared" si="150"/>
        <v>0</v>
      </c>
      <c r="CK102" s="44">
        <f t="shared" si="150"/>
        <v>0</v>
      </c>
      <c r="CL102" s="44">
        <f t="shared" si="150"/>
        <v>0</v>
      </c>
      <c r="CM102" s="44">
        <f t="shared" si="150"/>
        <v>0</v>
      </c>
      <c r="CN102" s="44">
        <f t="shared" si="150"/>
        <v>0</v>
      </c>
      <c r="CO102" s="44">
        <f t="shared" si="150"/>
        <v>0</v>
      </c>
      <c r="CP102" s="44">
        <f t="shared" si="150"/>
        <v>0</v>
      </c>
      <c r="CQ102" s="44">
        <f t="shared" si="150"/>
        <v>0</v>
      </c>
      <c r="CR102" s="44">
        <f t="shared" si="150"/>
        <v>0</v>
      </c>
      <c r="CS102" s="44">
        <f t="shared" si="150"/>
        <v>0</v>
      </c>
      <c r="CT102" s="44">
        <f t="shared" si="150"/>
        <v>0</v>
      </c>
      <c r="CU102" s="44">
        <f t="shared" si="150"/>
        <v>0</v>
      </c>
      <c r="CV102" s="44">
        <f t="shared" si="150"/>
        <v>0</v>
      </c>
      <c r="CW102" s="44">
        <f t="shared" si="150"/>
        <v>0</v>
      </c>
      <c r="CX102" s="44">
        <f t="shared" ref="CX102:DQ102" si="151">CX$50*CX31</f>
        <v>0</v>
      </c>
      <c r="CY102" s="44">
        <f t="shared" si="151"/>
        <v>0</v>
      </c>
      <c r="CZ102" s="44">
        <f t="shared" si="151"/>
        <v>0</v>
      </c>
      <c r="DA102" s="44">
        <f t="shared" si="151"/>
        <v>0</v>
      </c>
      <c r="DB102" s="44">
        <f t="shared" si="151"/>
        <v>0</v>
      </c>
      <c r="DC102" s="44">
        <f t="shared" si="151"/>
        <v>0</v>
      </c>
      <c r="DD102" s="44">
        <f t="shared" si="151"/>
        <v>0</v>
      </c>
      <c r="DE102" s="44">
        <f t="shared" si="151"/>
        <v>0</v>
      </c>
      <c r="DF102" s="44">
        <f t="shared" si="151"/>
        <v>0</v>
      </c>
      <c r="DG102" s="44">
        <f t="shared" si="151"/>
        <v>0</v>
      </c>
      <c r="DH102" s="44">
        <f t="shared" si="151"/>
        <v>0</v>
      </c>
      <c r="DI102" s="44">
        <f t="shared" si="151"/>
        <v>0</v>
      </c>
      <c r="DJ102" s="44">
        <f t="shared" si="151"/>
        <v>0</v>
      </c>
      <c r="DK102" s="44">
        <f t="shared" si="151"/>
        <v>0</v>
      </c>
      <c r="DL102" s="44">
        <f t="shared" si="151"/>
        <v>0</v>
      </c>
      <c r="DM102" s="44">
        <f t="shared" si="151"/>
        <v>0</v>
      </c>
      <c r="DN102" s="44">
        <f t="shared" si="151"/>
        <v>0</v>
      </c>
      <c r="DO102" s="44">
        <f t="shared" si="151"/>
        <v>0</v>
      </c>
      <c r="DP102" s="44">
        <f t="shared" si="151"/>
        <v>0</v>
      </c>
      <c r="DQ102" s="44">
        <f t="shared" si="151"/>
        <v>0</v>
      </c>
    </row>
    <row r="103" spans="1:121" x14ac:dyDescent="0.25">
      <c r="A103" s="44" t="str">
        <f t="shared" si="116"/>
        <v>09_ROK</v>
      </c>
      <c r="B103" s="44" t="str">
        <f t="shared" si="116"/>
        <v>8_1_natural_gas</v>
      </c>
      <c r="C103" s="44" t="str">
        <f t="shared" si="116"/>
        <v>8_1_natural_gas</v>
      </c>
      <c r="D103" s="44" t="s">
        <v>150</v>
      </c>
      <c r="E103" s="44"/>
      <c r="F103" s="44"/>
      <c r="G103" s="45">
        <v>0</v>
      </c>
      <c r="H103" s="44"/>
      <c r="I103" s="44"/>
      <c r="J103" s="44"/>
      <c r="K103" s="44"/>
      <c r="L103" s="44"/>
      <c r="M103" s="44"/>
      <c r="N103" s="44"/>
      <c r="O103" s="44"/>
      <c r="P103" s="44"/>
      <c r="Q103" s="44"/>
      <c r="R103" s="44"/>
      <c r="S103" s="44"/>
      <c r="T103" s="44"/>
      <c r="U103" s="44"/>
      <c r="V103" s="44"/>
      <c r="W103" s="44"/>
      <c r="X103" s="44"/>
      <c r="Y103" s="44"/>
      <c r="Z103" s="44"/>
      <c r="AA103" s="44"/>
      <c r="AB103" s="44"/>
      <c r="AC103" s="44"/>
      <c r="AD103" s="44"/>
      <c r="AE103" s="44"/>
      <c r="AF103" s="44"/>
      <c r="AG103" s="44"/>
      <c r="AH103" s="44"/>
      <c r="AI103" s="44"/>
      <c r="AJ103" s="44"/>
      <c r="AK103" s="44"/>
      <c r="AL103" s="44"/>
      <c r="AM103" s="44"/>
      <c r="AN103" s="44"/>
      <c r="AO103" s="44"/>
      <c r="AP103" s="44"/>
      <c r="AQ103" s="44"/>
      <c r="AR103" s="44"/>
      <c r="AS103" s="44"/>
      <c r="AT103" s="44"/>
      <c r="AU103" s="44"/>
      <c r="AV103" s="44"/>
      <c r="AW103" s="44"/>
      <c r="AX103" s="44"/>
      <c r="AY103" s="44"/>
      <c r="AZ103" s="44"/>
      <c r="BA103" s="44"/>
      <c r="BB103" s="44"/>
      <c r="BC103" s="44"/>
      <c r="BD103" s="44"/>
      <c r="BE103" s="44"/>
      <c r="BF103" s="44"/>
      <c r="BG103" s="44"/>
      <c r="BH103" s="44"/>
      <c r="BI103" s="44"/>
      <c r="BJ103" s="44"/>
      <c r="BK103" s="44"/>
      <c r="BL103" s="44" t="str">
        <f t="shared" si="50"/>
        <v>09_ROK</v>
      </c>
      <c r="BM103" s="44" t="str">
        <f t="shared" si="117"/>
        <v>d_nonenergy_ccs_8_1_natural_gas</v>
      </c>
      <c r="BN103" s="44"/>
      <c r="BO103" s="44"/>
      <c r="BP103" s="44">
        <f t="shared" ref="BP103:CW103" si="152">BP$50*BP32</f>
        <v>0</v>
      </c>
      <c r="BQ103" s="44">
        <f t="shared" si="152"/>
        <v>0</v>
      </c>
      <c r="BR103" s="44">
        <f t="shared" si="152"/>
        <v>0</v>
      </c>
      <c r="BS103" s="44">
        <f t="shared" si="152"/>
        <v>0</v>
      </c>
      <c r="BT103" s="44">
        <f t="shared" si="152"/>
        <v>0</v>
      </c>
      <c r="BU103" s="44">
        <f t="shared" si="152"/>
        <v>0</v>
      </c>
      <c r="BV103" s="44">
        <f t="shared" si="152"/>
        <v>0</v>
      </c>
      <c r="BW103" s="44">
        <f t="shared" si="152"/>
        <v>0</v>
      </c>
      <c r="BX103" s="44">
        <f t="shared" si="152"/>
        <v>0</v>
      </c>
      <c r="BY103" s="44">
        <f t="shared" si="152"/>
        <v>0</v>
      </c>
      <c r="BZ103" s="44">
        <f t="shared" si="152"/>
        <v>0</v>
      </c>
      <c r="CA103" s="44">
        <f t="shared" si="152"/>
        <v>0</v>
      </c>
      <c r="CB103" s="44">
        <f t="shared" si="152"/>
        <v>0</v>
      </c>
      <c r="CC103" s="44">
        <f t="shared" si="152"/>
        <v>0</v>
      </c>
      <c r="CD103" s="44">
        <f t="shared" si="152"/>
        <v>0</v>
      </c>
      <c r="CE103" s="44">
        <f t="shared" si="152"/>
        <v>0</v>
      </c>
      <c r="CF103" s="44">
        <f t="shared" si="152"/>
        <v>0</v>
      </c>
      <c r="CG103" s="44">
        <f t="shared" si="152"/>
        <v>0</v>
      </c>
      <c r="CH103" s="44">
        <f t="shared" si="152"/>
        <v>0</v>
      </c>
      <c r="CI103" s="44">
        <f t="shared" si="152"/>
        <v>0</v>
      </c>
      <c r="CJ103" s="44">
        <f t="shared" si="152"/>
        <v>0</v>
      </c>
      <c r="CK103" s="44">
        <f t="shared" si="152"/>
        <v>0</v>
      </c>
      <c r="CL103" s="44">
        <f t="shared" si="152"/>
        <v>0</v>
      </c>
      <c r="CM103" s="44">
        <f t="shared" si="152"/>
        <v>0</v>
      </c>
      <c r="CN103" s="44">
        <f t="shared" si="152"/>
        <v>0</v>
      </c>
      <c r="CO103" s="44">
        <f t="shared" si="152"/>
        <v>0</v>
      </c>
      <c r="CP103" s="44">
        <f t="shared" si="152"/>
        <v>0</v>
      </c>
      <c r="CQ103" s="44">
        <f t="shared" si="152"/>
        <v>0</v>
      </c>
      <c r="CR103" s="44">
        <f t="shared" si="152"/>
        <v>0</v>
      </c>
      <c r="CS103" s="44">
        <f t="shared" si="152"/>
        <v>0</v>
      </c>
      <c r="CT103" s="44">
        <f t="shared" si="152"/>
        <v>0</v>
      </c>
      <c r="CU103" s="44">
        <f t="shared" si="152"/>
        <v>0</v>
      </c>
      <c r="CV103" s="44">
        <f t="shared" si="152"/>
        <v>0</v>
      </c>
      <c r="CW103" s="44">
        <f t="shared" si="152"/>
        <v>0</v>
      </c>
      <c r="CX103" s="44">
        <f t="shared" ref="CX103:DQ103" si="153">CX$50*CX32</f>
        <v>0</v>
      </c>
      <c r="CY103" s="44">
        <f t="shared" si="153"/>
        <v>0</v>
      </c>
      <c r="CZ103" s="44">
        <f t="shared" si="153"/>
        <v>0</v>
      </c>
      <c r="DA103" s="44">
        <f t="shared" si="153"/>
        <v>0</v>
      </c>
      <c r="DB103" s="44">
        <f t="shared" si="153"/>
        <v>0</v>
      </c>
      <c r="DC103" s="44">
        <f t="shared" si="153"/>
        <v>0</v>
      </c>
      <c r="DD103" s="44">
        <f t="shared" si="153"/>
        <v>0</v>
      </c>
      <c r="DE103" s="44">
        <f t="shared" si="153"/>
        <v>0</v>
      </c>
      <c r="DF103" s="44">
        <f t="shared" si="153"/>
        <v>0</v>
      </c>
      <c r="DG103" s="44">
        <f t="shared" si="153"/>
        <v>0</v>
      </c>
      <c r="DH103" s="44">
        <f t="shared" si="153"/>
        <v>0</v>
      </c>
      <c r="DI103" s="44">
        <f t="shared" si="153"/>
        <v>0</v>
      </c>
      <c r="DJ103" s="44">
        <f t="shared" si="153"/>
        <v>0</v>
      </c>
      <c r="DK103" s="44">
        <f t="shared" si="153"/>
        <v>0</v>
      </c>
      <c r="DL103" s="44">
        <f t="shared" si="153"/>
        <v>0</v>
      </c>
      <c r="DM103" s="44">
        <f t="shared" si="153"/>
        <v>0</v>
      </c>
      <c r="DN103" s="44">
        <f t="shared" si="153"/>
        <v>0</v>
      </c>
      <c r="DO103" s="44">
        <f t="shared" si="153"/>
        <v>0</v>
      </c>
      <c r="DP103" s="44">
        <f t="shared" si="153"/>
        <v>0</v>
      </c>
      <c r="DQ103" s="44">
        <f t="shared" si="153"/>
        <v>0</v>
      </c>
    </row>
    <row r="104" spans="1:121" x14ac:dyDescent="0.25">
      <c r="A104" s="44" t="str">
        <f t="shared" si="116"/>
        <v>09_ROK</v>
      </c>
      <c r="B104" s="44" t="str">
        <f t="shared" si="116"/>
        <v>15_1_fuelwood_and_woodwaste</v>
      </c>
      <c r="C104" s="44" t="str">
        <f t="shared" si="116"/>
        <v>15_1_fwood_wwaste</v>
      </c>
      <c r="D104" s="44" t="s">
        <v>150</v>
      </c>
      <c r="E104" s="44"/>
      <c r="F104" s="44"/>
      <c r="G104" s="45">
        <v>0</v>
      </c>
      <c r="H104" s="44"/>
      <c r="I104" s="44"/>
      <c r="J104" s="44"/>
      <c r="K104" s="44"/>
      <c r="L104" s="44"/>
      <c r="M104" s="44"/>
      <c r="N104" s="44"/>
      <c r="O104" s="44"/>
      <c r="P104" s="44"/>
      <c r="Q104" s="44"/>
      <c r="R104" s="44"/>
      <c r="S104" s="44"/>
      <c r="T104" s="44"/>
      <c r="U104" s="44"/>
      <c r="V104" s="44"/>
      <c r="W104" s="44"/>
      <c r="X104" s="44"/>
      <c r="Y104" s="44"/>
      <c r="Z104" s="44"/>
      <c r="AA104" s="44"/>
      <c r="AB104" s="44"/>
      <c r="AC104" s="44"/>
      <c r="AD104" s="44"/>
      <c r="AE104" s="44"/>
      <c r="AF104" s="44"/>
      <c r="AG104" s="44"/>
      <c r="AH104" s="44"/>
      <c r="AI104" s="44"/>
      <c r="AJ104" s="44"/>
      <c r="AK104" s="44"/>
      <c r="AL104" s="44"/>
      <c r="AM104" s="44"/>
      <c r="AN104" s="44"/>
      <c r="AO104" s="44"/>
      <c r="AP104" s="44"/>
      <c r="AQ104" s="44"/>
      <c r="AR104" s="44"/>
      <c r="AS104" s="44"/>
      <c r="AT104" s="44"/>
      <c r="AU104" s="44"/>
      <c r="AV104" s="44"/>
      <c r="AW104" s="44"/>
      <c r="AX104" s="44"/>
      <c r="AY104" s="44"/>
      <c r="AZ104" s="44"/>
      <c r="BA104" s="44"/>
      <c r="BB104" s="44"/>
      <c r="BC104" s="44"/>
      <c r="BD104" s="44"/>
      <c r="BE104" s="44"/>
      <c r="BF104" s="44"/>
      <c r="BG104" s="44"/>
      <c r="BH104" s="44"/>
      <c r="BI104" s="44"/>
      <c r="BJ104" s="44"/>
      <c r="BK104" s="44"/>
      <c r="BL104" s="44" t="str">
        <f t="shared" si="50"/>
        <v>09_ROK</v>
      </c>
      <c r="BM104" s="44" t="str">
        <f t="shared" si="117"/>
        <v>d_nonenergy_ccs_15_1_fwood_wwaste</v>
      </c>
      <c r="BN104" s="44"/>
      <c r="BO104" s="44"/>
      <c r="BP104" s="44">
        <f t="shared" ref="BP104:CW104" si="154">BP$50*BP33</f>
        <v>0</v>
      </c>
      <c r="BQ104" s="44">
        <f t="shared" si="154"/>
        <v>0</v>
      </c>
      <c r="BR104" s="44">
        <f t="shared" si="154"/>
        <v>0</v>
      </c>
      <c r="BS104" s="44">
        <f t="shared" si="154"/>
        <v>0</v>
      </c>
      <c r="BT104" s="44">
        <f t="shared" si="154"/>
        <v>0</v>
      </c>
      <c r="BU104" s="44">
        <f t="shared" si="154"/>
        <v>0</v>
      </c>
      <c r="BV104" s="44">
        <f t="shared" si="154"/>
        <v>0</v>
      </c>
      <c r="BW104" s="44">
        <f t="shared" si="154"/>
        <v>0</v>
      </c>
      <c r="BX104" s="44">
        <f t="shared" si="154"/>
        <v>0</v>
      </c>
      <c r="BY104" s="44">
        <f t="shared" si="154"/>
        <v>0</v>
      </c>
      <c r="BZ104" s="44">
        <f t="shared" si="154"/>
        <v>0</v>
      </c>
      <c r="CA104" s="44">
        <f t="shared" si="154"/>
        <v>0</v>
      </c>
      <c r="CB104" s="44">
        <f t="shared" si="154"/>
        <v>0</v>
      </c>
      <c r="CC104" s="44">
        <f t="shared" si="154"/>
        <v>0</v>
      </c>
      <c r="CD104" s="44">
        <f t="shared" si="154"/>
        <v>0</v>
      </c>
      <c r="CE104" s="44">
        <f t="shared" si="154"/>
        <v>0</v>
      </c>
      <c r="CF104" s="44">
        <f t="shared" si="154"/>
        <v>0</v>
      </c>
      <c r="CG104" s="44">
        <f t="shared" si="154"/>
        <v>0</v>
      </c>
      <c r="CH104" s="44">
        <f t="shared" si="154"/>
        <v>0</v>
      </c>
      <c r="CI104" s="44">
        <f t="shared" si="154"/>
        <v>0</v>
      </c>
      <c r="CJ104" s="44">
        <f t="shared" si="154"/>
        <v>0</v>
      </c>
      <c r="CK104" s="44">
        <f t="shared" si="154"/>
        <v>0</v>
      </c>
      <c r="CL104" s="44">
        <f t="shared" si="154"/>
        <v>0</v>
      </c>
      <c r="CM104" s="44">
        <f t="shared" si="154"/>
        <v>0</v>
      </c>
      <c r="CN104" s="44">
        <f t="shared" si="154"/>
        <v>0</v>
      </c>
      <c r="CO104" s="44">
        <f t="shared" si="154"/>
        <v>0</v>
      </c>
      <c r="CP104" s="44">
        <f t="shared" si="154"/>
        <v>0</v>
      </c>
      <c r="CQ104" s="44">
        <f t="shared" si="154"/>
        <v>0</v>
      </c>
      <c r="CR104" s="44">
        <f t="shared" si="154"/>
        <v>0</v>
      </c>
      <c r="CS104" s="44">
        <f t="shared" si="154"/>
        <v>0</v>
      </c>
      <c r="CT104" s="44">
        <f t="shared" si="154"/>
        <v>0</v>
      </c>
      <c r="CU104" s="44">
        <f t="shared" si="154"/>
        <v>0</v>
      </c>
      <c r="CV104" s="44">
        <f t="shared" si="154"/>
        <v>0</v>
      </c>
      <c r="CW104" s="44">
        <f t="shared" si="154"/>
        <v>0</v>
      </c>
      <c r="CX104" s="44">
        <f t="shared" ref="CX104:DQ104" si="155">CX$50*CX33</f>
        <v>0</v>
      </c>
      <c r="CY104" s="44">
        <f t="shared" si="155"/>
        <v>0</v>
      </c>
      <c r="CZ104" s="44">
        <f t="shared" si="155"/>
        <v>0</v>
      </c>
      <c r="DA104" s="44">
        <f t="shared" si="155"/>
        <v>0</v>
      </c>
      <c r="DB104" s="44">
        <f t="shared" si="155"/>
        <v>0</v>
      </c>
      <c r="DC104" s="44">
        <f t="shared" si="155"/>
        <v>0</v>
      </c>
      <c r="DD104" s="44">
        <f t="shared" si="155"/>
        <v>0</v>
      </c>
      <c r="DE104" s="44">
        <f t="shared" si="155"/>
        <v>0</v>
      </c>
      <c r="DF104" s="44">
        <f t="shared" si="155"/>
        <v>0</v>
      </c>
      <c r="DG104" s="44">
        <f t="shared" si="155"/>
        <v>0</v>
      </c>
      <c r="DH104" s="44">
        <f t="shared" si="155"/>
        <v>0</v>
      </c>
      <c r="DI104" s="44">
        <f t="shared" si="155"/>
        <v>0</v>
      </c>
      <c r="DJ104" s="44">
        <f t="shared" si="155"/>
        <v>0</v>
      </c>
      <c r="DK104" s="44">
        <f t="shared" si="155"/>
        <v>0</v>
      </c>
      <c r="DL104" s="44">
        <f t="shared" si="155"/>
        <v>0</v>
      </c>
      <c r="DM104" s="44">
        <f t="shared" si="155"/>
        <v>0</v>
      </c>
      <c r="DN104" s="44">
        <f t="shared" si="155"/>
        <v>0</v>
      </c>
      <c r="DO104" s="44">
        <f t="shared" si="155"/>
        <v>0</v>
      </c>
      <c r="DP104" s="44">
        <f t="shared" si="155"/>
        <v>0</v>
      </c>
      <c r="DQ104" s="44">
        <f t="shared" si="155"/>
        <v>0</v>
      </c>
    </row>
    <row r="105" spans="1:121" x14ac:dyDescent="0.25">
      <c r="A105" s="44" t="str">
        <f t="shared" si="116"/>
        <v>09_ROK</v>
      </c>
      <c r="B105" s="44" t="str">
        <f t="shared" si="116"/>
        <v>15_2_bagasse</v>
      </c>
      <c r="C105" s="44" t="str">
        <f t="shared" si="116"/>
        <v>15_2_bagasse</v>
      </c>
      <c r="D105" s="44" t="s">
        <v>150</v>
      </c>
      <c r="E105" s="44"/>
      <c r="F105" s="44"/>
      <c r="G105" s="45">
        <v>0</v>
      </c>
      <c r="H105" s="44"/>
      <c r="I105" s="44"/>
      <c r="J105" s="44"/>
      <c r="K105" s="44"/>
      <c r="L105" s="44"/>
      <c r="M105" s="44"/>
      <c r="N105" s="44"/>
      <c r="O105" s="44"/>
      <c r="P105" s="44"/>
      <c r="Q105" s="44"/>
      <c r="R105" s="44"/>
      <c r="S105" s="44"/>
      <c r="T105" s="44"/>
      <c r="U105" s="44"/>
      <c r="V105" s="44"/>
      <c r="W105" s="44"/>
      <c r="X105" s="44"/>
      <c r="Y105" s="44"/>
      <c r="Z105" s="44"/>
      <c r="AA105" s="44"/>
      <c r="AB105" s="44"/>
      <c r="AC105" s="44"/>
      <c r="AD105" s="44"/>
      <c r="AE105" s="44"/>
      <c r="AF105" s="44"/>
      <c r="AG105" s="44"/>
      <c r="AH105" s="44"/>
      <c r="AI105" s="44"/>
      <c r="AJ105" s="44"/>
      <c r="AK105" s="44"/>
      <c r="AL105" s="44"/>
      <c r="AM105" s="44"/>
      <c r="AN105" s="44"/>
      <c r="AO105" s="44"/>
      <c r="AP105" s="44"/>
      <c r="AQ105" s="44"/>
      <c r="AR105" s="44"/>
      <c r="AS105" s="44"/>
      <c r="AT105" s="44"/>
      <c r="AU105" s="44"/>
      <c r="AV105" s="44"/>
      <c r="AW105" s="44"/>
      <c r="AX105" s="44"/>
      <c r="AY105" s="44"/>
      <c r="AZ105" s="44"/>
      <c r="BA105" s="44"/>
      <c r="BB105" s="44"/>
      <c r="BC105" s="44"/>
      <c r="BD105" s="44"/>
      <c r="BE105" s="44"/>
      <c r="BF105" s="44"/>
      <c r="BG105" s="44"/>
      <c r="BH105" s="44"/>
      <c r="BI105" s="44"/>
      <c r="BJ105" s="44"/>
      <c r="BK105" s="44"/>
      <c r="BL105" s="44" t="str">
        <f t="shared" si="50"/>
        <v>09_ROK</v>
      </c>
      <c r="BM105" s="44" t="str">
        <f t="shared" si="117"/>
        <v>d_nonenergy_ccs_15_2_bagasse</v>
      </c>
      <c r="BN105" s="44"/>
      <c r="BO105" s="44"/>
      <c r="BP105" s="44">
        <f t="shared" ref="BP105:CW105" si="156">BP$50*BP34</f>
        <v>0</v>
      </c>
      <c r="BQ105" s="44">
        <f t="shared" si="156"/>
        <v>0</v>
      </c>
      <c r="BR105" s="44">
        <f t="shared" si="156"/>
        <v>0</v>
      </c>
      <c r="BS105" s="44">
        <f t="shared" si="156"/>
        <v>0</v>
      </c>
      <c r="BT105" s="44">
        <f t="shared" si="156"/>
        <v>0</v>
      </c>
      <c r="BU105" s="44">
        <f t="shared" si="156"/>
        <v>0</v>
      </c>
      <c r="BV105" s="44">
        <f t="shared" si="156"/>
        <v>0</v>
      </c>
      <c r="BW105" s="44">
        <f t="shared" si="156"/>
        <v>0</v>
      </c>
      <c r="BX105" s="44">
        <f t="shared" si="156"/>
        <v>0</v>
      </c>
      <c r="BY105" s="44">
        <f t="shared" si="156"/>
        <v>0</v>
      </c>
      <c r="BZ105" s="44">
        <f t="shared" si="156"/>
        <v>0</v>
      </c>
      <c r="CA105" s="44">
        <f t="shared" si="156"/>
        <v>0</v>
      </c>
      <c r="CB105" s="44">
        <f t="shared" si="156"/>
        <v>0</v>
      </c>
      <c r="CC105" s="44">
        <f t="shared" si="156"/>
        <v>0</v>
      </c>
      <c r="CD105" s="44">
        <f t="shared" si="156"/>
        <v>0</v>
      </c>
      <c r="CE105" s="44">
        <f t="shared" si="156"/>
        <v>0</v>
      </c>
      <c r="CF105" s="44">
        <f t="shared" si="156"/>
        <v>0</v>
      </c>
      <c r="CG105" s="44">
        <f t="shared" si="156"/>
        <v>0</v>
      </c>
      <c r="CH105" s="44">
        <f t="shared" si="156"/>
        <v>0</v>
      </c>
      <c r="CI105" s="44">
        <f t="shared" si="156"/>
        <v>0</v>
      </c>
      <c r="CJ105" s="44">
        <f t="shared" si="156"/>
        <v>0</v>
      </c>
      <c r="CK105" s="44">
        <f t="shared" si="156"/>
        <v>0</v>
      </c>
      <c r="CL105" s="44">
        <f t="shared" si="156"/>
        <v>0</v>
      </c>
      <c r="CM105" s="44">
        <f t="shared" si="156"/>
        <v>0</v>
      </c>
      <c r="CN105" s="44">
        <f t="shared" si="156"/>
        <v>0</v>
      </c>
      <c r="CO105" s="44">
        <f t="shared" si="156"/>
        <v>0</v>
      </c>
      <c r="CP105" s="44">
        <f t="shared" si="156"/>
        <v>0</v>
      </c>
      <c r="CQ105" s="44">
        <f t="shared" si="156"/>
        <v>0</v>
      </c>
      <c r="CR105" s="44">
        <f t="shared" si="156"/>
        <v>0</v>
      </c>
      <c r="CS105" s="44">
        <f t="shared" si="156"/>
        <v>0</v>
      </c>
      <c r="CT105" s="44">
        <f t="shared" si="156"/>
        <v>0</v>
      </c>
      <c r="CU105" s="44">
        <f t="shared" si="156"/>
        <v>0</v>
      </c>
      <c r="CV105" s="44">
        <f t="shared" si="156"/>
        <v>0</v>
      </c>
      <c r="CW105" s="44">
        <f t="shared" si="156"/>
        <v>0</v>
      </c>
      <c r="CX105" s="44">
        <f t="shared" ref="CX105:DQ105" si="157">CX$50*CX34</f>
        <v>0</v>
      </c>
      <c r="CY105" s="44">
        <f t="shared" si="157"/>
        <v>0</v>
      </c>
      <c r="CZ105" s="44">
        <f t="shared" si="157"/>
        <v>0</v>
      </c>
      <c r="DA105" s="44">
        <f t="shared" si="157"/>
        <v>0</v>
      </c>
      <c r="DB105" s="44">
        <f t="shared" si="157"/>
        <v>0</v>
      </c>
      <c r="DC105" s="44">
        <f t="shared" si="157"/>
        <v>0</v>
      </c>
      <c r="DD105" s="44">
        <f t="shared" si="157"/>
        <v>0</v>
      </c>
      <c r="DE105" s="44">
        <f t="shared" si="157"/>
        <v>0</v>
      </c>
      <c r="DF105" s="44">
        <f t="shared" si="157"/>
        <v>0</v>
      </c>
      <c r="DG105" s="44">
        <f t="shared" si="157"/>
        <v>0</v>
      </c>
      <c r="DH105" s="44">
        <f t="shared" si="157"/>
        <v>0</v>
      </c>
      <c r="DI105" s="44">
        <f t="shared" si="157"/>
        <v>0</v>
      </c>
      <c r="DJ105" s="44">
        <f t="shared" si="157"/>
        <v>0</v>
      </c>
      <c r="DK105" s="44">
        <f t="shared" si="157"/>
        <v>0</v>
      </c>
      <c r="DL105" s="44">
        <f t="shared" si="157"/>
        <v>0</v>
      </c>
      <c r="DM105" s="44">
        <f t="shared" si="157"/>
        <v>0</v>
      </c>
      <c r="DN105" s="44">
        <f t="shared" si="157"/>
        <v>0</v>
      </c>
      <c r="DO105" s="44">
        <f t="shared" si="157"/>
        <v>0</v>
      </c>
      <c r="DP105" s="44">
        <f t="shared" si="157"/>
        <v>0</v>
      </c>
      <c r="DQ105" s="44">
        <f t="shared" si="157"/>
        <v>0</v>
      </c>
    </row>
    <row r="106" spans="1:121" x14ac:dyDescent="0.25">
      <c r="A106" s="44" t="str">
        <f t="shared" si="116"/>
        <v>09_ROK</v>
      </c>
      <c r="B106" s="44" t="str">
        <f t="shared" si="116"/>
        <v>15_3_charcoal</v>
      </c>
      <c r="C106" s="44" t="str">
        <f t="shared" si="116"/>
        <v>15_3_charcoal</v>
      </c>
      <c r="D106" s="44" t="s">
        <v>150</v>
      </c>
      <c r="E106" s="44"/>
      <c r="F106" s="44"/>
      <c r="G106" s="45">
        <v>0</v>
      </c>
      <c r="H106" s="44"/>
      <c r="I106" s="44"/>
      <c r="J106" s="44"/>
      <c r="K106" s="44"/>
      <c r="L106" s="44"/>
      <c r="M106" s="44"/>
      <c r="N106" s="44"/>
      <c r="O106" s="44"/>
      <c r="P106" s="44"/>
      <c r="Q106" s="44"/>
      <c r="R106" s="44"/>
      <c r="S106" s="44"/>
      <c r="T106" s="44"/>
      <c r="U106" s="44"/>
      <c r="V106" s="44"/>
      <c r="W106" s="44"/>
      <c r="X106" s="44"/>
      <c r="Y106" s="44"/>
      <c r="Z106" s="44"/>
      <c r="AA106" s="44"/>
      <c r="AB106" s="44"/>
      <c r="AC106" s="44"/>
      <c r="AD106" s="44"/>
      <c r="AE106" s="44"/>
      <c r="AF106" s="44"/>
      <c r="AG106" s="44"/>
      <c r="AH106" s="44"/>
      <c r="AI106" s="44"/>
      <c r="AJ106" s="44"/>
      <c r="AK106" s="44"/>
      <c r="AL106" s="44"/>
      <c r="AM106" s="44"/>
      <c r="AN106" s="44"/>
      <c r="AO106" s="44"/>
      <c r="AP106" s="44"/>
      <c r="AQ106" s="44"/>
      <c r="AR106" s="44"/>
      <c r="AS106" s="44"/>
      <c r="AT106" s="44"/>
      <c r="AU106" s="44"/>
      <c r="AV106" s="44"/>
      <c r="AW106" s="44"/>
      <c r="AX106" s="44"/>
      <c r="AY106" s="44"/>
      <c r="AZ106" s="44"/>
      <c r="BA106" s="44"/>
      <c r="BB106" s="44"/>
      <c r="BC106" s="44"/>
      <c r="BD106" s="44"/>
      <c r="BE106" s="44"/>
      <c r="BF106" s="44"/>
      <c r="BG106" s="44"/>
      <c r="BH106" s="44"/>
      <c r="BI106" s="44"/>
      <c r="BJ106" s="44"/>
      <c r="BK106" s="44"/>
      <c r="BL106" s="44" t="str">
        <f t="shared" si="50"/>
        <v>09_ROK</v>
      </c>
      <c r="BM106" s="44" t="str">
        <f t="shared" si="117"/>
        <v>d_nonenergy_ccs_15_3_charcoal</v>
      </c>
      <c r="BN106" s="44"/>
      <c r="BO106" s="44"/>
      <c r="BP106" s="44">
        <f t="shared" ref="BP106:CW106" si="158">BP$50*BP35</f>
        <v>0</v>
      </c>
      <c r="BQ106" s="44">
        <f t="shared" si="158"/>
        <v>0</v>
      </c>
      <c r="BR106" s="44">
        <f t="shared" si="158"/>
        <v>0</v>
      </c>
      <c r="BS106" s="44">
        <f t="shared" si="158"/>
        <v>0</v>
      </c>
      <c r="BT106" s="44">
        <f t="shared" si="158"/>
        <v>0</v>
      </c>
      <c r="BU106" s="44">
        <f t="shared" si="158"/>
        <v>0</v>
      </c>
      <c r="BV106" s="44">
        <f t="shared" si="158"/>
        <v>0</v>
      </c>
      <c r="BW106" s="44">
        <f t="shared" si="158"/>
        <v>0</v>
      </c>
      <c r="BX106" s="44">
        <f t="shared" si="158"/>
        <v>0</v>
      </c>
      <c r="BY106" s="44">
        <f t="shared" si="158"/>
        <v>0</v>
      </c>
      <c r="BZ106" s="44">
        <f t="shared" si="158"/>
        <v>0</v>
      </c>
      <c r="CA106" s="44">
        <f t="shared" si="158"/>
        <v>0</v>
      </c>
      <c r="CB106" s="44">
        <f t="shared" si="158"/>
        <v>0</v>
      </c>
      <c r="CC106" s="44">
        <f t="shared" si="158"/>
        <v>0</v>
      </c>
      <c r="CD106" s="44">
        <f t="shared" si="158"/>
        <v>0</v>
      </c>
      <c r="CE106" s="44">
        <f t="shared" si="158"/>
        <v>0</v>
      </c>
      <c r="CF106" s="44">
        <f t="shared" si="158"/>
        <v>0</v>
      </c>
      <c r="CG106" s="44">
        <f t="shared" si="158"/>
        <v>0</v>
      </c>
      <c r="CH106" s="44">
        <f t="shared" si="158"/>
        <v>0</v>
      </c>
      <c r="CI106" s="44">
        <f t="shared" si="158"/>
        <v>0</v>
      </c>
      <c r="CJ106" s="44">
        <f t="shared" si="158"/>
        <v>0</v>
      </c>
      <c r="CK106" s="44">
        <f t="shared" si="158"/>
        <v>0</v>
      </c>
      <c r="CL106" s="44">
        <f t="shared" si="158"/>
        <v>0</v>
      </c>
      <c r="CM106" s="44">
        <f t="shared" si="158"/>
        <v>0</v>
      </c>
      <c r="CN106" s="44">
        <f t="shared" si="158"/>
        <v>0</v>
      </c>
      <c r="CO106" s="44">
        <f t="shared" si="158"/>
        <v>0</v>
      </c>
      <c r="CP106" s="44">
        <f t="shared" si="158"/>
        <v>0</v>
      </c>
      <c r="CQ106" s="44">
        <f t="shared" si="158"/>
        <v>0</v>
      </c>
      <c r="CR106" s="44">
        <f t="shared" si="158"/>
        <v>0</v>
      </c>
      <c r="CS106" s="44">
        <f t="shared" si="158"/>
        <v>0</v>
      </c>
      <c r="CT106" s="44">
        <f t="shared" si="158"/>
        <v>0</v>
      </c>
      <c r="CU106" s="44">
        <f t="shared" si="158"/>
        <v>0</v>
      </c>
      <c r="CV106" s="44">
        <f t="shared" si="158"/>
        <v>0</v>
      </c>
      <c r="CW106" s="44">
        <f t="shared" si="158"/>
        <v>0</v>
      </c>
      <c r="CX106" s="44">
        <f t="shared" ref="CX106:DQ106" si="159">CX$50*CX35</f>
        <v>0</v>
      </c>
      <c r="CY106" s="44">
        <f t="shared" si="159"/>
        <v>0</v>
      </c>
      <c r="CZ106" s="44">
        <f t="shared" si="159"/>
        <v>0</v>
      </c>
      <c r="DA106" s="44">
        <f t="shared" si="159"/>
        <v>0</v>
      </c>
      <c r="DB106" s="44">
        <f t="shared" si="159"/>
        <v>0</v>
      </c>
      <c r="DC106" s="44">
        <f t="shared" si="159"/>
        <v>0</v>
      </c>
      <c r="DD106" s="44">
        <f t="shared" si="159"/>
        <v>0</v>
      </c>
      <c r="DE106" s="44">
        <f t="shared" si="159"/>
        <v>0</v>
      </c>
      <c r="DF106" s="44">
        <f t="shared" si="159"/>
        <v>0</v>
      </c>
      <c r="DG106" s="44">
        <f t="shared" si="159"/>
        <v>0</v>
      </c>
      <c r="DH106" s="44">
        <f t="shared" si="159"/>
        <v>0</v>
      </c>
      <c r="DI106" s="44">
        <f t="shared" si="159"/>
        <v>0</v>
      </c>
      <c r="DJ106" s="44">
        <f t="shared" si="159"/>
        <v>0</v>
      </c>
      <c r="DK106" s="44">
        <f t="shared" si="159"/>
        <v>0</v>
      </c>
      <c r="DL106" s="44">
        <f t="shared" si="159"/>
        <v>0</v>
      </c>
      <c r="DM106" s="44">
        <f t="shared" si="159"/>
        <v>0</v>
      </c>
      <c r="DN106" s="44">
        <f t="shared" si="159"/>
        <v>0</v>
      </c>
      <c r="DO106" s="44">
        <f t="shared" si="159"/>
        <v>0</v>
      </c>
      <c r="DP106" s="44">
        <f t="shared" si="159"/>
        <v>0</v>
      </c>
      <c r="DQ106" s="44">
        <f t="shared" si="159"/>
        <v>0</v>
      </c>
    </row>
    <row r="107" spans="1:121" x14ac:dyDescent="0.25">
      <c r="A107" s="44" t="str">
        <f t="shared" si="116"/>
        <v>09_ROK</v>
      </c>
      <c r="B107" s="44" t="str">
        <f t="shared" si="116"/>
        <v>15_4_black_liquor</v>
      </c>
      <c r="C107" s="44" t="str">
        <f t="shared" si="116"/>
        <v>15_4_black_liquor</v>
      </c>
      <c r="D107" s="44" t="s">
        <v>150</v>
      </c>
      <c r="E107" s="44"/>
      <c r="F107" s="44"/>
      <c r="G107" s="45">
        <v>0</v>
      </c>
      <c r="H107" s="44"/>
      <c r="I107" s="44"/>
      <c r="J107" s="44"/>
      <c r="K107" s="44"/>
      <c r="L107" s="44"/>
      <c r="M107" s="44"/>
      <c r="N107" s="44"/>
      <c r="O107" s="44"/>
      <c r="P107" s="44"/>
      <c r="Q107" s="44"/>
      <c r="R107" s="44"/>
      <c r="S107" s="44"/>
      <c r="T107" s="44"/>
      <c r="U107" s="44"/>
      <c r="V107" s="44"/>
      <c r="W107" s="44"/>
      <c r="X107" s="44"/>
      <c r="Y107" s="44"/>
      <c r="Z107" s="44"/>
      <c r="AA107" s="44"/>
      <c r="AB107" s="44"/>
      <c r="AC107" s="44"/>
      <c r="AD107" s="44"/>
      <c r="AE107" s="44"/>
      <c r="AF107" s="44"/>
      <c r="AG107" s="44"/>
      <c r="AH107" s="44"/>
      <c r="AI107" s="44"/>
      <c r="AJ107" s="44"/>
      <c r="AK107" s="44"/>
      <c r="AL107" s="44"/>
      <c r="AM107" s="44"/>
      <c r="AN107" s="44"/>
      <c r="AO107" s="44"/>
      <c r="AP107" s="44"/>
      <c r="AQ107" s="44"/>
      <c r="AR107" s="44"/>
      <c r="AS107" s="44"/>
      <c r="AT107" s="44"/>
      <c r="AU107" s="44"/>
      <c r="AV107" s="44"/>
      <c r="AW107" s="44"/>
      <c r="AX107" s="44"/>
      <c r="AY107" s="44"/>
      <c r="AZ107" s="44"/>
      <c r="BA107" s="44"/>
      <c r="BB107" s="44"/>
      <c r="BC107" s="44"/>
      <c r="BD107" s="44"/>
      <c r="BE107" s="44"/>
      <c r="BF107" s="44"/>
      <c r="BG107" s="44"/>
      <c r="BH107" s="44"/>
      <c r="BI107" s="44"/>
      <c r="BJ107" s="44"/>
      <c r="BK107" s="44"/>
      <c r="BL107" s="44" t="str">
        <f t="shared" si="50"/>
        <v>09_ROK</v>
      </c>
      <c r="BM107" s="44" t="str">
        <f t="shared" si="117"/>
        <v>d_nonenergy_ccs_15_4_black_liquor</v>
      </c>
      <c r="BN107" s="44"/>
      <c r="BO107" s="44"/>
      <c r="BP107" s="44">
        <f t="shared" ref="BP107:CW107" si="160">BP$50*BP36</f>
        <v>0</v>
      </c>
      <c r="BQ107" s="44">
        <f t="shared" si="160"/>
        <v>0</v>
      </c>
      <c r="BR107" s="44">
        <f t="shared" si="160"/>
        <v>0</v>
      </c>
      <c r="BS107" s="44">
        <f t="shared" si="160"/>
        <v>0</v>
      </c>
      <c r="BT107" s="44">
        <f t="shared" si="160"/>
        <v>0</v>
      </c>
      <c r="BU107" s="44">
        <f t="shared" si="160"/>
        <v>0</v>
      </c>
      <c r="BV107" s="44">
        <f t="shared" si="160"/>
        <v>0</v>
      </c>
      <c r="BW107" s="44">
        <f t="shared" si="160"/>
        <v>0</v>
      </c>
      <c r="BX107" s="44">
        <f t="shared" si="160"/>
        <v>0</v>
      </c>
      <c r="BY107" s="44">
        <f t="shared" si="160"/>
        <v>0</v>
      </c>
      <c r="BZ107" s="44">
        <f t="shared" si="160"/>
        <v>0</v>
      </c>
      <c r="CA107" s="44">
        <f t="shared" si="160"/>
        <v>0</v>
      </c>
      <c r="CB107" s="44">
        <f t="shared" si="160"/>
        <v>0</v>
      </c>
      <c r="CC107" s="44">
        <f t="shared" si="160"/>
        <v>0</v>
      </c>
      <c r="CD107" s="44">
        <f t="shared" si="160"/>
        <v>0</v>
      </c>
      <c r="CE107" s="44">
        <f t="shared" si="160"/>
        <v>0</v>
      </c>
      <c r="CF107" s="44">
        <f t="shared" si="160"/>
        <v>0</v>
      </c>
      <c r="CG107" s="44">
        <f t="shared" si="160"/>
        <v>0</v>
      </c>
      <c r="CH107" s="44">
        <f t="shared" si="160"/>
        <v>0</v>
      </c>
      <c r="CI107" s="44">
        <f t="shared" si="160"/>
        <v>0</v>
      </c>
      <c r="CJ107" s="44">
        <f t="shared" si="160"/>
        <v>0</v>
      </c>
      <c r="CK107" s="44">
        <f t="shared" si="160"/>
        <v>0</v>
      </c>
      <c r="CL107" s="44">
        <f t="shared" si="160"/>
        <v>0</v>
      </c>
      <c r="CM107" s="44">
        <f t="shared" si="160"/>
        <v>0</v>
      </c>
      <c r="CN107" s="44">
        <f t="shared" si="160"/>
        <v>0</v>
      </c>
      <c r="CO107" s="44">
        <f t="shared" si="160"/>
        <v>0</v>
      </c>
      <c r="CP107" s="44">
        <f t="shared" si="160"/>
        <v>0</v>
      </c>
      <c r="CQ107" s="44">
        <f t="shared" si="160"/>
        <v>0</v>
      </c>
      <c r="CR107" s="44">
        <f t="shared" si="160"/>
        <v>0</v>
      </c>
      <c r="CS107" s="44">
        <f t="shared" si="160"/>
        <v>0</v>
      </c>
      <c r="CT107" s="44">
        <f t="shared" si="160"/>
        <v>0</v>
      </c>
      <c r="CU107" s="44">
        <f t="shared" si="160"/>
        <v>0</v>
      </c>
      <c r="CV107" s="44">
        <f t="shared" si="160"/>
        <v>0</v>
      </c>
      <c r="CW107" s="44">
        <f t="shared" si="160"/>
        <v>0</v>
      </c>
      <c r="CX107" s="44">
        <f t="shared" ref="CX107:DQ107" si="161">CX$50*CX36</f>
        <v>0</v>
      </c>
      <c r="CY107" s="44">
        <f t="shared" si="161"/>
        <v>0</v>
      </c>
      <c r="CZ107" s="44">
        <f t="shared" si="161"/>
        <v>0</v>
      </c>
      <c r="DA107" s="44">
        <f t="shared" si="161"/>
        <v>0</v>
      </c>
      <c r="DB107" s="44">
        <f t="shared" si="161"/>
        <v>0</v>
      </c>
      <c r="DC107" s="44">
        <f t="shared" si="161"/>
        <v>0</v>
      </c>
      <c r="DD107" s="44">
        <f t="shared" si="161"/>
        <v>0</v>
      </c>
      <c r="DE107" s="44">
        <f t="shared" si="161"/>
        <v>0</v>
      </c>
      <c r="DF107" s="44">
        <f t="shared" si="161"/>
        <v>0</v>
      </c>
      <c r="DG107" s="44">
        <f t="shared" si="161"/>
        <v>0</v>
      </c>
      <c r="DH107" s="44">
        <f t="shared" si="161"/>
        <v>0</v>
      </c>
      <c r="DI107" s="44">
        <f t="shared" si="161"/>
        <v>0</v>
      </c>
      <c r="DJ107" s="44">
        <f t="shared" si="161"/>
        <v>0</v>
      </c>
      <c r="DK107" s="44">
        <f t="shared" si="161"/>
        <v>0</v>
      </c>
      <c r="DL107" s="44">
        <f t="shared" si="161"/>
        <v>0</v>
      </c>
      <c r="DM107" s="44">
        <f t="shared" si="161"/>
        <v>0</v>
      </c>
      <c r="DN107" s="44">
        <f t="shared" si="161"/>
        <v>0</v>
      </c>
      <c r="DO107" s="44">
        <f t="shared" si="161"/>
        <v>0</v>
      </c>
      <c r="DP107" s="44">
        <f t="shared" si="161"/>
        <v>0</v>
      </c>
      <c r="DQ107" s="44">
        <f t="shared" si="161"/>
        <v>0</v>
      </c>
    </row>
    <row r="108" spans="1:121" x14ac:dyDescent="0.25">
      <c r="A108" s="44" t="str">
        <f t="shared" si="116"/>
        <v>09_ROK</v>
      </c>
      <c r="B108" s="44" t="str">
        <f t="shared" si="116"/>
        <v>15_5_other_biomass</v>
      </c>
      <c r="C108" s="44" t="str">
        <f t="shared" si="116"/>
        <v>15_5_other_biomass</v>
      </c>
      <c r="D108" s="44" t="s">
        <v>150</v>
      </c>
      <c r="E108" s="44"/>
      <c r="F108" s="44"/>
      <c r="G108" s="45">
        <v>0</v>
      </c>
      <c r="H108" s="44"/>
      <c r="I108" s="44"/>
      <c r="J108" s="44"/>
      <c r="K108" s="44"/>
      <c r="L108" s="44"/>
      <c r="M108" s="44"/>
      <c r="N108" s="44"/>
      <c r="O108" s="44"/>
      <c r="P108" s="44"/>
      <c r="Q108" s="44"/>
      <c r="R108" s="44"/>
      <c r="S108" s="44"/>
      <c r="T108" s="44"/>
      <c r="U108" s="44"/>
      <c r="V108" s="44"/>
      <c r="W108" s="44"/>
      <c r="X108" s="44"/>
      <c r="Y108" s="44"/>
      <c r="Z108" s="44"/>
      <c r="AA108" s="44"/>
      <c r="AB108" s="44"/>
      <c r="AC108" s="44"/>
      <c r="AD108" s="44"/>
      <c r="AE108" s="44"/>
      <c r="AF108" s="44"/>
      <c r="AG108" s="44"/>
      <c r="AH108" s="44"/>
      <c r="AI108" s="44"/>
      <c r="AJ108" s="44"/>
      <c r="AK108" s="44"/>
      <c r="AL108" s="44"/>
      <c r="AM108" s="44"/>
      <c r="AN108" s="44"/>
      <c r="AO108" s="44"/>
      <c r="AP108" s="44"/>
      <c r="AQ108" s="44"/>
      <c r="AR108" s="44"/>
      <c r="AS108" s="44"/>
      <c r="AT108" s="44"/>
      <c r="AU108" s="44"/>
      <c r="AV108" s="44"/>
      <c r="AW108" s="44"/>
      <c r="AX108" s="44"/>
      <c r="AY108" s="44"/>
      <c r="AZ108" s="44"/>
      <c r="BA108" s="44"/>
      <c r="BB108" s="44"/>
      <c r="BC108" s="44"/>
      <c r="BD108" s="44"/>
      <c r="BE108" s="44"/>
      <c r="BF108" s="44"/>
      <c r="BG108" s="44"/>
      <c r="BH108" s="44"/>
      <c r="BI108" s="44"/>
      <c r="BJ108" s="44"/>
      <c r="BK108" s="44"/>
      <c r="BL108" s="44" t="str">
        <f t="shared" si="50"/>
        <v>09_ROK</v>
      </c>
      <c r="BM108" s="44" t="str">
        <f t="shared" si="117"/>
        <v>d_nonenergy_ccs_15_5_other_biomass</v>
      </c>
      <c r="BN108" s="44"/>
      <c r="BO108" s="44"/>
      <c r="BP108" s="44">
        <f t="shared" ref="BP108:CW108" si="162">BP$50*BP37</f>
        <v>0</v>
      </c>
      <c r="BQ108" s="44">
        <f t="shared" si="162"/>
        <v>0</v>
      </c>
      <c r="BR108" s="44">
        <f t="shared" si="162"/>
        <v>0</v>
      </c>
      <c r="BS108" s="44">
        <f t="shared" si="162"/>
        <v>0</v>
      </c>
      <c r="BT108" s="44">
        <f t="shared" si="162"/>
        <v>0</v>
      </c>
      <c r="BU108" s="44">
        <f t="shared" si="162"/>
        <v>0</v>
      </c>
      <c r="BV108" s="44">
        <f t="shared" si="162"/>
        <v>0</v>
      </c>
      <c r="BW108" s="44">
        <f t="shared" si="162"/>
        <v>0</v>
      </c>
      <c r="BX108" s="44">
        <f t="shared" si="162"/>
        <v>0</v>
      </c>
      <c r="BY108" s="44">
        <f t="shared" si="162"/>
        <v>0</v>
      </c>
      <c r="BZ108" s="44">
        <f t="shared" si="162"/>
        <v>0</v>
      </c>
      <c r="CA108" s="44">
        <f t="shared" si="162"/>
        <v>0</v>
      </c>
      <c r="CB108" s="44">
        <f t="shared" si="162"/>
        <v>0</v>
      </c>
      <c r="CC108" s="44">
        <f t="shared" si="162"/>
        <v>0</v>
      </c>
      <c r="CD108" s="44">
        <f t="shared" si="162"/>
        <v>0</v>
      </c>
      <c r="CE108" s="44">
        <f t="shared" si="162"/>
        <v>0</v>
      </c>
      <c r="CF108" s="44">
        <f t="shared" si="162"/>
        <v>0</v>
      </c>
      <c r="CG108" s="44">
        <f t="shared" si="162"/>
        <v>0</v>
      </c>
      <c r="CH108" s="44">
        <f t="shared" si="162"/>
        <v>0</v>
      </c>
      <c r="CI108" s="44">
        <f t="shared" si="162"/>
        <v>0</v>
      </c>
      <c r="CJ108" s="44">
        <f t="shared" si="162"/>
        <v>0</v>
      </c>
      <c r="CK108" s="44">
        <f t="shared" si="162"/>
        <v>0</v>
      </c>
      <c r="CL108" s="44">
        <f t="shared" si="162"/>
        <v>0</v>
      </c>
      <c r="CM108" s="44">
        <f t="shared" si="162"/>
        <v>0</v>
      </c>
      <c r="CN108" s="44">
        <f t="shared" si="162"/>
        <v>0</v>
      </c>
      <c r="CO108" s="44">
        <f t="shared" si="162"/>
        <v>0</v>
      </c>
      <c r="CP108" s="44">
        <f t="shared" si="162"/>
        <v>0</v>
      </c>
      <c r="CQ108" s="44">
        <f t="shared" si="162"/>
        <v>0</v>
      </c>
      <c r="CR108" s="44">
        <f t="shared" si="162"/>
        <v>0</v>
      </c>
      <c r="CS108" s="44">
        <f t="shared" si="162"/>
        <v>0</v>
      </c>
      <c r="CT108" s="44">
        <f t="shared" si="162"/>
        <v>0</v>
      </c>
      <c r="CU108" s="44">
        <f t="shared" si="162"/>
        <v>0</v>
      </c>
      <c r="CV108" s="44">
        <f t="shared" si="162"/>
        <v>0</v>
      </c>
      <c r="CW108" s="44">
        <f t="shared" si="162"/>
        <v>0</v>
      </c>
      <c r="CX108" s="44">
        <f t="shared" ref="CX108:DQ108" si="163">CX$50*CX37</f>
        <v>0</v>
      </c>
      <c r="CY108" s="44">
        <f t="shared" si="163"/>
        <v>0</v>
      </c>
      <c r="CZ108" s="44">
        <f t="shared" si="163"/>
        <v>0</v>
      </c>
      <c r="DA108" s="44">
        <f t="shared" si="163"/>
        <v>0</v>
      </c>
      <c r="DB108" s="44">
        <f t="shared" si="163"/>
        <v>0</v>
      </c>
      <c r="DC108" s="44">
        <f t="shared" si="163"/>
        <v>0</v>
      </c>
      <c r="DD108" s="44">
        <f t="shared" si="163"/>
        <v>0</v>
      </c>
      <c r="DE108" s="44">
        <f t="shared" si="163"/>
        <v>0</v>
      </c>
      <c r="DF108" s="44">
        <f t="shared" si="163"/>
        <v>0</v>
      </c>
      <c r="DG108" s="44">
        <f t="shared" si="163"/>
        <v>0</v>
      </c>
      <c r="DH108" s="44">
        <f t="shared" si="163"/>
        <v>0</v>
      </c>
      <c r="DI108" s="44">
        <f t="shared" si="163"/>
        <v>0</v>
      </c>
      <c r="DJ108" s="44">
        <f t="shared" si="163"/>
        <v>0</v>
      </c>
      <c r="DK108" s="44">
        <f t="shared" si="163"/>
        <v>0</v>
      </c>
      <c r="DL108" s="44">
        <f t="shared" si="163"/>
        <v>0</v>
      </c>
      <c r="DM108" s="44">
        <f t="shared" si="163"/>
        <v>0</v>
      </c>
      <c r="DN108" s="44">
        <f t="shared" si="163"/>
        <v>0</v>
      </c>
      <c r="DO108" s="44">
        <f t="shared" si="163"/>
        <v>0</v>
      </c>
      <c r="DP108" s="44">
        <f t="shared" si="163"/>
        <v>0</v>
      </c>
      <c r="DQ108" s="44">
        <f t="shared" si="163"/>
        <v>0</v>
      </c>
    </row>
    <row r="109" spans="1:121" x14ac:dyDescent="0.25">
      <c r="A109" s="44" t="str">
        <f t="shared" si="116"/>
        <v>09_ROK</v>
      </c>
      <c r="B109" s="44" t="str">
        <f t="shared" si="116"/>
        <v>16_1_biogas</v>
      </c>
      <c r="C109" s="44" t="str">
        <f t="shared" si="116"/>
        <v>16_1_biogas</v>
      </c>
      <c r="D109" s="44" t="s">
        <v>150</v>
      </c>
      <c r="E109" s="44"/>
      <c r="F109" s="44"/>
      <c r="G109" s="45">
        <v>0</v>
      </c>
      <c r="H109" s="44"/>
      <c r="I109" s="44"/>
      <c r="J109" s="44"/>
      <c r="K109" s="44"/>
      <c r="L109" s="44"/>
      <c r="M109" s="44"/>
      <c r="N109" s="44"/>
      <c r="O109" s="44"/>
      <c r="P109" s="44"/>
      <c r="Q109" s="44"/>
      <c r="R109" s="44"/>
      <c r="S109" s="44"/>
      <c r="T109" s="44"/>
      <c r="U109" s="44"/>
      <c r="V109" s="44"/>
      <c r="W109" s="44"/>
      <c r="X109" s="44"/>
      <c r="Y109" s="44"/>
      <c r="Z109" s="44"/>
      <c r="AA109" s="44"/>
      <c r="AB109" s="44"/>
      <c r="AC109" s="44"/>
      <c r="AD109" s="44"/>
      <c r="AE109" s="44"/>
      <c r="AF109" s="44"/>
      <c r="AG109" s="44"/>
      <c r="AH109" s="44"/>
      <c r="AI109" s="44"/>
      <c r="AJ109" s="44"/>
      <c r="AK109" s="44"/>
      <c r="AL109" s="44"/>
      <c r="AM109" s="44"/>
      <c r="AN109" s="44"/>
      <c r="AO109" s="44"/>
      <c r="AP109" s="44"/>
      <c r="AQ109" s="44"/>
      <c r="AR109" s="44"/>
      <c r="AS109" s="44"/>
      <c r="AT109" s="44"/>
      <c r="AU109" s="44"/>
      <c r="AV109" s="44"/>
      <c r="AW109" s="44"/>
      <c r="AX109" s="44"/>
      <c r="AY109" s="44"/>
      <c r="AZ109" s="44"/>
      <c r="BA109" s="44"/>
      <c r="BB109" s="44"/>
      <c r="BC109" s="44"/>
      <c r="BD109" s="44"/>
      <c r="BE109" s="44"/>
      <c r="BF109" s="44"/>
      <c r="BG109" s="44"/>
      <c r="BH109" s="44"/>
      <c r="BI109" s="44"/>
      <c r="BJ109" s="44"/>
      <c r="BK109" s="44"/>
      <c r="BL109" s="44" t="str">
        <f t="shared" si="50"/>
        <v>09_ROK</v>
      </c>
      <c r="BM109" s="44" t="str">
        <f t="shared" si="117"/>
        <v>d_nonenergy_ccs_16_1_biogas</v>
      </c>
      <c r="BN109" s="44"/>
      <c r="BO109" s="44"/>
      <c r="BP109" s="44">
        <f t="shared" ref="BP109:CW109" si="164">BP$50*BP38</f>
        <v>0</v>
      </c>
      <c r="BQ109" s="44">
        <f t="shared" si="164"/>
        <v>0</v>
      </c>
      <c r="BR109" s="44">
        <f t="shared" si="164"/>
        <v>0</v>
      </c>
      <c r="BS109" s="44">
        <f t="shared" si="164"/>
        <v>0</v>
      </c>
      <c r="BT109" s="44">
        <f t="shared" si="164"/>
        <v>0</v>
      </c>
      <c r="BU109" s="44">
        <f t="shared" si="164"/>
        <v>0</v>
      </c>
      <c r="BV109" s="44">
        <f t="shared" si="164"/>
        <v>0</v>
      </c>
      <c r="BW109" s="44">
        <f t="shared" si="164"/>
        <v>0</v>
      </c>
      <c r="BX109" s="44">
        <f t="shared" si="164"/>
        <v>0</v>
      </c>
      <c r="BY109" s="44">
        <f t="shared" si="164"/>
        <v>0</v>
      </c>
      <c r="BZ109" s="44">
        <f t="shared" si="164"/>
        <v>0</v>
      </c>
      <c r="CA109" s="44">
        <f t="shared" si="164"/>
        <v>0</v>
      </c>
      <c r="CB109" s="44">
        <f t="shared" si="164"/>
        <v>0</v>
      </c>
      <c r="CC109" s="44">
        <f t="shared" si="164"/>
        <v>0</v>
      </c>
      <c r="CD109" s="44">
        <f t="shared" si="164"/>
        <v>0</v>
      </c>
      <c r="CE109" s="44">
        <f t="shared" si="164"/>
        <v>0</v>
      </c>
      <c r="CF109" s="44">
        <f t="shared" si="164"/>
        <v>0</v>
      </c>
      <c r="CG109" s="44">
        <f t="shared" si="164"/>
        <v>0</v>
      </c>
      <c r="CH109" s="44">
        <f t="shared" si="164"/>
        <v>0</v>
      </c>
      <c r="CI109" s="44">
        <f t="shared" si="164"/>
        <v>0</v>
      </c>
      <c r="CJ109" s="44">
        <f t="shared" si="164"/>
        <v>0</v>
      </c>
      <c r="CK109" s="44">
        <f t="shared" si="164"/>
        <v>0</v>
      </c>
      <c r="CL109" s="44">
        <f t="shared" si="164"/>
        <v>0</v>
      </c>
      <c r="CM109" s="44">
        <f t="shared" si="164"/>
        <v>0</v>
      </c>
      <c r="CN109" s="44">
        <f t="shared" si="164"/>
        <v>0</v>
      </c>
      <c r="CO109" s="44">
        <f t="shared" si="164"/>
        <v>0</v>
      </c>
      <c r="CP109" s="44">
        <f t="shared" si="164"/>
        <v>0</v>
      </c>
      <c r="CQ109" s="44">
        <f t="shared" si="164"/>
        <v>0</v>
      </c>
      <c r="CR109" s="44">
        <f t="shared" si="164"/>
        <v>0</v>
      </c>
      <c r="CS109" s="44">
        <f t="shared" si="164"/>
        <v>0</v>
      </c>
      <c r="CT109" s="44">
        <f t="shared" si="164"/>
        <v>0</v>
      </c>
      <c r="CU109" s="44">
        <f t="shared" si="164"/>
        <v>0</v>
      </c>
      <c r="CV109" s="44">
        <f t="shared" si="164"/>
        <v>0</v>
      </c>
      <c r="CW109" s="44">
        <f t="shared" si="164"/>
        <v>0</v>
      </c>
      <c r="CX109" s="44">
        <f t="shared" ref="CX109:DQ109" si="165">CX$50*CX38</f>
        <v>0</v>
      </c>
      <c r="CY109" s="44">
        <f t="shared" si="165"/>
        <v>0</v>
      </c>
      <c r="CZ109" s="44">
        <f t="shared" si="165"/>
        <v>0</v>
      </c>
      <c r="DA109" s="44">
        <f t="shared" si="165"/>
        <v>0</v>
      </c>
      <c r="DB109" s="44">
        <f t="shared" si="165"/>
        <v>0</v>
      </c>
      <c r="DC109" s="44">
        <f t="shared" si="165"/>
        <v>0</v>
      </c>
      <c r="DD109" s="44">
        <f t="shared" si="165"/>
        <v>0</v>
      </c>
      <c r="DE109" s="44">
        <f t="shared" si="165"/>
        <v>0</v>
      </c>
      <c r="DF109" s="44">
        <f t="shared" si="165"/>
        <v>0</v>
      </c>
      <c r="DG109" s="44">
        <f t="shared" si="165"/>
        <v>0</v>
      </c>
      <c r="DH109" s="44">
        <f t="shared" si="165"/>
        <v>0</v>
      </c>
      <c r="DI109" s="44">
        <f t="shared" si="165"/>
        <v>0</v>
      </c>
      <c r="DJ109" s="44">
        <f t="shared" si="165"/>
        <v>0</v>
      </c>
      <c r="DK109" s="44">
        <f t="shared" si="165"/>
        <v>0</v>
      </c>
      <c r="DL109" s="44">
        <f t="shared" si="165"/>
        <v>0</v>
      </c>
      <c r="DM109" s="44">
        <f t="shared" si="165"/>
        <v>0</v>
      </c>
      <c r="DN109" s="44">
        <f t="shared" si="165"/>
        <v>0</v>
      </c>
      <c r="DO109" s="44">
        <f t="shared" si="165"/>
        <v>0</v>
      </c>
      <c r="DP109" s="44">
        <f t="shared" si="165"/>
        <v>0</v>
      </c>
      <c r="DQ109" s="44">
        <f t="shared" si="165"/>
        <v>0</v>
      </c>
    </row>
    <row r="110" spans="1:121" x14ac:dyDescent="0.25">
      <c r="A110" s="44" t="str">
        <f t="shared" si="116"/>
        <v>09_ROK</v>
      </c>
      <c r="B110" s="44" t="str">
        <f t="shared" si="116"/>
        <v>16_2_industrial_waste</v>
      </c>
      <c r="C110" s="44" t="str">
        <f t="shared" si="116"/>
        <v>16_2_industrial_waste</v>
      </c>
      <c r="D110" s="44" t="s">
        <v>150</v>
      </c>
      <c r="E110" s="44"/>
      <c r="F110" s="44"/>
      <c r="G110" s="45">
        <v>0</v>
      </c>
      <c r="H110" s="44"/>
      <c r="I110" s="44"/>
      <c r="J110" s="44"/>
      <c r="K110" s="44"/>
      <c r="L110" s="44"/>
      <c r="M110" s="44"/>
      <c r="N110" s="44"/>
      <c r="O110" s="44"/>
      <c r="P110" s="44"/>
      <c r="Q110" s="44"/>
      <c r="R110" s="44"/>
      <c r="S110" s="44"/>
      <c r="T110" s="44"/>
      <c r="U110" s="44"/>
      <c r="V110" s="44"/>
      <c r="W110" s="44"/>
      <c r="X110" s="44"/>
      <c r="Y110" s="44"/>
      <c r="Z110" s="44"/>
      <c r="AA110" s="44"/>
      <c r="AB110" s="44"/>
      <c r="AC110" s="44"/>
      <c r="AD110" s="44"/>
      <c r="AE110" s="44"/>
      <c r="AF110" s="44"/>
      <c r="AG110" s="44"/>
      <c r="AH110" s="44"/>
      <c r="AI110" s="44"/>
      <c r="AJ110" s="44"/>
      <c r="AK110" s="44"/>
      <c r="AL110" s="44"/>
      <c r="AM110" s="44"/>
      <c r="AN110" s="44"/>
      <c r="AO110" s="44"/>
      <c r="AP110" s="44"/>
      <c r="AQ110" s="44"/>
      <c r="AR110" s="44"/>
      <c r="AS110" s="44"/>
      <c r="AT110" s="44"/>
      <c r="AU110" s="44"/>
      <c r="AV110" s="44"/>
      <c r="AW110" s="44"/>
      <c r="AX110" s="44"/>
      <c r="AY110" s="44"/>
      <c r="AZ110" s="44"/>
      <c r="BA110" s="44"/>
      <c r="BB110" s="44"/>
      <c r="BC110" s="44"/>
      <c r="BD110" s="44"/>
      <c r="BE110" s="44"/>
      <c r="BF110" s="44"/>
      <c r="BG110" s="44"/>
      <c r="BH110" s="44"/>
      <c r="BI110" s="44"/>
      <c r="BJ110" s="44"/>
      <c r="BK110" s="44"/>
      <c r="BL110" s="44" t="str">
        <f t="shared" si="50"/>
        <v>09_ROK</v>
      </c>
      <c r="BM110" s="44" t="str">
        <f t="shared" si="117"/>
        <v>d_nonenergy_ccs_16_2_industrial_waste</v>
      </c>
      <c r="BN110" s="44"/>
      <c r="BO110" s="44"/>
      <c r="BP110" s="44">
        <f t="shared" ref="BP110:CW110" si="166">BP$50*BP39</f>
        <v>0</v>
      </c>
      <c r="BQ110" s="44">
        <f t="shared" si="166"/>
        <v>0</v>
      </c>
      <c r="BR110" s="44">
        <f t="shared" si="166"/>
        <v>0</v>
      </c>
      <c r="BS110" s="44">
        <f t="shared" si="166"/>
        <v>0</v>
      </c>
      <c r="BT110" s="44">
        <f t="shared" si="166"/>
        <v>0</v>
      </c>
      <c r="BU110" s="44">
        <f t="shared" si="166"/>
        <v>0</v>
      </c>
      <c r="BV110" s="44">
        <f t="shared" si="166"/>
        <v>0</v>
      </c>
      <c r="BW110" s="44">
        <f t="shared" si="166"/>
        <v>0</v>
      </c>
      <c r="BX110" s="44">
        <f t="shared" si="166"/>
        <v>0</v>
      </c>
      <c r="BY110" s="44">
        <f t="shared" si="166"/>
        <v>0</v>
      </c>
      <c r="BZ110" s="44">
        <f t="shared" si="166"/>
        <v>0</v>
      </c>
      <c r="CA110" s="44">
        <f t="shared" si="166"/>
        <v>0</v>
      </c>
      <c r="CB110" s="44">
        <f t="shared" si="166"/>
        <v>0</v>
      </c>
      <c r="CC110" s="44">
        <f t="shared" si="166"/>
        <v>0</v>
      </c>
      <c r="CD110" s="44">
        <f t="shared" si="166"/>
        <v>0</v>
      </c>
      <c r="CE110" s="44">
        <f t="shared" si="166"/>
        <v>0</v>
      </c>
      <c r="CF110" s="44">
        <f t="shared" si="166"/>
        <v>0</v>
      </c>
      <c r="CG110" s="44">
        <f t="shared" si="166"/>
        <v>0</v>
      </c>
      <c r="CH110" s="44">
        <f t="shared" si="166"/>
        <v>0</v>
      </c>
      <c r="CI110" s="44">
        <f t="shared" si="166"/>
        <v>0</v>
      </c>
      <c r="CJ110" s="44">
        <f t="shared" si="166"/>
        <v>0</v>
      </c>
      <c r="CK110" s="44">
        <f t="shared" si="166"/>
        <v>0</v>
      </c>
      <c r="CL110" s="44">
        <f t="shared" si="166"/>
        <v>0</v>
      </c>
      <c r="CM110" s="44">
        <f t="shared" si="166"/>
        <v>0</v>
      </c>
      <c r="CN110" s="44">
        <f t="shared" si="166"/>
        <v>0</v>
      </c>
      <c r="CO110" s="44">
        <f t="shared" si="166"/>
        <v>0</v>
      </c>
      <c r="CP110" s="44">
        <f t="shared" si="166"/>
        <v>0</v>
      </c>
      <c r="CQ110" s="44">
        <f t="shared" si="166"/>
        <v>0</v>
      </c>
      <c r="CR110" s="44">
        <f t="shared" si="166"/>
        <v>0</v>
      </c>
      <c r="CS110" s="44">
        <f t="shared" si="166"/>
        <v>0</v>
      </c>
      <c r="CT110" s="44">
        <f t="shared" si="166"/>
        <v>0</v>
      </c>
      <c r="CU110" s="44">
        <f t="shared" si="166"/>
        <v>0</v>
      </c>
      <c r="CV110" s="44">
        <f t="shared" si="166"/>
        <v>0</v>
      </c>
      <c r="CW110" s="44">
        <f t="shared" si="166"/>
        <v>0</v>
      </c>
      <c r="CX110" s="44">
        <f t="shared" ref="CX110:DQ110" si="167">CX$50*CX39</f>
        <v>0</v>
      </c>
      <c r="CY110" s="44">
        <f t="shared" si="167"/>
        <v>0</v>
      </c>
      <c r="CZ110" s="44">
        <f t="shared" si="167"/>
        <v>0</v>
      </c>
      <c r="DA110" s="44">
        <f t="shared" si="167"/>
        <v>0</v>
      </c>
      <c r="DB110" s="44">
        <f t="shared" si="167"/>
        <v>0</v>
      </c>
      <c r="DC110" s="44">
        <f t="shared" si="167"/>
        <v>0</v>
      </c>
      <c r="DD110" s="44">
        <f t="shared" si="167"/>
        <v>0</v>
      </c>
      <c r="DE110" s="44">
        <f t="shared" si="167"/>
        <v>0</v>
      </c>
      <c r="DF110" s="44">
        <f t="shared" si="167"/>
        <v>0</v>
      </c>
      <c r="DG110" s="44">
        <f t="shared" si="167"/>
        <v>0</v>
      </c>
      <c r="DH110" s="44">
        <f t="shared" si="167"/>
        <v>0</v>
      </c>
      <c r="DI110" s="44">
        <f t="shared" si="167"/>
        <v>0</v>
      </c>
      <c r="DJ110" s="44">
        <f t="shared" si="167"/>
        <v>0</v>
      </c>
      <c r="DK110" s="44">
        <f t="shared" si="167"/>
        <v>0</v>
      </c>
      <c r="DL110" s="44">
        <f t="shared" si="167"/>
        <v>0</v>
      </c>
      <c r="DM110" s="44">
        <f t="shared" si="167"/>
        <v>0</v>
      </c>
      <c r="DN110" s="44">
        <f t="shared" si="167"/>
        <v>0</v>
      </c>
      <c r="DO110" s="44">
        <f t="shared" si="167"/>
        <v>0</v>
      </c>
      <c r="DP110" s="44">
        <f t="shared" si="167"/>
        <v>0</v>
      </c>
      <c r="DQ110" s="44">
        <f t="shared" si="167"/>
        <v>0</v>
      </c>
    </row>
    <row r="111" spans="1:121" x14ac:dyDescent="0.25">
      <c r="A111" s="44" t="str">
        <f t="shared" si="116"/>
        <v>09_ROK</v>
      </c>
      <c r="B111" s="44" t="str">
        <f t="shared" si="116"/>
        <v>16_3_municipal_solid_waste_renewable</v>
      </c>
      <c r="C111" s="44" t="str">
        <f t="shared" si="116"/>
        <v>16_3_msw_ren</v>
      </c>
      <c r="D111" s="44" t="s">
        <v>150</v>
      </c>
      <c r="E111" s="44"/>
      <c r="F111" s="44"/>
      <c r="G111" s="45">
        <v>0</v>
      </c>
      <c r="H111" s="44"/>
      <c r="I111" s="44"/>
      <c r="J111" s="44"/>
      <c r="K111" s="44"/>
      <c r="L111" s="44"/>
      <c r="M111" s="44"/>
      <c r="N111" s="44"/>
      <c r="O111" s="44"/>
      <c r="P111" s="44"/>
      <c r="Q111" s="44"/>
      <c r="R111" s="44"/>
      <c r="S111" s="44"/>
      <c r="T111" s="44"/>
      <c r="U111" s="44"/>
      <c r="V111" s="44"/>
      <c r="W111" s="44"/>
      <c r="X111" s="44"/>
      <c r="Y111" s="44"/>
      <c r="Z111" s="44"/>
      <c r="AA111" s="44"/>
      <c r="AB111" s="44"/>
      <c r="AC111" s="44"/>
      <c r="AD111" s="44"/>
      <c r="AE111" s="44"/>
      <c r="AF111" s="44"/>
      <c r="AG111" s="44"/>
      <c r="AH111" s="44"/>
      <c r="AI111" s="44"/>
      <c r="AJ111" s="44"/>
      <c r="AK111" s="44"/>
      <c r="AL111" s="44"/>
      <c r="AM111" s="44"/>
      <c r="AN111" s="44"/>
      <c r="AO111" s="44"/>
      <c r="AP111" s="44"/>
      <c r="AQ111" s="44"/>
      <c r="AR111" s="44"/>
      <c r="AS111" s="44"/>
      <c r="AT111" s="44"/>
      <c r="AU111" s="44"/>
      <c r="AV111" s="44"/>
      <c r="AW111" s="44"/>
      <c r="AX111" s="44"/>
      <c r="AY111" s="44"/>
      <c r="AZ111" s="44"/>
      <c r="BA111" s="44"/>
      <c r="BB111" s="44"/>
      <c r="BC111" s="44"/>
      <c r="BD111" s="44"/>
      <c r="BE111" s="44"/>
      <c r="BF111" s="44"/>
      <c r="BG111" s="44"/>
      <c r="BH111" s="44"/>
      <c r="BI111" s="44"/>
      <c r="BJ111" s="44"/>
      <c r="BK111" s="44"/>
      <c r="BL111" s="44" t="str">
        <f t="shared" si="50"/>
        <v>09_ROK</v>
      </c>
      <c r="BM111" s="44" t="str">
        <f t="shared" si="117"/>
        <v>d_nonenergy_ccs_16_3_msw_ren</v>
      </c>
      <c r="BN111" s="44"/>
      <c r="BO111" s="44"/>
      <c r="BP111" s="44">
        <f t="shared" ref="BP111:CW111" si="168">BP$50*BP40</f>
        <v>0</v>
      </c>
      <c r="BQ111" s="44">
        <f t="shared" si="168"/>
        <v>0</v>
      </c>
      <c r="BR111" s="44">
        <f t="shared" si="168"/>
        <v>0</v>
      </c>
      <c r="BS111" s="44">
        <f t="shared" si="168"/>
        <v>0</v>
      </c>
      <c r="BT111" s="44">
        <f t="shared" si="168"/>
        <v>0</v>
      </c>
      <c r="BU111" s="44">
        <f t="shared" si="168"/>
        <v>0</v>
      </c>
      <c r="BV111" s="44">
        <f t="shared" si="168"/>
        <v>0</v>
      </c>
      <c r="BW111" s="44">
        <f t="shared" si="168"/>
        <v>0</v>
      </c>
      <c r="BX111" s="44">
        <f t="shared" si="168"/>
        <v>0</v>
      </c>
      <c r="BY111" s="44">
        <f t="shared" si="168"/>
        <v>0</v>
      </c>
      <c r="BZ111" s="44">
        <f t="shared" si="168"/>
        <v>0</v>
      </c>
      <c r="CA111" s="44">
        <f t="shared" si="168"/>
        <v>0</v>
      </c>
      <c r="CB111" s="44">
        <f t="shared" si="168"/>
        <v>0</v>
      </c>
      <c r="CC111" s="44">
        <f t="shared" si="168"/>
        <v>0</v>
      </c>
      <c r="CD111" s="44">
        <f t="shared" si="168"/>
        <v>0</v>
      </c>
      <c r="CE111" s="44">
        <f t="shared" si="168"/>
        <v>0</v>
      </c>
      <c r="CF111" s="44">
        <f t="shared" si="168"/>
        <v>0</v>
      </c>
      <c r="CG111" s="44">
        <f t="shared" si="168"/>
        <v>0</v>
      </c>
      <c r="CH111" s="44">
        <f t="shared" si="168"/>
        <v>0</v>
      </c>
      <c r="CI111" s="44">
        <f t="shared" si="168"/>
        <v>0</v>
      </c>
      <c r="CJ111" s="44">
        <f t="shared" si="168"/>
        <v>0</v>
      </c>
      <c r="CK111" s="44">
        <f t="shared" si="168"/>
        <v>0</v>
      </c>
      <c r="CL111" s="44">
        <f t="shared" si="168"/>
        <v>0</v>
      </c>
      <c r="CM111" s="44">
        <f t="shared" si="168"/>
        <v>0</v>
      </c>
      <c r="CN111" s="44">
        <f t="shared" si="168"/>
        <v>0</v>
      </c>
      <c r="CO111" s="44">
        <f t="shared" si="168"/>
        <v>0</v>
      </c>
      <c r="CP111" s="44">
        <f t="shared" si="168"/>
        <v>0</v>
      </c>
      <c r="CQ111" s="44">
        <f t="shared" si="168"/>
        <v>0</v>
      </c>
      <c r="CR111" s="44">
        <f t="shared" si="168"/>
        <v>0</v>
      </c>
      <c r="CS111" s="44">
        <f t="shared" si="168"/>
        <v>0</v>
      </c>
      <c r="CT111" s="44">
        <f t="shared" si="168"/>
        <v>0</v>
      </c>
      <c r="CU111" s="44">
        <f t="shared" si="168"/>
        <v>0</v>
      </c>
      <c r="CV111" s="44">
        <f t="shared" si="168"/>
        <v>0</v>
      </c>
      <c r="CW111" s="44">
        <f t="shared" si="168"/>
        <v>0</v>
      </c>
      <c r="CX111" s="44">
        <f t="shared" ref="CX111:DQ111" si="169">CX$50*CX40</f>
        <v>0</v>
      </c>
      <c r="CY111" s="44">
        <f t="shared" si="169"/>
        <v>0</v>
      </c>
      <c r="CZ111" s="44">
        <f t="shared" si="169"/>
        <v>0</v>
      </c>
      <c r="DA111" s="44">
        <f t="shared" si="169"/>
        <v>0</v>
      </c>
      <c r="DB111" s="44">
        <f t="shared" si="169"/>
        <v>0</v>
      </c>
      <c r="DC111" s="44">
        <f t="shared" si="169"/>
        <v>0</v>
      </c>
      <c r="DD111" s="44">
        <f t="shared" si="169"/>
        <v>0</v>
      </c>
      <c r="DE111" s="44">
        <f t="shared" si="169"/>
        <v>0</v>
      </c>
      <c r="DF111" s="44">
        <f t="shared" si="169"/>
        <v>0</v>
      </c>
      <c r="DG111" s="44">
        <f t="shared" si="169"/>
        <v>0</v>
      </c>
      <c r="DH111" s="44">
        <f t="shared" si="169"/>
        <v>0</v>
      </c>
      <c r="DI111" s="44">
        <f t="shared" si="169"/>
        <v>0</v>
      </c>
      <c r="DJ111" s="44">
        <f t="shared" si="169"/>
        <v>0</v>
      </c>
      <c r="DK111" s="44">
        <f t="shared" si="169"/>
        <v>0</v>
      </c>
      <c r="DL111" s="44">
        <f t="shared" si="169"/>
        <v>0</v>
      </c>
      <c r="DM111" s="44">
        <f t="shared" si="169"/>
        <v>0</v>
      </c>
      <c r="DN111" s="44">
        <f t="shared" si="169"/>
        <v>0</v>
      </c>
      <c r="DO111" s="44">
        <f t="shared" si="169"/>
        <v>0</v>
      </c>
      <c r="DP111" s="44">
        <f t="shared" si="169"/>
        <v>0</v>
      </c>
      <c r="DQ111" s="44">
        <f t="shared" si="169"/>
        <v>0</v>
      </c>
    </row>
    <row r="112" spans="1:121" x14ac:dyDescent="0.25">
      <c r="A112" s="44" t="str">
        <f t="shared" si="116"/>
        <v>09_ROK</v>
      </c>
      <c r="B112" s="44" t="str">
        <f t="shared" si="116"/>
        <v>16_4_municipal_solid_waste_nonrenewable</v>
      </c>
      <c r="C112" s="44" t="str">
        <f t="shared" si="116"/>
        <v>16_4_msw_nonr</v>
      </c>
      <c r="D112" s="44" t="s">
        <v>150</v>
      </c>
      <c r="E112" s="44"/>
      <c r="F112" s="44"/>
      <c r="G112" s="45">
        <v>0</v>
      </c>
      <c r="H112" s="44"/>
      <c r="I112" s="44"/>
      <c r="J112" s="44"/>
      <c r="K112" s="44"/>
      <c r="L112" s="44"/>
      <c r="M112" s="44"/>
      <c r="N112" s="44"/>
      <c r="O112" s="44"/>
      <c r="P112" s="44"/>
      <c r="Q112" s="44"/>
      <c r="R112" s="44"/>
      <c r="S112" s="44"/>
      <c r="T112" s="44"/>
      <c r="U112" s="44"/>
      <c r="V112" s="44"/>
      <c r="W112" s="44"/>
      <c r="X112" s="44"/>
      <c r="Y112" s="44"/>
      <c r="Z112" s="44"/>
      <c r="AA112" s="44"/>
      <c r="AB112" s="44"/>
      <c r="AC112" s="44"/>
      <c r="AD112" s="44"/>
      <c r="AE112" s="44"/>
      <c r="AF112" s="44"/>
      <c r="AG112" s="44"/>
      <c r="AH112" s="44"/>
      <c r="AI112" s="44"/>
      <c r="AJ112" s="44"/>
      <c r="AK112" s="44"/>
      <c r="AL112" s="44"/>
      <c r="AM112" s="44"/>
      <c r="AN112" s="44"/>
      <c r="AO112" s="44"/>
      <c r="AP112" s="44"/>
      <c r="AQ112" s="44"/>
      <c r="AR112" s="44"/>
      <c r="AS112" s="44"/>
      <c r="AT112" s="44"/>
      <c r="AU112" s="44"/>
      <c r="AV112" s="44"/>
      <c r="AW112" s="44"/>
      <c r="AX112" s="44"/>
      <c r="AY112" s="44"/>
      <c r="AZ112" s="44"/>
      <c r="BA112" s="44"/>
      <c r="BB112" s="44"/>
      <c r="BC112" s="44"/>
      <c r="BD112" s="44"/>
      <c r="BE112" s="44"/>
      <c r="BF112" s="44"/>
      <c r="BG112" s="44"/>
      <c r="BH112" s="44"/>
      <c r="BI112" s="44"/>
      <c r="BJ112" s="44"/>
      <c r="BK112" s="44"/>
      <c r="BL112" s="44" t="str">
        <f t="shared" ref="BL112:BL117" si="170">A112</f>
        <v>09_ROK</v>
      </c>
      <c r="BM112" s="44" t="str">
        <f t="shared" si="117"/>
        <v>d_nonenergy_ccs_16_4_msw_nonr</v>
      </c>
      <c r="BN112" s="44"/>
      <c r="BO112" s="44"/>
      <c r="BP112" s="44">
        <f t="shared" ref="BP112:CW112" si="171">BP$50*BP41</f>
        <v>0</v>
      </c>
      <c r="BQ112" s="44">
        <f t="shared" si="171"/>
        <v>0</v>
      </c>
      <c r="BR112" s="44">
        <f t="shared" si="171"/>
        <v>0</v>
      </c>
      <c r="BS112" s="44">
        <f t="shared" si="171"/>
        <v>0</v>
      </c>
      <c r="BT112" s="44">
        <f t="shared" si="171"/>
        <v>0</v>
      </c>
      <c r="BU112" s="44">
        <f t="shared" si="171"/>
        <v>0</v>
      </c>
      <c r="BV112" s="44">
        <f t="shared" si="171"/>
        <v>0</v>
      </c>
      <c r="BW112" s="44">
        <f t="shared" si="171"/>
        <v>0</v>
      </c>
      <c r="BX112" s="44">
        <f t="shared" si="171"/>
        <v>0</v>
      </c>
      <c r="BY112" s="44">
        <f t="shared" si="171"/>
        <v>0</v>
      </c>
      <c r="BZ112" s="44">
        <f t="shared" si="171"/>
        <v>0</v>
      </c>
      <c r="CA112" s="44">
        <f t="shared" si="171"/>
        <v>0</v>
      </c>
      <c r="CB112" s="44">
        <f t="shared" si="171"/>
        <v>0</v>
      </c>
      <c r="CC112" s="44">
        <f t="shared" si="171"/>
        <v>0</v>
      </c>
      <c r="CD112" s="44">
        <f t="shared" si="171"/>
        <v>0</v>
      </c>
      <c r="CE112" s="44">
        <f t="shared" si="171"/>
        <v>0</v>
      </c>
      <c r="CF112" s="44">
        <f t="shared" si="171"/>
        <v>0</v>
      </c>
      <c r="CG112" s="44">
        <f t="shared" si="171"/>
        <v>0</v>
      </c>
      <c r="CH112" s="44">
        <f t="shared" si="171"/>
        <v>0</v>
      </c>
      <c r="CI112" s="44">
        <f t="shared" si="171"/>
        <v>0</v>
      </c>
      <c r="CJ112" s="44">
        <f t="shared" si="171"/>
        <v>0</v>
      </c>
      <c r="CK112" s="44">
        <f t="shared" si="171"/>
        <v>0</v>
      </c>
      <c r="CL112" s="44">
        <f t="shared" si="171"/>
        <v>0</v>
      </c>
      <c r="CM112" s="44">
        <f t="shared" si="171"/>
        <v>0</v>
      </c>
      <c r="CN112" s="44">
        <f t="shared" si="171"/>
        <v>0</v>
      </c>
      <c r="CO112" s="44">
        <f t="shared" si="171"/>
        <v>0</v>
      </c>
      <c r="CP112" s="44">
        <f t="shared" si="171"/>
        <v>0</v>
      </c>
      <c r="CQ112" s="44">
        <f t="shared" si="171"/>
        <v>0</v>
      </c>
      <c r="CR112" s="44">
        <f t="shared" si="171"/>
        <v>0</v>
      </c>
      <c r="CS112" s="44">
        <f t="shared" si="171"/>
        <v>0</v>
      </c>
      <c r="CT112" s="44">
        <f t="shared" si="171"/>
        <v>0</v>
      </c>
      <c r="CU112" s="44">
        <f t="shared" si="171"/>
        <v>0</v>
      </c>
      <c r="CV112" s="44">
        <f t="shared" si="171"/>
        <v>0</v>
      </c>
      <c r="CW112" s="44">
        <f t="shared" si="171"/>
        <v>0</v>
      </c>
      <c r="CX112" s="44">
        <f t="shared" ref="CX112:DQ112" si="172">CX$50*CX41</f>
        <v>0</v>
      </c>
      <c r="CY112" s="44">
        <f t="shared" si="172"/>
        <v>0</v>
      </c>
      <c r="CZ112" s="44">
        <f t="shared" si="172"/>
        <v>0</v>
      </c>
      <c r="DA112" s="44">
        <f t="shared" si="172"/>
        <v>0</v>
      </c>
      <c r="DB112" s="44">
        <f t="shared" si="172"/>
        <v>0</v>
      </c>
      <c r="DC112" s="44">
        <f t="shared" si="172"/>
        <v>0</v>
      </c>
      <c r="DD112" s="44">
        <f t="shared" si="172"/>
        <v>0</v>
      </c>
      <c r="DE112" s="44">
        <f t="shared" si="172"/>
        <v>0</v>
      </c>
      <c r="DF112" s="44">
        <f t="shared" si="172"/>
        <v>0</v>
      </c>
      <c r="DG112" s="44">
        <f t="shared" si="172"/>
        <v>0</v>
      </c>
      <c r="DH112" s="44">
        <f t="shared" si="172"/>
        <v>0</v>
      </c>
      <c r="DI112" s="44">
        <f t="shared" si="172"/>
        <v>0</v>
      </c>
      <c r="DJ112" s="44">
        <f t="shared" si="172"/>
        <v>0</v>
      </c>
      <c r="DK112" s="44">
        <f t="shared" si="172"/>
        <v>0</v>
      </c>
      <c r="DL112" s="44">
        <f t="shared" si="172"/>
        <v>0</v>
      </c>
      <c r="DM112" s="44">
        <f t="shared" si="172"/>
        <v>0</v>
      </c>
      <c r="DN112" s="44">
        <f t="shared" si="172"/>
        <v>0</v>
      </c>
      <c r="DO112" s="44">
        <f t="shared" si="172"/>
        <v>0</v>
      </c>
      <c r="DP112" s="44">
        <f t="shared" si="172"/>
        <v>0</v>
      </c>
      <c r="DQ112" s="44">
        <f t="shared" si="172"/>
        <v>0</v>
      </c>
    </row>
    <row r="113" spans="1:121" x14ac:dyDescent="0.25">
      <c r="A113" s="44" t="str">
        <f t="shared" si="116"/>
        <v>09_ROK</v>
      </c>
      <c r="B113" s="44" t="str">
        <f t="shared" si="116"/>
        <v>16_5_biogasoline</v>
      </c>
      <c r="C113" s="44" t="str">
        <f t="shared" si="116"/>
        <v>16_5_biogasoline</v>
      </c>
      <c r="D113" s="44" t="s">
        <v>150</v>
      </c>
      <c r="E113" s="44"/>
      <c r="F113" s="44"/>
      <c r="G113" s="45">
        <v>0</v>
      </c>
      <c r="H113" s="44"/>
      <c r="I113" s="44"/>
      <c r="J113" s="44"/>
      <c r="K113" s="44"/>
      <c r="L113" s="44"/>
      <c r="M113" s="44"/>
      <c r="N113" s="44"/>
      <c r="O113" s="44"/>
      <c r="P113" s="44"/>
      <c r="Q113" s="44"/>
      <c r="R113" s="44"/>
      <c r="S113" s="44"/>
      <c r="T113" s="44"/>
      <c r="U113" s="44"/>
      <c r="V113" s="44"/>
      <c r="W113" s="44"/>
      <c r="X113" s="44"/>
      <c r="Y113" s="44"/>
      <c r="Z113" s="44"/>
      <c r="AA113" s="44"/>
      <c r="AB113" s="44"/>
      <c r="AC113" s="44"/>
      <c r="AD113" s="44"/>
      <c r="AE113" s="44"/>
      <c r="AF113" s="44"/>
      <c r="AG113" s="44"/>
      <c r="AH113" s="44"/>
      <c r="AI113" s="44"/>
      <c r="AJ113" s="44"/>
      <c r="AK113" s="44"/>
      <c r="AL113" s="44"/>
      <c r="AM113" s="44"/>
      <c r="AN113" s="44"/>
      <c r="AO113" s="44"/>
      <c r="AP113" s="44"/>
      <c r="AQ113" s="44"/>
      <c r="AR113" s="44"/>
      <c r="AS113" s="44"/>
      <c r="AT113" s="44"/>
      <c r="AU113" s="44"/>
      <c r="AV113" s="44"/>
      <c r="AW113" s="44"/>
      <c r="AX113" s="44"/>
      <c r="AY113" s="44"/>
      <c r="AZ113" s="44"/>
      <c r="BA113" s="44"/>
      <c r="BB113" s="44"/>
      <c r="BC113" s="44"/>
      <c r="BD113" s="44"/>
      <c r="BE113" s="44"/>
      <c r="BF113" s="44"/>
      <c r="BG113" s="44"/>
      <c r="BH113" s="44"/>
      <c r="BI113" s="44"/>
      <c r="BJ113" s="44"/>
      <c r="BK113" s="44"/>
      <c r="BL113" s="44" t="str">
        <f t="shared" si="170"/>
        <v>09_ROK</v>
      </c>
      <c r="BM113" s="44" t="str">
        <f t="shared" si="117"/>
        <v>d_nonenergy_ccs_16_5_biogasoline</v>
      </c>
      <c r="BN113" s="44"/>
      <c r="BO113" s="44"/>
      <c r="BP113" s="44">
        <f t="shared" ref="BP113:CW113" si="173">BP$50*BP42</f>
        <v>0</v>
      </c>
      <c r="BQ113" s="44">
        <f t="shared" si="173"/>
        <v>0</v>
      </c>
      <c r="BR113" s="44">
        <f t="shared" si="173"/>
        <v>0</v>
      </c>
      <c r="BS113" s="44">
        <f t="shared" si="173"/>
        <v>0</v>
      </c>
      <c r="BT113" s="44">
        <f t="shared" si="173"/>
        <v>0</v>
      </c>
      <c r="BU113" s="44">
        <f t="shared" si="173"/>
        <v>0</v>
      </c>
      <c r="BV113" s="44">
        <f t="shared" si="173"/>
        <v>0</v>
      </c>
      <c r="BW113" s="44">
        <f t="shared" si="173"/>
        <v>0</v>
      </c>
      <c r="BX113" s="44">
        <f t="shared" si="173"/>
        <v>0</v>
      </c>
      <c r="BY113" s="44">
        <f t="shared" si="173"/>
        <v>0</v>
      </c>
      <c r="BZ113" s="44">
        <f t="shared" si="173"/>
        <v>0</v>
      </c>
      <c r="CA113" s="44">
        <f t="shared" si="173"/>
        <v>0</v>
      </c>
      <c r="CB113" s="44">
        <f t="shared" si="173"/>
        <v>0</v>
      </c>
      <c r="CC113" s="44">
        <f t="shared" si="173"/>
        <v>0</v>
      </c>
      <c r="CD113" s="44">
        <f t="shared" si="173"/>
        <v>0</v>
      </c>
      <c r="CE113" s="44">
        <f t="shared" si="173"/>
        <v>0</v>
      </c>
      <c r="CF113" s="44">
        <f t="shared" si="173"/>
        <v>0</v>
      </c>
      <c r="CG113" s="44">
        <f t="shared" si="173"/>
        <v>0</v>
      </c>
      <c r="CH113" s="44">
        <f t="shared" si="173"/>
        <v>0</v>
      </c>
      <c r="CI113" s="44">
        <f t="shared" si="173"/>
        <v>0</v>
      </c>
      <c r="CJ113" s="44">
        <f t="shared" si="173"/>
        <v>0</v>
      </c>
      <c r="CK113" s="44">
        <f t="shared" si="173"/>
        <v>0</v>
      </c>
      <c r="CL113" s="44">
        <f t="shared" si="173"/>
        <v>0</v>
      </c>
      <c r="CM113" s="44">
        <f t="shared" si="173"/>
        <v>0</v>
      </c>
      <c r="CN113" s="44">
        <f t="shared" si="173"/>
        <v>0</v>
      </c>
      <c r="CO113" s="44">
        <f t="shared" si="173"/>
        <v>0</v>
      </c>
      <c r="CP113" s="44">
        <f t="shared" si="173"/>
        <v>0</v>
      </c>
      <c r="CQ113" s="44">
        <f t="shared" si="173"/>
        <v>0</v>
      </c>
      <c r="CR113" s="44">
        <f t="shared" si="173"/>
        <v>0</v>
      </c>
      <c r="CS113" s="44">
        <f t="shared" si="173"/>
        <v>0</v>
      </c>
      <c r="CT113" s="44">
        <f t="shared" si="173"/>
        <v>0</v>
      </c>
      <c r="CU113" s="44">
        <f t="shared" si="173"/>
        <v>0</v>
      </c>
      <c r="CV113" s="44">
        <f t="shared" si="173"/>
        <v>0</v>
      </c>
      <c r="CW113" s="44">
        <f t="shared" si="173"/>
        <v>0</v>
      </c>
      <c r="CX113" s="44">
        <f t="shared" ref="CX113:DQ113" si="174">CX$50*CX42</f>
        <v>0</v>
      </c>
      <c r="CY113" s="44">
        <f t="shared" si="174"/>
        <v>0</v>
      </c>
      <c r="CZ113" s="44">
        <f t="shared" si="174"/>
        <v>0</v>
      </c>
      <c r="DA113" s="44">
        <f t="shared" si="174"/>
        <v>0</v>
      </c>
      <c r="DB113" s="44">
        <f t="shared" si="174"/>
        <v>0</v>
      </c>
      <c r="DC113" s="44">
        <f t="shared" si="174"/>
        <v>0</v>
      </c>
      <c r="DD113" s="44">
        <f t="shared" si="174"/>
        <v>0</v>
      </c>
      <c r="DE113" s="44">
        <f t="shared" si="174"/>
        <v>0</v>
      </c>
      <c r="DF113" s="44">
        <f t="shared" si="174"/>
        <v>0</v>
      </c>
      <c r="DG113" s="44">
        <f t="shared" si="174"/>
        <v>0</v>
      </c>
      <c r="DH113" s="44">
        <f t="shared" si="174"/>
        <v>0</v>
      </c>
      <c r="DI113" s="44">
        <f t="shared" si="174"/>
        <v>0</v>
      </c>
      <c r="DJ113" s="44">
        <f t="shared" si="174"/>
        <v>0</v>
      </c>
      <c r="DK113" s="44">
        <f t="shared" si="174"/>
        <v>0</v>
      </c>
      <c r="DL113" s="44">
        <f t="shared" si="174"/>
        <v>0</v>
      </c>
      <c r="DM113" s="44">
        <f t="shared" si="174"/>
        <v>0</v>
      </c>
      <c r="DN113" s="44">
        <f t="shared" si="174"/>
        <v>0</v>
      </c>
      <c r="DO113" s="44">
        <f t="shared" si="174"/>
        <v>0</v>
      </c>
      <c r="DP113" s="44">
        <f t="shared" si="174"/>
        <v>0</v>
      </c>
      <c r="DQ113" s="44">
        <f t="shared" si="174"/>
        <v>0</v>
      </c>
    </row>
    <row r="114" spans="1:121" x14ac:dyDescent="0.25">
      <c r="A114" s="44" t="str">
        <f t="shared" si="116"/>
        <v>09_ROK</v>
      </c>
      <c r="B114" s="44" t="str">
        <f t="shared" si="116"/>
        <v>16_6_biodiesel</v>
      </c>
      <c r="C114" s="44" t="str">
        <f t="shared" si="116"/>
        <v>16_6_biodiesel</v>
      </c>
      <c r="D114" s="44" t="s">
        <v>150</v>
      </c>
      <c r="E114" s="44"/>
      <c r="F114" s="44"/>
      <c r="G114" s="45">
        <v>0</v>
      </c>
      <c r="H114" s="44"/>
      <c r="I114" s="44"/>
      <c r="J114" s="44"/>
      <c r="K114" s="44"/>
      <c r="L114" s="44"/>
      <c r="M114" s="44"/>
      <c r="N114" s="44"/>
      <c r="O114" s="44"/>
      <c r="P114" s="44"/>
      <c r="Q114" s="44"/>
      <c r="R114" s="44"/>
      <c r="S114" s="44"/>
      <c r="T114" s="44"/>
      <c r="U114" s="44"/>
      <c r="V114" s="44"/>
      <c r="W114" s="44"/>
      <c r="X114" s="44"/>
      <c r="Y114" s="44"/>
      <c r="Z114" s="44"/>
      <c r="AA114" s="44"/>
      <c r="AB114" s="44"/>
      <c r="AC114" s="44"/>
      <c r="AD114" s="44"/>
      <c r="AE114" s="44"/>
      <c r="AF114" s="44"/>
      <c r="AG114" s="44"/>
      <c r="AH114" s="44"/>
      <c r="AI114" s="44"/>
      <c r="AJ114" s="44"/>
      <c r="AK114" s="44"/>
      <c r="AL114" s="44"/>
      <c r="AM114" s="44"/>
      <c r="AN114" s="44"/>
      <c r="AO114" s="44"/>
      <c r="AP114" s="44"/>
      <c r="AQ114" s="44"/>
      <c r="AR114" s="44"/>
      <c r="AS114" s="44"/>
      <c r="AT114" s="44"/>
      <c r="AU114" s="44"/>
      <c r="AV114" s="44"/>
      <c r="AW114" s="44"/>
      <c r="AX114" s="44"/>
      <c r="AY114" s="44"/>
      <c r="AZ114" s="44"/>
      <c r="BA114" s="44"/>
      <c r="BB114" s="44"/>
      <c r="BC114" s="44"/>
      <c r="BD114" s="44"/>
      <c r="BE114" s="44"/>
      <c r="BF114" s="44"/>
      <c r="BG114" s="44"/>
      <c r="BH114" s="44"/>
      <c r="BI114" s="44"/>
      <c r="BJ114" s="44"/>
      <c r="BK114" s="44"/>
      <c r="BL114" s="44" t="str">
        <f t="shared" si="170"/>
        <v>09_ROK</v>
      </c>
      <c r="BM114" s="44" t="str">
        <f t="shared" si="117"/>
        <v>d_nonenergy_ccs_16_6_biodiesel</v>
      </c>
      <c r="BN114" s="44"/>
      <c r="BO114" s="44"/>
      <c r="BP114" s="44">
        <f t="shared" ref="BP114:CW114" si="175">BP$50*BP43</f>
        <v>0</v>
      </c>
      <c r="BQ114" s="44">
        <f t="shared" si="175"/>
        <v>0</v>
      </c>
      <c r="BR114" s="44">
        <f t="shared" si="175"/>
        <v>0</v>
      </c>
      <c r="BS114" s="44">
        <f t="shared" si="175"/>
        <v>0</v>
      </c>
      <c r="BT114" s="44">
        <f t="shared" si="175"/>
        <v>0</v>
      </c>
      <c r="BU114" s="44">
        <f t="shared" si="175"/>
        <v>0</v>
      </c>
      <c r="BV114" s="44">
        <f t="shared" si="175"/>
        <v>0</v>
      </c>
      <c r="BW114" s="44">
        <f t="shared" si="175"/>
        <v>0</v>
      </c>
      <c r="BX114" s="44">
        <f t="shared" si="175"/>
        <v>0</v>
      </c>
      <c r="BY114" s="44">
        <f t="shared" si="175"/>
        <v>0</v>
      </c>
      <c r="BZ114" s="44">
        <f t="shared" si="175"/>
        <v>0</v>
      </c>
      <c r="CA114" s="44">
        <f t="shared" si="175"/>
        <v>0</v>
      </c>
      <c r="CB114" s="44">
        <f t="shared" si="175"/>
        <v>0</v>
      </c>
      <c r="CC114" s="44">
        <f t="shared" si="175"/>
        <v>0</v>
      </c>
      <c r="CD114" s="44">
        <f t="shared" si="175"/>
        <v>0</v>
      </c>
      <c r="CE114" s="44">
        <f t="shared" si="175"/>
        <v>0</v>
      </c>
      <c r="CF114" s="44">
        <f t="shared" si="175"/>
        <v>0</v>
      </c>
      <c r="CG114" s="44">
        <f t="shared" si="175"/>
        <v>0</v>
      </c>
      <c r="CH114" s="44">
        <f t="shared" si="175"/>
        <v>0</v>
      </c>
      <c r="CI114" s="44">
        <f t="shared" si="175"/>
        <v>0</v>
      </c>
      <c r="CJ114" s="44">
        <f t="shared" si="175"/>
        <v>0</v>
      </c>
      <c r="CK114" s="44">
        <f t="shared" si="175"/>
        <v>0</v>
      </c>
      <c r="CL114" s="44">
        <f t="shared" si="175"/>
        <v>0</v>
      </c>
      <c r="CM114" s="44">
        <f t="shared" si="175"/>
        <v>0</v>
      </c>
      <c r="CN114" s="44">
        <f t="shared" si="175"/>
        <v>0</v>
      </c>
      <c r="CO114" s="44">
        <f t="shared" si="175"/>
        <v>0</v>
      </c>
      <c r="CP114" s="44">
        <f t="shared" si="175"/>
        <v>0</v>
      </c>
      <c r="CQ114" s="44">
        <f t="shared" si="175"/>
        <v>0</v>
      </c>
      <c r="CR114" s="44">
        <f t="shared" si="175"/>
        <v>0</v>
      </c>
      <c r="CS114" s="44">
        <f t="shared" si="175"/>
        <v>0</v>
      </c>
      <c r="CT114" s="44">
        <f t="shared" si="175"/>
        <v>0</v>
      </c>
      <c r="CU114" s="44">
        <f t="shared" si="175"/>
        <v>0</v>
      </c>
      <c r="CV114" s="44">
        <f t="shared" si="175"/>
        <v>0</v>
      </c>
      <c r="CW114" s="44">
        <f t="shared" si="175"/>
        <v>0</v>
      </c>
      <c r="CX114" s="44">
        <f t="shared" ref="CX114:DQ114" si="176">CX$50*CX43</f>
        <v>0</v>
      </c>
      <c r="CY114" s="44">
        <f t="shared" si="176"/>
        <v>0</v>
      </c>
      <c r="CZ114" s="44">
        <f t="shared" si="176"/>
        <v>0</v>
      </c>
      <c r="DA114" s="44">
        <f t="shared" si="176"/>
        <v>0</v>
      </c>
      <c r="DB114" s="44">
        <f t="shared" si="176"/>
        <v>0</v>
      </c>
      <c r="DC114" s="44">
        <f t="shared" si="176"/>
        <v>0</v>
      </c>
      <c r="DD114" s="44">
        <f t="shared" si="176"/>
        <v>0</v>
      </c>
      <c r="DE114" s="44">
        <f t="shared" si="176"/>
        <v>0</v>
      </c>
      <c r="DF114" s="44">
        <f t="shared" si="176"/>
        <v>0</v>
      </c>
      <c r="DG114" s="44">
        <f t="shared" si="176"/>
        <v>0</v>
      </c>
      <c r="DH114" s="44">
        <f t="shared" si="176"/>
        <v>0</v>
      </c>
      <c r="DI114" s="44">
        <f t="shared" si="176"/>
        <v>0</v>
      </c>
      <c r="DJ114" s="44">
        <f t="shared" si="176"/>
        <v>0</v>
      </c>
      <c r="DK114" s="44">
        <f t="shared" si="176"/>
        <v>0</v>
      </c>
      <c r="DL114" s="44">
        <f t="shared" si="176"/>
        <v>0</v>
      </c>
      <c r="DM114" s="44">
        <f t="shared" si="176"/>
        <v>0</v>
      </c>
      <c r="DN114" s="44">
        <f t="shared" si="176"/>
        <v>0</v>
      </c>
      <c r="DO114" s="44">
        <f t="shared" si="176"/>
        <v>0</v>
      </c>
      <c r="DP114" s="44">
        <f t="shared" si="176"/>
        <v>0</v>
      </c>
      <c r="DQ114" s="44">
        <f t="shared" si="176"/>
        <v>0</v>
      </c>
    </row>
    <row r="115" spans="1:121" x14ac:dyDescent="0.25">
      <c r="A115" s="44" t="str">
        <f t="shared" si="116"/>
        <v>09_ROK</v>
      </c>
      <c r="B115" s="44" t="str">
        <f t="shared" si="116"/>
        <v>16_8_other_liquid_biofuels</v>
      </c>
      <c r="C115" s="44" t="str">
        <f t="shared" si="116"/>
        <v>16_8_oth_liquid_biofuel</v>
      </c>
      <c r="D115" s="44" t="s">
        <v>150</v>
      </c>
      <c r="E115" s="44"/>
      <c r="F115" s="44"/>
      <c r="G115" s="45">
        <v>0</v>
      </c>
      <c r="H115" s="44"/>
      <c r="I115" s="44"/>
      <c r="J115" s="44"/>
      <c r="K115" s="44"/>
      <c r="L115" s="44"/>
      <c r="M115" s="44"/>
      <c r="N115" s="44"/>
      <c r="O115" s="44"/>
      <c r="P115" s="44"/>
      <c r="Q115" s="44"/>
      <c r="R115" s="44"/>
      <c r="S115" s="44"/>
      <c r="T115" s="44"/>
      <c r="U115" s="44"/>
      <c r="V115" s="44"/>
      <c r="W115" s="44"/>
      <c r="X115" s="44"/>
      <c r="Y115" s="44"/>
      <c r="Z115" s="44"/>
      <c r="AA115" s="44"/>
      <c r="AB115" s="44"/>
      <c r="AC115" s="44"/>
      <c r="AD115" s="44"/>
      <c r="AE115" s="44"/>
      <c r="AF115" s="44"/>
      <c r="AG115" s="44"/>
      <c r="AH115" s="44"/>
      <c r="AI115" s="44"/>
      <c r="AJ115" s="44"/>
      <c r="AK115" s="44"/>
      <c r="AL115" s="44"/>
      <c r="AM115" s="44"/>
      <c r="AN115" s="44"/>
      <c r="AO115" s="44"/>
      <c r="AP115" s="44"/>
      <c r="AQ115" s="44"/>
      <c r="AR115" s="44"/>
      <c r="AS115" s="44"/>
      <c r="AT115" s="44"/>
      <c r="AU115" s="44"/>
      <c r="AV115" s="44"/>
      <c r="AW115" s="44"/>
      <c r="AX115" s="44"/>
      <c r="AY115" s="44"/>
      <c r="AZ115" s="44"/>
      <c r="BA115" s="44"/>
      <c r="BB115" s="44"/>
      <c r="BC115" s="44"/>
      <c r="BD115" s="44"/>
      <c r="BE115" s="44"/>
      <c r="BF115" s="44"/>
      <c r="BG115" s="44"/>
      <c r="BH115" s="44"/>
      <c r="BI115" s="44"/>
      <c r="BJ115" s="44"/>
      <c r="BK115" s="44"/>
      <c r="BL115" s="44" t="str">
        <f t="shared" si="170"/>
        <v>09_ROK</v>
      </c>
      <c r="BM115" s="44" t="str">
        <f t="shared" si="117"/>
        <v>d_nonenergy_ccs_16_8_oth_liquid_biofuel</v>
      </c>
      <c r="BN115" s="44"/>
      <c r="BO115" s="44"/>
      <c r="BP115" s="44">
        <f t="shared" ref="BP115:CW115" si="177">BP$50*BP44</f>
        <v>0</v>
      </c>
      <c r="BQ115" s="44">
        <f t="shared" si="177"/>
        <v>0</v>
      </c>
      <c r="BR115" s="44">
        <f t="shared" si="177"/>
        <v>0</v>
      </c>
      <c r="BS115" s="44">
        <f t="shared" si="177"/>
        <v>0</v>
      </c>
      <c r="BT115" s="44">
        <f t="shared" si="177"/>
        <v>0</v>
      </c>
      <c r="BU115" s="44">
        <f t="shared" si="177"/>
        <v>0</v>
      </c>
      <c r="BV115" s="44">
        <f t="shared" si="177"/>
        <v>0</v>
      </c>
      <c r="BW115" s="44">
        <f t="shared" si="177"/>
        <v>0</v>
      </c>
      <c r="BX115" s="44">
        <f t="shared" si="177"/>
        <v>0</v>
      </c>
      <c r="BY115" s="44">
        <f t="shared" si="177"/>
        <v>0</v>
      </c>
      <c r="BZ115" s="44">
        <f t="shared" si="177"/>
        <v>0</v>
      </c>
      <c r="CA115" s="44">
        <f t="shared" si="177"/>
        <v>0</v>
      </c>
      <c r="CB115" s="44">
        <f t="shared" si="177"/>
        <v>0</v>
      </c>
      <c r="CC115" s="44">
        <f t="shared" si="177"/>
        <v>0</v>
      </c>
      <c r="CD115" s="44">
        <f t="shared" si="177"/>
        <v>0</v>
      </c>
      <c r="CE115" s="44">
        <f t="shared" si="177"/>
        <v>0</v>
      </c>
      <c r="CF115" s="44">
        <f t="shared" si="177"/>
        <v>0</v>
      </c>
      <c r="CG115" s="44">
        <f t="shared" si="177"/>
        <v>0</v>
      </c>
      <c r="CH115" s="44">
        <f t="shared" si="177"/>
        <v>0</v>
      </c>
      <c r="CI115" s="44">
        <f t="shared" si="177"/>
        <v>0</v>
      </c>
      <c r="CJ115" s="44">
        <f t="shared" si="177"/>
        <v>0</v>
      </c>
      <c r="CK115" s="44">
        <f t="shared" si="177"/>
        <v>0</v>
      </c>
      <c r="CL115" s="44">
        <f t="shared" si="177"/>
        <v>0</v>
      </c>
      <c r="CM115" s="44">
        <f t="shared" si="177"/>
        <v>0</v>
      </c>
      <c r="CN115" s="44">
        <f t="shared" si="177"/>
        <v>0</v>
      </c>
      <c r="CO115" s="44">
        <f t="shared" si="177"/>
        <v>0</v>
      </c>
      <c r="CP115" s="44">
        <f t="shared" si="177"/>
        <v>0</v>
      </c>
      <c r="CQ115" s="44">
        <f t="shared" si="177"/>
        <v>0</v>
      </c>
      <c r="CR115" s="44">
        <f t="shared" si="177"/>
        <v>0</v>
      </c>
      <c r="CS115" s="44">
        <f t="shared" si="177"/>
        <v>0</v>
      </c>
      <c r="CT115" s="44">
        <f t="shared" si="177"/>
        <v>0</v>
      </c>
      <c r="CU115" s="44">
        <f t="shared" si="177"/>
        <v>0</v>
      </c>
      <c r="CV115" s="44">
        <f t="shared" si="177"/>
        <v>0</v>
      </c>
      <c r="CW115" s="44">
        <f t="shared" si="177"/>
        <v>0</v>
      </c>
      <c r="CX115" s="44">
        <f t="shared" ref="CX115:DQ115" si="178">CX$50*CX44</f>
        <v>0</v>
      </c>
      <c r="CY115" s="44">
        <f t="shared" si="178"/>
        <v>0</v>
      </c>
      <c r="CZ115" s="44">
        <f t="shared" si="178"/>
        <v>0</v>
      </c>
      <c r="DA115" s="44">
        <f t="shared" si="178"/>
        <v>0</v>
      </c>
      <c r="DB115" s="44">
        <f t="shared" si="178"/>
        <v>0</v>
      </c>
      <c r="DC115" s="44">
        <f t="shared" si="178"/>
        <v>0</v>
      </c>
      <c r="DD115" s="44">
        <f t="shared" si="178"/>
        <v>0</v>
      </c>
      <c r="DE115" s="44">
        <f t="shared" si="178"/>
        <v>0</v>
      </c>
      <c r="DF115" s="44">
        <f t="shared" si="178"/>
        <v>0</v>
      </c>
      <c r="DG115" s="44">
        <f t="shared" si="178"/>
        <v>0</v>
      </c>
      <c r="DH115" s="44">
        <f t="shared" si="178"/>
        <v>0</v>
      </c>
      <c r="DI115" s="44">
        <f t="shared" si="178"/>
        <v>0</v>
      </c>
      <c r="DJ115" s="44">
        <f t="shared" si="178"/>
        <v>0</v>
      </c>
      <c r="DK115" s="44">
        <f t="shared" si="178"/>
        <v>0</v>
      </c>
      <c r="DL115" s="44">
        <f t="shared" si="178"/>
        <v>0</v>
      </c>
      <c r="DM115" s="44">
        <f t="shared" si="178"/>
        <v>0</v>
      </c>
      <c r="DN115" s="44">
        <f t="shared" si="178"/>
        <v>0</v>
      </c>
      <c r="DO115" s="44">
        <f t="shared" si="178"/>
        <v>0</v>
      </c>
      <c r="DP115" s="44">
        <f t="shared" si="178"/>
        <v>0</v>
      </c>
      <c r="DQ115" s="44">
        <f t="shared" si="178"/>
        <v>0</v>
      </c>
    </row>
    <row r="116" spans="1:121" x14ac:dyDescent="0.25">
      <c r="A116" s="46" t="str">
        <f t="shared" si="116"/>
        <v>09_ROK</v>
      </c>
      <c r="B116" s="46" t="str">
        <f t="shared" si="116"/>
        <v>17_electricity</v>
      </c>
      <c r="C116" s="46" t="str">
        <f t="shared" si="116"/>
        <v>17_electricity</v>
      </c>
      <c r="D116" s="46" t="s">
        <v>150</v>
      </c>
      <c r="E116" s="46"/>
      <c r="F116" s="46"/>
      <c r="G116" s="47">
        <v>0</v>
      </c>
      <c r="H116" s="46"/>
      <c r="I116" s="46"/>
      <c r="J116" s="46"/>
      <c r="K116" s="46"/>
      <c r="L116" s="46"/>
      <c r="M116" s="46"/>
      <c r="N116" s="46"/>
      <c r="O116" s="46"/>
      <c r="P116" s="46"/>
      <c r="Q116" s="46"/>
      <c r="R116" s="46"/>
      <c r="S116" s="46"/>
      <c r="T116" s="46"/>
      <c r="U116" s="46"/>
      <c r="V116" s="46"/>
      <c r="W116" s="46"/>
      <c r="X116" s="46"/>
      <c r="Y116" s="46"/>
      <c r="Z116" s="46"/>
      <c r="AA116" s="46"/>
      <c r="AB116" s="46"/>
      <c r="AC116" s="46"/>
      <c r="AD116" s="46"/>
      <c r="AE116" s="46"/>
      <c r="AF116" s="46"/>
      <c r="AG116" s="46"/>
      <c r="AH116" s="46"/>
      <c r="AI116" s="46"/>
      <c r="AJ116" s="46"/>
      <c r="AK116" s="46"/>
      <c r="AL116" s="46"/>
      <c r="AM116" s="46"/>
      <c r="AN116" s="46"/>
      <c r="AO116" s="46"/>
      <c r="AP116" s="46"/>
      <c r="AQ116" s="46"/>
      <c r="AR116" s="46"/>
      <c r="AS116" s="46"/>
      <c r="AT116" s="46"/>
      <c r="AU116" s="46"/>
      <c r="AV116" s="46"/>
      <c r="AW116" s="46"/>
      <c r="AX116" s="46"/>
      <c r="AY116" s="46"/>
      <c r="AZ116" s="46"/>
      <c r="BA116" s="46"/>
      <c r="BB116" s="46"/>
      <c r="BC116" s="46"/>
      <c r="BD116" s="46"/>
      <c r="BE116" s="46"/>
      <c r="BF116" s="46"/>
      <c r="BG116" s="46"/>
      <c r="BH116" s="46"/>
      <c r="BI116" s="46"/>
      <c r="BJ116" s="46"/>
      <c r="BK116" s="46"/>
      <c r="BL116" s="46" t="str">
        <f t="shared" si="170"/>
        <v>09_ROK</v>
      </c>
      <c r="BM116" s="46" t="str">
        <f t="shared" si="117"/>
        <v>d_nonenergy_ccs_17_electricity</v>
      </c>
      <c r="BN116" s="46"/>
      <c r="BO116" s="46"/>
      <c r="BP116" s="49">
        <f t="shared" ref="BP116:BQ116" si="179">BP123</f>
        <v>0</v>
      </c>
      <c r="BQ116" s="49">
        <f t="shared" si="179"/>
        <v>0</v>
      </c>
      <c r="BR116" s="49">
        <f t="shared" ref="BR116:CV116" si="180">BR123</f>
        <v>0</v>
      </c>
      <c r="BS116" s="49">
        <f t="shared" si="180"/>
        <v>0</v>
      </c>
      <c r="BT116" s="49">
        <f t="shared" si="180"/>
        <v>0</v>
      </c>
      <c r="BU116" s="49">
        <f t="shared" si="180"/>
        <v>0</v>
      </c>
      <c r="BV116" s="49">
        <f t="shared" si="180"/>
        <v>0</v>
      </c>
      <c r="BW116" s="49">
        <f t="shared" si="180"/>
        <v>0</v>
      </c>
      <c r="BX116" s="49">
        <f t="shared" si="180"/>
        <v>0</v>
      </c>
      <c r="BY116" s="49">
        <f t="shared" si="180"/>
        <v>0</v>
      </c>
      <c r="BZ116" s="49">
        <f t="shared" si="180"/>
        <v>0</v>
      </c>
      <c r="CA116" s="49">
        <f t="shared" si="180"/>
        <v>0</v>
      </c>
      <c r="CB116" s="49">
        <f t="shared" si="180"/>
        <v>0</v>
      </c>
      <c r="CC116" s="49">
        <f t="shared" si="180"/>
        <v>0</v>
      </c>
      <c r="CD116" s="49">
        <f t="shared" si="180"/>
        <v>0</v>
      </c>
      <c r="CE116" s="49">
        <f t="shared" si="180"/>
        <v>0</v>
      </c>
      <c r="CF116" s="49">
        <f t="shared" si="180"/>
        <v>0</v>
      </c>
      <c r="CG116" s="49">
        <f t="shared" si="180"/>
        <v>0</v>
      </c>
      <c r="CH116" s="49">
        <f t="shared" si="180"/>
        <v>0</v>
      </c>
      <c r="CI116" s="49">
        <f t="shared" si="180"/>
        <v>0</v>
      </c>
      <c r="CJ116" s="49">
        <f t="shared" si="180"/>
        <v>0</v>
      </c>
      <c r="CK116" s="49">
        <f t="shared" si="180"/>
        <v>0</v>
      </c>
      <c r="CL116" s="49">
        <f t="shared" si="180"/>
        <v>0</v>
      </c>
      <c r="CM116" s="49">
        <f t="shared" si="180"/>
        <v>0</v>
      </c>
      <c r="CN116" s="49">
        <f t="shared" si="180"/>
        <v>0</v>
      </c>
      <c r="CO116" s="49">
        <f t="shared" si="180"/>
        <v>0</v>
      </c>
      <c r="CP116" s="49">
        <f t="shared" si="180"/>
        <v>0</v>
      </c>
      <c r="CQ116" s="49">
        <f t="shared" si="180"/>
        <v>0</v>
      </c>
      <c r="CR116" s="49">
        <f t="shared" si="180"/>
        <v>0</v>
      </c>
      <c r="CS116" s="49">
        <f t="shared" si="180"/>
        <v>0</v>
      </c>
      <c r="CT116" s="49">
        <f t="shared" si="180"/>
        <v>0</v>
      </c>
      <c r="CU116" s="49">
        <f t="shared" si="180"/>
        <v>0</v>
      </c>
      <c r="CV116" s="49">
        <f t="shared" si="180"/>
        <v>0</v>
      </c>
      <c r="CW116" s="49">
        <f t="shared" ref="CW116:DQ116" si="181">CW123</f>
        <v>0</v>
      </c>
      <c r="CX116" s="49">
        <f t="shared" si="181"/>
        <v>0</v>
      </c>
      <c r="CY116" s="49">
        <f t="shared" si="181"/>
        <v>0</v>
      </c>
      <c r="CZ116" s="49">
        <f t="shared" si="181"/>
        <v>0</v>
      </c>
      <c r="DA116" s="49">
        <f t="shared" si="181"/>
        <v>0</v>
      </c>
      <c r="DB116" s="49">
        <f t="shared" si="181"/>
        <v>0</v>
      </c>
      <c r="DC116" s="49">
        <f t="shared" si="181"/>
        <v>0</v>
      </c>
      <c r="DD116" s="49">
        <f t="shared" si="181"/>
        <v>0</v>
      </c>
      <c r="DE116" s="49">
        <f t="shared" si="181"/>
        <v>0</v>
      </c>
      <c r="DF116" s="49">
        <f t="shared" si="181"/>
        <v>0</v>
      </c>
      <c r="DG116" s="49">
        <f t="shared" si="181"/>
        <v>0</v>
      </c>
      <c r="DH116" s="49">
        <f t="shared" si="181"/>
        <v>0</v>
      </c>
      <c r="DI116" s="49">
        <f t="shared" si="181"/>
        <v>0</v>
      </c>
      <c r="DJ116" s="49">
        <f t="shared" si="181"/>
        <v>0</v>
      </c>
      <c r="DK116" s="49">
        <f t="shared" si="181"/>
        <v>0</v>
      </c>
      <c r="DL116" s="49">
        <f t="shared" si="181"/>
        <v>0</v>
      </c>
      <c r="DM116" s="49">
        <f t="shared" si="181"/>
        <v>0</v>
      </c>
      <c r="DN116" s="49">
        <f t="shared" si="181"/>
        <v>0</v>
      </c>
      <c r="DO116" s="49">
        <f t="shared" si="181"/>
        <v>0</v>
      </c>
      <c r="DP116" s="49">
        <f t="shared" si="181"/>
        <v>0</v>
      </c>
      <c r="DQ116" s="49">
        <f t="shared" si="181"/>
        <v>0</v>
      </c>
    </row>
    <row r="117" spans="1:121" x14ac:dyDescent="0.25">
      <c r="A117" s="44" t="str">
        <f t="shared" si="116"/>
        <v>09_ROK</v>
      </c>
      <c r="B117" s="44" t="str">
        <f t="shared" si="116"/>
        <v>18_heat</v>
      </c>
      <c r="C117" s="44" t="str">
        <f t="shared" si="116"/>
        <v>18_heat</v>
      </c>
      <c r="D117" s="44" t="s">
        <v>150</v>
      </c>
      <c r="E117" s="44"/>
      <c r="F117" s="44"/>
      <c r="G117" s="45">
        <v>0</v>
      </c>
      <c r="H117" s="44"/>
      <c r="I117" s="44"/>
      <c r="J117" s="44"/>
      <c r="K117" s="44"/>
      <c r="L117" s="44"/>
      <c r="M117" s="44"/>
      <c r="N117" s="44"/>
      <c r="O117" s="44"/>
      <c r="P117" s="44"/>
      <c r="Q117" s="44"/>
      <c r="R117" s="44"/>
      <c r="S117" s="44"/>
      <c r="T117" s="44"/>
      <c r="U117" s="44"/>
      <c r="V117" s="44"/>
      <c r="W117" s="44"/>
      <c r="X117" s="44"/>
      <c r="Y117" s="44"/>
      <c r="Z117" s="44"/>
      <c r="AA117" s="44"/>
      <c r="AB117" s="44"/>
      <c r="AC117" s="44"/>
      <c r="AD117" s="44"/>
      <c r="AE117" s="44"/>
      <c r="AF117" s="44"/>
      <c r="AG117" s="44"/>
      <c r="AH117" s="44"/>
      <c r="AI117" s="44"/>
      <c r="AJ117" s="44"/>
      <c r="AK117" s="44"/>
      <c r="AL117" s="44"/>
      <c r="AM117" s="44"/>
      <c r="AN117" s="44"/>
      <c r="AO117" s="44"/>
      <c r="AP117" s="44"/>
      <c r="AQ117" s="44"/>
      <c r="AR117" s="44"/>
      <c r="AS117" s="44"/>
      <c r="AT117" s="44"/>
      <c r="AU117" s="44"/>
      <c r="AV117" s="44"/>
      <c r="AW117" s="44"/>
      <c r="AX117" s="44"/>
      <c r="AY117" s="44"/>
      <c r="AZ117" s="44"/>
      <c r="BA117" s="44"/>
      <c r="BB117" s="44"/>
      <c r="BC117" s="44"/>
      <c r="BD117" s="44"/>
      <c r="BE117" s="44"/>
      <c r="BF117" s="44"/>
      <c r="BG117" s="44"/>
      <c r="BH117" s="44"/>
      <c r="BI117" s="44"/>
      <c r="BJ117" s="44"/>
      <c r="BK117" s="44"/>
      <c r="BL117" s="44" t="str">
        <f t="shared" si="170"/>
        <v>09_ROK</v>
      </c>
      <c r="BM117" s="44" t="str">
        <f t="shared" si="117"/>
        <v>d_nonenergy_ccs_18_heat</v>
      </c>
      <c r="BN117" s="44"/>
      <c r="BO117" s="44"/>
      <c r="BP117" s="44">
        <f t="shared" ref="BP117:CV117" si="182">BP$50*BP46</f>
        <v>0</v>
      </c>
      <c r="BQ117" s="44">
        <f t="shared" si="182"/>
        <v>0</v>
      </c>
      <c r="BR117" s="44">
        <f t="shared" si="182"/>
        <v>0</v>
      </c>
      <c r="BS117" s="44">
        <f t="shared" si="182"/>
        <v>0</v>
      </c>
      <c r="BT117" s="44">
        <f t="shared" si="182"/>
        <v>0</v>
      </c>
      <c r="BU117" s="44">
        <f t="shared" si="182"/>
        <v>0</v>
      </c>
      <c r="BV117" s="44">
        <f t="shared" si="182"/>
        <v>0</v>
      </c>
      <c r="BW117" s="44">
        <f t="shared" si="182"/>
        <v>0</v>
      </c>
      <c r="BX117" s="44">
        <f t="shared" si="182"/>
        <v>0</v>
      </c>
      <c r="BY117" s="44">
        <f t="shared" si="182"/>
        <v>0</v>
      </c>
      <c r="BZ117" s="44">
        <f t="shared" si="182"/>
        <v>0</v>
      </c>
      <c r="CA117" s="44">
        <f t="shared" si="182"/>
        <v>0</v>
      </c>
      <c r="CB117" s="44">
        <f t="shared" si="182"/>
        <v>0</v>
      </c>
      <c r="CC117" s="44">
        <f t="shared" si="182"/>
        <v>0</v>
      </c>
      <c r="CD117" s="44">
        <f t="shared" si="182"/>
        <v>0</v>
      </c>
      <c r="CE117" s="44">
        <f t="shared" si="182"/>
        <v>0</v>
      </c>
      <c r="CF117" s="44">
        <f t="shared" si="182"/>
        <v>0</v>
      </c>
      <c r="CG117" s="44">
        <f t="shared" si="182"/>
        <v>0</v>
      </c>
      <c r="CH117" s="44">
        <f t="shared" si="182"/>
        <v>0</v>
      </c>
      <c r="CI117" s="44">
        <f t="shared" si="182"/>
        <v>0</v>
      </c>
      <c r="CJ117" s="44">
        <f t="shared" si="182"/>
        <v>0</v>
      </c>
      <c r="CK117" s="44">
        <f t="shared" si="182"/>
        <v>0</v>
      </c>
      <c r="CL117" s="44">
        <f t="shared" si="182"/>
        <v>0</v>
      </c>
      <c r="CM117" s="44">
        <f t="shared" si="182"/>
        <v>0</v>
      </c>
      <c r="CN117" s="44">
        <f t="shared" si="182"/>
        <v>0</v>
      </c>
      <c r="CO117" s="44">
        <f t="shared" si="182"/>
        <v>0</v>
      </c>
      <c r="CP117" s="44">
        <f t="shared" si="182"/>
        <v>0</v>
      </c>
      <c r="CQ117" s="44">
        <f t="shared" si="182"/>
        <v>0</v>
      </c>
      <c r="CR117" s="44">
        <f t="shared" si="182"/>
        <v>0</v>
      </c>
      <c r="CS117" s="44">
        <f t="shared" si="182"/>
        <v>0</v>
      </c>
      <c r="CT117" s="44">
        <f t="shared" si="182"/>
        <v>0</v>
      </c>
      <c r="CU117" s="44">
        <f t="shared" si="182"/>
        <v>0</v>
      </c>
      <c r="CV117" s="44">
        <f t="shared" si="182"/>
        <v>0</v>
      </c>
      <c r="CW117" s="44">
        <f t="shared" ref="CW117:DQ117" si="183">CW$50*CW46</f>
        <v>0</v>
      </c>
      <c r="CX117" s="44">
        <f t="shared" si="183"/>
        <v>0</v>
      </c>
      <c r="CY117" s="44">
        <f t="shared" si="183"/>
        <v>0</v>
      </c>
      <c r="CZ117" s="44">
        <f t="shared" si="183"/>
        <v>0</v>
      </c>
      <c r="DA117" s="44">
        <f t="shared" si="183"/>
        <v>0</v>
      </c>
      <c r="DB117" s="44">
        <f t="shared" si="183"/>
        <v>0</v>
      </c>
      <c r="DC117" s="44">
        <f t="shared" si="183"/>
        <v>0</v>
      </c>
      <c r="DD117" s="44">
        <f t="shared" si="183"/>
        <v>0</v>
      </c>
      <c r="DE117" s="44">
        <f t="shared" si="183"/>
        <v>0</v>
      </c>
      <c r="DF117" s="44">
        <f t="shared" si="183"/>
        <v>0</v>
      </c>
      <c r="DG117" s="44">
        <f t="shared" si="183"/>
        <v>0</v>
      </c>
      <c r="DH117" s="44">
        <f t="shared" si="183"/>
        <v>0</v>
      </c>
      <c r="DI117" s="44">
        <f t="shared" si="183"/>
        <v>0</v>
      </c>
      <c r="DJ117" s="44">
        <f t="shared" si="183"/>
        <v>0</v>
      </c>
      <c r="DK117" s="44">
        <f t="shared" si="183"/>
        <v>0</v>
      </c>
      <c r="DL117" s="44">
        <f t="shared" si="183"/>
        <v>0</v>
      </c>
      <c r="DM117" s="44">
        <f t="shared" si="183"/>
        <v>0</v>
      </c>
      <c r="DN117" s="44">
        <f t="shared" si="183"/>
        <v>0</v>
      </c>
      <c r="DO117" s="44">
        <f t="shared" si="183"/>
        <v>0</v>
      </c>
      <c r="DP117" s="44">
        <f t="shared" si="183"/>
        <v>0</v>
      </c>
      <c r="DQ117" s="44">
        <f t="shared" si="183"/>
        <v>0</v>
      </c>
    </row>
    <row r="119" spans="1:121" x14ac:dyDescent="0.25">
      <c r="BM119" s="5" t="s">
        <v>153</v>
      </c>
    </row>
    <row r="120" spans="1:121" x14ac:dyDescent="0.25">
      <c r="BL120" s="46" t="s">
        <v>4</v>
      </c>
      <c r="BM120" s="46" t="s">
        <v>169</v>
      </c>
      <c r="BN120" s="46"/>
      <c r="BO120" s="46"/>
      <c r="BP120" s="47">
        <f t="shared" ref="BP120:BP123" si="184">BQ120</f>
        <v>0</v>
      </c>
      <c r="BQ120" s="47">
        <f t="shared" ref="BQ120:CV120" si="185">BQ$50*BQ45</f>
        <v>0</v>
      </c>
      <c r="BR120" s="47">
        <f t="shared" si="185"/>
        <v>0</v>
      </c>
      <c r="BS120" s="47">
        <f t="shared" si="185"/>
        <v>0</v>
      </c>
      <c r="BT120" s="47">
        <f t="shared" si="185"/>
        <v>0</v>
      </c>
      <c r="BU120" s="47">
        <f t="shared" si="185"/>
        <v>0</v>
      </c>
      <c r="BV120" s="47">
        <f t="shared" si="185"/>
        <v>0</v>
      </c>
      <c r="BW120" s="47">
        <f t="shared" si="185"/>
        <v>0</v>
      </c>
      <c r="BX120" s="47">
        <f t="shared" si="185"/>
        <v>0</v>
      </c>
      <c r="BY120" s="47">
        <f t="shared" si="185"/>
        <v>0</v>
      </c>
      <c r="BZ120" s="47">
        <f t="shared" si="185"/>
        <v>0</v>
      </c>
      <c r="CA120" s="47">
        <f t="shared" si="185"/>
        <v>0</v>
      </c>
      <c r="CB120" s="47">
        <f t="shared" si="185"/>
        <v>0</v>
      </c>
      <c r="CC120" s="47">
        <f t="shared" si="185"/>
        <v>0</v>
      </c>
      <c r="CD120" s="47">
        <f t="shared" si="185"/>
        <v>0</v>
      </c>
      <c r="CE120" s="47">
        <f t="shared" si="185"/>
        <v>0</v>
      </c>
      <c r="CF120" s="47">
        <f t="shared" si="185"/>
        <v>0</v>
      </c>
      <c r="CG120" s="47">
        <f t="shared" si="185"/>
        <v>0</v>
      </c>
      <c r="CH120" s="47">
        <f t="shared" si="185"/>
        <v>0</v>
      </c>
      <c r="CI120" s="47">
        <f t="shared" si="185"/>
        <v>0</v>
      </c>
      <c r="CJ120" s="47">
        <f t="shared" si="185"/>
        <v>0</v>
      </c>
      <c r="CK120" s="47">
        <f t="shared" si="185"/>
        <v>0</v>
      </c>
      <c r="CL120" s="47">
        <f t="shared" si="185"/>
        <v>0</v>
      </c>
      <c r="CM120" s="47">
        <f t="shared" si="185"/>
        <v>0</v>
      </c>
      <c r="CN120" s="47">
        <f t="shared" si="185"/>
        <v>0</v>
      </c>
      <c r="CO120" s="47">
        <f t="shared" si="185"/>
        <v>0</v>
      </c>
      <c r="CP120" s="47">
        <f t="shared" si="185"/>
        <v>0</v>
      </c>
      <c r="CQ120" s="47">
        <f t="shared" si="185"/>
        <v>0</v>
      </c>
      <c r="CR120" s="47">
        <f t="shared" si="185"/>
        <v>0</v>
      </c>
      <c r="CS120" s="47">
        <f t="shared" si="185"/>
        <v>0</v>
      </c>
      <c r="CT120" s="47">
        <f t="shared" si="185"/>
        <v>0</v>
      </c>
      <c r="CU120" s="47">
        <f t="shared" si="185"/>
        <v>0</v>
      </c>
      <c r="CV120" s="47">
        <f t="shared" si="185"/>
        <v>0</v>
      </c>
      <c r="CW120" s="47">
        <f t="shared" ref="CW120:DQ120" si="186">CW$50*CW45</f>
        <v>0</v>
      </c>
      <c r="CX120" s="47">
        <f t="shared" si="186"/>
        <v>0</v>
      </c>
      <c r="CY120" s="47">
        <f t="shared" si="186"/>
        <v>0</v>
      </c>
      <c r="CZ120" s="47">
        <f t="shared" si="186"/>
        <v>0</v>
      </c>
      <c r="DA120" s="47">
        <f t="shared" si="186"/>
        <v>0</v>
      </c>
      <c r="DB120" s="47">
        <f t="shared" si="186"/>
        <v>0</v>
      </c>
      <c r="DC120" s="47">
        <f t="shared" si="186"/>
        <v>0</v>
      </c>
      <c r="DD120" s="47">
        <f t="shared" si="186"/>
        <v>0</v>
      </c>
      <c r="DE120" s="47">
        <f t="shared" si="186"/>
        <v>0</v>
      </c>
      <c r="DF120" s="47">
        <f t="shared" si="186"/>
        <v>0</v>
      </c>
      <c r="DG120" s="47">
        <f t="shared" si="186"/>
        <v>0</v>
      </c>
      <c r="DH120" s="47">
        <f t="shared" si="186"/>
        <v>0</v>
      </c>
      <c r="DI120" s="47">
        <f t="shared" si="186"/>
        <v>0</v>
      </c>
      <c r="DJ120" s="47">
        <f t="shared" si="186"/>
        <v>0</v>
      </c>
      <c r="DK120" s="47">
        <f t="shared" si="186"/>
        <v>0</v>
      </c>
      <c r="DL120" s="47">
        <f t="shared" si="186"/>
        <v>0</v>
      </c>
      <c r="DM120" s="47">
        <f t="shared" si="186"/>
        <v>0</v>
      </c>
      <c r="DN120" s="47">
        <f t="shared" si="186"/>
        <v>0</v>
      </c>
      <c r="DO120" s="47">
        <f t="shared" si="186"/>
        <v>0</v>
      </c>
      <c r="DP120" s="47">
        <f t="shared" si="186"/>
        <v>0</v>
      </c>
      <c r="DQ120" s="47">
        <f t="shared" si="186"/>
        <v>0</v>
      </c>
    </row>
    <row r="121" spans="1:121" x14ac:dyDescent="0.25">
      <c r="BL121" s="46" t="s">
        <v>4</v>
      </c>
      <c r="BM121" s="46" t="s">
        <v>170</v>
      </c>
      <c r="BN121" s="46"/>
      <c r="BO121" s="46"/>
      <c r="BP121" s="47">
        <f t="shared" si="184"/>
        <v>0</v>
      </c>
      <c r="BQ121" s="47" cm="1">
        <f t="array" ref="BQ121">INDEX(prod_est,$H$15+$I$15-1,MATCH(BQ53,$BQ$53:$DQ$53,0))*BQ50*BQ48</f>
        <v>0</v>
      </c>
      <c r="BR121" s="47" cm="1">
        <f t="array" ref="BR121">INDEX(prod_est,$H$15+$I$15-1,MATCH(BR53,$BQ$53:$DQ$53,0))*BR50*BR48</f>
        <v>0</v>
      </c>
      <c r="BS121" s="47" cm="1">
        <f t="array" ref="BS121">INDEX(prod_est,$H$15+$I$15-1,MATCH(BS53,$BQ$53:$DQ$53,0))*BS50*BS48</f>
        <v>0</v>
      </c>
      <c r="BT121" s="47" cm="1">
        <f t="array" ref="BT121">INDEX(prod_est,$H$15+$I$15-1,MATCH(BT53,$BQ$53:$DQ$53,0))*BT50*BT48</f>
        <v>0</v>
      </c>
      <c r="BU121" s="47" cm="1">
        <f t="array" ref="BU121">INDEX(prod_est,$H$15+$I$15-1,MATCH(BU53,$BQ$53:$DQ$53,0))*BU50*BU48</f>
        <v>0</v>
      </c>
      <c r="BV121" s="47" cm="1">
        <f t="array" ref="BV121">INDEX(prod_est,$H$15+$I$15-1,MATCH(BV53,$BQ$53:$DQ$53,0))*BV50*BV48</f>
        <v>0</v>
      </c>
      <c r="BW121" s="47" cm="1">
        <f t="array" ref="BW121">INDEX(prod_est,$H$15+$I$15-1,MATCH(BW53,$BQ$53:$DQ$53,0))*BW50*BW48</f>
        <v>0</v>
      </c>
      <c r="BX121" s="47" cm="1">
        <f t="array" ref="BX121">INDEX(prod_est,$H$15+$I$15-1,MATCH(BX53,$BQ$53:$DQ$53,0))*BX50*BX48</f>
        <v>0</v>
      </c>
      <c r="BY121" s="47" cm="1">
        <f t="array" ref="BY121">INDEX(prod_est,$H$15+$I$15-1,MATCH(BY53,$BQ$53:$DQ$53,0))*BY50*BY48</f>
        <v>0</v>
      </c>
      <c r="BZ121" s="47" cm="1">
        <f t="array" ref="BZ121">INDEX(prod_est,$H$15+$I$15-1,MATCH(BZ53,$BQ$53:$DQ$53,0))*BZ50*BZ48</f>
        <v>0</v>
      </c>
      <c r="CA121" s="47" cm="1">
        <f t="array" ref="CA121">INDEX(prod_est,$H$15+$I$15-1,MATCH(CA53,$BQ$53:$DQ$53,0))*CA50*CA48</f>
        <v>0</v>
      </c>
      <c r="CB121" s="47" cm="1">
        <f t="array" ref="CB121">INDEX(prod_est,$H$15+$I$15-1,MATCH(CB53,$BQ$53:$DQ$53,0))*CB50*CB48</f>
        <v>0</v>
      </c>
      <c r="CC121" s="47" cm="1">
        <f t="array" ref="CC121">INDEX(prod_est,$H$15+$I$15-1,MATCH(CC53,$BQ$53:$DQ$53,0))*CC50*CC48</f>
        <v>0</v>
      </c>
      <c r="CD121" s="47" cm="1">
        <f t="array" ref="CD121">INDEX(prod_est,$H$15+$I$15-1,MATCH(CD53,$BQ$53:$DQ$53,0))*CD50*CD48</f>
        <v>0</v>
      </c>
      <c r="CE121" s="47" cm="1">
        <f t="array" ref="CE121">INDEX(prod_est,$H$15+$I$15-1,MATCH(CE53,$BQ$53:$DQ$53,0))*CE50*CE48</f>
        <v>0</v>
      </c>
      <c r="CF121" s="47" cm="1">
        <f t="array" ref="CF121">INDEX(prod_est,$H$15+$I$15-1,MATCH(CF53,$BQ$53:$DQ$53,0))*CF50*CF48</f>
        <v>0</v>
      </c>
      <c r="CG121" s="47" cm="1">
        <f t="array" ref="CG121">INDEX(prod_est,$H$15+$I$15-1,MATCH(CG53,$BQ$53:$DQ$53,0))*CG50*CG48</f>
        <v>0</v>
      </c>
      <c r="CH121" s="47" cm="1">
        <f t="array" ref="CH121">INDEX(prod_est,$H$15+$I$15-1,MATCH(CH53,$BQ$53:$DQ$53,0))*CH50*CH48</f>
        <v>0</v>
      </c>
      <c r="CI121" s="47" cm="1">
        <f t="array" ref="CI121">INDEX(prod_est,$H$15+$I$15-1,MATCH(CI53,$BQ$53:$DQ$53,0))*CI50*CI48</f>
        <v>0</v>
      </c>
      <c r="CJ121" s="47" cm="1">
        <f t="array" ref="CJ121">INDEX(prod_est,$H$15+$I$15-1,MATCH(CJ53,$BQ$53:$DQ$53,0))*CJ50*CJ48</f>
        <v>0</v>
      </c>
      <c r="CK121" s="47" cm="1">
        <f t="array" ref="CK121">INDEX(prod_est,$H$15+$I$15-1,MATCH(CK53,$BQ$53:$DQ$53,0))*CK50*CK48</f>
        <v>0</v>
      </c>
      <c r="CL121" s="47" cm="1">
        <f t="array" ref="CL121">INDEX(prod_est,$H$15+$I$15-1,MATCH(CL53,$BQ$53:$DQ$53,0))*CL50*CL48</f>
        <v>0</v>
      </c>
      <c r="CM121" s="47" cm="1">
        <f t="array" ref="CM121">INDEX(prod_est,$H$15+$I$15-1,MATCH(CM53,$BQ$53:$DQ$53,0))*CM50*CM48</f>
        <v>0</v>
      </c>
      <c r="CN121" s="47" cm="1">
        <f t="array" ref="CN121">INDEX(prod_est,$H$15+$I$15-1,MATCH(CN53,$BQ$53:$DQ$53,0))*CN50*CN48</f>
        <v>0</v>
      </c>
      <c r="CO121" s="47" cm="1">
        <f t="array" ref="CO121">INDEX(prod_est,$H$15+$I$15-1,MATCH(CO53,$BQ$53:$DQ$53,0))*CO50*CO48</f>
        <v>0</v>
      </c>
      <c r="CP121" s="47" cm="1">
        <f t="array" ref="CP121">INDEX(prod_est,$H$15+$I$15-1,MATCH(CP53,$BQ$53:$DQ$53,0))*CP50*CP48</f>
        <v>0</v>
      </c>
      <c r="CQ121" s="47" cm="1">
        <f t="array" ref="CQ121">INDEX(prod_est,$H$15+$I$15-1,MATCH(CQ53,$BQ$53:$DQ$53,0))*CQ50*CQ48</f>
        <v>0</v>
      </c>
      <c r="CR121" s="47" cm="1">
        <f t="array" ref="CR121">INDEX(prod_est,$H$15+$I$15-1,MATCH(CR53,$BQ$53:$DQ$53,0))*CR50*CR48</f>
        <v>0</v>
      </c>
      <c r="CS121" s="47" cm="1">
        <f t="array" ref="CS121">INDEX(prod_est,$H$15+$I$15-1,MATCH(CS53,$BQ$53:$DQ$53,0))*CS50*CS48</f>
        <v>0</v>
      </c>
      <c r="CT121" s="47" cm="1">
        <f t="array" ref="CT121">INDEX(prod_est,$H$15+$I$15-1,MATCH(CT53,$BQ$53:$DQ$53,0))*CT50*CT48</f>
        <v>0</v>
      </c>
      <c r="CU121" s="47" cm="1">
        <f t="array" ref="CU121">INDEX(prod_est,$H$15+$I$15-1,MATCH(CU53,$BQ$53:$DQ$53,0))*CU50*CU48</f>
        <v>0</v>
      </c>
      <c r="CV121" s="47" cm="1">
        <f t="array" ref="CV121">INDEX(prod_est,$H$15+$I$15-1,MATCH(CV53,$BQ$53:$DQ$53,0))*CV50*CV48</f>
        <v>0</v>
      </c>
      <c r="CW121" s="47" cm="1">
        <f t="array" ref="CW121">INDEX(prod_est,$H$15+$I$15-1,MATCH(CW53,$BQ$53:$DQ$53,0))*CW50*CW48</f>
        <v>0</v>
      </c>
      <c r="CX121" s="47" cm="1">
        <f t="array" ref="CX121">INDEX(prod_est,$H$15+$I$15-1,MATCH(CX53,$BQ$53:$DQ$53,0))*CX50*CX48</f>
        <v>0</v>
      </c>
      <c r="CY121" s="47" cm="1">
        <f t="array" ref="CY121">INDEX(prod_est,$H$15+$I$15-1,MATCH(CY53,$BQ$53:$DQ$53,0))*CY50*CY48</f>
        <v>0</v>
      </c>
      <c r="CZ121" s="47" cm="1">
        <f t="array" ref="CZ121">INDEX(prod_est,$H$15+$I$15-1,MATCH(CZ53,$BQ$53:$DQ$53,0))*CZ50*CZ48</f>
        <v>0</v>
      </c>
      <c r="DA121" s="47" cm="1">
        <f t="array" ref="DA121">INDEX(prod_est,$H$15+$I$15-1,MATCH(DA53,$BQ$53:$DQ$53,0))*DA50*DA48</f>
        <v>0</v>
      </c>
      <c r="DB121" s="47" cm="1">
        <f t="array" ref="DB121">INDEX(prod_est,$H$15+$I$15-1,MATCH(DB53,$BQ$53:$DQ$53,0))*DB50*DB48</f>
        <v>0</v>
      </c>
      <c r="DC121" s="47" cm="1">
        <f t="array" ref="DC121">INDEX(prod_est,$H$15+$I$15-1,MATCH(DC53,$BQ$53:$DQ$53,0))*DC50*DC48</f>
        <v>0</v>
      </c>
      <c r="DD121" s="47" cm="1">
        <f t="array" ref="DD121">INDEX(prod_est,$H$15+$I$15-1,MATCH(DD53,$BQ$53:$DQ$53,0))*DD50*DD48</f>
        <v>0</v>
      </c>
      <c r="DE121" s="47" cm="1">
        <f t="array" ref="DE121">INDEX(prod_est,$H$15+$I$15-1,MATCH(DE53,$BQ$53:$DQ$53,0))*DE50*DE48</f>
        <v>0</v>
      </c>
      <c r="DF121" s="47" cm="1">
        <f t="array" ref="DF121">INDEX(prod_est,$H$15+$I$15-1,MATCH(DF53,$BQ$53:$DQ$53,0))*DF50*DF48</f>
        <v>0</v>
      </c>
      <c r="DG121" s="47" cm="1">
        <f t="array" ref="DG121">INDEX(prod_est,$H$15+$I$15-1,MATCH(DG53,$BQ$53:$DQ$53,0))*DG50*DG48</f>
        <v>0</v>
      </c>
      <c r="DH121" s="47" cm="1">
        <f t="array" ref="DH121">INDEX(prod_est,$H$15+$I$15-1,MATCH(DH53,$BQ$53:$DQ$53,0))*DH50*DH48</f>
        <v>0</v>
      </c>
      <c r="DI121" s="47" cm="1">
        <f t="array" ref="DI121">INDEX(prod_est,$H$15+$I$15-1,MATCH(DI53,$BQ$53:$DQ$53,0))*DI50*DI48</f>
        <v>0</v>
      </c>
      <c r="DJ121" s="47" cm="1">
        <f t="array" ref="DJ121">INDEX(prod_est,$H$15+$I$15-1,MATCH(DJ53,$BQ$53:$DQ$53,0))*DJ50*DJ48</f>
        <v>0</v>
      </c>
      <c r="DK121" s="47" cm="1">
        <f t="array" ref="DK121">INDEX(prod_est,$H$15+$I$15-1,MATCH(DK53,$BQ$53:$DQ$53,0))*DK50*DK48</f>
        <v>0</v>
      </c>
      <c r="DL121" s="47" cm="1">
        <f t="array" ref="DL121">INDEX(prod_est,$H$15+$I$15-1,MATCH(DL53,$BQ$53:$DQ$53,0))*DL50*DL48</f>
        <v>0</v>
      </c>
      <c r="DM121" s="47" cm="1">
        <f t="array" ref="DM121">INDEX(prod_est,$H$15+$I$15-1,MATCH(DM53,$BQ$53:$DQ$53,0))*DM50*DM48</f>
        <v>0</v>
      </c>
      <c r="DN121" s="47" cm="1">
        <f t="array" ref="DN121">INDEX(prod_est,$H$15+$I$15-1,MATCH(DN53,$BQ$53:$DQ$53,0))*DN50*DN48</f>
        <v>0</v>
      </c>
      <c r="DO121" s="47" cm="1">
        <f t="array" ref="DO121">INDEX(prod_est,$H$15+$I$15-1,MATCH(DO53,$BQ$53:$DQ$53,0))*DO50*DO48</f>
        <v>0</v>
      </c>
      <c r="DP121" s="47" cm="1">
        <f t="array" ref="DP121">INDEX(prod_est,$H$15+$I$15-1,MATCH(DP53,$BQ$53:$DQ$53,0))*DP50*DP48</f>
        <v>0</v>
      </c>
      <c r="DQ121" s="47" cm="1">
        <f t="array" ref="DQ121">INDEX(prod_est,$H$15+$I$15-1,MATCH(DQ53,$BQ$53:$DQ$53,0))*DQ50*DQ48</f>
        <v>0</v>
      </c>
    </row>
    <row r="122" spans="1:121" x14ac:dyDescent="0.25">
      <c r="BL122" s="46" t="s">
        <v>4</v>
      </c>
      <c r="BM122" s="46" t="s">
        <v>154</v>
      </c>
      <c r="BN122" s="46"/>
      <c r="BO122" s="46"/>
      <c r="BP122" s="47">
        <f t="shared" si="184"/>
        <v>0</v>
      </c>
      <c r="BQ122" s="47">
        <f t="shared" ref="BQ122:CV122" si="187">BQ121*1000*$J$8*$J$9</f>
        <v>0</v>
      </c>
      <c r="BR122" s="47">
        <f t="shared" si="187"/>
        <v>0</v>
      </c>
      <c r="BS122" s="47">
        <f t="shared" si="187"/>
        <v>0</v>
      </c>
      <c r="BT122" s="47">
        <f t="shared" si="187"/>
        <v>0</v>
      </c>
      <c r="BU122" s="47">
        <f t="shared" si="187"/>
        <v>0</v>
      </c>
      <c r="BV122" s="47">
        <f t="shared" si="187"/>
        <v>0</v>
      </c>
      <c r="BW122" s="47">
        <f t="shared" si="187"/>
        <v>0</v>
      </c>
      <c r="BX122" s="47">
        <f t="shared" si="187"/>
        <v>0</v>
      </c>
      <c r="BY122" s="47">
        <f t="shared" si="187"/>
        <v>0</v>
      </c>
      <c r="BZ122" s="47">
        <f t="shared" si="187"/>
        <v>0</v>
      </c>
      <c r="CA122" s="47">
        <f t="shared" si="187"/>
        <v>0</v>
      </c>
      <c r="CB122" s="47">
        <f t="shared" si="187"/>
        <v>0</v>
      </c>
      <c r="CC122" s="47">
        <f t="shared" si="187"/>
        <v>0</v>
      </c>
      <c r="CD122" s="47">
        <f t="shared" si="187"/>
        <v>0</v>
      </c>
      <c r="CE122" s="47">
        <f t="shared" si="187"/>
        <v>0</v>
      </c>
      <c r="CF122" s="47">
        <f t="shared" si="187"/>
        <v>0</v>
      </c>
      <c r="CG122" s="47">
        <f t="shared" si="187"/>
        <v>0</v>
      </c>
      <c r="CH122" s="47">
        <f t="shared" si="187"/>
        <v>0</v>
      </c>
      <c r="CI122" s="47">
        <f t="shared" si="187"/>
        <v>0</v>
      </c>
      <c r="CJ122" s="47">
        <f t="shared" si="187"/>
        <v>0</v>
      </c>
      <c r="CK122" s="47">
        <f t="shared" si="187"/>
        <v>0</v>
      </c>
      <c r="CL122" s="47">
        <f t="shared" si="187"/>
        <v>0</v>
      </c>
      <c r="CM122" s="47">
        <f t="shared" si="187"/>
        <v>0</v>
      </c>
      <c r="CN122" s="47">
        <f t="shared" si="187"/>
        <v>0</v>
      </c>
      <c r="CO122" s="47">
        <f t="shared" si="187"/>
        <v>0</v>
      </c>
      <c r="CP122" s="47">
        <f t="shared" si="187"/>
        <v>0</v>
      </c>
      <c r="CQ122" s="47">
        <f t="shared" si="187"/>
        <v>0</v>
      </c>
      <c r="CR122" s="47">
        <f t="shared" si="187"/>
        <v>0</v>
      </c>
      <c r="CS122" s="47">
        <f t="shared" si="187"/>
        <v>0</v>
      </c>
      <c r="CT122" s="47">
        <f t="shared" si="187"/>
        <v>0</v>
      </c>
      <c r="CU122" s="47">
        <f t="shared" si="187"/>
        <v>0</v>
      </c>
      <c r="CV122" s="47">
        <f t="shared" si="187"/>
        <v>0</v>
      </c>
      <c r="CW122" s="47">
        <f t="shared" ref="CW122:DQ122" si="188">CW121*1000*$J$8*$J$9</f>
        <v>0</v>
      </c>
      <c r="CX122" s="47">
        <f t="shared" si="188"/>
        <v>0</v>
      </c>
      <c r="CY122" s="47">
        <f t="shared" si="188"/>
        <v>0</v>
      </c>
      <c r="CZ122" s="47">
        <f t="shared" si="188"/>
        <v>0</v>
      </c>
      <c r="DA122" s="47">
        <f t="shared" si="188"/>
        <v>0</v>
      </c>
      <c r="DB122" s="47">
        <f t="shared" si="188"/>
        <v>0</v>
      </c>
      <c r="DC122" s="47">
        <f t="shared" si="188"/>
        <v>0</v>
      </c>
      <c r="DD122" s="47">
        <f t="shared" si="188"/>
        <v>0</v>
      </c>
      <c r="DE122" s="47">
        <f t="shared" si="188"/>
        <v>0</v>
      </c>
      <c r="DF122" s="47">
        <f t="shared" si="188"/>
        <v>0</v>
      </c>
      <c r="DG122" s="47">
        <f t="shared" si="188"/>
        <v>0</v>
      </c>
      <c r="DH122" s="47">
        <f t="shared" si="188"/>
        <v>0</v>
      </c>
      <c r="DI122" s="47">
        <f t="shared" si="188"/>
        <v>0</v>
      </c>
      <c r="DJ122" s="47">
        <f t="shared" si="188"/>
        <v>0</v>
      </c>
      <c r="DK122" s="47">
        <f t="shared" si="188"/>
        <v>0</v>
      </c>
      <c r="DL122" s="47">
        <f t="shared" si="188"/>
        <v>0</v>
      </c>
      <c r="DM122" s="47">
        <f t="shared" si="188"/>
        <v>0</v>
      </c>
      <c r="DN122" s="47">
        <f t="shared" si="188"/>
        <v>0</v>
      </c>
      <c r="DO122" s="47">
        <f t="shared" si="188"/>
        <v>0</v>
      </c>
      <c r="DP122" s="47">
        <f t="shared" si="188"/>
        <v>0</v>
      </c>
      <c r="DQ122" s="47">
        <f t="shared" si="188"/>
        <v>0</v>
      </c>
    </row>
    <row r="123" spans="1:121" x14ac:dyDescent="0.25">
      <c r="BL123" s="50" t="s">
        <v>4</v>
      </c>
      <c r="BM123" s="50" t="s">
        <v>168</v>
      </c>
      <c r="BN123" s="50"/>
      <c r="BO123" s="50"/>
      <c r="BP123" s="56">
        <f t="shared" si="184"/>
        <v>0</v>
      </c>
      <c r="BQ123" s="56">
        <f t="shared" ref="BQ123:CV123" si="189">BQ120+BQ122</f>
        <v>0</v>
      </c>
      <c r="BR123" s="56">
        <f t="shared" si="189"/>
        <v>0</v>
      </c>
      <c r="BS123" s="56">
        <f t="shared" si="189"/>
        <v>0</v>
      </c>
      <c r="BT123" s="56">
        <f t="shared" si="189"/>
        <v>0</v>
      </c>
      <c r="BU123" s="56">
        <f t="shared" si="189"/>
        <v>0</v>
      </c>
      <c r="BV123" s="56">
        <f t="shared" si="189"/>
        <v>0</v>
      </c>
      <c r="BW123" s="56">
        <f t="shared" si="189"/>
        <v>0</v>
      </c>
      <c r="BX123" s="56">
        <f t="shared" si="189"/>
        <v>0</v>
      </c>
      <c r="BY123" s="56">
        <f t="shared" si="189"/>
        <v>0</v>
      </c>
      <c r="BZ123" s="56">
        <f t="shared" si="189"/>
        <v>0</v>
      </c>
      <c r="CA123" s="56">
        <f t="shared" si="189"/>
        <v>0</v>
      </c>
      <c r="CB123" s="56">
        <f t="shared" si="189"/>
        <v>0</v>
      </c>
      <c r="CC123" s="56">
        <f t="shared" si="189"/>
        <v>0</v>
      </c>
      <c r="CD123" s="56">
        <f t="shared" si="189"/>
        <v>0</v>
      </c>
      <c r="CE123" s="56">
        <f t="shared" si="189"/>
        <v>0</v>
      </c>
      <c r="CF123" s="56">
        <f t="shared" si="189"/>
        <v>0</v>
      </c>
      <c r="CG123" s="56">
        <f t="shared" si="189"/>
        <v>0</v>
      </c>
      <c r="CH123" s="56">
        <f t="shared" si="189"/>
        <v>0</v>
      </c>
      <c r="CI123" s="56">
        <f t="shared" si="189"/>
        <v>0</v>
      </c>
      <c r="CJ123" s="56">
        <f t="shared" si="189"/>
        <v>0</v>
      </c>
      <c r="CK123" s="56">
        <f t="shared" si="189"/>
        <v>0</v>
      </c>
      <c r="CL123" s="56">
        <f t="shared" si="189"/>
        <v>0</v>
      </c>
      <c r="CM123" s="56">
        <f t="shared" si="189"/>
        <v>0</v>
      </c>
      <c r="CN123" s="56">
        <f t="shared" si="189"/>
        <v>0</v>
      </c>
      <c r="CO123" s="56">
        <f t="shared" si="189"/>
        <v>0</v>
      </c>
      <c r="CP123" s="56">
        <f t="shared" si="189"/>
        <v>0</v>
      </c>
      <c r="CQ123" s="56">
        <f t="shared" si="189"/>
        <v>0</v>
      </c>
      <c r="CR123" s="56">
        <f t="shared" si="189"/>
        <v>0</v>
      </c>
      <c r="CS123" s="56">
        <f t="shared" si="189"/>
        <v>0</v>
      </c>
      <c r="CT123" s="56">
        <f t="shared" si="189"/>
        <v>0</v>
      </c>
      <c r="CU123" s="56">
        <f t="shared" si="189"/>
        <v>0</v>
      </c>
      <c r="CV123" s="56">
        <f t="shared" si="189"/>
        <v>0</v>
      </c>
      <c r="CW123" s="56">
        <f t="shared" ref="CW123:DQ123" si="190">CW120+CW122</f>
        <v>0</v>
      </c>
      <c r="CX123" s="56">
        <f t="shared" si="190"/>
        <v>0</v>
      </c>
      <c r="CY123" s="56">
        <f t="shared" si="190"/>
        <v>0</v>
      </c>
      <c r="CZ123" s="56">
        <f t="shared" si="190"/>
        <v>0</v>
      </c>
      <c r="DA123" s="56">
        <f t="shared" si="190"/>
        <v>0</v>
      </c>
      <c r="DB123" s="56">
        <f t="shared" si="190"/>
        <v>0</v>
      </c>
      <c r="DC123" s="56">
        <f t="shared" si="190"/>
        <v>0</v>
      </c>
      <c r="DD123" s="56">
        <f t="shared" si="190"/>
        <v>0</v>
      </c>
      <c r="DE123" s="56">
        <f t="shared" si="190"/>
        <v>0</v>
      </c>
      <c r="DF123" s="56">
        <f t="shared" si="190"/>
        <v>0</v>
      </c>
      <c r="DG123" s="56">
        <f t="shared" si="190"/>
        <v>0</v>
      </c>
      <c r="DH123" s="56">
        <f t="shared" si="190"/>
        <v>0</v>
      </c>
      <c r="DI123" s="56">
        <f t="shared" si="190"/>
        <v>0</v>
      </c>
      <c r="DJ123" s="56">
        <f t="shared" si="190"/>
        <v>0</v>
      </c>
      <c r="DK123" s="56">
        <f t="shared" si="190"/>
        <v>0</v>
      </c>
      <c r="DL123" s="56">
        <f t="shared" si="190"/>
        <v>0</v>
      </c>
      <c r="DM123" s="56">
        <f t="shared" si="190"/>
        <v>0</v>
      </c>
      <c r="DN123" s="56">
        <f t="shared" si="190"/>
        <v>0</v>
      </c>
      <c r="DO123" s="56">
        <f t="shared" si="190"/>
        <v>0</v>
      </c>
      <c r="DP123" s="56">
        <f t="shared" si="190"/>
        <v>0</v>
      </c>
      <c r="DQ123" s="56">
        <f t="shared" si="190"/>
        <v>0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dimension ref="A1:DQ123"/>
  <sheetViews>
    <sheetView showGridLines="0" topLeftCell="A12" workbookViewId="0">
      <selection activeCell="CC115" sqref="CC115"/>
    </sheetView>
  </sheetViews>
  <sheetFormatPr defaultRowHeight="15" x14ac:dyDescent="0.25"/>
  <cols>
    <col min="2" max="2" width="29.85546875" customWidth="1"/>
    <col min="3" max="3" width="25.5703125" customWidth="1"/>
    <col min="4" max="5" width="26.7109375" customWidth="1"/>
    <col min="6" max="6" width="16.85546875" customWidth="1"/>
    <col min="7" max="8" width="14.42578125" customWidth="1"/>
    <col min="10" max="11" width="14.5703125" customWidth="1"/>
    <col min="65" max="65" width="27.5703125" customWidth="1"/>
    <col min="69" max="101" width="10.5703125" bestFit="1" customWidth="1"/>
  </cols>
  <sheetData>
    <row r="1" spans="1:121" x14ac:dyDescent="0.25">
      <c r="A1" s="6" t="s">
        <v>174</v>
      </c>
    </row>
    <row r="2" spans="1:121" x14ac:dyDescent="0.25">
      <c r="A2" s="6" t="s">
        <v>175</v>
      </c>
    </row>
    <row r="3" spans="1:121" x14ac:dyDescent="0.25">
      <c r="G3" s="34" t="str">
        <f>A18&amp;" 2018"</f>
        <v>10_MAS 2018</v>
      </c>
      <c r="H3" s="34" t="s">
        <v>138</v>
      </c>
      <c r="J3" s="34" t="s">
        <v>122</v>
      </c>
      <c r="K3" s="34"/>
    </row>
    <row r="4" spans="1:121" x14ac:dyDescent="0.25">
      <c r="G4" s="35">
        <v>0</v>
      </c>
      <c r="H4" s="36" t="s">
        <v>139</v>
      </c>
      <c r="J4" s="54">
        <v>91239.132511703443</v>
      </c>
      <c r="K4" s="36" t="s">
        <v>160</v>
      </c>
    </row>
    <row r="5" spans="1:121" x14ac:dyDescent="0.25">
      <c r="G5" s="41">
        <f>INDEX(amm_prop,MATCH(A15,Chem_assumptions!$A$36:$A$56,0),1)</f>
        <v>0.35106002598892561</v>
      </c>
      <c r="H5" s="36" t="str">
        <f t="shared" ref="H5" si="0">"amm_2018_"&amp;A15</f>
        <v>amm_2018_10_MAS</v>
      </c>
      <c r="J5" s="54">
        <v>52546.097258049114</v>
      </c>
      <c r="K5" s="36" t="s">
        <v>161</v>
      </c>
    </row>
    <row r="6" spans="1:121" x14ac:dyDescent="0.25">
      <c r="G6" s="41">
        <f>INDEX(amm_prop,MATCH(A16,Chem_assumptions!$A$36:$A$56,0),2)</f>
        <v>0.21105785929731014</v>
      </c>
      <c r="H6" s="36" t="str">
        <f>"amm_2050_"&amp;A15</f>
        <v>amm_2050_10_MAS</v>
      </c>
      <c r="J6" s="54">
        <v>60189.165950128976</v>
      </c>
      <c r="K6" s="36" t="s">
        <v>162</v>
      </c>
    </row>
    <row r="7" spans="1:121" x14ac:dyDescent="0.25">
      <c r="J7" s="51">
        <v>0.8</v>
      </c>
      <c r="K7" s="36" t="s">
        <v>163</v>
      </c>
    </row>
    <row r="8" spans="1:121" x14ac:dyDescent="0.25">
      <c r="J8" s="51">
        <v>250</v>
      </c>
      <c r="K8" s="36" t="s">
        <v>166</v>
      </c>
    </row>
    <row r="9" spans="1:121" x14ac:dyDescent="0.25">
      <c r="J9" s="52">
        <v>3.6E-9</v>
      </c>
      <c r="K9" s="36" t="s">
        <v>164</v>
      </c>
    </row>
    <row r="10" spans="1:121" x14ac:dyDescent="0.25">
      <c r="J10" s="51">
        <v>0</v>
      </c>
      <c r="K10" s="36" t="s">
        <v>165</v>
      </c>
    </row>
    <row r="12" spans="1:121" x14ac:dyDescent="0.25">
      <c r="L12">
        <v>2019</v>
      </c>
      <c r="M12">
        <v>2020</v>
      </c>
      <c r="N12">
        <v>2021</v>
      </c>
      <c r="O12">
        <v>2022</v>
      </c>
      <c r="P12">
        <v>2023</v>
      </c>
      <c r="Q12">
        <v>2024</v>
      </c>
      <c r="R12">
        <v>2025</v>
      </c>
      <c r="S12">
        <v>2026</v>
      </c>
      <c r="T12">
        <v>2027</v>
      </c>
      <c r="U12">
        <v>2028</v>
      </c>
      <c r="V12">
        <v>2029</v>
      </c>
      <c r="W12">
        <v>2030</v>
      </c>
      <c r="X12">
        <v>2031</v>
      </c>
      <c r="Y12">
        <v>2032</v>
      </c>
      <c r="Z12">
        <v>2033</v>
      </c>
      <c r="AA12">
        <v>2034</v>
      </c>
      <c r="AB12">
        <v>2035</v>
      </c>
      <c r="AC12">
        <v>2036</v>
      </c>
      <c r="AD12">
        <v>2037</v>
      </c>
      <c r="AE12">
        <v>2038</v>
      </c>
      <c r="AF12">
        <v>2039</v>
      </c>
      <c r="AG12">
        <v>2040</v>
      </c>
      <c r="AH12">
        <v>2041</v>
      </c>
      <c r="AI12">
        <v>2042</v>
      </c>
      <c r="AJ12">
        <v>2043</v>
      </c>
      <c r="AK12">
        <v>2044</v>
      </c>
      <c r="AL12">
        <v>2045</v>
      </c>
      <c r="AM12">
        <v>2046</v>
      </c>
      <c r="AN12">
        <v>2047</v>
      </c>
      <c r="AO12">
        <v>2048</v>
      </c>
      <c r="AP12">
        <v>2049</v>
      </c>
      <c r="AQ12">
        <v>2050</v>
      </c>
      <c r="AR12">
        <v>2051</v>
      </c>
      <c r="AS12">
        <v>2052</v>
      </c>
      <c r="AT12">
        <v>2053</v>
      </c>
      <c r="AU12">
        <v>2054</v>
      </c>
      <c r="AV12">
        <v>2055</v>
      </c>
      <c r="AW12">
        <v>2056</v>
      </c>
      <c r="AX12">
        <v>2057</v>
      </c>
      <c r="AY12">
        <v>2058</v>
      </c>
      <c r="AZ12">
        <v>2059</v>
      </c>
      <c r="BA12">
        <v>2060</v>
      </c>
      <c r="BB12">
        <v>2061</v>
      </c>
      <c r="BC12">
        <v>2062</v>
      </c>
      <c r="BD12">
        <v>2063</v>
      </c>
      <c r="BE12">
        <v>2064</v>
      </c>
      <c r="BF12">
        <v>2065</v>
      </c>
      <c r="BG12">
        <v>2066</v>
      </c>
      <c r="BH12">
        <v>2067</v>
      </c>
      <c r="BI12">
        <v>2068</v>
      </c>
      <c r="BJ12">
        <v>2069</v>
      </c>
      <c r="BK12">
        <v>2070</v>
      </c>
      <c r="BL12" s="6" t="s">
        <v>140</v>
      </c>
    </row>
    <row r="13" spans="1:121" x14ac:dyDescent="0.25">
      <c r="A13" s="1" t="s">
        <v>99</v>
      </c>
      <c r="B13" s="1"/>
      <c r="C13" s="1"/>
      <c r="D13" s="1"/>
      <c r="E13" s="1"/>
      <c r="F13" s="1"/>
      <c r="G13" s="1"/>
      <c r="H13" s="28" t="s">
        <v>132</v>
      </c>
      <c r="I13" s="29"/>
      <c r="J13" s="29"/>
      <c r="K13" s="30" t="s">
        <v>133</v>
      </c>
      <c r="L13" s="27" t="s">
        <v>137</v>
      </c>
      <c r="M13" s="31"/>
      <c r="N13" s="31"/>
      <c r="O13" s="31"/>
      <c r="P13" s="31"/>
      <c r="Q13" s="31"/>
      <c r="R13" s="31"/>
      <c r="S13" s="31"/>
      <c r="T13" s="31"/>
      <c r="U13" s="31"/>
      <c r="V13" s="31"/>
      <c r="W13" s="31"/>
      <c r="X13" s="31"/>
      <c r="Y13" s="31"/>
      <c r="Z13" s="31"/>
      <c r="AA13" s="31"/>
      <c r="AB13" s="31"/>
      <c r="AC13" s="31"/>
      <c r="AD13" s="31"/>
      <c r="AE13" s="31"/>
      <c r="AF13" s="31"/>
      <c r="AG13" s="31"/>
      <c r="AH13" s="31"/>
      <c r="AI13" s="31"/>
      <c r="AJ13" s="31"/>
      <c r="AK13" s="31"/>
      <c r="AL13" s="31"/>
      <c r="AM13" s="31"/>
      <c r="AN13" s="31"/>
      <c r="AO13" s="31"/>
      <c r="AP13" s="31"/>
      <c r="AQ13" s="31"/>
      <c r="AR13" s="31"/>
      <c r="AS13" s="31"/>
      <c r="AT13" s="31"/>
      <c r="AU13" s="31"/>
      <c r="AV13" s="31"/>
      <c r="AW13" s="31"/>
      <c r="AX13" s="31"/>
      <c r="AY13" s="31"/>
      <c r="AZ13" s="31"/>
      <c r="BA13" s="31"/>
      <c r="BB13" s="31"/>
      <c r="BC13" s="31"/>
      <c r="BD13" s="31"/>
      <c r="BE13" s="31"/>
      <c r="BF13" s="31"/>
      <c r="BG13" s="31"/>
      <c r="BH13" s="31"/>
      <c r="BI13" s="31"/>
      <c r="BJ13" s="31"/>
      <c r="BK13" s="31"/>
      <c r="BL13" s="37" t="s">
        <v>141</v>
      </c>
      <c r="BM13" s="38"/>
      <c r="BN13" s="39" t="s">
        <v>142</v>
      </c>
      <c r="BO13" s="38"/>
      <c r="BP13" s="40" t="s">
        <v>143</v>
      </c>
      <c r="BQ13" s="32"/>
      <c r="BR13" s="32"/>
      <c r="BS13" s="32"/>
      <c r="BT13" s="32"/>
      <c r="BU13" s="32"/>
      <c r="BV13" s="32"/>
      <c r="BW13" s="32"/>
      <c r="BX13" s="32"/>
      <c r="BY13" s="32"/>
      <c r="BZ13" s="32"/>
      <c r="CA13" s="32"/>
      <c r="CB13" s="32"/>
      <c r="CC13" s="32"/>
      <c r="CD13" s="32"/>
      <c r="CE13" s="32"/>
      <c r="CF13" s="32"/>
      <c r="CG13" s="32"/>
      <c r="CH13" s="32"/>
      <c r="CI13" s="32"/>
      <c r="CJ13" s="32"/>
      <c r="CK13" s="32"/>
      <c r="CL13" s="32"/>
      <c r="CM13" s="32"/>
      <c r="CN13" s="32"/>
      <c r="CO13" s="32"/>
      <c r="CP13" s="32"/>
      <c r="CQ13" s="32"/>
      <c r="CR13" s="32"/>
      <c r="CS13" s="32"/>
      <c r="CT13" s="32"/>
      <c r="CU13" s="32"/>
      <c r="CV13" s="32"/>
      <c r="CW13" s="32"/>
      <c r="CX13" s="32"/>
      <c r="CY13" s="32"/>
      <c r="CZ13" s="32"/>
      <c r="DA13" s="32"/>
      <c r="DB13" s="32"/>
      <c r="DC13" s="32"/>
      <c r="DD13" s="32"/>
      <c r="DE13" s="32"/>
      <c r="DF13" s="32"/>
      <c r="DG13" s="32"/>
      <c r="DH13" s="32"/>
      <c r="DI13" s="32"/>
      <c r="DJ13" s="32"/>
      <c r="DK13" s="32"/>
      <c r="DL13" s="32"/>
      <c r="DM13" s="32"/>
      <c r="DN13" s="32"/>
      <c r="DO13" s="32"/>
      <c r="DP13" s="32"/>
      <c r="DQ13" s="32"/>
    </row>
    <row r="14" spans="1:121" x14ac:dyDescent="0.25">
      <c r="A14" s="2" t="s">
        <v>0</v>
      </c>
      <c r="B14" s="2" t="s">
        <v>1</v>
      </c>
      <c r="C14" s="2" t="s">
        <v>66</v>
      </c>
      <c r="D14" s="2" t="s">
        <v>2</v>
      </c>
      <c r="E14" s="37" t="s">
        <v>173</v>
      </c>
      <c r="F14" s="3" t="s">
        <v>171</v>
      </c>
      <c r="G14" s="3" t="s">
        <v>3</v>
      </c>
      <c r="H14" s="31" t="s">
        <v>0</v>
      </c>
      <c r="I14" s="31" t="s">
        <v>134</v>
      </c>
      <c r="J14" s="31" t="s">
        <v>135</v>
      </c>
      <c r="K14" s="32" t="s">
        <v>136</v>
      </c>
      <c r="L14" s="31" t="str">
        <f t="shared" ref="L14:AQ14" si="1">"EI_"&amp;L12</f>
        <v>EI_2019</v>
      </c>
      <c r="M14" s="31" t="str">
        <f t="shared" si="1"/>
        <v>EI_2020</v>
      </c>
      <c r="N14" s="31" t="str">
        <f t="shared" si="1"/>
        <v>EI_2021</v>
      </c>
      <c r="O14" s="31" t="str">
        <f t="shared" si="1"/>
        <v>EI_2022</v>
      </c>
      <c r="P14" s="31" t="str">
        <f t="shared" si="1"/>
        <v>EI_2023</v>
      </c>
      <c r="Q14" s="31" t="str">
        <f t="shared" si="1"/>
        <v>EI_2024</v>
      </c>
      <c r="R14" s="31" t="str">
        <f t="shared" si="1"/>
        <v>EI_2025</v>
      </c>
      <c r="S14" s="31" t="str">
        <f t="shared" si="1"/>
        <v>EI_2026</v>
      </c>
      <c r="T14" s="31" t="str">
        <f t="shared" si="1"/>
        <v>EI_2027</v>
      </c>
      <c r="U14" s="31" t="str">
        <f t="shared" si="1"/>
        <v>EI_2028</v>
      </c>
      <c r="V14" s="31" t="str">
        <f t="shared" si="1"/>
        <v>EI_2029</v>
      </c>
      <c r="W14" s="31" t="str">
        <f t="shared" si="1"/>
        <v>EI_2030</v>
      </c>
      <c r="X14" s="31" t="str">
        <f t="shared" si="1"/>
        <v>EI_2031</v>
      </c>
      <c r="Y14" s="31" t="str">
        <f t="shared" si="1"/>
        <v>EI_2032</v>
      </c>
      <c r="Z14" s="31" t="str">
        <f t="shared" si="1"/>
        <v>EI_2033</v>
      </c>
      <c r="AA14" s="31" t="str">
        <f t="shared" si="1"/>
        <v>EI_2034</v>
      </c>
      <c r="AB14" s="31" t="str">
        <f t="shared" si="1"/>
        <v>EI_2035</v>
      </c>
      <c r="AC14" s="31" t="str">
        <f t="shared" si="1"/>
        <v>EI_2036</v>
      </c>
      <c r="AD14" s="31" t="str">
        <f t="shared" si="1"/>
        <v>EI_2037</v>
      </c>
      <c r="AE14" s="31" t="str">
        <f t="shared" si="1"/>
        <v>EI_2038</v>
      </c>
      <c r="AF14" s="31" t="str">
        <f t="shared" si="1"/>
        <v>EI_2039</v>
      </c>
      <c r="AG14" s="31" t="str">
        <f t="shared" si="1"/>
        <v>EI_2040</v>
      </c>
      <c r="AH14" s="31" t="str">
        <f t="shared" si="1"/>
        <v>EI_2041</v>
      </c>
      <c r="AI14" s="31" t="str">
        <f t="shared" si="1"/>
        <v>EI_2042</v>
      </c>
      <c r="AJ14" s="31" t="str">
        <f t="shared" si="1"/>
        <v>EI_2043</v>
      </c>
      <c r="AK14" s="31" t="str">
        <f t="shared" si="1"/>
        <v>EI_2044</v>
      </c>
      <c r="AL14" s="31" t="str">
        <f t="shared" si="1"/>
        <v>EI_2045</v>
      </c>
      <c r="AM14" s="31" t="str">
        <f t="shared" si="1"/>
        <v>EI_2046</v>
      </c>
      <c r="AN14" s="31" t="str">
        <f t="shared" si="1"/>
        <v>EI_2047</v>
      </c>
      <c r="AO14" s="31" t="str">
        <f t="shared" si="1"/>
        <v>EI_2048</v>
      </c>
      <c r="AP14" s="31" t="str">
        <f t="shared" si="1"/>
        <v>EI_2049</v>
      </c>
      <c r="AQ14" s="31" t="str">
        <f t="shared" si="1"/>
        <v>EI_2050</v>
      </c>
      <c r="AR14" s="31" t="str">
        <f t="shared" ref="AR14:BK14" si="2">"EI_"&amp;AR12</f>
        <v>EI_2051</v>
      </c>
      <c r="AS14" s="31" t="str">
        <f t="shared" si="2"/>
        <v>EI_2052</v>
      </c>
      <c r="AT14" s="31" t="str">
        <f t="shared" si="2"/>
        <v>EI_2053</v>
      </c>
      <c r="AU14" s="31" t="str">
        <f t="shared" si="2"/>
        <v>EI_2054</v>
      </c>
      <c r="AV14" s="31" t="str">
        <f t="shared" si="2"/>
        <v>EI_2055</v>
      </c>
      <c r="AW14" s="31" t="str">
        <f t="shared" si="2"/>
        <v>EI_2056</v>
      </c>
      <c r="AX14" s="31" t="str">
        <f t="shared" si="2"/>
        <v>EI_2057</v>
      </c>
      <c r="AY14" s="31" t="str">
        <f t="shared" si="2"/>
        <v>EI_2058</v>
      </c>
      <c r="AZ14" s="31" t="str">
        <f t="shared" si="2"/>
        <v>EI_2059</v>
      </c>
      <c r="BA14" s="31" t="str">
        <f t="shared" si="2"/>
        <v>EI_2060</v>
      </c>
      <c r="BB14" s="31" t="str">
        <f t="shared" si="2"/>
        <v>EI_2061</v>
      </c>
      <c r="BC14" s="31" t="str">
        <f t="shared" si="2"/>
        <v>EI_2062</v>
      </c>
      <c r="BD14" s="31" t="str">
        <f t="shared" si="2"/>
        <v>EI_2063</v>
      </c>
      <c r="BE14" s="31" t="str">
        <f t="shared" si="2"/>
        <v>EI_2064</v>
      </c>
      <c r="BF14" s="31" t="str">
        <f t="shared" si="2"/>
        <v>EI_2065</v>
      </c>
      <c r="BG14" s="31" t="str">
        <f t="shared" si="2"/>
        <v>EI_2066</v>
      </c>
      <c r="BH14" s="31" t="str">
        <f t="shared" si="2"/>
        <v>EI_2067</v>
      </c>
      <c r="BI14" s="31" t="str">
        <f t="shared" si="2"/>
        <v>EI_2068</v>
      </c>
      <c r="BJ14" s="31" t="str">
        <f t="shared" si="2"/>
        <v>EI_2069</v>
      </c>
      <c r="BK14" s="31" t="str">
        <f t="shared" si="2"/>
        <v>EI_2070</v>
      </c>
      <c r="BL14" s="37" t="s">
        <v>144</v>
      </c>
      <c r="BM14" s="37" t="s">
        <v>145</v>
      </c>
      <c r="BN14" s="37"/>
      <c r="BO14" s="37"/>
      <c r="BP14" s="32">
        <v>2017</v>
      </c>
      <c r="BQ14" s="32">
        <v>2018</v>
      </c>
      <c r="BR14" s="32">
        <v>2019</v>
      </c>
      <c r="BS14" s="32">
        <v>2020</v>
      </c>
      <c r="BT14" s="32">
        <v>2021</v>
      </c>
      <c r="BU14" s="32">
        <v>2022</v>
      </c>
      <c r="BV14" s="32">
        <v>2023</v>
      </c>
      <c r="BW14" s="32">
        <v>2024</v>
      </c>
      <c r="BX14" s="32">
        <v>2025</v>
      </c>
      <c r="BY14" s="32">
        <v>2026</v>
      </c>
      <c r="BZ14" s="32">
        <v>2027</v>
      </c>
      <c r="CA14" s="32">
        <v>2028</v>
      </c>
      <c r="CB14" s="32">
        <v>2029</v>
      </c>
      <c r="CC14" s="32">
        <v>2030</v>
      </c>
      <c r="CD14" s="32">
        <v>2031</v>
      </c>
      <c r="CE14" s="32">
        <v>2032</v>
      </c>
      <c r="CF14" s="32">
        <v>2033</v>
      </c>
      <c r="CG14" s="32">
        <v>2034</v>
      </c>
      <c r="CH14" s="32">
        <v>2035</v>
      </c>
      <c r="CI14" s="32">
        <v>2036</v>
      </c>
      <c r="CJ14" s="32">
        <v>2037</v>
      </c>
      <c r="CK14" s="32">
        <v>2038</v>
      </c>
      <c r="CL14" s="32">
        <v>2039</v>
      </c>
      <c r="CM14" s="32">
        <v>2040</v>
      </c>
      <c r="CN14" s="32">
        <v>2041</v>
      </c>
      <c r="CO14" s="32">
        <v>2042</v>
      </c>
      <c r="CP14" s="32">
        <v>2043</v>
      </c>
      <c r="CQ14" s="32">
        <v>2044</v>
      </c>
      <c r="CR14" s="32">
        <v>2045</v>
      </c>
      <c r="CS14" s="32">
        <v>2046</v>
      </c>
      <c r="CT14" s="32">
        <v>2047</v>
      </c>
      <c r="CU14" s="32">
        <v>2048</v>
      </c>
      <c r="CV14" s="32">
        <v>2049</v>
      </c>
      <c r="CW14" s="32">
        <v>2050</v>
      </c>
      <c r="CX14" s="32">
        <v>2051</v>
      </c>
      <c r="CY14" s="32">
        <v>2052</v>
      </c>
      <c r="CZ14" s="32">
        <v>2053</v>
      </c>
      <c r="DA14" s="32">
        <v>2054</v>
      </c>
      <c r="DB14" s="32">
        <v>2055</v>
      </c>
      <c r="DC14" s="32">
        <v>2056</v>
      </c>
      <c r="DD14" s="32">
        <v>2057</v>
      </c>
      <c r="DE14" s="32">
        <v>2058</v>
      </c>
      <c r="DF14" s="32">
        <v>2059</v>
      </c>
      <c r="DG14" s="32">
        <v>2060</v>
      </c>
      <c r="DH14" s="32">
        <v>2061</v>
      </c>
      <c r="DI14" s="32">
        <v>2062</v>
      </c>
      <c r="DJ14" s="32">
        <v>2063</v>
      </c>
      <c r="DK14" s="32">
        <v>2064</v>
      </c>
      <c r="DL14" s="32">
        <v>2065</v>
      </c>
      <c r="DM14" s="32">
        <v>2066</v>
      </c>
      <c r="DN14" s="32">
        <v>2067</v>
      </c>
      <c r="DO14" s="32">
        <v>2068</v>
      </c>
      <c r="DP14" s="32">
        <v>2069</v>
      </c>
      <c r="DQ14" s="32">
        <v>2070</v>
      </c>
    </row>
    <row r="15" spans="1:121" x14ac:dyDescent="0.25">
      <c r="A15" t="s">
        <v>46</v>
      </c>
      <c r="B15" t="s">
        <v>5</v>
      </c>
      <c r="C15" t="s">
        <v>5</v>
      </c>
      <c r="D15" t="s">
        <v>172</v>
      </c>
      <c r="E15" s="46" t="s">
        <v>37</v>
      </c>
      <c r="F15" s="4">
        <v>0</v>
      </c>
      <c r="G15" s="4">
        <v>0</v>
      </c>
      <c r="H15">
        <f>MATCH(A15,Production_est!$A$4:$A$339,0)</f>
        <v>145</v>
      </c>
      <c r="I15">
        <f>IFERROR(MATCH(E15,Production_est!$D$4:$D$339,0),"-")</f>
        <v>3</v>
      </c>
      <c r="J15" s="4" cm="1">
        <f t="array" ref="J15">IFERROR(INDEX(Production_est!$E$4:$E$339,I15+H15-1),"-")</f>
        <v>4078.9210997495802</v>
      </c>
      <c r="K15" s="33">
        <f t="shared" ref="K15:K46" si="3">IFERROR(G15/J15,0)</f>
        <v>0</v>
      </c>
      <c r="L15" s="33">
        <f t="shared" ref="L15:AP22" si="4">K15*(1-$G$4)</f>
        <v>0</v>
      </c>
      <c r="M15" s="33">
        <f t="shared" si="4"/>
        <v>0</v>
      </c>
      <c r="N15" s="33">
        <f t="shared" si="4"/>
        <v>0</v>
      </c>
      <c r="O15" s="33">
        <f t="shared" si="4"/>
        <v>0</v>
      </c>
      <c r="P15" s="33">
        <f t="shared" si="4"/>
        <v>0</v>
      </c>
      <c r="Q15" s="33">
        <f t="shared" si="4"/>
        <v>0</v>
      </c>
      <c r="R15" s="33">
        <f t="shared" si="4"/>
        <v>0</v>
      </c>
      <c r="S15" s="33">
        <f t="shared" si="4"/>
        <v>0</v>
      </c>
      <c r="T15" s="33">
        <f t="shared" si="4"/>
        <v>0</v>
      </c>
      <c r="U15" s="33">
        <f t="shared" si="4"/>
        <v>0</v>
      </c>
      <c r="V15" s="33">
        <f t="shared" si="4"/>
        <v>0</v>
      </c>
      <c r="W15" s="33">
        <f t="shared" si="4"/>
        <v>0</v>
      </c>
      <c r="X15" s="33">
        <f t="shared" si="4"/>
        <v>0</v>
      </c>
      <c r="Y15" s="33">
        <f t="shared" si="4"/>
        <v>0</v>
      </c>
      <c r="Z15" s="33">
        <f t="shared" si="4"/>
        <v>0</v>
      </c>
      <c r="AA15" s="33">
        <f t="shared" si="4"/>
        <v>0</v>
      </c>
      <c r="AB15" s="33">
        <f t="shared" si="4"/>
        <v>0</v>
      </c>
      <c r="AC15" s="33">
        <f t="shared" si="4"/>
        <v>0</v>
      </c>
      <c r="AD15" s="33">
        <f t="shared" si="4"/>
        <v>0</v>
      </c>
      <c r="AE15" s="33">
        <f t="shared" si="4"/>
        <v>0</v>
      </c>
      <c r="AF15" s="33">
        <f t="shared" si="4"/>
        <v>0</v>
      </c>
      <c r="AG15" s="33">
        <f t="shared" si="4"/>
        <v>0</v>
      </c>
      <c r="AH15" s="33">
        <f t="shared" si="4"/>
        <v>0</v>
      </c>
      <c r="AI15" s="33">
        <f t="shared" si="4"/>
        <v>0</v>
      </c>
      <c r="AJ15" s="33">
        <f t="shared" si="4"/>
        <v>0</v>
      </c>
      <c r="AK15" s="33">
        <f t="shared" si="4"/>
        <v>0</v>
      </c>
      <c r="AL15" s="33">
        <f t="shared" si="4"/>
        <v>0</v>
      </c>
      <c r="AM15" s="33">
        <f t="shared" si="4"/>
        <v>0</v>
      </c>
      <c r="AN15" s="33">
        <f t="shared" si="4"/>
        <v>0</v>
      </c>
      <c r="AO15" s="33">
        <f t="shared" si="4"/>
        <v>0</v>
      </c>
      <c r="AP15" s="33">
        <f t="shared" si="4"/>
        <v>0</v>
      </c>
      <c r="AQ15" s="33">
        <f t="shared" ref="AQ15:BK15" si="5">AP15*(1-$G$4)</f>
        <v>0</v>
      </c>
      <c r="AR15" s="33">
        <f t="shared" si="5"/>
        <v>0</v>
      </c>
      <c r="AS15" s="33">
        <f t="shared" si="5"/>
        <v>0</v>
      </c>
      <c r="AT15" s="33">
        <f t="shared" si="5"/>
        <v>0</v>
      </c>
      <c r="AU15" s="33">
        <f t="shared" si="5"/>
        <v>0</v>
      </c>
      <c r="AV15" s="33">
        <f t="shared" si="5"/>
        <v>0</v>
      </c>
      <c r="AW15" s="33">
        <f t="shared" si="5"/>
        <v>0</v>
      </c>
      <c r="AX15" s="33">
        <f t="shared" si="5"/>
        <v>0</v>
      </c>
      <c r="AY15" s="33">
        <f t="shared" si="5"/>
        <v>0</v>
      </c>
      <c r="AZ15" s="33">
        <f t="shared" si="5"/>
        <v>0</v>
      </c>
      <c r="BA15" s="33">
        <f t="shared" si="5"/>
        <v>0</v>
      </c>
      <c r="BB15" s="33">
        <f t="shared" si="5"/>
        <v>0</v>
      </c>
      <c r="BC15" s="33">
        <f t="shared" si="5"/>
        <v>0</v>
      </c>
      <c r="BD15" s="33">
        <f t="shared" si="5"/>
        <v>0</v>
      </c>
      <c r="BE15" s="33">
        <f t="shared" si="5"/>
        <v>0</v>
      </c>
      <c r="BF15" s="33">
        <f t="shared" si="5"/>
        <v>0</v>
      </c>
      <c r="BG15" s="33">
        <f t="shared" si="5"/>
        <v>0</v>
      </c>
      <c r="BH15" s="33">
        <f t="shared" si="5"/>
        <v>0</v>
      </c>
      <c r="BI15" s="33">
        <f t="shared" si="5"/>
        <v>0</v>
      </c>
      <c r="BJ15" s="33">
        <f t="shared" si="5"/>
        <v>0</v>
      </c>
      <c r="BK15" s="33">
        <f t="shared" si="5"/>
        <v>0</v>
      </c>
      <c r="BL15" t="str">
        <f t="shared" ref="BL15:BL46" si="6">A15</f>
        <v>10_MAS</v>
      </c>
      <c r="BM15" t="str">
        <f t="shared" ref="BM15:BM46" si="7">"d_nonenergy_"&amp;C15</f>
        <v>d_nonenergy_1_x_coal_thermal</v>
      </c>
      <c r="BP15" s="4">
        <f t="shared" ref="BP15:BP46" si="8">F15</f>
        <v>0</v>
      </c>
      <c r="BQ15" s="4">
        <f t="shared" ref="BQ15:BQ46" si="9">G15</f>
        <v>0</v>
      </c>
      <c r="BR15" s="4" cm="1">
        <f t="array" ref="BR15">L15*INDEX(prod_est,$H15+$I15-1,MATCH(BR$14,$BQ$14:$DQ$14,0))</f>
        <v>0</v>
      </c>
      <c r="BS15" s="4" cm="1">
        <f t="array" ref="BS15">M15*INDEX(prod_est,$H15+$I15-1,MATCH(BS$14,$BQ$14:$DQ$14,0))</f>
        <v>0</v>
      </c>
      <c r="BT15" s="4" cm="1">
        <f t="array" ref="BT15">N15*INDEX(prod_est,$H15+$I15-1,MATCH(BT$14,$BQ$14:$DQ$14,0))</f>
        <v>0</v>
      </c>
      <c r="BU15" s="4" cm="1">
        <f t="array" ref="BU15">O15*INDEX(prod_est,$H15+$I15-1,MATCH(BU$14,$BQ$14:$DQ$14,0))</f>
        <v>0</v>
      </c>
      <c r="BV15" s="4" cm="1">
        <f t="array" ref="BV15">P15*INDEX(prod_est,$H15+$I15-1,MATCH(BV$14,$BQ$14:$DQ$14,0))</f>
        <v>0</v>
      </c>
      <c r="BW15" s="4" cm="1">
        <f t="array" ref="BW15">Q15*INDEX(prod_est,$H15+$I15-1,MATCH(BW$14,$BQ$14:$DQ$14,0))</f>
        <v>0</v>
      </c>
      <c r="BX15" s="4" cm="1">
        <f t="array" ref="BX15">R15*INDEX(prod_est,$H15+$I15-1,MATCH(BX$14,$BQ$14:$DQ$14,0))</f>
        <v>0</v>
      </c>
      <c r="BY15" s="4" cm="1">
        <f t="array" ref="BY15">S15*INDEX(prod_est,$H15+$I15-1,MATCH(BY$14,$BQ$14:$DQ$14,0))</f>
        <v>0</v>
      </c>
      <c r="BZ15" s="4" cm="1">
        <f t="array" ref="BZ15">T15*INDEX(prod_est,$H15+$I15-1,MATCH(BZ$14,$BQ$14:$DQ$14,0))</f>
        <v>0</v>
      </c>
      <c r="CA15" s="4" cm="1">
        <f t="array" ref="CA15">U15*INDEX(prod_est,$H15+$I15-1,MATCH(CA$14,$BQ$14:$DQ$14,0))</f>
        <v>0</v>
      </c>
      <c r="CB15" s="4" cm="1">
        <f t="array" ref="CB15">V15*INDEX(prod_est,$H15+$I15-1,MATCH(CB$14,$BQ$14:$DQ$14,0))</f>
        <v>0</v>
      </c>
      <c r="CC15" s="4" cm="1">
        <f t="array" ref="CC15">W15*INDEX(prod_est,$H15+$I15-1,MATCH(CC$14,$BQ$14:$DQ$14,0))</f>
        <v>0</v>
      </c>
      <c r="CD15" s="4" cm="1">
        <f t="array" ref="CD15">X15*INDEX(prod_est,$H15+$I15-1,MATCH(CD$14,$BQ$14:$DQ$14,0))</f>
        <v>0</v>
      </c>
      <c r="CE15" s="4" cm="1">
        <f t="array" ref="CE15">Y15*INDEX(prod_est,$H15+$I15-1,MATCH(CE$14,$BQ$14:$DQ$14,0))</f>
        <v>0</v>
      </c>
      <c r="CF15" s="4" cm="1">
        <f t="array" ref="CF15">Z15*INDEX(prod_est,$H15+$I15-1,MATCH(CF$14,$BQ$14:$DQ$14,0))</f>
        <v>0</v>
      </c>
      <c r="CG15" s="4" cm="1">
        <f t="array" ref="CG15">AA15*INDEX(prod_est,$H15+$I15-1,MATCH(CG$14,$BQ$14:$DQ$14,0))</f>
        <v>0</v>
      </c>
      <c r="CH15" s="4" cm="1">
        <f t="array" ref="CH15">AB15*INDEX(prod_est,$H15+$I15-1,MATCH(CH$14,$BQ$14:$DQ$14,0))</f>
        <v>0</v>
      </c>
      <c r="CI15" s="4" cm="1">
        <f t="array" ref="CI15">AC15*INDEX(prod_est,$H15+$I15-1,MATCH(CI$14,$BQ$14:$DQ$14,0))</f>
        <v>0</v>
      </c>
      <c r="CJ15" s="4" cm="1">
        <f t="array" ref="CJ15">AD15*INDEX(prod_est,$H15+$I15-1,MATCH(CJ$14,$BQ$14:$DQ$14,0))</f>
        <v>0</v>
      </c>
      <c r="CK15" s="4" cm="1">
        <f t="array" ref="CK15">AE15*INDEX(prod_est,$H15+$I15-1,MATCH(CK$14,$BQ$14:$DQ$14,0))</f>
        <v>0</v>
      </c>
      <c r="CL15" s="4" cm="1">
        <f t="array" ref="CL15">AF15*INDEX(prod_est,$H15+$I15-1,MATCH(CL$14,$BQ$14:$DQ$14,0))</f>
        <v>0</v>
      </c>
      <c r="CM15" s="4" cm="1">
        <f t="array" ref="CM15">AG15*INDEX(prod_est,$H15+$I15-1,MATCH(CM$14,$BQ$14:$DQ$14,0))</f>
        <v>0</v>
      </c>
      <c r="CN15" s="4" cm="1">
        <f t="array" ref="CN15">AH15*INDEX(prod_est,$H15+$I15-1,MATCH(CN$14,$BQ$14:$DQ$14,0))</f>
        <v>0</v>
      </c>
      <c r="CO15" s="4" cm="1">
        <f t="array" ref="CO15">AI15*INDEX(prod_est,$H15+$I15-1,MATCH(CO$14,$BQ$14:$DQ$14,0))</f>
        <v>0</v>
      </c>
      <c r="CP15" s="4" cm="1">
        <f t="array" ref="CP15">AJ15*INDEX(prod_est,$H15+$I15-1,MATCH(CP$14,$BQ$14:$DQ$14,0))</f>
        <v>0</v>
      </c>
      <c r="CQ15" s="4" cm="1">
        <f t="array" ref="CQ15">AK15*INDEX(prod_est,$H15+$I15-1,MATCH(CQ$14,$BQ$14:$DQ$14,0))</f>
        <v>0</v>
      </c>
      <c r="CR15" s="4" cm="1">
        <f t="array" ref="CR15">AL15*INDEX(prod_est,$H15+$I15-1,MATCH(CR$14,$BQ$14:$DQ$14,0))</f>
        <v>0</v>
      </c>
      <c r="CS15" s="4" cm="1">
        <f t="array" ref="CS15">AM15*INDEX(prod_est,$H15+$I15-1,MATCH(CS$14,$BQ$14:$DQ$14,0))</f>
        <v>0</v>
      </c>
      <c r="CT15" s="4" cm="1">
        <f t="array" ref="CT15">AN15*INDEX(prod_est,$H15+$I15-1,MATCH(CT$14,$BQ$14:$DQ$14,0))</f>
        <v>0</v>
      </c>
      <c r="CU15" s="4" cm="1">
        <f t="array" ref="CU15">AO15*INDEX(prod_est,$H15+$I15-1,MATCH(CU$14,$BQ$14:$DQ$14,0))</f>
        <v>0</v>
      </c>
      <c r="CV15" s="4" cm="1">
        <f t="array" ref="CV15">AP15*INDEX(prod_est,$H15+$I15-1,MATCH(CV$14,$BQ$14:$DQ$14,0))</f>
        <v>0</v>
      </c>
      <c r="CW15" s="4" cm="1">
        <f t="array" ref="CW15">AQ15*INDEX(prod_est,$H15+$I15-1,MATCH(CW$14,$BQ$14:$DQ$14,0))</f>
        <v>0</v>
      </c>
      <c r="CX15" s="4" cm="1">
        <f t="array" ref="CX15">AR15*INDEX(prod_est,$H15+$I15-1,MATCH(CX$14,$BQ$14:$DQ$14,0))</f>
        <v>0</v>
      </c>
      <c r="CY15" s="4" cm="1">
        <f t="array" ref="CY15">AS15*INDEX(prod_est,$H15+$I15-1,MATCH(CY$14,$BQ$14:$DQ$14,0))</f>
        <v>0</v>
      </c>
      <c r="CZ15" s="4" cm="1">
        <f t="array" ref="CZ15">AT15*INDEX(prod_est,$H15+$I15-1,MATCH(CZ$14,$BQ$14:$DQ$14,0))</f>
        <v>0</v>
      </c>
      <c r="DA15" s="4" cm="1">
        <f t="array" ref="DA15">AU15*INDEX(prod_est,$H15+$I15-1,MATCH(DA$14,$BQ$14:$DQ$14,0))</f>
        <v>0</v>
      </c>
      <c r="DB15" s="4" cm="1">
        <f t="array" ref="DB15">AV15*INDEX(prod_est,$H15+$I15-1,MATCH(DB$14,$BQ$14:$DQ$14,0))</f>
        <v>0</v>
      </c>
      <c r="DC15" s="4" cm="1">
        <f t="array" ref="DC15">AW15*INDEX(prod_est,$H15+$I15-1,MATCH(DC$14,$BQ$14:$DQ$14,0))</f>
        <v>0</v>
      </c>
      <c r="DD15" s="4" cm="1">
        <f t="array" ref="DD15">AX15*INDEX(prod_est,$H15+$I15-1,MATCH(DD$14,$BQ$14:$DQ$14,0))</f>
        <v>0</v>
      </c>
      <c r="DE15" s="4" cm="1">
        <f t="array" ref="DE15">AY15*INDEX(prod_est,$H15+$I15-1,MATCH(DE$14,$BQ$14:$DQ$14,0))</f>
        <v>0</v>
      </c>
      <c r="DF15" s="4" cm="1">
        <f t="array" ref="DF15">AZ15*INDEX(prod_est,$H15+$I15-1,MATCH(DF$14,$BQ$14:$DQ$14,0))</f>
        <v>0</v>
      </c>
      <c r="DG15" s="4" cm="1">
        <f t="array" ref="DG15">BA15*INDEX(prod_est,$H15+$I15-1,MATCH(DG$14,$BQ$14:$DQ$14,0))</f>
        <v>0</v>
      </c>
      <c r="DH15" s="4" cm="1">
        <f t="array" ref="DH15">BB15*INDEX(prod_est,$H15+$I15-1,MATCH(DH$14,$BQ$14:$DQ$14,0))</f>
        <v>0</v>
      </c>
      <c r="DI15" s="4" cm="1">
        <f t="array" ref="DI15">BC15*INDEX(prod_est,$H15+$I15-1,MATCH(DI$14,$BQ$14:$DQ$14,0))</f>
        <v>0</v>
      </c>
      <c r="DJ15" s="4" cm="1">
        <f t="array" ref="DJ15">BD15*INDEX(prod_est,$H15+$I15-1,MATCH(DJ$14,$BQ$14:$DQ$14,0))</f>
        <v>0</v>
      </c>
      <c r="DK15" s="4" cm="1">
        <f t="array" ref="DK15">BE15*INDEX(prod_est,$H15+$I15-1,MATCH(DK$14,$BQ$14:$DQ$14,0))</f>
        <v>0</v>
      </c>
      <c r="DL15" s="4" cm="1">
        <f t="array" ref="DL15">BF15*INDEX(prod_est,$H15+$I15-1,MATCH(DL$14,$BQ$14:$DQ$14,0))</f>
        <v>0</v>
      </c>
      <c r="DM15" s="4" cm="1">
        <f t="array" ref="DM15">BG15*INDEX(prod_est,$H15+$I15-1,MATCH(DM$14,$BQ$14:$DQ$14,0))</f>
        <v>0</v>
      </c>
      <c r="DN15" s="4" cm="1">
        <f t="array" ref="DN15">BH15*INDEX(prod_est,$H15+$I15-1,MATCH(DN$14,$BQ$14:$DQ$14,0))</f>
        <v>0</v>
      </c>
      <c r="DO15" s="4" cm="1">
        <f t="array" ref="DO15">BI15*INDEX(prod_est,$H15+$I15-1,MATCH(DO$14,$BQ$14:$DQ$14,0))</f>
        <v>0</v>
      </c>
      <c r="DP15" s="4" cm="1">
        <f t="array" ref="DP15">BJ15*INDEX(prod_est,$H15+$I15-1,MATCH(DP$14,$BQ$14:$DQ$14,0))</f>
        <v>0</v>
      </c>
      <c r="DQ15" s="4" cm="1">
        <f t="array" ref="DQ15">BK15*INDEX(prod_est,$H15+$I15-1,MATCH(DQ$14,$BQ$14:$DQ$14,0))</f>
        <v>0</v>
      </c>
    </row>
    <row r="16" spans="1:121" x14ac:dyDescent="0.25">
      <c r="A16" t="s">
        <v>46</v>
      </c>
      <c r="B16" t="s">
        <v>6</v>
      </c>
      <c r="C16" t="s">
        <v>6</v>
      </c>
      <c r="D16" t="s">
        <v>172</v>
      </c>
      <c r="E16" s="46" t="s">
        <v>37</v>
      </c>
      <c r="F16" s="4">
        <v>0</v>
      </c>
      <c r="G16" s="4">
        <v>0</v>
      </c>
      <c r="H16">
        <f>MATCH(A16,Production_est!$A$4:$A$339,0)</f>
        <v>145</v>
      </c>
      <c r="I16">
        <f>IFERROR(MATCH(E16,Production_est!$D$4:$D$339,0),"-")</f>
        <v>3</v>
      </c>
      <c r="J16" s="4" cm="1">
        <f t="array" ref="J16">IFERROR(INDEX(Production_est!$E$4:$E$339,I16+H16-1),"-")</f>
        <v>4078.9210997495802</v>
      </c>
      <c r="K16" s="33">
        <f t="shared" si="3"/>
        <v>0</v>
      </c>
      <c r="L16" s="33">
        <f t="shared" si="4"/>
        <v>0</v>
      </c>
      <c r="M16" s="33">
        <f t="shared" si="4"/>
        <v>0</v>
      </c>
      <c r="N16" s="33">
        <f t="shared" si="4"/>
        <v>0</v>
      </c>
      <c r="O16" s="33">
        <f t="shared" si="4"/>
        <v>0</v>
      </c>
      <c r="P16" s="33">
        <f t="shared" si="4"/>
        <v>0</v>
      </c>
      <c r="Q16" s="33">
        <f t="shared" si="4"/>
        <v>0</v>
      </c>
      <c r="R16" s="33">
        <f t="shared" si="4"/>
        <v>0</v>
      </c>
      <c r="S16" s="33">
        <f t="shared" si="4"/>
        <v>0</v>
      </c>
      <c r="T16" s="33">
        <f t="shared" si="4"/>
        <v>0</v>
      </c>
      <c r="U16" s="33">
        <f t="shared" si="4"/>
        <v>0</v>
      </c>
      <c r="V16" s="33">
        <f t="shared" si="4"/>
        <v>0</v>
      </c>
      <c r="W16" s="33">
        <f t="shared" si="4"/>
        <v>0</v>
      </c>
      <c r="X16" s="33">
        <f t="shared" si="4"/>
        <v>0</v>
      </c>
      <c r="Y16" s="33">
        <f t="shared" si="4"/>
        <v>0</v>
      </c>
      <c r="Z16" s="33">
        <f t="shared" si="4"/>
        <v>0</v>
      </c>
      <c r="AA16" s="33">
        <f t="shared" si="4"/>
        <v>0</v>
      </c>
      <c r="AB16" s="33">
        <f t="shared" si="4"/>
        <v>0</v>
      </c>
      <c r="AC16" s="33">
        <f t="shared" si="4"/>
        <v>0</v>
      </c>
      <c r="AD16" s="33">
        <f t="shared" si="4"/>
        <v>0</v>
      </c>
      <c r="AE16" s="33">
        <f t="shared" si="4"/>
        <v>0</v>
      </c>
      <c r="AF16" s="33">
        <f t="shared" si="4"/>
        <v>0</v>
      </c>
      <c r="AG16" s="33">
        <f t="shared" si="4"/>
        <v>0</v>
      </c>
      <c r="AH16" s="33">
        <f t="shared" si="4"/>
        <v>0</v>
      </c>
      <c r="AI16" s="33">
        <f t="shared" si="4"/>
        <v>0</v>
      </c>
      <c r="AJ16" s="33">
        <f t="shared" si="4"/>
        <v>0</v>
      </c>
      <c r="AK16" s="33">
        <f t="shared" si="4"/>
        <v>0</v>
      </c>
      <c r="AL16" s="33">
        <f t="shared" si="4"/>
        <v>0</v>
      </c>
      <c r="AM16" s="33">
        <f t="shared" si="4"/>
        <v>0</v>
      </c>
      <c r="AN16" s="33">
        <f t="shared" si="4"/>
        <v>0</v>
      </c>
      <c r="AO16" s="33">
        <f t="shared" si="4"/>
        <v>0</v>
      </c>
      <c r="AP16" s="33">
        <f t="shared" si="4"/>
        <v>0</v>
      </c>
      <c r="AQ16" s="33">
        <f t="shared" ref="AQ16:BK16" si="10">AP16*(1-$G$4)</f>
        <v>0</v>
      </c>
      <c r="AR16" s="33">
        <f t="shared" si="10"/>
        <v>0</v>
      </c>
      <c r="AS16" s="33">
        <f t="shared" si="10"/>
        <v>0</v>
      </c>
      <c r="AT16" s="33">
        <f t="shared" si="10"/>
        <v>0</v>
      </c>
      <c r="AU16" s="33">
        <f t="shared" si="10"/>
        <v>0</v>
      </c>
      <c r="AV16" s="33">
        <f t="shared" si="10"/>
        <v>0</v>
      </c>
      <c r="AW16" s="33">
        <f t="shared" si="10"/>
        <v>0</v>
      </c>
      <c r="AX16" s="33">
        <f t="shared" si="10"/>
        <v>0</v>
      </c>
      <c r="AY16" s="33">
        <f t="shared" si="10"/>
        <v>0</v>
      </c>
      <c r="AZ16" s="33">
        <f t="shared" si="10"/>
        <v>0</v>
      </c>
      <c r="BA16" s="33">
        <f t="shared" si="10"/>
        <v>0</v>
      </c>
      <c r="BB16" s="33">
        <f t="shared" si="10"/>
        <v>0</v>
      </c>
      <c r="BC16" s="33">
        <f t="shared" si="10"/>
        <v>0</v>
      </c>
      <c r="BD16" s="33">
        <f t="shared" si="10"/>
        <v>0</v>
      </c>
      <c r="BE16" s="33">
        <f t="shared" si="10"/>
        <v>0</v>
      </c>
      <c r="BF16" s="33">
        <f t="shared" si="10"/>
        <v>0</v>
      </c>
      <c r="BG16" s="33">
        <f t="shared" si="10"/>
        <v>0</v>
      </c>
      <c r="BH16" s="33">
        <f t="shared" si="10"/>
        <v>0</v>
      </c>
      <c r="BI16" s="33">
        <f t="shared" si="10"/>
        <v>0</v>
      </c>
      <c r="BJ16" s="33">
        <f t="shared" si="10"/>
        <v>0</v>
      </c>
      <c r="BK16" s="33">
        <f t="shared" si="10"/>
        <v>0</v>
      </c>
      <c r="BL16" t="str">
        <f t="shared" si="6"/>
        <v>10_MAS</v>
      </c>
      <c r="BM16" t="str">
        <f t="shared" si="7"/>
        <v>d_nonenergy_1_1_coking_coal</v>
      </c>
      <c r="BP16" s="4">
        <f t="shared" si="8"/>
        <v>0</v>
      </c>
      <c r="BQ16" s="4">
        <f t="shared" si="9"/>
        <v>0</v>
      </c>
      <c r="BR16" s="4" cm="1">
        <f t="array" ref="BR16">L16*INDEX(prod_est,$H16+$I16-1,MATCH(BR$14,$BQ$14:$DQ$14,0))</f>
        <v>0</v>
      </c>
      <c r="BS16" s="4" cm="1">
        <f t="array" ref="BS16">M16*INDEX(prod_est,$H16+$I16-1,MATCH(BS$14,$BQ$14:$DQ$14,0))</f>
        <v>0</v>
      </c>
      <c r="BT16" s="4" cm="1">
        <f t="array" ref="BT16">N16*INDEX(prod_est,$H16+$I16-1,MATCH(BT$14,$BQ$14:$DQ$14,0))</f>
        <v>0</v>
      </c>
      <c r="BU16" s="4" cm="1">
        <f t="array" ref="BU16">O16*INDEX(prod_est,$H16+$I16-1,MATCH(BU$14,$BQ$14:$DQ$14,0))</f>
        <v>0</v>
      </c>
      <c r="BV16" s="4" cm="1">
        <f t="array" ref="BV16">P16*INDEX(prod_est,$H16+$I16-1,MATCH(BV$14,$BQ$14:$DQ$14,0))</f>
        <v>0</v>
      </c>
      <c r="BW16" s="4" cm="1">
        <f t="array" ref="BW16">Q16*INDEX(prod_est,$H16+$I16-1,MATCH(BW$14,$BQ$14:$DQ$14,0))</f>
        <v>0</v>
      </c>
      <c r="BX16" s="4" cm="1">
        <f t="array" ref="BX16">R16*INDEX(prod_est,$H16+$I16-1,MATCH(BX$14,$BQ$14:$DQ$14,0))</f>
        <v>0</v>
      </c>
      <c r="BY16" s="4" cm="1">
        <f t="array" ref="BY16">S16*INDEX(prod_est,$H16+$I16-1,MATCH(BY$14,$BQ$14:$DQ$14,0))</f>
        <v>0</v>
      </c>
      <c r="BZ16" s="4" cm="1">
        <f t="array" ref="BZ16">T16*INDEX(prod_est,$H16+$I16-1,MATCH(BZ$14,$BQ$14:$DQ$14,0))</f>
        <v>0</v>
      </c>
      <c r="CA16" s="4" cm="1">
        <f t="array" ref="CA16">U16*INDEX(prod_est,$H16+$I16-1,MATCH(CA$14,$BQ$14:$DQ$14,0))</f>
        <v>0</v>
      </c>
      <c r="CB16" s="4" cm="1">
        <f t="array" ref="CB16">V16*INDEX(prod_est,$H16+$I16-1,MATCH(CB$14,$BQ$14:$DQ$14,0))</f>
        <v>0</v>
      </c>
      <c r="CC16" s="4" cm="1">
        <f t="array" ref="CC16">W16*INDEX(prod_est,$H16+$I16-1,MATCH(CC$14,$BQ$14:$DQ$14,0))</f>
        <v>0</v>
      </c>
      <c r="CD16" s="4" cm="1">
        <f t="array" ref="CD16">X16*INDEX(prod_est,$H16+$I16-1,MATCH(CD$14,$BQ$14:$DQ$14,0))</f>
        <v>0</v>
      </c>
      <c r="CE16" s="4" cm="1">
        <f t="array" ref="CE16">Y16*INDEX(prod_est,$H16+$I16-1,MATCH(CE$14,$BQ$14:$DQ$14,0))</f>
        <v>0</v>
      </c>
      <c r="CF16" s="4" cm="1">
        <f t="array" ref="CF16">Z16*INDEX(prod_est,$H16+$I16-1,MATCH(CF$14,$BQ$14:$DQ$14,0))</f>
        <v>0</v>
      </c>
      <c r="CG16" s="4" cm="1">
        <f t="array" ref="CG16">AA16*INDEX(prod_est,$H16+$I16-1,MATCH(CG$14,$BQ$14:$DQ$14,0))</f>
        <v>0</v>
      </c>
      <c r="CH16" s="4" cm="1">
        <f t="array" ref="CH16">AB16*INDEX(prod_est,$H16+$I16-1,MATCH(CH$14,$BQ$14:$DQ$14,0))</f>
        <v>0</v>
      </c>
      <c r="CI16" s="4" cm="1">
        <f t="array" ref="CI16">AC16*INDEX(prod_est,$H16+$I16-1,MATCH(CI$14,$BQ$14:$DQ$14,0))</f>
        <v>0</v>
      </c>
      <c r="CJ16" s="4" cm="1">
        <f t="array" ref="CJ16">AD16*INDEX(prod_est,$H16+$I16-1,MATCH(CJ$14,$BQ$14:$DQ$14,0))</f>
        <v>0</v>
      </c>
      <c r="CK16" s="4" cm="1">
        <f t="array" ref="CK16">AE16*INDEX(prod_est,$H16+$I16-1,MATCH(CK$14,$BQ$14:$DQ$14,0))</f>
        <v>0</v>
      </c>
      <c r="CL16" s="4" cm="1">
        <f t="array" ref="CL16">AF16*INDEX(prod_est,$H16+$I16-1,MATCH(CL$14,$BQ$14:$DQ$14,0))</f>
        <v>0</v>
      </c>
      <c r="CM16" s="4" cm="1">
        <f t="array" ref="CM16">AG16*INDEX(prod_est,$H16+$I16-1,MATCH(CM$14,$BQ$14:$DQ$14,0))</f>
        <v>0</v>
      </c>
      <c r="CN16" s="4" cm="1">
        <f t="array" ref="CN16">AH16*INDEX(prod_est,$H16+$I16-1,MATCH(CN$14,$BQ$14:$DQ$14,0))</f>
        <v>0</v>
      </c>
      <c r="CO16" s="4" cm="1">
        <f t="array" ref="CO16">AI16*INDEX(prod_est,$H16+$I16-1,MATCH(CO$14,$BQ$14:$DQ$14,0))</f>
        <v>0</v>
      </c>
      <c r="CP16" s="4" cm="1">
        <f t="array" ref="CP16">AJ16*INDEX(prod_est,$H16+$I16-1,MATCH(CP$14,$BQ$14:$DQ$14,0))</f>
        <v>0</v>
      </c>
      <c r="CQ16" s="4" cm="1">
        <f t="array" ref="CQ16">AK16*INDEX(prod_est,$H16+$I16-1,MATCH(CQ$14,$BQ$14:$DQ$14,0))</f>
        <v>0</v>
      </c>
      <c r="CR16" s="4" cm="1">
        <f t="array" ref="CR16">AL16*INDEX(prod_est,$H16+$I16-1,MATCH(CR$14,$BQ$14:$DQ$14,0))</f>
        <v>0</v>
      </c>
      <c r="CS16" s="4" cm="1">
        <f t="array" ref="CS16">AM16*INDEX(prod_est,$H16+$I16-1,MATCH(CS$14,$BQ$14:$DQ$14,0))</f>
        <v>0</v>
      </c>
      <c r="CT16" s="4" cm="1">
        <f t="array" ref="CT16">AN16*INDEX(prod_est,$H16+$I16-1,MATCH(CT$14,$BQ$14:$DQ$14,0))</f>
        <v>0</v>
      </c>
      <c r="CU16" s="4" cm="1">
        <f t="array" ref="CU16">AO16*INDEX(prod_est,$H16+$I16-1,MATCH(CU$14,$BQ$14:$DQ$14,0))</f>
        <v>0</v>
      </c>
      <c r="CV16" s="4" cm="1">
        <f t="array" ref="CV16">AP16*INDEX(prod_est,$H16+$I16-1,MATCH(CV$14,$BQ$14:$DQ$14,0))</f>
        <v>0</v>
      </c>
      <c r="CW16" s="4" cm="1">
        <f t="array" ref="CW16">AQ16*INDEX(prod_est,$H16+$I16-1,MATCH(CW$14,$BQ$14:$DQ$14,0))</f>
        <v>0</v>
      </c>
      <c r="CX16" s="4" cm="1">
        <f t="array" ref="CX16">AR16*INDEX(prod_est,$H16+$I16-1,MATCH(CX$14,$BQ$14:$DQ$14,0))</f>
        <v>0</v>
      </c>
      <c r="CY16" s="4" cm="1">
        <f t="array" ref="CY16">AS16*INDEX(prod_est,$H16+$I16-1,MATCH(CY$14,$BQ$14:$DQ$14,0))</f>
        <v>0</v>
      </c>
      <c r="CZ16" s="4" cm="1">
        <f t="array" ref="CZ16">AT16*INDEX(prod_est,$H16+$I16-1,MATCH(CZ$14,$BQ$14:$DQ$14,0))</f>
        <v>0</v>
      </c>
      <c r="DA16" s="4" cm="1">
        <f t="array" ref="DA16">AU16*INDEX(prod_est,$H16+$I16-1,MATCH(DA$14,$BQ$14:$DQ$14,0))</f>
        <v>0</v>
      </c>
      <c r="DB16" s="4" cm="1">
        <f t="array" ref="DB16">AV16*INDEX(prod_est,$H16+$I16-1,MATCH(DB$14,$BQ$14:$DQ$14,0))</f>
        <v>0</v>
      </c>
      <c r="DC16" s="4" cm="1">
        <f t="array" ref="DC16">AW16*INDEX(prod_est,$H16+$I16-1,MATCH(DC$14,$BQ$14:$DQ$14,0))</f>
        <v>0</v>
      </c>
      <c r="DD16" s="4" cm="1">
        <f t="array" ref="DD16">AX16*INDEX(prod_est,$H16+$I16-1,MATCH(DD$14,$BQ$14:$DQ$14,0))</f>
        <v>0</v>
      </c>
      <c r="DE16" s="4" cm="1">
        <f t="array" ref="DE16">AY16*INDEX(prod_est,$H16+$I16-1,MATCH(DE$14,$BQ$14:$DQ$14,0))</f>
        <v>0</v>
      </c>
      <c r="DF16" s="4" cm="1">
        <f t="array" ref="DF16">AZ16*INDEX(prod_est,$H16+$I16-1,MATCH(DF$14,$BQ$14:$DQ$14,0))</f>
        <v>0</v>
      </c>
      <c r="DG16" s="4" cm="1">
        <f t="array" ref="DG16">BA16*INDEX(prod_est,$H16+$I16-1,MATCH(DG$14,$BQ$14:$DQ$14,0))</f>
        <v>0</v>
      </c>
      <c r="DH16" s="4" cm="1">
        <f t="array" ref="DH16">BB16*INDEX(prod_est,$H16+$I16-1,MATCH(DH$14,$BQ$14:$DQ$14,0))</f>
        <v>0</v>
      </c>
      <c r="DI16" s="4" cm="1">
        <f t="array" ref="DI16">BC16*INDEX(prod_est,$H16+$I16-1,MATCH(DI$14,$BQ$14:$DQ$14,0))</f>
        <v>0</v>
      </c>
      <c r="DJ16" s="4" cm="1">
        <f t="array" ref="DJ16">BD16*INDEX(prod_est,$H16+$I16-1,MATCH(DJ$14,$BQ$14:$DQ$14,0))</f>
        <v>0</v>
      </c>
      <c r="DK16" s="4" cm="1">
        <f t="array" ref="DK16">BE16*INDEX(prod_est,$H16+$I16-1,MATCH(DK$14,$BQ$14:$DQ$14,0))</f>
        <v>0</v>
      </c>
      <c r="DL16" s="4" cm="1">
        <f t="array" ref="DL16">BF16*INDEX(prod_est,$H16+$I16-1,MATCH(DL$14,$BQ$14:$DQ$14,0))</f>
        <v>0</v>
      </c>
      <c r="DM16" s="4" cm="1">
        <f t="array" ref="DM16">BG16*INDEX(prod_est,$H16+$I16-1,MATCH(DM$14,$BQ$14:$DQ$14,0))</f>
        <v>0</v>
      </c>
      <c r="DN16" s="4" cm="1">
        <f t="array" ref="DN16">BH16*INDEX(prod_est,$H16+$I16-1,MATCH(DN$14,$BQ$14:$DQ$14,0))</f>
        <v>0</v>
      </c>
      <c r="DO16" s="4" cm="1">
        <f t="array" ref="DO16">BI16*INDEX(prod_est,$H16+$I16-1,MATCH(DO$14,$BQ$14:$DQ$14,0))</f>
        <v>0</v>
      </c>
      <c r="DP16" s="4" cm="1">
        <f t="array" ref="DP16">BJ16*INDEX(prod_est,$H16+$I16-1,MATCH(DP$14,$BQ$14:$DQ$14,0))</f>
        <v>0</v>
      </c>
      <c r="DQ16" s="4" cm="1">
        <f t="array" ref="DQ16">BK16*INDEX(prod_est,$H16+$I16-1,MATCH(DQ$14,$BQ$14:$DQ$14,0))</f>
        <v>0</v>
      </c>
    </row>
    <row r="17" spans="1:121" x14ac:dyDescent="0.25">
      <c r="A17" t="s">
        <v>46</v>
      </c>
      <c r="B17" t="s">
        <v>7</v>
      </c>
      <c r="C17" t="s">
        <v>7</v>
      </c>
      <c r="D17" t="s">
        <v>172</v>
      </c>
      <c r="E17" s="46" t="s">
        <v>37</v>
      </c>
      <c r="F17" s="4">
        <v>0</v>
      </c>
      <c r="G17" s="4">
        <v>0</v>
      </c>
      <c r="H17">
        <f>MATCH(A17,Production_est!$A$4:$A$339,0)</f>
        <v>145</v>
      </c>
      <c r="I17">
        <f>IFERROR(MATCH(E17,Production_est!$D$4:$D$339,0),"-")</f>
        <v>3</v>
      </c>
      <c r="J17" s="4" cm="1">
        <f t="array" ref="J17">IFERROR(INDEX(Production_est!$E$4:$E$339,I17+H17-1),"-")</f>
        <v>4078.9210997495802</v>
      </c>
      <c r="K17" s="33">
        <f t="shared" si="3"/>
        <v>0</v>
      </c>
      <c r="L17" s="33">
        <f t="shared" si="4"/>
        <v>0</v>
      </c>
      <c r="M17" s="33">
        <f t="shared" si="4"/>
        <v>0</v>
      </c>
      <c r="N17" s="33">
        <f t="shared" si="4"/>
        <v>0</v>
      </c>
      <c r="O17" s="33">
        <f t="shared" si="4"/>
        <v>0</v>
      </c>
      <c r="P17" s="33">
        <f t="shared" si="4"/>
        <v>0</v>
      </c>
      <c r="Q17" s="33">
        <f t="shared" si="4"/>
        <v>0</v>
      </c>
      <c r="R17" s="33">
        <f t="shared" si="4"/>
        <v>0</v>
      </c>
      <c r="S17" s="33">
        <f t="shared" si="4"/>
        <v>0</v>
      </c>
      <c r="T17" s="33">
        <f t="shared" si="4"/>
        <v>0</v>
      </c>
      <c r="U17" s="33">
        <f t="shared" si="4"/>
        <v>0</v>
      </c>
      <c r="V17" s="33">
        <f t="shared" si="4"/>
        <v>0</v>
      </c>
      <c r="W17" s="33">
        <f t="shared" si="4"/>
        <v>0</v>
      </c>
      <c r="X17" s="33">
        <f t="shared" si="4"/>
        <v>0</v>
      </c>
      <c r="Y17" s="33">
        <f t="shared" si="4"/>
        <v>0</v>
      </c>
      <c r="Z17" s="33">
        <f t="shared" si="4"/>
        <v>0</v>
      </c>
      <c r="AA17" s="33">
        <f t="shared" si="4"/>
        <v>0</v>
      </c>
      <c r="AB17" s="33">
        <f t="shared" si="4"/>
        <v>0</v>
      </c>
      <c r="AC17" s="33">
        <f t="shared" si="4"/>
        <v>0</v>
      </c>
      <c r="AD17" s="33">
        <f t="shared" si="4"/>
        <v>0</v>
      </c>
      <c r="AE17" s="33">
        <f t="shared" si="4"/>
        <v>0</v>
      </c>
      <c r="AF17" s="33">
        <f t="shared" si="4"/>
        <v>0</v>
      </c>
      <c r="AG17" s="33">
        <f t="shared" si="4"/>
        <v>0</v>
      </c>
      <c r="AH17" s="33">
        <f t="shared" si="4"/>
        <v>0</v>
      </c>
      <c r="AI17" s="33">
        <f t="shared" si="4"/>
        <v>0</v>
      </c>
      <c r="AJ17" s="33">
        <f t="shared" si="4"/>
        <v>0</v>
      </c>
      <c r="AK17" s="33">
        <f t="shared" si="4"/>
        <v>0</v>
      </c>
      <c r="AL17" s="33">
        <f t="shared" si="4"/>
        <v>0</v>
      </c>
      <c r="AM17" s="33">
        <f t="shared" si="4"/>
        <v>0</v>
      </c>
      <c r="AN17" s="33">
        <f t="shared" si="4"/>
        <v>0</v>
      </c>
      <c r="AO17" s="33">
        <f t="shared" si="4"/>
        <v>0</v>
      </c>
      <c r="AP17" s="33">
        <f t="shared" si="4"/>
        <v>0</v>
      </c>
      <c r="AQ17" s="33">
        <f t="shared" ref="AQ17:BK17" si="11">AP17*(1-$G$4)</f>
        <v>0</v>
      </c>
      <c r="AR17" s="33">
        <f t="shared" si="11"/>
        <v>0</v>
      </c>
      <c r="AS17" s="33">
        <f t="shared" si="11"/>
        <v>0</v>
      </c>
      <c r="AT17" s="33">
        <f t="shared" si="11"/>
        <v>0</v>
      </c>
      <c r="AU17" s="33">
        <f t="shared" si="11"/>
        <v>0</v>
      </c>
      <c r="AV17" s="33">
        <f t="shared" si="11"/>
        <v>0</v>
      </c>
      <c r="AW17" s="33">
        <f t="shared" si="11"/>
        <v>0</v>
      </c>
      <c r="AX17" s="33">
        <f t="shared" si="11"/>
        <v>0</v>
      </c>
      <c r="AY17" s="33">
        <f t="shared" si="11"/>
        <v>0</v>
      </c>
      <c r="AZ17" s="33">
        <f t="shared" si="11"/>
        <v>0</v>
      </c>
      <c r="BA17" s="33">
        <f t="shared" si="11"/>
        <v>0</v>
      </c>
      <c r="BB17" s="33">
        <f t="shared" si="11"/>
        <v>0</v>
      </c>
      <c r="BC17" s="33">
        <f t="shared" si="11"/>
        <v>0</v>
      </c>
      <c r="BD17" s="33">
        <f t="shared" si="11"/>
        <v>0</v>
      </c>
      <c r="BE17" s="33">
        <f t="shared" si="11"/>
        <v>0</v>
      </c>
      <c r="BF17" s="33">
        <f t="shared" si="11"/>
        <v>0</v>
      </c>
      <c r="BG17" s="33">
        <f t="shared" si="11"/>
        <v>0</v>
      </c>
      <c r="BH17" s="33">
        <f t="shared" si="11"/>
        <v>0</v>
      </c>
      <c r="BI17" s="33">
        <f t="shared" si="11"/>
        <v>0</v>
      </c>
      <c r="BJ17" s="33">
        <f t="shared" si="11"/>
        <v>0</v>
      </c>
      <c r="BK17" s="33">
        <f t="shared" si="11"/>
        <v>0</v>
      </c>
      <c r="BL17" t="str">
        <f t="shared" si="6"/>
        <v>10_MAS</v>
      </c>
      <c r="BM17" t="str">
        <f t="shared" si="7"/>
        <v>d_nonenergy_1_5_lignite</v>
      </c>
      <c r="BP17" s="4">
        <f t="shared" si="8"/>
        <v>0</v>
      </c>
      <c r="BQ17" s="4">
        <f t="shared" si="9"/>
        <v>0</v>
      </c>
      <c r="BR17" s="4" cm="1">
        <f t="array" ref="BR17">L17*INDEX(prod_est,$H17+$I17-1,MATCH(BR$14,$BQ$14:$DQ$14,0))</f>
        <v>0</v>
      </c>
      <c r="BS17" s="4" cm="1">
        <f t="array" ref="BS17">M17*INDEX(prod_est,$H17+$I17-1,MATCH(BS$14,$BQ$14:$DQ$14,0))</f>
        <v>0</v>
      </c>
      <c r="BT17" s="4" cm="1">
        <f t="array" ref="BT17">N17*INDEX(prod_est,$H17+$I17-1,MATCH(BT$14,$BQ$14:$DQ$14,0))</f>
        <v>0</v>
      </c>
      <c r="BU17" s="4" cm="1">
        <f t="array" ref="BU17">O17*INDEX(prod_est,$H17+$I17-1,MATCH(BU$14,$BQ$14:$DQ$14,0))</f>
        <v>0</v>
      </c>
      <c r="BV17" s="4" cm="1">
        <f t="array" ref="BV17">P17*INDEX(prod_est,$H17+$I17-1,MATCH(BV$14,$BQ$14:$DQ$14,0))</f>
        <v>0</v>
      </c>
      <c r="BW17" s="4" cm="1">
        <f t="array" ref="BW17">Q17*INDEX(prod_est,$H17+$I17-1,MATCH(BW$14,$BQ$14:$DQ$14,0))</f>
        <v>0</v>
      </c>
      <c r="BX17" s="4" cm="1">
        <f t="array" ref="BX17">R17*INDEX(prod_est,$H17+$I17-1,MATCH(BX$14,$BQ$14:$DQ$14,0))</f>
        <v>0</v>
      </c>
      <c r="BY17" s="4" cm="1">
        <f t="array" ref="BY17">S17*INDEX(prod_est,$H17+$I17-1,MATCH(BY$14,$BQ$14:$DQ$14,0))</f>
        <v>0</v>
      </c>
      <c r="BZ17" s="4" cm="1">
        <f t="array" ref="BZ17">T17*INDEX(prod_est,$H17+$I17-1,MATCH(BZ$14,$BQ$14:$DQ$14,0))</f>
        <v>0</v>
      </c>
      <c r="CA17" s="4" cm="1">
        <f t="array" ref="CA17">U17*INDEX(prod_est,$H17+$I17-1,MATCH(CA$14,$BQ$14:$DQ$14,0))</f>
        <v>0</v>
      </c>
      <c r="CB17" s="4" cm="1">
        <f t="array" ref="CB17">V17*INDEX(prod_est,$H17+$I17-1,MATCH(CB$14,$BQ$14:$DQ$14,0))</f>
        <v>0</v>
      </c>
      <c r="CC17" s="4" cm="1">
        <f t="array" ref="CC17">W17*INDEX(prod_est,$H17+$I17-1,MATCH(CC$14,$BQ$14:$DQ$14,0))</f>
        <v>0</v>
      </c>
      <c r="CD17" s="4" cm="1">
        <f t="array" ref="CD17">X17*INDEX(prod_est,$H17+$I17-1,MATCH(CD$14,$BQ$14:$DQ$14,0))</f>
        <v>0</v>
      </c>
      <c r="CE17" s="4" cm="1">
        <f t="array" ref="CE17">Y17*INDEX(prod_est,$H17+$I17-1,MATCH(CE$14,$BQ$14:$DQ$14,0))</f>
        <v>0</v>
      </c>
      <c r="CF17" s="4" cm="1">
        <f t="array" ref="CF17">Z17*INDEX(prod_est,$H17+$I17-1,MATCH(CF$14,$BQ$14:$DQ$14,0))</f>
        <v>0</v>
      </c>
      <c r="CG17" s="4" cm="1">
        <f t="array" ref="CG17">AA17*INDEX(prod_est,$H17+$I17-1,MATCH(CG$14,$BQ$14:$DQ$14,0))</f>
        <v>0</v>
      </c>
      <c r="CH17" s="4" cm="1">
        <f t="array" ref="CH17">AB17*INDEX(prod_est,$H17+$I17-1,MATCH(CH$14,$BQ$14:$DQ$14,0))</f>
        <v>0</v>
      </c>
      <c r="CI17" s="4" cm="1">
        <f t="array" ref="CI17">AC17*INDEX(prod_est,$H17+$I17-1,MATCH(CI$14,$BQ$14:$DQ$14,0))</f>
        <v>0</v>
      </c>
      <c r="CJ17" s="4" cm="1">
        <f t="array" ref="CJ17">AD17*INDEX(prod_est,$H17+$I17-1,MATCH(CJ$14,$BQ$14:$DQ$14,0))</f>
        <v>0</v>
      </c>
      <c r="CK17" s="4" cm="1">
        <f t="array" ref="CK17">AE17*INDEX(prod_est,$H17+$I17-1,MATCH(CK$14,$BQ$14:$DQ$14,0))</f>
        <v>0</v>
      </c>
      <c r="CL17" s="4" cm="1">
        <f t="array" ref="CL17">AF17*INDEX(prod_est,$H17+$I17-1,MATCH(CL$14,$BQ$14:$DQ$14,0))</f>
        <v>0</v>
      </c>
      <c r="CM17" s="4" cm="1">
        <f t="array" ref="CM17">AG17*INDEX(prod_est,$H17+$I17-1,MATCH(CM$14,$BQ$14:$DQ$14,0))</f>
        <v>0</v>
      </c>
      <c r="CN17" s="4" cm="1">
        <f t="array" ref="CN17">AH17*INDEX(prod_est,$H17+$I17-1,MATCH(CN$14,$BQ$14:$DQ$14,0))</f>
        <v>0</v>
      </c>
      <c r="CO17" s="4" cm="1">
        <f t="array" ref="CO17">AI17*INDEX(prod_est,$H17+$I17-1,MATCH(CO$14,$BQ$14:$DQ$14,0))</f>
        <v>0</v>
      </c>
      <c r="CP17" s="4" cm="1">
        <f t="array" ref="CP17">AJ17*INDEX(prod_est,$H17+$I17-1,MATCH(CP$14,$BQ$14:$DQ$14,0))</f>
        <v>0</v>
      </c>
      <c r="CQ17" s="4" cm="1">
        <f t="array" ref="CQ17">AK17*INDEX(prod_est,$H17+$I17-1,MATCH(CQ$14,$BQ$14:$DQ$14,0))</f>
        <v>0</v>
      </c>
      <c r="CR17" s="4" cm="1">
        <f t="array" ref="CR17">AL17*INDEX(prod_est,$H17+$I17-1,MATCH(CR$14,$BQ$14:$DQ$14,0))</f>
        <v>0</v>
      </c>
      <c r="CS17" s="4" cm="1">
        <f t="array" ref="CS17">AM17*INDEX(prod_est,$H17+$I17-1,MATCH(CS$14,$BQ$14:$DQ$14,0))</f>
        <v>0</v>
      </c>
      <c r="CT17" s="4" cm="1">
        <f t="array" ref="CT17">AN17*INDEX(prod_est,$H17+$I17-1,MATCH(CT$14,$BQ$14:$DQ$14,0))</f>
        <v>0</v>
      </c>
      <c r="CU17" s="4" cm="1">
        <f t="array" ref="CU17">AO17*INDEX(prod_est,$H17+$I17-1,MATCH(CU$14,$BQ$14:$DQ$14,0))</f>
        <v>0</v>
      </c>
      <c r="CV17" s="4" cm="1">
        <f t="array" ref="CV17">AP17*INDEX(prod_est,$H17+$I17-1,MATCH(CV$14,$BQ$14:$DQ$14,0))</f>
        <v>0</v>
      </c>
      <c r="CW17" s="4" cm="1">
        <f t="array" ref="CW17">AQ17*INDEX(prod_est,$H17+$I17-1,MATCH(CW$14,$BQ$14:$DQ$14,0))</f>
        <v>0</v>
      </c>
      <c r="CX17" s="4" cm="1">
        <f t="array" ref="CX17">AR17*INDEX(prod_est,$H17+$I17-1,MATCH(CX$14,$BQ$14:$DQ$14,0))</f>
        <v>0</v>
      </c>
      <c r="CY17" s="4" cm="1">
        <f t="array" ref="CY17">AS17*INDEX(prod_est,$H17+$I17-1,MATCH(CY$14,$BQ$14:$DQ$14,0))</f>
        <v>0</v>
      </c>
      <c r="CZ17" s="4" cm="1">
        <f t="array" ref="CZ17">AT17*INDEX(prod_est,$H17+$I17-1,MATCH(CZ$14,$BQ$14:$DQ$14,0))</f>
        <v>0</v>
      </c>
      <c r="DA17" s="4" cm="1">
        <f t="array" ref="DA17">AU17*INDEX(prod_est,$H17+$I17-1,MATCH(DA$14,$BQ$14:$DQ$14,0))</f>
        <v>0</v>
      </c>
      <c r="DB17" s="4" cm="1">
        <f t="array" ref="DB17">AV17*INDEX(prod_est,$H17+$I17-1,MATCH(DB$14,$BQ$14:$DQ$14,0))</f>
        <v>0</v>
      </c>
      <c r="DC17" s="4" cm="1">
        <f t="array" ref="DC17">AW17*INDEX(prod_est,$H17+$I17-1,MATCH(DC$14,$BQ$14:$DQ$14,0))</f>
        <v>0</v>
      </c>
      <c r="DD17" s="4" cm="1">
        <f t="array" ref="DD17">AX17*INDEX(prod_est,$H17+$I17-1,MATCH(DD$14,$BQ$14:$DQ$14,0))</f>
        <v>0</v>
      </c>
      <c r="DE17" s="4" cm="1">
        <f t="array" ref="DE17">AY17*INDEX(prod_est,$H17+$I17-1,MATCH(DE$14,$BQ$14:$DQ$14,0))</f>
        <v>0</v>
      </c>
      <c r="DF17" s="4" cm="1">
        <f t="array" ref="DF17">AZ17*INDEX(prod_est,$H17+$I17-1,MATCH(DF$14,$BQ$14:$DQ$14,0))</f>
        <v>0</v>
      </c>
      <c r="DG17" s="4" cm="1">
        <f t="array" ref="DG17">BA17*INDEX(prod_est,$H17+$I17-1,MATCH(DG$14,$BQ$14:$DQ$14,0))</f>
        <v>0</v>
      </c>
      <c r="DH17" s="4" cm="1">
        <f t="array" ref="DH17">BB17*INDEX(prod_est,$H17+$I17-1,MATCH(DH$14,$BQ$14:$DQ$14,0))</f>
        <v>0</v>
      </c>
      <c r="DI17" s="4" cm="1">
        <f t="array" ref="DI17">BC17*INDEX(prod_est,$H17+$I17-1,MATCH(DI$14,$BQ$14:$DQ$14,0))</f>
        <v>0</v>
      </c>
      <c r="DJ17" s="4" cm="1">
        <f t="array" ref="DJ17">BD17*INDEX(prod_est,$H17+$I17-1,MATCH(DJ$14,$BQ$14:$DQ$14,0))</f>
        <v>0</v>
      </c>
      <c r="DK17" s="4" cm="1">
        <f t="array" ref="DK17">BE17*INDEX(prod_est,$H17+$I17-1,MATCH(DK$14,$BQ$14:$DQ$14,0))</f>
        <v>0</v>
      </c>
      <c r="DL17" s="4" cm="1">
        <f t="array" ref="DL17">BF17*INDEX(prod_est,$H17+$I17-1,MATCH(DL$14,$BQ$14:$DQ$14,0))</f>
        <v>0</v>
      </c>
      <c r="DM17" s="4" cm="1">
        <f t="array" ref="DM17">BG17*INDEX(prod_est,$H17+$I17-1,MATCH(DM$14,$BQ$14:$DQ$14,0))</f>
        <v>0</v>
      </c>
      <c r="DN17" s="4" cm="1">
        <f t="array" ref="DN17">BH17*INDEX(prod_est,$H17+$I17-1,MATCH(DN$14,$BQ$14:$DQ$14,0))</f>
        <v>0</v>
      </c>
      <c r="DO17" s="4" cm="1">
        <f t="array" ref="DO17">BI17*INDEX(prod_est,$H17+$I17-1,MATCH(DO$14,$BQ$14:$DQ$14,0))</f>
        <v>0</v>
      </c>
      <c r="DP17" s="4" cm="1">
        <f t="array" ref="DP17">BJ17*INDEX(prod_est,$H17+$I17-1,MATCH(DP$14,$BQ$14:$DQ$14,0))</f>
        <v>0</v>
      </c>
      <c r="DQ17" s="4" cm="1">
        <f t="array" ref="DQ17">BK17*INDEX(prod_est,$H17+$I17-1,MATCH(DQ$14,$BQ$14:$DQ$14,0))</f>
        <v>0</v>
      </c>
    </row>
    <row r="18" spans="1:121" x14ac:dyDescent="0.25">
      <c r="A18" t="s">
        <v>46</v>
      </c>
      <c r="B18" t="s">
        <v>8</v>
      </c>
      <c r="C18" t="s">
        <v>8</v>
      </c>
      <c r="D18" t="s">
        <v>172</v>
      </c>
      <c r="E18" s="46" t="s">
        <v>37</v>
      </c>
      <c r="F18" s="4">
        <v>0</v>
      </c>
      <c r="G18" s="4">
        <v>0</v>
      </c>
      <c r="H18">
        <f>MATCH(A18,Production_est!$A$4:$A$339,0)</f>
        <v>145</v>
      </c>
      <c r="I18">
        <f>IFERROR(MATCH(E18,Production_est!$D$4:$D$339,0),"-")</f>
        <v>3</v>
      </c>
      <c r="J18" s="4" cm="1">
        <f t="array" ref="J18">IFERROR(INDEX(Production_est!$E$4:$E$339,I18+H18-1),"-")</f>
        <v>4078.9210997495802</v>
      </c>
      <c r="K18" s="33">
        <f t="shared" si="3"/>
        <v>0</v>
      </c>
      <c r="L18" s="33">
        <f t="shared" si="4"/>
        <v>0</v>
      </c>
      <c r="M18" s="33">
        <f t="shared" si="4"/>
        <v>0</v>
      </c>
      <c r="N18" s="33">
        <f t="shared" si="4"/>
        <v>0</v>
      </c>
      <c r="O18" s="33">
        <f t="shared" si="4"/>
        <v>0</v>
      </c>
      <c r="P18" s="33">
        <f t="shared" si="4"/>
        <v>0</v>
      </c>
      <c r="Q18" s="33">
        <f t="shared" si="4"/>
        <v>0</v>
      </c>
      <c r="R18" s="33">
        <f t="shared" si="4"/>
        <v>0</v>
      </c>
      <c r="S18" s="33">
        <f t="shared" si="4"/>
        <v>0</v>
      </c>
      <c r="T18" s="33">
        <f t="shared" si="4"/>
        <v>0</v>
      </c>
      <c r="U18" s="33">
        <f t="shared" si="4"/>
        <v>0</v>
      </c>
      <c r="V18" s="33">
        <f t="shared" si="4"/>
        <v>0</v>
      </c>
      <c r="W18" s="33">
        <f t="shared" si="4"/>
        <v>0</v>
      </c>
      <c r="X18" s="33">
        <f t="shared" si="4"/>
        <v>0</v>
      </c>
      <c r="Y18" s="33">
        <f t="shared" si="4"/>
        <v>0</v>
      </c>
      <c r="Z18" s="33">
        <f t="shared" si="4"/>
        <v>0</v>
      </c>
      <c r="AA18" s="33">
        <f t="shared" si="4"/>
        <v>0</v>
      </c>
      <c r="AB18" s="33">
        <f t="shared" si="4"/>
        <v>0</v>
      </c>
      <c r="AC18" s="33">
        <f t="shared" si="4"/>
        <v>0</v>
      </c>
      <c r="AD18" s="33">
        <f t="shared" si="4"/>
        <v>0</v>
      </c>
      <c r="AE18" s="33">
        <f t="shared" si="4"/>
        <v>0</v>
      </c>
      <c r="AF18" s="33">
        <f t="shared" si="4"/>
        <v>0</v>
      </c>
      <c r="AG18" s="33">
        <f t="shared" si="4"/>
        <v>0</v>
      </c>
      <c r="AH18" s="33">
        <f t="shared" si="4"/>
        <v>0</v>
      </c>
      <c r="AI18" s="33">
        <f t="shared" si="4"/>
        <v>0</v>
      </c>
      <c r="AJ18" s="33">
        <f t="shared" si="4"/>
        <v>0</v>
      </c>
      <c r="AK18" s="33">
        <f t="shared" si="4"/>
        <v>0</v>
      </c>
      <c r="AL18" s="33">
        <f t="shared" si="4"/>
        <v>0</v>
      </c>
      <c r="AM18" s="33">
        <f t="shared" si="4"/>
        <v>0</v>
      </c>
      <c r="AN18" s="33">
        <f t="shared" si="4"/>
        <v>0</v>
      </c>
      <c r="AO18" s="33">
        <f t="shared" si="4"/>
        <v>0</v>
      </c>
      <c r="AP18" s="33">
        <f t="shared" si="4"/>
        <v>0</v>
      </c>
      <c r="AQ18" s="33">
        <f t="shared" ref="AQ18:BK18" si="12">AP18*(1-$G$4)</f>
        <v>0</v>
      </c>
      <c r="AR18" s="33">
        <f t="shared" si="12"/>
        <v>0</v>
      </c>
      <c r="AS18" s="33">
        <f t="shared" si="12"/>
        <v>0</v>
      </c>
      <c r="AT18" s="33">
        <f t="shared" si="12"/>
        <v>0</v>
      </c>
      <c r="AU18" s="33">
        <f t="shared" si="12"/>
        <v>0</v>
      </c>
      <c r="AV18" s="33">
        <f t="shared" si="12"/>
        <v>0</v>
      </c>
      <c r="AW18" s="33">
        <f t="shared" si="12"/>
        <v>0</v>
      </c>
      <c r="AX18" s="33">
        <f t="shared" si="12"/>
        <v>0</v>
      </c>
      <c r="AY18" s="33">
        <f t="shared" si="12"/>
        <v>0</v>
      </c>
      <c r="AZ18" s="33">
        <f t="shared" si="12"/>
        <v>0</v>
      </c>
      <c r="BA18" s="33">
        <f t="shared" si="12"/>
        <v>0</v>
      </c>
      <c r="BB18" s="33">
        <f t="shared" si="12"/>
        <v>0</v>
      </c>
      <c r="BC18" s="33">
        <f t="shared" si="12"/>
        <v>0</v>
      </c>
      <c r="BD18" s="33">
        <f t="shared" si="12"/>
        <v>0</v>
      </c>
      <c r="BE18" s="33">
        <f t="shared" si="12"/>
        <v>0</v>
      </c>
      <c r="BF18" s="33">
        <f t="shared" si="12"/>
        <v>0</v>
      </c>
      <c r="BG18" s="33">
        <f t="shared" si="12"/>
        <v>0</v>
      </c>
      <c r="BH18" s="33">
        <f t="shared" si="12"/>
        <v>0</v>
      </c>
      <c r="BI18" s="33">
        <f t="shared" si="12"/>
        <v>0</v>
      </c>
      <c r="BJ18" s="33">
        <f t="shared" si="12"/>
        <v>0</v>
      </c>
      <c r="BK18" s="33">
        <f t="shared" si="12"/>
        <v>0</v>
      </c>
      <c r="BL18" t="str">
        <f t="shared" si="6"/>
        <v>10_MAS</v>
      </c>
      <c r="BM18" t="str">
        <f t="shared" si="7"/>
        <v>d_nonenergy_2_coal_products</v>
      </c>
      <c r="BP18" s="4">
        <f t="shared" si="8"/>
        <v>0</v>
      </c>
      <c r="BQ18" s="4">
        <f t="shared" si="9"/>
        <v>0</v>
      </c>
      <c r="BR18" s="4" cm="1">
        <f t="array" ref="BR18">L18*INDEX(prod_est,$H18+$I18-1,MATCH(BR$14,$BQ$14:$DQ$14,0))</f>
        <v>0</v>
      </c>
      <c r="BS18" s="4" cm="1">
        <f t="array" ref="BS18">M18*INDEX(prod_est,$H18+$I18-1,MATCH(BS$14,$BQ$14:$DQ$14,0))</f>
        <v>0</v>
      </c>
      <c r="BT18" s="4" cm="1">
        <f t="array" ref="BT18">N18*INDEX(prod_est,$H18+$I18-1,MATCH(BT$14,$BQ$14:$DQ$14,0))</f>
        <v>0</v>
      </c>
      <c r="BU18" s="4" cm="1">
        <f t="array" ref="BU18">O18*INDEX(prod_est,$H18+$I18-1,MATCH(BU$14,$BQ$14:$DQ$14,0))</f>
        <v>0</v>
      </c>
      <c r="BV18" s="4" cm="1">
        <f t="array" ref="BV18">P18*INDEX(prod_est,$H18+$I18-1,MATCH(BV$14,$BQ$14:$DQ$14,0))</f>
        <v>0</v>
      </c>
      <c r="BW18" s="4" cm="1">
        <f t="array" ref="BW18">Q18*INDEX(prod_est,$H18+$I18-1,MATCH(BW$14,$BQ$14:$DQ$14,0))</f>
        <v>0</v>
      </c>
      <c r="BX18" s="4" cm="1">
        <f t="array" ref="BX18">R18*INDEX(prod_est,$H18+$I18-1,MATCH(BX$14,$BQ$14:$DQ$14,0))</f>
        <v>0</v>
      </c>
      <c r="BY18" s="4" cm="1">
        <f t="array" ref="BY18">S18*INDEX(prod_est,$H18+$I18-1,MATCH(BY$14,$BQ$14:$DQ$14,0))</f>
        <v>0</v>
      </c>
      <c r="BZ18" s="4" cm="1">
        <f t="array" ref="BZ18">T18*INDEX(prod_est,$H18+$I18-1,MATCH(BZ$14,$BQ$14:$DQ$14,0))</f>
        <v>0</v>
      </c>
      <c r="CA18" s="4" cm="1">
        <f t="array" ref="CA18">U18*INDEX(prod_est,$H18+$I18-1,MATCH(CA$14,$BQ$14:$DQ$14,0))</f>
        <v>0</v>
      </c>
      <c r="CB18" s="4" cm="1">
        <f t="array" ref="CB18">V18*INDEX(prod_est,$H18+$I18-1,MATCH(CB$14,$BQ$14:$DQ$14,0))</f>
        <v>0</v>
      </c>
      <c r="CC18" s="4" cm="1">
        <f t="array" ref="CC18">W18*INDEX(prod_est,$H18+$I18-1,MATCH(CC$14,$BQ$14:$DQ$14,0))</f>
        <v>0</v>
      </c>
      <c r="CD18" s="4" cm="1">
        <f t="array" ref="CD18">X18*INDEX(prod_est,$H18+$I18-1,MATCH(CD$14,$BQ$14:$DQ$14,0))</f>
        <v>0</v>
      </c>
      <c r="CE18" s="4" cm="1">
        <f t="array" ref="CE18">Y18*INDEX(prod_est,$H18+$I18-1,MATCH(CE$14,$BQ$14:$DQ$14,0))</f>
        <v>0</v>
      </c>
      <c r="CF18" s="4" cm="1">
        <f t="array" ref="CF18">Z18*INDEX(prod_est,$H18+$I18-1,MATCH(CF$14,$BQ$14:$DQ$14,0))</f>
        <v>0</v>
      </c>
      <c r="CG18" s="4" cm="1">
        <f t="array" ref="CG18">AA18*INDEX(prod_est,$H18+$I18-1,MATCH(CG$14,$BQ$14:$DQ$14,0))</f>
        <v>0</v>
      </c>
      <c r="CH18" s="4" cm="1">
        <f t="array" ref="CH18">AB18*INDEX(prod_est,$H18+$I18-1,MATCH(CH$14,$BQ$14:$DQ$14,0))</f>
        <v>0</v>
      </c>
      <c r="CI18" s="4" cm="1">
        <f t="array" ref="CI18">AC18*INDEX(prod_est,$H18+$I18-1,MATCH(CI$14,$BQ$14:$DQ$14,0))</f>
        <v>0</v>
      </c>
      <c r="CJ18" s="4" cm="1">
        <f t="array" ref="CJ18">AD18*INDEX(prod_est,$H18+$I18-1,MATCH(CJ$14,$BQ$14:$DQ$14,0))</f>
        <v>0</v>
      </c>
      <c r="CK18" s="4" cm="1">
        <f t="array" ref="CK18">AE18*INDEX(prod_est,$H18+$I18-1,MATCH(CK$14,$BQ$14:$DQ$14,0))</f>
        <v>0</v>
      </c>
      <c r="CL18" s="4" cm="1">
        <f t="array" ref="CL18">AF18*INDEX(prod_est,$H18+$I18-1,MATCH(CL$14,$BQ$14:$DQ$14,0))</f>
        <v>0</v>
      </c>
      <c r="CM18" s="4" cm="1">
        <f t="array" ref="CM18">AG18*INDEX(prod_est,$H18+$I18-1,MATCH(CM$14,$BQ$14:$DQ$14,0))</f>
        <v>0</v>
      </c>
      <c r="CN18" s="4" cm="1">
        <f t="array" ref="CN18">AH18*INDEX(prod_est,$H18+$I18-1,MATCH(CN$14,$BQ$14:$DQ$14,0))</f>
        <v>0</v>
      </c>
      <c r="CO18" s="4" cm="1">
        <f t="array" ref="CO18">AI18*INDEX(prod_est,$H18+$I18-1,MATCH(CO$14,$BQ$14:$DQ$14,0))</f>
        <v>0</v>
      </c>
      <c r="CP18" s="4" cm="1">
        <f t="array" ref="CP18">AJ18*INDEX(prod_est,$H18+$I18-1,MATCH(CP$14,$BQ$14:$DQ$14,0))</f>
        <v>0</v>
      </c>
      <c r="CQ18" s="4" cm="1">
        <f t="array" ref="CQ18">AK18*INDEX(prod_est,$H18+$I18-1,MATCH(CQ$14,$BQ$14:$DQ$14,0))</f>
        <v>0</v>
      </c>
      <c r="CR18" s="4" cm="1">
        <f t="array" ref="CR18">AL18*INDEX(prod_est,$H18+$I18-1,MATCH(CR$14,$BQ$14:$DQ$14,0))</f>
        <v>0</v>
      </c>
      <c r="CS18" s="4" cm="1">
        <f t="array" ref="CS18">AM18*INDEX(prod_est,$H18+$I18-1,MATCH(CS$14,$BQ$14:$DQ$14,0))</f>
        <v>0</v>
      </c>
      <c r="CT18" s="4" cm="1">
        <f t="array" ref="CT18">AN18*INDEX(prod_est,$H18+$I18-1,MATCH(CT$14,$BQ$14:$DQ$14,0))</f>
        <v>0</v>
      </c>
      <c r="CU18" s="4" cm="1">
        <f t="array" ref="CU18">AO18*INDEX(prod_est,$H18+$I18-1,MATCH(CU$14,$BQ$14:$DQ$14,0))</f>
        <v>0</v>
      </c>
      <c r="CV18" s="4" cm="1">
        <f t="array" ref="CV18">AP18*INDEX(prod_est,$H18+$I18-1,MATCH(CV$14,$BQ$14:$DQ$14,0))</f>
        <v>0</v>
      </c>
      <c r="CW18" s="4" cm="1">
        <f t="array" ref="CW18">AQ18*INDEX(prod_est,$H18+$I18-1,MATCH(CW$14,$BQ$14:$DQ$14,0))</f>
        <v>0</v>
      </c>
      <c r="CX18" s="4" cm="1">
        <f t="array" ref="CX18">AR18*INDEX(prod_est,$H18+$I18-1,MATCH(CX$14,$BQ$14:$DQ$14,0))</f>
        <v>0</v>
      </c>
      <c r="CY18" s="4" cm="1">
        <f t="array" ref="CY18">AS18*INDEX(prod_est,$H18+$I18-1,MATCH(CY$14,$BQ$14:$DQ$14,0))</f>
        <v>0</v>
      </c>
      <c r="CZ18" s="4" cm="1">
        <f t="array" ref="CZ18">AT18*INDEX(prod_est,$H18+$I18-1,MATCH(CZ$14,$BQ$14:$DQ$14,0))</f>
        <v>0</v>
      </c>
      <c r="DA18" s="4" cm="1">
        <f t="array" ref="DA18">AU18*INDEX(prod_est,$H18+$I18-1,MATCH(DA$14,$BQ$14:$DQ$14,0))</f>
        <v>0</v>
      </c>
      <c r="DB18" s="4" cm="1">
        <f t="array" ref="DB18">AV18*INDEX(prod_est,$H18+$I18-1,MATCH(DB$14,$BQ$14:$DQ$14,0))</f>
        <v>0</v>
      </c>
      <c r="DC18" s="4" cm="1">
        <f t="array" ref="DC18">AW18*INDEX(prod_est,$H18+$I18-1,MATCH(DC$14,$BQ$14:$DQ$14,0))</f>
        <v>0</v>
      </c>
      <c r="DD18" s="4" cm="1">
        <f t="array" ref="DD18">AX18*INDEX(prod_est,$H18+$I18-1,MATCH(DD$14,$BQ$14:$DQ$14,0))</f>
        <v>0</v>
      </c>
      <c r="DE18" s="4" cm="1">
        <f t="array" ref="DE18">AY18*INDEX(prod_est,$H18+$I18-1,MATCH(DE$14,$BQ$14:$DQ$14,0))</f>
        <v>0</v>
      </c>
      <c r="DF18" s="4" cm="1">
        <f t="array" ref="DF18">AZ18*INDEX(prod_est,$H18+$I18-1,MATCH(DF$14,$BQ$14:$DQ$14,0))</f>
        <v>0</v>
      </c>
      <c r="DG18" s="4" cm="1">
        <f t="array" ref="DG18">BA18*INDEX(prod_est,$H18+$I18-1,MATCH(DG$14,$BQ$14:$DQ$14,0))</f>
        <v>0</v>
      </c>
      <c r="DH18" s="4" cm="1">
        <f t="array" ref="DH18">BB18*INDEX(prod_est,$H18+$I18-1,MATCH(DH$14,$BQ$14:$DQ$14,0))</f>
        <v>0</v>
      </c>
      <c r="DI18" s="4" cm="1">
        <f t="array" ref="DI18">BC18*INDEX(prod_est,$H18+$I18-1,MATCH(DI$14,$BQ$14:$DQ$14,0))</f>
        <v>0</v>
      </c>
      <c r="DJ18" s="4" cm="1">
        <f t="array" ref="DJ18">BD18*INDEX(prod_est,$H18+$I18-1,MATCH(DJ$14,$BQ$14:$DQ$14,0))</f>
        <v>0</v>
      </c>
      <c r="DK18" s="4" cm="1">
        <f t="array" ref="DK18">BE18*INDEX(prod_est,$H18+$I18-1,MATCH(DK$14,$BQ$14:$DQ$14,0))</f>
        <v>0</v>
      </c>
      <c r="DL18" s="4" cm="1">
        <f t="array" ref="DL18">BF18*INDEX(prod_est,$H18+$I18-1,MATCH(DL$14,$BQ$14:$DQ$14,0))</f>
        <v>0</v>
      </c>
      <c r="DM18" s="4" cm="1">
        <f t="array" ref="DM18">BG18*INDEX(prod_est,$H18+$I18-1,MATCH(DM$14,$BQ$14:$DQ$14,0))</f>
        <v>0</v>
      </c>
      <c r="DN18" s="4" cm="1">
        <f t="array" ref="DN18">BH18*INDEX(prod_est,$H18+$I18-1,MATCH(DN$14,$BQ$14:$DQ$14,0))</f>
        <v>0</v>
      </c>
      <c r="DO18" s="4" cm="1">
        <f t="array" ref="DO18">BI18*INDEX(prod_est,$H18+$I18-1,MATCH(DO$14,$BQ$14:$DQ$14,0))</f>
        <v>0</v>
      </c>
      <c r="DP18" s="4" cm="1">
        <f t="array" ref="DP18">BJ18*INDEX(prod_est,$H18+$I18-1,MATCH(DP$14,$BQ$14:$DQ$14,0))</f>
        <v>0</v>
      </c>
      <c r="DQ18" s="4" cm="1">
        <f t="array" ref="DQ18">BK18*INDEX(prod_est,$H18+$I18-1,MATCH(DQ$14,$BQ$14:$DQ$14,0))</f>
        <v>0</v>
      </c>
    </row>
    <row r="19" spans="1:121" x14ac:dyDescent="0.25">
      <c r="A19" t="s">
        <v>46</v>
      </c>
      <c r="B19" t="s">
        <v>9</v>
      </c>
      <c r="C19" t="s">
        <v>9</v>
      </c>
      <c r="D19" t="s">
        <v>172</v>
      </c>
      <c r="E19" s="46" t="s">
        <v>37</v>
      </c>
      <c r="F19" s="4">
        <v>0</v>
      </c>
      <c r="G19" s="4">
        <v>0</v>
      </c>
      <c r="H19">
        <f>MATCH(A19,Production_est!$A$4:$A$339,0)</f>
        <v>145</v>
      </c>
      <c r="I19">
        <f>IFERROR(MATCH(E19,Production_est!$D$4:$D$339,0),"-")</f>
        <v>3</v>
      </c>
      <c r="J19" s="4" cm="1">
        <f t="array" ref="J19">IFERROR(INDEX(Production_est!$E$4:$E$339,I19+H19-1),"-")</f>
        <v>4078.9210997495802</v>
      </c>
      <c r="K19" s="33">
        <f t="shared" si="3"/>
        <v>0</v>
      </c>
      <c r="L19" s="33">
        <f t="shared" si="4"/>
        <v>0</v>
      </c>
      <c r="M19" s="33">
        <f t="shared" si="4"/>
        <v>0</v>
      </c>
      <c r="N19" s="33">
        <f t="shared" si="4"/>
        <v>0</v>
      </c>
      <c r="O19" s="33">
        <f t="shared" si="4"/>
        <v>0</v>
      </c>
      <c r="P19" s="33">
        <f t="shared" si="4"/>
        <v>0</v>
      </c>
      <c r="Q19" s="33">
        <f t="shared" si="4"/>
        <v>0</v>
      </c>
      <c r="R19" s="33">
        <f t="shared" si="4"/>
        <v>0</v>
      </c>
      <c r="S19" s="33">
        <f t="shared" si="4"/>
        <v>0</v>
      </c>
      <c r="T19" s="33">
        <f t="shared" si="4"/>
        <v>0</v>
      </c>
      <c r="U19" s="33">
        <f t="shared" si="4"/>
        <v>0</v>
      </c>
      <c r="V19" s="33">
        <f t="shared" si="4"/>
        <v>0</v>
      </c>
      <c r="W19" s="33">
        <f t="shared" si="4"/>
        <v>0</v>
      </c>
      <c r="X19" s="33">
        <f t="shared" si="4"/>
        <v>0</v>
      </c>
      <c r="Y19" s="33">
        <f t="shared" si="4"/>
        <v>0</v>
      </c>
      <c r="Z19" s="33">
        <f t="shared" si="4"/>
        <v>0</v>
      </c>
      <c r="AA19" s="33">
        <f t="shared" si="4"/>
        <v>0</v>
      </c>
      <c r="AB19" s="33">
        <f t="shared" si="4"/>
        <v>0</v>
      </c>
      <c r="AC19" s="33">
        <f t="shared" si="4"/>
        <v>0</v>
      </c>
      <c r="AD19" s="33">
        <f t="shared" si="4"/>
        <v>0</v>
      </c>
      <c r="AE19" s="33">
        <f t="shared" si="4"/>
        <v>0</v>
      </c>
      <c r="AF19" s="33">
        <f t="shared" si="4"/>
        <v>0</v>
      </c>
      <c r="AG19" s="33">
        <f t="shared" si="4"/>
        <v>0</v>
      </c>
      <c r="AH19" s="33">
        <f t="shared" si="4"/>
        <v>0</v>
      </c>
      <c r="AI19" s="33">
        <f t="shared" si="4"/>
        <v>0</v>
      </c>
      <c r="AJ19" s="33">
        <f t="shared" si="4"/>
        <v>0</v>
      </c>
      <c r="AK19" s="33">
        <f t="shared" si="4"/>
        <v>0</v>
      </c>
      <c r="AL19" s="33">
        <f t="shared" si="4"/>
        <v>0</v>
      </c>
      <c r="AM19" s="33">
        <f t="shared" si="4"/>
        <v>0</v>
      </c>
      <c r="AN19" s="33">
        <f t="shared" si="4"/>
        <v>0</v>
      </c>
      <c r="AO19" s="33">
        <f t="shared" si="4"/>
        <v>0</v>
      </c>
      <c r="AP19" s="33">
        <f t="shared" si="4"/>
        <v>0</v>
      </c>
      <c r="AQ19" s="33">
        <f t="shared" ref="AQ19:BK19" si="13">AP19*(1-$G$4)</f>
        <v>0</v>
      </c>
      <c r="AR19" s="33">
        <f t="shared" si="13"/>
        <v>0</v>
      </c>
      <c r="AS19" s="33">
        <f t="shared" si="13"/>
        <v>0</v>
      </c>
      <c r="AT19" s="33">
        <f t="shared" si="13"/>
        <v>0</v>
      </c>
      <c r="AU19" s="33">
        <f t="shared" si="13"/>
        <v>0</v>
      </c>
      <c r="AV19" s="33">
        <f t="shared" si="13"/>
        <v>0</v>
      </c>
      <c r="AW19" s="33">
        <f t="shared" si="13"/>
        <v>0</v>
      </c>
      <c r="AX19" s="33">
        <f t="shared" si="13"/>
        <v>0</v>
      </c>
      <c r="AY19" s="33">
        <f t="shared" si="13"/>
        <v>0</v>
      </c>
      <c r="AZ19" s="33">
        <f t="shared" si="13"/>
        <v>0</v>
      </c>
      <c r="BA19" s="33">
        <f t="shared" si="13"/>
        <v>0</v>
      </c>
      <c r="BB19" s="33">
        <f t="shared" si="13"/>
        <v>0</v>
      </c>
      <c r="BC19" s="33">
        <f t="shared" si="13"/>
        <v>0</v>
      </c>
      <c r="BD19" s="33">
        <f t="shared" si="13"/>
        <v>0</v>
      </c>
      <c r="BE19" s="33">
        <f t="shared" si="13"/>
        <v>0</v>
      </c>
      <c r="BF19" s="33">
        <f t="shared" si="13"/>
        <v>0</v>
      </c>
      <c r="BG19" s="33">
        <f t="shared" si="13"/>
        <v>0</v>
      </c>
      <c r="BH19" s="33">
        <f t="shared" si="13"/>
        <v>0</v>
      </c>
      <c r="BI19" s="33">
        <f t="shared" si="13"/>
        <v>0</v>
      </c>
      <c r="BJ19" s="33">
        <f t="shared" si="13"/>
        <v>0</v>
      </c>
      <c r="BK19" s="33">
        <f t="shared" si="13"/>
        <v>0</v>
      </c>
      <c r="BL19" t="str">
        <f t="shared" si="6"/>
        <v>10_MAS</v>
      </c>
      <c r="BM19" t="str">
        <f t="shared" si="7"/>
        <v>d_nonenergy_6_1_crude_oil</v>
      </c>
      <c r="BP19" s="4">
        <f t="shared" si="8"/>
        <v>0</v>
      </c>
      <c r="BQ19" s="4">
        <f t="shared" si="9"/>
        <v>0</v>
      </c>
      <c r="BR19" s="4" cm="1">
        <f t="array" ref="BR19">L19*INDEX(prod_est,$H19+$I19-1,MATCH(BR$14,$BQ$14:$DQ$14,0))</f>
        <v>0</v>
      </c>
      <c r="BS19" s="4" cm="1">
        <f t="array" ref="BS19">M19*INDEX(prod_est,$H19+$I19-1,MATCH(BS$14,$BQ$14:$DQ$14,0))</f>
        <v>0</v>
      </c>
      <c r="BT19" s="4" cm="1">
        <f t="array" ref="BT19">N19*INDEX(prod_est,$H19+$I19-1,MATCH(BT$14,$BQ$14:$DQ$14,0))</f>
        <v>0</v>
      </c>
      <c r="BU19" s="4" cm="1">
        <f t="array" ref="BU19">O19*INDEX(prod_est,$H19+$I19-1,MATCH(BU$14,$BQ$14:$DQ$14,0))</f>
        <v>0</v>
      </c>
      <c r="BV19" s="4" cm="1">
        <f t="array" ref="BV19">P19*INDEX(prod_est,$H19+$I19-1,MATCH(BV$14,$BQ$14:$DQ$14,0))</f>
        <v>0</v>
      </c>
      <c r="BW19" s="4" cm="1">
        <f t="array" ref="BW19">Q19*INDEX(prod_est,$H19+$I19-1,MATCH(BW$14,$BQ$14:$DQ$14,0))</f>
        <v>0</v>
      </c>
      <c r="BX19" s="4" cm="1">
        <f t="array" ref="BX19">R19*INDEX(prod_est,$H19+$I19-1,MATCH(BX$14,$BQ$14:$DQ$14,0))</f>
        <v>0</v>
      </c>
      <c r="BY19" s="4" cm="1">
        <f t="array" ref="BY19">S19*INDEX(prod_est,$H19+$I19-1,MATCH(BY$14,$BQ$14:$DQ$14,0))</f>
        <v>0</v>
      </c>
      <c r="BZ19" s="4" cm="1">
        <f t="array" ref="BZ19">T19*INDEX(prod_est,$H19+$I19-1,MATCH(BZ$14,$BQ$14:$DQ$14,0))</f>
        <v>0</v>
      </c>
      <c r="CA19" s="4" cm="1">
        <f t="array" ref="CA19">U19*INDEX(prod_est,$H19+$I19-1,MATCH(CA$14,$BQ$14:$DQ$14,0))</f>
        <v>0</v>
      </c>
      <c r="CB19" s="4" cm="1">
        <f t="array" ref="CB19">V19*INDEX(prod_est,$H19+$I19-1,MATCH(CB$14,$BQ$14:$DQ$14,0))</f>
        <v>0</v>
      </c>
      <c r="CC19" s="4" cm="1">
        <f t="array" ref="CC19">W19*INDEX(prod_est,$H19+$I19-1,MATCH(CC$14,$BQ$14:$DQ$14,0))</f>
        <v>0</v>
      </c>
      <c r="CD19" s="4" cm="1">
        <f t="array" ref="CD19">X19*INDEX(prod_est,$H19+$I19-1,MATCH(CD$14,$BQ$14:$DQ$14,0))</f>
        <v>0</v>
      </c>
      <c r="CE19" s="4" cm="1">
        <f t="array" ref="CE19">Y19*INDEX(prod_est,$H19+$I19-1,MATCH(CE$14,$BQ$14:$DQ$14,0))</f>
        <v>0</v>
      </c>
      <c r="CF19" s="4" cm="1">
        <f t="array" ref="CF19">Z19*INDEX(prod_est,$H19+$I19-1,MATCH(CF$14,$BQ$14:$DQ$14,0))</f>
        <v>0</v>
      </c>
      <c r="CG19" s="4" cm="1">
        <f t="array" ref="CG19">AA19*INDEX(prod_est,$H19+$I19-1,MATCH(CG$14,$BQ$14:$DQ$14,0))</f>
        <v>0</v>
      </c>
      <c r="CH19" s="4" cm="1">
        <f t="array" ref="CH19">AB19*INDEX(prod_est,$H19+$I19-1,MATCH(CH$14,$BQ$14:$DQ$14,0))</f>
        <v>0</v>
      </c>
      <c r="CI19" s="4" cm="1">
        <f t="array" ref="CI19">AC19*INDEX(prod_est,$H19+$I19-1,MATCH(CI$14,$BQ$14:$DQ$14,0))</f>
        <v>0</v>
      </c>
      <c r="CJ19" s="4" cm="1">
        <f t="array" ref="CJ19">AD19*INDEX(prod_est,$H19+$I19-1,MATCH(CJ$14,$BQ$14:$DQ$14,0))</f>
        <v>0</v>
      </c>
      <c r="CK19" s="4" cm="1">
        <f t="array" ref="CK19">AE19*INDEX(prod_est,$H19+$I19-1,MATCH(CK$14,$BQ$14:$DQ$14,0))</f>
        <v>0</v>
      </c>
      <c r="CL19" s="4" cm="1">
        <f t="array" ref="CL19">AF19*INDEX(prod_est,$H19+$I19-1,MATCH(CL$14,$BQ$14:$DQ$14,0))</f>
        <v>0</v>
      </c>
      <c r="CM19" s="4" cm="1">
        <f t="array" ref="CM19">AG19*INDEX(prod_est,$H19+$I19-1,MATCH(CM$14,$BQ$14:$DQ$14,0))</f>
        <v>0</v>
      </c>
      <c r="CN19" s="4" cm="1">
        <f t="array" ref="CN19">AH19*INDEX(prod_est,$H19+$I19-1,MATCH(CN$14,$BQ$14:$DQ$14,0))</f>
        <v>0</v>
      </c>
      <c r="CO19" s="4" cm="1">
        <f t="array" ref="CO19">AI19*INDEX(prod_est,$H19+$I19-1,MATCH(CO$14,$BQ$14:$DQ$14,0))</f>
        <v>0</v>
      </c>
      <c r="CP19" s="4" cm="1">
        <f t="array" ref="CP19">AJ19*INDEX(prod_est,$H19+$I19-1,MATCH(CP$14,$BQ$14:$DQ$14,0))</f>
        <v>0</v>
      </c>
      <c r="CQ19" s="4" cm="1">
        <f t="array" ref="CQ19">AK19*INDEX(prod_est,$H19+$I19-1,MATCH(CQ$14,$BQ$14:$DQ$14,0))</f>
        <v>0</v>
      </c>
      <c r="CR19" s="4" cm="1">
        <f t="array" ref="CR19">AL19*INDEX(prod_est,$H19+$I19-1,MATCH(CR$14,$BQ$14:$DQ$14,0))</f>
        <v>0</v>
      </c>
      <c r="CS19" s="4" cm="1">
        <f t="array" ref="CS19">AM19*INDEX(prod_est,$H19+$I19-1,MATCH(CS$14,$BQ$14:$DQ$14,0))</f>
        <v>0</v>
      </c>
      <c r="CT19" s="4" cm="1">
        <f t="array" ref="CT19">AN19*INDEX(prod_est,$H19+$I19-1,MATCH(CT$14,$BQ$14:$DQ$14,0))</f>
        <v>0</v>
      </c>
      <c r="CU19" s="4" cm="1">
        <f t="array" ref="CU19">AO19*INDEX(prod_est,$H19+$I19-1,MATCH(CU$14,$BQ$14:$DQ$14,0))</f>
        <v>0</v>
      </c>
      <c r="CV19" s="4" cm="1">
        <f t="array" ref="CV19">AP19*INDEX(prod_est,$H19+$I19-1,MATCH(CV$14,$BQ$14:$DQ$14,0))</f>
        <v>0</v>
      </c>
      <c r="CW19" s="4" cm="1">
        <f t="array" ref="CW19">AQ19*INDEX(prod_est,$H19+$I19-1,MATCH(CW$14,$BQ$14:$DQ$14,0))</f>
        <v>0</v>
      </c>
      <c r="CX19" s="4" cm="1">
        <f t="array" ref="CX19">AR19*INDEX(prod_est,$H19+$I19-1,MATCH(CX$14,$BQ$14:$DQ$14,0))</f>
        <v>0</v>
      </c>
      <c r="CY19" s="4" cm="1">
        <f t="array" ref="CY19">AS19*INDEX(prod_est,$H19+$I19-1,MATCH(CY$14,$BQ$14:$DQ$14,0))</f>
        <v>0</v>
      </c>
      <c r="CZ19" s="4" cm="1">
        <f t="array" ref="CZ19">AT19*INDEX(prod_est,$H19+$I19-1,MATCH(CZ$14,$BQ$14:$DQ$14,0))</f>
        <v>0</v>
      </c>
      <c r="DA19" s="4" cm="1">
        <f t="array" ref="DA19">AU19*INDEX(prod_est,$H19+$I19-1,MATCH(DA$14,$BQ$14:$DQ$14,0))</f>
        <v>0</v>
      </c>
      <c r="DB19" s="4" cm="1">
        <f t="array" ref="DB19">AV19*INDEX(prod_est,$H19+$I19-1,MATCH(DB$14,$BQ$14:$DQ$14,0))</f>
        <v>0</v>
      </c>
      <c r="DC19" s="4" cm="1">
        <f t="array" ref="DC19">AW19*INDEX(prod_est,$H19+$I19-1,MATCH(DC$14,$BQ$14:$DQ$14,0))</f>
        <v>0</v>
      </c>
      <c r="DD19" s="4" cm="1">
        <f t="array" ref="DD19">AX19*INDEX(prod_est,$H19+$I19-1,MATCH(DD$14,$BQ$14:$DQ$14,0))</f>
        <v>0</v>
      </c>
      <c r="DE19" s="4" cm="1">
        <f t="array" ref="DE19">AY19*INDEX(prod_est,$H19+$I19-1,MATCH(DE$14,$BQ$14:$DQ$14,0))</f>
        <v>0</v>
      </c>
      <c r="DF19" s="4" cm="1">
        <f t="array" ref="DF19">AZ19*INDEX(prod_est,$H19+$I19-1,MATCH(DF$14,$BQ$14:$DQ$14,0))</f>
        <v>0</v>
      </c>
      <c r="DG19" s="4" cm="1">
        <f t="array" ref="DG19">BA19*INDEX(prod_est,$H19+$I19-1,MATCH(DG$14,$BQ$14:$DQ$14,0))</f>
        <v>0</v>
      </c>
      <c r="DH19" s="4" cm="1">
        <f t="array" ref="DH19">BB19*INDEX(prod_est,$H19+$I19-1,MATCH(DH$14,$BQ$14:$DQ$14,0))</f>
        <v>0</v>
      </c>
      <c r="DI19" s="4" cm="1">
        <f t="array" ref="DI19">BC19*INDEX(prod_est,$H19+$I19-1,MATCH(DI$14,$BQ$14:$DQ$14,0))</f>
        <v>0</v>
      </c>
      <c r="DJ19" s="4" cm="1">
        <f t="array" ref="DJ19">BD19*INDEX(prod_est,$H19+$I19-1,MATCH(DJ$14,$BQ$14:$DQ$14,0))</f>
        <v>0</v>
      </c>
      <c r="DK19" s="4" cm="1">
        <f t="array" ref="DK19">BE19*INDEX(prod_est,$H19+$I19-1,MATCH(DK$14,$BQ$14:$DQ$14,0))</f>
        <v>0</v>
      </c>
      <c r="DL19" s="4" cm="1">
        <f t="array" ref="DL19">BF19*INDEX(prod_est,$H19+$I19-1,MATCH(DL$14,$BQ$14:$DQ$14,0))</f>
        <v>0</v>
      </c>
      <c r="DM19" s="4" cm="1">
        <f t="array" ref="DM19">BG19*INDEX(prod_est,$H19+$I19-1,MATCH(DM$14,$BQ$14:$DQ$14,0))</f>
        <v>0</v>
      </c>
      <c r="DN19" s="4" cm="1">
        <f t="array" ref="DN19">BH19*INDEX(prod_est,$H19+$I19-1,MATCH(DN$14,$BQ$14:$DQ$14,0))</f>
        <v>0</v>
      </c>
      <c r="DO19" s="4" cm="1">
        <f t="array" ref="DO19">BI19*INDEX(prod_est,$H19+$I19-1,MATCH(DO$14,$BQ$14:$DQ$14,0))</f>
        <v>0</v>
      </c>
      <c r="DP19" s="4" cm="1">
        <f t="array" ref="DP19">BJ19*INDEX(prod_est,$H19+$I19-1,MATCH(DP$14,$BQ$14:$DQ$14,0))</f>
        <v>0</v>
      </c>
      <c r="DQ19" s="4" cm="1">
        <f t="array" ref="DQ19">BK19*INDEX(prod_est,$H19+$I19-1,MATCH(DQ$14,$BQ$14:$DQ$14,0))</f>
        <v>0</v>
      </c>
    </row>
    <row r="20" spans="1:121" x14ac:dyDescent="0.25">
      <c r="A20" t="s">
        <v>46</v>
      </c>
      <c r="B20" t="s">
        <v>10</v>
      </c>
      <c r="C20" t="s">
        <v>10</v>
      </c>
      <c r="D20" t="s">
        <v>172</v>
      </c>
      <c r="E20" s="46" t="s">
        <v>37</v>
      </c>
      <c r="F20" s="4">
        <v>0</v>
      </c>
      <c r="G20" s="4">
        <v>0</v>
      </c>
      <c r="H20">
        <f>MATCH(A20,Production_est!$A$4:$A$339,0)</f>
        <v>145</v>
      </c>
      <c r="I20">
        <f>IFERROR(MATCH(E20,Production_est!$D$4:$D$339,0),"-")</f>
        <v>3</v>
      </c>
      <c r="J20" s="4" cm="1">
        <f t="array" ref="J20">IFERROR(INDEX(Production_est!$E$4:$E$339,I20+H20-1),"-")</f>
        <v>4078.9210997495802</v>
      </c>
      <c r="K20" s="33">
        <f t="shared" si="3"/>
        <v>0</v>
      </c>
      <c r="L20" s="33">
        <f t="shared" si="4"/>
        <v>0</v>
      </c>
      <c r="M20" s="33">
        <f t="shared" si="4"/>
        <v>0</v>
      </c>
      <c r="N20" s="33">
        <f t="shared" si="4"/>
        <v>0</v>
      </c>
      <c r="O20" s="33">
        <f t="shared" si="4"/>
        <v>0</v>
      </c>
      <c r="P20" s="33">
        <f t="shared" si="4"/>
        <v>0</v>
      </c>
      <c r="Q20" s="33">
        <f t="shared" si="4"/>
        <v>0</v>
      </c>
      <c r="R20" s="33">
        <f t="shared" si="4"/>
        <v>0</v>
      </c>
      <c r="S20" s="33">
        <f t="shared" si="4"/>
        <v>0</v>
      </c>
      <c r="T20" s="33">
        <f t="shared" si="4"/>
        <v>0</v>
      </c>
      <c r="U20" s="33">
        <f t="shared" si="4"/>
        <v>0</v>
      </c>
      <c r="V20" s="33">
        <f t="shared" si="4"/>
        <v>0</v>
      </c>
      <c r="W20" s="33">
        <f t="shared" si="4"/>
        <v>0</v>
      </c>
      <c r="X20" s="33">
        <f t="shared" si="4"/>
        <v>0</v>
      </c>
      <c r="Y20" s="33">
        <f t="shared" si="4"/>
        <v>0</v>
      </c>
      <c r="Z20" s="33">
        <f t="shared" si="4"/>
        <v>0</v>
      </c>
      <c r="AA20" s="33">
        <f t="shared" si="4"/>
        <v>0</v>
      </c>
      <c r="AB20" s="33">
        <f t="shared" si="4"/>
        <v>0</v>
      </c>
      <c r="AC20" s="33">
        <f t="shared" si="4"/>
        <v>0</v>
      </c>
      <c r="AD20" s="33">
        <f t="shared" si="4"/>
        <v>0</v>
      </c>
      <c r="AE20" s="33">
        <f t="shared" si="4"/>
        <v>0</v>
      </c>
      <c r="AF20" s="33">
        <f t="shared" si="4"/>
        <v>0</v>
      </c>
      <c r="AG20" s="33">
        <f t="shared" si="4"/>
        <v>0</v>
      </c>
      <c r="AH20" s="33">
        <f t="shared" si="4"/>
        <v>0</v>
      </c>
      <c r="AI20" s="33">
        <f t="shared" si="4"/>
        <v>0</v>
      </c>
      <c r="AJ20" s="33">
        <f t="shared" si="4"/>
        <v>0</v>
      </c>
      <c r="AK20" s="33">
        <f t="shared" si="4"/>
        <v>0</v>
      </c>
      <c r="AL20" s="33">
        <f t="shared" si="4"/>
        <v>0</v>
      </c>
      <c r="AM20" s="33">
        <f t="shared" si="4"/>
        <v>0</v>
      </c>
      <c r="AN20" s="33">
        <f t="shared" si="4"/>
        <v>0</v>
      </c>
      <c r="AO20" s="33">
        <f t="shared" si="4"/>
        <v>0</v>
      </c>
      <c r="AP20" s="33">
        <f t="shared" si="4"/>
        <v>0</v>
      </c>
      <c r="AQ20" s="33">
        <f t="shared" ref="AQ20:BK20" si="14">AP20*(1-$G$4)</f>
        <v>0</v>
      </c>
      <c r="AR20" s="33">
        <f t="shared" si="14"/>
        <v>0</v>
      </c>
      <c r="AS20" s="33">
        <f t="shared" si="14"/>
        <v>0</v>
      </c>
      <c r="AT20" s="33">
        <f t="shared" si="14"/>
        <v>0</v>
      </c>
      <c r="AU20" s="33">
        <f t="shared" si="14"/>
        <v>0</v>
      </c>
      <c r="AV20" s="33">
        <f t="shared" si="14"/>
        <v>0</v>
      </c>
      <c r="AW20" s="33">
        <f t="shared" si="14"/>
        <v>0</v>
      </c>
      <c r="AX20" s="33">
        <f t="shared" si="14"/>
        <v>0</v>
      </c>
      <c r="AY20" s="33">
        <f t="shared" si="14"/>
        <v>0</v>
      </c>
      <c r="AZ20" s="33">
        <f t="shared" si="14"/>
        <v>0</v>
      </c>
      <c r="BA20" s="33">
        <f t="shared" si="14"/>
        <v>0</v>
      </c>
      <c r="BB20" s="33">
        <f t="shared" si="14"/>
        <v>0</v>
      </c>
      <c r="BC20" s="33">
        <f t="shared" si="14"/>
        <v>0</v>
      </c>
      <c r="BD20" s="33">
        <f t="shared" si="14"/>
        <v>0</v>
      </c>
      <c r="BE20" s="33">
        <f t="shared" si="14"/>
        <v>0</v>
      </c>
      <c r="BF20" s="33">
        <f t="shared" si="14"/>
        <v>0</v>
      </c>
      <c r="BG20" s="33">
        <f t="shared" si="14"/>
        <v>0</v>
      </c>
      <c r="BH20" s="33">
        <f t="shared" si="14"/>
        <v>0</v>
      </c>
      <c r="BI20" s="33">
        <f t="shared" si="14"/>
        <v>0</v>
      </c>
      <c r="BJ20" s="33">
        <f t="shared" si="14"/>
        <v>0</v>
      </c>
      <c r="BK20" s="33">
        <f t="shared" si="14"/>
        <v>0</v>
      </c>
      <c r="BL20" t="str">
        <f t="shared" si="6"/>
        <v>10_MAS</v>
      </c>
      <c r="BM20" t="str">
        <f t="shared" si="7"/>
        <v>d_nonenergy_6_x_ngls</v>
      </c>
      <c r="BP20" s="4">
        <f t="shared" si="8"/>
        <v>0</v>
      </c>
      <c r="BQ20" s="4">
        <f t="shared" si="9"/>
        <v>0</v>
      </c>
      <c r="BR20" s="4" cm="1">
        <f t="array" ref="BR20">L20*INDEX(prod_est,$H20+$I20-1,MATCH(BR$14,$BQ$14:$DQ$14,0))</f>
        <v>0</v>
      </c>
      <c r="BS20" s="4" cm="1">
        <f t="array" ref="BS20">M20*INDEX(prod_est,$H20+$I20-1,MATCH(BS$14,$BQ$14:$DQ$14,0))</f>
        <v>0</v>
      </c>
      <c r="BT20" s="4" cm="1">
        <f t="array" ref="BT20">N20*INDEX(prod_est,$H20+$I20-1,MATCH(BT$14,$BQ$14:$DQ$14,0))</f>
        <v>0</v>
      </c>
      <c r="BU20" s="4" cm="1">
        <f t="array" ref="BU20">O20*INDEX(prod_est,$H20+$I20-1,MATCH(BU$14,$BQ$14:$DQ$14,0))</f>
        <v>0</v>
      </c>
      <c r="BV20" s="4" cm="1">
        <f t="array" ref="BV20">P20*INDEX(prod_est,$H20+$I20-1,MATCH(BV$14,$BQ$14:$DQ$14,0))</f>
        <v>0</v>
      </c>
      <c r="BW20" s="4" cm="1">
        <f t="array" ref="BW20">Q20*INDEX(prod_est,$H20+$I20-1,MATCH(BW$14,$BQ$14:$DQ$14,0))</f>
        <v>0</v>
      </c>
      <c r="BX20" s="4" cm="1">
        <f t="array" ref="BX20">R20*INDEX(prod_est,$H20+$I20-1,MATCH(BX$14,$BQ$14:$DQ$14,0))</f>
        <v>0</v>
      </c>
      <c r="BY20" s="4" cm="1">
        <f t="array" ref="BY20">S20*INDEX(prod_est,$H20+$I20-1,MATCH(BY$14,$BQ$14:$DQ$14,0))</f>
        <v>0</v>
      </c>
      <c r="BZ20" s="4" cm="1">
        <f t="array" ref="BZ20">T20*INDEX(prod_est,$H20+$I20-1,MATCH(BZ$14,$BQ$14:$DQ$14,0))</f>
        <v>0</v>
      </c>
      <c r="CA20" s="4" cm="1">
        <f t="array" ref="CA20">U20*INDEX(prod_est,$H20+$I20-1,MATCH(CA$14,$BQ$14:$DQ$14,0))</f>
        <v>0</v>
      </c>
      <c r="CB20" s="4" cm="1">
        <f t="array" ref="CB20">V20*INDEX(prod_est,$H20+$I20-1,MATCH(CB$14,$BQ$14:$DQ$14,0))</f>
        <v>0</v>
      </c>
      <c r="CC20" s="4" cm="1">
        <f t="array" ref="CC20">W20*INDEX(prod_est,$H20+$I20-1,MATCH(CC$14,$BQ$14:$DQ$14,0))</f>
        <v>0</v>
      </c>
      <c r="CD20" s="4" cm="1">
        <f t="array" ref="CD20">X20*INDEX(prod_est,$H20+$I20-1,MATCH(CD$14,$BQ$14:$DQ$14,0))</f>
        <v>0</v>
      </c>
      <c r="CE20" s="4" cm="1">
        <f t="array" ref="CE20">Y20*INDEX(prod_est,$H20+$I20-1,MATCH(CE$14,$BQ$14:$DQ$14,0))</f>
        <v>0</v>
      </c>
      <c r="CF20" s="4" cm="1">
        <f t="array" ref="CF20">Z20*INDEX(prod_est,$H20+$I20-1,MATCH(CF$14,$BQ$14:$DQ$14,0))</f>
        <v>0</v>
      </c>
      <c r="CG20" s="4" cm="1">
        <f t="array" ref="CG20">AA20*INDEX(prod_est,$H20+$I20-1,MATCH(CG$14,$BQ$14:$DQ$14,0))</f>
        <v>0</v>
      </c>
      <c r="CH20" s="4" cm="1">
        <f t="array" ref="CH20">AB20*INDEX(prod_est,$H20+$I20-1,MATCH(CH$14,$BQ$14:$DQ$14,0))</f>
        <v>0</v>
      </c>
      <c r="CI20" s="4" cm="1">
        <f t="array" ref="CI20">AC20*INDEX(prod_est,$H20+$I20-1,MATCH(CI$14,$BQ$14:$DQ$14,0))</f>
        <v>0</v>
      </c>
      <c r="CJ20" s="4" cm="1">
        <f t="array" ref="CJ20">AD20*INDEX(prod_est,$H20+$I20-1,MATCH(CJ$14,$BQ$14:$DQ$14,0))</f>
        <v>0</v>
      </c>
      <c r="CK20" s="4" cm="1">
        <f t="array" ref="CK20">AE20*INDEX(prod_est,$H20+$I20-1,MATCH(CK$14,$BQ$14:$DQ$14,0))</f>
        <v>0</v>
      </c>
      <c r="CL20" s="4" cm="1">
        <f t="array" ref="CL20">AF20*INDEX(prod_est,$H20+$I20-1,MATCH(CL$14,$BQ$14:$DQ$14,0))</f>
        <v>0</v>
      </c>
      <c r="CM20" s="4" cm="1">
        <f t="array" ref="CM20">AG20*INDEX(prod_est,$H20+$I20-1,MATCH(CM$14,$BQ$14:$DQ$14,0))</f>
        <v>0</v>
      </c>
      <c r="CN20" s="4" cm="1">
        <f t="array" ref="CN20">AH20*INDEX(prod_est,$H20+$I20-1,MATCH(CN$14,$BQ$14:$DQ$14,0))</f>
        <v>0</v>
      </c>
      <c r="CO20" s="4" cm="1">
        <f t="array" ref="CO20">AI20*INDEX(prod_est,$H20+$I20-1,MATCH(CO$14,$BQ$14:$DQ$14,0))</f>
        <v>0</v>
      </c>
      <c r="CP20" s="4" cm="1">
        <f t="array" ref="CP20">AJ20*INDEX(prod_est,$H20+$I20-1,MATCH(CP$14,$BQ$14:$DQ$14,0))</f>
        <v>0</v>
      </c>
      <c r="CQ20" s="4" cm="1">
        <f t="array" ref="CQ20">AK20*INDEX(prod_est,$H20+$I20-1,MATCH(CQ$14,$BQ$14:$DQ$14,0))</f>
        <v>0</v>
      </c>
      <c r="CR20" s="4" cm="1">
        <f t="array" ref="CR20">AL20*INDEX(prod_est,$H20+$I20-1,MATCH(CR$14,$BQ$14:$DQ$14,0))</f>
        <v>0</v>
      </c>
      <c r="CS20" s="4" cm="1">
        <f t="array" ref="CS20">AM20*INDEX(prod_est,$H20+$I20-1,MATCH(CS$14,$BQ$14:$DQ$14,0))</f>
        <v>0</v>
      </c>
      <c r="CT20" s="4" cm="1">
        <f t="array" ref="CT20">AN20*INDEX(prod_est,$H20+$I20-1,MATCH(CT$14,$BQ$14:$DQ$14,0))</f>
        <v>0</v>
      </c>
      <c r="CU20" s="4" cm="1">
        <f t="array" ref="CU20">AO20*INDEX(prod_est,$H20+$I20-1,MATCH(CU$14,$BQ$14:$DQ$14,0))</f>
        <v>0</v>
      </c>
      <c r="CV20" s="4" cm="1">
        <f t="array" ref="CV20">AP20*INDEX(prod_est,$H20+$I20-1,MATCH(CV$14,$BQ$14:$DQ$14,0))</f>
        <v>0</v>
      </c>
      <c r="CW20" s="4" cm="1">
        <f t="array" ref="CW20">AQ20*INDEX(prod_est,$H20+$I20-1,MATCH(CW$14,$BQ$14:$DQ$14,0))</f>
        <v>0</v>
      </c>
      <c r="CX20" s="4" cm="1">
        <f t="array" ref="CX20">AR20*INDEX(prod_est,$H20+$I20-1,MATCH(CX$14,$BQ$14:$DQ$14,0))</f>
        <v>0</v>
      </c>
      <c r="CY20" s="4" cm="1">
        <f t="array" ref="CY20">AS20*INDEX(prod_est,$H20+$I20-1,MATCH(CY$14,$BQ$14:$DQ$14,0))</f>
        <v>0</v>
      </c>
      <c r="CZ20" s="4" cm="1">
        <f t="array" ref="CZ20">AT20*INDEX(prod_est,$H20+$I20-1,MATCH(CZ$14,$BQ$14:$DQ$14,0))</f>
        <v>0</v>
      </c>
      <c r="DA20" s="4" cm="1">
        <f t="array" ref="DA20">AU20*INDEX(prod_est,$H20+$I20-1,MATCH(DA$14,$BQ$14:$DQ$14,0))</f>
        <v>0</v>
      </c>
      <c r="DB20" s="4" cm="1">
        <f t="array" ref="DB20">AV20*INDEX(prod_est,$H20+$I20-1,MATCH(DB$14,$BQ$14:$DQ$14,0))</f>
        <v>0</v>
      </c>
      <c r="DC20" s="4" cm="1">
        <f t="array" ref="DC20">AW20*INDEX(prod_est,$H20+$I20-1,MATCH(DC$14,$BQ$14:$DQ$14,0))</f>
        <v>0</v>
      </c>
      <c r="DD20" s="4" cm="1">
        <f t="array" ref="DD20">AX20*INDEX(prod_est,$H20+$I20-1,MATCH(DD$14,$BQ$14:$DQ$14,0))</f>
        <v>0</v>
      </c>
      <c r="DE20" s="4" cm="1">
        <f t="array" ref="DE20">AY20*INDEX(prod_est,$H20+$I20-1,MATCH(DE$14,$BQ$14:$DQ$14,0))</f>
        <v>0</v>
      </c>
      <c r="DF20" s="4" cm="1">
        <f t="array" ref="DF20">AZ20*INDEX(prod_est,$H20+$I20-1,MATCH(DF$14,$BQ$14:$DQ$14,0))</f>
        <v>0</v>
      </c>
      <c r="DG20" s="4" cm="1">
        <f t="array" ref="DG20">BA20*INDEX(prod_est,$H20+$I20-1,MATCH(DG$14,$BQ$14:$DQ$14,0))</f>
        <v>0</v>
      </c>
      <c r="DH20" s="4" cm="1">
        <f t="array" ref="DH20">BB20*INDEX(prod_est,$H20+$I20-1,MATCH(DH$14,$BQ$14:$DQ$14,0))</f>
        <v>0</v>
      </c>
      <c r="DI20" s="4" cm="1">
        <f t="array" ref="DI20">BC20*INDEX(prod_est,$H20+$I20-1,MATCH(DI$14,$BQ$14:$DQ$14,0))</f>
        <v>0</v>
      </c>
      <c r="DJ20" s="4" cm="1">
        <f t="array" ref="DJ20">BD20*INDEX(prod_est,$H20+$I20-1,MATCH(DJ$14,$BQ$14:$DQ$14,0))</f>
        <v>0</v>
      </c>
      <c r="DK20" s="4" cm="1">
        <f t="array" ref="DK20">BE20*INDEX(prod_est,$H20+$I20-1,MATCH(DK$14,$BQ$14:$DQ$14,0))</f>
        <v>0</v>
      </c>
      <c r="DL20" s="4" cm="1">
        <f t="array" ref="DL20">BF20*INDEX(prod_est,$H20+$I20-1,MATCH(DL$14,$BQ$14:$DQ$14,0))</f>
        <v>0</v>
      </c>
      <c r="DM20" s="4" cm="1">
        <f t="array" ref="DM20">BG20*INDEX(prod_est,$H20+$I20-1,MATCH(DM$14,$BQ$14:$DQ$14,0))</f>
        <v>0</v>
      </c>
      <c r="DN20" s="4" cm="1">
        <f t="array" ref="DN20">BH20*INDEX(prod_est,$H20+$I20-1,MATCH(DN$14,$BQ$14:$DQ$14,0))</f>
        <v>0</v>
      </c>
      <c r="DO20" s="4" cm="1">
        <f t="array" ref="DO20">BI20*INDEX(prod_est,$H20+$I20-1,MATCH(DO$14,$BQ$14:$DQ$14,0))</f>
        <v>0</v>
      </c>
      <c r="DP20" s="4" cm="1">
        <f t="array" ref="DP20">BJ20*INDEX(prod_est,$H20+$I20-1,MATCH(DP$14,$BQ$14:$DQ$14,0))</f>
        <v>0</v>
      </c>
      <c r="DQ20" s="4" cm="1">
        <f t="array" ref="DQ20">BK20*INDEX(prod_est,$H20+$I20-1,MATCH(DQ$14,$BQ$14:$DQ$14,0))</f>
        <v>0</v>
      </c>
    </row>
    <row r="21" spans="1:121" x14ac:dyDescent="0.25">
      <c r="A21" t="s">
        <v>46</v>
      </c>
      <c r="B21" t="s">
        <v>11</v>
      </c>
      <c r="C21" t="s">
        <v>58</v>
      </c>
      <c r="D21" t="s">
        <v>172</v>
      </c>
      <c r="E21" s="46" t="s">
        <v>37</v>
      </c>
      <c r="F21" s="4">
        <v>0</v>
      </c>
      <c r="G21" s="4">
        <v>0</v>
      </c>
      <c r="H21">
        <f>MATCH(A21,Production_est!$A$4:$A$339,0)</f>
        <v>145</v>
      </c>
      <c r="I21">
        <f>IFERROR(MATCH(E21,Production_est!$D$4:$D$339,0),"-")</f>
        <v>3</v>
      </c>
      <c r="J21" s="4" cm="1">
        <f t="array" ref="J21">IFERROR(INDEX(Production_est!$E$4:$E$339,I21+H21-1),"-")</f>
        <v>4078.9210997495802</v>
      </c>
      <c r="K21" s="33">
        <f t="shared" si="3"/>
        <v>0</v>
      </c>
      <c r="L21" s="33">
        <f t="shared" si="4"/>
        <v>0</v>
      </c>
      <c r="M21" s="33">
        <f t="shared" si="4"/>
        <v>0</v>
      </c>
      <c r="N21" s="33">
        <f t="shared" si="4"/>
        <v>0</v>
      </c>
      <c r="O21" s="33">
        <f t="shared" si="4"/>
        <v>0</v>
      </c>
      <c r="P21" s="33">
        <f t="shared" si="4"/>
        <v>0</v>
      </c>
      <c r="Q21" s="33">
        <f t="shared" si="4"/>
        <v>0</v>
      </c>
      <c r="R21" s="33">
        <f t="shared" si="4"/>
        <v>0</v>
      </c>
      <c r="S21" s="33">
        <f t="shared" si="4"/>
        <v>0</v>
      </c>
      <c r="T21" s="33">
        <f t="shared" si="4"/>
        <v>0</v>
      </c>
      <c r="U21" s="33">
        <f t="shared" si="4"/>
        <v>0</v>
      </c>
      <c r="V21" s="33">
        <f t="shared" si="4"/>
        <v>0</v>
      </c>
      <c r="W21" s="33">
        <f t="shared" si="4"/>
        <v>0</v>
      </c>
      <c r="X21" s="33">
        <f t="shared" si="4"/>
        <v>0</v>
      </c>
      <c r="Y21" s="33">
        <f t="shared" si="4"/>
        <v>0</v>
      </c>
      <c r="Z21" s="33">
        <f t="shared" si="4"/>
        <v>0</v>
      </c>
      <c r="AA21" s="33">
        <f t="shared" si="4"/>
        <v>0</v>
      </c>
      <c r="AB21" s="33">
        <f t="shared" si="4"/>
        <v>0</v>
      </c>
      <c r="AC21" s="33">
        <f t="shared" si="4"/>
        <v>0</v>
      </c>
      <c r="AD21" s="33">
        <f t="shared" si="4"/>
        <v>0</v>
      </c>
      <c r="AE21" s="33">
        <f t="shared" si="4"/>
        <v>0</v>
      </c>
      <c r="AF21" s="33">
        <f t="shared" si="4"/>
        <v>0</v>
      </c>
      <c r="AG21" s="33">
        <f t="shared" si="4"/>
        <v>0</v>
      </c>
      <c r="AH21" s="33">
        <f t="shared" si="4"/>
        <v>0</v>
      </c>
      <c r="AI21" s="33">
        <f t="shared" si="4"/>
        <v>0</v>
      </c>
      <c r="AJ21" s="33">
        <f t="shared" si="4"/>
        <v>0</v>
      </c>
      <c r="AK21" s="33">
        <f t="shared" si="4"/>
        <v>0</v>
      </c>
      <c r="AL21" s="33">
        <f t="shared" si="4"/>
        <v>0</v>
      </c>
      <c r="AM21" s="33">
        <f t="shared" si="4"/>
        <v>0</v>
      </c>
      <c r="AN21" s="33">
        <f t="shared" si="4"/>
        <v>0</v>
      </c>
      <c r="AO21" s="33">
        <f t="shared" si="4"/>
        <v>0</v>
      </c>
      <c r="AP21" s="33">
        <f t="shared" si="4"/>
        <v>0</v>
      </c>
      <c r="AQ21" s="33">
        <f t="shared" ref="AQ21:BK21" si="15">AP21*(1-$G$4)</f>
        <v>0</v>
      </c>
      <c r="AR21" s="33">
        <f t="shared" si="15"/>
        <v>0</v>
      </c>
      <c r="AS21" s="33">
        <f t="shared" si="15"/>
        <v>0</v>
      </c>
      <c r="AT21" s="33">
        <f t="shared" si="15"/>
        <v>0</v>
      </c>
      <c r="AU21" s="33">
        <f t="shared" si="15"/>
        <v>0</v>
      </c>
      <c r="AV21" s="33">
        <f t="shared" si="15"/>
        <v>0</v>
      </c>
      <c r="AW21" s="33">
        <f t="shared" si="15"/>
        <v>0</v>
      </c>
      <c r="AX21" s="33">
        <f t="shared" si="15"/>
        <v>0</v>
      </c>
      <c r="AY21" s="33">
        <f t="shared" si="15"/>
        <v>0</v>
      </c>
      <c r="AZ21" s="33">
        <f t="shared" si="15"/>
        <v>0</v>
      </c>
      <c r="BA21" s="33">
        <f t="shared" si="15"/>
        <v>0</v>
      </c>
      <c r="BB21" s="33">
        <f t="shared" si="15"/>
        <v>0</v>
      </c>
      <c r="BC21" s="33">
        <f t="shared" si="15"/>
        <v>0</v>
      </c>
      <c r="BD21" s="33">
        <f t="shared" si="15"/>
        <v>0</v>
      </c>
      <c r="BE21" s="33">
        <f t="shared" si="15"/>
        <v>0</v>
      </c>
      <c r="BF21" s="33">
        <f t="shared" si="15"/>
        <v>0</v>
      </c>
      <c r="BG21" s="33">
        <f t="shared" si="15"/>
        <v>0</v>
      </c>
      <c r="BH21" s="33">
        <f t="shared" si="15"/>
        <v>0</v>
      </c>
      <c r="BI21" s="33">
        <f t="shared" si="15"/>
        <v>0</v>
      </c>
      <c r="BJ21" s="33">
        <f t="shared" si="15"/>
        <v>0</v>
      </c>
      <c r="BK21" s="33">
        <f t="shared" si="15"/>
        <v>0</v>
      </c>
      <c r="BL21" t="str">
        <f t="shared" si="6"/>
        <v>10_MAS</v>
      </c>
      <c r="BM21" t="str">
        <f t="shared" si="7"/>
        <v>d_nonenergy_7_1_mo_gasoline</v>
      </c>
      <c r="BP21" s="4">
        <f t="shared" si="8"/>
        <v>0</v>
      </c>
      <c r="BQ21" s="4">
        <f t="shared" si="9"/>
        <v>0</v>
      </c>
      <c r="BR21" s="4" cm="1">
        <f t="array" ref="BR21">L21*INDEX(prod_est,$H21+$I21-1,MATCH(BR$14,$BQ$14:$DQ$14,0))</f>
        <v>0</v>
      </c>
      <c r="BS21" s="4" cm="1">
        <f t="array" ref="BS21">M21*INDEX(prod_est,$H21+$I21-1,MATCH(BS$14,$BQ$14:$DQ$14,0))</f>
        <v>0</v>
      </c>
      <c r="BT21" s="4" cm="1">
        <f t="array" ref="BT21">N21*INDEX(prod_est,$H21+$I21-1,MATCH(BT$14,$BQ$14:$DQ$14,0))</f>
        <v>0</v>
      </c>
      <c r="BU21" s="4" cm="1">
        <f t="array" ref="BU21">O21*INDEX(prod_est,$H21+$I21-1,MATCH(BU$14,$BQ$14:$DQ$14,0))</f>
        <v>0</v>
      </c>
      <c r="BV21" s="4" cm="1">
        <f t="array" ref="BV21">P21*INDEX(prod_est,$H21+$I21-1,MATCH(BV$14,$BQ$14:$DQ$14,0))</f>
        <v>0</v>
      </c>
      <c r="BW21" s="4" cm="1">
        <f t="array" ref="BW21">Q21*INDEX(prod_est,$H21+$I21-1,MATCH(BW$14,$BQ$14:$DQ$14,0))</f>
        <v>0</v>
      </c>
      <c r="BX21" s="4" cm="1">
        <f t="array" ref="BX21">R21*INDEX(prod_est,$H21+$I21-1,MATCH(BX$14,$BQ$14:$DQ$14,0))</f>
        <v>0</v>
      </c>
      <c r="BY21" s="4" cm="1">
        <f t="array" ref="BY21">S21*INDEX(prod_est,$H21+$I21-1,MATCH(BY$14,$BQ$14:$DQ$14,0))</f>
        <v>0</v>
      </c>
      <c r="BZ21" s="4" cm="1">
        <f t="array" ref="BZ21">T21*INDEX(prod_est,$H21+$I21-1,MATCH(BZ$14,$BQ$14:$DQ$14,0))</f>
        <v>0</v>
      </c>
      <c r="CA21" s="4" cm="1">
        <f t="array" ref="CA21">U21*INDEX(prod_est,$H21+$I21-1,MATCH(CA$14,$BQ$14:$DQ$14,0))</f>
        <v>0</v>
      </c>
      <c r="CB21" s="4" cm="1">
        <f t="array" ref="CB21">V21*INDEX(prod_est,$H21+$I21-1,MATCH(CB$14,$BQ$14:$DQ$14,0))</f>
        <v>0</v>
      </c>
      <c r="CC21" s="4" cm="1">
        <f t="array" ref="CC21">W21*INDEX(prod_est,$H21+$I21-1,MATCH(CC$14,$BQ$14:$DQ$14,0))</f>
        <v>0</v>
      </c>
      <c r="CD21" s="4" cm="1">
        <f t="array" ref="CD21">X21*INDEX(prod_est,$H21+$I21-1,MATCH(CD$14,$BQ$14:$DQ$14,0))</f>
        <v>0</v>
      </c>
      <c r="CE21" s="4" cm="1">
        <f t="array" ref="CE21">Y21*INDEX(prod_est,$H21+$I21-1,MATCH(CE$14,$BQ$14:$DQ$14,0))</f>
        <v>0</v>
      </c>
      <c r="CF21" s="4" cm="1">
        <f t="array" ref="CF21">Z21*INDEX(prod_est,$H21+$I21-1,MATCH(CF$14,$BQ$14:$DQ$14,0))</f>
        <v>0</v>
      </c>
      <c r="CG21" s="4" cm="1">
        <f t="array" ref="CG21">AA21*INDEX(prod_est,$H21+$I21-1,MATCH(CG$14,$BQ$14:$DQ$14,0))</f>
        <v>0</v>
      </c>
      <c r="CH21" s="4" cm="1">
        <f t="array" ref="CH21">AB21*INDEX(prod_est,$H21+$I21-1,MATCH(CH$14,$BQ$14:$DQ$14,0))</f>
        <v>0</v>
      </c>
      <c r="CI21" s="4" cm="1">
        <f t="array" ref="CI21">AC21*INDEX(prod_est,$H21+$I21-1,MATCH(CI$14,$BQ$14:$DQ$14,0))</f>
        <v>0</v>
      </c>
      <c r="CJ21" s="4" cm="1">
        <f t="array" ref="CJ21">AD21*INDEX(prod_est,$H21+$I21-1,MATCH(CJ$14,$BQ$14:$DQ$14,0))</f>
        <v>0</v>
      </c>
      <c r="CK21" s="4" cm="1">
        <f t="array" ref="CK21">AE21*INDEX(prod_est,$H21+$I21-1,MATCH(CK$14,$BQ$14:$DQ$14,0))</f>
        <v>0</v>
      </c>
      <c r="CL21" s="4" cm="1">
        <f t="array" ref="CL21">AF21*INDEX(prod_est,$H21+$I21-1,MATCH(CL$14,$BQ$14:$DQ$14,0))</f>
        <v>0</v>
      </c>
      <c r="CM21" s="4" cm="1">
        <f t="array" ref="CM21">AG21*INDEX(prod_est,$H21+$I21-1,MATCH(CM$14,$BQ$14:$DQ$14,0))</f>
        <v>0</v>
      </c>
      <c r="CN21" s="4" cm="1">
        <f t="array" ref="CN21">AH21*INDEX(prod_est,$H21+$I21-1,MATCH(CN$14,$BQ$14:$DQ$14,0))</f>
        <v>0</v>
      </c>
      <c r="CO21" s="4" cm="1">
        <f t="array" ref="CO21">AI21*INDEX(prod_est,$H21+$I21-1,MATCH(CO$14,$BQ$14:$DQ$14,0))</f>
        <v>0</v>
      </c>
      <c r="CP21" s="4" cm="1">
        <f t="array" ref="CP21">AJ21*INDEX(prod_est,$H21+$I21-1,MATCH(CP$14,$BQ$14:$DQ$14,0))</f>
        <v>0</v>
      </c>
      <c r="CQ21" s="4" cm="1">
        <f t="array" ref="CQ21">AK21*INDEX(prod_est,$H21+$I21-1,MATCH(CQ$14,$BQ$14:$DQ$14,0))</f>
        <v>0</v>
      </c>
      <c r="CR21" s="4" cm="1">
        <f t="array" ref="CR21">AL21*INDEX(prod_est,$H21+$I21-1,MATCH(CR$14,$BQ$14:$DQ$14,0))</f>
        <v>0</v>
      </c>
      <c r="CS21" s="4" cm="1">
        <f t="array" ref="CS21">AM21*INDEX(prod_est,$H21+$I21-1,MATCH(CS$14,$BQ$14:$DQ$14,0))</f>
        <v>0</v>
      </c>
      <c r="CT21" s="4" cm="1">
        <f t="array" ref="CT21">AN21*INDEX(prod_est,$H21+$I21-1,MATCH(CT$14,$BQ$14:$DQ$14,0))</f>
        <v>0</v>
      </c>
      <c r="CU21" s="4" cm="1">
        <f t="array" ref="CU21">AO21*INDEX(prod_est,$H21+$I21-1,MATCH(CU$14,$BQ$14:$DQ$14,0))</f>
        <v>0</v>
      </c>
      <c r="CV21" s="4" cm="1">
        <f t="array" ref="CV21">AP21*INDEX(prod_est,$H21+$I21-1,MATCH(CV$14,$BQ$14:$DQ$14,0))</f>
        <v>0</v>
      </c>
      <c r="CW21" s="4" cm="1">
        <f t="array" ref="CW21">AQ21*INDEX(prod_est,$H21+$I21-1,MATCH(CW$14,$BQ$14:$DQ$14,0))</f>
        <v>0</v>
      </c>
      <c r="CX21" s="4" cm="1">
        <f t="array" ref="CX21">AR21*INDEX(prod_est,$H21+$I21-1,MATCH(CX$14,$BQ$14:$DQ$14,0))</f>
        <v>0</v>
      </c>
      <c r="CY21" s="4" cm="1">
        <f t="array" ref="CY21">AS21*INDEX(prod_est,$H21+$I21-1,MATCH(CY$14,$BQ$14:$DQ$14,0))</f>
        <v>0</v>
      </c>
      <c r="CZ21" s="4" cm="1">
        <f t="array" ref="CZ21">AT21*INDEX(prod_est,$H21+$I21-1,MATCH(CZ$14,$BQ$14:$DQ$14,0))</f>
        <v>0</v>
      </c>
      <c r="DA21" s="4" cm="1">
        <f t="array" ref="DA21">AU21*INDEX(prod_est,$H21+$I21-1,MATCH(DA$14,$BQ$14:$DQ$14,0))</f>
        <v>0</v>
      </c>
      <c r="DB21" s="4" cm="1">
        <f t="array" ref="DB21">AV21*INDEX(prod_est,$H21+$I21-1,MATCH(DB$14,$BQ$14:$DQ$14,0))</f>
        <v>0</v>
      </c>
      <c r="DC21" s="4" cm="1">
        <f t="array" ref="DC21">AW21*INDEX(prod_est,$H21+$I21-1,MATCH(DC$14,$BQ$14:$DQ$14,0))</f>
        <v>0</v>
      </c>
      <c r="DD21" s="4" cm="1">
        <f t="array" ref="DD21">AX21*INDEX(prod_est,$H21+$I21-1,MATCH(DD$14,$BQ$14:$DQ$14,0))</f>
        <v>0</v>
      </c>
      <c r="DE21" s="4" cm="1">
        <f t="array" ref="DE21">AY21*INDEX(prod_est,$H21+$I21-1,MATCH(DE$14,$BQ$14:$DQ$14,0))</f>
        <v>0</v>
      </c>
      <c r="DF21" s="4" cm="1">
        <f t="array" ref="DF21">AZ21*INDEX(prod_est,$H21+$I21-1,MATCH(DF$14,$BQ$14:$DQ$14,0))</f>
        <v>0</v>
      </c>
      <c r="DG21" s="4" cm="1">
        <f t="array" ref="DG21">BA21*INDEX(prod_est,$H21+$I21-1,MATCH(DG$14,$BQ$14:$DQ$14,0))</f>
        <v>0</v>
      </c>
      <c r="DH21" s="4" cm="1">
        <f t="array" ref="DH21">BB21*INDEX(prod_est,$H21+$I21-1,MATCH(DH$14,$BQ$14:$DQ$14,0))</f>
        <v>0</v>
      </c>
      <c r="DI21" s="4" cm="1">
        <f t="array" ref="DI21">BC21*INDEX(prod_est,$H21+$I21-1,MATCH(DI$14,$BQ$14:$DQ$14,0))</f>
        <v>0</v>
      </c>
      <c r="DJ21" s="4" cm="1">
        <f t="array" ref="DJ21">BD21*INDEX(prod_est,$H21+$I21-1,MATCH(DJ$14,$BQ$14:$DQ$14,0))</f>
        <v>0</v>
      </c>
      <c r="DK21" s="4" cm="1">
        <f t="array" ref="DK21">BE21*INDEX(prod_est,$H21+$I21-1,MATCH(DK$14,$BQ$14:$DQ$14,0))</f>
        <v>0</v>
      </c>
      <c r="DL21" s="4" cm="1">
        <f t="array" ref="DL21">BF21*INDEX(prod_est,$H21+$I21-1,MATCH(DL$14,$BQ$14:$DQ$14,0))</f>
        <v>0</v>
      </c>
      <c r="DM21" s="4" cm="1">
        <f t="array" ref="DM21">BG21*INDEX(prod_est,$H21+$I21-1,MATCH(DM$14,$BQ$14:$DQ$14,0))</f>
        <v>0</v>
      </c>
      <c r="DN21" s="4" cm="1">
        <f t="array" ref="DN21">BH21*INDEX(prod_est,$H21+$I21-1,MATCH(DN$14,$BQ$14:$DQ$14,0))</f>
        <v>0</v>
      </c>
      <c r="DO21" s="4" cm="1">
        <f t="array" ref="DO21">BI21*INDEX(prod_est,$H21+$I21-1,MATCH(DO$14,$BQ$14:$DQ$14,0))</f>
        <v>0</v>
      </c>
      <c r="DP21" s="4" cm="1">
        <f t="array" ref="DP21">BJ21*INDEX(prod_est,$H21+$I21-1,MATCH(DP$14,$BQ$14:$DQ$14,0))</f>
        <v>0</v>
      </c>
      <c r="DQ21" s="4" cm="1">
        <f t="array" ref="DQ21">BK21*INDEX(prod_est,$H21+$I21-1,MATCH(DQ$14,$BQ$14:$DQ$14,0))</f>
        <v>0</v>
      </c>
    </row>
    <row r="22" spans="1:121" x14ac:dyDescent="0.25">
      <c r="A22" t="s">
        <v>46</v>
      </c>
      <c r="B22" t="s">
        <v>12</v>
      </c>
      <c r="C22" t="s">
        <v>59</v>
      </c>
      <c r="D22" t="s">
        <v>172</v>
      </c>
      <c r="E22" s="46" t="s">
        <v>37</v>
      </c>
      <c r="F22" s="4">
        <v>0</v>
      </c>
      <c r="G22" s="4">
        <v>0</v>
      </c>
      <c r="H22">
        <f>MATCH(A22,Production_est!$A$4:$A$339,0)</f>
        <v>145</v>
      </c>
      <c r="I22">
        <f>IFERROR(MATCH(E22,Production_est!$D$4:$D$339,0),"-")</f>
        <v>3</v>
      </c>
      <c r="J22" s="4" cm="1">
        <f t="array" ref="J22">IFERROR(INDEX(Production_est!$E$4:$E$339,I22+H22-1),"-")</f>
        <v>4078.9210997495802</v>
      </c>
      <c r="K22" s="33">
        <f t="shared" si="3"/>
        <v>0</v>
      </c>
      <c r="L22" s="33">
        <f t="shared" si="4"/>
        <v>0</v>
      </c>
      <c r="M22" s="33">
        <f t="shared" si="4"/>
        <v>0</v>
      </c>
      <c r="N22" s="33">
        <f t="shared" si="4"/>
        <v>0</v>
      </c>
      <c r="O22" s="33">
        <f t="shared" si="4"/>
        <v>0</v>
      </c>
      <c r="P22" s="33">
        <f t="shared" si="4"/>
        <v>0</v>
      </c>
      <c r="Q22" s="33">
        <f t="shared" si="4"/>
        <v>0</v>
      </c>
      <c r="R22" s="33">
        <f t="shared" si="4"/>
        <v>0</v>
      </c>
      <c r="S22" s="33">
        <f t="shared" si="4"/>
        <v>0</v>
      </c>
      <c r="T22" s="33">
        <f t="shared" si="4"/>
        <v>0</v>
      </c>
      <c r="U22" s="33">
        <f t="shared" si="4"/>
        <v>0</v>
      </c>
      <c r="V22" s="33">
        <f t="shared" si="4"/>
        <v>0</v>
      </c>
      <c r="W22" s="33">
        <f t="shared" si="4"/>
        <v>0</v>
      </c>
      <c r="X22" s="33">
        <f t="shared" si="4"/>
        <v>0</v>
      </c>
      <c r="Y22" s="33">
        <f t="shared" si="4"/>
        <v>0</v>
      </c>
      <c r="Z22" s="33">
        <f t="shared" si="4"/>
        <v>0</v>
      </c>
      <c r="AA22" s="33">
        <f t="shared" si="4"/>
        <v>0</v>
      </c>
      <c r="AB22" s="33">
        <f t="shared" si="4"/>
        <v>0</v>
      </c>
      <c r="AC22" s="33">
        <f t="shared" si="4"/>
        <v>0</v>
      </c>
      <c r="AD22" s="33">
        <f t="shared" si="4"/>
        <v>0</v>
      </c>
      <c r="AE22" s="33">
        <f t="shared" si="4"/>
        <v>0</v>
      </c>
      <c r="AF22" s="33">
        <f t="shared" si="4"/>
        <v>0</v>
      </c>
      <c r="AG22" s="33">
        <f t="shared" si="4"/>
        <v>0</v>
      </c>
      <c r="AH22" s="33">
        <f t="shared" si="4"/>
        <v>0</v>
      </c>
      <c r="AI22" s="33">
        <f t="shared" si="4"/>
        <v>0</v>
      </c>
      <c r="AJ22" s="33">
        <f t="shared" si="4"/>
        <v>0</v>
      </c>
      <c r="AK22" s="33">
        <f t="shared" si="4"/>
        <v>0</v>
      </c>
      <c r="AL22" s="33">
        <f t="shared" si="4"/>
        <v>0</v>
      </c>
      <c r="AM22" s="33">
        <f t="shared" si="4"/>
        <v>0</v>
      </c>
      <c r="AN22" s="33">
        <f t="shared" si="4"/>
        <v>0</v>
      </c>
      <c r="AO22" s="33">
        <f t="shared" si="4"/>
        <v>0</v>
      </c>
      <c r="AP22" s="33">
        <f t="shared" si="4"/>
        <v>0</v>
      </c>
      <c r="AQ22" s="33">
        <f t="shared" ref="AQ22:BK22" si="16">AP22*(1-$G$4)</f>
        <v>0</v>
      </c>
      <c r="AR22" s="33">
        <f t="shared" si="16"/>
        <v>0</v>
      </c>
      <c r="AS22" s="33">
        <f t="shared" si="16"/>
        <v>0</v>
      </c>
      <c r="AT22" s="33">
        <f t="shared" si="16"/>
        <v>0</v>
      </c>
      <c r="AU22" s="33">
        <f t="shared" si="16"/>
        <v>0</v>
      </c>
      <c r="AV22" s="33">
        <f t="shared" si="16"/>
        <v>0</v>
      </c>
      <c r="AW22" s="33">
        <f t="shared" si="16"/>
        <v>0</v>
      </c>
      <c r="AX22" s="33">
        <f t="shared" si="16"/>
        <v>0</v>
      </c>
      <c r="AY22" s="33">
        <f t="shared" si="16"/>
        <v>0</v>
      </c>
      <c r="AZ22" s="33">
        <f t="shared" si="16"/>
        <v>0</v>
      </c>
      <c r="BA22" s="33">
        <f t="shared" si="16"/>
        <v>0</v>
      </c>
      <c r="BB22" s="33">
        <f t="shared" si="16"/>
        <v>0</v>
      </c>
      <c r="BC22" s="33">
        <f t="shared" si="16"/>
        <v>0</v>
      </c>
      <c r="BD22" s="33">
        <f t="shared" si="16"/>
        <v>0</v>
      </c>
      <c r="BE22" s="33">
        <f t="shared" si="16"/>
        <v>0</v>
      </c>
      <c r="BF22" s="33">
        <f t="shared" si="16"/>
        <v>0</v>
      </c>
      <c r="BG22" s="33">
        <f t="shared" si="16"/>
        <v>0</v>
      </c>
      <c r="BH22" s="33">
        <f t="shared" si="16"/>
        <v>0</v>
      </c>
      <c r="BI22" s="33">
        <f t="shared" si="16"/>
        <v>0</v>
      </c>
      <c r="BJ22" s="33">
        <f t="shared" si="16"/>
        <v>0</v>
      </c>
      <c r="BK22" s="33">
        <f t="shared" si="16"/>
        <v>0</v>
      </c>
      <c r="BL22" t="str">
        <f t="shared" si="6"/>
        <v>10_MAS</v>
      </c>
      <c r="BM22" t="str">
        <f t="shared" si="7"/>
        <v>d_nonenergy_7_2_avi_gasoline</v>
      </c>
      <c r="BP22" s="4">
        <f t="shared" si="8"/>
        <v>0</v>
      </c>
      <c r="BQ22" s="4">
        <f t="shared" si="9"/>
        <v>0</v>
      </c>
      <c r="BR22" s="4" cm="1">
        <f t="array" ref="BR22">L22*INDEX(prod_est,$H22+$I22-1,MATCH(BR$14,$BQ$14:$DQ$14,0))</f>
        <v>0</v>
      </c>
      <c r="BS22" s="4" cm="1">
        <f t="array" ref="BS22">M22*INDEX(prod_est,$H22+$I22-1,MATCH(BS$14,$BQ$14:$DQ$14,0))</f>
        <v>0</v>
      </c>
      <c r="BT22" s="4" cm="1">
        <f t="array" ref="BT22">N22*INDEX(prod_est,$H22+$I22-1,MATCH(BT$14,$BQ$14:$DQ$14,0))</f>
        <v>0</v>
      </c>
      <c r="BU22" s="4" cm="1">
        <f t="array" ref="BU22">O22*INDEX(prod_est,$H22+$I22-1,MATCH(BU$14,$BQ$14:$DQ$14,0))</f>
        <v>0</v>
      </c>
      <c r="BV22" s="4" cm="1">
        <f t="array" ref="BV22">P22*INDEX(prod_est,$H22+$I22-1,MATCH(BV$14,$BQ$14:$DQ$14,0))</f>
        <v>0</v>
      </c>
      <c r="BW22" s="4" cm="1">
        <f t="array" ref="BW22">Q22*INDEX(prod_est,$H22+$I22-1,MATCH(BW$14,$BQ$14:$DQ$14,0))</f>
        <v>0</v>
      </c>
      <c r="BX22" s="4" cm="1">
        <f t="array" ref="BX22">R22*INDEX(prod_est,$H22+$I22-1,MATCH(BX$14,$BQ$14:$DQ$14,0))</f>
        <v>0</v>
      </c>
      <c r="BY22" s="4" cm="1">
        <f t="array" ref="BY22">S22*INDEX(prod_est,$H22+$I22-1,MATCH(BY$14,$BQ$14:$DQ$14,0))</f>
        <v>0</v>
      </c>
      <c r="BZ22" s="4" cm="1">
        <f t="array" ref="BZ22">T22*INDEX(prod_est,$H22+$I22-1,MATCH(BZ$14,$BQ$14:$DQ$14,0))</f>
        <v>0</v>
      </c>
      <c r="CA22" s="4" cm="1">
        <f t="array" ref="CA22">U22*INDEX(prod_est,$H22+$I22-1,MATCH(CA$14,$BQ$14:$DQ$14,0))</f>
        <v>0</v>
      </c>
      <c r="CB22" s="4" cm="1">
        <f t="array" ref="CB22">V22*INDEX(prod_est,$H22+$I22-1,MATCH(CB$14,$BQ$14:$DQ$14,0))</f>
        <v>0</v>
      </c>
      <c r="CC22" s="4" cm="1">
        <f t="array" ref="CC22">W22*INDEX(prod_est,$H22+$I22-1,MATCH(CC$14,$BQ$14:$DQ$14,0))</f>
        <v>0</v>
      </c>
      <c r="CD22" s="4" cm="1">
        <f t="array" ref="CD22">X22*INDEX(prod_est,$H22+$I22-1,MATCH(CD$14,$BQ$14:$DQ$14,0))</f>
        <v>0</v>
      </c>
      <c r="CE22" s="4" cm="1">
        <f t="array" ref="CE22">Y22*INDEX(prod_est,$H22+$I22-1,MATCH(CE$14,$BQ$14:$DQ$14,0))</f>
        <v>0</v>
      </c>
      <c r="CF22" s="4" cm="1">
        <f t="array" ref="CF22">Z22*INDEX(prod_est,$H22+$I22-1,MATCH(CF$14,$BQ$14:$DQ$14,0))</f>
        <v>0</v>
      </c>
      <c r="CG22" s="4" cm="1">
        <f t="array" ref="CG22">AA22*INDEX(prod_est,$H22+$I22-1,MATCH(CG$14,$BQ$14:$DQ$14,0))</f>
        <v>0</v>
      </c>
      <c r="CH22" s="4" cm="1">
        <f t="array" ref="CH22">AB22*INDEX(prod_est,$H22+$I22-1,MATCH(CH$14,$BQ$14:$DQ$14,0))</f>
        <v>0</v>
      </c>
      <c r="CI22" s="4" cm="1">
        <f t="array" ref="CI22">AC22*INDEX(prod_est,$H22+$I22-1,MATCH(CI$14,$BQ$14:$DQ$14,0))</f>
        <v>0</v>
      </c>
      <c r="CJ22" s="4" cm="1">
        <f t="array" ref="CJ22">AD22*INDEX(prod_est,$H22+$I22-1,MATCH(CJ$14,$BQ$14:$DQ$14,0))</f>
        <v>0</v>
      </c>
      <c r="CK22" s="4" cm="1">
        <f t="array" ref="CK22">AE22*INDEX(prod_est,$H22+$I22-1,MATCH(CK$14,$BQ$14:$DQ$14,0))</f>
        <v>0</v>
      </c>
      <c r="CL22" s="4" cm="1">
        <f t="array" ref="CL22">AF22*INDEX(prod_est,$H22+$I22-1,MATCH(CL$14,$BQ$14:$DQ$14,0))</f>
        <v>0</v>
      </c>
      <c r="CM22" s="4" cm="1">
        <f t="array" ref="CM22">AG22*INDEX(prod_est,$H22+$I22-1,MATCH(CM$14,$BQ$14:$DQ$14,0))</f>
        <v>0</v>
      </c>
      <c r="CN22" s="4" cm="1">
        <f t="array" ref="CN22">AH22*INDEX(prod_est,$H22+$I22-1,MATCH(CN$14,$BQ$14:$DQ$14,0))</f>
        <v>0</v>
      </c>
      <c r="CO22" s="4" cm="1">
        <f t="array" ref="CO22">AI22*INDEX(prod_est,$H22+$I22-1,MATCH(CO$14,$BQ$14:$DQ$14,0))</f>
        <v>0</v>
      </c>
      <c r="CP22" s="4" cm="1">
        <f t="array" ref="CP22">AJ22*INDEX(prod_est,$H22+$I22-1,MATCH(CP$14,$BQ$14:$DQ$14,0))</f>
        <v>0</v>
      </c>
      <c r="CQ22" s="4" cm="1">
        <f t="array" ref="CQ22">AK22*INDEX(prod_est,$H22+$I22-1,MATCH(CQ$14,$BQ$14:$DQ$14,0))</f>
        <v>0</v>
      </c>
      <c r="CR22" s="4" cm="1">
        <f t="array" ref="CR22">AL22*INDEX(prod_est,$H22+$I22-1,MATCH(CR$14,$BQ$14:$DQ$14,0))</f>
        <v>0</v>
      </c>
      <c r="CS22" s="4" cm="1">
        <f t="array" ref="CS22">AM22*INDEX(prod_est,$H22+$I22-1,MATCH(CS$14,$BQ$14:$DQ$14,0))</f>
        <v>0</v>
      </c>
      <c r="CT22" s="4" cm="1">
        <f t="array" ref="CT22">AN22*INDEX(prod_est,$H22+$I22-1,MATCH(CT$14,$BQ$14:$DQ$14,0))</f>
        <v>0</v>
      </c>
      <c r="CU22" s="4" cm="1">
        <f t="array" ref="CU22">AO22*INDEX(prod_est,$H22+$I22-1,MATCH(CU$14,$BQ$14:$DQ$14,0))</f>
        <v>0</v>
      </c>
      <c r="CV22" s="4" cm="1">
        <f t="array" ref="CV22">AP22*INDEX(prod_est,$H22+$I22-1,MATCH(CV$14,$BQ$14:$DQ$14,0))</f>
        <v>0</v>
      </c>
      <c r="CW22" s="4" cm="1">
        <f t="array" ref="CW22">AQ22*INDEX(prod_est,$H22+$I22-1,MATCH(CW$14,$BQ$14:$DQ$14,0))</f>
        <v>0</v>
      </c>
      <c r="CX22" s="4" cm="1">
        <f t="array" ref="CX22">AR22*INDEX(prod_est,$H22+$I22-1,MATCH(CX$14,$BQ$14:$DQ$14,0))</f>
        <v>0</v>
      </c>
      <c r="CY22" s="4" cm="1">
        <f t="array" ref="CY22">AS22*INDEX(prod_est,$H22+$I22-1,MATCH(CY$14,$BQ$14:$DQ$14,0))</f>
        <v>0</v>
      </c>
      <c r="CZ22" s="4" cm="1">
        <f t="array" ref="CZ22">AT22*INDEX(prod_est,$H22+$I22-1,MATCH(CZ$14,$BQ$14:$DQ$14,0))</f>
        <v>0</v>
      </c>
      <c r="DA22" s="4" cm="1">
        <f t="array" ref="DA22">AU22*INDEX(prod_est,$H22+$I22-1,MATCH(DA$14,$BQ$14:$DQ$14,0))</f>
        <v>0</v>
      </c>
      <c r="DB22" s="4" cm="1">
        <f t="array" ref="DB22">AV22*INDEX(prod_est,$H22+$I22-1,MATCH(DB$14,$BQ$14:$DQ$14,0))</f>
        <v>0</v>
      </c>
      <c r="DC22" s="4" cm="1">
        <f t="array" ref="DC22">AW22*INDEX(prod_est,$H22+$I22-1,MATCH(DC$14,$BQ$14:$DQ$14,0))</f>
        <v>0</v>
      </c>
      <c r="DD22" s="4" cm="1">
        <f t="array" ref="DD22">AX22*INDEX(prod_est,$H22+$I22-1,MATCH(DD$14,$BQ$14:$DQ$14,0))</f>
        <v>0</v>
      </c>
      <c r="DE22" s="4" cm="1">
        <f t="array" ref="DE22">AY22*INDEX(prod_est,$H22+$I22-1,MATCH(DE$14,$BQ$14:$DQ$14,0))</f>
        <v>0</v>
      </c>
      <c r="DF22" s="4" cm="1">
        <f t="array" ref="DF22">AZ22*INDEX(prod_est,$H22+$I22-1,MATCH(DF$14,$BQ$14:$DQ$14,0))</f>
        <v>0</v>
      </c>
      <c r="DG22" s="4" cm="1">
        <f t="array" ref="DG22">BA22*INDEX(prod_est,$H22+$I22-1,MATCH(DG$14,$BQ$14:$DQ$14,0))</f>
        <v>0</v>
      </c>
      <c r="DH22" s="4" cm="1">
        <f t="array" ref="DH22">BB22*INDEX(prod_est,$H22+$I22-1,MATCH(DH$14,$BQ$14:$DQ$14,0))</f>
        <v>0</v>
      </c>
      <c r="DI22" s="4" cm="1">
        <f t="array" ref="DI22">BC22*INDEX(prod_est,$H22+$I22-1,MATCH(DI$14,$BQ$14:$DQ$14,0))</f>
        <v>0</v>
      </c>
      <c r="DJ22" s="4" cm="1">
        <f t="array" ref="DJ22">BD22*INDEX(prod_est,$H22+$I22-1,MATCH(DJ$14,$BQ$14:$DQ$14,0))</f>
        <v>0</v>
      </c>
      <c r="DK22" s="4" cm="1">
        <f t="array" ref="DK22">BE22*INDEX(prod_est,$H22+$I22-1,MATCH(DK$14,$BQ$14:$DQ$14,0))</f>
        <v>0</v>
      </c>
      <c r="DL22" s="4" cm="1">
        <f t="array" ref="DL22">BF22*INDEX(prod_est,$H22+$I22-1,MATCH(DL$14,$BQ$14:$DQ$14,0))</f>
        <v>0</v>
      </c>
      <c r="DM22" s="4" cm="1">
        <f t="array" ref="DM22">BG22*INDEX(prod_est,$H22+$I22-1,MATCH(DM$14,$BQ$14:$DQ$14,0))</f>
        <v>0</v>
      </c>
      <c r="DN22" s="4" cm="1">
        <f t="array" ref="DN22">BH22*INDEX(prod_est,$H22+$I22-1,MATCH(DN$14,$BQ$14:$DQ$14,0))</f>
        <v>0</v>
      </c>
      <c r="DO22" s="4" cm="1">
        <f t="array" ref="DO22">BI22*INDEX(prod_est,$H22+$I22-1,MATCH(DO$14,$BQ$14:$DQ$14,0))</f>
        <v>0</v>
      </c>
      <c r="DP22" s="4" cm="1">
        <f t="array" ref="DP22">BJ22*INDEX(prod_est,$H22+$I22-1,MATCH(DP$14,$BQ$14:$DQ$14,0))</f>
        <v>0</v>
      </c>
      <c r="DQ22" s="4" cm="1">
        <f t="array" ref="DQ22">BK22*INDEX(prod_est,$H22+$I22-1,MATCH(DQ$14,$BQ$14:$DQ$14,0))</f>
        <v>0</v>
      </c>
    </row>
    <row r="23" spans="1:121" x14ac:dyDescent="0.25">
      <c r="A23" t="s">
        <v>46</v>
      </c>
      <c r="B23" t="s">
        <v>13</v>
      </c>
      <c r="C23" t="s">
        <v>13</v>
      </c>
      <c r="D23" t="s">
        <v>172</v>
      </c>
      <c r="E23" s="46" t="s">
        <v>37</v>
      </c>
      <c r="F23" s="4">
        <v>0</v>
      </c>
      <c r="G23" s="4">
        <v>0</v>
      </c>
      <c r="H23">
        <f>MATCH(A23,Production_est!$A$4:$A$339,0)</f>
        <v>145</v>
      </c>
      <c r="I23">
        <f>IFERROR(MATCH(E23,Production_est!$D$4:$D$339,0),"-")</f>
        <v>3</v>
      </c>
      <c r="J23" s="4" cm="1">
        <f t="array" ref="J23">IFERROR(INDEX(Production_est!$E$4:$E$339,I23+H23-1),"-")</f>
        <v>4078.9210997495802</v>
      </c>
      <c r="K23" s="33">
        <f t="shared" si="3"/>
        <v>0</v>
      </c>
      <c r="L23" s="33">
        <f t="shared" ref="L23:AP30" si="17">K23*(1-$G$4)</f>
        <v>0</v>
      </c>
      <c r="M23" s="33">
        <f t="shared" si="17"/>
        <v>0</v>
      </c>
      <c r="N23" s="33">
        <f t="shared" si="17"/>
        <v>0</v>
      </c>
      <c r="O23" s="33">
        <f t="shared" si="17"/>
        <v>0</v>
      </c>
      <c r="P23" s="33">
        <f t="shared" si="17"/>
        <v>0</v>
      </c>
      <c r="Q23" s="33">
        <f t="shared" si="17"/>
        <v>0</v>
      </c>
      <c r="R23" s="33">
        <f t="shared" si="17"/>
        <v>0</v>
      </c>
      <c r="S23" s="33">
        <f t="shared" si="17"/>
        <v>0</v>
      </c>
      <c r="T23" s="33">
        <f t="shared" si="17"/>
        <v>0</v>
      </c>
      <c r="U23" s="33">
        <f t="shared" si="17"/>
        <v>0</v>
      </c>
      <c r="V23" s="33">
        <f t="shared" si="17"/>
        <v>0</v>
      </c>
      <c r="W23" s="33">
        <f t="shared" si="17"/>
        <v>0</v>
      </c>
      <c r="X23" s="33">
        <f t="shared" si="17"/>
        <v>0</v>
      </c>
      <c r="Y23" s="33">
        <f t="shared" si="17"/>
        <v>0</v>
      </c>
      <c r="Z23" s="33">
        <f t="shared" si="17"/>
        <v>0</v>
      </c>
      <c r="AA23" s="33">
        <f t="shared" si="17"/>
        <v>0</v>
      </c>
      <c r="AB23" s="33">
        <f t="shared" si="17"/>
        <v>0</v>
      </c>
      <c r="AC23" s="33">
        <f t="shared" si="17"/>
        <v>0</v>
      </c>
      <c r="AD23" s="33">
        <f t="shared" si="17"/>
        <v>0</v>
      </c>
      <c r="AE23" s="33">
        <f t="shared" si="17"/>
        <v>0</v>
      </c>
      <c r="AF23" s="33">
        <f t="shared" si="17"/>
        <v>0</v>
      </c>
      <c r="AG23" s="33">
        <f t="shared" si="17"/>
        <v>0</v>
      </c>
      <c r="AH23" s="33">
        <f t="shared" si="17"/>
        <v>0</v>
      </c>
      <c r="AI23" s="33">
        <f t="shared" si="17"/>
        <v>0</v>
      </c>
      <c r="AJ23" s="33">
        <f t="shared" si="17"/>
        <v>0</v>
      </c>
      <c r="AK23" s="33">
        <f t="shared" si="17"/>
        <v>0</v>
      </c>
      <c r="AL23" s="33">
        <f t="shared" si="17"/>
        <v>0</v>
      </c>
      <c r="AM23" s="33">
        <f t="shared" si="17"/>
        <v>0</v>
      </c>
      <c r="AN23" s="33">
        <f t="shared" si="17"/>
        <v>0</v>
      </c>
      <c r="AO23" s="33">
        <f t="shared" si="17"/>
        <v>0</v>
      </c>
      <c r="AP23" s="33">
        <f t="shared" si="17"/>
        <v>0</v>
      </c>
      <c r="AQ23" s="33">
        <f t="shared" ref="AQ23:BK23" si="18">AP23*(1-$G$4)</f>
        <v>0</v>
      </c>
      <c r="AR23" s="33">
        <f t="shared" si="18"/>
        <v>0</v>
      </c>
      <c r="AS23" s="33">
        <f t="shared" si="18"/>
        <v>0</v>
      </c>
      <c r="AT23" s="33">
        <f t="shared" si="18"/>
        <v>0</v>
      </c>
      <c r="AU23" s="33">
        <f t="shared" si="18"/>
        <v>0</v>
      </c>
      <c r="AV23" s="33">
        <f t="shared" si="18"/>
        <v>0</v>
      </c>
      <c r="AW23" s="33">
        <f t="shared" si="18"/>
        <v>0</v>
      </c>
      <c r="AX23" s="33">
        <f t="shared" si="18"/>
        <v>0</v>
      </c>
      <c r="AY23" s="33">
        <f t="shared" si="18"/>
        <v>0</v>
      </c>
      <c r="AZ23" s="33">
        <f t="shared" si="18"/>
        <v>0</v>
      </c>
      <c r="BA23" s="33">
        <f t="shared" si="18"/>
        <v>0</v>
      </c>
      <c r="BB23" s="33">
        <f t="shared" si="18"/>
        <v>0</v>
      </c>
      <c r="BC23" s="33">
        <f t="shared" si="18"/>
        <v>0</v>
      </c>
      <c r="BD23" s="33">
        <f t="shared" si="18"/>
        <v>0</v>
      </c>
      <c r="BE23" s="33">
        <f t="shared" si="18"/>
        <v>0</v>
      </c>
      <c r="BF23" s="33">
        <f t="shared" si="18"/>
        <v>0</v>
      </c>
      <c r="BG23" s="33">
        <f t="shared" si="18"/>
        <v>0</v>
      </c>
      <c r="BH23" s="33">
        <f t="shared" si="18"/>
        <v>0</v>
      </c>
      <c r="BI23" s="33">
        <f t="shared" si="18"/>
        <v>0</v>
      </c>
      <c r="BJ23" s="33">
        <f t="shared" si="18"/>
        <v>0</v>
      </c>
      <c r="BK23" s="33">
        <f t="shared" si="18"/>
        <v>0</v>
      </c>
      <c r="BL23" t="str">
        <f t="shared" si="6"/>
        <v>10_MAS</v>
      </c>
      <c r="BM23" t="str">
        <f t="shared" si="7"/>
        <v>d_nonenergy_7_3_naphtha</v>
      </c>
      <c r="BP23" s="4">
        <f t="shared" si="8"/>
        <v>0</v>
      </c>
      <c r="BQ23" s="4">
        <f t="shared" si="9"/>
        <v>0</v>
      </c>
      <c r="BR23" s="4" cm="1">
        <f t="array" ref="BR23">L23*INDEX(prod_est,$H23+$I23-1,MATCH(BR$14,$BQ$14:$DQ$14,0))</f>
        <v>0</v>
      </c>
      <c r="BS23" s="4" cm="1">
        <f t="array" ref="BS23">M23*INDEX(prod_est,$H23+$I23-1,MATCH(BS$14,$BQ$14:$DQ$14,0))</f>
        <v>0</v>
      </c>
      <c r="BT23" s="4" cm="1">
        <f t="array" ref="BT23">N23*INDEX(prod_est,$H23+$I23-1,MATCH(BT$14,$BQ$14:$DQ$14,0))</f>
        <v>0</v>
      </c>
      <c r="BU23" s="4" cm="1">
        <f t="array" ref="BU23">O23*INDEX(prod_est,$H23+$I23-1,MATCH(BU$14,$BQ$14:$DQ$14,0))</f>
        <v>0</v>
      </c>
      <c r="BV23" s="4" cm="1">
        <f t="array" ref="BV23">P23*INDEX(prod_est,$H23+$I23-1,MATCH(BV$14,$BQ$14:$DQ$14,0))</f>
        <v>0</v>
      </c>
      <c r="BW23" s="4" cm="1">
        <f t="array" ref="BW23">Q23*INDEX(prod_est,$H23+$I23-1,MATCH(BW$14,$BQ$14:$DQ$14,0))</f>
        <v>0</v>
      </c>
      <c r="BX23" s="4" cm="1">
        <f t="array" ref="BX23">R23*INDEX(prod_est,$H23+$I23-1,MATCH(BX$14,$BQ$14:$DQ$14,0))</f>
        <v>0</v>
      </c>
      <c r="BY23" s="4" cm="1">
        <f t="array" ref="BY23">S23*INDEX(prod_est,$H23+$I23-1,MATCH(BY$14,$BQ$14:$DQ$14,0))</f>
        <v>0</v>
      </c>
      <c r="BZ23" s="4" cm="1">
        <f t="array" ref="BZ23">T23*INDEX(prod_est,$H23+$I23-1,MATCH(BZ$14,$BQ$14:$DQ$14,0))</f>
        <v>0</v>
      </c>
      <c r="CA23" s="4" cm="1">
        <f t="array" ref="CA23">U23*INDEX(prod_est,$H23+$I23-1,MATCH(CA$14,$BQ$14:$DQ$14,0))</f>
        <v>0</v>
      </c>
      <c r="CB23" s="4" cm="1">
        <f t="array" ref="CB23">V23*INDEX(prod_est,$H23+$I23-1,MATCH(CB$14,$BQ$14:$DQ$14,0))</f>
        <v>0</v>
      </c>
      <c r="CC23" s="4" cm="1">
        <f t="array" ref="CC23">W23*INDEX(prod_est,$H23+$I23-1,MATCH(CC$14,$BQ$14:$DQ$14,0))</f>
        <v>0</v>
      </c>
      <c r="CD23" s="4" cm="1">
        <f t="array" ref="CD23">X23*INDEX(prod_est,$H23+$I23-1,MATCH(CD$14,$BQ$14:$DQ$14,0))</f>
        <v>0</v>
      </c>
      <c r="CE23" s="4" cm="1">
        <f t="array" ref="CE23">Y23*INDEX(prod_est,$H23+$I23-1,MATCH(CE$14,$BQ$14:$DQ$14,0))</f>
        <v>0</v>
      </c>
      <c r="CF23" s="4" cm="1">
        <f t="array" ref="CF23">Z23*INDEX(prod_est,$H23+$I23-1,MATCH(CF$14,$BQ$14:$DQ$14,0))</f>
        <v>0</v>
      </c>
      <c r="CG23" s="4" cm="1">
        <f t="array" ref="CG23">AA23*INDEX(prod_est,$H23+$I23-1,MATCH(CG$14,$BQ$14:$DQ$14,0))</f>
        <v>0</v>
      </c>
      <c r="CH23" s="4" cm="1">
        <f t="array" ref="CH23">AB23*INDEX(prod_est,$H23+$I23-1,MATCH(CH$14,$BQ$14:$DQ$14,0))</f>
        <v>0</v>
      </c>
      <c r="CI23" s="4" cm="1">
        <f t="array" ref="CI23">AC23*INDEX(prod_est,$H23+$I23-1,MATCH(CI$14,$BQ$14:$DQ$14,0))</f>
        <v>0</v>
      </c>
      <c r="CJ23" s="4" cm="1">
        <f t="array" ref="CJ23">AD23*INDEX(prod_est,$H23+$I23-1,MATCH(CJ$14,$BQ$14:$DQ$14,0))</f>
        <v>0</v>
      </c>
      <c r="CK23" s="4" cm="1">
        <f t="array" ref="CK23">AE23*INDEX(prod_est,$H23+$I23-1,MATCH(CK$14,$BQ$14:$DQ$14,0))</f>
        <v>0</v>
      </c>
      <c r="CL23" s="4" cm="1">
        <f t="array" ref="CL23">AF23*INDEX(prod_est,$H23+$I23-1,MATCH(CL$14,$BQ$14:$DQ$14,0))</f>
        <v>0</v>
      </c>
      <c r="CM23" s="4" cm="1">
        <f t="array" ref="CM23">AG23*INDEX(prod_est,$H23+$I23-1,MATCH(CM$14,$BQ$14:$DQ$14,0))</f>
        <v>0</v>
      </c>
      <c r="CN23" s="4" cm="1">
        <f t="array" ref="CN23">AH23*INDEX(prod_est,$H23+$I23-1,MATCH(CN$14,$BQ$14:$DQ$14,0))</f>
        <v>0</v>
      </c>
      <c r="CO23" s="4" cm="1">
        <f t="array" ref="CO23">AI23*INDEX(prod_est,$H23+$I23-1,MATCH(CO$14,$BQ$14:$DQ$14,0))</f>
        <v>0</v>
      </c>
      <c r="CP23" s="4" cm="1">
        <f t="array" ref="CP23">AJ23*INDEX(prod_est,$H23+$I23-1,MATCH(CP$14,$BQ$14:$DQ$14,0))</f>
        <v>0</v>
      </c>
      <c r="CQ23" s="4" cm="1">
        <f t="array" ref="CQ23">AK23*INDEX(prod_est,$H23+$I23-1,MATCH(CQ$14,$BQ$14:$DQ$14,0))</f>
        <v>0</v>
      </c>
      <c r="CR23" s="4" cm="1">
        <f t="array" ref="CR23">AL23*INDEX(prod_est,$H23+$I23-1,MATCH(CR$14,$BQ$14:$DQ$14,0))</f>
        <v>0</v>
      </c>
      <c r="CS23" s="4" cm="1">
        <f t="array" ref="CS23">AM23*INDEX(prod_est,$H23+$I23-1,MATCH(CS$14,$BQ$14:$DQ$14,0))</f>
        <v>0</v>
      </c>
      <c r="CT23" s="4" cm="1">
        <f t="array" ref="CT23">AN23*INDEX(prod_est,$H23+$I23-1,MATCH(CT$14,$BQ$14:$DQ$14,0))</f>
        <v>0</v>
      </c>
      <c r="CU23" s="4" cm="1">
        <f t="array" ref="CU23">AO23*INDEX(prod_est,$H23+$I23-1,MATCH(CU$14,$BQ$14:$DQ$14,0))</f>
        <v>0</v>
      </c>
      <c r="CV23" s="4" cm="1">
        <f t="array" ref="CV23">AP23*INDEX(prod_est,$H23+$I23-1,MATCH(CV$14,$BQ$14:$DQ$14,0))</f>
        <v>0</v>
      </c>
      <c r="CW23" s="4" cm="1">
        <f t="array" ref="CW23">AQ23*INDEX(prod_est,$H23+$I23-1,MATCH(CW$14,$BQ$14:$DQ$14,0))</f>
        <v>0</v>
      </c>
      <c r="CX23" s="4" cm="1">
        <f t="array" ref="CX23">AR23*INDEX(prod_est,$H23+$I23-1,MATCH(CX$14,$BQ$14:$DQ$14,0))</f>
        <v>0</v>
      </c>
      <c r="CY23" s="4" cm="1">
        <f t="array" ref="CY23">AS23*INDEX(prod_est,$H23+$I23-1,MATCH(CY$14,$BQ$14:$DQ$14,0))</f>
        <v>0</v>
      </c>
      <c r="CZ23" s="4" cm="1">
        <f t="array" ref="CZ23">AT23*INDEX(prod_est,$H23+$I23-1,MATCH(CZ$14,$BQ$14:$DQ$14,0))</f>
        <v>0</v>
      </c>
      <c r="DA23" s="4" cm="1">
        <f t="array" ref="DA23">AU23*INDEX(prod_est,$H23+$I23-1,MATCH(DA$14,$BQ$14:$DQ$14,0))</f>
        <v>0</v>
      </c>
      <c r="DB23" s="4" cm="1">
        <f t="array" ref="DB23">AV23*INDEX(prod_est,$H23+$I23-1,MATCH(DB$14,$BQ$14:$DQ$14,0))</f>
        <v>0</v>
      </c>
      <c r="DC23" s="4" cm="1">
        <f t="array" ref="DC23">AW23*INDEX(prod_est,$H23+$I23-1,MATCH(DC$14,$BQ$14:$DQ$14,0))</f>
        <v>0</v>
      </c>
      <c r="DD23" s="4" cm="1">
        <f t="array" ref="DD23">AX23*INDEX(prod_est,$H23+$I23-1,MATCH(DD$14,$BQ$14:$DQ$14,0))</f>
        <v>0</v>
      </c>
      <c r="DE23" s="4" cm="1">
        <f t="array" ref="DE23">AY23*INDEX(prod_est,$H23+$I23-1,MATCH(DE$14,$BQ$14:$DQ$14,0))</f>
        <v>0</v>
      </c>
      <c r="DF23" s="4" cm="1">
        <f t="array" ref="DF23">AZ23*INDEX(prod_est,$H23+$I23-1,MATCH(DF$14,$BQ$14:$DQ$14,0))</f>
        <v>0</v>
      </c>
      <c r="DG23" s="4" cm="1">
        <f t="array" ref="DG23">BA23*INDEX(prod_est,$H23+$I23-1,MATCH(DG$14,$BQ$14:$DQ$14,0))</f>
        <v>0</v>
      </c>
      <c r="DH23" s="4" cm="1">
        <f t="array" ref="DH23">BB23*INDEX(prod_est,$H23+$I23-1,MATCH(DH$14,$BQ$14:$DQ$14,0))</f>
        <v>0</v>
      </c>
      <c r="DI23" s="4" cm="1">
        <f t="array" ref="DI23">BC23*INDEX(prod_est,$H23+$I23-1,MATCH(DI$14,$BQ$14:$DQ$14,0))</f>
        <v>0</v>
      </c>
      <c r="DJ23" s="4" cm="1">
        <f t="array" ref="DJ23">BD23*INDEX(prod_est,$H23+$I23-1,MATCH(DJ$14,$BQ$14:$DQ$14,0))</f>
        <v>0</v>
      </c>
      <c r="DK23" s="4" cm="1">
        <f t="array" ref="DK23">BE23*INDEX(prod_est,$H23+$I23-1,MATCH(DK$14,$BQ$14:$DQ$14,0))</f>
        <v>0</v>
      </c>
      <c r="DL23" s="4" cm="1">
        <f t="array" ref="DL23">BF23*INDEX(prod_est,$H23+$I23-1,MATCH(DL$14,$BQ$14:$DQ$14,0))</f>
        <v>0</v>
      </c>
      <c r="DM23" s="4" cm="1">
        <f t="array" ref="DM23">BG23*INDEX(prod_est,$H23+$I23-1,MATCH(DM$14,$BQ$14:$DQ$14,0))</f>
        <v>0</v>
      </c>
      <c r="DN23" s="4" cm="1">
        <f t="array" ref="DN23">BH23*INDEX(prod_est,$H23+$I23-1,MATCH(DN$14,$BQ$14:$DQ$14,0))</f>
        <v>0</v>
      </c>
      <c r="DO23" s="4" cm="1">
        <f t="array" ref="DO23">BI23*INDEX(prod_est,$H23+$I23-1,MATCH(DO$14,$BQ$14:$DQ$14,0))</f>
        <v>0</v>
      </c>
      <c r="DP23" s="4" cm="1">
        <f t="array" ref="DP23">BJ23*INDEX(prod_est,$H23+$I23-1,MATCH(DP$14,$BQ$14:$DQ$14,0))</f>
        <v>0</v>
      </c>
      <c r="DQ23" s="4" cm="1">
        <f t="array" ref="DQ23">BK23*INDEX(prod_est,$H23+$I23-1,MATCH(DQ$14,$BQ$14:$DQ$14,0))</f>
        <v>0</v>
      </c>
    </row>
    <row r="24" spans="1:121" x14ac:dyDescent="0.25">
      <c r="A24" t="s">
        <v>46</v>
      </c>
      <c r="B24" t="s">
        <v>14</v>
      </c>
      <c r="C24" t="s">
        <v>14</v>
      </c>
      <c r="D24" t="s">
        <v>172</v>
      </c>
      <c r="E24" s="46" t="s">
        <v>37</v>
      </c>
      <c r="F24" s="4">
        <v>0</v>
      </c>
      <c r="G24" s="4">
        <v>0</v>
      </c>
      <c r="H24">
        <f>MATCH(A24,Production_est!$A$4:$A$339,0)</f>
        <v>145</v>
      </c>
      <c r="I24">
        <f>IFERROR(MATCH(E24,Production_est!$D$4:$D$339,0),"-")</f>
        <v>3</v>
      </c>
      <c r="J24" s="4" cm="1">
        <f t="array" ref="J24">IFERROR(INDEX(Production_est!$E$4:$E$339,I24+H24-1),"-")</f>
        <v>4078.9210997495802</v>
      </c>
      <c r="K24" s="33">
        <f t="shared" si="3"/>
        <v>0</v>
      </c>
      <c r="L24" s="33">
        <f t="shared" si="17"/>
        <v>0</v>
      </c>
      <c r="M24" s="33">
        <f t="shared" si="17"/>
        <v>0</v>
      </c>
      <c r="N24" s="33">
        <f t="shared" si="17"/>
        <v>0</v>
      </c>
      <c r="O24" s="33">
        <f t="shared" si="17"/>
        <v>0</v>
      </c>
      <c r="P24" s="33">
        <f t="shared" si="17"/>
        <v>0</v>
      </c>
      <c r="Q24" s="33">
        <f t="shared" si="17"/>
        <v>0</v>
      </c>
      <c r="R24" s="33">
        <f t="shared" si="17"/>
        <v>0</v>
      </c>
      <c r="S24" s="33">
        <f t="shared" si="17"/>
        <v>0</v>
      </c>
      <c r="T24" s="33">
        <f t="shared" si="17"/>
        <v>0</v>
      </c>
      <c r="U24" s="33">
        <f t="shared" si="17"/>
        <v>0</v>
      </c>
      <c r="V24" s="33">
        <f t="shared" si="17"/>
        <v>0</v>
      </c>
      <c r="W24" s="33">
        <f t="shared" si="17"/>
        <v>0</v>
      </c>
      <c r="X24" s="33">
        <f t="shared" si="17"/>
        <v>0</v>
      </c>
      <c r="Y24" s="33">
        <f t="shared" si="17"/>
        <v>0</v>
      </c>
      <c r="Z24" s="33">
        <f t="shared" si="17"/>
        <v>0</v>
      </c>
      <c r="AA24" s="33">
        <f t="shared" si="17"/>
        <v>0</v>
      </c>
      <c r="AB24" s="33">
        <f t="shared" si="17"/>
        <v>0</v>
      </c>
      <c r="AC24" s="33">
        <f t="shared" si="17"/>
        <v>0</v>
      </c>
      <c r="AD24" s="33">
        <f t="shared" si="17"/>
        <v>0</v>
      </c>
      <c r="AE24" s="33">
        <f t="shared" si="17"/>
        <v>0</v>
      </c>
      <c r="AF24" s="33">
        <f t="shared" si="17"/>
        <v>0</v>
      </c>
      <c r="AG24" s="33">
        <f t="shared" si="17"/>
        <v>0</v>
      </c>
      <c r="AH24" s="33">
        <f t="shared" si="17"/>
        <v>0</v>
      </c>
      <c r="AI24" s="33">
        <f t="shared" si="17"/>
        <v>0</v>
      </c>
      <c r="AJ24" s="33">
        <f t="shared" si="17"/>
        <v>0</v>
      </c>
      <c r="AK24" s="33">
        <f t="shared" si="17"/>
        <v>0</v>
      </c>
      <c r="AL24" s="33">
        <f t="shared" si="17"/>
        <v>0</v>
      </c>
      <c r="AM24" s="33">
        <f t="shared" si="17"/>
        <v>0</v>
      </c>
      <c r="AN24" s="33">
        <f t="shared" si="17"/>
        <v>0</v>
      </c>
      <c r="AO24" s="33">
        <f t="shared" si="17"/>
        <v>0</v>
      </c>
      <c r="AP24" s="33">
        <f t="shared" si="17"/>
        <v>0</v>
      </c>
      <c r="AQ24" s="33">
        <f t="shared" ref="AQ24:BK24" si="19">AP24*(1-$G$4)</f>
        <v>0</v>
      </c>
      <c r="AR24" s="33">
        <f t="shared" si="19"/>
        <v>0</v>
      </c>
      <c r="AS24" s="33">
        <f t="shared" si="19"/>
        <v>0</v>
      </c>
      <c r="AT24" s="33">
        <f t="shared" si="19"/>
        <v>0</v>
      </c>
      <c r="AU24" s="33">
        <f t="shared" si="19"/>
        <v>0</v>
      </c>
      <c r="AV24" s="33">
        <f t="shared" si="19"/>
        <v>0</v>
      </c>
      <c r="AW24" s="33">
        <f t="shared" si="19"/>
        <v>0</v>
      </c>
      <c r="AX24" s="33">
        <f t="shared" si="19"/>
        <v>0</v>
      </c>
      <c r="AY24" s="33">
        <f t="shared" si="19"/>
        <v>0</v>
      </c>
      <c r="AZ24" s="33">
        <f t="shared" si="19"/>
        <v>0</v>
      </c>
      <c r="BA24" s="33">
        <f t="shared" si="19"/>
        <v>0</v>
      </c>
      <c r="BB24" s="33">
        <f t="shared" si="19"/>
        <v>0</v>
      </c>
      <c r="BC24" s="33">
        <f t="shared" si="19"/>
        <v>0</v>
      </c>
      <c r="BD24" s="33">
        <f t="shared" si="19"/>
        <v>0</v>
      </c>
      <c r="BE24" s="33">
        <f t="shared" si="19"/>
        <v>0</v>
      </c>
      <c r="BF24" s="33">
        <f t="shared" si="19"/>
        <v>0</v>
      </c>
      <c r="BG24" s="33">
        <f t="shared" si="19"/>
        <v>0</v>
      </c>
      <c r="BH24" s="33">
        <f t="shared" si="19"/>
        <v>0</v>
      </c>
      <c r="BI24" s="33">
        <f t="shared" si="19"/>
        <v>0</v>
      </c>
      <c r="BJ24" s="33">
        <f t="shared" si="19"/>
        <v>0</v>
      </c>
      <c r="BK24" s="33">
        <f t="shared" si="19"/>
        <v>0</v>
      </c>
      <c r="BL24" t="str">
        <f t="shared" si="6"/>
        <v>10_MAS</v>
      </c>
      <c r="BM24" t="str">
        <f t="shared" si="7"/>
        <v>d_nonenergy_7_x_jet_fuel</v>
      </c>
      <c r="BP24" s="4">
        <f t="shared" si="8"/>
        <v>0</v>
      </c>
      <c r="BQ24" s="4">
        <f t="shared" si="9"/>
        <v>0</v>
      </c>
      <c r="BR24" s="4" cm="1">
        <f t="array" ref="BR24">L24*INDEX(prod_est,$H24+$I24-1,MATCH(BR$14,$BQ$14:$DQ$14,0))</f>
        <v>0</v>
      </c>
      <c r="BS24" s="4" cm="1">
        <f t="array" ref="BS24">M24*INDEX(prod_est,$H24+$I24-1,MATCH(BS$14,$BQ$14:$DQ$14,0))</f>
        <v>0</v>
      </c>
      <c r="BT24" s="4" cm="1">
        <f t="array" ref="BT24">N24*INDEX(prod_est,$H24+$I24-1,MATCH(BT$14,$BQ$14:$DQ$14,0))</f>
        <v>0</v>
      </c>
      <c r="BU24" s="4" cm="1">
        <f t="array" ref="BU24">O24*INDEX(prod_est,$H24+$I24-1,MATCH(BU$14,$BQ$14:$DQ$14,0))</f>
        <v>0</v>
      </c>
      <c r="BV24" s="4" cm="1">
        <f t="array" ref="BV24">P24*INDEX(prod_est,$H24+$I24-1,MATCH(BV$14,$BQ$14:$DQ$14,0))</f>
        <v>0</v>
      </c>
      <c r="BW24" s="4" cm="1">
        <f t="array" ref="BW24">Q24*INDEX(prod_est,$H24+$I24-1,MATCH(BW$14,$BQ$14:$DQ$14,0))</f>
        <v>0</v>
      </c>
      <c r="BX24" s="4" cm="1">
        <f t="array" ref="BX24">R24*INDEX(prod_est,$H24+$I24-1,MATCH(BX$14,$BQ$14:$DQ$14,0))</f>
        <v>0</v>
      </c>
      <c r="BY24" s="4" cm="1">
        <f t="array" ref="BY24">S24*INDEX(prod_est,$H24+$I24-1,MATCH(BY$14,$BQ$14:$DQ$14,0))</f>
        <v>0</v>
      </c>
      <c r="BZ24" s="4" cm="1">
        <f t="array" ref="BZ24">T24*INDEX(prod_est,$H24+$I24-1,MATCH(BZ$14,$BQ$14:$DQ$14,0))</f>
        <v>0</v>
      </c>
      <c r="CA24" s="4" cm="1">
        <f t="array" ref="CA24">U24*INDEX(prod_est,$H24+$I24-1,MATCH(CA$14,$BQ$14:$DQ$14,0))</f>
        <v>0</v>
      </c>
      <c r="CB24" s="4" cm="1">
        <f t="array" ref="CB24">V24*INDEX(prod_est,$H24+$I24-1,MATCH(CB$14,$BQ$14:$DQ$14,0))</f>
        <v>0</v>
      </c>
      <c r="CC24" s="4" cm="1">
        <f t="array" ref="CC24">W24*INDEX(prod_est,$H24+$I24-1,MATCH(CC$14,$BQ$14:$DQ$14,0))</f>
        <v>0</v>
      </c>
      <c r="CD24" s="4" cm="1">
        <f t="array" ref="CD24">X24*INDEX(prod_est,$H24+$I24-1,MATCH(CD$14,$BQ$14:$DQ$14,0))</f>
        <v>0</v>
      </c>
      <c r="CE24" s="4" cm="1">
        <f t="array" ref="CE24">Y24*INDEX(prod_est,$H24+$I24-1,MATCH(CE$14,$BQ$14:$DQ$14,0))</f>
        <v>0</v>
      </c>
      <c r="CF24" s="4" cm="1">
        <f t="array" ref="CF24">Z24*INDEX(prod_est,$H24+$I24-1,MATCH(CF$14,$BQ$14:$DQ$14,0))</f>
        <v>0</v>
      </c>
      <c r="CG24" s="4" cm="1">
        <f t="array" ref="CG24">AA24*INDEX(prod_est,$H24+$I24-1,MATCH(CG$14,$BQ$14:$DQ$14,0))</f>
        <v>0</v>
      </c>
      <c r="CH24" s="4" cm="1">
        <f t="array" ref="CH24">AB24*INDEX(prod_est,$H24+$I24-1,MATCH(CH$14,$BQ$14:$DQ$14,0))</f>
        <v>0</v>
      </c>
      <c r="CI24" s="4" cm="1">
        <f t="array" ref="CI24">AC24*INDEX(prod_est,$H24+$I24-1,MATCH(CI$14,$BQ$14:$DQ$14,0))</f>
        <v>0</v>
      </c>
      <c r="CJ24" s="4" cm="1">
        <f t="array" ref="CJ24">AD24*INDEX(prod_est,$H24+$I24-1,MATCH(CJ$14,$BQ$14:$DQ$14,0))</f>
        <v>0</v>
      </c>
      <c r="CK24" s="4" cm="1">
        <f t="array" ref="CK24">AE24*INDEX(prod_est,$H24+$I24-1,MATCH(CK$14,$BQ$14:$DQ$14,0))</f>
        <v>0</v>
      </c>
      <c r="CL24" s="4" cm="1">
        <f t="array" ref="CL24">AF24*INDEX(prod_est,$H24+$I24-1,MATCH(CL$14,$BQ$14:$DQ$14,0))</f>
        <v>0</v>
      </c>
      <c r="CM24" s="4" cm="1">
        <f t="array" ref="CM24">AG24*INDEX(prod_est,$H24+$I24-1,MATCH(CM$14,$BQ$14:$DQ$14,0))</f>
        <v>0</v>
      </c>
      <c r="CN24" s="4" cm="1">
        <f t="array" ref="CN24">AH24*INDEX(prod_est,$H24+$I24-1,MATCH(CN$14,$BQ$14:$DQ$14,0))</f>
        <v>0</v>
      </c>
      <c r="CO24" s="4" cm="1">
        <f t="array" ref="CO24">AI24*INDEX(prod_est,$H24+$I24-1,MATCH(CO$14,$BQ$14:$DQ$14,0))</f>
        <v>0</v>
      </c>
      <c r="CP24" s="4" cm="1">
        <f t="array" ref="CP24">AJ24*INDEX(prod_est,$H24+$I24-1,MATCH(CP$14,$BQ$14:$DQ$14,0))</f>
        <v>0</v>
      </c>
      <c r="CQ24" s="4" cm="1">
        <f t="array" ref="CQ24">AK24*INDEX(prod_est,$H24+$I24-1,MATCH(CQ$14,$BQ$14:$DQ$14,0))</f>
        <v>0</v>
      </c>
      <c r="CR24" s="4" cm="1">
        <f t="array" ref="CR24">AL24*INDEX(prod_est,$H24+$I24-1,MATCH(CR$14,$BQ$14:$DQ$14,0))</f>
        <v>0</v>
      </c>
      <c r="CS24" s="4" cm="1">
        <f t="array" ref="CS24">AM24*INDEX(prod_est,$H24+$I24-1,MATCH(CS$14,$BQ$14:$DQ$14,0))</f>
        <v>0</v>
      </c>
      <c r="CT24" s="4" cm="1">
        <f t="array" ref="CT24">AN24*INDEX(prod_est,$H24+$I24-1,MATCH(CT$14,$BQ$14:$DQ$14,0))</f>
        <v>0</v>
      </c>
      <c r="CU24" s="4" cm="1">
        <f t="array" ref="CU24">AO24*INDEX(prod_est,$H24+$I24-1,MATCH(CU$14,$BQ$14:$DQ$14,0))</f>
        <v>0</v>
      </c>
      <c r="CV24" s="4" cm="1">
        <f t="array" ref="CV24">AP24*INDEX(prod_est,$H24+$I24-1,MATCH(CV$14,$BQ$14:$DQ$14,0))</f>
        <v>0</v>
      </c>
      <c r="CW24" s="4" cm="1">
        <f t="array" ref="CW24">AQ24*INDEX(prod_est,$H24+$I24-1,MATCH(CW$14,$BQ$14:$DQ$14,0))</f>
        <v>0</v>
      </c>
      <c r="CX24" s="4" cm="1">
        <f t="array" ref="CX24">AR24*INDEX(prod_est,$H24+$I24-1,MATCH(CX$14,$BQ$14:$DQ$14,0))</f>
        <v>0</v>
      </c>
      <c r="CY24" s="4" cm="1">
        <f t="array" ref="CY24">AS24*INDEX(prod_est,$H24+$I24-1,MATCH(CY$14,$BQ$14:$DQ$14,0))</f>
        <v>0</v>
      </c>
      <c r="CZ24" s="4" cm="1">
        <f t="array" ref="CZ24">AT24*INDEX(prod_est,$H24+$I24-1,MATCH(CZ$14,$BQ$14:$DQ$14,0))</f>
        <v>0</v>
      </c>
      <c r="DA24" s="4" cm="1">
        <f t="array" ref="DA24">AU24*INDEX(prod_est,$H24+$I24-1,MATCH(DA$14,$BQ$14:$DQ$14,0))</f>
        <v>0</v>
      </c>
      <c r="DB24" s="4" cm="1">
        <f t="array" ref="DB24">AV24*INDEX(prod_est,$H24+$I24-1,MATCH(DB$14,$BQ$14:$DQ$14,0))</f>
        <v>0</v>
      </c>
      <c r="DC24" s="4" cm="1">
        <f t="array" ref="DC24">AW24*INDEX(prod_est,$H24+$I24-1,MATCH(DC$14,$BQ$14:$DQ$14,0))</f>
        <v>0</v>
      </c>
      <c r="DD24" s="4" cm="1">
        <f t="array" ref="DD24">AX24*INDEX(prod_est,$H24+$I24-1,MATCH(DD$14,$BQ$14:$DQ$14,0))</f>
        <v>0</v>
      </c>
      <c r="DE24" s="4" cm="1">
        <f t="array" ref="DE24">AY24*INDEX(prod_est,$H24+$I24-1,MATCH(DE$14,$BQ$14:$DQ$14,0))</f>
        <v>0</v>
      </c>
      <c r="DF24" s="4" cm="1">
        <f t="array" ref="DF24">AZ24*INDEX(prod_est,$H24+$I24-1,MATCH(DF$14,$BQ$14:$DQ$14,0))</f>
        <v>0</v>
      </c>
      <c r="DG24" s="4" cm="1">
        <f t="array" ref="DG24">BA24*INDEX(prod_est,$H24+$I24-1,MATCH(DG$14,$BQ$14:$DQ$14,0))</f>
        <v>0</v>
      </c>
      <c r="DH24" s="4" cm="1">
        <f t="array" ref="DH24">BB24*INDEX(prod_est,$H24+$I24-1,MATCH(DH$14,$BQ$14:$DQ$14,0))</f>
        <v>0</v>
      </c>
      <c r="DI24" s="4" cm="1">
        <f t="array" ref="DI24">BC24*INDEX(prod_est,$H24+$I24-1,MATCH(DI$14,$BQ$14:$DQ$14,0))</f>
        <v>0</v>
      </c>
      <c r="DJ24" s="4" cm="1">
        <f t="array" ref="DJ24">BD24*INDEX(prod_est,$H24+$I24-1,MATCH(DJ$14,$BQ$14:$DQ$14,0))</f>
        <v>0</v>
      </c>
      <c r="DK24" s="4" cm="1">
        <f t="array" ref="DK24">BE24*INDEX(prod_est,$H24+$I24-1,MATCH(DK$14,$BQ$14:$DQ$14,0))</f>
        <v>0</v>
      </c>
      <c r="DL24" s="4" cm="1">
        <f t="array" ref="DL24">BF24*INDEX(prod_est,$H24+$I24-1,MATCH(DL$14,$BQ$14:$DQ$14,0))</f>
        <v>0</v>
      </c>
      <c r="DM24" s="4" cm="1">
        <f t="array" ref="DM24">BG24*INDEX(prod_est,$H24+$I24-1,MATCH(DM$14,$BQ$14:$DQ$14,0))</f>
        <v>0</v>
      </c>
      <c r="DN24" s="4" cm="1">
        <f t="array" ref="DN24">BH24*INDEX(prod_est,$H24+$I24-1,MATCH(DN$14,$BQ$14:$DQ$14,0))</f>
        <v>0</v>
      </c>
      <c r="DO24" s="4" cm="1">
        <f t="array" ref="DO24">BI24*INDEX(prod_est,$H24+$I24-1,MATCH(DO$14,$BQ$14:$DQ$14,0))</f>
        <v>0</v>
      </c>
      <c r="DP24" s="4" cm="1">
        <f t="array" ref="DP24">BJ24*INDEX(prod_est,$H24+$I24-1,MATCH(DP$14,$BQ$14:$DQ$14,0))</f>
        <v>0</v>
      </c>
      <c r="DQ24" s="4" cm="1">
        <f t="array" ref="DQ24">BK24*INDEX(prod_est,$H24+$I24-1,MATCH(DQ$14,$BQ$14:$DQ$14,0))</f>
        <v>0</v>
      </c>
    </row>
    <row r="25" spans="1:121" x14ac:dyDescent="0.25">
      <c r="A25" t="s">
        <v>46</v>
      </c>
      <c r="B25" t="s">
        <v>15</v>
      </c>
      <c r="C25" t="s">
        <v>15</v>
      </c>
      <c r="D25" t="s">
        <v>172</v>
      </c>
      <c r="E25" s="46" t="s">
        <v>37</v>
      </c>
      <c r="F25" s="4">
        <v>0</v>
      </c>
      <c r="G25" s="4">
        <v>0</v>
      </c>
      <c r="H25">
        <f>MATCH(A25,Production_est!$A$4:$A$339,0)</f>
        <v>145</v>
      </c>
      <c r="I25">
        <f>IFERROR(MATCH(E25,Production_est!$D$4:$D$339,0),"-")</f>
        <v>3</v>
      </c>
      <c r="J25" s="4" cm="1">
        <f t="array" ref="J25">IFERROR(INDEX(Production_est!$E$4:$E$339,I25+H25-1),"-")</f>
        <v>4078.9210997495802</v>
      </c>
      <c r="K25" s="33">
        <f t="shared" si="3"/>
        <v>0</v>
      </c>
      <c r="L25" s="33">
        <f t="shared" si="17"/>
        <v>0</v>
      </c>
      <c r="M25" s="33">
        <f t="shared" si="17"/>
        <v>0</v>
      </c>
      <c r="N25" s="33">
        <f t="shared" si="17"/>
        <v>0</v>
      </c>
      <c r="O25" s="33">
        <f t="shared" si="17"/>
        <v>0</v>
      </c>
      <c r="P25" s="33">
        <f t="shared" si="17"/>
        <v>0</v>
      </c>
      <c r="Q25" s="33">
        <f t="shared" si="17"/>
        <v>0</v>
      </c>
      <c r="R25" s="33">
        <f t="shared" si="17"/>
        <v>0</v>
      </c>
      <c r="S25" s="33">
        <f t="shared" si="17"/>
        <v>0</v>
      </c>
      <c r="T25" s="33">
        <f t="shared" si="17"/>
        <v>0</v>
      </c>
      <c r="U25" s="33">
        <f t="shared" si="17"/>
        <v>0</v>
      </c>
      <c r="V25" s="33">
        <f t="shared" si="17"/>
        <v>0</v>
      </c>
      <c r="W25" s="33">
        <f t="shared" si="17"/>
        <v>0</v>
      </c>
      <c r="X25" s="33">
        <f t="shared" si="17"/>
        <v>0</v>
      </c>
      <c r="Y25" s="33">
        <f t="shared" si="17"/>
        <v>0</v>
      </c>
      <c r="Z25" s="33">
        <f t="shared" si="17"/>
        <v>0</v>
      </c>
      <c r="AA25" s="33">
        <f t="shared" si="17"/>
        <v>0</v>
      </c>
      <c r="AB25" s="33">
        <f t="shared" si="17"/>
        <v>0</v>
      </c>
      <c r="AC25" s="33">
        <f t="shared" si="17"/>
        <v>0</v>
      </c>
      <c r="AD25" s="33">
        <f t="shared" si="17"/>
        <v>0</v>
      </c>
      <c r="AE25" s="33">
        <f t="shared" si="17"/>
        <v>0</v>
      </c>
      <c r="AF25" s="33">
        <f t="shared" si="17"/>
        <v>0</v>
      </c>
      <c r="AG25" s="33">
        <f t="shared" si="17"/>
        <v>0</v>
      </c>
      <c r="AH25" s="33">
        <f t="shared" si="17"/>
        <v>0</v>
      </c>
      <c r="AI25" s="33">
        <f t="shared" si="17"/>
        <v>0</v>
      </c>
      <c r="AJ25" s="33">
        <f t="shared" si="17"/>
        <v>0</v>
      </c>
      <c r="AK25" s="33">
        <f t="shared" si="17"/>
        <v>0</v>
      </c>
      <c r="AL25" s="33">
        <f t="shared" si="17"/>
        <v>0</v>
      </c>
      <c r="AM25" s="33">
        <f t="shared" si="17"/>
        <v>0</v>
      </c>
      <c r="AN25" s="33">
        <f t="shared" si="17"/>
        <v>0</v>
      </c>
      <c r="AO25" s="33">
        <f t="shared" si="17"/>
        <v>0</v>
      </c>
      <c r="AP25" s="33">
        <f t="shared" si="17"/>
        <v>0</v>
      </c>
      <c r="AQ25" s="33">
        <f t="shared" ref="AQ25:BK25" si="20">AP25*(1-$G$4)</f>
        <v>0</v>
      </c>
      <c r="AR25" s="33">
        <f t="shared" si="20"/>
        <v>0</v>
      </c>
      <c r="AS25" s="33">
        <f t="shared" si="20"/>
        <v>0</v>
      </c>
      <c r="AT25" s="33">
        <f t="shared" si="20"/>
        <v>0</v>
      </c>
      <c r="AU25" s="33">
        <f t="shared" si="20"/>
        <v>0</v>
      </c>
      <c r="AV25" s="33">
        <f t="shared" si="20"/>
        <v>0</v>
      </c>
      <c r="AW25" s="33">
        <f t="shared" si="20"/>
        <v>0</v>
      </c>
      <c r="AX25" s="33">
        <f t="shared" si="20"/>
        <v>0</v>
      </c>
      <c r="AY25" s="33">
        <f t="shared" si="20"/>
        <v>0</v>
      </c>
      <c r="AZ25" s="33">
        <f t="shared" si="20"/>
        <v>0</v>
      </c>
      <c r="BA25" s="33">
        <f t="shared" si="20"/>
        <v>0</v>
      </c>
      <c r="BB25" s="33">
        <f t="shared" si="20"/>
        <v>0</v>
      </c>
      <c r="BC25" s="33">
        <f t="shared" si="20"/>
        <v>0</v>
      </c>
      <c r="BD25" s="33">
        <f t="shared" si="20"/>
        <v>0</v>
      </c>
      <c r="BE25" s="33">
        <f t="shared" si="20"/>
        <v>0</v>
      </c>
      <c r="BF25" s="33">
        <f t="shared" si="20"/>
        <v>0</v>
      </c>
      <c r="BG25" s="33">
        <f t="shared" si="20"/>
        <v>0</v>
      </c>
      <c r="BH25" s="33">
        <f t="shared" si="20"/>
        <v>0</v>
      </c>
      <c r="BI25" s="33">
        <f t="shared" si="20"/>
        <v>0</v>
      </c>
      <c r="BJ25" s="33">
        <f t="shared" si="20"/>
        <v>0</v>
      </c>
      <c r="BK25" s="33">
        <f t="shared" si="20"/>
        <v>0</v>
      </c>
      <c r="BL25" t="str">
        <f t="shared" si="6"/>
        <v>10_MAS</v>
      </c>
      <c r="BM25" t="str">
        <f t="shared" si="7"/>
        <v>d_nonenergy_7_6_kerosene</v>
      </c>
      <c r="BP25" s="4">
        <f t="shared" si="8"/>
        <v>0</v>
      </c>
      <c r="BQ25" s="4">
        <f t="shared" si="9"/>
        <v>0</v>
      </c>
      <c r="BR25" s="4" cm="1">
        <f t="array" ref="BR25">L25*INDEX(prod_est,$H25+$I25-1,MATCH(BR$14,$BQ$14:$DQ$14,0))</f>
        <v>0</v>
      </c>
      <c r="BS25" s="4" cm="1">
        <f t="array" ref="BS25">M25*INDEX(prod_est,$H25+$I25-1,MATCH(BS$14,$BQ$14:$DQ$14,0))</f>
        <v>0</v>
      </c>
      <c r="BT25" s="4" cm="1">
        <f t="array" ref="BT25">N25*INDEX(prod_est,$H25+$I25-1,MATCH(BT$14,$BQ$14:$DQ$14,0))</f>
        <v>0</v>
      </c>
      <c r="BU25" s="4" cm="1">
        <f t="array" ref="BU25">O25*INDEX(prod_est,$H25+$I25-1,MATCH(BU$14,$BQ$14:$DQ$14,0))</f>
        <v>0</v>
      </c>
      <c r="BV25" s="4" cm="1">
        <f t="array" ref="BV25">P25*INDEX(prod_est,$H25+$I25-1,MATCH(BV$14,$BQ$14:$DQ$14,0))</f>
        <v>0</v>
      </c>
      <c r="BW25" s="4" cm="1">
        <f t="array" ref="BW25">Q25*INDEX(prod_est,$H25+$I25-1,MATCH(BW$14,$BQ$14:$DQ$14,0))</f>
        <v>0</v>
      </c>
      <c r="BX25" s="4" cm="1">
        <f t="array" ref="BX25">R25*INDEX(prod_est,$H25+$I25-1,MATCH(BX$14,$BQ$14:$DQ$14,0))</f>
        <v>0</v>
      </c>
      <c r="BY25" s="4" cm="1">
        <f t="array" ref="BY25">S25*INDEX(prod_est,$H25+$I25-1,MATCH(BY$14,$BQ$14:$DQ$14,0))</f>
        <v>0</v>
      </c>
      <c r="BZ25" s="4" cm="1">
        <f t="array" ref="BZ25">T25*INDEX(prod_est,$H25+$I25-1,MATCH(BZ$14,$BQ$14:$DQ$14,0))</f>
        <v>0</v>
      </c>
      <c r="CA25" s="4" cm="1">
        <f t="array" ref="CA25">U25*INDEX(prod_est,$H25+$I25-1,MATCH(CA$14,$BQ$14:$DQ$14,0))</f>
        <v>0</v>
      </c>
      <c r="CB25" s="4" cm="1">
        <f t="array" ref="CB25">V25*INDEX(prod_est,$H25+$I25-1,MATCH(CB$14,$BQ$14:$DQ$14,0))</f>
        <v>0</v>
      </c>
      <c r="CC25" s="4" cm="1">
        <f t="array" ref="CC25">W25*INDEX(prod_est,$H25+$I25-1,MATCH(CC$14,$BQ$14:$DQ$14,0))</f>
        <v>0</v>
      </c>
      <c r="CD25" s="4" cm="1">
        <f t="array" ref="CD25">X25*INDEX(prod_est,$H25+$I25-1,MATCH(CD$14,$BQ$14:$DQ$14,0))</f>
        <v>0</v>
      </c>
      <c r="CE25" s="4" cm="1">
        <f t="array" ref="CE25">Y25*INDEX(prod_est,$H25+$I25-1,MATCH(CE$14,$BQ$14:$DQ$14,0))</f>
        <v>0</v>
      </c>
      <c r="CF25" s="4" cm="1">
        <f t="array" ref="CF25">Z25*INDEX(prod_est,$H25+$I25-1,MATCH(CF$14,$BQ$14:$DQ$14,0))</f>
        <v>0</v>
      </c>
      <c r="CG25" s="4" cm="1">
        <f t="array" ref="CG25">AA25*INDEX(prod_est,$H25+$I25-1,MATCH(CG$14,$BQ$14:$DQ$14,0))</f>
        <v>0</v>
      </c>
      <c r="CH25" s="4" cm="1">
        <f t="array" ref="CH25">AB25*INDEX(prod_est,$H25+$I25-1,MATCH(CH$14,$BQ$14:$DQ$14,0))</f>
        <v>0</v>
      </c>
      <c r="CI25" s="4" cm="1">
        <f t="array" ref="CI25">AC25*INDEX(prod_est,$H25+$I25-1,MATCH(CI$14,$BQ$14:$DQ$14,0))</f>
        <v>0</v>
      </c>
      <c r="CJ25" s="4" cm="1">
        <f t="array" ref="CJ25">AD25*INDEX(prod_est,$H25+$I25-1,MATCH(CJ$14,$BQ$14:$DQ$14,0))</f>
        <v>0</v>
      </c>
      <c r="CK25" s="4" cm="1">
        <f t="array" ref="CK25">AE25*INDEX(prod_est,$H25+$I25-1,MATCH(CK$14,$BQ$14:$DQ$14,0))</f>
        <v>0</v>
      </c>
      <c r="CL25" s="4" cm="1">
        <f t="array" ref="CL25">AF25*INDEX(prod_est,$H25+$I25-1,MATCH(CL$14,$BQ$14:$DQ$14,0))</f>
        <v>0</v>
      </c>
      <c r="CM25" s="4" cm="1">
        <f t="array" ref="CM25">AG25*INDEX(prod_est,$H25+$I25-1,MATCH(CM$14,$BQ$14:$DQ$14,0))</f>
        <v>0</v>
      </c>
      <c r="CN25" s="4" cm="1">
        <f t="array" ref="CN25">AH25*INDEX(prod_est,$H25+$I25-1,MATCH(CN$14,$BQ$14:$DQ$14,0))</f>
        <v>0</v>
      </c>
      <c r="CO25" s="4" cm="1">
        <f t="array" ref="CO25">AI25*INDEX(prod_est,$H25+$I25-1,MATCH(CO$14,$BQ$14:$DQ$14,0))</f>
        <v>0</v>
      </c>
      <c r="CP25" s="4" cm="1">
        <f t="array" ref="CP25">AJ25*INDEX(prod_est,$H25+$I25-1,MATCH(CP$14,$BQ$14:$DQ$14,0))</f>
        <v>0</v>
      </c>
      <c r="CQ25" s="4" cm="1">
        <f t="array" ref="CQ25">AK25*INDEX(prod_est,$H25+$I25-1,MATCH(CQ$14,$BQ$14:$DQ$14,0))</f>
        <v>0</v>
      </c>
      <c r="CR25" s="4" cm="1">
        <f t="array" ref="CR25">AL25*INDEX(prod_est,$H25+$I25-1,MATCH(CR$14,$BQ$14:$DQ$14,0))</f>
        <v>0</v>
      </c>
      <c r="CS25" s="4" cm="1">
        <f t="array" ref="CS25">AM25*INDEX(prod_est,$H25+$I25-1,MATCH(CS$14,$BQ$14:$DQ$14,0))</f>
        <v>0</v>
      </c>
      <c r="CT25" s="4" cm="1">
        <f t="array" ref="CT25">AN25*INDEX(prod_est,$H25+$I25-1,MATCH(CT$14,$BQ$14:$DQ$14,0))</f>
        <v>0</v>
      </c>
      <c r="CU25" s="4" cm="1">
        <f t="array" ref="CU25">AO25*INDEX(prod_est,$H25+$I25-1,MATCH(CU$14,$BQ$14:$DQ$14,0))</f>
        <v>0</v>
      </c>
      <c r="CV25" s="4" cm="1">
        <f t="array" ref="CV25">AP25*INDEX(prod_est,$H25+$I25-1,MATCH(CV$14,$BQ$14:$DQ$14,0))</f>
        <v>0</v>
      </c>
      <c r="CW25" s="4" cm="1">
        <f t="array" ref="CW25">AQ25*INDEX(prod_est,$H25+$I25-1,MATCH(CW$14,$BQ$14:$DQ$14,0))</f>
        <v>0</v>
      </c>
      <c r="CX25" s="4" cm="1">
        <f t="array" ref="CX25">AR25*INDEX(prod_est,$H25+$I25-1,MATCH(CX$14,$BQ$14:$DQ$14,0))</f>
        <v>0</v>
      </c>
      <c r="CY25" s="4" cm="1">
        <f t="array" ref="CY25">AS25*INDEX(prod_est,$H25+$I25-1,MATCH(CY$14,$BQ$14:$DQ$14,0))</f>
        <v>0</v>
      </c>
      <c r="CZ25" s="4" cm="1">
        <f t="array" ref="CZ25">AT25*INDEX(prod_est,$H25+$I25-1,MATCH(CZ$14,$BQ$14:$DQ$14,0))</f>
        <v>0</v>
      </c>
      <c r="DA25" s="4" cm="1">
        <f t="array" ref="DA25">AU25*INDEX(prod_est,$H25+$I25-1,MATCH(DA$14,$BQ$14:$DQ$14,0))</f>
        <v>0</v>
      </c>
      <c r="DB25" s="4" cm="1">
        <f t="array" ref="DB25">AV25*INDEX(prod_est,$H25+$I25-1,MATCH(DB$14,$BQ$14:$DQ$14,0))</f>
        <v>0</v>
      </c>
      <c r="DC25" s="4" cm="1">
        <f t="array" ref="DC25">AW25*INDEX(prod_est,$H25+$I25-1,MATCH(DC$14,$BQ$14:$DQ$14,0))</f>
        <v>0</v>
      </c>
      <c r="DD25" s="4" cm="1">
        <f t="array" ref="DD25">AX25*INDEX(prod_est,$H25+$I25-1,MATCH(DD$14,$BQ$14:$DQ$14,0))</f>
        <v>0</v>
      </c>
      <c r="DE25" s="4" cm="1">
        <f t="array" ref="DE25">AY25*INDEX(prod_est,$H25+$I25-1,MATCH(DE$14,$BQ$14:$DQ$14,0))</f>
        <v>0</v>
      </c>
      <c r="DF25" s="4" cm="1">
        <f t="array" ref="DF25">AZ25*INDEX(prod_est,$H25+$I25-1,MATCH(DF$14,$BQ$14:$DQ$14,0))</f>
        <v>0</v>
      </c>
      <c r="DG25" s="4" cm="1">
        <f t="array" ref="DG25">BA25*INDEX(prod_est,$H25+$I25-1,MATCH(DG$14,$BQ$14:$DQ$14,0))</f>
        <v>0</v>
      </c>
      <c r="DH25" s="4" cm="1">
        <f t="array" ref="DH25">BB25*INDEX(prod_est,$H25+$I25-1,MATCH(DH$14,$BQ$14:$DQ$14,0))</f>
        <v>0</v>
      </c>
      <c r="DI25" s="4" cm="1">
        <f t="array" ref="DI25">BC25*INDEX(prod_est,$H25+$I25-1,MATCH(DI$14,$BQ$14:$DQ$14,0))</f>
        <v>0</v>
      </c>
      <c r="DJ25" s="4" cm="1">
        <f t="array" ref="DJ25">BD25*INDEX(prod_est,$H25+$I25-1,MATCH(DJ$14,$BQ$14:$DQ$14,0))</f>
        <v>0</v>
      </c>
      <c r="DK25" s="4" cm="1">
        <f t="array" ref="DK25">BE25*INDEX(prod_est,$H25+$I25-1,MATCH(DK$14,$BQ$14:$DQ$14,0))</f>
        <v>0</v>
      </c>
      <c r="DL25" s="4" cm="1">
        <f t="array" ref="DL25">BF25*INDEX(prod_est,$H25+$I25-1,MATCH(DL$14,$BQ$14:$DQ$14,0))</f>
        <v>0</v>
      </c>
      <c r="DM25" s="4" cm="1">
        <f t="array" ref="DM25">BG25*INDEX(prod_est,$H25+$I25-1,MATCH(DM$14,$BQ$14:$DQ$14,0))</f>
        <v>0</v>
      </c>
      <c r="DN25" s="4" cm="1">
        <f t="array" ref="DN25">BH25*INDEX(prod_est,$H25+$I25-1,MATCH(DN$14,$BQ$14:$DQ$14,0))</f>
        <v>0</v>
      </c>
      <c r="DO25" s="4" cm="1">
        <f t="array" ref="DO25">BI25*INDEX(prod_est,$H25+$I25-1,MATCH(DO$14,$BQ$14:$DQ$14,0))</f>
        <v>0</v>
      </c>
      <c r="DP25" s="4" cm="1">
        <f t="array" ref="DP25">BJ25*INDEX(prod_est,$H25+$I25-1,MATCH(DP$14,$BQ$14:$DQ$14,0))</f>
        <v>0</v>
      </c>
      <c r="DQ25" s="4" cm="1">
        <f t="array" ref="DQ25">BK25*INDEX(prod_est,$H25+$I25-1,MATCH(DQ$14,$BQ$14:$DQ$14,0))</f>
        <v>0</v>
      </c>
    </row>
    <row r="26" spans="1:121" x14ac:dyDescent="0.25">
      <c r="A26" t="s">
        <v>46</v>
      </c>
      <c r="B26" t="s">
        <v>16</v>
      </c>
      <c r="C26" t="s">
        <v>16</v>
      </c>
      <c r="D26" t="s">
        <v>172</v>
      </c>
      <c r="E26" s="46" t="s">
        <v>37</v>
      </c>
      <c r="F26" s="4">
        <v>0</v>
      </c>
      <c r="G26" s="4">
        <v>0</v>
      </c>
      <c r="H26">
        <f>MATCH(A26,Production_est!$A$4:$A$339,0)</f>
        <v>145</v>
      </c>
      <c r="I26">
        <f>IFERROR(MATCH(E26,Production_est!$D$4:$D$339,0),"-")</f>
        <v>3</v>
      </c>
      <c r="J26" s="4" cm="1">
        <f t="array" ref="J26">IFERROR(INDEX(Production_est!$E$4:$E$339,I26+H26-1),"-")</f>
        <v>4078.9210997495802</v>
      </c>
      <c r="K26" s="33">
        <f t="shared" si="3"/>
        <v>0</v>
      </c>
      <c r="L26" s="33">
        <f t="shared" si="17"/>
        <v>0</v>
      </c>
      <c r="M26" s="33">
        <f t="shared" si="17"/>
        <v>0</v>
      </c>
      <c r="N26" s="33">
        <f t="shared" si="17"/>
        <v>0</v>
      </c>
      <c r="O26" s="33">
        <f t="shared" si="17"/>
        <v>0</v>
      </c>
      <c r="P26" s="33">
        <f t="shared" si="17"/>
        <v>0</v>
      </c>
      <c r="Q26" s="33">
        <f t="shared" si="17"/>
        <v>0</v>
      </c>
      <c r="R26" s="33">
        <f t="shared" si="17"/>
        <v>0</v>
      </c>
      <c r="S26" s="33">
        <f t="shared" si="17"/>
        <v>0</v>
      </c>
      <c r="T26" s="33">
        <f t="shared" si="17"/>
        <v>0</v>
      </c>
      <c r="U26" s="33">
        <f t="shared" si="17"/>
        <v>0</v>
      </c>
      <c r="V26" s="33">
        <f t="shared" si="17"/>
        <v>0</v>
      </c>
      <c r="W26" s="33">
        <f t="shared" si="17"/>
        <v>0</v>
      </c>
      <c r="X26" s="33">
        <f t="shared" si="17"/>
        <v>0</v>
      </c>
      <c r="Y26" s="33">
        <f t="shared" si="17"/>
        <v>0</v>
      </c>
      <c r="Z26" s="33">
        <f t="shared" si="17"/>
        <v>0</v>
      </c>
      <c r="AA26" s="33">
        <f t="shared" si="17"/>
        <v>0</v>
      </c>
      <c r="AB26" s="33">
        <f t="shared" si="17"/>
        <v>0</v>
      </c>
      <c r="AC26" s="33">
        <f t="shared" si="17"/>
        <v>0</v>
      </c>
      <c r="AD26" s="33">
        <f t="shared" si="17"/>
        <v>0</v>
      </c>
      <c r="AE26" s="33">
        <f t="shared" si="17"/>
        <v>0</v>
      </c>
      <c r="AF26" s="33">
        <f t="shared" si="17"/>
        <v>0</v>
      </c>
      <c r="AG26" s="33">
        <f t="shared" si="17"/>
        <v>0</v>
      </c>
      <c r="AH26" s="33">
        <f t="shared" si="17"/>
        <v>0</v>
      </c>
      <c r="AI26" s="33">
        <f t="shared" si="17"/>
        <v>0</v>
      </c>
      <c r="AJ26" s="33">
        <f t="shared" si="17"/>
        <v>0</v>
      </c>
      <c r="AK26" s="33">
        <f t="shared" si="17"/>
        <v>0</v>
      </c>
      <c r="AL26" s="33">
        <f t="shared" si="17"/>
        <v>0</v>
      </c>
      <c r="AM26" s="33">
        <f t="shared" si="17"/>
        <v>0</v>
      </c>
      <c r="AN26" s="33">
        <f t="shared" si="17"/>
        <v>0</v>
      </c>
      <c r="AO26" s="33">
        <f t="shared" si="17"/>
        <v>0</v>
      </c>
      <c r="AP26" s="33">
        <f t="shared" si="17"/>
        <v>0</v>
      </c>
      <c r="AQ26" s="33">
        <f t="shared" ref="AQ26:BK26" si="21">AP26*(1-$G$4)</f>
        <v>0</v>
      </c>
      <c r="AR26" s="33">
        <f t="shared" si="21"/>
        <v>0</v>
      </c>
      <c r="AS26" s="33">
        <f t="shared" si="21"/>
        <v>0</v>
      </c>
      <c r="AT26" s="33">
        <f t="shared" si="21"/>
        <v>0</v>
      </c>
      <c r="AU26" s="33">
        <f t="shared" si="21"/>
        <v>0</v>
      </c>
      <c r="AV26" s="33">
        <f t="shared" si="21"/>
        <v>0</v>
      </c>
      <c r="AW26" s="33">
        <f t="shared" si="21"/>
        <v>0</v>
      </c>
      <c r="AX26" s="33">
        <f t="shared" si="21"/>
        <v>0</v>
      </c>
      <c r="AY26" s="33">
        <f t="shared" si="21"/>
        <v>0</v>
      </c>
      <c r="AZ26" s="33">
        <f t="shared" si="21"/>
        <v>0</v>
      </c>
      <c r="BA26" s="33">
        <f t="shared" si="21"/>
        <v>0</v>
      </c>
      <c r="BB26" s="33">
        <f t="shared" si="21"/>
        <v>0</v>
      </c>
      <c r="BC26" s="33">
        <f t="shared" si="21"/>
        <v>0</v>
      </c>
      <c r="BD26" s="33">
        <f t="shared" si="21"/>
        <v>0</v>
      </c>
      <c r="BE26" s="33">
        <f t="shared" si="21"/>
        <v>0</v>
      </c>
      <c r="BF26" s="33">
        <f t="shared" si="21"/>
        <v>0</v>
      </c>
      <c r="BG26" s="33">
        <f t="shared" si="21"/>
        <v>0</v>
      </c>
      <c r="BH26" s="33">
        <f t="shared" si="21"/>
        <v>0</v>
      </c>
      <c r="BI26" s="33">
        <f t="shared" si="21"/>
        <v>0</v>
      </c>
      <c r="BJ26" s="33">
        <f t="shared" si="21"/>
        <v>0</v>
      </c>
      <c r="BK26" s="33">
        <f t="shared" si="21"/>
        <v>0</v>
      </c>
      <c r="BL26" t="str">
        <f t="shared" si="6"/>
        <v>10_MAS</v>
      </c>
      <c r="BM26" t="str">
        <f t="shared" si="7"/>
        <v>d_nonenergy_7_7_gas_diesel_oil</v>
      </c>
      <c r="BP26" s="4">
        <f t="shared" si="8"/>
        <v>0</v>
      </c>
      <c r="BQ26" s="4">
        <f t="shared" si="9"/>
        <v>0</v>
      </c>
      <c r="BR26" s="4" cm="1">
        <f t="array" ref="BR26">L26*INDEX(prod_est,$H26+$I26-1,MATCH(BR$14,$BQ$14:$DQ$14,0))</f>
        <v>0</v>
      </c>
      <c r="BS26" s="4" cm="1">
        <f t="array" ref="BS26">M26*INDEX(prod_est,$H26+$I26-1,MATCH(BS$14,$BQ$14:$DQ$14,0))</f>
        <v>0</v>
      </c>
      <c r="BT26" s="4" cm="1">
        <f t="array" ref="BT26">N26*INDEX(prod_est,$H26+$I26-1,MATCH(BT$14,$BQ$14:$DQ$14,0))</f>
        <v>0</v>
      </c>
      <c r="BU26" s="4" cm="1">
        <f t="array" ref="BU26">O26*INDEX(prod_est,$H26+$I26-1,MATCH(BU$14,$BQ$14:$DQ$14,0))</f>
        <v>0</v>
      </c>
      <c r="BV26" s="4" cm="1">
        <f t="array" ref="BV26">P26*INDEX(prod_est,$H26+$I26-1,MATCH(BV$14,$BQ$14:$DQ$14,0))</f>
        <v>0</v>
      </c>
      <c r="BW26" s="4" cm="1">
        <f t="array" ref="BW26">Q26*INDEX(prod_est,$H26+$I26-1,MATCH(BW$14,$BQ$14:$DQ$14,0))</f>
        <v>0</v>
      </c>
      <c r="BX26" s="4" cm="1">
        <f t="array" ref="BX26">R26*INDEX(prod_est,$H26+$I26-1,MATCH(BX$14,$BQ$14:$DQ$14,0))</f>
        <v>0</v>
      </c>
      <c r="BY26" s="4" cm="1">
        <f t="array" ref="BY26">S26*INDEX(prod_est,$H26+$I26-1,MATCH(BY$14,$BQ$14:$DQ$14,0))</f>
        <v>0</v>
      </c>
      <c r="BZ26" s="4" cm="1">
        <f t="array" ref="BZ26">T26*INDEX(prod_est,$H26+$I26-1,MATCH(BZ$14,$BQ$14:$DQ$14,0))</f>
        <v>0</v>
      </c>
      <c r="CA26" s="4" cm="1">
        <f t="array" ref="CA26">U26*INDEX(prod_est,$H26+$I26-1,MATCH(CA$14,$BQ$14:$DQ$14,0))</f>
        <v>0</v>
      </c>
      <c r="CB26" s="4" cm="1">
        <f t="array" ref="CB26">V26*INDEX(prod_est,$H26+$I26-1,MATCH(CB$14,$BQ$14:$DQ$14,0))</f>
        <v>0</v>
      </c>
      <c r="CC26" s="4" cm="1">
        <f t="array" ref="CC26">W26*INDEX(prod_est,$H26+$I26-1,MATCH(CC$14,$BQ$14:$DQ$14,0))</f>
        <v>0</v>
      </c>
      <c r="CD26" s="4" cm="1">
        <f t="array" ref="CD26">X26*INDEX(prod_est,$H26+$I26-1,MATCH(CD$14,$BQ$14:$DQ$14,0))</f>
        <v>0</v>
      </c>
      <c r="CE26" s="4" cm="1">
        <f t="array" ref="CE26">Y26*INDEX(prod_est,$H26+$I26-1,MATCH(CE$14,$BQ$14:$DQ$14,0))</f>
        <v>0</v>
      </c>
      <c r="CF26" s="4" cm="1">
        <f t="array" ref="CF26">Z26*INDEX(prod_est,$H26+$I26-1,MATCH(CF$14,$BQ$14:$DQ$14,0))</f>
        <v>0</v>
      </c>
      <c r="CG26" s="4" cm="1">
        <f t="array" ref="CG26">AA26*INDEX(prod_est,$H26+$I26-1,MATCH(CG$14,$BQ$14:$DQ$14,0))</f>
        <v>0</v>
      </c>
      <c r="CH26" s="4" cm="1">
        <f t="array" ref="CH26">AB26*INDEX(prod_est,$H26+$I26-1,MATCH(CH$14,$BQ$14:$DQ$14,0))</f>
        <v>0</v>
      </c>
      <c r="CI26" s="4" cm="1">
        <f t="array" ref="CI26">AC26*INDEX(prod_est,$H26+$I26-1,MATCH(CI$14,$BQ$14:$DQ$14,0))</f>
        <v>0</v>
      </c>
      <c r="CJ26" s="4" cm="1">
        <f t="array" ref="CJ26">AD26*INDEX(prod_est,$H26+$I26-1,MATCH(CJ$14,$BQ$14:$DQ$14,0))</f>
        <v>0</v>
      </c>
      <c r="CK26" s="4" cm="1">
        <f t="array" ref="CK26">AE26*INDEX(prod_est,$H26+$I26-1,MATCH(CK$14,$BQ$14:$DQ$14,0))</f>
        <v>0</v>
      </c>
      <c r="CL26" s="4" cm="1">
        <f t="array" ref="CL26">AF26*INDEX(prod_est,$H26+$I26-1,MATCH(CL$14,$BQ$14:$DQ$14,0))</f>
        <v>0</v>
      </c>
      <c r="CM26" s="4" cm="1">
        <f t="array" ref="CM26">AG26*INDEX(prod_est,$H26+$I26-1,MATCH(CM$14,$BQ$14:$DQ$14,0))</f>
        <v>0</v>
      </c>
      <c r="CN26" s="4" cm="1">
        <f t="array" ref="CN26">AH26*INDEX(prod_est,$H26+$I26-1,MATCH(CN$14,$BQ$14:$DQ$14,0))</f>
        <v>0</v>
      </c>
      <c r="CO26" s="4" cm="1">
        <f t="array" ref="CO26">AI26*INDEX(prod_est,$H26+$I26-1,MATCH(CO$14,$BQ$14:$DQ$14,0))</f>
        <v>0</v>
      </c>
      <c r="CP26" s="4" cm="1">
        <f t="array" ref="CP26">AJ26*INDEX(prod_est,$H26+$I26-1,MATCH(CP$14,$BQ$14:$DQ$14,0))</f>
        <v>0</v>
      </c>
      <c r="CQ26" s="4" cm="1">
        <f t="array" ref="CQ26">AK26*INDEX(prod_est,$H26+$I26-1,MATCH(CQ$14,$BQ$14:$DQ$14,0))</f>
        <v>0</v>
      </c>
      <c r="CR26" s="4" cm="1">
        <f t="array" ref="CR26">AL26*INDEX(prod_est,$H26+$I26-1,MATCH(CR$14,$BQ$14:$DQ$14,0))</f>
        <v>0</v>
      </c>
      <c r="CS26" s="4" cm="1">
        <f t="array" ref="CS26">AM26*INDEX(prod_est,$H26+$I26-1,MATCH(CS$14,$BQ$14:$DQ$14,0))</f>
        <v>0</v>
      </c>
      <c r="CT26" s="4" cm="1">
        <f t="array" ref="CT26">AN26*INDEX(prod_est,$H26+$I26-1,MATCH(CT$14,$BQ$14:$DQ$14,0))</f>
        <v>0</v>
      </c>
      <c r="CU26" s="4" cm="1">
        <f t="array" ref="CU26">AO26*INDEX(prod_est,$H26+$I26-1,MATCH(CU$14,$BQ$14:$DQ$14,0))</f>
        <v>0</v>
      </c>
      <c r="CV26" s="4" cm="1">
        <f t="array" ref="CV26">AP26*INDEX(prod_est,$H26+$I26-1,MATCH(CV$14,$BQ$14:$DQ$14,0))</f>
        <v>0</v>
      </c>
      <c r="CW26" s="4" cm="1">
        <f t="array" ref="CW26">AQ26*INDEX(prod_est,$H26+$I26-1,MATCH(CW$14,$BQ$14:$DQ$14,0))</f>
        <v>0</v>
      </c>
      <c r="CX26" s="4" cm="1">
        <f t="array" ref="CX26">AR26*INDEX(prod_est,$H26+$I26-1,MATCH(CX$14,$BQ$14:$DQ$14,0))</f>
        <v>0</v>
      </c>
      <c r="CY26" s="4" cm="1">
        <f t="array" ref="CY26">AS26*INDEX(prod_est,$H26+$I26-1,MATCH(CY$14,$BQ$14:$DQ$14,0))</f>
        <v>0</v>
      </c>
      <c r="CZ26" s="4" cm="1">
        <f t="array" ref="CZ26">AT26*INDEX(prod_est,$H26+$I26-1,MATCH(CZ$14,$BQ$14:$DQ$14,0))</f>
        <v>0</v>
      </c>
      <c r="DA26" s="4" cm="1">
        <f t="array" ref="DA26">AU26*INDEX(prod_est,$H26+$I26-1,MATCH(DA$14,$BQ$14:$DQ$14,0))</f>
        <v>0</v>
      </c>
      <c r="DB26" s="4" cm="1">
        <f t="array" ref="DB26">AV26*INDEX(prod_est,$H26+$I26-1,MATCH(DB$14,$BQ$14:$DQ$14,0))</f>
        <v>0</v>
      </c>
      <c r="DC26" s="4" cm="1">
        <f t="array" ref="DC26">AW26*INDEX(prod_est,$H26+$I26-1,MATCH(DC$14,$BQ$14:$DQ$14,0))</f>
        <v>0</v>
      </c>
      <c r="DD26" s="4" cm="1">
        <f t="array" ref="DD26">AX26*INDEX(prod_est,$H26+$I26-1,MATCH(DD$14,$BQ$14:$DQ$14,0))</f>
        <v>0</v>
      </c>
      <c r="DE26" s="4" cm="1">
        <f t="array" ref="DE26">AY26*INDEX(prod_est,$H26+$I26-1,MATCH(DE$14,$BQ$14:$DQ$14,0))</f>
        <v>0</v>
      </c>
      <c r="DF26" s="4" cm="1">
        <f t="array" ref="DF26">AZ26*INDEX(prod_est,$H26+$I26-1,MATCH(DF$14,$BQ$14:$DQ$14,0))</f>
        <v>0</v>
      </c>
      <c r="DG26" s="4" cm="1">
        <f t="array" ref="DG26">BA26*INDEX(prod_est,$H26+$I26-1,MATCH(DG$14,$BQ$14:$DQ$14,0))</f>
        <v>0</v>
      </c>
      <c r="DH26" s="4" cm="1">
        <f t="array" ref="DH26">BB26*INDEX(prod_est,$H26+$I26-1,MATCH(DH$14,$BQ$14:$DQ$14,0))</f>
        <v>0</v>
      </c>
      <c r="DI26" s="4" cm="1">
        <f t="array" ref="DI26">BC26*INDEX(prod_est,$H26+$I26-1,MATCH(DI$14,$BQ$14:$DQ$14,0))</f>
        <v>0</v>
      </c>
      <c r="DJ26" s="4" cm="1">
        <f t="array" ref="DJ26">BD26*INDEX(prod_est,$H26+$I26-1,MATCH(DJ$14,$BQ$14:$DQ$14,0))</f>
        <v>0</v>
      </c>
      <c r="DK26" s="4" cm="1">
        <f t="array" ref="DK26">BE26*INDEX(prod_est,$H26+$I26-1,MATCH(DK$14,$BQ$14:$DQ$14,0))</f>
        <v>0</v>
      </c>
      <c r="DL26" s="4" cm="1">
        <f t="array" ref="DL26">BF26*INDEX(prod_est,$H26+$I26-1,MATCH(DL$14,$BQ$14:$DQ$14,0))</f>
        <v>0</v>
      </c>
      <c r="DM26" s="4" cm="1">
        <f t="array" ref="DM26">BG26*INDEX(prod_est,$H26+$I26-1,MATCH(DM$14,$BQ$14:$DQ$14,0))</f>
        <v>0</v>
      </c>
      <c r="DN26" s="4" cm="1">
        <f t="array" ref="DN26">BH26*INDEX(prod_est,$H26+$I26-1,MATCH(DN$14,$BQ$14:$DQ$14,0))</f>
        <v>0</v>
      </c>
      <c r="DO26" s="4" cm="1">
        <f t="array" ref="DO26">BI26*INDEX(prod_est,$H26+$I26-1,MATCH(DO$14,$BQ$14:$DQ$14,0))</f>
        <v>0</v>
      </c>
      <c r="DP26" s="4" cm="1">
        <f t="array" ref="DP26">BJ26*INDEX(prod_est,$H26+$I26-1,MATCH(DP$14,$BQ$14:$DQ$14,0))</f>
        <v>0</v>
      </c>
      <c r="DQ26" s="4" cm="1">
        <f t="array" ref="DQ26">BK26*INDEX(prod_est,$H26+$I26-1,MATCH(DQ$14,$BQ$14:$DQ$14,0))</f>
        <v>0</v>
      </c>
    </row>
    <row r="27" spans="1:121" x14ac:dyDescent="0.25">
      <c r="A27" t="s">
        <v>46</v>
      </c>
      <c r="B27" t="s">
        <v>17</v>
      </c>
      <c r="C27" t="s">
        <v>17</v>
      </c>
      <c r="D27" t="s">
        <v>172</v>
      </c>
      <c r="E27" s="46" t="s">
        <v>37</v>
      </c>
      <c r="F27" s="4">
        <v>0</v>
      </c>
      <c r="G27" s="4">
        <v>0</v>
      </c>
      <c r="H27">
        <f>MATCH(A27,Production_est!$A$4:$A$339,0)</f>
        <v>145</v>
      </c>
      <c r="I27">
        <f>IFERROR(MATCH(E27,Production_est!$D$4:$D$339,0),"-")</f>
        <v>3</v>
      </c>
      <c r="J27" s="4" cm="1">
        <f t="array" ref="J27">IFERROR(INDEX(Production_est!$E$4:$E$339,I27+H27-1),"-")</f>
        <v>4078.9210997495802</v>
      </c>
      <c r="K27" s="33">
        <f t="shared" si="3"/>
        <v>0</v>
      </c>
      <c r="L27" s="33">
        <f t="shared" si="17"/>
        <v>0</v>
      </c>
      <c r="M27" s="33">
        <f t="shared" si="17"/>
        <v>0</v>
      </c>
      <c r="N27" s="33">
        <f t="shared" si="17"/>
        <v>0</v>
      </c>
      <c r="O27" s="33">
        <f t="shared" si="17"/>
        <v>0</v>
      </c>
      <c r="P27" s="33">
        <f t="shared" si="17"/>
        <v>0</v>
      </c>
      <c r="Q27" s="33">
        <f t="shared" si="17"/>
        <v>0</v>
      </c>
      <c r="R27" s="33">
        <f t="shared" si="17"/>
        <v>0</v>
      </c>
      <c r="S27" s="33">
        <f t="shared" si="17"/>
        <v>0</v>
      </c>
      <c r="T27" s="33">
        <f t="shared" si="17"/>
        <v>0</v>
      </c>
      <c r="U27" s="33">
        <f t="shared" si="17"/>
        <v>0</v>
      </c>
      <c r="V27" s="33">
        <f t="shared" si="17"/>
        <v>0</v>
      </c>
      <c r="W27" s="33">
        <f t="shared" si="17"/>
        <v>0</v>
      </c>
      <c r="X27" s="33">
        <f t="shared" si="17"/>
        <v>0</v>
      </c>
      <c r="Y27" s="33">
        <f t="shared" si="17"/>
        <v>0</v>
      </c>
      <c r="Z27" s="33">
        <f t="shared" si="17"/>
        <v>0</v>
      </c>
      <c r="AA27" s="33">
        <f t="shared" si="17"/>
        <v>0</v>
      </c>
      <c r="AB27" s="33">
        <f t="shared" si="17"/>
        <v>0</v>
      </c>
      <c r="AC27" s="33">
        <f t="shared" si="17"/>
        <v>0</v>
      </c>
      <c r="AD27" s="33">
        <f t="shared" si="17"/>
        <v>0</v>
      </c>
      <c r="AE27" s="33">
        <f t="shared" si="17"/>
        <v>0</v>
      </c>
      <c r="AF27" s="33">
        <f t="shared" si="17"/>
        <v>0</v>
      </c>
      <c r="AG27" s="33">
        <f t="shared" si="17"/>
        <v>0</v>
      </c>
      <c r="AH27" s="33">
        <f t="shared" si="17"/>
        <v>0</v>
      </c>
      <c r="AI27" s="33">
        <f t="shared" si="17"/>
        <v>0</v>
      </c>
      <c r="AJ27" s="33">
        <f t="shared" si="17"/>
        <v>0</v>
      </c>
      <c r="AK27" s="33">
        <f t="shared" si="17"/>
        <v>0</v>
      </c>
      <c r="AL27" s="33">
        <f t="shared" si="17"/>
        <v>0</v>
      </c>
      <c r="AM27" s="33">
        <f t="shared" si="17"/>
        <v>0</v>
      </c>
      <c r="AN27" s="33">
        <f t="shared" si="17"/>
        <v>0</v>
      </c>
      <c r="AO27" s="33">
        <f t="shared" si="17"/>
        <v>0</v>
      </c>
      <c r="AP27" s="33">
        <f t="shared" si="17"/>
        <v>0</v>
      </c>
      <c r="AQ27" s="33">
        <f t="shared" ref="AQ27:BK27" si="22">AP27*(1-$G$4)</f>
        <v>0</v>
      </c>
      <c r="AR27" s="33">
        <f t="shared" si="22"/>
        <v>0</v>
      </c>
      <c r="AS27" s="33">
        <f t="shared" si="22"/>
        <v>0</v>
      </c>
      <c r="AT27" s="33">
        <f t="shared" si="22"/>
        <v>0</v>
      </c>
      <c r="AU27" s="33">
        <f t="shared" si="22"/>
        <v>0</v>
      </c>
      <c r="AV27" s="33">
        <f t="shared" si="22"/>
        <v>0</v>
      </c>
      <c r="AW27" s="33">
        <f t="shared" si="22"/>
        <v>0</v>
      </c>
      <c r="AX27" s="33">
        <f t="shared" si="22"/>
        <v>0</v>
      </c>
      <c r="AY27" s="33">
        <f t="shared" si="22"/>
        <v>0</v>
      </c>
      <c r="AZ27" s="33">
        <f t="shared" si="22"/>
        <v>0</v>
      </c>
      <c r="BA27" s="33">
        <f t="shared" si="22"/>
        <v>0</v>
      </c>
      <c r="BB27" s="33">
        <f t="shared" si="22"/>
        <v>0</v>
      </c>
      <c r="BC27" s="33">
        <f t="shared" si="22"/>
        <v>0</v>
      </c>
      <c r="BD27" s="33">
        <f t="shared" si="22"/>
        <v>0</v>
      </c>
      <c r="BE27" s="33">
        <f t="shared" si="22"/>
        <v>0</v>
      </c>
      <c r="BF27" s="33">
        <f t="shared" si="22"/>
        <v>0</v>
      </c>
      <c r="BG27" s="33">
        <f t="shared" si="22"/>
        <v>0</v>
      </c>
      <c r="BH27" s="33">
        <f t="shared" si="22"/>
        <v>0</v>
      </c>
      <c r="BI27" s="33">
        <f t="shared" si="22"/>
        <v>0</v>
      </c>
      <c r="BJ27" s="33">
        <f t="shared" si="22"/>
        <v>0</v>
      </c>
      <c r="BK27" s="33">
        <f t="shared" si="22"/>
        <v>0</v>
      </c>
      <c r="BL27" t="str">
        <f t="shared" si="6"/>
        <v>10_MAS</v>
      </c>
      <c r="BM27" t="str">
        <f t="shared" si="7"/>
        <v>d_nonenergy_7_8_fuel_oil</v>
      </c>
      <c r="BP27" s="4">
        <f t="shared" si="8"/>
        <v>0</v>
      </c>
      <c r="BQ27" s="4">
        <f t="shared" si="9"/>
        <v>0</v>
      </c>
      <c r="BR27" s="4" cm="1">
        <f t="array" ref="BR27">L27*INDEX(prod_est,$H27+$I27-1,MATCH(BR$14,$BQ$14:$DQ$14,0))</f>
        <v>0</v>
      </c>
      <c r="BS27" s="4" cm="1">
        <f t="array" ref="BS27">M27*INDEX(prod_est,$H27+$I27-1,MATCH(BS$14,$BQ$14:$DQ$14,0))</f>
        <v>0</v>
      </c>
      <c r="BT27" s="4" cm="1">
        <f t="array" ref="BT27">N27*INDEX(prod_est,$H27+$I27-1,MATCH(BT$14,$BQ$14:$DQ$14,0))</f>
        <v>0</v>
      </c>
      <c r="BU27" s="4" cm="1">
        <f t="array" ref="BU27">O27*INDEX(prod_est,$H27+$I27-1,MATCH(BU$14,$BQ$14:$DQ$14,0))</f>
        <v>0</v>
      </c>
      <c r="BV27" s="4" cm="1">
        <f t="array" ref="BV27">P27*INDEX(prod_est,$H27+$I27-1,MATCH(BV$14,$BQ$14:$DQ$14,0))</f>
        <v>0</v>
      </c>
      <c r="BW27" s="4" cm="1">
        <f t="array" ref="BW27">Q27*INDEX(prod_est,$H27+$I27-1,MATCH(BW$14,$BQ$14:$DQ$14,0))</f>
        <v>0</v>
      </c>
      <c r="BX27" s="4" cm="1">
        <f t="array" ref="BX27">R27*INDEX(prod_est,$H27+$I27-1,MATCH(BX$14,$BQ$14:$DQ$14,0))</f>
        <v>0</v>
      </c>
      <c r="BY27" s="4" cm="1">
        <f t="array" ref="BY27">S27*INDEX(prod_est,$H27+$I27-1,MATCH(BY$14,$BQ$14:$DQ$14,0))</f>
        <v>0</v>
      </c>
      <c r="BZ27" s="4" cm="1">
        <f t="array" ref="BZ27">T27*INDEX(prod_est,$H27+$I27-1,MATCH(BZ$14,$BQ$14:$DQ$14,0))</f>
        <v>0</v>
      </c>
      <c r="CA27" s="4" cm="1">
        <f t="array" ref="CA27">U27*INDEX(prod_est,$H27+$I27-1,MATCH(CA$14,$BQ$14:$DQ$14,0))</f>
        <v>0</v>
      </c>
      <c r="CB27" s="4" cm="1">
        <f t="array" ref="CB27">V27*INDEX(prod_est,$H27+$I27-1,MATCH(CB$14,$BQ$14:$DQ$14,0))</f>
        <v>0</v>
      </c>
      <c r="CC27" s="4" cm="1">
        <f t="array" ref="CC27">W27*INDEX(prod_est,$H27+$I27-1,MATCH(CC$14,$BQ$14:$DQ$14,0))</f>
        <v>0</v>
      </c>
      <c r="CD27" s="4" cm="1">
        <f t="array" ref="CD27">X27*INDEX(prod_est,$H27+$I27-1,MATCH(CD$14,$BQ$14:$DQ$14,0))</f>
        <v>0</v>
      </c>
      <c r="CE27" s="4" cm="1">
        <f t="array" ref="CE27">Y27*INDEX(prod_est,$H27+$I27-1,MATCH(CE$14,$BQ$14:$DQ$14,0))</f>
        <v>0</v>
      </c>
      <c r="CF27" s="4" cm="1">
        <f t="array" ref="CF27">Z27*INDEX(prod_est,$H27+$I27-1,MATCH(CF$14,$BQ$14:$DQ$14,0))</f>
        <v>0</v>
      </c>
      <c r="CG27" s="4" cm="1">
        <f t="array" ref="CG27">AA27*INDEX(prod_est,$H27+$I27-1,MATCH(CG$14,$BQ$14:$DQ$14,0))</f>
        <v>0</v>
      </c>
      <c r="CH27" s="4" cm="1">
        <f t="array" ref="CH27">AB27*INDEX(prod_est,$H27+$I27-1,MATCH(CH$14,$BQ$14:$DQ$14,0))</f>
        <v>0</v>
      </c>
      <c r="CI27" s="4" cm="1">
        <f t="array" ref="CI27">AC27*INDEX(prod_est,$H27+$I27-1,MATCH(CI$14,$BQ$14:$DQ$14,0))</f>
        <v>0</v>
      </c>
      <c r="CJ27" s="4" cm="1">
        <f t="array" ref="CJ27">AD27*INDEX(prod_est,$H27+$I27-1,MATCH(CJ$14,$BQ$14:$DQ$14,0))</f>
        <v>0</v>
      </c>
      <c r="CK27" s="4" cm="1">
        <f t="array" ref="CK27">AE27*INDEX(prod_est,$H27+$I27-1,MATCH(CK$14,$BQ$14:$DQ$14,0))</f>
        <v>0</v>
      </c>
      <c r="CL27" s="4" cm="1">
        <f t="array" ref="CL27">AF27*INDEX(prod_est,$H27+$I27-1,MATCH(CL$14,$BQ$14:$DQ$14,0))</f>
        <v>0</v>
      </c>
      <c r="CM27" s="4" cm="1">
        <f t="array" ref="CM27">AG27*INDEX(prod_est,$H27+$I27-1,MATCH(CM$14,$BQ$14:$DQ$14,0))</f>
        <v>0</v>
      </c>
      <c r="CN27" s="4" cm="1">
        <f t="array" ref="CN27">AH27*INDEX(prod_est,$H27+$I27-1,MATCH(CN$14,$BQ$14:$DQ$14,0))</f>
        <v>0</v>
      </c>
      <c r="CO27" s="4" cm="1">
        <f t="array" ref="CO27">AI27*INDEX(prod_est,$H27+$I27-1,MATCH(CO$14,$BQ$14:$DQ$14,0))</f>
        <v>0</v>
      </c>
      <c r="CP27" s="4" cm="1">
        <f t="array" ref="CP27">AJ27*INDEX(prod_est,$H27+$I27-1,MATCH(CP$14,$BQ$14:$DQ$14,0))</f>
        <v>0</v>
      </c>
      <c r="CQ27" s="4" cm="1">
        <f t="array" ref="CQ27">AK27*INDEX(prod_est,$H27+$I27-1,MATCH(CQ$14,$BQ$14:$DQ$14,0))</f>
        <v>0</v>
      </c>
      <c r="CR27" s="4" cm="1">
        <f t="array" ref="CR27">AL27*INDEX(prod_est,$H27+$I27-1,MATCH(CR$14,$BQ$14:$DQ$14,0))</f>
        <v>0</v>
      </c>
      <c r="CS27" s="4" cm="1">
        <f t="array" ref="CS27">AM27*INDEX(prod_est,$H27+$I27-1,MATCH(CS$14,$BQ$14:$DQ$14,0))</f>
        <v>0</v>
      </c>
      <c r="CT27" s="4" cm="1">
        <f t="array" ref="CT27">AN27*INDEX(prod_est,$H27+$I27-1,MATCH(CT$14,$BQ$14:$DQ$14,0))</f>
        <v>0</v>
      </c>
      <c r="CU27" s="4" cm="1">
        <f t="array" ref="CU27">AO27*INDEX(prod_est,$H27+$I27-1,MATCH(CU$14,$BQ$14:$DQ$14,0))</f>
        <v>0</v>
      </c>
      <c r="CV27" s="4" cm="1">
        <f t="array" ref="CV27">AP27*INDEX(prod_est,$H27+$I27-1,MATCH(CV$14,$BQ$14:$DQ$14,0))</f>
        <v>0</v>
      </c>
      <c r="CW27" s="4" cm="1">
        <f t="array" ref="CW27">AQ27*INDEX(prod_est,$H27+$I27-1,MATCH(CW$14,$BQ$14:$DQ$14,0))</f>
        <v>0</v>
      </c>
      <c r="CX27" s="4" cm="1">
        <f t="array" ref="CX27">AR27*INDEX(prod_est,$H27+$I27-1,MATCH(CX$14,$BQ$14:$DQ$14,0))</f>
        <v>0</v>
      </c>
      <c r="CY27" s="4" cm="1">
        <f t="array" ref="CY27">AS27*INDEX(prod_est,$H27+$I27-1,MATCH(CY$14,$BQ$14:$DQ$14,0))</f>
        <v>0</v>
      </c>
      <c r="CZ27" s="4" cm="1">
        <f t="array" ref="CZ27">AT27*INDEX(prod_est,$H27+$I27-1,MATCH(CZ$14,$BQ$14:$DQ$14,0))</f>
        <v>0</v>
      </c>
      <c r="DA27" s="4" cm="1">
        <f t="array" ref="DA27">AU27*INDEX(prod_est,$H27+$I27-1,MATCH(DA$14,$BQ$14:$DQ$14,0))</f>
        <v>0</v>
      </c>
      <c r="DB27" s="4" cm="1">
        <f t="array" ref="DB27">AV27*INDEX(prod_est,$H27+$I27-1,MATCH(DB$14,$BQ$14:$DQ$14,0))</f>
        <v>0</v>
      </c>
      <c r="DC27" s="4" cm="1">
        <f t="array" ref="DC27">AW27*INDEX(prod_est,$H27+$I27-1,MATCH(DC$14,$BQ$14:$DQ$14,0))</f>
        <v>0</v>
      </c>
      <c r="DD27" s="4" cm="1">
        <f t="array" ref="DD27">AX27*INDEX(prod_est,$H27+$I27-1,MATCH(DD$14,$BQ$14:$DQ$14,0))</f>
        <v>0</v>
      </c>
      <c r="DE27" s="4" cm="1">
        <f t="array" ref="DE27">AY27*INDEX(prod_est,$H27+$I27-1,MATCH(DE$14,$BQ$14:$DQ$14,0))</f>
        <v>0</v>
      </c>
      <c r="DF27" s="4" cm="1">
        <f t="array" ref="DF27">AZ27*INDEX(prod_est,$H27+$I27-1,MATCH(DF$14,$BQ$14:$DQ$14,0))</f>
        <v>0</v>
      </c>
      <c r="DG27" s="4" cm="1">
        <f t="array" ref="DG27">BA27*INDEX(prod_est,$H27+$I27-1,MATCH(DG$14,$BQ$14:$DQ$14,0))</f>
        <v>0</v>
      </c>
      <c r="DH27" s="4" cm="1">
        <f t="array" ref="DH27">BB27*INDEX(prod_est,$H27+$I27-1,MATCH(DH$14,$BQ$14:$DQ$14,0))</f>
        <v>0</v>
      </c>
      <c r="DI27" s="4" cm="1">
        <f t="array" ref="DI27">BC27*INDEX(prod_est,$H27+$I27-1,MATCH(DI$14,$BQ$14:$DQ$14,0))</f>
        <v>0</v>
      </c>
      <c r="DJ27" s="4" cm="1">
        <f t="array" ref="DJ27">BD27*INDEX(prod_est,$H27+$I27-1,MATCH(DJ$14,$BQ$14:$DQ$14,0))</f>
        <v>0</v>
      </c>
      <c r="DK27" s="4" cm="1">
        <f t="array" ref="DK27">BE27*INDEX(prod_est,$H27+$I27-1,MATCH(DK$14,$BQ$14:$DQ$14,0))</f>
        <v>0</v>
      </c>
      <c r="DL27" s="4" cm="1">
        <f t="array" ref="DL27">BF27*INDEX(prod_est,$H27+$I27-1,MATCH(DL$14,$BQ$14:$DQ$14,0))</f>
        <v>0</v>
      </c>
      <c r="DM27" s="4" cm="1">
        <f t="array" ref="DM27">BG27*INDEX(prod_est,$H27+$I27-1,MATCH(DM$14,$BQ$14:$DQ$14,0))</f>
        <v>0</v>
      </c>
      <c r="DN27" s="4" cm="1">
        <f t="array" ref="DN27">BH27*INDEX(prod_est,$H27+$I27-1,MATCH(DN$14,$BQ$14:$DQ$14,0))</f>
        <v>0</v>
      </c>
      <c r="DO27" s="4" cm="1">
        <f t="array" ref="DO27">BI27*INDEX(prod_est,$H27+$I27-1,MATCH(DO$14,$BQ$14:$DQ$14,0))</f>
        <v>0</v>
      </c>
      <c r="DP27" s="4" cm="1">
        <f t="array" ref="DP27">BJ27*INDEX(prod_est,$H27+$I27-1,MATCH(DP$14,$BQ$14:$DQ$14,0))</f>
        <v>0</v>
      </c>
      <c r="DQ27" s="4" cm="1">
        <f t="array" ref="DQ27">BK27*INDEX(prod_est,$H27+$I27-1,MATCH(DQ$14,$BQ$14:$DQ$14,0))</f>
        <v>0</v>
      </c>
    </row>
    <row r="28" spans="1:121" x14ac:dyDescent="0.25">
      <c r="A28" t="s">
        <v>46</v>
      </c>
      <c r="B28" t="s">
        <v>18</v>
      </c>
      <c r="C28" t="s">
        <v>18</v>
      </c>
      <c r="D28" t="s">
        <v>172</v>
      </c>
      <c r="E28" s="46" t="s">
        <v>37</v>
      </c>
      <c r="F28" s="4">
        <v>82.051147678559985</v>
      </c>
      <c r="G28" s="4">
        <v>84.601376948995195</v>
      </c>
      <c r="H28">
        <f>MATCH(A28,Production_est!$A$4:$A$339,0)</f>
        <v>145</v>
      </c>
      <c r="I28">
        <f>IFERROR(MATCH(E28,Production_est!$D$4:$D$339,0),"-")</f>
        <v>3</v>
      </c>
      <c r="J28" s="4" cm="1">
        <f t="array" ref="J28">IFERROR(INDEX(Production_est!$E$4:$E$339,I28+H28-1),"-")</f>
        <v>4078.9210997495802</v>
      </c>
      <c r="K28" s="33">
        <f t="shared" si="3"/>
        <v>2.0741116309945094E-2</v>
      </c>
      <c r="L28" s="33">
        <f t="shared" si="17"/>
        <v>2.0741116309945094E-2</v>
      </c>
      <c r="M28" s="33">
        <f t="shared" si="17"/>
        <v>2.0741116309945094E-2</v>
      </c>
      <c r="N28" s="33">
        <f t="shared" si="17"/>
        <v>2.0741116309945094E-2</v>
      </c>
      <c r="O28" s="33">
        <f t="shared" si="17"/>
        <v>2.0741116309945094E-2</v>
      </c>
      <c r="P28" s="33">
        <f t="shared" si="17"/>
        <v>2.0741116309945094E-2</v>
      </c>
      <c r="Q28" s="33">
        <f t="shared" si="17"/>
        <v>2.0741116309945094E-2</v>
      </c>
      <c r="R28" s="33">
        <f t="shared" si="17"/>
        <v>2.0741116309945094E-2</v>
      </c>
      <c r="S28" s="33">
        <f t="shared" si="17"/>
        <v>2.0741116309945094E-2</v>
      </c>
      <c r="T28" s="33">
        <f t="shared" si="17"/>
        <v>2.0741116309945094E-2</v>
      </c>
      <c r="U28" s="33">
        <f t="shared" si="17"/>
        <v>2.0741116309945094E-2</v>
      </c>
      <c r="V28" s="33">
        <f t="shared" si="17"/>
        <v>2.0741116309945094E-2</v>
      </c>
      <c r="W28" s="33">
        <f t="shared" si="17"/>
        <v>2.0741116309945094E-2</v>
      </c>
      <c r="X28" s="33">
        <f t="shared" si="17"/>
        <v>2.0741116309945094E-2</v>
      </c>
      <c r="Y28" s="33">
        <f t="shared" si="17"/>
        <v>2.0741116309945094E-2</v>
      </c>
      <c r="Z28" s="33">
        <f t="shared" si="17"/>
        <v>2.0741116309945094E-2</v>
      </c>
      <c r="AA28" s="33">
        <f t="shared" si="17"/>
        <v>2.0741116309945094E-2</v>
      </c>
      <c r="AB28" s="33">
        <f t="shared" si="17"/>
        <v>2.0741116309945094E-2</v>
      </c>
      <c r="AC28" s="33">
        <f t="shared" si="17"/>
        <v>2.0741116309945094E-2</v>
      </c>
      <c r="AD28" s="33">
        <f t="shared" si="17"/>
        <v>2.0741116309945094E-2</v>
      </c>
      <c r="AE28" s="33">
        <f t="shared" si="17"/>
        <v>2.0741116309945094E-2</v>
      </c>
      <c r="AF28" s="33">
        <f t="shared" si="17"/>
        <v>2.0741116309945094E-2</v>
      </c>
      <c r="AG28" s="33">
        <f t="shared" si="17"/>
        <v>2.0741116309945094E-2</v>
      </c>
      <c r="AH28" s="33">
        <f t="shared" si="17"/>
        <v>2.0741116309945094E-2</v>
      </c>
      <c r="AI28" s="33">
        <f t="shared" si="17"/>
        <v>2.0741116309945094E-2</v>
      </c>
      <c r="AJ28" s="33">
        <f t="shared" si="17"/>
        <v>2.0741116309945094E-2</v>
      </c>
      <c r="AK28" s="33">
        <f t="shared" si="17"/>
        <v>2.0741116309945094E-2</v>
      </c>
      <c r="AL28" s="33">
        <f t="shared" si="17"/>
        <v>2.0741116309945094E-2</v>
      </c>
      <c r="AM28" s="33">
        <f t="shared" si="17"/>
        <v>2.0741116309945094E-2</v>
      </c>
      <c r="AN28" s="33">
        <f t="shared" si="17"/>
        <v>2.0741116309945094E-2</v>
      </c>
      <c r="AO28" s="33">
        <f t="shared" si="17"/>
        <v>2.0741116309945094E-2</v>
      </c>
      <c r="AP28" s="33">
        <f t="shared" si="17"/>
        <v>2.0741116309945094E-2</v>
      </c>
      <c r="AQ28" s="33">
        <f t="shared" ref="AQ28:BK28" si="23">AP28*(1-$G$4)</f>
        <v>2.0741116309945094E-2</v>
      </c>
      <c r="AR28" s="33">
        <f t="shared" si="23"/>
        <v>2.0741116309945094E-2</v>
      </c>
      <c r="AS28" s="33">
        <f t="shared" si="23"/>
        <v>2.0741116309945094E-2</v>
      </c>
      <c r="AT28" s="33">
        <f t="shared" si="23"/>
        <v>2.0741116309945094E-2</v>
      </c>
      <c r="AU28" s="33">
        <f t="shared" si="23"/>
        <v>2.0741116309945094E-2</v>
      </c>
      <c r="AV28" s="33">
        <f t="shared" si="23"/>
        <v>2.0741116309945094E-2</v>
      </c>
      <c r="AW28" s="33">
        <f t="shared" si="23"/>
        <v>2.0741116309945094E-2</v>
      </c>
      <c r="AX28" s="33">
        <f t="shared" si="23"/>
        <v>2.0741116309945094E-2</v>
      </c>
      <c r="AY28" s="33">
        <f t="shared" si="23"/>
        <v>2.0741116309945094E-2</v>
      </c>
      <c r="AZ28" s="33">
        <f t="shared" si="23"/>
        <v>2.0741116309945094E-2</v>
      </c>
      <c r="BA28" s="33">
        <f t="shared" si="23"/>
        <v>2.0741116309945094E-2</v>
      </c>
      <c r="BB28" s="33">
        <f t="shared" si="23"/>
        <v>2.0741116309945094E-2</v>
      </c>
      <c r="BC28" s="33">
        <f t="shared" si="23"/>
        <v>2.0741116309945094E-2</v>
      </c>
      <c r="BD28" s="33">
        <f t="shared" si="23"/>
        <v>2.0741116309945094E-2</v>
      </c>
      <c r="BE28" s="33">
        <f t="shared" si="23"/>
        <v>2.0741116309945094E-2</v>
      </c>
      <c r="BF28" s="33">
        <f t="shared" si="23"/>
        <v>2.0741116309945094E-2</v>
      </c>
      <c r="BG28" s="33">
        <f t="shared" si="23"/>
        <v>2.0741116309945094E-2</v>
      </c>
      <c r="BH28" s="33">
        <f t="shared" si="23"/>
        <v>2.0741116309945094E-2</v>
      </c>
      <c r="BI28" s="33">
        <f t="shared" si="23"/>
        <v>2.0741116309945094E-2</v>
      </c>
      <c r="BJ28" s="33">
        <f t="shared" si="23"/>
        <v>2.0741116309945094E-2</v>
      </c>
      <c r="BK28" s="33">
        <f t="shared" si="23"/>
        <v>2.0741116309945094E-2</v>
      </c>
      <c r="BL28" t="str">
        <f t="shared" si="6"/>
        <v>10_MAS</v>
      </c>
      <c r="BM28" t="str">
        <f t="shared" si="7"/>
        <v>d_nonenergy_7_9_lpg</v>
      </c>
      <c r="BP28" s="4">
        <f t="shared" si="8"/>
        <v>82.051147678559985</v>
      </c>
      <c r="BQ28" s="4">
        <f t="shared" si="9"/>
        <v>84.601376948995195</v>
      </c>
      <c r="BR28" s="4" cm="1">
        <f t="array" ref="BR28">L28*INDEX(prod_est,$H28+$I28-1,MATCH(BR$14,$BQ$14:$DQ$14,0))</f>
        <v>118.06150744650489</v>
      </c>
      <c r="BS28" s="4" cm="1">
        <f t="array" ref="BS28">M28*INDEX(prod_est,$H28+$I28-1,MATCH(BS$14,$BQ$14:$DQ$14,0))</f>
        <v>104.72586893557073</v>
      </c>
      <c r="BT28" s="4" cm="1">
        <f t="array" ref="BT28">N28*INDEX(prod_est,$H28+$I28-1,MATCH(BT$14,$BQ$14:$DQ$14,0))</f>
        <v>108.0413514637272</v>
      </c>
      <c r="BU28" s="4" cm="1">
        <f t="array" ref="BU28">O28*INDEX(prod_est,$H28+$I28-1,MATCH(BU$14,$BQ$14:$DQ$14,0))</f>
        <v>111.40331474408404</v>
      </c>
      <c r="BV28" s="4" cm="1">
        <f t="array" ref="BV28">P28*INDEX(prod_est,$H28+$I28-1,MATCH(BV$14,$BQ$14:$DQ$14,0))</f>
        <v>114.80118003960033</v>
      </c>
      <c r="BW28" s="4" cm="1">
        <f t="array" ref="BW28">Q28*INDEX(prod_est,$H28+$I28-1,MATCH(BW$14,$BQ$14:$DQ$14,0))</f>
        <v>118.22375036715817</v>
      </c>
      <c r="BX28" s="4" cm="1">
        <f t="array" ref="BX28">R28*INDEX(prod_est,$H28+$I28-1,MATCH(BX$14,$BQ$14:$DQ$14,0))</f>
        <v>121.66188959567859</v>
      </c>
      <c r="BY28" s="4" cm="1">
        <f t="array" ref="BY28">S28*INDEX(prod_est,$H28+$I28-1,MATCH(BY$14,$BQ$14:$DQ$14,0))</f>
        <v>125.10872559855746</v>
      </c>
      <c r="BZ28" s="4" cm="1">
        <f t="array" ref="BZ28">T28*INDEX(prod_est,$H28+$I28-1,MATCH(BZ$14,$BQ$14:$DQ$14,0))</f>
        <v>128.56532566030205</v>
      </c>
      <c r="CA28" s="4" cm="1">
        <f t="array" ref="CA28">U28*INDEX(prod_est,$H28+$I28-1,MATCH(CA$14,$BQ$14:$DQ$14,0))</f>
        <v>129.84139746847509</v>
      </c>
      <c r="CB28" s="4" cm="1">
        <f t="array" ref="CB28">V28*INDEX(prod_est,$H28+$I28-1,MATCH(CB$14,$BQ$14:$DQ$14,0))</f>
        <v>131.07690315103955</v>
      </c>
      <c r="CC28" s="4" cm="1">
        <f t="array" ref="CC28">W28*INDEX(prod_est,$H28+$I28-1,MATCH(CC$14,$BQ$14:$DQ$14,0))</f>
        <v>132.27488035934059</v>
      </c>
      <c r="CD28" s="4" cm="1">
        <f t="array" ref="CD28">X28*INDEX(prod_est,$H28+$I28-1,MATCH(CD$14,$BQ$14:$DQ$14,0))</f>
        <v>133.5725925148179</v>
      </c>
      <c r="CE28" s="4" cm="1">
        <f t="array" ref="CE28">Y28*INDEX(prod_est,$H28+$I28-1,MATCH(CE$14,$BQ$14:$DQ$14,0))</f>
        <v>134.83079706302536</v>
      </c>
      <c r="CF28" s="4" cm="1">
        <f t="array" ref="CF28">Z28*INDEX(prod_est,$H28+$I28-1,MATCH(CF$14,$BQ$14:$DQ$14,0))</f>
        <v>136.05239843585042</v>
      </c>
      <c r="CG28" s="4" cm="1">
        <f t="array" ref="CG28">AA28*INDEX(prod_est,$H28+$I28-1,MATCH(CG$14,$BQ$14:$DQ$14,0))</f>
        <v>137.23490667068862</v>
      </c>
      <c r="CH28" s="4" cm="1">
        <f t="array" ref="CH28">AB28*INDEX(prod_est,$H28+$I28-1,MATCH(CH$14,$BQ$14:$DQ$14,0))</f>
        <v>138.38658747150387</v>
      </c>
      <c r="CI28" s="4" cm="1">
        <f t="array" ref="CI28">AC28*INDEX(prod_est,$H28+$I28-1,MATCH(CI$14,$BQ$14:$DQ$14,0))</f>
        <v>139.50225873759263</v>
      </c>
      <c r="CJ28" s="4" cm="1">
        <f t="array" ref="CJ28">AD28*INDEX(prod_est,$H28+$I28-1,MATCH(CJ$14,$BQ$14:$DQ$14,0))</f>
        <v>140.58212939421358</v>
      </c>
      <c r="CK28" s="4" cm="1">
        <f t="array" ref="CK28">AE28*INDEX(prod_est,$H28+$I28-1,MATCH(CK$14,$BQ$14:$DQ$14,0))</f>
        <v>141.63174013956791</v>
      </c>
      <c r="CL28" s="4" cm="1">
        <f t="array" ref="CL28">AF28*INDEX(prod_est,$H28+$I28-1,MATCH(CL$14,$BQ$14:$DQ$14,0))</f>
        <v>142.65658591306519</v>
      </c>
      <c r="CM28" s="4" cm="1">
        <f t="array" ref="CM28">AG28*INDEX(prod_est,$H28+$I28-1,MATCH(CM$14,$BQ$14:$DQ$14,0))</f>
        <v>143.65415909245127</v>
      </c>
      <c r="CN28" s="4" cm="1">
        <f t="array" ref="CN28">AH28*INDEX(prod_est,$H28+$I28-1,MATCH(CN$14,$BQ$14:$DQ$14,0))</f>
        <v>144.7505688988503</v>
      </c>
      <c r="CO28" s="4" cm="1">
        <f t="array" ref="CO28">AI28*INDEX(prod_est,$H28+$I28-1,MATCH(CO$14,$BQ$14:$DQ$14,0))</f>
        <v>145.82409755577322</v>
      </c>
      <c r="CP28" s="4" cm="1">
        <f t="array" ref="CP28">AJ28*INDEX(prod_est,$H28+$I28-1,MATCH(CP$14,$BQ$14:$DQ$14,0))</f>
        <v>146.87746006306148</v>
      </c>
      <c r="CQ28" s="4" cm="1">
        <f t="array" ref="CQ28">AK28*INDEX(prod_est,$H28+$I28-1,MATCH(CQ$14,$BQ$14:$DQ$14,0))</f>
        <v>147.91863908303026</v>
      </c>
      <c r="CR28" s="4" cm="1">
        <f t="array" ref="CR28">AL28*INDEX(prod_est,$H28+$I28-1,MATCH(CR$14,$BQ$14:$DQ$14,0))</f>
        <v>148.94239868882553</v>
      </c>
      <c r="CS28" s="4" cm="1">
        <f t="array" ref="CS28">AM28*INDEX(prod_est,$H28+$I28-1,MATCH(CS$14,$BQ$14:$DQ$14,0))</f>
        <v>149.95406134555796</v>
      </c>
      <c r="CT28" s="4" cm="1">
        <f t="array" ref="CT28">AN28*INDEX(prod_est,$H28+$I28-1,MATCH(CT$14,$BQ$14:$DQ$14,0))</f>
        <v>150.9510348337933</v>
      </c>
      <c r="CU28" s="4" cm="1">
        <f t="array" ref="CU28">AO28*INDEX(prod_est,$H28+$I28-1,MATCH(CU$14,$BQ$14:$DQ$14,0))</f>
        <v>151.93599353136466</v>
      </c>
      <c r="CV28" s="4" cm="1">
        <f t="array" ref="CV28">AP28*INDEX(prod_est,$H28+$I28-1,MATCH(CV$14,$BQ$14:$DQ$14,0))</f>
        <v>152.9063526323381</v>
      </c>
      <c r="CW28" s="4" cm="1">
        <f t="array" ref="CW28">AQ28*INDEX(prod_est,$H28+$I28-1,MATCH(CW$14,$BQ$14:$DQ$14,0))</f>
        <v>153.86216095422787</v>
      </c>
      <c r="CX28" s="4" cm="1">
        <f t="array" ref="CX28">AR28*INDEX(prod_est,$H28+$I28-1,MATCH(CX$14,$BQ$14:$DQ$14,0))</f>
        <v>153.86216095422787</v>
      </c>
      <c r="CY28" s="4" cm="1">
        <f t="array" ref="CY28">AS28*INDEX(prod_est,$H28+$I28-1,MATCH(CY$14,$BQ$14:$DQ$14,0))</f>
        <v>153.86216095422787</v>
      </c>
      <c r="CZ28" s="4" cm="1">
        <f t="array" ref="CZ28">AT28*INDEX(prod_est,$H28+$I28-1,MATCH(CZ$14,$BQ$14:$DQ$14,0))</f>
        <v>153.86216095422787</v>
      </c>
      <c r="DA28" s="4" cm="1">
        <f t="array" ref="DA28">AU28*INDEX(prod_est,$H28+$I28-1,MATCH(DA$14,$BQ$14:$DQ$14,0))</f>
        <v>153.86216095422787</v>
      </c>
      <c r="DB28" s="4" cm="1">
        <f t="array" ref="DB28">AV28*INDEX(prod_est,$H28+$I28-1,MATCH(DB$14,$BQ$14:$DQ$14,0))</f>
        <v>153.86216095422787</v>
      </c>
      <c r="DC28" s="4" cm="1">
        <f t="array" ref="DC28">AW28*INDEX(prod_est,$H28+$I28-1,MATCH(DC$14,$BQ$14:$DQ$14,0))</f>
        <v>153.86216095422787</v>
      </c>
      <c r="DD28" s="4" cm="1">
        <f t="array" ref="DD28">AX28*INDEX(prod_est,$H28+$I28-1,MATCH(DD$14,$BQ$14:$DQ$14,0))</f>
        <v>153.86216095422787</v>
      </c>
      <c r="DE28" s="4" cm="1">
        <f t="array" ref="DE28">AY28*INDEX(prod_est,$H28+$I28-1,MATCH(DE$14,$BQ$14:$DQ$14,0))</f>
        <v>153.86216095422787</v>
      </c>
      <c r="DF28" s="4" cm="1">
        <f t="array" ref="DF28">AZ28*INDEX(prod_est,$H28+$I28-1,MATCH(DF$14,$BQ$14:$DQ$14,0))</f>
        <v>153.86216095422787</v>
      </c>
      <c r="DG28" s="4" cm="1">
        <f t="array" ref="DG28">BA28*INDEX(prod_est,$H28+$I28-1,MATCH(DG$14,$BQ$14:$DQ$14,0))</f>
        <v>153.86216095422787</v>
      </c>
      <c r="DH28" s="4" cm="1">
        <f t="array" ref="DH28">BB28*INDEX(prod_est,$H28+$I28-1,MATCH(DH$14,$BQ$14:$DQ$14,0))</f>
        <v>153.86216095422787</v>
      </c>
      <c r="DI28" s="4" cm="1">
        <f t="array" ref="DI28">BC28*INDEX(prod_est,$H28+$I28-1,MATCH(DI$14,$BQ$14:$DQ$14,0))</f>
        <v>153.86216095422787</v>
      </c>
      <c r="DJ28" s="4" cm="1">
        <f t="array" ref="DJ28">BD28*INDEX(prod_est,$H28+$I28-1,MATCH(DJ$14,$BQ$14:$DQ$14,0))</f>
        <v>153.86216095422787</v>
      </c>
      <c r="DK28" s="4" cm="1">
        <f t="array" ref="DK28">BE28*INDEX(prod_est,$H28+$I28-1,MATCH(DK$14,$BQ$14:$DQ$14,0))</f>
        <v>153.86216095422787</v>
      </c>
      <c r="DL28" s="4" cm="1">
        <f t="array" ref="DL28">BF28*INDEX(prod_est,$H28+$I28-1,MATCH(DL$14,$BQ$14:$DQ$14,0))</f>
        <v>153.86216095422787</v>
      </c>
      <c r="DM28" s="4" cm="1">
        <f t="array" ref="DM28">BG28*INDEX(prod_est,$H28+$I28-1,MATCH(DM$14,$BQ$14:$DQ$14,0))</f>
        <v>153.86216095422787</v>
      </c>
      <c r="DN28" s="4" cm="1">
        <f t="array" ref="DN28">BH28*INDEX(prod_est,$H28+$I28-1,MATCH(DN$14,$BQ$14:$DQ$14,0))</f>
        <v>153.86216095422787</v>
      </c>
      <c r="DO28" s="4" cm="1">
        <f t="array" ref="DO28">BI28*INDEX(prod_est,$H28+$I28-1,MATCH(DO$14,$BQ$14:$DQ$14,0))</f>
        <v>153.86216095422787</v>
      </c>
      <c r="DP28" s="4" cm="1">
        <f t="array" ref="DP28">BJ28*INDEX(prod_est,$H28+$I28-1,MATCH(DP$14,$BQ$14:$DQ$14,0))</f>
        <v>153.86216095422787</v>
      </c>
      <c r="DQ28" s="4" cm="1">
        <f t="array" ref="DQ28">BK28*INDEX(prod_est,$H28+$I28-1,MATCH(DQ$14,$BQ$14:$DQ$14,0))</f>
        <v>153.86216095422787</v>
      </c>
    </row>
    <row r="29" spans="1:121" x14ac:dyDescent="0.25">
      <c r="A29" t="s">
        <v>46</v>
      </c>
      <c r="B29" t="s">
        <v>19</v>
      </c>
      <c r="C29" t="s">
        <v>60</v>
      </c>
      <c r="D29" t="s">
        <v>172</v>
      </c>
      <c r="E29" s="46" t="s">
        <v>37</v>
      </c>
      <c r="F29" s="4">
        <v>0</v>
      </c>
      <c r="G29" s="4">
        <v>0</v>
      </c>
      <c r="H29">
        <f>MATCH(A29,Production_est!$A$4:$A$339,0)</f>
        <v>145</v>
      </c>
      <c r="I29">
        <f>IFERROR(MATCH(E29,Production_est!$D$4:$D$339,0),"-")</f>
        <v>3</v>
      </c>
      <c r="J29" s="4" cm="1">
        <f t="array" ref="J29">IFERROR(INDEX(Production_est!$E$4:$E$339,I29+H29-1),"-")</f>
        <v>4078.9210997495802</v>
      </c>
      <c r="K29" s="33">
        <f t="shared" si="3"/>
        <v>0</v>
      </c>
      <c r="L29" s="33">
        <f t="shared" si="17"/>
        <v>0</v>
      </c>
      <c r="M29" s="33">
        <f t="shared" si="17"/>
        <v>0</v>
      </c>
      <c r="N29" s="33">
        <f t="shared" si="17"/>
        <v>0</v>
      </c>
      <c r="O29" s="33">
        <f t="shared" si="17"/>
        <v>0</v>
      </c>
      <c r="P29" s="33">
        <f t="shared" si="17"/>
        <v>0</v>
      </c>
      <c r="Q29" s="33">
        <f t="shared" si="17"/>
        <v>0</v>
      </c>
      <c r="R29" s="33">
        <f t="shared" si="17"/>
        <v>0</v>
      </c>
      <c r="S29" s="33">
        <f t="shared" si="17"/>
        <v>0</v>
      </c>
      <c r="T29" s="33">
        <f t="shared" si="17"/>
        <v>0</v>
      </c>
      <c r="U29" s="33">
        <f t="shared" si="17"/>
        <v>0</v>
      </c>
      <c r="V29" s="33">
        <f t="shared" si="17"/>
        <v>0</v>
      </c>
      <c r="W29" s="33">
        <f t="shared" si="17"/>
        <v>0</v>
      </c>
      <c r="X29" s="33">
        <f t="shared" si="17"/>
        <v>0</v>
      </c>
      <c r="Y29" s="33">
        <f t="shared" si="17"/>
        <v>0</v>
      </c>
      <c r="Z29" s="33">
        <f t="shared" si="17"/>
        <v>0</v>
      </c>
      <c r="AA29" s="33">
        <f t="shared" si="17"/>
        <v>0</v>
      </c>
      <c r="AB29" s="33">
        <f t="shared" si="17"/>
        <v>0</v>
      </c>
      <c r="AC29" s="33">
        <f t="shared" si="17"/>
        <v>0</v>
      </c>
      <c r="AD29" s="33">
        <f t="shared" si="17"/>
        <v>0</v>
      </c>
      <c r="AE29" s="33">
        <f t="shared" si="17"/>
        <v>0</v>
      </c>
      <c r="AF29" s="33">
        <f t="shared" si="17"/>
        <v>0</v>
      </c>
      <c r="AG29" s="33">
        <f t="shared" si="17"/>
        <v>0</v>
      </c>
      <c r="AH29" s="33">
        <f t="shared" si="17"/>
        <v>0</v>
      </c>
      <c r="AI29" s="33">
        <f t="shared" si="17"/>
        <v>0</v>
      </c>
      <c r="AJ29" s="33">
        <f t="shared" si="17"/>
        <v>0</v>
      </c>
      <c r="AK29" s="33">
        <f t="shared" si="17"/>
        <v>0</v>
      </c>
      <c r="AL29" s="33">
        <f t="shared" si="17"/>
        <v>0</v>
      </c>
      <c r="AM29" s="33">
        <f t="shared" si="17"/>
        <v>0</v>
      </c>
      <c r="AN29" s="33">
        <f t="shared" si="17"/>
        <v>0</v>
      </c>
      <c r="AO29" s="33">
        <f t="shared" si="17"/>
        <v>0</v>
      </c>
      <c r="AP29" s="33">
        <f t="shared" si="17"/>
        <v>0</v>
      </c>
      <c r="AQ29" s="33">
        <f t="shared" ref="AQ29:BK29" si="24">AP29*(1-$G$4)</f>
        <v>0</v>
      </c>
      <c r="AR29" s="33">
        <f t="shared" si="24"/>
        <v>0</v>
      </c>
      <c r="AS29" s="33">
        <f t="shared" si="24"/>
        <v>0</v>
      </c>
      <c r="AT29" s="33">
        <f t="shared" si="24"/>
        <v>0</v>
      </c>
      <c r="AU29" s="33">
        <f t="shared" si="24"/>
        <v>0</v>
      </c>
      <c r="AV29" s="33">
        <f t="shared" si="24"/>
        <v>0</v>
      </c>
      <c r="AW29" s="33">
        <f t="shared" si="24"/>
        <v>0</v>
      </c>
      <c r="AX29" s="33">
        <f t="shared" si="24"/>
        <v>0</v>
      </c>
      <c r="AY29" s="33">
        <f t="shared" si="24"/>
        <v>0</v>
      </c>
      <c r="AZ29" s="33">
        <f t="shared" si="24"/>
        <v>0</v>
      </c>
      <c r="BA29" s="33">
        <f t="shared" si="24"/>
        <v>0</v>
      </c>
      <c r="BB29" s="33">
        <f t="shared" si="24"/>
        <v>0</v>
      </c>
      <c r="BC29" s="33">
        <f t="shared" si="24"/>
        <v>0</v>
      </c>
      <c r="BD29" s="33">
        <f t="shared" si="24"/>
        <v>0</v>
      </c>
      <c r="BE29" s="33">
        <f t="shared" si="24"/>
        <v>0</v>
      </c>
      <c r="BF29" s="33">
        <f t="shared" si="24"/>
        <v>0</v>
      </c>
      <c r="BG29" s="33">
        <f t="shared" si="24"/>
        <v>0</v>
      </c>
      <c r="BH29" s="33">
        <f t="shared" si="24"/>
        <v>0</v>
      </c>
      <c r="BI29" s="33">
        <f t="shared" si="24"/>
        <v>0</v>
      </c>
      <c r="BJ29" s="33">
        <f t="shared" si="24"/>
        <v>0</v>
      </c>
      <c r="BK29" s="33">
        <f t="shared" si="24"/>
        <v>0</v>
      </c>
      <c r="BL29" t="str">
        <f t="shared" si="6"/>
        <v>10_MAS</v>
      </c>
      <c r="BM29" t="str">
        <f t="shared" si="7"/>
        <v>d_nonenergy_7_10_refi_gas_notliq</v>
      </c>
      <c r="BP29" s="4">
        <f t="shared" si="8"/>
        <v>0</v>
      </c>
      <c r="BQ29" s="4">
        <f t="shared" si="9"/>
        <v>0</v>
      </c>
      <c r="BR29" s="4" cm="1">
        <f t="array" ref="BR29">L29*INDEX(prod_est,$H29+$I29-1,MATCH(BR$14,$BQ$14:$DQ$14,0))</f>
        <v>0</v>
      </c>
      <c r="BS29" s="4" cm="1">
        <f t="array" ref="BS29">M29*INDEX(prod_est,$H29+$I29-1,MATCH(BS$14,$BQ$14:$DQ$14,0))</f>
        <v>0</v>
      </c>
      <c r="BT29" s="4" cm="1">
        <f t="array" ref="BT29">N29*INDEX(prod_est,$H29+$I29-1,MATCH(BT$14,$BQ$14:$DQ$14,0))</f>
        <v>0</v>
      </c>
      <c r="BU29" s="4" cm="1">
        <f t="array" ref="BU29">O29*INDEX(prod_est,$H29+$I29-1,MATCH(BU$14,$BQ$14:$DQ$14,0))</f>
        <v>0</v>
      </c>
      <c r="BV29" s="4" cm="1">
        <f t="array" ref="BV29">P29*INDEX(prod_est,$H29+$I29-1,MATCH(BV$14,$BQ$14:$DQ$14,0))</f>
        <v>0</v>
      </c>
      <c r="BW29" s="4" cm="1">
        <f t="array" ref="BW29">Q29*INDEX(prod_est,$H29+$I29-1,MATCH(BW$14,$BQ$14:$DQ$14,0))</f>
        <v>0</v>
      </c>
      <c r="BX29" s="4" cm="1">
        <f t="array" ref="BX29">R29*INDEX(prod_est,$H29+$I29-1,MATCH(BX$14,$BQ$14:$DQ$14,0))</f>
        <v>0</v>
      </c>
      <c r="BY29" s="4" cm="1">
        <f t="array" ref="BY29">S29*INDEX(prod_est,$H29+$I29-1,MATCH(BY$14,$BQ$14:$DQ$14,0))</f>
        <v>0</v>
      </c>
      <c r="BZ29" s="4" cm="1">
        <f t="array" ref="BZ29">T29*INDEX(prod_est,$H29+$I29-1,MATCH(BZ$14,$BQ$14:$DQ$14,0))</f>
        <v>0</v>
      </c>
      <c r="CA29" s="4" cm="1">
        <f t="array" ref="CA29">U29*INDEX(prod_est,$H29+$I29-1,MATCH(CA$14,$BQ$14:$DQ$14,0))</f>
        <v>0</v>
      </c>
      <c r="CB29" s="4" cm="1">
        <f t="array" ref="CB29">V29*INDEX(prod_est,$H29+$I29-1,MATCH(CB$14,$BQ$14:$DQ$14,0))</f>
        <v>0</v>
      </c>
      <c r="CC29" s="4" cm="1">
        <f t="array" ref="CC29">W29*INDEX(prod_est,$H29+$I29-1,MATCH(CC$14,$BQ$14:$DQ$14,0))</f>
        <v>0</v>
      </c>
      <c r="CD29" s="4" cm="1">
        <f t="array" ref="CD29">X29*INDEX(prod_est,$H29+$I29-1,MATCH(CD$14,$BQ$14:$DQ$14,0))</f>
        <v>0</v>
      </c>
      <c r="CE29" s="4" cm="1">
        <f t="array" ref="CE29">Y29*INDEX(prod_est,$H29+$I29-1,MATCH(CE$14,$BQ$14:$DQ$14,0))</f>
        <v>0</v>
      </c>
      <c r="CF29" s="4" cm="1">
        <f t="array" ref="CF29">Z29*INDEX(prod_est,$H29+$I29-1,MATCH(CF$14,$BQ$14:$DQ$14,0))</f>
        <v>0</v>
      </c>
      <c r="CG29" s="4" cm="1">
        <f t="array" ref="CG29">AA29*INDEX(prod_est,$H29+$I29-1,MATCH(CG$14,$BQ$14:$DQ$14,0))</f>
        <v>0</v>
      </c>
      <c r="CH29" s="4" cm="1">
        <f t="array" ref="CH29">AB29*INDEX(prod_est,$H29+$I29-1,MATCH(CH$14,$BQ$14:$DQ$14,0))</f>
        <v>0</v>
      </c>
      <c r="CI29" s="4" cm="1">
        <f t="array" ref="CI29">AC29*INDEX(prod_est,$H29+$I29-1,MATCH(CI$14,$BQ$14:$DQ$14,0))</f>
        <v>0</v>
      </c>
      <c r="CJ29" s="4" cm="1">
        <f t="array" ref="CJ29">AD29*INDEX(prod_est,$H29+$I29-1,MATCH(CJ$14,$BQ$14:$DQ$14,0))</f>
        <v>0</v>
      </c>
      <c r="CK29" s="4" cm="1">
        <f t="array" ref="CK29">AE29*INDEX(prod_est,$H29+$I29-1,MATCH(CK$14,$BQ$14:$DQ$14,0))</f>
        <v>0</v>
      </c>
      <c r="CL29" s="4" cm="1">
        <f t="array" ref="CL29">AF29*INDEX(prod_est,$H29+$I29-1,MATCH(CL$14,$BQ$14:$DQ$14,0))</f>
        <v>0</v>
      </c>
      <c r="CM29" s="4" cm="1">
        <f t="array" ref="CM29">AG29*INDEX(prod_est,$H29+$I29-1,MATCH(CM$14,$BQ$14:$DQ$14,0))</f>
        <v>0</v>
      </c>
      <c r="CN29" s="4" cm="1">
        <f t="array" ref="CN29">AH29*INDEX(prod_est,$H29+$I29-1,MATCH(CN$14,$BQ$14:$DQ$14,0))</f>
        <v>0</v>
      </c>
      <c r="CO29" s="4" cm="1">
        <f t="array" ref="CO29">AI29*INDEX(prod_est,$H29+$I29-1,MATCH(CO$14,$BQ$14:$DQ$14,0))</f>
        <v>0</v>
      </c>
      <c r="CP29" s="4" cm="1">
        <f t="array" ref="CP29">AJ29*INDEX(prod_est,$H29+$I29-1,MATCH(CP$14,$BQ$14:$DQ$14,0))</f>
        <v>0</v>
      </c>
      <c r="CQ29" s="4" cm="1">
        <f t="array" ref="CQ29">AK29*INDEX(prod_est,$H29+$I29-1,MATCH(CQ$14,$BQ$14:$DQ$14,0))</f>
        <v>0</v>
      </c>
      <c r="CR29" s="4" cm="1">
        <f t="array" ref="CR29">AL29*INDEX(prod_est,$H29+$I29-1,MATCH(CR$14,$BQ$14:$DQ$14,0))</f>
        <v>0</v>
      </c>
      <c r="CS29" s="4" cm="1">
        <f t="array" ref="CS29">AM29*INDEX(prod_est,$H29+$I29-1,MATCH(CS$14,$BQ$14:$DQ$14,0))</f>
        <v>0</v>
      </c>
      <c r="CT29" s="4" cm="1">
        <f t="array" ref="CT29">AN29*INDEX(prod_est,$H29+$I29-1,MATCH(CT$14,$BQ$14:$DQ$14,0))</f>
        <v>0</v>
      </c>
      <c r="CU29" s="4" cm="1">
        <f t="array" ref="CU29">AO29*INDEX(prod_est,$H29+$I29-1,MATCH(CU$14,$BQ$14:$DQ$14,0))</f>
        <v>0</v>
      </c>
      <c r="CV29" s="4" cm="1">
        <f t="array" ref="CV29">AP29*INDEX(prod_est,$H29+$I29-1,MATCH(CV$14,$BQ$14:$DQ$14,0))</f>
        <v>0</v>
      </c>
      <c r="CW29" s="4" cm="1">
        <f t="array" ref="CW29">AQ29*INDEX(prod_est,$H29+$I29-1,MATCH(CW$14,$BQ$14:$DQ$14,0))</f>
        <v>0</v>
      </c>
      <c r="CX29" s="4" cm="1">
        <f t="array" ref="CX29">AR29*INDEX(prod_est,$H29+$I29-1,MATCH(CX$14,$BQ$14:$DQ$14,0))</f>
        <v>0</v>
      </c>
      <c r="CY29" s="4" cm="1">
        <f t="array" ref="CY29">AS29*INDEX(prod_est,$H29+$I29-1,MATCH(CY$14,$BQ$14:$DQ$14,0))</f>
        <v>0</v>
      </c>
      <c r="CZ29" s="4" cm="1">
        <f t="array" ref="CZ29">AT29*INDEX(prod_est,$H29+$I29-1,MATCH(CZ$14,$BQ$14:$DQ$14,0))</f>
        <v>0</v>
      </c>
      <c r="DA29" s="4" cm="1">
        <f t="array" ref="DA29">AU29*INDEX(prod_est,$H29+$I29-1,MATCH(DA$14,$BQ$14:$DQ$14,0))</f>
        <v>0</v>
      </c>
      <c r="DB29" s="4" cm="1">
        <f t="array" ref="DB29">AV29*INDEX(prod_est,$H29+$I29-1,MATCH(DB$14,$BQ$14:$DQ$14,0))</f>
        <v>0</v>
      </c>
      <c r="DC29" s="4" cm="1">
        <f t="array" ref="DC29">AW29*INDEX(prod_est,$H29+$I29-1,MATCH(DC$14,$BQ$14:$DQ$14,0))</f>
        <v>0</v>
      </c>
      <c r="DD29" s="4" cm="1">
        <f t="array" ref="DD29">AX29*INDEX(prod_est,$H29+$I29-1,MATCH(DD$14,$BQ$14:$DQ$14,0))</f>
        <v>0</v>
      </c>
      <c r="DE29" s="4" cm="1">
        <f t="array" ref="DE29">AY29*INDEX(prod_est,$H29+$I29-1,MATCH(DE$14,$BQ$14:$DQ$14,0))</f>
        <v>0</v>
      </c>
      <c r="DF29" s="4" cm="1">
        <f t="array" ref="DF29">AZ29*INDEX(prod_est,$H29+$I29-1,MATCH(DF$14,$BQ$14:$DQ$14,0))</f>
        <v>0</v>
      </c>
      <c r="DG29" s="4" cm="1">
        <f t="array" ref="DG29">BA29*INDEX(prod_est,$H29+$I29-1,MATCH(DG$14,$BQ$14:$DQ$14,0))</f>
        <v>0</v>
      </c>
      <c r="DH29" s="4" cm="1">
        <f t="array" ref="DH29">BB29*INDEX(prod_est,$H29+$I29-1,MATCH(DH$14,$BQ$14:$DQ$14,0))</f>
        <v>0</v>
      </c>
      <c r="DI29" s="4" cm="1">
        <f t="array" ref="DI29">BC29*INDEX(prod_est,$H29+$I29-1,MATCH(DI$14,$BQ$14:$DQ$14,0))</f>
        <v>0</v>
      </c>
      <c r="DJ29" s="4" cm="1">
        <f t="array" ref="DJ29">BD29*INDEX(prod_est,$H29+$I29-1,MATCH(DJ$14,$BQ$14:$DQ$14,0))</f>
        <v>0</v>
      </c>
      <c r="DK29" s="4" cm="1">
        <f t="array" ref="DK29">BE29*INDEX(prod_est,$H29+$I29-1,MATCH(DK$14,$BQ$14:$DQ$14,0))</f>
        <v>0</v>
      </c>
      <c r="DL29" s="4" cm="1">
        <f t="array" ref="DL29">BF29*INDEX(prod_est,$H29+$I29-1,MATCH(DL$14,$BQ$14:$DQ$14,0))</f>
        <v>0</v>
      </c>
      <c r="DM29" s="4" cm="1">
        <f t="array" ref="DM29">BG29*INDEX(prod_est,$H29+$I29-1,MATCH(DM$14,$BQ$14:$DQ$14,0))</f>
        <v>0</v>
      </c>
      <c r="DN29" s="4" cm="1">
        <f t="array" ref="DN29">BH29*INDEX(prod_est,$H29+$I29-1,MATCH(DN$14,$BQ$14:$DQ$14,0))</f>
        <v>0</v>
      </c>
      <c r="DO29" s="4" cm="1">
        <f t="array" ref="DO29">BI29*INDEX(prod_est,$H29+$I29-1,MATCH(DO$14,$BQ$14:$DQ$14,0))</f>
        <v>0</v>
      </c>
      <c r="DP29" s="4" cm="1">
        <f t="array" ref="DP29">BJ29*INDEX(prod_est,$H29+$I29-1,MATCH(DP$14,$BQ$14:$DQ$14,0))</f>
        <v>0</v>
      </c>
      <c r="DQ29" s="4" cm="1">
        <f t="array" ref="DQ29">BK29*INDEX(prod_est,$H29+$I29-1,MATCH(DQ$14,$BQ$14:$DQ$14,0))</f>
        <v>0</v>
      </c>
    </row>
    <row r="30" spans="1:121" x14ac:dyDescent="0.25">
      <c r="A30" t="s">
        <v>46</v>
      </c>
      <c r="B30" t="s">
        <v>20</v>
      </c>
      <c r="C30" t="s">
        <v>20</v>
      </c>
      <c r="D30" t="s">
        <v>172</v>
      </c>
      <c r="E30" s="46" t="s">
        <v>37</v>
      </c>
      <c r="F30" s="4">
        <v>0</v>
      </c>
      <c r="G30" s="4">
        <v>0</v>
      </c>
      <c r="H30">
        <f>MATCH(A30,Production_est!$A$4:$A$339,0)</f>
        <v>145</v>
      </c>
      <c r="I30">
        <f>IFERROR(MATCH(E30,Production_est!$D$4:$D$339,0),"-")</f>
        <v>3</v>
      </c>
      <c r="J30" s="4" cm="1">
        <f t="array" ref="J30">IFERROR(INDEX(Production_est!$E$4:$E$339,I30+H30-1),"-")</f>
        <v>4078.9210997495802</v>
      </c>
      <c r="K30" s="33">
        <f t="shared" si="3"/>
        <v>0</v>
      </c>
      <c r="L30" s="33">
        <f t="shared" si="17"/>
        <v>0</v>
      </c>
      <c r="M30" s="33">
        <f t="shared" si="17"/>
        <v>0</v>
      </c>
      <c r="N30" s="33">
        <f t="shared" si="17"/>
        <v>0</v>
      </c>
      <c r="O30" s="33">
        <f t="shared" si="17"/>
        <v>0</v>
      </c>
      <c r="P30" s="33">
        <f t="shared" si="17"/>
        <v>0</v>
      </c>
      <c r="Q30" s="33">
        <f t="shared" si="17"/>
        <v>0</v>
      </c>
      <c r="R30" s="33">
        <f t="shared" si="17"/>
        <v>0</v>
      </c>
      <c r="S30" s="33">
        <f t="shared" si="17"/>
        <v>0</v>
      </c>
      <c r="T30" s="33">
        <f t="shared" si="17"/>
        <v>0</v>
      </c>
      <c r="U30" s="33">
        <f t="shared" si="17"/>
        <v>0</v>
      </c>
      <c r="V30" s="33">
        <f t="shared" si="17"/>
        <v>0</v>
      </c>
      <c r="W30" s="33">
        <f t="shared" si="17"/>
        <v>0</v>
      </c>
      <c r="X30" s="33">
        <f t="shared" si="17"/>
        <v>0</v>
      </c>
      <c r="Y30" s="33">
        <f t="shared" si="17"/>
        <v>0</v>
      </c>
      <c r="Z30" s="33">
        <f t="shared" si="17"/>
        <v>0</v>
      </c>
      <c r="AA30" s="33">
        <f t="shared" si="17"/>
        <v>0</v>
      </c>
      <c r="AB30" s="33">
        <f t="shared" si="17"/>
        <v>0</v>
      </c>
      <c r="AC30" s="33">
        <f t="shared" si="17"/>
        <v>0</v>
      </c>
      <c r="AD30" s="33">
        <f t="shared" si="17"/>
        <v>0</v>
      </c>
      <c r="AE30" s="33">
        <f t="shared" si="17"/>
        <v>0</v>
      </c>
      <c r="AF30" s="33">
        <f t="shared" si="17"/>
        <v>0</v>
      </c>
      <c r="AG30" s="33">
        <f t="shared" si="17"/>
        <v>0</v>
      </c>
      <c r="AH30" s="33">
        <f t="shared" si="17"/>
        <v>0</v>
      </c>
      <c r="AI30" s="33">
        <f t="shared" si="17"/>
        <v>0</v>
      </c>
      <c r="AJ30" s="33">
        <f t="shared" si="17"/>
        <v>0</v>
      </c>
      <c r="AK30" s="33">
        <f t="shared" si="17"/>
        <v>0</v>
      </c>
      <c r="AL30" s="33">
        <f t="shared" si="17"/>
        <v>0</v>
      </c>
      <c r="AM30" s="33">
        <f t="shared" si="17"/>
        <v>0</v>
      </c>
      <c r="AN30" s="33">
        <f t="shared" si="17"/>
        <v>0</v>
      </c>
      <c r="AO30" s="33">
        <f t="shared" si="17"/>
        <v>0</v>
      </c>
      <c r="AP30" s="33">
        <f t="shared" si="17"/>
        <v>0</v>
      </c>
      <c r="AQ30" s="33">
        <f t="shared" ref="AQ30:BK30" si="25">AP30*(1-$G$4)</f>
        <v>0</v>
      </c>
      <c r="AR30" s="33">
        <f t="shared" si="25"/>
        <v>0</v>
      </c>
      <c r="AS30" s="33">
        <f t="shared" si="25"/>
        <v>0</v>
      </c>
      <c r="AT30" s="33">
        <f t="shared" si="25"/>
        <v>0</v>
      </c>
      <c r="AU30" s="33">
        <f t="shared" si="25"/>
        <v>0</v>
      </c>
      <c r="AV30" s="33">
        <f t="shared" si="25"/>
        <v>0</v>
      </c>
      <c r="AW30" s="33">
        <f t="shared" si="25"/>
        <v>0</v>
      </c>
      <c r="AX30" s="33">
        <f t="shared" si="25"/>
        <v>0</v>
      </c>
      <c r="AY30" s="33">
        <f t="shared" si="25"/>
        <v>0</v>
      </c>
      <c r="AZ30" s="33">
        <f t="shared" si="25"/>
        <v>0</v>
      </c>
      <c r="BA30" s="33">
        <f t="shared" si="25"/>
        <v>0</v>
      </c>
      <c r="BB30" s="33">
        <f t="shared" si="25"/>
        <v>0</v>
      </c>
      <c r="BC30" s="33">
        <f t="shared" si="25"/>
        <v>0</v>
      </c>
      <c r="BD30" s="33">
        <f t="shared" si="25"/>
        <v>0</v>
      </c>
      <c r="BE30" s="33">
        <f t="shared" si="25"/>
        <v>0</v>
      </c>
      <c r="BF30" s="33">
        <f t="shared" si="25"/>
        <v>0</v>
      </c>
      <c r="BG30" s="33">
        <f t="shared" si="25"/>
        <v>0</v>
      </c>
      <c r="BH30" s="33">
        <f t="shared" si="25"/>
        <v>0</v>
      </c>
      <c r="BI30" s="33">
        <f t="shared" si="25"/>
        <v>0</v>
      </c>
      <c r="BJ30" s="33">
        <f t="shared" si="25"/>
        <v>0</v>
      </c>
      <c r="BK30" s="33">
        <f t="shared" si="25"/>
        <v>0</v>
      </c>
      <c r="BL30" t="str">
        <f t="shared" si="6"/>
        <v>10_MAS</v>
      </c>
      <c r="BM30" t="str">
        <f t="shared" si="7"/>
        <v>d_nonenergy_7_11_ethane</v>
      </c>
      <c r="BP30" s="4">
        <f t="shared" si="8"/>
        <v>0</v>
      </c>
      <c r="BQ30" s="4">
        <f t="shared" si="9"/>
        <v>0</v>
      </c>
      <c r="BR30" s="4" cm="1">
        <f t="array" ref="BR30">L30*INDEX(prod_est,$H30+$I30-1,MATCH(BR$14,$BQ$14:$DQ$14,0))</f>
        <v>0</v>
      </c>
      <c r="BS30" s="4" cm="1">
        <f t="array" ref="BS30">M30*INDEX(prod_est,$H30+$I30-1,MATCH(BS$14,$BQ$14:$DQ$14,0))</f>
        <v>0</v>
      </c>
      <c r="BT30" s="4" cm="1">
        <f t="array" ref="BT30">N30*INDEX(prod_est,$H30+$I30-1,MATCH(BT$14,$BQ$14:$DQ$14,0))</f>
        <v>0</v>
      </c>
      <c r="BU30" s="4" cm="1">
        <f t="array" ref="BU30">O30*INDEX(prod_est,$H30+$I30-1,MATCH(BU$14,$BQ$14:$DQ$14,0))</f>
        <v>0</v>
      </c>
      <c r="BV30" s="4" cm="1">
        <f t="array" ref="BV30">P30*INDEX(prod_est,$H30+$I30-1,MATCH(BV$14,$BQ$14:$DQ$14,0))</f>
        <v>0</v>
      </c>
      <c r="BW30" s="4" cm="1">
        <f t="array" ref="BW30">Q30*INDEX(prod_est,$H30+$I30-1,MATCH(BW$14,$BQ$14:$DQ$14,0))</f>
        <v>0</v>
      </c>
      <c r="BX30" s="4" cm="1">
        <f t="array" ref="BX30">R30*INDEX(prod_est,$H30+$I30-1,MATCH(BX$14,$BQ$14:$DQ$14,0))</f>
        <v>0</v>
      </c>
      <c r="BY30" s="4" cm="1">
        <f t="array" ref="BY30">S30*INDEX(prod_est,$H30+$I30-1,MATCH(BY$14,$BQ$14:$DQ$14,0))</f>
        <v>0</v>
      </c>
      <c r="BZ30" s="4" cm="1">
        <f t="array" ref="BZ30">T30*INDEX(prod_est,$H30+$I30-1,MATCH(BZ$14,$BQ$14:$DQ$14,0))</f>
        <v>0</v>
      </c>
      <c r="CA30" s="4" cm="1">
        <f t="array" ref="CA30">U30*INDEX(prod_est,$H30+$I30-1,MATCH(CA$14,$BQ$14:$DQ$14,0))</f>
        <v>0</v>
      </c>
      <c r="CB30" s="4" cm="1">
        <f t="array" ref="CB30">V30*INDEX(prod_est,$H30+$I30-1,MATCH(CB$14,$BQ$14:$DQ$14,0))</f>
        <v>0</v>
      </c>
      <c r="CC30" s="4" cm="1">
        <f t="array" ref="CC30">W30*INDEX(prod_est,$H30+$I30-1,MATCH(CC$14,$BQ$14:$DQ$14,0))</f>
        <v>0</v>
      </c>
      <c r="CD30" s="4" cm="1">
        <f t="array" ref="CD30">X30*INDEX(prod_est,$H30+$I30-1,MATCH(CD$14,$BQ$14:$DQ$14,0))</f>
        <v>0</v>
      </c>
      <c r="CE30" s="4" cm="1">
        <f t="array" ref="CE30">Y30*INDEX(prod_est,$H30+$I30-1,MATCH(CE$14,$BQ$14:$DQ$14,0))</f>
        <v>0</v>
      </c>
      <c r="CF30" s="4" cm="1">
        <f t="array" ref="CF30">Z30*INDEX(prod_est,$H30+$I30-1,MATCH(CF$14,$BQ$14:$DQ$14,0))</f>
        <v>0</v>
      </c>
      <c r="CG30" s="4" cm="1">
        <f t="array" ref="CG30">AA30*INDEX(prod_est,$H30+$I30-1,MATCH(CG$14,$BQ$14:$DQ$14,0))</f>
        <v>0</v>
      </c>
      <c r="CH30" s="4" cm="1">
        <f t="array" ref="CH30">AB30*INDEX(prod_est,$H30+$I30-1,MATCH(CH$14,$BQ$14:$DQ$14,0))</f>
        <v>0</v>
      </c>
      <c r="CI30" s="4" cm="1">
        <f t="array" ref="CI30">AC30*INDEX(prod_est,$H30+$I30-1,MATCH(CI$14,$BQ$14:$DQ$14,0))</f>
        <v>0</v>
      </c>
      <c r="CJ30" s="4" cm="1">
        <f t="array" ref="CJ30">AD30*INDEX(prod_est,$H30+$I30-1,MATCH(CJ$14,$BQ$14:$DQ$14,0))</f>
        <v>0</v>
      </c>
      <c r="CK30" s="4" cm="1">
        <f t="array" ref="CK30">AE30*INDEX(prod_est,$H30+$I30-1,MATCH(CK$14,$BQ$14:$DQ$14,0))</f>
        <v>0</v>
      </c>
      <c r="CL30" s="4" cm="1">
        <f t="array" ref="CL30">AF30*INDEX(prod_est,$H30+$I30-1,MATCH(CL$14,$BQ$14:$DQ$14,0))</f>
        <v>0</v>
      </c>
      <c r="CM30" s="4" cm="1">
        <f t="array" ref="CM30">AG30*INDEX(prod_est,$H30+$I30-1,MATCH(CM$14,$BQ$14:$DQ$14,0))</f>
        <v>0</v>
      </c>
      <c r="CN30" s="4" cm="1">
        <f t="array" ref="CN30">AH30*INDEX(prod_est,$H30+$I30-1,MATCH(CN$14,$BQ$14:$DQ$14,0))</f>
        <v>0</v>
      </c>
      <c r="CO30" s="4" cm="1">
        <f t="array" ref="CO30">AI30*INDEX(prod_est,$H30+$I30-1,MATCH(CO$14,$BQ$14:$DQ$14,0))</f>
        <v>0</v>
      </c>
      <c r="CP30" s="4" cm="1">
        <f t="array" ref="CP30">AJ30*INDEX(prod_est,$H30+$I30-1,MATCH(CP$14,$BQ$14:$DQ$14,0))</f>
        <v>0</v>
      </c>
      <c r="CQ30" s="4" cm="1">
        <f t="array" ref="CQ30">AK30*INDEX(prod_est,$H30+$I30-1,MATCH(CQ$14,$BQ$14:$DQ$14,0))</f>
        <v>0</v>
      </c>
      <c r="CR30" s="4" cm="1">
        <f t="array" ref="CR30">AL30*INDEX(prod_est,$H30+$I30-1,MATCH(CR$14,$BQ$14:$DQ$14,0))</f>
        <v>0</v>
      </c>
      <c r="CS30" s="4" cm="1">
        <f t="array" ref="CS30">AM30*INDEX(prod_est,$H30+$I30-1,MATCH(CS$14,$BQ$14:$DQ$14,0))</f>
        <v>0</v>
      </c>
      <c r="CT30" s="4" cm="1">
        <f t="array" ref="CT30">AN30*INDEX(prod_est,$H30+$I30-1,MATCH(CT$14,$BQ$14:$DQ$14,0))</f>
        <v>0</v>
      </c>
      <c r="CU30" s="4" cm="1">
        <f t="array" ref="CU30">AO30*INDEX(prod_est,$H30+$I30-1,MATCH(CU$14,$BQ$14:$DQ$14,0))</f>
        <v>0</v>
      </c>
      <c r="CV30" s="4" cm="1">
        <f t="array" ref="CV30">AP30*INDEX(prod_est,$H30+$I30-1,MATCH(CV$14,$BQ$14:$DQ$14,0))</f>
        <v>0</v>
      </c>
      <c r="CW30" s="4" cm="1">
        <f t="array" ref="CW30">AQ30*INDEX(prod_est,$H30+$I30-1,MATCH(CW$14,$BQ$14:$DQ$14,0))</f>
        <v>0</v>
      </c>
      <c r="CX30" s="4" cm="1">
        <f t="array" ref="CX30">AR30*INDEX(prod_est,$H30+$I30-1,MATCH(CX$14,$BQ$14:$DQ$14,0))</f>
        <v>0</v>
      </c>
      <c r="CY30" s="4" cm="1">
        <f t="array" ref="CY30">AS30*INDEX(prod_est,$H30+$I30-1,MATCH(CY$14,$BQ$14:$DQ$14,0))</f>
        <v>0</v>
      </c>
      <c r="CZ30" s="4" cm="1">
        <f t="array" ref="CZ30">AT30*INDEX(prod_est,$H30+$I30-1,MATCH(CZ$14,$BQ$14:$DQ$14,0))</f>
        <v>0</v>
      </c>
      <c r="DA30" s="4" cm="1">
        <f t="array" ref="DA30">AU30*INDEX(prod_est,$H30+$I30-1,MATCH(DA$14,$BQ$14:$DQ$14,0))</f>
        <v>0</v>
      </c>
      <c r="DB30" s="4" cm="1">
        <f t="array" ref="DB30">AV30*INDEX(prod_est,$H30+$I30-1,MATCH(DB$14,$BQ$14:$DQ$14,0))</f>
        <v>0</v>
      </c>
      <c r="DC30" s="4" cm="1">
        <f t="array" ref="DC30">AW30*INDEX(prod_est,$H30+$I30-1,MATCH(DC$14,$BQ$14:$DQ$14,0))</f>
        <v>0</v>
      </c>
      <c r="DD30" s="4" cm="1">
        <f t="array" ref="DD30">AX30*INDEX(prod_est,$H30+$I30-1,MATCH(DD$14,$BQ$14:$DQ$14,0))</f>
        <v>0</v>
      </c>
      <c r="DE30" s="4" cm="1">
        <f t="array" ref="DE30">AY30*INDEX(prod_est,$H30+$I30-1,MATCH(DE$14,$BQ$14:$DQ$14,0))</f>
        <v>0</v>
      </c>
      <c r="DF30" s="4" cm="1">
        <f t="array" ref="DF30">AZ30*INDEX(prod_est,$H30+$I30-1,MATCH(DF$14,$BQ$14:$DQ$14,0))</f>
        <v>0</v>
      </c>
      <c r="DG30" s="4" cm="1">
        <f t="array" ref="DG30">BA30*INDEX(prod_est,$H30+$I30-1,MATCH(DG$14,$BQ$14:$DQ$14,0))</f>
        <v>0</v>
      </c>
      <c r="DH30" s="4" cm="1">
        <f t="array" ref="DH30">BB30*INDEX(prod_est,$H30+$I30-1,MATCH(DH$14,$BQ$14:$DQ$14,0))</f>
        <v>0</v>
      </c>
      <c r="DI30" s="4" cm="1">
        <f t="array" ref="DI30">BC30*INDEX(prod_est,$H30+$I30-1,MATCH(DI$14,$BQ$14:$DQ$14,0))</f>
        <v>0</v>
      </c>
      <c r="DJ30" s="4" cm="1">
        <f t="array" ref="DJ30">BD30*INDEX(prod_est,$H30+$I30-1,MATCH(DJ$14,$BQ$14:$DQ$14,0))</f>
        <v>0</v>
      </c>
      <c r="DK30" s="4" cm="1">
        <f t="array" ref="DK30">BE30*INDEX(prod_est,$H30+$I30-1,MATCH(DK$14,$BQ$14:$DQ$14,0))</f>
        <v>0</v>
      </c>
      <c r="DL30" s="4" cm="1">
        <f t="array" ref="DL30">BF30*INDEX(prod_est,$H30+$I30-1,MATCH(DL$14,$BQ$14:$DQ$14,0))</f>
        <v>0</v>
      </c>
      <c r="DM30" s="4" cm="1">
        <f t="array" ref="DM30">BG30*INDEX(prod_est,$H30+$I30-1,MATCH(DM$14,$BQ$14:$DQ$14,0))</f>
        <v>0</v>
      </c>
      <c r="DN30" s="4" cm="1">
        <f t="array" ref="DN30">BH30*INDEX(prod_est,$H30+$I30-1,MATCH(DN$14,$BQ$14:$DQ$14,0))</f>
        <v>0</v>
      </c>
      <c r="DO30" s="4" cm="1">
        <f t="array" ref="DO30">BI30*INDEX(prod_est,$H30+$I30-1,MATCH(DO$14,$BQ$14:$DQ$14,0))</f>
        <v>0</v>
      </c>
      <c r="DP30" s="4" cm="1">
        <f t="array" ref="DP30">BJ30*INDEX(prod_est,$H30+$I30-1,MATCH(DP$14,$BQ$14:$DQ$14,0))</f>
        <v>0</v>
      </c>
      <c r="DQ30" s="4" cm="1">
        <f t="array" ref="DQ30">BK30*INDEX(prod_est,$H30+$I30-1,MATCH(DQ$14,$BQ$14:$DQ$14,0))</f>
        <v>0</v>
      </c>
    </row>
    <row r="31" spans="1:121" x14ac:dyDescent="0.25">
      <c r="A31" t="s">
        <v>46</v>
      </c>
      <c r="B31" t="s">
        <v>21</v>
      </c>
      <c r="C31" t="s">
        <v>61</v>
      </c>
      <c r="D31" t="s">
        <v>172</v>
      </c>
      <c r="E31" s="46" t="s">
        <v>37</v>
      </c>
      <c r="F31" s="4">
        <v>30.068846138173409</v>
      </c>
      <c r="G31" s="4">
        <v>32.997336594841308</v>
      </c>
      <c r="H31">
        <f>MATCH(A31,Production_est!$A$4:$A$339,0)</f>
        <v>145</v>
      </c>
      <c r="I31">
        <f>IFERROR(MATCH(E31,Production_est!$D$4:$D$339,0),"-")</f>
        <v>3</v>
      </c>
      <c r="J31" s="4" cm="1">
        <f t="array" ref="J31">IFERROR(INDEX(Production_est!$E$4:$E$339,I31+H31-1),"-")</f>
        <v>4078.9210997495802</v>
      </c>
      <c r="K31" s="33">
        <f t="shared" si="3"/>
        <v>8.0897217151043033E-3</v>
      </c>
      <c r="L31" s="33">
        <f t="shared" ref="L31:AQ35" si="26">K31*(1-$G$4)</f>
        <v>8.0897217151043033E-3</v>
      </c>
      <c r="M31" s="33">
        <f t="shared" si="26"/>
        <v>8.0897217151043033E-3</v>
      </c>
      <c r="N31" s="33">
        <f t="shared" si="26"/>
        <v>8.0897217151043033E-3</v>
      </c>
      <c r="O31" s="33">
        <f t="shared" si="26"/>
        <v>8.0897217151043033E-3</v>
      </c>
      <c r="P31" s="33">
        <f t="shared" si="26"/>
        <v>8.0897217151043033E-3</v>
      </c>
      <c r="Q31" s="33">
        <f t="shared" si="26"/>
        <v>8.0897217151043033E-3</v>
      </c>
      <c r="R31" s="33">
        <f t="shared" si="26"/>
        <v>8.0897217151043033E-3</v>
      </c>
      <c r="S31" s="33">
        <f t="shared" si="26"/>
        <v>8.0897217151043033E-3</v>
      </c>
      <c r="T31" s="33">
        <f t="shared" si="26"/>
        <v>8.0897217151043033E-3</v>
      </c>
      <c r="U31" s="33">
        <f t="shared" si="26"/>
        <v>8.0897217151043033E-3</v>
      </c>
      <c r="V31" s="33">
        <f t="shared" si="26"/>
        <v>8.0897217151043033E-3</v>
      </c>
      <c r="W31" s="33">
        <f t="shared" si="26"/>
        <v>8.0897217151043033E-3</v>
      </c>
      <c r="X31" s="33">
        <f t="shared" si="26"/>
        <v>8.0897217151043033E-3</v>
      </c>
      <c r="Y31" s="33">
        <f t="shared" si="26"/>
        <v>8.0897217151043033E-3</v>
      </c>
      <c r="Z31" s="33">
        <f t="shared" si="26"/>
        <v>8.0897217151043033E-3</v>
      </c>
      <c r="AA31" s="33">
        <f t="shared" si="26"/>
        <v>8.0897217151043033E-3</v>
      </c>
      <c r="AB31" s="33">
        <f t="shared" si="26"/>
        <v>8.0897217151043033E-3</v>
      </c>
      <c r="AC31" s="33">
        <f t="shared" si="26"/>
        <v>8.0897217151043033E-3</v>
      </c>
      <c r="AD31" s="33">
        <f t="shared" si="26"/>
        <v>8.0897217151043033E-3</v>
      </c>
      <c r="AE31" s="33">
        <f t="shared" si="26"/>
        <v>8.0897217151043033E-3</v>
      </c>
      <c r="AF31" s="33">
        <f t="shared" si="26"/>
        <v>8.0897217151043033E-3</v>
      </c>
      <c r="AG31" s="33">
        <f t="shared" si="26"/>
        <v>8.0897217151043033E-3</v>
      </c>
      <c r="AH31" s="33">
        <f t="shared" si="26"/>
        <v>8.0897217151043033E-3</v>
      </c>
      <c r="AI31" s="33">
        <f t="shared" si="26"/>
        <v>8.0897217151043033E-3</v>
      </c>
      <c r="AJ31" s="33">
        <f t="shared" si="26"/>
        <v>8.0897217151043033E-3</v>
      </c>
      <c r="AK31" s="33">
        <f t="shared" si="26"/>
        <v>8.0897217151043033E-3</v>
      </c>
      <c r="AL31" s="33">
        <f t="shared" si="26"/>
        <v>8.0897217151043033E-3</v>
      </c>
      <c r="AM31" s="33">
        <f t="shared" si="26"/>
        <v>8.0897217151043033E-3</v>
      </c>
      <c r="AN31" s="33">
        <f t="shared" si="26"/>
        <v>8.0897217151043033E-3</v>
      </c>
      <c r="AO31" s="33">
        <f t="shared" si="26"/>
        <v>8.0897217151043033E-3</v>
      </c>
      <c r="AP31" s="33">
        <f t="shared" si="26"/>
        <v>8.0897217151043033E-3</v>
      </c>
      <c r="AQ31" s="33">
        <f t="shared" si="26"/>
        <v>8.0897217151043033E-3</v>
      </c>
      <c r="AR31" s="33">
        <f t="shared" ref="AR31:BK31" si="27">AQ31*(1-$G$4)</f>
        <v>8.0897217151043033E-3</v>
      </c>
      <c r="AS31" s="33">
        <f t="shared" si="27"/>
        <v>8.0897217151043033E-3</v>
      </c>
      <c r="AT31" s="33">
        <f t="shared" si="27"/>
        <v>8.0897217151043033E-3</v>
      </c>
      <c r="AU31" s="33">
        <f t="shared" si="27"/>
        <v>8.0897217151043033E-3</v>
      </c>
      <c r="AV31" s="33">
        <f t="shared" si="27"/>
        <v>8.0897217151043033E-3</v>
      </c>
      <c r="AW31" s="33">
        <f t="shared" si="27"/>
        <v>8.0897217151043033E-3</v>
      </c>
      <c r="AX31" s="33">
        <f t="shared" si="27"/>
        <v>8.0897217151043033E-3</v>
      </c>
      <c r="AY31" s="33">
        <f t="shared" si="27"/>
        <v>8.0897217151043033E-3</v>
      </c>
      <c r="AZ31" s="33">
        <f t="shared" si="27"/>
        <v>8.0897217151043033E-3</v>
      </c>
      <c r="BA31" s="33">
        <f t="shared" si="27"/>
        <v>8.0897217151043033E-3</v>
      </c>
      <c r="BB31" s="33">
        <f t="shared" si="27"/>
        <v>8.0897217151043033E-3</v>
      </c>
      <c r="BC31" s="33">
        <f t="shared" si="27"/>
        <v>8.0897217151043033E-3</v>
      </c>
      <c r="BD31" s="33">
        <f t="shared" si="27"/>
        <v>8.0897217151043033E-3</v>
      </c>
      <c r="BE31" s="33">
        <f t="shared" si="27"/>
        <v>8.0897217151043033E-3</v>
      </c>
      <c r="BF31" s="33">
        <f t="shared" si="27"/>
        <v>8.0897217151043033E-3</v>
      </c>
      <c r="BG31" s="33">
        <f t="shared" si="27"/>
        <v>8.0897217151043033E-3</v>
      </c>
      <c r="BH31" s="33">
        <f t="shared" si="27"/>
        <v>8.0897217151043033E-3</v>
      </c>
      <c r="BI31" s="33">
        <f t="shared" si="27"/>
        <v>8.0897217151043033E-3</v>
      </c>
      <c r="BJ31" s="33">
        <f t="shared" si="27"/>
        <v>8.0897217151043033E-3</v>
      </c>
      <c r="BK31" s="33">
        <f t="shared" si="27"/>
        <v>8.0897217151043033E-3</v>
      </c>
      <c r="BL31" t="str">
        <f t="shared" si="6"/>
        <v>10_MAS</v>
      </c>
      <c r="BM31" t="str">
        <f t="shared" si="7"/>
        <v>d_nonenergy_7_x_other_petrol_prod</v>
      </c>
      <c r="BP31" s="4">
        <f t="shared" si="8"/>
        <v>30.068846138173409</v>
      </c>
      <c r="BQ31" s="4">
        <f t="shared" si="9"/>
        <v>32.997336594841308</v>
      </c>
      <c r="BR31" s="4" cm="1">
        <f t="array" ref="BR31">L31*INDEX(prod_est,$H31+$I31-1,MATCH(BR$14,$BQ$14:$DQ$14,0))</f>
        <v>46.047894734093383</v>
      </c>
      <c r="BS31" s="4" cm="1">
        <f t="array" ref="BS31">M31*INDEX(prod_est,$H31+$I31-1,MATCH(BS$14,$BQ$14:$DQ$14,0))</f>
        <v>40.846554418820304</v>
      </c>
      <c r="BT31" s="4" cm="1">
        <f t="array" ref="BT31">N31*INDEX(prod_est,$H31+$I31-1,MATCH(BT$14,$BQ$14:$DQ$14,0))</f>
        <v>42.139702319023527</v>
      </c>
      <c r="BU31" s="4" cm="1">
        <f t="array" ref="BU31">O31*INDEX(prod_est,$H31+$I31-1,MATCH(BU$14,$BQ$14:$DQ$14,0))</f>
        <v>43.450979250701756</v>
      </c>
      <c r="BV31" s="4" cm="1">
        <f t="array" ref="BV31">P31*INDEX(prod_est,$H31+$I31-1,MATCH(BV$14,$BQ$14:$DQ$14,0))</f>
        <v>44.776259156342967</v>
      </c>
      <c r="BW31" s="4" cm="1">
        <f t="array" ref="BW31">Q31*INDEX(prod_est,$H31+$I31-1,MATCH(BW$14,$BQ$14:$DQ$14,0))</f>
        <v>46.111174842006449</v>
      </c>
      <c r="BX31" s="4" cm="1">
        <f t="array" ref="BX31">R31*INDEX(prod_est,$H31+$I31-1,MATCH(BX$14,$BQ$14:$DQ$14,0))</f>
        <v>47.452162914243296</v>
      </c>
      <c r="BY31" s="4" cm="1">
        <f t="array" ref="BY31">S31*INDEX(prod_est,$H31+$I31-1,MATCH(BY$14,$BQ$14:$DQ$14,0))</f>
        <v>48.796543016269069</v>
      </c>
      <c r="BZ31" s="4" cm="1">
        <f t="array" ref="BZ31">T31*INDEX(prod_est,$H31+$I31-1,MATCH(BZ$14,$BQ$14:$DQ$14,0))</f>
        <v>50.144731424359634</v>
      </c>
      <c r="CA31" s="4" cm="1">
        <f t="array" ref="CA31">U31*INDEX(prod_est,$H31+$I31-1,MATCH(CA$14,$BQ$14:$DQ$14,0))</f>
        <v>50.642441656651236</v>
      </c>
      <c r="CB31" s="4" cm="1">
        <f t="array" ref="CB31">V31*INDEX(prod_est,$H31+$I31-1,MATCH(CB$14,$BQ$14:$DQ$14,0))</f>
        <v>51.124329757562371</v>
      </c>
      <c r="CC31" s="4" cm="1">
        <f t="array" ref="CC31">W31*INDEX(prod_est,$H31+$I31-1,MATCH(CC$14,$BQ$14:$DQ$14,0))</f>
        <v>51.591580511638035</v>
      </c>
      <c r="CD31" s="4" cm="1">
        <f t="array" ref="CD31">X31*INDEX(prod_est,$H31+$I31-1,MATCH(CD$14,$BQ$14:$DQ$14,0))</f>
        <v>52.097731195489416</v>
      </c>
      <c r="CE31" s="4" cm="1">
        <f t="array" ref="CE31">Y31*INDEX(prod_est,$H31+$I31-1,MATCH(CE$14,$BQ$14:$DQ$14,0))</f>
        <v>52.588472605140367</v>
      </c>
      <c r="CF31" s="4" cm="1">
        <f t="array" ref="CF31">Z31*INDEX(prod_est,$H31+$I31-1,MATCH(CF$14,$BQ$14:$DQ$14,0))</f>
        <v>53.064937565138969</v>
      </c>
      <c r="CG31" s="4" cm="1">
        <f t="array" ref="CG31">AA31*INDEX(prod_est,$H31+$I31-1,MATCH(CG$14,$BQ$14:$DQ$14,0))</f>
        <v>53.526154907672904</v>
      </c>
      <c r="CH31" s="4" cm="1">
        <f t="array" ref="CH31">AB31*INDEX(prod_est,$H31+$I31-1,MATCH(CH$14,$BQ$14:$DQ$14,0))</f>
        <v>53.975348530812497</v>
      </c>
      <c r="CI31" s="4" cm="1">
        <f t="array" ref="CI31">AC31*INDEX(prod_est,$H31+$I31-1,MATCH(CI$14,$BQ$14:$DQ$14,0))</f>
        <v>54.410497243799959</v>
      </c>
      <c r="CJ31" s="4" cm="1">
        <f t="array" ref="CJ31">AD31*INDEX(prod_est,$H31+$I31-1,MATCH(CJ$14,$BQ$14:$DQ$14,0))</f>
        <v>54.831682534399867</v>
      </c>
      <c r="CK31" s="4" cm="1">
        <f t="array" ref="CK31">AE31*INDEX(prod_est,$H31+$I31-1,MATCH(CK$14,$BQ$14:$DQ$14,0))</f>
        <v>55.241065458260543</v>
      </c>
      <c r="CL31" s="4" cm="1">
        <f t="array" ref="CL31">AF31*INDEX(prod_est,$H31+$I31-1,MATCH(CL$14,$BQ$14:$DQ$14,0))</f>
        <v>55.640789223587404</v>
      </c>
      <c r="CM31" s="4" cm="1">
        <f t="array" ref="CM31">AG31*INDEX(prod_est,$H31+$I31-1,MATCH(CM$14,$BQ$14:$DQ$14,0))</f>
        <v>56.029875774720423</v>
      </c>
      <c r="CN31" s="4" cm="1">
        <f t="array" ref="CN31">AH31*INDEX(prod_est,$H31+$I31-1,MATCH(CN$14,$BQ$14:$DQ$14,0))</f>
        <v>56.457511881038712</v>
      </c>
      <c r="CO31" s="4" cm="1">
        <f t="array" ref="CO31">AI31*INDEX(prod_est,$H31+$I31-1,MATCH(CO$14,$BQ$14:$DQ$14,0))</f>
        <v>56.876223581890216</v>
      </c>
      <c r="CP31" s="4" cm="1">
        <f t="array" ref="CP31">AJ31*INDEX(prod_est,$H31+$I31-1,MATCH(CP$14,$BQ$14:$DQ$14,0))</f>
        <v>57.287069817056484</v>
      </c>
      <c r="CQ31" s="4" cm="1">
        <f t="array" ref="CQ31">AK31*INDEX(prod_est,$H31+$I31-1,MATCH(CQ$14,$BQ$14:$DQ$14,0))</f>
        <v>57.693164088998522</v>
      </c>
      <c r="CR31" s="4" cm="1">
        <f t="array" ref="CR31">AL31*INDEX(prod_est,$H31+$I31-1,MATCH(CR$14,$BQ$14:$DQ$14,0))</f>
        <v>58.092464212978712</v>
      </c>
      <c r="CS31" s="4" cm="1">
        <f t="array" ref="CS31">AM31*INDEX(prod_est,$H31+$I31-1,MATCH(CS$14,$BQ$14:$DQ$14,0))</f>
        <v>58.487046126518464</v>
      </c>
      <c r="CT31" s="4" cm="1">
        <f t="array" ref="CT31">AN31*INDEX(prod_est,$H31+$I31-1,MATCH(CT$14,$BQ$14:$DQ$14,0))</f>
        <v>58.875898778258012</v>
      </c>
      <c r="CU31" s="4" cm="1">
        <f t="array" ref="CU31">AO31*INDEX(prod_est,$H31+$I31-1,MATCH(CU$14,$BQ$14:$DQ$14,0))</f>
        <v>59.26006526405142</v>
      </c>
      <c r="CV31" s="4" cm="1">
        <f t="array" ref="CV31">AP31*INDEX(prod_est,$H31+$I31-1,MATCH(CV$14,$BQ$14:$DQ$14,0))</f>
        <v>59.638537424049389</v>
      </c>
      <c r="CW31" s="4" cm="1">
        <f t="array" ref="CW31">AQ31*INDEX(prod_est,$H31+$I31-1,MATCH(CW$14,$BQ$14:$DQ$14,0))</f>
        <v>60.011334298697918</v>
      </c>
      <c r="CX31" s="4" cm="1">
        <f t="array" ref="CX31">AR31*INDEX(prod_est,$H31+$I31-1,MATCH(CX$14,$BQ$14:$DQ$14,0))</f>
        <v>60.011334298697918</v>
      </c>
      <c r="CY31" s="4" cm="1">
        <f t="array" ref="CY31">AS31*INDEX(prod_est,$H31+$I31-1,MATCH(CY$14,$BQ$14:$DQ$14,0))</f>
        <v>60.011334298697918</v>
      </c>
      <c r="CZ31" s="4" cm="1">
        <f t="array" ref="CZ31">AT31*INDEX(prod_est,$H31+$I31-1,MATCH(CZ$14,$BQ$14:$DQ$14,0))</f>
        <v>60.011334298697918</v>
      </c>
      <c r="DA31" s="4" cm="1">
        <f t="array" ref="DA31">AU31*INDEX(prod_est,$H31+$I31-1,MATCH(DA$14,$BQ$14:$DQ$14,0))</f>
        <v>60.011334298697918</v>
      </c>
      <c r="DB31" s="4" cm="1">
        <f t="array" ref="DB31">AV31*INDEX(prod_est,$H31+$I31-1,MATCH(DB$14,$BQ$14:$DQ$14,0))</f>
        <v>60.011334298697918</v>
      </c>
      <c r="DC31" s="4" cm="1">
        <f t="array" ref="DC31">AW31*INDEX(prod_est,$H31+$I31-1,MATCH(DC$14,$BQ$14:$DQ$14,0))</f>
        <v>60.011334298697918</v>
      </c>
      <c r="DD31" s="4" cm="1">
        <f t="array" ref="DD31">AX31*INDEX(prod_est,$H31+$I31-1,MATCH(DD$14,$BQ$14:$DQ$14,0))</f>
        <v>60.011334298697918</v>
      </c>
      <c r="DE31" s="4" cm="1">
        <f t="array" ref="DE31">AY31*INDEX(prod_est,$H31+$I31-1,MATCH(DE$14,$BQ$14:$DQ$14,0))</f>
        <v>60.011334298697918</v>
      </c>
      <c r="DF31" s="4" cm="1">
        <f t="array" ref="DF31">AZ31*INDEX(prod_est,$H31+$I31-1,MATCH(DF$14,$BQ$14:$DQ$14,0))</f>
        <v>60.011334298697918</v>
      </c>
      <c r="DG31" s="4" cm="1">
        <f t="array" ref="DG31">BA31*INDEX(prod_est,$H31+$I31-1,MATCH(DG$14,$BQ$14:$DQ$14,0))</f>
        <v>60.011334298697918</v>
      </c>
      <c r="DH31" s="4" cm="1">
        <f t="array" ref="DH31">BB31*INDEX(prod_est,$H31+$I31-1,MATCH(DH$14,$BQ$14:$DQ$14,0))</f>
        <v>60.011334298697918</v>
      </c>
      <c r="DI31" s="4" cm="1">
        <f t="array" ref="DI31">BC31*INDEX(prod_est,$H31+$I31-1,MATCH(DI$14,$BQ$14:$DQ$14,0))</f>
        <v>60.011334298697918</v>
      </c>
      <c r="DJ31" s="4" cm="1">
        <f t="array" ref="DJ31">BD31*INDEX(prod_est,$H31+$I31-1,MATCH(DJ$14,$BQ$14:$DQ$14,0))</f>
        <v>60.011334298697918</v>
      </c>
      <c r="DK31" s="4" cm="1">
        <f t="array" ref="DK31">BE31*INDEX(prod_est,$H31+$I31-1,MATCH(DK$14,$BQ$14:$DQ$14,0))</f>
        <v>60.011334298697918</v>
      </c>
      <c r="DL31" s="4" cm="1">
        <f t="array" ref="DL31">BF31*INDEX(prod_est,$H31+$I31-1,MATCH(DL$14,$BQ$14:$DQ$14,0))</f>
        <v>60.011334298697918</v>
      </c>
      <c r="DM31" s="4" cm="1">
        <f t="array" ref="DM31">BG31*INDEX(prod_est,$H31+$I31-1,MATCH(DM$14,$BQ$14:$DQ$14,0))</f>
        <v>60.011334298697918</v>
      </c>
      <c r="DN31" s="4" cm="1">
        <f t="array" ref="DN31">BH31*INDEX(prod_est,$H31+$I31-1,MATCH(DN$14,$BQ$14:$DQ$14,0))</f>
        <v>60.011334298697918</v>
      </c>
      <c r="DO31" s="4" cm="1">
        <f t="array" ref="DO31">BI31*INDEX(prod_est,$H31+$I31-1,MATCH(DO$14,$BQ$14:$DQ$14,0))</f>
        <v>60.011334298697918</v>
      </c>
      <c r="DP31" s="4" cm="1">
        <f t="array" ref="DP31">BJ31*INDEX(prod_est,$H31+$I31-1,MATCH(DP$14,$BQ$14:$DQ$14,0))</f>
        <v>60.011334298697918</v>
      </c>
      <c r="DQ31" s="4" cm="1">
        <f t="array" ref="DQ31">BK31*INDEX(prod_est,$H31+$I31-1,MATCH(DQ$14,$BQ$14:$DQ$14,0))</f>
        <v>60.011334298697918</v>
      </c>
    </row>
    <row r="32" spans="1:121" x14ac:dyDescent="0.25">
      <c r="A32" t="s">
        <v>46</v>
      </c>
      <c r="B32" t="s">
        <v>22</v>
      </c>
      <c r="C32" t="s">
        <v>22</v>
      </c>
      <c r="D32" t="s">
        <v>172</v>
      </c>
      <c r="E32" s="46" t="s">
        <v>37</v>
      </c>
      <c r="F32" s="4">
        <v>412.14786440727949</v>
      </c>
      <c r="G32" s="4">
        <v>437.86807126350908</v>
      </c>
      <c r="H32">
        <f>MATCH(A32,Production_est!$A$4:$A$339,0)</f>
        <v>145</v>
      </c>
      <c r="I32">
        <f>IFERROR(MATCH(E32,Production_est!$D$4:$D$339,0),"-")</f>
        <v>3</v>
      </c>
      <c r="J32" s="4" cm="1">
        <f t="array" ref="J32">IFERROR(INDEX(Production_est!$E$4:$E$339,I32+H32-1),"-")</f>
        <v>4078.9210997495802</v>
      </c>
      <c r="K32" s="33">
        <f t="shared" si="3"/>
        <v>0.10734899267612492</v>
      </c>
      <c r="L32" s="33">
        <f t="shared" si="26"/>
        <v>0.10734899267612492</v>
      </c>
      <c r="M32" s="33">
        <f t="shared" si="26"/>
        <v>0.10734899267612492</v>
      </c>
      <c r="N32" s="33">
        <f t="shared" si="26"/>
        <v>0.10734899267612492</v>
      </c>
      <c r="O32" s="33">
        <f t="shared" si="26"/>
        <v>0.10734899267612492</v>
      </c>
      <c r="P32" s="33">
        <f t="shared" si="26"/>
        <v>0.10734899267612492</v>
      </c>
      <c r="Q32" s="33">
        <f t="shared" si="26"/>
        <v>0.10734899267612492</v>
      </c>
      <c r="R32" s="33">
        <f t="shared" si="26"/>
        <v>0.10734899267612492</v>
      </c>
      <c r="S32" s="33">
        <f t="shared" si="26"/>
        <v>0.10734899267612492</v>
      </c>
      <c r="T32" s="33">
        <f t="shared" si="26"/>
        <v>0.10734899267612492</v>
      </c>
      <c r="U32" s="33">
        <f t="shared" si="26"/>
        <v>0.10734899267612492</v>
      </c>
      <c r="V32" s="33">
        <f t="shared" si="26"/>
        <v>0.10734899267612492</v>
      </c>
      <c r="W32" s="33">
        <f t="shared" si="26"/>
        <v>0.10734899267612492</v>
      </c>
      <c r="X32" s="33">
        <f t="shared" si="26"/>
        <v>0.10734899267612492</v>
      </c>
      <c r="Y32" s="33">
        <f t="shared" si="26"/>
        <v>0.10734899267612492</v>
      </c>
      <c r="Z32" s="33">
        <f t="shared" si="26"/>
        <v>0.10734899267612492</v>
      </c>
      <c r="AA32" s="33">
        <f t="shared" si="26"/>
        <v>0.10734899267612492</v>
      </c>
      <c r="AB32" s="33">
        <f t="shared" si="26"/>
        <v>0.10734899267612492</v>
      </c>
      <c r="AC32" s="33">
        <f t="shared" si="26"/>
        <v>0.10734899267612492</v>
      </c>
      <c r="AD32" s="33">
        <f t="shared" si="26"/>
        <v>0.10734899267612492</v>
      </c>
      <c r="AE32" s="33">
        <f t="shared" si="26"/>
        <v>0.10734899267612492</v>
      </c>
      <c r="AF32" s="33">
        <f t="shared" si="26"/>
        <v>0.10734899267612492</v>
      </c>
      <c r="AG32" s="33">
        <f t="shared" si="26"/>
        <v>0.10734899267612492</v>
      </c>
      <c r="AH32" s="33">
        <f t="shared" si="26"/>
        <v>0.10734899267612492</v>
      </c>
      <c r="AI32" s="33">
        <f t="shared" si="26"/>
        <v>0.10734899267612492</v>
      </c>
      <c r="AJ32" s="33">
        <f t="shared" si="26"/>
        <v>0.10734899267612492</v>
      </c>
      <c r="AK32" s="33">
        <f t="shared" si="26"/>
        <v>0.10734899267612492</v>
      </c>
      <c r="AL32" s="33">
        <f t="shared" si="26"/>
        <v>0.10734899267612492</v>
      </c>
      <c r="AM32" s="33">
        <f t="shared" si="26"/>
        <v>0.10734899267612492</v>
      </c>
      <c r="AN32" s="33">
        <f t="shared" si="26"/>
        <v>0.10734899267612492</v>
      </c>
      <c r="AO32" s="33">
        <f t="shared" si="26"/>
        <v>0.10734899267612492</v>
      </c>
      <c r="AP32" s="33">
        <f t="shared" si="26"/>
        <v>0.10734899267612492</v>
      </c>
      <c r="AQ32" s="33">
        <f t="shared" si="26"/>
        <v>0.10734899267612492</v>
      </c>
      <c r="AR32" s="33">
        <f t="shared" ref="AR32:BK32" si="28">AQ32*(1-$G$4)</f>
        <v>0.10734899267612492</v>
      </c>
      <c r="AS32" s="33">
        <f t="shared" si="28"/>
        <v>0.10734899267612492</v>
      </c>
      <c r="AT32" s="33">
        <f t="shared" si="28"/>
        <v>0.10734899267612492</v>
      </c>
      <c r="AU32" s="33">
        <f t="shared" si="28"/>
        <v>0.10734899267612492</v>
      </c>
      <c r="AV32" s="33">
        <f t="shared" si="28"/>
        <v>0.10734899267612492</v>
      </c>
      <c r="AW32" s="33">
        <f t="shared" si="28"/>
        <v>0.10734899267612492</v>
      </c>
      <c r="AX32" s="33">
        <f t="shared" si="28"/>
        <v>0.10734899267612492</v>
      </c>
      <c r="AY32" s="33">
        <f t="shared" si="28"/>
        <v>0.10734899267612492</v>
      </c>
      <c r="AZ32" s="33">
        <f t="shared" si="28"/>
        <v>0.10734899267612492</v>
      </c>
      <c r="BA32" s="33">
        <f t="shared" si="28"/>
        <v>0.10734899267612492</v>
      </c>
      <c r="BB32" s="33">
        <f t="shared" si="28"/>
        <v>0.10734899267612492</v>
      </c>
      <c r="BC32" s="33">
        <f t="shared" si="28"/>
        <v>0.10734899267612492</v>
      </c>
      <c r="BD32" s="33">
        <f t="shared" si="28"/>
        <v>0.10734899267612492</v>
      </c>
      <c r="BE32" s="33">
        <f t="shared" si="28"/>
        <v>0.10734899267612492</v>
      </c>
      <c r="BF32" s="33">
        <f t="shared" si="28"/>
        <v>0.10734899267612492</v>
      </c>
      <c r="BG32" s="33">
        <f t="shared" si="28"/>
        <v>0.10734899267612492</v>
      </c>
      <c r="BH32" s="33">
        <f t="shared" si="28"/>
        <v>0.10734899267612492</v>
      </c>
      <c r="BI32" s="33">
        <f t="shared" si="28"/>
        <v>0.10734899267612492</v>
      </c>
      <c r="BJ32" s="33">
        <f t="shared" si="28"/>
        <v>0.10734899267612492</v>
      </c>
      <c r="BK32" s="33">
        <f t="shared" si="28"/>
        <v>0.10734899267612492</v>
      </c>
      <c r="BL32" t="str">
        <f t="shared" si="6"/>
        <v>10_MAS</v>
      </c>
      <c r="BM32" t="str">
        <f t="shared" si="7"/>
        <v>d_nonenergy_8_1_natural_gas</v>
      </c>
      <c r="BP32" s="4">
        <f t="shared" si="8"/>
        <v>412.14786440727949</v>
      </c>
      <c r="BQ32" s="4">
        <f t="shared" si="9"/>
        <v>437.86807126350908</v>
      </c>
      <c r="BR32" s="4" cm="1">
        <f t="array" ref="BR32">L32*INDEX(prod_est,$H32+$I32-1,MATCH(BR$14,$BQ$14:$DQ$14,0))</f>
        <v>611.04637324318981</v>
      </c>
      <c r="BS32" s="4" cm="1">
        <f t="array" ref="BS32">M32*INDEX(prod_est,$H32+$I32-1,MATCH(BS$14,$BQ$14:$DQ$14,0))</f>
        <v>542.02562530228454</v>
      </c>
      <c r="BT32" s="4" cm="1">
        <f t="array" ref="BT32">N32*INDEX(prod_est,$H32+$I32-1,MATCH(BT$14,$BQ$14:$DQ$14,0))</f>
        <v>559.18543986165002</v>
      </c>
      <c r="BU32" s="4" cm="1">
        <f t="array" ref="BU32">O32*INDEX(prod_est,$H32+$I32-1,MATCH(BU$14,$BQ$14:$DQ$14,0))</f>
        <v>576.58582305063862</v>
      </c>
      <c r="BV32" s="4" cm="1">
        <f t="array" ref="BV32">P32*INDEX(prod_est,$H32+$I32-1,MATCH(BV$14,$BQ$14:$DQ$14,0))</f>
        <v>594.17202290951218</v>
      </c>
      <c r="BW32" s="4" cm="1">
        <f t="array" ref="BW32">Q32*INDEX(prod_est,$H32+$I32-1,MATCH(BW$14,$BQ$14:$DQ$14,0))</f>
        <v>611.8860876462478</v>
      </c>
      <c r="BX32" s="4" cm="1">
        <f t="array" ref="BX32">R32*INDEX(prod_est,$H32+$I32-1,MATCH(BX$14,$BQ$14:$DQ$14,0))</f>
        <v>629.68073174093263</v>
      </c>
      <c r="BY32" s="4" cm="1">
        <f t="array" ref="BY32">S32*INDEX(prod_est,$H32+$I32-1,MATCH(BY$14,$BQ$14:$DQ$14,0))</f>
        <v>647.52038739396176</v>
      </c>
      <c r="BZ32" s="4" cm="1">
        <f t="array" ref="BZ32">T32*INDEX(prod_est,$H32+$I32-1,MATCH(BZ$14,$BQ$14:$DQ$14,0))</f>
        <v>665.41057850843879</v>
      </c>
      <c r="CA32" s="4" cm="1">
        <f t="array" ref="CA32">U32*INDEX(prod_est,$H32+$I32-1,MATCH(CA$14,$BQ$14:$DQ$14,0))</f>
        <v>672.01509396183781</v>
      </c>
      <c r="CB32" s="4" cm="1">
        <f t="array" ref="CB32">V32*INDEX(prod_est,$H32+$I32-1,MATCH(CB$14,$BQ$14:$DQ$14,0))</f>
        <v>678.40965288947496</v>
      </c>
      <c r="CC32" s="4" cm="1">
        <f t="array" ref="CC32">W32*INDEX(prod_est,$H32+$I32-1,MATCH(CC$14,$BQ$14:$DQ$14,0))</f>
        <v>684.60997714581265</v>
      </c>
      <c r="CD32" s="4" cm="1">
        <f t="array" ref="CD32">X32*INDEX(prod_est,$H32+$I32-1,MATCH(CD$14,$BQ$14:$DQ$14,0))</f>
        <v>691.32649570693059</v>
      </c>
      <c r="CE32" s="4" cm="1">
        <f t="array" ref="CE32">Y32*INDEX(prod_est,$H32+$I32-1,MATCH(CE$14,$BQ$14:$DQ$14,0))</f>
        <v>697.83853627467113</v>
      </c>
      <c r="CF32" s="4" cm="1">
        <f t="array" ref="CF32">Z32*INDEX(prod_est,$H32+$I32-1,MATCH(CF$14,$BQ$14:$DQ$14,0))</f>
        <v>704.16113120470709</v>
      </c>
      <c r="CG32" s="4" cm="1">
        <f t="array" ref="CG32">AA32*INDEX(prod_est,$H32+$I32-1,MATCH(CG$14,$BQ$14:$DQ$14,0))</f>
        <v>710.28139329398698</v>
      </c>
      <c r="CH32" s="4" cm="1">
        <f t="array" ref="CH32">AB32*INDEX(prod_est,$H32+$I32-1,MATCH(CH$14,$BQ$14:$DQ$14,0))</f>
        <v>716.24210302650374</v>
      </c>
      <c r="CI32" s="4" cm="1">
        <f t="array" ref="CI32">AC32*INDEX(prod_est,$H32+$I32-1,MATCH(CI$14,$BQ$14:$DQ$14,0))</f>
        <v>722.01643960427486</v>
      </c>
      <c r="CJ32" s="4" cm="1">
        <f t="array" ref="CJ32">AD32*INDEX(prod_est,$H32+$I32-1,MATCH(CJ$14,$BQ$14:$DQ$14,0))</f>
        <v>727.60548435367366</v>
      </c>
      <c r="CK32" s="4" cm="1">
        <f t="array" ref="CK32">AE32*INDEX(prod_est,$H32+$I32-1,MATCH(CK$14,$BQ$14:$DQ$14,0))</f>
        <v>733.03791405186678</v>
      </c>
      <c r="CL32" s="4" cm="1">
        <f t="array" ref="CL32">AF32*INDEX(prod_est,$H32+$I32-1,MATCH(CL$14,$BQ$14:$DQ$14,0))</f>
        <v>738.34216864401537</v>
      </c>
      <c r="CM32" s="4" cm="1">
        <f t="array" ref="CM32">AG32*INDEX(prod_est,$H32+$I32-1,MATCH(CM$14,$BQ$14:$DQ$14,0))</f>
        <v>743.50526952670361</v>
      </c>
      <c r="CN32" s="4" cm="1">
        <f t="array" ref="CN32">AH32*INDEX(prod_est,$H32+$I32-1,MATCH(CN$14,$BQ$14:$DQ$14,0))</f>
        <v>749.17991531328198</v>
      </c>
      <c r="CO32" s="4" cm="1">
        <f t="array" ref="CO32">AI32*INDEX(prod_est,$H32+$I32-1,MATCH(CO$14,$BQ$14:$DQ$14,0))</f>
        <v>754.73613602037915</v>
      </c>
      <c r="CP32" s="4" cm="1">
        <f t="array" ref="CP32">AJ32*INDEX(prod_est,$H32+$I32-1,MATCH(CP$14,$BQ$14:$DQ$14,0))</f>
        <v>760.18798356756122</v>
      </c>
      <c r="CQ32" s="4" cm="1">
        <f t="array" ref="CQ32">AK32*INDEX(prod_est,$H32+$I32-1,MATCH(CQ$14,$BQ$14:$DQ$14,0))</f>
        <v>765.57677351111749</v>
      </c>
      <c r="CR32" s="4" cm="1">
        <f t="array" ref="CR32">AL32*INDEX(prod_est,$H32+$I32-1,MATCH(CR$14,$BQ$14:$DQ$14,0))</f>
        <v>770.87540646714285</v>
      </c>
      <c r="CS32" s="4" cm="1">
        <f t="array" ref="CS32">AM32*INDEX(prod_est,$H32+$I32-1,MATCH(CS$14,$BQ$14:$DQ$14,0))</f>
        <v>776.11142971224695</v>
      </c>
      <c r="CT32" s="4" cm="1">
        <f t="array" ref="CT32">AN32*INDEX(prod_est,$H32+$I32-1,MATCH(CT$14,$BQ$14:$DQ$14,0))</f>
        <v>781.2714267966636</v>
      </c>
      <c r="CU32" s="4" cm="1">
        <f t="array" ref="CU32">AO32*INDEX(prod_est,$H32+$I32-1,MATCH(CU$14,$BQ$14:$DQ$14,0))</f>
        <v>786.3692393942033</v>
      </c>
      <c r="CV32" s="4" cm="1">
        <f t="array" ref="CV32">AP32*INDEX(prod_est,$H32+$I32-1,MATCH(CV$14,$BQ$14:$DQ$14,0))</f>
        <v>791.39148942486645</v>
      </c>
      <c r="CW32" s="4" cm="1">
        <f t="array" ref="CW32">AQ32*INDEX(prod_est,$H32+$I32-1,MATCH(CW$14,$BQ$14:$DQ$14,0))</f>
        <v>796.33842955157161</v>
      </c>
      <c r="CX32" s="4" cm="1">
        <f t="array" ref="CX32">AR32*INDEX(prod_est,$H32+$I32-1,MATCH(CX$14,$BQ$14:$DQ$14,0))</f>
        <v>796.33842955157161</v>
      </c>
      <c r="CY32" s="4" cm="1">
        <f t="array" ref="CY32">AS32*INDEX(prod_est,$H32+$I32-1,MATCH(CY$14,$BQ$14:$DQ$14,0))</f>
        <v>796.33842955157161</v>
      </c>
      <c r="CZ32" s="4" cm="1">
        <f t="array" ref="CZ32">AT32*INDEX(prod_est,$H32+$I32-1,MATCH(CZ$14,$BQ$14:$DQ$14,0))</f>
        <v>796.33842955157161</v>
      </c>
      <c r="DA32" s="4" cm="1">
        <f t="array" ref="DA32">AU32*INDEX(prod_est,$H32+$I32-1,MATCH(DA$14,$BQ$14:$DQ$14,0))</f>
        <v>796.33842955157161</v>
      </c>
      <c r="DB32" s="4" cm="1">
        <f t="array" ref="DB32">AV32*INDEX(prod_est,$H32+$I32-1,MATCH(DB$14,$BQ$14:$DQ$14,0))</f>
        <v>796.33842955157161</v>
      </c>
      <c r="DC32" s="4" cm="1">
        <f t="array" ref="DC32">AW32*INDEX(prod_est,$H32+$I32-1,MATCH(DC$14,$BQ$14:$DQ$14,0))</f>
        <v>796.33842955157161</v>
      </c>
      <c r="DD32" s="4" cm="1">
        <f t="array" ref="DD32">AX32*INDEX(prod_est,$H32+$I32-1,MATCH(DD$14,$BQ$14:$DQ$14,0))</f>
        <v>796.33842955157161</v>
      </c>
      <c r="DE32" s="4" cm="1">
        <f t="array" ref="DE32">AY32*INDEX(prod_est,$H32+$I32-1,MATCH(DE$14,$BQ$14:$DQ$14,0))</f>
        <v>796.33842955157161</v>
      </c>
      <c r="DF32" s="4" cm="1">
        <f t="array" ref="DF32">AZ32*INDEX(prod_est,$H32+$I32-1,MATCH(DF$14,$BQ$14:$DQ$14,0))</f>
        <v>796.33842955157161</v>
      </c>
      <c r="DG32" s="4" cm="1">
        <f t="array" ref="DG32">BA32*INDEX(prod_est,$H32+$I32-1,MATCH(DG$14,$BQ$14:$DQ$14,0))</f>
        <v>796.33842955157161</v>
      </c>
      <c r="DH32" s="4" cm="1">
        <f t="array" ref="DH32">BB32*INDEX(prod_est,$H32+$I32-1,MATCH(DH$14,$BQ$14:$DQ$14,0))</f>
        <v>796.33842955157161</v>
      </c>
      <c r="DI32" s="4" cm="1">
        <f t="array" ref="DI32">BC32*INDEX(prod_est,$H32+$I32-1,MATCH(DI$14,$BQ$14:$DQ$14,0))</f>
        <v>796.33842955157161</v>
      </c>
      <c r="DJ32" s="4" cm="1">
        <f t="array" ref="DJ32">BD32*INDEX(prod_est,$H32+$I32-1,MATCH(DJ$14,$BQ$14:$DQ$14,0))</f>
        <v>796.33842955157161</v>
      </c>
      <c r="DK32" s="4" cm="1">
        <f t="array" ref="DK32">BE32*INDEX(prod_est,$H32+$I32-1,MATCH(DK$14,$BQ$14:$DQ$14,0))</f>
        <v>796.33842955157161</v>
      </c>
      <c r="DL32" s="4" cm="1">
        <f t="array" ref="DL32">BF32*INDEX(prod_est,$H32+$I32-1,MATCH(DL$14,$BQ$14:$DQ$14,0))</f>
        <v>796.33842955157161</v>
      </c>
      <c r="DM32" s="4" cm="1">
        <f t="array" ref="DM32">BG32*INDEX(prod_est,$H32+$I32-1,MATCH(DM$14,$BQ$14:$DQ$14,0))</f>
        <v>796.33842955157161</v>
      </c>
      <c r="DN32" s="4" cm="1">
        <f t="array" ref="DN32">BH32*INDEX(prod_est,$H32+$I32-1,MATCH(DN$14,$BQ$14:$DQ$14,0))</f>
        <v>796.33842955157161</v>
      </c>
      <c r="DO32" s="4" cm="1">
        <f t="array" ref="DO32">BI32*INDEX(prod_est,$H32+$I32-1,MATCH(DO$14,$BQ$14:$DQ$14,0))</f>
        <v>796.33842955157161</v>
      </c>
      <c r="DP32" s="4" cm="1">
        <f t="array" ref="DP32">BJ32*INDEX(prod_est,$H32+$I32-1,MATCH(DP$14,$BQ$14:$DQ$14,0))</f>
        <v>796.33842955157161</v>
      </c>
      <c r="DQ32" s="4" cm="1">
        <f t="array" ref="DQ32">BK32*INDEX(prod_est,$H32+$I32-1,MATCH(DQ$14,$BQ$14:$DQ$14,0))</f>
        <v>796.33842955157161</v>
      </c>
    </row>
    <row r="33" spans="1:121" x14ac:dyDescent="0.25">
      <c r="A33" t="s">
        <v>46</v>
      </c>
      <c r="B33" t="s">
        <v>23</v>
      </c>
      <c r="C33" t="s">
        <v>62</v>
      </c>
      <c r="D33" t="s">
        <v>172</v>
      </c>
      <c r="E33" s="46" t="s">
        <v>37</v>
      </c>
      <c r="F33" s="4">
        <v>0</v>
      </c>
      <c r="G33" s="4">
        <v>0</v>
      </c>
      <c r="H33">
        <f>MATCH(A33,Production_est!$A$4:$A$339,0)</f>
        <v>145</v>
      </c>
      <c r="I33">
        <f>IFERROR(MATCH(E33,Production_est!$D$4:$D$339,0),"-")</f>
        <v>3</v>
      </c>
      <c r="J33" s="4" cm="1">
        <f t="array" ref="J33">IFERROR(INDEX(Production_est!$E$4:$E$339,I33+H33-1),"-")</f>
        <v>4078.9210997495802</v>
      </c>
      <c r="K33" s="33">
        <f t="shared" si="3"/>
        <v>0</v>
      </c>
      <c r="L33" s="33">
        <f t="shared" si="26"/>
        <v>0</v>
      </c>
      <c r="M33" s="33">
        <f t="shared" si="26"/>
        <v>0</v>
      </c>
      <c r="N33" s="33">
        <f t="shared" si="26"/>
        <v>0</v>
      </c>
      <c r="O33" s="33">
        <f t="shared" si="26"/>
        <v>0</v>
      </c>
      <c r="P33" s="33">
        <f t="shared" si="26"/>
        <v>0</v>
      </c>
      <c r="Q33" s="33">
        <f t="shared" si="26"/>
        <v>0</v>
      </c>
      <c r="R33" s="33">
        <f t="shared" si="26"/>
        <v>0</v>
      </c>
      <c r="S33" s="33">
        <f t="shared" si="26"/>
        <v>0</v>
      </c>
      <c r="T33" s="33">
        <f t="shared" si="26"/>
        <v>0</v>
      </c>
      <c r="U33" s="33">
        <f t="shared" si="26"/>
        <v>0</v>
      </c>
      <c r="V33" s="33">
        <f t="shared" si="26"/>
        <v>0</v>
      </c>
      <c r="W33" s="33">
        <f t="shared" si="26"/>
        <v>0</v>
      </c>
      <c r="X33" s="33">
        <f t="shared" si="26"/>
        <v>0</v>
      </c>
      <c r="Y33" s="33">
        <f t="shared" si="26"/>
        <v>0</v>
      </c>
      <c r="Z33" s="33">
        <f t="shared" si="26"/>
        <v>0</v>
      </c>
      <c r="AA33" s="33">
        <f t="shared" si="26"/>
        <v>0</v>
      </c>
      <c r="AB33" s="33">
        <f t="shared" si="26"/>
        <v>0</v>
      </c>
      <c r="AC33" s="33">
        <f t="shared" si="26"/>
        <v>0</v>
      </c>
      <c r="AD33" s="33">
        <f t="shared" si="26"/>
        <v>0</v>
      </c>
      <c r="AE33" s="33">
        <f t="shared" si="26"/>
        <v>0</v>
      </c>
      <c r="AF33" s="33">
        <f t="shared" si="26"/>
        <v>0</v>
      </c>
      <c r="AG33" s="33">
        <f t="shared" si="26"/>
        <v>0</v>
      </c>
      <c r="AH33" s="33">
        <f t="shared" si="26"/>
        <v>0</v>
      </c>
      <c r="AI33" s="33">
        <f t="shared" si="26"/>
        <v>0</v>
      </c>
      <c r="AJ33" s="33">
        <f t="shared" si="26"/>
        <v>0</v>
      </c>
      <c r="AK33" s="33">
        <f t="shared" si="26"/>
        <v>0</v>
      </c>
      <c r="AL33" s="33">
        <f t="shared" si="26"/>
        <v>0</v>
      </c>
      <c r="AM33" s="33">
        <f t="shared" si="26"/>
        <v>0</v>
      </c>
      <c r="AN33" s="33">
        <f t="shared" si="26"/>
        <v>0</v>
      </c>
      <c r="AO33" s="33">
        <f t="shared" si="26"/>
        <v>0</v>
      </c>
      <c r="AP33" s="33">
        <f t="shared" si="26"/>
        <v>0</v>
      </c>
      <c r="AQ33" s="33">
        <f t="shared" si="26"/>
        <v>0</v>
      </c>
      <c r="AR33" s="33">
        <f t="shared" ref="AR33:BK33" si="29">AQ33*(1-$G$4)</f>
        <v>0</v>
      </c>
      <c r="AS33" s="33">
        <f t="shared" si="29"/>
        <v>0</v>
      </c>
      <c r="AT33" s="33">
        <f t="shared" si="29"/>
        <v>0</v>
      </c>
      <c r="AU33" s="33">
        <f t="shared" si="29"/>
        <v>0</v>
      </c>
      <c r="AV33" s="33">
        <f t="shared" si="29"/>
        <v>0</v>
      </c>
      <c r="AW33" s="33">
        <f t="shared" si="29"/>
        <v>0</v>
      </c>
      <c r="AX33" s="33">
        <f t="shared" si="29"/>
        <v>0</v>
      </c>
      <c r="AY33" s="33">
        <f t="shared" si="29"/>
        <v>0</v>
      </c>
      <c r="AZ33" s="33">
        <f t="shared" si="29"/>
        <v>0</v>
      </c>
      <c r="BA33" s="33">
        <f t="shared" si="29"/>
        <v>0</v>
      </c>
      <c r="BB33" s="33">
        <f t="shared" si="29"/>
        <v>0</v>
      </c>
      <c r="BC33" s="33">
        <f t="shared" si="29"/>
        <v>0</v>
      </c>
      <c r="BD33" s="33">
        <f t="shared" si="29"/>
        <v>0</v>
      </c>
      <c r="BE33" s="33">
        <f t="shared" si="29"/>
        <v>0</v>
      </c>
      <c r="BF33" s="33">
        <f t="shared" si="29"/>
        <v>0</v>
      </c>
      <c r="BG33" s="33">
        <f t="shared" si="29"/>
        <v>0</v>
      </c>
      <c r="BH33" s="33">
        <f t="shared" si="29"/>
        <v>0</v>
      </c>
      <c r="BI33" s="33">
        <f t="shared" si="29"/>
        <v>0</v>
      </c>
      <c r="BJ33" s="33">
        <f t="shared" si="29"/>
        <v>0</v>
      </c>
      <c r="BK33" s="33">
        <f t="shared" si="29"/>
        <v>0</v>
      </c>
      <c r="BL33" t="str">
        <f t="shared" si="6"/>
        <v>10_MAS</v>
      </c>
      <c r="BM33" t="str">
        <f t="shared" si="7"/>
        <v>d_nonenergy_15_1_fwood_wwaste</v>
      </c>
      <c r="BP33" s="4">
        <f t="shared" si="8"/>
        <v>0</v>
      </c>
      <c r="BQ33" s="4">
        <f t="shared" si="9"/>
        <v>0</v>
      </c>
      <c r="BR33" s="4" cm="1">
        <f t="array" ref="BR33">L33*INDEX(prod_est,$H33+$I33-1,MATCH(BR$14,$BQ$14:$DQ$14,0))</f>
        <v>0</v>
      </c>
      <c r="BS33" s="4" cm="1">
        <f t="array" ref="BS33">M33*INDEX(prod_est,$H33+$I33-1,MATCH(BS$14,$BQ$14:$DQ$14,0))</f>
        <v>0</v>
      </c>
      <c r="BT33" s="4" cm="1">
        <f t="array" ref="BT33">N33*INDEX(prod_est,$H33+$I33-1,MATCH(BT$14,$BQ$14:$DQ$14,0))</f>
        <v>0</v>
      </c>
      <c r="BU33" s="4" cm="1">
        <f t="array" ref="BU33">O33*INDEX(prod_est,$H33+$I33-1,MATCH(BU$14,$BQ$14:$DQ$14,0))</f>
        <v>0</v>
      </c>
      <c r="BV33" s="4" cm="1">
        <f t="array" ref="BV33">P33*INDEX(prod_est,$H33+$I33-1,MATCH(BV$14,$BQ$14:$DQ$14,0))</f>
        <v>0</v>
      </c>
      <c r="BW33" s="4" cm="1">
        <f t="array" ref="BW33">Q33*INDEX(prod_est,$H33+$I33-1,MATCH(BW$14,$BQ$14:$DQ$14,0))</f>
        <v>0</v>
      </c>
      <c r="BX33" s="4" cm="1">
        <f t="array" ref="BX33">R33*INDEX(prod_est,$H33+$I33-1,MATCH(BX$14,$BQ$14:$DQ$14,0))</f>
        <v>0</v>
      </c>
      <c r="BY33" s="4" cm="1">
        <f t="array" ref="BY33">S33*INDEX(prod_est,$H33+$I33-1,MATCH(BY$14,$BQ$14:$DQ$14,0))</f>
        <v>0</v>
      </c>
      <c r="BZ33" s="4" cm="1">
        <f t="array" ref="BZ33">T33*INDEX(prod_est,$H33+$I33-1,MATCH(BZ$14,$BQ$14:$DQ$14,0))</f>
        <v>0</v>
      </c>
      <c r="CA33" s="4" cm="1">
        <f t="array" ref="CA33">U33*INDEX(prod_est,$H33+$I33-1,MATCH(CA$14,$BQ$14:$DQ$14,0))</f>
        <v>0</v>
      </c>
      <c r="CB33" s="4" cm="1">
        <f t="array" ref="CB33">V33*INDEX(prod_est,$H33+$I33-1,MATCH(CB$14,$BQ$14:$DQ$14,0))</f>
        <v>0</v>
      </c>
      <c r="CC33" s="4" cm="1">
        <f t="array" ref="CC33">W33*INDEX(prod_est,$H33+$I33-1,MATCH(CC$14,$BQ$14:$DQ$14,0))</f>
        <v>0</v>
      </c>
      <c r="CD33" s="4" cm="1">
        <f t="array" ref="CD33">X33*INDEX(prod_est,$H33+$I33-1,MATCH(CD$14,$BQ$14:$DQ$14,0))</f>
        <v>0</v>
      </c>
      <c r="CE33" s="4" cm="1">
        <f t="array" ref="CE33">Y33*INDEX(prod_est,$H33+$I33-1,MATCH(CE$14,$BQ$14:$DQ$14,0))</f>
        <v>0</v>
      </c>
      <c r="CF33" s="4" cm="1">
        <f t="array" ref="CF33">Z33*INDEX(prod_est,$H33+$I33-1,MATCH(CF$14,$BQ$14:$DQ$14,0))</f>
        <v>0</v>
      </c>
      <c r="CG33" s="4" cm="1">
        <f t="array" ref="CG33">AA33*INDEX(prod_est,$H33+$I33-1,MATCH(CG$14,$BQ$14:$DQ$14,0))</f>
        <v>0</v>
      </c>
      <c r="CH33" s="4" cm="1">
        <f t="array" ref="CH33">AB33*INDEX(prod_est,$H33+$I33-1,MATCH(CH$14,$BQ$14:$DQ$14,0))</f>
        <v>0</v>
      </c>
      <c r="CI33" s="4" cm="1">
        <f t="array" ref="CI33">AC33*INDEX(prod_est,$H33+$I33-1,MATCH(CI$14,$BQ$14:$DQ$14,0))</f>
        <v>0</v>
      </c>
      <c r="CJ33" s="4" cm="1">
        <f t="array" ref="CJ33">AD33*INDEX(prod_est,$H33+$I33-1,MATCH(CJ$14,$BQ$14:$DQ$14,0))</f>
        <v>0</v>
      </c>
      <c r="CK33" s="4" cm="1">
        <f t="array" ref="CK33">AE33*INDEX(prod_est,$H33+$I33-1,MATCH(CK$14,$BQ$14:$DQ$14,0))</f>
        <v>0</v>
      </c>
      <c r="CL33" s="4" cm="1">
        <f t="array" ref="CL33">AF33*INDEX(prod_est,$H33+$I33-1,MATCH(CL$14,$BQ$14:$DQ$14,0))</f>
        <v>0</v>
      </c>
      <c r="CM33" s="4" cm="1">
        <f t="array" ref="CM33">AG33*INDEX(prod_est,$H33+$I33-1,MATCH(CM$14,$BQ$14:$DQ$14,0))</f>
        <v>0</v>
      </c>
      <c r="CN33" s="4" cm="1">
        <f t="array" ref="CN33">AH33*INDEX(prod_est,$H33+$I33-1,MATCH(CN$14,$BQ$14:$DQ$14,0))</f>
        <v>0</v>
      </c>
      <c r="CO33" s="4" cm="1">
        <f t="array" ref="CO33">AI33*INDEX(prod_est,$H33+$I33-1,MATCH(CO$14,$BQ$14:$DQ$14,0))</f>
        <v>0</v>
      </c>
      <c r="CP33" s="4" cm="1">
        <f t="array" ref="CP33">AJ33*INDEX(prod_est,$H33+$I33-1,MATCH(CP$14,$BQ$14:$DQ$14,0))</f>
        <v>0</v>
      </c>
      <c r="CQ33" s="4" cm="1">
        <f t="array" ref="CQ33">AK33*INDEX(prod_est,$H33+$I33-1,MATCH(CQ$14,$BQ$14:$DQ$14,0))</f>
        <v>0</v>
      </c>
      <c r="CR33" s="4" cm="1">
        <f t="array" ref="CR33">AL33*INDEX(prod_est,$H33+$I33-1,MATCH(CR$14,$BQ$14:$DQ$14,0))</f>
        <v>0</v>
      </c>
      <c r="CS33" s="4" cm="1">
        <f t="array" ref="CS33">AM33*INDEX(prod_est,$H33+$I33-1,MATCH(CS$14,$BQ$14:$DQ$14,0))</f>
        <v>0</v>
      </c>
      <c r="CT33" s="4" cm="1">
        <f t="array" ref="CT33">AN33*INDEX(prod_est,$H33+$I33-1,MATCH(CT$14,$BQ$14:$DQ$14,0))</f>
        <v>0</v>
      </c>
      <c r="CU33" s="4" cm="1">
        <f t="array" ref="CU33">AO33*INDEX(prod_est,$H33+$I33-1,MATCH(CU$14,$BQ$14:$DQ$14,0))</f>
        <v>0</v>
      </c>
      <c r="CV33" s="4" cm="1">
        <f t="array" ref="CV33">AP33*INDEX(prod_est,$H33+$I33-1,MATCH(CV$14,$BQ$14:$DQ$14,0))</f>
        <v>0</v>
      </c>
      <c r="CW33" s="4" cm="1">
        <f t="array" ref="CW33">AQ33*INDEX(prod_est,$H33+$I33-1,MATCH(CW$14,$BQ$14:$DQ$14,0))</f>
        <v>0</v>
      </c>
      <c r="CX33" s="4" cm="1">
        <f t="array" ref="CX33">AR33*INDEX(prod_est,$H33+$I33-1,MATCH(CX$14,$BQ$14:$DQ$14,0))</f>
        <v>0</v>
      </c>
      <c r="CY33" s="4" cm="1">
        <f t="array" ref="CY33">AS33*INDEX(prod_est,$H33+$I33-1,MATCH(CY$14,$BQ$14:$DQ$14,0))</f>
        <v>0</v>
      </c>
      <c r="CZ33" s="4" cm="1">
        <f t="array" ref="CZ33">AT33*INDEX(prod_est,$H33+$I33-1,MATCH(CZ$14,$BQ$14:$DQ$14,0))</f>
        <v>0</v>
      </c>
      <c r="DA33" s="4" cm="1">
        <f t="array" ref="DA33">AU33*INDEX(prod_est,$H33+$I33-1,MATCH(DA$14,$BQ$14:$DQ$14,0))</f>
        <v>0</v>
      </c>
      <c r="DB33" s="4" cm="1">
        <f t="array" ref="DB33">AV33*INDEX(prod_est,$H33+$I33-1,MATCH(DB$14,$BQ$14:$DQ$14,0))</f>
        <v>0</v>
      </c>
      <c r="DC33" s="4" cm="1">
        <f t="array" ref="DC33">AW33*INDEX(prod_est,$H33+$I33-1,MATCH(DC$14,$BQ$14:$DQ$14,0))</f>
        <v>0</v>
      </c>
      <c r="DD33" s="4" cm="1">
        <f t="array" ref="DD33">AX33*INDEX(prod_est,$H33+$I33-1,MATCH(DD$14,$BQ$14:$DQ$14,0))</f>
        <v>0</v>
      </c>
      <c r="DE33" s="4" cm="1">
        <f t="array" ref="DE33">AY33*INDEX(prod_est,$H33+$I33-1,MATCH(DE$14,$BQ$14:$DQ$14,0))</f>
        <v>0</v>
      </c>
      <c r="DF33" s="4" cm="1">
        <f t="array" ref="DF33">AZ33*INDEX(prod_est,$H33+$I33-1,MATCH(DF$14,$BQ$14:$DQ$14,0))</f>
        <v>0</v>
      </c>
      <c r="DG33" s="4" cm="1">
        <f t="array" ref="DG33">BA33*INDEX(prod_est,$H33+$I33-1,MATCH(DG$14,$BQ$14:$DQ$14,0))</f>
        <v>0</v>
      </c>
      <c r="DH33" s="4" cm="1">
        <f t="array" ref="DH33">BB33*INDEX(prod_est,$H33+$I33-1,MATCH(DH$14,$BQ$14:$DQ$14,0))</f>
        <v>0</v>
      </c>
      <c r="DI33" s="4" cm="1">
        <f t="array" ref="DI33">BC33*INDEX(prod_est,$H33+$I33-1,MATCH(DI$14,$BQ$14:$DQ$14,0))</f>
        <v>0</v>
      </c>
      <c r="DJ33" s="4" cm="1">
        <f t="array" ref="DJ33">BD33*INDEX(prod_est,$H33+$I33-1,MATCH(DJ$14,$BQ$14:$DQ$14,0))</f>
        <v>0</v>
      </c>
      <c r="DK33" s="4" cm="1">
        <f t="array" ref="DK33">BE33*INDEX(prod_est,$H33+$I33-1,MATCH(DK$14,$BQ$14:$DQ$14,0))</f>
        <v>0</v>
      </c>
      <c r="DL33" s="4" cm="1">
        <f t="array" ref="DL33">BF33*INDEX(prod_est,$H33+$I33-1,MATCH(DL$14,$BQ$14:$DQ$14,0))</f>
        <v>0</v>
      </c>
      <c r="DM33" s="4" cm="1">
        <f t="array" ref="DM33">BG33*INDEX(prod_est,$H33+$I33-1,MATCH(DM$14,$BQ$14:$DQ$14,0))</f>
        <v>0</v>
      </c>
      <c r="DN33" s="4" cm="1">
        <f t="array" ref="DN33">BH33*INDEX(prod_est,$H33+$I33-1,MATCH(DN$14,$BQ$14:$DQ$14,0))</f>
        <v>0</v>
      </c>
      <c r="DO33" s="4" cm="1">
        <f t="array" ref="DO33">BI33*INDEX(prod_est,$H33+$I33-1,MATCH(DO$14,$BQ$14:$DQ$14,0))</f>
        <v>0</v>
      </c>
      <c r="DP33" s="4" cm="1">
        <f t="array" ref="DP33">BJ33*INDEX(prod_est,$H33+$I33-1,MATCH(DP$14,$BQ$14:$DQ$14,0))</f>
        <v>0</v>
      </c>
      <c r="DQ33" s="4" cm="1">
        <f t="array" ref="DQ33">BK33*INDEX(prod_est,$H33+$I33-1,MATCH(DQ$14,$BQ$14:$DQ$14,0))</f>
        <v>0</v>
      </c>
    </row>
    <row r="34" spans="1:121" x14ac:dyDescent="0.25">
      <c r="A34" t="s">
        <v>46</v>
      </c>
      <c r="B34" t="s">
        <v>24</v>
      </c>
      <c r="C34" t="s">
        <v>24</v>
      </c>
      <c r="D34" t="s">
        <v>172</v>
      </c>
      <c r="E34" s="46" t="s">
        <v>37</v>
      </c>
      <c r="F34" s="4">
        <v>0</v>
      </c>
      <c r="G34" s="4">
        <v>0</v>
      </c>
      <c r="H34">
        <f>MATCH(A34,Production_est!$A$4:$A$339,0)</f>
        <v>145</v>
      </c>
      <c r="I34">
        <f>IFERROR(MATCH(E34,Production_est!$D$4:$D$339,0),"-")</f>
        <v>3</v>
      </c>
      <c r="J34" s="4" cm="1">
        <f t="array" ref="J34">IFERROR(INDEX(Production_est!$E$4:$E$339,I34+H34-1),"-")</f>
        <v>4078.9210997495802</v>
      </c>
      <c r="K34" s="33">
        <f t="shared" si="3"/>
        <v>0</v>
      </c>
      <c r="L34" s="33">
        <f t="shared" si="26"/>
        <v>0</v>
      </c>
      <c r="M34" s="33">
        <f t="shared" si="26"/>
        <v>0</v>
      </c>
      <c r="N34" s="33">
        <f t="shared" si="26"/>
        <v>0</v>
      </c>
      <c r="O34" s="33">
        <f t="shared" si="26"/>
        <v>0</v>
      </c>
      <c r="P34" s="33">
        <f t="shared" si="26"/>
        <v>0</v>
      </c>
      <c r="Q34" s="33">
        <f t="shared" si="26"/>
        <v>0</v>
      </c>
      <c r="R34" s="33">
        <f t="shared" si="26"/>
        <v>0</v>
      </c>
      <c r="S34" s="33">
        <f t="shared" si="26"/>
        <v>0</v>
      </c>
      <c r="T34" s="33">
        <f t="shared" si="26"/>
        <v>0</v>
      </c>
      <c r="U34" s="33">
        <f t="shared" si="26"/>
        <v>0</v>
      </c>
      <c r="V34" s="33">
        <f t="shared" si="26"/>
        <v>0</v>
      </c>
      <c r="W34" s="33">
        <f t="shared" si="26"/>
        <v>0</v>
      </c>
      <c r="X34" s="33">
        <f t="shared" si="26"/>
        <v>0</v>
      </c>
      <c r="Y34" s="33">
        <f t="shared" si="26"/>
        <v>0</v>
      </c>
      <c r="Z34" s="33">
        <f t="shared" si="26"/>
        <v>0</v>
      </c>
      <c r="AA34" s="33">
        <f t="shared" si="26"/>
        <v>0</v>
      </c>
      <c r="AB34" s="33">
        <f t="shared" si="26"/>
        <v>0</v>
      </c>
      <c r="AC34" s="33">
        <f t="shared" si="26"/>
        <v>0</v>
      </c>
      <c r="AD34" s="33">
        <f t="shared" si="26"/>
        <v>0</v>
      </c>
      <c r="AE34" s="33">
        <f t="shared" si="26"/>
        <v>0</v>
      </c>
      <c r="AF34" s="33">
        <f t="shared" si="26"/>
        <v>0</v>
      </c>
      <c r="AG34" s="33">
        <f t="shared" si="26"/>
        <v>0</v>
      </c>
      <c r="AH34" s="33">
        <f t="shared" si="26"/>
        <v>0</v>
      </c>
      <c r="AI34" s="33">
        <f t="shared" si="26"/>
        <v>0</v>
      </c>
      <c r="AJ34" s="33">
        <f t="shared" si="26"/>
        <v>0</v>
      </c>
      <c r="AK34" s="33">
        <f t="shared" si="26"/>
        <v>0</v>
      </c>
      <c r="AL34" s="33">
        <f t="shared" si="26"/>
        <v>0</v>
      </c>
      <c r="AM34" s="33">
        <f t="shared" si="26"/>
        <v>0</v>
      </c>
      <c r="AN34" s="33">
        <f t="shared" si="26"/>
        <v>0</v>
      </c>
      <c r="AO34" s="33">
        <f t="shared" si="26"/>
        <v>0</v>
      </c>
      <c r="AP34" s="33">
        <f t="shared" si="26"/>
        <v>0</v>
      </c>
      <c r="AQ34" s="33">
        <f t="shared" si="26"/>
        <v>0</v>
      </c>
      <c r="AR34" s="33">
        <f t="shared" ref="AR34:BK34" si="30">AQ34*(1-$G$4)</f>
        <v>0</v>
      </c>
      <c r="AS34" s="33">
        <f t="shared" si="30"/>
        <v>0</v>
      </c>
      <c r="AT34" s="33">
        <f t="shared" si="30"/>
        <v>0</v>
      </c>
      <c r="AU34" s="33">
        <f t="shared" si="30"/>
        <v>0</v>
      </c>
      <c r="AV34" s="33">
        <f t="shared" si="30"/>
        <v>0</v>
      </c>
      <c r="AW34" s="33">
        <f t="shared" si="30"/>
        <v>0</v>
      </c>
      <c r="AX34" s="33">
        <f t="shared" si="30"/>
        <v>0</v>
      </c>
      <c r="AY34" s="33">
        <f t="shared" si="30"/>
        <v>0</v>
      </c>
      <c r="AZ34" s="33">
        <f t="shared" si="30"/>
        <v>0</v>
      </c>
      <c r="BA34" s="33">
        <f t="shared" si="30"/>
        <v>0</v>
      </c>
      <c r="BB34" s="33">
        <f t="shared" si="30"/>
        <v>0</v>
      </c>
      <c r="BC34" s="33">
        <f t="shared" si="30"/>
        <v>0</v>
      </c>
      <c r="BD34" s="33">
        <f t="shared" si="30"/>
        <v>0</v>
      </c>
      <c r="BE34" s="33">
        <f t="shared" si="30"/>
        <v>0</v>
      </c>
      <c r="BF34" s="33">
        <f t="shared" si="30"/>
        <v>0</v>
      </c>
      <c r="BG34" s="33">
        <f t="shared" si="30"/>
        <v>0</v>
      </c>
      <c r="BH34" s="33">
        <f t="shared" si="30"/>
        <v>0</v>
      </c>
      <c r="BI34" s="33">
        <f t="shared" si="30"/>
        <v>0</v>
      </c>
      <c r="BJ34" s="33">
        <f t="shared" si="30"/>
        <v>0</v>
      </c>
      <c r="BK34" s="33">
        <f t="shared" si="30"/>
        <v>0</v>
      </c>
      <c r="BL34" t="str">
        <f t="shared" si="6"/>
        <v>10_MAS</v>
      </c>
      <c r="BM34" t="str">
        <f t="shared" si="7"/>
        <v>d_nonenergy_15_2_bagasse</v>
      </c>
      <c r="BP34" s="4">
        <f t="shared" si="8"/>
        <v>0</v>
      </c>
      <c r="BQ34" s="4">
        <f t="shared" si="9"/>
        <v>0</v>
      </c>
      <c r="BR34" s="4" cm="1">
        <f t="array" ref="BR34">L34*INDEX(prod_est,$H34+$I34-1,MATCH(BR$14,$BQ$14:$DQ$14,0))</f>
        <v>0</v>
      </c>
      <c r="BS34" s="4" cm="1">
        <f t="array" ref="BS34">M34*INDEX(prod_est,$H34+$I34-1,MATCH(BS$14,$BQ$14:$DQ$14,0))</f>
        <v>0</v>
      </c>
      <c r="BT34" s="4" cm="1">
        <f t="array" ref="BT34">N34*INDEX(prod_est,$H34+$I34-1,MATCH(BT$14,$BQ$14:$DQ$14,0))</f>
        <v>0</v>
      </c>
      <c r="BU34" s="4" cm="1">
        <f t="array" ref="BU34">O34*INDEX(prod_est,$H34+$I34-1,MATCH(BU$14,$BQ$14:$DQ$14,0))</f>
        <v>0</v>
      </c>
      <c r="BV34" s="4" cm="1">
        <f t="array" ref="BV34">P34*INDEX(prod_est,$H34+$I34-1,MATCH(BV$14,$BQ$14:$DQ$14,0))</f>
        <v>0</v>
      </c>
      <c r="BW34" s="4" cm="1">
        <f t="array" ref="BW34">Q34*INDEX(prod_est,$H34+$I34-1,MATCH(BW$14,$BQ$14:$DQ$14,0))</f>
        <v>0</v>
      </c>
      <c r="BX34" s="4" cm="1">
        <f t="array" ref="BX34">R34*INDEX(prod_est,$H34+$I34-1,MATCH(BX$14,$BQ$14:$DQ$14,0))</f>
        <v>0</v>
      </c>
      <c r="BY34" s="4" cm="1">
        <f t="array" ref="BY34">S34*INDEX(prod_est,$H34+$I34-1,MATCH(BY$14,$BQ$14:$DQ$14,0))</f>
        <v>0</v>
      </c>
      <c r="BZ34" s="4" cm="1">
        <f t="array" ref="BZ34">T34*INDEX(prod_est,$H34+$I34-1,MATCH(BZ$14,$BQ$14:$DQ$14,0))</f>
        <v>0</v>
      </c>
      <c r="CA34" s="4" cm="1">
        <f t="array" ref="CA34">U34*INDEX(prod_est,$H34+$I34-1,MATCH(CA$14,$BQ$14:$DQ$14,0))</f>
        <v>0</v>
      </c>
      <c r="CB34" s="4" cm="1">
        <f t="array" ref="CB34">V34*INDEX(prod_est,$H34+$I34-1,MATCH(CB$14,$BQ$14:$DQ$14,0))</f>
        <v>0</v>
      </c>
      <c r="CC34" s="4" cm="1">
        <f t="array" ref="CC34">W34*INDEX(prod_est,$H34+$I34-1,MATCH(CC$14,$BQ$14:$DQ$14,0))</f>
        <v>0</v>
      </c>
      <c r="CD34" s="4" cm="1">
        <f t="array" ref="CD34">X34*INDEX(prod_est,$H34+$I34-1,MATCH(CD$14,$BQ$14:$DQ$14,0))</f>
        <v>0</v>
      </c>
      <c r="CE34" s="4" cm="1">
        <f t="array" ref="CE34">Y34*INDEX(prod_est,$H34+$I34-1,MATCH(CE$14,$BQ$14:$DQ$14,0))</f>
        <v>0</v>
      </c>
      <c r="CF34" s="4" cm="1">
        <f t="array" ref="CF34">Z34*INDEX(prod_est,$H34+$I34-1,MATCH(CF$14,$BQ$14:$DQ$14,0))</f>
        <v>0</v>
      </c>
      <c r="CG34" s="4" cm="1">
        <f t="array" ref="CG34">AA34*INDEX(prod_est,$H34+$I34-1,MATCH(CG$14,$BQ$14:$DQ$14,0))</f>
        <v>0</v>
      </c>
      <c r="CH34" s="4" cm="1">
        <f t="array" ref="CH34">AB34*INDEX(prod_est,$H34+$I34-1,MATCH(CH$14,$BQ$14:$DQ$14,0))</f>
        <v>0</v>
      </c>
      <c r="CI34" s="4" cm="1">
        <f t="array" ref="CI34">AC34*INDEX(prod_est,$H34+$I34-1,MATCH(CI$14,$BQ$14:$DQ$14,0))</f>
        <v>0</v>
      </c>
      <c r="CJ34" s="4" cm="1">
        <f t="array" ref="CJ34">AD34*INDEX(prod_est,$H34+$I34-1,MATCH(CJ$14,$BQ$14:$DQ$14,0))</f>
        <v>0</v>
      </c>
      <c r="CK34" s="4" cm="1">
        <f t="array" ref="CK34">AE34*INDEX(prod_est,$H34+$I34-1,MATCH(CK$14,$BQ$14:$DQ$14,0))</f>
        <v>0</v>
      </c>
      <c r="CL34" s="4" cm="1">
        <f t="array" ref="CL34">AF34*INDEX(prod_est,$H34+$I34-1,MATCH(CL$14,$BQ$14:$DQ$14,0))</f>
        <v>0</v>
      </c>
      <c r="CM34" s="4" cm="1">
        <f t="array" ref="CM34">AG34*INDEX(prod_est,$H34+$I34-1,MATCH(CM$14,$BQ$14:$DQ$14,0))</f>
        <v>0</v>
      </c>
      <c r="CN34" s="4" cm="1">
        <f t="array" ref="CN34">AH34*INDEX(prod_est,$H34+$I34-1,MATCH(CN$14,$BQ$14:$DQ$14,0))</f>
        <v>0</v>
      </c>
      <c r="CO34" s="4" cm="1">
        <f t="array" ref="CO34">AI34*INDEX(prod_est,$H34+$I34-1,MATCH(CO$14,$BQ$14:$DQ$14,0))</f>
        <v>0</v>
      </c>
      <c r="CP34" s="4" cm="1">
        <f t="array" ref="CP34">AJ34*INDEX(prod_est,$H34+$I34-1,MATCH(CP$14,$BQ$14:$DQ$14,0))</f>
        <v>0</v>
      </c>
      <c r="CQ34" s="4" cm="1">
        <f t="array" ref="CQ34">AK34*INDEX(prod_est,$H34+$I34-1,MATCH(CQ$14,$BQ$14:$DQ$14,0))</f>
        <v>0</v>
      </c>
      <c r="CR34" s="4" cm="1">
        <f t="array" ref="CR34">AL34*INDEX(prod_est,$H34+$I34-1,MATCH(CR$14,$BQ$14:$DQ$14,0))</f>
        <v>0</v>
      </c>
      <c r="CS34" s="4" cm="1">
        <f t="array" ref="CS34">AM34*INDEX(prod_est,$H34+$I34-1,MATCH(CS$14,$BQ$14:$DQ$14,0))</f>
        <v>0</v>
      </c>
      <c r="CT34" s="4" cm="1">
        <f t="array" ref="CT34">AN34*INDEX(prod_est,$H34+$I34-1,MATCH(CT$14,$BQ$14:$DQ$14,0))</f>
        <v>0</v>
      </c>
      <c r="CU34" s="4" cm="1">
        <f t="array" ref="CU34">AO34*INDEX(prod_est,$H34+$I34-1,MATCH(CU$14,$BQ$14:$DQ$14,0))</f>
        <v>0</v>
      </c>
      <c r="CV34" s="4" cm="1">
        <f t="array" ref="CV34">AP34*INDEX(prod_est,$H34+$I34-1,MATCH(CV$14,$BQ$14:$DQ$14,0))</f>
        <v>0</v>
      </c>
      <c r="CW34" s="4" cm="1">
        <f t="array" ref="CW34">AQ34*INDEX(prod_est,$H34+$I34-1,MATCH(CW$14,$BQ$14:$DQ$14,0))</f>
        <v>0</v>
      </c>
      <c r="CX34" s="4" cm="1">
        <f t="array" ref="CX34">AR34*INDEX(prod_est,$H34+$I34-1,MATCH(CX$14,$BQ$14:$DQ$14,0))</f>
        <v>0</v>
      </c>
      <c r="CY34" s="4" cm="1">
        <f t="array" ref="CY34">AS34*INDEX(prod_est,$H34+$I34-1,MATCH(CY$14,$BQ$14:$DQ$14,0))</f>
        <v>0</v>
      </c>
      <c r="CZ34" s="4" cm="1">
        <f t="array" ref="CZ34">AT34*INDEX(prod_est,$H34+$I34-1,MATCH(CZ$14,$BQ$14:$DQ$14,0))</f>
        <v>0</v>
      </c>
      <c r="DA34" s="4" cm="1">
        <f t="array" ref="DA34">AU34*INDEX(prod_est,$H34+$I34-1,MATCH(DA$14,$BQ$14:$DQ$14,0))</f>
        <v>0</v>
      </c>
      <c r="DB34" s="4" cm="1">
        <f t="array" ref="DB34">AV34*INDEX(prod_est,$H34+$I34-1,MATCH(DB$14,$BQ$14:$DQ$14,0))</f>
        <v>0</v>
      </c>
      <c r="DC34" s="4" cm="1">
        <f t="array" ref="DC34">AW34*INDEX(prod_est,$H34+$I34-1,MATCH(DC$14,$BQ$14:$DQ$14,0))</f>
        <v>0</v>
      </c>
      <c r="DD34" s="4" cm="1">
        <f t="array" ref="DD34">AX34*INDEX(prod_est,$H34+$I34-1,MATCH(DD$14,$BQ$14:$DQ$14,0))</f>
        <v>0</v>
      </c>
      <c r="DE34" s="4" cm="1">
        <f t="array" ref="DE34">AY34*INDEX(prod_est,$H34+$I34-1,MATCH(DE$14,$BQ$14:$DQ$14,0))</f>
        <v>0</v>
      </c>
      <c r="DF34" s="4" cm="1">
        <f t="array" ref="DF34">AZ34*INDEX(prod_est,$H34+$I34-1,MATCH(DF$14,$BQ$14:$DQ$14,0))</f>
        <v>0</v>
      </c>
      <c r="DG34" s="4" cm="1">
        <f t="array" ref="DG34">BA34*INDEX(prod_est,$H34+$I34-1,MATCH(DG$14,$BQ$14:$DQ$14,0))</f>
        <v>0</v>
      </c>
      <c r="DH34" s="4" cm="1">
        <f t="array" ref="DH34">BB34*INDEX(prod_est,$H34+$I34-1,MATCH(DH$14,$BQ$14:$DQ$14,0))</f>
        <v>0</v>
      </c>
      <c r="DI34" s="4" cm="1">
        <f t="array" ref="DI34">BC34*INDEX(prod_est,$H34+$I34-1,MATCH(DI$14,$BQ$14:$DQ$14,0))</f>
        <v>0</v>
      </c>
      <c r="DJ34" s="4" cm="1">
        <f t="array" ref="DJ34">BD34*INDEX(prod_est,$H34+$I34-1,MATCH(DJ$14,$BQ$14:$DQ$14,0))</f>
        <v>0</v>
      </c>
      <c r="DK34" s="4" cm="1">
        <f t="array" ref="DK34">BE34*INDEX(prod_est,$H34+$I34-1,MATCH(DK$14,$BQ$14:$DQ$14,0))</f>
        <v>0</v>
      </c>
      <c r="DL34" s="4" cm="1">
        <f t="array" ref="DL34">BF34*INDEX(prod_est,$H34+$I34-1,MATCH(DL$14,$BQ$14:$DQ$14,0))</f>
        <v>0</v>
      </c>
      <c r="DM34" s="4" cm="1">
        <f t="array" ref="DM34">BG34*INDEX(prod_est,$H34+$I34-1,MATCH(DM$14,$BQ$14:$DQ$14,0))</f>
        <v>0</v>
      </c>
      <c r="DN34" s="4" cm="1">
        <f t="array" ref="DN34">BH34*INDEX(prod_est,$H34+$I34-1,MATCH(DN$14,$BQ$14:$DQ$14,0))</f>
        <v>0</v>
      </c>
      <c r="DO34" s="4" cm="1">
        <f t="array" ref="DO34">BI34*INDEX(prod_est,$H34+$I34-1,MATCH(DO$14,$BQ$14:$DQ$14,0))</f>
        <v>0</v>
      </c>
      <c r="DP34" s="4" cm="1">
        <f t="array" ref="DP34">BJ34*INDEX(prod_est,$H34+$I34-1,MATCH(DP$14,$BQ$14:$DQ$14,0))</f>
        <v>0</v>
      </c>
      <c r="DQ34" s="4" cm="1">
        <f t="array" ref="DQ34">BK34*INDEX(prod_est,$H34+$I34-1,MATCH(DQ$14,$BQ$14:$DQ$14,0))</f>
        <v>0</v>
      </c>
    </row>
    <row r="35" spans="1:121" x14ac:dyDescent="0.25">
      <c r="A35" t="s">
        <v>46</v>
      </c>
      <c r="B35" t="s">
        <v>25</v>
      </c>
      <c r="C35" t="s">
        <v>25</v>
      </c>
      <c r="D35" t="s">
        <v>172</v>
      </c>
      <c r="E35" s="46" t="s">
        <v>37</v>
      </c>
      <c r="F35" s="4">
        <v>0</v>
      </c>
      <c r="G35" s="4">
        <v>0</v>
      </c>
      <c r="H35">
        <f>MATCH(A35,Production_est!$A$4:$A$339,0)</f>
        <v>145</v>
      </c>
      <c r="I35">
        <f>IFERROR(MATCH(E35,Production_est!$D$4:$D$339,0),"-")</f>
        <v>3</v>
      </c>
      <c r="J35" s="4" cm="1">
        <f t="array" ref="J35">IFERROR(INDEX(Production_est!$E$4:$E$339,I35+H35-1),"-")</f>
        <v>4078.9210997495802</v>
      </c>
      <c r="K35" s="33">
        <f t="shared" si="3"/>
        <v>0</v>
      </c>
      <c r="L35" s="33">
        <f t="shared" si="26"/>
        <v>0</v>
      </c>
      <c r="M35" s="33">
        <f t="shared" si="26"/>
        <v>0</v>
      </c>
      <c r="N35" s="33">
        <f t="shared" si="26"/>
        <v>0</v>
      </c>
      <c r="O35" s="33">
        <f t="shared" si="26"/>
        <v>0</v>
      </c>
      <c r="P35" s="33">
        <f t="shared" si="26"/>
        <v>0</v>
      </c>
      <c r="Q35" s="33">
        <f t="shared" si="26"/>
        <v>0</v>
      </c>
      <c r="R35" s="33">
        <f t="shared" si="26"/>
        <v>0</v>
      </c>
      <c r="S35" s="33">
        <f t="shared" si="26"/>
        <v>0</v>
      </c>
      <c r="T35" s="33">
        <f t="shared" si="26"/>
        <v>0</v>
      </c>
      <c r="U35" s="33">
        <f t="shared" si="26"/>
        <v>0</v>
      </c>
      <c r="V35" s="33">
        <f t="shared" si="26"/>
        <v>0</v>
      </c>
      <c r="W35" s="33">
        <f t="shared" si="26"/>
        <v>0</v>
      </c>
      <c r="X35" s="33">
        <f t="shared" si="26"/>
        <v>0</v>
      </c>
      <c r="Y35" s="33">
        <f t="shared" si="26"/>
        <v>0</v>
      </c>
      <c r="Z35" s="33">
        <f t="shared" si="26"/>
        <v>0</v>
      </c>
      <c r="AA35" s="33">
        <f t="shared" si="26"/>
        <v>0</v>
      </c>
      <c r="AB35" s="33">
        <f t="shared" si="26"/>
        <v>0</v>
      </c>
      <c r="AC35" s="33">
        <f t="shared" si="26"/>
        <v>0</v>
      </c>
      <c r="AD35" s="33">
        <f t="shared" si="26"/>
        <v>0</v>
      </c>
      <c r="AE35" s="33">
        <f t="shared" si="26"/>
        <v>0</v>
      </c>
      <c r="AF35" s="33">
        <f t="shared" si="26"/>
        <v>0</v>
      </c>
      <c r="AG35" s="33">
        <f t="shared" si="26"/>
        <v>0</v>
      </c>
      <c r="AH35" s="33">
        <f t="shared" si="26"/>
        <v>0</v>
      </c>
      <c r="AI35" s="33">
        <f t="shared" si="26"/>
        <v>0</v>
      </c>
      <c r="AJ35" s="33">
        <f t="shared" si="26"/>
        <v>0</v>
      </c>
      <c r="AK35" s="33">
        <f t="shared" si="26"/>
        <v>0</v>
      </c>
      <c r="AL35" s="33">
        <f t="shared" si="26"/>
        <v>0</v>
      </c>
      <c r="AM35" s="33">
        <f t="shared" si="26"/>
        <v>0</v>
      </c>
      <c r="AN35" s="33">
        <f t="shared" si="26"/>
        <v>0</v>
      </c>
      <c r="AO35" s="33">
        <f t="shared" si="26"/>
        <v>0</v>
      </c>
      <c r="AP35" s="33">
        <f t="shared" si="26"/>
        <v>0</v>
      </c>
      <c r="AQ35" s="33">
        <f t="shared" si="26"/>
        <v>0</v>
      </c>
      <c r="AR35" s="33">
        <f t="shared" ref="AR35:BK35" si="31">AQ35*(1-$G$4)</f>
        <v>0</v>
      </c>
      <c r="AS35" s="33">
        <f t="shared" si="31"/>
        <v>0</v>
      </c>
      <c r="AT35" s="33">
        <f t="shared" si="31"/>
        <v>0</v>
      </c>
      <c r="AU35" s="33">
        <f t="shared" si="31"/>
        <v>0</v>
      </c>
      <c r="AV35" s="33">
        <f t="shared" si="31"/>
        <v>0</v>
      </c>
      <c r="AW35" s="33">
        <f t="shared" si="31"/>
        <v>0</v>
      </c>
      <c r="AX35" s="33">
        <f t="shared" si="31"/>
        <v>0</v>
      </c>
      <c r="AY35" s="33">
        <f t="shared" si="31"/>
        <v>0</v>
      </c>
      <c r="AZ35" s="33">
        <f t="shared" si="31"/>
        <v>0</v>
      </c>
      <c r="BA35" s="33">
        <f t="shared" si="31"/>
        <v>0</v>
      </c>
      <c r="BB35" s="33">
        <f t="shared" si="31"/>
        <v>0</v>
      </c>
      <c r="BC35" s="33">
        <f t="shared" si="31"/>
        <v>0</v>
      </c>
      <c r="BD35" s="33">
        <f t="shared" si="31"/>
        <v>0</v>
      </c>
      <c r="BE35" s="33">
        <f t="shared" si="31"/>
        <v>0</v>
      </c>
      <c r="BF35" s="33">
        <f t="shared" si="31"/>
        <v>0</v>
      </c>
      <c r="BG35" s="33">
        <f t="shared" si="31"/>
        <v>0</v>
      </c>
      <c r="BH35" s="33">
        <f t="shared" si="31"/>
        <v>0</v>
      </c>
      <c r="BI35" s="33">
        <f t="shared" si="31"/>
        <v>0</v>
      </c>
      <c r="BJ35" s="33">
        <f t="shared" si="31"/>
        <v>0</v>
      </c>
      <c r="BK35" s="33">
        <f t="shared" si="31"/>
        <v>0</v>
      </c>
      <c r="BL35" t="str">
        <f t="shared" si="6"/>
        <v>10_MAS</v>
      </c>
      <c r="BM35" t="str">
        <f t="shared" si="7"/>
        <v>d_nonenergy_15_3_charcoal</v>
      </c>
      <c r="BP35" s="4">
        <f t="shared" si="8"/>
        <v>0</v>
      </c>
      <c r="BQ35" s="4">
        <f t="shared" si="9"/>
        <v>0</v>
      </c>
      <c r="BR35" s="4" cm="1">
        <f t="array" ref="BR35">L35*INDEX(prod_est,$H35+$I35-1,MATCH(BR$14,$BQ$14:$DQ$14,0))</f>
        <v>0</v>
      </c>
      <c r="BS35" s="4" cm="1">
        <f t="array" ref="BS35">M35*INDEX(prod_est,$H35+$I35-1,MATCH(BS$14,$BQ$14:$DQ$14,0))</f>
        <v>0</v>
      </c>
      <c r="BT35" s="4" cm="1">
        <f t="array" ref="BT35">N35*INDEX(prod_est,$H35+$I35-1,MATCH(BT$14,$BQ$14:$DQ$14,0))</f>
        <v>0</v>
      </c>
      <c r="BU35" s="4" cm="1">
        <f t="array" ref="BU35">O35*INDEX(prod_est,$H35+$I35-1,MATCH(BU$14,$BQ$14:$DQ$14,0))</f>
        <v>0</v>
      </c>
      <c r="BV35" s="4" cm="1">
        <f t="array" ref="BV35">P35*INDEX(prod_est,$H35+$I35-1,MATCH(BV$14,$BQ$14:$DQ$14,0))</f>
        <v>0</v>
      </c>
      <c r="BW35" s="4" cm="1">
        <f t="array" ref="BW35">Q35*INDEX(prod_est,$H35+$I35-1,MATCH(BW$14,$BQ$14:$DQ$14,0))</f>
        <v>0</v>
      </c>
      <c r="BX35" s="4" cm="1">
        <f t="array" ref="BX35">R35*INDEX(prod_est,$H35+$I35-1,MATCH(BX$14,$BQ$14:$DQ$14,0))</f>
        <v>0</v>
      </c>
      <c r="BY35" s="4" cm="1">
        <f t="array" ref="BY35">S35*INDEX(prod_est,$H35+$I35-1,MATCH(BY$14,$BQ$14:$DQ$14,0))</f>
        <v>0</v>
      </c>
      <c r="BZ35" s="4" cm="1">
        <f t="array" ref="BZ35">T35*INDEX(prod_est,$H35+$I35-1,MATCH(BZ$14,$BQ$14:$DQ$14,0))</f>
        <v>0</v>
      </c>
      <c r="CA35" s="4" cm="1">
        <f t="array" ref="CA35">U35*INDEX(prod_est,$H35+$I35-1,MATCH(CA$14,$BQ$14:$DQ$14,0))</f>
        <v>0</v>
      </c>
      <c r="CB35" s="4" cm="1">
        <f t="array" ref="CB35">V35*INDEX(prod_est,$H35+$I35-1,MATCH(CB$14,$BQ$14:$DQ$14,0))</f>
        <v>0</v>
      </c>
      <c r="CC35" s="4" cm="1">
        <f t="array" ref="CC35">W35*INDEX(prod_est,$H35+$I35-1,MATCH(CC$14,$BQ$14:$DQ$14,0))</f>
        <v>0</v>
      </c>
      <c r="CD35" s="4" cm="1">
        <f t="array" ref="CD35">X35*INDEX(prod_est,$H35+$I35-1,MATCH(CD$14,$BQ$14:$DQ$14,0))</f>
        <v>0</v>
      </c>
      <c r="CE35" s="4" cm="1">
        <f t="array" ref="CE35">Y35*INDEX(prod_est,$H35+$I35-1,MATCH(CE$14,$BQ$14:$DQ$14,0))</f>
        <v>0</v>
      </c>
      <c r="CF35" s="4" cm="1">
        <f t="array" ref="CF35">Z35*INDEX(prod_est,$H35+$I35-1,MATCH(CF$14,$BQ$14:$DQ$14,0))</f>
        <v>0</v>
      </c>
      <c r="CG35" s="4" cm="1">
        <f t="array" ref="CG35">AA35*INDEX(prod_est,$H35+$I35-1,MATCH(CG$14,$BQ$14:$DQ$14,0))</f>
        <v>0</v>
      </c>
      <c r="CH35" s="4" cm="1">
        <f t="array" ref="CH35">AB35*INDEX(prod_est,$H35+$I35-1,MATCH(CH$14,$BQ$14:$DQ$14,0))</f>
        <v>0</v>
      </c>
      <c r="CI35" s="4" cm="1">
        <f t="array" ref="CI35">AC35*INDEX(prod_est,$H35+$I35-1,MATCH(CI$14,$BQ$14:$DQ$14,0))</f>
        <v>0</v>
      </c>
      <c r="CJ35" s="4" cm="1">
        <f t="array" ref="CJ35">AD35*INDEX(prod_est,$H35+$I35-1,MATCH(CJ$14,$BQ$14:$DQ$14,0))</f>
        <v>0</v>
      </c>
      <c r="CK35" s="4" cm="1">
        <f t="array" ref="CK35">AE35*INDEX(prod_est,$H35+$I35-1,MATCH(CK$14,$BQ$14:$DQ$14,0))</f>
        <v>0</v>
      </c>
      <c r="CL35" s="4" cm="1">
        <f t="array" ref="CL35">AF35*INDEX(prod_est,$H35+$I35-1,MATCH(CL$14,$BQ$14:$DQ$14,0))</f>
        <v>0</v>
      </c>
      <c r="CM35" s="4" cm="1">
        <f t="array" ref="CM35">AG35*INDEX(prod_est,$H35+$I35-1,MATCH(CM$14,$BQ$14:$DQ$14,0))</f>
        <v>0</v>
      </c>
      <c r="CN35" s="4" cm="1">
        <f t="array" ref="CN35">AH35*INDEX(prod_est,$H35+$I35-1,MATCH(CN$14,$BQ$14:$DQ$14,0))</f>
        <v>0</v>
      </c>
      <c r="CO35" s="4" cm="1">
        <f t="array" ref="CO35">AI35*INDEX(prod_est,$H35+$I35-1,MATCH(CO$14,$BQ$14:$DQ$14,0))</f>
        <v>0</v>
      </c>
      <c r="CP35" s="4" cm="1">
        <f t="array" ref="CP35">AJ35*INDEX(prod_est,$H35+$I35-1,MATCH(CP$14,$BQ$14:$DQ$14,0))</f>
        <v>0</v>
      </c>
      <c r="CQ35" s="4" cm="1">
        <f t="array" ref="CQ35">AK35*INDEX(prod_est,$H35+$I35-1,MATCH(CQ$14,$BQ$14:$DQ$14,0))</f>
        <v>0</v>
      </c>
      <c r="CR35" s="4" cm="1">
        <f t="array" ref="CR35">AL35*INDEX(prod_est,$H35+$I35-1,MATCH(CR$14,$BQ$14:$DQ$14,0))</f>
        <v>0</v>
      </c>
      <c r="CS35" s="4" cm="1">
        <f t="array" ref="CS35">AM35*INDEX(prod_est,$H35+$I35-1,MATCH(CS$14,$BQ$14:$DQ$14,0))</f>
        <v>0</v>
      </c>
      <c r="CT35" s="4" cm="1">
        <f t="array" ref="CT35">AN35*INDEX(prod_est,$H35+$I35-1,MATCH(CT$14,$BQ$14:$DQ$14,0))</f>
        <v>0</v>
      </c>
      <c r="CU35" s="4" cm="1">
        <f t="array" ref="CU35">AO35*INDEX(prod_est,$H35+$I35-1,MATCH(CU$14,$BQ$14:$DQ$14,0))</f>
        <v>0</v>
      </c>
      <c r="CV35" s="4" cm="1">
        <f t="array" ref="CV35">AP35*INDEX(prod_est,$H35+$I35-1,MATCH(CV$14,$BQ$14:$DQ$14,0))</f>
        <v>0</v>
      </c>
      <c r="CW35" s="4" cm="1">
        <f t="array" ref="CW35">AQ35*INDEX(prod_est,$H35+$I35-1,MATCH(CW$14,$BQ$14:$DQ$14,0))</f>
        <v>0</v>
      </c>
      <c r="CX35" s="4" cm="1">
        <f t="array" ref="CX35">AR35*INDEX(prod_est,$H35+$I35-1,MATCH(CX$14,$BQ$14:$DQ$14,0))</f>
        <v>0</v>
      </c>
      <c r="CY35" s="4" cm="1">
        <f t="array" ref="CY35">AS35*INDEX(prod_est,$H35+$I35-1,MATCH(CY$14,$BQ$14:$DQ$14,0))</f>
        <v>0</v>
      </c>
      <c r="CZ35" s="4" cm="1">
        <f t="array" ref="CZ35">AT35*INDEX(prod_est,$H35+$I35-1,MATCH(CZ$14,$BQ$14:$DQ$14,0))</f>
        <v>0</v>
      </c>
      <c r="DA35" s="4" cm="1">
        <f t="array" ref="DA35">AU35*INDEX(prod_est,$H35+$I35-1,MATCH(DA$14,$BQ$14:$DQ$14,0))</f>
        <v>0</v>
      </c>
      <c r="DB35" s="4" cm="1">
        <f t="array" ref="DB35">AV35*INDEX(prod_est,$H35+$I35-1,MATCH(DB$14,$BQ$14:$DQ$14,0))</f>
        <v>0</v>
      </c>
      <c r="DC35" s="4" cm="1">
        <f t="array" ref="DC35">AW35*INDEX(prod_est,$H35+$I35-1,MATCH(DC$14,$BQ$14:$DQ$14,0))</f>
        <v>0</v>
      </c>
      <c r="DD35" s="4" cm="1">
        <f t="array" ref="DD35">AX35*INDEX(prod_est,$H35+$I35-1,MATCH(DD$14,$BQ$14:$DQ$14,0))</f>
        <v>0</v>
      </c>
      <c r="DE35" s="4" cm="1">
        <f t="array" ref="DE35">AY35*INDEX(prod_est,$H35+$I35-1,MATCH(DE$14,$BQ$14:$DQ$14,0))</f>
        <v>0</v>
      </c>
      <c r="DF35" s="4" cm="1">
        <f t="array" ref="DF35">AZ35*INDEX(prod_est,$H35+$I35-1,MATCH(DF$14,$BQ$14:$DQ$14,0))</f>
        <v>0</v>
      </c>
      <c r="DG35" s="4" cm="1">
        <f t="array" ref="DG35">BA35*INDEX(prod_est,$H35+$I35-1,MATCH(DG$14,$BQ$14:$DQ$14,0))</f>
        <v>0</v>
      </c>
      <c r="DH35" s="4" cm="1">
        <f t="array" ref="DH35">BB35*INDEX(prod_est,$H35+$I35-1,MATCH(DH$14,$BQ$14:$DQ$14,0))</f>
        <v>0</v>
      </c>
      <c r="DI35" s="4" cm="1">
        <f t="array" ref="DI35">BC35*INDEX(prod_est,$H35+$I35-1,MATCH(DI$14,$BQ$14:$DQ$14,0))</f>
        <v>0</v>
      </c>
      <c r="DJ35" s="4" cm="1">
        <f t="array" ref="DJ35">BD35*INDEX(prod_est,$H35+$I35-1,MATCH(DJ$14,$BQ$14:$DQ$14,0))</f>
        <v>0</v>
      </c>
      <c r="DK35" s="4" cm="1">
        <f t="array" ref="DK35">BE35*INDEX(prod_est,$H35+$I35-1,MATCH(DK$14,$BQ$14:$DQ$14,0))</f>
        <v>0</v>
      </c>
      <c r="DL35" s="4" cm="1">
        <f t="array" ref="DL35">BF35*INDEX(prod_est,$H35+$I35-1,MATCH(DL$14,$BQ$14:$DQ$14,0))</f>
        <v>0</v>
      </c>
      <c r="DM35" s="4" cm="1">
        <f t="array" ref="DM35">BG35*INDEX(prod_est,$H35+$I35-1,MATCH(DM$14,$BQ$14:$DQ$14,0))</f>
        <v>0</v>
      </c>
      <c r="DN35" s="4" cm="1">
        <f t="array" ref="DN35">BH35*INDEX(prod_est,$H35+$I35-1,MATCH(DN$14,$BQ$14:$DQ$14,0))</f>
        <v>0</v>
      </c>
      <c r="DO35" s="4" cm="1">
        <f t="array" ref="DO35">BI35*INDEX(prod_est,$H35+$I35-1,MATCH(DO$14,$BQ$14:$DQ$14,0))</f>
        <v>0</v>
      </c>
      <c r="DP35" s="4" cm="1">
        <f t="array" ref="DP35">BJ35*INDEX(prod_est,$H35+$I35-1,MATCH(DP$14,$BQ$14:$DQ$14,0))</f>
        <v>0</v>
      </c>
      <c r="DQ35" s="4" cm="1">
        <f t="array" ref="DQ35">BK35*INDEX(prod_est,$H35+$I35-1,MATCH(DQ$14,$BQ$14:$DQ$14,0))</f>
        <v>0</v>
      </c>
    </row>
    <row r="36" spans="1:121" x14ac:dyDescent="0.25">
      <c r="A36" t="s">
        <v>46</v>
      </c>
      <c r="B36" t="s">
        <v>26</v>
      </c>
      <c r="C36" t="s">
        <v>26</v>
      </c>
      <c r="D36" t="s">
        <v>172</v>
      </c>
      <c r="E36" s="46" t="s">
        <v>37</v>
      </c>
      <c r="F36" s="4">
        <v>0</v>
      </c>
      <c r="G36" s="4">
        <v>0</v>
      </c>
      <c r="H36">
        <f>MATCH(A36,Production_est!$A$4:$A$339,0)</f>
        <v>145</v>
      </c>
      <c r="I36">
        <f>IFERROR(MATCH(E36,Production_est!$D$4:$D$339,0),"-")</f>
        <v>3</v>
      </c>
      <c r="J36" s="4" cm="1">
        <f t="array" ref="J36">IFERROR(INDEX(Production_est!$E$4:$E$339,I36+H36-1),"-")</f>
        <v>4078.9210997495802</v>
      </c>
      <c r="K36" s="33">
        <f t="shared" si="3"/>
        <v>0</v>
      </c>
      <c r="L36" s="33">
        <f t="shared" ref="L36:AP43" si="32">K36*(1-$G$4)</f>
        <v>0</v>
      </c>
      <c r="M36" s="33">
        <f t="shared" si="32"/>
        <v>0</v>
      </c>
      <c r="N36" s="33">
        <f t="shared" si="32"/>
        <v>0</v>
      </c>
      <c r="O36" s="33">
        <f t="shared" si="32"/>
        <v>0</v>
      </c>
      <c r="P36" s="33">
        <f t="shared" si="32"/>
        <v>0</v>
      </c>
      <c r="Q36" s="33">
        <f t="shared" si="32"/>
        <v>0</v>
      </c>
      <c r="R36" s="33">
        <f t="shared" si="32"/>
        <v>0</v>
      </c>
      <c r="S36" s="33">
        <f t="shared" si="32"/>
        <v>0</v>
      </c>
      <c r="T36" s="33">
        <f t="shared" si="32"/>
        <v>0</v>
      </c>
      <c r="U36" s="33">
        <f t="shared" si="32"/>
        <v>0</v>
      </c>
      <c r="V36" s="33">
        <f t="shared" si="32"/>
        <v>0</v>
      </c>
      <c r="W36" s="33">
        <f t="shared" si="32"/>
        <v>0</v>
      </c>
      <c r="X36" s="33">
        <f t="shared" si="32"/>
        <v>0</v>
      </c>
      <c r="Y36" s="33">
        <f t="shared" si="32"/>
        <v>0</v>
      </c>
      <c r="Z36" s="33">
        <f t="shared" si="32"/>
        <v>0</v>
      </c>
      <c r="AA36" s="33">
        <f t="shared" si="32"/>
        <v>0</v>
      </c>
      <c r="AB36" s="33">
        <f t="shared" si="32"/>
        <v>0</v>
      </c>
      <c r="AC36" s="33">
        <f t="shared" si="32"/>
        <v>0</v>
      </c>
      <c r="AD36" s="33">
        <f t="shared" si="32"/>
        <v>0</v>
      </c>
      <c r="AE36" s="33">
        <f t="shared" si="32"/>
        <v>0</v>
      </c>
      <c r="AF36" s="33">
        <f t="shared" si="32"/>
        <v>0</v>
      </c>
      <c r="AG36" s="33">
        <f t="shared" si="32"/>
        <v>0</v>
      </c>
      <c r="AH36" s="33">
        <f t="shared" si="32"/>
        <v>0</v>
      </c>
      <c r="AI36" s="33">
        <f t="shared" si="32"/>
        <v>0</v>
      </c>
      <c r="AJ36" s="33">
        <f t="shared" si="32"/>
        <v>0</v>
      </c>
      <c r="AK36" s="33">
        <f t="shared" si="32"/>
        <v>0</v>
      </c>
      <c r="AL36" s="33">
        <f t="shared" si="32"/>
        <v>0</v>
      </c>
      <c r="AM36" s="33">
        <f t="shared" si="32"/>
        <v>0</v>
      </c>
      <c r="AN36" s="33">
        <f t="shared" si="32"/>
        <v>0</v>
      </c>
      <c r="AO36" s="33">
        <f t="shared" si="32"/>
        <v>0</v>
      </c>
      <c r="AP36" s="33">
        <f t="shared" si="32"/>
        <v>0</v>
      </c>
      <c r="AQ36" s="33">
        <f t="shared" ref="AQ36:BK36" si="33">AP36*(1-$G$4)</f>
        <v>0</v>
      </c>
      <c r="AR36" s="33">
        <f t="shared" si="33"/>
        <v>0</v>
      </c>
      <c r="AS36" s="33">
        <f t="shared" si="33"/>
        <v>0</v>
      </c>
      <c r="AT36" s="33">
        <f t="shared" si="33"/>
        <v>0</v>
      </c>
      <c r="AU36" s="33">
        <f t="shared" si="33"/>
        <v>0</v>
      </c>
      <c r="AV36" s="33">
        <f t="shared" si="33"/>
        <v>0</v>
      </c>
      <c r="AW36" s="33">
        <f t="shared" si="33"/>
        <v>0</v>
      </c>
      <c r="AX36" s="33">
        <f t="shared" si="33"/>
        <v>0</v>
      </c>
      <c r="AY36" s="33">
        <f t="shared" si="33"/>
        <v>0</v>
      </c>
      <c r="AZ36" s="33">
        <f t="shared" si="33"/>
        <v>0</v>
      </c>
      <c r="BA36" s="33">
        <f t="shared" si="33"/>
        <v>0</v>
      </c>
      <c r="BB36" s="33">
        <f t="shared" si="33"/>
        <v>0</v>
      </c>
      <c r="BC36" s="33">
        <f t="shared" si="33"/>
        <v>0</v>
      </c>
      <c r="BD36" s="33">
        <f t="shared" si="33"/>
        <v>0</v>
      </c>
      <c r="BE36" s="33">
        <f t="shared" si="33"/>
        <v>0</v>
      </c>
      <c r="BF36" s="33">
        <f t="shared" si="33"/>
        <v>0</v>
      </c>
      <c r="BG36" s="33">
        <f t="shared" si="33"/>
        <v>0</v>
      </c>
      <c r="BH36" s="33">
        <f t="shared" si="33"/>
        <v>0</v>
      </c>
      <c r="BI36" s="33">
        <f t="shared" si="33"/>
        <v>0</v>
      </c>
      <c r="BJ36" s="33">
        <f t="shared" si="33"/>
        <v>0</v>
      </c>
      <c r="BK36" s="33">
        <f t="shared" si="33"/>
        <v>0</v>
      </c>
      <c r="BL36" t="str">
        <f t="shared" si="6"/>
        <v>10_MAS</v>
      </c>
      <c r="BM36" t="str">
        <f t="shared" si="7"/>
        <v>d_nonenergy_15_4_black_liquor</v>
      </c>
      <c r="BP36" s="4">
        <f t="shared" si="8"/>
        <v>0</v>
      </c>
      <c r="BQ36" s="4">
        <f t="shared" si="9"/>
        <v>0</v>
      </c>
      <c r="BR36" s="4" cm="1">
        <f t="array" ref="BR36">L36*INDEX(prod_est,$H36+$I36-1,MATCH(BR$14,$BQ$14:$DQ$14,0))</f>
        <v>0</v>
      </c>
      <c r="BS36" s="4" cm="1">
        <f t="array" ref="BS36">M36*INDEX(prod_est,$H36+$I36-1,MATCH(BS$14,$BQ$14:$DQ$14,0))</f>
        <v>0</v>
      </c>
      <c r="BT36" s="4" cm="1">
        <f t="array" ref="BT36">N36*INDEX(prod_est,$H36+$I36-1,MATCH(BT$14,$BQ$14:$DQ$14,0))</f>
        <v>0</v>
      </c>
      <c r="BU36" s="4" cm="1">
        <f t="array" ref="BU36">O36*INDEX(prod_est,$H36+$I36-1,MATCH(BU$14,$BQ$14:$DQ$14,0))</f>
        <v>0</v>
      </c>
      <c r="BV36" s="4" cm="1">
        <f t="array" ref="BV36">P36*INDEX(prod_est,$H36+$I36-1,MATCH(BV$14,$BQ$14:$DQ$14,0))</f>
        <v>0</v>
      </c>
      <c r="BW36" s="4" cm="1">
        <f t="array" ref="BW36">Q36*INDEX(prod_est,$H36+$I36-1,MATCH(BW$14,$BQ$14:$DQ$14,0))</f>
        <v>0</v>
      </c>
      <c r="BX36" s="4" cm="1">
        <f t="array" ref="BX36">R36*INDEX(prod_est,$H36+$I36-1,MATCH(BX$14,$BQ$14:$DQ$14,0))</f>
        <v>0</v>
      </c>
      <c r="BY36" s="4" cm="1">
        <f t="array" ref="BY36">S36*INDEX(prod_est,$H36+$I36-1,MATCH(BY$14,$BQ$14:$DQ$14,0))</f>
        <v>0</v>
      </c>
      <c r="BZ36" s="4" cm="1">
        <f t="array" ref="BZ36">T36*INDEX(prod_est,$H36+$I36-1,MATCH(BZ$14,$BQ$14:$DQ$14,0))</f>
        <v>0</v>
      </c>
      <c r="CA36" s="4" cm="1">
        <f t="array" ref="CA36">U36*INDEX(prod_est,$H36+$I36-1,MATCH(CA$14,$BQ$14:$DQ$14,0))</f>
        <v>0</v>
      </c>
      <c r="CB36" s="4" cm="1">
        <f t="array" ref="CB36">V36*INDEX(prod_est,$H36+$I36-1,MATCH(CB$14,$BQ$14:$DQ$14,0))</f>
        <v>0</v>
      </c>
      <c r="CC36" s="4" cm="1">
        <f t="array" ref="CC36">W36*INDEX(prod_est,$H36+$I36-1,MATCH(CC$14,$BQ$14:$DQ$14,0))</f>
        <v>0</v>
      </c>
      <c r="CD36" s="4" cm="1">
        <f t="array" ref="CD36">X36*INDEX(prod_est,$H36+$I36-1,MATCH(CD$14,$BQ$14:$DQ$14,0))</f>
        <v>0</v>
      </c>
      <c r="CE36" s="4" cm="1">
        <f t="array" ref="CE36">Y36*INDEX(prod_est,$H36+$I36-1,MATCH(CE$14,$BQ$14:$DQ$14,0))</f>
        <v>0</v>
      </c>
      <c r="CF36" s="4" cm="1">
        <f t="array" ref="CF36">Z36*INDEX(prod_est,$H36+$I36-1,MATCH(CF$14,$BQ$14:$DQ$14,0))</f>
        <v>0</v>
      </c>
      <c r="CG36" s="4" cm="1">
        <f t="array" ref="CG36">AA36*INDEX(prod_est,$H36+$I36-1,MATCH(CG$14,$BQ$14:$DQ$14,0))</f>
        <v>0</v>
      </c>
      <c r="CH36" s="4" cm="1">
        <f t="array" ref="CH36">AB36*INDEX(prod_est,$H36+$I36-1,MATCH(CH$14,$BQ$14:$DQ$14,0))</f>
        <v>0</v>
      </c>
      <c r="CI36" s="4" cm="1">
        <f t="array" ref="CI36">AC36*INDEX(prod_est,$H36+$I36-1,MATCH(CI$14,$BQ$14:$DQ$14,0))</f>
        <v>0</v>
      </c>
      <c r="CJ36" s="4" cm="1">
        <f t="array" ref="CJ36">AD36*INDEX(prod_est,$H36+$I36-1,MATCH(CJ$14,$BQ$14:$DQ$14,0))</f>
        <v>0</v>
      </c>
      <c r="CK36" s="4" cm="1">
        <f t="array" ref="CK36">AE36*INDEX(prod_est,$H36+$I36-1,MATCH(CK$14,$BQ$14:$DQ$14,0))</f>
        <v>0</v>
      </c>
      <c r="CL36" s="4" cm="1">
        <f t="array" ref="CL36">AF36*INDEX(prod_est,$H36+$I36-1,MATCH(CL$14,$BQ$14:$DQ$14,0))</f>
        <v>0</v>
      </c>
      <c r="CM36" s="4" cm="1">
        <f t="array" ref="CM36">AG36*INDEX(prod_est,$H36+$I36-1,MATCH(CM$14,$BQ$14:$DQ$14,0))</f>
        <v>0</v>
      </c>
      <c r="CN36" s="4" cm="1">
        <f t="array" ref="CN36">AH36*INDEX(prod_est,$H36+$I36-1,MATCH(CN$14,$BQ$14:$DQ$14,0))</f>
        <v>0</v>
      </c>
      <c r="CO36" s="4" cm="1">
        <f t="array" ref="CO36">AI36*INDEX(prod_est,$H36+$I36-1,MATCH(CO$14,$BQ$14:$DQ$14,0))</f>
        <v>0</v>
      </c>
      <c r="CP36" s="4" cm="1">
        <f t="array" ref="CP36">AJ36*INDEX(prod_est,$H36+$I36-1,MATCH(CP$14,$BQ$14:$DQ$14,0))</f>
        <v>0</v>
      </c>
      <c r="CQ36" s="4" cm="1">
        <f t="array" ref="CQ36">AK36*INDEX(prod_est,$H36+$I36-1,MATCH(CQ$14,$BQ$14:$DQ$14,0))</f>
        <v>0</v>
      </c>
      <c r="CR36" s="4" cm="1">
        <f t="array" ref="CR36">AL36*INDEX(prod_est,$H36+$I36-1,MATCH(CR$14,$BQ$14:$DQ$14,0))</f>
        <v>0</v>
      </c>
      <c r="CS36" s="4" cm="1">
        <f t="array" ref="CS36">AM36*INDEX(prod_est,$H36+$I36-1,MATCH(CS$14,$BQ$14:$DQ$14,0))</f>
        <v>0</v>
      </c>
      <c r="CT36" s="4" cm="1">
        <f t="array" ref="CT36">AN36*INDEX(prod_est,$H36+$I36-1,MATCH(CT$14,$BQ$14:$DQ$14,0))</f>
        <v>0</v>
      </c>
      <c r="CU36" s="4" cm="1">
        <f t="array" ref="CU36">AO36*INDEX(prod_est,$H36+$I36-1,MATCH(CU$14,$BQ$14:$DQ$14,0))</f>
        <v>0</v>
      </c>
      <c r="CV36" s="4" cm="1">
        <f t="array" ref="CV36">AP36*INDEX(prod_est,$H36+$I36-1,MATCH(CV$14,$BQ$14:$DQ$14,0))</f>
        <v>0</v>
      </c>
      <c r="CW36" s="4" cm="1">
        <f t="array" ref="CW36">AQ36*INDEX(prod_est,$H36+$I36-1,MATCH(CW$14,$BQ$14:$DQ$14,0))</f>
        <v>0</v>
      </c>
      <c r="CX36" s="4" cm="1">
        <f t="array" ref="CX36">AR36*INDEX(prod_est,$H36+$I36-1,MATCH(CX$14,$BQ$14:$DQ$14,0))</f>
        <v>0</v>
      </c>
      <c r="CY36" s="4" cm="1">
        <f t="array" ref="CY36">AS36*INDEX(prod_est,$H36+$I36-1,MATCH(CY$14,$BQ$14:$DQ$14,0))</f>
        <v>0</v>
      </c>
      <c r="CZ36" s="4" cm="1">
        <f t="array" ref="CZ36">AT36*INDEX(prod_est,$H36+$I36-1,MATCH(CZ$14,$BQ$14:$DQ$14,0))</f>
        <v>0</v>
      </c>
      <c r="DA36" s="4" cm="1">
        <f t="array" ref="DA36">AU36*INDEX(prod_est,$H36+$I36-1,MATCH(DA$14,$BQ$14:$DQ$14,0))</f>
        <v>0</v>
      </c>
      <c r="DB36" s="4" cm="1">
        <f t="array" ref="DB36">AV36*INDEX(prod_est,$H36+$I36-1,MATCH(DB$14,$BQ$14:$DQ$14,0))</f>
        <v>0</v>
      </c>
      <c r="DC36" s="4" cm="1">
        <f t="array" ref="DC36">AW36*INDEX(prod_est,$H36+$I36-1,MATCH(DC$14,$BQ$14:$DQ$14,0))</f>
        <v>0</v>
      </c>
      <c r="DD36" s="4" cm="1">
        <f t="array" ref="DD36">AX36*INDEX(prod_est,$H36+$I36-1,MATCH(DD$14,$BQ$14:$DQ$14,0))</f>
        <v>0</v>
      </c>
      <c r="DE36" s="4" cm="1">
        <f t="array" ref="DE36">AY36*INDEX(prod_est,$H36+$I36-1,MATCH(DE$14,$BQ$14:$DQ$14,0))</f>
        <v>0</v>
      </c>
      <c r="DF36" s="4" cm="1">
        <f t="array" ref="DF36">AZ36*INDEX(prod_est,$H36+$I36-1,MATCH(DF$14,$BQ$14:$DQ$14,0))</f>
        <v>0</v>
      </c>
      <c r="DG36" s="4" cm="1">
        <f t="array" ref="DG36">BA36*INDEX(prod_est,$H36+$I36-1,MATCH(DG$14,$BQ$14:$DQ$14,0))</f>
        <v>0</v>
      </c>
      <c r="DH36" s="4" cm="1">
        <f t="array" ref="DH36">BB36*INDEX(prod_est,$H36+$I36-1,MATCH(DH$14,$BQ$14:$DQ$14,0))</f>
        <v>0</v>
      </c>
      <c r="DI36" s="4" cm="1">
        <f t="array" ref="DI36">BC36*INDEX(prod_est,$H36+$I36-1,MATCH(DI$14,$BQ$14:$DQ$14,0))</f>
        <v>0</v>
      </c>
      <c r="DJ36" s="4" cm="1">
        <f t="array" ref="DJ36">BD36*INDEX(prod_est,$H36+$I36-1,MATCH(DJ$14,$BQ$14:$DQ$14,0))</f>
        <v>0</v>
      </c>
      <c r="DK36" s="4" cm="1">
        <f t="array" ref="DK36">BE36*INDEX(prod_est,$H36+$I36-1,MATCH(DK$14,$BQ$14:$DQ$14,0))</f>
        <v>0</v>
      </c>
      <c r="DL36" s="4" cm="1">
        <f t="array" ref="DL36">BF36*INDEX(prod_est,$H36+$I36-1,MATCH(DL$14,$BQ$14:$DQ$14,0))</f>
        <v>0</v>
      </c>
      <c r="DM36" s="4" cm="1">
        <f t="array" ref="DM36">BG36*INDEX(prod_est,$H36+$I36-1,MATCH(DM$14,$BQ$14:$DQ$14,0))</f>
        <v>0</v>
      </c>
      <c r="DN36" s="4" cm="1">
        <f t="array" ref="DN36">BH36*INDEX(prod_est,$H36+$I36-1,MATCH(DN$14,$BQ$14:$DQ$14,0))</f>
        <v>0</v>
      </c>
      <c r="DO36" s="4" cm="1">
        <f t="array" ref="DO36">BI36*INDEX(prod_est,$H36+$I36-1,MATCH(DO$14,$BQ$14:$DQ$14,0))</f>
        <v>0</v>
      </c>
      <c r="DP36" s="4" cm="1">
        <f t="array" ref="DP36">BJ36*INDEX(prod_est,$H36+$I36-1,MATCH(DP$14,$BQ$14:$DQ$14,0))</f>
        <v>0</v>
      </c>
      <c r="DQ36" s="4" cm="1">
        <f t="array" ref="DQ36">BK36*INDEX(prod_est,$H36+$I36-1,MATCH(DQ$14,$BQ$14:$DQ$14,0))</f>
        <v>0</v>
      </c>
    </row>
    <row r="37" spans="1:121" x14ac:dyDescent="0.25">
      <c r="A37" t="s">
        <v>46</v>
      </c>
      <c r="B37" t="s">
        <v>27</v>
      </c>
      <c r="C37" t="s">
        <v>27</v>
      </c>
      <c r="D37" t="s">
        <v>172</v>
      </c>
      <c r="E37" s="46" t="s">
        <v>37</v>
      </c>
      <c r="F37" s="4">
        <v>0</v>
      </c>
      <c r="G37" s="4">
        <v>0</v>
      </c>
      <c r="H37">
        <f>MATCH(A37,Production_est!$A$4:$A$339,0)</f>
        <v>145</v>
      </c>
      <c r="I37">
        <f>IFERROR(MATCH(E37,Production_est!$D$4:$D$339,0),"-")</f>
        <v>3</v>
      </c>
      <c r="J37" s="4" cm="1">
        <f t="array" ref="J37">IFERROR(INDEX(Production_est!$E$4:$E$339,I37+H37-1),"-")</f>
        <v>4078.9210997495802</v>
      </c>
      <c r="K37" s="33">
        <f t="shared" si="3"/>
        <v>0</v>
      </c>
      <c r="L37" s="33">
        <f t="shared" si="32"/>
        <v>0</v>
      </c>
      <c r="M37" s="33">
        <f t="shared" si="32"/>
        <v>0</v>
      </c>
      <c r="N37" s="33">
        <f t="shared" si="32"/>
        <v>0</v>
      </c>
      <c r="O37" s="33">
        <f t="shared" si="32"/>
        <v>0</v>
      </c>
      <c r="P37" s="33">
        <f t="shared" si="32"/>
        <v>0</v>
      </c>
      <c r="Q37" s="33">
        <f t="shared" si="32"/>
        <v>0</v>
      </c>
      <c r="R37" s="33">
        <f t="shared" si="32"/>
        <v>0</v>
      </c>
      <c r="S37" s="33">
        <f t="shared" si="32"/>
        <v>0</v>
      </c>
      <c r="T37" s="33">
        <f t="shared" si="32"/>
        <v>0</v>
      </c>
      <c r="U37" s="33">
        <f t="shared" si="32"/>
        <v>0</v>
      </c>
      <c r="V37" s="33">
        <f t="shared" si="32"/>
        <v>0</v>
      </c>
      <c r="W37" s="33">
        <f t="shared" si="32"/>
        <v>0</v>
      </c>
      <c r="X37" s="33">
        <f t="shared" si="32"/>
        <v>0</v>
      </c>
      <c r="Y37" s="33">
        <f t="shared" si="32"/>
        <v>0</v>
      </c>
      <c r="Z37" s="33">
        <f t="shared" si="32"/>
        <v>0</v>
      </c>
      <c r="AA37" s="33">
        <f t="shared" si="32"/>
        <v>0</v>
      </c>
      <c r="AB37" s="33">
        <f t="shared" si="32"/>
        <v>0</v>
      </c>
      <c r="AC37" s="33">
        <f t="shared" si="32"/>
        <v>0</v>
      </c>
      <c r="AD37" s="33">
        <f t="shared" si="32"/>
        <v>0</v>
      </c>
      <c r="AE37" s="33">
        <f t="shared" si="32"/>
        <v>0</v>
      </c>
      <c r="AF37" s="33">
        <f t="shared" si="32"/>
        <v>0</v>
      </c>
      <c r="AG37" s="33">
        <f t="shared" si="32"/>
        <v>0</v>
      </c>
      <c r="AH37" s="33">
        <f t="shared" si="32"/>
        <v>0</v>
      </c>
      <c r="AI37" s="33">
        <f t="shared" si="32"/>
        <v>0</v>
      </c>
      <c r="AJ37" s="33">
        <f t="shared" si="32"/>
        <v>0</v>
      </c>
      <c r="AK37" s="33">
        <f t="shared" si="32"/>
        <v>0</v>
      </c>
      <c r="AL37" s="33">
        <f t="shared" si="32"/>
        <v>0</v>
      </c>
      <c r="AM37" s="33">
        <f t="shared" si="32"/>
        <v>0</v>
      </c>
      <c r="AN37" s="33">
        <f t="shared" si="32"/>
        <v>0</v>
      </c>
      <c r="AO37" s="33">
        <f t="shared" si="32"/>
        <v>0</v>
      </c>
      <c r="AP37" s="33">
        <f t="shared" si="32"/>
        <v>0</v>
      </c>
      <c r="AQ37" s="33">
        <f t="shared" ref="AQ37:BK37" si="34">AP37*(1-$G$4)</f>
        <v>0</v>
      </c>
      <c r="AR37" s="33">
        <f t="shared" si="34"/>
        <v>0</v>
      </c>
      <c r="AS37" s="33">
        <f t="shared" si="34"/>
        <v>0</v>
      </c>
      <c r="AT37" s="33">
        <f t="shared" si="34"/>
        <v>0</v>
      </c>
      <c r="AU37" s="33">
        <f t="shared" si="34"/>
        <v>0</v>
      </c>
      <c r="AV37" s="33">
        <f t="shared" si="34"/>
        <v>0</v>
      </c>
      <c r="AW37" s="33">
        <f t="shared" si="34"/>
        <v>0</v>
      </c>
      <c r="AX37" s="33">
        <f t="shared" si="34"/>
        <v>0</v>
      </c>
      <c r="AY37" s="33">
        <f t="shared" si="34"/>
        <v>0</v>
      </c>
      <c r="AZ37" s="33">
        <f t="shared" si="34"/>
        <v>0</v>
      </c>
      <c r="BA37" s="33">
        <f t="shared" si="34"/>
        <v>0</v>
      </c>
      <c r="BB37" s="33">
        <f t="shared" si="34"/>
        <v>0</v>
      </c>
      <c r="BC37" s="33">
        <f t="shared" si="34"/>
        <v>0</v>
      </c>
      <c r="BD37" s="33">
        <f t="shared" si="34"/>
        <v>0</v>
      </c>
      <c r="BE37" s="33">
        <f t="shared" si="34"/>
        <v>0</v>
      </c>
      <c r="BF37" s="33">
        <f t="shared" si="34"/>
        <v>0</v>
      </c>
      <c r="BG37" s="33">
        <f t="shared" si="34"/>
        <v>0</v>
      </c>
      <c r="BH37" s="33">
        <f t="shared" si="34"/>
        <v>0</v>
      </c>
      <c r="BI37" s="33">
        <f t="shared" si="34"/>
        <v>0</v>
      </c>
      <c r="BJ37" s="33">
        <f t="shared" si="34"/>
        <v>0</v>
      </c>
      <c r="BK37" s="33">
        <f t="shared" si="34"/>
        <v>0</v>
      </c>
      <c r="BL37" t="str">
        <f t="shared" si="6"/>
        <v>10_MAS</v>
      </c>
      <c r="BM37" t="str">
        <f t="shared" si="7"/>
        <v>d_nonenergy_15_5_other_biomass</v>
      </c>
      <c r="BP37" s="4">
        <f t="shared" si="8"/>
        <v>0</v>
      </c>
      <c r="BQ37" s="4">
        <f t="shared" si="9"/>
        <v>0</v>
      </c>
      <c r="BR37" s="4" cm="1">
        <f t="array" ref="BR37">L37*INDEX(prod_est,$H37+$I37-1,MATCH(BR$14,$BQ$14:$DQ$14,0))</f>
        <v>0</v>
      </c>
      <c r="BS37" s="4" cm="1">
        <f t="array" ref="BS37">M37*INDEX(prod_est,$H37+$I37-1,MATCH(BS$14,$BQ$14:$DQ$14,0))</f>
        <v>0</v>
      </c>
      <c r="BT37" s="4" cm="1">
        <f t="array" ref="BT37">N37*INDEX(prod_est,$H37+$I37-1,MATCH(BT$14,$BQ$14:$DQ$14,0))</f>
        <v>0</v>
      </c>
      <c r="BU37" s="4" cm="1">
        <f t="array" ref="BU37">O37*INDEX(prod_est,$H37+$I37-1,MATCH(BU$14,$BQ$14:$DQ$14,0))</f>
        <v>0</v>
      </c>
      <c r="BV37" s="4" cm="1">
        <f t="array" ref="BV37">P37*INDEX(prod_est,$H37+$I37-1,MATCH(BV$14,$BQ$14:$DQ$14,0))</f>
        <v>0</v>
      </c>
      <c r="BW37" s="4" cm="1">
        <f t="array" ref="BW37">Q37*INDEX(prod_est,$H37+$I37-1,MATCH(BW$14,$BQ$14:$DQ$14,0))</f>
        <v>0</v>
      </c>
      <c r="BX37" s="4" cm="1">
        <f t="array" ref="BX37">R37*INDEX(prod_est,$H37+$I37-1,MATCH(BX$14,$BQ$14:$DQ$14,0))</f>
        <v>0</v>
      </c>
      <c r="BY37" s="4" cm="1">
        <f t="array" ref="BY37">S37*INDEX(prod_est,$H37+$I37-1,MATCH(BY$14,$BQ$14:$DQ$14,0))</f>
        <v>0</v>
      </c>
      <c r="BZ37" s="4" cm="1">
        <f t="array" ref="BZ37">T37*INDEX(prod_est,$H37+$I37-1,MATCH(BZ$14,$BQ$14:$DQ$14,0))</f>
        <v>0</v>
      </c>
      <c r="CA37" s="4" cm="1">
        <f t="array" ref="CA37">U37*INDEX(prod_est,$H37+$I37-1,MATCH(CA$14,$BQ$14:$DQ$14,0))</f>
        <v>0</v>
      </c>
      <c r="CB37" s="4" cm="1">
        <f t="array" ref="CB37">V37*INDEX(prod_est,$H37+$I37-1,MATCH(CB$14,$BQ$14:$DQ$14,0))</f>
        <v>0</v>
      </c>
      <c r="CC37" s="4" cm="1">
        <f t="array" ref="CC37">W37*INDEX(prod_est,$H37+$I37-1,MATCH(CC$14,$BQ$14:$DQ$14,0))</f>
        <v>0</v>
      </c>
      <c r="CD37" s="4" cm="1">
        <f t="array" ref="CD37">X37*INDEX(prod_est,$H37+$I37-1,MATCH(CD$14,$BQ$14:$DQ$14,0))</f>
        <v>0</v>
      </c>
      <c r="CE37" s="4" cm="1">
        <f t="array" ref="CE37">Y37*INDEX(prod_est,$H37+$I37-1,MATCH(CE$14,$BQ$14:$DQ$14,0))</f>
        <v>0</v>
      </c>
      <c r="CF37" s="4" cm="1">
        <f t="array" ref="CF37">Z37*INDEX(prod_est,$H37+$I37-1,MATCH(CF$14,$BQ$14:$DQ$14,0))</f>
        <v>0</v>
      </c>
      <c r="CG37" s="4" cm="1">
        <f t="array" ref="CG37">AA37*INDEX(prod_est,$H37+$I37-1,MATCH(CG$14,$BQ$14:$DQ$14,0))</f>
        <v>0</v>
      </c>
      <c r="CH37" s="4" cm="1">
        <f t="array" ref="CH37">AB37*INDEX(prod_est,$H37+$I37-1,MATCH(CH$14,$BQ$14:$DQ$14,0))</f>
        <v>0</v>
      </c>
      <c r="CI37" s="4" cm="1">
        <f t="array" ref="CI37">AC37*INDEX(prod_est,$H37+$I37-1,MATCH(CI$14,$BQ$14:$DQ$14,0))</f>
        <v>0</v>
      </c>
      <c r="CJ37" s="4" cm="1">
        <f t="array" ref="CJ37">AD37*INDEX(prod_est,$H37+$I37-1,MATCH(CJ$14,$BQ$14:$DQ$14,0))</f>
        <v>0</v>
      </c>
      <c r="CK37" s="4" cm="1">
        <f t="array" ref="CK37">AE37*INDEX(prod_est,$H37+$I37-1,MATCH(CK$14,$BQ$14:$DQ$14,0))</f>
        <v>0</v>
      </c>
      <c r="CL37" s="4" cm="1">
        <f t="array" ref="CL37">AF37*INDEX(prod_est,$H37+$I37-1,MATCH(CL$14,$BQ$14:$DQ$14,0))</f>
        <v>0</v>
      </c>
      <c r="CM37" s="4" cm="1">
        <f t="array" ref="CM37">AG37*INDEX(prod_est,$H37+$I37-1,MATCH(CM$14,$BQ$14:$DQ$14,0))</f>
        <v>0</v>
      </c>
      <c r="CN37" s="4" cm="1">
        <f t="array" ref="CN37">AH37*INDEX(prod_est,$H37+$I37-1,MATCH(CN$14,$BQ$14:$DQ$14,0))</f>
        <v>0</v>
      </c>
      <c r="CO37" s="4" cm="1">
        <f t="array" ref="CO37">AI37*INDEX(prod_est,$H37+$I37-1,MATCH(CO$14,$BQ$14:$DQ$14,0))</f>
        <v>0</v>
      </c>
      <c r="CP37" s="4" cm="1">
        <f t="array" ref="CP37">AJ37*INDEX(prod_est,$H37+$I37-1,MATCH(CP$14,$BQ$14:$DQ$14,0))</f>
        <v>0</v>
      </c>
      <c r="CQ37" s="4" cm="1">
        <f t="array" ref="CQ37">AK37*INDEX(prod_est,$H37+$I37-1,MATCH(CQ$14,$BQ$14:$DQ$14,0))</f>
        <v>0</v>
      </c>
      <c r="CR37" s="4" cm="1">
        <f t="array" ref="CR37">AL37*INDEX(prod_est,$H37+$I37-1,MATCH(CR$14,$BQ$14:$DQ$14,0))</f>
        <v>0</v>
      </c>
      <c r="CS37" s="4" cm="1">
        <f t="array" ref="CS37">AM37*INDEX(prod_est,$H37+$I37-1,MATCH(CS$14,$BQ$14:$DQ$14,0))</f>
        <v>0</v>
      </c>
      <c r="CT37" s="4" cm="1">
        <f t="array" ref="CT37">AN37*INDEX(prod_est,$H37+$I37-1,MATCH(CT$14,$BQ$14:$DQ$14,0))</f>
        <v>0</v>
      </c>
      <c r="CU37" s="4" cm="1">
        <f t="array" ref="CU37">AO37*INDEX(prod_est,$H37+$I37-1,MATCH(CU$14,$BQ$14:$DQ$14,0))</f>
        <v>0</v>
      </c>
      <c r="CV37" s="4" cm="1">
        <f t="array" ref="CV37">AP37*INDEX(prod_est,$H37+$I37-1,MATCH(CV$14,$BQ$14:$DQ$14,0))</f>
        <v>0</v>
      </c>
      <c r="CW37" s="4" cm="1">
        <f t="array" ref="CW37">AQ37*INDEX(prod_est,$H37+$I37-1,MATCH(CW$14,$BQ$14:$DQ$14,0))</f>
        <v>0</v>
      </c>
      <c r="CX37" s="4" cm="1">
        <f t="array" ref="CX37">AR37*INDEX(prod_est,$H37+$I37-1,MATCH(CX$14,$BQ$14:$DQ$14,0))</f>
        <v>0</v>
      </c>
      <c r="CY37" s="4" cm="1">
        <f t="array" ref="CY37">AS37*INDEX(prod_est,$H37+$I37-1,MATCH(CY$14,$BQ$14:$DQ$14,0))</f>
        <v>0</v>
      </c>
      <c r="CZ37" s="4" cm="1">
        <f t="array" ref="CZ37">AT37*INDEX(prod_est,$H37+$I37-1,MATCH(CZ$14,$BQ$14:$DQ$14,0))</f>
        <v>0</v>
      </c>
      <c r="DA37" s="4" cm="1">
        <f t="array" ref="DA37">AU37*INDEX(prod_est,$H37+$I37-1,MATCH(DA$14,$BQ$14:$DQ$14,0))</f>
        <v>0</v>
      </c>
      <c r="DB37" s="4" cm="1">
        <f t="array" ref="DB37">AV37*INDEX(prod_est,$H37+$I37-1,MATCH(DB$14,$BQ$14:$DQ$14,0))</f>
        <v>0</v>
      </c>
      <c r="DC37" s="4" cm="1">
        <f t="array" ref="DC37">AW37*INDEX(prod_est,$H37+$I37-1,MATCH(DC$14,$BQ$14:$DQ$14,0))</f>
        <v>0</v>
      </c>
      <c r="DD37" s="4" cm="1">
        <f t="array" ref="DD37">AX37*INDEX(prod_est,$H37+$I37-1,MATCH(DD$14,$BQ$14:$DQ$14,0))</f>
        <v>0</v>
      </c>
      <c r="DE37" s="4" cm="1">
        <f t="array" ref="DE37">AY37*INDEX(prod_est,$H37+$I37-1,MATCH(DE$14,$BQ$14:$DQ$14,0))</f>
        <v>0</v>
      </c>
      <c r="DF37" s="4" cm="1">
        <f t="array" ref="DF37">AZ37*INDEX(prod_est,$H37+$I37-1,MATCH(DF$14,$BQ$14:$DQ$14,0))</f>
        <v>0</v>
      </c>
      <c r="DG37" s="4" cm="1">
        <f t="array" ref="DG37">BA37*INDEX(prod_est,$H37+$I37-1,MATCH(DG$14,$BQ$14:$DQ$14,0))</f>
        <v>0</v>
      </c>
      <c r="DH37" s="4" cm="1">
        <f t="array" ref="DH37">BB37*INDEX(prod_est,$H37+$I37-1,MATCH(DH$14,$BQ$14:$DQ$14,0))</f>
        <v>0</v>
      </c>
      <c r="DI37" s="4" cm="1">
        <f t="array" ref="DI37">BC37*INDEX(prod_est,$H37+$I37-1,MATCH(DI$14,$BQ$14:$DQ$14,0))</f>
        <v>0</v>
      </c>
      <c r="DJ37" s="4" cm="1">
        <f t="array" ref="DJ37">BD37*INDEX(prod_est,$H37+$I37-1,MATCH(DJ$14,$BQ$14:$DQ$14,0))</f>
        <v>0</v>
      </c>
      <c r="DK37" s="4" cm="1">
        <f t="array" ref="DK37">BE37*INDEX(prod_est,$H37+$I37-1,MATCH(DK$14,$BQ$14:$DQ$14,0))</f>
        <v>0</v>
      </c>
      <c r="DL37" s="4" cm="1">
        <f t="array" ref="DL37">BF37*INDEX(prod_est,$H37+$I37-1,MATCH(DL$14,$BQ$14:$DQ$14,0))</f>
        <v>0</v>
      </c>
      <c r="DM37" s="4" cm="1">
        <f t="array" ref="DM37">BG37*INDEX(prod_est,$H37+$I37-1,MATCH(DM$14,$BQ$14:$DQ$14,0))</f>
        <v>0</v>
      </c>
      <c r="DN37" s="4" cm="1">
        <f t="array" ref="DN37">BH37*INDEX(prod_est,$H37+$I37-1,MATCH(DN$14,$BQ$14:$DQ$14,0))</f>
        <v>0</v>
      </c>
      <c r="DO37" s="4" cm="1">
        <f t="array" ref="DO37">BI37*INDEX(prod_est,$H37+$I37-1,MATCH(DO$14,$BQ$14:$DQ$14,0))</f>
        <v>0</v>
      </c>
      <c r="DP37" s="4" cm="1">
        <f t="array" ref="DP37">BJ37*INDEX(prod_est,$H37+$I37-1,MATCH(DP$14,$BQ$14:$DQ$14,0))</f>
        <v>0</v>
      </c>
      <c r="DQ37" s="4" cm="1">
        <f t="array" ref="DQ37">BK37*INDEX(prod_est,$H37+$I37-1,MATCH(DQ$14,$BQ$14:$DQ$14,0))</f>
        <v>0</v>
      </c>
    </row>
    <row r="38" spans="1:121" x14ac:dyDescent="0.25">
      <c r="A38" t="s">
        <v>46</v>
      </c>
      <c r="B38" t="s">
        <v>28</v>
      </c>
      <c r="C38" t="s">
        <v>28</v>
      </c>
      <c r="D38" t="s">
        <v>172</v>
      </c>
      <c r="E38" s="46" t="s">
        <v>37</v>
      </c>
      <c r="F38" s="4">
        <v>0</v>
      </c>
      <c r="G38" s="4">
        <v>0</v>
      </c>
      <c r="H38">
        <f>MATCH(A38,Production_est!$A$4:$A$339,0)</f>
        <v>145</v>
      </c>
      <c r="I38">
        <f>IFERROR(MATCH(E38,Production_est!$D$4:$D$339,0),"-")</f>
        <v>3</v>
      </c>
      <c r="J38" s="4" cm="1">
        <f t="array" ref="J38">IFERROR(INDEX(Production_est!$E$4:$E$339,I38+H38-1),"-")</f>
        <v>4078.9210997495802</v>
      </c>
      <c r="K38" s="33">
        <f t="shared" si="3"/>
        <v>0</v>
      </c>
      <c r="L38" s="33">
        <f t="shared" si="32"/>
        <v>0</v>
      </c>
      <c r="M38" s="33">
        <f t="shared" si="32"/>
        <v>0</v>
      </c>
      <c r="N38" s="33">
        <f t="shared" si="32"/>
        <v>0</v>
      </c>
      <c r="O38" s="33">
        <f t="shared" si="32"/>
        <v>0</v>
      </c>
      <c r="P38" s="33">
        <f t="shared" si="32"/>
        <v>0</v>
      </c>
      <c r="Q38" s="33">
        <f t="shared" si="32"/>
        <v>0</v>
      </c>
      <c r="R38" s="33">
        <f t="shared" si="32"/>
        <v>0</v>
      </c>
      <c r="S38" s="33">
        <f t="shared" si="32"/>
        <v>0</v>
      </c>
      <c r="T38" s="33">
        <f t="shared" si="32"/>
        <v>0</v>
      </c>
      <c r="U38" s="33">
        <f t="shared" si="32"/>
        <v>0</v>
      </c>
      <c r="V38" s="33">
        <f t="shared" si="32"/>
        <v>0</v>
      </c>
      <c r="W38" s="33">
        <f t="shared" si="32"/>
        <v>0</v>
      </c>
      <c r="X38" s="33">
        <f t="shared" si="32"/>
        <v>0</v>
      </c>
      <c r="Y38" s="33">
        <f t="shared" si="32"/>
        <v>0</v>
      </c>
      <c r="Z38" s="33">
        <f t="shared" si="32"/>
        <v>0</v>
      </c>
      <c r="AA38" s="33">
        <f t="shared" si="32"/>
        <v>0</v>
      </c>
      <c r="AB38" s="33">
        <f t="shared" si="32"/>
        <v>0</v>
      </c>
      <c r="AC38" s="33">
        <f t="shared" si="32"/>
        <v>0</v>
      </c>
      <c r="AD38" s="33">
        <f t="shared" si="32"/>
        <v>0</v>
      </c>
      <c r="AE38" s="33">
        <f t="shared" si="32"/>
        <v>0</v>
      </c>
      <c r="AF38" s="33">
        <f t="shared" si="32"/>
        <v>0</v>
      </c>
      <c r="AG38" s="33">
        <f t="shared" si="32"/>
        <v>0</v>
      </c>
      <c r="AH38" s="33">
        <f t="shared" si="32"/>
        <v>0</v>
      </c>
      <c r="AI38" s="33">
        <f t="shared" si="32"/>
        <v>0</v>
      </c>
      <c r="AJ38" s="33">
        <f t="shared" si="32"/>
        <v>0</v>
      </c>
      <c r="AK38" s="33">
        <f t="shared" si="32"/>
        <v>0</v>
      </c>
      <c r="AL38" s="33">
        <f t="shared" si="32"/>
        <v>0</v>
      </c>
      <c r="AM38" s="33">
        <f t="shared" si="32"/>
        <v>0</v>
      </c>
      <c r="AN38" s="33">
        <f t="shared" si="32"/>
        <v>0</v>
      </c>
      <c r="AO38" s="33">
        <f t="shared" si="32"/>
        <v>0</v>
      </c>
      <c r="AP38" s="33">
        <f t="shared" si="32"/>
        <v>0</v>
      </c>
      <c r="AQ38" s="33">
        <f t="shared" ref="AQ38:BK38" si="35">AP38*(1-$G$4)</f>
        <v>0</v>
      </c>
      <c r="AR38" s="33">
        <f t="shared" si="35"/>
        <v>0</v>
      </c>
      <c r="AS38" s="33">
        <f t="shared" si="35"/>
        <v>0</v>
      </c>
      <c r="AT38" s="33">
        <f t="shared" si="35"/>
        <v>0</v>
      </c>
      <c r="AU38" s="33">
        <f t="shared" si="35"/>
        <v>0</v>
      </c>
      <c r="AV38" s="33">
        <f t="shared" si="35"/>
        <v>0</v>
      </c>
      <c r="AW38" s="33">
        <f t="shared" si="35"/>
        <v>0</v>
      </c>
      <c r="AX38" s="33">
        <f t="shared" si="35"/>
        <v>0</v>
      </c>
      <c r="AY38" s="33">
        <f t="shared" si="35"/>
        <v>0</v>
      </c>
      <c r="AZ38" s="33">
        <f t="shared" si="35"/>
        <v>0</v>
      </c>
      <c r="BA38" s="33">
        <f t="shared" si="35"/>
        <v>0</v>
      </c>
      <c r="BB38" s="33">
        <f t="shared" si="35"/>
        <v>0</v>
      </c>
      <c r="BC38" s="33">
        <f t="shared" si="35"/>
        <v>0</v>
      </c>
      <c r="BD38" s="33">
        <f t="shared" si="35"/>
        <v>0</v>
      </c>
      <c r="BE38" s="33">
        <f t="shared" si="35"/>
        <v>0</v>
      </c>
      <c r="BF38" s="33">
        <f t="shared" si="35"/>
        <v>0</v>
      </c>
      <c r="BG38" s="33">
        <f t="shared" si="35"/>
        <v>0</v>
      </c>
      <c r="BH38" s="33">
        <f t="shared" si="35"/>
        <v>0</v>
      </c>
      <c r="BI38" s="33">
        <f t="shared" si="35"/>
        <v>0</v>
      </c>
      <c r="BJ38" s="33">
        <f t="shared" si="35"/>
        <v>0</v>
      </c>
      <c r="BK38" s="33">
        <f t="shared" si="35"/>
        <v>0</v>
      </c>
      <c r="BL38" t="str">
        <f t="shared" si="6"/>
        <v>10_MAS</v>
      </c>
      <c r="BM38" t="str">
        <f t="shared" si="7"/>
        <v>d_nonenergy_16_1_biogas</v>
      </c>
      <c r="BP38" s="4">
        <f t="shared" si="8"/>
        <v>0</v>
      </c>
      <c r="BQ38" s="4">
        <f t="shared" si="9"/>
        <v>0</v>
      </c>
      <c r="BR38" s="4" cm="1">
        <f t="array" ref="BR38">L38*INDEX(prod_est,$H38+$I38-1,MATCH(BR$14,$BQ$14:$DQ$14,0))</f>
        <v>0</v>
      </c>
      <c r="BS38" s="4" cm="1">
        <f t="array" ref="BS38">M38*INDEX(prod_est,$H38+$I38-1,MATCH(BS$14,$BQ$14:$DQ$14,0))</f>
        <v>0</v>
      </c>
      <c r="BT38" s="4" cm="1">
        <f t="array" ref="BT38">N38*INDEX(prod_est,$H38+$I38-1,MATCH(BT$14,$BQ$14:$DQ$14,0))</f>
        <v>0</v>
      </c>
      <c r="BU38" s="4" cm="1">
        <f t="array" ref="BU38">O38*INDEX(prod_est,$H38+$I38-1,MATCH(BU$14,$BQ$14:$DQ$14,0))</f>
        <v>0</v>
      </c>
      <c r="BV38" s="4" cm="1">
        <f t="array" ref="BV38">P38*INDEX(prod_est,$H38+$I38-1,MATCH(BV$14,$BQ$14:$DQ$14,0))</f>
        <v>0</v>
      </c>
      <c r="BW38" s="4" cm="1">
        <f t="array" ref="BW38">Q38*INDEX(prod_est,$H38+$I38-1,MATCH(BW$14,$BQ$14:$DQ$14,0))</f>
        <v>0</v>
      </c>
      <c r="BX38" s="4" cm="1">
        <f t="array" ref="BX38">R38*INDEX(prod_est,$H38+$I38-1,MATCH(BX$14,$BQ$14:$DQ$14,0))</f>
        <v>0</v>
      </c>
      <c r="BY38" s="4" cm="1">
        <f t="array" ref="BY38">S38*INDEX(prod_est,$H38+$I38-1,MATCH(BY$14,$BQ$14:$DQ$14,0))</f>
        <v>0</v>
      </c>
      <c r="BZ38" s="4" cm="1">
        <f t="array" ref="BZ38">T38*INDEX(prod_est,$H38+$I38-1,MATCH(BZ$14,$BQ$14:$DQ$14,0))</f>
        <v>0</v>
      </c>
      <c r="CA38" s="4" cm="1">
        <f t="array" ref="CA38">U38*INDEX(prod_est,$H38+$I38-1,MATCH(CA$14,$BQ$14:$DQ$14,0))</f>
        <v>0</v>
      </c>
      <c r="CB38" s="4" cm="1">
        <f t="array" ref="CB38">V38*INDEX(prod_est,$H38+$I38-1,MATCH(CB$14,$BQ$14:$DQ$14,0))</f>
        <v>0</v>
      </c>
      <c r="CC38" s="4" cm="1">
        <f t="array" ref="CC38">W38*INDEX(prod_est,$H38+$I38-1,MATCH(CC$14,$BQ$14:$DQ$14,0))</f>
        <v>0</v>
      </c>
      <c r="CD38" s="4" cm="1">
        <f t="array" ref="CD38">X38*INDEX(prod_est,$H38+$I38-1,MATCH(CD$14,$BQ$14:$DQ$14,0))</f>
        <v>0</v>
      </c>
      <c r="CE38" s="4" cm="1">
        <f t="array" ref="CE38">Y38*INDEX(prod_est,$H38+$I38-1,MATCH(CE$14,$BQ$14:$DQ$14,0))</f>
        <v>0</v>
      </c>
      <c r="CF38" s="4" cm="1">
        <f t="array" ref="CF38">Z38*INDEX(prod_est,$H38+$I38-1,MATCH(CF$14,$BQ$14:$DQ$14,0))</f>
        <v>0</v>
      </c>
      <c r="CG38" s="4" cm="1">
        <f t="array" ref="CG38">AA38*INDEX(prod_est,$H38+$I38-1,MATCH(CG$14,$BQ$14:$DQ$14,0))</f>
        <v>0</v>
      </c>
      <c r="CH38" s="4" cm="1">
        <f t="array" ref="CH38">AB38*INDEX(prod_est,$H38+$I38-1,MATCH(CH$14,$BQ$14:$DQ$14,0))</f>
        <v>0</v>
      </c>
      <c r="CI38" s="4" cm="1">
        <f t="array" ref="CI38">AC38*INDEX(prod_est,$H38+$I38-1,MATCH(CI$14,$BQ$14:$DQ$14,0))</f>
        <v>0</v>
      </c>
      <c r="CJ38" s="4" cm="1">
        <f t="array" ref="CJ38">AD38*INDEX(prod_est,$H38+$I38-1,MATCH(CJ$14,$BQ$14:$DQ$14,0))</f>
        <v>0</v>
      </c>
      <c r="CK38" s="4" cm="1">
        <f t="array" ref="CK38">AE38*INDEX(prod_est,$H38+$I38-1,MATCH(CK$14,$BQ$14:$DQ$14,0))</f>
        <v>0</v>
      </c>
      <c r="CL38" s="4" cm="1">
        <f t="array" ref="CL38">AF38*INDEX(prod_est,$H38+$I38-1,MATCH(CL$14,$BQ$14:$DQ$14,0))</f>
        <v>0</v>
      </c>
      <c r="CM38" s="4" cm="1">
        <f t="array" ref="CM38">AG38*INDEX(prod_est,$H38+$I38-1,MATCH(CM$14,$BQ$14:$DQ$14,0))</f>
        <v>0</v>
      </c>
      <c r="CN38" s="4" cm="1">
        <f t="array" ref="CN38">AH38*INDEX(prod_est,$H38+$I38-1,MATCH(CN$14,$BQ$14:$DQ$14,0))</f>
        <v>0</v>
      </c>
      <c r="CO38" s="4" cm="1">
        <f t="array" ref="CO38">AI38*INDEX(prod_est,$H38+$I38-1,MATCH(CO$14,$BQ$14:$DQ$14,0))</f>
        <v>0</v>
      </c>
      <c r="CP38" s="4" cm="1">
        <f t="array" ref="CP38">AJ38*INDEX(prod_est,$H38+$I38-1,MATCH(CP$14,$BQ$14:$DQ$14,0))</f>
        <v>0</v>
      </c>
      <c r="CQ38" s="4" cm="1">
        <f t="array" ref="CQ38">AK38*INDEX(prod_est,$H38+$I38-1,MATCH(CQ$14,$BQ$14:$DQ$14,0))</f>
        <v>0</v>
      </c>
      <c r="CR38" s="4" cm="1">
        <f t="array" ref="CR38">AL38*INDEX(prod_est,$H38+$I38-1,MATCH(CR$14,$BQ$14:$DQ$14,0))</f>
        <v>0</v>
      </c>
      <c r="CS38" s="4" cm="1">
        <f t="array" ref="CS38">AM38*INDEX(prod_est,$H38+$I38-1,MATCH(CS$14,$BQ$14:$DQ$14,0))</f>
        <v>0</v>
      </c>
      <c r="CT38" s="4" cm="1">
        <f t="array" ref="CT38">AN38*INDEX(prod_est,$H38+$I38-1,MATCH(CT$14,$BQ$14:$DQ$14,0))</f>
        <v>0</v>
      </c>
      <c r="CU38" s="4" cm="1">
        <f t="array" ref="CU38">AO38*INDEX(prod_est,$H38+$I38-1,MATCH(CU$14,$BQ$14:$DQ$14,0))</f>
        <v>0</v>
      </c>
      <c r="CV38" s="4" cm="1">
        <f t="array" ref="CV38">AP38*INDEX(prod_est,$H38+$I38-1,MATCH(CV$14,$BQ$14:$DQ$14,0))</f>
        <v>0</v>
      </c>
      <c r="CW38" s="4" cm="1">
        <f t="array" ref="CW38">AQ38*INDEX(prod_est,$H38+$I38-1,MATCH(CW$14,$BQ$14:$DQ$14,0))</f>
        <v>0</v>
      </c>
      <c r="CX38" s="4" cm="1">
        <f t="array" ref="CX38">AR38*INDEX(prod_est,$H38+$I38-1,MATCH(CX$14,$BQ$14:$DQ$14,0))</f>
        <v>0</v>
      </c>
      <c r="CY38" s="4" cm="1">
        <f t="array" ref="CY38">AS38*INDEX(prod_est,$H38+$I38-1,MATCH(CY$14,$BQ$14:$DQ$14,0))</f>
        <v>0</v>
      </c>
      <c r="CZ38" s="4" cm="1">
        <f t="array" ref="CZ38">AT38*INDEX(prod_est,$H38+$I38-1,MATCH(CZ$14,$BQ$14:$DQ$14,0))</f>
        <v>0</v>
      </c>
      <c r="DA38" s="4" cm="1">
        <f t="array" ref="DA38">AU38*INDEX(prod_est,$H38+$I38-1,MATCH(DA$14,$BQ$14:$DQ$14,0))</f>
        <v>0</v>
      </c>
      <c r="DB38" s="4" cm="1">
        <f t="array" ref="DB38">AV38*INDEX(prod_est,$H38+$I38-1,MATCH(DB$14,$BQ$14:$DQ$14,0))</f>
        <v>0</v>
      </c>
      <c r="DC38" s="4" cm="1">
        <f t="array" ref="DC38">AW38*INDEX(prod_est,$H38+$I38-1,MATCH(DC$14,$BQ$14:$DQ$14,0))</f>
        <v>0</v>
      </c>
      <c r="DD38" s="4" cm="1">
        <f t="array" ref="DD38">AX38*INDEX(prod_est,$H38+$I38-1,MATCH(DD$14,$BQ$14:$DQ$14,0))</f>
        <v>0</v>
      </c>
      <c r="DE38" s="4" cm="1">
        <f t="array" ref="DE38">AY38*INDEX(prod_est,$H38+$I38-1,MATCH(DE$14,$BQ$14:$DQ$14,0))</f>
        <v>0</v>
      </c>
      <c r="DF38" s="4" cm="1">
        <f t="array" ref="DF38">AZ38*INDEX(prod_est,$H38+$I38-1,MATCH(DF$14,$BQ$14:$DQ$14,0))</f>
        <v>0</v>
      </c>
      <c r="DG38" s="4" cm="1">
        <f t="array" ref="DG38">BA38*INDEX(prod_est,$H38+$I38-1,MATCH(DG$14,$BQ$14:$DQ$14,0))</f>
        <v>0</v>
      </c>
      <c r="DH38" s="4" cm="1">
        <f t="array" ref="DH38">BB38*INDEX(prod_est,$H38+$I38-1,MATCH(DH$14,$BQ$14:$DQ$14,0))</f>
        <v>0</v>
      </c>
      <c r="DI38" s="4" cm="1">
        <f t="array" ref="DI38">BC38*INDEX(prod_est,$H38+$I38-1,MATCH(DI$14,$BQ$14:$DQ$14,0))</f>
        <v>0</v>
      </c>
      <c r="DJ38" s="4" cm="1">
        <f t="array" ref="DJ38">BD38*INDEX(prod_est,$H38+$I38-1,MATCH(DJ$14,$BQ$14:$DQ$14,0))</f>
        <v>0</v>
      </c>
      <c r="DK38" s="4" cm="1">
        <f t="array" ref="DK38">BE38*INDEX(prod_est,$H38+$I38-1,MATCH(DK$14,$BQ$14:$DQ$14,0))</f>
        <v>0</v>
      </c>
      <c r="DL38" s="4" cm="1">
        <f t="array" ref="DL38">BF38*INDEX(prod_est,$H38+$I38-1,MATCH(DL$14,$BQ$14:$DQ$14,0))</f>
        <v>0</v>
      </c>
      <c r="DM38" s="4" cm="1">
        <f t="array" ref="DM38">BG38*INDEX(prod_est,$H38+$I38-1,MATCH(DM$14,$BQ$14:$DQ$14,0))</f>
        <v>0</v>
      </c>
      <c r="DN38" s="4" cm="1">
        <f t="array" ref="DN38">BH38*INDEX(prod_est,$H38+$I38-1,MATCH(DN$14,$BQ$14:$DQ$14,0))</f>
        <v>0</v>
      </c>
      <c r="DO38" s="4" cm="1">
        <f t="array" ref="DO38">BI38*INDEX(prod_est,$H38+$I38-1,MATCH(DO$14,$BQ$14:$DQ$14,0))</f>
        <v>0</v>
      </c>
      <c r="DP38" s="4" cm="1">
        <f t="array" ref="DP38">BJ38*INDEX(prod_est,$H38+$I38-1,MATCH(DP$14,$BQ$14:$DQ$14,0))</f>
        <v>0</v>
      </c>
      <c r="DQ38" s="4" cm="1">
        <f t="array" ref="DQ38">BK38*INDEX(prod_est,$H38+$I38-1,MATCH(DQ$14,$BQ$14:$DQ$14,0))</f>
        <v>0</v>
      </c>
    </row>
    <row r="39" spans="1:121" x14ac:dyDescent="0.25">
      <c r="A39" t="s">
        <v>46</v>
      </c>
      <c r="B39" t="s">
        <v>29</v>
      </c>
      <c r="C39" t="s">
        <v>29</v>
      </c>
      <c r="D39" t="s">
        <v>172</v>
      </c>
      <c r="E39" s="46" t="s">
        <v>37</v>
      </c>
      <c r="F39" s="4">
        <v>0</v>
      </c>
      <c r="G39" s="4">
        <v>0</v>
      </c>
      <c r="H39">
        <f>MATCH(A39,Production_est!$A$4:$A$339,0)</f>
        <v>145</v>
      </c>
      <c r="I39">
        <f>IFERROR(MATCH(E39,Production_est!$D$4:$D$339,0),"-")</f>
        <v>3</v>
      </c>
      <c r="J39" s="4" cm="1">
        <f t="array" ref="J39">IFERROR(INDEX(Production_est!$E$4:$E$339,I39+H39-1),"-")</f>
        <v>4078.9210997495802</v>
      </c>
      <c r="K39" s="33">
        <f t="shared" si="3"/>
        <v>0</v>
      </c>
      <c r="L39" s="33">
        <f t="shared" si="32"/>
        <v>0</v>
      </c>
      <c r="M39" s="33">
        <f t="shared" si="32"/>
        <v>0</v>
      </c>
      <c r="N39" s="33">
        <f t="shared" si="32"/>
        <v>0</v>
      </c>
      <c r="O39" s="33">
        <f t="shared" si="32"/>
        <v>0</v>
      </c>
      <c r="P39" s="33">
        <f t="shared" si="32"/>
        <v>0</v>
      </c>
      <c r="Q39" s="33">
        <f t="shared" si="32"/>
        <v>0</v>
      </c>
      <c r="R39" s="33">
        <f t="shared" si="32"/>
        <v>0</v>
      </c>
      <c r="S39" s="33">
        <f t="shared" si="32"/>
        <v>0</v>
      </c>
      <c r="T39" s="33">
        <f t="shared" si="32"/>
        <v>0</v>
      </c>
      <c r="U39" s="33">
        <f t="shared" si="32"/>
        <v>0</v>
      </c>
      <c r="V39" s="33">
        <f t="shared" si="32"/>
        <v>0</v>
      </c>
      <c r="W39" s="33">
        <f t="shared" si="32"/>
        <v>0</v>
      </c>
      <c r="X39" s="33">
        <f t="shared" si="32"/>
        <v>0</v>
      </c>
      <c r="Y39" s="33">
        <f t="shared" si="32"/>
        <v>0</v>
      </c>
      <c r="Z39" s="33">
        <f t="shared" si="32"/>
        <v>0</v>
      </c>
      <c r="AA39" s="33">
        <f t="shared" si="32"/>
        <v>0</v>
      </c>
      <c r="AB39" s="33">
        <f t="shared" si="32"/>
        <v>0</v>
      </c>
      <c r="AC39" s="33">
        <f t="shared" si="32"/>
        <v>0</v>
      </c>
      <c r="AD39" s="33">
        <f t="shared" si="32"/>
        <v>0</v>
      </c>
      <c r="AE39" s="33">
        <f t="shared" si="32"/>
        <v>0</v>
      </c>
      <c r="AF39" s="33">
        <f t="shared" si="32"/>
        <v>0</v>
      </c>
      <c r="AG39" s="33">
        <f t="shared" si="32"/>
        <v>0</v>
      </c>
      <c r="AH39" s="33">
        <f t="shared" si="32"/>
        <v>0</v>
      </c>
      <c r="AI39" s="33">
        <f t="shared" si="32"/>
        <v>0</v>
      </c>
      <c r="AJ39" s="33">
        <f t="shared" si="32"/>
        <v>0</v>
      </c>
      <c r="AK39" s="33">
        <f t="shared" si="32"/>
        <v>0</v>
      </c>
      <c r="AL39" s="33">
        <f t="shared" si="32"/>
        <v>0</v>
      </c>
      <c r="AM39" s="33">
        <f t="shared" si="32"/>
        <v>0</v>
      </c>
      <c r="AN39" s="33">
        <f t="shared" si="32"/>
        <v>0</v>
      </c>
      <c r="AO39" s="33">
        <f t="shared" si="32"/>
        <v>0</v>
      </c>
      <c r="AP39" s="33">
        <f t="shared" si="32"/>
        <v>0</v>
      </c>
      <c r="AQ39" s="33">
        <f t="shared" ref="AQ39:BK39" si="36">AP39*(1-$G$4)</f>
        <v>0</v>
      </c>
      <c r="AR39" s="33">
        <f t="shared" si="36"/>
        <v>0</v>
      </c>
      <c r="AS39" s="33">
        <f t="shared" si="36"/>
        <v>0</v>
      </c>
      <c r="AT39" s="33">
        <f t="shared" si="36"/>
        <v>0</v>
      </c>
      <c r="AU39" s="33">
        <f t="shared" si="36"/>
        <v>0</v>
      </c>
      <c r="AV39" s="33">
        <f t="shared" si="36"/>
        <v>0</v>
      </c>
      <c r="AW39" s="33">
        <f t="shared" si="36"/>
        <v>0</v>
      </c>
      <c r="AX39" s="33">
        <f t="shared" si="36"/>
        <v>0</v>
      </c>
      <c r="AY39" s="33">
        <f t="shared" si="36"/>
        <v>0</v>
      </c>
      <c r="AZ39" s="33">
        <f t="shared" si="36"/>
        <v>0</v>
      </c>
      <c r="BA39" s="33">
        <f t="shared" si="36"/>
        <v>0</v>
      </c>
      <c r="BB39" s="33">
        <f t="shared" si="36"/>
        <v>0</v>
      </c>
      <c r="BC39" s="33">
        <f t="shared" si="36"/>
        <v>0</v>
      </c>
      <c r="BD39" s="33">
        <f t="shared" si="36"/>
        <v>0</v>
      </c>
      <c r="BE39" s="33">
        <f t="shared" si="36"/>
        <v>0</v>
      </c>
      <c r="BF39" s="33">
        <f t="shared" si="36"/>
        <v>0</v>
      </c>
      <c r="BG39" s="33">
        <f t="shared" si="36"/>
        <v>0</v>
      </c>
      <c r="BH39" s="33">
        <f t="shared" si="36"/>
        <v>0</v>
      </c>
      <c r="BI39" s="33">
        <f t="shared" si="36"/>
        <v>0</v>
      </c>
      <c r="BJ39" s="33">
        <f t="shared" si="36"/>
        <v>0</v>
      </c>
      <c r="BK39" s="33">
        <f t="shared" si="36"/>
        <v>0</v>
      </c>
      <c r="BL39" t="str">
        <f t="shared" si="6"/>
        <v>10_MAS</v>
      </c>
      <c r="BM39" t="str">
        <f t="shared" si="7"/>
        <v>d_nonenergy_16_2_industrial_waste</v>
      </c>
      <c r="BP39" s="4">
        <f t="shared" si="8"/>
        <v>0</v>
      </c>
      <c r="BQ39" s="4">
        <f t="shared" si="9"/>
        <v>0</v>
      </c>
      <c r="BR39" s="4" cm="1">
        <f t="array" ref="BR39">L39*INDEX(prod_est,$H39+$I39-1,MATCH(BR$14,$BQ$14:$DQ$14,0))</f>
        <v>0</v>
      </c>
      <c r="BS39" s="4" cm="1">
        <f t="array" ref="BS39">M39*INDEX(prod_est,$H39+$I39-1,MATCH(BS$14,$BQ$14:$DQ$14,0))</f>
        <v>0</v>
      </c>
      <c r="BT39" s="4" cm="1">
        <f t="array" ref="BT39">N39*INDEX(prod_est,$H39+$I39-1,MATCH(BT$14,$BQ$14:$DQ$14,0))</f>
        <v>0</v>
      </c>
      <c r="BU39" s="4" cm="1">
        <f t="array" ref="BU39">O39*INDEX(prod_est,$H39+$I39-1,MATCH(BU$14,$BQ$14:$DQ$14,0))</f>
        <v>0</v>
      </c>
      <c r="BV39" s="4" cm="1">
        <f t="array" ref="BV39">P39*INDEX(prod_est,$H39+$I39-1,MATCH(BV$14,$BQ$14:$DQ$14,0))</f>
        <v>0</v>
      </c>
      <c r="BW39" s="4" cm="1">
        <f t="array" ref="BW39">Q39*INDEX(prod_est,$H39+$I39-1,MATCH(BW$14,$BQ$14:$DQ$14,0))</f>
        <v>0</v>
      </c>
      <c r="BX39" s="4" cm="1">
        <f t="array" ref="BX39">R39*INDEX(prod_est,$H39+$I39-1,MATCH(BX$14,$BQ$14:$DQ$14,0))</f>
        <v>0</v>
      </c>
      <c r="BY39" s="4" cm="1">
        <f t="array" ref="BY39">S39*INDEX(prod_est,$H39+$I39-1,MATCH(BY$14,$BQ$14:$DQ$14,0))</f>
        <v>0</v>
      </c>
      <c r="BZ39" s="4" cm="1">
        <f t="array" ref="BZ39">T39*INDEX(prod_est,$H39+$I39-1,MATCH(BZ$14,$BQ$14:$DQ$14,0))</f>
        <v>0</v>
      </c>
      <c r="CA39" s="4" cm="1">
        <f t="array" ref="CA39">U39*INDEX(prod_est,$H39+$I39-1,MATCH(CA$14,$BQ$14:$DQ$14,0))</f>
        <v>0</v>
      </c>
      <c r="CB39" s="4" cm="1">
        <f t="array" ref="CB39">V39*INDEX(prod_est,$H39+$I39-1,MATCH(CB$14,$BQ$14:$DQ$14,0))</f>
        <v>0</v>
      </c>
      <c r="CC39" s="4" cm="1">
        <f t="array" ref="CC39">W39*INDEX(prod_est,$H39+$I39-1,MATCH(CC$14,$BQ$14:$DQ$14,0))</f>
        <v>0</v>
      </c>
      <c r="CD39" s="4" cm="1">
        <f t="array" ref="CD39">X39*INDEX(prod_est,$H39+$I39-1,MATCH(CD$14,$BQ$14:$DQ$14,0))</f>
        <v>0</v>
      </c>
      <c r="CE39" s="4" cm="1">
        <f t="array" ref="CE39">Y39*INDEX(prod_est,$H39+$I39-1,MATCH(CE$14,$BQ$14:$DQ$14,0))</f>
        <v>0</v>
      </c>
      <c r="CF39" s="4" cm="1">
        <f t="array" ref="CF39">Z39*INDEX(prod_est,$H39+$I39-1,MATCH(CF$14,$BQ$14:$DQ$14,0))</f>
        <v>0</v>
      </c>
      <c r="CG39" s="4" cm="1">
        <f t="array" ref="CG39">AA39*INDEX(prod_est,$H39+$I39-1,MATCH(CG$14,$BQ$14:$DQ$14,0))</f>
        <v>0</v>
      </c>
      <c r="CH39" s="4" cm="1">
        <f t="array" ref="CH39">AB39*INDEX(prod_est,$H39+$I39-1,MATCH(CH$14,$BQ$14:$DQ$14,0))</f>
        <v>0</v>
      </c>
      <c r="CI39" s="4" cm="1">
        <f t="array" ref="CI39">AC39*INDEX(prod_est,$H39+$I39-1,MATCH(CI$14,$BQ$14:$DQ$14,0))</f>
        <v>0</v>
      </c>
      <c r="CJ39" s="4" cm="1">
        <f t="array" ref="CJ39">AD39*INDEX(prod_est,$H39+$I39-1,MATCH(CJ$14,$BQ$14:$DQ$14,0))</f>
        <v>0</v>
      </c>
      <c r="CK39" s="4" cm="1">
        <f t="array" ref="CK39">AE39*INDEX(prod_est,$H39+$I39-1,MATCH(CK$14,$BQ$14:$DQ$14,0))</f>
        <v>0</v>
      </c>
      <c r="CL39" s="4" cm="1">
        <f t="array" ref="CL39">AF39*INDEX(prod_est,$H39+$I39-1,MATCH(CL$14,$BQ$14:$DQ$14,0))</f>
        <v>0</v>
      </c>
      <c r="CM39" s="4" cm="1">
        <f t="array" ref="CM39">AG39*INDEX(prod_est,$H39+$I39-1,MATCH(CM$14,$BQ$14:$DQ$14,0))</f>
        <v>0</v>
      </c>
      <c r="CN39" s="4" cm="1">
        <f t="array" ref="CN39">AH39*INDEX(prod_est,$H39+$I39-1,MATCH(CN$14,$BQ$14:$DQ$14,0))</f>
        <v>0</v>
      </c>
      <c r="CO39" s="4" cm="1">
        <f t="array" ref="CO39">AI39*INDEX(prod_est,$H39+$I39-1,MATCH(CO$14,$BQ$14:$DQ$14,0))</f>
        <v>0</v>
      </c>
      <c r="CP39" s="4" cm="1">
        <f t="array" ref="CP39">AJ39*INDEX(prod_est,$H39+$I39-1,MATCH(CP$14,$BQ$14:$DQ$14,0))</f>
        <v>0</v>
      </c>
      <c r="CQ39" s="4" cm="1">
        <f t="array" ref="CQ39">AK39*INDEX(prod_est,$H39+$I39-1,MATCH(CQ$14,$BQ$14:$DQ$14,0))</f>
        <v>0</v>
      </c>
      <c r="CR39" s="4" cm="1">
        <f t="array" ref="CR39">AL39*INDEX(prod_est,$H39+$I39-1,MATCH(CR$14,$BQ$14:$DQ$14,0))</f>
        <v>0</v>
      </c>
      <c r="CS39" s="4" cm="1">
        <f t="array" ref="CS39">AM39*INDEX(prod_est,$H39+$I39-1,MATCH(CS$14,$BQ$14:$DQ$14,0))</f>
        <v>0</v>
      </c>
      <c r="CT39" s="4" cm="1">
        <f t="array" ref="CT39">AN39*INDEX(prod_est,$H39+$I39-1,MATCH(CT$14,$BQ$14:$DQ$14,0))</f>
        <v>0</v>
      </c>
      <c r="CU39" s="4" cm="1">
        <f t="array" ref="CU39">AO39*INDEX(prod_est,$H39+$I39-1,MATCH(CU$14,$BQ$14:$DQ$14,0))</f>
        <v>0</v>
      </c>
      <c r="CV39" s="4" cm="1">
        <f t="array" ref="CV39">AP39*INDEX(prod_est,$H39+$I39-1,MATCH(CV$14,$BQ$14:$DQ$14,0))</f>
        <v>0</v>
      </c>
      <c r="CW39" s="4" cm="1">
        <f t="array" ref="CW39">AQ39*INDEX(prod_est,$H39+$I39-1,MATCH(CW$14,$BQ$14:$DQ$14,0))</f>
        <v>0</v>
      </c>
      <c r="CX39" s="4" cm="1">
        <f t="array" ref="CX39">AR39*INDEX(prod_est,$H39+$I39-1,MATCH(CX$14,$BQ$14:$DQ$14,0))</f>
        <v>0</v>
      </c>
      <c r="CY39" s="4" cm="1">
        <f t="array" ref="CY39">AS39*INDEX(prod_est,$H39+$I39-1,MATCH(CY$14,$BQ$14:$DQ$14,0))</f>
        <v>0</v>
      </c>
      <c r="CZ39" s="4" cm="1">
        <f t="array" ref="CZ39">AT39*INDEX(prod_est,$H39+$I39-1,MATCH(CZ$14,$BQ$14:$DQ$14,0))</f>
        <v>0</v>
      </c>
      <c r="DA39" s="4" cm="1">
        <f t="array" ref="DA39">AU39*INDEX(prod_est,$H39+$I39-1,MATCH(DA$14,$BQ$14:$DQ$14,0))</f>
        <v>0</v>
      </c>
      <c r="DB39" s="4" cm="1">
        <f t="array" ref="DB39">AV39*INDEX(prod_est,$H39+$I39-1,MATCH(DB$14,$BQ$14:$DQ$14,0))</f>
        <v>0</v>
      </c>
      <c r="DC39" s="4" cm="1">
        <f t="array" ref="DC39">AW39*INDEX(prod_est,$H39+$I39-1,MATCH(DC$14,$BQ$14:$DQ$14,0))</f>
        <v>0</v>
      </c>
      <c r="DD39" s="4" cm="1">
        <f t="array" ref="DD39">AX39*INDEX(prod_est,$H39+$I39-1,MATCH(DD$14,$BQ$14:$DQ$14,0))</f>
        <v>0</v>
      </c>
      <c r="DE39" s="4" cm="1">
        <f t="array" ref="DE39">AY39*INDEX(prod_est,$H39+$I39-1,MATCH(DE$14,$BQ$14:$DQ$14,0))</f>
        <v>0</v>
      </c>
      <c r="DF39" s="4" cm="1">
        <f t="array" ref="DF39">AZ39*INDEX(prod_est,$H39+$I39-1,MATCH(DF$14,$BQ$14:$DQ$14,0))</f>
        <v>0</v>
      </c>
      <c r="DG39" s="4" cm="1">
        <f t="array" ref="DG39">BA39*INDEX(prod_est,$H39+$I39-1,MATCH(DG$14,$BQ$14:$DQ$14,0))</f>
        <v>0</v>
      </c>
      <c r="DH39" s="4" cm="1">
        <f t="array" ref="DH39">BB39*INDEX(prod_est,$H39+$I39-1,MATCH(DH$14,$BQ$14:$DQ$14,0))</f>
        <v>0</v>
      </c>
      <c r="DI39" s="4" cm="1">
        <f t="array" ref="DI39">BC39*INDEX(prod_est,$H39+$I39-1,MATCH(DI$14,$BQ$14:$DQ$14,0))</f>
        <v>0</v>
      </c>
      <c r="DJ39" s="4" cm="1">
        <f t="array" ref="DJ39">BD39*INDEX(prod_est,$H39+$I39-1,MATCH(DJ$14,$BQ$14:$DQ$14,0))</f>
        <v>0</v>
      </c>
      <c r="DK39" s="4" cm="1">
        <f t="array" ref="DK39">BE39*INDEX(prod_est,$H39+$I39-1,MATCH(DK$14,$BQ$14:$DQ$14,0))</f>
        <v>0</v>
      </c>
      <c r="DL39" s="4" cm="1">
        <f t="array" ref="DL39">BF39*INDEX(prod_est,$H39+$I39-1,MATCH(DL$14,$BQ$14:$DQ$14,0))</f>
        <v>0</v>
      </c>
      <c r="DM39" s="4" cm="1">
        <f t="array" ref="DM39">BG39*INDEX(prod_est,$H39+$I39-1,MATCH(DM$14,$BQ$14:$DQ$14,0))</f>
        <v>0</v>
      </c>
      <c r="DN39" s="4" cm="1">
        <f t="array" ref="DN39">BH39*INDEX(prod_est,$H39+$I39-1,MATCH(DN$14,$BQ$14:$DQ$14,0))</f>
        <v>0</v>
      </c>
      <c r="DO39" s="4" cm="1">
        <f t="array" ref="DO39">BI39*INDEX(prod_est,$H39+$I39-1,MATCH(DO$14,$BQ$14:$DQ$14,0))</f>
        <v>0</v>
      </c>
      <c r="DP39" s="4" cm="1">
        <f t="array" ref="DP39">BJ39*INDEX(prod_est,$H39+$I39-1,MATCH(DP$14,$BQ$14:$DQ$14,0))</f>
        <v>0</v>
      </c>
      <c r="DQ39" s="4" cm="1">
        <f t="array" ref="DQ39">BK39*INDEX(prod_est,$H39+$I39-1,MATCH(DQ$14,$BQ$14:$DQ$14,0))</f>
        <v>0</v>
      </c>
    </row>
    <row r="40" spans="1:121" x14ac:dyDescent="0.25">
      <c r="A40" t="s">
        <v>46</v>
      </c>
      <c r="B40" t="s">
        <v>30</v>
      </c>
      <c r="C40" t="s">
        <v>63</v>
      </c>
      <c r="D40" t="s">
        <v>172</v>
      </c>
      <c r="E40" s="46" t="s">
        <v>37</v>
      </c>
      <c r="F40" s="4">
        <v>0</v>
      </c>
      <c r="G40" s="4">
        <v>0</v>
      </c>
      <c r="H40">
        <f>MATCH(A40,Production_est!$A$4:$A$339,0)</f>
        <v>145</v>
      </c>
      <c r="I40">
        <f>IFERROR(MATCH(E40,Production_est!$D$4:$D$339,0),"-")</f>
        <v>3</v>
      </c>
      <c r="J40" s="4" cm="1">
        <f t="array" ref="J40">IFERROR(INDEX(Production_est!$E$4:$E$339,I40+H40-1),"-")</f>
        <v>4078.9210997495802</v>
      </c>
      <c r="K40" s="33">
        <f t="shared" si="3"/>
        <v>0</v>
      </c>
      <c r="L40" s="33">
        <f t="shared" si="32"/>
        <v>0</v>
      </c>
      <c r="M40" s="33">
        <f t="shared" si="32"/>
        <v>0</v>
      </c>
      <c r="N40" s="33">
        <f t="shared" si="32"/>
        <v>0</v>
      </c>
      <c r="O40" s="33">
        <f t="shared" si="32"/>
        <v>0</v>
      </c>
      <c r="P40" s="33">
        <f t="shared" si="32"/>
        <v>0</v>
      </c>
      <c r="Q40" s="33">
        <f t="shared" si="32"/>
        <v>0</v>
      </c>
      <c r="R40" s="33">
        <f t="shared" si="32"/>
        <v>0</v>
      </c>
      <c r="S40" s="33">
        <f t="shared" si="32"/>
        <v>0</v>
      </c>
      <c r="T40" s="33">
        <f t="shared" si="32"/>
        <v>0</v>
      </c>
      <c r="U40" s="33">
        <f t="shared" si="32"/>
        <v>0</v>
      </c>
      <c r="V40" s="33">
        <f t="shared" si="32"/>
        <v>0</v>
      </c>
      <c r="W40" s="33">
        <f t="shared" si="32"/>
        <v>0</v>
      </c>
      <c r="X40" s="33">
        <f t="shared" si="32"/>
        <v>0</v>
      </c>
      <c r="Y40" s="33">
        <f t="shared" si="32"/>
        <v>0</v>
      </c>
      <c r="Z40" s="33">
        <f t="shared" si="32"/>
        <v>0</v>
      </c>
      <c r="AA40" s="33">
        <f t="shared" si="32"/>
        <v>0</v>
      </c>
      <c r="AB40" s="33">
        <f t="shared" si="32"/>
        <v>0</v>
      </c>
      <c r="AC40" s="33">
        <f t="shared" si="32"/>
        <v>0</v>
      </c>
      <c r="AD40" s="33">
        <f t="shared" si="32"/>
        <v>0</v>
      </c>
      <c r="AE40" s="33">
        <f t="shared" si="32"/>
        <v>0</v>
      </c>
      <c r="AF40" s="33">
        <f t="shared" si="32"/>
        <v>0</v>
      </c>
      <c r="AG40" s="33">
        <f t="shared" si="32"/>
        <v>0</v>
      </c>
      <c r="AH40" s="33">
        <f t="shared" si="32"/>
        <v>0</v>
      </c>
      <c r="AI40" s="33">
        <f t="shared" si="32"/>
        <v>0</v>
      </c>
      <c r="AJ40" s="33">
        <f t="shared" si="32"/>
        <v>0</v>
      </c>
      <c r="AK40" s="33">
        <f t="shared" si="32"/>
        <v>0</v>
      </c>
      <c r="AL40" s="33">
        <f t="shared" si="32"/>
        <v>0</v>
      </c>
      <c r="AM40" s="33">
        <f t="shared" si="32"/>
        <v>0</v>
      </c>
      <c r="AN40" s="33">
        <f t="shared" si="32"/>
        <v>0</v>
      </c>
      <c r="AO40" s="33">
        <f t="shared" si="32"/>
        <v>0</v>
      </c>
      <c r="AP40" s="33">
        <f t="shared" si="32"/>
        <v>0</v>
      </c>
      <c r="AQ40" s="33">
        <f t="shared" ref="AQ40:BK40" si="37">AP40*(1-$G$4)</f>
        <v>0</v>
      </c>
      <c r="AR40" s="33">
        <f t="shared" si="37"/>
        <v>0</v>
      </c>
      <c r="AS40" s="33">
        <f t="shared" si="37"/>
        <v>0</v>
      </c>
      <c r="AT40" s="33">
        <f t="shared" si="37"/>
        <v>0</v>
      </c>
      <c r="AU40" s="33">
        <f t="shared" si="37"/>
        <v>0</v>
      </c>
      <c r="AV40" s="33">
        <f t="shared" si="37"/>
        <v>0</v>
      </c>
      <c r="AW40" s="33">
        <f t="shared" si="37"/>
        <v>0</v>
      </c>
      <c r="AX40" s="33">
        <f t="shared" si="37"/>
        <v>0</v>
      </c>
      <c r="AY40" s="33">
        <f t="shared" si="37"/>
        <v>0</v>
      </c>
      <c r="AZ40" s="33">
        <f t="shared" si="37"/>
        <v>0</v>
      </c>
      <c r="BA40" s="33">
        <f t="shared" si="37"/>
        <v>0</v>
      </c>
      <c r="BB40" s="33">
        <f t="shared" si="37"/>
        <v>0</v>
      </c>
      <c r="BC40" s="33">
        <f t="shared" si="37"/>
        <v>0</v>
      </c>
      <c r="BD40" s="33">
        <f t="shared" si="37"/>
        <v>0</v>
      </c>
      <c r="BE40" s="33">
        <f t="shared" si="37"/>
        <v>0</v>
      </c>
      <c r="BF40" s="33">
        <f t="shared" si="37"/>
        <v>0</v>
      </c>
      <c r="BG40" s="33">
        <f t="shared" si="37"/>
        <v>0</v>
      </c>
      <c r="BH40" s="33">
        <f t="shared" si="37"/>
        <v>0</v>
      </c>
      <c r="BI40" s="33">
        <f t="shared" si="37"/>
        <v>0</v>
      </c>
      <c r="BJ40" s="33">
        <f t="shared" si="37"/>
        <v>0</v>
      </c>
      <c r="BK40" s="33">
        <f t="shared" si="37"/>
        <v>0</v>
      </c>
      <c r="BL40" t="str">
        <f t="shared" si="6"/>
        <v>10_MAS</v>
      </c>
      <c r="BM40" t="str">
        <f t="shared" si="7"/>
        <v>d_nonenergy_16_3_msw_ren</v>
      </c>
      <c r="BP40" s="4">
        <f t="shared" si="8"/>
        <v>0</v>
      </c>
      <c r="BQ40" s="4">
        <f t="shared" si="9"/>
        <v>0</v>
      </c>
      <c r="BR40" s="4" cm="1">
        <f t="array" ref="BR40">L40*INDEX(prod_est,$H40+$I40-1,MATCH(BR$14,$BQ$14:$DQ$14,0))</f>
        <v>0</v>
      </c>
      <c r="BS40" s="4" cm="1">
        <f t="array" ref="BS40">M40*INDEX(prod_est,$H40+$I40-1,MATCH(BS$14,$BQ$14:$DQ$14,0))</f>
        <v>0</v>
      </c>
      <c r="BT40" s="4" cm="1">
        <f t="array" ref="BT40">N40*INDEX(prod_est,$H40+$I40-1,MATCH(BT$14,$BQ$14:$DQ$14,0))</f>
        <v>0</v>
      </c>
      <c r="BU40" s="4" cm="1">
        <f t="array" ref="BU40">O40*INDEX(prod_est,$H40+$I40-1,MATCH(BU$14,$BQ$14:$DQ$14,0))</f>
        <v>0</v>
      </c>
      <c r="BV40" s="4" cm="1">
        <f t="array" ref="BV40">P40*INDEX(prod_est,$H40+$I40-1,MATCH(BV$14,$BQ$14:$DQ$14,0))</f>
        <v>0</v>
      </c>
      <c r="BW40" s="4" cm="1">
        <f t="array" ref="BW40">Q40*INDEX(prod_est,$H40+$I40-1,MATCH(BW$14,$BQ$14:$DQ$14,0))</f>
        <v>0</v>
      </c>
      <c r="BX40" s="4" cm="1">
        <f t="array" ref="BX40">R40*INDEX(prod_est,$H40+$I40-1,MATCH(BX$14,$BQ$14:$DQ$14,0))</f>
        <v>0</v>
      </c>
      <c r="BY40" s="4" cm="1">
        <f t="array" ref="BY40">S40*INDEX(prod_est,$H40+$I40-1,MATCH(BY$14,$BQ$14:$DQ$14,0))</f>
        <v>0</v>
      </c>
      <c r="BZ40" s="4" cm="1">
        <f t="array" ref="BZ40">T40*INDEX(prod_est,$H40+$I40-1,MATCH(BZ$14,$BQ$14:$DQ$14,0))</f>
        <v>0</v>
      </c>
      <c r="CA40" s="4" cm="1">
        <f t="array" ref="CA40">U40*INDEX(prod_est,$H40+$I40-1,MATCH(CA$14,$BQ$14:$DQ$14,0))</f>
        <v>0</v>
      </c>
      <c r="CB40" s="4" cm="1">
        <f t="array" ref="CB40">V40*INDEX(prod_est,$H40+$I40-1,MATCH(CB$14,$BQ$14:$DQ$14,0))</f>
        <v>0</v>
      </c>
      <c r="CC40" s="4" cm="1">
        <f t="array" ref="CC40">W40*INDEX(prod_est,$H40+$I40-1,MATCH(CC$14,$BQ$14:$DQ$14,0))</f>
        <v>0</v>
      </c>
      <c r="CD40" s="4" cm="1">
        <f t="array" ref="CD40">X40*INDEX(prod_est,$H40+$I40-1,MATCH(CD$14,$BQ$14:$DQ$14,0))</f>
        <v>0</v>
      </c>
      <c r="CE40" s="4" cm="1">
        <f t="array" ref="CE40">Y40*INDEX(prod_est,$H40+$I40-1,MATCH(CE$14,$BQ$14:$DQ$14,0))</f>
        <v>0</v>
      </c>
      <c r="CF40" s="4" cm="1">
        <f t="array" ref="CF40">Z40*INDEX(prod_est,$H40+$I40-1,MATCH(CF$14,$BQ$14:$DQ$14,0))</f>
        <v>0</v>
      </c>
      <c r="CG40" s="4" cm="1">
        <f t="array" ref="CG40">AA40*INDEX(prod_est,$H40+$I40-1,MATCH(CG$14,$BQ$14:$DQ$14,0))</f>
        <v>0</v>
      </c>
      <c r="CH40" s="4" cm="1">
        <f t="array" ref="CH40">AB40*INDEX(prod_est,$H40+$I40-1,MATCH(CH$14,$BQ$14:$DQ$14,0))</f>
        <v>0</v>
      </c>
      <c r="CI40" s="4" cm="1">
        <f t="array" ref="CI40">AC40*INDEX(prod_est,$H40+$I40-1,MATCH(CI$14,$BQ$14:$DQ$14,0))</f>
        <v>0</v>
      </c>
      <c r="CJ40" s="4" cm="1">
        <f t="array" ref="CJ40">AD40*INDEX(prod_est,$H40+$I40-1,MATCH(CJ$14,$BQ$14:$DQ$14,0))</f>
        <v>0</v>
      </c>
      <c r="CK40" s="4" cm="1">
        <f t="array" ref="CK40">AE40*INDEX(prod_est,$H40+$I40-1,MATCH(CK$14,$BQ$14:$DQ$14,0))</f>
        <v>0</v>
      </c>
      <c r="CL40" s="4" cm="1">
        <f t="array" ref="CL40">AF40*INDEX(prod_est,$H40+$I40-1,MATCH(CL$14,$BQ$14:$DQ$14,0))</f>
        <v>0</v>
      </c>
      <c r="CM40" s="4" cm="1">
        <f t="array" ref="CM40">AG40*INDEX(prod_est,$H40+$I40-1,MATCH(CM$14,$BQ$14:$DQ$14,0))</f>
        <v>0</v>
      </c>
      <c r="CN40" s="4" cm="1">
        <f t="array" ref="CN40">AH40*INDEX(prod_est,$H40+$I40-1,MATCH(CN$14,$BQ$14:$DQ$14,0))</f>
        <v>0</v>
      </c>
      <c r="CO40" s="4" cm="1">
        <f t="array" ref="CO40">AI40*INDEX(prod_est,$H40+$I40-1,MATCH(CO$14,$BQ$14:$DQ$14,0))</f>
        <v>0</v>
      </c>
      <c r="CP40" s="4" cm="1">
        <f t="array" ref="CP40">AJ40*INDEX(prod_est,$H40+$I40-1,MATCH(CP$14,$BQ$14:$DQ$14,0))</f>
        <v>0</v>
      </c>
      <c r="CQ40" s="4" cm="1">
        <f t="array" ref="CQ40">AK40*INDEX(prod_est,$H40+$I40-1,MATCH(CQ$14,$BQ$14:$DQ$14,0))</f>
        <v>0</v>
      </c>
      <c r="CR40" s="4" cm="1">
        <f t="array" ref="CR40">AL40*INDEX(prod_est,$H40+$I40-1,MATCH(CR$14,$BQ$14:$DQ$14,0))</f>
        <v>0</v>
      </c>
      <c r="CS40" s="4" cm="1">
        <f t="array" ref="CS40">AM40*INDEX(prod_est,$H40+$I40-1,MATCH(CS$14,$BQ$14:$DQ$14,0))</f>
        <v>0</v>
      </c>
      <c r="CT40" s="4" cm="1">
        <f t="array" ref="CT40">AN40*INDEX(prod_est,$H40+$I40-1,MATCH(CT$14,$BQ$14:$DQ$14,0))</f>
        <v>0</v>
      </c>
      <c r="CU40" s="4" cm="1">
        <f t="array" ref="CU40">AO40*INDEX(prod_est,$H40+$I40-1,MATCH(CU$14,$BQ$14:$DQ$14,0))</f>
        <v>0</v>
      </c>
      <c r="CV40" s="4" cm="1">
        <f t="array" ref="CV40">AP40*INDEX(prod_est,$H40+$I40-1,MATCH(CV$14,$BQ$14:$DQ$14,0))</f>
        <v>0</v>
      </c>
      <c r="CW40" s="4" cm="1">
        <f t="array" ref="CW40">AQ40*INDEX(prod_est,$H40+$I40-1,MATCH(CW$14,$BQ$14:$DQ$14,0))</f>
        <v>0</v>
      </c>
      <c r="CX40" s="4" cm="1">
        <f t="array" ref="CX40">AR40*INDEX(prod_est,$H40+$I40-1,MATCH(CX$14,$BQ$14:$DQ$14,0))</f>
        <v>0</v>
      </c>
      <c r="CY40" s="4" cm="1">
        <f t="array" ref="CY40">AS40*INDEX(prod_est,$H40+$I40-1,MATCH(CY$14,$BQ$14:$DQ$14,0))</f>
        <v>0</v>
      </c>
      <c r="CZ40" s="4" cm="1">
        <f t="array" ref="CZ40">AT40*INDEX(prod_est,$H40+$I40-1,MATCH(CZ$14,$BQ$14:$DQ$14,0))</f>
        <v>0</v>
      </c>
      <c r="DA40" s="4" cm="1">
        <f t="array" ref="DA40">AU40*INDEX(prod_est,$H40+$I40-1,MATCH(DA$14,$BQ$14:$DQ$14,0))</f>
        <v>0</v>
      </c>
      <c r="DB40" s="4" cm="1">
        <f t="array" ref="DB40">AV40*INDEX(prod_est,$H40+$I40-1,MATCH(DB$14,$BQ$14:$DQ$14,0))</f>
        <v>0</v>
      </c>
      <c r="DC40" s="4" cm="1">
        <f t="array" ref="DC40">AW40*INDEX(prod_est,$H40+$I40-1,MATCH(DC$14,$BQ$14:$DQ$14,0))</f>
        <v>0</v>
      </c>
      <c r="DD40" s="4" cm="1">
        <f t="array" ref="DD40">AX40*INDEX(prod_est,$H40+$I40-1,MATCH(DD$14,$BQ$14:$DQ$14,0))</f>
        <v>0</v>
      </c>
      <c r="DE40" s="4" cm="1">
        <f t="array" ref="DE40">AY40*INDEX(prod_est,$H40+$I40-1,MATCH(DE$14,$BQ$14:$DQ$14,0))</f>
        <v>0</v>
      </c>
      <c r="DF40" s="4" cm="1">
        <f t="array" ref="DF40">AZ40*INDEX(prod_est,$H40+$I40-1,MATCH(DF$14,$BQ$14:$DQ$14,0))</f>
        <v>0</v>
      </c>
      <c r="DG40" s="4" cm="1">
        <f t="array" ref="DG40">BA40*INDEX(prod_est,$H40+$I40-1,MATCH(DG$14,$BQ$14:$DQ$14,0))</f>
        <v>0</v>
      </c>
      <c r="DH40" s="4" cm="1">
        <f t="array" ref="DH40">BB40*INDEX(prod_est,$H40+$I40-1,MATCH(DH$14,$BQ$14:$DQ$14,0))</f>
        <v>0</v>
      </c>
      <c r="DI40" s="4" cm="1">
        <f t="array" ref="DI40">BC40*INDEX(prod_est,$H40+$I40-1,MATCH(DI$14,$BQ$14:$DQ$14,0))</f>
        <v>0</v>
      </c>
      <c r="DJ40" s="4" cm="1">
        <f t="array" ref="DJ40">BD40*INDEX(prod_est,$H40+$I40-1,MATCH(DJ$14,$BQ$14:$DQ$14,0))</f>
        <v>0</v>
      </c>
      <c r="DK40" s="4" cm="1">
        <f t="array" ref="DK40">BE40*INDEX(prod_est,$H40+$I40-1,MATCH(DK$14,$BQ$14:$DQ$14,0))</f>
        <v>0</v>
      </c>
      <c r="DL40" s="4" cm="1">
        <f t="array" ref="DL40">BF40*INDEX(prod_est,$H40+$I40-1,MATCH(DL$14,$BQ$14:$DQ$14,0))</f>
        <v>0</v>
      </c>
      <c r="DM40" s="4" cm="1">
        <f t="array" ref="DM40">BG40*INDEX(prod_est,$H40+$I40-1,MATCH(DM$14,$BQ$14:$DQ$14,0))</f>
        <v>0</v>
      </c>
      <c r="DN40" s="4" cm="1">
        <f t="array" ref="DN40">BH40*INDEX(prod_est,$H40+$I40-1,MATCH(DN$14,$BQ$14:$DQ$14,0))</f>
        <v>0</v>
      </c>
      <c r="DO40" s="4" cm="1">
        <f t="array" ref="DO40">BI40*INDEX(prod_est,$H40+$I40-1,MATCH(DO$14,$BQ$14:$DQ$14,0))</f>
        <v>0</v>
      </c>
      <c r="DP40" s="4" cm="1">
        <f t="array" ref="DP40">BJ40*INDEX(prod_est,$H40+$I40-1,MATCH(DP$14,$BQ$14:$DQ$14,0))</f>
        <v>0</v>
      </c>
      <c r="DQ40" s="4" cm="1">
        <f t="array" ref="DQ40">BK40*INDEX(prod_est,$H40+$I40-1,MATCH(DQ$14,$BQ$14:$DQ$14,0))</f>
        <v>0</v>
      </c>
    </row>
    <row r="41" spans="1:121" x14ac:dyDescent="0.25">
      <c r="A41" t="s">
        <v>46</v>
      </c>
      <c r="B41" t="s">
        <v>31</v>
      </c>
      <c r="C41" t="s">
        <v>64</v>
      </c>
      <c r="D41" t="s">
        <v>172</v>
      </c>
      <c r="E41" s="46" t="s">
        <v>37</v>
      </c>
      <c r="F41" s="4">
        <v>0</v>
      </c>
      <c r="G41" s="4">
        <v>0</v>
      </c>
      <c r="H41">
        <f>MATCH(A41,Production_est!$A$4:$A$339,0)</f>
        <v>145</v>
      </c>
      <c r="I41">
        <f>IFERROR(MATCH(E41,Production_est!$D$4:$D$339,0),"-")</f>
        <v>3</v>
      </c>
      <c r="J41" s="4" cm="1">
        <f t="array" ref="J41">IFERROR(INDEX(Production_est!$E$4:$E$339,I41+H41-1),"-")</f>
        <v>4078.9210997495802</v>
      </c>
      <c r="K41" s="33">
        <f t="shared" si="3"/>
        <v>0</v>
      </c>
      <c r="L41" s="33">
        <f t="shared" si="32"/>
        <v>0</v>
      </c>
      <c r="M41" s="33">
        <f t="shared" si="32"/>
        <v>0</v>
      </c>
      <c r="N41" s="33">
        <f t="shared" si="32"/>
        <v>0</v>
      </c>
      <c r="O41" s="33">
        <f t="shared" si="32"/>
        <v>0</v>
      </c>
      <c r="P41" s="33">
        <f t="shared" si="32"/>
        <v>0</v>
      </c>
      <c r="Q41" s="33">
        <f t="shared" si="32"/>
        <v>0</v>
      </c>
      <c r="R41" s="33">
        <f t="shared" si="32"/>
        <v>0</v>
      </c>
      <c r="S41" s="33">
        <f t="shared" si="32"/>
        <v>0</v>
      </c>
      <c r="T41" s="33">
        <f t="shared" si="32"/>
        <v>0</v>
      </c>
      <c r="U41" s="33">
        <f t="shared" si="32"/>
        <v>0</v>
      </c>
      <c r="V41" s="33">
        <f t="shared" si="32"/>
        <v>0</v>
      </c>
      <c r="W41" s="33">
        <f t="shared" si="32"/>
        <v>0</v>
      </c>
      <c r="X41" s="33">
        <f t="shared" si="32"/>
        <v>0</v>
      </c>
      <c r="Y41" s="33">
        <f t="shared" si="32"/>
        <v>0</v>
      </c>
      <c r="Z41" s="33">
        <f t="shared" si="32"/>
        <v>0</v>
      </c>
      <c r="AA41" s="33">
        <f t="shared" si="32"/>
        <v>0</v>
      </c>
      <c r="AB41" s="33">
        <f t="shared" si="32"/>
        <v>0</v>
      </c>
      <c r="AC41" s="33">
        <f t="shared" si="32"/>
        <v>0</v>
      </c>
      <c r="AD41" s="33">
        <f t="shared" si="32"/>
        <v>0</v>
      </c>
      <c r="AE41" s="33">
        <f t="shared" si="32"/>
        <v>0</v>
      </c>
      <c r="AF41" s="33">
        <f t="shared" si="32"/>
        <v>0</v>
      </c>
      <c r="AG41" s="33">
        <f t="shared" si="32"/>
        <v>0</v>
      </c>
      <c r="AH41" s="33">
        <f t="shared" si="32"/>
        <v>0</v>
      </c>
      <c r="AI41" s="33">
        <f t="shared" si="32"/>
        <v>0</v>
      </c>
      <c r="AJ41" s="33">
        <f t="shared" si="32"/>
        <v>0</v>
      </c>
      <c r="AK41" s="33">
        <f t="shared" si="32"/>
        <v>0</v>
      </c>
      <c r="AL41" s="33">
        <f t="shared" si="32"/>
        <v>0</v>
      </c>
      <c r="AM41" s="33">
        <f t="shared" si="32"/>
        <v>0</v>
      </c>
      <c r="AN41" s="33">
        <f t="shared" si="32"/>
        <v>0</v>
      </c>
      <c r="AO41" s="33">
        <f t="shared" si="32"/>
        <v>0</v>
      </c>
      <c r="AP41" s="33">
        <f t="shared" si="32"/>
        <v>0</v>
      </c>
      <c r="AQ41" s="33">
        <f t="shared" ref="AQ41:BK46" si="38">AP41*(1-$G$4)</f>
        <v>0</v>
      </c>
      <c r="AR41" s="33">
        <f t="shared" si="38"/>
        <v>0</v>
      </c>
      <c r="AS41" s="33">
        <f t="shared" si="38"/>
        <v>0</v>
      </c>
      <c r="AT41" s="33">
        <f t="shared" si="38"/>
        <v>0</v>
      </c>
      <c r="AU41" s="33">
        <f t="shared" si="38"/>
        <v>0</v>
      </c>
      <c r="AV41" s="33">
        <f t="shared" si="38"/>
        <v>0</v>
      </c>
      <c r="AW41" s="33">
        <f t="shared" si="38"/>
        <v>0</v>
      </c>
      <c r="AX41" s="33">
        <f t="shared" si="38"/>
        <v>0</v>
      </c>
      <c r="AY41" s="33">
        <f t="shared" si="38"/>
        <v>0</v>
      </c>
      <c r="AZ41" s="33">
        <f t="shared" si="38"/>
        <v>0</v>
      </c>
      <c r="BA41" s="33">
        <f t="shared" si="38"/>
        <v>0</v>
      </c>
      <c r="BB41" s="33">
        <f t="shared" si="38"/>
        <v>0</v>
      </c>
      <c r="BC41" s="33">
        <f t="shared" si="38"/>
        <v>0</v>
      </c>
      <c r="BD41" s="33">
        <f t="shared" si="38"/>
        <v>0</v>
      </c>
      <c r="BE41" s="33">
        <f t="shared" si="38"/>
        <v>0</v>
      </c>
      <c r="BF41" s="33">
        <f t="shared" si="38"/>
        <v>0</v>
      </c>
      <c r="BG41" s="33">
        <f t="shared" si="38"/>
        <v>0</v>
      </c>
      <c r="BH41" s="33">
        <f t="shared" si="38"/>
        <v>0</v>
      </c>
      <c r="BI41" s="33">
        <f t="shared" si="38"/>
        <v>0</v>
      </c>
      <c r="BJ41" s="33">
        <f t="shared" si="38"/>
        <v>0</v>
      </c>
      <c r="BK41" s="33">
        <f t="shared" si="38"/>
        <v>0</v>
      </c>
      <c r="BL41" t="str">
        <f t="shared" si="6"/>
        <v>10_MAS</v>
      </c>
      <c r="BM41" t="str">
        <f t="shared" si="7"/>
        <v>d_nonenergy_16_4_msw_nonr</v>
      </c>
      <c r="BP41" s="4">
        <f t="shared" si="8"/>
        <v>0</v>
      </c>
      <c r="BQ41" s="4">
        <f t="shared" si="9"/>
        <v>0</v>
      </c>
      <c r="BR41" s="4" cm="1">
        <f t="array" ref="BR41">L41*INDEX(prod_est,$H41+$I41-1,MATCH(BR$14,$BQ$14:$DQ$14,0))</f>
        <v>0</v>
      </c>
      <c r="BS41" s="4" cm="1">
        <f t="array" ref="BS41">M41*INDEX(prod_est,$H41+$I41-1,MATCH(BS$14,$BQ$14:$DQ$14,0))</f>
        <v>0</v>
      </c>
      <c r="BT41" s="4" cm="1">
        <f t="array" ref="BT41">N41*INDEX(prod_est,$H41+$I41-1,MATCH(BT$14,$BQ$14:$DQ$14,0))</f>
        <v>0</v>
      </c>
      <c r="BU41" s="4" cm="1">
        <f t="array" ref="BU41">O41*INDEX(prod_est,$H41+$I41-1,MATCH(BU$14,$BQ$14:$DQ$14,0))</f>
        <v>0</v>
      </c>
      <c r="BV41" s="4" cm="1">
        <f t="array" ref="BV41">P41*INDEX(prod_est,$H41+$I41-1,MATCH(BV$14,$BQ$14:$DQ$14,0))</f>
        <v>0</v>
      </c>
      <c r="BW41" s="4" cm="1">
        <f t="array" ref="BW41">Q41*INDEX(prod_est,$H41+$I41-1,MATCH(BW$14,$BQ$14:$DQ$14,0))</f>
        <v>0</v>
      </c>
      <c r="BX41" s="4" cm="1">
        <f t="array" ref="BX41">R41*INDEX(prod_est,$H41+$I41-1,MATCH(BX$14,$BQ$14:$DQ$14,0))</f>
        <v>0</v>
      </c>
      <c r="BY41" s="4" cm="1">
        <f t="array" ref="BY41">S41*INDEX(prod_est,$H41+$I41-1,MATCH(BY$14,$BQ$14:$DQ$14,0))</f>
        <v>0</v>
      </c>
      <c r="BZ41" s="4" cm="1">
        <f t="array" ref="BZ41">T41*INDEX(prod_est,$H41+$I41-1,MATCH(BZ$14,$BQ$14:$DQ$14,0))</f>
        <v>0</v>
      </c>
      <c r="CA41" s="4" cm="1">
        <f t="array" ref="CA41">U41*INDEX(prod_est,$H41+$I41-1,MATCH(CA$14,$BQ$14:$DQ$14,0))</f>
        <v>0</v>
      </c>
      <c r="CB41" s="4" cm="1">
        <f t="array" ref="CB41">V41*INDEX(prod_est,$H41+$I41-1,MATCH(CB$14,$BQ$14:$DQ$14,0))</f>
        <v>0</v>
      </c>
      <c r="CC41" s="4" cm="1">
        <f t="array" ref="CC41">W41*INDEX(prod_est,$H41+$I41-1,MATCH(CC$14,$BQ$14:$DQ$14,0))</f>
        <v>0</v>
      </c>
      <c r="CD41" s="4" cm="1">
        <f t="array" ref="CD41">X41*INDEX(prod_est,$H41+$I41-1,MATCH(CD$14,$BQ$14:$DQ$14,0))</f>
        <v>0</v>
      </c>
      <c r="CE41" s="4" cm="1">
        <f t="array" ref="CE41">Y41*INDEX(prod_est,$H41+$I41-1,MATCH(CE$14,$BQ$14:$DQ$14,0))</f>
        <v>0</v>
      </c>
      <c r="CF41" s="4" cm="1">
        <f t="array" ref="CF41">Z41*INDEX(prod_est,$H41+$I41-1,MATCH(CF$14,$BQ$14:$DQ$14,0))</f>
        <v>0</v>
      </c>
      <c r="CG41" s="4" cm="1">
        <f t="array" ref="CG41">AA41*INDEX(prod_est,$H41+$I41-1,MATCH(CG$14,$BQ$14:$DQ$14,0))</f>
        <v>0</v>
      </c>
      <c r="CH41" s="4" cm="1">
        <f t="array" ref="CH41">AB41*INDEX(prod_est,$H41+$I41-1,MATCH(CH$14,$BQ$14:$DQ$14,0))</f>
        <v>0</v>
      </c>
      <c r="CI41" s="4" cm="1">
        <f t="array" ref="CI41">AC41*INDEX(prod_est,$H41+$I41-1,MATCH(CI$14,$BQ$14:$DQ$14,0))</f>
        <v>0</v>
      </c>
      <c r="CJ41" s="4" cm="1">
        <f t="array" ref="CJ41">AD41*INDEX(prod_est,$H41+$I41-1,MATCH(CJ$14,$BQ$14:$DQ$14,0))</f>
        <v>0</v>
      </c>
      <c r="CK41" s="4" cm="1">
        <f t="array" ref="CK41">AE41*INDEX(prod_est,$H41+$I41-1,MATCH(CK$14,$BQ$14:$DQ$14,0))</f>
        <v>0</v>
      </c>
      <c r="CL41" s="4" cm="1">
        <f t="array" ref="CL41">AF41*INDEX(prod_est,$H41+$I41-1,MATCH(CL$14,$BQ$14:$DQ$14,0))</f>
        <v>0</v>
      </c>
      <c r="CM41" s="4" cm="1">
        <f t="array" ref="CM41">AG41*INDEX(prod_est,$H41+$I41-1,MATCH(CM$14,$BQ$14:$DQ$14,0))</f>
        <v>0</v>
      </c>
      <c r="CN41" s="4" cm="1">
        <f t="array" ref="CN41">AH41*INDEX(prod_est,$H41+$I41-1,MATCH(CN$14,$BQ$14:$DQ$14,0))</f>
        <v>0</v>
      </c>
      <c r="CO41" s="4" cm="1">
        <f t="array" ref="CO41">AI41*INDEX(prod_est,$H41+$I41-1,MATCH(CO$14,$BQ$14:$DQ$14,0))</f>
        <v>0</v>
      </c>
      <c r="CP41" s="4" cm="1">
        <f t="array" ref="CP41">AJ41*INDEX(prod_est,$H41+$I41-1,MATCH(CP$14,$BQ$14:$DQ$14,0))</f>
        <v>0</v>
      </c>
      <c r="CQ41" s="4" cm="1">
        <f t="array" ref="CQ41">AK41*INDEX(prod_est,$H41+$I41-1,MATCH(CQ$14,$BQ$14:$DQ$14,0))</f>
        <v>0</v>
      </c>
      <c r="CR41" s="4" cm="1">
        <f t="array" ref="CR41">AL41*INDEX(prod_est,$H41+$I41-1,MATCH(CR$14,$BQ$14:$DQ$14,0))</f>
        <v>0</v>
      </c>
      <c r="CS41" s="4" cm="1">
        <f t="array" ref="CS41">AM41*INDEX(prod_est,$H41+$I41-1,MATCH(CS$14,$BQ$14:$DQ$14,0))</f>
        <v>0</v>
      </c>
      <c r="CT41" s="4" cm="1">
        <f t="array" ref="CT41">AN41*INDEX(prod_est,$H41+$I41-1,MATCH(CT$14,$BQ$14:$DQ$14,0))</f>
        <v>0</v>
      </c>
      <c r="CU41" s="4" cm="1">
        <f t="array" ref="CU41">AO41*INDEX(prod_est,$H41+$I41-1,MATCH(CU$14,$BQ$14:$DQ$14,0))</f>
        <v>0</v>
      </c>
      <c r="CV41" s="4" cm="1">
        <f t="array" ref="CV41">AP41*INDEX(prod_est,$H41+$I41-1,MATCH(CV$14,$BQ$14:$DQ$14,0))</f>
        <v>0</v>
      </c>
      <c r="CW41" s="4" cm="1">
        <f t="array" ref="CW41">AQ41*INDEX(prod_est,$H41+$I41-1,MATCH(CW$14,$BQ$14:$DQ$14,0))</f>
        <v>0</v>
      </c>
      <c r="CX41" s="4" cm="1">
        <f t="array" ref="CX41">AR41*INDEX(prod_est,$H41+$I41-1,MATCH(CX$14,$BQ$14:$DQ$14,0))</f>
        <v>0</v>
      </c>
      <c r="CY41" s="4" cm="1">
        <f t="array" ref="CY41">AS41*INDEX(prod_est,$H41+$I41-1,MATCH(CY$14,$BQ$14:$DQ$14,0))</f>
        <v>0</v>
      </c>
      <c r="CZ41" s="4" cm="1">
        <f t="array" ref="CZ41">AT41*INDEX(prod_est,$H41+$I41-1,MATCH(CZ$14,$BQ$14:$DQ$14,0))</f>
        <v>0</v>
      </c>
      <c r="DA41" s="4" cm="1">
        <f t="array" ref="DA41">AU41*INDEX(prod_est,$H41+$I41-1,MATCH(DA$14,$BQ$14:$DQ$14,0))</f>
        <v>0</v>
      </c>
      <c r="DB41" s="4" cm="1">
        <f t="array" ref="DB41">AV41*INDEX(prod_est,$H41+$I41-1,MATCH(DB$14,$BQ$14:$DQ$14,0))</f>
        <v>0</v>
      </c>
      <c r="DC41" s="4" cm="1">
        <f t="array" ref="DC41">AW41*INDEX(prod_est,$H41+$I41-1,MATCH(DC$14,$BQ$14:$DQ$14,0))</f>
        <v>0</v>
      </c>
      <c r="DD41" s="4" cm="1">
        <f t="array" ref="DD41">AX41*INDEX(prod_est,$H41+$I41-1,MATCH(DD$14,$BQ$14:$DQ$14,0))</f>
        <v>0</v>
      </c>
      <c r="DE41" s="4" cm="1">
        <f t="array" ref="DE41">AY41*INDEX(prod_est,$H41+$I41-1,MATCH(DE$14,$BQ$14:$DQ$14,0))</f>
        <v>0</v>
      </c>
      <c r="DF41" s="4" cm="1">
        <f t="array" ref="DF41">AZ41*INDEX(prod_est,$H41+$I41-1,MATCH(DF$14,$BQ$14:$DQ$14,0))</f>
        <v>0</v>
      </c>
      <c r="DG41" s="4" cm="1">
        <f t="array" ref="DG41">BA41*INDEX(prod_est,$H41+$I41-1,MATCH(DG$14,$BQ$14:$DQ$14,0))</f>
        <v>0</v>
      </c>
      <c r="DH41" s="4" cm="1">
        <f t="array" ref="DH41">BB41*INDEX(prod_est,$H41+$I41-1,MATCH(DH$14,$BQ$14:$DQ$14,0))</f>
        <v>0</v>
      </c>
      <c r="DI41" s="4" cm="1">
        <f t="array" ref="DI41">BC41*INDEX(prod_est,$H41+$I41-1,MATCH(DI$14,$BQ$14:$DQ$14,0))</f>
        <v>0</v>
      </c>
      <c r="DJ41" s="4" cm="1">
        <f t="array" ref="DJ41">BD41*INDEX(prod_est,$H41+$I41-1,MATCH(DJ$14,$BQ$14:$DQ$14,0))</f>
        <v>0</v>
      </c>
      <c r="DK41" s="4" cm="1">
        <f t="array" ref="DK41">BE41*INDEX(prod_est,$H41+$I41-1,MATCH(DK$14,$BQ$14:$DQ$14,0))</f>
        <v>0</v>
      </c>
      <c r="DL41" s="4" cm="1">
        <f t="array" ref="DL41">BF41*INDEX(prod_est,$H41+$I41-1,MATCH(DL$14,$BQ$14:$DQ$14,0))</f>
        <v>0</v>
      </c>
      <c r="DM41" s="4" cm="1">
        <f t="array" ref="DM41">BG41*INDEX(prod_est,$H41+$I41-1,MATCH(DM$14,$BQ$14:$DQ$14,0))</f>
        <v>0</v>
      </c>
      <c r="DN41" s="4" cm="1">
        <f t="array" ref="DN41">BH41*INDEX(prod_est,$H41+$I41-1,MATCH(DN$14,$BQ$14:$DQ$14,0))</f>
        <v>0</v>
      </c>
      <c r="DO41" s="4" cm="1">
        <f t="array" ref="DO41">BI41*INDEX(prod_est,$H41+$I41-1,MATCH(DO$14,$BQ$14:$DQ$14,0))</f>
        <v>0</v>
      </c>
      <c r="DP41" s="4" cm="1">
        <f t="array" ref="DP41">BJ41*INDEX(prod_est,$H41+$I41-1,MATCH(DP$14,$BQ$14:$DQ$14,0))</f>
        <v>0</v>
      </c>
      <c r="DQ41" s="4" cm="1">
        <f t="array" ref="DQ41">BK41*INDEX(prod_est,$H41+$I41-1,MATCH(DQ$14,$BQ$14:$DQ$14,0))</f>
        <v>0</v>
      </c>
    </row>
    <row r="42" spans="1:121" x14ac:dyDescent="0.25">
      <c r="A42" t="s">
        <v>46</v>
      </c>
      <c r="B42" t="s">
        <v>32</v>
      </c>
      <c r="C42" t="s">
        <v>32</v>
      </c>
      <c r="D42" t="s">
        <v>172</v>
      </c>
      <c r="E42" s="46" t="s">
        <v>37</v>
      </c>
      <c r="F42" s="4">
        <v>0</v>
      </c>
      <c r="G42" s="4">
        <v>0</v>
      </c>
      <c r="H42">
        <f>MATCH(A42,Production_est!$A$4:$A$339,0)</f>
        <v>145</v>
      </c>
      <c r="I42">
        <f>IFERROR(MATCH(E42,Production_est!$D$4:$D$339,0),"-")</f>
        <v>3</v>
      </c>
      <c r="J42" s="4" cm="1">
        <f t="array" ref="J42">IFERROR(INDEX(Production_est!$E$4:$E$339,I42+H42-1),"-")</f>
        <v>4078.9210997495802</v>
      </c>
      <c r="K42" s="33">
        <f t="shared" si="3"/>
        <v>0</v>
      </c>
      <c r="L42" s="33">
        <f t="shared" si="32"/>
        <v>0</v>
      </c>
      <c r="M42" s="33">
        <f t="shared" si="32"/>
        <v>0</v>
      </c>
      <c r="N42" s="33">
        <f t="shared" si="32"/>
        <v>0</v>
      </c>
      <c r="O42" s="33">
        <f t="shared" si="32"/>
        <v>0</v>
      </c>
      <c r="P42" s="33">
        <f t="shared" si="32"/>
        <v>0</v>
      </c>
      <c r="Q42" s="33">
        <f t="shared" si="32"/>
        <v>0</v>
      </c>
      <c r="R42" s="33">
        <f t="shared" si="32"/>
        <v>0</v>
      </c>
      <c r="S42" s="33">
        <f t="shared" si="32"/>
        <v>0</v>
      </c>
      <c r="T42" s="33">
        <f t="shared" si="32"/>
        <v>0</v>
      </c>
      <c r="U42" s="33">
        <f t="shared" si="32"/>
        <v>0</v>
      </c>
      <c r="V42" s="33">
        <f t="shared" si="32"/>
        <v>0</v>
      </c>
      <c r="W42" s="33">
        <f t="shared" si="32"/>
        <v>0</v>
      </c>
      <c r="X42" s="33">
        <f t="shared" si="32"/>
        <v>0</v>
      </c>
      <c r="Y42" s="33">
        <f t="shared" si="32"/>
        <v>0</v>
      </c>
      <c r="Z42" s="33">
        <f t="shared" si="32"/>
        <v>0</v>
      </c>
      <c r="AA42" s="33">
        <f t="shared" si="32"/>
        <v>0</v>
      </c>
      <c r="AB42" s="33">
        <f t="shared" si="32"/>
        <v>0</v>
      </c>
      <c r="AC42" s="33">
        <f t="shared" si="32"/>
        <v>0</v>
      </c>
      <c r="AD42" s="33">
        <f t="shared" si="32"/>
        <v>0</v>
      </c>
      <c r="AE42" s="33">
        <f t="shared" si="32"/>
        <v>0</v>
      </c>
      <c r="AF42" s="33">
        <f t="shared" si="32"/>
        <v>0</v>
      </c>
      <c r="AG42" s="33">
        <f t="shared" si="32"/>
        <v>0</v>
      </c>
      <c r="AH42" s="33">
        <f t="shared" si="32"/>
        <v>0</v>
      </c>
      <c r="AI42" s="33">
        <f t="shared" si="32"/>
        <v>0</v>
      </c>
      <c r="AJ42" s="33">
        <f t="shared" si="32"/>
        <v>0</v>
      </c>
      <c r="AK42" s="33">
        <f t="shared" si="32"/>
        <v>0</v>
      </c>
      <c r="AL42" s="33">
        <f t="shared" si="32"/>
        <v>0</v>
      </c>
      <c r="AM42" s="33">
        <f t="shared" si="32"/>
        <v>0</v>
      </c>
      <c r="AN42" s="33">
        <f t="shared" si="32"/>
        <v>0</v>
      </c>
      <c r="AO42" s="33">
        <f t="shared" si="32"/>
        <v>0</v>
      </c>
      <c r="AP42" s="33">
        <f t="shared" si="32"/>
        <v>0</v>
      </c>
      <c r="AQ42" s="33">
        <f t="shared" si="38"/>
        <v>0</v>
      </c>
      <c r="AR42" s="33">
        <f t="shared" si="38"/>
        <v>0</v>
      </c>
      <c r="AS42" s="33">
        <f t="shared" si="38"/>
        <v>0</v>
      </c>
      <c r="AT42" s="33">
        <f t="shared" si="38"/>
        <v>0</v>
      </c>
      <c r="AU42" s="33">
        <f t="shared" si="38"/>
        <v>0</v>
      </c>
      <c r="AV42" s="33">
        <f t="shared" si="38"/>
        <v>0</v>
      </c>
      <c r="AW42" s="33">
        <f t="shared" si="38"/>
        <v>0</v>
      </c>
      <c r="AX42" s="33">
        <f t="shared" si="38"/>
        <v>0</v>
      </c>
      <c r="AY42" s="33">
        <f t="shared" si="38"/>
        <v>0</v>
      </c>
      <c r="AZ42" s="33">
        <f t="shared" si="38"/>
        <v>0</v>
      </c>
      <c r="BA42" s="33">
        <f t="shared" si="38"/>
        <v>0</v>
      </c>
      <c r="BB42" s="33">
        <f t="shared" si="38"/>
        <v>0</v>
      </c>
      <c r="BC42" s="33">
        <f t="shared" si="38"/>
        <v>0</v>
      </c>
      <c r="BD42" s="33">
        <f t="shared" si="38"/>
        <v>0</v>
      </c>
      <c r="BE42" s="33">
        <f t="shared" si="38"/>
        <v>0</v>
      </c>
      <c r="BF42" s="33">
        <f t="shared" si="38"/>
        <v>0</v>
      </c>
      <c r="BG42" s="33">
        <f t="shared" si="38"/>
        <v>0</v>
      </c>
      <c r="BH42" s="33">
        <f t="shared" si="38"/>
        <v>0</v>
      </c>
      <c r="BI42" s="33">
        <f t="shared" si="38"/>
        <v>0</v>
      </c>
      <c r="BJ42" s="33">
        <f t="shared" si="38"/>
        <v>0</v>
      </c>
      <c r="BK42" s="33">
        <f t="shared" si="38"/>
        <v>0</v>
      </c>
      <c r="BL42" t="str">
        <f t="shared" si="6"/>
        <v>10_MAS</v>
      </c>
      <c r="BM42" t="str">
        <f t="shared" si="7"/>
        <v>d_nonenergy_16_5_biogasoline</v>
      </c>
      <c r="BP42" s="4">
        <f t="shared" si="8"/>
        <v>0</v>
      </c>
      <c r="BQ42" s="4">
        <f t="shared" si="9"/>
        <v>0</v>
      </c>
      <c r="BR42" s="4" cm="1">
        <f t="array" ref="BR42">L42*INDEX(prod_est,$H42+$I42-1,MATCH(BR$14,$BQ$14:$DQ$14,0))</f>
        <v>0</v>
      </c>
      <c r="BS42" s="4" cm="1">
        <f t="array" ref="BS42">M42*INDEX(prod_est,$H42+$I42-1,MATCH(BS$14,$BQ$14:$DQ$14,0))</f>
        <v>0</v>
      </c>
      <c r="BT42" s="4" cm="1">
        <f t="array" ref="BT42">N42*INDEX(prod_est,$H42+$I42-1,MATCH(BT$14,$BQ$14:$DQ$14,0))</f>
        <v>0</v>
      </c>
      <c r="BU42" s="4" cm="1">
        <f t="array" ref="BU42">O42*INDEX(prod_est,$H42+$I42-1,MATCH(BU$14,$BQ$14:$DQ$14,0))</f>
        <v>0</v>
      </c>
      <c r="BV42" s="4" cm="1">
        <f t="array" ref="BV42">P42*INDEX(prod_est,$H42+$I42-1,MATCH(BV$14,$BQ$14:$DQ$14,0))</f>
        <v>0</v>
      </c>
      <c r="BW42" s="4" cm="1">
        <f t="array" ref="BW42">Q42*INDEX(prod_est,$H42+$I42-1,MATCH(BW$14,$BQ$14:$DQ$14,0))</f>
        <v>0</v>
      </c>
      <c r="BX42" s="4" cm="1">
        <f t="array" ref="BX42">R42*INDEX(prod_est,$H42+$I42-1,MATCH(BX$14,$BQ$14:$DQ$14,0))</f>
        <v>0</v>
      </c>
      <c r="BY42" s="4" cm="1">
        <f t="array" ref="BY42">S42*INDEX(prod_est,$H42+$I42-1,MATCH(BY$14,$BQ$14:$DQ$14,0))</f>
        <v>0</v>
      </c>
      <c r="BZ42" s="4" cm="1">
        <f t="array" ref="BZ42">T42*INDEX(prod_est,$H42+$I42-1,MATCH(BZ$14,$BQ$14:$DQ$14,0))</f>
        <v>0</v>
      </c>
      <c r="CA42" s="4" cm="1">
        <f t="array" ref="CA42">U42*INDEX(prod_est,$H42+$I42-1,MATCH(CA$14,$BQ$14:$DQ$14,0))</f>
        <v>0</v>
      </c>
      <c r="CB42" s="4" cm="1">
        <f t="array" ref="CB42">V42*INDEX(prod_est,$H42+$I42-1,MATCH(CB$14,$BQ$14:$DQ$14,0))</f>
        <v>0</v>
      </c>
      <c r="CC42" s="4" cm="1">
        <f t="array" ref="CC42">W42*INDEX(prod_est,$H42+$I42-1,MATCH(CC$14,$BQ$14:$DQ$14,0))</f>
        <v>0</v>
      </c>
      <c r="CD42" s="4" cm="1">
        <f t="array" ref="CD42">X42*INDEX(prod_est,$H42+$I42-1,MATCH(CD$14,$BQ$14:$DQ$14,0))</f>
        <v>0</v>
      </c>
      <c r="CE42" s="4" cm="1">
        <f t="array" ref="CE42">Y42*INDEX(prod_est,$H42+$I42-1,MATCH(CE$14,$BQ$14:$DQ$14,0))</f>
        <v>0</v>
      </c>
      <c r="CF42" s="4" cm="1">
        <f t="array" ref="CF42">Z42*INDEX(prod_est,$H42+$I42-1,MATCH(CF$14,$BQ$14:$DQ$14,0))</f>
        <v>0</v>
      </c>
      <c r="CG42" s="4" cm="1">
        <f t="array" ref="CG42">AA42*INDEX(prod_est,$H42+$I42-1,MATCH(CG$14,$BQ$14:$DQ$14,0))</f>
        <v>0</v>
      </c>
      <c r="CH42" s="4" cm="1">
        <f t="array" ref="CH42">AB42*INDEX(prod_est,$H42+$I42-1,MATCH(CH$14,$BQ$14:$DQ$14,0))</f>
        <v>0</v>
      </c>
      <c r="CI42" s="4" cm="1">
        <f t="array" ref="CI42">AC42*INDEX(prod_est,$H42+$I42-1,MATCH(CI$14,$BQ$14:$DQ$14,0))</f>
        <v>0</v>
      </c>
      <c r="CJ42" s="4" cm="1">
        <f t="array" ref="CJ42">AD42*INDEX(prod_est,$H42+$I42-1,MATCH(CJ$14,$BQ$14:$DQ$14,0))</f>
        <v>0</v>
      </c>
      <c r="CK42" s="4" cm="1">
        <f t="array" ref="CK42">AE42*INDEX(prod_est,$H42+$I42-1,MATCH(CK$14,$BQ$14:$DQ$14,0))</f>
        <v>0</v>
      </c>
      <c r="CL42" s="4" cm="1">
        <f t="array" ref="CL42">AF42*INDEX(prod_est,$H42+$I42-1,MATCH(CL$14,$BQ$14:$DQ$14,0))</f>
        <v>0</v>
      </c>
      <c r="CM42" s="4" cm="1">
        <f t="array" ref="CM42">AG42*INDEX(prod_est,$H42+$I42-1,MATCH(CM$14,$BQ$14:$DQ$14,0))</f>
        <v>0</v>
      </c>
      <c r="CN42" s="4" cm="1">
        <f t="array" ref="CN42">AH42*INDEX(prod_est,$H42+$I42-1,MATCH(CN$14,$BQ$14:$DQ$14,0))</f>
        <v>0</v>
      </c>
      <c r="CO42" s="4" cm="1">
        <f t="array" ref="CO42">AI42*INDEX(prod_est,$H42+$I42-1,MATCH(CO$14,$BQ$14:$DQ$14,0))</f>
        <v>0</v>
      </c>
      <c r="CP42" s="4" cm="1">
        <f t="array" ref="CP42">AJ42*INDEX(prod_est,$H42+$I42-1,MATCH(CP$14,$BQ$14:$DQ$14,0))</f>
        <v>0</v>
      </c>
      <c r="CQ42" s="4" cm="1">
        <f t="array" ref="CQ42">AK42*INDEX(prod_est,$H42+$I42-1,MATCH(CQ$14,$BQ$14:$DQ$14,0))</f>
        <v>0</v>
      </c>
      <c r="CR42" s="4" cm="1">
        <f t="array" ref="CR42">AL42*INDEX(prod_est,$H42+$I42-1,MATCH(CR$14,$BQ$14:$DQ$14,0))</f>
        <v>0</v>
      </c>
      <c r="CS42" s="4" cm="1">
        <f t="array" ref="CS42">AM42*INDEX(prod_est,$H42+$I42-1,MATCH(CS$14,$BQ$14:$DQ$14,0))</f>
        <v>0</v>
      </c>
      <c r="CT42" s="4" cm="1">
        <f t="array" ref="CT42">AN42*INDEX(prod_est,$H42+$I42-1,MATCH(CT$14,$BQ$14:$DQ$14,0))</f>
        <v>0</v>
      </c>
      <c r="CU42" s="4" cm="1">
        <f t="array" ref="CU42">AO42*INDEX(prod_est,$H42+$I42-1,MATCH(CU$14,$BQ$14:$DQ$14,0))</f>
        <v>0</v>
      </c>
      <c r="CV42" s="4" cm="1">
        <f t="array" ref="CV42">AP42*INDEX(prod_est,$H42+$I42-1,MATCH(CV$14,$BQ$14:$DQ$14,0))</f>
        <v>0</v>
      </c>
      <c r="CW42" s="4" cm="1">
        <f t="array" ref="CW42">AQ42*INDEX(prod_est,$H42+$I42-1,MATCH(CW$14,$BQ$14:$DQ$14,0))</f>
        <v>0</v>
      </c>
      <c r="CX42" s="4" cm="1">
        <f t="array" ref="CX42">AR42*INDEX(prod_est,$H42+$I42-1,MATCH(CX$14,$BQ$14:$DQ$14,0))</f>
        <v>0</v>
      </c>
      <c r="CY42" s="4" cm="1">
        <f t="array" ref="CY42">AS42*INDEX(prod_est,$H42+$I42-1,MATCH(CY$14,$BQ$14:$DQ$14,0))</f>
        <v>0</v>
      </c>
      <c r="CZ42" s="4" cm="1">
        <f t="array" ref="CZ42">AT42*INDEX(prod_est,$H42+$I42-1,MATCH(CZ$14,$BQ$14:$DQ$14,0))</f>
        <v>0</v>
      </c>
      <c r="DA42" s="4" cm="1">
        <f t="array" ref="DA42">AU42*INDEX(prod_est,$H42+$I42-1,MATCH(DA$14,$BQ$14:$DQ$14,0))</f>
        <v>0</v>
      </c>
      <c r="DB42" s="4" cm="1">
        <f t="array" ref="DB42">AV42*INDEX(prod_est,$H42+$I42-1,MATCH(DB$14,$BQ$14:$DQ$14,0))</f>
        <v>0</v>
      </c>
      <c r="DC42" s="4" cm="1">
        <f t="array" ref="DC42">AW42*INDEX(prod_est,$H42+$I42-1,MATCH(DC$14,$BQ$14:$DQ$14,0))</f>
        <v>0</v>
      </c>
      <c r="DD42" s="4" cm="1">
        <f t="array" ref="DD42">AX42*INDEX(prod_est,$H42+$I42-1,MATCH(DD$14,$BQ$14:$DQ$14,0))</f>
        <v>0</v>
      </c>
      <c r="DE42" s="4" cm="1">
        <f t="array" ref="DE42">AY42*INDEX(prod_est,$H42+$I42-1,MATCH(DE$14,$BQ$14:$DQ$14,0))</f>
        <v>0</v>
      </c>
      <c r="DF42" s="4" cm="1">
        <f t="array" ref="DF42">AZ42*INDEX(prod_est,$H42+$I42-1,MATCH(DF$14,$BQ$14:$DQ$14,0))</f>
        <v>0</v>
      </c>
      <c r="DG42" s="4" cm="1">
        <f t="array" ref="DG42">BA42*INDEX(prod_est,$H42+$I42-1,MATCH(DG$14,$BQ$14:$DQ$14,0))</f>
        <v>0</v>
      </c>
      <c r="DH42" s="4" cm="1">
        <f t="array" ref="DH42">BB42*INDEX(prod_est,$H42+$I42-1,MATCH(DH$14,$BQ$14:$DQ$14,0))</f>
        <v>0</v>
      </c>
      <c r="DI42" s="4" cm="1">
        <f t="array" ref="DI42">BC42*INDEX(prod_est,$H42+$I42-1,MATCH(DI$14,$BQ$14:$DQ$14,0))</f>
        <v>0</v>
      </c>
      <c r="DJ42" s="4" cm="1">
        <f t="array" ref="DJ42">BD42*INDEX(prod_est,$H42+$I42-1,MATCH(DJ$14,$BQ$14:$DQ$14,0))</f>
        <v>0</v>
      </c>
      <c r="DK42" s="4" cm="1">
        <f t="array" ref="DK42">BE42*INDEX(prod_est,$H42+$I42-1,MATCH(DK$14,$BQ$14:$DQ$14,0))</f>
        <v>0</v>
      </c>
      <c r="DL42" s="4" cm="1">
        <f t="array" ref="DL42">BF42*INDEX(prod_est,$H42+$I42-1,MATCH(DL$14,$BQ$14:$DQ$14,0))</f>
        <v>0</v>
      </c>
      <c r="DM42" s="4" cm="1">
        <f t="array" ref="DM42">BG42*INDEX(prod_est,$H42+$I42-1,MATCH(DM$14,$BQ$14:$DQ$14,0))</f>
        <v>0</v>
      </c>
      <c r="DN42" s="4" cm="1">
        <f t="array" ref="DN42">BH42*INDEX(prod_est,$H42+$I42-1,MATCH(DN$14,$BQ$14:$DQ$14,0))</f>
        <v>0</v>
      </c>
      <c r="DO42" s="4" cm="1">
        <f t="array" ref="DO42">BI42*INDEX(prod_est,$H42+$I42-1,MATCH(DO$14,$BQ$14:$DQ$14,0))</f>
        <v>0</v>
      </c>
      <c r="DP42" s="4" cm="1">
        <f t="array" ref="DP42">BJ42*INDEX(prod_est,$H42+$I42-1,MATCH(DP$14,$BQ$14:$DQ$14,0))</f>
        <v>0</v>
      </c>
      <c r="DQ42" s="4" cm="1">
        <f t="array" ref="DQ42">BK42*INDEX(prod_est,$H42+$I42-1,MATCH(DQ$14,$BQ$14:$DQ$14,0))</f>
        <v>0</v>
      </c>
    </row>
    <row r="43" spans="1:121" x14ac:dyDescent="0.25">
      <c r="A43" t="s">
        <v>46</v>
      </c>
      <c r="B43" t="s">
        <v>33</v>
      </c>
      <c r="C43" t="s">
        <v>33</v>
      </c>
      <c r="D43" t="s">
        <v>172</v>
      </c>
      <c r="E43" s="46" t="s">
        <v>37</v>
      </c>
      <c r="F43" s="4">
        <v>0</v>
      </c>
      <c r="G43" s="4">
        <v>0</v>
      </c>
      <c r="H43">
        <f>MATCH(A43,Production_est!$A$4:$A$339,0)</f>
        <v>145</v>
      </c>
      <c r="I43">
        <f>IFERROR(MATCH(E43,Production_est!$D$4:$D$339,0),"-")</f>
        <v>3</v>
      </c>
      <c r="J43" s="4" cm="1">
        <f t="array" ref="J43">IFERROR(INDEX(Production_est!$E$4:$E$339,I43+H43-1),"-")</f>
        <v>4078.9210997495802</v>
      </c>
      <c r="K43" s="33">
        <f t="shared" si="3"/>
        <v>0</v>
      </c>
      <c r="L43" s="33">
        <f t="shared" si="32"/>
        <v>0</v>
      </c>
      <c r="M43" s="33">
        <f t="shared" si="32"/>
        <v>0</v>
      </c>
      <c r="N43" s="33">
        <f t="shared" si="32"/>
        <v>0</v>
      </c>
      <c r="O43" s="33">
        <f t="shared" si="32"/>
        <v>0</v>
      </c>
      <c r="P43" s="33">
        <f t="shared" si="32"/>
        <v>0</v>
      </c>
      <c r="Q43" s="33">
        <f t="shared" si="32"/>
        <v>0</v>
      </c>
      <c r="R43" s="33">
        <f t="shared" si="32"/>
        <v>0</v>
      </c>
      <c r="S43" s="33">
        <f t="shared" si="32"/>
        <v>0</v>
      </c>
      <c r="T43" s="33">
        <f t="shared" si="32"/>
        <v>0</v>
      </c>
      <c r="U43" s="33">
        <f t="shared" si="32"/>
        <v>0</v>
      </c>
      <c r="V43" s="33">
        <f t="shared" si="32"/>
        <v>0</v>
      </c>
      <c r="W43" s="33">
        <f t="shared" si="32"/>
        <v>0</v>
      </c>
      <c r="X43" s="33">
        <f t="shared" si="32"/>
        <v>0</v>
      </c>
      <c r="Y43" s="33">
        <f t="shared" si="32"/>
        <v>0</v>
      </c>
      <c r="Z43" s="33">
        <f t="shared" si="32"/>
        <v>0</v>
      </c>
      <c r="AA43" s="33">
        <f t="shared" si="32"/>
        <v>0</v>
      </c>
      <c r="AB43" s="33">
        <f t="shared" si="32"/>
        <v>0</v>
      </c>
      <c r="AC43" s="33">
        <f t="shared" si="32"/>
        <v>0</v>
      </c>
      <c r="AD43" s="33">
        <f t="shared" si="32"/>
        <v>0</v>
      </c>
      <c r="AE43" s="33">
        <f t="shared" si="32"/>
        <v>0</v>
      </c>
      <c r="AF43" s="33">
        <f t="shared" si="32"/>
        <v>0</v>
      </c>
      <c r="AG43" s="33">
        <f t="shared" si="32"/>
        <v>0</v>
      </c>
      <c r="AH43" s="33">
        <f t="shared" si="32"/>
        <v>0</v>
      </c>
      <c r="AI43" s="33">
        <f t="shared" si="32"/>
        <v>0</v>
      </c>
      <c r="AJ43" s="33">
        <f t="shared" si="32"/>
        <v>0</v>
      </c>
      <c r="AK43" s="33">
        <f t="shared" si="32"/>
        <v>0</v>
      </c>
      <c r="AL43" s="33">
        <f t="shared" si="32"/>
        <v>0</v>
      </c>
      <c r="AM43" s="33">
        <f t="shared" si="32"/>
        <v>0</v>
      </c>
      <c r="AN43" s="33">
        <f t="shared" si="32"/>
        <v>0</v>
      </c>
      <c r="AO43" s="33">
        <f t="shared" si="32"/>
        <v>0</v>
      </c>
      <c r="AP43" s="33">
        <f t="shared" si="32"/>
        <v>0</v>
      </c>
      <c r="AQ43" s="33">
        <f t="shared" si="38"/>
        <v>0</v>
      </c>
      <c r="AR43" s="33">
        <f t="shared" si="38"/>
        <v>0</v>
      </c>
      <c r="AS43" s="33">
        <f t="shared" si="38"/>
        <v>0</v>
      </c>
      <c r="AT43" s="33">
        <f t="shared" si="38"/>
        <v>0</v>
      </c>
      <c r="AU43" s="33">
        <f t="shared" si="38"/>
        <v>0</v>
      </c>
      <c r="AV43" s="33">
        <f t="shared" si="38"/>
        <v>0</v>
      </c>
      <c r="AW43" s="33">
        <f t="shared" si="38"/>
        <v>0</v>
      </c>
      <c r="AX43" s="33">
        <f t="shared" si="38"/>
        <v>0</v>
      </c>
      <c r="AY43" s="33">
        <f t="shared" si="38"/>
        <v>0</v>
      </c>
      <c r="AZ43" s="33">
        <f t="shared" si="38"/>
        <v>0</v>
      </c>
      <c r="BA43" s="33">
        <f t="shared" si="38"/>
        <v>0</v>
      </c>
      <c r="BB43" s="33">
        <f t="shared" si="38"/>
        <v>0</v>
      </c>
      <c r="BC43" s="33">
        <f t="shared" si="38"/>
        <v>0</v>
      </c>
      <c r="BD43" s="33">
        <f t="shared" si="38"/>
        <v>0</v>
      </c>
      <c r="BE43" s="33">
        <f t="shared" si="38"/>
        <v>0</v>
      </c>
      <c r="BF43" s="33">
        <f t="shared" si="38"/>
        <v>0</v>
      </c>
      <c r="BG43" s="33">
        <f t="shared" si="38"/>
        <v>0</v>
      </c>
      <c r="BH43" s="33">
        <f t="shared" si="38"/>
        <v>0</v>
      </c>
      <c r="BI43" s="33">
        <f t="shared" si="38"/>
        <v>0</v>
      </c>
      <c r="BJ43" s="33">
        <f t="shared" si="38"/>
        <v>0</v>
      </c>
      <c r="BK43" s="33">
        <f t="shared" si="38"/>
        <v>0</v>
      </c>
      <c r="BL43" t="str">
        <f t="shared" si="6"/>
        <v>10_MAS</v>
      </c>
      <c r="BM43" t="str">
        <f t="shared" si="7"/>
        <v>d_nonenergy_16_6_biodiesel</v>
      </c>
      <c r="BP43" s="4">
        <f t="shared" si="8"/>
        <v>0</v>
      </c>
      <c r="BQ43" s="4">
        <f t="shared" si="9"/>
        <v>0</v>
      </c>
      <c r="BR43" s="4" cm="1">
        <f t="array" ref="BR43">L43*INDEX(prod_est,$H43+$I43-1,MATCH(BR$14,$BQ$14:$DQ$14,0))</f>
        <v>0</v>
      </c>
      <c r="BS43" s="4" cm="1">
        <f t="array" ref="BS43">M43*INDEX(prod_est,$H43+$I43-1,MATCH(BS$14,$BQ$14:$DQ$14,0))</f>
        <v>0</v>
      </c>
      <c r="BT43" s="4" cm="1">
        <f t="array" ref="BT43">N43*INDEX(prod_est,$H43+$I43-1,MATCH(BT$14,$BQ$14:$DQ$14,0))</f>
        <v>0</v>
      </c>
      <c r="BU43" s="4" cm="1">
        <f t="array" ref="BU43">O43*INDEX(prod_est,$H43+$I43-1,MATCH(BU$14,$BQ$14:$DQ$14,0))</f>
        <v>0</v>
      </c>
      <c r="BV43" s="4" cm="1">
        <f t="array" ref="BV43">P43*INDEX(prod_est,$H43+$I43-1,MATCH(BV$14,$BQ$14:$DQ$14,0))</f>
        <v>0</v>
      </c>
      <c r="BW43" s="4" cm="1">
        <f t="array" ref="BW43">Q43*INDEX(prod_est,$H43+$I43-1,MATCH(BW$14,$BQ$14:$DQ$14,0))</f>
        <v>0</v>
      </c>
      <c r="BX43" s="4" cm="1">
        <f t="array" ref="BX43">R43*INDEX(prod_est,$H43+$I43-1,MATCH(BX$14,$BQ$14:$DQ$14,0))</f>
        <v>0</v>
      </c>
      <c r="BY43" s="4" cm="1">
        <f t="array" ref="BY43">S43*INDEX(prod_est,$H43+$I43-1,MATCH(BY$14,$BQ$14:$DQ$14,0))</f>
        <v>0</v>
      </c>
      <c r="BZ43" s="4" cm="1">
        <f t="array" ref="BZ43">T43*INDEX(prod_est,$H43+$I43-1,MATCH(BZ$14,$BQ$14:$DQ$14,0))</f>
        <v>0</v>
      </c>
      <c r="CA43" s="4" cm="1">
        <f t="array" ref="CA43">U43*INDEX(prod_est,$H43+$I43-1,MATCH(CA$14,$BQ$14:$DQ$14,0))</f>
        <v>0</v>
      </c>
      <c r="CB43" s="4" cm="1">
        <f t="array" ref="CB43">V43*INDEX(prod_est,$H43+$I43-1,MATCH(CB$14,$BQ$14:$DQ$14,0))</f>
        <v>0</v>
      </c>
      <c r="CC43" s="4" cm="1">
        <f t="array" ref="CC43">W43*INDEX(prod_est,$H43+$I43-1,MATCH(CC$14,$BQ$14:$DQ$14,0))</f>
        <v>0</v>
      </c>
      <c r="CD43" s="4" cm="1">
        <f t="array" ref="CD43">X43*INDEX(prod_est,$H43+$I43-1,MATCH(CD$14,$BQ$14:$DQ$14,0))</f>
        <v>0</v>
      </c>
      <c r="CE43" s="4" cm="1">
        <f t="array" ref="CE43">Y43*INDEX(prod_est,$H43+$I43-1,MATCH(CE$14,$BQ$14:$DQ$14,0))</f>
        <v>0</v>
      </c>
      <c r="CF43" s="4" cm="1">
        <f t="array" ref="CF43">Z43*INDEX(prod_est,$H43+$I43-1,MATCH(CF$14,$BQ$14:$DQ$14,0))</f>
        <v>0</v>
      </c>
      <c r="CG43" s="4" cm="1">
        <f t="array" ref="CG43">AA43*INDEX(prod_est,$H43+$I43-1,MATCH(CG$14,$BQ$14:$DQ$14,0))</f>
        <v>0</v>
      </c>
      <c r="CH43" s="4" cm="1">
        <f t="array" ref="CH43">AB43*INDEX(prod_est,$H43+$I43-1,MATCH(CH$14,$BQ$14:$DQ$14,0))</f>
        <v>0</v>
      </c>
      <c r="CI43" s="4" cm="1">
        <f t="array" ref="CI43">AC43*INDEX(prod_est,$H43+$I43-1,MATCH(CI$14,$BQ$14:$DQ$14,0))</f>
        <v>0</v>
      </c>
      <c r="CJ43" s="4" cm="1">
        <f t="array" ref="CJ43">AD43*INDEX(prod_est,$H43+$I43-1,MATCH(CJ$14,$BQ$14:$DQ$14,0))</f>
        <v>0</v>
      </c>
      <c r="CK43" s="4" cm="1">
        <f t="array" ref="CK43">AE43*INDEX(prod_est,$H43+$I43-1,MATCH(CK$14,$BQ$14:$DQ$14,0))</f>
        <v>0</v>
      </c>
      <c r="CL43" s="4" cm="1">
        <f t="array" ref="CL43">AF43*INDEX(prod_est,$H43+$I43-1,MATCH(CL$14,$BQ$14:$DQ$14,0))</f>
        <v>0</v>
      </c>
      <c r="CM43" s="4" cm="1">
        <f t="array" ref="CM43">AG43*INDEX(prod_est,$H43+$I43-1,MATCH(CM$14,$BQ$14:$DQ$14,0))</f>
        <v>0</v>
      </c>
      <c r="CN43" s="4" cm="1">
        <f t="array" ref="CN43">AH43*INDEX(prod_est,$H43+$I43-1,MATCH(CN$14,$BQ$14:$DQ$14,0))</f>
        <v>0</v>
      </c>
      <c r="CO43" s="4" cm="1">
        <f t="array" ref="CO43">AI43*INDEX(prod_est,$H43+$I43-1,MATCH(CO$14,$BQ$14:$DQ$14,0))</f>
        <v>0</v>
      </c>
      <c r="CP43" s="4" cm="1">
        <f t="array" ref="CP43">AJ43*INDEX(prod_est,$H43+$I43-1,MATCH(CP$14,$BQ$14:$DQ$14,0))</f>
        <v>0</v>
      </c>
      <c r="CQ43" s="4" cm="1">
        <f t="array" ref="CQ43">AK43*INDEX(prod_est,$H43+$I43-1,MATCH(CQ$14,$BQ$14:$DQ$14,0))</f>
        <v>0</v>
      </c>
      <c r="CR43" s="4" cm="1">
        <f t="array" ref="CR43">AL43*INDEX(prod_est,$H43+$I43-1,MATCH(CR$14,$BQ$14:$DQ$14,0))</f>
        <v>0</v>
      </c>
      <c r="CS43" s="4" cm="1">
        <f t="array" ref="CS43">AM43*INDEX(prod_est,$H43+$I43-1,MATCH(CS$14,$BQ$14:$DQ$14,0))</f>
        <v>0</v>
      </c>
      <c r="CT43" s="4" cm="1">
        <f t="array" ref="CT43">AN43*INDEX(prod_est,$H43+$I43-1,MATCH(CT$14,$BQ$14:$DQ$14,0))</f>
        <v>0</v>
      </c>
      <c r="CU43" s="4" cm="1">
        <f t="array" ref="CU43">AO43*INDEX(prod_est,$H43+$I43-1,MATCH(CU$14,$BQ$14:$DQ$14,0))</f>
        <v>0</v>
      </c>
      <c r="CV43" s="4" cm="1">
        <f t="array" ref="CV43">AP43*INDEX(prod_est,$H43+$I43-1,MATCH(CV$14,$BQ$14:$DQ$14,0))</f>
        <v>0</v>
      </c>
      <c r="CW43" s="4" cm="1">
        <f t="array" ref="CW43">AQ43*INDEX(prod_est,$H43+$I43-1,MATCH(CW$14,$BQ$14:$DQ$14,0))</f>
        <v>0</v>
      </c>
      <c r="CX43" s="4" cm="1">
        <f t="array" ref="CX43">AR43*INDEX(prod_est,$H43+$I43-1,MATCH(CX$14,$BQ$14:$DQ$14,0))</f>
        <v>0</v>
      </c>
      <c r="CY43" s="4" cm="1">
        <f t="array" ref="CY43">AS43*INDEX(prod_est,$H43+$I43-1,MATCH(CY$14,$BQ$14:$DQ$14,0))</f>
        <v>0</v>
      </c>
      <c r="CZ43" s="4" cm="1">
        <f t="array" ref="CZ43">AT43*INDEX(prod_est,$H43+$I43-1,MATCH(CZ$14,$BQ$14:$DQ$14,0))</f>
        <v>0</v>
      </c>
      <c r="DA43" s="4" cm="1">
        <f t="array" ref="DA43">AU43*INDEX(prod_est,$H43+$I43-1,MATCH(DA$14,$BQ$14:$DQ$14,0))</f>
        <v>0</v>
      </c>
      <c r="DB43" s="4" cm="1">
        <f t="array" ref="DB43">AV43*INDEX(prod_est,$H43+$I43-1,MATCH(DB$14,$BQ$14:$DQ$14,0))</f>
        <v>0</v>
      </c>
      <c r="DC43" s="4" cm="1">
        <f t="array" ref="DC43">AW43*INDEX(prod_est,$H43+$I43-1,MATCH(DC$14,$BQ$14:$DQ$14,0))</f>
        <v>0</v>
      </c>
      <c r="DD43" s="4" cm="1">
        <f t="array" ref="DD43">AX43*INDEX(prod_est,$H43+$I43-1,MATCH(DD$14,$BQ$14:$DQ$14,0))</f>
        <v>0</v>
      </c>
      <c r="DE43" s="4" cm="1">
        <f t="array" ref="DE43">AY43*INDEX(prod_est,$H43+$I43-1,MATCH(DE$14,$BQ$14:$DQ$14,0))</f>
        <v>0</v>
      </c>
      <c r="DF43" s="4" cm="1">
        <f t="array" ref="DF43">AZ43*INDEX(prod_est,$H43+$I43-1,MATCH(DF$14,$BQ$14:$DQ$14,0))</f>
        <v>0</v>
      </c>
      <c r="DG43" s="4" cm="1">
        <f t="array" ref="DG43">BA43*INDEX(prod_est,$H43+$I43-1,MATCH(DG$14,$BQ$14:$DQ$14,0))</f>
        <v>0</v>
      </c>
      <c r="DH43" s="4" cm="1">
        <f t="array" ref="DH43">BB43*INDEX(prod_est,$H43+$I43-1,MATCH(DH$14,$BQ$14:$DQ$14,0))</f>
        <v>0</v>
      </c>
      <c r="DI43" s="4" cm="1">
        <f t="array" ref="DI43">BC43*INDEX(prod_est,$H43+$I43-1,MATCH(DI$14,$BQ$14:$DQ$14,0))</f>
        <v>0</v>
      </c>
      <c r="DJ43" s="4" cm="1">
        <f t="array" ref="DJ43">BD43*INDEX(prod_est,$H43+$I43-1,MATCH(DJ$14,$BQ$14:$DQ$14,0))</f>
        <v>0</v>
      </c>
      <c r="DK43" s="4" cm="1">
        <f t="array" ref="DK43">BE43*INDEX(prod_est,$H43+$I43-1,MATCH(DK$14,$BQ$14:$DQ$14,0))</f>
        <v>0</v>
      </c>
      <c r="DL43" s="4" cm="1">
        <f t="array" ref="DL43">BF43*INDEX(prod_est,$H43+$I43-1,MATCH(DL$14,$BQ$14:$DQ$14,0))</f>
        <v>0</v>
      </c>
      <c r="DM43" s="4" cm="1">
        <f t="array" ref="DM43">BG43*INDEX(prod_est,$H43+$I43-1,MATCH(DM$14,$BQ$14:$DQ$14,0))</f>
        <v>0</v>
      </c>
      <c r="DN43" s="4" cm="1">
        <f t="array" ref="DN43">BH43*INDEX(prod_est,$H43+$I43-1,MATCH(DN$14,$BQ$14:$DQ$14,0))</f>
        <v>0</v>
      </c>
      <c r="DO43" s="4" cm="1">
        <f t="array" ref="DO43">BI43*INDEX(prod_est,$H43+$I43-1,MATCH(DO$14,$BQ$14:$DQ$14,0))</f>
        <v>0</v>
      </c>
      <c r="DP43" s="4" cm="1">
        <f t="array" ref="DP43">BJ43*INDEX(prod_est,$H43+$I43-1,MATCH(DP$14,$BQ$14:$DQ$14,0))</f>
        <v>0</v>
      </c>
      <c r="DQ43" s="4" cm="1">
        <f t="array" ref="DQ43">BK43*INDEX(prod_est,$H43+$I43-1,MATCH(DQ$14,$BQ$14:$DQ$14,0))</f>
        <v>0</v>
      </c>
    </row>
    <row r="44" spans="1:121" x14ac:dyDescent="0.25">
      <c r="A44" t="s">
        <v>46</v>
      </c>
      <c r="B44" t="s">
        <v>34</v>
      </c>
      <c r="C44" t="s">
        <v>65</v>
      </c>
      <c r="D44" t="s">
        <v>172</v>
      </c>
      <c r="E44" s="46" t="s">
        <v>37</v>
      </c>
      <c r="F44" s="4">
        <v>0</v>
      </c>
      <c r="G44" s="4">
        <v>0</v>
      </c>
      <c r="H44">
        <f>MATCH(A44,Production_est!$A$4:$A$339,0)</f>
        <v>145</v>
      </c>
      <c r="I44">
        <f>IFERROR(MATCH(E44,Production_est!$D$4:$D$339,0),"-")</f>
        <v>3</v>
      </c>
      <c r="J44" s="4" cm="1">
        <f t="array" ref="J44">IFERROR(INDEX(Production_est!$E$4:$E$339,I44+H44-1),"-")</f>
        <v>4078.9210997495802</v>
      </c>
      <c r="K44" s="33">
        <f t="shared" si="3"/>
        <v>0</v>
      </c>
      <c r="L44" s="33">
        <f t="shared" ref="L44:AP46" si="39">K44*(1-$G$4)</f>
        <v>0</v>
      </c>
      <c r="M44" s="33">
        <f t="shared" si="39"/>
        <v>0</v>
      </c>
      <c r="N44" s="33">
        <f t="shared" si="39"/>
        <v>0</v>
      </c>
      <c r="O44" s="33">
        <f t="shared" si="39"/>
        <v>0</v>
      </c>
      <c r="P44" s="33">
        <f t="shared" si="39"/>
        <v>0</v>
      </c>
      <c r="Q44" s="33">
        <f t="shared" si="39"/>
        <v>0</v>
      </c>
      <c r="R44" s="33">
        <f t="shared" si="39"/>
        <v>0</v>
      </c>
      <c r="S44" s="33">
        <f t="shared" si="39"/>
        <v>0</v>
      </c>
      <c r="T44" s="33">
        <f t="shared" si="39"/>
        <v>0</v>
      </c>
      <c r="U44" s="33">
        <f t="shared" si="39"/>
        <v>0</v>
      </c>
      <c r="V44" s="33">
        <f t="shared" si="39"/>
        <v>0</v>
      </c>
      <c r="W44" s="33">
        <f t="shared" si="39"/>
        <v>0</v>
      </c>
      <c r="X44" s="33">
        <f t="shared" si="39"/>
        <v>0</v>
      </c>
      <c r="Y44" s="33">
        <f t="shared" si="39"/>
        <v>0</v>
      </c>
      <c r="Z44" s="33">
        <f t="shared" si="39"/>
        <v>0</v>
      </c>
      <c r="AA44" s="33">
        <f t="shared" si="39"/>
        <v>0</v>
      </c>
      <c r="AB44" s="33">
        <f t="shared" si="39"/>
        <v>0</v>
      </c>
      <c r="AC44" s="33">
        <f t="shared" si="39"/>
        <v>0</v>
      </c>
      <c r="AD44" s="33">
        <f t="shared" si="39"/>
        <v>0</v>
      </c>
      <c r="AE44" s="33">
        <f t="shared" si="39"/>
        <v>0</v>
      </c>
      <c r="AF44" s="33">
        <f t="shared" si="39"/>
        <v>0</v>
      </c>
      <c r="AG44" s="33">
        <f t="shared" si="39"/>
        <v>0</v>
      </c>
      <c r="AH44" s="33">
        <f t="shared" si="39"/>
        <v>0</v>
      </c>
      <c r="AI44" s="33">
        <f t="shared" si="39"/>
        <v>0</v>
      </c>
      <c r="AJ44" s="33">
        <f t="shared" si="39"/>
        <v>0</v>
      </c>
      <c r="AK44" s="33">
        <f t="shared" si="39"/>
        <v>0</v>
      </c>
      <c r="AL44" s="33">
        <f t="shared" si="39"/>
        <v>0</v>
      </c>
      <c r="AM44" s="33">
        <f t="shared" si="39"/>
        <v>0</v>
      </c>
      <c r="AN44" s="33">
        <f t="shared" si="39"/>
        <v>0</v>
      </c>
      <c r="AO44" s="33">
        <f t="shared" si="39"/>
        <v>0</v>
      </c>
      <c r="AP44" s="33">
        <f t="shared" si="39"/>
        <v>0</v>
      </c>
      <c r="AQ44" s="33">
        <f t="shared" si="38"/>
        <v>0</v>
      </c>
      <c r="AR44" s="33">
        <f t="shared" si="38"/>
        <v>0</v>
      </c>
      <c r="AS44" s="33">
        <f t="shared" si="38"/>
        <v>0</v>
      </c>
      <c r="AT44" s="33">
        <f t="shared" si="38"/>
        <v>0</v>
      </c>
      <c r="AU44" s="33">
        <f t="shared" si="38"/>
        <v>0</v>
      </c>
      <c r="AV44" s="33">
        <f t="shared" si="38"/>
        <v>0</v>
      </c>
      <c r="AW44" s="33">
        <f t="shared" si="38"/>
        <v>0</v>
      </c>
      <c r="AX44" s="33">
        <f t="shared" si="38"/>
        <v>0</v>
      </c>
      <c r="AY44" s="33">
        <f t="shared" si="38"/>
        <v>0</v>
      </c>
      <c r="AZ44" s="33">
        <f t="shared" si="38"/>
        <v>0</v>
      </c>
      <c r="BA44" s="33">
        <f t="shared" si="38"/>
        <v>0</v>
      </c>
      <c r="BB44" s="33">
        <f t="shared" si="38"/>
        <v>0</v>
      </c>
      <c r="BC44" s="33">
        <f t="shared" si="38"/>
        <v>0</v>
      </c>
      <c r="BD44" s="33">
        <f t="shared" si="38"/>
        <v>0</v>
      </c>
      <c r="BE44" s="33">
        <f t="shared" si="38"/>
        <v>0</v>
      </c>
      <c r="BF44" s="33">
        <f t="shared" si="38"/>
        <v>0</v>
      </c>
      <c r="BG44" s="33">
        <f t="shared" si="38"/>
        <v>0</v>
      </c>
      <c r="BH44" s="33">
        <f t="shared" si="38"/>
        <v>0</v>
      </c>
      <c r="BI44" s="33">
        <f t="shared" si="38"/>
        <v>0</v>
      </c>
      <c r="BJ44" s="33">
        <f t="shared" si="38"/>
        <v>0</v>
      </c>
      <c r="BK44" s="33">
        <f t="shared" si="38"/>
        <v>0</v>
      </c>
      <c r="BL44" t="str">
        <f t="shared" si="6"/>
        <v>10_MAS</v>
      </c>
      <c r="BM44" t="str">
        <f t="shared" si="7"/>
        <v>d_nonenergy_16_8_oth_liquid_biofuel</v>
      </c>
      <c r="BP44" s="4">
        <f t="shared" si="8"/>
        <v>0</v>
      </c>
      <c r="BQ44" s="4">
        <f t="shared" si="9"/>
        <v>0</v>
      </c>
      <c r="BR44" s="4" cm="1">
        <f t="array" ref="BR44">L44*INDEX(prod_est,$H44+$I44-1,MATCH(BR$14,$BQ$14:$DQ$14,0))</f>
        <v>0</v>
      </c>
      <c r="BS44" s="4" cm="1">
        <f t="array" ref="BS44">M44*INDEX(prod_est,$H44+$I44-1,MATCH(BS$14,$BQ$14:$DQ$14,0))</f>
        <v>0</v>
      </c>
      <c r="BT44" s="4" cm="1">
        <f t="array" ref="BT44">N44*INDEX(prod_est,$H44+$I44-1,MATCH(BT$14,$BQ$14:$DQ$14,0))</f>
        <v>0</v>
      </c>
      <c r="BU44" s="4" cm="1">
        <f t="array" ref="BU44">O44*INDEX(prod_est,$H44+$I44-1,MATCH(BU$14,$BQ$14:$DQ$14,0))</f>
        <v>0</v>
      </c>
      <c r="BV44" s="4" cm="1">
        <f t="array" ref="BV44">P44*INDEX(prod_est,$H44+$I44-1,MATCH(BV$14,$BQ$14:$DQ$14,0))</f>
        <v>0</v>
      </c>
      <c r="BW44" s="4" cm="1">
        <f t="array" ref="BW44">Q44*INDEX(prod_est,$H44+$I44-1,MATCH(BW$14,$BQ$14:$DQ$14,0))</f>
        <v>0</v>
      </c>
      <c r="BX44" s="4" cm="1">
        <f t="array" ref="BX44">R44*INDEX(prod_est,$H44+$I44-1,MATCH(BX$14,$BQ$14:$DQ$14,0))</f>
        <v>0</v>
      </c>
      <c r="BY44" s="4" cm="1">
        <f t="array" ref="BY44">S44*INDEX(prod_est,$H44+$I44-1,MATCH(BY$14,$BQ$14:$DQ$14,0))</f>
        <v>0</v>
      </c>
      <c r="BZ44" s="4" cm="1">
        <f t="array" ref="BZ44">T44*INDEX(prod_est,$H44+$I44-1,MATCH(BZ$14,$BQ$14:$DQ$14,0))</f>
        <v>0</v>
      </c>
      <c r="CA44" s="4" cm="1">
        <f t="array" ref="CA44">U44*INDEX(prod_est,$H44+$I44-1,MATCH(CA$14,$BQ$14:$DQ$14,0))</f>
        <v>0</v>
      </c>
      <c r="CB44" s="4" cm="1">
        <f t="array" ref="CB44">V44*INDEX(prod_est,$H44+$I44-1,MATCH(CB$14,$BQ$14:$DQ$14,0))</f>
        <v>0</v>
      </c>
      <c r="CC44" s="4" cm="1">
        <f t="array" ref="CC44">W44*INDEX(prod_est,$H44+$I44-1,MATCH(CC$14,$BQ$14:$DQ$14,0))</f>
        <v>0</v>
      </c>
      <c r="CD44" s="4" cm="1">
        <f t="array" ref="CD44">X44*INDEX(prod_est,$H44+$I44-1,MATCH(CD$14,$BQ$14:$DQ$14,0))</f>
        <v>0</v>
      </c>
      <c r="CE44" s="4" cm="1">
        <f t="array" ref="CE44">Y44*INDEX(prod_est,$H44+$I44-1,MATCH(CE$14,$BQ$14:$DQ$14,0))</f>
        <v>0</v>
      </c>
      <c r="CF44" s="4" cm="1">
        <f t="array" ref="CF44">Z44*INDEX(prod_est,$H44+$I44-1,MATCH(CF$14,$BQ$14:$DQ$14,0))</f>
        <v>0</v>
      </c>
      <c r="CG44" s="4" cm="1">
        <f t="array" ref="CG44">AA44*INDEX(prod_est,$H44+$I44-1,MATCH(CG$14,$BQ$14:$DQ$14,0))</f>
        <v>0</v>
      </c>
      <c r="CH44" s="4" cm="1">
        <f t="array" ref="CH44">AB44*INDEX(prod_est,$H44+$I44-1,MATCH(CH$14,$BQ$14:$DQ$14,0))</f>
        <v>0</v>
      </c>
      <c r="CI44" s="4" cm="1">
        <f t="array" ref="CI44">AC44*INDEX(prod_est,$H44+$I44-1,MATCH(CI$14,$BQ$14:$DQ$14,0))</f>
        <v>0</v>
      </c>
      <c r="CJ44" s="4" cm="1">
        <f t="array" ref="CJ44">AD44*INDEX(prod_est,$H44+$I44-1,MATCH(CJ$14,$BQ$14:$DQ$14,0))</f>
        <v>0</v>
      </c>
      <c r="CK44" s="4" cm="1">
        <f t="array" ref="CK44">AE44*INDEX(prod_est,$H44+$I44-1,MATCH(CK$14,$BQ$14:$DQ$14,0))</f>
        <v>0</v>
      </c>
      <c r="CL44" s="4" cm="1">
        <f t="array" ref="CL44">AF44*INDEX(prod_est,$H44+$I44-1,MATCH(CL$14,$BQ$14:$DQ$14,0))</f>
        <v>0</v>
      </c>
      <c r="CM44" s="4" cm="1">
        <f t="array" ref="CM44">AG44*INDEX(prod_est,$H44+$I44-1,MATCH(CM$14,$BQ$14:$DQ$14,0))</f>
        <v>0</v>
      </c>
      <c r="CN44" s="4" cm="1">
        <f t="array" ref="CN44">AH44*INDEX(prod_est,$H44+$I44-1,MATCH(CN$14,$BQ$14:$DQ$14,0))</f>
        <v>0</v>
      </c>
      <c r="CO44" s="4" cm="1">
        <f t="array" ref="CO44">AI44*INDEX(prod_est,$H44+$I44-1,MATCH(CO$14,$BQ$14:$DQ$14,0))</f>
        <v>0</v>
      </c>
      <c r="CP44" s="4" cm="1">
        <f t="array" ref="CP44">AJ44*INDEX(prod_est,$H44+$I44-1,MATCH(CP$14,$BQ$14:$DQ$14,0))</f>
        <v>0</v>
      </c>
      <c r="CQ44" s="4" cm="1">
        <f t="array" ref="CQ44">AK44*INDEX(prod_est,$H44+$I44-1,MATCH(CQ$14,$BQ$14:$DQ$14,0))</f>
        <v>0</v>
      </c>
      <c r="CR44" s="4" cm="1">
        <f t="array" ref="CR44">AL44*INDEX(prod_est,$H44+$I44-1,MATCH(CR$14,$BQ$14:$DQ$14,0))</f>
        <v>0</v>
      </c>
      <c r="CS44" s="4" cm="1">
        <f t="array" ref="CS44">AM44*INDEX(prod_est,$H44+$I44-1,MATCH(CS$14,$BQ$14:$DQ$14,0))</f>
        <v>0</v>
      </c>
      <c r="CT44" s="4" cm="1">
        <f t="array" ref="CT44">AN44*INDEX(prod_est,$H44+$I44-1,MATCH(CT$14,$BQ$14:$DQ$14,0))</f>
        <v>0</v>
      </c>
      <c r="CU44" s="4" cm="1">
        <f t="array" ref="CU44">AO44*INDEX(prod_est,$H44+$I44-1,MATCH(CU$14,$BQ$14:$DQ$14,0))</f>
        <v>0</v>
      </c>
      <c r="CV44" s="4" cm="1">
        <f t="array" ref="CV44">AP44*INDEX(prod_est,$H44+$I44-1,MATCH(CV$14,$BQ$14:$DQ$14,0))</f>
        <v>0</v>
      </c>
      <c r="CW44" s="4" cm="1">
        <f t="array" ref="CW44">AQ44*INDEX(prod_est,$H44+$I44-1,MATCH(CW$14,$BQ$14:$DQ$14,0))</f>
        <v>0</v>
      </c>
      <c r="CX44" s="4" cm="1">
        <f t="array" ref="CX44">AR44*INDEX(prod_est,$H44+$I44-1,MATCH(CX$14,$BQ$14:$DQ$14,0))</f>
        <v>0</v>
      </c>
      <c r="CY44" s="4" cm="1">
        <f t="array" ref="CY44">AS44*INDEX(prod_est,$H44+$I44-1,MATCH(CY$14,$BQ$14:$DQ$14,0))</f>
        <v>0</v>
      </c>
      <c r="CZ44" s="4" cm="1">
        <f t="array" ref="CZ44">AT44*INDEX(prod_est,$H44+$I44-1,MATCH(CZ$14,$BQ$14:$DQ$14,0))</f>
        <v>0</v>
      </c>
      <c r="DA44" s="4" cm="1">
        <f t="array" ref="DA44">AU44*INDEX(prod_est,$H44+$I44-1,MATCH(DA$14,$BQ$14:$DQ$14,0))</f>
        <v>0</v>
      </c>
      <c r="DB44" s="4" cm="1">
        <f t="array" ref="DB44">AV44*INDEX(prod_est,$H44+$I44-1,MATCH(DB$14,$BQ$14:$DQ$14,0))</f>
        <v>0</v>
      </c>
      <c r="DC44" s="4" cm="1">
        <f t="array" ref="DC44">AW44*INDEX(prod_est,$H44+$I44-1,MATCH(DC$14,$BQ$14:$DQ$14,0))</f>
        <v>0</v>
      </c>
      <c r="DD44" s="4" cm="1">
        <f t="array" ref="DD44">AX44*INDEX(prod_est,$H44+$I44-1,MATCH(DD$14,$BQ$14:$DQ$14,0))</f>
        <v>0</v>
      </c>
      <c r="DE44" s="4" cm="1">
        <f t="array" ref="DE44">AY44*INDEX(prod_est,$H44+$I44-1,MATCH(DE$14,$BQ$14:$DQ$14,0))</f>
        <v>0</v>
      </c>
      <c r="DF44" s="4" cm="1">
        <f t="array" ref="DF44">AZ44*INDEX(prod_est,$H44+$I44-1,MATCH(DF$14,$BQ$14:$DQ$14,0))</f>
        <v>0</v>
      </c>
      <c r="DG44" s="4" cm="1">
        <f t="array" ref="DG44">BA44*INDEX(prod_est,$H44+$I44-1,MATCH(DG$14,$BQ$14:$DQ$14,0))</f>
        <v>0</v>
      </c>
      <c r="DH44" s="4" cm="1">
        <f t="array" ref="DH44">BB44*INDEX(prod_est,$H44+$I44-1,MATCH(DH$14,$BQ$14:$DQ$14,0))</f>
        <v>0</v>
      </c>
      <c r="DI44" s="4" cm="1">
        <f t="array" ref="DI44">BC44*INDEX(prod_est,$H44+$I44-1,MATCH(DI$14,$BQ$14:$DQ$14,0))</f>
        <v>0</v>
      </c>
      <c r="DJ44" s="4" cm="1">
        <f t="array" ref="DJ44">BD44*INDEX(prod_est,$H44+$I44-1,MATCH(DJ$14,$BQ$14:$DQ$14,0))</f>
        <v>0</v>
      </c>
      <c r="DK44" s="4" cm="1">
        <f t="array" ref="DK44">BE44*INDEX(prod_est,$H44+$I44-1,MATCH(DK$14,$BQ$14:$DQ$14,0))</f>
        <v>0</v>
      </c>
      <c r="DL44" s="4" cm="1">
        <f t="array" ref="DL44">BF44*INDEX(prod_est,$H44+$I44-1,MATCH(DL$14,$BQ$14:$DQ$14,0))</f>
        <v>0</v>
      </c>
      <c r="DM44" s="4" cm="1">
        <f t="array" ref="DM44">BG44*INDEX(prod_est,$H44+$I44-1,MATCH(DM$14,$BQ$14:$DQ$14,0))</f>
        <v>0</v>
      </c>
      <c r="DN44" s="4" cm="1">
        <f t="array" ref="DN44">BH44*INDEX(prod_est,$H44+$I44-1,MATCH(DN$14,$BQ$14:$DQ$14,0))</f>
        <v>0</v>
      </c>
      <c r="DO44" s="4" cm="1">
        <f t="array" ref="DO44">BI44*INDEX(prod_est,$H44+$I44-1,MATCH(DO$14,$BQ$14:$DQ$14,0))</f>
        <v>0</v>
      </c>
      <c r="DP44" s="4" cm="1">
        <f t="array" ref="DP44">BJ44*INDEX(prod_est,$H44+$I44-1,MATCH(DP$14,$BQ$14:$DQ$14,0))</f>
        <v>0</v>
      </c>
      <c r="DQ44" s="4" cm="1">
        <f t="array" ref="DQ44">BK44*INDEX(prod_est,$H44+$I44-1,MATCH(DQ$14,$BQ$14:$DQ$14,0))</f>
        <v>0</v>
      </c>
    </row>
    <row r="45" spans="1:121" x14ac:dyDescent="0.25">
      <c r="A45" t="s">
        <v>46</v>
      </c>
      <c r="B45" t="s">
        <v>35</v>
      </c>
      <c r="C45" t="s">
        <v>35</v>
      </c>
      <c r="D45" t="s">
        <v>172</v>
      </c>
      <c r="E45" s="46" t="s">
        <v>37</v>
      </c>
      <c r="F45" s="4">
        <v>0</v>
      </c>
      <c r="G45" s="4">
        <v>0</v>
      </c>
      <c r="H45">
        <f>MATCH(A45,Production_est!$A$4:$A$339,0)</f>
        <v>145</v>
      </c>
      <c r="I45">
        <f>IFERROR(MATCH(E45,Production_est!$D$4:$D$339,0),"-")</f>
        <v>3</v>
      </c>
      <c r="J45" s="4" cm="1">
        <f t="array" ref="J45">IFERROR(INDEX(Production_est!$E$4:$E$339,I45+H45-1),"-")</f>
        <v>4078.9210997495802</v>
      </c>
      <c r="K45" s="33">
        <f t="shared" si="3"/>
        <v>0</v>
      </c>
      <c r="L45" s="33">
        <f t="shared" si="39"/>
        <v>0</v>
      </c>
      <c r="M45" s="33">
        <f t="shared" si="39"/>
        <v>0</v>
      </c>
      <c r="N45" s="33">
        <f t="shared" si="39"/>
        <v>0</v>
      </c>
      <c r="O45" s="33">
        <f t="shared" si="39"/>
        <v>0</v>
      </c>
      <c r="P45" s="33">
        <f t="shared" si="39"/>
        <v>0</v>
      </c>
      <c r="Q45" s="33">
        <f t="shared" si="39"/>
        <v>0</v>
      </c>
      <c r="R45" s="33">
        <f t="shared" si="39"/>
        <v>0</v>
      </c>
      <c r="S45" s="33">
        <f t="shared" si="39"/>
        <v>0</v>
      </c>
      <c r="T45" s="33">
        <f t="shared" si="39"/>
        <v>0</v>
      </c>
      <c r="U45" s="33">
        <f t="shared" si="39"/>
        <v>0</v>
      </c>
      <c r="V45" s="33">
        <f t="shared" si="39"/>
        <v>0</v>
      </c>
      <c r="W45" s="33">
        <f t="shared" si="39"/>
        <v>0</v>
      </c>
      <c r="X45" s="33">
        <f t="shared" si="39"/>
        <v>0</v>
      </c>
      <c r="Y45" s="33">
        <f t="shared" si="39"/>
        <v>0</v>
      </c>
      <c r="Z45" s="33">
        <f t="shared" si="39"/>
        <v>0</v>
      </c>
      <c r="AA45" s="33">
        <f t="shared" si="39"/>
        <v>0</v>
      </c>
      <c r="AB45" s="33">
        <f t="shared" si="39"/>
        <v>0</v>
      </c>
      <c r="AC45" s="33">
        <f t="shared" si="39"/>
        <v>0</v>
      </c>
      <c r="AD45" s="33">
        <f t="shared" si="39"/>
        <v>0</v>
      </c>
      <c r="AE45" s="33">
        <f t="shared" si="39"/>
        <v>0</v>
      </c>
      <c r="AF45" s="33">
        <f t="shared" si="39"/>
        <v>0</v>
      </c>
      <c r="AG45" s="33">
        <f t="shared" si="39"/>
        <v>0</v>
      </c>
      <c r="AH45" s="33">
        <f t="shared" si="39"/>
        <v>0</v>
      </c>
      <c r="AI45" s="33">
        <f t="shared" si="39"/>
        <v>0</v>
      </c>
      <c r="AJ45" s="33">
        <f t="shared" si="39"/>
        <v>0</v>
      </c>
      <c r="AK45" s="33">
        <f t="shared" si="39"/>
        <v>0</v>
      </c>
      <c r="AL45" s="33">
        <f t="shared" si="39"/>
        <v>0</v>
      </c>
      <c r="AM45" s="33">
        <f t="shared" si="39"/>
        <v>0</v>
      </c>
      <c r="AN45" s="33">
        <f t="shared" si="39"/>
        <v>0</v>
      </c>
      <c r="AO45" s="33">
        <f t="shared" si="39"/>
        <v>0</v>
      </c>
      <c r="AP45" s="33">
        <f t="shared" si="39"/>
        <v>0</v>
      </c>
      <c r="AQ45" s="33">
        <f t="shared" si="38"/>
        <v>0</v>
      </c>
      <c r="AR45" s="33">
        <f t="shared" si="38"/>
        <v>0</v>
      </c>
      <c r="AS45" s="33">
        <f t="shared" si="38"/>
        <v>0</v>
      </c>
      <c r="AT45" s="33">
        <f t="shared" si="38"/>
        <v>0</v>
      </c>
      <c r="AU45" s="33">
        <f t="shared" si="38"/>
        <v>0</v>
      </c>
      <c r="AV45" s="33">
        <f t="shared" si="38"/>
        <v>0</v>
      </c>
      <c r="AW45" s="33">
        <f t="shared" si="38"/>
        <v>0</v>
      </c>
      <c r="AX45" s="33">
        <f t="shared" si="38"/>
        <v>0</v>
      </c>
      <c r="AY45" s="33">
        <f t="shared" si="38"/>
        <v>0</v>
      </c>
      <c r="AZ45" s="33">
        <f t="shared" si="38"/>
        <v>0</v>
      </c>
      <c r="BA45" s="33">
        <f t="shared" si="38"/>
        <v>0</v>
      </c>
      <c r="BB45" s="33">
        <f t="shared" si="38"/>
        <v>0</v>
      </c>
      <c r="BC45" s="33">
        <f t="shared" si="38"/>
        <v>0</v>
      </c>
      <c r="BD45" s="33">
        <f t="shared" si="38"/>
        <v>0</v>
      </c>
      <c r="BE45" s="33">
        <f t="shared" si="38"/>
        <v>0</v>
      </c>
      <c r="BF45" s="33">
        <f t="shared" si="38"/>
        <v>0</v>
      </c>
      <c r="BG45" s="33">
        <f t="shared" si="38"/>
        <v>0</v>
      </c>
      <c r="BH45" s="33">
        <f t="shared" si="38"/>
        <v>0</v>
      </c>
      <c r="BI45" s="33">
        <f t="shared" si="38"/>
        <v>0</v>
      </c>
      <c r="BJ45" s="33">
        <f t="shared" si="38"/>
        <v>0</v>
      </c>
      <c r="BK45" s="33">
        <f t="shared" si="38"/>
        <v>0</v>
      </c>
      <c r="BL45" t="str">
        <f t="shared" si="6"/>
        <v>10_MAS</v>
      </c>
      <c r="BM45" t="str">
        <f t="shared" si="7"/>
        <v>d_nonenergy_17_electricity</v>
      </c>
      <c r="BP45" s="4">
        <f t="shared" si="8"/>
        <v>0</v>
      </c>
      <c r="BQ45" s="4">
        <f t="shared" si="9"/>
        <v>0</v>
      </c>
      <c r="BR45" s="4" cm="1">
        <f t="array" ref="BR45">L45*INDEX(prod_est,$H45+$I45-1,MATCH(BR$14,$BQ$14:$DQ$14,0))</f>
        <v>0</v>
      </c>
      <c r="BS45" s="4" cm="1">
        <f t="array" ref="BS45">M45*INDEX(prod_est,$H45+$I45-1,MATCH(BS$14,$BQ$14:$DQ$14,0))</f>
        <v>0</v>
      </c>
      <c r="BT45" s="4" cm="1">
        <f t="array" ref="BT45">N45*INDEX(prod_est,$H45+$I45-1,MATCH(BT$14,$BQ$14:$DQ$14,0))</f>
        <v>0</v>
      </c>
      <c r="BU45" s="4" cm="1">
        <f t="array" ref="BU45">O45*INDEX(prod_est,$H45+$I45-1,MATCH(BU$14,$BQ$14:$DQ$14,0))</f>
        <v>0</v>
      </c>
      <c r="BV45" s="4" cm="1">
        <f t="array" ref="BV45">P45*INDEX(prod_est,$H45+$I45-1,MATCH(BV$14,$BQ$14:$DQ$14,0))</f>
        <v>0</v>
      </c>
      <c r="BW45" s="4" cm="1">
        <f t="array" ref="BW45">Q45*INDEX(prod_est,$H45+$I45-1,MATCH(BW$14,$BQ$14:$DQ$14,0))</f>
        <v>0</v>
      </c>
      <c r="BX45" s="4" cm="1">
        <f t="array" ref="BX45">R45*INDEX(prod_est,$H45+$I45-1,MATCH(BX$14,$BQ$14:$DQ$14,0))</f>
        <v>0</v>
      </c>
      <c r="BY45" s="4" cm="1">
        <f t="array" ref="BY45">S45*INDEX(prod_est,$H45+$I45-1,MATCH(BY$14,$BQ$14:$DQ$14,0))</f>
        <v>0</v>
      </c>
      <c r="BZ45" s="4" cm="1">
        <f t="array" ref="BZ45">T45*INDEX(prod_est,$H45+$I45-1,MATCH(BZ$14,$BQ$14:$DQ$14,0))</f>
        <v>0</v>
      </c>
      <c r="CA45" s="4" cm="1">
        <f t="array" ref="CA45">U45*INDEX(prod_est,$H45+$I45-1,MATCH(CA$14,$BQ$14:$DQ$14,0))</f>
        <v>0</v>
      </c>
      <c r="CB45" s="4" cm="1">
        <f t="array" ref="CB45">V45*INDEX(prod_est,$H45+$I45-1,MATCH(CB$14,$BQ$14:$DQ$14,0))</f>
        <v>0</v>
      </c>
      <c r="CC45" s="4" cm="1">
        <f t="array" ref="CC45">W45*INDEX(prod_est,$H45+$I45-1,MATCH(CC$14,$BQ$14:$DQ$14,0))</f>
        <v>0</v>
      </c>
      <c r="CD45" s="4" cm="1">
        <f t="array" ref="CD45">X45*INDEX(prod_est,$H45+$I45-1,MATCH(CD$14,$BQ$14:$DQ$14,0))</f>
        <v>0</v>
      </c>
      <c r="CE45" s="4" cm="1">
        <f t="array" ref="CE45">Y45*INDEX(prod_est,$H45+$I45-1,MATCH(CE$14,$BQ$14:$DQ$14,0))</f>
        <v>0</v>
      </c>
      <c r="CF45" s="4" cm="1">
        <f t="array" ref="CF45">Z45*INDEX(prod_est,$H45+$I45-1,MATCH(CF$14,$BQ$14:$DQ$14,0))</f>
        <v>0</v>
      </c>
      <c r="CG45" s="4" cm="1">
        <f t="array" ref="CG45">AA45*INDEX(prod_est,$H45+$I45-1,MATCH(CG$14,$BQ$14:$DQ$14,0))</f>
        <v>0</v>
      </c>
      <c r="CH45" s="4" cm="1">
        <f t="array" ref="CH45">AB45*INDEX(prod_est,$H45+$I45-1,MATCH(CH$14,$BQ$14:$DQ$14,0))</f>
        <v>0</v>
      </c>
      <c r="CI45" s="4" cm="1">
        <f t="array" ref="CI45">AC45*INDEX(prod_est,$H45+$I45-1,MATCH(CI$14,$BQ$14:$DQ$14,0))</f>
        <v>0</v>
      </c>
      <c r="CJ45" s="4" cm="1">
        <f t="array" ref="CJ45">AD45*INDEX(prod_est,$H45+$I45-1,MATCH(CJ$14,$BQ$14:$DQ$14,0))</f>
        <v>0</v>
      </c>
      <c r="CK45" s="4" cm="1">
        <f t="array" ref="CK45">AE45*INDEX(prod_est,$H45+$I45-1,MATCH(CK$14,$BQ$14:$DQ$14,0))</f>
        <v>0</v>
      </c>
      <c r="CL45" s="4" cm="1">
        <f t="array" ref="CL45">AF45*INDEX(prod_est,$H45+$I45-1,MATCH(CL$14,$BQ$14:$DQ$14,0))</f>
        <v>0</v>
      </c>
      <c r="CM45" s="4" cm="1">
        <f t="array" ref="CM45">AG45*INDEX(prod_est,$H45+$I45-1,MATCH(CM$14,$BQ$14:$DQ$14,0))</f>
        <v>0</v>
      </c>
      <c r="CN45" s="4" cm="1">
        <f t="array" ref="CN45">AH45*INDEX(prod_est,$H45+$I45-1,MATCH(CN$14,$BQ$14:$DQ$14,0))</f>
        <v>0</v>
      </c>
      <c r="CO45" s="4" cm="1">
        <f t="array" ref="CO45">AI45*INDEX(prod_est,$H45+$I45-1,MATCH(CO$14,$BQ$14:$DQ$14,0))</f>
        <v>0</v>
      </c>
      <c r="CP45" s="4" cm="1">
        <f t="array" ref="CP45">AJ45*INDEX(prod_est,$H45+$I45-1,MATCH(CP$14,$BQ$14:$DQ$14,0))</f>
        <v>0</v>
      </c>
      <c r="CQ45" s="4" cm="1">
        <f t="array" ref="CQ45">AK45*INDEX(prod_est,$H45+$I45-1,MATCH(CQ$14,$BQ$14:$DQ$14,0))</f>
        <v>0</v>
      </c>
      <c r="CR45" s="4" cm="1">
        <f t="array" ref="CR45">AL45*INDEX(prod_est,$H45+$I45-1,MATCH(CR$14,$BQ$14:$DQ$14,0))</f>
        <v>0</v>
      </c>
      <c r="CS45" s="4" cm="1">
        <f t="array" ref="CS45">AM45*INDEX(prod_est,$H45+$I45-1,MATCH(CS$14,$BQ$14:$DQ$14,0))</f>
        <v>0</v>
      </c>
      <c r="CT45" s="4" cm="1">
        <f t="array" ref="CT45">AN45*INDEX(prod_est,$H45+$I45-1,MATCH(CT$14,$BQ$14:$DQ$14,0))</f>
        <v>0</v>
      </c>
      <c r="CU45" s="4" cm="1">
        <f t="array" ref="CU45">AO45*INDEX(prod_est,$H45+$I45-1,MATCH(CU$14,$BQ$14:$DQ$14,0))</f>
        <v>0</v>
      </c>
      <c r="CV45" s="4" cm="1">
        <f t="array" ref="CV45">AP45*INDEX(prod_est,$H45+$I45-1,MATCH(CV$14,$BQ$14:$DQ$14,0))</f>
        <v>0</v>
      </c>
      <c r="CW45" s="4" cm="1">
        <f t="array" ref="CW45">AQ45*INDEX(prod_est,$H45+$I45-1,MATCH(CW$14,$BQ$14:$DQ$14,0))</f>
        <v>0</v>
      </c>
      <c r="CX45" s="4" cm="1">
        <f t="array" ref="CX45">AR45*INDEX(prod_est,$H45+$I45-1,MATCH(CX$14,$BQ$14:$DQ$14,0))</f>
        <v>0</v>
      </c>
      <c r="CY45" s="4" cm="1">
        <f t="array" ref="CY45">AS45*INDEX(prod_est,$H45+$I45-1,MATCH(CY$14,$BQ$14:$DQ$14,0))</f>
        <v>0</v>
      </c>
      <c r="CZ45" s="4" cm="1">
        <f t="array" ref="CZ45">AT45*INDEX(prod_est,$H45+$I45-1,MATCH(CZ$14,$BQ$14:$DQ$14,0))</f>
        <v>0</v>
      </c>
      <c r="DA45" s="4" cm="1">
        <f t="array" ref="DA45">AU45*INDEX(prod_est,$H45+$I45-1,MATCH(DA$14,$BQ$14:$DQ$14,0))</f>
        <v>0</v>
      </c>
      <c r="DB45" s="4" cm="1">
        <f t="array" ref="DB45">AV45*INDEX(prod_est,$H45+$I45-1,MATCH(DB$14,$BQ$14:$DQ$14,0))</f>
        <v>0</v>
      </c>
      <c r="DC45" s="4" cm="1">
        <f t="array" ref="DC45">AW45*INDEX(prod_est,$H45+$I45-1,MATCH(DC$14,$BQ$14:$DQ$14,0))</f>
        <v>0</v>
      </c>
      <c r="DD45" s="4" cm="1">
        <f t="array" ref="DD45">AX45*INDEX(prod_est,$H45+$I45-1,MATCH(DD$14,$BQ$14:$DQ$14,0))</f>
        <v>0</v>
      </c>
      <c r="DE45" s="4" cm="1">
        <f t="array" ref="DE45">AY45*INDEX(prod_est,$H45+$I45-1,MATCH(DE$14,$BQ$14:$DQ$14,0))</f>
        <v>0</v>
      </c>
      <c r="DF45" s="4" cm="1">
        <f t="array" ref="DF45">AZ45*INDEX(prod_est,$H45+$I45-1,MATCH(DF$14,$BQ$14:$DQ$14,0))</f>
        <v>0</v>
      </c>
      <c r="DG45" s="4" cm="1">
        <f t="array" ref="DG45">BA45*INDEX(prod_est,$H45+$I45-1,MATCH(DG$14,$BQ$14:$DQ$14,0))</f>
        <v>0</v>
      </c>
      <c r="DH45" s="4" cm="1">
        <f t="array" ref="DH45">BB45*INDEX(prod_est,$H45+$I45-1,MATCH(DH$14,$BQ$14:$DQ$14,0))</f>
        <v>0</v>
      </c>
      <c r="DI45" s="4" cm="1">
        <f t="array" ref="DI45">BC45*INDEX(prod_est,$H45+$I45-1,MATCH(DI$14,$BQ$14:$DQ$14,0))</f>
        <v>0</v>
      </c>
      <c r="DJ45" s="4" cm="1">
        <f t="array" ref="DJ45">BD45*INDEX(prod_est,$H45+$I45-1,MATCH(DJ$14,$BQ$14:$DQ$14,0))</f>
        <v>0</v>
      </c>
      <c r="DK45" s="4" cm="1">
        <f t="array" ref="DK45">BE45*INDEX(prod_est,$H45+$I45-1,MATCH(DK$14,$BQ$14:$DQ$14,0))</f>
        <v>0</v>
      </c>
      <c r="DL45" s="4" cm="1">
        <f t="array" ref="DL45">BF45*INDEX(prod_est,$H45+$I45-1,MATCH(DL$14,$BQ$14:$DQ$14,0))</f>
        <v>0</v>
      </c>
      <c r="DM45" s="4" cm="1">
        <f t="array" ref="DM45">BG45*INDEX(prod_est,$H45+$I45-1,MATCH(DM$14,$BQ$14:$DQ$14,0))</f>
        <v>0</v>
      </c>
      <c r="DN45" s="4" cm="1">
        <f t="array" ref="DN45">BH45*INDEX(prod_est,$H45+$I45-1,MATCH(DN$14,$BQ$14:$DQ$14,0))</f>
        <v>0</v>
      </c>
      <c r="DO45" s="4" cm="1">
        <f t="array" ref="DO45">BI45*INDEX(prod_est,$H45+$I45-1,MATCH(DO$14,$BQ$14:$DQ$14,0))</f>
        <v>0</v>
      </c>
      <c r="DP45" s="4" cm="1">
        <f t="array" ref="DP45">BJ45*INDEX(prod_est,$H45+$I45-1,MATCH(DP$14,$BQ$14:$DQ$14,0))</f>
        <v>0</v>
      </c>
      <c r="DQ45" s="4" cm="1">
        <f t="array" ref="DQ45">BK45*INDEX(prod_est,$H45+$I45-1,MATCH(DQ$14,$BQ$14:$DQ$14,0))</f>
        <v>0</v>
      </c>
    </row>
    <row r="46" spans="1:121" x14ac:dyDescent="0.25">
      <c r="A46" t="s">
        <v>46</v>
      </c>
      <c r="B46" t="s">
        <v>36</v>
      </c>
      <c r="C46" t="s">
        <v>36</v>
      </c>
      <c r="D46" t="s">
        <v>172</v>
      </c>
      <c r="E46" s="46" t="s">
        <v>37</v>
      </c>
      <c r="F46" s="4">
        <v>0</v>
      </c>
      <c r="G46" s="4">
        <v>0</v>
      </c>
      <c r="H46">
        <f>MATCH(A46,Production_est!$A$4:$A$339,0)</f>
        <v>145</v>
      </c>
      <c r="I46">
        <f>IFERROR(MATCH(E46,Production_est!$D$4:$D$339,0),"-")</f>
        <v>3</v>
      </c>
      <c r="J46" s="4" cm="1">
        <f t="array" ref="J46">IFERROR(INDEX(Production_est!$E$4:$E$339,I46+H46-1),"-")</f>
        <v>4078.9210997495802</v>
      </c>
      <c r="K46" s="33">
        <f t="shared" si="3"/>
        <v>0</v>
      </c>
      <c r="L46" s="33">
        <f t="shared" si="39"/>
        <v>0</v>
      </c>
      <c r="M46" s="33">
        <f t="shared" si="39"/>
        <v>0</v>
      </c>
      <c r="N46" s="33">
        <f t="shared" si="39"/>
        <v>0</v>
      </c>
      <c r="O46" s="33">
        <f t="shared" si="39"/>
        <v>0</v>
      </c>
      <c r="P46" s="33">
        <f t="shared" si="39"/>
        <v>0</v>
      </c>
      <c r="Q46" s="33">
        <f t="shared" si="39"/>
        <v>0</v>
      </c>
      <c r="R46" s="33">
        <f t="shared" si="39"/>
        <v>0</v>
      </c>
      <c r="S46" s="33">
        <f t="shared" si="39"/>
        <v>0</v>
      </c>
      <c r="T46" s="33">
        <f t="shared" si="39"/>
        <v>0</v>
      </c>
      <c r="U46" s="33">
        <f t="shared" si="39"/>
        <v>0</v>
      </c>
      <c r="V46" s="33">
        <f t="shared" si="39"/>
        <v>0</v>
      </c>
      <c r="W46" s="33">
        <f t="shared" si="39"/>
        <v>0</v>
      </c>
      <c r="X46" s="33">
        <f t="shared" si="39"/>
        <v>0</v>
      </c>
      <c r="Y46" s="33">
        <f t="shared" si="39"/>
        <v>0</v>
      </c>
      <c r="Z46" s="33">
        <f t="shared" si="39"/>
        <v>0</v>
      </c>
      <c r="AA46" s="33">
        <f t="shared" si="39"/>
        <v>0</v>
      </c>
      <c r="AB46" s="33">
        <f t="shared" si="39"/>
        <v>0</v>
      </c>
      <c r="AC46" s="33">
        <f t="shared" si="39"/>
        <v>0</v>
      </c>
      <c r="AD46" s="33">
        <f t="shared" si="39"/>
        <v>0</v>
      </c>
      <c r="AE46" s="33">
        <f t="shared" si="39"/>
        <v>0</v>
      </c>
      <c r="AF46" s="33">
        <f t="shared" si="39"/>
        <v>0</v>
      </c>
      <c r="AG46" s="33">
        <f t="shared" si="39"/>
        <v>0</v>
      </c>
      <c r="AH46" s="33">
        <f t="shared" si="39"/>
        <v>0</v>
      </c>
      <c r="AI46" s="33">
        <f t="shared" si="39"/>
        <v>0</v>
      </c>
      <c r="AJ46" s="33">
        <f t="shared" si="39"/>
        <v>0</v>
      </c>
      <c r="AK46" s="33">
        <f t="shared" si="39"/>
        <v>0</v>
      </c>
      <c r="AL46" s="33">
        <f t="shared" si="39"/>
        <v>0</v>
      </c>
      <c r="AM46" s="33">
        <f t="shared" si="39"/>
        <v>0</v>
      </c>
      <c r="AN46" s="33">
        <f t="shared" si="39"/>
        <v>0</v>
      </c>
      <c r="AO46" s="33">
        <f t="shared" si="39"/>
        <v>0</v>
      </c>
      <c r="AP46" s="33">
        <f t="shared" si="39"/>
        <v>0</v>
      </c>
      <c r="AQ46" s="33">
        <f t="shared" si="38"/>
        <v>0</v>
      </c>
      <c r="AR46" s="33">
        <f t="shared" si="38"/>
        <v>0</v>
      </c>
      <c r="AS46" s="33">
        <f t="shared" si="38"/>
        <v>0</v>
      </c>
      <c r="AT46" s="33">
        <f t="shared" si="38"/>
        <v>0</v>
      </c>
      <c r="AU46" s="33">
        <f t="shared" si="38"/>
        <v>0</v>
      </c>
      <c r="AV46" s="33">
        <f t="shared" si="38"/>
        <v>0</v>
      </c>
      <c r="AW46" s="33">
        <f t="shared" si="38"/>
        <v>0</v>
      </c>
      <c r="AX46" s="33">
        <f t="shared" si="38"/>
        <v>0</v>
      </c>
      <c r="AY46" s="33">
        <f t="shared" si="38"/>
        <v>0</v>
      </c>
      <c r="AZ46" s="33">
        <f t="shared" si="38"/>
        <v>0</v>
      </c>
      <c r="BA46" s="33">
        <f t="shared" si="38"/>
        <v>0</v>
      </c>
      <c r="BB46" s="33">
        <f t="shared" si="38"/>
        <v>0</v>
      </c>
      <c r="BC46" s="33">
        <f t="shared" si="38"/>
        <v>0</v>
      </c>
      <c r="BD46" s="33">
        <f t="shared" si="38"/>
        <v>0</v>
      </c>
      <c r="BE46" s="33">
        <f t="shared" si="38"/>
        <v>0</v>
      </c>
      <c r="BF46" s="33">
        <f t="shared" si="38"/>
        <v>0</v>
      </c>
      <c r="BG46" s="33">
        <f t="shared" si="38"/>
        <v>0</v>
      </c>
      <c r="BH46" s="33">
        <f t="shared" si="38"/>
        <v>0</v>
      </c>
      <c r="BI46" s="33">
        <f t="shared" si="38"/>
        <v>0</v>
      </c>
      <c r="BJ46" s="33">
        <f t="shared" si="38"/>
        <v>0</v>
      </c>
      <c r="BK46" s="33">
        <f t="shared" si="38"/>
        <v>0</v>
      </c>
      <c r="BL46" t="str">
        <f t="shared" si="6"/>
        <v>10_MAS</v>
      </c>
      <c r="BM46" t="str">
        <f t="shared" si="7"/>
        <v>d_nonenergy_18_heat</v>
      </c>
      <c r="BP46" s="4">
        <f t="shared" si="8"/>
        <v>0</v>
      </c>
      <c r="BQ46" s="4">
        <f t="shared" si="9"/>
        <v>0</v>
      </c>
      <c r="BR46" s="4" cm="1">
        <f t="array" ref="BR46">L46*INDEX(prod_est,$H46+$I46-1,MATCH(BR$14,$BQ$14:$DQ$14,0))</f>
        <v>0</v>
      </c>
      <c r="BS46" s="4" cm="1">
        <f t="array" ref="BS46">M46*INDEX(prod_est,$H46+$I46-1,MATCH(BS$14,$BQ$14:$DQ$14,0))</f>
        <v>0</v>
      </c>
      <c r="BT46" s="4" cm="1">
        <f t="array" ref="BT46">N46*INDEX(prod_est,$H46+$I46-1,MATCH(BT$14,$BQ$14:$DQ$14,0))</f>
        <v>0</v>
      </c>
      <c r="BU46" s="4" cm="1">
        <f t="array" ref="BU46">O46*INDEX(prod_est,$H46+$I46-1,MATCH(BU$14,$BQ$14:$DQ$14,0))</f>
        <v>0</v>
      </c>
      <c r="BV46" s="4" cm="1">
        <f t="array" ref="BV46">P46*INDEX(prod_est,$H46+$I46-1,MATCH(BV$14,$BQ$14:$DQ$14,0))</f>
        <v>0</v>
      </c>
      <c r="BW46" s="4" cm="1">
        <f t="array" ref="BW46">Q46*INDEX(prod_est,$H46+$I46-1,MATCH(BW$14,$BQ$14:$DQ$14,0))</f>
        <v>0</v>
      </c>
      <c r="BX46" s="4" cm="1">
        <f t="array" ref="BX46">R46*INDEX(prod_est,$H46+$I46-1,MATCH(BX$14,$BQ$14:$DQ$14,0))</f>
        <v>0</v>
      </c>
      <c r="BY46" s="4" cm="1">
        <f t="array" ref="BY46">S46*INDEX(prod_est,$H46+$I46-1,MATCH(BY$14,$BQ$14:$DQ$14,0))</f>
        <v>0</v>
      </c>
      <c r="BZ46" s="4" cm="1">
        <f t="array" ref="BZ46">T46*INDEX(prod_est,$H46+$I46-1,MATCH(BZ$14,$BQ$14:$DQ$14,0))</f>
        <v>0</v>
      </c>
      <c r="CA46" s="4" cm="1">
        <f t="array" ref="CA46">U46*INDEX(prod_est,$H46+$I46-1,MATCH(CA$14,$BQ$14:$DQ$14,0))</f>
        <v>0</v>
      </c>
      <c r="CB46" s="4" cm="1">
        <f t="array" ref="CB46">V46*INDEX(prod_est,$H46+$I46-1,MATCH(CB$14,$BQ$14:$DQ$14,0))</f>
        <v>0</v>
      </c>
      <c r="CC46" s="4" cm="1">
        <f t="array" ref="CC46">W46*INDEX(prod_est,$H46+$I46-1,MATCH(CC$14,$BQ$14:$DQ$14,0))</f>
        <v>0</v>
      </c>
      <c r="CD46" s="4" cm="1">
        <f t="array" ref="CD46">X46*INDEX(prod_est,$H46+$I46-1,MATCH(CD$14,$BQ$14:$DQ$14,0))</f>
        <v>0</v>
      </c>
      <c r="CE46" s="4" cm="1">
        <f t="array" ref="CE46">Y46*INDEX(prod_est,$H46+$I46-1,MATCH(CE$14,$BQ$14:$DQ$14,0))</f>
        <v>0</v>
      </c>
      <c r="CF46" s="4" cm="1">
        <f t="array" ref="CF46">Z46*INDEX(prod_est,$H46+$I46-1,MATCH(CF$14,$BQ$14:$DQ$14,0))</f>
        <v>0</v>
      </c>
      <c r="CG46" s="4" cm="1">
        <f t="array" ref="CG46">AA46*INDEX(prod_est,$H46+$I46-1,MATCH(CG$14,$BQ$14:$DQ$14,0))</f>
        <v>0</v>
      </c>
      <c r="CH46" s="4" cm="1">
        <f t="array" ref="CH46">AB46*INDEX(prod_est,$H46+$I46-1,MATCH(CH$14,$BQ$14:$DQ$14,0))</f>
        <v>0</v>
      </c>
      <c r="CI46" s="4" cm="1">
        <f t="array" ref="CI46">AC46*INDEX(prod_est,$H46+$I46-1,MATCH(CI$14,$BQ$14:$DQ$14,0))</f>
        <v>0</v>
      </c>
      <c r="CJ46" s="4" cm="1">
        <f t="array" ref="CJ46">AD46*INDEX(prod_est,$H46+$I46-1,MATCH(CJ$14,$BQ$14:$DQ$14,0))</f>
        <v>0</v>
      </c>
      <c r="CK46" s="4" cm="1">
        <f t="array" ref="CK46">AE46*INDEX(prod_est,$H46+$I46-1,MATCH(CK$14,$BQ$14:$DQ$14,0))</f>
        <v>0</v>
      </c>
      <c r="CL46" s="4" cm="1">
        <f t="array" ref="CL46">AF46*INDEX(prod_est,$H46+$I46-1,MATCH(CL$14,$BQ$14:$DQ$14,0))</f>
        <v>0</v>
      </c>
      <c r="CM46" s="4" cm="1">
        <f t="array" ref="CM46">AG46*INDEX(prod_est,$H46+$I46-1,MATCH(CM$14,$BQ$14:$DQ$14,0))</f>
        <v>0</v>
      </c>
      <c r="CN46" s="4" cm="1">
        <f t="array" ref="CN46">AH46*INDEX(prod_est,$H46+$I46-1,MATCH(CN$14,$BQ$14:$DQ$14,0))</f>
        <v>0</v>
      </c>
      <c r="CO46" s="4" cm="1">
        <f t="array" ref="CO46">AI46*INDEX(prod_est,$H46+$I46-1,MATCH(CO$14,$BQ$14:$DQ$14,0))</f>
        <v>0</v>
      </c>
      <c r="CP46" s="4" cm="1">
        <f t="array" ref="CP46">AJ46*INDEX(prod_est,$H46+$I46-1,MATCH(CP$14,$BQ$14:$DQ$14,0))</f>
        <v>0</v>
      </c>
      <c r="CQ46" s="4" cm="1">
        <f t="array" ref="CQ46">AK46*INDEX(prod_est,$H46+$I46-1,MATCH(CQ$14,$BQ$14:$DQ$14,0))</f>
        <v>0</v>
      </c>
      <c r="CR46" s="4" cm="1">
        <f t="array" ref="CR46">AL46*INDEX(prod_est,$H46+$I46-1,MATCH(CR$14,$BQ$14:$DQ$14,0))</f>
        <v>0</v>
      </c>
      <c r="CS46" s="4" cm="1">
        <f t="array" ref="CS46">AM46*INDEX(prod_est,$H46+$I46-1,MATCH(CS$14,$BQ$14:$DQ$14,0))</f>
        <v>0</v>
      </c>
      <c r="CT46" s="4" cm="1">
        <f t="array" ref="CT46">AN46*INDEX(prod_est,$H46+$I46-1,MATCH(CT$14,$BQ$14:$DQ$14,0))</f>
        <v>0</v>
      </c>
      <c r="CU46" s="4" cm="1">
        <f t="array" ref="CU46">AO46*INDEX(prod_est,$H46+$I46-1,MATCH(CU$14,$BQ$14:$DQ$14,0))</f>
        <v>0</v>
      </c>
      <c r="CV46" s="4" cm="1">
        <f t="array" ref="CV46">AP46*INDEX(prod_est,$H46+$I46-1,MATCH(CV$14,$BQ$14:$DQ$14,0))</f>
        <v>0</v>
      </c>
      <c r="CW46" s="4" cm="1">
        <f t="array" ref="CW46">AQ46*INDEX(prod_est,$H46+$I46-1,MATCH(CW$14,$BQ$14:$DQ$14,0))</f>
        <v>0</v>
      </c>
      <c r="CX46" s="4" cm="1">
        <f t="array" ref="CX46">AR46*INDEX(prod_est,$H46+$I46-1,MATCH(CX$14,$BQ$14:$DQ$14,0))</f>
        <v>0</v>
      </c>
      <c r="CY46" s="4" cm="1">
        <f t="array" ref="CY46">AS46*INDEX(prod_est,$H46+$I46-1,MATCH(CY$14,$BQ$14:$DQ$14,0))</f>
        <v>0</v>
      </c>
      <c r="CZ46" s="4" cm="1">
        <f t="array" ref="CZ46">AT46*INDEX(prod_est,$H46+$I46-1,MATCH(CZ$14,$BQ$14:$DQ$14,0))</f>
        <v>0</v>
      </c>
      <c r="DA46" s="4" cm="1">
        <f t="array" ref="DA46">AU46*INDEX(prod_est,$H46+$I46-1,MATCH(DA$14,$BQ$14:$DQ$14,0))</f>
        <v>0</v>
      </c>
      <c r="DB46" s="4" cm="1">
        <f t="array" ref="DB46">AV46*INDEX(prod_est,$H46+$I46-1,MATCH(DB$14,$BQ$14:$DQ$14,0))</f>
        <v>0</v>
      </c>
      <c r="DC46" s="4" cm="1">
        <f t="array" ref="DC46">AW46*INDEX(prod_est,$H46+$I46-1,MATCH(DC$14,$BQ$14:$DQ$14,0))</f>
        <v>0</v>
      </c>
      <c r="DD46" s="4" cm="1">
        <f t="array" ref="DD46">AX46*INDEX(prod_est,$H46+$I46-1,MATCH(DD$14,$BQ$14:$DQ$14,0))</f>
        <v>0</v>
      </c>
      <c r="DE46" s="4" cm="1">
        <f t="array" ref="DE46">AY46*INDEX(prod_est,$H46+$I46-1,MATCH(DE$14,$BQ$14:$DQ$14,0))</f>
        <v>0</v>
      </c>
      <c r="DF46" s="4" cm="1">
        <f t="array" ref="DF46">AZ46*INDEX(prod_est,$H46+$I46-1,MATCH(DF$14,$BQ$14:$DQ$14,0))</f>
        <v>0</v>
      </c>
      <c r="DG46" s="4" cm="1">
        <f t="array" ref="DG46">BA46*INDEX(prod_est,$H46+$I46-1,MATCH(DG$14,$BQ$14:$DQ$14,0))</f>
        <v>0</v>
      </c>
      <c r="DH46" s="4" cm="1">
        <f t="array" ref="DH46">BB46*INDEX(prod_est,$H46+$I46-1,MATCH(DH$14,$BQ$14:$DQ$14,0))</f>
        <v>0</v>
      </c>
      <c r="DI46" s="4" cm="1">
        <f t="array" ref="DI46">BC46*INDEX(prod_est,$H46+$I46-1,MATCH(DI$14,$BQ$14:$DQ$14,0))</f>
        <v>0</v>
      </c>
      <c r="DJ46" s="4" cm="1">
        <f t="array" ref="DJ46">BD46*INDEX(prod_est,$H46+$I46-1,MATCH(DJ$14,$BQ$14:$DQ$14,0))</f>
        <v>0</v>
      </c>
      <c r="DK46" s="4" cm="1">
        <f t="array" ref="DK46">BE46*INDEX(prod_est,$H46+$I46-1,MATCH(DK$14,$BQ$14:$DQ$14,0))</f>
        <v>0</v>
      </c>
      <c r="DL46" s="4" cm="1">
        <f t="array" ref="DL46">BF46*INDEX(prod_est,$H46+$I46-1,MATCH(DL$14,$BQ$14:$DQ$14,0))</f>
        <v>0</v>
      </c>
      <c r="DM46" s="4" cm="1">
        <f t="array" ref="DM46">BG46*INDEX(prod_est,$H46+$I46-1,MATCH(DM$14,$BQ$14:$DQ$14,0))</f>
        <v>0</v>
      </c>
      <c r="DN46" s="4" cm="1">
        <f t="array" ref="DN46">BH46*INDEX(prod_est,$H46+$I46-1,MATCH(DN$14,$BQ$14:$DQ$14,0))</f>
        <v>0</v>
      </c>
      <c r="DO46" s="4" cm="1">
        <f t="array" ref="DO46">BI46*INDEX(prod_est,$H46+$I46-1,MATCH(DO$14,$BQ$14:$DQ$14,0))</f>
        <v>0</v>
      </c>
      <c r="DP46" s="4" cm="1">
        <f t="array" ref="DP46">BJ46*INDEX(prod_est,$H46+$I46-1,MATCH(DP$14,$BQ$14:$DQ$14,0))</f>
        <v>0</v>
      </c>
      <c r="DQ46" s="4" cm="1">
        <f t="array" ref="DQ46">BK46*INDEX(prod_est,$H46+$I46-1,MATCH(DQ$14,$BQ$14:$DQ$14,0))</f>
        <v>0</v>
      </c>
    </row>
    <row r="47" spans="1:121" x14ac:dyDescent="0.25">
      <c r="A47" s="6" t="str">
        <f>A46</f>
        <v>10_MAS</v>
      </c>
      <c r="B47" s="6" t="s">
        <v>146</v>
      </c>
      <c r="C47" s="6" t="s">
        <v>147</v>
      </c>
      <c r="D47" s="6" t="str">
        <f>D46</f>
        <v>17_nonenergy_use</v>
      </c>
      <c r="E47" s="6" t="s">
        <v>37</v>
      </c>
      <c r="F47" s="43">
        <f>SUM(F15:F46)</f>
        <v>524.26785822401291</v>
      </c>
      <c r="G47" s="43">
        <f>SUM(G15:G46)</f>
        <v>555.46678480734556</v>
      </c>
      <c r="K47" s="33">
        <f t="shared" ref="K47:AP47" si="40">SUM(K15:K46)*1000</f>
        <v>136.17983070117432</v>
      </c>
      <c r="L47" s="33">
        <f t="shared" si="40"/>
        <v>136.17983070117432</v>
      </c>
      <c r="M47" s="33">
        <f t="shared" si="40"/>
        <v>136.17983070117432</v>
      </c>
      <c r="N47" s="33">
        <f t="shared" si="40"/>
        <v>136.17983070117432</v>
      </c>
      <c r="O47" s="33">
        <f t="shared" si="40"/>
        <v>136.17983070117432</v>
      </c>
      <c r="P47" s="33">
        <f t="shared" si="40"/>
        <v>136.17983070117432</v>
      </c>
      <c r="Q47" s="33">
        <f t="shared" si="40"/>
        <v>136.17983070117432</v>
      </c>
      <c r="R47" s="33">
        <f t="shared" si="40"/>
        <v>136.17983070117432</v>
      </c>
      <c r="S47" s="33">
        <f t="shared" si="40"/>
        <v>136.17983070117432</v>
      </c>
      <c r="T47" s="33">
        <f t="shared" si="40"/>
        <v>136.17983070117432</v>
      </c>
      <c r="U47" s="33">
        <f t="shared" si="40"/>
        <v>136.17983070117432</v>
      </c>
      <c r="V47" s="33">
        <f t="shared" si="40"/>
        <v>136.17983070117432</v>
      </c>
      <c r="W47" s="33">
        <f t="shared" si="40"/>
        <v>136.17983070117432</v>
      </c>
      <c r="X47" s="33">
        <f t="shared" si="40"/>
        <v>136.17983070117432</v>
      </c>
      <c r="Y47" s="33">
        <f t="shared" si="40"/>
        <v>136.17983070117432</v>
      </c>
      <c r="Z47" s="33">
        <f t="shared" si="40"/>
        <v>136.17983070117432</v>
      </c>
      <c r="AA47" s="33">
        <f t="shared" si="40"/>
        <v>136.17983070117432</v>
      </c>
      <c r="AB47" s="33">
        <f t="shared" si="40"/>
        <v>136.17983070117432</v>
      </c>
      <c r="AC47" s="33">
        <f t="shared" si="40"/>
        <v>136.17983070117432</v>
      </c>
      <c r="AD47" s="33">
        <f t="shared" si="40"/>
        <v>136.17983070117432</v>
      </c>
      <c r="AE47" s="33">
        <f t="shared" si="40"/>
        <v>136.17983070117432</v>
      </c>
      <c r="AF47" s="33">
        <f t="shared" si="40"/>
        <v>136.17983070117432</v>
      </c>
      <c r="AG47" s="33">
        <f t="shared" si="40"/>
        <v>136.17983070117432</v>
      </c>
      <c r="AH47" s="33">
        <f t="shared" si="40"/>
        <v>136.17983070117432</v>
      </c>
      <c r="AI47" s="33">
        <f t="shared" si="40"/>
        <v>136.17983070117432</v>
      </c>
      <c r="AJ47" s="33">
        <f t="shared" si="40"/>
        <v>136.17983070117432</v>
      </c>
      <c r="AK47" s="33">
        <f t="shared" si="40"/>
        <v>136.17983070117432</v>
      </c>
      <c r="AL47" s="33">
        <f t="shared" si="40"/>
        <v>136.17983070117432</v>
      </c>
      <c r="AM47" s="33">
        <f t="shared" si="40"/>
        <v>136.17983070117432</v>
      </c>
      <c r="AN47" s="33">
        <f t="shared" si="40"/>
        <v>136.17983070117432</v>
      </c>
      <c r="AO47" s="33">
        <f t="shared" si="40"/>
        <v>136.17983070117432</v>
      </c>
      <c r="AP47" s="33">
        <f t="shared" si="40"/>
        <v>136.17983070117432</v>
      </c>
      <c r="AQ47" s="33">
        <f t="shared" ref="AQ47:BK47" si="41">SUM(AQ15:AQ46)*1000</f>
        <v>136.17983070117432</v>
      </c>
      <c r="AR47" s="33">
        <f t="shared" si="41"/>
        <v>136.17983070117432</v>
      </c>
      <c r="AS47" s="33">
        <f t="shared" si="41"/>
        <v>136.17983070117432</v>
      </c>
      <c r="AT47" s="33">
        <f t="shared" si="41"/>
        <v>136.17983070117432</v>
      </c>
      <c r="AU47" s="33">
        <f t="shared" si="41"/>
        <v>136.17983070117432</v>
      </c>
      <c r="AV47" s="33">
        <f t="shared" si="41"/>
        <v>136.17983070117432</v>
      </c>
      <c r="AW47" s="33">
        <f t="shared" si="41"/>
        <v>136.17983070117432</v>
      </c>
      <c r="AX47" s="33">
        <f t="shared" si="41"/>
        <v>136.17983070117432</v>
      </c>
      <c r="AY47" s="33">
        <f t="shared" si="41"/>
        <v>136.17983070117432</v>
      </c>
      <c r="AZ47" s="33">
        <f t="shared" si="41"/>
        <v>136.17983070117432</v>
      </c>
      <c r="BA47" s="33">
        <f t="shared" si="41"/>
        <v>136.17983070117432</v>
      </c>
      <c r="BB47" s="33">
        <f t="shared" si="41"/>
        <v>136.17983070117432</v>
      </c>
      <c r="BC47" s="33">
        <f t="shared" si="41"/>
        <v>136.17983070117432</v>
      </c>
      <c r="BD47" s="33">
        <f t="shared" si="41"/>
        <v>136.17983070117432</v>
      </c>
      <c r="BE47" s="33">
        <f t="shared" si="41"/>
        <v>136.17983070117432</v>
      </c>
      <c r="BF47" s="33">
        <f t="shared" si="41"/>
        <v>136.17983070117432</v>
      </c>
      <c r="BG47" s="33">
        <f t="shared" si="41"/>
        <v>136.17983070117432</v>
      </c>
      <c r="BH47" s="33">
        <f t="shared" si="41"/>
        <v>136.17983070117432</v>
      </c>
      <c r="BI47" s="33">
        <f t="shared" si="41"/>
        <v>136.17983070117432</v>
      </c>
      <c r="BJ47" s="33">
        <f t="shared" si="41"/>
        <v>136.17983070117432</v>
      </c>
      <c r="BK47" s="33">
        <f t="shared" si="41"/>
        <v>136.17983070117432</v>
      </c>
    </row>
    <row r="48" spans="1:121" x14ac:dyDescent="0.25">
      <c r="BO48" s="48" t="s">
        <v>167</v>
      </c>
      <c r="BP48" s="53">
        <f>BQ48</f>
        <v>0.35106002598892561</v>
      </c>
      <c r="BQ48" s="53">
        <f t="shared" ref="BQ48:CW48" si="42">$G$5+(($G$6-$G$5)/32)*(BQ53-2018)</f>
        <v>0.35106002598892561</v>
      </c>
      <c r="BR48" s="53">
        <f t="shared" si="42"/>
        <v>0.34668495827981261</v>
      </c>
      <c r="BS48" s="53">
        <f t="shared" si="42"/>
        <v>0.34230989057069966</v>
      </c>
      <c r="BT48" s="53">
        <f t="shared" si="42"/>
        <v>0.33793482286158666</v>
      </c>
      <c r="BU48" s="53">
        <f t="shared" si="42"/>
        <v>0.33355975515247366</v>
      </c>
      <c r="BV48" s="53">
        <f t="shared" si="42"/>
        <v>0.32918468744336071</v>
      </c>
      <c r="BW48" s="53">
        <f t="shared" si="42"/>
        <v>0.32480961973424771</v>
      </c>
      <c r="BX48" s="53">
        <f t="shared" si="42"/>
        <v>0.32043455202513471</v>
      </c>
      <c r="BY48" s="53">
        <f t="shared" si="42"/>
        <v>0.31605948431602171</v>
      </c>
      <c r="BZ48" s="53">
        <f t="shared" si="42"/>
        <v>0.31168441660690877</v>
      </c>
      <c r="CA48" s="53">
        <f t="shared" si="42"/>
        <v>0.30730934889779576</v>
      </c>
      <c r="CB48" s="53">
        <f t="shared" si="42"/>
        <v>0.30293428118868282</v>
      </c>
      <c r="CC48" s="53">
        <f t="shared" si="42"/>
        <v>0.29855921347956982</v>
      </c>
      <c r="CD48" s="53">
        <f t="shared" si="42"/>
        <v>0.29418414577045682</v>
      </c>
      <c r="CE48" s="53">
        <f t="shared" si="42"/>
        <v>0.28980907806134382</v>
      </c>
      <c r="CF48" s="53">
        <f t="shared" si="42"/>
        <v>0.28543401035223087</v>
      </c>
      <c r="CG48" s="53">
        <f t="shared" si="42"/>
        <v>0.28105894264311787</v>
      </c>
      <c r="CH48" s="53">
        <f t="shared" si="42"/>
        <v>0.27668387493400487</v>
      </c>
      <c r="CI48" s="53">
        <f t="shared" si="42"/>
        <v>0.27230880722489192</v>
      </c>
      <c r="CJ48" s="53">
        <f t="shared" si="42"/>
        <v>0.26793373951577892</v>
      </c>
      <c r="CK48" s="53">
        <f t="shared" si="42"/>
        <v>0.26355867180666592</v>
      </c>
      <c r="CL48" s="53">
        <f t="shared" si="42"/>
        <v>0.25918360409755292</v>
      </c>
      <c r="CM48" s="53">
        <f t="shared" si="42"/>
        <v>0.25480853638843998</v>
      </c>
      <c r="CN48" s="53">
        <f t="shared" si="42"/>
        <v>0.25043346867932698</v>
      </c>
      <c r="CO48" s="53">
        <f t="shared" si="42"/>
        <v>0.246058400970214</v>
      </c>
      <c r="CP48" s="53">
        <f t="shared" si="42"/>
        <v>0.24168333326110103</v>
      </c>
      <c r="CQ48" s="53">
        <f t="shared" si="42"/>
        <v>0.23730826555198803</v>
      </c>
      <c r="CR48" s="53">
        <f t="shared" si="42"/>
        <v>0.23293319784287506</v>
      </c>
      <c r="CS48" s="53">
        <f t="shared" si="42"/>
        <v>0.22855813013376208</v>
      </c>
      <c r="CT48" s="53">
        <f t="shared" si="42"/>
        <v>0.22418306242464908</v>
      </c>
      <c r="CU48" s="53">
        <f t="shared" si="42"/>
        <v>0.21980799471553611</v>
      </c>
      <c r="CV48" s="53">
        <f t="shared" si="42"/>
        <v>0.21543292700642311</v>
      </c>
      <c r="CW48" s="53">
        <f t="shared" si="42"/>
        <v>0.21105785929731014</v>
      </c>
      <c r="CX48" s="53">
        <f t="shared" ref="CX48:DQ48" si="43">CW48</f>
        <v>0.21105785929731014</v>
      </c>
      <c r="CY48" s="53">
        <f t="shared" si="43"/>
        <v>0.21105785929731014</v>
      </c>
      <c r="CZ48" s="53">
        <f t="shared" si="43"/>
        <v>0.21105785929731014</v>
      </c>
      <c r="DA48" s="53">
        <f t="shared" si="43"/>
        <v>0.21105785929731014</v>
      </c>
      <c r="DB48" s="53">
        <f t="shared" si="43"/>
        <v>0.21105785929731014</v>
      </c>
      <c r="DC48" s="53">
        <f t="shared" si="43"/>
        <v>0.21105785929731014</v>
      </c>
      <c r="DD48" s="53">
        <f t="shared" si="43"/>
        <v>0.21105785929731014</v>
      </c>
      <c r="DE48" s="53">
        <f t="shared" si="43"/>
        <v>0.21105785929731014</v>
      </c>
      <c r="DF48" s="53">
        <f t="shared" si="43"/>
        <v>0.21105785929731014</v>
      </c>
      <c r="DG48" s="53">
        <f t="shared" si="43"/>
        <v>0.21105785929731014</v>
      </c>
      <c r="DH48" s="53">
        <f t="shared" si="43"/>
        <v>0.21105785929731014</v>
      </c>
      <c r="DI48" s="53">
        <f t="shared" si="43"/>
        <v>0.21105785929731014</v>
      </c>
      <c r="DJ48" s="53">
        <f t="shared" si="43"/>
        <v>0.21105785929731014</v>
      </c>
      <c r="DK48" s="53">
        <f t="shared" si="43"/>
        <v>0.21105785929731014</v>
      </c>
      <c r="DL48" s="53">
        <f t="shared" si="43"/>
        <v>0.21105785929731014</v>
      </c>
      <c r="DM48" s="53">
        <f t="shared" si="43"/>
        <v>0.21105785929731014</v>
      </c>
      <c r="DN48" s="53">
        <f t="shared" si="43"/>
        <v>0.21105785929731014</v>
      </c>
      <c r="DO48" s="53">
        <f t="shared" si="43"/>
        <v>0.21105785929731014</v>
      </c>
      <c r="DP48" s="53">
        <f t="shared" si="43"/>
        <v>0.21105785929731014</v>
      </c>
      <c r="DQ48" s="53">
        <f t="shared" si="43"/>
        <v>0.21105785929731014</v>
      </c>
    </row>
    <row r="49" spans="1:121" x14ac:dyDescent="0.25">
      <c r="BO49" s="48" t="s">
        <v>151</v>
      </c>
      <c r="BP49">
        <f t="shared" ref="BP49:BP50" si="44">BQ49</f>
        <v>1</v>
      </c>
      <c r="BQ49">
        <f t="shared" ref="BQ49:CV49" si="45">1-BQ50</f>
        <v>1</v>
      </c>
      <c r="BR49">
        <f t="shared" si="45"/>
        <v>1</v>
      </c>
      <c r="BS49">
        <f t="shared" si="45"/>
        <v>1</v>
      </c>
      <c r="BT49">
        <f t="shared" si="45"/>
        <v>1</v>
      </c>
      <c r="BU49">
        <f t="shared" si="45"/>
        <v>1</v>
      </c>
      <c r="BV49">
        <f t="shared" si="45"/>
        <v>1</v>
      </c>
      <c r="BW49">
        <f t="shared" si="45"/>
        <v>1</v>
      </c>
      <c r="BX49">
        <f t="shared" si="45"/>
        <v>1</v>
      </c>
      <c r="BY49">
        <f t="shared" si="45"/>
        <v>1</v>
      </c>
      <c r="BZ49">
        <f t="shared" si="45"/>
        <v>1</v>
      </c>
      <c r="CA49">
        <f t="shared" si="45"/>
        <v>1</v>
      </c>
      <c r="CB49">
        <f t="shared" si="45"/>
        <v>1</v>
      </c>
      <c r="CC49">
        <f t="shared" si="45"/>
        <v>1</v>
      </c>
      <c r="CD49">
        <f t="shared" si="45"/>
        <v>1</v>
      </c>
      <c r="CE49">
        <f t="shared" si="45"/>
        <v>1</v>
      </c>
      <c r="CF49">
        <f t="shared" si="45"/>
        <v>1</v>
      </c>
      <c r="CG49">
        <f t="shared" si="45"/>
        <v>1</v>
      </c>
      <c r="CH49">
        <f t="shared" si="45"/>
        <v>1</v>
      </c>
      <c r="CI49">
        <f t="shared" si="45"/>
        <v>1</v>
      </c>
      <c r="CJ49">
        <f t="shared" si="45"/>
        <v>1</v>
      </c>
      <c r="CK49">
        <f t="shared" si="45"/>
        <v>1</v>
      </c>
      <c r="CL49">
        <f t="shared" si="45"/>
        <v>1</v>
      </c>
      <c r="CM49">
        <f t="shared" si="45"/>
        <v>1</v>
      </c>
      <c r="CN49">
        <f t="shared" si="45"/>
        <v>1</v>
      </c>
      <c r="CO49">
        <f t="shared" si="45"/>
        <v>1</v>
      </c>
      <c r="CP49">
        <f t="shared" si="45"/>
        <v>1</v>
      </c>
      <c r="CQ49">
        <f t="shared" si="45"/>
        <v>1</v>
      </c>
      <c r="CR49">
        <f t="shared" si="45"/>
        <v>1</v>
      </c>
      <c r="CS49">
        <f t="shared" si="45"/>
        <v>1</v>
      </c>
      <c r="CT49">
        <f t="shared" si="45"/>
        <v>1</v>
      </c>
      <c r="CU49">
        <f t="shared" si="45"/>
        <v>1</v>
      </c>
      <c r="CV49">
        <f t="shared" si="45"/>
        <v>1</v>
      </c>
      <c r="CW49">
        <f t="shared" ref="CW49:DQ49" si="46">1-CW50</f>
        <v>1</v>
      </c>
      <c r="CX49" s="4">
        <f t="shared" si="46"/>
        <v>1</v>
      </c>
      <c r="CY49" s="4">
        <f t="shared" si="46"/>
        <v>1</v>
      </c>
      <c r="CZ49" s="4">
        <f t="shared" si="46"/>
        <v>1</v>
      </c>
      <c r="DA49" s="4">
        <f t="shared" si="46"/>
        <v>1</v>
      </c>
      <c r="DB49" s="4">
        <f t="shared" si="46"/>
        <v>1</v>
      </c>
      <c r="DC49" s="4">
        <f t="shared" si="46"/>
        <v>1</v>
      </c>
      <c r="DD49" s="4">
        <f t="shared" si="46"/>
        <v>1</v>
      </c>
      <c r="DE49" s="4">
        <f t="shared" si="46"/>
        <v>1</v>
      </c>
      <c r="DF49" s="4">
        <f t="shared" si="46"/>
        <v>1</v>
      </c>
      <c r="DG49" s="4">
        <f t="shared" si="46"/>
        <v>1</v>
      </c>
      <c r="DH49" s="4">
        <f t="shared" si="46"/>
        <v>1</v>
      </c>
      <c r="DI49" s="4">
        <f t="shared" si="46"/>
        <v>1</v>
      </c>
      <c r="DJ49" s="4">
        <f t="shared" si="46"/>
        <v>1</v>
      </c>
      <c r="DK49" s="4">
        <f t="shared" si="46"/>
        <v>1</v>
      </c>
      <c r="DL49" s="4">
        <f t="shared" si="46"/>
        <v>1</v>
      </c>
      <c r="DM49" s="4">
        <f t="shared" si="46"/>
        <v>1</v>
      </c>
      <c r="DN49" s="4">
        <f t="shared" si="46"/>
        <v>1</v>
      </c>
      <c r="DO49" s="4">
        <f t="shared" si="46"/>
        <v>1</v>
      </c>
      <c r="DP49" s="4">
        <f t="shared" si="46"/>
        <v>1</v>
      </c>
      <c r="DQ49" s="4">
        <f t="shared" si="46"/>
        <v>1</v>
      </c>
    </row>
    <row r="50" spans="1:121" x14ac:dyDescent="0.25">
      <c r="BO50" s="48" t="s">
        <v>152</v>
      </c>
      <c r="BP50">
        <f t="shared" si="44"/>
        <v>0</v>
      </c>
      <c r="BQ50">
        <f>INDEX(Chem_assumptions!$C$107:$AI$127,MATCH($BL$54,Chem_assumptions!$A$107:$A$127,0),MATCH(BQ53,$BQ$53:$CW$53,0))</f>
        <v>0</v>
      </c>
      <c r="BR50">
        <f>INDEX(Chem_assumptions!$C$107:$AI$127,MATCH($BL$54,Chem_assumptions!$A$107:$A$127,0),MATCH(BR53,$BQ$53:$CW$53,0))</f>
        <v>0</v>
      </c>
      <c r="BS50">
        <f>INDEX(Chem_assumptions!$C$107:$AI$127,MATCH($BL$54,Chem_assumptions!$A$107:$A$127,0),MATCH(BS53,$BQ$53:$CW$53,0))</f>
        <v>0</v>
      </c>
      <c r="BT50">
        <f>INDEX(Chem_assumptions!$C$107:$AI$127,MATCH($BL$54,Chem_assumptions!$A$107:$A$127,0),MATCH(BT53,$BQ$53:$CW$53,0))</f>
        <v>0</v>
      </c>
      <c r="BU50">
        <f>INDEX(Chem_assumptions!$C$107:$AI$127,MATCH($BL$54,Chem_assumptions!$A$107:$A$127,0),MATCH(BU53,$BQ$53:$CW$53,0))</f>
        <v>0</v>
      </c>
      <c r="BV50">
        <f>INDEX(Chem_assumptions!$C$107:$AI$127,MATCH($BL$54,Chem_assumptions!$A$107:$A$127,0),MATCH(BV53,$BQ$53:$CW$53,0))</f>
        <v>0</v>
      </c>
      <c r="BW50">
        <f>INDEX(Chem_assumptions!$C$107:$AI$127,MATCH($BL$54,Chem_assumptions!$A$107:$A$127,0),MATCH(BW53,$BQ$53:$CW$53,0))</f>
        <v>0</v>
      </c>
      <c r="BX50">
        <f>INDEX(Chem_assumptions!$C$107:$AI$127,MATCH($BL$54,Chem_assumptions!$A$107:$A$127,0),MATCH(BX53,$BQ$53:$CW$53,0))</f>
        <v>0</v>
      </c>
      <c r="BY50">
        <f>INDEX(Chem_assumptions!$C$107:$AI$127,MATCH($BL$54,Chem_assumptions!$A$107:$A$127,0),MATCH(BY53,$BQ$53:$CW$53,0))</f>
        <v>0</v>
      </c>
      <c r="BZ50">
        <f>INDEX(Chem_assumptions!$C$107:$AI$127,MATCH($BL$54,Chem_assumptions!$A$107:$A$127,0),MATCH(BZ53,$BQ$53:$CW$53,0))</f>
        <v>0</v>
      </c>
      <c r="CA50">
        <f>INDEX(Chem_assumptions!$C$107:$AI$127,MATCH($BL$54,Chem_assumptions!$A$107:$A$127,0),MATCH(CA53,$BQ$53:$CW$53,0))</f>
        <v>0</v>
      </c>
      <c r="CB50">
        <f>INDEX(Chem_assumptions!$C$107:$AI$127,MATCH($BL$54,Chem_assumptions!$A$107:$A$127,0),MATCH(CB53,$BQ$53:$CW$53,0))</f>
        <v>0</v>
      </c>
      <c r="CC50">
        <f>INDEX(Chem_assumptions!$C$107:$AI$127,MATCH($BL$54,Chem_assumptions!$A$107:$A$127,0),MATCH(CC53,$BQ$53:$CW$53,0))</f>
        <v>0</v>
      </c>
      <c r="CD50">
        <f>INDEX(Chem_assumptions!$C$107:$AI$127,MATCH($BL$54,Chem_assumptions!$A$107:$A$127,0),MATCH(CD53,$BQ$53:$CW$53,0))</f>
        <v>0</v>
      </c>
      <c r="CE50">
        <f>INDEX(Chem_assumptions!$C$107:$AI$127,MATCH($BL$54,Chem_assumptions!$A$107:$A$127,0),MATCH(CE53,$BQ$53:$CW$53,0))</f>
        <v>0</v>
      </c>
      <c r="CF50">
        <f>INDEX(Chem_assumptions!$C$107:$AI$127,MATCH($BL$54,Chem_assumptions!$A$107:$A$127,0),MATCH(CF53,$BQ$53:$CW$53,0))</f>
        <v>0</v>
      </c>
      <c r="CG50">
        <f>INDEX(Chem_assumptions!$C$107:$AI$127,MATCH($BL$54,Chem_assumptions!$A$107:$A$127,0),MATCH(CG53,$BQ$53:$CW$53,0))</f>
        <v>0</v>
      </c>
      <c r="CH50">
        <f>INDEX(Chem_assumptions!$C$107:$AI$127,MATCH($BL$54,Chem_assumptions!$A$107:$A$127,0),MATCH(CH53,$BQ$53:$CW$53,0))</f>
        <v>0</v>
      </c>
      <c r="CI50">
        <f>INDEX(Chem_assumptions!$C$107:$AI$127,MATCH($BL$54,Chem_assumptions!$A$107:$A$127,0),MATCH(CI53,$BQ$53:$CW$53,0))</f>
        <v>0</v>
      </c>
      <c r="CJ50">
        <f>INDEX(Chem_assumptions!$C$107:$AI$127,MATCH($BL$54,Chem_assumptions!$A$107:$A$127,0),MATCH(CJ53,$BQ$53:$CW$53,0))</f>
        <v>0</v>
      </c>
      <c r="CK50">
        <f>INDEX(Chem_assumptions!$C$107:$AI$127,MATCH($BL$54,Chem_assumptions!$A$107:$A$127,0),MATCH(CK53,$BQ$53:$CW$53,0))</f>
        <v>0</v>
      </c>
      <c r="CL50">
        <f>INDEX(Chem_assumptions!$C$107:$AI$127,MATCH($BL$54,Chem_assumptions!$A$107:$A$127,0),MATCH(CL53,$BQ$53:$CW$53,0))</f>
        <v>0</v>
      </c>
      <c r="CM50">
        <f>INDEX(Chem_assumptions!$C$107:$AI$127,MATCH($BL$54,Chem_assumptions!$A$107:$A$127,0),MATCH(CM53,$BQ$53:$CW$53,0))</f>
        <v>0</v>
      </c>
      <c r="CN50">
        <f>INDEX(Chem_assumptions!$C$107:$AI$127,MATCH($BL$54,Chem_assumptions!$A$107:$A$127,0),MATCH(CN53,$BQ$53:$CW$53,0))</f>
        <v>0</v>
      </c>
      <c r="CO50">
        <f>INDEX(Chem_assumptions!$C$107:$AI$127,MATCH($BL$54,Chem_assumptions!$A$107:$A$127,0),MATCH(CO53,$BQ$53:$CW$53,0))</f>
        <v>0</v>
      </c>
      <c r="CP50">
        <f>INDEX(Chem_assumptions!$C$107:$AI$127,MATCH($BL$54,Chem_assumptions!$A$107:$A$127,0),MATCH(CP53,$BQ$53:$CW$53,0))</f>
        <v>0</v>
      </c>
      <c r="CQ50">
        <f>INDEX(Chem_assumptions!$C$107:$AI$127,MATCH($BL$54,Chem_assumptions!$A$107:$A$127,0),MATCH(CQ53,$BQ$53:$CW$53,0))</f>
        <v>0</v>
      </c>
      <c r="CR50">
        <f>INDEX(Chem_assumptions!$C$107:$AI$127,MATCH($BL$54,Chem_assumptions!$A$107:$A$127,0),MATCH(CR53,$BQ$53:$CW$53,0))</f>
        <v>0</v>
      </c>
      <c r="CS50">
        <f>INDEX(Chem_assumptions!$C$107:$AI$127,MATCH($BL$54,Chem_assumptions!$A$107:$A$127,0),MATCH(CS53,$BQ$53:$CW$53,0))</f>
        <v>0</v>
      </c>
      <c r="CT50">
        <f>INDEX(Chem_assumptions!$C$107:$AI$127,MATCH($BL$54,Chem_assumptions!$A$107:$A$127,0),MATCH(CT53,$BQ$53:$CW$53,0))</f>
        <v>0</v>
      </c>
      <c r="CU50">
        <f>INDEX(Chem_assumptions!$C$107:$AI$127,MATCH($BL$54,Chem_assumptions!$A$107:$A$127,0),MATCH(CU53,$BQ$53:$CW$53,0))</f>
        <v>0</v>
      </c>
      <c r="CV50">
        <f>INDEX(Chem_assumptions!$C$107:$AI$127,MATCH($BL$54,Chem_assumptions!$A$107:$A$127,0),MATCH(CV53,$BQ$53:$CW$53,0))</f>
        <v>0</v>
      </c>
      <c r="CW50">
        <f>INDEX(Chem_assumptions!$C$107:$AI$127,MATCH($BL$54,Chem_assumptions!$A$107:$A$127,0),MATCH(CW53,$BQ$53:$CW$53,0))</f>
        <v>0</v>
      </c>
      <c r="CX50">
        <f t="shared" ref="CX50:DQ50" si="47">CW50</f>
        <v>0</v>
      </c>
      <c r="CY50">
        <f t="shared" si="47"/>
        <v>0</v>
      </c>
      <c r="CZ50">
        <f t="shared" si="47"/>
        <v>0</v>
      </c>
      <c r="DA50">
        <f t="shared" si="47"/>
        <v>0</v>
      </c>
      <c r="DB50">
        <f t="shared" si="47"/>
        <v>0</v>
      </c>
      <c r="DC50">
        <f t="shared" si="47"/>
        <v>0</v>
      </c>
      <c r="DD50">
        <f t="shared" si="47"/>
        <v>0</v>
      </c>
      <c r="DE50">
        <f t="shared" si="47"/>
        <v>0</v>
      </c>
      <c r="DF50">
        <f t="shared" si="47"/>
        <v>0</v>
      </c>
      <c r="DG50">
        <f t="shared" si="47"/>
        <v>0</v>
      </c>
      <c r="DH50">
        <f t="shared" si="47"/>
        <v>0</v>
      </c>
      <c r="DI50">
        <f t="shared" si="47"/>
        <v>0</v>
      </c>
      <c r="DJ50">
        <f t="shared" si="47"/>
        <v>0</v>
      </c>
      <c r="DK50">
        <f t="shared" si="47"/>
        <v>0</v>
      </c>
      <c r="DL50">
        <f t="shared" si="47"/>
        <v>0</v>
      </c>
      <c r="DM50">
        <f t="shared" si="47"/>
        <v>0</v>
      </c>
      <c r="DN50">
        <f t="shared" si="47"/>
        <v>0</v>
      </c>
      <c r="DO50">
        <f t="shared" si="47"/>
        <v>0</v>
      </c>
      <c r="DP50">
        <f t="shared" si="47"/>
        <v>0</v>
      </c>
      <c r="DQ50">
        <f t="shared" si="47"/>
        <v>0</v>
      </c>
    </row>
    <row r="51" spans="1:121" x14ac:dyDescent="0.25">
      <c r="BL51" s="6" t="s">
        <v>140</v>
      </c>
    </row>
    <row r="52" spans="1:121" x14ac:dyDescent="0.25">
      <c r="A52" s="1" t="s">
        <v>148</v>
      </c>
      <c r="B52" s="1"/>
      <c r="C52" s="1"/>
      <c r="D52" s="1"/>
      <c r="E52" s="1"/>
      <c r="F52" s="1"/>
      <c r="G52" s="1"/>
      <c r="BL52" s="37" t="s">
        <v>141</v>
      </c>
      <c r="BM52" s="38"/>
      <c r="BN52" s="39" t="s">
        <v>142</v>
      </c>
      <c r="BO52" s="38"/>
      <c r="BP52" s="40" t="s">
        <v>143</v>
      </c>
      <c r="BQ52" s="32"/>
      <c r="BR52" s="32"/>
      <c r="BS52" s="32"/>
      <c r="BT52" s="32"/>
      <c r="BU52" s="32"/>
      <c r="BV52" s="32"/>
      <c r="BW52" s="32"/>
      <c r="BX52" s="32"/>
      <c r="BY52" s="32"/>
      <c r="BZ52" s="32"/>
      <c r="CA52" s="32"/>
      <c r="CB52" s="32"/>
      <c r="CC52" s="32"/>
      <c r="CD52" s="32"/>
      <c r="CE52" s="32"/>
      <c r="CF52" s="32"/>
      <c r="CG52" s="32"/>
      <c r="CH52" s="32"/>
      <c r="CI52" s="32"/>
      <c r="CJ52" s="32"/>
      <c r="CK52" s="32"/>
      <c r="CL52" s="32"/>
      <c r="CM52" s="32"/>
      <c r="CN52" s="32"/>
      <c r="CO52" s="32"/>
      <c r="CP52" s="32"/>
      <c r="CQ52" s="32"/>
      <c r="CR52" s="32"/>
      <c r="CS52" s="32"/>
      <c r="CT52" s="32"/>
      <c r="CU52" s="32"/>
      <c r="CV52" s="32"/>
      <c r="CW52" s="32"/>
      <c r="CX52" s="32"/>
      <c r="CY52" s="32"/>
      <c r="CZ52" s="32"/>
      <c r="DA52" s="32"/>
      <c r="DB52" s="32"/>
      <c r="DC52" s="32"/>
      <c r="DD52" s="32"/>
      <c r="DE52" s="32"/>
      <c r="DF52" s="32"/>
      <c r="DG52" s="32"/>
      <c r="DH52" s="32"/>
      <c r="DI52" s="32"/>
      <c r="DJ52" s="32"/>
      <c r="DK52" s="32"/>
      <c r="DL52" s="32"/>
      <c r="DM52" s="32"/>
      <c r="DN52" s="32"/>
      <c r="DO52" s="32"/>
      <c r="DP52" s="32"/>
      <c r="DQ52" s="32"/>
    </row>
    <row r="53" spans="1:121" x14ac:dyDescent="0.25">
      <c r="A53" s="32" t="s">
        <v>0</v>
      </c>
      <c r="B53" s="32" t="s">
        <v>1</v>
      </c>
      <c r="C53" s="32" t="str">
        <f>C14</f>
        <v>short_fuel_code</v>
      </c>
      <c r="D53" s="32" t="str">
        <f>D14</f>
        <v>item_code_new</v>
      </c>
      <c r="E53" s="32"/>
      <c r="F53" s="32"/>
      <c r="G53" s="3" t="s">
        <v>179</v>
      </c>
      <c r="BL53" s="37" t="s">
        <v>144</v>
      </c>
      <c r="BM53" s="37" t="s">
        <v>145</v>
      </c>
      <c r="BN53" s="37"/>
      <c r="BO53" s="37"/>
      <c r="BP53" s="32">
        <v>2017</v>
      </c>
      <c r="BQ53" s="32">
        <v>2018</v>
      </c>
      <c r="BR53" s="32">
        <v>2019</v>
      </c>
      <c r="BS53" s="32">
        <v>2020</v>
      </c>
      <c r="BT53" s="32">
        <v>2021</v>
      </c>
      <c r="BU53" s="32">
        <v>2022</v>
      </c>
      <c r="BV53" s="32">
        <v>2023</v>
      </c>
      <c r="BW53" s="32">
        <v>2024</v>
      </c>
      <c r="BX53" s="32">
        <v>2025</v>
      </c>
      <c r="BY53" s="32">
        <v>2026</v>
      </c>
      <c r="BZ53" s="32">
        <v>2027</v>
      </c>
      <c r="CA53" s="32">
        <v>2028</v>
      </c>
      <c r="CB53" s="32">
        <v>2029</v>
      </c>
      <c r="CC53" s="32">
        <v>2030</v>
      </c>
      <c r="CD53" s="32">
        <v>2031</v>
      </c>
      <c r="CE53" s="32">
        <v>2032</v>
      </c>
      <c r="CF53" s="32">
        <v>2033</v>
      </c>
      <c r="CG53" s="32">
        <v>2034</v>
      </c>
      <c r="CH53" s="32">
        <v>2035</v>
      </c>
      <c r="CI53" s="32">
        <v>2036</v>
      </c>
      <c r="CJ53" s="32">
        <v>2037</v>
      </c>
      <c r="CK53" s="32">
        <v>2038</v>
      </c>
      <c r="CL53" s="32">
        <v>2039</v>
      </c>
      <c r="CM53" s="32">
        <v>2040</v>
      </c>
      <c r="CN53" s="32">
        <v>2041</v>
      </c>
      <c r="CO53" s="32">
        <v>2042</v>
      </c>
      <c r="CP53" s="32">
        <v>2043</v>
      </c>
      <c r="CQ53" s="32">
        <v>2044</v>
      </c>
      <c r="CR53" s="32">
        <v>2045</v>
      </c>
      <c r="CS53" s="32">
        <v>2046</v>
      </c>
      <c r="CT53" s="32">
        <v>2047</v>
      </c>
      <c r="CU53" s="32">
        <v>2048</v>
      </c>
      <c r="CV53" s="32">
        <v>2049</v>
      </c>
      <c r="CW53" s="32">
        <v>2050</v>
      </c>
      <c r="CX53" s="32">
        <v>2051</v>
      </c>
      <c r="CY53" s="32">
        <v>2052</v>
      </c>
      <c r="CZ53" s="32">
        <v>2053</v>
      </c>
      <c r="DA53" s="32">
        <v>2054</v>
      </c>
      <c r="DB53" s="32">
        <v>2055</v>
      </c>
      <c r="DC53" s="32">
        <v>2056</v>
      </c>
      <c r="DD53" s="32">
        <v>2057</v>
      </c>
      <c r="DE53" s="32">
        <v>2058</v>
      </c>
      <c r="DF53" s="32">
        <v>2059</v>
      </c>
      <c r="DG53" s="32">
        <v>2060</v>
      </c>
      <c r="DH53" s="32">
        <v>2061</v>
      </c>
      <c r="DI53" s="32">
        <v>2062</v>
      </c>
      <c r="DJ53" s="32">
        <v>2063</v>
      </c>
      <c r="DK53" s="32">
        <v>2064</v>
      </c>
      <c r="DL53" s="32">
        <v>2065</v>
      </c>
      <c r="DM53" s="32">
        <v>2066</v>
      </c>
      <c r="DN53" s="32">
        <v>2067</v>
      </c>
      <c r="DO53" s="32">
        <v>2068</v>
      </c>
      <c r="DP53" s="32">
        <v>2069</v>
      </c>
      <c r="DQ53" s="32">
        <v>2070</v>
      </c>
    </row>
    <row r="54" spans="1:121" x14ac:dyDescent="0.25">
      <c r="A54" t="str">
        <f t="shared" ref="A54:C85" si="48">A15</f>
        <v>10_MAS</v>
      </c>
      <c r="B54" t="str">
        <f t="shared" si="48"/>
        <v>1_x_coal_thermal</v>
      </c>
      <c r="C54" t="str">
        <f t="shared" si="48"/>
        <v>1_x_coal_thermal</v>
      </c>
      <c r="D54" s="4" t="s">
        <v>149</v>
      </c>
      <c r="E54" s="4"/>
      <c r="F54" s="4"/>
      <c r="G54" s="4">
        <f t="shared" ref="G54:G85" si="49">G15</f>
        <v>0</v>
      </c>
      <c r="BL54" t="str">
        <f t="shared" ref="BL54:BL111" si="50">A54</f>
        <v>10_MAS</v>
      </c>
      <c r="BM54" t="str">
        <f t="shared" ref="BM54:BM85" si="51">"d_nonenergy_"&amp;C54</f>
        <v>d_nonenergy_1_x_coal_thermal</v>
      </c>
      <c r="BP54">
        <f t="shared" ref="BP54:CV54" si="52">BP$49*BP15</f>
        <v>0</v>
      </c>
      <c r="BQ54">
        <f t="shared" si="52"/>
        <v>0</v>
      </c>
      <c r="BR54">
        <f t="shared" si="52"/>
        <v>0</v>
      </c>
      <c r="BS54">
        <f t="shared" si="52"/>
        <v>0</v>
      </c>
      <c r="BT54">
        <f t="shared" si="52"/>
        <v>0</v>
      </c>
      <c r="BU54">
        <f t="shared" si="52"/>
        <v>0</v>
      </c>
      <c r="BV54">
        <f t="shared" si="52"/>
        <v>0</v>
      </c>
      <c r="BW54">
        <f t="shared" si="52"/>
        <v>0</v>
      </c>
      <c r="BX54">
        <f t="shared" si="52"/>
        <v>0</v>
      </c>
      <c r="BY54">
        <f t="shared" si="52"/>
        <v>0</v>
      </c>
      <c r="BZ54">
        <f t="shared" si="52"/>
        <v>0</v>
      </c>
      <c r="CA54">
        <f t="shared" si="52"/>
        <v>0</v>
      </c>
      <c r="CB54">
        <f t="shared" si="52"/>
        <v>0</v>
      </c>
      <c r="CC54">
        <f t="shared" si="52"/>
        <v>0</v>
      </c>
      <c r="CD54">
        <f t="shared" si="52"/>
        <v>0</v>
      </c>
      <c r="CE54">
        <f t="shared" si="52"/>
        <v>0</v>
      </c>
      <c r="CF54">
        <f t="shared" si="52"/>
        <v>0</v>
      </c>
      <c r="CG54">
        <f t="shared" si="52"/>
        <v>0</v>
      </c>
      <c r="CH54">
        <f t="shared" si="52"/>
        <v>0</v>
      </c>
      <c r="CI54">
        <f t="shared" si="52"/>
        <v>0</v>
      </c>
      <c r="CJ54">
        <f t="shared" si="52"/>
        <v>0</v>
      </c>
      <c r="CK54">
        <f t="shared" si="52"/>
        <v>0</v>
      </c>
      <c r="CL54">
        <f t="shared" si="52"/>
        <v>0</v>
      </c>
      <c r="CM54">
        <f t="shared" si="52"/>
        <v>0</v>
      </c>
      <c r="CN54">
        <f t="shared" si="52"/>
        <v>0</v>
      </c>
      <c r="CO54">
        <f t="shared" si="52"/>
        <v>0</v>
      </c>
      <c r="CP54">
        <f t="shared" si="52"/>
        <v>0</v>
      </c>
      <c r="CQ54">
        <f t="shared" si="52"/>
        <v>0</v>
      </c>
      <c r="CR54">
        <f t="shared" si="52"/>
        <v>0</v>
      </c>
      <c r="CS54">
        <f t="shared" si="52"/>
        <v>0</v>
      </c>
      <c r="CT54">
        <f t="shared" si="52"/>
        <v>0</v>
      </c>
      <c r="CU54">
        <f t="shared" si="52"/>
        <v>0</v>
      </c>
      <c r="CV54">
        <f t="shared" si="52"/>
        <v>0</v>
      </c>
      <c r="CW54">
        <f t="shared" ref="CW54:DQ54" si="53">CW$49*CW15</f>
        <v>0</v>
      </c>
      <c r="CX54">
        <f t="shared" si="53"/>
        <v>0</v>
      </c>
      <c r="CY54">
        <f t="shared" si="53"/>
        <v>0</v>
      </c>
      <c r="CZ54">
        <f t="shared" si="53"/>
        <v>0</v>
      </c>
      <c r="DA54">
        <f t="shared" si="53"/>
        <v>0</v>
      </c>
      <c r="DB54">
        <f t="shared" si="53"/>
        <v>0</v>
      </c>
      <c r="DC54">
        <f t="shared" si="53"/>
        <v>0</v>
      </c>
      <c r="DD54">
        <f t="shared" si="53"/>
        <v>0</v>
      </c>
      <c r="DE54">
        <f t="shared" si="53"/>
        <v>0</v>
      </c>
      <c r="DF54">
        <f t="shared" si="53"/>
        <v>0</v>
      </c>
      <c r="DG54">
        <f t="shared" si="53"/>
        <v>0</v>
      </c>
      <c r="DH54">
        <f t="shared" si="53"/>
        <v>0</v>
      </c>
      <c r="DI54">
        <f t="shared" si="53"/>
        <v>0</v>
      </c>
      <c r="DJ54">
        <f t="shared" si="53"/>
        <v>0</v>
      </c>
      <c r="DK54">
        <f t="shared" si="53"/>
        <v>0</v>
      </c>
      <c r="DL54">
        <f t="shared" si="53"/>
        <v>0</v>
      </c>
      <c r="DM54">
        <f t="shared" si="53"/>
        <v>0</v>
      </c>
      <c r="DN54">
        <f t="shared" si="53"/>
        <v>0</v>
      </c>
      <c r="DO54">
        <f t="shared" si="53"/>
        <v>0</v>
      </c>
      <c r="DP54">
        <f t="shared" si="53"/>
        <v>0</v>
      </c>
      <c r="DQ54">
        <f t="shared" si="53"/>
        <v>0</v>
      </c>
    </row>
    <row r="55" spans="1:121" x14ac:dyDescent="0.25">
      <c r="A55" t="str">
        <f t="shared" si="48"/>
        <v>10_MAS</v>
      </c>
      <c r="B55" t="str">
        <f t="shared" si="48"/>
        <v>1_1_coking_coal</v>
      </c>
      <c r="C55" t="str">
        <f t="shared" si="48"/>
        <v>1_1_coking_coal</v>
      </c>
      <c r="D55" s="4" t="s">
        <v>149</v>
      </c>
      <c r="E55" s="4"/>
      <c r="F55" s="4"/>
      <c r="G55" s="4">
        <f t="shared" si="49"/>
        <v>0</v>
      </c>
      <c r="BL55" t="str">
        <f t="shared" si="50"/>
        <v>10_MAS</v>
      </c>
      <c r="BM55" t="str">
        <f t="shared" si="51"/>
        <v>d_nonenergy_1_1_coking_coal</v>
      </c>
      <c r="BP55">
        <f t="shared" ref="BP55:CW55" si="54">BP$49*BP16</f>
        <v>0</v>
      </c>
      <c r="BQ55">
        <f t="shared" si="54"/>
        <v>0</v>
      </c>
      <c r="BR55">
        <f t="shared" si="54"/>
        <v>0</v>
      </c>
      <c r="BS55">
        <f t="shared" si="54"/>
        <v>0</v>
      </c>
      <c r="BT55">
        <f t="shared" si="54"/>
        <v>0</v>
      </c>
      <c r="BU55">
        <f t="shared" si="54"/>
        <v>0</v>
      </c>
      <c r="BV55">
        <f t="shared" si="54"/>
        <v>0</v>
      </c>
      <c r="BW55">
        <f t="shared" si="54"/>
        <v>0</v>
      </c>
      <c r="BX55">
        <f t="shared" si="54"/>
        <v>0</v>
      </c>
      <c r="BY55">
        <f t="shared" si="54"/>
        <v>0</v>
      </c>
      <c r="BZ55">
        <f t="shared" si="54"/>
        <v>0</v>
      </c>
      <c r="CA55">
        <f t="shared" si="54"/>
        <v>0</v>
      </c>
      <c r="CB55">
        <f t="shared" si="54"/>
        <v>0</v>
      </c>
      <c r="CC55">
        <f t="shared" si="54"/>
        <v>0</v>
      </c>
      <c r="CD55">
        <f t="shared" si="54"/>
        <v>0</v>
      </c>
      <c r="CE55">
        <f t="shared" si="54"/>
        <v>0</v>
      </c>
      <c r="CF55">
        <f t="shared" si="54"/>
        <v>0</v>
      </c>
      <c r="CG55">
        <f t="shared" si="54"/>
        <v>0</v>
      </c>
      <c r="CH55">
        <f t="shared" si="54"/>
        <v>0</v>
      </c>
      <c r="CI55">
        <f t="shared" si="54"/>
        <v>0</v>
      </c>
      <c r="CJ55">
        <f t="shared" si="54"/>
        <v>0</v>
      </c>
      <c r="CK55">
        <f t="shared" si="54"/>
        <v>0</v>
      </c>
      <c r="CL55">
        <f t="shared" si="54"/>
        <v>0</v>
      </c>
      <c r="CM55">
        <f t="shared" si="54"/>
        <v>0</v>
      </c>
      <c r="CN55">
        <f t="shared" si="54"/>
        <v>0</v>
      </c>
      <c r="CO55">
        <f t="shared" si="54"/>
        <v>0</v>
      </c>
      <c r="CP55">
        <f t="shared" si="54"/>
        <v>0</v>
      </c>
      <c r="CQ55">
        <f t="shared" si="54"/>
        <v>0</v>
      </c>
      <c r="CR55">
        <f t="shared" si="54"/>
        <v>0</v>
      </c>
      <c r="CS55">
        <f t="shared" si="54"/>
        <v>0</v>
      </c>
      <c r="CT55">
        <f t="shared" si="54"/>
        <v>0</v>
      </c>
      <c r="CU55">
        <f t="shared" si="54"/>
        <v>0</v>
      </c>
      <c r="CV55">
        <f t="shared" si="54"/>
        <v>0</v>
      </c>
      <c r="CW55">
        <f t="shared" si="54"/>
        <v>0</v>
      </c>
      <c r="CX55">
        <f t="shared" ref="CX55:DQ55" si="55">CX$49*CX16</f>
        <v>0</v>
      </c>
      <c r="CY55">
        <f t="shared" si="55"/>
        <v>0</v>
      </c>
      <c r="CZ55">
        <f t="shared" si="55"/>
        <v>0</v>
      </c>
      <c r="DA55">
        <f t="shared" si="55"/>
        <v>0</v>
      </c>
      <c r="DB55">
        <f t="shared" si="55"/>
        <v>0</v>
      </c>
      <c r="DC55">
        <f t="shared" si="55"/>
        <v>0</v>
      </c>
      <c r="DD55">
        <f t="shared" si="55"/>
        <v>0</v>
      </c>
      <c r="DE55">
        <f t="shared" si="55"/>
        <v>0</v>
      </c>
      <c r="DF55">
        <f t="shared" si="55"/>
        <v>0</v>
      </c>
      <c r="DG55">
        <f t="shared" si="55"/>
        <v>0</v>
      </c>
      <c r="DH55">
        <f t="shared" si="55"/>
        <v>0</v>
      </c>
      <c r="DI55">
        <f t="shared" si="55"/>
        <v>0</v>
      </c>
      <c r="DJ55">
        <f t="shared" si="55"/>
        <v>0</v>
      </c>
      <c r="DK55">
        <f t="shared" si="55"/>
        <v>0</v>
      </c>
      <c r="DL55">
        <f t="shared" si="55"/>
        <v>0</v>
      </c>
      <c r="DM55">
        <f t="shared" si="55"/>
        <v>0</v>
      </c>
      <c r="DN55">
        <f t="shared" si="55"/>
        <v>0</v>
      </c>
      <c r="DO55">
        <f t="shared" si="55"/>
        <v>0</v>
      </c>
      <c r="DP55">
        <f t="shared" si="55"/>
        <v>0</v>
      </c>
      <c r="DQ55">
        <f t="shared" si="55"/>
        <v>0</v>
      </c>
    </row>
    <row r="56" spans="1:121" x14ac:dyDescent="0.25">
      <c r="A56" t="str">
        <f t="shared" si="48"/>
        <v>10_MAS</v>
      </c>
      <c r="B56" t="str">
        <f t="shared" si="48"/>
        <v>1_5_lignite</v>
      </c>
      <c r="C56" t="str">
        <f t="shared" si="48"/>
        <v>1_5_lignite</v>
      </c>
      <c r="D56" s="4" t="s">
        <v>149</v>
      </c>
      <c r="E56" s="4"/>
      <c r="F56" s="4"/>
      <c r="G56" s="4">
        <f t="shared" si="49"/>
        <v>0</v>
      </c>
      <c r="BL56" t="str">
        <f t="shared" si="50"/>
        <v>10_MAS</v>
      </c>
      <c r="BM56" t="str">
        <f t="shared" si="51"/>
        <v>d_nonenergy_1_5_lignite</v>
      </c>
      <c r="BP56">
        <f t="shared" ref="BP56:CW56" si="56">BP$49*BP17</f>
        <v>0</v>
      </c>
      <c r="BQ56">
        <f t="shared" si="56"/>
        <v>0</v>
      </c>
      <c r="BR56">
        <f t="shared" si="56"/>
        <v>0</v>
      </c>
      <c r="BS56">
        <f t="shared" si="56"/>
        <v>0</v>
      </c>
      <c r="BT56">
        <f t="shared" si="56"/>
        <v>0</v>
      </c>
      <c r="BU56">
        <f t="shared" si="56"/>
        <v>0</v>
      </c>
      <c r="BV56">
        <f t="shared" si="56"/>
        <v>0</v>
      </c>
      <c r="BW56">
        <f t="shared" si="56"/>
        <v>0</v>
      </c>
      <c r="BX56">
        <f t="shared" si="56"/>
        <v>0</v>
      </c>
      <c r="BY56">
        <f t="shared" si="56"/>
        <v>0</v>
      </c>
      <c r="BZ56">
        <f t="shared" si="56"/>
        <v>0</v>
      </c>
      <c r="CA56">
        <f t="shared" si="56"/>
        <v>0</v>
      </c>
      <c r="CB56">
        <f t="shared" si="56"/>
        <v>0</v>
      </c>
      <c r="CC56">
        <f t="shared" si="56"/>
        <v>0</v>
      </c>
      <c r="CD56">
        <f t="shared" si="56"/>
        <v>0</v>
      </c>
      <c r="CE56">
        <f t="shared" si="56"/>
        <v>0</v>
      </c>
      <c r="CF56">
        <f t="shared" si="56"/>
        <v>0</v>
      </c>
      <c r="CG56">
        <f t="shared" si="56"/>
        <v>0</v>
      </c>
      <c r="CH56">
        <f t="shared" si="56"/>
        <v>0</v>
      </c>
      <c r="CI56">
        <f t="shared" si="56"/>
        <v>0</v>
      </c>
      <c r="CJ56">
        <f t="shared" si="56"/>
        <v>0</v>
      </c>
      <c r="CK56">
        <f t="shared" si="56"/>
        <v>0</v>
      </c>
      <c r="CL56">
        <f t="shared" si="56"/>
        <v>0</v>
      </c>
      <c r="CM56">
        <f t="shared" si="56"/>
        <v>0</v>
      </c>
      <c r="CN56">
        <f t="shared" si="56"/>
        <v>0</v>
      </c>
      <c r="CO56">
        <f t="shared" si="56"/>
        <v>0</v>
      </c>
      <c r="CP56">
        <f t="shared" si="56"/>
        <v>0</v>
      </c>
      <c r="CQ56">
        <f t="shared" si="56"/>
        <v>0</v>
      </c>
      <c r="CR56">
        <f t="shared" si="56"/>
        <v>0</v>
      </c>
      <c r="CS56">
        <f t="shared" si="56"/>
        <v>0</v>
      </c>
      <c r="CT56">
        <f t="shared" si="56"/>
        <v>0</v>
      </c>
      <c r="CU56">
        <f t="shared" si="56"/>
        <v>0</v>
      </c>
      <c r="CV56">
        <f t="shared" si="56"/>
        <v>0</v>
      </c>
      <c r="CW56">
        <f t="shared" si="56"/>
        <v>0</v>
      </c>
      <c r="CX56">
        <f t="shared" ref="CX56:DQ56" si="57">CX$49*CX17</f>
        <v>0</v>
      </c>
      <c r="CY56">
        <f t="shared" si="57"/>
        <v>0</v>
      </c>
      <c r="CZ56">
        <f t="shared" si="57"/>
        <v>0</v>
      </c>
      <c r="DA56">
        <f t="shared" si="57"/>
        <v>0</v>
      </c>
      <c r="DB56">
        <f t="shared" si="57"/>
        <v>0</v>
      </c>
      <c r="DC56">
        <f t="shared" si="57"/>
        <v>0</v>
      </c>
      <c r="DD56">
        <f t="shared" si="57"/>
        <v>0</v>
      </c>
      <c r="DE56">
        <f t="shared" si="57"/>
        <v>0</v>
      </c>
      <c r="DF56">
        <f t="shared" si="57"/>
        <v>0</v>
      </c>
      <c r="DG56">
        <f t="shared" si="57"/>
        <v>0</v>
      </c>
      <c r="DH56">
        <f t="shared" si="57"/>
        <v>0</v>
      </c>
      <c r="DI56">
        <f t="shared" si="57"/>
        <v>0</v>
      </c>
      <c r="DJ56">
        <f t="shared" si="57"/>
        <v>0</v>
      </c>
      <c r="DK56">
        <f t="shared" si="57"/>
        <v>0</v>
      </c>
      <c r="DL56">
        <f t="shared" si="57"/>
        <v>0</v>
      </c>
      <c r="DM56">
        <f t="shared" si="57"/>
        <v>0</v>
      </c>
      <c r="DN56">
        <f t="shared" si="57"/>
        <v>0</v>
      </c>
      <c r="DO56">
        <f t="shared" si="57"/>
        <v>0</v>
      </c>
      <c r="DP56">
        <f t="shared" si="57"/>
        <v>0</v>
      </c>
      <c r="DQ56">
        <f t="shared" si="57"/>
        <v>0</v>
      </c>
    </row>
    <row r="57" spans="1:121" x14ac:dyDescent="0.25">
      <c r="A57" t="str">
        <f t="shared" si="48"/>
        <v>10_MAS</v>
      </c>
      <c r="B57" t="str">
        <f t="shared" si="48"/>
        <v>2_coal_products</v>
      </c>
      <c r="C57" t="str">
        <f t="shared" si="48"/>
        <v>2_coal_products</v>
      </c>
      <c r="D57" s="4" t="s">
        <v>149</v>
      </c>
      <c r="E57" s="4"/>
      <c r="F57" s="4"/>
      <c r="G57" s="4">
        <f t="shared" si="49"/>
        <v>0</v>
      </c>
      <c r="BL57" t="str">
        <f t="shared" si="50"/>
        <v>10_MAS</v>
      </c>
      <c r="BM57" t="str">
        <f t="shared" si="51"/>
        <v>d_nonenergy_2_coal_products</v>
      </c>
      <c r="BP57">
        <f t="shared" ref="BP57:CW57" si="58">BP$49*BP18</f>
        <v>0</v>
      </c>
      <c r="BQ57">
        <f t="shared" si="58"/>
        <v>0</v>
      </c>
      <c r="BR57">
        <f t="shared" si="58"/>
        <v>0</v>
      </c>
      <c r="BS57">
        <f t="shared" si="58"/>
        <v>0</v>
      </c>
      <c r="BT57">
        <f t="shared" si="58"/>
        <v>0</v>
      </c>
      <c r="BU57">
        <f t="shared" si="58"/>
        <v>0</v>
      </c>
      <c r="BV57">
        <f t="shared" si="58"/>
        <v>0</v>
      </c>
      <c r="BW57">
        <f t="shared" si="58"/>
        <v>0</v>
      </c>
      <c r="BX57">
        <f t="shared" si="58"/>
        <v>0</v>
      </c>
      <c r="BY57">
        <f t="shared" si="58"/>
        <v>0</v>
      </c>
      <c r="BZ57">
        <f t="shared" si="58"/>
        <v>0</v>
      </c>
      <c r="CA57">
        <f t="shared" si="58"/>
        <v>0</v>
      </c>
      <c r="CB57">
        <f t="shared" si="58"/>
        <v>0</v>
      </c>
      <c r="CC57">
        <f t="shared" si="58"/>
        <v>0</v>
      </c>
      <c r="CD57">
        <f t="shared" si="58"/>
        <v>0</v>
      </c>
      <c r="CE57">
        <f t="shared" si="58"/>
        <v>0</v>
      </c>
      <c r="CF57">
        <f t="shared" si="58"/>
        <v>0</v>
      </c>
      <c r="CG57">
        <f t="shared" si="58"/>
        <v>0</v>
      </c>
      <c r="CH57">
        <f t="shared" si="58"/>
        <v>0</v>
      </c>
      <c r="CI57">
        <f t="shared" si="58"/>
        <v>0</v>
      </c>
      <c r="CJ57">
        <f t="shared" si="58"/>
        <v>0</v>
      </c>
      <c r="CK57">
        <f t="shared" si="58"/>
        <v>0</v>
      </c>
      <c r="CL57">
        <f t="shared" si="58"/>
        <v>0</v>
      </c>
      <c r="CM57">
        <f t="shared" si="58"/>
        <v>0</v>
      </c>
      <c r="CN57">
        <f t="shared" si="58"/>
        <v>0</v>
      </c>
      <c r="CO57">
        <f t="shared" si="58"/>
        <v>0</v>
      </c>
      <c r="CP57">
        <f t="shared" si="58"/>
        <v>0</v>
      </c>
      <c r="CQ57">
        <f t="shared" si="58"/>
        <v>0</v>
      </c>
      <c r="CR57">
        <f t="shared" si="58"/>
        <v>0</v>
      </c>
      <c r="CS57">
        <f t="shared" si="58"/>
        <v>0</v>
      </c>
      <c r="CT57">
        <f t="shared" si="58"/>
        <v>0</v>
      </c>
      <c r="CU57">
        <f t="shared" si="58"/>
        <v>0</v>
      </c>
      <c r="CV57">
        <f t="shared" si="58"/>
        <v>0</v>
      </c>
      <c r="CW57">
        <f t="shared" si="58"/>
        <v>0</v>
      </c>
      <c r="CX57">
        <f t="shared" ref="CX57:DQ57" si="59">CX$49*CX18</f>
        <v>0</v>
      </c>
      <c r="CY57">
        <f t="shared" si="59"/>
        <v>0</v>
      </c>
      <c r="CZ57">
        <f t="shared" si="59"/>
        <v>0</v>
      </c>
      <c r="DA57">
        <f t="shared" si="59"/>
        <v>0</v>
      </c>
      <c r="DB57">
        <f t="shared" si="59"/>
        <v>0</v>
      </c>
      <c r="DC57">
        <f t="shared" si="59"/>
        <v>0</v>
      </c>
      <c r="DD57">
        <f t="shared" si="59"/>
        <v>0</v>
      </c>
      <c r="DE57">
        <f t="shared" si="59"/>
        <v>0</v>
      </c>
      <c r="DF57">
        <f t="shared" si="59"/>
        <v>0</v>
      </c>
      <c r="DG57">
        <f t="shared" si="59"/>
        <v>0</v>
      </c>
      <c r="DH57">
        <f t="shared" si="59"/>
        <v>0</v>
      </c>
      <c r="DI57">
        <f t="shared" si="59"/>
        <v>0</v>
      </c>
      <c r="DJ57">
        <f t="shared" si="59"/>
        <v>0</v>
      </c>
      <c r="DK57">
        <f t="shared" si="59"/>
        <v>0</v>
      </c>
      <c r="DL57">
        <f t="shared" si="59"/>
        <v>0</v>
      </c>
      <c r="DM57">
        <f t="shared" si="59"/>
        <v>0</v>
      </c>
      <c r="DN57">
        <f t="shared" si="59"/>
        <v>0</v>
      </c>
      <c r="DO57">
        <f t="shared" si="59"/>
        <v>0</v>
      </c>
      <c r="DP57">
        <f t="shared" si="59"/>
        <v>0</v>
      </c>
      <c r="DQ57">
        <f t="shared" si="59"/>
        <v>0</v>
      </c>
    </row>
    <row r="58" spans="1:121" x14ac:dyDescent="0.25">
      <c r="A58" t="str">
        <f t="shared" si="48"/>
        <v>10_MAS</v>
      </c>
      <c r="B58" t="str">
        <f t="shared" si="48"/>
        <v>6_1_crude_oil</v>
      </c>
      <c r="C58" t="str">
        <f t="shared" si="48"/>
        <v>6_1_crude_oil</v>
      </c>
      <c r="D58" s="4" t="s">
        <v>149</v>
      </c>
      <c r="E58" s="4"/>
      <c r="F58" s="4"/>
      <c r="G58" s="4">
        <f t="shared" si="49"/>
        <v>0</v>
      </c>
      <c r="BL58" t="str">
        <f t="shared" si="50"/>
        <v>10_MAS</v>
      </c>
      <c r="BM58" t="str">
        <f t="shared" si="51"/>
        <v>d_nonenergy_6_1_crude_oil</v>
      </c>
      <c r="BP58">
        <f t="shared" ref="BP58:CW58" si="60">BP$49*BP19</f>
        <v>0</v>
      </c>
      <c r="BQ58">
        <f t="shared" si="60"/>
        <v>0</v>
      </c>
      <c r="BR58">
        <f t="shared" si="60"/>
        <v>0</v>
      </c>
      <c r="BS58">
        <f t="shared" si="60"/>
        <v>0</v>
      </c>
      <c r="BT58">
        <f t="shared" si="60"/>
        <v>0</v>
      </c>
      <c r="BU58">
        <f t="shared" si="60"/>
        <v>0</v>
      </c>
      <c r="BV58">
        <f t="shared" si="60"/>
        <v>0</v>
      </c>
      <c r="BW58">
        <f t="shared" si="60"/>
        <v>0</v>
      </c>
      <c r="BX58">
        <f t="shared" si="60"/>
        <v>0</v>
      </c>
      <c r="BY58">
        <f t="shared" si="60"/>
        <v>0</v>
      </c>
      <c r="BZ58">
        <f t="shared" si="60"/>
        <v>0</v>
      </c>
      <c r="CA58">
        <f t="shared" si="60"/>
        <v>0</v>
      </c>
      <c r="CB58">
        <f t="shared" si="60"/>
        <v>0</v>
      </c>
      <c r="CC58">
        <f t="shared" si="60"/>
        <v>0</v>
      </c>
      <c r="CD58">
        <f t="shared" si="60"/>
        <v>0</v>
      </c>
      <c r="CE58">
        <f t="shared" si="60"/>
        <v>0</v>
      </c>
      <c r="CF58">
        <f t="shared" si="60"/>
        <v>0</v>
      </c>
      <c r="CG58">
        <f t="shared" si="60"/>
        <v>0</v>
      </c>
      <c r="CH58">
        <f t="shared" si="60"/>
        <v>0</v>
      </c>
      <c r="CI58">
        <f t="shared" si="60"/>
        <v>0</v>
      </c>
      <c r="CJ58">
        <f t="shared" si="60"/>
        <v>0</v>
      </c>
      <c r="CK58">
        <f t="shared" si="60"/>
        <v>0</v>
      </c>
      <c r="CL58">
        <f t="shared" si="60"/>
        <v>0</v>
      </c>
      <c r="CM58">
        <f t="shared" si="60"/>
        <v>0</v>
      </c>
      <c r="CN58">
        <f t="shared" si="60"/>
        <v>0</v>
      </c>
      <c r="CO58">
        <f t="shared" si="60"/>
        <v>0</v>
      </c>
      <c r="CP58">
        <f t="shared" si="60"/>
        <v>0</v>
      </c>
      <c r="CQ58">
        <f t="shared" si="60"/>
        <v>0</v>
      </c>
      <c r="CR58">
        <f t="shared" si="60"/>
        <v>0</v>
      </c>
      <c r="CS58">
        <f t="shared" si="60"/>
        <v>0</v>
      </c>
      <c r="CT58">
        <f t="shared" si="60"/>
        <v>0</v>
      </c>
      <c r="CU58">
        <f t="shared" si="60"/>
        <v>0</v>
      </c>
      <c r="CV58">
        <f t="shared" si="60"/>
        <v>0</v>
      </c>
      <c r="CW58">
        <f t="shared" si="60"/>
        <v>0</v>
      </c>
      <c r="CX58">
        <f t="shared" ref="CX58:DQ58" si="61">CX$49*CX19</f>
        <v>0</v>
      </c>
      <c r="CY58">
        <f t="shared" si="61"/>
        <v>0</v>
      </c>
      <c r="CZ58">
        <f t="shared" si="61"/>
        <v>0</v>
      </c>
      <c r="DA58">
        <f t="shared" si="61"/>
        <v>0</v>
      </c>
      <c r="DB58">
        <f t="shared" si="61"/>
        <v>0</v>
      </c>
      <c r="DC58">
        <f t="shared" si="61"/>
        <v>0</v>
      </c>
      <c r="DD58">
        <f t="shared" si="61"/>
        <v>0</v>
      </c>
      <c r="DE58">
        <f t="shared" si="61"/>
        <v>0</v>
      </c>
      <c r="DF58">
        <f t="shared" si="61"/>
        <v>0</v>
      </c>
      <c r="DG58">
        <f t="shared" si="61"/>
        <v>0</v>
      </c>
      <c r="DH58">
        <f t="shared" si="61"/>
        <v>0</v>
      </c>
      <c r="DI58">
        <f t="shared" si="61"/>
        <v>0</v>
      </c>
      <c r="DJ58">
        <f t="shared" si="61"/>
        <v>0</v>
      </c>
      <c r="DK58">
        <f t="shared" si="61"/>
        <v>0</v>
      </c>
      <c r="DL58">
        <f t="shared" si="61"/>
        <v>0</v>
      </c>
      <c r="DM58">
        <f t="shared" si="61"/>
        <v>0</v>
      </c>
      <c r="DN58">
        <f t="shared" si="61"/>
        <v>0</v>
      </c>
      <c r="DO58">
        <f t="shared" si="61"/>
        <v>0</v>
      </c>
      <c r="DP58">
        <f t="shared" si="61"/>
        <v>0</v>
      </c>
      <c r="DQ58">
        <f t="shared" si="61"/>
        <v>0</v>
      </c>
    </row>
    <row r="59" spans="1:121" x14ac:dyDescent="0.25">
      <c r="A59" t="str">
        <f t="shared" si="48"/>
        <v>10_MAS</v>
      </c>
      <c r="B59" t="str">
        <f t="shared" si="48"/>
        <v>6_x_ngls</v>
      </c>
      <c r="C59" t="str">
        <f t="shared" si="48"/>
        <v>6_x_ngls</v>
      </c>
      <c r="D59" s="4" t="s">
        <v>149</v>
      </c>
      <c r="E59" s="4"/>
      <c r="F59" s="4"/>
      <c r="G59" s="4">
        <f t="shared" si="49"/>
        <v>0</v>
      </c>
      <c r="BL59" t="str">
        <f t="shared" si="50"/>
        <v>10_MAS</v>
      </c>
      <c r="BM59" t="str">
        <f t="shared" si="51"/>
        <v>d_nonenergy_6_x_ngls</v>
      </c>
      <c r="BP59">
        <f t="shared" ref="BP59:CW59" si="62">BP$49*BP20</f>
        <v>0</v>
      </c>
      <c r="BQ59">
        <f t="shared" si="62"/>
        <v>0</v>
      </c>
      <c r="BR59">
        <f t="shared" si="62"/>
        <v>0</v>
      </c>
      <c r="BS59">
        <f t="shared" si="62"/>
        <v>0</v>
      </c>
      <c r="BT59">
        <f t="shared" si="62"/>
        <v>0</v>
      </c>
      <c r="BU59">
        <f t="shared" si="62"/>
        <v>0</v>
      </c>
      <c r="BV59">
        <f t="shared" si="62"/>
        <v>0</v>
      </c>
      <c r="BW59">
        <f t="shared" si="62"/>
        <v>0</v>
      </c>
      <c r="BX59">
        <f t="shared" si="62"/>
        <v>0</v>
      </c>
      <c r="BY59">
        <f t="shared" si="62"/>
        <v>0</v>
      </c>
      <c r="BZ59">
        <f t="shared" si="62"/>
        <v>0</v>
      </c>
      <c r="CA59">
        <f t="shared" si="62"/>
        <v>0</v>
      </c>
      <c r="CB59">
        <f t="shared" si="62"/>
        <v>0</v>
      </c>
      <c r="CC59">
        <f t="shared" si="62"/>
        <v>0</v>
      </c>
      <c r="CD59">
        <f t="shared" si="62"/>
        <v>0</v>
      </c>
      <c r="CE59">
        <f t="shared" si="62"/>
        <v>0</v>
      </c>
      <c r="CF59">
        <f t="shared" si="62"/>
        <v>0</v>
      </c>
      <c r="CG59">
        <f t="shared" si="62"/>
        <v>0</v>
      </c>
      <c r="CH59">
        <f t="shared" si="62"/>
        <v>0</v>
      </c>
      <c r="CI59">
        <f t="shared" si="62"/>
        <v>0</v>
      </c>
      <c r="CJ59">
        <f t="shared" si="62"/>
        <v>0</v>
      </c>
      <c r="CK59">
        <f t="shared" si="62"/>
        <v>0</v>
      </c>
      <c r="CL59">
        <f t="shared" si="62"/>
        <v>0</v>
      </c>
      <c r="CM59">
        <f t="shared" si="62"/>
        <v>0</v>
      </c>
      <c r="CN59">
        <f t="shared" si="62"/>
        <v>0</v>
      </c>
      <c r="CO59">
        <f t="shared" si="62"/>
        <v>0</v>
      </c>
      <c r="CP59">
        <f t="shared" si="62"/>
        <v>0</v>
      </c>
      <c r="CQ59">
        <f t="shared" si="62"/>
        <v>0</v>
      </c>
      <c r="CR59">
        <f t="shared" si="62"/>
        <v>0</v>
      </c>
      <c r="CS59">
        <f t="shared" si="62"/>
        <v>0</v>
      </c>
      <c r="CT59">
        <f t="shared" si="62"/>
        <v>0</v>
      </c>
      <c r="CU59">
        <f t="shared" si="62"/>
        <v>0</v>
      </c>
      <c r="CV59">
        <f t="shared" si="62"/>
        <v>0</v>
      </c>
      <c r="CW59">
        <f t="shared" si="62"/>
        <v>0</v>
      </c>
      <c r="CX59">
        <f t="shared" ref="CX59:DQ59" si="63">CX$49*CX20</f>
        <v>0</v>
      </c>
      <c r="CY59">
        <f t="shared" si="63"/>
        <v>0</v>
      </c>
      <c r="CZ59">
        <f t="shared" si="63"/>
        <v>0</v>
      </c>
      <c r="DA59">
        <f t="shared" si="63"/>
        <v>0</v>
      </c>
      <c r="DB59">
        <f t="shared" si="63"/>
        <v>0</v>
      </c>
      <c r="DC59">
        <f t="shared" si="63"/>
        <v>0</v>
      </c>
      <c r="DD59">
        <f t="shared" si="63"/>
        <v>0</v>
      </c>
      <c r="DE59">
        <f t="shared" si="63"/>
        <v>0</v>
      </c>
      <c r="DF59">
        <f t="shared" si="63"/>
        <v>0</v>
      </c>
      <c r="DG59">
        <f t="shared" si="63"/>
        <v>0</v>
      </c>
      <c r="DH59">
        <f t="shared" si="63"/>
        <v>0</v>
      </c>
      <c r="DI59">
        <f t="shared" si="63"/>
        <v>0</v>
      </c>
      <c r="DJ59">
        <f t="shared" si="63"/>
        <v>0</v>
      </c>
      <c r="DK59">
        <f t="shared" si="63"/>
        <v>0</v>
      </c>
      <c r="DL59">
        <f t="shared" si="63"/>
        <v>0</v>
      </c>
      <c r="DM59">
        <f t="shared" si="63"/>
        <v>0</v>
      </c>
      <c r="DN59">
        <f t="shared" si="63"/>
        <v>0</v>
      </c>
      <c r="DO59">
        <f t="shared" si="63"/>
        <v>0</v>
      </c>
      <c r="DP59">
        <f t="shared" si="63"/>
        <v>0</v>
      </c>
      <c r="DQ59">
        <f t="shared" si="63"/>
        <v>0</v>
      </c>
    </row>
    <row r="60" spans="1:121" x14ac:dyDescent="0.25">
      <c r="A60" t="str">
        <f t="shared" si="48"/>
        <v>10_MAS</v>
      </c>
      <c r="B60" t="str">
        <f t="shared" si="48"/>
        <v>7_1_motor_gasoline</v>
      </c>
      <c r="C60" t="str">
        <f t="shared" si="48"/>
        <v>7_1_mo_gasoline</v>
      </c>
      <c r="D60" s="4" t="s">
        <v>149</v>
      </c>
      <c r="E60" s="4"/>
      <c r="F60" s="4"/>
      <c r="G60" s="4">
        <f t="shared" si="49"/>
        <v>0</v>
      </c>
      <c r="BL60" t="str">
        <f t="shared" si="50"/>
        <v>10_MAS</v>
      </c>
      <c r="BM60" t="str">
        <f t="shared" si="51"/>
        <v>d_nonenergy_7_1_mo_gasoline</v>
      </c>
      <c r="BP60">
        <f t="shared" ref="BP60:CW60" si="64">BP$49*BP21</f>
        <v>0</v>
      </c>
      <c r="BQ60">
        <f t="shared" si="64"/>
        <v>0</v>
      </c>
      <c r="BR60">
        <f t="shared" si="64"/>
        <v>0</v>
      </c>
      <c r="BS60">
        <f t="shared" si="64"/>
        <v>0</v>
      </c>
      <c r="BT60">
        <f t="shared" si="64"/>
        <v>0</v>
      </c>
      <c r="BU60">
        <f t="shared" si="64"/>
        <v>0</v>
      </c>
      <c r="BV60">
        <f t="shared" si="64"/>
        <v>0</v>
      </c>
      <c r="BW60">
        <f t="shared" si="64"/>
        <v>0</v>
      </c>
      <c r="BX60">
        <f t="shared" si="64"/>
        <v>0</v>
      </c>
      <c r="BY60">
        <f t="shared" si="64"/>
        <v>0</v>
      </c>
      <c r="BZ60">
        <f t="shared" si="64"/>
        <v>0</v>
      </c>
      <c r="CA60">
        <f t="shared" si="64"/>
        <v>0</v>
      </c>
      <c r="CB60">
        <f t="shared" si="64"/>
        <v>0</v>
      </c>
      <c r="CC60">
        <f t="shared" si="64"/>
        <v>0</v>
      </c>
      <c r="CD60">
        <f t="shared" si="64"/>
        <v>0</v>
      </c>
      <c r="CE60">
        <f t="shared" si="64"/>
        <v>0</v>
      </c>
      <c r="CF60">
        <f t="shared" si="64"/>
        <v>0</v>
      </c>
      <c r="CG60">
        <f t="shared" si="64"/>
        <v>0</v>
      </c>
      <c r="CH60">
        <f t="shared" si="64"/>
        <v>0</v>
      </c>
      <c r="CI60">
        <f t="shared" si="64"/>
        <v>0</v>
      </c>
      <c r="CJ60">
        <f t="shared" si="64"/>
        <v>0</v>
      </c>
      <c r="CK60">
        <f t="shared" si="64"/>
        <v>0</v>
      </c>
      <c r="CL60">
        <f t="shared" si="64"/>
        <v>0</v>
      </c>
      <c r="CM60">
        <f t="shared" si="64"/>
        <v>0</v>
      </c>
      <c r="CN60">
        <f t="shared" si="64"/>
        <v>0</v>
      </c>
      <c r="CO60">
        <f t="shared" si="64"/>
        <v>0</v>
      </c>
      <c r="CP60">
        <f t="shared" si="64"/>
        <v>0</v>
      </c>
      <c r="CQ60">
        <f t="shared" si="64"/>
        <v>0</v>
      </c>
      <c r="CR60">
        <f t="shared" si="64"/>
        <v>0</v>
      </c>
      <c r="CS60">
        <f t="shared" si="64"/>
        <v>0</v>
      </c>
      <c r="CT60">
        <f t="shared" si="64"/>
        <v>0</v>
      </c>
      <c r="CU60">
        <f t="shared" si="64"/>
        <v>0</v>
      </c>
      <c r="CV60">
        <f t="shared" si="64"/>
        <v>0</v>
      </c>
      <c r="CW60">
        <f t="shared" si="64"/>
        <v>0</v>
      </c>
      <c r="CX60">
        <f t="shared" ref="CX60:DQ60" si="65">CX$49*CX21</f>
        <v>0</v>
      </c>
      <c r="CY60">
        <f t="shared" si="65"/>
        <v>0</v>
      </c>
      <c r="CZ60">
        <f t="shared" si="65"/>
        <v>0</v>
      </c>
      <c r="DA60">
        <f t="shared" si="65"/>
        <v>0</v>
      </c>
      <c r="DB60">
        <f t="shared" si="65"/>
        <v>0</v>
      </c>
      <c r="DC60">
        <f t="shared" si="65"/>
        <v>0</v>
      </c>
      <c r="DD60">
        <f t="shared" si="65"/>
        <v>0</v>
      </c>
      <c r="DE60">
        <f t="shared" si="65"/>
        <v>0</v>
      </c>
      <c r="DF60">
        <f t="shared" si="65"/>
        <v>0</v>
      </c>
      <c r="DG60">
        <f t="shared" si="65"/>
        <v>0</v>
      </c>
      <c r="DH60">
        <f t="shared" si="65"/>
        <v>0</v>
      </c>
      <c r="DI60">
        <f t="shared" si="65"/>
        <v>0</v>
      </c>
      <c r="DJ60">
        <f t="shared" si="65"/>
        <v>0</v>
      </c>
      <c r="DK60">
        <f t="shared" si="65"/>
        <v>0</v>
      </c>
      <c r="DL60">
        <f t="shared" si="65"/>
        <v>0</v>
      </c>
      <c r="DM60">
        <f t="shared" si="65"/>
        <v>0</v>
      </c>
      <c r="DN60">
        <f t="shared" si="65"/>
        <v>0</v>
      </c>
      <c r="DO60">
        <f t="shared" si="65"/>
        <v>0</v>
      </c>
      <c r="DP60">
        <f t="shared" si="65"/>
        <v>0</v>
      </c>
      <c r="DQ60">
        <f t="shared" si="65"/>
        <v>0</v>
      </c>
    </row>
    <row r="61" spans="1:121" x14ac:dyDescent="0.25">
      <c r="A61" t="str">
        <f t="shared" si="48"/>
        <v>10_MAS</v>
      </c>
      <c r="B61" t="str">
        <f t="shared" si="48"/>
        <v>7_2_aviation_gasoline</v>
      </c>
      <c r="C61" t="str">
        <f t="shared" si="48"/>
        <v>7_2_avi_gasoline</v>
      </c>
      <c r="D61" s="4" t="s">
        <v>149</v>
      </c>
      <c r="E61" s="4"/>
      <c r="F61" s="4"/>
      <c r="G61" s="4">
        <f t="shared" si="49"/>
        <v>0</v>
      </c>
      <c r="BL61" t="str">
        <f t="shared" si="50"/>
        <v>10_MAS</v>
      </c>
      <c r="BM61" t="str">
        <f t="shared" si="51"/>
        <v>d_nonenergy_7_2_avi_gasoline</v>
      </c>
      <c r="BP61">
        <f t="shared" ref="BP61:CW61" si="66">BP$49*BP22</f>
        <v>0</v>
      </c>
      <c r="BQ61">
        <f t="shared" si="66"/>
        <v>0</v>
      </c>
      <c r="BR61">
        <f t="shared" si="66"/>
        <v>0</v>
      </c>
      <c r="BS61">
        <f t="shared" si="66"/>
        <v>0</v>
      </c>
      <c r="BT61">
        <f t="shared" si="66"/>
        <v>0</v>
      </c>
      <c r="BU61">
        <f t="shared" si="66"/>
        <v>0</v>
      </c>
      <c r="BV61">
        <f t="shared" si="66"/>
        <v>0</v>
      </c>
      <c r="BW61">
        <f t="shared" si="66"/>
        <v>0</v>
      </c>
      <c r="BX61">
        <f t="shared" si="66"/>
        <v>0</v>
      </c>
      <c r="BY61">
        <f t="shared" si="66"/>
        <v>0</v>
      </c>
      <c r="BZ61">
        <f t="shared" si="66"/>
        <v>0</v>
      </c>
      <c r="CA61">
        <f t="shared" si="66"/>
        <v>0</v>
      </c>
      <c r="CB61">
        <f t="shared" si="66"/>
        <v>0</v>
      </c>
      <c r="CC61">
        <f t="shared" si="66"/>
        <v>0</v>
      </c>
      <c r="CD61">
        <f t="shared" si="66"/>
        <v>0</v>
      </c>
      <c r="CE61">
        <f t="shared" si="66"/>
        <v>0</v>
      </c>
      <c r="CF61">
        <f t="shared" si="66"/>
        <v>0</v>
      </c>
      <c r="CG61">
        <f t="shared" si="66"/>
        <v>0</v>
      </c>
      <c r="CH61">
        <f t="shared" si="66"/>
        <v>0</v>
      </c>
      <c r="CI61">
        <f t="shared" si="66"/>
        <v>0</v>
      </c>
      <c r="CJ61">
        <f t="shared" si="66"/>
        <v>0</v>
      </c>
      <c r="CK61">
        <f t="shared" si="66"/>
        <v>0</v>
      </c>
      <c r="CL61">
        <f t="shared" si="66"/>
        <v>0</v>
      </c>
      <c r="CM61">
        <f t="shared" si="66"/>
        <v>0</v>
      </c>
      <c r="CN61">
        <f t="shared" si="66"/>
        <v>0</v>
      </c>
      <c r="CO61">
        <f t="shared" si="66"/>
        <v>0</v>
      </c>
      <c r="CP61">
        <f t="shared" si="66"/>
        <v>0</v>
      </c>
      <c r="CQ61">
        <f t="shared" si="66"/>
        <v>0</v>
      </c>
      <c r="CR61">
        <f t="shared" si="66"/>
        <v>0</v>
      </c>
      <c r="CS61">
        <f t="shared" si="66"/>
        <v>0</v>
      </c>
      <c r="CT61">
        <f t="shared" si="66"/>
        <v>0</v>
      </c>
      <c r="CU61">
        <f t="shared" si="66"/>
        <v>0</v>
      </c>
      <c r="CV61">
        <f t="shared" si="66"/>
        <v>0</v>
      </c>
      <c r="CW61">
        <f t="shared" si="66"/>
        <v>0</v>
      </c>
      <c r="CX61">
        <f t="shared" ref="CX61:DQ61" si="67">CX$49*CX22</f>
        <v>0</v>
      </c>
      <c r="CY61">
        <f t="shared" si="67"/>
        <v>0</v>
      </c>
      <c r="CZ61">
        <f t="shared" si="67"/>
        <v>0</v>
      </c>
      <c r="DA61">
        <f t="shared" si="67"/>
        <v>0</v>
      </c>
      <c r="DB61">
        <f t="shared" si="67"/>
        <v>0</v>
      </c>
      <c r="DC61">
        <f t="shared" si="67"/>
        <v>0</v>
      </c>
      <c r="DD61">
        <f t="shared" si="67"/>
        <v>0</v>
      </c>
      <c r="DE61">
        <f t="shared" si="67"/>
        <v>0</v>
      </c>
      <c r="DF61">
        <f t="shared" si="67"/>
        <v>0</v>
      </c>
      <c r="DG61">
        <f t="shared" si="67"/>
        <v>0</v>
      </c>
      <c r="DH61">
        <f t="shared" si="67"/>
        <v>0</v>
      </c>
      <c r="DI61">
        <f t="shared" si="67"/>
        <v>0</v>
      </c>
      <c r="DJ61">
        <f t="shared" si="67"/>
        <v>0</v>
      </c>
      <c r="DK61">
        <f t="shared" si="67"/>
        <v>0</v>
      </c>
      <c r="DL61">
        <f t="shared" si="67"/>
        <v>0</v>
      </c>
      <c r="DM61">
        <f t="shared" si="67"/>
        <v>0</v>
      </c>
      <c r="DN61">
        <f t="shared" si="67"/>
        <v>0</v>
      </c>
      <c r="DO61">
        <f t="shared" si="67"/>
        <v>0</v>
      </c>
      <c r="DP61">
        <f t="shared" si="67"/>
        <v>0</v>
      </c>
      <c r="DQ61">
        <f t="shared" si="67"/>
        <v>0</v>
      </c>
    </row>
    <row r="62" spans="1:121" x14ac:dyDescent="0.25">
      <c r="A62" t="str">
        <f t="shared" si="48"/>
        <v>10_MAS</v>
      </c>
      <c r="B62" t="str">
        <f t="shared" si="48"/>
        <v>7_3_naphtha</v>
      </c>
      <c r="C62" t="str">
        <f t="shared" si="48"/>
        <v>7_3_naphtha</v>
      </c>
      <c r="D62" s="4" t="s">
        <v>149</v>
      </c>
      <c r="E62" s="4"/>
      <c r="F62" s="4"/>
      <c r="G62" s="4">
        <f t="shared" si="49"/>
        <v>0</v>
      </c>
      <c r="BL62" t="str">
        <f t="shared" si="50"/>
        <v>10_MAS</v>
      </c>
      <c r="BM62" t="str">
        <f t="shared" si="51"/>
        <v>d_nonenergy_7_3_naphtha</v>
      </c>
      <c r="BP62">
        <f t="shared" ref="BP62:CW62" si="68">BP$49*BP23</f>
        <v>0</v>
      </c>
      <c r="BQ62">
        <f t="shared" si="68"/>
        <v>0</v>
      </c>
      <c r="BR62">
        <f t="shared" si="68"/>
        <v>0</v>
      </c>
      <c r="BS62">
        <f t="shared" si="68"/>
        <v>0</v>
      </c>
      <c r="BT62">
        <f t="shared" si="68"/>
        <v>0</v>
      </c>
      <c r="BU62">
        <f t="shared" si="68"/>
        <v>0</v>
      </c>
      <c r="BV62">
        <f t="shared" si="68"/>
        <v>0</v>
      </c>
      <c r="BW62">
        <f t="shared" si="68"/>
        <v>0</v>
      </c>
      <c r="BX62">
        <f t="shared" si="68"/>
        <v>0</v>
      </c>
      <c r="BY62">
        <f t="shared" si="68"/>
        <v>0</v>
      </c>
      <c r="BZ62">
        <f t="shared" si="68"/>
        <v>0</v>
      </c>
      <c r="CA62">
        <f t="shared" si="68"/>
        <v>0</v>
      </c>
      <c r="CB62">
        <f t="shared" si="68"/>
        <v>0</v>
      </c>
      <c r="CC62">
        <f t="shared" si="68"/>
        <v>0</v>
      </c>
      <c r="CD62">
        <f t="shared" si="68"/>
        <v>0</v>
      </c>
      <c r="CE62">
        <f t="shared" si="68"/>
        <v>0</v>
      </c>
      <c r="CF62">
        <f t="shared" si="68"/>
        <v>0</v>
      </c>
      <c r="CG62">
        <f t="shared" si="68"/>
        <v>0</v>
      </c>
      <c r="CH62">
        <f t="shared" si="68"/>
        <v>0</v>
      </c>
      <c r="CI62">
        <f t="shared" si="68"/>
        <v>0</v>
      </c>
      <c r="CJ62">
        <f t="shared" si="68"/>
        <v>0</v>
      </c>
      <c r="CK62">
        <f t="shared" si="68"/>
        <v>0</v>
      </c>
      <c r="CL62">
        <f t="shared" si="68"/>
        <v>0</v>
      </c>
      <c r="CM62">
        <f t="shared" si="68"/>
        <v>0</v>
      </c>
      <c r="CN62">
        <f t="shared" si="68"/>
        <v>0</v>
      </c>
      <c r="CO62">
        <f t="shared" si="68"/>
        <v>0</v>
      </c>
      <c r="CP62">
        <f t="shared" si="68"/>
        <v>0</v>
      </c>
      <c r="CQ62">
        <f t="shared" si="68"/>
        <v>0</v>
      </c>
      <c r="CR62">
        <f t="shared" si="68"/>
        <v>0</v>
      </c>
      <c r="CS62">
        <f t="shared" si="68"/>
        <v>0</v>
      </c>
      <c r="CT62">
        <f t="shared" si="68"/>
        <v>0</v>
      </c>
      <c r="CU62">
        <f t="shared" si="68"/>
        <v>0</v>
      </c>
      <c r="CV62">
        <f t="shared" si="68"/>
        <v>0</v>
      </c>
      <c r="CW62">
        <f t="shared" si="68"/>
        <v>0</v>
      </c>
      <c r="CX62">
        <f t="shared" ref="CX62:DQ62" si="69">CX$49*CX23</f>
        <v>0</v>
      </c>
      <c r="CY62">
        <f t="shared" si="69"/>
        <v>0</v>
      </c>
      <c r="CZ62">
        <f t="shared" si="69"/>
        <v>0</v>
      </c>
      <c r="DA62">
        <f t="shared" si="69"/>
        <v>0</v>
      </c>
      <c r="DB62">
        <f t="shared" si="69"/>
        <v>0</v>
      </c>
      <c r="DC62">
        <f t="shared" si="69"/>
        <v>0</v>
      </c>
      <c r="DD62">
        <f t="shared" si="69"/>
        <v>0</v>
      </c>
      <c r="DE62">
        <f t="shared" si="69"/>
        <v>0</v>
      </c>
      <c r="DF62">
        <f t="shared" si="69"/>
        <v>0</v>
      </c>
      <c r="DG62">
        <f t="shared" si="69"/>
        <v>0</v>
      </c>
      <c r="DH62">
        <f t="shared" si="69"/>
        <v>0</v>
      </c>
      <c r="DI62">
        <f t="shared" si="69"/>
        <v>0</v>
      </c>
      <c r="DJ62">
        <f t="shared" si="69"/>
        <v>0</v>
      </c>
      <c r="DK62">
        <f t="shared" si="69"/>
        <v>0</v>
      </c>
      <c r="DL62">
        <f t="shared" si="69"/>
        <v>0</v>
      </c>
      <c r="DM62">
        <f t="shared" si="69"/>
        <v>0</v>
      </c>
      <c r="DN62">
        <f t="shared" si="69"/>
        <v>0</v>
      </c>
      <c r="DO62">
        <f t="shared" si="69"/>
        <v>0</v>
      </c>
      <c r="DP62">
        <f t="shared" si="69"/>
        <v>0</v>
      </c>
      <c r="DQ62">
        <f t="shared" si="69"/>
        <v>0</v>
      </c>
    </row>
    <row r="63" spans="1:121" x14ac:dyDescent="0.25">
      <c r="A63" t="str">
        <f t="shared" si="48"/>
        <v>10_MAS</v>
      </c>
      <c r="B63" t="str">
        <f t="shared" si="48"/>
        <v>7_x_jet_fuel</v>
      </c>
      <c r="C63" t="str">
        <f t="shared" si="48"/>
        <v>7_x_jet_fuel</v>
      </c>
      <c r="D63" s="4" t="s">
        <v>149</v>
      </c>
      <c r="E63" s="4"/>
      <c r="F63" s="4"/>
      <c r="G63" s="4">
        <f t="shared" si="49"/>
        <v>0</v>
      </c>
      <c r="BL63" t="str">
        <f t="shared" si="50"/>
        <v>10_MAS</v>
      </c>
      <c r="BM63" t="str">
        <f t="shared" si="51"/>
        <v>d_nonenergy_7_x_jet_fuel</v>
      </c>
      <c r="BP63">
        <f t="shared" ref="BP63:CW63" si="70">BP$49*BP24</f>
        <v>0</v>
      </c>
      <c r="BQ63">
        <f t="shared" si="70"/>
        <v>0</v>
      </c>
      <c r="BR63">
        <f t="shared" si="70"/>
        <v>0</v>
      </c>
      <c r="BS63">
        <f t="shared" si="70"/>
        <v>0</v>
      </c>
      <c r="BT63">
        <f t="shared" si="70"/>
        <v>0</v>
      </c>
      <c r="BU63">
        <f t="shared" si="70"/>
        <v>0</v>
      </c>
      <c r="BV63">
        <f t="shared" si="70"/>
        <v>0</v>
      </c>
      <c r="BW63">
        <f t="shared" si="70"/>
        <v>0</v>
      </c>
      <c r="BX63">
        <f t="shared" si="70"/>
        <v>0</v>
      </c>
      <c r="BY63">
        <f t="shared" si="70"/>
        <v>0</v>
      </c>
      <c r="BZ63">
        <f t="shared" si="70"/>
        <v>0</v>
      </c>
      <c r="CA63">
        <f t="shared" si="70"/>
        <v>0</v>
      </c>
      <c r="CB63">
        <f t="shared" si="70"/>
        <v>0</v>
      </c>
      <c r="CC63">
        <f t="shared" si="70"/>
        <v>0</v>
      </c>
      <c r="CD63">
        <f t="shared" si="70"/>
        <v>0</v>
      </c>
      <c r="CE63">
        <f t="shared" si="70"/>
        <v>0</v>
      </c>
      <c r="CF63">
        <f t="shared" si="70"/>
        <v>0</v>
      </c>
      <c r="CG63">
        <f t="shared" si="70"/>
        <v>0</v>
      </c>
      <c r="CH63">
        <f t="shared" si="70"/>
        <v>0</v>
      </c>
      <c r="CI63">
        <f t="shared" si="70"/>
        <v>0</v>
      </c>
      <c r="CJ63">
        <f t="shared" si="70"/>
        <v>0</v>
      </c>
      <c r="CK63">
        <f t="shared" si="70"/>
        <v>0</v>
      </c>
      <c r="CL63">
        <f t="shared" si="70"/>
        <v>0</v>
      </c>
      <c r="CM63">
        <f t="shared" si="70"/>
        <v>0</v>
      </c>
      <c r="CN63">
        <f t="shared" si="70"/>
        <v>0</v>
      </c>
      <c r="CO63">
        <f t="shared" si="70"/>
        <v>0</v>
      </c>
      <c r="CP63">
        <f t="shared" si="70"/>
        <v>0</v>
      </c>
      <c r="CQ63">
        <f t="shared" si="70"/>
        <v>0</v>
      </c>
      <c r="CR63">
        <f t="shared" si="70"/>
        <v>0</v>
      </c>
      <c r="CS63">
        <f t="shared" si="70"/>
        <v>0</v>
      </c>
      <c r="CT63">
        <f t="shared" si="70"/>
        <v>0</v>
      </c>
      <c r="CU63">
        <f t="shared" si="70"/>
        <v>0</v>
      </c>
      <c r="CV63">
        <f t="shared" si="70"/>
        <v>0</v>
      </c>
      <c r="CW63">
        <f t="shared" si="70"/>
        <v>0</v>
      </c>
      <c r="CX63">
        <f t="shared" ref="CX63:DQ63" si="71">CX$49*CX24</f>
        <v>0</v>
      </c>
      <c r="CY63">
        <f t="shared" si="71"/>
        <v>0</v>
      </c>
      <c r="CZ63">
        <f t="shared" si="71"/>
        <v>0</v>
      </c>
      <c r="DA63">
        <f t="shared" si="71"/>
        <v>0</v>
      </c>
      <c r="DB63">
        <f t="shared" si="71"/>
        <v>0</v>
      </c>
      <c r="DC63">
        <f t="shared" si="71"/>
        <v>0</v>
      </c>
      <c r="DD63">
        <f t="shared" si="71"/>
        <v>0</v>
      </c>
      <c r="DE63">
        <f t="shared" si="71"/>
        <v>0</v>
      </c>
      <c r="DF63">
        <f t="shared" si="71"/>
        <v>0</v>
      </c>
      <c r="DG63">
        <f t="shared" si="71"/>
        <v>0</v>
      </c>
      <c r="DH63">
        <f t="shared" si="71"/>
        <v>0</v>
      </c>
      <c r="DI63">
        <f t="shared" si="71"/>
        <v>0</v>
      </c>
      <c r="DJ63">
        <f t="shared" si="71"/>
        <v>0</v>
      </c>
      <c r="DK63">
        <f t="shared" si="71"/>
        <v>0</v>
      </c>
      <c r="DL63">
        <f t="shared" si="71"/>
        <v>0</v>
      </c>
      <c r="DM63">
        <f t="shared" si="71"/>
        <v>0</v>
      </c>
      <c r="DN63">
        <f t="shared" si="71"/>
        <v>0</v>
      </c>
      <c r="DO63">
        <f t="shared" si="71"/>
        <v>0</v>
      </c>
      <c r="DP63">
        <f t="shared" si="71"/>
        <v>0</v>
      </c>
      <c r="DQ63">
        <f t="shared" si="71"/>
        <v>0</v>
      </c>
    </row>
    <row r="64" spans="1:121" x14ac:dyDescent="0.25">
      <c r="A64" t="str">
        <f t="shared" si="48"/>
        <v>10_MAS</v>
      </c>
      <c r="B64" t="str">
        <f t="shared" si="48"/>
        <v>7_6_kerosene</v>
      </c>
      <c r="C64" t="str">
        <f t="shared" si="48"/>
        <v>7_6_kerosene</v>
      </c>
      <c r="D64" s="4" t="s">
        <v>149</v>
      </c>
      <c r="E64" s="4"/>
      <c r="F64" s="4"/>
      <c r="G64" s="4">
        <f t="shared" si="49"/>
        <v>0</v>
      </c>
      <c r="BL64" t="str">
        <f t="shared" si="50"/>
        <v>10_MAS</v>
      </c>
      <c r="BM64" t="str">
        <f t="shared" si="51"/>
        <v>d_nonenergy_7_6_kerosene</v>
      </c>
      <c r="BP64">
        <f t="shared" ref="BP64:CW64" si="72">BP$49*BP25</f>
        <v>0</v>
      </c>
      <c r="BQ64">
        <f t="shared" si="72"/>
        <v>0</v>
      </c>
      <c r="BR64">
        <f t="shared" si="72"/>
        <v>0</v>
      </c>
      <c r="BS64">
        <f t="shared" si="72"/>
        <v>0</v>
      </c>
      <c r="BT64">
        <f t="shared" si="72"/>
        <v>0</v>
      </c>
      <c r="BU64">
        <f t="shared" si="72"/>
        <v>0</v>
      </c>
      <c r="BV64">
        <f t="shared" si="72"/>
        <v>0</v>
      </c>
      <c r="BW64">
        <f t="shared" si="72"/>
        <v>0</v>
      </c>
      <c r="BX64">
        <f t="shared" si="72"/>
        <v>0</v>
      </c>
      <c r="BY64">
        <f t="shared" si="72"/>
        <v>0</v>
      </c>
      <c r="BZ64">
        <f t="shared" si="72"/>
        <v>0</v>
      </c>
      <c r="CA64">
        <f t="shared" si="72"/>
        <v>0</v>
      </c>
      <c r="CB64">
        <f t="shared" si="72"/>
        <v>0</v>
      </c>
      <c r="CC64">
        <f t="shared" si="72"/>
        <v>0</v>
      </c>
      <c r="CD64">
        <f t="shared" si="72"/>
        <v>0</v>
      </c>
      <c r="CE64">
        <f t="shared" si="72"/>
        <v>0</v>
      </c>
      <c r="CF64">
        <f t="shared" si="72"/>
        <v>0</v>
      </c>
      <c r="CG64">
        <f t="shared" si="72"/>
        <v>0</v>
      </c>
      <c r="CH64">
        <f t="shared" si="72"/>
        <v>0</v>
      </c>
      <c r="CI64">
        <f t="shared" si="72"/>
        <v>0</v>
      </c>
      <c r="CJ64">
        <f t="shared" si="72"/>
        <v>0</v>
      </c>
      <c r="CK64">
        <f t="shared" si="72"/>
        <v>0</v>
      </c>
      <c r="CL64">
        <f t="shared" si="72"/>
        <v>0</v>
      </c>
      <c r="CM64">
        <f t="shared" si="72"/>
        <v>0</v>
      </c>
      <c r="CN64">
        <f t="shared" si="72"/>
        <v>0</v>
      </c>
      <c r="CO64">
        <f t="shared" si="72"/>
        <v>0</v>
      </c>
      <c r="CP64">
        <f t="shared" si="72"/>
        <v>0</v>
      </c>
      <c r="CQ64">
        <f t="shared" si="72"/>
        <v>0</v>
      </c>
      <c r="CR64">
        <f t="shared" si="72"/>
        <v>0</v>
      </c>
      <c r="CS64">
        <f t="shared" si="72"/>
        <v>0</v>
      </c>
      <c r="CT64">
        <f t="shared" si="72"/>
        <v>0</v>
      </c>
      <c r="CU64">
        <f t="shared" si="72"/>
        <v>0</v>
      </c>
      <c r="CV64">
        <f t="shared" si="72"/>
        <v>0</v>
      </c>
      <c r="CW64">
        <f t="shared" si="72"/>
        <v>0</v>
      </c>
      <c r="CX64">
        <f t="shared" ref="CX64:DQ64" si="73">CX$49*CX25</f>
        <v>0</v>
      </c>
      <c r="CY64">
        <f t="shared" si="73"/>
        <v>0</v>
      </c>
      <c r="CZ64">
        <f t="shared" si="73"/>
        <v>0</v>
      </c>
      <c r="DA64">
        <f t="shared" si="73"/>
        <v>0</v>
      </c>
      <c r="DB64">
        <f t="shared" si="73"/>
        <v>0</v>
      </c>
      <c r="DC64">
        <f t="shared" si="73"/>
        <v>0</v>
      </c>
      <c r="DD64">
        <f t="shared" si="73"/>
        <v>0</v>
      </c>
      <c r="DE64">
        <f t="shared" si="73"/>
        <v>0</v>
      </c>
      <c r="DF64">
        <f t="shared" si="73"/>
        <v>0</v>
      </c>
      <c r="DG64">
        <f t="shared" si="73"/>
        <v>0</v>
      </c>
      <c r="DH64">
        <f t="shared" si="73"/>
        <v>0</v>
      </c>
      <c r="DI64">
        <f t="shared" si="73"/>
        <v>0</v>
      </c>
      <c r="DJ64">
        <f t="shared" si="73"/>
        <v>0</v>
      </c>
      <c r="DK64">
        <f t="shared" si="73"/>
        <v>0</v>
      </c>
      <c r="DL64">
        <f t="shared" si="73"/>
        <v>0</v>
      </c>
      <c r="DM64">
        <f t="shared" si="73"/>
        <v>0</v>
      </c>
      <c r="DN64">
        <f t="shared" si="73"/>
        <v>0</v>
      </c>
      <c r="DO64">
        <f t="shared" si="73"/>
        <v>0</v>
      </c>
      <c r="DP64">
        <f t="shared" si="73"/>
        <v>0</v>
      </c>
      <c r="DQ64">
        <f t="shared" si="73"/>
        <v>0</v>
      </c>
    </row>
    <row r="65" spans="1:121" x14ac:dyDescent="0.25">
      <c r="A65" t="str">
        <f t="shared" si="48"/>
        <v>10_MAS</v>
      </c>
      <c r="B65" t="str">
        <f t="shared" si="48"/>
        <v>7_7_gas_diesel_oil</v>
      </c>
      <c r="C65" t="str">
        <f t="shared" si="48"/>
        <v>7_7_gas_diesel_oil</v>
      </c>
      <c r="D65" s="4" t="s">
        <v>149</v>
      </c>
      <c r="E65" s="4"/>
      <c r="F65" s="4"/>
      <c r="G65" s="4">
        <f t="shared" si="49"/>
        <v>0</v>
      </c>
      <c r="BL65" t="str">
        <f t="shared" si="50"/>
        <v>10_MAS</v>
      </c>
      <c r="BM65" t="str">
        <f t="shared" si="51"/>
        <v>d_nonenergy_7_7_gas_diesel_oil</v>
      </c>
      <c r="BP65">
        <f t="shared" ref="BP65:CW65" si="74">BP$49*BP26</f>
        <v>0</v>
      </c>
      <c r="BQ65">
        <f t="shared" si="74"/>
        <v>0</v>
      </c>
      <c r="BR65">
        <f t="shared" si="74"/>
        <v>0</v>
      </c>
      <c r="BS65">
        <f t="shared" si="74"/>
        <v>0</v>
      </c>
      <c r="BT65">
        <f t="shared" si="74"/>
        <v>0</v>
      </c>
      <c r="BU65">
        <f t="shared" si="74"/>
        <v>0</v>
      </c>
      <c r="BV65">
        <f t="shared" si="74"/>
        <v>0</v>
      </c>
      <c r="BW65">
        <f t="shared" si="74"/>
        <v>0</v>
      </c>
      <c r="BX65">
        <f t="shared" si="74"/>
        <v>0</v>
      </c>
      <c r="BY65">
        <f t="shared" si="74"/>
        <v>0</v>
      </c>
      <c r="BZ65">
        <f t="shared" si="74"/>
        <v>0</v>
      </c>
      <c r="CA65">
        <f t="shared" si="74"/>
        <v>0</v>
      </c>
      <c r="CB65">
        <f t="shared" si="74"/>
        <v>0</v>
      </c>
      <c r="CC65">
        <f t="shared" si="74"/>
        <v>0</v>
      </c>
      <c r="CD65">
        <f t="shared" si="74"/>
        <v>0</v>
      </c>
      <c r="CE65">
        <f t="shared" si="74"/>
        <v>0</v>
      </c>
      <c r="CF65">
        <f t="shared" si="74"/>
        <v>0</v>
      </c>
      <c r="CG65">
        <f t="shared" si="74"/>
        <v>0</v>
      </c>
      <c r="CH65">
        <f t="shared" si="74"/>
        <v>0</v>
      </c>
      <c r="CI65">
        <f t="shared" si="74"/>
        <v>0</v>
      </c>
      <c r="CJ65">
        <f t="shared" si="74"/>
        <v>0</v>
      </c>
      <c r="CK65">
        <f t="shared" si="74"/>
        <v>0</v>
      </c>
      <c r="CL65">
        <f t="shared" si="74"/>
        <v>0</v>
      </c>
      <c r="CM65">
        <f t="shared" si="74"/>
        <v>0</v>
      </c>
      <c r="CN65">
        <f t="shared" si="74"/>
        <v>0</v>
      </c>
      <c r="CO65">
        <f t="shared" si="74"/>
        <v>0</v>
      </c>
      <c r="CP65">
        <f t="shared" si="74"/>
        <v>0</v>
      </c>
      <c r="CQ65">
        <f t="shared" si="74"/>
        <v>0</v>
      </c>
      <c r="CR65">
        <f t="shared" si="74"/>
        <v>0</v>
      </c>
      <c r="CS65">
        <f t="shared" si="74"/>
        <v>0</v>
      </c>
      <c r="CT65">
        <f t="shared" si="74"/>
        <v>0</v>
      </c>
      <c r="CU65">
        <f t="shared" si="74"/>
        <v>0</v>
      </c>
      <c r="CV65">
        <f t="shared" si="74"/>
        <v>0</v>
      </c>
      <c r="CW65">
        <f t="shared" si="74"/>
        <v>0</v>
      </c>
      <c r="CX65">
        <f t="shared" ref="CX65:DQ65" si="75">CX$49*CX26</f>
        <v>0</v>
      </c>
      <c r="CY65">
        <f t="shared" si="75"/>
        <v>0</v>
      </c>
      <c r="CZ65">
        <f t="shared" si="75"/>
        <v>0</v>
      </c>
      <c r="DA65">
        <f t="shared" si="75"/>
        <v>0</v>
      </c>
      <c r="DB65">
        <f t="shared" si="75"/>
        <v>0</v>
      </c>
      <c r="DC65">
        <f t="shared" si="75"/>
        <v>0</v>
      </c>
      <c r="DD65">
        <f t="shared" si="75"/>
        <v>0</v>
      </c>
      <c r="DE65">
        <f t="shared" si="75"/>
        <v>0</v>
      </c>
      <c r="DF65">
        <f t="shared" si="75"/>
        <v>0</v>
      </c>
      <c r="DG65">
        <f t="shared" si="75"/>
        <v>0</v>
      </c>
      <c r="DH65">
        <f t="shared" si="75"/>
        <v>0</v>
      </c>
      <c r="DI65">
        <f t="shared" si="75"/>
        <v>0</v>
      </c>
      <c r="DJ65">
        <f t="shared" si="75"/>
        <v>0</v>
      </c>
      <c r="DK65">
        <f t="shared" si="75"/>
        <v>0</v>
      </c>
      <c r="DL65">
        <f t="shared" si="75"/>
        <v>0</v>
      </c>
      <c r="DM65">
        <f t="shared" si="75"/>
        <v>0</v>
      </c>
      <c r="DN65">
        <f t="shared" si="75"/>
        <v>0</v>
      </c>
      <c r="DO65">
        <f t="shared" si="75"/>
        <v>0</v>
      </c>
      <c r="DP65">
        <f t="shared" si="75"/>
        <v>0</v>
      </c>
      <c r="DQ65">
        <f t="shared" si="75"/>
        <v>0</v>
      </c>
    </row>
    <row r="66" spans="1:121" x14ac:dyDescent="0.25">
      <c r="A66" t="str">
        <f t="shared" si="48"/>
        <v>10_MAS</v>
      </c>
      <c r="B66" t="str">
        <f t="shared" si="48"/>
        <v>7_8_fuel_oil</v>
      </c>
      <c r="C66" t="str">
        <f t="shared" si="48"/>
        <v>7_8_fuel_oil</v>
      </c>
      <c r="D66" s="4" t="s">
        <v>149</v>
      </c>
      <c r="E66" s="4"/>
      <c r="F66" s="4"/>
      <c r="G66" s="4">
        <f t="shared" si="49"/>
        <v>0</v>
      </c>
      <c r="BL66" t="str">
        <f t="shared" si="50"/>
        <v>10_MAS</v>
      </c>
      <c r="BM66" t="str">
        <f t="shared" si="51"/>
        <v>d_nonenergy_7_8_fuel_oil</v>
      </c>
      <c r="BP66">
        <f t="shared" ref="BP66:CW66" si="76">BP$49*BP27</f>
        <v>0</v>
      </c>
      <c r="BQ66">
        <f t="shared" si="76"/>
        <v>0</v>
      </c>
      <c r="BR66">
        <f t="shared" si="76"/>
        <v>0</v>
      </c>
      <c r="BS66">
        <f t="shared" si="76"/>
        <v>0</v>
      </c>
      <c r="BT66">
        <f t="shared" si="76"/>
        <v>0</v>
      </c>
      <c r="BU66">
        <f t="shared" si="76"/>
        <v>0</v>
      </c>
      <c r="BV66">
        <f t="shared" si="76"/>
        <v>0</v>
      </c>
      <c r="BW66">
        <f t="shared" si="76"/>
        <v>0</v>
      </c>
      <c r="BX66">
        <f t="shared" si="76"/>
        <v>0</v>
      </c>
      <c r="BY66">
        <f t="shared" si="76"/>
        <v>0</v>
      </c>
      <c r="BZ66">
        <f t="shared" si="76"/>
        <v>0</v>
      </c>
      <c r="CA66">
        <f t="shared" si="76"/>
        <v>0</v>
      </c>
      <c r="CB66">
        <f t="shared" si="76"/>
        <v>0</v>
      </c>
      <c r="CC66">
        <f t="shared" si="76"/>
        <v>0</v>
      </c>
      <c r="CD66">
        <f t="shared" si="76"/>
        <v>0</v>
      </c>
      <c r="CE66">
        <f t="shared" si="76"/>
        <v>0</v>
      </c>
      <c r="CF66">
        <f t="shared" si="76"/>
        <v>0</v>
      </c>
      <c r="CG66">
        <f t="shared" si="76"/>
        <v>0</v>
      </c>
      <c r="CH66">
        <f t="shared" si="76"/>
        <v>0</v>
      </c>
      <c r="CI66">
        <f t="shared" si="76"/>
        <v>0</v>
      </c>
      <c r="CJ66">
        <f t="shared" si="76"/>
        <v>0</v>
      </c>
      <c r="CK66">
        <f t="shared" si="76"/>
        <v>0</v>
      </c>
      <c r="CL66">
        <f t="shared" si="76"/>
        <v>0</v>
      </c>
      <c r="CM66">
        <f t="shared" si="76"/>
        <v>0</v>
      </c>
      <c r="CN66">
        <f t="shared" si="76"/>
        <v>0</v>
      </c>
      <c r="CO66">
        <f t="shared" si="76"/>
        <v>0</v>
      </c>
      <c r="CP66">
        <f t="shared" si="76"/>
        <v>0</v>
      </c>
      <c r="CQ66">
        <f t="shared" si="76"/>
        <v>0</v>
      </c>
      <c r="CR66">
        <f t="shared" si="76"/>
        <v>0</v>
      </c>
      <c r="CS66">
        <f t="shared" si="76"/>
        <v>0</v>
      </c>
      <c r="CT66">
        <f t="shared" si="76"/>
        <v>0</v>
      </c>
      <c r="CU66">
        <f t="shared" si="76"/>
        <v>0</v>
      </c>
      <c r="CV66">
        <f t="shared" si="76"/>
        <v>0</v>
      </c>
      <c r="CW66">
        <f t="shared" si="76"/>
        <v>0</v>
      </c>
      <c r="CX66">
        <f t="shared" ref="CX66:DQ66" si="77">CX$49*CX27</f>
        <v>0</v>
      </c>
      <c r="CY66">
        <f t="shared" si="77"/>
        <v>0</v>
      </c>
      <c r="CZ66">
        <f t="shared" si="77"/>
        <v>0</v>
      </c>
      <c r="DA66">
        <f t="shared" si="77"/>
        <v>0</v>
      </c>
      <c r="DB66">
        <f t="shared" si="77"/>
        <v>0</v>
      </c>
      <c r="DC66">
        <f t="shared" si="77"/>
        <v>0</v>
      </c>
      <c r="DD66">
        <f t="shared" si="77"/>
        <v>0</v>
      </c>
      <c r="DE66">
        <f t="shared" si="77"/>
        <v>0</v>
      </c>
      <c r="DF66">
        <f t="shared" si="77"/>
        <v>0</v>
      </c>
      <c r="DG66">
        <f t="shared" si="77"/>
        <v>0</v>
      </c>
      <c r="DH66">
        <f t="shared" si="77"/>
        <v>0</v>
      </c>
      <c r="DI66">
        <f t="shared" si="77"/>
        <v>0</v>
      </c>
      <c r="DJ66">
        <f t="shared" si="77"/>
        <v>0</v>
      </c>
      <c r="DK66">
        <f t="shared" si="77"/>
        <v>0</v>
      </c>
      <c r="DL66">
        <f t="shared" si="77"/>
        <v>0</v>
      </c>
      <c r="DM66">
        <f t="shared" si="77"/>
        <v>0</v>
      </c>
      <c r="DN66">
        <f t="shared" si="77"/>
        <v>0</v>
      </c>
      <c r="DO66">
        <f t="shared" si="77"/>
        <v>0</v>
      </c>
      <c r="DP66">
        <f t="shared" si="77"/>
        <v>0</v>
      </c>
      <c r="DQ66">
        <f t="shared" si="77"/>
        <v>0</v>
      </c>
    </row>
    <row r="67" spans="1:121" x14ac:dyDescent="0.25">
      <c r="A67" t="str">
        <f t="shared" si="48"/>
        <v>10_MAS</v>
      </c>
      <c r="B67" t="str">
        <f t="shared" si="48"/>
        <v>7_9_lpg</v>
      </c>
      <c r="C67" t="str">
        <f t="shared" si="48"/>
        <v>7_9_lpg</v>
      </c>
      <c r="D67" s="4" t="s">
        <v>149</v>
      </c>
      <c r="E67" s="4"/>
      <c r="F67" s="4"/>
      <c r="G67" s="4">
        <f t="shared" si="49"/>
        <v>84.601376948995195</v>
      </c>
      <c r="BL67" t="str">
        <f t="shared" si="50"/>
        <v>10_MAS</v>
      </c>
      <c r="BM67" t="str">
        <f t="shared" si="51"/>
        <v>d_nonenergy_7_9_lpg</v>
      </c>
      <c r="BP67">
        <f t="shared" ref="BP67:CW67" si="78">BP$49*BP28</f>
        <v>82.051147678559985</v>
      </c>
      <c r="BQ67">
        <f t="shared" si="78"/>
        <v>84.601376948995195</v>
      </c>
      <c r="BR67">
        <f t="shared" si="78"/>
        <v>118.06150744650489</v>
      </c>
      <c r="BS67">
        <f t="shared" si="78"/>
        <v>104.72586893557073</v>
      </c>
      <c r="BT67">
        <f t="shared" si="78"/>
        <v>108.0413514637272</v>
      </c>
      <c r="BU67">
        <f t="shared" si="78"/>
        <v>111.40331474408404</v>
      </c>
      <c r="BV67">
        <f t="shared" si="78"/>
        <v>114.80118003960033</v>
      </c>
      <c r="BW67">
        <f t="shared" si="78"/>
        <v>118.22375036715817</v>
      </c>
      <c r="BX67">
        <f t="shared" si="78"/>
        <v>121.66188959567859</v>
      </c>
      <c r="BY67">
        <f t="shared" si="78"/>
        <v>125.10872559855746</v>
      </c>
      <c r="BZ67">
        <f t="shared" si="78"/>
        <v>128.56532566030205</v>
      </c>
      <c r="CA67">
        <f t="shared" si="78"/>
        <v>129.84139746847509</v>
      </c>
      <c r="CB67">
        <f t="shared" si="78"/>
        <v>131.07690315103955</v>
      </c>
      <c r="CC67">
        <f t="shared" si="78"/>
        <v>132.27488035934059</v>
      </c>
      <c r="CD67">
        <f t="shared" si="78"/>
        <v>133.5725925148179</v>
      </c>
      <c r="CE67">
        <f t="shared" si="78"/>
        <v>134.83079706302536</v>
      </c>
      <c r="CF67">
        <f t="shared" si="78"/>
        <v>136.05239843585042</v>
      </c>
      <c r="CG67">
        <f t="shared" si="78"/>
        <v>137.23490667068862</v>
      </c>
      <c r="CH67">
        <f t="shared" si="78"/>
        <v>138.38658747150387</v>
      </c>
      <c r="CI67">
        <f t="shared" si="78"/>
        <v>139.50225873759263</v>
      </c>
      <c r="CJ67">
        <f t="shared" si="78"/>
        <v>140.58212939421358</v>
      </c>
      <c r="CK67">
        <f t="shared" si="78"/>
        <v>141.63174013956791</v>
      </c>
      <c r="CL67">
        <f t="shared" si="78"/>
        <v>142.65658591306519</v>
      </c>
      <c r="CM67">
        <f t="shared" si="78"/>
        <v>143.65415909245127</v>
      </c>
      <c r="CN67">
        <f t="shared" si="78"/>
        <v>144.7505688988503</v>
      </c>
      <c r="CO67">
        <f t="shared" si="78"/>
        <v>145.82409755577322</v>
      </c>
      <c r="CP67">
        <f t="shared" si="78"/>
        <v>146.87746006306148</v>
      </c>
      <c r="CQ67">
        <f t="shared" si="78"/>
        <v>147.91863908303026</v>
      </c>
      <c r="CR67">
        <f t="shared" si="78"/>
        <v>148.94239868882553</v>
      </c>
      <c r="CS67">
        <f t="shared" si="78"/>
        <v>149.95406134555796</v>
      </c>
      <c r="CT67">
        <f t="shared" si="78"/>
        <v>150.9510348337933</v>
      </c>
      <c r="CU67">
        <f t="shared" si="78"/>
        <v>151.93599353136466</v>
      </c>
      <c r="CV67">
        <f t="shared" si="78"/>
        <v>152.9063526323381</v>
      </c>
      <c r="CW67">
        <f t="shared" si="78"/>
        <v>153.86216095422787</v>
      </c>
      <c r="CX67">
        <f t="shared" ref="CX67:DQ67" si="79">CX$49*CX28</f>
        <v>153.86216095422787</v>
      </c>
      <c r="CY67">
        <f t="shared" si="79"/>
        <v>153.86216095422787</v>
      </c>
      <c r="CZ67">
        <f t="shared" si="79"/>
        <v>153.86216095422787</v>
      </c>
      <c r="DA67">
        <f t="shared" si="79"/>
        <v>153.86216095422787</v>
      </c>
      <c r="DB67">
        <f t="shared" si="79"/>
        <v>153.86216095422787</v>
      </c>
      <c r="DC67">
        <f t="shared" si="79"/>
        <v>153.86216095422787</v>
      </c>
      <c r="DD67">
        <f t="shared" si="79"/>
        <v>153.86216095422787</v>
      </c>
      <c r="DE67">
        <f t="shared" si="79"/>
        <v>153.86216095422787</v>
      </c>
      <c r="DF67">
        <f t="shared" si="79"/>
        <v>153.86216095422787</v>
      </c>
      <c r="DG67">
        <f t="shared" si="79"/>
        <v>153.86216095422787</v>
      </c>
      <c r="DH67">
        <f t="shared" si="79"/>
        <v>153.86216095422787</v>
      </c>
      <c r="DI67">
        <f t="shared" si="79"/>
        <v>153.86216095422787</v>
      </c>
      <c r="DJ67">
        <f t="shared" si="79"/>
        <v>153.86216095422787</v>
      </c>
      <c r="DK67">
        <f t="shared" si="79"/>
        <v>153.86216095422787</v>
      </c>
      <c r="DL67">
        <f t="shared" si="79"/>
        <v>153.86216095422787</v>
      </c>
      <c r="DM67">
        <f t="shared" si="79"/>
        <v>153.86216095422787</v>
      </c>
      <c r="DN67">
        <f t="shared" si="79"/>
        <v>153.86216095422787</v>
      </c>
      <c r="DO67">
        <f t="shared" si="79"/>
        <v>153.86216095422787</v>
      </c>
      <c r="DP67">
        <f t="shared" si="79"/>
        <v>153.86216095422787</v>
      </c>
      <c r="DQ67">
        <f t="shared" si="79"/>
        <v>153.86216095422787</v>
      </c>
    </row>
    <row r="68" spans="1:121" x14ac:dyDescent="0.25">
      <c r="A68" t="str">
        <f t="shared" si="48"/>
        <v>10_MAS</v>
      </c>
      <c r="B68" t="str">
        <f t="shared" si="48"/>
        <v>7_10_refinery_gas_not_liquefied</v>
      </c>
      <c r="C68" t="str">
        <f t="shared" si="48"/>
        <v>7_10_refi_gas_notliq</v>
      </c>
      <c r="D68" s="4" t="s">
        <v>149</v>
      </c>
      <c r="E68" s="4"/>
      <c r="F68" s="4"/>
      <c r="G68" s="4">
        <f t="shared" si="49"/>
        <v>0</v>
      </c>
      <c r="BL68" t="str">
        <f t="shared" si="50"/>
        <v>10_MAS</v>
      </c>
      <c r="BM68" t="str">
        <f t="shared" si="51"/>
        <v>d_nonenergy_7_10_refi_gas_notliq</v>
      </c>
      <c r="BP68">
        <f t="shared" ref="BP68:CW68" si="80">BP$49*BP29</f>
        <v>0</v>
      </c>
      <c r="BQ68">
        <f t="shared" si="80"/>
        <v>0</v>
      </c>
      <c r="BR68">
        <f t="shared" si="80"/>
        <v>0</v>
      </c>
      <c r="BS68">
        <f t="shared" si="80"/>
        <v>0</v>
      </c>
      <c r="BT68">
        <f t="shared" si="80"/>
        <v>0</v>
      </c>
      <c r="BU68">
        <f t="shared" si="80"/>
        <v>0</v>
      </c>
      <c r="BV68">
        <f t="shared" si="80"/>
        <v>0</v>
      </c>
      <c r="BW68">
        <f t="shared" si="80"/>
        <v>0</v>
      </c>
      <c r="BX68">
        <f t="shared" si="80"/>
        <v>0</v>
      </c>
      <c r="BY68">
        <f t="shared" si="80"/>
        <v>0</v>
      </c>
      <c r="BZ68">
        <f t="shared" si="80"/>
        <v>0</v>
      </c>
      <c r="CA68">
        <f t="shared" si="80"/>
        <v>0</v>
      </c>
      <c r="CB68">
        <f t="shared" si="80"/>
        <v>0</v>
      </c>
      <c r="CC68">
        <f t="shared" si="80"/>
        <v>0</v>
      </c>
      <c r="CD68">
        <f t="shared" si="80"/>
        <v>0</v>
      </c>
      <c r="CE68">
        <f t="shared" si="80"/>
        <v>0</v>
      </c>
      <c r="CF68">
        <f t="shared" si="80"/>
        <v>0</v>
      </c>
      <c r="CG68">
        <f t="shared" si="80"/>
        <v>0</v>
      </c>
      <c r="CH68">
        <f t="shared" si="80"/>
        <v>0</v>
      </c>
      <c r="CI68">
        <f t="shared" si="80"/>
        <v>0</v>
      </c>
      <c r="CJ68">
        <f t="shared" si="80"/>
        <v>0</v>
      </c>
      <c r="CK68">
        <f t="shared" si="80"/>
        <v>0</v>
      </c>
      <c r="CL68">
        <f t="shared" si="80"/>
        <v>0</v>
      </c>
      <c r="CM68">
        <f t="shared" si="80"/>
        <v>0</v>
      </c>
      <c r="CN68">
        <f t="shared" si="80"/>
        <v>0</v>
      </c>
      <c r="CO68">
        <f t="shared" si="80"/>
        <v>0</v>
      </c>
      <c r="CP68">
        <f t="shared" si="80"/>
        <v>0</v>
      </c>
      <c r="CQ68">
        <f t="shared" si="80"/>
        <v>0</v>
      </c>
      <c r="CR68">
        <f t="shared" si="80"/>
        <v>0</v>
      </c>
      <c r="CS68">
        <f t="shared" si="80"/>
        <v>0</v>
      </c>
      <c r="CT68">
        <f t="shared" si="80"/>
        <v>0</v>
      </c>
      <c r="CU68">
        <f t="shared" si="80"/>
        <v>0</v>
      </c>
      <c r="CV68">
        <f t="shared" si="80"/>
        <v>0</v>
      </c>
      <c r="CW68">
        <f t="shared" si="80"/>
        <v>0</v>
      </c>
      <c r="CX68">
        <f t="shared" ref="CX68:DQ68" si="81">CX$49*CX29</f>
        <v>0</v>
      </c>
      <c r="CY68">
        <f t="shared" si="81"/>
        <v>0</v>
      </c>
      <c r="CZ68">
        <f t="shared" si="81"/>
        <v>0</v>
      </c>
      <c r="DA68">
        <f t="shared" si="81"/>
        <v>0</v>
      </c>
      <c r="DB68">
        <f t="shared" si="81"/>
        <v>0</v>
      </c>
      <c r="DC68">
        <f t="shared" si="81"/>
        <v>0</v>
      </c>
      <c r="DD68">
        <f t="shared" si="81"/>
        <v>0</v>
      </c>
      <c r="DE68">
        <f t="shared" si="81"/>
        <v>0</v>
      </c>
      <c r="DF68">
        <f t="shared" si="81"/>
        <v>0</v>
      </c>
      <c r="DG68">
        <f t="shared" si="81"/>
        <v>0</v>
      </c>
      <c r="DH68">
        <f t="shared" si="81"/>
        <v>0</v>
      </c>
      <c r="DI68">
        <f t="shared" si="81"/>
        <v>0</v>
      </c>
      <c r="DJ68">
        <f t="shared" si="81"/>
        <v>0</v>
      </c>
      <c r="DK68">
        <f t="shared" si="81"/>
        <v>0</v>
      </c>
      <c r="DL68">
        <f t="shared" si="81"/>
        <v>0</v>
      </c>
      <c r="DM68">
        <f t="shared" si="81"/>
        <v>0</v>
      </c>
      <c r="DN68">
        <f t="shared" si="81"/>
        <v>0</v>
      </c>
      <c r="DO68">
        <f t="shared" si="81"/>
        <v>0</v>
      </c>
      <c r="DP68">
        <f t="shared" si="81"/>
        <v>0</v>
      </c>
      <c r="DQ68">
        <f t="shared" si="81"/>
        <v>0</v>
      </c>
    </row>
    <row r="69" spans="1:121" x14ac:dyDescent="0.25">
      <c r="A69" t="str">
        <f t="shared" si="48"/>
        <v>10_MAS</v>
      </c>
      <c r="B69" t="str">
        <f t="shared" si="48"/>
        <v>7_11_ethane</v>
      </c>
      <c r="C69" t="str">
        <f t="shared" si="48"/>
        <v>7_11_ethane</v>
      </c>
      <c r="D69" s="4" t="s">
        <v>149</v>
      </c>
      <c r="E69" s="4"/>
      <c r="F69" s="4"/>
      <c r="G69" s="4">
        <f t="shared" si="49"/>
        <v>0</v>
      </c>
      <c r="BL69" t="str">
        <f t="shared" si="50"/>
        <v>10_MAS</v>
      </c>
      <c r="BM69" t="str">
        <f t="shared" si="51"/>
        <v>d_nonenergy_7_11_ethane</v>
      </c>
      <c r="BP69">
        <f t="shared" ref="BP69:CW69" si="82">BP$49*BP30</f>
        <v>0</v>
      </c>
      <c r="BQ69">
        <f t="shared" si="82"/>
        <v>0</v>
      </c>
      <c r="BR69">
        <f t="shared" si="82"/>
        <v>0</v>
      </c>
      <c r="BS69">
        <f t="shared" si="82"/>
        <v>0</v>
      </c>
      <c r="BT69">
        <f t="shared" si="82"/>
        <v>0</v>
      </c>
      <c r="BU69">
        <f t="shared" si="82"/>
        <v>0</v>
      </c>
      <c r="BV69">
        <f t="shared" si="82"/>
        <v>0</v>
      </c>
      <c r="BW69">
        <f t="shared" si="82"/>
        <v>0</v>
      </c>
      <c r="BX69">
        <f t="shared" si="82"/>
        <v>0</v>
      </c>
      <c r="BY69">
        <f t="shared" si="82"/>
        <v>0</v>
      </c>
      <c r="BZ69">
        <f t="shared" si="82"/>
        <v>0</v>
      </c>
      <c r="CA69">
        <f t="shared" si="82"/>
        <v>0</v>
      </c>
      <c r="CB69">
        <f t="shared" si="82"/>
        <v>0</v>
      </c>
      <c r="CC69">
        <f t="shared" si="82"/>
        <v>0</v>
      </c>
      <c r="CD69">
        <f t="shared" si="82"/>
        <v>0</v>
      </c>
      <c r="CE69">
        <f t="shared" si="82"/>
        <v>0</v>
      </c>
      <c r="CF69">
        <f t="shared" si="82"/>
        <v>0</v>
      </c>
      <c r="CG69">
        <f t="shared" si="82"/>
        <v>0</v>
      </c>
      <c r="CH69">
        <f t="shared" si="82"/>
        <v>0</v>
      </c>
      <c r="CI69">
        <f t="shared" si="82"/>
        <v>0</v>
      </c>
      <c r="CJ69">
        <f t="shared" si="82"/>
        <v>0</v>
      </c>
      <c r="CK69">
        <f t="shared" si="82"/>
        <v>0</v>
      </c>
      <c r="CL69">
        <f t="shared" si="82"/>
        <v>0</v>
      </c>
      <c r="CM69">
        <f t="shared" si="82"/>
        <v>0</v>
      </c>
      <c r="CN69">
        <f t="shared" si="82"/>
        <v>0</v>
      </c>
      <c r="CO69">
        <f t="shared" si="82"/>
        <v>0</v>
      </c>
      <c r="CP69">
        <f t="shared" si="82"/>
        <v>0</v>
      </c>
      <c r="CQ69">
        <f t="shared" si="82"/>
        <v>0</v>
      </c>
      <c r="CR69">
        <f t="shared" si="82"/>
        <v>0</v>
      </c>
      <c r="CS69">
        <f t="shared" si="82"/>
        <v>0</v>
      </c>
      <c r="CT69">
        <f t="shared" si="82"/>
        <v>0</v>
      </c>
      <c r="CU69">
        <f t="shared" si="82"/>
        <v>0</v>
      </c>
      <c r="CV69">
        <f t="shared" si="82"/>
        <v>0</v>
      </c>
      <c r="CW69">
        <f t="shared" si="82"/>
        <v>0</v>
      </c>
      <c r="CX69">
        <f t="shared" ref="CX69:DQ69" si="83">CX$49*CX30</f>
        <v>0</v>
      </c>
      <c r="CY69">
        <f t="shared" si="83"/>
        <v>0</v>
      </c>
      <c r="CZ69">
        <f t="shared" si="83"/>
        <v>0</v>
      </c>
      <c r="DA69">
        <f t="shared" si="83"/>
        <v>0</v>
      </c>
      <c r="DB69">
        <f t="shared" si="83"/>
        <v>0</v>
      </c>
      <c r="DC69">
        <f t="shared" si="83"/>
        <v>0</v>
      </c>
      <c r="DD69">
        <f t="shared" si="83"/>
        <v>0</v>
      </c>
      <c r="DE69">
        <f t="shared" si="83"/>
        <v>0</v>
      </c>
      <c r="DF69">
        <f t="shared" si="83"/>
        <v>0</v>
      </c>
      <c r="DG69">
        <f t="shared" si="83"/>
        <v>0</v>
      </c>
      <c r="DH69">
        <f t="shared" si="83"/>
        <v>0</v>
      </c>
      <c r="DI69">
        <f t="shared" si="83"/>
        <v>0</v>
      </c>
      <c r="DJ69">
        <f t="shared" si="83"/>
        <v>0</v>
      </c>
      <c r="DK69">
        <f t="shared" si="83"/>
        <v>0</v>
      </c>
      <c r="DL69">
        <f t="shared" si="83"/>
        <v>0</v>
      </c>
      <c r="DM69">
        <f t="shared" si="83"/>
        <v>0</v>
      </c>
      <c r="DN69">
        <f t="shared" si="83"/>
        <v>0</v>
      </c>
      <c r="DO69">
        <f t="shared" si="83"/>
        <v>0</v>
      </c>
      <c r="DP69">
        <f t="shared" si="83"/>
        <v>0</v>
      </c>
      <c r="DQ69">
        <f t="shared" si="83"/>
        <v>0</v>
      </c>
    </row>
    <row r="70" spans="1:121" x14ac:dyDescent="0.25">
      <c r="A70" t="str">
        <f t="shared" si="48"/>
        <v>10_MAS</v>
      </c>
      <c r="B70" t="str">
        <f t="shared" si="48"/>
        <v>7_x_other_petroleum_products</v>
      </c>
      <c r="C70" t="str">
        <f t="shared" si="48"/>
        <v>7_x_other_petrol_prod</v>
      </c>
      <c r="D70" s="4" t="s">
        <v>149</v>
      </c>
      <c r="E70" s="4"/>
      <c r="F70" s="4"/>
      <c r="G70" s="4">
        <f t="shared" si="49"/>
        <v>32.997336594841308</v>
      </c>
      <c r="BL70" t="str">
        <f t="shared" si="50"/>
        <v>10_MAS</v>
      </c>
      <c r="BM70" t="str">
        <f t="shared" si="51"/>
        <v>d_nonenergy_7_x_other_petrol_prod</v>
      </c>
      <c r="BP70">
        <f t="shared" ref="BP70:CW70" si="84">BP$49*BP31</f>
        <v>30.068846138173409</v>
      </c>
      <c r="BQ70">
        <f t="shared" si="84"/>
        <v>32.997336594841308</v>
      </c>
      <c r="BR70">
        <f t="shared" si="84"/>
        <v>46.047894734093383</v>
      </c>
      <c r="BS70">
        <f t="shared" si="84"/>
        <v>40.846554418820304</v>
      </c>
      <c r="BT70">
        <f t="shared" si="84"/>
        <v>42.139702319023527</v>
      </c>
      <c r="BU70">
        <f t="shared" si="84"/>
        <v>43.450979250701756</v>
      </c>
      <c r="BV70">
        <f t="shared" si="84"/>
        <v>44.776259156342967</v>
      </c>
      <c r="BW70">
        <f t="shared" si="84"/>
        <v>46.111174842006449</v>
      </c>
      <c r="BX70">
        <f t="shared" si="84"/>
        <v>47.452162914243296</v>
      </c>
      <c r="BY70">
        <f t="shared" si="84"/>
        <v>48.796543016269069</v>
      </c>
      <c r="BZ70">
        <f t="shared" si="84"/>
        <v>50.144731424359634</v>
      </c>
      <c r="CA70">
        <f t="shared" si="84"/>
        <v>50.642441656651236</v>
      </c>
      <c r="CB70">
        <f t="shared" si="84"/>
        <v>51.124329757562371</v>
      </c>
      <c r="CC70">
        <f t="shared" si="84"/>
        <v>51.591580511638035</v>
      </c>
      <c r="CD70">
        <f t="shared" si="84"/>
        <v>52.097731195489416</v>
      </c>
      <c r="CE70">
        <f t="shared" si="84"/>
        <v>52.588472605140367</v>
      </c>
      <c r="CF70">
        <f t="shared" si="84"/>
        <v>53.064937565138969</v>
      </c>
      <c r="CG70">
        <f t="shared" si="84"/>
        <v>53.526154907672904</v>
      </c>
      <c r="CH70">
        <f t="shared" si="84"/>
        <v>53.975348530812497</v>
      </c>
      <c r="CI70">
        <f t="shared" si="84"/>
        <v>54.410497243799959</v>
      </c>
      <c r="CJ70">
        <f t="shared" si="84"/>
        <v>54.831682534399867</v>
      </c>
      <c r="CK70">
        <f t="shared" si="84"/>
        <v>55.241065458260543</v>
      </c>
      <c r="CL70">
        <f t="shared" si="84"/>
        <v>55.640789223587404</v>
      </c>
      <c r="CM70">
        <f t="shared" si="84"/>
        <v>56.029875774720423</v>
      </c>
      <c r="CN70">
        <f t="shared" si="84"/>
        <v>56.457511881038712</v>
      </c>
      <c r="CO70">
        <f t="shared" si="84"/>
        <v>56.876223581890216</v>
      </c>
      <c r="CP70">
        <f t="shared" si="84"/>
        <v>57.287069817056484</v>
      </c>
      <c r="CQ70">
        <f t="shared" si="84"/>
        <v>57.693164088998522</v>
      </c>
      <c r="CR70">
        <f t="shared" si="84"/>
        <v>58.092464212978712</v>
      </c>
      <c r="CS70">
        <f t="shared" si="84"/>
        <v>58.487046126518464</v>
      </c>
      <c r="CT70">
        <f t="shared" si="84"/>
        <v>58.875898778258012</v>
      </c>
      <c r="CU70">
        <f t="shared" si="84"/>
        <v>59.26006526405142</v>
      </c>
      <c r="CV70">
        <f t="shared" si="84"/>
        <v>59.638537424049389</v>
      </c>
      <c r="CW70">
        <f t="shared" si="84"/>
        <v>60.011334298697918</v>
      </c>
      <c r="CX70">
        <f t="shared" ref="CX70:DQ70" si="85">CX$49*CX31</f>
        <v>60.011334298697918</v>
      </c>
      <c r="CY70">
        <f t="shared" si="85"/>
        <v>60.011334298697918</v>
      </c>
      <c r="CZ70">
        <f t="shared" si="85"/>
        <v>60.011334298697918</v>
      </c>
      <c r="DA70">
        <f t="shared" si="85"/>
        <v>60.011334298697918</v>
      </c>
      <c r="DB70">
        <f t="shared" si="85"/>
        <v>60.011334298697918</v>
      </c>
      <c r="DC70">
        <f t="shared" si="85"/>
        <v>60.011334298697918</v>
      </c>
      <c r="DD70">
        <f t="shared" si="85"/>
        <v>60.011334298697918</v>
      </c>
      <c r="DE70">
        <f t="shared" si="85"/>
        <v>60.011334298697918</v>
      </c>
      <c r="DF70">
        <f t="shared" si="85"/>
        <v>60.011334298697918</v>
      </c>
      <c r="DG70">
        <f t="shared" si="85"/>
        <v>60.011334298697918</v>
      </c>
      <c r="DH70">
        <f t="shared" si="85"/>
        <v>60.011334298697918</v>
      </c>
      <c r="DI70">
        <f t="shared" si="85"/>
        <v>60.011334298697918</v>
      </c>
      <c r="DJ70">
        <f t="shared" si="85"/>
        <v>60.011334298697918</v>
      </c>
      <c r="DK70">
        <f t="shared" si="85"/>
        <v>60.011334298697918</v>
      </c>
      <c r="DL70">
        <f t="shared" si="85"/>
        <v>60.011334298697918</v>
      </c>
      <c r="DM70">
        <f t="shared" si="85"/>
        <v>60.011334298697918</v>
      </c>
      <c r="DN70">
        <f t="shared" si="85"/>
        <v>60.011334298697918</v>
      </c>
      <c r="DO70">
        <f t="shared" si="85"/>
        <v>60.011334298697918</v>
      </c>
      <c r="DP70">
        <f t="shared" si="85"/>
        <v>60.011334298697918</v>
      </c>
      <c r="DQ70">
        <f t="shared" si="85"/>
        <v>60.011334298697918</v>
      </c>
    </row>
    <row r="71" spans="1:121" x14ac:dyDescent="0.25">
      <c r="A71" t="str">
        <f t="shared" si="48"/>
        <v>10_MAS</v>
      </c>
      <c r="B71" t="str">
        <f t="shared" si="48"/>
        <v>8_1_natural_gas</v>
      </c>
      <c r="C71" t="str">
        <f t="shared" si="48"/>
        <v>8_1_natural_gas</v>
      </c>
      <c r="D71" s="4" t="s">
        <v>149</v>
      </c>
      <c r="E71" s="4"/>
      <c r="F71" s="4"/>
      <c r="G71" s="4">
        <f t="shared" si="49"/>
        <v>437.86807126350908</v>
      </c>
      <c r="BL71" t="str">
        <f t="shared" si="50"/>
        <v>10_MAS</v>
      </c>
      <c r="BM71" t="str">
        <f t="shared" si="51"/>
        <v>d_nonenergy_8_1_natural_gas</v>
      </c>
      <c r="BP71">
        <f t="shared" ref="BP71:CW71" si="86">BP$49*BP32</f>
        <v>412.14786440727949</v>
      </c>
      <c r="BQ71">
        <f t="shared" si="86"/>
        <v>437.86807126350908</v>
      </c>
      <c r="BR71">
        <f t="shared" si="86"/>
        <v>611.04637324318981</v>
      </c>
      <c r="BS71">
        <f t="shared" si="86"/>
        <v>542.02562530228454</v>
      </c>
      <c r="BT71">
        <f t="shared" si="86"/>
        <v>559.18543986165002</v>
      </c>
      <c r="BU71">
        <f t="shared" si="86"/>
        <v>576.58582305063862</v>
      </c>
      <c r="BV71">
        <f t="shared" si="86"/>
        <v>594.17202290951218</v>
      </c>
      <c r="BW71">
        <f t="shared" si="86"/>
        <v>611.8860876462478</v>
      </c>
      <c r="BX71">
        <f t="shared" si="86"/>
        <v>629.68073174093263</v>
      </c>
      <c r="BY71">
        <f t="shared" si="86"/>
        <v>647.52038739396176</v>
      </c>
      <c r="BZ71">
        <f t="shared" si="86"/>
        <v>665.41057850843879</v>
      </c>
      <c r="CA71">
        <f t="shared" si="86"/>
        <v>672.01509396183781</v>
      </c>
      <c r="CB71">
        <f t="shared" si="86"/>
        <v>678.40965288947496</v>
      </c>
      <c r="CC71">
        <f t="shared" si="86"/>
        <v>684.60997714581265</v>
      </c>
      <c r="CD71">
        <f t="shared" si="86"/>
        <v>691.32649570693059</v>
      </c>
      <c r="CE71">
        <f t="shared" si="86"/>
        <v>697.83853627467113</v>
      </c>
      <c r="CF71">
        <f t="shared" si="86"/>
        <v>704.16113120470709</v>
      </c>
      <c r="CG71">
        <f t="shared" si="86"/>
        <v>710.28139329398698</v>
      </c>
      <c r="CH71">
        <f t="shared" si="86"/>
        <v>716.24210302650374</v>
      </c>
      <c r="CI71">
        <f t="shared" si="86"/>
        <v>722.01643960427486</v>
      </c>
      <c r="CJ71">
        <f t="shared" si="86"/>
        <v>727.60548435367366</v>
      </c>
      <c r="CK71">
        <f t="shared" si="86"/>
        <v>733.03791405186678</v>
      </c>
      <c r="CL71">
        <f t="shared" si="86"/>
        <v>738.34216864401537</v>
      </c>
      <c r="CM71">
        <f t="shared" si="86"/>
        <v>743.50526952670361</v>
      </c>
      <c r="CN71">
        <f t="shared" si="86"/>
        <v>749.17991531328198</v>
      </c>
      <c r="CO71">
        <f t="shared" si="86"/>
        <v>754.73613602037915</v>
      </c>
      <c r="CP71">
        <f t="shared" si="86"/>
        <v>760.18798356756122</v>
      </c>
      <c r="CQ71">
        <f t="shared" si="86"/>
        <v>765.57677351111749</v>
      </c>
      <c r="CR71">
        <f t="shared" si="86"/>
        <v>770.87540646714285</v>
      </c>
      <c r="CS71">
        <f t="shared" si="86"/>
        <v>776.11142971224695</v>
      </c>
      <c r="CT71">
        <f t="shared" si="86"/>
        <v>781.2714267966636</v>
      </c>
      <c r="CU71">
        <f t="shared" si="86"/>
        <v>786.3692393942033</v>
      </c>
      <c r="CV71">
        <f t="shared" si="86"/>
        <v>791.39148942486645</v>
      </c>
      <c r="CW71">
        <f t="shared" si="86"/>
        <v>796.33842955157161</v>
      </c>
      <c r="CX71">
        <f t="shared" ref="CX71:DQ71" si="87">CX$49*CX32</f>
        <v>796.33842955157161</v>
      </c>
      <c r="CY71">
        <f t="shared" si="87"/>
        <v>796.33842955157161</v>
      </c>
      <c r="CZ71">
        <f t="shared" si="87"/>
        <v>796.33842955157161</v>
      </c>
      <c r="DA71">
        <f t="shared" si="87"/>
        <v>796.33842955157161</v>
      </c>
      <c r="DB71">
        <f t="shared" si="87"/>
        <v>796.33842955157161</v>
      </c>
      <c r="DC71">
        <f t="shared" si="87"/>
        <v>796.33842955157161</v>
      </c>
      <c r="DD71">
        <f t="shared" si="87"/>
        <v>796.33842955157161</v>
      </c>
      <c r="DE71">
        <f t="shared" si="87"/>
        <v>796.33842955157161</v>
      </c>
      <c r="DF71">
        <f t="shared" si="87"/>
        <v>796.33842955157161</v>
      </c>
      <c r="DG71">
        <f t="shared" si="87"/>
        <v>796.33842955157161</v>
      </c>
      <c r="DH71">
        <f t="shared" si="87"/>
        <v>796.33842955157161</v>
      </c>
      <c r="DI71">
        <f t="shared" si="87"/>
        <v>796.33842955157161</v>
      </c>
      <c r="DJ71">
        <f t="shared" si="87"/>
        <v>796.33842955157161</v>
      </c>
      <c r="DK71">
        <f t="shared" si="87"/>
        <v>796.33842955157161</v>
      </c>
      <c r="DL71">
        <f t="shared" si="87"/>
        <v>796.33842955157161</v>
      </c>
      <c r="DM71">
        <f t="shared" si="87"/>
        <v>796.33842955157161</v>
      </c>
      <c r="DN71">
        <f t="shared" si="87"/>
        <v>796.33842955157161</v>
      </c>
      <c r="DO71">
        <f t="shared" si="87"/>
        <v>796.33842955157161</v>
      </c>
      <c r="DP71">
        <f t="shared" si="87"/>
        <v>796.33842955157161</v>
      </c>
      <c r="DQ71">
        <f t="shared" si="87"/>
        <v>796.33842955157161</v>
      </c>
    </row>
    <row r="72" spans="1:121" x14ac:dyDescent="0.25">
      <c r="A72" t="str">
        <f t="shared" si="48"/>
        <v>10_MAS</v>
      </c>
      <c r="B72" t="str">
        <f t="shared" si="48"/>
        <v>15_1_fuelwood_and_woodwaste</v>
      </c>
      <c r="C72" t="str">
        <f t="shared" si="48"/>
        <v>15_1_fwood_wwaste</v>
      </c>
      <c r="D72" s="4" t="s">
        <v>149</v>
      </c>
      <c r="E72" s="4"/>
      <c r="F72" s="4"/>
      <c r="G72" s="4">
        <f t="shared" si="49"/>
        <v>0</v>
      </c>
      <c r="BL72" t="str">
        <f t="shared" si="50"/>
        <v>10_MAS</v>
      </c>
      <c r="BM72" t="str">
        <f t="shared" si="51"/>
        <v>d_nonenergy_15_1_fwood_wwaste</v>
      </c>
      <c r="BP72">
        <f t="shared" ref="BP72:CW72" si="88">BP$49*BP33</f>
        <v>0</v>
      </c>
      <c r="BQ72">
        <f t="shared" si="88"/>
        <v>0</v>
      </c>
      <c r="BR72">
        <f t="shared" si="88"/>
        <v>0</v>
      </c>
      <c r="BS72">
        <f t="shared" si="88"/>
        <v>0</v>
      </c>
      <c r="BT72">
        <f t="shared" si="88"/>
        <v>0</v>
      </c>
      <c r="BU72">
        <f t="shared" si="88"/>
        <v>0</v>
      </c>
      <c r="BV72">
        <f t="shared" si="88"/>
        <v>0</v>
      </c>
      <c r="BW72">
        <f t="shared" si="88"/>
        <v>0</v>
      </c>
      <c r="BX72">
        <f t="shared" si="88"/>
        <v>0</v>
      </c>
      <c r="BY72">
        <f t="shared" si="88"/>
        <v>0</v>
      </c>
      <c r="BZ72">
        <f t="shared" si="88"/>
        <v>0</v>
      </c>
      <c r="CA72">
        <f t="shared" si="88"/>
        <v>0</v>
      </c>
      <c r="CB72">
        <f t="shared" si="88"/>
        <v>0</v>
      </c>
      <c r="CC72">
        <f t="shared" si="88"/>
        <v>0</v>
      </c>
      <c r="CD72">
        <f t="shared" si="88"/>
        <v>0</v>
      </c>
      <c r="CE72">
        <f t="shared" si="88"/>
        <v>0</v>
      </c>
      <c r="CF72">
        <f t="shared" si="88"/>
        <v>0</v>
      </c>
      <c r="CG72">
        <f t="shared" si="88"/>
        <v>0</v>
      </c>
      <c r="CH72">
        <f t="shared" si="88"/>
        <v>0</v>
      </c>
      <c r="CI72">
        <f t="shared" si="88"/>
        <v>0</v>
      </c>
      <c r="CJ72">
        <f t="shared" si="88"/>
        <v>0</v>
      </c>
      <c r="CK72">
        <f t="shared" si="88"/>
        <v>0</v>
      </c>
      <c r="CL72">
        <f t="shared" si="88"/>
        <v>0</v>
      </c>
      <c r="CM72">
        <f t="shared" si="88"/>
        <v>0</v>
      </c>
      <c r="CN72">
        <f t="shared" si="88"/>
        <v>0</v>
      </c>
      <c r="CO72">
        <f t="shared" si="88"/>
        <v>0</v>
      </c>
      <c r="CP72">
        <f t="shared" si="88"/>
        <v>0</v>
      </c>
      <c r="CQ72">
        <f t="shared" si="88"/>
        <v>0</v>
      </c>
      <c r="CR72">
        <f t="shared" si="88"/>
        <v>0</v>
      </c>
      <c r="CS72">
        <f t="shared" si="88"/>
        <v>0</v>
      </c>
      <c r="CT72">
        <f t="shared" si="88"/>
        <v>0</v>
      </c>
      <c r="CU72">
        <f t="shared" si="88"/>
        <v>0</v>
      </c>
      <c r="CV72">
        <f t="shared" si="88"/>
        <v>0</v>
      </c>
      <c r="CW72">
        <f t="shared" si="88"/>
        <v>0</v>
      </c>
      <c r="CX72">
        <f t="shared" ref="CX72:DQ72" si="89">CX$49*CX33</f>
        <v>0</v>
      </c>
      <c r="CY72">
        <f t="shared" si="89"/>
        <v>0</v>
      </c>
      <c r="CZ72">
        <f t="shared" si="89"/>
        <v>0</v>
      </c>
      <c r="DA72">
        <f t="shared" si="89"/>
        <v>0</v>
      </c>
      <c r="DB72">
        <f t="shared" si="89"/>
        <v>0</v>
      </c>
      <c r="DC72">
        <f t="shared" si="89"/>
        <v>0</v>
      </c>
      <c r="DD72">
        <f t="shared" si="89"/>
        <v>0</v>
      </c>
      <c r="DE72">
        <f t="shared" si="89"/>
        <v>0</v>
      </c>
      <c r="DF72">
        <f t="shared" si="89"/>
        <v>0</v>
      </c>
      <c r="DG72">
        <f t="shared" si="89"/>
        <v>0</v>
      </c>
      <c r="DH72">
        <f t="shared" si="89"/>
        <v>0</v>
      </c>
      <c r="DI72">
        <f t="shared" si="89"/>
        <v>0</v>
      </c>
      <c r="DJ72">
        <f t="shared" si="89"/>
        <v>0</v>
      </c>
      <c r="DK72">
        <f t="shared" si="89"/>
        <v>0</v>
      </c>
      <c r="DL72">
        <f t="shared" si="89"/>
        <v>0</v>
      </c>
      <c r="DM72">
        <f t="shared" si="89"/>
        <v>0</v>
      </c>
      <c r="DN72">
        <f t="shared" si="89"/>
        <v>0</v>
      </c>
      <c r="DO72">
        <f t="shared" si="89"/>
        <v>0</v>
      </c>
      <c r="DP72">
        <f t="shared" si="89"/>
        <v>0</v>
      </c>
      <c r="DQ72">
        <f t="shared" si="89"/>
        <v>0</v>
      </c>
    </row>
    <row r="73" spans="1:121" x14ac:dyDescent="0.25">
      <c r="A73" t="str">
        <f t="shared" si="48"/>
        <v>10_MAS</v>
      </c>
      <c r="B73" t="str">
        <f t="shared" si="48"/>
        <v>15_2_bagasse</v>
      </c>
      <c r="C73" t="str">
        <f t="shared" si="48"/>
        <v>15_2_bagasse</v>
      </c>
      <c r="D73" s="4" t="s">
        <v>149</v>
      </c>
      <c r="E73" s="4"/>
      <c r="F73" s="4"/>
      <c r="G73" s="4">
        <f t="shared" si="49"/>
        <v>0</v>
      </c>
      <c r="BL73" t="str">
        <f t="shared" si="50"/>
        <v>10_MAS</v>
      </c>
      <c r="BM73" t="str">
        <f t="shared" si="51"/>
        <v>d_nonenergy_15_2_bagasse</v>
      </c>
      <c r="BP73">
        <f t="shared" ref="BP73:CW73" si="90">BP$49*BP34</f>
        <v>0</v>
      </c>
      <c r="BQ73">
        <f t="shared" si="90"/>
        <v>0</v>
      </c>
      <c r="BR73">
        <f t="shared" si="90"/>
        <v>0</v>
      </c>
      <c r="BS73">
        <f t="shared" si="90"/>
        <v>0</v>
      </c>
      <c r="BT73">
        <f t="shared" si="90"/>
        <v>0</v>
      </c>
      <c r="BU73">
        <f t="shared" si="90"/>
        <v>0</v>
      </c>
      <c r="BV73">
        <f t="shared" si="90"/>
        <v>0</v>
      </c>
      <c r="BW73">
        <f t="shared" si="90"/>
        <v>0</v>
      </c>
      <c r="BX73">
        <f t="shared" si="90"/>
        <v>0</v>
      </c>
      <c r="BY73">
        <f t="shared" si="90"/>
        <v>0</v>
      </c>
      <c r="BZ73">
        <f t="shared" si="90"/>
        <v>0</v>
      </c>
      <c r="CA73">
        <f t="shared" si="90"/>
        <v>0</v>
      </c>
      <c r="CB73">
        <f t="shared" si="90"/>
        <v>0</v>
      </c>
      <c r="CC73">
        <f t="shared" si="90"/>
        <v>0</v>
      </c>
      <c r="CD73">
        <f t="shared" si="90"/>
        <v>0</v>
      </c>
      <c r="CE73">
        <f t="shared" si="90"/>
        <v>0</v>
      </c>
      <c r="CF73">
        <f t="shared" si="90"/>
        <v>0</v>
      </c>
      <c r="CG73">
        <f t="shared" si="90"/>
        <v>0</v>
      </c>
      <c r="CH73">
        <f t="shared" si="90"/>
        <v>0</v>
      </c>
      <c r="CI73">
        <f t="shared" si="90"/>
        <v>0</v>
      </c>
      <c r="CJ73">
        <f t="shared" si="90"/>
        <v>0</v>
      </c>
      <c r="CK73">
        <f t="shared" si="90"/>
        <v>0</v>
      </c>
      <c r="CL73">
        <f t="shared" si="90"/>
        <v>0</v>
      </c>
      <c r="CM73">
        <f t="shared" si="90"/>
        <v>0</v>
      </c>
      <c r="CN73">
        <f t="shared" si="90"/>
        <v>0</v>
      </c>
      <c r="CO73">
        <f t="shared" si="90"/>
        <v>0</v>
      </c>
      <c r="CP73">
        <f t="shared" si="90"/>
        <v>0</v>
      </c>
      <c r="CQ73">
        <f t="shared" si="90"/>
        <v>0</v>
      </c>
      <c r="CR73">
        <f t="shared" si="90"/>
        <v>0</v>
      </c>
      <c r="CS73">
        <f t="shared" si="90"/>
        <v>0</v>
      </c>
      <c r="CT73">
        <f t="shared" si="90"/>
        <v>0</v>
      </c>
      <c r="CU73">
        <f t="shared" si="90"/>
        <v>0</v>
      </c>
      <c r="CV73">
        <f t="shared" si="90"/>
        <v>0</v>
      </c>
      <c r="CW73">
        <f t="shared" si="90"/>
        <v>0</v>
      </c>
      <c r="CX73">
        <f t="shared" ref="CX73:DQ73" si="91">CX$49*CX34</f>
        <v>0</v>
      </c>
      <c r="CY73">
        <f t="shared" si="91"/>
        <v>0</v>
      </c>
      <c r="CZ73">
        <f t="shared" si="91"/>
        <v>0</v>
      </c>
      <c r="DA73">
        <f t="shared" si="91"/>
        <v>0</v>
      </c>
      <c r="DB73">
        <f t="shared" si="91"/>
        <v>0</v>
      </c>
      <c r="DC73">
        <f t="shared" si="91"/>
        <v>0</v>
      </c>
      <c r="DD73">
        <f t="shared" si="91"/>
        <v>0</v>
      </c>
      <c r="DE73">
        <f t="shared" si="91"/>
        <v>0</v>
      </c>
      <c r="DF73">
        <f t="shared" si="91"/>
        <v>0</v>
      </c>
      <c r="DG73">
        <f t="shared" si="91"/>
        <v>0</v>
      </c>
      <c r="DH73">
        <f t="shared" si="91"/>
        <v>0</v>
      </c>
      <c r="DI73">
        <f t="shared" si="91"/>
        <v>0</v>
      </c>
      <c r="DJ73">
        <f t="shared" si="91"/>
        <v>0</v>
      </c>
      <c r="DK73">
        <f t="shared" si="91"/>
        <v>0</v>
      </c>
      <c r="DL73">
        <f t="shared" si="91"/>
        <v>0</v>
      </c>
      <c r="DM73">
        <f t="shared" si="91"/>
        <v>0</v>
      </c>
      <c r="DN73">
        <f t="shared" si="91"/>
        <v>0</v>
      </c>
      <c r="DO73">
        <f t="shared" si="91"/>
        <v>0</v>
      </c>
      <c r="DP73">
        <f t="shared" si="91"/>
        <v>0</v>
      </c>
      <c r="DQ73">
        <f t="shared" si="91"/>
        <v>0</v>
      </c>
    </row>
    <row r="74" spans="1:121" x14ac:dyDescent="0.25">
      <c r="A74" t="str">
        <f t="shared" si="48"/>
        <v>10_MAS</v>
      </c>
      <c r="B74" t="str">
        <f t="shared" si="48"/>
        <v>15_3_charcoal</v>
      </c>
      <c r="C74" t="str">
        <f t="shared" si="48"/>
        <v>15_3_charcoal</v>
      </c>
      <c r="D74" s="4" t="s">
        <v>149</v>
      </c>
      <c r="E74" s="4"/>
      <c r="F74" s="4"/>
      <c r="G74" s="4">
        <f t="shared" si="49"/>
        <v>0</v>
      </c>
      <c r="BL74" t="str">
        <f t="shared" si="50"/>
        <v>10_MAS</v>
      </c>
      <c r="BM74" t="str">
        <f t="shared" si="51"/>
        <v>d_nonenergy_15_3_charcoal</v>
      </c>
      <c r="BP74">
        <f t="shared" ref="BP74:CW74" si="92">BP$49*BP35</f>
        <v>0</v>
      </c>
      <c r="BQ74">
        <f t="shared" si="92"/>
        <v>0</v>
      </c>
      <c r="BR74">
        <f t="shared" si="92"/>
        <v>0</v>
      </c>
      <c r="BS74">
        <f t="shared" si="92"/>
        <v>0</v>
      </c>
      <c r="BT74">
        <f t="shared" si="92"/>
        <v>0</v>
      </c>
      <c r="BU74">
        <f t="shared" si="92"/>
        <v>0</v>
      </c>
      <c r="BV74">
        <f t="shared" si="92"/>
        <v>0</v>
      </c>
      <c r="BW74">
        <f t="shared" si="92"/>
        <v>0</v>
      </c>
      <c r="BX74">
        <f t="shared" si="92"/>
        <v>0</v>
      </c>
      <c r="BY74">
        <f t="shared" si="92"/>
        <v>0</v>
      </c>
      <c r="BZ74">
        <f t="shared" si="92"/>
        <v>0</v>
      </c>
      <c r="CA74">
        <f t="shared" si="92"/>
        <v>0</v>
      </c>
      <c r="CB74">
        <f t="shared" si="92"/>
        <v>0</v>
      </c>
      <c r="CC74">
        <f t="shared" si="92"/>
        <v>0</v>
      </c>
      <c r="CD74">
        <f t="shared" si="92"/>
        <v>0</v>
      </c>
      <c r="CE74">
        <f t="shared" si="92"/>
        <v>0</v>
      </c>
      <c r="CF74">
        <f t="shared" si="92"/>
        <v>0</v>
      </c>
      <c r="CG74">
        <f t="shared" si="92"/>
        <v>0</v>
      </c>
      <c r="CH74">
        <f t="shared" si="92"/>
        <v>0</v>
      </c>
      <c r="CI74">
        <f t="shared" si="92"/>
        <v>0</v>
      </c>
      <c r="CJ74">
        <f t="shared" si="92"/>
        <v>0</v>
      </c>
      <c r="CK74">
        <f t="shared" si="92"/>
        <v>0</v>
      </c>
      <c r="CL74">
        <f t="shared" si="92"/>
        <v>0</v>
      </c>
      <c r="CM74">
        <f t="shared" si="92"/>
        <v>0</v>
      </c>
      <c r="CN74">
        <f t="shared" si="92"/>
        <v>0</v>
      </c>
      <c r="CO74">
        <f t="shared" si="92"/>
        <v>0</v>
      </c>
      <c r="CP74">
        <f t="shared" si="92"/>
        <v>0</v>
      </c>
      <c r="CQ74">
        <f t="shared" si="92"/>
        <v>0</v>
      </c>
      <c r="CR74">
        <f t="shared" si="92"/>
        <v>0</v>
      </c>
      <c r="CS74">
        <f t="shared" si="92"/>
        <v>0</v>
      </c>
      <c r="CT74">
        <f t="shared" si="92"/>
        <v>0</v>
      </c>
      <c r="CU74">
        <f t="shared" si="92"/>
        <v>0</v>
      </c>
      <c r="CV74">
        <f t="shared" si="92"/>
        <v>0</v>
      </c>
      <c r="CW74">
        <f t="shared" si="92"/>
        <v>0</v>
      </c>
      <c r="CX74">
        <f t="shared" ref="CX74:DQ74" si="93">CX$49*CX35</f>
        <v>0</v>
      </c>
      <c r="CY74">
        <f t="shared" si="93"/>
        <v>0</v>
      </c>
      <c r="CZ74">
        <f t="shared" si="93"/>
        <v>0</v>
      </c>
      <c r="DA74">
        <f t="shared" si="93"/>
        <v>0</v>
      </c>
      <c r="DB74">
        <f t="shared" si="93"/>
        <v>0</v>
      </c>
      <c r="DC74">
        <f t="shared" si="93"/>
        <v>0</v>
      </c>
      <c r="DD74">
        <f t="shared" si="93"/>
        <v>0</v>
      </c>
      <c r="DE74">
        <f t="shared" si="93"/>
        <v>0</v>
      </c>
      <c r="DF74">
        <f t="shared" si="93"/>
        <v>0</v>
      </c>
      <c r="DG74">
        <f t="shared" si="93"/>
        <v>0</v>
      </c>
      <c r="DH74">
        <f t="shared" si="93"/>
        <v>0</v>
      </c>
      <c r="DI74">
        <f t="shared" si="93"/>
        <v>0</v>
      </c>
      <c r="DJ74">
        <f t="shared" si="93"/>
        <v>0</v>
      </c>
      <c r="DK74">
        <f t="shared" si="93"/>
        <v>0</v>
      </c>
      <c r="DL74">
        <f t="shared" si="93"/>
        <v>0</v>
      </c>
      <c r="DM74">
        <f t="shared" si="93"/>
        <v>0</v>
      </c>
      <c r="DN74">
        <f t="shared" si="93"/>
        <v>0</v>
      </c>
      <c r="DO74">
        <f t="shared" si="93"/>
        <v>0</v>
      </c>
      <c r="DP74">
        <f t="shared" si="93"/>
        <v>0</v>
      </c>
      <c r="DQ74">
        <f t="shared" si="93"/>
        <v>0</v>
      </c>
    </row>
    <row r="75" spans="1:121" x14ac:dyDescent="0.25">
      <c r="A75" t="str">
        <f t="shared" si="48"/>
        <v>10_MAS</v>
      </c>
      <c r="B75" t="str">
        <f t="shared" si="48"/>
        <v>15_4_black_liquor</v>
      </c>
      <c r="C75" t="str">
        <f t="shared" si="48"/>
        <v>15_4_black_liquor</v>
      </c>
      <c r="D75" s="4" t="s">
        <v>149</v>
      </c>
      <c r="E75" s="4"/>
      <c r="F75" s="4"/>
      <c r="G75" s="4">
        <f t="shared" si="49"/>
        <v>0</v>
      </c>
      <c r="BL75" t="str">
        <f t="shared" si="50"/>
        <v>10_MAS</v>
      </c>
      <c r="BM75" t="str">
        <f t="shared" si="51"/>
        <v>d_nonenergy_15_4_black_liquor</v>
      </c>
      <c r="BP75">
        <f t="shared" ref="BP75:CW75" si="94">BP$49*BP36</f>
        <v>0</v>
      </c>
      <c r="BQ75">
        <f t="shared" si="94"/>
        <v>0</v>
      </c>
      <c r="BR75">
        <f t="shared" si="94"/>
        <v>0</v>
      </c>
      <c r="BS75">
        <f t="shared" si="94"/>
        <v>0</v>
      </c>
      <c r="BT75">
        <f t="shared" si="94"/>
        <v>0</v>
      </c>
      <c r="BU75">
        <f t="shared" si="94"/>
        <v>0</v>
      </c>
      <c r="BV75">
        <f t="shared" si="94"/>
        <v>0</v>
      </c>
      <c r="BW75">
        <f t="shared" si="94"/>
        <v>0</v>
      </c>
      <c r="BX75">
        <f t="shared" si="94"/>
        <v>0</v>
      </c>
      <c r="BY75">
        <f t="shared" si="94"/>
        <v>0</v>
      </c>
      <c r="BZ75">
        <f t="shared" si="94"/>
        <v>0</v>
      </c>
      <c r="CA75">
        <f t="shared" si="94"/>
        <v>0</v>
      </c>
      <c r="CB75">
        <f t="shared" si="94"/>
        <v>0</v>
      </c>
      <c r="CC75">
        <f t="shared" si="94"/>
        <v>0</v>
      </c>
      <c r="CD75">
        <f t="shared" si="94"/>
        <v>0</v>
      </c>
      <c r="CE75">
        <f t="shared" si="94"/>
        <v>0</v>
      </c>
      <c r="CF75">
        <f t="shared" si="94"/>
        <v>0</v>
      </c>
      <c r="CG75">
        <f t="shared" si="94"/>
        <v>0</v>
      </c>
      <c r="CH75">
        <f t="shared" si="94"/>
        <v>0</v>
      </c>
      <c r="CI75">
        <f t="shared" si="94"/>
        <v>0</v>
      </c>
      <c r="CJ75">
        <f t="shared" si="94"/>
        <v>0</v>
      </c>
      <c r="CK75">
        <f t="shared" si="94"/>
        <v>0</v>
      </c>
      <c r="CL75">
        <f t="shared" si="94"/>
        <v>0</v>
      </c>
      <c r="CM75">
        <f t="shared" si="94"/>
        <v>0</v>
      </c>
      <c r="CN75">
        <f t="shared" si="94"/>
        <v>0</v>
      </c>
      <c r="CO75">
        <f t="shared" si="94"/>
        <v>0</v>
      </c>
      <c r="CP75">
        <f t="shared" si="94"/>
        <v>0</v>
      </c>
      <c r="CQ75">
        <f t="shared" si="94"/>
        <v>0</v>
      </c>
      <c r="CR75">
        <f t="shared" si="94"/>
        <v>0</v>
      </c>
      <c r="CS75">
        <f t="shared" si="94"/>
        <v>0</v>
      </c>
      <c r="CT75">
        <f t="shared" si="94"/>
        <v>0</v>
      </c>
      <c r="CU75">
        <f t="shared" si="94"/>
        <v>0</v>
      </c>
      <c r="CV75">
        <f t="shared" si="94"/>
        <v>0</v>
      </c>
      <c r="CW75">
        <f t="shared" si="94"/>
        <v>0</v>
      </c>
      <c r="CX75">
        <f t="shared" ref="CX75:DQ75" si="95">CX$49*CX36</f>
        <v>0</v>
      </c>
      <c r="CY75">
        <f t="shared" si="95"/>
        <v>0</v>
      </c>
      <c r="CZ75">
        <f t="shared" si="95"/>
        <v>0</v>
      </c>
      <c r="DA75">
        <f t="shared" si="95"/>
        <v>0</v>
      </c>
      <c r="DB75">
        <f t="shared" si="95"/>
        <v>0</v>
      </c>
      <c r="DC75">
        <f t="shared" si="95"/>
        <v>0</v>
      </c>
      <c r="DD75">
        <f t="shared" si="95"/>
        <v>0</v>
      </c>
      <c r="DE75">
        <f t="shared" si="95"/>
        <v>0</v>
      </c>
      <c r="DF75">
        <f t="shared" si="95"/>
        <v>0</v>
      </c>
      <c r="DG75">
        <f t="shared" si="95"/>
        <v>0</v>
      </c>
      <c r="DH75">
        <f t="shared" si="95"/>
        <v>0</v>
      </c>
      <c r="DI75">
        <f t="shared" si="95"/>
        <v>0</v>
      </c>
      <c r="DJ75">
        <f t="shared" si="95"/>
        <v>0</v>
      </c>
      <c r="DK75">
        <f t="shared" si="95"/>
        <v>0</v>
      </c>
      <c r="DL75">
        <f t="shared" si="95"/>
        <v>0</v>
      </c>
      <c r="DM75">
        <f t="shared" si="95"/>
        <v>0</v>
      </c>
      <c r="DN75">
        <f t="shared" si="95"/>
        <v>0</v>
      </c>
      <c r="DO75">
        <f t="shared" si="95"/>
        <v>0</v>
      </c>
      <c r="DP75">
        <f t="shared" si="95"/>
        <v>0</v>
      </c>
      <c r="DQ75">
        <f t="shared" si="95"/>
        <v>0</v>
      </c>
    </row>
    <row r="76" spans="1:121" x14ac:dyDescent="0.25">
      <c r="A76" t="str">
        <f t="shared" si="48"/>
        <v>10_MAS</v>
      </c>
      <c r="B76" t="str">
        <f t="shared" si="48"/>
        <v>15_5_other_biomass</v>
      </c>
      <c r="C76" t="str">
        <f t="shared" si="48"/>
        <v>15_5_other_biomass</v>
      </c>
      <c r="D76" s="4" t="s">
        <v>149</v>
      </c>
      <c r="E76" s="4"/>
      <c r="F76" s="4"/>
      <c r="G76" s="4">
        <f t="shared" si="49"/>
        <v>0</v>
      </c>
      <c r="BL76" t="str">
        <f t="shared" si="50"/>
        <v>10_MAS</v>
      </c>
      <c r="BM76" t="str">
        <f t="shared" si="51"/>
        <v>d_nonenergy_15_5_other_biomass</v>
      </c>
      <c r="BP76">
        <f t="shared" ref="BP76:CW76" si="96">BP$49*BP37</f>
        <v>0</v>
      </c>
      <c r="BQ76">
        <f t="shared" si="96"/>
        <v>0</v>
      </c>
      <c r="BR76">
        <f t="shared" si="96"/>
        <v>0</v>
      </c>
      <c r="BS76">
        <f t="shared" si="96"/>
        <v>0</v>
      </c>
      <c r="BT76">
        <f t="shared" si="96"/>
        <v>0</v>
      </c>
      <c r="BU76">
        <f t="shared" si="96"/>
        <v>0</v>
      </c>
      <c r="BV76">
        <f t="shared" si="96"/>
        <v>0</v>
      </c>
      <c r="BW76">
        <f t="shared" si="96"/>
        <v>0</v>
      </c>
      <c r="BX76">
        <f t="shared" si="96"/>
        <v>0</v>
      </c>
      <c r="BY76">
        <f t="shared" si="96"/>
        <v>0</v>
      </c>
      <c r="BZ76">
        <f t="shared" si="96"/>
        <v>0</v>
      </c>
      <c r="CA76">
        <f t="shared" si="96"/>
        <v>0</v>
      </c>
      <c r="CB76">
        <f t="shared" si="96"/>
        <v>0</v>
      </c>
      <c r="CC76">
        <f t="shared" si="96"/>
        <v>0</v>
      </c>
      <c r="CD76">
        <f t="shared" si="96"/>
        <v>0</v>
      </c>
      <c r="CE76">
        <f t="shared" si="96"/>
        <v>0</v>
      </c>
      <c r="CF76">
        <f t="shared" si="96"/>
        <v>0</v>
      </c>
      <c r="CG76">
        <f t="shared" si="96"/>
        <v>0</v>
      </c>
      <c r="CH76">
        <f t="shared" si="96"/>
        <v>0</v>
      </c>
      <c r="CI76">
        <f t="shared" si="96"/>
        <v>0</v>
      </c>
      <c r="CJ76">
        <f t="shared" si="96"/>
        <v>0</v>
      </c>
      <c r="CK76">
        <f t="shared" si="96"/>
        <v>0</v>
      </c>
      <c r="CL76">
        <f t="shared" si="96"/>
        <v>0</v>
      </c>
      <c r="CM76">
        <f t="shared" si="96"/>
        <v>0</v>
      </c>
      <c r="CN76">
        <f t="shared" si="96"/>
        <v>0</v>
      </c>
      <c r="CO76">
        <f t="shared" si="96"/>
        <v>0</v>
      </c>
      <c r="CP76">
        <f t="shared" si="96"/>
        <v>0</v>
      </c>
      <c r="CQ76">
        <f t="shared" si="96"/>
        <v>0</v>
      </c>
      <c r="CR76">
        <f t="shared" si="96"/>
        <v>0</v>
      </c>
      <c r="CS76">
        <f t="shared" si="96"/>
        <v>0</v>
      </c>
      <c r="CT76">
        <f t="shared" si="96"/>
        <v>0</v>
      </c>
      <c r="CU76">
        <f t="shared" si="96"/>
        <v>0</v>
      </c>
      <c r="CV76">
        <f t="shared" si="96"/>
        <v>0</v>
      </c>
      <c r="CW76">
        <f t="shared" si="96"/>
        <v>0</v>
      </c>
      <c r="CX76">
        <f t="shared" ref="CX76:DQ76" si="97">CX$49*CX37</f>
        <v>0</v>
      </c>
      <c r="CY76">
        <f t="shared" si="97"/>
        <v>0</v>
      </c>
      <c r="CZ76">
        <f t="shared" si="97"/>
        <v>0</v>
      </c>
      <c r="DA76">
        <f t="shared" si="97"/>
        <v>0</v>
      </c>
      <c r="DB76">
        <f t="shared" si="97"/>
        <v>0</v>
      </c>
      <c r="DC76">
        <f t="shared" si="97"/>
        <v>0</v>
      </c>
      <c r="DD76">
        <f t="shared" si="97"/>
        <v>0</v>
      </c>
      <c r="DE76">
        <f t="shared" si="97"/>
        <v>0</v>
      </c>
      <c r="DF76">
        <f t="shared" si="97"/>
        <v>0</v>
      </c>
      <c r="DG76">
        <f t="shared" si="97"/>
        <v>0</v>
      </c>
      <c r="DH76">
        <f t="shared" si="97"/>
        <v>0</v>
      </c>
      <c r="DI76">
        <f t="shared" si="97"/>
        <v>0</v>
      </c>
      <c r="DJ76">
        <f t="shared" si="97"/>
        <v>0</v>
      </c>
      <c r="DK76">
        <f t="shared" si="97"/>
        <v>0</v>
      </c>
      <c r="DL76">
        <f t="shared" si="97"/>
        <v>0</v>
      </c>
      <c r="DM76">
        <f t="shared" si="97"/>
        <v>0</v>
      </c>
      <c r="DN76">
        <f t="shared" si="97"/>
        <v>0</v>
      </c>
      <c r="DO76">
        <f t="shared" si="97"/>
        <v>0</v>
      </c>
      <c r="DP76">
        <f t="shared" si="97"/>
        <v>0</v>
      </c>
      <c r="DQ76">
        <f t="shared" si="97"/>
        <v>0</v>
      </c>
    </row>
    <row r="77" spans="1:121" x14ac:dyDescent="0.25">
      <c r="A77" t="str">
        <f t="shared" si="48"/>
        <v>10_MAS</v>
      </c>
      <c r="B77" t="str">
        <f t="shared" si="48"/>
        <v>16_1_biogas</v>
      </c>
      <c r="C77" t="str">
        <f t="shared" si="48"/>
        <v>16_1_biogas</v>
      </c>
      <c r="D77" s="4" t="s">
        <v>149</v>
      </c>
      <c r="E77" s="4"/>
      <c r="F77" s="4"/>
      <c r="G77" s="4">
        <f t="shared" si="49"/>
        <v>0</v>
      </c>
      <c r="BL77" t="str">
        <f t="shared" si="50"/>
        <v>10_MAS</v>
      </c>
      <c r="BM77" t="str">
        <f t="shared" si="51"/>
        <v>d_nonenergy_16_1_biogas</v>
      </c>
      <c r="BP77">
        <f t="shared" ref="BP77:CW77" si="98">BP$49*BP38</f>
        <v>0</v>
      </c>
      <c r="BQ77">
        <f t="shared" si="98"/>
        <v>0</v>
      </c>
      <c r="BR77">
        <f t="shared" si="98"/>
        <v>0</v>
      </c>
      <c r="BS77">
        <f t="shared" si="98"/>
        <v>0</v>
      </c>
      <c r="BT77">
        <f t="shared" si="98"/>
        <v>0</v>
      </c>
      <c r="BU77">
        <f t="shared" si="98"/>
        <v>0</v>
      </c>
      <c r="BV77">
        <f t="shared" si="98"/>
        <v>0</v>
      </c>
      <c r="BW77">
        <f t="shared" si="98"/>
        <v>0</v>
      </c>
      <c r="BX77">
        <f t="shared" si="98"/>
        <v>0</v>
      </c>
      <c r="BY77">
        <f t="shared" si="98"/>
        <v>0</v>
      </c>
      <c r="BZ77">
        <f t="shared" si="98"/>
        <v>0</v>
      </c>
      <c r="CA77">
        <f t="shared" si="98"/>
        <v>0</v>
      </c>
      <c r="CB77">
        <f t="shared" si="98"/>
        <v>0</v>
      </c>
      <c r="CC77">
        <f t="shared" si="98"/>
        <v>0</v>
      </c>
      <c r="CD77">
        <f t="shared" si="98"/>
        <v>0</v>
      </c>
      <c r="CE77">
        <f t="shared" si="98"/>
        <v>0</v>
      </c>
      <c r="CF77">
        <f t="shared" si="98"/>
        <v>0</v>
      </c>
      <c r="CG77">
        <f t="shared" si="98"/>
        <v>0</v>
      </c>
      <c r="CH77">
        <f t="shared" si="98"/>
        <v>0</v>
      </c>
      <c r="CI77">
        <f t="shared" si="98"/>
        <v>0</v>
      </c>
      <c r="CJ77">
        <f t="shared" si="98"/>
        <v>0</v>
      </c>
      <c r="CK77">
        <f t="shared" si="98"/>
        <v>0</v>
      </c>
      <c r="CL77">
        <f t="shared" si="98"/>
        <v>0</v>
      </c>
      <c r="CM77">
        <f t="shared" si="98"/>
        <v>0</v>
      </c>
      <c r="CN77">
        <f t="shared" si="98"/>
        <v>0</v>
      </c>
      <c r="CO77">
        <f t="shared" si="98"/>
        <v>0</v>
      </c>
      <c r="CP77">
        <f t="shared" si="98"/>
        <v>0</v>
      </c>
      <c r="CQ77">
        <f t="shared" si="98"/>
        <v>0</v>
      </c>
      <c r="CR77">
        <f t="shared" si="98"/>
        <v>0</v>
      </c>
      <c r="CS77">
        <f t="shared" si="98"/>
        <v>0</v>
      </c>
      <c r="CT77">
        <f t="shared" si="98"/>
        <v>0</v>
      </c>
      <c r="CU77">
        <f t="shared" si="98"/>
        <v>0</v>
      </c>
      <c r="CV77">
        <f t="shared" si="98"/>
        <v>0</v>
      </c>
      <c r="CW77">
        <f t="shared" si="98"/>
        <v>0</v>
      </c>
      <c r="CX77">
        <f t="shared" ref="CX77:DQ77" si="99">CX$49*CX38</f>
        <v>0</v>
      </c>
      <c r="CY77">
        <f t="shared" si="99"/>
        <v>0</v>
      </c>
      <c r="CZ77">
        <f t="shared" si="99"/>
        <v>0</v>
      </c>
      <c r="DA77">
        <f t="shared" si="99"/>
        <v>0</v>
      </c>
      <c r="DB77">
        <f t="shared" si="99"/>
        <v>0</v>
      </c>
      <c r="DC77">
        <f t="shared" si="99"/>
        <v>0</v>
      </c>
      <c r="DD77">
        <f t="shared" si="99"/>
        <v>0</v>
      </c>
      <c r="DE77">
        <f t="shared" si="99"/>
        <v>0</v>
      </c>
      <c r="DF77">
        <f t="shared" si="99"/>
        <v>0</v>
      </c>
      <c r="DG77">
        <f t="shared" si="99"/>
        <v>0</v>
      </c>
      <c r="DH77">
        <f t="shared" si="99"/>
        <v>0</v>
      </c>
      <c r="DI77">
        <f t="shared" si="99"/>
        <v>0</v>
      </c>
      <c r="DJ77">
        <f t="shared" si="99"/>
        <v>0</v>
      </c>
      <c r="DK77">
        <f t="shared" si="99"/>
        <v>0</v>
      </c>
      <c r="DL77">
        <f t="shared" si="99"/>
        <v>0</v>
      </c>
      <c r="DM77">
        <f t="shared" si="99"/>
        <v>0</v>
      </c>
      <c r="DN77">
        <f t="shared" si="99"/>
        <v>0</v>
      </c>
      <c r="DO77">
        <f t="shared" si="99"/>
        <v>0</v>
      </c>
      <c r="DP77">
        <f t="shared" si="99"/>
        <v>0</v>
      </c>
      <c r="DQ77">
        <f t="shared" si="99"/>
        <v>0</v>
      </c>
    </row>
    <row r="78" spans="1:121" x14ac:dyDescent="0.25">
      <c r="A78" t="str">
        <f t="shared" si="48"/>
        <v>10_MAS</v>
      </c>
      <c r="B78" t="str">
        <f t="shared" si="48"/>
        <v>16_2_industrial_waste</v>
      </c>
      <c r="C78" t="str">
        <f t="shared" si="48"/>
        <v>16_2_industrial_waste</v>
      </c>
      <c r="D78" s="4" t="s">
        <v>149</v>
      </c>
      <c r="E78" s="4"/>
      <c r="F78" s="4"/>
      <c r="G78" s="4">
        <f t="shared" si="49"/>
        <v>0</v>
      </c>
      <c r="BL78" t="str">
        <f t="shared" si="50"/>
        <v>10_MAS</v>
      </c>
      <c r="BM78" t="str">
        <f t="shared" si="51"/>
        <v>d_nonenergy_16_2_industrial_waste</v>
      </c>
      <c r="BP78">
        <f t="shared" ref="BP78:CW78" si="100">BP$49*BP39</f>
        <v>0</v>
      </c>
      <c r="BQ78">
        <f t="shared" si="100"/>
        <v>0</v>
      </c>
      <c r="BR78">
        <f t="shared" si="100"/>
        <v>0</v>
      </c>
      <c r="BS78">
        <f t="shared" si="100"/>
        <v>0</v>
      </c>
      <c r="BT78">
        <f t="shared" si="100"/>
        <v>0</v>
      </c>
      <c r="BU78">
        <f t="shared" si="100"/>
        <v>0</v>
      </c>
      <c r="BV78">
        <f t="shared" si="100"/>
        <v>0</v>
      </c>
      <c r="BW78">
        <f t="shared" si="100"/>
        <v>0</v>
      </c>
      <c r="BX78">
        <f t="shared" si="100"/>
        <v>0</v>
      </c>
      <c r="BY78">
        <f t="shared" si="100"/>
        <v>0</v>
      </c>
      <c r="BZ78">
        <f t="shared" si="100"/>
        <v>0</v>
      </c>
      <c r="CA78">
        <f t="shared" si="100"/>
        <v>0</v>
      </c>
      <c r="CB78">
        <f t="shared" si="100"/>
        <v>0</v>
      </c>
      <c r="CC78">
        <f t="shared" si="100"/>
        <v>0</v>
      </c>
      <c r="CD78">
        <f t="shared" si="100"/>
        <v>0</v>
      </c>
      <c r="CE78">
        <f t="shared" si="100"/>
        <v>0</v>
      </c>
      <c r="CF78">
        <f t="shared" si="100"/>
        <v>0</v>
      </c>
      <c r="CG78">
        <f t="shared" si="100"/>
        <v>0</v>
      </c>
      <c r="CH78">
        <f t="shared" si="100"/>
        <v>0</v>
      </c>
      <c r="CI78">
        <f t="shared" si="100"/>
        <v>0</v>
      </c>
      <c r="CJ78">
        <f t="shared" si="100"/>
        <v>0</v>
      </c>
      <c r="CK78">
        <f t="shared" si="100"/>
        <v>0</v>
      </c>
      <c r="CL78">
        <f t="shared" si="100"/>
        <v>0</v>
      </c>
      <c r="CM78">
        <f t="shared" si="100"/>
        <v>0</v>
      </c>
      <c r="CN78">
        <f t="shared" si="100"/>
        <v>0</v>
      </c>
      <c r="CO78">
        <f t="shared" si="100"/>
        <v>0</v>
      </c>
      <c r="CP78">
        <f t="shared" si="100"/>
        <v>0</v>
      </c>
      <c r="CQ78">
        <f t="shared" si="100"/>
        <v>0</v>
      </c>
      <c r="CR78">
        <f t="shared" si="100"/>
        <v>0</v>
      </c>
      <c r="CS78">
        <f t="shared" si="100"/>
        <v>0</v>
      </c>
      <c r="CT78">
        <f t="shared" si="100"/>
        <v>0</v>
      </c>
      <c r="CU78">
        <f t="shared" si="100"/>
        <v>0</v>
      </c>
      <c r="CV78">
        <f t="shared" si="100"/>
        <v>0</v>
      </c>
      <c r="CW78">
        <f t="shared" si="100"/>
        <v>0</v>
      </c>
      <c r="CX78">
        <f t="shared" ref="CX78:DQ78" si="101">CX$49*CX39</f>
        <v>0</v>
      </c>
      <c r="CY78">
        <f t="shared" si="101"/>
        <v>0</v>
      </c>
      <c r="CZ78">
        <f t="shared" si="101"/>
        <v>0</v>
      </c>
      <c r="DA78">
        <f t="shared" si="101"/>
        <v>0</v>
      </c>
      <c r="DB78">
        <f t="shared" si="101"/>
        <v>0</v>
      </c>
      <c r="DC78">
        <f t="shared" si="101"/>
        <v>0</v>
      </c>
      <c r="DD78">
        <f t="shared" si="101"/>
        <v>0</v>
      </c>
      <c r="DE78">
        <f t="shared" si="101"/>
        <v>0</v>
      </c>
      <c r="DF78">
        <f t="shared" si="101"/>
        <v>0</v>
      </c>
      <c r="DG78">
        <f t="shared" si="101"/>
        <v>0</v>
      </c>
      <c r="DH78">
        <f t="shared" si="101"/>
        <v>0</v>
      </c>
      <c r="DI78">
        <f t="shared" si="101"/>
        <v>0</v>
      </c>
      <c r="DJ78">
        <f t="shared" si="101"/>
        <v>0</v>
      </c>
      <c r="DK78">
        <f t="shared" si="101"/>
        <v>0</v>
      </c>
      <c r="DL78">
        <f t="shared" si="101"/>
        <v>0</v>
      </c>
      <c r="DM78">
        <f t="shared" si="101"/>
        <v>0</v>
      </c>
      <c r="DN78">
        <f t="shared" si="101"/>
        <v>0</v>
      </c>
      <c r="DO78">
        <f t="shared" si="101"/>
        <v>0</v>
      </c>
      <c r="DP78">
        <f t="shared" si="101"/>
        <v>0</v>
      </c>
      <c r="DQ78">
        <f t="shared" si="101"/>
        <v>0</v>
      </c>
    </row>
    <row r="79" spans="1:121" x14ac:dyDescent="0.25">
      <c r="A79" t="str">
        <f t="shared" si="48"/>
        <v>10_MAS</v>
      </c>
      <c r="B79" t="str">
        <f t="shared" si="48"/>
        <v>16_3_municipal_solid_waste_renewable</v>
      </c>
      <c r="C79" t="str">
        <f t="shared" si="48"/>
        <v>16_3_msw_ren</v>
      </c>
      <c r="D79" s="4" t="s">
        <v>149</v>
      </c>
      <c r="E79" s="4"/>
      <c r="F79" s="4"/>
      <c r="G79" s="4">
        <f t="shared" si="49"/>
        <v>0</v>
      </c>
      <c r="BL79" t="str">
        <f t="shared" si="50"/>
        <v>10_MAS</v>
      </c>
      <c r="BM79" t="str">
        <f t="shared" si="51"/>
        <v>d_nonenergy_16_3_msw_ren</v>
      </c>
      <c r="BP79">
        <f t="shared" ref="BP79:CW79" si="102">BP$49*BP40</f>
        <v>0</v>
      </c>
      <c r="BQ79">
        <f t="shared" si="102"/>
        <v>0</v>
      </c>
      <c r="BR79">
        <f t="shared" si="102"/>
        <v>0</v>
      </c>
      <c r="BS79">
        <f t="shared" si="102"/>
        <v>0</v>
      </c>
      <c r="BT79">
        <f t="shared" si="102"/>
        <v>0</v>
      </c>
      <c r="BU79">
        <f t="shared" si="102"/>
        <v>0</v>
      </c>
      <c r="BV79">
        <f t="shared" si="102"/>
        <v>0</v>
      </c>
      <c r="BW79">
        <f t="shared" si="102"/>
        <v>0</v>
      </c>
      <c r="BX79">
        <f t="shared" si="102"/>
        <v>0</v>
      </c>
      <c r="BY79">
        <f t="shared" si="102"/>
        <v>0</v>
      </c>
      <c r="BZ79">
        <f t="shared" si="102"/>
        <v>0</v>
      </c>
      <c r="CA79">
        <f t="shared" si="102"/>
        <v>0</v>
      </c>
      <c r="CB79">
        <f t="shared" si="102"/>
        <v>0</v>
      </c>
      <c r="CC79">
        <f t="shared" si="102"/>
        <v>0</v>
      </c>
      <c r="CD79">
        <f t="shared" si="102"/>
        <v>0</v>
      </c>
      <c r="CE79">
        <f t="shared" si="102"/>
        <v>0</v>
      </c>
      <c r="CF79">
        <f t="shared" si="102"/>
        <v>0</v>
      </c>
      <c r="CG79">
        <f t="shared" si="102"/>
        <v>0</v>
      </c>
      <c r="CH79">
        <f t="shared" si="102"/>
        <v>0</v>
      </c>
      <c r="CI79">
        <f t="shared" si="102"/>
        <v>0</v>
      </c>
      <c r="CJ79">
        <f t="shared" si="102"/>
        <v>0</v>
      </c>
      <c r="CK79">
        <f t="shared" si="102"/>
        <v>0</v>
      </c>
      <c r="CL79">
        <f t="shared" si="102"/>
        <v>0</v>
      </c>
      <c r="CM79">
        <f t="shared" si="102"/>
        <v>0</v>
      </c>
      <c r="CN79">
        <f t="shared" si="102"/>
        <v>0</v>
      </c>
      <c r="CO79">
        <f t="shared" si="102"/>
        <v>0</v>
      </c>
      <c r="CP79">
        <f t="shared" si="102"/>
        <v>0</v>
      </c>
      <c r="CQ79">
        <f t="shared" si="102"/>
        <v>0</v>
      </c>
      <c r="CR79">
        <f t="shared" si="102"/>
        <v>0</v>
      </c>
      <c r="CS79">
        <f t="shared" si="102"/>
        <v>0</v>
      </c>
      <c r="CT79">
        <f t="shared" si="102"/>
        <v>0</v>
      </c>
      <c r="CU79">
        <f t="shared" si="102"/>
        <v>0</v>
      </c>
      <c r="CV79">
        <f t="shared" si="102"/>
        <v>0</v>
      </c>
      <c r="CW79">
        <f t="shared" si="102"/>
        <v>0</v>
      </c>
      <c r="CX79">
        <f t="shared" ref="CX79:DQ79" si="103">CX$49*CX40</f>
        <v>0</v>
      </c>
      <c r="CY79">
        <f t="shared" si="103"/>
        <v>0</v>
      </c>
      <c r="CZ79">
        <f t="shared" si="103"/>
        <v>0</v>
      </c>
      <c r="DA79">
        <f t="shared" si="103"/>
        <v>0</v>
      </c>
      <c r="DB79">
        <f t="shared" si="103"/>
        <v>0</v>
      </c>
      <c r="DC79">
        <f t="shared" si="103"/>
        <v>0</v>
      </c>
      <c r="DD79">
        <f t="shared" si="103"/>
        <v>0</v>
      </c>
      <c r="DE79">
        <f t="shared" si="103"/>
        <v>0</v>
      </c>
      <c r="DF79">
        <f t="shared" si="103"/>
        <v>0</v>
      </c>
      <c r="DG79">
        <f t="shared" si="103"/>
        <v>0</v>
      </c>
      <c r="DH79">
        <f t="shared" si="103"/>
        <v>0</v>
      </c>
      <c r="DI79">
        <f t="shared" si="103"/>
        <v>0</v>
      </c>
      <c r="DJ79">
        <f t="shared" si="103"/>
        <v>0</v>
      </c>
      <c r="DK79">
        <f t="shared" si="103"/>
        <v>0</v>
      </c>
      <c r="DL79">
        <f t="shared" si="103"/>
        <v>0</v>
      </c>
      <c r="DM79">
        <f t="shared" si="103"/>
        <v>0</v>
      </c>
      <c r="DN79">
        <f t="shared" si="103"/>
        <v>0</v>
      </c>
      <c r="DO79">
        <f t="shared" si="103"/>
        <v>0</v>
      </c>
      <c r="DP79">
        <f t="shared" si="103"/>
        <v>0</v>
      </c>
      <c r="DQ79">
        <f t="shared" si="103"/>
        <v>0</v>
      </c>
    </row>
    <row r="80" spans="1:121" x14ac:dyDescent="0.25">
      <c r="A80" t="str">
        <f t="shared" si="48"/>
        <v>10_MAS</v>
      </c>
      <c r="B80" t="str">
        <f t="shared" si="48"/>
        <v>16_4_municipal_solid_waste_nonrenewable</v>
      </c>
      <c r="C80" t="str">
        <f t="shared" si="48"/>
        <v>16_4_msw_nonr</v>
      </c>
      <c r="D80" s="4" t="s">
        <v>149</v>
      </c>
      <c r="E80" s="4"/>
      <c r="F80" s="4"/>
      <c r="G80" s="4">
        <f t="shared" si="49"/>
        <v>0</v>
      </c>
      <c r="BL80" t="str">
        <f t="shared" si="50"/>
        <v>10_MAS</v>
      </c>
      <c r="BM80" t="str">
        <f t="shared" si="51"/>
        <v>d_nonenergy_16_4_msw_nonr</v>
      </c>
      <c r="BP80">
        <f t="shared" ref="BP80:CW80" si="104">BP$49*BP41</f>
        <v>0</v>
      </c>
      <c r="BQ80">
        <f t="shared" si="104"/>
        <v>0</v>
      </c>
      <c r="BR80">
        <f t="shared" si="104"/>
        <v>0</v>
      </c>
      <c r="BS80">
        <f t="shared" si="104"/>
        <v>0</v>
      </c>
      <c r="BT80">
        <f t="shared" si="104"/>
        <v>0</v>
      </c>
      <c r="BU80">
        <f t="shared" si="104"/>
        <v>0</v>
      </c>
      <c r="BV80">
        <f t="shared" si="104"/>
        <v>0</v>
      </c>
      <c r="BW80">
        <f t="shared" si="104"/>
        <v>0</v>
      </c>
      <c r="BX80">
        <f t="shared" si="104"/>
        <v>0</v>
      </c>
      <c r="BY80">
        <f t="shared" si="104"/>
        <v>0</v>
      </c>
      <c r="BZ80">
        <f t="shared" si="104"/>
        <v>0</v>
      </c>
      <c r="CA80">
        <f t="shared" si="104"/>
        <v>0</v>
      </c>
      <c r="CB80">
        <f t="shared" si="104"/>
        <v>0</v>
      </c>
      <c r="CC80">
        <f t="shared" si="104"/>
        <v>0</v>
      </c>
      <c r="CD80">
        <f t="shared" si="104"/>
        <v>0</v>
      </c>
      <c r="CE80">
        <f t="shared" si="104"/>
        <v>0</v>
      </c>
      <c r="CF80">
        <f t="shared" si="104"/>
        <v>0</v>
      </c>
      <c r="CG80">
        <f t="shared" si="104"/>
        <v>0</v>
      </c>
      <c r="CH80">
        <f t="shared" si="104"/>
        <v>0</v>
      </c>
      <c r="CI80">
        <f t="shared" si="104"/>
        <v>0</v>
      </c>
      <c r="CJ80">
        <f t="shared" si="104"/>
        <v>0</v>
      </c>
      <c r="CK80">
        <f t="shared" si="104"/>
        <v>0</v>
      </c>
      <c r="CL80">
        <f t="shared" si="104"/>
        <v>0</v>
      </c>
      <c r="CM80">
        <f t="shared" si="104"/>
        <v>0</v>
      </c>
      <c r="CN80">
        <f t="shared" si="104"/>
        <v>0</v>
      </c>
      <c r="CO80">
        <f t="shared" si="104"/>
        <v>0</v>
      </c>
      <c r="CP80">
        <f t="shared" si="104"/>
        <v>0</v>
      </c>
      <c r="CQ80">
        <f t="shared" si="104"/>
        <v>0</v>
      </c>
      <c r="CR80">
        <f t="shared" si="104"/>
        <v>0</v>
      </c>
      <c r="CS80">
        <f t="shared" si="104"/>
        <v>0</v>
      </c>
      <c r="CT80">
        <f t="shared" si="104"/>
        <v>0</v>
      </c>
      <c r="CU80">
        <f t="shared" si="104"/>
        <v>0</v>
      </c>
      <c r="CV80">
        <f t="shared" si="104"/>
        <v>0</v>
      </c>
      <c r="CW80">
        <f t="shared" si="104"/>
        <v>0</v>
      </c>
      <c r="CX80">
        <f t="shared" ref="CX80:DQ80" si="105">CX$49*CX41</f>
        <v>0</v>
      </c>
      <c r="CY80">
        <f t="shared" si="105"/>
        <v>0</v>
      </c>
      <c r="CZ80">
        <f t="shared" si="105"/>
        <v>0</v>
      </c>
      <c r="DA80">
        <f t="shared" si="105"/>
        <v>0</v>
      </c>
      <c r="DB80">
        <f t="shared" si="105"/>
        <v>0</v>
      </c>
      <c r="DC80">
        <f t="shared" si="105"/>
        <v>0</v>
      </c>
      <c r="DD80">
        <f t="shared" si="105"/>
        <v>0</v>
      </c>
      <c r="DE80">
        <f t="shared" si="105"/>
        <v>0</v>
      </c>
      <c r="DF80">
        <f t="shared" si="105"/>
        <v>0</v>
      </c>
      <c r="DG80">
        <f t="shared" si="105"/>
        <v>0</v>
      </c>
      <c r="DH80">
        <f t="shared" si="105"/>
        <v>0</v>
      </c>
      <c r="DI80">
        <f t="shared" si="105"/>
        <v>0</v>
      </c>
      <c r="DJ80">
        <f t="shared" si="105"/>
        <v>0</v>
      </c>
      <c r="DK80">
        <f t="shared" si="105"/>
        <v>0</v>
      </c>
      <c r="DL80">
        <f t="shared" si="105"/>
        <v>0</v>
      </c>
      <c r="DM80">
        <f t="shared" si="105"/>
        <v>0</v>
      </c>
      <c r="DN80">
        <f t="shared" si="105"/>
        <v>0</v>
      </c>
      <c r="DO80">
        <f t="shared" si="105"/>
        <v>0</v>
      </c>
      <c r="DP80">
        <f t="shared" si="105"/>
        <v>0</v>
      </c>
      <c r="DQ80">
        <f t="shared" si="105"/>
        <v>0</v>
      </c>
    </row>
    <row r="81" spans="1:121" x14ac:dyDescent="0.25">
      <c r="A81" t="str">
        <f t="shared" si="48"/>
        <v>10_MAS</v>
      </c>
      <c r="B81" t="str">
        <f t="shared" si="48"/>
        <v>16_5_biogasoline</v>
      </c>
      <c r="C81" t="str">
        <f t="shared" si="48"/>
        <v>16_5_biogasoline</v>
      </c>
      <c r="D81" s="4" t="s">
        <v>149</v>
      </c>
      <c r="E81" s="4"/>
      <c r="F81" s="4"/>
      <c r="G81" s="4">
        <f t="shared" si="49"/>
        <v>0</v>
      </c>
      <c r="BL81" t="str">
        <f t="shared" si="50"/>
        <v>10_MAS</v>
      </c>
      <c r="BM81" t="str">
        <f t="shared" si="51"/>
        <v>d_nonenergy_16_5_biogasoline</v>
      </c>
      <c r="BP81">
        <f t="shared" ref="BP81:CW81" si="106">BP$49*BP42</f>
        <v>0</v>
      </c>
      <c r="BQ81">
        <f t="shared" si="106"/>
        <v>0</v>
      </c>
      <c r="BR81">
        <f t="shared" si="106"/>
        <v>0</v>
      </c>
      <c r="BS81">
        <f t="shared" si="106"/>
        <v>0</v>
      </c>
      <c r="BT81">
        <f t="shared" si="106"/>
        <v>0</v>
      </c>
      <c r="BU81">
        <f t="shared" si="106"/>
        <v>0</v>
      </c>
      <c r="BV81">
        <f t="shared" si="106"/>
        <v>0</v>
      </c>
      <c r="BW81">
        <f t="shared" si="106"/>
        <v>0</v>
      </c>
      <c r="BX81">
        <f t="shared" si="106"/>
        <v>0</v>
      </c>
      <c r="BY81">
        <f t="shared" si="106"/>
        <v>0</v>
      </c>
      <c r="BZ81">
        <f t="shared" si="106"/>
        <v>0</v>
      </c>
      <c r="CA81">
        <f t="shared" si="106"/>
        <v>0</v>
      </c>
      <c r="CB81">
        <f t="shared" si="106"/>
        <v>0</v>
      </c>
      <c r="CC81">
        <f t="shared" si="106"/>
        <v>0</v>
      </c>
      <c r="CD81">
        <f t="shared" si="106"/>
        <v>0</v>
      </c>
      <c r="CE81">
        <f t="shared" si="106"/>
        <v>0</v>
      </c>
      <c r="CF81">
        <f t="shared" si="106"/>
        <v>0</v>
      </c>
      <c r="CG81">
        <f t="shared" si="106"/>
        <v>0</v>
      </c>
      <c r="CH81">
        <f t="shared" si="106"/>
        <v>0</v>
      </c>
      <c r="CI81">
        <f t="shared" si="106"/>
        <v>0</v>
      </c>
      <c r="CJ81">
        <f t="shared" si="106"/>
        <v>0</v>
      </c>
      <c r="CK81">
        <f t="shared" si="106"/>
        <v>0</v>
      </c>
      <c r="CL81">
        <f t="shared" si="106"/>
        <v>0</v>
      </c>
      <c r="CM81">
        <f t="shared" si="106"/>
        <v>0</v>
      </c>
      <c r="CN81">
        <f t="shared" si="106"/>
        <v>0</v>
      </c>
      <c r="CO81">
        <f t="shared" si="106"/>
        <v>0</v>
      </c>
      <c r="CP81">
        <f t="shared" si="106"/>
        <v>0</v>
      </c>
      <c r="CQ81">
        <f t="shared" si="106"/>
        <v>0</v>
      </c>
      <c r="CR81">
        <f t="shared" si="106"/>
        <v>0</v>
      </c>
      <c r="CS81">
        <f t="shared" si="106"/>
        <v>0</v>
      </c>
      <c r="CT81">
        <f t="shared" si="106"/>
        <v>0</v>
      </c>
      <c r="CU81">
        <f t="shared" si="106"/>
        <v>0</v>
      </c>
      <c r="CV81">
        <f t="shared" si="106"/>
        <v>0</v>
      </c>
      <c r="CW81">
        <f t="shared" si="106"/>
        <v>0</v>
      </c>
      <c r="CX81">
        <f t="shared" ref="CX81:DQ81" si="107">CX$49*CX42</f>
        <v>0</v>
      </c>
      <c r="CY81">
        <f t="shared" si="107"/>
        <v>0</v>
      </c>
      <c r="CZ81">
        <f t="shared" si="107"/>
        <v>0</v>
      </c>
      <c r="DA81">
        <f t="shared" si="107"/>
        <v>0</v>
      </c>
      <c r="DB81">
        <f t="shared" si="107"/>
        <v>0</v>
      </c>
      <c r="DC81">
        <f t="shared" si="107"/>
        <v>0</v>
      </c>
      <c r="DD81">
        <f t="shared" si="107"/>
        <v>0</v>
      </c>
      <c r="DE81">
        <f t="shared" si="107"/>
        <v>0</v>
      </c>
      <c r="DF81">
        <f t="shared" si="107"/>
        <v>0</v>
      </c>
      <c r="DG81">
        <f t="shared" si="107"/>
        <v>0</v>
      </c>
      <c r="DH81">
        <f t="shared" si="107"/>
        <v>0</v>
      </c>
      <c r="DI81">
        <f t="shared" si="107"/>
        <v>0</v>
      </c>
      <c r="DJ81">
        <f t="shared" si="107"/>
        <v>0</v>
      </c>
      <c r="DK81">
        <f t="shared" si="107"/>
        <v>0</v>
      </c>
      <c r="DL81">
        <f t="shared" si="107"/>
        <v>0</v>
      </c>
      <c r="DM81">
        <f t="shared" si="107"/>
        <v>0</v>
      </c>
      <c r="DN81">
        <f t="shared" si="107"/>
        <v>0</v>
      </c>
      <c r="DO81">
        <f t="shared" si="107"/>
        <v>0</v>
      </c>
      <c r="DP81">
        <f t="shared" si="107"/>
        <v>0</v>
      </c>
      <c r="DQ81">
        <f t="shared" si="107"/>
        <v>0</v>
      </c>
    </row>
    <row r="82" spans="1:121" x14ac:dyDescent="0.25">
      <c r="A82" t="str">
        <f t="shared" si="48"/>
        <v>10_MAS</v>
      </c>
      <c r="B82" t="str">
        <f t="shared" si="48"/>
        <v>16_6_biodiesel</v>
      </c>
      <c r="C82" t="str">
        <f t="shared" si="48"/>
        <v>16_6_biodiesel</v>
      </c>
      <c r="D82" s="4" t="s">
        <v>149</v>
      </c>
      <c r="E82" s="4"/>
      <c r="F82" s="4"/>
      <c r="G82" s="4">
        <f t="shared" si="49"/>
        <v>0</v>
      </c>
      <c r="BL82" t="str">
        <f t="shared" si="50"/>
        <v>10_MAS</v>
      </c>
      <c r="BM82" t="str">
        <f t="shared" si="51"/>
        <v>d_nonenergy_16_6_biodiesel</v>
      </c>
      <c r="BP82">
        <f t="shared" ref="BP82:CW82" si="108">BP$49*BP43</f>
        <v>0</v>
      </c>
      <c r="BQ82">
        <f t="shared" si="108"/>
        <v>0</v>
      </c>
      <c r="BR82">
        <f t="shared" si="108"/>
        <v>0</v>
      </c>
      <c r="BS82">
        <f t="shared" si="108"/>
        <v>0</v>
      </c>
      <c r="BT82">
        <f t="shared" si="108"/>
        <v>0</v>
      </c>
      <c r="BU82">
        <f t="shared" si="108"/>
        <v>0</v>
      </c>
      <c r="BV82">
        <f t="shared" si="108"/>
        <v>0</v>
      </c>
      <c r="BW82">
        <f t="shared" si="108"/>
        <v>0</v>
      </c>
      <c r="BX82">
        <f t="shared" si="108"/>
        <v>0</v>
      </c>
      <c r="BY82">
        <f t="shared" si="108"/>
        <v>0</v>
      </c>
      <c r="BZ82">
        <f t="shared" si="108"/>
        <v>0</v>
      </c>
      <c r="CA82">
        <f t="shared" si="108"/>
        <v>0</v>
      </c>
      <c r="CB82">
        <f t="shared" si="108"/>
        <v>0</v>
      </c>
      <c r="CC82">
        <f t="shared" si="108"/>
        <v>0</v>
      </c>
      <c r="CD82">
        <f t="shared" si="108"/>
        <v>0</v>
      </c>
      <c r="CE82">
        <f t="shared" si="108"/>
        <v>0</v>
      </c>
      <c r="CF82">
        <f t="shared" si="108"/>
        <v>0</v>
      </c>
      <c r="CG82">
        <f t="shared" si="108"/>
        <v>0</v>
      </c>
      <c r="CH82">
        <f t="shared" si="108"/>
        <v>0</v>
      </c>
      <c r="CI82">
        <f t="shared" si="108"/>
        <v>0</v>
      </c>
      <c r="CJ82">
        <f t="shared" si="108"/>
        <v>0</v>
      </c>
      <c r="CK82">
        <f t="shared" si="108"/>
        <v>0</v>
      </c>
      <c r="CL82">
        <f t="shared" si="108"/>
        <v>0</v>
      </c>
      <c r="CM82">
        <f t="shared" si="108"/>
        <v>0</v>
      </c>
      <c r="CN82">
        <f t="shared" si="108"/>
        <v>0</v>
      </c>
      <c r="CO82">
        <f t="shared" si="108"/>
        <v>0</v>
      </c>
      <c r="CP82">
        <f t="shared" si="108"/>
        <v>0</v>
      </c>
      <c r="CQ82">
        <f t="shared" si="108"/>
        <v>0</v>
      </c>
      <c r="CR82">
        <f t="shared" si="108"/>
        <v>0</v>
      </c>
      <c r="CS82">
        <f t="shared" si="108"/>
        <v>0</v>
      </c>
      <c r="CT82">
        <f t="shared" si="108"/>
        <v>0</v>
      </c>
      <c r="CU82">
        <f t="shared" si="108"/>
        <v>0</v>
      </c>
      <c r="CV82">
        <f t="shared" si="108"/>
        <v>0</v>
      </c>
      <c r="CW82">
        <f t="shared" si="108"/>
        <v>0</v>
      </c>
      <c r="CX82">
        <f t="shared" ref="CX82:DQ82" si="109">CX$49*CX43</f>
        <v>0</v>
      </c>
      <c r="CY82">
        <f t="shared" si="109"/>
        <v>0</v>
      </c>
      <c r="CZ82">
        <f t="shared" si="109"/>
        <v>0</v>
      </c>
      <c r="DA82">
        <f t="shared" si="109"/>
        <v>0</v>
      </c>
      <c r="DB82">
        <f t="shared" si="109"/>
        <v>0</v>
      </c>
      <c r="DC82">
        <f t="shared" si="109"/>
        <v>0</v>
      </c>
      <c r="DD82">
        <f t="shared" si="109"/>
        <v>0</v>
      </c>
      <c r="DE82">
        <f t="shared" si="109"/>
        <v>0</v>
      </c>
      <c r="DF82">
        <f t="shared" si="109"/>
        <v>0</v>
      </c>
      <c r="DG82">
        <f t="shared" si="109"/>
        <v>0</v>
      </c>
      <c r="DH82">
        <f t="shared" si="109"/>
        <v>0</v>
      </c>
      <c r="DI82">
        <f t="shared" si="109"/>
        <v>0</v>
      </c>
      <c r="DJ82">
        <f t="shared" si="109"/>
        <v>0</v>
      </c>
      <c r="DK82">
        <f t="shared" si="109"/>
        <v>0</v>
      </c>
      <c r="DL82">
        <f t="shared" si="109"/>
        <v>0</v>
      </c>
      <c r="DM82">
        <f t="shared" si="109"/>
        <v>0</v>
      </c>
      <c r="DN82">
        <f t="shared" si="109"/>
        <v>0</v>
      </c>
      <c r="DO82">
        <f t="shared" si="109"/>
        <v>0</v>
      </c>
      <c r="DP82">
        <f t="shared" si="109"/>
        <v>0</v>
      </c>
      <c r="DQ82">
        <f t="shared" si="109"/>
        <v>0</v>
      </c>
    </row>
    <row r="83" spans="1:121" x14ac:dyDescent="0.25">
      <c r="A83" t="str">
        <f t="shared" si="48"/>
        <v>10_MAS</v>
      </c>
      <c r="B83" t="str">
        <f t="shared" si="48"/>
        <v>16_8_other_liquid_biofuels</v>
      </c>
      <c r="C83" t="str">
        <f t="shared" si="48"/>
        <v>16_8_oth_liquid_biofuel</v>
      </c>
      <c r="D83" s="4" t="s">
        <v>149</v>
      </c>
      <c r="E83" s="4"/>
      <c r="F83" s="4"/>
      <c r="G83" s="4">
        <f t="shared" si="49"/>
        <v>0</v>
      </c>
      <c r="BL83" t="str">
        <f t="shared" si="50"/>
        <v>10_MAS</v>
      </c>
      <c r="BM83" t="str">
        <f t="shared" si="51"/>
        <v>d_nonenergy_16_8_oth_liquid_biofuel</v>
      </c>
      <c r="BP83">
        <f t="shared" ref="BP83:CW83" si="110">BP$49*BP44</f>
        <v>0</v>
      </c>
      <c r="BQ83">
        <f t="shared" si="110"/>
        <v>0</v>
      </c>
      <c r="BR83">
        <f t="shared" si="110"/>
        <v>0</v>
      </c>
      <c r="BS83">
        <f t="shared" si="110"/>
        <v>0</v>
      </c>
      <c r="BT83">
        <f t="shared" si="110"/>
        <v>0</v>
      </c>
      <c r="BU83">
        <f t="shared" si="110"/>
        <v>0</v>
      </c>
      <c r="BV83">
        <f t="shared" si="110"/>
        <v>0</v>
      </c>
      <c r="BW83">
        <f t="shared" si="110"/>
        <v>0</v>
      </c>
      <c r="BX83">
        <f t="shared" si="110"/>
        <v>0</v>
      </c>
      <c r="BY83">
        <f t="shared" si="110"/>
        <v>0</v>
      </c>
      <c r="BZ83">
        <f t="shared" si="110"/>
        <v>0</v>
      </c>
      <c r="CA83">
        <f t="shared" si="110"/>
        <v>0</v>
      </c>
      <c r="CB83">
        <f t="shared" si="110"/>
        <v>0</v>
      </c>
      <c r="CC83">
        <f t="shared" si="110"/>
        <v>0</v>
      </c>
      <c r="CD83">
        <f t="shared" si="110"/>
        <v>0</v>
      </c>
      <c r="CE83">
        <f t="shared" si="110"/>
        <v>0</v>
      </c>
      <c r="CF83">
        <f t="shared" si="110"/>
        <v>0</v>
      </c>
      <c r="CG83">
        <f t="shared" si="110"/>
        <v>0</v>
      </c>
      <c r="CH83">
        <f t="shared" si="110"/>
        <v>0</v>
      </c>
      <c r="CI83">
        <f t="shared" si="110"/>
        <v>0</v>
      </c>
      <c r="CJ83">
        <f t="shared" si="110"/>
        <v>0</v>
      </c>
      <c r="CK83">
        <f t="shared" si="110"/>
        <v>0</v>
      </c>
      <c r="CL83">
        <f t="shared" si="110"/>
        <v>0</v>
      </c>
      <c r="CM83">
        <f t="shared" si="110"/>
        <v>0</v>
      </c>
      <c r="CN83">
        <f t="shared" si="110"/>
        <v>0</v>
      </c>
      <c r="CO83">
        <f t="shared" si="110"/>
        <v>0</v>
      </c>
      <c r="CP83">
        <f t="shared" si="110"/>
        <v>0</v>
      </c>
      <c r="CQ83">
        <f t="shared" si="110"/>
        <v>0</v>
      </c>
      <c r="CR83">
        <f t="shared" si="110"/>
        <v>0</v>
      </c>
      <c r="CS83">
        <f t="shared" si="110"/>
        <v>0</v>
      </c>
      <c r="CT83">
        <f t="shared" si="110"/>
        <v>0</v>
      </c>
      <c r="CU83">
        <f t="shared" si="110"/>
        <v>0</v>
      </c>
      <c r="CV83">
        <f t="shared" si="110"/>
        <v>0</v>
      </c>
      <c r="CW83">
        <f t="shared" si="110"/>
        <v>0</v>
      </c>
      <c r="CX83">
        <f t="shared" ref="CX83:DQ83" si="111">CX$49*CX44</f>
        <v>0</v>
      </c>
      <c r="CY83">
        <f t="shared" si="111"/>
        <v>0</v>
      </c>
      <c r="CZ83">
        <f t="shared" si="111"/>
        <v>0</v>
      </c>
      <c r="DA83">
        <f t="shared" si="111"/>
        <v>0</v>
      </c>
      <c r="DB83">
        <f t="shared" si="111"/>
        <v>0</v>
      </c>
      <c r="DC83">
        <f t="shared" si="111"/>
        <v>0</v>
      </c>
      <c r="DD83">
        <f t="shared" si="111"/>
        <v>0</v>
      </c>
      <c r="DE83">
        <f t="shared" si="111"/>
        <v>0</v>
      </c>
      <c r="DF83">
        <f t="shared" si="111"/>
        <v>0</v>
      </c>
      <c r="DG83">
        <f t="shared" si="111"/>
        <v>0</v>
      </c>
      <c r="DH83">
        <f t="shared" si="111"/>
        <v>0</v>
      </c>
      <c r="DI83">
        <f t="shared" si="111"/>
        <v>0</v>
      </c>
      <c r="DJ83">
        <f t="shared" si="111"/>
        <v>0</v>
      </c>
      <c r="DK83">
        <f t="shared" si="111"/>
        <v>0</v>
      </c>
      <c r="DL83">
        <f t="shared" si="111"/>
        <v>0</v>
      </c>
      <c r="DM83">
        <f t="shared" si="111"/>
        <v>0</v>
      </c>
      <c r="DN83">
        <f t="shared" si="111"/>
        <v>0</v>
      </c>
      <c r="DO83">
        <f t="shared" si="111"/>
        <v>0</v>
      </c>
      <c r="DP83">
        <f t="shared" si="111"/>
        <v>0</v>
      </c>
      <c r="DQ83">
        <f t="shared" si="111"/>
        <v>0</v>
      </c>
    </row>
    <row r="84" spans="1:121" x14ac:dyDescent="0.25">
      <c r="A84" t="str">
        <f t="shared" si="48"/>
        <v>10_MAS</v>
      </c>
      <c r="B84" t="str">
        <f t="shared" si="48"/>
        <v>17_electricity</v>
      </c>
      <c r="C84" t="str">
        <f t="shared" si="48"/>
        <v>17_electricity</v>
      </c>
      <c r="D84" s="4" t="s">
        <v>149</v>
      </c>
      <c r="E84" s="4"/>
      <c r="F84" s="4"/>
      <c r="G84" s="4">
        <f t="shared" si="49"/>
        <v>0</v>
      </c>
      <c r="BL84" t="str">
        <f t="shared" si="50"/>
        <v>10_MAS</v>
      </c>
      <c r="BM84" t="str">
        <f t="shared" si="51"/>
        <v>d_nonenergy_17_electricity</v>
      </c>
      <c r="BP84">
        <f t="shared" ref="BP84:CW84" si="112">BP$49*BP45</f>
        <v>0</v>
      </c>
      <c r="BQ84">
        <f t="shared" si="112"/>
        <v>0</v>
      </c>
      <c r="BR84">
        <f t="shared" si="112"/>
        <v>0</v>
      </c>
      <c r="BS84">
        <f t="shared" si="112"/>
        <v>0</v>
      </c>
      <c r="BT84">
        <f t="shared" si="112"/>
        <v>0</v>
      </c>
      <c r="BU84">
        <f t="shared" si="112"/>
        <v>0</v>
      </c>
      <c r="BV84">
        <f t="shared" si="112"/>
        <v>0</v>
      </c>
      <c r="BW84">
        <f t="shared" si="112"/>
        <v>0</v>
      </c>
      <c r="BX84">
        <f t="shared" si="112"/>
        <v>0</v>
      </c>
      <c r="BY84">
        <f t="shared" si="112"/>
        <v>0</v>
      </c>
      <c r="BZ84">
        <f t="shared" si="112"/>
        <v>0</v>
      </c>
      <c r="CA84">
        <f t="shared" si="112"/>
        <v>0</v>
      </c>
      <c r="CB84">
        <f t="shared" si="112"/>
        <v>0</v>
      </c>
      <c r="CC84">
        <f t="shared" si="112"/>
        <v>0</v>
      </c>
      <c r="CD84">
        <f t="shared" si="112"/>
        <v>0</v>
      </c>
      <c r="CE84">
        <f t="shared" si="112"/>
        <v>0</v>
      </c>
      <c r="CF84">
        <f t="shared" si="112"/>
        <v>0</v>
      </c>
      <c r="CG84">
        <f t="shared" si="112"/>
        <v>0</v>
      </c>
      <c r="CH84">
        <f t="shared" si="112"/>
        <v>0</v>
      </c>
      <c r="CI84">
        <f t="shared" si="112"/>
        <v>0</v>
      </c>
      <c r="CJ84">
        <f t="shared" si="112"/>
        <v>0</v>
      </c>
      <c r="CK84">
        <f t="shared" si="112"/>
        <v>0</v>
      </c>
      <c r="CL84">
        <f t="shared" si="112"/>
        <v>0</v>
      </c>
      <c r="CM84">
        <f t="shared" si="112"/>
        <v>0</v>
      </c>
      <c r="CN84">
        <f t="shared" si="112"/>
        <v>0</v>
      </c>
      <c r="CO84">
        <f t="shared" si="112"/>
        <v>0</v>
      </c>
      <c r="CP84">
        <f t="shared" si="112"/>
        <v>0</v>
      </c>
      <c r="CQ84">
        <f t="shared" si="112"/>
        <v>0</v>
      </c>
      <c r="CR84">
        <f t="shared" si="112"/>
        <v>0</v>
      </c>
      <c r="CS84">
        <f t="shared" si="112"/>
        <v>0</v>
      </c>
      <c r="CT84">
        <f t="shared" si="112"/>
        <v>0</v>
      </c>
      <c r="CU84">
        <f t="shared" si="112"/>
        <v>0</v>
      </c>
      <c r="CV84">
        <f t="shared" si="112"/>
        <v>0</v>
      </c>
      <c r="CW84">
        <f t="shared" si="112"/>
        <v>0</v>
      </c>
      <c r="CX84">
        <f t="shared" ref="CX84:DQ84" si="113">CX$49*CX45</f>
        <v>0</v>
      </c>
      <c r="CY84">
        <f t="shared" si="113"/>
        <v>0</v>
      </c>
      <c r="CZ84">
        <f t="shared" si="113"/>
        <v>0</v>
      </c>
      <c r="DA84">
        <f t="shared" si="113"/>
        <v>0</v>
      </c>
      <c r="DB84">
        <f t="shared" si="113"/>
        <v>0</v>
      </c>
      <c r="DC84">
        <f t="shared" si="113"/>
        <v>0</v>
      </c>
      <c r="DD84">
        <f t="shared" si="113"/>
        <v>0</v>
      </c>
      <c r="DE84">
        <f t="shared" si="113"/>
        <v>0</v>
      </c>
      <c r="DF84">
        <f t="shared" si="113"/>
        <v>0</v>
      </c>
      <c r="DG84">
        <f t="shared" si="113"/>
        <v>0</v>
      </c>
      <c r="DH84">
        <f t="shared" si="113"/>
        <v>0</v>
      </c>
      <c r="DI84">
        <f t="shared" si="113"/>
        <v>0</v>
      </c>
      <c r="DJ84">
        <f t="shared" si="113"/>
        <v>0</v>
      </c>
      <c r="DK84">
        <f t="shared" si="113"/>
        <v>0</v>
      </c>
      <c r="DL84">
        <f t="shared" si="113"/>
        <v>0</v>
      </c>
      <c r="DM84">
        <f t="shared" si="113"/>
        <v>0</v>
      </c>
      <c r="DN84">
        <f t="shared" si="113"/>
        <v>0</v>
      </c>
      <c r="DO84">
        <f t="shared" si="113"/>
        <v>0</v>
      </c>
      <c r="DP84">
        <f t="shared" si="113"/>
        <v>0</v>
      </c>
      <c r="DQ84">
        <f t="shared" si="113"/>
        <v>0</v>
      </c>
    </row>
    <row r="85" spans="1:121" x14ac:dyDescent="0.25">
      <c r="A85" t="str">
        <f t="shared" si="48"/>
        <v>10_MAS</v>
      </c>
      <c r="B85" t="str">
        <f t="shared" si="48"/>
        <v>18_heat</v>
      </c>
      <c r="C85" t="str">
        <f t="shared" si="48"/>
        <v>18_heat</v>
      </c>
      <c r="D85" s="4" t="s">
        <v>149</v>
      </c>
      <c r="E85" s="4"/>
      <c r="F85" s="4"/>
      <c r="G85" s="4">
        <f t="shared" si="49"/>
        <v>0</v>
      </c>
      <c r="BL85" t="str">
        <f t="shared" si="50"/>
        <v>10_MAS</v>
      </c>
      <c r="BM85" t="str">
        <f t="shared" si="51"/>
        <v>d_nonenergy_18_heat</v>
      </c>
      <c r="BP85">
        <f t="shared" ref="BP85:CW85" si="114">BP$49*BP46</f>
        <v>0</v>
      </c>
      <c r="BQ85">
        <f t="shared" si="114"/>
        <v>0</v>
      </c>
      <c r="BR85">
        <f t="shared" si="114"/>
        <v>0</v>
      </c>
      <c r="BS85">
        <f t="shared" si="114"/>
        <v>0</v>
      </c>
      <c r="BT85">
        <f t="shared" si="114"/>
        <v>0</v>
      </c>
      <c r="BU85">
        <f t="shared" si="114"/>
        <v>0</v>
      </c>
      <c r="BV85">
        <f t="shared" si="114"/>
        <v>0</v>
      </c>
      <c r="BW85">
        <f t="shared" si="114"/>
        <v>0</v>
      </c>
      <c r="BX85">
        <f t="shared" si="114"/>
        <v>0</v>
      </c>
      <c r="BY85">
        <f t="shared" si="114"/>
        <v>0</v>
      </c>
      <c r="BZ85">
        <f t="shared" si="114"/>
        <v>0</v>
      </c>
      <c r="CA85">
        <f t="shared" si="114"/>
        <v>0</v>
      </c>
      <c r="CB85">
        <f t="shared" si="114"/>
        <v>0</v>
      </c>
      <c r="CC85">
        <f t="shared" si="114"/>
        <v>0</v>
      </c>
      <c r="CD85">
        <f t="shared" si="114"/>
        <v>0</v>
      </c>
      <c r="CE85">
        <f t="shared" si="114"/>
        <v>0</v>
      </c>
      <c r="CF85">
        <f t="shared" si="114"/>
        <v>0</v>
      </c>
      <c r="CG85">
        <f t="shared" si="114"/>
        <v>0</v>
      </c>
      <c r="CH85">
        <f t="shared" si="114"/>
        <v>0</v>
      </c>
      <c r="CI85">
        <f t="shared" si="114"/>
        <v>0</v>
      </c>
      <c r="CJ85">
        <f t="shared" si="114"/>
        <v>0</v>
      </c>
      <c r="CK85">
        <f t="shared" si="114"/>
        <v>0</v>
      </c>
      <c r="CL85">
        <f t="shared" si="114"/>
        <v>0</v>
      </c>
      <c r="CM85">
        <f t="shared" si="114"/>
        <v>0</v>
      </c>
      <c r="CN85">
        <f t="shared" si="114"/>
        <v>0</v>
      </c>
      <c r="CO85">
        <f t="shared" si="114"/>
        <v>0</v>
      </c>
      <c r="CP85">
        <f t="shared" si="114"/>
        <v>0</v>
      </c>
      <c r="CQ85">
        <f t="shared" si="114"/>
        <v>0</v>
      </c>
      <c r="CR85">
        <f t="shared" si="114"/>
        <v>0</v>
      </c>
      <c r="CS85">
        <f t="shared" si="114"/>
        <v>0</v>
      </c>
      <c r="CT85">
        <f t="shared" si="114"/>
        <v>0</v>
      </c>
      <c r="CU85">
        <f t="shared" si="114"/>
        <v>0</v>
      </c>
      <c r="CV85">
        <f t="shared" si="114"/>
        <v>0</v>
      </c>
      <c r="CW85">
        <f t="shared" si="114"/>
        <v>0</v>
      </c>
      <c r="CX85">
        <f t="shared" ref="CX85:DQ85" si="115">CX$49*CX46</f>
        <v>0</v>
      </c>
      <c r="CY85">
        <f t="shared" si="115"/>
        <v>0</v>
      </c>
      <c r="CZ85">
        <f t="shared" si="115"/>
        <v>0</v>
      </c>
      <c r="DA85">
        <f t="shared" si="115"/>
        <v>0</v>
      </c>
      <c r="DB85">
        <f t="shared" si="115"/>
        <v>0</v>
      </c>
      <c r="DC85">
        <f t="shared" si="115"/>
        <v>0</v>
      </c>
      <c r="DD85">
        <f t="shared" si="115"/>
        <v>0</v>
      </c>
      <c r="DE85">
        <f t="shared" si="115"/>
        <v>0</v>
      </c>
      <c r="DF85">
        <f t="shared" si="115"/>
        <v>0</v>
      </c>
      <c r="DG85">
        <f t="shared" si="115"/>
        <v>0</v>
      </c>
      <c r="DH85">
        <f t="shared" si="115"/>
        <v>0</v>
      </c>
      <c r="DI85">
        <f t="shared" si="115"/>
        <v>0</v>
      </c>
      <c r="DJ85">
        <f t="shared" si="115"/>
        <v>0</v>
      </c>
      <c r="DK85">
        <f t="shared" si="115"/>
        <v>0</v>
      </c>
      <c r="DL85">
        <f t="shared" si="115"/>
        <v>0</v>
      </c>
      <c r="DM85">
        <f t="shared" si="115"/>
        <v>0</v>
      </c>
      <c r="DN85">
        <f t="shared" si="115"/>
        <v>0</v>
      </c>
      <c r="DO85">
        <f t="shared" si="115"/>
        <v>0</v>
      </c>
      <c r="DP85">
        <f t="shared" si="115"/>
        <v>0</v>
      </c>
      <c r="DQ85">
        <f t="shared" si="115"/>
        <v>0</v>
      </c>
    </row>
    <row r="86" spans="1:121" x14ac:dyDescent="0.25">
      <c r="A86" s="44" t="str">
        <f t="shared" ref="A86:C117" si="116">A54</f>
        <v>10_MAS</v>
      </c>
      <c r="B86" s="44" t="str">
        <f t="shared" si="116"/>
        <v>1_x_coal_thermal</v>
      </c>
      <c r="C86" s="44" t="str">
        <f t="shared" si="116"/>
        <v>1_x_coal_thermal</v>
      </c>
      <c r="D86" s="44" t="s">
        <v>150</v>
      </c>
      <c r="E86" s="44"/>
      <c r="F86" s="44"/>
      <c r="G86" s="45">
        <v>0</v>
      </c>
      <c r="H86" s="44"/>
      <c r="I86" s="44"/>
      <c r="J86" s="44"/>
      <c r="K86" s="44"/>
      <c r="L86" s="44"/>
      <c r="M86" s="44"/>
      <c r="N86" s="44"/>
      <c r="O86" s="44"/>
      <c r="P86" s="44"/>
      <c r="Q86" s="44"/>
      <c r="R86" s="44"/>
      <c r="S86" s="44"/>
      <c r="T86" s="44"/>
      <c r="U86" s="44"/>
      <c r="V86" s="44"/>
      <c r="W86" s="44"/>
      <c r="X86" s="44"/>
      <c r="Y86" s="44"/>
      <c r="Z86" s="44"/>
      <c r="AA86" s="44"/>
      <c r="AB86" s="44"/>
      <c r="AC86" s="44"/>
      <c r="AD86" s="44"/>
      <c r="AE86" s="44"/>
      <c r="AF86" s="44"/>
      <c r="AG86" s="44"/>
      <c r="AH86" s="44"/>
      <c r="AI86" s="44"/>
      <c r="AJ86" s="44"/>
      <c r="AK86" s="44"/>
      <c r="AL86" s="44"/>
      <c r="AM86" s="44"/>
      <c r="AN86" s="44"/>
      <c r="AO86" s="44"/>
      <c r="AP86" s="44"/>
      <c r="AQ86" s="44"/>
      <c r="AR86" s="44"/>
      <c r="AS86" s="44"/>
      <c r="AT86" s="44"/>
      <c r="AU86" s="44"/>
      <c r="AV86" s="44"/>
      <c r="AW86" s="44"/>
      <c r="AX86" s="44"/>
      <c r="AY86" s="44"/>
      <c r="AZ86" s="44"/>
      <c r="BA86" s="44"/>
      <c r="BB86" s="44"/>
      <c r="BC86" s="44"/>
      <c r="BD86" s="44"/>
      <c r="BE86" s="44"/>
      <c r="BF86" s="44"/>
      <c r="BG86" s="44"/>
      <c r="BH86" s="44"/>
      <c r="BI86" s="44"/>
      <c r="BJ86" s="44"/>
      <c r="BK86" s="44"/>
      <c r="BL86" s="44" t="str">
        <f t="shared" si="50"/>
        <v>10_MAS</v>
      </c>
      <c r="BM86" s="44" t="str">
        <f t="shared" ref="BM86:BM117" si="117">"d_nonenergy_ccs_"&amp;C86</f>
        <v>d_nonenergy_ccs_1_x_coal_thermal</v>
      </c>
      <c r="BN86" s="44"/>
      <c r="BO86" s="44"/>
      <c r="BP86" s="44">
        <f t="shared" ref="BP86:CV86" si="118">BP$50*BP15</f>
        <v>0</v>
      </c>
      <c r="BQ86" s="44">
        <f t="shared" si="118"/>
        <v>0</v>
      </c>
      <c r="BR86" s="44">
        <f t="shared" si="118"/>
        <v>0</v>
      </c>
      <c r="BS86" s="44">
        <f t="shared" si="118"/>
        <v>0</v>
      </c>
      <c r="BT86" s="44">
        <f t="shared" si="118"/>
        <v>0</v>
      </c>
      <c r="BU86" s="44">
        <f t="shared" si="118"/>
        <v>0</v>
      </c>
      <c r="BV86" s="44">
        <f t="shared" si="118"/>
        <v>0</v>
      </c>
      <c r="BW86" s="44">
        <f t="shared" si="118"/>
        <v>0</v>
      </c>
      <c r="BX86" s="44">
        <f t="shared" si="118"/>
        <v>0</v>
      </c>
      <c r="BY86" s="44">
        <f t="shared" si="118"/>
        <v>0</v>
      </c>
      <c r="BZ86" s="44">
        <f t="shared" si="118"/>
        <v>0</v>
      </c>
      <c r="CA86" s="44">
        <f t="shared" si="118"/>
        <v>0</v>
      </c>
      <c r="CB86" s="44">
        <f t="shared" si="118"/>
        <v>0</v>
      </c>
      <c r="CC86" s="44">
        <f t="shared" si="118"/>
        <v>0</v>
      </c>
      <c r="CD86" s="44">
        <f t="shared" si="118"/>
        <v>0</v>
      </c>
      <c r="CE86" s="44">
        <f t="shared" si="118"/>
        <v>0</v>
      </c>
      <c r="CF86" s="44">
        <f t="shared" si="118"/>
        <v>0</v>
      </c>
      <c r="CG86" s="44">
        <f t="shared" si="118"/>
        <v>0</v>
      </c>
      <c r="CH86" s="44">
        <f t="shared" si="118"/>
        <v>0</v>
      </c>
      <c r="CI86" s="44">
        <f t="shared" si="118"/>
        <v>0</v>
      </c>
      <c r="CJ86" s="44">
        <f t="shared" si="118"/>
        <v>0</v>
      </c>
      <c r="CK86" s="44">
        <f t="shared" si="118"/>
        <v>0</v>
      </c>
      <c r="CL86" s="44">
        <f t="shared" si="118"/>
        <v>0</v>
      </c>
      <c r="CM86" s="44">
        <f t="shared" si="118"/>
        <v>0</v>
      </c>
      <c r="CN86" s="44">
        <f t="shared" si="118"/>
        <v>0</v>
      </c>
      <c r="CO86" s="44">
        <f t="shared" si="118"/>
        <v>0</v>
      </c>
      <c r="CP86" s="44">
        <f t="shared" si="118"/>
        <v>0</v>
      </c>
      <c r="CQ86" s="44">
        <f t="shared" si="118"/>
        <v>0</v>
      </c>
      <c r="CR86" s="44">
        <f t="shared" si="118"/>
        <v>0</v>
      </c>
      <c r="CS86" s="44">
        <f t="shared" si="118"/>
        <v>0</v>
      </c>
      <c r="CT86" s="44">
        <f t="shared" si="118"/>
        <v>0</v>
      </c>
      <c r="CU86" s="44">
        <f t="shared" si="118"/>
        <v>0</v>
      </c>
      <c r="CV86" s="44">
        <f t="shared" si="118"/>
        <v>0</v>
      </c>
      <c r="CW86" s="44">
        <f t="shared" ref="CW86:DQ86" si="119">CW$50*CW15</f>
        <v>0</v>
      </c>
      <c r="CX86" s="44">
        <f t="shared" si="119"/>
        <v>0</v>
      </c>
      <c r="CY86" s="44">
        <f t="shared" si="119"/>
        <v>0</v>
      </c>
      <c r="CZ86" s="44">
        <f t="shared" si="119"/>
        <v>0</v>
      </c>
      <c r="DA86" s="44">
        <f t="shared" si="119"/>
        <v>0</v>
      </c>
      <c r="DB86" s="44">
        <f t="shared" si="119"/>
        <v>0</v>
      </c>
      <c r="DC86" s="44">
        <f t="shared" si="119"/>
        <v>0</v>
      </c>
      <c r="DD86" s="44">
        <f t="shared" si="119"/>
        <v>0</v>
      </c>
      <c r="DE86" s="44">
        <f t="shared" si="119"/>
        <v>0</v>
      </c>
      <c r="DF86" s="44">
        <f t="shared" si="119"/>
        <v>0</v>
      </c>
      <c r="DG86" s="44">
        <f t="shared" si="119"/>
        <v>0</v>
      </c>
      <c r="DH86" s="44">
        <f t="shared" si="119"/>
        <v>0</v>
      </c>
      <c r="DI86" s="44">
        <f t="shared" si="119"/>
        <v>0</v>
      </c>
      <c r="DJ86" s="44">
        <f t="shared" si="119"/>
        <v>0</v>
      </c>
      <c r="DK86" s="44">
        <f t="shared" si="119"/>
        <v>0</v>
      </c>
      <c r="DL86" s="44">
        <f t="shared" si="119"/>
        <v>0</v>
      </c>
      <c r="DM86" s="44">
        <f t="shared" si="119"/>
        <v>0</v>
      </c>
      <c r="DN86" s="44">
        <f t="shared" si="119"/>
        <v>0</v>
      </c>
      <c r="DO86" s="44">
        <f t="shared" si="119"/>
        <v>0</v>
      </c>
      <c r="DP86" s="44">
        <f t="shared" si="119"/>
        <v>0</v>
      </c>
      <c r="DQ86" s="44">
        <f t="shared" si="119"/>
        <v>0</v>
      </c>
    </row>
    <row r="87" spans="1:121" x14ac:dyDescent="0.25">
      <c r="A87" s="44" t="str">
        <f t="shared" si="116"/>
        <v>10_MAS</v>
      </c>
      <c r="B87" s="44" t="str">
        <f t="shared" si="116"/>
        <v>1_1_coking_coal</v>
      </c>
      <c r="C87" s="44" t="str">
        <f t="shared" si="116"/>
        <v>1_1_coking_coal</v>
      </c>
      <c r="D87" s="44" t="s">
        <v>150</v>
      </c>
      <c r="E87" s="44"/>
      <c r="F87" s="44"/>
      <c r="G87" s="45">
        <v>0</v>
      </c>
      <c r="H87" s="44"/>
      <c r="I87" s="44"/>
      <c r="J87" s="44"/>
      <c r="K87" s="44"/>
      <c r="L87" s="44"/>
      <c r="M87" s="44"/>
      <c r="N87" s="44"/>
      <c r="O87" s="44"/>
      <c r="P87" s="44"/>
      <c r="Q87" s="44"/>
      <c r="R87" s="44"/>
      <c r="S87" s="44"/>
      <c r="T87" s="44"/>
      <c r="U87" s="44"/>
      <c r="V87" s="44"/>
      <c r="W87" s="44"/>
      <c r="X87" s="44"/>
      <c r="Y87" s="44"/>
      <c r="Z87" s="44"/>
      <c r="AA87" s="44"/>
      <c r="AB87" s="44"/>
      <c r="AC87" s="44"/>
      <c r="AD87" s="44"/>
      <c r="AE87" s="44"/>
      <c r="AF87" s="44"/>
      <c r="AG87" s="44"/>
      <c r="AH87" s="44"/>
      <c r="AI87" s="44"/>
      <c r="AJ87" s="44"/>
      <c r="AK87" s="44"/>
      <c r="AL87" s="44"/>
      <c r="AM87" s="44"/>
      <c r="AN87" s="44"/>
      <c r="AO87" s="44"/>
      <c r="AP87" s="44"/>
      <c r="AQ87" s="44"/>
      <c r="AR87" s="44"/>
      <c r="AS87" s="44"/>
      <c r="AT87" s="44"/>
      <c r="AU87" s="44"/>
      <c r="AV87" s="44"/>
      <c r="AW87" s="44"/>
      <c r="AX87" s="44"/>
      <c r="AY87" s="44"/>
      <c r="AZ87" s="44"/>
      <c r="BA87" s="44"/>
      <c r="BB87" s="44"/>
      <c r="BC87" s="44"/>
      <c r="BD87" s="44"/>
      <c r="BE87" s="44"/>
      <c r="BF87" s="44"/>
      <c r="BG87" s="44"/>
      <c r="BH87" s="44"/>
      <c r="BI87" s="44"/>
      <c r="BJ87" s="44"/>
      <c r="BK87" s="44"/>
      <c r="BL87" s="44" t="str">
        <f t="shared" si="50"/>
        <v>10_MAS</v>
      </c>
      <c r="BM87" s="44" t="str">
        <f t="shared" si="117"/>
        <v>d_nonenergy_ccs_1_1_coking_coal</v>
      </c>
      <c r="BN87" s="44"/>
      <c r="BO87" s="44"/>
      <c r="BP87" s="44">
        <f t="shared" ref="BP87:CW87" si="120">BP$50*BP16</f>
        <v>0</v>
      </c>
      <c r="BQ87" s="44">
        <f t="shared" si="120"/>
        <v>0</v>
      </c>
      <c r="BR87" s="44">
        <f t="shared" si="120"/>
        <v>0</v>
      </c>
      <c r="BS87" s="44">
        <f t="shared" si="120"/>
        <v>0</v>
      </c>
      <c r="BT87" s="44">
        <f t="shared" si="120"/>
        <v>0</v>
      </c>
      <c r="BU87" s="44">
        <f t="shared" si="120"/>
        <v>0</v>
      </c>
      <c r="BV87" s="44">
        <f t="shared" si="120"/>
        <v>0</v>
      </c>
      <c r="BW87" s="44">
        <f t="shared" si="120"/>
        <v>0</v>
      </c>
      <c r="BX87" s="44">
        <f t="shared" si="120"/>
        <v>0</v>
      </c>
      <c r="BY87" s="44">
        <f t="shared" si="120"/>
        <v>0</v>
      </c>
      <c r="BZ87" s="44">
        <f t="shared" si="120"/>
        <v>0</v>
      </c>
      <c r="CA87" s="44">
        <f t="shared" si="120"/>
        <v>0</v>
      </c>
      <c r="CB87" s="44">
        <f t="shared" si="120"/>
        <v>0</v>
      </c>
      <c r="CC87" s="44">
        <f t="shared" si="120"/>
        <v>0</v>
      </c>
      <c r="CD87" s="44">
        <f t="shared" si="120"/>
        <v>0</v>
      </c>
      <c r="CE87" s="44">
        <f t="shared" si="120"/>
        <v>0</v>
      </c>
      <c r="CF87" s="44">
        <f t="shared" si="120"/>
        <v>0</v>
      </c>
      <c r="CG87" s="44">
        <f t="shared" si="120"/>
        <v>0</v>
      </c>
      <c r="CH87" s="44">
        <f t="shared" si="120"/>
        <v>0</v>
      </c>
      <c r="CI87" s="44">
        <f t="shared" si="120"/>
        <v>0</v>
      </c>
      <c r="CJ87" s="44">
        <f t="shared" si="120"/>
        <v>0</v>
      </c>
      <c r="CK87" s="44">
        <f t="shared" si="120"/>
        <v>0</v>
      </c>
      <c r="CL87" s="44">
        <f t="shared" si="120"/>
        <v>0</v>
      </c>
      <c r="CM87" s="44">
        <f t="shared" si="120"/>
        <v>0</v>
      </c>
      <c r="CN87" s="44">
        <f t="shared" si="120"/>
        <v>0</v>
      </c>
      <c r="CO87" s="44">
        <f t="shared" si="120"/>
        <v>0</v>
      </c>
      <c r="CP87" s="44">
        <f t="shared" si="120"/>
        <v>0</v>
      </c>
      <c r="CQ87" s="44">
        <f t="shared" si="120"/>
        <v>0</v>
      </c>
      <c r="CR87" s="44">
        <f t="shared" si="120"/>
        <v>0</v>
      </c>
      <c r="CS87" s="44">
        <f t="shared" si="120"/>
        <v>0</v>
      </c>
      <c r="CT87" s="44">
        <f t="shared" si="120"/>
        <v>0</v>
      </c>
      <c r="CU87" s="44">
        <f t="shared" si="120"/>
        <v>0</v>
      </c>
      <c r="CV87" s="44">
        <f t="shared" si="120"/>
        <v>0</v>
      </c>
      <c r="CW87" s="44">
        <f t="shared" si="120"/>
        <v>0</v>
      </c>
      <c r="CX87" s="44">
        <f t="shared" ref="CX87:DQ87" si="121">CX$50*CX16</f>
        <v>0</v>
      </c>
      <c r="CY87" s="44">
        <f t="shared" si="121"/>
        <v>0</v>
      </c>
      <c r="CZ87" s="44">
        <f t="shared" si="121"/>
        <v>0</v>
      </c>
      <c r="DA87" s="44">
        <f t="shared" si="121"/>
        <v>0</v>
      </c>
      <c r="DB87" s="44">
        <f t="shared" si="121"/>
        <v>0</v>
      </c>
      <c r="DC87" s="44">
        <f t="shared" si="121"/>
        <v>0</v>
      </c>
      <c r="DD87" s="44">
        <f t="shared" si="121"/>
        <v>0</v>
      </c>
      <c r="DE87" s="44">
        <f t="shared" si="121"/>
        <v>0</v>
      </c>
      <c r="DF87" s="44">
        <f t="shared" si="121"/>
        <v>0</v>
      </c>
      <c r="DG87" s="44">
        <f t="shared" si="121"/>
        <v>0</v>
      </c>
      <c r="DH87" s="44">
        <f t="shared" si="121"/>
        <v>0</v>
      </c>
      <c r="DI87" s="44">
        <f t="shared" si="121"/>
        <v>0</v>
      </c>
      <c r="DJ87" s="44">
        <f t="shared" si="121"/>
        <v>0</v>
      </c>
      <c r="DK87" s="44">
        <f t="shared" si="121"/>
        <v>0</v>
      </c>
      <c r="DL87" s="44">
        <f t="shared" si="121"/>
        <v>0</v>
      </c>
      <c r="DM87" s="44">
        <f t="shared" si="121"/>
        <v>0</v>
      </c>
      <c r="DN87" s="44">
        <f t="shared" si="121"/>
        <v>0</v>
      </c>
      <c r="DO87" s="44">
        <f t="shared" si="121"/>
        <v>0</v>
      </c>
      <c r="DP87" s="44">
        <f t="shared" si="121"/>
        <v>0</v>
      </c>
      <c r="DQ87" s="44">
        <f t="shared" si="121"/>
        <v>0</v>
      </c>
    </row>
    <row r="88" spans="1:121" x14ac:dyDescent="0.25">
      <c r="A88" s="44" t="str">
        <f t="shared" si="116"/>
        <v>10_MAS</v>
      </c>
      <c r="B88" s="44" t="str">
        <f t="shared" si="116"/>
        <v>1_5_lignite</v>
      </c>
      <c r="C88" s="44" t="str">
        <f t="shared" si="116"/>
        <v>1_5_lignite</v>
      </c>
      <c r="D88" s="44" t="s">
        <v>150</v>
      </c>
      <c r="E88" s="44"/>
      <c r="F88" s="44"/>
      <c r="G88" s="45">
        <v>0</v>
      </c>
      <c r="H88" s="44"/>
      <c r="I88" s="44"/>
      <c r="J88" s="44"/>
      <c r="K88" s="44"/>
      <c r="L88" s="44"/>
      <c r="M88" s="44"/>
      <c r="N88" s="44"/>
      <c r="O88" s="44"/>
      <c r="P88" s="44"/>
      <c r="Q88" s="44"/>
      <c r="R88" s="44"/>
      <c r="S88" s="44"/>
      <c r="T88" s="44"/>
      <c r="U88" s="44"/>
      <c r="V88" s="44"/>
      <c r="W88" s="44"/>
      <c r="X88" s="44"/>
      <c r="Y88" s="44"/>
      <c r="Z88" s="44"/>
      <c r="AA88" s="44"/>
      <c r="AB88" s="44"/>
      <c r="AC88" s="44"/>
      <c r="AD88" s="44"/>
      <c r="AE88" s="44"/>
      <c r="AF88" s="44"/>
      <c r="AG88" s="44"/>
      <c r="AH88" s="44"/>
      <c r="AI88" s="44"/>
      <c r="AJ88" s="44"/>
      <c r="AK88" s="44"/>
      <c r="AL88" s="44"/>
      <c r="AM88" s="44"/>
      <c r="AN88" s="44"/>
      <c r="AO88" s="44"/>
      <c r="AP88" s="44"/>
      <c r="AQ88" s="44"/>
      <c r="AR88" s="44"/>
      <c r="AS88" s="44"/>
      <c r="AT88" s="44"/>
      <c r="AU88" s="44"/>
      <c r="AV88" s="44"/>
      <c r="AW88" s="44"/>
      <c r="AX88" s="44"/>
      <c r="AY88" s="44"/>
      <c r="AZ88" s="44"/>
      <c r="BA88" s="44"/>
      <c r="BB88" s="44"/>
      <c r="BC88" s="44"/>
      <c r="BD88" s="44"/>
      <c r="BE88" s="44"/>
      <c r="BF88" s="44"/>
      <c r="BG88" s="44"/>
      <c r="BH88" s="44"/>
      <c r="BI88" s="44"/>
      <c r="BJ88" s="44"/>
      <c r="BK88" s="44"/>
      <c r="BL88" s="44" t="str">
        <f t="shared" si="50"/>
        <v>10_MAS</v>
      </c>
      <c r="BM88" s="44" t="str">
        <f t="shared" si="117"/>
        <v>d_nonenergy_ccs_1_5_lignite</v>
      </c>
      <c r="BN88" s="44"/>
      <c r="BO88" s="44"/>
      <c r="BP88" s="44">
        <f t="shared" ref="BP88:CW88" si="122">BP$50*BP17</f>
        <v>0</v>
      </c>
      <c r="BQ88" s="44">
        <f t="shared" si="122"/>
        <v>0</v>
      </c>
      <c r="BR88" s="44">
        <f t="shared" si="122"/>
        <v>0</v>
      </c>
      <c r="BS88" s="44">
        <f t="shared" si="122"/>
        <v>0</v>
      </c>
      <c r="BT88" s="44">
        <f t="shared" si="122"/>
        <v>0</v>
      </c>
      <c r="BU88" s="44">
        <f t="shared" si="122"/>
        <v>0</v>
      </c>
      <c r="BV88" s="44">
        <f t="shared" si="122"/>
        <v>0</v>
      </c>
      <c r="BW88" s="44">
        <f t="shared" si="122"/>
        <v>0</v>
      </c>
      <c r="BX88" s="44">
        <f t="shared" si="122"/>
        <v>0</v>
      </c>
      <c r="BY88" s="44">
        <f t="shared" si="122"/>
        <v>0</v>
      </c>
      <c r="BZ88" s="44">
        <f t="shared" si="122"/>
        <v>0</v>
      </c>
      <c r="CA88" s="44">
        <f t="shared" si="122"/>
        <v>0</v>
      </c>
      <c r="CB88" s="44">
        <f t="shared" si="122"/>
        <v>0</v>
      </c>
      <c r="CC88" s="44">
        <f t="shared" si="122"/>
        <v>0</v>
      </c>
      <c r="CD88" s="44">
        <f t="shared" si="122"/>
        <v>0</v>
      </c>
      <c r="CE88" s="44">
        <f t="shared" si="122"/>
        <v>0</v>
      </c>
      <c r="CF88" s="44">
        <f t="shared" si="122"/>
        <v>0</v>
      </c>
      <c r="CG88" s="44">
        <f t="shared" si="122"/>
        <v>0</v>
      </c>
      <c r="CH88" s="44">
        <f t="shared" si="122"/>
        <v>0</v>
      </c>
      <c r="CI88" s="44">
        <f t="shared" si="122"/>
        <v>0</v>
      </c>
      <c r="CJ88" s="44">
        <f t="shared" si="122"/>
        <v>0</v>
      </c>
      <c r="CK88" s="44">
        <f t="shared" si="122"/>
        <v>0</v>
      </c>
      <c r="CL88" s="44">
        <f t="shared" si="122"/>
        <v>0</v>
      </c>
      <c r="CM88" s="44">
        <f t="shared" si="122"/>
        <v>0</v>
      </c>
      <c r="CN88" s="44">
        <f t="shared" si="122"/>
        <v>0</v>
      </c>
      <c r="CO88" s="44">
        <f t="shared" si="122"/>
        <v>0</v>
      </c>
      <c r="CP88" s="44">
        <f t="shared" si="122"/>
        <v>0</v>
      </c>
      <c r="CQ88" s="44">
        <f t="shared" si="122"/>
        <v>0</v>
      </c>
      <c r="CR88" s="44">
        <f t="shared" si="122"/>
        <v>0</v>
      </c>
      <c r="CS88" s="44">
        <f t="shared" si="122"/>
        <v>0</v>
      </c>
      <c r="CT88" s="44">
        <f t="shared" si="122"/>
        <v>0</v>
      </c>
      <c r="CU88" s="44">
        <f t="shared" si="122"/>
        <v>0</v>
      </c>
      <c r="CV88" s="44">
        <f t="shared" si="122"/>
        <v>0</v>
      </c>
      <c r="CW88" s="44">
        <f t="shared" si="122"/>
        <v>0</v>
      </c>
      <c r="CX88" s="44">
        <f t="shared" ref="CX88:DQ88" si="123">CX$50*CX17</f>
        <v>0</v>
      </c>
      <c r="CY88" s="44">
        <f t="shared" si="123"/>
        <v>0</v>
      </c>
      <c r="CZ88" s="44">
        <f t="shared" si="123"/>
        <v>0</v>
      </c>
      <c r="DA88" s="44">
        <f t="shared" si="123"/>
        <v>0</v>
      </c>
      <c r="DB88" s="44">
        <f t="shared" si="123"/>
        <v>0</v>
      </c>
      <c r="DC88" s="44">
        <f t="shared" si="123"/>
        <v>0</v>
      </c>
      <c r="DD88" s="44">
        <f t="shared" si="123"/>
        <v>0</v>
      </c>
      <c r="DE88" s="44">
        <f t="shared" si="123"/>
        <v>0</v>
      </c>
      <c r="DF88" s="44">
        <f t="shared" si="123"/>
        <v>0</v>
      </c>
      <c r="DG88" s="44">
        <f t="shared" si="123"/>
        <v>0</v>
      </c>
      <c r="DH88" s="44">
        <f t="shared" si="123"/>
        <v>0</v>
      </c>
      <c r="DI88" s="44">
        <f t="shared" si="123"/>
        <v>0</v>
      </c>
      <c r="DJ88" s="44">
        <f t="shared" si="123"/>
        <v>0</v>
      </c>
      <c r="DK88" s="44">
        <f t="shared" si="123"/>
        <v>0</v>
      </c>
      <c r="DL88" s="44">
        <f t="shared" si="123"/>
        <v>0</v>
      </c>
      <c r="DM88" s="44">
        <f t="shared" si="123"/>
        <v>0</v>
      </c>
      <c r="DN88" s="44">
        <f t="shared" si="123"/>
        <v>0</v>
      </c>
      <c r="DO88" s="44">
        <f t="shared" si="123"/>
        <v>0</v>
      </c>
      <c r="DP88" s="44">
        <f t="shared" si="123"/>
        <v>0</v>
      </c>
      <c r="DQ88" s="44">
        <f t="shared" si="123"/>
        <v>0</v>
      </c>
    </row>
    <row r="89" spans="1:121" x14ac:dyDescent="0.25">
      <c r="A89" s="44" t="str">
        <f t="shared" si="116"/>
        <v>10_MAS</v>
      </c>
      <c r="B89" s="44" t="str">
        <f t="shared" si="116"/>
        <v>2_coal_products</v>
      </c>
      <c r="C89" s="44" t="str">
        <f t="shared" si="116"/>
        <v>2_coal_products</v>
      </c>
      <c r="D89" s="44" t="s">
        <v>150</v>
      </c>
      <c r="E89" s="44"/>
      <c r="F89" s="44"/>
      <c r="G89" s="45">
        <v>0</v>
      </c>
      <c r="H89" s="44"/>
      <c r="I89" s="44"/>
      <c r="J89" s="44"/>
      <c r="K89" s="44"/>
      <c r="L89" s="44"/>
      <c r="M89" s="44"/>
      <c r="N89" s="44"/>
      <c r="O89" s="44"/>
      <c r="P89" s="44"/>
      <c r="Q89" s="44"/>
      <c r="R89" s="44"/>
      <c r="S89" s="44"/>
      <c r="T89" s="44"/>
      <c r="U89" s="44"/>
      <c r="V89" s="44"/>
      <c r="W89" s="44"/>
      <c r="X89" s="44"/>
      <c r="Y89" s="44"/>
      <c r="Z89" s="44"/>
      <c r="AA89" s="44"/>
      <c r="AB89" s="44"/>
      <c r="AC89" s="44"/>
      <c r="AD89" s="44"/>
      <c r="AE89" s="44"/>
      <c r="AF89" s="44"/>
      <c r="AG89" s="44"/>
      <c r="AH89" s="44"/>
      <c r="AI89" s="44"/>
      <c r="AJ89" s="44"/>
      <c r="AK89" s="44"/>
      <c r="AL89" s="44"/>
      <c r="AM89" s="44"/>
      <c r="AN89" s="44"/>
      <c r="AO89" s="44"/>
      <c r="AP89" s="44"/>
      <c r="AQ89" s="44"/>
      <c r="AR89" s="44"/>
      <c r="AS89" s="44"/>
      <c r="AT89" s="44"/>
      <c r="AU89" s="44"/>
      <c r="AV89" s="44"/>
      <c r="AW89" s="44"/>
      <c r="AX89" s="44"/>
      <c r="AY89" s="44"/>
      <c r="AZ89" s="44"/>
      <c r="BA89" s="44"/>
      <c r="BB89" s="44"/>
      <c r="BC89" s="44"/>
      <c r="BD89" s="44"/>
      <c r="BE89" s="44"/>
      <c r="BF89" s="44"/>
      <c r="BG89" s="44"/>
      <c r="BH89" s="44"/>
      <c r="BI89" s="44"/>
      <c r="BJ89" s="44"/>
      <c r="BK89" s="44"/>
      <c r="BL89" s="44" t="str">
        <f t="shared" si="50"/>
        <v>10_MAS</v>
      </c>
      <c r="BM89" s="44" t="str">
        <f t="shared" si="117"/>
        <v>d_nonenergy_ccs_2_coal_products</v>
      </c>
      <c r="BN89" s="44"/>
      <c r="BO89" s="44"/>
      <c r="BP89" s="44">
        <f t="shared" ref="BP89:CW89" si="124">BP$50*BP18</f>
        <v>0</v>
      </c>
      <c r="BQ89" s="44">
        <f t="shared" si="124"/>
        <v>0</v>
      </c>
      <c r="BR89" s="44">
        <f t="shared" si="124"/>
        <v>0</v>
      </c>
      <c r="BS89" s="44">
        <f t="shared" si="124"/>
        <v>0</v>
      </c>
      <c r="BT89" s="44">
        <f t="shared" si="124"/>
        <v>0</v>
      </c>
      <c r="BU89" s="44">
        <f t="shared" si="124"/>
        <v>0</v>
      </c>
      <c r="BV89" s="44">
        <f t="shared" si="124"/>
        <v>0</v>
      </c>
      <c r="BW89" s="44">
        <f t="shared" si="124"/>
        <v>0</v>
      </c>
      <c r="BX89" s="44">
        <f t="shared" si="124"/>
        <v>0</v>
      </c>
      <c r="BY89" s="44">
        <f t="shared" si="124"/>
        <v>0</v>
      </c>
      <c r="BZ89" s="44">
        <f t="shared" si="124"/>
        <v>0</v>
      </c>
      <c r="CA89" s="44">
        <f t="shared" si="124"/>
        <v>0</v>
      </c>
      <c r="CB89" s="44">
        <f t="shared" si="124"/>
        <v>0</v>
      </c>
      <c r="CC89" s="44">
        <f t="shared" si="124"/>
        <v>0</v>
      </c>
      <c r="CD89" s="44">
        <f t="shared" si="124"/>
        <v>0</v>
      </c>
      <c r="CE89" s="44">
        <f t="shared" si="124"/>
        <v>0</v>
      </c>
      <c r="CF89" s="44">
        <f t="shared" si="124"/>
        <v>0</v>
      </c>
      <c r="CG89" s="44">
        <f t="shared" si="124"/>
        <v>0</v>
      </c>
      <c r="CH89" s="44">
        <f t="shared" si="124"/>
        <v>0</v>
      </c>
      <c r="CI89" s="44">
        <f t="shared" si="124"/>
        <v>0</v>
      </c>
      <c r="CJ89" s="44">
        <f t="shared" si="124"/>
        <v>0</v>
      </c>
      <c r="CK89" s="44">
        <f t="shared" si="124"/>
        <v>0</v>
      </c>
      <c r="CL89" s="44">
        <f t="shared" si="124"/>
        <v>0</v>
      </c>
      <c r="CM89" s="44">
        <f t="shared" si="124"/>
        <v>0</v>
      </c>
      <c r="CN89" s="44">
        <f t="shared" si="124"/>
        <v>0</v>
      </c>
      <c r="CO89" s="44">
        <f t="shared" si="124"/>
        <v>0</v>
      </c>
      <c r="CP89" s="44">
        <f t="shared" si="124"/>
        <v>0</v>
      </c>
      <c r="CQ89" s="44">
        <f t="shared" si="124"/>
        <v>0</v>
      </c>
      <c r="CR89" s="44">
        <f t="shared" si="124"/>
        <v>0</v>
      </c>
      <c r="CS89" s="44">
        <f t="shared" si="124"/>
        <v>0</v>
      </c>
      <c r="CT89" s="44">
        <f t="shared" si="124"/>
        <v>0</v>
      </c>
      <c r="CU89" s="44">
        <f t="shared" si="124"/>
        <v>0</v>
      </c>
      <c r="CV89" s="44">
        <f t="shared" si="124"/>
        <v>0</v>
      </c>
      <c r="CW89" s="44">
        <f t="shared" si="124"/>
        <v>0</v>
      </c>
      <c r="CX89" s="44">
        <f t="shared" ref="CX89:DQ89" si="125">CX$50*CX18</f>
        <v>0</v>
      </c>
      <c r="CY89" s="44">
        <f t="shared" si="125"/>
        <v>0</v>
      </c>
      <c r="CZ89" s="44">
        <f t="shared" si="125"/>
        <v>0</v>
      </c>
      <c r="DA89" s="44">
        <f t="shared" si="125"/>
        <v>0</v>
      </c>
      <c r="DB89" s="44">
        <f t="shared" si="125"/>
        <v>0</v>
      </c>
      <c r="DC89" s="44">
        <f t="shared" si="125"/>
        <v>0</v>
      </c>
      <c r="DD89" s="44">
        <f t="shared" si="125"/>
        <v>0</v>
      </c>
      <c r="DE89" s="44">
        <f t="shared" si="125"/>
        <v>0</v>
      </c>
      <c r="DF89" s="44">
        <f t="shared" si="125"/>
        <v>0</v>
      </c>
      <c r="DG89" s="44">
        <f t="shared" si="125"/>
        <v>0</v>
      </c>
      <c r="DH89" s="44">
        <f t="shared" si="125"/>
        <v>0</v>
      </c>
      <c r="DI89" s="44">
        <f t="shared" si="125"/>
        <v>0</v>
      </c>
      <c r="DJ89" s="44">
        <f t="shared" si="125"/>
        <v>0</v>
      </c>
      <c r="DK89" s="44">
        <f t="shared" si="125"/>
        <v>0</v>
      </c>
      <c r="DL89" s="44">
        <f t="shared" si="125"/>
        <v>0</v>
      </c>
      <c r="DM89" s="44">
        <f t="shared" si="125"/>
        <v>0</v>
      </c>
      <c r="DN89" s="44">
        <f t="shared" si="125"/>
        <v>0</v>
      </c>
      <c r="DO89" s="44">
        <f t="shared" si="125"/>
        <v>0</v>
      </c>
      <c r="DP89" s="44">
        <f t="shared" si="125"/>
        <v>0</v>
      </c>
      <c r="DQ89" s="44">
        <f t="shared" si="125"/>
        <v>0</v>
      </c>
    </row>
    <row r="90" spans="1:121" x14ac:dyDescent="0.25">
      <c r="A90" s="44" t="str">
        <f t="shared" si="116"/>
        <v>10_MAS</v>
      </c>
      <c r="B90" s="44" t="str">
        <f t="shared" si="116"/>
        <v>6_1_crude_oil</v>
      </c>
      <c r="C90" s="44" t="str">
        <f t="shared" si="116"/>
        <v>6_1_crude_oil</v>
      </c>
      <c r="D90" s="44" t="s">
        <v>150</v>
      </c>
      <c r="E90" s="44"/>
      <c r="F90" s="44"/>
      <c r="G90" s="45">
        <v>0</v>
      </c>
      <c r="H90" s="44"/>
      <c r="I90" s="44"/>
      <c r="J90" s="44"/>
      <c r="K90" s="44"/>
      <c r="L90" s="44"/>
      <c r="M90" s="44"/>
      <c r="N90" s="44"/>
      <c r="O90" s="44"/>
      <c r="P90" s="44"/>
      <c r="Q90" s="44"/>
      <c r="R90" s="44"/>
      <c r="S90" s="44"/>
      <c r="T90" s="44"/>
      <c r="U90" s="44"/>
      <c r="V90" s="44"/>
      <c r="W90" s="44"/>
      <c r="X90" s="44"/>
      <c r="Y90" s="44"/>
      <c r="Z90" s="44"/>
      <c r="AA90" s="44"/>
      <c r="AB90" s="44"/>
      <c r="AC90" s="44"/>
      <c r="AD90" s="44"/>
      <c r="AE90" s="44"/>
      <c r="AF90" s="44"/>
      <c r="AG90" s="44"/>
      <c r="AH90" s="44"/>
      <c r="AI90" s="44"/>
      <c r="AJ90" s="44"/>
      <c r="AK90" s="44"/>
      <c r="AL90" s="44"/>
      <c r="AM90" s="44"/>
      <c r="AN90" s="44"/>
      <c r="AO90" s="44"/>
      <c r="AP90" s="44"/>
      <c r="AQ90" s="44"/>
      <c r="AR90" s="44"/>
      <c r="AS90" s="44"/>
      <c r="AT90" s="44"/>
      <c r="AU90" s="44"/>
      <c r="AV90" s="44"/>
      <c r="AW90" s="44"/>
      <c r="AX90" s="44"/>
      <c r="AY90" s="44"/>
      <c r="AZ90" s="44"/>
      <c r="BA90" s="44"/>
      <c r="BB90" s="44"/>
      <c r="BC90" s="44"/>
      <c r="BD90" s="44"/>
      <c r="BE90" s="44"/>
      <c r="BF90" s="44"/>
      <c r="BG90" s="44"/>
      <c r="BH90" s="44"/>
      <c r="BI90" s="44"/>
      <c r="BJ90" s="44"/>
      <c r="BK90" s="44"/>
      <c r="BL90" s="44" t="str">
        <f t="shared" si="50"/>
        <v>10_MAS</v>
      </c>
      <c r="BM90" s="44" t="str">
        <f t="shared" si="117"/>
        <v>d_nonenergy_ccs_6_1_crude_oil</v>
      </c>
      <c r="BN90" s="44"/>
      <c r="BO90" s="44"/>
      <c r="BP90" s="44">
        <f t="shared" ref="BP90:CW90" si="126">BP$50*BP19</f>
        <v>0</v>
      </c>
      <c r="BQ90" s="44">
        <f t="shared" si="126"/>
        <v>0</v>
      </c>
      <c r="BR90" s="44">
        <f t="shared" si="126"/>
        <v>0</v>
      </c>
      <c r="BS90" s="44">
        <f t="shared" si="126"/>
        <v>0</v>
      </c>
      <c r="BT90" s="44">
        <f t="shared" si="126"/>
        <v>0</v>
      </c>
      <c r="BU90" s="44">
        <f t="shared" si="126"/>
        <v>0</v>
      </c>
      <c r="BV90" s="44">
        <f t="shared" si="126"/>
        <v>0</v>
      </c>
      <c r="BW90" s="44">
        <f t="shared" si="126"/>
        <v>0</v>
      </c>
      <c r="BX90" s="44">
        <f t="shared" si="126"/>
        <v>0</v>
      </c>
      <c r="BY90" s="44">
        <f t="shared" si="126"/>
        <v>0</v>
      </c>
      <c r="BZ90" s="44">
        <f t="shared" si="126"/>
        <v>0</v>
      </c>
      <c r="CA90" s="44">
        <f t="shared" si="126"/>
        <v>0</v>
      </c>
      <c r="CB90" s="44">
        <f t="shared" si="126"/>
        <v>0</v>
      </c>
      <c r="CC90" s="44">
        <f t="shared" si="126"/>
        <v>0</v>
      </c>
      <c r="CD90" s="44">
        <f t="shared" si="126"/>
        <v>0</v>
      </c>
      <c r="CE90" s="44">
        <f t="shared" si="126"/>
        <v>0</v>
      </c>
      <c r="CF90" s="44">
        <f t="shared" si="126"/>
        <v>0</v>
      </c>
      <c r="CG90" s="44">
        <f t="shared" si="126"/>
        <v>0</v>
      </c>
      <c r="CH90" s="44">
        <f t="shared" si="126"/>
        <v>0</v>
      </c>
      <c r="CI90" s="44">
        <f t="shared" si="126"/>
        <v>0</v>
      </c>
      <c r="CJ90" s="44">
        <f t="shared" si="126"/>
        <v>0</v>
      </c>
      <c r="CK90" s="44">
        <f t="shared" si="126"/>
        <v>0</v>
      </c>
      <c r="CL90" s="44">
        <f t="shared" si="126"/>
        <v>0</v>
      </c>
      <c r="CM90" s="44">
        <f t="shared" si="126"/>
        <v>0</v>
      </c>
      <c r="CN90" s="44">
        <f t="shared" si="126"/>
        <v>0</v>
      </c>
      <c r="CO90" s="44">
        <f t="shared" si="126"/>
        <v>0</v>
      </c>
      <c r="CP90" s="44">
        <f t="shared" si="126"/>
        <v>0</v>
      </c>
      <c r="CQ90" s="44">
        <f t="shared" si="126"/>
        <v>0</v>
      </c>
      <c r="CR90" s="44">
        <f t="shared" si="126"/>
        <v>0</v>
      </c>
      <c r="CS90" s="44">
        <f t="shared" si="126"/>
        <v>0</v>
      </c>
      <c r="CT90" s="44">
        <f t="shared" si="126"/>
        <v>0</v>
      </c>
      <c r="CU90" s="44">
        <f t="shared" si="126"/>
        <v>0</v>
      </c>
      <c r="CV90" s="44">
        <f t="shared" si="126"/>
        <v>0</v>
      </c>
      <c r="CW90" s="44">
        <f t="shared" si="126"/>
        <v>0</v>
      </c>
      <c r="CX90" s="44">
        <f t="shared" ref="CX90:DQ90" si="127">CX$50*CX19</f>
        <v>0</v>
      </c>
      <c r="CY90" s="44">
        <f t="shared" si="127"/>
        <v>0</v>
      </c>
      <c r="CZ90" s="44">
        <f t="shared" si="127"/>
        <v>0</v>
      </c>
      <c r="DA90" s="44">
        <f t="shared" si="127"/>
        <v>0</v>
      </c>
      <c r="DB90" s="44">
        <f t="shared" si="127"/>
        <v>0</v>
      </c>
      <c r="DC90" s="44">
        <f t="shared" si="127"/>
        <v>0</v>
      </c>
      <c r="DD90" s="44">
        <f t="shared" si="127"/>
        <v>0</v>
      </c>
      <c r="DE90" s="44">
        <f t="shared" si="127"/>
        <v>0</v>
      </c>
      <c r="DF90" s="44">
        <f t="shared" si="127"/>
        <v>0</v>
      </c>
      <c r="DG90" s="44">
        <f t="shared" si="127"/>
        <v>0</v>
      </c>
      <c r="DH90" s="44">
        <f t="shared" si="127"/>
        <v>0</v>
      </c>
      <c r="DI90" s="44">
        <f t="shared" si="127"/>
        <v>0</v>
      </c>
      <c r="DJ90" s="44">
        <f t="shared" si="127"/>
        <v>0</v>
      </c>
      <c r="DK90" s="44">
        <f t="shared" si="127"/>
        <v>0</v>
      </c>
      <c r="DL90" s="44">
        <f t="shared" si="127"/>
        <v>0</v>
      </c>
      <c r="DM90" s="44">
        <f t="shared" si="127"/>
        <v>0</v>
      </c>
      <c r="DN90" s="44">
        <f t="shared" si="127"/>
        <v>0</v>
      </c>
      <c r="DO90" s="44">
        <f t="shared" si="127"/>
        <v>0</v>
      </c>
      <c r="DP90" s="44">
        <f t="shared" si="127"/>
        <v>0</v>
      </c>
      <c r="DQ90" s="44">
        <f t="shared" si="127"/>
        <v>0</v>
      </c>
    </row>
    <row r="91" spans="1:121" x14ac:dyDescent="0.25">
      <c r="A91" s="44" t="str">
        <f t="shared" si="116"/>
        <v>10_MAS</v>
      </c>
      <c r="B91" s="44" t="str">
        <f t="shared" si="116"/>
        <v>6_x_ngls</v>
      </c>
      <c r="C91" s="44" t="str">
        <f t="shared" si="116"/>
        <v>6_x_ngls</v>
      </c>
      <c r="D91" s="44" t="s">
        <v>150</v>
      </c>
      <c r="E91" s="44"/>
      <c r="F91" s="44"/>
      <c r="G91" s="45">
        <v>0</v>
      </c>
      <c r="H91" s="44"/>
      <c r="I91" s="44"/>
      <c r="J91" s="44"/>
      <c r="K91" s="44"/>
      <c r="L91" s="44"/>
      <c r="M91" s="44"/>
      <c r="N91" s="44"/>
      <c r="O91" s="44"/>
      <c r="P91" s="44"/>
      <c r="Q91" s="44"/>
      <c r="R91" s="44"/>
      <c r="S91" s="44"/>
      <c r="T91" s="44"/>
      <c r="U91" s="44"/>
      <c r="V91" s="44"/>
      <c r="W91" s="44"/>
      <c r="X91" s="44"/>
      <c r="Y91" s="44"/>
      <c r="Z91" s="44"/>
      <c r="AA91" s="44"/>
      <c r="AB91" s="44"/>
      <c r="AC91" s="44"/>
      <c r="AD91" s="44"/>
      <c r="AE91" s="44"/>
      <c r="AF91" s="44"/>
      <c r="AG91" s="44"/>
      <c r="AH91" s="44"/>
      <c r="AI91" s="44"/>
      <c r="AJ91" s="44"/>
      <c r="AK91" s="44"/>
      <c r="AL91" s="44"/>
      <c r="AM91" s="44"/>
      <c r="AN91" s="44"/>
      <c r="AO91" s="44"/>
      <c r="AP91" s="44"/>
      <c r="AQ91" s="44"/>
      <c r="AR91" s="44"/>
      <c r="AS91" s="44"/>
      <c r="AT91" s="44"/>
      <c r="AU91" s="44"/>
      <c r="AV91" s="44"/>
      <c r="AW91" s="44"/>
      <c r="AX91" s="44"/>
      <c r="AY91" s="44"/>
      <c r="AZ91" s="44"/>
      <c r="BA91" s="44"/>
      <c r="BB91" s="44"/>
      <c r="BC91" s="44"/>
      <c r="BD91" s="44"/>
      <c r="BE91" s="44"/>
      <c r="BF91" s="44"/>
      <c r="BG91" s="44"/>
      <c r="BH91" s="44"/>
      <c r="BI91" s="44"/>
      <c r="BJ91" s="44"/>
      <c r="BK91" s="44"/>
      <c r="BL91" s="44" t="str">
        <f t="shared" si="50"/>
        <v>10_MAS</v>
      </c>
      <c r="BM91" s="44" t="str">
        <f t="shared" si="117"/>
        <v>d_nonenergy_ccs_6_x_ngls</v>
      </c>
      <c r="BN91" s="44"/>
      <c r="BO91" s="44"/>
      <c r="BP91" s="44">
        <f t="shared" ref="BP91:CW91" si="128">BP$50*BP20</f>
        <v>0</v>
      </c>
      <c r="BQ91" s="44">
        <f t="shared" si="128"/>
        <v>0</v>
      </c>
      <c r="BR91" s="44">
        <f t="shared" si="128"/>
        <v>0</v>
      </c>
      <c r="BS91" s="44">
        <f t="shared" si="128"/>
        <v>0</v>
      </c>
      <c r="BT91" s="44">
        <f t="shared" si="128"/>
        <v>0</v>
      </c>
      <c r="BU91" s="44">
        <f t="shared" si="128"/>
        <v>0</v>
      </c>
      <c r="BV91" s="44">
        <f t="shared" si="128"/>
        <v>0</v>
      </c>
      <c r="BW91" s="44">
        <f t="shared" si="128"/>
        <v>0</v>
      </c>
      <c r="BX91" s="44">
        <f t="shared" si="128"/>
        <v>0</v>
      </c>
      <c r="BY91" s="44">
        <f t="shared" si="128"/>
        <v>0</v>
      </c>
      <c r="BZ91" s="44">
        <f t="shared" si="128"/>
        <v>0</v>
      </c>
      <c r="CA91" s="44">
        <f t="shared" si="128"/>
        <v>0</v>
      </c>
      <c r="CB91" s="44">
        <f t="shared" si="128"/>
        <v>0</v>
      </c>
      <c r="CC91" s="44">
        <f t="shared" si="128"/>
        <v>0</v>
      </c>
      <c r="CD91" s="44">
        <f t="shared" si="128"/>
        <v>0</v>
      </c>
      <c r="CE91" s="44">
        <f t="shared" si="128"/>
        <v>0</v>
      </c>
      <c r="CF91" s="44">
        <f t="shared" si="128"/>
        <v>0</v>
      </c>
      <c r="CG91" s="44">
        <f t="shared" si="128"/>
        <v>0</v>
      </c>
      <c r="CH91" s="44">
        <f t="shared" si="128"/>
        <v>0</v>
      </c>
      <c r="CI91" s="44">
        <f t="shared" si="128"/>
        <v>0</v>
      </c>
      <c r="CJ91" s="44">
        <f t="shared" si="128"/>
        <v>0</v>
      </c>
      <c r="CK91" s="44">
        <f t="shared" si="128"/>
        <v>0</v>
      </c>
      <c r="CL91" s="44">
        <f t="shared" si="128"/>
        <v>0</v>
      </c>
      <c r="CM91" s="44">
        <f t="shared" si="128"/>
        <v>0</v>
      </c>
      <c r="CN91" s="44">
        <f t="shared" si="128"/>
        <v>0</v>
      </c>
      <c r="CO91" s="44">
        <f t="shared" si="128"/>
        <v>0</v>
      </c>
      <c r="CP91" s="44">
        <f t="shared" si="128"/>
        <v>0</v>
      </c>
      <c r="CQ91" s="44">
        <f t="shared" si="128"/>
        <v>0</v>
      </c>
      <c r="CR91" s="44">
        <f t="shared" si="128"/>
        <v>0</v>
      </c>
      <c r="CS91" s="44">
        <f t="shared" si="128"/>
        <v>0</v>
      </c>
      <c r="CT91" s="44">
        <f t="shared" si="128"/>
        <v>0</v>
      </c>
      <c r="CU91" s="44">
        <f t="shared" si="128"/>
        <v>0</v>
      </c>
      <c r="CV91" s="44">
        <f t="shared" si="128"/>
        <v>0</v>
      </c>
      <c r="CW91" s="44">
        <f t="shared" si="128"/>
        <v>0</v>
      </c>
      <c r="CX91" s="44">
        <f t="shared" ref="CX91:DQ91" si="129">CX$50*CX20</f>
        <v>0</v>
      </c>
      <c r="CY91" s="44">
        <f t="shared" si="129"/>
        <v>0</v>
      </c>
      <c r="CZ91" s="44">
        <f t="shared" si="129"/>
        <v>0</v>
      </c>
      <c r="DA91" s="44">
        <f t="shared" si="129"/>
        <v>0</v>
      </c>
      <c r="DB91" s="44">
        <f t="shared" si="129"/>
        <v>0</v>
      </c>
      <c r="DC91" s="44">
        <f t="shared" si="129"/>
        <v>0</v>
      </c>
      <c r="DD91" s="44">
        <f t="shared" si="129"/>
        <v>0</v>
      </c>
      <c r="DE91" s="44">
        <f t="shared" si="129"/>
        <v>0</v>
      </c>
      <c r="DF91" s="44">
        <f t="shared" si="129"/>
        <v>0</v>
      </c>
      <c r="DG91" s="44">
        <f t="shared" si="129"/>
        <v>0</v>
      </c>
      <c r="DH91" s="44">
        <f t="shared" si="129"/>
        <v>0</v>
      </c>
      <c r="DI91" s="44">
        <f t="shared" si="129"/>
        <v>0</v>
      </c>
      <c r="DJ91" s="44">
        <f t="shared" si="129"/>
        <v>0</v>
      </c>
      <c r="DK91" s="44">
        <f t="shared" si="129"/>
        <v>0</v>
      </c>
      <c r="DL91" s="44">
        <f t="shared" si="129"/>
        <v>0</v>
      </c>
      <c r="DM91" s="44">
        <f t="shared" si="129"/>
        <v>0</v>
      </c>
      <c r="DN91" s="44">
        <f t="shared" si="129"/>
        <v>0</v>
      </c>
      <c r="DO91" s="44">
        <f t="shared" si="129"/>
        <v>0</v>
      </c>
      <c r="DP91" s="44">
        <f t="shared" si="129"/>
        <v>0</v>
      </c>
      <c r="DQ91" s="44">
        <f t="shared" si="129"/>
        <v>0</v>
      </c>
    </row>
    <row r="92" spans="1:121" x14ac:dyDescent="0.25">
      <c r="A92" s="44" t="str">
        <f t="shared" si="116"/>
        <v>10_MAS</v>
      </c>
      <c r="B92" s="44" t="str">
        <f t="shared" si="116"/>
        <v>7_1_motor_gasoline</v>
      </c>
      <c r="C92" s="44" t="str">
        <f t="shared" si="116"/>
        <v>7_1_mo_gasoline</v>
      </c>
      <c r="D92" s="44" t="s">
        <v>150</v>
      </c>
      <c r="E92" s="44"/>
      <c r="F92" s="44"/>
      <c r="G92" s="45">
        <v>0</v>
      </c>
      <c r="H92" s="44"/>
      <c r="I92" s="44"/>
      <c r="J92" s="44"/>
      <c r="K92" s="44"/>
      <c r="L92" s="44"/>
      <c r="M92" s="44"/>
      <c r="N92" s="44"/>
      <c r="O92" s="44"/>
      <c r="P92" s="44"/>
      <c r="Q92" s="44"/>
      <c r="R92" s="44"/>
      <c r="S92" s="44"/>
      <c r="T92" s="44"/>
      <c r="U92" s="44"/>
      <c r="V92" s="44"/>
      <c r="W92" s="44"/>
      <c r="X92" s="44"/>
      <c r="Y92" s="44"/>
      <c r="Z92" s="44"/>
      <c r="AA92" s="44"/>
      <c r="AB92" s="44"/>
      <c r="AC92" s="44"/>
      <c r="AD92" s="44"/>
      <c r="AE92" s="44"/>
      <c r="AF92" s="44"/>
      <c r="AG92" s="44"/>
      <c r="AH92" s="44"/>
      <c r="AI92" s="44"/>
      <c r="AJ92" s="44"/>
      <c r="AK92" s="44"/>
      <c r="AL92" s="44"/>
      <c r="AM92" s="44"/>
      <c r="AN92" s="44"/>
      <c r="AO92" s="44"/>
      <c r="AP92" s="44"/>
      <c r="AQ92" s="44"/>
      <c r="AR92" s="44"/>
      <c r="AS92" s="44"/>
      <c r="AT92" s="44"/>
      <c r="AU92" s="44"/>
      <c r="AV92" s="44"/>
      <c r="AW92" s="44"/>
      <c r="AX92" s="44"/>
      <c r="AY92" s="44"/>
      <c r="AZ92" s="44"/>
      <c r="BA92" s="44"/>
      <c r="BB92" s="44"/>
      <c r="BC92" s="44"/>
      <c r="BD92" s="44"/>
      <c r="BE92" s="44"/>
      <c r="BF92" s="44"/>
      <c r="BG92" s="44"/>
      <c r="BH92" s="44"/>
      <c r="BI92" s="44"/>
      <c r="BJ92" s="44"/>
      <c r="BK92" s="44"/>
      <c r="BL92" s="44" t="str">
        <f t="shared" si="50"/>
        <v>10_MAS</v>
      </c>
      <c r="BM92" s="44" t="str">
        <f t="shared" si="117"/>
        <v>d_nonenergy_ccs_7_1_mo_gasoline</v>
      </c>
      <c r="BN92" s="44"/>
      <c r="BO92" s="44"/>
      <c r="BP92" s="44">
        <f t="shared" ref="BP92:CW92" si="130">BP$50*BP21</f>
        <v>0</v>
      </c>
      <c r="BQ92" s="44">
        <f t="shared" si="130"/>
        <v>0</v>
      </c>
      <c r="BR92" s="44">
        <f t="shared" si="130"/>
        <v>0</v>
      </c>
      <c r="BS92" s="44">
        <f t="shared" si="130"/>
        <v>0</v>
      </c>
      <c r="BT92" s="44">
        <f t="shared" si="130"/>
        <v>0</v>
      </c>
      <c r="BU92" s="44">
        <f t="shared" si="130"/>
        <v>0</v>
      </c>
      <c r="BV92" s="44">
        <f t="shared" si="130"/>
        <v>0</v>
      </c>
      <c r="BW92" s="44">
        <f t="shared" si="130"/>
        <v>0</v>
      </c>
      <c r="BX92" s="44">
        <f t="shared" si="130"/>
        <v>0</v>
      </c>
      <c r="BY92" s="44">
        <f t="shared" si="130"/>
        <v>0</v>
      </c>
      <c r="BZ92" s="44">
        <f t="shared" si="130"/>
        <v>0</v>
      </c>
      <c r="CA92" s="44">
        <f t="shared" si="130"/>
        <v>0</v>
      </c>
      <c r="CB92" s="44">
        <f t="shared" si="130"/>
        <v>0</v>
      </c>
      <c r="CC92" s="44">
        <f t="shared" si="130"/>
        <v>0</v>
      </c>
      <c r="CD92" s="44">
        <f t="shared" si="130"/>
        <v>0</v>
      </c>
      <c r="CE92" s="44">
        <f t="shared" si="130"/>
        <v>0</v>
      </c>
      <c r="CF92" s="44">
        <f t="shared" si="130"/>
        <v>0</v>
      </c>
      <c r="CG92" s="44">
        <f t="shared" si="130"/>
        <v>0</v>
      </c>
      <c r="CH92" s="44">
        <f t="shared" si="130"/>
        <v>0</v>
      </c>
      <c r="CI92" s="44">
        <f t="shared" si="130"/>
        <v>0</v>
      </c>
      <c r="CJ92" s="44">
        <f t="shared" si="130"/>
        <v>0</v>
      </c>
      <c r="CK92" s="44">
        <f t="shared" si="130"/>
        <v>0</v>
      </c>
      <c r="CL92" s="44">
        <f t="shared" si="130"/>
        <v>0</v>
      </c>
      <c r="CM92" s="44">
        <f t="shared" si="130"/>
        <v>0</v>
      </c>
      <c r="CN92" s="44">
        <f t="shared" si="130"/>
        <v>0</v>
      </c>
      <c r="CO92" s="44">
        <f t="shared" si="130"/>
        <v>0</v>
      </c>
      <c r="CP92" s="44">
        <f t="shared" si="130"/>
        <v>0</v>
      </c>
      <c r="CQ92" s="44">
        <f t="shared" si="130"/>
        <v>0</v>
      </c>
      <c r="CR92" s="44">
        <f t="shared" si="130"/>
        <v>0</v>
      </c>
      <c r="CS92" s="44">
        <f t="shared" si="130"/>
        <v>0</v>
      </c>
      <c r="CT92" s="44">
        <f t="shared" si="130"/>
        <v>0</v>
      </c>
      <c r="CU92" s="44">
        <f t="shared" si="130"/>
        <v>0</v>
      </c>
      <c r="CV92" s="44">
        <f t="shared" si="130"/>
        <v>0</v>
      </c>
      <c r="CW92" s="44">
        <f t="shared" si="130"/>
        <v>0</v>
      </c>
      <c r="CX92" s="44">
        <f t="shared" ref="CX92:DQ92" si="131">CX$50*CX21</f>
        <v>0</v>
      </c>
      <c r="CY92" s="44">
        <f t="shared" si="131"/>
        <v>0</v>
      </c>
      <c r="CZ92" s="44">
        <f t="shared" si="131"/>
        <v>0</v>
      </c>
      <c r="DA92" s="44">
        <f t="shared" si="131"/>
        <v>0</v>
      </c>
      <c r="DB92" s="44">
        <f t="shared" si="131"/>
        <v>0</v>
      </c>
      <c r="DC92" s="44">
        <f t="shared" si="131"/>
        <v>0</v>
      </c>
      <c r="DD92" s="44">
        <f t="shared" si="131"/>
        <v>0</v>
      </c>
      <c r="DE92" s="44">
        <f t="shared" si="131"/>
        <v>0</v>
      </c>
      <c r="DF92" s="44">
        <f t="shared" si="131"/>
        <v>0</v>
      </c>
      <c r="DG92" s="44">
        <f t="shared" si="131"/>
        <v>0</v>
      </c>
      <c r="DH92" s="44">
        <f t="shared" si="131"/>
        <v>0</v>
      </c>
      <c r="DI92" s="44">
        <f t="shared" si="131"/>
        <v>0</v>
      </c>
      <c r="DJ92" s="44">
        <f t="shared" si="131"/>
        <v>0</v>
      </c>
      <c r="DK92" s="44">
        <f t="shared" si="131"/>
        <v>0</v>
      </c>
      <c r="DL92" s="44">
        <f t="shared" si="131"/>
        <v>0</v>
      </c>
      <c r="DM92" s="44">
        <f t="shared" si="131"/>
        <v>0</v>
      </c>
      <c r="DN92" s="44">
        <f t="shared" si="131"/>
        <v>0</v>
      </c>
      <c r="DO92" s="44">
        <f t="shared" si="131"/>
        <v>0</v>
      </c>
      <c r="DP92" s="44">
        <f t="shared" si="131"/>
        <v>0</v>
      </c>
      <c r="DQ92" s="44">
        <f t="shared" si="131"/>
        <v>0</v>
      </c>
    </row>
    <row r="93" spans="1:121" x14ac:dyDescent="0.25">
      <c r="A93" s="44" t="str">
        <f t="shared" si="116"/>
        <v>10_MAS</v>
      </c>
      <c r="B93" s="44" t="str">
        <f t="shared" si="116"/>
        <v>7_2_aviation_gasoline</v>
      </c>
      <c r="C93" s="44" t="str">
        <f t="shared" si="116"/>
        <v>7_2_avi_gasoline</v>
      </c>
      <c r="D93" s="44" t="s">
        <v>150</v>
      </c>
      <c r="E93" s="44"/>
      <c r="F93" s="44"/>
      <c r="G93" s="45">
        <v>0</v>
      </c>
      <c r="H93" s="44"/>
      <c r="I93" s="44"/>
      <c r="J93" s="44"/>
      <c r="K93" s="44"/>
      <c r="L93" s="44"/>
      <c r="M93" s="44"/>
      <c r="N93" s="44"/>
      <c r="O93" s="44"/>
      <c r="P93" s="44"/>
      <c r="Q93" s="44"/>
      <c r="R93" s="44"/>
      <c r="S93" s="44"/>
      <c r="T93" s="44"/>
      <c r="U93" s="44"/>
      <c r="V93" s="44"/>
      <c r="W93" s="44"/>
      <c r="X93" s="44"/>
      <c r="Y93" s="44"/>
      <c r="Z93" s="44"/>
      <c r="AA93" s="44"/>
      <c r="AB93" s="44"/>
      <c r="AC93" s="44"/>
      <c r="AD93" s="44"/>
      <c r="AE93" s="44"/>
      <c r="AF93" s="44"/>
      <c r="AG93" s="44"/>
      <c r="AH93" s="44"/>
      <c r="AI93" s="44"/>
      <c r="AJ93" s="44"/>
      <c r="AK93" s="44"/>
      <c r="AL93" s="44"/>
      <c r="AM93" s="44"/>
      <c r="AN93" s="44"/>
      <c r="AO93" s="44"/>
      <c r="AP93" s="44"/>
      <c r="AQ93" s="44"/>
      <c r="AR93" s="44"/>
      <c r="AS93" s="44"/>
      <c r="AT93" s="44"/>
      <c r="AU93" s="44"/>
      <c r="AV93" s="44"/>
      <c r="AW93" s="44"/>
      <c r="AX93" s="44"/>
      <c r="AY93" s="44"/>
      <c r="AZ93" s="44"/>
      <c r="BA93" s="44"/>
      <c r="BB93" s="44"/>
      <c r="BC93" s="44"/>
      <c r="BD93" s="44"/>
      <c r="BE93" s="44"/>
      <c r="BF93" s="44"/>
      <c r="BG93" s="44"/>
      <c r="BH93" s="44"/>
      <c r="BI93" s="44"/>
      <c r="BJ93" s="44"/>
      <c r="BK93" s="44"/>
      <c r="BL93" s="44" t="str">
        <f t="shared" si="50"/>
        <v>10_MAS</v>
      </c>
      <c r="BM93" s="44" t="str">
        <f t="shared" si="117"/>
        <v>d_nonenergy_ccs_7_2_avi_gasoline</v>
      </c>
      <c r="BN93" s="44"/>
      <c r="BO93" s="44"/>
      <c r="BP93" s="44">
        <f t="shared" ref="BP93:CW93" si="132">BP$50*BP22</f>
        <v>0</v>
      </c>
      <c r="BQ93" s="44">
        <f t="shared" si="132"/>
        <v>0</v>
      </c>
      <c r="BR93" s="44">
        <f t="shared" si="132"/>
        <v>0</v>
      </c>
      <c r="BS93" s="44">
        <f t="shared" si="132"/>
        <v>0</v>
      </c>
      <c r="BT93" s="44">
        <f t="shared" si="132"/>
        <v>0</v>
      </c>
      <c r="BU93" s="44">
        <f t="shared" si="132"/>
        <v>0</v>
      </c>
      <c r="BV93" s="44">
        <f t="shared" si="132"/>
        <v>0</v>
      </c>
      <c r="BW93" s="44">
        <f t="shared" si="132"/>
        <v>0</v>
      </c>
      <c r="BX93" s="44">
        <f t="shared" si="132"/>
        <v>0</v>
      </c>
      <c r="BY93" s="44">
        <f t="shared" si="132"/>
        <v>0</v>
      </c>
      <c r="BZ93" s="44">
        <f t="shared" si="132"/>
        <v>0</v>
      </c>
      <c r="CA93" s="44">
        <f t="shared" si="132"/>
        <v>0</v>
      </c>
      <c r="CB93" s="44">
        <f t="shared" si="132"/>
        <v>0</v>
      </c>
      <c r="CC93" s="44">
        <f t="shared" si="132"/>
        <v>0</v>
      </c>
      <c r="CD93" s="44">
        <f t="shared" si="132"/>
        <v>0</v>
      </c>
      <c r="CE93" s="44">
        <f t="shared" si="132"/>
        <v>0</v>
      </c>
      <c r="CF93" s="44">
        <f t="shared" si="132"/>
        <v>0</v>
      </c>
      <c r="CG93" s="44">
        <f t="shared" si="132"/>
        <v>0</v>
      </c>
      <c r="CH93" s="44">
        <f t="shared" si="132"/>
        <v>0</v>
      </c>
      <c r="CI93" s="44">
        <f t="shared" si="132"/>
        <v>0</v>
      </c>
      <c r="CJ93" s="44">
        <f t="shared" si="132"/>
        <v>0</v>
      </c>
      <c r="CK93" s="44">
        <f t="shared" si="132"/>
        <v>0</v>
      </c>
      <c r="CL93" s="44">
        <f t="shared" si="132"/>
        <v>0</v>
      </c>
      <c r="CM93" s="44">
        <f t="shared" si="132"/>
        <v>0</v>
      </c>
      <c r="CN93" s="44">
        <f t="shared" si="132"/>
        <v>0</v>
      </c>
      <c r="CO93" s="44">
        <f t="shared" si="132"/>
        <v>0</v>
      </c>
      <c r="CP93" s="44">
        <f t="shared" si="132"/>
        <v>0</v>
      </c>
      <c r="CQ93" s="44">
        <f t="shared" si="132"/>
        <v>0</v>
      </c>
      <c r="CR93" s="44">
        <f t="shared" si="132"/>
        <v>0</v>
      </c>
      <c r="CS93" s="44">
        <f t="shared" si="132"/>
        <v>0</v>
      </c>
      <c r="CT93" s="44">
        <f t="shared" si="132"/>
        <v>0</v>
      </c>
      <c r="CU93" s="44">
        <f t="shared" si="132"/>
        <v>0</v>
      </c>
      <c r="CV93" s="44">
        <f t="shared" si="132"/>
        <v>0</v>
      </c>
      <c r="CW93" s="44">
        <f t="shared" si="132"/>
        <v>0</v>
      </c>
      <c r="CX93" s="44">
        <f t="shared" ref="CX93:DQ93" si="133">CX$50*CX22</f>
        <v>0</v>
      </c>
      <c r="CY93" s="44">
        <f t="shared" si="133"/>
        <v>0</v>
      </c>
      <c r="CZ93" s="44">
        <f t="shared" si="133"/>
        <v>0</v>
      </c>
      <c r="DA93" s="44">
        <f t="shared" si="133"/>
        <v>0</v>
      </c>
      <c r="DB93" s="44">
        <f t="shared" si="133"/>
        <v>0</v>
      </c>
      <c r="DC93" s="44">
        <f t="shared" si="133"/>
        <v>0</v>
      </c>
      <c r="DD93" s="44">
        <f t="shared" si="133"/>
        <v>0</v>
      </c>
      <c r="DE93" s="44">
        <f t="shared" si="133"/>
        <v>0</v>
      </c>
      <c r="DF93" s="44">
        <f t="shared" si="133"/>
        <v>0</v>
      </c>
      <c r="DG93" s="44">
        <f t="shared" si="133"/>
        <v>0</v>
      </c>
      <c r="DH93" s="44">
        <f t="shared" si="133"/>
        <v>0</v>
      </c>
      <c r="DI93" s="44">
        <f t="shared" si="133"/>
        <v>0</v>
      </c>
      <c r="DJ93" s="44">
        <f t="shared" si="133"/>
        <v>0</v>
      </c>
      <c r="DK93" s="44">
        <f t="shared" si="133"/>
        <v>0</v>
      </c>
      <c r="DL93" s="44">
        <f t="shared" si="133"/>
        <v>0</v>
      </c>
      <c r="DM93" s="44">
        <f t="shared" si="133"/>
        <v>0</v>
      </c>
      <c r="DN93" s="44">
        <f t="shared" si="133"/>
        <v>0</v>
      </c>
      <c r="DO93" s="44">
        <f t="shared" si="133"/>
        <v>0</v>
      </c>
      <c r="DP93" s="44">
        <f t="shared" si="133"/>
        <v>0</v>
      </c>
      <c r="DQ93" s="44">
        <f t="shared" si="133"/>
        <v>0</v>
      </c>
    </row>
    <row r="94" spans="1:121" x14ac:dyDescent="0.25">
      <c r="A94" s="44" t="str">
        <f t="shared" si="116"/>
        <v>10_MAS</v>
      </c>
      <c r="B94" s="44" t="str">
        <f t="shared" si="116"/>
        <v>7_3_naphtha</v>
      </c>
      <c r="C94" s="44" t="str">
        <f t="shared" si="116"/>
        <v>7_3_naphtha</v>
      </c>
      <c r="D94" s="44" t="s">
        <v>150</v>
      </c>
      <c r="E94" s="44"/>
      <c r="F94" s="44"/>
      <c r="G94" s="45">
        <v>0</v>
      </c>
      <c r="H94" s="44"/>
      <c r="I94" s="44"/>
      <c r="J94" s="44"/>
      <c r="K94" s="44"/>
      <c r="L94" s="44"/>
      <c r="M94" s="44"/>
      <c r="N94" s="44"/>
      <c r="O94" s="44"/>
      <c r="P94" s="44"/>
      <c r="Q94" s="44"/>
      <c r="R94" s="44"/>
      <c r="S94" s="44"/>
      <c r="T94" s="44"/>
      <c r="U94" s="44"/>
      <c r="V94" s="44"/>
      <c r="W94" s="44"/>
      <c r="X94" s="44"/>
      <c r="Y94" s="44"/>
      <c r="Z94" s="44"/>
      <c r="AA94" s="44"/>
      <c r="AB94" s="44"/>
      <c r="AC94" s="44"/>
      <c r="AD94" s="44"/>
      <c r="AE94" s="44"/>
      <c r="AF94" s="44"/>
      <c r="AG94" s="44"/>
      <c r="AH94" s="44"/>
      <c r="AI94" s="44"/>
      <c r="AJ94" s="44"/>
      <c r="AK94" s="44"/>
      <c r="AL94" s="44"/>
      <c r="AM94" s="44"/>
      <c r="AN94" s="44"/>
      <c r="AO94" s="44"/>
      <c r="AP94" s="44"/>
      <c r="AQ94" s="44"/>
      <c r="AR94" s="44"/>
      <c r="AS94" s="44"/>
      <c r="AT94" s="44"/>
      <c r="AU94" s="44"/>
      <c r="AV94" s="44"/>
      <c r="AW94" s="44"/>
      <c r="AX94" s="44"/>
      <c r="AY94" s="44"/>
      <c r="AZ94" s="44"/>
      <c r="BA94" s="44"/>
      <c r="BB94" s="44"/>
      <c r="BC94" s="44"/>
      <c r="BD94" s="44"/>
      <c r="BE94" s="44"/>
      <c r="BF94" s="44"/>
      <c r="BG94" s="44"/>
      <c r="BH94" s="44"/>
      <c r="BI94" s="44"/>
      <c r="BJ94" s="44"/>
      <c r="BK94" s="44"/>
      <c r="BL94" s="44" t="str">
        <f t="shared" si="50"/>
        <v>10_MAS</v>
      </c>
      <c r="BM94" s="44" t="str">
        <f t="shared" si="117"/>
        <v>d_nonenergy_ccs_7_3_naphtha</v>
      </c>
      <c r="BN94" s="44"/>
      <c r="BO94" s="44"/>
      <c r="BP94" s="44">
        <f t="shared" ref="BP94:CW94" si="134">BP$50*BP23</f>
        <v>0</v>
      </c>
      <c r="BQ94" s="44">
        <f t="shared" si="134"/>
        <v>0</v>
      </c>
      <c r="BR94" s="44">
        <f t="shared" si="134"/>
        <v>0</v>
      </c>
      <c r="BS94" s="44">
        <f t="shared" si="134"/>
        <v>0</v>
      </c>
      <c r="BT94" s="44">
        <f t="shared" si="134"/>
        <v>0</v>
      </c>
      <c r="BU94" s="44">
        <f t="shared" si="134"/>
        <v>0</v>
      </c>
      <c r="BV94" s="44">
        <f t="shared" si="134"/>
        <v>0</v>
      </c>
      <c r="BW94" s="44">
        <f t="shared" si="134"/>
        <v>0</v>
      </c>
      <c r="BX94" s="44">
        <f t="shared" si="134"/>
        <v>0</v>
      </c>
      <c r="BY94" s="44">
        <f t="shared" si="134"/>
        <v>0</v>
      </c>
      <c r="BZ94" s="44">
        <f t="shared" si="134"/>
        <v>0</v>
      </c>
      <c r="CA94" s="44">
        <f t="shared" si="134"/>
        <v>0</v>
      </c>
      <c r="CB94" s="44">
        <f t="shared" si="134"/>
        <v>0</v>
      </c>
      <c r="CC94" s="44">
        <f t="shared" si="134"/>
        <v>0</v>
      </c>
      <c r="CD94" s="44">
        <f t="shared" si="134"/>
        <v>0</v>
      </c>
      <c r="CE94" s="44">
        <f t="shared" si="134"/>
        <v>0</v>
      </c>
      <c r="CF94" s="44">
        <f t="shared" si="134"/>
        <v>0</v>
      </c>
      <c r="CG94" s="44">
        <f t="shared" si="134"/>
        <v>0</v>
      </c>
      <c r="CH94" s="44">
        <f t="shared" si="134"/>
        <v>0</v>
      </c>
      <c r="CI94" s="44">
        <f t="shared" si="134"/>
        <v>0</v>
      </c>
      <c r="CJ94" s="44">
        <f t="shared" si="134"/>
        <v>0</v>
      </c>
      <c r="CK94" s="44">
        <f t="shared" si="134"/>
        <v>0</v>
      </c>
      <c r="CL94" s="44">
        <f t="shared" si="134"/>
        <v>0</v>
      </c>
      <c r="CM94" s="44">
        <f t="shared" si="134"/>
        <v>0</v>
      </c>
      <c r="CN94" s="44">
        <f t="shared" si="134"/>
        <v>0</v>
      </c>
      <c r="CO94" s="44">
        <f t="shared" si="134"/>
        <v>0</v>
      </c>
      <c r="CP94" s="44">
        <f t="shared" si="134"/>
        <v>0</v>
      </c>
      <c r="CQ94" s="44">
        <f t="shared" si="134"/>
        <v>0</v>
      </c>
      <c r="CR94" s="44">
        <f t="shared" si="134"/>
        <v>0</v>
      </c>
      <c r="CS94" s="44">
        <f t="shared" si="134"/>
        <v>0</v>
      </c>
      <c r="CT94" s="44">
        <f t="shared" si="134"/>
        <v>0</v>
      </c>
      <c r="CU94" s="44">
        <f t="shared" si="134"/>
        <v>0</v>
      </c>
      <c r="CV94" s="44">
        <f t="shared" si="134"/>
        <v>0</v>
      </c>
      <c r="CW94" s="44">
        <f t="shared" si="134"/>
        <v>0</v>
      </c>
      <c r="CX94" s="44">
        <f t="shared" ref="CX94:DQ94" si="135">CX$50*CX23</f>
        <v>0</v>
      </c>
      <c r="CY94" s="44">
        <f t="shared" si="135"/>
        <v>0</v>
      </c>
      <c r="CZ94" s="44">
        <f t="shared" si="135"/>
        <v>0</v>
      </c>
      <c r="DA94" s="44">
        <f t="shared" si="135"/>
        <v>0</v>
      </c>
      <c r="DB94" s="44">
        <f t="shared" si="135"/>
        <v>0</v>
      </c>
      <c r="DC94" s="44">
        <f t="shared" si="135"/>
        <v>0</v>
      </c>
      <c r="DD94" s="44">
        <f t="shared" si="135"/>
        <v>0</v>
      </c>
      <c r="DE94" s="44">
        <f t="shared" si="135"/>
        <v>0</v>
      </c>
      <c r="DF94" s="44">
        <f t="shared" si="135"/>
        <v>0</v>
      </c>
      <c r="DG94" s="44">
        <f t="shared" si="135"/>
        <v>0</v>
      </c>
      <c r="DH94" s="44">
        <f t="shared" si="135"/>
        <v>0</v>
      </c>
      <c r="DI94" s="44">
        <f t="shared" si="135"/>
        <v>0</v>
      </c>
      <c r="DJ94" s="44">
        <f t="shared" si="135"/>
        <v>0</v>
      </c>
      <c r="DK94" s="44">
        <f t="shared" si="135"/>
        <v>0</v>
      </c>
      <c r="DL94" s="44">
        <f t="shared" si="135"/>
        <v>0</v>
      </c>
      <c r="DM94" s="44">
        <f t="shared" si="135"/>
        <v>0</v>
      </c>
      <c r="DN94" s="44">
        <f t="shared" si="135"/>
        <v>0</v>
      </c>
      <c r="DO94" s="44">
        <f t="shared" si="135"/>
        <v>0</v>
      </c>
      <c r="DP94" s="44">
        <f t="shared" si="135"/>
        <v>0</v>
      </c>
      <c r="DQ94" s="44">
        <f t="shared" si="135"/>
        <v>0</v>
      </c>
    </row>
    <row r="95" spans="1:121" x14ac:dyDescent="0.25">
      <c r="A95" s="44" t="str">
        <f t="shared" si="116"/>
        <v>10_MAS</v>
      </c>
      <c r="B95" s="44" t="str">
        <f t="shared" si="116"/>
        <v>7_x_jet_fuel</v>
      </c>
      <c r="C95" s="44" t="str">
        <f t="shared" si="116"/>
        <v>7_x_jet_fuel</v>
      </c>
      <c r="D95" s="44" t="s">
        <v>150</v>
      </c>
      <c r="E95" s="44"/>
      <c r="F95" s="44"/>
      <c r="G95" s="45">
        <v>0</v>
      </c>
      <c r="H95" s="44"/>
      <c r="I95" s="44"/>
      <c r="J95" s="44"/>
      <c r="K95" s="44"/>
      <c r="L95" s="44"/>
      <c r="M95" s="44"/>
      <c r="N95" s="44"/>
      <c r="O95" s="44"/>
      <c r="P95" s="44"/>
      <c r="Q95" s="44"/>
      <c r="R95" s="44"/>
      <c r="S95" s="44"/>
      <c r="T95" s="44"/>
      <c r="U95" s="44"/>
      <c r="V95" s="44"/>
      <c r="W95" s="44"/>
      <c r="X95" s="44"/>
      <c r="Y95" s="44"/>
      <c r="Z95" s="44"/>
      <c r="AA95" s="44"/>
      <c r="AB95" s="44"/>
      <c r="AC95" s="44"/>
      <c r="AD95" s="44"/>
      <c r="AE95" s="44"/>
      <c r="AF95" s="44"/>
      <c r="AG95" s="44"/>
      <c r="AH95" s="44"/>
      <c r="AI95" s="44"/>
      <c r="AJ95" s="44"/>
      <c r="AK95" s="44"/>
      <c r="AL95" s="44"/>
      <c r="AM95" s="44"/>
      <c r="AN95" s="44"/>
      <c r="AO95" s="44"/>
      <c r="AP95" s="44"/>
      <c r="AQ95" s="44"/>
      <c r="AR95" s="44"/>
      <c r="AS95" s="44"/>
      <c r="AT95" s="44"/>
      <c r="AU95" s="44"/>
      <c r="AV95" s="44"/>
      <c r="AW95" s="44"/>
      <c r="AX95" s="44"/>
      <c r="AY95" s="44"/>
      <c r="AZ95" s="44"/>
      <c r="BA95" s="44"/>
      <c r="BB95" s="44"/>
      <c r="BC95" s="44"/>
      <c r="BD95" s="44"/>
      <c r="BE95" s="44"/>
      <c r="BF95" s="44"/>
      <c r="BG95" s="44"/>
      <c r="BH95" s="44"/>
      <c r="BI95" s="44"/>
      <c r="BJ95" s="44"/>
      <c r="BK95" s="44"/>
      <c r="BL95" s="44" t="str">
        <f t="shared" si="50"/>
        <v>10_MAS</v>
      </c>
      <c r="BM95" s="44" t="str">
        <f t="shared" si="117"/>
        <v>d_nonenergy_ccs_7_x_jet_fuel</v>
      </c>
      <c r="BN95" s="44"/>
      <c r="BO95" s="44"/>
      <c r="BP95" s="44">
        <f t="shared" ref="BP95:CW95" si="136">BP$50*BP24</f>
        <v>0</v>
      </c>
      <c r="BQ95" s="44">
        <f t="shared" si="136"/>
        <v>0</v>
      </c>
      <c r="BR95" s="44">
        <f t="shared" si="136"/>
        <v>0</v>
      </c>
      <c r="BS95" s="44">
        <f t="shared" si="136"/>
        <v>0</v>
      </c>
      <c r="BT95" s="44">
        <f t="shared" si="136"/>
        <v>0</v>
      </c>
      <c r="BU95" s="44">
        <f t="shared" si="136"/>
        <v>0</v>
      </c>
      <c r="BV95" s="44">
        <f t="shared" si="136"/>
        <v>0</v>
      </c>
      <c r="BW95" s="44">
        <f t="shared" si="136"/>
        <v>0</v>
      </c>
      <c r="BX95" s="44">
        <f t="shared" si="136"/>
        <v>0</v>
      </c>
      <c r="BY95" s="44">
        <f t="shared" si="136"/>
        <v>0</v>
      </c>
      <c r="BZ95" s="44">
        <f t="shared" si="136"/>
        <v>0</v>
      </c>
      <c r="CA95" s="44">
        <f t="shared" si="136"/>
        <v>0</v>
      </c>
      <c r="CB95" s="44">
        <f t="shared" si="136"/>
        <v>0</v>
      </c>
      <c r="CC95" s="44">
        <f t="shared" si="136"/>
        <v>0</v>
      </c>
      <c r="CD95" s="44">
        <f t="shared" si="136"/>
        <v>0</v>
      </c>
      <c r="CE95" s="44">
        <f t="shared" si="136"/>
        <v>0</v>
      </c>
      <c r="CF95" s="44">
        <f t="shared" si="136"/>
        <v>0</v>
      </c>
      <c r="CG95" s="44">
        <f t="shared" si="136"/>
        <v>0</v>
      </c>
      <c r="CH95" s="44">
        <f t="shared" si="136"/>
        <v>0</v>
      </c>
      <c r="CI95" s="44">
        <f t="shared" si="136"/>
        <v>0</v>
      </c>
      <c r="CJ95" s="44">
        <f t="shared" si="136"/>
        <v>0</v>
      </c>
      <c r="CK95" s="44">
        <f t="shared" si="136"/>
        <v>0</v>
      </c>
      <c r="CL95" s="44">
        <f t="shared" si="136"/>
        <v>0</v>
      </c>
      <c r="CM95" s="44">
        <f t="shared" si="136"/>
        <v>0</v>
      </c>
      <c r="CN95" s="44">
        <f t="shared" si="136"/>
        <v>0</v>
      </c>
      <c r="CO95" s="44">
        <f t="shared" si="136"/>
        <v>0</v>
      </c>
      <c r="CP95" s="44">
        <f t="shared" si="136"/>
        <v>0</v>
      </c>
      <c r="CQ95" s="44">
        <f t="shared" si="136"/>
        <v>0</v>
      </c>
      <c r="CR95" s="44">
        <f t="shared" si="136"/>
        <v>0</v>
      </c>
      <c r="CS95" s="44">
        <f t="shared" si="136"/>
        <v>0</v>
      </c>
      <c r="CT95" s="44">
        <f t="shared" si="136"/>
        <v>0</v>
      </c>
      <c r="CU95" s="44">
        <f t="shared" si="136"/>
        <v>0</v>
      </c>
      <c r="CV95" s="44">
        <f t="shared" si="136"/>
        <v>0</v>
      </c>
      <c r="CW95" s="44">
        <f t="shared" si="136"/>
        <v>0</v>
      </c>
      <c r="CX95" s="44">
        <f t="shared" ref="CX95:DQ95" si="137">CX$50*CX24</f>
        <v>0</v>
      </c>
      <c r="CY95" s="44">
        <f t="shared" si="137"/>
        <v>0</v>
      </c>
      <c r="CZ95" s="44">
        <f t="shared" si="137"/>
        <v>0</v>
      </c>
      <c r="DA95" s="44">
        <f t="shared" si="137"/>
        <v>0</v>
      </c>
      <c r="DB95" s="44">
        <f t="shared" si="137"/>
        <v>0</v>
      </c>
      <c r="DC95" s="44">
        <f t="shared" si="137"/>
        <v>0</v>
      </c>
      <c r="DD95" s="44">
        <f t="shared" si="137"/>
        <v>0</v>
      </c>
      <c r="DE95" s="44">
        <f t="shared" si="137"/>
        <v>0</v>
      </c>
      <c r="DF95" s="44">
        <f t="shared" si="137"/>
        <v>0</v>
      </c>
      <c r="DG95" s="44">
        <f t="shared" si="137"/>
        <v>0</v>
      </c>
      <c r="DH95" s="44">
        <f t="shared" si="137"/>
        <v>0</v>
      </c>
      <c r="DI95" s="44">
        <f t="shared" si="137"/>
        <v>0</v>
      </c>
      <c r="DJ95" s="44">
        <f t="shared" si="137"/>
        <v>0</v>
      </c>
      <c r="DK95" s="44">
        <f t="shared" si="137"/>
        <v>0</v>
      </c>
      <c r="DL95" s="44">
        <f t="shared" si="137"/>
        <v>0</v>
      </c>
      <c r="DM95" s="44">
        <f t="shared" si="137"/>
        <v>0</v>
      </c>
      <c r="DN95" s="44">
        <f t="shared" si="137"/>
        <v>0</v>
      </c>
      <c r="DO95" s="44">
        <f t="shared" si="137"/>
        <v>0</v>
      </c>
      <c r="DP95" s="44">
        <f t="shared" si="137"/>
        <v>0</v>
      </c>
      <c r="DQ95" s="44">
        <f t="shared" si="137"/>
        <v>0</v>
      </c>
    </row>
    <row r="96" spans="1:121" x14ac:dyDescent="0.25">
      <c r="A96" s="44" t="str">
        <f t="shared" si="116"/>
        <v>10_MAS</v>
      </c>
      <c r="B96" s="44" t="str">
        <f t="shared" si="116"/>
        <v>7_6_kerosene</v>
      </c>
      <c r="C96" s="44" t="str">
        <f t="shared" si="116"/>
        <v>7_6_kerosene</v>
      </c>
      <c r="D96" s="44" t="s">
        <v>150</v>
      </c>
      <c r="E96" s="44"/>
      <c r="F96" s="44"/>
      <c r="G96" s="45">
        <v>0</v>
      </c>
      <c r="H96" s="44"/>
      <c r="I96" s="44"/>
      <c r="J96" s="44"/>
      <c r="K96" s="44"/>
      <c r="L96" s="44"/>
      <c r="M96" s="44"/>
      <c r="N96" s="44"/>
      <c r="O96" s="44"/>
      <c r="P96" s="44"/>
      <c r="Q96" s="44"/>
      <c r="R96" s="44"/>
      <c r="S96" s="44"/>
      <c r="T96" s="44"/>
      <c r="U96" s="44"/>
      <c r="V96" s="44"/>
      <c r="W96" s="44"/>
      <c r="X96" s="44"/>
      <c r="Y96" s="44"/>
      <c r="Z96" s="44"/>
      <c r="AA96" s="44"/>
      <c r="AB96" s="44"/>
      <c r="AC96" s="44"/>
      <c r="AD96" s="44"/>
      <c r="AE96" s="44"/>
      <c r="AF96" s="44"/>
      <c r="AG96" s="44"/>
      <c r="AH96" s="44"/>
      <c r="AI96" s="44"/>
      <c r="AJ96" s="44"/>
      <c r="AK96" s="44"/>
      <c r="AL96" s="44"/>
      <c r="AM96" s="44"/>
      <c r="AN96" s="44"/>
      <c r="AO96" s="44"/>
      <c r="AP96" s="44"/>
      <c r="AQ96" s="44"/>
      <c r="AR96" s="44"/>
      <c r="AS96" s="44"/>
      <c r="AT96" s="44"/>
      <c r="AU96" s="44"/>
      <c r="AV96" s="44"/>
      <c r="AW96" s="44"/>
      <c r="AX96" s="44"/>
      <c r="AY96" s="44"/>
      <c r="AZ96" s="44"/>
      <c r="BA96" s="44"/>
      <c r="BB96" s="44"/>
      <c r="BC96" s="44"/>
      <c r="BD96" s="44"/>
      <c r="BE96" s="44"/>
      <c r="BF96" s="44"/>
      <c r="BG96" s="44"/>
      <c r="BH96" s="44"/>
      <c r="BI96" s="44"/>
      <c r="BJ96" s="44"/>
      <c r="BK96" s="44"/>
      <c r="BL96" s="44" t="str">
        <f t="shared" si="50"/>
        <v>10_MAS</v>
      </c>
      <c r="BM96" s="44" t="str">
        <f t="shared" si="117"/>
        <v>d_nonenergy_ccs_7_6_kerosene</v>
      </c>
      <c r="BN96" s="44"/>
      <c r="BO96" s="44"/>
      <c r="BP96" s="44">
        <f t="shared" ref="BP96:CW96" si="138">BP$50*BP25</f>
        <v>0</v>
      </c>
      <c r="BQ96" s="44">
        <f t="shared" si="138"/>
        <v>0</v>
      </c>
      <c r="BR96" s="44">
        <f t="shared" si="138"/>
        <v>0</v>
      </c>
      <c r="BS96" s="44">
        <f t="shared" si="138"/>
        <v>0</v>
      </c>
      <c r="BT96" s="44">
        <f t="shared" si="138"/>
        <v>0</v>
      </c>
      <c r="BU96" s="44">
        <f t="shared" si="138"/>
        <v>0</v>
      </c>
      <c r="BV96" s="44">
        <f t="shared" si="138"/>
        <v>0</v>
      </c>
      <c r="BW96" s="44">
        <f t="shared" si="138"/>
        <v>0</v>
      </c>
      <c r="BX96" s="44">
        <f t="shared" si="138"/>
        <v>0</v>
      </c>
      <c r="BY96" s="44">
        <f t="shared" si="138"/>
        <v>0</v>
      </c>
      <c r="BZ96" s="44">
        <f t="shared" si="138"/>
        <v>0</v>
      </c>
      <c r="CA96" s="44">
        <f t="shared" si="138"/>
        <v>0</v>
      </c>
      <c r="CB96" s="44">
        <f t="shared" si="138"/>
        <v>0</v>
      </c>
      <c r="CC96" s="44">
        <f t="shared" si="138"/>
        <v>0</v>
      </c>
      <c r="CD96" s="44">
        <f t="shared" si="138"/>
        <v>0</v>
      </c>
      <c r="CE96" s="44">
        <f t="shared" si="138"/>
        <v>0</v>
      </c>
      <c r="CF96" s="44">
        <f t="shared" si="138"/>
        <v>0</v>
      </c>
      <c r="CG96" s="44">
        <f t="shared" si="138"/>
        <v>0</v>
      </c>
      <c r="CH96" s="44">
        <f t="shared" si="138"/>
        <v>0</v>
      </c>
      <c r="CI96" s="44">
        <f t="shared" si="138"/>
        <v>0</v>
      </c>
      <c r="CJ96" s="44">
        <f t="shared" si="138"/>
        <v>0</v>
      </c>
      <c r="CK96" s="44">
        <f t="shared" si="138"/>
        <v>0</v>
      </c>
      <c r="CL96" s="44">
        <f t="shared" si="138"/>
        <v>0</v>
      </c>
      <c r="CM96" s="44">
        <f t="shared" si="138"/>
        <v>0</v>
      </c>
      <c r="CN96" s="44">
        <f t="shared" si="138"/>
        <v>0</v>
      </c>
      <c r="CO96" s="44">
        <f t="shared" si="138"/>
        <v>0</v>
      </c>
      <c r="CP96" s="44">
        <f t="shared" si="138"/>
        <v>0</v>
      </c>
      <c r="CQ96" s="44">
        <f t="shared" si="138"/>
        <v>0</v>
      </c>
      <c r="CR96" s="44">
        <f t="shared" si="138"/>
        <v>0</v>
      </c>
      <c r="CS96" s="44">
        <f t="shared" si="138"/>
        <v>0</v>
      </c>
      <c r="CT96" s="44">
        <f t="shared" si="138"/>
        <v>0</v>
      </c>
      <c r="CU96" s="44">
        <f t="shared" si="138"/>
        <v>0</v>
      </c>
      <c r="CV96" s="44">
        <f t="shared" si="138"/>
        <v>0</v>
      </c>
      <c r="CW96" s="44">
        <f t="shared" si="138"/>
        <v>0</v>
      </c>
      <c r="CX96" s="44">
        <f t="shared" ref="CX96:DQ96" si="139">CX$50*CX25</f>
        <v>0</v>
      </c>
      <c r="CY96" s="44">
        <f t="shared" si="139"/>
        <v>0</v>
      </c>
      <c r="CZ96" s="44">
        <f t="shared" si="139"/>
        <v>0</v>
      </c>
      <c r="DA96" s="44">
        <f t="shared" si="139"/>
        <v>0</v>
      </c>
      <c r="DB96" s="44">
        <f t="shared" si="139"/>
        <v>0</v>
      </c>
      <c r="DC96" s="44">
        <f t="shared" si="139"/>
        <v>0</v>
      </c>
      <c r="DD96" s="44">
        <f t="shared" si="139"/>
        <v>0</v>
      </c>
      <c r="DE96" s="44">
        <f t="shared" si="139"/>
        <v>0</v>
      </c>
      <c r="DF96" s="44">
        <f t="shared" si="139"/>
        <v>0</v>
      </c>
      <c r="DG96" s="44">
        <f t="shared" si="139"/>
        <v>0</v>
      </c>
      <c r="DH96" s="44">
        <f t="shared" si="139"/>
        <v>0</v>
      </c>
      <c r="DI96" s="44">
        <f t="shared" si="139"/>
        <v>0</v>
      </c>
      <c r="DJ96" s="44">
        <f t="shared" si="139"/>
        <v>0</v>
      </c>
      <c r="DK96" s="44">
        <f t="shared" si="139"/>
        <v>0</v>
      </c>
      <c r="DL96" s="44">
        <f t="shared" si="139"/>
        <v>0</v>
      </c>
      <c r="DM96" s="44">
        <f t="shared" si="139"/>
        <v>0</v>
      </c>
      <c r="DN96" s="44">
        <f t="shared" si="139"/>
        <v>0</v>
      </c>
      <c r="DO96" s="44">
        <f t="shared" si="139"/>
        <v>0</v>
      </c>
      <c r="DP96" s="44">
        <f t="shared" si="139"/>
        <v>0</v>
      </c>
      <c r="DQ96" s="44">
        <f t="shared" si="139"/>
        <v>0</v>
      </c>
    </row>
    <row r="97" spans="1:121" x14ac:dyDescent="0.25">
      <c r="A97" s="44" t="str">
        <f t="shared" si="116"/>
        <v>10_MAS</v>
      </c>
      <c r="B97" s="44" t="str">
        <f t="shared" si="116"/>
        <v>7_7_gas_diesel_oil</v>
      </c>
      <c r="C97" s="44" t="str">
        <f t="shared" si="116"/>
        <v>7_7_gas_diesel_oil</v>
      </c>
      <c r="D97" s="44" t="s">
        <v>150</v>
      </c>
      <c r="E97" s="44"/>
      <c r="F97" s="44"/>
      <c r="G97" s="45">
        <v>0</v>
      </c>
      <c r="H97" s="44"/>
      <c r="I97" s="44"/>
      <c r="J97" s="44"/>
      <c r="K97" s="44"/>
      <c r="L97" s="44"/>
      <c r="M97" s="44"/>
      <c r="N97" s="44"/>
      <c r="O97" s="44"/>
      <c r="P97" s="44"/>
      <c r="Q97" s="44"/>
      <c r="R97" s="44"/>
      <c r="S97" s="44"/>
      <c r="T97" s="44"/>
      <c r="U97" s="44"/>
      <c r="V97" s="44"/>
      <c r="W97" s="44"/>
      <c r="X97" s="44"/>
      <c r="Y97" s="44"/>
      <c r="Z97" s="44"/>
      <c r="AA97" s="44"/>
      <c r="AB97" s="44"/>
      <c r="AC97" s="44"/>
      <c r="AD97" s="44"/>
      <c r="AE97" s="44"/>
      <c r="AF97" s="44"/>
      <c r="AG97" s="44"/>
      <c r="AH97" s="44"/>
      <c r="AI97" s="44"/>
      <c r="AJ97" s="44"/>
      <c r="AK97" s="44"/>
      <c r="AL97" s="44"/>
      <c r="AM97" s="44"/>
      <c r="AN97" s="44"/>
      <c r="AO97" s="44"/>
      <c r="AP97" s="44"/>
      <c r="AQ97" s="44"/>
      <c r="AR97" s="44"/>
      <c r="AS97" s="44"/>
      <c r="AT97" s="44"/>
      <c r="AU97" s="44"/>
      <c r="AV97" s="44"/>
      <c r="AW97" s="44"/>
      <c r="AX97" s="44"/>
      <c r="AY97" s="44"/>
      <c r="AZ97" s="44"/>
      <c r="BA97" s="44"/>
      <c r="BB97" s="44"/>
      <c r="BC97" s="44"/>
      <c r="BD97" s="44"/>
      <c r="BE97" s="44"/>
      <c r="BF97" s="44"/>
      <c r="BG97" s="44"/>
      <c r="BH97" s="44"/>
      <c r="BI97" s="44"/>
      <c r="BJ97" s="44"/>
      <c r="BK97" s="44"/>
      <c r="BL97" s="44" t="str">
        <f t="shared" si="50"/>
        <v>10_MAS</v>
      </c>
      <c r="BM97" s="44" t="str">
        <f t="shared" si="117"/>
        <v>d_nonenergy_ccs_7_7_gas_diesel_oil</v>
      </c>
      <c r="BN97" s="44"/>
      <c r="BO97" s="44"/>
      <c r="BP97" s="44">
        <f t="shared" ref="BP97:CW97" si="140">BP$50*BP26</f>
        <v>0</v>
      </c>
      <c r="BQ97" s="44">
        <f t="shared" si="140"/>
        <v>0</v>
      </c>
      <c r="BR97" s="44">
        <f t="shared" si="140"/>
        <v>0</v>
      </c>
      <c r="BS97" s="44">
        <f t="shared" si="140"/>
        <v>0</v>
      </c>
      <c r="BT97" s="44">
        <f t="shared" si="140"/>
        <v>0</v>
      </c>
      <c r="BU97" s="44">
        <f t="shared" si="140"/>
        <v>0</v>
      </c>
      <c r="BV97" s="44">
        <f t="shared" si="140"/>
        <v>0</v>
      </c>
      <c r="BW97" s="44">
        <f t="shared" si="140"/>
        <v>0</v>
      </c>
      <c r="BX97" s="44">
        <f t="shared" si="140"/>
        <v>0</v>
      </c>
      <c r="BY97" s="44">
        <f t="shared" si="140"/>
        <v>0</v>
      </c>
      <c r="BZ97" s="44">
        <f t="shared" si="140"/>
        <v>0</v>
      </c>
      <c r="CA97" s="44">
        <f t="shared" si="140"/>
        <v>0</v>
      </c>
      <c r="CB97" s="44">
        <f t="shared" si="140"/>
        <v>0</v>
      </c>
      <c r="CC97" s="44">
        <f t="shared" si="140"/>
        <v>0</v>
      </c>
      <c r="CD97" s="44">
        <f t="shared" si="140"/>
        <v>0</v>
      </c>
      <c r="CE97" s="44">
        <f t="shared" si="140"/>
        <v>0</v>
      </c>
      <c r="CF97" s="44">
        <f t="shared" si="140"/>
        <v>0</v>
      </c>
      <c r="CG97" s="44">
        <f t="shared" si="140"/>
        <v>0</v>
      </c>
      <c r="CH97" s="44">
        <f t="shared" si="140"/>
        <v>0</v>
      </c>
      <c r="CI97" s="44">
        <f t="shared" si="140"/>
        <v>0</v>
      </c>
      <c r="CJ97" s="44">
        <f t="shared" si="140"/>
        <v>0</v>
      </c>
      <c r="CK97" s="44">
        <f t="shared" si="140"/>
        <v>0</v>
      </c>
      <c r="CL97" s="44">
        <f t="shared" si="140"/>
        <v>0</v>
      </c>
      <c r="CM97" s="44">
        <f t="shared" si="140"/>
        <v>0</v>
      </c>
      <c r="CN97" s="44">
        <f t="shared" si="140"/>
        <v>0</v>
      </c>
      <c r="CO97" s="44">
        <f t="shared" si="140"/>
        <v>0</v>
      </c>
      <c r="CP97" s="44">
        <f t="shared" si="140"/>
        <v>0</v>
      </c>
      <c r="CQ97" s="44">
        <f t="shared" si="140"/>
        <v>0</v>
      </c>
      <c r="CR97" s="44">
        <f t="shared" si="140"/>
        <v>0</v>
      </c>
      <c r="CS97" s="44">
        <f t="shared" si="140"/>
        <v>0</v>
      </c>
      <c r="CT97" s="44">
        <f t="shared" si="140"/>
        <v>0</v>
      </c>
      <c r="CU97" s="44">
        <f t="shared" si="140"/>
        <v>0</v>
      </c>
      <c r="CV97" s="44">
        <f t="shared" si="140"/>
        <v>0</v>
      </c>
      <c r="CW97" s="44">
        <f t="shared" si="140"/>
        <v>0</v>
      </c>
      <c r="CX97" s="44">
        <f t="shared" ref="CX97:DQ97" si="141">CX$50*CX26</f>
        <v>0</v>
      </c>
      <c r="CY97" s="44">
        <f t="shared" si="141"/>
        <v>0</v>
      </c>
      <c r="CZ97" s="44">
        <f t="shared" si="141"/>
        <v>0</v>
      </c>
      <c r="DA97" s="44">
        <f t="shared" si="141"/>
        <v>0</v>
      </c>
      <c r="DB97" s="44">
        <f t="shared" si="141"/>
        <v>0</v>
      </c>
      <c r="DC97" s="44">
        <f t="shared" si="141"/>
        <v>0</v>
      </c>
      <c r="DD97" s="44">
        <f t="shared" si="141"/>
        <v>0</v>
      </c>
      <c r="DE97" s="44">
        <f t="shared" si="141"/>
        <v>0</v>
      </c>
      <c r="DF97" s="44">
        <f t="shared" si="141"/>
        <v>0</v>
      </c>
      <c r="DG97" s="44">
        <f t="shared" si="141"/>
        <v>0</v>
      </c>
      <c r="DH97" s="44">
        <f t="shared" si="141"/>
        <v>0</v>
      </c>
      <c r="DI97" s="44">
        <f t="shared" si="141"/>
        <v>0</v>
      </c>
      <c r="DJ97" s="44">
        <f t="shared" si="141"/>
        <v>0</v>
      </c>
      <c r="DK97" s="44">
        <f t="shared" si="141"/>
        <v>0</v>
      </c>
      <c r="DL97" s="44">
        <f t="shared" si="141"/>
        <v>0</v>
      </c>
      <c r="DM97" s="44">
        <f t="shared" si="141"/>
        <v>0</v>
      </c>
      <c r="DN97" s="44">
        <f t="shared" si="141"/>
        <v>0</v>
      </c>
      <c r="DO97" s="44">
        <f t="shared" si="141"/>
        <v>0</v>
      </c>
      <c r="DP97" s="44">
        <f t="shared" si="141"/>
        <v>0</v>
      </c>
      <c r="DQ97" s="44">
        <f t="shared" si="141"/>
        <v>0</v>
      </c>
    </row>
    <row r="98" spans="1:121" x14ac:dyDescent="0.25">
      <c r="A98" s="44" t="str">
        <f t="shared" si="116"/>
        <v>10_MAS</v>
      </c>
      <c r="B98" s="44" t="str">
        <f t="shared" si="116"/>
        <v>7_8_fuel_oil</v>
      </c>
      <c r="C98" s="44" t="str">
        <f t="shared" si="116"/>
        <v>7_8_fuel_oil</v>
      </c>
      <c r="D98" s="44" t="s">
        <v>150</v>
      </c>
      <c r="E98" s="44"/>
      <c r="F98" s="44"/>
      <c r="G98" s="45">
        <v>0</v>
      </c>
      <c r="H98" s="44"/>
      <c r="I98" s="44"/>
      <c r="J98" s="44"/>
      <c r="K98" s="44"/>
      <c r="L98" s="44"/>
      <c r="M98" s="44"/>
      <c r="N98" s="44"/>
      <c r="O98" s="44"/>
      <c r="P98" s="44"/>
      <c r="Q98" s="44"/>
      <c r="R98" s="44"/>
      <c r="S98" s="44"/>
      <c r="T98" s="44"/>
      <c r="U98" s="44"/>
      <c r="V98" s="44"/>
      <c r="W98" s="44"/>
      <c r="X98" s="44"/>
      <c r="Y98" s="44"/>
      <c r="Z98" s="44"/>
      <c r="AA98" s="44"/>
      <c r="AB98" s="44"/>
      <c r="AC98" s="44"/>
      <c r="AD98" s="44"/>
      <c r="AE98" s="44"/>
      <c r="AF98" s="44"/>
      <c r="AG98" s="44"/>
      <c r="AH98" s="44"/>
      <c r="AI98" s="44"/>
      <c r="AJ98" s="44"/>
      <c r="AK98" s="44"/>
      <c r="AL98" s="44"/>
      <c r="AM98" s="44"/>
      <c r="AN98" s="44"/>
      <c r="AO98" s="44"/>
      <c r="AP98" s="44"/>
      <c r="AQ98" s="44"/>
      <c r="AR98" s="44"/>
      <c r="AS98" s="44"/>
      <c r="AT98" s="44"/>
      <c r="AU98" s="44"/>
      <c r="AV98" s="44"/>
      <c r="AW98" s="44"/>
      <c r="AX98" s="44"/>
      <c r="AY98" s="44"/>
      <c r="AZ98" s="44"/>
      <c r="BA98" s="44"/>
      <c r="BB98" s="44"/>
      <c r="BC98" s="44"/>
      <c r="BD98" s="44"/>
      <c r="BE98" s="44"/>
      <c r="BF98" s="44"/>
      <c r="BG98" s="44"/>
      <c r="BH98" s="44"/>
      <c r="BI98" s="44"/>
      <c r="BJ98" s="44"/>
      <c r="BK98" s="44"/>
      <c r="BL98" s="44" t="str">
        <f t="shared" si="50"/>
        <v>10_MAS</v>
      </c>
      <c r="BM98" s="44" t="str">
        <f t="shared" si="117"/>
        <v>d_nonenergy_ccs_7_8_fuel_oil</v>
      </c>
      <c r="BN98" s="44"/>
      <c r="BO98" s="44"/>
      <c r="BP98" s="44">
        <f t="shared" ref="BP98:CW98" si="142">BP$50*BP27</f>
        <v>0</v>
      </c>
      <c r="BQ98" s="44">
        <f t="shared" si="142"/>
        <v>0</v>
      </c>
      <c r="BR98" s="44">
        <f t="shared" si="142"/>
        <v>0</v>
      </c>
      <c r="BS98" s="44">
        <f t="shared" si="142"/>
        <v>0</v>
      </c>
      <c r="BT98" s="44">
        <f t="shared" si="142"/>
        <v>0</v>
      </c>
      <c r="BU98" s="44">
        <f t="shared" si="142"/>
        <v>0</v>
      </c>
      <c r="BV98" s="44">
        <f t="shared" si="142"/>
        <v>0</v>
      </c>
      <c r="BW98" s="44">
        <f t="shared" si="142"/>
        <v>0</v>
      </c>
      <c r="BX98" s="44">
        <f t="shared" si="142"/>
        <v>0</v>
      </c>
      <c r="BY98" s="44">
        <f t="shared" si="142"/>
        <v>0</v>
      </c>
      <c r="BZ98" s="44">
        <f t="shared" si="142"/>
        <v>0</v>
      </c>
      <c r="CA98" s="44">
        <f t="shared" si="142"/>
        <v>0</v>
      </c>
      <c r="CB98" s="44">
        <f t="shared" si="142"/>
        <v>0</v>
      </c>
      <c r="CC98" s="44">
        <f t="shared" si="142"/>
        <v>0</v>
      </c>
      <c r="CD98" s="44">
        <f t="shared" si="142"/>
        <v>0</v>
      </c>
      <c r="CE98" s="44">
        <f t="shared" si="142"/>
        <v>0</v>
      </c>
      <c r="CF98" s="44">
        <f t="shared" si="142"/>
        <v>0</v>
      </c>
      <c r="CG98" s="44">
        <f t="shared" si="142"/>
        <v>0</v>
      </c>
      <c r="CH98" s="44">
        <f t="shared" si="142"/>
        <v>0</v>
      </c>
      <c r="CI98" s="44">
        <f t="shared" si="142"/>
        <v>0</v>
      </c>
      <c r="CJ98" s="44">
        <f t="shared" si="142"/>
        <v>0</v>
      </c>
      <c r="CK98" s="44">
        <f t="shared" si="142"/>
        <v>0</v>
      </c>
      <c r="CL98" s="44">
        <f t="shared" si="142"/>
        <v>0</v>
      </c>
      <c r="CM98" s="44">
        <f t="shared" si="142"/>
        <v>0</v>
      </c>
      <c r="CN98" s="44">
        <f t="shared" si="142"/>
        <v>0</v>
      </c>
      <c r="CO98" s="44">
        <f t="shared" si="142"/>
        <v>0</v>
      </c>
      <c r="CP98" s="44">
        <f t="shared" si="142"/>
        <v>0</v>
      </c>
      <c r="CQ98" s="44">
        <f t="shared" si="142"/>
        <v>0</v>
      </c>
      <c r="CR98" s="44">
        <f t="shared" si="142"/>
        <v>0</v>
      </c>
      <c r="CS98" s="44">
        <f t="shared" si="142"/>
        <v>0</v>
      </c>
      <c r="CT98" s="44">
        <f t="shared" si="142"/>
        <v>0</v>
      </c>
      <c r="CU98" s="44">
        <f t="shared" si="142"/>
        <v>0</v>
      </c>
      <c r="CV98" s="44">
        <f t="shared" si="142"/>
        <v>0</v>
      </c>
      <c r="CW98" s="44">
        <f t="shared" si="142"/>
        <v>0</v>
      </c>
      <c r="CX98" s="44">
        <f t="shared" ref="CX98:DQ98" si="143">CX$50*CX27</f>
        <v>0</v>
      </c>
      <c r="CY98" s="44">
        <f t="shared" si="143"/>
        <v>0</v>
      </c>
      <c r="CZ98" s="44">
        <f t="shared" si="143"/>
        <v>0</v>
      </c>
      <c r="DA98" s="44">
        <f t="shared" si="143"/>
        <v>0</v>
      </c>
      <c r="DB98" s="44">
        <f t="shared" si="143"/>
        <v>0</v>
      </c>
      <c r="DC98" s="44">
        <f t="shared" si="143"/>
        <v>0</v>
      </c>
      <c r="DD98" s="44">
        <f t="shared" si="143"/>
        <v>0</v>
      </c>
      <c r="DE98" s="44">
        <f t="shared" si="143"/>
        <v>0</v>
      </c>
      <c r="DF98" s="44">
        <f t="shared" si="143"/>
        <v>0</v>
      </c>
      <c r="DG98" s="44">
        <f t="shared" si="143"/>
        <v>0</v>
      </c>
      <c r="DH98" s="44">
        <f t="shared" si="143"/>
        <v>0</v>
      </c>
      <c r="DI98" s="44">
        <f t="shared" si="143"/>
        <v>0</v>
      </c>
      <c r="DJ98" s="44">
        <f t="shared" si="143"/>
        <v>0</v>
      </c>
      <c r="DK98" s="44">
        <f t="shared" si="143"/>
        <v>0</v>
      </c>
      <c r="DL98" s="44">
        <f t="shared" si="143"/>
        <v>0</v>
      </c>
      <c r="DM98" s="44">
        <f t="shared" si="143"/>
        <v>0</v>
      </c>
      <c r="DN98" s="44">
        <f t="shared" si="143"/>
        <v>0</v>
      </c>
      <c r="DO98" s="44">
        <f t="shared" si="143"/>
        <v>0</v>
      </c>
      <c r="DP98" s="44">
        <f t="shared" si="143"/>
        <v>0</v>
      </c>
      <c r="DQ98" s="44">
        <f t="shared" si="143"/>
        <v>0</v>
      </c>
    </row>
    <row r="99" spans="1:121" x14ac:dyDescent="0.25">
      <c r="A99" s="44" t="str">
        <f t="shared" si="116"/>
        <v>10_MAS</v>
      </c>
      <c r="B99" s="44" t="str">
        <f t="shared" si="116"/>
        <v>7_9_lpg</v>
      </c>
      <c r="C99" s="44" t="str">
        <f t="shared" si="116"/>
        <v>7_9_lpg</v>
      </c>
      <c r="D99" s="44" t="s">
        <v>150</v>
      </c>
      <c r="E99" s="44"/>
      <c r="F99" s="44"/>
      <c r="G99" s="45">
        <v>0</v>
      </c>
      <c r="H99" s="44"/>
      <c r="I99" s="44"/>
      <c r="J99" s="44"/>
      <c r="K99" s="44"/>
      <c r="L99" s="44"/>
      <c r="M99" s="44"/>
      <c r="N99" s="44"/>
      <c r="O99" s="44"/>
      <c r="P99" s="44"/>
      <c r="Q99" s="44"/>
      <c r="R99" s="44"/>
      <c r="S99" s="44"/>
      <c r="T99" s="44"/>
      <c r="U99" s="44"/>
      <c r="V99" s="44"/>
      <c r="W99" s="44"/>
      <c r="X99" s="44"/>
      <c r="Y99" s="44"/>
      <c r="Z99" s="44"/>
      <c r="AA99" s="44"/>
      <c r="AB99" s="44"/>
      <c r="AC99" s="44"/>
      <c r="AD99" s="44"/>
      <c r="AE99" s="44"/>
      <c r="AF99" s="44"/>
      <c r="AG99" s="44"/>
      <c r="AH99" s="44"/>
      <c r="AI99" s="44"/>
      <c r="AJ99" s="44"/>
      <c r="AK99" s="44"/>
      <c r="AL99" s="44"/>
      <c r="AM99" s="44"/>
      <c r="AN99" s="44"/>
      <c r="AO99" s="44"/>
      <c r="AP99" s="44"/>
      <c r="AQ99" s="44"/>
      <c r="AR99" s="44"/>
      <c r="AS99" s="44"/>
      <c r="AT99" s="44"/>
      <c r="AU99" s="44"/>
      <c r="AV99" s="44"/>
      <c r="AW99" s="44"/>
      <c r="AX99" s="44"/>
      <c r="AY99" s="44"/>
      <c r="AZ99" s="44"/>
      <c r="BA99" s="44"/>
      <c r="BB99" s="44"/>
      <c r="BC99" s="44"/>
      <c r="BD99" s="44"/>
      <c r="BE99" s="44"/>
      <c r="BF99" s="44"/>
      <c r="BG99" s="44"/>
      <c r="BH99" s="44"/>
      <c r="BI99" s="44"/>
      <c r="BJ99" s="44"/>
      <c r="BK99" s="44"/>
      <c r="BL99" s="44" t="str">
        <f t="shared" si="50"/>
        <v>10_MAS</v>
      </c>
      <c r="BM99" s="44" t="str">
        <f t="shared" si="117"/>
        <v>d_nonenergy_ccs_7_9_lpg</v>
      </c>
      <c r="BN99" s="44"/>
      <c r="BO99" s="44"/>
      <c r="BP99" s="44">
        <f t="shared" ref="BP99:CW99" si="144">BP$50*BP28</f>
        <v>0</v>
      </c>
      <c r="BQ99" s="44">
        <f t="shared" si="144"/>
        <v>0</v>
      </c>
      <c r="BR99" s="44">
        <f t="shared" si="144"/>
        <v>0</v>
      </c>
      <c r="BS99" s="44">
        <f t="shared" si="144"/>
        <v>0</v>
      </c>
      <c r="BT99" s="44">
        <f t="shared" si="144"/>
        <v>0</v>
      </c>
      <c r="BU99" s="44">
        <f t="shared" si="144"/>
        <v>0</v>
      </c>
      <c r="BV99" s="44">
        <f t="shared" si="144"/>
        <v>0</v>
      </c>
      <c r="BW99" s="44">
        <f t="shared" si="144"/>
        <v>0</v>
      </c>
      <c r="BX99" s="44">
        <f t="shared" si="144"/>
        <v>0</v>
      </c>
      <c r="BY99" s="44">
        <f t="shared" si="144"/>
        <v>0</v>
      </c>
      <c r="BZ99" s="44">
        <f t="shared" si="144"/>
        <v>0</v>
      </c>
      <c r="CA99" s="44">
        <f t="shared" si="144"/>
        <v>0</v>
      </c>
      <c r="CB99" s="44">
        <f t="shared" si="144"/>
        <v>0</v>
      </c>
      <c r="CC99" s="44">
        <f t="shared" si="144"/>
        <v>0</v>
      </c>
      <c r="CD99" s="44">
        <f t="shared" si="144"/>
        <v>0</v>
      </c>
      <c r="CE99" s="44">
        <f t="shared" si="144"/>
        <v>0</v>
      </c>
      <c r="CF99" s="44">
        <f t="shared" si="144"/>
        <v>0</v>
      </c>
      <c r="CG99" s="44">
        <f t="shared" si="144"/>
        <v>0</v>
      </c>
      <c r="CH99" s="44">
        <f t="shared" si="144"/>
        <v>0</v>
      </c>
      <c r="CI99" s="44">
        <f t="shared" si="144"/>
        <v>0</v>
      </c>
      <c r="CJ99" s="44">
        <f t="shared" si="144"/>
        <v>0</v>
      </c>
      <c r="CK99" s="44">
        <f t="shared" si="144"/>
        <v>0</v>
      </c>
      <c r="CL99" s="44">
        <f t="shared" si="144"/>
        <v>0</v>
      </c>
      <c r="CM99" s="44">
        <f t="shared" si="144"/>
        <v>0</v>
      </c>
      <c r="CN99" s="44">
        <f t="shared" si="144"/>
        <v>0</v>
      </c>
      <c r="CO99" s="44">
        <f t="shared" si="144"/>
        <v>0</v>
      </c>
      <c r="CP99" s="44">
        <f t="shared" si="144"/>
        <v>0</v>
      </c>
      <c r="CQ99" s="44">
        <f t="shared" si="144"/>
        <v>0</v>
      </c>
      <c r="CR99" s="44">
        <f t="shared" si="144"/>
        <v>0</v>
      </c>
      <c r="CS99" s="44">
        <f t="shared" si="144"/>
        <v>0</v>
      </c>
      <c r="CT99" s="44">
        <f t="shared" si="144"/>
        <v>0</v>
      </c>
      <c r="CU99" s="44">
        <f t="shared" si="144"/>
        <v>0</v>
      </c>
      <c r="CV99" s="44">
        <f t="shared" si="144"/>
        <v>0</v>
      </c>
      <c r="CW99" s="44">
        <f t="shared" si="144"/>
        <v>0</v>
      </c>
      <c r="CX99" s="44">
        <f t="shared" ref="CX99:DQ99" si="145">CX$50*CX28</f>
        <v>0</v>
      </c>
      <c r="CY99" s="44">
        <f t="shared" si="145"/>
        <v>0</v>
      </c>
      <c r="CZ99" s="44">
        <f t="shared" si="145"/>
        <v>0</v>
      </c>
      <c r="DA99" s="44">
        <f t="shared" si="145"/>
        <v>0</v>
      </c>
      <c r="DB99" s="44">
        <f t="shared" si="145"/>
        <v>0</v>
      </c>
      <c r="DC99" s="44">
        <f t="shared" si="145"/>
        <v>0</v>
      </c>
      <c r="DD99" s="44">
        <f t="shared" si="145"/>
        <v>0</v>
      </c>
      <c r="DE99" s="44">
        <f t="shared" si="145"/>
        <v>0</v>
      </c>
      <c r="DF99" s="44">
        <f t="shared" si="145"/>
        <v>0</v>
      </c>
      <c r="DG99" s="44">
        <f t="shared" si="145"/>
        <v>0</v>
      </c>
      <c r="DH99" s="44">
        <f t="shared" si="145"/>
        <v>0</v>
      </c>
      <c r="DI99" s="44">
        <f t="shared" si="145"/>
        <v>0</v>
      </c>
      <c r="DJ99" s="44">
        <f t="shared" si="145"/>
        <v>0</v>
      </c>
      <c r="DK99" s="44">
        <f t="shared" si="145"/>
        <v>0</v>
      </c>
      <c r="DL99" s="44">
        <f t="shared" si="145"/>
        <v>0</v>
      </c>
      <c r="DM99" s="44">
        <f t="shared" si="145"/>
        <v>0</v>
      </c>
      <c r="DN99" s="44">
        <f t="shared" si="145"/>
        <v>0</v>
      </c>
      <c r="DO99" s="44">
        <f t="shared" si="145"/>
        <v>0</v>
      </c>
      <c r="DP99" s="44">
        <f t="shared" si="145"/>
        <v>0</v>
      </c>
      <c r="DQ99" s="44">
        <f t="shared" si="145"/>
        <v>0</v>
      </c>
    </row>
    <row r="100" spans="1:121" x14ac:dyDescent="0.25">
      <c r="A100" s="44" t="str">
        <f t="shared" si="116"/>
        <v>10_MAS</v>
      </c>
      <c r="B100" s="44" t="str">
        <f t="shared" si="116"/>
        <v>7_10_refinery_gas_not_liquefied</v>
      </c>
      <c r="C100" s="44" t="str">
        <f t="shared" si="116"/>
        <v>7_10_refi_gas_notliq</v>
      </c>
      <c r="D100" s="44" t="s">
        <v>150</v>
      </c>
      <c r="E100" s="44"/>
      <c r="F100" s="44"/>
      <c r="G100" s="45">
        <v>0</v>
      </c>
      <c r="H100" s="44"/>
      <c r="I100" s="44"/>
      <c r="J100" s="44"/>
      <c r="K100" s="44"/>
      <c r="L100" s="44"/>
      <c r="M100" s="44"/>
      <c r="N100" s="44"/>
      <c r="O100" s="44"/>
      <c r="P100" s="44"/>
      <c r="Q100" s="44"/>
      <c r="R100" s="44"/>
      <c r="S100" s="44"/>
      <c r="T100" s="44"/>
      <c r="U100" s="44"/>
      <c r="V100" s="44"/>
      <c r="W100" s="44"/>
      <c r="X100" s="44"/>
      <c r="Y100" s="44"/>
      <c r="Z100" s="44"/>
      <c r="AA100" s="44"/>
      <c r="AB100" s="44"/>
      <c r="AC100" s="44"/>
      <c r="AD100" s="44"/>
      <c r="AE100" s="44"/>
      <c r="AF100" s="44"/>
      <c r="AG100" s="44"/>
      <c r="AH100" s="44"/>
      <c r="AI100" s="44"/>
      <c r="AJ100" s="44"/>
      <c r="AK100" s="44"/>
      <c r="AL100" s="44"/>
      <c r="AM100" s="44"/>
      <c r="AN100" s="44"/>
      <c r="AO100" s="44"/>
      <c r="AP100" s="44"/>
      <c r="AQ100" s="44"/>
      <c r="AR100" s="44"/>
      <c r="AS100" s="44"/>
      <c r="AT100" s="44"/>
      <c r="AU100" s="44"/>
      <c r="AV100" s="44"/>
      <c r="AW100" s="44"/>
      <c r="AX100" s="44"/>
      <c r="AY100" s="44"/>
      <c r="AZ100" s="44"/>
      <c r="BA100" s="44"/>
      <c r="BB100" s="44"/>
      <c r="BC100" s="44"/>
      <c r="BD100" s="44"/>
      <c r="BE100" s="44"/>
      <c r="BF100" s="44"/>
      <c r="BG100" s="44"/>
      <c r="BH100" s="44"/>
      <c r="BI100" s="44"/>
      <c r="BJ100" s="44"/>
      <c r="BK100" s="44"/>
      <c r="BL100" s="44" t="str">
        <f t="shared" si="50"/>
        <v>10_MAS</v>
      </c>
      <c r="BM100" s="44" t="str">
        <f t="shared" si="117"/>
        <v>d_nonenergy_ccs_7_10_refi_gas_notliq</v>
      </c>
      <c r="BN100" s="44"/>
      <c r="BO100" s="44"/>
      <c r="BP100" s="44">
        <f t="shared" ref="BP100:CW100" si="146">BP$50*BP29</f>
        <v>0</v>
      </c>
      <c r="BQ100" s="44">
        <f t="shared" si="146"/>
        <v>0</v>
      </c>
      <c r="BR100" s="44">
        <f t="shared" si="146"/>
        <v>0</v>
      </c>
      <c r="BS100" s="44">
        <f t="shared" si="146"/>
        <v>0</v>
      </c>
      <c r="BT100" s="44">
        <f t="shared" si="146"/>
        <v>0</v>
      </c>
      <c r="BU100" s="44">
        <f t="shared" si="146"/>
        <v>0</v>
      </c>
      <c r="BV100" s="44">
        <f t="shared" si="146"/>
        <v>0</v>
      </c>
      <c r="BW100" s="44">
        <f t="shared" si="146"/>
        <v>0</v>
      </c>
      <c r="BX100" s="44">
        <f t="shared" si="146"/>
        <v>0</v>
      </c>
      <c r="BY100" s="44">
        <f t="shared" si="146"/>
        <v>0</v>
      </c>
      <c r="BZ100" s="44">
        <f t="shared" si="146"/>
        <v>0</v>
      </c>
      <c r="CA100" s="44">
        <f t="shared" si="146"/>
        <v>0</v>
      </c>
      <c r="CB100" s="44">
        <f t="shared" si="146"/>
        <v>0</v>
      </c>
      <c r="CC100" s="44">
        <f t="shared" si="146"/>
        <v>0</v>
      </c>
      <c r="CD100" s="44">
        <f t="shared" si="146"/>
        <v>0</v>
      </c>
      <c r="CE100" s="44">
        <f t="shared" si="146"/>
        <v>0</v>
      </c>
      <c r="CF100" s="44">
        <f t="shared" si="146"/>
        <v>0</v>
      </c>
      <c r="CG100" s="44">
        <f t="shared" si="146"/>
        <v>0</v>
      </c>
      <c r="CH100" s="44">
        <f t="shared" si="146"/>
        <v>0</v>
      </c>
      <c r="CI100" s="44">
        <f t="shared" si="146"/>
        <v>0</v>
      </c>
      <c r="CJ100" s="44">
        <f t="shared" si="146"/>
        <v>0</v>
      </c>
      <c r="CK100" s="44">
        <f t="shared" si="146"/>
        <v>0</v>
      </c>
      <c r="CL100" s="44">
        <f t="shared" si="146"/>
        <v>0</v>
      </c>
      <c r="CM100" s="44">
        <f t="shared" si="146"/>
        <v>0</v>
      </c>
      <c r="CN100" s="44">
        <f t="shared" si="146"/>
        <v>0</v>
      </c>
      <c r="CO100" s="44">
        <f t="shared" si="146"/>
        <v>0</v>
      </c>
      <c r="CP100" s="44">
        <f t="shared" si="146"/>
        <v>0</v>
      </c>
      <c r="CQ100" s="44">
        <f t="shared" si="146"/>
        <v>0</v>
      </c>
      <c r="CR100" s="44">
        <f t="shared" si="146"/>
        <v>0</v>
      </c>
      <c r="CS100" s="44">
        <f t="shared" si="146"/>
        <v>0</v>
      </c>
      <c r="CT100" s="44">
        <f t="shared" si="146"/>
        <v>0</v>
      </c>
      <c r="CU100" s="44">
        <f t="shared" si="146"/>
        <v>0</v>
      </c>
      <c r="CV100" s="44">
        <f t="shared" si="146"/>
        <v>0</v>
      </c>
      <c r="CW100" s="44">
        <f t="shared" si="146"/>
        <v>0</v>
      </c>
      <c r="CX100" s="44">
        <f t="shared" ref="CX100:DQ100" si="147">CX$50*CX29</f>
        <v>0</v>
      </c>
      <c r="CY100" s="44">
        <f t="shared" si="147"/>
        <v>0</v>
      </c>
      <c r="CZ100" s="44">
        <f t="shared" si="147"/>
        <v>0</v>
      </c>
      <c r="DA100" s="44">
        <f t="shared" si="147"/>
        <v>0</v>
      </c>
      <c r="DB100" s="44">
        <f t="shared" si="147"/>
        <v>0</v>
      </c>
      <c r="DC100" s="44">
        <f t="shared" si="147"/>
        <v>0</v>
      </c>
      <c r="DD100" s="44">
        <f t="shared" si="147"/>
        <v>0</v>
      </c>
      <c r="DE100" s="44">
        <f t="shared" si="147"/>
        <v>0</v>
      </c>
      <c r="DF100" s="44">
        <f t="shared" si="147"/>
        <v>0</v>
      </c>
      <c r="DG100" s="44">
        <f t="shared" si="147"/>
        <v>0</v>
      </c>
      <c r="DH100" s="44">
        <f t="shared" si="147"/>
        <v>0</v>
      </c>
      <c r="DI100" s="44">
        <f t="shared" si="147"/>
        <v>0</v>
      </c>
      <c r="DJ100" s="44">
        <f t="shared" si="147"/>
        <v>0</v>
      </c>
      <c r="DK100" s="44">
        <f t="shared" si="147"/>
        <v>0</v>
      </c>
      <c r="DL100" s="44">
        <f t="shared" si="147"/>
        <v>0</v>
      </c>
      <c r="DM100" s="44">
        <f t="shared" si="147"/>
        <v>0</v>
      </c>
      <c r="DN100" s="44">
        <f t="shared" si="147"/>
        <v>0</v>
      </c>
      <c r="DO100" s="44">
        <f t="shared" si="147"/>
        <v>0</v>
      </c>
      <c r="DP100" s="44">
        <f t="shared" si="147"/>
        <v>0</v>
      </c>
      <c r="DQ100" s="44">
        <f t="shared" si="147"/>
        <v>0</v>
      </c>
    </row>
    <row r="101" spans="1:121" x14ac:dyDescent="0.25">
      <c r="A101" s="44" t="str">
        <f t="shared" si="116"/>
        <v>10_MAS</v>
      </c>
      <c r="B101" s="44" t="str">
        <f t="shared" si="116"/>
        <v>7_11_ethane</v>
      </c>
      <c r="C101" s="44" t="str">
        <f t="shared" si="116"/>
        <v>7_11_ethane</v>
      </c>
      <c r="D101" s="44" t="s">
        <v>150</v>
      </c>
      <c r="E101" s="44"/>
      <c r="F101" s="44"/>
      <c r="G101" s="45">
        <v>0</v>
      </c>
      <c r="H101" s="44"/>
      <c r="I101" s="44"/>
      <c r="J101" s="44"/>
      <c r="K101" s="44"/>
      <c r="L101" s="44"/>
      <c r="M101" s="44"/>
      <c r="N101" s="44"/>
      <c r="O101" s="44"/>
      <c r="P101" s="44"/>
      <c r="Q101" s="44"/>
      <c r="R101" s="44"/>
      <c r="S101" s="44"/>
      <c r="T101" s="44"/>
      <c r="U101" s="44"/>
      <c r="V101" s="44"/>
      <c r="W101" s="44"/>
      <c r="X101" s="44"/>
      <c r="Y101" s="44"/>
      <c r="Z101" s="44"/>
      <c r="AA101" s="44"/>
      <c r="AB101" s="44"/>
      <c r="AC101" s="44"/>
      <c r="AD101" s="44"/>
      <c r="AE101" s="44"/>
      <c r="AF101" s="44"/>
      <c r="AG101" s="44"/>
      <c r="AH101" s="44"/>
      <c r="AI101" s="44"/>
      <c r="AJ101" s="44"/>
      <c r="AK101" s="44"/>
      <c r="AL101" s="44"/>
      <c r="AM101" s="44"/>
      <c r="AN101" s="44"/>
      <c r="AO101" s="44"/>
      <c r="AP101" s="44"/>
      <c r="AQ101" s="44"/>
      <c r="AR101" s="44"/>
      <c r="AS101" s="44"/>
      <c r="AT101" s="44"/>
      <c r="AU101" s="44"/>
      <c r="AV101" s="44"/>
      <c r="AW101" s="44"/>
      <c r="AX101" s="44"/>
      <c r="AY101" s="44"/>
      <c r="AZ101" s="44"/>
      <c r="BA101" s="44"/>
      <c r="BB101" s="44"/>
      <c r="BC101" s="44"/>
      <c r="BD101" s="44"/>
      <c r="BE101" s="44"/>
      <c r="BF101" s="44"/>
      <c r="BG101" s="44"/>
      <c r="BH101" s="44"/>
      <c r="BI101" s="44"/>
      <c r="BJ101" s="44"/>
      <c r="BK101" s="44"/>
      <c r="BL101" s="44" t="str">
        <f t="shared" si="50"/>
        <v>10_MAS</v>
      </c>
      <c r="BM101" s="44" t="str">
        <f t="shared" si="117"/>
        <v>d_nonenergy_ccs_7_11_ethane</v>
      </c>
      <c r="BN101" s="44"/>
      <c r="BO101" s="44"/>
      <c r="BP101" s="44">
        <f t="shared" ref="BP101:CW101" si="148">BP$50*BP30</f>
        <v>0</v>
      </c>
      <c r="BQ101" s="44">
        <f t="shared" si="148"/>
        <v>0</v>
      </c>
      <c r="BR101" s="44">
        <f t="shared" si="148"/>
        <v>0</v>
      </c>
      <c r="BS101" s="44">
        <f t="shared" si="148"/>
        <v>0</v>
      </c>
      <c r="BT101" s="44">
        <f t="shared" si="148"/>
        <v>0</v>
      </c>
      <c r="BU101" s="44">
        <f t="shared" si="148"/>
        <v>0</v>
      </c>
      <c r="BV101" s="44">
        <f t="shared" si="148"/>
        <v>0</v>
      </c>
      <c r="BW101" s="44">
        <f t="shared" si="148"/>
        <v>0</v>
      </c>
      <c r="BX101" s="44">
        <f t="shared" si="148"/>
        <v>0</v>
      </c>
      <c r="BY101" s="44">
        <f t="shared" si="148"/>
        <v>0</v>
      </c>
      <c r="BZ101" s="44">
        <f t="shared" si="148"/>
        <v>0</v>
      </c>
      <c r="CA101" s="44">
        <f t="shared" si="148"/>
        <v>0</v>
      </c>
      <c r="CB101" s="44">
        <f t="shared" si="148"/>
        <v>0</v>
      </c>
      <c r="CC101" s="44">
        <f t="shared" si="148"/>
        <v>0</v>
      </c>
      <c r="CD101" s="44">
        <f t="shared" si="148"/>
        <v>0</v>
      </c>
      <c r="CE101" s="44">
        <f t="shared" si="148"/>
        <v>0</v>
      </c>
      <c r="CF101" s="44">
        <f t="shared" si="148"/>
        <v>0</v>
      </c>
      <c r="CG101" s="44">
        <f t="shared" si="148"/>
        <v>0</v>
      </c>
      <c r="CH101" s="44">
        <f t="shared" si="148"/>
        <v>0</v>
      </c>
      <c r="CI101" s="44">
        <f t="shared" si="148"/>
        <v>0</v>
      </c>
      <c r="CJ101" s="44">
        <f t="shared" si="148"/>
        <v>0</v>
      </c>
      <c r="CK101" s="44">
        <f t="shared" si="148"/>
        <v>0</v>
      </c>
      <c r="CL101" s="44">
        <f t="shared" si="148"/>
        <v>0</v>
      </c>
      <c r="CM101" s="44">
        <f t="shared" si="148"/>
        <v>0</v>
      </c>
      <c r="CN101" s="44">
        <f t="shared" si="148"/>
        <v>0</v>
      </c>
      <c r="CO101" s="44">
        <f t="shared" si="148"/>
        <v>0</v>
      </c>
      <c r="CP101" s="44">
        <f t="shared" si="148"/>
        <v>0</v>
      </c>
      <c r="CQ101" s="44">
        <f t="shared" si="148"/>
        <v>0</v>
      </c>
      <c r="CR101" s="44">
        <f t="shared" si="148"/>
        <v>0</v>
      </c>
      <c r="CS101" s="44">
        <f t="shared" si="148"/>
        <v>0</v>
      </c>
      <c r="CT101" s="44">
        <f t="shared" si="148"/>
        <v>0</v>
      </c>
      <c r="CU101" s="44">
        <f t="shared" si="148"/>
        <v>0</v>
      </c>
      <c r="CV101" s="44">
        <f t="shared" si="148"/>
        <v>0</v>
      </c>
      <c r="CW101" s="44">
        <f t="shared" si="148"/>
        <v>0</v>
      </c>
      <c r="CX101" s="44">
        <f t="shared" ref="CX101:DQ101" si="149">CX$50*CX30</f>
        <v>0</v>
      </c>
      <c r="CY101" s="44">
        <f t="shared" si="149"/>
        <v>0</v>
      </c>
      <c r="CZ101" s="44">
        <f t="shared" si="149"/>
        <v>0</v>
      </c>
      <c r="DA101" s="44">
        <f t="shared" si="149"/>
        <v>0</v>
      </c>
      <c r="DB101" s="44">
        <f t="shared" si="149"/>
        <v>0</v>
      </c>
      <c r="DC101" s="44">
        <f t="shared" si="149"/>
        <v>0</v>
      </c>
      <c r="DD101" s="44">
        <f t="shared" si="149"/>
        <v>0</v>
      </c>
      <c r="DE101" s="44">
        <f t="shared" si="149"/>
        <v>0</v>
      </c>
      <c r="DF101" s="44">
        <f t="shared" si="149"/>
        <v>0</v>
      </c>
      <c r="DG101" s="44">
        <f t="shared" si="149"/>
        <v>0</v>
      </c>
      <c r="DH101" s="44">
        <f t="shared" si="149"/>
        <v>0</v>
      </c>
      <c r="DI101" s="44">
        <f t="shared" si="149"/>
        <v>0</v>
      </c>
      <c r="DJ101" s="44">
        <f t="shared" si="149"/>
        <v>0</v>
      </c>
      <c r="DK101" s="44">
        <f t="shared" si="149"/>
        <v>0</v>
      </c>
      <c r="DL101" s="44">
        <f t="shared" si="149"/>
        <v>0</v>
      </c>
      <c r="DM101" s="44">
        <f t="shared" si="149"/>
        <v>0</v>
      </c>
      <c r="DN101" s="44">
        <f t="shared" si="149"/>
        <v>0</v>
      </c>
      <c r="DO101" s="44">
        <f t="shared" si="149"/>
        <v>0</v>
      </c>
      <c r="DP101" s="44">
        <f t="shared" si="149"/>
        <v>0</v>
      </c>
      <c r="DQ101" s="44">
        <f t="shared" si="149"/>
        <v>0</v>
      </c>
    </row>
    <row r="102" spans="1:121" x14ac:dyDescent="0.25">
      <c r="A102" s="44" t="str">
        <f t="shared" si="116"/>
        <v>10_MAS</v>
      </c>
      <c r="B102" s="44" t="str">
        <f t="shared" si="116"/>
        <v>7_x_other_petroleum_products</v>
      </c>
      <c r="C102" s="44" t="str">
        <f t="shared" si="116"/>
        <v>7_x_other_petrol_prod</v>
      </c>
      <c r="D102" s="44" t="s">
        <v>150</v>
      </c>
      <c r="E102" s="44"/>
      <c r="F102" s="44"/>
      <c r="G102" s="45">
        <v>0</v>
      </c>
      <c r="H102" s="44"/>
      <c r="I102" s="44"/>
      <c r="J102" s="44"/>
      <c r="K102" s="44"/>
      <c r="L102" s="44"/>
      <c r="M102" s="44"/>
      <c r="N102" s="44"/>
      <c r="O102" s="44"/>
      <c r="P102" s="44"/>
      <c r="Q102" s="44"/>
      <c r="R102" s="44"/>
      <c r="S102" s="44"/>
      <c r="T102" s="44"/>
      <c r="U102" s="44"/>
      <c r="V102" s="44"/>
      <c r="W102" s="44"/>
      <c r="X102" s="44"/>
      <c r="Y102" s="44"/>
      <c r="Z102" s="44"/>
      <c r="AA102" s="44"/>
      <c r="AB102" s="44"/>
      <c r="AC102" s="44"/>
      <c r="AD102" s="44"/>
      <c r="AE102" s="44"/>
      <c r="AF102" s="44"/>
      <c r="AG102" s="44"/>
      <c r="AH102" s="44"/>
      <c r="AI102" s="44"/>
      <c r="AJ102" s="44"/>
      <c r="AK102" s="44"/>
      <c r="AL102" s="44"/>
      <c r="AM102" s="44"/>
      <c r="AN102" s="44"/>
      <c r="AO102" s="44"/>
      <c r="AP102" s="44"/>
      <c r="AQ102" s="44"/>
      <c r="AR102" s="44"/>
      <c r="AS102" s="44"/>
      <c r="AT102" s="44"/>
      <c r="AU102" s="44"/>
      <c r="AV102" s="44"/>
      <c r="AW102" s="44"/>
      <c r="AX102" s="44"/>
      <c r="AY102" s="44"/>
      <c r="AZ102" s="44"/>
      <c r="BA102" s="44"/>
      <c r="BB102" s="44"/>
      <c r="BC102" s="44"/>
      <c r="BD102" s="44"/>
      <c r="BE102" s="44"/>
      <c r="BF102" s="44"/>
      <c r="BG102" s="44"/>
      <c r="BH102" s="44"/>
      <c r="BI102" s="44"/>
      <c r="BJ102" s="44"/>
      <c r="BK102" s="44"/>
      <c r="BL102" s="44" t="str">
        <f t="shared" si="50"/>
        <v>10_MAS</v>
      </c>
      <c r="BM102" s="44" t="str">
        <f t="shared" si="117"/>
        <v>d_nonenergy_ccs_7_x_other_petrol_prod</v>
      </c>
      <c r="BN102" s="44"/>
      <c r="BO102" s="44"/>
      <c r="BP102" s="44">
        <f t="shared" ref="BP102:CW102" si="150">BP$50*BP31</f>
        <v>0</v>
      </c>
      <c r="BQ102" s="44">
        <f t="shared" si="150"/>
        <v>0</v>
      </c>
      <c r="BR102" s="44">
        <f t="shared" si="150"/>
        <v>0</v>
      </c>
      <c r="BS102" s="44">
        <f t="shared" si="150"/>
        <v>0</v>
      </c>
      <c r="BT102" s="44">
        <f t="shared" si="150"/>
        <v>0</v>
      </c>
      <c r="BU102" s="44">
        <f t="shared" si="150"/>
        <v>0</v>
      </c>
      <c r="BV102" s="44">
        <f t="shared" si="150"/>
        <v>0</v>
      </c>
      <c r="BW102" s="44">
        <f t="shared" si="150"/>
        <v>0</v>
      </c>
      <c r="BX102" s="44">
        <f t="shared" si="150"/>
        <v>0</v>
      </c>
      <c r="BY102" s="44">
        <f t="shared" si="150"/>
        <v>0</v>
      </c>
      <c r="BZ102" s="44">
        <f t="shared" si="150"/>
        <v>0</v>
      </c>
      <c r="CA102" s="44">
        <f t="shared" si="150"/>
        <v>0</v>
      </c>
      <c r="CB102" s="44">
        <f t="shared" si="150"/>
        <v>0</v>
      </c>
      <c r="CC102" s="44">
        <f t="shared" si="150"/>
        <v>0</v>
      </c>
      <c r="CD102" s="44">
        <f t="shared" si="150"/>
        <v>0</v>
      </c>
      <c r="CE102" s="44">
        <f t="shared" si="150"/>
        <v>0</v>
      </c>
      <c r="CF102" s="44">
        <f t="shared" si="150"/>
        <v>0</v>
      </c>
      <c r="CG102" s="44">
        <f t="shared" si="150"/>
        <v>0</v>
      </c>
      <c r="CH102" s="44">
        <f t="shared" si="150"/>
        <v>0</v>
      </c>
      <c r="CI102" s="44">
        <f t="shared" si="150"/>
        <v>0</v>
      </c>
      <c r="CJ102" s="44">
        <f t="shared" si="150"/>
        <v>0</v>
      </c>
      <c r="CK102" s="44">
        <f t="shared" si="150"/>
        <v>0</v>
      </c>
      <c r="CL102" s="44">
        <f t="shared" si="150"/>
        <v>0</v>
      </c>
      <c r="CM102" s="44">
        <f t="shared" si="150"/>
        <v>0</v>
      </c>
      <c r="CN102" s="44">
        <f t="shared" si="150"/>
        <v>0</v>
      </c>
      <c r="CO102" s="44">
        <f t="shared" si="150"/>
        <v>0</v>
      </c>
      <c r="CP102" s="44">
        <f t="shared" si="150"/>
        <v>0</v>
      </c>
      <c r="CQ102" s="44">
        <f t="shared" si="150"/>
        <v>0</v>
      </c>
      <c r="CR102" s="44">
        <f t="shared" si="150"/>
        <v>0</v>
      </c>
      <c r="CS102" s="44">
        <f t="shared" si="150"/>
        <v>0</v>
      </c>
      <c r="CT102" s="44">
        <f t="shared" si="150"/>
        <v>0</v>
      </c>
      <c r="CU102" s="44">
        <f t="shared" si="150"/>
        <v>0</v>
      </c>
      <c r="CV102" s="44">
        <f t="shared" si="150"/>
        <v>0</v>
      </c>
      <c r="CW102" s="44">
        <f t="shared" si="150"/>
        <v>0</v>
      </c>
      <c r="CX102" s="44">
        <f t="shared" ref="CX102:DQ102" si="151">CX$50*CX31</f>
        <v>0</v>
      </c>
      <c r="CY102" s="44">
        <f t="shared" si="151"/>
        <v>0</v>
      </c>
      <c r="CZ102" s="44">
        <f t="shared" si="151"/>
        <v>0</v>
      </c>
      <c r="DA102" s="44">
        <f t="shared" si="151"/>
        <v>0</v>
      </c>
      <c r="DB102" s="44">
        <f t="shared" si="151"/>
        <v>0</v>
      </c>
      <c r="DC102" s="44">
        <f t="shared" si="151"/>
        <v>0</v>
      </c>
      <c r="DD102" s="44">
        <f t="shared" si="151"/>
        <v>0</v>
      </c>
      <c r="DE102" s="44">
        <f t="shared" si="151"/>
        <v>0</v>
      </c>
      <c r="DF102" s="44">
        <f t="shared" si="151"/>
        <v>0</v>
      </c>
      <c r="DG102" s="44">
        <f t="shared" si="151"/>
        <v>0</v>
      </c>
      <c r="DH102" s="44">
        <f t="shared" si="151"/>
        <v>0</v>
      </c>
      <c r="DI102" s="44">
        <f t="shared" si="151"/>
        <v>0</v>
      </c>
      <c r="DJ102" s="44">
        <f t="shared" si="151"/>
        <v>0</v>
      </c>
      <c r="DK102" s="44">
        <f t="shared" si="151"/>
        <v>0</v>
      </c>
      <c r="DL102" s="44">
        <f t="shared" si="151"/>
        <v>0</v>
      </c>
      <c r="DM102" s="44">
        <f t="shared" si="151"/>
        <v>0</v>
      </c>
      <c r="DN102" s="44">
        <f t="shared" si="151"/>
        <v>0</v>
      </c>
      <c r="DO102" s="44">
        <f t="shared" si="151"/>
        <v>0</v>
      </c>
      <c r="DP102" s="44">
        <f t="shared" si="151"/>
        <v>0</v>
      </c>
      <c r="DQ102" s="44">
        <f t="shared" si="151"/>
        <v>0</v>
      </c>
    </row>
    <row r="103" spans="1:121" x14ac:dyDescent="0.25">
      <c r="A103" s="44" t="str">
        <f t="shared" si="116"/>
        <v>10_MAS</v>
      </c>
      <c r="B103" s="44" t="str">
        <f t="shared" si="116"/>
        <v>8_1_natural_gas</v>
      </c>
      <c r="C103" s="44" t="str">
        <f t="shared" si="116"/>
        <v>8_1_natural_gas</v>
      </c>
      <c r="D103" s="44" t="s">
        <v>150</v>
      </c>
      <c r="E103" s="44"/>
      <c r="F103" s="44"/>
      <c r="G103" s="45">
        <v>0</v>
      </c>
      <c r="H103" s="44"/>
      <c r="I103" s="44"/>
      <c r="J103" s="44"/>
      <c r="K103" s="44"/>
      <c r="L103" s="44"/>
      <c r="M103" s="44"/>
      <c r="N103" s="44"/>
      <c r="O103" s="44"/>
      <c r="P103" s="44"/>
      <c r="Q103" s="44"/>
      <c r="R103" s="44"/>
      <c r="S103" s="44"/>
      <c r="T103" s="44"/>
      <c r="U103" s="44"/>
      <c r="V103" s="44"/>
      <c r="W103" s="44"/>
      <c r="X103" s="44"/>
      <c r="Y103" s="44"/>
      <c r="Z103" s="44"/>
      <c r="AA103" s="44"/>
      <c r="AB103" s="44"/>
      <c r="AC103" s="44"/>
      <c r="AD103" s="44"/>
      <c r="AE103" s="44"/>
      <c r="AF103" s="44"/>
      <c r="AG103" s="44"/>
      <c r="AH103" s="44"/>
      <c r="AI103" s="44"/>
      <c r="AJ103" s="44"/>
      <c r="AK103" s="44"/>
      <c r="AL103" s="44"/>
      <c r="AM103" s="44"/>
      <c r="AN103" s="44"/>
      <c r="AO103" s="44"/>
      <c r="AP103" s="44"/>
      <c r="AQ103" s="44"/>
      <c r="AR103" s="44"/>
      <c r="AS103" s="44"/>
      <c r="AT103" s="44"/>
      <c r="AU103" s="44"/>
      <c r="AV103" s="44"/>
      <c r="AW103" s="44"/>
      <c r="AX103" s="44"/>
      <c r="AY103" s="44"/>
      <c r="AZ103" s="44"/>
      <c r="BA103" s="44"/>
      <c r="BB103" s="44"/>
      <c r="BC103" s="44"/>
      <c r="BD103" s="44"/>
      <c r="BE103" s="44"/>
      <c r="BF103" s="44"/>
      <c r="BG103" s="44"/>
      <c r="BH103" s="44"/>
      <c r="BI103" s="44"/>
      <c r="BJ103" s="44"/>
      <c r="BK103" s="44"/>
      <c r="BL103" s="44" t="str">
        <f t="shared" si="50"/>
        <v>10_MAS</v>
      </c>
      <c r="BM103" s="44" t="str">
        <f t="shared" si="117"/>
        <v>d_nonenergy_ccs_8_1_natural_gas</v>
      </c>
      <c r="BN103" s="44"/>
      <c r="BO103" s="44"/>
      <c r="BP103" s="44">
        <f t="shared" ref="BP103:CW103" si="152">BP$50*BP32</f>
        <v>0</v>
      </c>
      <c r="BQ103" s="44">
        <f t="shared" si="152"/>
        <v>0</v>
      </c>
      <c r="BR103" s="44">
        <f t="shared" si="152"/>
        <v>0</v>
      </c>
      <c r="BS103" s="44">
        <f t="shared" si="152"/>
        <v>0</v>
      </c>
      <c r="BT103" s="44">
        <f t="shared" si="152"/>
        <v>0</v>
      </c>
      <c r="BU103" s="44">
        <f t="shared" si="152"/>
        <v>0</v>
      </c>
      <c r="BV103" s="44">
        <f t="shared" si="152"/>
        <v>0</v>
      </c>
      <c r="BW103" s="44">
        <f t="shared" si="152"/>
        <v>0</v>
      </c>
      <c r="BX103" s="44">
        <f t="shared" si="152"/>
        <v>0</v>
      </c>
      <c r="BY103" s="44">
        <f t="shared" si="152"/>
        <v>0</v>
      </c>
      <c r="BZ103" s="44">
        <f t="shared" si="152"/>
        <v>0</v>
      </c>
      <c r="CA103" s="44">
        <f t="shared" si="152"/>
        <v>0</v>
      </c>
      <c r="CB103" s="44">
        <f t="shared" si="152"/>
        <v>0</v>
      </c>
      <c r="CC103" s="44">
        <f t="shared" si="152"/>
        <v>0</v>
      </c>
      <c r="CD103" s="44">
        <f t="shared" si="152"/>
        <v>0</v>
      </c>
      <c r="CE103" s="44">
        <f t="shared" si="152"/>
        <v>0</v>
      </c>
      <c r="CF103" s="44">
        <f t="shared" si="152"/>
        <v>0</v>
      </c>
      <c r="CG103" s="44">
        <f t="shared" si="152"/>
        <v>0</v>
      </c>
      <c r="CH103" s="44">
        <f t="shared" si="152"/>
        <v>0</v>
      </c>
      <c r="CI103" s="44">
        <f t="shared" si="152"/>
        <v>0</v>
      </c>
      <c r="CJ103" s="44">
        <f t="shared" si="152"/>
        <v>0</v>
      </c>
      <c r="CK103" s="44">
        <f t="shared" si="152"/>
        <v>0</v>
      </c>
      <c r="CL103" s="44">
        <f t="shared" si="152"/>
        <v>0</v>
      </c>
      <c r="CM103" s="44">
        <f t="shared" si="152"/>
        <v>0</v>
      </c>
      <c r="CN103" s="44">
        <f t="shared" si="152"/>
        <v>0</v>
      </c>
      <c r="CO103" s="44">
        <f t="shared" si="152"/>
        <v>0</v>
      </c>
      <c r="CP103" s="44">
        <f t="shared" si="152"/>
        <v>0</v>
      </c>
      <c r="CQ103" s="44">
        <f t="shared" si="152"/>
        <v>0</v>
      </c>
      <c r="CR103" s="44">
        <f t="shared" si="152"/>
        <v>0</v>
      </c>
      <c r="CS103" s="44">
        <f t="shared" si="152"/>
        <v>0</v>
      </c>
      <c r="CT103" s="44">
        <f t="shared" si="152"/>
        <v>0</v>
      </c>
      <c r="CU103" s="44">
        <f t="shared" si="152"/>
        <v>0</v>
      </c>
      <c r="CV103" s="44">
        <f t="shared" si="152"/>
        <v>0</v>
      </c>
      <c r="CW103" s="44">
        <f t="shared" si="152"/>
        <v>0</v>
      </c>
      <c r="CX103" s="44">
        <f t="shared" ref="CX103:DQ103" si="153">CX$50*CX32</f>
        <v>0</v>
      </c>
      <c r="CY103" s="44">
        <f t="shared" si="153"/>
        <v>0</v>
      </c>
      <c r="CZ103" s="44">
        <f t="shared" si="153"/>
        <v>0</v>
      </c>
      <c r="DA103" s="44">
        <f t="shared" si="153"/>
        <v>0</v>
      </c>
      <c r="DB103" s="44">
        <f t="shared" si="153"/>
        <v>0</v>
      </c>
      <c r="DC103" s="44">
        <f t="shared" si="153"/>
        <v>0</v>
      </c>
      <c r="DD103" s="44">
        <f t="shared" si="153"/>
        <v>0</v>
      </c>
      <c r="DE103" s="44">
        <f t="shared" si="153"/>
        <v>0</v>
      </c>
      <c r="DF103" s="44">
        <f t="shared" si="153"/>
        <v>0</v>
      </c>
      <c r="DG103" s="44">
        <f t="shared" si="153"/>
        <v>0</v>
      </c>
      <c r="DH103" s="44">
        <f t="shared" si="153"/>
        <v>0</v>
      </c>
      <c r="DI103" s="44">
        <f t="shared" si="153"/>
        <v>0</v>
      </c>
      <c r="DJ103" s="44">
        <f t="shared" si="153"/>
        <v>0</v>
      </c>
      <c r="DK103" s="44">
        <f t="shared" si="153"/>
        <v>0</v>
      </c>
      <c r="DL103" s="44">
        <f t="shared" si="153"/>
        <v>0</v>
      </c>
      <c r="DM103" s="44">
        <f t="shared" si="153"/>
        <v>0</v>
      </c>
      <c r="DN103" s="44">
        <f t="shared" si="153"/>
        <v>0</v>
      </c>
      <c r="DO103" s="44">
        <f t="shared" si="153"/>
        <v>0</v>
      </c>
      <c r="DP103" s="44">
        <f t="shared" si="153"/>
        <v>0</v>
      </c>
      <c r="DQ103" s="44">
        <f t="shared" si="153"/>
        <v>0</v>
      </c>
    </row>
    <row r="104" spans="1:121" x14ac:dyDescent="0.25">
      <c r="A104" s="44" t="str">
        <f t="shared" si="116"/>
        <v>10_MAS</v>
      </c>
      <c r="B104" s="44" t="str">
        <f t="shared" si="116"/>
        <v>15_1_fuelwood_and_woodwaste</v>
      </c>
      <c r="C104" s="44" t="str">
        <f t="shared" si="116"/>
        <v>15_1_fwood_wwaste</v>
      </c>
      <c r="D104" s="44" t="s">
        <v>150</v>
      </c>
      <c r="E104" s="44"/>
      <c r="F104" s="44"/>
      <c r="G104" s="45">
        <v>0</v>
      </c>
      <c r="H104" s="44"/>
      <c r="I104" s="44"/>
      <c r="J104" s="44"/>
      <c r="K104" s="44"/>
      <c r="L104" s="44"/>
      <c r="M104" s="44"/>
      <c r="N104" s="44"/>
      <c r="O104" s="44"/>
      <c r="P104" s="44"/>
      <c r="Q104" s="44"/>
      <c r="R104" s="44"/>
      <c r="S104" s="44"/>
      <c r="T104" s="44"/>
      <c r="U104" s="44"/>
      <c r="V104" s="44"/>
      <c r="W104" s="44"/>
      <c r="X104" s="44"/>
      <c r="Y104" s="44"/>
      <c r="Z104" s="44"/>
      <c r="AA104" s="44"/>
      <c r="AB104" s="44"/>
      <c r="AC104" s="44"/>
      <c r="AD104" s="44"/>
      <c r="AE104" s="44"/>
      <c r="AF104" s="44"/>
      <c r="AG104" s="44"/>
      <c r="AH104" s="44"/>
      <c r="AI104" s="44"/>
      <c r="AJ104" s="44"/>
      <c r="AK104" s="44"/>
      <c r="AL104" s="44"/>
      <c r="AM104" s="44"/>
      <c r="AN104" s="44"/>
      <c r="AO104" s="44"/>
      <c r="AP104" s="44"/>
      <c r="AQ104" s="44"/>
      <c r="AR104" s="44"/>
      <c r="AS104" s="44"/>
      <c r="AT104" s="44"/>
      <c r="AU104" s="44"/>
      <c r="AV104" s="44"/>
      <c r="AW104" s="44"/>
      <c r="AX104" s="44"/>
      <c r="AY104" s="44"/>
      <c r="AZ104" s="44"/>
      <c r="BA104" s="44"/>
      <c r="BB104" s="44"/>
      <c r="BC104" s="44"/>
      <c r="BD104" s="44"/>
      <c r="BE104" s="44"/>
      <c r="BF104" s="44"/>
      <c r="BG104" s="44"/>
      <c r="BH104" s="44"/>
      <c r="BI104" s="44"/>
      <c r="BJ104" s="44"/>
      <c r="BK104" s="44"/>
      <c r="BL104" s="44" t="str">
        <f t="shared" si="50"/>
        <v>10_MAS</v>
      </c>
      <c r="BM104" s="44" t="str">
        <f t="shared" si="117"/>
        <v>d_nonenergy_ccs_15_1_fwood_wwaste</v>
      </c>
      <c r="BN104" s="44"/>
      <c r="BO104" s="44"/>
      <c r="BP104" s="44">
        <f t="shared" ref="BP104:CW104" si="154">BP$50*BP33</f>
        <v>0</v>
      </c>
      <c r="BQ104" s="44">
        <f t="shared" si="154"/>
        <v>0</v>
      </c>
      <c r="BR104" s="44">
        <f t="shared" si="154"/>
        <v>0</v>
      </c>
      <c r="BS104" s="44">
        <f t="shared" si="154"/>
        <v>0</v>
      </c>
      <c r="BT104" s="44">
        <f t="shared" si="154"/>
        <v>0</v>
      </c>
      <c r="BU104" s="44">
        <f t="shared" si="154"/>
        <v>0</v>
      </c>
      <c r="BV104" s="44">
        <f t="shared" si="154"/>
        <v>0</v>
      </c>
      <c r="BW104" s="44">
        <f t="shared" si="154"/>
        <v>0</v>
      </c>
      <c r="BX104" s="44">
        <f t="shared" si="154"/>
        <v>0</v>
      </c>
      <c r="BY104" s="44">
        <f t="shared" si="154"/>
        <v>0</v>
      </c>
      <c r="BZ104" s="44">
        <f t="shared" si="154"/>
        <v>0</v>
      </c>
      <c r="CA104" s="44">
        <f t="shared" si="154"/>
        <v>0</v>
      </c>
      <c r="CB104" s="44">
        <f t="shared" si="154"/>
        <v>0</v>
      </c>
      <c r="CC104" s="44">
        <f t="shared" si="154"/>
        <v>0</v>
      </c>
      <c r="CD104" s="44">
        <f t="shared" si="154"/>
        <v>0</v>
      </c>
      <c r="CE104" s="44">
        <f t="shared" si="154"/>
        <v>0</v>
      </c>
      <c r="CF104" s="44">
        <f t="shared" si="154"/>
        <v>0</v>
      </c>
      <c r="CG104" s="44">
        <f t="shared" si="154"/>
        <v>0</v>
      </c>
      <c r="CH104" s="44">
        <f t="shared" si="154"/>
        <v>0</v>
      </c>
      <c r="CI104" s="44">
        <f t="shared" si="154"/>
        <v>0</v>
      </c>
      <c r="CJ104" s="44">
        <f t="shared" si="154"/>
        <v>0</v>
      </c>
      <c r="CK104" s="44">
        <f t="shared" si="154"/>
        <v>0</v>
      </c>
      <c r="CL104" s="44">
        <f t="shared" si="154"/>
        <v>0</v>
      </c>
      <c r="CM104" s="44">
        <f t="shared" si="154"/>
        <v>0</v>
      </c>
      <c r="CN104" s="44">
        <f t="shared" si="154"/>
        <v>0</v>
      </c>
      <c r="CO104" s="44">
        <f t="shared" si="154"/>
        <v>0</v>
      </c>
      <c r="CP104" s="44">
        <f t="shared" si="154"/>
        <v>0</v>
      </c>
      <c r="CQ104" s="44">
        <f t="shared" si="154"/>
        <v>0</v>
      </c>
      <c r="CR104" s="44">
        <f t="shared" si="154"/>
        <v>0</v>
      </c>
      <c r="CS104" s="44">
        <f t="shared" si="154"/>
        <v>0</v>
      </c>
      <c r="CT104" s="44">
        <f t="shared" si="154"/>
        <v>0</v>
      </c>
      <c r="CU104" s="44">
        <f t="shared" si="154"/>
        <v>0</v>
      </c>
      <c r="CV104" s="44">
        <f t="shared" si="154"/>
        <v>0</v>
      </c>
      <c r="CW104" s="44">
        <f t="shared" si="154"/>
        <v>0</v>
      </c>
      <c r="CX104" s="44">
        <f t="shared" ref="CX104:DQ104" si="155">CX$50*CX33</f>
        <v>0</v>
      </c>
      <c r="CY104" s="44">
        <f t="shared" si="155"/>
        <v>0</v>
      </c>
      <c r="CZ104" s="44">
        <f t="shared" si="155"/>
        <v>0</v>
      </c>
      <c r="DA104" s="44">
        <f t="shared" si="155"/>
        <v>0</v>
      </c>
      <c r="DB104" s="44">
        <f t="shared" si="155"/>
        <v>0</v>
      </c>
      <c r="DC104" s="44">
        <f t="shared" si="155"/>
        <v>0</v>
      </c>
      <c r="DD104" s="44">
        <f t="shared" si="155"/>
        <v>0</v>
      </c>
      <c r="DE104" s="44">
        <f t="shared" si="155"/>
        <v>0</v>
      </c>
      <c r="DF104" s="44">
        <f t="shared" si="155"/>
        <v>0</v>
      </c>
      <c r="DG104" s="44">
        <f t="shared" si="155"/>
        <v>0</v>
      </c>
      <c r="DH104" s="44">
        <f t="shared" si="155"/>
        <v>0</v>
      </c>
      <c r="DI104" s="44">
        <f t="shared" si="155"/>
        <v>0</v>
      </c>
      <c r="DJ104" s="44">
        <f t="shared" si="155"/>
        <v>0</v>
      </c>
      <c r="DK104" s="44">
        <f t="shared" si="155"/>
        <v>0</v>
      </c>
      <c r="DL104" s="44">
        <f t="shared" si="155"/>
        <v>0</v>
      </c>
      <c r="DM104" s="44">
        <f t="shared" si="155"/>
        <v>0</v>
      </c>
      <c r="DN104" s="44">
        <f t="shared" si="155"/>
        <v>0</v>
      </c>
      <c r="DO104" s="44">
        <f t="shared" si="155"/>
        <v>0</v>
      </c>
      <c r="DP104" s="44">
        <f t="shared" si="155"/>
        <v>0</v>
      </c>
      <c r="DQ104" s="44">
        <f t="shared" si="155"/>
        <v>0</v>
      </c>
    </row>
    <row r="105" spans="1:121" x14ac:dyDescent="0.25">
      <c r="A105" s="44" t="str">
        <f t="shared" si="116"/>
        <v>10_MAS</v>
      </c>
      <c r="B105" s="44" t="str">
        <f t="shared" si="116"/>
        <v>15_2_bagasse</v>
      </c>
      <c r="C105" s="44" t="str">
        <f t="shared" si="116"/>
        <v>15_2_bagasse</v>
      </c>
      <c r="D105" s="44" t="s">
        <v>150</v>
      </c>
      <c r="E105" s="44"/>
      <c r="F105" s="44"/>
      <c r="G105" s="45">
        <v>0</v>
      </c>
      <c r="H105" s="44"/>
      <c r="I105" s="44"/>
      <c r="J105" s="44"/>
      <c r="K105" s="44"/>
      <c r="L105" s="44"/>
      <c r="M105" s="44"/>
      <c r="N105" s="44"/>
      <c r="O105" s="44"/>
      <c r="P105" s="44"/>
      <c r="Q105" s="44"/>
      <c r="R105" s="44"/>
      <c r="S105" s="44"/>
      <c r="T105" s="44"/>
      <c r="U105" s="44"/>
      <c r="V105" s="44"/>
      <c r="W105" s="44"/>
      <c r="X105" s="44"/>
      <c r="Y105" s="44"/>
      <c r="Z105" s="44"/>
      <c r="AA105" s="44"/>
      <c r="AB105" s="44"/>
      <c r="AC105" s="44"/>
      <c r="AD105" s="44"/>
      <c r="AE105" s="44"/>
      <c r="AF105" s="44"/>
      <c r="AG105" s="44"/>
      <c r="AH105" s="44"/>
      <c r="AI105" s="44"/>
      <c r="AJ105" s="44"/>
      <c r="AK105" s="44"/>
      <c r="AL105" s="44"/>
      <c r="AM105" s="44"/>
      <c r="AN105" s="44"/>
      <c r="AO105" s="44"/>
      <c r="AP105" s="44"/>
      <c r="AQ105" s="44"/>
      <c r="AR105" s="44"/>
      <c r="AS105" s="44"/>
      <c r="AT105" s="44"/>
      <c r="AU105" s="44"/>
      <c r="AV105" s="44"/>
      <c r="AW105" s="44"/>
      <c r="AX105" s="44"/>
      <c r="AY105" s="44"/>
      <c r="AZ105" s="44"/>
      <c r="BA105" s="44"/>
      <c r="BB105" s="44"/>
      <c r="BC105" s="44"/>
      <c r="BD105" s="44"/>
      <c r="BE105" s="44"/>
      <c r="BF105" s="44"/>
      <c r="BG105" s="44"/>
      <c r="BH105" s="44"/>
      <c r="BI105" s="44"/>
      <c r="BJ105" s="44"/>
      <c r="BK105" s="44"/>
      <c r="BL105" s="44" t="str">
        <f t="shared" si="50"/>
        <v>10_MAS</v>
      </c>
      <c r="BM105" s="44" t="str">
        <f t="shared" si="117"/>
        <v>d_nonenergy_ccs_15_2_bagasse</v>
      </c>
      <c r="BN105" s="44"/>
      <c r="BO105" s="44"/>
      <c r="BP105" s="44">
        <f t="shared" ref="BP105:CW105" si="156">BP$50*BP34</f>
        <v>0</v>
      </c>
      <c r="BQ105" s="44">
        <f t="shared" si="156"/>
        <v>0</v>
      </c>
      <c r="BR105" s="44">
        <f t="shared" si="156"/>
        <v>0</v>
      </c>
      <c r="BS105" s="44">
        <f t="shared" si="156"/>
        <v>0</v>
      </c>
      <c r="BT105" s="44">
        <f t="shared" si="156"/>
        <v>0</v>
      </c>
      <c r="BU105" s="44">
        <f t="shared" si="156"/>
        <v>0</v>
      </c>
      <c r="BV105" s="44">
        <f t="shared" si="156"/>
        <v>0</v>
      </c>
      <c r="BW105" s="44">
        <f t="shared" si="156"/>
        <v>0</v>
      </c>
      <c r="BX105" s="44">
        <f t="shared" si="156"/>
        <v>0</v>
      </c>
      <c r="BY105" s="44">
        <f t="shared" si="156"/>
        <v>0</v>
      </c>
      <c r="BZ105" s="44">
        <f t="shared" si="156"/>
        <v>0</v>
      </c>
      <c r="CA105" s="44">
        <f t="shared" si="156"/>
        <v>0</v>
      </c>
      <c r="CB105" s="44">
        <f t="shared" si="156"/>
        <v>0</v>
      </c>
      <c r="CC105" s="44">
        <f t="shared" si="156"/>
        <v>0</v>
      </c>
      <c r="CD105" s="44">
        <f t="shared" si="156"/>
        <v>0</v>
      </c>
      <c r="CE105" s="44">
        <f t="shared" si="156"/>
        <v>0</v>
      </c>
      <c r="CF105" s="44">
        <f t="shared" si="156"/>
        <v>0</v>
      </c>
      <c r="CG105" s="44">
        <f t="shared" si="156"/>
        <v>0</v>
      </c>
      <c r="CH105" s="44">
        <f t="shared" si="156"/>
        <v>0</v>
      </c>
      <c r="CI105" s="44">
        <f t="shared" si="156"/>
        <v>0</v>
      </c>
      <c r="CJ105" s="44">
        <f t="shared" si="156"/>
        <v>0</v>
      </c>
      <c r="CK105" s="44">
        <f t="shared" si="156"/>
        <v>0</v>
      </c>
      <c r="CL105" s="44">
        <f t="shared" si="156"/>
        <v>0</v>
      </c>
      <c r="CM105" s="44">
        <f t="shared" si="156"/>
        <v>0</v>
      </c>
      <c r="CN105" s="44">
        <f t="shared" si="156"/>
        <v>0</v>
      </c>
      <c r="CO105" s="44">
        <f t="shared" si="156"/>
        <v>0</v>
      </c>
      <c r="CP105" s="44">
        <f t="shared" si="156"/>
        <v>0</v>
      </c>
      <c r="CQ105" s="44">
        <f t="shared" si="156"/>
        <v>0</v>
      </c>
      <c r="CR105" s="44">
        <f t="shared" si="156"/>
        <v>0</v>
      </c>
      <c r="CS105" s="44">
        <f t="shared" si="156"/>
        <v>0</v>
      </c>
      <c r="CT105" s="44">
        <f t="shared" si="156"/>
        <v>0</v>
      </c>
      <c r="CU105" s="44">
        <f t="shared" si="156"/>
        <v>0</v>
      </c>
      <c r="CV105" s="44">
        <f t="shared" si="156"/>
        <v>0</v>
      </c>
      <c r="CW105" s="44">
        <f t="shared" si="156"/>
        <v>0</v>
      </c>
      <c r="CX105" s="44">
        <f t="shared" ref="CX105:DQ105" si="157">CX$50*CX34</f>
        <v>0</v>
      </c>
      <c r="CY105" s="44">
        <f t="shared" si="157"/>
        <v>0</v>
      </c>
      <c r="CZ105" s="44">
        <f t="shared" si="157"/>
        <v>0</v>
      </c>
      <c r="DA105" s="44">
        <f t="shared" si="157"/>
        <v>0</v>
      </c>
      <c r="DB105" s="44">
        <f t="shared" si="157"/>
        <v>0</v>
      </c>
      <c r="DC105" s="44">
        <f t="shared" si="157"/>
        <v>0</v>
      </c>
      <c r="DD105" s="44">
        <f t="shared" si="157"/>
        <v>0</v>
      </c>
      <c r="DE105" s="44">
        <f t="shared" si="157"/>
        <v>0</v>
      </c>
      <c r="DF105" s="44">
        <f t="shared" si="157"/>
        <v>0</v>
      </c>
      <c r="DG105" s="44">
        <f t="shared" si="157"/>
        <v>0</v>
      </c>
      <c r="DH105" s="44">
        <f t="shared" si="157"/>
        <v>0</v>
      </c>
      <c r="DI105" s="44">
        <f t="shared" si="157"/>
        <v>0</v>
      </c>
      <c r="DJ105" s="44">
        <f t="shared" si="157"/>
        <v>0</v>
      </c>
      <c r="DK105" s="44">
        <f t="shared" si="157"/>
        <v>0</v>
      </c>
      <c r="DL105" s="44">
        <f t="shared" si="157"/>
        <v>0</v>
      </c>
      <c r="DM105" s="44">
        <f t="shared" si="157"/>
        <v>0</v>
      </c>
      <c r="DN105" s="44">
        <f t="shared" si="157"/>
        <v>0</v>
      </c>
      <c r="DO105" s="44">
        <f t="shared" si="157"/>
        <v>0</v>
      </c>
      <c r="DP105" s="44">
        <f t="shared" si="157"/>
        <v>0</v>
      </c>
      <c r="DQ105" s="44">
        <f t="shared" si="157"/>
        <v>0</v>
      </c>
    </row>
    <row r="106" spans="1:121" x14ac:dyDescent="0.25">
      <c r="A106" s="44" t="str">
        <f t="shared" si="116"/>
        <v>10_MAS</v>
      </c>
      <c r="B106" s="44" t="str">
        <f t="shared" si="116"/>
        <v>15_3_charcoal</v>
      </c>
      <c r="C106" s="44" t="str">
        <f t="shared" si="116"/>
        <v>15_3_charcoal</v>
      </c>
      <c r="D106" s="44" t="s">
        <v>150</v>
      </c>
      <c r="E106" s="44"/>
      <c r="F106" s="44"/>
      <c r="G106" s="45">
        <v>0</v>
      </c>
      <c r="H106" s="44"/>
      <c r="I106" s="44"/>
      <c r="J106" s="44"/>
      <c r="K106" s="44"/>
      <c r="L106" s="44"/>
      <c r="M106" s="44"/>
      <c r="N106" s="44"/>
      <c r="O106" s="44"/>
      <c r="P106" s="44"/>
      <c r="Q106" s="44"/>
      <c r="R106" s="44"/>
      <c r="S106" s="44"/>
      <c r="T106" s="44"/>
      <c r="U106" s="44"/>
      <c r="V106" s="44"/>
      <c r="W106" s="44"/>
      <c r="X106" s="44"/>
      <c r="Y106" s="44"/>
      <c r="Z106" s="44"/>
      <c r="AA106" s="44"/>
      <c r="AB106" s="44"/>
      <c r="AC106" s="44"/>
      <c r="AD106" s="44"/>
      <c r="AE106" s="44"/>
      <c r="AF106" s="44"/>
      <c r="AG106" s="44"/>
      <c r="AH106" s="44"/>
      <c r="AI106" s="44"/>
      <c r="AJ106" s="44"/>
      <c r="AK106" s="44"/>
      <c r="AL106" s="44"/>
      <c r="AM106" s="44"/>
      <c r="AN106" s="44"/>
      <c r="AO106" s="44"/>
      <c r="AP106" s="44"/>
      <c r="AQ106" s="44"/>
      <c r="AR106" s="44"/>
      <c r="AS106" s="44"/>
      <c r="AT106" s="44"/>
      <c r="AU106" s="44"/>
      <c r="AV106" s="44"/>
      <c r="AW106" s="44"/>
      <c r="AX106" s="44"/>
      <c r="AY106" s="44"/>
      <c r="AZ106" s="44"/>
      <c r="BA106" s="44"/>
      <c r="BB106" s="44"/>
      <c r="BC106" s="44"/>
      <c r="BD106" s="44"/>
      <c r="BE106" s="44"/>
      <c r="BF106" s="44"/>
      <c r="BG106" s="44"/>
      <c r="BH106" s="44"/>
      <c r="BI106" s="44"/>
      <c r="BJ106" s="44"/>
      <c r="BK106" s="44"/>
      <c r="BL106" s="44" t="str">
        <f t="shared" si="50"/>
        <v>10_MAS</v>
      </c>
      <c r="BM106" s="44" t="str">
        <f t="shared" si="117"/>
        <v>d_nonenergy_ccs_15_3_charcoal</v>
      </c>
      <c r="BN106" s="44"/>
      <c r="BO106" s="44"/>
      <c r="BP106" s="44">
        <f t="shared" ref="BP106:CW106" si="158">BP$50*BP35</f>
        <v>0</v>
      </c>
      <c r="BQ106" s="44">
        <f t="shared" si="158"/>
        <v>0</v>
      </c>
      <c r="BR106" s="44">
        <f t="shared" si="158"/>
        <v>0</v>
      </c>
      <c r="BS106" s="44">
        <f t="shared" si="158"/>
        <v>0</v>
      </c>
      <c r="BT106" s="44">
        <f t="shared" si="158"/>
        <v>0</v>
      </c>
      <c r="BU106" s="44">
        <f t="shared" si="158"/>
        <v>0</v>
      </c>
      <c r="BV106" s="44">
        <f t="shared" si="158"/>
        <v>0</v>
      </c>
      <c r="BW106" s="44">
        <f t="shared" si="158"/>
        <v>0</v>
      </c>
      <c r="BX106" s="44">
        <f t="shared" si="158"/>
        <v>0</v>
      </c>
      <c r="BY106" s="44">
        <f t="shared" si="158"/>
        <v>0</v>
      </c>
      <c r="BZ106" s="44">
        <f t="shared" si="158"/>
        <v>0</v>
      </c>
      <c r="CA106" s="44">
        <f t="shared" si="158"/>
        <v>0</v>
      </c>
      <c r="CB106" s="44">
        <f t="shared" si="158"/>
        <v>0</v>
      </c>
      <c r="CC106" s="44">
        <f t="shared" si="158"/>
        <v>0</v>
      </c>
      <c r="CD106" s="44">
        <f t="shared" si="158"/>
        <v>0</v>
      </c>
      <c r="CE106" s="44">
        <f t="shared" si="158"/>
        <v>0</v>
      </c>
      <c r="CF106" s="44">
        <f t="shared" si="158"/>
        <v>0</v>
      </c>
      <c r="CG106" s="44">
        <f t="shared" si="158"/>
        <v>0</v>
      </c>
      <c r="CH106" s="44">
        <f t="shared" si="158"/>
        <v>0</v>
      </c>
      <c r="CI106" s="44">
        <f t="shared" si="158"/>
        <v>0</v>
      </c>
      <c r="CJ106" s="44">
        <f t="shared" si="158"/>
        <v>0</v>
      </c>
      <c r="CK106" s="44">
        <f t="shared" si="158"/>
        <v>0</v>
      </c>
      <c r="CL106" s="44">
        <f t="shared" si="158"/>
        <v>0</v>
      </c>
      <c r="CM106" s="44">
        <f t="shared" si="158"/>
        <v>0</v>
      </c>
      <c r="CN106" s="44">
        <f t="shared" si="158"/>
        <v>0</v>
      </c>
      <c r="CO106" s="44">
        <f t="shared" si="158"/>
        <v>0</v>
      </c>
      <c r="CP106" s="44">
        <f t="shared" si="158"/>
        <v>0</v>
      </c>
      <c r="CQ106" s="44">
        <f t="shared" si="158"/>
        <v>0</v>
      </c>
      <c r="CR106" s="44">
        <f t="shared" si="158"/>
        <v>0</v>
      </c>
      <c r="CS106" s="44">
        <f t="shared" si="158"/>
        <v>0</v>
      </c>
      <c r="CT106" s="44">
        <f t="shared" si="158"/>
        <v>0</v>
      </c>
      <c r="CU106" s="44">
        <f t="shared" si="158"/>
        <v>0</v>
      </c>
      <c r="CV106" s="44">
        <f t="shared" si="158"/>
        <v>0</v>
      </c>
      <c r="CW106" s="44">
        <f t="shared" si="158"/>
        <v>0</v>
      </c>
      <c r="CX106" s="44">
        <f t="shared" ref="CX106:DQ106" si="159">CX$50*CX35</f>
        <v>0</v>
      </c>
      <c r="CY106" s="44">
        <f t="shared" si="159"/>
        <v>0</v>
      </c>
      <c r="CZ106" s="44">
        <f t="shared" si="159"/>
        <v>0</v>
      </c>
      <c r="DA106" s="44">
        <f t="shared" si="159"/>
        <v>0</v>
      </c>
      <c r="DB106" s="44">
        <f t="shared" si="159"/>
        <v>0</v>
      </c>
      <c r="DC106" s="44">
        <f t="shared" si="159"/>
        <v>0</v>
      </c>
      <c r="DD106" s="44">
        <f t="shared" si="159"/>
        <v>0</v>
      </c>
      <c r="DE106" s="44">
        <f t="shared" si="159"/>
        <v>0</v>
      </c>
      <c r="DF106" s="44">
        <f t="shared" si="159"/>
        <v>0</v>
      </c>
      <c r="DG106" s="44">
        <f t="shared" si="159"/>
        <v>0</v>
      </c>
      <c r="DH106" s="44">
        <f t="shared" si="159"/>
        <v>0</v>
      </c>
      <c r="DI106" s="44">
        <f t="shared" si="159"/>
        <v>0</v>
      </c>
      <c r="DJ106" s="44">
        <f t="shared" si="159"/>
        <v>0</v>
      </c>
      <c r="DK106" s="44">
        <f t="shared" si="159"/>
        <v>0</v>
      </c>
      <c r="DL106" s="44">
        <f t="shared" si="159"/>
        <v>0</v>
      </c>
      <c r="DM106" s="44">
        <f t="shared" si="159"/>
        <v>0</v>
      </c>
      <c r="DN106" s="44">
        <f t="shared" si="159"/>
        <v>0</v>
      </c>
      <c r="DO106" s="44">
        <f t="shared" si="159"/>
        <v>0</v>
      </c>
      <c r="DP106" s="44">
        <f t="shared" si="159"/>
        <v>0</v>
      </c>
      <c r="DQ106" s="44">
        <f t="shared" si="159"/>
        <v>0</v>
      </c>
    </row>
    <row r="107" spans="1:121" x14ac:dyDescent="0.25">
      <c r="A107" s="44" t="str">
        <f t="shared" si="116"/>
        <v>10_MAS</v>
      </c>
      <c r="B107" s="44" t="str">
        <f t="shared" si="116"/>
        <v>15_4_black_liquor</v>
      </c>
      <c r="C107" s="44" t="str">
        <f t="shared" si="116"/>
        <v>15_4_black_liquor</v>
      </c>
      <c r="D107" s="44" t="s">
        <v>150</v>
      </c>
      <c r="E107" s="44"/>
      <c r="F107" s="44"/>
      <c r="G107" s="45">
        <v>0</v>
      </c>
      <c r="H107" s="44"/>
      <c r="I107" s="44"/>
      <c r="J107" s="44"/>
      <c r="K107" s="44"/>
      <c r="L107" s="44"/>
      <c r="M107" s="44"/>
      <c r="N107" s="44"/>
      <c r="O107" s="44"/>
      <c r="P107" s="44"/>
      <c r="Q107" s="44"/>
      <c r="R107" s="44"/>
      <c r="S107" s="44"/>
      <c r="T107" s="44"/>
      <c r="U107" s="44"/>
      <c r="V107" s="44"/>
      <c r="W107" s="44"/>
      <c r="X107" s="44"/>
      <c r="Y107" s="44"/>
      <c r="Z107" s="44"/>
      <c r="AA107" s="44"/>
      <c r="AB107" s="44"/>
      <c r="AC107" s="44"/>
      <c r="AD107" s="44"/>
      <c r="AE107" s="44"/>
      <c r="AF107" s="44"/>
      <c r="AG107" s="44"/>
      <c r="AH107" s="44"/>
      <c r="AI107" s="44"/>
      <c r="AJ107" s="44"/>
      <c r="AK107" s="44"/>
      <c r="AL107" s="44"/>
      <c r="AM107" s="44"/>
      <c r="AN107" s="44"/>
      <c r="AO107" s="44"/>
      <c r="AP107" s="44"/>
      <c r="AQ107" s="44"/>
      <c r="AR107" s="44"/>
      <c r="AS107" s="44"/>
      <c r="AT107" s="44"/>
      <c r="AU107" s="44"/>
      <c r="AV107" s="44"/>
      <c r="AW107" s="44"/>
      <c r="AX107" s="44"/>
      <c r="AY107" s="44"/>
      <c r="AZ107" s="44"/>
      <c r="BA107" s="44"/>
      <c r="BB107" s="44"/>
      <c r="BC107" s="44"/>
      <c r="BD107" s="44"/>
      <c r="BE107" s="44"/>
      <c r="BF107" s="44"/>
      <c r="BG107" s="44"/>
      <c r="BH107" s="44"/>
      <c r="BI107" s="44"/>
      <c r="BJ107" s="44"/>
      <c r="BK107" s="44"/>
      <c r="BL107" s="44" t="str">
        <f t="shared" si="50"/>
        <v>10_MAS</v>
      </c>
      <c r="BM107" s="44" t="str">
        <f t="shared" si="117"/>
        <v>d_nonenergy_ccs_15_4_black_liquor</v>
      </c>
      <c r="BN107" s="44"/>
      <c r="BO107" s="44"/>
      <c r="BP107" s="44">
        <f t="shared" ref="BP107:CW107" si="160">BP$50*BP36</f>
        <v>0</v>
      </c>
      <c r="BQ107" s="44">
        <f t="shared" si="160"/>
        <v>0</v>
      </c>
      <c r="BR107" s="44">
        <f t="shared" si="160"/>
        <v>0</v>
      </c>
      <c r="BS107" s="44">
        <f t="shared" si="160"/>
        <v>0</v>
      </c>
      <c r="BT107" s="44">
        <f t="shared" si="160"/>
        <v>0</v>
      </c>
      <c r="BU107" s="44">
        <f t="shared" si="160"/>
        <v>0</v>
      </c>
      <c r="BV107" s="44">
        <f t="shared" si="160"/>
        <v>0</v>
      </c>
      <c r="BW107" s="44">
        <f t="shared" si="160"/>
        <v>0</v>
      </c>
      <c r="BX107" s="44">
        <f t="shared" si="160"/>
        <v>0</v>
      </c>
      <c r="BY107" s="44">
        <f t="shared" si="160"/>
        <v>0</v>
      </c>
      <c r="BZ107" s="44">
        <f t="shared" si="160"/>
        <v>0</v>
      </c>
      <c r="CA107" s="44">
        <f t="shared" si="160"/>
        <v>0</v>
      </c>
      <c r="CB107" s="44">
        <f t="shared" si="160"/>
        <v>0</v>
      </c>
      <c r="CC107" s="44">
        <f t="shared" si="160"/>
        <v>0</v>
      </c>
      <c r="CD107" s="44">
        <f t="shared" si="160"/>
        <v>0</v>
      </c>
      <c r="CE107" s="44">
        <f t="shared" si="160"/>
        <v>0</v>
      </c>
      <c r="CF107" s="44">
        <f t="shared" si="160"/>
        <v>0</v>
      </c>
      <c r="CG107" s="44">
        <f t="shared" si="160"/>
        <v>0</v>
      </c>
      <c r="CH107" s="44">
        <f t="shared" si="160"/>
        <v>0</v>
      </c>
      <c r="CI107" s="44">
        <f t="shared" si="160"/>
        <v>0</v>
      </c>
      <c r="CJ107" s="44">
        <f t="shared" si="160"/>
        <v>0</v>
      </c>
      <c r="CK107" s="44">
        <f t="shared" si="160"/>
        <v>0</v>
      </c>
      <c r="CL107" s="44">
        <f t="shared" si="160"/>
        <v>0</v>
      </c>
      <c r="CM107" s="44">
        <f t="shared" si="160"/>
        <v>0</v>
      </c>
      <c r="CN107" s="44">
        <f t="shared" si="160"/>
        <v>0</v>
      </c>
      <c r="CO107" s="44">
        <f t="shared" si="160"/>
        <v>0</v>
      </c>
      <c r="CP107" s="44">
        <f t="shared" si="160"/>
        <v>0</v>
      </c>
      <c r="CQ107" s="44">
        <f t="shared" si="160"/>
        <v>0</v>
      </c>
      <c r="CR107" s="44">
        <f t="shared" si="160"/>
        <v>0</v>
      </c>
      <c r="CS107" s="44">
        <f t="shared" si="160"/>
        <v>0</v>
      </c>
      <c r="CT107" s="44">
        <f t="shared" si="160"/>
        <v>0</v>
      </c>
      <c r="CU107" s="44">
        <f t="shared" si="160"/>
        <v>0</v>
      </c>
      <c r="CV107" s="44">
        <f t="shared" si="160"/>
        <v>0</v>
      </c>
      <c r="CW107" s="44">
        <f t="shared" si="160"/>
        <v>0</v>
      </c>
      <c r="CX107" s="44">
        <f t="shared" ref="CX107:DQ107" si="161">CX$50*CX36</f>
        <v>0</v>
      </c>
      <c r="CY107" s="44">
        <f t="shared" si="161"/>
        <v>0</v>
      </c>
      <c r="CZ107" s="44">
        <f t="shared" si="161"/>
        <v>0</v>
      </c>
      <c r="DA107" s="44">
        <f t="shared" si="161"/>
        <v>0</v>
      </c>
      <c r="DB107" s="44">
        <f t="shared" si="161"/>
        <v>0</v>
      </c>
      <c r="DC107" s="44">
        <f t="shared" si="161"/>
        <v>0</v>
      </c>
      <c r="DD107" s="44">
        <f t="shared" si="161"/>
        <v>0</v>
      </c>
      <c r="DE107" s="44">
        <f t="shared" si="161"/>
        <v>0</v>
      </c>
      <c r="DF107" s="44">
        <f t="shared" si="161"/>
        <v>0</v>
      </c>
      <c r="DG107" s="44">
        <f t="shared" si="161"/>
        <v>0</v>
      </c>
      <c r="DH107" s="44">
        <f t="shared" si="161"/>
        <v>0</v>
      </c>
      <c r="DI107" s="44">
        <f t="shared" si="161"/>
        <v>0</v>
      </c>
      <c r="DJ107" s="44">
        <f t="shared" si="161"/>
        <v>0</v>
      </c>
      <c r="DK107" s="44">
        <f t="shared" si="161"/>
        <v>0</v>
      </c>
      <c r="DL107" s="44">
        <f t="shared" si="161"/>
        <v>0</v>
      </c>
      <c r="DM107" s="44">
        <f t="shared" si="161"/>
        <v>0</v>
      </c>
      <c r="DN107" s="44">
        <f t="shared" si="161"/>
        <v>0</v>
      </c>
      <c r="DO107" s="44">
        <f t="shared" si="161"/>
        <v>0</v>
      </c>
      <c r="DP107" s="44">
        <f t="shared" si="161"/>
        <v>0</v>
      </c>
      <c r="DQ107" s="44">
        <f t="shared" si="161"/>
        <v>0</v>
      </c>
    </row>
    <row r="108" spans="1:121" x14ac:dyDescent="0.25">
      <c r="A108" s="44" t="str">
        <f t="shared" si="116"/>
        <v>10_MAS</v>
      </c>
      <c r="B108" s="44" t="str">
        <f t="shared" si="116"/>
        <v>15_5_other_biomass</v>
      </c>
      <c r="C108" s="44" t="str">
        <f t="shared" si="116"/>
        <v>15_5_other_biomass</v>
      </c>
      <c r="D108" s="44" t="s">
        <v>150</v>
      </c>
      <c r="E108" s="44"/>
      <c r="F108" s="44"/>
      <c r="G108" s="45">
        <v>0</v>
      </c>
      <c r="H108" s="44"/>
      <c r="I108" s="44"/>
      <c r="J108" s="44"/>
      <c r="K108" s="44"/>
      <c r="L108" s="44"/>
      <c r="M108" s="44"/>
      <c r="N108" s="44"/>
      <c r="O108" s="44"/>
      <c r="P108" s="44"/>
      <c r="Q108" s="44"/>
      <c r="R108" s="44"/>
      <c r="S108" s="44"/>
      <c r="T108" s="44"/>
      <c r="U108" s="44"/>
      <c r="V108" s="44"/>
      <c r="W108" s="44"/>
      <c r="X108" s="44"/>
      <c r="Y108" s="44"/>
      <c r="Z108" s="44"/>
      <c r="AA108" s="44"/>
      <c r="AB108" s="44"/>
      <c r="AC108" s="44"/>
      <c r="AD108" s="44"/>
      <c r="AE108" s="44"/>
      <c r="AF108" s="44"/>
      <c r="AG108" s="44"/>
      <c r="AH108" s="44"/>
      <c r="AI108" s="44"/>
      <c r="AJ108" s="44"/>
      <c r="AK108" s="44"/>
      <c r="AL108" s="44"/>
      <c r="AM108" s="44"/>
      <c r="AN108" s="44"/>
      <c r="AO108" s="44"/>
      <c r="AP108" s="44"/>
      <c r="AQ108" s="44"/>
      <c r="AR108" s="44"/>
      <c r="AS108" s="44"/>
      <c r="AT108" s="44"/>
      <c r="AU108" s="44"/>
      <c r="AV108" s="44"/>
      <c r="AW108" s="44"/>
      <c r="AX108" s="44"/>
      <c r="AY108" s="44"/>
      <c r="AZ108" s="44"/>
      <c r="BA108" s="44"/>
      <c r="BB108" s="44"/>
      <c r="BC108" s="44"/>
      <c r="BD108" s="44"/>
      <c r="BE108" s="44"/>
      <c r="BF108" s="44"/>
      <c r="BG108" s="44"/>
      <c r="BH108" s="44"/>
      <c r="BI108" s="44"/>
      <c r="BJ108" s="44"/>
      <c r="BK108" s="44"/>
      <c r="BL108" s="44" t="str">
        <f t="shared" si="50"/>
        <v>10_MAS</v>
      </c>
      <c r="BM108" s="44" t="str">
        <f t="shared" si="117"/>
        <v>d_nonenergy_ccs_15_5_other_biomass</v>
      </c>
      <c r="BN108" s="44"/>
      <c r="BO108" s="44"/>
      <c r="BP108" s="44">
        <f t="shared" ref="BP108:CW108" si="162">BP$50*BP37</f>
        <v>0</v>
      </c>
      <c r="BQ108" s="44">
        <f t="shared" si="162"/>
        <v>0</v>
      </c>
      <c r="BR108" s="44">
        <f t="shared" si="162"/>
        <v>0</v>
      </c>
      <c r="BS108" s="44">
        <f t="shared" si="162"/>
        <v>0</v>
      </c>
      <c r="BT108" s="44">
        <f t="shared" si="162"/>
        <v>0</v>
      </c>
      <c r="BU108" s="44">
        <f t="shared" si="162"/>
        <v>0</v>
      </c>
      <c r="BV108" s="44">
        <f t="shared" si="162"/>
        <v>0</v>
      </c>
      <c r="BW108" s="44">
        <f t="shared" si="162"/>
        <v>0</v>
      </c>
      <c r="BX108" s="44">
        <f t="shared" si="162"/>
        <v>0</v>
      </c>
      <c r="BY108" s="44">
        <f t="shared" si="162"/>
        <v>0</v>
      </c>
      <c r="BZ108" s="44">
        <f t="shared" si="162"/>
        <v>0</v>
      </c>
      <c r="CA108" s="44">
        <f t="shared" si="162"/>
        <v>0</v>
      </c>
      <c r="CB108" s="44">
        <f t="shared" si="162"/>
        <v>0</v>
      </c>
      <c r="CC108" s="44">
        <f t="shared" si="162"/>
        <v>0</v>
      </c>
      <c r="CD108" s="44">
        <f t="shared" si="162"/>
        <v>0</v>
      </c>
      <c r="CE108" s="44">
        <f t="shared" si="162"/>
        <v>0</v>
      </c>
      <c r="CF108" s="44">
        <f t="shared" si="162"/>
        <v>0</v>
      </c>
      <c r="CG108" s="44">
        <f t="shared" si="162"/>
        <v>0</v>
      </c>
      <c r="CH108" s="44">
        <f t="shared" si="162"/>
        <v>0</v>
      </c>
      <c r="CI108" s="44">
        <f t="shared" si="162"/>
        <v>0</v>
      </c>
      <c r="CJ108" s="44">
        <f t="shared" si="162"/>
        <v>0</v>
      </c>
      <c r="CK108" s="44">
        <f t="shared" si="162"/>
        <v>0</v>
      </c>
      <c r="CL108" s="44">
        <f t="shared" si="162"/>
        <v>0</v>
      </c>
      <c r="CM108" s="44">
        <f t="shared" si="162"/>
        <v>0</v>
      </c>
      <c r="CN108" s="44">
        <f t="shared" si="162"/>
        <v>0</v>
      </c>
      <c r="CO108" s="44">
        <f t="shared" si="162"/>
        <v>0</v>
      </c>
      <c r="CP108" s="44">
        <f t="shared" si="162"/>
        <v>0</v>
      </c>
      <c r="CQ108" s="44">
        <f t="shared" si="162"/>
        <v>0</v>
      </c>
      <c r="CR108" s="44">
        <f t="shared" si="162"/>
        <v>0</v>
      </c>
      <c r="CS108" s="44">
        <f t="shared" si="162"/>
        <v>0</v>
      </c>
      <c r="CT108" s="44">
        <f t="shared" si="162"/>
        <v>0</v>
      </c>
      <c r="CU108" s="44">
        <f t="shared" si="162"/>
        <v>0</v>
      </c>
      <c r="CV108" s="44">
        <f t="shared" si="162"/>
        <v>0</v>
      </c>
      <c r="CW108" s="44">
        <f t="shared" si="162"/>
        <v>0</v>
      </c>
      <c r="CX108" s="44">
        <f t="shared" ref="CX108:DQ108" si="163">CX$50*CX37</f>
        <v>0</v>
      </c>
      <c r="CY108" s="44">
        <f t="shared" si="163"/>
        <v>0</v>
      </c>
      <c r="CZ108" s="44">
        <f t="shared" si="163"/>
        <v>0</v>
      </c>
      <c r="DA108" s="44">
        <f t="shared" si="163"/>
        <v>0</v>
      </c>
      <c r="DB108" s="44">
        <f t="shared" si="163"/>
        <v>0</v>
      </c>
      <c r="DC108" s="44">
        <f t="shared" si="163"/>
        <v>0</v>
      </c>
      <c r="DD108" s="44">
        <f t="shared" si="163"/>
        <v>0</v>
      </c>
      <c r="DE108" s="44">
        <f t="shared" si="163"/>
        <v>0</v>
      </c>
      <c r="DF108" s="44">
        <f t="shared" si="163"/>
        <v>0</v>
      </c>
      <c r="DG108" s="44">
        <f t="shared" si="163"/>
        <v>0</v>
      </c>
      <c r="DH108" s="44">
        <f t="shared" si="163"/>
        <v>0</v>
      </c>
      <c r="DI108" s="44">
        <f t="shared" si="163"/>
        <v>0</v>
      </c>
      <c r="DJ108" s="44">
        <f t="shared" si="163"/>
        <v>0</v>
      </c>
      <c r="DK108" s="44">
        <f t="shared" si="163"/>
        <v>0</v>
      </c>
      <c r="DL108" s="44">
        <f t="shared" si="163"/>
        <v>0</v>
      </c>
      <c r="DM108" s="44">
        <f t="shared" si="163"/>
        <v>0</v>
      </c>
      <c r="DN108" s="44">
        <f t="shared" si="163"/>
        <v>0</v>
      </c>
      <c r="DO108" s="44">
        <f t="shared" si="163"/>
        <v>0</v>
      </c>
      <c r="DP108" s="44">
        <f t="shared" si="163"/>
        <v>0</v>
      </c>
      <c r="DQ108" s="44">
        <f t="shared" si="163"/>
        <v>0</v>
      </c>
    </row>
    <row r="109" spans="1:121" x14ac:dyDescent="0.25">
      <c r="A109" s="44" t="str">
        <f t="shared" si="116"/>
        <v>10_MAS</v>
      </c>
      <c r="B109" s="44" t="str">
        <f t="shared" si="116"/>
        <v>16_1_biogas</v>
      </c>
      <c r="C109" s="44" t="str">
        <f t="shared" si="116"/>
        <v>16_1_biogas</v>
      </c>
      <c r="D109" s="44" t="s">
        <v>150</v>
      </c>
      <c r="E109" s="44"/>
      <c r="F109" s="44"/>
      <c r="G109" s="45">
        <v>0</v>
      </c>
      <c r="H109" s="44"/>
      <c r="I109" s="44"/>
      <c r="J109" s="44"/>
      <c r="K109" s="44"/>
      <c r="L109" s="44"/>
      <c r="M109" s="44"/>
      <c r="N109" s="44"/>
      <c r="O109" s="44"/>
      <c r="P109" s="44"/>
      <c r="Q109" s="44"/>
      <c r="R109" s="44"/>
      <c r="S109" s="44"/>
      <c r="T109" s="44"/>
      <c r="U109" s="44"/>
      <c r="V109" s="44"/>
      <c r="W109" s="44"/>
      <c r="X109" s="44"/>
      <c r="Y109" s="44"/>
      <c r="Z109" s="44"/>
      <c r="AA109" s="44"/>
      <c r="AB109" s="44"/>
      <c r="AC109" s="44"/>
      <c r="AD109" s="44"/>
      <c r="AE109" s="44"/>
      <c r="AF109" s="44"/>
      <c r="AG109" s="44"/>
      <c r="AH109" s="44"/>
      <c r="AI109" s="44"/>
      <c r="AJ109" s="44"/>
      <c r="AK109" s="44"/>
      <c r="AL109" s="44"/>
      <c r="AM109" s="44"/>
      <c r="AN109" s="44"/>
      <c r="AO109" s="44"/>
      <c r="AP109" s="44"/>
      <c r="AQ109" s="44"/>
      <c r="AR109" s="44"/>
      <c r="AS109" s="44"/>
      <c r="AT109" s="44"/>
      <c r="AU109" s="44"/>
      <c r="AV109" s="44"/>
      <c r="AW109" s="44"/>
      <c r="AX109" s="44"/>
      <c r="AY109" s="44"/>
      <c r="AZ109" s="44"/>
      <c r="BA109" s="44"/>
      <c r="BB109" s="44"/>
      <c r="BC109" s="44"/>
      <c r="BD109" s="44"/>
      <c r="BE109" s="44"/>
      <c r="BF109" s="44"/>
      <c r="BG109" s="44"/>
      <c r="BH109" s="44"/>
      <c r="BI109" s="44"/>
      <c r="BJ109" s="44"/>
      <c r="BK109" s="44"/>
      <c r="BL109" s="44" t="str">
        <f t="shared" si="50"/>
        <v>10_MAS</v>
      </c>
      <c r="BM109" s="44" t="str">
        <f t="shared" si="117"/>
        <v>d_nonenergy_ccs_16_1_biogas</v>
      </c>
      <c r="BN109" s="44"/>
      <c r="BO109" s="44"/>
      <c r="BP109" s="44">
        <f t="shared" ref="BP109:CW109" si="164">BP$50*BP38</f>
        <v>0</v>
      </c>
      <c r="BQ109" s="44">
        <f t="shared" si="164"/>
        <v>0</v>
      </c>
      <c r="BR109" s="44">
        <f t="shared" si="164"/>
        <v>0</v>
      </c>
      <c r="BS109" s="44">
        <f t="shared" si="164"/>
        <v>0</v>
      </c>
      <c r="BT109" s="44">
        <f t="shared" si="164"/>
        <v>0</v>
      </c>
      <c r="BU109" s="44">
        <f t="shared" si="164"/>
        <v>0</v>
      </c>
      <c r="BV109" s="44">
        <f t="shared" si="164"/>
        <v>0</v>
      </c>
      <c r="BW109" s="44">
        <f t="shared" si="164"/>
        <v>0</v>
      </c>
      <c r="BX109" s="44">
        <f t="shared" si="164"/>
        <v>0</v>
      </c>
      <c r="BY109" s="44">
        <f t="shared" si="164"/>
        <v>0</v>
      </c>
      <c r="BZ109" s="44">
        <f t="shared" si="164"/>
        <v>0</v>
      </c>
      <c r="CA109" s="44">
        <f t="shared" si="164"/>
        <v>0</v>
      </c>
      <c r="CB109" s="44">
        <f t="shared" si="164"/>
        <v>0</v>
      </c>
      <c r="CC109" s="44">
        <f t="shared" si="164"/>
        <v>0</v>
      </c>
      <c r="CD109" s="44">
        <f t="shared" si="164"/>
        <v>0</v>
      </c>
      <c r="CE109" s="44">
        <f t="shared" si="164"/>
        <v>0</v>
      </c>
      <c r="CF109" s="44">
        <f t="shared" si="164"/>
        <v>0</v>
      </c>
      <c r="CG109" s="44">
        <f t="shared" si="164"/>
        <v>0</v>
      </c>
      <c r="CH109" s="44">
        <f t="shared" si="164"/>
        <v>0</v>
      </c>
      <c r="CI109" s="44">
        <f t="shared" si="164"/>
        <v>0</v>
      </c>
      <c r="CJ109" s="44">
        <f t="shared" si="164"/>
        <v>0</v>
      </c>
      <c r="CK109" s="44">
        <f t="shared" si="164"/>
        <v>0</v>
      </c>
      <c r="CL109" s="44">
        <f t="shared" si="164"/>
        <v>0</v>
      </c>
      <c r="CM109" s="44">
        <f t="shared" si="164"/>
        <v>0</v>
      </c>
      <c r="CN109" s="44">
        <f t="shared" si="164"/>
        <v>0</v>
      </c>
      <c r="CO109" s="44">
        <f t="shared" si="164"/>
        <v>0</v>
      </c>
      <c r="CP109" s="44">
        <f t="shared" si="164"/>
        <v>0</v>
      </c>
      <c r="CQ109" s="44">
        <f t="shared" si="164"/>
        <v>0</v>
      </c>
      <c r="CR109" s="44">
        <f t="shared" si="164"/>
        <v>0</v>
      </c>
      <c r="CS109" s="44">
        <f t="shared" si="164"/>
        <v>0</v>
      </c>
      <c r="CT109" s="44">
        <f t="shared" si="164"/>
        <v>0</v>
      </c>
      <c r="CU109" s="44">
        <f t="shared" si="164"/>
        <v>0</v>
      </c>
      <c r="CV109" s="44">
        <f t="shared" si="164"/>
        <v>0</v>
      </c>
      <c r="CW109" s="44">
        <f t="shared" si="164"/>
        <v>0</v>
      </c>
      <c r="CX109" s="44">
        <f t="shared" ref="CX109:DQ109" si="165">CX$50*CX38</f>
        <v>0</v>
      </c>
      <c r="CY109" s="44">
        <f t="shared" si="165"/>
        <v>0</v>
      </c>
      <c r="CZ109" s="44">
        <f t="shared" si="165"/>
        <v>0</v>
      </c>
      <c r="DA109" s="44">
        <f t="shared" si="165"/>
        <v>0</v>
      </c>
      <c r="DB109" s="44">
        <f t="shared" si="165"/>
        <v>0</v>
      </c>
      <c r="DC109" s="44">
        <f t="shared" si="165"/>
        <v>0</v>
      </c>
      <c r="DD109" s="44">
        <f t="shared" si="165"/>
        <v>0</v>
      </c>
      <c r="DE109" s="44">
        <f t="shared" si="165"/>
        <v>0</v>
      </c>
      <c r="DF109" s="44">
        <f t="shared" si="165"/>
        <v>0</v>
      </c>
      <c r="DG109" s="44">
        <f t="shared" si="165"/>
        <v>0</v>
      </c>
      <c r="DH109" s="44">
        <f t="shared" si="165"/>
        <v>0</v>
      </c>
      <c r="DI109" s="44">
        <f t="shared" si="165"/>
        <v>0</v>
      </c>
      <c r="DJ109" s="44">
        <f t="shared" si="165"/>
        <v>0</v>
      </c>
      <c r="DK109" s="44">
        <f t="shared" si="165"/>
        <v>0</v>
      </c>
      <c r="DL109" s="44">
        <f t="shared" si="165"/>
        <v>0</v>
      </c>
      <c r="DM109" s="44">
        <f t="shared" si="165"/>
        <v>0</v>
      </c>
      <c r="DN109" s="44">
        <f t="shared" si="165"/>
        <v>0</v>
      </c>
      <c r="DO109" s="44">
        <f t="shared" si="165"/>
        <v>0</v>
      </c>
      <c r="DP109" s="44">
        <f t="shared" si="165"/>
        <v>0</v>
      </c>
      <c r="DQ109" s="44">
        <f t="shared" si="165"/>
        <v>0</v>
      </c>
    </row>
    <row r="110" spans="1:121" x14ac:dyDescent="0.25">
      <c r="A110" s="44" t="str">
        <f t="shared" si="116"/>
        <v>10_MAS</v>
      </c>
      <c r="B110" s="44" t="str">
        <f t="shared" si="116"/>
        <v>16_2_industrial_waste</v>
      </c>
      <c r="C110" s="44" t="str">
        <f t="shared" si="116"/>
        <v>16_2_industrial_waste</v>
      </c>
      <c r="D110" s="44" t="s">
        <v>150</v>
      </c>
      <c r="E110" s="44"/>
      <c r="F110" s="44"/>
      <c r="G110" s="45">
        <v>0</v>
      </c>
      <c r="H110" s="44"/>
      <c r="I110" s="44"/>
      <c r="J110" s="44"/>
      <c r="K110" s="44"/>
      <c r="L110" s="44"/>
      <c r="M110" s="44"/>
      <c r="N110" s="44"/>
      <c r="O110" s="44"/>
      <c r="P110" s="44"/>
      <c r="Q110" s="44"/>
      <c r="R110" s="44"/>
      <c r="S110" s="44"/>
      <c r="T110" s="44"/>
      <c r="U110" s="44"/>
      <c r="V110" s="44"/>
      <c r="W110" s="44"/>
      <c r="X110" s="44"/>
      <c r="Y110" s="44"/>
      <c r="Z110" s="44"/>
      <c r="AA110" s="44"/>
      <c r="AB110" s="44"/>
      <c r="AC110" s="44"/>
      <c r="AD110" s="44"/>
      <c r="AE110" s="44"/>
      <c r="AF110" s="44"/>
      <c r="AG110" s="44"/>
      <c r="AH110" s="44"/>
      <c r="AI110" s="44"/>
      <c r="AJ110" s="44"/>
      <c r="AK110" s="44"/>
      <c r="AL110" s="44"/>
      <c r="AM110" s="44"/>
      <c r="AN110" s="44"/>
      <c r="AO110" s="44"/>
      <c r="AP110" s="44"/>
      <c r="AQ110" s="44"/>
      <c r="AR110" s="44"/>
      <c r="AS110" s="44"/>
      <c r="AT110" s="44"/>
      <c r="AU110" s="44"/>
      <c r="AV110" s="44"/>
      <c r="AW110" s="44"/>
      <c r="AX110" s="44"/>
      <c r="AY110" s="44"/>
      <c r="AZ110" s="44"/>
      <c r="BA110" s="44"/>
      <c r="BB110" s="44"/>
      <c r="BC110" s="44"/>
      <c r="BD110" s="44"/>
      <c r="BE110" s="44"/>
      <c r="BF110" s="44"/>
      <c r="BG110" s="44"/>
      <c r="BH110" s="44"/>
      <c r="BI110" s="44"/>
      <c r="BJ110" s="44"/>
      <c r="BK110" s="44"/>
      <c r="BL110" s="44" t="str">
        <f t="shared" si="50"/>
        <v>10_MAS</v>
      </c>
      <c r="BM110" s="44" t="str">
        <f t="shared" si="117"/>
        <v>d_nonenergy_ccs_16_2_industrial_waste</v>
      </c>
      <c r="BN110" s="44"/>
      <c r="BO110" s="44"/>
      <c r="BP110" s="44">
        <f t="shared" ref="BP110:CW110" si="166">BP$50*BP39</f>
        <v>0</v>
      </c>
      <c r="BQ110" s="44">
        <f t="shared" si="166"/>
        <v>0</v>
      </c>
      <c r="BR110" s="44">
        <f t="shared" si="166"/>
        <v>0</v>
      </c>
      <c r="BS110" s="44">
        <f t="shared" si="166"/>
        <v>0</v>
      </c>
      <c r="BT110" s="44">
        <f t="shared" si="166"/>
        <v>0</v>
      </c>
      <c r="BU110" s="44">
        <f t="shared" si="166"/>
        <v>0</v>
      </c>
      <c r="BV110" s="44">
        <f t="shared" si="166"/>
        <v>0</v>
      </c>
      <c r="BW110" s="44">
        <f t="shared" si="166"/>
        <v>0</v>
      </c>
      <c r="BX110" s="44">
        <f t="shared" si="166"/>
        <v>0</v>
      </c>
      <c r="BY110" s="44">
        <f t="shared" si="166"/>
        <v>0</v>
      </c>
      <c r="BZ110" s="44">
        <f t="shared" si="166"/>
        <v>0</v>
      </c>
      <c r="CA110" s="44">
        <f t="shared" si="166"/>
        <v>0</v>
      </c>
      <c r="CB110" s="44">
        <f t="shared" si="166"/>
        <v>0</v>
      </c>
      <c r="CC110" s="44">
        <f t="shared" si="166"/>
        <v>0</v>
      </c>
      <c r="CD110" s="44">
        <f t="shared" si="166"/>
        <v>0</v>
      </c>
      <c r="CE110" s="44">
        <f t="shared" si="166"/>
        <v>0</v>
      </c>
      <c r="CF110" s="44">
        <f t="shared" si="166"/>
        <v>0</v>
      </c>
      <c r="CG110" s="44">
        <f t="shared" si="166"/>
        <v>0</v>
      </c>
      <c r="CH110" s="44">
        <f t="shared" si="166"/>
        <v>0</v>
      </c>
      <c r="CI110" s="44">
        <f t="shared" si="166"/>
        <v>0</v>
      </c>
      <c r="CJ110" s="44">
        <f t="shared" si="166"/>
        <v>0</v>
      </c>
      <c r="CK110" s="44">
        <f t="shared" si="166"/>
        <v>0</v>
      </c>
      <c r="CL110" s="44">
        <f t="shared" si="166"/>
        <v>0</v>
      </c>
      <c r="CM110" s="44">
        <f t="shared" si="166"/>
        <v>0</v>
      </c>
      <c r="CN110" s="44">
        <f t="shared" si="166"/>
        <v>0</v>
      </c>
      <c r="CO110" s="44">
        <f t="shared" si="166"/>
        <v>0</v>
      </c>
      <c r="CP110" s="44">
        <f t="shared" si="166"/>
        <v>0</v>
      </c>
      <c r="CQ110" s="44">
        <f t="shared" si="166"/>
        <v>0</v>
      </c>
      <c r="CR110" s="44">
        <f t="shared" si="166"/>
        <v>0</v>
      </c>
      <c r="CS110" s="44">
        <f t="shared" si="166"/>
        <v>0</v>
      </c>
      <c r="CT110" s="44">
        <f t="shared" si="166"/>
        <v>0</v>
      </c>
      <c r="CU110" s="44">
        <f t="shared" si="166"/>
        <v>0</v>
      </c>
      <c r="CV110" s="44">
        <f t="shared" si="166"/>
        <v>0</v>
      </c>
      <c r="CW110" s="44">
        <f t="shared" si="166"/>
        <v>0</v>
      </c>
      <c r="CX110" s="44">
        <f t="shared" ref="CX110:DQ110" si="167">CX$50*CX39</f>
        <v>0</v>
      </c>
      <c r="CY110" s="44">
        <f t="shared" si="167"/>
        <v>0</v>
      </c>
      <c r="CZ110" s="44">
        <f t="shared" si="167"/>
        <v>0</v>
      </c>
      <c r="DA110" s="44">
        <f t="shared" si="167"/>
        <v>0</v>
      </c>
      <c r="DB110" s="44">
        <f t="shared" si="167"/>
        <v>0</v>
      </c>
      <c r="DC110" s="44">
        <f t="shared" si="167"/>
        <v>0</v>
      </c>
      <c r="DD110" s="44">
        <f t="shared" si="167"/>
        <v>0</v>
      </c>
      <c r="DE110" s="44">
        <f t="shared" si="167"/>
        <v>0</v>
      </c>
      <c r="DF110" s="44">
        <f t="shared" si="167"/>
        <v>0</v>
      </c>
      <c r="DG110" s="44">
        <f t="shared" si="167"/>
        <v>0</v>
      </c>
      <c r="DH110" s="44">
        <f t="shared" si="167"/>
        <v>0</v>
      </c>
      <c r="DI110" s="44">
        <f t="shared" si="167"/>
        <v>0</v>
      </c>
      <c r="DJ110" s="44">
        <f t="shared" si="167"/>
        <v>0</v>
      </c>
      <c r="DK110" s="44">
        <f t="shared" si="167"/>
        <v>0</v>
      </c>
      <c r="DL110" s="44">
        <f t="shared" si="167"/>
        <v>0</v>
      </c>
      <c r="DM110" s="44">
        <f t="shared" si="167"/>
        <v>0</v>
      </c>
      <c r="DN110" s="44">
        <f t="shared" si="167"/>
        <v>0</v>
      </c>
      <c r="DO110" s="44">
        <f t="shared" si="167"/>
        <v>0</v>
      </c>
      <c r="DP110" s="44">
        <f t="shared" si="167"/>
        <v>0</v>
      </c>
      <c r="DQ110" s="44">
        <f t="shared" si="167"/>
        <v>0</v>
      </c>
    </row>
    <row r="111" spans="1:121" x14ac:dyDescent="0.25">
      <c r="A111" s="44" t="str">
        <f t="shared" si="116"/>
        <v>10_MAS</v>
      </c>
      <c r="B111" s="44" t="str">
        <f t="shared" si="116"/>
        <v>16_3_municipal_solid_waste_renewable</v>
      </c>
      <c r="C111" s="44" t="str">
        <f t="shared" si="116"/>
        <v>16_3_msw_ren</v>
      </c>
      <c r="D111" s="44" t="s">
        <v>150</v>
      </c>
      <c r="E111" s="44"/>
      <c r="F111" s="44"/>
      <c r="G111" s="45">
        <v>0</v>
      </c>
      <c r="H111" s="44"/>
      <c r="I111" s="44"/>
      <c r="J111" s="44"/>
      <c r="K111" s="44"/>
      <c r="L111" s="44"/>
      <c r="M111" s="44"/>
      <c r="N111" s="44"/>
      <c r="O111" s="44"/>
      <c r="P111" s="44"/>
      <c r="Q111" s="44"/>
      <c r="R111" s="44"/>
      <c r="S111" s="44"/>
      <c r="T111" s="44"/>
      <c r="U111" s="44"/>
      <c r="V111" s="44"/>
      <c r="W111" s="44"/>
      <c r="X111" s="44"/>
      <c r="Y111" s="44"/>
      <c r="Z111" s="44"/>
      <c r="AA111" s="44"/>
      <c r="AB111" s="44"/>
      <c r="AC111" s="44"/>
      <c r="AD111" s="44"/>
      <c r="AE111" s="44"/>
      <c r="AF111" s="44"/>
      <c r="AG111" s="44"/>
      <c r="AH111" s="44"/>
      <c r="AI111" s="44"/>
      <c r="AJ111" s="44"/>
      <c r="AK111" s="44"/>
      <c r="AL111" s="44"/>
      <c r="AM111" s="44"/>
      <c r="AN111" s="44"/>
      <c r="AO111" s="44"/>
      <c r="AP111" s="44"/>
      <c r="AQ111" s="44"/>
      <c r="AR111" s="44"/>
      <c r="AS111" s="44"/>
      <c r="AT111" s="44"/>
      <c r="AU111" s="44"/>
      <c r="AV111" s="44"/>
      <c r="AW111" s="44"/>
      <c r="AX111" s="44"/>
      <c r="AY111" s="44"/>
      <c r="AZ111" s="44"/>
      <c r="BA111" s="44"/>
      <c r="BB111" s="44"/>
      <c r="BC111" s="44"/>
      <c r="BD111" s="44"/>
      <c r="BE111" s="44"/>
      <c r="BF111" s="44"/>
      <c r="BG111" s="44"/>
      <c r="BH111" s="44"/>
      <c r="BI111" s="44"/>
      <c r="BJ111" s="44"/>
      <c r="BK111" s="44"/>
      <c r="BL111" s="44" t="str">
        <f t="shared" si="50"/>
        <v>10_MAS</v>
      </c>
      <c r="BM111" s="44" t="str">
        <f t="shared" si="117"/>
        <v>d_nonenergy_ccs_16_3_msw_ren</v>
      </c>
      <c r="BN111" s="44"/>
      <c r="BO111" s="44"/>
      <c r="BP111" s="44">
        <f t="shared" ref="BP111:CW111" si="168">BP$50*BP40</f>
        <v>0</v>
      </c>
      <c r="BQ111" s="44">
        <f t="shared" si="168"/>
        <v>0</v>
      </c>
      <c r="BR111" s="44">
        <f t="shared" si="168"/>
        <v>0</v>
      </c>
      <c r="BS111" s="44">
        <f t="shared" si="168"/>
        <v>0</v>
      </c>
      <c r="BT111" s="44">
        <f t="shared" si="168"/>
        <v>0</v>
      </c>
      <c r="BU111" s="44">
        <f t="shared" si="168"/>
        <v>0</v>
      </c>
      <c r="BV111" s="44">
        <f t="shared" si="168"/>
        <v>0</v>
      </c>
      <c r="BW111" s="44">
        <f t="shared" si="168"/>
        <v>0</v>
      </c>
      <c r="BX111" s="44">
        <f t="shared" si="168"/>
        <v>0</v>
      </c>
      <c r="BY111" s="44">
        <f t="shared" si="168"/>
        <v>0</v>
      </c>
      <c r="BZ111" s="44">
        <f t="shared" si="168"/>
        <v>0</v>
      </c>
      <c r="CA111" s="44">
        <f t="shared" si="168"/>
        <v>0</v>
      </c>
      <c r="CB111" s="44">
        <f t="shared" si="168"/>
        <v>0</v>
      </c>
      <c r="CC111" s="44">
        <f t="shared" si="168"/>
        <v>0</v>
      </c>
      <c r="CD111" s="44">
        <f t="shared" si="168"/>
        <v>0</v>
      </c>
      <c r="CE111" s="44">
        <f t="shared" si="168"/>
        <v>0</v>
      </c>
      <c r="CF111" s="44">
        <f t="shared" si="168"/>
        <v>0</v>
      </c>
      <c r="CG111" s="44">
        <f t="shared" si="168"/>
        <v>0</v>
      </c>
      <c r="CH111" s="44">
        <f t="shared" si="168"/>
        <v>0</v>
      </c>
      <c r="CI111" s="44">
        <f t="shared" si="168"/>
        <v>0</v>
      </c>
      <c r="CJ111" s="44">
        <f t="shared" si="168"/>
        <v>0</v>
      </c>
      <c r="CK111" s="44">
        <f t="shared" si="168"/>
        <v>0</v>
      </c>
      <c r="CL111" s="44">
        <f t="shared" si="168"/>
        <v>0</v>
      </c>
      <c r="CM111" s="44">
        <f t="shared" si="168"/>
        <v>0</v>
      </c>
      <c r="CN111" s="44">
        <f t="shared" si="168"/>
        <v>0</v>
      </c>
      <c r="CO111" s="44">
        <f t="shared" si="168"/>
        <v>0</v>
      </c>
      <c r="CP111" s="44">
        <f t="shared" si="168"/>
        <v>0</v>
      </c>
      <c r="CQ111" s="44">
        <f t="shared" si="168"/>
        <v>0</v>
      </c>
      <c r="CR111" s="44">
        <f t="shared" si="168"/>
        <v>0</v>
      </c>
      <c r="CS111" s="44">
        <f t="shared" si="168"/>
        <v>0</v>
      </c>
      <c r="CT111" s="44">
        <f t="shared" si="168"/>
        <v>0</v>
      </c>
      <c r="CU111" s="44">
        <f t="shared" si="168"/>
        <v>0</v>
      </c>
      <c r="CV111" s="44">
        <f t="shared" si="168"/>
        <v>0</v>
      </c>
      <c r="CW111" s="44">
        <f t="shared" si="168"/>
        <v>0</v>
      </c>
      <c r="CX111" s="44">
        <f t="shared" ref="CX111:DQ111" si="169">CX$50*CX40</f>
        <v>0</v>
      </c>
      <c r="CY111" s="44">
        <f t="shared" si="169"/>
        <v>0</v>
      </c>
      <c r="CZ111" s="44">
        <f t="shared" si="169"/>
        <v>0</v>
      </c>
      <c r="DA111" s="44">
        <f t="shared" si="169"/>
        <v>0</v>
      </c>
      <c r="DB111" s="44">
        <f t="shared" si="169"/>
        <v>0</v>
      </c>
      <c r="DC111" s="44">
        <f t="shared" si="169"/>
        <v>0</v>
      </c>
      <c r="DD111" s="44">
        <f t="shared" si="169"/>
        <v>0</v>
      </c>
      <c r="DE111" s="44">
        <f t="shared" si="169"/>
        <v>0</v>
      </c>
      <c r="DF111" s="44">
        <f t="shared" si="169"/>
        <v>0</v>
      </c>
      <c r="DG111" s="44">
        <f t="shared" si="169"/>
        <v>0</v>
      </c>
      <c r="DH111" s="44">
        <f t="shared" si="169"/>
        <v>0</v>
      </c>
      <c r="DI111" s="44">
        <f t="shared" si="169"/>
        <v>0</v>
      </c>
      <c r="DJ111" s="44">
        <f t="shared" si="169"/>
        <v>0</v>
      </c>
      <c r="DK111" s="44">
        <f t="shared" si="169"/>
        <v>0</v>
      </c>
      <c r="DL111" s="44">
        <f t="shared" si="169"/>
        <v>0</v>
      </c>
      <c r="DM111" s="44">
        <f t="shared" si="169"/>
        <v>0</v>
      </c>
      <c r="DN111" s="44">
        <f t="shared" si="169"/>
        <v>0</v>
      </c>
      <c r="DO111" s="44">
        <f t="shared" si="169"/>
        <v>0</v>
      </c>
      <c r="DP111" s="44">
        <f t="shared" si="169"/>
        <v>0</v>
      </c>
      <c r="DQ111" s="44">
        <f t="shared" si="169"/>
        <v>0</v>
      </c>
    </row>
    <row r="112" spans="1:121" x14ac:dyDescent="0.25">
      <c r="A112" s="44" t="str">
        <f t="shared" si="116"/>
        <v>10_MAS</v>
      </c>
      <c r="B112" s="44" t="str">
        <f t="shared" si="116"/>
        <v>16_4_municipal_solid_waste_nonrenewable</v>
      </c>
      <c r="C112" s="44" t="str">
        <f t="shared" si="116"/>
        <v>16_4_msw_nonr</v>
      </c>
      <c r="D112" s="44" t="s">
        <v>150</v>
      </c>
      <c r="E112" s="44"/>
      <c r="F112" s="44"/>
      <c r="G112" s="45">
        <v>0</v>
      </c>
      <c r="H112" s="44"/>
      <c r="I112" s="44"/>
      <c r="J112" s="44"/>
      <c r="K112" s="44"/>
      <c r="L112" s="44"/>
      <c r="M112" s="44"/>
      <c r="N112" s="44"/>
      <c r="O112" s="44"/>
      <c r="P112" s="44"/>
      <c r="Q112" s="44"/>
      <c r="R112" s="44"/>
      <c r="S112" s="44"/>
      <c r="T112" s="44"/>
      <c r="U112" s="44"/>
      <c r="V112" s="44"/>
      <c r="W112" s="44"/>
      <c r="X112" s="44"/>
      <c r="Y112" s="44"/>
      <c r="Z112" s="44"/>
      <c r="AA112" s="44"/>
      <c r="AB112" s="44"/>
      <c r="AC112" s="44"/>
      <c r="AD112" s="44"/>
      <c r="AE112" s="44"/>
      <c r="AF112" s="44"/>
      <c r="AG112" s="44"/>
      <c r="AH112" s="44"/>
      <c r="AI112" s="44"/>
      <c r="AJ112" s="44"/>
      <c r="AK112" s="44"/>
      <c r="AL112" s="44"/>
      <c r="AM112" s="44"/>
      <c r="AN112" s="44"/>
      <c r="AO112" s="44"/>
      <c r="AP112" s="44"/>
      <c r="AQ112" s="44"/>
      <c r="AR112" s="44"/>
      <c r="AS112" s="44"/>
      <c r="AT112" s="44"/>
      <c r="AU112" s="44"/>
      <c r="AV112" s="44"/>
      <c r="AW112" s="44"/>
      <c r="AX112" s="44"/>
      <c r="AY112" s="44"/>
      <c r="AZ112" s="44"/>
      <c r="BA112" s="44"/>
      <c r="BB112" s="44"/>
      <c r="BC112" s="44"/>
      <c r="BD112" s="44"/>
      <c r="BE112" s="44"/>
      <c r="BF112" s="44"/>
      <c r="BG112" s="44"/>
      <c r="BH112" s="44"/>
      <c r="BI112" s="44"/>
      <c r="BJ112" s="44"/>
      <c r="BK112" s="44"/>
      <c r="BL112" s="44" t="str">
        <f t="shared" ref="BL112:BL117" si="170">A112</f>
        <v>10_MAS</v>
      </c>
      <c r="BM112" s="44" t="str">
        <f t="shared" si="117"/>
        <v>d_nonenergy_ccs_16_4_msw_nonr</v>
      </c>
      <c r="BN112" s="44"/>
      <c r="BO112" s="44"/>
      <c r="BP112" s="44">
        <f t="shared" ref="BP112:CW112" si="171">BP$50*BP41</f>
        <v>0</v>
      </c>
      <c r="BQ112" s="44">
        <f t="shared" si="171"/>
        <v>0</v>
      </c>
      <c r="BR112" s="44">
        <f t="shared" si="171"/>
        <v>0</v>
      </c>
      <c r="BS112" s="44">
        <f t="shared" si="171"/>
        <v>0</v>
      </c>
      <c r="BT112" s="44">
        <f t="shared" si="171"/>
        <v>0</v>
      </c>
      <c r="BU112" s="44">
        <f t="shared" si="171"/>
        <v>0</v>
      </c>
      <c r="BV112" s="44">
        <f t="shared" si="171"/>
        <v>0</v>
      </c>
      <c r="BW112" s="44">
        <f t="shared" si="171"/>
        <v>0</v>
      </c>
      <c r="BX112" s="44">
        <f t="shared" si="171"/>
        <v>0</v>
      </c>
      <c r="BY112" s="44">
        <f t="shared" si="171"/>
        <v>0</v>
      </c>
      <c r="BZ112" s="44">
        <f t="shared" si="171"/>
        <v>0</v>
      </c>
      <c r="CA112" s="44">
        <f t="shared" si="171"/>
        <v>0</v>
      </c>
      <c r="CB112" s="44">
        <f t="shared" si="171"/>
        <v>0</v>
      </c>
      <c r="CC112" s="44">
        <f t="shared" si="171"/>
        <v>0</v>
      </c>
      <c r="CD112" s="44">
        <f t="shared" si="171"/>
        <v>0</v>
      </c>
      <c r="CE112" s="44">
        <f t="shared" si="171"/>
        <v>0</v>
      </c>
      <c r="CF112" s="44">
        <f t="shared" si="171"/>
        <v>0</v>
      </c>
      <c r="CG112" s="44">
        <f t="shared" si="171"/>
        <v>0</v>
      </c>
      <c r="CH112" s="44">
        <f t="shared" si="171"/>
        <v>0</v>
      </c>
      <c r="CI112" s="44">
        <f t="shared" si="171"/>
        <v>0</v>
      </c>
      <c r="CJ112" s="44">
        <f t="shared" si="171"/>
        <v>0</v>
      </c>
      <c r="CK112" s="44">
        <f t="shared" si="171"/>
        <v>0</v>
      </c>
      <c r="CL112" s="44">
        <f t="shared" si="171"/>
        <v>0</v>
      </c>
      <c r="CM112" s="44">
        <f t="shared" si="171"/>
        <v>0</v>
      </c>
      <c r="CN112" s="44">
        <f t="shared" si="171"/>
        <v>0</v>
      </c>
      <c r="CO112" s="44">
        <f t="shared" si="171"/>
        <v>0</v>
      </c>
      <c r="CP112" s="44">
        <f t="shared" si="171"/>
        <v>0</v>
      </c>
      <c r="CQ112" s="44">
        <f t="shared" si="171"/>
        <v>0</v>
      </c>
      <c r="CR112" s="44">
        <f t="shared" si="171"/>
        <v>0</v>
      </c>
      <c r="CS112" s="44">
        <f t="shared" si="171"/>
        <v>0</v>
      </c>
      <c r="CT112" s="44">
        <f t="shared" si="171"/>
        <v>0</v>
      </c>
      <c r="CU112" s="44">
        <f t="shared" si="171"/>
        <v>0</v>
      </c>
      <c r="CV112" s="44">
        <f t="shared" si="171"/>
        <v>0</v>
      </c>
      <c r="CW112" s="44">
        <f t="shared" si="171"/>
        <v>0</v>
      </c>
      <c r="CX112" s="44">
        <f t="shared" ref="CX112:DQ112" si="172">CX$50*CX41</f>
        <v>0</v>
      </c>
      <c r="CY112" s="44">
        <f t="shared" si="172"/>
        <v>0</v>
      </c>
      <c r="CZ112" s="44">
        <f t="shared" si="172"/>
        <v>0</v>
      </c>
      <c r="DA112" s="44">
        <f t="shared" si="172"/>
        <v>0</v>
      </c>
      <c r="DB112" s="44">
        <f t="shared" si="172"/>
        <v>0</v>
      </c>
      <c r="DC112" s="44">
        <f t="shared" si="172"/>
        <v>0</v>
      </c>
      <c r="DD112" s="44">
        <f t="shared" si="172"/>
        <v>0</v>
      </c>
      <c r="DE112" s="44">
        <f t="shared" si="172"/>
        <v>0</v>
      </c>
      <c r="DF112" s="44">
        <f t="shared" si="172"/>
        <v>0</v>
      </c>
      <c r="DG112" s="44">
        <f t="shared" si="172"/>
        <v>0</v>
      </c>
      <c r="DH112" s="44">
        <f t="shared" si="172"/>
        <v>0</v>
      </c>
      <c r="DI112" s="44">
        <f t="shared" si="172"/>
        <v>0</v>
      </c>
      <c r="DJ112" s="44">
        <f t="shared" si="172"/>
        <v>0</v>
      </c>
      <c r="DK112" s="44">
        <f t="shared" si="172"/>
        <v>0</v>
      </c>
      <c r="DL112" s="44">
        <f t="shared" si="172"/>
        <v>0</v>
      </c>
      <c r="DM112" s="44">
        <f t="shared" si="172"/>
        <v>0</v>
      </c>
      <c r="DN112" s="44">
        <f t="shared" si="172"/>
        <v>0</v>
      </c>
      <c r="DO112" s="44">
        <f t="shared" si="172"/>
        <v>0</v>
      </c>
      <c r="DP112" s="44">
        <f t="shared" si="172"/>
        <v>0</v>
      </c>
      <c r="DQ112" s="44">
        <f t="shared" si="172"/>
        <v>0</v>
      </c>
    </row>
    <row r="113" spans="1:121" x14ac:dyDescent="0.25">
      <c r="A113" s="44" t="str">
        <f t="shared" si="116"/>
        <v>10_MAS</v>
      </c>
      <c r="B113" s="44" t="str">
        <f t="shared" si="116"/>
        <v>16_5_biogasoline</v>
      </c>
      <c r="C113" s="44" t="str">
        <f t="shared" si="116"/>
        <v>16_5_biogasoline</v>
      </c>
      <c r="D113" s="44" t="s">
        <v>150</v>
      </c>
      <c r="E113" s="44"/>
      <c r="F113" s="44"/>
      <c r="G113" s="45">
        <v>0</v>
      </c>
      <c r="H113" s="44"/>
      <c r="I113" s="44"/>
      <c r="J113" s="44"/>
      <c r="K113" s="44"/>
      <c r="L113" s="44"/>
      <c r="M113" s="44"/>
      <c r="N113" s="44"/>
      <c r="O113" s="44"/>
      <c r="P113" s="44"/>
      <c r="Q113" s="44"/>
      <c r="R113" s="44"/>
      <c r="S113" s="44"/>
      <c r="T113" s="44"/>
      <c r="U113" s="44"/>
      <c r="V113" s="44"/>
      <c r="W113" s="44"/>
      <c r="X113" s="44"/>
      <c r="Y113" s="44"/>
      <c r="Z113" s="44"/>
      <c r="AA113" s="44"/>
      <c r="AB113" s="44"/>
      <c r="AC113" s="44"/>
      <c r="AD113" s="44"/>
      <c r="AE113" s="44"/>
      <c r="AF113" s="44"/>
      <c r="AG113" s="44"/>
      <c r="AH113" s="44"/>
      <c r="AI113" s="44"/>
      <c r="AJ113" s="44"/>
      <c r="AK113" s="44"/>
      <c r="AL113" s="44"/>
      <c r="AM113" s="44"/>
      <c r="AN113" s="44"/>
      <c r="AO113" s="44"/>
      <c r="AP113" s="44"/>
      <c r="AQ113" s="44"/>
      <c r="AR113" s="44"/>
      <c r="AS113" s="44"/>
      <c r="AT113" s="44"/>
      <c r="AU113" s="44"/>
      <c r="AV113" s="44"/>
      <c r="AW113" s="44"/>
      <c r="AX113" s="44"/>
      <c r="AY113" s="44"/>
      <c r="AZ113" s="44"/>
      <c r="BA113" s="44"/>
      <c r="BB113" s="44"/>
      <c r="BC113" s="44"/>
      <c r="BD113" s="44"/>
      <c r="BE113" s="44"/>
      <c r="BF113" s="44"/>
      <c r="BG113" s="44"/>
      <c r="BH113" s="44"/>
      <c r="BI113" s="44"/>
      <c r="BJ113" s="44"/>
      <c r="BK113" s="44"/>
      <c r="BL113" s="44" t="str">
        <f t="shared" si="170"/>
        <v>10_MAS</v>
      </c>
      <c r="BM113" s="44" t="str">
        <f t="shared" si="117"/>
        <v>d_nonenergy_ccs_16_5_biogasoline</v>
      </c>
      <c r="BN113" s="44"/>
      <c r="BO113" s="44"/>
      <c r="BP113" s="44">
        <f t="shared" ref="BP113:CW113" si="173">BP$50*BP42</f>
        <v>0</v>
      </c>
      <c r="BQ113" s="44">
        <f t="shared" si="173"/>
        <v>0</v>
      </c>
      <c r="BR113" s="44">
        <f t="shared" si="173"/>
        <v>0</v>
      </c>
      <c r="BS113" s="44">
        <f t="shared" si="173"/>
        <v>0</v>
      </c>
      <c r="BT113" s="44">
        <f t="shared" si="173"/>
        <v>0</v>
      </c>
      <c r="BU113" s="44">
        <f t="shared" si="173"/>
        <v>0</v>
      </c>
      <c r="BV113" s="44">
        <f t="shared" si="173"/>
        <v>0</v>
      </c>
      <c r="BW113" s="44">
        <f t="shared" si="173"/>
        <v>0</v>
      </c>
      <c r="BX113" s="44">
        <f t="shared" si="173"/>
        <v>0</v>
      </c>
      <c r="BY113" s="44">
        <f t="shared" si="173"/>
        <v>0</v>
      </c>
      <c r="BZ113" s="44">
        <f t="shared" si="173"/>
        <v>0</v>
      </c>
      <c r="CA113" s="44">
        <f t="shared" si="173"/>
        <v>0</v>
      </c>
      <c r="CB113" s="44">
        <f t="shared" si="173"/>
        <v>0</v>
      </c>
      <c r="CC113" s="44">
        <f t="shared" si="173"/>
        <v>0</v>
      </c>
      <c r="CD113" s="44">
        <f t="shared" si="173"/>
        <v>0</v>
      </c>
      <c r="CE113" s="44">
        <f t="shared" si="173"/>
        <v>0</v>
      </c>
      <c r="CF113" s="44">
        <f t="shared" si="173"/>
        <v>0</v>
      </c>
      <c r="CG113" s="44">
        <f t="shared" si="173"/>
        <v>0</v>
      </c>
      <c r="CH113" s="44">
        <f t="shared" si="173"/>
        <v>0</v>
      </c>
      <c r="CI113" s="44">
        <f t="shared" si="173"/>
        <v>0</v>
      </c>
      <c r="CJ113" s="44">
        <f t="shared" si="173"/>
        <v>0</v>
      </c>
      <c r="CK113" s="44">
        <f t="shared" si="173"/>
        <v>0</v>
      </c>
      <c r="CL113" s="44">
        <f t="shared" si="173"/>
        <v>0</v>
      </c>
      <c r="CM113" s="44">
        <f t="shared" si="173"/>
        <v>0</v>
      </c>
      <c r="CN113" s="44">
        <f t="shared" si="173"/>
        <v>0</v>
      </c>
      <c r="CO113" s="44">
        <f t="shared" si="173"/>
        <v>0</v>
      </c>
      <c r="CP113" s="44">
        <f t="shared" si="173"/>
        <v>0</v>
      </c>
      <c r="CQ113" s="44">
        <f t="shared" si="173"/>
        <v>0</v>
      </c>
      <c r="CR113" s="44">
        <f t="shared" si="173"/>
        <v>0</v>
      </c>
      <c r="CS113" s="44">
        <f t="shared" si="173"/>
        <v>0</v>
      </c>
      <c r="CT113" s="44">
        <f t="shared" si="173"/>
        <v>0</v>
      </c>
      <c r="CU113" s="44">
        <f t="shared" si="173"/>
        <v>0</v>
      </c>
      <c r="CV113" s="44">
        <f t="shared" si="173"/>
        <v>0</v>
      </c>
      <c r="CW113" s="44">
        <f t="shared" si="173"/>
        <v>0</v>
      </c>
      <c r="CX113" s="44">
        <f t="shared" ref="CX113:DQ113" si="174">CX$50*CX42</f>
        <v>0</v>
      </c>
      <c r="CY113" s="44">
        <f t="shared" si="174"/>
        <v>0</v>
      </c>
      <c r="CZ113" s="44">
        <f t="shared" si="174"/>
        <v>0</v>
      </c>
      <c r="DA113" s="44">
        <f t="shared" si="174"/>
        <v>0</v>
      </c>
      <c r="DB113" s="44">
        <f t="shared" si="174"/>
        <v>0</v>
      </c>
      <c r="DC113" s="44">
        <f t="shared" si="174"/>
        <v>0</v>
      </c>
      <c r="DD113" s="44">
        <f t="shared" si="174"/>
        <v>0</v>
      </c>
      <c r="DE113" s="44">
        <f t="shared" si="174"/>
        <v>0</v>
      </c>
      <c r="DF113" s="44">
        <f t="shared" si="174"/>
        <v>0</v>
      </c>
      <c r="DG113" s="44">
        <f t="shared" si="174"/>
        <v>0</v>
      </c>
      <c r="DH113" s="44">
        <f t="shared" si="174"/>
        <v>0</v>
      </c>
      <c r="DI113" s="44">
        <f t="shared" si="174"/>
        <v>0</v>
      </c>
      <c r="DJ113" s="44">
        <f t="shared" si="174"/>
        <v>0</v>
      </c>
      <c r="DK113" s="44">
        <f t="shared" si="174"/>
        <v>0</v>
      </c>
      <c r="DL113" s="44">
        <f t="shared" si="174"/>
        <v>0</v>
      </c>
      <c r="DM113" s="44">
        <f t="shared" si="174"/>
        <v>0</v>
      </c>
      <c r="DN113" s="44">
        <f t="shared" si="174"/>
        <v>0</v>
      </c>
      <c r="DO113" s="44">
        <f t="shared" si="174"/>
        <v>0</v>
      </c>
      <c r="DP113" s="44">
        <f t="shared" si="174"/>
        <v>0</v>
      </c>
      <c r="DQ113" s="44">
        <f t="shared" si="174"/>
        <v>0</v>
      </c>
    </row>
    <row r="114" spans="1:121" x14ac:dyDescent="0.25">
      <c r="A114" s="44" t="str">
        <f t="shared" si="116"/>
        <v>10_MAS</v>
      </c>
      <c r="B114" s="44" t="str">
        <f t="shared" si="116"/>
        <v>16_6_biodiesel</v>
      </c>
      <c r="C114" s="44" t="str">
        <f t="shared" si="116"/>
        <v>16_6_biodiesel</v>
      </c>
      <c r="D114" s="44" t="s">
        <v>150</v>
      </c>
      <c r="E114" s="44"/>
      <c r="F114" s="44"/>
      <c r="G114" s="45">
        <v>0</v>
      </c>
      <c r="H114" s="44"/>
      <c r="I114" s="44"/>
      <c r="J114" s="44"/>
      <c r="K114" s="44"/>
      <c r="L114" s="44"/>
      <c r="M114" s="44"/>
      <c r="N114" s="44"/>
      <c r="O114" s="44"/>
      <c r="P114" s="44"/>
      <c r="Q114" s="44"/>
      <c r="R114" s="44"/>
      <c r="S114" s="44"/>
      <c r="T114" s="44"/>
      <c r="U114" s="44"/>
      <c r="V114" s="44"/>
      <c r="W114" s="44"/>
      <c r="X114" s="44"/>
      <c r="Y114" s="44"/>
      <c r="Z114" s="44"/>
      <c r="AA114" s="44"/>
      <c r="AB114" s="44"/>
      <c r="AC114" s="44"/>
      <c r="AD114" s="44"/>
      <c r="AE114" s="44"/>
      <c r="AF114" s="44"/>
      <c r="AG114" s="44"/>
      <c r="AH114" s="44"/>
      <c r="AI114" s="44"/>
      <c r="AJ114" s="44"/>
      <c r="AK114" s="44"/>
      <c r="AL114" s="44"/>
      <c r="AM114" s="44"/>
      <c r="AN114" s="44"/>
      <c r="AO114" s="44"/>
      <c r="AP114" s="44"/>
      <c r="AQ114" s="44"/>
      <c r="AR114" s="44"/>
      <c r="AS114" s="44"/>
      <c r="AT114" s="44"/>
      <c r="AU114" s="44"/>
      <c r="AV114" s="44"/>
      <c r="AW114" s="44"/>
      <c r="AX114" s="44"/>
      <c r="AY114" s="44"/>
      <c r="AZ114" s="44"/>
      <c r="BA114" s="44"/>
      <c r="BB114" s="44"/>
      <c r="BC114" s="44"/>
      <c r="BD114" s="44"/>
      <c r="BE114" s="44"/>
      <c r="BF114" s="44"/>
      <c r="BG114" s="44"/>
      <c r="BH114" s="44"/>
      <c r="BI114" s="44"/>
      <c r="BJ114" s="44"/>
      <c r="BK114" s="44"/>
      <c r="BL114" s="44" t="str">
        <f t="shared" si="170"/>
        <v>10_MAS</v>
      </c>
      <c r="BM114" s="44" t="str">
        <f t="shared" si="117"/>
        <v>d_nonenergy_ccs_16_6_biodiesel</v>
      </c>
      <c r="BN114" s="44"/>
      <c r="BO114" s="44"/>
      <c r="BP114" s="44">
        <f t="shared" ref="BP114:CW114" si="175">BP$50*BP43</f>
        <v>0</v>
      </c>
      <c r="BQ114" s="44">
        <f t="shared" si="175"/>
        <v>0</v>
      </c>
      <c r="BR114" s="44">
        <f t="shared" si="175"/>
        <v>0</v>
      </c>
      <c r="BS114" s="44">
        <f t="shared" si="175"/>
        <v>0</v>
      </c>
      <c r="BT114" s="44">
        <f t="shared" si="175"/>
        <v>0</v>
      </c>
      <c r="BU114" s="44">
        <f t="shared" si="175"/>
        <v>0</v>
      </c>
      <c r="BV114" s="44">
        <f t="shared" si="175"/>
        <v>0</v>
      </c>
      <c r="BW114" s="44">
        <f t="shared" si="175"/>
        <v>0</v>
      </c>
      <c r="BX114" s="44">
        <f t="shared" si="175"/>
        <v>0</v>
      </c>
      <c r="BY114" s="44">
        <f t="shared" si="175"/>
        <v>0</v>
      </c>
      <c r="BZ114" s="44">
        <f t="shared" si="175"/>
        <v>0</v>
      </c>
      <c r="CA114" s="44">
        <f t="shared" si="175"/>
        <v>0</v>
      </c>
      <c r="CB114" s="44">
        <f t="shared" si="175"/>
        <v>0</v>
      </c>
      <c r="CC114" s="44">
        <f t="shared" si="175"/>
        <v>0</v>
      </c>
      <c r="CD114" s="44">
        <f t="shared" si="175"/>
        <v>0</v>
      </c>
      <c r="CE114" s="44">
        <f t="shared" si="175"/>
        <v>0</v>
      </c>
      <c r="CF114" s="44">
        <f t="shared" si="175"/>
        <v>0</v>
      </c>
      <c r="CG114" s="44">
        <f t="shared" si="175"/>
        <v>0</v>
      </c>
      <c r="CH114" s="44">
        <f t="shared" si="175"/>
        <v>0</v>
      </c>
      <c r="CI114" s="44">
        <f t="shared" si="175"/>
        <v>0</v>
      </c>
      <c r="CJ114" s="44">
        <f t="shared" si="175"/>
        <v>0</v>
      </c>
      <c r="CK114" s="44">
        <f t="shared" si="175"/>
        <v>0</v>
      </c>
      <c r="CL114" s="44">
        <f t="shared" si="175"/>
        <v>0</v>
      </c>
      <c r="CM114" s="44">
        <f t="shared" si="175"/>
        <v>0</v>
      </c>
      <c r="CN114" s="44">
        <f t="shared" si="175"/>
        <v>0</v>
      </c>
      <c r="CO114" s="44">
        <f t="shared" si="175"/>
        <v>0</v>
      </c>
      <c r="CP114" s="44">
        <f t="shared" si="175"/>
        <v>0</v>
      </c>
      <c r="CQ114" s="44">
        <f t="shared" si="175"/>
        <v>0</v>
      </c>
      <c r="CR114" s="44">
        <f t="shared" si="175"/>
        <v>0</v>
      </c>
      <c r="CS114" s="44">
        <f t="shared" si="175"/>
        <v>0</v>
      </c>
      <c r="CT114" s="44">
        <f t="shared" si="175"/>
        <v>0</v>
      </c>
      <c r="CU114" s="44">
        <f t="shared" si="175"/>
        <v>0</v>
      </c>
      <c r="CV114" s="44">
        <f t="shared" si="175"/>
        <v>0</v>
      </c>
      <c r="CW114" s="44">
        <f t="shared" si="175"/>
        <v>0</v>
      </c>
      <c r="CX114" s="44">
        <f t="shared" ref="CX114:DQ114" si="176">CX$50*CX43</f>
        <v>0</v>
      </c>
      <c r="CY114" s="44">
        <f t="shared" si="176"/>
        <v>0</v>
      </c>
      <c r="CZ114" s="44">
        <f t="shared" si="176"/>
        <v>0</v>
      </c>
      <c r="DA114" s="44">
        <f t="shared" si="176"/>
        <v>0</v>
      </c>
      <c r="DB114" s="44">
        <f t="shared" si="176"/>
        <v>0</v>
      </c>
      <c r="DC114" s="44">
        <f t="shared" si="176"/>
        <v>0</v>
      </c>
      <c r="DD114" s="44">
        <f t="shared" si="176"/>
        <v>0</v>
      </c>
      <c r="DE114" s="44">
        <f t="shared" si="176"/>
        <v>0</v>
      </c>
      <c r="DF114" s="44">
        <f t="shared" si="176"/>
        <v>0</v>
      </c>
      <c r="DG114" s="44">
        <f t="shared" si="176"/>
        <v>0</v>
      </c>
      <c r="DH114" s="44">
        <f t="shared" si="176"/>
        <v>0</v>
      </c>
      <c r="DI114" s="44">
        <f t="shared" si="176"/>
        <v>0</v>
      </c>
      <c r="DJ114" s="44">
        <f t="shared" si="176"/>
        <v>0</v>
      </c>
      <c r="DK114" s="44">
        <f t="shared" si="176"/>
        <v>0</v>
      </c>
      <c r="DL114" s="44">
        <f t="shared" si="176"/>
        <v>0</v>
      </c>
      <c r="DM114" s="44">
        <f t="shared" si="176"/>
        <v>0</v>
      </c>
      <c r="DN114" s="44">
        <f t="shared" si="176"/>
        <v>0</v>
      </c>
      <c r="DO114" s="44">
        <f t="shared" si="176"/>
        <v>0</v>
      </c>
      <c r="DP114" s="44">
        <f t="shared" si="176"/>
        <v>0</v>
      </c>
      <c r="DQ114" s="44">
        <f t="shared" si="176"/>
        <v>0</v>
      </c>
    </row>
    <row r="115" spans="1:121" x14ac:dyDescent="0.25">
      <c r="A115" s="44" t="str">
        <f t="shared" si="116"/>
        <v>10_MAS</v>
      </c>
      <c r="B115" s="44" t="str">
        <f t="shared" si="116"/>
        <v>16_8_other_liquid_biofuels</v>
      </c>
      <c r="C115" s="44" t="str">
        <f t="shared" si="116"/>
        <v>16_8_oth_liquid_biofuel</v>
      </c>
      <c r="D115" s="44" t="s">
        <v>150</v>
      </c>
      <c r="E115" s="44"/>
      <c r="F115" s="44"/>
      <c r="G115" s="45">
        <v>0</v>
      </c>
      <c r="H115" s="44"/>
      <c r="I115" s="44"/>
      <c r="J115" s="44"/>
      <c r="K115" s="44"/>
      <c r="L115" s="44"/>
      <c r="M115" s="44"/>
      <c r="N115" s="44"/>
      <c r="O115" s="44"/>
      <c r="P115" s="44"/>
      <c r="Q115" s="44"/>
      <c r="R115" s="44"/>
      <c r="S115" s="44"/>
      <c r="T115" s="44"/>
      <c r="U115" s="44"/>
      <c r="V115" s="44"/>
      <c r="W115" s="44"/>
      <c r="X115" s="44"/>
      <c r="Y115" s="44"/>
      <c r="Z115" s="44"/>
      <c r="AA115" s="44"/>
      <c r="AB115" s="44"/>
      <c r="AC115" s="44"/>
      <c r="AD115" s="44"/>
      <c r="AE115" s="44"/>
      <c r="AF115" s="44"/>
      <c r="AG115" s="44"/>
      <c r="AH115" s="44"/>
      <c r="AI115" s="44"/>
      <c r="AJ115" s="44"/>
      <c r="AK115" s="44"/>
      <c r="AL115" s="44"/>
      <c r="AM115" s="44"/>
      <c r="AN115" s="44"/>
      <c r="AO115" s="44"/>
      <c r="AP115" s="44"/>
      <c r="AQ115" s="44"/>
      <c r="AR115" s="44"/>
      <c r="AS115" s="44"/>
      <c r="AT115" s="44"/>
      <c r="AU115" s="44"/>
      <c r="AV115" s="44"/>
      <c r="AW115" s="44"/>
      <c r="AX115" s="44"/>
      <c r="AY115" s="44"/>
      <c r="AZ115" s="44"/>
      <c r="BA115" s="44"/>
      <c r="BB115" s="44"/>
      <c r="BC115" s="44"/>
      <c r="BD115" s="44"/>
      <c r="BE115" s="44"/>
      <c r="BF115" s="44"/>
      <c r="BG115" s="44"/>
      <c r="BH115" s="44"/>
      <c r="BI115" s="44"/>
      <c r="BJ115" s="44"/>
      <c r="BK115" s="44"/>
      <c r="BL115" s="44" t="str">
        <f t="shared" si="170"/>
        <v>10_MAS</v>
      </c>
      <c r="BM115" s="44" t="str">
        <f t="shared" si="117"/>
        <v>d_nonenergy_ccs_16_8_oth_liquid_biofuel</v>
      </c>
      <c r="BN115" s="44"/>
      <c r="BO115" s="44"/>
      <c r="BP115" s="44">
        <f t="shared" ref="BP115:CW115" si="177">BP$50*BP44</f>
        <v>0</v>
      </c>
      <c r="BQ115" s="44">
        <f t="shared" si="177"/>
        <v>0</v>
      </c>
      <c r="BR115" s="44">
        <f t="shared" si="177"/>
        <v>0</v>
      </c>
      <c r="BS115" s="44">
        <f t="shared" si="177"/>
        <v>0</v>
      </c>
      <c r="BT115" s="44">
        <f t="shared" si="177"/>
        <v>0</v>
      </c>
      <c r="BU115" s="44">
        <f t="shared" si="177"/>
        <v>0</v>
      </c>
      <c r="BV115" s="44">
        <f t="shared" si="177"/>
        <v>0</v>
      </c>
      <c r="BW115" s="44">
        <f t="shared" si="177"/>
        <v>0</v>
      </c>
      <c r="BX115" s="44">
        <f t="shared" si="177"/>
        <v>0</v>
      </c>
      <c r="BY115" s="44">
        <f t="shared" si="177"/>
        <v>0</v>
      </c>
      <c r="BZ115" s="44">
        <f t="shared" si="177"/>
        <v>0</v>
      </c>
      <c r="CA115" s="44">
        <f t="shared" si="177"/>
        <v>0</v>
      </c>
      <c r="CB115" s="44">
        <f t="shared" si="177"/>
        <v>0</v>
      </c>
      <c r="CC115" s="44">
        <f t="shared" si="177"/>
        <v>0</v>
      </c>
      <c r="CD115" s="44">
        <f t="shared" si="177"/>
        <v>0</v>
      </c>
      <c r="CE115" s="44">
        <f t="shared" si="177"/>
        <v>0</v>
      </c>
      <c r="CF115" s="44">
        <f t="shared" si="177"/>
        <v>0</v>
      </c>
      <c r="CG115" s="44">
        <f t="shared" si="177"/>
        <v>0</v>
      </c>
      <c r="CH115" s="44">
        <f t="shared" si="177"/>
        <v>0</v>
      </c>
      <c r="CI115" s="44">
        <f t="shared" si="177"/>
        <v>0</v>
      </c>
      <c r="CJ115" s="44">
        <f t="shared" si="177"/>
        <v>0</v>
      </c>
      <c r="CK115" s="44">
        <f t="shared" si="177"/>
        <v>0</v>
      </c>
      <c r="CL115" s="44">
        <f t="shared" si="177"/>
        <v>0</v>
      </c>
      <c r="CM115" s="44">
        <f t="shared" si="177"/>
        <v>0</v>
      </c>
      <c r="CN115" s="44">
        <f t="shared" si="177"/>
        <v>0</v>
      </c>
      <c r="CO115" s="44">
        <f t="shared" si="177"/>
        <v>0</v>
      </c>
      <c r="CP115" s="44">
        <f t="shared" si="177"/>
        <v>0</v>
      </c>
      <c r="CQ115" s="44">
        <f t="shared" si="177"/>
        <v>0</v>
      </c>
      <c r="CR115" s="44">
        <f t="shared" si="177"/>
        <v>0</v>
      </c>
      <c r="CS115" s="44">
        <f t="shared" si="177"/>
        <v>0</v>
      </c>
      <c r="CT115" s="44">
        <f t="shared" si="177"/>
        <v>0</v>
      </c>
      <c r="CU115" s="44">
        <f t="shared" si="177"/>
        <v>0</v>
      </c>
      <c r="CV115" s="44">
        <f t="shared" si="177"/>
        <v>0</v>
      </c>
      <c r="CW115" s="44">
        <f t="shared" si="177"/>
        <v>0</v>
      </c>
      <c r="CX115" s="44">
        <f t="shared" ref="CX115:DQ115" si="178">CX$50*CX44</f>
        <v>0</v>
      </c>
      <c r="CY115" s="44">
        <f t="shared" si="178"/>
        <v>0</v>
      </c>
      <c r="CZ115" s="44">
        <f t="shared" si="178"/>
        <v>0</v>
      </c>
      <c r="DA115" s="44">
        <f t="shared" si="178"/>
        <v>0</v>
      </c>
      <c r="DB115" s="44">
        <f t="shared" si="178"/>
        <v>0</v>
      </c>
      <c r="DC115" s="44">
        <f t="shared" si="178"/>
        <v>0</v>
      </c>
      <c r="DD115" s="44">
        <f t="shared" si="178"/>
        <v>0</v>
      </c>
      <c r="DE115" s="44">
        <f t="shared" si="178"/>
        <v>0</v>
      </c>
      <c r="DF115" s="44">
        <f t="shared" si="178"/>
        <v>0</v>
      </c>
      <c r="DG115" s="44">
        <f t="shared" si="178"/>
        <v>0</v>
      </c>
      <c r="DH115" s="44">
        <f t="shared" si="178"/>
        <v>0</v>
      </c>
      <c r="DI115" s="44">
        <f t="shared" si="178"/>
        <v>0</v>
      </c>
      <c r="DJ115" s="44">
        <f t="shared" si="178"/>
        <v>0</v>
      </c>
      <c r="DK115" s="44">
        <f t="shared" si="178"/>
        <v>0</v>
      </c>
      <c r="DL115" s="44">
        <f t="shared" si="178"/>
        <v>0</v>
      </c>
      <c r="DM115" s="44">
        <f t="shared" si="178"/>
        <v>0</v>
      </c>
      <c r="DN115" s="44">
        <f t="shared" si="178"/>
        <v>0</v>
      </c>
      <c r="DO115" s="44">
        <f t="shared" si="178"/>
        <v>0</v>
      </c>
      <c r="DP115" s="44">
        <f t="shared" si="178"/>
        <v>0</v>
      </c>
      <c r="DQ115" s="44">
        <f t="shared" si="178"/>
        <v>0</v>
      </c>
    </row>
    <row r="116" spans="1:121" x14ac:dyDescent="0.25">
      <c r="A116" s="46" t="str">
        <f t="shared" si="116"/>
        <v>10_MAS</v>
      </c>
      <c r="B116" s="46" t="str">
        <f t="shared" si="116"/>
        <v>17_electricity</v>
      </c>
      <c r="C116" s="46" t="str">
        <f t="shared" si="116"/>
        <v>17_electricity</v>
      </c>
      <c r="D116" s="46" t="s">
        <v>150</v>
      </c>
      <c r="E116" s="46"/>
      <c r="F116" s="46"/>
      <c r="G116" s="47">
        <v>0</v>
      </c>
      <c r="H116" s="46"/>
      <c r="I116" s="46"/>
      <c r="J116" s="46"/>
      <c r="K116" s="46"/>
      <c r="L116" s="46"/>
      <c r="M116" s="46"/>
      <c r="N116" s="46"/>
      <c r="O116" s="46"/>
      <c r="P116" s="46"/>
      <c r="Q116" s="46"/>
      <c r="R116" s="46"/>
      <c r="S116" s="46"/>
      <c r="T116" s="46"/>
      <c r="U116" s="46"/>
      <c r="V116" s="46"/>
      <c r="W116" s="46"/>
      <c r="X116" s="46"/>
      <c r="Y116" s="46"/>
      <c r="Z116" s="46"/>
      <c r="AA116" s="46"/>
      <c r="AB116" s="46"/>
      <c r="AC116" s="46"/>
      <c r="AD116" s="46"/>
      <c r="AE116" s="46"/>
      <c r="AF116" s="46"/>
      <c r="AG116" s="46"/>
      <c r="AH116" s="46"/>
      <c r="AI116" s="46"/>
      <c r="AJ116" s="46"/>
      <c r="AK116" s="46"/>
      <c r="AL116" s="46"/>
      <c r="AM116" s="46"/>
      <c r="AN116" s="46"/>
      <c r="AO116" s="46"/>
      <c r="AP116" s="46"/>
      <c r="AQ116" s="46"/>
      <c r="AR116" s="46"/>
      <c r="AS116" s="46"/>
      <c r="AT116" s="46"/>
      <c r="AU116" s="46"/>
      <c r="AV116" s="46"/>
      <c r="AW116" s="46"/>
      <c r="AX116" s="46"/>
      <c r="AY116" s="46"/>
      <c r="AZ116" s="46"/>
      <c r="BA116" s="46"/>
      <c r="BB116" s="46"/>
      <c r="BC116" s="46"/>
      <c r="BD116" s="46"/>
      <c r="BE116" s="46"/>
      <c r="BF116" s="46"/>
      <c r="BG116" s="46"/>
      <c r="BH116" s="46"/>
      <c r="BI116" s="46"/>
      <c r="BJ116" s="46"/>
      <c r="BK116" s="46"/>
      <c r="BL116" s="46" t="str">
        <f t="shared" si="170"/>
        <v>10_MAS</v>
      </c>
      <c r="BM116" s="46" t="str">
        <f t="shared" si="117"/>
        <v>d_nonenergy_ccs_17_electricity</v>
      </c>
      <c r="BN116" s="46"/>
      <c r="BO116" s="46"/>
      <c r="BP116" s="49">
        <f t="shared" ref="BP116:BQ116" si="179">BP123</f>
        <v>0</v>
      </c>
      <c r="BQ116" s="49">
        <f t="shared" si="179"/>
        <v>0</v>
      </c>
      <c r="BR116" s="49">
        <f t="shared" ref="BR116:CV116" si="180">BR123</f>
        <v>0</v>
      </c>
      <c r="BS116" s="49">
        <f t="shared" si="180"/>
        <v>0</v>
      </c>
      <c r="BT116" s="49">
        <f t="shared" si="180"/>
        <v>0</v>
      </c>
      <c r="BU116" s="49">
        <f t="shared" si="180"/>
        <v>0</v>
      </c>
      <c r="BV116" s="49">
        <f t="shared" si="180"/>
        <v>0</v>
      </c>
      <c r="BW116" s="49">
        <f t="shared" si="180"/>
        <v>0</v>
      </c>
      <c r="BX116" s="49">
        <f t="shared" si="180"/>
        <v>0</v>
      </c>
      <c r="BY116" s="49">
        <f t="shared" si="180"/>
        <v>0</v>
      </c>
      <c r="BZ116" s="49">
        <f t="shared" si="180"/>
        <v>0</v>
      </c>
      <c r="CA116" s="49">
        <f t="shared" si="180"/>
        <v>0</v>
      </c>
      <c r="CB116" s="49">
        <f t="shared" si="180"/>
        <v>0</v>
      </c>
      <c r="CC116" s="49">
        <f t="shared" si="180"/>
        <v>0</v>
      </c>
      <c r="CD116" s="49">
        <f t="shared" si="180"/>
        <v>0</v>
      </c>
      <c r="CE116" s="49">
        <f t="shared" si="180"/>
        <v>0</v>
      </c>
      <c r="CF116" s="49">
        <f t="shared" si="180"/>
        <v>0</v>
      </c>
      <c r="CG116" s="49">
        <f t="shared" si="180"/>
        <v>0</v>
      </c>
      <c r="CH116" s="49">
        <f t="shared" si="180"/>
        <v>0</v>
      </c>
      <c r="CI116" s="49">
        <f t="shared" si="180"/>
        <v>0</v>
      </c>
      <c r="CJ116" s="49">
        <f t="shared" si="180"/>
        <v>0</v>
      </c>
      <c r="CK116" s="49">
        <f t="shared" si="180"/>
        <v>0</v>
      </c>
      <c r="CL116" s="49">
        <f t="shared" si="180"/>
        <v>0</v>
      </c>
      <c r="CM116" s="49">
        <f t="shared" si="180"/>
        <v>0</v>
      </c>
      <c r="CN116" s="49">
        <f t="shared" si="180"/>
        <v>0</v>
      </c>
      <c r="CO116" s="49">
        <f t="shared" si="180"/>
        <v>0</v>
      </c>
      <c r="CP116" s="49">
        <f t="shared" si="180"/>
        <v>0</v>
      </c>
      <c r="CQ116" s="49">
        <f t="shared" si="180"/>
        <v>0</v>
      </c>
      <c r="CR116" s="49">
        <f t="shared" si="180"/>
        <v>0</v>
      </c>
      <c r="CS116" s="49">
        <f t="shared" si="180"/>
        <v>0</v>
      </c>
      <c r="CT116" s="49">
        <f t="shared" si="180"/>
        <v>0</v>
      </c>
      <c r="CU116" s="49">
        <f t="shared" si="180"/>
        <v>0</v>
      </c>
      <c r="CV116" s="49">
        <f t="shared" si="180"/>
        <v>0</v>
      </c>
      <c r="CW116" s="49">
        <f t="shared" ref="CW116:DQ116" si="181">CW123</f>
        <v>0</v>
      </c>
      <c r="CX116" s="49">
        <f t="shared" si="181"/>
        <v>0</v>
      </c>
      <c r="CY116" s="49">
        <f t="shared" si="181"/>
        <v>0</v>
      </c>
      <c r="CZ116" s="49">
        <f t="shared" si="181"/>
        <v>0</v>
      </c>
      <c r="DA116" s="49">
        <f t="shared" si="181"/>
        <v>0</v>
      </c>
      <c r="DB116" s="49">
        <f t="shared" si="181"/>
        <v>0</v>
      </c>
      <c r="DC116" s="49">
        <f t="shared" si="181"/>
        <v>0</v>
      </c>
      <c r="DD116" s="49">
        <f t="shared" si="181"/>
        <v>0</v>
      </c>
      <c r="DE116" s="49">
        <f t="shared" si="181"/>
        <v>0</v>
      </c>
      <c r="DF116" s="49">
        <f t="shared" si="181"/>
        <v>0</v>
      </c>
      <c r="DG116" s="49">
        <f t="shared" si="181"/>
        <v>0</v>
      </c>
      <c r="DH116" s="49">
        <f t="shared" si="181"/>
        <v>0</v>
      </c>
      <c r="DI116" s="49">
        <f t="shared" si="181"/>
        <v>0</v>
      </c>
      <c r="DJ116" s="49">
        <f t="shared" si="181"/>
        <v>0</v>
      </c>
      <c r="DK116" s="49">
        <f t="shared" si="181"/>
        <v>0</v>
      </c>
      <c r="DL116" s="49">
        <f t="shared" si="181"/>
        <v>0</v>
      </c>
      <c r="DM116" s="49">
        <f t="shared" si="181"/>
        <v>0</v>
      </c>
      <c r="DN116" s="49">
        <f t="shared" si="181"/>
        <v>0</v>
      </c>
      <c r="DO116" s="49">
        <f t="shared" si="181"/>
        <v>0</v>
      </c>
      <c r="DP116" s="49">
        <f t="shared" si="181"/>
        <v>0</v>
      </c>
      <c r="DQ116" s="49">
        <f t="shared" si="181"/>
        <v>0</v>
      </c>
    </row>
    <row r="117" spans="1:121" x14ac:dyDescent="0.25">
      <c r="A117" s="44" t="str">
        <f t="shared" si="116"/>
        <v>10_MAS</v>
      </c>
      <c r="B117" s="44" t="str">
        <f t="shared" si="116"/>
        <v>18_heat</v>
      </c>
      <c r="C117" s="44" t="str">
        <f t="shared" si="116"/>
        <v>18_heat</v>
      </c>
      <c r="D117" s="44" t="s">
        <v>150</v>
      </c>
      <c r="E117" s="44"/>
      <c r="F117" s="44"/>
      <c r="G117" s="45">
        <v>0</v>
      </c>
      <c r="H117" s="44"/>
      <c r="I117" s="44"/>
      <c r="J117" s="44"/>
      <c r="K117" s="44"/>
      <c r="L117" s="44"/>
      <c r="M117" s="44"/>
      <c r="N117" s="44"/>
      <c r="O117" s="44"/>
      <c r="P117" s="44"/>
      <c r="Q117" s="44"/>
      <c r="R117" s="44"/>
      <c r="S117" s="44"/>
      <c r="T117" s="44"/>
      <c r="U117" s="44"/>
      <c r="V117" s="44"/>
      <c r="W117" s="44"/>
      <c r="X117" s="44"/>
      <c r="Y117" s="44"/>
      <c r="Z117" s="44"/>
      <c r="AA117" s="44"/>
      <c r="AB117" s="44"/>
      <c r="AC117" s="44"/>
      <c r="AD117" s="44"/>
      <c r="AE117" s="44"/>
      <c r="AF117" s="44"/>
      <c r="AG117" s="44"/>
      <c r="AH117" s="44"/>
      <c r="AI117" s="44"/>
      <c r="AJ117" s="44"/>
      <c r="AK117" s="44"/>
      <c r="AL117" s="44"/>
      <c r="AM117" s="44"/>
      <c r="AN117" s="44"/>
      <c r="AO117" s="44"/>
      <c r="AP117" s="44"/>
      <c r="AQ117" s="44"/>
      <c r="AR117" s="44"/>
      <c r="AS117" s="44"/>
      <c r="AT117" s="44"/>
      <c r="AU117" s="44"/>
      <c r="AV117" s="44"/>
      <c r="AW117" s="44"/>
      <c r="AX117" s="44"/>
      <c r="AY117" s="44"/>
      <c r="AZ117" s="44"/>
      <c r="BA117" s="44"/>
      <c r="BB117" s="44"/>
      <c r="BC117" s="44"/>
      <c r="BD117" s="44"/>
      <c r="BE117" s="44"/>
      <c r="BF117" s="44"/>
      <c r="BG117" s="44"/>
      <c r="BH117" s="44"/>
      <c r="BI117" s="44"/>
      <c r="BJ117" s="44"/>
      <c r="BK117" s="44"/>
      <c r="BL117" s="44" t="str">
        <f t="shared" si="170"/>
        <v>10_MAS</v>
      </c>
      <c r="BM117" s="44" t="str">
        <f t="shared" si="117"/>
        <v>d_nonenergy_ccs_18_heat</v>
      </c>
      <c r="BN117" s="44"/>
      <c r="BO117" s="44"/>
      <c r="BP117" s="44">
        <f t="shared" ref="BP117:CV117" si="182">BP$50*BP46</f>
        <v>0</v>
      </c>
      <c r="BQ117" s="44">
        <f t="shared" si="182"/>
        <v>0</v>
      </c>
      <c r="BR117" s="44">
        <f t="shared" si="182"/>
        <v>0</v>
      </c>
      <c r="BS117" s="44">
        <f t="shared" si="182"/>
        <v>0</v>
      </c>
      <c r="BT117" s="44">
        <f t="shared" si="182"/>
        <v>0</v>
      </c>
      <c r="BU117" s="44">
        <f t="shared" si="182"/>
        <v>0</v>
      </c>
      <c r="BV117" s="44">
        <f t="shared" si="182"/>
        <v>0</v>
      </c>
      <c r="BW117" s="44">
        <f t="shared" si="182"/>
        <v>0</v>
      </c>
      <c r="BX117" s="44">
        <f t="shared" si="182"/>
        <v>0</v>
      </c>
      <c r="BY117" s="44">
        <f t="shared" si="182"/>
        <v>0</v>
      </c>
      <c r="BZ117" s="44">
        <f t="shared" si="182"/>
        <v>0</v>
      </c>
      <c r="CA117" s="44">
        <f t="shared" si="182"/>
        <v>0</v>
      </c>
      <c r="CB117" s="44">
        <f t="shared" si="182"/>
        <v>0</v>
      </c>
      <c r="CC117" s="44">
        <f t="shared" si="182"/>
        <v>0</v>
      </c>
      <c r="CD117" s="44">
        <f t="shared" si="182"/>
        <v>0</v>
      </c>
      <c r="CE117" s="44">
        <f t="shared" si="182"/>
        <v>0</v>
      </c>
      <c r="CF117" s="44">
        <f t="shared" si="182"/>
        <v>0</v>
      </c>
      <c r="CG117" s="44">
        <f t="shared" si="182"/>
        <v>0</v>
      </c>
      <c r="CH117" s="44">
        <f t="shared" si="182"/>
        <v>0</v>
      </c>
      <c r="CI117" s="44">
        <f t="shared" si="182"/>
        <v>0</v>
      </c>
      <c r="CJ117" s="44">
        <f t="shared" si="182"/>
        <v>0</v>
      </c>
      <c r="CK117" s="44">
        <f t="shared" si="182"/>
        <v>0</v>
      </c>
      <c r="CL117" s="44">
        <f t="shared" si="182"/>
        <v>0</v>
      </c>
      <c r="CM117" s="44">
        <f t="shared" si="182"/>
        <v>0</v>
      </c>
      <c r="CN117" s="44">
        <f t="shared" si="182"/>
        <v>0</v>
      </c>
      <c r="CO117" s="44">
        <f t="shared" si="182"/>
        <v>0</v>
      </c>
      <c r="CP117" s="44">
        <f t="shared" si="182"/>
        <v>0</v>
      </c>
      <c r="CQ117" s="44">
        <f t="shared" si="182"/>
        <v>0</v>
      </c>
      <c r="CR117" s="44">
        <f t="shared" si="182"/>
        <v>0</v>
      </c>
      <c r="CS117" s="44">
        <f t="shared" si="182"/>
        <v>0</v>
      </c>
      <c r="CT117" s="44">
        <f t="shared" si="182"/>
        <v>0</v>
      </c>
      <c r="CU117" s="44">
        <f t="shared" si="182"/>
        <v>0</v>
      </c>
      <c r="CV117" s="44">
        <f t="shared" si="182"/>
        <v>0</v>
      </c>
      <c r="CW117" s="44">
        <f t="shared" ref="CW117:DQ117" si="183">CW$50*CW46</f>
        <v>0</v>
      </c>
      <c r="CX117" s="44">
        <f t="shared" si="183"/>
        <v>0</v>
      </c>
      <c r="CY117" s="44">
        <f t="shared" si="183"/>
        <v>0</v>
      </c>
      <c r="CZ117" s="44">
        <f t="shared" si="183"/>
        <v>0</v>
      </c>
      <c r="DA117" s="44">
        <f t="shared" si="183"/>
        <v>0</v>
      </c>
      <c r="DB117" s="44">
        <f t="shared" si="183"/>
        <v>0</v>
      </c>
      <c r="DC117" s="44">
        <f t="shared" si="183"/>
        <v>0</v>
      </c>
      <c r="DD117" s="44">
        <f t="shared" si="183"/>
        <v>0</v>
      </c>
      <c r="DE117" s="44">
        <f t="shared" si="183"/>
        <v>0</v>
      </c>
      <c r="DF117" s="44">
        <f t="shared" si="183"/>
        <v>0</v>
      </c>
      <c r="DG117" s="44">
        <f t="shared" si="183"/>
        <v>0</v>
      </c>
      <c r="DH117" s="44">
        <f t="shared" si="183"/>
        <v>0</v>
      </c>
      <c r="DI117" s="44">
        <f t="shared" si="183"/>
        <v>0</v>
      </c>
      <c r="DJ117" s="44">
        <f t="shared" si="183"/>
        <v>0</v>
      </c>
      <c r="DK117" s="44">
        <f t="shared" si="183"/>
        <v>0</v>
      </c>
      <c r="DL117" s="44">
        <f t="shared" si="183"/>
        <v>0</v>
      </c>
      <c r="DM117" s="44">
        <f t="shared" si="183"/>
        <v>0</v>
      </c>
      <c r="DN117" s="44">
        <f t="shared" si="183"/>
        <v>0</v>
      </c>
      <c r="DO117" s="44">
        <f t="shared" si="183"/>
        <v>0</v>
      </c>
      <c r="DP117" s="44">
        <f t="shared" si="183"/>
        <v>0</v>
      </c>
      <c r="DQ117" s="44">
        <f t="shared" si="183"/>
        <v>0</v>
      </c>
    </row>
    <row r="119" spans="1:121" x14ac:dyDescent="0.25">
      <c r="BM119" s="5" t="s">
        <v>153</v>
      </c>
    </row>
    <row r="120" spans="1:121" x14ac:dyDescent="0.25">
      <c r="BL120" s="46" t="s">
        <v>4</v>
      </c>
      <c r="BM120" s="46" t="s">
        <v>169</v>
      </c>
      <c r="BN120" s="46"/>
      <c r="BO120" s="46"/>
      <c r="BP120" s="47">
        <f t="shared" ref="BP120:BP123" si="184">BQ120</f>
        <v>0</v>
      </c>
      <c r="BQ120" s="47">
        <f t="shared" ref="BQ120:CV120" si="185">BQ$50*BQ45</f>
        <v>0</v>
      </c>
      <c r="BR120" s="47">
        <f t="shared" si="185"/>
        <v>0</v>
      </c>
      <c r="BS120" s="47">
        <f t="shared" si="185"/>
        <v>0</v>
      </c>
      <c r="BT120" s="47">
        <f t="shared" si="185"/>
        <v>0</v>
      </c>
      <c r="BU120" s="47">
        <f t="shared" si="185"/>
        <v>0</v>
      </c>
      <c r="BV120" s="47">
        <f t="shared" si="185"/>
        <v>0</v>
      </c>
      <c r="BW120" s="47">
        <f t="shared" si="185"/>
        <v>0</v>
      </c>
      <c r="BX120" s="47">
        <f t="shared" si="185"/>
        <v>0</v>
      </c>
      <c r="BY120" s="47">
        <f t="shared" si="185"/>
        <v>0</v>
      </c>
      <c r="BZ120" s="47">
        <f t="shared" si="185"/>
        <v>0</v>
      </c>
      <c r="CA120" s="47">
        <f t="shared" si="185"/>
        <v>0</v>
      </c>
      <c r="CB120" s="47">
        <f t="shared" si="185"/>
        <v>0</v>
      </c>
      <c r="CC120" s="47">
        <f t="shared" si="185"/>
        <v>0</v>
      </c>
      <c r="CD120" s="47">
        <f t="shared" si="185"/>
        <v>0</v>
      </c>
      <c r="CE120" s="47">
        <f t="shared" si="185"/>
        <v>0</v>
      </c>
      <c r="CF120" s="47">
        <f t="shared" si="185"/>
        <v>0</v>
      </c>
      <c r="CG120" s="47">
        <f t="shared" si="185"/>
        <v>0</v>
      </c>
      <c r="CH120" s="47">
        <f t="shared" si="185"/>
        <v>0</v>
      </c>
      <c r="CI120" s="47">
        <f t="shared" si="185"/>
        <v>0</v>
      </c>
      <c r="CJ120" s="47">
        <f t="shared" si="185"/>
        <v>0</v>
      </c>
      <c r="CK120" s="47">
        <f t="shared" si="185"/>
        <v>0</v>
      </c>
      <c r="CL120" s="47">
        <f t="shared" si="185"/>
        <v>0</v>
      </c>
      <c r="CM120" s="47">
        <f t="shared" si="185"/>
        <v>0</v>
      </c>
      <c r="CN120" s="47">
        <f t="shared" si="185"/>
        <v>0</v>
      </c>
      <c r="CO120" s="47">
        <f t="shared" si="185"/>
        <v>0</v>
      </c>
      <c r="CP120" s="47">
        <f t="shared" si="185"/>
        <v>0</v>
      </c>
      <c r="CQ120" s="47">
        <f t="shared" si="185"/>
        <v>0</v>
      </c>
      <c r="CR120" s="47">
        <f t="shared" si="185"/>
        <v>0</v>
      </c>
      <c r="CS120" s="47">
        <f t="shared" si="185"/>
        <v>0</v>
      </c>
      <c r="CT120" s="47">
        <f t="shared" si="185"/>
        <v>0</v>
      </c>
      <c r="CU120" s="47">
        <f t="shared" si="185"/>
        <v>0</v>
      </c>
      <c r="CV120" s="47">
        <f t="shared" si="185"/>
        <v>0</v>
      </c>
      <c r="CW120" s="47">
        <f t="shared" ref="CW120:DQ120" si="186">CW$50*CW45</f>
        <v>0</v>
      </c>
      <c r="CX120" s="47">
        <f t="shared" si="186"/>
        <v>0</v>
      </c>
      <c r="CY120" s="47">
        <f t="shared" si="186"/>
        <v>0</v>
      </c>
      <c r="CZ120" s="47">
        <f t="shared" si="186"/>
        <v>0</v>
      </c>
      <c r="DA120" s="47">
        <f t="shared" si="186"/>
        <v>0</v>
      </c>
      <c r="DB120" s="47">
        <f t="shared" si="186"/>
        <v>0</v>
      </c>
      <c r="DC120" s="47">
        <f t="shared" si="186"/>
        <v>0</v>
      </c>
      <c r="DD120" s="47">
        <f t="shared" si="186"/>
        <v>0</v>
      </c>
      <c r="DE120" s="47">
        <f t="shared" si="186"/>
        <v>0</v>
      </c>
      <c r="DF120" s="47">
        <f t="shared" si="186"/>
        <v>0</v>
      </c>
      <c r="DG120" s="47">
        <f t="shared" si="186"/>
        <v>0</v>
      </c>
      <c r="DH120" s="47">
        <f t="shared" si="186"/>
        <v>0</v>
      </c>
      <c r="DI120" s="47">
        <f t="shared" si="186"/>
        <v>0</v>
      </c>
      <c r="DJ120" s="47">
        <f t="shared" si="186"/>
        <v>0</v>
      </c>
      <c r="DK120" s="47">
        <f t="shared" si="186"/>
        <v>0</v>
      </c>
      <c r="DL120" s="47">
        <f t="shared" si="186"/>
        <v>0</v>
      </c>
      <c r="DM120" s="47">
        <f t="shared" si="186"/>
        <v>0</v>
      </c>
      <c r="DN120" s="47">
        <f t="shared" si="186"/>
        <v>0</v>
      </c>
      <c r="DO120" s="47">
        <f t="shared" si="186"/>
        <v>0</v>
      </c>
      <c r="DP120" s="47">
        <f t="shared" si="186"/>
        <v>0</v>
      </c>
      <c r="DQ120" s="47">
        <f t="shared" si="186"/>
        <v>0</v>
      </c>
    </row>
    <row r="121" spans="1:121" x14ac:dyDescent="0.25">
      <c r="BL121" s="46" t="s">
        <v>4</v>
      </c>
      <c r="BM121" s="46" t="s">
        <v>170</v>
      </c>
      <c r="BN121" s="46"/>
      <c r="BO121" s="46"/>
      <c r="BP121" s="47">
        <f t="shared" si="184"/>
        <v>0</v>
      </c>
      <c r="BQ121" s="47" cm="1">
        <f t="array" ref="BQ121">INDEX(prod_est,$H$15+$I$15-1,MATCH(BQ53,$BQ$53:$DQ$53,0))*BQ50*BQ48</f>
        <v>0</v>
      </c>
      <c r="BR121" s="47" cm="1">
        <f t="array" ref="BR121">INDEX(prod_est,$H$15+$I$15-1,MATCH(BR53,$BQ$53:$DQ$53,0))*BR50*BR48</f>
        <v>0</v>
      </c>
      <c r="BS121" s="47" cm="1">
        <f t="array" ref="BS121">INDEX(prod_est,$H$15+$I$15-1,MATCH(BS53,$BQ$53:$DQ$53,0))*BS50*BS48</f>
        <v>0</v>
      </c>
      <c r="BT121" s="47" cm="1">
        <f t="array" ref="BT121">INDEX(prod_est,$H$15+$I$15-1,MATCH(BT53,$BQ$53:$DQ$53,0))*BT50*BT48</f>
        <v>0</v>
      </c>
      <c r="BU121" s="47" cm="1">
        <f t="array" ref="BU121">INDEX(prod_est,$H$15+$I$15-1,MATCH(BU53,$BQ$53:$DQ$53,0))*BU50*BU48</f>
        <v>0</v>
      </c>
      <c r="BV121" s="47" cm="1">
        <f t="array" ref="BV121">INDEX(prod_est,$H$15+$I$15-1,MATCH(BV53,$BQ$53:$DQ$53,0))*BV50*BV48</f>
        <v>0</v>
      </c>
      <c r="BW121" s="47" cm="1">
        <f t="array" ref="BW121">INDEX(prod_est,$H$15+$I$15-1,MATCH(BW53,$BQ$53:$DQ$53,0))*BW50*BW48</f>
        <v>0</v>
      </c>
      <c r="BX121" s="47" cm="1">
        <f t="array" ref="BX121">INDEX(prod_est,$H$15+$I$15-1,MATCH(BX53,$BQ$53:$DQ$53,0))*BX50*BX48</f>
        <v>0</v>
      </c>
      <c r="BY121" s="47" cm="1">
        <f t="array" ref="BY121">INDEX(prod_est,$H$15+$I$15-1,MATCH(BY53,$BQ$53:$DQ$53,0))*BY50*BY48</f>
        <v>0</v>
      </c>
      <c r="BZ121" s="47" cm="1">
        <f t="array" ref="BZ121">INDEX(prod_est,$H$15+$I$15-1,MATCH(BZ53,$BQ$53:$DQ$53,0))*BZ50*BZ48</f>
        <v>0</v>
      </c>
      <c r="CA121" s="47" cm="1">
        <f t="array" ref="CA121">INDEX(prod_est,$H$15+$I$15-1,MATCH(CA53,$BQ$53:$DQ$53,0))*CA50*CA48</f>
        <v>0</v>
      </c>
      <c r="CB121" s="47" cm="1">
        <f t="array" ref="CB121">INDEX(prod_est,$H$15+$I$15-1,MATCH(CB53,$BQ$53:$DQ$53,0))*CB50*CB48</f>
        <v>0</v>
      </c>
      <c r="CC121" s="47" cm="1">
        <f t="array" ref="CC121">INDEX(prod_est,$H$15+$I$15-1,MATCH(CC53,$BQ$53:$DQ$53,0))*CC50*CC48</f>
        <v>0</v>
      </c>
      <c r="CD121" s="47" cm="1">
        <f t="array" ref="CD121">INDEX(prod_est,$H$15+$I$15-1,MATCH(CD53,$BQ$53:$DQ$53,0))*CD50*CD48</f>
        <v>0</v>
      </c>
      <c r="CE121" s="47" cm="1">
        <f t="array" ref="CE121">INDEX(prod_est,$H$15+$I$15-1,MATCH(CE53,$BQ$53:$DQ$53,0))*CE50*CE48</f>
        <v>0</v>
      </c>
      <c r="CF121" s="47" cm="1">
        <f t="array" ref="CF121">INDEX(prod_est,$H$15+$I$15-1,MATCH(CF53,$BQ$53:$DQ$53,0))*CF50*CF48</f>
        <v>0</v>
      </c>
      <c r="CG121" s="47" cm="1">
        <f t="array" ref="CG121">INDEX(prod_est,$H$15+$I$15-1,MATCH(CG53,$BQ$53:$DQ$53,0))*CG50*CG48</f>
        <v>0</v>
      </c>
      <c r="CH121" s="47" cm="1">
        <f t="array" ref="CH121">INDEX(prod_est,$H$15+$I$15-1,MATCH(CH53,$BQ$53:$DQ$53,0))*CH50*CH48</f>
        <v>0</v>
      </c>
      <c r="CI121" s="47" cm="1">
        <f t="array" ref="CI121">INDEX(prod_est,$H$15+$I$15-1,MATCH(CI53,$BQ$53:$DQ$53,0))*CI50*CI48</f>
        <v>0</v>
      </c>
      <c r="CJ121" s="47" cm="1">
        <f t="array" ref="CJ121">INDEX(prod_est,$H$15+$I$15-1,MATCH(CJ53,$BQ$53:$DQ$53,0))*CJ50*CJ48</f>
        <v>0</v>
      </c>
      <c r="CK121" s="47" cm="1">
        <f t="array" ref="CK121">INDEX(prod_est,$H$15+$I$15-1,MATCH(CK53,$BQ$53:$DQ$53,0))*CK50*CK48</f>
        <v>0</v>
      </c>
      <c r="CL121" s="47" cm="1">
        <f t="array" ref="CL121">INDEX(prod_est,$H$15+$I$15-1,MATCH(CL53,$BQ$53:$DQ$53,0))*CL50*CL48</f>
        <v>0</v>
      </c>
      <c r="CM121" s="47" cm="1">
        <f t="array" ref="CM121">INDEX(prod_est,$H$15+$I$15-1,MATCH(CM53,$BQ$53:$DQ$53,0))*CM50*CM48</f>
        <v>0</v>
      </c>
      <c r="CN121" s="47" cm="1">
        <f t="array" ref="CN121">INDEX(prod_est,$H$15+$I$15-1,MATCH(CN53,$BQ$53:$DQ$53,0))*CN50*CN48</f>
        <v>0</v>
      </c>
      <c r="CO121" s="47" cm="1">
        <f t="array" ref="CO121">INDEX(prod_est,$H$15+$I$15-1,MATCH(CO53,$BQ$53:$DQ$53,0))*CO50*CO48</f>
        <v>0</v>
      </c>
      <c r="CP121" s="47" cm="1">
        <f t="array" ref="CP121">INDEX(prod_est,$H$15+$I$15-1,MATCH(CP53,$BQ$53:$DQ$53,0))*CP50*CP48</f>
        <v>0</v>
      </c>
      <c r="CQ121" s="47" cm="1">
        <f t="array" ref="CQ121">INDEX(prod_est,$H$15+$I$15-1,MATCH(CQ53,$BQ$53:$DQ$53,0))*CQ50*CQ48</f>
        <v>0</v>
      </c>
      <c r="CR121" s="47" cm="1">
        <f t="array" ref="CR121">INDEX(prod_est,$H$15+$I$15-1,MATCH(CR53,$BQ$53:$DQ$53,0))*CR50*CR48</f>
        <v>0</v>
      </c>
      <c r="CS121" s="47" cm="1">
        <f t="array" ref="CS121">INDEX(prod_est,$H$15+$I$15-1,MATCH(CS53,$BQ$53:$DQ$53,0))*CS50*CS48</f>
        <v>0</v>
      </c>
      <c r="CT121" s="47" cm="1">
        <f t="array" ref="CT121">INDEX(prod_est,$H$15+$I$15-1,MATCH(CT53,$BQ$53:$DQ$53,0))*CT50*CT48</f>
        <v>0</v>
      </c>
      <c r="CU121" s="47" cm="1">
        <f t="array" ref="CU121">INDEX(prod_est,$H$15+$I$15-1,MATCH(CU53,$BQ$53:$DQ$53,0))*CU50*CU48</f>
        <v>0</v>
      </c>
      <c r="CV121" s="47" cm="1">
        <f t="array" ref="CV121">INDEX(prod_est,$H$15+$I$15-1,MATCH(CV53,$BQ$53:$DQ$53,0))*CV50*CV48</f>
        <v>0</v>
      </c>
      <c r="CW121" s="47" cm="1">
        <f t="array" ref="CW121">INDEX(prod_est,$H$15+$I$15-1,MATCH(CW53,$BQ$53:$DQ$53,0))*CW50*CW48</f>
        <v>0</v>
      </c>
      <c r="CX121" s="47" cm="1">
        <f t="array" ref="CX121">INDEX(prod_est,$H$15+$I$15-1,MATCH(CX53,$BQ$53:$DQ$53,0))*CX50*CX48</f>
        <v>0</v>
      </c>
      <c r="CY121" s="47" cm="1">
        <f t="array" ref="CY121">INDEX(prod_est,$H$15+$I$15-1,MATCH(CY53,$BQ$53:$DQ$53,0))*CY50*CY48</f>
        <v>0</v>
      </c>
      <c r="CZ121" s="47" cm="1">
        <f t="array" ref="CZ121">INDEX(prod_est,$H$15+$I$15-1,MATCH(CZ53,$BQ$53:$DQ$53,0))*CZ50*CZ48</f>
        <v>0</v>
      </c>
      <c r="DA121" s="47" cm="1">
        <f t="array" ref="DA121">INDEX(prod_est,$H$15+$I$15-1,MATCH(DA53,$BQ$53:$DQ$53,0))*DA50*DA48</f>
        <v>0</v>
      </c>
      <c r="DB121" s="47" cm="1">
        <f t="array" ref="DB121">INDEX(prod_est,$H$15+$I$15-1,MATCH(DB53,$BQ$53:$DQ$53,0))*DB50*DB48</f>
        <v>0</v>
      </c>
      <c r="DC121" s="47" cm="1">
        <f t="array" ref="DC121">INDEX(prod_est,$H$15+$I$15-1,MATCH(DC53,$BQ$53:$DQ$53,0))*DC50*DC48</f>
        <v>0</v>
      </c>
      <c r="DD121" s="47" cm="1">
        <f t="array" ref="DD121">INDEX(prod_est,$H$15+$I$15-1,MATCH(DD53,$BQ$53:$DQ$53,0))*DD50*DD48</f>
        <v>0</v>
      </c>
      <c r="DE121" s="47" cm="1">
        <f t="array" ref="DE121">INDEX(prod_est,$H$15+$I$15-1,MATCH(DE53,$BQ$53:$DQ$53,0))*DE50*DE48</f>
        <v>0</v>
      </c>
      <c r="DF121" s="47" cm="1">
        <f t="array" ref="DF121">INDEX(prod_est,$H$15+$I$15-1,MATCH(DF53,$BQ$53:$DQ$53,0))*DF50*DF48</f>
        <v>0</v>
      </c>
      <c r="DG121" s="47" cm="1">
        <f t="array" ref="DG121">INDEX(prod_est,$H$15+$I$15-1,MATCH(DG53,$BQ$53:$DQ$53,0))*DG50*DG48</f>
        <v>0</v>
      </c>
      <c r="DH121" s="47" cm="1">
        <f t="array" ref="DH121">INDEX(prod_est,$H$15+$I$15-1,MATCH(DH53,$BQ$53:$DQ$53,0))*DH50*DH48</f>
        <v>0</v>
      </c>
      <c r="DI121" s="47" cm="1">
        <f t="array" ref="DI121">INDEX(prod_est,$H$15+$I$15-1,MATCH(DI53,$BQ$53:$DQ$53,0))*DI50*DI48</f>
        <v>0</v>
      </c>
      <c r="DJ121" s="47" cm="1">
        <f t="array" ref="DJ121">INDEX(prod_est,$H$15+$I$15-1,MATCH(DJ53,$BQ$53:$DQ$53,0))*DJ50*DJ48</f>
        <v>0</v>
      </c>
      <c r="DK121" s="47" cm="1">
        <f t="array" ref="DK121">INDEX(prod_est,$H$15+$I$15-1,MATCH(DK53,$BQ$53:$DQ$53,0))*DK50*DK48</f>
        <v>0</v>
      </c>
      <c r="DL121" s="47" cm="1">
        <f t="array" ref="DL121">INDEX(prod_est,$H$15+$I$15-1,MATCH(DL53,$BQ$53:$DQ$53,0))*DL50*DL48</f>
        <v>0</v>
      </c>
      <c r="DM121" s="47" cm="1">
        <f t="array" ref="DM121">INDEX(prod_est,$H$15+$I$15-1,MATCH(DM53,$BQ$53:$DQ$53,0))*DM50*DM48</f>
        <v>0</v>
      </c>
      <c r="DN121" s="47" cm="1">
        <f t="array" ref="DN121">INDEX(prod_est,$H$15+$I$15-1,MATCH(DN53,$BQ$53:$DQ$53,0))*DN50*DN48</f>
        <v>0</v>
      </c>
      <c r="DO121" s="47" cm="1">
        <f t="array" ref="DO121">INDEX(prod_est,$H$15+$I$15-1,MATCH(DO53,$BQ$53:$DQ$53,0))*DO50*DO48</f>
        <v>0</v>
      </c>
      <c r="DP121" s="47" cm="1">
        <f t="array" ref="DP121">INDEX(prod_est,$H$15+$I$15-1,MATCH(DP53,$BQ$53:$DQ$53,0))*DP50*DP48</f>
        <v>0</v>
      </c>
      <c r="DQ121" s="47" cm="1">
        <f t="array" ref="DQ121">INDEX(prod_est,$H$15+$I$15-1,MATCH(DQ53,$BQ$53:$DQ$53,0))*DQ50*DQ48</f>
        <v>0</v>
      </c>
    </row>
    <row r="122" spans="1:121" x14ac:dyDescent="0.25">
      <c r="BL122" s="46" t="s">
        <v>4</v>
      </c>
      <c r="BM122" s="46" t="s">
        <v>154</v>
      </c>
      <c r="BN122" s="46"/>
      <c r="BO122" s="46"/>
      <c r="BP122" s="47">
        <f t="shared" si="184"/>
        <v>0</v>
      </c>
      <c r="BQ122" s="47">
        <f t="shared" ref="BQ122:CV122" si="187">BQ121*1000*$J$8*$J$9</f>
        <v>0</v>
      </c>
      <c r="BR122" s="47">
        <f t="shared" si="187"/>
        <v>0</v>
      </c>
      <c r="BS122" s="47">
        <f t="shared" si="187"/>
        <v>0</v>
      </c>
      <c r="BT122" s="47">
        <f t="shared" si="187"/>
        <v>0</v>
      </c>
      <c r="BU122" s="47">
        <f t="shared" si="187"/>
        <v>0</v>
      </c>
      <c r="BV122" s="47">
        <f t="shared" si="187"/>
        <v>0</v>
      </c>
      <c r="BW122" s="47">
        <f t="shared" si="187"/>
        <v>0</v>
      </c>
      <c r="BX122" s="47">
        <f t="shared" si="187"/>
        <v>0</v>
      </c>
      <c r="BY122" s="47">
        <f t="shared" si="187"/>
        <v>0</v>
      </c>
      <c r="BZ122" s="47">
        <f t="shared" si="187"/>
        <v>0</v>
      </c>
      <c r="CA122" s="47">
        <f t="shared" si="187"/>
        <v>0</v>
      </c>
      <c r="CB122" s="47">
        <f t="shared" si="187"/>
        <v>0</v>
      </c>
      <c r="CC122" s="47">
        <f t="shared" si="187"/>
        <v>0</v>
      </c>
      <c r="CD122" s="47">
        <f t="shared" si="187"/>
        <v>0</v>
      </c>
      <c r="CE122" s="47">
        <f t="shared" si="187"/>
        <v>0</v>
      </c>
      <c r="CF122" s="47">
        <f t="shared" si="187"/>
        <v>0</v>
      </c>
      <c r="CG122" s="47">
        <f t="shared" si="187"/>
        <v>0</v>
      </c>
      <c r="CH122" s="47">
        <f t="shared" si="187"/>
        <v>0</v>
      </c>
      <c r="CI122" s="47">
        <f t="shared" si="187"/>
        <v>0</v>
      </c>
      <c r="CJ122" s="47">
        <f t="shared" si="187"/>
        <v>0</v>
      </c>
      <c r="CK122" s="47">
        <f t="shared" si="187"/>
        <v>0</v>
      </c>
      <c r="CL122" s="47">
        <f t="shared" si="187"/>
        <v>0</v>
      </c>
      <c r="CM122" s="47">
        <f t="shared" si="187"/>
        <v>0</v>
      </c>
      <c r="CN122" s="47">
        <f t="shared" si="187"/>
        <v>0</v>
      </c>
      <c r="CO122" s="47">
        <f t="shared" si="187"/>
        <v>0</v>
      </c>
      <c r="CP122" s="47">
        <f t="shared" si="187"/>
        <v>0</v>
      </c>
      <c r="CQ122" s="47">
        <f t="shared" si="187"/>
        <v>0</v>
      </c>
      <c r="CR122" s="47">
        <f t="shared" si="187"/>
        <v>0</v>
      </c>
      <c r="CS122" s="47">
        <f t="shared" si="187"/>
        <v>0</v>
      </c>
      <c r="CT122" s="47">
        <f t="shared" si="187"/>
        <v>0</v>
      </c>
      <c r="CU122" s="47">
        <f t="shared" si="187"/>
        <v>0</v>
      </c>
      <c r="CV122" s="47">
        <f t="shared" si="187"/>
        <v>0</v>
      </c>
      <c r="CW122" s="47">
        <f t="shared" ref="CW122:DQ122" si="188">CW121*1000*$J$8*$J$9</f>
        <v>0</v>
      </c>
      <c r="CX122" s="47">
        <f t="shared" si="188"/>
        <v>0</v>
      </c>
      <c r="CY122" s="47">
        <f t="shared" si="188"/>
        <v>0</v>
      </c>
      <c r="CZ122" s="47">
        <f t="shared" si="188"/>
        <v>0</v>
      </c>
      <c r="DA122" s="47">
        <f t="shared" si="188"/>
        <v>0</v>
      </c>
      <c r="DB122" s="47">
        <f t="shared" si="188"/>
        <v>0</v>
      </c>
      <c r="DC122" s="47">
        <f t="shared" si="188"/>
        <v>0</v>
      </c>
      <c r="DD122" s="47">
        <f t="shared" si="188"/>
        <v>0</v>
      </c>
      <c r="DE122" s="47">
        <f t="shared" si="188"/>
        <v>0</v>
      </c>
      <c r="DF122" s="47">
        <f t="shared" si="188"/>
        <v>0</v>
      </c>
      <c r="DG122" s="47">
        <f t="shared" si="188"/>
        <v>0</v>
      </c>
      <c r="DH122" s="47">
        <f t="shared" si="188"/>
        <v>0</v>
      </c>
      <c r="DI122" s="47">
        <f t="shared" si="188"/>
        <v>0</v>
      </c>
      <c r="DJ122" s="47">
        <f t="shared" si="188"/>
        <v>0</v>
      </c>
      <c r="DK122" s="47">
        <f t="shared" si="188"/>
        <v>0</v>
      </c>
      <c r="DL122" s="47">
        <f t="shared" si="188"/>
        <v>0</v>
      </c>
      <c r="DM122" s="47">
        <f t="shared" si="188"/>
        <v>0</v>
      </c>
      <c r="DN122" s="47">
        <f t="shared" si="188"/>
        <v>0</v>
      </c>
      <c r="DO122" s="47">
        <f t="shared" si="188"/>
        <v>0</v>
      </c>
      <c r="DP122" s="47">
        <f t="shared" si="188"/>
        <v>0</v>
      </c>
      <c r="DQ122" s="47">
        <f t="shared" si="188"/>
        <v>0</v>
      </c>
    </row>
    <row r="123" spans="1:121" x14ac:dyDescent="0.25">
      <c r="BL123" s="50" t="s">
        <v>4</v>
      </c>
      <c r="BM123" s="50" t="s">
        <v>168</v>
      </c>
      <c r="BN123" s="50"/>
      <c r="BO123" s="50"/>
      <c r="BP123" s="56">
        <f t="shared" si="184"/>
        <v>0</v>
      </c>
      <c r="BQ123" s="56">
        <f t="shared" ref="BQ123:CV123" si="189">BQ120+BQ122</f>
        <v>0</v>
      </c>
      <c r="BR123" s="56">
        <f t="shared" si="189"/>
        <v>0</v>
      </c>
      <c r="BS123" s="56">
        <f t="shared" si="189"/>
        <v>0</v>
      </c>
      <c r="BT123" s="56">
        <f t="shared" si="189"/>
        <v>0</v>
      </c>
      <c r="BU123" s="56">
        <f t="shared" si="189"/>
        <v>0</v>
      </c>
      <c r="BV123" s="56">
        <f t="shared" si="189"/>
        <v>0</v>
      </c>
      <c r="BW123" s="56">
        <f t="shared" si="189"/>
        <v>0</v>
      </c>
      <c r="BX123" s="56">
        <f t="shared" si="189"/>
        <v>0</v>
      </c>
      <c r="BY123" s="56">
        <f t="shared" si="189"/>
        <v>0</v>
      </c>
      <c r="BZ123" s="56">
        <f t="shared" si="189"/>
        <v>0</v>
      </c>
      <c r="CA123" s="56">
        <f t="shared" si="189"/>
        <v>0</v>
      </c>
      <c r="CB123" s="56">
        <f t="shared" si="189"/>
        <v>0</v>
      </c>
      <c r="CC123" s="56">
        <f t="shared" si="189"/>
        <v>0</v>
      </c>
      <c r="CD123" s="56">
        <f t="shared" si="189"/>
        <v>0</v>
      </c>
      <c r="CE123" s="56">
        <f t="shared" si="189"/>
        <v>0</v>
      </c>
      <c r="CF123" s="56">
        <f t="shared" si="189"/>
        <v>0</v>
      </c>
      <c r="CG123" s="56">
        <f t="shared" si="189"/>
        <v>0</v>
      </c>
      <c r="CH123" s="56">
        <f t="shared" si="189"/>
        <v>0</v>
      </c>
      <c r="CI123" s="56">
        <f t="shared" si="189"/>
        <v>0</v>
      </c>
      <c r="CJ123" s="56">
        <f t="shared" si="189"/>
        <v>0</v>
      </c>
      <c r="CK123" s="56">
        <f t="shared" si="189"/>
        <v>0</v>
      </c>
      <c r="CL123" s="56">
        <f t="shared" si="189"/>
        <v>0</v>
      </c>
      <c r="CM123" s="56">
        <f t="shared" si="189"/>
        <v>0</v>
      </c>
      <c r="CN123" s="56">
        <f t="shared" si="189"/>
        <v>0</v>
      </c>
      <c r="CO123" s="56">
        <f t="shared" si="189"/>
        <v>0</v>
      </c>
      <c r="CP123" s="56">
        <f t="shared" si="189"/>
        <v>0</v>
      </c>
      <c r="CQ123" s="56">
        <f t="shared" si="189"/>
        <v>0</v>
      </c>
      <c r="CR123" s="56">
        <f t="shared" si="189"/>
        <v>0</v>
      </c>
      <c r="CS123" s="56">
        <f t="shared" si="189"/>
        <v>0</v>
      </c>
      <c r="CT123" s="56">
        <f t="shared" si="189"/>
        <v>0</v>
      </c>
      <c r="CU123" s="56">
        <f t="shared" si="189"/>
        <v>0</v>
      </c>
      <c r="CV123" s="56">
        <f t="shared" si="189"/>
        <v>0</v>
      </c>
      <c r="CW123" s="56">
        <f t="shared" ref="CW123:DQ123" si="190">CW120+CW122</f>
        <v>0</v>
      </c>
      <c r="CX123" s="56">
        <f t="shared" si="190"/>
        <v>0</v>
      </c>
      <c r="CY123" s="56">
        <f t="shared" si="190"/>
        <v>0</v>
      </c>
      <c r="CZ123" s="56">
        <f t="shared" si="190"/>
        <v>0</v>
      </c>
      <c r="DA123" s="56">
        <f t="shared" si="190"/>
        <v>0</v>
      </c>
      <c r="DB123" s="56">
        <f t="shared" si="190"/>
        <v>0</v>
      </c>
      <c r="DC123" s="56">
        <f t="shared" si="190"/>
        <v>0</v>
      </c>
      <c r="DD123" s="56">
        <f t="shared" si="190"/>
        <v>0</v>
      </c>
      <c r="DE123" s="56">
        <f t="shared" si="190"/>
        <v>0</v>
      </c>
      <c r="DF123" s="56">
        <f t="shared" si="190"/>
        <v>0</v>
      </c>
      <c r="DG123" s="56">
        <f t="shared" si="190"/>
        <v>0</v>
      </c>
      <c r="DH123" s="56">
        <f t="shared" si="190"/>
        <v>0</v>
      </c>
      <c r="DI123" s="56">
        <f t="shared" si="190"/>
        <v>0</v>
      </c>
      <c r="DJ123" s="56">
        <f t="shared" si="190"/>
        <v>0</v>
      </c>
      <c r="DK123" s="56">
        <f t="shared" si="190"/>
        <v>0</v>
      </c>
      <c r="DL123" s="56">
        <f t="shared" si="190"/>
        <v>0</v>
      </c>
      <c r="DM123" s="56">
        <f t="shared" si="190"/>
        <v>0</v>
      </c>
      <c r="DN123" s="56">
        <f t="shared" si="190"/>
        <v>0</v>
      </c>
      <c r="DO123" s="56">
        <f t="shared" si="190"/>
        <v>0</v>
      </c>
      <c r="DP123" s="56">
        <f t="shared" si="190"/>
        <v>0</v>
      </c>
      <c r="DQ123" s="56">
        <f t="shared" si="190"/>
        <v>0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dimension ref="A1:DQ123"/>
  <sheetViews>
    <sheetView showGridLines="0" workbookViewId="0">
      <selection activeCell="CC115" sqref="CC115"/>
    </sheetView>
  </sheetViews>
  <sheetFormatPr defaultRowHeight="15" x14ac:dyDescent="0.25"/>
  <cols>
    <col min="2" max="2" width="29.85546875" customWidth="1"/>
    <col min="3" max="3" width="25.5703125" customWidth="1"/>
    <col min="4" max="5" width="26.7109375" customWidth="1"/>
    <col min="6" max="6" width="16.85546875" customWidth="1"/>
    <col min="7" max="8" width="14.42578125" customWidth="1"/>
    <col min="10" max="11" width="14.5703125" customWidth="1"/>
    <col min="65" max="65" width="27.5703125" customWidth="1"/>
    <col min="69" max="101" width="10.5703125" bestFit="1" customWidth="1"/>
  </cols>
  <sheetData>
    <row r="1" spans="1:121" x14ac:dyDescent="0.25">
      <c r="A1" s="6" t="s">
        <v>174</v>
      </c>
    </row>
    <row r="2" spans="1:121" x14ac:dyDescent="0.25">
      <c r="A2" s="6" t="s">
        <v>175</v>
      </c>
    </row>
    <row r="3" spans="1:121" x14ac:dyDescent="0.25">
      <c r="G3" s="34" t="str">
        <f>A18&amp;" 2018"</f>
        <v>11_MEX 2018</v>
      </c>
      <c r="H3" s="34" t="s">
        <v>138</v>
      </c>
      <c r="J3" s="34" t="s">
        <v>122</v>
      </c>
      <c r="K3" s="34"/>
    </row>
    <row r="4" spans="1:121" x14ac:dyDescent="0.25">
      <c r="G4" s="35">
        <v>0</v>
      </c>
      <c r="H4" s="36" t="s">
        <v>139</v>
      </c>
      <c r="J4" s="54">
        <v>91239.132511703443</v>
      </c>
      <c r="K4" s="36" t="s">
        <v>160</v>
      </c>
    </row>
    <row r="5" spans="1:121" x14ac:dyDescent="0.25">
      <c r="G5" s="41">
        <f>INDEX(amm_prop,MATCH(A15,Chem_assumptions!$A$36:$A$56,0),1)</f>
        <v>0.21689835354431627</v>
      </c>
      <c r="H5" s="36" t="str">
        <f t="shared" ref="H5" si="0">"amm_2018_"&amp;A15</f>
        <v>amm_2018_11_MEX</v>
      </c>
      <c r="J5" s="54">
        <v>52546.097258049114</v>
      </c>
      <c r="K5" s="36" t="s">
        <v>161</v>
      </c>
    </row>
    <row r="6" spans="1:121" x14ac:dyDescent="0.25">
      <c r="G6" s="41">
        <f>INDEX(amm_prop,MATCH(A16,Chem_assumptions!$A$36:$A$56,0),2)</f>
        <v>0.41112023756033811</v>
      </c>
      <c r="H6" s="36" t="str">
        <f>"amm_2050_"&amp;A15</f>
        <v>amm_2050_11_MEX</v>
      </c>
      <c r="J6" s="54">
        <v>60189.165950128976</v>
      </c>
      <c r="K6" s="36" t="s">
        <v>162</v>
      </c>
    </row>
    <row r="7" spans="1:121" x14ac:dyDescent="0.25">
      <c r="J7" s="51">
        <v>0.8</v>
      </c>
      <c r="K7" s="36" t="s">
        <v>163</v>
      </c>
    </row>
    <row r="8" spans="1:121" x14ac:dyDescent="0.25">
      <c r="J8" s="51">
        <v>250</v>
      </c>
      <c r="K8" s="36" t="s">
        <v>166</v>
      </c>
    </row>
    <row r="9" spans="1:121" x14ac:dyDescent="0.25">
      <c r="J9" s="52">
        <v>3.6E-9</v>
      </c>
      <c r="K9" s="36" t="s">
        <v>164</v>
      </c>
    </row>
    <row r="10" spans="1:121" x14ac:dyDescent="0.25">
      <c r="J10" s="51">
        <v>0</v>
      </c>
      <c r="K10" s="36" t="s">
        <v>165</v>
      </c>
    </row>
    <row r="12" spans="1:121" x14ac:dyDescent="0.25">
      <c r="L12">
        <v>2019</v>
      </c>
      <c r="M12">
        <v>2020</v>
      </c>
      <c r="N12">
        <v>2021</v>
      </c>
      <c r="O12">
        <v>2022</v>
      </c>
      <c r="P12">
        <v>2023</v>
      </c>
      <c r="Q12">
        <v>2024</v>
      </c>
      <c r="R12">
        <v>2025</v>
      </c>
      <c r="S12">
        <v>2026</v>
      </c>
      <c r="T12">
        <v>2027</v>
      </c>
      <c r="U12">
        <v>2028</v>
      </c>
      <c r="V12">
        <v>2029</v>
      </c>
      <c r="W12">
        <v>2030</v>
      </c>
      <c r="X12">
        <v>2031</v>
      </c>
      <c r="Y12">
        <v>2032</v>
      </c>
      <c r="Z12">
        <v>2033</v>
      </c>
      <c r="AA12">
        <v>2034</v>
      </c>
      <c r="AB12">
        <v>2035</v>
      </c>
      <c r="AC12">
        <v>2036</v>
      </c>
      <c r="AD12">
        <v>2037</v>
      </c>
      <c r="AE12">
        <v>2038</v>
      </c>
      <c r="AF12">
        <v>2039</v>
      </c>
      <c r="AG12">
        <v>2040</v>
      </c>
      <c r="AH12">
        <v>2041</v>
      </c>
      <c r="AI12">
        <v>2042</v>
      </c>
      <c r="AJ12">
        <v>2043</v>
      </c>
      <c r="AK12">
        <v>2044</v>
      </c>
      <c r="AL12">
        <v>2045</v>
      </c>
      <c r="AM12">
        <v>2046</v>
      </c>
      <c r="AN12">
        <v>2047</v>
      </c>
      <c r="AO12">
        <v>2048</v>
      </c>
      <c r="AP12">
        <v>2049</v>
      </c>
      <c r="AQ12">
        <v>2050</v>
      </c>
      <c r="AR12">
        <v>2051</v>
      </c>
      <c r="AS12">
        <v>2052</v>
      </c>
      <c r="AT12">
        <v>2053</v>
      </c>
      <c r="AU12">
        <v>2054</v>
      </c>
      <c r="AV12">
        <v>2055</v>
      </c>
      <c r="AW12">
        <v>2056</v>
      </c>
      <c r="AX12">
        <v>2057</v>
      </c>
      <c r="AY12">
        <v>2058</v>
      </c>
      <c r="AZ12">
        <v>2059</v>
      </c>
      <c r="BA12">
        <v>2060</v>
      </c>
      <c r="BB12">
        <v>2061</v>
      </c>
      <c r="BC12">
        <v>2062</v>
      </c>
      <c r="BD12">
        <v>2063</v>
      </c>
      <c r="BE12">
        <v>2064</v>
      </c>
      <c r="BF12">
        <v>2065</v>
      </c>
      <c r="BG12">
        <v>2066</v>
      </c>
      <c r="BH12">
        <v>2067</v>
      </c>
      <c r="BI12">
        <v>2068</v>
      </c>
      <c r="BJ12">
        <v>2069</v>
      </c>
      <c r="BK12">
        <v>2070</v>
      </c>
      <c r="BL12" s="6" t="s">
        <v>140</v>
      </c>
    </row>
    <row r="13" spans="1:121" x14ac:dyDescent="0.25">
      <c r="A13" s="1" t="s">
        <v>99</v>
      </c>
      <c r="B13" s="1"/>
      <c r="C13" s="1"/>
      <c r="D13" s="1"/>
      <c r="E13" s="1"/>
      <c r="F13" s="1"/>
      <c r="G13" s="1"/>
      <c r="H13" s="28" t="s">
        <v>132</v>
      </c>
      <c r="I13" s="29"/>
      <c r="J13" s="29"/>
      <c r="K13" s="30" t="s">
        <v>133</v>
      </c>
      <c r="L13" s="27" t="s">
        <v>137</v>
      </c>
      <c r="M13" s="31"/>
      <c r="N13" s="31"/>
      <c r="O13" s="31"/>
      <c r="P13" s="31"/>
      <c r="Q13" s="31"/>
      <c r="R13" s="31"/>
      <c r="S13" s="31"/>
      <c r="T13" s="31"/>
      <c r="U13" s="31"/>
      <c r="V13" s="31"/>
      <c r="W13" s="31"/>
      <c r="X13" s="31"/>
      <c r="Y13" s="31"/>
      <c r="Z13" s="31"/>
      <c r="AA13" s="31"/>
      <c r="AB13" s="31"/>
      <c r="AC13" s="31"/>
      <c r="AD13" s="31"/>
      <c r="AE13" s="31"/>
      <c r="AF13" s="31"/>
      <c r="AG13" s="31"/>
      <c r="AH13" s="31"/>
      <c r="AI13" s="31"/>
      <c r="AJ13" s="31"/>
      <c r="AK13" s="31"/>
      <c r="AL13" s="31"/>
      <c r="AM13" s="31"/>
      <c r="AN13" s="31"/>
      <c r="AO13" s="31"/>
      <c r="AP13" s="31"/>
      <c r="AQ13" s="31"/>
      <c r="AR13" s="31"/>
      <c r="AS13" s="31"/>
      <c r="AT13" s="31"/>
      <c r="AU13" s="31"/>
      <c r="AV13" s="31"/>
      <c r="AW13" s="31"/>
      <c r="AX13" s="31"/>
      <c r="AY13" s="31"/>
      <c r="AZ13" s="31"/>
      <c r="BA13" s="31"/>
      <c r="BB13" s="31"/>
      <c r="BC13" s="31"/>
      <c r="BD13" s="31"/>
      <c r="BE13" s="31"/>
      <c r="BF13" s="31"/>
      <c r="BG13" s="31"/>
      <c r="BH13" s="31"/>
      <c r="BI13" s="31"/>
      <c r="BJ13" s="31"/>
      <c r="BK13" s="31"/>
      <c r="BL13" s="37" t="s">
        <v>141</v>
      </c>
      <c r="BM13" s="38"/>
      <c r="BN13" s="39" t="s">
        <v>142</v>
      </c>
      <c r="BO13" s="38"/>
      <c r="BP13" s="40" t="s">
        <v>143</v>
      </c>
      <c r="BQ13" s="32"/>
      <c r="BR13" s="32"/>
      <c r="BS13" s="32"/>
      <c r="BT13" s="32"/>
      <c r="BU13" s="32"/>
      <c r="BV13" s="32"/>
      <c r="BW13" s="32"/>
      <c r="BX13" s="32"/>
      <c r="BY13" s="32"/>
      <c r="BZ13" s="32"/>
      <c r="CA13" s="32"/>
      <c r="CB13" s="32"/>
      <c r="CC13" s="32"/>
      <c r="CD13" s="32"/>
      <c r="CE13" s="32"/>
      <c r="CF13" s="32"/>
      <c r="CG13" s="32"/>
      <c r="CH13" s="32"/>
      <c r="CI13" s="32"/>
      <c r="CJ13" s="32"/>
      <c r="CK13" s="32"/>
      <c r="CL13" s="32"/>
      <c r="CM13" s="32"/>
      <c r="CN13" s="32"/>
      <c r="CO13" s="32"/>
      <c r="CP13" s="32"/>
      <c r="CQ13" s="32"/>
      <c r="CR13" s="32"/>
      <c r="CS13" s="32"/>
      <c r="CT13" s="32"/>
      <c r="CU13" s="32"/>
      <c r="CV13" s="32"/>
      <c r="CW13" s="32"/>
      <c r="CX13" s="32"/>
      <c r="CY13" s="32"/>
      <c r="CZ13" s="32"/>
      <c r="DA13" s="32"/>
      <c r="DB13" s="32"/>
      <c r="DC13" s="32"/>
      <c r="DD13" s="32"/>
      <c r="DE13" s="32"/>
      <c r="DF13" s="32"/>
      <c r="DG13" s="32"/>
      <c r="DH13" s="32"/>
      <c r="DI13" s="32"/>
      <c r="DJ13" s="32"/>
      <c r="DK13" s="32"/>
      <c r="DL13" s="32"/>
      <c r="DM13" s="32"/>
      <c r="DN13" s="32"/>
      <c r="DO13" s="32"/>
      <c r="DP13" s="32"/>
      <c r="DQ13" s="32"/>
    </row>
    <row r="14" spans="1:121" x14ac:dyDescent="0.25">
      <c r="A14" s="2" t="s">
        <v>0</v>
      </c>
      <c r="B14" s="2" t="s">
        <v>1</v>
      </c>
      <c r="C14" s="2" t="s">
        <v>66</v>
      </c>
      <c r="D14" s="2" t="s">
        <v>2</v>
      </c>
      <c r="E14" s="37" t="s">
        <v>173</v>
      </c>
      <c r="F14" s="3" t="s">
        <v>171</v>
      </c>
      <c r="G14" s="3" t="s">
        <v>3</v>
      </c>
      <c r="H14" s="31" t="s">
        <v>0</v>
      </c>
      <c r="I14" s="31" t="s">
        <v>134</v>
      </c>
      <c r="J14" s="31" t="s">
        <v>135</v>
      </c>
      <c r="K14" s="32" t="s">
        <v>136</v>
      </c>
      <c r="L14" s="31" t="str">
        <f t="shared" ref="L14:AQ14" si="1">"EI_"&amp;L12</f>
        <v>EI_2019</v>
      </c>
      <c r="M14" s="31" t="str">
        <f t="shared" si="1"/>
        <v>EI_2020</v>
      </c>
      <c r="N14" s="31" t="str">
        <f t="shared" si="1"/>
        <v>EI_2021</v>
      </c>
      <c r="O14" s="31" t="str">
        <f t="shared" si="1"/>
        <v>EI_2022</v>
      </c>
      <c r="P14" s="31" t="str">
        <f t="shared" si="1"/>
        <v>EI_2023</v>
      </c>
      <c r="Q14" s="31" t="str">
        <f t="shared" si="1"/>
        <v>EI_2024</v>
      </c>
      <c r="R14" s="31" t="str">
        <f t="shared" si="1"/>
        <v>EI_2025</v>
      </c>
      <c r="S14" s="31" t="str">
        <f t="shared" si="1"/>
        <v>EI_2026</v>
      </c>
      <c r="T14" s="31" t="str">
        <f t="shared" si="1"/>
        <v>EI_2027</v>
      </c>
      <c r="U14" s="31" t="str">
        <f t="shared" si="1"/>
        <v>EI_2028</v>
      </c>
      <c r="V14" s="31" t="str">
        <f t="shared" si="1"/>
        <v>EI_2029</v>
      </c>
      <c r="W14" s="31" t="str">
        <f t="shared" si="1"/>
        <v>EI_2030</v>
      </c>
      <c r="X14" s="31" t="str">
        <f t="shared" si="1"/>
        <v>EI_2031</v>
      </c>
      <c r="Y14" s="31" t="str">
        <f t="shared" si="1"/>
        <v>EI_2032</v>
      </c>
      <c r="Z14" s="31" t="str">
        <f t="shared" si="1"/>
        <v>EI_2033</v>
      </c>
      <c r="AA14" s="31" t="str">
        <f t="shared" si="1"/>
        <v>EI_2034</v>
      </c>
      <c r="AB14" s="31" t="str">
        <f t="shared" si="1"/>
        <v>EI_2035</v>
      </c>
      <c r="AC14" s="31" t="str">
        <f t="shared" si="1"/>
        <v>EI_2036</v>
      </c>
      <c r="AD14" s="31" t="str">
        <f t="shared" si="1"/>
        <v>EI_2037</v>
      </c>
      <c r="AE14" s="31" t="str">
        <f t="shared" si="1"/>
        <v>EI_2038</v>
      </c>
      <c r="AF14" s="31" t="str">
        <f t="shared" si="1"/>
        <v>EI_2039</v>
      </c>
      <c r="AG14" s="31" t="str">
        <f t="shared" si="1"/>
        <v>EI_2040</v>
      </c>
      <c r="AH14" s="31" t="str">
        <f t="shared" si="1"/>
        <v>EI_2041</v>
      </c>
      <c r="AI14" s="31" t="str">
        <f t="shared" si="1"/>
        <v>EI_2042</v>
      </c>
      <c r="AJ14" s="31" t="str">
        <f t="shared" si="1"/>
        <v>EI_2043</v>
      </c>
      <c r="AK14" s="31" t="str">
        <f t="shared" si="1"/>
        <v>EI_2044</v>
      </c>
      <c r="AL14" s="31" t="str">
        <f t="shared" si="1"/>
        <v>EI_2045</v>
      </c>
      <c r="AM14" s="31" t="str">
        <f t="shared" si="1"/>
        <v>EI_2046</v>
      </c>
      <c r="AN14" s="31" t="str">
        <f t="shared" si="1"/>
        <v>EI_2047</v>
      </c>
      <c r="AO14" s="31" t="str">
        <f t="shared" si="1"/>
        <v>EI_2048</v>
      </c>
      <c r="AP14" s="31" t="str">
        <f t="shared" si="1"/>
        <v>EI_2049</v>
      </c>
      <c r="AQ14" s="31" t="str">
        <f t="shared" si="1"/>
        <v>EI_2050</v>
      </c>
      <c r="AR14" s="31" t="str">
        <f t="shared" ref="AR14:BK14" si="2">"EI_"&amp;AR12</f>
        <v>EI_2051</v>
      </c>
      <c r="AS14" s="31" t="str">
        <f t="shared" si="2"/>
        <v>EI_2052</v>
      </c>
      <c r="AT14" s="31" t="str">
        <f t="shared" si="2"/>
        <v>EI_2053</v>
      </c>
      <c r="AU14" s="31" t="str">
        <f t="shared" si="2"/>
        <v>EI_2054</v>
      </c>
      <c r="AV14" s="31" t="str">
        <f t="shared" si="2"/>
        <v>EI_2055</v>
      </c>
      <c r="AW14" s="31" t="str">
        <f t="shared" si="2"/>
        <v>EI_2056</v>
      </c>
      <c r="AX14" s="31" t="str">
        <f t="shared" si="2"/>
        <v>EI_2057</v>
      </c>
      <c r="AY14" s="31" t="str">
        <f t="shared" si="2"/>
        <v>EI_2058</v>
      </c>
      <c r="AZ14" s="31" t="str">
        <f t="shared" si="2"/>
        <v>EI_2059</v>
      </c>
      <c r="BA14" s="31" t="str">
        <f t="shared" si="2"/>
        <v>EI_2060</v>
      </c>
      <c r="BB14" s="31" t="str">
        <f t="shared" si="2"/>
        <v>EI_2061</v>
      </c>
      <c r="BC14" s="31" t="str">
        <f t="shared" si="2"/>
        <v>EI_2062</v>
      </c>
      <c r="BD14" s="31" t="str">
        <f t="shared" si="2"/>
        <v>EI_2063</v>
      </c>
      <c r="BE14" s="31" t="str">
        <f t="shared" si="2"/>
        <v>EI_2064</v>
      </c>
      <c r="BF14" s="31" t="str">
        <f t="shared" si="2"/>
        <v>EI_2065</v>
      </c>
      <c r="BG14" s="31" t="str">
        <f t="shared" si="2"/>
        <v>EI_2066</v>
      </c>
      <c r="BH14" s="31" t="str">
        <f t="shared" si="2"/>
        <v>EI_2067</v>
      </c>
      <c r="BI14" s="31" t="str">
        <f t="shared" si="2"/>
        <v>EI_2068</v>
      </c>
      <c r="BJ14" s="31" t="str">
        <f t="shared" si="2"/>
        <v>EI_2069</v>
      </c>
      <c r="BK14" s="31" t="str">
        <f t="shared" si="2"/>
        <v>EI_2070</v>
      </c>
      <c r="BL14" s="37" t="s">
        <v>144</v>
      </c>
      <c r="BM14" s="37" t="s">
        <v>145</v>
      </c>
      <c r="BN14" s="37"/>
      <c r="BO14" s="37"/>
      <c r="BP14" s="32">
        <v>2017</v>
      </c>
      <c r="BQ14" s="32">
        <v>2018</v>
      </c>
      <c r="BR14" s="32">
        <v>2019</v>
      </c>
      <c r="BS14" s="32">
        <v>2020</v>
      </c>
      <c r="BT14" s="32">
        <v>2021</v>
      </c>
      <c r="BU14" s="32">
        <v>2022</v>
      </c>
      <c r="BV14" s="32">
        <v>2023</v>
      </c>
      <c r="BW14" s="32">
        <v>2024</v>
      </c>
      <c r="BX14" s="32">
        <v>2025</v>
      </c>
      <c r="BY14" s="32">
        <v>2026</v>
      </c>
      <c r="BZ14" s="32">
        <v>2027</v>
      </c>
      <c r="CA14" s="32">
        <v>2028</v>
      </c>
      <c r="CB14" s="32">
        <v>2029</v>
      </c>
      <c r="CC14" s="32">
        <v>2030</v>
      </c>
      <c r="CD14" s="32">
        <v>2031</v>
      </c>
      <c r="CE14" s="32">
        <v>2032</v>
      </c>
      <c r="CF14" s="32">
        <v>2033</v>
      </c>
      <c r="CG14" s="32">
        <v>2034</v>
      </c>
      <c r="CH14" s="32">
        <v>2035</v>
      </c>
      <c r="CI14" s="32">
        <v>2036</v>
      </c>
      <c r="CJ14" s="32">
        <v>2037</v>
      </c>
      <c r="CK14" s="32">
        <v>2038</v>
      </c>
      <c r="CL14" s="32">
        <v>2039</v>
      </c>
      <c r="CM14" s="32">
        <v>2040</v>
      </c>
      <c r="CN14" s="32">
        <v>2041</v>
      </c>
      <c r="CO14" s="32">
        <v>2042</v>
      </c>
      <c r="CP14" s="32">
        <v>2043</v>
      </c>
      <c r="CQ14" s="32">
        <v>2044</v>
      </c>
      <c r="CR14" s="32">
        <v>2045</v>
      </c>
      <c r="CS14" s="32">
        <v>2046</v>
      </c>
      <c r="CT14" s="32">
        <v>2047</v>
      </c>
      <c r="CU14" s="32">
        <v>2048</v>
      </c>
      <c r="CV14" s="32">
        <v>2049</v>
      </c>
      <c r="CW14" s="32">
        <v>2050</v>
      </c>
      <c r="CX14" s="32">
        <v>2051</v>
      </c>
      <c r="CY14" s="32">
        <v>2052</v>
      </c>
      <c r="CZ14" s="32">
        <v>2053</v>
      </c>
      <c r="DA14" s="32">
        <v>2054</v>
      </c>
      <c r="DB14" s="32">
        <v>2055</v>
      </c>
      <c r="DC14" s="32">
        <v>2056</v>
      </c>
      <c r="DD14" s="32">
        <v>2057</v>
      </c>
      <c r="DE14" s="32">
        <v>2058</v>
      </c>
      <c r="DF14" s="32">
        <v>2059</v>
      </c>
      <c r="DG14" s="32">
        <v>2060</v>
      </c>
      <c r="DH14" s="32">
        <v>2061</v>
      </c>
      <c r="DI14" s="32">
        <v>2062</v>
      </c>
      <c r="DJ14" s="32">
        <v>2063</v>
      </c>
      <c r="DK14" s="32">
        <v>2064</v>
      </c>
      <c r="DL14" s="32">
        <v>2065</v>
      </c>
      <c r="DM14" s="32">
        <v>2066</v>
      </c>
      <c r="DN14" s="32">
        <v>2067</v>
      </c>
      <c r="DO14" s="32">
        <v>2068</v>
      </c>
      <c r="DP14" s="32">
        <v>2069</v>
      </c>
      <c r="DQ14" s="32">
        <v>2070</v>
      </c>
    </row>
    <row r="15" spans="1:121" x14ac:dyDescent="0.25">
      <c r="A15" t="s">
        <v>47</v>
      </c>
      <c r="B15" t="s">
        <v>5</v>
      </c>
      <c r="C15" t="s">
        <v>5</v>
      </c>
      <c r="D15" t="s">
        <v>172</v>
      </c>
      <c r="E15" s="46" t="s">
        <v>37</v>
      </c>
      <c r="F15" s="4">
        <v>0</v>
      </c>
      <c r="G15" s="4">
        <v>0</v>
      </c>
      <c r="H15">
        <f>MATCH(A15,Production_est!$A$4:$A$339,0)</f>
        <v>161</v>
      </c>
      <c r="I15">
        <f>IFERROR(MATCH(E15,Production_est!$D$4:$D$339,0),"-")</f>
        <v>3</v>
      </c>
      <c r="J15" s="4" cm="1">
        <f t="array" ref="J15">IFERROR(INDEX(Production_est!$E$4:$E$339,I15+H15-1),"-")</f>
        <v>4661.3215137940597</v>
      </c>
      <c r="K15" s="33">
        <f t="shared" ref="K15:K46" si="3">IFERROR(G15/J15,0)</f>
        <v>0</v>
      </c>
      <c r="L15" s="33">
        <f t="shared" ref="L15:AP22" si="4">K15*(1-$G$4)</f>
        <v>0</v>
      </c>
      <c r="M15" s="33">
        <f t="shared" si="4"/>
        <v>0</v>
      </c>
      <c r="N15" s="33">
        <f t="shared" si="4"/>
        <v>0</v>
      </c>
      <c r="O15" s="33">
        <f t="shared" si="4"/>
        <v>0</v>
      </c>
      <c r="P15" s="33">
        <f t="shared" si="4"/>
        <v>0</v>
      </c>
      <c r="Q15" s="33">
        <f t="shared" si="4"/>
        <v>0</v>
      </c>
      <c r="R15" s="33">
        <f t="shared" si="4"/>
        <v>0</v>
      </c>
      <c r="S15" s="33">
        <f t="shared" si="4"/>
        <v>0</v>
      </c>
      <c r="T15" s="33">
        <f t="shared" si="4"/>
        <v>0</v>
      </c>
      <c r="U15" s="33">
        <f t="shared" si="4"/>
        <v>0</v>
      </c>
      <c r="V15" s="33">
        <f t="shared" si="4"/>
        <v>0</v>
      </c>
      <c r="W15" s="33">
        <f t="shared" si="4"/>
        <v>0</v>
      </c>
      <c r="X15" s="33">
        <f t="shared" si="4"/>
        <v>0</v>
      </c>
      <c r="Y15" s="33">
        <f t="shared" si="4"/>
        <v>0</v>
      </c>
      <c r="Z15" s="33">
        <f t="shared" si="4"/>
        <v>0</v>
      </c>
      <c r="AA15" s="33">
        <f t="shared" si="4"/>
        <v>0</v>
      </c>
      <c r="AB15" s="33">
        <f t="shared" si="4"/>
        <v>0</v>
      </c>
      <c r="AC15" s="33">
        <f t="shared" si="4"/>
        <v>0</v>
      </c>
      <c r="AD15" s="33">
        <f t="shared" si="4"/>
        <v>0</v>
      </c>
      <c r="AE15" s="33">
        <f t="shared" si="4"/>
        <v>0</v>
      </c>
      <c r="AF15" s="33">
        <f t="shared" si="4"/>
        <v>0</v>
      </c>
      <c r="AG15" s="33">
        <f t="shared" si="4"/>
        <v>0</v>
      </c>
      <c r="AH15" s="33">
        <f t="shared" si="4"/>
        <v>0</v>
      </c>
      <c r="AI15" s="33">
        <f t="shared" si="4"/>
        <v>0</v>
      </c>
      <c r="AJ15" s="33">
        <f t="shared" si="4"/>
        <v>0</v>
      </c>
      <c r="AK15" s="33">
        <f t="shared" si="4"/>
        <v>0</v>
      </c>
      <c r="AL15" s="33">
        <f t="shared" si="4"/>
        <v>0</v>
      </c>
      <c r="AM15" s="33">
        <f t="shared" si="4"/>
        <v>0</v>
      </c>
      <c r="AN15" s="33">
        <f t="shared" si="4"/>
        <v>0</v>
      </c>
      <c r="AO15" s="33">
        <f t="shared" si="4"/>
        <v>0</v>
      </c>
      <c r="AP15" s="33">
        <f t="shared" si="4"/>
        <v>0</v>
      </c>
      <c r="AQ15" s="33">
        <f t="shared" ref="AQ15:BK15" si="5">AP15*(1-$G$4)</f>
        <v>0</v>
      </c>
      <c r="AR15" s="33">
        <f t="shared" si="5"/>
        <v>0</v>
      </c>
      <c r="AS15" s="33">
        <f t="shared" si="5"/>
        <v>0</v>
      </c>
      <c r="AT15" s="33">
        <f t="shared" si="5"/>
        <v>0</v>
      </c>
      <c r="AU15" s="33">
        <f t="shared" si="5"/>
        <v>0</v>
      </c>
      <c r="AV15" s="33">
        <f t="shared" si="5"/>
        <v>0</v>
      </c>
      <c r="AW15" s="33">
        <f t="shared" si="5"/>
        <v>0</v>
      </c>
      <c r="AX15" s="33">
        <f t="shared" si="5"/>
        <v>0</v>
      </c>
      <c r="AY15" s="33">
        <f t="shared" si="5"/>
        <v>0</v>
      </c>
      <c r="AZ15" s="33">
        <f t="shared" si="5"/>
        <v>0</v>
      </c>
      <c r="BA15" s="33">
        <f t="shared" si="5"/>
        <v>0</v>
      </c>
      <c r="BB15" s="33">
        <f t="shared" si="5"/>
        <v>0</v>
      </c>
      <c r="BC15" s="33">
        <f t="shared" si="5"/>
        <v>0</v>
      </c>
      <c r="BD15" s="33">
        <f t="shared" si="5"/>
        <v>0</v>
      </c>
      <c r="BE15" s="33">
        <f t="shared" si="5"/>
        <v>0</v>
      </c>
      <c r="BF15" s="33">
        <f t="shared" si="5"/>
        <v>0</v>
      </c>
      <c r="BG15" s="33">
        <f t="shared" si="5"/>
        <v>0</v>
      </c>
      <c r="BH15" s="33">
        <f t="shared" si="5"/>
        <v>0</v>
      </c>
      <c r="BI15" s="33">
        <f t="shared" si="5"/>
        <v>0</v>
      </c>
      <c r="BJ15" s="33">
        <f t="shared" si="5"/>
        <v>0</v>
      </c>
      <c r="BK15" s="33">
        <f t="shared" si="5"/>
        <v>0</v>
      </c>
      <c r="BL15" t="str">
        <f t="shared" ref="BL15:BL46" si="6">A15</f>
        <v>11_MEX</v>
      </c>
      <c r="BM15" t="str">
        <f t="shared" ref="BM15:BM46" si="7">"d_nonenergy_"&amp;C15</f>
        <v>d_nonenergy_1_x_coal_thermal</v>
      </c>
      <c r="BP15" s="4">
        <f t="shared" ref="BP15:BP46" si="8">F15</f>
        <v>0</v>
      </c>
      <c r="BQ15" s="4">
        <f t="shared" ref="BQ15:BQ46" si="9">G15</f>
        <v>0</v>
      </c>
      <c r="BR15" s="4" cm="1">
        <f t="array" ref="BR15">L15*INDEX(prod_est,$H15+$I15-1,MATCH(BR$14,$BQ$14:$DQ$14,0))</f>
        <v>0</v>
      </c>
      <c r="BS15" s="4" cm="1">
        <f t="array" ref="BS15">M15*INDEX(prod_est,$H15+$I15-1,MATCH(BS$14,$BQ$14:$DQ$14,0))</f>
        <v>0</v>
      </c>
      <c r="BT15" s="4" cm="1">
        <f t="array" ref="BT15">N15*INDEX(prod_est,$H15+$I15-1,MATCH(BT$14,$BQ$14:$DQ$14,0))</f>
        <v>0</v>
      </c>
      <c r="BU15" s="4" cm="1">
        <f t="array" ref="BU15">O15*INDEX(prod_est,$H15+$I15-1,MATCH(BU$14,$BQ$14:$DQ$14,0))</f>
        <v>0</v>
      </c>
      <c r="BV15" s="4" cm="1">
        <f t="array" ref="BV15">P15*INDEX(prod_est,$H15+$I15-1,MATCH(BV$14,$BQ$14:$DQ$14,0))</f>
        <v>0</v>
      </c>
      <c r="BW15" s="4" cm="1">
        <f t="array" ref="BW15">Q15*INDEX(prod_est,$H15+$I15-1,MATCH(BW$14,$BQ$14:$DQ$14,0))</f>
        <v>0</v>
      </c>
      <c r="BX15" s="4" cm="1">
        <f t="array" ref="BX15">R15*INDEX(prod_est,$H15+$I15-1,MATCH(BX$14,$BQ$14:$DQ$14,0))</f>
        <v>0</v>
      </c>
      <c r="BY15" s="4" cm="1">
        <f t="array" ref="BY15">S15*INDEX(prod_est,$H15+$I15-1,MATCH(BY$14,$BQ$14:$DQ$14,0))</f>
        <v>0</v>
      </c>
      <c r="BZ15" s="4" cm="1">
        <f t="array" ref="BZ15">T15*INDEX(prod_est,$H15+$I15-1,MATCH(BZ$14,$BQ$14:$DQ$14,0))</f>
        <v>0</v>
      </c>
      <c r="CA15" s="4" cm="1">
        <f t="array" ref="CA15">U15*INDEX(prod_est,$H15+$I15-1,MATCH(CA$14,$BQ$14:$DQ$14,0))</f>
        <v>0</v>
      </c>
      <c r="CB15" s="4" cm="1">
        <f t="array" ref="CB15">V15*INDEX(prod_est,$H15+$I15-1,MATCH(CB$14,$BQ$14:$DQ$14,0))</f>
        <v>0</v>
      </c>
      <c r="CC15" s="4" cm="1">
        <f t="array" ref="CC15">W15*INDEX(prod_est,$H15+$I15-1,MATCH(CC$14,$BQ$14:$DQ$14,0))</f>
        <v>0</v>
      </c>
      <c r="CD15" s="4" cm="1">
        <f t="array" ref="CD15">X15*INDEX(prod_est,$H15+$I15-1,MATCH(CD$14,$BQ$14:$DQ$14,0))</f>
        <v>0</v>
      </c>
      <c r="CE15" s="4" cm="1">
        <f t="array" ref="CE15">Y15*INDEX(prod_est,$H15+$I15-1,MATCH(CE$14,$BQ$14:$DQ$14,0))</f>
        <v>0</v>
      </c>
      <c r="CF15" s="4" cm="1">
        <f t="array" ref="CF15">Z15*INDEX(prod_est,$H15+$I15-1,MATCH(CF$14,$BQ$14:$DQ$14,0))</f>
        <v>0</v>
      </c>
      <c r="CG15" s="4" cm="1">
        <f t="array" ref="CG15">AA15*INDEX(prod_est,$H15+$I15-1,MATCH(CG$14,$BQ$14:$DQ$14,0))</f>
        <v>0</v>
      </c>
      <c r="CH15" s="4" cm="1">
        <f t="array" ref="CH15">AB15*INDEX(prod_est,$H15+$I15-1,MATCH(CH$14,$BQ$14:$DQ$14,0))</f>
        <v>0</v>
      </c>
      <c r="CI15" s="4" cm="1">
        <f t="array" ref="CI15">AC15*INDEX(prod_est,$H15+$I15-1,MATCH(CI$14,$BQ$14:$DQ$14,0))</f>
        <v>0</v>
      </c>
      <c r="CJ15" s="4" cm="1">
        <f t="array" ref="CJ15">AD15*INDEX(prod_est,$H15+$I15-1,MATCH(CJ$14,$BQ$14:$DQ$14,0))</f>
        <v>0</v>
      </c>
      <c r="CK15" s="4" cm="1">
        <f t="array" ref="CK15">AE15*INDEX(prod_est,$H15+$I15-1,MATCH(CK$14,$BQ$14:$DQ$14,0))</f>
        <v>0</v>
      </c>
      <c r="CL15" s="4" cm="1">
        <f t="array" ref="CL15">AF15*INDEX(prod_est,$H15+$I15-1,MATCH(CL$14,$BQ$14:$DQ$14,0))</f>
        <v>0</v>
      </c>
      <c r="CM15" s="4" cm="1">
        <f t="array" ref="CM15">AG15*INDEX(prod_est,$H15+$I15-1,MATCH(CM$14,$BQ$14:$DQ$14,0))</f>
        <v>0</v>
      </c>
      <c r="CN15" s="4" cm="1">
        <f t="array" ref="CN15">AH15*INDEX(prod_est,$H15+$I15-1,MATCH(CN$14,$BQ$14:$DQ$14,0))</f>
        <v>0</v>
      </c>
      <c r="CO15" s="4" cm="1">
        <f t="array" ref="CO15">AI15*INDEX(prod_est,$H15+$I15-1,MATCH(CO$14,$BQ$14:$DQ$14,0))</f>
        <v>0</v>
      </c>
      <c r="CP15" s="4" cm="1">
        <f t="array" ref="CP15">AJ15*INDEX(prod_est,$H15+$I15-1,MATCH(CP$14,$BQ$14:$DQ$14,0))</f>
        <v>0</v>
      </c>
      <c r="CQ15" s="4" cm="1">
        <f t="array" ref="CQ15">AK15*INDEX(prod_est,$H15+$I15-1,MATCH(CQ$14,$BQ$14:$DQ$14,0))</f>
        <v>0</v>
      </c>
      <c r="CR15" s="4" cm="1">
        <f t="array" ref="CR15">AL15*INDEX(prod_est,$H15+$I15-1,MATCH(CR$14,$BQ$14:$DQ$14,0))</f>
        <v>0</v>
      </c>
      <c r="CS15" s="4" cm="1">
        <f t="array" ref="CS15">AM15*INDEX(prod_est,$H15+$I15-1,MATCH(CS$14,$BQ$14:$DQ$14,0))</f>
        <v>0</v>
      </c>
      <c r="CT15" s="4" cm="1">
        <f t="array" ref="CT15">AN15*INDEX(prod_est,$H15+$I15-1,MATCH(CT$14,$BQ$14:$DQ$14,0))</f>
        <v>0</v>
      </c>
      <c r="CU15" s="4" cm="1">
        <f t="array" ref="CU15">AO15*INDEX(prod_est,$H15+$I15-1,MATCH(CU$14,$BQ$14:$DQ$14,0))</f>
        <v>0</v>
      </c>
      <c r="CV15" s="4" cm="1">
        <f t="array" ref="CV15">AP15*INDEX(prod_est,$H15+$I15-1,MATCH(CV$14,$BQ$14:$DQ$14,0))</f>
        <v>0</v>
      </c>
      <c r="CW15" s="4" cm="1">
        <f t="array" ref="CW15">AQ15*INDEX(prod_est,$H15+$I15-1,MATCH(CW$14,$BQ$14:$DQ$14,0))</f>
        <v>0</v>
      </c>
      <c r="CX15" s="4" cm="1">
        <f t="array" ref="CX15">AR15*INDEX(prod_est,$H15+$I15-1,MATCH(CX$14,$BQ$14:$DQ$14,0))</f>
        <v>0</v>
      </c>
      <c r="CY15" s="4" cm="1">
        <f t="array" ref="CY15">AS15*INDEX(prod_est,$H15+$I15-1,MATCH(CY$14,$BQ$14:$DQ$14,0))</f>
        <v>0</v>
      </c>
      <c r="CZ15" s="4" cm="1">
        <f t="array" ref="CZ15">AT15*INDEX(prod_est,$H15+$I15-1,MATCH(CZ$14,$BQ$14:$DQ$14,0))</f>
        <v>0</v>
      </c>
      <c r="DA15" s="4" cm="1">
        <f t="array" ref="DA15">AU15*INDEX(prod_est,$H15+$I15-1,MATCH(DA$14,$BQ$14:$DQ$14,0))</f>
        <v>0</v>
      </c>
      <c r="DB15" s="4" cm="1">
        <f t="array" ref="DB15">AV15*INDEX(prod_est,$H15+$I15-1,MATCH(DB$14,$BQ$14:$DQ$14,0))</f>
        <v>0</v>
      </c>
      <c r="DC15" s="4" cm="1">
        <f t="array" ref="DC15">AW15*INDEX(prod_est,$H15+$I15-1,MATCH(DC$14,$BQ$14:$DQ$14,0))</f>
        <v>0</v>
      </c>
      <c r="DD15" s="4" cm="1">
        <f t="array" ref="DD15">AX15*INDEX(prod_est,$H15+$I15-1,MATCH(DD$14,$BQ$14:$DQ$14,0))</f>
        <v>0</v>
      </c>
      <c r="DE15" s="4" cm="1">
        <f t="array" ref="DE15">AY15*INDEX(prod_est,$H15+$I15-1,MATCH(DE$14,$BQ$14:$DQ$14,0))</f>
        <v>0</v>
      </c>
      <c r="DF15" s="4" cm="1">
        <f t="array" ref="DF15">AZ15*INDEX(prod_est,$H15+$I15-1,MATCH(DF$14,$BQ$14:$DQ$14,0))</f>
        <v>0</v>
      </c>
      <c r="DG15" s="4" cm="1">
        <f t="array" ref="DG15">BA15*INDEX(prod_est,$H15+$I15-1,MATCH(DG$14,$BQ$14:$DQ$14,0))</f>
        <v>0</v>
      </c>
      <c r="DH15" s="4" cm="1">
        <f t="array" ref="DH15">BB15*INDEX(prod_est,$H15+$I15-1,MATCH(DH$14,$BQ$14:$DQ$14,0))</f>
        <v>0</v>
      </c>
      <c r="DI15" s="4" cm="1">
        <f t="array" ref="DI15">BC15*INDEX(prod_est,$H15+$I15-1,MATCH(DI$14,$BQ$14:$DQ$14,0))</f>
        <v>0</v>
      </c>
      <c r="DJ15" s="4" cm="1">
        <f t="array" ref="DJ15">BD15*INDEX(prod_est,$H15+$I15-1,MATCH(DJ$14,$BQ$14:$DQ$14,0))</f>
        <v>0</v>
      </c>
      <c r="DK15" s="4" cm="1">
        <f t="array" ref="DK15">BE15*INDEX(prod_est,$H15+$I15-1,MATCH(DK$14,$BQ$14:$DQ$14,0))</f>
        <v>0</v>
      </c>
      <c r="DL15" s="4" cm="1">
        <f t="array" ref="DL15">BF15*INDEX(prod_est,$H15+$I15-1,MATCH(DL$14,$BQ$14:$DQ$14,0))</f>
        <v>0</v>
      </c>
      <c r="DM15" s="4" cm="1">
        <f t="array" ref="DM15">BG15*INDEX(prod_est,$H15+$I15-1,MATCH(DM$14,$BQ$14:$DQ$14,0))</f>
        <v>0</v>
      </c>
      <c r="DN15" s="4" cm="1">
        <f t="array" ref="DN15">BH15*INDEX(prod_est,$H15+$I15-1,MATCH(DN$14,$BQ$14:$DQ$14,0))</f>
        <v>0</v>
      </c>
      <c r="DO15" s="4" cm="1">
        <f t="array" ref="DO15">BI15*INDEX(prod_est,$H15+$I15-1,MATCH(DO$14,$BQ$14:$DQ$14,0))</f>
        <v>0</v>
      </c>
      <c r="DP15" s="4" cm="1">
        <f t="array" ref="DP15">BJ15*INDEX(prod_est,$H15+$I15-1,MATCH(DP$14,$BQ$14:$DQ$14,0))</f>
        <v>0</v>
      </c>
      <c r="DQ15" s="4" cm="1">
        <f t="array" ref="DQ15">BK15*INDEX(prod_est,$H15+$I15-1,MATCH(DQ$14,$BQ$14:$DQ$14,0))</f>
        <v>0</v>
      </c>
    </row>
    <row r="16" spans="1:121" x14ac:dyDescent="0.25">
      <c r="A16" t="s">
        <v>47</v>
      </c>
      <c r="B16" t="s">
        <v>6</v>
      </c>
      <c r="C16" t="s">
        <v>6</v>
      </c>
      <c r="D16" t="s">
        <v>172</v>
      </c>
      <c r="E16" s="46" t="s">
        <v>37</v>
      </c>
      <c r="F16" s="4">
        <v>0</v>
      </c>
      <c r="G16" s="4">
        <v>0</v>
      </c>
      <c r="H16">
        <f>MATCH(A16,Production_est!$A$4:$A$339,0)</f>
        <v>161</v>
      </c>
      <c r="I16">
        <f>IFERROR(MATCH(E16,Production_est!$D$4:$D$339,0),"-")</f>
        <v>3</v>
      </c>
      <c r="J16" s="4" cm="1">
        <f t="array" ref="J16">IFERROR(INDEX(Production_est!$E$4:$E$339,I16+H16-1),"-")</f>
        <v>4661.3215137940597</v>
      </c>
      <c r="K16" s="33">
        <f t="shared" si="3"/>
        <v>0</v>
      </c>
      <c r="L16" s="33">
        <f t="shared" si="4"/>
        <v>0</v>
      </c>
      <c r="M16" s="33">
        <f t="shared" si="4"/>
        <v>0</v>
      </c>
      <c r="N16" s="33">
        <f t="shared" si="4"/>
        <v>0</v>
      </c>
      <c r="O16" s="33">
        <f t="shared" si="4"/>
        <v>0</v>
      </c>
      <c r="P16" s="33">
        <f t="shared" si="4"/>
        <v>0</v>
      </c>
      <c r="Q16" s="33">
        <f t="shared" si="4"/>
        <v>0</v>
      </c>
      <c r="R16" s="33">
        <f t="shared" si="4"/>
        <v>0</v>
      </c>
      <c r="S16" s="33">
        <f t="shared" si="4"/>
        <v>0</v>
      </c>
      <c r="T16" s="33">
        <f t="shared" si="4"/>
        <v>0</v>
      </c>
      <c r="U16" s="33">
        <f t="shared" si="4"/>
        <v>0</v>
      </c>
      <c r="V16" s="33">
        <f t="shared" si="4"/>
        <v>0</v>
      </c>
      <c r="W16" s="33">
        <f t="shared" si="4"/>
        <v>0</v>
      </c>
      <c r="X16" s="33">
        <f t="shared" si="4"/>
        <v>0</v>
      </c>
      <c r="Y16" s="33">
        <f t="shared" si="4"/>
        <v>0</v>
      </c>
      <c r="Z16" s="33">
        <f t="shared" si="4"/>
        <v>0</v>
      </c>
      <c r="AA16" s="33">
        <f t="shared" si="4"/>
        <v>0</v>
      </c>
      <c r="AB16" s="33">
        <f t="shared" si="4"/>
        <v>0</v>
      </c>
      <c r="AC16" s="33">
        <f t="shared" si="4"/>
        <v>0</v>
      </c>
      <c r="AD16" s="33">
        <f t="shared" si="4"/>
        <v>0</v>
      </c>
      <c r="AE16" s="33">
        <f t="shared" si="4"/>
        <v>0</v>
      </c>
      <c r="AF16" s="33">
        <f t="shared" si="4"/>
        <v>0</v>
      </c>
      <c r="AG16" s="33">
        <f t="shared" si="4"/>
        <v>0</v>
      </c>
      <c r="AH16" s="33">
        <f t="shared" si="4"/>
        <v>0</v>
      </c>
      <c r="AI16" s="33">
        <f t="shared" si="4"/>
        <v>0</v>
      </c>
      <c r="AJ16" s="33">
        <f t="shared" si="4"/>
        <v>0</v>
      </c>
      <c r="AK16" s="33">
        <f t="shared" si="4"/>
        <v>0</v>
      </c>
      <c r="AL16" s="33">
        <f t="shared" si="4"/>
        <v>0</v>
      </c>
      <c r="AM16" s="33">
        <f t="shared" si="4"/>
        <v>0</v>
      </c>
      <c r="AN16" s="33">
        <f t="shared" si="4"/>
        <v>0</v>
      </c>
      <c r="AO16" s="33">
        <f t="shared" si="4"/>
        <v>0</v>
      </c>
      <c r="AP16" s="33">
        <f t="shared" si="4"/>
        <v>0</v>
      </c>
      <c r="AQ16" s="33">
        <f t="shared" ref="AQ16:BK16" si="10">AP16*(1-$G$4)</f>
        <v>0</v>
      </c>
      <c r="AR16" s="33">
        <f t="shared" si="10"/>
        <v>0</v>
      </c>
      <c r="AS16" s="33">
        <f t="shared" si="10"/>
        <v>0</v>
      </c>
      <c r="AT16" s="33">
        <f t="shared" si="10"/>
        <v>0</v>
      </c>
      <c r="AU16" s="33">
        <f t="shared" si="10"/>
        <v>0</v>
      </c>
      <c r="AV16" s="33">
        <f t="shared" si="10"/>
        <v>0</v>
      </c>
      <c r="AW16" s="33">
        <f t="shared" si="10"/>
        <v>0</v>
      </c>
      <c r="AX16" s="33">
        <f t="shared" si="10"/>
        <v>0</v>
      </c>
      <c r="AY16" s="33">
        <f t="shared" si="10"/>
        <v>0</v>
      </c>
      <c r="AZ16" s="33">
        <f t="shared" si="10"/>
        <v>0</v>
      </c>
      <c r="BA16" s="33">
        <f t="shared" si="10"/>
        <v>0</v>
      </c>
      <c r="BB16" s="33">
        <f t="shared" si="10"/>
        <v>0</v>
      </c>
      <c r="BC16" s="33">
        <f t="shared" si="10"/>
        <v>0</v>
      </c>
      <c r="BD16" s="33">
        <f t="shared" si="10"/>
        <v>0</v>
      </c>
      <c r="BE16" s="33">
        <f t="shared" si="10"/>
        <v>0</v>
      </c>
      <c r="BF16" s="33">
        <f t="shared" si="10"/>
        <v>0</v>
      </c>
      <c r="BG16" s="33">
        <f t="shared" si="10"/>
        <v>0</v>
      </c>
      <c r="BH16" s="33">
        <f t="shared" si="10"/>
        <v>0</v>
      </c>
      <c r="BI16" s="33">
        <f t="shared" si="10"/>
        <v>0</v>
      </c>
      <c r="BJ16" s="33">
        <f t="shared" si="10"/>
        <v>0</v>
      </c>
      <c r="BK16" s="33">
        <f t="shared" si="10"/>
        <v>0</v>
      </c>
      <c r="BL16" t="str">
        <f t="shared" si="6"/>
        <v>11_MEX</v>
      </c>
      <c r="BM16" t="str">
        <f t="shared" si="7"/>
        <v>d_nonenergy_1_1_coking_coal</v>
      </c>
      <c r="BP16" s="4">
        <f t="shared" si="8"/>
        <v>0</v>
      </c>
      <c r="BQ16" s="4">
        <f t="shared" si="9"/>
        <v>0</v>
      </c>
      <c r="BR16" s="4" cm="1">
        <f t="array" ref="BR16">L16*INDEX(prod_est,$H16+$I16-1,MATCH(BR$14,$BQ$14:$DQ$14,0))</f>
        <v>0</v>
      </c>
      <c r="BS16" s="4" cm="1">
        <f t="array" ref="BS16">M16*INDEX(prod_est,$H16+$I16-1,MATCH(BS$14,$BQ$14:$DQ$14,0))</f>
        <v>0</v>
      </c>
      <c r="BT16" s="4" cm="1">
        <f t="array" ref="BT16">N16*INDEX(prod_est,$H16+$I16-1,MATCH(BT$14,$BQ$14:$DQ$14,0))</f>
        <v>0</v>
      </c>
      <c r="BU16" s="4" cm="1">
        <f t="array" ref="BU16">O16*INDEX(prod_est,$H16+$I16-1,MATCH(BU$14,$BQ$14:$DQ$14,0))</f>
        <v>0</v>
      </c>
      <c r="BV16" s="4" cm="1">
        <f t="array" ref="BV16">P16*INDEX(prod_est,$H16+$I16-1,MATCH(BV$14,$BQ$14:$DQ$14,0))</f>
        <v>0</v>
      </c>
      <c r="BW16" s="4" cm="1">
        <f t="array" ref="BW16">Q16*INDEX(prod_est,$H16+$I16-1,MATCH(BW$14,$BQ$14:$DQ$14,0))</f>
        <v>0</v>
      </c>
      <c r="BX16" s="4" cm="1">
        <f t="array" ref="BX16">R16*INDEX(prod_est,$H16+$I16-1,MATCH(BX$14,$BQ$14:$DQ$14,0))</f>
        <v>0</v>
      </c>
      <c r="BY16" s="4" cm="1">
        <f t="array" ref="BY16">S16*INDEX(prod_est,$H16+$I16-1,MATCH(BY$14,$BQ$14:$DQ$14,0))</f>
        <v>0</v>
      </c>
      <c r="BZ16" s="4" cm="1">
        <f t="array" ref="BZ16">T16*INDEX(prod_est,$H16+$I16-1,MATCH(BZ$14,$BQ$14:$DQ$14,0))</f>
        <v>0</v>
      </c>
      <c r="CA16" s="4" cm="1">
        <f t="array" ref="CA16">U16*INDEX(prod_est,$H16+$I16-1,MATCH(CA$14,$BQ$14:$DQ$14,0))</f>
        <v>0</v>
      </c>
      <c r="CB16" s="4" cm="1">
        <f t="array" ref="CB16">V16*INDEX(prod_est,$H16+$I16-1,MATCH(CB$14,$BQ$14:$DQ$14,0))</f>
        <v>0</v>
      </c>
      <c r="CC16" s="4" cm="1">
        <f t="array" ref="CC16">W16*INDEX(prod_est,$H16+$I16-1,MATCH(CC$14,$BQ$14:$DQ$14,0))</f>
        <v>0</v>
      </c>
      <c r="CD16" s="4" cm="1">
        <f t="array" ref="CD16">X16*INDEX(prod_est,$H16+$I16-1,MATCH(CD$14,$BQ$14:$DQ$14,0))</f>
        <v>0</v>
      </c>
      <c r="CE16" s="4" cm="1">
        <f t="array" ref="CE16">Y16*INDEX(prod_est,$H16+$I16-1,MATCH(CE$14,$BQ$14:$DQ$14,0))</f>
        <v>0</v>
      </c>
      <c r="CF16" s="4" cm="1">
        <f t="array" ref="CF16">Z16*INDEX(prod_est,$H16+$I16-1,MATCH(CF$14,$BQ$14:$DQ$14,0))</f>
        <v>0</v>
      </c>
      <c r="CG16" s="4" cm="1">
        <f t="array" ref="CG16">AA16*INDEX(prod_est,$H16+$I16-1,MATCH(CG$14,$BQ$14:$DQ$14,0))</f>
        <v>0</v>
      </c>
      <c r="CH16" s="4" cm="1">
        <f t="array" ref="CH16">AB16*INDEX(prod_est,$H16+$I16-1,MATCH(CH$14,$BQ$14:$DQ$14,0))</f>
        <v>0</v>
      </c>
      <c r="CI16" s="4" cm="1">
        <f t="array" ref="CI16">AC16*INDEX(prod_est,$H16+$I16-1,MATCH(CI$14,$BQ$14:$DQ$14,0))</f>
        <v>0</v>
      </c>
      <c r="CJ16" s="4" cm="1">
        <f t="array" ref="CJ16">AD16*INDEX(prod_est,$H16+$I16-1,MATCH(CJ$14,$BQ$14:$DQ$14,0))</f>
        <v>0</v>
      </c>
      <c r="CK16" s="4" cm="1">
        <f t="array" ref="CK16">AE16*INDEX(prod_est,$H16+$I16-1,MATCH(CK$14,$BQ$14:$DQ$14,0))</f>
        <v>0</v>
      </c>
      <c r="CL16" s="4" cm="1">
        <f t="array" ref="CL16">AF16*INDEX(prod_est,$H16+$I16-1,MATCH(CL$14,$BQ$14:$DQ$14,0))</f>
        <v>0</v>
      </c>
      <c r="CM16" s="4" cm="1">
        <f t="array" ref="CM16">AG16*INDEX(prod_est,$H16+$I16-1,MATCH(CM$14,$BQ$14:$DQ$14,0))</f>
        <v>0</v>
      </c>
      <c r="CN16" s="4" cm="1">
        <f t="array" ref="CN16">AH16*INDEX(prod_est,$H16+$I16-1,MATCH(CN$14,$BQ$14:$DQ$14,0))</f>
        <v>0</v>
      </c>
      <c r="CO16" s="4" cm="1">
        <f t="array" ref="CO16">AI16*INDEX(prod_est,$H16+$I16-1,MATCH(CO$14,$BQ$14:$DQ$14,0))</f>
        <v>0</v>
      </c>
      <c r="CP16" s="4" cm="1">
        <f t="array" ref="CP16">AJ16*INDEX(prod_est,$H16+$I16-1,MATCH(CP$14,$BQ$14:$DQ$14,0))</f>
        <v>0</v>
      </c>
      <c r="CQ16" s="4" cm="1">
        <f t="array" ref="CQ16">AK16*INDEX(prod_est,$H16+$I16-1,MATCH(CQ$14,$BQ$14:$DQ$14,0))</f>
        <v>0</v>
      </c>
      <c r="CR16" s="4" cm="1">
        <f t="array" ref="CR16">AL16*INDEX(prod_est,$H16+$I16-1,MATCH(CR$14,$BQ$14:$DQ$14,0))</f>
        <v>0</v>
      </c>
      <c r="CS16" s="4" cm="1">
        <f t="array" ref="CS16">AM16*INDEX(prod_est,$H16+$I16-1,MATCH(CS$14,$BQ$14:$DQ$14,0))</f>
        <v>0</v>
      </c>
      <c r="CT16" s="4" cm="1">
        <f t="array" ref="CT16">AN16*INDEX(prod_est,$H16+$I16-1,MATCH(CT$14,$BQ$14:$DQ$14,0))</f>
        <v>0</v>
      </c>
      <c r="CU16" s="4" cm="1">
        <f t="array" ref="CU16">AO16*INDEX(prod_est,$H16+$I16-1,MATCH(CU$14,$BQ$14:$DQ$14,0))</f>
        <v>0</v>
      </c>
      <c r="CV16" s="4" cm="1">
        <f t="array" ref="CV16">AP16*INDEX(prod_est,$H16+$I16-1,MATCH(CV$14,$BQ$14:$DQ$14,0))</f>
        <v>0</v>
      </c>
      <c r="CW16" s="4" cm="1">
        <f t="array" ref="CW16">AQ16*INDEX(prod_est,$H16+$I16-1,MATCH(CW$14,$BQ$14:$DQ$14,0))</f>
        <v>0</v>
      </c>
      <c r="CX16" s="4" cm="1">
        <f t="array" ref="CX16">AR16*INDEX(prod_est,$H16+$I16-1,MATCH(CX$14,$BQ$14:$DQ$14,0))</f>
        <v>0</v>
      </c>
      <c r="CY16" s="4" cm="1">
        <f t="array" ref="CY16">AS16*INDEX(prod_est,$H16+$I16-1,MATCH(CY$14,$BQ$14:$DQ$14,0))</f>
        <v>0</v>
      </c>
      <c r="CZ16" s="4" cm="1">
        <f t="array" ref="CZ16">AT16*INDEX(prod_est,$H16+$I16-1,MATCH(CZ$14,$BQ$14:$DQ$14,0))</f>
        <v>0</v>
      </c>
      <c r="DA16" s="4" cm="1">
        <f t="array" ref="DA16">AU16*INDEX(prod_est,$H16+$I16-1,MATCH(DA$14,$BQ$14:$DQ$14,0))</f>
        <v>0</v>
      </c>
      <c r="DB16" s="4" cm="1">
        <f t="array" ref="DB16">AV16*INDEX(prod_est,$H16+$I16-1,MATCH(DB$14,$BQ$14:$DQ$14,0))</f>
        <v>0</v>
      </c>
      <c r="DC16" s="4" cm="1">
        <f t="array" ref="DC16">AW16*INDEX(prod_est,$H16+$I16-1,MATCH(DC$14,$BQ$14:$DQ$14,0))</f>
        <v>0</v>
      </c>
      <c r="DD16" s="4" cm="1">
        <f t="array" ref="DD16">AX16*INDEX(prod_est,$H16+$I16-1,MATCH(DD$14,$BQ$14:$DQ$14,0))</f>
        <v>0</v>
      </c>
      <c r="DE16" s="4" cm="1">
        <f t="array" ref="DE16">AY16*INDEX(prod_est,$H16+$I16-1,MATCH(DE$14,$BQ$14:$DQ$14,0))</f>
        <v>0</v>
      </c>
      <c r="DF16" s="4" cm="1">
        <f t="array" ref="DF16">AZ16*INDEX(prod_est,$H16+$I16-1,MATCH(DF$14,$BQ$14:$DQ$14,0))</f>
        <v>0</v>
      </c>
      <c r="DG16" s="4" cm="1">
        <f t="array" ref="DG16">BA16*INDEX(prod_est,$H16+$I16-1,MATCH(DG$14,$BQ$14:$DQ$14,0))</f>
        <v>0</v>
      </c>
      <c r="DH16" s="4" cm="1">
        <f t="array" ref="DH16">BB16*INDEX(prod_est,$H16+$I16-1,MATCH(DH$14,$BQ$14:$DQ$14,0))</f>
        <v>0</v>
      </c>
      <c r="DI16" s="4" cm="1">
        <f t="array" ref="DI16">BC16*INDEX(prod_est,$H16+$I16-1,MATCH(DI$14,$BQ$14:$DQ$14,0))</f>
        <v>0</v>
      </c>
      <c r="DJ16" s="4" cm="1">
        <f t="array" ref="DJ16">BD16*INDEX(prod_est,$H16+$I16-1,MATCH(DJ$14,$BQ$14:$DQ$14,0))</f>
        <v>0</v>
      </c>
      <c r="DK16" s="4" cm="1">
        <f t="array" ref="DK16">BE16*INDEX(prod_est,$H16+$I16-1,MATCH(DK$14,$BQ$14:$DQ$14,0))</f>
        <v>0</v>
      </c>
      <c r="DL16" s="4" cm="1">
        <f t="array" ref="DL16">BF16*INDEX(prod_est,$H16+$I16-1,MATCH(DL$14,$BQ$14:$DQ$14,0))</f>
        <v>0</v>
      </c>
      <c r="DM16" s="4" cm="1">
        <f t="array" ref="DM16">BG16*INDEX(prod_est,$H16+$I16-1,MATCH(DM$14,$BQ$14:$DQ$14,0))</f>
        <v>0</v>
      </c>
      <c r="DN16" s="4" cm="1">
        <f t="array" ref="DN16">BH16*INDEX(prod_est,$H16+$I16-1,MATCH(DN$14,$BQ$14:$DQ$14,0))</f>
        <v>0</v>
      </c>
      <c r="DO16" s="4" cm="1">
        <f t="array" ref="DO16">BI16*INDEX(prod_est,$H16+$I16-1,MATCH(DO$14,$BQ$14:$DQ$14,0))</f>
        <v>0</v>
      </c>
      <c r="DP16" s="4" cm="1">
        <f t="array" ref="DP16">BJ16*INDEX(prod_est,$H16+$I16-1,MATCH(DP$14,$BQ$14:$DQ$14,0))</f>
        <v>0</v>
      </c>
      <c r="DQ16" s="4" cm="1">
        <f t="array" ref="DQ16">BK16*INDEX(prod_est,$H16+$I16-1,MATCH(DQ$14,$BQ$14:$DQ$14,0))</f>
        <v>0</v>
      </c>
    </row>
    <row r="17" spans="1:121" x14ac:dyDescent="0.25">
      <c r="A17" t="s">
        <v>47</v>
      </c>
      <c r="B17" t="s">
        <v>7</v>
      </c>
      <c r="C17" t="s">
        <v>7</v>
      </c>
      <c r="D17" t="s">
        <v>172</v>
      </c>
      <c r="E17" s="46" t="s">
        <v>37</v>
      </c>
      <c r="F17" s="4">
        <v>0</v>
      </c>
      <c r="G17" s="4">
        <v>0</v>
      </c>
      <c r="H17">
        <f>MATCH(A17,Production_est!$A$4:$A$339,0)</f>
        <v>161</v>
      </c>
      <c r="I17">
        <f>IFERROR(MATCH(E17,Production_est!$D$4:$D$339,0),"-")</f>
        <v>3</v>
      </c>
      <c r="J17" s="4" cm="1">
        <f t="array" ref="J17">IFERROR(INDEX(Production_est!$E$4:$E$339,I17+H17-1),"-")</f>
        <v>4661.3215137940597</v>
      </c>
      <c r="K17" s="33">
        <f t="shared" si="3"/>
        <v>0</v>
      </c>
      <c r="L17" s="33">
        <f t="shared" si="4"/>
        <v>0</v>
      </c>
      <c r="M17" s="33">
        <f t="shared" si="4"/>
        <v>0</v>
      </c>
      <c r="N17" s="33">
        <f t="shared" si="4"/>
        <v>0</v>
      </c>
      <c r="O17" s="33">
        <f t="shared" si="4"/>
        <v>0</v>
      </c>
      <c r="P17" s="33">
        <f t="shared" si="4"/>
        <v>0</v>
      </c>
      <c r="Q17" s="33">
        <f t="shared" si="4"/>
        <v>0</v>
      </c>
      <c r="R17" s="33">
        <f t="shared" si="4"/>
        <v>0</v>
      </c>
      <c r="S17" s="33">
        <f t="shared" si="4"/>
        <v>0</v>
      </c>
      <c r="T17" s="33">
        <f t="shared" si="4"/>
        <v>0</v>
      </c>
      <c r="U17" s="33">
        <f t="shared" si="4"/>
        <v>0</v>
      </c>
      <c r="V17" s="33">
        <f t="shared" si="4"/>
        <v>0</v>
      </c>
      <c r="W17" s="33">
        <f t="shared" si="4"/>
        <v>0</v>
      </c>
      <c r="X17" s="33">
        <f t="shared" si="4"/>
        <v>0</v>
      </c>
      <c r="Y17" s="33">
        <f t="shared" si="4"/>
        <v>0</v>
      </c>
      <c r="Z17" s="33">
        <f t="shared" si="4"/>
        <v>0</v>
      </c>
      <c r="AA17" s="33">
        <f t="shared" si="4"/>
        <v>0</v>
      </c>
      <c r="AB17" s="33">
        <f t="shared" si="4"/>
        <v>0</v>
      </c>
      <c r="AC17" s="33">
        <f t="shared" si="4"/>
        <v>0</v>
      </c>
      <c r="AD17" s="33">
        <f t="shared" si="4"/>
        <v>0</v>
      </c>
      <c r="AE17" s="33">
        <f t="shared" si="4"/>
        <v>0</v>
      </c>
      <c r="AF17" s="33">
        <f t="shared" si="4"/>
        <v>0</v>
      </c>
      <c r="AG17" s="33">
        <f t="shared" si="4"/>
        <v>0</v>
      </c>
      <c r="AH17" s="33">
        <f t="shared" si="4"/>
        <v>0</v>
      </c>
      <c r="AI17" s="33">
        <f t="shared" si="4"/>
        <v>0</v>
      </c>
      <c r="AJ17" s="33">
        <f t="shared" si="4"/>
        <v>0</v>
      </c>
      <c r="AK17" s="33">
        <f t="shared" si="4"/>
        <v>0</v>
      </c>
      <c r="AL17" s="33">
        <f t="shared" si="4"/>
        <v>0</v>
      </c>
      <c r="AM17" s="33">
        <f t="shared" si="4"/>
        <v>0</v>
      </c>
      <c r="AN17" s="33">
        <f t="shared" si="4"/>
        <v>0</v>
      </c>
      <c r="AO17" s="33">
        <f t="shared" si="4"/>
        <v>0</v>
      </c>
      <c r="AP17" s="33">
        <f t="shared" si="4"/>
        <v>0</v>
      </c>
      <c r="AQ17" s="33">
        <f t="shared" ref="AQ17:BK17" si="11">AP17*(1-$G$4)</f>
        <v>0</v>
      </c>
      <c r="AR17" s="33">
        <f t="shared" si="11"/>
        <v>0</v>
      </c>
      <c r="AS17" s="33">
        <f t="shared" si="11"/>
        <v>0</v>
      </c>
      <c r="AT17" s="33">
        <f t="shared" si="11"/>
        <v>0</v>
      </c>
      <c r="AU17" s="33">
        <f t="shared" si="11"/>
        <v>0</v>
      </c>
      <c r="AV17" s="33">
        <f t="shared" si="11"/>
        <v>0</v>
      </c>
      <c r="AW17" s="33">
        <f t="shared" si="11"/>
        <v>0</v>
      </c>
      <c r="AX17" s="33">
        <f t="shared" si="11"/>
        <v>0</v>
      </c>
      <c r="AY17" s="33">
        <f t="shared" si="11"/>
        <v>0</v>
      </c>
      <c r="AZ17" s="33">
        <f t="shared" si="11"/>
        <v>0</v>
      </c>
      <c r="BA17" s="33">
        <f t="shared" si="11"/>
        <v>0</v>
      </c>
      <c r="BB17" s="33">
        <f t="shared" si="11"/>
        <v>0</v>
      </c>
      <c r="BC17" s="33">
        <f t="shared" si="11"/>
        <v>0</v>
      </c>
      <c r="BD17" s="33">
        <f t="shared" si="11"/>
        <v>0</v>
      </c>
      <c r="BE17" s="33">
        <f t="shared" si="11"/>
        <v>0</v>
      </c>
      <c r="BF17" s="33">
        <f t="shared" si="11"/>
        <v>0</v>
      </c>
      <c r="BG17" s="33">
        <f t="shared" si="11"/>
        <v>0</v>
      </c>
      <c r="BH17" s="33">
        <f t="shared" si="11"/>
        <v>0</v>
      </c>
      <c r="BI17" s="33">
        <f t="shared" si="11"/>
        <v>0</v>
      </c>
      <c r="BJ17" s="33">
        <f t="shared" si="11"/>
        <v>0</v>
      </c>
      <c r="BK17" s="33">
        <f t="shared" si="11"/>
        <v>0</v>
      </c>
      <c r="BL17" t="str">
        <f t="shared" si="6"/>
        <v>11_MEX</v>
      </c>
      <c r="BM17" t="str">
        <f t="shared" si="7"/>
        <v>d_nonenergy_1_5_lignite</v>
      </c>
      <c r="BP17" s="4">
        <f t="shared" si="8"/>
        <v>0</v>
      </c>
      <c r="BQ17" s="4">
        <f t="shared" si="9"/>
        <v>0</v>
      </c>
      <c r="BR17" s="4" cm="1">
        <f t="array" ref="BR17">L17*INDEX(prod_est,$H17+$I17-1,MATCH(BR$14,$BQ$14:$DQ$14,0))</f>
        <v>0</v>
      </c>
      <c r="BS17" s="4" cm="1">
        <f t="array" ref="BS17">M17*INDEX(prod_est,$H17+$I17-1,MATCH(BS$14,$BQ$14:$DQ$14,0))</f>
        <v>0</v>
      </c>
      <c r="BT17" s="4" cm="1">
        <f t="array" ref="BT17">N17*INDEX(prod_est,$H17+$I17-1,MATCH(BT$14,$BQ$14:$DQ$14,0))</f>
        <v>0</v>
      </c>
      <c r="BU17" s="4" cm="1">
        <f t="array" ref="BU17">O17*INDEX(prod_est,$H17+$I17-1,MATCH(BU$14,$BQ$14:$DQ$14,0))</f>
        <v>0</v>
      </c>
      <c r="BV17" s="4" cm="1">
        <f t="array" ref="BV17">P17*INDEX(prod_est,$H17+$I17-1,MATCH(BV$14,$BQ$14:$DQ$14,0))</f>
        <v>0</v>
      </c>
      <c r="BW17" s="4" cm="1">
        <f t="array" ref="BW17">Q17*INDEX(prod_est,$H17+$I17-1,MATCH(BW$14,$BQ$14:$DQ$14,0))</f>
        <v>0</v>
      </c>
      <c r="BX17" s="4" cm="1">
        <f t="array" ref="BX17">R17*INDEX(prod_est,$H17+$I17-1,MATCH(BX$14,$BQ$14:$DQ$14,0))</f>
        <v>0</v>
      </c>
      <c r="BY17" s="4" cm="1">
        <f t="array" ref="BY17">S17*INDEX(prod_est,$H17+$I17-1,MATCH(BY$14,$BQ$14:$DQ$14,0))</f>
        <v>0</v>
      </c>
      <c r="BZ17" s="4" cm="1">
        <f t="array" ref="BZ17">T17*INDEX(prod_est,$H17+$I17-1,MATCH(BZ$14,$BQ$14:$DQ$14,0))</f>
        <v>0</v>
      </c>
      <c r="CA17" s="4" cm="1">
        <f t="array" ref="CA17">U17*INDEX(prod_est,$H17+$I17-1,MATCH(CA$14,$BQ$14:$DQ$14,0))</f>
        <v>0</v>
      </c>
      <c r="CB17" s="4" cm="1">
        <f t="array" ref="CB17">V17*INDEX(prod_est,$H17+$I17-1,MATCH(CB$14,$BQ$14:$DQ$14,0))</f>
        <v>0</v>
      </c>
      <c r="CC17" s="4" cm="1">
        <f t="array" ref="CC17">W17*INDEX(prod_est,$H17+$I17-1,MATCH(CC$14,$BQ$14:$DQ$14,0))</f>
        <v>0</v>
      </c>
      <c r="CD17" s="4" cm="1">
        <f t="array" ref="CD17">X17*INDEX(prod_est,$H17+$I17-1,MATCH(CD$14,$BQ$14:$DQ$14,0))</f>
        <v>0</v>
      </c>
      <c r="CE17" s="4" cm="1">
        <f t="array" ref="CE17">Y17*INDEX(prod_est,$H17+$I17-1,MATCH(CE$14,$BQ$14:$DQ$14,0))</f>
        <v>0</v>
      </c>
      <c r="CF17" s="4" cm="1">
        <f t="array" ref="CF17">Z17*INDEX(prod_est,$H17+$I17-1,MATCH(CF$14,$BQ$14:$DQ$14,0))</f>
        <v>0</v>
      </c>
      <c r="CG17" s="4" cm="1">
        <f t="array" ref="CG17">AA17*INDEX(prod_est,$H17+$I17-1,MATCH(CG$14,$BQ$14:$DQ$14,0))</f>
        <v>0</v>
      </c>
      <c r="CH17" s="4" cm="1">
        <f t="array" ref="CH17">AB17*INDEX(prod_est,$H17+$I17-1,MATCH(CH$14,$BQ$14:$DQ$14,0))</f>
        <v>0</v>
      </c>
      <c r="CI17" s="4" cm="1">
        <f t="array" ref="CI17">AC17*INDEX(prod_est,$H17+$I17-1,MATCH(CI$14,$BQ$14:$DQ$14,0))</f>
        <v>0</v>
      </c>
      <c r="CJ17" s="4" cm="1">
        <f t="array" ref="CJ17">AD17*INDEX(prod_est,$H17+$I17-1,MATCH(CJ$14,$BQ$14:$DQ$14,0))</f>
        <v>0</v>
      </c>
      <c r="CK17" s="4" cm="1">
        <f t="array" ref="CK17">AE17*INDEX(prod_est,$H17+$I17-1,MATCH(CK$14,$BQ$14:$DQ$14,0))</f>
        <v>0</v>
      </c>
      <c r="CL17" s="4" cm="1">
        <f t="array" ref="CL17">AF17*INDEX(prod_est,$H17+$I17-1,MATCH(CL$14,$BQ$14:$DQ$14,0))</f>
        <v>0</v>
      </c>
      <c r="CM17" s="4" cm="1">
        <f t="array" ref="CM17">AG17*INDEX(prod_est,$H17+$I17-1,MATCH(CM$14,$BQ$14:$DQ$14,0))</f>
        <v>0</v>
      </c>
      <c r="CN17" s="4" cm="1">
        <f t="array" ref="CN17">AH17*INDEX(prod_est,$H17+$I17-1,MATCH(CN$14,$BQ$14:$DQ$14,0))</f>
        <v>0</v>
      </c>
      <c r="CO17" s="4" cm="1">
        <f t="array" ref="CO17">AI17*INDEX(prod_est,$H17+$I17-1,MATCH(CO$14,$BQ$14:$DQ$14,0))</f>
        <v>0</v>
      </c>
      <c r="CP17" s="4" cm="1">
        <f t="array" ref="CP17">AJ17*INDEX(prod_est,$H17+$I17-1,MATCH(CP$14,$BQ$14:$DQ$14,0))</f>
        <v>0</v>
      </c>
      <c r="CQ17" s="4" cm="1">
        <f t="array" ref="CQ17">AK17*INDEX(prod_est,$H17+$I17-1,MATCH(CQ$14,$BQ$14:$DQ$14,0))</f>
        <v>0</v>
      </c>
      <c r="CR17" s="4" cm="1">
        <f t="array" ref="CR17">AL17*INDEX(prod_est,$H17+$I17-1,MATCH(CR$14,$BQ$14:$DQ$14,0))</f>
        <v>0</v>
      </c>
      <c r="CS17" s="4" cm="1">
        <f t="array" ref="CS17">AM17*INDEX(prod_est,$H17+$I17-1,MATCH(CS$14,$BQ$14:$DQ$14,0))</f>
        <v>0</v>
      </c>
      <c r="CT17" s="4" cm="1">
        <f t="array" ref="CT17">AN17*INDEX(prod_est,$H17+$I17-1,MATCH(CT$14,$BQ$14:$DQ$14,0))</f>
        <v>0</v>
      </c>
      <c r="CU17" s="4" cm="1">
        <f t="array" ref="CU17">AO17*INDEX(prod_est,$H17+$I17-1,MATCH(CU$14,$BQ$14:$DQ$14,0))</f>
        <v>0</v>
      </c>
      <c r="CV17" s="4" cm="1">
        <f t="array" ref="CV17">AP17*INDEX(prod_est,$H17+$I17-1,MATCH(CV$14,$BQ$14:$DQ$14,0))</f>
        <v>0</v>
      </c>
      <c r="CW17" s="4" cm="1">
        <f t="array" ref="CW17">AQ17*INDEX(prod_est,$H17+$I17-1,MATCH(CW$14,$BQ$14:$DQ$14,0))</f>
        <v>0</v>
      </c>
      <c r="CX17" s="4" cm="1">
        <f t="array" ref="CX17">AR17*INDEX(prod_est,$H17+$I17-1,MATCH(CX$14,$BQ$14:$DQ$14,0))</f>
        <v>0</v>
      </c>
      <c r="CY17" s="4" cm="1">
        <f t="array" ref="CY17">AS17*INDEX(prod_est,$H17+$I17-1,MATCH(CY$14,$BQ$14:$DQ$14,0))</f>
        <v>0</v>
      </c>
      <c r="CZ17" s="4" cm="1">
        <f t="array" ref="CZ17">AT17*INDEX(prod_est,$H17+$I17-1,MATCH(CZ$14,$BQ$14:$DQ$14,0))</f>
        <v>0</v>
      </c>
      <c r="DA17" s="4" cm="1">
        <f t="array" ref="DA17">AU17*INDEX(prod_est,$H17+$I17-1,MATCH(DA$14,$BQ$14:$DQ$14,0))</f>
        <v>0</v>
      </c>
      <c r="DB17" s="4" cm="1">
        <f t="array" ref="DB17">AV17*INDEX(prod_est,$H17+$I17-1,MATCH(DB$14,$BQ$14:$DQ$14,0))</f>
        <v>0</v>
      </c>
      <c r="DC17" s="4" cm="1">
        <f t="array" ref="DC17">AW17*INDEX(prod_est,$H17+$I17-1,MATCH(DC$14,$BQ$14:$DQ$14,0))</f>
        <v>0</v>
      </c>
      <c r="DD17" s="4" cm="1">
        <f t="array" ref="DD17">AX17*INDEX(prod_est,$H17+$I17-1,MATCH(DD$14,$BQ$14:$DQ$14,0))</f>
        <v>0</v>
      </c>
      <c r="DE17" s="4" cm="1">
        <f t="array" ref="DE17">AY17*INDEX(prod_est,$H17+$I17-1,MATCH(DE$14,$BQ$14:$DQ$14,0))</f>
        <v>0</v>
      </c>
      <c r="DF17" s="4" cm="1">
        <f t="array" ref="DF17">AZ17*INDEX(prod_est,$H17+$I17-1,MATCH(DF$14,$BQ$14:$DQ$14,0))</f>
        <v>0</v>
      </c>
      <c r="DG17" s="4" cm="1">
        <f t="array" ref="DG17">BA17*INDEX(prod_est,$H17+$I17-1,MATCH(DG$14,$BQ$14:$DQ$14,0))</f>
        <v>0</v>
      </c>
      <c r="DH17" s="4" cm="1">
        <f t="array" ref="DH17">BB17*INDEX(prod_est,$H17+$I17-1,MATCH(DH$14,$BQ$14:$DQ$14,0))</f>
        <v>0</v>
      </c>
      <c r="DI17" s="4" cm="1">
        <f t="array" ref="DI17">BC17*INDEX(prod_est,$H17+$I17-1,MATCH(DI$14,$BQ$14:$DQ$14,0))</f>
        <v>0</v>
      </c>
      <c r="DJ17" s="4" cm="1">
        <f t="array" ref="DJ17">BD17*INDEX(prod_est,$H17+$I17-1,MATCH(DJ$14,$BQ$14:$DQ$14,0))</f>
        <v>0</v>
      </c>
      <c r="DK17" s="4" cm="1">
        <f t="array" ref="DK17">BE17*INDEX(prod_est,$H17+$I17-1,MATCH(DK$14,$BQ$14:$DQ$14,0))</f>
        <v>0</v>
      </c>
      <c r="DL17" s="4" cm="1">
        <f t="array" ref="DL17">BF17*INDEX(prod_est,$H17+$I17-1,MATCH(DL$14,$BQ$14:$DQ$14,0))</f>
        <v>0</v>
      </c>
      <c r="DM17" s="4" cm="1">
        <f t="array" ref="DM17">BG17*INDEX(prod_est,$H17+$I17-1,MATCH(DM$14,$BQ$14:$DQ$14,0))</f>
        <v>0</v>
      </c>
      <c r="DN17" s="4" cm="1">
        <f t="array" ref="DN17">BH17*INDEX(prod_est,$H17+$I17-1,MATCH(DN$14,$BQ$14:$DQ$14,0))</f>
        <v>0</v>
      </c>
      <c r="DO17" s="4" cm="1">
        <f t="array" ref="DO17">BI17*INDEX(prod_est,$H17+$I17-1,MATCH(DO$14,$BQ$14:$DQ$14,0))</f>
        <v>0</v>
      </c>
      <c r="DP17" s="4" cm="1">
        <f t="array" ref="DP17">BJ17*INDEX(prod_est,$H17+$I17-1,MATCH(DP$14,$BQ$14:$DQ$14,0))</f>
        <v>0</v>
      </c>
      <c r="DQ17" s="4" cm="1">
        <f t="array" ref="DQ17">BK17*INDEX(prod_est,$H17+$I17-1,MATCH(DQ$14,$BQ$14:$DQ$14,0))</f>
        <v>0</v>
      </c>
    </row>
    <row r="18" spans="1:121" x14ac:dyDescent="0.25">
      <c r="A18" t="s">
        <v>47</v>
      </c>
      <c r="B18" t="s">
        <v>8</v>
      </c>
      <c r="C18" t="s">
        <v>8</v>
      </c>
      <c r="D18" t="s">
        <v>172</v>
      </c>
      <c r="E18" s="46" t="s">
        <v>37</v>
      </c>
      <c r="F18" s="4">
        <v>3.379333752</v>
      </c>
      <c r="G18" s="4">
        <v>3.0734880119999999</v>
      </c>
      <c r="H18">
        <f>MATCH(A18,Production_est!$A$4:$A$339,0)</f>
        <v>161</v>
      </c>
      <c r="I18">
        <f>IFERROR(MATCH(E18,Production_est!$D$4:$D$339,0),"-")</f>
        <v>3</v>
      </c>
      <c r="J18" s="4" cm="1">
        <f t="array" ref="J18">IFERROR(INDEX(Production_est!$E$4:$E$339,I18+H18-1),"-")</f>
        <v>4661.3215137940597</v>
      </c>
      <c r="K18" s="33">
        <f t="shared" si="3"/>
        <v>6.5935979805399635E-4</v>
      </c>
      <c r="L18" s="33">
        <f t="shared" si="4"/>
        <v>6.5935979805399635E-4</v>
      </c>
      <c r="M18" s="33">
        <f t="shared" si="4"/>
        <v>6.5935979805399635E-4</v>
      </c>
      <c r="N18" s="33">
        <f t="shared" si="4"/>
        <v>6.5935979805399635E-4</v>
      </c>
      <c r="O18" s="33">
        <f t="shared" si="4"/>
        <v>6.5935979805399635E-4</v>
      </c>
      <c r="P18" s="33">
        <f t="shared" si="4"/>
        <v>6.5935979805399635E-4</v>
      </c>
      <c r="Q18" s="33">
        <f t="shared" si="4"/>
        <v>6.5935979805399635E-4</v>
      </c>
      <c r="R18" s="33">
        <f t="shared" si="4"/>
        <v>6.5935979805399635E-4</v>
      </c>
      <c r="S18" s="33">
        <f t="shared" si="4"/>
        <v>6.5935979805399635E-4</v>
      </c>
      <c r="T18" s="33">
        <f t="shared" si="4"/>
        <v>6.5935979805399635E-4</v>
      </c>
      <c r="U18" s="33">
        <f t="shared" si="4"/>
        <v>6.5935979805399635E-4</v>
      </c>
      <c r="V18" s="33">
        <f t="shared" si="4"/>
        <v>6.5935979805399635E-4</v>
      </c>
      <c r="W18" s="33">
        <f t="shared" si="4"/>
        <v>6.5935979805399635E-4</v>
      </c>
      <c r="X18" s="33">
        <f t="shared" si="4"/>
        <v>6.5935979805399635E-4</v>
      </c>
      <c r="Y18" s="33">
        <f t="shared" si="4"/>
        <v>6.5935979805399635E-4</v>
      </c>
      <c r="Z18" s="33">
        <f t="shared" si="4"/>
        <v>6.5935979805399635E-4</v>
      </c>
      <c r="AA18" s="33">
        <f t="shared" si="4"/>
        <v>6.5935979805399635E-4</v>
      </c>
      <c r="AB18" s="33">
        <f t="shared" si="4"/>
        <v>6.5935979805399635E-4</v>
      </c>
      <c r="AC18" s="33">
        <f t="shared" si="4"/>
        <v>6.5935979805399635E-4</v>
      </c>
      <c r="AD18" s="33">
        <f t="shared" si="4"/>
        <v>6.5935979805399635E-4</v>
      </c>
      <c r="AE18" s="33">
        <f t="shared" si="4"/>
        <v>6.5935979805399635E-4</v>
      </c>
      <c r="AF18" s="33">
        <f t="shared" si="4"/>
        <v>6.5935979805399635E-4</v>
      </c>
      <c r="AG18" s="33">
        <f t="shared" si="4"/>
        <v>6.5935979805399635E-4</v>
      </c>
      <c r="AH18" s="33">
        <f t="shared" si="4"/>
        <v>6.5935979805399635E-4</v>
      </c>
      <c r="AI18" s="33">
        <f t="shared" si="4"/>
        <v>6.5935979805399635E-4</v>
      </c>
      <c r="AJ18" s="33">
        <f t="shared" si="4"/>
        <v>6.5935979805399635E-4</v>
      </c>
      <c r="AK18" s="33">
        <f t="shared" si="4"/>
        <v>6.5935979805399635E-4</v>
      </c>
      <c r="AL18" s="33">
        <f t="shared" si="4"/>
        <v>6.5935979805399635E-4</v>
      </c>
      <c r="AM18" s="33">
        <f t="shared" si="4"/>
        <v>6.5935979805399635E-4</v>
      </c>
      <c r="AN18" s="33">
        <f t="shared" si="4"/>
        <v>6.5935979805399635E-4</v>
      </c>
      <c r="AO18" s="33">
        <f t="shared" si="4"/>
        <v>6.5935979805399635E-4</v>
      </c>
      <c r="AP18" s="33">
        <f t="shared" si="4"/>
        <v>6.5935979805399635E-4</v>
      </c>
      <c r="AQ18" s="33">
        <f t="shared" ref="AQ18:BK18" si="12">AP18*(1-$G$4)</f>
        <v>6.5935979805399635E-4</v>
      </c>
      <c r="AR18" s="33">
        <f t="shared" si="12"/>
        <v>6.5935979805399635E-4</v>
      </c>
      <c r="AS18" s="33">
        <f t="shared" si="12"/>
        <v>6.5935979805399635E-4</v>
      </c>
      <c r="AT18" s="33">
        <f t="shared" si="12"/>
        <v>6.5935979805399635E-4</v>
      </c>
      <c r="AU18" s="33">
        <f t="shared" si="12"/>
        <v>6.5935979805399635E-4</v>
      </c>
      <c r="AV18" s="33">
        <f t="shared" si="12"/>
        <v>6.5935979805399635E-4</v>
      </c>
      <c r="AW18" s="33">
        <f t="shared" si="12"/>
        <v>6.5935979805399635E-4</v>
      </c>
      <c r="AX18" s="33">
        <f t="shared" si="12"/>
        <v>6.5935979805399635E-4</v>
      </c>
      <c r="AY18" s="33">
        <f t="shared" si="12"/>
        <v>6.5935979805399635E-4</v>
      </c>
      <c r="AZ18" s="33">
        <f t="shared" si="12"/>
        <v>6.5935979805399635E-4</v>
      </c>
      <c r="BA18" s="33">
        <f t="shared" si="12"/>
        <v>6.5935979805399635E-4</v>
      </c>
      <c r="BB18" s="33">
        <f t="shared" si="12"/>
        <v>6.5935979805399635E-4</v>
      </c>
      <c r="BC18" s="33">
        <f t="shared" si="12"/>
        <v>6.5935979805399635E-4</v>
      </c>
      <c r="BD18" s="33">
        <f t="shared" si="12"/>
        <v>6.5935979805399635E-4</v>
      </c>
      <c r="BE18" s="33">
        <f t="shared" si="12"/>
        <v>6.5935979805399635E-4</v>
      </c>
      <c r="BF18" s="33">
        <f t="shared" si="12"/>
        <v>6.5935979805399635E-4</v>
      </c>
      <c r="BG18" s="33">
        <f t="shared" si="12"/>
        <v>6.5935979805399635E-4</v>
      </c>
      <c r="BH18" s="33">
        <f t="shared" si="12"/>
        <v>6.5935979805399635E-4</v>
      </c>
      <c r="BI18" s="33">
        <f t="shared" si="12"/>
        <v>6.5935979805399635E-4</v>
      </c>
      <c r="BJ18" s="33">
        <f t="shared" si="12"/>
        <v>6.5935979805399635E-4</v>
      </c>
      <c r="BK18" s="33">
        <f t="shared" si="12"/>
        <v>6.5935979805399635E-4</v>
      </c>
      <c r="BL18" t="str">
        <f t="shared" si="6"/>
        <v>11_MEX</v>
      </c>
      <c r="BM18" t="str">
        <f t="shared" si="7"/>
        <v>d_nonenergy_2_coal_products</v>
      </c>
      <c r="BP18" s="4">
        <f t="shared" si="8"/>
        <v>3.379333752</v>
      </c>
      <c r="BQ18" s="4">
        <f t="shared" si="9"/>
        <v>3.0734880119999999</v>
      </c>
      <c r="BR18" s="4" cm="1">
        <f t="array" ref="BR18">L18*INDEX(prod_est,$H18+$I18-1,MATCH(BR$14,$BQ$14:$DQ$14,0))</f>
        <v>3.1903471718295555</v>
      </c>
      <c r="BS18" s="4" cm="1">
        <f t="array" ref="BS18">M18*INDEX(prod_est,$H18+$I18-1,MATCH(BS$14,$BQ$14:$DQ$14,0))</f>
        <v>2.966478992575623</v>
      </c>
      <c r="BT18" s="4" cm="1">
        <f t="array" ref="BT18">N18*INDEX(prod_est,$H18+$I18-1,MATCH(BT$14,$BQ$14:$DQ$14,0))</f>
        <v>3.1434242852735421</v>
      </c>
      <c r="BU18" s="4" cm="1">
        <f t="array" ref="BU18">O18*INDEX(prod_est,$H18+$I18-1,MATCH(BU$14,$BQ$14:$DQ$14,0))</f>
        <v>3.3312003013869407</v>
      </c>
      <c r="BV18" s="4" cm="1">
        <f t="array" ref="BV18">P18*INDEX(prod_est,$H18+$I18-1,MATCH(BV$14,$BQ$14:$DQ$14,0))</f>
        <v>3.5299873245247881</v>
      </c>
      <c r="BW18" s="4" cm="1">
        <f t="array" ref="BW18">Q18*INDEX(prod_est,$H18+$I18-1,MATCH(BW$14,$BQ$14:$DQ$14,0))</f>
        <v>3.7399521247928051</v>
      </c>
      <c r="BX18" s="4" cm="1">
        <f t="array" ref="BX18">R18*INDEX(prod_est,$H18+$I18-1,MATCH(BX$14,$BQ$14:$DQ$14,0))</f>
        <v>3.9616458734709501</v>
      </c>
      <c r="BY18" s="4" cm="1">
        <f t="array" ref="BY18">S18*INDEX(prod_est,$H18+$I18-1,MATCH(BY$14,$BQ$14:$DQ$14,0))</f>
        <v>4.1957345613238006</v>
      </c>
      <c r="BZ18" s="4" cm="1">
        <f t="array" ref="BZ18">T18*INDEX(prod_est,$H18+$I18-1,MATCH(BZ$14,$BQ$14:$DQ$14,0))</f>
        <v>4.4429482022719151</v>
      </c>
      <c r="CA18" s="4" cm="1">
        <f t="array" ref="CA18">U18*INDEX(prod_est,$H18+$I18-1,MATCH(CA$14,$BQ$14:$DQ$14,0))</f>
        <v>4.6312406182749246</v>
      </c>
      <c r="CB18" s="4" cm="1">
        <f t="array" ref="CB18">V18*INDEX(prod_est,$H18+$I18-1,MATCH(CB$14,$BQ$14:$DQ$14,0))</f>
        <v>4.827892637312444</v>
      </c>
      <c r="CC18" s="4" cm="1">
        <f t="array" ref="CC18">W18*INDEX(prod_est,$H18+$I18-1,MATCH(CC$14,$BQ$14:$DQ$14,0))</f>
        <v>5.0331628213024464</v>
      </c>
      <c r="CD18" s="4" cm="1">
        <f t="array" ref="CD18">X18*INDEX(prod_est,$H18+$I18-1,MATCH(CD$14,$BQ$14:$DQ$14,0))</f>
        <v>5.1810157450022087</v>
      </c>
      <c r="CE18" s="4" cm="1">
        <f t="array" ref="CE18">Y18*INDEX(prod_est,$H18+$I18-1,MATCH(CE$14,$BQ$14:$DQ$14,0))</f>
        <v>5.3302212115165615</v>
      </c>
      <c r="CF18" s="4" cm="1">
        <f t="array" ref="CF18">Z18*INDEX(prod_est,$H18+$I18-1,MATCH(CF$14,$BQ$14:$DQ$14,0))</f>
        <v>5.4806561112266028</v>
      </c>
      <c r="CG18" s="4" cm="1">
        <f t="array" ref="CG18">AA18*INDEX(prod_est,$H18+$I18-1,MATCH(CG$14,$BQ$14:$DQ$14,0))</f>
        <v>5.6321004413855249</v>
      </c>
      <c r="CH18" s="4" cm="1">
        <f t="array" ref="CH18">AB18*INDEX(prod_est,$H18+$I18-1,MATCH(CH$14,$BQ$14:$DQ$14,0))</f>
        <v>5.7841491765950233</v>
      </c>
      <c r="CI18" s="4" cm="1">
        <f t="array" ref="CI18">AC18*INDEX(prod_est,$H18+$I18-1,MATCH(CI$14,$BQ$14:$DQ$14,0))</f>
        <v>5.9362826112982487</v>
      </c>
      <c r="CJ18" s="4" cm="1">
        <f t="array" ref="CJ18">AD18*INDEX(prod_est,$H18+$I18-1,MATCH(CJ$14,$BQ$14:$DQ$14,0))</f>
        <v>6.0878687446617059</v>
      </c>
      <c r="CK18" s="4" cm="1">
        <f t="array" ref="CK18">AE18*INDEX(prod_est,$H18+$I18-1,MATCH(CK$14,$BQ$14:$DQ$14,0))</f>
        <v>6.2382759406323061</v>
      </c>
      <c r="CL18" s="4" cm="1">
        <f t="array" ref="CL18">AF18*INDEX(prod_est,$H18+$I18-1,MATCH(CL$14,$BQ$14:$DQ$14,0))</f>
        <v>6.3868159473738153</v>
      </c>
      <c r="CM18" s="4" cm="1">
        <f t="array" ref="CM18">AG18*INDEX(prod_est,$H18+$I18-1,MATCH(CM$14,$BQ$14:$DQ$14,0))</f>
        <v>6.5327690320157448</v>
      </c>
      <c r="CN18" s="4" cm="1">
        <f t="array" ref="CN18">AH18*INDEX(prod_est,$H18+$I18-1,MATCH(CN$14,$BQ$14:$DQ$14,0))</f>
        <v>6.6374688697387505</v>
      </c>
      <c r="CO18" s="4" cm="1">
        <f t="array" ref="CO18">AI18*INDEX(prod_est,$H18+$I18-1,MATCH(CO$14,$BQ$14:$DQ$14,0))</f>
        <v>6.7394125364900743</v>
      </c>
      <c r="CP18" s="4" cm="1">
        <f t="array" ref="CP18">AJ18*INDEX(prod_est,$H18+$I18-1,MATCH(CP$14,$BQ$14:$DQ$14,0))</f>
        <v>6.8373381203640475</v>
      </c>
      <c r="CQ18" s="4" cm="1">
        <f t="array" ref="CQ18">AK18*INDEX(prod_est,$H18+$I18-1,MATCH(CQ$14,$BQ$14:$DQ$14,0))</f>
        <v>6.9300753613678499</v>
      </c>
      <c r="CR18" s="4" cm="1">
        <f t="array" ref="CR18">AL18*INDEX(prod_est,$H18+$I18-1,MATCH(CR$14,$BQ$14:$DQ$14,0))</f>
        <v>7.0166231034686168</v>
      </c>
      <c r="CS18" s="4" cm="1">
        <f t="array" ref="CS18">AM18*INDEX(prod_est,$H18+$I18-1,MATCH(CS$14,$BQ$14:$DQ$14,0))</f>
        <v>7.129892274876636</v>
      </c>
      <c r="CT18" s="4" cm="1">
        <f t="array" ref="CT18">AN18*INDEX(prod_est,$H18+$I18-1,MATCH(CT$14,$BQ$14:$DQ$14,0))</f>
        <v>7.2279111479987952</v>
      </c>
      <c r="CU18" s="4" cm="1">
        <f t="array" ref="CU18">AO18*INDEX(prod_est,$H18+$I18-1,MATCH(CU$14,$BQ$14:$DQ$14,0))</f>
        <v>7.3114922170326517</v>
      </c>
      <c r="CV18" s="4" cm="1">
        <f t="array" ref="CV18">AP18*INDEX(prod_est,$H18+$I18-1,MATCH(CV$14,$BQ$14:$DQ$14,0))</f>
        <v>7.3812015825183952</v>
      </c>
      <c r="CW18" s="4" cm="1">
        <f t="array" ref="CW18">AQ18*INDEX(prod_est,$H18+$I18-1,MATCH(CW$14,$BQ$14:$DQ$14,0))</f>
        <v>7.4374966985711524</v>
      </c>
      <c r="CX18" s="4" cm="1">
        <f t="array" ref="CX18">AR18*INDEX(prod_est,$H18+$I18-1,MATCH(CX$14,$BQ$14:$DQ$14,0))</f>
        <v>7.4374966985711524</v>
      </c>
      <c r="CY18" s="4" cm="1">
        <f t="array" ref="CY18">AS18*INDEX(prod_est,$H18+$I18-1,MATCH(CY$14,$BQ$14:$DQ$14,0))</f>
        <v>7.4374966985711524</v>
      </c>
      <c r="CZ18" s="4" cm="1">
        <f t="array" ref="CZ18">AT18*INDEX(prod_est,$H18+$I18-1,MATCH(CZ$14,$BQ$14:$DQ$14,0))</f>
        <v>7.4374966985711524</v>
      </c>
      <c r="DA18" s="4" cm="1">
        <f t="array" ref="DA18">AU18*INDEX(prod_est,$H18+$I18-1,MATCH(DA$14,$BQ$14:$DQ$14,0))</f>
        <v>7.4374966985711524</v>
      </c>
      <c r="DB18" s="4" cm="1">
        <f t="array" ref="DB18">AV18*INDEX(prod_est,$H18+$I18-1,MATCH(DB$14,$BQ$14:$DQ$14,0))</f>
        <v>7.4374966985711524</v>
      </c>
      <c r="DC18" s="4" cm="1">
        <f t="array" ref="DC18">AW18*INDEX(prod_est,$H18+$I18-1,MATCH(DC$14,$BQ$14:$DQ$14,0))</f>
        <v>7.4374966985711524</v>
      </c>
      <c r="DD18" s="4" cm="1">
        <f t="array" ref="DD18">AX18*INDEX(prod_est,$H18+$I18-1,MATCH(DD$14,$BQ$14:$DQ$14,0))</f>
        <v>7.4374966985711524</v>
      </c>
      <c r="DE18" s="4" cm="1">
        <f t="array" ref="DE18">AY18*INDEX(prod_est,$H18+$I18-1,MATCH(DE$14,$BQ$14:$DQ$14,0))</f>
        <v>7.4374966985711524</v>
      </c>
      <c r="DF18" s="4" cm="1">
        <f t="array" ref="DF18">AZ18*INDEX(prod_est,$H18+$I18-1,MATCH(DF$14,$BQ$14:$DQ$14,0))</f>
        <v>7.4374966985711524</v>
      </c>
      <c r="DG18" s="4" cm="1">
        <f t="array" ref="DG18">BA18*INDEX(prod_est,$H18+$I18-1,MATCH(DG$14,$BQ$14:$DQ$14,0))</f>
        <v>7.4374966985711524</v>
      </c>
      <c r="DH18" s="4" cm="1">
        <f t="array" ref="DH18">BB18*INDEX(prod_est,$H18+$I18-1,MATCH(DH$14,$BQ$14:$DQ$14,0))</f>
        <v>7.4374966985711524</v>
      </c>
      <c r="DI18" s="4" cm="1">
        <f t="array" ref="DI18">BC18*INDEX(prod_est,$H18+$I18-1,MATCH(DI$14,$BQ$14:$DQ$14,0))</f>
        <v>7.4374966985711524</v>
      </c>
      <c r="DJ18" s="4" cm="1">
        <f t="array" ref="DJ18">BD18*INDEX(prod_est,$H18+$I18-1,MATCH(DJ$14,$BQ$14:$DQ$14,0))</f>
        <v>7.4374966985711524</v>
      </c>
      <c r="DK18" s="4" cm="1">
        <f t="array" ref="DK18">BE18*INDEX(prod_est,$H18+$I18-1,MATCH(DK$14,$BQ$14:$DQ$14,0))</f>
        <v>7.4374966985711524</v>
      </c>
      <c r="DL18" s="4" cm="1">
        <f t="array" ref="DL18">BF18*INDEX(prod_est,$H18+$I18-1,MATCH(DL$14,$BQ$14:$DQ$14,0))</f>
        <v>7.4374966985711524</v>
      </c>
      <c r="DM18" s="4" cm="1">
        <f t="array" ref="DM18">BG18*INDEX(prod_est,$H18+$I18-1,MATCH(DM$14,$BQ$14:$DQ$14,0))</f>
        <v>7.4374966985711524</v>
      </c>
      <c r="DN18" s="4" cm="1">
        <f t="array" ref="DN18">BH18*INDEX(prod_est,$H18+$I18-1,MATCH(DN$14,$BQ$14:$DQ$14,0))</f>
        <v>7.4374966985711524</v>
      </c>
      <c r="DO18" s="4" cm="1">
        <f t="array" ref="DO18">BI18*INDEX(prod_est,$H18+$I18-1,MATCH(DO$14,$BQ$14:$DQ$14,0))</f>
        <v>7.4374966985711524</v>
      </c>
      <c r="DP18" s="4" cm="1">
        <f t="array" ref="DP18">BJ18*INDEX(prod_est,$H18+$I18-1,MATCH(DP$14,$BQ$14:$DQ$14,0))</f>
        <v>7.4374966985711524</v>
      </c>
      <c r="DQ18" s="4" cm="1">
        <f t="array" ref="DQ18">BK18*INDEX(prod_est,$H18+$I18-1,MATCH(DQ$14,$BQ$14:$DQ$14,0))</f>
        <v>7.4374966985711524</v>
      </c>
    </row>
    <row r="19" spans="1:121" x14ac:dyDescent="0.25">
      <c r="A19" t="s">
        <v>47</v>
      </c>
      <c r="B19" t="s">
        <v>9</v>
      </c>
      <c r="C19" t="s">
        <v>9</v>
      </c>
      <c r="D19" t="s">
        <v>172</v>
      </c>
      <c r="E19" s="46" t="s">
        <v>37</v>
      </c>
      <c r="F19" s="4">
        <v>0</v>
      </c>
      <c r="G19" s="4">
        <v>0</v>
      </c>
      <c r="H19">
        <f>MATCH(A19,Production_est!$A$4:$A$339,0)</f>
        <v>161</v>
      </c>
      <c r="I19">
        <f>IFERROR(MATCH(E19,Production_est!$D$4:$D$339,0),"-")</f>
        <v>3</v>
      </c>
      <c r="J19" s="4" cm="1">
        <f t="array" ref="J19">IFERROR(INDEX(Production_est!$E$4:$E$339,I19+H19-1),"-")</f>
        <v>4661.3215137940597</v>
      </c>
      <c r="K19" s="33">
        <f t="shared" si="3"/>
        <v>0</v>
      </c>
      <c r="L19" s="33">
        <f t="shared" si="4"/>
        <v>0</v>
      </c>
      <c r="M19" s="33">
        <f t="shared" si="4"/>
        <v>0</v>
      </c>
      <c r="N19" s="33">
        <f t="shared" si="4"/>
        <v>0</v>
      </c>
      <c r="O19" s="33">
        <f t="shared" si="4"/>
        <v>0</v>
      </c>
      <c r="P19" s="33">
        <f t="shared" si="4"/>
        <v>0</v>
      </c>
      <c r="Q19" s="33">
        <f t="shared" si="4"/>
        <v>0</v>
      </c>
      <c r="R19" s="33">
        <f t="shared" si="4"/>
        <v>0</v>
      </c>
      <c r="S19" s="33">
        <f t="shared" si="4"/>
        <v>0</v>
      </c>
      <c r="T19" s="33">
        <f t="shared" si="4"/>
        <v>0</v>
      </c>
      <c r="U19" s="33">
        <f t="shared" si="4"/>
        <v>0</v>
      </c>
      <c r="V19" s="33">
        <f t="shared" si="4"/>
        <v>0</v>
      </c>
      <c r="W19" s="33">
        <f t="shared" si="4"/>
        <v>0</v>
      </c>
      <c r="X19" s="33">
        <f t="shared" si="4"/>
        <v>0</v>
      </c>
      <c r="Y19" s="33">
        <f t="shared" si="4"/>
        <v>0</v>
      </c>
      <c r="Z19" s="33">
        <f t="shared" si="4"/>
        <v>0</v>
      </c>
      <c r="AA19" s="33">
        <f t="shared" si="4"/>
        <v>0</v>
      </c>
      <c r="AB19" s="33">
        <f t="shared" si="4"/>
        <v>0</v>
      </c>
      <c r="AC19" s="33">
        <f t="shared" si="4"/>
        <v>0</v>
      </c>
      <c r="AD19" s="33">
        <f t="shared" si="4"/>
        <v>0</v>
      </c>
      <c r="AE19" s="33">
        <f t="shared" si="4"/>
        <v>0</v>
      </c>
      <c r="AF19" s="33">
        <f t="shared" si="4"/>
        <v>0</v>
      </c>
      <c r="AG19" s="33">
        <f t="shared" si="4"/>
        <v>0</v>
      </c>
      <c r="AH19" s="33">
        <f t="shared" si="4"/>
        <v>0</v>
      </c>
      <c r="AI19" s="33">
        <f t="shared" si="4"/>
        <v>0</v>
      </c>
      <c r="AJ19" s="33">
        <f t="shared" si="4"/>
        <v>0</v>
      </c>
      <c r="AK19" s="33">
        <f t="shared" si="4"/>
        <v>0</v>
      </c>
      <c r="AL19" s="33">
        <f t="shared" si="4"/>
        <v>0</v>
      </c>
      <c r="AM19" s="33">
        <f t="shared" si="4"/>
        <v>0</v>
      </c>
      <c r="AN19" s="33">
        <f t="shared" si="4"/>
        <v>0</v>
      </c>
      <c r="AO19" s="33">
        <f t="shared" si="4"/>
        <v>0</v>
      </c>
      <c r="AP19" s="33">
        <f t="shared" si="4"/>
        <v>0</v>
      </c>
      <c r="AQ19" s="33">
        <f t="shared" ref="AQ19:BK19" si="13">AP19*(1-$G$4)</f>
        <v>0</v>
      </c>
      <c r="AR19" s="33">
        <f t="shared" si="13"/>
        <v>0</v>
      </c>
      <c r="AS19" s="33">
        <f t="shared" si="13"/>
        <v>0</v>
      </c>
      <c r="AT19" s="33">
        <f t="shared" si="13"/>
        <v>0</v>
      </c>
      <c r="AU19" s="33">
        <f t="shared" si="13"/>
        <v>0</v>
      </c>
      <c r="AV19" s="33">
        <f t="shared" si="13"/>
        <v>0</v>
      </c>
      <c r="AW19" s="33">
        <f t="shared" si="13"/>
        <v>0</v>
      </c>
      <c r="AX19" s="33">
        <f t="shared" si="13"/>
        <v>0</v>
      </c>
      <c r="AY19" s="33">
        <f t="shared" si="13"/>
        <v>0</v>
      </c>
      <c r="AZ19" s="33">
        <f t="shared" si="13"/>
        <v>0</v>
      </c>
      <c r="BA19" s="33">
        <f t="shared" si="13"/>
        <v>0</v>
      </c>
      <c r="BB19" s="33">
        <f t="shared" si="13"/>
        <v>0</v>
      </c>
      <c r="BC19" s="33">
        <f t="shared" si="13"/>
        <v>0</v>
      </c>
      <c r="BD19" s="33">
        <f t="shared" si="13"/>
        <v>0</v>
      </c>
      <c r="BE19" s="33">
        <f t="shared" si="13"/>
        <v>0</v>
      </c>
      <c r="BF19" s="33">
        <f t="shared" si="13"/>
        <v>0</v>
      </c>
      <c r="BG19" s="33">
        <f t="shared" si="13"/>
        <v>0</v>
      </c>
      <c r="BH19" s="33">
        <f t="shared" si="13"/>
        <v>0</v>
      </c>
      <c r="BI19" s="33">
        <f t="shared" si="13"/>
        <v>0</v>
      </c>
      <c r="BJ19" s="33">
        <f t="shared" si="13"/>
        <v>0</v>
      </c>
      <c r="BK19" s="33">
        <f t="shared" si="13"/>
        <v>0</v>
      </c>
      <c r="BL19" t="str">
        <f t="shared" si="6"/>
        <v>11_MEX</v>
      </c>
      <c r="BM19" t="str">
        <f t="shared" si="7"/>
        <v>d_nonenergy_6_1_crude_oil</v>
      </c>
      <c r="BP19" s="4">
        <f t="shared" si="8"/>
        <v>0</v>
      </c>
      <c r="BQ19" s="4">
        <f t="shared" si="9"/>
        <v>0</v>
      </c>
      <c r="BR19" s="4" cm="1">
        <f t="array" ref="BR19">L19*INDEX(prod_est,$H19+$I19-1,MATCH(BR$14,$BQ$14:$DQ$14,0))</f>
        <v>0</v>
      </c>
      <c r="BS19" s="4" cm="1">
        <f t="array" ref="BS19">M19*INDEX(prod_est,$H19+$I19-1,MATCH(BS$14,$BQ$14:$DQ$14,0))</f>
        <v>0</v>
      </c>
      <c r="BT19" s="4" cm="1">
        <f t="array" ref="BT19">N19*INDEX(prod_est,$H19+$I19-1,MATCH(BT$14,$BQ$14:$DQ$14,0))</f>
        <v>0</v>
      </c>
      <c r="BU19" s="4" cm="1">
        <f t="array" ref="BU19">O19*INDEX(prod_est,$H19+$I19-1,MATCH(BU$14,$BQ$14:$DQ$14,0))</f>
        <v>0</v>
      </c>
      <c r="BV19" s="4" cm="1">
        <f t="array" ref="BV19">P19*INDEX(prod_est,$H19+$I19-1,MATCH(BV$14,$BQ$14:$DQ$14,0))</f>
        <v>0</v>
      </c>
      <c r="BW19" s="4" cm="1">
        <f t="array" ref="BW19">Q19*INDEX(prod_est,$H19+$I19-1,MATCH(BW$14,$BQ$14:$DQ$14,0))</f>
        <v>0</v>
      </c>
      <c r="BX19" s="4" cm="1">
        <f t="array" ref="BX19">R19*INDEX(prod_est,$H19+$I19-1,MATCH(BX$14,$BQ$14:$DQ$14,0))</f>
        <v>0</v>
      </c>
      <c r="BY19" s="4" cm="1">
        <f t="array" ref="BY19">S19*INDEX(prod_est,$H19+$I19-1,MATCH(BY$14,$BQ$14:$DQ$14,0))</f>
        <v>0</v>
      </c>
      <c r="BZ19" s="4" cm="1">
        <f t="array" ref="BZ19">T19*INDEX(prod_est,$H19+$I19-1,MATCH(BZ$14,$BQ$14:$DQ$14,0))</f>
        <v>0</v>
      </c>
      <c r="CA19" s="4" cm="1">
        <f t="array" ref="CA19">U19*INDEX(prod_est,$H19+$I19-1,MATCH(CA$14,$BQ$14:$DQ$14,0))</f>
        <v>0</v>
      </c>
      <c r="CB19" s="4" cm="1">
        <f t="array" ref="CB19">V19*INDEX(prod_est,$H19+$I19-1,MATCH(CB$14,$BQ$14:$DQ$14,0))</f>
        <v>0</v>
      </c>
      <c r="CC19" s="4" cm="1">
        <f t="array" ref="CC19">W19*INDEX(prod_est,$H19+$I19-1,MATCH(CC$14,$BQ$14:$DQ$14,0))</f>
        <v>0</v>
      </c>
      <c r="CD19" s="4" cm="1">
        <f t="array" ref="CD19">X19*INDEX(prod_est,$H19+$I19-1,MATCH(CD$14,$BQ$14:$DQ$14,0))</f>
        <v>0</v>
      </c>
      <c r="CE19" s="4" cm="1">
        <f t="array" ref="CE19">Y19*INDEX(prod_est,$H19+$I19-1,MATCH(CE$14,$BQ$14:$DQ$14,0))</f>
        <v>0</v>
      </c>
      <c r="CF19" s="4" cm="1">
        <f t="array" ref="CF19">Z19*INDEX(prod_est,$H19+$I19-1,MATCH(CF$14,$BQ$14:$DQ$14,0))</f>
        <v>0</v>
      </c>
      <c r="CG19" s="4" cm="1">
        <f t="array" ref="CG19">AA19*INDEX(prod_est,$H19+$I19-1,MATCH(CG$14,$BQ$14:$DQ$14,0))</f>
        <v>0</v>
      </c>
      <c r="CH19" s="4" cm="1">
        <f t="array" ref="CH19">AB19*INDEX(prod_est,$H19+$I19-1,MATCH(CH$14,$BQ$14:$DQ$14,0))</f>
        <v>0</v>
      </c>
      <c r="CI19" s="4" cm="1">
        <f t="array" ref="CI19">AC19*INDEX(prod_est,$H19+$I19-1,MATCH(CI$14,$BQ$14:$DQ$14,0))</f>
        <v>0</v>
      </c>
      <c r="CJ19" s="4" cm="1">
        <f t="array" ref="CJ19">AD19*INDEX(prod_est,$H19+$I19-1,MATCH(CJ$14,$BQ$14:$DQ$14,0))</f>
        <v>0</v>
      </c>
      <c r="CK19" s="4" cm="1">
        <f t="array" ref="CK19">AE19*INDEX(prod_est,$H19+$I19-1,MATCH(CK$14,$BQ$14:$DQ$14,0))</f>
        <v>0</v>
      </c>
      <c r="CL19" s="4" cm="1">
        <f t="array" ref="CL19">AF19*INDEX(prod_est,$H19+$I19-1,MATCH(CL$14,$BQ$14:$DQ$14,0))</f>
        <v>0</v>
      </c>
      <c r="CM19" s="4" cm="1">
        <f t="array" ref="CM19">AG19*INDEX(prod_est,$H19+$I19-1,MATCH(CM$14,$BQ$14:$DQ$14,0))</f>
        <v>0</v>
      </c>
      <c r="CN19" s="4" cm="1">
        <f t="array" ref="CN19">AH19*INDEX(prod_est,$H19+$I19-1,MATCH(CN$14,$BQ$14:$DQ$14,0))</f>
        <v>0</v>
      </c>
      <c r="CO19" s="4" cm="1">
        <f t="array" ref="CO19">AI19*INDEX(prod_est,$H19+$I19-1,MATCH(CO$14,$BQ$14:$DQ$14,0))</f>
        <v>0</v>
      </c>
      <c r="CP19" s="4" cm="1">
        <f t="array" ref="CP19">AJ19*INDEX(prod_est,$H19+$I19-1,MATCH(CP$14,$BQ$14:$DQ$14,0))</f>
        <v>0</v>
      </c>
      <c r="CQ19" s="4" cm="1">
        <f t="array" ref="CQ19">AK19*INDEX(prod_est,$H19+$I19-1,MATCH(CQ$14,$BQ$14:$DQ$14,0))</f>
        <v>0</v>
      </c>
      <c r="CR19" s="4" cm="1">
        <f t="array" ref="CR19">AL19*INDEX(prod_est,$H19+$I19-1,MATCH(CR$14,$BQ$14:$DQ$14,0))</f>
        <v>0</v>
      </c>
      <c r="CS19" s="4" cm="1">
        <f t="array" ref="CS19">AM19*INDEX(prod_est,$H19+$I19-1,MATCH(CS$14,$BQ$14:$DQ$14,0))</f>
        <v>0</v>
      </c>
      <c r="CT19" s="4" cm="1">
        <f t="array" ref="CT19">AN19*INDEX(prod_est,$H19+$I19-1,MATCH(CT$14,$BQ$14:$DQ$14,0))</f>
        <v>0</v>
      </c>
      <c r="CU19" s="4" cm="1">
        <f t="array" ref="CU19">AO19*INDEX(prod_est,$H19+$I19-1,MATCH(CU$14,$BQ$14:$DQ$14,0))</f>
        <v>0</v>
      </c>
      <c r="CV19" s="4" cm="1">
        <f t="array" ref="CV19">AP19*INDEX(prod_est,$H19+$I19-1,MATCH(CV$14,$BQ$14:$DQ$14,0))</f>
        <v>0</v>
      </c>
      <c r="CW19" s="4" cm="1">
        <f t="array" ref="CW19">AQ19*INDEX(prod_est,$H19+$I19-1,MATCH(CW$14,$BQ$14:$DQ$14,0))</f>
        <v>0</v>
      </c>
      <c r="CX19" s="4" cm="1">
        <f t="array" ref="CX19">AR19*INDEX(prod_est,$H19+$I19-1,MATCH(CX$14,$BQ$14:$DQ$14,0))</f>
        <v>0</v>
      </c>
      <c r="CY19" s="4" cm="1">
        <f t="array" ref="CY19">AS19*INDEX(prod_est,$H19+$I19-1,MATCH(CY$14,$BQ$14:$DQ$14,0))</f>
        <v>0</v>
      </c>
      <c r="CZ19" s="4" cm="1">
        <f t="array" ref="CZ19">AT19*INDEX(prod_est,$H19+$I19-1,MATCH(CZ$14,$BQ$14:$DQ$14,0))</f>
        <v>0</v>
      </c>
      <c r="DA19" s="4" cm="1">
        <f t="array" ref="DA19">AU19*INDEX(prod_est,$H19+$I19-1,MATCH(DA$14,$BQ$14:$DQ$14,0))</f>
        <v>0</v>
      </c>
      <c r="DB19" s="4" cm="1">
        <f t="array" ref="DB19">AV19*INDEX(prod_est,$H19+$I19-1,MATCH(DB$14,$BQ$14:$DQ$14,0))</f>
        <v>0</v>
      </c>
      <c r="DC19" s="4" cm="1">
        <f t="array" ref="DC19">AW19*INDEX(prod_est,$H19+$I19-1,MATCH(DC$14,$BQ$14:$DQ$14,0))</f>
        <v>0</v>
      </c>
      <c r="DD19" s="4" cm="1">
        <f t="array" ref="DD19">AX19*INDEX(prod_est,$H19+$I19-1,MATCH(DD$14,$BQ$14:$DQ$14,0))</f>
        <v>0</v>
      </c>
      <c r="DE19" s="4" cm="1">
        <f t="array" ref="DE19">AY19*INDEX(prod_est,$H19+$I19-1,MATCH(DE$14,$BQ$14:$DQ$14,0))</f>
        <v>0</v>
      </c>
      <c r="DF19" s="4" cm="1">
        <f t="array" ref="DF19">AZ19*INDEX(prod_est,$H19+$I19-1,MATCH(DF$14,$BQ$14:$DQ$14,0))</f>
        <v>0</v>
      </c>
      <c r="DG19" s="4" cm="1">
        <f t="array" ref="DG19">BA19*INDEX(prod_est,$H19+$I19-1,MATCH(DG$14,$BQ$14:$DQ$14,0))</f>
        <v>0</v>
      </c>
      <c r="DH19" s="4" cm="1">
        <f t="array" ref="DH19">BB19*INDEX(prod_est,$H19+$I19-1,MATCH(DH$14,$BQ$14:$DQ$14,0))</f>
        <v>0</v>
      </c>
      <c r="DI19" s="4" cm="1">
        <f t="array" ref="DI19">BC19*INDEX(prod_est,$H19+$I19-1,MATCH(DI$14,$BQ$14:$DQ$14,0))</f>
        <v>0</v>
      </c>
      <c r="DJ19" s="4" cm="1">
        <f t="array" ref="DJ19">BD19*INDEX(prod_est,$H19+$I19-1,MATCH(DJ$14,$BQ$14:$DQ$14,0))</f>
        <v>0</v>
      </c>
      <c r="DK19" s="4" cm="1">
        <f t="array" ref="DK19">BE19*INDEX(prod_est,$H19+$I19-1,MATCH(DK$14,$BQ$14:$DQ$14,0))</f>
        <v>0</v>
      </c>
      <c r="DL19" s="4" cm="1">
        <f t="array" ref="DL19">BF19*INDEX(prod_est,$H19+$I19-1,MATCH(DL$14,$BQ$14:$DQ$14,0))</f>
        <v>0</v>
      </c>
      <c r="DM19" s="4" cm="1">
        <f t="array" ref="DM19">BG19*INDEX(prod_est,$H19+$I19-1,MATCH(DM$14,$BQ$14:$DQ$14,0))</f>
        <v>0</v>
      </c>
      <c r="DN19" s="4" cm="1">
        <f t="array" ref="DN19">BH19*INDEX(prod_est,$H19+$I19-1,MATCH(DN$14,$BQ$14:$DQ$14,0))</f>
        <v>0</v>
      </c>
      <c r="DO19" s="4" cm="1">
        <f t="array" ref="DO19">BI19*INDEX(prod_est,$H19+$I19-1,MATCH(DO$14,$BQ$14:$DQ$14,0))</f>
        <v>0</v>
      </c>
      <c r="DP19" s="4" cm="1">
        <f t="array" ref="DP19">BJ19*INDEX(prod_est,$H19+$I19-1,MATCH(DP$14,$BQ$14:$DQ$14,0))</f>
        <v>0</v>
      </c>
      <c r="DQ19" s="4" cm="1">
        <f t="array" ref="DQ19">BK19*INDEX(prod_est,$H19+$I19-1,MATCH(DQ$14,$BQ$14:$DQ$14,0))</f>
        <v>0</v>
      </c>
    </row>
    <row r="20" spans="1:121" x14ac:dyDescent="0.25">
      <c r="A20" t="s">
        <v>47</v>
      </c>
      <c r="B20" t="s">
        <v>10</v>
      </c>
      <c r="C20" t="s">
        <v>10</v>
      </c>
      <c r="D20" t="s">
        <v>172</v>
      </c>
      <c r="E20" s="46" t="s">
        <v>37</v>
      </c>
      <c r="F20" s="4">
        <v>0</v>
      </c>
      <c r="G20" s="4">
        <v>0</v>
      </c>
      <c r="H20">
        <f>MATCH(A20,Production_est!$A$4:$A$339,0)</f>
        <v>161</v>
      </c>
      <c r="I20">
        <f>IFERROR(MATCH(E20,Production_est!$D$4:$D$339,0),"-")</f>
        <v>3</v>
      </c>
      <c r="J20" s="4" cm="1">
        <f t="array" ref="J20">IFERROR(INDEX(Production_est!$E$4:$E$339,I20+H20-1),"-")</f>
        <v>4661.3215137940597</v>
      </c>
      <c r="K20" s="33">
        <f t="shared" si="3"/>
        <v>0</v>
      </c>
      <c r="L20" s="33">
        <f t="shared" si="4"/>
        <v>0</v>
      </c>
      <c r="M20" s="33">
        <f t="shared" si="4"/>
        <v>0</v>
      </c>
      <c r="N20" s="33">
        <f t="shared" si="4"/>
        <v>0</v>
      </c>
      <c r="O20" s="33">
        <f t="shared" si="4"/>
        <v>0</v>
      </c>
      <c r="P20" s="33">
        <f t="shared" si="4"/>
        <v>0</v>
      </c>
      <c r="Q20" s="33">
        <f t="shared" si="4"/>
        <v>0</v>
      </c>
      <c r="R20" s="33">
        <f t="shared" si="4"/>
        <v>0</v>
      </c>
      <c r="S20" s="33">
        <f t="shared" si="4"/>
        <v>0</v>
      </c>
      <c r="T20" s="33">
        <f t="shared" si="4"/>
        <v>0</v>
      </c>
      <c r="U20" s="33">
        <f t="shared" si="4"/>
        <v>0</v>
      </c>
      <c r="V20" s="33">
        <f t="shared" si="4"/>
        <v>0</v>
      </c>
      <c r="W20" s="33">
        <f t="shared" si="4"/>
        <v>0</v>
      </c>
      <c r="X20" s="33">
        <f t="shared" si="4"/>
        <v>0</v>
      </c>
      <c r="Y20" s="33">
        <f t="shared" si="4"/>
        <v>0</v>
      </c>
      <c r="Z20" s="33">
        <f t="shared" si="4"/>
        <v>0</v>
      </c>
      <c r="AA20" s="33">
        <f t="shared" si="4"/>
        <v>0</v>
      </c>
      <c r="AB20" s="33">
        <f t="shared" si="4"/>
        <v>0</v>
      </c>
      <c r="AC20" s="33">
        <f t="shared" si="4"/>
        <v>0</v>
      </c>
      <c r="AD20" s="33">
        <f t="shared" si="4"/>
        <v>0</v>
      </c>
      <c r="AE20" s="33">
        <f t="shared" si="4"/>
        <v>0</v>
      </c>
      <c r="AF20" s="33">
        <f t="shared" si="4"/>
        <v>0</v>
      </c>
      <c r="AG20" s="33">
        <f t="shared" si="4"/>
        <v>0</v>
      </c>
      <c r="AH20" s="33">
        <f t="shared" si="4"/>
        <v>0</v>
      </c>
      <c r="AI20" s="33">
        <f t="shared" si="4"/>
        <v>0</v>
      </c>
      <c r="AJ20" s="33">
        <f t="shared" si="4"/>
        <v>0</v>
      </c>
      <c r="AK20" s="33">
        <f t="shared" si="4"/>
        <v>0</v>
      </c>
      <c r="AL20" s="33">
        <f t="shared" si="4"/>
        <v>0</v>
      </c>
      <c r="AM20" s="33">
        <f t="shared" si="4"/>
        <v>0</v>
      </c>
      <c r="AN20" s="33">
        <f t="shared" si="4"/>
        <v>0</v>
      </c>
      <c r="AO20" s="33">
        <f t="shared" si="4"/>
        <v>0</v>
      </c>
      <c r="AP20" s="33">
        <f t="shared" si="4"/>
        <v>0</v>
      </c>
      <c r="AQ20" s="33">
        <f t="shared" ref="AQ20:BK20" si="14">AP20*(1-$G$4)</f>
        <v>0</v>
      </c>
      <c r="AR20" s="33">
        <f t="shared" si="14"/>
        <v>0</v>
      </c>
      <c r="AS20" s="33">
        <f t="shared" si="14"/>
        <v>0</v>
      </c>
      <c r="AT20" s="33">
        <f t="shared" si="14"/>
        <v>0</v>
      </c>
      <c r="AU20" s="33">
        <f t="shared" si="14"/>
        <v>0</v>
      </c>
      <c r="AV20" s="33">
        <f t="shared" si="14"/>
        <v>0</v>
      </c>
      <c r="AW20" s="33">
        <f t="shared" si="14"/>
        <v>0</v>
      </c>
      <c r="AX20" s="33">
        <f t="shared" si="14"/>
        <v>0</v>
      </c>
      <c r="AY20" s="33">
        <f t="shared" si="14"/>
        <v>0</v>
      </c>
      <c r="AZ20" s="33">
        <f t="shared" si="14"/>
        <v>0</v>
      </c>
      <c r="BA20" s="33">
        <f t="shared" si="14"/>
        <v>0</v>
      </c>
      <c r="BB20" s="33">
        <f t="shared" si="14"/>
        <v>0</v>
      </c>
      <c r="BC20" s="33">
        <f t="shared" si="14"/>
        <v>0</v>
      </c>
      <c r="BD20" s="33">
        <f t="shared" si="14"/>
        <v>0</v>
      </c>
      <c r="BE20" s="33">
        <f t="shared" si="14"/>
        <v>0</v>
      </c>
      <c r="BF20" s="33">
        <f t="shared" si="14"/>
        <v>0</v>
      </c>
      <c r="BG20" s="33">
        <f t="shared" si="14"/>
        <v>0</v>
      </c>
      <c r="BH20" s="33">
        <f t="shared" si="14"/>
        <v>0</v>
      </c>
      <c r="BI20" s="33">
        <f t="shared" si="14"/>
        <v>0</v>
      </c>
      <c r="BJ20" s="33">
        <f t="shared" si="14"/>
        <v>0</v>
      </c>
      <c r="BK20" s="33">
        <f t="shared" si="14"/>
        <v>0</v>
      </c>
      <c r="BL20" t="str">
        <f t="shared" si="6"/>
        <v>11_MEX</v>
      </c>
      <c r="BM20" t="str">
        <f t="shared" si="7"/>
        <v>d_nonenergy_6_x_ngls</v>
      </c>
      <c r="BP20" s="4">
        <f t="shared" si="8"/>
        <v>0</v>
      </c>
      <c r="BQ20" s="4">
        <f t="shared" si="9"/>
        <v>0</v>
      </c>
      <c r="BR20" s="4" cm="1">
        <f t="array" ref="BR20">L20*INDEX(prod_est,$H20+$I20-1,MATCH(BR$14,$BQ$14:$DQ$14,0))</f>
        <v>0</v>
      </c>
      <c r="BS20" s="4" cm="1">
        <f t="array" ref="BS20">M20*INDEX(prod_est,$H20+$I20-1,MATCH(BS$14,$BQ$14:$DQ$14,0))</f>
        <v>0</v>
      </c>
      <c r="BT20" s="4" cm="1">
        <f t="array" ref="BT20">N20*INDEX(prod_est,$H20+$I20-1,MATCH(BT$14,$BQ$14:$DQ$14,0))</f>
        <v>0</v>
      </c>
      <c r="BU20" s="4" cm="1">
        <f t="array" ref="BU20">O20*INDEX(prod_est,$H20+$I20-1,MATCH(BU$14,$BQ$14:$DQ$14,0))</f>
        <v>0</v>
      </c>
      <c r="BV20" s="4" cm="1">
        <f t="array" ref="BV20">P20*INDEX(prod_est,$H20+$I20-1,MATCH(BV$14,$BQ$14:$DQ$14,0))</f>
        <v>0</v>
      </c>
      <c r="BW20" s="4" cm="1">
        <f t="array" ref="BW20">Q20*INDEX(prod_est,$H20+$I20-1,MATCH(BW$14,$BQ$14:$DQ$14,0))</f>
        <v>0</v>
      </c>
      <c r="BX20" s="4" cm="1">
        <f t="array" ref="BX20">R20*INDEX(prod_est,$H20+$I20-1,MATCH(BX$14,$BQ$14:$DQ$14,0))</f>
        <v>0</v>
      </c>
      <c r="BY20" s="4" cm="1">
        <f t="array" ref="BY20">S20*INDEX(prod_est,$H20+$I20-1,MATCH(BY$14,$BQ$14:$DQ$14,0))</f>
        <v>0</v>
      </c>
      <c r="BZ20" s="4" cm="1">
        <f t="array" ref="BZ20">T20*INDEX(prod_est,$H20+$I20-1,MATCH(BZ$14,$BQ$14:$DQ$14,0))</f>
        <v>0</v>
      </c>
      <c r="CA20" s="4" cm="1">
        <f t="array" ref="CA20">U20*INDEX(prod_est,$H20+$I20-1,MATCH(CA$14,$BQ$14:$DQ$14,0))</f>
        <v>0</v>
      </c>
      <c r="CB20" s="4" cm="1">
        <f t="array" ref="CB20">V20*INDEX(prod_est,$H20+$I20-1,MATCH(CB$14,$BQ$14:$DQ$14,0))</f>
        <v>0</v>
      </c>
      <c r="CC20" s="4" cm="1">
        <f t="array" ref="CC20">W20*INDEX(prod_est,$H20+$I20-1,MATCH(CC$14,$BQ$14:$DQ$14,0))</f>
        <v>0</v>
      </c>
      <c r="CD20" s="4" cm="1">
        <f t="array" ref="CD20">X20*INDEX(prod_est,$H20+$I20-1,MATCH(CD$14,$BQ$14:$DQ$14,0))</f>
        <v>0</v>
      </c>
      <c r="CE20" s="4" cm="1">
        <f t="array" ref="CE20">Y20*INDEX(prod_est,$H20+$I20-1,MATCH(CE$14,$BQ$14:$DQ$14,0))</f>
        <v>0</v>
      </c>
      <c r="CF20" s="4" cm="1">
        <f t="array" ref="CF20">Z20*INDEX(prod_est,$H20+$I20-1,MATCH(CF$14,$BQ$14:$DQ$14,0))</f>
        <v>0</v>
      </c>
      <c r="CG20" s="4" cm="1">
        <f t="array" ref="CG20">AA20*INDEX(prod_est,$H20+$I20-1,MATCH(CG$14,$BQ$14:$DQ$14,0))</f>
        <v>0</v>
      </c>
      <c r="CH20" s="4" cm="1">
        <f t="array" ref="CH20">AB20*INDEX(prod_est,$H20+$I20-1,MATCH(CH$14,$BQ$14:$DQ$14,0))</f>
        <v>0</v>
      </c>
      <c r="CI20" s="4" cm="1">
        <f t="array" ref="CI20">AC20*INDEX(prod_est,$H20+$I20-1,MATCH(CI$14,$BQ$14:$DQ$14,0))</f>
        <v>0</v>
      </c>
      <c r="CJ20" s="4" cm="1">
        <f t="array" ref="CJ20">AD20*INDEX(prod_est,$H20+$I20-1,MATCH(CJ$14,$BQ$14:$DQ$14,0))</f>
        <v>0</v>
      </c>
      <c r="CK20" s="4" cm="1">
        <f t="array" ref="CK20">AE20*INDEX(prod_est,$H20+$I20-1,MATCH(CK$14,$BQ$14:$DQ$14,0))</f>
        <v>0</v>
      </c>
      <c r="CL20" s="4" cm="1">
        <f t="array" ref="CL20">AF20*INDEX(prod_est,$H20+$I20-1,MATCH(CL$14,$BQ$14:$DQ$14,0))</f>
        <v>0</v>
      </c>
      <c r="CM20" s="4" cm="1">
        <f t="array" ref="CM20">AG20*INDEX(prod_est,$H20+$I20-1,MATCH(CM$14,$BQ$14:$DQ$14,0))</f>
        <v>0</v>
      </c>
      <c r="CN20" s="4" cm="1">
        <f t="array" ref="CN20">AH20*INDEX(prod_est,$H20+$I20-1,MATCH(CN$14,$BQ$14:$DQ$14,0))</f>
        <v>0</v>
      </c>
      <c r="CO20" s="4" cm="1">
        <f t="array" ref="CO20">AI20*INDEX(prod_est,$H20+$I20-1,MATCH(CO$14,$BQ$14:$DQ$14,0))</f>
        <v>0</v>
      </c>
      <c r="CP20" s="4" cm="1">
        <f t="array" ref="CP20">AJ20*INDEX(prod_est,$H20+$I20-1,MATCH(CP$14,$BQ$14:$DQ$14,0))</f>
        <v>0</v>
      </c>
      <c r="CQ20" s="4" cm="1">
        <f t="array" ref="CQ20">AK20*INDEX(prod_est,$H20+$I20-1,MATCH(CQ$14,$BQ$14:$DQ$14,0))</f>
        <v>0</v>
      </c>
      <c r="CR20" s="4" cm="1">
        <f t="array" ref="CR20">AL20*INDEX(prod_est,$H20+$I20-1,MATCH(CR$14,$BQ$14:$DQ$14,0))</f>
        <v>0</v>
      </c>
      <c r="CS20" s="4" cm="1">
        <f t="array" ref="CS20">AM20*INDEX(prod_est,$H20+$I20-1,MATCH(CS$14,$BQ$14:$DQ$14,0))</f>
        <v>0</v>
      </c>
      <c r="CT20" s="4" cm="1">
        <f t="array" ref="CT20">AN20*INDEX(prod_est,$H20+$I20-1,MATCH(CT$14,$BQ$14:$DQ$14,0))</f>
        <v>0</v>
      </c>
      <c r="CU20" s="4" cm="1">
        <f t="array" ref="CU20">AO20*INDEX(prod_est,$H20+$I20-1,MATCH(CU$14,$BQ$14:$DQ$14,0))</f>
        <v>0</v>
      </c>
      <c r="CV20" s="4" cm="1">
        <f t="array" ref="CV20">AP20*INDEX(prod_est,$H20+$I20-1,MATCH(CV$14,$BQ$14:$DQ$14,0))</f>
        <v>0</v>
      </c>
      <c r="CW20" s="4" cm="1">
        <f t="array" ref="CW20">AQ20*INDEX(prod_est,$H20+$I20-1,MATCH(CW$14,$BQ$14:$DQ$14,0))</f>
        <v>0</v>
      </c>
      <c r="CX20" s="4" cm="1">
        <f t="array" ref="CX20">AR20*INDEX(prod_est,$H20+$I20-1,MATCH(CX$14,$BQ$14:$DQ$14,0))</f>
        <v>0</v>
      </c>
      <c r="CY20" s="4" cm="1">
        <f t="array" ref="CY20">AS20*INDEX(prod_est,$H20+$I20-1,MATCH(CY$14,$BQ$14:$DQ$14,0))</f>
        <v>0</v>
      </c>
      <c r="CZ20" s="4" cm="1">
        <f t="array" ref="CZ20">AT20*INDEX(prod_est,$H20+$I20-1,MATCH(CZ$14,$BQ$14:$DQ$14,0))</f>
        <v>0</v>
      </c>
      <c r="DA20" s="4" cm="1">
        <f t="array" ref="DA20">AU20*INDEX(prod_est,$H20+$I20-1,MATCH(DA$14,$BQ$14:$DQ$14,0))</f>
        <v>0</v>
      </c>
      <c r="DB20" s="4" cm="1">
        <f t="array" ref="DB20">AV20*INDEX(prod_est,$H20+$I20-1,MATCH(DB$14,$BQ$14:$DQ$14,0))</f>
        <v>0</v>
      </c>
      <c r="DC20" s="4" cm="1">
        <f t="array" ref="DC20">AW20*INDEX(prod_est,$H20+$I20-1,MATCH(DC$14,$BQ$14:$DQ$14,0))</f>
        <v>0</v>
      </c>
      <c r="DD20" s="4" cm="1">
        <f t="array" ref="DD20">AX20*INDEX(prod_est,$H20+$I20-1,MATCH(DD$14,$BQ$14:$DQ$14,0))</f>
        <v>0</v>
      </c>
      <c r="DE20" s="4" cm="1">
        <f t="array" ref="DE20">AY20*INDEX(prod_est,$H20+$I20-1,MATCH(DE$14,$BQ$14:$DQ$14,0))</f>
        <v>0</v>
      </c>
      <c r="DF20" s="4" cm="1">
        <f t="array" ref="DF20">AZ20*INDEX(prod_est,$H20+$I20-1,MATCH(DF$14,$BQ$14:$DQ$14,0))</f>
        <v>0</v>
      </c>
      <c r="DG20" s="4" cm="1">
        <f t="array" ref="DG20">BA20*INDEX(prod_est,$H20+$I20-1,MATCH(DG$14,$BQ$14:$DQ$14,0))</f>
        <v>0</v>
      </c>
      <c r="DH20" s="4" cm="1">
        <f t="array" ref="DH20">BB20*INDEX(prod_est,$H20+$I20-1,MATCH(DH$14,$BQ$14:$DQ$14,0))</f>
        <v>0</v>
      </c>
      <c r="DI20" s="4" cm="1">
        <f t="array" ref="DI20">BC20*INDEX(prod_est,$H20+$I20-1,MATCH(DI$14,$BQ$14:$DQ$14,0))</f>
        <v>0</v>
      </c>
      <c r="DJ20" s="4" cm="1">
        <f t="array" ref="DJ20">BD20*INDEX(prod_est,$H20+$I20-1,MATCH(DJ$14,$BQ$14:$DQ$14,0))</f>
        <v>0</v>
      </c>
      <c r="DK20" s="4" cm="1">
        <f t="array" ref="DK20">BE20*INDEX(prod_est,$H20+$I20-1,MATCH(DK$14,$BQ$14:$DQ$14,0))</f>
        <v>0</v>
      </c>
      <c r="DL20" s="4" cm="1">
        <f t="array" ref="DL20">BF20*INDEX(prod_est,$H20+$I20-1,MATCH(DL$14,$BQ$14:$DQ$14,0))</f>
        <v>0</v>
      </c>
      <c r="DM20" s="4" cm="1">
        <f t="array" ref="DM20">BG20*INDEX(prod_est,$H20+$I20-1,MATCH(DM$14,$BQ$14:$DQ$14,0))</f>
        <v>0</v>
      </c>
      <c r="DN20" s="4" cm="1">
        <f t="array" ref="DN20">BH20*INDEX(prod_est,$H20+$I20-1,MATCH(DN$14,$BQ$14:$DQ$14,0))</f>
        <v>0</v>
      </c>
      <c r="DO20" s="4" cm="1">
        <f t="array" ref="DO20">BI20*INDEX(prod_est,$H20+$I20-1,MATCH(DO$14,$BQ$14:$DQ$14,0))</f>
        <v>0</v>
      </c>
      <c r="DP20" s="4" cm="1">
        <f t="array" ref="DP20">BJ20*INDEX(prod_est,$H20+$I20-1,MATCH(DP$14,$BQ$14:$DQ$14,0))</f>
        <v>0</v>
      </c>
      <c r="DQ20" s="4" cm="1">
        <f t="array" ref="DQ20">BK20*INDEX(prod_est,$H20+$I20-1,MATCH(DQ$14,$BQ$14:$DQ$14,0))</f>
        <v>0</v>
      </c>
    </row>
    <row r="21" spans="1:121" x14ac:dyDescent="0.25">
      <c r="A21" t="s">
        <v>47</v>
      </c>
      <c r="B21" t="s">
        <v>11</v>
      </c>
      <c r="C21" t="s">
        <v>58</v>
      </c>
      <c r="D21" t="s">
        <v>172</v>
      </c>
      <c r="E21" s="46" t="s">
        <v>37</v>
      </c>
      <c r="F21" s="4">
        <v>0</v>
      </c>
      <c r="G21" s="4">
        <v>0</v>
      </c>
      <c r="H21">
        <f>MATCH(A21,Production_est!$A$4:$A$339,0)</f>
        <v>161</v>
      </c>
      <c r="I21">
        <f>IFERROR(MATCH(E21,Production_est!$D$4:$D$339,0),"-")</f>
        <v>3</v>
      </c>
      <c r="J21" s="4" cm="1">
        <f t="array" ref="J21">IFERROR(INDEX(Production_est!$E$4:$E$339,I21+H21-1),"-")</f>
        <v>4661.3215137940597</v>
      </c>
      <c r="K21" s="33">
        <f t="shared" si="3"/>
        <v>0</v>
      </c>
      <c r="L21" s="33">
        <f t="shared" si="4"/>
        <v>0</v>
      </c>
      <c r="M21" s="33">
        <f t="shared" si="4"/>
        <v>0</v>
      </c>
      <c r="N21" s="33">
        <f t="shared" si="4"/>
        <v>0</v>
      </c>
      <c r="O21" s="33">
        <f t="shared" si="4"/>
        <v>0</v>
      </c>
      <c r="P21" s="33">
        <f t="shared" si="4"/>
        <v>0</v>
      </c>
      <c r="Q21" s="33">
        <f t="shared" si="4"/>
        <v>0</v>
      </c>
      <c r="R21" s="33">
        <f t="shared" si="4"/>
        <v>0</v>
      </c>
      <c r="S21" s="33">
        <f t="shared" si="4"/>
        <v>0</v>
      </c>
      <c r="T21" s="33">
        <f t="shared" si="4"/>
        <v>0</v>
      </c>
      <c r="U21" s="33">
        <f t="shared" si="4"/>
        <v>0</v>
      </c>
      <c r="V21" s="33">
        <f t="shared" si="4"/>
        <v>0</v>
      </c>
      <c r="W21" s="33">
        <f t="shared" si="4"/>
        <v>0</v>
      </c>
      <c r="X21" s="33">
        <f t="shared" si="4"/>
        <v>0</v>
      </c>
      <c r="Y21" s="33">
        <f t="shared" si="4"/>
        <v>0</v>
      </c>
      <c r="Z21" s="33">
        <f t="shared" si="4"/>
        <v>0</v>
      </c>
      <c r="AA21" s="33">
        <f t="shared" si="4"/>
        <v>0</v>
      </c>
      <c r="AB21" s="33">
        <f t="shared" si="4"/>
        <v>0</v>
      </c>
      <c r="AC21" s="33">
        <f t="shared" si="4"/>
        <v>0</v>
      </c>
      <c r="AD21" s="33">
        <f t="shared" si="4"/>
        <v>0</v>
      </c>
      <c r="AE21" s="33">
        <f t="shared" si="4"/>
        <v>0</v>
      </c>
      <c r="AF21" s="33">
        <f t="shared" si="4"/>
        <v>0</v>
      </c>
      <c r="AG21" s="33">
        <f t="shared" si="4"/>
        <v>0</v>
      </c>
      <c r="AH21" s="33">
        <f t="shared" si="4"/>
        <v>0</v>
      </c>
      <c r="AI21" s="33">
        <f t="shared" si="4"/>
        <v>0</v>
      </c>
      <c r="AJ21" s="33">
        <f t="shared" si="4"/>
        <v>0</v>
      </c>
      <c r="AK21" s="33">
        <f t="shared" si="4"/>
        <v>0</v>
      </c>
      <c r="AL21" s="33">
        <f t="shared" si="4"/>
        <v>0</v>
      </c>
      <c r="AM21" s="33">
        <f t="shared" si="4"/>
        <v>0</v>
      </c>
      <c r="AN21" s="33">
        <f t="shared" si="4"/>
        <v>0</v>
      </c>
      <c r="AO21" s="33">
        <f t="shared" si="4"/>
        <v>0</v>
      </c>
      <c r="AP21" s="33">
        <f t="shared" si="4"/>
        <v>0</v>
      </c>
      <c r="AQ21" s="33">
        <f t="shared" ref="AQ21:BK21" si="15">AP21*(1-$G$4)</f>
        <v>0</v>
      </c>
      <c r="AR21" s="33">
        <f t="shared" si="15"/>
        <v>0</v>
      </c>
      <c r="AS21" s="33">
        <f t="shared" si="15"/>
        <v>0</v>
      </c>
      <c r="AT21" s="33">
        <f t="shared" si="15"/>
        <v>0</v>
      </c>
      <c r="AU21" s="33">
        <f t="shared" si="15"/>
        <v>0</v>
      </c>
      <c r="AV21" s="33">
        <f t="shared" si="15"/>
        <v>0</v>
      </c>
      <c r="AW21" s="33">
        <f t="shared" si="15"/>
        <v>0</v>
      </c>
      <c r="AX21" s="33">
        <f t="shared" si="15"/>
        <v>0</v>
      </c>
      <c r="AY21" s="33">
        <f t="shared" si="15"/>
        <v>0</v>
      </c>
      <c r="AZ21" s="33">
        <f t="shared" si="15"/>
        <v>0</v>
      </c>
      <c r="BA21" s="33">
        <f t="shared" si="15"/>
        <v>0</v>
      </c>
      <c r="BB21" s="33">
        <f t="shared" si="15"/>
        <v>0</v>
      </c>
      <c r="BC21" s="33">
        <f t="shared" si="15"/>
        <v>0</v>
      </c>
      <c r="BD21" s="33">
        <f t="shared" si="15"/>
        <v>0</v>
      </c>
      <c r="BE21" s="33">
        <f t="shared" si="15"/>
        <v>0</v>
      </c>
      <c r="BF21" s="33">
        <f t="shared" si="15"/>
        <v>0</v>
      </c>
      <c r="BG21" s="33">
        <f t="shared" si="15"/>
        <v>0</v>
      </c>
      <c r="BH21" s="33">
        <f t="shared" si="15"/>
        <v>0</v>
      </c>
      <c r="BI21" s="33">
        <f t="shared" si="15"/>
        <v>0</v>
      </c>
      <c r="BJ21" s="33">
        <f t="shared" si="15"/>
        <v>0</v>
      </c>
      <c r="BK21" s="33">
        <f t="shared" si="15"/>
        <v>0</v>
      </c>
      <c r="BL21" t="str">
        <f t="shared" si="6"/>
        <v>11_MEX</v>
      </c>
      <c r="BM21" t="str">
        <f t="shared" si="7"/>
        <v>d_nonenergy_7_1_mo_gasoline</v>
      </c>
      <c r="BP21" s="4">
        <f t="shared" si="8"/>
        <v>0</v>
      </c>
      <c r="BQ21" s="4">
        <f t="shared" si="9"/>
        <v>0</v>
      </c>
      <c r="BR21" s="4" cm="1">
        <f t="array" ref="BR21">L21*INDEX(prod_est,$H21+$I21-1,MATCH(BR$14,$BQ$14:$DQ$14,0))</f>
        <v>0</v>
      </c>
      <c r="BS21" s="4" cm="1">
        <f t="array" ref="BS21">M21*INDEX(prod_est,$H21+$I21-1,MATCH(BS$14,$BQ$14:$DQ$14,0))</f>
        <v>0</v>
      </c>
      <c r="BT21" s="4" cm="1">
        <f t="array" ref="BT21">N21*INDEX(prod_est,$H21+$I21-1,MATCH(BT$14,$BQ$14:$DQ$14,0))</f>
        <v>0</v>
      </c>
      <c r="BU21" s="4" cm="1">
        <f t="array" ref="BU21">O21*INDEX(prod_est,$H21+$I21-1,MATCH(BU$14,$BQ$14:$DQ$14,0))</f>
        <v>0</v>
      </c>
      <c r="BV21" s="4" cm="1">
        <f t="array" ref="BV21">P21*INDEX(prod_est,$H21+$I21-1,MATCH(BV$14,$BQ$14:$DQ$14,0))</f>
        <v>0</v>
      </c>
      <c r="BW21" s="4" cm="1">
        <f t="array" ref="BW21">Q21*INDEX(prod_est,$H21+$I21-1,MATCH(BW$14,$BQ$14:$DQ$14,0))</f>
        <v>0</v>
      </c>
      <c r="BX21" s="4" cm="1">
        <f t="array" ref="BX21">R21*INDEX(prod_est,$H21+$I21-1,MATCH(BX$14,$BQ$14:$DQ$14,0))</f>
        <v>0</v>
      </c>
      <c r="BY21" s="4" cm="1">
        <f t="array" ref="BY21">S21*INDEX(prod_est,$H21+$I21-1,MATCH(BY$14,$BQ$14:$DQ$14,0))</f>
        <v>0</v>
      </c>
      <c r="BZ21" s="4" cm="1">
        <f t="array" ref="BZ21">T21*INDEX(prod_est,$H21+$I21-1,MATCH(BZ$14,$BQ$14:$DQ$14,0))</f>
        <v>0</v>
      </c>
      <c r="CA21" s="4" cm="1">
        <f t="array" ref="CA21">U21*INDEX(prod_est,$H21+$I21-1,MATCH(CA$14,$BQ$14:$DQ$14,0))</f>
        <v>0</v>
      </c>
      <c r="CB21" s="4" cm="1">
        <f t="array" ref="CB21">V21*INDEX(prod_est,$H21+$I21-1,MATCH(CB$14,$BQ$14:$DQ$14,0))</f>
        <v>0</v>
      </c>
      <c r="CC21" s="4" cm="1">
        <f t="array" ref="CC21">W21*INDEX(prod_est,$H21+$I21-1,MATCH(CC$14,$BQ$14:$DQ$14,0))</f>
        <v>0</v>
      </c>
      <c r="CD21" s="4" cm="1">
        <f t="array" ref="CD21">X21*INDEX(prod_est,$H21+$I21-1,MATCH(CD$14,$BQ$14:$DQ$14,0))</f>
        <v>0</v>
      </c>
      <c r="CE21" s="4" cm="1">
        <f t="array" ref="CE21">Y21*INDEX(prod_est,$H21+$I21-1,MATCH(CE$14,$BQ$14:$DQ$14,0))</f>
        <v>0</v>
      </c>
      <c r="CF21" s="4" cm="1">
        <f t="array" ref="CF21">Z21*INDEX(prod_est,$H21+$I21-1,MATCH(CF$14,$BQ$14:$DQ$14,0))</f>
        <v>0</v>
      </c>
      <c r="CG21" s="4" cm="1">
        <f t="array" ref="CG21">AA21*INDEX(prod_est,$H21+$I21-1,MATCH(CG$14,$BQ$14:$DQ$14,0))</f>
        <v>0</v>
      </c>
      <c r="CH21" s="4" cm="1">
        <f t="array" ref="CH21">AB21*INDEX(prod_est,$H21+$I21-1,MATCH(CH$14,$BQ$14:$DQ$14,0))</f>
        <v>0</v>
      </c>
      <c r="CI21" s="4" cm="1">
        <f t="array" ref="CI21">AC21*INDEX(prod_est,$H21+$I21-1,MATCH(CI$14,$BQ$14:$DQ$14,0))</f>
        <v>0</v>
      </c>
      <c r="CJ21" s="4" cm="1">
        <f t="array" ref="CJ21">AD21*INDEX(prod_est,$H21+$I21-1,MATCH(CJ$14,$BQ$14:$DQ$14,0))</f>
        <v>0</v>
      </c>
      <c r="CK21" s="4" cm="1">
        <f t="array" ref="CK21">AE21*INDEX(prod_est,$H21+$I21-1,MATCH(CK$14,$BQ$14:$DQ$14,0))</f>
        <v>0</v>
      </c>
      <c r="CL21" s="4" cm="1">
        <f t="array" ref="CL21">AF21*INDEX(prod_est,$H21+$I21-1,MATCH(CL$14,$BQ$14:$DQ$14,0))</f>
        <v>0</v>
      </c>
      <c r="CM21" s="4" cm="1">
        <f t="array" ref="CM21">AG21*INDEX(prod_est,$H21+$I21-1,MATCH(CM$14,$BQ$14:$DQ$14,0))</f>
        <v>0</v>
      </c>
      <c r="CN21" s="4" cm="1">
        <f t="array" ref="CN21">AH21*INDEX(prod_est,$H21+$I21-1,MATCH(CN$14,$BQ$14:$DQ$14,0))</f>
        <v>0</v>
      </c>
      <c r="CO21" s="4" cm="1">
        <f t="array" ref="CO21">AI21*INDEX(prod_est,$H21+$I21-1,MATCH(CO$14,$BQ$14:$DQ$14,0))</f>
        <v>0</v>
      </c>
      <c r="CP21" s="4" cm="1">
        <f t="array" ref="CP21">AJ21*INDEX(prod_est,$H21+$I21-1,MATCH(CP$14,$BQ$14:$DQ$14,0))</f>
        <v>0</v>
      </c>
      <c r="CQ21" s="4" cm="1">
        <f t="array" ref="CQ21">AK21*INDEX(prod_est,$H21+$I21-1,MATCH(CQ$14,$BQ$14:$DQ$14,0))</f>
        <v>0</v>
      </c>
      <c r="CR21" s="4" cm="1">
        <f t="array" ref="CR21">AL21*INDEX(prod_est,$H21+$I21-1,MATCH(CR$14,$BQ$14:$DQ$14,0))</f>
        <v>0</v>
      </c>
      <c r="CS21" s="4" cm="1">
        <f t="array" ref="CS21">AM21*INDEX(prod_est,$H21+$I21-1,MATCH(CS$14,$BQ$14:$DQ$14,0))</f>
        <v>0</v>
      </c>
      <c r="CT21" s="4" cm="1">
        <f t="array" ref="CT21">AN21*INDEX(prod_est,$H21+$I21-1,MATCH(CT$14,$BQ$14:$DQ$14,0))</f>
        <v>0</v>
      </c>
      <c r="CU21" s="4" cm="1">
        <f t="array" ref="CU21">AO21*INDEX(prod_est,$H21+$I21-1,MATCH(CU$14,$BQ$14:$DQ$14,0))</f>
        <v>0</v>
      </c>
      <c r="CV21" s="4" cm="1">
        <f t="array" ref="CV21">AP21*INDEX(prod_est,$H21+$I21-1,MATCH(CV$14,$BQ$14:$DQ$14,0))</f>
        <v>0</v>
      </c>
      <c r="CW21" s="4" cm="1">
        <f t="array" ref="CW21">AQ21*INDEX(prod_est,$H21+$I21-1,MATCH(CW$14,$BQ$14:$DQ$14,0))</f>
        <v>0</v>
      </c>
      <c r="CX21" s="4" cm="1">
        <f t="array" ref="CX21">AR21*INDEX(prod_est,$H21+$I21-1,MATCH(CX$14,$BQ$14:$DQ$14,0))</f>
        <v>0</v>
      </c>
      <c r="CY21" s="4" cm="1">
        <f t="array" ref="CY21">AS21*INDEX(prod_est,$H21+$I21-1,MATCH(CY$14,$BQ$14:$DQ$14,0))</f>
        <v>0</v>
      </c>
      <c r="CZ21" s="4" cm="1">
        <f t="array" ref="CZ21">AT21*INDEX(prod_est,$H21+$I21-1,MATCH(CZ$14,$BQ$14:$DQ$14,0))</f>
        <v>0</v>
      </c>
      <c r="DA21" s="4" cm="1">
        <f t="array" ref="DA21">AU21*INDEX(prod_est,$H21+$I21-1,MATCH(DA$14,$BQ$14:$DQ$14,0))</f>
        <v>0</v>
      </c>
      <c r="DB21" s="4" cm="1">
        <f t="array" ref="DB21">AV21*INDEX(prod_est,$H21+$I21-1,MATCH(DB$14,$BQ$14:$DQ$14,0))</f>
        <v>0</v>
      </c>
      <c r="DC21" s="4" cm="1">
        <f t="array" ref="DC21">AW21*INDEX(prod_est,$H21+$I21-1,MATCH(DC$14,$BQ$14:$DQ$14,0))</f>
        <v>0</v>
      </c>
      <c r="DD21" s="4" cm="1">
        <f t="array" ref="DD21">AX21*INDEX(prod_est,$H21+$I21-1,MATCH(DD$14,$BQ$14:$DQ$14,0))</f>
        <v>0</v>
      </c>
      <c r="DE21" s="4" cm="1">
        <f t="array" ref="DE21">AY21*INDEX(prod_est,$H21+$I21-1,MATCH(DE$14,$BQ$14:$DQ$14,0))</f>
        <v>0</v>
      </c>
      <c r="DF21" s="4" cm="1">
        <f t="array" ref="DF21">AZ21*INDEX(prod_est,$H21+$I21-1,MATCH(DF$14,$BQ$14:$DQ$14,0))</f>
        <v>0</v>
      </c>
      <c r="DG21" s="4" cm="1">
        <f t="array" ref="DG21">BA21*INDEX(prod_est,$H21+$I21-1,MATCH(DG$14,$BQ$14:$DQ$14,0))</f>
        <v>0</v>
      </c>
      <c r="DH21" s="4" cm="1">
        <f t="array" ref="DH21">BB21*INDEX(prod_est,$H21+$I21-1,MATCH(DH$14,$BQ$14:$DQ$14,0))</f>
        <v>0</v>
      </c>
      <c r="DI21" s="4" cm="1">
        <f t="array" ref="DI21">BC21*INDEX(prod_est,$H21+$I21-1,MATCH(DI$14,$BQ$14:$DQ$14,0))</f>
        <v>0</v>
      </c>
      <c r="DJ21" s="4" cm="1">
        <f t="array" ref="DJ21">BD21*INDEX(prod_est,$H21+$I21-1,MATCH(DJ$14,$BQ$14:$DQ$14,0))</f>
        <v>0</v>
      </c>
      <c r="DK21" s="4" cm="1">
        <f t="array" ref="DK21">BE21*INDEX(prod_est,$H21+$I21-1,MATCH(DK$14,$BQ$14:$DQ$14,0))</f>
        <v>0</v>
      </c>
      <c r="DL21" s="4" cm="1">
        <f t="array" ref="DL21">BF21*INDEX(prod_est,$H21+$I21-1,MATCH(DL$14,$BQ$14:$DQ$14,0))</f>
        <v>0</v>
      </c>
      <c r="DM21" s="4" cm="1">
        <f t="array" ref="DM21">BG21*INDEX(prod_est,$H21+$I21-1,MATCH(DM$14,$BQ$14:$DQ$14,0))</f>
        <v>0</v>
      </c>
      <c r="DN21" s="4" cm="1">
        <f t="array" ref="DN21">BH21*INDEX(prod_est,$H21+$I21-1,MATCH(DN$14,$BQ$14:$DQ$14,0))</f>
        <v>0</v>
      </c>
      <c r="DO21" s="4" cm="1">
        <f t="array" ref="DO21">BI21*INDEX(prod_est,$H21+$I21-1,MATCH(DO$14,$BQ$14:$DQ$14,0))</f>
        <v>0</v>
      </c>
      <c r="DP21" s="4" cm="1">
        <f t="array" ref="DP21">BJ21*INDEX(prod_est,$H21+$I21-1,MATCH(DP$14,$BQ$14:$DQ$14,0))</f>
        <v>0</v>
      </c>
      <c r="DQ21" s="4" cm="1">
        <f t="array" ref="DQ21">BK21*INDEX(prod_est,$H21+$I21-1,MATCH(DQ$14,$BQ$14:$DQ$14,0))</f>
        <v>0</v>
      </c>
    </row>
    <row r="22" spans="1:121" x14ac:dyDescent="0.25">
      <c r="A22" t="s">
        <v>47</v>
      </c>
      <c r="B22" t="s">
        <v>12</v>
      </c>
      <c r="C22" t="s">
        <v>59</v>
      </c>
      <c r="D22" t="s">
        <v>172</v>
      </c>
      <c r="E22" s="46" t="s">
        <v>37</v>
      </c>
      <c r="F22" s="4">
        <v>0</v>
      </c>
      <c r="G22" s="4">
        <v>0</v>
      </c>
      <c r="H22">
        <f>MATCH(A22,Production_est!$A$4:$A$339,0)</f>
        <v>161</v>
      </c>
      <c r="I22">
        <f>IFERROR(MATCH(E22,Production_est!$D$4:$D$339,0),"-")</f>
        <v>3</v>
      </c>
      <c r="J22" s="4" cm="1">
        <f t="array" ref="J22">IFERROR(INDEX(Production_est!$E$4:$E$339,I22+H22-1),"-")</f>
        <v>4661.3215137940597</v>
      </c>
      <c r="K22" s="33">
        <f t="shared" si="3"/>
        <v>0</v>
      </c>
      <c r="L22" s="33">
        <f t="shared" si="4"/>
        <v>0</v>
      </c>
      <c r="M22" s="33">
        <f t="shared" si="4"/>
        <v>0</v>
      </c>
      <c r="N22" s="33">
        <f t="shared" si="4"/>
        <v>0</v>
      </c>
      <c r="O22" s="33">
        <f t="shared" si="4"/>
        <v>0</v>
      </c>
      <c r="P22" s="33">
        <f t="shared" si="4"/>
        <v>0</v>
      </c>
      <c r="Q22" s="33">
        <f t="shared" si="4"/>
        <v>0</v>
      </c>
      <c r="R22" s="33">
        <f t="shared" si="4"/>
        <v>0</v>
      </c>
      <c r="S22" s="33">
        <f t="shared" si="4"/>
        <v>0</v>
      </c>
      <c r="T22" s="33">
        <f t="shared" si="4"/>
        <v>0</v>
      </c>
      <c r="U22" s="33">
        <f t="shared" si="4"/>
        <v>0</v>
      </c>
      <c r="V22" s="33">
        <f t="shared" si="4"/>
        <v>0</v>
      </c>
      <c r="W22" s="33">
        <f t="shared" si="4"/>
        <v>0</v>
      </c>
      <c r="X22" s="33">
        <f t="shared" si="4"/>
        <v>0</v>
      </c>
      <c r="Y22" s="33">
        <f t="shared" si="4"/>
        <v>0</v>
      </c>
      <c r="Z22" s="33">
        <f t="shared" si="4"/>
        <v>0</v>
      </c>
      <c r="AA22" s="33">
        <f t="shared" si="4"/>
        <v>0</v>
      </c>
      <c r="AB22" s="33">
        <f t="shared" si="4"/>
        <v>0</v>
      </c>
      <c r="AC22" s="33">
        <f t="shared" si="4"/>
        <v>0</v>
      </c>
      <c r="AD22" s="33">
        <f t="shared" si="4"/>
        <v>0</v>
      </c>
      <c r="AE22" s="33">
        <f t="shared" si="4"/>
        <v>0</v>
      </c>
      <c r="AF22" s="33">
        <f t="shared" si="4"/>
        <v>0</v>
      </c>
      <c r="AG22" s="33">
        <f t="shared" si="4"/>
        <v>0</v>
      </c>
      <c r="AH22" s="33">
        <f t="shared" si="4"/>
        <v>0</v>
      </c>
      <c r="AI22" s="33">
        <f t="shared" si="4"/>
        <v>0</v>
      </c>
      <c r="AJ22" s="33">
        <f t="shared" si="4"/>
        <v>0</v>
      </c>
      <c r="AK22" s="33">
        <f t="shared" si="4"/>
        <v>0</v>
      </c>
      <c r="AL22" s="33">
        <f t="shared" si="4"/>
        <v>0</v>
      </c>
      <c r="AM22" s="33">
        <f t="shared" si="4"/>
        <v>0</v>
      </c>
      <c r="AN22" s="33">
        <f t="shared" si="4"/>
        <v>0</v>
      </c>
      <c r="AO22" s="33">
        <f t="shared" si="4"/>
        <v>0</v>
      </c>
      <c r="AP22" s="33">
        <f t="shared" si="4"/>
        <v>0</v>
      </c>
      <c r="AQ22" s="33">
        <f t="shared" ref="AQ22:BK22" si="16">AP22*(1-$G$4)</f>
        <v>0</v>
      </c>
      <c r="AR22" s="33">
        <f t="shared" si="16"/>
        <v>0</v>
      </c>
      <c r="AS22" s="33">
        <f t="shared" si="16"/>
        <v>0</v>
      </c>
      <c r="AT22" s="33">
        <f t="shared" si="16"/>
        <v>0</v>
      </c>
      <c r="AU22" s="33">
        <f t="shared" si="16"/>
        <v>0</v>
      </c>
      <c r="AV22" s="33">
        <f t="shared" si="16"/>
        <v>0</v>
      </c>
      <c r="AW22" s="33">
        <f t="shared" si="16"/>
        <v>0</v>
      </c>
      <c r="AX22" s="33">
        <f t="shared" si="16"/>
        <v>0</v>
      </c>
      <c r="AY22" s="33">
        <f t="shared" si="16"/>
        <v>0</v>
      </c>
      <c r="AZ22" s="33">
        <f t="shared" si="16"/>
        <v>0</v>
      </c>
      <c r="BA22" s="33">
        <f t="shared" si="16"/>
        <v>0</v>
      </c>
      <c r="BB22" s="33">
        <f t="shared" si="16"/>
        <v>0</v>
      </c>
      <c r="BC22" s="33">
        <f t="shared" si="16"/>
        <v>0</v>
      </c>
      <c r="BD22" s="33">
        <f t="shared" si="16"/>
        <v>0</v>
      </c>
      <c r="BE22" s="33">
        <f t="shared" si="16"/>
        <v>0</v>
      </c>
      <c r="BF22" s="33">
        <f t="shared" si="16"/>
        <v>0</v>
      </c>
      <c r="BG22" s="33">
        <f t="shared" si="16"/>
        <v>0</v>
      </c>
      <c r="BH22" s="33">
        <f t="shared" si="16"/>
        <v>0</v>
      </c>
      <c r="BI22" s="33">
        <f t="shared" si="16"/>
        <v>0</v>
      </c>
      <c r="BJ22" s="33">
        <f t="shared" si="16"/>
        <v>0</v>
      </c>
      <c r="BK22" s="33">
        <f t="shared" si="16"/>
        <v>0</v>
      </c>
      <c r="BL22" t="str">
        <f t="shared" si="6"/>
        <v>11_MEX</v>
      </c>
      <c r="BM22" t="str">
        <f t="shared" si="7"/>
        <v>d_nonenergy_7_2_avi_gasoline</v>
      </c>
      <c r="BP22" s="4">
        <f t="shared" si="8"/>
        <v>0</v>
      </c>
      <c r="BQ22" s="4">
        <f t="shared" si="9"/>
        <v>0</v>
      </c>
      <c r="BR22" s="4" cm="1">
        <f t="array" ref="BR22">L22*INDEX(prod_est,$H22+$I22-1,MATCH(BR$14,$BQ$14:$DQ$14,0))</f>
        <v>0</v>
      </c>
      <c r="BS22" s="4" cm="1">
        <f t="array" ref="BS22">M22*INDEX(prod_est,$H22+$I22-1,MATCH(BS$14,$BQ$14:$DQ$14,0))</f>
        <v>0</v>
      </c>
      <c r="BT22" s="4" cm="1">
        <f t="array" ref="BT22">N22*INDEX(prod_est,$H22+$I22-1,MATCH(BT$14,$BQ$14:$DQ$14,0))</f>
        <v>0</v>
      </c>
      <c r="BU22" s="4" cm="1">
        <f t="array" ref="BU22">O22*INDEX(prod_est,$H22+$I22-1,MATCH(BU$14,$BQ$14:$DQ$14,0))</f>
        <v>0</v>
      </c>
      <c r="BV22" s="4" cm="1">
        <f t="array" ref="BV22">P22*INDEX(prod_est,$H22+$I22-1,MATCH(BV$14,$BQ$14:$DQ$14,0))</f>
        <v>0</v>
      </c>
      <c r="BW22" s="4" cm="1">
        <f t="array" ref="BW22">Q22*INDEX(prod_est,$H22+$I22-1,MATCH(BW$14,$BQ$14:$DQ$14,0))</f>
        <v>0</v>
      </c>
      <c r="BX22" s="4" cm="1">
        <f t="array" ref="BX22">R22*INDEX(prod_est,$H22+$I22-1,MATCH(BX$14,$BQ$14:$DQ$14,0))</f>
        <v>0</v>
      </c>
      <c r="BY22" s="4" cm="1">
        <f t="array" ref="BY22">S22*INDEX(prod_est,$H22+$I22-1,MATCH(BY$14,$BQ$14:$DQ$14,0))</f>
        <v>0</v>
      </c>
      <c r="BZ22" s="4" cm="1">
        <f t="array" ref="BZ22">T22*INDEX(prod_est,$H22+$I22-1,MATCH(BZ$14,$BQ$14:$DQ$14,0))</f>
        <v>0</v>
      </c>
      <c r="CA22" s="4" cm="1">
        <f t="array" ref="CA22">U22*INDEX(prod_est,$H22+$I22-1,MATCH(CA$14,$BQ$14:$DQ$14,0))</f>
        <v>0</v>
      </c>
      <c r="CB22" s="4" cm="1">
        <f t="array" ref="CB22">V22*INDEX(prod_est,$H22+$I22-1,MATCH(CB$14,$BQ$14:$DQ$14,0))</f>
        <v>0</v>
      </c>
      <c r="CC22" s="4" cm="1">
        <f t="array" ref="CC22">W22*INDEX(prod_est,$H22+$I22-1,MATCH(CC$14,$BQ$14:$DQ$14,0))</f>
        <v>0</v>
      </c>
      <c r="CD22" s="4" cm="1">
        <f t="array" ref="CD22">X22*INDEX(prod_est,$H22+$I22-1,MATCH(CD$14,$BQ$14:$DQ$14,0))</f>
        <v>0</v>
      </c>
      <c r="CE22" s="4" cm="1">
        <f t="array" ref="CE22">Y22*INDEX(prod_est,$H22+$I22-1,MATCH(CE$14,$BQ$14:$DQ$14,0))</f>
        <v>0</v>
      </c>
      <c r="CF22" s="4" cm="1">
        <f t="array" ref="CF22">Z22*INDEX(prod_est,$H22+$I22-1,MATCH(CF$14,$BQ$14:$DQ$14,0))</f>
        <v>0</v>
      </c>
      <c r="CG22" s="4" cm="1">
        <f t="array" ref="CG22">AA22*INDEX(prod_est,$H22+$I22-1,MATCH(CG$14,$BQ$14:$DQ$14,0))</f>
        <v>0</v>
      </c>
      <c r="CH22" s="4" cm="1">
        <f t="array" ref="CH22">AB22*INDEX(prod_est,$H22+$I22-1,MATCH(CH$14,$BQ$14:$DQ$14,0))</f>
        <v>0</v>
      </c>
      <c r="CI22" s="4" cm="1">
        <f t="array" ref="CI22">AC22*INDEX(prod_est,$H22+$I22-1,MATCH(CI$14,$BQ$14:$DQ$14,0))</f>
        <v>0</v>
      </c>
      <c r="CJ22" s="4" cm="1">
        <f t="array" ref="CJ22">AD22*INDEX(prod_est,$H22+$I22-1,MATCH(CJ$14,$BQ$14:$DQ$14,0))</f>
        <v>0</v>
      </c>
      <c r="CK22" s="4" cm="1">
        <f t="array" ref="CK22">AE22*INDEX(prod_est,$H22+$I22-1,MATCH(CK$14,$BQ$14:$DQ$14,0))</f>
        <v>0</v>
      </c>
      <c r="CL22" s="4" cm="1">
        <f t="array" ref="CL22">AF22*INDEX(prod_est,$H22+$I22-1,MATCH(CL$14,$BQ$14:$DQ$14,0))</f>
        <v>0</v>
      </c>
      <c r="CM22" s="4" cm="1">
        <f t="array" ref="CM22">AG22*INDEX(prod_est,$H22+$I22-1,MATCH(CM$14,$BQ$14:$DQ$14,0))</f>
        <v>0</v>
      </c>
      <c r="CN22" s="4" cm="1">
        <f t="array" ref="CN22">AH22*INDEX(prod_est,$H22+$I22-1,MATCH(CN$14,$BQ$14:$DQ$14,0))</f>
        <v>0</v>
      </c>
      <c r="CO22" s="4" cm="1">
        <f t="array" ref="CO22">AI22*INDEX(prod_est,$H22+$I22-1,MATCH(CO$14,$BQ$14:$DQ$14,0))</f>
        <v>0</v>
      </c>
      <c r="CP22" s="4" cm="1">
        <f t="array" ref="CP22">AJ22*INDEX(prod_est,$H22+$I22-1,MATCH(CP$14,$BQ$14:$DQ$14,0))</f>
        <v>0</v>
      </c>
      <c r="CQ22" s="4" cm="1">
        <f t="array" ref="CQ22">AK22*INDEX(prod_est,$H22+$I22-1,MATCH(CQ$14,$BQ$14:$DQ$14,0))</f>
        <v>0</v>
      </c>
      <c r="CR22" s="4" cm="1">
        <f t="array" ref="CR22">AL22*INDEX(prod_est,$H22+$I22-1,MATCH(CR$14,$BQ$14:$DQ$14,0))</f>
        <v>0</v>
      </c>
      <c r="CS22" s="4" cm="1">
        <f t="array" ref="CS22">AM22*INDEX(prod_est,$H22+$I22-1,MATCH(CS$14,$BQ$14:$DQ$14,0))</f>
        <v>0</v>
      </c>
      <c r="CT22" s="4" cm="1">
        <f t="array" ref="CT22">AN22*INDEX(prod_est,$H22+$I22-1,MATCH(CT$14,$BQ$14:$DQ$14,0))</f>
        <v>0</v>
      </c>
      <c r="CU22" s="4" cm="1">
        <f t="array" ref="CU22">AO22*INDEX(prod_est,$H22+$I22-1,MATCH(CU$14,$BQ$14:$DQ$14,0))</f>
        <v>0</v>
      </c>
      <c r="CV22" s="4" cm="1">
        <f t="array" ref="CV22">AP22*INDEX(prod_est,$H22+$I22-1,MATCH(CV$14,$BQ$14:$DQ$14,0))</f>
        <v>0</v>
      </c>
      <c r="CW22" s="4" cm="1">
        <f t="array" ref="CW22">AQ22*INDEX(prod_est,$H22+$I22-1,MATCH(CW$14,$BQ$14:$DQ$14,0))</f>
        <v>0</v>
      </c>
      <c r="CX22" s="4" cm="1">
        <f t="array" ref="CX22">AR22*INDEX(prod_est,$H22+$I22-1,MATCH(CX$14,$BQ$14:$DQ$14,0))</f>
        <v>0</v>
      </c>
      <c r="CY22" s="4" cm="1">
        <f t="array" ref="CY22">AS22*INDEX(prod_est,$H22+$I22-1,MATCH(CY$14,$BQ$14:$DQ$14,0))</f>
        <v>0</v>
      </c>
      <c r="CZ22" s="4" cm="1">
        <f t="array" ref="CZ22">AT22*INDEX(prod_est,$H22+$I22-1,MATCH(CZ$14,$BQ$14:$DQ$14,0))</f>
        <v>0</v>
      </c>
      <c r="DA22" s="4" cm="1">
        <f t="array" ref="DA22">AU22*INDEX(prod_est,$H22+$I22-1,MATCH(DA$14,$BQ$14:$DQ$14,0))</f>
        <v>0</v>
      </c>
      <c r="DB22" s="4" cm="1">
        <f t="array" ref="DB22">AV22*INDEX(prod_est,$H22+$I22-1,MATCH(DB$14,$BQ$14:$DQ$14,0))</f>
        <v>0</v>
      </c>
      <c r="DC22" s="4" cm="1">
        <f t="array" ref="DC22">AW22*INDEX(prod_est,$H22+$I22-1,MATCH(DC$14,$BQ$14:$DQ$14,0))</f>
        <v>0</v>
      </c>
      <c r="DD22" s="4" cm="1">
        <f t="array" ref="DD22">AX22*INDEX(prod_est,$H22+$I22-1,MATCH(DD$14,$BQ$14:$DQ$14,0))</f>
        <v>0</v>
      </c>
      <c r="DE22" s="4" cm="1">
        <f t="array" ref="DE22">AY22*INDEX(prod_est,$H22+$I22-1,MATCH(DE$14,$BQ$14:$DQ$14,0))</f>
        <v>0</v>
      </c>
      <c r="DF22" s="4" cm="1">
        <f t="array" ref="DF22">AZ22*INDEX(prod_est,$H22+$I22-1,MATCH(DF$14,$BQ$14:$DQ$14,0))</f>
        <v>0</v>
      </c>
      <c r="DG22" s="4" cm="1">
        <f t="array" ref="DG22">BA22*INDEX(prod_est,$H22+$I22-1,MATCH(DG$14,$BQ$14:$DQ$14,0))</f>
        <v>0</v>
      </c>
      <c r="DH22" s="4" cm="1">
        <f t="array" ref="DH22">BB22*INDEX(prod_est,$H22+$I22-1,MATCH(DH$14,$BQ$14:$DQ$14,0))</f>
        <v>0</v>
      </c>
      <c r="DI22" s="4" cm="1">
        <f t="array" ref="DI22">BC22*INDEX(prod_est,$H22+$I22-1,MATCH(DI$14,$BQ$14:$DQ$14,0))</f>
        <v>0</v>
      </c>
      <c r="DJ22" s="4" cm="1">
        <f t="array" ref="DJ22">BD22*INDEX(prod_est,$H22+$I22-1,MATCH(DJ$14,$BQ$14:$DQ$14,0))</f>
        <v>0</v>
      </c>
      <c r="DK22" s="4" cm="1">
        <f t="array" ref="DK22">BE22*INDEX(prod_est,$H22+$I22-1,MATCH(DK$14,$BQ$14:$DQ$14,0))</f>
        <v>0</v>
      </c>
      <c r="DL22" s="4" cm="1">
        <f t="array" ref="DL22">BF22*INDEX(prod_est,$H22+$I22-1,MATCH(DL$14,$BQ$14:$DQ$14,0))</f>
        <v>0</v>
      </c>
      <c r="DM22" s="4" cm="1">
        <f t="array" ref="DM22">BG22*INDEX(prod_est,$H22+$I22-1,MATCH(DM$14,$BQ$14:$DQ$14,0))</f>
        <v>0</v>
      </c>
      <c r="DN22" s="4" cm="1">
        <f t="array" ref="DN22">BH22*INDEX(prod_est,$H22+$I22-1,MATCH(DN$14,$BQ$14:$DQ$14,0))</f>
        <v>0</v>
      </c>
      <c r="DO22" s="4" cm="1">
        <f t="array" ref="DO22">BI22*INDEX(prod_est,$H22+$I22-1,MATCH(DO$14,$BQ$14:$DQ$14,0))</f>
        <v>0</v>
      </c>
      <c r="DP22" s="4" cm="1">
        <f t="array" ref="DP22">BJ22*INDEX(prod_est,$H22+$I22-1,MATCH(DP$14,$BQ$14:$DQ$14,0))</f>
        <v>0</v>
      </c>
      <c r="DQ22" s="4" cm="1">
        <f t="array" ref="DQ22">BK22*INDEX(prod_est,$H22+$I22-1,MATCH(DQ$14,$BQ$14:$DQ$14,0))</f>
        <v>0</v>
      </c>
    </row>
    <row r="23" spans="1:121" x14ac:dyDescent="0.25">
      <c r="A23" t="s">
        <v>47</v>
      </c>
      <c r="B23" t="s">
        <v>13</v>
      </c>
      <c r="C23" t="s">
        <v>13</v>
      </c>
      <c r="D23" t="s">
        <v>172</v>
      </c>
      <c r="E23" s="46" t="s">
        <v>37</v>
      </c>
      <c r="F23" s="4">
        <v>46.800008532</v>
      </c>
      <c r="G23" s="4">
        <v>48.059984124000003</v>
      </c>
      <c r="H23">
        <f>MATCH(A23,Production_est!$A$4:$A$339,0)</f>
        <v>161</v>
      </c>
      <c r="I23">
        <f>IFERROR(MATCH(E23,Production_est!$D$4:$D$339,0),"-")</f>
        <v>3</v>
      </c>
      <c r="J23" s="4" cm="1">
        <f t="array" ref="J23">IFERROR(INDEX(Production_est!$E$4:$E$339,I23+H23-1),"-")</f>
        <v>4661.3215137940597</v>
      </c>
      <c r="K23" s="33">
        <f t="shared" si="3"/>
        <v>1.0310377428756639E-2</v>
      </c>
      <c r="L23" s="33">
        <f t="shared" ref="L23:AP30" si="17">K23*(1-$G$4)</f>
        <v>1.0310377428756639E-2</v>
      </c>
      <c r="M23" s="33">
        <f t="shared" si="17"/>
        <v>1.0310377428756639E-2</v>
      </c>
      <c r="N23" s="33">
        <f t="shared" si="17"/>
        <v>1.0310377428756639E-2</v>
      </c>
      <c r="O23" s="33">
        <f t="shared" si="17"/>
        <v>1.0310377428756639E-2</v>
      </c>
      <c r="P23" s="33">
        <f t="shared" si="17"/>
        <v>1.0310377428756639E-2</v>
      </c>
      <c r="Q23" s="33">
        <f t="shared" si="17"/>
        <v>1.0310377428756639E-2</v>
      </c>
      <c r="R23" s="33">
        <f t="shared" si="17"/>
        <v>1.0310377428756639E-2</v>
      </c>
      <c r="S23" s="33">
        <f t="shared" si="17"/>
        <v>1.0310377428756639E-2</v>
      </c>
      <c r="T23" s="33">
        <f t="shared" si="17"/>
        <v>1.0310377428756639E-2</v>
      </c>
      <c r="U23" s="33">
        <f t="shared" si="17"/>
        <v>1.0310377428756639E-2</v>
      </c>
      <c r="V23" s="33">
        <f t="shared" si="17"/>
        <v>1.0310377428756639E-2</v>
      </c>
      <c r="W23" s="33">
        <f t="shared" si="17"/>
        <v>1.0310377428756639E-2</v>
      </c>
      <c r="X23" s="33">
        <f t="shared" si="17"/>
        <v>1.0310377428756639E-2</v>
      </c>
      <c r="Y23" s="33">
        <f t="shared" si="17"/>
        <v>1.0310377428756639E-2</v>
      </c>
      <c r="Z23" s="33">
        <f t="shared" si="17"/>
        <v>1.0310377428756639E-2</v>
      </c>
      <c r="AA23" s="33">
        <f t="shared" si="17"/>
        <v>1.0310377428756639E-2</v>
      </c>
      <c r="AB23" s="33">
        <f t="shared" si="17"/>
        <v>1.0310377428756639E-2</v>
      </c>
      <c r="AC23" s="33">
        <f t="shared" si="17"/>
        <v>1.0310377428756639E-2</v>
      </c>
      <c r="AD23" s="33">
        <f t="shared" si="17"/>
        <v>1.0310377428756639E-2</v>
      </c>
      <c r="AE23" s="33">
        <f t="shared" si="17"/>
        <v>1.0310377428756639E-2</v>
      </c>
      <c r="AF23" s="33">
        <f t="shared" si="17"/>
        <v>1.0310377428756639E-2</v>
      </c>
      <c r="AG23" s="33">
        <f t="shared" si="17"/>
        <v>1.0310377428756639E-2</v>
      </c>
      <c r="AH23" s="33">
        <f t="shared" si="17"/>
        <v>1.0310377428756639E-2</v>
      </c>
      <c r="AI23" s="33">
        <f t="shared" si="17"/>
        <v>1.0310377428756639E-2</v>
      </c>
      <c r="AJ23" s="33">
        <f t="shared" si="17"/>
        <v>1.0310377428756639E-2</v>
      </c>
      <c r="AK23" s="33">
        <f t="shared" si="17"/>
        <v>1.0310377428756639E-2</v>
      </c>
      <c r="AL23" s="33">
        <f t="shared" si="17"/>
        <v>1.0310377428756639E-2</v>
      </c>
      <c r="AM23" s="33">
        <f t="shared" si="17"/>
        <v>1.0310377428756639E-2</v>
      </c>
      <c r="AN23" s="33">
        <f t="shared" si="17"/>
        <v>1.0310377428756639E-2</v>
      </c>
      <c r="AO23" s="33">
        <f t="shared" si="17"/>
        <v>1.0310377428756639E-2</v>
      </c>
      <c r="AP23" s="33">
        <f t="shared" si="17"/>
        <v>1.0310377428756639E-2</v>
      </c>
      <c r="AQ23" s="33">
        <f t="shared" ref="AQ23:BK23" si="18">AP23*(1-$G$4)</f>
        <v>1.0310377428756639E-2</v>
      </c>
      <c r="AR23" s="33">
        <f t="shared" si="18"/>
        <v>1.0310377428756639E-2</v>
      </c>
      <c r="AS23" s="33">
        <f t="shared" si="18"/>
        <v>1.0310377428756639E-2</v>
      </c>
      <c r="AT23" s="33">
        <f t="shared" si="18"/>
        <v>1.0310377428756639E-2</v>
      </c>
      <c r="AU23" s="33">
        <f t="shared" si="18"/>
        <v>1.0310377428756639E-2</v>
      </c>
      <c r="AV23" s="33">
        <f t="shared" si="18"/>
        <v>1.0310377428756639E-2</v>
      </c>
      <c r="AW23" s="33">
        <f t="shared" si="18"/>
        <v>1.0310377428756639E-2</v>
      </c>
      <c r="AX23" s="33">
        <f t="shared" si="18"/>
        <v>1.0310377428756639E-2</v>
      </c>
      <c r="AY23" s="33">
        <f t="shared" si="18"/>
        <v>1.0310377428756639E-2</v>
      </c>
      <c r="AZ23" s="33">
        <f t="shared" si="18"/>
        <v>1.0310377428756639E-2</v>
      </c>
      <c r="BA23" s="33">
        <f t="shared" si="18"/>
        <v>1.0310377428756639E-2</v>
      </c>
      <c r="BB23" s="33">
        <f t="shared" si="18"/>
        <v>1.0310377428756639E-2</v>
      </c>
      <c r="BC23" s="33">
        <f t="shared" si="18"/>
        <v>1.0310377428756639E-2</v>
      </c>
      <c r="BD23" s="33">
        <f t="shared" si="18"/>
        <v>1.0310377428756639E-2</v>
      </c>
      <c r="BE23" s="33">
        <f t="shared" si="18"/>
        <v>1.0310377428756639E-2</v>
      </c>
      <c r="BF23" s="33">
        <f t="shared" si="18"/>
        <v>1.0310377428756639E-2</v>
      </c>
      <c r="BG23" s="33">
        <f t="shared" si="18"/>
        <v>1.0310377428756639E-2</v>
      </c>
      <c r="BH23" s="33">
        <f t="shared" si="18"/>
        <v>1.0310377428756639E-2</v>
      </c>
      <c r="BI23" s="33">
        <f t="shared" si="18"/>
        <v>1.0310377428756639E-2</v>
      </c>
      <c r="BJ23" s="33">
        <f t="shared" si="18"/>
        <v>1.0310377428756639E-2</v>
      </c>
      <c r="BK23" s="33">
        <f t="shared" si="18"/>
        <v>1.0310377428756639E-2</v>
      </c>
      <c r="BL23" t="str">
        <f t="shared" si="6"/>
        <v>11_MEX</v>
      </c>
      <c r="BM23" t="str">
        <f t="shared" si="7"/>
        <v>d_nonenergy_7_3_naphtha</v>
      </c>
      <c r="BP23" s="4">
        <f t="shared" si="8"/>
        <v>46.800008532</v>
      </c>
      <c r="BQ23" s="4">
        <f t="shared" si="9"/>
        <v>48.059984124000003</v>
      </c>
      <c r="BR23" s="4" cm="1">
        <f t="array" ref="BR23">L23*INDEX(prod_est,$H23+$I23-1,MATCH(BR$14,$BQ$14:$DQ$14,0))</f>
        <v>49.887305182102253</v>
      </c>
      <c r="BS23" s="4" cm="1">
        <f t="array" ref="BS23">M23*INDEX(prod_est,$H23+$I23-1,MATCH(BS$14,$BQ$14:$DQ$14,0))</f>
        <v>46.386689237349778</v>
      </c>
      <c r="BT23" s="4" cm="1">
        <f t="array" ref="BT23">N23*INDEX(prod_est,$H23+$I23-1,MATCH(BT$14,$BQ$14:$DQ$14,0))</f>
        <v>49.153574263312429</v>
      </c>
      <c r="BU23" s="4" cm="1">
        <f t="array" ref="BU23">O23*INDEX(prod_est,$H23+$I23-1,MATCH(BU$14,$BQ$14:$DQ$14,0))</f>
        <v>52.089818790066069</v>
      </c>
      <c r="BV23" s="4" cm="1">
        <f t="array" ref="BV23">P23*INDEX(prod_est,$H23+$I23-1,MATCH(BV$14,$BQ$14:$DQ$14,0))</f>
        <v>55.198241903727514</v>
      </c>
      <c r="BW23" s="4" cm="1">
        <f t="array" ref="BW23">Q23*INDEX(prod_est,$H23+$I23-1,MATCH(BW$14,$BQ$14:$DQ$14,0))</f>
        <v>58.481451380413674</v>
      </c>
      <c r="BX23" s="4" cm="1">
        <f t="array" ref="BX23">R23*INDEX(prod_est,$H23+$I23-1,MATCH(BX$14,$BQ$14:$DQ$14,0))</f>
        <v>61.948065858902716</v>
      </c>
      <c r="BY23" s="4" cm="1">
        <f t="array" ref="BY23">S23*INDEX(prod_est,$H23+$I23-1,MATCH(BY$14,$BQ$14:$DQ$14,0))</f>
        <v>65.60849940472778</v>
      </c>
      <c r="BZ23" s="4" cm="1">
        <f t="array" ref="BZ23">T23*INDEX(prod_est,$H23+$I23-1,MATCH(BZ$14,$BQ$14:$DQ$14,0))</f>
        <v>69.474167210430807</v>
      </c>
      <c r="CA23" s="4" cm="1">
        <f t="array" ref="CA23">U23*INDEX(prod_est,$H23+$I23-1,MATCH(CA$14,$BQ$14:$DQ$14,0))</f>
        <v>72.418486657405197</v>
      </c>
      <c r="CB23" s="4" cm="1">
        <f t="array" ref="CB23">V23*INDEX(prod_est,$H23+$I23-1,MATCH(CB$14,$BQ$14:$DQ$14,0))</f>
        <v>75.493524814702468</v>
      </c>
      <c r="CC23" s="4" cm="1">
        <f t="array" ref="CC23">W23*INDEX(prod_est,$H23+$I23-1,MATCH(CC$14,$BQ$14:$DQ$14,0))</f>
        <v>78.703324802590004</v>
      </c>
      <c r="CD23" s="4" cm="1">
        <f t="array" ref="CD23">X23*INDEX(prod_est,$H23+$I23-1,MATCH(CD$14,$BQ$14:$DQ$14,0))</f>
        <v>81.015293854674781</v>
      </c>
      <c r="CE23" s="4" cm="1">
        <f t="array" ref="CE23">Y23*INDEX(prod_est,$H23+$I23-1,MATCH(CE$14,$BQ$14:$DQ$14,0))</f>
        <v>83.348412553656644</v>
      </c>
      <c r="CF23" s="4" cm="1">
        <f t="array" ref="CF23">Z23*INDEX(prod_est,$H23+$I23-1,MATCH(CF$14,$BQ$14:$DQ$14,0))</f>
        <v>85.7007558403498</v>
      </c>
      <c r="CG23" s="4" cm="1">
        <f t="array" ref="CG23">AA23*INDEX(prod_est,$H23+$I23-1,MATCH(CG$14,$BQ$14:$DQ$14,0))</f>
        <v>88.068883542390651</v>
      </c>
      <c r="CH23" s="4" cm="1">
        <f t="array" ref="CH23">AB23*INDEX(prod_est,$H23+$I23-1,MATCH(CH$14,$BQ$14:$DQ$14,0))</f>
        <v>90.446462297118757</v>
      </c>
      <c r="CI23" s="4" cm="1">
        <f t="array" ref="CI23">AC23*INDEX(prod_est,$H23+$I23-1,MATCH(CI$14,$BQ$14:$DQ$14,0))</f>
        <v>92.825365493753921</v>
      </c>
      <c r="CJ23" s="4" cm="1">
        <f t="array" ref="CJ23">AD23*INDEX(prod_est,$H23+$I23-1,MATCH(CJ$14,$BQ$14:$DQ$14,0))</f>
        <v>95.19571056567942</v>
      </c>
      <c r="CK23" s="4" cm="1">
        <f t="array" ref="CK23">AE23*INDEX(prod_est,$H23+$I23-1,MATCH(CK$14,$BQ$14:$DQ$14,0))</f>
        <v>97.547620650332249</v>
      </c>
      <c r="CL23" s="4" cm="1">
        <f t="array" ref="CL23">AF23*INDEX(prod_est,$H23+$I23-1,MATCH(CL$14,$BQ$14:$DQ$14,0))</f>
        <v>99.870333586873159</v>
      </c>
      <c r="CM23" s="4" cm="1">
        <f t="array" ref="CM23">AG23*INDEX(prod_est,$H23+$I23-1,MATCH(CM$14,$BQ$14:$DQ$14,0))</f>
        <v>102.15259494704533</v>
      </c>
      <c r="CN23" s="4" cm="1">
        <f t="array" ref="CN23">AH23*INDEX(prod_est,$H23+$I23-1,MATCH(CN$14,$BQ$14:$DQ$14,0))</f>
        <v>103.78978127056661</v>
      </c>
      <c r="CO23" s="4" cm="1">
        <f t="array" ref="CO23">AI23*INDEX(prod_est,$H23+$I23-1,MATCH(CO$14,$BQ$14:$DQ$14,0))</f>
        <v>105.38386948125164</v>
      </c>
      <c r="CP23" s="4" cm="1">
        <f t="array" ref="CP23">AJ23*INDEX(prod_est,$H23+$I23-1,MATCH(CP$14,$BQ$14:$DQ$14,0))</f>
        <v>106.91512712336427</v>
      </c>
      <c r="CQ23" s="4" cm="1">
        <f t="array" ref="CQ23">AK23*INDEX(prod_est,$H23+$I23-1,MATCH(CQ$14,$BQ$14:$DQ$14,0))</f>
        <v>108.36525489771861</v>
      </c>
      <c r="CR23" s="4" cm="1">
        <f t="array" ref="CR23">AL23*INDEX(prod_est,$H23+$I23-1,MATCH(CR$14,$BQ$14:$DQ$14,0))</f>
        <v>109.71859777561201</v>
      </c>
      <c r="CS23" s="4" cm="1">
        <f t="array" ref="CS23">AM23*INDEX(prod_est,$H23+$I23-1,MATCH(CS$14,$BQ$14:$DQ$14,0))</f>
        <v>111.48978235754427</v>
      </c>
      <c r="CT23" s="4" cm="1">
        <f t="array" ref="CT23">AN23*INDEX(prod_est,$H23+$I23-1,MATCH(CT$14,$BQ$14:$DQ$14,0))</f>
        <v>113.022498759141</v>
      </c>
      <c r="CU23" s="4" cm="1">
        <f t="array" ref="CU23">AO23*INDEX(prod_est,$H23+$I23-1,MATCH(CU$14,$BQ$14:$DQ$14,0))</f>
        <v>114.32945191306599</v>
      </c>
      <c r="CV23" s="4" cm="1">
        <f t="array" ref="CV23">AP23*INDEX(prod_est,$H23+$I23-1,MATCH(CV$14,$BQ$14:$DQ$14,0))</f>
        <v>115.41949390622116</v>
      </c>
      <c r="CW23" s="4" cm="1">
        <f t="array" ref="CW23">AQ23*INDEX(prod_est,$H23+$I23-1,MATCH(CW$14,$BQ$14:$DQ$14,0))</f>
        <v>116.29977792658852</v>
      </c>
      <c r="CX23" s="4" cm="1">
        <f t="array" ref="CX23">AR23*INDEX(prod_est,$H23+$I23-1,MATCH(CX$14,$BQ$14:$DQ$14,0))</f>
        <v>116.29977792658852</v>
      </c>
      <c r="CY23" s="4" cm="1">
        <f t="array" ref="CY23">AS23*INDEX(prod_est,$H23+$I23-1,MATCH(CY$14,$BQ$14:$DQ$14,0))</f>
        <v>116.29977792658852</v>
      </c>
      <c r="CZ23" s="4" cm="1">
        <f t="array" ref="CZ23">AT23*INDEX(prod_est,$H23+$I23-1,MATCH(CZ$14,$BQ$14:$DQ$14,0))</f>
        <v>116.29977792658852</v>
      </c>
      <c r="DA23" s="4" cm="1">
        <f t="array" ref="DA23">AU23*INDEX(prod_est,$H23+$I23-1,MATCH(DA$14,$BQ$14:$DQ$14,0))</f>
        <v>116.29977792658852</v>
      </c>
      <c r="DB23" s="4" cm="1">
        <f t="array" ref="DB23">AV23*INDEX(prod_est,$H23+$I23-1,MATCH(DB$14,$BQ$14:$DQ$14,0))</f>
        <v>116.29977792658852</v>
      </c>
      <c r="DC23" s="4" cm="1">
        <f t="array" ref="DC23">AW23*INDEX(prod_est,$H23+$I23-1,MATCH(DC$14,$BQ$14:$DQ$14,0))</f>
        <v>116.29977792658852</v>
      </c>
      <c r="DD23" s="4" cm="1">
        <f t="array" ref="DD23">AX23*INDEX(prod_est,$H23+$I23-1,MATCH(DD$14,$BQ$14:$DQ$14,0))</f>
        <v>116.29977792658852</v>
      </c>
      <c r="DE23" s="4" cm="1">
        <f t="array" ref="DE23">AY23*INDEX(prod_est,$H23+$I23-1,MATCH(DE$14,$BQ$14:$DQ$14,0))</f>
        <v>116.29977792658852</v>
      </c>
      <c r="DF23" s="4" cm="1">
        <f t="array" ref="DF23">AZ23*INDEX(prod_est,$H23+$I23-1,MATCH(DF$14,$BQ$14:$DQ$14,0))</f>
        <v>116.29977792658852</v>
      </c>
      <c r="DG23" s="4" cm="1">
        <f t="array" ref="DG23">BA23*INDEX(prod_est,$H23+$I23-1,MATCH(DG$14,$BQ$14:$DQ$14,0))</f>
        <v>116.29977792658852</v>
      </c>
      <c r="DH23" s="4" cm="1">
        <f t="array" ref="DH23">BB23*INDEX(prod_est,$H23+$I23-1,MATCH(DH$14,$BQ$14:$DQ$14,0))</f>
        <v>116.29977792658852</v>
      </c>
      <c r="DI23" s="4" cm="1">
        <f t="array" ref="DI23">BC23*INDEX(prod_est,$H23+$I23-1,MATCH(DI$14,$BQ$14:$DQ$14,0))</f>
        <v>116.29977792658852</v>
      </c>
      <c r="DJ23" s="4" cm="1">
        <f t="array" ref="DJ23">BD23*INDEX(prod_est,$H23+$I23-1,MATCH(DJ$14,$BQ$14:$DQ$14,0))</f>
        <v>116.29977792658852</v>
      </c>
      <c r="DK23" s="4" cm="1">
        <f t="array" ref="DK23">BE23*INDEX(prod_est,$H23+$I23-1,MATCH(DK$14,$BQ$14:$DQ$14,0))</f>
        <v>116.29977792658852</v>
      </c>
      <c r="DL23" s="4" cm="1">
        <f t="array" ref="DL23">BF23*INDEX(prod_est,$H23+$I23-1,MATCH(DL$14,$BQ$14:$DQ$14,0))</f>
        <v>116.29977792658852</v>
      </c>
      <c r="DM23" s="4" cm="1">
        <f t="array" ref="DM23">BG23*INDEX(prod_est,$H23+$I23-1,MATCH(DM$14,$BQ$14:$DQ$14,0))</f>
        <v>116.29977792658852</v>
      </c>
      <c r="DN23" s="4" cm="1">
        <f t="array" ref="DN23">BH23*INDEX(prod_est,$H23+$I23-1,MATCH(DN$14,$BQ$14:$DQ$14,0))</f>
        <v>116.29977792658852</v>
      </c>
      <c r="DO23" s="4" cm="1">
        <f t="array" ref="DO23">BI23*INDEX(prod_est,$H23+$I23-1,MATCH(DO$14,$BQ$14:$DQ$14,0))</f>
        <v>116.29977792658852</v>
      </c>
      <c r="DP23" s="4" cm="1">
        <f t="array" ref="DP23">BJ23*INDEX(prod_est,$H23+$I23-1,MATCH(DP$14,$BQ$14:$DQ$14,0))</f>
        <v>116.29977792658852</v>
      </c>
      <c r="DQ23" s="4" cm="1">
        <f t="array" ref="DQ23">BK23*INDEX(prod_est,$H23+$I23-1,MATCH(DQ$14,$BQ$14:$DQ$14,0))</f>
        <v>116.29977792658852</v>
      </c>
    </row>
    <row r="24" spans="1:121" x14ac:dyDescent="0.25">
      <c r="A24" t="s">
        <v>47</v>
      </c>
      <c r="B24" t="s">
        <v>14</v>
      </c>
      <c r="C24" t="s">
        <v>14</v>
      </c>
      <c r="D24" t="s">
        <v>172</v>
      </c>
      <c r="E24" s="46" t="s">
        <v>37</v>
      </c>
      <c r="F24" s="4">
        <v>0</v>
      </c>
      <c r="G24" s="4">
        <v>0</v>
      </c>
      <c r="H24">
        <f>MATCH(A24,Production_est!$A$4:$A$339,0)</f>
        <v>161</v>
      </c>
      <c r="I24">
        <f>IFERROR(MATCH(E24,Production_est!$D$4:$D$339,0),"-")</f>
        <v>3</v>
      </c>
      <c r="J24" s="4" cm="1">
        <f t="array" ref="J24">IFERROR(INDEX(Production_est!$E$4:$E$339,I24+H24-1),"-")</f>
        <v>4661.3215137940597</v>
      </c>
      <c r="K24" s="33">
        <f t="shared" si="3"/>
        <v>0</v>
      </c>
      <c r="L24" s="33">
        <f t="shared" si="17"/>
        <v>0</v>
      </c>
      <c r="M24" s="33">
        <f t="shared" si="17"/>
        <v>0</v>
      </c>
      <c r="N24" s="33">
        <f t="shared" si="17"/>
        <v>0</v>
      </c>
      <c r="O24" s="33">
        <f t="shared" si="17"/>
        <v>0</v>
      </c>
      <c r="P24" s="33">
        <f t="shared" si="17"/>
        <v>0</v>
      </c>
      <c r="Q24" s="33">
        <f t="shared" si="17"/>
        <v>0</v>
      </c>
      <c r="R24" s="33">
        <f t="shared" si="17"/>
        <v>0</v>
      </c>
      <c r="S24" s="33">
        <f t="shared" si="17"/>
        <v>0</v>
      </c>
      <c r="T24" s="33">
        <f t="shared" si="17"/>
        <v>0</v>
      </c>
      <c r="U24" s="33">
        <f t="shared" si="17"/>
        <v>0</v>
      </c>
      <c r="V24" s="33">
        <f t="shared" si="17"/>
        <v>0</v>
      </c>
      <c r="W24" s="33">
        <f t="shared" si="17"/>
        <v>0</v>
      </c>
      <c r="X24" s="33">
        <f t="shared" si="17"/>
        <v>0</v>
      </c>
      <c r="Y24" s="33">
        <f t="shared" si="17"/>
        <v>0</v>
      </c>
      <c r="Z24" s="33">
        <f t="shared" si="17"/>
        <v>0</v>
      </c>
      <c r="AA24" s="33">
        <f t="shared" si="17"/>
        <v>0</v>
      </c>
      <c r="AB24" s="33">
        <f t="shared" si="17"/>
        <v>0</v>
      </c>
      <c r="AC24" s="33">
        <f t="shared" si="17"/>
        <v>0</v>
      </c>
      <c r="AD24" s="33">
        <f t="shared" si="17"/>
        <v>0</v>
      </c>
      <c r="AE24" s="33">
        <f t="shared" si="17"/>
        <v>0</v>
      </c>
      <c r="AF24" s="33">
        <f t="shared" si="17"/>
        <v>0</v>
      </c>
      <c r="AG24" s="33">
        <f t="shared" si="17"/>
        <v>0</v>
      </c>
      <c r="AH24" s="33">
        <f t="shared" si="17"/>
        <v>0</v>
      </c>
      <c r="AI24" s="33">
        <f t="shared" si="17"/>
        <v>0</v>
      </c>
      <c r="AJ24" s="33">
        <f t="shared" si="17"/>
        <v>0</v>
      </c>
      <c r="AK24" s="33">
        <f t="shared" si="17"/>
        <v>0</v>
      </c>
      <c r="AL24" s="33">
        <f t="shared" si="17"/>
        <v>0</v>
      </c>
      <c r="AM24" s="33">
        <f t="shared" si="17"/>
        <v>0</v>
      </c>
      <c r="AN24" s="33">
        <f t="shared" si="17"/>
        <v>0</v>
      </c>
      <c r="AO24" s="33">
        <f t="shared" si="17"/>
        <v>0</v>
      </c>
      <c r="AP24" s="33">
        <f t="shared" si="17"/>
        <v>0</v>
      </c>
      <c r="AQ24" s="33">
        <f t="shared" ref="AQ24:BK24" si="19">AP24*(1-$G$4)</f>
        <v>0</v>
      </c>
      <c r="AR24" s="33">
        <f t="shared" si="19"/>
        <v>0</v>
      </c>
      <c r="AS24" s="33">
        <f t="shared" si="19"/>
        <v>0</v>
      </c>
      <c r="AT24" s="33">
        <f t="shared" si="19"/>
        <v>0</v>
      </c>
      <c r="AU24" s="33">
        <f t="shared" si="19"/>
        <v>0</v>
      </c>
      <c r="AV24" s="33">
        <f t="shared" si="19"/>
        <v>0</v>
      </c>
      <c r="AW24" s="33">
        <f t="shared" si="19"/>
        <v>0</v>
      </c>
      <c r="AX24" s="33">
        <f t="shared" si="19"/>
        <v>0</v>
      </c>
      <c r="AY24" s="33">
        <f t="shared" si="19"/>
        <v>0</v>
      </c>
      <c r="AZ24" s="33">
        <f t="shared" si="19"/>
        <v>0</v>
      </c>
      <c r="BA24" s="33">
        <f t="shared" si="19"/>
        <v>0</v>
      </c>
      <c r="BB24" s="33">
        <f t="shared" si="19"/>
        <v>0</v>
      </c>
      <c r="BC24" s="33">
        <f t="shared" si="19"/>
        <v>0</v>
      </c>
      <c r="BD24" s="33">
        <f t="shared" si="19"/>
        <v>0</v>
      </c>
      <c r="BE24" s="33">
        <f t="shared" si="19"/>
        <v>0</v>
      </c>
      <c r="BF24" s="33">
        <f t="shared" si="19"/>
        <v>0</v>
      </c>
      <c r="BG24" s="33">
        <f t="shared" si="19"/>
        <v>0</v>
      </c>
      <c r="BH24" s="33">
        <f t="shared" si="19"/>
        <v>0</v>
      </c>
      <c r="BI24" s="33">
        <f t="shared" si="19"/>
        <v>0</v>
      </c>
      <c r="BJ24" s="33">
        <f t="shared" si="19"/>
        <v>0</v>
      </c>
      <c r="BK24" s="33">
        <f t="shared" si="19"/>
        <v>0</v>
      </c>
      <c r="BL24" t="str">
        <f t="shared" si="6"/>
        <v>11_MEX</v>
      </c>
      <c r="BM24" t="str">
        <f t="shared" si="7"/>
        <v>d_nonenergy_7_x_jet_fuel</v>
      </c>
      <c r="BP24" s="4">
        <f t="shared" si="8"/>
        <v>0</v>
      </c>
      <c r="BQ24" s="4">
        <f t="shared" si="9"/>
        <v>0</v>
      </c>
      <c r="BR24" s="4" cm="1">
        <f t="array" ref="BR24">L24*INDEX(prod_est,$H24+$I24-1,MATCH(BR$14,$BQ$14:$DQ$14,0))</f>
        <v>0</v>
      </c>
      <c r="BS24" s="4" cm="1">
        <f t="array" ref="BS24">M24*INDEX(prod_est,$H24+$I24-1,MATCH(BS$14,$BQ$14:$DQ$14,0))</f>
        <v>0</v>
      </c>
      <c r="BT24" s="4" cm="1">
        <f t="array" ref="BT24">N24*INDEX(prod_est,$H24+$I24-1,MATCH(BT$14,$BQ$14:$DQ$14,0))</f>
        <v>0</v>
      </c>
      <c r="BU24" s="4" cm="1">
        <f t="array" ref="BU24">O24*INDEX(prod_est,$H24+$I24-1,MATCH(BU$14,$BQ$14:$DQ$14,0))</f>
        <v>0</v>
      </c>
      <c r="BV24" s="4" cm="1">
        <f t="array" ref="BV24">P24*INDEX(prod_est,$H24+$I24-1,MATCH(BV$14,$BQ$14:$DQ$14,0))</f>
        <v>0</v>
      </c>
      <c r="BW24" s="4" cm="1">
        <f t="array" ref="BW24">Q24*INDEX(prod_est,$H24+$I24-1,MATCH(BW$14,$BQ$14:$DQ$14,0))</f>
        <v>0</v>
      </c>
      <c r="BX24" s="4" cm="1">
        <f t="array" ref="BX24">R24*INDEX(prod_est,$H24+$I24-1,MATCH(BX$14,$BQ$14:$DQ$14,0))</f>
        <v>0</v>
      </c>
      <c r="BY24" s="4" cm="1">
        <f t="array" ref="BY24">S24*INDEX(prod_est,$H24+$I24-1,MATCH(BY$14,$BQ$14:$DQ$14,0))</f>
        <v>0</v>
      </c>
      <c r="BZ24" s="4" cm="1">
        <f t="array" ref="BZ24">T24*INDEX(prod_est,$H24+$I24-1,MATCH(BZ$14,$BQ$14:$DQ$14,0))</f>
        <v>0</v>
      </c>
      <c r="CA24" s="4" cm="1">
        <f t="array" ref="CA24">U24*INDEX(prod_est,$H24+$I24-1,MATCH(CA$14,$BQ$14:$DQ$14,0))</f>
        <v>0</v>
      </c>
      <c r="CB24" s="4" cm="1">
        <f t="array" ref="CB24">V24*INDEX(prod_est,$H24+$I24-1,MATCH(CB$14,$BQ$14:$DQ$14,0))</f>
        <v>0</v>
      </c>
      <c r="CC24" s="4" cm="1">
        <f t="array" ref="CC24">W24*INDEX(prod_est,$H24+$I24-1,MATCH(CC$14,$BQ$14:$DQ$14,0))</f>
        <v>0</v>
      </c>
      <c r="CD24" s="4" cm="1">
        <f t="array" ref="CD24">X24*INDEX(prod_est,$H24+$I24-1,MATCH(CD$14,$BQ$14:$DQ$14,0))</f>
        <v>0</v>
      </c>
      <c r="CE24" s="4" cm="1">
        <f t="array" ref="CE24">Y24*INDEX(prod_est,$H24+$I24-1,MATCH(CE$14,$BQ$14:$DQ$14,0))</f>
        <v>0</v>
      </c>
      <c r="CF24" s="4" cm="1">
        <f t="array" ref="CF24">Z24*INDEX(prod_est,$H24+$I24-1,MATCH(CF$14,$BQ$14:$DQ$14,0))</f>
        <v>0</v>
      </c>
      <c r="CG24" s="4" cm="1">
        <f t="array" ref="CG24">AA24*INDEX(prod_est,$H24+$I24-1,MATCH(CG$14,$BQ$14:$DQ$14,0))</f>
        <v>0</v>
      </c>
      <c r="CH24" s="4" cm="1">
        <f t="array" ref="CH24">AB24*INDEX(prod_est,$H24+$I24-1,MATCH(CH$14,$BQ$14:$DQ$14,0))</f>
        <v>0</v>
      </c>
      <c r="CI24" s="4" cm="1">
        <f t="array" ref="CI24">AC24*INDEX(prod_est,$H24+$I24-1,MATCH(CI$14,$BQ$14:$DQ$14,0))</f>
        <v>0</v>
      </c>
      <c r="CJ24" s="4" cm="1">
        <f t="array" ref="CJ24">AD24*INDEX(prod_est,$H24+$I24-1,MATCH(CJ$14,$BQ$14:$DQ$14,0))</f>
        <v>0</v>
      </c>
      <c r="CK24" s="4" cm="1">
        <f t="array" ref="CK24">AE24*INDEX(prod_est,$H24+$I24-1,MATCH(CK$14,$BQ$14:$DQ$14,0))</f>
        <v>0</v>
      </c>
      <c r="CL24" s="4" cm="1">
        <f t="array" ref="CL24">AF24*INDEX(prod_est,$H24+$I24-1,MATCH(CL$14,$BQ$14:$DQ$14,0))</f>
        <v>0</v>
      </c>
      <c r="CM24" s="4" cm="1">
        <f t="array" ref="CM24">AG24*INDEX(prod_est,$H24+$I24-1,MATCH(CM$14,$BQ$14:$DQ$14,0))</f>
        <v>0</v>
      </c>
      <c r="CN24" s="4" cm="1">
        <f t="array" ref="CN24">AH24*INDEX(prod_est,$H24+$I24-1,MATCH(CN$14,$BQ$14:$DQ$14,0))</f>
        <v>0</v>
      </c>
      <c r="CO24" s="4" cm="1">
        <f t="array" ref="CO24">AI24*INDEX(prod_est,$H24+$I24-1,MATCH(CO$14,$BQ$14:$DQ$14,0))</f>
        <v>0</v>
      </c>
      <c r="CP24" s="4" cm="1">
        <f t="array" ref="CP24">AJ24*INDEX(prod_est,$H24+$I24-1,MATCH(CP$14,$BQ$14:$DQ$14,0))</f>
        <v>0</v>
      </c>
      <c r="CQ24" s="4" cm="1">
        <f t="array" ref="CQ24">AK24*INDEX(prod_est,$H24+$I24-1,MATCH(CQ$14,$BQ$14:$DQ$14,0))</f>
        <v>0</v>
      </c>
      <c r="CR24" s="4" cm="1">
        <f t="array" ref="CR24">AL24*INDEX(prod_est,$H24+$I24-1,MATCH(CR$14,$BQ$14:$DQ$14,0))</f>
        <v>0</v>
      </c>
      <c r="CS24" s="4" cm="1">
        <f t="array" ref="CS24">AM24*INDEX(prod_est,$H24+$I24-1,MATCH(CS$14,$BQ$14:$DQ$14,0))</f>
        <v>0</v>
      </c>
      <c r="CT24" s="4" cm="1">
        <f t="array" ref="CT24">AN24*INDEX(prod_est,$H24+$I24-1,MATCH(CT$14,$BQ$14:$DQ$14,0))</f>
        <v>0</v>
      </c>
      <c r="CU24" s="4" cm="1">
        <f t="array" ref="CU24">AO24*INDEX(prod_est,$H24+$I24-1,MATCH(CU$14,$BQ$14:$DQ$14,0))</f>
        <v>0</v>
      </c>
      <c r="CV24" s="4" cm="1">
        <f t="array" ref="CV24">AP24*INDEX(prod_est,$H24+$I24-1,MATCH(CV$14,$BQ$14:$DQ$14,0))</f>
        <v>0</v>
      </c>
      <c r="CW24" s="4" cm="1">
        <f t="array" ref="CW24">AQ24*INDEX(prod_est,$H24+$I24-1,MATCH(CW$14,$BQ$14:$DQ$14,0))</f>
        <v>0</v>
      </c>
      <c r="CX24" s="4" cm="1">
        <f t="array" ref="CX24">AR24*INDEX(prod_est,$H24+$I24-1,MATCH(CX$14,$BQ$14:$DQ$14,0))</f>
        <v>0</v>
      </c>
      <c r="CY24" s="4" cm="1">
        <f t="array" ref="CY24">AS24*INDEX(prod_est,$H24+$I24-1,MATCH(CY$14,$BQ$14:$DQ$14,0))</f>
        <v>0</v>
      </c>
      <c r="CZ24" s="4" cm="1">
        <f t="array" ref="CZ24">AT24*INDEX(prod_est,$H24+$I24-1,MATCH(CZ$14,$BQ$14:$DQ$14,0))</f>
        <v>0</v>
      </c>
      <c r="DA24" s="4" cm="1">
        <f t="array" ref="DA24">AU24*INDEX(prod_est,$H24+$I24-1,MATCH(DA$14,$BQ$14:$DQ$14,0))</f>
        <v>0</v>
      </c>
      <c r="DB24" s="4" cm="1">
        <f t="array" ref="DB24">AV24*INDEX(prod_est,$H24+$I24-1,MATCH(DB$14,$BQ$14:$DQ$14,0))</f>
        <v>0</v>
      </c>
      <c r="DC24" s="4" cm="1">
        <f t="array" ref="DC24">AW24*INDEX(prod_est,$H24+$I24-1,MATCH(DC$14,$BQ$14:$DQ$14,0))</f>
        <v>0</v>
      </c>
      <c r="DD24" s="4" cm="1">
        <f t="array" ref="DD24">AX24*INDEX(prod_est,$H24+$I24-1,MATCH(DD$14,$BQ$14:$DQ$14,0))</f>
        <v>0</v>
      </c>
      <c r="DE24" s="4" cm="1">
        <f t="array" ref="DE24">AY24*INDEX(prod_est,$H24+$I24-1,MATCH(DE$14,$BQ$14:$DQ$14,0))</f>
        <v>0</v>
      </c>
      <c r="DF24" s="4" cm="1">
        <f t="array" ref="DF24">AZ24*INDEX(prod_est,$H24+$I24-1,MATCH(DF$14,$BQ$14:$DQ$14,0))</f>
        <v>0</v>
      </c>
      <c r="DG24" s="4" cm="1">
        <f t="array" ref="DG24">BA24*INDEX(prod_est,$H24+$I24-1,MATCH(DG$14,$BQ$14:$DQ$14,0))</f>
        <v>0</v>
      </c>
      <c r="DH24" s="4" cm="1">
        <f t="array" ref="DH24">BB24*INDEX(prod_est,$H24+$I24-1,MATCH(DH$14,$BQ$14:$DQ$14,0))</f>
        <v>0</v>
      </c>
      <c r="DI24" s="4" cm="1">
        <f t="array" ref="DI24">BC24*INDEX(prod_est,$H24+$I24-1,MATCH(DI$14,$BQ$14:$DQ$14,0))</f>
        <v>0</v>
      </c>
      <c r="DJ24" s="4" cm="1">
        <f t="array" ref="DJ24">BD24*INDEX(prod_est,$H24+$I24-1,MATCH(DJ$14,$BQ$14:$DQ$14,0))</f>
        <v>0</v>
      </c>
      <c r="DK24" s="4" cm="1">
        <f t="array" ref="DK24">BE24*INDEX(prod_est,$H24+$I24-1,MATCH(DK$14,$BQ$14:$DQ$14,0))</f>
        <v>0</v>
      </c>
      <c r="DL24" s="4" cm="1">
        <f t="array" ref="DL24">BF24*INDEX(prod_est,$H24+$I24-1,MATCH(DL$14,$BQ$14:$DQ$14,0))</f>
        <v>0</v>
      </c>
      <c r="DM24" s="4" cm="1">
        <f t="array" ref="DM24">BG24*INDEX(prod_est,$H24+$I24-1,MATCH(DM$14,$BQ$14:$DQ$14,0))</f>
        <v>0</v>
      </c>
      <c r="DN24" s="4" cm="1">
        <f t="array" ref="DN24">BH24*INDEX(prod_est,$H24+$I24-1,MATCH(DN$14,$BQ$14:$DQ$14,0))</f>
        <v>0</v>
      </c>
      <c r="DO24" s="4" cm="1">
        <f t="array" ref="DO24">BI24*INDEX(prod_est,$H24+$I24-1,MATCH(DO$14,$BQ$14:$DQ$14,0))</f>
        <v>0</v>
      </c>
      <c r="DP24" s="4" cm="1">
        <f t="array" ref="DP24">BJ24*INDEX(prod_est,$H24+$I24-1,MATCH(DP$14,$BQ$14:$DQ$14,0))</f>
        <v>0</v>
      </c>
      <c r="DQ24" s="4" cm="1">
        <f t="array" ref="DQ24">BK24*INDEX(prod_est,$H24+$I24-1,MATCH(DQ$14,$BQ$14:$DQ$14,0))</f>
        <v>0</v>
      </c>
    </row>
    <row r="25" spans="1:121" x14ac:dyDescent="0.25">
      <c r="A25" t="s">
        <v>47</v>
      </c>
      <c r="B25" t="s">
        <v>15</v>
      </c>
      <c r="C25" t="s">
        <v>15</v>
      </c>
      <c r="D25" t="s">
        <v>172</v>
      </c>
      <c r="E25" s="46" t="s">
        <v>37</v>
      </c>
      <c r="F25" s="4">
        <v>0</v>
      </c>
      <c r="G25" s="4">
        <v>0</v>
      </c>
      <c r="H25">
        <f>MATCH(A25,Production_est!$A$4:$A$339,0)</f>
        <v>161</v>
      </c>
      <c r="I25">
        <f>IFERROR(MATCH(E25,Production_est!$D$4:$D$339,0),"-")</f>
        <v>3</v>
      </c>
      <c r="J25" s="4" cm="1">
        <f t="array" ref="J25">IFERROR(INDEX(Production_est!$E$4:$E$339,I25+H25-1),"-")</f>
        <v>4661.3215137940597</v>
      </c>
      <c r="K25" s="33">
        <f t="shared" si="3"/>
        <v>0</v>
      </c>
      <c r="L25" s="33">
        <f t="shared" si="17"/>
        <v>0</v>
      </c>
      <c r="M25" s="33">
        <f t="shared" si="17"/>
        <v>0</v>
      </c>
      <c r="N25" s="33">
        <f t="shared" si="17"/>
        <v>0</v>
      </c>
      <c r="O25" s="33">
        <f t="shared" si="17"/>
        <v>0</v>
      </c>
      <c r="P25" s="33">
        <f t="shared" si="17"/>
        <v>0</v>
      </c>
      <c r="Q25" s="33">
        <f t="shared" si="17"/>
        <v>0</v>
      </c>
      <c r="R25" s="33">
        <f t="shared" si="17"/>
        <v>0</v>
      </c>
      <c r="S25" s="33">
        <f t="shared" si="17"/>
        <v>0</v>
      </c>
      <c r="T25" s="33">
        <f t="shared" si="17"/>
        <v>0</v>
      </c>
      <c r="U25" s="33">
        <f t="shared" si="17"/>
        <v>0</v>
      </c>
      <c r="V25" s="33">
        <f t="shared" si="17"/>
        <v>0</v>
      </c>
      <c r="W25" s="33">
        <f t="shared" si="17"/>
        <v>0</v>
      </c>
      <c r="X25" s="33">
        <f t="shared" si="17"/>
        <v>0</v>
      </c>
      <c r="Y25" s="33">
        <f t="shared" si="17"/>
        <v>0</v>
      </c>
      <c r="Z25" s="33">
        <f t="shared" si="17"/>
        <v>0</v>
      </c>
      <c r="AA25" s="33">
        <f t="shared" si="17"/>
        <v>0</v>
      </c>
      <c r="AB25" s="33">
        <f t="shared" si="17"/>
        <v>0</v>
      </c>
      <c r="AC25" s="33">
        <f t="shared" si="17"/>
        <v>0</v>
      </c>
      <c r="AD25" s="33">
        <f t="shared" si="17"/>
        <v>0</v>
      </c>
      <c r="AE25" s="33">
        <f t="shared" si="17"/>
        <v>0</v>
      </c>
      <c r="AF25" s="33">
        <f t="shared" si="17"/>
        <v>0</v>
      </c>
      <c r="AG25" s="33">
        <f t="shared" si="17"/>
        <v>0</v>
      </c>
      <c r="AH25" s="33">
        <f t="shared" si="17"/>
        <v>0</v>
      </c>
      <c r="AI25" s="33">
        <f t="shared" si="17"/>
        <v>0</v>
      </c>
      <c r="AJ25" s="33">
        <f t="shared" si="17"/>
        <v>0</v>
      </c>
      <c r="AK25" s="33">
        <f t="shared" si="17"/>
        <v>0</v>
      </c>
      <c r="AL25" s="33">
        <f t="shared" si="17"/>
        <v>0</v>
      </c>
      <c r="AM25" s="33">
        <f t="shared" si="17"/>
        <v>0</v>
      </c>
      <c r="AN25" s="33">
        <f t="shared" si="17"/>
        <v>0</v>
      </c>
      <c r="AO25" s="33">
        <f t="shared" si="17"/>
        <v>0</v>
      </c>
      <c r="AP25" s="33">
        <f t="shared" si="17"/>
        <v>0</v>
      </c>
      <c r="AQ25" s="33">
        <f t="shared" ref="AQ25:BK25" si="20">AP25*(1-$G$4)</f>
        <v>0</v>
      </c>
      <c r="AR25" s="33">
        <f t="shared" si="20"/>
        <v>0</v>
      </c>
      <c r="AS25" s="33">
        <f t="shared" si="20"/>
        <v>0</v>
      </c>
      <c r="AT25" s="33">
        <f t="shared" si="20"/>
        <v>0</v>
      </c>
      <c r="AU25" s="33">
        <f t="shared" si="20"/>
        <v>0</v>
      </c>
      <c r="AV25" s="33">
        <f t="shared" si="20"/>
        <v>0</v>
      </c>
      <c r="AW25" s="33">
        <f t="shared" si="20"/>
        <v>0</v>
      </c>
      <c r="AX25" s="33">
        <f t="shared" si="20"/>
        <v>0</v>
      </c>
      <c r="AY25" s="33">
        <f t="shared" si="20"/>
        <v>0</v>
      </c>
      <c r="AZ25" s="33">
        <f t="shared" si="20"/>
        <v>0</v>
      </c>
      <c r="BA25" s="33">
        <f t="shared" si="20"/>
        <v>0</v>
      </c>
      <c r="BB25" s="33">
        <f t="shared" si="20"/>
        <v>0</v>
      </c>
      <c r="BC25" s="33">
        <f t="shared" si="20"/>
        <v>0</v>
      </c>
      <c r="BD25" s="33">
        <f t="shared" si="20"/>
        <v>0</v>
      </c>
      <c r="BE25" s="33">
        <f t="shared" si="20"/>
        <v>0</v>
      </c>
      <c r="BF25" s="33">
        <f t="shared" si="20"/>
        <v>0</v>
      </c>
      <c r="BG25" s="33">
        <f t="shared" si="20"/>
        <v>0</v>
      </c>
      <c r="BH25" s="33">
        <f t="shared" si="20"/>
        <v>0</v>
      </c>
      <c r="BI25" s="33">
        <f t="shared" si="20"/>
        <v>0</v>
      </c>
      <c r="BJ25" s="33">
        <f t="shared" si="20"/>
        <v>0</v>
      </c>
      <c r="BK25" s="33">
        <f t="shared" si="20"/>
        <v>0</v>
      </c>
      <c r="BL25" t="str">
        <f t="shared" si="6"/>
        <v>11_MEX</v>
      </c>
      <c r="BM25" t="str">
        <f t="shared" si="7"/>
        <v>d_nonenergy_7_6_kerosene</v>
      </c>
      <c r="BP25" s="4">
        <f t="shared" si="8"/>
        <v>0</v>
      </c>
      <c r="BQ25" s="4">
        <f t="shared" si="9"/>
        <v>0</v>
      </c>
      <c r="BR25" s="4" cm="1">
        <f t="array" ref="BR25">L25*INDEX(prod_est,$H25+$I25-1,MATCH(BR$14,$BQ$14:$DQ$14,0))</f>
        <v>0</v>
      </c>
      <c r="BS25" s="4" cm="1">
        <f t="array" ref="BS25">M25*INDEX(prod_est,$H25+$I25-1,MATCH(BS$14,$BQ$14:$DQ$14,0))</f>
        <v>0</v>
      </c>
      <c r="BT25" s="4" cm="1">
        <f t="array" ref="BT25">N25*INDEX(prod_est,$H25+$I25-1,MATCH(BT$14,$BQ$14:$DQ$14,0))</f>
        <v>0</v>
      </c>
      <c r="BU25" s="4" cm="1">
        <f t="array" ref="BU25">O25*INDEX(prod_est,$H25+$I25-1,MATCH(BU$14,$BQ$14:$DQ$14,0))</f>
        <v>0</v>
      </c>
      <c r="BV25" s="4" cm="1">
        <f t="array" ref="BV25">P25*INDEX(prod_est,$H25+$I25-1,MATCH(BV$14,$BQ$14:$DQ$14,0))</f>
        <v>0</v>
      </c>
      <c r="BW25" s="4" cm="1">
        <f t="array" ref="BW25">Q25*INDEX(prod_est,$H25+$I25-1,MATCH(BW$14,$BQ$14:$DQ$14,0))</f>
        <v>0</v>
      </c>
      <c r="BX25" s="4" cm="1">
        <f t="array" ref="BX25">R25*INDEX(prod_est,$H25+$I25-1,MATCH(BX$14,$BQ$14:$DQ$14,0))</f>
        <v>0</v>
      </c>
      <c r="BY25" s="4" cm="1">
        <f t="array" ref="BY25">S25*INDEX(prod_est,$H25+$I25-1,MATCH(BY$14,$BQ$14:$DQ$14,0))</f>
        <v>0</v>
      </c>
      <c r="BZ25" s="4" cm="1">
        <f t="array" ref="BZ25">T25*INDEX(prod_est,$H25+$I25-1,MATCH(BZ$14,$BQ$14:$DQ$14,0))</f>
        <v>0</v>
      </c>
      <c r="CA25" s="4" cm="1">
        <f t="array" ref="CA25">U25*INDEX(prod_est,$H25+$I25-1,MATCH(CA$14,$BQ$14:$DQ$14,0))</f>
        <v>0</v>
      </c>
      <c r="CB25" s="4" cm="1">
        <f t="array" ref="CB25">V25*INDEX(prod_est,$H25+$I25-1,MATCH(CB$14,$BQ$14:$DQ$14,0))</f>
        <v>0</v>
      </c>
      <c r="CC25" s="4" cm="1">
        <f t="array" ref="CC25">W25*INDEX(prod_est,$H25+$I25-1,MATCH(CC$14,$BQ$14:$DQ$14,0))</f>
        <v>0</v>
      </c>
      <c r="CD25" s="4" cm="1">
        <f t="array" ref="CD25">X25*INDEX(prod_est,$H25+$I25-1,MATCH(CD$14,$BQ$14:$DQ$14,0))</f>
        <v>0</v>
      </c>
      <c r="CE25" s="4" cm="1">
        <f t="array" ref="CE25">Y25*INDEX(prod_est,$H25+$I25-1,MATCH(CE$14,$BQ$14:$DQ$14,0))</f>
        <v>0</v>
      </c>
      <c r="CF25" s="4" cm="1">
        <f t="array" ref="CF25">Z25*INDEX(prod_est,$H25+$I25-1,MATCH(CF$14,$BQ$14:$DQ$14,0))</f>
        <v>0</v>
      </c>
      <c r="CG25" s="4" cm="1">
        <f t="array" ref="CG25">AA25*INDEX(prod_est,$H25+$I25-1,MATCH(CG$14,$BQ$14:$DQ$14,0))</f>
        <v>0</v>
      </c>
      <c r="CH25" s="4" cm="1">
        <f t="array" ref="CH25">AB25*INDEX(prod_est,$H25+$I25-1,MATCH(CH$14,$BQ$14:$DQ$14,0))</f>
        <v>0</v>
      </c>
      <c r="CI25" s="4" cm="1">
        <f t="array" ref="CI25">AC25*INDEX(prod_est,$H25+$I25-1,MATCH(CI$14,$BQ$14:$DQ$14,0))</f>
        <v>0</v>
      </c>
      <c r="CJ25" s="4" cm="1">
        <f t="array" ref="CJ25">AD25*INDEX(prod_est,$H25+$I25-1,MATCH(CJ$14,$BQ$14:$DQ$14,0))</f>
        <v>0</v>
      </c>
      <c r="CK25" s="4" cm="1">
        <f t="array" ref="CK25">AE25*INDEX(prod_est,$H25+$I25-1,MATCH(CK$14,$BQ$14:$DQ$14,0))</f>
        <v>0</v>
      </c>
      <c r="CL25" s="4" cm="1">
        <f t="array" ref="CL25">AF25*INDEX(prod_est,$H25+$I25-1,MATCH(CL$14,$BQ$14:$DQ$14,0))</f>
        <v>0</v>
      </c>
      <c r="CM25" s="4" cm="1">
        <f t="array" ref="CM25">AG25*INDEX(prod_est,$H25+$I25-1,MATCH(CM$14,$BQ$14:$DQ$14,0))</f>
        <v>0</v>
      </c>
      <c r="CN25" s="4" cm="1">
        <f t="array" ref="CN25">AH25*INDEX(prod_est,$H25+$I25-1,MATCH(CN$14,$BQ$14:$DQ$14,0))</f>
        <v>0</v>
      </c>
      <c r="CO25" s="4" cm="1">
        <f t="array" ref="CO25">AI25*INDEX(prod_est,$H25+$I25-1,MATCH(CO$14,$BQ$14:$DQ$14,0))</f>
        <v>0</v>
      </c>
      <c r="CP25" s="4" cm="1">
        <f t="array" ref="CP25">AJ25*INDEX(prod_est,$H25+$I25-1,MATCH(CP$14,$BQ$14:$DQ$14,0))</f>
        <v>0</v>
      </c>
      <c r="CQ25" s="4" cm="1">
        <f t="array" ref="CQ25">AK25*INDEX(prod_est,$H25+$I25-1,MATCH(CQ$14,$BQ$14:$DQ$14,0))</f>
        <v>0</v>
      </c>
      <c r="CR25" s="4" cm="1">
        <f t="array" ref="CR25">AL25*INDEX(prod_est,$H25+$I25-1,MATCH(CR$14,$BQ$14:$DQ$14,0))</f>
        <v>0</v>
      </c>
      <c r="CS25" s="4" cm="1">
        <f t="array" ref="CS25">AM25*INDEX(prod_est,$H25+$I25-1,MATCH(CS$14,$BQ$14:$DQ$14,0))</f>
        <v>0</v>
      </c>
      <c r="CT25" s="4" cm="1">
        <f t="array" ref="CT25">AN25*INDEX(prod_est,$H25+$I25-1,MATCH(CT$14,$BQ$14:$DQ$14,0))</f>
        <v>0</v>
      </c>
      <c r="CU25" s="4" cm="1">
        <f t="array" ref="CU25">AO25*INDEX(prod_est,$H25+$I25-1,MATCH(CU$14,$BQ$14:$DQ$14,0))</f>
        <v>0</v>
      </c>
      <c r="CV25" s="4" cm="1">
        <f t="array" ref="CV25">AP25*INDEX(prod_est,$H25+$I25-1,MATCH(CV$14,$BQ$14:$DQ$14,0))</f>
        <v>0</v>
      </c>
      <c r="CW25" s="4" cm="1">
        <f t="array" ref="CW25">AQ25*INDEX(prod_est,$H25+$I25-1,MATCH(CW$14,$BQ$14:$DQ$14,0))</f>
        <v>0</v>
      </c>
      <c r="CX25" s="4" cm="1">
        <f t="array" ref="CX25">AR25*INDEX(prod_est,$H25+$I25-1,MATCH(CX$14,$BQ$14:$DQ$14,0))</f>
        <v>0</v>
      </c>
      <c r="CY25" s="4" cm="1">
        <f t="array" ref="CY25">AS25*INDEX(prod_est,$H25+$I25-1,MATCH(CY$14,$BQ$14:$DQ$14,0))</f>
        <v>0</v>
      </c>
      <c r="CZ25" s="4" cm="1">
        <f t="array" ref="CZ25">AT25*INDEX(prod_est,$H25+$I25-1,MATCH(CZ$14,$BQ$14:$DQ$14,0))</f>
        <v>0</v>
      </c>
      <c r="DA25" s="4" cm="1">
        <f t="array" ref="DA25">AU25*INDEX(prod_est,$H25+$I25-1,MATCH(DA$14,$BQ$14:$DQ$14,0))</f>
        <v>0</v>
      </c>
      <c r="DB25" s="4" cm="1">
        <f t="array" ref="DB25">AV25*INDEX(prod_est,$H25+$I25-1,MATCH(DB$14,$BQ$14:$DQ$14,0))</f>
        <v>0</v>
      </c>
      <c r="DC25" s="4" cm="1">
        <f t="array" ref="DC25">AW25*INDEX(prod_est,$H25+$I25-1,MATCH(DC$14,$BQ$14:$DQ$14,0))</f>
        <v>0</v>
      </c>
      <c r="DD25" s="4" cm="1">
        <f t="array" ref="DD25">AX25*INDEX(prod_est,$H25+$I25-1,MATCH(DD$14,$BQ$14:$DQ$14,0))</f>
        <v>0</v>
      </c>
      <c r="DE25" s="4" cm="1">
        <f t="array" ref="DE25">AY25*INDEX(prod_est,$H25+$I25-1,MATCH(DE$14,$BQ$14:$DQ$14,0))</f>
        <v>0</v>
      </c>
      <c r="DF25" s="4" cm="1">
        <f t="array" ref="DF25">AZ25*INDEX(prod_est,$H25+$I25-1,MATCH(DF$14,$BQ$14:$DQ$14,0))</f>
        <v>0</v>
      </c>
      <c r="DG25" s="4" cm="1">
        <f t="array" ref="DG25">BA25*INDEX(prod_est,$H25+$I25-1,MATCH(DG$14,$BQ$14:$DQ$14,0))</f>
        <v>0</v>
      </c>
      <c r="DH25" s="4" cm="1">
        <f t="array" ref="DH25">BB25*INDEX(prod_est,$H25+$I25-1,MATCH(DH$14,$BQ$14:$DQ$14,0))</f>
        <v>0</v>
      </c>
      <c r="DI25" s="4" cm="1">
        <f t="array" ref="DI25">BC25*INDEX(prod_est,$H25+$I25-1,MATCH(DI$14,$BQ$14:$DQ$14,0))</f>
        <v>0</v>
      </c>
      <c r="DJ25" s="4" cm="1">
        <f t="array" ref="DJ25">BD25*INDEX(prod_est,$H25+$I25-1,MATCH(DJ$14,$BQ$14:$DQ$14,0))</f>
        <v>0</v>
      </c>
      <c r="DK25" s="4" cm="1">
        <f t="array" ref="DK25">BE25*INDEX(prod_est,$H25+$I25-1,MATCH(DK$14,$BQ$14:$DQ$14,0))</f>
        <v>0</v>
      </c>
      <c r="DL25" s="4" cm="1">
        <f t="array" ref="DL25">BF25*INDEX(prod_est,$H25+$I25-1,MATCH(DL$14,$BQ$14:$DQ$14,0))</f>
        <v>0</v>
      </c>
      <c r="DM25" s="4" cm="1">
        <f t="array" ref="DM25">BG25*INDEX(prod_est,$H25+$I25-1,MATCH(DM$14,$BQ$14:$DQ$14,0))</f>
        <v>0</v>
      </c>
      <c r="DN25" s="4" cm="1">
        <f t="array" ref="DN25">BH25*INDEX(prod_est,$H25+$I25-1,MATCH(DN$14,$BQ$14:$DQ$14,0))</f>
        <v>0</v>
      </c>
      <c r="DO25" s="4" cm="1">
        <f t="array" ref="DO25">BI25*INDEX(prod_est,$H25+$I25-1,MATCH(DO$14,$BQ$14:$DQ$14,0))</f>
        <v>0</v>
      </c>
      <c r="DP25" s="4" cm="1">
        <f t="array" ref="DP25">BJ25*INDEX(prod_est,$H25+$I25-1,MATCH(DP$14,$BQ$14:$DQ$14,0))</f>
        <v>0</v>
      </c>
      <c r="DQ25" s="4" cm="1">
        <f t="array" ref="DQ25">BK25*INDEX(prod_est,$H25+$I25-1,MATCH(DQ$14,$BQ$14:$DQ$14,0))</f>
        <v>0</v>
      </c>
    </row>
    <row r="26" spans="1:121" x14ac:dyDescent="0.25">
      <c r="A26" t="s">
        <v>47</v>
      </c>
      <c r="B26" t="s">
        <v>16</v>
      </c>
      <c r="C26" t="s">
        <v>16</v>
      </c>
      <c r="D26" t="s">
        <v>172</v>
      </c>
      <c r="E26" s="46" t="s">
        <v>37</v>
      </c>
      <c r="F26" s="4">
        <v>0</v>
      </c>
      <c r="G26" s="4">
        <v>0</v>
      </c>
      <c r="H26">
        <f>MATCH(A26,Production_est!$A$4:$A$339,0)</f>
        <v>161</v>
      </c>
      <c r="I26">
        <f>IFERROR(MATCH(E26,Production_est!$D$4:$D$339,0),"-")</f>
        <v>3</v>
      </c>
      <c r="J26" s="4" cm="1">
        <f t="array" ref="J26">IFERROR(INDEX(Production_est!$E$4:$E$339,I26+H26-1),"-")</f>
        <v>4661.3215137940597</v>
      </c>
      <c r="K26" s="33">
        <f t="shared" si="3"/>
        <v>0</v>
      </c>
      <c r="L26" s="33">
        <f t="shared" si="17"/>
        <v>0</v>
      </c>
      <c r="M26" s="33">
        <f t="shared" si="17"/>
        <v>0</v>
      </c>
      <c r="N26" s="33">
        <f t="shared" si="17"/>
        <v>0</v>
      </c>
      <c r="O26" s="33">
        <f t="shared" si="17"/>
        <v>0</v>
      </c>
      <c r="P26" s="33">
        <f t="shared" si="17"/>
        <v>0</v>
      </c>
      <c r="Q26" s="33">
        <f t="shared" si="17"/>
        <v>0</v>
      </c>
      <c r="R26" s="33">
        <f t="shared" si="17"/>
        <v>0</v>
      </c>
      <c r="S26" s="33">
        <f t="shared" si="17"/>
        <v>0</v>
      </c>
      <c r="T26" s="33">
        <f t="shared" si="17"/>
        <v>0</v>
      </c>
      <c r="U26" s="33">
        <f t="shared" si="17"/>
        <v>0</v>
      </c>
      <c r="V26" s="33">
        <f t="shared" si="17"/>
        <v>0</v>
      </c>
      <c r="W26" s="33">
        <f t="shared" si="17"/>
        <v>0</v>
      </c>
      <c r="X26" s="33">
        <f t="shared" si="17"/>
        <v>0</v>
      </c>
      <c r="Y26" s="33">
        <f t="shared" si="17"/>
        <v>0</v>
      </c>
      <c r="Z26" s="33">
        <f t="shared" si="17"/>
        <v>0</v>
      </c>
      <c r="AA26" s="33">
        <f t="shared" si="17"/>
        <v>0</v>
      </c>
      <c r="AB26" s="33">
        <f t="shared" si="17"/>
        <v>0</v>
      </c>
      <c r="AC26" s="33">
        <f t="shared" si="17"/>
        <v>0</v>
      </c>
      <c r="AD26" s="33">
        <f t="shared" si="17"/>
        <v>0</v>
      </c>
      <c r="AE26" s="33">
        <f t="shared" si="17"/>
        <v>0</v>
      </c>
      <c r="AF26" s="33">
        <f t="shared" si="17"/>
        <v>0</v>
      </c>
      <c r="AG26" s="33">
        <f t="shared" si="17"/>
        <v>0</v>
      </c>
      <c r="AH26" s="33">
        <f t="shared" si="17"/>
        <v>0</v>
      </c>
      <c r="AI26" s="33">
        <f t="shared" si="17"/>
        <v>0</v>
      </c>
      <c r="AJ26" s="33">
        <f t="shared" si="17"/>
        <v>0</v>
      </c>
      <c r="AK26" s="33">
        <f t="shared" si="17"/>
        <v>0</v>
      </c>
      <c r="AL26" s="33">
        <f t="shared" si="17"/>
        <v>0</v>
      </c>
      <c r="AM26" s="33">
        <f t="shared" si="17"/>
        <v>0</v>
      </c>
      <c r="AN26" s="33">
        <f t="shared" si="17"/>
        <v>0</v>
      </c>
      <c r="AO26" s="33">
        <f t="shared" si="17"/>
        <v>0</v>
      </c>
      <c r="AP26" s="33">
        <f t="shared" si="17"/>
        <v>0</v>
      </c>
      <c r="AQ26" s="33">
        <f t="shared" ref="AQ26:BK26" si="21">AP26*(1-$G$4)</f>
        <v>0</v>
      </c>
      <c r="AR26" s="33">
        <f t="shared" si="21"/>
        <v>0</v>
      </c>
      <c r="AS26" s="33">
        <f t="shared" si="21"/>
        <v>0</v>
      </c>
      <c r="AT26" s="33">
        <f t="shared" si="21"/>
        <v>0</v>
      </c>
      <c r="AU26" s="33">
        <f t="shared" si="21"/>
        <v>0</v>
      </c>
      <c r="AV26" s="33">
        <f t="shared" si="21"/>
        <v>0</v>
      </c>
      <c r="AW26" s="33">
        <f t="shared" si="21"/>
        <v>0</v>
      </c>
      <c r="AX26" s="33">
        <f t="shared" si="21"/>
        <v>0</v>
      </c>
      <c r="AY26" s="33">
        <f t="shared" si="21"/>
        <v>0</v>
      </c>
      <c r="AZ26" s="33">
        <f t="shared" si="21"/>
        <v>0</v>
      </c>
      <c r="BA26" s="33">
        <f t="shared" si="21"/>
        <v>0</v>
      </c>
      <c r="BB26" s="33">
        <f t="shared" si="21"/>
        <v>0</v>
      </c>
      <c r="BC26" s="33">
        <f t="shared" si="21"/>
        <v>0</v>
      </c>
      <c r="BD26" s="33">
        <f t="shared" si="21"/>
        <v>0</v>
      </c>
      <c r="BE26" s="33">
        <f t="shared" si="21"/>
        <v>0</v>
      </c>
      <c r="BF26" s="33">
        <f t="shared" si="21"/>
        <v>0</v>
      </c>
      <c r="BG26" s="33">
        <f t="shared" si="21"/>
        <v>0</v>
      </c>
      <c r="BH26" s="33">
        <f t="shared" si="21"/>
        <v>0</v>
      </c>
      <c r="BI26" s="33">
        <f t="shared" si="21"/>
        <v>0</v>
      </c>
      <c r="BJ26" s="33">
        <f t="shared" si="21"/>
        <v>0</v>
      </c>
      <c r="BK26" s="33">
        <f t="shared" si="21"/>
        <v>0</v>
      </c>
      <c r="BL26" t="str">
        <f t="shared" si="6"/>
        <v>11_MEX</v>
      </c>
      <c r="BM26" t="str">
        <f t="shared" si="7"/>
        <v>d_nonenergy_7_7_gas_diesel_oil</v>
      </c>
      <c r="BP26" s="4">
        <f t="shared" si="8"/>
        <v>0</v>
      </c>
      <c r="BQ26" s="4">
        <f t="shared" si="9"/>
        <v>0</v>
      </c>
      <c r="BR26" s="4" cm="1">
        <f t="array" ref="BR26">L26*INDEX(prod_est,$H26+$I26-1,MATCH(BR$14,$BQ$14:$DQ$14,0))</f>
        <v>0</v>
      </c>
      <c r="BS26" s="4" cm="1">
        <f t="array" ref="BS26">M26*INDEX(prod_est,$H26+$I26-1,MATCH(BS$14,$BQ$14:$DQ$14,0))</f>
        <v>0</v>
      </c>
      <c r="BT26" s="4" cm="1">
        <f t="array" ref="BT26">N26*INDEX(prod_est,$H26+$I26-1,MATCH(BT$14,$BQ$14:$DQ$14,0))</f>
        <v>0</v>
      </c>
      <c r="BU26" s="4" cm="1">
        <f t="array" ref="BU26">O26*INDEX(prod_est,$H26+$I26-1,MATCH(BU$14,$BQ$14:$DQ$14,0))</f>
        <v>0</v>
      </c>
      <c r="BV26" s="4" cm="1">
        <f t="array" ref="BV26">P26*INDEX(prod_est,$H26+$I26-1,MATCH(BV$14,$BQ$14:$DQ$14,0))</f>
        <v>0</v>
      </c>
      <c r="BW26" s="4" cm="1">
        <f t="array" ref="BW26">Q26*INDEX(prod_est,$H26+$I26-1,MATCH(BW$14,$BQ$14:$DQ$14,0))</f>
        <v>0</v>
      </c>
      <c r="BX26" s="4" cm="1">
        <f t="array" ref="BX26">R26*INDEX(prod_est,$H26+$I26-1,MATCH(BX$14,$BQ$14:$DQ$14,0))</f>
        <v>0</v>
      </c>
      <c r="BY26" s="4" cm="1">
        <f t="array" ref="BY26">S26*INDEX(prod_est,$H26+$I26-1,MATCH(BY$14,$BQ$14:$DQ$14,0))</f>
        <v>0</v>
      </c>
      <c r="BZ26" s="4" cm="1">
        <f t="array" ref="BZ26">T26*INDEX(prod_est,$H26+$I26-1,MATCH(BZ$14,$BQ$14:$DQ$14,0))</f>
        <v>0</v>
      </c>
      <c r="CA26" s="4" cm="1">
        <f t="array" ref="CA26">U26*INDEX(prod_est,$H26+$I26-1,MATCH(CA$14,$BQ$14:$DQ$14,0))</f>
        <v>0</v>
      </c>
      <c r="CB26" s="4" cm="1">
        <f t="array" ref="CB26">V26*INDEX(prod_est,$H26+$I26-1,MATCH(CB$14,$BQ$14:$DQ$14,0))</f>
        <v>0</v>
      </c>
      <c r="CC26" s="4" cm="1">
        <f t="array" ref="CC26">W26*INDEX(prod_est,$H26+$I26-1,MATCH(CC$14,$BQ$14:$DQ$14,0))</f>
        <v>0</v>
      </c>
      <c r="CD26" s="4" cm="1">
        <f t="array" ref="CD26">X26*INDEX(prod_est,$H26+$I26-1,MATCH(CD$14,$BQ$14:$DQ$14,0))</f>
        <v>0</v>
      </c>
      <c r="CE26" s="4" cm="1">
        <f t="array" ref="CE26">Y26*INDEX(prod_est,$H26+$I26-1,MATCH(CE$14,$BQ$14:$DQ$14,0))</f>
        <v>0</v>
      </c>
      <c r="CF26" s="4" cm="1">
        <f t="array" ref="CF26">Z26*INDEX(prod_est,$H26+$I26-1,MATCH(CF$14,$BQ$14:$DQ$14,0))</f>
        <v>0</v>
      </c>
      <c r="CG26" s="4" cm="1">
        <f t="array" ref="CG26">AA26*INDEX(prod_est,$H26+$I26-1,MATCH(CG$14,$BQ$14:$DQ$14,0))</f>
        <v>0</v>
      </c>
      <c r="CH26" s="4" cm="1">
        <f t="array" ref="CH26">AB26*INDEX(prod_est,$H26+$I26-1,MATCH(CH$14,$BQ$14:$DQ$14,0))</f>
        <v>0</v>
      </c>
      <c r="CI26" s="4" cm="1">
        <f t="array" ref="CI26">AC26*INDEX(prod_est,$H26+$I26-1,MATCH(CI$14,$BQ$14:$DQ$14,0))</f>
        <v>0</v>
      </c>
      <c r="CJ26" s="4" cm="1">
        <f t="array" ref="CJ26">AD26*INDEX(prod_est,$H26+$I26-1,MATCH(CJ$14,$BQ$14:$DQ$14,0))</f>
        <v>0</v>
      </c>
      <c r="CK26" s="4" cm="1">
        <f t="array" ref="CK26">AE26*INDEX(prod_est,$H26+$I26-1,MATCH(CK$14,$BQ$14:$DQ$14,0))</f>
        <v>0</v>
      </c>
      <c r="CL26" s="4" cm="1">
        <f t="array" ref="CL26">AF26*INDEX(prod_est,$H26+$I26-1,MATCH(CL$14,$BQ$14:$DQ$14,0))</f>
        <v>0</v>
      </c>
      <c r="CM26" s="4" cm="1">
        <f t="array" ref="CM26">AG26*INDEX(prod_est,$H26+$I26-1,MATCH(CM$14,$BQ$14:$DQ$14,0))</f>
        <v>0</v>
      </c>
      <c r="CN26" s="4" cm="1">
        <f t="array" ref="CN26">AH26*INDEX(prod_est,$H26+$I26-1,MATCH(CN$14,$BQ$14:$DQ$14,0))</f>
        <v>0</v>
      </c>
      <c r="CO26" s="4" cm="1">
        <f t="array" ref="CO26">AI26*INDEX(prod_est,$H26+$I26-1,MATCH(CO$14,$BQ$14:$DQ$14,0))</f>
        <v>0</v>
      </c>
      <c r="CP26" s="4" cm="1">
        <f t="array" ref="CP26">AJ26*INDEX(prod_est,$H26+$I26-1,MATCH(CP$14,$BQ$14:$DQ$14,0))</f>
        <v>0</v>
      </c>
      <c r="CQ26" s="4" cm="1">
        <f t="array" ref="CQ26">AK26*INDEX(prod_est,$H26+$I26-1,MATCH(CQ$14,$BQ$14:$DQ$14,0))</f>
        <v>0</v>
      </c>
      <c r="CR26" s="4" cm="1">
        <f t="array" ref="CR26">AL26*INDEX(prod_est,$H26+$I26-1,MATCH(CR$14,$BQ$14:$DQ$14,0))</f>
        <v>0</v>
      </c>
      <c r="CS26" s="4" cm="1">
        <f t="array" ref="CS26">AM26*INDEX(prod_est,$H26+$I26-1,MATCH(CS$14,$BQ$14:$DQ$14,0))</f>
        <v>0</v>
      </c>
      <c r="CT26" s="4" cm="1">
        <f t="array" ref="CT26">AN26*INDEX(prod_est,$H26+$I26-1,MATCH(CT$14,$BQ$14:$DQ$14,0))</f>
        <v>0</v>
      </c>
      <c r="CU26" s="4" cm="1">
        <f t="array" ref="CU26">AO26*INDEX(prod_est,$H26+$I26-1,MATCH(CU$14,$BQ$14:$DQ$14,0))</f>
        <v>0</v>
      </c>
      <c r="CV26" s="4" cm="1">
        <f t="array" ref="CV26">AP26*INDEX(prod_est,$H26+$I26-1,MATCH(CV$14,$BQ$14:$DQ$14,0))</f>
        <v>0</v>
      </c>
      <c r="CW26" s="4" cm="1">
        <f t="array" ref="CW26">AQ26*INDEX(prod_est,$H26+$I26-1,MATCH(CW$14,$BQ$14:$DQ$14,0))</f>
        <v>0</v>
      </c>
      <c r="CX26" s="4" cm="1">
        <f t="array" ref="CX26">AR26*INDEX(prod_est,$H26+$I26-1,MATCH(CX$14,$BQ$14:$DQ$14,0))</f>
        <v>0</v>
      </c>
      <c r="CY26" s="4" cm="1">
        <f t="array" ref="CY26">AS26*INDEX(prod_est,$H26+$I26-1,MATCH(CY$14,$BQ$14:$DQ$14,0))</f>
        <v>0</v>
      </c>
      <c r="CZ26" s="4" cm="1">
        <f t="array" ref="CZ26">AT26*INDEX(prod_est,$H26+$I26-1,MATCH(CZ$14,$BQ$14:$DQ$14,0))</f>
        <v>0</v>
      </c>
      <c r="DA26" s="4" cm="1">
        <f t="array" ref="DA26">AU26*INDEX(prod_est,$H26+$I26-1,MATCH(DA$14,$BQ$14:$DQ$14,0))</f>
        <v>0</v>
      </c>
      <c r="DB26" s="4" cm="1">
        <f t="array" ref="DB26">AV26*INDEX(prod_est,$H26+$I26-1,MATCH(DB$14,$BQ$14:$DQ$14,0))</f>
        <v>0</v>
      </c>
      <c r="DC26" s="4" cm="1">
        <f t="array" ref="DC26">AW26*INDEX(prod_est,$H26+$I26-1,MATCH(DC$14,$BQ$14:$DQ$14,0))</f>
        <v>0</v>
      </c>
      <c r="DD26" s="4" cm="1">
        <f t="array" ref="DD26">AX26*INDEX(prod_est,$H26+$I26-1,MATCH(DD$14,$BQ$14:$DQ$14,0))</f>
        <v>0</v>
      </c>
      <c r="DE26" s="4" cm="1">
        <f t="array" ref="DE26">AY26*INDEX(prod_est,$H26+$I26-1,MATCH(DE$14,$BQ$14:$DQ$14,0))</f>
        <v>0</v>
      </c>
      <c r="DF26" s="4" cm="1">
        <f t="array" ref="DF26">AZ26*INDEX(prod_est,$H26+$I26-1,MATCH(DF$14,$BQ$14:$DQ$14,0))</f>
        <v>0</v>
      </c>
      <c r="DG26" s="4" cm="1">
        <f t="array" ref="DG26">BA26*INDEX(prod_est,$H26+$I26-1,MATCH(DG$14,$BQ$14:$DQ$14,0))</f>
        <v>0</v>
      </c>
      <c r="DH26" s="4" cm="1">
        <f t="array" ref="DH26">BB26*INDEX(prod_est,$H26+$I26-1,MATCH(DH$14,$BQ$14:$DQ$14,0))</f>
        <v>0</v>
      </c>
      <c r="DI26" s="4" cm="1">
        <f t="array" ref="DI26">BC26*INDEX(prod_est,$H26+$I26-1,MATCH(DI$14,$BQ$14:$DQ$14,0))</f>
        <v>0</v>
      </c>
      <c r="DJ26" s="4" cm="1">
        <f t="array" ref="DJ26">BD26*INDEX(prod_est,$H26+$I26-1,MATCH(DJ$14,$BQ$14:$DQ$14,0))</f>
        <v>0</v>
      </c>
      <c r="DK26" s="4" cm="1">
        <f t="array" ref="DK26">BE26*INDEX(prod_est,$H26+$I26-1,MATCH(DK$14,$BQ$14:$DQ$14,0))</f>
        <v>0</v>
      </c>
      <c r="DL26" s="4" cm="1">
        <f t="array" ref="DL26">BF26*INDEX(prod_est,$H26+$I26-1,MATCH(DL$14,$BQ$14:$DQ$14,0))</f>
        <v>0</v>
      </c>
      <c r="DM26" s="4" cm="1">
        <f t="array" ref="DM26">BG26*INDEX(prod_est,$H26+$I26-1,MATCH(DM$14,$BQ$14:$DQ$14,0))</f>
        <v>0</v>
      </c>
      <c r="DN26" s="4" cm="1">
        <f t="array" ref="DN26">BH26*INDEX(prod_est,$H26+$I26-1,MATCH(DN$14,$BQ$14:$DQ$14,0))</f>
        <v>0</v>
      </c>
      <c r="DO26" s="4" cm="1">
        <f t="array" ref="DO26">BI26*INDEX(prod_est,$H26+$I26-1,MATCH(DO$14,$BQ$14:$DQ$14,0))</f>
        <v>0</v>
      </c>
      <c r="DP26" s="4" cm="1">
        <f t="array" ref="DP26">BJ26*INDEX(prod_est,$H26+$I26-1,MATCH(DP$14,$BQ$14:$DQ$14,0))</f>
        <v>0</v>
      </c>
      <c r="DQ26" s="4" cm="1">
        <f t="array" ref="DQ26">BK26*INDEX(prod_est,$H26+$I26-1,MATCH(DQ$14,$BQ$14:$DQ$14,0))</f>
        <v>0</v>
      </c>
    </row>
    <row r="27" spans="1:121" x14ac:dyDescent="0.25">
      <c r="A27" t="s">
        <v>47</v>
      </c>
      <c r="B27" t="s">
        <v>17</v>
      </c>
      <c r="C27" t="s">
        <v>17</v>
      </c>
      <c r="D27" t="s">
        <v>172</v>
      </c>
      <c r="E27" s="46" t="s">
        <v>37</v>
      </c>
      <c r="F27" s="4">
        <v>0</v>
      </c>
      <c r="G27" s="4">
        <v>0</v>
      </c>
      <c r="H27">
        <f>MATCH(A27,Production_est!$A$4:$A$339,0)</f>
        <v>161</v>
      </c>
      <c r="I27">
        <f>IFERROR(MATCH(E27,Production_est!$D$4:$D$339,0),"-")</f>
        <v>3</v>
      </c>
      <c r="J27" s="4" cm="1">
        <f t="array" ref="J27">IFERROR(INDEX(Production_est!$E$4:$E$339,I27+H27-1),"-")</f>
        <v>4661.3215137940597</v>
      </c>
      <c r="K27" s="33">
        <f t="shared" si="3"/>
        <v>0</v>
      </c>
      <c r="L27" s="33">
        <f t="shared" si="17"/>
        <v>0</v>
      </c>
      <c r="M27" s="33">
        <f t="shared" si="17"/>
        <v>0</v>
      </c>
      <c r="N27" s="33">
        <f t="shared" si="17"/>
        <v>0</v>
      </c>
      <c r="O27" s="33">
        <f t="shared" si="17"/>
        <v>0</v>
      </c>
      <c r="P27" s="33">
        <f t="shared" si="17"/>
        <v>0</v>
      </c>
      <c r="Q27" s="33">
        <f t="shared" si="17"/>
        <v>0</v>
      </c>
      <c r="R27" s="33">
        <f t="shared" si="17"/>
        <v>0</v>
      </c>
      <c r="S27" s="33">
        <f t="shared" si="17"/>
        <v>0</v>
      </c>
      <c r="T27" s="33">
        <f t="shared" si="17"/>
        <v>0</v>
      </c>
      <c r="U27" s="33">
        <f t="shared" si="17"/>
        <v>0</v>
      </c>
      <c r="V27" s="33">
        <f t="shared" si="17"/>
        <v>0</v>
      </c>
      <c r="W27" s="33">
        <f t="shared" si="17"/>
        <v>0</v>
      </c>
      <c r="X27" s="33">
        <f t="shared" si="17"/>
        <v>0</v>
      </c>
      <c r="Y27" s="33">
        <f t="shared" si="17"/>
        <v>0</v>
      </c>
      <c r="Z27" s="33">
        <f t="shared" si="17"/>
        <v>0</v>
      </c>
      <c r="AA27" s="33">
        <f t="shared" si="17"/>
        <v>0</v>
      </c>
      <c r="AB27" s="33">
        <f t="shared" si="17"/>
        <v>0</v>
      </c>
      <c r="AC27" s="33">
        <f t="shared" si="17"/>
        <v>0</v>
      </c>
      <c r="AD27" s="33">
        <f t="shared" si="17"/>
        <v>0</v>
      </c>
      <c r="AE27" s="33">
        <f t="shared" si="17"/>
        <v>0</v>
      </c>
      <c r="AF27" s="33">
        <f t="shared" si="17"/>
        <v>0</v>
      </c>
      <c r="AG27" s="33">
        <f t="shared" si="17"/>
        <v>0</v>
      </c>
      <c r="AH27" s="33">
        <f t="shared" si="17"/>
        <v>0</v>
      </c>
      <c r="AI27" s="33">
        <f t="shared" si="17"/>
        <v>0</v>
      </c>
      <c r="AJ27" s="33">
        <f t="shared" si="17"/>
        <v>0</v>
      </c>
      <c r="AK27" s="33">
        <f t="shared" si="17"/>
        <v>0</v>
      </c>
      <c r="AL27" s="33">
        <f t="shared" si="17"/>
        <v>0</v>
      </c>
      <c r="AM27" s="33">
        <f t="shared" si="17"/>
        <v>0</v>
      </c>
      <c r="AN27" s="33">
        <f t="shared" si="17"/>
        <v>0</v>
      </c>
      <c r="AO27" s="33">
        <f t="shared" si="17"/>
        <v>0</v>
      </c>
      <c r="AP27" s="33">
        <f t="shared" si="17"/>
        <v>0</v>
      </c>
      <c r="AQ27" s="33">
        <f t="shared" ref="AQ27:BK27" si="22">AP27*(1-$G$4)</f>
        <v>0</v>
      </c>
      <c r="AR27" s="33">
        <f t="shared" si="22"/>
        <v>0</v>
      </c>
      <c r="AS27" s="33">
        <f t="shared" si="22"/>
        <v>0</v>
      </c>
      <c r="AT27" s="33">
        <f t="shared" si="22"/>
        <v>0</v>
      </c>
      <c r="AU27" s="33">
        <f t="shared" si="22"/>
        <v>0</v>
      </c>
      <c r="AV27" s="33">
        <f t="shared" si="22"/>
        <v>0</v>
      </c>
      <c r="AW27" s="33">
        <f t="shared" si="22"/>
        <v>0</v>
      </c>
      <c r="AX27" s="33">
        <f t="shared" si="22"/>
        <v>0</v>
      </c>
      <c r="AY27" s="33">
        <f t="shared" si="22"/>
        <v>0</v>
      </c>
      <c r="AZ27" s="33">
        <f t="shared" si="22"/>
        <v>0</v>
      </c>
      <c r="BA27" s="33">
        <f t="shared" si="22"/>
        <v>0</v>
      </c>
      <c r="BB27" s="33">
        <f t="shared" si="22"/>
        <v>0</v>
      </c>
      <c r="BC27" s="33">
        <f t="shared" si="22"/>
        <v>0</v>
      </c>
      <c r="BD27" s="33">
        <f t="shared" si="22"/>
        <v>0</v>
      </c>
      <c r="BE27" s="33">
        <f t="shared" si="22"/>
        <v>0</v>
      </c>
      <c r="BF27" s="33">
        <f t="shared" si="22"/>
        <v>0</v>
      </c>
      <c r="BG27" s="33">
        <f t="shared" si="22"/>
        <v>0</v>
      </c>
      <c r="BH27" s="33">
        <f t="shared" si="22"/>
        <v>0</v>
      </c>
      <c r="BI27" s="33">
        <f t="shared" si="22"/>
        <v>0</v>
      </c>
      <c r="BJ27" s="33">
        <f t="shared" si="22"/>
        <v>0</v>
      </c>
      <c r="BK27" s="33">
        <f t="shared" si="22"/>
        <v>0</v>
      </c>
      <c r="BL27" t="str">
        <f t="shared" si="6"/>
        <v>11_MEX</v>
      </c>
      <c r="BM27" t="str">
        <f t="shared" si="7"/>
        <v>d_nonenergy_7_8_fuel_oil</v>
      </c>
      <c r="BP27" s="4">
        <f t="shared" si="8"/>
        <v>0</v>
      </c>
      <c r="BQ27" s="4">
        <f t="shared" si="9"/>
        <v>0</v>
      </c>
      <c r="BR27" s="4" cm="1">
        <f t="array" ref="BR27">L27*INDEX(prod_est,$H27+$I27-1,MATCH(BR$14,$BQ$14:$DQ$14,0))</f>
        <v>0</v>
      </c>
      <c r="BS27" s="4" cm="1">
        <f t="array" ref="BS27">M27*INDEX(prod_est,$H27+$I27-1,MATCH(BS$14,$BQ$14:$DQ$14,0))</f>
        <v>0</v>
      </c>
      <c r="BT27" s="4" cm="1">
        <f t="array" ref="BT27">N27*INDEX(prod_est,$H27+$I27-1,MATCH(BT$14,$BQ$14:$DQ$14,0))</f>
        <v>0</v>
      </c>
      <c r="BU27" s="4" cm="1">
        <f t="array" ref="BU27">O27*INDEX(prod_est,$H27+$I27-1,MATCH(BU$14,$BQ$14:$DQ$14,0))</f>
        <v>0</v>
      </c>
      <c r="BV27" s="4" cm="1">
        <f t="array" ref="BV27">P27*INDEX(prod_est,$H27+$I27-1,MATCH(BV$14,$BQ$14:$DQ$14,0))</f>
        <v>0</v>
      </c>
      <c r="BW27" s="4" cm="1">
        <f t="array" ref="BW27">Q27*INDEX(prod_est,$H27+$I27-1,MATCH(BW$14,$BQ$14:$DQ$14,0))</f>
        <v>0</v>
      </c>
      <c r="BX27" s="4" cm="1">
        <f t="array" ref="BX27">R27*INDEX(prod_est,$H27+$I27-1,MATCH(BX$14,$BQ$14:$DQ$14,0))</f>
        <v>0</v>
      </c>
      <c r="BY27" s="4" cm="1">
        <f t="array" ref="BY27">S27*INDEX(prod_est,$H27+$I27-1,MATCH(BY$14,$BQ$14:$DQ$14,0))</f>
        <v>0</v>
      </c>
      <c r="BZ27" s="4" cm="1">
        <f t="array" ref="BZ27">T27*INDEX(prod_est,$H27+$I27-1,MATCH(BZ$14,$BQ$14:$DQ$14,0))</f>
        <v>0</v>
      </c>
      <c r="CA27" s="4" cm="1">
        <f t="array" ref="CA27">U27*INDEX(prod_est,$H27+$I27-1,MATCH(CA$14,$BQ$14:$DQ$14,0))</f>
        <v>0</v>
      </c>
      <c r="CB27" s="4" cm="1">
        <f t="array" ref="CB27">V27*INDEX(prod_est,$H27+$I27-1,MATCH(CB$14,$BQ$14:$DQ$14,0))</f>
        <v>0</v>
      </c>
      <c r="CC27" s="4" cm="1">
        <f t="array" ref="CC27">W27*INDEX(prod_est,$H27+$I27-1,MATCH(CC$14,$BQ$14:$DQ$14,0))</f>
        <v>0</v>
      </c>
      <c r="CD27" s="4" cm="1">
        <f t="array" ref="CD27">X27*INDEX(prod_est,$H27+$I27-1,MATCH(CD$14,$BQ$14:$DQ$14,0))</f>
        <v>0</v>
      </c>
      <c r="CE27" s="4" cm="1">
        <f t="array" ref="CE27">Y27*INDEX(prod_est,$H27+$I27-1,MATCH(CE$14,$BQ$14:$DQ$14,0))</f>
        <v>0</v>
      </c>
      <c r="CF27" s="4" cm="1">
        <f t="array" ref="CF27">Z27*INDEX(prod_est,$H27+$I27-1,MATCH(CF$14,$BQ$14:$DQ$14,0))</f>
        <v>0</v>
      </c>
      <c r="CG27" s="4" cm="1">
        <f t="array" ref="CG27">AA27*INDEX(prod_est,$H27+$I27-1,MATCH(CG$14,$BQ$14:$DQ$14,0))</f>
        <v>0</v>
      </c>
      <c r="CH27" s="4" cm="1">
        <f t="array" ref="CH27">AB27*INDEX(prod_est,$H27+$I27-1,MATCH(CH$14,$BQ$14:$DQ$14,0))</f>
        <v>0</v>
      </c>
      <c r="CI27" s="4" cm="1">
        <f t="array" ref="CI27">AC27*INDEX(prod_est,$H27+$I27-1,MATCH(CI$14,$BQ$14:$DQ$14,0))</f>
        <v>0</v>
      </c>
      <c r="CJ27" s="4" cm="1">
        <f t="array" ref="CJ27">AD27*INDEX(prod_est,$H27+$I27-1,MATCH(CJ$14,$BQ$14:$DQ$14,0))</f>
        <v>0</v>
      </c>
      <c r="CK27" s="4" cm="1">
        <f t="array" ref="CK27">AE27*INDEX(prod_est,$H27+$I27-1,MATCH(CK$14,$BQ$14:$DQ$14,0))</f>
        <v>0</v>
      </c>
      <c r="CL27" s="4" cm="1">
        <f t="array" ref="CL27">AF27*INDEX(prod_est,$H27+$I27-1,MATCH(CL$14,$BQ$14:$DQ$14,0))</f>
        <v>0</v>
      </c>
      <c r="CM27" s="4" cm="1">
        <f t="array" ref="CM27">AG27*INDEX(prod_est,$H27+$I27-1,MATCH(CM$14,$BQ$14:$DQ$14,0))</f>
        <v>0</v>
      </c>
      <c r="CN27" s="4" cm="1">
        <f t="array" ref="CN27">AH27*INDEX(prod_est,$H27+$I27-1,MATCH(CN$14,$BQ$14:$DQ$14,0))</f>
        <v>0</v>
      </c>
      <c r="CO27" s="4" cm="1">
        <f t="array" ref="CO27">AI27*INDEX(prod_est,$H27+$I27-1,MATCH(CO$14,$BQ$14:$DQ$14,0))</f>
        <v>0</v>
      </c>
      <c r="CP27" s="4" cm="1">
        <f t="array" ref="CP27">AJ27*INDEX(prod_est,$H27+$I27-1,MATCH(CP$14,$BQ$14:$DQ$14,0))</f>
        <v>0</v>
      </c>
      <c r="CQ27" s="4" cm="1">
        <f t="array" ref="CQ27">AK27*INDEX(prod_est,$H27+$I27-1,MATCH(CQ$14,$BQ$14:$DQ$14,0))</f>
        <v>0</v>
      </c>
      <c r="CR27" s="4" cm="1">
        <f t="array" ref="CR27">AL27*INDEX(prod_est,$H27+$I27-1,MATCH(CR$14,$BQ$14:$DQ$14,0))</f>
        <v>0</v>
      </c>
      <c r="CS27" s="4" cm="1">
        <f t="array" ref="CS27">AM27*INDEX(prod_est,$H27+$I27-1,MATCH(CS$14,$BQ$14:$DQ$14,0))</f>
        <v>0</v>
      </c>
      <c r="CT27" s="4" cm="1">
        <f t="array" ref="CT27">AN27*INDEX(prod_est,$H27+$I27-1,MATCH(CT$14,$BQ$14:$DQ$14,0))</f>
        <v>0</v>
      </c>
      <c r="CU27" s="4" cm="1">
        <f t="array" ref="CU27">AO27*INDEX(prod_est,$H27+$I27-1,MATCH(CU$14,$BQ$14:$DQ$14,0))</f>
        <v>0</v>
      </c>
      <c r="CV27" s="4" cm="1">
        <f t="array" ref="CV27">AP27*INDEX(prod_est,$H27+$I27-1,MATCH(CV$14,$BQ$14:$DQ$14,0))</f>
        <v>0</v>
      </c>
      <c r="CW27" s="4" cm="1">
        <f t="array" ref="CW27">AQ27*INDEX(prod_est,$H27+$I27-1,MATCH(CW$14,$BQ$14:$DQ$14,0))</f>
        <v>0</v>
      </c>
      <c r="CX27" s="4" cm="1">
        <f t="array" ref="CX27">AR27*INDEX(prod_est,$H27+$I27-1,MATCH(CX$14,$BQ$14:$DQ$14,0))</f>
        <v>0</v>
      </c>
      <c r="CY27" s="4" cm="1">
        <f t="array" ref="CY27">AS27*INDEX(prod_est,$H27+$I27-1,MATCH(CY$14,$BQ$14:$DQ$14,0))</f>
        <v>0</v>
      </c>
      <c r="CZ27" s="4" cm="1">
        <f t="array" ref="CZ27">AT27*INDEX(prod_est,$H27+$I27-1,MATCH(CZ$14,$BQ$14:$DQ$14,0))</f>
        <v>0</v>
      </c>
      <c r="DA27" s="4" cm="1">
        <f t="array" ref="DA27">AU27*INDEX(prod_est,$H27+$I27-1,MATCH(DA$14,$BQ$14:$DQ$14,0))</f>
        <v>0</v>
      </c>
      <c r="DB27" s="4" cm="1">
        <f t="array" ref="DB27">AV27*INDEX(prod_est,$H27+$I27-1,MATCH(DB$14,$BQ$14:$DQ$14,0))</f>
        <v>0</v>
      </c>
      <c r="DC27" s="4" cm="1">
        <f t="array" ref="DC27">AW27*INDEX(prod_est,$H27+$I27-1,MATCH(DC$14,$BQ$14:$DQ$14,0))</f>
        <v>0</v>
      </c>
      <c r="DD27" s="4" cm="1">
        <f t="array" ref="DD27">AX27*INDEX(prod_est,$H27+$I27-1,MATCH(DD$14,$BQ$14:$DQ$14,0))</f>
        <v>0</v>
      </c>
      <c r="DE27" s="4" cm="1">
        <f t="array" ref="DE27">AY27*INDEX(prod_est,$H27+$I27-1,MATCH(DE$14,$BQ$14:$DQ$14,0))</f>
        <v>0</v>
      </c>
      <c r="DF27" s="4" cm="1">
        <f t="array" ref="DF27">AZ27*INDEX(prod_est,$H27+$I27-1,MATCH(DF$14,$BQ$14:$DQ$14,0))</f>
        <v>0</v>
      </c>
      <c r="DG27" s="4" cm="1">
        <f t="array" ref="DG27">BA27*INDEX(prod_est,$H27+$I27-1,MATCH(DG$14,$BQ$14:$DQ$14,0))</f>
        <v>0</v>
      </c>
      <c r="DH27" s="4" cm="1">
        <f t="array" ref="DH27">BB27*INDEX(prod_est,$H27+$I27-1,MATCH(DH$14,$BQ$14:$DQ$14,0))</f>
        <v>0</v>
      </c>
      <c r="DI27" s="4" cm="1">
        <f t="array" ref="DI27">BC27*INDEX(prod_est,$H27+$I27-1,MATCH(DI$14,$BQ$14:$DQ$14,0))</f>
        <v>0</v>
      </c>
      <c r="DJ27" s="4" cm="1">
        <f t="array" ref="DJ27">BD27*INDEX(prod_est,$H27+$I27-1,MATCH(DJ$14,$BQ$14:$DQ$14,0))</f>
        <v>0</v>
      </c>
      <c r="DK27" s="4" cm="1">
        <f t="array" ref="DK27">BE27*INDEX(prod_est,$H27+$I27-1,MATCH(DK$14,$BQ$14:$DQ$14,0))</f>
        <v>0</v>
      </c>
      <c r="DL27" s="4" cm="1">
        <f t="array" ref="DL27">BF27*INDEX(prod_est,$H27+$I27-1,MATCH(DL$14,$BQ$14:$DQ$14,0))</f>
        <v>0</v>
      </c>
      <c r="DM27" s="4" cm="1">
        <f t="array" ref="DM27">BG27*INDEX(prod_est,$H27+$I27-1,MATCH(DM$14,$BQ$14:$DQ$14,0))</f>
        <v>0</v>
      </c>
      <c r="DN27" s="4" cm="1">
        <f t="array" ref="DN27">BH27*INDEX(prod_est,$H27+$I27-1,MATCH(DN$14,$BQ$14:$DQ$14,0))</f>
        <v>0</v>
      </c>
      <c r="DO27" s="4" cm="1">
        <f t="array" ref="DO27">BI27*INDEX(prod_est,$H27+$I27-1,MATCH(DO$14,$BQ$14:$DQ$14,0))</f>
        <v>0</v>
      </c>
      <c r="DP27" s="4" cm="1">
        <f t="array" ref="DP27">BJ27*INDEX(prod_est,$H27+$I27-1,MATCH(DP$14,$BQ$14:$DQ$14,0))</f>
        <v>0</v>
      </c>
      <c r="DQ27" s="4" cm="1">
        <f t="array" ref="DQ27">BK27*INDEX(prod_est,$H27+$I27-1,MATCH(DQ$14,$BQ$14:$DQ$14,0))</f>
        <v>0</v>
      </c>
    </row>
    <row r="28" spans="1:121" x14ac:dyDescent="0.25">
      <c r="A28" t="s">
        <v>47</v>
      </c>
      <c r="B28" t="s">
        <v>18</v>
      </c>
      <c r="C28" t="s">
        <v>18</v>
      </c>
      <c r="D28" t="s">
        <v>172</v>
      </c>
      <c r="E28" s="46" t="s">
        <v>37</v>
      </c>
      <c r="F28" s="4">
        <v>1.702813428</v>
      </c>
      <c r="G28" s="4">
        <v>2.4123085560000002</v>
      </c>
      <c r="H28">
        <f>MATCH(A28,Production_est!$A$4:$A$339,0)</f>
        <v>161</v>
      </c>
      <c r="I28">
        <f>IFERROR(MATCH(E28,Production_est!$D$4:$D$339,0),"-")</f>
        <v>3</v>
      </c>
      <c r="J28" s="4" cm="1">
        <f t="array" ref="J28">IFERROR(INDEX(Production_est!$E$4:$E$339,I28+H28-1),"-")</f>
        <v>4661.3215137940597</v>
      </c>
      <c r="K28" s="33">
        <f t="shared" si="3"/>
        <v>5.1751601962262274E-4</v>
      </c>
      <c r="L28" s="33">
        <f t="shared" si="17"/>
        <v>5.1751601962262274E-4</v>
      </c>
      <c r="M28" s="33">
        <f t="shared" si="17"/>
        <v>5.1751601962262274E-4</v>
      </c>
      <c r="N28" s="33">
        <f t="shared" si="17"/>
        <v>5.1751601962262274E-4</v>
      </c>
      <c r="O28" s="33">
        <f t="shared" si="17"/>
        <v>5.1751601962262274E-4</v>
      </c>
      <c r="P28" s="33">
        <f t="shared" si="17"/>
        <v>5.1751601962262274E-4</v>
      </c>
      <c r="Q28" s="33">
        <f t="shared" si="17"/>
        <v>5.1751601962262274E-4</v>
      </c>
      <c r="R28" s="33">
        <f t="shared" si="17"/>
        <v>5.1751601962262274E-4</v>
      </c>
      <c r="S28" s="33">
        <f t="shared" si="17"/>
        <v>5.1751601962262274E-4</v>
      </c>
      <c r="T28" s="33">
        <f t="shared" si="17"/>
        <v>5.1751601962262274E-4</v>
      </c>
      <c r="U28" s="33">
        <f t="shared" si="17"/>
        <v>5.1751601962262274E-4</v>
      </c>
      <c r="V28" s="33">
        <f t="shared" si="17"/>
        <v>5.1751601962262274E-4</v>
      </c>
      <c r="W28" s="33">
        <f t="shared" si="17"/>
        <v>5.1751601962262274E-4</v>
      </c>
      <c r="X28" s="33">
        <f t="shared" si="17"/>
        <v>5.1751601962262274E-4</v>
      </c>
      <c r="Y28" s="33">
        <f t="shared" si="17"/>
        <v>5.1751601962262274E-4</v>
      </c>
      <c r="Z28" s="33">
        <f t="shared" si="17"/>
        <v>5.1751601962262274E-4</v>
      </c>
      <c r="AA28" s="33">
        <f t="shared" si="17"/>
        <v>5.1751601962262274E-4</v>
      </c>
      <c r="AB28" s="33">
        <f t="shared" si="17"/>
        <v>5.1751601962262274E-4</v>
      </c>
      <c r="AC28" s="33">
        <f t="shared" si="17"/>
        <v>5.1751601962262274E-4</v>
      </c>
      <c r="AD28" s="33">
        <f t="shared" si="17"/>
        <v>5.1751601962262274E-4</v>
      </c>
      <c r="AE28" s="33">
        <f t="shared" si="17"/>
        <v>5.1751601962262274E-4</v>
      </c>
      <c r="AF28" s="33">
        <f t="shared" si="17"/>
        <v>5.1751601962262274E-4</v>
      </c>
      <c r="AG28" s="33">
        <f t="shared" si="17"/>
        <v>5.1751601962262274E-4</v>
      </c>
      <c r="AH28" s="33">
        <f t="shared" si="17"/>
        <v>5.1751601962262274E-4</v>
      </c>
      <c r="AI28" s="33">
        <f t="shared" si="17"/>
        <v>5.1751601962262274E-4</v>
      </c>
      <c r="AJ28" s="33">
        <f t="shared" si="17"/>
        <v>5.1751601962262274E-4</v>
      </c>
      <c r="AK28" s="33">
        <f t="shared" si="17"/>
        <v>5.1751601962262274E-4</v>
      </c>
      <c r="AL28" s="33">
        <f t="shared" si="17"/>
        <v>5.1751601962262274E-4</v>
      </c>
      <c r="AM28" s="33">
        <f t="shared" si="17"/>
        <v>5.1751601962262274E-4</v>
      </c>
      <c r="AN28" s="33">
        <f t="shared" si="17"/>
        <v>5.1751601962262274E-4</v>
      </c>
      <c r="AO28" s="33">
        <f t="shared" si="17"/>
        <v>5.1751601962262274E-4</v>
      </c>
      <c r="AP28" s="33">
        <f t="shared" si="17"/>
        <v>5.1751601962262274E-4</v>
      </c>
      <c r="AQ28" s="33">
        <f t="shared" ref="AQ28:BK28" si="23">AP28*(1-$G$4)</f>
        <v>5.1751601962262274E-4</v>
      </c>
      <c r="AR28" s="33">
        <f t="shared" si="23"/>
        <v>5.1751601962262274E-4</v>
      </c>
      <c r="AS28" s="33">
        <f t="shared" si="23"/>
        <v>5.1751601962262274E-4</v>
      </c>
      <c r="AT28" s="33">
        <f t="shared" si="23"/>
        <v>5.1751601962262274E-4</v>
      </c>
      <c r="AU28" s="33">
        <f t="shared" si="23"/>
        <v>5.1751601962262274E-4</v>
      </c>
      <c r="AV28" s="33">
        <f t="shared" si="23"/>
        <v>5.1751601962262274E-4</v>
      </c>
      <c r="AW28" s="33">
        <f t="shared" si="23"/>
        <v>5.1751601962262274E-4</v>
      </c>
      <c r="AX28" s="33">
        <f t="shared" si="23"/>
        <v>5.1751601962262274E-4</v>
      </c>
      <c r="AY28" s="33">
        <f t="shared" si="23"/>
        <v>5.1751601962262274E-4</v>
      </c>
      <c r="AZ28" s="33">
        <f t="shared" si="23"/>
        <v>5.1751601962262274E-4</v>
      </c>
      <c r="BA28" s="33">
        <f t="shared" si="23"/>
        <v>5.1751601962262274E-4</v>
      </c>
      <c r="BB28" s="33">
        <f t="shared" si="23"/>
        <v>5.1751601962262274E-4</v>
      </c>
      <c r="BC28" s="33">
        <f t="shared" si="23"/>
        <v>5.1751601962262274E-4</v>
      </c>
      <c r="BD28" s="33">
        <f t="shared" si="23"/>
        <v>5.1751601962262274E-4</v>
      </c>
      <c r="BE28" s="33">
        <f t="shared" si="23"/>
        <v>5.1751601962262274E-4</v>
      </c>
      <c r="BF28" s="33">
        <f t="shared" si="23"/>
        <v>5.1751601962262274E-4</v>
      </c>
      <c r="BG28" s="33">
        <f t="shared" si="23"/>
        <v>5.1751601962262274E-4</v>
      </c>
      <c r="BH28" s="33">
        <f t="shared" si="23"/>
        <v>5.1751601962262274E-4</v>
      </c>
      <c r="BI28" s="33">
        <f t="shared" si="23"/>
        <v>5.1751601962262274E-4</v>
      </c>
      <c r="BJ28" s="33">
        <f t="shared" si="23"/>
        <v>5.1751601962262274E-4</v>
      </c>
      <c r="BK28" s="33">
        <f t="shared" si="23"/>
        <v>5.1751601962262274E-4</v>
      </c>
      <c r="BL28" t="str">
        <f t="shared" si="6"/>
        <v>11_MEX</v>
      </c>
      <c r="BM28" t="str">
        <f t="shared" si="7"/>
        <v>d_nonenergy_7_9_lpg</v>
      </c>
      <c r="BP28" s="4">
        <f t="shared" si="8"/>
        <v>1.702813428</v>
      </c>
      <c r="BQ28" s="4">
        <f t="shared" si="9"/>
        <v>2.4123085560000002</v>
      </c>
      <c r="BR28" s="4" cm="1">
        <f t="array" ref="BR28">L28*INDEX(prod_est,$H28+$I28-1,MATCH(BR$14,$BQ$14:$DQ$14,0))</f>
        <v>2.5040285659701609</v>
      </c>
      <c r="BS28" s="4" cm="1">
        <f t="array" ref="BS28">M28*INDEX(prod_est,$H28+$I28-1,MATCH(BS$14,$BQ$14:$DQ$14,0))</f>
        <v>2.3283196898912895</v>
      </c>
      <c r="BT28" s="4" cm="1">
        <f t="array" ref="BT28">N28*INDEX(prod_est,$H28+$I28-1,MATCH(BT$14,$BQ$14:$DQ$14,0))</f>
        <v>2.4671998943536311</v>
      </c>
      <c r="BU28" s="4" cm="1">
        <f t="array" ref="BU28">O28*INDEX(prod_est,$H28+$I28-1,MATCH(BU$14,$BQ$14:$DQ$14,0))</f>
        <v>2.614580879252018</v>
      </c>
      <c r="BV28" s="4" cm="1">
        <f t="array" ref="BV28">P28*INDEX(prod_est,$H28+$I28-1,MATCH(BV$14,$BQ$14:$DQ$14,0))</f>
        <v>2.7706041449569501</v>
      </c>
      <c r="BW28" s="4" cm="1">
        <f t="array" ref="BW28">Q28*INDEX(prod_est,$H28+$I28-1,MATCH(BW$14,$BQ$14:$DQ$14,0))</f>
        <v>2.9354005854076077</v>
      </c>
      <c r="BX28" s="4" cm="1">
        <f t="array" ref="BX28">R28*INDEX(prod_est,$H28+$I28-1,MATCH(BX$14,$BQ$14:$DQ$14,0))</f>
        <v>3.1094028019966999</v>
      </c>
      <c r="BY28" s="4" cm="1">
        <f t="array" ref="BY28">S28*INDEX(prod_est,$H28+$I28-1,MATCH(BY$14,$BQ$14:$DQ$14,0))</f>
        <v>3.293133515233738</v>
      </c>
      <c r="BZ28" s="4" cm="1">
        <f t="array" ref="BZ28">T28*INDEX(prod_est,$H28+$I28-1,MATCH(BZ$14,$BQ$14:$DQ$14,0))</f>
        <v>3.4871656958996979</v>
      </c>
      <c r="CA28" s="4" cm="1">
        <f t="array" ref="CA28">U28*INDEX(prod_est,$H28+$I28-1,MATCH(CA$14,$BQ$14:$DQ$14,0))</f>
        <v>3.6349519909431591</v>
      </c>
      <c r="CB28" s="4" cm="1">
        <f t="array" ref="CB28">V28*INDEX(prod_est,$H28+$I28-1,MATCH(CB$14,$BQ$14:$DQ$14,0))</f>
        <v>3.7892995420729219</v>
      </c>
      <c r="CC28" s="4" cm="1">
        <f t="array" ref="CC28">W28*INDEX(prod_est,$H28+$I28-1,MATCH(CC$14,$BQ$14:$DQ$14,0))</f>
        <v>3.9504112884657618</v>
      </c>
      <c r="CD28" s="4" cm="1">
        <f t="array" ref="CD28">X28*INDEX(prod_est,$H28+$I28-1,MATCH(CD$14,$BQ$14:$DQ$14,0))</f>
        <v>4.066457575771258</v>
      </c>
      <c r="CE28" s="4" cm="1">
        <f t="array" ref="CE28">Y28*INDEX(prod_est,$H28+$I28-1,MATCH(CE$14,$BQ$14:$DQ$14,0))</f>
        <v>4.1835654421658068</v>
      </c>
      <c r="CF28" s="4" cm="1">
        <f t="array" ref="CF28">Z28*INDEX(prod_est,$H28+$I28-1,MATCH(CF$14,$BQ$14:$DQ$14,0))</f>
        <v>4.301638261800913</v>
      </c>
      <c r="CG28" s="4" cm="1">
        <f t="array" ref="CG28">AA28*INDEX(prod_est,$H28+$I28-1,MATCH(CG$14,$BQ$14:$DQ$14,0))</f>
        <v>4.420503359687638</v>
      </c>
      <c r="CH28" s="4" cm="1">
        <f t="array" ref="CH28">AB28*INDEX(prod_est,$H28+$I28-1,MATCH(CH$14,$BQ$14:$DQ$14,0))</f>
        <v>4.5398428409033702</v>
      </c>
      <c r="CI28" s="4" cm="1">
        <f t="array" ref="CI28">AC28*INDEX(prod_est,$H28+$I28-1,MATCH(CI$14,$BQ$14:$DQ$14,0))</f>
        <v>4.659248800762458</v>
      </c>
      <c r="CJ28" s="4" cm="1">
        <f t="array" ref="CJ28">AD28*INDEX(prod_est,$H28+$I28-1,MATCH(CJ$14,$BQ$14:$DQ$14,0))</f>
        <v>4.7782251966540015</v>
      </c>
      <c r="CK28" s="4" cm="1">
        <f t="array" ref="CK28">AE28*INDEX(prod_est,$H28+$I28-1,MATCH(CK$14,$BQ$14:$DQ$14,0))</f>
        <v>4.8962762722746751</v>
      </c>
      <c r="CL28" s="4" cm="1">
        <f t="array" ref="CL28">AF28*INDEX(prod_est,$H28+$I28-1,MATCH(CL$14,$BQ$14:$DQ$14,0))</f>
        <v>5.0128618349226546</v>
      </c>
      <c r="CM28" s="4" cm="1">
        <f t="array" ref="CM28">AG28*INDEX(prod_est,$H28+$I28-1,MATCH(CM$14,$BQ$14:$DQ$14,0))</f>
        <v>5.1274169831716989</v>
      </c>
      <c r="CN28" s="4" cm="1">
        <f t="array" ref="CN28">AH28*INDEX(prod_est,$H28+$I28-1,MATCH(CN$14,$BQ$14:$DQ$14,0))</f>
        <v>5.2095934267969541</v>
      </c>
      <c r="CO28" s="4" cm="1">
        <f t="array" ref="CO28">AI28*INDEX(prod_est,$H28+$I28-1,MATCH(CO$14,$BQ$14:$DQ$14,0))</f>
        <v>5.2896066165585784</v>
      </c>
      <c r="CP28" s="4" cm="1">
        <f t="array" ref="CP28">AJ28*INDEX(prod_est,$H28+$I28-1,MATCH(CP$14,$BQ$14:$DQ$14,0))</f>
        <v>5.3664661074393516</v>
      </c>
      <c r="CQ28" s="4" cm="1">
        <f t="array" ref="CQ28">AK28*INDEX(prod_est,$H28+$I28-1,MATCH(CQ$14,$BQ$14:$DQ$14,0))</f>
        <v>5.4392533898558959</v>
      </c>
      <c r="CR28" s="4" cm="1">
        <f t="array" ref="CR28">AL28*INDEX(prod_est,$H28+$I28-1,MATCH(CR$14,$BQ$14:$DQ$14,0))</f>
        <v>5.507182679951387</v>
      </c>
      <c r="CS28" s="4" cm="1">
        <f t="array" ref="CS28">AM28*INDEX(prod_est,$H28+$I28-1,MATCH(CS$14,$BQ$14:$DQ$14,0))</f>
        <v>5.5960849923247444</v>
      </c>
      <c r="CT28" s="4" cm="1">
        <f t="array" ref="CT28">AN28*INDEX(prod_est,$H28+$I28-1,MATCH(CT$14,$BQ$14:$DQ$14,0))</f>
        <v>5.6730177037454075</v>
      </c>
      <c r="CU28" s="4" cm="1">
        <f t="array" ref="CU28">AO28*INDEX(prod_est,$H28+$I28-1,MATCH(CU$14,$BQ$14:$DQ$14,0))</f>
        <v>5.7386185218266199</v>
      </c>
      <c r="CV28" s="4" cm="1">
        <f t="array" ref="CV28">AP28*INDEX(prod_est,$H28+$I28-1,MATCH(CV$14,$BQ$14:$DQ$14,0))</f>
        <v>5.7933317655868146</v>
      </c>
      <c r="CW28" s="4" cm="1">
        <f t="array" ref="CW28">AQ28*INDEX(prod_est,$H28+$I28-1,MATCH(CW$14,$BQ$14:$DQ$14,0))</f>
        <v>5.8375164800170838</v>
      </c>
      <c r="CX28" s="4" cm="1">
        <f t="array" ref="CX28">AR28*INDEX(prod_est,$H28+$I28-1,MATCH(CX$14,$BQ$14:$DQ$14,0))</f>
        <v>5.8375164800170838</v>
      </c>
      <c r="CY28" s="4" cm="1">
        <f t="array" ref="CY28">AS28*INDEX(prod_est,$H28+$I28-1,MATCH(CY$14,$BQ$14:$DQ$14,0))</f>
        <v>5.8375164800170838</v>
      </c>
      <c r="CZ28" s="4" cm="1">
        <f t="array" ref="CZ28">AT28*INDEX(prod_est,$H28+$I28-1,MATCH(CZ$14,$BQ$14:$DQ$14,0))</f>
        <v>5.8375164800170838</v>
      </c>
      <c r="DA28" s="4" cm="1">
        <f t="array" ref="DA28">AU28*INDEX(prod_est,$H28+$I28-1,MATCH(DA$14,$BQ$14:$DQ$14,0))</f>
        <v>5.8375164800170838</v>
      </c>
      <c r="DB28" s="4" cm="1">
        <f t="array" ref="DB28">AV28*INDEX(prod_est,$H28+$I28-1,MATCH(DB$14,$BQ$14:$DQ$14,0))</f>
        <v>5.8375164800170838</v>
      </c>
      <c r="DC28" s="4" cm="1">
        <f t="array" ref="DC28">AW28*INDEX(prod_est,$H28+$I28-1,MATCH(DC$14,$BQ$14:$DQ$14,0))</f>
        <v>5.8375164800170838</v>
      </c>
      <c r="DD28" s="4" cm="1">
        <f t="array" ref="DD28">AX28*INDEX(prod_est,$H28+$I28-1,MATCH(DD$14,$BQ$14:$DQ$14,0))</f>
        <v>5.8375164800170838</v>
      </c>
      <c r="DE28" s="4" cm="1">
        <f t="array" ref="DE28">AY28*INDEX(prod_est,$H28+$I28-1,MATCH(DE$14,$BQ$14:$DQ$14,0))</f>
        <v>5.8375164800170838</v>
      </c>
      <c r="DF28" s="4" cm="1">
        <f t="array" ref="DF28">AZ28*INDEX(prod_est,$H28+$I28-1,MATCH(DF$14,$BQ$14:$DQ$14,0))</f>
        <v>5.8375164800170838</v>
      </c>
      <c r="DG28" s="4" cm="1">
        <f t="array" ref="DG28">BA28*INDEX(prod_est,$H28+$I28-1,MATCH(DG$14,$BQ$14:$DQ$14,0))</f>
        <v>5.8375164800170838</v>
      </c>
      <c r="DH28" s="4" cm="1">
        <f t="array" ref="DH28">BB28*INDEX(prod_est,$H28+$I28-1,MATCH(DH$14,$BQ$14:$DQ$14,0))</f>
        <v>5.8375164800170838</v>
      </c>
      <c r="DI28" s="4" cm="1">
        <f t="array" ref="DI28">BC28*INDEX(prod_est,$H28+$I28-1,MATCH(DI$14,$BQ$14:$DQ$14,0))</f>
        <v>5.8375164800170838</v>
      </c>
      <c r="DJ28" s="4" cm="1">
        <f t="array" ref="DJ28">BD28*INDEX(prod_est,$H28+$I28-1,MATCH(DJ$14,$BQ$14:$DQ$14,0))</f>
        <v>5.8375164800170838</v>
      </c>
      <c r="DK28" s="4" cm="1">
        <f t="array" ref="DK28">BE28*INDEX(prod_est,$H28+$I28-1,MATCH(DK$14,$BQ$14:$DQ$14,0))</f>
        <v>5.8375164800170838</v>
      </c>
      <c r="DL28" s="4" cm="1">
        <f t="array" ref="DL28">BF28*INDEX(prod_est,$H28+$I28-1,MATCH(DL$14,$BQ$14:$DQ$14,0))</f>
        <v>5.8375164800170838</v>
      </c>
      <c r="DM28" s="4" cm="1">
        <f t="array" ref="DM28">BG28*INDEX(prod_est,$H28+$I28-1,MATCH(DM$14,$BQ$14:$DQ$14,0))</f>
        <v>5.8375164800170838</v>
      </c>
      <c r="DN28" s="4" cm="1">
        <f t="array" ref="DN28">BH28*INDEX(prod_est,$H28+$I28-1,MATCH(DN$14,$BQ$14:$DQ$14,0))</f>
        <v>5.8375164800170838</v>
      </c>
      <c r="DO28" s="4" cm="1">
        <f t="array" ref="DO28">BI28*INDEX(prod_est,$H28+$I28-1,MATCH(DO$14,$BQ$14:$DQ$14,0))</f>
        <v>5.8375164800170838</v>
      </c>
      <c r="DP28" s="4" cm="1">
        <f t="array" ref="DP28">BJ28*INDEX(prod_est,$H28+$I28-1,MATCH(DP$14,$BQ$14:$DQ$14,0))</f>
        <v>5.8375164800170838</v>
      </c>
      <c r="DQ28" s="4" cm="1">
        <f t="array" ref="DQ28">BK28*INDEX(prod_est,$H28+$I28-1,MATCH(DQ$14,$BQ$14:$DQ$14,0))</f>
        <v>5.8375164800170838</v>
      </c>
    </row>
    <row r="29" spans="1:121" x14ac:dyDescent="0.25">
      <c r="A29" t="s">
        <v>47</v>
      </c>
      <c r="B29" t="s">
        <v>19</v>
      </c>
      <c r="C29" t="s">
        <v>60</v>
      </c>
      <c r="D29" t="s">
        <v>172</v>
      </c>
      <c r="E29" s="46" t="s">
        <v>37</v>
      </c>
      <c r="F29" s="4">
        <v>0</v>
      </c>
      <c r="G29" s="4">
        <v>0</v>
      </c>
      <c r="H29">
        <f>MATCH(A29,Production_est!$A$4:$A$339,0)</f>
        <v>161</v>
      </c>
      <c r="I29">
        <f>IFERROR(MATCH(E29,Production_est!$D$4:$D$339,0),"-")</f>
        <v>3</v>
      </c>
      <c r="J29" s="4" cm="1">
        <f t="array" ref="J29">IFERROR(INDEX(Production_est!$E$4:$E$339,I29+H29-1),"-")</f>
        <v>4661.3215137940597</v>
      </c>
      <c r="K29" s="33">
        <f t="shared" si="3"/>
        <v>0</v>
      </c>
      <c r="L29" s="33">
        <f t="shared" si="17"/>
        <v>0</v>
      </c>
      <c r="M29" s="33">
        <f t="shared" si="17"/>
        <v>0</v>
      </c>
      <c r="N29" s="33">
        <f t="shared" si="17"/>
        <v>0</v>
      </c>
      <c r="O29" s="33">
        <f t="shared" si="17"/>
        <v>0</v>
      </c>
      <c r="P29" s="33">
        <f t="shared" si="17"/>
        <v>0</v>
      </c>
      <c r="Q29" s="33">
        <f t="shared" si="17"/>
        <v>0</v>
      </c>
      <c r="R29" s="33">
        <f t="shared" si="17"/>
        <v>0</v>
      </c>
      <c r="S29" s="33">
        <f t="shared" si="17"/>
        <v>0</v>
      </c>
      <c r="T29" s="33">
        <f t="shared" si="17"/>
        <v>0</v>
      </c>
      <c r="U29" s="33">
        <f t="shared" si="17"/>
        <v>0</v>
      </c>
      <c r="V29" s="33">
        <f t="shared" si="17"/>
        <v>0</v>
      </c>
      <c r="W29" s="33">
        <f t="shared" si="17"/>
        <v>0</v>
      </c>
      <c r="X29" s="33">
        <f t="shared" si="17"/>
        <v>0</v>
      </c>
      <c r="Y29" s="33">
        <f t="shared" si="17"/>
        <v>0</v>
      </c>
      <c r="Z29" s="33">
        <f t="shared" si="17"/>
        <v>0</v>
      </c>
      <c r="AA29" s="33">
        <f t="shared" si="17"/>
        <v>0</v>
      </c>
      <c r="AB29" s="33">
        <f t="shared" si="17"/>
        <v>0</v>
      </c>
      <c r="AC29" s="33">
        <f t="shared" si="17"/>
        <v>0</v>
      </c>
      <c r="AD29" s="33">
        <f t="shared" si="17"/>
        <v>0</v>
      </c>
      <c r="AE29" s="33">
        <f t="shared" si="17"/>
        <v>0</v>
      </c>
      <c r="AF29" s="33">
        <f t="shared" si="17"/>
        <v>0</v>
      </c>
      <c r="AG29" s="33">
        <f t="shared" si="17"/>
        <v>0</v>
      </c>
      <c r="AH29" s="33">
        <f t="shared" si="17"/>
        <v>0</v>
      </c>
      <c r="AI29" s="33">
        <f t="shared" si="17"/>
        <v>0</v>
      </c>
      <c r="AJ29" s="33">
        <f t="shared" si="17"/>
        <v>0</v>
      </c>
      <c r="AK29" s="33">
        <f t="shared" si="17"/>
        <v>0</v>
      </c>
      <c r="AL29" s="33">
        <f t="shared" si="17"/>
        <v>0</v>
      </c>
      <c r="AM29" s="33">
        <f t="shared" si="17"/>
        <v>0</v>
      </c>
      <c r="AN29" s="33">
        <f t="shared" si="17"/>
        <v>0</v>
      </c>
      <c r="AO29" s="33">
        <f t="shared" si="17"/>
        <v>0</v>
      </c>
      <c r="AP29" s="33">
        <f t="shared" si="17"/>
        <v>0</v>
      </c>
      <c r="AQ29" s="33">
        <f t="shared" ref="AQ29:BK29" si="24">AP29*(1-$G$4)</f>
        <v>0</v>
      </c>
      <c r="AR29" s="33">
        <f t="shared" si="24"/>
        <v>0</v>
      </c>
      <c r="AS29" s="33">
        <f t="shared" si="24"/>
        <v>0</v>
      </c>
      <c r="AT29" s="33">
        <f t="shared" si="24"/>
        <v>0</v>
      </c>
      <c r="AU29" s="33">
        <f t="shared" si="24"/>
        <v>0</v>
      </c>
      <c r="AV29" s="33">
        <f t="shared" si="24"/>
        <v>0</v>
      </c>
      <c r="AW29" s="33">
        <f t="shared" si="24"/>
        <v>0</v>
      </c>
      <c r="AX29" s="33">
        <f t="shared" si="24"/>
        <v>0</v>
      </c>
      <c r="AY29" s="33">
        <f t="shared" si="24"/>
        <v>0</v>
      </c>
      <c r="AZ29" s="33">
        <f t="shared" si="24"/>
        <v>0</v>
      </c>
      <c r="BA29" s="33">
        <f t="shared" si="24"/>
        <v>0</v>
      </c>
      <c r="BB29" s="33">
        <f t="shared" si="24"/>
        <v>0</v>
      </c>
      <c r="BC29" s="33">
        <f t="shared" si="24"/>
        <v>0</v>
      </c>
      <c r="BD29" s="33">
        <f t="shared" si="24"/>
        <v>0</v>
      </c>
      <c r="BE29" s="33">
        <f t="shared" si="24"/>
        <v>0</v>
      </c>
      <c r="BF29" s="33">
        <f t="shared" si="24"/>
        <v>0</v>
      </c>
      <c r="BG29" s="33">
        <f t="shared" si="24"/>
        <v>0</v>
      </c>
      <c r="BH29" s="33">
        <f t="shared" si="24"/>
        <v>0</v>
      </c>
      <c r="BI29" s="33">
        <f t="shared" si="24"/>
        <v>0</v>
      </c>
      <c r="BJ29" s="33">
        <f t="shared" si="24"/>
        <v>0</v>
      </c>
      <c r="BK29" s="33">
        <f t="shared" si="24"/>
        <v>0</v>
      </c>
      <c r="BL29" t="str">
        <f t="shared" si="6"/>
        <v>11_MEX</v>
      </c>
      <c r="BM29" t="str">
        <f t="shared" si="7"/>
        <v>d_nonenergy_7_10_refi_gas_notliq</v>
      </c>
      <c r="BP29" s="4">
        <f t="shared" si="8"/>
        <v>0</v>
      </c>
      <c r="BQ29" s="4">
        <f t="shared" si="9"/>
        <v>0</v>
      </c>
      <c r="BR29" s="4" cm="1">
        <f t="array" ref="BR29">L29*INDEX(prod_est,$H29+$I29-1,MATCH(BR$14,$BQ$14:$DQ$14,0))</f>
        <v>0</v>
      </c>
      <c r="BS29" s="4" cm="1">
        <f t="array" ref="BS29">M29*INDEX(prod_est,$H29+$I29-1,MATCH(BS$14,$BQ$14:$DQ$14,0))</f>
        <v>0</v>
      </c>
      <c r="BT29" s="4" cm="1">
        <f t="array" ref="BT29">N29*INDEX(prod_est,$H29+$I29-1,MATCH(BT$14,$BQ$14:$DQ$14,0))</f>
        <v>0</v>
      </c>
      <c r="BU29" s="4" cm="1">
        <f t="array" ref="BU29">O29*INDEX(prod_est,$H29+$I29-1,MATCH(BU$14,$BQ$14:$DQ$14,0))</f>
        <v>0</v>
      </c>
      <c r="BV29" s="4" cm="1">
        <f t="array" ref="BV29">P29*INDEX(prod_est,$H29+$I29-1,MATCH(BV$14,$BQ$14:$DQ$14,0))</f>
        <v>0</v>
      </c>
      <c r="BW29" s="4" cm="1">
        <f t="array" ref="BW29">Q29*INDEX(prod_est,$H29+$I29-1,MATCH(BW$14,$BQ$14:$DQ$14,0))</f>
        <v>0</v>
      </c>
      <c r="BX29" s="4" cm="1">
        <f t="array" ref="BX29">R29*INDEX(prod_est,$H29+$I29-1,MATCH(BX$14,$BQ$14:$DQ$14,0))</f>
        <v>0</v>
      </c>
      <c r="BY29" s="4" cm="1">
        <f t="array" ref="BY29">S29*INDEX(prod_est,$H29+$I29-1,MATCH(BY$14,$BQ$14:$DQ$14,0))</f>
        <v>0</v>
      </c>
      <c r="BZ29" s="4" cm="1">
        <f t="array" ref="BZ29">T29*INDEX(prod_est,$H29+$I29-1,MATCH(BZ$14,$BQ$14:$DQ$14,0))</f>
        <v>0</v>
      </c>
      <c r="CA29" s="4" cm="1">
        <f t="array" ref="CA29">U29*INDEX(prod_est,$H29+$I29-1,MATCH(CA$14,$BQ$14:$DQ$14,0))</f>
        <v>0</v>
      </c>
      <c r="CB29" s="4" cm="1">
        <f t="array" ref="CB29">V29*INDEX(prod_est,$H29+$I29-1,MATCH(CB$14,$BQ$14:$DQ$14,0))</f>
        <v>0</v>
      </c>
      <c r="CC29" s="4" cm="1">
        <f t="array" ref="CC29">W29*INDEX(prod_est,$H29+$I29-1,MATCH(CC$14,$BQ$14:$DQ$14,0))</f>
        <v>0</v>
      </c>
      <c r="CD29" s="4" cm="1">
        <f t="array" ref="CD29">X29*INDEX(prod_est,$H29+$I29-1,MATCH(CD$14,$BQ$14:$DQ$14,0))</f>
        <v>0</v>
      </c>
      <c r="CE29" s="4" cm="1">
        <f t="array" ref="CE29">Y29*INDEX(prod_est,$H29+$I29-1,MATCH(CE$14,$BQ$14:$DQ$14,0))</f>
        <v>0</v>
      </c>
      <c r="CF29" s="4" cm="1">
        <f t="array" ref="CF29">Z29*INDEX(prod_est,$H29+$I29-1,MATCH(CF$14,$BQ$14:$DQ$14,0))</f>
        <v>0</v>
      </c>
      <c r="CG29" s="4" cm="1">
        <f t="array" ref="CG29">AA29*INDEX(prod_est,$H29+$I29-1,MATCH(CG$14,$BQ$14:$DQ$14,0))</f>
        <v>0</v>
      </c>
      <c r="CH29" s="4" cm="1">
        <f t="array" ref="CH29">AB29*INDEX(prod_est,$H29+$I29-1,MATCH(CH$14,$BQ$14:$DQ$14,0))</f>
        <v>0</v>
      </c>
      <c r="CI29" s="4" cm="1">
        <f t="array" ref="CI29">AC29*INDEX(prod_est,$H29+$I29-1,MATCH(CI$14,$BQ$14:$DQ$14,0))</f>
        <v>0</v>
      </c>
      <c r="CJ29" s="4" cm="1">
        <f t="array" ref="CJ29">AD29*INDEX(prod_est,$H29+$I29-1,MATCH(CJ$14,$BQ$14:$DQ$14,0))</f>
        <v>0</v>
      </c>
      <c r="CK29" s="4" cm="1">
        <f t="array" ref="CK29">AE29*INDEX(prod_est,$H29+$I29-1,MATCH(CK$14,$BQ$14:$DQ$14,0))</f>
        <v>0</v>
      </c>
      <c r="CL29" s="4" cm="1">
        <f t="array" ref="CL29">AF29*INDEX(prod_est,$H29+$I29-1,MATCH(CL$14,$BQ$14:$DQ$14,0))</f>
        <v>0</v>
      </c>
      <c r="CM29" s="4" cm="1">
        <f t="array" ref="CM29">AG29*INDEX(prod_est,$H29+$I29-1,MATCH(CM$14,$BQ$14:$DQ$14,0))</f>
        <v>0</v>
      </c>
      <c r="CN29" s="4" cm="1">
        <f t="array" ref="CN29">AH29*INDEX(prod_est,$H29+$I29-1,MATCH(CN$14,$BQ$14:$DQ$14,0))</f>
        <v>0</v>
      </c>
      <c r="CO29" s="4" cm="1">
        <f t="array" ref="CO29">AI29*INDEX(prod_est,$H29+$I29-1,MATCH(CO$14,$BQ$14:$DQ$14,0))</f>
        <v>0</v>
      </c>
      <c r="CP29" s="4" cm="1">
        <f t="array" ref="CP29">AJ29*INDEX(prod_est,$H29+$I29-1,MATCH(CP$14,$BQ$14:$DQ$14,0))</f>
        <v>0</v>
      </c>
      <c r="CQ29" s="4" cm="1">
        <f t="array" ref="CQ29">AK29*INDEX(prod_est,$H29+$I29-1,MATCH(CQ$14,$BQ$14:$DQ$14,0))</f>
        <v>0</v>
      </c>
      <c r="CR29" s="4" cm="1">
        <f t="array" ref="CR29">AL29*INDEX(prod_est,$H29+$I29-1,MATCH(CR$14,$BQ$14:$DQ$14,0))</f>
        <v>0</v>
      </c>
      <c r="CS29" s="4" cm="1">
        <f t="array" ref="CS29">AM29*INDEX(prod_est,$H29+$I29-1,MATCH(CS$14,$BQ$14:$DQ$14,0))</f>
        <v>0</v>
      </c>
      <c r="CT29" s="4" cm="1">
        <f t="array" ref="CT29">AN29*INDEX(prod_est,$H29+$I29-1,MATCH(CT$14,$BQ$14:$DQ$14,0))</f>
        <v>0</v>
      </c>
      <c r="CU29" s="4" cm="1">
        <f t="array" ref="CU29">AO29*INDEX(prod_est,$H29+$I29-1,MATCH(CU$14,$BQ$14:$DQ$14,0))</f>
        <v>0</v>
      </c>
      <c r="CV29" s="4" cm="1">
        <f t="array" ref="CV29">AP29*INDEX(prod_est,$H29+$I29-1,MATCH(CV$14,$BQ$14:$DQ$14,0))</f>
        <v>0</v>
      </c>
      <c r="CW29" s="4" cm="1">
        <f t="array" ref="CW29">AQ29*INDEX(prod_est,$H29+$I29-1,MATCH(CW$14,$BQ$14:$DQ$14,0))</f>
        <v>0</v>
      </c>
      <c r="CX29" s="4" cm="1">
        <f t="array" ref="CX29">AR29*INDEX(prod_est,$H29+$I29-1,MATCH(CX$14,$BQ$14:$DQ$14,0))</f>
        <v>0</v>
      </c>
      <c r="CY29" s="4" cm="1">
        <f t="array" ref="CY29">AS29*INDEX(prod_est,$H29+$I29-1,MATCH(CY$14,$BQ$14:$DQ$14,0))</f>
        <v>0</v>
      </c>
      <c r="CZ29" s="4" cm="1">
        <f t="array" ref="CZ29">AT29*INDEX(prod_est,$H29+$I29-1,MATCH(CZ$14,$BQ$14:$DQ$14,0))</f>
        <v>0</v>
      </c>
      <c r="DA29" s="4" cm="1">
        <f t="array" ref="DA29">AU29*INDEX(prod_est,$H29+$I29-1,MATCH(DA$14,$BQ$14:$DQ$14,0))</f>
        <v>0</v>
      </c>
      <c r="DB29" s="4" cm="1">
        <f t="array" ref="DB29">AV29*INDEX(prod_est,$H29+$I29-1,MATCH(DB$14,$BQ$14:$DQ$14,0))</f>
        <v>0</v>
      </c>
      <c r="DC29" s="4" cm="1">
        <f t="array" ref="DC29">AW29*INDEX(prod_est,$H29+$I29-1,MATCH(DC$14,$BQ$14:$DQ$14,0))</f>
        <v>0</v>
      </c>
      <c r="DD29" s="4" cm="1">
        <f t="array" ref="DD29">AX29*INDEX(prod_est,$H29+$I29-1,MATCH(DD$14,$BQ$14:$DQ$14,0))</f>
        <v>0</v>
      </c>
      <c r="DE29" s="4" cm="1">
        <f t="array" ref="DE29">AY29*INDEX(prod_est,$H29+$I29-1,MATCH(DE$14,$BQ$14:$DQ$14,0))</f>
        <v>0</v>
      </c>
      <c r="DF29" s="4" cm="1">
        <f t="array" ref="DF29">AZ29*INDEX(prod_est,$H29+$I29-1,MATCH(DF$14,$BQ$14:$DQ$14,0))</f>
        <v>0</v>
      </c>
      <c r="DG29" s="4" cm="1">
        <f t="array" ref="DG29">BA29*INDEX(prod_est,$H29+$I29-1,MATCH(DG$14,$BQ$14:$DQ$14,0))</f>
        <v>0</v>
      </c>
      <c r="DH29" s="4" cm="1">
        <f t="array" ref="DH29">BB29*INDEX(prod_est,$H29+$I29-1,MATCH(DH$14,$BQ$14:$DQ$14,0))</f>
        <v>0</v>
      </c>
      <c r="DI29" s="4" cm="1">
        <f t="array" ref="DI29">BC29*INDEX(prod_est,$H29+$I29-1,MATCH(DI$14,$BQ$14:$DQ$14,0))</f>
        <v>0</v>
      </c>
      <c r="DJ29" s="4" cm="1">
        <f t="array" ref="DJ29">BD29*INDEX(prod_est,$H29+$I29-1,MATCH(DJ$14,$BQ$14:$DQ$14,0))</f>
        <v>0</v>
      </c>
      <c r="DK29" s="4" cm="1">
        <f t="array" ref="DK29">BE29*INDEX(prod_est,$H29+$I29-1,MATCH(DK$14,$BQ$14:$DQ$14,0))</f>
        <v>0</v>
      </c>
      <c r="DL29" s="4" cm="1">
        <f t="array" ref="DL29">BF29*INDEX(prod_est,$H29+$I29-1,MATCH(DL$14,$BQ$14:$DQ$14,0))</f>
        <v>0</v>
      </c>
      <c r="DM29" s="4" cm="1">
        <f t="array" ref="DM29">BG29*INDEX(prod_est,$H29+$I29-1,MATCH(DM$14,$BQ$14:$DQ$14,0))</f>
        <v>0</v>
      </c>
      <c r="DN29" s="4" cm="1">
        <f t="array" ref="DN29">BH29*INDEX(prod_est,$H29+$I29-1,MATCH(DN$14,$BQ$14:$DQ$14,0))</f>
        <v>0</v>
      </c>
      <c r="DO29" s="4" cm="1">
        <f t="array" ref="DO29">BI29*INDEX(prod_est,$H29+$I29-1,MATCH(DO$14,$BQ$14:$DQ$14,0))</f>
        <v>0</v>
      </c>
      <c r="DP29" s="4" cm="1">
        <f t="array" ref="DP29">BJ29*INDEX(prod_est,$H29+$I29-1,MATCH(DP$14,$BQ$14:$DQ$14,0))</f>
        <v>0</v>
      </c>
      <c r="DQ29" s="4" cm="1">
        <f t="array" ref="DQ29">BK29*INDEX(prod_est,$H29+$I29-1,MATCH(DQ$14,$BQ$14:$DQ$14,0))</f>
        <v>0</v>
      </c>
    </row>
    <row r="30" spans="1:121" x14ac:dyDescent="0.25">
      <c r="A30" t="s">
        <v>47</v>
      </c>
      <c r="B30" t="s">
        <v>20</v>
      </c>
      <c r="C30" t="s">
        <v>20</v>
      </c>
      <c r="D30" t="s">
        <v>172</v>
      </c>
      <c r="E30" s="46" t="s">
        <v>37</v>
      </c>
      <c r="F30" s="4">
        <v>104.036411556</v>
      </c>
      <c r="G30" s="4">
        <v>87.289797707999995</v>
      </c>
      <c r="H30">
        <f>MATCH(A30,Production_est!$A$4:$A$339,0)</f>
        <v>161</v>
      </c>
      <c r="I30">
        <f>IFERROR(MATCH(E30,Production_est!$D$4:$D$339,0),"-")</f>
        <v>3</v>
      </c>
      <c r="J30" s="4" cm="1">
        <f t="array" ref="J30">IFERROR(INDEX(Production_est!$E$4:$E$339,I30+H30-1),"-")</f>
        <v>4661.3215137940597</v>
      </c>
      <c r="K30" s="33">
        <f t="shared" si="3"/>
        <v>1.8726405687676088E-2</v>
      </c>
      <c r="L30" s="33">
        <f t="shared" si="17"/>
        <v>1.8726405687676088E-2</v>
      </c>
      <c r="M30" s="33">
        <f t="shared" si="17"/>
        <v>1.8726405687676088E-2</v>
      </c>
      <c r="N30" s="33">
        <f t="shared" si="17"/>
        <v>1.8726405687676088E-2</v>
      </c>
      <c r="O30" s="33">
        <f t="shared" si="17"/>
        <v>1.8726405687676088E-2</v>
      </c>
      <c r="P30" s="33">
        <f t="shared" si="17"/>
        <v>1.8726405687676088E-2</v>
      </c>
      <c r="Q30" s="33">
        <f t="shared" si="17"/>
        <v>1.8726405687676088E-2</v>
      </c>
      <c r="R30" s="33">
        <f t="shared" si="17"/>
        <v>1.8726405687676088E-2</v>
      </c>
      <c r="S30" s="33">
        <f t="shared" si="17"/>
        <v>1.8726405687676088E-2</v>
      </c>
      <c r="T30" s="33">
        <f t="shared" si="17"/>
        <v>1.8726405687676088E-2</v>
      </c>
      <c r="U30" s="33">
        <f t="shared" si="17"/>
        <v>1.8726405687676088E-2</v>
      </c>
      <c r="V30" s="33">
        <f t="shared" si="17"/>
        <v>1.8726405687676088E-2</v>
      </c>
      <c r="W30" s="33">
        <f t="shared" si="17"/>
        <v>1.8726405687676088E-2</v>
      </c>
      <c r="X30" s="33">
        <f t="shared" si="17"/>
        <v>1.8726405687676088E-2</v>
      </c>
      <c r="Y30" s="33">
        <f t="shared" si="17"/>
        <v>1.8726405687676088E-2</v>
      </c>
      <c r="Z30" s="33">
        <f t="shared" si="17"/>
        <v>1.8726405687676088E-2</v>
      </c>
      <c r="AA30" s="33">
        <f t="shared" si="17"/>
        <v>1.8726405687676088E-2</v>
      </c>
      <c r="AB30" s="33">
        <f t="shared" si="17"/>
        <v>1.8726405687676088E-2</v>
      </c>
      <c r="AC30" s="33">
        <f t="shared" si="17"/>
        <v>1.8726405687676088E-2</v>
      </c>
      <c r="AD30" s="33">
        <f t="shared" si="17"/>
        <v>1.8726405687676088E-2</v>
      </c>
      <c r="AE30" s="33">
        <f t="shared" si="17"/>
        <v>1.8726405687676088E-2</v>
      </c>
      <c r="AF30" s="33">
        <f t="shared" si="17"/>
        <v>1.8726405687676088E-2</v>
      </c>
      <c r="AG30" s="33">
        <f t="shared" si="17"/>
        <v>1.8726405687676088E-2</v>
      </c>
      <c r="AH30" s="33">
        <f t="shared" si="17"/>
        <v>1.8726405687676088E-2</v>
      </c>
      <c r="AI30" s="33">
        <f t="shared" si="17"/>
        <v>1.8726405687676088E-2</v>
      </c>
      <c r="AJ30" s="33">
        <f t="shared" si="17"/>
        <v>1.8726405687676088E-2</v>
      </c>
      <c r="AK30" s="33">
        <f t="shared" si="17"/>
        <v>1.8726405687676088E-2</v>
      </c>
      <c r="AL30" s="33">
        <f t="shared" si="17"/>
        <v>1.8726405687676088E-2</v>
      </c>
      <c r="AM30" s="33">
        <f t="shared" si="17"/>
        <v>1.8726405687676088E-2</v>
      </c>
      <c r="AN30" s="33">
        <f t="shared" si="17"/>
        <v>1.8726405687676088E-2</v>
      </c>
      <c r="AO30" s="33">
        <f t="shared" si="17"/>
        <v>1.8726405687676088E-2</v>
      </c>
      <c r="AP30" s="33">
        <f t="shared" si="17"/>
        <v>1.8726405687676088E-2</v>
      </c>
      <c r="AQ30" s="33">
        <f t="shared" ref="AQ30:BK30" si="25">AP30*(1-$G$4)</f>
        <v>1.8726405687676088E-2</v>
      </c>
      <c r="AR30" s="33">
        <f t="shared" si="25"/>
        <v>1.8726405687676088E-2</v>
      </c>
      <c r="AS30" s="33">
        <f t="shared" si="25"/>
        <v>1.8726405687676088E-2</v>
      </c>
      <c r="AT30" s="33">
        <f t="shared" si="25"/>
        <v>1.8726405687676088E-2</v>
      </c>
      <c r="AU30" s="33">
        <f t="shared" si="25"/>
        <v>1.8726405687676088E-2</v>
      </c>
      <c r="AV30" s="33">
        <f t="shared" si="25"/>
        <v>1.8726405687676088E-2</v>
      </c>
      <c r="AW30" s="33">
        <f t="shared" si="25"/>
        <v>1.8726405687676088E-2</v>
      </c>
      <c r="AX30" s="33">
        <f t="shared" si="25"/>
        <v>1.8726405687676088E-2</v>
      </c>
      <c r="AY30" s="33">
        <f t="shared" si="25"/>
        <v>1.8726405687676088E-2</v>
      </c>
      <c r="AZ30" s="33">
        <f t="shared" si="25"/>
        <v>1.8726405687676088E-2</v>
      </c>
      <c r="BA30" s="33">
        <f t="shared" si="25"/>
        <v>1.8726405687676088E-2</v>
      </c>
      <c r="BB30" s="33">
        <f t="shared" si="25"/>
        <v>1.8726405687676088E-2</v>
      </c>
      <c r="BC30" s="33">
        <f t="shared" si="25"/>
        <v>1.8726405687676088E-2</v>
      </c>
      <c r="BD30" s="33">
        <f t="shared" si="25"/>
        <v>1.8726405687676088E-2</v>
      </c>
      <c r="BE30" s="33">
        <f t="shared" si="25"/>
        <v>1.8726405687676088E-2</v>
      </c>
      <c r="BF30" s="33">
        <f t="shared" si="25"/>
        <v>1.8726405687676088E-2</v>
      </c>
      <c r="BG30" s="33">
        <f t="shared" si="25"/>
        <v>1.8726405687676088E-2</v>
      </c>
      <c r="BH30" s="33">
        <f t="shared" si="25"/>
        <v>1.8726405687676088E-2</v>
      </c>
      <c r="BI30" s="33">
        <f t="shared" si="25"/>
        <v>1.8726405687676088E-2</v>
      </c>
      <c r="BJ30" s="33">
        <f t="shared" si="25"/>
        <v>1.8726405687676088E-2</v>
      </c>
      <c r="BK30" s="33">
        <f t="shared" si="25"/>
        <v>1.8726405687676088E-2</v>
      </c>
      <c r="BL30" t="str">
        <f t="shared" si="6"/>
        <v>11_MEX</v>
      </c>
      <c r="BM30" t="str">
        <f t="shared" si="7"/>
        <v>d_nonenergy_7_11_ethane</v>
      </c>
      <c r="BP30" s="4">
        <f t="shared" si="8"/>
        <v>104.036411556</v>
      </c>
      <c r="BQ30" s="4">
        <f t="shared" si="9"/>
        <v>87.289797707999995</v>
      </c>
      <c r="BR30" s="4" cm="1">
        <f t="array" ref="BR30">L30*INDEX(prod_est,$H30+$I30-1,MATCH(BR$14,$BQ$14:$DQ$14,0))</f>
        <v>90.608701956860543</v>
      </c>
      <c r="BS30" s="4" cm="1">
        <f t="array" ref="BS30">M30*INDEX(prod_est,$H30+$I30-1,MATCH(BS$14,$BQ$14:$DQ$14,0))</f>
        <v>84.250646222126122</v>
      </c>
      <c r="BT30" s="4" cm="1">
        <f t="array" ref="BT30">N30*INDEX(prod_est,$H30+$I30-1,MATCH(BT$14,$BQ$14:$DQ$14,0))</f>
        <v>89.276050175120048</v>
      </c>
      <c r="BU30" s="4" cm="1">
        <f t="array" ref="BU30">O30*INDEX(prod_est,$H30+$I30-1,MATCH(BU$14,$BQ$14:$DQ$14,0))</f>
        <v>94.609056322193553</v>
      </c>
      <c r="BV30" s="4" cm="1">
        <f t="array" ref="BV30">P30*INDEX(prod_est,$H30+$I30-1,MATCH(BV$14,$BQ$14:$DQ$14,0))</f>
        <v>100.25478487845584</v>
      </c>
      <c r="BW30" s="4" cm="1">
        <f t="array" ref="BW30">Q30*INDEX(prod_est,$H30+$I30-1,MATCH(BW$14,$BQ$14:$DQ$14,0))</f>
        <v>106.2179722634847</v>
      </c>
      <c r="BX30" s="4" cm="1">
        <f t="array" ref="BX30">R30*INDEX(prod_est,$H30+$I30-1,MATCH(BX$14,$BQ$14:$DQ$14,0))</f>
        <v>112.51427223266884</v>
      </c>
      <c r="BY30" s="4" cm="1">
        <f t="array" ref="BY30">S30*INDEX(prod_est,$H30+$I30-1,MATCH(BY$14,$BQ$14:$DQ$14,0))</f>
        <v>119.16259951705277</v>
      </c>
      <c r="BZ30" s="4" cm="1">
        <f t="array" ref="BZ30">T30*INDEX(prod_est,$H30+$I30-1,MATCH(BZ$14,$BQ$14:$DQ$14,0))</f>
        <v>126.18368716234892</v>
      </c>
      <c r="CA30" s="4" cm="1">
        <f t="array" ref="CA30">U30*INDEX(prod_est,$H30+$I30-1,MATCH(CA$14,$BQ$14:$DQ$14,0))</f>
        <v>131.5313595263475</v>
      </c>
      <c r="CB30" s="4" cm="1">
        <f t="array" ref="CB30">V30*INDEX(prod_est,$H30+$I30-1,MATCH(CB$14,$BQ$14:$DQ$14,0))</f>
        <v>137.11645206408758</v>
      </c>
      <c r="CC30" s="4" cm="1">
        <f t="array" ref="CC30">W30*INDEX(prod_est,$H30+$I30-1,MATCH(CC$14,$BQ$14:$DQ$14,0))</f>
        <v>142.94630816439218</v>
      </c>
      <c r="CD30" s="4" cm="1">
        <f t="array" ref="CD30">X30*INDEX(prod_est,$H30+$I30-1,MATCH(CD$14,$BQ$14:$DQ$14,0))</f>
        <v>147.14546291947784</v>
      </c>
      <c r="CE30" s="4" cm="1">
        <f t="array" ref="CE30">Y30*INDEX(prod_est,$H30+$I30-1,MATCH(CE$14,$BQ$14:$DQ$14,0))</f>
        <v>151.38303109547684</v>
      </c>
      <c r="CF30" s="4" cm="1">
        <f t="array" ref="CF30">Z30*INDEX(prod_est,$H30+$I30-1,MATCH(CF$14,$BQ$14:$DQ$14,0))</f>
        <v>155.6555162695341</v>
      </c>
      <c r="CG30" s="4" cm="1">
        <f t="array" ref="CG30">AA30*INDEX(prod_est,$H30+$I30-1,MATCH(CG$14,$BQ$14:$DQ$14,0))</f>
        <v>159.95667016764014</v>
      </c>
      <c r="CH30" s="4" cm="1">
        <f t="array" ref="CH30">AB30*INDEX(prod_est,$H30+$I30-1,MATCH(CH$14,$BQ$14:$DQ$14,0))</f>
        <v>164.27498970764631</v>
      </c>
      <c r="CI30" s="4" cm="1">
        <f t="array" ref="CI30">AC30*INDEX(prod_est,$H30+$I30-1,MATCH(CI$14,$BQ$14:$DQ$14,0))</f>
        <v>168.59571478873306</v>
      </c>
      <c r="CJ30" s="4" cm="1">
        <f t="array" ref="CJ30">AD30*INDEX(prod_est,$H30+$I30-1,MATCH(CJ$14,$BQ$14:$DQ$14,0))</f>
        <v>172.90089602418016</v>
      </c>
      <c r="CK30" s="4" cm="1">
        <f t="array" ref="CK30">AE30*INDEX(prod_est,$H30+$I30-1,MATCH(CK$14,$BQ$14:$DQ$14,0))</f>
        <v>177.1725943873561</v>
      </c>
      <c r="CL30" s="4" cm="1">
        <f t="array" ref="CL30">AF30*INDEX(prod_est,$H30+$I30-1,MATCH(CL$14,$BQ$14:$DQ$14,0))</f>
        <v>181.39126291294892</v>
      </c>
      <c r="CM30" s="4" cm="1">
        <f t="array" ref="CM30">AG30*INDEX(prod_est,$H30+$I30-1,MATCH(CM$14,$BQ$14:$DQ$14,0))</f>
        <v>185.53646054622754</v>
      </c>
      <c r="CN30" s="4" cm="1">
        <f t="array" ref="CN30">AH30*INDEX(prod_est,$H30+$I30-1,MATCH(CN$14,$BQ$14:$DQ$14,0))</f>
        <v>188.51002921453494</v>
      </c>
      <c r="CO30" s="4" cm="1">
        <f t="array" ref="CO30">AI30*INDEX(prod_est,$H30+$I30-1,MATCH(CO$14,$BQ$14:$DQ$14,0))</f>
        <v>191.40532017177679</v>
      </c>
      <c r="CP30" s="4" cm="1">
        <f t="array" ref="CP30">AJ30*INDEX(prod_est,$H30+$I30-1,MATCH(CP$14,$BQ$14:$DQ$14,0))</f>
        <v>194.18649399559612</v>
      </c>
      <c r="CQ30" s="4" cm="1">
        <f t="array" ref="CQ30">AK30*INDEX(prod_est,$H30+$I30-1,MATCH(CQ$14,$BQ$14:$DQ$14,0))</f>
        <v>196.82031425961344</v>
      </c>
      <c r="CR30" s="4" cm="1">
        <f t="array" ref="CR30">AL30*INDEX(prod_est,$H30+$I30-1,MATCH(CR$14,$BQ$14:$DQ$14,0))</f>
        <v>199.2783472405666</v>
      </c>
      <c r="CS30" s="4" cm="1">
        <f t="array" ref="CS30">AM30*INDEX(prod_est,$H30+$I30-1,MATCH(CS$14,$BQ$14:$DQ$14,0))</f>
        <v>202.49529261993862</v>
      </c>
      <c r="CT30" s="4" cm="1">
        <f t="array" ref="CT30">AN30*INDEX(prod_est,$H30+$I30-1,MATCH(CT$14,$BQ$14:$DQ$14,0))</f>
        <v>205.27911594151774</v>
      </c>
      <c r="CU30" s="4" cm="1">
        <f t="array" ref="CU30">AO30*INDEX(prod_est,$H30+$I30-1,MATCH(CU$14,$BQ$14:$DQ$14,0))</f>
        <v>207.65289276436474</v>
      </c>
      <c r="CV30" s="4" cm="1">
        <f t="array" ref="CV30">AP30*INDEX(prod_est,$H30+$I30-1,MATCH(CV$14,$BQ$14:$DQ$14,0))</f>
        <v>209.6327008481594</v>
      </c>
      <c r="CW30" s="4" cm="1">
        <f t="array" ref="CW30">AQ30*INDEX(prod_est,$H30+$I30-1,MATCH(CW$14,$BQ$14:$DQ$14,0))</f>
        <v>211.2315322973167</v>
      </c>
      <c r="CX30" s="4" cm="1">
        <f t="array" ref="CX30">AR30*INDEX(prod_est,$H30+$I30-1,MATCH(CX$14,$BQ$14:$DQ$14,0))</f>
        <v>211.2315322973167</v>
      </c>
      <c r="CY30" s="4" cm="1">
        <f t="array" ref="CY30">AS30*INDEX(prod_est,$H30+$I30-1,MATCH(CY$14,$BQ$14:$DQ$14,0))</f>
        <v>211.2315322973167</v>
      </c>
      <c r="CZ30" s="4" cm="1">
        <f t="array" ref="CZ30">AT30*INDEX(prod_est,$H30+$I30-1,MATCH(CZ$14,$BQ$14:$DQ$14,0))</f>
        <v>211.2315322973167</v>
      </c>
      <c r="DA30" s="4" cm="1">
        <f t="array" ref="DA30">AU30*INDEX(prod_est,$H30+$I30-1,MATCH(DA$14,$BQ$14:$DQ$14,0))</f>
        <v>211.2315322973167</v>
      </c>
      <c r="DB30" s="4" cm="1">
        <f t="array" ref="DB30">AV30*INDEX(prod_est,$H30+$I30-1,MATCH(DB$14,$BQ$14:$DQ$14,0))</f>
        <v>211.2315322973167</v>
      </c>
      <c r="DC30" s="4" cm="1">
        <f t="array" ref="DC30">AW30*INDEX(prod_est,$H30+$I30-1,MATCH(DC$14,$BQ$14:$DQ$14,0))</f>
        <v>211.2315322973167</v>
      </c>
      <c r="DD30" s="4" cm="1">
        <f t="array" ref="DD30">AX30*INDEX(prod_est,$H30+$I30-1,MATCH(DD$14,$BQ$14:$DQ$14,0))</f>
        <v>211.2315322973167</v>
      </c>
      <c r="DE30" s="4" cm="1">
        <f t="array" ref="DE30">AY30*INDEX(prod_est,$H30+$I30-1,MATCH(DE$14,$BQ$14:$DQ$14,0))</f>
        <v>211.2315322973167</v>
      </c>
      <c r="DF30" s="4" cm="1">
        <f t="array" ref="DF30">AZ30*INDEX(prod_est,$H30+$I30-1,MATCH(DF$14,$BQ$14:$DQ$14,0))</f>
        <v>211.2315322973167</v>
      </c>
      <c r="DG30" s="4" cm="1">
        <f t="array" ref="DG30">BA30*INDEX(prod_est,$H30+$I30-1,MATCH(DG$14,$BQ$14:$DQ$14,0))</f>
        <v>211.2315322973167</v>
      </c>
      <c r="DH30" s="4" cm="1">
        <f t="array" ref="DH30">BB30*INDEX(prod_est,$H30+$I30-1,MATCH(DH$14,$BQ$14:$DQ$14,0))</f>
        <v>211.2315322973167</v>
      </c>
      <c r="DI30" s="4" cm="1">
        <f t="array" ref="DI30">BC30*INDEX(prod_est,$H30+$I30-1,MATCH(DI$14,$BQ$14:$DQ$14,0))</f>
        <v>211.2315322973167</v>
      </c>
      <c r="DJ30" s="4" cm="1">
        <f t="array" ref="DJ30">BD30*INDEX(prod_est,$H30+$I30-1,MATCH(DJ$14,$BQ$14:$DQ$14,0))</f>
        <v>211.2315322973167</v>
      </c>
      <c r="DK30" s="4" cm="1">
        <f t="array" ref="DK30">BE30*INDEX(prod_est,$H30+$I30-1,MATCH(DK$14,$BQ$14:$DQ$14,0))</f>
        <v>211.2315322973167</v>
      </c>
      <c r="DL30" s="4" cm="1">
        <f t="array" ref="DL30">BF30*INDEX(prod_est,$H30+$I30-1,MATCH(DL$14,$BQ$14:$DQ$14,0))</f>
        <v>211.2315322973167</v>
      </c>
      <c r="DM30" s="4" cm="1">
        <f t="array" ref="DM30">BG30*INDEX(prod_est,$H30+$I30-1,MATCH(DM$14,$BQ$14:$DQ$14,0))</f>
        <v>211.2315322973167</v>
      </c>
      <c r="DN30" s="4" cm="1">
        <f t="array" ref="DN30">BH30*INDEX(prod_est,$H30+$I30-1,MATCH(DN$14,$BQ$14:$DQ$14,0))</f>
        <v>211.2315322973167</v>
      </c>
      <c r="DO30" s="4" cm="1">
        <f t="array" ref="DO30">BI30*INDEX(prod_est,$H30+$I30-1,MATCH(DO$14,$BQ$14:$DQ$14,0))</f>
        <v>211.2315322973167</v>
      </c>
      <c r="DP30" s="4" cm="1">
        <f t="array" ref="DP30">BJ30*INDEX(prod_est,$H30+$I30-1,MATCH(DP$14,$BQ$14:$DQ$14,0))</f>
        <v>211.2315322973167</v>
      </c>
      <c r="DQ30" s="4" cm="1">
        <f t="array" ref="DQ30">BK30*INDEX(prod_est,$H30+$I30-1,MATCH(DQ$14,$BQ$14:$DQ$14,0))</f>
        <v>211.2315322973167</v>
      </c>
    </row>
    <row r="31" spans="1:121" x14ac:dyDescent="0.25">
      <c r="A31" t="s">
        <v>47</v>
      </c>
      <c r="B31" t="s">
        <v>21</v>
      </c>
      <c r="C31" t="s">
        <v>61</v>
      </c>
      <c r="D31" t="s">
        <v>172</v>
      </c>
      <c r="E31" s="46" t="s">
        <v>37</v>
      </c>
      <c r="F31" s="4">
        <v>46.563998616000013</v>
      </c>
      <c r="G31" s="4">
        <v>40.519976004</v>
      </c>
      <c r="H31">
        <f>MATCH(A31,Production_est!$A$4:$A$339,0)</f>
        <v>161</v>
      </c>
      <c r="I31">
        <f>IFERROR(MATCH(E31,Production_est!$D$4:$D$339,0),"-")</f>
        <v>3</v>
      </c>
      <c r="J31" s="4" cm="1">
        <f t="array" ref="J31">IFERROR(INDEX(Production_est!$E$4:$E$339,I31+H31-1),"-")</f>
        <v>4661.3215137940597</v>
      </c>
      <c r="K31" s="33">
        <f t="shared" si="3"/>
        <v>8.6928086561055447E-3</v>
      </c>
      <c r="L31" s="33">
        <f t="shared" ref="L31:AQ35" si="26">K31*(1-$G$4)</f>
        <v>8.6928086561055447E-3</v>
      </c>
      <c r="M31" s="33">
        <f t="shared" si="26"/>
        <v>8.6928086561055447E-3</v>
      </c>
      <c r="N31" s="33">
        <f t="shared" si="26"/>
        <v>8.6928086561055447E-3</v>
      </c>
      <c r="O31" s="33">
        <f t="shared" si="26"/>
        <v>8.6928086561055447E-3</v>
      </c>
      <c r="P31" s="33">
        <f t="shared" si="26"/>
        <v>8.6928086561055447E-3</v>
      </c>
      <c r="Q31" s="33">
        <f t="shared" si="26"/>
        <v>8.6928086561055447E-3</v>
      </c>
      <c r="R31" s="33">
        <f t="shared" si="26"/>
        <v>8.6928086561055447E-3</v>
      </c>
      <c r="S31" s="33">
        <f t="shared" si="26"/>
        <v>8.6928086561055447E-3</v>
      </c>
      <c r="T31" s="33">
        <f t="shared" si="26"/>
        <v>8.6928086561055447E-3</v>
      </c>
      <c r="U31" s="33">
        <f t="shared" si="26"/>
        <v>8.6928086561055447E-3</v>
      </c>
      <c r="V31" s="33">
        <f t="shared" si="26"/>
        <v>8.6928086561055447E-3</v>
      </c>
      <c r="W31" s="33">
        <f t="shared" si="26"/>
        <v>8.6928086561055447E-3</v>
      </c>
      <c r="X31" s="33">
        <f t="shared" si="26"/>
        <v>8.6928086561055447E-3</v>
      </c>
      <c r="Y31" s="33">
        <f t="shared" si="26"/>
        <v>8.6928086561055447E-3</v>
      </c>
      <c r="Z31" s="33">
        <f t="shared" si="26"/>
        <v>8.6928086561055447E-3</v>
      </c>
      <c r="AA31" s="33">
        <f t="shared" si="26"/>
        <v>8.6928086561055447E-3</v>
      </c>
      <c r="AB31" s="33">
        <f t="shared" si="26"/>
        <v>8.6928086561055447E-3</v>
      </c>
      <c r="AC31" s="33">
        <f t="shared" si="26"/>
        <v>8.6928086561055447E-3</v>
      </c>
      <c r="AD31" s="33">
        <f t="shared" si="26"/>
        <v>8.6928086561055447E-3</v>
      </c>
      <c r="AE31" s="33">
        <f t="shared" si="26"/>
        <v>8.6928086561055447E-3</v>
      </c>
      <c r="AF31" s="33">
        <f t="shared" si="26"/>
        <v>8.6928086561055447E-3</v>
      </c>
      <c r="AG31" s="33">
        <f t="shared" si="26"/>
        <v>8.6928086561055447E-3</v>
      </c>
      <c r="AH31" s="33">
        <f t="shared" si="26"/>
        <v>8.6928086561055447E-3</v>
      </c>
      <c r="AI31" s="33">
        <f t="shared" si="26"/>
        <v>8.6928086561055447E-3</v>
      </c>
      <c r="AJ31" s="33">
        <f t="shared" si="26"/>
        <v>8.6928086561055447E-3</v>
      </c>
      <c r="AK31" s="33">
        <f t="shared" si="26"/>
        <v>8.6928086561055447E-3</v>
      </c>
      <c r="AL31" s="33">
        <f t="shared" si="26"/>
        <v>8.6928086561055447E-3</v>
      </c>
      <c r="AM31" s="33">
        <f t="shared" si="26"/>
        <v>8.6928086561055447E-3</v>
      </c>
      <c r="AN31" s="33">
        <f t="shared" si="26"/>
        <v>8.6928086561055447E-3</v>
      </c>
      <c r="AO31" s="33">
        <f t="shared" si="26"/>
        <v>8.6928086561055447E-3</v>
      </c>
      <c r="AP31" s="33">
        <f t="shared" si="26"/>
        <v>8.6928086561055447E-3</v>
      </c>
      <c r="AQ31" s="33">
        <f t="shared" si="26"/>
        <v>8.6928086561055447E-3</v>
      </c>
      <c r="AR31" s="33">
        <f t="shared" ref="AR31:BK31" si="27">AQ31*(1-$G$4)</f>
        <v>8.6928086561055447E-3</v>
      </c>
      <c r="AS31" s="33">
        <f t="shared" si="27"/>
        <v>8.6928086561055447E-3</v>
      </c>
      <c r="AT31" s="33">
        <f t="shared" si="27"/>
        <v>8.6928086561055447E-3</v>
      </c>
      <c r="AU31" s="33">
        <f t="shared" si="27"/>
        <v>8.6928086561055447E-3</v>
      </c>
      <c r="AV31" s="33">
        <f t="shared" si="27"/>
        <v>8.6928086561055447E-3</v>
      </c>
      <c r="AW31" s="33">
        <f t="shared" si="27"/>
        <v>8.6928086561055447E-3</v>
      </c>
      <c r="AX31" s="33">
        <f t="shared" si="27"/>
        <v>8.6928086561055447E-3</v>
      </c>
      <c r="AY31" s="33">
        <f t="shared" si="27"/>
        <v>8.6928086561055447E-3</v>
      </c>
      <c r="AZ31" s="33">
        <f t="shared" si="27"/>
        <v>8.6928086561055447E-3</v>
      </c>
      <c r="BA31" s="33">
        <f t="shared" si="27"/>
        <v>8.6928086561055447E-3</v>
      </c>
      <c r="BB31" s="33">
        <f t="shared" si="27"/>
        <v>8.6928086561055447E-3</v>
      </c>
      <c r="BC31" s="33">
        <f t="shared" si="27"/>
        <v>8.6928086561055447E-3</v>
      </c>
      <c r="BD31" s="33">
        <f t="shared" si="27"/>
        <v>8.6928086561055447E-3</v>
      </c>
      <c r="BE31" s="33">
        <f t="shared" si="27"/>
        <v>8.6928086561055447E-3</v>
      </c>
      <c r="BF31" s="33">
        <f t="shared" si="27"/>
        <v>8.6928086561055447E-3</v>
      </c>
      <c r="BG31" s="33">
        <f t="shared" si="27"/>
        <v>8.6928086561055447E-3</v>
      </c>
      <c r="BH31" s="33">
        <f t="shared" si="27"/>
        <v>8.6928086561055447E-3</v>
      </c>
      <c r="BI31" s="33">
        <f t="shared" si="27"/>
        <v>8.6928086561055447E-3</v>
      </c>
      <c r="BJ31" s="33">
        <f t="shared" si="27"/>
        <v>8.6928086561055447E-3</v>
      </c>
      <c r="BK31" s="33">
        <f t="shared" si="27"/>
        <v>8.6928086561055447E-3</v>
      </c>
      <c r="BL31" t="str">
        <f t="shared" si="6"/>
        <v>11_MEX</v>
      </c>
      <c r="BM31" t="str">
        <f t="shared" si="7"/>
        <v>d_nonenergy_7_x_other_petrol_prod</v>
      </c>
      <c r="BP31" s="4">
        <f t="shared" si="8"/>
        <v>46.563998616000013</v>
      </c>
      <c r="BQ31" s="4">
        <f t="shared" si="9"/>
        <v>40.519976004</v>
      </c>
      <c r="BR31" s="4" cm="1">
        <f t="array" ref="BR31">L31*INDEX(prod_est,$H31+$I31-1,MATCH(BR$14,$BQ$14:$DQ$14,0))</f>
        <v>42.060613329948097</v>
      </c>
      <c r="BS31" s="4" cm="1">
        <f t="array" ref="BS31">M31*INDEX(prod_est,$H31+$I31-1,MATCH(BS$14,$BQ$14:$DQ$14,0))</f>
        <v>39.109200076988735</v>
      </c>
      <c r="BT31" s="4" cm="1">
        <f t="array" ref="BT31">N31*INDEX(prod_est,$H31+$I31-1,MATCH(BT$14,$BQ$14:$DQ$14,0))</f>
        <v>41.441995580386468</v>
      </c>
      <c r="BU31" s="4" cm="1">
        <f t="array" ref="BU31">O31*INDEX(prod_est,$H31+$I31-1,MATCH(BU$14,$BQ$14:$DQ$14,0))</f>
        <v>43.917580205195357</v>
      </c>
      <c r="BV31" s="4" cm="1">
        <f t="array" ref="BV31">P31*INDEX(prod_est,$H31+$I31-1,MATCH(BV$14,$BQ$14:$DQ$14,0))</f>
        <v>46.53833075831389</v>
      </c>
      <c r="BW31" s="4" cm="1">
        <f t="array" ref="BW31">Q31*INDEX(prod_est,$H31+$I31-1,MATCH(BW$14,$BQ$14:$DQ$14,0))</f>
        <v>49.306445888526632</v>
      </c>
      <c r="BX31" s="4" cm="1">
        <f t="array" ref="BX31">R31*INDEX(prod_est,$H31+$I31-1,MATCH(BX$14,$BQ$14:$DQ$14,0))</f>
        <v>52.229192078393744</v>
      </c>
      <c r="BY31" s="4" cm="1">
        <f t="array" ref="BY31">S31*INDEX(prod_est,$H31+$I31-1,MATCH(BY$14,$BQ$14:$DQ$14,0))</f>
        <v>55.315349557313944</v>
      </c>
      <c r="BZ31" s="4" cm="1">
        <f t="array" ref="BZ31">T31*INDEX(prod_est,$H31+$I31-1,MATCH(BZ$14,$BQ$14:$DQ$14,0))</f>
        <v>58.574542617436101</v>
      </c>
      <c r="CA31" s="4" cm="1">
        <f t="array" ref="CA31">U31*INDEX(prod_est,$H31+$I31-1,MATCH(CA$14,$BQ$14:$DQ$14,0))</f>
        <v>61.056935308863046</v>
      </c>
      <c r="CB31" s="4" cm="1">
        <f t="array" ref="CB31">V31*INDEX(prod_est,$H31+$I31-1,MATCH(CB$14,$BQ$14:$DQ$14,0))</f>
        <v>63.649538586125622</v>
      </c>
      <c r="CC31" s="4" cm="1">
        <f t="array" ref="CC31">W31*INDEX(prod_est,$H31+$I31-1,MATCH(CC$14,$BQ$14:$DQ$14,0))</f>
        <v>66.355761254682292</v>
      </c>
      <c r="CD31" s="4" cm="1">
        <f t="array" ref="CD31">X31*INDEX(prod_est,$H31+$I31-1,MATCH(CD$14,$BQ$14:$DQ$14,0))</f>
        <v>68.305011389071822</v>
      </c>
      <c r="CE31" s="4" cm="1">
        <f t="array" ref="CE31">Y31*INDEX(prod_est,$H31+$I31-1,MATCH(CE$14,$BQ$14:$DQ$14,0))</f>
        <v>70.27209305629232</v>
      </c>
      <c r="CF31" s="4" cm="1">
        <f t="array" ref="CF31">Z31*INDEX(prod_est,$H31+$I31-1,MATCH(CF$14,$BQ$14:$DQ$14,0))</f>
        <v>72.255383214775307</v>
      </c>
      <c r="CG31" s="4" cm="1">
        <f t="array" ref="CG31">AA31*INDEX(prod_est,$H31+$I31-1,MATCH(CG$14,$BQ$14:$DQ$14,0))</f>
        <v>74.251981412009926</v>
      </c>
      <c r="CH31" s="4" cm="1">
        <f t="array" ref="CH31">AB31*INDEX(prod_est,$H31+$I31-1,MATCH(CH$14,$BQ$14:$DQ$14,0))</f>
        <v>76.256547910422341</v>
      </c>
      <c r="CI31" s="4" cm="1">
        <f t="array" ref="CI31">AC31*INDEX(prod_est,$H31+$I31-1,MATCH(CI$14,$BQ$14:$DQ$14,0))</f>
        <v>78.26223106243485</v>
      </c>
      <c r="CJ31" s="4" cm="1">
        <f t="array" ref="CJ31">AD31*INDEX(prod_est,$H31+$I31-1,MATCH(CJ$14,$BQ$14:$DQ$14,0))</f>
        <v>80.260698752058119</v>
      </c>
      <c r="CK31" s="4" cm="1">
        <f t="array" ref="CK31">AE31*INDEX(prod_est,$H31+$I31-1,MATCH(CK$14,$BQ$14:$DQ$14,0))</f>
        <v>82.243623672462078</v>
      </c>
      <c r="CL31" s="4" cm="1">
        <f t="array" ref="CL31">AF31*INDEX(prod_est,$H31+$I31-1,MATCH(CL$14,$BQ$14:$DQ$14,0))</f>
        <v>84.201932110725139</v>
      </c>
      <c r="CM31" s="4" cm="1">
        <f t="array" ref="CM31">AG31*INDEX(prod_est,$H31+$I31-1,MATCH(CM$14,$BQ$14:$DQ$14,0))</f>
        <v>86.126135317085584</v>
      </c>
      <c r="CN31" s="4" cm="1">
        <f t="array" ref="CN31">AH31*INDEX(prod_est,$H31+$I31-1,MATCH(CN$14,$BQ$14:$DQ$14,0))</f>
        <v>87.506467661182867</v>
      </c>
      <c r="CO31" s="4" cm="1">
        <f t="array" ref="CO31">AI31*INDEX(prod_est,$H31+$I31-1,MATCH(CO$14,$BQ$14:$DQ$14,0))</f>
        <v>88.850463445254732</v>
      </c>
      <c r="CP31" s="4" cm="1">
        <f t="array" ref="CP31">AJ31*INDEX(prod_est,$H31+$I31-1,MATCH(CP$14,$BQ$14:$DQ$14,0))</f>
        <v>90.141485988130711</v>
      </c>
      <c r="CQ31" s="4" cm="1">
        <f t="array" ref="CQ31">AK31*INDEX(prod_est,$H31+$I31-1,MATCH(CQ$14,$BQ$14:$DQ$14,0))</f>
        <v>91.364106920921003</v>
      </c>
      <c r="CR31" s="4" cm="1">
        <f t="array" ref="CR31">AL31*INDEX(prod_est,$H31+$I31-1,MATCH(CR$14,$BQ$14:$DQ$14,0))</f>
        <v>92.505127292378845</v>
      </c>
      <c r="CS31" s="4" cm="1">
        <f t="array" ref="CS31">AM31*INDEX(prod_est,$H31+$I31-1,MATCH(CS$14,$BQ$14:$DQ$14,0))</f>
        <v>93.998435250479289</v>
      </c>
      <c r="CT31" s="4" cm="1">
        <f t="array" ref="CT31">AN31*INDEX(prod_est,$H31+$I31-1,MATCH(CT$14,$BQ$14:$DQ$14,0))</f>
        <v>95.290687691790907</v>
      </c>
      <c r="CU31" s="4" cm="1">
        <f t="array" ref="CU31">AO31*INDEX(prod_est,$H31+$I31-1,MATCH(CU$14,$BQ$14:$DQ$14,0))</f>
        <v>96.39259630455193</v>
      </c>
      <c r="CV31" s="4" cm="1">
        <f t="array" ref="CV31">AP31*INDEX(prod_est,$H31+$I31-1,MATCH(CV$14,$BQ$14:$DQ$14,0))</f>
        <v>97.311624394366518</v>
      </c>
      <c r="CW31" s="4" cm="1">
        <f t="array" ref="CW31">AQ31*INDEX(prod_est,$H31+$I31-1,MATCH(CW$14,$BQ$14:$DQ$14,0))</f>
        <v>98.053802903830018</v>
      </c>
      <c r="CX31" s="4" cm="1">
        <f t="array" ref="CX31">AR31*INDEX(prod_est,$H31+$I31-1,MATCH(CX$14,$BQ$14:$DQ$14,0))</f>
        <v>98.053802903830018</v>
      </c>
      <c r="CY31" s="4" cm="1">
        <f t="array" ref="CY31">AS31*INDEX(prod_est,$H31+$I31-1,MATCH(CY$14,$BQ$14:$DQ$14,0))</f>
        <v>98.053802903830018</v>
      </c>
      <c r="CZ31" s="4" cm="1">
        <f t="array" ref="CZ31">AT31*INDEX(prod_est,$H31+$I31-1,MATCH(CZ$14,$BQ$14:$DQ$14,0))</f>
        <v>98.053802903830018</v>
      </c>
      <c r="DA31" s="4" cm="1">
        <f t="array" ref="DA31">AU31*INDEX(prod_est,$H31+$I31-1,MATCH(DA$14,$BQ$14:$DQ$14,0))</f>
        <v>98.053802903830018</v>
      </c>
      <c r="DB31" s="4" cm="1">
        <f t="array" ref="DB31">AV31*INDEX(prod_est,$H31+$I31-1,MATCH(DB$14,$BQ$14:$DQ$14,0))</f>
        <v>98.053802903830018</v>
      </c>
      <c r="DC31" s="4" cm="1">
        <f t="array" ref="DC31">AW31*INDEX(prod_est,$H31+$I31-1,MATCH(DC$14,$BQ$14:$DQ$14,0))</f>
        <v>98.053802903830018</v>
      </c>
      <c r="DD31" s="4" cm="1">
        <f t="array" ref="DD31">AX31*INDEX(prod_est,$H31+$I31-1,MATCH(DD$14,$BQ$14:$DQ$14,0))</f>
        <v>98.053802903830018</v>
      </c>
      <c r="DE31" s="4" cm="1">
        <f t="array" ref="DE31">AY31*INDEX(prod_est,$H31+$I31-1,MATCH(DE$14,$BQ$14:$DQ$14,0))</f>
        <v>98.053802903830018</v>
      </c>
      <c r="DF31" s="4" cm="1">
        <f t="array" ref="DF31">AZ31*INDEX(prod_est,$H31+$I31-1,MATCH(DF$14,$BQ$14:$DQ$14,0))</f>
        <v>98.053802903830018</v>
      </c>
      <c r="DG31" s="4" cm="1">
        <f t="array" ref="DG31">BA31*INDEX(prod_est,$H31+$I31-1,MATCH(DG$14,$BQ$14:$DQ$14,0))</f>
        <v>98.053802903830018</v>
      </c>
      <c r="DH31" s="4" cm="1">
        <f t="array" ref="DH31">BB31*INDEX(prod_est,$H31+$I31-1,MATCH(DH$14,$BQ$14:$DQ$14,0))</f>
        <v>98.053802903830018</v>
      </c>
      <c r="DI31" s="4" cm="1">
        <f t="array" ref="DI31">BC31*INDEX(prod_est,$H31+$I31-1,MATCH(DI$14,$BQ$14:$DQ$14,0))</f>
        <v>98.053802903830018</v>
      </c>
      <c r="DJ31" s="4" cm="1">
        <f t="array" ref="DJ31">BD31*INDEX(prod_est,$H31+$I31-1,MATCH(DJ$14,$BQ$14:$DQ$14,0))</f>
        <v>98.053802903830018</v>
      </c>
      <c r="DK31" s="4" cm="1">
        <f t="array" ref="DK31">BE31*INDEX(prod_est,$H31+$I31-1,MATCH(DK$14,$BQ$14:$DQ$14,0))</f>
        <v>98.053802903830018</v>
      </c>
      <c r="DL31" s="4" cm="1">
        <f t="array" ref="DL31">BF31*INDEX(prod_est,$H31+$I31-1,MATCH(DL$14,$BQ$14:$DQ$14,0))</f>
        <v>98.053802903830018</v>
      </c>
      <c r="DM31" s="4" cm="1">
        <f t="array" ref="DM31">BG31*INDEX(prod_est,$H31+$I31-1,MATCH(DM$14,$BQ$14:$DQ$14,0))</f>
        <v>98.053802903830018</v>
      </c>
      <c r="DN31" s="4" cm="1">
        <f t="array" ref="DN31">BH31*INDEX(prod_est,$H31+$I31-1,MATCH(DN$14,$BQ$14:$DQ$14,0))</f>
        <v>98.053802903830018</v>
      </c>
      <c r="DO31" s="4" cm="1">
        <f t="array" ref="DO31">BI31*INDEX(prod_est,$H31+$I31-1,MATCH(DO$14,$BQ$14:$DQ$14,0))</f>
        <v>98.053802903830018</v>
      </c>
      <c r="DP31" s="4" cm="1">
        <f t="array" ref="DP31">BJ31*INDEX(prod_est,$H31+$I31-1,MATCH(DP$14,$BQ$14:$DQ$14,0))</f>
        <v>98.053802903830018</v>
      </c>
      <c r="DQ31" s="4" cm="1">
        <f t="array" ref="DQ31">BK31*INDEX(prod_est,$H31+$I31-1,MATCH(DQ$14,$BQ$14:$DQ$14,0))</f>
        <v>98.053802903830018</v>
      </c>
    </row>
    <row r="32" spans="1:121" x14ac:dyDescent="0.25">
      <c r="A32" t="s">
        <v>47</v>
      </c>
      <c r="B32" t="s">
        <v>22</v>
      </c>
      <c r="C32" t="s">
        <v>22</v>
      </c>
      <c r="D32" t="s">
        <v>172</v>
      </c>
      <c r="E32" s="46" t="s">
        <v>37</v>
      </c>
      <c r="F32" s="4">
        <v>16.593293232000001</v>
      </c>
      <c r="G32" s="4">
        <v>17.223867179999999</v>
      </c>
      <c r="H32">
        <f>MATCH(A32,Production_est!$A$4:$A$339,0)</f>
        <v>161</v>
      </c>
      <c r="I32">
        <f>IFERROR(MATCH(E32,Production_est!$D$4:$D$339,0),"-")</f>
        <v>3</v>
      </c>
      <c r="J32" s="4" cm="1">
        <f t="array" ref="J32">IFERROR(INDEX(Production_est!$E$4:$E$339,I32+H32-1),"-")</f>
        <v>4661.3215137940597</v>
      </c>
      <c r="K32" s="33">
        <f t="shared" si="3"/>
        <v>3.6950609669446975E-3</v>
      </c>
      <c r="L32" s="33">
        <f t="shared" si="26"/>
        <v>3.6950609669446975E-3</v>
      </c>
      <c r="M32" s="33">
        <f t="shared" si="26"/>
        <v>3.6950609669446975E-3</v>
      </c>
      <c r="N32" s="33">
        <f t="shared" si="26"/>
        <v>3.6950609669446975E-3</v>
      </c>
      <c r="O32" s="33">
        <f t="shared" si="26"/>
        <v>3.6950609669446975E-3</v>
      </c>
      <c r="P32" s="33">
        <f t="shared" si="26"/>
        <v>3.6950609669446975E-3</v>
      </c>
      <c r="Q32" s="33">
        <f t="shared" si="26"/>
        <v>3.6950609669446975E-3</v>
      </c>
      <c r="R32" s="33">
        <f t="shared" si="26"/>
        <v>3.6950609669446975E-3</v>
      </c>
      <c r="S32" s="33">
        <f t="shared" si="26"/>
        <v>3.6950609669446975E-3</v>
      </c>
      <c r="T32" s="33">
        <f t="shared" si="26"/>
        <v>3.6950609669446975E-3</v>
      </c>
      <c r="U32" s="33">
        <f t="shared" si="26"/>
        <v>3.6950609669446975E-3</v>
      </c>
      <c r="V32" s="33">
        <f t="shared" si="26"/>
        <v>3.6950609669446975E-3</v>
      </c>
      <c r="W32" s="33">
        <f t="shared" si="26"/>
        <v>3.6950609669446975E-3</v>
      </c>
      <c r="X32" s="33">
        <f t="shared" si="26"/>
        <v>3.6950609669446975E-3</v>
      </c>
      <c r="Y32" s="33">
        <f t="shared" si="26"/>
        <v>3.6950609669446975E-3</v>
      </c>
      <c r="Z32" s="33">
        <f t="shared" si="26"/>
        <v>3.6950609669446975E-3</v>
      </c>
      <c r="AA32" s="33">
        <f t="shared" si="26"/>
        <v>3.6950609669446975E-3</v>
      </c>
      <c r="AB32" s="33">
        <f t="shared" si="26"/>
        <v>3.6950609669446975E-3</v>
      </c>
      <c r="AC32" s="33">
        <f t="shared" si="26"/>
        <v>3.6950609669446975E-3</v>
      </c>
      <c r="AD32" s="33">
        <f t="shared" si="26"/>
        <v>3.6950609669446975E-3</v>
      </c>
      <c r="AE32" s="33">
        <f t="shared" si="26"/>
        <v>3.6950609669446975E-3</v>
      </c>
      <c r="AF32" s="33">
        <f t="shared" si="26"/>
        <v>3.6950609669446975E-3</v>
      </c>
      <c r="AG32" s="33">
        <f t="shared" si="26"/>
        <v>3.6950609669446975E-3</v>
      </c>
      <c r="AH32" s="33">
        <f t="shared" si="26"/>
        <v>3.6950609669446975E-3</v>
      </c>
      <c r="AI32" s="33">
        <f t="shared" si="26"/>
        <v>3.6950609669446975E-3</v>
      </c>
      <c r="AJ32" s="33">
        <f t="shared" si="26"/>
        <v>3.6950609669446975E-3</v>
      </c>
      <c r="AK32" s="33">
        <f t="shared" si="26"/>
        <v>3.6950609669446975E-3</v>
      </c>
      <c r="AL32" s="33">
        <f t="shared" si="26"/>
        <v>3.6950609669446975E-3</v>
      </c>
      <c r="AM32" s="33">
        <f t="shared" si="26"/>
        <v>3.6950609669446975E-3</v>
      </c>
      <c r="AN32" s="33">
        <f t="shared" si="26"/>
        <v>3.6950609669446975E-3</v>
      </c>
      <c r="AO32" s="33">
        <f t="shared" si="26"/>
        <v>3.6950609669446975E-3</v>
      </c>
      <c r="AP32" s="33">
        <f t="shared" si="26"/>
        <v>3.6950609669446975E-3</v>
      </c>
      <c r="AQ32" s="33">
        <f t="shared" si="26"/>
        <v>3.6950609669446975E-3</v>
      </c>
      <c r="AR32" s="33">
        <f t="shared" ref="AR32:BK32" si="28">AQ32*(1-$G$4)</f>
        <v>3.6950609669446975E-3</v>
      </c>
      <c r="AS32" s="33">
        <f t="shared" si="28"/>
        <v>3.6950609669446975E-3</v>
      </c>
      <c r="AT32" s="33">
        <f t="shared" si="28"/>
        <v>3.6950609669446975E-3</v>
      </c>
      <c r="AU32" s="33">
        <f t="shared" si="28"/>
        <v>3.6950609669446975E-3</v>
      </c>
      <c r="AV32" s="33">
        <f t="shared" si="28"/>
        <v>3.6950609669446975E-3</v>
      </c>
      <c r="AW32" s="33">
        <f t="shared" si="28"/>
        <v>3.6950609669446975E-3</v>
      </c>
      <c r="AX32" s="33">
        <f t="shared" si="28"/>
        <v>3.6950609669446975E-3</v>
      </c>
      <c r="AY32" s="33">
        <f t="shared" si="28"/>
        <v>3.6950609669446975E-3</v>
      </c>
      <c r="AZ32" s="33">
        <f t="shared" si="28"/>
        <v>3.6950609669446975E-3</v>
      </c>
      <c r="BA32" s="33">
        <f t="shared" si="28"/>
        <v>3.6950609669446975E-3</v>
      </c>
      <c r="BB32" s="33">
        <f t="shared" si="28"/>
        <v>3.6950609669446975E-3</v>
      </c>
      <c r="BC32" s="33">
        <f t="shared" si="28"/>
        <v>3.6950609669446975E-3</v>
      </c>
      <c r="BD32" s="33">
        <f t="shared" si="28"/>
        <v>3.6950609669446975E-3</v>
      </c>
      <c r="BE32" s="33">
        <f t="shared" si="28"/>
        <v>3.6950609669446975E-3</v>
      </c>
      <c r="BF32" s="33">
        <f t="shared" si="28"/>
        <v>3.6950609669446975E-3</v>
      </c>
      <c r="BG32" s="33">
        <f t="shared" si="28"/>
        <v>3.6950609669446975E-3</v>
      </c>
      <c r="BH32" s="33">
        <f t="shared" si="28"/>
        <v>3.6950609669446975E-3</v>
      </c>
      <c r="BI32" s="33">
        <f t="shared" si="28"/>
        <v>3.6950609669446975E-3</v>
      </c>
      <c r="BJ32" s="33">
        <f t="shared" si="28"/>
        <v>3.6950609669446975E-3</v>
      </c>
      <c r="BK32" s="33">
        <f t="shared" si="28"/>
        <v>3.6950609669446975E-3</v>
      </c>
      <c r="BL32" t="str">
        <f t="shared" si="6"/>
        <v>11_MEX</v>
      </c>
      <c r="BM32" t="str">
        <f t="shared" si="7"/>
        <v>d_nonenergy_8_1_natural_gas</v>
      </c>
      <c r="BP32" s="4">
        <f t="shared" si="8"/>
        <v>16.593293232000001</v>
      </c>
      <c r="BQ32" s="4">
        <f t="shared" si="9"/>
        <v>17.223867179999999</v>
      </c>
      <c r="BR32" s="4" cm="1">
        <f t="array" ref="BR32">L32*INDEX(prod_est,$H32+$I32-1,MATCH(BR$14,$BQ$14:$DQ$14,0))</f>
        <v>17.878747446268193</v>
      </c>
      <c r="BS32" s="4" cm="1">
        <f t="array" ref="BS32">M32*INDEX(prod_est,$H32+$I32-1,MATCH(BS$14,$BQ$14:$DQ$14,0))</f>
        <v>16.624187229913534</v>
      </c>
      <c r="BT32" s="4" cm="1">
        <f t="array" ref="BT32">N32*INDEX(prod_est,$H32+$I32-1,MATCH(BT$14,$BQ$14:$DQ$14,0))</f>
        <v>17.615790973821415</v>
      </c>
      <c r="BU32" s="4" cm="1">
        <f t="array" ref="BU32">O32*INDEX(prod_est,$H32+$I32-1,MATCH(BU$14,$BQ$14:$DQ$14,0))</f>
        <v>18.668090233977669</v>
      </c>
      <c r="BV32" s="4" cm="1">
        <f t="array" ref="BV32">P32*INDEX(prod_est,$H32+$I32-1,MATCH(BV$14,$BQ$14:$DQ$14,0))</f>
        <v>19.782095322094431</v>
      </c>
      <c r="BW32" s="4" cm="1">
        <f t="array" ref="BW32">Q32*INDEX(prod_est,$H32+$I32-1,MATCH(BW$14,$BQ$14:$DQ$14,0))</f>
        <v>20.958740820034166</v>
      </c>
      <c r="BX32" s="4" cm="1">
        <f t="array" ref="BX32">R32*INDEX(prod_est,$H32+$I32-1,MATCH(BX$14,$BQ$14:$DQ$14,0))</f>
        <v>22.201115498887695</v>
      </c>
      <c r="BY32" s="4" cm="1">
        <f t="array" ref="BY32">S32*INDEX(prod_est,$H32+$I32-1,MATCH(BY$14,$BQ$14:$DQ$14,0))</f>
        <v>23.512951579645438</v>
      </c>
      <c r="BZ32" s="4" cm="1">
        <f t="array" ref="BZ32">T32*INDEX(prod_est,$H32+$I32-1,MATCH(BZ$14,$BQ$14:$DQ$14,0))</f>
        <v>24.898340069904666</v>
      </c>
      <c r="CA32" s="4" cm="1">
        <f t="array" ref="CA32">U32*INDEX(prod_est,$H32+$I32-1,MATCH(CA$14,$BQ$14:$DQ$14,0))</f>
        <v>25.953533241823617</v>
      </c>
      <c r="CB32" s="4" cm="1">
        <f t="array" ref="CB32">V32*INDEX(prod_est,$H32+$I32-1,MATCH(CB$14,$BQ$14:$DQ$14,0))</f>
        <v>27.055573738925467</v>
      </c>
      <c r="CC32" s="4" cm="1">
        <f t="array" ref="CC32">W32*INDEX(prod_est,$H32+$I32-1,MATCH(CC$14,$BQ$14:$DQ$14,0))</f>
        <v>28.205910545593962</v>
      </c>
      <c r="CD32" s="4" cm="1">
        <f t="array" ref="CD32">X32*INDEX(prod_est,$H32+$I32-1,MATCH(CD$14,$BQ$14:$DQ$14,0))</f>
        <v>29.034480271597946</v>
      </c>
      <c r="CE32" s="4" cm="1">
        <f t="array" ref="CE32">Y32*INDEX(prod_est,$H32+$I32-1,MATCH(CE$14,$BQ$14:$DQ$14,0))</f>
        <v>29.870629665296363</v>
      </c>
      <c r="CF32" s="4" cm="1">
        <f t="array" ref="CF32">Z32*INDEX(prod_est,$H32+$I32-1,MATCH(CF$14,$BQ$14:$DQ$14,0))</f>
        <v>30.713668818768216</v>
      </c>
      <c r="CG32" s="4" cm="1">
        <f t="array" ref="CG32">AA32*INDEX(prod_est,$H32+$I32-1,MATCH(CG$14,$BQ$14:$DQ$14,0))</f>
        <v>31.562364833731344</v>
      </c>
      <c r="CH32" s="4" cm="1">
        <f t="array" ref="CH32">AB32*INDEX(prod_est,$H32+$I32-1,MATCH(CH$14,$BQ$14:$DQ$14,0))</f>
        <v>32.414447942534885</v>
      </c>
      <c r="CI32" s="4" cm="1">
        <f t="array" ref="CI32">AC32*INDEX(prod_est,$H32+$I32-1,MATCH(CI$14,$BQ$14:$DQ$14,0))</f>
        <v>33.267005708413549</v>
      </c>
      <c r="CJ32" s="4" cm="1">
        <f t="array" ref="CJ32">AD32*INDEX(prod_est,$H32+$I32-1,MATCH(CJ$14,$BQ$14:$DQ$14,0))</f>
        <v>34.116496390397039</v>
      </c>
      <c r="CK32" s="4" cm="1">
        <f t="array" ref="CK32">AE32*INDEX(prod_est,$H32+$I32-1,MATCH(CK$14,$BQ$14:$DQ$14,0))</f>
        <v>34.959380291749262</v>
      </c>
      <c r="CL32" s="4" cm="1">
        <f t="array" ref="CL32">AF32*INDEX(prod_est,$H32+$I32-1,MATCH(CL$14,$BQ$14:$DQ$14,0))</f>
        <v>35.791800440141905</v>
      </c>
      <c r="CM32" s="4" cm="1">
        <f t="array" ref="CM32">AG32*INDEX(prod_est,$H32+$I32-1,MATCH(CM$14,$BQ$14:$DQ$14,0))</f>
        <v>36.609723443117296</v>
      </c>
      <c r="CN32" s="4" cm="1">
        <f t="array" ref="CN32">AH32*INDEX(prod_est,$H32+$I32-1,MATCH(CN$14,$BQ$14:$DQ$14,0))</f>
        <v>37.196462708625319</v>
      </c>
      <c r="CO32" s="4" cm="1">
        <f t="array" ref="CO32">AI32*INDEX(prod_est,$H32+$I32-1,MATCH(CO$14,$BQ$14:$DQ$14,0))</f>
        <v>37.767756355814264</v>
      </c>
      <c r="CP32" s="4" cm="1">
        <f t="array" ref="CP32">AJ32*INDEX(prod_est,$H32+$I32-1,MATCH(CP$14,$BQ$14:$DQ$14,0))</f>
        <v>38.316532613793456</v>
      </c>
      <c r="CQ32" s="4" cm="1">
        <f t="array" ref="CQ32">AK32*INDEX(prod_est,$H32+$I32-1,MATCH(CQ$14,$BQ$14:$DQ$14,0))</f>
        <v>38.836233330195384</v>
      </c>
      <c r="CR32" s="4" cm="1">
        <f t="array" ref="CR32">AL32*INDEX(prod_est,$H32+$I32-1,MATCH(CR$14,$BQ$14:$DQ$14,0))</f>
        <v>39.321248013464796</v>
      </c>
      <c r="CS32" s="4" cm="1">
        <f t="array" ref="CS32">AM32*INDEX(prod_est,$H32+$I32-1,MATCH(CS$14,$BQ$14:$DQ$14,0))</f>
        <v>39.956009937475308</v>
      </c>
      <c r="CT32" s="4" cm="1">
        <f t="array" ref="CT32">AN32*INDEX(prod_est,$H32+$I32-1,MATCH(CT$14,$BQ$14:$DQ$14,0))</f>
        <v>40.5053089896264</v>
      </c>
      <c r="CU32" s="4" cm="1">
        <f t="array" ref="CU32">AO32*INDEX(prod_est,$H32+$I32-1,MATCH(CU$14,$BQ$14:$DQ$14,0))</f>
        <v>40.973698398070773</v>
      </c>
      <c r="CV32" s="4" cm="1">
        <f t="array" ref="CV32">AP32*INDEX(prod_est,$H32+$I32-1,MATCH(CV$14,$BQ$14:$DQ$14,0))</f>
        <v>41.364350597669635</v>
      </c>
      <c r="CW32" s="4" cm="1">
        <f t="array" ref="CW32">AQ32*INDEX(prod_est,$H32+$I32-1,MATCH(CW$14,$BQ$14:$DQ$14,0))</f>
        <v>41.679829167291388</v>
      </c>
      <c r="CX32" s="4" cm="1">
        <f t="array" ref="CX32">AR32*INDEX(prod_est,$H32+$I32-1,MATCH(CX$14,$BQ$14:$DQ$14,0))</f>
        <v>41.679829167291388</v>
      </c>
      <c r="CY32" s="4" cm="1">
        <f t="array" ref="CY32">AS32*INDEX(prod_est,$H32+$I32-1,MATCH(CY$14,$BQ$14:$DQ$14,0))</f>
        <v>41.679829167291388</v>
      </c>
      <c r="CZ32" s="4" cm="1">
        <f t="array" ref="CZ32">AT32*INDEX(prod_est,$H32+$I32-1,MATCH(CZ$14,$BQ$14:$DQ$14,0))</f>
        <v>41.679829167291388</v>
      </c>
      <c r="DA32" s="4" cm="1">
        <f t="array" ref="DA32">AU32*INDEX(prod_est,$H32+$I32-1,MATCH(DA$14,$BQ$14:$DQ$14,0))</f>
        <v>41.679829167291388</v>
      </c>
      <c r="DB32" s="4" cm="1">
        <f t="array" ref="DB32">AV32*INDEX(prod_est,$H32+$I32-1,MATCH(DB$14,$BQ$14:$DQ$14,0))</f>
        <v>41.679829167291388</v>
      </c>
      <c r="DC32" s="4" cm="1">
        <f t="array" ref="DC32">AW32*INDEX(prod_est,$H32+$I32-1,MATCH(DC$14,$BQ$14:$DQ$14,0))</f>
        <v>41.679829167291388</v>
      </c>
      <c r="DD32" s="4" cm="1">
        <f t="array" ref="DD32">AX32*INDEX(prod_est,$H32+$I32-1,MATCH(DD$14,$BQ$14:$DQ$14,0))</f>
        <v>41.679829167291388</v>
      </c>
      <c r="DE32" s="4" cm="1">
        <f t="array" ref="DE32">AY32*INDEX(prod_est,$H32+$I32-1,MATCH(DE$14,$BQ$14:$DQ$14,0))</f>
        <v>41.679829167291388</v>
      </c>
      <c r="DF32" s="4" cm="1">
        <f t="array" ref="DF32">AZ32*INDEX(prod_est,$H32+$I32-1,MATCH(DF$14,$BQ$14:$DQ$14,0))</f>
        <v>41.679829167291388</v>
      </c>
      <c r="DG32" s="4" cm="1">
        <f t="array" ref="DG32">BA32*INDEX(prod_est,$H32+$I32-1,MATCH(DG$14,$BQ$14:$DQ$14,0))</f>
        <v>41.679829167291388</v>
      </c>
      <c r="DH32" s="4" cm="1">
        <f t="array" ref="DH32">BB32*INDEX(prod_est,$H32+$I32-1,MATCH(DH$14,$BQ$14:$DQ$14,0))</f>
        <v>41.679829167291388</v>
      </c>
      <c r="DI32" s="4" cm="1">
        <f t="array" ref="DI32">BC32*INDEX(prod_est,$H32+$I32-1,MATCH(DI$14,$BQ$14:$DQ$14,0))</f>
        <v>41.679829167291388</v>
      </c>
      <c r="DJ32" s="4" cm="1">
        <f t="array" ref="DJ32">BD32*INDEX(prod_est,$H32+$I32-1,MATCH(DJ$14,$BQ$14:$DQ$14,0))</f>
        <v>41.679829167291388</v>
      </c>
      <c r="DK32" s="4" cm="1">
        <f t="array" ref="DK32">BE32*INDEX(prod_est,$H32+$I32-1,MATCH(DK$14,$BQ$14:$DQ$14,0))</f>
        <v>41.679829167291388</v>
      </c>
      <c r="DL32" s="4" cm="1">
        <f t="array" ref="DL32">BF32*INDEX(prod_est,$H32+$I32-1,MATCH(DL$14,$BQ$14:$DQ$14,0))</f>
        <v>41.679829167291388</v>
      </c>
      <c r="DM32" s="4" cm="1">
        <f t="array" ref="DM32">BG32*INDEX(prod_est,$H32+$I32-1,MATCH(DM$14,$BQ$14:$DQ$14,0))</f>
        <v>41.679829167291388</v>
      </c>
      <c r="DN32" s="4" cm="1">
        <f t="array" ref="DN32">BH32*INDEX(prod_est,$H32+$I32-1,MATCH(DN$14,$BQ$14:$DQ$14,0))</f>
        <v>41.679829167291388</v>
      </c>
      <c r="DO32" s="4" cm="1">
        <f t="array" ref="DO32">BI32*INDEX(prod_est,$H32+$I32-1,MATCH(DO$14,$BQ$14:$DQ$14,0))</f>
        <v>41.679829167291388</v>
      </c>
      <c r="DP32" s="4" cm="1">
        <f t="array" ref="DP32">BJ32*INDEX(prod_est,$H32+$I32-1,MATCH(DP$14,$BQ$14:$DQ$14,0))</f>
        <v>41.679829167291388</v>
      </c>
      <c r="DQ32" s="4" cm="1">
        <f t="array" ref="DQ32">BK32*INDEX(prod_est,$H32+$I32-1,MATCH(DQ$14,$BQ$14:$DQ$14,0))</f>
        <v>41.679829167291388</v>
      </c>
    </row>
    <row r="33" spans="1:121" x14ac:dyDescent="0.25">
      <c r="A33" t="s">
        <v>47</v>
      </c>
      <c r="B33" t="s">
        <v>23</v>
      </c>
      <c r="C33" t="s">
        <v>62</v>
      </c>
      <c r="D33" t="s">
        <v>172</v>
      </c>
      <c r="E33" s="46" t="s">
        <v>37</v>
      </c>
      <c r="F33" s="4">
        <v>0</v>
      </c>
      <c r="G33" s="4">
        <v>0</v>
      </c>
      <c r="H33">
        <f>MATCH(A33,Production_est!$A$4:$A$339,0)</f>
        <v>161</v>
      </c>
      <c r="I33">
        <f>IFERROR(MATCH(E33,Production_est!$D$4:$D$339,0),"-")</f>
        <v>3</v>
      </c>
      <c r="J33" s="4" cm="1">
        <f t="array" ref="J33">IFERROR(INDEX(Production_est!$E$4:$E$339,I33+H33-1),"-")</f>
        <v>4661.3215137940597</v>
      </c>
      <c r="K33" s="33">
        <f t="shared" si="3"/>
        <v>0</v>
      </c>
      <c r="L33" s="33">
        <f t="shared" si="26"/>
        <v>0</v>
      </c>
      <c r="M33" s="33">
        <f t="shared" si="26"/>
        <v>0</v>
      </c>
      <c r="N33" s="33">
        <f t="shared" si="26"/>
        <v>0</v>
      </c>
      <c r="O33" s="33">
        <f t="shared" si="26"/>
        <v>0</v>
      </c>
      <c r="P33" s="33">
        <f t="shared" si="26"/>
        <v>0</v>
      </c>
      <c r="Q33" s="33">
        <f t="shared" si="26"/>
        <v>0</v>
      </c>
      <c r="R33" s="33">
        <f t="shared" si="26"/>
        <v>0</v>
      </c>
      <c r="S33" s="33">
        <f t="shared" si="26"/>
        <v>0</v>
      </c>
      <c r="T33" s="33">
        <f t="shared" si="26"/>
        <v>0</v>
      </c>
      <c r="U33" s="33">
        <f t="shared" si="26"/>
        <v>0</v>
      </c>
      <c r="V33" s="33">
        <f t="shared" si="26"/>
        <v>0</v>
      </c>
      <c r="W33" s="33">
        <f t="shared" si="26"/>
        <v>0</v>
      </c>
      <c r="X33" s="33">
        <f t="shared" si="26"/>
        <v>0</v>
      </c>
      <c r="Y33" s="33">
        <f t="shared" si="26"/>
        <v>0</v>
      </c>
      <c r="Z33" s="33">
        <f t="shared" si="26"/>
        <v>0</v>
      </c>
      <c r="AA33" s="33">
        <f t="shared" si="26"/>
        <v>0</v>
      </c>
      <c r="AB33" s="33">
        <f t="shared" si="26"/>
        <v>0</v>
      </c>
      <c r="AC33" s="33">
        <f t="shared" si="26"/>
        <v>0</v>
      </c>
      <c r="AD33" s="33">
        <f t="shared" si="26"/>
        <v>0</v>
      </c>
      <c r="AE33" s="33">
        <f t="shared" si="26"/>
        <v>0</v>
      </c>
      <c r="AF33" s="33">
        <f t="shared" si="26"/>
        <v>0</v>
      </c>
      <c r="AG33" s="33">
        <f t="shared" si="26"/>
        <v>0</v>
      </c>
      <c r="AH33" s="33">
        <f t="shared" si="26"/>
        <v>0</v>
      </c>
      <c r="AI33" s="33">
        <f t="shared" si="26"/>
        <v>0</v>
      </c>
      <c r="AJ33" s="33">
        <f t="shared" si="26"/>
        <v>0</v>
      </c>
      <c r="AK33" s="33">
        <f t="shared" si="26"/>
        <v>0</v>
      </c>
      <c r="AL33" s="33">
        <f t="shared" si="26"/>
        <v>0</v>
      </c>
      <c r="AM33" s="33">
        <f t="shared" si="26"/>
        <v>0</v>
      </c>
      <c r="AN33" s="33">
        <f t="shared" si="26"/>
        <v>0</v>
      </c>
      <c r="AO33" s="33">
        <f t="shared" si="26"/>
        <v>0</v>
      </c>
      <c r="AP33" s="33">
        <f t="shared" si="26"/>
        <v>0</v>
      </c>
      <c r="AQ33" s="33">
        <f t="shared" si="26"/>
        <v>0</v>
      </c>
      <c r="AR33" s="33">
        <f t="shared" ref="AR33:BK33" si="29">AQ33*(1-$G$4)</f>
        <v>0</v>
      </c>
      <c r="AS33" s="33">
        <f t="shared" si="29"/>
        <v>0</v>
      </c>
      <c r="AT33" s="33">
        <f t="shared" si="29"/>
        <v>0</v>
      </c>
      <c r="AU33" s="33">
        <f t="shared" si="29"/>
        <v>0</v>
      </c>
      <c r="AV33" s="33">
        <f t="shared" si="29"/>
        <v>0</v>
      </c>
      <c r="AW33" s="33">
        <f t="shared" si="29"/>
        <v>0</v>
      </c>
      <c r="AX33" s="33">
        <f t="shared" si="29"/>
        <v>0</v>
      </c>
      <c r="AY33" s="33">
        <f t="shared" si="29"/>
        <v>0</v>
      </c>
      <c r="AZ33" s="33">
        <f t="shared" si="29"/>
        <v>0</v>
      </c>
      <c r="BA33" s="33">
        <f t="shared" si="29"/>
        <v>0</v>
      </c>
      <c r="BB33" s="33">
        <f t="shared" si="29"/>
        <v>0</v>
      </c>
      <c r="BC33" s="33">
        <f t="shared" si="29"/>
        <v>0</v>
      </c>
      <c r="BD33" s="33">
        <f t="shared" si="29"/>
        <v>0</v>
      </c>
      <c r="BE33" s="33">
        <f t="shared" si="29"/>
        <v>0</v>
      </c>
      <c r="BF33" s="33">
        <f t="shared" si="29"/>
        <v>0</v>
      </c>
      <c r="BG33" s="33">
        <f t="shared" si="29"/>
        <v>0</v>
      </c>
      <c r="BH33" s="33">
        <f t="shared" si="29"/>
        <v>0</v>
      </c>
      <c r="BI33" s="33">
        <f t="shared" si="29"/>
        <v>0</v>
      </c>
      <c r="BJ33" s="33">
        <f t="shared" si="29"/>
        <v>0</v>
      </c>
      <c r="BK33" s="33">
        <f t="shared" si="29"/>
        <v>0</v>
      </c>
      <c r="BL33" t="str">
        <f t="shared" si="6"/>
        <v>11_MEX</v>
      </c>
      <c r="BM33" t="str">
        <f t="shared" si="7"/>
        <v>d_nonenergy_15_1_fwood_wwaste</v>
      </c>
      <c r="BP33" s="4">
        <f t="shared" si="8"/>
        <v>0</v>
      </c>
      <c r="BQ33" s="4">
        <f t="shared" si="9"/>
        <v>0</v>
      </c>
      <c r="BR33" s="4" cm="1">
        <f t="array" ref="BR33">L33*INDEX(prod_est,$H33+$I33-1,MATCH(BR$14,$BQ$14:$DQ$14,0))</f>
        <v>0</v>
      </c>
      <c r="BS33" s="4" cm="1">
        <f t="array" ref="BS33">M33*INDEX(prod_est,$H33+$I33-1,MATCH(BS$14,$BQ$14:$DQ$14,0))</f>
        <v>0</v>
      </c>
      <c r="BT33" s="4" cm="1">
        <f t="array" ref="BT33">N33*INDEX(prod_est,$H33+$I33-1,MATCH(BT$14,$BQ$14:$DQ$14,0))</f>
        <v>0</v>
      </c>
      <c r="BU33" s="4" cm="1">
        <f t="array" ref="BU33">O33*INDEX(prod_est,$H33+$I33-1,MATCH(BU$14,$BQ$14:$DQ$14,0))</f>
        <v>0</v>
      </c>
      <c r="BV33" s="4" cm="1">
        <f t="array" ref="BV33">P33*INDEX(prod_est,$H33+$I33-1,MATCH(BV$14,$BQ$14:$DQ$14,0))</f>
        <v>0</v>
      </c>
      <c r="BW33" s="4" cm="1">
        <f t="array" ref="BW33">Q33*INDEX(prod_est,$H33+$I33-1,MATCH(BW$14,$BQ$14:$DQ$14,0))</f>
        <v>0</v>
      </c>
      <c r="BX33" s="4" cm="1">
        <f t="array" ref="BX33">R33*INDEX(prod_est,$H33+$I33-1,MATCH(BX$14,$BQ$14:$DQ$14,0))</f>
        <v>0</v>
      </c>
      <c r="BY33" s="4" cm="1">
        <f t="array" ref="BY33">S33*INDEX(prod_est,$H33+$I33-1,MATCH(BY$14,$BQ$14:$DQ$14,0))</f>
        <v>0</v>
      </c>
      <c r="BZ33" s="4" cm="1">
        <f t="array" ref="BZ33">T33*INDEX(prod_est,$H33+$I33-1,MATCH(BZ$14,$BQ$14:$DQ$14,0))</f>
        <v>0</v>
      </c>
      <c r="CA33" s="4" cm="1">
        <f t="array" ref="CA33">U33*INDEX(prod_est,$H33+$I33-1,MATCH(CA$14,$BQ$14:$DQ$14,0))</f>
        <v>0</v>
      </c>
      <c r="CB33" s="4" cm="1">
        <f t="array" ref="CB33">V33*INDEX(prod_est,$H33+$I33-1,MATCH(CB$14,$BQ$14:$DQ$14,0))</f>
        <v>0</v>
      </c>
      <c r="CC33" s="4" cm="1">
        <f t="array" ref="CC33">W33*INDEX(prod_est,$H33+$I33-1,MATCH(CC$14,$BQ$14:$DQ$14,0))</f>
        <v>0</v>
      </c>
      <c r="CD33" s="4" cm="1">
        <f t="array" ref="CD33">X33*INDEX(prod_est,$H33+$I33-1,MATCH(CD$14,$BQ$14:$DQ$14,0))</f>
        <v>0</v>
      </c>
      <c r="CE33" s="4" cm="1">
        <f t="array" ref="CE33">Y33*INDEX(prod_est,$H33+$I33-1,MATCH(CE$14,$BQ$14:$DQ$14,0))</f>
        <v>0</v>
      </c>
      <c r="CF33" s="4" cm="1">
        <f t="array" ref="CF33">Z33*INDEX(prod_est,$H33+$I33-1,MATCH(CF$14,$BQ$14:$DQ$14,0))</f>
        <v>0</v>
      </c>
      <c r="CG33" s="4" cm="1">
        <f t="array" ref="CG33">AA33*INDEX(prod_est,$H33+$I33-1,MATCH(CG$14,$BQ$14:$DQ$14,0))</f>
        <v>0</v>
      </c>
      <c r="CH33" s="4" cm="1">
        <f t="array" ref="CH33">AB33*INDEX(prod_est,$H33+$I33-1,MATCH(CH$14,$BQ$14:$DQ$14,0))</f>
        <v>0</v>
      </c>
      <c r="CI33" s="4" cm="1">
        <f t="array" ref="CI33">AC33*INDEX(prod_est,$H33+$I33-1,MATCH(CI$14,$BQ$14:$DQ$14,0))</f>
        <v>0</v>
      </c>
      <c r="CJ33" s="4" cm="1">
        <f t="array" ref="CJ33">AD33*INDEX(prod_est,$H33+$I33-1,MATCH(CJ$14,$BQ$14:$DQ$14,0))</f>
        <v>0</v>
      </c>
      <c r="CK33" s="4" cm="1">
        <f t="array" ref="CK33">AE33*INDEX(prod_est,$H33+$I33-1,MATCH(CK$14,$BQ$14:$DQ$14,0))</f>
        <v>0</v>
      </c>
      <c r="CL33" s="4" cm="1">
        <f t="array" ref="CL33">AF33*INDEX(prod_est,$H33+$I33-1,MATCH(CL$14,$BQ$14:$DQ$14,0))</f>
        <v>0</v>
      </c>
      <c r="CM33" s="4" cm="1">
        <f t="array" ref="CM33">AG33*INDEX(prod_est,$H33+$I33-1,MATCH(CM$14,$BQ$14:$DQ$14,0))</f>
        <v>0</v>
      </c>
      <c r="CN33" s="4" cm="1">
        <f t="array" ref="CN33">AH33*INDEX(prod_est,$H33+$I33-1,MATCH(CN$14,$BQ$14:$DQ$14,0))</f>
        <v>0</v>
      </c>
      <c r="CO33" s="4" cm="1">
        <f t="array" ref="CO33">AI33*INDEX(prod_est,$H33+$I33-1,MATCH(CO$14,$BQ$14:$DQ$14,0))</f>
        <v>0</v>
      </c>
      <c r="CP33" s="4" cm="1">
        <f t="array" ref="CP33">AJ33*INDEX(prod_est,$H33+$I33-1,MATCH(CP$14,$BQ$14:$DQ$14,0))</f>
        <v>0</v>
      </c>
      <c r="CQ33" s="4" cm="1">
        <f t="array" ref="CQ33">AK33*INDEX(prod_est,$H33+$I33-1,MATCH(CQ$14,$BQ$14:$DQ$14,0))</f>
        <v>0</v>
      </c>
      <c r="CR33" s="4" cm="1">
        <f t="array" ref="CR33">AL33*INDEX(prod_est,$H33+$I33-1,MATCH(CR$14,$BQ$14:$DQ$14,0))</f>
        <v>0</v>
      </c>
      <c r="CS33" s="4" cm="1">
        <f t="array" ref="CS33">AM33*INDEX(prod_est,$H33+$I33-1,MATCH(CS$14,$BQ$14:$DQ$14,0))</f>
        <v>0</v>
      </c>
      <c r="CT33" s="4" cm="1">
        <f t="array" ref="CT33">AN33*INDEX(prod_est,$H33+$I33-1,MATCH(CT$14,$BQ$14:$DQ$14,0))</f>
        <v>0</v>
      </c>
      <c r="CU33" s="4" cm="1">
        <f t="array" ref="CU33">AO33*INDEX(prod_est,$H33+$I33-1,MATCH(CU$14,$BQ$14:$DQ$14,0))</f>
        <v>0</v>
      </c>
      <c r="CV33" s="4" cm="1">
        <f t="array" ref="CV33">AP33*INDEX(prod_est,$H33+$I33-1,MATCH(CV$14,$BQ$14:$DQ$14,0))</f>
        <v>0</v>
      </c>
      <c r="CW33" s="4" cm="1">
        <f t="array" ref="CW33">AQ33*INDEX(prod_est,$H33+$I33-1,MATCH(CW$14,$BQ$14:$DQ$14,0))</f>
        <v>0</v>
      </c>
      <c r="CX33" s="4" cm="1">
        <f t="array" ref="CX33">AR33*INDEX(prod_est,$H33+$I33-1,MATCH(CX$14,$BQ$14:$DQ$14,0))</f>
        <v>0</v>
      </c>
      <c r="CY33" s="4" cm="1">
        <f t="array" ref="CY33">AS33*INDEX(prod_est,$H33+$I33-1,MATCH(CY$14,$BQ$14:$DQ$14,0))</f>
        <v>0</v>
      </c>
      <c r="CZ33" s="4" cm="1">
        <f t="array" ref="CZ33">AT33*INDEX(prod_est,$H33+$I33-1,MATCH(CZ$14,$BQ$14:$DQ$14,0))</f>
        <v>0</v>
      </c>
      <c r="DA33" s="4" cm="1">
        <f t="array" ref="DA33">AU33*INDEX(prod_est,$H33+$I33-1,MATCH(DA$14,$BQ$14:$DQ$14,0))</f>
        <v>0</v>
      </c>
      <c r="DB33" s="4" cm="1">
        <f t="array" ref="DB33">AV33*INDEX(prod_est,$H33+$I33-1,MATCH(DB$14,$BQ$14:$DQ$14,0))</f>
        <v>0</v>
      </c>
      <c r="DC33" s="4" cm="1">
        <f t="array" ref="DC33">AW33*INDEX(prod_est,$H33+$I33-1,MATCH(DC$14,$BQ$14:$DQ$14,0))</f>
        <v>0</v>
      </c>
      <c r="DD33" s="4" cm="1">
        <f t="array" ref="DD33">AX33*INDEX(prod_est,$H33+$I33-1,MATCH(DD$14,$BQ$14:$DQ$14,0))</f>
        <v>0</v>
      </c>
      <c r="DE33" s="4" cm="1">
        <f t="array" ref="DE33">AY33*INDEX(prod_est,$H33+$I33-1,MATCH(DE$14,$BQ$14:$DQ$14,0))</f>
        <v>0</v>
      </c>
      <c r="DF33" s="4" cm="1">
        <f t="array" ref="DF33">AZ33*INDEX(prod_est,$H33+$I33-1,MATCH(DF$14,$BQ$14:$DQ$14,0))</f>
        <v>0</v>
      </c>
      <c r="DG33" s="4" cm="1">
        <f t="array" ref="DG33">BA33*INDEX(prod_est,$H33+$I33-1,MATCH(DG$14,$BQ$14:$DQ$14,0))</f>
        <v>0</v>
      </c>
      <c r="DH33" s="4" cm="1">
        <f t="array" ref="DH33">BB33*INDEX(prod_est,$H33+$I33-1,MATCH(DH$14,$BQ$14:$DQ$14,0))</f>
        <v>0</v>
      </c>
      <c r="DI33" s="4" cm="1">
        <f t="array" ref="DI33">BC33*INDEX(prod_est,$H33+$I33-1,MATCH(DI$14,$BQ$14:$DQ$14,0))</f>
        <v>0</v>
      </c>
      <c r="DJ33" s="4" cm="1">
        <f t="array" ref="DJ33">BD33*INDEX(prod_est,$H33+$I33-1,MATCH(DJ$14,$BQ$14:$DQ$14,0))</f>
        <v>0</v>
      </c>
      <c r="DK33" s="4" cm="1">
        <f t="array" ref="DK33">BE33*INDEX(prod_est,$H33+$I33-1,MATCH(DK$14,$BQ$14:$DQ$14,0))</f>
        <v>0</v>
      </c>
      <c r="DL33" s="4" cm="1">
        <f t="array" ref="DL33">BF33*INDEX(prod_est,$H33+$I33-1,MATCH(DL$14,$BQ$14:$DQ$14,0))</f>
        <v>0</v>
      </c>
      <c r="DM33" s="4" cm="1">
        <f t="array" ref="DM33">BG33*INDEX(prod_est,$H33+$I33-1,MATCH(DM$14,$BQ$14:$DQ$14,0))</f>
        <v>0</v>
      </c>
      <c r="DN33" s="4" cm="1">
        <f t="array" ref="DN33">BH33*INDEX(prod_est,$H33+$I33-1,MATCH(DN$14,$BQ$14:$DQ$14,0))</f>
        <v>0</v>
      </c>
      <c r="DO33" s="4" cm="1">
        <f t="array" ref="DO33">BI33*INDEX(prod_est,$H33+$I33-1,MATCH(DO$14,$BQ$14:$DQ$14,0))</f>
        <v>0</v>
      </c>
      <c r="DP33" s="4" cm="1">
        <f t="array" ref="DP33">BJ33*INDEX(prod_est,$H33+$I33-1,MATCH(DP$14,$BQ$14:$DQ$14,0))</f>
        <v>0</v>
      </c>
      <c r="DQ33" s="4" cm="1">
        <f t="array" ref="DQ33">BK33*INDEX(prod_est,$H33+$I33-1,MATCH(DQ$14,$BQ$14:$DQ$14,0))</f>
        <v>0</v>
      </c>
    </row>
    <row r="34" spans="1:121" x14ac:dyDescent="0.25">
      <c r="A34" t="s">
        <v>47</v>
      </c>
      <c r="B34" t="s">
        <v>24</v>
      </c>
      <c r="C34" t="s">
        <v>24</v>
      </c>
      <c r="D34" t="s">
        <v>172</v>
      </c>
      <c r="E34" s="46" t="s">
        <v>37</v>
      </c>
      <c r="F34" s="4">
        <v>0</v>
      </c>
      <c r="G34" s="4">
        <v>0</v>
      </c>
      <c r="H34">
        <f>MATCH(A34,Production_est!$A$4:$A$339,0)</f>
        <v>161</v>
      </c>
      <c r="I34">
        <f>IFERROR(MATCH(E34,Production_est!$D$4:$D$339,0),"-")</f>
        <v>3</v>
      </c>
      <c r="J34" s="4" cm="1">
        <f t="array" ref="J34">IFERROR(INDEX(Production_est!$E$4:$E$339,I34+H34-1),"-")</f>
        <v>4661.3215137940597</v>
      </c>
      <c r="K34" s="33">
        <f t="shared" si="3"/>
        <v>0</v>
      </c>
      <c r="L34" s="33">
        <f t="shared" si="26"/>
        <v>0</v>
      </c>
      <c r="M34" s="33">
        <f t="shared" si="26"/>
        <v>0</v>
      </c>
      <c r="N34" s="33">
        <f t="shared" si="26"/>
        <v>0</v>
      </c>
      <c r="O34" s="33">
        <f t="shared" si="26"/>
        <v>0</v>
      </c>
      <c r="P34" s="33">
        <f t="shared" si="26"/>
        <v>0</v>
      </c>
      <c r="Q34" s="33">
        <f t="shared" si="26"/>
        <v>0</v>
      </c>
      <c r="R34" s="33">
        <f t="shared" si="26"/>
        <v>0</v>
      </c>
      <c r="S34" s="33">
        <f t="shared" si="26"/>
        <v>0</v>
      </c>
      <c r="T34" s="33">
        <f t="shared" si="26"/>
        <v>0</v>
      </c>
      <c r="U34" s="33">
        <f t="shared" si="26"/>
        <v>0</v>
      </c>
      <c r="V34" s="33">
        <f t="shared" si="26"/>
        <v>0</v>
      </c>
      <c r="W34" s="33">
        <f t="shared" si="26"/>
        <v>0</v>
      </c>
      <c r="X34" s="33">
        <f t="shared" si="26"/>
        <v>0</v>
      </c>
      <c r="Y34" s="33">
        <f t="shared" si="26"/>
        <v>0</v>
      </c>
      <c r="Z34" s="33">
        <f t="shared" si="26"/>
        <v>0</v>
      </c>
      <c r="AA34" s="33">
        <f t="shared" si="26"/>
        <v>0</v>
      </c>
      <c r="AB34" s="33">
        <f t="shared" si="26"/>
        <v>0</v>
      </c>
      <c r="AC34" s="33">
        <f t="shared" si="26"/>
        <v>0</v>
      </c>
      <c r="AD34" s="33">
        <f t="shared" si="26"/>
        <v>0</v>
      </c>
      <c r="AE34" s="33">
        <f t="shared" si="26"/>
        <v>0</v>
      </c>
      <c r="AF34" s="33">
        <f t="shared" si="26"/>
        <v>0</v>
      </c>
      <c r="AG34" s="33">
        <f t="shared" si="26"/>
        <v>0</v>
      </c>
      <c r="AH34" s="33">
        <f t="shared" si="26"/>
        <v>0</v>
      </c>
      <c r="AI34" s="33">
        <f t="shared" si="26"/>
        <v>0</v>
      </c>
      <c r="AJ34" s="33">
        <f t="shared" si="26"/>
        <v>0</v>
      </c>
      <c r="AK34" s="33">
        <f t="shared" si="26"/>
        <v>0</v>
      </c>
      <c r="AL34" s="33">
        <f t="shared" si="26"/>
        <v>0</v>
      </c>
      <c r="AM34" s="33">
        <f t="shared" si="26"/>
        <v>0</v>
      </c>
      <c r="AN34" s="33">
        <f t="shared" si="26"/>
        <v>0</v>
      </c>
      <c r="AO34" s="33">
        <f t="shared" si="26"/>
        <v>0</v>
      </c>
      <c r="AP34" s="33">
        <f t="shared" si="26"/>
        <v>0</v>
      </c>
      <c r="AQ34" s="33">
        <f t="shared" si="26"/>
        <v>0</v>
      </c>
      <c r="AR34" s="33">
        <f t="shared" ref="AR34:BK34" si="30">AQ34*(1-$G$4)</f>
        <v>0</v>
      </c>
      <c r="AS34" s="33">
        <f t="shared" si="30"/>
        <v>0</v>
      </c>
      <c r="AT34" s="33">
        <f t="shared" si="30"/>
        <v>0</v>
      </c>
      <c r="AU34" s="33">
        <f t="shared" si="30"/>
        <v>0</v>
      </c>
      <c r="AV34" s="33">
        <f t="shared" si="30"/>
        <v>0</v>
      </c>
      <c r="AW34" s="33">
        <f t="shared" si="30"/>
        <v>0</v>
      </c>
      <c r="AX34" s="33">
        <f t="shared" si="30"/>
        <v>0</v>
      </c>
      <c r="AY34" s="33">
        <f t="shared" si="30"/>
        <v>0</v>
      </c>
      <c r="AZ34" s="33">
        <f t="shared" si="30"/>
        <v>0</v>
      </c>
      <c r="BA34" s="33">
        <f t="shared" si="30"/>
        <v>0</v>
      </c>
      <c r="BB34" s="33">
        <f t="shared" si="30"/>
        <v>0</v>
      </c>
      <c r="BC34" s="33">
        <f t="shared" si="30"/>
        <v>0</v>
      </c>
      <c r="BD34" s="33">
        <f t="shared" si="30"/>
        <v>0</v>
      </c>
      <c r="BE34" s="33">
        <f t="shared" si="30"/>
        <v>0</v>
      </c>
      <c r="BF34" s="33">
        <f t="shared" si="30"/>
        <v>0</v>
      </c>
      <c r="BG34" s="33">
        <f t="shared" si="30"/>
        <v>0</v>
      </c>
      <c r="BH34" s="33">
        <f t="shared" si="30"/>
        <v>0</v>
      </c>
      <c r="BI34" s="33">
        <f t="shared" si="30"/>
        <v>0</v>
      </c>
      <c r="BJ34" s="33">
        <f t="shared" si="30"/>
        <v>0</v>
      </c>
      <c r="BK34" s="33">
        <f t="shared" si="30"/>
        <v>0</v>
      </c>
      <c r="BL34" t="str">
        <f t="shared" si="6"/>
        <v>11_MEX</v>
      </c>
      <c r="BM34" t="str">
        <f t="shared" si="7"/>
        <v>d_nonenergy_15_2_bagasse</v>
      </c>
      <c r="BP34" s="4">
        <f t="shared" si="8"/>
        <v>0</v>
      </c>
      <c r="BQ34" s="4">
        <f t="shared" si="9"/>
        <v>0</v>
      </c>
      <c r="BR34" s="4" cm="1">
        <f t="array" ref="BR34">L34*INDEX(prod_est,$H34+$I34-1,MATCH(BR$14,$BQ$14:$DQ$14,0))</f>
        <v>0</v>
      </c>
      <c r="BS34" s="4" cm="1">
        <f t="array" ref="BS34">M34*INDEX(prod_est,$H34+$I34-1,MATCH(BS$14,$BQ$14:$DQ$14,0))</f>
        <v>0</v>
      </c>
      <c r="BT34" s="4" cm="1">
        <f t="array" ref="BT34">N34*INDEX(prod_est,$H34+$I34-1,MATCH(BT$14,$BQ$14:$DQ$14,0))</f>
        <v>0</v>
      </c>
      <c r="BU34" s="4" cm="1">
        <f t="array" ref="BU34">O34*INDEX(prod_est,$H34+$I34-1,MATCH(BU$14,$BQ$14:$DQ$14,0))</f>
        <v>0</v>
      </c>
      <c r="BV34" s="4" cm="1">
        <f t="array" ref="BV34">P34*INDEX(prod_est,$H34+$I34-1,MATCH(BV$14,$BQ$14:$DQ$14,0))</f>
        <v>0</v>
      </c>
      <c r="BW34" s="4" cm="1">
        <f t="array" ref="BW34">Q34*INDEX(prod_est,$H34+$I34-1,MATCH(BW$14,$BQ$14:$DQ$14,0))</f>
        <v>0</v>
      </c>
      <c r="BX34" s="4" cm="1">
        <f t="array" ref="BX34">R34*INDEX(prod_est,$H34+$I34-1,MATCH(BX$14,$BQ$14:$DQ$14,0))</f>
        <v>0</v>
      </c>
      <c r="BY34" s="4" cm="1">
        <f t="array" ref="BY34">S34*INDEX(prod_est,$H34+$I34-1,MATCH(BY$14,$BQ$14:$DQ$14,0))</f>
        <v>0</v>
      </c>
      <c r="BZ34" s="4" cm="1">
        <f t="array" ref="BZ34">T34*INDEX(prod_est,$H34+$I34-1,MATCH(BZ$14,$BQ$14:$DQ$14,0))</f>
        <v>0</v>
      </c>
      <c r="CA34" s="4" cm="1">
        <f t="array" ref="CA34">U34*INDEX(prod_est,$H34+$I34-1,MATCH(CA$14,$BQ$14:$DQ$14,0))</f>
        <v>0</v>
      </c>
      <c r="CB34" s="4" cm="1">
        <f t="array" ref="CB34">V34*INDEX(prod_est,$H34+$I34-1,MATCH(CB$14,$BQ$14:$DQ$14,0))</f>
        <v>0</v>
      </c>
      <c r="CC34" s="4" cm="1">
        <f t="array" ref="CC34">W34*INDEX(prod_est,$H34+$I34-1,MATCH(CC$14,$BQ$14:$DQ$14,0))</f>
        <v>0</v>
      </c>
      <c r="CD34" s="4" cm="1">
        <f t="array" ref="CD34">X34*INDEX(prod_est,$H34+$I34-1,MATCH(CD$14,$BQ$14:$DQ$14,0))</f>
        <v>0</v>
      </c>
      <c r="CE34" s="4" cm="1">
        <f t="array" ref="CE34">Y34*INDEX(prod_est,$H34+$I34-1,MATCH(CE$14,$BQ$14:$DQ$14,0))</f>
        <v>0</v>
      </c>
      <c r="CF34" s="4" cm="1">
        <f t="array" ref="CF34">Z34*INDEX(prod_est,$H34+$I34-1,MATCH(CF$14,$BQ$14:$DQ$14,0))</f>
        <v>0</v>
      </c>
      <c r="CG34" s="4" cm="1">
        <f t="array" ref="CG34">AA34*INDEX(prod_est,$H34+$I34-1,MATCH(CG$14,$BQ$14:$DQ$14,0))</f>
        <v>0</v>
      </c>
      <c r="CH34" s="4" cm="1">
        <f t="array" ref="CH34">AB34*INDEX(prod_est,$H34+$I34-1,MATCH(CH$14,$BQ$14:$DQ$14,0))</f>
        <v>0</v>
      </c>
      <c r="CI34" s="4" cm="1">
        <f t="array" ref="CI34">AC34*INDEX(prod_est,$H34+$I34-1,MATCH(CI$14,$BQ$14:$DQ$14,0))</f>
        <v>0</v>
      </c>
      <c r="CJ34" s="4" cm="1">
        <f t="array" ref="CJ34">AD34*INDEX(prod_est,$H34+$I34-1,MATCH(CJ$14,$BQ$14:$DQ$14,0))</f>
        <v>0</v>
      </c>
      <c r="CK34" s="4" cm="1">
        <f t="array" ref="CK34">AE34*INDEX(prod_est,$H34+$I34-1,MATCH(CK$14,$BQ$14:$DQ$14,0))</f>
        <v>0</v>
      </c>
      <c r="CL34" s="4" cm="1">
        <f t="array" ref="CL34">AF34*INDEX(prod_est,$H34+$I34-1,MATCH(CL$14,$BQ$14:$DQ$14,0))</f>
        <v>0</v>
      </c>
      <c r="CM34" s="4" cm="1">
        <f t="array" ref="CM34">AG34*INDEX(prod_est,$H34+$I34-1,MATCH(CM$14,$BQ$14:$DQ$14,0))</f>
        <v>0</v>
      </c>
      <c r="CN34" s="4" cm="1">
        <f t="array" ref="CN34">AH34*INDEX(prod_est,$H34+$I34-1,MATCH(CN$14,$BQ$14:$DQ$14,0))</f>
        <v>0</v>
      </c>
      <c r="CO34" s="4" cm="1">
        <f t="array" ref="CO34">AI34*INDEX(prod_est,$H34+$I34-1,MATCH(CO$14,$BQ$14:$DQ$14,0))</f>
        <v>0</v>
      </c>
      <c r="CP34" s="4" cm="1">
        <f t="array" ref="CP34">AJ34*INDEX(prod_est,$H34+$I34-1,MATCH(CP$14,$BQ$14:$DQ$14,0))</f>
        <v>0</v>
      </c>
      <c r="CQ34" s="4" cm="1">
        <f t="array" ref="CQ34">AK34*INDEX(prod_est,$H34+$I34-1,MATCH(CQ$14,$BQ$14:$DQ$14,0))</f>
        <v>0</v>
      </c>
      <c r="CR34" s="4" cm="1">
        <f t="array" ref="CR34">AL34*INDEX(prod_est,$H34+$I34-1,MATCH(CR$14,$BQ$14:$DQ$14,0))</f>
        <v>0</v>
      </c>
      <c r="CS34" s="4" cm="1">
        <f t="array" ref="CS34">AM34*INDEX(prod_est,$H34+$I34-1,MATCH(CS$14,$BQ$14:$DQ$14,0))</f>
        <v>0</v>
      </c>
      <c r="CT34" s="4" cm="1">
        <f t="array" ref="CT34">AN34*INDEX(prod_est,$H34+$I34-1,MATCH(CT$14,$BQ$14:$DQ$14,0))</f>
        <v>0</v>
      </c>
      <c r="CU34" s="4" cm="1">
        <f t="array" ref="CU34">AO34*INDEX(prod_est,$H34+$I34-1,MATCH(CU$14,$BQ$14:$DQ$14,0))</f>
        <v>0</v>
      </c>
      <c r="CV34" s="4" cm="1">
        <f t="array" ref="CV34">AP34*INDEX(prod_est,$H34+$I34-1,MATCH(CV$14,$BQ$14:$DQ$14,0))</f>
        <v>0</v>
      </c>
      <c r="CW34" s="4" cm="1">
        <f t="array" ref="CW34">AQ34*INDEX(prod_est,$H34+$I34-1,MATCH(CW$14,$BQ$14:$DQ$14,0))</f>
        <v>0</v>
      </c>
      <c r="CX34" s="4" cm="1">
        <f t="array" ref="CX34">AR34*INDEX(prod_est,$H34+$I34-1,MATCH(CX$14,$BQ$14:$DQ$14,0))</f>
        <v>0</v>
      </c>
      <c r="CY34" s="4" cm="1">
        <f t="array" ref="CY34">AS34*INDEX(prod_est,$H34+$I34-1,MATCH(CY$14,$BQ$14:$DQ$14,0))</f>
        <v>0</v>
      </c>
      <c r="CZ34" s="4" cm="1">
        <f t="array" ref="CZ34">AT34*INDEX(prod_est,$H34+$I34-1,MATCH(CZ$14,$BQ$14:$DQ$14,0))</f>
        <v>0</v>
      </c>
      <c r="DA34" s="4" cm="1">
        <f t="array" ref="DA34">AU34*INDEX(prod_est,$H34+$I34-1,MATCH(DA$14,$BQ$14:$DQ$14,0))</f>
        <v>0</v>
      </c>
      <c r="DB34" s="4" cm="1">
        <f t="array" ref="DB34">AV34*INDEX(prod_est,$H34+$I34-1,MATCH(DB$14,$BQ$14:$DQ$14,0))</f>
        <v>0</v>
      </c>
      <c r="DC34" s="4" cm="1">
        <f t="array" ref="DC34">AW34*INDEX(prod_est,$H34+$I34-1,MATCH(DC$14,$BQ$14:$DQ$14,0))</f>
        <v>0</v>
      </c>
      <c r="DD34" s="4" cm="1">
        <f t="array" ref="DD34">AX34*INDEX(prod_est,$H34+$I34-1,MATCH(DD$14,$BQ$14:$DQ$14,0))</f>
        <v>0</v>
      </c>
      <c r="DE34" s="4" cm="1">
        <f t="array" ref="DE34">AY34*INDEX(prod_est,$H34+$I34-1,MATCH(DE$14,$BQ$14:$DQ$14,0))</f>
        <v>0</v>
      </c>
      <c r="DF34" s="4" cm="1">
        <f t="array" ref="DF34">AZ34*INDEX(prod_est,$H34+$I34-1,MATCH(DF$14,$BQ$14:$DQ$14,0))</f>
        <v>0</v>
      </c>
      <c r="DG34" s="4" cm="1">
        <f t="array" ref="DG34">BA34*INDEX(prod_est,$H34+$I34-1,MATCH(DG$14,$BQ$14:$DQ$14,0))</f>
        <v>0</v>
      </c>
      <c r="DH34" s="4" cm="1">
        <f t="array" ref="DH34">BB34*INDEX(prod_est,$H34+$I34-1,MATCH(DH$14,$BQ$14:$DQ$14,0))</f>
        <v>0</v>
      </c>
      <c r="DI34" s="4" cm="1">
        <f t="array" ref="DI34">BC34*INDEX(prod_est,$H34+$I34-1,MATCH(DI$14,$BQ$14:$DQ$14,0))</f>
        <v>0</v>
      </c>
      <c r="DJ34" s="4" cm="1">
        <f t="array" ref="DJ34">BD34*INDEX(prod_est,$H34+$I34-1,MATCH(DJ$14,$BQ$14:$DQ$14,0))</f>
        <v>0</v>
      </c>
      <c r="DK34" s="4" cm="1">
        <f t="array" ref="DK34">BE34*INDEX(prod_est,$H34+$I34-1,MATCH(DK$14,$BQ$14:$DQ$14,0))</f>
        <v>0</v>
      </c>
      <c r="DL34" s="4" cm="1">
        <f t="array" ref="DL34">BF34*INDEX(prod_est,$H34+$I34-1,MATCH(DL$14,$BQ$14:$DQ$14,0))</f>
        <v>0</v>
      </c>
      <c r="DM34" s="4" cm="1">
        <f t="array" ref="DM34">BG34*INDEX(prod_est,$H34+$I34-1,MATCH(DM$14,$BQ$14:$DQ$14,0))</f>
        <v>0</v>
      </c>
      <c r="DN34" s="4" cm="1">
        <f t="array" ref="DN34">BH34*INDEX(prod_est,$H34+$I34-1,MATCH(DN$14,$BQ$14:$DQ$14,0))</f>
        <v>0</v>
      </c>
      <c r="DO34" s="4" cm="1">
        <f t="array" ref="DO34">BI34*INDEX(prod_est,$H34+$I34-1,MATCH(DO$14,$BQ$14:$DQ$14,0))</f>
        <v>0</v>
      </c>
      <c r="DP34" s="4" cm="1">
        <f t="array" ref="DP34">BJ34*INDEX(prod_est,$H34+$I34-1,MATCH(DP$14,$BQ$14:$DQ$14,0))</f>
        <v>0</v>
      </c>
      <c r="DQ34" s="4" cm="1">
        <f t="array" ref="DQ34">BK34*INDEX(prod_est,$H34+$I34-1,MATCH(DQ$14,$BQ$14:$DQ$14,0))</f>
        <v>0</v>
      </c>
    </row>
    <row r="35" spans="1:121" x14ac:dyDescent="0.25">
      <c r="A35" t="s">
        <v>47</v>
      </c>
      <c r="B35" t="s">
        <v>25</v>
      </c>
      <c r="C35" t="s">
        <v>25</v>
      </c>
      <c r="D35" t="s">
        <v>172</v>
      </c>
      <c r="E35" s="46" t="s">
        <v>37</v>
      </c>
      <c r="F35" s="4">
        <v>0</v>
      </c>
      <c r="G35" s="4">
        <v>0</v>
      </c>
      <c r="H35">
        <f>MATCH(A35,Production_est!$A$4:$A$339,0)</f>
        <v>161</v>
      </c>
      <c r="I35">
        <f>IFERROR(MATCH(E35,Production_est!$D$4:$D$339,0),"-")</f>
        <v>3</v>
      </c>
      <c r="J35" s="4" cm="1">
        <f t="array" ref="J35">IFERROR(INDEX(Production_est!$E$4:$E$339,I35+H35-1),"-")</f>
        <v>4661.3215137940597</v>
      </c>
      <c r="K35" s="33">
        <f t="shared" si="3"/>
        <v>0</v>
      </c>
      <c r="L35" s="33">
        <f t="shared" si="26"/>
        <v>0</v>
      </c>
      <c r="M35" s="33">
        <f t="shared" si="26"/>
        <v>0</v>
      </c>
      <c r="N35" s="33">
        <f t="shared" si="26"/>
        <v>0</v>
      </c>
      <c r="O35" s="33">
        <f t="shared" si="26"/>
        <v>0</v>
      </c>
      <c r="P35" s="33">
        <f t="shared" si="26"/>
        <v>0</v>
      </c>
      <c r="Q35" s="33">
        <f t="shared" si="26"/>
        <v>0</v>
      </c>
      <c r="R35" s="33">
        <f t="shared" si="26"/>
        <v>0</v>
      </c>
      <c r="S35" s="33">
        <f t="shared" si="26"/>
        <v>0</v>
      </c>
      <c r="T35" s="33">
        <f t="shared" si="26"/>
        <v>0</v>
      </c>
      <c r="U35" s="33">
        <f t="shared" si="26"/>
        <v>0</v>
      </c>
      <c r="V35" s="33">
        <f t="shared" si="26"/>
        <v>0</v>
      </c>
      <c r="W35" s="33">
        <f t="shared" si="26"/>
        <v>0</v>
      </c>
      <c r="X35" s="33">
        <f t="shared" si="26"/>
        <v>0</v>
      </c>
      <c r="Y35" s="33">
        <f t="shared" si="26"/>
        <v>0</v>
      </c>
      <c r="Z35" s="33">
        <f t="shared" si="26"/>
        <v>0</v>
      </c>
      <c r="AA35" s="33">
        <f t="shared" si="26"/>
        <v>0</v>
      </c>
      <c r="AB35" s="33">
        <f t="shared" si="26"/>
        <v>0</v>
      </c>
      <c r="AC35" s="33">
        <f t="shared" si="26"/>
        <v>0</v>
      </c>
      <c r="AD35" s="33">
        <f t="shared" si="26"/>
        <v>0</v>
      </c>
      <c r="AE35" s="33">
        <f t="shared" si="26"/>
        <v>0</v>
      </c>
      <c r="AF35" s="33">
        <f t="shared" si="26"/>
        <v>0</v>
      </c>
      <c r="AG35" s="33">
        <f t="shared" si="26"/>
        <v>0</v>
      </c>
      <c r="AH35" s="33">
        <f t="shared" si="26"/>
        <v>0</v>
      </c>
      <c r="AI35" s="33">
        <f t="shared" si="26"/>
        <v>0</v>
      </c>
      <c r="AJ35" s="33">
        <f t="shared" si="26"/>
        <v>0</v>
      </c>
      <c r="AK35" s="33">
        <f t="shared" si="26"/>
        <v>0</v>
      </c>
      <c r="AL35" s="33">
        <f t="shared" si="26"/>
        <v>0</v>
      </c>
      <c r="AM35" s="33">
        <f t="shared" si="26"/>
        <v>0</v>
      </c>
      <c r="AN35" s="33">
        <f t="shared" si="26"/>
        <v>0</v>
      </c>
      <c r="AO35" s="33">
        <f t="shared" si="26"/>
        <v>0</v>
      </c>
      <c r="AP35" s="33">
        <f t="shared" si="26"/>
        <v>0</v>
      </c>
      <c r="AQ35" s="33">
        <f t="shared" si="26"/>
        <v>0</v>
      </c>
      <c r="AR35" s="33">
        <f t="shared" ref="AR35:BK35" si="31">AQ35*(1-$G$4)</f>
        <v>0</v>
      </c>
      <c r="AS35" s="33">
        <f t="shared" si="31"/>
        <v>0</v>
      </c>
      <c r="AT35" s="33">
        <f t="shared" si="31"/>
        <v>0</v>
      </c>
      <c r="AU35" s="33">
        <f t="shared" si="31"/>
        <v>0</v>
      </c>
      <c r="AV35" s="33">
        <f t="shared" si="31"/>
        <v>0</v>
      </c>
      <c r="AW35" s="33">
        <f t="shared" si="31"/>
        <v>0</v>
      </c>
      <c r="AX35" s="33">
        <f t="shared" si="31"/>
        <v>0</v>
      </c>
      <c r="AY35" s="33">
        <f t="shared" si="31"/>
        <v>0</v>
      </c>
      <c r="AZ35" s="33">
        <f t="shared" si="31"/>
        <v>0</v>
      </c>
      <c r="BA35" s="33">
        <f t="shared" si="31"/>
        <v>0</v>
      </c>
      <c r="BB35" s="33">
        <f t="shared" si="31"/>
        <v>0</v>
      </c>
      <c r="BC35" s="33">
        <f t="shared" si="31"/>
        <v>0</v>
      </c>
      <c r="BD35" s="33">
        <f t="shared" si="31"/>
        <v>0</v>
      </c>
      <c r="BE35" s="33">
        <f t="shared" si="31"/>
        <v>0</v>
      </c>
      <c r="BF35" s="33">
        <f t="shared" si="31"/>
        <v>0</v>
      </c>
      <c r="BG35" s="33">
        <f t="shared" si="31"/>
        <v>0</v>
      </c>
      <c r="BH35" s="33">
        <f t="shared" si="31"/>
        <v>0</v>
      </c>
      <c r="BI35" s="33">
        <f t="shared" si="31"/>
        <v>0</v>
      </c>
      <c r="BJ35" s="33">
        <f t="shared" si="31"/>
        <v>0</v>
      </c>
      <c r="BK35" s="33">
        <f t="shared" si="31"/>
        <v>0</v>
      </c>
      <c r="BL35" t="str">
        <f t="shared" si="6"/>
        <v>11_MEX</v>
      </c>
      <c r="BM35" t="str">
        <f t="shared" si="7"/>
        <v>d_nonenergy_15_3_charcoal</v>
      </c>
      <c r="BP35" s="4">
        <f t="shared" si="8"/>
        <v>0</v>
      </c>
      <c r="BQ35" s="4">
        <f t="shared" si="9"/>
        <v>0</v>
      </c>
      <c r="BR35" s="4" cm="1">
        <f t="array" ref="BR35">L35*INDEX(prod_est,$H35+$I35-1,MATCH(BR$14,$BQ$14:$DQ$14,0))</f>
        <v>0</v>
      </c>
      <c r="BS35" s="4" cm="1">
        <f t="array" ref="BS35">M35*INDEX(prod_est,$H35+$I35-1,MATCH(BS$14,$BQ$14:$DQ$14,0))</f>
        <v>0</v>
      </c>
      <c r="BT35" s="4" cm="1">
        <f t="array" ref="BT35">N35*INDEX(prod_est,$H35+$I35-1,MATCH(BT$14,$BQ$14:$DQ$14,0))</f>
        <v>0</v>
      </c>
      <c r="BU35" s="4" cm="1">
        <f t="array" ref="BU35">O35*INDEX(prod_est,$H35+$I35-1,MATCH(BU$14,$BQ$14:$DQ$14,0))</f>
        <v>0</v>
      </c>
      <c r="BV35" s="4" cm="1">
        <f t="array" ref="BV35">P35*INDEX(prod_est,$H35+$I35-1,MATCH(BV$14,$BQ$14:$DQ$14,0))</f>
        <v>0</v>
      </c>
      <c r="BW35" s="4" cm="1">
        <f t="array" ref="BW35">Q35*INDEX(prod_est,$H35+$I35-1,MATCH(BW$14,$BQ$14:$DQ$14,0))</f>
        <v>0</v>
      </c>
      <c r="BX35" s="4" cm="1">
        <f t="array" ref="BX35">R35*INDEX(prod_est,$H35+$I35-1,MATCH(BX$14,$BQ$14:$DQ$14,0))</f>
        <v>0</v>
      </c>
      <c r="BY35" s="4" cm="1">
        <f t="array" ref="BY35">S35*INDEX(prod_est,$H35+$I35-1,MATCH(BY$14,$BQ$14:$DQ$14,0))</f>
        <v>0</v>
      </c>
      <c r="BZ35" s="4" cm="1">
        <f t="array" ref="BZ35">T35*INDEX(prod_est,$H35+$I35-1,MATCH(BZ$14,$BQ$14:$DQ$14,0))</f>
        <v>0</v>
      </c>
      <c r="CA35" s="4" cm="1">
        <f t="array" ref="CA35">U35*INDEX(prod_est,$H35+$I35-1,MATCH(CA$14,$BQ$14:$DQ$14,0))</f>
        <v>0</v>
      </c>
      <c r="CB35" s="4" cm="1">
        <f t="array" ref="CB35">V35*INDEX(prod_est,$H35+$I35-1,MATCH(CB$14,$BQ$14:$DQ$14,0))</f>
        <v>0</v>
      </c>
      <c r="CC35" s="4" cm="1">
        <f t="array" ref="CC35">W35*INDEX(prod_est,$H35+$I35-1,MATCH(CC$14,$BQ$14:$DQ$14,0))</f>
        <v>0</v>
      </c>
      <c r="CD35" s="4" cm="1">
        <f t="array" ref="CD35">X35*INDEX(prod_est,$H35+$I35-1,MATCH(CD$14,$BQ$14:$DQ$14,0))</f>
        <v>0</v>
      </c>
      <c r="CE35" s="4" cm="1">
        <f t="array" ref="CE35">Y35*INDEX(prod_est,$H35+$I35-1,MATCH(CE$14,$BQ$14:$DQ$14,0))</f>
        <v>0</v>
      </c>
      <c r="CF35" s="4" cm="1">
        <f t="array" ref="CF35">Z35*INDEX(prod_est,$H35+$I35-1,MATCH(CF$14,$BQ$14:$DQ$14,0))</f>
        <v>0</v>
      </c>
      <c r="CG35" s="4" cm="1">
        <f t="array" ref="CG35">AA35*INDEX(prod_est,$H35+$I35-1,MATCH(CG$14,$BQ$14:$DQ$14,0))</f>
        <v>0</v>
      </c>
      <c r="CH35" s="4" cm="1">
        <f t="array" ref="CH35">AB35*INDEX(prod_est,$H35+$I35-1,MATCH(CH$14,$BQ$14:$DQ$14,0))</f>
        <v>0</v>
      </c>
      <c r="CI35" s="4" cm="1">
        <f t="array" ref="CI35">AC35*INDEX(prod_est,$H35+$I35-1,MATCH(CI$14,$BQ$14:$DQ$14,0))</f>
        <v>0</v>
      </c>
      <c r="CJ35" s="4" cm="1">
        <f t="array" ref="CJ35">AD35*INDEX(prod_est,$H35+$I35-1,MATCH(CJ$14,$BQ$14:$DQ$14,0))</f>
        <v>0</v>
      </c>
      <c r="CK35" s="4" cm="1">
        <f t="array" ref="CK35">AE35*INDEX(prod_est,$H35+$I35-1,MATCH(CK$14,$BQ$14:$DQ$14,0))</f>
        <v>0</v>
      </c>
      <c r="CL35" s="4" cm="1">
        <f t="array" ref="CL35">AF35*INDEX(prod_est,$H35+$I35-1,MATCH(CL$14,$BQ$14:$DQ$14,0))</f>
        <v>0</v>
      </c>
      <c r="CM35" s="4" cm="1">
        <f t="array" ref="CM35">AG35*INDEX(prod_est,$H35+$I35-1,MATCH(CM$14,$BQ$14:$DQ$14,0))</f>
        <v>0</v>
      </c>
      <c r="CN35" s="4" cm="1">
        <f t="array" ref="CN35">AH35*INDEX(prod_est,$H35+$I35-1,MATCH(CN$14,$BQ$14:$DQ$14,0))</f>
        <v>0</v>
      </c>
      <c r="CO35" s="4" cm="1">
        <f t="array" ref="CO35">AI35*INDEX(prod_est,$H35+$I35-1,MATCH(CO$14,$BQ$14:$DQ$14,0))</f>
        <v>0</v>
      </c>
      <c r="CP35" s="4" cm="1">
        <f t="array" ref="CP35">AJ35*INDEX(prod_est,$H35+$I35-1,MATCH(CP$14,$BQ$14:$DQ$14,0))</f>
        <v>0</v>
      </c>
      <c r="CQ35" s="4" cm="1">
        <f t="array" ref="CQ35">AK35*INDEX(prod_est,$H35+$I35-1,MATCH(CQ$14,$BQ$14:$DQ$14,0))</f>
        <v>0</v>
      </c>
      <c r="CR35" s="4" cm="1">
        <f t="array" ref="CR35">AL35*INDEX(prod_est,$H35+$I35-1,MATCH(CR$14,$BQ$14:$DQ$14,0))</f>
        <v>0</v>
      </c>
      <c r="CS35" s="4" cm="1">
        <f t="array" ref="CS35">AM35*INDEX(prod_est,$H35+$I35-1,MATCH(CS$14,$BQ$14:$DQ$14,0))</f>
        <v>0</v>
      </c>
      <c r="CT35" s="4" cm="1">
        <f t="array" ref="CT35">AN35*INDEX(prod_est,$H35+$I35-1,MATCH(CT$14,$BQ$14:$DQ$14,0))</f>
        <v>0</v>
      </c>
      <c r="CU35" s="4" cm="1">
        <f t="array" ref="CU35">AO35*INDEX(prod_est,$H35+$I35-1,MATCH(CU$14,$BQ$14:$DQ$14,0))</f>
        <v>0</v>
      </c>
      <c r="CV35" s="4" cm="1">
        <f t="array" ref="CV35">AP35*INDEX(prod_est,$H35+$I35-1,MATCH(CV$14,$BQ$14:$DQ$14,0))</f>
        <v>0</v>
      </c>
      <c r="CW35" s="4" cm="1">
        <f t="array" ref="CW35">AQ35*INDEX(prod_est,$H35+$I35-1,MATCH(CW$14,$BQ$14:$DQ$14,0))</f>
        <v>0</v>
      </c>
      <c r="CX35" s="4" cm="1">
        <f t="array" ref="CX35">AR35*INDEX(prod_est,$H35+$I35-1,MATCH(CX$14,$BQ$14:$DQ$14,0))</f>
        <v>0</v>
      </c>
      <c r="CY35" s="4" cm="1">
        <f t="array" ref="CY35">AS35*INDEX(prod_est,$H35+$I35-1,MATCH(CY$14,$BQ$14:$DQ$14,0))</f>
        <v>0</v>
      </c>
      <c r="CZ35" s="4" cm="1">
        <f t="array" ref="CZ35">AT35*INDEX(prod_est,$H35+$I35-1,MATCH(CZ$14,$BQ$14:$DQ$14,0))</f>
        <v>0</v>
      </c>
      <c r="DA35" s="4" cm="1">
        <f t="array" ref="DA35">AU35*INDEX(prod_est,$H35+$I35-1,MATCH(DA$14,$BQ$14:$DQ$14,0))</f>
        <v>0</v>
      </c>
      <c r="DB35" s="4" cm="1">
        <f t="array" ref="DB35">AV35*INDEX(prod_est,$H35+$I35-1,MATCH(DB$14,$BQ$14:$DQ$14,0))</f>
        <v>0</v>
      </c>
      <c r="DC35" s="4" cm="1">
        <f t="array" ref="DC35">AW35*INDEX(prod_est,$H35+$I35-1,MATCH(DC$14,$BQ$14:$DQ$14,0))</f>
        <v>0</v>
      </c>
      <c r="DD35" s="4" cm="1">
        <f t="array" ref="DD35">AX35*INDEX(prod_est,$H35+$I35-1,MATCH(DD$14,$BQ$14:$DQ$14,0))</f>
        <v>0</v>
      </c>
      <c r="DE35" s="4" cm="1">
        <f t="array" ref="DE35">AY35*INDEX(prod_est,$H35+$I35-1,MATCH(DE$14,$BQ$14:$DQ$14,0))</f>
        <v>0</v>
      </c>
      <c r="DF35" s="4" cm="1">
        <f t="array" ref="DF35">AZ35*INDEX(prod_est,$H35+$I35-1,MATCH(DF$14,$BQ$14:$DQ$14,0))</f>
        <v>0</v>
      </c>
      <c r="DG35" s="4" cm="1">
        <f t="array" ref="DG35">BA35*INDEX(prod_est,$H35+$I35-1,MATCH(DG$14,$BQ$14:$DQ$14,0))</f>
        <v>0</v>
      </c>
      <c r="DH35" s="4" cm="1">
        <f t="array" ref="DH35">BB35*INDEX(prod_est,$H35+$I35-1,MATCH(DH$14,$BQ$14:$DQ$14,0))</f>
        <v>0</v>
      </c>
      <c r="DI35" s="4" cm="1">
        <f t="array" ref="DI35">BC35*INDEX(prod_est,$H35+$I35-1,MATCH(DI$14,$BQ$14:$DQ$14,0))</f>
        <v>0</v>
      </c>
      <c r="DJ35" s="4" cm="1">
        <f t="array" ref="DJ35">BD35*INDEX(prod_est,$H35+$I35-1,MATCH(DJ$14,$BQ$14:$DQ$14,0))</f>
        <v>0</v>
      </c>
      <c r="DK35" s="4" cm="1">
        <f t="array" ref="DK35">BE35*INDEX(prod_est,$H35+$I35-1,MATCH(DK$14,$BQ$14:$DQ$14,0))</f>
        <v>0</v>
      </c>
      <c r="DL35" s="4" cm="1">
        <f t="array" ref="DL35">BF35*INDEX(prod_est,$H35+$I35-1,MATCH(DL$14,$BQ$14:$DQ$14,0))</f>
        <v>0</v>
      </c>
      <c r="DM35" s="4" cm="1">
        <f t="array" ref="DM35">BG35*INDEX(prod_est,$H35+$I35-1,MATCH(DM$14,$BQ$14:$DQ$14,0))</f>
        <v>0</v>
      </c>
      <c r="DN35" s="4" cm="1">
        <f t="array" ref="DN35">BH35*INDEX(prod_est,$H35+$I35-1,MATCH(DN$14,$BQ$14:$DQ$14,0))</f>
        <v>0</v>
      </c>
      <c r="DO35" s="4" cm="1">
        <f t="array" ref="DO35">BI35*INDEX(prod_est,$H35+$I35-1,MATCH(DO$14,$BQ$14:$DQ$14,0))</f>
        <v>0</v>
      </c>
      <c r="DP35" s="4" cm="1">
        <f t="array" ref="DP35">BJ35*INDEX(prod_est,$H35+$I35-1,MATCH(DP$14,$BQ$14:$DQ$14,0))</f>
        <v>0</v>
      </c>
      <c r="DQ35" s="4" cm="1">
        <f t="array" ref="DQ35">BK35*INDEX(prod_est,$H35+$I35-1,MATCH(DQ$14,$BQ$14:$DQ$14,0))</f>
        <v>0</v>
      </c>
    </row>
    <row r="36" spans="1:121" x14ac:dyDescent="0.25">
      <c r="A36" t="s">
        <v>47</v>
      </c>
      <c r="B36" t="s">
        <v>26</v>
      </c>
      <c r="C36" t="s">
        <v>26</v>
      </c>
      <c r="D36" t="s">
        <v>172</v>
      </c>
      <c r="E36" s="46" t="s">
        <v>37</v>
      </c>
      <c r="F36" s="4">
        <v>0</v>
      </c>
      <c r="G36" s="4">
        <v>0</v>
      </c>
      <c r="H36">
        <f>MATCH(A36,Production_est!$A$4:$A$339,0)</f>
        <v>161</v>
      </c>
      <c r="I36">
        <f>IFERROR(MATCH(E36,Production_est!$D$4:$D$339,0),"-")</f>
        <v>3</v>
      </c>
      <c r="J36" s="4" cm="1">
        <f t="array" ref="J36">IFERROR(INDEX(Production_est!$E$4:$E$339,I36+H36-1),"-")</f>
        <v>4661.3215137940597</v>
      </c>
      <c r="K36" s="33">
        <f t="shared" si="3"/>
        <v>0</v>
      </c>
      <c r="L36" s="33">
        <f t="shared" ref="L36:AP43" si="32">K36*(1-$G$4)</f>
        <v>0</v>
      </c>
      <c r="M36" s="33">
        <f t="shared" si="32"/>
        <v>0</v>
      </c>
      <c r="N36" s="33">
        <f t="shared" si="32"/>
        <v>0</v>
      </c>
      <c r="O36" s="33">
        <f t="shared" si="32"/>
        <v>0</v>
      </c>
      <c r="P36" s="33">
        <f t="shared" si="32"/>
        <v>0</v>
      </c>
      <c r="Q36" s="33">
        <f t="shared" si="32"/>
        <v>0</v>
      </c>
      <c r="R36" s="33">
        <f t="shared" si="32"/>
        <v>0</v>
      </c>
      <c r="S36" s="33">
        <f t="shared" si="32"/>
        <v>0</v>
      </c>
      <c r="T36" s="33">
        <f t="shared" si="32"/>
        <v>0</v>
      </c>
      <c r="U36" s="33">
        <f t="shared" si="32"/>
        <v>0</v>
      </c>
      <c r="V36" s="33">
        <f t="shared" si="32"/>
        <v>0</v>
      </c>
      <c r="W36" s="33">
        <f t="shared" si="32"/>
        <v>0</v>
      </c>
      <c r="X36" s="33">
        <f t="shared" si="32"/>
        <v>0</v>
      </c>
      <c r="Y36" s="33">
        <f t="shared" si="32"/>
        <v>0</v>
      </c>
      <c r="Z36" s="33">
        <f t="shared" si="32"/>
        <v>0</v>
      </c>
      <c r="AA36" s="33">
        <f t="shared" si="32"/>
        <v>0</v>
      </c>
      <c r="AB36" s="33">
        <f t="shared" si="32"/>
        <v>0</v>
      </c>
      <c r="AC36" s="33">
        <f t="shared" si="32"/>
        <v>0</v>
      </c>
      <c r="AD36" s="33">
        <f t="shared" si="32"/>
        <v>0</v>
      </c>
      <c r="AE36" s="33">
        <f t="shared" si="32"/>
        <v>0</v>
      </c>
      <c r="AF36" s="33">
        <f t="shared" si="32"/>
        <v>0</v>
      </c>
      <c r="AG36" s="33">
        <f t="shared" si="32"/>
        <v>0</v>
      </c>
      <c r="AH36" s="33">
        <f t="shared" si="32"/>
        <v>0</v>
      </c>
      <c r="AI36" s="33">
        <f t="shared" si="32"/>
        <v>0</v>
      </c>
      <c r="AJ36" s="33">
        <f t="shared" si="32"/>
        <v>0</v>
      </c>
      <c r="AK36" s="33">
        <f t="shared" si="32"/>
        <v>0</v>
      </c>
      <c r="AL36" s="33">
        <f t="shared" si="32"/>
        <v>0</v>
      </c>
      <c r="AM36" s="33">
        <f t="shared" si="32"/>
        <v>0</v>
      </c>
      <c r="AN36" s="33">
        <f t="shared" si="32"/>
        <v>0</v>
      </c>
      <c r="AO36" s="33">
        <f t="shared" si="32"/>
        <v>0</v>
      </c>
      <c r="AP36" s="33">
        <f t="shared" si="32"/>
        <v>0</v>
      </c>
      <c r="AQ36" s="33">
        <f t="shared" ref="AQ36:BK36" si="33">AP36*(1-$G$4)</f>
        <v>0</v>
      </c>
      <c r="AR36" s="33">
        <f t="shared" si="33"/>
        <v>0</v>
      </c>
      <c r="AS36" s="33">
        <f t="shared" si="33"/>
        <v>0</v>
      </c>
      <c r="AT36" s="33">
        <f t="shared" si="33"/>
        <v>0</v>
      </c>
      <c r="AU36" s="33">
        <f t="shared" si="33"/>
        <v>0</v>
      </c>
      <c r="AV36" s="33">
        <f t="shared" si="33"/>
        <v>0</v>
      </c>
      <c r="AW36" s="33">
        <f t="shared" si="33"/>
        <v>0</v>
      </c>
      <c r="AX36" s="33">
        <f t="shared" si="33"/>
        <v>0</v>
      </c>
      <c r="AY36" s="33">
        <f t="shared" si="33"/>
        <v>0</v>
      </c>
      <c r="AZ36" s="33">
        <f t="shared" si="33"/>
        <v>0</v>
      </c>
      <c r="BA36" s="33">
        <f t="shared" si="33"/>
        <v>0</v>
      </c>
      <c r="BB36" s="33">
        <f t="shared" si="33"/>
        <v>0</v>
      </c>
      <c r="BC36" s="33">
        <f t="shared" si="33"/>
        <v>0</v>
      </c>
      <c r="BD36" s="33">
        <f t="shared" si="33"/>
        <v>0</v>
      </c>
      <c r="BE36" s="33">
        <f t="shared" si="33"/>
        <v>0</v>
      </c>
      <c r="BF36" s="33">
        <f t="shared" si="33"/>
        <v>0</v>
      </c>
      <c r="BG36" s="33">
        <f t="shared" si="33"/>
        <v>0</v>
      </c>
      <c r="BH36" s="33">
        <f t="shared" si="33"/>
        <v>0</v>
      </c>
      <c r="BI36" s="33">
        <f t="shared" si="33"/>
        <v>0</v>
      </c>
      <c r="BJ36" s="33">
        <f t="shared" si="33"/>
        <v>0</v>
      </c>
      <c r="BK36" s="33">
        <f t="shared" si="33"/>
        <v>0</v>
      </c>
      <c r="BL36" t="str">
        <f t="shared" si="6"/>
        <v>11_MEX</v>
      </c>
      <c r="BM36" t="str">
        <f t="shared" si="7"/>
        <v>d_nonenergy_15_4_black_liquor</v>
      </c>
      <c r="BP36" s="4">
        <f t="shared" si="8"/>
        <v>0</v>
      </c>
      <c r="BQ36" s="4">
        <f t="shared" si="9"/>
        <v>0</v>
      </c>
      <c r="BR36" s="4" cm="1">
        <f t="array" ref="BR36">L36*INDEX(prod_est,$H36+$I36-1,MATCH(BR$14,$BQ$14:$DQ$14,0))</f>
        <v>0</v>
      </c>
      <c r="BS36" s="4" cm="1">
        <f t="array" ref="BS36">M36*INDEX(prod_est,$H36+$I36-1,MATCH(BS$14,$BQ$14:$DQ$14,0))</f>
        <v>0</v>
      </c>
      <c r="BT36" s="4" cm="1">
        <f t="array" ref="BT36">N36*INDEX(prod_est,$H36+$I36-1,MATCH(BT$14,$BQ$14:$DQ$14,0))</f>
        <v>0</v>
      </c>
      <c r="BU36" s="4" cm="1">
        <f t="array" ref="BU36">O36*INDEX(prod_est,$H36+$I36-1,MATCH(BU$14,$BQ$14:$DQ$14,0))</f>
        <v>0</v>
      </c>
      <c r="BV36" s="4" cm="1">
        <f t="array" ref="BV36">P36*INDEX(prod_est,$H36+$I36-1,MATCH(BV$14,$BQ$14:$DQ$14,0))</f>
        <v>0</v>
      </c>
      <c r="BW36" s="4" cm="1">
        <f t="array" ref="BW36">Q36*INDEX(prod_est,$H36+$I36-1,MATCH(BW$14,$BQ$14:$DQ$14,0))</f>
        <v>0</v>
      </c>
      <c r="BX36" s="4" cm="1">
        <f t="array" ref="BX36">R36*INDEX(prod_est,$H36+$I36-1,MATCH(BX$14,$BQ$14:$DQ$14,0))</f>
        <v>0</v>
      </c>
      <c r="BY36" s="4" cm="1">
        <f t="array" ref="BY36">S36*INDEX(prod_est,$H36+$I36-1,MATCH(BY$14,$BQ$14:$DQ$14,0))</f>
        <v>0</v>
      </c>
      <c r="BZ36" s="4" cm="1">
        <f t="array" ref="BZ36">T36*INDEX(prod_est,$H36+$I36-1,MATCH(BZ$14,$BQ$14:$DQ$14,0))</f>
        <v>0</v>
      </c>
      <c r="CA36" s="4" cm="1">
        <f t="array" ref="CA36">U36*INDEX(prod_est,$H36+$I36-1,MATCH(CA$14,$BQ$14:$DQ$14,0))</f>
        <v>0</v>
      </c>
      <c r="CB36" s="4" cm="1">
        <f t="array" ref="CB36">V36*INDEX(prod_est,$H36+$I36-1,MATCH(CB$14,$BQ$14:$DQ$14,0))</f>
        <v>0</v>
      </c>
      <c r="CC36" s="4" cm="1">
        <f t="array" ref="CC36">W36*INDEX(prod_est,$H36+$I36-1,MATCH(CC$14,$BQ$14:$DQ$14,0))</f>
        <v>0</v>
      </c>
      <c r="CD36" s="4" cm="1">
        <f t="array" ref="CD36">X36*INDEX(prod_est,$H36+$I36-1,MATCH(CD$14,$BQ$14:$DQ$14,0))</f>
        <v>0</v>
      </c>
      <c r="CE36" s="4" cm="1">
        <f t="array" ref="CE36">Y36*INDEX(prod_est,$H36+$I36-1,MATCH(CE$14,$BQ$14:$DQ$14,0))</f>
        <v>0</v>
      </c>
      <c r="CF36" s="4" cm="1">
        <f t="array" ref="CF36">Z36*INDEX(prod_est,$H36+$I36-1,MATCH(CF$14,$BQ$14:$DQ$14,0))</f>
        <v>0</v>
      </c>
      <c r="CG36" s="4" cm="1">
        <f t="array" ref="CG36">AA36*INDEX(prod_est,$H36+$I36-1,MATCH(CG$14,$BQ$14:$DQ$14,0))</f>
        <v>0</v>
      </c>
      <c r="CH36" s="4" cm="1">
        <f t="array" ref="CH36">AB36*INDEX(prod_est,$H36+$I36-1,MATCH(CH$14,$BQ$14:$DQ$14,0))</f>
        <v>0</v>
      </c>
      <c r="CI36" s="4" cm="1">
        <f t="array" ref="CI36">AC36*INDEX(prod_est,$H36+$I36-1,MATCH(CI$14,$BQ$14:$DQ$14,0))</f>
        <v>0</v>
      </c>
      <c r="CJ36" s="4" cm="1">
        <f t="array" ref="CJ36">AD36*INDEX(prod_est,$H36+$I36-1,MATCH(CJ$14,$BQ$14:$DQ$14,0))</f>
        <v>0</v>
      </c>
      <c r="CK36" s="4" cm="1">
        <f t="array" ref="CK36">AE36*INDEX(prod_est,$H36+$I36-1,MATCH(CK$14,$BQ$14:$DQ$14,0))</f>
        <v>0</v>
      </c>
      <c r="CL36" s="4" cm="1">
        <f t="array" ref="CL36">AF36*INDEX(prod_est,$H36+$I36-1,MATCH(CL$14,$BQ$14:$DQ$14,0))</f>
        <v>0</v>
      </c>
      <c r="CM36" s="4" cm="1">
        <f t="array" ref="CM36">AG36*INDEX(prod_est,$H36+$I36-1,MATCH(CM$14,$BQ$14:$DQ$14,0))</f>
        <v>0</v>
      </c>
      <c r="CN36" s="4" cm="1">
        <f t="array" ref="CN36">AH36*INDEX(prod_est,$H36+$I36-1,MATCH(CN$14,$BQ$14:$DQ$14,0))</f>
        <v>0</v>
      </c>
      <c r="CO36" s="4" cm="1">
        <f t="array" ref="CO36">AI36*INDEX(prod_est,$H36+$I36-1,MATCH(CO$14,$BQ$14:$DQ$14,0))</f>
        <v>0</v>
      </c>
      <c r="CP36" s="4" cm="1">
        <f t="array" ref="CP36">AJ36*INDEX(prod_est,$H36+$I36-1,MATCH(CP$14,$BQ$14:$DQ$14,0))</f>
        <v>0</v>
      </c>
      <c r="CQ36" s="4" cm="1">
        <f t="array" ref="CQ36">AK36*INDEX(prod_est,$H36+$I36-1,MATCH(CQ$14,$BQ$14:$DQ$14,0))</f>
        <v>0</v>
      </c>
      <c r="CR36" s="4" cm="1">
        <f t="array" ref="CR36">AL36*INDEX(prod_est,$H36+$I36-1,MATCH(CR$14,$BQ$14:$DQ$14,0))</f>
        <v>0</v>
      </c>
      <c r="CS36" s="4" cm="1">
        <f t="array" ref="CS36">AM36*INDEX(prod_est,$H36+$I36-1,MATCH(CS$14,$BQ$14:$DQ$14,0))</f>
        <v>0</v>
      </c>
      <c r="CT36" s="4" cm="1">
        <f t="array" ref="CT36">AN36*INDEX(prod_est,$H36+$I36-1,MATCH(CT$14,$BQ$14:$DQ$14,0))</f>
        <v>0</v>
      </c>
      <c r="CU36" s="4" cm="1">
        <f t="array" ref="CU36">AO36*INDEX(prod_est,$H36+$I36-1,MATCH(CU$14,$BQ$14:$DQ$14,0))</f>
        <v>0</v>
      </c>
      <c r="CV36" s="4" cm="1">
        <f t="array" ref="CV36">AP36*INDEX(prod_est,$H36+$I36-1,MATCH(CV$14,$BQ$14:$DQ$14,0))</f>
        <v>0</v>
      </c>
      <c r="CW36" s="4" cm="1">
        <f t="array" ref="CW36">AQ36*INDEX(prod_est,$H36+$I36-1,MATCH(CW$14,$BQ$14:$DQ$14,0))</f>
        <v>0</v>
      </c>
      <c r="CX36" s="4" cm="1">
        <f t="array" ref="CX36">AR36*INDEX(prod_est,$H36+$I36-1,MATCH(CX$14,$BQ$14:$DQ$14,0))</f>
        <v>0</v>
      </c>
      <c r="CY36" s="4" cm="1">
        <f t="array" ref="CY36">AS36*INDEX(prod_est,$H36+$I36-1,MATCH(CY$14,$BQ$14:$DQ$14,0))</f>
        <v>0</v>
      </c>
      <c r="CZ36" s="4" cm="1">
        <f t="array" ref="CZ36">AT36*INDEX(prod_est,$H36+$I36-1,MATCH(CZ$14,$BQ$14:$DQ$14,0))</f>
        <v>0</v>
      </c>
      <c r="DA36" s="4" cm="1">
        <f t="array" ref="DA36">AU36*INDEX(prod_est,$H36+$I36-1,MATCH(DA$14,$BQ$14:$DQ$14,0))</f>
        <v>0</v>
      </c>
      <c r="DB36" s="4" cm="1">
        <f t="array" ref="DB36">AV36*INDEX(prod_est,$H36+$I36-1,MATCH(DB$14,$BQ$14:$DQ$14,0))</f>
        <v>0</v>
      </c>
      <c r="DC36" s="4" cm="1">
        <f t="array" ref="DC36">AW36*INDEX(prod_est,$H36+$I36-1,MATCH(DC$14,$BQ$14:$DQ$14,0))</f>
        <v>0</v>
      </c>
      <c r="DD36" s="4" cm="1">
        <f t="array" ref="DD36">AX36*INDEX(prod_est,$H36+$I36-1,MATCH(DD$14,$BQ$14:$DQ$14,0))</f>
        <v>0</v>
      </c>
      <c r="DE36" s="4" cm="1">
        <f t="array" ref="DE36">AY36*INDEX(prod_est,$H36+$I36-1,MATCH(DE$14,$BQ$14:$DQ$14,0))</f>
        <v>0</v>
      </c>
      <c r="DF36" s="4" cm="1">
        <f t="array" ref="DF36">AZ36*INDEX(prod_est,$H36+$I36-1,MATCH(DF$14,$BQ$14:$DQ$14,0))</f>
        <v>0</v>
      </c>
      <c r="DG36" s="4" cm="1">
        <f t="array" ref="DG36">BA36*INDEX(prod_est,$H36+$I36-1,MATCH(DG$14,$BQ$14:$DQ$14,0))</f>
        <v>0</v>
      </c>
      <c r="DH36" s="4" cm="1">
        <f t="array" ref="DH36">BB36*INDEX(prod_est,$H36+$I36-1,MATCH(DH$14,$BQ$14:$DQ$14,0))</f>
        <v>0</v>
      </c>
      <c r="DI36" s="4" cm="1">
        <f t="array" ref="DI36">BC36*INDEX(prod_est,$H36+$I36-1,MATCH(DI$14,$BQ$14:$DQ$14,0))</f>
        <v>0</v>
      </c>
      <c r="DJ36" s="4" cm="1">
        <f t="array" ref="DJ36">BD36*INDEX(prod_est,$H36+$I36-1,MATCH(DJ$14,$BQ$14:$DQ$14,0))</f>
        <v>0</v>
      </c>
      <c r="DK36" s="4" cm="1">
        <f t="array" ref="DK36">BE36*INDEX(prod_est,$H36+$I36-1,MATCH(DK$14,$BQ$14:$DQ$14,0))</f>
        <v>0</v>
      </c>
      <c r="DL36" s="4" cm="1">
        <f t="array" ref="DL36">BF36*INDEX(prod_est,$H36+$I36-1,MATCH(DL$14,$BQ$14:$DQ$14,0))</f>
        <v>0</v>
      </c>
      <c r="DM36" s="4" cm="1">
        <f t="array" ref="DM36">BG36*INDEX(prod_est,$H36+$I36-1,MATCH(DM$14,$BQ$14:$DQ$14,0))</f>
        <v>0</v>
      </c>
      <c r="DN36" s="4" cm="1">
        <f t="array" ref="DN36">BH36*INDEX(prod_est,$H36+$I36-1,MATCH(DN$14,$BQ$14:$DQ$14,0))</f>
        <v>0</v>
      </c>
      <c r="DO36" s="4" cm="1">
        <f t="array" ref="DO36">BI36*INDEX(prod_est,$H36+$I36-1,MATCH(DO$14,$BQ$14:$DQ$14,0))</f>
        <v>0</v>
      </c>
      <c r="DP36" s="4" cm="1">
        <f t="array" ref="DP36">BJ36*INDEX(prod_est,$H36+$I36-1,MATCH(DP$14,$BQ$14:$DQ$14,0))</f>
        <v>0</v>
      </c>
      <c r="DQ36" s="4" cm="1">
        <f t="array" ref="DQ36">BK36*INDEX(prod_est,$H36+$I36-1,MATCH(DQ$14,$BQ$14:$DQ$14,0))</f>
        <v>0</v>
      </c>
    </row>
    <row r="37" spans="1:121" x14ac:dyDescent="0.25">
      <c r="A37" t="s">
        <v>47</v>
      </c>
      <c r="B37" t="s">
        <v>27</v>
      </c>
      <c r="C37" t="s">
        <v>27</v>
      </c>
      <c r="D37" t="s">
        <v>172</v>
      </c>
      <c r="E37" s="46" t="s">
        <v>37</v>
      </c>
      <c r="F37" s="4">
        <v>0</v>
      </c>
      <c r="G37" s="4">
        <v>0</v>
      </c>
      <c r="H37">
        <f>MATCH(A37,Production_est!$A$4:$A$339,0)</f>
        <v>161</v>
      </c>
      <c r="I37">
        <f>IFERROR(MATCH(E37,Production_est!$D$4:$D$339,0),"-")</f>
        <v>3</v>
      </c>
      <c r="J37" s="4" cm="1">
        <f t="array" ref="J37">IFERROR(INDEX(Production_est!$E$4:$E$339,I37+H37-1),"-")</f>
        <v>4661.3215137940597</v>
      </c>
      <c r="K37" s="33">
        <f t="shared" si="3"/>
        <v>0</v>
      </c>
      <c r="L37" s="33">
        <f t="shared" si="32"/>
        <v>0</v>
      </c>
      <c r="M37" s="33">
        <f t="shared" si="32"/>
        <v>0</v>
      </c>
      <c r="N37" s="33">
        <f t="shared" si="32"/>
        <v>0</v>
      </c>
      <c r="O37" s="33">
        <f t="shared" si="32"/>
        <v>0</v>
      </c>
      <c r="P37" s="33">
        <f t="shared" si="32"/>
        <v>0</v>
      </c>
      <c r="Q37" s="33">
        <f t="shared" si="32"/>
        <v>0</v>
      </c>
      <c r="R37" s="33">
        <f t="shared" si="32"/>
        <v>0</v>
      </c>
      <c r="S37" s="33">
        <f t="shared" si="32"/>
        <v>0</v>
      </c>
      <c r="T37" s="33">
        <f t="shared" si="32"/>
        <v>0</v>
      </c>
      <c r="U37" s="33">
        <f t="shared" si="32"/>
        <v>0</v>
      </c>
      <c r="V37" s="33">
        <f t="shared" si="32"/>
        <v>0</v>
      </c>
      <c r="W37" s="33">
        <f t="shared" si="32"/>
        <v>0</v>
      </c>
      <c r="X37" s="33">
        <f t="shared" si="32"/>
        <v>0</v>
      </c>
      <c r="Y37" s="33">
        <f t="shared" si="32"/>
        <v>0</v>
      </c>
      <c r="Z37" s="33">
        <f t="shared" si="32"/>
        <v>0</v>
      </c>
      <c r="AA37" s="33">
        <f t="shared" si="32"/>
        <v>0</v>
      </c>
      <c r="AB37" s="33">
        <f t="shared" si="32"/>
        <v>0</v>
      </c>
      <c r="AC37" s="33">
        <f t="shared" si="32"/>
        <v>0</v>
      </c>
      <c r="AD37" s="33">
        <f t="shared" si="32"/>
        <v>0</v>
      </c>
      <c r="AE37" s="33">
        <f t="shared" si="32"/>
        <v>0</v>
      </c>
      <c r="AF37" s="33">
        <f t="shared" si="32"/>
        <v>0</v>
      </c>
      <c r="AG37" s="33">
        <f t="shared" si="32"/>
        <v>0</v>
      </c>
      <c r="AH37" s="33">
        <f t="shared" si="32"/>
        <v>0</v>
      </c>
      <c r="AI37" s="33">
        <f t="shared" si="32"/>
        <v>0</v>
      </c>
      <c r="AJ37" s="33">
        <f t="shared" si="32"/>
        <v>0</v>
      </c>
      <c r="AK37" s="33">
        <f t="shared" si="32"/>
        <v>0</v>
      </c>
      <c r="AL37" s="33">
        <f t="shared" si="32"/>
        <v>0</v>
      </c>
      <c r="AM37" s="33">
        <f t="shared" si="32"/>
        <v>0</v>
      </c>
      <c r="AN37" s="33">
        <f t="shared" si="32"/>
        <v>0</v>
      </c>
      <c r="AO37" s="33">
        <f t="shared" si="32"/>
        <v>0</v>
      </c>
      <c r="AP37" s="33">
        <f t="shared" si="32"/>
        <v>0</v>
      </c>
      <c r="AQ37" s="33">
        <f t="shared" ref="AQ37:BK37" si="34">AP37*(1-$G$4)</f>
        <v>0</v>
      </c>
      <c r="AR37" s="33">
        <f t="shared" si="34"/>
        <v>0</v>
      </c>
      <c r="AS37" s="33">
        <f t="shared" si="34"/>
        <v>0</v>
      </c>
      <c r="AT37" s="33">
        <f t="shared" si="34"/>
        <v>0</v>
      </c>
      <c r="AU37" s="33">
        <f t="shared" si="34"/>
        <v>0</v>
      </c>
      <c r="AV37" s="33">
        <f t="shared" si="34"/>
        <v>0</v>
      </c>
      <c r="AW37" s="33">
        <f t="shared" si="34"/>
        <v>0</v>
      </c>
      <c r="AX37" s="33">
        <f t="shared" si="34"/>
        <v>0</v>
      </c>
      <c r="AY37" s="33">
        <f t="shared" si="34"/>
        <v>0</v>
      </c>
      <c r="AZ37" s="33">
        <f t="shared" si="34"/>
        <v>0</v>
      </c>
      <c r="BA37" s="33">
        <f t="shared" si="34"/>
        <v>0</v>
      </c>
      <c r="BB37" s="33">
        <f t="shared" si="34"/>
        <v>0</v>
      </c>
      <c r="BC37" s="33">
        <f t="shared" si="34"/>
        <v>0</v>
      </c>
      <c r="BD37" s="33">
        <f t="shared" si="34"/>
        <v>0</v>
      </c>
      <c r="BE37" s="33">
        <f t="shared" si="34"/>
        <v>0</v>
      </c>
      <c r="BF37" s="33">
        <f t="shared" si="34"/>
        <v>0</v>
      </c>
      <c r="BG37" s="33">
        <f t="shared" si="34"/>
        <v>0</v>
      </c>
      <c r="BH37" s="33">
        <f t="shared" si="34"/>
        <v>0</v>
      </c>
      <c r="BI37" s="33">
        <f t="shared" si="34"/>
        <v>0</v>
      </c>
      <c r="BJ37" s="33">
        <f t="shared" si="34"/>
        <v>0</v>
      </c>
      <c r="BK37" s="33">
        <f t="shared" si="34"/>
        <v>0</v>
      </c>
      <c r="BL37" t="str">
        <f t="shared" si="6"/>
        <v>11_MEX</v>
      </c>
      <c r="BM37" t="str">
        <f t="shared" si="7"/>
        <v>d_nonenergy_15_5_other_biomass</v>
      </c>
      <c r="BP37" s="4">
        <f t="shared" si="8"/>
        <v>0</v>
      </c>
      <c r="BQ37" s="4">
        <f t="shared" si="9"/>
        <v>0</v>
      </c>
      <c r="BR37" s="4" cm="1">
        <f t="array" ref="BR37">L37*INDEX(prod_est,$H37+$I37-1,MATCH(BR$14,$BQ$14:$DQ$14,0))</f>
        <v>0</v>
      </c>
      <c r="BS37" s="4" cm="1">
        <f t="array" ref="BS37">M37*INDEX(prod_est,$H37+$I37-1,MATCH(BS$14,$BQ$14:$DQ$14,0))</f>
        <v>0</v>
      </c>
      <c r="BT37" s="4" cm="1">
        <f t="array" ref="BT37">N37*INDEX(prod_est,$H37+$I37-1,MATCH(BT$14,$BQ$14:$DQ$14,0))</f>
        <v>0</v>
      </c>
      <c r="BU37" s="4" cm="1">
        <f t="array" ref="BU37">O37*INDEX(prod_est,$H37+$I37-1,MATCH(BU$14,$BQ$14:$DQ$14,0))</f>
        <v>0</v>
      </c>
      <c r="BV37" s="4" cm="1">
        <f t="array" ref="BV37">P37*INDEX(prod_est,$H37+$I37-1,MATCH(BV$14,$BQ$14:$DQ$14,0))</f>
        <v>0</v>
      </c>
      <c r="BW37" s="4" cm="1">
        <f t="array" ref="BW37">Q37*INDEX(prod_est,$H37+$I37-1,MATCH(BW$14,$BQ$14:$DQ$14,0))</f>
        <v>0</v>
      </c>
      <c r="BX37" s="4" cm="1">
        <f t="array" ref="BX37">R37*INDEX(prod_est,$H37+$I37-1,MATCH(BX$14,$BQ$14:$DQ$14,0))</f>
        <v>0</v>
      </c>
      <c r="BY37" s="4" cm="1">
        <f t="array" ref="BY37">S37*INDEX(prod_est,$H37+$I37-1,MATCH(BY$14,$BQ$14:$DQ$14,0))</f>
        <v>0</v>
      </c>
      <c r="BZ37" s="4" cm="1">
        <f t="array" ref="BZ37">T37*INDEX(prod_est,$H37+$I37-1,MATCH(BZ$14,$BQ$14:$DQ$14,0))</f>
        <v>0</v>
      </c>
      <c r="CA37" s="4" cm="1">
        <f t="array" ref="CA37">U37*INDEX(prod_est,$H37+$I37-1,MATCH(CA$14,$BQ$14:$DQ$14,0))</f>
        <v>0</v>
      </c>
      <c r="CB37" s="4" cm="1">
        <f t="array" ref="CB37">V37*INDEX(prod_est,$H37+$I37-1,MATCH(CB$14,$BQ$14:$DQ$14,0))</f>
        <v>0</v>
      </c>
      <c r="CC37" s="4" cm="1">
        <f t="array" ref="CC37">W37*INDEX(prod_est,$H37+$I37-1,MATCH(CC$14,$BQ$14:$DQ$14,0))</f>
        <v>0</v>
      </c>
      <c r="CD37" s="4" cm="1">
        <f t="array" ref="CD37">X37*INDEX(prod_est,$H37+$I37-1,MATCH(CD$14,$BQ$14:$DQ$14,0))</f>
        <v>0</v>
      </c>
      <c r="CE37" s="4" cm="1">
        <f t="array" ref="CE37">Y37*INDEX(prod_est,$H37+$I37-1,MATCH(CE$14,$BQ$14:$DQ$14,0))</f>
        <v>0</v>
      </c>
      <c r="CF37" s="4" cm="1">
        <f t="array" ref="CF37">Z37*INDEX(prod_est,$H37+$I37-1,MATCH(CF$14,$BQ$14:$DQ$14,0))</f>
        <v>0</v>
      </c>
      <c r="CG37" s="4" cm="1">
        <f t="array" ref="CG37">AA37*INDEX(prod_est,$H37+$I37-1,MATCH(CG$14,$BQ$14:$DQ$14,0))</f>
        <v>0</v>
      </c>
      <c r="CH37" s="4" cm="1">
        <f t="array" ref="CH37">AB37*INDEX(prod_est,$H37+$I37-1,MATCH(CH$14,$BQ$14:$DQ$14,0))</f>
        <v>0</v>
      </c>
      <c r="CI37" s="4" cm="1">
        <f t="array" ref="CI37">AC37*INDEX(prod_est,$H37+$I37-1,MATCH(CI$14,$BQ$14:$DQ$14,0))</f>
        <v>0</v>
      </c>
      <c r="CJ37" s="4" cm="1">
        <f t="array" ref="CJ37">AD37*INDEX(prod_est,$H37+$I37-1,MATCH(CJ$14,$BQ$14:$DQ$14,0))</f>
        <v>0</v>
      </c>
      <c r="CK37" s="4" cm="1">
        <f t="array" ref="CK37">AE37*INDEX(prod_est,$H37+$I37-1,MATCH(CK$14,$BQ$14:$DQ$14,0))</f>
        <v>0</v>
      </c>
      <c r="CL37" s="4" cm="1">
        <f t="array" ref="CL37">AF37*INDEX(prod_est,$H37+$I37-1,MATCH(CL$14,$BQ$14:$DQ$14,0))</f>
        <v>0</v>
      </c>
      <c r="CM37" s="4" cm="1">
        <f t="array" ref="CM37">AG37*INDEX(prod_est,$H37+$I37-1,MATCH(CM$14,$BQ$14:$DQ$14,0))</f>
        <v>0</v>
      </c>
      <c r="CN37" s="4" cm="1">
        <f t="array" ref="CN37">AH37*INDEX(prod_est,$H37+$I37-1,MATCH(CN$14,$BQ$14:$DQ$14,0))</f>
        <v>0</v>
      </c>
      <c r="CO37" s="4" cm="1">
        <f t="array" ref="CO37">AI37*INDEX(prod_est,$H37+$I37-1,MATCH(CO$14,$BQ$14:$DQ$14,0))</f>
        <v>0</v>
      </c>
      <c r="CP37" s="4" cm="1">
        <f t="array" ref="CP37">AJ37*INDEX(prod_est,$H37+$I37-1,MATCH(CP$14,$BQ$14:$DQ$14,0))</f>
        <v>0</v>
      </c>
      <c r="CQ37" s="4" cm="1">
        <f t="array" ref="CQ37">AK37*INDEX(prod_est,$H37+$I37-1,MATCH(CQ$14,$BQ$14:$DQ$14,0))</f>
        <v>0</v>
      </c>
      <c r="CR37" s="4" cm="1">
        <f t="array" ref="CR37">AL37*INDEX(prod_est,$H37+$I37-1,MATCH(CR$14,$BQ$14:$DQ$14,0))</f>
        <v>0</v>
      </c>
      <c r="CS37" s="4" cm="1">
        <f t="array" ref="CS37">AM37*INDEX(prod_est,$H37+$I37-1,MATCH(CS$14,$BQ$14:$DQ$14,0))</f>
        <v>0</v>
      </c>
      <c r="CT37" s="4" cm="1">
        <f t="array" ref="CT37">AN37*INDEX(prod_est,$H37+$I37-1,MATCH(CT$14,$BQ$14:$DQ$14,0))</f>
        <v>0</v>
      </c>
      <c r="CU37" s="4" cm="1">
        <f t="array" ref="CU37">AO37*INDEX(prod_est,$H37+$I37-1,MATCH(CU$14,$BQ$14:$DQ$14,0))</f>
        <v>0</v>
      </c>
      <c r="CV37" s="4" cm="1">
        <f t="array" ref="CV37">AP37*INDEX(prod_est,$H37+$I37-1,MATCH(CV$14,$BQ$14:$DQ$14,0))</f>
        <v>0</v>
      </c>
      <c r="CW37" s="4" cm="1">
        <f t="array" ref="CW37">AQ37*INDEX(prod_est,$H37+$I37-1,MATCH(CW$14,$BQ$14:$DQ$14,0))</f>
        <v>0</v>
      </c>
      <c r="CX37" s="4" cm="1">
        <f t="array" ref="CX37">AR37*INDEX(prod_est,$H37+$I37-1,MATCH(CX$14,$BQ$14:$DQ$14,0))</f>
        <v>0</v>
      </c>
      <c r="CY37" s="4" cm="1">
        <f t="array" ref="CY37">AS37*INDEX(prod_est,$H37+$I37-1,MATCH(CY$14,$BQ$14:$DQ$14,0))</f>
        <v>0</v>
      </c>
      <c r="CZ37" s="4" cm="1">
        <f t="array" ref="CZ37">AT37*INDEX(prod_est,$H37+$I37-1,MATCH(CZ$14,$BQ$14:$DQ$14,0))</f>
        <v>0</v>
      </c>
      <c r="DA37" s="4" cm="1">
        <f t="array" ref="DA37">AU37*INDEX(prod_est,$H37+$I37-1,MATCH(DA$14,$BQ$14:$DQ$14,0))</f>
        <v>0</v>
      </c>
      <c r="DB37" s="4" cm="1">
        <f t="array" ref="DB37">AV37*INDEX(prod_est,$H37+$I37-1,MATCH(DB$14,$BQ$14:$DQ$14,0))</f>
        <v>0</v>
      </c>
      <c r="DC37" s="4" cm="1">
        <f t="array" ref="DC37">AW37*INDEX(prod_est,$H37+$I37-1,MATCH(DC$14,$BQ$14:$DQ$14,0))</f>
        <v>0</v>
      </c>
      <c r="DD37" s="4" cm="1">
        <f t="array" ref="DD37">AX37*INDEX(prod_est,$H37+$I37-1,MATCH(DD$14,$BQ$14:$DQ$14,0))</f>
        <v>0</v>
      </c>
      <c r="DE37" s="4" cm="1">
        <f t="array" ref="DE37">AY37*INDEX(prod_est,$H37+$I37-1,MATCH(DE$14,$BQ$14:$DQ$14,0))</f>
        <v>0</v>
      </c>
      <c r="DF37" s="4" cm="1">
        <f t="array" ref="DF37">AZ37*INDEX(prod_est,$H37+$I37-1,MATCH(DF$14,$BQ$14:$DQ$14,0))</f>
        <v>0</v>
      </c>
      <c r="DG37" s="4" cm="1">
        <f t="array" ref="DG37">BA37*INDEX(prod_est,$H37+$I37-1,MATCH(DG$14,$BQ$14:$DQ$14,0))</f>
        <v>0</v>
      </c>
      <c r="DH37" s="4" cm="1">
        <f t="array" ref="DH37">BB37*INDEX(prod_est,$H37+$I37-1,MATCH(DH$14,$BQ$14:$DQ$14,0))</f>
        <v>0</v>
      </c>
      <c r="DI37" s="4" cm="1">
        <f t="array" ref="DI37">BC37*INDEX(prod_est,$H37+$I37-1,MATCH(DI$14,$BQ$14:$DQ$14,0))</f>
        <v>0</v>
      </c>
      <c r="DJ37" s="4" cm="1">
        <f t="array" ref="DJ37">BD37*INDEX(prod_est,$H37+$I37-1,MATCH(DJ$14,$BQ$14:$DQ$14,0))</f>
        <v>0</v>
      </c>
      <c r="DK37" s="4" cm="1">
        <f t="array" ref="DK37">BE37*INDEX(prod_est,$H37+$I37-1,MATCH(DK$14,$BQ$14:$DQ$14,0))</f>
        <v>0</v>
      </c>
      <c r="DL37" s="4" cm="1">
        <f t="array" ref="DL37">BF37*INDEX(prod_est,$H37+$I37-1,MATCH(DL$14,$BQ$14:$DQ$14,0))</f>
        <v>0</v>
      </c>
      <c r="DM37" s="4" cm="1">
        <f t="array" ref="DM37">BG37*INDEX(prod_est,$H37+$I37-1,MATCH(DM$14,$BQ$14:$DQ$14,0))</f>
        <v>0</v>
      </c>
      <c r="DN37" s="4" cm="1">
        <f t="array" ref="DN37">BH37*INDEX(prod_est,$H37+$I37-1,MATCH(DN$14,$BQ$14:$DQ$14,0))</f>
        <v>0</v>
      </c>
      <c r="DO37" s="4" cm="1">
        <f t="array" ref="DO37">BI37*INDEX(prod_est,$H37+$I37-1,MATCH(DO$14,$BQ$14:$DQ$14,0))</f>
        <v>0</v>
      </c>
      <c r="DP37" s="4" cm="1">
        <f t="array" ref="DP37">BJ37*INDEX(prod_est,$H37+$I37-1,MATCH(DP$14,$BQ$14:$DQ$14,0))</f>
        <v>0</v>
      </c>
      <c r="DQ37" s="4" cm="1">
        <f t="array" ref="DQ37">BK37*INDEX(prod_est,$H37+$I37-1,MATCH(DQ$14,$BQ$14:$DQ$14,0))</f>
        <v>0</v>
      </c>
    </row>
    <row r="38" spans="1:121" x14ac:dyDescent="0.25">
      <c r="A38" t="s">
        <v>47</v>
      </c>
      <c r="B38" t="s">
        <v>28</v>
      </c>
      <c r="C38" t="s">
        <v>28</v>
      </c>
      <c r="D38" t="s">
        <v>172</v>
      </c>
      <c r="E38" s="46" t="s">
        <v>37</v>
      </c>
      <c r="F38" s="4">
        <v>0</v>
      </c>
      <c r="G38" s="4">
        <v>0</v>
      </c>
      <c r="H38">
        <f>MATCH(A38,Production_est!$A$4:$A$339,0)</f>
        <v>161</v>
      </c>
      <c r="I38">
        <f>IFERROR(MATCH(E38,Production_est!$D$4:$D$339,0),"-")</f>
        <v>3</v>
      </c>
      <c r="J38" s="4" cm="1">
        <f t="array" ref="J38">IFERROR(INDEX(Production_est!$E$4:$E$339,I38+H38-1),"-")</f>
        <v>4661.3215137940597</v>
      </c>
      <c r="K38" s="33">
        <f t="shared" si="3"/>
        <v>0</v>
      </c>
      <c r="L38" s="33">
        <f t="shared" si="32"/>
        <v>0</v>
      </c>
      <c r="M38" s="33">
        <f t="shared" si="32"/>
        <v>0</v>
      </c>
      <c r="N38" s="33">
        <f t="shared" si="32"/>
        <v>0</v>
      </c>
      <c r="O38" s="33">
        <f t="shared" si="32"/>
        <v>0</v>
      </c>
      <c r="P38" s="33">
        <f t="shared" si="32"/>
        <v>0</v>
      </c>
      <c r="Q38" s="33">
        <f t="shared" si="32"/>
        <v>0</v>
      </c>
      <c r="R38" s="33">
        <f t="shared" si="32"/>
        <v>0</v>
      </c>
      <c r="S38" s="33">
        <f t="shared" si="32"/>
        <v>0</v>
      </c>
      <c r="T38" s="33">
        <f t="shared" si="32"/>
        <v>0</v>
      </c>
      <c r="U38" s="33">
        <f t="shared" si="32"/>
        <v>0</v>
      </c>
      <c r="V38" s="33">
        <f t="shared" si="32"/>
        <v>0</v>
      </c>
      <c r="W38" s="33">
        <f t="shared" si="32"/>
        <v>0</v>
      </c>
      <c r="X38" s="33">
        <f t="shared" si="32"/>
        <v>0</v>
      </c>
      <c r="Y38" s="33">
        <f t="shared" si="32"/>
        <v>0</v>
      </c>
      <c r="Z38" s="33">
        <f t="shared" si="32"/>
        <v>0</v>
      </c>
      <c r="AA38" s="33">
        <f t="shared" si="32"/>
        <v>0</v>
      </c>
      <c r="AB38" s="33">
        <f t="shared" si="32"/>
        <v>0</v>
      </c>
      <c r="AC38" s="33">
        <f t="shared" si="32"/>
        <v>0</v>
      </c>
      <c r="AD38" s="33">
        <f t="shared" si="32"/>
        <v>0</v>
      </c>
      <c r="AE38" s="33">
        <f t="shared" si="32"/>
        <v>0</v>
      </c>
      <c r="AF38" s="33">
        <f t="shared" si="32"/>
        <v>0</v>
      </c>
      <c r="AG38" s="33">
        <f t="shared" si="32"/>
        <v>0</v>
      </c>
      <c r="AH38" s="33">
        <f t="shared" si="32"/>
        <v>0</v>
      </c>
      <c r="AI38" s="33">
        <f t="shared" si="32"/>
        <v>0</v>
      </c>
      <c r="AJ38" s="33">
        <f t="shared" si="32"/>
        <v>0</v>
      </c>
      <c r="AK38" s="33">
        <f t="shared" si="32"/>
        <v>0</v>
      </c>
      <c r="AL38" s="33">
        <f t="shared" si="32"/>
        <v>0</v>
      </c>
      <c r="AM38" s="33">
        <f t="shared" si="32"/>
        <v>0</v>
      </c>
      <c r="AN38" s="33">
        <f t="shared" si="32"/>
        <v>0</v>
      </c>
      <c r="AO38" s="33">
        <f t="shared" si="32"/>
        <v>0</v>
      </c>
      <c r="AP38" s="33">
        <f t="shared" si="32"/>
        <v>0</v>
      </c>
      <c r="AQ38" s="33">
        <f t="shared" ref="AQ38:BK38" si="35">AP38*(1-$G$4)</f>
        <v>0</v>
      </c>
      <c r="AR38" s="33">
        <f t="shared" si="35"/>
        <v>0</v>
      </c>
      <c r="AS38" s="33">
        <f t="shared" si="35"/>
        <v>0</v>
      </c>
      <c r="AT38" s="33">
        <f t="shared" si="35"/>
        <v>0</v>
      </c>
      <c r="AU38" s="33">
        <f t="shared" si="35"/>
        <v>0</v>
      </c>
      <c r="AV38" s="33">
        <f t="shared" si="35"/>
        <v>0</v>
      </c>
      <c r="AW38" s="33">
        <f t="shared" si="35"/>
        <v>0</v>
      </c>
      <c r="AX38" s="33">
        <f t="shared" si="35"/>
        <v>0</v>
      </c>
      <c r="AY38" s="33">
        <f t="shared" si="35"/>
        <v>0</v>
      </c>
      <c r="AZ38" s="33">
        <f t="shared" si="35"/>
        <v>0</v>
      </c>
      <c r="BA38" s="33">
        <f t="shared" si="35"/>
        <v>0</v>
      </c>
      <c r="BB38" s="33">
        <f t="shared" si="35"/>
        <v>0</v>
      </c>
      <c r="BC38" s="33">
        <f t="shared" si="35"/>
        <v>0</v>
      </c>
      <c r="BD38" s="33">
        <f t="shared" si="35"/>
        <v>0</v>
      </c>
      <c r="BE38" s="33">
        <f t="shared" si="35"/>
        <v>0</v>
      </c>
      <c r="BF38" s="33">
        <f t="shared" si="35"/>
        <v>0</v>
      </c>
      <c r="BG38" s="33">
        <f t="shared" si="35"/>
        <v>0</v>
      </c>
      <c r="BH38" s="33">
        <f t="shared" si="35"/>
        <v>0</v>
      </c>
      <c r="BI38" s="33">
        <f t="shared" si="35"/>
        <v>0</v>
      </c>
      <c r="BJ38" s="33">
        <f t="shared" si="35"/>
        <v>0</v>
      </c>
      <c r="BK38" s="33">
        <f t="shared" si="35"/>
        <v>0</v>
      </c>
      <c r="BL38" t="str">
        <f t="shared" si="6"/>
        <v>11_MEX</v>
      </c>
      <c r="BM38" t="str">
        <f t="shared" si="7"/>
        <v>d_nonenergy_16_1_biogas</v>
      </c>
      <c r="BP38" s="4">
        <f t="shared" si="8"/>
        <v>0</v>
      </c>
      <c r="BQ38" s="4">
        <f t="shared" si="9"/>
        <v>0</v>
      </c>
      <c r="BR38" s="4" cm="1">
        <f t="array" ref="BR38">L38*INDEX(prod_est,$H38+$I38-1,MATCH(BR$14,$BQ$14:$DQ$14,0))</f>
        <v>0</v>
      </c>
      <c r="BS38" s="4" cm="1">
        <f t="array" ref="BS38">M38*INDEX(prod_est,$H38+$I38-1,MATCH(BS$14,$BQ$14:$DQ$14,0))</f>
        <v>0</v>
      </c>
      <c r="BT38" s="4" cm="1">
        <f t="array" ref="BT38">N38*INDEX(prod_est,$H38+$I38-1,MATCH(BT$14,$BQ$14:$DQ$14,0))</f>
        <v>0</v>
      </c>
      <c r="BU38" s="4" cm="1">
        <f t="array" ref="BU38">O38*INDEX(prod_est,$H38+$I38-1,MATCH(BU$14,$BQ$14:$DQ$14,0))</f>
        <v>0</v>
      </c>
      <c r="BV38" s="4" cm="1">
        <f t="array" ref="BV38">P38*INDEX(prod_est,$H38+$I38-1,MATCH(BV$14,$BQ$14:$DQ$14,0))</f>
        <v>0</v>
      </c>
      <c r="BW38" s="4" cm="1">
        <f t="array" ref="BW38">Q38*INDEX(prod_est,$H38+$I38-1,MATCH(BW$14,$BQ$14:$DQ$14,0))</f>
        <v>0</v>
      </c>
      <c r="BX38" s="4" cm="1">
        <f t="array" ref="BX38">R38*INDEX(prod_est,$H38+$I38-1,MATCH(BX$14,$BQ$14:$DQ$14,0))</f>
        <v>0</v>
      </c>
      <c r="BY38" s="4" cm="1">
        <f t="array" ref="BY38">S38*INDEX(prod_est,$H38+$I38-1,MATCH(BY$14,$BQ$14:$DQ$14,0))</f>
        <v>0</v>
      </c>
      <c r="BZ38" s="4" cm="1">
        <f t="array" ref="BZ38">T38*INDEX(prod_est,$H38+$I38-1,MATCH(BZ$14,$BQ$14:$DQ$14,0))</f>
        <v>0</v>
      </c>
      <c r="CA38" s="4" cm="1">
        <f t="array" ref="CA38">U38*INDEX(prod_est,$H38+$I38-1,MATCH(CA$14,$BQ$14:$DQ$14,0))</f>
        <v>0</v>
      </c>
      <c r="CB38" s="4" cm="1">
        <f t="array" ref="CB38">V38*INDEX(prod_est,$H38+$I38-1,MATCH(CB$14,$BQ$14:$DQ$14,0))</f>
        <v>0</v>
      </c>
      <c r="CC38" s="4" cm="1">
        <f t="array" ref="CC38">W38*INDEX(prod_est,$H38+$I38-1,MATCH(CC$14,$BQ$14:$DQ$14,0))</f>
        <v>0</v>
      </c>
      <c r="CD38" s="4" cm="1">
        <f t="array" ref="CD38">X38*INDEX(prod_est,$H38+$I38-1,MATCH(CD$14,$BQ$14:$DQ$14,0))</f>
        <v>0</v>
      </c>
      <c r="CE38" s="4" cm="1">
        <f t="array" ref="CE38">Y38*INDEX(prod_est,$H38+$I38-1,MATCH(CE$14,$BQ$14:$DQ$14,0))</f>
        <v>0</v>
      </c>
      <c r="CF38" s="4" cm="1">
        <f t="array" ref="CF38">Z38*INDEX(prod_est,$H38+$I38-1,MATCH(CF$14,$BQ$14:$DQ$14,0))</f>
        <v>0</v>
      </c>
      <c r="CG38" s="4" cm="1">
        <f t="array" ref="CG38">AA38*INDEX(prod_est,$H38+$I38-1,MATCH(CG$14,$BQ$14:$DQ$14,0))</f>
        <v>0</v>
      </c>
      <c r="CH38" s="4" cm="1">
        <f t="array" ref="CH38">AB38*INDEX(prod_est,$H38+$I38-1,MATCH(CH$14,$BQ$14:$DQ$14,0))</f>
        <v>0</v>
      </c>
      <c r="CI38" s="4" cm="1">
        <f t="array" ref="CI38">AC38*INDEX(prod_est,$H38+$I38-1,MATCH(CI$14,$BQ$14:$DQ$14,0))</f>
        <v>0</v>
      </c>
      <c r="CJ38" s="4" cm="1">
        <f t="array" ref="CJ38">AD38*INDEX(prod_est,$H38+$I38-1,MATCH(CJ$14,$BQ$14:$DQ$14,0))</f>
        <v>0</v>
      </c>
      <c r="CK38" s="4" cm="1">
        <f t="array" ref="CK38">AE38*INDEX(prod_est,$H38+$I38-1,MATCH(CK$14,$BQ$14:$DQ$14,0))</f>
        <v>0</v>
      </c>
      <c r="CL38" s="4" cm="1">
        <f t="array" ref="CL38">AF38*INDEX(prod_est,$H38+$I38-1,MATCH(CL$14,$BQ$14:$DQ$14,0))</f>
        <v>0</v>
      </c>
      <c r="CM38" s="4" cm="1">
        <f t="array" ref="CM38">AG38*INDEX(prod_est,$H38+$I38-1,MATCH(CM$14,$BQ$14:$DQ$14,0))</f>
        <v>0</v>
      </c>
      <c r="CN38" s="4" cm="1">
        <f t="array" ref="CN38">AH38*INDEX(prod_est,$H38+$I38-1,MATCH(CN$14,$BQ$14:$DQ$14,0))</f>
        <v>0</v>
      </c>
      <c r="CO38" s="4" cm="1">
        <f t="array" ref="CO38">AI38*INDEX(prod_est,$H38+$I38-1,MATCH(CO$14,$BQ$14:$DQ$14,0))</f>
        <v>0</v>
      </c>
      <c r="CP38" s="4" cm="1">
        <f t="array" ref="CP38">AJ38*INDEX(prod_est,$H38+$I38-1,MATCH(CP$14,$BQ$14:$DQ$14,0))</f>
        <v>0</v>
      </c>
      <c r="CQ38" s="4" cm="1">
        <f t="array" ref="CQ38">AK38*INDEX(prod_est,$H38+$I38-1,MATCH(CQ$14,$BQ$14:$DQ$14,0))</f>
        <v>0</v>
      </c>
      <c r="CR38" s="4" cm="1">
        <f t="array" ref="CR38">AL38*INDEX(prod_est,$H38+$I38-1,MATCH(CR$14,$BQ$14:$DQ$14,0))</f>
        <v>0</v>
      </c>
      <c r="CS38" s="4" cm="1">
        <f t="array" ref="CS38">AM38*INDEX(prod_est,$H38+$I38-1,MATCH(CS$14,$BQ$14:$DQ$14,0))</f>
        <v>0</v>
      </c>
      <c r="CT38" s="4" cm="1">
        <f t="array" ref="CT38">AN38*INDEX(prod_est,$H38+$I38-1,MATCH(CT$14,$BQ$14:$DQ$14,0))</f>
        <v>0</v>
      </c>
      <c r="CU38" s="4" cm="1">
        <f t="array" ref="CU38">AO38*INDEX(prod_est,$H38+$I38-1,MATCH(CU$14,$BQ$14:$DQ$14,0))</f>
        <v>0</v>
      </c>
      <c r="CV38" s="4" cm="1">
        <f t="array" ref="CV38">AP38*INDEX(prod_est,$H38+$I38-1,MATCH(CV$14,$BQ$14:$DQ$14,0))</f>
        <v>0</v>
      </c>
      <c r="CW38" s="4" cm="1">
        <f t="array" ref="CW38">AQ38*INDEX(prod_est,$H38+$I38-1,MATCH(CW$14,$BQ$14:$DQ$14,0))</f>
        <v>0</v>
      </c>
      <c r="CX38" s="4" cm="1">
        <f t="array" ref="CX38">AR38*INDEX(prod_est,$H38+$I38-1,MATCH(CX$14,$BQ$14:$DQ$14,0))</f>
        <v>0</v>
      </c>
      <c r="CY38" s="4" cm="1">
        <f t="array" ref="CY38">AS38*INDEX(prod_est,$H38+$I38-1,MATCH(CY$14,$BQ$14:$DQ$14,0))</f>
        <v>0</v>
      </c>
      <c r="CZ38" s="4" cm="1">
        <f t="array" ref="CZ38">AT38*INDEX(prod_est,$H38+$I38-1,MATCH(CZ$14,$BQ$14:$DQ$14,0))</f>
        <v>0</v>
      </c>
      <c r="DA38" s="4" cm="1">
        <f t="array" ref="DA38">AU38*INDEX(prod_est,$H38+$I38-1,MATCH(DA$14,$BQ$14:$DQ$14,0))</f>
        <v>0</v>
      </c>
      <c r="DB38" s="4" cm="1">
        <f t="array" ref="DB38">AV38*INDEX(prod_est,$H38+$I38-1,MATCH(DB$14,$BQ$14:$DQ$14,0))</f>
        <v>0</v>
      </c>
      <c r="DC38" s="4" cm="1">
        <f t="array" ref="DC38">AW38*INDEX(prod_est,$H38+$I38-1,MATCH(DC$14,$BQ$14:$DQ$14,0))</f>
        <v>0</v>
      </c>
      <c r="DD38" s="4" cm="1">
        <f t="array" ref="DD38">AX38*INDEX(prod_est,$H38+$I38-1,MATCH(DD$14,$BQ$14:$DQ$14,0))</f>
        <v>0</v>
      </c>
      <c r="DE38" s="4" cm="1">
        <f t="array" ref="DE38">AY38*INDEX(prod_est,$H38+$I38-1,MATCH(DE$14,$BQ$14:$DQ$14,0))</f>
        <v>0</v>
      </c>
      <c r="DF38" s="4" cm="1">
        <f t="array" ref="DF38">AZ38*INDEX(prod_est,$H38+$I38-1,MATCH(DF$14,$BQ$14:$DQ$14,0))</f>
        <v>0</v>
      </c>
      <c r="DG38" s="4" cm="1">
        <f t="array" ref="DG38">BA38*INDEX(prod_est,$H38+$I38-1,MATCH(DG$14,$BQ$14:$DQ$14,0))</f>
        <v>0</v>
      </c>
      <c r="DH38" s="4" cm="1">
        <f t="array" ref="DH38">BB38*INDEX(prod_est,$H38+$I38-1,MATCH(DH$14,$BQ$14:$DQ$14,0))</f>
        <v>0</v>
      </c>
      <c r="DI38" s="4" cm="1">
        <f t="array" ref="DI38">BC38*INDEX(prod_est,$H38+$I38-1,MATCH(DI$14,$BQ$14:$DQ$14,0))</f>
        <v>0</v>
      </c>
      <c r="DJ38" s="4" cm="1">
        <f t="array" ref="DJ38">BD38*INDEX(prod_est,$H38+$I38-1,MATCH(DJ$14,$BQ$14:$DQ$14,0))</f>
        <v>0</v>
      </c>
      <c r="DK38" s="4" cm="1">
        <f t="array" ref="DK38">BE38*INDEX(prod_est,$H38+$I38-1,MATCH(DK$14,$BQ$14:$DQ$14,0))</f>
        <v>0</v>
      </c>
      <c r="DL38" s="4" cm="1">
        <f t="array" ref="DL38">BF38*INDEX(prod_est,$H38+$I38-1,MATCH(DL$14,$BQ$14:$DQ$14,0))</f>
        <v>0</v>
      </c>
      <c r="DM38" s="4" cm="1">
        <f t="array" ref="DM38">BG38*INDEX(prod_est,$H38+$I38-1,MATCH(DM$14,$BQ$14:$DQ$14,0))</f>
        <v>0</v>
      </c>
      <c r="DN38" s="4" cm="1">
        <f t="array" ref="DN38">BH38*INDEX(prod_est,$H38+$I38-1,MATCH(DN$14,$BQ$14:$DQ$14,0))</f>
        <v>0</v>
      </c>
      <c r="DO38" s="4" cm="1">
        <f t="array" ref="DO38">BI38*INDEX(prod_est,$H38+$I38-1,MATCH(DO$14,$BQ$14:$DQ$14,0))</f>
        <v>0</v>
      </c>
      <c r="DP38" s="4" cm="1">
        <f t="array" ref="DP38">BJ38*INDEX(prod_est,$H38+$I38-1,MATCH(DP$14,$BQ$14:$DQ$14,0))</f>
        <v>0</v>
      </c>
      <c r="DQ38" s="4" cm="1">
        <f t="array" ref="DQ38">BK38*INDEX(prod_est,$H38+$I38-1,MATCH(DQ$14,$BQ$14:$DQ$14,0))</f>
        <v>0</v>
      </c>
    </row>
    <row r="39" spans="1:121" x14ac:dyDescent="0.25">
      <c r="A39" t="s">
        <v>47</v>
      </c>
      <c r="B39" t="s">
        <v>29</v>
      </c>
      <c r="C39" t="s">
        <v>29</v>
      </c>
      <c r="D39" t="s">
        <v>172</v>
      </c>
      <c r="E39" s="46" t="s">
        <v>37</v>
      </c>
      <c r="F39" s="4">
        <v>0</v>
      </c>
      <c r="G39" s="4">
        <v>0</v>
      </c>
      <c r="H39">
        <f>MATCH(A39,Production_est!$A$4:$A$339,0)</f>
        <v>161</v>
      </c>
      <c r="I39">
        <f>IFERROR(MATCH(E39,Production_est!$D$4:$D$339,0),"-")</f>
        <v>3</v>
      </c>
      <c r="J39" s="4" cm="1">
        <f t="array" ref="J39">IFERROR(INDEX(Production_est!$E$4:$E$339,I39+H39-1),"-")</f>
        <v>4661.3215137940597</v>
      </c>
      <c r="K39" s="33">
        <f t="shared" si="3"/>
        <v>0</v>
      </c>
      <c r="L39" s="33">
        <f t="shared" si="32"/>
        <v>0</v>
      </c>
      <c r="M39" s="33">
        <f t="shared" si="32"/>
        <v>0</v>
      </c>
      <c r="N39" s="33">
        <f t="shared" si="32"/>
        <v>0</v>
      </c>
      <c r="O39" s="33">
        <f t="shared" si="32"/>
        <v>0</v>
      </c>
      <c r="P39" s="33">
        <f t="shared" si="32"/>
        <v>0</v>
      </c>
      <c r="Q39" s="33">
        <f t="shared" si="32"/>
        <v>0</v>
      </c>
      <c r="R39" s="33">
        <f t="shared" si="32"/>
        <v>0</v>
      </c>
      <c r="S39" s="33">
        <f t="shared" si="32"/>
        <v>0</v>
      </c>
      <c r="T39" s="33">
        <f t="shared" si="32"/>
        <v>0</v>
      </c>
      <c r="U39" s="33">
        <f t="shared" si="32"/>
        <v>0</v>
      </c>
      <c r="V39" s="33">
        <f t="shared" si="32"/>
        <v>0</v>
      </c>
      <c r="W39" s="33">
        <f t="shared" si="32"/>
        <v>0</v>
      </c>
      <c r="X39" s="33">
        <f t="shared" si="32"/>
        <v>0</v>
      </c>
      <c r="Y39" s="33">
        <f t="shared" si="32"/>
        <v>0</v>
      </c>
      <c r="Z39" s="33">
        <f t="shared" si="32"/>
        <v>0</v>
      </c>
      <c r="AA39" s="33">
        <f t="shared" si="32"/>
        <v>0</v>
      </c>
      <c r="AB39" s="33">
        <f t="shared" si="32"/>
        <v>0</v>
      </c>
      <c r="AC39" s="33">
        <f t="shared" si="32"/>
        <v>0</v>
      </c>
      <c r="AD39" s="33">
        <f t="shared" si="32"/>
        <v>0</v>
      </c>
      <c r="AE39" s="33">
        <f t="shared" si="32"/>
        <v>0</v>
      </c>
      <c r="AF39" s="33">
        <f t="shared" si="32"/>
        <v>0</v>
      </c>
      <c r="AG39" s="33">
        <f t="shared" si="32"/>
        <v>0</v>
      </c>
      <c r="AH39" s="33">
        <f t="shared" si="32"/>
        <v>0</v>
      </c>
      <c r="AI39" s="33">
        <f t="shared" si="32"/>
        <v>0</v>
      </c>
      <c r="AJ39" s="33">
        <f t="shared" si="32"/>
        <v>0</v>
      </c>
      <c r="AK39" s="33">
        <f t="shared" si="32"/>
        <v>0</v>
      </c>
      <c r="AL39" s="33">
        <f t="shared" si="32"/>
        <v>0</v>
      </c>
      <c r="AM39" s="33">
        <f t="shared" si="32"/>
        <v>0</v>
      </c>
      <c r="AN39" s="33">
        <f t="shared" si="32"/>
        <v>0</v>
      </c>
      <c r="AO39" s="33">
        <f t="shared" si="32"/>
        <v>0</v>
      </c>
      <c r="AP39" s="33">
        <f t="shared" si="32"/>
        <v>0</v>
      </c>
      <c r="AQ39" s="33">
        <f t="shared" ref="AQ39:BK39" si="36">AP39*(1-$G$4)</f>
        <v>0</v>
      </c>
      <c r="AR39" s="33">
        <f t="shared" si="36"/>
        <v>0</v>
      </c>
      <c r="AS39" s="33">
        <f t="shared" si="36"/>
        <v>0</v>
      </c>
      <c r="AT39" s="33">
        <f t="shared" si="36"/>
        <v>0</v>
      </c>
      <c r="AU39" s="33">
        <f t="shared" si="36"/>
        <v>0</v>
      </c>
      <c r="AV39" s="33">
        <f t="shared" si="36"/>
        <v>0</v>
      </c>
      <c r="AW39" s="33">
        <f t="shared" si="36"/>
        <v>0</v>
      </c>
      <c r="AX39" s="33">
        <f t="shared" si="36"/>
        <v>0</v>
      </c>
      <c r="AY39" s="33">
        <f t="shared" si="36"/>
        <v>0</v>
      </c>
      <c r="AZ39" s="33">
        <f t="shared" si="36"/>
        <v>0</v>
      </c>
      <c r="BA39" s="33">
        <f t="shared" si="36"/>
        <v>0</v>
      </c>
      <c r="BB39" s="33">
        <f t="shared" si="36"/>
        <v>0</v>
      </c>
      <c r="BC39" s="33">
        <f t="shared" si="36"/>
        <v>0</v>
      </c>
      <c r="BD39" s="33">
        <f t="shared" si="36"/>
        <v>0</v>
      </c>
      <c r="BE39" s="33">
        <f t="shared" si="36"/>
        <v>0</v>
      </c>
      <c r="BF39" s="33">
        <f t="shared" si="36"/>
        <v>0</v>
      </c>
      <c r="BG39" s="33">
        <f t="shared" si="36"/>
        <v>0</v>
      </c>
      <c r="BH39" s="33">
        <f t="shared" si="36"/>
        <v>0</v>
      </c>
      <c r="BI39" s="33">
        <f t="shared" si="36"/>
        <v>0</v>
      </c>
      <c r="BJ39" s="33">
        <f t="shared" si="36"/>
        <v>0</v>
      </c>
      <c r="BK39" s="33">
        <f t="shared" si="36"/>
        <v>0</v>
      </c>
      <c r="BL39" t="str">
        <f t="shared" si="6"/>
        <v>11_MEX</v>
      </c>
      <c r="BM39" t="str">
        <f t="shared" si="7"/>
        <v>d_nonenergy_16_2_industrial_waste</v>
      </c>
      <c r="BP39" s="4">
        <f t="shared" si="8"/>
        <v>0</v>
      </c>
      <c r="BQ39" s="4">
        <f t="shared" si="9"/>
        <v>0</v>
      </c>
      <c r="BR39" s="4" cm="1">
        <f t="array" ref="BR39">L39*INDEX(prod_est,$H39+$I39-1,MATCH(BR$14,$BQ$14:$DQ$14,0))</f>
        <v>0</v>
      </c>
      <c r="BS39" s="4" cm="1">
        <f t="array" ref="BS39">M39*INDEX(prod_est,$H39+$I39-1,MATCH(BS$14,$BQ$14:$DQ$14,0))</f>
        <v>0</v>
      </c>
      <c r="BT39" s="4" cm="1">
        <f t="array" ref="BT39">N39*INDEX(prod_est,$H39+$I39-1,MATCH(BT$14,$BQ$14:$DQ$14,0))</f>
        <v>0</v>
      </c>
      <c r="BU39" s="4" cm="1">
        <f t="array" ref="BU39">O39*INDEX(prod_est,$H39+$I39-1,MATCH(BU$14,$BQ$14:$DQ$14,0))</f>
        <v>0</v>
      </c>
      <c r="BV39" s="4" cm="1">
        <f t="array" ref="BV39">P39*INDEX(prod_est,$H39+$I39-1,MATCH(BV$14,$BQ$14:$DQ$14,0))</f>
        <v>0</v>
      </c>
      <c r="BW39" s="4" cm="1">
        <f t="array" ref="BW39">Q39*INDEX(prod_est,$H39+$I39-1,MATCH(BW$14,$BQ$14:$DQ$14,0))</f>
        <v>0</v>
      </c>
      <c r="BX39" s="4" cm="1">
        <f t="array" ref="BX39">R39*INDEX(prod_est,$H39+$I39-1,MATCH(BX$14,$BQ$14:$DQ$14,0))</f>
        <v>0</v>
      </c>
      <c r="BY39" s="4" cm="1">
        <f t="array" ref="BY39">S39*INDEX(prod_est,$H39+$I39-1,MATCH(BY$14,$BQ$14:$DQ$14,0))</f>
        <v>0</v>
      </c>
      <c r="BZ39" s="4" cm="1">
        <f t="array" ref="BZ39">T39*INDEX(prod_est,$H39+$I39-1,MATCH(BZ$14,$BQ$14:$DQ$14,0))</f>
        <v>0</v>
      </c>
      <c r="CA39" s="4" cm="1">
        <f t="array" ref="CA39">U39*INDEX(prod_est,$H39+$I39-1,MATCH(CA$14,$BQ$14:$DQ$14,0))</f>
        <v>0</v>
      </c>
      <c r="CB39" s="4" cm="1">
        <f t="array" ref="CB39">V39*INDEX(prod_est,$H39+$I39-1,MATCH(CB$14,$BQ$14:$DQ$14,0))</f>
        <v>0</v>
      </c>
      <c r="CC39" s="4" cm="1">
        <f t="array" ref="CC39">W39*INDEX(prod_est,$H39+$I39-1,MATCH(CC$14,$BQ$14:$DQ$14,0))</f>
        <v>0</v>
      </c>
      <c r="CD39" s="4" cm="1">
        <f t="array" ref="CD39">X39*INDEX(prod_est,$H39+$I39-1,MATCH(CD$14,$BQ$14:$DQ$14,0))</f>
        <v>0</v>
      </c>
      <c r="CE39" s="4" cm="1">
        <f t="array" ref="CE39">Y39*INDEX(prod_est,$H39+$I39-1,MATCH(CE$14,$BQ$14:$DQ$14,0))</f>
        <v>0</v>
      </c>
      <c r="CF39" s="4" cm="1">
        <f t="array" ref="CF39">Z39*INDEX(prod_est,$H39+$I39-1,MATCH(CF$14,$BQ$14:$DQ$14,0))</f>
        <v>0</v>
      </c>
      <c r="CG39" s="4" cm="1">
        <f t="array" ref="CG39">AA39*INDEX(prod_est,$H39+$I39-1,MATCH(CG$14,$BQ$14:$DQ$14,0))</f>
        <v>0</v>
      </c>
      <c r="CH39" s="4" cm="1">
        <f t="array" ref="CH39">AB39*INDEX(prod_est,$H39+$I39-1,MATCH(CH$14,$BQ$14:$DQ$14,0))</f>
        <v>0</v>
      </c>
      <c r="CI39" s="4" cm="1">
        <f t="array" ref="CI39">AC39*INDEX(prod_est,$H39+$I39-1,MATCH(CI$14,$BQ$14:$DQ$14,0))</f>
        <v>0</v>
      </c>
      <c r="CJ39" s="4" cm="1">
        <f t="array" ref="CJ39">AD39*INDEX(prod_est,$H39+$I39-1,MATCH(CJ$14,$BQ$14:$DQ$14,0))</f>
        <v>0</v>
      </c>
      <c r="CK39" s="4" cm="1">
        <f t="array" ref="CK39">AE39*INDEX(prod_est,$H39+$I39-1,MATCH(CK$14,$BQ$14:$DQ$14,0))</f>
        <v>0</v>
      </c>
      <c r="CL39" s="4" cm="1">
        <f t="array" ref="CL39">AF39*INDEX(prod_est,$H39+$I39-1,MATCH(CL$14,$BQ$14:$DQ$14,0))</f>
        <v>0</v>
      </c>
      <c r="CM39" s="4" cm="1">
        <f t="array" ref="CM39">AG39*INDEX(prod_est,$H39+$I39-1,MATCH(CM$14,$BQ$14:$DQ$14,0))</f>
        <v>0</v>
      </c>
      <c r="CN39" s="4" cm="1">
        <f t="array" ref="CN39">AH39*INDEX(prod_est,$H39+$I39-1,MATCH(CN$14,$BQ$14:$DQ$14,0))</f>
        <v>0</v>
      </c>
      <c r="CO39" s="4" cm="1">
        <f t="array" ref="CO39">AI39*INDEX(prod_est,$H39+$I39-1,MATCH(CO$14,$BQ$14:$DQ$14,0))</f>
        <v>0</v>
      </c>
      <c r="CP39" s="4" cm="1">
        <f t="array" ref="CP39">AJ39*INDEX(prod_est,$H39+$I39-1,MATCH(CP$14,$BQ$14:$DQ$14,0))</f>
        <v>0</v>
      </c>
      <c r="CQ39" s="4" cm="1">
        <f t="array" ref="CQ39">AK39*INDEX(prod_est,$H39+$I39-1,MATCH(CQ$14,$BQ$14:$DQ$14,0))</f>
        <v>0</v>
      </c>
      <c r="CR39" s="4" cm="1">
        <f t="array" ref="CR39">AL39*INDEX(prod_est,$H39+$I39-1,MATCH(CR$14,$BQ$14:$DQ$14,0))</f>
        <v>0</v>
      </c>
      <c r="CS39" s="4" cm="1">
        <f t="array" ref="CS39">AM39*INDEX(prod_est,$H39+$I39-1,MATCH(CS$14,$BQ$14:$DQ$14,0))</f>
        <v>0</v>
      </c>
      <c r="CT39" s="4" cm="1">
        <f t="array" ref="CT39">AN39*INDEX(prod_est,$H39+$I39-1,MATCH(CT$14,$BQ$14:$DQ$14,0))</f>
        <v>0</v>
      </c>
      <c r="CU39" s="4" cm="1">
        <f t="array" ref="CU39">AO39*INDEX(prod_est,$H39+$I39-1,MATCH(CU$14,$BQ$14:$DQ$14,0))</f>
        <v>0</v>
      </c>
      <c r="CV39" s="4" cm="1">
        <f t="array" ref="CV39">AP39*INDEX(prod_est,$H39+$I39-1,MATCH(CV$14,$BQ$14:$DQ$14,0))</f>
        <v>0</v>
      </c>
      <c r="CW39" s="4" cm="1">
        <f t="array" ref="CW39">AQ39*INDEX(prod_est,$H39+$I39-1,MATCH(CW$14,$BQ$14:$DQ$14,0))</f>
        <v>0</v>
      </c>
      <c r="CX39" s="4" cm="1">
        <f t="array" ref="CX39">AR39*INDEX(prod_est,$H39+$I39-1,MATCH(CX$14,$BQ$14:$DQ$14,0))</f>
        <v>0</v>
      </c>
      <c r="CY39" s="4" cm="1">
        <f t="array" ref="CY39">AS39*INDEX(prod_est,$H39+$I39-1,MATCH(CY$14,$BQ$14:$DQ$14,0))</f>
        <v>0</v>
      </c>
      <c r="CZ39" s="4" cm="1">
        <f t="array" ref="CZ39">AT39*INDEX(prod_est,$H39+$I39-1,MATCH(CZ$14,$BQ$14:$DQ$14,0))</f>
        <v>0</v>
      </c>
      <c r="DA39" s="4" cm="1">
        <f t="array" ref="DA39">AU39*INDEX(prod_est,$H39+$I39-1,MATCH(DA$14,$BQ$14:$DQ$14,0))</f>
        <v>0</v>
      </c>
      <c r="DB39" s="4" cm="1">
        <f t="array" ref="DB39">AV39*INDEX(prod_est,$H39+$I39-1,MATCH(DB$14,$BQ$14:$DQ$14,0))</f>
        <v>0</v>
      </c>
      <c r="DC39" s="4" cm="1">
        <f t="array" ref="DC39">AW39*INDEX(prod_est,$H39+$I39-1,MATCH(DC$14,$BQ$14:$DQ$14,0))</f>
        <v>0</v>
      </c>
      <c r="DD39" s="4" cm="1">
        <f t="array" ref="DD39">AX39*INDEX(prod_est,$H39+$I39-1,MATCH(DD$14,$BQ$14:$DQ$14,0))</f>
        <v>0</v>
      </c>
      <c r="DE39" s="4" cm="1">
        <f t="array" ref="DE39">AY39*INDEX(prod_est,$H39+$I39-1,MATCH(DE$14,$BQ$14:$DQ$14,0))</f>
        <v>0</v>
      </c>
      <c r="DF39" s="4" cm="1">
        <f t="array" ref="DF39">AZ39*INDEX(prod_est,$H39+$I39-1,MATCH(DF$14,$BQ$14:$DQ$14,0))</f>
        <v>0</v>
      </c>
      <c r="DG39" s="4" cm="1">
        <f t="array" ref="DG39">BA39*INDEX(prod_est,$H39+$I39-1,MATCH(DG$14,$BQ$14:$DQ$14,0))</f>
        <v>0</v>
      </c>
      <c r="DH39" s="4" cm="1">
        <f t="array" ref="DH39">BB39*INDEX(prod_est,$H39+$I39-1,MATCH(DH$14,$BQ$14:$DQ$14,0))</f>
        <v>0</v>
      </c>
      <c r="DI39" s="4" cm="1">
        <f t="array" ref="DI39">BC39*INDEX(prod_est,$H39+$I39-1,MATCH(DI$14,$BQ$14:$DQ$14,0))</f>
        <v>0</v>
      </c>
      <c r="DJ39" s="4" cm="1">
        <f t="array" ref="DJ39">BD39*INDEX(prod_est,$H39+$I39-1,MATCH(DJ$14,$BQ$14:$DQ$14,0))</f>
        <v>0</v>
      </c>
      <c r="DK39" s="4" cm="1">
        <f t="array" ref="DK39">BE39*INDEX(prod_est,$H39+$I39-1,MATCH(DK$14,$BQ$14:$DQ$14,0))</f>
        <v>0</v>
      </c>
      <c r="DL39" s="4" cm="1">
        <f t="array" ref="DL39">BF39*INDEX(prod_est,$H39+$I39-1,MATCH(DL$14,$BQ$14:$DQ$14,0))</f>
        <v>0</v>
      </c>
      <c r="DM39" s="4" cm="1">
        <f t="array" ref="DM39">BG39*INDEX(prod_est,$H39+$I39-1,MATCH(DM$14,$BQ$14:$DQ$14,0))</f>
        <v>0</v>
      </c>
      <c r="DN39" s="4" cm="1">
        <f t="array" ref="DN39">BH39*INDEX(prod_est,$H39+$I39-1,MATCH(DN$14,$BQ$14:$DQ$14,0))</f>
        <v>0</v>
      </c>
      <c r="DO39" s="4" cm="1">
        <f t="array" ref="DO39">BI39*INDEX(prod_est,$H39+$I39-1,MATCH(DO$14,$BQ$14:$DQ$14,0))</f>
        <v>0</v>
      </c>
      <c r="DP39" s="4" cm="1">
        <f t="array" ref="DP39">BJ39*INDEX(prod_est,$H39+$I39-1,MATCH(DP$14,$BQ$14:$DQ$14,0))</f>
        <v>0</v>
      </c>
      <c r="DQ39" s="4" cm="1">
        <f t="array" ref="DQ39">BK39*INDEX(prod_est,$H39+$I39-1,MATCH(DQ$14,$BQ$14:$DQ$14,0))</f>
        <v>0</v>
      </c>
    </row>
    <row r="40" spans="1:121" x14ac:dyDescent="0.25">
      <c r="A40" t="s">
        <v>47</v>
      </c>
      <c r="B40" t="s">
        <v>30</v>
      </c>
      <c r="C40" t="s">
        <v>63</v>
      </c>
      <c r="D40" t="s">
        <v>172</v>
      </c>
      <c r="E40" s="46" t="s">
        <v>37</v>
      </c>
      <c r="F40" s="4">
        <v>0</v>
      </c>
      <c r="G40" s="4">
        <v>0</v>
      </c>
      <c r="H40">
        <f>MATCH(A40,Production_est!$A$4:$A$339,0)</f>
        <v>161</v>
      </c>
      <c r="I40">
        <f>IFERROR(MATCH(E40,Production_est!$D$4:$D$339,0),"-")</f>
        <v>3</v>
      </c>
      <c r="J40" s="4" cm="1">
        <f t="array" ref="J40">IFERROR(INDEX(Production_est!$E$4:$E$339,I40+H40-1),"-")</f>
        <v>4661.3215137940597</v>
      </c>
      <c r="K40" s="33">
        <f t="shared" si="3"/>
        <v>0</v>
      </c>
      <c r="L40" s="33">
        <f t="shared" si="32"/>
        <v>0</v>
      </c>
      <c r="M40" s="33">
        <f t="shared" si="32"/>
        <v>0</v>
      </c>
      <c r="N40" s="33">
        <f t="shared" si="32"/>
        <v>0</v>
      </c>
      <c r="O40" s="33">
        <f t="shared" si="32"/>
        <v>0</v>
      </c>
      <c r="P40" s="33">
        <f t="shared" si="32"/>
        <v>0</v>
      </c>
      <c r="Q40" s="33">
        <f t="shared" si="32"/>
        <v>0</v>
      </c>
      <c r="R40" s="33">
        <f t="shared" si="32"/>
        <v>0</v>
      </c>
      <c r="S40" s="33">
        <f t="shared" si="32"/>
        <v>0</v>
      </c>
      <c r="T40" s="33">
        <f t="shared" si="32"/>
        <v>0</v>
      </c>
      <c r="U40" s="33">
        <f t="shared" si="32"/>
        <v>0</v>
      </c>
      <c r="V40" s="33">
        <f t="shared" si="32"/>
        <v>0</v>
      </c>
      <c r="W40" s="33">
        <f t="shared" si="32"/>
        <v>0</v>
      </c>
      <c r="X40" s="33">
        <f t="shared" si="32"/>
        <v>0</v>
      </c>
      <c r="Y40" s="33">
        <f t="shared" si="32"/>
        <v>0</v>
      </c>
      <c r="Z40" s="33">
        <f t="shared" si="32"/>
        <v>0</v>
      </c>
      <c r="AA40" s="33">
        <f t="shared" si="32"/>
        <v>0</v>
      </c>
      <c r="AB40" s="33">
        <f t="shared" si="32"/>
        <v>0</v>
      </c>
      <c r="AC40" s="33">
        <f t="shared" si="32"/>
        <v>0</v>
      </c>
      <c r="AD40" s="33">
        <f t="shared" si="32"/>
        <v>0</v>
      </c>
      <c r="AE40" s="33">
        <f t="shared" si="32"/>
        <v>0</v>
      </c>
      <c r="AF40" s="33">
        <f t="shared" si="32"/>
        <v>0</v>
      </c>
      <c r="AG40" s="33">
        <f t="shared" si="32"/>
        <v>0</v>
      </c>
      <c r="AH40" s="33">
        <f t="shared" si="32"/>
        <v>0</v>
      </c>
      <c r="AI40" s="33">
        <f t="shared" si="32"/>
        <v>0</v>
      </c>
      <c r="AJ40" s="33">
        <f t="shared" si="32"/>
        <v>0</v>
      </c>
      <c r="AK40" s="33">
        <f t="shared" si="32"/>
        <v>0</v>
      </c>
      <c r="AL40" s="33">
        <f t="shared" si="32"/>
        <v>0</v>
      </c>
      <c r="AM40" s="33">
        <f t="shared" si="32"/>
        <v>0</v>
      </c>
      <c r="AN40" s="33">
        <f t="shared" si="32"/>
        <v>0</v>
      </c>
      <c r="AO40" s="33">
        <f t="shared" si="32"/>
        <v>0</v>
      </c>
      <c r="AP40" s="33">
        <f t="shared" si="32"/>
        <v>0</v>
      </c>
      <c r="AQ40" s="33">
        <f t="shared" ref="AQ40:BK40" si="37">AP40*(1-$G$4)</f>
        <v>0</v>
      </c>
      <c r="AR40" s="33">
        <f t="shared" si="37"/>
        <v>0</v>
      </c>
      <c r="AS40" s="33">
        <f t="shared" si="37"/>
        <v>0</v>
      </c>
      <c r="AT40" s="33">
        <f t="shared" si="37"/>
        <v>0</v>
      </c>
      <c r="AU40" s="33">
        <f t="shared" si="37"/>
        <v>0</v>
      </c>
      <c r="AV40" s="33">
        <f t="shared" si="37"/>
        <v>0</v>
      </c>
      <c r="AW40" s="33">
        <f t="shared" si="37"/>
        <v>0</v>
      </c>
      <c r="AX40" s="33">
        <f t="shared" si="37"/>
        <v>0</v>
      </c>
      <c r="AY40" s="33">
        <f t="shared" si="37"/>
        <v>0</v>
      </c>
      <c r="AZ40" s="33">
        <f t="shared" si="37"/>
        <v>0</v>
      </c>
      <c r="BA40" s="33">
        <f t="shared" si="37"/>
        <v>0</v>
      </c>
      <c r="BB40" s="33">
        <f t="shared" si="37"/>
        <v>0</v>
      </c>
      <c r="BC40" s="33">
        <f t="shared" si="37"/>
        <v>0</v>
      </c>
      <c r="BD40" s="33">
        <f t="shared" si="37"/>
        <v>0</v>
      </c>
      <c r="BE40" s="33">
        <f t="shared" si="37"/>
        <v>0</v>
      </c>
      <c r="BF40" s="33">
        <f t="shared" si="37"/>
        <v>0</v>
      </c>
      <c r="BG40" s="33">
        <f t="shared" si="37"/>
        <v>0</v>
      </c>
      <c r="BH40" s="33">
        <f t="shared" si="37"/>
        <v>0</v>
      </c>
      <c r="BI40" s="33">
        <f t="shared" si="37"/>
        <v>0</v>
      </c>
      <c r="BJ40" s="33">
        <f t="shared" si="37"/>
        <v>0</v>
      </c>
      <c r="BK40" s="33">
        <f t="shared" si="37"/>
        <v>0</v>
      </c>
      <c r="BL40" t="str">
        <f t="shared" si="6"/>
        <v>11_MEX</v>
      </c>
      <c r="BM40" t="str">
        <f t="shared" si="7"/>
        <v>d_nonenergy_16_3_msw_ren</v>
      </c>
      <c r="BP40" s="4">
        <f t="shared" si="8"/>
        <v>0</v>
      </c>
      <c r="BQ40" s="4">
        <f t="shared" si="9"/>
        <v>0</v>
      </c>
      <c r="BR40" s="4" cm="1">
        <f t="array" ref="BR40">L40*INDEX(prod_est,$H40+$I40-1,MATCH(BR$14,$BQ$14:$DQ$14,0))</f>
        <v>0</v>
      </c>
      <c r="BS40" s="4" cm="1">
        <f t="array" ref="BS40">M40*INDEX(prod_est,$H40+$I40-1,MATCH(BS$14,$BQ$14:$DQ$14,0))</f>
        <v>0</v>
      </c>
      <c r="BT40" s="4" cm="1">
        <f t="array" ref="BT40">N40*INDEX(prod_est,$H40+$I40-1,MATCH(BT$14,$BQ$14:$DQ$14,0))</f>
        <v>0</v>
      </c>
      <c r="BU40" s="4" cm="1">
        <f t="array" ref="BU40">O40*INDEX(prod_est,$H40+$I40-1,MATCH(BU$14,$BQ$14:$DQ$14,0))</f>
        <v>0</v>
      </c>
      <c r="BV40" s="4" cm="1">
        <f t="array" ref="BV40">P40*INDEX(prod_est,$H40+$I40-1,MATCH(BV$14,$BQ$14:$DQ$14,0))</f>
        <v>0</v>
      </c>
      <c r="BW40" s="4" cm="1">
        <f t="array" ref="BW40">Q40*INDEX(prod_est,$H40+$I40-1,MATCH(BW$14,$BQ$14:$DQ$14,0))</f>
        <v>0</v>
      </c>
      <c r="BX40" s="4" cm="1">
        <f t="array" ref="BX40">R40*INDEX(prod_est,$H40+$I40-1,MATCH(BX$14,$BQ$14:$DQ$14,0))</f>
        <v>0</v>
      </c>
      <c r="BY40" s="4" cm="1">
        <f t="array" ref="BY40">S40*INDEX(prod_est,$H40+$I40-1,MATCH(BY$14,$BQ$14:$DQ$14,0))</f>
        <v>0</v>
      </c>
      <c r="BZ40" s="4" cm="1">
        <f t="array" ref="BZ40">T40*INDEX(prod_est,$H40+$I40-1,MATCH(BZ$14,$BQ$14:$DQ$14,0))</f>
        <v>0</v>
      </c>
      <c r="CA40" s="4" cm="1">
        <f t="array" ref="CA40">U40*INDEX(prod_est,$H40+$I40-1,MATCH(CA$14,$BQ$14:$DQ$14,0))</f>
        <v>0</v>
      </c>
      <c r="CB40" s="4" cm="1">
        <f t="array" ref="CB40">V40*INDEX(prod_est,$H40+$I40-1,MATCH(CB$14,$BQ$14:$DQ$14,0))</f>
        <v>0</v>
      </c>
      <c r="CC40" s="4" cm="1">
        <f t="array" ref="CC40">W40*INDEX(prod_est,$H40+$I40-1,MATCH(CC$14,$BQ$14:$DQ$14,0))</f>
        <v>0</v>
      </c>
      <c r="CD40" s="4" cm="1">
        <f t="array" ref="CD40">X40*INDEX(prod_est,$H40+$I40-1,MATCH(CD$14,$BQ$14:$DQ$14,0))</f>
        <v>0</v>
      </c>
      <c r="CE40" s="4" cm="1">
        <f t="array" ref="CE40">Y40*INDEX(prod_est,$H40+$I40-1,MATCH(CE$14,$BQ$14:$DQ$14,0))</f>
        <v>0</v>
      </c>
      <c r="CF40" s="4" cm="1">
        <f t="array" ref="CF40">Z40*INDEX(prod_est,$H40+$I40-1,MATCH(CF$14,$BQ$14:$DQ$14,0))</f>
        <v>0</v>
      </c>
      <c r="CG40" s="4" cm="1">
        <f t="array" ref="CG40">AA40*INDEX(prod_est,$H40+$I40-1,MATCH(CG$14,$BQ$14:$DQ$14,0))</f>
        <v>0</v>
      </c>
      <c r="CH40" s="4" cm="1">
        <f t="array" ref="CH40">AB40*INDEX(prod_est,$H40+$I40-1,MATCH(CH$14,$BQ$14:$DQ$14,0))</f>
        <v>0</v>
      </c>
      <c r="CI40" s="4" cm="1">
        <f t="array" ref="CI40">AC40*INDEX(prod_est,$H40+$I40-1,MATCH(CI$14,$BQ$14:$DQ$14,0))</f>
        <v>0</v>
      </c>
      <c r="CJ40" s="4" cm="1">
        <f t="array" ref="CJ40">AD40*INDEX(prod_est,$H40+$I40-1,MATCH(CJ$14,$BQ$14:$DQ$14,0))</f>
        <v>0</v>
      </c>
      <c r="CK40" s="4" cm="1">
        <f t="array" ref="CK40">AE40*INDEX(prod_est,$H40+$I40-1,MATCH(CK$14,$BQ$14:$DQ$14,0))</f>
        <v>0</v>
      </c>
      <c r="CL40" s="4" cm="1">
        <f t="array" ref="CL40">AF40*INDEX(prod_est,$H40+$I40-1,MATCH(CL$14,$BQ$14:$DQ$14,0))</f>
        <v>0</v>
      </c>
      <c r="CM40" s="4" cm="1">
        <f t="array" ref="CM40">AG40*INDEX(prod_est,$H40+$I40-1,MATCH(CM$14,$BQ$14:$DQ$14,0))</f>
        <v>0</v>
      </c>
      <c r="CN40" s="4" cm="1">
        <f t="array" ref="CN40">AH40*INDEX(prod_est,$H40+$I40-1,MATCH(CN$14,$BQ$14:$DQ$14,0))</f>
        <v>0</v>
      </c>
      <c r="CO40" s="4" cm="1">
        <f t="array" ref="CO40">AI40*INDEX(prod_est,$H40+$I40-1,MATCH(CO$14,$BQ$14:$DQ$14,0))</f>
        <v>0</v>
      </c>
      <c r="CP40" s="4" cm="1">
        <f t="array" ref="CP40">AJ40*INDEX(prod_est,$H40+$I40-1,MATCH(CP$14,$BQ$14:$DQ$14,0))</f>
        <v>0</v>
      </c>
      <c r="CQ40" s="4" cm="1">
        <f t="array" ref="CQ40">AK40*INDEX(prod_est,$H40+$I40-1,MATCH(CQ$14,$BQ$14:$DQ$14,0))</f>
        <v>0</v>
      </c>
      <c r="CR40" s="4" cm="1">
        <f t="array" ref="CR40">AL40*INDEX(prod_est,$H40+$I40-1,MATCH(CR$14,$BQ$14:$DQ$14,0))</f>
        <v>0</v>
      </c>
      <c r="CS40" s="4" cm="1">
        <f t="array" ref="CS40">AM40*INDEX(prod_est,$H40+$I40-1,MATCH(CS$14,$BQ$14:$DQ$14,0))</f>
        <v>0</v>
      </c>
      <c r="CT40" s="4" cm="1">
        <f t="array" ref="CT40">AN40*INDEX(prod_est,$H40+$I40-1,MATCH(CT$14,$BQ$14:$DQ$14,0))</f>
        <v>0</v>
      </c>
      <c r="CU40" s="4" cm="1">
        <f t="array" ref="CU40">AO40*INDEX(prod_est,$H40+$I40-1,MATCH(CU$14,$BQ$14:$DQ$14,0))</f>
        <v>0</v>
      </c>
      <c r="CV40" s="4" cm="1">
        <f t="array" ref="CV40">AP40*INDEX(prod_est,$H40+$I40-1,MATCH(CV$14,$BQ$14:$DQ$14,0))</f>
        <v>0</v>
      </c>
      <c r="CW40" s="4" cm="1">
        <f t="array" ref="CW40">AQ40*INDEX(prod_est,$H40+$I40-1,MATCH(CW$14,$BQ$14:$DQ$14,0))</f>
        <v>0</v>
      </c>
      <c r="CX40" s="4" cm="1">
        <f t="array" ref="CX40">AR40*INDEX(prod_est,$H40+$I40-1,MATCH(CX$14,$BQ$14:$DQ$14,0))</f>
        <v>0</v>
      </c>
      <c r="CY40" s="4" cm="1">
        <f t="array" ref="CY40">AS40*INDEX(prod_est,$H40+$I40-1,MATCH(CY$14,$BQ$14:$DQ$14,0))</f>
        <v>0</v>
      </c>
      <c r="CZ40" s="4" cm="1">
        <f t="array" ref="CZ40">AT40*INDEX(prod_est,$H40+$I40-1,MATCH(CZ$14,$BQ$14:$DQ$14,0))</f>
        <v>0</v>
      </c>
      <c r="DA40" s="4" cm="1">
        <f t="array" ref="DA40">AU40*INDEX(prod_est,$H40+$I40-1,MATCH(DA$14,$BQ$14:$DQ$14,0))</f>
        <v>0</v>
      </c>
      <c r="DB40" s="4" cm="1">
        <f t="array" ref="DB40">AV40*INDEX(prod_est,$H40+$I40-1,MATCH(DB$14,$BQ$14:$DQ$14,0))</f>
        <v>0</v>
      </c>
      <c r="DC40" s="4" cm="1">
        <f t="array" ref="DC40">AW40*INDEX(prod_est,$H40+$I40-1,MATCH(DC$14,$BQ$14:$DQ$14,0))</f>
        <v>0</v>
      </c>
      <c r="DD40" s="4" cm="1">
        <f t="array" ref="DD40">AX40*INDEX(prod_est,$H40+$I40-1,MATCH(DD$14,$BQ$14:$DQ$14,0))</f>
        <v>0</v>
      </c>
      <c r="DE40" s="4" cm="1">
        <f t="array" ref="DE40">AY40*INDEX(prod_est,$H40+$I40-1,MATCH(DE$14,$BQ$14:$DQ$14,0))</f>
        <v>0</v>
      </c>
      <c r="DF40" s="4" cm="1">
        <f t="array" ref="DF40">AZ40*INDEX(prod_est,$H40+$I40-1,MATCH(DF$14,$BQ$14:$DQ$14,0))</f>
        <v>0</v>
      </c>
      <c r="DG40" s="4" cm="1">
        <f t="array" ref="DG40">BA40*INDEX(prod_est,$H40+$I40-1,MATCH(DG$14,$BQ$14:$DQ$14,0))</f>
        <v>0</v>
      </c>
      <c r="DH40" s="4" cm="1">
        <f t="array" ref="DH40">BB40*INDEX(prod_est,$H40+$I40-1,MATCH(DH$14,$BQ$14:$DQ$14,0))</f>
        <v>0</v>
      </c>
      <c r="DI40" s="4" cm="1">
        <f t="array" ref="DI40">BC40*INDEX(prod_est,$H40+$I40-1,MATCH(DI$14,$BQ$14:$DQ$14,0))</f>
        <v>0</v>
      </c>
      <c r="DJ40" s="4" cm="1">
        <f t="array" ref="DJ40">BD40*INDEX(prod_est,$H40+$I40-1,MATCH(DJ$14,$BQ$14:$DQ$14,0))</f>
        <v>0</v>
      </c>
      <c r="DK40" s="4" cm="1">
        <f t="array" ref="DK40">BE40*INDEX(prod_est,$H40+$I40-1,MATCH(DK$14,$BQ$14:$DQ$14,0))</f>
        <v>0</v>
      </c>
      <c r="DL40" s="4" cm="1">
        <f t="array" ref="DL40">BF40*INDEX(prod_est,$H40+$I40-1,MATCH(DL$14,$BQ$14:$DQ$14,0))</f>
        <v>0</v>
      </c>
      <c r="DM40" s="4" cm="1">
        <f t="array" ref="DM40">BG40*INDEX(prod_est,$H40+$I40-1,MATCH(DM$14,$BQ$14:$DQ$14,0))</f>
        <v>0</v>
      </c>
      <c r="DN40" s="4" cm="1">
        <f t="array" ref="DN40">BH40*INDEX(prod_est,$H40+$I40-1,MATCH(DN$14,$BQ$14:$DQ$14,0))</f>
        <v>0</v>
      </c>
      <c r="DO40" s="4" cm="1">
        <f t="array" ref="DO40">BI40*INDEX(prod_est,$H40+$I40-1,MATCH(DO$14,$BQ$14:$DQ$14,0))</f>
        <v>0</v>
      </c>
      <c r="DP40" s="4" cm="1">
        <f t="array" ref="DP40">BJ40*INDEX(prod_est,$H40+$I40-1,MATCH(DP$14,$BQ$14:$DQ$14,0))</f>
        <v>0</v>
      </c>
      <c r="DQ40" s="4" cm="1">
        <f t="array" ref="DQ40">BK40*INDEX(prod_est,$H40+$I40-1,MATCH(DQ$14,$BQ$14:$DQ$14,0))</f>
        <v>0</v>
      </c>
    </row>
    <row r="41" spans="1:121" x14ac:dyDescent="0.25">
      <c r="A41" t="s">
        <v>47</v>
      </c>
      <c r="B41" t="s">
        <v>31</v>
      </c>
      <c r="C41" t="s">
        <v>64</v>
      </c>
      <c r="D41" t="s">
        <v>172</v>
      </c>
      <c r="E41" s="46" t="s">
        <v>37</v>
      </c>
      <c r="F41" s="4">
        <v>0</v>
      </c>
      <c r="G41" s="4">
        <v>0</v>
      </c>
      <c r="H41">
        <f>MATCH(A41,Production_est!$A$4:$A$339,0)</f>
        <v>161</v>
      </c>
      <c r="I41">
        <f>IFERROR(MATCH(E41,Production_est!$D$4:$D$339,0),"-")</f>
        <v>3</v>
      </c>
      <c r="J41" s="4" cm="1">
        <f t="array" ref="J41">IFERROR(INDEX(Production_est!$E$4:$E$339,I41+H41-1),"-")</f>
        <v>4661.3215137940597</v>
      </c>
      <c r="K41" s="33">
        <f t="shared" si="3"/>
        <v>0</v>
      </c>
      <c r="L41" s="33">
        <f t="shared" si="32"/>
        <v>0</v>
      </c>
      <c r="M41" s="33">
        <f t="shared" si="32"/>
        <v>0</v>
      </c>
      <c r="N41" s="33">
        <f t="shared" si="32"/>
        <v>0</v>
      </c>
      <c r="O41" s="33">
        <f t="shared" si="32"/>
        <v>0</v>
      </c>
      <c r="P41" s="33">
        <f t="shared" si="32"/>
        <v>0</v>
      </c>
      <c r="Q41" s="33">
        <f t="shared" si="32"/>
        <v>0</v>
      </c>
      <c r="R41" s="33">
        <f t="shared" si="32"/>
        <v>0</v>
      </c>
      <c r="S41" s="33">
        <f t="shared" si="32"/>
        <v>0</v>
      </c>
      <c r="T41" s="33">
        <f t="shared" si="32"/>
        <v>0</v>
      </c>
      <c r="U41" s="33">
        <f t="shared" si="32"/>
        <v>0</v>
      </c>
      <c r="V41" s="33">
        <f t="shared" si="32"/>
        <v>0</v>
      </c>
      <c r="W41" s="33">
        <f t="shared" si="32"/>
        <v>0</v>
      </c>
      <c r="X41" s="33">
        <f t="shared" si="32"/>
        <v>0</v>
      </c>
      <c r="Y41" s="33">
        <f t="shared" si="32"/>
        <v>0</v>
      </c>
      <c r="Z41" s="33">
        <f t="shared" si="32"/>
        <v>0</v>
      </c>
      <c r="AA41" s="33">
        <f t="shared" si="32"/>
        <v>0</v>
      </c>
      <c r="AB41" s="33">
        <f t="shared" si="32"/>
        <v>0</v>
      </c>
      <c r="AC41" s="33">
        <f t="shared" si="32"/>
        <v>0</v>
      </c>
      <c r="AD41" s="33">
        <f t="shared" si="32"/>
        <v>0</v>
      </c>
      <c r="AE41" s="33">
        <f t="shared" si="32"/>
        <v>0</v>
      </c>
      <c r="AF41" s="33">
        <f t="shared" si="32"/>
        <v>0</v>
      </c>
      <c r="AG41" s="33">
        <f t="shared" si="32"/>
        <v>0</v>
      </c>
      <c r="AH41" s="33">
        <f t="shared" si="32"/>
        <v>0</v>
      </c>
      <c r="AI41" s="33">
        <f t="shared" si="32"/>
        <v>0</v>
      </c>
      <c r="AJ41" s="33">
        <f t="shared" si="32"/>
        <v>0</v>
      </c>
      <c r="AK41" s="33">
        <f t="shared" si="32"/>
        <v>0</v>
      </c>
      <c r="AL41" s="33">
        <f t="shared" si="32"/>
        <v>0</v>
      </c>
      <c r="AM41" s="33">
        <f t="shared" si="32"/>
        <v>0</v>
      </c>
      <c r="AN41" s="33">
        <f t="shared" si="32"/>
        <v>0</v>
      </c>
      <c r="AO41" s="33">
        <f t="shared" si="32"/>
        <v>0</v>
      </c>
      <c r="AP41" s="33">
        <f t="shared" si="32"/>
        <v>0</v>
      </c>
      <c r="AQ41" s="33">
        <f t="shared" ref="AQ41:BK46" si="38">AP41*(1-$G$4)</f>
        <v>0</v>
      </c>
      <c r="AR41" s="33">
        <f t="shared" si="38"/>
        <v>0</v>
      </c>
      <c r="AS41" s="33">
        <f t="shared" si="38"/>
        <v>0</v>
      </c>
      <c r="AT41" s="33">
        <f t="shared" si="38"/>
        <v>0</v>
      </c>
      <c r="AU41" s="33">
        <f t="shared" si="38"/>
        <v>0</v>
      </c>
      <c r="AV41" s="33">
        <f t="shared" si="38"/>
        <v>0</v>
      </c>
      <c r="AW41" s="33">
        <f t="shared" si="38"/>
        <v>0</v>
      </c>
      <c r="AX41" s="33">
        <f t="shared" si="38"/>
        <v>0</v>
      </c>
      <c r="AY41" s="33">
        <f t="shared" si="38"/>
        <v>0</v>
      </c>
      <c r="AZ41" s="33">
        <f t="shared" si="38"/>
        <v>0</v>
      </c>
      <c r="BA41" s="33">
        <f t="shared" si="38"/>
        <v>0</v>
      </c>
      <c r="BB41" s="33">
        <f t="shared" si="38"/>
        <v>0</v>
      </c>
      <c r="BC41" s="33">
        <f t="shared" si="38"/>
        <v>0</v>
      </c>
      <c r="BD41" s="33">
        <f t="shared" si="38"/>
        <v>0</v>
      </c>
      <c r="BE41" s="33">
        <f t="shared" si="38"/>
        <v>0</v>
      </c>
      <c r="BF41" s="33">
        <f t="shared" si="38"/>
        <v>0</v>
      </c>
      <c r="BG41" s="33">
        <f t="shared" si="38"/>
        <v>0</v>
      </c>
      <c r="BH41" s="33">
        <f t="shared" si="38"/>
        <v>0</v>
      </c>
      <c r="BI41" s="33">
        <f t="shared" si="38"/>
        <v>0</v>
      </c>
      <c r="BJ41" s="33">
        <f t="shared" si="38"/>
        <v>0</v>
      </c>
      <c r="BK41" s="33">
        <f t="shared" si="38"/>
        <v>0</v>
      </c>
      <c r="BL41" t="str">
        <f t="shared" si="6"/>
        <v>11_MEX</v>
      </c>
      <c r="BM41" t="str">
        <f t="shared" si="7"/>
        <v>d_nonenergy_16_4_msw_nonr</v>
      </c>
      <c r="BP41" s="4">
        <f t="shared" si="8"/>
        <v>0</v>
      </c>
      <c r="BQ41" s="4">
        <f t="shared" si="9"/>
        <v>0</v>
      </c>
      <c r="BR41" s="4" cm="1">
        <f t="array" ref="BR41">L41*INDEX(prod_est,$H41+$I41-1,MATCH(BR$14,$BQ$14:$DQ$14,0))</f>
        <v>0</v>
      </c>
      <c r="BS41" s="4" cm="1">
        <f t="array" ref="BS41">M41*INDEX(prod_est,$H41+$I41-1,MATCH(BS$14,$BQ$14:$DQ$14,0))</f>
        <v>0</v>
      </c>
      <c r="BT41" s="4" cm="1">
        <f t="array" ref="BT41">N41*INDEX(prod_est,$H41+$I41-1,MATCH(BT$14,$BQ$14:$DQ$14,0))</f>
        <v>0</v>
      </c>
      <c r="BU41" s="4" cm="1">
        <f t="array" ref="BU41">O41*INDEX(prod_est,$H41+$I41-1,MATCH(BU$14,$BQ$14:$DQ$14,0))</f>
        <v>0</v>
      </c>
      <c r="BV41" s="4" cm="1">
        <f t="array" ref="BV41">P41*INDEX(prod_est,$H41+$I41-1,MATCH(BV$14,$BQ$14:$DQ$14,0))</f>
        <v>0</v>
      </c>
      <c r="BW41" s="4" cm="1">
        <f t="array" ref="BW41">Q41*INDEX(prod_est,$H41+$I41-1,MATCH(BW$14,$BQ$14:$DQ$14,0))</f>
        <v>0</v>
      </c>
      <c r="BX41" s="4" cm="1">
        <f t="array" ref="BX41">R41*INDEX(prod_est,$H41+$I41-1,MATCH(BX$14,$BQ$14:$DQ$14,0))</f>
        <v>0</v>
      </c>
      <c r="BY41" s="4" cm="1">
        <f t="array" ref="BY41">S41*INDEX(prod_est,$H41+$I41-1,MATCH(BY$14,$BQ$14:$DQ$14,0))</f>
        <v>0</v>
      </c>
      <c r="BZ41" s="4" cm="1">
        <f t="array" ref="BZ41">T41*INDEX(prod_est,$H41+$I41-1,MATCH(BZ$14,$BQ$14:$DQ$14,0))</f>
        <v>0</v>
      </c>
      <c r="CA41" s="4" cm="1">
        <f t="array" ref="CA41">U41*INDEX(prod_est,$H41+$I41-1,MATCH(CA$14,$BQ$14:$DQ$14,0))</f>
        <v>0</v>
      </c>
      <c r="CB41" s="4" cm="1">
        <f t="array" ref="CB41">V41*INDEX(prod_est,$H41+$I41-1,MATCH(CB$14,$BQ$14:$DQ$14,0))</f>
        <v>0</v>
      </c>
      <c r="CC41" s="4" cm="1">
        <f t="array" ref="CC41">W41*INDEX(prod_est,$H41+$I41-1,MATCH(CC$14,$BQ$14:$DQ$14,0))</f>
        <v>0</v>
      </c>
      <c r="CD41" s="4" cm="1">
        <f t="array" ref="CD41">X41*INDEX(prod_est,$H41+$I41-1,MATCH(CD$14,$BQ$14:$DQ$14,0))</f>
        <v>0</v>
      </c>
      <c r="CE41" s="4" cm="1">
        <f t="array" ref="CE41">Y41*INDEX(prod_est,$H41+$I41-1,MATCH(CE$14,$BQ$14:$DQ$14,0))</f>
        <v>0</v>
      </c>
      <c r="CF41" s="4" cm="1">
        <f t="array" ref="CF41">Z41*INDEX(prod_est,$H41+$I41-1,MATCH(CF$14,$BQ$14:$DQ$14,0))</f>
        <v>0</v>
      </c>
      <c r="CG41" s="4" cm="1">
        <f t="array" ref="CG41">AA41*INDEX(prod_est,$H41+$I41-1,MATCH(CG$14,$BQ$14:$DQ$14,0))</f>
        <v>0</v>
      </c>
      <c r="CH41" s="4" cm="1">
        <f t="array" ref="CH41">AB41*INDEX(prod_est,$H41+$I41-1,MATCH(CH$14,$BQ$14:$DQ$14,0))</f>
        <v>0</v>
      </c>
      <c r="CI41" s="4" cm="1">
        <f t="array" ref="CI41">AC41*INDEX(prod_est,$H41+$I41-1,MATCH(CI$14,$BQ$14:$DQ$14,0))</f>
        <v>0</v>
      </c>
      <c r="CJ41" s="4" cm="1">
        <f t="array" ref="CJ41">AD41*INDEX(prod_est,$H41+$I41-1,MATCH(CJ$14,$BQ$14:$DQ$14,0))</f>
        <v>0</v>
      </c>
      <c r="CK41" s="4" cm="1">
        <f t="array" ref="CK41">AE41*INDEX(prod_est,$H41+$I41-1,MATCH(CK$14,$BQ$14:$DQ$14,0))</f>
        <v>0</v>
      </c>
      <c r="CL41" s="4" cm="1">
        <f t="array" ref="CL41">AF41*INDEX(prod_est,$H41+$I41-1,MATCH(CL$14,$BQ$14:$DQ$14,0))</f>
        <v>0</v>
      </c>
      <c r="CM41" s="4" cm="1">
        <f t="array" ref="CM41">AG41*INDEX(prod_est,$H41+$I41-1,MATCH(CM$14,$BQ$14:$DQ$14,0))</f>
        <v>0</v>
      </c>
      <c r="CN41" s="4" cm="1">
        <f t="array" ref="CN41">AH41*INDEX(prod_est,$H41+$I41-1,MATCH(CN$14,$BQ$14:$DQ$14,0))</f>
        <v>0</v>
      </c>
      <c r="CO41" s="4" cm="1">
        <f t="array" ref="CO41">AI41*INDEX(prod_est,$H41+$I41-1,MATCH(CO$14,$BQ$14:$DQ$14,0))</f>
        <v>0</v>
      </c>
      <c r="CP41" s="4" cm="1">
        <f t="array" ref="CP41">AJ41*INDEX(prod_est,$H41+$I41-1,MATCH(CP$14,$BQ$14:$DQ$14,0))</f>
        <v>0</v>
      </c>
      <c r="CQ41" s="4" cm="1">
        <f t="array" ref="CQ41">AK41*INDEX(prod_est,$H41+$I41-1,MATCH(CQ$14,$BQ$14:$DQ$14,0))</f>
        <v>0</v>
      </c>
      <c r="CR41" s="4" cm="1">
        <f t="array" ref="CR41">AL41*INDEX(prod_est,$H41+$I41-1,MATCH(CR$14,$BQ$14:$DQ$14,0))</f>
        <v>0</v>
      </c>
      <c r="CS41" s="4" cm="1">
        <f t="array" ref="CS41">AM41*INDEX(prod_est,$H41+$I41-1,MATCH(CS$14,$BQ$14:$DQ$14,0))</f>
        <v>0</v>
      </c>
      <c r="CT41" s="4" cm="1">
        <f t="array" ref="CT41">AN41*INDEX(prod_est,$H41+$I41-1,MATCH(CT$14,$BQ$14:$DQ$14,0))</f>
        <v>0</v>
      </c>
      <c r="CU41" s="4" cm="1">
        <f t="array" ref="CU41">AO41*INDEX(prod_est,$H41+$I41-1,MATCH(CU$14,$BQ$14:$DQ$14,0))</f>
        <v>0</v>
      </c>
      <c r="CV41" s="4" cm="1">
        <f t="array" ref="CV41">AP41*INDEX(prod_est,$H41+$I41-1,MATCH(CV$14,$BQ$14:$DQ$14,0))</f>
        <v>0</v>
      </c>
      <c r="CW41" s="4" cm="1">
        <f t="array" ref="CW41">AQ41*INDEX(prod_est,$H41+$I41-1,MATCH(CW$14,$BQ$14:$DQ$14,0))</f>
        <v>0</v>
      </c>
      <c r="CX41" s="4" cm="1">
        <f t="array" ref="CX41">AR41*INDEX(prod_est,$H41+$I41-1,MATCH(CX$14,$BQ$14:$DQ$14,0))</f>
        <v>0</v>
      </c>
      <c r="CY41" s="4" cm="1">
        <f t="array" ref="CY41">AS41*INDEX(prod_est,$H41+$I41-1,MATCH(CY$14,$BQ$14:$DQ$14,0))</f>
        <v>0</v>
      </c>
      <c r="CZ41" s="4" cm="1">
        <f t="array" ref="CZ41">AT41*INDEX(prod_est,$H41+$I41-1,MATCH(CZ$14,$BQ$14:$DQ$14,0))</f>
        <v>0</v>
      </c>
      <c r="DA41" s="4" cm="1">
        <f t="array" ref="DA41">AU41*INDEX(prod_est,$H41+$I41-1,MATCH(DA$14,$BQ$14:$DQ$14,0))</f>
        <v>0</v>
      </c>
      <c r="DB41" s="4" cm="1">
        <f t="array" ref="DB41">AV41*INDEX(prod_est,$H41+$I41-1,MATCH(DB$14,$BQ$14:$DQ$14,0))</f>
        <v>0</v>
      </c>
      <c r="DC41" s="4" cm="1">
        <f t="array" ref="DC41">AW41*INDEX(prod_est,$H41+$I41-1,MATCH(DC$14,$BQ$14:$DQ$14,0))</f>
        <v>0</v>
      </c>
      <c r="DD41" s="4" cm="1">
        <f t="array" ref="DD41">AX41*INDEX(prod_est,$H41+$I41-1,MATCH(DD$14,$BQ$14:$DQ$14,0))</f>
        <v>0</v>
      </c>
      <c r="DE41" s="4" cm="1">
        <f t="array" ref="DE41">AY41*INDEX(prod_est,$H41+$I41-1,MATCH(DE$14,$BQ$14:$DQ$14,0))</f>
        <v>0</v>
      </c>
      <c r="DF41" s="4" cm="1">
        <f t="array" ref="DF41">AZ41*INDEX(prod_est,$H41+$I41-1,MATCH(DF$14,$BQ$14:$DQ$14,0))</f>
        <v>0</v>
      </c>
      <c r="DG41" s="4" cm="1">
        <f t="array" ref="DG41">BA41*INDEX(prod_est,$H41+$I41-1,MATCH(DG$14,$BQ$14:$DQ$14,0))</f>
        <v>0</v>
      </c>
      <c r="DH41" s="4" cm="1">
        <f t="array" ref="DH41">BB41*INDEX(prod_est,$H41+$I41-1,MATCH(DH$14,$BQ$14:$DQ$14,0))</f>
        <v>0</v>
      </c>
      <c r="DI41" s="4" cm="1">
        <f t="array" ref="DI41">BC41*INDEX(prod_est,$H41+$I41-1,MATCH(DI$14,$BQ$14:$DQ$14,0))</f>
        <v>0</v>
      </c>
      <c r="DJ41" s="4" cm="1">
        <f t="array" ref="DJ41">BD41*INDEX(prod_est,$H41+$I41-1,MATCH(DJ$14,$BQ$14:$DQ$14,0))</f>
        <v>0</v>
      </c>
      <c r="DK41" s="4" cm="1">
        <f t="array" ref="DK41">BE41*INDEX(prod_est,$H41+$I41-1,MATCH(DK$14,$BQ$14:$DQ$14,0))</f>
        <v>0</v>
      </c>
      <c r="DL41" s="4" cm="1">
        <f t="array" ref="DL41">BF41*INDEX(prod_est,$H41+$I41-1,MATCH(DL$14,$BQ$14:$DQ$14,0))</f>
        <v>0</v>
      </c>
      <c r="DM41" s="4" cm="1">
        <f t="array" ref="DM41">BG41*INDEX(prod_est,$H41+$I41-1,MATCH(DM$14,$BQ$14:$DQ$14,0))</f>
        <v>0</v>
      </c>
      <c r="DN41" s="4" cm="1">
        <f t="array" ref="DN41">BH41*INDEX(prod_est,$H41+$I41-1,MATCH(DN$14,$BQ$14:$DQ$14,0))</f>
        <v>0</v>
      </c>
      <c r="DO41" s="4" cm="1">
        <f t="array" ref="DO41">BI41*INDEX(prod_est,$H41+$I41-1,MATCH(DO$14,$BQ$14:$DQ$14,0))</f>
        <v>0</v>
      </c>
      <c r="DP41" s="4" cm="1">
        <f t="array" ref="DP41">BJ41*INDEX(prod_est,$H41+$I41-1,MATCH(DP$14,$BQ$14:$DQ$14,0))</f>
        <v>0</v>
      </c>
      <c r="DQ41" s="4" cm="1">
        <f t="array" ref="DQ41">BK41*INDEX(prod_est,$H41+$I41-1,MATCH(DQ$14,$BQ$14:$DQ$14,0))</f>
        <v>0</v>
      </c>
    </row>
    <row r="42" spans="1:121" x14ac:dyDescent="0.25">
      <c r="A42" t="s">
        <v>47</v>
      </c>
      <c r="B42" t="s">
        <v>32</v>
      </c>
      <c r="C42" t="s">
        <v>32</v>
      </c>
      <c r="D42" t="s">
        <v>172</v>
      </c>
      <c r="E42" s="46" t="s">
        <v>37</v>
      </c>
      <c r="F42" s="4">
        <v>0</v>
      </c>
      <c r="G42" s="4">
        <v>0</v>
      </c>
      <c r="H42">
        <f>MATCH(A42,Production_est!$A$4:$A$339,0)</f>
        <v>161</v>
      </c>
      <c r="I42">
        <f>IFERROR(MATCH(E42,Production_est!$D$4:$D$339,0),"-")</f>
        <v>3</v>
      </c>
      <c r="J42" s="4" cm="1">
        <f t="array" ref="J42">IFERROR(INDEX(Production_est!$E$4:$E$339,I42+H42-1),"-")</f>
        <v>4661.3215137940597</v>
      </c>
      <c r="K42" s="33">
        <f t="shared" si="3"/>
        <v>0</v>
      </c>
      <c r="L42" s="33">
        <f t="shared" si="32"/>
        <v>0</v>
      </c>
      <c r="M42" s="33">
        <f t="shared" si="32"/>
        <v>0</v>
      </c>
      <c r="N42" s="33">
        <f t="shared" si="32"/>
        <v>0</v>
      </c>
      <c r="O42" s="33">
        <f t="shared" si="32"/>
        <v>0</v>
      </c>
      <c r="P42" s="33">
        <f t="shared" si="32"/>
        <v>0</v>
      </c>
      <c r="Q42" s="33">
        <f t="shared" si="32"/>
        <v>0</v>
      </c>
      <c r="R42" s="33">
        <f t="shared" si="32"/>
        <v>0</v>
      </c>
      <c r="S42" s="33">
        <f t="shared" si="32"/>
        <v>0</v>
      </c>
      <c r="T42" s="33">
        <f t="shared" si="32"/>
        <v>0</v>
      </c>
      <c r="U42" s="33">
        <f t="shared" si="32"/>
        <v>0</v>
      </c>
      <c r="V42" s="33">
        <f t="shared" si="32"/>
        <v>0</v>
      </c>
      <c r="W42" s="33">
        <f t="shared" si="32"/>
        <v>0</v>
      </c>
      <c r="X42" s="33">
        <f t="shared" si="32"/>
        <v>0</v>
      </c>
      <c r="Y42" s="33">
        <f t="shared" si="32"/>
        <v>0</v>
      </c>
      <c r="Z42" s="33">
        <f t="shared" si="32"/>
        <v>0</v>
      </c>
      <c r="AA42" s="33">
        <f t="shared" si="32"/>
        <v>0</v>
      </c>
      <c r="AB42" s="33">
        <f t="shared" si="32"/>
        <v>0</v>
      </c>
      <c r="AC42" s="33">
        <f t="shared" si="32"/>
        <v>0</v>
      </c>
      <c r="AD42" s="33">
        <f t="shared" si="32"/>
        <v>0</v>
      </c>
      <c r="AE42" s="33">
        <f t="shared" si="32"/>
        <v>0</v>
      </c>
      <c r="AF42" s="33">
        <f t="shared" si="32"/>
        <v>0</v>
      </c>
      <c r="AG42" s="33">
        <f t="shared" si="32"/>
        <v>0</v>
      </c>
      <c r="AH42" s="33">
        <f t="shared" si="32"/>
        <v>0</v>
      </c>
      <c r="AI42" s="33">
        <f t="shared" si="32"/>
        <v>0</v>
      </c>
      <c r="AJ42" s="33">
        <f t="shared" si="32"/>
        <v>0</v>
      </c>
      <c r="AK42" s="33">
        <f t="shared" si="32"/>
        <v>0</v>
      </c>
      <c r="AL42" s="33">
        <f t="shared" si="32"/>
        <v>0</v>
      </c>
      <c r="AM42" s="33">
        <f t="shared" si="32"/>
        <v>0</v>
      </c>
      <c r="AN42" s="33">
        <f t="shared" si="32"/>
        <v>0</v>
      </c>
      <c r="AO42" s="33">
        <f t="shared" si="32"/>
        <v>0</v>
      </c>
      <c r="AP42" s="33">
        <f t="shared" si="32"/>
        <v>0</v>
      </c>
      <c r="AQ42" s="33">
        <f t="shared" si="38"/>
        <v>0</v>
      </c>
      <c r="AR42" s="33">
        <f t="shared" si="38"/>
        <v>0</v>
      </c>
      <c r="AS42" s="33">
        <f t="shared" si="38"/>
        <v>0</v>
      </c>
      <c r="AT42" s="33">
        <f t="shared" si="38"/>
        <v>0</v>
      </c>
      <c r="AU42" s="33">
        <f t="shared" si="38"/>
        <v>0</v>
      </c>
      <c r="AV42" s="33">
        <f t="shared" si="38"/>
        <v>0</v>
      </c>
      <c r="AW42" s="33">
        <f t="shared" si="38"/>
        <v>0</v>
      </c>
      <c r="AX42" s="33">
        <f t="shared" si="38"/>
        <v>0</v>
      </c>
      <c r="AY42" s="33">
        <f t="shared" si="38"/>
        <v>0</v>
      </c>
      <c r="AZ42" s="33">
        <f t="shared" si="38"/>
        <v>0</v>
      </c>
      <c r="BA42" s="33">
        <f t="shared" si="38"/>
        <v>0</v>
      </c>
      <c r="BB42" s="33">
        <f t="shared" si="38"/>
        <v>0</v>
      </c>
      <c r="BC42" s="33">
        <f t="shared" si="38"/>
        <v>0</v>
      </c>
      <c r="BD42" s="33">
        <f t="shared" si="38"/>
        <v>0</v>
      </c>
      <c r="BE42" s="33">
        <f t="shared" si="38"/>
        <v>0</v>
      </c>
      <c r="BF42" s="33">
        <f t="shared" si="38"/>
        <v>0</v>
      </c>
      <c r="BG42" s="33">
        <f t="shared" si="38"/>
        <v>0</v>
      </c>
      <c r="BH42" s="33">
        <f t="shared" si="38"/>
        <v>0</v>
      </c>
      <c r="BI42" s="33">
        <f t="shared" si="38"/>
        <v>0</v>
      </c>
      <c r="BJ42" s="33">
        <f t="shared" si="38"/>
        <v>0</v>
      </c>
      <c r="BK42" s="33">
        <f t="shared" si="38"/>
        <v>0</v>
      </c>
      <c r="BL42" t="str">
        <f t="shared" si="6"/>
        <v>11_MEX</v>
      </c>
      <c r="BM42" t="str">
        <f t="shared" si="7"/>
        <v>d_nonenergy_16_5_biogasoline</v>
      </c>
      <c r="BP42" s="4">
        <f t="shared" si="8"/>
        <v>0</v>
      </c>
      <c r="BQ42" s="4">
        <f t="shared" si="9"/>
        <v>0</v>
      </c>
      <c r="BR42" s="4" cm="1">
        <f t="array" ref="BR42">L42*INDEX(prod_est,$H42+$I42-1,MATCH(BR$14,$BQ$14:$DQ$14,0))</f>
        <v>0</v>
      </c>
      <c r="BS42" s="4" cm="1">
        <f t="array" ref="BS42">M42*INDEX(prod_est,$H42+$I42-1,MATCH(BS$14,$BQ$14:$DQ$14,0))</f>
        <v>0</v>
      </c>
      <c r="BT42" s="4" cm="1">
        <f t="array" ref="BT42">N42*INDEX(prod_est,$H42+$I42-1,MATCH(BT$14,$BQ$14:$DQ$14,0))</f>
        <v>0</v>
      </c>
      <c r="BU42" s="4" cm="1">
        <f t="array" ref="BU42">O42*INDEX(prod_est,$H42+$I42-1,MATCH(BU$14,$BQ$14:$DQ$14,0))</f>
        <v>0</v>
      </c>
      <c r="BV42" s="4" cm="1">
        <f t="array" ref="BV42">P42*INDEX(prod_est,$H42+$I42-1,MATCH(BV$14,$BQ$14:$DQ$14,0))</f>
        <v>0</v>
      </c>
      <c r="BW42" s="4" cm="1">
        <f t="array" ref="BW42">Q42*INDEX(prod_est,$H42+$I42-1,MATCH(BW$14,$BQ$14:$DQ$14,0))</f>
        <v>0</v>
      </c>
      <c r="BX42" s="4" cm="1">
        <f t="array" ref="BX42">R42*INDEX(prod_est,$H42+$I42-1,MATCH(BX$14,$BQ$14:$DQ$14,0))</f>
        <v>0</v>
      </c>
      <c r="BY42" s="4" cm="1">
        <f t="array" ref="BY42">S42*INDEX(prod_est,$H42+$I42-1,MATCH(BY$14,$BQ$14:$DQ$14,0))</f>
        <v>0</v>
      </c>
      <c r="BZ42" s="4" cm="1">
        <f t="array" ref="BZ42">T42*INDEX(prod_est,$H42+$I42-1,MATCH(BZ$14,$BQ$14:$DQ$14,0))</f>
        <v>0</v>
      </c>
      <c r="CA42" s="4" cm="1">
        <f t="array" ref="CA42">U42*INDEX(prod_est,$H42+$I42-1,MATCH(CA$14,$BQ$14:$DQ$14,0))</f>
        <v>0</v>
      </c>
      <c r="CB42" s="4" cm="1">
        <f t="array" ref="CB42">V42*INDEX(prod_est,$H42+$I42-1,MATCH(CB$14,$BQ$14:$DQ$14,0))</f>
        <v>0</v>
      </c>
      <c r="CC42" s="4" cm="1">
        <f t="array" ref="CC42">W42*INDEX(prod_est,$H42+$I42-1,MATCH(CC$14,$BQ$14:$DQ$14,0))</f>
        <v>0</v>
      </c>
      <c r="CD42" s="4" cm="1">
        <f t="array" ref="CD42">X42*INDEX(prod_est,$H42+$I42-1,MATCH(CD$14,$BQ$14:$DQ$14,0))</f>
        <v>0</v>
      </c>
      <c r="CE42" s="4" cm="1">
        <f t="array" ref="CE42">Y42*INDEX(prod_est,$H42+$I42-1,MATCH(CE$14,$BQ$14:$DQ$14,0))</f>
        <v>0</v>
      </c>
      <c r="CF42" s="4" cm="1">
        <f t="array" ref="CF42">Z42*INDEX(prod_est,$H42+$I42-1,MATCH(CF$14,$BQ$14:$DQ$14,0))</f>
        <v>0</v>
      </c>
      <c r="CG42" s="4" cm="1">
        <f t="array" ref="CG42">AA42*INDEX(prod_est,$H42+$I42-1,MATCH(CG$14,$BQ$14:$DQ$14,0))</f>
        <v>0</v>
      </c>
      <c r="CH42" s="4" cm="1">
        <f t="array" ref="CH42">AB42*INDEX(prod_est,$H42+$I42-1,MATCH(CH$14,$BQ$14:$DQ$14,0))</f>
        <v>0</v>
      </c>
      <c r="CI42" s="4" cm="1">
        <f t="array" ref="CI42">AC42*INDEX(prod_est,$H42+$I42-1,MATCH(CI$14,$BQ$14:$DQ$14,0))</f>
        <v>0</v>
      </c>
      <c r="CJ42" s="4" cm="1">
        <f t="array" ref="CJ42">AD42*INDEX(prod_est,$H42+$I42-1,MATCH(CJ$14,$BQ$14:$DQ$14,0))</f>
        <v>0</v>
      </c>
      <c r="CK42" s="4" cm="1">
        <f t="array" ref="CK42">AE42*INDEX(prod_est,$H42+$I42-1,MATCH(CK$14,$BQ$14:$DQ$14,0))</f>
        <v>0</v>
      </c>
      <c r="CL42" s="4" cm="1">
        <f t="array" ref="CL42">AF42*INDEX(prod_est,$H42+$I42-1,MATCH(CL$14,$BQ$14:$DQ$14,0))</f>
        <v>0</v>
      </c>
      <c r="CM42" s="4" cm="1">
        <f t="array" ref="CM42">AG42*INDEX(prod_est,$H42+$I42-1,MATCH(CM$14,$BQ$14:$DQ$14,0))</f>
        <v>0</v>
      </c>
      <c r="CN42" s="4" cm="1">
        <f t="array" ref="CN42">AH42*INDEX(prod_est,$H42+$I42-1,MATCH(CN$14,$BQ$14:$DQ$14,0))</f>
        <v>0</v>
      </c>
      <c r="CO42" s="4" cm="1">
        <f t="array" ref="CO42">AI42*INDEX(prod_est,$H42+$I42-1,MATCH(CO$14,$BQ$14:$DQ$14,0))</f>
        <v>0</v>
      </c>
      <c r="CP42" s="4" cm="1">
        <f t="array" ref="CP42">AJ42*INDEX(prod_est,$H42+$I42-1,MATCH(CP$14,$BQ$14:$DQ$14,0))</f>
        <v>0</v>
      </c>
      <c r="CQ42" s="4" cm="1">
        <f t="array" ref="CQ42">AK42*INDEX(prod_est,$H42+$I42-1,MATCH(CQ$14,$BQ$14:$DQ$14,0))</f>
        <v>0</v>
      </c>
      <c r="CR42" s="4" cm="1">
        <f t="array" ref="CR42">AL42*INDEX(prod_est,$H42+$I42-1,MATCH(CR$14,$BQ$14:$DQ$14,0))</f>
        <v>0</v>
      </c>
      <c r="CS42" s="4" cm="1">
        <f t="array" ref="CS42">AM42*INDEX(prod_est,$H42+$I42-1,MATCH(CS$14,$BQ$14:$DQ$14,0))</f>
        <v>0</v>
      </c>
      <c r="CT42" s="4" cm="1">
        <f t="array" ref="CT42">AN42*INDEX(prod_est,$H42+$I42-1,MATCH(CT$14,$BQ$14:$DQ$14,0))</f>
        <v>0</v>
      </c>
      <c r="CU42" s="4" cm="1">
        <f t="array" ref="CU42">AO42*INDEX(prod_est,$H42+$I42-1,MATCH(CU$14,$BQ$14:$DQ$14,0))</f>
        <v>0</v>
      </c>
      <c r="CV42" s="4" cm="1">
        <f t="array" ref="CV42">AP42*INDEX(prod_est,$H42+$I42-1,MATCH(CV$14,$BQ$14:$DQ$14,0))</f>
        <v>0</v>
      </c>
      <c r="CW42" s="4" cm="1">
        <f t="array" ref="CW42">AQ42*INDEX(prod_est,$H42+$I42-1,MATCH(CW$14,$BQ$14:$DQ$14,0))</f>
        <v>0</v>
      </c>
      <c r="CX42" s="4" cm="1">
        <f t="array" ref="CX42">AR42*INDEX(prod_est,$H42+$I42-1,MATCH(CX$14,$BQ$14:$DQ$14,0))</f>
        <v>0</v>
      </c>
      <c r="CY42" s="4" cm="1">
        <f t="array" ref="CY42">AS42*INDEX(prod_est,$H42+$I42-1,MATCH(CY$14,$BQ$14:$DQ$14,0))</f>
        <v>0</v>
      </c>
      <c r="CZ42" s="4" cm="1">
        <f t="array" ref="CZ42">AT42*INDEX(prod_est,$H42+$I42-1,MATCH(CZ$14,$BQ$14:$DQ$14,0))</f>
        <v>0</v>
      </c>
      <c r="DA42" s="4" cm="1">
        <f t="array" ref="DA42">AU42*INDEX(prod_est,$H42+$I42-1,MATCH(DA$14,$BQ$14:$DQ$14,0))</f>
        <v>0</v>
      </c>
      <c r="DB42" s="4" cm="1">
        <f t="array" ref="DB42">AV42*INDEX(prod_est,$H42+$I42-1,MATCH(DB$14,$BQ$14:$DQ$14,0))</f>
        <v>0</v>
      </c>
      <c r="DC42" s="4" cm="1">
        <f t="array" ref="DC42">AW42*INDEX(prod_est,$H42+$I42-1,MATCH(DC$14,$BQ$14:$DQ$14,0))</f>
        <v>0</v>
      </c>
      <c r="DD42" s="4" cm="1">
        <f t="array" ref="DD42">AX42*INDEX(prod_est,$H42+$I42-1,MATCH(DD$14,$BQ$14:$DQ$14,0))</f>
        <v>0</v>
      </c>
      <c r="DE42" s="4" cm="1">
        <f t="array" ref="DE42">AY42*INDEX(prod_est,$H42+$I42-1,MATCH(DE$14,$BQ$14:$DQ$14,0))</f>
        <v>0</v>
      </c>
      <c r="DF42" s="4" cm="1">
        <f t="array" ref="DF42">AZ42*INDEX(prod_est,$H42+$I42-1,MATCH(DF$14,$BQ$14:$DQ$14,0))</f>
        <v>0</v>
      </c>
      <c r="DG42" s="4" cm="1">
        <f t="array" ref="DG42">BA42*INDEX(prod_est,$H42+$I42-1,MATCH(DG$14,$BQ$14:$DQ$14,0))</f>
        <v>0</v>
      </c>
      <c r="DH42" s="4" cm="1">
        <f t="array" ref="DH42">BB42*INDEX(prod_est,$H42+$I42-1,MATCH(DH$14,$BQ$14:$DQ$14,0))</f>
        <v>0</v>
      </c>
      <c r="DI42" s="4" cm="1">
        <f t="array" ref="DI42">BC42*INDEX(prod_est,$H42+$I42-1,MATCH(DI$14,$BQ$14:$DQ$14,0))</f>
        <v>0</v>
      </c>
      <c r="DJ42" s="4" cm="1">
        <f t="array" ref="DJ42">BD42*INDEX(prod_est,$H42+$I42-1,MATCH(DJ$14,$BQ$14:$DQ$14,0))</f>
        <v>0</v>
      </c>
      <c r="DK42" s="4" cm="1">
        <f t="array" ref="DK42">BE42*INDEX(prod_est,$H42+$I42-1,MATCH(DK$14,$BQ$14:$DQ$14,0))</f>
        <v>0</v>
      </c>
      <c r="DL42" s="4" cm="1">
        <f t="array" ref="DL42">BF42*INDEX(prod_est,$H42+$I42-1,MATCH(DL$14,$BQ$14:$DQ$14,0))</f>
        <v>0</v>
      </c>
      <c r="DM42" s="4" cm="1">
        <f t="array" ref="DM42">BG42*INDEX(prod_est,$H42+$I42-1,MATCH(DM$14,$BQ$14:$DQ$14,0))</f>
        <v>0</v>
      </c>
      <c r="DN42" s="4" cm="1">
        <f t="array" ref="DN42">BH42*INDEX(prod_est,$H42+$I42-1,MATCH(DN$14,$BQ$14:$DQ$14,0))</f>
        <v>0</v>
      </c>
      <c r="DO42" s="4" cm="1">
        <f t="array" ref="DO42">BI42*INDEX(prod_est,$H42+$I42-1,MATCH(DO$14,$BQ$14:$DQ$14,0))</f>
        <v>0</v>
      </c>
      <c r="DP42" s="4" cm="1">
        <f t="array" ref="DP42">BJ42*INDEX(prod_est,$H42+$I42-1,MATCH(DP$14,$BQ$14:$DQ$14,0))</f>
        <v>0</v>
      </c>
      <c r="DQ42" s="4" cm="1">
        <f t="array" ref="DQ42">BK42*INDEX(prod_est,$H42+$I42-1,MATCH(DQ$14,$BQ$14:$DQ$14,0))</f>
        <v>0</v>
      </c>
    </row>
    <row r="43" spans="1:121" x14ac:dyDescent="0.25">
      <c r="A43" t="s">
        <v>47</v>
      </c>
      <c r="B43" t="s">
        <v>33</v>
      </c>
      <c r="C43" t="s">
        <v>33</v>
      </c>
      <c r="D43" t="s">
        <v>172</v>
      </c>
      <c r="E43" s="46" t="s">
        <v>37</v>
      </c>
      <c r="F43" s="4">
        <v>0</v>
      </c>
      <c r="G43" s="4">
        <v>0</v>
      </c>
      <c r="H43">
        <f>MATCH(A43,Production_est!$A$4:$A$339,0)</f>
        <v>161</v>
      </c>
      <c r="I43">
        <f>IFERROR(MATCH(E43,Production_est!$D$4:$D$339,0),"-")</f>
        <v>3</v>
      </c>
      <c r="J43" s="4" cm="1">
        <f t="array" ref="J43">IFERROR(INDEX(Production_est!$E$4:$E$339,I43+H43-1),"-")</f>
        <v>4661.3215137940597</v>
      </c>
      <c r="K43" s="33">
        <f t="shared" si="3"/>
        <v>0</v>
      </c>
      <c r="L43" s="33">
        <f t="shared" si="32"/>
        <v>0</v>
      </c>
      <c r="M43" s="33">
        <f t="shared" si="32"/>
        <v>0</v>
      </c>
      <c r="N43" s="33">
        <f t="shared" si="32"/>
        <v>0</v>
      </c>
      <c r="O43" s="33">
        <f t="shared" si="32"/>
        <v>0</v>
      </c>
      <c r="P43" s="33">
        <f t="shared" si="32"/>
        <v>0</v>
      </c>
      <c r="Q43" s="33">
        <f t="shared" si="32"/>
        <v>0</v>
      </c>
      <c r="R43" s="33">
        <f t="shared" si="32"/>
        <v>0</v>
      </c>
      <c r="S43" s="33">
        <f t="shared" si="32"/>
        <v>0</v>
      </c>
      <c r="T43" s="33">
        <f t="shared" si="32"/>
        <v>0</v>
      </c>
      <c r="U43" s="33">
        <f t="shared" si="32"/>
        <v>0</v>
      </c>
      <c r="V43" s="33">
        <f t="shared" si="32"/>
        <v>0</v>
      </c>
      <c r="W43" s="33">
        <f t="shared" si="32"/>
        <v>0</v>
      </c>
      <c r="X43" s="33">
        <f t="shared" si="32"/>
        <v>0</v>
      </c>
      <c r="Y43" s="33">
        <f t="shared" si="32"/>
        <v>0</v>
      </c>
      <c r="Z43" s="33">
        <f t="shared" si="32"/>
        <v>0</v>
      </c>
      <c r="AA43" s="33">
        <f t="shared" si="32"/>
        <v>0</v>
      </c>
      <c r="AB43" s="33">
        <f t="shared" si="32"/>
        <v>0</v>
      </c>
      <c r="AC43" s="33">
        <f t="shared" si="32"/>
        <v>0</v>
      </c>
      <c r="AD43" s="33">
        <f t="shared" si="32"/>
        <v>0</v>
      </c>
      <c r="AE43" s="33">
        <f t="shared" si="32"/>
        <v>0</v>
      </c>
      <c r="AF43" s="33">
        <f t="shared" si="32"/>
        <v>0</v>
      </c>
      <c r="AG43" s="33">
        <f t="shared" si="32"/>
        <v>0</v>
      </c>
      <c r="AH43" s="33">
        <f t="shared" si="32"/>
        <v>0</v>
      </c>
      <c r="AI43" s="33">
        <f t="shared" si="32"/>
        <v>0</v>
      </c>
      <c r="AJ43" s="33">
        <f t="shared" si="32"/>
        <v>0</v>
      </c>
      <c r="AK43" s="33">
        <f t="shared" si="32"/>
        <v>0</v>
      </c>
      <c r="AL43" s="33">
        <f t="shared" si="32"/>
        <v>0</v>
      </c>
      <c r="AM43" s="33">
        <f t="shared" si="32"/>
        <v>0</v>
      </c>
      <c r="AN43" s="33">
        <f t="shared" si="32"/>
        <v>0</v>
      </c>
      <c r="AO43" s="33">
        <f t="shared" si="32"/>
        <v>0</v>
      </c>
      <c r="AP43" s="33">
        <f t="shared" si="32"/>
        <v>0</v>
      </c>
      <c r="AQ43" s="33">
        <f t="shared" si="38"/>
        <v>0</v>
      </c>
      <c r="AR43" s="33">
        <f t="shared" si="38"/>
        <v>0</v>
      </c>
      <c r="AS43" s="33">
        <f t="shared" si="38"/>
        <v>0</v>
      </c>
      <c r="AT43" s="33">
        <f t="shared" si="38"/>
        <v>0</v>
      </c>
      <c r="AU43" s="33">
        <f t="shared" si="38"/>
        <v>0</v>
      </c>
      <c r="AV43" s="33">
        <f t="shared" si="38"/>
        <v>0</v>
      </c>
      <c r="AW43" s="33">
        <f t="shared" si="38"/>
        <v>0</v>
      </c>
      <c r="AX43" s="33">
        <f t="shared" si="38"/>
        <v>0</v>
      </c>
      <c r="AY43" s="33">
        <f t="shared" si="38"/>
        <v>0</v>
      </c>
      <c r="AZ43" s="33">
        <f t="shared" si="38"/>
        <v>0</v>
      </c>
      <c r="BA43" s="33">
        <f t="shared" si="38"/>
        <v>0</v>
      </c>
      <c r="BB43" s="33">
        <f t="shared" si="38"/>
        <v>0</v>
      </c>
      <c r="BC43" s="33">
        <f t="shared" si="38"/>
        <v>0</v>
      </c>
      <c r="BD43" s="33">
        <f t="shared" si="38"/>
        <v>0</v>
      </c>
      <c r="BE43" s="33">
        <f t="shared" si="38"/>
        <v>0</v>
      </c>
      <c r="BF43" s="33">
        <f t="shared" si="38"/>
        <v>0</v>
      </c>
      <c r="BG43" s="33">
        <f t="shared" si="38"/>
        <v>0</v>
      </c>
      <c r="BH43" s="33">
        <f t="shared" si="38"/>
        <v>0</v>
      </c>
      <c r="BI43" s="33">
        <f t="shared" si="38"/>
        <v>0</v>
      </c>
      <c r="BJ43" s="33">
        <f t="shared" si="38"/>
        <v>0</v>
      </c>
      <c r="BK43" s="33">
        <f t="shared" si="38"/>
        <v>0</v>
      </c>
      <c r="BL43" t="str">
        <f t="shared" si="6"/>
        <v>11_MEX</v>
      </c>
      <c r="BM43" t="str">
        <f t="shared" si="7"/>
        <v>d_nonenergy_16_6_biodiesel</v>
      </c>
      <c r="BP43" s="4">
        <f t="shared" si="8"/>
        <v>0</v>
      </c>
      <c r="BQ43" s="4">
        <f t="shared" si="9"/>
        <v>0</v>
      </c>
      <c r="BR43" s="4" cm="1">
        <f t="array" ref="BR43">L43*INDEX(prod_est,$H43+$I43-1,MATCH(BR$14,$BQ$14:$DQ$14,0))</f>
        <v>0</v>
      </c>
      <c r="BS43" s="4" cm="1">
        <f t="array" ref="BS43">M43*INDEX(prod_est,$H43+$I43-1,MATCH(BS$14,$BQ$14:$DQ$14,0))</f>
        <v>0</v>
      </c>
      <c r="BT43" s="4" cm="1">
        <f t="array" ref="BT43">N43*INDEX(prod_est,$H43+$I43-1,MATCH(BT$14,$BQ$14:$DQ$14,0))</f>
        <v>0</v>
      </c>
      <c r="BU43" s="4" cm="1">
        <f t="array" ref="BU43">O43*INDEX(prod_est,$H43+$I43-1,MATCH(BU$14,$BQ$14:$DQ$14,0))</f>
        <v>0</v>
      </c>
      <c r="BV43" s="4" cm="1">
        <f t="array" ref="BV43">P43*INDEX(prod_est,$H43+$I43-1,MATCH(BV$14,$BQ$14:$DQ$14,0))</f>
        <v>0</v>
      </c>
      <c r="BW43" s="4" cm="1">
        <f t="array" ref="BW43">Q43*INDEX(prod_est,$H43+$I43-1,MATCH(BW$14,$BQ$14:$DQ$14,0))</f>
        <v>0</v>
      </c>
      <c r="BX43" s="4" cm="1">
        <f t="array" ref="BX43">R43*INDEX(prod_est,$H43+$I43-1,MATCH(BX$14,$BQ$14:$DQ$14,0))</f>
        <v>0</v>
      </c>
      <c r="BY43" s="4" cm="1">
        <f t="array" ref="BY43">S43*INDEX(prod_est,$H43+$I43-1,MATCH(BY$14,$BQ$14:$DQ$14,0))</f>
        <v>0</v>
      </c>
      <c r="BZ43" s="4" cm="1">
        <f t="array" ref="BZ43">T43*INDEX(prod_est,$H43+$I43-1,MATCH(BZ$14,$BQ$14:$DQ$14,0))</f>
        <v>0</v>
      </c>
      <c r="CA43" s="4" cm="1">
        <f t="array" ref="CA43">U43*INDEX(prod_est,$H43+$I43-1,MATCH(CA$14,$BQ$14:$DQ$14,0))</f>
        <v>0</v>
      </c>
      <c r="CB43" s="4" cm="1">
        <f t="array" ref="CB43">V43*INDEX(prod_est,$H43+$I43-1,MATCH(CB$14,$BQ$14:$DQ$14,0))</f>
        <v>0</v>
      </c>
      <c r="CC43" s="4" cm="1">
        <f t="array" ref="CC43">W43*INDEX(prod_est,$H43+$I43-1,MATCH(CC$14,$BQ$14:$DQ$14,0))</f>
        <v>0</v>
      </c>
      <c r="CD43" s="4" cm="1">
        <f t="array" ref="CD43">X43*INDEX(prod_est,$H43+$I43-1,MATCH(CD$14,$BQ$14:$DQ$14,0))</f>
        <v>0</v>
      </c>
      <c r="CE43" s="4" cm="1">
        <f t="array" ref="CE43">Y43*INDEX(prod_est,$H43+$I43-1,MATCH(CE$14,$BQ$14:$DQ$14,0))</f>
        <v>0</v>
      </c>
      <c r="CF43" s="4" cm="1">
        <f t="array" ref="CF43">Z43*INDEX(prod_est,$H43+$I43-1,MATCH(CF$14,$BQ$14:$DQ$14,0))</f>
        <v>0</v>
      </c>
      <c r="CG43" s="4" cm="1">
        <f t="array" ref="CG43">AA43*INDEX(prod_est,$H43+$I43-1,MATCH(CG$14,$BQ$14:$DQ$14,0))</f>
        <v>0</v>
      </c>
      <c r="CH43" s="4" cm="1">
        <f t="array" ref="CH43">AB43*INDEX(prod_est,$H43+$I43-1,MATCH(CH$14,$BQ$14:$DQ$14,0))</f>
        <v>0</v>
      </c>
      <c r="CI43" s="4" cm="1">
        <f t="array" ref="CI43">AC43*INDEX(prod_est,$H43+$I43-1,MATCH(CI$14,$BQ$14:$DQ$14,0))</f>
        <v>0</v>
      </c>
      <c r="CJ43" s="4" cm="1">
        <f t="array" ref="CJ43">AD43*INDEX(prod_est,$H43+$I43-1,MATCH(CJ$14,$BQ$14:$DQ$14,0))</f>
        <v>0</v>
      </c>
      <c r="CK43" s="4" cm="1">
        <f t="array" ref="CK43">AE43*INDEX(prod_est,$H43+$I43-1,MATCH(CK$14,$BQ$14:$DQ$14,0))</f>
        <v>0</v>
      </c>
      <c r="CL43" s="4" cm="1">
        <f t="array" ref="CL43">AF43*INDEX(prod_est,$H43+$I43-1,MATCH(CL$14,$BQ$14:$DQ$14,0))</f>
        <v>0</v>
      </c>
      <c r="CM43" s="4" cm="1">
        <f t="array" ref="CM43">AG43*INDEX(prod_est,$H43+$I43-1,MATCH(CM$14,$BQ$14:$DQ$14,0))</f>
        <v>0</v>
      </c>
      <c r="CN43" s="4" cm="1">
        <f t="array" ref="CN43">AH43*INDEX(prod_est,$H43+$I43-1,MATCH(CN$14,$BQ$14:$DQ$14,0))</f>
        <v>0</v>
      </c>
      <c r="CO43" s="4" cm="1">
        <f t="array" ref="CO43">AI43*INDEX(prod_est,$H43+$I43-1,MATCH(CO$14,$BQ$14:$DQ$14,0))</f>
        <v>0</v>
      </c>
      <c r="CP43" s="4" cm="1">
        <f t="array" ref="CP43">AJ43*INDEX(prod_est,$H43+$I43-1,MATCH(CP$14,$BQ$14:$DQ$14,0))</f>
        <v>0</v>
      </c>
      <c r="CQ43" s="4" cm="1">
        <f t="array" ref="CQ43">AK43*INDEX(prod_est,$H43+$I43-1,MATCH(CQ$14,$BQ$14:$DQ$14,0))</f>
        <v>0</v>
      </c>
      <c r="CR43" s="4" cm="1">
        <f t="array" ref="CR43">AL43*INDEX(prod_est,$H43+$I43-1,MATCH(CR$14,$BQ$14:$DQ$14,0))</f>
        <v>0</v>
      </c>
      <c r="CS43" s="4" cm="1">
        <f t="array" ref="CS43">AM43*INDEX(prod_est,$H43+$I43-1,MATCH(CS$14,$BQ$14:$DQ$14,0))</f>
        <v>0</v>
      </c>
      <c r="CT43" s="4" cm="1">
        <f t="array" ref="CT43">AN43*INDEX(prod_est,$H43+$I43-1,MATCH(CT$14,$BQ$14:$DQ$14,0))</f>
        <v>0</v>
      </c>
      <c r="CU43" s="4" cm="1">
        <f t="array" ref="CU43">AO43*INDEX(prod_est,$H43+$I43-1,MATCH(CU$14,$BQ$14:$DQ$14,0))</f>
        <v>0</v>
      </c>
      <c r="CV43" s="4" cm="1">
        <f t="array" ref="CV43">AP43*INDEX(prod_est,$H43+$I43-1,MATCH(CV$14,$BQ$14:$DQ$14,0))</f>
        <v>0</v>
      </c>
      <c r="CW43" s="4" cm="1">
        <f t="array" ref="CW43">AQ43*INDEX(prod_est,$H43+$I43-1,MATCH(CW$14,$BQ$14:$DQ$14,0))</f>
        <v>0</v>
      </c>
      <c r="CX43" s="4" cm="1">
        <f t="array" ref="CX43">AR43*INDEX(prod_est,$H43+$I43-1,MATCH(CX$14,$BQ$14:$DQ$14,0))</f>
        <v>0</v>
      </c>
      <c r="CY43" s="4" cm="1">
        <f t="array" ref="CY43">AS43*INDEX(prod_est,$H43+$I43-1,MATCH(CY$14,$BQ$14:$DQ$14,0))</f>
        <v>0</v>
      </c>
      <c r="CZ43" s="4" cm="1">
        <f t="array" ref="CZ43">AT43*INDEX(prod_est,$H43+$I43-1,MATCH(CZ$14,$BQ$14:$DQ$14,0))</f>
        <v>0</v>
      </c>
      <c r="DA43" s="4" cm="1">
        <f t="array" ref="DA43">AU43*INDEX(prod_est,$H43+$I43-1,MATCH(DA$14,$BQ$14:$DQ$14,0))</f>
        <v>0</v>
      </c>
      <c r="DB43" s="4" cm="1">
        <f t="array" ref="DB43">AV43*INDEX(prod_est,$H43+$I43-1,MATCH(DB$14,$BQ$14:$DQ$14,0))</f>
        <v>0</v>
      </c>
      <c r="DC43" s="4" cm="1">
        <f t="array" ref="DC43">AW43*INDEX(prod_est,$H43+$I43-1,MATCH(DC$14,$BQ$14:$DQ$14,0))</f>
        <v>0</v>
      </c>
      <c r="DD43" s="4" cm="1">
        <f t="array" ref="DD43">AX43*INDEX(prod_est,$H43+$I43-1,MATCH(DD$14,$BQ$14:$DQ$14,0))</f>
        <v>0</v>
      </c>
      <c r="DE43" s="4" cm="1">
        <f t="array" ref="DE43">AY43*INDEX(prod_est,$H43+$I43-1,MATCH(DE$14,$BQ$14:$DQ$14,0))</f>
        <v>0</v>
      </c>
      <c r="DF43" s="4" cm="1">
        <f t="array" ref="DF43">AZ43*INDEX(prod_est,$H43+$I43-1,MATCH(DF$14,$BQ$14:$DQ$14,0))</f>
        <v>0</v>
      </c>
      <c r="DG43" s="4" cm="1">
        <f t="array" ref="DG43">BA43*INDEX(prod_est,$H43+$I43-1,MATCH(DG$14,$BQ$14:$DQ$14,0))</f>
        <v>0</v>
      </c>
      <c r="DH43" s="4" cm="1">
        <f t="array" ref="DH43">BB43*INDEX(prod_est,$H43+$I43-1,MATCH(DH$14,$BQ$14:$DQ$14,0))</f>
        <v>0</v>
      </c>
      <c r="DI43" s="4" cm="1">
        <f t="array" ref="DI43">BC43*INDEX(prod_est,$H43+$I43-1,MATCH(DI$14,$BQ$14:$DQ$14,0))</f>
        <v>0</v>
      </c>
      <c r="DJ43" s="4" cm="1">
        <f t="array" ref="DJ43">BD43*INDEX(prod_est,$H43+$I43-1,MATCH(DJ$14,$BQ$14:$DQ$14,0))</f>
        <v>0</v>
      </c>
      <c r="DK43" s="4" cm="1">
        <f t="array" ref="DK43">BE43*INDEX(prod_est,$H43+$I43-1,MATCH(DK$14,$BQ$14:$DQ$14,0))</f>
        <v>0</v>
      </c>
      <c r="DL43" s="4" cm="1">
        <f t="array" ref="DL43">BF43*INDEX(prod_est,$H43+$I43-1,MATCH(DL$14,$BQ$14:$DQ$14,0))</f>
        <v>0</v>
      </c>
      <c r="DM43" s="4" cm="1">
        <f t="array" ref="DM43">BG43*INDEX(prod_est,$H43+$I43-1,MATCH(DM$14,$BQ$14:$DQ$14,0))</f>
        <v>0</v>
      </c>
      <c r="DN43" s="4" cm="1">
        <f t="array" ref="DN43">BH43*INDEX(prod_est,$H43+$I43-1,MATCH(DN$14,$BQ$14:$DQ$14,0))</f>
        <v>0</v>
      </c>
      <c r="DO43" s="4" cm="1">
        <f t="array" ref="DO43">BI43*INDEX(prod_est,$H43+$I43-1,MATCH(DO$14,$BQ$14:$DQ$14,0))</f>
        <v>0</v>
      </c>
      <c r="DP43" s="4" cm="1">
        <f t="array" ref="DP43">BJ43*INDEX(prod_est,$H43+$I43-1,MATCH(DP$14,$BQ$14:$DQ$14,0))</f>
        <v>0</v>
      </c>
      <c r="DQ43" s="4" cm="1">
        <f t="array" ref="DQ43">BK43*INDEX(prod_est,$H43+$I43-1,MATCH(DQ$14,$BQ$14:$DQ$14,0))</f>
        <v>0</v>
      </c>
    </row>
    <row r="44" spans="1:121" x14ac:dyDescent="0.25">
      <c r="A44" t="s">
        <v>47</v>
      </c>
      <c r="B44" t="s">
        <v>34</v>
      </c>
      <c r="C44" t="s">
        <v>65</v>
      </c>
      <c r="D44" t="s">
        <v>172</v>
      </c>
      <c r="E44" s="46" t="s">
        <v>37</v>
      </c>
      <c r="F44" s="4">
        <v>0</v>
      </c>
      <c r="G44" s="4">
        <v>0</v>
      </c>
      <c r="H44">
        <f>MATCH(A44,Production_est!$A$4:$A$339,0)</f>
        <v>161</v>
      </c>
      <c r="I44">
        <f>IFERROR(MATCH(E44,Production_est!$D$4:$D$339,0),"-")</f>
        <v>3</v>
      </c>
      <c r="J44" s="4" cm="1">
        <f t="array" ref="J44">IFERROR(INDEX(Production_est!$E$4:$E$339,I44+H44-1),"-")</f>
        <v>4661.3215137940597</v>
      </c>
      <c r="K44" s="33">
        <f t="shared" si="3"/>
        <v>0</v>
      </c>
      <c r="L44" s="33">
        <f t="shared" ref="L44:AP46" si="39">K44*(1-$G$4)</f>
        <v>0</v>
      </c>
      <c r="M44" s="33">
        <f t="shared" si="39"/>
        <v>0</v>
      </c>
      <c r="N44" s="33">
        <f t="shared" si="39"/>
        <v>0</v>
      </c>
      <c r="O44" s="33">
        <f t="shared" si="39"/>
        <v>0</v>
      </c>
      <c r="P44" s="33">
        <f t="shared" si="39"/>
        <v>0</v>
      </c>
      <c r="Q44" s="33">
        <f t="shared" si="39"/>
        <v>0</v>
      </c>
      <c r="R44" s="33">
        <f t="shared" si="39"/>
        <v>0</v>
      </c>
      <c r="S44" s="33">
        <f t="shared" si="39"/>
        <v>0</v>
      </c>
      <c r="T44" s="33">
        <f t="shared" si="39"/>
        <v>0</v>
      </c>
      <c r="U44" s="33">
        <f t="shared" si="39"/>
        <v>0</v>
      </c>
      <c r="V44" s="33">
        <f t="shared" si="39"/>
        <v>0</v>
      </c>
      <c r="W44" s="33">
        <f t="shared" si="39"/>
        <v>0</v>
      </c>
      <c r="X44" s="33">
        <f t="shared" si="39"/>
        <v>0</v>
      </c>
      <c r="Y44" s="33">
        <f t="shared" si="39"/>
        <v>0</v>
      </c>
      <c r="Z44" s="33">
        <f t="shared" si="39"/>
        <v>0</v>
      </c>
      <c r="AA44" s="33">
        <f t="shared" si="39"/>
        <v>0</v>
      </c>
      <c r="AB44" s="33">
        <f t="shared" si="39"/>
        <v>0</v>
      </c>
      <c r="AC44" s="33">
        <f t="shared" si="39"/>
        <v>0</v>
      </c>
      <c r="AD44" s="33">
        <f t="shared" si="39"/>
        <v>0</v>
      </c>
      <c r="AE44" s="33">
        <f t="shared" si="39"/>
        <v>0</v>
      </c>
      <c r="AF44" s="33">
        <f t="shared" si="39"/>
        <v>0</v>
      </c>
      <c r="AG44" s="33">
        <f t="shared" si="39"/>
        <v>0</v>
      </c>
      <c r="AH44" s="33">
        <f t="shared" si="39"/>
        <v>0</v>
      </c>
      <c r="AI44" s="33">
        <f t="shared" si="39"/>
        <v>0</v>
      </c>
      <c r="AJ44" s="33">
        <f t="shared" si="39"/>
        <v>0</v>
      </c>
      <c r="AK44" s="33">
        <f t="shared" si="39"/>
        <v>0</v>
      </c>
      <c r="AL44" s="33">
        <f t="shared" si="39"/>
        <v>0</v>
      </c>
      <c r="AM44" s="33">
        <f t="shared" si="39"/>
        <v>0</v>
      </c>
      <c r="AN44" s="33">
        <f t="shared" si="39"/>
        <v>0</v>
      </c>
      <c r="AO44" s="33">
        <f t="shared" si="39"/>
        <v>0</v>
      </c>
      <c r="AP44" s="33">
        <f t="shared" si="39"/>
        <v>0</v>
      </c>
      <c r="AQ44" s="33">
        <f t="shared" si="38"/>
        <v>0</v>
      </c>
      <c r="AR44" s="33">
        <f t="shared" si="38"/>
        <v>0</v>
      </c>
      <c r="AS44" s="33">
        <f t="shared" si="38"/>
        <v>0</v>
      </c>
      <c r="AT44" s="33">
        <f t="shared" si="38"/>
        <v>0</v>
      </c>
      <c r="AU44" s="33">
        <f t="shared" si="38"/>
        <v>0</v>
      </c>
      <c r="AV44" s="33">
        <f t="shared" si="38"/>
        <v>0</v>
      </c>
      <c r="AW44" s="33">
        <f t="shared" si="38"/>
        <v>0</v>
      </c>
      <c r="AX44" s="33">
        <f t="shared" si="38"/>
        <v>0</v>
      </c>
      <c r="AY44" s="33">
        <f t="shared" si="38"/>
        <v>0</v>
      </c>
      <c r="AZ44" s="33">
        <f t="shared" si="38"/>
        <v>0</v>
      </c>
      <c r="BA44" s="33">
        <f t="shared" si="38"/>
        <v>0</v>
      </c>
      <c r="BB44" s="33">
        <f t="shared" si="38"/>
        <v>0</v>
      </c>
      <c r="BC44" s="33">
        <f t="shared" si="38"/>
        <v>0</v>
      </c>
      <c r="BD44" s="33">
        <f t="shared" si="38"/>
        <v>0</v>
      </c>
      <c r="BE44" s="33">
        <f t="shared" si="38"/>
        <v>0</v>
      </c>
      <c r="BF44" s="33">
        <f t="shared" si="38"/>
        <v>0</v>
      </c>
      <c r="BG44" s="33">
        <f t="shared" si="38"/>
        <v>0</v>
      </c>
      <c r="BH44" s="33">
        <f t="shared" si="38"/>
        <v>0</v>
      </c>
      <c r="BI44" s="33">
        <f t="shared" si="38"/>
        <v>0</v>
      </c>
      <c r="BJ44" s="33">
        <f t="shared" si="38"/>
        <v>0</v>
      </c>
      <c r="BK44" s="33">
        <f t="shared" si="38"/>
        <v>0</v>
      </c>
      <c r="BL44" t="str">
        <f t="shared" si="6"/>
        <v>11_MEX</v>
      </c>
      <c r="BM44" t="str">
        <f t="shared" si="7"/>
        <v>d_nonenergy_16_8_oth_liquid_biofuel</v>
      </c>
      <c r="BP44" s="4">
        <f t="shared" si="8"/>
        <v>0</v>
      </c>
      <c r="BQ44" s="4">
        <f t="shared" si="9"/>
        <v>0</v>
      </c>
      <c r="BR44" s="4" cm="1">
        <f t="array" ref="BR44">L44*INDEX(prod_est,$H44+$I44-1,MATCH(BR$14,$BQ$14:$DQ$14,0))</f>
        <v>0</v>
      </c>
      <c r="BS44" s="4" cm="1">
        <f t="array" ref="BS44">M44*INDEX(prod_est,$H44+$I44-1,MATCH(BS$14,$BQ$14:$DQ$14,0))</f>
        <v>0</v>
      </c>
      <c r="BT44" s="4" cm="1">
        <f t="array" ref="BT44">N44*INDEX(prod_est,$H44+$I44-1,MATCH(BT$14,$BQ$14:$DQ$14,0))</f>
        <v>0</v>
      </c>
      <c r="BU44" s="4" cm="1">
        <f t="array" ref="BU44">O44*INDEX(prod_est,$H44+$I44-1,MATCH(BU$14,$BQ$14:$DQ$14,0))</f>
        <v>0</v>
      </c>
      <c r="BV44" s="4" cm="1">
        <f t="array" ref="BV44">P44*INDEX(prod_est,$H44+$I44-1,MATCH(BV$14,$BQ$14:$DQ$14,0))</f>
        <v>0</v>
      </c>
      <c r="BW44" s="4" cm="1">
        <f t="array" ref="BW44">Q44*INDEX(prod_est,$H44+$I44-1,MATCH(BW$14,$BQ$14:$DQ$14,0))</f>
        <v>0</v>
      </c>
      <c r="BX44" s="4" cm="1">
        <f t="array" ref="BX44">R44*INDEX(prod_est,$H44+$I44-1,MATCH(BX$14,$BQ$14:$DQ$14,0))</f>
        <v>0</v>
      </c>
      <c r="BY44" s="4" cm="1">
        <f t="array" ref="BY44">S44*INDEX(prod_est,$H44+$I44-1,MATCH(BY$14,$BQ$14:$DQ$14,0))</f>
        <v>0</v>
      </c>
      <c r="BZ44" s="4" cm="1">
        <f t="array" ref="BZ44">T44*INDEX(prod_est,$H44+$I44-1,MATCH(BZ$14,$BQ$14:$DQ$14,0))</f>
        <v>0</v>
      </c>
      <c r="CA44" s="4" cm="1">
        <f t="array" ref="CA44">U44*INDEX(prod_est,$H44+$I44-1,MATCH(CA$14,$BQ$14:$DQ$14,0))</f>
        <v>0</v>
      </c>
      <c r="CB44" s="4" cm="1">
        <f t="array" ref="CB44">V44*INDEX(prod_est,$H44+$I44-1,MATCH(CB$14,$BQ$14:$DQ$14,0))</f>
        <v>0</v>
      </c>
      <c r="CC44" s="4" cm="1">
        <f t="array" ref="CC44">W44*INDEX(prod_est,$H44+$I44-1,MATCH(CC$14,$BQ$14:$DQ$14,0))</f>
        <v>0</v>
      </c>
      <c r="CD44" s="4" cm="1">
        <f t="array" ref="CD44">X44*INDEX(prod_est,$H44+$I44-1,MATCH(CD$14,$BQ$14:$DQ$14,0))</f>
        <v>0</v>
      </c>
      <c r="CE44" s="4" cm="1">
        <f t="array" ref="CE44">Y44*INDEX(prod_est,$H44+$I44-1,MATCH(CE$14,$BQ$14:$DQ$14,0))</f>
        <v>0</v>
      </c>
      <c r="CF44" s="4" cm="1">
        <f t="array" ref="CF44">Z44*INDEX(prod_est,$H44+$I44-1,MATCH(CF$14,$BQ$14:$DQ$14,0))</f>
        <v>0</v>
      </c>
      <c r="CG44" s="4" cm="1">
        <f t="array" ref="CG44">AA44*INDEX(prod_est,$H44+$I44-1,MATCH(CG$14,$BQ$14:$DQ$14,0))</f>
        <v>0</v>
      </c>
      <c r="CH44" s="4" cm="1">
        <f t="array" ref="CH44">AB44*INDEX(prod_est,$H44+$I44-1,MATCH(CH$14,$BQ$14:$DQ$14,0))</f>
        <v>0</v>
      </c>
      <c r="CI44" s="4" cm="1">
        <f t="array" ref="CI44">AC44*INDEX(prod_est,$H44+$I44-1,MATCH(CI$14,$BQ$14:$DQ$14,0))</f>
        <v>0</v>
      </c>
      <c r="CJ44" s="4" cm="1">
        <f t="array" ref="CJ44">AD44*INDEX(prod_est,$H44+$I44-1,MATCH(CJ$14,$BQ$14:$DQ$14,0))</f>
        <v>0</v>
      </c>
      <c r="CK44" s="4" cm="1">
        <f t="array" ref="CK44">AE44*INDEX(prod_est,$H44+$I44-1,MATCH(CK$14,$BQ$14:$DQ$14,0))</f>
        <v>0</v>
      </c>
      <c r="CL44" s="4" cm="1">
        <f t="array" ref="CL44">AF44*INDEX(prod_est,$H44+$I44-1,MATCH(CL$14,$BQ$14:$DQ$14,0))</f>
        <v>0</v>
      </c>
      <c r="CM44" s="4" cm="1">
        <f t="array" ref="CM44">AG44*INDEX(prod_est,$H44+$I44-1,MATCH(CM$14,$BQ$14:$DQ$14,0))</f>
        <v>0</v>
      </c>
      <c r="CN44" s="4" cm="1">
        <f t="array" ref="CN44">AH44*INDEX(prod_est,$H44+$I44-1,MATCH(CN$14,$BQ$14:$DQ$14,0))</f>
        <v>0</v>
      </c>
      <c r="CO44" s="4" cm="1">
        <f t="array" ref="CO44">AI44*INDEX(prod_est,$H44+$I44-1,MATCH(CO$14,$BQ$14:$DQ$14,0))</f>
        <v>0</v>
      </c>
      <c r="CP44" s="4" cm="1">
        <f t="array" ref="CP44">AJ44*INDEX(prod_est,$H44+$I44-1,MATCH(CP$14,$BQ$14:$DQ$14,0))</f>
        <v>0</v>
      </c>
      <c r="CQ44" s="4" cm="1">
        <f t="array" ref="CQ44">AK44*INDEX(prod_est,$H44+$I44-1,MATCH(CQ$14,$BQ$14:$DQ$14,0))</f>
        <v>0</v>
      </c>
      <c r="CR44" s="4" cm="1">
        <f t="array" ref="CR44">AL44*INDEX(prod_est,$H44+$I44-1,MATCH(CR$14,$BQ$14:$DQ$14,0))</f>
        <v>0</v>
      </c>
      <c r="CS44" s="4" cm="1">
        <f t="array" ref="CS44">AM44*INDEX(prod_est,$H44+$I44-1,MATCH(CS$14,$BQ$14:$DQ$14,0))</f>
        <v>0</v>
      </c>
      <c r="CT44" s="4" cm="1">
        <f t="array" ref="CT44">AN44*INDEX(prod_est,$H44+$I44-1,MATCH(CT$14,$BQ$14:$DQ$14,0))</f>
        <v>0</v>
      </c>
      <c r="CU44" s="4" cm="1">
        <f t="array" ref="CU44">AO44*INDEX(prod_est,$H44+$I44-1,MATCH(CU$14,$BQ$14:$DQ$14,0))</f>
        <v>0</v>
      </c>
      <c r="CV44" s="4" cm="1">
        <f t="array" ref="CV44">AP44*INDEX(prod_est,$H44+$I44-1,MATCH(CV$14,$BQ$14:$DQ$14,0))</f>
        <v>0</v>
      </c>
      <c r="CW44" s="4" cm="1">
        <f t="array" ref="CW44">AQ44*INDEX(prod_est,$H44+$I44-1,MATCH(CW$14,$BQ$14:$DQ$14,0))</f>
        <v>0</v>
      </c>
      <c r="CX44" s="4" cm="1">
        <f t="array" ref="CX44">AR44*INDEX(prod_est,$H44+$I44-1,MATCH(CX$14,$BQ$14:$DQ$14,0))</f>
        <v>0</v>
      </c>
      <c r="CY44" s="4" cm="1">
        <f t="array" ref="CY44">AS44*INDEX(prod_est,$H44+$I44-1,MATCH(CY$14,$BQ$14:$DQ$14,0))</f>
        <v>0</v>
      </c>
      <c r="CZ44" s="4" cm="1">
        <f t="array" ref="CZ44">AT44*INDEX(prod_est,$H44+$I44-1,MATCH(CZ$14,$BQ$14:$DQ$14,0))</f>
        <v>0</v>
      </c>
      <c r="DA44" s="4" cm="1">
        <f t="array" ref="DA44">AU44*INDEX(prod_est,$H44+$I44-1,MATCH(DA$14,$BQ$14:$DQ$14,0))</f>
        <v>0</v>
      </c>
      <c r="DB44" s="4" cm="1">
        <f t="array" ref="DB44">AV44*INDEX(prod_est,$H44+$I44-1,MATCH(DB$14,$BQ$14:$DQ$14,0))</f>
        <v>0</v>
      </c>
      <c r="DC44" s="4" cm="1">
        <f t="array" ref="DC44">AW44*INDEX(prod_est,$H44+$I44-1,MATCH(DC$14,$BQ$14:$DQ$14,0))</f>
        <v>0</v>
      </c>
      <c r="DD44" s="4" cm="1">
        <f t="array" ref="DD44">AX44*INDEX(prod_est,$H44+$I44-1,MATCH(DD$14,$BQ$14:$DQ$14,0))</f>
        <v>0</v>
      </c>
      <c r="DE44" s="4" cm="1">
        <f t="array" ref="DE44">AY44*INDEX(prod_est,$H44+$I44-1,MATCH(DE$14,$BQ$14:$DQ$14,0))</f>
        <v>0</v>
      </c>
      <c r="DF44" s="4" cm="1">
        <f t="array" ref="DF44">AZ44*INDEX(prod_est,$H44+$I44-1,MATCH(DF$14,$BQ$14:$DQ$14,0))</f>
        <v>0</v>
      </c>
      <c r="DG44" s="4" cm="1">
        <f t="array" ref="DG44">BA44*INDEX(prod_est,$H44+$I44-1,MATCH(DG$14,$BQ$14:$DQ$14,0))</f>
        <v>0</v>
      </c>
      <c r="DH44" s="4" cm="1">
        <f t="array" ref="DH44">BB44*INDEX(prod_est,$H44+$I44-1,MATCH(DH$14,$BQ$14:$DQ$14,0))</f>
        <v>0</v>
      </c>
      <c r="DI44" s="4" cm="1">
        <f t="array" ref="DI44">BC44*INDEX(prod_est,$H44+$I44-1,MATCH(DI$14,$BQ$14:$DQ$14,0))</f>
        <v>0</v>
      </c>
      <c r="DJ44" s="4" cm="1">
        <f t="array" ref="DJ44">BD44*INDEX(prod_est,$H44+$I44-1,MATCH(DJ$14,$BQ$14:$DQ$14,0))</f>
        <v>0</v>
      </c>
      <c r="DK44" s="4" cm="1">
        <f t="array" ref="DK44">BE44*INDEX(prod_est,$H44+$I44-1,MATCH(DK$14,$BQ$14:$DQ$14,0))</f>
        <v>0</v>
      </c>
      <c r="DL44" s="4" cm="1">
        <f t="array" ref="DL44">BF44*INDEX(prod_est,$H44+$I44-1,MATCH(DL$14,$BQ$14:$DQ$14,0))</f>
        <v>0</v>
      </c>
      <c r="DM44" s="4" cm="1">
        <f t="array" ref="DM44">BG44*INDEX(prod_est,$H44+$I44-1,MATCH(DM$14,$BQ$14:$DQ$14,0))</f>
        <v>0</v>
      </c>
      <c r="DN44" s="4" cm="1">
        <f t="array" ref="DN44">BH44*INDEX(prod_est,$H44+$I44-1,MATCH(DN$14,$BQ$14:$DQ$14,0))</f>
        <v>0</v>
      </c>
      <c r="DO44" s="4" cm="1">
        <f t="array" ref="DO44">BI44*INDEX(prod_est,$H44+$I44-1,MATCH(DO$14,$BQ$14:$DQ$14,0))</f>
        <v>0</v>
      </c>
      <c r="DP44" s="4" cm="1">
        <f t="array" ref="DP44">BJ44*INDEX(prod_est,$H44+$I44-1,MATCH(DP$14,$BQ$14:$DQ$14,0))</f>
        <v>0</v>
      </c>
      <c r="DQ44" s="4" cm="1">
        <f t="array" ref="DQ44">BK44*INDEX(prod_est,$H44+$I44-1,MATCH(DQ$14,$BQ$14:$DQ$14,0))</f>
        <v>0</v>
      </c>
    </row>
    <row r="45" spans="1:121" x14ac:dyDescent="0.25">
      <c r="A45" t="s">
        <v>47</v>
      </c>
      <c r="B45" t="s">
        <v>35</v>
      </c>
      <c r="C45" t="s">
        <v>35</v>
      </c>
      <c r="D45" t="s">
        <v>172</v>
      </c>
      <c r="E45" s="46" t="s">
        <v>37</v>
      </c>
      <c r="F45" s="4">
        <v>0</v>
      </c>
      <c r="G45" s="4">
        <v>0</v>
      </c>
      <c r="H45">
        <f>MATCH(A45,Production_est!$A$4:$A$339,0)</f>
        <v>161</v>
      </c>
      <c r="I45">
        <f>IFERROR(MATCH(E45,Production_est!$D$4:$D$339,0),"-")</f>
        <v>3</v>
      </c>
      <c r="J45" s="4" cm="1">
        <f t="array" ref="J45">IFERROR(INDEX(Production_est!$E$4:$E$339,I45+H45-1),"-")</f>
        <v>4661.3215137940597</v>
      </c>
      <c r="K45" s="33">
        <f t="shared" si="3"/>
        <v>0</v>
      </c>
      <c r="L45" s="33">
        <f t="shared" si="39"/>
        <v>0</v>
      </c>
      <c r="M45" s="33">
        <f t="shared" si="39"/>
        <v>0</v>
      </c>
      <c r="N45" s="33">
        <f t="shared" si="39"/>
        <v>0</v>
      </c>
      <c r="O45" s="33">
        <f t="shared" si="39"/>
        <v>0</v>
      </c>
      <c r="P45" s="33">
        <f t="shared" si="39"/>
        <v>0</v>
      </c>
      <c r="Q45" s="33">
        <f t="shared" si="39"/>
        <v>0</v>
      </c>
      <c r="R45" s="33">
        <f t="shared" si="39"/>
        <v>0</v>
      </c>
      <c r="S45" s="33">
        <f t="shared" si="39"/>
        <v>0</v>
      </c>
      <c r="T45" s="33">
        <f t="shared" si="39"/>
        <v>0</v>
      </c>
      <c r="U45" s="33">
        <f t="shared" si="39"/>
        <v>0</v>
      </c>
      <c r="V45" s="33">
        <f t="shared" si="39"/>
        <v>0</v>
      </c>
      <c r="W45" s="33">
        <f t="shared" si="39"/>
        <v>0</v>
      </c>
      <c r="X45" s="33">
        <f t="shared" si="39"/>
        <v>0</v>
      </c>
      <c r="Y45" s="33">
        <f t="shared" si="39"/>
        <v>0</v>
      </c>
      <c r="Z45" s="33">
        <f t="shared" si="39"/>
        <v>0</v>
      </c>
      <c r="AA45" s="33">
        <f t="shared" si="39"/>
        <v>0</v>
      </c>
      <c r="AB45" s="33">
        <f t="shared" si="39"/>
        <v>0</v>
      </c>
      <c r="AC45" s="33">
        <f t="shared" si="39"/>
        <v>0</v>
      </c>
      <c r="AD45" s="33">
        <f t="shared" si="39"/>
        <v>0</v>
      </c>
      <c r="AE45" s="33">
        <f t="shared" si="39"/>
        <v>0</v>
      </c>
      <c r="AF45" s="33">
        <f t="shared" si="39"/>
        <v>0</v>
      </c>
      <c r="AG45" s="33">
        <f t="shared" si="39"/>
        <v>0</v>
      </c>
      <c r="AH45" s="33">
        <f t="shared" si="39"/>
        <v>0</v>
      </c>
      <c r="AI45" s="33">
        <f t="shared" si="39"/>
        <v>0</v>
      </c>
      <c r="AJ45" s="33">
        <f t="shared" si="39"/>
        <v>0</v>
      </c>
      <c r="AK45" s="33">
        <f t="shared" si="39"/>
        <v>0</v>
      </c>
      <c r="AL45" s="33">
        <f t="shared" si="39"/>
        <v>0</v>
      </c>
      <c r="AM45" s="33">
        <f t="shared" si="39"/>
        <v>0</v>
      </c>
      <c r="AN45" s="33">
        <f t="shared" si="39"/>
        <v>0</v>
      </c>
      <c r="AO45" s="33">
        <f t="shared" si="39"/>
        <v>0</v>
      </c>
      <c r="AP45" s="33">
        <f t="shared" si="39"/>
        <v>0</v>
      </c>
      <c r="AQ45" s="33">
        <f t="shared" si="38"/>
        <v>0</v>
      </c>
      <c r="AR45" s="33">
        <f t="shared" si="38"/>
        <v>0</v>
      </c>
      <c r="AS45" s="33">
        <f t="shared" si="38"/>
        <v>0</v>
      </c>
      <c r="AT45" s="33">
        <f t="shared" si="38"/>
        <v>0</v>
      </c>
      <c r="AU45" s="33">
        <f t="shared" si="38"/>
        <v>0</v>
      </c>
      <c r="AV45" s="33">
        <f t="shared" si="38"/>
        <v>0</v>
      </c>
      <c r="AW45" s="33">
        <f t="shared" si="38"/>
        <v>0</v>
      </c>
      <c r="AX45" s="33">
        <f t="shared" si="38"/>
        <v>0</v>
      </c>
      <c r="AY45" s="33">
        <f t="shared" si="38"/>
        <v>0</v>
      </c>
      <c r="AZ45" s="33">
        <f t="shared" si="38"/>
        <v>0</v>
      </c>
      <c r="BA45" s="33">
        <f t="shared" si="38"/>
        <v>0</v>
      </c>
      <c r="BB45" s="33">
        <f t="shared" si="38"/>
        <v>0</v>
      </c>
      <c r="BC45" s="33">
        <f t="shared" si="38"/>
        <v>0</v>
      </c>
      <c r="BD45" s="33">
        <f t="shared" si="38"/>
        <v>0</v>
      </c>
      <c r="BE45" s="33">
        <f t="shared" si="38"/>
        <v>0</v>
      </c>
      <c r="BF45" s="33">
        <f t="shared" si="38"/>
        <v>0</v>
      </c>
      <c r="BG45" s="33">
        <f t="shared" si="38"/>
        <v>0</v>
      </c>
      <c r="BH45" s="33">
        <f t="shared" si="38"/>
        <v>0</v>
      </c>
      <c r="BI45" s="33">
        <f t="shared" si="38"/>
        <v>0</v>
      </c>
      <c r="BJ45" s="33">
        <f t="shared" si="38"/>
        <v>0</v>
      </c>
      <c r="BK45" s="33">
        <f t="shared" si="38"/>
        <v>0</v>
      </c>
      <c r="BL45" t="str">
        <f t="shared" si="6"/>
        <v>11_MEX</v>
      </c>
      <c r="BM45" t="str">
        <f t="shared" si="7"/>
        <v>d_nonenergy_17_electricity</v>
      </c>
      <c r="BP45" s="4">
        <f t="shared" si="8"/>
        <v>0</v>
      </c>
      <c r="BQ45" s="4">
        <f t="shared" si="9"/>
        <v>0</v>
      </c>
      <c r="BR45" s="4" cm="1">
        <f t="array" ref="BR45">L45*INDEX(prod_est,$H45+$I45-1,MATCH(BR$14,$BQ$14:$DQ$14,0))</f>
        <v>0</v>
      </c>
      <c r="BS45" s="4" cm="1">
        <f t="array" ref="BS45">M45*INDEX(prod_est,$H45+$I45-1,MATCH(BS$14,$BQ$14:$DQ$14,0))</f>
        <v>0</v>
      </c>
      <c r="BT45" s="4" cm="1">
        <f t="array" ref="BT45">N45*INDEX(prod_est,$H45+$I45-1,MATCH(BT$14,$BQ$14:$DQ$14,0))</f>
        <v>0</v>
      </c>
      <c r="BU45" s="4" cm="1">
        <f t="array" ref="BU45">O45*INDEX(prod_est,$H45+$I45-1,MATCH(BU$14,$BQ$14:$DQ$14,0))</f>
        <v>0</v>
      </c>
      <c r="BV45" s="4" cm="1">
        <f t="array" ref="BV45">P45*INDEX(prod_est,$H45+$I45-1,MATCH(BV$14,$BQ$14:$DQ$14,0))</f>
        <v>0</v>
      </c>
      <c r="BW45" s="4" cm="1">
        <f t="array" ref="BW45">Q45*INDEX(prod_est,$H45+$I45-1,MATCH(BW$14,$BQ$14:$DQ$14,0))</f>
        <v>0</v>
      </c>
      <c r="BX45" s="4" cm="1">
        <f t="array" ref="BX45">R45*INDEX(prod_est,$H45+$I45-1,MATCH(BX$14,$BQ$14:$DQ$14,0))</f>
        <v>0</v>
      </c>
      <c r="BY45" s="4" cm="1">
        <f t="array" ref="BY45">S45*INDEX(prod_est,$H45+$I45-1,MATCH(BY$14,$BQ$14:$DQ$14,0))</f>
        <v>0</v>
      </c>
      <c r="BZ45" s="4" cm="1">
        <f t="array" ref="BZ45">T45*INDEX(prod_est,$H45+$I45-1,MATCH(BZ$14,$BQ$14:$DQ$14,0))</f>
        <v>0</v>
      </c>
      <c r="CA45" s="4" cm="1">
        <f t="array" ref="CA45">U45*INDEX(prod_est,$H45+$I45-1,MATCH(CA$14,$BQ$14:$DQ$14,0))</f>
        <v>0</v>
      </c>
      <c r="CB45" s="4" cm="1">
        <f t="array" ref="CB45">V45*INDEX(prod_est,$H45+$I45-1,MATCH(CB$14,$BQ$14:$DQ$14,0))</f>
        <v>0</v>
      </c>
      <c r="CC45" s="4" cm="1">
        <f t="array" ref="CC45">W45*INDEX(prod_est,$H45+$I45-1,MATCH(CC$14,$BQ$14:$DQ$14,0))</f>
        <v>0</v>
      </c>
      <c r="CD45" s="4" cm="1">
        <f t="array" ref="CD45">X45*INDEX(prod_est,$H45+$I45-1,MATCH(CD$14,$BQ$14:$DQ$14,0))</f>
        <v>0</v>
      </c>
      <c r="CE45" s="4" cm="1">
        <f t="array" ref="CE45">Y45*INDEX(prod_est,$H45+$I45-1,MATCH(CE$14,$BQ$14:$DQ$14,0))</f>
        <v>0</v>
      </c>
      <c r="CF45" s="4" cm="1">
        <f t="array" ref="CF45">Z45*INDEX(prod_est,$H45+$I45-1,MATCH(CF$14,$BQ$14:$DQ$14,0))</f>
        <v>0</v>
      </c>
      <c r="CG45" s="4" cm="1">
        <f t="array" ref="CG45">AA45*INDEX(prod_est,$H45+$I45-1,MATCH(CG$14,$BQ$14:$DQ$14,0))</f>
        <v>0</v>
      </c>
      <c r="CH45" s="4" cm="1">
        <f t="array" ref="CH45">AB45*INDEX(prod_est,$H45+$I45-1,MATCH(CH$14,$BQ$14:$DQ$14,0))</f>
        <v>0</v>
      </c>
      <c r="CI45" s="4" cm="1">
        <f t="array" ref="CI45">AC45*INDEX(prod_est,$H45+$I45-1,MATCH(CI$14,$BQ$14:$DQ$14,0))</f>
        <v>0</v>
      </c>
      <c r="CJ45" s="4" cm="1">
        <f t="array" ref="CJ45">AD45*INDEX(prod_est,$H45+$I45-1,MATCH(CJ$14,$BQ$14:$DQ$14,0))</f>
        <v>0</v>
      </c>
      <c r="CK45" s="4" cm="1">
        <f t="array" ref="CK45">AE45*INDEX(prod_est,$H45+$I45-1,MATCH(CK$14,$BQ$14:$DQ$14,0))</f>
        <v>0</v>
      </c>
      <c r="CL45" s="4" cm="1">
        <f t="array" ref="CL45">AF45*INDEX(prod_est,$H45+$I45-1,MATCH(CL$14,$BQ$14:$DQ$14,0))</f>
        <v>0</v>
      </c>
      <c r="CM45" s="4" cm="1">
        <f t="array" ref="CM45">AG45*INDEX(prod_est,$H45+$I45-1,MATCH(CM$14,$BQ$14:$DQ$14,0))</f>
        <v>0</v>
      </c>
      <c r="CN45" s="4" cm="1">
        <f t="array" ref="CN45">AH45*INDEX(prod_est,$H45+$I45-1,MATCH(CN$14,$BQ$14:$DQ$14,0))</f>
        <v>0</v>
      </c>
      <c r="CO45" s="4" cm="1">
        <f t="array" ref="CO45">AI45*INDEX(prod_est,$H45+$I45-1,MATCH(CO$14,$BQ$14:$DQ$14,0))</f>
        <v>0</v>
      </c>
      <c r="CP45" s="4" cm="1">
        <f t="array" ref="CP45">AJ45*INDEX(prod_est,$H45+$I45-1,MATCH(CP$14,$BQ$14:$DQ$14,0))</f>
        <v>0</v>
      </c>
      <c r="CQ45" s="4" cm="1">
        <f t="array" ref="CQ45">AK45*INDEX(prod_est,$H45+$I45-1,MATCH(CQ$14,$BQ$14:$DQ$14,0))</f>
        <v>0</v>
      </c>
      <c r="CR45" s="4" cm="1">
        <f t="array" ref="CR45">AL45*INDEX(prod_est,$H45+$I45-1,MATCH(CR$14,$BQ$14:$DQ$14,0))</f>
        <v>0</v>
      </c>
      <c r="CS45" s="4" cm="1">
        <f t="array" ref="CS45">AM45*INDEX(prod_est,$H45+$I45-1,MATCH(CS$14,$BQ$14:$DQ$14,0))</f>
        <v>0</v>
      </c>
      <c r="CT45" s="4" cm="1">
        <f t="array" ref="CT45">AN45*INDEX(prod_est,$H45+$I45-1,MATCH(CT$14,$BQ$14:$DQ$14,0))</f>
        <v>0</v>
      </c>
      <c r="CU45" s="4" cm="1">
        <f t="array" ref="CU45">AO45*INDEX(prod_est,$H45+$I45-1,MATCH(CU$14,$BQ$14:$DQ$14,0))</f>
        <v>0</v>
      </c>
      <c r="CV45" s="4" cm="1">
        <f t="array" ref="CV45">AP45*INDEX(prod_est,$H45+$I45-1,MATCH(CV$14,$BQ$14:$DQ$14,0))</f>
        <v>0</v>
      </c>
      <c r="CW45" s="4" cm="1">
        <f t="array" ref="CW45">AQ45*INDEX(prod_est,$H45+$I45-1,MATCH(CW$14,$BQ$14:$DQ$14,0))</f>
        <v>0</v>
      </c>
      <c r="CX45" s="4" cm="1">
        <f t="array" ref="CX45">AR45*INDEX(prod_est,$H45+$I45-1,MATCH(CX$14,$BQ$14:$DQ$14,0))</f>
        <v>0</v>
      </c>
      <c r="CY45" s="4" cm="1">
        <f t="array" ref="CY45">AS45*INDEX(prod_est,$H45+$I45-1,MATCH(CY$14,$BQ$14:$DQ$14,0))</f>
        <v>0</v>
      </c>
      <c r="CZ45" s="4" cm="1">
        <f t="array" ref="CZ45">AT45*INDEX(prod_est,$H45+$I45-1,MATCH(CZ$14,$BQ$14:$DQ$14,0))</f>
        <v>0</v>
      </c>
      <c r="DA45" s="4" cm="1">
        <f t="array" ref="DA45">AU45*INDEX(prod_est,$H45+$I45-1,MATCH(DA$14,$BQ$14:$DQ$14,0))</f>
        <v>0</v>
      </c>
      <c r="DB45" s="4" cm="1">
        <f t="array" ref="DB45">AV45*INDEX(prod_est,$H45+$I45-1,MATCH(DB$14,$BQ$14:$DQ$14,0))</f>
        <v>0</v>
      </c>
      <c r="DC45" s="4" cm="1">
        <f t="array" ref="DC45">AW45*INDEX(prod_est,$H45+$I45-1,MATCH(DC$14,$BQ$14:$DQ$14,0))</f>
        <v>0</v>
      </c>
      <c r="DD45" s="4" cm="1">
        <f t="array" ref="DD45">AX45*INDEX(prod_est,$H45+$I45-1,MATCH(DD$14,$BQ$14:$DQ$14,0))</f>
        <v>0</v>
      </c>
      <c r="DE45" s="4" cm="1">
        <f t="array" ref="DE45">AY45*INDEX(prod_est,$H45+$I45-1,MATCH(DE$14,$BQ$14:$DQ$14,0))</f>
        <v>0</v>
      </c>
      <c r="DF45" s="4" cm="1">
        <f t="array" ref="DF45">AZ45*INDEX(prod_est,$H45+$I45-1,MATCH(DF$14,$BQ$14:$DQ$14,0))</f>
        <v>0</v>
      </c>
      <c r="DG45" s="4" cm="1">
        <f t="array" ref="DG45">BA45*INDEX(prod_est,$H45+$I45-1,MATCH(DG$14,$BQ$14:$DQ$14,0))</f>
        <v>0</v>
      </c>
      <c r="DH45" s="4" cm="1">
        <f t="array" ref="DH45">BB45*INDEX(prod_est,$H45+$I45-1,MATCH(DH$14,$BQ$14:$DQ$14,0))</f>
        <v>0</v>
      </c>
      <c r="DI45" s="4" cm="1">
        <f t="array" ref="DI45">BC45*INDEX(prod_est,$H45+$I45-1,MATCH(DI$14,$BQ$14:$DQ$14,0))</f>
        <v>0</v>
      </c>
      <c r="DJ45" s="4" cm="1">
        <f t="array" ref="DJ45">BD45*INDEX(prod_est,$H45+$I45-1,MATCH(DJ$14,$BQ$14:$DQ$14,0))</f>
        <v>0</v>
      </c>
      <c r="DK45" s="4" cm="1">
        <f t="array" ref="DK45">BE45*INDEX(prod_est,$H45+$I45-1,MATCH(DK$14,$BQ$14:$DQ$14,0))</f>
        <v>0</v>
      </c>
      <c r="DL45" s="4" cm="1">
        <f t="array" ref="DL45">BF45*INDEX(prod_est,$H45+$I45-1,MATCH(DL$14,$BQ$14:$DQ$14,0))</f>
        <v>0</v>
      </c>
      <c r="DM45" s="4" cm="1">
        <f t="array" ref="DM45">BG45*INDEX(prod_est,$H45+$I45-1,MATCH(DM$14,$BQ$14:$DQ$14,0))</f>
        <v>0</v>
      </c>
      <c r="DN45" s="4" cm="1">
        <f t="array" ref="DN45">BH45*INDEX(prod_est,$H45+$I45-1,MATCH(DN$14,$BQ$14:$DQ$14,0))</f>
        <v>0</v>
      </c>
      <c r="DO45" s="4" cm="1">
        <f t="array" ref="DO45">BI45*INDEX(prod_est,$H45+$I45-1,MATCH(DO$14,$BQ$14:$DQ$14,0))</f>
        <v>0</v>
      </c>
      <c r="DP45" s="4" cm="1">
        <f t="array" ref="DP45">BJ45*INDEX(prod_est,$H45+$I45-1,MATCH(DP$14,$BQ$14:$DQ$14,0))</f>
        <v>0</v>
      </c>
      <c r="DQ45" s="4" cm="1">
        <f t="array" ref="DQ45">BK45*INDEX(prod_est,$H45+$I45-1,MATCH(DQ$14,$BQ$14:$DQ$14,0))</f>
        <v>0</v>
      </c>
    </row>
    <row r="46" spans="1:121" x14ac:dyDescent="0.25">
      <c r="A46" t="s">
        <v>47</v>
      </c>
      <c r="B46" t="s">
        <v>36</v>
      </c>
      <c r="C46" t="s">
        <v>36</v>
      </c>
      <c r="D46" t="s">
        <v>172</v>
      </c>
      <c r="E46" s="46" t="s">
        <v>37</v>
      </c>
      <c r="F46" s="4">
        <v>0</v>
      </c>
      <c r="G46" s="4">
        <v>0</v>
      </c>
      <c r="H46">
        <f>MATCH(A46,Production_est!$A$4:$A$339,0)</f>
        <v>161</v>
      </c>
      <c r="I46">
        <f>IFERROR(MATCH(E46,Production_est!$D$4:$D$339,0),"-")</f>
        <v>3</v>
      </c>
      <c r="J46" s="4" cm="1">
        <f t="array" ref="J46">IFERROR(INDEX(Production_est!$E$4:$E$339,I46+H46-1),"-")</f>
        <v>4661.3215137940597</v>
      </c>
      <c r="K46" s="33">
        <f t="shared" si="3"/>
        <v>0</v>
      </c>
      <c r="L46" s="33">
        <f t="shared" si="39"/>
        <v>0</v>
      </c>
      <c r="M46" s="33">
        <f t="shared" si="39"/>
        <v>0</v>
      </c>
      <c r="N46" s="33">
        <f t="shared" si="39"/>
        <v>0</v>
      </c>
      <c r="O46" s="33">
        <f t="shared" si="39"/>
        <v>0</v>
      </c>
      <c r="P46" s="33">
        <f t="shared" si="39"/>
        <v>0</v>
      </c>
      <c r="Q46" s="33">
        <f t="shared" si="39"/>
        <v>0</v>
      </c>
      <c r="R46" s="33">
        <f t="shared" si="39"/>
        <v>0</v>
      </c>
      <c r="S46" s="33">
        <f t="shared" si="39"/>
        <v>0</v>
      </c>
      <c r="T46" s="33">
        <f t="shared" si="39"/>
        <v>0</v>
      </c>
      <c r="U46" s="33">
        <f t="shared" si="39"/>
        <v>0</v>
      </c>
      <c r="V46" s="33">
        <f t="shared" si="39"/>
        <v>0</v>
      </c>
      <c r="W46" s="33">
        <f t="shared" si="39"/>
        <v>0</v>
      </c>
      <c r="X46" s="33">
        <f t="shared" si="39"/>
        <v>0</v>
      </c>
      <c r="Y46" s="33">
        <f t="shared" si="39"/>
        <v>0</v>
      </c>
      <c r="Z46" s="33">
        <f t="shared" si="39"/>
        <v>0</v>
      </c>
      <c r="AA46" s="33">
        <f t="shared" si="39"/>
        <v>0</v>
      </c>
      <c r="AB46" s="33">
        <f t="shared" si="39"/>
        <v>0</v>
      </c>
      <c r="AC46" s="33">
        <f t="shared" si="39"/>
        <v>0</v>
      </c>
      <c r="AD46" s="33">
        <f t="shared" si="39"/>
        <v>0</v>
      </c>
      <c r="AE46" s="33">
        <f t="shared" si="39"/>
        <v>0</v>
      </c>
      <c r="AF46" s="33">
        <f t="shared" si="39"/>
        <v>0</v>
      </c>
      <c r="AG46" s="33">
        <f t="shared" si="39"/>
        <v>0</v>
      </c>
      <c r="AH46" s="33">
        <f t="shared" si="39"/>
        <v>0</v>
      </c>
      <c r="AI46" s="33">
        <f t="shared" si="39"/>
        <v>0</v>
      </c>
      <c r="AJ46" s="33">
        <f t="shared" si="39"/>
        <v>0</v>
      </c>
      <c r="AK46" s="33">
        <f t="shared" si="39"/>
        <v>0</v>
      </c>
      <c r="AL46" s="33">
        <f t="shared" si="39"/>
        <v>0</v>
      </c>
      <c r="AM46" s="33">
        <f t="shared" si="39"/>
        <v>0</v>
      </c>
      <c r="AN46" s="33">
        <f t="shared" si="39"/>
        <v>0</v>
      </c>
      <c r="AO46" s="33">
        <f t="shared" si="39"/>
        <v>0</v>
      </c>
      <c r="AP46" s="33">
        <f t="shared" si="39"/>
        <v>0</v>
      </c>
      <c r="AQ46" s="33">
        <f t="shared" si="38"/>
        <v>0</v>
      </c>
      <c r="AR46" s="33">
        <f t="shared" si="38"/>
        <v>0</v>
      </c>
      <c r="AS46" s="33">
        <f t="shared" si="38"/>
        <v>0</v>
      </c>
      <c r="AT46" s="33">
        <f t="shared" si="38"/>
        <v>0</v>
      </c>
      <c r="AU46" s="33">
        <f t="shared" si="38"/>
        <v>0</v>
      </c>
      <c r="AV46" s="33">
        <f t="shared" si="38"/>
        <v>0</v>
      </c>
      <c r="AW46" s="33">
        <f t="shared" si="38"/>
        <v>0</v>
      </c>
      <c r="AX46" s="33">
        <f t="shared" si="38"/>
        <v>0</v>
      </c>
      <c r="AY46" s="33">
        <f t="shared" si="38"/>
        <v>0</v>
      </c>
      <c r="AZ46" s="33">
        <f t="shared" si="38"/>
        <v>0</v>
      </c>
      <c r="BA46" s="33">
        <f t="shared" si="38"/>
        <v>0</v>
      </c>
      <c r="BB46" s="33">
        <f t="shared" si="38"/>
        <v>0</v>
      </c>
      <c r="BC46" s="33">
        <f t="shared" si="38"/>
        <v>0</v>
      </c>
      <c r="BD46" s="33">
        <f t="shared" si="38"/>
        <v>0</v>
      </c>
      <c r="BE46" s="33">
        <f t="shared" si="38"/>
        <v>0</v>
      </c>
      <c r="BF46" s="33">
        <f t="shared" si="38"/>
        <v>0</v>
      </c>
      <c r="BG46" s="33">
        <f t="shared" si="38"/>
        <v>0</v>
      </c>
      <c r="BH46" s="33">
        <f t="shared" si="38"/>
        <v>0</v>
      </c>
      <c r="BI46" s="33">
        <f t="shared" si="38"/>
        <v>0</v>
      </c>
      <c r="BJ46" s="33">
        <f t="shared" si="38"/>
        <v>0</v>
      </c>
      <c r="BK46" s="33">
        <f t="shared" si="38"/>
        <v>0</v>
      </c>
      <c r="BL46" t="str">
        <f t="shared" si="6"/>
        <v>11_MEX</v>
      </c>
      <c r="BM46" t="str">
        <f t="shared" si="7"/>
        <v>d_nonenergy_18_heat</v>
      </c>
      <c r="BP46" s="4">
        <f t="shared" si="8"/>
        <v>0</v>
      </c>
      <c r="BQ46" s="4">
        <f t="shared" si="9"/>
        <v>0</v>
      </c>
      <c r="BR46" s="4" cm="1">
        <f t="array" ref="BR46">L46*INDEX(prod_est,$H46+$I46-1,MATCH(BR$14,$BQ$14:$DQ$14,0))</f>
        <v>0</v>
      </c>
      <c r="BS46" s="4" cm="1">
        <f t="array" ref="BS46">M46*INDEX(prod_est,$H46+$I46-1,MATCH(BS$14,$BQ$14:$DQ$14,0))</f>
        <v>0</v>
      </c>
      <c r="BT46" s="4" cm="1">
        <f t="array" ref="BT46">N46*INDEX(prod_est,$H46+$I46-1,MATCH(BT$14,$BQ$14:$DQ$14,0))</f>
        <v>0</v>
      </c>
      <c r="BU46" s="4" cm="1">
        <f t="array" ref="BU46">O46*INDEX(prod_est,$H46+$I46-1,MATCH(BU$14,$BQ$14:$DQ$14,0))</f>
        <v>0</v>
      </c>
      <c r="BV46" s="4" cm="1">
        <f t="array" ref="BV46">P46*INDEX(prod_est,$H46+$I46-1,MATCH(BV$14,$BQ$14:$DQ$14,0))</f>
        <v>0</v>
      </c>
      <c r="BW46" s="4" cm="1">
        <f t="array" ref="BW46">Q46*INDEX(prod_est,$H46+$I46-1,MATCH(BW$14,$BQ$14:$DQ$14,0))</f>
        <v>0</v>
      </c>
      <c r="BX46" s="4" cm="1">
        <f t="array" ref="BX46">R46*INDEX(prod_est,$H46+$I46-1,MATCH(BX$14,$BQ$14:$DQ$14,0))</f>
        <v>0</v>
      </c>
      <c r="BY46" s="4" cm="1">
        <f t="array" ref="BY46">S46*INDEX(prod_est,$H46+$I46-1,MATCH(BY$14,$BQ$14:$DQ$14,0))</f>
        <v>0</v>
      </c>
      <c r="BZ46" s="4" cm="1">
        <f t="array" ref="BZ46">T46*INDEX(prod_est,$H46+$I46-1,MATCH(BZ$14,$BQ$14:$DQ$14,0))</f>
        <v>0</v>
      </c>
      <c r="CA46" s="4" cm="1">
        <f t="array" ref="CA46">U46*INDEX(prod_est,$H46+$I46-1,MATCH(CA$14,$BQ$14:$DQ$14,0))</f>
        <v>0</v>
      </c>
      <c r="CB46" s="4" cm="1">
        <f t="array" ref="CB46">V46*INDEX(prod_est,$H46+$I46-1,MATCH(CB$14,$BQ$14:$DQ$14,0))</f>
        <v>0</v>
      </c>
      <c r="CC46" s="4" cm="1">
        <f t="array" ref="CC46">W46*INDEX(prod_est,$H46+$I46-1,MATCH(CC$14,$BQ$14:$DQ$14,0))</f>
        <v>0</v>
      </c>
      <c r="CD46" s="4" cm="1">
        <f t="array" ref="CD46">X46*INDEX(prod_est,$H46+$I46-1,MATCH(CD$14,$BQ$14:$DQ$14,0))</f>
        <v>0</v>
      </c>
      <c r="CE46" s="4" cm="1">
        <f t="array" ref="CE46">Y46*INDEX(prod_est,$H46+$I46-1,MATCH(CE$14,$BQ$14:$DQ$14,0))</f>
        <v>0</v>
      </c>
      <c r="CF46" s="4" cm="1">
        <f t="array" ref="CF46">Z46*INDEX(prod_est,$H46+$I46-1,MATCH(CF$14,$BQ$14:$DQ$14,0))</f>
        <v>0</v>
      </c>
      <c r="CG46" s="4" cm="1">
        <f t="array" ref="CG46">AA46*INDEX(prod_est,$H46+$I46-1,MATCH(CG$14,$BQ$14:$DQ$14,0))</f>
        <v>0</v>
      </c>
      <c r="CH46" s="4" cm="1">
        <f t="array" ref="CH46">AB46*INDEX(prod_est,$H46+$I46-1,MATCH(CH$14,$BQ$14:$DQ$14,0))</f>
        <v>0</v>
      </c>
      <c r="CI46" s="4" cm="1">
        <f t="array" ref="CI46">AC46*INDEX(prod_est,$H46+$I46-1,MATCH(CI$14,$BQ$14:$DQ$14,0))</f>
        <v>0</v>
      </c>
      <c r="CJ46" s="4" cm="1">
        <f t="array" ref="CJ46">AD46*INDEX(prod_est,$H46+$I46-1,MATCH(CJ$14,$BQ$14:$DQ$14,0))</f>
        <v>0</v>
      </c>
      <c r="CK46" s="4" cm="1">
        <f t="array" ref="CK46">AE46*INDEX(prod_est,$H46+$I46-1,MATCH(CK$14,$BQ$14:$DQ$14,0))</f>
        <v>0</v>
      </c>
      <c r="CL46" s="4" cm="1">
        <f t="array" ref="CL46">AF46*INDEX(prod_est,$H46+$I46-1,MATCH(CL$14,$BQ$14:$DQ$14,0))</f>
        <v>0</v>
      </c>
      <c r="CM46" s="4" cm="1">
        <f t="array" ref="CM46">AG46*INDEX(prod_est,$H46+$I46-1,MATCH(CM$14,$BQ$14:$DQ$14,0))</f>
        <v>0</v>
      </c>
      <c r="CN46" s="4" cm="1">
        <f t="array" ref="CN46">AH46*INDEX(prod_est,$H46+$I46-1,MATCH(CN$14,$BQ$14:$DQ$14,0))</f>
        <v>0</v>
      </c>
      <c r="CO46" s="4" cm="1">
        <f t="array" ref="CO46">AI46*INDEX(prod_est,$H46+$I46-1,MATCH(CO$14,$BQ$14:$DQ$14,0))</f>
        <v>0</v>
      </c>
      <c r="CP46" s="4" cm="1">
        <f t="array" ref="CP46">AJ46*INDEX(prod_est,$H46+$I46-1,MATCH(CP$14,$BQ$14:$DQ$14,0))</f>
        <v>0</v>
      </c>
      <c r="CQ46" s="4" cm="1">
        <f t="array" ref="CQ46">AK46*INDEX(prod_est,$H46+$I46-1,MATCH(CQ$14,$BQ$14:$DQ$14,0))</f>
        <v>0</v>
      </c>
      <c r="CR46" s="4" cm="1">
        <f t="array" ref="CR46">AL46*INDEX(prod_est,$H46+$I46-1,MATCH(CR$14,$BQ$14:$DQ$14,0))</f>
        <v>0</v>
      </c>
      <c r="CS46" s="4" cm="1">
        <f t="array" ref="CS46">AM46*INDEX(prod_est,$H46+$I46-1,MATCH(CS$14,$BQ$14:$DQ$14,0))</f>
        <v>0</v>
      </c>
      <c r="CT46" s="4" cm="1">
        <f t="array" ref="CT46">AN46*INDEX(prod_est,$H46+$I46-1,MATCH(CT$14,$BQ$14:$DQ$14,0))</f>
        <v>0</v>
      </c>
      <c r="CU46" s="4" cm="1">
        <f t="array" ref="CU46">AO46*INDEX(prod_est,$H46+$I46-1,MATCH(CU$14,$BQ$14:$DQ$14,0))</f>
        <v>0</v>
      </c>
      <c r="CV46" s="4" cm="1">
        <f t="array" ref="CV46">AP46*INDEX(prod_est,$H46+$I46-1,MATCH(CV$14,$BQ$14:$DQ$14,0))</f>
        <v>0</v>
      </c>
      <c r="CW46" s="4" cm="1">
        <f t="array" ref="CW46">AQ46*INDEX(prod_est,$H46+$I46-1,MATCH(CW$14,$BQ$14:$DQ$14,0))</f>
        <v>0</v>
      </c>
      <c r="CX46" s="4" cm="1">
        <f t="array" ref="CX46">AR46*INDEX(prod_est,$H46+$I46-1,MATCH(CX$14,$BQ$14:$DQ$14,0))</f>
        <v>0</v>
      </c>
      <c r="CY46" s="4" cm="1">
        <f t="array" ref="CY46">AS46*INDEX(prod_est,$H46+$I46-1,MATCH(CY$14,$BQ$14:$DQ$14,0))</f>
        <v>0</v>
      </c>
      <c r="CZ46" s="4" cm="1">
        <f t="array" ref="CZ46">AT46*INDEX(prod_est,$H46+$I46-1,MATCH(CZ$14,$BQ$14:$DQ$14,0))</f>
        <v>0</v>
      </c>
      <c r="DA46" s="4" cm="1">
        <f t="array" ref="DA46">AU46*INDEX(prod_est,$H46+$I46-1,MATCH(DA$14,$BQ$14:$DQ$14,0))</f>
        <v>0</v>
      </c>
      <c r="DB46" s="4" cm="1">
        <f t="array" ref="DB46">AV46*INDEX(prod_est,$H46+$I46-1,MATCH(DB$14,$BQ$14:$DQ$14,0))</f>
        <v>0</v>
      </c>
      <c r="DC46" s="4" cm="1">
        <f t="array" ref="DC46">AW46*INDEX(prod_est,$H46+$I46-1,MATCH(DC$14,$BQ$14:$DQ$14,0))</f>
        <v>0</v>
      </c>
      <c r="DD46" s="4" cm="1">
        <f t="array" ref="DD46">AX46*INDEX(prod_est,$H46+$I46-1,MATCH(DD$14,$BQ$14:$DQ$14,0))</f>
        <v>0</v>
      </c>
      <c r="DE46" s="4" cm="1">
        <f t="array" ref="DE46">AY46*INDEX(prod_est,$H46+$I46-1,MATCH(DE$14,$BQ$14:$DQ$14,0))</f>
        <v>0</v>
      </c>
      <c r="DF46" s="4" cm="1">
        <f t="array" ref="DF46">AZ46*INDEX(prod_est,$H46+$I46-1,MATCH(DF$14,$BQ$14:$DQ$14,0))</f>
        <v>0</v>
      </c>
      <c r="DG46" s="4" cm="1">
        <f t="array" ref="DG46">BA46*INDEX(prod_est,$H46+$I46-1,MATCH(DG$14,$BQ$14:$DQ$14,0))</f>
        <v>0</v>
      </c>
      <c r="DH46" s="4" cm="1">
        <f t="array" ref="DH46">BB46*INDEX(prod_est,$H46+$I46-1,MATCH(DH$14,$BQ$14:$DQ$14,0))</f>
        <v>0</v>
      </c>
      <c r="DI46" s="4" cm="1">
        <f t="array" ref="DI46">BC46*INDEX(prod_est,$H46+$I46-1,MATCH(DI$14,$BQ$14:$DQ$14,0))</f>
        <v>0</v>
      </c>
      <c r="DJ46" s="4" cm="1">
        <f t="array" ref="DJ46">BD46*INDEX(prod_est,$H46+$I46-1,MATCH(DJ$14,$BQ$14:$DQ$14,0))</f>
        <v>0</v>
      </c>
      <c r="DK46" s="4" cm="1">
        <f t="array" ref="DK46">BE46*INDEX(prod_est,$H46+$I46-1,MATCH(DK$14,$BQ$14:$DQ$14,0))</f>
        <v>0</v>
      </c>
      <c r="DL46" s="4" cm="1">
        <f t="array" ref="DL46">BF46*INDEX(prod_est,$H46+$I46-1,MATCH(DL$14,$BQ$14:$DQ$14,0))</f>
        <v>0</v>
      </c>
      <c r="DM46" s="4" cm="1">
        <f t="array" ref="DM46">BG46*INDEX(prod_est,$H46+$I46-1,MATCH(DM$14,$BQ$14:$DQ$14,0))</f>
        <v>0</v>
      </c>
      <c r="DN46" s="4" cm="1">
        <f t="array" ref="DN46">BH46*INDEX(prod_est,$H46+$I46-1,MATCH(DN$14,$BQ$14:$DQ$14,0))</f>
        <v>0</v>
      </c>
      <c r="DO46" s="4" cm="1">
        <f t="array" ref="DO46">BI46*INDEX(prod_est,$H46+$I46-1,MATCH(DO$14,$BQ$14:$DQ$14,0))</f>
        <v>0</v>
      </c>
      <c r="DP46" s="4" cm="1">
        <f t="array" ref="DP46">BJ46*INDEX(prod_est,$H46+$I46-1,MATCH(DP$14,$BQ$14:$DQ$14,0))</f>
        <v>0</v>
      </c>
      <c r="DQ46" s="4" cm="1">
        <f t="array" ref="DQ46">BK46*INDEX(prod_est,$H46+$I46-1,MATCH(DQ$14,$BQ$14:$DQ$14,0))</f>
        <v>0</v>
      </c>
    </row>
    <row r="47" spans="1:121" x14ac:dyDescent="0.25">
      <c r="A47" s="6" t="str">
        <f>A46</f>
        <v>11_MEX</v>
      </c>
      <c r="B47" s="6" t="s">
        <v>146</v>
      </c>
      <c r="C47" s="6" t="s">
        <v>147</v>
      </c>
      <c r="D47" s="6" t="str">
        <f>D46</f>
        <v>17_nonenergy_use</v>
      </c>
      <c r="E47" s="6" t="s">
        <v>37</v>
      </c>
      <c r="F47" s="43">
        <f>SUM(F15:F46)</f>
        <v>219.07585911600003</v>
      </c>
      <c r="G47" s="43">
        <f>SUM(G15:G46)</f>
        <v>198.57942158399999</v>
      </c>
      <c r="K47" s="33">
        <f t="shared" ref="K47:AP47" si="40">SUM(K15:K46)*1000</f>
        <v>42.60152855715959</v>
      </c>
      <c r="L47" s="33">
        <f t="shared" si="40"/>
        <v>42.60152855715959</v>
      </c>
      <c r="M47" s="33">
        <f t="shared" si="40"/>
        <v>42.60152855715959</v>
      </c>
      <c r="N47" s="33">
        <f t="shared" si="40"/>
        <v>42.60152855715959</v>
      </c>
      <c r="O47" s="33">
        <f t="shared" si="40"/>
        <v>42.60152855715959</v>
      </c>
      <c r="P47" s="33">
        <f t="shared" si="40"/>
        <v>42.60152855715959</v>
      </c>
      <c r="Q47" s="33">
        <f t="shared" si="40"/>
        <v>42.60152855715959</v>
      </c>
      <c r="R47" s="33">
        <f t="shared" si="40"/>
        <v>42.60152855715959</v>
      </c>
      <c r="S47" s="33">
        <f t="shared" si="40"/>
        <v>42.60152855715959</v>
      </c>
      <c r="T47" s="33">
        <f t="shared" si="40"/>
        <v>42.60152855715959</v>
      </c>
      <c r="U47" s="33">
        <f t="shared" si="40"/>
        <v>42.60152855715959</v>
      </c>
      <c r="V47" s="33">
        <f t="shared" si="40"/>
        <v>42.60152855715959</v>
      </c>
      <c r="W47" s="33">
        <f t="shared" si="40"/>
        <v>42.60152855715959</v>
      </c>
      <c r="X47" s="33">
        <f t="shared" si="40"/>
        <v>42.60152855715959</v>
      </c>
      <c r="Y47" s="33">
        <f t="shared" si="40"/>
        <v>42.60152855715959</v>
      </c>
      <c r="Z47" s="33">
        <f t="shared" si="40"/>
        <v>42.60152855715959</v>
      </c>
      <c r="AA47" s="33">
        <f t="shared" si="40"/>
        <v>42.60152855715959</v>
      </c>
      <c r="AB47" s="33">
        <f t="shared" si="40"/>
        <v>42.60152855715959</v>
      </c>
      <c r="AC47" s="33">
        <f t="shared" si="40"/>
        <v>42.60152855715959</v>
      </c>
      <c r="AD47" s="33">
        <f t="shared" si="40"/>
        <v>42.60152855715959</v>
      </c>
      <c r="AE47" s="33">
        <f t="shared" si="40"/>
        <v>42.60152855715959</v>
      </c>
      <c r="AF47" s="33">
        <f t="shared" si="40"/>
        <v>42.60152855715959</v>
      </c>
      <c r="AG47" s="33">
        <f t="shared" si="40"/>
        <v>42.60152855715959</v>
      </c>
      <c r="AH47" s="33">
        <f t="shared" si="40"/>
        <v>42.60152855715959</v>
      </c>
      <c r="AI47" s="33">
        <f t="shared" si="40"/>
        <v>42.60152855715959</v>
      </c>
      <c r="AJ47" s="33">
        <f t="shared" si="40"/>
        <v>42.60152855715959</v>
      </c>
      <c r="AK47" s="33">
        <f t="shared" si="40"/>
        <v>42.60152855715959</v>
      </c>
      <c r="AL47" s="33">
        <f t="shared" si="40"/>
        <v>42.60152855715959</v>
      </c>
      <c r="AM47" s="33">
        <f t="shared" si="40"/>
        <v>42.60152855715959</v>
      </c>
      <c r="AN47" s="33">
        <f t="shared" si="40"/>
        <v>42.60152855715959</v>
      </c>
      <c r="AO47" s="33">
        <f t="shared" si="40"/>
        <v>42.60152855715959</v>
      </c>
      <c r="AP47" s="33">
        <f t="shared" si="40"/>
        <v>42.60152855715959</v>
      </c>
      <c r="AQ47" s="33">
        <f t="shared" ref="AQ47:BK47" si="41">SUM(AQ15:AQ46)*1000</f>
        <v>42.60152855715959</v>
      </c>
      <c r="AR47" s="33">
        <f t="shared" si="41"/>
        <v>42.60152855715959</v>
      </c>
      <c r="AS47" s="33">
        <f t="shared" si="41"/>
        <v>42.60152855715959</v>
      </c>
      <c r="AT47" s="33">
        <f t="shared" si="41"/>
        <v>42.60152855715959</v>
      </c>
      <c r="AU47" s="33">
        <f t="shared" si="41"/>
        <v>42.60152855715959</v>
      </c>
      <c r="AV47" s="33">
        <f t="shared" si="41"/>
        <v>42.60152855715959</v>
      </c>
      <c r="AW47" s="33">
        <f t="shared" si="41"/>
        <v>42.60152855715959</v>
      </c>
      <c r="AX47" s="33">
        <f t="shared" si="41"/>
        <v>42.60152855715959</v>
      </c>
      <c r="AY47" s="33">
        <f t="shared" si="41"/>
        <v>42.60152855715959</v>
      </c>
      <c r="AZ47" s="33">
        <f t="shared" si="41"/>
        <v>42.60152855715959</v>
      </c>
      <c r="BA47" s="33">
        <f t="shared" si="41"/>
        <v>42.60152855715959</v>
      </c>
      <c r="BB47" s="33">
        <f t="shared" si="41"/>
        <v>42.60152855715959</v>
      </c>
      <c r="BC47" s="33">
        <f t="shared" si="41"/>
        <v>42.60152855715959</v>
      </c>
      <c r="BD47" s="33">
        <f t="shared" si="41"/>
        <v>42.60152855715959</v>
      </c>
      <c r="BE47" s="33">
        <f t="shared" si="41"/>
        <v>42.60152855715959</v>
      </c>
      <c r="BF47" s="33">
        <f t="shared" si="41"/>
        <v>42.60152855715959</v>
      </c>
      <c r="BG47" s="33">
        <f t="shared" si="41"/>
        <v>42.60152855715959</v>
      </c>
      <c r="BH47" s="33">
        <f t="shared" si="41"/>
        <v>42.60152855715959</v>
      </c>
      <c r="BI47" s="33">
        <f t="shared" si="41"/>
        <v>42.60152855715959</v>
      </c>
      <c r="BJ47" s="33">
        <f t="shared" si="41"/>
        <v>42.60152855715959</v>
      </c>
      <c r="BK47" s="33">
        <f t="shared" si="41"/>
        <v>42.60152855715959</v>
      </c>
    </row>
    <row r="48" spans="1:121" x14ac:dyDescent="0.25">
      <c r="BO48" s="48" t="s">
        <v>167</v>
      </c>
      <c r="BP48" s="53">
        <f>BQ48</f>
        <v>0.21689835354431627</v>
      </c>
      <c r="BQ48" s="53">
        <f t="shared" ref="BQ48:CW48" si="42">$G$5+(($G$6-$G$5)/32)*(BQ53-2018)</f>
        <v>0.21689835354431627</v>
      </c>
      <c r="BR48" s="53">
        <f t="shared" si="42"/>
        <v>0.22296778741981696</v>
      </c>
      <c r="BS48" s="53">
        <f t="shared" si="42"/>
        <v>0.22903722129531764</v>
      </c>
      <c r="BT48" s="53">
        <f t="shared" si="42"/>
        <v>0.23510665517081833</v>
      </c>
      <c r="BU48" s="53">
        <f t="shared" si="42"/>
        <v>0.24117608904631901</v>
      </c>
      <c r="BV48" s="53">
        <f t="shared" si="42"/>
        <v>0.24724552292181967</v>
      </c>
      <c r="BW48" s="53">
        <f t="shared" si="42"/>
        <v>0.25331495679732036</v>
      </c>
      <c r="BX48" s="53">
        <f t="shared" si="42"/>
        <v>0.25938439067282104</v>
      </c>
      <c r="BY48" s="53">
        <f t="shared" si="42"/>
        <v>0.26545382454832173</v>
      </c>
      <c r="BZ48" s="53">
        <f t="shared" si="42"/>
        <v>0.27152325842382241</v>
      </c>
      <c r="CA48" s="53">
        <f t="shared" si="42"/>
        <v>0.2775926922993231</v>
      </c>
      <c r="CB48" s="53">
        <f t="shared" si="42"/>
        <v>0.28366212617482378</v>
      </c>
      <c r="CC48" s="53">
        <f t="shared" si="42"/>
        <v>0.28973156005032447</v>
      </c>
      <c r="CD48" s="53">
        <f t="shared" si="42"/>
        <v>0.29580099392582515</v>
      </c>
      <c r="CE48" s="53">
        <f t="shared" si="42"/>
        <v>0.30187042780132584</v>
      </c>
      <c r="CF48" s="53">
        <f t="shared" si="42"/>
        <v>0.30793986167682652</v>
      </c>
      <c r="CG48" s="53">
        <f t="shared" si="42"/>
        <v>0.31400929555232721</v>
      </c>
      <c r="CH48" s="53">
        <f t="shared" si="42"/>
        <v>0.32007872942782789</v>
      </c>
      <c r="CI48" s="53">
        <f t="shared" si="42"/>
        <v>0.32614816330332858</v>
      </c>
      <c r="CJ48" s="53">
        <f t="shared" si="42"/>
        <v>0.33221759717882926</v>
      </c>
      <c r="CK48" s="53">
        <f t="shared" si="42"/>
        <v>0.33828703105432989</v>
      </c>
      <c r="CL48" s="53">
        <f t="shared" si="42"/>
        <v>0.34435646492983063</v>
      </c>
      <c r="CM48" s="53">
        <f t="shared" si="42"/>
        <v>0.35042589880533126</v>
      </c>
      <c r="CN48" s="53">
        <f t="shared" si="42"/>
        <v>0.356495332680832</v>
      </c>
      <c r="CO48" s="53">
        <f t="shared" si="42"/>
        <v>0.36256476655633263</v>
      </c>
      <c r="CP48" s="53">
        <f t="shared" si="42"/>
        <v>0.36863420043183337</v>
      </c>
      <c r="CQ48" s="53">
        <f t="shared" si="42"/>
        <v>0.374703634307334</v>
      </c>
      <c r="CR48" s="53">
        <f t="shared" si="42"/>
        <v>0.38077306818283468</v>
      </c>
      <c r="CS48" s="53">
        <f t="shared" si="42"/>
        <v>0.38684250205833537</v>
      </c>
      <c r="CT48" s="53">
        <f t="shared" si="42"/>
        <v>0.39291193593383605</v>
      </c>
      <c r="CU48" s="53">
        <f t="shared" si="42"/>
        <v>0.39898136980933674</v>
      </c>
      <c r="CV48" s="53">
        <f t="shared" si="42"/>
        <v>0.40505080368483742</v>
      </c>
      <c r="CW48" s="53">
        <f t="shared" si="42"/>
        <v>0.41112023756033811</v>
      </c>
      <c r="CX48" s="53">
        <f t="shared" ref="CX48:DQ48" si="43">CW48</f>
        <v>0.41112023756033811</v>
      </c>
      <c r="CY48" s="53">
        <f t="shared" si="43"/>
        <v>0.41112023756033811</v>
      </c>
      <c r="CZ48" s="53">
        <f t="shared" si="43"/>
        <v>0.41112023756033811</v>
      </c>
      <c r="DA48" s="53">
        <f t="shared" si="43"/>
        <v>0.41112023756033811</v>
      </c>
      <c r="DB48" s="53">
        <f t="shared" si="43"/>
        <v>0.41112023756033811</v>
      </c>
      <c r="DC48" s="53">
        <f t="shared" si="43"/>
        <v>0.41112023756033811</v>
      </c>
      <c r="DD48" s="53">
        <f t="shared" si="43"/>
        <v>0.41112023756033811</v>
      </c>
      <c r="DE48" s="53">
        <f t="shared" si="43"/>
        <v>0.41112023756033811</v>
      </c>
      <c r="DF48" s="53">
        <f t="shared" si="43"/>
        <v>0.41112023756033811</v>
      </c>
      <c r="DG48" s="53">
        <f t="shared" si="43"/>
        <v>0.41112023756033811</v>
      </c>
      <c r="DH48" s="53">
        <f t="shared" si="43"/>
        <v>0.41112023756033811</v>
      </c>
      <c r="DI48" s="53">
        <f t="shared" si="43"/>
        <v>0.41112023756033811</v>
      </c>
      <c r="DJ48" s="53">
        <f t="shared" si="43"/>
        <v>0.41112023756033811</v>
      </c>
      <c r="DK48" s="53">
        <f t="shared" si="43"/>
        <v>0.41112023756033811</v>
      </c>
      <c r="DL48" s="53">
        <f t="shared" si="43"/>
        <v>0.41112023756033811</v>
      </c>
      <c r="DM48" s="53">
        <f t="shared" si="43"/>
        <v>0.41112023756033811</v>
      </c>
      <c r="DN48" s="53">
        <f t="shared" si="43"/>
        <v>0.41112023756033811</v>
      </c>
      <c r="DO48" s="53">
        <f t="shared" si="43"/>
        <v>0.41112023756033811</v>
      </c>
      <c r="DP48" s="53">
        <f t="shared" si="43"/>
        <v>0.41112023756033811</v>
      </c>
      <c r="DQ48" s="53">
        <f t="shared" si="43"/>
        <v>0.41112023756033811</v>
      </c>
    </row>
    <row r="49" spans="1:121" x14ac:dyDescent="0.25">
      <c r="BO49" s="48" t="s">
        <v>151</v>
      </c>
      <c r="BP49">
        <f t="shared" ref="BP49:BP50" si="44">BQ49</f>
        <v>1</v>
      </c>
      <c r="BQ49">
        <f t="shared" ref="BQ49:CV49" si="45">1-BQ50</f>
        <v>1</v>
      </c>
      <c r="BR49">
        <f t="shared" si="45"/>
        <v>1</v>
      </c>
      <c r="BS49">
        <f t="shared" si="45"/>
        <v>1</v>
      </c>
      <c r="BT49">
        <f t="shared" si="45"/>
        <v>1</v>
      </c>
      <c r="BU49">
        <f t="shared" si="45"/>
        <v>1</v>
      </c>
      <c r="BV49">
        <f t="shared" si="45"/>
        <v>1</v>
      </c>
      <c r="BW49">
        <f t="shared" si="45"/>
        <v>1</v>
      </c>
      <c r="BX49">
        <f t="shared" si="45"/>
        <v>1</v>
      </c>
      <c r="BY49">
        <f t="shared" si="45"/>
        <v>1</v>
      </c>
      <c r="BZ49">
        <f t="shared" si="45"/>
        <v>1</v>
      </c>
      <c r="CA49">
        <f t="shared" si="45"/>
        <v>1</v>
      </c>
      <c r="CB49">
        <f t="shared" si="45"/>
        <v>1</v>
      </c>
      <c r="CC49">
        <f t="shared" si="45"/>
        <v>1</v>
      </c>
      <c r="CD49">
        <f t="shared" si="45"/>
        <v>1</v>
      </c>
      <c r="CE49">
        <f t="shared" si="45"/>
        <v>1</v>
      </c>
      <c r="CF49">
        <f t="shared" si="45"/>
        <v>1</v>
      </c>
      <c r="CG49">
        <f t="shared" si="45"/>
        <v>1</v>
      </c>
      <c r="CH49">
        <f t="shared" si="45"/>
        <v>1</v>
      </c>
      <c r="CI49">
        <f t="shared" si="45"/>
        <v>1</v>
      </c>
      <c r="CJ49">
        <f t="shared" si="45"/>
        <v>1</v>
      </c>
      <c r="CK49">
        <f t="shared" si="45"/>
        <v>1</v>
      </c>
      <c r="CL49">
        <f t="shared" si="45"/>
        <v>1</v>
      </c>
      <c r="CM49">
        <f t="shared" si="45"/>
        <v>1</v>
      </c>
      <c r="CN49">
        <f t="shared" si="45"/>
        <v>1</v>
      </c>
      <c r="CO49">
        <f t="shared" si="45"/>
        <v>1</v>
      </c>
      <c r="CP49">
        <f t="shared" si="45"/>
        <v>1</v>
      </c>
      <c r="CQ49">
        <f t="shared" si="45"/>
        <v>1</v>
      </c>
      <c r="CR49">
        <f t="shared" si="45"/>
        <v>1</v>
      </c>
      <c r="CS49">
        <f t="shared" si="45"/>
        <v>1</v>
      </c>
      <c r="CT49">
        <f t="shared" si="45"/>
        <v>1</v>
      </c>
      <c r="CU49">
        <f t="shared" si="45"/>
        <v>1</v>
      </c>
      <c r="CV49">
        <f t="shared" si="45"/>
        <v>1</v>
      </c>
      <c r="CW49">
        <f t="shared" ref="CW49:DQ49" si="46">1-CW50</f>
        <v>1</v>
      </c>
      <c r="CX49" s="4">
        <f t="shared" si="46"/>
        <v>1</v>
      </c>
      <c r="CY49" s="4">
        <f t="shared" si="46"/>
        <v>1</v>
      </c>
      <c r="CZ49" s="4">
        <f t="shared" si="46"/>
        <v>1</v>
      </c>
      <c r="DA49" s="4">
        <f t="shared" si="46"/>
        <v>1</v>
      </c>
      <c r="DB49" s="4">
        <f t="shared" si="46"/>
        <v>1</v>
      </c>
      <c r="DC49" s="4">
        <f t="shared" si="46"/>
        <v>1</v>
      </c>
      <c r="DD49" s="4">
        <f t="shared" si="46"/>
        <v>1</v>
      </c>
      <c r="DE49" s="4">
        <f t="shared" si="46"/>
        <v>1</v>
      </c>
      <c r="DF49" s="4">
        <f t="shared" si="46"/>
        <v>1</v>
      </c>
      <c r="DG49" s="4">
        <f t="shared" si="46"/>
        <v>1</v>
      </c>
      <c r="DH49" s="4">
        <f t="shared" si="46"/>
        <v>1</v>
      </c>
      <c r="DI49" s="4">
        <f t="shared" si="46"/>
        <v>1</v>
      </c>
      <c r="DJ49" s="4">
        <f t="shared" si="46"/>
        <v>1</v>
      </c>
      <c r="DK49" s="4">
        <f t="shared" si="46"/>
        <v>1</v>
      </c>
      <c r="DL49" s="4">
        <f t="shared" si="46"/>
        <v>1</v>
      </c>
      <c r="DM49" s="4">
        <f t="shared" si="46"/>
        <v>1</v>
      </c>
      <c r="DN49" s="4">
        <f t="shared" si="46"/>
        <v>1</v>
      </c>
      <c r="DO49" s="4">
        <f t="shared" si="46"/>
        <v>1</v>
      </c>
      <c r="DP49" s="4">
        <f t="shared" si="46"/>
        <v>1</v>
      </c>
      <c r="DQ49" s="4">
        <f t="shared" si="46"/>
        <v>1</v>
      </c>
    </row>
    <row r="50" spans="1:121" x14ac:dyDescent="0.25">
      <c r="BO50" s="48" t="s">
        <v>152</v>
      </c>
      <c r="BP50">
        <f t="shared" si="44"/>
        <v>0</v>
      </c>
      <c r="BQ50">
        <f>INDEX(Chem_assumptions!$C$107:$AI$127,MATCH($BL$54,Chem_assumptions!$A$107:$A$127,0),MATCH(BQ53,$BQ$53:$CW$53,0))</f>
        <v>0</v>
      </c>
      <c r="BR50">
        <f>INDEX(Chem_assumptions!$C$107:$AI$127,MATCH($BL$54,Chem_assumptions!$A$107:$A$127,0),MATCH(BR53,$BQ$53:$CW$53,0))</f>
        <v>0</v>
      </c>
      <c r="BS50">
        <f>INDEX(Chem_assumptions!$C$107:$AI$127,MATCH($BL$54,Chem_assumptions!$A$107:$A$127,0),MATCH(BS53,$BQ$53:$CW$53,0))</f>
        <v>0</v>
      </c>
      <c r="BT50">
        <f>INDEX(Chem_assumptions!$C$107:$AI$127,MATCH($BL$54,Chem_assumptions!$A$107:$A$127,0),MATCH(BT53,$BQ$53:$CW$53,0))</f>
        <v>0</v>
      </c>
      <c r="BU50">
        <f>INDEX(Chem_assumptions!$C$107:$AI$127,MATCH($BL$54,Chem_assumptions!$A$107:$A$127,0),MATCH(BU53,$BQ$53:$CW$53,0))</f>
        <v>0</v>
      </c>
      <c r="BV50">
        <f>INDEX(Chem_assumptions!$C$107:$AI$127,MATCH($BL$54,Chem_assumptions!$A$107:$A$127,0),MATCH(BV53,$BQ$53:$CW$53,0))</f>
        <v>0</v>
      </c>
      <c r="BW50">
        <f>INDEX(Chem_assumptions!$C$107:$AI$127,MATCH($BL$54,Chem_assumptions!$A$107:$A$127,0),MATCH(BW53,$BQ$53:$CW$53,0))</f>
        <v>0</v>
      </c>
      <c r="BX50">
        <f>INDEX(Chem_assumptions!$C$107:$AI$127,MATCH($BL$54,Chem_assumptions!$A$107:$A$127,0),MATCH(BX53,$BQ$53:$CW$53,0))</f>
        <v>0</v>
      </c>
      <c r="BY50">
        <f>INDEX(Chem_assumptions!$C$107:$AI$127,MATCH($BL$54,Chem_assumptions!$A$107:$A$127,0),MATCH(BY53,$BQ$53:$CW$53,0))</f>
        <v>0</v>
      </c>
      <c r="BZ50">
        <f>INDEX(Chem_assumptions!$C$107:$AI$127,MATCH($BL$54,Chem_assumptions!$A$107:$A$127,0),MATCH(BZ53,$BQ$53:$CW$53,0))</f>
        <v>0</v>
      </c>
      <c r="CA50">
        <f>INDEX(Chem_assumptions!$C$107:$AI$127,MATCH($BL$54,Chem_assumptions!$A$107:$A$127,0),MATCH(CA53,$BQ$53:$CW$53,0))</f>
        <v>0</v>
      </c>
      <c r="CB50">
        <f>INDEX(Chem_assumptions!$C$107:$AI$127,MATCH($BL$54,Chem_assumptions!$A$107:$A$127,0),MATCH(CB53,$BQ$53:$CW$53,0))</f>
        <v>0</v>
      </c>
      <c r="CC50">
        <f>INDEX(Chem_assumptions!$C$107:$AI$127,MATCH($BL$54,Chem_assumptions!$A$107:$A$127,0),MATCH(CC53,$BQ$53:$CW$53,0))</f>
        <v>0</v>
      </c>
      <c r="CD50">
        <f>INDEX(Chem_assumptions!$C$107:$AI$127,MATCH($BL$54,Chem_assumptions!$A$107:$A$127,0),MATCH(CD53,$BQ$53:$CW$53,0))</f>
        <v>0</v>
      </c>
      <c r="CE50">
        <f>INDEX(Chem_assumptions!$C$107:$AI$127,MATCH($BL$54,Chem_assumptions!$A$107:$A$127,0),MATCH(CE53,$BQ$53:$CW$53,0))</f>
        <v>0</v>
      </c>
      <c r="CF50">
        <f>INDEX(Chem_assumptions!$C$107:$AI$127,MATCH($BL$54,Chem_assumptions!$A$107:$A$127,0),MATCH(CF53,$BQ$53:$CW$53,0))</f>
        <v>0</v>
      </c>
      <c r="CG50">
        <f>INDEX(Chem_assumptions!$C$107:$AI$127,MATCH($BL$54,Chem_assumptions!$A$107:$A$127,0),MATCH(CG53,$BQ$53:$CW$53,0))</f>
        <v>0</v>
      </c>
      <c r="CH50">
        <f>INDEX(Chem_assumptions!$C$107:$AI$127,MATCH($BL$54,Chem_assumptions!$A$107:$A$127,0),MATCH(CH53,$BQ$53:$CW$53,0))</f>
        <v>0</v>
      </c>
      <c r="CI50">
        <f>INDEX(Chem_assumptions!$C$107:$AI$127,MATCH($BL$54,Chem_assumptions!$A$107:$A$127,0),MATCH(CI53,$BQ$53:$CW$53,0))</f>
        <v>0</v>
      </c>
      <c r="CJ50">
        <f>INDEX(Chem_assumptions!$C$107:$AI$127,MATCH($BL$54,Chem_assumptions!$A$107:$A$127,0),MATCH(CJ53,$BQ$53:$CW$53,0))</f>
        <v>0</v>
      </c>
      <c r="CK50">
        <f>INDEX(Chem_assumptions!$C$107:$AI$127,MATCH($BL$54,Chem_assumptions!$A$107:$A$127,0),MATCH(CK53,$BQ$53:$CW$53,0))</f>
        <v>0</v>
      </c>
      <c r="CL50">
        <f>INDEX(Chem_assumptions!$C$107:$AI$127,MATCH($BL$54,Chem_assumptions!$A$107:$A$127,0),MATCH(CL53,$BQ$53:$CW$53,0))</f>
        <v>0</v>
      </c>
      <c r="CM50">
        <f>INDEX(Chem_assumptions!$C$107:$AI$127,MATCH($BL$54,Chem_assumptions!$A$107:$A$127,0),MATCH(CM53,$BQ$53:$CW$53,0))</f>
        <v>0</v>
      </c>
      <c r="CN50">
        <f>INDEX(Chem_assumptions!$C$107:$AI$127,MATCH($BL$54,Chem_assumptions!$A$107:$A$127,0),MATCH(CN53,$BQ$53:$CW$53,0))</f>
        <v>0</v>
      </c>
      <c r="CO50">
        <f>INDEX(Chem_assumptions!$C$107:$AI$127,MATCH($BL$54,Chem_assumptions!$A$107:$A$127,0),MATCH(CO53,$BQ$53:$CW$53,0))</f>
        <v>0</v>
      </c>
      <c r="CP50">
        <f>INDEX(Chem_assumptions!$C$107:$AI$127,MATCH($BL$54,Chem_assumptions!$A$107:$A$127,0),MATCH(CP53,$BQ$53:$CW$53,0))</f>
        <v>0</v>
      </c>
      <c r="CQ50">
        <f>INDEX(Chem_assumptions!$C$107:$AI$127,MATCH($BL$54,Chem_assumptions!$A$107:$A$127,0),MATCH(CQ53,$BQ$53:$CW$53,0))</f>
        <v>0</v>
      </c>
      <c r="CR50">
        <f>INDEX(Chem_assumptions!$C$107:$AI$127,MATCH($BL$54,Chem_assumptions!$A$107:$A$127,0),MATCH(CR53,$BQ$53:$CW$53,0))</f>
        <v>0</v>
      </c>
      <c r="CS50">
        <f>INDEX(Chem_assumptions!$C$107:$AI$127,MATCH($BL$54,Chem_assumptions!$A$107:$A$127,0),MATCH(CS53,$BQ$53:$CW$53,0))</f>
        <v>0</v>
      </c>
      <c r="CT50">
        <f>INDEX(Chem_assumptions!$C$107:$AI$127,MATCH($BL$54,Chem_assumptions!$A$107:$A$127,0),MATCH(CT53,$BQ$53:$CW$53,0))</f>
        <v>0</v>
      </c>
      <c r="CU50">
        <f>INDEX(Chem_assumptions!$C$107:$AI$127,MATCH($BL$54,Chem_assumptions!$A$107:$A$127,0),MATCH(CU53,$BQ$53:$CW$53,0))</f>
        <v>0</v>
      </c>
      <c r="CV50">
        <f>INDEX(Chem_assumptions!$C$107:$AI$127,MATCH($BL$54,Chem_assumptions!$A$107:$A$127,0),MATCH(CV53,$BQ$53:$CW$53,0))</f>
        <v>0</v>
      </c>
      <c r="CW50">
        <f>INDEX(Chem_assumptions!$C$107:$AI$127,MATCH($BL$54,Chem_assumptions!$A$107:$A$127,0),MATCH(CW53,$BQ$53:$CW$53,0))</f>
        <v>0</v>
      </c>
      <c r="CX50">
        <f t="shared" ref="CX50:DQ50" si="47">CW50</f>
        <v>0</v>
      </c>
      <c r="CY50">
        <f t="shared" si="47"/>
        <v>0</v>
      </c>
      <c r="CZ50">
        <f t="shared" si="47"/>
        <v>0</v>
      </c>
      <c r="DA50">
        <f t="shared" si="47"/>
        <v>0</v>
      </c>
      <c r="DB50">
        <f t="shared" si="47"/>
        <v>0</v>
      </c>
      <c r="DC50">
        <f t="shared" si="47"/>
        <v>0</v>
      </c>
      <c r="DD50">
        <f t="shared" si="47"/>
        <v>0</v>
      </c>
      <c r="DE50">
        <f t="shared" si="47"/>
        <v>0</v>
      </c>
      <c r="DF50">
        <f t="shared" si="47"/>
        <v>0</v>
      </c>
      <c r="DG50">
        <f t="shared" si="47"/>
        <v>0</v>
      </c>
      <c r="DH50">
        <f t="shared" si="47"/>
        <v>0</v>
      </c>
      <c r="DI50">
        <f t="shared" si="47"/>
        <v>0</v>
      </c>
      <c r="DJ50">
        <f t="shared" si="47"/>
        <v>0</v>
      </c>
      <c r="DK50">
        <f t="shared" si="47"/>
        <v>0</v>
      </c>
      <c r="DL50">
        <f t="shared" si="47"/>
        <v>0</v>
      </c>
      <c r="DM50">
        <f t="shared" si="47"/>
        <v>0</v>
      </c>
      <c r="DN50">
        <f t="shared" si="47"/>
        <v>0</v>
      </c>
      <c r="DO50">
        <f t="shared" si="47"/>
        <v>0</v>
      </c>
      <c r="DP50">
        <f t="shared" si="47"/>
        <v>0</v>
      </c>
      <c r="DQ50">
        <f t="shared" si="47"/>
        <v>0</v>
      </c>
    </row>
    <row r="51" spans="1:121" x14ac:dyDescent="0.25">
      <c r="BL51" s="6" t="s">
        <v>140</v>
      </c>
    </row>
    <row r="52" spans="1:121" x14ac:dyDescent="0.25">
      <c r="A52" s="1" t="s">
        <v>148</v>
      </c>
      <c r="B52" s="1"/>
      <c r="C52" s="1"/>
      <c r="D52" s="1"/>
      <c r="E52" s="1"/>
      <c r="F52" s="1"/>
      <c r="G52" s="1"/>
      <c r="BL52" s="37" t="s">
        <v>141</v>
      </c>
      <c r="BM52" s="38"/>
      <c r="BN52" s="39" t="s">
        <v>142</v>
      </c>
      <c r="BO52" s="38"/>
      <c r="BP52" s="40" t="s">
        <v>143</v>
      </c>
      <c r="BQ52" s="32"/>
      <c r="BR52" s="32"/>
      <c r="BS52" s="32"/>
      <c r="BT52" s="32"/>
      <c r="BU52" s="32"/>
      <c r="BV52" s="32"/>
      <c r="BW52" s="32"/>
      <c r="BX52" s="32"/>
      <c r="BY52" s="32"/>
      <c r="BZ52" s="32"/>
      <c r="CA52" s="32"/>
      <c r="CB52" s="32"/>
      <c r="CC52" s="32"/>
      <c r="CD52" s="32"/>
      <c r="CE52" s="32"/>
      <c r="CF52" s="32"/>
      <c r="CG52" s="32"/>
      <c r="CH52" s="32"/>
      <c r="CI52" s="32"/>
      <c r="CJ52" s="32"/>
      <c r="CK52" s="32"/>
      <c r="CL52" s="32"/>
      <c r="CM52" s="32"/>
      <c r="CN52" s="32"/>
      <c r="CO52" s="32"/>
      <c r="CP52" s="32"/>
      <c r="CQ52" s="32"/>
      <c r="CR52" s="32"/>
      <c r="CS52" s="32"/>
      <c r="CT52" s="32"/>
      <c r="CU52" s="32"/>
      <c r="CV52" s="32"/>
      <c r="CW52" s="32"/>
      <c r="CX52" s="32"/>
      <c r="CY52" s="32"/>
      <c r="CZ52" s="32"/>
      <c r="DA52" s="32"/>
      <c r="DB52" s="32"/>
      <c r="DC52" s="32"/>
      <c r="DD52" s="32"/>
      <c r="DE52" s="32"/>
      <c r="DF52" s="32"/>
      <c r="DG52" s="32"/>
      <c r="DH52" s="32"/>
      <c r="DI52" s="32"/>
      <c r="DJ52" s="32"/>
      <c r="DK52" s="32"/>
      <c r="DL52" s="32"/>
      <c r="DM52" s="32"/>
      <c r="DN52" s="32"/>
      <c r="DO52" s="32"/>
      <c r="DP52" s="32"/>
      <c r="DQ52" s="32"/>
    </row>
    <row r="53" spans="1:121" x14ac:dyDescent="0.25">
      <c r="A53" s="32" t="s">
        <v>0</v>
      </c>
      <c r="B53" s="32" t="s">
        <v>1</v>
      </c>
      <c r="C53" s="32" t="str">
        <f>C14</f>
        <v>short_fuel_code</v>
      </c>
      <c r="D53" s="32" t="str">
        <f>D14</f>
        <v>item_code_new</v>
      </c>
      <c r="E53" s="32"/>
      <c r="F53" s="32"/>
      <c r="G53" s="3" t="s">
        <v>179</v>
      </c>
      <c r="BL53" s="37" t="s">
        <v>144</v>
      </c>
      <c r="BM53" s="37" t="s">
        <v>145</v>
      </c>
      <c r="BN53" s="37"/>
      <c r="BO53" s="37"/>
      <c r="BP53" s="32">
        <v>2017</v>
      </c>
      <c r="BQ53" s="32">
        <v>2018</v>
      </c>
      <c r="BR53" s="32">
        <v>2019</v>
      </c>
      <c r="BS53" s="32">
        <v>2020</v>
      </c>
      <c r="BT53" s="32">
        <v>2021</v>
      </c>
      <c r="BU53" s="32">
        <v>2022</v>
      </c>
      <c r="BV53" s="32">
        <v>2023</v>
      </c>
      <c r="BW53" s="32">
        <v>2024</v>
      </c>
      <c r="BX53" s="32">
        <v>2025</v>
      </c>
      <c r="BY53" s="32">
        <v>2026</v>
      </c>
      <c r="BZ53" s="32">
        <v>2027</v>
      </c>
      <c r="CA53" s="32">
        <v>2028</v>
      </c>
      <c r="CB53" s="32">
        <v>2029</v>
      </c>
      <c r="CC53" s="32">
        <v>2030</v>
      </c>
      <c r="CD53" s="32">
        <v>2031</v>
      </c>
      <c r="CE53" s="32">
        <v>2032</v>
      </c>
      <c r="CF53" s="32">
        <v>2033</v>
      </c>
      <c r="CG53" s="32">
        <v>2034</v>
      </c>
      <c r="CH53" s="32">
        <v>2035</v>
      </c>
      <c r="CI53" s="32">
        <v>2036</v>
      </c>
      <c r="CJ53" s="32">
        <v>2037</v>
      </c>
      <c r="CK53" s="32">
        <v>2038</v>
      </c>
      <c r="CL53" s="32">
        <v>2039</v>
      </c>
      <c r="CM53" s="32">
        <v>2040</v>
      </c>
      <c r="CN53" s="32">
        <v>2041</v>
      </c>
      <c r="CO53" s="32">
        <v>2042</v>
      </c>
      <c r="CP53" s="32">
        <v>2043</v>
      </c>
      <c r="CQ53" s="32">
        <v>2044</v>
      </c>
      <c r="CR53" s="32">
        <v>2045</v>
      </c>
      <c r="CS53" s="32">
        <v>2046</v>
      </c>
      <c r="CT53" s="32">
        <v>2047</v>
      </c>
      <c r="CU53" s="32">
        <v>2048</v>
      </c>
      <c r="CV53" s="32">
        <v>2049</v>
      </c>
      <c r="CW53" s="32">
        <v>2050</v>
      </c>
      <c r="CX53" s="32">
        <v>2051</v>
      </c>
      <c r="CY53" s="32">
        <v>2052</v>
      </c>
      <c r="CZ53" s="32">
        <v>2053</v>
      </c>
      <c r="DA53" s="32">
        <v>2054</v>
      </c>
      <c r="DB53" s="32">
        <v>2055</v>
      </c>
      <c r="DC53" s="32">
        <v>2056</v>
      </c>
      <c r="DD53" s="32">
        <v>2057</v>
      </c>
      <c r="DE53" s="32">
        <v>2058</v>
      </c>
      <c r="DF53" s="32">
        <v>2059</v>
      </c>
      <c r="DG53" s="32">
        <v>2060</v>
      </c>
      <c r="DH53" s="32">
        <v>2061</v>
      </c>
      <c r="DI53" s="32">
        <v>2062</v>
      </c>
      <c r="DJ53" s="32">
        <v>2063</v>
      </c>
      <c r="DK53" s="32">
        <v>2064</v>
      </c>
      <c r="DL53" s="32">
        <v>2065</v>
      </c>
      <c r="DM53" s="32">
        <v>2066</v>
      </c>
      <c r="DN53" s="32">
        <v>2067</v>
      </c>
      <c r="DO53" s="32">
        <v>2068</v>
      </c>
      <c r="DP53" s="32">
        <v>2069</v>
      </c>
      <c r="DQ53" s="32">
        <v>2070</v>
      </c>
    </row>
    <row r="54" spans="1:121" x14ac:dyDescent="0.25">
      <c r="A54" t="str">
        <f t="shared" ref="A54:C85" si="48">A15</f>
        <v>11_MEX</v>
      </c>
      <c r="B54" t="str">
        <f t="shared" si="48"/>
        <v>1_x_coal_thermal</v>
      </c>
      <c r="C54" t="str">
        <f t="shared" si="48"/>
        <v>1_x_coal_thermal</v>
      </c>
      <c r="D54" s="4" t="s">
        <v>149</v>
      </c>
      <c r="E54" s="4"/>
      <c r="F54" s="4"/>
      <c r="G54" s="4">
        <f t="shared" ref="G54:G85" si="49">G15</f>
        <v>0</v>
      </c>
      <c r="BL54" t="str">
        <f t="shared" ref="BL54:BL111" si="50">A54</f>
        <v>11_MEX</v>
      </c>
      <c r="BM54" t="str">
        <f t="shared" ref="BM54:BM85" si="51">"d_nonenergy_"&amp;C54</f>
        <v>d_nonenergy_1_x_coal_thermal</v>
      </c>
      <c r="BP54">
        <f t="shared" ref="BP54:CV54" si="52">BP$49*BP15</f>
        <v>0</v>
      </c>
      <c r="BQ54">
        <f t="shared" si="52"/>
        <v>0</v>
      </c>
      <c r="BR54">
        <f t="shared" si="52"/>
        <v>0</v>
      </c>
      <c r="BS54">
        <f t="shared" si="52"/>
        <v>0</v>
      </c>
      <c r="BT54">
        <f t="shared" si="52"/>
        <v>0</v>
      </c>
      <c r="BU54">
        <f t="shared" si="52"/>
        <v>0</v>
      </c>
      <c r="BV54">
        <f t="shared" si="52"/>
        <v>0</v>
      </c>
      <c r="BW54">
        <f t="shared" si="52"/>
        <v>0</v>
      </c>
      <c r="BX54">
        <f t="shared" si="52"/>
        <v>0</v>
      </c>
      <c r="BY54">
        <f t="shared" si="52"/>
        <v>0</v>
      </c>
      <c r="BZ54">
        <f t="shared" si="52"/>
        <v>0</v>
      </c>
      <c r="CA54">
        <f t="shared" si="52"/>
        <v>0</v>
      </c>
      <c r="CB54">
        <f t="shared" si="52"/>
        <v>0</v>
      </c>
      <c r="CC54">
        <f t="shared" si="52"/>
        <v>0</v>
      </c>
      <c r="CD54">
        <f t="shared" si="52"/>
        <v>0</v>
      </c>
      <c r="CE54">
        <f t="shared" si="52"/>
        <v>0</v>
      </c>
      <c r="CF54">
        <f t="shared" si="52"/>
        <v>0</v>
      </c>
      <c r="CG54">
        <f t="shared" si="52"/>
        <v>0</v>
      </c>
      <c r="CH54">
        <f t="shared" si="52"/>
        <v>0</v>
      </c>
      <c r="CI54">
        <f t="shared" si="52"/>
        <v>0</v>
      </c>
      <c r="CJ54">
        <f t="shared" si="52"/>
        <v>0</v>
      </c>
      <c r="CK54">
        <f t="shared" si="52"/>
        <v>0</v>
      </c>
      <c r="CL54">
        <f t="shared" si="52"/>
        <v>0</v>
      </c>
      <c r="CM54">
        <f t="shared" si="52"/>
        <v>0</v>
      </c>
      <c r="CN54">
        <f t="shared" si="52"/>
        <v>0</v>
      </c>
      <c r="CO54">
        <f t="shared" si="52"/>
        <v>0</v>
      </c>
      <c r="CP54">
        <f t="shared" si="52"/>
        <v>0</v>
      </c>
      <c r="CQ54">
        <f t="shared" si="52"/>
        <v>0</v>
      </c>
      <c r="CR54">
        <f t="shared" si="52"/>
        <v>0</v>
      </c>
      <c r="CS54">
        <f t="shared" si="52"/>
        <v>0</v>
      </c>
      <c r="CT54">
        <f t="shared" si="52"/>
        <v>0</v>
      </c>
      <c r="CU54">
        <f t="shared" si="52"/>
        <v>0</v>
      </c>
      <c r="CV54">
        <f t="shared" si="52"/>
        <v>0</v>
      </c>
      <c r="CW54">
        <f t="shared" ref="CW54:DQ54" si="53">CW$49*CW15</f>
        <v>0</v>
      </c>
      <c r="CX54">
        <f t="shared" si="53"/>
        <v>0</v>
      </c>
      <c r="CY54">
        <f t="shared" si="53"/>
        <v>0</v>
      </c>
      <c r="CZ54">
        <f t="shared" si="53"/>
        <v>0</v>
      </c>
      <c r="DA54">
        <f t="shared" si="53"/>
        <v>0</v>
      </c>
      <c r="DB54">
        <f t="shared" si="53"/>
        <v>0</v>
      </c>
      <c r="DC54">
        <f t="shared" si="53"/>
        <v>0</v>
      </c>
      <c r="DD54">
        <f t="shared" si="53"/>
        <v>0</v>
      </c>
      <c r="DE54">
        <f t="shared" si="53"/>
        <v>0</v>
      </c>
      <c r="DF54">
        <f t="shared" si="53"/>
        <v>0</v>
      </c>
      <c r="DG54">
        <f t="shared" si="53"/>
        <v>0</v>
      </c>
      <c r="DH54">
        <f t="shared" si="53"/>
        <v>0</v>
      </c>
      <c r="DI54">
        <f t="shared" si="53"/>
        <v>0</v>
      </c>
      <c r="DJ54">
        <f t="shared" si="53"/>
        <v>0</v>
      </c>
      <c r="DK54">
        <f t="shared" si="53"/>
        <v>0</v>
      </c>
      <c r="DL54">
        <f t="shared" si="53"/>
        <v>0</v>
      </c>
      <c r="DM54">
        <f t="shared" si="53"/>
        <v>0</v>
      </c>
      <c r="DN54">
        <f t="shared" si="53"/>
        <v>0</v>
      </c>
      <c r="DO54">
        <f t="shared" si="53"/>
        <v>0</v>
      </c>
      <c r="DP54">
        <f t="shared" si="53"/>
        <v>0</v>
      </c>
      <c r="DQ54">
        <f t="shared" si="53"/>
        <v>0</v>
      </c>
    </row>
    <row r="55" spans="1:121" x14ac:dyDescent="0.25">
      <c r="A55" t="str">
        <f t="shared" si="48"/>
        <v>11_MEX</v>
      </c>
      <c r="B55" t="str">
        <f t="shared" si="48"/>
        <v>1_1_coking_coal</v>
      </c>
      <c r="C55" t="str">
        <f t="shared" si="48"/>
        <v>1_1_coking_coal</v>
      </c>
      <c r="D55" s="4" t="s">
        <v>149</v>
      </c>
      <c r="E55" s="4"/>
      <c r="F55" s="4"/>
      <c r="G55" s="4">
        <f t="shared" si="49"/>
        <v>0</v>
      </c>
      <c r="BL55" t="str">
        <f t="shared" si="50"/>
        <v>11_MEX</v>
      </c>
      <c r="BM55" t="str">
        <f t="shared" si="51"/>
        <v>d_nonenergy_1_1_coking_coal</v>
      </c>
      <c r="BP55">
        <f t="shared" ref="BP55:CW55" si="54">BP$49*BP16</f>
        <v>0</v>
      </c>
      <c r="BQ55">
        <f t="shared" si="54"/>
        <v>0</v>
      </c>
      <c r="BR55">
        <f t="shared" si="54"/>
        <v>0</v>
      </c>
      <c r="BS55">
        <f t="shared" si="54"/>
        <v>0</v>
      </c>
      <c r="BT55">
        <f t="shared" si="54"/>
        <v>0</v>
      </c>
      <c r="BU55">
        <f t="shared" si="54"/>
        <v>0</v>
      </c>
      <c r="BV55">
        <f t="shared" si="54"/>
        <v>0</v>
      </c>
      <c r="BW55">
        <f t="shared" si="54"/>
        <v>0</v>
      </c>
      <c r="BX55">
        <f t="shared" si="54"/>
        <v>0</v>
      </c>
      <c r="BY55">
        <f t="shared" si="54"/>
        <v>0</v>
      </c>
      <c r="BZ55">
        <f t="shared" si="54"/>
        <v>0</v>
      </c>
      <c r="CA55">
        <f t="shared" si="54"/>
        <v>0</v>
      </c>
      <c r="CB55">
        <f t="shared" si="54"/>
        <v>0</v>
      </c>
      <c r="CC55">
        <f t="shared" si="54"/>
        <v>0</v>
      </c>
      <c r="CD55">
        <f t="shared" si="54"/>
        <v>0</v>
      </c>
      <c r="CE55">
        <f t="shared" si="54"/>
        <v>0</v>
      </c>
      <c r="CF55">
        <f t="shared" si="54"/>
        <v>0</v>
      </c>
      <c r="CG55">
        <f t="shared" si="54"/>
        <v>0</v>
      </c>
      <c r="CH55">
        <f t="shared" si="54"/>
        <v>0</v>
      </c>
      <c r="CI55">
        <f t="shared" si="54"/>
        <v>0</v>
      </c>
      <c r="CJ55">
        <f t="shared" si="54"/>
        <v>0</v>
      </c>
      <c r="CK55">
        <f t="shared" si="54"/>
        <v>0</v>
      </c>
      <c r="CL55">
        <f t="shared" si="54"/>
        <v>0</v>
      </c>
      <c r="CM55">
        <f t="shared" si="54"/>
        <v>0</v>
      </c>
      <c r="CN55">
        <f t="shared" si="54"/>
        <v>0</v>
      </c>
      <c r="CO55">
        <f t="shared" si="54"/>
        <v>0</v>
      </c>
      <c r="CP55">
        <f t="shared" si="54"/>
        <v>0</v>
      </c>
      <c r="CQ55">
        <f t="shared" si="54"/>
        <v>0</v>
      </c>
      <c r="CR55">
        <f t="shared" si="54"/>
        <v>0</v>
      </c>
      <c r="CS55">
        <f t="shared" si="54"/>
        <v>0</v>
      </c>
      <c r="CT55">
        <f t="shared" si="54"/>
        <v>0</v>
      </c>
      <c r="CU55">
        <f t="shared" si="54"/>
        <v>0</v>
      </c>
      <c r="CV55">
        <f t="shared" si="54"/>
        <v>0</v>
      </c>
      <c r="CW55">
        <f t="shared" si="54"/>
        <v>0</v>
      </c>
      <c r="CX55">
        <f t="shared" ref="CX55:DQ55" si="55">CX$49*CX16</f>
        <v>0</v>
      </c>
      <c r="CY55">
        <f t="shared" si="55"/>
        <v>0</v>
      </c>
      <c r="CZ55">
        <f t="shared" si="55"/>
        <v>0</v>
      </c>
      <c r="DA55">
        <f t="shared" si="55"/>
        <v>0</v>
      </c>
      <c r="DB55">
        <f t="shared" si="55"/>
        <v>0</v>
      </c>
      <c r="DC55">
        <f t="shared" si="55"/>
        <v>0</v>
      </c>
      <c r="DD55">
        <f t="shared" si="55"/>
        <v>0</v>
      </c>
      <c r="DE55">
        <f t="shared" si="55"/>
        <v>0</v>
      </c>
      <c r="DF55">
        <f t="shared" si="55"/>
        <v>0</v>
      </c>
      <c r="DG55">
        <f t="shared" si="55"/>
        <v>0</v>
      </c>
      <c r="DH55">
        <f t="shared" si="55"/>
        <v>0</v>
      </c>
      <c r="DI55">
        <f t="shared" si="55"/>
        <v>0</v>
      </c>
      <c r="DJ55">
        <f t="shared" si="55"/>
        <v>0</v>
      </c>
      <c r="DK55">
        <f t="shared" si="55"/>
        <v>0</v>
      </c>
      <c r="DL55">
        <f t="shared" si="55"/>
        <v>0</v>
      </c>
      <c r="DM55">
        <f t="shared" si="55"/>
        <v>0</v>
      </c>
      <c r="DN55">
        <f t="shared" si="55"/>
        <v>0</v>
      </c>
      <c r="DO55">
        <f t="shared" si="55"/>
        <v>0</v>
      </c>
      <c r="DP55">
        <f t="shared" si="55"/>
        <v>0</v>
      </c>
      <c r="DQ55">
        <f t="shared" si="55"/>
        <v>0</v>
      </c>
    </row>
    <row r="56" spans="1:121" x14ac:dyDescent="0.25">
      <c r="A56" t="str">
        <f t="shared" si="48"/>
        <v>11_MEX</v>
      </c>
      <c r="B56" t="str">
        <f t="shared" si="48"/>
        <v>1_5_lignite</v>
      </c>
      <c r="C56" t="str">
        <f t="shared" si="48"/>
        <v>1_5_lignite</v>
      </c>
      <c r="D56" s="4" t="s">
        <v>149</v>
      </c>
      <c r="E56" s="4"/>
      <c r="F56" s="4"/>
      <c r="G56" s="4">
        <f t="shared" si="49"/>
        <v>0</v>
      </c>
      <c r="BL56" t="str">
        <f t="shared" si="50"/>
        <v>11_MEX</v>
      </c>
      <c r="BM56" t="str">
        <f t="shared" si="51"/>
        <v>d_nonenergy_1_5_lignite</v>
      </c>
      <c r="BP56">
        <f t="shared" ref="BP56:CW56" si="56">BP$49*BP17</f>
        <v>0</v>
      </c>
      <c r="BQ56">
        <f t="shared" si="56"/>
        <v>0</v>
      </c>
      <c r="BR56">
        <f t="shared" si="56"/>
        <v>0</v>
      </c>
      <c r="BS56">
        <f t="shared" si="56"/>
        <v>0</v>
      </c>
      <c r="BT56">
        <f t="shared" si="56"/>
        <v>0</v>
      </c>
      <c r="BU56">
        <f t="shared" si="56"/>
        <v>0</v>
      </c>
      <c r="BV56">
        <f t="shared" si="56"/>
        <v>0</v>
      </c>
      <c r="BW56">
        <f t="shared" si="56"/>
        <v>0</v>
      </c>
      <c r="BX56">
        <f t="shared" si="56"/>
        <v>0</v>
      </c>
      <c r="BY56">
        <f t="shared" si="56"/>
        <v>0</v>
      </c>
      <c r="BZ56">
        <f t="shared" si="56"/>
        <v>0</v>
      </c>
      <c r="CA56">
        <f t="shared" si="56"/>
        <v>0</v>
      </c>
      <c r="CB56">
        <f t="shared" si="56"/>
        <v>0</v>
      </c>
      <c r="CC56">
        <f t="shared" si="56"/>
        <v>0</v>
      </c>
      <c r="CD56">
        <f t="shared" si="56"/>
        <v>0</v>
      </c>
      <c r="CE56">
        <f t="shared" si="56"/>
        <v>0</v>
      </c>
      <c r="CF56">
        <f t="shared" si="56"/>
        <v>0</v>
      </c>
      <c r="CG56">
        <f t="shared" si="56"/>
        <v>0</v>
      </c>
      <c r="CH56">
        <f t="shared" si="56"/>
        <v>0</v>
      </c>
      <c r="CI56">
        <f t="shared" si="56"/>
        <v>0</v>
      </c>
      <c r="CJ56">
        <f t="shared" si="56"/>
        <v>0</v>
      </c>
      <c r="CK56">
        <f t="shared" si="56"/>
        <v>0</v>
      </c>
      <c r="CL56">
        <f t="shared" si="56"/>
        <v>0</v>
      </c>
      <c r="CM56">
        <f t="shared" si="56"/>
        <v>0</v>
      </c>
      <c r="CN56">
        <f t="shared" si="56"/>
        <v>0</v>
      </c>
      <c r="CO56">
        <f t="shared" si="56"/>
        <v>0</v>
      </c>
      <c r="CP56">
        <f t="shared" si="56"/>
        <v>0</v>
      </c>
      <c r="CQ56">
        <f t="shared" si="56"/>
        <v>0</v>
      </c>
      <c r="CR56">
        <f t="shared" si="56"/>
        <v>0</v>
      </c>
      <c r="CS56">
        <f t="shared" si="56"/>
        <v>0</v>
      </c>
      <c r="CT56">
        <f t="shared" si="56"/>
        <v>0</v>
      </c>
      <c r="CU56">
        <f t="shared" si="56"/>
        <v>0</v>
      </c>
      <c r="CV56">
        <f t="shared" si="56"/>
        <v>0</v>
      </c>
      <c r="CW56">
        <f t="shared" si="56"/>
        <v>0</v>
      </c>
      <c r="CX56">
        <f t="shared" ref="CX56:DQ56" si="57">CX$49*CX17</f>
        <v>0</v>
      </c>
      <c r="CY56">
        <f t="shared" si="57"/>
        <v>0</v>
      </c>
      <c r="CZ56">
        <f t="shared" si="57"/>
        <v>0</v>
      </c>
      <c r="DA56">
        <f t="shared" si="57"/>
        <v>0</v>
      </c>
      <c r="DB56">
        <f t="shared" si="57"/>
        <v>0</v>
      </c>
      <c r="DC56">
        <f t="shared" si="57"/>
        <v>0</v>
      </c>
      <c r="DD56">
        <f t="shared" si="57"/>
        <v>0</v>
      </c>
      <c r="DE56">
        <f t="shared" si="57"/>
        <v>0</v>
      </c>
      <c r="DF56">
        <f t="shared" si="57"/>
        <v>0</v>
      </c>
      <c r="DG56">
        <f t="shared" si="57"/>
        <v>0</v>
      </c>
      <c r="DH56">
        <f t="shared" si="57"/>
        <v>0</v>
      </c>
      <c r="DI56">
        <f t="shared" si="57"/>
        <v>0</v>
      </c>
      <c r="DJ56">
        <f t="shared" si="57"/>
        <v>0</v>
      </c>
      <c r="DK56">
        <f t="shared" si="57"/>
        <v>0</v>
      </c>
      <c r="DL56">
        <f t="shared" si="57"/>
        <v>0</v>
      </c>
      <c r="DM56">
        <f t="shared" si="57"/>
        <v>0</v>
      </c>
      <c r="DN56">
        <f t="shared" si="57"/>
        <v>0</v>
      </c>
      <c r="DO56">
        <f t="shared" si="57"/>
        <v>0</v>
      </c>
      <c r="DP56">
        <f t="shared" si="57"/>
        <v>0</v>
      </c>
      <c r="DQ56">
        <f t="shared" si="57"/>
        <v>0</v>
      </c>
    </row>
    <row r="57" spans="1:121" x14ac:dyDescent="0.25">
      <c r="A57" t="str">
        <f t="shared" si="48"/>
        <v>11_MEX</v>
      </c>
      <c r="B57" t="str">
        <f t="shared" si="48"/>
        <v>2_coal_products</v>
      </c>
      <c r="C57" t="str">
        <f t="shared" si="48"/>
        <v>2_coal_products</v>
      </c>
      <c r="D57" s="4" t="s">
        <v>149</v>
      </c>
      <c r="E57" s="4"/>
      <c r="F57" s="4"/>
      <c r="G57" s="4">
        <f t="shared" si="49"/>
        <v>3.0734880119999999</v>
      </c>
      <c r="BL57" t="str">
        <f t="shared" si="50"/>
        <v>11_MEX</v>
      </c>
      <c r="BM57" t="str">
        <f t="shared" si="51"/>
        <v>d_nonenergy_2_coal_products</v>
      </c>
      <c r="BP57">
        <f t="shared" ref="BP57:CW57" si="58">BP$49*BP18</f>
        <v>3.379333752</v>
      </c>
      <c r="BQ57">
        <f t="shared" si="58"/>
        <v>3.0734880119999999</v>
      </c>
      <c r="BR57">
        <f t="shared" si="58"/>
        <v>3.1903471718295555</v>
      </c>
      <c r="BS57">
        <f t="shared" si="58"/>
        <v>2.966478992575623</v>
      </c>
      <c r="BT57">
        <f t="shared" si="58"/>
        <v>3.1434242852735421</v>
      </c>
      <c r="BU57">
        <f t="shared" si="58"/>
        <v>3.3312003013869407</v>
      </c>
      <c r="BV57">
        <f t="shared" si="58"/>
        <v>3.5299873245247881</v>
      </c>
      <c r="BW57">
        <f t="shared" si="58"/>
        <v>3.7399521247928051</v>
      </c>
      <c r="BX57">
        <f t="shared" si="58"/>
        <v>3.9616458734709501</v>
      </c>
      <c r="BY57">
        <f t="shared" si="58"/>
        <v>4.1957345613238006</v>
      </c>
      <c r="BZ57">
        <f t="shared" si="58"/>
        <v>4.4429482022719151</v>
      </c>
      <c r="CA57">
        <f t="shared" si="58"/>
        <v>4.6312406182749246</v>
      </c>
      <c r="CB57">
        <f t="shared" si="58"/>
        <v>4.827892637312444</v>
      </c>
      <c r="CC57">
        <f t="shared" si="58"/>
        <v>5.0331628213024464</v>
      </c>
      <c r="CD57">
        <f t="shared" si="58"/>
        <v>5.1810157450022087</v>
      </c>
      <c r="CE57">
        <f t="shared" si="58"/>
        <v>5.3302212115165615</v>
      </c>
      <c r="CF57">
        <f t="shared" si="58"/>
        <v>5.4806561112266028</v>
      </c>
      <c r="CG57">
        <f t="shared" si="58"/>
        <v>5.6321004413855249</v>
      </c>
      <c r="CH57">
        <f t="shared" si="58"/>
        <v>5.7841491765950233</v>
      </c>
      <c r="CI57">
        <f t="shared" si="58"/>
        <v>5.9362826112982487</v>
      </c>
      <c r="CJ57">
        <f t="shared" si="58"/>
        <v>6.0878687446617059</v>
      </c>
      <c r="CK57">
        <f t="shared" si="58"/>
        <v>6.2382759406323061</v>
      </c>
      <c r="CL57">
        <f t="shared" si="58"/>
        <v>6.3868159473738153</v>
      </c>
      <c r="CM57">
        <f t="shared" si="58"/>
        <v>6.5327690320157448</v>
      </c>
      <c r="CN57">
        <f t="shared" si="58"/>
        <v>6.6374688697387505</v>
      </c>
      <c r="CO57">
        <f t="shared" si="58"/>
        <v>6.7394125364900743</v>
      </c>
      <c r="CP57">
        <f t="shared" si="58"/>
        <v>6.8373381203640475</v>
      </c>
      <c r="CQ57">
        <f t="shared" si="58"/>
        <v>6.9300753613678499</v>
      </c>
      <c r="CR57">
        <f t="shared" si="58"/>
        <v>7.0166231034686168</v>
      </c>
      <c r="CS57">
        <f t="shared" si="58"/>
        <v>7.129892274876636</v>
      </c>
      <c r="CT57">
        <f t="shared" si="58"/>
        <v>7.2279111479987952</v>
      </c>
      <c r="CU57">
        <f t="shared" si="58"/>
        <v>7.3114922170326517</v>
      </c>
      <c r="CV57">
        <f t="shared" si="58"/>
        <v>7.3812015825183952</v>
      </c>
      <c r="CW57">
        <f t="shared" si="58"/>
        <v>7.4374966985711524</v>
      </c>
      <c r="CX57">
        <f t="shared" ref="CX57:DQ57" si="59">CX$49*CX18</f>
        <v>7.4374966985711524</v>
      </c>
      <c r="CY57">
        <f t="shared" si="59"/>
        <v>7.4374966985711524</v>
      </c>
      <c r="CZ57">
        <f t="shared" si="59"/>
        <v>7.4374966985711524</v>
      </c>
      <c r="DA57">
        <f t="shared" si="59"/>
        <v>7.4374966985711524</v>
      </c>
      <c r="DB57">
        <f t="shared" si="59"/>
        <v>7.4374966985711524</v>
      </c>
      <c r="DC57">
        <f t="shared" si="59"/>
        <v>7.4374966985711524</v>
      </c>
      <c r="DD57">
        <f t="shared" si="59"/>
        <v>7.4374966985711524</v>
      </c>
      <c r="DE57">
        <f t="shared" si="59"/>
        <v>7.4374966985711524</v>
      </c>
      <c r="DF57">
        <f t="shared" si="59"/>
        <v>7.4374966985711524</v>
      </c>
      <c r="DG57">
        <f t="shared" si="59"/>
        <v>7.4374966985711524</v>
      </c>
      <c r="DH57">
        <f t="shared" si="59"/>
        <v>7.4374966985711524</v>
      </c>
      <c r="DI57">
        <f t="shared" si="59"/>
        <v>7.4374966985711524</v>
      </c>
      <c r="DJ57">
        <f t="shared" si="59"/>
        <v>7.4374966985711524</v>
      </c>
      <c r="DK57">
        <f t="shared" si="59"/>
        <v>7.4374966985711524</v>
      </c>
      <c r="DL57">
        <f t="shared" si="59"/>
        <v>7.4374966985711524</v>
      </c>
      <c r="DM57">
        <f t="shared" si="59"/>
        <v>7.4374966985711524</v>
      </c>
      <c r="DN57">
        <f t="shared" si="59"/>
        <v>7.4374966985711524</v>
      </c>
      <c r="DO57">
        <f t="shared" si="59"/>
        <v>7.4374966985711524</v>
      </c>
      <c r="DP57">
        <f t="shared" si="59"/>
        <v>7.4374966985711524</v>
      </c>
      <c r="DQ57">
        <f t="shared" si="59"/>
        <v>7.4374966985711524</v>
      </c>
    </row>
    <row r="58" spans="1:121" x14ac:dyDescent="0.25">
      <c r="A58" t="str">
        <f t="shared" si="48"/>
        <v>11_MEX</v>
      </c>
      <c r="B58" t="str">
        <f t="shared" si="48"/>
        <v>6_1_crude_oil</v>
      </c>
      <c r="C58" t="str">
        <f t="shared" si="48"/>
        <v>6_1_crude_oil</v>
      </c>
      <c r="D58" s="4" t="s">
        <v>149</v>
      </c>
      <c r="E58" s="4"/>
      <c r="F58" s="4"/>
      <c r="G58" s="4">
        <f t="shared" si="49"/>
        <v>0</v>
      </c>
      <c r="BL58" t="str">
        <f t="shared" si="50"/>
        <v>11_MEX</v>
      </c>
      <c r="BM58" t="str">
        <f t="shared" si="51"/>
        <v>d_nonenergy_6_1_crude_oil</v>
      </c>
      <c r="BP58">
        <f t="shared" ref="BP58:CW58" si="60">BP$49*BP19</f>
        <v>0</v>
      </c>
      <c r="BQ58">
        <f t="shared" si="60"/>
        <v>0</v>
      </c>
      <c r="BR58">
        <f t="shared" si="60"/>
        <v>0</v>
      </c>
      <c r="BS58">
        <f t="shared" si="60"/>
        <v>0</v>
      </c>
      <c r="BT58">
        <f t="shared" si="60"/>
        <v>0</v>
      </c>
      <c r="BU58">
        <f t="shared" si="60"/>
        <v>0</v>
      </c>
      <c r="BV58">
        <f t="shared" si="60"/>
        <v>0</v>
      </c>
      <c r="BW58">
        <f t="shared" si="60"/>
        <v>0</v>
      </c>
      <c r="BX58">
        <f t="shared" si="60"/>
        <v>0</v>
      </c>
      <c r="BY58">
        <f t="shared" si="60"/>
        <v>0</v>
      </c>
      <c r="BZ58">
        <f t="shared" si="60"/>
        <v>0</v>
      </c>
      <c r="CA58">
        <f t="shared" si="60"/>
        <v>0</v>
      </c>
      <c r="CB58">
        <f t="shared" si="60"/>
        <v>0</v>
      </c>
      <c r="CC58">
        <f t="shared" si="60"/>
        <v>0</v>
      </c>
      <c r="CD58">
        <f t="shared" si="60"/>
        <v>0</v>
      </c>
      <c r="CE58">
        <f t="shared" si="60"/>
        <v>0</v>
      </c>
      <c r="CF58">
        <f t="shared" si="60"/>
        <v>0</v>
      </c>
      <c r="CG58">
        <f t="shared" si="60"/>
        <v>0</v>
      </c>
      <c r="CH58">
        <f t="shared" si="60"/>
        <v>0</v>
      </c>
      <c r="CI58">
        <f t="shared" si="60"/>
        <v>0</v>
      </c>
      <c r="CJ58">
        <f t="shared" si="60"/>
        <v>0</v>
      </c>
      <c r="CK58">
        <f t="shared" si="60"/>
        <v>0</v>
      </c>
      <c r="CL58">
        <f t="shared" si="60"/>
        <v>0</v>
      </c>
      <c r="CM58">
        <f t="shared" si="60"/>
        <v>0</v>
      </c>
      <c r="CN58">
        <f t="shared" si="60"/>
        <v>0</v>
      </c>
      <c r="CO58">
        <f t="shared" si="60"/>
        <v>0</v>
      </c>
      <c r="CP58">
        <f t="shared" si="60"/>
        <v>0</v>
      </c>
      <c r="CQ58">
        <f t="shared" si="60"/>
        <v>0</v>
      </c>
      <c r="CR58">
        <f t="shared" si="60"/>
        <v>0</v>
      </c>
      <c r="CS58">
        <f t="shared" si="60"/>
        <v>0</v>
      </c>
      <c r="CT58">
        <f t="shared" si="60"/>
        <v>0</v>
      </c>
      <c r="CU58">
        <f t="shared" si="60"/>
        <v>0</v>
      </c>
      <c r="CV58">
        <f t="shared" si="60"/>
        <v>0</v>
      </c>
      <c r="CW58">
        <f t="shared" si="60"/>
        <v>0</v>
      </c>
      <c r="CX58">
        <f t="shared" ref="CX58:DQ58" si="61">CX$49*CX19</f>
        <v>0</v>
      </c>
      <c r="CY58">
        <f t="shared" si="61"/>
        <v>0</v>
      </c>
      <c r="CZ58">
        <f t="shared" si="61"/>
        <v>0</v>
      </c>
      <c r="DA58">
        <f t="shared" si="61"/>
        <v>0</v>
      </c>
      <c r="DB58">
        <f t="shared" si="61"/>
        <v>0</v>
      </c>
      <c r="DC58">
        <f t="shared" si="61"/>
        <v>0</v>
      </c>
      <c r="DD58">
        <f t="shared" si="61"/>
        <v>0</v>
      </c>
      <c r="DE58">
        <f t="shared" si="61"/>
        <v>0</v>
      </c>
      <c r="DF58">
        <f t="shared" si="61"/>
        <v>0</v>
      </c>
      <c r="DG58">
        <f t="shared" si="61"/>
        <v>0</v>
      </c>
      <c r="DH58">
        <f t="shared" si="61"/>
        <v>0</v>
      </c>
      <c r="DI58">
        <f t="shared" si="61"/>
        <v>0</v>
      </c>
      <c r="DJ58">
        <f t="shared" si="61"/>
        <v>0</v>
      </c>
      <c r="DK58">
        <f t="shared" si="61"/>
        <v>0</v>
      </c>
      <c r="DL58">
        <f t="shared" si="61"/>
        <v>0</v>
      </c>
      <c r="DM58">
        <f t="shared" si="61"/>
        <v>0</v>
      </c>
      <c r="DN58">
        <f t="shared" si="61"/>
        <v>0</v>
      </c>
      <c r="DO58">
        <f t="shared" si="61"/>
        <v>0</v>
      </c>
      <c r="DP58">
        <f t="shared" si="61"/>
        <v>0</v>
      </c>
      <c r="DQ58">
        <f t="shared" si="61"/>
        <v>0</v>
      </c>
    </row>
    <row r="59" spans="1:121" x14ac:dyDescent="0.25">
      <c r="A59" t="str">
        <f t="shared" si="48"/>
        <v>11_MEX</v>
      </c>
      <c r="B59" t="str">
        <f t="shared" si="48"/>
        <v>6_x_ngls</v>
      </c>
      <c r="C59" t="str">
        <f t="shared" si="48"/>
        <v>6_x_ngls</v>
      </c>
      <c r="D59" s="4" t="s">
        <v>149</v>
      </c>
      <c r="E59" s="4"/>
      <c r="F59" s="4"/>
      <c r="G59" s="4">
        <f t="shared" si="49"/>
        <v>0</v>
      </c>
      <c r="BL59" t="str">
        <f t="shared" si="50"/>
        <v>11_MEX</v>
      </c>
      <c r="BM59" t="str">
        <f t="shared" si="51"/>
        <v>d_nonenergy_6_x_ngls</v>
      </c>
      <c r="BP59">
        <f t="shared" ref="BP59:CW59" si="62">BP$49*BP20</f>
        <v>0</v>
      </c>
      <c r="BQ59">
        <f t="shared" si="62"/>
        <v>0</v>
      </c>
      <c r="BR59">
        <f t="shared" si="62"/>
        <v>0</v>
      </c>
      <c r="BS59">
        <f t="shared" si="62"/>
        <v>0</v>
      </c>
      <c r="BT59">
        <f t="shared" si="62"/>
        <v>0</v>
      </c>
      <c r="BU59">
        <f t="shared" si="62"/>
        <v>0</v>
      </c>
      <c r="BV59">
        <f t="shared" si="62"/>
        <v>0</v>
      </c>
      <c r="BW59">
        <f t="shared" si="62"/>
        <v>0</v>
      </c>
      <c r="BX59">
        <f t="shared" si="62"/>
        <v>0</v>
      </c>
      <c r="BY59">
        <f t="shared" si="62"/>
        <v>0</v>
      </c>
      <c r="BZ59">
        <f t="shared" si="62"/>
        <v>0</v>
      </c>
      <c r="CA59">
        <f t="shared" si="62"/>
        <v>0</v>
      </c>
      <c r="CB59">
        <f t="shared" si="62"/>
        <v>0</v>
      </c>
      <c r="CC59">
        <f t="shared" si="62"/>
        <v>0</v>
      </c>
      <c r="CD59">
        <f t="shared" si="62"/>
        <v>0</v>
      </c>
      <c r="CE59">
        <f t="shared" si="62"/>
        <v>0</v>
      </c>
      <c r="CF59">
        <f t="shared" si="62"/>
        <v>0</v>
      </c>
      <c r="CG59">
        <f t="shared" si="62"/>
        <v>0</v>
      </c>
      <c r="CH59">
        <f t="shared" si="62"/>
        <v>0</v>
      </c>
      <c r="CI59">
        <f t="shared" si="62"/>
        <v>0</v>
      </c>
      <c r="CJ59">
        <f t="shared" si="62"/>
        <v>0</v>
      </c>
      <c r="CK59">
        <f t="shared" si="62"/>
        <v>0</v>
      </c>
      <c r="CL59">
        <f t="shared" si="62"/>
        <v>0</v>
      </c>
      <c r="CM59">
        <f t="shared" si="62"/>
        <v>0</v>
      </c>
      <c r="CN59">
        <f t="shared" si="62"/>
        <v>0</v>
      </c>
      <c r="CO59">
        <f t="shared" si="62"/>
        <v>0</v>
      </c>
      <c r="CP59">
        <f t="shared" si="62"/>
        <v>0</v>
      </c>
      <c r="CQ59">
        <f t="shared" si="62"/>
        <v>0</v>
      </c>
      <c r="CR59">
        <f t="shared" si="62"/>
        <v>0</v>
      </c>
      <c r="CS59">
        <f t="shared" si="62"/>
        <v>0</v>
      </c>
      <c r="CT59">
        <f t="shared" si="62"/>
        <v>0</v>
      </c>
      <c r="CU59">
        <f t="shared" si="62"/>
        <v>0</v>
      </c>
      <c r="CV59">
        <f t="shared" si="62"/>
        <v>0</v>
      </c>
      <c r="CW59">
        <f t="shared" si="62"/>
        <v>0</v>
      </c>
      <c r="CX59">
        <f t="shared" ref="CX59:DQ59" si="63">CX$49*CX20</f>
        <v>0</v>
      </c>
      <c r="CY59">
        <f t="shared" si="63"/>
        <v>0</v>
      </c>
      <c r="CZ59">
        <f t="shared" si="63"/>
        <v>0</v>
      </c>
      <c r="DA59">
        <f t="shared" si="63"/>
        <v>0</v>
      </c>
      <c r="DB59">
        <f t="shared" si="63"/>
        <v>0</v>
      </c>
      <c r="DC59">
        <f t="shared" si="63"/>
        <v>0</v>
      </c>
      <c r="DD59">
        <f t="shared" si="63"/>
        <v>0</v>
      </c>
      <c r="DE59">
        <f t="shared" si="63"/>
        <v>0</v>
      </c>
      <c r="DF59">
        <f t="shared" si="63"/>
        <v>0</v>
      </c>
      <c r="DG59">
        <f t="shared" si="63"/>
        <v>0</v>
      </c>
      <c r="DH59">
        <f t="shared" si="63"/>
        <v>0</v>
      </c>
      <c r="DI59">
        <f t="shared" si="63"/>
        <v>0</v>
      </c>
      <c r="DJ59">
        <f t="shared" si="63"/>
        <v>0</v>
      </c>
      <c r="DK59">
        <f t="shared" si="63"/>
        <v>0</v>
      </c>
      <c r="DL59">
        <f t="shared" si="63"/>
        <v>0</v>
      </c>
      <c r="DM59">
        <f t="shared" si="63"/>
        <v>0</v>
      </c>
      <c r="DN59">
        <f t="shared" si="63"/>
        <v>0</v>
      </c>
      <c r="DO59">
        <f t="shared" si="63"/>
        <v>0</v>
      </c>
      <c r="DP59">
        <f t="shared" si="63"/>
        <v>0</v>
      </c>
      <c r="DQ59">
        <f t="shared" si="63"/>
        <v>0</v>
      </c>
    </row>
    <row r="60" spans="1:121" x14ac:dyDescent="0.25">
      <c r="A60" t="str">
        <f t="shared" si="48"/>
        <v>11_MEX</v>
      </c>
      <c r="B60" t="str">
        <f t="shared" si="48"/>
        <v>7_1_motor_gasoline</v>
      </c>
      <c r="C60" t="str">
        <f t="shared" si="48"/>
        <v>7_1_mo_gasoline</v>
      </c>
      <c r="D60" s="4" t="s">
        <v>149</v>
      </c>
      <c r="E60" s="4"/>
      <c r="F60" s="4"/>
      <c r="G60" s="4">
        <f t="shared" si="49"/>
        <v>0</v>
      </c>
      <c r="BL60" t="str">
        <f t="shared" si="50"/>
        <v>11_MEX</v>
      </c>
      <c r="BM60" t="str">
        <f t="shared" si="51"/>
        <v>d_nonenergy_7_1_mo_gasoline</v>
      </c>
      <c r="BP60">
        <f t="shared" ref="BP60:CW60" si="64">BP$49*BP21</f>
        <v>0</v>
      </c>
      <c r="BQ60">
        <f t="shared" si="64"/>
        <v>0</v>
      </c>
      <c r="BR60">
        <f t="shared" si="64"/>
        <v>0</v>
      </c>
      <c r="BS60">
        <f t="shared" si="64"/>
        <v>0</v>
      </c>
      <c r="BT60">
        <f t="shared" si="64"/>
        <v>0</v>
      </c>
      <c r="BU60">
        <f t="shared" si="64"/>
        <v>0</v>
      </c>
      <c r="BV60">
        <f t="shared" si="64"/>
        <v>0</v>
      </c>
      <c r="BW60">
        <f t="shared" si="64"/>
        <v>0</v>
      </c>
      <c r="BX60">
        <f t="shared" si="64"/>
        <v>0</v>
      </c>
      <c r="BY60">
        <f t="shared" si="64"/>
        <v>0</v>
      </c>
      <c r="BZ60">
        <f t="shared" si="64"/>
        <v>0</v>
      </c>
      <c r="CA60">
        <f t="shared" si="64"/>
        <v>0</v>
      </c>
      <c r="CB60">
        <f t="shared" si="64"/>
        <v>0</v>
      </c>
      <c r="CC60">
        <f t="shared" si="64"/>
        <v>0</v>
      </c>
      <c r="CD60">
        <f t="shared" si="64"/>
        <v>0</v>
      </c>
      <c r="CE60">
        <f t="shared" si="64"/>
        <v>0</v>
      </c>
      <c r="CF60">
        <f t="shared" si="64"/>
        <v>0</v>
      </c>
      <c r="CG60">
        <f t="shared" si="64"/>
        <v>0</v>
      </c>
      <c r="CH60">
        <f t="shared" si="64"/>
        <v>0</v>
      </c>
      <c r="CI60">
        <f t="shared" si="64"/>
        <v>0</v>
      </c>
      <c r="CJ60">
        <f t="shared" si="64"/>
        <v>0</v>
      </c>
      <c r="CK60">
        <f t="shared" si="64"/>
        <v>0</v>
      </c>
      <c r="CL60">
        <f t="shared" si="64"/>
        <v>0</v>
      </c>
      <c r="CM60">
        <f t="shared" si="64"/>
        <v>0</v>
      </c>
      <c r="CN60">
        <f t="shared" si="64"/>
        <v>0</v>
      </c>
      <c r="CO60">
        <f t="shared" si="64"/>
        <v>0</v>
      </c>
      <c r="CP60">
        <f t="shared" si="64"/>
        <v>0</v>
      </c>
      <c r="CQ60">
        <f t="shared" si="64"/>
        <v>0</v>
      </c>
      <c r="CR60">
        <f t="shared" si="64"/>
        <v>0</v>
      </c>
      <c r="CS60">
        <f t="shared" si="64"/>
        <v>0</v>
      </c>
      <c r="CT60">
        <f t="shared" si="64"/>
        <v>0</v>
      </c>
      <c r="CU60">
        <f t="shared" si="64"/>
        <v>0</v>
      </c>
      <c r="CV60">
        <f t="shared" si="64"/>
        <v>0</v>
      </c>
      <c r="CW60">
        <f t="shared" si="64"/>
        <v>0</v>
      </c>
      <c r="CX60">
        <f t="shared" ref="CX60:DQ60" si="65">CX$49*CX21</f>
        <v>0</v>
      </c>
      <c r="CY60">
        <f t="shared" si="65"/>
        <v>0</v>
      </c>
      <c r="CZ60">
        <f t="shared" si="65"/>
        <v>0</v>
      </c>
      <c r="DA60">
        <f t="shared" si="65"/>
        <v>0</v>
      </c>
      <c r="DB60">
        <f t="shared" si="65"/>
        <v>0</v>
      </c>
      <c r="DC60">
        <f t="shared" si="65"/>
        <v>0</v>
      </c>
      <c r="DD60">
        <f t="shared" si="65"/>
        <v>0</v>
      </c>
      <c r="DE60">
        <f t="shared" si="65"/>
        <v>0</v>
      </c>
      <c r="DF60">
        <f t="shared" si="65"/>
        <v>0</v>
      </c>
      <c r="DG60">
        <f t="shared" si="65"/>
        <v>0</v>
      </c>
      <c r="DH60">
        <f t="shared" si="65"/>
        <v>0</v>
      </c>
      <c r="DI60">
        <f t="shared" si="65"/>
        <v>0</v>
      </c>
      <c r="DJ60">
        <f t="shared" si="65"/>
        <v>0</v>
      </c>
      <c r="DK60">
        <f t="shared" si="65"/>
        <v>0</v>
      </c>
      <c r="DL60">
        <f t="shared" si="65"/>
        <v>0</v>
      </c>
      <c r="DM60">
        <f t="shared" si="65"/>
        <v>0</v>
      </c>
      <c r="DN60">
        <f t="shared" si="65"/>
        <v>0</v>
      </c>
      <c r="DO60">
        <f t="shared" si="65"/>
        <v>0</v>
      </c>
      <c r="DP60">
        <f t="shared" si="65"/>
        <v>0</v>
      </c>
      <c r="DQ60">
        <f t="shared" si="65"/>
        <v>0</v>
      </c>
    </row>
    <row r="61" spans="1:121" x14ac:dyDescent="0.25">
      <c r="A61" t="str">
        <f t="shared" si="48"/>
        <v>11_MEX</v>
      </c>
      <c r="B61" t="str">
        <f t="shared" si="48"/>
        <v>7_2_aviation_gasoline</v>
      </c>
      <c r="C61" t="str">
        <f t="shared" si="48"/>
        <v>7_2_avi_gasoline</v>
      </c>
      <c r="D61" s="4" t="s">
        <v>149</v>
      </c>
      <c r="E61" s="4"/>
      <c r="F61" s="4"/>
      <c r="G61" s="4">
        <f t="shared" si="49"/>
        <v>0</v>
      </c>
      <c r="BL61" t="str">
        <f t="shared" si="50"/>
        <v>11_MEX</v>
      </c>
      <c r="BM61" t="str">
        <f t="shared" si="51"/>
        <v>d_nonenergy_7_2_avi_gasoline</v>
      </c>
      <c r="BP61">
        <f t="shared" ref="BP61:CW61" si="66">BP$49*BP22</f>
        <v>0</v>
      </c>
      <c r="BQ61">
        <f t="shared" si="66"/>
        <v>0</v>
      </c>
      <c r="BR61">
        <f t="shared" si="66"/>
        <v>0</v>
      </c>
      <c r="BS61">
        <f t="shared" si="66"/>
        <v>0</v>
      </c>
      <c r="BT61">
        <f t="shared" si="66"/>
        <v>0</v>
      </c>
      <c r="BU61">
        <f t="shared" si="66"/>
        <v>0</v>
      </c>
      <c r="BV61">
        <f t="shared" si="66"/>
        <v>0</v>
      </c>
      <c r="BW61">
        <f t="shared" si="66"/>
        <v>0</v>
      </c>
      <c r="BX61">
        <f t="shared" si="66"/>
        <v>0</v>
      </c>
      <c r="BY61">
        <f t="shared" si="66"/>
        <v>0</v>
      </c>
      <c r="BZ61">
        <f t="shared" si="66"/>
        <v>0</v>
      </c>
      <c r="CA61">
        <f t="shared" si="66"/>
        <v>0</v>
      </c>
      <c r="CB61">
        <f t="shared" si="66"/>
        <v>0</v>
      </c>
      <c r="CC61">
        <f t="shared" si="66"/>
        <v>0</v>
      </c>
      <c r="CD61">
        <f t="shared" si="66"/>
        <v>0</v>
      </c>
      <c r="CE61">
        <f t="shared" si="66"/>
        <v>0</v>
      </c>
      <c r="CF61">
        <f t="shared" si="66"/>
        <v>0</v>
      </c>
      <c r="CG61">
        <f t="shared" si="66"/>
        <v>0</v>
      </c>
      <c r="CH61">
        <f t="shared" si="66"/>
        <v>0</v>
      </c>
      <c r="CI61">
        <f t="shared" si="66"/>
        <v>0</v>
      </c>
      <c r="CJ61">
        <f t="shared" si="66"/>
        <v>0</v>
      </c>
      <c r="CK61">
        <f t="shared" si="66"/>
        <v>0</v>
      </c>
      <c r="CL61">
        <f t="shared" si="66"/>
        <v>0</v>
      </c>
      <c r="CM61">
        <f t="shared" si="66"/>
        <v>0</v>
      </c>
      <c r="CN61">
        <f t="shared" si="66"/>
        <v>0</v>
      </c>
      <c r="CO61">
        <f t="shared" si="66"/>
        <v>0</v>
      </c>
      <c r="CP61">
        <f t="shared" si="66"/>
        <v>0</v>
      </c>
      <c r="CQ61">
        <f t="shared" si="66"/>
        <v>0</v>
      </c>
      <c r="CR61">
        <f t="shared" si="66"/>
        <v>0</v>
      </c>
      <c r="CS61">
        <f t="shared" si="66"/>
        <v>0</v>
      </c>
      <c r="CT61">
        <f t="shared" si="66"/>
        <v>0</v>
      </c>
      <c r="CU61">
        <f t="shared" si="66"/>
        <v>0</v>
      </c>
      <c r="CV61">
        <f t="shared" si="66"/>
        <v>0</v>
      </c>
      <c r="CW61">
        <f t="shared" si="66"/>
        <v>0</v>
      </c>
      <c r="CX61">
        <f t="shared" ref="CX61:DQ61" si="67">CX$49*CX22</f>
        <v>0</v>
      </c>
      <c r="CY61">
        <f t="shared" si="67"/>
        <v>0</v>
      </c>
      <c r="CZ61">
        <f t="shared" si="67"/>
        <v>0</v>
      </c>
      <c r="DA61">
        <f t="shared" si="67"/>
        <v>0</v>
      </c>
      <c r="DB61">
        <f t="shared" si="67"/>
        <v>0</v>
      </c>
      <c r="DC61">
        <f t="shared" si="67"/>
        <v>0</v>
      </c>
      <c r="DD61">
        <f t="shared" si="67"/>
        <v>0</v>
      </c>
      <c r="DE61">
        <f t="shared" si="67"/>
        <v>0</v>
      </c>
      <c r="DF61">
        <f t="shared" si="67"/>
        <v>0</v>
      </c>
      <c r="DG61">
        <f t="shared" si="67"/>
        <v>0</v>
      </c>
      <c r="DH61">
        <f t="shared" si="67"/>
        <v>0</v>
      </c>
      <c r="DI61">
        <f t="shared" si="67"/>
        <v>0</v>
      </c>
      <c r="DJ61">
        <f t="shared" si="67"/>
        <v>0</v>
      </c>
      <c r="DK61">
        <f t="shared" si="67"/>
        <v>0</v>
      </c>
      <c r="DL61">
        <f t="shared" si="67"/>
        <v>0</v>
      </c>
      <c r="DM61">
        <f t="shared" si="67"/>
        <v>0</v>
      </c>
      <c r="DN61">
        <f t="shared" si="67"/>
        <v>0</v>
      </c>
      <c r="DO61">
        <f t="shared" si="67"/>
        <v>0</v>
      </c>
      <c r="DP61">
        <f t="shared" si="67"/>
        <v>0</v>
      </c>
      <c r="DQ61">
        <f t="shared" si="67"/>
        <v>0</v>
      </c>
    </row>
    <row r="62" spans="1:121" x14ac:dyDescent="0.25">
      <c r="A62" t="str">
        <f t="shared" si="48"/>
        <v>11_MEX</v>
      </c>
      <c r="B62" t="str">
        <f t="shared" si="48"/>
        <v>7_3_naphtha</v>
      </c>
      <c r="C62" t="str">
        <f t="shared" si="48"/>
        <v>7_3_naphtha</v>
      </c>
      <c r="D62" s="4" t="s">
        <v>149</v>
      </c>
      <c r="E62" s="4"/>
      <c r="F62" s="4"/>
      <c r="G62" s="4">
        <f t="shared" si="49"/>
        <v>48.059984124000003</v>
      </c>
      <c r="BL62" t="str">
        <f t="shared" si="50"/>
        <v>11_MEX</v>
      </c>
      <c r="BM62" t="str">
        <f t="shared" si="51"/>
        <v>d_nonenergy_7_3_naphtha</v>
      </c>
      <c r="BP62">
        <f t="shared" ref="BP62:CW62" si="68">BP$49*BP23</f>
        <v>46.800008532</v>
      </c>
      <c r="BQ62">
        <f t="shared" si="68"/>
        <v>48.059984124000003</v>
      </c>
      <c r="BR62">
        <f t="shared" si="68"/>
        <v>49.887305182102253</v>
      </c>
      <c r="BS62">
        <f t="shared" si="68"/>
        <v>46.386689237349778</v>
      </c>
      <c r="BT62">
        <f t="shared" si="68"/>
        <v>49.153574263312429</v>
      </c>
      <c r="BU62">
        <f t="shared" si="68"/>
        <v>52.089818790066069</v>
      </c>
      <c r="BV62">
        <f t="shared" si="68"/>
        <v>55.198241903727514</v>
      </c>
      <c r="BW62">
        <f t="shared" si="68"/>
        <v>58.481451380413674</v>
      </c>
      <c r="BX62">
        <f t="shared" si="68"/>
        <v>61.948065858902716</v>
      </c>
      <c r="BY62">
        <f t="shared" si="68"/>
        <v>65.60849940472778</v>
      </c>
      <c r="BZ62">
        <f t="shared" si="68"/>
        <v>69.474167210430807</v>
      </c>
      <c r="CA62">
        <f t="shared" si="68"/>
        <v>72.418486657405197</v>
      </c>
      <c r="CB62">
        <f t="shared" si="68"/>
        <v>75.493524814702468</v>
      </c>
      <c r="CC62">
        <f t="shared" si="68"/>
        <v>78.703324802590004</v>
      </c>
      <c r="CD62">
        <f t="shared" si="68"/>
        <v>81.015293854674781</v>
      </c>
      <c r="CE62">
        <f t="shared" si="68"/>
        <v>83.348412553656644</v>
      </c>
      <c r="CF62">
        <f t="shared" si="68"/>
        <v>85.7007558403498</v>
      </c>
      <c r="CG62">
        <f t="shared" si="68"/>
        <v>88.068883542390651</v>
      </c>
      <c r="CH62">
        <f t="shared" si="68"/>
        <v>90.446462297118757</v>
      </c>
      <c r="CI62">
        <f t="shared" si="68"/>
        <v>92.825365493753921</v>
      </c>
      <c r="CJ62">
        <f t="shared" si="68"/>
        <v>95.19571056567942</v>
      </c>
      <c r="CK62">
        <f t="shared" si="68"/>
        <v>97.547620650332249</v>
      </c>
      <c r="CL62">
        <f t="shared" si="68"/>
        <v>99.870333586873159</v>
      </c>
      <c r="CM62">
        <f t="shared" si="68"/>
        <v>102.15259494704533</v>
      </c>
      <c r="CN62">
        <f t="shared" si="68"/>
        <v>103.78978127056661</v>
      </c>
      <c r="CO62">
        <f t="shared" si="68"/>
        <v>105.38386948125164</v>
      </c>
      <c r="CP62">
        <f t="shared" si="68"/>
        <v>106.91512712336427</v>
      </c>
      <c r="CQ62">
        <f t="shared" si="68"/>
        <v>108.36525489771861</v>
      </c>
      <c r="CR62">
        <f t="shared" si="68"/>
        <v>109.71859777561201</v>
      </c>
      <c r="CS62">
        <f t="shared" si="68"/>
        <v>111.48978235754427</v>
      </c>
      <c r="CT62">
        <f t="shared" si="68"/>
        <v>113.022498759141</v>
      </c>
      <c r="CU62">
        <f t="shared" si="68"/>
        <v>114.32945191306599</v>
      </c>
      <c r="CV62">
        <f t="shared" si="68"/>
        <v>115.41949390622116</v>
      </c>
      <c r="CW62">
        <f t="shared" si="68"/>
        <v>116.29977792658852</v>
      </c>
      <c r="CX62">
        <f t="shared" ref="CX62:DQ62" si="69">CX$49*CX23</f>
        <v>116.29977792658852</v>
      </c>
      <c r="CY62">
        <f t="shared" si="69"/>
        <v>116.29977792658852</v>
      </c>
      <c r="CZ62">
        <f t="shared" si="69"/>
        <v>116.29977792658852</v>
      </c>
      <c r="DA62">
        <f t="shared" si="69"/>
        <v>116.29977792658852</v>
      </c>
      <c r="DB62">
        <f t="shared" si="69"/>
        <v>116.29977792658852</v>
      </c>
      <c r="DC62">
        <f t="shared" si="69"/>
        <v>116.29977792658852</v>
      </c>
      <c r="DD62">
        <f t="shared" si="69"/>
        <v>116.29977792658852</v>
      </c>
      <c r="DE62">
        <f t="shared" si="69"/>
        <v>116.29977792658852</v>
      </c>
      <c r="DF62">
        <f t="shared" si="69"/>
        <v>116.29977792658852</v>
      </c>
      <c r="DG62">
        <f t="shared" si="69"/>
        <v>116.29977792658852</v>
      </c>
      <c r="DH62">
        <f t="shared" si="69"/>
        <v>116.29977792658852</v>
      </c>
      <c r="DI62">
        <f t="shared" si="69"/>
        <v>116.29977792658852</v>
      </c>
      <c r="DJ62">
        <f t="shared" si="69"/>
        <v>116.29977792658852</v>
      </c>
      <c r="DK62">
        <f t="shared" si="69"/>
        <v>116.29977792658852</v>
      </c>
      <c r="DL62">
        <f t="shared" si="69"/>
        <v>116.29977792658852</v>
      </c>
      <c r="DM62">
        <f t="shared" si="69"/>
        <v>116.29977792658852</v>
      </c>
      <c r="DN62">
        <f t="shared" si="69"/>
        <v>116.29977792658852</v>
      </c>
      <c r="DO62">
        <f t="shared" si="69"/>
        <v>116.29977792658852</v>
      </c>
      <c r="DP62">
        <f t="shared" si="69"/>
        <v>116.29977792658852</v>
      </c>
      <c r="DQ62">
        <f t="shared" si="69"/>
        <v>116.29977792658852</v>
      </c>
    </row>
    <row r="63" spans="1:121" x14ac:dyDescent="0.25">
      <c r="A63" t="str">
        <f t="shared" si="48"/>
        <v>11_MEX</v>
      </c>
      <c r="B63" t="str">
        <f t="shared" si="48"/>
        <v>7_x_jet_fuel</v>
      </c>
      <c r="C63" t="str">
        <f t="shared" si="48"/>
        <v>7_x_jet_fuel</v>
      </c>
      <c r="D63" s="4" t="s">
        <v>149</v>
      </c>
      <c r="E63" s="4"/>
      <c r="F63" s="4"/>
      <c r="G63" s="4">
        <f t="shared" si="49"/>
        <v>0</v>
      </c>
      <c r="BL63" t="str">
        <f t="shared" si="50"/>
        <v>11_MEX</v>
      </c>
      <c r="BM63" t="str">
        <f t="shared" si="51"/>
        <v>d_nonenergy_7_x_jet_fuel</v>
      </c>
      <c r="BP63">
        <f t="shared" ref="BP63:CW63" si="70">BP$49*BP24</f>
        <v>0</v>
      </c>
      <c r="BQ63">
        <f t="shared" si="70"/>
        <v>0</v>
      </c>
      <c r="BR63">
        <f t="shared" si="70"/>
        <v>0</v>
      </c>
      <c r="BS63">
        <f t="shared" si="70"/>
        <v>0</v>
      </c>
      <c r="BT63">
        <f t="shared" si="70"/>
        <v>0</v>
      </c>
      <c r="BU63">
        <f t="shared" si="70"/>
        <v>0</v>
      </c>
      <c r="BV63">
        <f t="shared" si="70"/>
        <v>0</v>
      </c>
      <c r="BW63">
        <f t="shared" si="70"/>
        <v>0</v>
      </c>
      <c r="BX63">
        <f t="shared" si="70"/>
        <v>0</v>
      </c>
      <c r="BY63">
        <f t="shared" si="70"/>
        <v>0</v>
      </c>
      <c r="BZ63">
        <f t="shared" si="70"/>
        <v>0</v>
      </c>
      <c r="CA63">
        <f t="shared" si="70"/>
        <v>0</v>
      </c>
      <c r="CB63">
        <f t="shared" si="70"/>
        <v>0</v>
      </c>
      <c r="CC63">
        <f t="shared" si="70"/>
        <v>0</v>
      </c>
      <c r="CD63">
        <f t="shared" si="70"/>
        <v>0</v>
      </c>
      <c r="CE63">
        <f t="shared" si="70"/>
        <v>0</v>
      </c>
      <c r="CF63">
        <f t="shared" si="70"/>
        <v>0</v>
      </c>
      <c r="CG63">
        <f t="shared" si="70"/>
        <v>0</v>
      </c>
      <c r="CH63">
        <f t="shared" si="70"/>
        <v>0</v>
      </c>
      <c r="CI63">
        <f t="shared" si="70"/>
        <v>0</v>
      </c>
      <c r="CJ63">
        <f t="shared" si="70"/>
        <v>0</v>
      </c>
      <c r="CK63">
        <f t="shared" si="70"/>
        <v>0</v>
      </c>
      <c r="CL63">
        <f t="shared" si="70"/>
        <v>0</v>
      </c>
      <c r="CM63">
        <f t="shared" si="70"/>
        <v>0</v>
      </c>
      <c r="CN63">
        <f t="shared" si="70"/>
        <v>0</v>
      </c>
      <c r="CO63">
        <f t="shared" si="70"/>
        <v>0</v>
      </c>
      <c r="CP63">
        <f t="shared" si="70"/>
        <v>0</v>
      </c>
      <c r="CQ63">
        <f t="shared" si="70"/>
        <v>0</v>
      </c>
      <c r="CR63">
        <f t="shared" si="70"/>
        <v>0</v>
      </c>
      <c r="CS63">
        <f t="shared" si="70"/>
        <v>0</v>
      </c>
      <c r="CT63">
        <f t="shared" si="70"/>
        <v>0</v>
      </c>
      <c r="CU63">
        <f t="shared" si="70"/>
        <v>0</v>
      </c>
      <c r="CV63">
        <f t="shared" si="70"/>
        <v>0</v>
      </c>
      <c r="CW63">
        <f t="shared" si="70"/>
        <v>0</v>
      </c>
      <c r="CX63">
        <f t="shared" ref="CX63:DQ63" si="71">CX$49*CX24</f>
        <v>0</v>
      </c>
      <c r="CY63">
        <f t="shared" si="71"/>
        <v>0</v>
      </c>
      <c r="CZ63">
        <f t="shared" si="71"/>
        <v>0</v>
      </c>
      <c r="DA63">
        <f t="shared" si="71"/>
        <v>0</v>
      </c>
      <c r="DB63">
        <f t="shared" si="71"/>
        <v>0</v>
      </c>
      <c r="DC63">
        <f t="shared" si="71"/>
        <v>0</v>
      </c>
      <c r="DD63">
        <f t="shared" si="71"/>
        <v>0</v>
      </c>
      <c r="DE63">
        <f t="shared" si="71"/>
        <v>0</v>
      </c>
      <c r="DF63">
        <f t="shared" si="71"/>
        <v>0</v>
      </c>
      <c r="DG63">
        <f t="shared" si="71"/>
        <v>0</v>
      </c>
      <c r="DH63">
        <f t="shared" si="71"/>
        <v>0</v>
      </c>
      <c r="DI63">
        <f t="shared" si="71"/>
        <v>0</v>
      </c>
      <c r="DJ63">
        <f t="shared" si="71"/>
        <v>0</v>
      </c>
      <c r="DK63">
        <f t="shared" si="71"/>
        <v>0</v>
      </c>
      <c r="DL63">
        <f t="shared" si="71"/>
        <v>0</v>
      </c>
      <c r="DM63">
        <f t="shared" si="71"/>
        <v>0</v>
      </c>
      <c r="DN63">
        <f t="shared" si="71"/>
        <v>0</v>
      </c>
      <c r="DO63">
        <f t="shared" si="71"/>
        <v>0</v>
      </c>
      <c r="DP63">
        <f t="shared" si="71"/>
        <v>0</v>
      </c>
      <c r="DQ63">
        <f t="shared" si="71"/>
        <v>0</v>
      </c>
    </row>
    <row r="64" spans="1:121" x14ac:dyDescent="0.25">
      <c r="A64" t="str">
        <f t="shared" si="48"/>
        <v>11_MEX</v>
      </c>
      <c r="B64" t="str">
        <f t="shared" si="48"/>
        <v>7_6_kerosene</v>
      </c>
      <c r="C64" t="str">
        <f t="shared" si="48"/>
        <v>7_6_kerosene</v>
      </c>
      <c r="D64" s="4" t="s">
        <v>149</v>
      </c>
      <c r="E64" s="4"/>
      <c r="F64" s="4"/>
      <c r="G64" s="4">
        <f t="shared" si="49"/>
        <v>0</v>
      </c>
      <c r="BL64" t="str">
        <f t="shared" si="50"/>
        <v>11_MEX</v>
      </c>
      <c r="BM64" t="str">
        <f t="shared" si="51"/>
        <v>d_nonenergy_7_6_kerosene</v>
      </c>
      <c r="BP64">
        <f t="shared" ref="BP64:CW64" si="72">BP$49*BP25</f>
        <v>0</v>
      </c>
      <c r="BQ64">
        <f t="shared" si="72"/>
        <v>0</v>
      </c>
      <c r="BR64">
        <f t="shared" si="72"/>
        <v>0</v>
      </c>
      <c r="BS64">
        <f t="shared" si="72"/>
        <v>0</v>
      </c>
      <c r="BT64">
        <f t="shared" si="72"/>
        <v>0</v>
      </c>
      <c r="BU64">
        <f t="shared" si="72"/>
        <v>0</v>
      </c>
      <c r="BV64">
        <f t="shared" si="72"/>
        <v>0</v>
      </c>
      <c r="BW64">
        <f t="shared" si="72"/>
        <v>0</v>
      </c>
      <c r="BX64">
        <f t="shared" si="72"/>
        <v>0</v>
      </c>
      <c r="BY64">
        <f t="shared" si="72"/>
        <v>0</v>
      </c>
      <c r="BZ64">
        <f t="shared" si="72"/>
        <v>0</v>
      </c>
      <c r="CA64">
        <f t="shared" si="72"/>
        <v>0</v>
      </c>
      <c r="CB64">
        <f t="shared" si="72"/>
        <v>0</v>
      </c>
      <c r="CC64">
        <f t="shared" si="72"/>
        <v>0</v>
      </c>
      <c r="CD64">
        <f t="shared" si="72"/>
        <v>0</v>
      </c>
      <c r="CE64">
        <f t="shared" si="72"/>
        <v>0</v>
      </c>
      <c r="CF64">
        <f t="shared" si="72"/>
        <v>0</v>
      </c>
      <c r="CG64">
        <f t="shared" si="72"/>
        <v>0</v>
      </c>
      <c r="CH64">
        <f t="shared" si="72"/>
        <v>0</v>
      </c>
      <c r="CI64">
        <f t="shared" si="72"/>
        <v>0</v>
      </c>
      <c r="CJ64">
        <f t="shared" si="72"/>
        <v>0</v>
      </c>
      <c r="CK64">
        <f t="shared" si="72"/>
        <v>0</v>
      </c>
      <c r="CL64">
        <f t="shared" si="72"/>
        <v>0</v>
      </c>
      <c r="CM64">
        <f t="shared" si="72"/>
        <v>0</v>
      </c>
      <c r="CN64">
        <f t="shared" si="72"/>
        <v>0</v>
      </c>
      <c r="CO64">
        <f t="shared" si="72"/>
        <v>0</v>
      </c>
      <c r="CP64">
        <f t="shared" si="72"/>
        <v>0</v>
      </c>
      <c r="CQ64">
        <f t="shared" si="72"/>
        <v>0</v>
      </c>
      <c r="CR64">
        <f t="shared" si="72"/>
        <v>0</v>
      </c>
      <c r="CS64">
        <f t="shared" si="72"/>
        <v>0</v>
      </c>
      <c r="CT64">
        <f t="shared" si="72"/>
        <v>0</v>
      </c>
      <c r="CU64">
        <f t="shared" si="72"/>
        <v>0</v>
      </c>
      <c r="CV64">
        <f t="shared" si="72"/>
        <v>0</v>
      </c>
      <c r="CW64">
        <f t="shared" si="72"/>
        <v>0</v>
      </c>
      <c r="CX64">
        <f t="shared" ref="CX64:DQ64" si="73">CX$49*CX25</f>
        <v>0</v>
      </c>
      <c r="CY64">
        <f t="shared" si="73"/>
        <v>0</v>
      </c>
      <c r="CZ64">
        <f t="shared" si="73"/>
        <v>0</v>
      </c>
      <c r="DA64">
        <f t="shared" si="73"/>
        <v>0</v>
      </c>
      <c r="DB64">
        <f t="shared" si="73"/>
        <v>0</v>
      </c>
      <c r="DC64">
        <f t="shared" si="73"/>
        <v>0</v>
      </c>
      <c r="DD64">
        <f t="shared" si="73"/>
        <v>0</v>
      </c>
      <c r="DE64">
        <f t="shared" si="73"/>
        <v>0</v>
      </c>
      <c r="DF64">
        <f t="shared" si="73"/>
        <v>0</v>
      </c>
      <c r="DG64">
        <f t="shared" si="73"/>
        <v>0</v>
      </c>
      <c r="DH64">
        <f t="shared" si="73"/>
        <v>0</v>
      </c>
      <c r="DI64">
        <f t="shared" si="73"/>
        <v>0</v>
      </c>
      <c r="DJ64">
        <f t="shared" si="73"/>
        <v>0</v>
      </c>
      <c r="DK64">
        <f t="shared" si="73"/>
        <v>0</v>
      </c>
      <c r="DL64">
        <f t="shared" si="73"/>
        <v>0</v>
      </c>
      <c r="DM64">
        <f t="shared" si="73"/>
        <v>0</v>
      </c>
      <c r="DN64">
        <f t="shared" si="73"/>
        <v>0</v>
      </c>
      <c r="DO64">
        <f t="shared" si="73"/>
        <v>0</v>
      </c>
      <c r="DP64">
        <f t="shared" si="73"/>
        <v>0</v>
      </c>
      <c r="DQ64">
        <f t="shared" si="73"/>
        <v>0</v>
      </c>
    </row>
    <row r="65" spans="1:121" x14ac:dyDescent="0.25">
      <c r="A65" t="str">
        <f t="shared" si="48"/>
        <v>11_MEX</v>
      </c>
      <c r="B65" t="str">
        <f t="shared" si="48"/>
        <v>7_7_gas_diesel_oil</v>
      </c>
      <c r="C65" t="str">
        <f t="shared" si="48"/>
        <v>7_7_gas_diesel_oil</v>
      </c>
      <c r="D65" s="4" t="s">
        <v>149</v>
      </c>
      <c r="E65" s="4"/>
      <c r="F65" s="4"/>
      <c r="G65" s="4">
        <f t="shared" si="49"/>
        <v>0</v>
      </c>
      <c r="BL65" t="str">
        <f t="shared" si="50"/>
        <v>11_MEX</v>
      </c>
      <c r="BM65" t="str">
        <f t="shared" si="51"/>
        <v>d_nonenergy_7_7_gas_diesel_oil</v>
      </c>
      <c r="BP65">
        <f t="shared" ref="BP65:CW65" si="74">BP$49*BP26</f>
        <v>0</v>
      </c>
      <c r="BQ65">
        <f t="shared" si="74"/>
        <v>0</v>
      </c>
      <c r="BR65">
        <f t="shared" si="74"/>
        <v>0</v>
      </c>
      <c r="BS65">
        <f t="shared" si="74"/>
        <v>0</v>
      </c>
      <c r="BT65">
        <f t="shared" si="74"/>
        <v>0</v>
      </c>
      <c r="BU65">
        <f t="shared" si="74"/>
        <v>0</v>
      </c>
      <c r="BV65">
        <f t="shared" si="74"/>
        <v>0</v>
      </c>
      <c r="BW65">
        <f t="shared" si="74"/>
        <v>0</v>
      </c>
      <c r="BX65">
        <f t="shared" si="74"/>
        <v>0</v>
      </c>
      <c r="BY65">
        <f t="shared" si="74"/>
        <v>0</v>
      </c>
      <c r="BZ65">
        <f t="shared" si="74"/>
        <v>0</v>
      </c>
      <c r="CA65">
        <f t="shared" si="74"/>
        <v>0</v>
      </c>
      <c r="CB65">
        <f t="shared" si="74"/>
        <v>0</v>
      </c>
      <c r="CC65">
        <f t="shared" si="74"/>
        <v>0</v>
      </c>
      <c r="CD65">
        <f t="shared" si="74"/>
        <v>0</v>
      </c>
      <c r="CE65">
        <f t="shared" si="74"/>
        <v>0</v>
      </c>
      <c r="CF65">
        <f t="shared" si="74"/>
        <v>0</v>
      </c>
      <c r="CG65">
        <f t="shared" si="74"/>
        <v>0</v>
      </c>
      <c r="CH65">
        <f t="shared" si="74"/>
        <v>0</v>
      </c>
      <c r="CI65">
        <f t="shared" si="74"/>
        <v>0</v>
      </c>
      <c r="CJ65">
        <f t="shared" si="74"/>
        <v>0</v>
      </c>
      <c r="CK65">
        <f t="shared" si="74"/>
        <v>0</v>
      </c>
      <c r="CL65">
        <f t="shared" si="74"/>
        <v>0</v>
      </c>
      <c r="CM65">
        <f t="shared" si="74"/>
        <v>0</v>
      </c>
      <c r="CN65">
        <f t="shared" si="74"/>
        <v>0</v>
      </c>
      <c r="CO65">
        <f t="shared" si="74"/>
        <v>0</v>
      </c>
      <c r="CP65">
        <f t="shared" si="74"/>
        <v>0</v>
      </c>
      <c r="CQ65">
        <f t="shared" si="74"/>
        <v>0</v>
      </c>
      <c r="CR65">
        <f t="shared" si="74"/>
        <v>0</v>
      </c>
      <c r="CS65">
        <f t="shared" si="74"/>
        <v>0</v>
      </c>
      <c r="CT65">
        <f t="shared" si="74"/>
        <v>0</v>
      </c>
      <c r="CU65">
        <f t="shared" si="74"/>
        <v>0</v>
      </c>
      <c r="CV65">
        <f t="shared" si="74"/>
        <v>0</v>
      </c>
      <c r="CW65">
        <f t="shared" si="74"/>
        <v>0</v>
      </c>
      <c r="CX65">
        <f t="shared" ref="CX65:DQ65" si="75">CX$49*CX26</f>
        <v>0</v>
      </c>
      <c r="CY65">
        <f t="shared" si="75"/>
        <v>0</v>
      </c>
      <c r="CZ65">
        <f t="shared" si="75"/>
        <v>0</v>
      </c>
      <c r="DA65">
        <f t="shared" si="75"/>
        <v>0</v>
      </c>
      <c r="DB65">
        <f t="shared" si="75"/>
        <v>0</v>
      </c>
      <c r="DC65">
        <f t="shared" si="75"/>
        <v>0</v>
      </c>
      <c r="DD65">
        <f t="shared" si="75"/>
        <v>0</v>
      </c>
      <c r="DE65">
        <f t="shared" si="75"/>
        <v>0</v>
      </c>
      <c r="DF65">
        <f t="shared" si="75"/>
        <v>0</v>
      </c>
      <c r="DG65">
        <f t="shared" si="75"/>
        <v>0</v>
      </c>
      <c r="DH65">
        <f t="shared" si="75"/>
        <v>0</v>
      </c>
      <c r="DI65">
        <f t="shared" si="75"/>
        <v>0</v>
      </c>
      <c r="DJ65">
        <f t="shared" si="75"/>
        <v>0</v>
      </c>
      <c r="DK65">
        <f t="shared" si="75"/>
        <v>0</v>
      </c>
      <c r="DL65">
        <f t="shared" si="75"/>
        <v>0</v>
      </c>
      <c r="DM65">
        <f t="shared" si="75"/>
        <v>0</v>
      </c>
      <c r="DN65">
        <f t="shared" si="75"/>
        <v>0</v>
      </c>
      <c r="DO65">
        <f t="shared" si="75"/>
        <v>0</v>
      </c>
      <c r="DP65">
        <f t="shared" si="75"/>
        <v>0</v>
      </c>
      <c r="DQ65">
        <f t="shared" si="75"/>
        <v>0</v>
      </c>
    </row>
    <row r="66" spans="1:121" x14ac:dyDescent="0.25">
      <c r="A66" t="str">
        <f t="shared" si="48"/>
        <v>11_MEX</v>
      </c>
      <c r="B66" t="str">
        <f t="shared" si="48"/>
        <v>7_8_fuel_oil</v>
      </c>
      <c r="C66" t="str">
        <f t="shared" si="48"/>
        <v>7_8_fuel_oil</v>
      </c>
      <c r="D66" s="4" t="s">
        <v>149</v>
      </c>
      <c r="E66" s="4"/>
      <c r="F66" s="4"/>
      <c r="G66" s="4">
        <f t="shared" si="49"/>
        <v>0</v>
      </c>
      <c r="BL66" t="str">
        <f t="shared" si="50"/>
        <v>11_MEX</v>
      </c>
      <c r="BM66" t="str">
        <f t="shared" si="51"/>
        <v>d_nonenergy_7_8_fuel_oil</v>
      </c>
      <c r="BP66">
        <f t="shared" ref="BP66:CW66" si="76">BP$49*BP27</f>
        <v>0</v>
      </c>
      <c r="BQ66">
        <f t="shared" si="76"/>
        <v>0</v>
      </c>
      <c r="BR66">
        <f t="shared" si="76"/>
        <v>0</v>
      </c>
      <c r="BS66">
        <f t="shared" si="76"/>
        <v>0</v>
      </c>
      <c r="BT66">
        <f t="shared" si="76"/>
        <v>0</v>
      </c>
      <c r="BU66">
        <f t="shared" si="76"/>
        <v>0</v>
      </c>
      <c r="BV66">
        <f t="shared" si="76"/>
        <v>0</v>
      </c>
      <c r="BW66">
        <f t="shared" si="76"/>
        <v>0</v>
      </c>
      <c r="BX66">
        <f t="shared" si="76"/>
        <v>0</v>
      </c>
      <c r="BY66">
        <f t="shared" si="76"/>
        <v>0</v>
      </c>
      <c r="BZ66">
        <f t="shared" si="76"/>
        <v>0</v>
      </c>
      <c r="CA66">
        <f t="shared" si="76"/>
        <v>0</v>
      </c>
      <c r="CB66">
        <f t="shared" si="76"/>
        <v>0</v>
      </c>
      <c r="CC66">
        <f t="shared" si="76"/>
        <v>0</v>
      </c>
      <c r="CD66">
        <f t="shared" si="76"/>
        <v>0</v>
      </c>
      <c r="CE66">
        <f t="shared" si="76"/>
        <v>0</v>
      </c>
      <c r="CF66">
        <f t="shared" si="76"/>
        <v>0</v>
      </c>
      <c r="CG66">
        <f t="shared" si="76"/>
        <v>0</v>
      </c>
      <c r="CH66">
        <f t="shared" si="76"/>
        <v>0</v>
      </c>
      <c r="CI66">
        <f t="shared" si="76"/>
        <v>0</v>
      </c>
      <c r="CJ66">
        <f t="shared" si="76"/>
        <v>0</v>
      </c>
      <c r="CK66">
        <f t="shared" si="76"/>
        <v>0</v>
      </c>
      <c r="CL66">
        <f t="shared" si="76"/>
        <v>0</v>
      </c>
      <c r="CM66">
        <f t="shared" si="76"/>
        <v>0</v>
      </c>
      <c r="CN66">
        <f t="shared" si="76"/>
        <v>0</v>
      </c>
      <c r="CO66">
        <f t="shared" si="76"/>
        <v>0</v>
      </c>
      <c r="CP66">
        <f t="shared" si="76"/>
        <v>0</v>
      </c>
      <c r="CQ66">
        <f t="shared" si="76"/>
        <v>0</v>
      </c>
      <c r="CR66">
        <f t="shared" si="76"/>
        <v>0</v>
      </c>
      <c r="CS66">
        <f t="shared" si="76"/>
        <v>0</v>
      </c>
      <c r="CT66">
        <f t="shared" si="76"/>
        <v>0</v>
      </c>
      <c r="CU66">
        <f t="shared" si="76"/>
        <v>0</v>
      </c>
      <c r="CV66">
        <f t="shared" si="76"/>
        <v>0</v>
      </c>
      <c r="CW66">
        <f t="shared" si="76"/>
        <v>0</v>
      </c>
      <c r="CX66">
        <f t="shared" ref="CX66:DQ66" si="77">CX$49*CX27</f>
        <v>0</v>
      </c>
      <c r="CY66">
        <f t="shared" si="77"/>
        <v>0</v>
      </c>
      <c r="CZ66">
        <f t="shared" si="77"/>
        <v>0</v>
      </c>
      <c r="DA66">
        <f t="shared" si="77"/>
        <v>0</v>
      </c>
      <c r="DB66">
        <f t="shared" si="77"/>
        <v>0</v>
      </c>
      <c r="DC66">
        <f t="shared" si="77"/>
        <v>0</v>
      </c>
      <c r="DD66">
        <f t="shared" si="77"/>
        <v>0</v>
      </c>
      <c r="DE66">
        <f t="shared" si="77"/>
        <v>0</v>
      </c>
      <c r="DF66">
        <f t="shared" si="77"/>
        <v>0</v>
      </c>
      <c r="DG66">
        <f t="shared" si="77"/>
        <v>0</v>
      </c>
      <c r="DH66">
        <f t="shared" si="77"/>
        <v>0</v>
      </c>
      <c r="DI66">
        <f t="shared" si="77"/>
        <v>0</v>
      </c>
      <c r="DJ66">
        <f t="shared" si="77"/>
        <v>0</v>
      </c>
      <c r="DK66">
        <f t="shared" si="77"/>
        <v>0</v>
      </c>
      <c r="DL66">
        <f t="shared" si="77"/>
        <v>0</v>
      </c>
      <c r="DM66">
        <f t="shared" si="77"/>
        <v>0</v>
      </c>
      <c r="DN66">
        <f t="shared" si="77"/>
        <v>0</v>
      </c>
      <c r="DO66">
        <f t="shared" si="77"/>
        <v>0</v>
      </c>
      <c r="DP66">
        <f t="shared" si="77"/>
        <v>0</v>
      </c>
      <c r="DQ66">
        <f t="shared" si="77"/>
        <v>0</v>
      </c>
    </row>
    <row r="67" spans="1:121" x14ac:dyDescent="0.25">
      <c r="A67" t="str">
        <f t="shared" si="48"/>
        <v>11_MEX</v>
      </c>
      <c r="B67" t="str">
        <f t="shared" si="48"/>
        <v>7_9_lpg</v>
      </c>
      <c r="C67" t="str">
        <f t="shared" si="48"/>
        <v>7_9_lpg</v>
      </c>
      <c r="D67" s="4" t="s">
        <v>149</v>
      </c>
      <c r="E67" s="4"/>
      <c r="F67" s="4"/>
      <c r="G67" s="4">
        <f t="shared" si="49"/>
        <v>2.4123085560000002</v>
      </c>
      <c r="BL67" t="str">
        <f t="shared" si="50"/>
        <v>11_MEX</v>
      </c>
      <c r="BM67" t="str">
        <f t="shared" si="51"/>
        <v>d_nonenergy_7_9_lpg</v>
      </c>
      <c r="BP67">
        <f t="shared" ref="BP67:CW67" si="78">BP$49*BP28</f>
        <v>1.702813428</v>
      </c>
      <c r="BQ67">
        <f t="shared" si="78"/>
        <v>2.4123085560000002</v>
      </c>
      <c r="BR67">
        <f t="shared" si="78"/>
        <v>2.5040285659701609</v>
      </c>
      <c r="BS67">
        <f t="shared" si="78"/>
        <v>2.3283196898912895</v>
      </c>
      <c r="BT67">
        <f t="shared" si="78"/>
        <v>2.4671998943536311</v>
      </c>
      <c r="BU67">
        <f t="shared" si="78"/>
        <v>2.614580879252018</v>
      </c>
      <c r="BV67">
        <f t="shared" si="78"/>
        <v>2.7706041449569501</v>
      </c>
      <c r="BW67">
        <f t="shared" si="78"/>
        <v>2.9354005854076077</v>
      </c>
      <c r="BX67">
        <f t="shared" si="78"/>
        <v>3.1094028019966999</v>
      </c>
      <c r="BY67">
        <f t="shared" si="78"/>
        <v>3.293133515233738</v>
      </c>
      <c r="BZ67">
        <f t="shared" si="78"/>
        <v>3.4871656958996979</v>
      </c>
      <c r="CA67">
        <f t="shared" si="78"/>
        <v>3.6349519909431591</v>
      </c>
      <c r="CB67">
        <f t="shared" si="78"/>
        <v>3.7892995420729219</v>
      </c>
      <c r="CC67">
        <f t="shared" si="78"/>
        <v>3.9504112884657618</v>
      </c>
      <c r="CD67">
        <f t="shared" si="78"/>
        <v>4.066457575771258</v>
      </c>
      <c r="CE67">
        <f t="shared" si="78"/>
        <v>4.1835654421658068</v>
      </c>
      <c r="CF67">
        <f t="shared" si="78"/>
        <v>4.301638261800913</v>
      </c>
      <c r="CG67">
        <f t="shared" si="78"/>
        <v>4.420503359687638</v>
      </c>
      <c r="CH67">
        <f t="shared" si="78"/>
        <v>4.5398428409033702</v>
      </c>
      <c r="CI67">
        <f t="shared" si="78"/>
        <v>4.659248800762458</v>
      </c>
      <c r="CJ67">
        <f t="shared" si="78"/>
        <v>4.7782251966540015</v>
      </c>
      <c r="CK67">
        <f t="shared" si="78"/>
        <v>4.8962762722746751</v>
      </c>
      <c r="CL67">
        <f t="shared" si="78"/>
        <v>5.0128618349226546</v>
      </c>
      <c r="CM67">
        <f t="shared" si="78"/>
        <v>5.1274169831716989</v>
      </c>
      <c r="CN67">
        <f t="shared" si="78"/>
        <v>5.2095934267969541</v>
      </c>
      <c r="CO67">
        <f t="shared" si="78"/>
        <v>5.2896066165585784</v>
      </c>
      <c r="CP67">
        <f t="shared" si="78"/>
        <v>5.3664661074393516</v>
      </c>
      <c r="CQ67">
        <f t="shared" si="78"/>
        <v>5.4392533898558959</v>
      </c>
      <c r="CR67">
        <f t="shared" si="78"/>
        <v>5.507182679951387</v>
      </c>
      <c r="CS67">
        <f t="shared" si="78"/>
        <v>5.5960849923247444</v>
      </c>
      <c r="CT67">
        <f t="shared" si="78"/>
        <v>5.6730177037454075</v>
      </c>
      <c r="CU67">
        <f t="shared" si="78"/>
        <v>5.7386185218266199</v>
      </c>
      <c r="CV67">
        <f t="shared" si="78"/>
        <v>5.7933317655868146</v>
      </c>
      <c r="CW67">
        <f t="shared" si="78"/>
        <v>5.8375164800170838</v>
      </c>
      <c r="CX67">
        <f t="shared" ref="CX67:DQ67" si="79">CX$49*CX28</f>
        <v>5.8375164800170838</v>
      </c>
      <c r="CY67">
        <f t="shared" si="79"/>
        <v>5.8375164800170838</v>
      </c>
      <c r="CZ67">
        <f t="shared" si="79"/>
        <v>5.8375164800170838</v>
      </c>
      <c r="DA67">
        <f t="shared" si="79"/>
        <v>5.8375164800170838</v>
      </c>
      <c r="DB67">
        <f t="shared" si="79"/>
        <v>5.8375164800170838</v>
      </c>
      <c r="DC67">
        <f t="shared" si="79"/>
        <v>5.8375164800170838</v>
      </c>
      <c r="DD67">
        <f t="shared" si="79"/>
        <v>5.8375164800170838</v>
      </c>
      <c r="DE67">
        <f t="shared" si="79"/>
        <v>5.8375164800170838</v>
      </c>
      <c r="DF67">
        <f t="shared" si="79"/>
        <v>5.8375164800170838</v>
      </c>
      <c r="DG67">
        <f t="shared" si="79"/>
        <v>5.8375164800170838</v>
      </c>
      <c r="DH67">
        <f t="shared" si="79"/>
        <v>5.8375164800170838</v>
      </c>
      <c r="DI67">
        <f t="shared" si="79"/>
        <v>5.8375164800170838</v>
      </c>
      <c r="DJ67">
        <f t="shared" si="79"/>
        <v>5.8375164800170838</v>
      </c>
      <c r="DK67">
        <f t="shared" si="79"/>
        <v>5.8375164800170838</v>
      </c>
      <c r="DL67">
        <f t="shared" si="79"/>
        <v>5.8375164800170838</v>
      </c>
      <c r="DM67">
        <f t="shared" si="79"/>
        <v>5.8375164800170838</v>
      </c>
      <c r="DN67">
        <f t="shared" si="79"/>
        <v>5.8375164800170838</v>
      </c>
      <c r="DO67">
        <f t="shared" si="79"/>
        <v>5.8375164800170838</v>
      </c>
      <c r="DP67">
        <f t="shared" si="79"/>
        <v>5.8375164800170838</v>
      </c>
      <c r="DQ67">
        <f t="shared" si="79"/>
        <v>5.8375164800170838</v>
      </c>
    </row>
    <row r="68" spans="1:121" x14ac:dyDescent="0.25">
      <c r="A68" t="str">
        <f t="shared" si="48"/>
        <v>11_MEX</v>
      </c>
      <c r="B68" t="str">
        <f t="shared" si="48"/>
        <v>7_10_refinery_gas_not_liquefied</v>
      </c>
      <c r="C68" t="str">
        <f t="shared" si="48"/>
        <v>7_10_refi_gas_notliq</v>
      </c>
      <c r="D68" s="4" t="s">
        <v>149</v>
      </c>
      <c r="E68" s="4"/>
      <c r="F68" s="4"/>
      <c r="G68" s="4">
        <f t="shared" si="49"/>
        <v>0</v>
      </c>
      <c r="BL68" t="str">
        <f t="shared" si="50"/>
        <v>11_MEX</v>
      </c>
      <c r="BM68" t="str">
        <f t="shared" si="51"/>
        <v>d_nonenergy_7_10_refi_gas_notliq</v>
      </c>
      <c r="BP68">
        <f t="shared" ref="BP68:CW68" si="80">BP$49*BP29</f>
        <v>0</v>
      </c>
      <c r="BQ68">
        <f t="shared" si="80"/>
        <v>0</v>
      </c>
      <c r="BR68">
        <f t="shared" si="80"/>
        <v>0</v>
      </c>
      <c r="BS68">
        <f t="shared" si="80"/>
        <v>0</v>
      </c>
      <c r="BT68">
        <f t="shared" si="80"/>
        <v>0</v>
      </c>
      <c r="BU68">
        <f t="shared" si="80"/>
        <v>0</v>
      </c>
      <c r="BV68">
        <f t="shared" si="80"/>
        <v>0</v>
      </c>
      <c r="BW68">
        <f t="shared" si="80"/>
        <v>0</v>
      </c>
      <c r="BX68">
        <f t="shared" si="80"/>
        <v>0</v>
      </c>
      <c r="BY68">
        <f t="shared" si="80"/>
        <v>0</v>
      </c>
      <c r="BZ68">
        <f t="shared" si="80"/>
        <v>0</v>
      </c>
      <c r="CA68">
        <f t="shared" si="80"/>
        <v>0</v>
      </c>
      <c r="CB68">
        <f t="shared" si="80"/>
        <v>0</v>
      </c>
      <c r="CC68">
        <f t="shared" si="80"/>
        <v>0</v>
      </c>
      <c r="CD68">
        <f t="shared" si="80"/>
        <v>0</v>
      </c>
      <c r="CE68">
        <f t="shared" si="80"/>
        <v>0</v>
      </c>
      <c r="CF68">
        <f t="shared" si="80"/>
        <v>0</v>
      </c>
      <c r="CG68">
        <f t="shared" si="80"/>
        <v>0</v>
      </c>
      <c r="CH68">
        <f t="shared" si="80"/>
        <v>0</v>
      </c>
      <c r="CI68">
        <f t="shared" si="80"/>
        <v>0</v>
      </c>
      <c r="CJ68">
        <f t="shared" si="80"/>
        <v>0</v>
      </c>
      <c r="CK68">
        <f t="shared" si="80"/>
        <v>0</v>
      </c>
      <c r="CL68">
        <f t="shared" si="80"/>
        <v>0</v>
      </c>
      <c r="CM68">
        <f t="shared" si="80"/>
        <v>0</v>
      </c>
      <c r="CN68">
        <f t="shared" si="80"/>
        <v>0</v>
      </c>
      <c r="CO68">
        <f t="shared" si="80"/>
        <v>0</v>
      </c>
      <c r="CP68">
        <f t="shared" si="80"/>
        <v>0</v>
      </c>
      <c r="CQ68">
        <f t="shared" si="80"/>
        <v>0</v>
      </c>
      <c r="CR68">
        <f t="shared" si="80"/>
        <v>0</v>
      </c>
      <c r="CS68">
        <f t="shared" si="80"/>
        <v>0</v>
      </c>
      <c r="CT68">
        <f t="shared" si="80"/>
        <v>0</v>
      </c>
      <c r="CU68">
        <f t="shared" si="80"/>
        <v>0</v>
      </c>
      <c r="CV68">
        <f t="shared" si="80"/>
        <v>0</v>
      </c>
      <c r="CW68">
        <f t="shared" si="80"/>
        <v>0</v>
      </c>
      <c r="CX68">
        <f t="shared" ref="CX68:DQ68" si="81">CX$49*CX29</f>
        <v>0</v>
      </c>
      <c r="CY68">
        <f t="shared" si="81"/>
        <v>0</v>
      </c>
      <c r="CZ68">
        <f t="shared" si="81"/>
        <v>0</v>
      </c>
      <c r="DA68">
        <f t="shared" si="81"/>
        <v>0</v>
      </c>
      <c r="DB68">
        <f t="shared" si="81"/>
        <v>0</v>
      </c>
      <c r="DC68">
        <f t="shared" si="81"/>
        <v>0</v>
      </c>
      <c r="DD68">
        <f t="shared" si="81"/>
        <v>0</v>
      </c>
      <c r="DE68">
        <f t="shared" si="81"/>
        <v>0</v>
      </c>
      <c r="DF68">
        <f t="shared" si="81"/>
        <v>0</v>
      </c>
      <c r="DG68">
        <f t="shared" si="81"/>
        <v>0</v>
      </c>
      <c r="DH68">
        <f t="shared" si="81"/>
        <v>0</v>
      </c>
      <c r="DI68">
        <f t="shared" si="81"/>
        <v>0</v>
      </c>
      <c r="DJ68">
        <f t="shared" si="81"/>
        <v>0</v>
      </c>
      <c r="DK68">
        <f t="shared" si="81"/>
        <v>0</v>
      </c>
      <c r="DL68">
        <f t="shared" si="81"/>
        <v>0</v>
      </c>
      <c r="DM68">
        <f t="shared" si="81"/>
        <v>0</v>
      </c>
      <c r="DN68">
        <f t="shared" si="81"/>
        <v>0</v>
      </c>
      <c r="DO68">
        <f t="shared" si="81"/>
        <v>0</v>
      </c>
      <c r="DP68">
        <f t="shared" si="81"/>
        <v>0</v>
      </c>
      <c r="DQ68">
        <f t="shared" si="81"/>
        <v>0</v>
      </c>
    </row>
    <row r="69" spans="1:121" x14ac:dyDescent="0.25">
      <c r="A69" t="str">
        <f t="shared" si="48"/>
        <v>11_MEX</v>
      </c>
      <c r="B69" t="str">
        <f t="shared" si="48"/>
        <v>7_11_ethane</v>
      </c>
      <c r="C69" t="str">
        <f t="shared" si="48"/>
        <v>7_11_ethane</v>
      </c>
      <c r="D69" s="4" t="s">
        <v>149</v>
      </c>
      <c r="E69" s="4"/>
      <c r="F69" s="4"/>
      <c r="G69" s="4">
        <f t="shared" si="49"/>
        <v>87.289797707999995</v>
      </c>
      <c r="BL69" t="str">
        <f t="shared" si="50"/>
        <v>11_MEX</v>
      </c>
      <c r="BM69" t="str">
        <f t="shared" si="51"/>
        <v>d_nonenergy_7_11_ethane</v>
      </c>
      <c r="BP69">
        <f t="shared" ref="BP69:CW69" si="82">BP$49*BP30</f>
        <v>104.036411556</v>
      </c>
      <c r="BQ69">
        <f t="shared" si="82"/>
        <v>87.289797707999995</v>
      </c>
      <c r="BR69">
        <f t="shared" si="82"/>
        <v>90.608701956860543</v>
      </c>
      <c r="BS69">
        <f t="shared" si="82"/>
        <v>84.250646222126122</v>
      </c>
      <c r="BT69">
        <f t="shared" si="82"/>
        <v>89.276050175120048</v>
      </c>
      <c r="BU69">
        <f t="shared" si="82"/>
        <v>94.609056322193553</v>
      </c>
      <c r="BV69">
        <f t="shared" si="82"/>
        <v>100.25478487845584</v>
      </c>
      <c r="BW69">
        <f t="shared" si="82"/>
        <v>106.2179722634847</v>
      </c>
      <c r="BX69">
        <f t="shared" si="82"/>
        <v>112.51427223266884</v>
      </c>
      <c r="BY69">
        <f t="shared" si="82"/>
        <v>119.16259951705277</v>
      </c>
      <c r="BZ69">
        <f t="shared" si="82"/>
        <v>126.18368716234892</v>
      </c>
      <c r="CA69">
        <f t="shared" si="82"/>
        <v>131.5313595263475</v>
      </c>
      <c r="CB69">
        <f t="shared" si="82"/>
        <v>137.11645206408758</v>
      </c>
      <c r="CC69">
        <f t="shared" si="82"/>
        <v>142.94630816439218</v>
      </c>
      <c r="CD69">
        <f t="shared" si="82"/>
        <v>147.14546291947784</v>
      </c>
      <c r="CE69">
        <f t="shared" si="82"/>
        <v>151.38303109547684</v>
      </c>
      <c r="CF69">
        <f t="shared" si="82"/>
        <v>155.6555162695341</v>
      </c>
      <c r="CG69">
        <f t="shared" si="82"/>
        <v>159.95667016764014</v>
      </c>
      <c r="CH69">
        <f t="shared" si="82"/>
        <v>164.27498970764631</v>
      </c>
      <c r="CI69">
        <f t="shared" si="82"/>
        <v>168.59571478873306</v>
      </c>
      <c r="CJ69">
        <f t="shared" si="82"/>
        <v>172.90089602418016</v>
      </c>
      <c r="CK69">
        <f t="shared" si="82"/>
        <v>177.1725943873561</v>
      </c>
      <c r="CL69">
        <f t="shared" si="82"/>
        <v>181.39126291294892</v>
      </c>
      <c r="CM69">
        <f t="shared" si="82"/>
        <v>185.53646054622754</v>
      </c>
      <c r="CN69">
        <f t="shared" si="82"/>
        <v>188.51002921453494</v>
      </c>
      <c r="CO69">
        <f t="shared" si="82"/>
        <v>191.40532017177679</v>
      </c>
      <c r="CP69">
        <f t="shared" si="82"/>
        <v>194.18649399559612</v>
      </c>
      <c r="CQ69">
        <f t="shared" si="82"/>
        <v>196.82031425961344</v>
      </c>
      <c r="CR69">
        <f t="shared" si="82"/>
        <v>199.2783472405666</v>
      </c>
      <c r="CS69">
        <f t="shared" si="82"/>
        <v>202.49529261993862</v>
      </c>
      <c r="CT69">
        <f t="shared" si="82"/>
        <v>205.27911594151774</v>
      </c>
      <c r="CU69">
        <f t="shared" si="82"/>
        <v>207.65289276436474</v>
      </c>
      <c r="CV69">
        <f t="shared" si="82"/>
        <v>209.6327008481594</v>
      </c>
      <c r="CW69">
        <f t="shared" si="82"/>
        <v>211.2315322973167</v>
      </c>
      <c r="CX69">
        <f t="shared" ref="CX69:DQ69" si="83">CX$49*CX30</f>
        <v>211.2315322973167</v>
      </c>
      <c r="CY69">
        <f t="shared" si="83"/>
        <v>211.2315322973167</v>
      </c>
      <c r="CZ69">
        <f t="shared" si="83"/>
        <v>211.2315322973167</v>
      </c>
      <c r="DA69">
        <f t="shared" si="83"/>
        <v>211.2315322973167</v>
      </c>
      <c r="DB69">
        <f t="shared" si="83"/>
        <v>211.2315322973167</v>
      </c>
      <c r="DC69">
        <f t="shared" si="83"/>
        <v>211.2315322973167</v>
      </c>
      <c r="DD69">
        <f t="shared" si="83"/>
        <v>211.2315322973167</v>
      </c>
      <c r="DE69">
        <f t="shared" si="83"/>
        <v>211.2315322973167</v>
      </c>
      <c r="DF69">
        <f t="shared" si="83"/>
        <v>211.2315322973167</v>
      </c>
      <c r="DG69">
        <f t="shared" si="83"/>
        <v>211.2315322973167</v>
      </c>
      <c r="DH69">
        <f t="shared" si="83"/>
        <v>211.2315322973167</v>
      </c>
      <c r="DI69">
        <f t="shared" si="83"/>
        <v>211.2315322973167</v>
      </c>
      <c r="DJ69">
        <f t="shared" si="83"/>
        <v>211.2315322973167</v>
      </c>
      <c r="DK69">
        <f t="shared" si="83"/>
        <v>211.2315322973167</v>
      </c>
      <c r="DL69">
        <f t="shared" si="83"/>
        <v>211.2315322973167</v>
      </c>
      <c r="DM69">
        <f t="shared" si="83"/>
        <v>211.2315322973167</v>
      </c>
      <c r="DN69">
        <f t="shared" si="83"/>
        <v>211.2315322973167</v>
      </c>
      <c r="DO69">
        <f t="shared" si="83"/>
        <v>211.2315322973167</v>
      </c>
      <c r="DP69">
        <f t="shared" si="83"/>
        <v>211.2315322973167</v>
      </c>
      <c r="DQ69">
        <f t="shared" si="83"/>
        <v>211.2315322973167</v>
      </c>
    </row>
    <row r="70" spans="1:121" x14ac:dyDescent="0.25">
      <c r="A70" t="str">
        <f t="shared" si="48"/>
        <v>11_MEX</v>
      </c>
      <c r="B70" t="str">
        <f t="shared" si="48"/>
        <v>7_x_other_petroleum_products</v>
      </c>
      <c r="C70" t="str">
        <f t="shared" si="48"/>
        <v>7_x_other_petrol_prod</v>
      </c>
      <c r="D70" s="4" t="s">
        <v>149</v>
      </c>
      <c r="E70" s="4"/>
      <c r="F70" s="4"/>
      <c r="G70" s="4">
        <f t="shared" si="49"/>
        <v>40.519976004</v>
      </c>
      <c r="BL70" t="str">
        <f t="shared" si="50"/>
        <v>11_MEX</v>
      </c>
      <c r="BM70" t="str">
        <f t="shared" si="51"/>
        <v>d_nonenergy_7_x_other_petrol_prod</v>
      </c>
      <c r="BP70">
        <f t="shared" ref="BP70:CW70" si="84">BP$49*BP31</f>
        <v>46.563998616000013</v>
      </c>
      <c r="BQ70">
        <f t="shared" si="84"/>
        <v>40.519976004</v>
      </c>
      <c r="BR70">
        <f t="shared" si="84"/>
        <v>42.060613329948097</v>
      </c>
      <c r="BS70">
        <f t="shared" si="84"/>
        <v>39.109200076988735</v>
      </c>
      <c r="BT70">
        <f t="shared" si="84"/>
        <v>41.441995580386468</v>
      </c>
      <c r="BU70">
        <f t="shared" si="84"/>
        <v>43.917580205195357</v>
      </c>
      <c r="BV70">
        <f t="shared" si="84"/>
        <v>46.53833075831389</v>
      </c>
      <c r="BW70">
        <f t="shared" si="84"/>
        <v>49.306445888526632</v>
      </c>
      <c r="BX70">
        <f t="shared" si="84"/>
        <v>52.229192078393744</v>
      </c>
      <c r="BY70">
        <f t="shared" si="84"/>
        <v>55.315349557313944</v>
      </c>
      <c r="BZ70">
        <f t="shared" si="84"/>
        <v>58.574542617436101</v>
      </c>
      <c r="CA70">
        <f t="shared" si="84"/>
        <v>61.056935308863046</v>
      </c>
      <c r="CB70">
        <f t="shared" si="84"/>
        <v>63.649538586125622</v>
      </c>
      <c r="CC70">
        <f t="shared" si="84"/>
        <v>66.355761254682292</v>
      </c>
      <c r="CD70">
        <f t="shared" si="84"/>
        <v>68.305011389071822</v>
      </c>
      <c r="CE70">
        <f t="shared" si="84"/>
        <v>70.27209305629232</v>
      </c>
      <c r="CF70">
        <f t="shared" si="84"/>
        <v>72.255383214775307</v>
      </c>
      <c r="CG70">
        <f t="shared" si="84"/>
        <v>74.251981412009926</v>
      </c>
      <c r="CH70">
        <f t="shared" si="84"/>
        <v>76.256547910422341</v>
      </c>
      <c r="CI70">
        <f t="shared" si="84"/>
        <v>78.26223106243485</v>
      </c>
      <c r="CJ70">
        <f t="shared" si="84"/>
        <v>80.260698752058119</v>
      </c>
      <c r="CK70">
        <f t="shared" si="84"/>
        <v>82.243623672462078</v>
      </c>
      <c r="CL70">
        <f t="shared" si="84"/>
        <v>84.201932110725139</v>
      </c>
      <c r="CM70">
        <f t="shared" si="84"/>
        <v>86.126135317085584</v>
      </c>
      <c r="CN70">
        <f t="shared" si="84"/>
        <v>87.506467661182867</v>
      </c>
      <c r="CO70">
        <f t="shared" si="84"/>
        <v>88.850463445254732</v>
      </c>
      <c r="CP70">
        <f t="shared" si="84"/>
        <v>90.141485988130711</v>
      </c>
      <c r="CQ70">
        <f t="shared" si="84"/>
        <v>91.364106920921003</v>
      </c>
      <c r="CR70">
        <f t="shared" si="84"/>
        <v>92.505127292378845</v>
      </c>
      <c r="CS70">
        <f t="shared" si="84"/>
        <v>93.998435250479289</v>
      </c>
      <c r="CT70">
        <f t="shared" si="84"/>
        <v>95.290687691790907</v>
      </c>
      <c r="CU70">
        <f t="shared" si="84"/>
        <v>96.39259630455193</v>
      </c>
      <c r="CV70">
        <f t="shared" si="84"/>
        <v>97.311624394366518</v>
      </c>
      <c r="CW70">
        <f t="shared" si="84"/>
        <v>98.053802903830018</v>
      </c>
      <c r="CX70">
        <f t="shared" ref="CX70:DQ70" si="85">CX$49*CX31</f>
        <v>98.053802903830018</v>
      </c>
      <c r="CY70">
        <f t="shared" si="85"/>
        <v>98.053802903830018</v>
      </c>
      <c r="CZ70">
        <f t="shared" si="85"/>
        <v>98.053802903830018</v>
      </c>
      <c r="DA70">
        <f t="shared" si="85"/>
        <v>98.053802903830018</v>
      </c>
      <c r="DB70">
        <f t="shared" si="85"/>
        <v>98.053802903830018</v>
      </c>
      <c r="DC70">
        <f t="shared" si="85"/>
        <v>98.053802903830018</v>
      </c>
      <c r="DD70">
        <f t="shared" si="85"/>
        <v>98.053802903830018</v>
      </c>
      <c r="DE70">
        <f t="shared" si="85"/>
        <v>98.053802903830018</v>
      </c>
      <c r="DF70">
        <f t="shared" si="85"/>
        <v>98.053802903830018</v>
      </c>
      <c r="DG70">
        <f t="shared" si="85"/>
        <v>98.053802903830018</v>
      </c>
      <c r="DH70">
        <f t="shared" si="85"/>
        <v>98.053802903830018</v>
      </c>
      <c r="DI70">
        <f t="shared" si="85"/>
        <v>98.053802903830018</v>
      </c>
      <c r="DJ70">
        <f t="shared" si="85"/>
        <v>98.053802903830018</v>
      </c>
      <c r="DK70">
        <f t="shared" si="85"/>
        <v>98.053802903830018</v>
      </c>
      <c r="DL70">
        <f t="shared" si="85"/>
        <v>98.053802903830018</v>
      </c>
      <c r="DM70">
        <f t="shared" si="85"/>
        <v>98.053802903830018</v>
      </c>
      <c r="DN70">
        <f t="shared" si="85"/>
        <v>98.053802903830018</v>
      </c>
      <c r="DO70">
        <f t="shared" si="85"/>
        <v>98.053802903830018</v>
      </c>
      <c r="DP70">
        <f t="shared" si="85"/>
        <v>98.053802903830018</v>
      </c>
      <c r="DQ70">
        <f t="shared" si="85"/>
        <v>98.053802903830018</v>
      </c>
    </row>
    <row r="71" spans="1:121" x14ac:dyDescent="0.25">
      <c r="A71" t="str">
        <f t="shared" si="48"/>
        <v>11_MEX</v>
      </c>
      <c r="B71" t="str">
        <f t="shared" si="48"/>
        <v>8_1_natural_gas</v>
      </c>
      <c r="C71" t="str">
        <f t="shared" si="48"/>
        <v>8_1_natural_gas</v>
      </c>
      <c r="D71" s="4" t="s">
        <v>149</v>
      </c>
      <c r="E71" s="4"/>
      <c r="F71" s="4"/>
      <c r="G71" s="4">
        <f t="shared" si="49"/>
        <v>17.223867179999999</v>
      </c>
      <c r="BL71" t="str">
        <f t="shared" si="50"/>
        <v>11_MEX</v>
      </c>
      <c r="BM71" t="str">
        <f t="shared" si="51"/>
        <v>d_nonenergy_8_1_natural_gas</v>
      </c>
      <c r="BP71">
        <f t="shared" ref="BP71:CW71" si="86">BP$49*BP32</f>
        <v>16.593293232000001</v>
      </c>
      <c r="BQ71">
        <f t="shared" si="86"/>
        <v>17.223867179999999</v>
      </c>
      <c r="BR71">
        <f t="shared" si="86"/>
        <v>17.878747446268193</v>
      </c>
      <c r="BS71">
        <f t="shared" si="86"/>
        <v>16.624187229913534</v>
      </c>
      <c r="BT71">
        <f t="shared" si="86"/>
        <v>17.615790973821415</v>
      </c>
      <c r="BU71">
        <f t="shared" si="86"/>
        <v>18.668090233977669</v>
      </c>
      <c r="BV71">
        <f t="shared" si="86"/>
        <v>19.782095322094431</v>
      </c>
      <c r="BW71">
        <f t="shared" si="86"/>
        <v>20.958740820034166</v>
      </c>
      <c r="BX71">
        <f t="shared" si="86"/>
        <v>22.201115498887695</v>
      </c>
      <c r="BY71">
        <f t="shared" si="86"/>
        <v>23.512951579645438</v>
      </c>
      <c r="BZ71">
        <f t="shared" si="86"/>
        <v>24.898340069904666</v>
      </c>
      <c r="CA71">
        <f t="shared" si="86"/>
        <v>25.953533241823617</v>
      </c>
      <c r="CB71">
        <f t="shared" si="86"/>
        <v>27.055573738925467</v>
      </c>
      <c r="CC71">
        <f t="shared" si="86"/>
        <v>28.205910545593962</v>
      </c>
      <c r="CD71">
        <f t="shared" si="86"/>
        <v>29.034480271597946</v>
      </c>
      <c r="CE71">
        <f t="shared" si="86"/>
        <v>29.870629665296363</v>
      </c>
      <c r="CF71">
        <f t="shared" si="86"/>
        <v>30.713668818768216</v>
      </c>
      <c r="CG71">
        <f t="shared" si="86"/>
        <v>31.562364833731344</v>
      </c>
      <c r="CH71">
        <f t="shared" si="86"/>
        <v>32.414447942534885</v>
      </c>
      <c r="CI71">
        <f t="shared" si="86"/>
        <v>33.267005708413549</v>
      </c>
      <c r="CJ71">
        <f t="shared" si="86"/>
        <v>34.116496390397039</v>
      </c>
      <c r="CK71">
        <f t="shared" si="86"/>
        <v>34.959380291749262</v>
      </c>
      <c r="CL71">
        <f t="shared" si="86"/>
        <v>35.791800440141905</v>
      </c>
      <c r="CM71">
        <f t="shared" si="86"/>
        <v>36.609723443117296</v>
      </c>
      <c r="CN71">
        <f t="shared" si="86"/>
        <v>37.196462708625319</v>
      </c>
      <c r="CO71">
        <f t="shared" si="86"/>
        <v>37.767756355814264</v>
      </c>
      <c r="CP71">
        <f t="shared" si="86"/>
        <v>38.316532613793456</v>
      </c>
      <c r="CQ71">
        <f t="shared" si="86"/>
        <v>38.836233330195384</v>
      </c>
      <c r="CR71">
        <f t="shared" si="86"/>
        <v>39.321248013464796</v>
      </c>
      <c r="CS71">
        <f t="shared" si="86"/>
        <v>39.956009937475308</v>
      </c>
      <c r="CT71">
        <f t="shared" si="86"/>
        <v>40.5053089896264</v>
      </c>
      <c r="CU71">
        <f t="shared" si="86"/>
        <v>40.973698398070773</v>
      </c>
      <c r="CV71">
        <f t="shared" si="86"/>
        <v>41.364350597669635</v>
      </c>
      <c r="CW71">
        <f t="shared" si="86"/>
        <v>41.679829167291388</v>
      </c>
      <c r="CX71">
        <f t="shared" ref="CX71:DQ71" si="87">CX$49*CX32</f>
        <v>41.679829167291388</v>
      </c>
      <c r="CY71">
        <f t="shared" si="87"/>
        <v>41.679829167291388</v>
      </c>
      <c r="CZ71">
        <f t="shared" si="87"/>
        <v>41.679829167291388</v>
      </c>
      <c r="DA71">
        <f t="shared" si="87"/>
        <v>41.679829167291388</v>
      </c>
      <c r="DB71">
        <f t="shared" si="87"/>
        <v>41.679829167291388</v>
      </c>
      <c r="DC71">
        <f t="shared" si="87"/>
        <v>41.679829167291388</v>
      </c>
      <c r="DD71">
        <f t="shared" si="87"/>
        <v>41.679829167291388</v>
      </c>
      <c r="DE71">
        <f t="shared" si="87"/>
        <v>41.679829167291388</v>
      </c>
      <c r="DF71">
        <f t="shared" si="87"/>
        <v>41.679829167291388</v>
      </c>
      <c r="DG71">
        <f t="shared" si="87"/>
        <v>41.679829167291388</v>
      </c>
      <c r="DH71">
        <f t="shared" si="87"/>
        <v>41.679829167291388</v>
      </c>
      <c r="DI71">
        <f t="shared" si="87"/>
        <v>41.679829167291388</v>
      </c>
      <c r="DJ71">
        <f t="shared" si="87"/>
        <v>41.679829167291388</v>
      </c>
      <c r="DK71">
        <f t="shared" si="87"/>
        <v>41.679829167291388</v>
      </c>
      <c r="DL71">
        <f t="shared" si="87"/>
        <v>41.679829167291388</v>
      </c>
      <c r="DM71">
        <f t="shared" si="87"/>
        <v>41.679829167291388</v>
      </c>
      <c r="DN71">
        <f t="shared" si="87"/>
        <v>41.679829167291388</v>
      </c>
      <c r="DO71">
        <f t="shared" si="87"/>
        <v>41.679829167291388</v>
      </c>
      <c r="DP71">
        <f t="shared" si="87"/>
        <v>41.679829167291388</v>
      </c>
      <c r="DQ71">
        <f t="shared" si="87"/>
        <v>41.679829167291388</v>
      </c>
    </row>
    <row r="72" spans="1:121" x14ac:dyDescent="0.25">
      <c r="A72" t="str">
        <f t="shared" si="48"/>
        <v>11_MEX</v>
      </c>
      <c r="B72" t="str">
        <f t="shared" si="48"/>
        <v>15_1_fuelwood_and_woodwaste</v>
      </c>
      <c r="C72" t="str">
        <f t="shared" si="48"/>
        <v>15_1_fwood_wwaste</v>
      </c>
      <c r="D72" s="4" t="s">
        <v>149</v>
      </c>
      <c r="E72" s="4"/>
      <c r="F72" s="4"/>
      <c r="G72" s="4">
        <f t="shared" si="49"/>
        <v>0</v>
      </c>
      <c r="BL72" t="str">
        <f t="shared" si="50"/>
        <v>11_MEX</v>
      </c>
      <c r="BM72" t="str">
        <f t="shared" si="51"/>
        <v>d_nonenergy_15_1_fwood_wwaste</v>
      </c>
      <c r="BP72">
        <f t="shared" ref="BP72:CW72" si="88">BP$49*BP33</f>
        <v>0</v>
      </c>
      <c r="BQ72">
        <f t="shared" si="88"/>
        <v>0</v>
      </c>
      <c r="BR72">
        <f t="shared" si="88"/>
        <v>0</v>
      </c>
      <c r="BS72">
        <f t="shared" si="88"/>
        <v>0</v>
      </c>
      <c r="BT72">
        <f t="shared" si="88"/>
        <v>0</v>
      </c>
      <c r="BU72">
        <f t="shared" si="88"/>
        <v>0</v>
      </c>
      <c r="BV72">
        <f t="shared" si="88"/>
        <v>0</v>
      </c>
      <c r="BW72">
        <f t="shared" si="88"/>
        <v>0</v>
      </c>
      <c r="BX72">
        <f t="shared" si="88"/>
        <v>0</v>
      </c>
      <c r="BY72">
        <f t="shared" si="88"/>
        <v>0</v>
      </c>
      <c r="BZ72">
        <f t="shared" si="88"/>
        <v>0</v>
      </c>
      <c r="CA72">
        <f t="shared" si="88"/>
        <v>0</v>
      </c>
      <c r="CB72">
        <f t="shared" si="88"/>
        <v>0</v>
      </c>
      <c r="CC72">
        <f t="shared" si="88"/>
        <v>0</v>
      </c>
      <c r="CD72">
        <f t="shared" si="88"/>
        <v>0</v>
      </c>
      <c r="CE72">
        <f t="shared" si="88"/>
        <v>0</v>
      </c>
      <c r="CF72">
        <f t="shared" si="88"/>
        <v>0</v>
      </c>
      <c r="CG72">
        <f t="shared" si="88"/>
        <v>0</v>
      </c>
      <c r="CH72">
        <f t="shared" si="88"/>
        <v>0</v>
      </c>
      <c r="CI72">
        <f t="shared" si="88"/>
        <v>0</v>
      </c>
      <c r="CJ72">
        <f t="shared" si="88"/>
        <v>0</v>
      </c>
      <c r="CK72">
        <f t="shared" si="88"/>
        <v>0</v>
      </c>
      <c r="CL72">
        <f t="shared" si="88"/>
        <v>0</v>
      </c>
      <c r="CM72">
        <f t="shared" si="88"/>
        <v>0</v>
      </c>
      <c r="CN72">
        <f t="shared" si="88"/>
        <v>0</v>
      </c>
      <c r="CO72">
        <f t="shared" si="88"/>
        <v>0</v>
      </c>
      <c r="CP72">
        <f t="shared" si="88"/>
        <v>0</v>
      </c>
      <c r="CQ72">
        <f t="shared" si="88"/>
        <v>0</v>
      </c>
      <c r="CR72">
        <f t="shared" si="88"/>
        <v>0</v>
      </c>
      <c r="CS72">
        <f t="shared" si="88"/>
        <v>0</v>
      </c>
      <c r="CT72">
        <f t="shared" si="88"/>
        <v>0</v>
      </c>
      <c r="CU72">
        <f t="shared" si="88"/>
        <v>0</v>
      </c>
      <c r="CV72">
        <f t="shared" si="88"/>
        <v>0</v>
      </c>
      <c r="CW72">
        <f t="shared" si="88"/>
        <v>0</v>
      </c>
      <c r="CX72">
        <f t="shared" ref="CX72:DQ72" si="89">CX$49*CX33</f>
        <v>0</v>
      </c>
      <c r="CY72">
        <f t="shared" si="89"/>
        <v>0</v>
      </c>
      <c r="CZ72">
        <f t="shared" si="89"/>
        <v>0</v>
      </c>
      <c r="DA72">
        <f t="shared" si="89"/>
        <v>0</v>
      </c>
      <c r="DB72">
        <f t="shared" si="89"/>
        <v>0</v>
      </c>
      <c r="DC72">
        <f t="shared" si="89"/>
        <v>0</v>
      </c>
      <c r="DD72">
        <f t="shared" si="89"/>
        <v>0</v>
      </c>
      <c r="DE72">
        <f t="shared" si="89"/>
        <v>0</v>
      </c>
      <c r="DF72">
        <f t="shared" si="89"/>
        <v>0</v>
      </c>
      <c r="DG72">
        <f t="shared" si="89"/>
        <v>0</v>
      </c>
      <c r="DH72">
        <f t="shared" si="89"/>
        <v>0</v>
      </c>
      <c r="DI72">
        <f t="shared" si="89"/>
        <v>0</v>
      </c>
      <c r="DJ72">
        <f t="shared" si="89"/>
        <v>0</v>
      </c>
      <c r="DK72">
        <f t="shared" si="89"/>
        <v>0</v>
      </c>
      <c r="DL72">
        <f t="shared" si="89"/>
        <v>0</v>
      </c>
      <c r="DM72">
        <f t="shared" si="89"/>
        <v>0</v>
      </c>
      <c r="DN72">
        <f t="shared" si="89"/>
        <v>0</v>
      </c>
      <c r="DO72">
        <f t="shared" si="89"/>
        <v>0</v>
      </c>
      <c r="DP72">
        <f t="shared" si="89"/>
        <v>0</v>
      </c>
      <c r="DQ72">
        <f t="shared" si="89"/>
        <v>0</v>
      </c>
    </row>
    <row r="73" spans="1:121" x14ac:dyDescent="0.25">
      <c r="A73" t="str">
        <f t="shared" si="48"/>
        <v>11_MEX</v>
      </c>
      <c r="B73" t="str">
        <f t="shared" si="48"/>
        <v>15_2_bagasse</v>
      </c>
      <c r="C73" t="str">
        <f t="shared" si="48"/>
        <v>15_2_bagasse</v>
      </c>
      <c r="D73" s="4" t="s">
        <v>149</v>
      </c>
      <c r="E73" s="4"/>
      <c r="F73" s="4"/>
      <c r="G73" s="4">
        <f t="shared" si="49"/>
        <v>0</v>
      </c>
      <c r="BL73" t="str">
        <f t="shared" si="50"/>
        <v>11_MEX</v>
      </c>
      <c r="BM73" t="str">
        <f t="shared" si="51"/>
        <v>d_nonenergy_15_2_bagasse</v>
      </c>
      <c r="BP73">
        <f t="shared" ref="BP73:CW73" si="90">BP$49*BP34</f>
        <v>0</v>
      </c>
      <c r="BQ73">
        <f t="shared" si="90"/>
        <v>0</v>
      </c>
      <c r="BR73">
        <f t="shared" si="90"/>
        <v>0</v>
      </c>
      <c r="BS73">
        <f t="shared" si="90"/>
        <v>0</v>
      </c>
      <c r="BT73">
        <f t="shared" si="90"/>
        <v>0</v>
      </c>
      <c r="BU73">
        <f t="shared" si="90"/>
        <v>0</v>
      </c>
      <c r="BV73">
        <f t="shared" si="90"/>
        <v>0</v>
      </c>
      <c r="BW73">
        <f t="shared" si="90"/>
        <v>0</v>
      </c>
      <c r="BX73">
        <f t="shared" si="90"/>
        <v>0</v>
      </c>
      <c r="BY73">
        <f t="shared" si="90"/>
        <v>0</v>
      </c>
      <c r="BZ73">
        <f t="shared" si="90"/>
        <v>0</v>
      </c>
      <c r="CA73">
        <f t="shared" si="90"/>
        <v>0</v>
      </c>
      <c r="CB73">
        <f t="shared" si="90"/>
        <v>0</v>
      </c>
      <c r="CC73">
        <f t="shared" si="90"/>
        <v>0</v>
      </c>
      <c r="CD73">
        <f t="shared" si="90"/>
        <v>0</v>
      </c>
      <c r="CE73">
        <f t="shared" si="90"/>
        <v>0</v>
      </c>
      <c r="CF73">
        <f t="shared" si="90"/>
        <v>0</v>
      </c>
      <c r="CG73">
        <f t="shared" si="90"/>
        <v>0</v>
      </c>
      <c r="CH73">
        <f t="shared" si="90"/>
        <v>0</v>
      </c>
      <c r="CI73">
        <f t="shared" si="90"/>
        <v>0</v>
      </c>
      <c r="CJ73">
        <f t="shared" si="90"/>
        <v>0</v>
      </c>
      <c r="CK73">
        <f t="shared" si="90"/>
        <v>0</v>
      </c>
      <c r="CL73">
        <f t="shared" si="90"/>
        <v>0</v>
      </c>
      <c r="CM73">
        <f t="shared" si="90"/>
        <v>0</v>
      </c>
      <c r="CN73">
        <f t="shared" si="90"/>
        <v>0</v>
      </c>
      <c r="CO73">
        <f t="shared" si="90"/>
        <v>0</v>
      </c>
      <c r="CP73">
        <f t="shared" si="90"/>
        <v>0</v>
      </c>
      <c r="CQ73">
        <f t="shared" si="90"/>
        <v>0</v>
      </c>
      <c r="CR73">
        <f t="shared" si="90"/>
        <v>0</v>
      </c>
      <c r="CS73">
        <f t="shared" si="90"/>
        <v>0</v>
      </c>
      <c r="CT73">
        <f t="shared" si="90"/>
        <v>0</v>
      </c>
      <c r="CU73">
        <f t="shared" si="90"/>
        <v>0</v>
      </c>
      <c r="CV73">
        <f t="shared" si="90"/>
        <v>0</v>
      </c>
      <c r="CW73">
        <f t="shared" si="90"/>
        <v>0</v>
      </c>
      <c r="CX73">
        <f t="shared" ref="CX73:DQ73" si="91">CX$49*CX34</f>
        <v>0</v>
      </c>
      <c r="CY73">
        <f t="shared" si="91"/>
        <v>0</v>
      </c>
      <c r="CZ73">
        <f t="shared" si="91"/>
        <v>0</v>
      </c>
      <c r="DA73">
        <f t="shared" si="91"/>
        <v>0</v>
      </c>
      <c r="DB73">
        <f t="shared" si="91"/>
        <v>0</v>
      </c>
      <c r="DC73">
        <f t="shared" si="91"/>
        <v>0</v>
      </c>
      <c r="DD73">
        <f t="shared" si="91"/>
        <v>0</v>
      </c>
      <c r="DE73">
        <f t="shared" si="91"/>
        <v>0</v>
      </c>
      <c r="DF73">
        <f t="shared" si="91"/>
        <v>0</v>
      </c>
      <c r="DG73">
        <f t="shared" si="91"/>
        <v>0</v>
      </c>
      <c r="DH73">
        <f t="shared" si="91"/>
        <v>0</v>
      </c>
      <c r="DI73">
        <f t="shared" si="91"/>
        <v>0</v>
      </c>
      <c r="DJ73">
        <f t="shared" si="91"/>
        <v>0</v>
      </c>
      <c r="DK73">
        <f t="shared" si="91"/>
        <v>0</v>
      </c>
      <c r="DL73">
        <f t="shared" si="91"/>
        <v>0</v>
      </c>
      <c r="DM73">
        <f t="shared" si="91"/>
        <v>0</v>
      </c>
      <c r="DN73">
        <f t="shared" si="91"/>
        <v>0</v>
      </c>
      <c r="DO73">
        <f t="shared" si="91"/>
        <v>0</v>
      </c>
      <c r="DP73">
        <f t="shared" si="91"/>
        <v>0</v>
      </c>
      <c r="DQ73">
        <f t="shared" si="91"/>
        <v>0</v>
      </c>
    </row>
    <row r="74" spans="1:121" x14ac:dyDescent="0.25">
      <c r="A74" t="str">
        <f t="shared" si="48"/>
        <v>11_MEX</v>
      </c>
      <c r="B74" t="str">
        <f t="shared" si="48"/>
        <v>15_3_charcoal</v>
      </c>
      <c r="C74" t="str">
        <f t="shared" si="48"/>
        <v>15_3_charcoal</v>
      </c>
      <c r="D74" s="4" t="s">
        <v>149</v>
      </c>
      <c r="E74" s="4"/>
      <c r="F74" s="4"/>
      <c r="G74" s="4">
        <f t="shared" si="49"/>
        <v>0</v>
      </c>
      <c r="BL74" t="str">
        <f t="shared" si="50"/>
        <v>11_MEX</v>
      </c>
      <c r="BM74" t="str">
        <f t="shared" si="51"/>
        <v>d_nonenergy_15_3_charcoal</v>
      </c>
      <c r="BP74">
        <f t="shared" ref="BP74:CW74" si="92">BP$49*BP35</f>
        <v>0</v>
      </c>
      <c r="BQ74">
        <f t="shared" si="92"/>
        <v>0</v>
      </c>
      <c r="BR74">
        <f t="shared" si="92"/>
        <v>0</v>
      </c>
      <c r="BS74">
        <f t="shared" si="92"/>
        <v>0</v>
      </c>
      <c r="BT74">
        <f t="shared" si="92"/>
        <v>0</v>
      </c>
      <c r="BU74">
        <f t="shared" si="92"/>
        <v>0</v>
      </c>
      <c r="BV74">
        <f t="shared" si="92"/>
        <v>0</v>
      </c>
      <c r="BW74">
        <f t="shared" si="92"/>
        <v>0</v>
      </c>
      <c r="BX74">
        <f t="shared" si="92"/>
        <v>0</v>
      </c>
      <c r="BY74">
        <f t="shared" si="92"/>
        <v>0</v>
      </c>
      <c r="BZ74">
        <f t="shared" si="92"/>
        <v>0</v>
      </c>
      <c r="CA74">
        <f t="shared" si="92"/>
        <v>0</v>
      </c>
      <c r="CB74">
        <f t="shared" si="92"/>
        <v>0</v>
      </c>
      <c r="CC74">
        <f t="shared" si="92"/>
        <v>0</v>
      </c>
      <c r="CD74">
        <f t="shared" si="92"/>
        <v>0</v>
      </c>
      <c r="CE74">
        <f t="shared" si="92"/>
        <v>0</v>
      </c>
      <c r="CF74">
        <f t="shared" si="92"/>
        <v>0</v>
      </c>
      <c r="CG74">
        <f t="shared" si="92"/>
        <v>0</v>
      </c>
      <c r="CH74">
        <f t="shared" si="92"/>
        <v>0</v>
      </c>
      <c r="CI74">
        <f t="shared" si="92"/>
        <v>0</v>
      </c>
      <c r="CJ74">
        <f t="shared" si="92"/>
        <v>0</v>
      </c>
      <c r="CK74">
        <f t="shared" si="92"/>
        <v>0</v>
      </c>
      <c r="CL74">
        <f t="shared" si="92"/>
        <v>0</v>
      </c>
      <c r="CM74">
        <f t="shared" si="92"/>
        <v>0</v>
      </c>
      <c r="CN74">
        <f t="shared" si="92"/>
        <v>0</v>
      </c>
      <c r="CO74">
        <f t="shared" si="92"/>
        <v>0</v>
      </c>
      <c r="CP74">
        <f t="shared" si="92"/>
        <v>0</v>
      </c>
      <c r="CQ74">
        <f t="shared" si="92"/>
        <v>0</v>
      </c>
      <c r="CR74">
        <f t="shared" si="92"/>
        <v>0</v>
      </c>
      <c r="CS74">
        <f t="shared" si="92"/>
        <v>0</v>
      </c>
      <c r="CT74">
        <f t="shared" si="92"/>
        <v>0</v>
      </c>
      <c r="CU74">
        <f t="shared" si="92"/>
        <v>0</v>
      </c>
      <c r="CV74">
        <f t="shared" si="92"/>
        <v>0</v>
      </c>
      <c r="CW74">
        <f t="shared" si="92"/>
        <v>0</v>
      </c>
      <c r="CX74">
        <f t="shared" ref="CX74:DQ74" si="93">CX$49*CX35</f>
        <v>0</v>
      </c>
      <c r="CY74">
        <f t="shared" si="93"/>
        <v>0</v>
      </c>
      <c r="CZ74">
        <f t="shared" si="93"/>
        <v>0</v>
      </c>
      <c r="DA74">
        <f t="shared" si="93"/>
        <v>0</v>
      </c>
      <c r="DB74">
        <f t="shared" si="93"/>
        <v>0</v>
      </c>
      <c r="DC74">
        <f t="shared" si="93"/>
        <v>0</v>
      </c>
      <c r="DD74">
        <f t="shared" si="93"/>
        <v>0</v>
      </c>
      <c r="DE74">
        <f t="shared" si="93"/>
        <v>0</v>
      </c>
      <c r="DF74">
        <f t="shared" si="93"/>
        <v>0</v>
      </c>
      <c r="DG74">
        <f t="shared" si="93"/>
        <v>0</v>
      </c>
      <c r="DH74">
        <f t="shared" si="93"/>
        <v>0</v>
      </c>
      <c r="DI74">
        <f t="shared" si="93"/>
        <v>0</v>
      </c>
      <c r="DJ74">
        <f t="shared" si="93"/>
        <v>0</v>
      </c>
      <c r="DK74">
        <f t="shared" si="93"/>
        <v>0</v>
      </c>
      <c r="DL74">
        <f t="shared" si="93"/>
        <v>0</v>
      </c>
      <c r="DM74">
        <f t="shared" si="93"/>
        <v>0</v>
      </c>
      <c r="DN74">
        <f t="shared" si="93"/>
        <v>0</v>
      </c>
      <c r="DO74">
        <f t="shared" si="93"/>
        <v>0</v>
      </c>
      <c r="DP74">
        <f t="shared" si="93"/>
        <v>0</v>
      </c>
      <c r="DQ74">
        <f t="shared" si="93"/>
        <v>0</v>
      </c>
    </row>
    <row r="75" spans="1:121" x14ac:dyDescent="0.25">
      <c r="A75" t="str">
        <f t="shared" si="48"/>
        <v>11_MEX</v>
      </c>
      <c r="B75" t="str">
        <f t="shared" si="48"/>
        <v>15_4_black_liquor</v>
      </c>
      <c r="C75" t="str">
        <f t="shared" si="48"/>
        <v>15_4_black_liquor</v>
      </c>
      <c r="D75" s="4" t="s">
        <v>149</v>
      </c>
      <c r="E75" s="4"/>
      <c r="F75" s="4"/>
      <c r="G75" s="4">
        <f t="shared" si="49"/>
        <v>0</v>
      </c>
      <c r="BL75" t="str">
        <f t="shared" si="50"/>
        <v>11_MEX</v>
      </c>
      <c r="BM75" t="str">
        <f t="shared" si="51"/>
        <v>d_nonenergy_15_4_black_liquor</v>
      </c>
      <c r="BP75">
        <f t="shared" ref="BP75:CW75" si="94">BP$49*BP36</f>
        <v>0</v>
      </c>
      <c r="BQ75">
        <f t="shared" si="94"/>
        <v>0</v>
      </c>
      <c r="BR75">
        <f t="shared" si="94"/>
        <v>0</v>
      </c>
      <c r="BS75">
        <f t="shared" si="94"/>
        <v>0</v>
      </c>
      <c r="BT75">
        <f t="shared" si="94"/>
        <v>0</v>
      </c>
      <c r="BU75">
        <f t="shared" si="94"/>
        <v>0</v>
      </c>
      <c r="BV75">
        <f t="shared" si="94"/>
        <v>0</v>
      </c>
      <c r="BW75">
        <f t="shared" si="94"/>
        <v>0</v>
      </c>
      <c r="BX75">
        <f t="shared" si="94"/>
        <v>0</v>
      </c>
      <c r="BY75">
        <f t="shared" si="94"/>
        <v>0</v>
      </c>
      <c r="BZ75">
        <f t="shared" si="94"/>
        <v>0</v>
      </c>
      <c r="CA75">
        <f t="shared" si="94"/>
        <v>0</v>
      </c>
      <c r="CB75">
        <f t="shared" si="94"/>
        <v>0</v>
      </c>
      <c r="CC75">
        <f t="shared" si="94"/>
        <v>0</v>
      </c>
      <c r="CD75">
        <f t="shared" si="94"/>
        <v>0</v>
      </c>
      <c r="CE75">
        <f t="shared" si="94"/>
        <v>0</v>
      </c>
      <c r="CF75">
        <f t="shared" si="94"/>
        <v>0</v>
      </c>
      <c r="CG75">
        <f t="shared" si="94"/>
        <v>0</v>
      </c>
      <c r="CH75">
        <f t="shared" si="94"/>
        <v>0</v>
      </c>
      <c r="CI75">
        <f t="shared" si="94"/>
        <v>0</v>
      </c>
      <c r="CJ75">
        <f t="shared" si="94"/>
        <v>0</v>
      </c>
      <c r="CK75">
        <f t="shared" si="94"/>
        <v>0</v>
      </c>
      <c r="CL75">
        <f t="shared" si="94"/>
        <v>0</v>
      </c>
      <c r="CM75">
        <f t="shared" si="94"/>
        <v>0</v>
      </c>
      <c r="CN75">
        <f t="shared" si="94"/>
        <v>0</v>
      </c>
      <c r="CO75">
        <f t="shared" si="94"/>
        <v>0</v>
      </c>
      <c r="CP75">
        <f t="shared" si="94"/>
        <v>0</v>
      </c>
      <c r="CQ75">
        <f t="shared" si="94"/>
        <v>0</v>
      </c>
      <c r="CR75">
        <f t="shared" si="94"/>
        <v>0</v>
      </c>
      <c r="CS75">
        <f t="shared" si="94"/>
        <v>0</v>
      </c>
      <c r="CT75">
        <f t="shared" si="94"/>
        <v>0</v>
      </c>
      <c r="CU75">
        <f t="shared" si="94"/>
        <v>0</v>
      </c>
      <c r="CV75">
        <f t="shared" si="94"/>
        <v>0</v>
      </c>
      <c r="CW75">
        <f t="shared" si="94"/>
        <v>0</v>
      </c>
      <c r="CX75">
        <f t="shared" ref="CX75:DQ75" si="95">CX$49*CX36</f>
        <v>0</v>
      </c>
      <c r="CY75">
        <f t="shared" si="95"/>
        <v>0</v>
      </c>
      <c r="CZ75">
        <f t="shared" si="95"/>
        <v>0</v>
      </c>
      <c r="DA75">
        <f t="shared" si="95"/>
        <v>0</v>
      </c>
      <c r="DB75">
        <f t="shared" si="95"/>
        <v>0</v>
      </c>
      <c r="DC75">
        <f t="shared" si="95"/>
        <v>0</v>
      </c>
      <c r="DD75">
        <f t="shared" si="95"/>
        <v>0</v>
      </c>
      <c r="DE75">
        <f t="shared" si="95"/>
        <v>0</v>
      </c>
      <c r="DF75">
        <f t="shared" si="95"/>
        <v>0</v>
      </c>
      <c r="DG75">
        <f t="shared" si="95"/>
        <v>0</v>
      </c>
      <c r="DH75">
        <f t="shared" si="95"/>
        <v>0</v>
      </c>
      <c r="DI75">
        <f t="shared" si="95"/>
        <v>0</v>
      </c>
      <c r="DJ75">
        <f t="shared" si="95"/>
        <v>0</v>
      </c>
      <c r="DK75">
        <f t="shared" si="95"/>
        <v>0</v>
      </c>
      <c r="DL75">
        <f t="shared" si="95"/>
        <v>0</v>
      </c>
      <c r="DM75">
        <f t="shared" si="95"/>
        <v>0</v>
      </c>
      <c r="DN75">
        <f t="shared" si="95"/>
        <v>0</v>
      </c>
      <c r="DO75">
        <f t="shared" si="95"/>
        <v>0</v>
      </c>
      <c r="DP75">
        <f t="shared" si="95"/>
        <v>0</v>
      </c>
      <c r="DQ75">
        <f t="shared" si="95"/>
        <v>0</v>
      </c>
    </row>
    <row r="76" spans="1:121" x14ac:dyDescent="0.25">
      <c r="A76" t="str">
        <f t="shared" si="48"/>
        <v>11_MEX</v>
      </c>
      <c r="B76" t="str">
        <f t="shared" si="48"/>
        <v>15_5_other_biomass</v>
      </c>
      <c r="C76" t="str">
        <f t="shared" si="48"/>
        <v>15_5_other_biomass</v>
      </c>
      <c r="D76" s="4" t="s">
        <v>149</v>
      </c>
      <c r="E76" s="4"/>
      <c r="F76" s="4"/>
      <c r="G76" s="4">
        <f t="shared" si="49"/>
        <v>0</v>
      </c>
      <c r="BL76" t="str">
        <f t="shared" si="50"/>
        <v>11_MEX</v>
      </c>
      <c r="BM76" t="str">
        <f t="shared" si="51"/>
        <v>d_nonenergy_15_5_other_biomass</v>
      </c>
      <c r="BP76">
        <f t="shared" ref="BP76:CW76" si="96">BP$49*BP37</f>
        <v>0</v>
      </c>
      <c r="BQ76">
        <f t="shared" si="96"/>
        <v>0</v>
      </c>
      <c r="BR76">
        <f t="shared" si="96"/>
        <v>0</v>
      </c>
      <c r="BS76">
        <f t="shared" si="96"/>
        <v>0</v>
      </c>
      <c r="BT76">
        <f t="shared" si="96"/>
        <v>0</v>
      </c>
      <c r="BU76">
        <f t="shared" si="96"/>
        <v>0</v>
      </c>
      <c r="BV76">
        <f t="shared" si="96"/>
        <v>0</v>
      </c>
      <c r="BW76">
        <f t="shared" si="96"/>
        <v>0</v>
      </c>
      <c r="BX76">
        <f t="shared" si="96"/>
        <v>0</v>
      </c>
      <c r="BY76">
        <f t="shared" si="96"/>
        <v>0</v>
      </c>
      <c r="BZ76">
        <f t="shared" si="96"/>
        <v>0</v>
      </c>
      <c r="CA76">
        <f t="shared" si="96"/>
        <v>0</v>
      </c>
      <c r="CB76">
        <f t="shared" si="96"/>
        <v>0</v>
      </c>
      <c r="CC76">
        <f t="shared" si="96"/>
        <v>0</v>
      </c>
      <c r="CD76">
        <f t="shared" si="96"/>
        <v>0</v>
      </c>
      <c r="CE76">
        <f t="shared" si="96"/>
        <v>0</v>
      </c>
      <c r="CF76">
        <f t="shared" si="96"/>
        <v>0</v>
      </c>
      <c r="CG76">
        <f t="shared" si="96"/>
        <v>0</v>
      </c>
      <c r="CH76">
        <f t="shared" si="96"/>
        <v>0</v>
      </c>
      <c r="CI76">
        <f t="shared" si="96"/>
        <v>0</v>
      </c>
      <c r="CJ76">
        <f t="shared" si="96"/>
        <v>0</v>
      </c>
      <c r="CK76">
        <f t="shared" si="96"/>
        <v>0</v>
      </c>
      <c r="CL76">
        <f t="shared" si="96"/>
        <v>0</v>
      </c>
      <c r="CM76">
        <f t="shared" si="96"/>
        <v>0</v>
      </c>
      <c r="CN76">
        <f t="shared" si="96"/>
        <v>0</v>
      </c>
      <c r="CO76">
        <f t="shared" si="96"/>
        <v>0</v>
      </c>
      <c r="CP76">
        <f t="shared" si="96"/>
        <v>0</v>
      </c>
      <c r="CQ76">
        <f t="shared" si="96"/>
        <v>0</v>
      </c>
      <c r="CR76">
        <f t="shared" si="96"/>
        <v>0</v>
      </c>
      <c r="CS76">
        <f t="shared" si="96"/>
        <v>0</v>
      </c>
      <c r="CT76">
        <f t="shared" si="96"/>
        <v>0</v>
      </c>
      <c r="CU76">
        <f t="shared" si="96"/>
        <v>0</v>
      </c>
      <c r="CV76">
        <f t="shared" si="96"/>
        <v>0</v>
      </c>
      <c r="CW76">
        <f t="shared" si="96"/>
        <v>0</v>
      </c>
      <c r="CX76">
        <f t="shared" ref="CX76:DQ76" si="97">CX$49*CX37</f>
        <v>0</v>
      </c>
      <c r="CY76">
        <f t="shared" si="97"/>
        <v>0</v>
      </c>
      <c r="CZ76">
        <f t="shared" si="97"/>
        <v>0</v>
      </c>
      <c r="DA76">
        <f t="shared" si="97"/>
        <v>0</v>
      </c>
      <c r="DB76">
        <f t="shared" si="97"/>
        <v>0</v>
      </c>
      <c r="DC76">
        <f t="shared" si="97"/>
        <v>0</v>
      </c>
      <c r="DD76">
        <f t="shared" si="97"/>
        <v>0</v>
      </c>
      <c r="DE76">
        <f t="shared" si="97"/>
        <v>0</v>
      </c>
      <c r="DF76">
        <f t="shared" si="97"/>
        <v>0</v>
      </c>
      <c r="DG76">
        <f t="shared" si="97"/>
        <v>0</v>
      </c>
      <c r="DH76">
        <f t="shared" si="97"/>
        <v>0</v>
      </c>
      <c r="DI76">
        <f t="shared" si="97"/>
        <v>0</v>
      </c>
      <c r="DJ76">
        <f t="shared" si="97"/>
        <v>0</v>
      </c>
      <c r="DK76">
        <f t="shared" si="97"/>
        <v>0</v>
      </c>
      <c r="DL76">
        <f t="shared" si="97"/>
        <v>0</v>
      </c>
      <c r="DM76">
        <f t="shared" si="97"/>
        <v>0</v>
      </c>
      <c r="DN76">
        <f t="shared" si="97"/>
        <v>0</v>
      </c>
      <c r="DO76">
        <f t="shared" si="97"/>
        <v>0</v>
      </c>
      <c r="DP76">
        <f t="shared" si="97"/>
        <v>0</v>
      </c>
      <c r="DQ76">
        <f t="shared" si="97"/>
        <v>0</v>
      </c>
    </row>
    <row r="77" spans="1:121" x14ac:dyDescent="0.25">
      <c r="A77" t="str">
        <f t="shared" si="48"/>
        <v>11_MEX</v>
      </c>
      <c r="B77" t="str">
        <f t="shared" si="48"/>
        <v>16_1_biogas</v>
      </c>
      <c r="C77" t="str">
        <f t="shared" si="48"/>
        <v>16_1_biogas</v>
      </c>
      <c r="D77" s="4" t="s">
        <v>149</v>
      </c>
      <c r="E77" s="4"/>
      <c r="F77" s="4"/>
      <c r="G77" s="4">
        <f t="shared" si="49"/>
        <v>0</v>
      </c>
      <c r="BL77" t="str">
        <f t="shared" si="50"/>
        <v>11_MEX</v>
      </c>
      <c r="BM77" t="str">
        <f t="shared" si="51"/>
        <v>d_nonenergy_16_1_biogas</v>
      </c>
      <c r="BP77">
        <f t="shared" ref="BP77:CW77" si="98">BP$49*BP38</f>
        <v>0</v>
      </c>
      <c r="BQ77">
        <f t="shared" si="98"/>
        <v>0</v>
      </c>
      <c r="BR77">
        <f t="shared" si="98"/>
        <v>0</v>
      </c>
      <c r="BS77">
        <f t="shared" si="98"/>
        <v>0</v>
      </c>
      <c r="BT77">
        <f t="shared" si="98"/>
        <v>0</v>
      </c>
      <c r="BU77">
        <f t="shared" si="98"/>
        <v>0</v>
      </c>
      <c r="BV77">
        <f t="shared" si="98"/>
        <v>0</v>
      </c>
      <c r="BW77">
        <f t="shared" si="98"/>
        <v>0</v>
      </c>
      <c r="BX77">
        <f t="shared" si="98"/>
        <v>0</v>
      </c>
      <c r="BY77">
        <f t="shared" si="98"/>
        <v>0</v>
      </c>
      <c r="BZ77">
        <f t="shared" si="98"/>
        <v>0</v>
      </c>
      <c r="CA77">
        <f t="shared" si="98"/>
        <v>0</v>
      </c>
      <c r="CB77">
        <f t="shared" si="98"/>
        <v>0</v>
      </c>
      <c r="CC77">
        <f t="shared" si="98"/>
        <v>0</v>
      </c>
      <c r="CD77">
        <f t="shared" si="98"/>
        <v>0</v>
      </c>
      <c r="CE77">
        <f t="shared" si="98"/>
        <v>0</v>
      </c>
      <c r="CF77">
        <f t="shared" si="98"/>
        <v>0</v>
      </c>
      <c r="CG77">
        <f t="shared" si="98"/>
        <v>0</v>
      </c>
      <c r="CH77">
        <f t="shared" si="98"/>
        <v>0</v>
      </c>
      <c r="CI77">
        <f t="shared" si="98"/>
        <v>0</v>
      </c>
      <c r="CJ77">
        <f t="shared" si="98"/>
        <v>0</v>
      </c>
      <c r="CK77">
        <f t="shared" si="98"/>
        <v>0</v>
      </c>
      <c r="CL77">
        <f t="shared" si="98"/>
        <v>0</v>
      </c>
      <c r="CM77">
        <f t="shared" si="98"/>
        <v>0</v>
      </c>
      <c r="CN77">
        <f t="shared" si="98"/>
        <v>0</v>
      </c>
      <c r="CO77">
        <f t="shared" si="98"/>
        <v>0</v>
      </c>
      <c r="CP77">
        <f t="shared" si="98"/>
        <v>0</v>
      </c>
      <c r="CQ77">
        <f t="shared" si="98"/>
        <v>0</v>
      </c>
      <c r="CR77">
        <f t="shared" si="98"/>
        <v>0</v>
      </c>
      <c r="CS77">
        <f t="shared" si="98"/>
        <v>0</v>
      </c>
      <c r="CT77">
        <f t="shared" si="98"/>
        <v>0</v>
      </c>
      <c r="CU77">
        <f t="shared" si="98"/>
        <v>0</v>
      </c>
      <c r="CV77">
        <f t="shared" si="98"/>
        <v>0</v>
      </c>
      <c r="CW77">
        <f t="shared" si="98"/>
        <v>0</v>
      </c>
      <c r="CX77">
        <f t="shared" ref="CX77:DQ77" si="99">CX$49*CX38</f>
        <v>0</v>
      </c>
      <c r="CY77">
        <f t="shared" si="99"/>
        <v>0</v>
      </c>
      <c r="CZ77">
        <f t="shared" si="99"/>
        <v>0</v>
      </c>
      <c r="DA77">
        <f t="shared" si="99"/>
        <v>0</v>
      </c>
      <c r="DB77">
        <f t="shared" si="99"/>
        <v>0</v>
      </c>
      <c r="DC77">
        <f t="shared" si="99"/>
        <v>0</v>
      </c>
      <c r="DD77">
        <f t="shared" si="99"/>
        <v>0</v>
      </c>
      <c r="DE77">
        <f t="shared" si="99"/>
        <v>0</v>
      </c>
      <c r="DF77">
        <f t="shared" si="99"/>
        <v>0</v>
      </c>
      <c r="DG77">
        <f t="shared" si="99"/>
        <v>0</v>
      </c>
      <c r="DH77">
        <f t="shared" si="99"/>
        <v>0</v>
      </c>
      <c r="DI77">
        <f t="shared" si="99"/>
        <v>0</v>
      </c>
      <c r="DJ77">
        <f t="shared" si="99"/>
        <v>0</v>
      </c>
      <c r="DK77">
        <f t="shared" si="99"/>
        <v>0</v>
      </c>
      <c r="DL77">
        <f t="shared" si="99"/>
        <v>0</v>
      </c>
      <c r="DM77">
        <f t="shared" si="99"/>
        <v>0</v>
      </c>
      <c r="DN77">
        <f t="shared" si="99"/>
        <v>0</v>
      </c>
      <c r="DO77">
        <f t="shared" si="99"/>
        <v>0</v>
      </c>
      <c r="DP77">
        <f t="shared" si="99"/>
        <v>0</v>
      </c>
      <c r="DQ77">
        <f t="shared" si="99"/>
        <v>0</v>
      </c>
    </row>
    <row r="78" spans="1:121" x14ac:dyDescent="0.25">
      <c r="A78" t="str">
        <f t="shared" si="48"/>
        <v>11_MEX</v>
      </c>
      <c r="B78" t="str">
        <f t="shared" si="48"/>
        <v>16_2_industrial_waste</v>
      </c>
      <c r="C78" t="str">
        <f t="shared" si="48"/>
        <v>16_2_industrial_waste</v>
      </c>
      <c r="D78" s="4" t="s">
        <v>149</v>
      </c>
      <c r="E78" s="4"/>
      <c r="F78" s="4"/>
      <c r="G78" s="4">
        <f t="shared" si="49"/>
        <v>0</v>
      </c>
      <c r="BL78" t="str">
        <f t="shared" si="50"/>
        <v>11_MEX</v>
      </c>
      <c r="BM78" t="str">
        <f t="shared" si="51"/>
        <v>d_nonenergy_16_2_industrial_waste</v>
      </c>
      <c r="BP78">
        <f t="shared" ref="BP78:CW78" si="100">BP$49*BP39</f>
        <v>0</v>
      </c>
      <c r="BQ78">
        <f t="shared" si="100"/>
        <v>0</v>
      </c>
      <c r="BR78">
        <f t="shared" si="100"/>
        <v>0</v>
      </c>
      <c r="BS78">
        <f t="shared" si="100"/>
        <v>0</v>
      </c>
      <c r="BT78">
        <f t="shared" si="100"/>
        <v>0</v>
      </c>
      <c r="BU78">
        <f t="shared" si="100"/>
        <v>0</v>
      </c>
      <c r="BV78">
        <f t="shared" si="100"/>
        <v>0</v>
      </c>
      <c r="BW78">
        <f t="shared" si="100"/>
        <v>0</v>
      </c>
      <c r="BX78">
        <f t="shared" si="100"/>
        <v>0</v>
      </c>
      <c r="BY78">
        <f t="shared" si="100"/>
        <v>0</v>
      </c>
      <c r="BZ78">
        <f t="shared" si="100"/>
        <v>0</v>
      </c>
      <c r="CA78">
        <f t="shared" si="100"/>
        <v>0</v>
      </c>
      <c r="CB78">
        <f t="shared" si="100"/>
        <v>0</v>
      </c>
      <c r="CC78">
        <f t="shared" si="100"/>
        <v>0</v>
      </c>
      <c r="CD78">
        <f t="shared" si="100"/>
        <v>0</v>
      </c>
      <c r="CE78">
        <f t="shared" si="100"/>
        <v>0</v>
      </c>
      <c r="CF78">
        <f t="shared" si="100"/>
        <v>0</v>
      </c>
      <c r="CG78">
        <f t="shared" si="100"/>
        <v>0</v>
      </c>
      <c r="CH78">
        <f t="shared" si="100"/>
        <v>0</v>
      </c>
      <c r="CI78">
        <f t="shared" si="100"/>
        <v>0</v>
      </c>
      <c r="CJ78">
        <f t="shared" si="100"/>
        <v>0</v>
      </c>
      <c r="CK78">
        <f t="shared" si="100"/>
        <v>0</v>
      </c>
      <c r="CL78">
        <f t="shared" si="100"/>
        <v>0</v>
      </c>
      <c r="CM78">
        <f t="shared" si="100"/>
        <v>0</v>
      </c>
      <c r="CN78">
        <f t="shared" si="100"/>
        <v>0</v>
      </c>
      <c r="CO78">
        <f t="shared" si="100"/>
        <v>0</v>
      </c>
      <c r="CP78">
        <f t="shared" si="100"/>
        <v>0</v>
      </c>
      <c r="CQ78">
        <f t="shared" si="100"/>
        <v>0</v>
      </c>
      <c r="CR78">
        <f t="shared" si="100"/>
        <v>0</v>
      </c>
      <c r="CS78">
        <f t="shared" si="100"/>
        <v>0</v>
      </c>
      <c r="CT78">
        <f t="shared" si="100"/>
        <v>0</v>
      </c>
      <c r="CU78">
        <f t="shared" si="100"/>
        <v>0</v>
      </c>
      <c r="CV78">
        <f t="shared" si="100"/>
        <v>0</v>
      </c>
      <c r="CW78">
        <f t="shared" si="100"/>
        <v>0</v>
      </c>
      <c r="CX78">
        <f t="shared" ref="CX78:DQ78" si="101">CX$49*CX39</f>
        <v>0</v>
      </c>
      <c r="CY78">
        <f t="shared" si="101"/>
        <v>0</v>
      </c>
      <c r="CZ78">
        <f t="shared" si="101"/>
        <v>0</v>
      </c>
      <c r="DA78">
        <f t="shared" si="101"/>
        <v>0</v>
      </c>
      <c r="DB78">
        <f t="shared" si="101"/>
        <v>0</v>
      </c>
      <c r="DC78">
        <f t="shared" si="101"/>
        <v>0</v>
      </c>
      <c r="DD78">
        <f t="shared" si="101"/>
        <v>0</v>
      </c>
      <c r="DE78">
        <f t="shared" si="101"/>
        <v>0</v>
      </c>
      <c r="DF78">
        <f t="shared" si="101"/>
        <v>0</v>
      </c>
      <c r="DG78">
        <f t="shared" si="101"/>
        <v>0</v>
      </c>
      <c r="DH78">
        <f t="shared" si="101"/>
        <v>0</v>
      </c>
      <c r="DI78">
        <f t="shared" si="101"/>
        <v>0</v>
      </c>
      <c r="DJ78">
        <f t="shared" si="101"/>
        <v>0</v>
      </c>
      <c r="DK78">
        <f t="shared" si="101"/>
        <v>0</v>
      </c>
      <c r="DL78">
        <f t="shared" si="101"/>
        <v>0</v>
      </c>
      <c r="DM78">
        <f t="shared" si="101"/>
        <v>0</v>
      </c>
      <c r="DN78">
        <f t="shared" si="101"/>
        <v>0</v>
      </c>
      <c r="DO78">
        <f t="shared" si="101"/>
        <v>0</v>
      </c>
      <c r="DP78">
        <f t="shared" si="101"/>
        <v>0</v>
      </c>
      <c r="DQ78">
        <f t="shared" si="101"/>
        <v>0</v>
      </c>
    </row>
    <row r="79" spans="1:121" x14ac:dyDescent="0.25">
      <c r="A79" t="str">
        <f t="shared" si="48"/>
        <v>11_MEX</v>
      </c>
      <c r="B79" t="str">
        <f t="shared" si="48"/>
        <v>16_3_municipal_solid_waste_renewable</v>
      </c>
      <c r="C79" t="str">
        <f t="shared" si="48"/>
        <v>16_3_msw_ren</v>
      </c>
      <c r="D79" s="4" t="s">
        <v>149</v>
      </c>
      <c r="E79" s="4"/>
      <c r="F79" s="4"/>
      <c r="G79" s="4">
        <f t="shared" si="49"/>
        <v>0</v>
      </c>
      <c r="BL79" t="str">
        <f t="shared" si="50"/>
        <v>11_MEX</v>
      </c>
      <c r="BM79" t="str">
        <f t="shared" si="51"/>
        <v>d_nonenergy_16_3_msw_ren</v>
      </c>
      <c r="BP79">
        <f t="shared" ref="BP79:CW79" si="102">BP$49*BP40</f>
        <v>0</v>
      </c>
      <c r="BQ79">
        <f t="shared" si="102"/>
        <v>0</v>
      </c>
      <c r="BR79">
        <f t="shared" si="102"/>
        <v>0</v>
      </c>
      <c r="BS79">
        <f t="shared" si="102"/>
        <v>0</v>
      </c>
      <c r="BT79">
        <f t="shared" si="102"/>
        <v>0</v>
      </c>
      <c r="BU79">
        <f t="shared" si="102"/>
        <v>0</v>
      </c>
      <c r="BV79">
        <f t="shared" si="102"/>
        <v>0</v>
      </c>
      <c r="BW79">
        <f t="shared" si="102"/>
        <v>0</v>
      </c>
      <c r="BX79">
        <f t="shared" si="102"/>
        <v>0</v>
      </c>
      <c r="BY79">
        <f t="shared" si="102"/>
        <v>0</v>
      </c>
      <c r="BZ79">
        <f t="shared" si="102"/>
        <v>0</v>
      </c>
      <c r="CA79">
        <f t="shared" si="102"/>
        <v>0</v>
      </c>
      <c r="CB79">
        <f t="shared" si="102"/>
        <v>0</v>
      </c>
      <c r="CC79">
        <f t="shared" si="102"/>
        <v>0</v>
      </c>
      <c r="CD79">
        <f t="shared" si="102"/>
        <v>0</v>
      </c>
      <c r="CE79">
        <f t="shared" si="102"/>
        <v>0</v>
      </c>
      <c r="CF79">
        <f t="shared" si="102"/>
        <v>0</v>
      </c>
      <c r="CG79">
        <f t="shared" si="102"/>
        <v>0</v>
      </c>
      <c r="CH79">
        <f t="shared" si="102"/>
        <v>0</v>
      </c>
      <c r="CI79">
        <f t="shared" si="102"/>
        <v>0</v>
      </c>
      <c r="CJ79">
        <f t="shared" si="102"/>
        <v>0</v>
      </c>
      <c r="CK79">
        <f t="shared" si="102"/>
        <v>0</v>
      </c>
      <c r="CL79">
        <f t="shared" si="102"/>
        <v>0</v>
      </c>
      <c r="CM79">
        <f t="shared" si="102"/>
        <v>0</v>
      </c>
      <c r="CN79">
        <f t="shared" si="102"/>
        <v>0</v>
      </c>
      <c r="CO79">
        <f t="shared" si="102"/>
        <v>0</v>
      </c>
      <c r="CP79">
        <f t="shared" si="102"/>
        <v>0</v>
      </c>
      <c r="CQ79">
        <f t="shared" si="102"/>
        <v>0</v>
      </c>
      <c r="CR79">
        <f t="shared" si="102"/>
        <v>0</v>
      </c>
      <c r="CS79">
        <f t="shared" si="102"/>
        <v>0</v>
      </c>
      <c r="CT79">
        <f t="shared" si="102"/>
        <v>0</v>
      </c>
      <c r="CU79">
        <f t="shared" si="102"/>
        <v>0</v>
      </c>
      <c r="CV79">
        <f t="shared" si="102"/>
        <v>0</v>
      </c>
      <c r="CW79">
        <f t="shared" si="102"/>
        <v>0</v>
      </c>
      <c r="CX79">
        <f t="shared" ref="CX79:DQ79" si="103">CX$49*CX40</f>
        <v>0</v>
      </c>
      <c r="CY79">
        <f t="shared" si="103"/>
        <v>0</v>
      </c>
      <c r="CZ79">
        <f t="shared" si="103"/>
        <v>0</v>
      </c>
      <c r="DA79">
        <f t="shared" si="103"/>
        <v>0</v>
      </c>
      <c r="DB79">
        <f t="shared" si="103"/>
        <v>0</v>
      </c>
      <c r="DC79">
        <f t="shared" si="103"/>
        <v>0</v>
      </c>
      <c r="DD79">
        <f t="shared" si="103"/>
        <v>0</v>
      </c>
      <c r="DE79">
        <f t="shared" si="103"/>
        <v>0</v>
      </c>
      <c r="DF79">
        <f t="shared" si="103"/>
        <v>0</v>
      </c>
      <c r="DG79">
        <f t="shared" si="103"/>
        <v>0</v>
      </c>
      <c r="DH79">
        <f t="shared" si="103"/>
        <v>0</v>
      </c>
      <c r="DI79">
        <f t="shared" si="103"/>
        <v>0</v>
      </c>
      <c r="DJ79">
        <f t="shared" si="103"/>
        <v>0</v>
      </c>
      <c r="DK79">
        <f t="shared" si="103"/>
        <v>0</v>
      </c>
      <c r="DL79">
        <f t="shared" si="103"/>
        <v>0</v>
      </c>
      <c r="DM79">
        <f t="shared" si="103"/>
        <v>0</v>
      </c>
      <c r="DN79">
        <f t="shared" si="103"/>
        <v>0</v>
      </c>
      <c r="DO79">
        <f t="shared" si="103"/>
        <v>0</v>
      </c>
      <c r="DP79">
        <f t="shared" si="103"/>
        <v>0</v>
      </c>
      <c r="DQ79">
        <f t="shared" si="103"/>
        <v>0</v>
      </c>
    </row>
    <row r="80" spans="1:121" x14ac:dyDescent="0.25">
      <c r="A80" t="str">
        <f t="shared" si="48"/>
        <v>11_MEX</v>
      </c>
      <c r="B80" t="str">
        <f t="shared" si="48"/>
        <v>16_4_municipal_solid_waste_nonrenewable</v>
      </c>
      <c r="C80" t="str">
        <f t="shared" si="48"/>
        <v>16_4_msw_nonr</v>
      </c>
      <c r="D80" s="4" t="s">
        <v>149</v>
      </c>
      <c r="E80" s="4"/>
      <c r="F80" s="4"/>
      <c r="G80" s="4">
        <f t="shared" si="49"/>
        <v>0</v>
      </c>
      <c r="BL80" t="str">
        <f t="shared" si="50"/>
        <v>11_MEX</v>
      </c>
      <c r="BM80" t="str">
        <f t="shared" si="51"/>
        <v>d_nonenergy_16_4_msw_nonr</v>
      </c>
      <c r="BP80">
        <f t="shared" ref="BP80:CW80" si="104">BP$49*BP41</f>
        <v>0</v>
      </c>
      <c r="BQ80">
        <f t="shared" si="104"/>
        <v>0</v>
      </c>
      <c r="BR80">
        <f t="shared" si="104"/>
        <v>0</v>
      </c>
      <c r="BS80">
        <f t="shared" si="104"/>
        <v>0</v>
      </c>
      <c r="BT80">
        <f t="shared" si="104"/>
        <v>0</v>
      </c>
      <c r="BU80">
        <f t="shared" si="104"/>
        <v>0</v>
      </c>
      <c r="BV80">
        <f t="shared" si="104"/>
        <v>0</v>
      </c>
      <c r="BW80">
        <f t="shared" si="104"/>
        <v>0</v>
      </c>
      <c r="BX80">
        <f t="shared" si="104"/>
        <v>0</v>
      </c>
      <c r="BY80">
        <f t="shared" si="104"/>
        <v>0</v>
      </c>
      <c r="BZ80">
        <f t="shared" si="104"/>
        <v>0</v>
      </c>
      <c r="CA80">
        <f t="shared" si="104"/>
        <v>0</v>
      </c>
      <c r="CB80">
        <f t="shared" si="104"/>
        <v>0</v>
      </c>
      <c r="CC80">
        <f t="shared" si="104"/>
        <v>0</v>
      </c>
      <c r="CD80">
        <f t="shared" si="104"/>
        <v>0</v>
      </c>
      <c r="CE80">
        <f t="shared" si="104"/>
        <v>0</v>
      </c>
      <c r="CF80">
        <f t="shared" si="104"/>
        <v>0</v>
      </c>
      <c r="CG80">
        <f t="shared" si="104"/>
        <v>0</v>
      </c>
      <c r="CH80">
        <f t="shared" si="104"/>
        <v>0</v>
      </c>
      <c r="CI80">
        <f t="shared" si="104"/>
        <v>0</v>
      </c>
      <c r="CJ80">
        <f t="shared" si="104"/>
        <v>0</v>
      </c>
      <c r="CK80">
        <f t="shared" si="104"/>
        <v>0</v>
      </c>
      <c r="CL80">
        <f t="shared" si="104"/>
        <v>0</v>
      </c>
      <c r="CM80">
        <f t="shared" si="104"/>
        <v>0</v>
      </c>
      <c r="CN80">
        <f t="shared" si="104"/>
        <v>0</v>
      </c>
      <c r="CO80">
        <f t="shared" si="104"/>
        <v>0</v>
      </c>
      <c r="CP80">
        <f t="shared" si="104"/>
        <v>0</v>
      </c>
      <c r="CQ80">
        <f t="shared" si="104"/>
        <v>0</v>
      </c>
      <c r="CR80">
        <f t="shared" si="104"/>
        <v>0</v>
      </c>
      <c r="CS80">
        <f t="shared" si="104"/>
        <v>0</v>
      </c>
      <c r="CT80">
        <f t="shared" si="104"/>
        <v>0</v>
      </c>
      <c r="CU80">
        <f t="shared" si="104"/>
        <v>0</v>
      </c>
      <c r="CV80">
        <f t="shared" si="104"/>
        <v>0</v>
      </c>
      <c r="CW80">
        <f t="shared" si="104"/>
        <v>0</v>
      </c>
      <c r="CX80">
        <f t="shared" ref="CX80:DQ80" si="105">CX$49*CX41</f>
        <v>0</v>
      </c>
      <c r="CY80">
        <f t="shared" si="105"/>
        <v>0</v>
      </c>
      <c r="CZ80">
        <f t="shared" si="105"/>
        <v>0</v>
      </c>
      <c r="DA80">
        <f t="shared" si="105"/>
        <v>0</v>
      </c>
      <c r="DB80">
        <f t="shared" si="105"/>
        <v>0</v>
      </c>
      <c r="DC80">
        <f t="shared" si="105"/>
        <v>0</v>
      </c>
      <c r="DD80">
        <f t="shared" si="105"/>
        <v>0</v>
      </c>
      <c r="DE80">
        <f t="shared" si="105"/>
        <v>0</v>
      </c>
      <c r="DF80">
        <f t="shared" si="105"/>
        <v>0</v>
      </c>
      <c r="DG80">
        <f t="shared" si="105"/>
        <v>0</v>
      </c>
      <c r="DH80">
        <f t="shared" si="105"/>
        <v>0</v>
      </c>
      <c r="DI80">
        <f t="shared" si="105"/>
        <v>0</v>
      </c>
      <c r="DJ80">
        <f t="shared" si="105"/>
        <v>0</v>
      </c>
      <c r="DK80">
        <f t="shared" si="105"/>
        <v>0</v>
      </c>
      <c r="DL80">
        <f t="shared" si="105"/>
        <v>0</v>
      </c>
      <c r="DM80">
        <f t="shared" si="105"/>
        <v>0</v>
      </c>
      <c r="DN80">
        <f t="shared" si="105"/>
        <v>0</v>
      </c>
      <c r="DO80">
        <f t="shared" si="105"/>
        <v>0</v>
      </c>
      <c r="DP80">
        <f t="shared" si="105"/>
        <v>0</v>
      </c>
      <c r="DQ80">
        <f t="shared" si="105"/>
        <v>0</v>
      </c>
    </row>
    <row r="81" spans="1:121" x14ac:dyDescent="0.25">
      <c r="A81" t="str">
        <f t="shared" si="48"/>
        <v>11_MEX</v>
      </c>
      <c r="B81" t="str">
        <f t="shared" si="48"/>
        <v>16_5_biogasoline</v>
      </c>
      <c r="C81" t="str">
        <f t="shared" si="48"/>
        <v>16_5_biogasoline</v>
      </c>
      <c r="D81" s="4" t="s">
        <v>149</v>
      </c>
      <c r="E81" s="4"/>
      <c r="F81" s="4"/>
      <c r="G81" s="4">
        <f t="shared" si="49"/>
        <v>0</v>
      </c>
      <c r="BL81" t="str">
        <f t="shared" si="50"/>
        <v>11_MEX</v>
      </c>
      <c r="BM81" t="str">
        <f t="shared" si="51"/>
        <v>d_nonenergy_16_5_biogasoline</v>
      </c>
      <c r="BP81">
        <f t="shared" ref="BP81:CW81" si="106">BP$49*BP42</f>
        <v>0</v>
      </c>
      <c r="BQ81">
        <f t="shared" si="106"/>
        <v>0</v>
      </c>
      <c r="BR81">
        <f t="shared" si="106"/>
        <v>0</v>
      </c>
      <c r="BS81">
        <f t="shared" si="106"/>
        <v>0</v>
      </c>
      <c r="BT81">
        <f t="shared" si="106"/>
        <v>0</v>
      </c>
      <c r="BU81">
        <f t="shared" si="106"/>
        <v>0</v>
      </c>
      <c r="BV81">
        <f t="shared" si="106"/>
        <v>0</v>
      </c>
      <c r="BW81">
        <f t="shared" si="106"/>
        <v>0</v>
      </c>
      <c r="BX81">
        <f t="shared" si="106"/>
        <v>0</v>
      </c>
      <c r="BY81">
        <f t="shared" si="106"/>
        <v>0</v>
      </c>
      <c r="BZ81">
        <f t="shared" si="106"/>
        <v>0</v>
      </c>
      <c r="CA81">
        <f t="shared" si="106"/>
        <v>0</v>
      </c>
      <c r="CB81">
        <f t="shared" si="106"/>
        <v>0</v>
      </c>
      <c r="CC81">
        <f t="shared" si="106"/>
        <v>0</v>
      </c>
      <c r="CD81">
        <f t="shared" si="106"/>
        <v>0</v>
      </c>
      <c r="CE81">
        <f t="shared" si="106"/>
        <v>0</v>
      </c>
      <c r="CF81">
        <f t="shared" si="106"/>
        <v>0</v>
      </c>
      <c r="CG81">
        <f t="shared" si="106"/>
        <v>0</v>
      </c>
      <c r="CH81">
        <f t="shared" si="106"/>
        <v>0</v>
      </c>
      <c r="CI81">
        <f t="shared" si="106"/>
        <v>0</v>
      </c>
      <c r="CJ81">
        <f t="shared" si="106"/>
        <v>0</v>
      </c>
      <c r="CK81">
        <f t="shared" si="106"/>
        <v>0</v>
      </c>
      <c r="CL81">
        <f t="shared" si="106"/>
        <v>0</v>
      </c>
      <c r="CM81">
        <f t="shared" si="106"/>
        <v>0</v>
      </c>
      <c r="CN81">
        <f t="shared" si="106"/>
        <v>0</v>
      </c>
      <c r="CO81">
        <f t="shared" si="106"/>
        <v>0</v>
      </c>
      <c r="CP81">
        <f t="shared" si="106"/>
        <v>0</v>
      </c>
      <c r="CQ81">
        <f t="shared" si="106"/>
        <v>0</v>
      </c>
      <c r="CR81">
        <f t="shared" si="106"/>
        <v>0</v>
      </c>
      <c r="CS81">
        <f t="shared" si="106"/>
        <v>0</v>
      </c>
      <c r="CT81">
        <f t="shared" si="106"/>
        <v>0</v>
      </c>
      <c r="CU81">
        <f t="shared" si="106"/>
        <v>0</v>
      </c>
      <c r="CV81">
        <f t="shared" si="106"/>
        <v>0</v>
      </c>
      <c r="CW81">
        <f t="shared" si="106"/>
        <v>0</v>
      </c>
      <c r="CX81">
        <f t="shared" ref="CX81:DQ81" si="107">CX$49*CX42</f>
        <v>0</v>
      </c>
      <c r="CY81">
        <f t="shared" si="107"/>
        <v>0</v>
      </c>
      <c r="CZ81">
        <f t="shared" si="107"/>
        <v>0</v>
      </c>
      <c r="DA81">
        <f t="shared" si="107"/>
        <v>0</v>
      </c>
      <c r="DB81">
        <f t="shared" si="107"/>
        <v>0</v>
      </c>
      <c r="DC81">
        <f t="shared" si="107"/>
        <v>0</v>
      </c>
      <c r="DD81">
        <f t="shared" si="107"/>
        <v>0</v>
      </c>
      <c r="DE81">
        <f t="shared" si="107"/>
        <v>0</v>
      </c>
      <c r="DF81">
        <f t="shared" si="107"/>
        <v>0</v>
      </c>
      <c r="DG81">
        <f t="shared" si="107"/>
        <v>0</v>
      </c>
      <c r="DH81">
        <f t="shared" si="107"/>
        <v>0</v>
      </c>
      <c r="DI81">
        <f t="shared" si="107"/>
        <v>0</v>
      </c>
      <c r="DJ81">
        <f t="shared" si="107"/>
        <v>0</v>
      </c>
      <c r="DK81">
        <f t="shared" si="107"/>
        <v>0</v>
      </c>
      <c r="DL81">
        <f t="shared" si="107"/>
        <v>0</v>
      </c>
      <c r="DM81">
        <f t="shared" si="107"/>
        <v>0</v>
      </c>
      <c r="DN81">
        <f t="shared" si="107"/>
        <v>0</v>
      </c>
      <c r="DO81">
        <f t="shared" si="107"/>
        <v>0</v>
      </c>
      <c r="DP81">
        <f t="shared" si="107"/>
        <v>0</v>
      </c>
      <c r="DQ81">
        <f t="shared" si="107"/>
        <v>0</v>
      </c>
    </row>
    <row r="82" spans="1:121" x14ac:dyDescent="0.25">
      <c r="A82" t="str">
        <f t="shared" si="48"/>
        <v>11_MEX</v>
      </c>
      <c r="B82" t="str">
        <f t="shared" si="48"/>
        <v>16_6_biodiesel</v>
      </c>
      <c r="C82" t="str">
        <f t="shared" si="48"/>
        <v>16_6_biodiesel</v>
      </c>
      <c r="D82" s="4" t="s">
        <v>149</v>
      </c>
      <c r="E82" s="4"/>
      <c r="F82" s="4"/>
      <c r="G82" s="4">
        <f t="shared" si="49"/>
        <v>0</v>
      </c>
      <c r="BL82" t="str">
        <f t="shared" si="50"/>
        <v>11_MEX</v>
      </c>
      <c r="BM82" t="str">
        <f t="shared" si="51"/>
        <v>d_nonenergy_16_6_biodiesel</v>
      </c>
      <c r="BP82">
        <f t="shared" ref="BP82:CW82" si="108">BP$49*BP43</f>
        <v>0</v>
      </c>
      <c r="BQ82">
        <f t="shared" si="108"/>
        <v>0</v>
      </c>
      <c r="BR82">
        <f t="shared" si="108"/>
        <v>0</v>
      </c>
      <c r="BS82">
        <f t="shared" si="108"/>
        <v>0</v>
      </c>
      <c r="BT82">
        <f t="shared" si="108"/>
        <v>0</v>
      </c>
      <c r="BU82">
        <f t="shared" si="108"/>
        <v>0</v>
      </c>
      <c r="BV82">
        <f t="shared" si="108"/>
        <v>0</v>
      </c>
      <c r="BW82">
        <f t="shared" si="108"/>
        <v>0</v>
      </c>
      <c r="BX82">
        <f t="shared" si="108"/>
        <v>0</v>
      </c>
      <c r="BY82">
        <f t="shared" si="108"/>
        <v>0</v>
      </c>
      <c r="BZ82">
        <f t="shared" si="108"/>
        <v>0</v>
      </c>
      <c r="CA82">
        <f t="shared" si="108"/>
        <v>0</v>
      </c>
      <c r="CB82">
        <f t="shared" si="108"/>
        <v>0</v>
      </c>
      <c r="CC82">
        <f t="shared" si="108"/>
        <v>0</v>
      </c>
      <c r="CD82">
        <f t="shared" si="108"/>
        <v>0</v>
      </c>
      <c r="CE82">
        <f t="shared" si="108"/>
        <v>0</v>
      </c>
      <c r="CF82">
        <f t="shared" si="108"/>
        <v>0</v>
      </c>
      <c r="CG82">
        <f t="shared" si="108"/>
        <v>0</v>
      </c>
      <c r="CH82">
        <f t="shared" si="108"/>
        <v>0</v>
      </c>
      <c r="CI82">
        <f t="shared" si="108"/>
        <v>0</v>
      </c>
      <c r="CJ82">
        <f t="shared" si="108"/>
        <v>0</v>
      </c>
      <c r="CK82">
        <f t="shared" si="108"/>
        <v>0</v>
      </c>
      <c r="CL82">
        <f t="shared" si="108"/>
        <v>0</v>
      </c>
      <c r="CM82">
        <f t="shared" si="108"/>
        <v>0</v>
      </c>
      <c r="CN82">
        <f t="shared" si="108"/>
        <v>0</v>
      </c>
      <c r="CO82">
        <f t="shared" si="108"/>
        <v>0</v>
      </c>
      <c r="CP82">
        <f t="shared" si="108"/>
        <v>0</v>
      </c>
      <c r="CQ82">
        <f t="shared" si="108"/>
        <v>0</v>
      </c>
      <c r="CR82">
        <f t="shared" si="108"/>
        <v>0</v>
      </c>
      <c r="CS82">
        <f t="shared" si="108"/>
        <v>0</v>
      </c>
      <c r="CT82">
        <f t="shared" si="108"/>
        <v>0</v>
      </c>
      <c r="CU82">
        <f t="shared" si="108"/>
        <v>0</v>
      </c>
      <c r="CV82">
        <f t="shared" si="108"/>
        <v>0</v>
      </c>
      <c r="CW82">
        <f t="shared" si="108"/>
        <v>0</v>
      </c>
      <c r="CX82">
        <f t="shared" ref="CX82:DQ82" si="109">CX$49*CX43</f>
        <v>0</v>
      </c>
      <c r="CY82">
        <f t="shared" si="109"/>
        <v>0</v>
      </c>
      <c r="CZ82">
        <f t="shared" si="109"/>
        <v>0</v>
      </c>
      <c r="DA82">
        <f t="shared" si="109"/>
        <v>0</v>
      </c>
      <c r="DB82">
        <f t="shared" si="109"/>
        <v>0</v>
      </c>
      <c r="DC82">
        <f t="shared" si="109"/>
        <v>0</v>
      </c>
      <c r="DD82">
        <f t="shared" si="109"/>
        <v>0</v>
      </c>
      <c r="DE82">
        <f t="shared" si="109"/>
        <v>0</v>
      </c>
      <c r="DF82">
        <f t="shared" si="109"/>
        <v>0</v>
      </c>
      <c r="DG82">
        <f t="shared" si="109"/>
        <v>0</v>
      </c>
      <c r="DH82">
        <f t="shared" si="109"/>
        <v>0</v>
      </c>
      <c r="DI82">
        <f t="shared" si="109"/>
        <v>0</v>
      </c>
      <c r="DJ82">
        <f t="shared" si="109"/>
        <v>0</v>
      </c>
      <c r="DK82">
        <f t="shared" si="109"/>
        <v>0</v>
      </c>
      <c r="DL82">
        <f t="shared" si="109"/>
        <v>0</v>
      </c>
      <c r="DM82">
        <f t="shared" si="109"/>
        <v>0</v>
      </c>
      <c r="DN82">
        <f t="shared" si="109"/>
        <v>0</v>
      </c>
      <c r="DO82">
        <f t="shared" si="109"/>
        <v>0</v>
      </c>
      <c r="DP82">
        <f t="shared" si="109"/>
        <v>0</v>
      </c>
      <c r="DQ82">
        <f t="shared" si="109"/>
        <v>0</v>
      </c>
    </row>
    <row r="83" spans="1:121" x14ac:dyDescent="0.25">
      <c r="A83" t="str">
        <f t="shared" si="48"/>
        <v>11_MEX</v>
      </c>
      <c r="B83" t="str">
        <f t="shared" si="48"/>
        <v>16_8_other_liquid_biofuels</v>
      </c>
      <c r="C83" t="str">
        <f t="shared" si="48"/>
        <v>16_8_oth_liquid_biofuel</v>
      </c>
      <c r="D83" s="4" t="s">
        <v>149</v>
      </c>
      <c r="E83" s="4"/>
      <c r="F83" s="4"/>
      <c r="G83" s="4">
        <f t="shared" si="49"/>
        <v>0</v>
      </c>
      <c r="BL83" t="str">
        <f t="shared" si="50"/>
        <v>11_MEX</v>
      </c>
      <c r="BM83" t="str">
        <f t="shared" si="51"/>
        <v>d_nonenergy_16_8_oth_liquid_biofuel</v>
      </c>
      <c r="BP83">
        <f t="shared" ref="BP83:CW83" si="110">BP$49*BP44</f>
        <v>0</v>
      </c>
      <c r="BQ83">
        <f t="shared" si="110"/>
        <v>0</v>
      </c>
      <c r="BR83">
        <f t="shared" si="110"/>
        <v>0</v>
      </c>
      <c r="BS83">
        <f t="shared" si="110"/>
        <v>0</v>
      </c>
      <c r="BT83">
        <f t="shared" si="110"/>
        <v>0</v>
      </c>
      <c r="BU83">
        <f t="shared" si="110"/>
        <v>0</v>
      </c>
      <c r="BV83">
        <f t="shared" si="110"/>
        <v>0</v>
      </c>
      <c r="BW83">
        <f t="shared" si="110"/>
        <v>0</v>
      </c>
      <c r="BX83">
        <f t="shared" si="110"/>
        <v>0</v>
      </c>
      <c r="BY83">
        <f t="shared" si="110"/>
        <v>0</v>
      </c>
      <c r="BZ83">
        <f t="shared" si="110"/>
        <v>0</v>
      </c>
      <c r="CA83">
        <f t="shared" si="110"/>
        <v>0</v>
      </c>
      <c r="CB83">
        <f t="shared" si="110"/>
        <v>0</v>
      </c>
      <c r="CC83">
        <f t="shared" si="110"/>
        <v>0</v>
      </c>
      <c r="CD83">
        <f t="shared" si="110"/>
        <v>0</v>
      </c>
      <c r="CE83">
        <f t="shared" si="110"/>
        <v>0</v>
      </c>
      <c r="CF83">
        <f t="shared" si="110"/>
        <v>0</v>
      </c>
      <c r="CG83">
        <f t="shared" si="110"/>
        <v>0</v>
      </c>
      <c r="CH83">
        <f t="shared" si="110"/>
        <v>0</v>
      </c>
      <c r="CI83">
        <f t="shared" si="110"/>
        <v>0</v>
      </c>
      <c r="CJ83">
        <f t="shared" si="110"/>
        <v>0</v>
      </c>
      <c r="CK83">
        <f t="shared" si="110"/>
        <v>0</v>
      </c>
      <c r="CL83">
        <f t="shared" si="110"/>
        <v>0</v>
      </c>
      <c r="CM83">
        <f t="shared" si="110"/>
        <v>0</v>
      </c>
      <c r="CN83">
        <f t="shared" si="110"/>
        <v>0</v>
      </c>
      <c r="CO83">
        <f t="shared" si="110"/>
        <v>0</v>
      </c>
      <c r="CP83">
        <f t="shared" si="110"/>
        <v>0</v>
      </c>
      <c r="CQ83">
        <f t="shared" si="110"/>
        <v>0</v>
      </c>
      <c r="CR83">
        <f t="shared" si="110"/>
        <v>0</v>
      </c>
      <c r="CS83">
        <f t="shared" si="110"/>
        <v>0</v>
      </c>
      <c r="CT83">
        <f t="shared" si="110"/>
        <v>0</v>
      </c>
      <c r="CU83">
        <f t="shared" si="110"/>
        <v>0</v>
      </c>
      <c r="CV83">
        <f t="shared" si="110"/>
        <v>0</v>
      </c>
      <c r="CW83">
        <f t="shared" si="110"/>
        <v>0</v>
      </c>
      <c r="CX83">
        <f t="shared" ref="CX83:DQ83" si="111">CX$49*CX44</f>
        <v>0</v>
      </c>
      <c r="CY83">
        <f t="shared" si="111"/>
        <v>0</v>
      </c>
      <c r="CZ83">
        <f t="shared" si="111"/>
        <v>0</v>
      </c>
      <c r="DA83">
        <f t="shared" si="111"/>
        <v>0</v>
      </c>
      <c r="DB83">
        <f t="shared" si="111"/>
        <v>0</v>
      </c>
      <c r="DC83">
        <f t="shared" si="111"/>
        <v>0</v>
      </c>
      <c r="DD83">
        <f t="shared" si="111"/>
        <v>0</v>
      </c>
      <c r="DE83">
        <f t="shared" si="111"/>
        <v>0</v>
      </c>
      <c r="DF83">
        <f t="shared" si="111"/>
        <v>0</v>
      </c>
      <c r="DG83">
        <f t="shared" si="111"/>
        <v>0</v>
      </c>
      <c r="DH83">
        <f t="shared" si="111"/>
        <v>0</v>
      </c>
      <c r="DI83">
        <f t="shared" si="111"/>
        <v>0</v>
      </c>
      <c r="DJ83">
        <f t="shared" si="111"/>
        <v>0</v>
      </c>
      <c r="DK83">
        <f t="shared" si="111"/>
        <v>0</v>
      </c>
      <c r="DL83">
        <f t="shared" si="111"/>
        <v>0</v>
      </c>
      <c r="DM83">
        <f t="shared" si="111"/>
        <v>0</v>
      </c>
      <c r="DN83">
        <f t="shared" si="111"/>
        <v>0</v>
      </c>
      <c r="DO83">
        <f t="shared" si="111"/>
        <v>0</v>
      </c>
      <c r="DP83">
        <f t="shared" si="111"/>
        <v>0</v>
      </c>
      <c r="DQ83">
        <f t="shared" si="111"/>
        <v>0</v>
      </c>
    </row>
    <row r="84" spans="1:121" x14ac:dyDescent="0.25">
      <c r="A84" t="str">
        <f t="shared" si="48"/>
        <v>11_MEX</v>
      </c>
      <c r="B84" t="str">
        <f t="shared" si="48"/>
        <v>17_electricity</v>
      </c>
      <c r="C84" t="str">
        <f t="shared" si="48"/>
        <v>17_electricity</v>
      </c>
      <c r="D84" s="4" t="s">
        <v>149</v>
      </c>
      <c r="E84" s="4"/>
      <c r="F84" s="4"/>
      <c r="G84" s="4">
        <f t="shared" si="49"/>
        <v>0</v>
      </c>
      <c r="BL84" t="str">
        <f t="shared" si="50"/>
        <v>11_MEX</v>
      </c>
      <c r="BM84" t="str">
        <f t="shared" si="51"/>
        <v>d_nonenergy_17_electricity</v>
      </c>
      <c r="BP84">
        <f t="shared" ref="BP84:CW84" si="112">BP$49*BP45</f>
        <v>0</v>
      </c>
      <c r="BQ84">
        <f t="shared" si="112"/>
        <v>0</v>
      </c>
      <c r="BR84">
        <f t="shared" si="112"/>
        <v>0</v>
      </c>
      <c r="BS84">
        <f t="shared" si="112"/>
        <v>0</v>
      </c>
      <c r="BT84">
        <f t="shared" si="112"/>
        <v>0</v>
      </c>
      <c r="BU84">
        <f t="shared" si="112"/>
        <v>0</v>
      </c>
      <c r="BV84">
        <f t="shared" si="112"/>
        <v>0</v>
      </c>
      <c r="BW84">
        <f t="shared" si="112"/>
        <v>0</v>
      </c>
      <c r="BX84">
        <f t="shared" si="112"/>
        <v>0</v>
      </c>
      <c r="BY84">
        <f t="shared" si="112"/>
        <v>0</v>
      </c>
      <c r="BZ84">
        <f t="shared" si="112"/>
        <v>0</v>
      </c>
      <c r="CA84">
        <f t="shared" si="112"/>
        <v>0</v>
      </c>
      <c r="CB84">
        <f t="shared" si="112"/>
        <v>0</v>
      </c>
      <c r="CC84">
        <f t="shared" si="112"/>
        <v>0</v>
      </c>
      <c r="CD84">
        <f t="shared" si="112"/>
        <v>0</v>
      </c>
      <c r="CE84">
        <f t="shared" si="112"/>
        <v>0</v>
      </c>
      <c r="CF84">
        <f t="shared" si="112"/>
        <v>0</v>
      </c>
      <c r="CG84">
        <f t="shared" si="112"/>
        <v>0</v>
      </c>
      <c r="CH84">
        <f t="shared" si="112"/>
        <v>0</v>
      </c>
      <c r="CI84">
        <f t="shared" si="112"/>
        <v>0</v>
      </c>
      <c r="CJ84">
        <f t="shared" si="112"/>
        <v>0</v>
      </c>
      <c r="CK84">
        <f t="shared" si="112"/>
        <v>0</v>
      </c>
      <c r="CL84">
        <f t="shared" si="112"/>
        <v>0</v>
      </c>
      <c r="CM84">
        <f t="shared" si="112"/>
        <v>0</v>
      </c>
      <c r="CN84">
        <f t="shared" si="112"/>
        <v>0</v>
      </c>
      <c r="CO84">
        <f t="shared" si="112"/>
        <v>0</v>
      </c>
      <c r="CP84">
        <f t="shared" si="112"/>
        <v>0</v>
      </c>
      <c r="CQ84">
        <f t="shared" si="112"/>
        <v>0</v>
      </c>
      <c r="CR84">
        <f t="shared" si="112"/>
        <v>0</v>
      </c>
      <c r="CS84">
        <f t="shared" si="112"/>
        <v>0</v>
      </c>
      <c r="CT84">
        <f t="shared" si="112"/>
        <v>0</v>
      </c>
      <c r="CU84">
        <f t="shared" si="112"/>
        <v>0</v>
      </c>
      <c r="CV84">
        <f t="shared" si="112"/>
        <v>0</v>
      </c>
      <c r="CW84">
        <f t="shared" si="112"/>
        <v>0</v>
      </c>
      <c r="CX84">
        <f t="shared" ref="CX84:DQ84" si="113">CX$49*CX45</f>
        <v>0</v>
      </c>
      <c r="CY84">
        <f t="shared" si="113"/>
        <v>0</v>
      </c>
      <c r="CZ84">
        <f t="shared" si="113"/>
        <v>0</v>
      </c>
      <c r="DA84">
        <f t="shared" si="113"/>
        <v>0</v>
      </c>
      <c r="DB84">
        <f t="shared" si="113"/>
        <v>0</v>
      </c>
      <c r="DC84">
        <f t="shared" si="113"/>
        <v>0</v>
      </c>
      <c r="DD84">
        <f t="shared" si="113"/>
        <v>0</v>
      </c>
      <c r="DE84">
        <f t="shared" si="113"/>
        <v>0</v>
      </c>
      <c r="DF84">
        <f t="shared" si="113"/>
        <v>0</v>
      </c>
      <c r="DG84">
        <f t="shared" si="113"/>
        <v>0</v>
      </c>
      <c r="DH84">
        <f t="shared" si="113"/>
        <v>0</v>
      </c>
      <c r="DI84">
        <f t="shared" si="113"/>
        <v>0</v>
      </c>
      <c r="DJ84">
        <f t="shared" si="113"/>
        <v>0</v>
      </c>
      <c r="DK84">
        <f t="shared" si="113"/>
        <v>0</v>
      </c>
      <c r="DL84">
        <f t="shared" si="113"/>
        <v>0</v>
      </c>
      <c r="DM84">
        <f t="shared" si="113"/>
        <v>0</v>
      </c>
      <c r="DN84">
        <f t="shared" si="113"/>
        <v>0</v>
      </c>
      <c r="DO84">
        <f t="shared" si="113"/>
        <v>0</v>
      </c>
      <c r="DP84">
        <f t="shared" si="113"/>
        <v>0</v>
      </c>
      <c r="DQ84">
        <f t="shared" si="113"/>
        <v>0</v>
      </c>
    </row>
    <row r="85" spans="1:121" x14ac:dyDescent="0.25">
      <c r="A85" t="str">
        <f t="shared" si="48"/>
        <v>11_MEX</v>
      </c>
      <c r="B85" t="str">
        <f t="shared" si="48"/>
        <v>18_heat</v>
      </c>
      <c r="C85" t="str">
        <f t="shared" si="48"/>
        <v>18_heat</v>
      </c>
      <c r="D85" s="4" t="s">
        <v>149</v>
      </c>
      <c r="E85" s="4"/>
      <c r="F85" s="4"/>
      <c r="G85" s="4">
        <f t="shared" si="49"/>
        <v>0</v>
      </c>
      <c r="BL85" t="str">
        <f t="shared" si="50"/>
        <v>11_MEX</v>
      </c>
      <c r="BM85" t="str">
        <f t="shared" si="51"/>
        <v>d_nonenergy_18_heat</v>
      </c>
      <c r="BP85">
        <f t="shared" ref="BP85:CW85" si="114">BP$49*BP46</f>
        <v>0</v>
      </c>
      <c r="BQ85">
        <f t="shared" si="114"/>
        <v>0</v>
      </c>
      <c r="BR85">
        <f t="shared" si="114"/>
        <v>0</v>
      </c>
      <c r="BS85">
        <f t="shared" si="114"/>
        <v>0</v>
      </c>
      <c r="BT85">
        <f t="shared" si="114"/>
        <v>0</v>
      </c>
      <c r="BU85">
        <f t="shared" si="114"/>
        <v>0</v>
      </c>
      <c r="BV85">
        <f t="shared" si="114"/>
        <v>0</v>
      </c>
      <c r="BW85">
        <f t="shared" si="114"/>
        <v>0</v>
      </c>
      <c r="BX85">
        <f t="shared" si="114"/>
        <v>0</v>
      </c>
      <c r="BY85">
        <f t="shared" si="114"/>
        <v>0</v>
      </c>
      <c r="BZ85">
        <f t="shared" si="114"/>
        <v>0</v>
      </c>
      <c r="CA85">
        <f t="shared" si="114"/>
        <v>0</v>
      </c>
      <c r="CB85">
        <f t="shared" si="114"/>
        <v>0</v>
      </c>
      <c r="CC85">
        <f t="shared" si="114"/>
        <v>0</v>
      </c>
      <c r="CD85">
        <f t="shared" si="114"/>
        <v>0</v>
      </c>
      <c r="CE85">
        <f t="shared" si="114"/>
        <v>0</v>
      </c>
      <c r="CF85">
        <f t="shared" si="114"/>
        <v>0</v>
      </c>
      <c r="CG85">
        <f t="shared" si="114"/>
        <v>0</v>
      </c>
      <c r="CH85">
        <f t="shared" si="114"/>
        <v>0</v>
      </c>
      <c r="CI85">
        <f t="shared" si="114"/>
        <v>0</v>
      </c>
      <c r="CJ85">
        <f t="shared" si="114"/>
        <v>0</v>
      </c>
      <c r="CK85">
        <f t="shared" si="114"/>
        <v>0</v>
      </c>
      <c r="CL85">
        <f t="shared" si="114"/>
        <v>0</v>
      </c>
      <c r="CM85">
        <f t="shared" si="114"/>
        <v>0</v>
      </c>
      <c r="CN85">
        <f t="shared" si="114"/>
        <v>0</v>
      </c>
      <c r="CO85">
        <f t="shared" si="114"/>
        <v>0</v>
      </c>
      <c r="CP85">
        <f t="shared" si="114"/>
        <v>0</v>
      </c>
      <c r="CQ85">
        <f t="shared" si="114"/>
        <v>0</v>
      </c>
      <c r="CR85">
        <f t="shared" si="114"/>
        <v>0</v>
      </c>
      <c r="CS85">
        <f t="shared" si="114"/>
        <v>0</v>
      </c>
      <c r="CT85">
        <f t="shared" si="114"/>
        <v>0</v>
      </c>
      <c r="CU85">
        <f t="shared" si="114"/>
        <v>0</v>
      </c>
      <c r="CV85">
        <f t="shared" si="114"/>
        <v>0</v>
      </c>
      <c r="CW85">
        <f t="shared" si="114"/>
        <v>0</v>
      </c>
      <c r="CX85">
        <f t="shared" ref="CX85:DQ85" si="115">CX$49*CX46</f>
        <v>0</v>
      </c>
      <c r="CY85">
        <f t="shared" si="115"/>
        <v>0</v>
      </c>
      <c r="CZ85">
        <f t="shared" si="115"/>
        <v>0</v>
      </c>
      <c r="DA85">
        <f t="shared" si="115"/>
        <v>0</v>
      </c>
      <c r="DB85">
        <f t="shared" si="115"/>
        <v>0</v>
      </c>
      <c r="DC85">
        <f t="shared" si="115"/>
        <v>0</v>
      </c>
      <c r="DD85">
        <f t="shared" si="115"/>
        <v>0</v>
      </c>
      <c r="DE85">
        <f t="shared" si="115"/>
        <v>0</v>
      </c>
      <c r="DF85">
        <f t="shared" si="115"/>
        <v>0</v>
      </c>
      <c r="DG85">
        <f t="shared" si="115"/>
        <v>0</v>
      </c>
      <c r="DH85">
        <f t="shared" si="115"/>
        <v>0</v>
      </c>
      <c r="DI85">
        <f t="shared" si="115"/>
        <v>0</v>
      </c>
      <c r="DJ85">
        <f t="shared" si="115"/>
        <v>0</v>
      </c>
      <c r="DK85">
        <f t="shared" si="115"/>
        <v>0</v>
      </c>
      <c r="DL85">
        <f t="shared" si="115"/>
        <v>0</v>
      </c>
      <c r="DM85">
        <f t="shared" si="115"/>
        <v>0</v>
      </c>
      <c r="DN85">
        <f t="shared" si="115"/>
        <v>0</v>
      </c>
      <c r="DO85">
        <f t="shared" si="115"/>
        <v>0</v>
      </c>
      <c r="DP85">
        <f t="shared" si="115"/>
        <v>0</v>
      </c>
      <c r="DQ85">
        <f t="shared" si="115"/>
        <v>0</v>
      </c>
    </row>
    <row r="86" spans="1:121" x14ac:dyDescent="0.25">
      <c r="A86" s="44" t="str">
        <f t="shared" ref="A86:C117" si="116">A54</f>
        <v>11_MEX</v>
      </c>
      <c r="B86" s="44" t="str">
        <f t="shared" si="116"/>
        <v>1_x_coal_thermal</v>
      </c>
      <c r="C86" s="44" t="str">
        <f t="shared" si="116"/>
        <v>1_x_coal_thermal</v>
      </c>
      <c r="D86" s="44" t="s">
        <v>150</v>
      </c>
      <c r="E86" s="44"/>
      <c r="F86" s="44"/>
      <c r="G86" s="45">
        <v>0</v>
      </c>
      <c r="H86" s="44"/>
      <c r="I86" s="44"/>
      <c r="J86" s="44"/>
      <c r="K86" s="44"/>
      <c r="L86" s="44"/>
      <c r="M86" s="44"/>
      <c r="N86" s="44"/>
      <c r="O86" s="44"/>
      <c r="P86" s="44"/>
      <c r="Q86" s="44"/>
      <c r="R86" s="44"/>
      <c r="S86" s="44"/>
      <c r="T86" s="44"/>
      <c r="U86" s="44"/>
      <c r="V86" s="44"/>
      <c r="W86" s="44"/>
      <c r="X86" s="44"/>
      <c r="Y86" s="44"/>
      <c r="Z86" s="44"/>
      <c r="AA86" s="44"/>
      <c r="AB86" s="44"/>
      <c r="AC86" s="44"/>
      <c r="AD86" s="44"/>
      <c r="AE86" s="44"/>
      <c r="AF86" s="44"/>
      <c r="AG86" s="44"/>
      <c r="AH86" s="44"/>
      <c r="AI86" s="44"/>
      <c r="AJ86" s="44"/>
      <c r="AK86" s="44"/>
      <c r="AL86" s="44"/>
      <c r="AM86" s="44"/>
      <c r="AN86" s="44"/>
      <c r="AO86" s="44"/>
      <c r="AP86" s="44"/>
      <c r="AQ86" s="44"/>
      <c r="AR86" s="44"/>
      <c r="AS86" s="44"/>
      <c r="AT86" s="44"/>
      <c r="AU86" s="44"/>
      <c r="AV86" s="44"/>
      <c r="AW86" s="44"/>
      <c r="AX86" s="44"/>
      <c r="AY86" s="44"/>
      <c r="AZ86" s="44"/>
      <c r="BA86" s="44"/>
      <c r="BB86" s="44"/>
      <c r="BC86" s="44"/>
      <c r="BD86" s="44"/>
      <c r="BE86" s="44"/>
      <c r="BF86" s="44"/>
      <c r="BG86" s="44"/>
      <c r="BH86" s="44"/>
      <c r="BI86" s="44"/>
      <c r="BJ86" s="44"/>
      <c r="BK86" s="44"/>
      <c r="BL86" s="44" t="str">
        <f t="shared" si="50"/>
        <v>11_MEX</v>
      </c>
      <c r="BM86" s="44" t="str">
        <f t="shared" ref="BM86:BM117" si="117">"d_nonenergy_ccs_"&amp;C86</f>
        <v>d_nonenergy_ccs_1_x_coal_thermal</v>
      </c>
      <c r="BN86" s="44"/>
      <c r="BO86" s="44"/>
      <c r="BP86" s="44">
        <f t="shared" ref="BP86:CV86" si="118">BP$50*BP15</f>
        <v>0</v>
      </c>
      <c r="BQ86" s="44">
        <f t="shared" si="118"/>
        <v>0</v>
      </c>
      <c r="BR86" s="44">
        <f t="shared" si="118"/>
        <v>0</v>
      </c>
      <c r="BS86" s="44">
        <f t="shared" si="118"/>
        <v>0</v>
      </c>
      <c r="BT86" s="44">
        <f t="shared" si="118"/>
        <v>0</v>
      </c>
      <c r="BU86" s="44">
        <f t="shared" si="118"/>
        <v>0</v>
      </c>
      <c r="BV86" s="44">
        <f t="shared" si="118"/>
        <v>0</v>
      </c>
      <c r="BW86" s="44">
        <f t="shared" si="118"/>
        <v>0</v>
      </c>
      <c r="BX86" s="44">
        <f t="shared" si="118"/>
        <v>0</v>
      </c>
      <c r="BY86" s="44">
        <f t="shared" si="118"/>
        <v>0</v>
      </c>
      <c r="BZ86" s="44">
        <f t="shared" si="118"/>
        <v>0</v>
      </c>
      <c r="CA86" s="44">
        <f t="shared" si="118"/>
        <v>0</v>
      </c>
      <c r="CB86" s="44">
        <f t="shared" si="118"/>
        <v>0</v>
      </c>
      <c r="CC86" s="44">
        <f t="shared" si="118"/>
        <v>0</v>
      </c>
      <c r="CD86" s="44">
        <f t="shared" si="118"/>
        <v>0</v>
      </c>
      <c r="CE86" s="44">
        <f t="shared" si="118"/>
        <v>0</v>
      </c>
      <c r="CF86" s="44">
        <f t="shared" si="118"/>
        <v>0</v>
      </c>
      <c r="CG86" s="44">
        <f t="shared" si="118"/>
        <v>0</v>
      </c>
      <c r="CH86" s="44">
        <f t="shared" si="118"/>
        <v>0</v>
      </c>
      <c r="CI86" s="44">
        <f t="shared" si="118"/>
        <v>0</v>
      </c>
      <c r="CJ86" s="44">
        <f t="shared" si="118"/>
        <v>0</v>
      </c>
      <c r="CK86" s="44">
        <f t="shared" si="118"/>
        <v>0</v>
      </c>
      <c r="CL86" s="44">
        <f t="shared" si="118"/>
        <v>0</v>
      </c>
      <c r="CM86" s="44">
        <f t="shared" si="118"/>
        <v>0</v>
      </c>
      <c r="CN86" s="44">
        <f t="shared" si="118"/>
        <v>0</v>
      </c>
      <c r="CO86" s="44">
        <f t="shared" si="118"/>
        <v>0</v>
      </c>
      <c r="CP86" s="44">
        <f t="shared" si="118"/>
        <v>0</v>
      </c>
      <c r="CQ86" s="44">
        <f t="shared" si="118"/>
        <v>0</v>
      </c>
      <c r="CR86" s="44">
        <f t="shared" si="118"/>
        <v>0</v>
      </c>
      <c r="CS86" s="44">
        <f t="shared" si="118"/>
        <v>0</v>
      </c>
      <c r="CT86" s="44">
        <f t="shared" si="118"/>
        <v>0</v>
      </c>
      <c r="CU86" s="44">
        <f t="shared" si="118"/>
        <v>0</v>
      </c>
      <c r="CV86" s="44">
        <f t="shared" si="118"/>
        <v>0</v>
      </c>
      <c r="CW86" s="44">
        <f t="shared" ref="CW86:DQ86" si="119">CW$50*CW15</f>
        <v>0</v>
      </c>
      <c r="CX86" s="44">
        <f t="shared" si="119"/>
        <v>0</v>
      </c>
      <c r="CY86" s="44">
        <f t="shared" si="119"/>
        <v>0</v>
      </c>
      <c r="CZ86" s="44">
        <f t="shared" si="119"/>
        <v>0</v>
      </c>
      <c r="DA86" s="44">
        <f t="shared" si="119"/>
        <v>0</v>
      </c>
      <c r="DB86" s="44">
        <f t="shared" si="119"/>
        <v>0</v>
      </c>
      <c r="DC86" s="44">
        <f t="shared" si="119"/>
        <v>0</v>
      </c>
      <c r="DD86" s="44">
        <f t="shared" si="119"/>
        <v>0</v>
      </c>
      <c r="DE86" s="44">
        <f t="shared" si="119"/>
        <v>0</v>
      </c>
      <c r="DF86" s="44">
        <f t="shared" si="119"/>
        <v>0</v>
      </c>
      <c r="DG86" s="44">
        <f t="shared" si="119"/>
        <v>0</v>
      </c>
      <c r="DH86" s="44">
        <f t="shared" si="119"/>
        <v>0</v>
      </c>
      <c r="DI86" s="44">
        <f t="shared" si="119"/>
        <v>0</v>
      </c>
      <c r="DJ86" s="44">
        <f t="shared" si="119"/>
        <v>0</v>
      </c>
      <c r="DK86" s="44">
        <f t="shared" si="119"/>
        <v>0</v>
      </c>
      <c r="DL86" s="44">
        <f t="shared" si="119"/>
        <v>0</v>
      </c>
      <c r="DM86" s="44">
        <f t="shared" si="119"/>
        <v>0</v>
      </c>
      <c r="DN86" s="44">
        <f t="shared" si="119"/>
        <v>0</v>
      </c>
      <c r="DO86" s="44">
        <f t="shared" si="119"/>
        <v>0</v>
      </c>
      <c r="DP86" s="44">
        <f t="shared" si="119"/>
        <v>0</v>
      </c>
      <c r="DQ86" s="44">
        <f t="shared" si="119"/>
        <v>0</v>
      </c>
    </row>
    <row r="87" spans="1:121" x14ac:dyDescent="0.25">
      <c r="A87" s="44" t="str">
        <f t="shared" si="116"/>
        <v>11_MEX</v>
      </c>
      <c r="B87" s="44" t="str">
        <f t="shared" si="116"/>
        <v>1_1_coking_coal</v>
      </c>
      <c r="C87" s="44" t="str">
        <f t="shared" si="116"/>
        <v>1_1_coking_coal</v>
      </c>
      <c r="D87" s="44" t="s">
        <v>150</v>
      </c>
      <c r="E87" s="44"/>
      <c r="F87" s="44"/>
      <c r="G87" s="45">
        <v>0</v>
      </c>
      <c r="H87" s="44"/>
      <c r="I87" s="44"/>
      <c r="J87" s="44"/>
      <c r="K87" s="44"/>
      <c r="L87" s="44"/>
      <c r="M87" s="44"/>
      <c r="N87" s="44"/>
      <c r="O87" s="44"/>
      <c r="P87" s="44"/>
      <c r="Q87" s="44"/>
      <c r="R87" s="44"/>
      <c r="S87" s="44"/>
      <c r="T87" s="44"/>
      <c r="U87" s="44"/>
      <c r="V87" s="44"/>
      <c r="W87" s="44"/>
      <c r="X87" s="44"/>
      <c r="Y87" s="44"/>
      <c r="Z87" s="44"/>
      <c r="AA87" s="44"/>
      <c r="AB87" s="44"/>
      <c r="AC87" s="44"/>
      <c r="AD87" s="44"/>
      <c r="AE87" s="44"/>
      <c r="AF87" s="44"/>
      <c r="AG87" s="44"/>
      <c r="AH87" s="44"/>
      <c r="AI87" s="44"/>
      <c r="AJ87" s="44"/>
      <c r="AK87" s="44"/>
      <c r="AL87" s="44"/>
      <c r="AM87" s="44"/>
      <c r="AN87" s="44"/>
      <c r="AO87" s="44"/>
      <c r="AP87" s="44"/>
      <c r="AQ87" s="44"/>
      <c r="AR87" s="44"/>
      <c r="AS87" s="44"/>
      <c r="AT87" s="44"/>
      <c r="AU87" s="44"/>
      <c r="AV87" s="44"/>
      <c r="AW87" s="44"/>
      <c r="AX87" s="44"/>
      <c r="AY87" s="44"/>
      <c r="AZ87" s="44"/>
      <c r="BA87" s="44"/>
      <c r="BB87" s="44"/>
      <c r="BC87" s="44"/>
      <c r="BD87" s="44"/>
      <c r="BE87" s="44"/>
      <c r="BF87" s="44"/>
      <c r="BG87" s="44"/>
      <c r="BH87" s="44"/>
      <c r="BI87" s="44"/>
      <c r="BJ87" s="44"/>
      <c r="BK87" s="44"/>
      <c r="BL87" s="44" t="str">
        <f t="shared" si="50"/>
        <v>11_MEX</v>
      </c>
      <c r="BM87" s="44" t="str">
        <f t="shared" si="117"/>
        <v>d_nonenergy_ccs_1_1_coking_coal</v>
      </c>
      <c r="BN87" s="44"/>
      <c r="BO87" s="44"/>
      <c r="BP87" s="44">
        <f t="shared" ref="BP87:CW87" si="120">BP$50*BP16</f>
        <v>0</v>
      </c>
      <c r="BQ87" s="44">
        <f t="shared" si="120"/>
        <v>0</v>
      </c>
      <c r="BR87" s="44">
        <f t="shared" si="120"/>
        <v>0</v>
      </c>
      <c r="BS87" s="44">
        <f t="shared" si="120"/>
        <v>0</v>
      </c>
      <c r="BT87" s="44">
        <f t="shared" si="120"/>
        <v>0</v>
      </c>
      <c r="BU87" s="44">
        <f t="shared" si="120"/>
        <v>0</v>
      </c>
      <c r="BV87" s="44">
        <f t="shared" si="120"/>
        <v>0</v>
      </c>
      <c r="BW87" s="44">
        <f t="shared" si="120"/>
        <v>0</v>
      </c>
      <c r="BX87" s="44">
        <f t="shared" si="120"/>
        <v>0</v>
      </c>
      <c r="BY87" s="44">
        <f t="shared" si="120"/>
        <v>0</v>
      </c>
      <c r="BZ87" s="44">
        <f t="shared" si="120"/>
        <v>0</v>
      </c>
      <c r="CA87" s="44">
        <f t="shared" si="120"/>
        <v>0</v>
      </c>
      <c r="CB87" s="44">
        <f t="shared" si="120"/>
        <v>0</v>
      </c>
      <c r="CC87" s="44">
        <f t="shared" si="120"/>
        <v>0</v>
      </c>
      <c r="CD87" s="44">
        <f t="shared" si="120"/>
        <v>0</v>
      </c>
      <c r="CE87" s="44">
        <f t="shared" si="120"/>
        <v>0</v>
      </c>
      <c r="CF87" s="44">
        <f t="shared" si="120"/>
        <v>0</v>
      </c>
      <c r="CG87" s="44">
        <f t="shared" si="120"/>
        <v>0</v>
      </c>
      <c r="CH87" s="44">
        <f t="shared" si="120"/>
        <v>0</v>
      </c>
      <c r="CI87" s="44">
        <f t="shared" si="120"/>
        <v>0</v>
      </c>
      <c r="CJ87" s="44">
        <f t="shared" si="120"/>
        <v>0</v>
      </c>
      <c r="CK87" s="44">
        <f t="shared" si="120"/>
        <v>0</v>
      </c>
      <c r="CL87" s="44">
        <f t="shared" si="120"/>
        <v>0</v>
      </c>
      <c r="CM87" s="44">
        <f t="shared" si="120"/>
        <v>0</v>
      </c>
      <c r="CN87" s="44">
        <f t="shared" si="120"/>
        <v>0</v>
      </c>
      <c r="CO87" s="44">
        <f t="shared" si="120"/>
        <v>0</v>
      </c>
      <c r="CP87" s="44">
        <f t="shared" si="120"/>
        <v>0</v>
      </c>
      <c r="CQ87" s="44">
        <f t="shared" si="120"/>
        <v>0</v>
      </c>
      <c r="CR87" s="44">
        <f t="shared" si="120"/>
        <v>0</v>
      </c>
      <c r="CS87" s="44">
        <f t="shared" si="120"/>
        <v>0</v>
      </c>
      <c r="CT87" s="44">
        <f t="shared" si="120"/>
        <v>0</v>
      </c>
      <c r="CU87" s="44">
        <f t="shared" si="120"/>
        <v>0</v>
      </c>
      <c r="CV87" s="44">
        <f t="shared" si="120"/>
        <v>0</v>
      </c>
      <c r="CW87" s="44">
        <f t="shared" si="120"/>
        <v>0</v>
      </c>
      <c r="CX87" s="44">
        <f t="shared" ref="CX87:DQ87" si="121">CX$50*CX16</f>
        <v>0</v>
      </c>
      <c r="CY87" s="44">
        <f t="shared" si="121"/>
        <v>0</v>
      </c>
      <c r="CZ87" s="44">
        <f t="shared" si="121"/>
        <v>0</v>
      </c>
      <c r="DA87" s="44">
        <f t="shared" si="121"/>
        <v>0</v>
      </c>
      <c r="DB87" s="44">
        <f t="shared" si="121"/>
        <v>0</v>
      </c>
      <c r="DC87" s="44">
        <f t="shared" si="121"/>
        <v>0</v>
      </c>
      <c r="DD87" s="44">
        <f t="shared" si="121"/>
        <v>0</v>
      </c>
      <c r="DE87" s="44">
        <f t="shared" si="121"/>
        <v>0</v>
      </c>
      <c r="DF87" s="44">
        <f t="shared" si="121"/>
        <v>0</v>
      </c>
      <c r="DG87" s="44">
        <f t="shared" si="121"/>
        <v>0</v>
      </c>
      <c r="DH87" s="44">
        <f t="shared" si="121"/>
        <v>0</v>
      </c>
      <c r="DI87" s="44">
        <f t="shared" si="121"/>
        <v>0</v>
      </c>
      <c r="DJ87" s="44">
        <f t="shared" si="121"/>
        <v>0</v>
      </c>
      <c r="DK87" s="44">
        <f t="shared" si="121"/>
        <v>0</v>
      </c>
      <c r="DL87" s="44">
        <f t="shared" si="121"/>
        <v>0</v>
      </c>
      <c r="DM87" s="44">
        <f t="shared" si="121"/>
        <v>0</v>
      </c>
      <c r="DN87" s="44">
        <f t="shared" si="121"/>
        <v>0</v>
      </c>
      <c r="DO87" s="44">
        <f t="shared" si="121"/>
        <v>0</v>
      </c>
      <c r="DP87" s="44">
        <f t="shared" si="121"/>
        <v>0</v>
      </c>
      <c r="DQ87" s="44">
        <f t="shared" si="121"/>
        <v>0</v>
      </c>
    </row>
    <row r="88" spans="1:121" x14ac:dyDescent="0.25">
      <c r="A88" s="44" t="str">
        <f t="shared" si="116"/>
        <v>11_MEX</v>
      </c>
      <c r="B88" s="44" t="str">
        <f t="shared" si="116"/>
        <v>1_5_lignite</v>
      </c>
      <c r="C88" s="44" t="str">
        <f t="shared" si="116"/>
        <v>1_5_lignite</v>
      </c>
      <c r="D88" s="44" t="s">
        <v>150</v>
      </c>
      <c r="E88" s="44"/>
      <c r="F88" s="44"/>
      <c r="G88" s="45">
        <v>0</v>
      </c>
      <c r="H88" s="44"/>
      <c r="I88" s="44"/>
      <c r="J88" s="44"/>
      <c r="K88" s="44"/>
      <c r="L88" s="44"/>
      <c r="M88" s="44"/>
      <c r="N88" s="44"/>
      <c r="O88" s="44"/>
      <c r="P88" s="44"/>
      <c r="Q88" s="44"/>
      <c r="R88" s="44"/>
      <c r="S88" s="44"/>
      <c r="T88" s="44"/>
      <c r="U88" s="44"/>
      <c r="V88" s="44"/>
      <c r="W88" s="44"/>
      <c r="X88" s="44"/>
      <c r="Y88" s="44"/>
      <c r="Z88" s="44"/>
      <c r="AA88" s="44"/>
      <c r="AB88" s="44"/>
      <c r="AC88" s="44"/>
      <c r="AD88" s="44"/>
      <c r="AE88" s="44"/>
      <c r="AF88" s="44"/>
      <c r="AG88" s="44"/>
      <c r="AH88" s="44"/>
      <c r="AI88" s="44"/>
      <c r="AJ88" s="44"/>
      <c r="AK88" s="44"/>
      <c r="AL88" s="44"/>
      <c r="AM88" s="44"/>
      <c r="AN88" s="44"/>
      <c r="AO88" s="44"/>
      <c r="AP88" s="44"/>
      <c r="AQ88" s="44"/>
      <c r="AR88" s="44"/>
      <c r="AS88" s="44"/>
      <c r="AT88" s="44"/>
      <c r="AU88" s="44"/>
      <c r="AV88" s="44"/>
      <c r="AW88" s="44"/>
      <c r="AX88" s="44"/>
      <c r="AY88" s="44"/>
      <c r="AZ88" s="44"/>
      <c r="BA88" s="44"/>
      <c r="BB88" s="44"/>
      <c r="BC88" s="44"/>
      <c r="BD88" s="44"/>
      <c r="BE88" s="44"/>
      <c r="BF88" s="44"/>
      <c r="BG88" s="44"/>
      <c r="BH88" s="44"/>
      <c r="BI88" s="44"/>
      <c r="BJ88" s="44"/>
      <c r="BK88" s="44"/>
      <c r="BL88" s="44" t="str">
        <f t="shared" si="50"/>
        <v>11_MEX</v>
      </c>
      <c r="BM88" s="44" t="str">
        <f t="shared" si="117"/>
        <v>d_nonenergy_ccs_1_5_lignite</v>
      </c>
      <c r="BN88" s="44"/>
      <c r="BO88" s="44"/>
      <c r="BP88" s="44">
        <f t="shared" ref="BP88:CW88" si="122">BP$50*BP17</f>
        <v>0</v>
      </c>
      <c r="BQ88" s="44">
        <f t="shared" si="122"/>
        <v>0</v>
      </c>
      <c r="BR88" s="44">
        <f t="shared" si="122"/>
        <v>0</v>
      </c>
      <c r="BS88" s="44">
        <f t="shared" si="122"/>
        <v>0</v>
      </c>
      <c r="BT88" s="44">
        <f t="shared" si="122"/>
        <v>0</v>
      </c>
      <c r="BU88" s="44">
        <f t="shared" si="122"/>
        <v>0</v>
      </c>
      <c r="BV88" s="44">
        <f t="shared" si="122"/>
        <v>0</v>
      </c>
      <c r="BW88" s="44">
        <f t="shared" si="122"/>
        <v>0</v>
      </c>
      <c r="BX88" s="44">
        <f t="shared" si="122"/>
        <v>0</v>
      </c>
      <c r="BY88" s="44">
        <f t="shared" si="122"/>
        <v>0</v>
      </c>
      <c r="BZ88" s="44">
        <f t="shared" si="122"/>
        <v>0</v>
      </c>
      <c r="CA88" s="44">
        <f t="shared" si="122"/>
        <v>0</v>
      </c>
      <c r="CB88" s="44">
        <f t="shared" si="122"/>
        <v>0</v>
      </c>
      <c r="CC88" s="44">
        <f t="shared" si="122"/>
        <v>0</v>
      </c>
      <c r="CD88" s="44">
        <f t="shared" si="122"/>
        <v>0</v>
      </c>
      <c r="CE88" s="44">
        <f t="shared" si="122"/>
        <v>0</v>
      </c>
      <c r="CF88" s="44">
        <f t="shared" si="122"/>
        <v>0</v>
      </c>
      <c r="CG88" s="44">
        <f t="shared" si="122"/>
        <v>0</v>
      </c>
      <c r="CH88" s="44">
        <f t="shared" si="122"/>
        <v>0</v>
      </c>
      <c r="CI88" s="44">
        <f t="shared" si="122"/>
        <v>0</v>
      </c>
      <c r="CJ88" s="44">
        <f t="shared" si="122"/>
        <v>0</v>
      </c>
      <c r="CK88" s="44">
        <f t="shared" si="122"/>
        <v>0</v>
      </c>
      <c r="CL88" s="44">
        <f t="shared" si="122"/>
        <v>0</v>
      </c>
      <c r="CM88" s="44">
        <f t="shared" si="122"/>
        <v>0</v>
      </c>
      <c r="CN88" s="44">
        <f t="shared" si="122"/>
        <v>0</v>
      </c>
      <c r="CO88" s="44">
        <f t="shared" si="122"/>
        <v>0</v>
      </c>
      <c r="CP88" s="44">
        <f t="shared" si="122"/>
        <v>0</v>
      </c>
      <c r="CQ88" s="44">
        <f t="shared" si="122"/>
        <v>0</v>
      </c>
      <c r="CR88" s="44">
        <f t="shared" si="122"/>
        <v>0</v>
      </c>
      <c r="CS88" s="44">
        <f t="shared" si="122"/>
        <v>0</v>
      </c>
      <c r="CT88" s="44">
        <f t="shared" si="122"/>
        <v>0</v>
      </c>
      <c r="CU88" s="44">
        <f t="shared" si="122"/>
        <v>0</v>
      </c>
      <c r="CV88" s="44">
        <f t="shared" si="122"/>
        <v>0</v>
      </c>
      <c r="CW88" s="44">
        <f t="shared" si="122"/>
        <v>0</v>
      </c>
      <c r="CX88" s="44">
        <f t="shared" ref="CX88:DQ88" si="123">CX$50*CX17</f>
        <v>0</v>
      </c>
      <c r="CY88" s="44">
        <f t="shared" si="123"/>
        <v>0</v>
      </c>
      <c r="CZ88" s="44">
        <f t="shared" si="123"/>
        <v>0</v>
      </c>
      <c r="DA88" s="44">
        <f t="shared" si="123"/>
        <v>0</v>
      </c>
      <c r="DB88" s="44">
        <f t="shared" si="123"/>
        <v>0</v>
      </c>
      <c r="DC88" s="44">
        <f t="shared" si="123"/>
        <v>0</v>
      </c>
      <c r="DD88" s="44">
        <f t="shared" si="123"/>
        <v>0</v>
      </c>
      <c r="DE88" s="44">
        <f t="shared" si="123"/>
        <v>0</v>
      </c>
      <c r="DF88" s="44">
        <f t="shared" si="123"/>
        <v>0</v>
      </c>
      <c r="DG88" s="44">
        <f t="shared" si="123"/>
        <v>0</v>
      </c>
      <c r="DH88" s="44">
        <f t="shared" si="123"/>
        <v>0</v>
      </c>
      <c r="DI88" s="44">
        <f t="shared" si="123"/>
        <v>0</v>
      </c>
      <c r="DJ88" s="44">
        <f t="shared" si="123"/>
        <v>0</v>
      </c>
      <c r="DK88" s="44">
        <f t="shared" si="123"/>
        <v>0</v>
      </c>
      <c r="DL88" s="44">
        <f t="shared" si="123"/>
        <v>0</v>
      </c>
      <c r="DM88" s="44">
        <f t="shared" si="123"/>
        <v>0</v>
      </c>
      <c r="DN88" s="44">
        <f t="shared" si="123"/>
        <v>0</v>
      </c>
      <c r="DO88" s="44">
        <f t="shared" si="123"/>
        <v>0</v>
      </c>
      <c r="DP88" s="44">
        <f t="shared" si="123"/>
        <v>0</v>
      </c>
      <c r="DQ88" s="44">
        <f t="shared" si="123"/>
        <v>0</v>
      </c>
    </row>
    <row r="89" spans="1:121" x14ac:dyDescent="0.25">
      <c r="A89" s="44" t="str">
        <f t="shared" si="116"/>
        <v>11_MEX</v>
      </c>
      <c r="B89" s="44" t="str">
        <f t="shared" si="116"/>
        <v>2_coal_products</v>
      </c>
      <c r="C89" s="44" t="str">
        <f t="shared" si="116"/>
        <v>2_coal_products</v>
      </c>
      <c r="D89" s="44" t="s">
        <v>150</v>
      </c>
      <c r="E89" s="44"/>
      <c r="F89" s="44"/>
      <c r="G89" s="45">
        <v>0</v>
      </c>
      <c r="H89" s="44"/>
      <c r="I89" s="44"/>
      <c r="J89" s="44"/>
      <c r="K89" s="44"/>
      <c r="L89" s="44"/>
      <c r="M89" s="44"/>
      <c r="N89" s="44"/>
      <c r="O89" s="44"/>
      <c r="P89" s="44"/>
      <c r="Q89" s="44"/>
      <c r="R89" s="44"/>
      <c r="S89" s="44"/>
      <c r="T89" s="44"/>
      <c r="U89" s="44"/>
      <c r="V89" s="44"/>
      <c r="W89" s="44"/>
      <c r="X89" s="44"/>
      <c r="Y89" s="44"/>
      <c r="Z89" s="44"/>
      <c r="AA89" s="44"/>
      <c r="AB89" s="44"/>
      <c r="AC89" s="44"/>
      <c r="AD89" s="44"/>
      <c r="AE89" s="44"/>
      <c r="AF89" s="44"/>
      <c r="AG89" s="44"/>
      <c r="AH89" s="44"/>
      <c r="AI89" s="44"/>
      <c r="AJ89" s="44"/>
      <c r="AK89" s="44"/>
      <c r="AL89" s="44"/>
      <c r="AM89" s="44"/>
      <c r="AN89" s="44"/>
      <c r="AO89" s="44"/>
      <c r="AP89" s="44"/>
      <c r="AQ89" s="44"/>
      <c r="AR89" s="44"/>
      <c r="AS89" s="44"/>
      <c r="AT89" s="44"/>
      <c r="AU89" s="44"/>
      <c r="AV89" s="44"/>
      <c r="AW89" s="44"/>
      <c r="AX89" s="44"/>
      <c r="AY89" s="44"/>
      <c r="AZ89" s="44"/>
      <c r="BA89" s="44"/>
      <c r="BB89" s="44"/>
      <c r="BC89" s="44"/>
      <c r="BD89" s="44"/>
      <c r="BE89" s="44"/>
      <c r="BF89" s="44"/>
      <c r="BG89" s="44"/>
      <c r="BH89" s="44"/>
      <c r="BI89" s="44"/>
      <c r="BJ89" s="44"/>
      <c r="BK89" s="44"/>
      <c r="BL89" s="44" t="str">
        <f t="shared" si="50"/>
        <v>11_MEX</v>
      </c>
      <c r="BM89" s="44" t="str">
        <f t="shared" si="117"/>
        <v>d_nonenergy_ccs_2_coal_products</v>
      </c>
      <c r="BN89" s="44"/>
      <c r="BO89" s="44"/>
      <c r="BP89" s="44">
        <f t="shared" ref="BP89:CW89" si="124">BP$50*BP18</f>
        <v>0</v>
      </c>
      <c r="BQ89" s="44">
        <f t="shared" si="124"/>
        <v>0</v>
      </c>
      <c r="BR89" s="44">
        <f t="shared" si="124"/>
        <v>0</v>
      </c>
      <c r="BS89" s="44">
        <f t="shared" si="124"/>
        <v>0</v>
      </c>
      <c r="BT89" s="44">
        <f t="shared" si="124"/>
        <v>0</v>
      </c>
      <c r="BU89" s="44">
        <f t="shared" si="124"/>
        <v>0</v>
      </c>
      <c r="BV89" s="44">
        <f t="shared" si="124"/>
        <v>0</v>
      </c>
      <c r="BW89" s="44">
        <f t="shared" si="124"/>
        <v>0</v>
      </c>
      <c r="BX89" s="44">
        <f t="shared" si="124"/>
        <v>0</v>
      </c>
      <c r="BY89" s="44">
        <f t="shared" si="124"/>
        <v>0</v>
      </c>
      <c r="BZ89" s="44">
        <f t="shared" si="124"/>
        <v>0</v>
      </c>
      <c r="CA89" s="44">
        <f t="shared" si="124"/>
        <v>0</v>
      </c>
      <c r="CB89" s="44">
        <f t="shared" si="124"/>
        <v>0</v>
      </c>
      <c r="CC89" s="44">
        <f t="shared" si="124"/>
        <v>0</v>
      </c>
      <c r="CD89" s="44">
        <f t="shared" si="124"/>
        <v>0</v>
      </c>
      <c r="CE89" s="44">
        <f t="shared" si="124"/>
        <v>0</v>
      </c>
      <c r="CF89" s="44">
        <f t="shared" si="124"/>
        <v>0</v>
      </c>
      <c r="CG89" s="44">
        <f t="shared" si="124"/>
        <v>0</v>
      </c>
      <c r="CH89" s="44">
        <f t="shared" si="124"/>
        <v>0</v>
      </c>
      <c r="CI89" s="44">
        <f t="shared" si="124"/>
        <v>0</v>
      </c>
      <c r="CJ89" s="44">
        <f t="shared" si="124"/>
        <v>0</v>
      </c>
      <c r="CK89" s="44">
        <f t="shared" si="124"/>
        <v>0</v>
      </c>
      <c r="CL89" s="44">
        <f t="shared" si="124"/>
        <v>0</v>
      </c>
      <c r="CM89" s="44">
        <f t="shared" si="124"/>
        <v>0</v>
      </c>
      <c r="CN89" s="44">
        <f t="shared" si="124"/>
        <v>0</v>
      </c>
      <c r="CO89" s="44">
        <f t="shared" si="124"/>
        <v>0</v>
      </c>
      <c r="CP89" s="44">
        <f t="shared" si="124"/>
        <v>0</v>
      </c>
      <c r="CQ89" s="44">
        <f t="shared" si="124"/>
        <v>0</v>
      </c>
      <c r="CR89" s="44">
        <f t="shared" si="124"/>
        <v>0</v>
      </c>
      <c r="CS89" s="44">
        <f t="shared" si="124"/>
        <v>0</v>
      </c>
      <c r="CT89" s="44">
        <f t="shared" si="124"/>
        <v>0</v>
      </c>
      <c r="CU89" s="44">
        <f t="shared" si="124"/>
        <v>0</v>
      </c>
      <c r="CV89" s="44">
        <f t="shared" si="124"/>
        <v>0</v>
      </c>
      <c r="CW89" s="44">
        <f t="shared" si="124"/>
        <v>0</v>
      </c>
      <c r="CX89" s="44">
        <f t="shared" ref="CX89:DQ89" si="125">CX$50*CX18</f>
        <v>0</v>
      </c>
      <c r="CY89" s="44">
        <f t="shared" si="125"/>
        <v>0</v>
      </c>
      <c r="CZ89" s="44">
        <f t="shared" si="125"/>
        <v>0</v>
      </c>
      <c r="DA89" s="44">
        <f t="shared" si="125"/>
        <v>0</v>
      </c>
      <c r="DB89" s="44">
        <f t="shared" si="125"/>
        <v>0</v>
      </c>
      <c r="DC89" s="44">
        <f t="shared" si="125"/>
        <v>0</v>
      </c>
      <c r="DD89" s="44">
        <f t="shared" si="125"/>
        <v>0</v>
      </c>
      <c r="DE89" s="44">
        <f t="shared" si="125"/>
        <v>0</v>
      </c>
      <c r="DF89" s="44">
        <f t="shared" si="125"/>
        <v>0</v>
      </c>
      <c r="DG89" s="44">
        <f t="shared" si="125"/>
        <v>0</v>
      </c>
      <c r="DH89" s="44">
        <f t="shared" si="125"/>
        <v>0</v>
      </c>
      <c r="DI89" s="44">
        <f t="shared" si="125"/>
        <v>0</v>
      </c>
      <c r="DJ89" s="44">
        <f t="shared" si="125"/>
        <v>0</v>
      </c>
      <c r="DK89" s="44">
        <f t="shared" si="125"/>
        <v>0</v>
      </c>
      <c r="DL89" s="44">
        <f t="shared" si="125"/>
        <v>0</v>
      </c>
      <c r="DM89" s="44">
        <f t="shared" si="125"/>
        <v>0</v>
      </c>
      <c r="DN89" s="44">
        <f t="shared" si="125"/>
        <v>0</v>
      </c>
      <c r="DO89" s="44">
        <f t="shared" si="125"/>
        <v>0</v>
      </c>
      <c r="DP89" s="44">
        <f t="shared" si="125"/>
        <v>0</v>
      </c>
      <c r="DQ89" s="44">
        <f t="shared" si="125"/>
        <v>0</v>
      </c>
    </row>
    <row r="90" spans="1:121" x14ac:dyDescent="0.25">
      <c r="A90" s="44" t="str">
        <f t="shared" si="116"/>
        <v>11_MEX</v>
      </c>
      <c r="B90" s="44" t="str">
        <f t="shared" si="116"/>
        <v>6_1_crude_oil</v>
      </c>
      <c r="C90" s="44" t="str">
        <f t="shared" si="116"/>
        <v>6_1_crude_oil</v>
      </c>
      <c r="D90" s="44" t="s">
        <v>150</v>
      </c>
      <c r="E90" s="44"/>
      <c r="F90" s="44"/>
      <c r="G90" s="45">
        <v>0</v>
      </c>
      <c r="H90" s="44"/>
      <c r="I90" s="44"/>
      <c r="J90" s="44"/>
      <c r="K90" s="44"/>
      <c r="L90" s="44"/>
      <c r="M90" s="44"/>
      <c r="N90" s="44"/>
      <c r="O90" s="44"/>
      <c r="P90" s="44"/>
      <c r="Q90" s="44"/>
      <c r="R90" s="44"/>
      <c r="S90" s="44"/>
      <c r="T90" s="44"/>
      <c r="U90" s="44"/>
      <c r="V90" s="44"/>
      <c r="W90" s="44"/>
      <c r="X90" s="44"/>
      <c r="Y90" s="44"/>
      <c r="Z90" s="44"/>
      <c r="AA90" s="44"/>
      <c r="AB90" s="44"/>
      <c r="AC90" s="44"/>
      <c r="AD90" s="44"/>
      <c r="AE90" s="44"/>
      <c r="AF90" s="44"/>
      <c r="AG90" s="44"/>
      <c r="AH90" s="44"/>
      <c r="AI90" s="44"/>
      <c r="AJ90" s="44"/>
      <c r="AK90" s="44"/>
      <c r="AL90" s="44"/>
      <c r="AM90" s="44"/>
      <c r="AN90" s="44"/>
      <c r="AO90" s="44"/>
      <c r="AP90" s="44"/>
      <c r="AQ90" s="44"/>
      <c r="AR90" s="44"/>
      <c r="AS90" s="44"/>
      <c r="AT90" s="44"/>
      <c r="AU90" s="44"/>
      <c r="AV90" s="44"/>
      <c r="AW90" s="44"/>
      <c r="AX90" s="44"/>
      <c r="AY90" s="44"/>
      <c r="AZ90" s="44"/>
      <c r="BA90" s="44"/>
      <c r="BB90" s="44"/>
      <c r="BC90" s="44"/>
      <c r="BD90" s="44"/>
      <c r="BE90" s="44"/>
      <c r="BF90" s="44"/>
      <c r="BG90" s="44"/>
      <c r="BH90" s="44"/>
      <c r="BI90" s="44"/>
      <c r="BJ90" s="44"/>
      <c r="BK90" s="44"/>
      <c r="BL90" s="44" t="str">
        <f t="shared" si="50"/>
        <v>11_MEX</v>
      </c>
      <c r="BM90" s="44" t="str">
        <f t="shared" si="117"/>
        <v>d_nonenergy_ccs_6_1_crude_oil</v>
      </c>
      <c r="BN90" s="44"/>
      <c r="BO90" s="44"/>
      <c r="BP90" s="44">
        <f t="shared" ref="BP90:CW90" si="126">BP$50*BP19</f>
        <v>0</v>
      </c>
      <c r="BQ90" s="44">
        <f t="shared" si="126"/>
        <v>0</v>
      </c>
      <c r="BR90" s="44">
        <f t="shared" si="126"/>
        <v>0</v>
      </c>
      <c r="BS90" s="44">
        <f t="shared" si="126"/>
        <v>0</v>
      </c>
      <c r="BT90" s="44">
        <f t="shared" si="126"/>
        <v>0</v>
      </c>
      <c r="BU90" s="44">
        <f t="shared" si="126"/>
        <v>0</v>
      </c>
      <c r="BV90" s="44">
        <f t="shared" si="126"/>
        <v>0</v>
      </c>
      <c r="BW90" s="44">
        <f t="shared" si="126"/>
        <v>0</v>
      </c>
      <c r="BX90" s="44">
        <f t="shared" si="126"/>
        <v>0</v>
      </c>
      <c r="BY90" s="44">
        <f t="shared" si="126"/>
        <v>0</v>
      </c>
      <c r="BZ90" s="44">
        <f t="shared" si="126"/>
        <v>0</v>
      </c>
      <c r="CA90" s="44">
        <f t="shared" si="126"/>
        <v>0</v>
      </c>
      <c r="CB90" s="44">
        <f t="shared" si="126"/>
        <v>0</v>
      </c>
      <c r="CC90" s="44">
        <f t="shared" si="126"/>
        <v>0</v>
      </c>
      <c r="CD90" s="44">
        <f t="shared" si="126"/>
        <v>0</v>
      </c>
      <c r="CE90" s="44">
        <f t="shared" si="126"/>
        <v>0</v>
      </c>
      <c r="CF90" s="44">
        <f t="shared" si="126"/>
        <v>0</v>
      </c>
      <c r="CG90" s="44">
        <f t="shared" si="126"/>
        <v>0</v>
      </c>
      <c r="CH90" s="44">
        <f t="shared" si="126"/>
        <v>0</v>
      </c>
      <c r="CI90" s="44">
        <f t="shared" si="126"/>
        <v>0</v>
      </c>
      <c r="CJ90" s="44">
        <f t="shared" si="126"/>
        <v>0</v>
      </c>
      <c r="CK90" s="44">
        <f t="shared" si="126"/>
        <v>0</v>
      </c>
      <c r="CL90" s="44">
        <f t="shared" si="126"/>
        <v>0</v>
      </c>
      <c r="CM90" s="44">
        <f t="shared" si="126"/>
        <v>0</v>
      </c>
      <c r="CN90" s="44">
        <f t="shared" si="126"/>
        <v>0</v>
      </c>
      <c r="CO90" s="44">
        <f t="shared" si="126"/>
        <v>0</v>
      </c>
      <c r="CP90" s="44">
        <f t="shared" si="126"/>
        <v>0</v>
      </c>
      <c r="CQ90" s="44">
        <f t="shared" si="126"/>
        <v>0</v>
      </c>
      <c r="CR90" s="44">
        <f t="shared" si="126"/>
        <v>0</v>
      </c>
      <c r="CS90" s="44">
        <f t="shared" si="126"/>
        <v>0</v>
      </c>
      <c r="CT90" s="44">
        <f t="shared" si="126"/>
        <v>0</v>
      </c>
      <c r="CU90" s="44">
        <f t="shared" si="126"/>
        <v>0</v>
      </c>
      <c r="CV90" s="44">
        <f t="shared" si="126"/>
        <v>0</v>
      </c>
      <c r="CW90" s="44">
        <f t="shared" si="126"/>
        <v>0</v>
      </c>
      <c r="CX90" s="44">
        <f t="shared" ref="CX90:DQ90" si="127">CX$50*CX19</f>
        <v>0</v>
      </c>
      <c r="CY90" s="44">
        <f t="shared" si="127"/>
        <v>0</v>
      </c>
      <c r="CZ90" s="44">
        <f t="shared" si="127"/>
        <v>0</v>
      </c>
      <c r="DA90" s="44">
        <f t="shared" si="127"/>
        <v>0</v>
      </c>
      <c r="DB90" s="44">
        <f t="shared" si="127"/>
        <v>0</v>
      </c>
      <c r="DC90" s="44">
        <f t="shared" si="127"/>
        <v>0</v>
      </c>
      <c r="DD90" s="44">
        <f t="shared" si="127"/>
        <v>0</v>
      </c>
      <c r="DE90" s="44">
        <f t="shared" si="127"/>
        <v>0</v>
      </c>
      <c r="DF90" s="44">
        <f t="shared" si="127"/>
        <v>0</v>
      </c>
      <c r="DG90" s="44">
        <f t="shared" si="127"/>
        <v>0</v>
      </c>
      <c r="DH90" s="44">
        <f t="shared" si="127"/>
        <v>0</v>
      </c>
      <c r="DI90" s="44">
        <f t="shared" si="127"/>
        <v>0</v>
      </c>
      <c r="DJ90" s="44">
        <f t="shared" si="127"/>
        <v>0</v>
      </c>
      <c r="DK90" s="44">
        <f t="shared" si="127"/>
        <v>0</v>
      </c>
      <c r="DL90" s="44">
        <f t="shared" si="127"/>
        <v>0</v>
      </c>
      <c r="DM90" s="44">
        <f t="shared" si="127"/>
        <v>0</v>
      </c>
      <c r="DN90" s="44">
        <f t="shared" si="127"/>
        <v>0</v>
      </c>
      <c r="DO90" s="44">
        <f t="shared" si="127"/>
        <v>0</v>
      </c>
      <c r="DP90" s="44">
        <f t="shared" si="127"/>
        <v>0</v>
      </c>
      <c r="DQ90" s="44">
        <f t="shared" si="127"/>
        <v>0</v>
      </c>
    </row>
    <row r="91" spans="1:121" x14ac:dyDescent="0.25">
      <c r="A91" s="44" t="str">
        <f t="shared" si="116"/>
        <v>11_MEX</v>
      </c>
      <c r="B91" s="44" t="str">
        <f t="shared" si="116"/>
        <v>6_x_ngls</v>
      </c>
      <c r="C91" s="44" t="str">
        <f t="shared" si="116"/>
        <v>6_x_ngls</v>
      </c>
      <c r="D91" s="44" t="s">
        <v>150</v>
      </c>
      <c r="E91" s="44"/>
      <c r="F91" s="44"/>
      <c r="G91" s="45">
        <v>0</v>
      </c>
      <c r="H91" s="44"/>
      <c r="I91" s="44"/>
      <c r="J91" s="44"/>
      <c r="K91" s="44"/>
      <c r="L91" s="44"/>
      <c r="M91" s="44"/>
      <c r="N91" s="44"/>
      <c r="O91" s="44"/>
      <c r="P91" s="44"/>
      <c r="Q91" s="44"/>
      <c r="R91" s="44"/>
      <c r="S91" s="44"/>
      <c r="T91" s="44"/>
      <c r="U91" s="44"/>
      <c r="V91" s="44"/>
      <c r="W91" s="44"/>
      <c r="X91" s="44"/>
      <c r="Y91" s="44"/>
      <c r="Z91" s="44"/>
      <c r="AA91" s="44"/>
      <c r="AB91" s="44"/>
      <c r="AC91" s="44"/>
      <c r="AD91" s="44"/>
      <c r="AE91" s="44"/>
      <c r="AF91" s="44"/>
      <c r="AG91" s="44"/>
      <c r="AH91" s="44"/>
      <c r="AI91" s="44"/>
      <c r="AJ91" s="44"/>
      <c r="AK91" s="44"/>
      <c r="AL91" s="44"/>
      <c r="AM91" s="44"/>
      <c r="AN91" s="44"/>
      <c r="AO91" s="44"/>
      <c r="AP91" s="44"/>
      <c r="AQ91" s="44"/>
      <c r="AR91" s="44"/>
      <c r="AS91" s="44"/>
      <c r="AT91" s="44"/>
      <c r="AU91" s="44"/>
      <c r="AV91" s="44"/>
      <c r="AW91" s="44"/>
      <c r="AX91" s="44"/>
      <c r="AY91" s="44"/>
      <c r="AZ91" s="44"/>
      <c r="BA91" s="44"/>
      <c r="BB91" s="44"/>
      <c r="BC91" s="44"/>
      <c r="BD91" s="44"/>
      <c r="BE91" s="44"/>
      <c r="BF91" s="44"/>
      <c r="BG91" s="44"/>
      <c r="BH91" s="44"/>
      <c r="BI91" s="44"/>
      <c r="BJ91" s="44"/>
      <c r="BK91" s="44"/>
      <c r="BL91" s="44" t="str">
        <f t="shared" si="50"/>
        <v>11_MEX</v>
      </c>
      <c r="BM91" s="44" t="str">
        <f t="shared" si="117"/>
        <v>d_nonenergy_ccs_6_x_ngls</v>
      </c>
      <c r="BN91" s="44"/>
      <c r="BO91" s="44"/>
      <c r="BP91" s="44">
        <f t="shared" ref="BP91:CW91" si="128">BP$50*BP20</f>
        <v>0</v>
      </c>
      <c r="BQ91" s="44">
        <f t="shared" si="128"/>
        <v>0</v>
      </c>
      <c r="BR91" s="44">
        <f t="shared" si="128"/>
        <v>0</v>
      </c>
      <c r="BS91" s="44">
        <f t="shared" si="128"/>
        <v>0</v>
      </c>
      <c r="BT91" s="44">
        <f t="shared" si="128"/>
        <v>0</v>
      </c>
      <c r="BU91" s="44">
        <f t="shared" si="128"/>
        <v>0</v>
      </c>
      <c r="BV91" s="44">
        <f t="shared" si="128"/>
        <v>0</v>
      </c>
      <c r="BW91" s="44">
        <f t="shared" si="128"/>
        <v>0</v>
      </c>
      <c r="BX91" s="44">
        <f t="shared" si="128"/>
        <v>0</v>
      </c>
      <c r="BY91" s="44">
        <f t="shared" si="128"/>
        <v>0</v>
      </c>
      <c r="BZ91" s="44">
        <f t="shared" si="128"/>
        <v>0</v>
      </c>
      <c r="CA91" s="44">
        <f t="shared" si="128"/>
        <v>0</v>
      </c>
      <c r="CB91" s="44">
        <f t="shared" si="128"/>
        <v>0</v>
      </c>
      <c r="CC91" s="44">
        <f t="shared" si="128"/>
        <v>0</v>
      </c>
      <c r="CD91" s="44">
        <f t="shared" si="128"/>
        <v>0</v>
      </c>
      <c r="CE91" s="44">
        <f t="shared" si="128"/>
        <v>0</v>
      </c>
      <c r="CF91" s="44">
        <f t="shared" si="128"/>
        <v>0</v>
      </c>
      <c r="CG91" s="44">
        <f t="shared" si="128"/>
        <v>0</v>
      </c>
      <c r="CH91" s="44">
        <f t="shared" si="128"/>
        <v>0</v>
      </c>
      <c r="CI91" s="44">
        <f t="shared" si="128"/>
        <v>0</v>
      </c>
      <c r="CJ91" s="44">
        <f t="shared" si="128"/>
        <v>0</v>
      </c>
      <c r="CK91" s="44">
        <f t="shared" si="128"/>
        <v>0</v>
      </c>
      <c r="CL91" s="44">
        <f t="shared" si="128"/>
        <v>0</v>
      </c>
      <c r="CM91" s="44">
        <f t="shared" si="128"/>
        <v>0</v>
      </c>
      <c r="CN91" s="44">
        <f t="shared" si="128"/>
        <v>0</v>
      </c>
      <c r="CO91" s="44">
        <f t="shared" si="128"/>
        <v>0</v>
      </c>
      <c r="CP91" s="44">
        <f t="shared" si="128"/>
        <v>0</v>
      </c>
      <c r="CQ91" s="44">
        <f t="shared" si="128"/>
        <v>0</v>
      </c>
      <c r="CR91" s="44">
        <f t="shared" si="128"/>
        <v>0</v>
      </c>
      <c r="CS91" s="44">
        <f t="shared" si="128"/>
        <v>0</v>
      </c>
      <c r="CT91" s="44">
        <f t="shared" si="128"/>
        <v>0</v>
      </c>
      <c r="CU91" s="44">
        <f t="shared" si="128"/>
        <v>0</v>
      </c>
      <c r="CV91" s="44">
        <f t="shared" si="128"/>
        <v>0</v>
      </c>
      <c r="CW91" s="44">
        <f t="shared" si="128"/>
        <v>0</v>
      </c>
      <c r="CX91" s="44">
        <f t="shared" ref="CX91:DQ91" si="129">CX$50*CX20</f>
        <v>0</v>
      </c>
      <c r="CY91" s="44">
        <f t="shared" si="129"/>
        <v>0</v>
      </c>
      <c r="CZ91" s="44">
        <f t="shared" si="129"/>
        <v>0</v>
      </c>
      <c r="DA91" s="44">
        <f t="shared" si="129"/>
        <v>0</v>
      </c>
      <c r="DB91" s="44">
        <f t="shared" si="129"/>
        <v>0</v>
      </c>
      <c r="DC91" s="44">
        <f t="shared" si="129"/>
        <v>0</v>
      </c>
      <c r="DD91" s="44">
        <f t="shared" si="129"/>
        <v>0</v>
      </c>
      <c r="DE91" s="44">
        <f t="shared" si="129"/>
        <v>0</v>
      </c>
      <c r="DF91" s="44">
        <f t="shared" si="129"/>
        <v>0</v>
      </c>
      <c r="DG91" s="44">
        <f t="shared" si="129"/>
        <v>0</v>
      </c>
      <c r="DH91" s="44">
        <f t="shared" si="129"/>
        <v>0</v>
      </c>
      <c r="DI91" s="44">
        <f t="shared" si="129"/>
        <v>0</v>
      </c>
      <c r="DJ91" s="44">
        <f t="shared" si="129"/>
        <v>0</v>
      </c>
      <c r="DK91" s="44">
        <f t="shared" si="129"/>
        <v>0</v>
      </c>
      <c r="DL91" s="44">
        <f t="shared" si="129"/>
        <v>0</v>
      </c>
      <c r="DM91" s="44">
        <f t="shared" si="129"/>
        <v>0</v>
      </c>
      <c r="DN91" s="44">
        <f t="shared" si="129"/>
        <v>0</v>
      </c>
      <c r="DO91" s="44">
        <f t="shared" si="129"/>
        <v>0</v>
      </c>
      <c r="DP91" s="44">
        <f t="shared" si="129"/>
        <v>0</v>
      </c>
      <c r="DQ91" s="44">
        <f t="shared" si="129"/>
        <v>0</v>
      </c>
    </row>
    <row r="92" spans="1:121" x14ac:dyDescent="0.25">
      <c r="A92" s="44" t="str">
        <f t="shared" si="116"/>
        <v>11_MEX</v>
      </c>
      <c r="B92" s="44" t="str">
        <f t="shared" si="116"/>
        <v>7_1_motor_gasoline</v>
      </c>
      <c r="C92" s="44" t="str">
        <f t="shared" si="116"/>
        <v>7_1_mo_gasoline</v>
      </c>
      <c r="D92" s="44" t="s">
        <v>150</v>
      </c>
      <c r="E92" s="44"/>
      <c r="F92" s="44"/>
      <c r="G92" s="45">
        <v>0</v>
      </c>
      <c r="H92" s="44"/>
      <c r="I92" s="44"/>
      <c r="J92" s="44"/>
      <c r="K92" s="44"/>
      <c r="L92" s="44"/>
      <c r="M92" s="44"/>
      <c r="N92" s="44"/>
      <c r="O92" s="44"/>
      <c r="P92" s="44"/>
      <c r="Q92" s="44"/>
      <c r="R92" s="44"/>
      <c r="S92" s="44"/>
      <c r="T92" s="44"/>
      <c r="U92" s="44"/>
      <c r="V92" s="44"/>
      <c r="W92" s="44"/>
      <c r="X92" s="44"/>
      <c r="Y92" s="44"/>
      <c r="Z92" s="44"/>
      <c r="AA92" s="44"/>
      <c r="AB92" s="44"/>
      <c r="AC92" s="44"/>
      <c r="AD92" s="44"/>
      <c r="AE92" s="44"/>
      <c r="AF92" s="44"/>
      <c r="AG92" s="44"/>
      <c r="AH92" s="44"/>
      <c r="AI92" s="44"/>
      <c r="AJ92" s="44"/>
      <c r="AK92" s="44"/>
      <c r="AL92" s="44"/>
      <c r="AM92" s="44"/>
      <c r="AN92" s="44"/>
      <c r="AO92" s="44"/>
      <c r="AP92" s="44"/>
      <c r="AQ92" s="44"/>
      <c r="AR92" s="44"/>
      <c r="AS92" s="44"/>
      <c r="AT92" s="44"/>
      <c r="AU92" s="44"/>
      <c r="AV92" s="44"/>
      <c r="AW92" s="44"/>
      <c r="AX92" s="44"/>
      <c r="AY92" s="44"/>
      <c r="AZ92" s="44"/>
      <c r="BA92" s="44"/>
      <c r="BB92" s="44"/>
      <c r="BC92" s="44"/>
      <c r="BD92" s="44"/>
      <c r="BE92" s="44"/>
      <c r="BF92" s="44"/>
      <c r="BG92" s="44"/>
      <c r="BH92" s="44"/>
      <c r="BI92" s="44"/>
      <c r="BJ92" s="44"/>
      <c r="BK92" s="44"/>
      <c r="BL92" s="44" t="str">
        <f t="shared" si="50"/>
        <v>11_MEX</v>
      </c>
      <c r="BM92" s="44" t="str">
        <f t="shared" si="117"/>
        <v>d_nonenergy_ccs_7_1_mo_gasoline</v>
      </c>
      <c r="BN92" s="44"/>
      <c r="BO92" s="44"/>
      <c r="BP92" s="44">
        <f t="shared" ref="BP92:CW92" si="130">BP$50*BP21</f>
        <v>0</v>
      </c>
      <c r="BQ92" s="44">
        <f t="shared" si="130"/>
        <v>0</v>
      </c>
      <c r="BR92" s="44">
        <f t="shared" si="130"/>
        <v>0</v>
      </c>
      <c r="BS92" s="44">
        <f t="shared" si="130"/>
        <v>0</v>
      </c>
      <c r="BT92" s="44">
        <f t="shared" si="130"/>
        <v>0</v>
      </c>
      <c r="BU92" s="44">
        <f t="shared" si="130"/>
        <v>0</v>
      </c>
      <c r="BV92" s="44">
        <f t="shared" si="130"/>
        <v>0</v>
      </c>
      <c r="BW92" s="44">
        <f t="shared" si="130"/>
        <v>0</v>
      </c>
      <c r="BX92" s="44">
        <f t="shared" si="130"/>
        <v>0</v>
      </c>
      <c r="BY92" s="44">
        <f t="shared" si="130"/>
        <v>0</v>
      </c>
      <c r="BZ92" s="44">
        <f t="shared" si="130"/>
        <v>0</v>
      </c>
      <c r="CA92" s="44">
        <f t="shared" si="130"/>
        <v>0</v>
      </c>
      <c r="CB92" s="44">
        <f t="shared" si="130"/>
        <v>0</v>
      </c>
      <c r="CC92" s="44">
        <f t="shared" si="130"/>
        <v>0</v>
      </c>
      <c r="CD92" s="44">
        <f t="shared" si="130"/>
        <v>0</v>
      </c>
      <c r="CE92" s="44">
        <f t="shared" si="130"/>
        <v>0</v>
      </c>
      <c r="CF92" s="44">
        <f t="shared" si="130"/>
        <v>0</v>
      </c>
      <c r="CG92" s="44">
        <f t="shared" si="130"/>
        <v>0</v>
      </c>
      <c r="CH92" s="44">
        <f t="shared" si="130"/>
        <v>0</v>
      </c>
      <c r="CI92" s="44">
        <f t="shared" si="130"/>
        <v>0</v>
      </c>
      <c r="CJ92" s="44">
        <f t="shared" si="130"/>
        <v>0</v>
      </c>
      <c r="CK92" s="44">
        <f t="shared" si="130"/>
        <v>0</v>
      </c>
      <c r="CL92" s="44">
        <f t="shared" si="130"/>
        <v>0</v>
      </c>
      <c r="CM92" s="44">
        <f t="shared" si="130"/>
        <v>0</v>
      </c>
      <c r="CN92" s="44">
        <f t="shared" si="130"/>
        <v>0</v>
      </c>
      <c r="CO92" s="44">
        <f t="shared" si="130"/>
        <v>0</v>
      </c>
      <c r="CP92" s="44">
        <f t="shared" si="130"/>
        <v>0</v>
      </c>
      <c r="CQ92" s="44">
        <f t="shared" si="130"/>
        <v>0</v>
      </c>
      <c r="CR92" s="44">
        <f t="shared" si="130"/>
        <v>0</v>
      </c>
      <c r="CS92" s="44">
        <f t="shared" si="130"/>
        <v>0</v>
      </c>
      <c r="CT92" s="44">
        <f t="shared" si="130"/>
        <v>0</v>
      </c>
      <c r="CU92" s="44">
        <f t="shared" si="130"/>
        <v>0</v>
      </c>
      <c r="CV92" s="44">
        <f t="shared" si="130"/>
        <v>0</v>
      </c>
      <c r="CW92" s="44">
        <f t="shared" si="130"/>
        <v>0</v>
      </c>
      <c r="CX92" s="44">
        <f t="shared" ref="CX92:DQ92" si="131">CX$50*CX21</f>
        <v>0</v>
      </c>
      <c r="CY92" s="44">
        <f t="shared" si="131"/>
        <v>0</v>
      </c>
      <c r="CZ92" s="44">
        <f t="shared" si="131"/>
        <v>0</v>
      </c>
      <c r="DA92" s="44">
        <f t="shared" si="131"/>
        <v>0</v>
      </c>
      <c r="DB92" s="44">
        <f t="shared" si="131"/>
        <v>0</v>
      </c>
      <c r="DC92" s="44">
        <f t="shared" si="131"/>
        <v>0</v>
      </c>
      <c r="DD92" s="44">
        <f t="shared" si="131"/>
        <v>0</v>
      </c>
      <c r="DE92" s="44">
        <f t="shared" si="131"/>
        <v>0</v>
      </c>
      <c r="DF92" s="44">
        <f t="shared" si="131"/>
        <v>0</v>
      </c>
      <c r="DG92" s="44">
        <f t="shared" si="131"/>
        <v>0</v>
      </c>
      <c r="DH92" s="44">
        <f t="shared" si="131"/>
        <v>0</v>
      </c>
      <c r="DI92" s="44">
        <f t="shared" si="131"/>
        <v>0</v>
      </c>
      <c r="DJ92" s="44">
        <f t="shared" si="131"/>
        <v>0</v>
      </c>
      <c r="DK92" s="44">
        <f t="shared" si="131"/>
        <v>0</v>
      </c>
      <c r="DL92" s="44">
        <f t="shared" si="131"/>
        <v>0</v>
      </c>
      <c r="DM92" s="44">
        <f t="shared" si="131"/>
        <v>0</v>
      </c>
      <c r="DN92" s="44">
        <f t="shared" si="131"/>
        <v>0</v>
      </c>
      <c r="DO92" s="44">
        <f t="shared" si="131"/>
        <v>0</v>
      </c>
      <c r="DP92" s="44">
        <f t="shared" si="131"/>
        <v>0</v>
      </c>
      <c r="DQ92" s="44">
        <f t="shared" si="131"/>
        <v>0</v>
      </c>
    </row>
    <row r="93" spans="1:121" x14ac:dyDescent="0.25">
      <c r="A93" s="44" t="str">
        <f t="shared" si="116"/>
        <v>11_MEX</v>
      </c>
      <c r="B93" s="44" t="str">
        <f t="shared" si="116"/>
        <v>7_2_aviation_gasoline</v>
      </c>
      <c r="C93" s="44" t="str">
        <f t="shared" si="116"/>
        <v>7_2_avi_gasoline</v>
      </c>
      <c r="D93" s="44" t="s">
        <v>150</v>
      </c>
      <c r="E93" s="44"/>
      <c r="F93" s="44"/>
      <c r="G93" s="45">
        <v>0</v>
      </c>
      <c r="H93" s="44"/>
      <c r="I93" s="44"/>
      <c r="J93" s="44"/>
      <c r="K93" s="44"/>
      <c r="L93" s="44"/>
      <c r="M93" s="44"/>
      <c r="N93" s="44"/>
      <c r="O93" s="44"/>
      <c r="P93" s="44"/>
      <c r="Q93" s="44"/>
      <c r="R93" s="44"/>
      <c r="S93" s="44"/>
      <c r="T93" s="44"/>
      <c r="U93" s="44"/>
      <c r="V93" s="44"/>
      <c r="W93" s="44"/>
      <c r="X93" s="44"/>
      <c r="Y93" s="44"/>
      <c r="Z93" s="44"/>
      <c r="AA93" s="44"/>
      <c r="AB93" s="44"/>
      <c r="AC93" s="44"/>
      <c r="AD93" s="44"/>
      <c r="AE93" s="44"/>
      <c r="AF93" s="44"/>
      <c r="AG93" s="44"/>
      <c r="AH93" s="44"/>
      <c r="AI93" s="44"/>
      <c r="AJ93" s="44"/>
      <c r="AK93" s="44"/>
      <c r="AL93" s="44"/>
      <c r="AM93" s="44"/>
      <c r="AN93" s="44"/>
      <c r="AO93" s="44"/>
      <c r="AP93" s="44"/>
      <c r="AQ93" s="44"/>
      <c r="AR93" s="44"/>
      <c r="AS93" s="44"/>
      <c r="AT93" s="44"/>
      <c r="AU93" s="44"/>
      <c r="AV93" s="44"/>
      <c r="AW93" s="44"/>
      <c r="AX93" s="44"/>
      <c r="AY93" s="44"/>
      <c r="AZ93" s="44"/>
      <c r="BA93" s="44"/>
      <c r="BB93" s="44"/>
      <c r="BC93" s="44"/>
      <c r="BD93" s="44"/>
      <c r="BE93" s="44"/>
      <c r="BF93" s="44"/>
      <c r="BG93" s="44"/>
      <c r="BH93" s="44"/>
      <c r="BI93" s="44"/>
      <c r="BJ93" s="44"/>
      <c r="BK93" s="44"/>
      <c r="BL93" s="44" t="str">
        <f t="shared" si="50"/>
        <v>11_MEX</v>
      </c>
      <c r="BM93" s="44" t="str">
        <f t="shared" si="117"/>
        <v>d_nonenergy_ccs_7_2_avi_gasoline</v>
      </c>
      <c r="BN93" s="44"/>
      <c r="BO93" s="44"/>
      <c r="BP93" s="44">
        <f t="shared" ref="BP93:CW93" si="132">BP$50*BP22</f>
        <v>0</v>
      </c>
      <c r="BQ93" s="44">
        <f t="shared" si="132"/>
        <v>0</v>
      </c>
      <c r="BR93" s="44">
        <f t="shared" si="132"/>
        <v>0</v>
      </c>
      <c r="BS93" s="44">
        <f t="shared" si="132"/>
        <v>0</v>
      </c>
      <c r="BT93" s="44">
        <f t="shared" si="132"/>
        <v>0</v>
      </c>
      <c r="BU93" s="44">
        <f t="shared" si="132"/>
        <v>0</v>
      </c>
      <c r="BV93" s="44">
        <f t="shared" si="132"/>
        <v>0</v>
      </c>
      <c r="BW93" s="44">
        <f t="shared" si="132"/>
        <v>0</v>
      </c>
      <c r="BX93" s="44">
        <f t="shared" si="132"/>
        <v>0</v>
      </c>
      <c r="BY93" s="44">
        <f t="shared" si="132"/>
        <v>0</v>
      </c>
      <c r="BZ93" s="44">
        <f t="shared" si="132"/>
        <v>0</v>
      </c>
      <c r="CA93" s="44">
        <f t="shared" si="132"/>
        <v>0</v>
      </c>
      <c r="CB93" s="44">
        <f t="shared" si="132"/>
        <v>0</v>
      </c>
      <c r="CC93" s="44">
        <f t="shared" si="132"/>
        <v>0</v>
      </c>
      <c r="CD93" s="44">
        <f t="shared" si="132"/>
        <v>0</v>
      </c>
      <c r="CE93" s="44">
        <f t="shared" si="132"/>
        <v>0</v>
      </c>
      <c r="CF93" s="44">
        <f t="shared" si="132"/>
        <v>0</v>
      </c>
      <c r="CG93" s="44">
        <f t="shared" si="132"/>
        <v>0</v>
      </c>
      <c r="CH93" s="44">
        <f t="shared" si="132"/>
        <v>0</v>
      </c>
      <c r="CI93" s="44">
        <f t="shared" si="132"/>
        <v>0</v>
      </c>
      <c r="CJ93" s="44">
        <f t="shared" si="132"/>
        <v>0</v>
      </c>
      <c r="CK93" s="44">
        <f t="shared" si="132"/>
        <v>0</v>
      </c>
      <c r="CL93" s="44">
        <f t="shared" si="132"/>
        <v>0</v>
      </c>
      <c r="CM93" s="44">
        <f t="shared" si="132"/>
        <v>0</v>
      </c>
      <c r="CN93" s="44">
        <f t="shared" si="132"/>
        <v>0</v>
      </c>
      <c r="CO93" s="44">
        <f t="shared" si="132"/>
        <v>0</v>
      </c>
      <c r="CP93" s="44">
        <f t="shared" si="132"/>
        <v>0</v>
      </c>
      <c r="CQ93" s="44">
        <f t="shared" si="132"/>
        <v>0</v>
      </c>
      <c r="CR93" s="44">
        <f t="shared" si="132"/>
        <v>0</v>
      </c>
      <c r="CS93" s="44">
        <f t="shared" si="132"/>
        <v>0</v>
      </c>
      <c r="CT93" s="44">
        <f t="shared" si="132"/>
        <v>0</v>
      </c>
      <c r="CU93" s="44">
        <f t="shared" si="132"/>
        <v>0</v>
      </c>
      <c r="CV93" s="44">
        <f t="shared" si="132"/>
        <v>0</v>
      </c>
      <c r="CW93" s="44">
        <f t="shared" si="132"/>
        <v>0</v>
      </c>
      <c r="CX93" s="44">
        <f t="shared" ref="CX93:DQ93" si="133">CX$50*CX22</f>
        <v>0</v>
      </c>
      <c r="CY93" s="44">
        <f t="shared" si="133"/>
        <v>0</v>
      </c>
      <c r="CZ93" s="44">
        <f t="shared" si="133"/>
        <v>0</v>
      </c>
      <c r="DA93" s="44">
        <f t="shared" si="133"/>
        <v>0</v>
      </c>
      <c r="DB93" s="44">
        <f t="shared" si="133"/>
        <v>0</v>
      </c>
      <c r="DC93" s="44">
        <f t="shared" si="133"/>
        <v>0</v>
      </c>
      <c r="DD93" s="44">
        <f t="shared" si="133"/>
        <v>0</v>
      </c>
      <c r="DE93" s="44">
        <f t="shared" si="133"/>
        <v>0</v>
      </c>
      <c r="DF93" s="44">
        <f t="shared" si="133"/>
        <v>0</v>
      </c>
      <c r="DG93" s="44">
        <f t="shared" si="133"/>
        <v>0</v>
      </c>
      <c r="DH93" s="44">
        <f t="shared" si="133"/>
        <v>0</v>
      </c>
      <c r="DI93" s="44">
        <f t="shared" si="133"/>
        <v>0</v>
      </c>
      <c r="DJ93" s="44">
        <f t="shared" si="133"/>
        <v>0</v>
      </c>
      <c r="DK93" s="44">
        <f t="shared" si="133"/>
        <v>0</v>
      </c>
      <c r="DL93" s="44">
        <f t="shared" si="133"/>
        <v>0</v>
      </c>
      <c r="DM93" s="44">
        <f t="shared" si="133"/>
        <v>0</v>
      </c>
      <c r="DN93" s="44">
        <f t="shared" si="133"/>
        <v>0</v>
      </c>
      <c r="DO93" s="44">
        <f t="shared" si="133"/>
        <v>0</v>
      </c>
      <c r="DP93" s="44">
        <f t="shared" si="133"/>
        <v>0</v>
      </c>
      <c r="DQ93" s="44">
        <f t="shared" si="133"/>
        <v>0</v>
      </c>
    </row>
    <row r="94" spans="1:121" x14ac:dyDescent="0.25">
      <c r="A94" s="44" t="str">
        <f t="shared" si="116"/>
        <v>11_MEX</v>
      </c>
      <c r="B94" s="44" t="str">
        <f t="shared" si="116"/>
        <v>7_3_naphtha</v>
      </c>
      <c r="C94" s="44" t="str">
        <f t="shared" si="116"/>
        <v>7_3_naphtha</v>
      </c>
      <c r="D94" s="44" t="s">
        <v>150</v>
      </c>
      <c r="E94" s="44"/>
      <c r="F94" s="44"/>
      <c r="G94" s="45">
        <v>0</v>
      </c>
      <c r="H94" s="44"/>
      <c r="I94" s="44"/>
      <c r="J94" s="44"/>
      <c r="K94" s="44"/>
      <c r="L94" s="44"/>
      <c r="M94" s="44"/>
      <c r="N94" s="44"/>
      <c r="O94" s="44"/>
      <c r="P94" s="44"/>
      <c r="Q94" s="44"/>
      <c r="R94" s="44"/>
      <c r="S94" s="44"/>
      <c r="T94" s="44"/>
      <c r="U94" s="44"/>
      <c r="V94" s="44"/>
      <c r="W94" s="44"/>
      <c r="X94" s="44"/>
      <c r="Y94" s="44"/>
      <c r="Z94" s="44"/>
      <c r="AA94" s="44"/>
      <c r="AB94" s="44"/>
      <c r="AC94" s="44"/>
      <c r="AD94" s="44"/>
      <c r="AE94" s="44"/>
      <c r="AF94" s="44"/>
      <c r="AG94" s="44"/>
      <c r="AH94" s="44"/>
      <c r="AI94" s="44"/>
      <c r="AJ94" s="44"/>
      <c r="AK94" s="44"/>
      <c r="AL94" s="44"/>
      <c r="AM94" s="44"/>
      <c r="AN94" s="44"/>
      <c r="AO94" s="44"/>
      <c r="AP94" s="44"/>
      <c r="AQ94" s="44"/>
      <c r="AR94" s="44"/>
      <c r="AS94" s="44"/>
      <c r="AT94" s="44"/>
      <c r="AU94" s="44"/>
      <c r="AV94" s="44"/>
      <c r="AW94" s="44"/>
      <c r="AX94" s="44"/>
      <c r="AY94" s="44"/>
      <c r="AZ94" s="44"/>
      <c r="BA94" s="44"/>
      <c r="BB94" s="44"/>
      <c r="BC94" s="44"/>
      <c r="BD94" s="44"/>
      <c r="BE94" s="44"/>
      <c r="BF94" s="44"/>
      <c r="BG94" s="44"/>
      <c r="BH94" s="44"/>
      <c r="BI94" s="44"/>
      <c r="BJ94" s="44"/>
      <c r="BK94" s="44"/>
      <c r="BL94" s="44" t="str">
        <f t="shared" si="50"/>
        <v>11_MEX</v>
      </c>
      <c r="BM94" s="44" t="str">
        <f t="shared" si="117"/>
        <v>d_nonenergy_ccs_7_3_naphtha</v>
      </c>
      <c r="BN94" s="44"/>
      <c r="BO94" s="44"/>
      <c r="BP94" s="44">
        <f t="shared" ref="BP94:CW94" si="134">BP$50*BP23</f>
        <v>0</v>
      </c>
      <c r="BQ94" s="44">
        <f t="shared" si="134"/>
        <v>0</v>
      </c>
      <c r="BR94" s="44">
        <f t="shared" si="134"/>
        <v>0</v>
      </c>
      <c r="BS94" s="44">
        <f t="shared" si="134"/>
        <v>0</v>
      </c>
      <c r="BT94" s="44">
        <f t="shared" si="134"/>
        <v>0</v>
      </c>
      <c r="BU94" s="44">
        <f t="shared" si="134"/>
        <v>0</v>
      </c>
      <c r="BV94" s="44">
        <f t="shared" si="134"/>
        <v>0</v>
      </c>
      <c r="BW94" s="44">
        <f t="shared" si="134"/>
        <v>0</v>
      </c>
      <c r="BX94" s="44">
        <f t="shared" si="134"/>
        <v>0</v>
      </c>
      <c r="BY94" s="44">
        <f t="shared" si="134"/>
        <v>0</v>
      </c>
      <c r="BZ94" s="44">
        <f t="shared" si="134"/>
        <v>0</v>
      </c>
      <c r="CA94" s="44">
        <f t="shared" si="134"/>
        <v>0</v>
      </c>
      <c r="CB94" s="44">
        <f t="shared" si="134"/>
        <v>0</v>
      </c>
      <c r="CC94" s="44">
        <f t="shared" si="134"/>
        <v>0</v>
      </c>
      <c r="CD94" s="44">
        <f t="shared" si="134"/>
        <v>0</v>
      </c>
      <c r="CE94" s="44">
        <f t="shared" si="134"/>
        <v>0</v>
      </c>
      <c r="CF94" s="44">
        <f t="shared" si="134"/>
        <v>0</v>
      </c>
      <c r="CG94" s="44">
        <f t="shared" si="134"/>
        <v>0</v>
      </c>
      <c r="CH94" s="44">
        <f t="shared" si="134"/>
        <v>0</v>
      </c>
      <c r="CI94" s="44">
        <f t="shared" si="134"/>
        <v>0</v>
      </c>
      <c r="CJ94" s="44">
        <f t="shared" si="134"/>
        <v>0</v>
      </c>
      <c r="CK94" s="44">
        <f t="shared" si="134"/>
        <v>0</v>
      </c>
      <c r="CL94" s="44">
        <f t="shared" si="134"/>
        <v>0</v>
      </c>
      <c r="CM94" s="44">
        <f t="shared" si="134"/>
        <v>0</v>
      </c>
      <c r="CN94" s="44">
        <f t="shared" si="134"/>
        <v>0</v>
      </c>
      <c r="CO94" s="44">
        <f t="shared" si="134"/>
        <v>0</v>
      </c>
      <c r="CP94" s="44">
        <f t="shared" si="134"/>
        <v>0</v>
      </c>
      <c r="CQ94" s="44">
        <f t="shared" si="134"/>
        <v>0</v>
      </c>
      <c r="CR94" s="44">
        <f t="shared" si="134"/>
        <v>0</v>
      </c>
      <c r="CS94" s="44">
        <f t="shared" si="134"/>
        <v>0</v>
      </c>
      <c r="CT94" s="44">
        <f t="shared" si="134"/>
        <v>0</v>
      </c>
      <c r="CU94" s="44">
        <f t="shared" si="134"/>
        <v>0</v>
      </c>
      <c r="CV94" s="44">
        <f t="shared" si="134"/>
        <v>0</v>
      </c>
      <c r="CW94" s="44">
        <f t="shared" si="134"/>
        <v>0</v>
      </c>
      <c r="CX94" s="44">
        <f t="shared" ref="CX94:DQ94" si="135">CX$50*CX23</f>
        <v>0</v>
      </c>
      <c r="CY94" s="44">
        <f t="shared" si="135"/>
        <v>0</v>
      </c>
      <c r="CZ94" s="44">
        <f t="shared" si="135"/>
        <v>0</v>
      </c>
      <c r="DA94" s="44">
        <f t="shared" si="135"/>
        <v>0</v>
      </c>
      <c r="DB94" s="44">
        <f t="shared" si="135"/>
        <v>0</v>
      </c>
      <c r="DC94" s="44">
        <f t="shared" si="135"/>
        <v>0</v>
      </c>
      <c r="DD94" s="44">
        <f t="shared" si="135"/>
        <v>0</v>
      </c>
      <c r="DE94" s="44">
        <f t="shared" si="135"/>
        <v>0</v>
      </c>
      <c r="DF94" s="44">
        <f t="shared" si="135"/>
        <v>0</v>
      </c>
      <c r="DG94" s="44">
        <f t="shared" si="135"/>
        <v>0</v>
      </c>
      <c r="DH94" s="44">
        <f t="shared" si="135"/>
        <v>0</v>
      </c>
      <c r="DI94" s="44">
        <f t="shared" si="135"/>
        <v>0</v>
      </c>
      <c r="DJ94" s="44">
        <f t="shared" si="135"/>
        <v>0</v>
      </c>
      <c r="DK94" s="44">
        <f t="shared" si="135"/>
        <v>0</v>
      </c>
      <c r="DL94" s="44">
        <f t="shared" si="135"/>
        <v>0</v>
      </c>
      <c r="DM94" s="44">
        <f t="shared" si="135"/>
        <v>0</v>
      </c>
      <c r="DN94" s="44">
        <f t="shared" si="135"/>
        <v>0</v>
      </c>
      <c r="DO94" s="44">
        <f t="shared" si="135"/>
        <v>0</v>
      </c>
      <c r="DP94" s="44">
        <f t="shared" si="135"/>
        <v>0</v>
      </c>
      <c r="DQ94" s="44">
        <f t="shared" si="135"/>
        <v>0</v>
      </c>
    </row>
    <row r="95" spans="1:121" x14ac:dyDescent="0.25">
      <c r="A95" s="44" t="str">
        <f t="shared" si="116"/>
        <v>11_MEX</v>
      </c>
      <c r="B95" s="44" t="str">
        <f t="shared" si="116"/>
        <v>7_x_jet_fuel</v>
      </c>
      <c r="C95" s="44" t="str">
        <f t="shared" si="116"/>
        <v>7_x_jet_fuel</v>
      </c>
      <c r="D95" s="44" t="s">
        <v>150</v>
      </c>
      <c r="E95" s="44"/>
      <c r="F95" s="44"/>
      <c r="G95" s="45">
        <v>0</v>
      </c>
      <c r="H95" s="44"/>
      <c r="I95" s="44"/>
      <c r="J95" s="44"/>
      <c r="K95" s="44"/>
      <c r="L95" s="44"/>
      <c r="M95" s="44"/>
      <c r="N95" s="44"/>
      <c r="O95" s="44"/>
      <c r="P95" s="44"/>
      <c r="Q95" s="44"/>
      <c r="R95" s="44"/>
      <c r="S95" s="44"/>
      <c r="T95" s="44"/>
      <c r="U95" s="44"/>
      <c r="V95" s="44"/>
      <c r="W95" s="44"/>
      <c r="X95" s="44"/>
      <c r="Y95" s="44"/>
      <c r="Z95" s="44"/>
      <c r="AA95" s="44"/>
      <c r="AB95" s="44"/>
      <c r="AC95" s="44"/>
      <c r="AD95" s="44"/>
      <c r="AE95" s="44"/>
      <c r="AF95" s="44"/>
      <c r="AG95" s="44"/>
      <c r="AH95" s="44"/>
      <c r="AI95" s="44"/>
      <c r="AJ95" s="44"/>
      <c r="AK95" s="44"/>
      <c r="AL95" s="44"/>
      <c r="AM95" s="44"/>
      <c r="AN95" s="44"/>
      <c r="AO95" s="44"/>
      <c r="AP95" s="44"/>
      <c r="AQ95" s="44"/>
      <c r="AR95" s="44"/>
      <c r="AS95" s="44"/>
      <c r="AT95" s="44"/>
      <c r="AU95" s="44"/>
      <c r="AV95" s="44"/>
      <c r="AW95" s="44"/>
      <c r="AX95" s="44"/>
      <c r="AY95" s="44"/>
      <c r="AZ95" s="44"/>
      <c r="BA95" s="44"/>
      <c r="BB95" s="44"/>
      <c r="BC95" s="44"/>
      <c r="BD95" s="44"/>
      <c r="BE95" s="44"/>
      <c r="BF95" s="44"/>
      <c r="BG95" s="44"/>
      <c r="BH95" s="44"/>
      <c r="BI95" s="44"/>
      <c r="BJ95" s="44"/>
      <c r="BK95" s="44"/>
      <c r="BL95" s="44" t="str">
        <f t="shared" si="50"/>
        <v>11_MEX</v>
      </c>
      <c r="BM95" s="44" t="str">
        <f t="shared" si="117"/>
        <v>d_nonenergy_ccs_7_x_jet_fuel</v>
      </c>
      <c r="BN95" s="44"/>
      <c r="BO95" s="44"/>
      <c r="BP95" s="44">
        <f t="shared" ref="BP95:CW95" si="136">BP$50*BP24</f>
        <v>0</v>
      </c>
      <c r="BQ95" s="44">
        <f t="shared" si="136"/>
        <v>0</v>
      </c>
      <c r="BR95" s="44">
        <f t="shared" si="136"/>
        <v>0</v>
      </c>
      <c r="BS95" s="44">
        <f t="shared" si="136"/>
        <v>0</v>
      </c>
      <c r="BT95" s="44">
        <f t="shared" si="136"/>
        <v>0</v>
      </c>
      <c r="BU95" s="44">
        <f t="shared" si="136"/>
        <v>0</v>
      </c>
      <c r="BV95" s="44">
        <f t="shared" si="136"/>
        <v>0</v>
      </c>
      <c r="BW95" s="44">
        <f t="shared" si="136"/>
        <v>0</v>
      </c>
      <c r="BX95" s="44">
        <f t="shared" si="136"/>
        <v>0</v>
      </c>
      <c r="BY95" s="44">
        <f t="shared" si="136"/>
        <v>0</v>
      </c>
      <c r="BZ95" s="44">
        <f t="shared" si="136"/>
        <v>0</v>
      </c>
      <c r="CA95" s="44">
        <f t="shared" si="136"/>
        <v>0</v>
      </c>
      <c r="CB95" s="44">
        <f t="shared" si="136"/>
        <v>0</v>
      </c>
      <c r="CC95" s="44">
        <f t="shared" si="136"/>
        <v>0</v>
      </c>
      <c r="CD95" s="44">
        <f t="shared" si="136"/>
        <v>0</v>
      </c>
      <c r="CE95" s="44">
        <f t="shared" si="136"/>
        <v>0</v>
      </c>
      <c r="CF95" s="44">
        <f t="shared" si="136"/>
        <v>0</v>
      </c>
      <c r="CG95" s="44">
        <f t="shared" si="136"/>
        <v>0</v>
      </c>
      <c r="CH95" s="44">
        <f t="shared" si="136"/>
        <v>0</v>
      </c>
      <c r="CI95" s="44">
        <f t="shared" si="136"/>
        <v>0</v>
      </c>
      <c r="CJ95" s="44">
        <f t="shared" si="136"/>
        <v>0</v>
      </c>
      <c r="CK95" s="44">
        <f t="shared" si="136"/>
        <v>0</v>
      </c>
      <c r="CL95" s="44">
        <f t="shared" si="136"/>
        <v>0</v>
      </c>
      <c r="CM95" s="44">
        <f t="shared" si="136"/>
        <v>0</v>
      </c>
      <c r="CN95" s="44">
        <f t="shared" si="136"/>
        <v>0</v>
      </c>
      <c r="CO95" s="44">
        <f t="shared" si="136"/>
        <v>0</v>
      </c>
      <c r="CP95" s="44">
        <f t="shared" si="136"/>
        <v>0</v>
      </c>
      <c r="CQ95" s="44">
        <f t="shared" si="136"/>
        <v>0</v>
      </c>
      <c r="CR95" s="44">
        <f t="shared" si="136"/>
        <v>0</v>
      </c>
      <c r="CS95" s="44">
        <f t="shared" si="136"/>
        <v>0</v>
      </c>
      <c r="CT95" s="44">
        <f t="shared" si="136"/>
        <v>0</v>
      </c>
      <c r="CU95" s="44">
        <f t="shared" si="136"/>
        <v>0</v>
      </c>
      <c r="CV95" s="44">
        <f t="shared" si="136"/>
        <v>0</v>
      </c>
      <c r="CW95" s="44">
        <f t="shared" si="136"/>
        <v>0</v>
      </c>
      <c r="CX95" s="44">
        <f t="shared" ref="CX95:DQ95" si="137">CX$50*CX24</f>
        <v>0</v>
      </c>
      <c r="CY95" s="44">
        <f t="shared" si="137"/>
        <v>0</v>
      </c>
      <c r="CZ95" s="44">
        <f t="shared" si="137"/>
        <v>0</v>
      </c>
      <c r="DA95" s="44">
        <f t="shared" si="137"/>
        <v>0</v>
      </c>
      <c r="DB95" s="44">
        <f t="shared" si="137"/>
        <v>0</v>
      </c>
      <c r="DC95" s="44">
        <f t="shared" si="137"/>
        <v>0</v>
      </c>
      <c r="DD95" s="44">
        <f t="shared" si="137"/>
        <v>0</v>
      </c>
      <c r="DE95" s="44">
        <f t="shared" si="137"/>
        <v>0</v>
      </c>
      <c r="DF95" s="44">
        <f t="shared" si="137"/>
        <v>0</v>
      </c>
      <c r="DG95" s="44">
        <f t="shared" si="137"/>
        <v>0</v>
      </c>
      <c r="DH95" s="44">
        <f t="shared" si="137"/>
        <v>0</v>
      </c>
      <c r="DI95" s="44">
        <f t="shared" si="137"/>
        <v>0</v>
      </c>
      <c r="DJ95" s="44">
        <f t="shared" si="137"/>
        <v>0</v>
      </c>
      <c r="DK95" s="44">
        <f t="shared" si="137"/>
        <v>0</v>
      </c>
      <c r="DL95" s="44">
        <f t="shared" si="137"/>
        <v>0</v>
      </c>
      <c r="DM95" s="44">
        <f t="shared" si="137"/>
        <v>0</v>
      </c>
      <c r="DN95" s="44">
        <f t="shared" si="137"/>
        <v>0</v>
      </c>
      <c r="DO95" s="44">
        <f t="shared" si="137"/>
        <v>0</v>
      </c>
      <c r="DP95" s="44">
        <f t="shared" si="137"/>
        <v>0</v>
      </c>
      <c r="DQ95" s="44">
        <f t="shared" si="137"/>
        <v>0</v>
      </c>
    </row>
    <row r="96" spans="1:121" x14ac:dyDescent="0.25">
      <c r="A96" s="44" t="str">
        <f t="shared" si="116"/>
        <v>11_MEX</v>
      </c>
      <c r="B96" s="44" t="str">
        <f t="shared" si="116"/>
        <v>7_6_kerosene</v>
      </c>
      <c r="C96" s="44" t="str">
        <f t="shared" si="116"/>
        <v>7_6_kerosene</v>
      </c>
      <c r="D96" s="44" t="s">
        <v>150</v>
      </c>
      <c r="E96" s="44"/>
      <c r="F96" s="44"/>
      <c r="G96" s="45">
        <v>0</v>
      </c>
      <c r="H96" s="44"/>
      <c r="I96" s="44"/>
      <c r="J96" s="44"/>
      <c r="K96" s="44"/>
      <c r="L96" s="44"/>
      <c r="M96" s="44"/>
      <c r="N96" s="44"/>
      <c r="O96" s="44"/>
      <c r="P96" s="44"/>
      <c r="Q96" s="44"/>
      <c r="R96" s="44"/>
      <c r="S96" s="44"/>
      <c r="T96" s="44"/>
      <c r="U96" s="44"/>
      <c r="V96" s="44"/>
      <c r="W96" s="44"/>
      <c r="X96" s="44"/>
      <c r="Y96" s="44"/>
      <c r="Z96" s="44"/>
      <c r="AA96" s="44"/>
      <c r="AB96" s="44"/>
      <c r="AC96" s="44"/>
      <c r="AD96" s="44"/>
      <c r="AE96" s="44"/>
      <c r="AF96" s="44"/>
      <c r="AG96" s="44"/>
      <c r="AH96" s="44"/>
      <c r="AI96" s="44"/>
      <c r="AJ96" s="44"/>
      <c r="AK96" s="44"/>
      <c r="AL96" s="44"/>
      <c r="AM96" s="44"/>
      <c r="AN96" s="44"/>
      <c r="AO96" s="44"/>
      <c r="AP96" s="44"/>
      <c r="AQ96" s="44"/>
      <c r="AR96" s="44"/>
      <c r="AS96" s="44"/>
      <c r="AT96" s="44"/>
      <c r="AU96" s="44"/>
      <c r="AV96" s="44"/>
      <c r="AW96" s="44"/>
      <c r="AX96" s="44"/>
      <c r="AY96" s="44"/>
      <c r="AZ96" s="44"/>
      <c r="BA96" s="44"/>
      <c r="BB96" s="44"/>
      <c r="BC96" s="44"/>
      <c r="BD96" s="44"/>
      <c r="BE96" s="44"/>
      <c r="BF96" s="44"/>
      <c r="BG96" s="44"/>
      <c r="BH96" s="44"/>
      <c r="BI96" s="44"/>
      <c r="BJ96" s="44"/>
      <c r="BK96" s="44"/>
      <c r="BL96" s="44" t="str">
        <f t="shared" si="50"/>
        <v>11_MEX</v>
      </c>
      <c r="BM96" s="44" t="str">
        <f t="shared" si="117"/>
        <v>d_nonenergy_ccs_7_6_kerosene</v>
      </c>
      <c r="BN96" s="44"/>
      <c r="BO96" s="44"/>
      <c r="BP96" s="44">
        <f t="shared" ref="BP96:CW96" si="138">BP$50*BP25</f>
        <v>0</v>
      </c>
      <c r="BQ96" s="44">
        <f t="shared" si="138"/>
        <v>0</v>
      </c>
      <c r="BR96" s="44">
        <f t="shared" si="138"/>
        <v>0</v>
      </c>
      <c r="BS96" s="44">
        <f t="shared" si="138"/>
        <v>0</v>
      </c>
      <c r="BT96" s="44">
        <f t="shared" si="138"/>
        <v>0</v>
      </c>
      <c r="BU96" s="44">
        <f t="shared" si="138"/>
        <v>0</v>
      </c>
      <c r="BV96" s="44">
        <f t="shared" si="138"/>
        <v>0</v>
      </c>
      <c r="BW96" s="44">
        <f t="shared" si="138"/>
        <v>0</v>
      </c>
      <c r="BX96" s="44">
        <f t="shared" si="138"/>
        <v>0</v>
      </c>
      <c r="BY96" s="44">
        <f t="shared" si="138"/>
        <v>0</v>
      </c>
      <c r="BZ96" s="44">
        <f t="shared" si="138"/>
        <v>0</v>
      </c>
      <c r="CA96" s="44">
        <f t="shared" si="138"/>
        <v>0</v>
      </c>
      <c r="CB96" s="44">
        <f t="shared" si="138"/>
        <v>0</v>
      </c>
      <c r="CC96" s="44">
        <f t="shared" si="138"/>
        <v>0</v>
      </c>
      <c r="CD96" s="44">
        <f t="shared" si="138"/>
        <v>0</v>
      </c>
      <c r="CE96" s="44">
        <f t="shared" si="138"/>
        <v>0</v>
      </c>
      <c r="CF96" s="44">
        <f t="shared" si="138"/>
        <v>0</v>
      </c>
      <c r="CG96" s="44">
        <f t="shared" si="138"/>
        <v>0</v>
      </c>
      <c r="CH96" s="44">
        <f t="shared" si="138"/>
        <v>0</v>
      </c>
      <c r="CI96" s="44">
        <f t="shared" si="138"/>
        <v>0</v>
      </c>
      <c r="CJ96" s="44">
        <f t="shared" si="138"/>
        <v>0</v>
      </c>
      <c r="CK96" s="44">
        <f t="shared" si="138"/>
        <v>0</v>
      </c>
      <c r="CL96" s="44">
        <f t="shared" si="138"/>
        <v>0</v>
      </c>
      <c r="CM96" s="44">
        <f t="shared" si="138"/>
        <v>0</v>
      </c>
      <c r="CN96" s="44">
        <f t="shared" si="138"/>
        <v>0</v>
      </c>
      <c r="CO96" s="44">
        <f t="shared" si="138"/>
        <v>0</v>
      </c>
      <c r="CP96" s="44">
        <f t="shared" si="138"/>
        <v>0</v>
      </c>
      <c r="CQ96" s="44">
        <f t="shared" si="138"/>
        <v>0</v>
      </c>
      <c r="CR96" s="44">
        <f t="shared" si="138"/>
        <v>0</v>
      </c>
      <c r="CS96" s="44">
        <f t="shared" si="138"/>
        <v>0</v>
      </c>
      <c r="CT96" s="44">
        <f t="shared" si="138"/>
        <v>0</v>
      </c>
      <c r="CU96" s="44">
        <f t="shared" si="138"/>
        <v>0</v>
      </c>
      <c r="CV96" s="44">
        <f t="shared" si="138"/>
        <v>0</v>
      </c>
      <c r="CW96" s="44">
        <f t="shared" si="138"/>
        <v>0</v>
      </c>
      <c r="CX96" s="44">
        <f t="shared" ref="CX96:DQ96" si="139">CX$50*CX25</f>
        <v>0</v>
      </c>
      <c r="CY96" s="44">
        <f t="shared" si="139"/>
        <v>0</v>
      </c>
      <c r="CZ96" s="44">
        <f t="shared" si="139"/>
        <v>0</v>
      </c>
      <c r="DA96" s="44">
        <f t="shared" si="139"/>
        <v>0</v>
      </c>
      <c r="DB96" s="44">
        <f t="shared" si="139"/>
        <v>0</v>
      </c>
      <c r="DC96" s="44">
        <f t="shared" si="139"/>
        <v>0</v>
      </c>
      <c r="DD96" s="44">
        <f t="shared" si="139"/>
        <v>0</v>
      </c>
      <c r="DE96" s="44">
        <f t="shared" si="139"/>
        <v>0</v>
      </c>
      <c r="DF96" s="44">
        <f t="shared" si="139"/>
        <v>0</v>
      </c>
      <c r="DG96" s="44">
        <f t="shared" si="139"/>
        <v>0</v>
      </c>
      <c r="DH96" s="44">
        <f t="shared" si="139"/>
        <v>0</v>
      </c>
      <c r="DI96" s="44">
        <f t="shared" si="139"/>
        <v>0</v>
      </c>
      <c r="DJ96" s="44">
        <f t="shared" si="139"/>
        <v>0</v>
      </c>
      <c r="DK96" s="44">
        <f t="shared" si="139"/>
        <v>0</v>
      </c>
      <c r="DL96" s="44">
        <f t="shared" si="139"/>
        <v>0</v>
      </c>
      <c r="DM96" s="44">
        <f t="shared" si="139"/>
        <v>0</v>
      </c>
      <c r="DN96" s="44">
        <f t="shared" si="139"/>
        <v>0</v>
      </c>
      <c r="DO96" s="44">
        <f t="shared" si="139"/>
        <v>0</v>
      </c>
      <c r="DP96" s="44">
        <f t="shared" si="139"/>
        <v>0</v>
      </c>
      <c r="DQ96" s="44">
        <f t="shared" si="139"/>
        <v>0</v>
      </c>
    </row>
    <row r="97" spans="1:121" x14ac:dyDescent="0.25">
      <c r="A97" s="44" t="str">
        <f t="shared" si="116"/>
        <v>11_MEX</v>
      </c>
      <c r="B97" s="44" t="str">
        <f t="shared" si="116"/>
        <v>7_7_gas_diesel_oil</v>
      </c>
      <c r="C97" s="44" t="str">
        <f t="shared" si="116"/>
        <v>7_7_gas_diesel_oil</v>
      </c>
      <c r="D97" s="44" t="s">
        <v>150</v>
      </c>
      <c r="E97" s="44"/>
      <c r="F97" s="44"/>
      <c r="G97" s="45">
        <v>0</v>
      </c>
      <c r="H97" s="44"/>
      <c r="I97" s="44"/>
      <c r="J97" s="44"/>
      <c r="K97" s="44"/>
      <c r="L97" s="44"/>
      <c r="M97" s="44"/>
      <c r="N97" s="44"/>
      <c r="O97" s="44"/>
      <c r="P97" s="44"/>
      <c r="Q97" s="44"/>
      <c r="R97" s="44"/>
      <c r="S97" s="44"/>
      <c r="T97" s="44"/>
      <c r="U97" s="44"/>
      <c r="V97" s="44"/>
      <c r="W97" s="44"/>
      <c r="X97" s="44"/>
      <c r="Y97" s="44"/>
      <c r="Z97" s="44"/>
      <c r="AA97" s="44"/>
      <c r="AB97" s="44"/>
      <c r="AC97" s="44"/>
      <c r="AD97" s="44"/>
      <c r="AE97" s="44"/>
      <c r="AF97" s="44"/>
      <c r="AG97" s="44"/>
      <c r="AH97" s="44"/>
      <c r="AI97" s="44"/>
      <c r="AJ97" s="44"/>
      <c r="AK97" s="44"/>
      <c r="AL97" s="44"/>
      <c r="AM97" s="44"/>
      <c r="AN97" s="44"/>
      <c r="AO97" s="44"/>
      <c r="AP97" s="44"/>
      <c r="AQ97" s="44"/>
      <c r="AR97" s="44"/>
      <c r="AS97" s="44"/>
      <c r="AT97" s="44"/>
      <c r="AU97" s="44"/>
      <c r="AV97" s="44"/>
      <c r="AW97" s="44"/>
      <c r="AX97" s="44"/>
      <c r="AY97" s="44"/>
      <c r="AZ97" s="44"/>
      <c r="BA97" s="44"/>
      <c r="BB97" s="44"/>
      <c r="BC97" s="44"/>
      <c r="BD97" s="44"/>
      <c r="BE97" s="44"/>
      <c r="BF97" s="44"/>
      <c r="BG97" s="44"/>
      <c r="BH97" s="44"/>
      <c r="BI97" s="44"/>
      <c r="BJ97" s="44"/>
      <c r="BK97" s="44"/>
      <c r="BL97" s="44" t="str">
        <f t="shared" si="50"/>
        <v>11_MEX</v>
      </c>
      <c r="BM97" s="44" t="str">
        <f t="shared" si="117"/>
        <v>d_nonenergy_ccs_7_7_gas_diesel_oil</v>
      </c>
      <c r="BN97" s="44"/>
      <c r="BO97" s="44"/>
      <c r="BP97" s="44">
        <f t="shared" ref="BP97:CW97" si="140">BP$50*BP26</f>
        <v>0</v>
      </c>
      <c r="BQ97" s="44">
        <f t="shared" si="140"/>
        <v>0</v>
      </c>
      <c r="BR97" s="44">
        <f t="shared" si="140"/>
        <v>0</v>
      </c>
      <c r="BS97" s="44">
        <f t="shared" si="140"/>
        <v>0</v>
      </c>
      <c r="BT97" s="44">
        <f t="shared" si="140"/>
        <v>0</v>
      </c>
      <c r="BU97" s="44">
        <f t="shared" si="140"/>
        <v>0</v>
      </c>
      <c r="BV97" s="44">
        <f t="shared" si="140"/>
        <v>0</v>
      </c>
      <c r="BW97" s="44">
        <f t="shared" si="140"/>
        <v>0</v>
      </c>
      <c r="BX97" s="44">
        <f t="shared" si="140"/>
        <v>0</v>
      </c>
      <c r="BY97" s="44">
        <f t="shared" si="140"/>
        <v>0</v>
      </c>
      <c r="BZ97" s="44">
        <f t="shared" si="140"/>
        <v>0</v>
      </c>
      <c r="CA97" s="44">
        <f t="shared" si="140"/>
        <v>0</v>
      </c>
      <c r="CB97" s="44">
        <f t="shared" si="140"/>
        <v>0</v>
      </c>
      <c r="CC97" s="44">
        <f t="shared" si="140"/>
        <v>0</v>
      </c>
      <c r="CD97" s="44">
        <f t="shared" si="140"/>
        <v>0</v>
      </c>
      <c r="CE97" s="44">
        <f t="shared" si="140"/>
        <v>0</v>
      </c>
      <c r="CF97" s="44">
        <f t="shared" si="140"/>
        <v>0</v>
      </c>
      <c r="CG97" s="44">
        <f t="shared" si="140"/>
        <v>0</v>
      </c>
      <c r="CH97" s="44">
        <f t="shared" si="140"/>
        <v>0</v>
      </c>
      <c r="CI97" s="44">
        <f t="shared" si="140"/>
        <v>0</v>
      </c>
      <c r="CJ97" s="44">
        <f t="shared" si="140"/>
        <v>0</v>
      </c>
      <c r="CK97" s="44">
        <f t="shared" si="140"/>
        <v>0</v>
      </c>
      <c r="CL97" s="44">
        <f t="shared" si="140"/>
        <v>0</v>
      </c>
      <c r="CM97" s="44">
        <f t="shared" si="140"/>
        <v>0</v>
      </c>
      <c r="CN97" s="44">
        <f t="shared" si="140"/>
        <v>0</v>
      </c>
      <c r="CO97" s="44">
        <f t="shared" si="140"/>
        <v>0</v>
      </c>
      <c r="CP97" s="44">
        <f t="shared" si="140"/>
        <v>0</v>
      </c>
      <c r="CQ97" s="44">
        <f t="shared" si="140"/>
        <v>0</v>
      </c>
      <c r="CR97" s="44">
        <f t="shared" si="140"/>
        <v>0</v>
      </c>
      <c r="CS97" s="44">
        <f t="shared" si="140"/>
        <v>0</v>
      </c>
      <c r="CT97" s="44">
        <f t="shared" si="140"/>
        <v>0</v>
      </c>
      <c r="CU97" s="44">
        <f t="shared" si="140"/>
        <v>0</v>
      </c>
      <c r="CV97" s="44">
        <f t="shared" si="140"/>
        <v>0</v>
      </c>
      <c r="CW97" s="44">
        <f t="shared" si="140"/>
        <v>0</v>
      </c>
      <c r="CX97" s="44">
        <f t="shared" ref="CX97:DQ97" si="141">CX$50*CX26</f>
        <v>0</v>
      </c>
      <c r="CY97" s="44">
        <f t="shared" si="141"/>
        <v>0</v>
      </c>
      <c r="CZ97" s="44">
        <f t="shared" si="141"/>
        <v>0</v>
      </c>
      <c r="DA97" s="44">
        <f t="shared" si="141"/>
        <v>0</v>
      </c>
      <c r="DB97" s="44">
        <f t="shared" si="141"/>
        <v>0</v>
      </c>
      <c r="DC97" s="44">
        <f t="shared" si="141"/>
        <v>0</v>
      </c>
      <c r="DD97" s="44">
        <f t="shared" si="141"/>
        <v>0</v>
      </c>
      <c r="DE97" s="44">
        <f t="shared" si="141"/>
        <v>0</v>
      </c>
      <c r="DF97" s="44">
        <f t="shared" si="141"/>
        <v>0</v>
      </c>
      <c r="DG97" s="44">
        <f t="shared" si="141"/>
        <v>0</v>
      </c>
      <c r="DH97" s="44">
        <f t="shared" si="141"/>
        <v>0</v>
      </c>
      <c r="DI97" s="44">
        <f t="shared" si="141"/>
        <v>0</v>
      </c>
      <c r="DJ97" s="44">
        <f t="shared" si="141"/>
        <v>0</v>
      </c>
      <c r="DK97" s="44">
        <f t="shared" si="141"/>
        <v>0</v>
      </c>
      <c r="DL97" s="44">
        <f t="shared" si="141"/>
        <v>0</v>
      </c>
      <c r="DM97" s="44">
        <f t="shared" si="141"/>
        <v>0</v>
      </c>
      <c r="DN97" s="44">
        <f t="shared" si="141"/>
        <v>0</v>
      </c>
      <c r="DO97" s="44">
        <f t="shared" si="141"/>
        <v>0</v>
      </c>
      <c r="DP97" s="44">
        <f t="shared" si="141"/>
        <v>0</v>
      </c>
      <c r="DQ97" s="44">
        <f t="shared" si="141"/>
        <v>0</v>
      </c>
    </row>
    <row r="98" spans="1:121" x14ac:dyDescent="0.25">
      <c r="A98" s="44" t="str">
        <f t="shared" si="116"/>
        <v>11_MEX</v>
      </c>
      <c r="B98" s="44" t="str">
        <f t="shared" si="116"/>
        <v>7_8_fuel_oil</v>
      </c>
      <c r="C98" s="44" t="str">
        <f t="shared" si="116"/>
        <v>7_8_fuel_oil</v>
      </c>
      <c r="D98" s="44" t="s">
        <v>150</v>
      </c>
      <c r="E98" s="44"/>
      <c r="F98" s="44"/>
      <c r="G98" s="45">
        <v>0</v>
      </c>
      <c r="H98" s="44"/>
      <c r="I98" s="44"/>
      <c r="J98" s="44"/>
      <c r="K98" s="44"/>
      <c r="L98" s="44"/>
      <c r="M98" s="44"/>
      <c r="N98" s="44"/>
      <c r="O98" s="44"/>
      <c r="P98" s="44"/>
      <c r="Q98" s="44"/>
      <c r="R98" s="44"/>
      <c r="S98" s="44"/>
      <c r="T98" s="44"/>
      <c r="U98" s="44"/>
      <c r="V98" s="44"/>
      <c r="W98" s="44"/>
      <c r="X98" s="44"/>
      <c r="Y98" s="44"/>
      <c r="Z98" s="44"/>
      <c r="AA98" s="44"/>
      <c r="AB98" s="44"/>
      <c r="AC98" s="44"/>
      <c r="AD98" s="44"/>
      <c r="AE98" s="44"/>
      <c r="AF98" s="44"/>
      <c r="AG98" s="44"/>
      <c r="AH98" s="44"/>
      <c r="AI98" s="44"/>
      <c r="AJ98" s="44"/>
      <c r="AK98" s="44"/>
      <c r="AL98" s="44"/>
      <c r="AM98" s="44"/>
      <c r="AN98" s="44"/>
      <c r="AO98" s="44"/>
      <c r="AP98" s="44"/>
      <c r="AQ98" s="44"/>
      <c r="AR98" s="44"/>
      <c r="AS98" s="44"/>
      <c r="AT98" s="44"/>
      <c r="AU98" s="44"/>
      <c r="AV98" s="44"/>
      <c r="AW98" s="44"/>
      <c r="AX98" s="44"/>
      <c r="AY98" s="44"/>
      <c r="AZ98" s="44"/>
      <c r="BA98" s="44"/>
      <c r="BB98" s="44"/>
      <c r="BC98" s="44"/>
      <c r="BD98" s="44"/>
      <c r="BE98" s="44"/>
      <c r="BF98" s="44"/>
      <c r="BG98" s="44"/>
      <c r="BH98" s="44"/>
      <c r="BI98" s="44"/>
      <c r="BJ98" s="44"/>
      <c r="BK98" s="44"/>
      <c r="BL98" s="44" t="str">
        <f t="shared" si="50"/>
        <v>11_MEX</v>
      </c>
      <c r="BM98" s="44" t="str">
        <f t="shared" si="117"/>
        <v>d_nonenergy_ccs_7_8_fuel_oil</v>
      </c>
      <c r="BN98" s="44"/>
      <c r="BO98" s="44"/>
      <c r="BP98" s="44">
        <f t="shared" ref="BP98:CW98" si="142">BP$50*BP27</f>
        <v>0</v>
      </c>
      <c r="BQ98" s="44">
        <f t="shared" si="142"/>
        <v>0</v>
      </c>
      <c r="BR98" s="44">
        <f t="shared" si="142"/>
        <v>0</v>
      </c>
      <c r="BS98" s="44">
        <f t="shared" si="142"/>
        <v>0</v>
      </c>
      <c r="BT98" s="44">
        <f t="shared" si="142"/>
        <v>0</v>
      </c>
      <c r="BU98" s="44">
        <f t="shared" si="142"/>
        <v>0</v>
      </c>
      <c r="BV98" s="44">
        <f t="shared" si="142"/>
        <v>0</v>
      </c>
      <c r="BW98" s="44">
        <f t="shared" si="142"/>
        <v>0</v>
      </c>
      <c r="BX98" s="44">
        <f t="shared" si="142"/>
        <v>0</v>
      </c>
      <c r="BY98" s="44">
        <f t="shared" si="142"/>
        <v>0</v>
      </c>
      <c r="BZ98" s="44">
        <f t="shared" si="142"/>
        <v>0</v>
      </c>
      <c r="CA98" s="44">
        <f t="shared" si="142"/>
        <v>0</v>
      </c>
      <c r="CB98" s="44">
        <f t="shared" si="142"/>
        <v>0</v>
      </c>
      <c r="CC98" s="44">
        <f t="shared" si="142"/>
        <v>0</v>
      </c>
      <c r="CD98" s="44">
        <f t="shared" si="142"/>
        <v>0</v>
      </c>
      <c r="CE98" s="44">
        <f t="shared" si="142"/>
        <v>0</v>
      </c>
      <c r="CF98" s="44">
        <f t="shared" si="142"/>
        <v>0</v>
      </c>
      <c r="CG98" s="44">
        <f t="shared" si="142"/>
        <v>0</v>
      </c>
      <c r="CH98" s="44">
        <f t="shared" si="142"/>
        <v>0</v>
      </c>
      <c r="CI98" s="44">
        <f t="shared" si="142"/>
        <v>0</v>
      </c>
      <c r="CJ98" s="44">
        <f t="shared" si="142"/>
        <v>0</v>
      </c>
      <c r="CK98" s="44">
        <f t="shared" si="142"/>
        <v>0</v>
      </c>
      <c r="CL98" s="44">
        <f t="shared" si="142"/>
        <v>0</v>
      </c>
      <c r="CM98" s="44">
        <f t="shared" si="142"/>
        <v>0</v>
      </c>
      <c r="CN98" s="44">
        <f t="shared" si="142"/>
        <v>0</v>
      </c>
      <c r="CO98" s="44">
        <f t="shared" si="142"/>
        <v>0</v>
      </c>
      <c r="CP98" s="44">
        <f t="shared" si="142"/>
        <v>0</v>
      </c>
      <c r="CQ98" s="44">
        <f t="shared" si="142"/>
        <v>0</v>
      </c>
      <c r="CR98" s="44">
        <f t="shared" si="142"/>
        <v>0</v>
      </c>
      <c r="CS98" s="44">
        <f t="shared" si="142"/>
        <v>0</v>
      </c>
      <c r="CT98" s="44">
        <f t="shared" si="142"/>
        <v>0</v>
      </c>
      <c r="CU98" s="44">
        <f t="shared" si="142"/>
        <v>0</v>
      </c>
      <c r="CV98" s="44">
        <f t="shared" si="142"/>
        <v>0</v>
      </c>
      <c r="CW98" s="44">
        <f t="shared" si="142"/>
        <v>0</v>
      </c>
      <c r="CX98" s="44">
        <f t="shared" ref="CX98:DQ98" si="143">CX$50*CX27</f>
        <v>0</v>
      </c>
      <c r="CY98" s="44">
        <f t="shared" si="143"/>
        <v>0</v>
      </c>
      <c r="CZ98" s="44">
        <f t="shared" si="143"/>
        <v>0</v>
      </c>
      <c r="DA98" s="44">
        <f t="shared" si="143"/>
        <v>0</v>
      </c>
      <c r="DB98" s="44">
        <f t="shared" si="143"/>
        <v>0</v>
      </c>
      <c r="DC98" s="44">
        <f t="shared" si="143"/>
        <v>0</v>
      </c>
      <c r="DD98" s="44">
        <f t="shared" si="143"/>
        <v>0</v>
      </c>
      <c r="DE98" s="44">
        <f t="shared" si="143"/>
        <v>0</v>
      </c>
      <c r="DF98" s="44">
        <f t="shared" si="143"/>
        <v>0</v>
      </c>
      <c r="DG98" s="44">
        <f t="shared" si="143"/>
        <v>0</v>
      </c>
      <c r="DH98" s="44">
        <f t="shared" si="143"/>
        <v>0</v>
      </c>
      <c r="DI98" s="44">
        <f t="shared" si="143"/>
        <v>0</v>
      </c>
      <c r="DJ98" s="44">
        <f t="shared" si="143"/>
        <v>0</v>
      </c>
      <c r="DK98" s="44">
        <f t="shared" si="143"/>
        <v>0</v>
      </c>
      <c r="DL98" s="44">
        <f t="shared" si="143"/>
        <v>0</v>
      </c>
      <c r="DM98" s="44">
        <f t="shared" si="143"/>
        <v>0</v>
      </c>
      <c r="DN98" s="44">
        <f t="shared" si="143"/>
        <v>0</v>
      </c>
      <c r="DO98" s="44">
        <f t="shared" si="143"/>
        <v>0</v>
      </c>
      <c r="DP98" s="44">
        <f t="shared" si="143"/>
        <v>0</v>
      </c>
      <c r="DQ98" s="44">
        <f t="shared" si="143"/>
        <v>0</v>
      </c>
    </row>
    <row r="99" spans="1:121" x14ac:dyDescent="0.25">
      <c r="A99" s="44" t="str">
        <f t="shared" si="116"/>
        <v>11_MEX</v>
      </c>
      <c r="B99" s="44" t="str">
        <f t="shared" si="116"/>
        <v>7_9_lpg</v>
      </c>
      <c r="C99" s="44" t="str">
        <f t="shared" si="116"/>
        <v>7_9_lpg</v>
      </c>
      <c r="D99" s="44" t="s">
        <v>150</v>
      </c>
      <c r="E99" s="44"/>
      <c r="F99" s="44"/>
      <c r="G99" s="45">
        <v>0</v>
      </c>
      <c r="H99" s="44"/>
      <c r="I99" s="44"/>
      <c r="J99" s="44"/>
      <c r="K99" s="44"/>
      <c r="L99" s="44"/>
      <c r="M99" s="44"/>
      <c r="N99" s="44"/>
      <c r="O99" s="44"/>
      <c r="P99" s="44"/>
      <c r="Q99" s="44"/>
      <c r="R99" s="44"/>
      <c r="S99" s="44"/>
      <c r="T99" s="44"/>
      <c r="U99" s="44"/>
      <c r="V99" s="44"/>
      <c r="W99" s="44"/>
      <c r="X99" s="44"/>
      <c r="Y99" s="44"/>
      <c r="Z99" s="44"/>
      <c r="AA99" s="44"/>
      <c r="AB99" s="44"/>
      <c r="AC99" s="44"/>
      <c r="AD99" s="44"/>
      <c r="AE99" s="44"/>
      <c r="AF99" s="44"/>
      <c r="AG99" s="44"/>
      <c r="AH99" s="44"/>
      <c r="AI99" s="44"/>
      <c r="AJ99" s="44"/>
      <c r="AK99" s="44"/>
      <c r="AL99" s="44"/>
      <c r="AM99" s="44"/>
      <c r="AN99" s="44"/>
      <c r="AO99" s="44"/>
      <c r="AP99" s="44"/>
      <c r="AQ99" s="44"/>
      <c r="AR99" s="44"/>
      <c r="AS99" s="44"/>
      <c r="AT99" s="44"/>
      <c r="AU99" s="44"/>
      <c r="AV99" s="44"/>
      <c r="AW99" s="44"/>
      <c r="AX99" s="44"/>
      <c r="AY99" s="44"/>
      <c r="AZ99" s="44"/>
      <c r="BA99" s="44"/>
      <c r="BB99" s="44"/>
      <c r="BC99" s="44"/>
      <c r="BD99" s="44"/>
      <c r="BE99" s="44"/>
      <c r="BF99" s="44"/>
      <c r="BG99" s="44"/>
      <c r="BH99" s="44"/>
      <c r="BI99" s="44"/>
      <c r="BJ99" s="44"/>
      <c r="BK99" s="44"/>
      <c r="BL99" s="44" t="str">
        <f t="shared" si="50"/>
        <v>11_MEX</v>
      </c>
      <c r="BM99" s="44" t="str">
        <f t="shared" si="117"/>
        <v>d_nonenergy_ccs_7_9_lpg</v>
      </c>
      <c r="BN99" s="44"/>
      <c r="BO99" s="44"/>
      <c r="BP99" s="44">
        <f t="shared" ref="BP99:CW99" si="144">BP$50*BP28</f>
        <v>0</v>
      </c>
      <c r="BQ99" s="44">
        <f t="shared" si="144"/>
        <v>0</v>
      </c>
      <c r="BR99" s="44">
        <f t="shared" si="144"/>
        <v>0</v>
      </c>
      <c r="BS99" s="44">
        <f t="shared" si="144"/>
        <v>0</v>
      </c>
      <c r="BT99" s="44">
        <f t="shared" si="144"/>
        <v>0</v>
      </c>
      <c r="BU99" s="44">
        <f t="shared" si="144"/>
        <v>0</v>
      </c>
      <c r="BV99" s="44">
        <f t="shared" si="144"/>
        <v>0</v>
      </c>
      <c r="BW99" s="44">
        <f t="shared" si="144"/>
        <v>0</v>
      </c>
      <c r="BX99" s="44">
        <f t="shared" si="144"/>
        <v>0</v>
      </c>
      <c r="BY99" s="44">
        <f t="shared" si="144"/>
        <v>0</v>
      </c>
      <c r="BZ99" s="44">
        <f t="shared" si="144"/>
        <v>0</v>
      </c>
      <c r="CA99" s="44">
        <f t="shared" si="144"/>
        <v>0</v>
      </c>
      <c r="CB99" s="44">
        <f t="shared" si="144"/>
        <v>0</v>
      </c>
      <c r="CC99" s="44">
        <f t="shared" si="144"/>
        <v>0</v>
      </c>
      <c r="CD99" s="44">
        <f t="shared" si="144"/>
        <v>0</v>
      </c>
      <c r="CE99" s="44">
        <f t="shared" si="144"/>
        <v>0</v>
      </c>
      <c r="CF99" s="44">
        <f t="shared" si="144"/>
        <v>0</v>
      </c>
      <c r="CG99" s="44">
        <f t="shared" si="144"/>
        <v>0</v>
      </c>
      <c r="CH99" s="44">
        <f t="shared" si="144"/>
        <v>0</v>
      </c>
      <c r="CI99" s="44">
        <f t="shared" si="144"/>
        <v>0</v>
      </c>
      <c r="CJ99" s="44">
        <f t="shared" si="144"/>
        <v>0</v>
      </c>
      <c r="CK99" s="44">
        <f t="shared" si="144"/>
        <v>0</v>
      </c>
      <c r="CL99" s="44">
        <f t="shared" si="144"/>
        <v>0</v>
      </c>
      <c r="CM99" s="44">
        <f t="shared" si="144"/>
        <v>0</v>
      </c>
      <c r="CN99" s="44">
        <f t="shared" si="144"/>
        <v>0</v>
      </c>
      <c r="CO99" s="44">
        <f t="shared" si="144"/>
        <v>0</v>
      </c>
      <c r="CP99" s="44">
        <f t="shared" si="144"/>
        <v>0</v>
      </c>
      <c r="CQ99" s="44">
        <f t="shared" si="144"/>
        <v>0</v>
      </c>
      <c r="CR99" s="44">
        <f t="shared" si="144"/>
        <v>0</v>
      </c>
      <c r="CS99" s="44">
        <f t="shared" si="144"/>
        <v>0</v>
      </c>
      <c r="CT99" s="44">
        <f t="shared" si="144"/>
        <v>0</v>
      </c>
      <c r="CU99" s="44">
        <f t="shared" si="144"/>
        <v>0</v>
      </c>
      <c r="CV99" s="44">
        <f t="shared" si="144"/>
        <v>0</v>
      </c>
      <c r="CW99" s="44">
        <f t="shared" si="144"/>
        <v>0</v>
      </c>
      <c r="CX99" s="44">
        <f t="shared" ref="CX99:DQ99" si="145">CX$50*CX28</f>
        <v>0</v>
      </c>
      <c r="CY99" s="44">
        <f t="shared" si="145"/>
        <v>0</v>
      </c>
      <c r="CZ99" s="44">
        <f t="shared" si="145"/>
        <v>0</v>
      </c>
      <c r="DA99" s="44">
        <f t="shared" si="145"/>
        <v>0</v>
      </c>
      <c r="DB99" s="44">
        <f t="shared" si="145"/>
        <v>0</v>
      </c>
      <c r="DC99" s="44">
        <f t="shared" si="145"/>
        <v>0</v>
      </c>
      <c r="DD99" s="44">
        <f t="shared" si="145"/>
        <v>0</v>
      </c>
      <c r="DE99" s="44">
        <f t="shared" si="145"/>
        <v>0</v>
      </c>
      <c r="DF99" s="44">
        <f t="shared" si="145"/>
        <v>0</v>
      </c>
      <c r="DG99" s="44">
        <f t="shared" si="145"/>
        <v>0</v>
      </c>
      <c r="DH99" s="44">
        <f t="shared" si="145"/>
        <v>0</v>
      </c>
      <c r="DI99" s="44">
        <f t="shared" si="145"/>
        <v>0</v>
      </c>
      <c r="DJ99" s="44">
        <f t="shared" si="145"/>
        <v>0</v>
      </c>
      <c r="DK99" s="44">
        <f t="shared" si="145"/>
        <v>0</v>
      </c>
      <c r="DL99" s="44">
        <f t="shared" si="145"/>
        <v>0</v>
      </c>
      <c r="DM99" s="44">
        <f t="shared" si="145"/>
        <v>0</v>
      </c>
      <c r="DN99" s="44">
        <f t="shared" si="145"/>
        <v>0</v>
      </c>
      <c r="DO99" s="44">
        <f t="shared" si="145"/>
        <v>0</v>
      </c>
      <c r="DP99" s="44">
        <f t="shared" si="145"/>
        <v>0</v>
      </c>
      <c r="DQ99" s="44">
        <f t="shared" si="145"/>
        <v>0</v>
      </c>
    </row>
    <row r="100" spans="1:121" x14ac:dyDescent="0.25">
      <c r="A100" s="44" t="str">
        <f t="shared" si="116"/>
        <v>11_MEX</v>
      </c>
      <c r="B100" s="44" t="str">
        <f t="shared" si="116"/>
        <v>7_10_refinery_gas_not_liquefied</v>
      </c>
      <c r="C100" s="44" t="str">
        <f t="shared" si="116"/>
        <v>7_10_refi_gas_notliq</v>
      </c>
      <c r="D100" s="44" t="s">
        <v>150</v>
      </c>
      <c r="E100" s="44"/>
      <c r="F100" s="44"/>
      <c r="G100" s="45">
        <v>0</v>
      </c>
      <c r="H100" s="44"/>
      <c r="I100" s="44"/>
      <c r="J100" s="44"/>
      <c r="K100" s="44"/>
      <c r="L100" s="44"/>
      <c r="M100" s="44"/>
      <c r="N100" s="44"/>
      <c r="O100" s="44"/>
      <c r="P100" s="44"/>
      <c r="Q100" s="44"/>
      <c r="R100" s="44"/>
      <c r="S100" s="44"/>
      <c r="T100" s="44"/>
      <c r="U100" s="44"/>
      <c r="V100" s="44"/>
      <c r="W100" s="44"/>
      <c r="X100" s="44"/>
      <c r="Y100" s="44"/>
      <c r="Z100" s="44"/>
      <c r="AA100" s="44"/>
      <c r="AB100" s="44"/>
      <c r="AC100" s="44"/>
      <c r="AD100" s="44"/>
      <c r="AE100" s="44"/>
      <c r="AF100" s="44"/>
      <c r="AG100" s="44"/>
      <c r="AH100" s="44"/>
      <c r="AI100" s="44"/>
      <c r="AJ100" s="44"/>
      <c r="AK100" s="44"/>
      <c r="AL100" s="44"/>
      <c r="AM100" s="44"/>
      <c r="AN100" s="44"/>
      <c r="AO100" s="44"/>
      <c r="AP100" s="44"/>
      <c r="AQ100" s="44"/>
      <c r="AR100" s="44"/>
      <c r="AS100" s="44"/>
      <c r="AT100" s="44"/>
      <c r="AU100" s="44"/>
      <c r="AV100" s="44"/>
      <c r="AW100" s="44"/>
      <c r="AX100" s="44"/>
      <c r="AY100" s="44"/>
      <c r="AZ100" s="44"/>
      <c r="BA100" s="44"/>
      <c r="BB100" s="44"/>
      <c r="BC100" s="44"/>
      <c r="BD100" s="44"/>
      <c r="BE100" s="44"/>
      <c r="BF100" s="44"/>
      <c r="BG100" s="44"/>
      <c r="BH100" s="44"/>
      <c r="BI100" s="44"/>
      <c r="BJ100" s="44"/>
      <c r="BK100" s="44"/>
      <c r="BL100" s="44" t="str">
        <f t="shared" si="50"/>
        <v>11_MEX</v>
      </c>
      <c r="BM100" s="44" t="str">
        <f t="shared" si="117"/>
        <v>d_nonenergy_ccs_7_10_refi_gas_notliq</v>
      </c>
      <c r="BN100" s="44"/>
      <c r="BO100" s="44"/>
      <c r="BP100" s="44">
        <f t="shared" ref="BP100:CW100" si="146">BP$50*BP29</f>
        <v>0</v>
      </c>
      <c r="BQ100" s="44">
        <f t="shared" si="146"/>
        <v>0</v>
      </c>
      <c r="BR100" s="44">
        <f t="shared" si="146"/>
        <v>0</v>
      </c>
      <c r="BS100" s="44">
        <f t="shared" si="146"/>
        <v>0</v>
      </c>
      <c r="BT100" s="44">
        <f t="shared" si="146"/>
        <v>0</v>
      </c>
      <c r="BU100" s="44">
        <f t="shared" si="146"/>
        <v>0</v>
      </c>
      <c r="BV100" s="44">
        <f t="shared" si="146"/>
        <v>0</v>
      </c>
      <c r="BW100" s="44">
        <f t="shared" si="146"/>
        <v>0</v>
      </c>
      <c r="BX100" s="44">
        <f t="shared" si="146"/>
        <v>0</v>
      </c>
      <c r="BY100" s="44">
        <f t="shared" si="146"/>
        <v>0</v>
      </c>
      <c r="BZ100" s="44">
        <f t="shared" si="146"/>
        <v>0</v>
      </c>
      <c r="CA100" s="44">
        <f t="shared" si="146"/>
        <v>0</v>
      </c>
      <c r="CB100" s="44">
        <f t="shared" si="146"/>
        <v>0</v>
      </c>
      <c r="CC100" s="44">
        <f t="shared" si="146"/>
        <v>0</v>
      </c>
      <c r="CD100" s="44">
        <f t="shared" si="146"/>
        <v>0</v>
      </c>
      <c r="CE100" s="44">
        <f t="shared" si="146"/>
        <v>0</v>
      </c>
      <c r="CF100" s="44">
        <f t="shared" si="146"/>
        <v>0</v>
      </c>
      <c r="CG100" s="44">
        <f t="shared" si="146"/>
        <v>0</v>
      </c>
      <c r="CH100" s="44">
        <f t="shared" si="146"/>
        <v>0</v>
      </c>
      <c r="CI100" s="44">
        <f t="shared" si="146"/>
        <v>0</v>
      </c>
      <c r="CJ100" s="44">
        <f t="shared" si="146"/>
        <v>0</v>
      </c>
      <c r="CK100" s="44">
        <f t="shared" si="146"/>
        <v>0</v>
      </c>
      <c r="CL100" s="44">
        <f t="shared" si="146"/>
        <v>0</v>
      </c>
      <c r="CM100" s="44">
        <f t="shared" si="146"/>
        <v>0</v>
      </c>
      <c r="CN100" s="44">
        <f t="shared" si="146"/>
        <v>0</v>
      </c>
      <c r="CO100" s="44">
        <f t="shared" si="146"/>
        <v>0</v>
      </c>
      <c r="CP100" s="44">
        <f t="shared" si="146"/>
        <v>0</v>
      </c>
      <c r="CQ100" s="44">
        <f t="shared" si="146"/>
        <v>0</v>
      </c>
      <c r="CR100" s="44">
        <f t="shared" si="146"/>
        <v>0</v>
      </c>
      <c r="CS100" s="44">
        <f t="shared" si="146"/>
        <v>0</v>
      </c>
      <c r="CT100" s="44">
        <f t="shared" si="146"/>
        <v>0</v>
      </c>
      <c r="CU100" s="44">
        <f t="shared" si="146"/>
        <v>0</v>
      </c>
      <c r="CV100" s="44">
        <f t="shared" si="146"/>
        <v>0</v>
      </c>
      <c r="CW100" s="44">
        <f t="shared" si="146"/>
        <v>0</v>
      </c>
      <c r="CX100" s="44">
        <f t="shared" ref="CX100:DQ100" si="147">CX$50*CX29</f>
        <v>0</v>
      </c>
      <c r="CY100" s="44">
        <f t="shared" si="147"/>
        <v>0</v>
      </c>
      <c r="CZ100" s="44">
        <f t="shared" si="147"/>
        <v>0</v>
      </c>
      <c r="DA100" s="44">
        <f t="shared" si="147"/>
        <v>0</v>
      </c>
      <c r="DB100" s="44">
        <f t="shared" si="147"/>
        <v>0</v>
      </c>
      <c r="DC100" s="44">
        <f t="shared" si="147"/>
        <v>0</v>
      </c>
      <c r="DD100" s="44">
        <f t="shared" si="147"/>
        <v>0</v>
      </c>
      <c r="DE100" s="44">
        <f t="shared" si="147"/>
        <v>0</v>
      </c>
      <c r="DF100" s="44">
        <f t="shared" si="147"/>
        <v>0</v>
      </c>
      <c r="DG100" s="44">
        <f t="shared" si="147"/>
        <v>0</v>
      </c>
      <c r="DH100" s="44">
        <f t="shared" si="147"/>
        <v>0</v>
      </c>
      <c r="DI100" s="44">
        <f t="shared" si="147"/>
        <v>0</v>
      </c>
      <c r="DJ100" s="44">
        <f t="shared" si="147"/>
        <v>0</v>
      </c>
      <c r="DK100" s="44">
        <f t="shared" si="147"/>
        <v>0</v>
      </c>
      <c r="DL100" s="44">
        <f t="shared" si="147"/>
        <v>0</v>
      </c>
      <c r="DM100" s="44">
        <f t="shared" si="147"/>
        <v>0</v>
      </c>
      <c r="DN100" s="44">
        <f t="shared" si="147"/>
        <v>0</v>
      </c>
      <c r="DO100" s="44">
        <f t="shared" si="147"/>
        <v>0</v>
      </c>
      <c r="DP100" s="44">
        <f t="shared" si="147"/>
        <v>0</v>
      </c>
      <c r="DQ100" s="44">
        <f t="shared" si="147"/>
        <v>0</v>
      </c>
    </row>
    <row r="101" spans="1:121" x14ac:dyDescent="0.25">
      <c r="A101" s="44" t="str">
        <f t="shared" si="116"/>
        <v>11_MEX</v>
      </c>
      <c r="B101" s="44" t="str">
        <f t="shared" si="116"/>
        <v>7_11_ethane</v>
      </c>
      <c r="C101" s="44" t="str">
        <f t="shared" si="116"/>
        <v>7_11_ethane</v>
      </c>
      <c r="D101" s="44" t="s">
        <v>150</v>
      </c>
      <c r="E101" s="44"/>
      <c r="F101" s="44"/>
      <c r="G101" s="45">
        <v>0</v>
      </c>
      <c r="H101" s="44"/>
      <c r="I101" s="44"/>
      <c r="J101" s="44"/>
      <c r="K101" s="44"/>
      <c r="L101" s="44"/>
      <c r="M101" s="44"/>
      <c r="N101" s="44"/>
      <c r="O101" s="44"/>
      <c r="P101" s="44"/>
      <c r="Q101" s="44"/>
      <c r="R101" s="44"/>
      <c r="S101" s="44"/>
      <c r="T101" s="44"/>
      <c r="U101" s="44"/>
      <c r="V101" s="44"/>
      <c r="W101" s="44"/>
      <c r="X101" s="44"/>
      <c r="Y101" s="44"/>
      <c r="Z101" s="44"/>
      <c r="AA101" s="44"/>
      <c r="AB101" s="44"/>
      <c r="AC101" s="44"/>
      <c r="AD101" s="44"/>
      <c r="AE101" s="44"/>
      <c r="AF101" s="44"/>
      <c r="AG101" s="44"/>
      <c r="AH101" s="44"/>
      <c r="AI101" s="44"/>
      <c r="AJ101" s="44"/>
      <c r="AK101" s="44"/>
      <c r="AL101" s="44"/>
      <c r="AM101" s="44"/>
      <c r="AN101" s="44"/>
      <c r="AO101" s="44"/>
      <c r="AP101" s="44"/>
      <c r="AQ101" s="44"/>
      <c r="AR101" s="44"/>
      <c r="AS101" s="44"/>
      <c r="AT101" s="44"/>
      <c r="AU101" s="44"/>
      <c r="AV101" s="44"/>
      <c r="AW101" s="44"/>
      <c r="AX101" s="44"/>
      <c r="AY101" s="44"/>
      <c r="AZ101" s="44"/>
      <c r="BA101" s="44"/>
      <c r="BB101" s="44"/>
      <c r="BC101" s="44"/>
      <c r="BD101" s="44"/>
      <c r="BE101" s="44"/>
      <c r="BF101" s="44"/>
      <c r="BG101" s="44"/>
      <c r="BH101" s="44"/>
      <c r="BI101" s="44"/>
      <c r="BJ101" s="44"/>
      <c r="BK101" s="44"/>
      <c r="BL101" s="44" t="str">
        <f t="shared" si="50"/>
        <v>11_MEX</v>
      </c>
      <c r="BM101" s="44" t="str">
        <f t="shared" si="117"/>
        <v>d_nonenergy_ccs_7_11_ethane</v>
      </c>
      <c r="BN101" s="44"/>
      <c r="BO101" s="44"/>
      <c r="BP101" s="44">
        <f t="shared" ref="BP101:CW101" si="148">BP$50*BP30</f>
        <v>0</v>
      </c>
      <c r="BQ101" s="44">
        <f t="shared" si="148"/>
        <v>0</v>
      </c>
      <c r="BR101" s="44">
        <f t="shared" si="148"/>
        <v>0</v>
      </c>
      <c r="BS101" s="44">
        <f t="shared" si="148"/>
        <v>0</v>
      </c>
      <c r="BT101" s="44">
        <f t="shared" si="148"/>
        <v>0</v>
      </c>
      <c r="BU101" s="44">
        <f t="shared" si="148"/>
        <v>0</v>
      </c>
      <c r="BV101" s="44">
        <f t="shared" si="148"/>
        <v>0</v>
      </c>
      <c r="BW101" s="44">
        <f t="shared" si="148"/>
        <v>0</v>
      </c>
      <c r="BX101" s="44">
        <f t="shared" si="148"/>
        <v>0</v>
      </c>
      <c r="BY101" s="44">
        <f t="shared" si="148"/>
        <v>0</v>
      </c>
      <c r="BZ101" s="44">
        <f t="shared" si="148"/>
        <v>0</v>
      </c>
      <c r="CA101" s="44">
        <f t="shared" si="148"/>
        <v>0</v>
      </c>
      <c r="CB101" s="44">
        <f t="shared" si="148"/>
        <v>0</v>
      </c>
      <c r="CC101" s="44">
        <f t="shared" si="148"/>
        <v>0</v>
      </c>
      <c r="CD101" s="44">
        <f t="shared" si="148"/>
        <v>0</v>
      </c>
      <c r="CE101" s="44">
        <f t="shared" si="148"/>
        <v>0</v>
      </c>
      <c r="CF101" s="44">
        <f t="shared" si="148"/>
        <v>0</v>
      </c>
      <c r="CG101" s="44">
        <f t="shared" si="148"/>
        <v>0</v>
      </c>
      <c r="CH101" s="44">
        <f t="shared" si="148"/>
        <v>0</v>
      </c>
      <c r="CI101" s="44">
        <f t="shared" si="148"/>
        <v>0</v>
      </c>
      <c r="CJ101" s="44">
        <f t="shared" si="148"/>
        <v>0</v>
      </c>
      <c r="CK101" s="44">
        <f t="shared" si="148"/>
        <v>0</v>
      </c>
      <c r="CL101" s="44">
        <f t="shared" si="148"/>
        <v>0</v>
      </c>
      <c r="CM101" s="44">
        <f t="shared" si="148"/>
        <v>0</v>
      </c>
      <c r="CN101" s="44">
        <f t="shared" si="148"/>
        <v>0</v>
      </c>
      <c r="CO101" s="44">
        <f t="shared" si="148"/>
        <v>0</v>
      </c>
      <c r="CP101" s="44">
        <f t="shared" si="148"/>
        <v>0</v>
      </c>
      <c r="CQ101" s="44">
        <f t="shared" si="148"/>
        <v>0</v>
      </c>
      <c r="CR101" s="44">
        <f t="shared" si="148"/>
        <v>0</v>
      </c>
      <c r="CS101" s="44">
        <f t="shared" si="148"/>
        <v>0</v>
      </c>
      <c r="CT101" s="44">
        <f t="shared" si="148"/>
        <v>0</v>
      </c>
      <c r="CU101" s="44">
        <f t="shared" si="148"/>
        <v>0</v>
      </c>
      <c r="CV101" s="44">
        <f t="shared" si="148"/>
        <v>0</v>
      </c>
      <c r="CW101" s="44">
        <f t="shared" si="148"/>
        <v>0</v>
      </c>
      <c r="CX101" s="44">
        <f t="shared" ref="CX101:DQ101" si="149">CX$50*CX30</f>
        <v>0</v>
      </c>
      <c r="CY101" s="44">
        <f t="shared" si="149"/>
        <v>0</v>
      </c>
      <c r="CZ101" s="44">
        <f t="shared" si="149"/>
        <v>0</v>
      </c>
      <c r="DA101" s="44">
        <f t="shared" si="149"/>
        <v>0</v>
      </c>
      <c r="DB101" s="44">
        <f t="shared" si="149"/>
        <v>0</v>
      </c>
      <c r="DC101" s="44">
        <f t="shared" si="149"/>
        <v>0</v>
      </c>
      <c r="DD101" s="44">
        <f t="shared" si="149"/>
        <v>0</v>
      </c>
      <c r="DE101" s="44">
        <f t="shared" si="149"/>
        <v>0</v>
      </c>
      <c r="DF101" s="44">
        <f t="shared" si="149"/>
        <v>0</v>
      </c>
      <c r="DG101" s="44">
        <f t="shared" si="149"/>
        <v>0</v>
      </c>
      <c r="DH101" s="44">
        <f t="shared" si="149"/>
        <v>0</v>
      </c>
      <c r="DI101" s="44">
        <f t="shared" si="149"/>
        <v>0</v>
      </c>
      <c r="DJ101" s="44">
        <f t="shared" si="149"/>
        <v>0</v>
      </c>
      <c r="DK101" s="44">
        <f t="shared" si="149"/>
        <v>0</v>
      </c>
      <c r="DL101" s="44">
        <f t="shared" si="149"/>
        <v>0</v>
      </c>
      <c r="DM101" s="44">
        <f t="shared" si="149"/>
        <v>0</v>
      </c>
      <c r="DN101" s="44">
        <f t="shared" si="149"/>
        <v>0</v>
      </c>
      <c r="DO101" s="44">
        <f t="shared" si="149"/>
        <v>0</v>
      </c>
      <c r="DP101" s="44">
        <f t="shared" si="149"/>
        <v>0</v>
      </c>
      <c r="DQ101" s="44">
        <f t="shared" si="149"/>
        <v>0</v>
      </c>
    </row>
    <row r="102" spans="1:121" x14ac:dyDescent="0.25">
      <c r="A102" s="44" t="str">
        <f t="shared" si="116"/>
        <v>11_MEX</v>
      </c>
      <c r="B102" s="44" t="str">
        <f t="shared" si="116"/>
        <v>7_x_other_petroleum_products</v>
      </c>
      <c r="C102" s="44" t="str">
        <f t="shared" si="116"/>
        <v>7_x_other_petrol_prod</v>
      </c>
      <c r="D102" s="44" t="s">
        <v>150</v>
      </c>
      <c r="E102" s="44"/>
      <c r="F102" s="44"/>
      <c r="G102" s="45">
        <v>0</v>
      </c>
      <c r="H102" s="44"/>
      <c r="I102" s="44"/>
      <c r="J102" s="44"/>
      <c r="K102" s="44"/>
      <c r="L102" s="44"/>
      <c r="M102" s="44"/>
      <c r="N102" s="44"/>
      <c r="O102" s="44"/>
      <c r="P102" s="44"/>
      <c r="Q102" s="44"/>
      <c r="R102" s="44"/>
      <c r="S102" s="44"/>
      <c r="T102" s="44"/>
      <c r="U102" s="44"/>
      <c r="V102" s="44"/>
      <c r="W102" s="44"/>
      <c r="X102" s="44"/>
      <c r="Y102" s="44"/>
      <c r="Z102" s="44"/>
      <c r="AA102" s="44"/>
      <c r="AB102" s="44"/>
      <c r="AC102" s="44"/>
      <c r="AD102" s="44"/>
      <c r="AE102" s="44"/>
      <c r="AF102" s="44"/>
      <c r="AG102" s="44"/>
      <c r="AH102" s="44"/>
      <c r="AI102" s="44"/>
      <c r="AJ102" s="44"/>
      <c r="AK102" s="44"/>
      <c r="AL102" s="44"/>
      <c r="AM102" s="44"/>
      <c r="AN102" s="44"/>
      <c r="AO102" s="44"/>
      <c r="AP102" s="44"/>
      <c r="AQ102" s="44"/>
      <c r="AR102" s="44"/>
      <c r="AS102" s="44"/>
      <c r="AT102" s="44"/>
      <c r="AU102" s="44"/>
      <c r="AV102" s="44"/>
      <c r="AW102" s="44"/>
      <c r="AX102" s="44"/>
      <c r="AY102" s="44"/>
      <c r="AZ102" s="44"/>
      <c r="BA102" s="44"/>
      <c r="BB102" s="44"/>
      <c r="BC102" s="44"/>
      <c r="BD102" s="44"/>
      <c r="BE102" s="44"/>
      <c r="BF102" s="44"/>
      <c r="BG102" s="44"/>
      <c r="BH102" s="44"/>
      <c r="BI102" s="44"/>
      <c r="BJ102" s="44"/>
      <c r="BK102" s="44"/>
      <c r="BL102" s="44" t="str">
        <f t="shared" si="50"/>
        <v>11_MEX</v>
      </c>
      <c r="BM102" s="44" t="str">
        <f t="shared" si="117"/>
        <v>d_nonenergy_ccs_7_x_other_petrol_prod</v>
      </c>
      <c r="BN102" s="44"/>
      <c r="BO102" s="44"/>
      <c r="BP102" s="44">
        <f t="shared" ref="BP102:CW102" si="150">BP$50*BP31</f>
        <v>0</v>
      </c>
      <c r="BQ102" s="44">
        <f t="shared" si="150"/>
        <v>0</v>
      </c>
      <c r="BR102" s="44">
        <f t="shared" si="150"/>
        <v>0</v>
      </c>
      <c r="BS102" s="44">
        <f t="shared" si="150"/>
        <v>0</v>
      </c>
      <c r="BT102" s="44">
        <f t="shared" si="150"/>
        <v>0</v>
      </c>
      <c r="BU102" s="44">
        <f t="shared" si="150"/>
        <v>0</v>
      </c>
      <c r="BV102" s="44">
        <f t="shared" si="150"/>
        <v>0</v>
      </c>
      <c r="BW102" s="44">
        <f t="shared" si="150"/>
        <v>0</v>
      </c>
      <c r="BX102" s="44">
        <f t="shared" si="150"/>
        <v>0</v>
      </c>
      <c r="BY102" s="44">
        <f t="shared" si="150"/>
        <v>0</v>
      </c>
      <c r="BZ102" s="44">
        <f t="shared" si="150"/>
        <v>0</v>
      </c>
      <c r="CA102" s="44">
        <f t="shared" si="150"/>
        <v>0</v>
      </c>
      <c r="CB102" s="44">
        <f t="shared" si="150"/>
        <v>0</v>
      </c>
      <c r="CC102" s="44">
        <f t="shared" si="150"/>
        <v>0</v>
      </c>
      <c r="CD102" s="44">
        <f t="shared" si="150"/>
        <v>0</v>
      </c>
      <c r="CE102" s="44">
        <f t="shared" si="150"/>
        <v>0</v>
      </c>
      <c r="CF102" s="44">
        <f t="shared" si="150"/>
        <v>0</v>
      </c>
      <c r="CG102" s="44">
        <f t="shared" si="150"/>
        <v>0</v>
      </c>
      <c r="CH102" s="44">
        <f t="shared" si="150"/>
        <v>0</v>
      </c>
      <c r="CI102" s="44">
        <f t="shared" si="150"/>
        <v>0</v>
      </c>
      <c r="CJ102" s="44">
        <f t="shared" si="150"/>
        <v>0</v>
      </c>
      <c r="CK102" s="44">
        <f t="shared" si="150"/>
        <v>0</v>
      </c>
      <c r="CL102" s="44">
        <f t="shared" si="150"/>
        <v>0</v>
      </c>
      <c r="CM102" s="44">
        <f t="shared" si="150"/>
        <v>0</v>
      </c>
      <c r="CN102" s="44">
        <f t="shared" si="150"/>
        <v>0</v>
      </c>
      <c r="CO102" s="44">
        <f t="shared" si="150"/>
        <v>0</v>
      </c>
      <c r="CP102" s="44">
        <f t="shared" si="150"/>
        <v>0</v>
      </c>
      <c r="CQ102" s="44">
        <f t="shared" si="150"/>
        <v>0</v>
      </c>
      <c r="CR102" s="44">
        <f t="shared" si="150"/>
        <v>0</v>
      </c>
      <c r="CS102" s="44">
        <f t="shared" si="150"/>
        <v>0</v>
      </c>
      <c r="CT102" s="44">
        <f t="shared" si="150"/>
        <v>0</v>
      </c>
      <c r="CU102" s="44">
        <f t="shared" si="150"/>
        <v>0</v>
      </c>
      <c r="CV102" s="44">
        <f t="shared" si="150"/>
        <v>0</v>
      </c>
      <c r="CW102" s="44">
        <f t="shared" si="150"/>
        <v>0</v>
      </c>
      <c r="CX102" s="44">
        <f t="shared" ref="CX102:DQ102" si="151">CX$50*CX31</f>
        <v>0</v>
      </c>
      <c r="CY102" s="44">
        <f t="shared" si="151"/>
        <v>0</v>
      </c>
      <c r="CZ102" s="44">
        <f t="shared" si="151"/>
        <v>0</v>
      </c>
      <c r="DA102" s="44">
        <f t="shared" si="151"/>
        <v>0</v>
      </c>
      <c r="DB102" s="44">
        <f t="shared" si="151"/>
        <v>0</v>
      </c>
      <c r="DC102" s="44">
        <f t="shared" si="151"/>
        <v>0</v>
      </c>
      <c r="DD102" s="44">
        <f t="shared" si="151"/>
        <v>0</v>
      </c>
      <c r="DE102" s="44">
        <f t="shared" si="151"/>
        <v>0</v>
      </c>
      <c r="DF102" s="44">
        <f t="shared" si="151"/>
        <v>0</v>
      </c>
      <c r="DG102" s="44">
        <f t="shared" si="151"/>
        <v>0</v>
      </c>
      <c r="DH102" s="44">
        <f t="shared" si="151"/>
        <v>0</v>
      </c>
      <c r="DI102" s="44">
        <f t="shared" si="151"/>
        <v>0</v>
      </c>
      <c r="DJ102" s="44">
        <f t="shared" si="151"/>
        <v>0</v>
      </c>
      <c r="DK102" s="44">
        <f t="shared" si="151"/>
        <v>0</v>
      </c>
      <c r="DL102" s="44">
        <f t="shared" si="151"/>
        <v>0</v>
      </c>
      <c r="DM102" s="44">
        <f t="shared" si="151"/>
        <v>0</v>
      </c>
      <c r="DN102" s="44">
        <f t="shared" si="151"/>
        <v>0</v>
      </c>
      <c r="DO102" s="44">
        <f t="shared" si="151"/>
        <v>0</v>
      </c>
      <c r="DP102" s="44">
        <f t="shared" si="151"/>
        <v>0</v>
      </c>
      <c r="DQ102" s="44">
        <f t="shared" si="151"/>
        <v>0</v>
      </c>
    </row>
    <row r="103" spans="1:121" x14ac:dyDescent="0.25">
      <c r="A103" s="44" t="str">
        <f t="shared" si="116"/>
        <v>11_MEX</v>
      </c>
      <c r="B103" s="44" t="str">
        <f t="shared" si="116"/>
        <v>8_1_natural_gas</v>
      </c>
      <c r="C103" s="44" t="str">
        <f t="shared" si="116"/>
        <v>8_1_natural_gas</v>
      </c>
      <c r="D103" s="44" t="s">
        <v>150</v>
      </c>
      <c r="E103" s="44"/>
      <c r="F103" s="44"/>
      <c r="G103" s="45">
        <v>0</v>
      </c>
      <c r="H103" s="44"/>
      <c r="I103" s="44"/>
      <c r="J103" s="44"/>
      <c r="K103" s="44"/>
      <c r="L103" s="44"/>
      <c r="M103" s="44"/>
      <c r="N103" s="44"/>
      <c r="O103" s="44"/>
      <c r="P103" s="44"/>
      <c r="Q103" s="44"/>
      <c r="R103" s="44"/>
      <c r="S103" s="44"/>
      <c r="T103" s="44"/>
      <c r="U103" s="44"/>
      <c r="V103" s="44"/>
      <c r="W103" s="44"/>
      <c r="X103" s="44"/>
      <c r="Y103" s="44"/>
      <c r="Z103" s="44"/>
      <c r="AA103" s="44"/>
      <c r="AB103" s="44"/>
      <c r="AC103" s="44"/>
      <c r="AD103" s="44"/>
      <c r="AE103" s="44"/>
      <c r="AF103" s="44"/>
      <c r="AG103" s="44"/>
      <c r="AH103" s="44"/>
      <c r="AI103" s="44"/>
      <c r="AJ103" s="44"/>
      <c r="AK103" s="44"/>
      <c r="AL103" s="44"/>
      <c r="AM103" s="44"/>
      <c r="AN103" s="44"/>
      <c r="AO103" s="44"/>
      <c r="AP103" s="44"/>
      <c r="AQ103" s="44"/>
      <c r="AR103" s="44"/>
      <c r="AS103" s="44"/>
      <c r="AT103" s="44"/>
      <c r="AU103" s="44"/>
      <c r="AV103" s="44"/>
      <c r="AW103" s="44"/>
      <c r="AX103" s="44"/>
      <c r="AY103" s="44"/>
      <c r="AZ103" s="44"/>
      <c r="BA103" s="44"/>
      <c r="BB103" s="44"/>
      <c r="BC103" s="44"/>
      <c r="BD103" s="44"/>
      <c r="BE103" s="44"/>
      <c r="BF103" s="44"/>
      <c r="BG103" s="44"/>
      <c r="BH103" s="44"/>
      <c r="BI103" s="44"/>
      <c r="BJ103" s="44"/>
      <c r="BK103" s="44"/>
      <c r="BL103" s="44" t="str">
        <f t="shared" si="50"/>
        <v>11_MEX</v>
      </c>
      <c r="BM103" s="44" t="str">
        <f t="shared" si="117"/>
        <v>d_nonenergy_ccs_8_1_natural_gas</v>
      </c>
      <c r="BN103" s="44"/>
      <c r="BO103" s="44"/>
      <c r="BP103" s="44">
        <f t="shared" ref="BP103:CW103" si="152">BP$50*BP32</f>
        <v>0</v>
      </c>
      <c r="BQ103" s="44">
        <f t="shared" si="152"/>
        <v>0</v>
      </c>
      <c r="BR103" s="44">
        <f t="shared" si="152"/>
        <v>0</v>
      </c>
      <c r="BS103" s="44">
        <f t="shared" si="152"/>
        <v>0</v>
      </c>
      <c r="BT103" s="44">
        <f t="shared" si="152"/>
        <v>0</v>
      </c>
      <c r="BU103" s="44">
        <f t="shared" si="152"/>
        <v>0</v>
      </c>
      <c r="BV103" s="44">
        <f t="shared" si="152"/>
        <v>0</v>
      </c>
      <c r="BW103" s="44">
        <f t="shared" si="152"/>
        <v>0</v>
      </c>
      <c r="BX103" s="44">
        <f t="shared" si="152"/>
        <v>0</v>
      </c>
      <c r="BY103" s="44">
        <f t="shared" si="152"/>
        <v>0</v>
      </c>
      <c r="BZ103" s="44">
        <f t="shared" si="152"/>
        <v>0</v>
      </c>
      <c r="CA103" s="44">
        <f t="shared" si="152"/>
        <v>0</v>
      </c>
      <c r="CB103" s="44">
        <f t="shared" si="152"/>
        <v>0</v>
      </c>
      <c r="CC103" s="44">
        <f t="shared" si="152"/>
        <v>0</v>
      </c>
      <c r="CD103" s="44">
        <f t="shared" si="152"/>
        <v>0</v>
      </c>
      <c r="CE103" s="44">
        <f t="shared" si="152"/>
        <v>0</v>
      </c>
      <c r="CF103" s="44">
        <f t="shared" si="152"/>
        <v>0</v>
      </c>
      <c r="CG103" s="44">
        <f t="shared" si="152"/>
        <v>0</v>
      </c>
      <c r="CH103" s="44">
        <f t="shared" si="152"/>
        <v>0</v>
      </c>
      <c r="CI103" s="44">
        <f t="shared" si="152"/>
        <v>0</v>
      </c>
      <c r="CJ103" s="44">
        <f t="shared" si="152"/>
        <v>0</v>
      </c>
      <c r="CK103" s="44">
        <f t="shared" si="152"/>
        <v>0</v>
      </c>
      <c r="CL103" s="44">
        <f t="shared" si="152"/>
        <v>0</v>
      </c>
      <c r="CM103" s="44">
        <f t="shared" si="152"/>
        <v>0</v>
      </c>
      <c r="CN103" s="44">
        <f t="shared" si="152"/>
        <v>0</v>
      </c>
      <c r="CO103" s="44">
        <f t="shared" si="152"/>
        <v>0</v>
      </c>
      <c r="CP103" s="44">
        <f t="shared" si="152"/>
        <v>0</v>
      </c>
      <c r="CQ103" s="44">
        <f t="shared" si="152"/>
        <v>0</v>
      </c>
      <c r="CR103" s="44">
        <f t="shared" si="152"/>
        <v>0</v>
      </c>
      <c r="CS103" s="44">
        <f t="shared" si="152"/>
        <v>0</v>
      </c>
      <c r="CT103" s="44">
        <f t="shared" si="152"/>
        <v>0</v>
      </c>
      <c r="CU103" s="44">
        <f t="shared" si="152"/>
        <v>0</v>
      </c>
      <c r="CV103" s="44">
        <f t="shared" si="152"/>
        <v>0</v>
      </c>
      <c r="CW103" s="44">
        <f t="shared" si="152"/>
        <v>0</v>
      </c>
      <c r="CX103" s="44">
        <f t="shared" ref="CX103:DQ103" si="153">CX$50*CX32</f>
        <v>0</v>
      </c>
      <c r="CY103" s="44">
        <f t="shared" si="153"/>
        <v>0</v>
      </c>
      <c r="CZ103" s="44">
        <f t="shared" si="153"/>
        <v>0</v>
      </c>
      <c r="DA103" s="44">
        <f t="shared" si="153"/>
        <v>0</v>
      </c>
      <c r="DB103" s="44">
        <f t="shared" si="153"/>
        <v>0</v>
      </c>
      <c r="DC103" s="44">
        <f t="shared" si="153"/>
        <v>0</v>
      </c>
      <c r="DD103" s="44">
        <f t="shared" si="153"/>
        <v>0</v>
      </c>
      <c r="DE103" s="44">
        <f t="shared" si="153"/>
        <v>0</v>
      </c>
      <c r="DF103" s="44">
        <f t="shared" si="153"/>
        <v>0</v>
      </c>
      <c r="DG103" s="44">
        <f t="shared" si="153"/>
        <v>0</v>
      </c>
      <c r="DH103" s="44">
        <f t="shared" si="153"/>
        <v>0</v>
      </c>
      <c r="DI103" s="44">
        <f t="shared" si="153"/>
        <v>0</v>
      </c>
      <c r="DJ103" s="44">
        <f t="shared" si="153"/>
        <v>0</v>
      </c>
      <c r="DK103" s="44">
        <f t="shared" si="153"/>
        <v>0</v>
      </c>
      <c r="DL103" s="44">
        <f t="shared" si="153"/>
        <v>0</v>
      </c>
      <c r="DM103" s="44">
        <f t="shared" si="153"/>
        <v>0</v>
      </c>
      <c r="DN103" s="44">
        <f t="shared" si="153"/>
        <v>0</v>
      </c>
      <c r="DO103" s="44">
        <f t="shared" si="153"/>
        <v>0</v>
      </c>
      <c r="DP103" s="44">
        <f t="shared" si="153"/>
        <v>0</v>
      </c>
      <c r="DQ103" s="44">
        <f t="shared" si="153"/>
        <v>0</v>
      </c>
    </row>
    <row r="104" spans="1:121" x14ac:dyDescent="0.25">
      <c r="A104" s="44" t="str">
        <f t="shared" si="116"/>
        <v>11_MEX</v>
      </c>
      <c r="B104" s="44" t="str">
        <f t="shared" si="116"/>
        <v>15_1_fuelwood_and_woodwaste</v>
      </c>
      <c r="C104" s="44" t="str">
        <f t="shared" si="116"/>
        <v>15_1_fwood_wwaste</v>
      </c>
      <c r="D104" s="44" t="s">
        <v>150</v>
      </c>
      <c r="E104" s="44"/>
      <c r="F104" s="44"/>
      <c r="G104" s="45">
        <v>0</v>
      </c>
      <c r="H104" s="44"/>
      <c r="I104" s="44"/>
      <c r="J104" s="44"/>
      <c r="K104" s="44"/>
      <c r="L104" s="44"/>
      <c r="M104" s="44"/>
      <c r="N104" s="44"/>
      <c r="O104" s="44"/>
      <c r="P104" s="44"/>
      <c r="Q104" s="44"/>
      <c r="R104" s="44"/>
      <c r="S104" s="44"/>
      <c r="T104" s="44"/>
      <c r="U104" s="44"/>
      <c r="V104" s="44"/>
      <c r="W104" s="44"/>
      <c r="X104" s="44"/>
      <c r="Y104" s="44"/>
      <c r="Z104" s="44"/>
      <c r="AA104" s="44"/>
      <c r="AB104" s="44"/>
      <c r="AC104" s="44"/>
      <c r="AD104" s="44"/>
      <c r="AE104" s="44"/>
      <c r="AF104" s="44"/>
      <c r="AG104" s="44"/>
      <c r="AH104" s="44"/>
      <c r="AI104" s="44"/>
      <c r="AJ104" s="44"/>
      <c r="AK104" s="44"/>
      <c r="AL104" s="44"/>
      <c r="AM104" s="44"/>
      <c r="AN104" s="44"/>
      <c r="AO104" s="44"/>
      <c r="AP104" s="44"/>
      <c r="AQ104" s="44"/>
      <c r="AR104" s="44"/>
      <c r="AS104" s="44"/>
      <c r="AT104" s="44"/>
      <c r="AU104" s="44"/>
      <c r="AV104" s="44"/>
      <c r="AW104" s="44"/>
      <c r="AX104" s="44"/>
      <c r="AY104" s="44"/>
      <c r="AZ104" s="44"/>
      <c r="BA104" s="44"/>
      <c r="BB104" s="44"/>
      <c r="BC104" s="44"/>
      <c r="BD104" s="44"/>
      <c r="BE104" s="44"/>
      <c r="BF104" s="44"/>
      <c r="BG104" s="44"/>
      <c r="BH104" s="44"/>
      <c r="BI104" s="44"/>
      <c r="BJ104" s="44"/>
      <c r="BK104" s="44"/>
      <c r="BL104" s="44" t="str">
        <f t="shared" si="50"/>
        <v>11_MEX</v>
      </c>
      <c r="BM104" s="44" t="str">
        <f t="shared" si="117"/>
        <v>d_nonenergy_ccs_15_1_fwood_wwaste</v>
      </c>
      <c r="BN104" s="44"/>
      <c r="BO104" s="44"/>
      <c r="BP104" s="44">
        <f t="shared" ref="BP104:CW104" si="154">BP$50*BP33</f>
        <v>0</v>
      </c>
      <c r="BQ104" s="44">
        <f t="shared" si="154"/>
        <v>0</v>
      </c>
      <c r="BR104" s="44">
        <f t="shared" si="154"/>
        <v>0</v>
      </c>
      <c r="BS104" s="44">
        <f t="shared" si="154"/>
        <v>0</v>
      </c>
      <c r="BT104" s="44">
        <f t="shared" si="154"/>
        <v>0</v>
      </c>
      <c r="BU104" s="44">
        <f t="shared" si="154"/>
        <v>0</v>
      </c>
      <c r="BV104" s="44">
        <f t="shared" si="154"/>
        <v>0</v>
      </c>
      <c r="BW104" s="44">
        <f t="shared" si="154"/>
        <v>0</v>
      </c>
      <c r="BX104" s="44">
        <f t="shared" si="154"/>
        <v>0</v>
      </c>
      <c r="BY104" s="44">
        <f t="shared" si="154"/>
        <v>0</v>
      </c>
      <c r="BZ104" s="44">
        <f t="shared" si="154"/>
        <v>0</v>
      </c>
      <c r="CA104" s="44">
        <f t="shared" si="154"/>
        <v>0</v>
      </c>
      <c r="CB104" s="44">
        <f t="shared" si="154"/>
        <v>0</v>
      </c>
      <c r="CC104" s="44">
        <f t="shared" si="154"/>
        <v>0</v>
      </c>
      <c r="CD104" s="44">
        <f t="shared" si="154"/>
        <v>0</v>
      </c>
      <c r="CE104" s="44">
        <f t="shared" si="154"/>
        <v>0</v>
      </c>
      <c r="CF104" s="44">
        <f t="shared" si="154"/>
        <v>0</v>
      </c>
      <c r="CG104" s="44">
        <f t="shared" si="154"/>
        <v>0</v>
      </c>
      <c r="CH104" s="44">
        <f t="shared" si="154"/>
        <v>0</v>
      </c>
      <c r="CI104" s="44">
        <f t="shared" si="154"/>
        <v>0</v>
      </c>
      <c r="CJ104" s="44">
        <f t="shared" si="154"/>
        <v>0</v>
      </c>
      <c r="CK104" s="44">
        <f t="shared" si="154"/>
        <v>0</v>
      </c>
      <c r="CL104" s="44">
        <f t="shared" si="154"/>
        <v>0</v>
      </c>
      <c r="CM104" s="44">
        <f t="shared" si="154"/>
        <v>0</v>
      </c>
      <c r="CN104" s="44">
        <f t="shared" si="154"/>
        <v>0</v>
      </c>
      <c r="CO104" s="44">
        <f t="shared" si="154"/>
        <v>0</v>
      </c>
      <c r="CP104" s="44">
        <f t="shared" si="154"/>
        <v>0</v>
      </c>
      <c r="CQ104" s="44">
        <f t="shared" si="154"/>
        <v>0</v>
      </c>
      <c r="CR104" s="44">
        <f t="shared" si="154"/>
        <v>0</v>
      </c>
      <c r="CS104" s="44">
        <f t="shared" si="154"/>
        <v>0</v>
      </c>
      <c r="CT104" s="44">
        <f t="shared" si="154"/>
        <v>0</v>
      </c>
      <c r="CU104" s="44">
        <f t="shared" si="154"/>
        <v>0</v>
      </c>
      <c r="CV104" s="44">
        <f t="shared" si="154"/>
        <v>0</v>
      </c>
      <c r="CW104" s="44">
        <f t="shared" si="154"/>
        <v>0</v>
      </c>
      <c r="CX104" s="44">
        <f t="shared" ref="CX104:DQ104" si="155">CX$50*CX33</f>
        <v>0</v>
      </c>
      <c r="CY104" s="44">
        <f t="shared" si="155"/>
        <v>0</v>
      </c>
      <c r="CZ104" s="44">
        <f t="shared" si="155"/>
        <v>0</v>
      </c>
      <c r="DA104" s="44">
        <f t="shared" si="155"/>
        <v>0</v>
      </c>
      <c r="DB104" s="44">
        <f t="shared" si="155"/>
        <v>0</v>
      </c>
      <c r="DC104" s="44">
        <f t="shared" si="155"/>
        <v>0</v>
      </c>
      <c r="DD104" s="44">
        <f t="shared" si="155"/>
        <v>0</v>
      </c>
      <c r="DE104" s="44">
        <f t="shared" si="155"/>
        <v>0</v>
      </c>
      <c r="DF104" s="44">
        <f t="shared" si="155"/>
        <v>0</v>
      </c>
      <c r="DG104" s="44">
        <f t="shared" si="155"/>
        <v>0</v>
      </c>
      <c r="DH104" s="44">
        <f t="shared" si="155"/>
        <v>0</v>
      </c>
      <c r="DI104" s="44">
        <f t="shared" si="155"/>
        <v>0</v>
      </c>
      <c r="DJ104" s="44">
        <f t="shared" si="155"/>
        <v>0</v>
      </c>
      <c r="DK104" s="44">
        <f t="shared" si="155"/>
        <v>0</v>
      </c>
      <c r="DL104" s="44">
        <f t="shared" si="155"/>
        <v>0</v>
      </c>
      <c r="DM104" s="44">
        <f t="shared" si="155"/>
        <v>0</v>
      </c>
      <c r="DN104" s="44">
        <f t="shared" si="155"/>
        <v>0</v>
      </c>
      <c r="DO104" s="44">
        <f t="shared" si="155"/>
        <v>0</v>
      </c>
      <c r="DP104" s="44">
        <f t="shared" si="155"/>
        <v>0</v>
      </c>
      <c r="DQ104" s="44">
        <f t="shared" si="155"/>
        <v>0</v>
      </c>
    </row>
    <row r="105" spans="1:121" x14ac:dyDescent="0.25">
      <c r="A105" s="44" t="str">
        <f t="shared" si="116"/>
        <v>11_MEX</v>
      </c>
      <c r="B105" s="44" t="str">
        <f t="shared" si="116"/>
        <v>15_2_bagasse</v>
      </c>
      <c r="C105" s="44" t="str">
        <f t="shared" si="116"/>
        <v>15_2_bagasse</v>
      </c>
      <c r="D105" s="44" t="s">
        <v>150</v>
      </c>
      <c r="E105" s="44"/>
      <c r="F105" s="44"/>
      <c r="G105" s="45">
        <v>0</v>
      </c>
      <c r="H105" s="44"/>
      <c r="I105" s="44"/>
      <c r="J105" s="44"/>
      <c r="K105" s="44"/>
      <c r="L105" s="44"/>
      <c r="M105" s="44"/>
      <c r="N105" s="44"/>
      <c r="O105" s="44"/>
      <c r="P105" s="44"/>
      <c r="Q105" s="44"/>
      <c r="R105" s="44"/>
      <c r="S105" s="44"/>
      <c r="T105" s="44"/>
      <c r="U105" s="44"/>
      <c r="V105" s="44"/>
      <c r="W105" s="44"/>
      <c r="X105" s="44"/>
      <c r="Y105" s="44"/>
      <c r="Z105" s="44"/>
      <c r="AA105" s="44"/>
      <c r="AB105" s="44"/>
      <c r="AC105" s="44"/>
      <c r="AD105" s="44"/>
      <c r="AE105" s="44"/>
      <c r="AF105" s="44"/>
      <c r="AG105" s="44"/>
      <c r="AH105" s="44"/>
      <c r="AI105" s="44"/>
      <c r="AJ105" s="44"/>
      <c r="AK105" s="44"/>
      <c r="AL105" s="44"/>
      <c r="AM105" s="44"/>
      <c r="AN105" s="44"/>
      <c r="AO105" s="44"/>
      <c r="AP105" s="44"/>
      <c r="AQ105" s="44"/>
      <c r="AR105" s="44"/>
      <c r="AS105" s="44"/>
      <c r="AT105" s="44"/>
      <c r="AU105" s="44"/>
      <c r="AV105" s="44"/>
      <c r="AW105" s="44"/>
      <c r="AX105" s="44"/>
      <c r="AY105" s="44"/>
      <c r="AZ105" s="44"/>
      <c r="BA105" s="44"/>
      <c r="BB105" s="44"/>
      <c r="BC105" s="44"/>
      <c r="BD105" s="44"/>
      <c r="BE105" s="44"/>
      <c r="BF105" s="44"/>
      <c r="BG105" s="44"/>
      <c r="BH105" s="44"/>
      <c r="BI105" s="44"/>
      <c r="BJ105" s="44"/>
      <c r="BK105" s="44"/>
      <c r="BL105" s="44" t="str">
        <f t="shared" si="50"/>
        <v>11_MEX</v>
      </c>
      <c r="BM105" s="44" t="str">
        <f t="shared" si="117"/>
        <v>d_nonenergy_ccs_15_2_bagasse</v>
      </c>
      <c r="BN105" s="44"/>
      <c r="BO105" s="44"/>
      <c r="BP105" s="44">
        <f t="shared" ref="BP105:CW105" si="156">BP$50*BP34</f>
        <v>0</v>
      </c>
      <c r="BQ105" s="44">
        <f t="shared" si="156"/>
        <v>0</v>
      </c>
      <c r="BR105" s="44">
        <f t="shared" si="156"/>
        <v>0</v>
      </c>
      <c r="BS105" s="44">
        <f t="shared" si="156"/>
        <v>0</v>
      </c>
      <c r="BT105" s="44">
        <f t="shared" si="156"/>
        <v>0</v>
      </c>
      <c r="BU105" s="44">
        <f t="shared" si="156"/>
        <v>0</v>
      </c>
      <c r="BV105" s="44">
        <f t="shared" si="156"/>
        <v>0</v>
      </c>
      <c r="BW105" s="44">
        <f t="shared" si="156"/>
        <v>0</v>
      </c>
      <c r="BX105" s="44">
        <f t="shared" si="156"/>
        <v>0</v>
      </c>
      <c r="BY105" s="44">
        <f t="shared" si="156"/>
        <v>0</v>
      </c>
      <c r="BZ105" s="44">
        <f t="shared" si="156"/>
        <v>0</v>
      </c>
      <c r="CA105" s="44">
        <f t="shared" si="156"/>
        <v>0</v>
      </c>
      <c r="CB105" s="44">
        <f t="shared" si="156"/>
        <v>0</v>
      </c>
      <c r="CC105" s="44">
        <f t="shared" si="156"/>
        <v>0</v>
      </c>
      <c r="CD105" s="44">
        <f t="shared" si="156"/>
        <v>0</v>
      </c>
      <c r="CE105" s="44">
        <f t="shared" si="156"/>
        <v>0</v>
      </c>
      <c r="CF105" s="44">
        <f t="shared" si="156"/>
        <v>0</v>
      </c>
      <c r="CG105" s="44">
        <f t="shared" si="156"/>
        <v>0</v>
      </c>
      <c r="CH105" s="44">
        <f t="shared" si="156"/>
        <v>0</v>
      </c>
      <c r="CI105" s="44">
        <f t="shared" si="156"/>
        <v>0</v>
      </c>
      <c r="CJ105" s="44">
        <f t="shared" si="156"/>
        <v>0</v>
      </c>
      <c r="CK105" s="44">
        <f t="shared" si="156"/>
        <v>0</v>
      </c>
      <c r="CL105" s="44">
        <f t="shared" si="156"/>
        <v>0</v>
      </c>
      <c r="CM105" s="44">
        <f t="shared" si="156"/>
        <v>0</v>
      </c>
      <c r="CN105" s="44">
        <f t="shared" si="156"/>
        <v>0</v>
      </c>
      <c r="CO105" s="44">
        <f t="shared" si="156"/>
        <v>0</v>
      </c>
      <c r="CP105" s="44">
        <f t="shared" si="156"/>
        <v>0</v>
      </c>
      <c r="CQ105" s="44">
        <f t="shared" si="156"/>
        <v>0</v>
      </c>
      <c r="CR105" s="44">
        <f t="shared" si="156"/>
        <v>0</v>
      </c>
      <c r="CS105" s="44">
        <f t="shared" si="156"/>
        <v>0</v>
      </c>
      <c r="CT105" s="44">
        <f t="shared" si="156"/>
        <v>0</v>
      </c>
      <c r="CU105" s="44">
        <f t="shared" si="156"/>
        <v>0</v>
      </c>
      <c r="CV105" s="44">
        <f t="shared" si="156"/>
        <v>0</v>
      </c>
      <c r="CW105" s="44">
        <f t="shared" si="156"/>
        <v>0</v>
      </c>
      <c r="CX105" s="44">
        <f t="shared" ref="CX105:DQ105" si="157">CX$50*CX34</f>
        <v>0</v>
      </c>
      <c r="CY105" s="44">
        <f t="shared" si="157"/>
        <v>0</v>
      </c>
      <c r="CZ105" s="44">
        <f t="shared" si="157"/>
        <v>0</v>
      </c>
      <c r="DA105" s="44">
        <f t="shared" si="157"/>
        <v>0</v>
      </c>
      <c r="DB105" s="44">
        <f t="shared" si="157"/>
        <v>0</v>
      </c>
      <c r="DC105" s="44">
        <f t="shared" si="157"/>
        <v>0</v>
      </c>
      <c r="DD105" s="44">
        <f t="shared" si="157"/>
        <v>0</v>
      </c>
      <c r="DE105" s="44">
        <f t="shared" si="157"/>
        <v>0</v>
      </c>
      <c r="DF105" s="44">
        <f t="shared" si="157"/>
        <v>0</v>
      </c>
      <c r="DG105" s="44">
        <f t="shared" si="157"/>
        <v>0</v>
      </c>
      <c r="DH105" s="44">
        <f t="shared" si="157"/>
        <v>0</v>
      </c>
      <c r="DI105" s="44">
        <f t="shared" si="157"/>
        <v>0</v>
      </c>
      <c r="DJ105" s="44">
        <f t="shared" si="157"/>
        <v>0</v>
      </c>
      <c r="DK105" s="44">
        <f t="shared" si="157"/>
        <v>0</v>
      </c>
      <c r="DL105" s="44">
        <f t="shared" si="157"/>
        <v>0</v>
      </c>
      <c r="DM105" s="44">
        <f t="shared" si="157"/>
        <v>0</v>
      </c>
      <c r="DN105" s="44">
        <f t="shared" si="157"/>
        <v>0</v>
      </c>
      <c r="DO105" s="44">
        <f t="shared" si="157"/>
        <v>0</v>
      </c>
      <c r="DP105" s="44">
        <f t="shared" si="157"/>
        <v>0</v>
      </c>
      <c r="DQ105" s="44">
        <f t="shared" si="157"/>
        <v>0</v>
      </c>
    </row>
    <row r="106" spans="1:121" x14ac:dyDescent="0.25">
      <c r="A106" s="44" t="str">
        <f t="shared" si="116"/>
        <v>11_MEX</v>
      </c>
      <c r="B106" s="44" t="str">
        <f t="shared" si="116"/>
        <v>15_3_charcoal</v>
      </c>
      <c r="C106" s="44" t="str">
        <f t="shared" si="116"/>
        <v>15_3_charcoal</v>
      </c>
      <c r="D106" s="44" t="s">
        <v>150</v>
      </c>
      <c r="E106" s="44"/>
      <c r="F106" s="44"/>
      <c r="G106" s="45">
        <v>0</v>
      </c>
      <c r="H106" s="44"/>
      <c r="I106" s="44"/>
      <c r="J106" s="44"/>
      <c r="K106" s="44"/>
      <c r="L106" s="44"/>
      <c r="M106" s="44"/>
      <c r="N106" s="44"/>
      <c r="O106" s="44"/>
      <c r="P106" s="44"/>
      <c r="Q106" s="44"/>
      <c r="R106" s="44"/>
      <c r="S106" s="44"/>
      <c r="T106" s="44"/>
      <c r="U106" s="44"/>
      <c r="V106" s="44"/>
      <c r="W106" s="44"/>
      <c r="X106" s="44"/>
      <c r="Y106" s="44"/>
      <c r="Z106" s="44"/>
      <c r="AA106" s="44"/>
      <c r="AB106" s="44"/>
      <c r="AC106" s="44"/>
      <c r="AD106" s="44"/>
      <c r="AE106" s="44"/>
      <c r="AF106" s="44"/>
      <c r="AG106" s="44"/>
      <c r="AH106" s="44"/>
      <c r="AI106" s="44"/>
      <c r="AJ106" s="44"/>
      <c r="AK106" s="44"/>
      <c r="AL106" s="44"/>
      <c r="AM106" s="44"/>
      <c r="AN106" s="44"/>
      <c r="AO106" s="44"/>
      <c r="AP106" s="44"/>
      <c r="AQ106" s="44"/>
      <c r="AR106" s="44"/>
      <c r="AS106" s="44"/>
      <c r="AT106" s="44"/>
      <c r="AU106" s="44"/>
      <c r="AV106" s="44"/>
      <c r="AW106" s="44"/>
      <c r="AX106" s="44"/>
      <c r="AY106" s="44"/>
      <c r="AZ106" s="44"/>
      <c r="BA106" s="44"/>
      <c r="BB106" s="44"/>
      <c r="BC106" s="44"/>
      <c r="BD106" s="44"/>
      <c r="BE106" s="44"/>
      <c r="BF106" s="44"/>
      <c r="BG106" s="44"/>
      <c r="BH106" s="44"/>
      <c r="BI106" s="44"/>
      <c r="BJ106" s="44"/>
      <c r="BK106" s="44"/>
      <c r="BL106" s="44" t="str">
        <f t="shared" si="50"/>
        <v>11_MEX</v>
      </c>
      <c r="BM106" s="44" t="str">
        <f t="shared" si="117"/>
        <v>d_nonenergy_ccs_15_3_charcoal</v>
      </c>
      <c r="BN106" s="44"/>
      <c r="BO106" s="44"/>
      <c r="BP106" s="44">
        <f t="shared" ref="BP106:CW106" si="158">BP$50*BP35</f>
        <v>0</v>
      </c>
      <c r="BQ106" s="44">
        <f t="shared" si="158"/>
        <v>0</v>
      </c>
      <c r="BR106" s="44">
        <f t="shared" si="158"/>
        <v>0</v>
      </c>
      <c r="BS106" s="44">
        <f t="shared" si="158"/>
        <v>0</v>
      </c>
      <c r="BT106" s="44">
        <f t="shared" si="158"/>
        <v>0</v>
      </c>
      <c r="BU106" s="44">
        <f t="shared" si="158"/>
        <v>0</v>
      </c>
      <c r="BV106" s="44">
        <f t="shared" si="158"/>
        <v>0</v>
      </c>
      <c r="BW106" s="44">
        <f t="shared" si="158"/>
        <v>0</v>
      </c>
      <c r="BX106" s="44">
        <f t="shared" si="158"/>
        <v>0</v>
      </c>
      <c r="BY106" s="44">
        <f t="shared" si="158"/>
        <v>0</v>
      </c>
      <c r="BZ106" s="44">
        <f t="shared" si="158"/>
        <v>0</v>
      </c>
      <c r="CA106" s="44">
        <f t="shared" si="158"/>
        <v>0</v>
      </c>
      <c r="CB106" s="44">
        <f t="shared" si="158"/>
        <v>0</v>
      </c>
      <c r="CC106" s="44">
        <f t="shared" si="158"/>
        <v>0</v>
      </c>
      <c r="CD106" s="44">
        <f t="shared" si="158"/>
        <v>0</v>
      </c>
      <c r="CE106" s="44">
        <f t="shared" si="158"/>
        <v>0</v>
      </c>
      <c r="CF106" s="44">
        <f t="shared" si="158"/>
        <v>0</v>
      </c>
      <c r="CG106" s="44">
        <f t="shared" si="158"/>
        <v>0</v>
      </c>
      <c r="CH106" s="44">
        <f t="shared" si="158"/>
        <v>0</v>
      </c>
      <c r="CI106" s="44">
        <f t="shared" si="158"/>
        <v>0</v>
      </c>
      <c r="CJ106" s="44">
        <f t="shared" si="158"/>
        <v>0</v>
      </c>
      <c r="CK106" s="44">
        <f t="shared" si="158"/>
        <v>0</v>
      </c>
      <c r="CL106" s="44">
        <f t="shared" si="158"/>
        <v>0</v>
      </c>
      <c r="CM106" s="44">
        <f t="shared" si="158"/>
        <v>0</v>
      </c>
      <c r="CN106" s="44">
        <f t="shared" si="158"/>
        <v>0</v>
      </c>
      <c r="CO106" s="44">
        <f t="shared" si="158"/>
        <v>0</v>
      </c>
      <c r="CP106" s="44">
        <f t="shared" si="158"/>
        <v>0</v>
      </c>
      <c r="CQ106" s="44">
        <f t="shared" si="158"/>
        <v>0</v>
      </c>
      <c r="CR106" s="44">
        <f t="shared" si="158"/>
        <v>0</v>
      </c>
      <c r="CS106" s="44">
        <f t="shared" si="158"/>
        <v>0</v>
      </c>
      <c r="CT106" s="44">
        <f t="shared" si="158"/>
        <v>0</v>
      </c>
      <c r="CU106" s="44">
        <f t="shared" si="158"/>
        <v>0</v>
      </c>
      <c r="CV106" s="44">
        <f t="shared" si="158"/>
        <v>0</v>
      </c>
      <c r="CW106" s="44">
        <f t="shared" si="158"/>
        <v>0</v>
      </c>
      <c r="CX106" s="44">
        <f t="shared" ref="CX106:DQ106" si="159">CX$50*CX35</f>
        <v>0</v>
      </c>
      <c r="CY106" s="44">
        <f t="shared" si="159"/>
        <v>0</v>
      </c>
      <c r="CZ106" s="44">
        <f t="shared" si="159"/>
        <v>0</v>
      </c>
      <c r="DA106" s="44">
        <f t="shared" si="159"/>
        <v>0</v>
      </c>
      <c r="DB106" s="44">
        <f t="shared" si="159"/>
        <v>0</v>
      </c>
      <c r="DC106" s="44">
        <f t="shared" si="159"/>
        <v>0</v>
      </c>
      <c r="DD106" s="44">
        <f t="shared" si="159"/>
        <v>0</v>
      </c>
      <c r="DE106" s="44">
        <f t="shared" si="159"/>
        <v>0</v>
      </c>
      <c r="DF106" s="44">
        <f t="shared" si="159"/>
        <v>0</v>
      </c>
      <c r="DG106" s="44">
        <f t="shared" si="159"/>
        <v>0</v>
      </c>
      <c r="DH106" s="44">
        <f t="shared" si="159"/>
        <v>0</v>
      </c>
      <c r="DI106" s="44">
        <f t="shared" si="159"/>
        <v>0</v>
      </c>
      <c r="DJ106" s="44">
        <f t="shared" si="159"/>
        <v>0</v>
      </c>
      <c r="DK106" s="44">
        <f t="shared" si="159"/>
        <v>0</v>
      </c>
      <c r="DL106" s="44">
        <f t="shared" si="159"/>
        <v>0</v>
      </c>
      <c r="DM106" s="44">
        <f t="shared" si="159"/>
        <v>0</v>
      </c>
      <c r="DN106" s="44">
        <f t="shared" si="159"/>
        <v>0</v>
      </c>
      <c r="DO106" s="44">
        <f t="shared" si="159"/>
        <v>0</v>
      </c>
      <c r="DP106" s="44">
        <f t="shared" si="159"/>
        <v>0</v>
      </c>
      <c r="DQ106" s="44">
        <f t="shared" si="159"/>
        <v>0</v>
      </c>
    </row>
    <row r="107" spans="1:121" x14ac:dyDescent="0.25">
      <c r="A107" s="44" t="str">
        <f t="shared" si="116"/>
        <v>11_MEX</v>
      </c>
      <c r="B107" s="44" t="str">
        <f t="shared" si="116"/>
        <v>15_4_black_liquor</v>
      </c>
      <c r="C107" s="44" t="str">
        <f t="shared" si="116"/>
        <v>15_4_black_liquor</v>
      </c>
      <c r="D107" s="44" t="s">
        <v>150</v>
      </c>
      <c r="E107" s="44"/>
      <c r="F107" s="44"/>
      <c r="G107" s="45">
        <v>0</v>
      </c>
      <c r="H107" s="44"/>
      <c r="I107" s="44"/>
      <c r="J107" s="44"/>
      <c r="K107" s="44"/>
      <c r="L107" s="44"/>
      <c r="M107" s="44"/>
      <c r="N107" s="44"/>
      <c r="O107" s="44"/>
      <c r="P107" s="44"/>
      <c r="Q107" s="44"/>
      <c r="R107" s="44"/>
      <c r="S107" s="44"/>
      <c r="T107" s="44"/>
      <c r="U107" s="44"/>
      <c r="V107" s="44"/>
      <c r="W107" s="44"/>
      <c r="X107" s="44"/>
      <c r="Y107" s="44"/>
      <c r="Z107" s="44"/>
      <c r="AA107" s="44"/>
      <c r="AB107" s="44"/>
      <c r="AC107" s="44"/>
      <c r="AD107" s="44"/>
      <c r="AE107" s="44"/>
      <c r="AF107" s="44"/>
      <c r="AG107" s="44"/>
      <c r="AH107" s="44"/>
      <c r="AI107" s="44"/>
      <c r="AJ107" s="44"/>
      <c r="AK107" s="44"/>
      <c r="AL107" s="44"/>
      <c r="AM107" s="44"/>
      <c r="AN107" s="44"/>
      <c r="AO107" s="44"/>
      <c r="AP107" s="44"/>
      <c r="AQ107" s="44"/>
      <c r="AR107" s="44"/>
      <c r="AS107" s="44"/>
      <c r="AT107" s="44"/>
      <c r="AU107" s="44"/>
      <c r="AV107" s="44"/>
      <c r="AW107" s="44"/>
      <c r="AX107" s="44"/>
      <c r="AY107" s="44"/>
      <c r="AZ107" s="44"/>
      <c r="BA107" s="44"/>
      <c r="BB107" s="44"/>
      <c r="BC107" s="44"/>
      <c r="BD107" s="44"/>
      <c r="BE107" s="44"/>
      <c r="BF107" s="44"/>
      <c r="BG107" s="44"/>
      <c r="BH107" s="44"/>
      <c r="BI107" s="44"/>
      <c r="BJ107" s="44"/>
      <c r="BK107" s="44"/>
      <c r="BL107" s="44" t="str">
        <f t="shared" si="50"/>
        <v>11_MEX</v>
      </c>
      <c r="BM107" s="44" t="str">
        <f t="shared" si="117"/>
        <v>d_nonenergy_ccs_15_4_black_liquor</v>
      </c>
      <c r="BN107" s="44"/>
      <c r="BO107" s="44"/>
      <c r="BP107" s="44">
        <f t="shared" ref="BP107:CW107" si="160">BP$50*BP36</f>
        <v>0</v>
      </c>
      <c r="BQ107" s="44">
        <f t="shared" si="160"/>
        <v>0</v>
      </c>
      <c r="BR107" s="44">
        <f t="shared" si="160"/>
        <v>0</v>
      </c>
      <c r="BS107" s="44">
        <f t="shared" si="160"/>
        <v>0</v>
      </c>
      <c r="BT107" s="44">
        <f t="shared" si="160"/>
        <v>0</v>
      </c>
      <c r="BU107" s="44">
        <f t="shared" si="160"/>
        <v>0</v>
      </c>
      <c r="BV107" s="44">
        <f t="shared" si="160"/>
        <v>0</v>
      </c>
      <c r="BW107" s="44">
        <f t="shared" si="160"/>
        <v>0</v>
      </c>
      <c r="BX107" s="44">
        <f t="shared" si="160"/>
        <v>0</v>
      </c>
      <c r="BY107" s="44">
        <f t="shared" si="160"/>
        <v>0</v>
      </c>
      <c r="BZ107" s="44">
        <f t="shared" si="160"/>
        <v>0</v>
      </c>
      <c r="CA107" s="44">
        <f t="shared" si="160"/>
        <v>0</v>
      </c>
      <c r="CB107" s="44">
        <f t="shared" si="160"/>
        <v>0</v>
      </c>
      <c r="CC107" s="44">
        <f t="shared" si="160"/>
        <v>0</v>
      </c>
      <c r="CD107" s="44">
        <f t="shared" si="160"/>
        <v>0</v>
      </c>
      <c r="CE107" s="44">
        <f t="shared" si="160"/>
        <v>0</v>
      </c>
      <c r="CF107" s="44">
        <f t="shared" si="160"/>
        <v>0</v>
      </c>
      <c r="CG107" s="44">
        <f t="shared" si="160"/>
        <v>0</v>
      </c>
      <c r="CH107" s="44">
        <f t="shared" si="160"/>
        <v>0</v>
      </c>
      <c r="CI107" s="44">
        <f t="shared" si="160"/>
        <v>0</v>
      </c>
      <c r="CJ107" s="44">
        <f t="shared" si="160"/>
        <v>0</v>
      </c>
      <c r="CK107" s="44">
        <f t="shared" si="160"/>
        <v>0</v>
      </c>
      <c r="CL107" s="44">
        <f t="shared" si="160"/>
        <v>0</v>
      </c>
      <c r="CM107" s="44">
        <f t="shared" si="160"/>
        <v>0</v>
      </c>
      <c r="CN107" s="44">
        <f t="shared" si="160"/>
        <v>0</v>
      </c>
      <c r="CO107" s="44">
        <f t="shared" si="160"/>
        <v>0</v>
      </c>
      <c r="CP107" s="44">
        <f t="shared" si="160"/>
        <v>0</v>
      </c>
      <c r="CQ107" s="44">
        <f t="shared" si="160"/>
        <v>0</v>
      </c>
      <c r="CR107" s="44">
        <f t="shared" si="160"/>
        <v>0</v>
      </c>
      <c r="CS107" s="44">
        <f t="shared" si="160"/>
        <v>0</v>
      </c>
      <c r="CT107" s="44">
        <f t="shared" si="160"/>
        <v>0</v>
      </c>
      <c r="CU107" s="44">
        <f t="shared" si="160"/>
        <v>0</v>
      </c>
      <c r="CV107" s="44">
        <f t="shared" si="160"/>
        <v>0</v>
      </c>
      <c r="CW107" s="44">
        <f t="shared" si="160"/>
        <v>0</v>
      </c>
      <c r="CX107" s="44">
        <f t="shared" ref="CX107:DQ107" si="161">CX$50*CX36</f>
        <v>0</v>
      </c>
      <c r="CY107" s="44">
        <f t="shared" si="161"/>
        <v>0</v>
      </c>
      <c r="CZ107" s="44">
        <f t="shared" si="161"/>
        <v>0</v>
      </c>
      <c r="DA107" s="44">
        <f t="shared" si="161"/>
        <v>0</v>
      </c>
      <c r="DB107" s="44">
        <f t="shared" si="161"/>
        <v>0</v>
      </c>
      <c r="DC107" s="44">
        <f t="shared" si="161"/>
        <v>0</v>
      </c>
      <c r="DD107" s="44">
        <f t="shared" si="161"/>
        <v>0</v>
      </c>
      <c r="DE107" s="44">
        <f t="shared" si="161"/>
        <v>0</v>
      </c>
      <c r="DF107" s="44">
        <f t="shared" si="161"/>
        <v>0</v>
      </c>
      <c r="DG107" s="44">
        <f t="shared" si="161"/>
        <v>0</v>
      </c>
      <c r="DH107" s="44">
        <f t="shared" si="161"/>
        <v>0</v>
      </c>
      <c r="DI107" s="44">
        <f t="shared" si="161"/>
        <v>0</v>
      </c>
      <c r="DJ107" s="44">
        <f t="shared" si="161"/>
        <v>0</v>
      </c>
      <c r="DK107" s="44">
        <f t="shared" si="161"/>
        <v>0</v>
      </c>
      <c r="DL107" s="44">
        <f t="shared" si="161"/>
        <v>0</v>
      </c>
      <c r="DM107" s="44">
        <f t="shared" si="161"/>
        <v>0</v>
      </c>
      <c r="DN107" s="44">
        <f t="shared" si="161"/>
        <v>0</v>
      </c>
      <c r="DO107" s="44">
        <f t="shared" si="161"/>
        <v>0</v>
      </c>
      <c r="DP107" s="44">
        <f t="shared" si="161"/>
        <v>0</v>
      </c>
      <c r="DQ107" s="44">
        <f t="shared" si="161"/>
        <v>0</v>
      </c>
    </row>
    <row r="108" spans="1:121" x14ac:dyDescent="0.25">
      <c r="A108" s="44" t="str">
        <f t="shared" si="116"/>
        <v>11_MEX</v>
      </c>
      <c r="B108" s="44" t="str">
        <f t="shared" si="116"/>
        <v>15_5_other_biomass</v>
      </c>
      <c r="C108" s="44" t="str">
        <f t="shared" si="116"/>
        <v>15_5_other_biomass</v>
      </c>
      <c r="D108" s="44" t="s">
        <v>150</v>
      </c>
      <c r="E108" s="44"/>
      <c r="F108" s="44"/>
      <c r="G108" s="45">
        <v>0</v>
      </c>
      <c r="H108" s="44"/>
      <c r="I108" s="44"/>
      <c r="J108" s="44"/>
      <c r="K108" s="44"/>
      <c r="L108" s="44"/>
      <c r="M108" s="44"/>
      <c r="N108" s="44"/>
      <c r="O108" s="44"/>
      <c r="P108" s="44"/>
      <c r="Q108" s="44"/>
      <c r="R108" s="44"/>
      <c r="S108" s="44"/>
      <c r="T108" s="44"/>
      <c r="U108" s="44"/>
      <c r="V108" s="44"/>
      <c r="W108" s="44"/>
      <c r="X108" s="44"/>
      <c r="Y108" s="44"/>
      <c r="Z108" s="44"/>
      <c r="AA108" s="44"/>
      <c r="AB108" s="44"/>
      <c r="AC108" s="44"/>
      <c r="AD108" s="44"/>
      <c r="AE108" s="44"/>
      <c r="AF108" s="44"/>
      <c r="AG108" s="44"/>
      <c r="AH108" s="44"/>
      <c r="AI108" s="44"/>
      <c r="AJ108" s="44"/>
      <c r="AK108" s="44"/>
      <c r="AL108" s="44"/>
      <c r="AM108" s="44"/>
      <c r="AN108" s="44"/>
      <c r="AO108" s="44"/>
      <c r="AP108" s="44"/>
      <c r="AQ108" s="44"/>
      <c r="AR108" s="44"/>
      <c r="AS108" s="44"/>
      <c r="AT108" s="44"/>
      <c r="AU108" s="44"/>
      <c r="AV108" s="44"/>
      <c r="AW108" s="44"/>
      <c r="AX108" s="44"/>
      <c r="AY108" s="44"/>
      <c r="AZ108" s="44"/>
      <c r="BA108" s="44"/>
      <c r="BB108" s="44"/>
      <c r="BC108" s="44"/>
      <c r="BD108" s="44"/>
      <c r="BE108" s="44"/>
      <c r="BF108" s="44"/>
      <c r="BG108" s="44"/>
      <c r="BH108" s="44"/>
      <c r="BI108" s="44"/>
      <c r="BJ108" s="44"/>
      <c r="BK108" s="44"/>
      <c r="BL108" s="44" t="str">
        <f t="shared" si="50"/>
        <v>11_MEX</v>
      </c>
      <c r="BM108" s="44" t="str">
        <f t="shared" si="117"/>
        <v>d_nonenergy_ccs_15_5_other_biomass</v>
      </c>
      <c r="BN108" s="44"/>
      <c r="BO108" s="44"/>
      <c r="BP108" s="44">
        <f t="shared" ref="BP108:CW108" si="162">BP$50*BP37</f>
        <v>0</v>
      </c>
      <c r="BQ108" s="44">
        <f t="shared" si="162"/>
        <v>0</v>
      </c>
      <c r="BR108" s="44">
        <f t="shared" si="162"/>
        <v>0</v>
      </c>
      <c r="BS108" s="44">
        <f t="shared" si="162"/>
        <v>0</v>
      </c>
      <c r="BT108" s="44">
        <f t="shared" si="162"/>
        <v>0</v>
      </c>
      <c r="BU108" s="44">
        <f t="shared" si="162"/>
        <v>0</v>
      </c>
      <c r="BV108" s="44">
        <f t="shared" si="162"/>
        <v>0</v>
      </c>
      <c r="BW108" s="44">
        <f t="shared" si="162"/>
        <v>0</v>
      </c>
      <c r="BX108" s="44">
        <f t="shared" si="162"/>
        <v>0</v>
      </c>
      <c r="BY108" s="44">
        <f t="shared" si="162"/>
        <v>0</v>
      </c>
      <c r="BZ108" s="44">
        <f t="shared" si="162"/>
        <v>0</v>
      </c>
      <c r="CA108" s="44">
        <f t="shared" si="162"/>
        <v>0</v>
      </c>
      <c r="CB108" s="44">
        <f t="shared" si="162"/>
        <v>0</v>
      </c>
      <c r="CC108" s="44">
        <f t="shared" si="162"/>
        <v>0</v>
      </c>
      <c r="CD108" s="44">
        <f t="shared" si="162"/>
        <v>0</v>
      </c>
      <c r="CE108" s="44">
        <f t="shared" si="162"/>
        <v>0</v>
      </c>
      <c r="CF108" s="44">
        <f t="shared" si="162"/>
        <v>0</v>
      </c>
      <c r="CG108" s="44">
        <f t="shared" si="162"/>
        <v>0</v>
      </c>
      <c r="CH108" s="44">
        <f t="shared" si="162"/>
        <v>0</v>
      </c>
      <c r="CI108" s="44">
        <f t="shared" si="162"/>
        <v>0</v>
      </c>
      <c r="CJ108" s="44">
        <f t="shared" si="162"/>
        <v>0</v>
      </c>
      <c r="CK108" s="44">
        <f t="shared" si="162"/>
        <v>0</v>
      </c>
      <c r="CL108" s="44">
        <f t="shared" si="162"/>
        <v>0</v>
      </c>
      <c r="CM108" s="44">
        <f t="shared" si="162"/>
        <v>0</v>
      </c>
      <c r="CN108" s="44">
        <f t="shared" si="162"/>
        <v>0</v>
      </c>
      <c r="CO108" s="44">
        <f t="shared" si="162"/>
        <v>0</v>
      </c>
      <c r="CP108" s="44">
        <f t="shared" si="162"/>
        <v>0</v>
      </c>
      <c r="CQ108" s="44">
        <f t="shared" si="162"/>
        <v>0</v>
      </c>
      <c r="CR108" s="44">
        <f t="shared" si="162"/>
        <v>0</v>
      </c>
      <c r="CS108" s="44">
        <f t="shared" si="162"/>
        <v>0</v>
      </c>
      <c r="CT108" s="44">
        <f t="shared" si="162"/>
        <v>0</v>
      </c>
      <c r="CU108" s="44">
        <f t="shared" si="162"/>
        <v>0</v>
      </c>
      <c r="CV108" s="44">
        <f t="shared" si="162"/>
        <v>0</v>
      </c>
      <c r="CW108" s="44">
        <f t="shared" si="162"/>
        <v>0</v>
      </c>
      <c r="CX108" s="44">
        <f t="shared" ref="CX108:DQ108" si="163">CX$50*CX37</f>
        <v>0</v>
      </c>
      <c r="CY108" s="44">
        <f t="shared" si="163"/>
        <v>0</v>
      </c>
      <c r="CZ108" s="44">
        <f t="shared" si="163"/>
        <v>0</v>
      </c>
      <c r="DA108" s="44">
        <f t="shared" si="163"/>
        <v>0</v>
      </c>
      <c r="DB108" s="44">
        <f t="shared" si="163"/>
        <v>0</v>
      </c>
      <c r="DC108" s="44">
        <f t="shared" si="163"/>
        <v>0</v>
      </c>
      <c r="DD108" s="44">
        <f t="shared" si="163"/>
        <v>0</v>
      </c>
      <c r="DE108" s="44">
        <f t="shared" si="163"/>
        <v>0</v>
      </c>
      <c r="DF108" s="44">
        <f t="shared" si="163"/>
        <v>0</v>
      </c>
      <c r="DG108" s="44">
        <f t="shared" si="163"/>
        <v>0</v>
      </c>
      <c r="DH108" s="44">
        <f t="shared" si="163"/>
        <v>0</v>
      </c>
      <c r="DI108" s="44">
        <f t="shared" si="163"/>
        <v>0</v>
      </c>
      <c r="DJ108" s="44">
        <f t="shared" si="163"/>
        <v>0</v>
      </c>
      <c r="DK108" s="44">
        <f t="shared" si="163"/>
        <v>0</v>
      </c>
      <c r="DL108" s="44">
        <f t="shared" si="163"/>
        <v>0</v>
      </c>
      <c r="DM108" s="44">
        <f t="shared" si="163"/>
        <v>0</v>
      </c>
      <c r="DN108" s="44">
        <f t="shared" si="163"/>
        <v>0</v>
      </c>
      <c r="DO108" s="44">
        <f t="shared" si="163"/>
        <v>0</v>
      </c>
      <c r="DP108" s="44">
        <f t="shared" si="163"/>
        <v>0</v>
      </c>
      <c r="DQ108" s="44">
        <f t="shared" si="163"/>
        <v>0</v>
      </c>
    </row>
    <row r="109" spans="1:121" x14ac:dyDescent="0.25">
      <c r="A109" s="44" t="str">
        <f t="shared" si="116"/>
        <v>11_MEX</v>
      </c>
      <c r="B109" s="44" t="str">
        <f t="shared" si="116"/>
        <v>16_1_biogas</v>
      </c>
      <c r="C109" s="44" t="str">
        <f t="shared" si="116"/>
        <v>16_1_biogas</v>
      </c>
      <c r="D109" s="44" t="s">
        <v>150</v>
      </c>
      <c r="E109" s="44"/>
      <c r="F109" s="44"/>
      <c r="G109" s="45">
        <v>0</v>
      </c>
      <c r="H109" s="44"/>
      <c r="I109" s="44"/>
      <c r="J109" s="44"/>
      <c r="K109" s="44"/>
      <c r="L109" s="44"/>
      <c r="M109" s="44"/>
      <c r="N109" s="44"/>
      <c r="O109" s="44"/>
      <c r="P109" s="44"/>
      <c r="Q109" s="44"/>
      <c r="R109" s="44"/>
      <c r="S109" s="44"/>
      <c r="T109" s="44"/>
      <c r="U109" s="44"/>
      <c r="V109" s="44"/>
      <c r="W109" s="44"/>
      <c r="X109" s="44"/>
      <c r="Y109" s="44"/>
      <c r="Z109" s="44"/>
      <c r="AA109" s="44"/>
      <c r="AB109" s="44"/>
      <c r="AC109" s="44"/>
      <c r="AD109" s="44"/>
      <c r="AE109" s="44"/>
      <c r="AF109" s="44"/>
      <c r="AG109" s="44"/>
      <c r="AH109" s="44"/>
      <c r="AI109" s="44"/>
      <c r="AJ109" s="44"/>
      <c r="AK109" s="44"/>
      <c r="AL109" s="44"/>
      <c r="AM109" s="44"/>
      <c r="AN109" s="44"/>
      <c r="AO109" s="44"/>
      <c r="AP109" s="44"/>
      <c r="AQ109" s="44"/>
      <c r="AR109" s="44"/>
      <c r="AS109" s="44"/>
      <c r="AT109" s="44"/>
      <c r="AU109" s="44"/>
      <c r="AV109" s="44"/>
      <c r="AW109" s="44"/>
      <c r="AX109" s="44"/>
      <c r="AY109" s="44"/>
      <c r="AZ109" s="44"/>
      <c r="BA109" s="44"/>
      <c r="BB109" s="44"/>
      <c r="BC109" s="44"/>
      <c r="BD109" s="44"/>
      <c r="BE109" s="44"/>
      <c r="BF109" s="44"/>
      <c r="BG109" s="44"/>
      <c r="BH109" s="44"/>
      <c r="BI109" s="44"/>
      <c r="BJ109" s="44"/>
      <c r="BK109" s="44"/>
      <c r="BL109" s="44" t="str">
        <f t="shared" si="50"/>
        <v>11_MEX</v>
      </c>
      <c r="BM109" s="44" t="str">
        <f t="shared" si="117"/>
        <v>d_nonenergy_ccs_16_1_biogas</v>
      </c>
      <c r="BN109" s="44"/>
      <c r="BO109" s="44"/>
      <c r="BP109" s="44">
        <f t="shared" ref="BP109:CW109" si="164">BP$50*BP38</f>
        <v>0</v>
      </c>
      <c r="BQ109" s="44">
        <f t="shared" si="164"/>
        <v>0</v>
      </c>
      <c r="BR109" s="44">
        <f t="shared" si="164"/>
        <v>0</v>
      </c>
      <c r="BS109" s="44">
        <f t="shared" si="164"/>
        <v>0</v>
      </c>
      <c r="BT109" s="44">
        <f t="shared" si="164"/>
        <v>0</v>
      </c>
      <c r="BU109" s="44">
        <f t="shared" si="164"/>
        <v>0</v>
      </c>
      <c r="BV109" s="44">
        <f t="shared" si="164"/>
        <v>0</v>
      </c>
      <c r="BW109" s="44">
        <f t="shared" si="164"/>
        <v>0</v>
      </c>
      <c r="BX109" s="44">
        <f t="shared" si="164"/>
        <v>0</v>
      </c>
      <c r="BY109" s="44">
        <f t="shared" si="164"/>
        <v>0</v>
      </c>
      <c r="BZ109" s="44">
        <f t="shared" si="164"/>
        <v>0</v>
      </c>
      <c r="CA109" s="44">
        <f t="shared" si="164"/>
        <v>0</v>
      </c>
      <c r="CB109" s="44">
        <f t="shared" si="164"/>
        <v>0</v>
      </c>
      <c r="CC109" s="44">
        <f t="shared" si="164"/>
        <v>0</v>
      </c>
      <c r="CD109" s="44">
        <f t="shared" si="164"/>
        <v>0</v>
      </c>
      <c r="CE109" s="44">
        <f t="shared" si="164"/>
        <v>0</v>
      </c>
      <c r="CF109" s="44">
        <f t="shared" si="164"/>
        <v>0</v>
      </c>
      <c r="CG109" s="44">
        <f t="shared" si="164"/>
        <v>0</v>
      </c>
      <c r="CH109" s="44">
        <f t="shared" si="164"/>
        <v>0</v>
      </c>
      <c r="CI109" s="44">
        <f t="shared" si="164"/>
        <v>0</v>
      </c>
      <c r="CJ109" s="44">
        <f t="shared" si="164"/>
        <v>0</v>
      </c>
      <c r="CK109" s="44">
        <f t="shared" si="164"/>
        <v>0</v>
      </c>
      <c r="CL109" s="44">
        <f t="shared" si="164"/>
        <v>0</v>
      </c>
      <c r="CM109" s="44">
        <f t="shared" si="164"/>
        <v>0</v>
      </c>
      <c r="CN109" s="44">
        <f t="shared" si="164"/>
        <v>0</v>
      </c>
      <c r="CO109" s="44">
        <f t="shared" si="164"/>
        <v>0</v>
      </c>
      <c r="CP109" s="44">
        <f t="shared" si="164"/>
        <v>0</v>
      </c>
      <c r="CQ109" s="44">
        <f t="shared" si="164"/>
        <v>0</v>
      </c>
      <c r="CR109" s="44">
        <f t="shared" si="164"/>
        <v>0</v>
      </c>
      <c r="CS109" s="44">
        <f t="shared" si="164"/>
        <v>0</v>
      </c>
      <c r="CT109" s="44">
        <f t="shared" si="164"/>
        <v>0</v>
      </c>
      <c r="CU109" s="44">
        <f t="shared" si="164"/>
        <v>0</v>
      </c>
      <c r="CV109" s="44">
        <f t="shared" si="164"/>
        <v>0</v>
      </c>
      <c r="CW109" s="44">
        <f t="shared" si="164"/>
        <v>0</v>
      </c>
      <c r="CX109" s="44">
        <f t="shared" ref="CX109:DQ109" si="165">CX$50*CX38</f>
        <v>0</v>
      </c>
      <c r="CY109" s="44">
        <f t="shared" si="165"/>
        <v>0</v>
      </c>
      <c r="CZ109" s="44">
        <f t="shared" si="165"/>
        <v>0</v>
      </c>
      <c r="DA109" s="44">
        <f t="shared" si="165"/>
        <v>0</v>
      </c>
      <c r="DB109" s="44">
        <f t="shared" si="165"/>
        <v>0</v>
      </c>
      <c r="DC109" s="44">
        <f t="shared" si="165"/>
        <v>0</v>
      </c>
      <c r="DD109" s="44">
        <f t="shared" si="165"/>
        <v>0</v>
      </c>
      <c r="DE109" s="44">
        <f t="shared" si="165"/>
        <v>0</v>
      </c>
      <c r="DF109" s="44">
        <f t="shared" si="165"/>
        <v>0</v>
      </c>
      <c r="DG109" s="44">
        <f t="shared" si="165"/>
        <v>0</v>
      </c>
      <c r="DH109" s="44">
        <f t="shared" si="165"/>
        <v>0</v>
      </c>
      <c r="DI109" s="44">
        <f t="shared" si="165"/>
        <v>0</v>
      </c>
      <c r="DJ109" s="44">
        <f t="shared" si="165"/>
        <v>0</v>
      </c>
      <c r="DK109" s="44">
        <f t="shared" si="165"/>
        <v>0</v>
      </c>
      <c r="DL109" s="44">
        <f t="shared" si="165"/>
        <v>0</v>
      </c>
      <c r="DM109" s="44">
        <f t="shared" si="165"/>
        <v>0</v>
      </c>
      <c r="DN109" s="44">
        <f t="shared" si="165"/>
        <v>0</v>
      </c>
      <c r="DO109" s="44">
        <f t="shared" si="165"/>
        <v>0</v>
      </c>
      <c r="DP109" s="44">
        <f t="shared" si="165"/>
        <v>0</v>
      </c>
      <c r="DQ109" s="44">
        <f t="shared" si="165"/>
        <v>0</v>
      </c>
    </row>
    <row r="110" spans="1:121" x14ac:dyDescent="0.25">
      <c r="A110" s="44" t="str">
        <f t="shared" si="116"/>
        <v>11_MEX</v>
      </c>
      <c r="B110" s="44" t="str">
        <f t="shared" si="116"/>
        <v>16_2_industrial_waste</v>
      </c>
      <c r="C110" s="44" t="str">
        <f t="shared" si="116"/>
        <v>16_2_industrial_waste</v>
      </c>
      <c r="D110" s="44" t="s">
        <v>150</v>
      </c>
      <c r="E110" s="44"/>
      <c r="F110" s="44"/>
      <c r="G110" s="45">
        <v>0</v>
      </c>
      <c r="H110" s="44"/>
      <c r="I110" s="44"/>
      <c r="J110" s="44"/>
      <c r="K110" s="44"/>
      <c r="L110" s="44"/>
      <c r="M110" s="44"/>
      <c r="N110" s="44"/>
      <c r="O110" s="44"/>
      <c r="P110" s="44"/>
      <c r="Q110" s="44"/>
      <c r="R110" s="44"/>
      <c r="S110" s="44"/>
      <c r="T110" s="44"/>
      <c r="U110" s="44"/>
      <c r="V110" s="44"/>
      <c r="W110" s="44"/>
      <c r="X110" s="44"/>
      <c r="Y110" s="44"/>
      <c r="Z110" s="44"/>
      <c r="AA110" s="44"/>
      <c r="AB110" s="44"/>
      <c r="AC110" s="44"/>
      <c r="AD110" s="44"/>
      <c r="AE110" s="44"/>
      <c r="AF110" s="44"/>
      <c r="AG110" s="44"/>
      <c r="AH110" s="44"/>
      <c r="AI110" s="44"/>
      <c r="AJ110" s="44"/>
      <c r="AK110" s="44"/>
      <c r="AL110" s="44"/>
      <c r="AM110" s="44"/>
      <c r="AN110" s="44"/>
      <c r="AO110" s="44"/>
      <c r="AP110" s="44"/>
      <c r="AQ110" s="44"/>
      <c r="AR110" s="44"/>
      <c r="AS110" s="44"/>
      <c r="AT110" s="44"/>
      <c r="AU110" s="44"/>
      <c r="AV110" s="44"/>
      <c r="AW110" s="44"/>
      <c r="AX110" s="44"/>
      <c r="AY110" s="44"/>
      <c r="AZ110" s="44"/>
      <c r="BA110" s="44"/>
      <c r="BB110" s="44"/>
      <c r="BC110" s="44"/>
      <c r="BD110" s="44"/>
      <c r="BE110" s="44"/>
      <c r="BF110" s="44"/>
      <c r="BG110" s="44"/>
      <c r="BH110" s="44"/>
      <c r="BI110" s="44"/>
      <c r="BJ110" s="44"/>
      <c r="BK110" s="44"/>
      <c r="BL110" s="44" t="str">
        <f t="shared" si="50"/>
        <v>11_MEX</v>
      </c>
      <c r="BM110" s="44" t="str">
        <f t="shared" si="117"/>
        <v>d_nonenergy_ccs_16_2_industrial_waste</v>
      </c>
      <c r="BN110" s="44"/>
      <c r="BO110" s="44"/>
      <c r="BP110" s="44">
        <f t="shared" ref="BP110:CW110" si="166">BP$50*BP39</f>
        <v>0</v>
      </c>
      <c r="BQ110" s="44">
        <f t="shared" si="166"/>
        <v>0</v>
      </c>
      <c r="BR110" s="44">
        <f t="shared" si="166"/>
        <v>0</v>
      </c>
      <c r="BS110" s="44">
        <f t="shared" si="166"/>
        <v>0</v>
      </c>
      <c r="BT110" s="44">
        <f t="shared" si="166"/>
        <v>0</v>
      </c>
      <c r="BU110" s="44">
        <f t="shared" si="166"/>
        <v>0</v>
      </c>
      <c r="BV110" s="44">
        <f t="shared" si="166"/>
        <v>0</v>
      </c>
      <c r="BW110" s="44">
        <f t="shared" si="166"/>
        <v>0</v>
      </c>
      <c r="BX110" s="44">
        <f t="shared" si="166"/>
        <v>0</v>
      </c>
      <c r="BY110" s="44">
        <f t="shared" si="166"/>
        <v>0</v>
      </c>
      <c r="BZ110" s="44">
        <f t="shared" si="166"/>
        <v>0</v>
      </c>
      <c r="CA110" s="44">
        <f t="shared" si="166"/>
        <v>0</v>
      </c>
      <c r="CB110" s="44">
        <f t="shared" si="166"/>
        <v>0</v>
      </c>
      <c r="CC110" s="44">
        <f t="shared" si="166"/>
        <v>0</v>
      </c>
      <c r="CD110" s="44">
        <f t="shared" si="166"/>
        <v>0</v>
      </c>
      <c r="CE110" s="44">
        <f t="shared" si="166"/>
        <v>0</v>
      </c>
      <c r="CF110" s="44">
        <f t="shared" si="166"/>
        <v>0</v>
      </c>
      <c r="CG110" s="44">
        <f t="shared" si="166"/>
        <v>0</v>
      </c>
      <c r="CH110" s="44">
        <f t="shared" si="166"/>
        <v>0</v>
      </c>
      <c r="CI110" s="44">
        <f t="shared" si="166"/>
        <v>0</v>
      </c>
      <c r="CJ110" s="44">
        <f t="shared" si="166"/>
        <v>0</v>
      </c>
      <c r="CK110" s="44">
        <f t="shared" si="166"/>
        <v>0</v>
      </c>
      <c r="CL110" s="44">
        <f t="shared" si="166"/>
        <v>0</v>
      </c>
      <c r="CM110" s="44">
        <f t="shared" si="166"/>
        <v>0</v>
      </c>
      <c r="CN110" s="44">
        <f t="shared" si="166"/>
        <v>0</v>
      </c>
      <c r="CO110" s="44">
        <f t="shared" si="166"/>
        <v>0</v>
      </c>
      <c r="CP110" s="44">
        <f t="shared" si="166"/>
        <v>0</v>
      </c>
      <c r="CQ110" s="44">
        <f t="shared" si="166"/>
        <v>0</v>
      </c>
      <c r="CR110" s="44">
        <f t="shared" si="166"/>
        <v>0</v>
      </c>
      <c r="CS110" s="44">
        <f t="shared" si="166"/>
        <v>0</v>
      </c>
      <c r="CT110" s="44">
        <f t="shared" si="166"/>
        <v>0</v>
      </c>
      <c r="CU110" s="44">
        <f t="shared" si="166"/>
        <v>0</v>
      </c>
      <c r="CV110" s="44">
        <f t="shared" si="166"/>
        <v>0</v>
      </c>
      <c r="CW110" s="44">
        <f t="shared" si="166"/>
        <v>0</v>
      </c>
      <c r="CX110" s="44">
        <f t="shared" ref="CX110:DQ110" si="167">CX$50*CX39</f>
        <v>0</v>
      </c>
      <c r="CY110" s="44">
        <f t="shared" si="167"/>
        <v>0</v>
      </c>
      <c r="CZ110" s="44">
        <f t="shared" si="167"/>
        <v>0</v>
      </c>
      <c r="DA110" s="44">
        <f t="shared" si="167"/>
        <v>0</v>
      </c>
      <c r="DB110" s="44">
        <f t="shared" si="167"/>
        <v>0</v>
      </c>
      <c r="DC110" s="44">
        <f t="shared" si="167"/>
        <v>0</v>
      </c>
      <c r="DD110" s="44">
        <f t="shared" si="167"/>
        <v>0</v>
      </c>
      <c r="DE110" s="44">
        <f t="shared" si="167"/>
        <v>0</v>
      </c>
      <c r="DF110" s="44">
        <f t="shared" si="167"/>
        <v>0</v>
      </c>
      <c r="DG110" s="44">
        <f t="shared" si="167"/>
        <v>0</v>
      </c>
      <c r="DH110" s="44">
        <f t="shared" si="167"/>
        <v>0</v>
      </c>
      <c r="DI110" s="44">
        <f t="shared" si="167"/>
        <v>0</v>
      </c>
      <c r="DJ110" s="44">
        <f t="shared" si="167"/>
        <v>0</v>
      </c>
      <c r="DK110" s="44">
        <f t="shared" si="167"/>
        <v>0</v>
      </c>
      <c r="DL110" s="44">
        <f t="shared" si="167"/>
        <v>0</v>
      </c>
      <c r="DM110" s="44">
        <f t="shared" si="167"/>
        <v>0</v>
      </c>
      <c r="DN110" s="44">
        <f t="shared" si="167"/>
        <v>0</v>
      </c>
      <c r="DO110" s="44">
        <f t="shared" si="167"/>
        <v>0</v>
      </c>
      <c r="DP110" s="44">
        <f t="shared" si="167"/>
        <v>0</v>
      </c>
      <c r="DQ110" s="44">
        <f t="shared" si="167"/>
        <v>0</v>
      </c>
    </row>
    <row r="111" spans="1:121" x14ac:dyDescent="0.25">
      <c r="A111" s="44" t="str">
        <f t="shared" si="116"/>
        <v>11_MEX</v>
      </c>
      <c r="B111" s="44" t="str">
        <f t="shared" si="116"/>
        <v>16_3_municipal_solid_waste_renewable</v>
      </c>
      <c r="C111" s="44" t="str">
        <f t="shared" si="116"/>
        <v>16_3_msw_ren</v>
      </c>
      <c r="D111" s="44" t="s">
        <v>150</v>
      </c>
      <c r="E111" s="44"/>
      <c r="F111" s="44"/>
      <c r="G111" s="45">
        <v>0</v>
      </c>
      <c r="H111" s="44"/>
      <c r="I111" s="44"/>
      <c r="J111" s="44"/>
      <c r="K111" s="44"/>
      <c r="L111" s="44"/>
      <c r="M111" s="44"/>
      <c r="N111" s="44"/>
      <c r="O111" s="44"/>
      <c r="P111" s="44"/>
      <c r="Q111" s="44"/>
      <c r="R111" s="44"/>
      <c r="S111" s="44"/>
      <c r="T111" s="44"/>
      <c r="U111" s="44"/>
      <c r="V111" s="44"/>
      <c r="W111" s="44"/>
      <c r="X111" s="44"/>
      <c r="Y111" s="44"/>
      <c r="Z111" s="44"/>
      <c r="AA111" s="44"/>
      <c r="AB111" s="44"/>
      <c r="AC111" s="44"/>
      <c r="AD111" s="44"/>
      <c r="AE111" s="44"/>
      <c r="AF111" s="44"/>
      <c r="AG111" s="44"/>
      <c r="AH111" s="44"/>
      <c r="AI111" s="44"/>
      <c r="AJ111" s="44"/>
      <c r="AK111" s="44"/>
      <c r="AL111" s="44"/>
      <c r="AM111" s="44"/>
      <c r="AN111" s="44"/>
      <c r="AO111" s="44"/>
      <c r="AP111" s="44"/>
      <c r="AQ111" s="44"/>
      <c r="AR111" s="44"/>
      <c r="AS111" s="44"/>
      <c r="AT111" s="44"/>
      <c r="AU111" s="44"/>
      <c r="AV111" s="44"/>
      <c r="AW111" s="44"/>
      <c r="AX111" s="44"/>
      <c r="AY111" s="44"/>
      <c r="AZ111" s="44"/>
      <c r="BA111" s="44"/>
      <c r="BB111" s="44"/>
      <c r="BC111" s="44"/>
      <c r="BD111" s="44"/>
      <c r="BE111" s="44"/>
      <c r="BF111" s="44"/>
      <c r="BG111" s="44"/>
      <c r="BH111" s="44"/>
      <c r="BI111" s="44"/>
      <c r="BJ111" s="44"/>
      <c r="BK111" s="44"/>
      <c r="BL111" s="44" t="str">
        <f t="shared" si="50"/>
        <v>11_MEX</v>
      </c>
      <c r="BM111" s="44" t="str">
        <f t="shared" si="117"/>
        <v>d_nonenergy_ccs_16_3_msw_ren</v>
      </c>
      <c r="BN111" s="44"/>
      <c r="BO111" s="44"/>
      <c r="BP111" s="44">
        <f t="shared" ref="BP111:CW111" si="168">BP$50*BP40</f>
        <v>0</v>
      </c>
      <c r="BQ111" s="44">
        <f t="shared" si="168"/>
        <v>0</v>
      </c>
      <c r="BR111" s="44">
        <f t="shared" si="168"/>
        <v>0</v>
      </c>
      <c r="BS111" s="44">
        <f t="shared" si="168"/>
        <v>0</v>
      </c>
      <c r="BT111" s="44">
        <f t="shared" si="168"/>
        <v>0</v>
      </c>
      <c r="BU111" s="44">
        <f t="shared" si="168"/>
        <v>0</v>
      </c>
      <c r="BV111" s="44">
        <f t="shared" si="168"/>
        <v>0</v>
      </c>
      <c r="BW111" s="44">
        <f t="shared" si="168"/>
        <v>0</v>
      </c>
      <c r="BX111" s="44">
        <f t="shared" si="168"/>
        <v>0</v>
      </c>
      <c r="BY111" s="44">
        <f t="shared" si="168"/>
        <v>0</v>
      </c>
      <c r="BZ111" s="44">
        <f t="shared" si="168"/>
        <v>0</v>
      </c>
      <c r="CA111" s="44">
        <f t="shared" si="168"/>
        <v>0</v>
      </c>
      <c r="CB111" s="44">
        <f t="shared" si="168"/>
        <v>0</v>
      </c>
      <c r="CC111" s="44">
        <f t="shared" si="168"/>
        <v>0</v>
      </c>
      <c r="CD111" s="44">
        <f t="shared" si="168"/>
        <v>0</v>
      </c>
      <c r="CE111" s="44">
        <f t="shared" si="168"/>
        <v>0</v>
      </c>
      <c r="CF111" s="44">
        <f t="shared" si="168"/>
        <v>0</v>
      </c>
      <c r="CG111" s="44">
        <f t="shared" si="168"/>
        <v>0</v>
      </c>
      <c r="CH111" s="44">
        <f t="shared" si="168"/>
        <v>0</v>
      </c>
      <c r="CI111" s="44">
        <f t="shared" si="168"/>
        <v>0</v>
      </c>
      <c r="CJ111" s="44">
        <f t="shared" si="168"/>
        <v>0</v>
      </c>
      <c r="CK111" s="44">
        <f t="shared" si="168"/>
        <v>0</v>
      </c>
      <c r="CL111" s="44">
        <f t="shared" si="168"/>
        <v>0</v>
      </c>
      <c r="CM111" s="44">
        <f t="shared" si="168"/>
        <v>0</v>
      </c>
      <c r="CN111" s="44">
        <f t="shared" si="168"/>
        <v>0</v>
      </c>
      <c r="CO111" s="44">
        <f t="shared" si="168"/>
        <v>0</v>
      </c>
      <c r="CP111" s="44">
        <f t="shared" si="168"/>
        <v>0</v>
      </c>
      <c r="CQ111" s="44">
        <f t="shared" si="168"/>
        <v>0</v>
      </c>
      <c r="CR111" s="44">
        <f t="shared" si="168"/>
        <v>0</v>
      </c>
      <c r="CS111" s="44">
        <f t="shared" si="168"/>
        <v>0</v>
      </c>
      <c r="CT111" s="44">
        <f t="shared" si="168"/>
        <v>0</v>
      </c>
      <c r="CU111" s="44">
        <f t="shared" si="168"/>
        <v>0</v>
      </c>
      <c r="CV111" s="44">
        <f t="shared" si="168"/>
        <v>0</v>
      </c>
      <c r="CW111" s="44">
        <f t="shared" si="168"/>
        <v>0</v>
      </c>
      <c r="CX111" s="44">
        <f t="shared" ref="CX111:DQ111" si="169">CX$50*CX40</f>
        <v>0</v>
      </c>
      <c r="CY111" s="44">
        <f t="shared" si="169"/>
        <v>0</v>
      </c>
      <c r="CZ111" s="44">
        <f t="shared" si="169"/>
        <v>0</v>
      </c>
      <c r="DA111" s="44">
        <f t="shared" si="169"/>
        <v>0</v>
      </c>
      <c r="DB111" s="44">
        <f t="shared" si="169"/>
        <v>0</v>
      </c>
      <c r="DC111" s="44">
        <f t="shared" si="169"/>
        <v>0</v>
      </c>
      <c r="DD111" s="44">
        <f t="shared" si="169"/>
        <v>0</v>
      </c>
      <c r="DE111" s="44">
        <f t="shared" si="169"/>
        <v>0</v>
      </c>
      <c r="DF111" s="44">
        <f t="shared" si="169"/>
        <v>0</v>
      </c>
      <c r="DG111" s="44">
        <f t="shared" si="169"/>
        <v>0</v>
      </c>
      <c r="DH111" s="44">
        <f t="shared" si="169"/>
        <v>0</v>
      </c>
      <c r="DI111" s="44">
        <f t="shared" si="169"/>
        <v>0</v>
      </c>
      <c r="DJ111" s="44">
        <f t="shared" si="169"/>
        <v>0</v>
      </c>
      <c r="DK111" s="44">
        <f t="shared" si="169"/>
        <v>0</v>
      </c>
      <c r="DL111" s="44">
        <f t="shared" si="169"/>
        <v>0</v>
      </c>
      <c r="DM111" s="44">
        <f t="shared" si="169"/>
        <v>0</v>
      </c>
      <c r="DN111" s="44">
        <f t="shared" si="169"/>
        <v>0</v>
      </c>
      <c r="DO111" s="44">
        <f t="shared" si="169"/>
        <v>0</v>
      </c>
      <c r="DP111" s="44">
        <f t="shared" si="169"/>
        <v>0</v>
      </c>
      <c r="DQ111" s="44">
        <f t="shared" si="169"/>
        <v>0</v>
      </c>
    </row>
    <row r="112" spans="1:121" x14ac:dyDescent="0.25">
      <c r="A112" s="44" t="str">
        <f t="shared" si="116"/>
        <v>11_MEX</v>
      </c>
      <c r="B112" s="44" t="str">
        <f t="shared" si="116"/>
        <v>16_4_municipal_solid_waste_nonrenewable</v>
      </c>
      <c r="C112" s="44" t="str">
        <f t="shared" si="116"/>
        <v>16_4_msw_nonr</v>
      </c>
      <c r="D112" s="44" t="s">
        <v>150</v>
      </c>
      <c r="E112" s="44"/>
      <c r="F112" s="44"/>
      <c r="G112" s="45">
        <v>0</v>
      </c>
      <c r="H112" s="44"/>
      <c r="I112" s="44"/>
      <c r="J112" s="44"/>
      <c r="K112" s="44"/>
      <c r="L112" s="44"/>
      <c r="M112" s="44"/>
      <c r="N112" s="44"/>
      <c r="O112" s="44"/>
      <c r="P112" s="44"/>
      <c r="Q112" s="44"/>
      <c r="R112" s="44"/>
      <c r="S112" s="44"/>
      <c r="T112" s="44"/>
      <c r="U112" s="44"/>
      <c r="V112" s="44"/>
      <c r="W112" s="44"/>
      <c r="X112" s="44"/>
      <c r="Y112" s="44"/>
      <c r="Z112" s="44"/>
      <c r="AA112" s="44"/>
      <c r="AB112" s="44"/>
      <c r="AC112" s="44"/>
      <c r="AD112" s="44"/>
      <c r="AE112" s="44"/>
      <c r="AF112" s="44"/>
      <c r="AG112" s="44"/>
      <c r="AH112" s="44"/>
      <c r="AI112" s="44"/>
      <c r="AJ112" s="44"/>
      <c r="AK112" s="44"/>
      <c r="AL112" s="44"/>
      <c r="AM112" s="44"/>
      <c r="AN112" s="44"/>
      <c r="AO112" s="44"/>
      <c r="AP112" s="44"/>
      <c r="AQ112" s="44"/>
      <c r="AR112" s="44"/>
      <c r="AS112" s="44"/>
      <c r="AT112" s="44"/>
      <c r="AU112" s="44"/>
      <c r="AV112" s="44"/>
      <c r="AW112" s="44"/>
      <c r="AX112" s="44"/>
      <c r="AY112" s="44"/>
      <c r="AZ112" s="44"/>
      <c r="BA112" s="44"/>
      <c r="BB112" s="44"/>
      <c r="BC112" s="44"/>
      <c r="BD112" s="44"/>
      <c r="BE112" s="44"/>
      <c r="BF112" s="44"/>
      <c r="BG112" s="44"/>
      <c r="BH112" s="44"/>
      <c r="BI112" s="44"/>
      <c r="BJ112" s="44"/>
      <c r="BK112" s="44"/>
      <c r="BL112" s="44" t="str">
        <f t="shared" ref="BL112:BL117" si="170">A112</f>
        <v>11_MEX</v>
      </c>
      <c r="BM112" s="44" t="str">
        <f t="shared" si="117"/>
        <v>d_nonenergy_ccs_16_4_msw_nonr</v>
      </c>
      <c r="BN112" s="44"/>
      <c r="BO112" s="44"/>
      <c r="BP112" s="44">
        <f t="shared" ref="BP112:CW112" si="171">BP$50*BP41</f>
        <v>0</v>
      </c>
      <c r="BQ112" s="44">
        <f t="shared" si="171"/>
        <v>0</v>
      </c>
      <c r="BR112" s="44">
        <f t="shared" si="171"/>
        <v>0</v>
      </c>
      <c r="BS112" s="44">
        <f t="shared" si="171"/>
        <v>0</v>
      </c>
      <c r="BT112" s="44">
        <f t="shared" si="171"/>
        <v>0</v>
      </c>
      <c r="BU112" s="44">
        <f t="shared" si="171"/>
        <v>0</v>
      </c>
      <c r="BV112" s="44">
        <f t="shared" si="171"/>
        <v>0</v>
      </c>
      <c r="BW112" s="44">
        <f t="shared" si="171"/>
        <v>0</v>
      </c>
      <c r="BX112" s="44">
        <f t="shared" si="171"/>
        <v>0</v>
      </c>
      <c r="BY112" s="44">
        <f t="shared" si="171"/>
        <v>0</v>
      </c>
      <c r="BZ112" s="44">
        <f t="shared" si="171"/>
        <v>0</v>
      </c>
      <c r="CA112" s="44">
        <f t="shared" si="171"/>
        <v>0</v>
      </c>
      <c r="CB112" s="44">
        <f t="shared" si="171"/>
        <v>0</v>
      </c>
      <c r="CC112" s="44">
        <f t="shared" si="171"/>
        <v>0</v>
      </c>
      <c r="CD112" s="44">
        <f t="shared" si="171"/>
        <v>0</v>
      </c>
      <c r="CE112" s="44">
        <f t="shared" si="171"/>
        <v>0</v>
      </c>
      <c r="CF112" s="44">
        <f t="shared" si="171"/>
        <v>0</v>
      </c>
      <c r="CG112" s="44">
        <f t="shared" si="171"/>
        <v>0</v>
      </c>
      <c r="CH112" s="44">
        <f t="shared" si="171"/>
        <v>0</v>
      </c>
      <c r="CI112" s="44">
        <f t="shared" si="171"/>
        <v>0</v>
      </c>
      <c r="CJ112" s="44">
        <f t="shared" si="171"/>
        <v>0</v>
      </c>
      <c r="CK112" s="44">
        <f t="shared" si="171"/>
        <v>0</v>
      </c>
      <c r="CL112" s="44">
        <f t="shared" si="171"/>
        <v>0</v>
      </c>
      <c r="CM112" s="44">
        <f t="shared" si="171"/>
        <v>0</v>
      </c>
      <c r="CN112" s="44">
        <f t="shared" si="171"/>
        <v>0</v>
      </c>
      <c r="CO112" s="44">
        <f t="shared" si="171"/>
        <v>0</v>
      </c>
      <c r="CP112" s="44">
        <f t="shared" si="171"/>
        <v>0</v>
      </c>
      <c r="CQ112" s="44">
        <f t="shared" si="171"/>
        <v>0</v>
      </c>
      <c r="CR112" s="44">
        <f t="shared" si="171"/>
        <v>0</v>
      </c>
      <c r="CS112" s="44">
        <f t="shared" si="171"/>
        <v>0</v>
      </c>
      <c r="CT112" s="44">
        <f t="shared" si="171"/>
        <v>0</v>
      </c>
      <c r="CU112" s="44">
        <f t="shared" si="171"/>
        <v>0</v>
      </c>
      <c r="CV112" s="44">
        <f t="shared" si="171"/>
        <v>0</v>
      </c>
      <c r="CW112" s="44">
        <f t="shared" si="171"/>
        <v>0</v>
      </c>
      <c r="CX112" s="44">
        <f t="shared" ref="CX112:DQ112" si="172">CX$50*CX41</f>
        <v>0</v>
      </c>
      <c r="CY112" s="44">
        <f t="shared" si="172"/>
        <v>0</v>
      </c>
      <c r="CZ112" s="44">
        <f t="shared" si="172"/>
        <v>0</v>
      </c>
      <c r="DA112" s="44">
        <f t="shared" si="172"/>
        <v>0</v>
      </c>
      <c r="DB112" s="44">
        <f t="shared" si="172"/>
        <v>0</v>
      </c>
      <c r="DC112" s="44">
        <f t="shared" si="172"/>
        <v>0</v>
      </c>
      <c r="DD112" s="44">
        <f t="shared" si="172"/>
        <v>0</v>
      </c>
      <c r="DE112" s="44">
        <f t="shared" si="172"/>
        <v>0</v>
      </c>
      <c r="DF112" s="44">
        <f t="shared" si="172"/>
        <v>0</v>
      </c>
      <c r="DG112" s="44">
        <f t="shared" si="172"/>
        <v>0</v>
      </c>
      <c r="DH112" s="44">
        <f t="shared" si="172"/>
        <v>0</v>
      </c>
      <c r="DI112" s="44">
        <f t="shared" si="172"/>
        <v>0</v>
      </c>
      <c r="DJ112" s="44">
        <f t="shared" si="172"/>
        <v>0</v>
      </c>
      <c r="DK112" s="44">
        <f t="shared" si="172"/>
        <v>0</v>
      </c>
      <c r="DL112" s="44">
        <f t="shared" si="172"/>
        <v>0</v>
      </c>
      <c r="DM112" s="44">
        <f t="shared" si="172"/>
        <v>0</v>
      </c>
      <c r="DN112" s="44">
        <f t="shared" si="172"/>
        <v>0</v>
      </c>
      <c r="DO112" s="44">
        <f t="shared" si="172"/>
        <v>0</v>
      </c>
      <c r="DP112" s="44">
        <f t="shared" si="172"/>
        <v>0</v>
      </c>
      <c r="DQ112" s="44">
        <f t="shared" si="172"/>
        <v>0</v>
      </c>
    </row>
    <row r="113" spans="1:121" x14ac:dyDescent="0.25">
      <c r="A113" s="44" t="str">
        <f t="shared" si="116"/>
        <v>11_MEX</v>
      </c>
      <c r="B113" s="44" t="str">
        <f t="shared" si="116"/>
        <v>16_5_biogasoline</v>
      </c>
      <c r="C113" s="44" t="str">
        <f t="shared" si="116"/>
        <v>16_5_biogasoline</v>
      </c>
      <c r="D113" s="44" t="s">
        <v>150</v>
      </c>
      <c r="E113" s="44"/>
      <c r="F113" s="44"/>
      <c r="G113" s="45">
        <v>0</v>
      </c>
      <c r="H113" s="44"/>
      <c r="I113" s="44"/>
      <c r="J113" s="44"/>
      <c r="K113" s="44"/>
      <c r="L113" s="44"/>
      <c r="M113" s="44"/>
      <c r="N113" s="44"/>
      <c r="O113" s="44"/>
      <c r="P113" s="44"/>
      <c r="Q113" s="44"/>
      <c r="R113" s="44"/>
      <c r="S113" s="44"/>
      <c r="T113" s="44"/>
      <c r="U113" s="44"/>
      <c r="V113" s="44"/>
      <c r="W113" s="44"/>
      <c r="X113" s="44"/>
      <c r="Y113" s="44"/>
      <c r="Z113" s="44"/>
      <c r="AA113" s="44"/>
      <c r="AB113" s="44"/>
      <c r="AC113" s="44"/>
      <c r="AD113" s="44"/>
      <c r="AE113" s="44"/>
      <c r="AF113" s="44"/>
      <c r="AG113" s="44"/>
      <c r="AH113" s="44"/>
      <c r="AI113" s="44"/>
      <c r="AJ113" s="44"/>
      <c r="AK113" s="44"/>
      <c r="AL113" s="44"/>
      <c r="AM113" s="44"/>
      <c r="AN113" s="44"/>
      <c r="AO113" s="44"/>
      <c r="AP113" s="44"/>
      <c r="AQ113" s="44"/>
      <c r="AR113" s="44"/>
      <c r="AS113" s="44"/>
      <c r="AT113" s="44"/>
      <c r="AU113" s="44"/>
      <c r="AV113" s="44"/>
      <c r="AW113" s="44"/>
      <c r="AX113" s="44"/>
      <c r="AY113" s="44"/>
      <c r="AZ113" s="44"/>
      <c r="BA113" s="44"/>
      <c r="BB113" s="44"/>
      <c r="BC113" s="44"/>
      <c r="BD113" s="44"/>
      <c r="BE113" s="44"/>
      <c r="BF113" s="44"/>
      <c r="BG113" s="44"/>
      <c r="BH113" s="44"/>
      <c r="BI113" s="44"/>
      <c r="BJ113" s="44"/>
      <c r="BK113" s="44"/>
      <c r="BL113" s="44" t="str">
        <f t="shared" si="170"/>
        <v>11_MEX</v>
      </c>
      <c r="BM113" s="44" t="str">
        <f t="shared" si="117"/>
        <v>d_nonenergy_ccs_16_5_biogasoline</v>
      </c>
      <c r="BN113" s="44"/>
      <c r="BO113" s="44"/>
      <c r="BP113" s="44">
        <f t="shared" ref="BP113:CW113" si="173">BP$50*BP42</f>
        <v>0</v>
      </c>
      <c r="BQ113" s="44">
        <f t="shared" si="173"/>
        <v>0</v>
      </c>
      <c r="BR113" s="44">
        <f t="shared" si="173"/>
        <v>0</v>
      </c>
      <c r="BS113" s="44">
        <f t="shared" si="173"/>
        <v>0</v>
      </c>
      <c r="BT113" s="44">
        <f t="shared" si="173"/>
        <v>0</v>
      </c>
      <c r="BU113" s="44">
        <f t="shared" si="173"/>
        <v>0</v>
      </c>
      <c r="BV113" s="44">
        <f t="shared" si="173"/>
        <v>0</v>
      </c>
      <c r="BW113" s="44">
        <f t="shared" si="173"/>
        <v>0</v>
      </c>
      <c r="BX113" s="44">
        <f t="shared" si="173"/>
        <v>0</v>
      </c>
      <c r="BY113" s="44">
        <f t="shared" si="173"/>
        <v>0</v>
      </c>
      <c r="BZ113" s="44">
        <f t="shared" si="173"/>
        <v>0</v>
      </c>
      <c r="CA113" s="44">
        <f t="shared" si="173"/>
        <v>0</v>
      </c>
      <c r="CB113" s="44">
        <f t="shared" si="173"/>
        <v>0</v>
      </c>
      <c r="CC113" s="44">
        <f t="shared" si="173"/>
        <v>0</v>
      </c>
      <c r="CD113" s="44">
        <f t="shared" si="173"/>
        <v>0</v>
      </c>
      <c r="CE113" s="44">
        <f t="shared" si="173"/>
        <v>0</v>
      </c>
      <c r="CF113" s="44">
        <f t="shared" si="173"/>
        <v>0</v>
      </c>
      <c r="CG113" s="44">
        <f t="shared" si="173"/>
        <v>0</v>
      </c>
      <c r="CH113" s="44">
        <f t="shared" si="173"/>
        <v>0</v>
      </c>
      <c r="CI113" s="44">
        <f t="shared" si="173"/>
        <v>0</v>
      </c>
      <c r="CJ113" s="44">
        <f t="shared" si="173"/>
        <v>0</v>
      </c>
      <c r="CK113" s="44">
        <f t="shared" si="173"/>
        <v>0</v>
      </c>
      <c r="CL113" s="44">
        <f t="shared" si="173"/>
        <v>0</v>
      </c>
      <c r="CM113" s="44">
        <f t="shared" si="173"/>
        <v>0</v>
      </c>
      <c r="CN113" s="44">
        <f t="shared" si="173"/>
        <v>0</v>
      </c>
      <c r="CO113" s="44">
        <f t="shared" si="173"/>
        <v>0</v>
      </c>
      <c r="CP113" s="44">
        <f t="shared" si="173"/>
        <v>0</v>
      </c>
      <c r="CQ113" s="44">
        <f t="shared" si="173"/>
        <v>0</v>
      </c>
      <c r="CR113" s="44">
        <f t="shared" si="173"/>
        <v>0</v>
      </c>
      <c r="CS113" s="44">
        <f t="shared" si="173"/>
        <v>0</v>
      </c>
      <c r="CT113" s="44">
        <f t="shared" si="173"/>
        <v>0</v>
      </c>
      <c r="CU113" s="44">
        <f t="shared" si="173"/>
        <v>0</v>
      </c>
      <c r="CV113" s="44">
        <f t="shared" si="173"/>
        <v>0</v>
      </c>
      <c r="CW113" s="44">
        <f t="shared" si="173"/>
        <v>0</v>
      </c>
      <c r="CX113" s="44">
        <f t="shared" ref="CX113:DQ113" si="174">CX$50*CX42</f>
        <v>0</v>
      </c>
      <c r="CY113" s="44">
        <f t="shared" si="174"/>
        <v>0</v>
      </c>
      <c r="CZ113" s="44">
        <f t="shared" si="174"/>
        <v>0</v>
      </c>
      <c r="DA113" s="44">
        <f t="shared" si="174"/>
        <v>0</v>
      </c>
      <c r="DB113" s="44">
        <f t="shared" si="174"/>
        <v>0</v>
      </c>
      <c r="DC113" s="44">
        <f t="shared" si="174"/>
        <v>0</v>
      </c>
      <c r="DD113" s="44">
        <f t="shared" si="174"/>
        <v>0</v>
      </c>
      <c r="DE113" s="44">
        <f t="shared" si="174"/>
        <v>0</v>
      </c>
      <c r="DF113" s="44">
        <f t="shared" si="174"/>
        <v>0</v>
      </c>
      <c r="DG113" s="44">
        <f t="shared" si="174"/>
        <v>0</v>
      </c>
      <c r="DH113" s="44">
        <f t="shared" si="174"/>
        <v>0</v>
      </c>
      <c r="DI113" s="44">
        <f t="shared" si="174"/>
        <v>0</v>
      </c>
      <c r="DJ113" s="44">
        <f t="shared" si="174"/>
        <v>0</v>
      </c>
      <c r="DK113" s="44">
        <f t="shared" si="174"/>
        <v>0</v>
      </c>
      <c r="DL113" s="44">
        <f t="shared" si="174"/>
        <v>0</v>
      </c>
      <c r="DM113" s="44">
        <f t="shared" si="174"/>
        <v>0</v>
      </c>
      <c r="DN113" s="44">
        <f t="shared" si="174"/>
        <v>0</v>
      </c>
      <c r="DO113" s="44">
        <f t="shared" si="174"/>
        <v>0</v>
      </c>
      <c r="DP113" s="44">
        <f t="shared" si="174"/>
        <v>0</v>
      </c>
      <c r="DQ113" s="44">
        <f t="shared" si="174"/>
        <v>0</v>
      </c>
    </row>
    <row r="114" spans="1:121" x14ac:dyDescent="0.25">
      <c r="A114" s="44" t="str">
        <f t="shared" si="116"/>
        <v>11_MEX</v>
      </c>
      <c r="B114" s="44" t="str">
        <f t="shared" si="116"/>
        <v>16_6_biodiesel</v>
      </c>
      <c r="C114" s="44" t="str">
        <f t="shared" si="116"/>
        <v>16_6_biodiesel</v>
      </c>
      <c r="D114" s="44" t="s">
        <v>150</v>
      </c>
      <c r="E114" s="44"/>
      <c r="F114" s="44"/>
      <c r="G114" s="45">
        <v>0</v>
      </c>
      <c r="H114" s="44"/>
      <c r="I114" s="44"/>
      <c r="J114" s="44"/>
      <c r="K114" s="44"/>
      <c r="L114" s="44"/>
      <c r="M114" s="44"/>
      <c r="N114" s="44"/>
      <c r="O114" s="44"/>
      <c r="P114" s="44"/>
      <c r="Q114" s="44"/>
      <c r="R114" s="44"/>
      <c r="S114" s="44"/>
      <c r="T114" s="44"/>
      <c r="U114" s="44"/>
      <c r="V114" s="44"/>
      <c r="W114" s="44"/>
      <c r="X114" s="44"/>
      <c r="Y114" s="44"/>
      <c r="Z114" s="44"/>
      <c r="AA114" s="44"/>
      <c r="AB114" s="44"/>
      <c r="AC114" s="44"/>
      <c r="AD114" s="44"/>
      <c r="AE114" s="44"/>
      <c r="AF114" s="44"/>
      <c r="AG114" s="44"/>
      <c r="AH114" s="44"/>
      <c r="AI114" s="44"/>
      <c r="AJ114" s="44"/>
      <c r="AK114" s="44"/>
      <c r="AL114" s="44"/>
      <c r="AM114" s="44"/>
      <c r="AN114" s="44"/>
      <c r="AO114" s="44"/>
      <c r="AP114" s="44"/>
      <c r="AQ114" s="44"/>
      <c r="AR114" s="44"/>
      <c r="AS114" s="44"/>
      <c r="AT114" s="44"/>
      <c r="AU114" s="44"/>
      <c r="AV114" s="44"/>
      <c r="AW114" s="44"/>
      <c r="AX114" s="44"/>
      <c r="AY114" s="44"/>
      <c r="AZ114" s="44"/>
      <c r="BA114" s="44"/>
      <c r="BB114" s="44"/>
      <c r="BC114" s="44"/>
      <c r="BD114" s="44"/>
      <c r="BE114" s="44"/>
      <c r="BF114" s="44"/>
      <c r="BG114" s="44"/>
      <c r="BH114" s="44"/>
      <c r="BI114" s="44"/>
      <c r="BJ114" s="44"/>
      <c r="BK114" s="44"/>
      <c r="BL114" s="44" t="str">
        <f t="shared" si="170"/>
        <v>11_MEX</v>
      </c>
      <c r="BM114" s="44" t="str">
        <f t="shared" si="117"/>
        <v>d_nonenergy_ccs_16_6_biodiesel</v>
      </c>
      <c r="BN114" s="44"/>
      <c r="BO114" s="44"/>
      <c r="BP114" s="44">
        <f t="shared" ref="BP114:CW114" si="175">BP$50*BP43</f>
        <v>0</v>
      </c>
      <c r="BQ114" s="44">
        <f t="shared" si="175"/>
        <v>0</v>
      </c>
      <c r="BR114" s="44">
        <f t="shared" si="175"/>
        <v>0</v>
      </c>
      <c r="BS114" s="44">
        <f t="shared" si="175"/>
        <v>0</v>
      </c>
      <c r="BT114" s="44">
        <f t="shared" si="175"/>
        <v>0</v>
      </c>
      <c r="BU114" s="44">
        <f t="shared" si="175"/>
        <v>0</v>
      </c>
      <c r="BV114" s="44">
        <f t="shared" si="175"/>
        <v>0</v>
      </c>
      <c r="BW114" s="44">
        <f t="shared" si="175"/>
        <v>0</v>
      </c>
      <c r="BX114" s="44">
        <f t="shared" si="175"/>
        <v>0</v>
      </c>
      <c r="BY114" s="44">
        <f t="shared" si="175"/>
        <v>0</v>
      </c>
      <c r="BZ114" s="44">
        <f t="shared" si="175"/>
        <v>0</v>
      </c>
      <c r="CA114" s="44">
        <f t="shared" si="175"/>
        <v>0</v>
      </c>
      <c r="CB114" s="44">
        <f t="shared" si="175"/>
        <v>0</v>
      </c>
      <c r="CC114" s="44">
        <f t="shared" si="175"/>
        <v>0</v>
      </c>
      <c r="CD114" s="44">
        <f t="shared" si="175"/>
        <v>0</v>
      </c>
      <c r="CE114" s="44">
        <f t="shared" si="175"/>
        <v>0</v>
      </c>
      <c r="CF114" s="44">
        <f t="shared" si="175"/>
        <v>0</v>
      </c>
      <c r="CG114" s="44">
        <f t="shared" si="175"/>
        <v>0</v>
      </c>
      <c r="CH114" s="44">
        <f t="shared" si="175"/>
        <v>0</v>
      </c>
      <c r="CI114" s="44">
        <f t="shared" si="175"/>
        <v>0</v>
      </c>
      <c r="CJ114" s="44">
        <f t="shared" si="175"/>
        <v>0</v>
      </c>
      <c r="CK114" s="44">
        <f t="shared" si="175"/>
        <v>0</v>
      </c>
      <c r="CL114" s="44">
        <f t="shared" si="175"/>
        <v>0</v>
      </c>
      <c r="CM114" s="44">
        <f t="shared" si="175"/>
        <v>0</v>
      </c>
      <c r="CN114" s="44">
        <f t="shared" si="175"/>
        <v>0</v>
      </c>
      <c r="CO114" s="44">
        <f t="shared" si="175"/>
        <v>0</v>
      </c>
      <c r="CP114" s="44">
        <f t="shared" si="175"/>
        <v>0</v>
      </c>
      <c r="CQ114" s="44">
        <f t="shared" si="175"/>
        <v>0</v>
      </c>
      <c r="CR114" s="44">
        <f t="shared" si="175"/>
        <v>0</v>
      </c>
      <c r="CS114" s="44">
        <f t="shared" si="175"/>
        <v>0</v>
      </c>
      <c r="CT114" s="44">
        <f t="shared" si="175"/>
        <v>0</v>
      </c>
      <c r="CU114" s="44">
        <f t="shared" si="175"/>
        <v>0</v>
      </c>
      <c r="CV114" s="44">
        <f t="shared" si="175"/>
        <v>0</v>
      </c>
      <c r="CW114" s="44">
        <f t="shared" si="175"/>
        <v>0</v>
      </c>
      <c r="CX114" s="44">
        <f t="shared" ref="CX114:DQ114" si="176">CX$50*CX43</f>
        <v>0</v>
      </c>
      <c r="CY114" s="44">
        <f t="shared" si="176"/>
        <v>0</v>
      </c>
      <c r="CZ114" s="44">
        <f t="shared" si="176"/>
        <v>0</v>
      </c>
      <c r="DA114" s="44">
        <f t="shared" si="176"/>
        <v>0</v>
      </c>
      <c r="DB114" s="44">
        <f t="shared" si="176"/>
        <v>0</v>
      </c>
      <c r="DC114" s="44">
        <f t="shared" si="176"/>
        <v>0</v>
      </c>
      <c r="DD114" s="44">
        <f t="shared" si="176"/>
        <v>0</v>
      </c>
      <c r="DE114" s="44">
        <f t="shared" si="176"/>
        <v>0</v>
      </c>
      <c r="DF114" s="44">
        <f t="shared" si="176"/>
        <v>0</v>
      </c>
      <c r="DG114" s="44">
        <f t="shared" si="176"/>
        <v>0</v>
      </c>
      <c r="DH114" s="44">
        <f t="shared" si="176"/>
        <v>0</v>
      </c>
      <c r="DI114" s="44">
        <f t="shared" si="176"/>
        <v>0</v>
      </c>
      <c r="DJ114" s="44">
        <f t="shared" si="176"/>
        <v>0</v>
      </c>
      <c r="DK114" s="44">
        <f t="shared" si="176"/>
        <v>0</v>
      </c>
      <c r="DL114" s="44">
        <f t="shared" si="176"/>
        <v>0</v>
      </c>
      <c r="DM114" s="44">
        <f t="shared" si="176"/>
        <v>0</v>
      </c>
      <c r="DN114" s="44">
        <f t="shared" si="176"/>
        <v>0</v>
      </c>
      <c r="DO114" s="44">
        <f t="shared" si="176"/>
        <v>0</v>
      </c>
      <c r="DP114" s="44">
        <f t="shared" si="176"/>
        <v>0</v>
      </c>
      <c r="DQ114" s="44">
        <f t="shared" si="176"/>
        <v>0</v>
      </c>
    </row>
    <row r="115" spans="1:121" x14ac:dyDescent="0.25">
      <c r="A115" s="44" t="str">
        <f t="shared" si="116"/>
        <v>11_MEX</v>
      </c>
      <c r="B115" s="44" t="str">
        <f t="shared" si="116"/>
        <v>16_8_other_liquid_biofuels</v>
      </c>
      <c r="C115" s="44" t="str">
        <f t="shared" si="116"/>
        <v>16_8_oth_liquid_biofuel</v>
      </c>
      <c r="D115" s="44" t="s">
        <v>150</v>
      </c>
      <c r="E115" s="44"/>
      <c r="F115" s="44"/>
      <c r="G115" s="45">
        <v>0</v>
      </c>
      <c r="H115" s="44"/>
      <c r="I115" s="44"/>
      <c r="J115" s="44"/>
      <c r="K115" s="44"/>
      <c r="L115" s="44"/>
      <c r="M115" s="44"/>
      <c r="N115" s="44"/>
      <c r="O115" s="44"/>
      <c r="P115" s="44"/>
      <c r="Q115" s="44"/>
      <c r="R115" s="44"/>
      <c r="S115" s="44"/>
      <c r="T115" s="44"/>
      <c r="U115" s="44"/>
      <c r="V115" s="44"/>
      <c r="W115" s="44"/>
      <c r="X115" s="44"/>
      <c r="Y115" s="44"/>
      <c r="Z115" s="44"/>
      <c r="AA115" s="44"/>
      <c r="AB115" s="44"/>
      <c r="AC115" s="44"/>
      <c r="AD115" s="44"/>
      <c r="AE115" s="44"/>
      <c r="AF115" s="44"/>
      <c r="AG115" s="44"/>
      <c r="AH115" s="44"/>
      <c r="AI115" s="44"/>
      <c r="AJ115" s="44"/>
      <c r="AK115" s="44"/>
      <c r="AL115" s="44"/>
      <c r="AM115" s="44"/>
      <c r="AN115" s="44"/>
      <c r="AO115" s="44"/>
      <c r="AP115" s="44"/>
      <c r="AQ115" s="44"/>
      <c r="AR115" s="44"/>
      <c r="AS115" s="44"/>
      <c r="AT115" s="44"/>
      <c r="AU115" s="44"/>
      <c r="AV115" s="44"/>
      <c r="AW115" s="44"/>
      <c r="AX115" s="44"/>
      <c r="AY115" s="44"/>
      <c r="AZ115" s="44"/>
      <c r="BA115" s="44"/>
      <c r="BB115" s="44"/>
      <c r="BC115" s="44"/>
      <c r="BD115" s="44"/>
      <c r="BE115" s="44"/>
      <c r="BF115" s="44"/>
      <c r="BG115" s="44"/>
      <c r="BH115" s="44"/>
      <c r="BI115" s="44"/>
      <c r="BJ115" s="44"/>
      <c r="BK115" s="44"/>
      <c r="BL115" s="44" t="str">
        <f t="shared" si="170"/>
        <v>11_MEX</v>
      </c>
      <c r="BM115" s="44" t="str">
        <f t="shared" si="117"/>
        <v>d_nonenergy_ccs_16_8_oth_liquid_biofuel</v>
      </c>
      <c r="BN115" s="44"/>
      <c r="BO115" s="44"/>
      <c r="BP115" s="44">
        <f t="shared" ref="BP115:CW115" si="177">BP$50*BP44</f>
        <v>0</v>
      </c>
      <c r="BQ115" s="44">
        <f t="shared" si="177"/>
        <v>0</v>
      </c>
      <c r="BR115" s="44">
        <f t="shared" si="177"/>
        <v>0</v>
      </c>
      <c r="BS115" s="44">
        <f t="shared" si="177"/>
        <v>0</v>
      </c>
      <c r="BT115" s="44">
        <f t="shared" si="177"/>
        <v>0</v>
      </c>
      <c r="BU115" s="44">
        <f t="shared" si="177"/>
        <v>0</v>
      </c>
      <c r="BV115" s="44">
        <f t="shared" si="177"/>
        <v>0</v>
      </c>
      <c r="BW115" s="44">
        <f t="shared" si="177"/>
        <v>0</v>
      </c>
      <c r="BX115" s="44">
        <f t="shared" si="177"/>
        <v>0</v>
      </c>
      <c r="BY115" s="44">
        <f t="shared" si="177"/>
        <v>0</v>
      </c>
      <c r="BZ115" s="44">
        <f t="shared" si="177"/>
        <v>0</v>
      </c>
      <c r="CA115" s="44">
        <f t="shared" si="177"/>
        <v>0</v>
      </c>
      <c r="CB115" s="44">
        <f t="shared" si="177"/>
        <v>0</v>
      </c>
      <c r="CC115" s="44">
        <f t="shared" si="177"/>
        <v>0</v>
      </c>
      <c r="CD115" s="44">
        <f t="shared" si="177"/>
        <v>0</v>
      </c>
      <c r="CE115" s="44">
        <f t="shared" si="177"/>
        <v>0</v>
      </c>
      <c r="CF115" s="44">
        <f t="shared" si="177"/>
        <v>0</v>
      </c>
      <c r="CG115" s="44">
        <f t="shared" si="177"/>
        <v>0</v>
      </c>
      <c r="CH115" s="44">
        <f t="shared" si="177"/>
        <v>0</v>
      </c>
      <c r="CI115" s="44">
        <f t="shared" si="177"/>
        <v>0</v>
      </c>
      <c r="CJ115" s="44">
        <f t="shared" si="177"/>
        <v>0</v>
      </c>
      <c r="CK115" s="44">
        <f t="shared" si="177"/>
        <v>0</v>
      </c>
      <c r="CL115" s="44">
        <f t="shared" si="177"/>
        <v>0</v>
      </c>
      <c r="CM115" s="44">
        <f t="shared" si="177"/>
        <v>0</v>
      </c>
      <c r="CN115" s="44">
        <f t="shared" si="177"/>
        <v>0</v>
      </c>
      <c r="CO115" s="44">
        <f t="shared" si="177"/>
        <v>0</v>
      </c>
      <c r="CP115" s="44">
        <f t="shared" si="177"/>
        <v>0</v>
      </c>
      <c r="CQ115" s="44">
        <f t="shared" si="177"/>
        <v>0</v>
      </c>
      <c r="CR115" s="44">
        <f t="shared" si="177"/>
        <v>0</v>
      </c>
      <c r="CS115" s="44">
        <f t="shared" si="177"/>
        <v>0</v>
      </c>
      <c r="CT115" s="44">
        <f t="shared" si="177"/>
        <v>0</v>
      </c>
      <c r="CU115" s="44">
        <f t="shared" si="177"/>
        <v>0</v>
      </c>
      <c r="CV115" s="44">
        <f t="shared" si="177"/>
        <v>0</v>
      </c>
      <c r="CW115" s="44">
        <f t="shared" si="177"/>
        <v>0</v>
      </c>
      <c r="CX115" s="44">
        <f t="shared" ref="CX115:DQ115" si="178">CX$50*CX44</f>
        <v>0</v>
      </c>
      <c r="CY115" s="44">
        <f t="shared" si="178"/>
        <v>0</v>
      </c>
      <c r="CZ115" s="44">
        <f t="shared" si="178"/>
        <v>0</v>
      </c>
      <c r="DA115" s="44">
        <f t="shared" si="178"/>
        <v>0</v>
      </c>
      <c r="DB115" s="44">
        <f t="shared" si="178"/>
        <v>0</v>
      </c>
      <c r="DC115" s="44">
        <f t="shared" si="178"/>
        <v>0</v>
      </c>
      <c r="DD115" s="44">
        <f t="shared" si="178"/>
        <v>0</v>
      </c>
      <c r="DE115" s="44">
        <f t="shared" si="178"/>
        <v>0</v>
      </c>
      <c r="DF115" s="44">
        <f t="shared" si="178"/>
        <v>0</v>
      </c>
      <c r="DG115" s="44">
        <f t="shared" si="178"/>
        <v>0</v>
      </c>
      <c r="DH115" s="44">
        <f t="shared" si="178"/>
        <v>0</v>
      </c>
      <c r="DI115" s="44">
        <f t="shared" si="178"/>
        <v>0</v>
      </c>
      <c r="DJ115" s="44">
        <f t="shared" si="178"/>
        <v>0</v>
      </c>
      <c r="DK115" s="44">
        <f t="shared" si="178"/>
        <v>0</v>
      </c>
      <c r="DL115" s="44">
        <f t="shared" si="178"/>
        <v>0</v>
      </c>
      <c r="DM115" s="44">
        <f t="shared" si="178"/>
        <v>0</v>
      </c>
      <c r="DN115" s="44">
        <f t="shared" si="178"/>
        <v>0</v>
      </c>
      <c r="DO115" s="44">
        <f t="shared" si="178"/>
        <v>0</v>
      </c>
      <c r="DP115" s="44">
        <f t="shared" si="178"/>
        <v>0</v>
      </c>
      <c r="DQ115" s="44">
        <f t="shared" si="178"/>
        <v>0</v>
      </c>
    </row>
    <row r="116" spans="1:121" x14ac:dyDescent="0.25">
      <c r="A116" s="46" t="str">
        <f t="shared" si="116"/>
        <v>11_MEX</v>
      </c>
      <c r="B116" s="46" t="str">
        <f t="shared" si="116"/>
        <v>17_electricity</v>
      </c>
      <c r="C116" s="46" t="str">
        <f t="shared" si="116"/>
        <v>17_electricity</v>
      </c>
      <c r="D116" s="46" t="s">
        <v>150</v>
      </c>
      <c r="E116" s="46"/>
      <c r="F116" s="46"/>
      <c r="G116" s="47">
        <v>0</v>
      </c>
      <c r="H116" s="46"/>
      <c r="I116" s="46"/>
      <c r="J116" s="46"/>
      <c r="K116" s="46"/>
      <c r="L116" s="46"/>
      <c r="M116" s="46"/>
      <c r="N116" s="46"/>
      <c r="O116" s="46"/>
      <c r="P116" s="46"/>
      <c r="Q116" s="46"/>
      <c r="R116" s="46"/>
      <c r="S116" s="46"/>
      <c r="T116" s="46"/>
      <c r="U116" s="46"/>
      <c r="V116" s="46"/>
      <c r="W116" s="46"/>
      <c r="X116" s="46"/>
      <c r="Y116" s="46"/>
      <c r="Z116" s="46"/>
      <c r="AA116" s="46"/>
      <c r="AB116" s="46"/>
      <c r="AC116" s="46"/>
      <c r="AD116" s="46"/>
      <c r="AE116" s="46"/>
      <c r="AF116" s="46"/>
      <c r="AG116" s="46"/>
      <c r="AH116" s="46"/>
      <c r="AI116" s="46"/>
      <c r="AJ116" s="46"/>
      <c r="AK116" s="46"/>
      <c r="AL116" s="46"/>
      <c r="AM116" s="46"/>
      <c r="AN116" s="46"/>
      <c r="AO116" s="46"/>
      <c r="AP116" s="46"/>
      <c r="AQ116" s="46"/>
      <c r="AR116" s="46"/>
      <c r="AS116" s="46"/>
      <c r="AT116" s="46"/>
      <c r="AU116" s="46"/>
      <c r="AV116" s="46"/>
      <c r="AW116" s="46"/>
      <c r="AX116" s="46"/>
      <c r="AY116" s="46"/>
      <c r="AZ116" s="46"/>
      <c r="BA116" s="46"/>
      <c r="BB116" s="46"/>
      <c r="BC116" s="46"/>
      <c r="BD116" s="46"/>
      <c r="BE116" s="46"/>
      <c r="BF116" s="46"/>
      <c r="BG116" s="46"/>
      <c r="BH116" s="46"/>
      <c r="BI116" s="46"/>
      <c r="BJ116" s="46"/>
      <c r="BK116" s="46"/>
      <c r="BL116" s="46" t="str">
        <f t="shared" si="170"/>
        <v>11_MEX</v>
      </c>
      <c r="BM116" s="46" t="str">
        <f t="shared" si="117"/>
        <v>d_nonenergy_ccs_17_electricity</v>
      </c>
      <c r="BN116" s="46"/>
      <c r="BO116" s="46"/>
      <c r="BP116" s="49">
        <f t="shared" ref="BP116:BQ116" si="179">BP123</f>
        <v>0</v>
      </c>
      <c r="BQ116" s="49">
        <f t="shared" si="179"/>
        <v>0</v>
      </c>
      <c r="BR116" s="49">
        <f t="shared" ref="BR116:CV116" si="180">BR123</f>
        <v>0</v>
      </c>
      <c r="BS116" s="49">
        <f t="shared" si="180"/>
        <v>0</v>
      </c>
      <c r="BT116" s="49">
        <f t="shared" si="180"/>
        <v>0</v>
      </c>
      <c r="BU116" s="49">
        <f t="shared" si="180"/>
        <v>0</v>
      </c>
      <c r="BV116" s="49">
        <f t="shared" si="180"/>
        <v>0</v>
      </c>
      <c r="BW116" s="49">
        <f t="shared" si="180"/>
        <v>0</v>
      </c>
      <c r="BX116" s="49">
        <f t="shared" si="180"/>
        <v>0</v>
      </c>
      <c r="BY116" s="49">
        <f t="shared" si="180"/>
        <v>0</v>
      </c>
      <c r="BZ116" s="49">
        <f t="shared" si="180"/>
        <v>0</v>
      </c>
      <c r="CA116" s="49">
        <f t="shared" si="180"/>
        <v>0</v>
      </c>
      <c r="CB116" s="49">
        <f t="shared" si="180"/>
        <v>0</v>
      </c>
      <c r="CC116" s="49">
        <f t="shared" si="180"/>
        <v>0</v>
      </c>
      <c r="CD116" s="49">
        <f t="shared" si="180"/>
        <v>0</v>
      </c>
      <c r="CE116" s="49">
        <f t="shared" si="180"/>
        <v>0</v>
      </c>
      <c r="CF116" s="49">
        <f t="shared" si="180"/>
        <v>0</v>
      </c>
      <c r="CG116" s="49">
        <f t="shared" si="180"/>
        <v>0</v>
      </c>
      <c r="CH116" s="49">
        <f t="shared" si="180"/>
        <v>0</v>
      </c>
      <c r="CI116" s="49">
        <f t="shared" si="180"/>
        <v>0</v>
      </c>
      <c r="CJ116" s="49">
        <f t="shared" si="180"/>
        <v>0</v>
      </c>
      <c r="CK116" s="49">
        <f t="shared" si="180"/>
        <v>0</v>
      </c>
      <c r="CL116" s="49">
        <f t="shared" si="180"/>
        <v>0</v>
      </c>
      <c r="CM116" s="49">
        <f t="shared" si="180"/>
        <v>0</v>
      </c>
      <c r="CN116" s="49">
        <f t="shared" si="180"/>
        <v>0</v>
      </c>
      <c r="CO116" s="49">
        <f t="shared" si="180"/>
        <v>0</v>
      </c>
      <c r="CP116" s="49">
        <f t="shared" si="180"/>
        <v>0</v>
      </c>
      <c r="CQ116" s="49">
        <f t="shared" si="180"/>
        <v>0</v>
      </c>
      <c r="CR116" s="49">
        <f t="shared" si="180"/>
        <v>0</v>
      </c>
      <c r="CS116" s="49">
        <f t="shared" si="180"/>
        <v>0</v>
      </c>
      <c r="CT116" s="49">
        <f t="shared" si="180"/>
        <v>0</v>
      </c>
      <c r="CU116" s="49">
        <f t="shared" si="180"/>
        <v>0</v>
      </c>
      <c r="CV116" s="49">
        <f t="shared" si="180"/>
        <v>0</v>
      </c>
      <c r="CW116" s="49">
        <f t="shared" ref="CW116:DQ116" si="181">CW123</f>
        <v>0</v>
      </c>
      <c r="CX116" s="49">
        <f t="shared" si="181"/>
        <v>0</v>
      </c>
      <c r="CY116" s="49">
        <f t="shared" si="181"/>
        <v>0</v>
      </c>
      <c r="CZ116" s="49">
        <f t="shared" si="181"/>
        <v>0</v>
      </c>
      <c r="DA116" s="49">
        <f t="shared" si="181"/>
        <v>0</v>
      </c>
      <c r="DB116" s="49">
        <f t="shared" si="181"/>
        <v>0</v>
      </c>
      <c r="DC116" s="49">
        <f t="shared" si="181"/>
        <v>0</v>
      </c>
      <c r="DD116" s="49">
        <f t="shared" si="181"/>
        <v>0</v>
      </c>
      <c r="DE116" s="49">
        <f t="shared" si="181"/>
        <v>0</v>
      </c>
      <c r="DF116" s="49">
        <f t="shared" si="181"/>
        <v>0</v>
      </c>
      <c r="DG116" s="49">
        <f t="shared" si="181"/>
        <v>0</v>
      </c>
      <c r="DH116" s="49">
        <f t="shared" si="181"/>
        <v>0</v>
      </c>
      <c r="DI116" s="49">
        <f t="shared" si="181"/>
        <v>0</v>
      </c>
      <c r="DJ116" s="49">
        <f t="shared" si="181"/>
        <v>0</v>
      </c>
      <c r="DK116" s="49">
        <f t="shared" si="181"/>
        <v>0</v>
      </c>
      <c r="DL116" s="49">
        <f t="shared" si="181"/>
        <v>0</v>
      </c>
      <c r="DM116" s="49">
        <f t="shared" si="181"/>
        <v>0</v>
      </c>
      <c r="DN116" s="49">
        <f t="shared" si="181"/>
        <v>0</v>
      </c>
      <c r="DO116" s="49">
        <f t="shared" si="181"/>
        <v>0</v>
      </c>
      <c r="DP116" s="49">
        <f t="shared" si="181"/>
        <v>0</v>
      </c>
      <c r="DQ116" s="49">
        <f t="shared" si="181"/>
        <v>0</v>
      </c>
    </row>
    <row r="117" spans="1:121" x14ac:dyDescent="0.25">
      <c r="A117" s="44" t="str">
        <f t="shared" si="116"/>
        <v>11_MEX</v>
      </c>
      <c r="B117" s="44" t="str">
        <f t="shared" si="116"/>
        <v>18_heat</v>
      </c>
      <c r="C117" s="44" t="str">
        <f t="shared" si="116"/>
        <v>18_heat</v>
      </c>
      <c r="D117" s="44" t="s">
        <v>150</v>
      </c>
      <c r="E117" s="44"/>
      <c r="F117" s="44"/>
      <c r="G117" s="45">
        <v>0</v>
      </c>
      <c r="H117" s="44"/>
      <c r="I117" s="44"/>
      <c r="J117" s="44"/>
      <c r="K117" s="44"/>
      <c r="L117" s="44"/>
      <c r="M117" s="44"/>
      <c r="N117" s="44"/>
      <c r="O117" s="44"/>
      <c r="P117" s="44"/>
      <c r="Q117" s="44"/>
      <c r="R117" s="44"/>
      <c r="S117" s="44"/>
      <c r="T117" s="44"/>
      <c r="U117" s="44"/>
      <c r="V117" s="44"/>
      <c r="W117" s="44"/>
      <c r="X117" s="44"/>
      <c r="Y117" s="44"/>
      <c r="Z117" s="44"/>
      <c r="AA117" s="44"/>
      <c r="AB117" s="44"/>
      <c r="AC117" s="44"/>
      <c r="AD117" s="44"/>
      <c r="AE117" s="44"/>
      <c r="AF117" s="44"/>
      <c r="AG117" s="44"/>
      <c r="AH117" s="44"/>
      <c r="AI117" s="44"/>
      <c r="AJ117" s="44"/>
      <c r="AK117" s="44"/>
      <c r="AL117" s="44"/>
      <c r="AM117" s="44"/>
      <c r="AN117" s="44"/>
      <c r="AO117" s="44"/>
      <c r="AP117" s="44"/>
      <c r="AQ117" s="44"/>
      <c r="AR117" s="44"/>
      <c r="AS117" s="44"/>
      <c r="AT117" s="44"/>
      <c r="AU117" s="44"/>
      <c r="AV117" s="44"/>
      <c r="AW117" s="44"/>
      <c r="AX117" s="44"/>
      <c r="AY117" s="44"/>
      <c r="AZ117" s="44"/>
      <c r="BA117" s="44"/>
      <c r="BB117" s="44"/>
      <c r="BC117" s="44"/>
      <c r="BD117" s="44"/>
      <c r="BE117" s="44"/>
      <c r="BF117" s="44"/>
      <c r="BG117" s="44"/>
      <c r="BH117" s="44"/>
      <c r="BI117" s="44"/>
      <c r="BJ117" s="44"/>
      <c r="BK117" s="44"/>
      <c r="BL117" s="44" t="str">
        <f t="shared" si="170"/>
        <v>11_MEX</v>
      </c>
      <c r="BM117" s="44" t="str">
        <f t="shared" si="117"/>
        <v>d_nonenergy_ccs_18_heat</v>
      </c>
      <c r="BN117" s="44"/>
      <c r="BO117" s="44"/>
      <c r="BP117" s="44">
        <f t="shared" ref="BP117:CV117" si="182">BP$50*BP46</f>
        <v>0</v>
      </c>
      <c r="BQ117" s="44">
        <f t="shared" si="182"/>
        <v>0</v>
      </c>
      <c r="BR117" s="44">
        <f t="shared" si="182"/>
        <v>0</v>
      </c>
      <c r="BS117" s="44">
        <f t="shared" si="182"/>
        <v>0</v>
      </c>
      <c r="BT117" s="44">
        <f t="shared" si="182"/>
        <v>0</v>
      </c>
      <c r="BU117" s="44">
        <f t="shared" si="182"/>
        <v>0</v>
      </c>
      <c r="BV117" s="44">
        <f t="shared" si="182"/>
        <v>0</v>
      </c>
      <c r="BW117" s="44">
        <f t="shared" si="182"/>
        <v>0</v>
      </c>
      <c r="BX117" s="44">
        <f t="shared" si="182"/>
        <v>0</v>
      </c>
      <c r="BY117" s="44">
        <f t="shared" si="182"/>
        <v>0</v>
      </c>
      <c r="BZ117" s="44">
        <f t="shared" si="182"/>
        <v>0</v>
      </c>
      <c r="CA117" s="44">
        <f t="shared" si="182"/>
        <v>0</v>
      </c>
      <c r="CB117" s="44">
        <f t="shared" si="182"/>
        <v>0</v>
      </c>
      <c r="CC117" s="44">
        <f t="shared" si="182"/>
        <v>0</v>
      </c>
      <c r="CD117" s="44">
        <f t="shared" si="182"/>
        <v>0</v>
      </c>
      <c r="CE117" s="44">
        <f t="shared" si="182"/>
        <v>0</v>
      </c>
      <c r="CF117" s="44">
        <f t="shared" si="182"/>
        <v>0</v>
      </c>
      <c r="CG117" s="44">
        <f t="shared" si="182"/>
        <v>0</v>
      </c>
      <c r="CH117" s="44">
        <f t="shared" si="182"/>
        <v>0</v>
      </c>
      <c r="CI117" s="44">
        <f t="shared" si="182"/>
        <v>0</v>
      </c>
      <c r="CJ117" s="44">
        <f t="shared" si="182"/>
        <v>0</v>
      </c>
      <c r="CK117" s="44">
        <f t="shared" si="182"/>
        <v>0</v>
      </c>
      <c r="CL117" s="44">
        <f t="shared" si="182"/>
        <v>0</v>
      </c>
      <c r="CM117" s="44">
        <f t="shared" si="182"/>
        <v>0</v>
      </c>
      <c r="CN117" s="44">
        <f t="shared" si="182"/>
        <v>0</v>
      </c>
      <c r="CO117" s="44">
        <f t="shared" si="182"/>
        <v>0</v>
      </c>
      <c r="CP117" s="44">
        <f t="shared" si="182"/>
        <v>0</v>
      </c>
      <c r="CQ117" s="44">
        <f t="shared" si="182"/>
        <v>0</v>
      </c>
      <c r="CR117" s="44">
        <f t="shared" si="182"/>
        <v>0</v>
      </c>
      <c r="CS117" s="44">
        <f t="shared" si="182"/>
        <v>0</v>
      </c>
      <c r="CT117" s="44">
        <f t="shared" si="182"/>
        <v>0</v>
      </c>
      <c r="CU117" s="44">
        <f t="shared" si="182"/>
        <v>0</v>
      </c>
      <c r="CV117" s="44">
        <f t="shared" si="182"/>
        <v>0</v>
      </c>
      <c r="CW117" s="44">
        <f t="shared" ref="CW117:DQ117" si="183">CW$50*CW46</f>
        <v>0</v>
      </c>
      <c r="CX117" s="44">
        <f t="shared" si="183"/>
        <v>0</v>
      </c>
      <c r="CY117" s="44">
        <f t="shared" si="183"/>
        <v>0</v>
      </c>
      <c r="CZ117" s="44">
        <f t="shared" si="183"/>
        <v>0</v>
      </c>
      <c r="DA117" s="44">
        <f t="shared" si="183"/>
        <v>0</v>
      </c>
      <c r="DB117" s="44">
        <f t="shared" si="183"/>
        <v>0</v>
      </c>
      <c r="DC117" s="44">
        <f t="shared" si="183"/>
        <v>0</v>
      </c>
      <c r="DD117" s="44">
        <f t="shared" si="183"/>
        <v>0</v>
      </c>
      <c r="DE117" s="44">
        <f t="shared" si="183"/>
        <v>0</v>
      </c>
      <c r="DF117" s="44">
        <f t="shared" si="183"/>
        <v>0</v>
      </c>
      <c r="DG117" s="44">
        <f t="shared" si="183"/>
        <v>0</v>
      </c>
      <c r="DH117" s="44">
        <f t="shared" si="183"/>
        <v>0</v>
      </c>
      <c r="DI117" s="44">
        <f t="shared" si="183"/>
        <v>0</v>
      </c>
      <c r="DJ117" s="44">
        <f t="shared" si="183"/>
        <v>0</v>
      </c>
      <c r="DK117" s="44">
        <f t="shared" si="183"/>
        <v>0</v>
      </c>
      <c r="DL117" s="44">
        <f t="shared" si="183"/>
        <v>0</v>
      </c>
      <c r="DM117" s="44">
        <f t="shared" si="183"/>
        <v>0</v>
      </c>
      <c r="DN117" s="44">
        <f t="shared" si="183"/>
        <v>0</v>
      </c>
      <c r="DO117" s="44">
        <f t="shared" si="183"/>
        <v>0</v>
      </c>
      <c r="DP117" s="44">
        <f t="shared" si="183"/>
        <v>0</v>
      </c>
      <c r="DQ117" s="44">
        <f t="shared" si="183"/>
        <v>0</v>
      </c>
    </row>
    <row r="119" spans="1:121" x14ac:dyDescent="0.25">
      <c r="BM119" s="5" t="s">
        <v>153</v>
      </c>
    </row>
    <row r="120" spans="1:121" x14ac:dyDescent="0.25">
      <c r="BL120" s="46" t="s">
        <v>4</v>
      </c>
      <c r="BM120" s="46" t="s">
        <v>169</v>
      </c>
      <c r="BN120" s="46"/>
      <c r="BO120" s="46"/>
      <c r="BP120" s="47">
        <f t="shared" ref="BP120:BP123" si="184">BQ120</f>
        <v>0</v>
      </c>
      <c r="BQ120" s="47">
        <f t="shared" ref="BQ120:CV120" si="185">BQ$50*BQ45</f>
        <v>0</v>
      </c>
      <c r="BR120" s="47">
        <f t="shared" si="185"/>
        <v>0</v>
      </c>
      <c r="BS120" s="47">
        <f t="shared" si="185"/>
        <v>0</v>
      </c>
      <c r="BT120" s="47">
        <f t="shared" si="185"/>
        <v>0</v>
      </c>
      <c r="BU120" s="47">
        <f t="shared" si="185"/>
        <v>0</v>
      </c>
      <c r="BV120" s="47">
        <f t="shared" si="185"/>
        <v>0</v>
      </c>
      <c r="BW120" s="47">
        <f t="shared" si="185"/>
        <v>0</v>
      </c>
      <c r="BX120" s="47">
        <f t="shared" si="185"/>
        <v>0</v>
      </c>
      <c r="BY120" s="47">
        <f t="shared" si="185"/>
        <v>0</v>
      </c>
      <c r="BZ120" s="47">
        <f t="shared" si="185"/>
        <v>0</v>
      </c>
      <c r="CA120" s="47">
        <f t="shared" si="185"/>
        <v>0</v>
      </c>
      <c r="CB120" s="47">
        <f t="shared" si="185"/>
        <v>0</v>
      </c>
      <c r="CC120" s="47">
        <f t="shared" si="185"/>
        <v>0</v>
      </c>
      <c r="CD120" s="47">
        <f t="shared" si="185"/>
        <v>0</v>
      </c>
      <c r="CE120" s="47">
        <f t="shared" si="185"/>
        <v>0</v>
      </c>
      <c r="CF120" s="47">
        <f t="shared" si="185"/>
        <v>0</v>
      </c>
      <c r="CG120" s="47">
        <f t="shared" si="185"/>
        <v>0</v>
      </c>
      <c r="CH120" s="47">
        <f t="shared" si="185"/>
        <v>0</v>
      </c>
      <c r="CI120" s="47">
        <f t="shared" si="185"/>
        <v>0</v>
      </c>
      <c r="CJ120" s="47">
        <f t="shared" si="185"/>
        <v>0</v>
      </c>
      <c r="CK120" s="47">
        <f t="shared" si="185"/>
        <v>0</v>
      </c>
      <c r="CL120" s="47">
        <f t="shared" si="185"/>
        <v>0</v>
      </c>
      <c r="CM120" s="47">
        <f t="shared" si="185"/>
        <v>0</v>
      </c>
      <c r="CN120" s="47">
        <f t="shared" si="185"/>
        <v>0</v>
      </c>
      <c r="CO120" s="47">
        <f t="shared" si="185"/>
        <v>0</v>
      </c>
      <c r="CP120" s="47">
        <f t="shared" si="185"/>
        <v>0</v>
      </c>
      <c r="CQ120" s="47">
        <f t="shared" si="185"/>
        <v>0</v>
      </c>
      <c r="CR120" s="47">
        <f t="shared" si="185"/>
        <v>0</v>
      </c>
      <c r="CS120" s="47">
        <f t="shared" si="185"/>
        <v>0</v>
      </c>
      <c r="CT120" s="47">
        <f t="shared" si="185"/>
        <v>0</v>
      </c>
      <c r="CU120" s="47">
        <f t="shared" si="185"/>
        <v>0</v>
      </c>
      <c r="CV120" s="47">
        <f t="shared" si="185"/>
        <v>0</v>
      </c>
      <c r="CW120" s="47">
        <f t="shared" ref="CW120:DQ120" si="186">CW$50*CW45</f>
        <v>0</v>
      </c>
      <c r="CX120" s="47">
        <f t="shared" si="186"/>
        <v>0</v>
      </c>
      <c r="CY120" s="47">
        <f t="shared" si="186"/>
        <v>0</v>
      </c>
      <c r="CZ120" s="47">
        <f t="shared" si="186"/>
        <v>0</v>
      </c>
      <c r="DA120" s="47">
        <f t="shared" si="186"/>
        <v>0</v>
      </c>
      <c r="DB120" s="47">
        <f t="shared" si="186"/>
        <v>0</v>
      </c>
      <c r="DC120" s="47">
        <f t="shared" si="186"/>
        <v>0</v>
      </c>
      <c r="DD120" s="47">
        <f t="shared" si="186"/>
        <v>0</v>
      </c>
      <c r="DE120" s="47">
        <f t="shared" si="186"/>
        <v>0</v>
      </c>
      <c r="DF120" s="47">
        <f t="shared" si="186"/>
        <v>0</v>
      </c>
      <c r="DG120" s="47">
        <f t="shared" si="186"/>
        <v>0</v>
      </c>
      <c r="DH120" s="47">
        <f t="shared" si="186"/>
        <v>0</v>
      </c>
      <c r="DI120" s="47">
        <f t="shared" si="186"/>
        <v>0</v>
      </c>
      <c r="DJ120" s="47">
        <f t="shared" si="186"/>
        <v>0</v>
      </c>
      <c r="DK120" s="47">
        <f t="shared" si="186"/>
        <v>0</v>
      </c>
      <c r="DL120" s="47">
        <f t="shared" si="186"/>
        <v>0</v>
      </c>
      <c r="DM120" s="47">
        <f t="shared" si="186"/>
        <v>0</v>
      </c>
      <c r="DN120" s="47">
        <f t="shared" si="186"/>
        <v>0</v>
      </c>
      <c r="DO120" s="47">
        <f t="shared" si="186"/>
        <v>0</v>
      </c>
      <c r="DP120" s="47">
        <f t="shared" si="186"/>
        <v>0</v>
      </c>
      <c r="DQ120" s="47">
        <f t="shared" si="186"/>
        <v>0</v>
      </c>
    </row>
    <row r="121" spans="1:121" x14ac:dyDescent="0.25">
      <c r="BL121" s="46" t="s">
        <v>4</v>
      </c>
      <c r="BM121" s="46" t="s">
        <v>170</v>
      </c>
      <c r="BN121" s="46"/>
      <c r="BO121" s="46"/>
      <c r="BP121" s="47">
        <f t="shared" si="184"/>
        <v>0</v>
      </c>
      <c r="BQ121" s="47" cm="1">
        <f t="array" ref="BQ121">INDEX(prod_est,$H$15+$I$15-1,MATCH(BQ53,$BQ$53:$DQ$53,0))*BQ50*BQ48</f>
        <v>0</v>
      </c>
      <c r="BR121" s="47" cm="1">
        <f t="array" ref="BR121">INDEX(prod_est,$H$15+$I$15-1,MATCH(BR53,$BQ$53:$DQ$53,0))*BR50*BR48</f>
        <v>0</v>
      </c>
      <c r="BS121" s="47" cm="1">
        <f t="array" ref="BS121">INDEX(prod_est,$H$15+$I$15-1,MATCH(BS53,$BQ$53:$DQ$53,0))*BS50*BS48</f>
        <v>0</v>
      </c>
      <c r="BT121" s="47" cm="1">
        <f t="array" ref="BT121">INDEX(prod_est,$H$15+$I$15-1,MATCH(BT53,$BQ$53:$DQ$53,0))*BT50*BT48</f>
        <v>0</v>
      </c>
      <c r="BU121" s="47" cm="1">
        <f t="array" ref="BU121">INDEX(prod_est,$H$15+$I$15-1,MATCH(BU53,$BQ$53:$DQ$53,0))*BU50*BU48</f>
        <v>0</v>
      </c>
      <c r="BV121" s="47" cm="1">
        <f t="array" ref="BV121">INDEX(prod_est,$H$15+$I$15-1,MATCH(BV53,$BQ$53:$DQ$53,0))*BV50*BV48</f>
        <v>0</v>
      </c>
      <c r="BW121" s="47" cm="1">
        <f t="array" ref="BW121">INDEX(prod_est,$H$15+$I$15-1,MATCH(BW53,$BQ$53:$DQ$53,0))*BW50*BW48</f>
        <v>0</v>
      </c>
      <c r="BX121" s="47" cm="1">
        <f t="array" ref="BX121">INDEX(prod_est,$H$15+$I$15-1,MATCH(BX53,$BQ$53:$DQ$53,0))*BX50*BX48</f>
        <v>0</v>
      </c>
      <c r="BY121" s="47" cm="1">
        <f t="array" ref="BY121">INDEX(prod_est,$H$15+$I$15-1,MATCH(BY53,$BQ$53:$DQ$53,0))*BY50*BY48</f>
        <v>0</v>
      </c>
      <c r="BZ121" s="47" cm="1">
        <f t="array" ref="BZ121">INDEX(prod_est,$H$15+$I$15-1,MATCH(BZ53,$BQ$53:$DQ$53,0))*BZ50*BZ48</f>
        <v>0</v>
      </c>
      <c r="CA121" s="47" cm="1">
        <f t="array" ref="CA121">INDEX(prod_est,$H$15+$I$15-1,MATCH(CA53,$BQ$53:$DQ$53,0))*CA50*CA48</f>
        <v>0</v>
      </c>
      <c r="CB121" s="47" cm="1">
        <f t="array" ref="CB121">INDEX(prod_est,$H$15+$I$15-1,MATCH(CB53,$BQ$53:$DQ$53,0))*CB50*CB48</f>
        <v>0</v>
      </c>
      <c r="CC121" s="47" cm="1">
        <f t="array" ref="CC121">INDEX(prod_est,$H$15+$I$15-1,MATCH(CC53,$BQ$53:$DQ$53,0))*CC50*CC48</f>
        <v>0</v>
      </c>
      <c r="CD121" s="47" cm="1">
        <f t="array" ref="CD121">INDEX(prod_est,$H$15+$I$15-1,MATCH(CD53,$BQ$53:$DQ$53,0))*CD50*CD48</f>
        <v>0</v>
      </c>
      <c r="CE121" s="47" cm="1">
        <f t="array" ref="CE121">INDEX(prod_est,$H$15+$I$15-1,MATCH(CE53,$BQ$53:$DQ$53,0))*CE50*CE48</f>
        <v>0</v>
      </c>
      <c r="CF121" s="47" cm="1">
        <f t="array" ref="CF121">INDEX(prod_est,$H$15+$I$15-1,MATCH(CF53,$BQ$53:$DQ$53,0))*CF50*CF48</f>
        <v>0</v>
      </c>
      <c r="CG121" s="47" cm="1">
        <f t="array" ref="CG121">INDEX(prod_est,$H$15+$I$15-1,MATCH(CG53,$BQ$53:$DQ$53,0))*CG50*CG48</f>
        <v>0</v>
      </c>
      <c r="CH121" s="47" cm="1">
        <f t="array" ref="CH121">INDEX(prod_est,$H$15+$I$15-1,MATCH(CH53,$BQ$53:$DQ$53,0))*CH50*CH48</f>
        <v>0</v>
      </c>
      <c r="CI121" s="47" cm="1">
        <f t="array" ref="CI121">INDEX(prod_est,$H$15+$I$15-1,MATCH(CI53,$BQ$53:$DQ$53,0))*CI50*CI48</f>
        <v>0</v>
      </c>
      <c r="CJ121" s="47" cm="1">
        <f t="array" ref="CJ121">INDEX(prod_est,$H$15+$I$15-1,MATCH(CJ53,$BQ$53:$DQ$53,0))*CJ50*CJ48</f>
        <v>0</v>
      </c>
      <c r="CK121" s="47" cm="1">
        <f t="array" ref="CK121">INDEX(prod_est,$H$15+$I$15-1,MATCH(CK53,$BQ$53:$DQ$53,0))*CK50*CK48</f>
        <v>0</v>
      </c>
      <c r="CL121" s="47" cm="1">
        <f t="array" ref="CL121">INDEX(prod_est,$H$15+$I$15-1,MATCH(CL53,$BQ$53:$DQ$53,0))*CL50*CL48</f>
        <v>0</v>
      </c>
      <c r="CM121" s="47" cm="1">
        <f t="array" ref="CM121">INDEX(prod_est,$H$15+$I$15-1,MATCH(CM53,$BQ$53:$DQ$53,0))*CM50*CM48</f>
        <v>0</v>
      </c>
      <c r="CN121" s="47" cm="1">
        <f t="array" ref="CN121">INDEX(prod_est,$H$15+$I$15-1,MATCH(CN53,$BQ$53:$DQ$53,0))*CN50*CN48</f>
        <v>0</v>
      </c>
      <c r="CO121" s="47" cm="1">
        <f t="array" ref="CO121">INDEX(prod_est,$H$15+$I$15-1,MATCH(CO53,$BQ$53:$DQ$53,0))*CO50*CO48</f>
        <v>0</v>
      </c>
      <c r="CP121" s="47" cm="1">
        <f t="array" ref="CP121">INDEX(prod_est,$H$15+$I$15-1,MATCH(CP53,$BQ$53:$DQ$53,0))*CP50*CP48</f>
        <v>0</v>
      </c>
      <c r="CQ121" s="47" cm="1">
        <f t="array" ref="CQ121">INDEX(prod_est,$H$15+$I$15-1,MATCH(CQ53,$BQ$53:$DQ$53,0))*CQ50*CQ48</f>
        <v>0</v>
      </c>
      <c r="CR121" s="47" cm="1">
        <f t="array" ref="CR121">INDEX(prod_est,$H$15+$I$15-1,MATCH(CR53,$BQ$53:$DQ$53,0))*CR50*CR48</f>
        <v>0</v>
      </c>
      <c r="CS121" s="47" cm="1">
        <f t="array" ref="CS121">INDEX(prod_est,$H$15+$I$15-1,MATCH(CS53,$BQ$53:$DQ$53,0))*CS50*CS48</f>
        <v>0</v>
      </c>
      <c r="CT121" s="47" cm="1">
        <f t="array" ref="CT121">INDEX(prod_est,$H$15+$I$15-1,MATCH(CT53,$BQ$53:$DQ$53,0))*CT50*CT48</f>
        <v>0</v>
      </c>
      <c r="CU121" s="47" cm="1">
        <f t="array" ref="CU121">INDEX(prod_est,$H$15+$I$15-1,MATCH(CU53,$BQ$53:$DQ$53,0))*CU50*CU48</f>
        <v>0</v>
      </c>
      <c r="CV121" s="47" cm="1">
        <f t="array" ref="CV121">INDEX(prod_est,$H$15+$I$15-1,MATCH(CV53,$BQ$53:$DQ$53,0))*CV50*CV48</f>
        <v>0</v>
      </c>
      <c r="CW121" s="47" cm="1">
        <f t="array" ref="CW121">INDEX(prod_est,$H$15+$I$15-1,MATCH(CW53,$BQ$53:$DQ$53,0))*CW50*CW48</f>
        <v>0</v>
      </c>
      <c r="CX121" s="47" cm="1">
        <f t="array" ref="CX121">INDEX(prod_est,$H$15+$I$15-1,MATCH(CX53,$BQ$53:$DQ$53,0))*CX50*CX48</f>
        <v>0</v>
      </c>
      <c r="CY121" s="47" cm="1">
        <f t="array" ref="CY121">INDEX(prod_est,$H$15+$I$15-1,MATCH(CY53,$BQ$53:$DQ$53,0))*CY50*CY48</f>
        <v>0</v>
      </c>
      <c r="CZ121" s="47" cm="1">
        <f t="array" ref="CZ121">INDEX(prod_est,$H$15+$I$15-1,MATCH(CZ53,$BQ$53:$DQ$53,0))*CZ50*CZ48</f>
        <v>0</v>
      </c>
      <c r="DA121" s="47" cm="1">
        <f t="array" ref="DA121">INDEX(prod_est,$H$15+$I$15-1,MATCH(DA53,$BQ$53:$DQ$53,0))*DA50*DA48</f>
        <v>0</v>
      </c>
      <c r="DB121" s="47" cm="1">
        <f t="array" ref="DB121">INDEX(prod_est,$H$15+$I$15-1,MATCH(DB53,$BQ$53:$DQ$53,0))*DB50*DB48</f>
        <v>0</v>
      </c>
      <c r="DC121" s="47" cm="1">
        <f t="array" ref="DC121">INDEX(prod_est,$H$15+$I$15-1,MATCH(DC53,$BQ$53:$DQ$53,0))*DC50*DC48</f>
        <v>0</v>
      </c>
      <c r="DD121" s="47" cm="1">
        <f t="array" ref="DD121">INDEX(prod_est,$H$15+$I$15-1,MATCH(DD53,$BQ$53:$DQ$53,0))*DD50*DD48</f>
        <v>0</v>
      </c>
      <c r="DE121" s="47" cm="1">
        <f t="array" ref="DE121">INDEX(prod_est,$H$15+$I$15-1,MATCH(DE53,$BQ$53:$DQ$53,0))*DE50*DE48</f>
        <v>0</v>
      </c>
      <c r="DF121" s="47" cm="1">
        <f t="array" ref="DF121">INDEX(prod_est,$H$15+$I$15-1,MATCH(DF53,$BQ$53:$DQ$53,0))*DF50*DF48</f>
        <v>0</v>
      </c>
      <c r="DG121" s="47" cm="1">
        <f t="array" ref="DG121">INDEX(prod_est,$H$15+$I$15-1,MATCH(DG53,$BQ$53:$DQ$53,0))*DG50*DG48</f>
        <v>0</v>
      </c>
      <c r="DH121" s="47" cm="1">
        <f t="array" ref="DH121">INDEX(prod_est,$H$15+$I$15-1,MATCH(DH53,$BQ$53:$DQ$53,0))*DH50*DH48</f>
        <v>0</v>
      </c>
      <c r="DI121" s="47" cm="1">
        <f t="array" ref="DI121">INDEX(prod_est,$H$15+$I$15-1,MATCH(DI53,$BQ$53:$DQ$53,0))*DI50*DI48</f>
        <v>0</v>
      </c>
      <c r="DJ121" s="47" cm="1">
        <f t="array" ref="DJ121">INDEX(prod_est,$H$15+$I$15-1,MATCH(DJ53,$BQ$53:$DQ$53,0))*DJ50*DJ48</f>
        <v>0</v>
      </c>
      <c r="DK121" s="47" cm="1">
        <f t="array" ref="DK121">INDEX(prod_est,$H$15+$I$15-1,MATCH(DK53,$BQ$53:$DQ$53,0))*DK50*DK48</f>
        <v>0</v>
      </c>
      <c r="DL121" s="47" cm="1">
        <f t="array" ref="DL121">INDEX(prod_est,$H$15+$I$15-1,MATCH(DL53,$BQ$53:$DQ$53,0))*DL50*DL48</f>
        <v>0</v>
      </c>
      <c r="DM121" s="47" cm="1">
        <f t="array" ref="DM121">INDEX(prod_est,$H$15+$I$15-1,MATCH(DM53,$BQ$53:$DQ$53,0))*DM50*DM48</f>
        <v>0</v>
      </c>
      <c r="DN121" s="47" cm="1">
        <f t="array" ref="DN121">INDEX(prod_est,$H$15+$I$15-1,MATCH(DN53,$BQ$53:$DQ$53,0))*DN50*DN48</f>
        <v>0</v>
      </c>
      <c r="DO121" s="47" cm="1">
        <f t="array" ref="DO121">INDEX(prod_est,$H$15+$I$15-1,MATCH(DO53,$BQ$53:$DQ$53,0))*DO50*DO48</f>
        <v>0</v>
      </c>
      <c r="DP121" s="47" cm="1">
        <f t="array" ref="DP121">INDEX(prod_est,$H$15+$I$15-1,MATCH(DP53,$BQ$53:$DQ$53,0))*DP50*DP48</f>
        <v>0</v>
      </c>
      <c r="DQ121" s="47" cm="1">
        <f t="array" ref="DQ121">INDEX(prod_est,$H$15+$I$15-1,MATCH(DQ53,$BQ$53:$DQ$53,0))*DQ50*DQ48</f>
        <v>0</v>
      </c>
    </row>
    <row r="122" spans="1:121" x14ac:dyDescent="0.25">
      <c r="BL122" s="46" t="s">
        <v>4</v>
      </c>
      <c r="BM122" s="46" t="s">
        <v>154</v>
      </c>
      <c r="BN122" s="46"/>
      <c r="BO122" s="46"/>
      <c r="BP122" s="47">
        <f t="shared" si="184"/>
        <v>0</v>
      </c>
      <c r="BQ122" s="47">
        <f t="shared" ref="BQ122:CV122" si="187">BQ121*1000*$J$8*$J$9</f>
        <v>0</v>
      </c>
      <c r="BR122" s="47">
        <f t="shared" si="187"/>
        <v>0</v>
      </c>
      <c r="BS122" s="47">
        <f t="shared" si="187"/>
        <v>0</v>
      </c>
      <c r="BT122" s="47">
        <f t="shared" si="187"/>
        <v>0</v>
      </c>
      <c r="BU122" s="47">
        <f t="shared" si="187"/>
        <v>0</v>
      </c>
      <c r="BV122" s="47">
        <f t="shared" si="187"/>
        <v>0</v>
      </c>
      <c r="BW122" s="47">
        <f t="shared" si="187"/>
        <v>0</v>
      </c>
      <c r="BX122" s="47">
        <f t="shared" si="187"/>
        <v>0</v>
      </c>
      <c r="BY122" s="47">
        <f t="shared" si="187"/>
        <v>0</v>
      </c>
      <c r="BZ122" s="47">
        <f t="shared" si="187"/>
        <v>0</v>
      </c>
      <c r="CA122" s="47">
        <f t="shared" si="187"/>
        <v>0</v>
      </c>
      <c r="CB122" s="47">
        <f t="shared" si="187"/>
        <v>0</v>
      </c>
      <c r="CC122" s="47">
        <f t="shared" si="187"/>
        <v>0</v>
      </c>
      <c r="CD122" s="47">
        <f t="shared" si="187"/>
        <v>0</v>
      </c>
      <c r="CE122" s="47">
        <f t="shared" si="187"/>
        <v>0</v>
      </c>
      <c r="CF122" s="47">
        <f t="shared" si="187"/>
        <v>0</v>
      </c>
      <c r="CG122" s="47">
        <f t="shared" si="187"/>
        <v>0</v>
      </c>
      <c r="CH122" s="47">
        <f t="shared" si="187"/>
        <v>0</v>
      </c>
      <c r="CI122" s="47">
        <f t="shared" si="187"/>
        <v>0</v>
      </c>
      <c r="CJ122" s="47">
        <f t="shared" si="187"/>
        <v>0</v>
      </c>
      <c r="CK122" s="47">
        <f t="shared" si="187"/>
        <v>0</v>
      </c>
      <c r="CL122" s="47">
        <f t="shared" si="187"/>
        <v>0</v>
      </c>
      <c r="CM122" s="47">
        <f t="shared" si="187"/>
        <v>0</v>
      </c>
      <c r="CN122" s="47">
        <f t="shared" si="187"/>
        <v>0</v>
      </c>
      <c r="CO122" s="47">
        <f t="shared" si="187"/>
        <v>0</v>
      </c>
      <c r="CP122" s="47">
        <f t="shared" si="187"/>
        <v>0</v>
      </c>
      <c r="CQ122" s="47">
        <f t="shared" si="187"/>
        <v>0</v>
      </c>
      <c r="CR122" s="47">
        <f t="shared" si="187"/>
        <v>0</v>
      </c>
      <c r="CS122" s="47">
        <f t="shared" si="187"/>
        <v>0</v>
      </c>
      <c r="CT122" s="47">
        <f t="shared" si="187"/>
        <v>0</v>
      </c>
      <c r="CU122" s="47">
        <f t="shared" si="187"/>
        <v>0</v>
      </c>
      <c r="CV122" s="47">
        <f t="shared" si="187"/>
        <v>0</v>
      </c>
      <c r="CW122" s="47">
        <f t="shared" ref="CW122:DQ122" si="188">CW121*1000*$J$8*$J$9</f>
        <v>0</v>
      </c>
      <c r="CX122" s="47">
        <f t="shared" si="188"/>
        <v>0</v>
      </c>
      <c r="CY122" s="47">
        <f t="shared" si="188"/>
        <v>0</v>
      </c>
      <c r="CZ122" s="47">
        <f t="shared" si="188"/>
        <v>0</v>
      </c>
      <c r="DA122" s="47">
        <f t="shared" si="188"/>
        <v>0</v>
      </c>
      <c r="DB122" s="47">
        <f t="shared" si="188"/>
        <v>0</v>
      </c>
      <c r="DC122" s="47">
        <f t="shared" si="188"/>
        <v>0</v>
      </c>
      <c r="DD122" s="47">
        <f t="shared" si="188"/>
        <v>0</v>
      </c>
      <c r="DE122" s="47">
        <f t="shared" si="188"/>
        <v>0</v>
      </c>
      <c r="DF122" s="47">
        <f t="shared" si="188"/>
        <v>0</v>
      </c>
      <c r="DG122" s="47">
        <f t="shared" si="188"/>
        <v>0</v>
      </c>
      <c r="DH122" s="47">
        <f t="shared" si="188"/>
        <v>0</v>
      </c>
      <c r="DI122" s="47">
        <f t="shared" si="188"/>
        <v>0</v>
      </c>
      <c r="DJ122" s="47">
        <f t="shared" si="188"/>
        <v>0</v>
      </c>
      <c r="DK122" s="47">
        <f t="shared" si="188"/>
        <v>0</v>
      </c>
      <c r="DL122" s="47">
        <f t="shared" si="188"/>
        <v>0</v>
      </c>
      <c r="DM122" s="47">
        <f t="shared" si="188"/>
        <v>0</v>
      </c>
      <c r="DN122" s="47">
        <f t="shared" si="188"/>
        <v>0</v>
      </c>
      <c r="DO122" s="47">
        <f t="shared" si="188"/>
        <v>0</v>
      </c>
      <c r="DP122" s="47">
        <f t="shared" si="188"/>
        <v>0</v>
      </c>
      <c r="DQ122" s="47">
        <f t="shared" si="188"/>
        <v>0</v>
      </c>
    </row>
    <row r="123" spans="1:121" x14ac:dyDescent="0.25">
      <c r="BL123" s="50" t="s">
        <v>4</v>
      </c>
      <c r="BM123" s="50" t="s">
        <v>168</v>
      </c>
      <c r="BN123" s="50"/>
      <c r="BO123" s="50"/>
      <c r="BP123" s="56">
        <f t="shared" si="184"/>
        <v>0</v>
      </c>
      <c r="BQ123" s="56">
        <f t="shared" ref="BQ123:CV123" si="189">BQ120+BQ122</f>
        <v>0</v>
      </c>
      <c r="BR123" s="56">
        <f t="shared" si="189"/>
        <v>0</v>
      </c>
      <c r="BS123" s="56">
        <f t="shared" si="189"/>
        <v>0</v>
      </c>
      <c r="BT123" s="56">
        <f t="shared" si="189"/>
        <v>0</v>
      </c>
      <c r="BU123" s="56">
        <f t="shared" si="189"/>
        <v>0</v>
      </c>
      <c r="BV123" s="56">
        <f t="shared" si="189"/>
        <v>0</v>
      </c>
      <c r="BW123" s="56">
        <f t="shared" si="189"/>
        <v>0</v>
      </c>
      <c r="BX123" s="56">
        <f t="shared" si="189"/>
        <v>0</v>
      </c>
      <c r="BY123" s="56">
        <f t="shared" si="189"/>
        <v>0</v>
      </c>
      <c r="BZ123" s="56">
        <f t="shared" si="189"/>
        <v>0</v>
      </c>
      <c r="CA123" s="56">
        <f t="shared" si="189"/>
        <v>0</v>
      </c>
      <c r="CB123" s="56">
        <f t="shared" si="189"/>
        <v>0</v>
      </c>
      <c r="CC123" s="56">
        <f t="shared" si="189"/>
        <v>0</v>
      </c>
      <c r="CD123" s="56">
        <f t="shared" si="189"/>
        <v>0</v>
      </c>
      <c r="CE123" s="56">
        <f t="shared" si="189"/>
        <v>0</v>
      </c>
      <c r="CF123" s="56">
        <f t="shared" si="189"/>
        <v>0</v>
      </c>
      <c r="CG123" s="56">
        <f t="shared" si="189"/>
        <v>0</v>
      </c>
      <c r="CH123" s="56">
        <f t="shared" si="189"/>
        <v>0</v>
      </c>
      <c r="CI123" s="56">
        <f t="shared" si="189"/>
        <v>0</v>
      </c>
      <c r="CJ123" s="56">
        <f t="shared" si="189"/>
        <v>0</v>
      </c>
      <c r="CK123" s="56">
        <f t="shared" si="189"/>
        <v>0</v>
      </c>
      <c r="CL123" s="56">
        <f t="shared" si="189"/>
        <v>0</v>
      </c>
      <c r="CM123" s="56">
        <f t="shared" si="189"/>
        <v>0</v>
      </c>
      <c r="CN123" s="56">
        <f t="shared" si="189"/>
        <v>0</v>
      </c>
      <c r="CO123" s="56">
        <f t="shared" si="189"/>
        <v>0</v>
      </c>
      <c r="CP123" s="56">
        <f t="shared" si="189"/>
        <v>0</v>
      </c>
      <c r="CQ123" s="56">
        <f t="shared" si="189"/>
        <v>0</v>
      </c>
      <c r="CR123" s="56">
        <f t="shared" si="189"/>
        <v>0</v>
      </c>
      <c r="CS123" s="56">
        <f t="shared" si="189"/>
        <v>0</v>
      </c>
      <c r="CT123" s="56">
        <f t="shared" si="189"/>
        <v>0</v>
      </c>
      <c r="CU123" s="56">
        <f t="shared" si="189"/>
        <v>0</v>
      </c>
      <c r="CV123" s="56">
        <f t="shared" si="189"/>
        <v>0</v>
      </c>
      <c r="CW123" s="56">
        <f t="shared" ref="CW123:DQ123" si="190">CW120+CW122</f>
        <v>0</v>
      </c>
      <c r="CX123" s="56">
        <f t="shared" si="190"/>
        <v>0</v>
      </c>
      <c r="CY123" s="56">
        <f t="shared" si="190"/>
        <v>0</v>
      </c>
      <c r="CZ123" s="56">
        <f t="shared" si="190"/>
        <v>0</v>
      </c>
      <c r="DA123" s="56">
        <f t="shared" si="190"/>
        <v>0</v>
      </c>
      <c r="DB123" s="56">
        <f t="shared" si="190"/>
        <v>0</v>
      </c>
      <c r="DC123" s="56">
        <f t="shared" si="190"/>
        <v>0</v>
      </c>
      <c r="DD123" s="56">
        <f t="shared" si="190"/>
        <v>0</v>
      </c>
      <c r="DE123" s="56">
        <f t="shared" si="190"/>
        <v>0</v>
      </c>
      <c r="DF123" s="56">
        <f t="shared" si="190"/>
        <v>0</v>
      </c>
      <c r="DG123" s="56">
        <f t="shared" si="190"/>
        <v>0</v>
      </c>
      <c r="DH123" s="56">
        <f t="shared" si="190"/>
        <v>0</v>
      </c>
      <c r="DI123" s="56">
        <f t="shared" si="190"/>
        <v>0</v>
      </c>
      <c r="DJ123" s="56">
        <f t="shared" si="190"/>
        <v>0</v>
      </c>
      <c r="DK123" s="56">
        <f t="shared" si="190"/>
        <v>0</v>
      </c>
      <c r="DL123" s="56">
        <f t="shared" si="190"/>
        <v>0</v>
      </c>
      <c r="DM123" s="56">
        <f t="shared" si="190"/>
        <v>0</v>
      </c>
      <c r="DN123" s="56">
        <f t="shared" si="190"/>
        <v>0</v>
      </c>
      <c r="DO123" s="56">
        <f t="shared" si="190"/>
        <v>0</v>
      </c>
      <c r="DP123" s="56">
        <f t="shared" si="190"/>
        <v>0</v>
      </c>
      <c r="DQ123" s="56">
        <f t="shared" si="190"/>
        <v>0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B00-000000000000}">
  <dimension ref="A1:DQ123"/>
  <sheetViews>
    <sheetView showGridLines="0" topLeftCell="A11" workbookViewId="0">
      <selection activeCell="CC115" sqref="CC115"/>
    </sheetView>
  </sheetViews>
  <sheetFormatPr defaultRowHeight="15" x14ac:dyDescent="0.25"/>
  <cols>
    <col min="2" max="2" width="29.85546875" customWidth="1"/>
    <col min="3" max="3" width="25.5703125" customWidth="1"/>
    <col min="4" max="5" width="26.7109375" customWidth="1"/>
    <col min="6" max="6" width="16.85546875" customWidth="1"/>
    <col min="7" max="8" width="14.42578125" customWidth="1"/>
    <col min="10" max="11" width="14.5703125" customWidth="1"/>
    <col min="65" max="65" width="27.5703125" customWidth="1"/>
    <col min="69" max="101" width="10.5703125" bestFit="1" customWidth="1"/>
  </cols>
  <sheetData>
    <row r="1" spans="1:121" x14ac:dyDescent="0.25">
      <c r="A1" s="6" t="s">
        <v>174</v>
      </c>
    </row>
    <row r="2" spans="1:121" x14ac:dyDescent="0.25">
      <c r="A2" s="6" t="s">
        <v>175</v>
      </c>
    </row>
    <row r="3" spans="1:121" x14ac:dyDescent="0.25">
      <c r="G3" s="34" t="str">
        <f>A18&amp;" 2018"</f>
        <v>12_NZ 2018</v>
      </c>
      <c r="H3" s="34" t="s">
        <v>138</v>
      </c>
      <c r="J3" s="34" t="s">
        <v>122</v>
      </c>
      <c r="K3" s="34"/>
    </row>
    <row r="4" spans="1:121" x14ac:dyDescent="0.25">
      <c r="G4" s="35">
        <v>0</v>
      </c>
      <c r="H4" s="36" t="s">
        <v>139</v>
      </c>
      <c r="J4" s="54">
        <v>91239.132511703443</v>
      </c>
      <c r="K4" s="36" t="s">
        <v>160</v>
      </c>
    </row>
    <row r="5" spans="1:121" x14ac:dyDescent="0.25">
      <c r="G5" s="41">
        <f>INDEX(amm_prop,MATCH(A15,Chem_assumptions!$A$36:$A$56,0),1)</f>
        <v>1</v>
      </c>
      <c r="H5" s="36" t="str">
        <f t="shared" ref="H5" si="0">"amm_2018_"&amp;A15</f>
        <v>amm_2018_12_NZ</v>
      </c>
      <c r="J5" s="54">
        <v>52546.097258049114</v>
      </c>
      <c r="K5" s="36" t="s">
        <v>161</v>
      </c>
    </row>
    <row r="6" spans="1:121" x14ac:dyDescent="0.25">
      <c r="G6" s="41">
        <f>INDEX(amm_prop,MATCH(A16,Chem_assumptions!$A$36:$A$56,0),2)</f>
        <v>1</v>
      </c>
      <c r="H6" s="36" t="str">
        <f>"amm_2050_"&amp;A15</f>
        <v>amm_2050_12_NZ</v>
      </c>
      <c r="J6" s="54">
        <v>60189.165950128976</v>
      </c>
      <c r="K6" s="36" t="s">
        <v>162</v>
      </c>
    </row>
    <row r="7" spans="1:121" x14ac:dyDescent="0.25">
      <c r="J7" s="51">
        <v>0.8</v>
      </c>
      <c r="K7" s="36" t="s">
        <v>163</v>
      </c>
    </row>
    <row r="8" spans="1:121" x14ac:dyDescent="0.25">
      <c r="J8" s="51">
        <v>250</v>
      </c>
      <c r="K8" s="36" t="s">
        <v>166</v>
      </c>
    </row>
    <row r="9" spans="1:121" x14ac:dyDescent="0.25">
      <c r="J9" s="52">
        <v>3.6E-9</v>
      </c>
      <c r="K9" s="36" t="s">
        <v>164</v>
      </c>
    </row>
    <row r="10" spans="1:121" x14ac:dyDescent="0.25">
      <c r="J10" s="51">
        <v>0</v>
      </c>
      <c r="K10" s="36" t="s">
        <v>165</v>
      </c>
    </row>
    <row r="12" spans="1:121" x14ac:dyDescent="0.25">
      <c r="L12">
        <v>2019</v>
      </c>
      <c r="M12">
        <v>2020</v>
      </c>
      <c r="N12">
        <v>2021</v>
      </c>
      <c r="O12">
        <v>2022</v>
      </c>
      <c r="P12">
        <v>2023</v>
      </c>
      <c r="Q12">
        <v>2024</v>
      </c>
      <c r="R12">
        <v>2025</v>
      </c>
      <c r="S12">
        <v>2026</v>
      </c>
      <c r="T12">
        <v>2027</v>
      </c>
      <c r="U12">
        <v>2028</v>
      </c>
      <c r="V12">
        <v>2029</v>
      </c>
      <c r="W12">
        <v>2030</v>
      </c>
      <c r="X12">
        <v>2031</v>
      </c>
      <c r="Y12">
        <v>2032</v>
      </c>
      <c r="Z12">
        <v>2033</v>
      </c>
      <c r="AA12">
        <v>2034</v>
      </c>
      <c r="AB12">
        <v>2035</v>
      </c>
      <c r="AC12">
        <v>2036</v>
      </c>
      <c r="AD12">
        <v>2037</v>
      </c>
      <c r="AE12">
        <v>2038</v>
      </c>
      <c r="AF12">
        <v>2039</v>
      </c>
      <c r="AG12">
        <v>2040</v>
      </c>
      <c r="AH12">
        <v>2041</v>
      </c>
      <c r="AI12">
        <v>2042</v>
      </c>
      <c r="AJ12">
        <v>2043</v>
      </c>
      <c r="AK12">
        <v>2044</v>
      </c>
      <c r="AL12">
        <v>2045</v>
      </c>
      <c r="AM12">
        <v>2046</v>
      </c>
      <c r="AN12">
        <v>2047</v>
      </c>
      <c r="AO12">
        <v>2048</v>
      </c>
      <c r="AP12">
        <v>2049</v>
      </c>
      <c r="AQ12">
        <v>2050</v>
      </c>
      <c r="AR12">
        <v>2051</v>
      </c>
      <c r="AS12">
        <v>2052</v>
      </c>
      <c r="AT12">
        <v>2053</v>
      </c>
      <c r="AU12">
        <v>2054</v>
      </c>
      <c r="AV12">
        <v>2055</v>
      </c>
      <c r="AW12">
        <v>2056</v>
      </c>
      <c r="AX12">
        <v>2057</v>
      </c>
      <c r="AY12">
        <v>2058</v>
      </c>
      <c r="AZ12">
        <v>2059</v>
      </c>
      <c r="BA12">
        <v>2060</v>
      </c>
      <c r="BB12">
        <v>2061</v>
      </c>
      <c r="BC12">
        <v>2062</v>
      </c>
      <c r="BD12">
        <v>2063</v>
      </c>
      <c r="BE12">
        <v>2064</v>
      </c>
      <c r="BF12">
        <v>2065</v>
      </c>
      <c r="BG12">
        <v>2066</v>
      </c>
      <c r="BH12">
        <v>2067</v>
      </c>
      <c r="BI12">
        <v>2068</v>
      </c>
      <c r="BJ12">
        <v>2069</v>
      </c>
      <c r="BK12">
        <v>2070</v>
      </c>
      <c r="BL12" s="6" t="s">
        <v>140</v>
      </c>
    </row>
    <row r="13" spans="1:121" x14ac:dyDescent="0.25">
      <c r="A13" s="1" t="s">
        <v>99</v>
      </c>
      <c r="B13" s="1"/>
      <c r="C13" s="1"/>
      <c r="D13" s="1"/>
      <c r="E13" s="1"/>
      <c r="F13" s="1"/>
      <c r="G13" s="1"/>
      <c r="H13" s="28" t="s">
        <v>132</v>
      </c>
      <c r="I13" s="29"/>
      <c r="J13" s="29"/>
      <c r="K13" s="30" t="s">
        <v>133</v>
      </c>
      <c r="L13" s="27" t="s">
        <v>137</v>
      </c>
      <c r="M13" s="31"/>
      <c r="N13" s="31"/>
      <c r="O13" s="31"/>
      <c r="P13" s="31"/>
      <c r="Q13" s="31"/>
      <c r="R13" s="31"/>
      <c r="S13" s="31"/>
      <c r="T13" s="31"/>
      <c r="U13" s="31"/>
      <c r="V13" s="31"/>
      <c r="W13" s="31"/>
      <c r="X13" s="31"/>
      <c r="Y13" s="31"/>
      <c r="Z13" s="31"/>
      <c r="AA13" s="31"/>
      <c r="AB13" s="31"/>
      <c r="AC13" s="31"/>
      <c r="AD13" s="31"/>
      <c r="AE13" s="31"/>
      <c r="AF13" s="31"/>
      <c r="AG13" s="31"/>
      <c r="AH13" s="31"/>
      <c r="AI13" s="31"/>
      <c r="AJ13" s="31"/>
      <c r="AK13" s="31"/>
      <c r="AL13" s="31"/>
      <c r="AM13" s="31"/>
      <c r="AN13" s="31"/>
      <c r="AO13" s="31"/>
      <c r="AP13" s="31"/>
      <c r="AQ13" s="31"/>
      <c r="AR13" s="31"/>
      <c r="AS13" s="31"/>
      <c r="AT13" s="31"/>
      <c r="AU13" s="31"/>
      <c r="AV13" s="31"/>
      <c r="AW13" s="31"/>
      <c r="AX13" s="31"/>
      <c r="AY13" s="31"/>
      <c r="AZ13" s="31"/>
      <c r="BA13" s="31"/>
      <c r="BB13" s="31"/>
      <c r="BC13" s="31"/>
      <c r="BD13" s="31"/>
      <c r="BE13" s="31"/>
      <c r="BF13" s="31"/>
      <c r="BG13" s="31"/>
      <c r="BH13" s="31"/>
      <c r="BI13" s="31"/>
      <c r="BJ13" s="31"/>
      <c r="BK13" s="31"/>
      <c r="BL13" s="37" t="s">
        <v>141</v>
      </c>
      <c r="BM13" s="38"/>
      <c r="BN13" s="39" t="s">
        <v>142</v>
      </c>
      <c r="BO13" s="38"/>
      <c r="BP13" s="40" t="s">
        <v>143</v>
      </c>
      <c r="BQ13" s="32"/>
      <c r="BR13" s="32"/>
      <c r="BS13" s="32"/>
      <c r="BT13" s="32"/>
      <c r="BU13" s="32"/>
      <c r="BV13" s="32"/>
      <c r="BW13" s="32"/>
      <c r="BX13" s="32"/>
      <c r="BY13" s="32"/>
      <c r="BZ13" s="32"/>
      <c r="CA13" s="32"/>
      <c r="CB13" s="32"/>
      <c r="CC13" s="32"/>
      <c r="CD13" s="32"/>
      <c r="CE13" s="32"/>
      <c r="CF13" s="32"/>
      <c r="CG13" s="32"/>
      <c r="CH13" s="32"/>
      <c r="CI13" s="32"/>
      <c r="CJ13" s="32"/>
      <c r="CK13" s="32"/>
      <c r="CL13" s="32"/>
      <c r="CM13" s="32"/>
      <c r="CN13" s="32"/>
      <c r="CO13" s="32"/>
      <c r="CP13" s="32"/>
      <c r="CQ13" s="32"/>
      <c r="CR13" s="32"/>
      <c r="CS13" s="32"/>
      <c r="CT13" s="32"/>
      <c r="CU13" s="32"/>
      <c r="CV13" s="32"/>
      <c r="CW13" s="32"/>
      <c r="CX13" s="32"/>
      <c r="CY13" s="32"/>
      <c r="CZ13" s="32"/>
      <c r="DA13" s="32"/>
      <c r="DB13" s="32"/>
      <c r="DC13" s="32"/>
      <c r="DD13" s="32"/>
      <c r="DE13" s="32"/>
      <c r="DF13" s="32"/>
      <c r="DG13" s="32"/>
      <c r="DH13" s="32"/>
      <c r="DI13" s="32"/>
      <c r="DJ13" s="32"/>
      <c r="DK13" s="32"/>
      <c r="DL13" s="32"/>
      <c r="DM13" s="32"/>
      <c r="DN13" s="32"/>
      <c r="DO13" s="32"/>
      <c r="DP13" s="32"/>
      <c r="DQ13" s="32"/>
    </row>
    <row r="14" spans="1:121" x14ac:dyDescent="0.25">
      <c r="A14" s="2" t="s">
        <v>0</v>
      </c>
      <c r="B14" s="2" t="s">
        <v>1</v>
      </c>
      <c r="C14" s="2" t="s">
        <v>66</v>
      </c>
      <c r="D14" s="2" t="s">
        <v>2</v>
      </c>
      <c r="E14" s="37" t="s">
        <v>173</v>
      </c>
      <c r="F14" s="3" t="s">
        <v>171</v>
      </c>
      <c r="G14" s="3" t="s">
        <v>3</v>
      </c>
      <c r="H14" s="31" t="s">
        <v>0</v>
      </c>
      <c r="I14" s="31" t="s">
        <v>134</v>
      </c>
      <c r="J14" s="31" t="s">
        <v>135</v>
      </c>
      <c r="K14" s="32" t="s">
        <v>136</v>
      </c>
      <c r="L14" s="31" t="str">
        <f t="shared" ref="L14:AQ14" si="1">"EI_"&amp;L12</f>
        <v>EI_2019</v>
      </c>
      <c r="M14" s="31" t="str">
        <f t="shared" si="1"/>
        <v>EI_2020</v>
      </c>
      <c r="N14" s="31" t="str">
        <f t="shared" si="1"/>
        <v>EI_2021</v>
      </c>
      <c r="O14" s="31" t="str">
        <f t="shared" si="1"/>
        <v>EI_2022</v>
      </c>
      <c r="P14" s="31" t="str">
        <f t="shared" si="1"/>
        <v>EI_2023</v>
      </c>
      <c r="Q14" s="31" t="str">
        <f t="shared" si="1"/>
        <v>EI_2024</v>
      </c>
      <c r="R14" s="31" t="str">
        <f t="shared" si="1"/>
        <v>EI_2025</v>
      </c>
      <c r="S14" s="31" t="str">
        <f t="shared" si="1"/>
        <v>EI_2026</v>
      </c>
      <c r="T14" s="31" t="str">
        <f t="shared" si="1"/>
        <v>EI_2027</v>
      </c>
      <c r="U14" s="31" t="str">
        <f t="shared" si="1"/>
        <v>EI_2028</v>
      </c>
      <c r="V14" s="31" t="str">
        <f t="shared" si="1"/>
        <v>EI_2029</v>
      </c>
      <c r="W14" s="31" t="str">
        <f t="shared" si="1"/>
        <v>EI_2030</v>
      </c>
      <c r="X14" s="31" t="str">
        <f t="shared" si="1"/>
        <v>EI_2031</v>
      </c>
      <c r="Y14" s="31" t="str">
        <f t="shared" si="1"/>
        <v>EI_2032</v>
      </c>
      <c r="Z14" s="31" t="str">
        <f t="shared" si="1"/>
        <v>EI_2033</v>
      </c>
      <c r="AA14" s="31" t="str">
        <f t="shared" si="1"/>
        <v>EI_2034</v>
      </c>
      <c r="AB14" s="31" t="str">
        <f t="shared" si="1"/>
        <v>EI_2035</v>
      </c>
      <c r="AC14" s="31" t="str">
        <f t="shared" si="1"/>
        <v>EI_2036</v>
      </c>
      <c r="AD14" s="31" t="str">
        <f t="shared" si="1"/>
        <v>EI_2037</v>
      </c>
      <c r="AE14" s="31" t="str">
        <f t="shared" si="1"/>
        <v>EI_2038</v>
      </c>
      <c r="AF14" s="31" t="str">
        <f t="shared" si="1"/>
        <v>EI_2039</v>
      </c>
      <c r="AG14" s="31" t="str">
        <f t="shared" si="1"/>
        <v>EI_2040</v>
      </c>
      <c r="AH14" s="31" t="str">
        <f t="shared" si="1"/>
        <v>EI_2041</v>
      </c>
      <c r="AI14" s="31" t="str">
        <f t="shared" si="1"/>
        <v>EI_2042</v>
      </c>
      <c r="AJ14" s="31" t="str">
        <f t="shared" si="1"/>
        <v>EI_2043</v>
      </c>
      <c r="AK14" s="31" t="str">
        <f t="shared" si="1"/>
        <v>EI_2044</v>
      </c>
      <c r="AL14" s="31" t="str">
        <f t="shared" si="1"/>
        <v>EI_2045</v>
      </c>
      <c r="AM14" s="31" t="str">
        <f t="shared" si="1"/>
        <v>EI_2046</v>
      </c>
      <c r="AN14" s="31" t="str">
        <f t="shared" si="1"/>
        <v>EI_2047</v>
      </c>
      <c r="AO14" s="31" t="str">
        <f t="shared" si="1"/>
        <v>EI_2048</v>
      </c>
      <c r="AP14" s="31" t="str">
        <f t="shared" si="1"/>
        <v>EI_2049</v>
      </c>
      <c r="AQ14" s="31" t="str">
        <f t="shared" si="1"/>
        <v>EI_2050</v>
      </c>
      <c r="AR14" s="31" t="str">
        <f t="shared" ref="AR14:BK14" si="2">"EI_"&amp;AR12</f>
        <v>EI_2051</v>
      </c>
      <c r="AS14" s="31" t="str">
        <f t="shared" si="2"/>
        <v>EI_2052</v>
      </c>
      <c r="AT14" s="31" t="str">
        <f t="shared" si="2"/>
        <v>EI_2053</v>
      </c>
      <c r="AU14" s="31" t="str">
        <f t="shared" si="2"/>
        <v>EI_2054</v>
      </c>
      <c r="AV14" s="31" t="str">
        <f t="shared" si="2"/>
        <v>EI_2055</v>
      </c>
      <c r="AW14" s="31" t="str">
        <f t="shared" si="2"/>
        <v>EI_2056</v>
      </c>
      <c r="AX14" s="31" t="str">
        <f t="shared" si="2"/>
        <v>EI_2057</v>
      </c>
      <c r="AY14" s="31" t="str">
        <f t="shared" si="2"/>
        <v>EI_2058</v>
      </c>
      <c r="AZ14" s="31" t="str">
        <f t="shared" si="2"/>
        <v>EI_2059</v>
      </c>
      <c r="BA14" s="31" t="str">
        <f t="shared" si="2"/>
        <v>EI_2060</v>
      </c>
      <c r="BB14" s="31" t="str">
        <f t="shared" si="2"/>
        <v>EI_2061</v>
      </c>
      <c r="BC14" s="31" t="str">
        <f t="shared" si="2"/>
        <v>EI_2062</v>
      </c>
      <c r="BD14" s="31" t="str">
        <f t="shared" si="2"/>
        <v>EI_2063</v>
      </c>
      <c r="BE14" s="31" t="str">
        <f t="shared" si="2"/>
        <v>EI_2064</v>
      </c>
      <c r="BF14" s="31" t="str">
        <f t="shared" si="2"/>
        <v>EI_2065</v>
      </c>
      <c r="BG14" s="31" t="str">
        <f t="shared" si="2"/>
        <v>EI_2066</v>
      </c>
      <c r="BH14" s="31" t="str">
        <f t="shared" si="2"/>
        <v>EI_2067</v>
      </c>
      <c r="BI14" s="31" t="str">
        <f t="shared" si="2"/>
        <v>EI_2068</v>
      </c>
      <c r="BJ14" s="31" t="str">
        <f t="shared" si="2"/>
        <v>EI_2069</v>
      </c>
      <c r="BK14" s="31" t="str">
        <f t="shared" si="2"/>
        <v>EI_2070</v>
      </c>
      <c r="BL14" s="37" t="s">
        <v>144</v>
      </c>
      <c r="BM14" s="37" t="s">
        <v>145</v>
      </c>
      <c r="BN14" s="37"/>
      <c r="BO14" s="37"/>
      <c r="BP14" s="32">
        <v>2017</v>
      </c>
      <c r="BQ14" s="32">
        <v>2018</v>
      </c>
      <c r="BR14" s="32">
        <v>2019</v>
      </c>
      <c r="BS14" s="32">
        <v>2020</v>
      </c>
      <c r="BT14" s="32">
        <v>2021</v>
      </c>
      <c r="BU14" s="32">
        <v>2022</v>
      </c>
      <c r="BV14" s="32">
        <v>2023</v>
      </c>
      <c r="BW14" s="32">
        <v>2024</v>
      </c>
      <c r="BX14" s="32">
        <v>2025</v>
      </c>
      <c r="BY14" s="32">
        <v>2026</v>
      </c>
      <c r="BZ14" s="32">
        <v>2027</v>
      </c>
      <c r="CA14" s="32">
        <v>2028</v>
      </c>
      <c r="CB14" s="32">
        <v>2029</v>
      </c>
      <c r="CC14" s="32">
        <v>2030</v>
      </c>
      <c r="CD14" s="32">
        <v>2031</v>
      </c>
      <c r="CE14" s="32">
        <v>2032</v>
      </c>
      <c r="CF14" s="32">
        <v>2033</v>
      </c>
      <c r="CG14" s="32">
        <v>2034</v>
      </c>
      <c r="CH14" s="32">
        <v>2035</v>
      </c>
      <c r="CI14" s="32">
        <v>2036</v>
      </c>
      <c r="CJ14" s="32">
        <v>2037</v>
      </c>
      <c r="CK14" s="32">
        <v>2038</v>
      </c>
      <c r="CL14" s="32">
        <v>2039</v>
      </c>
      <c r="CM14" s="32">
        <v>2040</v>
      </c>
      <c r="CN14" s="32">
        <v>2041</v>
      </c>
      <c r="CO14" s="32">
        <v>2042</v>
      </c>
      <c r="CP14" s="32">
        <v>2043</v>
      </c>
      <c r="CQ14" s="32">
        <v>2044</v>
      </c>
      <c r="CR14" s="32">
        <v>2045</v>
      </c>
      <c r="CS14" s="32">
        <v>2046</v>
      </c>
      <c r="CT14" s="32">
        <v>2047</v>
      </c>
      <c r="CU14" s="32">
        <v>2048</v>
      </c>
      <c r="CV14" s="32">
        <v>2049</v>
      </c>
      <c r="CW14" s="32">
        <v>2050</v>
      </c>
      <c r="CX14" s="32">
        <v>2051</v>
      </c>
      <c r="CY14" s="32">
        <v>2052</v>
      </c>
      <c r="CZ14" s="32">
        <v>2053</v>
      </c>
      <c r="DA14" s="32">
        <v>2054</v>
      </c>
      <c r="DB14" s="32">
        <v>2055</v>
      </c>
      <c r="DC14" s="32">
        <v>2056</v>
      </c>
      <c r="DD14" s="32">
        <v>2057</v>
      </c>
      <c r="DE14" s="32">
        <v>2058</v>
      </c>
      <c r="DF14" s="32">
        <v>2059</v>
      </c>
      <c r="DG14" s="32">
        <v>2060</v>
      </c>
      <c r="DH14" s="32">
        <v>2061</v>
      </c>
      <c r="DI14" s="32">
        <v>2062</v>
      </c>
      <c r="DJ14" s="32">
        <v>2063</v>
      </c>
      <c r="DK14" s="32">
        <v>2064</v>
      </c>
      <c r="DL14" s="32">
        <v>2065</v>
      </c>
      <c r="DM14" s="32">
        <v>2066</v>
      </c>
      <c r="DN14" s="32">
        <v>2067</v>
      </c>
      <c r="DO14" s="32">
        <v>2068</v>
      </c>
      <c r="DP14" s="32">
        <v>2069</v>
      </c>
      <c r="DQ14" s="32">
        <v>2070</v>
      </c>
    </row>
    <row r="15" spans="1:121" x14ac:dyDescent="0.25">
      <c r="A15" t="s">
        <v>48</v>
      </c>
      <c r="B15" t="s">
        <v>5</v>
      </c>
      <c r="C15" t="s">
        <v>5</v>
      </c>
      <c r="D15" t="s">
        <v>172</v>
      </c>
      <c r="E15" s="46" t="s">
        <v>37</v>
      </c>
      <c r="F15" s="4">
        <v>0</v>
      </c>
      <c r="G15" s="4">
        <v>0</v>
      </c>
      <c r="H15">
        <f>MATCH(A15,Production_est!$A$4:$A$339,0)</f>
        <v>177</v>
      </c>
      <c r="I15">
        <f>IFERROR(MATCH(E15,Production_est!$D$4:$D$339,0),"-")</f>
        <v>3</v>
      </c>
      <c r="J15" s="4" cm="1">
        <f t="array" ref="J15">IFERROR(INDEX(Production_est!$E$4:$E$339,I15+H15-1),"-")</f>
        <v>125.671961868558</v>
      </c>
      <c r="K15" s="33">
        <f t="shared" ref="K15:K46" si="3">IFERROR(G15/J15,0)</f>
        <v>0</v>
      </c>
      <c r="L15" s="33">
        <f t="shared" ref="L15:AP22" si="4">K15*(1-$G$4)</f>
        <v>0</v>
      </c>
      <c r="M15" s="33">
        <f t="shared" si="4"/>
        <v>0</v>
      </c>
      <c r="N15" s="33">
        <f t="shared" si="4"/>
        <v>0</v>
      </c>
      <c r="O15" s="33">
        <f t="shared" si="4"/>
        <v>0</v>
      </c>
      <c r="P15" s="33">
        <f t="shared" si="4"/>
        <v>0</v>
      </c>
      <c r="Q15" s="33">
        <f t="shared" si="4"/>
        <v>0</v>
      </c>
      <c r="R15" s="33">
        <f t="shared" si="4"/>
        <v>0</v>
      </c>
      <c r="S15" s="33">
        <f t="shared" si="4"/>
        <v>0</v>
      </c>
      <c r="T15" s="33">
        <f t="shared" si="4"/>
        <v>0</v>
      </c>
      <c r="U15" s="33">
        <f t="shared" si="4"/>
        <v>0</v>
      </c>
      <c r="V15" s="33">
        <f t="shared" si="4"/>
        <v>0</v>
      </c>
      <c r="W15" s="33">
        <f t="shared" si="4"/>
        <v>0</v>
      </c>
      <c r="X15" s="33">
        <f t="shared" si="4"/>
        <v>0</v>
      </c>
      <c r="Y15" s="33">
        <f t="shared" si="4"/>
        <v>0</v>
      </c>
      <c r="Z15" s="33">
        <f t="shared" si="4"/>
        <v>0</v>
      </c>
      <c r="AA15" s="33">
        <f t="shared" si="4"/>
        <v>0</v>
      </c>
      <c r="AB15" s="33">
        <f t="shared" si="4"/>
        <v>0</v>
      </c>
      <c r="AC15" s="33">
        <f t="shared" si="4"/>
        <v>0</v>
      </c>
      <c r="AD15" s="33">
        <f t="shared" si="4"/>
        <v>0</v>
      </c>
      <c r="AE15" s="33">
        <f t="shared" si="4"/>
        <v>0</v>
      </c>
      <c r="AF15" s="33">
        <f t="shared" si="4"/>
        <v>0</v>
      </c>
      <c r="AG15" s="33">
        <f t="shared" si="4"/>
        <v>0</v>
      </c>
      <c r="AH15" s="33">
        <f t="shared" si="4"/>
        <v>0</v>
      </c>
      <c r="AI15" s="33">
        <f t="shared" si="4"/>
        <v>0</v>
      </c>
      <c r="AJ15" s="33">
        <f t="shared" si="4"/>
        <v>0</v>
      </c>
      <c r="AK15" s="33">
        <f t="shared" si="4"/>
        <v>0</v>
      </c>
      <c r="AL15" s="33">
        <f t="shared" si="4"/>
        <v>0</v>
      </c>
      <c r="AM15" s="33">
        <f t="shared" si="4"/>
        <v>0</v>
      </c>
      <c r="AN15" s="33">
        <f t="shared" si="4"/>
        <v>0</v>
      </c>
      <c r="AO15" s="33">
        <f t="shared" si="4"/>
        <v>0</v>
      </c>
      <c r="AP15" s="33">
        <f t="shared" si="4"/>
        <v>0</v>
      </c>
      <c r="AQ15" s="33">
        <f t="shared" ref="AQ15:BK15" si="5">AP15*(1-$G$4)</f>
        <v>0</v>
      </c>
      <c r="AR15" s="33">
        <f t="shared" si="5"/>
        <v>0</v>
      </c>
      <c r="AS15" s="33">
        <f t="shared" si="5"/>
        <v>0</v>
      </c>
      <c r="AT15" s="33">
        <f t="shared" si="5"/>
        <v>0</v>
      </c>
      <c r="AU15" s="33">
        <f t="shared" si="5"/>
        <v>0</v>
      </c>
      <c r="AV15" s="33">
        <f t="shared" si="5"/>
        <v>0</v>
      </c>
      <c r="AW15" s="33">
        <f t="shared" si="5"/>
        <v>0</v>
      </c>
      <c r="AX15" s="33">
        <f t="shared" si="5"/>
        <v>0</v>
      </c>
      <c r="AY15" s="33">
        <f t="shared" si="5"/>
        <v>0</v>
      </c>
      <c r="AZ15" s="33">
        <f t="shared" si="5"/>
        <v>0</v>
      </c>
      <c r="BA15" s="33">
        <f t="shared" si="5"/>
        <v>0</v>
      </c>
      <c r="BB15" s="33">
        <f t="shared" si="5"/>
        <v>0</v>
      </c>
      <c r="BC15" s="33">
        <f t="shared" si="5"/>
        <v>0</v>
      </c>
      <c r="BD15" s="33">
        <f t="shared" si="5"/>
        <v>0</v>
      </c>
      <c r="BE15" s="33">
        <f t="shared" si="5"/>
        <v>0</v>
      </c>
      <c r="BF15" s="33">
        <f t="shared" si="5"/>
        <v>0</v>
      </c>
      <c r="BG15" s="33">
        <f t="shared" si="5"/>
        <v>0</v>
      </c>
      <c r="BH15" s="33">
        <f t="shared" si="5"/>
        <v>0</v>
      </c>
      <c r="BI15" s="33">
        <f t="shared" si="5"/>
        <v>0</v>
      </c>
      <c r="BJ15" s="33">
        <f t="shared" si="5"/>
        <v>0</v>
      </c>
      <c r="BK15" s="33">
        <f t="shared" si="5"/>
        <v>0</v>
      </c>
      <c r="BL15" t="str">
        <f t="shared" ref="BL15:BL46" si="6">A15</f>
        <v>12_NZ</v>
      </c>
      <c r="BM15" t="str">
        <f t="shared" ref="BM15:BM46" si="7">"d_nonenergy_"&amp;C15</f>
        <v>d_nonenergy_1_x_coal_thermal</v>
      </c>
      <c r="BP15" s="4">
        <f t="shared" ref="BP15:BP46" si="8">F15</f>
        <v>0</v>
      </c>
      <c r="BQ15" s="4">
        <f t="shared" ref="BQ15:BQ46" si="9">G15</f>
        <v>0</v>
      </c>
      <c r="BR15" s="4" cm="1">
        <f t="array" ref="BR15">L15*INDEX(prod_est,$H15+$I15-1,MATCH(BR$14,$BQ$14:$DQ$14,0))</f>
        <v>0</v>
      </c>
      <c r="BS15" s="4" cm="1">
        <f t="array" ref="BS15">M15*INDEX(prod_est,$H15+$I15-1,MATCH(BS$14,$BQ$14:$DQ$14,0))</f>
        <v>0</v>
      </c>
      <c r="BT15" s="4" cm="1">
        <f t="array" ref="BT15">N15*INDEX(prod_est,$H15+$I15-1,MATCH(BT$14,$BQ$14:$DQ$14,0))</f>
        <v>0</v>
      </c>
      <c r="BU15" s="4" cm="1">
        <f t="array" ref="BU15">O15*INDEX(prod_est,$H15+$I15-1,MATCH(BU$14,$BQ$14:$DQ$14,0))</f>
        <v>0</v>
      </c>
      <c r="BV15" s="4" cm="1">
        <f t="array" ref="BV15">P15*INDEX(prod_est,$H15+$I15-1,MATCH(BV$14,$BQ$14:$DQ$14,0))</f>
        <v>0</v>
      </c>
      <c r="BW15" s="4" cm="1">
        <f t="array" ref="BW15">Q15*INDEX(prod_est,$H15+$I15-1,MATCH(BW$14,$BQ$14:$DQ$14,0))</f>
        <v>0</v>
      </c>
      <c r="BX15" s="4" cm="1">
        <f t="array" ref="BX15">R15*INDEX(prod_est,$H15+$I15-1,MATCH(BX$14,$BQ$14:$DQ$14,0))</f>
        <v>0</v>
      </c>
      <c r="BY15" s="4" cm="1">
        <f t="array" ref="BY15">S15*INDEX(prod_est,$H15+$I15-1,MATCH(BY$14,$BQ$14:$DQ$14,0))</f>
        <v>0</v>
      </c>
      <c r="BZ15" s="4" cm="1">
        <f t="array" ref="BZ15">T15*INDEX(prod_est,$H15+$I15-1,MATCH(BZ$14,$BQ$14:$DQ$14,0))</f>
        <v>0</v>
      </c>
      <c r="CA15" s="4" cm="1">
        <f t="array" ref="CA15">U15*INDEX(prod_est,$H15+$I15-1,MATCH(CA$14,$BQ$14:$DQ$14,0))</f>
        <v>0</v>
      </c>
      <c r="CB15" s="4" cm="1">
        <f t="array" ref="CB15">V15*INDEX(prod_est,$H15+$I15-1,MATCH(CB$14,$BQ$14:$DQ$14,0))</f>
        <v>0</v>
      </c>
      <c r="CC15" s="4" cm="1">
        <f t="array" ref="CC15">W15*INDEX(prod_est,$H15+$I15-1,MATCH(CC$14,$BQ$14:$DQ$14,0))</f>
        <v>0</v>
      </c>
      <c r="CD15" s="4" cm="1">
        <f t="array" ref="CD15">X15*INDEX(prod_est,$H15+$I15-1,MATCH(CD$14,$BQ$14:$DQ$14,0))</f>
        <v>0</v>
      </c>
      <c r="CE15" s="4" cm="1">
        <f t="array" ref="CE15">Y15*INDEX(prod_est,$H15+$I15-1,MATCH(CE$14,$BQ$14:$DQ$14,0))</f>
        <v>0</v>
      </c>
      <c r="CF15" s="4" cm="1">
        <f t="array" ref="CF15">Z15*INDEX(prod_est,$H15+$I15-1,MATCH(CF$14,$BQ$14:$DQ$14,0))</f>
        <v>0</v>
      </c>
      <c r="CG15" s="4" cm="1">
        <f t="array" ref="CG15">AA15*INDEX(prod_est,$H15+$I15-1,MATCH(CG$14,$BQ$14:$DQ$14,0))</f>
        <v>0</v>
      </c>
      <c r="CH15" s="4" cm="1">
        <f t="array" ref="CH15">AB15*INDEX(prod_est,$H15+$I15-1,MATCH(CH$14,$BQ$14:$DQ$14,0))</f>
        <v>0</v>
      </c>
      <c r="CI15" s="4" cm="1">
        <f t="array" ref="CI15">AC15*INDEX(prod_est,$H15+$I15-1,MATCH(CI$14,$BQ$14:$DQ$14,0))</f>
        <v>0</v>
      </c>
      <c r="CJ15" s="4" cm="1">
        <f t="array" ref="CJ15">AD15*INDEX(prod_est,$H15+$I15-1,MATCH(CJ$14,$BQ$14:$DQ$14,0))</f>
        <v>0</v>
      </c>
      <c r="CK15" s="4" cm="1">
        <f t="array" ref="CK15">AE15*INDEX(prod_est,$H15+$I15-1,MATCH(CK$14,$BQ$14:$DQ$14,0))</f>
        <v>0</v>
      </c>
      <c r="CL15" s="4" cm="1">
        <f t="array" ref="CL15">AF15*INDEX(prod_est,$H15+$I15-1,MATCH(CL$14,$BQ$14:$DQ$14,0))</f>
        <v>0</v>
      </c>
      <c r="CM15" s="4" cm="1">
        <f t="array" ref="CM15">AG15*INDEX(prod_est,$H15+$I15-1,MATCH(CM$14,$BQ$14:$DQ$14,0))</f>
        <v>0</v>
      </c>
      <c r="CN15" s="4" cm="1">
        <f t="array" ref="CN15">AH15*INDEX(prod_est,$H15+$I15-1,MATCH(CN$14,$BQ$14:$DQ$14,0))</f>
        <v>0</v>
      </c>
      <c r="CO15" s="4" cm="1">
        <f t="array" ref="CO15">AI15*INDEX(prod_est,$H15+$I15-1,MATCH(CO$14,$BQ$14:$DQ$14,0))</f>
        <v>0</v>
      </c>
      <c r="CP15" s="4" cm="1">
        <f t="array" ref="CP15">AJ15*INDEX(prod_est,$H15+$I15-1,MATCH(CP$14,$BQ$14:$DQ$14,0))</f>
        <v>0</v>
      </c>
      <c r="CQ15" s="4" cm="1">
        <f t="array" ref="CQ15">AK15*INDEX(prod_est,$H15+$I15-1,MATCH(CQ$14,$BQ$14:$DQ$14,0))</f>
        <v>0</v>
      </c>
      <c r="CR15" s="4" cm="1">
        <f t="array" ref="CR15">AL15*INDEX(prod_est,$H15+$I15-1,MATCH(CR$14,$BQ$14:$DQ$14,0))</f>
        <v>0</v>
      </c>
      <c r="CS15" s="4" cm="1">
        <f t="array" ref="CS15">AM15*INDEX(prod_est,$H15+$I15-1,MATCH(CS$14,$BQ$14:$DQ$14,0))</f>
        <v>0</v>
      </c>
      <c r="CT15" s="4" cm="1">
        <f t="array" ref="CT15">AN15*INDEX(prod_est,$H15+$I15-1,MATCH(CT$14,$BQ$14:$DQ$14,0))</f>
        <v>0</v>
      </c>
      <c r="CU15" s="4" cm="1">
        <f t="array" ref="CU15">AO15*INDEX(prod_est,$H15+$I15-1,MATCH(CU$14,$BQ$14:$DQ$14,0))</f>
        <v>0</v>
      </c>
      <c r="CV15" s="4" cm="1">
        <f t="array" ref="CV15">AP15*INDEX(prod_est,$H15+$I15-1,MATCH(CV$14,$BQ$14:$DQ$14,0))</f>
        <v>0</v>
      </c>
      <c r="CW15" s="4" cm="1">
        <f t="array" ref="CW15">AQ15*INDEX(prod_est,$H15+$I15-1,MATCH(CW$14,$BQ$14:$DQ$14,0))</f>
        <v>0</v>
      </c>
      <c r="CX15" s="4" cm="1">
        <f t="array" ref="CX15">AR15*INDEX(prod_est,$H15+$I15-1,MATCH(CX$14,$BQ$14:$DQ$14,0))</f>
        <v>0</v>
      </c>
      <c r="CY15" s="4" cm="1">
        <f t="array" ref="CY15">AS15*INDEX(prod_est,$H15+$I15-1,MATCH(CY$14,$BQ$14:$DQ$14,0))</f>
        <v>0</v>
      </c>
      <c r="CZ15" s="4" cm="1">
        <f t="array" ref="CZ15">AT15*INDEX(prod_est,$H15+$I15-1,MATCH(CZ$14,$BQ$14:$DQ$14,0))</f>
        <v>0</v>
      </c>
      <c r="DA15" s="4" cm="1">
        <f t="array" ref="DA15">AU15*INDEX(prod_est,$H15+$I15-1,MATCH(DA$14,$BQ$14:$DQ$14,0))</f>
        <v>0</v>
      </c>
      <c r="DB15" s="4" cm="1">
        <f t="array" ref="DB15">AV15*INDEX(prod_est,$H15+$I15-1,MATCH(DB$14,$BQ$14:$DQ$14,0))</f>
        <v>0</v>
      </c>
      <c r="DC15" s="4" cm="1">
        <f t="array" ref="DC15">AW15*INDEX(prod_est,$H15+$I15-1,MATCH(DC$14,$BQ$14:$DQ$14,0))</f>
        <v>0</v>
      </c>
      <c r="DD15" s="4" cm="1">
        <f t="array" ref="DD15">AX15*INDEX(prod_est,$H15+$I15-1,MATCH(DD$14,$BQ$14:$DQ$14,0))</f>
        <v>0</v>
      </c>
      <c r="DE15" s="4" cm="1">
        <f t="array" ref="DE15">AY15*INDEX(prod_est,$H15+$I15-1,MATCH(DE$14,$BQ$14:$DQ$14,0))</f>
        <v>0</v>
      </c>
      <c r="DF15" s="4" cm="1">
        <f t="array" ref="DF15">AZ15*INDEX(prod_est,$H15+$I15-1,MATCH(DF$14,$BQ$14:$DQ$14,0))</f>
        <v>0</v>
      </c>
      <c r="DG15" s="4" cm="1">
        <f t="array" ref="DG15">BA15*INDEX(prod_est,$H15+$I15-1,MATCH(DG$14,$BQ$14:$DQ$14,0))</f>
        <v>0</v>
      </c>
      <c r="DH15" s="4" cm="1">
        <f t="array" ref="DH15">BB15*INDEX(prod_est,$H15+$I15-1,MATCH(DH$14,$BQ$14:$DQ$14,0))</f>
        <v>0</v>
      </c>
      <c r="DI15" s="4" cm="1">
        <f t="array" ref="DI15">BC15*INDEX(prod_est,$H15+$I15-1,MATCH(DI$14,$BQ$14:$DQ$14,0))</f>
        <v>0</v>
      </c>
      <c r="DJ15" s="4" cm="1">
        <f t="array" ref="DJ15">BD15*INDEX(prod_est,$H15+$I15-1,MATCH(DJ$14,$BQ$14:$DQ$14,0))</f>
        <v>0</v>
      </c>
      <c r="DK15" s="4" cm="1">
        <f t="array" ref="DK15">BE15*INDEX(prod_est,$H15+$I15-1,MATCH(DK$14,$BQ$14:$DQ$14,0))</f>
        <v>0</v>
      </c>
      <c r="DL15" s="4" cm="1">
        <f t="array" ref="DL15">BF15*INDEX(prod_est,$H15+$I15-1,MATCH(DL$14,$BQ$14:$DQ$14,0))</f>
        <v>0</v>
      </c>
      <c r="DM15" s="4" cm="1">
        <f t="array" ref="DM15">BG15*INDEX(prod_est,$H15+$I15-1,MATCH(DM$14,$BQ$14:$DQ$14,0))</f>
        <v>0</v>
      </c>
      <c r="DN15" s="4" cm="1">
        <f t="array" ref="DN15">BH15*INDEX(prod_est,$H15+$I15-1,MATCH(DN$14,$BQ$14:$DQ$14,0))</f>
        <v>0</v>
      </c>
      <c r="DO15" s="4" cm="1">
        <f t="array" ref="DO15">BI15*INDEX(prod_est,$H15+$I15-1,MATCH(DO$14,$BQ$14:$DQ$14,0))</f>
        <v>0</v>
      </c>
      <c r="DP15" s="4" cm="1">
        <f t="array" ref="DP15">BJ15*INDEX(prod_est,$H15+$I15-1,MATCH(DP$14,$BQ$14:$DQ$14,0))</f>
        <v>0</v>
      </c>
      <c r="DQ15" s="4" cm="1">
        <f t="array" ref="DQ15">BK15*INDEX(prod_est,$H15+$I15-1,MATCH(DQ$14,$BQ$14:$DQ$14,0))</f>
        <v>0</v>
      </c>
    </row>
    <row r="16" spans="1:121" x14ac:dyDescent="0.25">
      <c r="A16" t="s">
        <v>48</v>
      </c>
      <c r="B16" t="s">
        <v>6</v>
      </c>
      <c r="C16" t="s">
        <v>6</v>
      </c>
      <c r="D16" t="s">
        <v>172</v>
      </c>
      <c r="E16" s="46" t="s">
        <v>37</v>
      </c>
      <c r="F16" s="4">
        <v>0</v>
      </c>
      <c r="G16" s="4">
        <v>0</v>
      </c>
      <c r="H16">
        <f>MATCH(A16,Production_est!$A$4:$A$339,0)</f>
        <v>177</v>
      </c>
      <c r="I16">
        <f>IFERROR(MATCH(E16,Production_est!$D$4:$D$339,0),"-")</f>
        <v>3</v>
      </c>
      <c r="J16" s="4" cm="1">
        <f t="array" ref="J16">IFERROR(INDEX(Production_est!$E$4:$E$339,I16+H16-1),"-")</f>
        <v>125.671961868558</v>
      </c>
      <c r="K16" s="33">
        <f t="shared" si="3"/>
        <v>0</v>
      </c>
      <c r="L16" s="33">
        <f t="shared" si="4"/>
        <v>0</v>
      </c>
      <c r="M16" s="33">
        <f t="shared" si="4"/>
        <v>0</v>
      </c>
      <c r="N16" s="33">
        <f t="shared" si="4"/>
        <v>0</v>
      </c>
      <c r="O16" s="33">
        <f t="shared" si="4"/>
        <v>0</v>
      </c>
      <c r="P16" s="33">
        <f t="shared" si="4"/>
        <v>0</v>
      </c>
      <c r="Q16" s="33">
        <f t="shared" si="4"/>
        <v>0</v>
      </c>
      <c r="R16" s="33">
        <f t="shared" si="4"/>
        <v>0</v>
      </c>
      <c r="S16" s="33">
        <f t="shared" si="4"/>
        <v>0</v>
      </c>
      <c r="T16" s="33">
        <f t="shared" si="4"/>
        <v>0</v>
      </c>
      <c r="U16" s="33">
        <f t="shared" si="4"/>
        <v>0</v>
      </c>
      <c r="V16" s="33">
        <f t="shared" si="4"/>
        <v>0</v>
      </c>
      <c r="W16" s="33">
        <f t="shared" si="4"/>
        <v>0</v>
      </c>
      <c r="X16" s="33">
        <f t="shared" si="4"/>
        <v>0</v>
      </c>
      <c r="Y16" s="33">
        <f t="shared" si="4"/>
        <v>0</v>
      </c>
      <c r="Z16" s="33">
        <f t="shared" si="4"/>
        <v>0</v>
      </c>
      <c r="AA16" s="33">
        <f t="shared" si="4"/>
        <v>0</v>
      </c>
      <c r="AB16" s="33">
        <f t="shared" si="4"/>
        <v>0</v>
      </c>
      <c r="AC16" s="33">
        <f t="shared" si="4"/>
        <v>0</v>
      </c>
      <c r="AD16" s="33">
        <f t="shared" si="4"/>
        <v>0</v>
      </c>
      <c r="AE16" s="33">
        <f t="shared" si="4"/>
        <v>0</v>
      </c>
      <c r="AF16" s="33">
        <f t="shared" si="4"/>
        <v>0</v>
      </c>
      <c r="AG16" s="33">
        <f t="shared" si="4"/>
        <v>0</v>
      </c>
      <c r="AH16" s="33">
        <f t="shared" si="4"/>
        <v>0</v>
      </c>
      <c r="AI16" s="33">
        <f t="shared" si="4"/>
        <v>0</v>
      </c>
      <c r="AJ16" s="33">
        <f t="shared" si="4"/>
        <v>0</v>
      </c>
      <c r="AK16" s="33">
        <f t="shared" si="4"/>
        <v>0</v>
      </c>
      <c r="AL16" s="33">
        <f t="shared" si="4"/>
        <v>0</v>
      </c>
      <c r="AM16" s="33">
        <f t="shared" si="4"/>
        <v>0</v>
      </c>
      <c r="AN16" s="33">
        <f t="shared" si="4"/>
        <v>0</v>
      </c>
      <c r="AO16" s="33">
        <f t="shared" si="4"/>
        <v>0</v>
      </c>
      <c r="AP16" s="33">
        <f t="shared" si="4"/>
        <v>0</v>
      </c>
      <c r="AQ16" s="33">
        <f t="shared" ref="AQ16:BK16" si="10">AP16*(1-$G$4)</f>
        <v>0</v>
      </c>
      <c r="AR16" s="33">
        <f t="shared" si="10"/>
        <v>0</v>
      </c>
      <c r="AS16" s="33">
        <f t="shared" si="10"/>
        <v>0</v>
      </c>
      <c r="AT16" s="33">
        <f t="shared" si="10"/>
        <v>0</v>
      </c>
      <c r="AU16" s="33">
        <f t="shared" si="10"/>
        <v>0</v>
      </c>
      <c r="AV16" s="33">
        <f t="shared" si="10"/>
        <v>0</v>
      </c>
      <c r="AW16" s="33">
        <f t="shared" si="10"/>
        <v>0</v>
      </c>
      <c r="AX16" s="33">
        <f t="shared" si="10"/>
        <v>0</v>
      </c>
      <c r="AY16" s="33">
        <f t="shared" si="10"/>
        <v>0</v>
      </c>
      <c r="AZ16" s="33">
        <f t="shared" si="10"/>
        <v>0</v>
      </c>
      <c r="BA16" s="33">
        <f t="shared" si="10"/>
        <v>0</v>
      </c>
      <c r="BB16" s="33">
        <f t="shared" si="10"/>
        <v>0</v>
      </c>
      <c r="BC16" s="33">
        <f t="shared" si="10"/>
        <v>0</v>
      </c>
      <c r="BD16" s="33">
        <f t="shared" si="10"/>
        <v>0</v>
      </c>
      <c r="BE16" s="33">
        <f t="shared" si="10"/>
        <v>0</v>
      </c>
      <c r="BF16" s="33">
        <f t="shared" si="10"/>
        <v>0</v>
      </c>
      <c r="BG16" s="33">
        <f t="shared" si="10"/>
        <v>0</v>
      </c>
      <c r="BH16" s="33">
        <f t="shared" si="10"/>
        <v>0</v>
      </c>
      <c r="BI16" s="33">
        <f t="shared" si="10"/>
        <v>0</v>
      </c>
      <c r="BJ16" s="33">
        <f t="shared" si="10"/>
        <v>0</v>
      </c>
      <c r="BK16" s="33">
        <f t="shared" si="10"/>
        <v>0</v>
      </c>
      <c r="BL16" t="str">
        <f t="shared" si="6"/>
        <v>12_NZ</v>
      </c>
      <c r="BM16" t="str">
        <f t="shared" si="7"/>
        <v>d_nonenergy_1_1_coking_coal</v>
      </c>
      <c r="BP16" s="4">
        <f t="shared" si="8"/>
        <v>0</v>
      </c>
      <c r="BQ16" s="4">
        <f t="shared" si="9"/>
        <v>0</v>
      </c>
      <c r="BR16" s="4" cm="1">
        <f t="array" ref="BR16">L16*INDEX(prod_est,$H16+$I16-1,MATCH(BR$14,$BQ$14:$DQ$14,0))</f>
        <v>0</v>
      </c>
      <c r="BS16" s="4" cm="1">
        <f t="array" ref="BS16">M16*INDEX(prod_est,$H16+$I16-1,MATCH(BS$14,$BQ$14:$DQ$14,0))</f>
        <v>0</v>
      </c>
      <c r="BT16" s="4" cm="1">
        <f t="array" ref="BT16">N16*INDEX(prod_est,$H16+$I16-1,MATCH(BT$14,$BQ$14:$DQ$14,0))</f>
        <v>0</v>
      </c>
      <c r="BU16" s="4" cm="1">
        <f t="array" ref="BU16">O16*INDEX(prod_est,$H16+$I16-1,MATCH(BU$14,$BQ$14:$DQ$14,0))</f>
        <v>0</v>
      </c>
      <c r="BV16" s="4" cm="1">
        <f t="array" ref="BV16">P16*INDEX(prod_est,$H16+$I16-1,MATCH(BV$14,$BQ$14:$DQ$14,0))</f>
        <v>0</v>
      </c>
      <c r="BW16" s="4" cm="1">
        <f t="array" ref="BW16">Q16*INDEX(prod_est,$H16+$I16-1,MATCH(BW$14,$BQ$14:$DQ$14,0))</f>
        <v>0</v>
      </c>
      <c r="BX16" s="4" cm="1">
        <f t="array" ref="BX16">R16*INDEX(prod_est,$H16+$I16-1,MATCH(BX$14,$BQ$14:$DQ$14,0))</f>
        <v>0</v>
      </c>
      <c r="BY16" s="4" cm="1">
        <f t="array" ref="BY16">S16*INDEX(prod_est,$H16+$I16-1,MATCH(BY$14,$BQ$14:$DQ$14,0))</f>
        <v>0</v>
      </c>
      <c r="BZ16" s="4" cm="1">
        <f t="array" ref="BZ16">T16*INDEX(prod_est,$H16+$I16-1,MATCH(BZ$14,$BQ$14:$DQ$14,0))</f>
        <v>0</v>
      </c>
      <c r="CA16" s="4" cm="1">
        <f t="array" ref="CA16">U16*INDEX(prod_est,$H16+$I16-1,MATCH(CA$14,$BQ$14:$DQ$14,0))</f>
        <v>0</v>
      </c>
      <c r="CB16" s="4" cm="1">
        <f t="array" ref="CB16">V16*INDEX(prod_est,$H16+$I16-1,MATCH(CB$14,$BQ$14:$DQ$14,0))</f>
        <v>0</v>
      </c>
      <c r="CC16" s="4" cm="1">
        <f t="array" ref="CC16">W16*INDEX(prod_est,$H16+$I16-1,MATCH(CC$14,$BQ$14:$DQ$14,0))</f>
        <v>0</v>
      </c>
      <c r="CD16" s="4" cm="1">
        <f t="array" ref="CD16">X16*INDEX(prod_est,$H16+$I16-1,MATCH(CD$14,$BQ$14:$DQ$14,0))</f>
        <v>0</v>
      </c>
      <c r="CE16" s="4" cm="1">
        <f t="array" ref="CE16">Y16*INDEX(prod_est,$H16+$I16-1,MATCH(CE$14,$BQ$14:$DQ$14,0))</f>
        <v>0</v>
      </c>
      <c r="CF16" s="4" cm="1">
        <f t="array" ref="CF16">Z16*INDEX(prod_est,$H16+$I16-1,MATCH(CF$14,$BQ$14:$DQ$14,0))</f>
        <v>0</v>
      </c>
      <c r="CG16" s="4" cm="1">
        <f t="array" ref="CG16">AA16*INDEX(prod_est,$H16+$I16-1,MATCH(CG$14,$BQ$14:$DQ$14,0))</f>
        <v>0</v>
      </c>
      <c r="CH16" s="4" cm="1">
        <f t="array" ref="CH16">AB16*INDEX(prod_est,$H16+$I16-1,MATCH(CH$14,$BQ$14:$DQ$14,0))</f>
        <v>0</v>
      </c>
      <c r="CI16" s="4" cm="1">
        <f t="array" ref="CI16">AC16*INDEX(prod_est,$H16+$I16-1,MATCH(CI$14,$BQ$14:$DQ$14,0))</f>
        <v>0</v>
      </c>
      <c r="CJ16" s="4" cm="1">
        <f t="array" ref="CJ16">AD16*INDEX(prod_est,$H16+$I16-1,MATCH(CJ$14,$BQ$14:$DQ$14,0))</f>
        <v>0</v>
      </c>
      <c r="CK16" s="4" cm="1">
        <f t="array" ref="CK16">AE16*INDEX(prod_est,$H16+$I16-1,MATCH(CK$14,$BQ$14:$DQ$14,0))</f>
        <v>0</v>
      </c>
      <c r="CL16" s="4" cm="1">
        <f t="array" ref="CL16">AF16*INDEX(prod_est,$H16+$I16-1,MATCH(CL$14,$BQ$14:$DQ$14,0))</f>
        <v>0</v>
      </c>
      <c r="CM16" s="4" cm="1">
        <f t="array" ref="CM16">AG16*INDEX(prod_est,$H16+$I16-1,MATCH(CM$14,$BQ$14:$DQ$14,0))</f>
        <v>0</v>
      </c>
      <c r="CN16" s="4" cm="1">
        <f t="array" ref="CN16">AH16*INDEX(prod_est,$H16+$I16-1,MATCH(CN$14,$BQ$14:$DQ$14,0))</f>
        <v>0</v>
      </c>
      <c r="CO16" s="4" cm="1">
        <f t="array" ref="CO16">AI16*INDEX(prod_est,$H16+$I16-1,MATCH(CO$14,$BQ$14:$DQ$14,0))</f>
        <v>0</v>
      </c>
      <c r="CP16" s="4" cm="1">
        <f t="array" ref="CP16">AJ16*INDEX(prod_est,$H16+$I16-1,MATCH(CP$14,$BQ$14:$DQ$14,0))</f>
        <v>0</v>
      </c>
      <c r="CQ16" s="4" cm="1">
        <f t="array" ref="CQ16">AK16*INDEX(prod_est,$H16+$I16-1,MATCH(CQ$14,$BQ$14:$DQ$14,0))</f>
        <v>0</v>
      </c>
      <c r="CR16" s="4" cm="1">
        <f t="array" ref="CR16">AL16*INDEX(prod_est,$H16+$I16-1,MATCH(CR$14,$BQ$14:$DQ$14,0))</f>
        <v>0</v>
      </c>
      <c r="CS16" s="4" cm="1">
        <f t="array" ref="CS16">AM16*INDEX(prod_est,$H16+$I16-1,MATCH(CS$14,$BQ$14:$DQ$14,0))</f>
        <v>0</v>
      </c>
      <c r="CT16" s="4" cm="1">
        <f t="array" ref="CT16">AN16*INDEX(prod_est,$H16+$I16-1,MATCH(CT$14,$BQ$14:$DQ$14,0))</f>
        <v>0</v>
      </c>
      <c r="CU16" s="4" cm="1">
        <f t="array" ref="CU16">AO16*INDEX(prod_est,$H16+$I16-1,MATCH(CU$14,$BQ$14:$DQ$14,0))</f>
        <v>0</v>
      </c>
      <c r="CV16" s="4" cm="1">
        <f t="array" ref="CV16">AP16*INDEX(prod_est,$H16+$I16-1,MATCH(CV$14,$BQ$14:$DQ$14,0))</f>
        <v>0</v>
      </c>
      <c r="CW16" s="4" cm="1">
        <f t="array" ref="CW16">AQ16*INDEX(prod_est,$H16+$I16-1,MATCH(CW$14,$BQ$14:$DQ$14,0))</f>
        <v>0</v>
      </c>
      <c r="CX16" s="4" cm="1">
        <f t="array" ref="CX16">AR16*INDEX(prod_est,$H16+$I16-1,MATCH(CX$14,$BQ$14:$DQ$14,0))</f>
        <v>0</v>
      </c>
      <c r="CY16" s="4" cm="1">
        <f t="array" ref="CY16">AS16*INDEX(prod_est,$H16+$I16-1,MATCH(CY$14,$BQ$14:$DQ$14,0))</f>
        <v>0</v>
      </c>
      <c r="CZ16" s="4" cm="1">
        <f t="array" ref="CZ16">AT16*INDEX(prod_est,$H16+$I16-1,MATCH(CZ$14,$BQ$14:$DQ$14,0))</f>
        <v>0</v>
      </c>
      <c r="DA16" s="4" cm="1">
        <f t="array" ref="DA16">AU16*INDEX(prod_est,$H16+$I16-1,MATCH(DA$14,$BQ$14:$DQ$14,0))</f>
        <v>0</v>
      </c>
      <c r="DB16" s="4" cm="1">
        <f t="array" ref="DB16">AV16*INDEX(prod_est,$H16+$I16-1,MATCH(DB$14,$BQ$14:$DQ$14,0))</f>
        <v>0</v>
      </c>
      <c r="DC16" s="4" cm="1">
        <f t="array" ref="DC16">AW16*INDEX(prod_est,$H16+$I16-1,MATCH(DC$14,$BQ$14:$DQ$14,0))</f>
        <v>0</v>
      </c>
      <c r="DD16" s="4" cm="1">
        <f t="array" ref="DD16">AX16*INDEX(prod_est,$H16+$I16-1,MATCH(DD$14,$BQ$14:$DQ$14,0))</f>
        <v>0</v>
      </c>
      <c r="DE16" s="4" cm="1">
        <f t="array" ref="DE16">AY16*INDEX(prod_est,$H16+$I16-1,MATCH(DE$14,$BQ$14:$DQ$14,0))</f>
        <v>0</v>
      </c>
      <c r="DF16" s="4" cm="1">
        <f t="array" ref="DF16">AZ16*INDEX(prod_est,$H16+$I16-1,MATCH(DF$14,$BQ$14:$DQ$14,0))</f>
        <v>0</v>
      </c>
      <c r="DG16" s="4" cm="1">
        <f t="array" ref="DG16">BA16*INDEX(prod_est,$H16+$I16-1,MATCH(DG$14,$BQ$14:$DQ$14,0))</f>
        <v>0</v>
      </c>
      <c r="DH16" s="4" cm="1">
        <f t="array" ref="DH16">BB16*INDEX(prod_est,$H16+$I16-1,MATCH(DH$14,$BQ$14:$DQ$14,0))</f>
        <v>0</v>
      </c>
      <c r="DI16" s="4" cm="1">
        <f t="array" ref="DI16">BC16*INDEX(prod_est,$H16+$I16-1,MATCH(DI$14,$BQ$14:$DQ$14,0))</f>
        <v>0</v>
      </c>
      <c r="DJ16" s="4" cm="1">
        <f t="array" ref="DJ16">BD16*INDEX(prod_est,$H16+$I16-1,MATCH(DJ$14,$BQ$14:$DQ$14,0))</f>
        <v>0</v>
      </c>
      <c r="DK16" s="4" cm="1">
        <f t="array" ref="DK16">BE16*INDEX(prod_est,$H16+$I16-1,MATCH(DK$14,$BQ$14:$DQ$14,0))</f>
        <v>0</v>
      </c>
      <c r="DL16" s="4" cm="1">
        <f t="array" ref="DL16">BF16*INDEX(prod_est,$H16+$I16-1,MATCH(DL$14,$BQ$14:$DQ$14,0))</f>
        <v>0</v>
      </c>
      <c r="DM16" s="4" cm="1">
        <f t="array" ref="DM16">BG16*INDEX(prod_est,$H16+$I16-1,MATCH(DM$14,$BQ$14:$DQ$14,0))</f>
        <v>0</v>
      </c>
      <c r="DN16" s="4" cm="1">
        <f t="array" ref="DN16">BH16*INDEX(prod_est,$H16+$I16-1,MATCH(DN$14,$BQ$14:$DQ$14,0))</f>
        <v>0</v>
      </c>
      <c r="DO16" s="4" cm="1">
        <f t="array" ref="DO16">BI16*INDEX(prod_est,$H16+$I16-1,MATCH(DO$14,$BQ$14:$DQ$14,0))</f>
        <v>0</v>
      </c>
      <c r="DP16" s="4" cm="1">
        <f t="array" ref="DP16">BJ16*INDEX(prod_est,$H16+$I16-1,MATCH(DP$14,$BQ$14:$DQ$14,0))</f>
        <v>0</v>
      </c>
      <c r="DQ16" s="4" cm="1">
        <f t="array" ref="DQ16">BK16*INDEX(prod_est,$H16+$I16-1,MATCH(DQ$14,$BQ$14:$DQ$14,0))</f>
        <v>0</v>
      </c>
    </row>
    <row r="17" spans="1:121" x14ac:dyDescent="0.25">
      <c r="A17" t="s">
        <v>48</v>
      </c>
      <c r="B17" t="s">
        <v>7</v>
      </c>
      <c r="C17" t="s">
        <v>7</v>
      </c>
      <c r="D17" t="s">
        <v>172</v>
      </c>
      <c r="E17" s="46" t="s">
        <v>37</v>
      </c>
      <c r="F17" s="4">
        <v>0</v>
      </c>
      <c r="G17" s="4">
        <v>0</v>
      </c>
      <c r="H17">
        <f>MATCH(A17,Production_est!$A$4:$A$339,0)</f>
        <v>177</v>
      </c>
      <c r="I17">
        <f>IFERROR(MATCH(E17,Production_est!$D$4:$D$339,0),"-")</f>
        <v>3</v>
      </c>
      <c r="J17" s="4" cm="1">
        <f t="array" ref="J17">IFERROR(INDEX(Production_est!$E$4:$E$339,I17+H17-1),"-")</f>
        <v>125.671961868558</v>
      </c>
      <c r="K17" s="33">
        <f t="shared" si="3"/>
        <v>0</v>
      </c>
      <c r="L17" s="33">
        <f t="shared" si="4"/>
        <v>0</v>
      </c>
      <c r="M17" s="33">
        <f t="shared" si="4"/>
        <v>0</v>
      </c>
      <c r="N17" s="33">
        <f t="shared" si="4"/>
        <v>0</v>
      </c>
      <c r="O17" s="33">
        <f t="shared" si="4"/>
        <v>0</v>
      </c>
      <c r="P17" s="33">
        <f t="shared" si="4"/>
        <v>0</v>
      </c>
      <c r="Q17" s="33">
        <f t="shared" si="4"/>
        <v>0</v>
      </c>
      <c r="R17" s="33">
        <f t="shared" si="4"/>
        <v>0</v>
      </c>
      <c r="S17" s="33">
        <f t="shared" si="4"/>
        <v>0</v>
      </c>
      <c r="T17" s="33">
        <f t="shared" si="4"/>
        <v>0</v>
      </c>
      <c r="U17" s="33">
        <f t="shared" si="4"/>
        <v>0</v>
      </c>
      <c r="V17" s="33">
        <f t="shared" si="4"/>
        <v>0</v>
      </c>
      <c r="W17" s="33">
        <f t="shared" si="4"/>
        <v>0</v>
      </c>
      <c r="X17" s="33">
        <f t="shared" si="4"/>
        <v>0</v>
      </c>
      <c r="Y17" s="33">
        <f t="shared" si="4"/>
        <v>0</v>
      </c>
      <c r="Z17" s="33">
        <f t="shared" si="4"/>
        <v>0</v>
      </c>
      <c r="AA17" s="33">
        <f t="shared" si="4"/>
        <v>0</v>
      </c>
      <c r="AB17" s="33">
        <f t="shared" si="4"/>
        <v>0</v>
      </c>
      <c r="AC17" s="33">
        <f t="shared" si="4"/>
        <v>0</v>
      </c>
      <c r="AD17" s="33">
        <f t="shared" si="4"/>
        <v>0</v>
      </c>
      <c r="AE17" s="33">
        <f t="shared" si="4"/>
        <v>0</v>
      </c>
      <c r="AF17" s="33">
        <f t="shared" si="4"/>
        <v>0</v>
      </c>
      <c r="AG17" s="33">
        <f t="shared" si="4"/>
        <v>0</v>
      </c>
      <c r="AH17" s="33">
        <f t="shared" si="4"/>
        <v>0</v>
      </c>
      <c r="AI17" s="33">
        <f t="shared" si="4"/>
        <v>0</v>
      </c>
      <c r="AJ17" s="33">
        <f t="shared" si="4"/>
        <v>0</v>
      </c>
      <c r="AK17" s="33">
        <f t="shared" si="4"/>
        <v>0</v>
      </c>
      <c r="AL17" s="33">
        <f t="shared" si="4"/>
        <v>0</v>
      </c>
      <c r="AM17" s="33">
        <f t="shared" si="4"/>
        <v>0</v>
      </c>
      <c r="AN17" s="33">
        <f t="shared" si="4"/>
        <v>0</v>
      </c>
      <c r="AO17" s="33">
        <f t="shared" si="4"/>
        <v>0</v>
      </c>
      <c r="AP17" s="33">
        <f t="shared" si="4"/>
        <v>0</v>
      </c>
      <c r="AQ17" s="33">
        <f t="shared" ref="AQ17:BK17" si="11">AP17*(1-$G$4)</f>
        <v>0</v>
      </c>
      <c r="AR17" s="33">
        <f t="shared" si="11"/>
        <v>0</v>
      </c>
      <c r="AS17" s="33">
        <f t="shared" si="11"/>
        <v>0</v>
      </c>
      <c r="AT17" s="33">
        <f t="shared" si="11"/>
        <v>0</v>
      </c>
      <c r="AU17" s="33">
        <f t="shared" si="11"/>
        <v>0</v>
      </c>
      <c r="AV17" s="33">
        <f t="shared" si="11"/>
        <v>0</v>
      </c>
      <c r="AW17" s="33">
        <f t="shared" si="11"/>
        <v>0</v>
      </c>
      <c r="AX17" s="33">
        <f t="shared" si="11"/>
        <v>0</v>
      </c>
      <c r="AY17" s="33">
        <f t="shared" si="11"/>
        <v>0</v>
      </c>
      <c r="AZ17" s="33">
        <f t="shared" si="11"/>
        <v>0</v>
      </c>
      <c r="BA17" s="33">
        <f t="shared" si="11"/>
        <v>0</v>
      </c>
      <c r="BB17" s="33">
        <f t="shared" si="11"/>
        <v>0</v>
      </c>
      <c r="BC17" s="33">
        <f t="shared" si="11"/>
        <v>0</v>
      </c>
      <c r="BD17" s="33">
        <f t="shared" si="11"/>
        <v>0</v>
      </c>
      <c r="BE17" s="33">
        <f t="shared" si="11"/>
        <v>0</v>
      </c>
      <c r="BF17" s="33">
        <f t="shared" si="11"/>
        <v>0</v>
      </c>
      <c r="BG17" s="33">
        <f t="shared" si="11"/>
        <v>0</v>
      </c>
      <c r="BH17" s="33">
        <f t="shared" si="11"/>
        <v>0</v>
      </c>
      <c r="BI17" s="33">
        <f t="shared" si="11"/>
        <v>0</v>
      </c>
      <c r="BJ17" s="33">
        <f t="shared" si="11"/>
        <v>0</v>
      </c>
      <c r="BK17" s="33">
        <f t="shared" si="11"/>
        <v>0</v>
      </c>
      <c r="BL17" t="str">
        <f t="shared" si="6"/>
        <v>12_NZ</v>
      </c>
      <c r="BM17" t="str">
        <f t="shared" si="7"/>
        <v>d_nonenergy_1_5_lignite</v>
      </c>
      <c r="BP17" s="4">
        <f t="shared" si="8"/>
        <v>0</v>
      </c>
      <c r="BQ17" s="4">
        <f t="shared" si="9"/>
        <v>0</v>
      </c>
      <c r="BR17" s="4" cm="1">
        <f t="array" ref="BR17">L17*INDEX(prod_est,$H17+$I17-1,MATCH(BR$14,$BQ$14:$DQ$14,0))</f>
        <v>0</v>
      </c>
      <c r="BS17" s="4" cm="1">
        <f t="array" ref="BS17">M17*INDEX(prod_est,$H17+$I17-1,MATCH(BS$14,$BQ$14:$DQ$14,0))</f>
        <v>0</v>
      </c>
      <c r="BT17" s="4" cm="1">
        <f t="array" ref="BT17">N17*INDEX(prod_est,$H17+$I17-1,MATCH(BT$14,$BQ$14:$DQ$14,0))</f>
        <v>0</v>
      </c>
      <c r="BU17" s="4" cm="1">
        <f t="array" ref="BU17">O17*INDEX(prod_est,$H17+$I17-1,MATCH(BU$14,$BQ$14:$DQ$14,0))</f>
        <v>0</v>
      </c>
      <c r="BV17" s="4" cm="1">
        <f t="array" ref="BV17">P17*INDEX(prod_est,$H17+$I17-1,MATCH(BV$14,$BQ$14:$DQ$14,0))</f>
        <v>0</v>
      </c>
      <c r="BW17" s="4" cm="1">
        <f t="array" ref="BW17">Q17*INDEX(prod_est,$H17+$I17-1,MATCH(BW$14,$BQ$14:$DQ$14,0))</f>
        <v>0</v>
      </c>
      <c r="BX17" s="4" cm="1">
        <f t="array" ref="BX17">R17*INDEX(prod_est,$H17+$I17-1,MATCH(BX$14,$BQ$14:$DQ$14,0))</f>
        <v>0</v>
      </c>
      <c r="BY17" s="4" cm="1">
        <f t="array" ref="BY17">S17*INDEX(prod_est,$H17+$I17-1,MATCH(BY$14,$BQ$14:$DQ$14,0))</f>
        <v>0</v>
      </c>
      <c r="BZ17" s="4" cm="1">
        <f t="array" ref="BZ17">T17*INDEX(prod_est,$H17+$I17-1,MATCH(BZ$14,$BQ$14:$DQ$14,0))</f>
        <v>0</v>
      </c>
      <c r="CA17" s="4" cm="1">
        <f t="array" ref="CA17">U17*INDEX(prod_est,$H17+$I17-1,MATCH(CA$14,$BQ$14:$DQ$14,0))</f>
        <v>0</v>
      </c>
      <c r="CB17" s="4" cm="1">
        <f t="array" ref="CB17">V17*INDEX(prod_est,$H17+$I17-1,MATCH(CB$14,$BQ$14:$DQ$14,0))</f>
        <v>0</v>
      </c>
      <c r="CC17" s="4" cm="1">
        <f t="array" ref="CC17">W17*INDEX(prod_est,$H17+$I17-1,MATCH(CC$14,$BQ$14:$DQ$14,0))</f>
        <v>0</v>
      </c>
      <c r="CD17" s="4" cm="1">
        <f t="array" ref="CD17">X17*INDEX(prod_est,$H17+$I17-1,MATCH(CD$14,$BQ$14:$DQ$14,0))</f>
        <v>0</v>
      </c>
      <c r="CE17" s="4" cm="1">
        <f t="array" ref="CE17">Y17*INDEX(prod_est,$H17+$I17-1,MATCH(CE$14,$BQ$14:$DQ$14,0))</f>
        <v>0</v>
      </c>
      <c r="CF17" s="4" cm="1">
        <f t="array" ref="CF17">Z17*INDEX(prod_est,$H17+$I17-1,MATCH(CF$14,$BQ$14:$DQ$14,0))</f>
        <v>0</v>
      </c>
      <c r="CG17" s="4" cm="1">
        <f t="array" ref="CG17">AA17*INDEX(prod_est,$H17+$I17-1,MATCH(CG$14,$BQ$14:$DQ$14,0))</f>
        <v>0</v>
      </c>
      <c r="CH17" s="4" cm="1">
        <f t="array" ref="CH17">AB17*INDEX(prod_est,$H17+$I17-1,MATCH(CH$14,$BQ$14:$DQ$14,0))</f>
        <v>0</v>
      </c>
      <c r="CI17" s="4" cm="1">
        <f t="array" ref="CI17">AC17*INDEX(prod_est,$H17+$I17-1,MATCH(CI$14,$BQ$14:$DQ$14,0))</f>
        <v>0</v>
      </c>
      <c r="CJ17" s="4" cm="1">
        <f t="array" ref="CJ17">AD17*INDEX(prod_est,$H17+$I17-1,MATCH(CJ$14,$BQ$14:$DQ$14,0))</f>
        <v>0</v>
      </c>
      <c r="CK17" s="4" cm="1">
        <f t="array" ref="CK17">AE17*INDEX(prod_est,$H17+$I17-1,MATCH(CK$14,$BQ$14:$DQ$14,0))</f>
        <v>0</v>
      </c>
      <c r="CL17" s="4" cm="1">
        <f t="array" ref="CL17">AF17*INDEX(prod_est,$H17+$I17-1,MATCH(CL$14,$BQ$14:$DQ$14,0))</f>
        <v>0</v>
      </c>
      <c r="CM17" s="4" cm="1">
        <f t="array" ref="CM17">AG17*INDEX(prod_est,$H17+$I17-1,MATCH(CM$14,$BQ$14:$DQ$14,0))</f>
        <v>0</v>
      </c>
      <c r="CN17" s="4" cm="1">
        <f t="array" ref="CN17">AH17*INDEX(prod_est,$H17+$I17-1,MATCH(CN$14,$BQ$14:$DQ$14,0))</f>
        <v>0</v>
      </c>
      <c r="CO17" s="4" cm="1">
        <f t="array" ref="CO17">AI17*INDEX(prod_est,$H17+$I17-1,MATCH(CO$14,$BQ$14:$DQ$14,0))</f>
        <v>0</v>
      </c>
      <c r="CP17" s="4" cm="1">
        <f t="array" ref="CP17">AJ17*INDEX(prod_est,$H17+$I17-1,MATCH(CP$14,$BQ$14:$DQ$14,0))</f>
        <v>0</v>
      </c>
      <c r="CQ17" s="4" cm="1">
        <f t="array" ref="CQ17">AK17*INDEX(prod_est,$H17+$I17-1,MATCH(CQ$14,$BQ$14:$DQ$14,0))</f>
        <v>0</v>
      </c>
      <c r="CR17" s="4" cm="1">
        <f t="array" ref="CR17">AL17*INDEX(prod_est,$H17+$I17-1,MATCH(CR$14,$BQ$14:$DQ$14,0))</f>
        <v>0</v>
      </c>
      <c r="CS17" s="4" cm="1">
        <f t="array" ref="CS17">AM17*INDEX(prod_est,$H17+$I17-1,MATCH(CS$14,$BQ$14:$DQ$14,0))</f>
        <v>0</v>
      </c>
      <c r="CT17" s="4" cm="1">
        <f t="array" ref="CT17">AN17*INDEX(prod_est,$H17+$I17-1,MATCH(CT$14,$BQ$14:$DQ$14,0))</f>
        <v>0</v>
      </c>
      <c r="CU17" s="4" cm="1">
        <f t="array" ref="CU17">AO17*INDEX(prod_est,$H17+$I17-1,MATCH(CU$14,$BQ$14:$DQ$14,0))</f>
        <v>0</v>
      </c>
      <c r="CV17" s="4" cm="1">
        <f t="array" ref="CV17">AP17*INDEX(prod_est,$H17+$I17-1,MATCH(CV$14,$BQ$14:$DQ$14,0))</f>
        <v>0</v>
      </c>
      <c r="CW17" s="4" cm="1">
        <f t="array" ref="CW17">AQ17*INDEX(prod_est,$H17+$I17-1,MATCH(CW$14,$BQ$14:$DQ$14,0))</f>
        <v>0</v>
      </c>
      <c r="CX17" s="4" cm="1">
        <f t="array" ref="CX17">AR17*INDEX(prod_est,$H17+$I17-1,MATCH(CX$14,$BQ$14:$DQ$14,0))</f>
        <v>0</v>
      </c>
      <c r="CY17" s="4" cm="1">
        <f t="array" ref="CY17">AS17*INDEX(prod_est,$H17+$I17-1,MATCH(CY$14,$BQ$14:$DQ$14,0))</f>
        <v>0</v>
      </c>
      <c r="CZ17" s="4" cm="1">
        <f t="array" ref="CZ17">AT17*INDEX(prod_est,$H17+$I17-1,MATCH(CZ$14,$BQ$14:$DQ$14,0))</f>
        <v>0</v>
      </c>
      <c r="DA17" s="4" cm="1">
        <f t="array" ref="DA17">AU17*INDEX(prod_est,$H17+$I17-1,MATCH(DA$14,$BQ$14:$DQ$14,0))</f>
        <v>0</v>
      </c>
      <c r="DB17" s="4" cm="1">
        <f t="array" ref="DB17">AV17*INDEX(prod_est,$H17+$I17-1,MATCH(DB$14,$BQ$14:$DQ$14,0))</f>
        <v>0</v>
      </c>
      <c r="DC17" s="4" cm="1">
        <f t="array" ref="DC17">AW17*INDEX(prod_est,$H17+$I17-1,MATCH(DC$14,$BQ$14:$DQ$14,0))</f>
        <v>0</v>
      </c>
      <c r="DD17" s="4" cm="1">
        <f t="array" ref="DD17">AX17*INDEX(prod_est,$H17+$I17-1,MATCH(DD$14,$BQ$14:$DQ$14,0))</f>
        <v>0</v>
      </c>
      <c r="DE17" s="4" cm="1">
        <f t="array" ref="DE17">AY17*INDEX(prod_est,$H17+$I17-1,MATCH(DE$14,$BQ$14:$DQ$14,0))</f>
        <v>0</v>
      </c>
      <c r="DF17" s="4" cm="1">
        <f t="array" ref="DF17">AZ17*INDEX(prod_est,$H17+$I17-1,MATCH(DF$14,$BQ$14:$DQ$14,0))</f>
        <v>0</v>
      </c>
      <c r="DG17" s="4" cm="1">
        <f t="array" ref="DG17">BA17*INDEX(prod_est,$H17+$I17-1,MATCH(DG$14,$BQ$14:$DQ$14,0))</f>
        <v>0</v>
      </c>
      <c r="DH17" s="4" cm="1">
        <f t="array" ref="DH17">BB17*INDEX(prod_est,$H17+$I17-1,MATCH(DH$14,$BQ$14:$DQ$14,0))</f>
        <v>0</v>
      </c>
      <c r="DI17" s="4" cm="1">
        <f t="array" ref="DI17">BC17*INDEX(prod_est,$H17+$I17-1,MATCH(DI$14,$BQ$14:$DQ$14,0))</f>
        <v>0</v>
      </c>
      <c r="DJ17" s="4" cm="1">
        <f t="array" ref="DJ17">BD17*INDEX(prod_est,$H17+$I17-1,MATCH(DJ$14,$BQ$14:$DQ$14,0))</f>
        <v>0</v>
      </c>
      <c r="DK17" s="4" cm="1">
        <f t="array" ref="DK17">BE17*INDEX(prod_est,$H17+$I17-1,MATCH(DK$14,$BQ$14:$DQ$14,0))</f>
        <v>0</v>
      </c>
      <c r="DL17" s="4" cm="1">
        <f t="array" ref="DL17">BF17*INDEX(prod_est,$H17+$I17-1,MATCH(DL$14,$BQ$14:$DQ$14,0))</f>
        <v>0</v>
      </c>
      <c r="DM17" s="4" cm="1">
        <f t="array" ref="DM17">BG17*INDEX(prod_est,$H17+$I17-1,MATCH(DM$14,$BQ$14:$DQ$14,0))</f>
        <v>0</v>
      </c>
      <c r="DN17" s="4" cm="1">
        <f t="array" ref="DN17">BH17*INDEX(prod_est,$H17+$I17-1,MATCH(DN$14,$BQ$14:$DQ$14,0))</f>
        <v>0</v>
      </c>
      <c r="DO17" s="4" cm="1">
        <f t="array" ref="DO17">BI17*INDEX(prod_est,$H17+$I17-1,MATCH(DO$14,$BQ$14:$DQ$14,0))</f>
        <v>0</v>
      </c>
      <c r="DP17" s="4" cm="1">
        <f t="array" ref="DP17">BJ17*INDEX(prod_est,$H17+$I17-1,MATCH(DP$14,$BQ$14:$DQ$14,0))</f>
        <v>0</v>
      </c>
      <c r="DQ17" s="4" cm="1">
        <f t="array" ref="DQ17">BK17*INDEX(prod_est,$H17+$I17-1,MATCH(DQ$14,$BQ$14:$DQ$14,0))</f>
        <v>0</v>
      </c>
    </row>
    <row r="18" spans="1:121" x14ac:dyDescent="0.25">
      <c r="A18" t="s">
        <v>48</v>
      </c>
      <c r="B18" t="s">
        <v>8</v>
      </c>
      <c r="C18" t="s">
        <v>8</v>
      </c>
      <c r="D18" t="s">
        <v>172</v>
      </c>
      <c r="E18" s="46" t="s">
        <v>37</v>
      </c>
      <c r="F18" s="4">
        <v>0</v>
      </c>
      <c r="G18" s="4">
        <v>0</v>
      </c>
      <c r="H18">
        <f>MATCH(A18,Production_est!$A$4:$A$339,0)</f>
        <v>177</v>
      </c>
      <c r="I18">
        <f>IFERROR(MATCH(E18,Production_est!$D$4:$D$339,0),"-")</f>
        <v>3</v>
      </c>
      <c r="J18" s="4" cm="1">
        <f t="array" ref="J18">IFERROR(INDEX(Production_est!$E$4:$E$339,I18+H18-1),"-")</f>
        <v>125.671961868558</v>
      </c>
      <c r="K18" s="33">
        <f t="shared" si="3"/>
        <v>0</v>
      </c>
      <c r="L18" s="33">
        <f t="shared" si="4"/>
        <v>0</v>
      </c>
      <c r="M18" s="33">
        <f t="shared" si="4"/>
        <v>0</v>
      </c>
      <c r="N18" s="33">
        <f t="shared" si="4"/>
        <v>0</v>
      </c>
      <c r="O18" s="33">
        <f t="shared" si="4"/>
        <v>0</v>
      </c>
      <c r="P18" s="33">
        <f t="shared" si="4"/>
        <v>0</v>
      </c>
      <c r="Q18" s="33">
        <f t="shared" si="4"/>
        <v>0</v>
      </c>
      <c r="R18" s="33">
        <f t="shared" si="4"/>
        <v>0</v>
      </c>
      <c r="S18" s="33">
        <f t="shared" si="4"/>
        <v>0</v>
      </c>
      <c r="T18" s="33">
        <f t="shared" si="4"/>
        <v>0</v>
      </c>
      <c r="U18" s="33">
        <f t="shared" si="4"/>
        <v>0</v>
      </c>
      <c r="V18" s="33">
        <f t="shared" si="4"/>
        <v>0</v>
      </c>
      <c r="W18" s="33">
        <f t="shared" si="4"/>
        <v>0</v>
      </c>
      <c r="X18" s="33">
        <f t="shared" si="4"/>
        <v>0</v>
      </c>
      <c r="Y18" s="33">
        <f t="shared" si="4"/>
        <v>0</v>
      </c>
      <c r="Z18" s="33">
        <f t="shared" si="4"/>
        <v>0</v>
      </c>
      <c r="AA18" s="33">
        <f t="shared" si="4"/>
        <v>0</v>
      </c>
      <c r="AB18" s="33">
        <f t="shared" si="4"/>
        <v>0</v>
      </c>
      <c r="AC18" s="33">
        <f t="shared" si="4"/>
        <v>0</v>
      </c>
      <c r="AD18" s="33">
        <f t="shared" si="4"/>
        <v>0</v>
      </c>
      <c r="AE18" s="33">
        <f t="shared" si="4"/>
        <v>0</v>
      </c>
      <c r="AF18" s="33">
        <f t="shared" si="4"/>
        <v>0</v>
      </c>
      <c r="AG18" s="33">
        <f t="shared" si="4"/>
        <v>0</v>
      </c>
      <c r="AH18" s="33">
        <f t="shared" si="4"/>
        <v>0</v>
      </c>
      <c r="AI18" s="33">
        <f t="shared" si="4"/>
        <v>0</v>
      </c>
      <c r="AJ18" s="33">
        <f t="shared" si="4"/>
        <v>0</v>
      </c>
      <c r="AK18" s="33">
        <f t="shared" si="4"/>
        <v>0</v>
      </c>
      <c r="AL18" s="33">
        <f t="shared" si="4"/>
        <v>0</v>
      </c>
      <c r="AM18" s="33">
        <f t="shared" si="4"/>
        <v>0</v>
      </c>
      <c r="AN18" s="33">
        <f t="shared" si="4"/>
        <v>0</v>
      </c>
      <c r="AO18" s="33">
        <f t="shared" si="4"/>
        <v>0</v>
      </c>
      <c r="AP18" s="33">
        <f t="shared" si="4"/>
        <v>0</v>
      </c>
      <c r="AQ18" s="33">
        <f t="shared" ref="AQ18:BK18" si="12">AP18*(1-$G$4)</f>
        <v>0</v>
      </c>
      <c r="AR18" s="33">
        <f t="shared" si="12"/>
        <v>0</v>
      </c>
      <c r="AS18" s="33">
        <f t="shared" si="12"/>
        <v>0</v>
      </c>
      <c r="AT18" s="33">
        <f t="shared" si="12"/>
        <v>0</v>
      </c>
      <c r="AU18" s="33">
        <f t="shared" si="12"/>
        <v>0</v>
      </c>
      <c r="AV18" s="33">
        <f t="shared" si="12"/>
        <v>0</v>
      </c>
      <c r="AW18" s="33">
        <f t="shared" si="12"/>
        <v>0</v>
      </c>
      <c r="AX18" s="33">
        <f t="shared" si="12"/>
        <v>0</v>
      </c>
      <c r="AY18" s="33">
        <f t="shared" si="12"/>
        <v>0</v>
      </c>
      <c r="AZ18" s="33">
        <f t="shared" si="12"/>
        <v>0</v>
      </c>
      <c r="BA18" s="33">
        <f t="shared" si="12"/>
        <v>0</v>
      </c>
      <c r="BB18" s="33">
        <f t="shared" si="12"/>
        <v>0</v>
      </c>
      <c r="BC18" s="33">
        <f t="shared" si="12"/>
        <v>0</v>
      </c>
      <c r="BD18" s="33">
        <f t="shared" si="12"/>
        <v>0</v>
      </c>
      <c r="BE18" s="33">
        <f t="shared" si="12"/>
        <v>0</v>
      </c>
      <c r="BF18" s="33">
        <f t="shared" si="12"/>
        <v>0</v>
      </c>
      <c r="BG18" s="33">
        <f t="shared" si="12"/>
        <v>0</v>
      </c>
      <c r="BH18" s="33">
        <f t="shared" si="12"/>
        <v>0</v>
      </c>
      <c r="BI18" s="33">
        <f t="shared" si="12"/>
        <v>0</v>
      </c>
      <c r="BJ18" s="33">
        <f t="shared" si="12"/>
        <v>0</v>
      </c>
      <c r="BK18" s="33">
        <f t="shared" si="12"/>
        <v>0</v>
      </c>
      <c r="BL18" t="str">
        <f t="shared" si="6"/>
        <v>12_NZ</v>
      </c>
      <c r="BM18" t="str">
        <f t="shared" si="7"/>
        <v>d_nonenergy_2_coal_products</v>
      </c>
      <c r="BP18" s="4">
        <f t="shared" si="8"/>
        <v>0</v>
      </c>
      <c r="BQ18" s="4">
        <f t="shared" si="9"/>
        <v>0</v>
      </c>
      <c r="BR18" s="4" cm="1">
        <f t="array" ref="BR18">L18*INDEX(prod_est,$H18+$I18-1,MATCH(BR$14,$BQ$14:$DQ$14,0))</f>
        <v>0</v>
      </c>
      <c r="BS18" s="4" cm="1">
        <f t="array" ref="BS18">M18*INDEX(prod_est,$H18+$I18-1,MATCH(BS$14,$BQ$14:$DQ$14,0))</f>
        <v>0</v>
      </c>
      <c r="BT18" s="4" cm="1">
        <f t="array" ref="BT18">N18*INDEX(prod_est,$H18+$I18-1,MATCH(BT$14,$BQ$14:$DQ$14,0))</f>
        <v>0</v>
      </c>
      <c r="BU18" s="4" cm="1">
        <f t="array" ref="BU18">O18*INDEX(prod_est,$H18+$I18-1,MATCH(BU$14,$BQ$14:$DQ$14,0))</f>
        <v>0</v>
      </c>
      <c r="BV18" s="4" cm="1">
        <f t="array" ref="BV18">P18*INDEX(prod_est,$H18+$I18-1,MATCH(BV$14,$BQ$14:$DQ$14,0))</f>
        <v>0</v>
      </c>
      <c r="BW18" s="4" cm="1">
        <f t="array" ref="BW18">Q18*INDEX(prod_est,$H18+$I18-1,MATCH(BW$14,$BQ$14:$DQ$14,0))</f>
        <v>0</v>
      </c>
      <c r="BX18" s="4" cm="1">
        <f t="array" ref="BX18">R18*INDEX(prod_est,$H18+$I18-1,MATCH(BX$14,$BQ$14:$DQ$14,0))</f>
        <v>0</v>
      </c>
      <c r="BY18" s="4" cm="1">
        <f t="array" ref="BY18">S18*INDEX(prod_est,$H18+$I18-1,MATCH(BY$14,$BQ$14:$DQ$14,0))</f>
        <v>0</v>
      </c>
      <c r="BZ18" s="4" cm="1">
        <f t="array" ref="BZ18">T18*INDEX(prod_est,$H18+$I18-1,MATCH(BZ$14,$BQ$14:$DQ$14,0))</f>
        <v>0</v>
      </c>
      <c r="CA18" s="4" cm="1">
        <f t="array" ref="CA18">U18*INDEX(prod_est,$H18+$I18-1,MATCH(CA$14,$BQ$14:$DQ$14,0))</f>
        <v>0</v>
      </c>
      <c r="CB18" s="4" cm="1">
        <f t="array" ref="CB18">V18*INDEX(prod_est,$H18+$I18-1,MATCH(CB$14,$BQ$14:$DQ$14,0))</f>
        <v>0</v>
      </c>
      <c r="CC18" s="4" cm="1">
        <f t="array" ref="CC18">W18*INDEX(prod_est,$H18+$I18-1,MATCH(CC$14,$BQ$14:$DQ$14,0))</f>
        <v>0</v>
      </c>
      <c r="CD18" s="4" cm="1">
        <f t="array" ref="CD18">X18*INDEX(prod_est,$H18+$I18-1,MATCH(CD$14,$BQ$14:$DQ$14,0))</f>
        <v>0</v>
      </c>
      <c r="CE18" s="4" cm="1">
        <f t="array" ref="CE18">Y18*INDEX(prod_est,$H18+$I18-1,MATCH(CE$14,$BQ$14:$DQ$14,0))</f>
        <v>0</v>
      </c>
      <c r="CF18" s="4" cm="1">
        <f t="array" ref="CF18">Z18*INDEX(prod_est,$H18+$I18-1,MATCH(CF$14,$BQ$14:$DQ$14,0))</f>
        <v>0</v>
      </c>
      <c r="CG18" s="4" cm="1">
        <f t="array" ref="CG18">AA18*INDEX(prod_est,$H18+$I18-1,MATCH(CG$14,$BQ$14:$DQ$14,0))</f>
        <v>0</v>
      </c>
      <c r="CH18" s="4" cm="1">
        <f t="array" ref="CH18">AB18*INDEX(prod_est,$H18+$I18-1,MATCH(CH$14,$BQ$14:$DQ$14,0))</f>
        <v>0</v>
      </c>
      <c r="CI18" s="4" cm="1">
        <f t="array" ref="CI18">AC18*INDEX(prod_est,$H18+$I18-1,MATCH(CI$14,$BQ$14:$DQ$14,0))</f>
        <v>0</v>
      </c>
      <c r="CJ18" s="4" cm="1">
        <f t="array" ref="CJ18">AD18*INDEX(prod_est,$H18+$I18-1,MATCH(CJ$14,$BQ$14:$DQ$14,0))</f>
        <v>0</v>
      </c>
      <c r="CK18" s="4" cm="1">
        <f t="array" ref="CK18">AE18*INDEX(prod_est,$H18+$I18-1,MATCH(CK$14,$BQ$14:$DQ$14,0))</f>
        <v>0</v>
      </c>
      <c r="CL18" s="4" cm="1">
        <f t="array" ref="CL18">AF18*INDEX(prod_est,$H18+$I18-1,MATCH(CL$14,$BQ$14:$DQ$14,0))</f>
        <v>0</v>
      </c>
      <c r="CM18" s="4" cm="1">
        <f t="array" ref="CM18">AG18*INDEX(prod_est,$H18+$I18-1,MATCH(CM$14,$BQ$14:$DQ$14,0))</f>
        <v>0</v>
      </c>
      <c r="CN18" s="4" cm="1">
        <f t="array" ref="CN18">AH18*INDEX(prod_est,$H18+$I18-1,MATCH(CN$14,$BQ$14:$DQ$14,0))</f>
        <v>0</v>
      </c>
      <c r="CO18" s="4" cm="1">
        <f t="array" ref="CO18">AI18*INDEX(prod_est,$H18+$I18-1,MATCH(CO$14,$BQ$14:$DQ$14,0))</f>
        <v>0</v>
      </c>
      <c r="CP18" s="4" cm="1">
        <f t="array" ref="CP18">AJ18*INDEX(prod_est,$H18+$I18-1,MATCH(CP$14,$BQ$14:$DQ$14,0))</f>
        <v>0</v>
      </c>
      <c r="CQ18" s="4" cm="1">
        <f t="array" ref="CQ18">AK18*INDEX(prod_est,$H18+$I18-1,MATCH(CQ$14,$BQ$14:$DQ$14,0))</f>
        <v>0</v>
      </c>
      <c r="CR18" s="4" cm="1">
        <f t="array" ref="CR18">AL18*INDEX(prod_est,$H18+$I18-1,MATCH(CR$14,$BQ$14:$DQ$14,0))</f>
        <v>0</v>
      </c>
      <c r="CS18" s="4" cm="1">
        <f t="array" ref="CS18">AM18*INDEX(prod_est,$H18+$I18-1,MATCH(CS$14,$BQ$14:$DQ$14,0))</f>
        <v>0</v>
      </c>
      <c r="CT18" s="4" cm="1">
        <f t="array" ref="CT18">AN18*INDEX(prod_est,$H18+$I18-1,MATCH(CT$14,$BQ$14:$DQ$14,0))</f>
        <v>0</v>
      </c>
      <c r="CU18" s="4" cm="1">
        <f t="array" ref="CU18">AO18*INDEX(prod_est,$H18+$I18-1,MATCH(CU$14,$BQ$14:$DQ$14,0))</f>
        <v>0</v>
      </c>
      <c r="CV18" s="4" cm="1">
        <f t="array" ref="CV18">AP18*INDEX(prod_est,$H18+$I18-1,MATCH(CV$14,$BQ$14:$DQ$14,0))</f>
        <v>0</v>
      </c>
      <c r="CW18" s="4" cm="1">
        <f t="array" ref="CW18">AQ18*INDEX(prod_est,$H18+$I18-1,MATCH(CW$14,$BQ$14:$DQ$14,0))</f>
        <v>0</v>
      </c>
      <c r="CX18" s="4" cm="1">
        <f t="array" ref="CX18">AR18*INDEX(prod_est,$H18+$I18-1,MATCH(CX$14,$BQ$14:$DQ$14,0))</f>
        <v>0</v>
      </c>
      <c r="CY18" s="4" cm="1">
        <f t="array" ref="CY18">AS18*INDEX(prod_est,$H18+$I18-1,MATCH(CY$14,$BQ$14:$DQ$14,0))</f>
        <v>0</v>
      </c>
      <c r="CZ18" s="4" cm="1">
        <f t="array" ref="CZ18">AT18*INDEX(prod_est,$H18+$I18-1,MATCH(CZ$14,$BQ$14:$DQ$14,0))</f>
        <v>0</v>
      </c>
      <c r="DA18" s="4" cm="1">
        <f t="array" ref="DA18">AU18*INDEX(prod_est,$H18+$I18-1,MATCH(DA$14,$BQ$14:$DQ$14,0))</f>
        <v>0</v>
      </c>
      <c r="DB18" s="4" cm="1">
        <f t="array" ref="DB18">AV18*INDEX(prod_est,$H18+$I18-1,MATCH(DB$14,$BQ$14:$DQ$14,0))</f>
        <v>0</v>
      </c>
      <c r="DC18" s="4" cm="1">
        <f t="array" ref="DC18">AW18*INDEX(prod_est,$H18+$I18-1,MATCH(DC$14,$BQ$14:$DQ$14,0))</f>
        <v>0</v>
      </c>
      <c r="DD18" s="4" cm="1">
        <f t="array" ref="DD18">AX18*INDEX(prod_est,$H18+$I18-1,MATCH(DD$14,$BQ$14:$DQ$14,0))</f>
        <v>0</v>
      </c>
      <c r="DE18" s="4" cm="1">
        <f t="array" ref="DE18">AY18*INDEX(prod_est,$H18+$I18-1,MATCH(DE$14,$BQ$14:$DQ$14,0))</f>
        <v>0</v>
      </c>
      <c r="DF18" s="4" cm="1">
        <f t="array" ref="DF18">AZ18*INDEX(prod_est,$H18+$I18-1,MATCH(DF$14,$BQ$14:$DQ$14,0))</f>
        <v>0</v>
      </c>
      <c r="DG18" s="4" cm="1">
        <f t="array" ref="DG18">BA18*INDEX(prod_est,$H18+$I18-1,MATCH(DG$14,$BQ$14:$DQ$14,0))</f>
        <v>0</v>
      </c>
      <c r="DH18" s="4" cm="1">
        <f t="array" ref="DH18">BB18*INDEX(prod_est,$H18+$I18-1,MATCH(DH$14,$BQ$14:$DQ$14,0))</f>
        <v>0</v>
      </c>
      <c r="DI18" s="4" cm="1">
        <f t="array" ref="DI18">BC18*INDEX(prod_est,$H18+$I18-1,MATCH(DI$14,$BQ$14:$DQ$14,0))</f>
        <v>0</v>
      </c>
      <c r="DJ18" s="4" cm="1">
        <f t="array" ref="DJ18">BD18*INDEX(prod_est,$H18+$I18-1,MATCH(DJ$14,$BQ$14:$DQ$14,0))</f>
        <v>0</v>
      </c>
      <c r="DK18" s="4" cm="1">
        <f t="array" ref="DK18">BE18*INDEX(prod_est,$H18+$I18-1,MATCH(DK$14,$BQ$14:$DQ$14,0))</f>
        <v>0</v>
      </c>
      <c r="DL18" s="4" cm="1">
        <f t="array" ref="DL18">BF18*INDEX(prod_est,$H18+$I18-1,MATCH(DL$14,$BQ$14:$DQ$14,0))</f>
        <v>0</v>
      </c>
      <c r="DM18" s="4" cm="1">
        <f t="array" ref="DM18">BG18*INDEX(prod_est,$H18+$I18-1,MATCH(DM$14,$BQ$14:$DQ$14,0))</f>
        <v>0</v>
      </c>
      <c r="DN18" s="4" cm="1">
        <f t="array" ref="DN18">BH18*INDEX(prod_est,$H18+$I18-1,MATCH(DN$14,$BQ$14:$DQ$14,0))</f>
        <v>0</v>
      </c>
      <c r="DO18" s="4" cm="1">
        <f t="array" ref="DO18">BI18*INDEX(prod_est,$H18+$I18-1,MATCH(DO$14,$BQ$14:$DQ$14,0))</f>
        <v>0</v>
      </c>
      <c r="DP18" s="4" cm="1">
        <f t="array" ref="DP18">BJ18*INDEX(prod_est,$H18+$I18-1,MATCH(DP$14,$BQ$14:$DQ$14,0))</f>
        <v>0</v>
      </c>
      <c r="DQ18" s="4" cm="1">
        <f t="array" ref="DQ18">BK18*INDEX(prod_est,$H18+$I18-1,MATCH(DQ$14,$BQ$14:$DQ$14,0))</f>
        <v>0</v>
      </c>
    </row>
    <row r="19" spans="1:121" x14ac:dyDescent="0.25">
      <c r="A19" t="s">
        <v>48</v>
      </c>
      <c r="B19" t="s">
        <v>9</v>
      </c>
      <c r="C19" t="s">
        <v>9</v>
      </c>
      <c r="D19" t="s">
        <v>172</v>
      </c>
      <c r="E19" s="46" t="s">
        <v>37</v>
      </c>
      <c r="F19" s="4">
        <v>0</v>
      </c>
      <c r="G19" s="4">
        <v>0</v>
      </c>
      <c r="H19">
        <f>MATCH(A19,Production_est!$A$4:$A$339,0)</f>
        <v>177</v>
      </c>
      <c r="I19">
        <f>IFERROR(MATCH(E19,Production_est!$D$4:$D$339,0),"-")</f>
        <v>3</v>
      </c>
      <c r="J19" s="4" cm="1">
        <f t="array" ref="J19">IFERROR(INDEX(Production_est!$E$4:$E$339,I19+H19-1),"-")</f>
        <v>125.671961868558</v>
      </c>
      <c r="K19" s="33">
        <f t="shared" si="3"/>
        <v>0</v>
      </c>
      <c r="L19" s="33">
        <f t="shared" si="4"/>
        <v>0</v>
      </c>
      <c r="M19" s="33">
        <f t="shared" si="4"/>
        <v>0</v>
      </c>
      <c r="N19" s="33">
        <f t="shared" si="4"/>
        <v>0</v>
      </c>
      <c r="O19" s="33">
        <f t="shared" si="4"/>
        <v>0</v>
      </c>
      <c r="P19" s="33">
        <f t="shared" si="4"/>
        <v>0</v>
      </c>
      <c r="Q19" s="33">
        <f t="shared" si="4"/>
        <v>0</v>
      </c>
      <c r="R19" s="33">
        <f t="shared" si="4"/>
        <v>0</v>
      </c>
      <c r="S19" s="33">
        <f t="shared" si="4"/>
        <v>0</v>
      </c>
      <c r="T19" s="33">
        <f t="shared" si="4"/>
        <v>0</v>
      </c>
      <c r="U19" s="33">
        <f t="shared" si="4"/>
        <v>0</v>
      </c>
      <c r="V19" s="33">
        <f t="shared" si="4"/>
        <v>0</v>
      </c>
      <c r="W19" s="33">
        <f t="shared" si="4"/>
        <v>0</v>
      </c>
      <c r="X19" s="33">
        <f t="shared" si="4"/>
        <v>0</v>
      </c>
      <c r="Y19" s="33">
        <f t="shared" si="4"/>
        <v>0</v>
      </c>
      <c r="Z19" s="33">
        <f t="shared" si="4"/>
        <v>0</v>
      </c>
      <c r="AA19" s="33">
        <f t="shared" si="4"/>
        <v>0</v>
      </c>
      <c r="AB19" s="33">
        <f t="shared" si="4"/>
        <v>0</v>
      </c>
      <c r="AC19" s="33">
        <f t="shared" si="4"/>
        <v>0</v>
      </c>
      <c r="AD19" s="33">
        <f t="shared" si="4"/>
        <v>0</v>
      </c>
      <c r="AE19" s="33">
        <f t="shared" si="4"/>
        <v>0</v>
      </c>
      <c r="AF19" s="33">
        <f t="shared" si="4"/>
        <v>0</v>
      </c>
      <c r="AG19" s="33">
        <f t="shared" si="4"/>
        <v>0</v>
      </c>
      <c r="AH19" s="33">
        <f t="shared" si="4"/>
        <v>0</v>
      </c>
      <c r="AI19" s="33">
        <f t="shared" si="4"/>
        <v>0</v>
      </c>
      <c r="AJ19" s="33">
        <f t="shared" si="4"/>
        <v>0</v>
      </c>
      <c r="AK19" s="33">
        <f t="shared" si="4"/>
        <v>0</v>
      </c>
      <c r="AL19" s="33">
        <f t="shared" si="4"/>
        <v>0</v>
      </c>
      <c r="AM19" s="33">
        <f t="shared" si="4"/>
        <v>0</v>
      </c>
      <c r="AN19" s="33">
        <f t="shared" si="4"/>
        <v>0</v>
      </c>
      <c r="AO19" s="33">
        <f t="shared" si="4"/>
        <v>0</v>
      </c>
      <c r="AP19" s="33">
        <f t="shared" si="4"/>
        <v>0</v>
      </c>
      <c r="AQ19" s="33">
        <f t="shared" ref="AQ19:BK19" si="13">AP19*(1-$G$4)</f>
        <v>0</v>
      </c>
      <c r="AR19" s="33">
        <f t="shared" si="13"/>
        <v>0</v>
      </c>
      <c r="AS19" s="33">
        <f t="shared" si="13"/>
        <v>0</v>
      </c>
      <c r="AT19" s="33">
        <f t="shared" si="13"/>
        <v>0</v>
      </c>
      <c r="AU19" s="33">
        <f t="shared" si="13"/>
        <v>0</v>
      </c>
      <c r="AV19" s="33">
        <f t="shared" si="13"/>
        <v>0</v>
      </c>
      <c r="AW19" s="33">
        <f t="shared" si="13"/>
        <v>0</v>
      </c>
      <c r="AX19" s="33">
        <f t="shared" si="13"/>
        <v>0</v>
      </c>
      <c r="AY19" s="33">
        <f t="shared" si="13"/>
        <v>0</v>
      </c>
      <c r="AZ19" s="33">
        <f t="shared" si="13"/>
        <v>0</v>
      </c>
      <c r="BA19" s="33">
        <f t="shared" si="13"/>
        <v>0</v>
      </c>
      <c r="BB19" s="33">
        <f t="shared" si="13"/>
        <v>0</v>
      </c>
      <c r="BC19" s="33">
        <f t="shared" si="13"/>
        <v>0</v>
      </c>
      <c r="BD19" s="33">
        <f t="shared" si="13"/>
        <v>0</v>
      </c>
      <c r="BE19" s="33">
        <f t="shared" si="13"/>
        <v>0</v>
      </c>
      <c r="BF19" s="33">
        <f t="shared" si="13"/>
        <v>0</v>
      </c>
      <c r="BG19" s="33">
        <f t="shared" si="13"/>
        <v>0</v>
      </c>
      <c r="BH19" s="33">
        <f t="shared" si="13"/>
        <v>0</v>
      </c>
      <c r="BI19" s="33">
        <f t="shared" si="13"/>
        <v>0</v>
      </c>
      <c r="BJ19" s="33">
        <f t="shared" si="13"/>
        <v>0</v>
      </c>
      <c r="BK19" s="33">
        <f t="shared" si="13"/>
        <v>0</v>
      </c>
      <c r="BL19" t="str">
        <f t="shared" si="6"/>
        <v>12_NZ</v>
      </c>
      <c r="BM19" t="str">
        <f t="shared" si="7"/>
        <v>d_nonenergy_6_1_crude_oil</v>
      </c>
      <c r="BP19" s="4">
        <f t="shared" si="8"/>
        <v>0</v>
      </c>
      <c r="BQ19" s="4">
        <f t="shared" si="9"/>
        <v>0</v>
      </c>
      <c r="BR19" s="4" cm="1">
        <f t="array" ref="BR19">L19*INDEX(prod_est,$H19+$I19-1,MATCH(BR$14,$BQ$14:$DQ$14,0))</f>
        <v>0</v>
      </c>
      <c r="BS19" s="4" cm="1">
        <f t="array" ref="BS19">M19*INDEX(prod_est,$H19+$I19-1,MATCH(BS$14,$BQ$14:$DQ$14,0))</f>
        <v>0</v>
      </c>
      <c r="BT19" s="4" cm="1">
        <f t="array" ref="BT19">N19*INDEX(prod_est,$H19+$I19-1,MATCH(BT$14,$BQ$14:$DQ$14,0))</f>
        <v>0</v>
      </c>
      <c r="BU19" s="4" cm="1">
        <f t="array" ref="BU19">O19*INDEX(prod_est,$H19+$I19-1,MATCH(BU$14,$BQ$14:$DQ$14,0))</f>
        <v>0</v>
      </c>
      <c r="BV19" s="4" cm="1">
        <f t="array" ref="BV19">P19*INDEX(prod_est,$H19+$I19-1,MATCH(BV$14,$BQ$14:$DQ$14,0))</f>
        <v>0</v>
      </c>
      <c r="BW19" s="4" cm="1">
        <f t="array" ref="BW19">Q19*INDEX(prod_est,$H19+$I19-1,MATCH(BW$14,$BQ$14:$DQ$14,0))</f>
        <v>0</v>
      </c>
      <c r="BX19" s="4" cm="1">
        <f t="array" ref="BX19">R19*INDEX(prod_est,$H19+$I19-1,MATCH(BX$14,$BQ$14:$DQ$14,0))</f>
        <v>0</v>
      </c>
      <c r="BY19" s="4" cm="1">
        <f t="array" ref="BY19">S19*INDEX(prod_est,$H19+$I19-1,MATCH(BY$14,$BQ$14:$DQ$14,0))</f>
        <v>0</v>
      </c>
      <c r="BZ19" s="4" cm="1">
        <f t="array" ref="BZ19">T19*INDEX(prod_est,$H19+$I19-1,MATCH(BZ$14,$BQ$14:$DQ$14,0))</f>
        <v>0</v>
      </c>
      <c r="CA19" s="4" cm="1">
        <f t="array" ref="CA19">U19*INDEX(prod_est,$H19+$I19-1,MATCH(CA$14,$BQ$14:$DQ$14,0))</f>
        <v>0</v>
      </c>
      <c r="CB19" s="4" cm="1">
        <f t="array" ref="CB19">V19*INDEX(prod_est,$H19+$I19-1,MATCH(CB$14,$BQ$14:$DQ$14,0))</f>
        <v>0</v>
      </c>
      <c r="CC19" s="4" cm="1">
        <f t="array" ref="CC19">W19*INDEX(prod_est,$H19+$I19-1,MATCH(CC$14,$BQ$14:$DQ$14,0))</f>
        <v>0</v>
      </c>
      <c r="CD19" s="4" cm="1">
        <f t="array" ref="CD19">X19*INDEX(prod_est,$H19+$I19-1,MATCH(CD$14,$BQ$14:$DQ$14,0))</f>
        <v>0</v>
      </c>
      <c r="CE19" s="4" cm="1">
        <f t="array" ref="CE19">Y19*INDEX(prod_est,$H19+$I19-1,MATCH(CE$14,$BQ$14:$DQ$14,0))</f>
        <v>0</v>
      </c>
      <c r="CF19" s="4" cm="1">
        <f t="array" ref="CF19">Z19*INDEX(prod_est,$H19+$I19-1,MATCH(CF$14,$BQ$14:$DQ$14,0))</f>
        <v>0</v>
      </c>
      <c r="CG19" s="4" cm="1">
        <f t="array" ref="CG19">AA19*INDEX(prod_est,$H19+$I19-1,MATCH(CG$14,$BQ$14:$DQ$14,0))</f>
        <v>0</v>
      </c>
      <c r="CH19" s="4" cm="1">
        <f t="array" ref="CH19">AB19*INDEX(prod_est,$H19+$I19-1,MATCH(CH$14,$BQ$14:$DQ$14,0))</f>
        <v>0</v>
      </c>
      <c r="CI19" s="4" cm="1">
        <f t="array" ref="CI19">AC19*INDEX(prod_est,$H19+$I19-1,MATCH(CI$14,$BQ$14:$DQ$14,0))</f>
        <v>0</v>
      </c>
      <c r="CJ19" s="4" cm="1">
        <f t="array" ref="CJ19">AD19*INDEX(prod_est,$H19+$I19-1,MATCH(CJ$14,$BQ$14:$DQ$14,0))</f>
        <v>0</v>
      </c>
      <c r="CK19" s="4" cm="1">
        <f t="array" ref="CK19">AE19*INDEX(prod_est,$H19+$I19-1,MATCH(CK$14,$BQ$14:$DQ$14,0))</f>
        <v>0</v>
      </c>
      <c r="CL19" s="4" cm="1">
        <f t="array" ref="CL19">AF19*INDEX(prod_est,$H19+$I19-1,MATCH(CL$14,$BQ$14:$DQ$14,0))</f>
        <v>0</v>
      </c>
      <c r="CM19" s="4" cm="1">
        <f t="array" ref="CM19">AG19*INDEX(prod_est,$H19+$I19-1,MATCH(CM$14,$BQ$14:$DQ$14,0))</f>
        <v>0</v>
      </c>
      <c r="CN19" s="4" cm="1">
        <f t="array" ref="CN19">AH19*INDEX(prod_est,$H19+$I19-1,MATCH(CN$14,$BQ$14:$DQ$14,0))</f>
        <v>0</v>
      </c>
      <c r="CO19" s="4" cm="1">
        <f t="array" ref="CO19">AI19*INDEX(prod_est,$H19+$I19-1,MATCH(CO$14,$BQ$14:$DQ$14,0))</f>
        <v>0</v>
      </c>
      <c r="CP19" s="4" cm="1">
        <f t="array" ref="CP19">AJ19*INDEX(prod_est,$H19+$I19-1,MATCH(CP$14,$BQ$14:$DQ$14,0))</f>
        <v>0</v>
      </c>
      <c r="CQ19" s="4" cm="1">
        <f t="array" ref="CQ19">AK19*INDEX(prod_est,$H19+$I19-1,MATCH(CQ$14,$BQ$14:$DQ$14,0))</f>
        <v>0</v>
      </c>
      <c r="CR19" s="4" cm="1">
        <f t="array" ref="CR19">AL19*INDEX(prod_est,$H19+$I19-1,MATCH(CR$14,$BQ$14:$DQ$14,0))</f>
        <v>0</v>
      </c>
      <c r="CS19" s="4" cm="1">
        <f t="array" ref="CS19">AM19*INDEX(prod_est,$H19+$I19-1,MATCH(CS$14,$BQ$14:$DQ$14,0))</f>
        <v>0</v>
      </c>
      <c r="CT19" s="4" cm="1">
        <f t="array" ref="CT19">AN19*INDEX(prod_est,$H19+$I19-1,MATCH(CT$14,$BQ$14:$DQ$14,0))</f>
        <v>0</v>
      </c>
      <c r="CU19" s="4" cm="1">
        <f t="array" ref="CU19">AO19*INDEX(prod_est,$H19+$I19-1,MATCH(CU$14,$BQ$14:$DQ$14,0))</f>
        <v>0</v>
      </c>
      <c r="CV19" s="4" cm="1">
        <f t="array" ref="CV19">AP19*INDEX(prod_est,$H19+$I19-1,MATCH(CV$14,$BQ$14:$DQ$14,0))</f>
        <v>0</v>
      </c>
      <c r="CW19" s="4" cm="1">
        <f t="array" ref="CW19">AQ19*INDEX(prod_est,$H19+$I19-1,MATCH(CW$14,$BQ$14:$DQ$14,0))</f>
        <v>0</v>
      </c>
      <c r="CX19" s="4" cm="1">
        <f t="array" ref="CX19">AR19*INDEX(prod_est,$H19+$I19-1,MATCH(CX$14,$BQ$14:$DQ$14,0))</f>
        <v>0</v>
      </c>
      <c r="CY19" s="4" cm="1">
        <f t="array" ref="CY19">AS19*INDEX(prod_est,$H19+$I19-1,MATCH(CY$14,$BQ$14:$DQ$14,0))</f>
        <v>0</v>
      </c>
      <c r="CZ19" s="4" cm="1">
        <f t="array" ref="CZ19">AT19*INDEX(prod_est,$H19+$I19-1,MATCH(CZ$14,$BQ$14:$DQ$14,0))</f>
        <v>0</v>
      </c>
      <c r="DA19" s="4" cm="1">
        <f t="array" ref="DA19">AU19*INDEX(prod_est,$H19+$I19-1,MATCH(DA$14,$BQ$14:$DQ$14,0))</f>
        <v>0</v>
      </c>
      <c r="DB19" s="4" cm="1">
        <f t="array" ref="DB19">AV19*INDEX(prod_est,$H19+$I19-1,MATCH(DB$14,$BQ$14:$DQ$14,0))</f>
        <v>0</v>
      </c>
      <c r="DC19" s="4" cm="1">
        <f t="array" ref="DC19">AW19*INDEX(prod_est,$H19+$I19-1,MATCH(DC$14,$BQ$14:$DQ$14,0))</f>
        <v>0</v>
      </c>
      <c r="DD19" s="4" cm="1">
        <f t="array" ref="DD19">AX19*INDEX(prod_est,$H19+$I19-1,MATCH(DD$14,$BQ$14:$DQ$14,0))</f>
        <v>0</v>
      </c>
      <c r="DE19" s="4" cm="1">
        <f t="array" ref="DE19">AY19*INDEX(prod_est,$H19+$I19-1,MATCH(DE$14,$BQ$14:$DQ$14,0))</f>
        <v>0</v>
      </c>
      <c r="DF19" s="4" cm="1">
        <f t="array" ref="DF19">AZ19*INDEX(prod_est,$H19+$I19-1,MATCH(DF$14,$BQ$14:$DQ$14,0))</f>
        <v>0</v>
      </c>
      <c r="DG19" s="4" cm="1">
        <f t="array" ref="DG19">BA19*INDEX(prod_est,$H19+$I19-1,MATCH(DG$14,$BQ$14:$DQ$14,0))</f>
        <v>0</v>
      </c>
      <c r="DH19" s="4" cm="1">
        <f t="array" ref="DH19">BB19*INDEX(prod_est,$H19+$I19-1,MATCH(DH$14,$BQ$14:$DQ$14,0))</f>
        <v>0</v>
      </c>
      <c r="DI19" s="4" cm="1">
        <f t="array" ref="DI19">BC19*INDEX(prod_est,$H19+$I19-1,MATCH(DI$14,$BQ$14:$DQ$14,0))</f>
        <v>0</v>
      </c>
      <c r="DJ19" s="4" cm="1">
        <f t="array" ref="DJ19">BD19*INDEX(prod_est,$H19+$I19-1,MATCH(DJ$14,$BQ$14:$DQ$14,0))</f>
        <v>0</v>
      </c>
      <c r="DK19" s="4" cm="1">
        <f t="array" ref="DK19">BE19*INDEX(prod_est,$H19+$I19-1,MATCH(DK$14,$BQ$14:$DQ$14,0))</f>
        <v>0</v>
      </c>
      <c r="DL19" s="4" cm="1">
        <f t="array" ref="DL19">BF19*INDEX(prod_est,$H19+$I19-1,MATCH(DL$14,$BQ$14:$DQ$14,0))</f>
        <v>0</v>
      </c>
      <c r="DM19" s="4" cm="1">
        <f t="array" ref="DM19">BG19*INDEX(prod_est,$H19+$I19-1,MATCH(DM$14,$BQ$14:$DQ$14,0))</f>
        <v>0</v>
      </c>
      <c r="DN19" s="4" cm="1">
        <f t="array" ref="DN19">BH19*INDEX(prod_est,$H19+$I19-1,MATCH(DN$14,$BQ$14:$DQ$14,0))</f>
        <v>0</v>
      </c>
      <c r="DO19" s="4" cm="1">
        <f t="array" ref="DO19">BI19*INDEX(prod_est,$H19+$I19-1,MATCH(DO$14,$BQ$14:$DQ$14,0))</f>
        <v>0</v>
      </c>
      <c r="DP19" s="4" cm="1">
        <f t="array" ref="DP19">BJ19*INDEX(prod_est,$H19+$I19-1,MATCH(DP$14,$BQ$14:$DQ$14,0))</f>
        <v>0</v>
      </c>
      <c r="DQ19" s="4" cm="1">
        <f t="array" ref="DQ19">BK19*INDEX(prod_est,$H19+$I19-1,MATCH(DQ$14,$BQ$14:$DQ$14,0))</f>
        <v>0</v>
      </c>
    </row>
    <row r="20" spans="1:121" x14ac:dyDescent="0.25">
      <c r="A20" t="s">
        <v>48</v>
      </c>
      <c r="B20" t="s">
        <v>10</v>
      </c>
      <c r="C20" t="s">
        <v>10</v>
      </c>
      <c r="D20" t="s">
        <v>172</v>
      </c>
      <c r="E20" s="46" t="s">
        <v>37</v>
      </c>
      <c r="F20" s="4">
        <v>0</v>
      </c>
      <c r="G20" s="4">
        <v>0</v>
      </c>
      <c r="H20">
        <f>MATCH(A20,Production_est!$A$4:$A$339,0)</f>
        <v>177</v>
      </c>
      <c r="I20">
        <f>IFERROR(MATCH(E20,Production_est!$D$4:$D$339,0),"-")</f>
        <v>3</v>
      </c>
      <c r="J20" s="4" cm="1">
        <f t="array" ref="J20">IFERROR(INDEX(Production_est!$E$4:$E$339,I20+H20-1),"-")</f>
        <v>125.671961868558</v>
      </c>
      <c r="K20" s="33">
        <f t="shared" si="3"/>
        <v>0</v>
      </c>
      <c r="L20" s="33">
        <f t="shared" si="4"/>
        <v>0</v>
      </c>
      <c r="M20" s="33">
        <f t="shared" si="4"/>
        <v>0</v>
      </c>
      <c r="N20" s="33">
        <f t="shared" si="4"/>
        <v>0</v>
      </c>
      <c r="O20" s="33">
        <f t="shared" si="4"/>
        <v>0</v>
      </c>
      <c r="P20" s="33">
        <f t="shared" si="4"/>
        <v>0</v>
      </c>
      <c r="Q20" s="33">
        <f t="shared" si="4"/>
        <v>0</v>
      </c>
      <c r="R20" s="33">
        <f t="shared" si="4"/>
        <v>0</v>
      </c>
      <c r="S20" s="33">
        <f t="shared" si="4"/>
        <v>0</v>
      </c>
      <c r="T20" s="33">
        <f t="shared" si="4"/>
        <v>0</v>
      </c>
      <c r="U20" s="33">
        <f t="shared" si="4"/>
        <v>0</v>
      </c>
      <c r="V20" s="33">
        <f t="shared" si="4"/>
        <v>0</v>
      </c>
      <c r="W20" s="33">
        <f t="shared" si="4"/>
        <v>0</v>
      </c>
      <c r="X20" s="33">
        <f t="shared" si="4"/>
        <v>0</v>
      </c>
      <c r="Y20" s="33">
        <f t="shared" si="4"/>
        <v>0</v>
      </c>
      <c r="Z20" s="33">
        <f t="shared" si="4"/>
        <v>0</v>
      </c>
      <c r="AA20" s="33">
        <f t="shared" si="4"/>
        <v>0</v>
      </c>
      <c r="AB20" s="33">
        <f t="shared" si="4"/>
        <v>0</v>
      </c>
      <c r="AC20" s="33">
        <f t="shared" si="4"/>
        <v>0</v>
      </c>
      <c r="AD20" s="33">
        <f t="shared" si="4"/>
        <v>0</v>
      </c>
      <c r="AE20" s="33">
        <f t="shared" si="4"/>
        <v>0</v>
      </c>
      <c r="AF20" s="33">
        <f t="shared" si="4"/>
        <v>0</v>
      </c>
      <c r="AG20" s="33">
        <f t="shared" si="4"/>
        <v>0</v>
      </c>
      <c r="AH20" s="33">
        <f t="shared" si="4"/>
        <v>0</v>
      </c>
      <c r="AI20" s="33">
        <f t="shared" si="4"/>
        <v>0</v>
      </c>
      <c r="AJ20" s="33">
        <f t="shared" si="4"/>
        <v>0</v>
      </c>
      <c r="AK20" s="33">
        <f t="shared" si="4"/>
        <v>0</v>
      </c>
      <c r="AL20" s="33">
        <f t="shared" si="4"/>
        <v>0</v>
      </c>
      <c r="AM20" s="33">
        <f t="shared" si="4"/>
        <v>0</v>
      </c>
      <c r="AN20" s="33">
        <f t="shared" si="4"/>
        <v>0</v>
      </c>
      <c r="AO20" s="33">
        <f t="shared" si="4"/>
        <v>0</v>
      </c>
      <c r="AP20" s="33">
        <f t="shared" si="4"/>
        <v>0</v>
      </c>
      <c r="AQ20" s="33">
        <f t="shared" ref="AQ20:BK20" si="14">AP20*(1-$G$4)</f>
        <v>0</v>
      </c>
      <c r="AR20" s="33">
        <f t="shared" si="14"/>
        <v>0</v>
      </c>
      <c r="AS20" s="33">
        <f t="shared" si="14"/>
        <v>0</v>
      </c>
      <c r="AT20" s="33">
        <f t="shared" si="14"/>
        <v>0</v>
      </c>
      <c r="AU20" s="33">
        <f t="shared" si="14"/>
        <v>0</v>
      </c>
      <c r="AV20" s="33">
        <f t="shared" si="14"/>
        <v>0</v>
      </c>
      <c r="AW20" s="33">
        <f t="shared" si="14"/>
        <v>0</v>
      </c>
      <c r="AX20" s="33">
        <f t="shared" si="14"/>
        <v>0</v>
      </c>
      <c r="AY20" s="33">
        <f t="shared" si="14"/>
        <v>0</v>
      </c>
      <c r="AZ20" s="33">
        <f t="shared" si="14"/>
        <v>0</v>
      </c>
      <c r="BA20" s="33">
        <f t="shared" si="14"/>
        <v>0</v>
      </c>
      <c r="BB20" s="33">
        <f t="shared" si="14"/>
        <v>0</v>
      </c>
      <c r="BC20" s="33">
        <f t="shared" si="14"/>
        <v>0</v>
      </c>
      <c r="BD20" s="33">
        <f t="shared" si="14"/>
        <v>0</v>
      </c>
      <c r="BE20" s="33">
        <f t="shared" si="14"/>
        <v>0</v>
      </c>
      <c r="BF20" s="33">
        <f t="shared" si="14"/>
        <v>0</v>
      </c>
      <c r="BG20" s="33">
        <f t="shared" si="14"/>
        <v>0</v>
      </c>
      <c r="BH20" s="33">
        <f t="shared" si="14"/>
        <v>0</v>
      </c>
      <c r="BI20" s="33">
        <f t="shared" si="14"/>
        <v>0</v>
      </c>
      <c r="BJ20" s="33">
        <f t="shared" si="14"/>
        <v>0</v>
      </c>
      <c r="BK20" s="33">
        <f t="shared" si="14"/>
        <v>0</v>
      </c>
      <c r="BL20" t="str">
        <f t="shared" si="6"/>
        <v>12_NZ</v>
      </c>
      <c r="BM20" t="str">
        <f t="shared" si="7"/>
        <v>d_nonenergy_6_x_ngls</v>
      </c>
      <c r="BP20" s="4">
        <f t="shared" si="8"/>
        <v>0</v>
      </c>
      <c r="BQ20" s="4">
        <f t="shared" si="9"/>
        <v>0</v>
      </c>
      <c r="BR20" s="4" cm="1">
        <f t="array" ref="BR20">L20*INDEX(prod_est,$H20+$I20-1,MATCH(BR$14,$BQ$14:$DQ$14,0))</f>
        <v>0</v>
      </c>
      <c r="BS20" s="4" cm="1">
        <f t="array" ref="BS20">M20*INDEX(prod_est,$H20+$I20-1,MATCH(BS$14,$BQ$14:$DQ$14,0))</f>
        <v>0</v>
      </c>
      <c r="BT20" s="4" cm="1">
        <f t="array" ref="BT20">N20*INDEX(prod_est,$H20+$I20-1,MATCH(BT$14,$BQ$14:$DQ$14,0))</f>
        <v>0</v>
      </c>
      <c r="BU20" s="4" cm="1">
        <f t="array" ref="BU20">O20*INDEX(prod_est,$H20+$I20-1,MATCH(BU$14,$BQ$14:$DQ$14,0))</f>
        <v>0</v>
      </c>
      <c r="BV20" s="4" cm="1">
        <f t="array" ref="BV20">P20*INDEX(prod_est,$H20+$I20-1,MATCH(BV$14,$BQ$14:$DQ$14,0))</f>
        <v>0</v>
      </c>
      <c r="BW20" s="4" cm="1">
        <f t="array" ref="BW20">Q20*INDEX(prod_est,$H20+$I20-1,MATCH(BW$14,$BQ$14:$DQ$14,0))</f>
        <v>0</v>
      </c>
      <c r="BX20" s="4" cm="1">
        <f t="array" ref="BX20">R20*INDEX(prod_est,$H20+$I20-1,MATCH(BX$14,$BQ$14:$DQ$14,0))</f>
        <v>0</v>
      </c>
      <c r="BY20" s="4" cm="1">
        <f t="array" ref="BY20">S20*INDEX(prod_est,$H20+$I20-1,MATCH(BY$14,$BQ$14:$DQ$14,0))</f>
        <v>0</v>
      </c>
      <c r="BZ20" s="4" cm="1">
        <f t="array" ref="BZ20">T20*INDEX(prod_est,$H20+$I20-1,MATCH(BZ$14,$BQ$14:$DQ$14,0))</f>
        <v>0</v>
      </c>
      <c r="CA20" s="4" cm="1">
        <f t="array" ref="CA20">U20*INDEX(prod_est,$H20+$I20-1,MATCH(CA$14,$BQ$14:$DQ$14,0))</f>
        <v>0</v>
      </c>
      <c r="CB20" s="4" cm="1">
        <f t="array" ref="CB20">V20*INDEX(prod_est,$H20+$I20-1,MATCH(CB$14,$BQ$14:$DQ$14,0))</f>
        <v>0</v>
      </c>
      <c r="CC20" s="4" cm="1">
        <f t="array" ref="CC20">W20*INDEX(prod_est,$H20+$I20-1,MATCH(CC$14,$BQ$14:$DQ$14,0))</f>
        <v>0</v>
      </c>
      <c r="CD20" s="4" cm="1">
        <f t="array" ref="CD20">X20*INDEX(prod_est,$H20+$I20-1,MATCH(CD$14,$BQ$14:$DQ$14,0))</f>
        <v>0</v>
      </c>
      <c r="CE20" s="4" cm="1">
        <f t="array" ref="CE20">Y20*INDEX(prod_est,$H20+$I20-1,MATCH(CE$14,$BQ$14:$DQ$14,0))</f>
        <v>0</v>
      </c>
      <c r="CF20" s="4" cm="1">
        <f t="array" ref="CF20">Z20*INDEX(prod_est,$H20+$I20-1,MATCH(CF$14,$BQ$14:$DQ$14,0))</f>
        <v>0</v>
      </c>
      <c r="CG20" s="4" cm="1">
        <f t="array" ref="CG20">AA20*INDEX(prod_est,$H20+$I20-1,MATCH(CG$14,$BQ$14:$DQ$14,0))</f>
        <v>0</v>
      </c>
      <c r="CH20" s="4" cm="1">
        <f t="array" ref="CH20">AB20*INDEX(prod_est,$H20+$I20-1,MATCH(CH$14,$BQ$14:$DQ$14,0))</f>
        <v>0</v>
      </c>
      <c r="CI20" s="4" cm="1">
        <f t="array" ref="CI20">AC20*INDEX(prod_est,$H20+$I20-1,MATCH(CI$14,$BQ$14:$DQ$14,0))</f>
        <v>0</v>
      </c>
      <c r="CJ20" s="4" cm="1">
        <f t="array" ref="CJ20">AD20*INDEX(prod_est,$H20+$I20-1,MATCH(CJ$14,$BQ$14:$DQ$14,0))</f>
        <v>0</v>
      </c>
      <c r="CK20" s="4" cm="1">
        <f t="array" ref="CK20">AE20*INDEX(prod_est,$H20+$I20-1,MATCH(CK$14,$BQ$14:$DQ$14,0))</f>
        <v>0</v>
      </c>
      <c r="CL20" s="4" cm="1">
        <f t="array" ref="CL20">AF20*INDEX(prod_est,$H20+$I20-1,MATCH(CL$14,$BQ$14:$DQ$14,0))</f>
        <v>0</v>
      </c>
      <c r="CM20" s="4" cm="1">
        <f t="array" ref="CM20">AG20*INDEX(prod_est,$H20+$I20-1,MATCH(CM$14,$BQ$14:$DQ$14,0))</f>
        <v>0</v>
      </c>
      <c r="CN20" s="4" cm="1">
        <f t="array" ref="CN20">AH20*INDEX(prod_est,$H20+$I20-1,MATCH(CN$14,$BQ$14:$DQ$14,0))</f>
        <v>0</v>
      </c>
      <c r="CO20" s="4" cm="1">
        <f t="array" ref="CO20">AI20*INDEX(prod_est,$H20+$I20-1,MATCH(CO$14,$BQ$14:$DQ$14,0))</f>
        <v>0</v>
      </c>
      <c r="CP20" s="4" cm="1">
        <f t="array" ref="CP20">AJ20*INDEX(prod_est,$H20+$I20-1,MATCH(CP$14,$BQ$14:$DQ$14,0))</f>
        <v>0</v>
      </c>
      <c r="CQ20" s="4" cm="1">
        <f t="array" ref="CQ20">AK20*INDEX(prod_est,$H20+$I20-1,MATCH(CQ$14,$BQ$14:$DQ$14,0))</f>
        <v>0</v>
      </c>
      <c r="CR20" s="4" cm="1">
        <f t="array" ref="CR20">AL20*INDEX(prod_est,$H20+$I20-1,MATCH(CR$14,$BQ$14:$DQ$14,0))</f>
        <v>0</v>
      </c>
      <c r="CS20" s="4" cm="1">
        <f t="array" ref="CS20">AM20*INDEX(prod_est,$H20+$I20-1,MATCH(CS$14,$BQ$14:$DQ$14,0))</f>
        <v>0</v>
      </c>
      <c r="CT20" s="4" cm="1">
        <f t="array" ref="CT20">AN20*INDEX(prod_est,$H20+$I20-1,MATCH(CT$14,$BQ$14:$DQ$14,0))</f>
        <v>0</v>
      </c>
      <c r="CU20" s="4" cm="1">
        <f t="array" ref="CU20">AO20*INDEX(prod_est,$H20+$I20-1,MATCH(CU$14,$BQ$14:$DQ$14,0))</f>
        <v>0</v>
      </c>
      <c r="CV20" s="4" cm="1">
        <f t="array" ref="CV20">AP20*INDEX(prod_est,$H20+$I20-1,MATCH(CV$14,$BQ$14:$DQ$14,0))</f>
        <v>0</v>
      </c>
      <c r="CW20" s="4" cm="1">
        <f t="array" ref="CW20">AQ20*INDEX(prod_est,$H20+$I20-1,MATCH(CW$14,$BQ$14:$DQ$14,0))</f>
        <v>0</v>
      </c>
      <c r="CX20" s="4" cm="1">
        <f t="array" ref="CX20">AR20*INDEX(prod_est,$H20+$I20-1,MATCH(CX$14,$BQ$14:$DQ$14,0))</f>
        <v>0</v>
      </c>
      <c r="CY20" s="4" cm="1">
        <f t="array" ref="CY20">AS20*INDEX(prod_est,$H20+$I20-1,MATCH(CY$14,$BQ$14:$DQ$14,0))</f>
        <v>0</v>
      </c>
      <c r="CZ20" s="4" cm="1">
        <f t="array" ref="CZ20">AT20*INDEX(prod_est,$H20+$I20-1,MATCH(CZ$14,$BQ$14:$DQ$14,0))</f>
        <v>0</v>
      </c>
      <c r="DA20" s="4" cm="1">
        <f t="array" ref="DA20">AU20*INDEX(prod_est,$H20+$I20-1,MATCH(DA$14,$BQ$14:$DQ$14,0))</f>
        <v>0</v>
      </c>
      <c r="DB20" s="4" cm="1">
        <f t="array" ref="DB20">AV20*INDEX(prod_est,$H20+$I20-1,MATCH(DB$14,$BQ$14:$DQ$14,0))</f>
        <v>0</v>
      </c>
      <c r="DC20" s="4" cm="1">
        <f t="array" ref="DC20">AW20*INDEX(prod_est,$H20+$I20-1,MATCH(DC$14,$BQ$14:$DQ$14,0))</f>
        <v>0</v>
      </c>
      <c r="DD20" s="4" cm="1">
        <f t="array" ref="DD20">AX20*INDEX(prod_est,$H20+$I20-1,MATCH(DD$14,$BQ$14:$DQ$14,0))</f>
        <v>0</v>
      </c>
      <c r="DE20" s="4" cm="1">
        <f t="array" ref="DE20">AY20*INDEX(prod_est,$H20+$I20-1,MATCH(DE$14,$BQ$14:$DQ$14,0))</f>
        <v>0</v>
      </c>
      <c r="DF20" s="4" cm="1">
        <f t="array" ref="DF20">AZ20*INDEX(prod_est,$H20+$I20-1,MATCH(DF$14,$BQ$14:$DQ$14,0))</f>
        <v>0</v>
      </c>
      <c r="DG20" s="4" cm="1">
        <f t="array" ref="DG20">BA20*INDEX(prod_est,$H20+$I20-1,MATCH(DG$14,$BQ$14:$DQ$14,0))</f>
        <v>0</v>
      </c>
      <c r="DH20" s="4" cm="1">
        <f t="array" ref="DH20">BB20*INDEX(prod_est,$H20+$I20-1,MATCH(DH$14,$BQ$14:$DQ$14,0))</f>
        <v>0</v>
      </c>
      <c r="DI20" s="4" cm="1">
        <f t="array" ref="DI20">BC20*INDEX(prod_est,$H20+$I20-1,MATCH(DI$14,$BQ$14:$DQ$14,0))</f>
        <v>0</v>
      </c>
      <c r="DJ20" s="4" cm="1">
        <f t="array" ref="DJ20">BD20*INDEX(prod_est,$H20+$I20-1,MATCH(DJ$14,$BQ$14:$DQ$14,0))</f>
        <v>0</v>
      </c>
      <c r="DK20" s="4" cm="1">
        <f t="array" ref="DK20">BE20*INDEX(prod_est,$H20+$I20-1,MATCH(DK$14,$BQ$14:$DQ$14,0))</f>
        <v>0</v>
      </c>
      <c r="DL20" s="4" cm="1">
        <f t="array" ref="DL20">BF20*INDEX(prod_est,$H20+$I20-1,MATCH(DL$14,$BQ$14:$DQ$14,0))</f>
        <v>0</v>
      </c>
      <c r="DM20" s="4" cm="1">
        <f t="array" ref="DM20">BG20*INDEX(prod_est,$H20+$I20-1,MATCH(DM$14,$BQ$14:$DQ$14,0))</f>
        <v>0</v>
      </c>
      <c r="DN20" s="4" cm="1">
        <f t="array" ref="DN20">BH20*INDEX(prod_est,$H20+$I20-1,MATCH(DN$14,$BQ$14:$DQ$14,0))</f>
        <v>0</v>
      </c>
      <c r="DO20" s="4" cm="1">
        <f t="array" ref="DO20">BI20*INDEX(prod_est,$H20+$I20-1,MATCH(DO$14,$BQ$14:$DQ$14,0))</f>
        <v>0</v>
      </c>
      <c r="DP20" s="4" cm="1">
        <f t="array" ref="DP20">BJ20*INDEX(prod_est,$H20+$I20-1,MATCH(DP$14,$BQ$14:$DQ$14,0))</f>
        <v>0</v>
      </c>
      <c r="DQ20" s="4" cm="1">
        <f t="array" ref="DQ20">BK20*INDEX(prod_est,$H20+$I20-1,MATCH(DQ$14,$BQ$14:$DQ$14,0))</f>
        <v>0</v>
      </c>
    </row>
    <row r="21" spans="1:121" x14ac:dyDescent="0.25">
      <c r="A21" t="s">
        <v>48</v>
      </c>
      <c r="B21" t="s">
        <v>11</v>
      </c>
      <c r="C21" t="s">
        <v>58</v>
      </c>
      <c r="D21" t="s">
        <v>172</v>
      </c>
      <c r="E21" s="46" t="s">
        <v>37</v>
      </c>
      <c r="F21" s="4">
        <v>0</v>
      </c>
      <c r="G21" s="4">
        <v>0</v>
      </c>
      <c r="H21">
        <f>MATCH(A21,Production_est!$A$4:$A$339,0)</f>
        <v>177</v>
      </c>
      <c r="I21">
        <f>IFERROR(MATCH(E21,Production_est!$D$4:$D$339,0),"-")</f>
        <v>3</v>
      </c>
      <c r="J21" s="4" cm="1">
        <f t="array" ref="J21">IFERROR(INDEX(Production_est!$E$4:$E$339,I21+H21-1),"-")</f>
        <v>125.671961868558</v>
      </c>
      <c r="K21" s="33">
        <f t="shared" si="3"/>
        <v>0</v>
      </c>
      <c r="L21" s="33">
        <f t="shared" si="4"/>
        <v>0</v>
      </c>
      <c r="M21" s="33">
        <f t="shared" si="4"/>
        <v>0</v>
      </c>
      <c r="N21" s="33">
        <f t="shared" si="4"/>
        <v>0</v>
      </c>
      <c r="O21" s="33">
        <f t="shared" si="4"/>
        <v>0</v>
      </c>
      <c r="P21" s="33">
        <f t="shared" si="4"/>
        <v>0</v>
      </c>
      <c r="Q21" s="33">
        <f t="shared" si="4"/>
        <v>0</v>
      </c>
      <c r="R21" s="33">
        <f t="shared" si="4"/>
        <v>0</v>
      </c>
      <c r="S21" s="33">
        <f t="shared" si="4"/>
        <v>0</v>
      </c>
      <c r="T21" s="33">
        <f t="shared" si="4"/>
        <v>0</v>
      </c>
      <c r="U21" s="33">
        <f t="shared" si="4"/>
        <v>0</v>
      </c>
      <c r="V21" s="33">
        <f t="shared" si="4"/>
        <v>0</v>
      </c>
      <c r="W21" s="33">
        <f t="shared" si="4"/>
        <v>0</v>
      </c>
      <c r="X21" s="33">
        <f t="shared" si="4"/>
        <v>0</v>
      </c>
      <c r="Y21" s="33">
        <f t="shared" si="4"/>
        <v>0</v>
      </c>
      <c r="Z21" s="33">
        <f t="shared" si="4"/>
        <v>0</v>
      </c>
      <c r="AA21" s="33">
        <f t="shared" si="4"/>
        <v>0</v>
      </c>
      <c r="AB21" s="33">
        <f t="shared" si="4"/>
        <v>0</v>
      </c>
      <c r="AC21" s="33">
        <f t="shared" si="4"/>
        <v>0</v>
      </c>
      <c r="AD21" s="33">
        <f t="shared" si="4"/>
        <v>0</v>
      </c>
      <c r="AE21" s="33">
        <f t="shared" si="4"/>
        <v>0</v>
      </c>
      <c r="AF21" s="33">
        <f t="shared" si="4"/>
        <v>0</v>
      </c>
      <c r="AG21" s="33">
        <f t="shared" si="4"/>
        <v>0</v>
      </c>
      <c r="AH21" s="33">
        <f t="shared" si="4"/>
        <v>0</v>
      </c>
      <c r="AI21" s="33">
        <f t="shared" si="4"/>
        <v>0</v>
      </c>
      <c r="AJ21" s="33">
        <f t="shared" si="4"/>
        <v>0</v>
      </c>
      <c r="AK21" s="33">
        <f t="shared" si="4"/>
        <v>0</v>
      </c>
      <c r="AL21" s="33">
        <f t="shared" si="4"/>
        <v>0</v>
      </c>
      <c r="AM21" s="33">
        <f t="shared" si="4"/>
        <v>0</v>
      </c>
      <c r="AN21" s="33">
        <f t="shared" si="4"/>
        <v>0</v>
      </c>
      <c r="AO21" s="33">
        <f t="shared" si="4"/>
        <v>0</v>
      </c>
      <c r="AP21" s="33">
        <f t="shared" si="4"/>
        <v>0</v>
      </c>
      <c r="AQ21" s="33">
        <f t="shared" ref="AQ21:BK21" si="15">AP21*(1-$G$4)</f>
        <v>0</v>
      </c>
      <c r="AR21" s="33">
        <f t="shared" si="15"/>
        <v>0</v>
      </c>
      <c r="AS21" s="33">
        <f t="shared" si="15"/>
        <v>0</v>
      </c>
      <c r="AT21" s="33">
        <f t="shared" si="15"/>
        <v>0</v>
      </c>
      <c r="AU21" s="33">
        <f t="shared" si="15"/>
        <v>0</v>
      </c>
      <c r="AV21" s="33">
        <f t="shared" si="15"/>
        <v>0</v>
      </c>
      <c r="AW21" s="33">
        <f t="shared" si="15"/>
        <v>0</v>
      </c>
      <c r="AX21" s="33">
        <f t="shared" si="15"/>
        <v>0</v>
      </c>
      <c r="AY21" s="33">
        <f t="shared" si="15"/>
        <v>0</v>
      </c>
      <c r="AZ21" s="33">
        <f t="shared" si="15"/>
        <v>0</v>
      </c>
      <c r="BA21" s="33">
        <f t="shared" si="15"/>
        <v>0</v>
      </c>
      <c r="BB21" s="33">
        <f t="shared" si="15"/>
        <v>0</v>
      </c>
      <c r="BC21" s="33">
        <f t="shared" si="15"/>
        <v>0</v>
      </c>
      <c r="BD21" s="33">
        <f t="shared" si="15"/>
        <v>0</v>
      </c>
      <c r="BE21" s="33">
        <f t="shared" si="15"/>
        <v>0</v>
      </c>
      <c r="BF21" s="33">
        <f t="shared" si="15"/>
        <v>0</v>
      </c>
      <c r="BG21" s="33">
        <f t="shared" si="15"/>
        <v>0</v>
      </c>
      <c r="BH21" s="33">
        <f t="shared" si="15"/>
        <v>0</v>
      </c>
      <c r="BI21" s="33">
        <f t="shared" si="15"/>
        <v>0</v>
      </c>
      <c r="BJ21" s="33">
        <f t="shared" si="15"/>
        <v>0</v>
      </c>
      <c r="BK21" s="33">
        <f t="shared" si="15"/>
        <v>0</v>
      </c>
      <c r="BL21" t="str">
        <f t="shared" si="6"/>
        <v>12_NZ</v>
      </c>
      <c r="BM21" t="str">
        <f t="shared" si="7"/>
        <v>d_nonenergy_7_1_mo_gasoline</v>
      </c>
      <c r="BP21" s="4">
        <f t="shared" si="8"/>
        <v>0</v>
      </c>
      <c r="BQ21" s="4">
        <f t="shared" si="9"/>
        <v>0</v>
      </c>
      <c r="BR21" s="4" cm="1">
        <f t="array" ref="BR21">L21*INDEX(prod_est,$H21+$I21-1,MATCH(BR$14,$BQ$14:$DQ$14,0))</f>
        <v>0</v>
      </c>
      <c r="BS21" s="4" cm="1">
        <f t="array" ref="BS21">M21*INDEX(prod_est,$H21+$I21-1,MATCH(BS$14,$BQ$14:$DQ$14,0))</f>
        <v>0</v>
      </c>
      <c r="BT21" s="4" cm="1">
        <f t="array" ref="BT21">N21*INDEX(prod_est,$H21+$I21-1,MATCH(BT$14,$BQ$14:$DQ$14,0))</f>
        <v>0</v>
      </c>
      <c r="BU21" s="4" cm="1">
        <f t="array" ref="BU21">O21*INDEX(prod_est,$H21+$I21-1,MATCH(BU$14,$BQ$14:$DQ$14,0))</f>
        <v>0</v>
      </c>
      <c r="BV21" s="4" cm="1">
        <f t="array" ref="BV21">P21*INDEX(prod_est,$H21+$I21-1,MATCH(BV$14,$BQ$14:$DQ$14,0))</f>
        <v>0</v>
      </c>
      <c r="BW21" s="4" cm="1">
        <f t="array" ref="BW21">Q21*INDEX(prod_est,$H21+$I21-1,MATCH(BW$14,$BQ$14:$DQ$14,0))</f>
        <v>0</v>
      </c>
      <c r="BX21" s="4" cm="1">
        <f t="array" ref="BX21">R21*INDEX(prod_est,$H21+$I21-1,MATCH(BX$14,$BQ$14:$DQ$14,0))</f>
        <v>0</v>
      </c>
      <c r="BY21" s="4" cm="1">
        <f t="array" ref="BY21">S21*INDEX(prod_est,$H21+$I21-1,MATCH(BY$14,$BQ$14:$DQ$14,0))</f>
        <v>0</v>
      </c>
      <c r="BZ21" s="4" cm="1">
        <f t="array" ref="BZ21">T21*INDEX(prod_est,$H21+$I21-1,MATCH(BZ$14,$BQ$14:$DQ$14,0))</f>
        <v>0</v>
      </c>
      <c r="CA21" s="4" cm="1">
        <f t="array" ref="CA21">U21*INDEX(prod_est,$H21+$I21-1,MATCH(CA$14,$BQ$14:$DQ$14,0))</f>
        <v>0</v>
      </c>
      <c r="CB21" s="4" cm="1">
        <f t="array" ref="CB21">V21*INDEX(prod_est,$H21+$I21-1,MATCH(CB$14,$BQ$14:$DQ$14,0))</f>
        <v>0</v>
      </c>
      <c r="CC21" s="4" cm="1">
        <f t="array" ref="CC21">W21*INDEX(prod_est,$H21+$I21-1,MATCH(CC$14,$BQ$14:$DQ$14,0))</f>
        <v>0</v>
      </c>
      <c r="CD21" s="4" cm="1">
        <f t="array" ref="CD21">X21*INDEX(prod_est,$H21+$I21-1,MATCH(CD$14,$BQ$14:$DQ$14,0))</f>
        <v>0</v>
      </c>
      <c r="CE21" s="4" cm="1">
        <f t="array" ref="CE21">Y21*INDEX(prod_est,$H21+$I21-1,MATCH(CE$14,$BQ$14:$DQ$14,0))</f>
        <v>0</v>
      </c>
      <c r="CF21" s="4" cm="1">
        <f t="array" ref="CF21">Z21*INDEX(prod_est,$H21+$I21-1,MATCH(CF$14,$BQ$14:$DQ$14,0))</f>
        <v>0</v>
      </c>
      <c r="CG21" s="4" cm="1">
        <f t="array" ref="CG21">AA21*INDEX(prod_est,$H21+$I21-1,MATCH(CG$14,$BQ$14:$DQ$14,0))</f>
        <v>0</v>
      </c>
      <c r="CH21" s="4" cm="1">
        <f t="array" ref="CH21">AB21*INDEX(prod_est,$H21+$I21-1,MATCH(CH$14,$BQ$14:$DQ$14,0))</f>
        <v>0</v>
      </c>
      <c r="CI21" s="4" cm="1">
        <f t="array" ref="CI21">AC21*INDEX(prod_est,$H21+$I21-1,MATCH(CI$14,$BQ$14:$DQ$14,0))</f>
        <v>0</v>
      </c>
      <c r="CJ21" s="4" cm="1">
        <f t="array" ref="CJ21">AD21*INDEX(prod_est,$H21+$I21-1,MATCH(CJ$14,$BQ$14:$DQ$14,0))</f>
        <v>0</v>
      </c>
      <c r="CK21" s="4" cm="1">
        <f t="array" ref="CK21">AE21*INDEX(prod_est,$H21+$I21-1,MATCH(CK$14,$BQ$14:$DQ$14,0))</f>
        <v>0</v>
      </c>
      <c r="CL21" s="4" cm="1">
        <f t="array" ref="CL21">AF21*INDEX(prod_est,$H21+$I21-1,MATCH(CL$14,$BQ$14:$DQ$14,0))</f>
        <v>0</v>
      </c>
      <c r="CM21" s="4" cm="1">
        <f t="array" ref="CM21">AG21*INDEX(prod_est,$H21+$I21-1,MATCH(CM$14,$BQ$14:$DQ$14,0))</f>
        <v>0</v>
      </c>
      <c r="CN21" s="4" cm="1">
        <f t="array" ref="CN21">AH21*INDEX(prod_est,$H21+$I21-1,MATCH(CN$14,$BQ$14:$DQ$14,0))</f>
        <v>0</v>
      </c>
      <c r="CO21" s="4" cm="1">
        <f t="array" ref="CO21">AI21*INDEX(prod_est,$H21+$I21-1,MATCH(CO$14,$BQ$14:$DQ$14,0))</f>
        <v>0</v>
      </c>
      <c r="CP21" s="4" cm="1">
        <f t="array" ref="CP21">AJ21*INDEX(prod_est,$H21+$I21-1,MATCH(CP$14,$BQ$14:$DQ$14,0))</f>
        <v>0</v>
      </c>
      <c r="CQ21" s="4" cm="1">
        <f t="array" ref="CQ21">AK21*INDEX(prod_est,$H21+$I21-1,MATCH(CQ$14,$BQ$14:$DQ$14,0))</f>
        <v>0</v>
      </c>
      <c r="CR21" s="4" cm="1">
        <f t="array" ref="CR21">AL21*INDEX(prod_est,$H21+$I21-1,MATCH(CR$14,$BQ$14:$DQ$14,0))</f>
        <v>0</v>
      </c>
      <c r="CS21" s="4" cm="1">
        <f t="array" ref="CS21">AM21*INDEX(prod_est,$H21+$I21-1,MATCH(CS$14,$BQ$14:$DQ$14,0))</f>
        <v>0</v>
      </c>
      <c r="CT21" s="4" cm="1">
        <f t="array" ref="CT21">AN21*INDEX(prod_est,$H21+$I21-1,MATCH(CT$14,$BQ$14:$DQ$14,0))</f>
        <v>0</v>
      </c>
      <c r="CU21" s="4" cm="1">
        <f t="array" ref="CU21">AO21*INDEX(prod_est,$H21+$I21-1,MATCH(CU$14,$BQ$14:$DQ$14,0))</f>
        <v>0</v>
      </c>
      <c r="CV21" s="4" cm="1">
        <f t="array" ref="CV21">AP21*INDEX(prod_est,$H21+$I21-1,MATCH(CV$14,$BQ$14:$DQ$14,0))</f>
        <v>0</v>
      </c>
      <c r="CW21" s="4" cm="1">
        <f t="array" ref="CW21">AQ21*INDEX(prod_est,$H21+$I21-1,MATCH(CW$14,$BQ$14:$DQ$14,0))</f>
        <v>0</v>
      </c>
      <c r="CX21" s="4" cm="1">
        <f t="array" ref="CX21">AR21*INDEX(prod_est,$H21+$I21-1,MATCH(CX$14,$BQ$14:$DQ$14,0))</f>
        <v>0</v>
      </c>
      <c r="CY21" s="4" cm="1">
        <f t="array" ref="CY21">AS21*INDEX(prod_est,$H21+$I21-1,MATCH(CY$14,$BQ$14:$DQ$14,0))</f>
        <v>0</v>
      </c>
      <c r="CZ21" s="4" cm="1">
        <f t="array" ref="CZ21">AT21*INDEX(prod_est,$H21+$I21-1,MATCH(CZ$14,$BQ$14:$DQ$14,0))</f>
        <v>0</v>
      </c>
      <c r="DA21" s="4" cm="1">
        <f t="array" ref="DA21">AU21*INDEX(prod_est,$H21+$I21-1,MATCH(DA$14,$BQ$14:$DQ$14,0))</f>
        <v>0</v>
      </c>
      <c r="DB21" s="4" cm="1">
        <f t="array" ref="DB21">AV21*INDEX(prod_est,$H21+$I21-1,MATCH(DB$14,$BQ$14:$DQ$14,0))</f>
        <v>0</v>
      </c>
      <c r="DC21" s="4" cm="1">
        <f t="array" ref="DC21">AW21*INDEX(prod_est,$H21+$I21-1,MATCH(DC$14,$BQ$14:$DQ$14,0))</f>
        <v>0</v>
      </c>
      <c r="DD21" s="4" cm="1">
        <f t="array" ref="DD21">AX21*INDEX(prod_est,$H21+$I21-1,MATCH(DD$14,$BQ$14:$DQ$14,0))</f>
        <v>0</v>
      </c>
      <c r="DE21" s="4" cm="1">
        <f t="array" ref="DE21">AY21*INDEX(prod_est,$H21+$I21-1,MATCH(DE$14,$BQ$14:$DQ$14,0))</f>
        <v>0</v>
      </c>
      <c r="DF21" s="4" cm="1">
        <f t="array" ref="DF21">AZ21*INDEX(prod_est,$H21+$I21-1,MATCH(DF$14,$BQ$14:$DQ$14,0))</f>
        <v>0</v>
      </c>
      <c r="DG21" s="4" cm="1">
        <f t="array" ref="DG21">BA21*INDEX(prod_est,$H21+$I21-1,MATCH(DG$14,$BQ$14:$DQ$14,0))</f>
        <v>0</v>
      </c>
      <c r="DH21" s="4" cm="1">
        <f t="array" ref="DH21">BB21*INDEX(prod_est,$H21+$I21-1,MATCH(DH$14,$BQ$14:$DQ$14,0))</f>
        <v>0</v>
      </c>
      <c r="DI21" s="4" cm="1">
        <f t="array" ref="DI21">BC21*INDEX(prod_est,$H21+$I21-1,MATCH(DI$14,$BQ$14:$DQ$14,0))</f>
        <v>0</v>
      </c>
      <c r="DJ21" s="4" cm="1">
        <f t="array" ref="DJ21">BD21*INDEX(prod_est,$H21+$I21-1,MATCH(DJ$14,$BQ$14:$DQ$14,0))</f>
        <v>0</v>
      </c>
      <c r="DK21" s="4" cm="1">
        <f t="array" ref="DK21">BE21*INDEX(prod_est,$H21+$I21-1,MATCH(DK$14,$BQ$14:$DQ$14,0))</f>
        <v>0</v>
      </c>
      <c r="DL21" s="4" cm="1">
        <f t="array" ref="DL21">BF21*INDEX(prod_est,$H21+$I21-1,MATCH(DL$14,$BQ$14:$DQ$14,0))</f>
        <v>0</v>
      </c>
      <c r="DM21" s="4" cm="1">
        <f t="array" ref="DM21">BG21*INDEX(prod_est,$H21+$I21-1,MATCH(DM$14,$BQ$14:$DQ$14,0))</f>
        <v>0</v>
      </c>
      <c r="DN21" s="4" cm="1">
        <f t="array" ref="DN21">BH21*INDEX(prod_est,$H21+$I21-1,MATCH(DN$14,$BQ$14:$DQ$14,0))</f>
        <v>0</v>
      </c>
      <c r="DO21" s="4" cm="1">
        <f t="array" ref="DO21">BI21*INDEX(prod_est,$H21+$I21-1,MATCH(DO$14,$BQ$14:$DQ$14,0))</f>
        <v>0</v>
      </c>
      <c r="DP21" s="4" cm="1">
        <f t="array" ref="DP21">BJ21*INDEX(prod_est,$H21+$I21-1,MATCH(DP$14,$BQ$14:$DQ$14,0))</f>
        <v>0</v>
      </c>
      <c r="DQ21" s="4" cm="1">
        <f t="array" ref="DQ21">BK21*INDEX(prod_est,$H21+$I21-1,MATCH(DQ$14,$BQ$14:$DQ$14,0))</f>
        <v>0</v>
      </c>
    </row>
    <row r="22" spans="1:121" x14ac:dyDescent="0.25">
      <c r="A22" t="s">
        <v>48</v>
      </c>
      <c r="B22" t="s">
        <v>12</v>
      </c>
      <c r="C22" t="s">
        <v>59</v>
      </c>
      <c r="D22" t="s">
        <v>172</v>
      </c>
      <c r="E22" s="46" t="s">
        <v>37</v>
      </c>
      <c r="F22" s="4">
        <v>0</v>
      </c>
      <c r="G22" s="4">
        <v>0</v>
      </c>
      <c r="H22">
        <f>MATCH(A22,Production_est!$A$4:$A$339,0)</f>
        <v>177</v>
      </c>
      <c r="I22">
        <f>IFERROR(MATCH(E22,Production_est!$D$4:$D$339,0),"-")</f>
        <v>3</v>
      </c>
      <c r="J22" s="4" cm="1">
        <f t="array" ref="J22">IFERROR(INDEX(Production_est!$E$4:$E$339,I22+H22-1),"-")</f>
        <v>125.671961868558</v>
      </c>
      <c r="K22" s="33">
        <f t="shared" si="3"/>
        <v>0</v>
      </c>
      <c r="L22" s="33">
        <f t="shared" si="4"/>
        <v>0</v>
      </c>
      <c r="M22" s="33">
        <f t="shared" si="4"/>
        <v>0</v>
      </c>
      <c r="N22" s="33">
        <f t="shared" si="4"/>
        <v>0</v>
      </c>
      <c r="O22" s="33">
        <f t="shared" si="4"/>
        <v>0</v>
      </c>
      <c r="P22" s="33">
        <f t="shared" si="4"/>
        <v>0</v>
      </c>
      <c r="Q22" s="33">
        <f t="shared" si="4"/>
        <v>0</v>
      </c>
      <c r="R22" s="33">
        <f t="shared" si="4"/>
        <v>0</v>
      </c>
      <c r="S22" s="33">
        <f t="shared" si="4"/>
        <v>0</v>
      </c>
      <c r="T22" s="33">
        <f t="shared" si="4"/>
        <v>0</v>
      </c>
      <c r="U22" s="33">
        <f t="shared" si="4"/>
        <v>0</v>
      </c>
      <c r="V22" s="33">
        <f t="shared" si="4"/>
        <v>0</v>
      </c>
      <c r="W22" s="33">
        <f t="shared" si="4"/>
        <v>0</v>
      </c>
      <c r="X22" s="33">
        <f t="shared" si="4"/>
        <v>0</v>
      </c>
      <c r="Y22" s="33">
        <f t="shared" si="4"/>
        <v>0</v>
      </c>
      <c r="Z22" s="33">
        <f t="shared" si="4"/>
        <v>0</v>
      </c>
      <c r="AA22" s="33">
        <f t="shared" si="4"/>
        <v>0</v>
      </c>
      <c r="AB22" s="33">
        <f t="shared" si="4"/>
        <v>0</v>
      </c>
      <c r="AC22" s="33">
        <f t="shared" si="4"/>
        <v>0</v>
      </c>
      <c r="AD22" s="33">
        <f t="shared" si="4"/>
        <v>0</v>
      </c>
      <c r="AE22" s="33">
        <f t="shared" si="4"/>
        <v>0</v>
      </c>
      <c r="AF22" s="33">
        <f t="shared" si="4"/>
        <v>0</v>
      </c>
      <c r="AG22" s="33">
        <f t="shared" si="4"/>
        <v>0</v>
      </c>
      <c r="AH22" s="33">
        <f t="shared" si="4"/>
        <v>0</v>
      </c>
      <c r="AI22" s="33">
        <f t="shared" si="4"/>
        <v>0</v>
      </c>
      <c r="AJ22" s="33">
        <f t="shared" si="4"/>
        <v>0</v>
      </c>
      <c r="AK22" s="33">
        <f t="shared" si="4"/>
        <v>0</v>
      </c>
      <c r="AL22" s="33">
        <f t="shared" si="4"/>
        <v>0</v>
      </c>
      <c r="AM22" s="33">
        <f t="shared" si="4"/>
        <v>0</v>
      </c>
      <c r="AN22" s="33">
        <f t="shared" si="4"/>
        <v>0</v>
      </c>
      <c r="AO22" s="33">
        <f t="shared" si="4"/>
        <v>0</v>
      </c>
      <c r="AP22" s="33">
        <f t="shared" si="4"/>
        <v>0</v>
      </c>
      <c r="AQ22" s="33">
        <f t="shared" ref="AQ22:BK22" si="16">AP22*(1-$G$4)</f>
        <v>0</v>
      </c>
      <c r="AR22" s="33">
        <f t="shared" si="16"/>
        <v>0</v>
      </c>
      <c r="AS22" s="33">
        <f t="shared" si="16"/>
        <v>0</v>
      </c>
      <c r="AT22" s="33">
        <f t="shared" si="16"/>
        <v>0</v>
      </c>
      <c r="AU22" s="33">
        <f t="shared" si="16"/>
        <v>0</v>
      </c>
      <c r="AV22" s="33">
        <f t="shared" si="16"/>
        <v>0</v>
      </c>
      <c r="AW22" s="33">
        <f t="shared" si="16"/>
        <v>0</v>
      </c>
      <c r="AX22" s="33">
        <f t="shared" si="16"/>
        <v>0</v>
      </c>
      <c r="AY22" s="33">
        <f t="shared" si="16"/>
        <v>0</v>
      </c>
      <c r="AZ22" s="33">
        <f t="shared" si="16"/>
        <v>0</v>
      </c>
      <c r="BA22" s="33">
        <f t="shared" si="16"/>
        <v>0</v>
      </c>
      <c r="BB22" s="33">
        <f t="shared" si="16"/>
        <v>0</v>
      </c>
      <c r="BC22" s="33">
        <f t="shared" si="16"/>
        <v>0</v>
      </c>
      <c r="BD22" s="33">
        <f t="shared" si="16"/>
        <v>0</v>
      </c>
      <c r="BE22" s="33">
        <f t="shared" si="16"/>
        <v>0</v>
      </c>
      <c r="BF22" s="33">
        <f t="shared" si="16"/>
        <v>0</v>
      </c>
      <c r="BG22" s="33">
        <f t="shared" si="16"/>
        <v>0</v>
      </c>
      <c r="BH22" s="33">
        <f t="shared" si="16"/>
        <v>0</v>
      </c>
      <c r="BI22" s="33">
        <f t="shared" si="16"/>
        <v>0</v>
      </c>
      <c r="BJ22" s="33">
        <f t="shared" si="16"/>
        <v>0</v>
      </c>
      <c r="BK22" s="33">
        <f t="shared" si="16"/>
        <v>0</v>
      </c>
      <c r="BL22" t="str">
        <f t="shared" si="6"/>
        <v>12_NZ</v>
      </c>
      <c r="BM22" t="str">
        <f t="shared" si="7"/>
        <v>d_nonenergy_7_2_avi_gasoline</v>
      </c>
      <c r="BP22" s="4">
        <f t="shared" si="8"/>
        <v>0</v>
      </c>
      <c r="BQ22" s="4">
        <f t="shared" si="9"/>
        <v>0</v>
      </c>
      <c r="BR22" s="4" cm="1">
        <f t="array" ref="BR22">L22*INDEX(prod_est,$H22+$I22-1,MATCH(BR$14,$BQ$14:$DQ$14,0))</f>
        <v>0</v>
      </c>
      <c r="BS22" s="4" cm="1">
        <f t="array" ref="BS22">M22*INDEX(prod_est,$H22+$I22-1,MATCH(BS$14,$BQ$14:$DQ$14,0))</f>
        <v>0</v>
      </c>
      <c r="BT22" s="4" cm="1">
        <f t="array" ref="BT22">N22*INDEX(prod_est,$H22+$I22-1,MATCH(BT$14,$BQ$14:$DQ$14,0))</f>
        <v>0</v>
      </c>
      <c r="BU22" s="4" cm="1">
        <f t="array" ref="BU22">O22*INDEX(prod_est,$H22+$I22-1,MATCH(BU$14,$BQ$14:$DQ$14,0))</f>
        <v>0</v>
      </c>
      <c r="BV22" s="4" cm="1">
        <f t="array" ref="BV22">P22*INDEX(prod_est,$H22+$I22-1,MATCH(BV$14,$BQ$14:$DQ$14,0))</f>
        <v>0</v>
      </c>
      <c r="BW22" s="4" cm="1">
        <f t="array" ref="BW22">Q22*INDEX(prod_est,$H22+$I22-1,MATCH(BW$14,$BQ$14:$DQ$14,0))</f>
        <v>0</v>
      </c>
      <c r="BX22" s="4" cm="1">
        <f t="array" ref="BX22">R22*INDEX(prod_est,$H22+$I22-1,MATCH(BX$14,$BQ$14:$DQ$14,0))</f>
        <v>0</v>
      </c>
      <c r="BY22" s="4" cm="1">
        <f t="array" ref="BY22">S22*INDEX(prod_est,$H22+$I22-1,MATCH(BY$14,$BQ$14:$DQ$14,0))</f>
        <v>0</v>
      </c>
      <c r="BZ22" s="4" cm="1">
        <f t="array" ref="BZ22">T22*INDEX(prod_est,$H22+$I22-1,MATCH(BZ$14,$BQ$14:$DQ$14,0))</f>
        <v>0</v>
      </c>
      <c r="CA22" s="4" cm="1">
        <f t="array" ref="CA22">U22*INDEX(prod_est,$H22+$I22-1,MATCH(CA$14,$BQ$14:$DQ$14,0))</f>
        <v>0</v>
      </c>
      <c r="CB22" s="4" cm="1">
        <f t="array" ref="CB22">V22*INDEX(prod_est,$H22+$I22-1,MATCH(CB$14,$BQ$14:$DQ$14,0))</f>
        <v>0</v>
      </c>
      <c r="CC22" s="4" cm="1">
        <f t="array" ref="CC22">W22*INDEX(prod_est,$H22+$I22-1,MATCH(CC$14,$BQ$14:$DQ$14,0))</f>
        <v>0</v>
      </c>
      <c r="CD22" s="4" cm="1">
        <f t="array" ref="CD22">X22*INDEX(prod_est,$H22+$I22-1,MATCH(CD$14,$BQ$14:$DQ$14,0))</f>
        <v>0</v>
      </c>
      <c r="CE22" s="4" cm="1">
        <f t="array" ref="CE22">Y22*INDEX(prod_est,$H22+$I22-1,MATCH(CE$14,$BQ$14:$DQ$14,0))</f>
        <v>0</v>
      </c>
      <c r="CF22" s="4" cm="1">
        <f t="array" ref="CF22">Z22*INDEX(prod_est,$H22+$I22-1,MATCH(CF$14,$BQ$14:$DQ$14,0))</f>
        <v>0</v>
      </c>
      <c r="CG22" s="4" cm="1">
        <f t="array" ref="CG22">AA22*INDEX(prod_est,$H22+$I22-1,MATCH(CG$14,$BQ$14:$DQ$14,0))</f>
        <v>0</v>
      </c>
      <c r="CH22" s="4" cm="1">
        <f t="array" ref="CH22">AB22*INDEX(prod_est,$H22+$I22-1,MATCH(CH$14,$BQ$14:$DQ$14,0))</f>
        <v>0</v>
      </c>
      <c r="CI22" s="4" cm="1">
        <f t="array" ref="CI22">AC22*INDEX(prod_est,$H22+$I22-1,MATCH(CI$14,$BQ$14:$DQ$14,0))</f>
        <v>0</v>
      </c>
      <c r="CJ22" s="4" cm="1">
        <f t="array" ref="CJ22">AD22*INDEX(prod_est,$H22+$I22-1,MATCH(CJ$14,$BQ$14:$DQ$14,0))</f>
        <v>0</v>
      </c>
      <c r="CK22" s="4" cm="1">
        <f t="array" ref="CK22">AE22*INDEX(prod_est,$H22+$I22-1,MATCH(CK$14,$BQ$14:$DQ$14,0))</f>
        <v>0</v>
      </c>
      <c r="CL22" s="4" cm="1">
        <f t="array" ref="CL22">AF22*INDEX(prod_est,$H22+$I22-1,MATCH(CL$14,$BQ$14:$DQ$14,0))</f>
        <v>0</v>
      </c>
      <c r="CM22" s="4" cm="1">
        <f t="array" ref="CM22">AG22*INDEX(prod_est,$H22+$I22-1,MATCH(CM$14,$BQ$14:$DQ$14,0))</f>
        <v>0</v>
      </c>
      <c r="CN22" s="4" cm="1">
        <f t="array" ref="CN22">AH22*INDEX(prod_est,$H22+$I22-1,MATCH(CN$14,$BQ$14:$DQ$14,0))</f>
        <v>0</v>
      </c>
      <c r="CO22" s="4" cm="1">
        <f t="array" ref="CO22">AI22*INDEX(prod_est,$H22+$I22-1,MATCH(CO$14,$BQ$14:$DQ$14,0))</f>
        <v>0</v>
      </c>
      <c r="CP22" s="4" cm="1">
        <f t="array" ref="CP22">AJ22*INDEX(prod_est,$H22+$I22-1,MATCH(CP$14,$BQ$14:$DQ$14,0))</f>
        <v>0</v>
      </c>
      <c r="CQ22" s="4" cm="1">
        <f t="array" ref="CQ22">AK22*INDEX(prod_est,$H22+$I22-1,MATCH(CQ$14,$BQ$14:$DQ$14,0))</f>
        <v>0</v>
      </c>
      <c r="CR22" s="4" cm="1">
        <f t="array" ref="CR22">AL22*INDEX(prod_est,$H22+$I22-1,MATCH(CR$14,$BQ$14:$DQ$14,0))</f>
        <v>0</v>
      </c>
      <c r="CS22" s="4" cm="1">
        <f t="array" ref="CS22">AM22*INDEX(prod_est,$H22+$I22-1,MATCH(CS$14,$BQ$14:$DQ$14,0))</f>
        <v>0</v>
      </c>
      <c r="CT22" s="4" cm="1">
        <f t="array" ref="CT22">AN22*INDEX(prod_est,$H22+$I22-1,MATCH(CT$14,$BQ$14:$DQ$14,0))</f>
        <v>0</v>
      </c>
      <c r="CU22" s="4" cm="1">
        <f t="array" ref="CU22">AO22*INDEX(prod_est,$H22+$I22-1,MATCH(CU$14,$BQ$14:$DQ$14,0))</f>
        <v>0</v>
      </c>
      <c r="CV22" s="4" cm="1">
        <f t="array" ref="CV22">AP22*INDEX(prod_est,$H22+$I22-1,MATCH(CV$14,$BQ$14:$DQ$14,0))</f>
        <v>0</v>
      </c>
      <c r="CW22" s="4" cm="1">
        <f t="array" ref="CW22">AQ22*INDEX(prod_est,$H22+$I22-1,MATCH(CW$14,$BQ$14:$DQ$14,0))</f>
        <v>0</v>
      </c>
      <c r="CX22" s="4" cm="1">
        <f t="array" ref="CX22">AR22*INDEX(prod_est,$H22+$I22-1,MATCH(CX$14,$BQ$14:$DQ$14,0))</f>
        <v>0</v>
      </c>
      <c r="CY22" s="4" cm="1">
        <f t="array" ref="CY22">AS22*INDEX(prod_est,$H22+$I22-1,MATCH(CY$14,$BQ$14:$DQ$14,0))</f>
        <v>0</v>
      </c>
      <c r="CZ22" s="4" cm="1">
        <f t="array" ref="CZ22">AT22*INDEX(prod_est,$H22+$I22-1,MATCH(CZ$14,$BQ$14:$DQ$14,0))</f>
        <v>0</v>
      </c>
      <c r="DA22" s="4" cm="1">
        <f t="array" ref="DA22">AU22*INDEX(prod_est,$H22+$I22-1,MATCH(DA$14,$BQ$14:$DQ$14,0))</f>
        <v>0</v>
      </c>
      <c r="DB22" s="4" cm="1">
        <f t="array" ref="DB22">AV22*INDEX(prod_est,$H22+$I22-1,MATCH(DB$14,$BQ$14:$DQ$14,0))</f>
        <v>0</v>
      </c>
      <c r="DC22" s="4" cm="1">
        <f t="array" ref="DC22">AW22*INDEX(prod_est,$H22+$I22-1,MATCH(DC$14,$BQ$14:$DQ$14,0))</f>
        <v>0</v>
      </c>
      <c r="DD22" s="4" cm="1">
        <f t="array" ref="DD22">AX22*INDEX(prod_est,$H22+$I22-1,MATCH(DD$14,$BQ$14:$DQ$14,0))</f>
        <v>0</v>
      </c>
      <c r="DE22" s="4" cm="1">
        <f t="array" ref="DE22">AY22*INDEX(prod_est,$H22+$I22-1,MATCH(DE$14,$BQ$14:$DQ$14,0))</f>
        <v>0</v>
      </c>
      <c r="DF22" s="4" cm="1">
        <f t="array" ref="DF22">AZ22*INDEX(prod_est,$H22+$I22-1,MATCH(DF$14,$BQ$14:$DQ$14,0))</f>
        <v>0</v>
      </c>
      <c r="DG22" s="4" cm="1">
        <f t="array" ref="DG22">BA22*INDEX(prod_est,$H22+$I22-1,MATCH(DG$14,$BQ$14:$DQ$14,0))</f>
        <v>0</v>
      </c>
      <c r="DH22" s="4" cm="1">
        <f t="array" ref="DH22">BB22*INDEX(prod_est,$H22+$I22-1,MATCH(DH$14,$BQ$14:$DQ$14,0))</f>
        <v>0</v>
      </c>
      <c r="DI22" s="4" cm="1">
        <f t="array" ref="DI22">BC22*INDEX(prod_est,$H22+$I22-1,MATCH(DI$14,$BQ$14:$DQ$14,0))</f>
        <v>0</v>
      </c>
      <c r="DJ22" s="4" cm="1">
        <f t="array" ref="DJ22">BD22*INDEX(prod_est,$H22+$I22-1,MATCH(DJ$14,$BQ$14:$DQ$14,0))</f>
        <v>0</v>
      </c>
      <c r="DK22" s="4" cm="1">
        <f t="array" ref="DK22">BE22*INDEX(prod_est,$H22+$I22-1,MATCH(DK$14,$BQ$14:$DQ$14,0))</f>
        <v>0</v>
      </c>
      <c r="DL22" s="4" cm="1">
        <f t="array" ref="DL22">BF22*INDEX(prod_est,$H22+$I22-1,MATCH(DL$14,$BQ$14:$DQ$14,0))</f>
        <v>0</v>
      </c>
      <c r="DM22" s="4" cm="1">
        <f t="array" ref="DM22">BG22*INDEX(prod_est,$H22+$I22-1,MATCH(DM$14,$BQ$14:$DQ$14,0))</f>
        <v>0</v>
      </c>
      <c r="DN22" s="4" cm="1">
        <f t="array" ref="DN22">BH22*INDEX(prod_est,$H22+$I22-1,MATCH(DN$14,$BQ$14:$DQ$14,0))</f>
        <v>0</v>
      </c>
      <c r="DO22" s="4" cm="1">
        <f t="array" ref="DO22">BI22*INDEX(prod_est,$H22+$I22-1,MATCH(DO$14,$BQ$14:$DQ$14,0))</f>
        <v>0</v>
      </c>
      <c r="DP22" s="4" cm="1">
        <f t="array" ref="DP22">BJ22*INDEX(prod_est,$H22+$I22-1,MATCH(DP$14,$BQ$14:$DQ$14,0))</f>
        <v>0</v>
      </c>
      <c r="DQ22" s="4" cm="1">
        <f t="array" ref="DQ22">BK22*INDEX(prod_est,$H22+$I22-1,MATCH(DQ$14,$BQ$14:$DQ$14,0))</f>
        <v>0</v>
      </c>
    </row>
    <row r="23" spans="1:121" x14ac:dyDescent="0.25">
      <c r="A23" t="s">
        <v>48</v>
      </c>
      <c r="B23" t="s">
        <v>13</v>
      </c>
      <c r="C23" t="s">
        <v>13</v>
      </c>
      <c r="D23" t="s">
        <v>172</v>
      </c>
      <c r="E23" s="46" t="s">
        <v>37</v>
      </c>
      <c r="F23" s="4">
        <v>0</v>
      </c>
      <c r="G23" s="4">
        <v>0</v>
      </c>
      <c r="H23">
        <f>MATCH(A23,Production_est!$A$4:$A$339,0)</f>
        <v>177</v>
      </c>
      <c r="I23">
        <f>IFERROR(MATCH(E23,Production_est!$D$4:$D$339,0),"-")</f>
        <v>3</v>
      </c>
      <c r="J23" s="4" cm="1">
        <f t="array" ref="J23">IFERROR(INDEX(Production_est!$E$4:$E$339,I23+H23-1),"-")</f>
        <v>125.671961868558</v>
      </c>
      <c r="K23" s="33">
        <f t="shared" si="3"/>
        <v>0</v>
      </c>
      <c r="L23" s="33">
        <f t="shared" ref="L23:AP30" si="17">K23*(1-$G$4)</f>
        <v>0</v>
      </c>
      <c r="M23" s="33">
        <f t="shared" si="17"/>
        <v>0</v>
      </c>
      <c r="N23" s="33">
        <f t="shared" si="17"/>
        <v>0</v>
      </c>
      <c r="O23" s="33">
        <f t="shared" si="17"/>
        <v>0</v>
      </c>
      <c r="P23" s="33">
        <f t="shared" si="17"/>
        <v>0</v>
      </c>
      <c r="Q23" s="33">
        <f t="shared" si="17"/>
        <v>0</v>
      </c>
      <c r="R23" s="33">
        <f t="shared" si="17"/>
        <v>0</v>
      </c>
      <c r="S23" s="33">
        <f t="shared" si="17"/>
        <v>0</v>
      </c>
      <c r="T23" s="33">
        <f t="shared" si="17"/>
        <v>0</v>
      </c>
      <c r="U23" s="33">
        <f t="shared" si="17"/>
        <v>0</v>
      </c>
      <c r="V23" s="33">
        <f t="shared" si="17"/>
        <v>0</v>
      </c>
      <c r="W23" s="33">
        <f t="shared" si="17"/>
        <v>0</v>
      </c>
      <c r="X23" s="33">
        <f t="shared" si="17"/>
        <v>0</v>
      </c>
      <c r="Y23" s="33">
        <f t="shared" si="17"/>
        <v>0</v>
      </c>
      <c r="Z23" s="33">
        <f t="shared" si="17"/>
        <v>0</v>
      </c>
      <c r="AA23" s="33">
        <f t="shared" si="17"/>
        <v>0</v>
      </c>
      <c r="AB23" s="33">
        <f t="shared" si="17"/>
        <v>0</v>
      </c>
      <c r="AC23" s="33">
        <f t="shared" si="17"/>
        <v>0</v>
      </c>
      <c r="AD23" s="33">
        <f t="shared" si="17"/>
        <v>0</v>
      </c>
      <c r="AE23" s="33">
        <f t="shared" si="17"/>
        <v>0</v>
      </c>
      <c r="AF23" s="33">
        <f t="shared" si="17"/>
        <v>0</v>
      </c>
      <c r="AG23" s="33">
        <f t="shared" si="17"/>
        <v>0</v>
      </c>
      <c r="AH23" s="33">
        <f t="shared" si="17"/>
        <v>0</v>
      </c>
      <c r="AI23" s="33">
        <f t="shared" si="17"/>
        <v>0</v>
      </c>
      <c r="AJ23" s="33">
        <f t="shared" si="17"/>
        <v>0</v>
      </c>
      <c r="AK23" s="33">
        <f t="shared" si="17"/>
        <v>0</v>
      </c>
      <c r="AL23" s="33">
        <f t="shared" si="17"/>
        <v>0</v>
      </c>
      <c r="AM23" s="33">
        <f t="shared" si="17"/>
        <v>0</v>
      </c>
      <c r="AN23" s="33">
        <f t="shared" si="17"/>
        <v>0</v>
      </c>
      <c r="AO23" s="33">
        <f t="shared" si="17"/>
        <v>0</v>
      </c>
      <c r="AP23" s="33">
        <f t="shared" si="17"/>
        <v>0</v>
      </c>
      <c r="AQ23" s="33">
        <f t="shared" ref="AQ23:BK23" si="18">AP23*(1-$G$4)</f>
        <v>0</v>
      </c>
      <c r="AR23" s="33">
        <f t="shared" si="18"/>
        <v>0</v>
      </c>
      <c r="AS23" s="33">
        <f t="shared" si="18"/>
        <v>0</v>
      </c>
      <c r="AT23" s="33">
        <f t="shared" si="18"/>
        <v>0</v>
      </c>
      <c r="AU23" s="33">
        <f t="shared" si="18"/>
        <v>0</v>
      </c>
      <c r="AV23" s="33">
        <f t="shared" si="18"/>
        <v>0</v>
      </c>
      <c r="AW23" s="33">
        <f t="shared" si="18"/>
        <v>0</v>
      </c>
      <c r="AX23" s="33">
        <f t="shared" si="18"/>
        <v>0</v>
      </c>
      <c r="AY23" s="33">
        <f t="shared" si="18"/>
        <v>0</v>
      </c>
      <c r="AZ23" s="33">
        <f t="shared" si="18"/>
        <v>0</v>
      </c>
      <c r="BA23" s="33">
        <f t="shared" si="18"/>
        <v>0</v>
      </c>
      <c r="BB23" s="33">
        <f t="shared" si="18"/>
        <v>0</v>
      </c>
      <c r="BC23" s="33">
        <f t="shared" si="18"/>
        <v>0</v>
      </c>
      <c r="BD23" s="33">
        <f t="shared" si="18"/>
        <v>0</v>
      </c>
      <c r="BE23" s="33">
        <f t="shared" si="18"/>
        <v>0</v>
      </c>
      <c r="BF23" s="33">
        <f t="shared" si="18"/>
        <v>0</v>
      </c>
      <c r="BG23" s="33">
        <f t="shared" si="18"/>
        <v>0</v>
      </c>
      <c r="BH23" s="33">
        <f t="shared" si="18"/>
        <v>0</v>
      </c>
      <c r="BI23" s="33">
        <f t="shared" si="18"/>
        <v>0</v>
      </c>
      <c r="BJ23" s="33">
        <f t="shared" si="18"/>
        <v>0</v>
      </c>
      <c r="BK23" s="33">
        <f t="shared" si="18"/>
        <v>0</v>
      </c>
      <c r="BL23" t="str">
        <f t="shared" si="6"/>
        <v>12_NZ</v>
      </c>
      <c r="BM23" t="str">
        <f t="shared" si="7"/>
        <v>d_nonenergy_7_3_naphtha</v>
      </c>
      <c r="BP23" s="4">
        <f t="shared" si="8"/>
        <v>0</v>
      </c>
      <c r="BQ23" s="4">
        <f t="shared" si="9"/>
        <v>0</v>
      </c>
      <c r="BR23" s="4" cm="1">
        <f t="array" ref="BR23">L23*INDEX(prod_est,$H23+$I23-1,MATCH(BR$14,$BQ$14:$DQ$14,0))</f>
        <v>0</v>
      </c>
      <c r="BS23" s="4" cm="1">
        <f t="array" ref="BS23">M23*INDEX(prod_est,$H23+$I23-1,MATCH(BS$14,$BQ$14:$DQ$14,0))</f>
        <v>0</v>
      </c>
      <c r="BT23" s="4" cm="1">
        <f t="array" ref="BT23">N23*INDEX(prod_est,$H23+$I23-1,MATCH(BT$14,$BQ$14:$DQ$14,0))</f>
        <v>0</v>
      </c>
      <c r="BU23" s="4" cm="1">
        <f t="array" ref="BU23">O23*INDEX(prod_est,$H23+$I23-1,MATCH(BU$14,$BQ$14:$DQ$14,0))</f>
        <v>0</v>
      </c>
      <c r="BV23" s="4" cm="1">
        <f t="array" ref="BV23">P23*INDEX(prod_est,$H23+$I23-1,MATCH(BV$14,$BQ$14:$DQ$14,0))</f>
        <v>0</v>
      </c>
      <c r="BW23" s="4" cm="1">
        <f t="array" ref="BW23">Q23*INDEX(prod_est,$H23+$I23-1,MATCH(BW$14,$BQ$14:$DQ$14,0))</f>
        <v>0</v>
      </c>
      <c r="BX23" s="4" cm="1">
        <f t="array" ref="BX23">R23*INDEX(prod_est,$H23+$I23-1,MATCH(BX$14,$BQ$14:$DQ$14,0))</f>
        <v>0</v>
      </c>
      <c r="BY23" s="4" cm="1">
        <f t="array" ref="BY23">S23*INDEX(prod_est,$H23+$I23-1,MATCH(BY$14,$BQ$14:$DQ$14,0))</f>
        <v>0</v>
      </c>
      <c r="BZ23" s="4" cm="1">
        <f t="array" ref="BZ23">T23*INDEX(prod_est,$H23+$I23-1,MATCH(BZ$14,$BQ$14:$DQ$14,0))</f>
        <v>0</v>
      </c>
      <c r="CA23" s="4" cm="1">
        <f t="array" ref="CA23">U23*INDEX(prod_est,$H23+$I23-1,MATCH(CA$14,$BQ$14:$DQ$14,0))</f>
        <v>0</v>
      </c>
      <c r="CB23" s="4" cm="1">
        <f t="array" ref="CB23">V23*INDEX(prod_est,$H23+$I23-1,MATCH(CB$14,$BQ$14:$DQ$14,0))</f>
        <v>0</v>
      </c>
      <c r="CC23" s="4" cm="1">
        <f t="array" ref="CC23">W23*INDEX(prod_est,$H23+$I23-1,MATCH(CC$14,$BQ$14:$DQ$14,0))</f>
        <v>0</v>
      </c>
      <c r="CD23" s="4" cm="1">
        <f t="array" ref="CD23">X23*INDEX(prod_est,$H23+$I23-1,MATCH(CD$14,$BQ$14:$DQ$14,0))</f>
        <v>0</v>
      </c>
      <c r="CE23" s="4" cm="1">
        <f t="array" ref="CE23">Y23*INDEX(prod_est,$H23+$I23-1,MATCH(CE$14,$BQ$14:$DQ$14,0))</f>
        <v>0</v>
      </c>
      <c r="CF23" s="4" cm="1">
        <f t="array" ref="CF23">Z23*INDEX(prod_est,$H23+$I23-1,MATCH(CF$14,$BQ$14:$DQ$14,0))</f>
        <v>0</v>
      </c>
      <c r="CG23" s="4" cm="1">
        <f t="array" ref="CG23">AA23*INDEX(prod_est,$H23+$I23-1,MATCH(CG$14,$BQ$14:$DQ$14,0))</f>
        <v>0</v>
      </c>
      <c r="CH23" s="4" cm="1">
        <f t="array" ref="CH23">AB23*INDEX(prod_est,$H23+$I23-1,MATCH(CH$14,$BQ$14:$DQ$14,0))</f>
        <v>0</v>
      </c>
      <c r="CI23" s="4" cm="1">
        <f t="array" ref="CI23">AC23*INDEX(prod_est,$H23+$I23-1,MATCH(CI$14,$BQ$14:$DQ$14,0))</f>
        <v>0</v>
      </c>
      <c r="CJ23" s="4" cm="1">
        <f t="array" ref="CJ23">AD23*INDEX(prod_est,$H23+$I23-1,MATCH(CJ$14,$BQ$14:$DQ$14,0))</f>
        <v>0</v>
      </c>
      <c r="CK23" s="4" cm="1">
        <f t="array" ref="CK23">AE23*INDEX(prod_est,$H23+$I23-1,MATCH(CK$14,$BQ$14:$DQ$14,0))</f>
        <v>0</v>
      </c>
      <c r="CL23" s="4" cm="1">
        <f t="array" ref="CL23">AF23*INDEX(prod_est,$H23+$I23-1,MATCH(CL$14,$BQ$14:$DQ$14,0))</f>
        <v>0</v>
      </c>
      <c r="CM23" s="4" cm="1">
        <f t="array" ref="CM23">AG23*INDEX(prod_est,$H23+$I23-1,MATCH(CM$14,$BQ$14:$DQ$14,0))</f>
        <v>0</v>
      </c>
      <c r="CN23" s="4" cm="1">
        <f t="array" ref="CN23">AH23*INDEX(prod_est,$H23+$I23-1,MATCH(CN$14,$BQ$14:$DQ$14,0))</f>
        <v>0</v>
      </c>
      <c r="CO23" s="4" cm="1">
        <f t="array" ref="CO23">AI23*INDEX(prod_est,$H23+$I23-1,MATCH(CO$14,$BQ$14:$DQ$14,0))</f>
        <v>0</v>
      </c>
      <c r="CP23" s="4" cm="1">
        <f t="array" ref="CP23">AJ23*INDEX(prod_est,$H23+$I23-1,MATCH(CP$14,$BQ$14:$DQ$14,0))</f>
        <v>0</v>
      </c>
      <c r="CQ23" s="4" cm="1">
        <f t="array" ref="CQ23">AK23*INDEX(prod_est,$H23+$I23-1,MATCH(CQ$14,$BQ$14:$DQ$14,0))</f>
        <v>0</v>
      </c>
      <c r="CR23" s="4" cm="1">
        <f t="array" ref="CR23">AL23*INDEX(prod_est,$H23+$I23-1,MATCH(CR$14,$BQ$14:$DQ$14,0))</f>
        <v>0</v>
      </c>
      <c r="CS23" s="4" cm="1">
        <f t="array" ref="CS23">AM23*INDEX(prod_est,$H23+$I23-1,MATCH(CS$14,$BQ$14:$DQ$14,0))</f>
        <v>0</v>
      </c>
      <c r="CT23" s="4" cm="1">
        <f t="array" ref="CT23">AN23*INDEX(prod_est,$H23+$I23-1,MATCH(CT$14,$BQ$14:$DQ$14,0))</f>
        <v>0</v>
      </c>
      <c r="CU23" s="4" cm="1">
        <f t="array" ref="CU23">AO23*INDEX(prod_est,$H23+$I23-1,MATCH(CU$14,$BQ$14:$DQ$14,0))</f>
        <v>0</v>
      </c>
      <c r="CV23" s="4" cm="1">
        <f t="array" ref="CV23">AP23*INDEX(prod_est,$H23+$I23-1,MATCH(CV$14,$BQ$14:$DQ$14,0))</f>
        <v>0</v>
      </c>
      <c r="CW23" s="4" cm="1">
        <f t="array" ref="CW23">AQ23*INDEX(prod_est,$H23+$I23-1,MATCH(CW$14,$BQ$14:$DQ$14,0))</f>
        <v>0</v>
      </c>
      <c r="CX23" s="4" cm="1">
        <f t="array" ref="CX23">AR23*INDEX(prod_est,$H23+$I23-1,MATCH(CX$14,$BQ$14:$DQ$14,0))</f>
        <v>0</v>
      </c>
      <c r="CY23" s="4" cm="1">
        <f t="array" ref="CY23">AS23*INDEX(prod_est,$H23+$I23-1,MATCH(CY$14,$BQ$14:$DQ$14,0))</f>
        <v>0</v>
      </c>
      <c r="CZ23" s="4" cm="1">
        <f t="array" ref="CZ23">AT23*INDEX(prod_est,$H23+$I23-1,MATCH(CZ$14,$BQ$14:$DQ$14,0))</f>
        <v>0</v>
      </c>
      <c r="DA23" s="4" cm="1">
        <f t="array" ref="DA23">AU23*INDEX(prod_est,$H23+$I23-1,MATCH(DA$14,$BQ$14:$DQ$14,0))</f>
        <v>0</v>
      </c>
      <c r="DB23" s="4" cm="1">
        <f t="array" ref="DB23">AV23*INDEX(prod_est,$H23+$I23-1,MATCH(DB$14,$BQ$14:$DQ$14,0))</f>
        <v>0</v>
      </c>
      <c r="DC23" s="4" cm="1">
        <f t="array" ref="DC23">AW23*INDEX(prod_est,$H23+$I23-1,MATCH(DC$14,$BQ$14:$DQ$14,0))</f>
        <v>0</v>
      </c>
      <c r="DD23" s="4" cm="1">
        <f t="array" ref="DD23">AX23*INDEX(prod_est,$H23+$I23-1,MATCH(DD$14,$BQ$14:$DQ$14,0))</f>
        <v>0</v>
      </c>
      <c r="DE23" s="4" cm="1">
        <f t="array" ref="DE23">AY23*INDEX(prod_est,$H23+$I23-1,MATCH(DE$14,$BQ$14:$DQ$14,0))</f>
        <v>0</v>
      </c>
      <c r="DF23" s="4" cm="1">
        <f t="array" ref="DF23">AZ23*INDEX(prod_est,$H23+$I23-1,MATCH(DF$14,$BQ$14:$DQ$14,0))</f>
        <v>0</v>
      </c>
      <c r="DG23" s="4" cm="1">
        <f t="array" ref="DG23">BA23*INDEX(prod_est,$H23+$I23-1,MATCH(DG$14,$BQ$14:$DQ$14,0))</f>
        <v>0</v>
      </c>
      <c r="DH23" s="4" cm="1">
        <f t="array" ref="DH23">BB23*INDEX(prod_est,$H23+$I23-1,MATCH(DH$14,$BQ$14:$DQ$14,0))</f>
        <v>0</v>
      </c>
      <c r="DI23" s="4" cm="1">
        <f t="array" ref="DI23">BC23*INDEX(prod_est,$H23+$I23-1,MATCH(DI$14,$BQ$14:$DQ$14,0))</f>
        <v>0</v>
      </c>
      <c r="DJ23" s="4" cm="1">
        <f t="array" ref="DJ23">BD23*INDEX(prod_est,$H23+$I23-1,MATCH(DJ$14,$BQ$14:$DQ$14,0))</f>
        <v>0</v>
      </c>
      <c r="DK23" s="4" cm="1">
        <f t="array" ref="DK23">BE23*INDEX(prod_est,$H23+$I23-1,MATCH(DK$14,$BQ$14:$DQ$14,0))</f>
        <v>0</v>
      </c>
      <c r="DL23" s="4" cm="1">
        <f t="array" ref="DL23">BF23*INDEX(prod_est,$H23+$I23-1,MATCH(DL$14,$BQ$14:$DQ$14,0))</f>
        <v>0</v>
      </c>
      <c r="DM23" s="4" cm="1">
        <f t="array" ref="DM23">BG23*INDEX(prod_est,$H23+$I23-1,MATCH(DM$14,$BQ$14:$DQ$14,0))</f>
        <v>0</v>
      </c>
      <c r="DN23" s="4" cm="1">
        <f t="array" ref="DN23">BH23*INDEX(prod_est,$H23+$I23-1,MATCH(DN$14,$BQ$14:$DQ$14,0))</f>
        <v>0</v>
      </c>
      <c r="DO23" s="4" cm="1">
        <f t="array" ref="DO23">BI23*INDEX(prod_est,$H23+$I23-1,MATCH(DO$14,$BQ$14:$DQ$14,0))</f>
        <v>0</v>
      </c>
      <c r="DP23" s="4" cm="1">
        <f t="array" ref="DP23">BJ23*INDEX(prod_est,$H23+$I23-1,MATCH(DP$14,$BQ$14:$DQ$14,0))</f>
        <v>0</v>
      </c>
      <c r="DQ23" s="4" cm="1">
        <f t="array" ref="DQ23">BK23*INDEX(prod_est,$H23+$I23-1,MATCH(DQ$14,$BQ$14:$DQ$14,0))</f>
        <v>0</v>
      </c>
    </row>
    <row r="24" spans="1:121" x14ac:dyDescent="0.25">
      <c r="A24" t="s">
        <v>48</v>
      </c>
      <c r="B24" t="s">
        <v>14</v>
      </c>
      <c r="C24" t="s">
        <v>14</v>
      </c>
      <c r="D24" t="s">
        <v>172</v>
      </c>
      <c r="E24" s="46" t="s">
        <v>37</v>
      </c>
      <c r="F24" s="4">
        <v>0</v>
      </c>
      <c r="G24" s="4">
        <v>0</v>
      </c>
      <c r="H24">
        <f>MATCH(A24,Production_est!$A$4:$A$339,0)</f>
        <v>177</v>
      </c>
      <c r="I24">
        <f>IFERROR(MATCH(E24,Production_est!$D$4:$D$339,0),"-")</f>
        <v>3</v>
      </c>
      <c r="J24" s="4" cm="1">
        <f t="array" ref="J24">IFERROR(INDEX(Production_est!$E$4:$E$339,I24+H24-1),"-")</f>
        <v>125.671961868558</v>
      </c>
      <c r="K24" s="33">
        <f t="shared" si="3"/>
        <v>0</v>
      </c>
      <c r="L24" s="33">
        <f t="shared" si="17"/>
        <v>0</v>
      </c>
      <c r="M24" s="33">
        <f t="shared" si="17"/>
        <v>0</v>
      </c>
      <c r="N24" s="33">
        <f t="shared" si="17"/>
        <v>0</v>
      </c>
      <c r="O24" s="33">
        <f t="shared" si="17"/>
        <v>0</v>
      </c>
      <c r="P24" s="33">
        <f t="shared" si="17"/>
        <v>0</v>
      </c>
      <c r="Q24" s="33">
        <f t="shared" si="17"/>
        <v>0</v>
      </c>
      <c r="R24" s="33">
        <f t="shared" si="17"/>
        <v>0</v>
      </c>
      <c r="S24" s="33">
        <f t="shared" si="17"/>
        <v>0</v>
      </c>
      <c r="T24" s="33">
        <f t="shared" si="17"/>
        <v>0</v>
      </c>
      <c r="U24" s="33">
        <f t="shared" si="17"/>
        <v>0</v>
      </c>
      <c r="V24" s="33">
        <f t="shared" si="17"/>
        <v>0</v>
      </c>
      <c r="W24" s="33">
        <f t="shared" si="17"/>
        <v>0</v>
      </c>
      <c r="X24" s="33">
        <f t="shared" si="17"/>
        <v>0</v>
      </c>
      <c r="Y24" s="33">
        <f t="shared" si="17"/>
        <v>0</v>
      </c>
      <c r="Z24" s="33">
        <f t="shared" si="17"/>
        <v>0</v>
      </c>
      <c r="AA24" s="33">
        <f t="shared" si="17"/>
        <v>0</v>
      </c>
      <c r="AB24" s="33">
        <f t="shared" si="17"/>
        <v>0</v>
      </c>
      <c r="AC24" s="33">
        <f t="shared" si="17"/>
        <v>0</v>
      </c>
      <c r="AD24" s="33">
        <f t="shared" si="17"/>
        <v>0</v>
      </c>
      <c r="AE24" s="33">
        <f t="shared" si="17"/>
        <v>0</v>
      </c>
      <c r="AF24" s="33">
        <f t="shared" si="17"/>
        <v>0</v>
      </c>
      <c r="AG24" s="33">
        <f t="shared" si="17"/>
        <v>0</v>
      </c>
      <c r="AH24" s="33">
        <f t="shared" si="17"/>
        <v>0</v>
      </c>
      <c r="AI24" s="33">
        <f t="shared" si="17"/>
        <v>0</v>
      </c>
      <c r="AJ24" s="33">
        <f t="shared" si="17"/>
        <v>0</v>
      </c>
      <c r="AK24" s="33">
        <f t="shared" si="17"/>
        <v>0</v>
      </c>
      <c r="AL24" s="33">
        <f t="shared" si="17"/>
        <v>0</v>
      </c>
      <c r="AM24" s="33">
        <f t="shared" si="17"/>
        <v>0</v>
      </c>
      <c r="AN24" s="33">
        <f t="shared" si="17"/>
        <v>0</v>
      </c>
      <c r="AO24" s="33">
        <f t="shared" si="17"/>
        <v>0</v>
      </c>
      <c r="AP24" s="33">
        <f t="shared" si="17"/>
        <v>0</v>
      </c>
      <c r="AQ24" s="33">
        <f t="shared" ref="AQ24:BK24" si="19">AP24*(1-$G$4)</f>
        <v>0</v>
      </c>
      <c r="AR24" s="33">
        <f t="shared" si="19"/>
        <v>0</v>
      </c>
      <c r="AS24" s="33">
        <f t="shared" si="19"/>
        <v>0</v>
      </c>
      <c r="AT24" s="33">
        <f t="shared" si="19"/>
        <v>0</v>
      </c>
      <c r="AU24" s="33">
        <f t="shared" si="19"/>
        <v>0</v>
      </c>
      <c r="AV24" s="33">
        <f t="shared" si="19"/>
        <v>0</v>
      </c>
      <c r="AW24" s="33">
        <f t="shared" si="19"/>
        <v>0</v>
      </c>
      <c r="AX24" s="33">
        <f t="shared" si="19"/>
        <v>0</v>
      </c>
      <c r="AY24" s="33">
        <f t="shared" si="19"/>
        <v>0</v>
      </c>
      <c r="AZ24" s="33">
        <f t="shared" si="19"/>
        <v>0</v>
      </c>
      <c r="BA24" s="33">
        <f t="shared" si="19"/>
        <v>0</v>
      </c>
      <c r="BB24" s="33">
        <f t="shared" si="19"/>
        <v>0</v>
      </c>
      <c r="BC24" s="33">
        <f t="shared" si="19"/>
        <v>0</v>
      </c>
      <c r="BD24" s="33">
        <f t="shared" si="19"/>
        <v>0</v>
      </c>
      <c r="BE24" s="33">
        <f t="shared" si="19"/>
        <v>0</v>
      </c>
      <c r="BF24" s="33">
        <f t="shared" si="19"/>
        <v>0</v>
      </c>
      <c r="BG24" s="33">
        <f t="shared" si="19"/>
        <v>0</v>
      </c>
      <c r="BH24" s="33">
        <f t="shared" si="19"/>
        <v>0</v>
      </c>
      <c r="BI24" s="33">
        <f t="shared" si="19"/>
        <v>0</v>
      </c>
      <c r="BJ24" s="33">
        <f t="shared" si="19"/>
        <v>0</v>
      </c>
      <c r="BK24" s="33">
        <f t="shared" si="19"/>
        <v>0</v>
      </c>
      <c r="BL24" t="str">
        <f t="shared" si="6"/>
        <v>12_NZ</v>
      </c>
      <c r="BM24" t="str">
        <f t="shared" si="7"/>
        <v>d_nonenergy_7_x_jet_fuel</v>
      </c>
      <c r="BP24" s="4">
        <f t="shared" si="8"/>
        <v>0</v>
      </c>
      <c r="BQ24" s="4">
        <f t="shared" si="9"/>
        <v>0</v>
      </c>
      <c r="BR24" s="4" cm="1">
        <f t="array" ref="BR24">L24*INDEX(prod_est,$H24+$I24-1,MATCH(BR$14,$BQ$14:$DQ$14,0))</f>
        <v>0</v>
      </c>
      <c r="BS24" s="4" cm="1">
        <f t="array" ref="BS24">M24*INDEX(prod_est,$H24+$I24-1,MATCH(BS$14,$BQ$14:$DQ$14,0))</f>
        <v>0</v>
      </c>
      <c r="BT24" s="4" cm="1">
        <f t="array" ref="BT24">N24*INDEX(prod_est,$H24+$I24-1,MATCH(BT$14,$BQ$14:$DQ$14,0))</f>
        <v>0</v>
      </c>
      <c r="BU24" s="4" cm="1">
        <f t="array" ref="BU24">O24*INDEX(prod_est,$H24+$I24-1,MATCH(BU$14,$BQ$14:$DQ$14,0))</f>
        <v>0</v>
      </c>
      <c r="BV24" s="4" cm="1">
        <f t="array" ref="BV24">P24*INDEX(prod_est,$H24+$I24-1,MATCH(BV$14,$BQ$14:$DQ$14,0))</f>
        <v>0</v>
      </c>
      <c r="BW24" s="4" cm="1">
        <f t="array" ref="BW24">Q24*INDEX(prod_est,$H24+$I24-1,MATCH(BW$14,$BQ$14:$DQ$14,0))</f>
        <v>0</v>
      </c>
      <c r="BX24" s="4" cm="1">
        <f t="array" ref="BX24">R24*INDEX(prod_est,$H24+$I24-1,MATCH(BX$14,$BQ$14:$DQ$14,0))</f>
        <v>0</v>
      </c>
      <c r="BY24" s="4" cm="1">
        <f t="array" ref="BY24">S24*INDEX(prod_est,$H24+$I24-1,MATCH(BY$14,$BQ$14:$DQ$14,0))</f>
        <v>0</v>
      </c>
      <c r="BZ24" s="4" cm="1">
        <f t="array" ref="BZ24">T24*INDEX(prod_est,$H24+$I24-1,MATCH(BZ$14,$BQ$14:$DQ$14,0))</f>
        <v>0</v>
      </c>
      <c r="CA24" s="4" cm="1">
        <f t="array" ref="CA24">U24*INDEX(prod_est,$H24+$I24-1,MATCH(CA$14,$BQ$14:$DQ$14,0))</f>
        <v>0</v>
      </c>
      <c r="CB24" s="4" cm="1">
        <f t="array" ref="CB24">V24*INDEX(prod_est,$H24+$I24-1,MATCH(CB$14,$BQ$14:$DQ$14,0))</f>
        <v>0</v>
      </c>
      <c r="CC24" s="4" cm="1">
        <f t="array" ref="CC24">W24*INDEX(prod_est,$H24+$I24-1,MATCH(CC$14,$BQ$14:$DQ$14,0))</f>
        <v>0</v>
      </c>
      <c r="CD24" s="4" cm="1">
        <f t="array" ref="CD24">X24*INDEX(prod_est,$H24+$I24-1,MATCH(CD$14,$BQ$14:$DQ$14,0))</f>
        <v>0</v>
      </c>
      <c r="CE24" s="4" cm="1">
        <f t="array" ref="CE24">Y24*INDEX(prod_est,$H24+$I24-1,MATCH(CE$14,$BQ$14:$DQ$14,0))</f>
        <v>0</v>
      </c>
      <c r="CF24" s="4" cm="1">
        <f t="array" ref="CF24">Z24*INDEX(prod_est,$H24+$I24-1,MATCH(CF$14,$BQ$14:$DQ$14,0))</f>
        <v>0</v>
      </c>
      <c r="CG24" s="4" cm="1">
        <f t="array" ref="CG24">AA24*INDEX(prod_est,$H24+$I24-1,MATCH(CG$14,$BQ$14:$DQ$14,0))</f>
        <v>0</v>
      </c>
      <c r="CH24" s="4" cm="1">
        <f t="array" ref="CH24">AB24*INDEX(prod_est,$H24+$I24-1,MATCH(CH$14,$BQ$14:$DQ$14,0))</f>
        <v>0</v>
      </c>
      <c r="CI24" s="4" cm="1">
        <f t="array" ref="CI24">AC24*INDEX(prod_est,$H24+$I24-1,MATCH(CI$14,$BQ$14:$DQ$14,0))</f>
        <v>0</v>
      </c>
      <c r="CJ24" s="4" cm="1">
        <f t="array" ref="CJ24">AD24*INDEX(prod_est,$H24+$I24-1,MATCH(CJ$14,$BQ$14:$DQ$14,0))</f>
        <v>0</v>
      </c>
      <c r="CK24" s="4" cm="1">
        <f t="array" ref="CK24">AE24*INDEX(prod_est,$H24+$I24-1,MATCH(CK$14,$BQ$14:$DQ$14,0))</f>
        <v>0</v>
      </c>
      <c r="CL24" s="4" cm="1">
        <f t="array" ref="CL24">AF24*INDEX(prod_est,$H24+$I24-1,MATCH(CL$14,$BQ$14:$DQ$14,0))</f>
        <v>0</v>
      </c>
      <c r="CM24" s="4" cm="1">
        <f t="array" ref="CM24">AG24*INDEX(prod_est,$H24+$I24-1,MATCH(CM$14,$BQ$14:$DQ$14,0))</f>
        <v>0</v>
      </c>
      <c r="CN24" s="4" cm="1">
        <f t="array" ref="CN24">AH24*INDEX(prod_est,$H24+$I24-1,MATCH(CN$14,$BQ$14:$DQ$14,0))</f>
        <v>0</v>
      </c>
      <c r="CO24" s="4" cm="1">
        <f t="array" ref="CO24">AI24*INDEX(prod_est,$H24+$I24-1,MATCH(CO$14,$BQ$14:$DQ$14,0))</f>
        <v>0</v>
      </c>
      <c r="CP24" s="4" cm="1">
        <f t="array" ref="CP24">AJ24*INDEX(prod_est,$H24+$I24-1,MATCH(CP$14,$BQ$14:$DQ$14,0))</f>
        <v>0</v>
      </c>
      <c r="CQ24" s="4" cm="1">
        <f t="array" ref="CQ24">AK24*INDEX(prod_est,$H24+$I24-1,MATCH(CQ$14,$BQ$14:$DQ$14,0))</f>
        <v>0</v>
      </c>
      <c r="CR24" s="4" cm="1">
        <f t="array" ref="CR24">AL24*INDEX(prod_est,$H24+$I24-1,MATCH(CR$14,$BQ$14:$DQ$14,0))</f>
        <v>0</v>
      </c>
      <c r="CS24" s="4" cm="1">
        <f t="array" ref="CS24">AM24*INDEX(prod_est,$H24+$I24-1,MATCH(CS$14,$BQ$14:$DQ$14,0))</f>
        <v>0</v>
      </c>
      <c r="CT24" s="4" cm="1">
        <f t="array" ref="CT24">AN24*INDEX(prod_est,$H24+$I24-1,MATCH(CT$14,$BQ$14:$DQ$14,0))</f>
        <v>0</v>
      </c>
      <c r="CU24" s="4" cm="1">
        <f t="array" ref="CU24">AO24*INDEX(prod_est,$H24+$I24-1,MATCH(CU$14,$BQ$14:$DQ$14,0))</f>
        <v>0</v>
      </c>
      <c r="CV24" s="4" cm="1">
        <f t="array" ref="CV24">AP24*INDEX(prod_est,$H24+$I24-1,MATCH(CV$14,$BQ$14:$DQ$14,0))</f>
        <v>0</v>
      </c>
      <c r="CW24" s="4" cm="1">
        <f t="array" ref="CW24">AQ24*INDEX(prod_est,$H24+$I24-1,MATCH(CW$14,$BQ$14:$DQ$14,0))</f>
        <v>0</v>
      </c>
      <c r="CX24" s="4" cm="1">
        <f t="array" ref="CX24">AR24*INDEX(prod_est,$H24+$I24-1,MATCH(CX$14,$BQ$14:$DQ$14,0))</f>
        <v>0</v>
      </c>
      <c r="CY24" s="4" cm="1">
        <f t="array" ref="CY24">AS24*INDEX(prod_est,$H24+$I24-1,MATCH(CY$14,$BQ$14:$DQ$14,0))</f>
        <v>0</v>
      </c>
      <c r="CZ24" s="4" cm="1">
        <f t="array" ref="CZ24">AT24*INDEX(prod_est,$H24+$I24-1,MATCH(CZ$14,$BQ$14:$DQ$14,0))</f>
        <v>0</v>
      </c>
      <c r="DA24" s="4" cm="1">
        <f t="array" ref="DA24">AU24*INDEX(prod_est,$H24+$I24-1,MATCH(DA$14,$BQ$14:$DQ$14,0))</f>
        <v>0</v>
      </c>
      <c r="DB24" s="4" cm="1">
        <f t="array" ref="DB24">AV24*INDEX(prod_est,$H24+$I24-1,MATCH(DB$14,$BQ$14:$DQ$14,0))</f>
        <v>0</v>
      </c>
      <c r="DC24" s="4" cm="1">
        <f t="array" ref="DC24">AW24*INDEX(prod_est,$H24+$I24-1,MATCH(DC$14,$BQ$14:$DQ$14,0))</f>
        <v>0</v>
      </c>
      <c r="DD24" s="4" cm="1">
        <f t="array" ref="DD24">AX24*INDEX(prod_est,$H24+$I24-1,MATCH(DD$14,$BQ$14:$DQ$14,0))</f>
        <v>0</v>
      </c>
      <c r="DE24" s="4" cm="1">
        <f t="array" ref="DE24">AY24*INDEX(prod_est,$H24+$I24-1,MATCH(DE$14,$BQ$14:$DQ$14,0))</f>
        <v>0</v>
      </c>
      <c r="DF24" s="4" cm="1">
        <f t="array" ref="DF24">AZ24*INDEX(prod_est,$H24+$I24-1,MATCH(DF$14,$BQ$14:$DQ$14,0))</f>
        <v>0</v>
      </c>
      <c r="DG24" s="4" cm="1">
        <f t="array" ref="DG24">BA24*INDEX(prod_est,$H24+$I24-1,MATCH(DG$14,$BQ$14:$DQ$14,0))</f>
        <v>0</v>
      </c>
      <c r="DH24" s="4" cm="1">
        <f t="array" ref="DH24">BB24*INDEX(prod_est,$H24+$I24-1,MATCH(DH$14,$BQ$14:$DQ$14,0))</f>
        <v>0</v>
      </c>
      <c r="DI24" s="4" cm="1">
        <f t="array" ref="DI24">BC24*INDEX(prod_est,$H24+$I24-1,MATCH(DI$14,$BQ$14:$DQ$14,0))</f>
        <v>0</v>
      </c>
      <c r="DJ24" s="4" cm="1">
        <f t="array" ref="DJ24">BD24*INDEX(prod_est,$H24+$I24-1,MATCH(DJ$14,$BQ$14:$DQ$14,0))</f>
        <v>0</v>
      </c>
      <c r="DK24" s="4" cm="1">
        <f t="array" ref="DK24">BE24*INDEX(prod_est,$H24+$I24-1,MATCH(DK$14,$BQ$14:$DQ$14,0))</f>
        <v>0</v>
      </c>
      <c r="DL24" s="4" cm="1">
        <f t="array" ref="DL24">BF24*INDEX(prod_est,$H24+$I24-1,MATCH(DL$14,$BQ$14:$DQ$14,0))</f>
        <v>0</v>
      </c>
      <c r="DM24" s="4" cm="1">
        <f t="array" ref="DM24">BG24*INDEX(prod_est,$H24+$I24-1,MATCH(DM$14,$BQ$14:$DQ$14,0))</f>
        <v>0</v>
      </c>
      <c r="DN24" s="4" cm="1">
        <f t="array" ref="DN24">BH24*INDEX(prod_est,$H24+$I24-1,MATCH(DN$14,$BQ$14:$DQ$14,0))</f>
        <v>0</v>
      </c>
      <c r="DO24" s="4" cm="1">
        <f t="array" ref="DO24">BI24*INDEX(prod_est,$H24+$I24-1,MATCH(DO$14,$BQ$14:$DQ$14,0))</f>
        <v>0</v>
      </c>
      <c r="DP24" s="4" cm="1">
        <f t="array" ref="DP24">BJ24*INDEX(prod_est,$H24+$I24-1,MATCH(DP$14,$BQ$14:$DQ$14,0))</f>
        <v>0</v>
      </c>
      <c r="DQ24" s="4" cm="1">
        <f t="array" ref="DQ24">BK24*INDEX(prod_est,$H24+$I24-1,MATCH(DQ$14,$BQ$14:$DQ$14,0))</f>
        <v>0</v>
      </c>
    </row>
    <row r="25" spans="1:121" x14ac:dyDescent="0.25">
      <c r="A25" t="s">
        <v>48</v>
      </c>
      <c r="B25" t="s">
        <v>15</v>
      </c>
      <c r="C25" t="s">
        <v>15</v>
      </c>
      <c r="D25" t="s">
        <v>172</v>
      </c>
      <c r="E25" s="46" t="s">
        <v>37</v>
      </c>
      <c r="F25" s="4">
        <v>0</v>
      </c>
      <c r="G25" s="4">
        <v>0</v>
      </c>
      <c r="H25">
        <f>MATCH(A25,Production_est!$A$4:$A$339,0)</f>
        <v>177</v>
      </c>
      <c r="I25">
        <f>IFERROR(MATCH(E25,Production_est!$D$4:$D$339,0),"-")</f>
        <v>3</v>
      </c>
      <c r="J25" s="4" cm="1">
        <f t="array" ref="J25">IFERROR(INDEX(Production_est!$E$4:$E$339,I25+H25-1),"-")</f>
        <v>125.671961868558</v>
      </c>
      <c r="K25" s="33">
        <f t="shared" si="3"/>
        <v>0</v>
      </c>
      <c r="L25" s="33">
        <f t="shared" si="17"/>
        <v>0</v>
      </c>
      <c r="M25" s="33">
        <f t="shared" si="17"/>
        <v>0</v>
      </c>
      <c r="N25" s="33">
        <f t="shared" si="17"/>
        <v>0</v>
      </c>
      <c r="O25" s="33">
        <f t="shared" si="17"/>
        <v>0</v>
      </c>
      <c r="P25" s="33">
        <f t="shared" si="17"/>
        <v>0</v>
      </c>
      <c r="Q25" s="33">
        <f t="shared" si="17"/>
        <v>0</v>
      </c>
      <c r="R25" s="33">
        <f t="shared" si="17"/>
        <v>0</v>
      </c>
      <c r="S25" s="33">
        <f t="shared" si="17"/>
        <v>0</v>
      </c>
      <c r="T25" s="33">
        <f t="shared" si="17"/>
        <v>0</v>
      </c>
      <c r="U25" s="33">
        <f t="shared" si="17"/>
        <v>0</v>
      </c>
      <c r="V25" s="33">
        <f t="shared" si="17"/>
        <v>0</v>
      </c>
      <c r="W25" s="33">
        <f t="shared" si="17"/>
        <v>0</v>
      </c>
      <c r="X25" s="33">
        <f t="shared" si="17"/>
        <v>0</v>
      </c>
      <c r="Y25" s="33">
        <f t="shared" si="17"/>
        <v>0</v>
      </c>
      <c r="Z25" s="33">
        <f t="shared" si="17"/>
        <v>0</v>
      </c>
      <c r="AA25" s="33">
        <f t="shared" si="17"/>
        <v>0</v>
      </c>
      <c r="AB25" s="33">
        <f t="shared" si="17"/>
        <v>0</v>
      </c>
      <c r="AC25" s="33">
        <f t="shared" si="17"/>
        <v>0</v>
      </c>
      <c r="AD25" s="33">
        <f t="shared" si="17"/>
        <v>0</v>
      </c>
      <c r="AE25" s="33">
        <f t="shared" si="17"/>
        <v>0</v>
      </c>
      <c r="AF25" s="33">
        <f t="shared" si="17"/>
        <v>0</v>
      </c>
      <c r="AG25" s="33">
        <f t="shared" si="17"/>
        <v>0</v>
      </c>
      <c r="AH25" s="33">
        <f t="shared" si="17"/>
        <v>0</v>
      </c>
      <c r="AI25" s="33">
        <f t="shared" si="17"/>
        <v>0</v>
      </c>
      <c r="AJ25" s="33">
        <f t="shared" si="17"/>
        <v>0</v>
      </c>
      <c r="AK25" s="33">
        <f t="shared" si="17"/>
        <v>0</v>
      </c>
      <c r="AL25" s="33">
        <f t="shared" si="17"/>
        <v>0</v>
      </c>
      <c r="AM25" s="33">
        <f t="shared" si="17"/>
        <v>0</v>
      </c>
      <c r="AN25" s="33">
        <f t="shared" si="17"/>
        <v>0</v>
      </c>
      <c r="AO25" s="33">
        <f t="shared" si="17"/>
        <v>0</v>
      </c>
      <c r="AP25" s="33">
        <f t="shared" si="17"/>
        <v>0</v>
      </c>
      <c r="AQ25" s="33">
        <f t="shared" ref="AQ25:BK25" si="20">AP25*(1-$G$4)</f>
        <v>0</v>
      </c>
      <c r="AR25" s="33">
        <f t="shared" si="20"/>
        <v>0</v>
      </c>
      <c r="AS25" s="33">
        <f t="shared" si="20"/>
        <v>0</v>
      </c>
      <c r="AT25" s="33">
        <f t="shared" si="20"/>
        <v>0</v>
      </c>
      <c r="AU25" s="33">
        <f t="shared" si="20"/>
        <v>0</v>
      </c>
      <c r="AV25" s="33">
        <f t="shared" si="20"/>
        <v>0</v>
      </c>
      <c r="AW25" s="33">
        <f t="shared" si="20"/>
        <v>0</v>
      </c>
      <c r="AX25" s="33">
        <f t="shared" si="20"/>
        <v>0</v>
      </c>
      <c r="AY25" s="33">
        <f t="shared" si="20"/>
        <v>0</v>
      </c>
      <c r="AZ25" s="33">
        <f t="shared" si="20"/>
        <v>0</v>
      </c>
      <c r="BA25" s="33">
        <f t="shared" si="20"/>
        <v>0</v>
      </c>
      <c r="BB25" s="33">
        <f t="shared" si="20"/>
        <v>0</v>
      </c>
      <c r="BC25" s="33">
        <f t="shared" si="20"/>
        <v>0</v>
      </c>
      <c r="BD25" s="33">
        <f t="shared" si="20"/>
        <v>0</v>
      </c>
      <c r="BE25" s="33">
        <f t="shared" si="20"/>
        <v>0</v>
      </c>
      <c r="BF25" s="33">
        <f t="shared" si="20"/>
        <v>0</v>
      </c>
      <c r="BG25" s="33">
        <f t="shared" si="20"/>
        <v>0</v>
      </c>
      <c r="BH25" s="33">
        <f t="shared" si="20"/>
        <v>0</v>
      </c>
      <c r="BI25" s="33">
        <f t="shared" si="20"/>
        <v>0</v>
      </c>
      <c r="BJ25" s="33">
        <f t="shared" si="20"/>
        <v>0</v>
      </c>
      <c r="BK25" s="33">
        <f t="shared" si="20"/>
        <v>0</v>
      </c>
      <c r="BL25" t="str">
        <f t="shared" si="6"/>
        <v>12_NZ</v>
      </c>
      <c r="BM25" t="str">
        <f t="shared" si="7"/>
        <v>d_nonenergy_7_6_kerosene</v>
      </c>
      <c r="BP25" s="4">
        <f t="shared" si="8"/>
        <v>0</v>
      </c>
      <c r="BQ25" s="4">
        <f t="shared" si="9"/>
        <v>0</v>
      </c>
      <c r="BR25" s="4" cm="1">
        <f t="array" ref="BR25">L25*INDEX(prod_est,$H25+$I25-1,MATCH(BR$14,$BQ$14:$DQ$14,0))</f>
        <v>0</v>
      </c>
      <c r="BS25" s="4" cm="1">
        <f t="array" ref="BS25">M25*INDEX(prod_est,$H25+$I25-1,MATCH(BS$14,$BQ$14:$DQ$14,0))</f>
        <v>0</v>
      </c>
      <c r="BT25" s="4" cm="1">
        <f t="array" ref="BT25">N25*INDEX(prod_est,$H25+$I25-1,MATCH(BT$14,$BQ$14:$DQ$14,0))</f>
        <v>0</v>
      </c>
      <c r="BU25" s="4" cm="1">
        <f t="array" ref="BU25">O25*INDEX(prod_est,$H25+$I25-1,MATCH(BU$14,$BQ$14:$DQ$14,0))</f>
        <v>0</v>
      </c>
      <c r="BV25" s="4" cm="1">
        <f t="array" ref="BV25">P25*INDEX(prod_est,$H25+$I25-1,MATCH(BV$14,$BQ$14:$DQ$14,0))</f>
        <v>0</v>
      </c>
      <c r="BW25" s="4" cm="1">
        <f t="array" ref="BW25">Q25*INDEX(prod_est,$H25+$I25-1,MATCH(BW$14,$BQ$14:$DQ$14,0))</f>
        <v>0</v>
      </c>
      <c r="BX25" s="4" cm="1">
        <f t="array" ref="BX25">R25*INDEX(prod_est,$H25+$I25-1,MATCH(BX$14,$BQ$14:$DQ$14,0))</f>
        <v>0</v>
      </c>
      <c r="BY25" s="4" cm="1">
        <f t="array" ref="BY25">S25*INDEX(prod_est,$H25+$I25-1,MATCH(BY$14,$BQ$14:$DQ$14,0))</f>
        <v>0</v>
      </c>
      <c r="BZ25" s="4" cm="1">
        <f t="array" ref="BZ25">T25*INDEX(prod_est,$H25+$I25-1,MATCH(BZ$14,$BQ$14:$DQ$14,0))</f>
        <v>0</v>
      </c>
      <c r="CA25" s="4" cm="1">
        <f t="array" ref="CA25">U25*INDEX(prod_est,$H25+$I25-1,MATCH(CA$14,$BQ$14:$DQ$14,0))</f>
        <v>0</v>
      </c>
      <c r="CB25" s="4" cm="1">
        <f t="array" ref="CB25">V25*INDEX(prod_est,$H25+$I25-1,MATCH(CB$14,$BQ$14:$DQ$14,0))</f>
        <v>0</v>
      </c>
      <c r="CC25" s="4" cm="1">
        <f t="array" ref="CC25">W25*INDEX(prod_est,$H25+$I25-1,MATCH(CC$14,$BQ$14:$DQ$14,0))</f>
        <v>0</v>
      </c>
      <c r="CD25" s="4" cm="1">
        <f t="array" ref="CD25">X25*INDEX(prod_est,$H25+$I25-1,MATCH(CD$14,$BQ$14:$DQ$14,0))</f>
        <v>0</v>
      </c>
      <c r="CE25" s="4" cm="1">
        <f t="array" ref="CE25">Y25*INDEX(prod_est,$H25+$I25-1,MATCH(CE$14,$BQ$14:$DQ$14,0))</f>
        <v>0</v>
      </c>
      <c r="CF25" s="4" cm="1">
        <f t="array" ref="CF25">Z25*INDEX(prod_est,$H25+$I25-1,MATCH(CF$14,$BQ$14:$DQ$14,0))</f>
        <v>0</v>
      </c>
      <c r="CG25" s="4" cm="1">
        <f t="array" ref="CG25">AA25*INDEX(prod_est,$H25+$I25-1,MATCH(CG$14,$BQ$14:$DQ$14,0))</f>
        <v>0</v>
      </c>
      <c r="CH25" s="4" cm="1">
        <f t="array" ref="CH25">AB25*INDEX(prod_est,$H25+$I25-1,MATCH(CH$14,$BQ$14:$DQ$14,0))</f>
        <v>0</v>
      </c>
      <c r="CI25" s="4" cm="1">
        <f t="array" ref="CI25">AC25*INDEX(prod_est,$H25+$I25-1,MATCH(CI$14,$BQ$14:$DQ$14,0))</f>
        <v>0</v>
      </c>
      <c r="CJ25" s="4" cm="1">
        <f t="array" ref="CJ25">AD25*INDEX(prod_est,$H25+$I25-1,MATCH(CJ$14,$BQ$14:$DQ$14,0))</f>
        <v>0</v>
      </c>
      <c r="CK25" s="4" cm="1">
        <f t="array" ref="CK25">AE25*INDEX(prod_est,$H25+$I25-1,MATCH(CK$14,$BQ$14:$DQ$14,0))</f>
        <v>0</v>
      </c>
      <c r="CL25" s="4" cm="1">
        <f t="array" ref="CL25">AF25*INDEX(prod_est,$H25+$I25-1,MATCH(CL$14,$BQ$14:$DQ$14,0))</f>
        <v>0</v>
      </c>
      <c r="CM25" s="4" cm="1">
        <f t="array" ref="CM25">AG25*INDEX(prod_est,$H25+$I25-1,MATCH(CM$14,$BQ$14:$DQ$14,0))</f>
        <v>0</v>
      </c>
      <c r="CN25" s="4" cm="1">
        <f t="array" ref="CN25">AH25*INDEX(prod_est,$H25+$I25-1,MATCH(CN$14,$BQ$14:$DQ$14,0))</f>
        <v>0</v>
      </c>
      <c r="CO25" s="4" cm="1">
        <f t="array" ref="CO25">AI25*INDEX(prod_est,$H25+$I25-1,MATCH(CO$14,$BQ$14:$DQ$14,0))</f>
        <v>0</v>
      </c>
      <c r="CP25" s="4" cm="1">
        <f t="array" ref="CP25">AJ25*INDEX(prod_est,$H25+$I25-1,MATCH(CP$14,$BQ$14:$DQ$14,0))</f>
        <v>0</v>
      </c>
      <c r="CQ25" s="4" cm="1">
        <f t="array" ref="CQ25">AK25*INDEX(prod_est,$H25+$I25-1,MATCH(CQ$14,$BQ$14:$DQ$14,0))</f>
        <v>0</v>
      </c>
      <c r="CR25" s="4" cm="1">
        <f t="array" ref="CR25">AL25*INDEX(prod_est,$H25+$I25-1,MATCH(CR$14,$BQ$14:$DQ$14,0))</f>
        <v>0</v>
      </c>
      <c r="CS25" s="4" cm="1">
        <f t="array" ref="CS25">AM25*INDEX(prod_est,$H25+$I25-1,MATCH(CS$14,$BQ$14:$DQ$14,0))</f>
        <v>0</v>
      </c>
      <c r="CT25" s="4" cm="1">
        <f t="array" ref="CT25">AN25*INDEX(prod_est,$H25+$I25-1,MATCH(CT$14,$BQ$14:$DQ$14,0))</f>
        <v>0</v>
      </c>
      <c r="CU25" s="4" cm="1">
        <f t="array" ref="CU25">AO25*INDEX(prod_est,$H25+$I25-1,MATCH(CU$14,$BQ$14:$DQ$14,0))</f>
        <v>0</v>
      </c>
      <c r="CV25" s="4" cm="1">
        <f t="array" ref="CV25">AP25*INDEX(prod_est,$H25+$I25-1,MATCH(CV$14,$BQ$14:$DQ$14,0))</f>
        <v>0</v>
      </c>
      <c r="CW25" s="4" cm="1">
        <f t="array" ref="CW25">AQ25*INDEX(prod_est,$H25+$I25-1,MATCH(CW$14,$BQ$14:$DQ$14,0))</f>
        <v>0</v>
      </c>
      <c r="CX25" s="4" cm="1">
        <f t="array" ref="CX25">AR25*INDEX(prod_est,$H25+$I25-1,MATCH(CX$14,$BQ$14:$DQ$14,0))</f>
        <v>0</v>
      </c>
      <c r="CY25" s="4" cm="1">
        <f t="array" ref="CY25">AS25*INDEX(prod_est,$H25+$I25-1,MATCH(CY$14,$BQ$14:$DQ$14,0))</f>
        <v>0</v>
      </c>
      <c r="CZ25" s="4" cm="1">
        <f t="array" ref="CZ25">AT25*INDEX(prod_est,$H25+$I25-1,MATCH(CZ$14,$BQ$14:$DQ$14,0))</f>
        <v>0</v>
      </c>
      <c r="DA25" s="4" cm="1">
        <f t="array" ref="DA25">AU25*INDEX(prod_est,$H25+$I25-1,MATCH(DA$14,$BQ$14:$DQ$14,0))</f>
        <v>0</v>
      </c>
      <c r="DB25" s="4" cm="1">
        <f t="array" ref="DB25">AV25*INDEX(prod_est,$H25+$I25-1,MATCH(DB$14,$BQ$14:$DQ$14,0))</f>
        <v>0</v>
      </c>
      <c r="DC25" s="4" cm="1">
        <f t="array" ref="DC25">AW25*INDEX(prod_est,$H25+$I25-1,MATCH(DC$14,$BQ$14:$DQ$14,0))</f>
        <v>0</v>
      </c>
      <c r="DD25" s="4" cm="1">
        <f t="array" ref="DD25">AX25*INDEX(prod_est,$H25+$I25-1,MATCH(DD$14,$BQ$14:$DQ$14,0))</f>
        <v>0</v>
      </c>
      <c r="DE25" s="4" cm="1">
        <f t="array" ref="DE25">AY25*INDEX(prod_est,$H25+$I25-1,MATCH(DE$14,$BQ$14:$DQ$14,0))</f>
        <v>0</v>
      </c>
      <c r="DF25" s="4" cm="1">
        <f t="array" ref="DF25">AZ25*INDEX(prod_est,$H25+$I25-1,MATCH(DF$14,$BQ$14:$DQ$14,0))</f>
        <v>0</v>
      </c>
      <c r="DG25" s="4" cm="1">
        <f t="array" ref="DG25">BA25*INDEX(prod_est,$H25+$I25-1,MATCH(DG$14,$BQ$14:$DQ$14,0))</f>
        <v>0</v>
      </c>
      <c r="DH25" s="4" cm="1">
        <f t="array" ref="DH25">BB25*INDEX(prod_est,$H25+$I25-1,MATCH(DH$14,$BQ$14:$DQ$14,0))</f>
        <v>0</v>
      </c>
      <c r="DI25" s="4" cm="1">
        <f t="array" ref="DI25">BC25*INDEX(prod_est,$H25+$I25-1,MATCH(DI$14,$BQ$14:$DQ$14,0))</f>
        <v>0</v>
      </c>
      <c r="DJ25" s="4" cm="1">
        <f t="array" ref="DJ25">BD25*INDEX(prod_est,$H25+$I25-1,MATCH(DJ$14,$BQ$14:$DQ$14,0))</f>
        <v>0</v>
      </c>
      <c r="DK25" s="4" cm="1">
        <f t="array" ref="DK25">BE25*INDEX(prod_est,$H25+$I25-1,MATCH(DK$14,$BQ$14:$DQ$14,0))</f>
        <v>0</v>
      </c>
      <c r="DL25" s="4" cm="1">
        <f t="array" ref="DL25">BF25*INDEX(prod_est,$H25+$I25-1,MATCH(DL$14,$BQ$14:$DQ$14,0))</f>
        <v>0</v>
      </c>
      <c r="DM25" s="4" cm="1">
        <f t="array" ref="DM25">BG25*INDEX(prod_est,$H25+$I25-1,MATCH(DM$14,$BQ$14:$DQ$14,0))</f>
        <v>0</v>
      </c>
      <c r="DN25" s="4" cm="1">
        <f t="array" ref="DN25">BH25*INDEX(prod_est,$H25+$I25-1,MATCH(DN$14,$BQ$14:$DQ$14,0))</f>
        <v>0</v>
      </c>
      <c r="DO25" s="4" cm="1">
        <f t="array" ref="DO25">BI25*INDEX(prod_est,$H25+$I25-1,MATCH(DO$14,$BQ$14:$DQ$14,0))</f>
        <v>0</v>
      </c>
      <c r="DP25" s="4" cm="1">
        <f t="array" ref="DP25">BJ25*INDEX(prod_est,$H25+$I25-1,MATCH(DP$14,$BQ$14:$DQ$14,0))</f>
        <v>0</v>
      </c>
      <c r="DQ25" s="4" cm="1">
        <f t="array" ref="DQ25">BK25*INDEX(prod_est,$H25+$I25-1,MATCH(DQ$14,$BQ$14:$DQ$14,0))</f>
        <v>0</v>
      </c>
    </row>
    <row r="26" spans="1:121" x14ac:dyDescent="0.25">
      <c r="A26" t="s">
        <v>48</v>
      </c>
      <c r="B26" t="s">
        <v>16</v>
      </c>
      <c r="C26" t="s">
        <v>16</v>
      </c>
      <c r="D26" t="s">
        <v>172</v>
      </c>
      <c r="E26" s="46" t="s">
        <v>37</v>
      </c>
      <c r="F26" s="4">
        <v>0</v>
      </c>
      <c r="G26" s="4">
        <v>0</v>
      </c>
      <c r="H26">
        <f>MATCH(A26,Production_est!$A$4:$A$339,0)</f>
        <v>177</v>
      </c>
      <c r="I26">
        <f>IFERROR(MATCH(E26,Production_est!$D$4:$D$339,0),"-")</f>
        <v>3</v>
      </c>
      <c r="J26" s="4" cm="1">
        <f t="array" ref="J26">IFERROR(INDEX(Production_est!$E$4:$E$339,I26+H26-1),"-")</f>
        <v>125.671961868558</v>
      </c>
      <c r="K26" s="33">
        <f t="shared" si="3"/>
        <v>0</v>
      </c>
      <c r="L26" s="33">
        <f t="shared" si="17"/>
        <v>0</v>
      </c>
      <c r="M26" s="33">
        <f t="shared" si="17"/>
        <v>0</v>
      </c>
      <c r="N26" s="33">
        <f t="shared" si="17"/>
        <v>0</v>
      </c>
      <c r="O26" s="33">
        <f t="shared" si="17"/>
        <v>0</v>
      </c>
      <c r="P26" s="33">
        <f t="shared" si="17"/>
        <v>0</v>
      </c>
      <c r="Q26" s="33">
        <f t="shared" si="17"/>
        <v>0</v>
      </c>
      <c r="R26" s="33">
        <f t="shared" si="17"/>
        <v>0</v>
      </c>
      <c r="S26" s="33">
        <f t="shared" si="17"/>
        <v>0</v>
      </c>
      <c r="T26" s="33">
        <f t="shared" si="17"/>
        <v>0</v>
      </c>
      <c r="U26" s="33">
        <f t="shared" si="17"/>
        <v>0</v>
      </c>
      <c r="V26" s="33">
        <f t="shared" si="17"/>
        <v>0</v>
      </c>
      <c r="W26" s="33">
        <f t="shared" si="17"/>
        <v>0</v>
      </c>
      <c r="X26" s="33">
        <f t="shared" si="17"/>
        <v>0</v>
      </c>
      <c r="Y26" s="33">
        <f t="shared" si="17"/>
        <v>0</v>
      </c>
      <c r="Z26" s="33">
        <f t="shared" si="17"/>
        <v>0</v>
      </c>
      <c r="AA26" s="33">
        <f t="shared" si="17"/>
        <v>0</v>
      </c>
      <c r="AB26" s="33">
        <f t="shared" si="17"/>
        <v>0</v>
      </c>
      <c r="AC26" s="33">
        <f t="shared" si="17"/>
        <v>0</v>
      </c>
      <c r="AD26" s="33">
        <f t="shared" si="17"/>
        <v>0</v>
      </c>
      <c r="AE26" s="33">
        <f t="shared" si="17"/>
        <v>0</v>
      </c>
      <c r="AF26" s="33">
        <f t="shared" si="17"/>
        <v>0</v>
      </c>
      <c r="AG26" s="33">
        <f t="shared" si="17"/>
        <v>0</v>
      </c>
      <c r="AH26" s="33">
        <f t="shared" si="17"/>
        <v>0</v>
      </c>
      <c r="AI26" s="33">
        <f t="shared" si="17"/>
        <v>0</v>
      </c>
      <c r="AJ26" s="33">
        <f t="shared" si="17"/>
        <v>0</v>
      </c>
      <c r="AK26" s="33">
        <f t="shared" si="17"/>
        <v>0</v>
      </c>
      <c r="AL26" s="33">
        <f t="shared" si="17"/>
        <v>0</v>
      </c>
      <c r="AM26" s="33">
        <f t="shared" si="17"/>
        <v>0</v>
      </c>
      <c r="AN26" s="33">
        <f t="shared" si="17"/>
        <v>0</v>
      </c>
      <c r="AO26" s="33">
        <f t="shared" si="17"/>
        <v>0</v>
      </c>
      <c r="AP26" s="33">
        <f t="shared" si="17"/>
        <v>0</v>
      </c>
      <c r="AQ26" s="33">
        <f t="shared" ref="AQ26:BK26" si="21">AP26*(1-$G$4)</f>
        <v>0</v>
      </c>
      <c r="AR26" s="33">
        <f t="shared" si="21"/>
        <v>0</v>
      </c>
      <c r="AS26" s="33">
        <f t="shared" si="21"/>
        <v>0</v>
      </c>
      <c r="AT26" s="33">
        <f t="shared" si="21"/>
        <v>0</v>
      </c>
      <c r="AU26" s="33">
        <f t="shared" si="21"/>
        <v>0</v>
      </c>
      <c r="AV26" s="33">
        <f t="shared" si="21"/>
        <v>0</v>
      </c>
      <c r="AW26" s="33">
        <f t="shared" si="21"/>
        <v>0</v>
      </c>
      <c r="AX26" s="33">
        <f t="shared" si="21"/>
        <v>0</v>
      </c>
      <c r="AY26" s="33">
        <f t="shared" si="21"/>
        <v>0</v>
      </c>
      <c r="AZ26" s="33">
        <f t="shared" si="21"/>
        <v>0</v>
      </c>
      <c r="BA26" s="33">
        <f t="shared" si="21"/>
        <v>0</v>
      </c>
      <c r="BB26" s="33">
        <f t="shared" si="21"/>
        <v>0</v>
      </c>
      <c r="BC26" s="33">
        <f t="shared" si="21"/>
        <v>0</v>
      </c>
      <c r="BD26" s="33">
        <f t="shared" si="21"/>
        <v>0</v>
      </c>
      <c r="BE26" s="33">
        <f t="shared" si="21"/>
        <v>0</v>
      </c>
      <c r="BF26" s="33">
        <f t="shared" si="21"/>
        <v>0</v>
      </c>
      <c r="BG26" s="33">
        <f t="shared" si="21"/>
        <v>0</v>
      </c>
      <c r="BH26" s="33">
        <f t="shared" si="21"/>
        <v>0</v>
      </c>
      <c r="BI26" s="33">
        <f t="shared" si="21"/>
        <v>0</v>
      </c>
      <c r="BJ26" s="33">
        <f t="shared" si="21"/>
        <v>0</v>
      </c>
      <c r="BK26" s="33">
        <f t="shared" si="21"/>
        <v>0</v>
      </c>
      <c r="BL26" t="str">
        <f t="shared" si="6"/>
        <v>12_NZ</v>
      </c>
      <c r="BM26" t="str">
        <f t="shared" si="7"/>
        <v>d_nonenergy_7_7_gas_diesel_oil</v>
      </c>
      <c r="BP26" s="4">
        <f t="shared" si="8"/>
        <v>0</v>
      </c>
      <c r="BQ26" s="4">
        <f t="shared" si="9"/>
        <v>0</v>
      </c>
      <c r="BR26" s="4" cm="1">
        <f t="array" ref="BR26">L26*INDEX(prod_est,$H26+$I26-1,MATCH(BR$14,$BQ$14:$DQ$14,0))</f>
        <v>0</v>
      </c>
      <c r="BS26" s="4" cm="1">
        <f t="array" ref="BS26">M26*INDEX(prod_est,$H26+$I26-1,MATCH(BS$14,$BQ$14:$DQ$14,0))</f>
        <v>0</v>
      </c>
      <c r="BT26" s="4" cm="1">
        <f t="array" ref="BT26">N26*INDEX(prod_est,$H26+$I26-1,MATCH(BT$14,$BQ$14:$DQ$14,0))</f>
        <v>0</v>
      </c>
      <c r="BU26" s="4" cm="1">
        <f t="array" ref="BU26">O26*INDEX(prod_est,$H26+$I26-1,MATCH(BU$14,$BQ$14:$DQ$14,0))</f>
        <v>0</v>
      </c>
      <c r="BV26" s="4" cm="1">
        <f t="array" ref="BV26">P26*INDEX(prod_est,$H26+$I26-1,MATCH(BV$14,$BQ$14:$DQ$14,0))</f>
        <v>0</v>
      </c>
      <c r="BW26" s="4" cm="1">
        <f t="array" ref="BW26">Q26*INDEX(prod_est,$H26+$I26-1,MATCH(BW$14,$BQ$14:$DQ$14,0))</f>
        <v>0</v>
      </c>
      <c r="BX26" s="4" cm="1">
        <f t="array" ref="BX26">R26*INDEX(prod_est,$H26+$I26-1,MATCH(BX$14,$BQ$14:$DQ$14,0))</f>
        <v>0</v>
      </c>
      <c r="BY26" s="4" cm="1">
        <f t="array" ref="BY26">S26*INDEX(prod_est,$H26+$I26-1,MATCH(BY$14,$BQ$14:$DQ$14,0))</f>
        <v>0</v>
      </c>
      <c r="BZ26" s="4" cm="1">
        <f t="array" ref="BZ26">T26*INDEX(prod_est,$H26+$I26-1,MATCH(BZ$14,$BQ$14:$DQ$14,0))</f>
        <v>0</v>
      </c>
      <c r="CA26" s="4" cm="1">
        <f t="array" ref="CA26">U26*INDEX(prod_est,$H26+$I26-1,MATCH(CA$14,$BQ$14:$DQ$14,0))</f>
        <v>0</v>
      </c>
      <c r="CB26" s="4" cm="1">
        <f t="array" ref="CB26">V26*INDEX(prod_est,$H26+$I26-1,MATCH(CB$14,$BQ$14:$DQ$14,0))</f>
        <v>0</v>
      </c>
      <c r="CC26" s="4" cm="1">
        <f t="array" ref="CC26">W26*INDEX(prod_est,$H26+$I26-1,MATCH(CC$14,$BQ$14:$DQ$14,0))</f>
        <v>0</v>
      </c>
      <c r="CD26" s="4" cm="1">
        <f t="array" ref="CD26">X26*INDEX(prod_est,$H26+$I26-1,MATCH(CD$14,$BQ$14:$DQ$14,0))</f>
        <v>0</v>
      </c>
      <c r="CE26" s="4" cm="1">
        <f t="array" ref="CE26">Y26*INDEX(prod_est,$H26+$I26-1,MATCH(CE$14,$BQ$14:$DQ$14,0))</f>
        <v>0</v>
      </c>
      <c r="CF26" s="4" cm="1">
        <f t="array" ref="CF26">Z26*INDEX(prod_est,$H26+$I26-1,MATCH(CF$14,$BQ$14:$DQ$14,0))</f>
        <v>0</v>
      </c>
      <c r="CG26" s="4" cm="1">
        <f t="array" ref="CG26">AA26*INDEX(prod_est,$H26+$I26-1,MATCH(CG$14,$BQ$14:$DQ$14,0))</f>
        <v>0</v>
      </c>
      <c r="CH26" s="4" cm="1">
        <f t="array" ref="CH26">AB26*INDEX(prod_est,$H26+$I26-1,MATCH(CH$14,$BQ$14:$DQ$14,0))</f>
        <v>0</v>
      </c>
      <c r="CI26" s="4" cm="1">
        <f t="array" ref="CI26">AC26*INDEX(prod_est,$H26+$I26-1,MATCH(CI$14,$BQ$14:$DQ$14,0))</f>
        <v>0</v>
      </c>
      <c r="CJ26" s="4" cm="1">
        <f t="array" ref="CJ26">AD26*INDEX(prod_est,$H26+$I26-1,MATCH(CJ$14,$BQ$14:$DQ$14,0))</f>
        <v>0</v>
      </c>
      <c r="CK26" s="4" cm="1">
        <f t="array" ref="CK26">AE26*INDEX(prod_est,$H26+$I26-1,MATCH(CK$14,$BQ$14:$DQ$14,0))</f>
        <v>0</v>
      </c>
      <c r="CL26" s="4" cm="1">
        <f t="array" ref="CL26">AF26*INDEX(prod_est,$H26+$I26-1,MATCH(CL$14,$BQ$14:$DQ$14,0))</f>
        <v>0</v>
      </c>
      <c r="CM26" s="4" cm="1">
        <f t="array" ref="CM26">AG26*INDEX(prod_est,$H26+$I26-1,MATCH(CM$14,$BQ$14:$DQ$14,0))</f>
        <v>0</v>
      </c>
      <c r="CN26" s="4" cm="1">
        <f t="array" ref="CN26">AH26*INDEX(prod_est,$H26+$I26-1,MATCH(CN$14,$BQ$14:$DQ$14,0))</f>
        <v>0</v>
      </c>
      <c r="CO26" s="4" cm="1">
        <f t="array" ref="CO26">AI26*INDEX(prod_est,$H26+$I26-1,MATCH(CO$14,$BQ$14:$DQ$14,0))</f>
        <v>0</v>
      </c>
      <c r="CP26" s="4" cm="1">
        <f t="array" ref="CP26">AJ26*INDEX(prod_est,$H26+$I26-1,MATCH(CP$14,$BQ$14:$DQ$14,0))</f>
        <v>0</v>
      </c>
      <c r="CQ26" s="4" cm="1">
        <f t="array" ref="CQ26">AK26*INDEX(prod_est,$H26+$I26-1,MATCH(CQ$14,$BQ$14:$DQ$14,0))</f>
        <v>0</v>
      </c>
      <c r="CR26" s="4" cm="1">
        <f t="array" ref="CR26">AL26*INDEX(prod_est,$H26+$I26-1,MATCH(CR$14,$BQ$14:$DQ$14,0))</f>
        <v>0</v>
      </c>
      <c r="CS26" s="4" cm="1">
        <f t="array" ref="CS26">AM26*INDEX(prod_est,$H26+$I26-1,MATCH(CS$14,$BQ$14:$DQ$14,0))</f>
        <v>0</v>
      </c>
      <c r="CT26" s="4" cm="1">
        <f t="array" ref="CT26">AN26*INDEX(prod_est,$H26+$I26-1,MATCH(CT$14,$BQ$14:$DQ$14,0))</f>
        <v>0</v>
      </c>
      <c r="CU26" s="4" cm="1">
        <f t="array" ref="CU26">AO26*INDEX(prod_est,$H26+$I26-1,MATCH(CU$14,$BQ$14:$DQ$14,0))</f>
        <v>0</v>
      </c>
      <c r="CV26" s="4" cm="1">
        <f t="array" ref="CV26">AP26*INDEX(prod_est,$H26+$I26-1,MATCH(CV$14,$BQ$14:$DQ$14,0))</f>
        <v>0</v>
      </c>
      <c r="CW26" s="4" cm="1">
        <f t="array" ref="CW26">AQ26*INDEX(prod_est,$H26+$I26-1,MATCH(CW$14,$BQ$14:$DQ$14,0))</f>
        <v>0</v>
      </c>
      <c r="CX26" s="4" cm="1">
        <f t="array" ref="CX26">AR26*INDEX(prod_est,$H26+$I26-1,MATCH(CX$14,$BQ$14:$DQ$14,0))</f>
        <v>0</v>
      </c>
      <c r="CY26" s="4" cm="1">
        <f t="array" ref="CY26">AS26*INDEX(prod_est,$H26+$I26-1,MATCH(CY$14,$BQ$14:$DQ$14,0))</f>
        <v>0</v>
      </c>
      <c r="CZ26" s="4" cm="1">
        <f t="array" ref="CZ26">AT26*INDEX(prod_est,$H26+$I26-1,MATCH(CZ$14,$BQ$14:$DQ$14,0))</f>
        <v>0</v>
      </c>
      <c r="DA26" s="4" cm="1">
        <f t="array" ref="DA26">AU26*INDEX(prod_est,$H26+$I26-1,MATCH(DA$14,$BQ$14:$DQ$14,0))</f>
        <v>0</v>
      </c>
      <c r="DB26" s="4" cm="1">
        <f t="array" ref="DB26">AV26*INDEX(prod_est,$H26+$I26-1,MATCH(DB$14,$BQ$14:$DQ$14,0))</f>
        <v>0</v>
      </c>
      <c r="DC26" s="4" cm="1">
        <f t="array" ref="DC26">AW26*INDEX(prod_est,$H26+$I26-1,MATCH(DC$14,$BQ$14:$DQ$14,0))</f>
        <v>0</v>
      </c>
      <c r="DD26" s="4" cm="1">
        <f t="array" ref="DD26">AX26*INDEX(prod_est,$H26+$I26-1,MATCH(DD$14,$BQ$14:$DQ$14,0))</f>
        <v>0</v>
      </c>
      <c r="DE26" s="4" cm="1">
        <f t="array" ref="DE26">AY26*INDEX(prod_est,$H26+$I26-1,MATCH(DE$14,$BQ$14:$DQ$14,0))</f>
        <v>0</v>
      </c>
      <c r="DF26" s="4" cm="1">
        <f t="array" ref="DF26">AZ26*INDEX(prod_est,$H26+$I26-1,MATCH(DF$14,$BQ$14:$DQ$14,0))</f>
        <v>0</v>
      </c>
      <c r="DG26" s="4" cm="1">
        <f t="array" ref="DG26">BA26*INDEX(prod_est,$H26+$I26-1,MATCH(DG$14,$BQ$14:$DQ$14,0))</f>
        <v>0</v>
      </c>
      <c r="DH26" s="4" cm="1">
        <f t="array" ref="DH26">BB26*INDEX(prod_est,$H26+$I26-1,MATCH(DH$14,$BQ$14:$DQ$14,0))</f>
        <v>0</v>
      </c>
      <c r="DI26" s="4" cm="1">
        <f t="array" ref="DI26">BC26*INDEX(prod_est,$H26+$I26-1,MATCH(DI$14,$BQ$14:$DQ$14,0))</f>
        <v>0</v>
      </c>
      <c r="DJ26" s="4" cm="1">
        <f t="array" ref="DJ26">BD26*INDEX(prod_est,$H26+$I26-1,MATCH(DJ$14,$BQ$14:$DQ$14,0))</f>
        <v>0</v>
      </c>
      <c r="DK26" s="4" cm="1">
        <f t="array" ref="DK26">BE26*INDEX(prod_est,$H26+$I26-1,MATCH(DK$14,$BQ$14:$DQ$14,0))</f>
        <v>0</v>
      </c>
      <c r="DL26" s="4" cm="1">
        <f t="array" ref="DL26">BF26*INDEX(prod_est,$H26+$I26-1,MATCH(DL$14,$BQ$14:$DQ$14,0))</f>
        <v>0</v>
      </c>
      <c r="DM26" s="4" cm="1">
        <f t="array" ref="DM26">BG26*INDEX(prod_est,$H26+$I26-1,MATCH(DM$14,$BQ$14:$DQ$14,0))</f>
        <v>0</v>
      </c>
      <c r="DN26" s="4" cm="1">
        <f t="array" ref="DN26">BH26*INDEX(prod_est,$H26+$I26-1,MATCH(DN$14,$BQ$14:$DQ$14,0))</f>
        <v>0</v>
      </c>
      <c r="DO26" s="4" cm="1">
        <f t="array" ref="DO26">BI26*INDEX(prod_est,$H26+$I26-1,MATCH(DO$14,$BQ$14:$DQ$14,0))</f>
        <v>0</v>
      </c>
      <c r="DP26" s="4" cm="1">
        <f t="array" ref="DP26">BJ26*INDEX(prod_est,$H26+$I26-1,MATCH(DP$14,$BQ$14:$DQ$14,0))</f>
        <v>0</v>
      </c>
      <c r="DQ26" s="4" cm="1">
        <f t="array" ref="DQ26">BK26*INDEX(prod_est,$H26+$I26-1,MATCH(DQ$14,$BQ$14:$DQ$14,0))</f>
        <v>0</v>
      </c>
    </row>
    <row r="27" spans="1:121" x14ac:dyDescent="0.25">
      <c r="A27" t="s">
        <v>48</v>
      </c>
      <c r="B27" t="s">
        <v>17</v>
      </c>
      <c r="C27" t="s">
        <v>17</v>
      </c>
      <c r="D27" t="s">
        <v>172</v>
      </c>
      <c r="E27" s="46" t="s">
        <v>37</v>
      </c>
      <c r="F27" s="4">
        <v>0</v>
      </c>
      <c r="G27" s="4">
        <v>0</v>
      </c>
      <c r="H27">
        <f>MATCH(A27,Production_est!$A$4:$A$339,0)</f>
        <v>177</v>
      </c>
      <c r="I27">
        <f>IFERROR(MATCH(E27,Production_est!$D$4:$D$339,0),"-")</f>
        <v>3</v>
      </c>
      <c r="J27" s="4" cm="1">
        <f t="array" ref="J27">IFERROR(INDEX(Production_est!$E$4:$E$339,I27+H27-1),"-")</f>
        <v>125.671961868558</v>
      </c>
      <c r="K27" s="33">
        <f t="shared" si="3"/>
        <v>0</v>
      </c>
      <c r="L27" s="33">
        <f t="shared" si="17"/>
        <v>0</v>
      </c>
      <c r="M27" s="33">
        <f t="shared" si="17"/>
        <v>0</v>
      </c>
      <c r="N27" s="33">
        <f t="shared" si="17"/>
        <v>0</v>
      </c>
      <c r="O27" s="33">
        <f t="shared" si="17"/>
        <v>0</v>
      </c>
      <c r="P27" s="33">
        <f t="shared" si="17"/>
        <v>0</v>
      </c>
      <c r="Q27" s="33">
        <f t="shared" si="17"/>
        <v>0</v>
      </c>
      <c r="R27" s="33">
        <f t="shared" si="17"/>
        <v>0</v>
      </c>
      <c r="S27" s="33">
        <f t="shared" si="17"/>
        <v>0</v>
      </c>
      <c r="T27" s="33">
        <f t="shared" si="17"/>
        <v>0</v>
      </c>
      <c r="U27" s="33">
        <f t="shared" si="17"/>
        <v>0</v>
      </c>
      <c r="V27" s="33">
        <f t="shared" si="17"/>
        <v>0</v>
      </c>
      <c r="W27" s="33">
        <f t="shared" si="17"/>
        <v>0</v>
      </c>
      <c r="X27" s="33">
        <f t="shared" si="17"/>
        <v>0</v>
      </c>
      <c r="Y27" s="33">
        <f t="shared" si="17"/>
        <v>0</v>
      </c>
      <c r="Z27" s="33">
        <f t="shared" si="17"/>
        <v>0</v>
      </c>
      <c r="AA27" s="33">
        <f t="shared" si="17"/>
        <v>0</v>
      </c>
      <c r="AB27" s="33">
        <f t="shared" si="17"/>
        <v>0</v>
      </c>
      <c r="AC27" s="33">
        <f t="shared" si="17"/>
        <v>0</v>
      </c>
      <c r="AD27" s="33">
        <f t="shared" si="17"/>
        <v>0</v>
      </c>
      <c r="AE27" s="33">
        <f t="shared" si="17"/>
        <v>0</v>
      </c>
      <c r="AF27" s="33">
        <f t="shared" si="17"/>
        <v>0</v>
      </c>
      <c r="AG27" s="33">
        <f t="shared" si="17"/>
        <v>0</v>
      </c>
      <c r="AH27" s="33">
        <f t="shared" si="17"/>
        <v>0</v>
      </c>
      <c r="AI27" s="33">
        <f t="shared" si="17"/>
        <v>0</v>
      </c>
      <c r="AJ27" s="33">
        <f t="shared" si="17"/>
        <v>0</v>
      </c>
      <c r="AK27" s="33">
        <f t="shared" si="17"/>
        <v>0</v>
      </c>
      <c r="AL27" s="33">
        <f t="shared" si="17"/>
        <v>0</v>
      </c>
      <c r="AM27" s="33">
        <f t="shared" si="17"/>
        <v>0</v>
      </c>
      <c r="AN27" s="33">
        <f t="shared" si="17"/>
        <v>0</v>
      </c>
      <c r="AO27" s="33">
        <f t="shared" si="17"/>
        <v>0</v>
      </c>
      <c r="AP27" s="33">
        <f t="shared" si="17"/>
        <v>0</v>
      </c>
      <c r="AQ27" s="33">
        <f t="shared" ref="AQ27:BK27" si="22">AP27*(1-$G$4)</f>
        <v>0</v>
      </c>
      <c r="AR27" s="33">
        <f t="shared" si="22"/>
        <v>0</v>
      </c>
      <c r="AS27" s="33">
        <f t="shared" si="22"/>
        <v>0</v>
      </c>
      <c r="AT27" s="33">
        <f t="shared" si="22"/>
        <v>0</v>
      </c>
      <c r="AU27" s="33">
        <f t="shared" si="22"/>
        <v>0</v>
      </c>
      <c r="AV27" s="33">
        <f t="shared" si="22"/>
        <v>0</v>
      </c>
      <c r="AW27" s="33">
        <f t="shared" si="22"/>
        <v>0</v>
      </c>
      <c r="AX27" s="33">
        <f t="shared" si="22"/>
        <v>0</v>
      </c>
      <c r="AY27" s="33">
        <f t="shared" si="22"/>
        <v>0</v>
      </c>
      <c r="AZ27" s="33">
        <f t="shared" si="22"/>
        <v>0</v>
      </c>
      <c r="BA27" s="33">
        <f t="shared" si="22"/>
        <v>0</v>
      </c>
      <c r="BB27" s="33">
        <f t="shared" si="22"/>
        <v>0</v>
      </c>
      <c r="BC27" s="33">
        <f t="shared" si="22"/>
        <v>0</v>
      </c>
      <c r="BD27" s="33">
        <f t="shared" si="22"/>
        <v>0</v>
      </c>
      <c r="BE27" s="33">
        <f t="shared" si="22"/>
        <v>0</v>
      </c>
      <c r="BF27" s="33">
        <f t="shared" si="22"/>
        <v>0</v>
      </c>
      <c r="BG27" s="33">
        <f t="shared" si="22"/>
        <v>0</v>
      </c>
      <c r="BH27" s="33">
        <f t="shared" si="22"/>
        <v>0</v>
      </c>
      <c r="BI27" s="33">
        <f t="shared" si="22"/>
        <v>0</v>
      </c>
      <c r="BJ27" s="33">
        <f t="shared" si="22"/>
        <v>0</v>
      </c>
      <c r="BK27" s="33">
        <f t="shared" si="22"/>
        <v>0</v>
      </c>
      <c r="BL27" t="str">
        <f t="shared" si="6"/>
        <v>12_NZ</v>
      </c>
      <c r="BM27" t="str">
        <f t="shared" si="7"/>
        <v>d_nonenergy_7_8_fuel_oil</v>
      </c>
      <c r="BP27" s="4">
        <f t="shared" si="8"/>
        <v>0</v>
      </c>
      <c r="BQ27" s="4">
        <f t="shared" si="9"/>
        <v>0</v>
      </c>
      <c r="BR27" s="4" cm="1">
        <f t="array" ref="BR27">L27*INDEX(prod_est,$H27+$I27-1,MATCH(BR$14,$BQ$14:$DQ$14,0))</f>
        <v>0</v>
      </c>
      <c r="BS27" s="4" cm="1">
        <f t="array" ref="BS27">M27*INDEX(prod_est,$H27+$I27-1,MATCH(BS$14,$BQ$14:$DQ$14,0))</f>
        <v>0</v>
      </c>
      <c r="BT27" s="4" cm="1">
        <f t="array" ref="BT27">N27*INDEX(prod_est,$H27+$I27-1,MATCH(BT$14,$BQ$14:$DQ$14,0))</f>
        <v>0</v>
      </c>
      <c r="BU27" s="4" cm="1">
        <f t="array" ref="BU27">O27*INDEX(prod_est,$H27+$I27-1,MATCH(BU$14,$BQ$14:$DQ$14,0))</f>
        <v>0</v>
      </c>
      <c r="BV27" s="4" cm="1">
        <f t="array" ref="BV27">P27*INDEX(prod_est,$H27+$I27-1,MATCH(BV$14,$BQ$14:$DQ$14,0))</f>
        <v>0</v>
      </c>
      <c r="BW27" s="4" cm="1">
        <f t="array" ref="BW27">Q27*INDEX(prod_est,$H27+$I27-1,MATCH(BW$14,$BQ$14:$DQ$14,0))</f>
        <v>0</v>
      </c>
      <c r="BX27" s="4" cm="1">
        <f t="array" ref="BX27">R27*INDEX(prod_est,$H27+$I27-1,MATCH(BX$14,$BQ$14:$DQ$14,0))</f>
        <v>0</v>
      </c>
      <c r="BY27" s="4" cm="1">
        <f t="array" ref="BY27">S27*INDEX(prod_est,$H27+$I27-1,MATCH(BY$14,$BQ$14:$DQ$14,0))</f>
        <v>0</v>
      </c>
      <c r="BZ27" s="4" cm="1">
        <f t="array" ref="BZ27">T27*INDEX(prod_est,$H27+$I27-1,MATCH(BZ$14,$BQ$14:$DQ$14,0))</f>
        <v>0</v>
      </c>
      <c r="CA27" s="4" cm="1">
        <f t="array" ref="CA27">U27*INDEX(prod_est,$H27+$I27-1,MATCH(CA$14,$BQ$14:$DQ$14,0))</f>
        <v>0</v>
      </c>
      <c r="CB27" s="4" cm="1">
        <f t="array" ref="CB27">V27*INDEX(prod_est,$H27+$I27-1,MATCH(CB$14,$BQ$14:$DQ$14,0))</f>
        <v>0</v>
      </c>
      <c r="CC27" s="4" cm="1">
        <f t="array" ref="CC27">W27*INDEX(prod_est,$H27+$I27-1,MATCH(CC$14,$BQ$14:$DQ$14,0))</f>
        <v>0</v>
      </c>
      <c r="CD27" s="4" cm="1">
        <f t="array" ref="CD27">X27*INDEX(prod_est,$H27+$I27-1,MATCH(CD$14,$BQ$14:$DQ$14,0))</f>
        <v>0</v>
      </c>
      <c r="CE27" s="4" cm="1">
        <f t="array" ref="CE27">Y27*INDEX(prod_est,$H27+$I27-1,MATCH(CE$14,$BQ$14:$DQ$14,0))</f>
        <v>0</v>
      </c>
      <c r="CF27" s="4" cm="1">
        <f t="array" ref="CF27">Z27*INDEX(prod_est,$H27+$I27-1,MATCH(CF$14,$BQ$14:$DQ$14,0))</f>
        <v>0</v>
      </c>
      <c r="CG27" s="4" cm="1">
        <f t="array" ref="CG27">AA27*INDEX(prod_est,$H27+$I27-1,MATCH(CG$14,$BQ$14:$DQ$14,0))</f>
        <v>0</v>
      </c>
      <c r="CH27" s="4" cm="1">
        <f t="array" ref="CH27">AB27*INDEX(prod_est,$H27+$I27-1,MATCH(CH$14,$BQ$14:$DQ$14,0))</f>
        <v>0</v>
      </c>
      <c r="CI27" s="4" cm="1">
        <f t="array" ref="CI27">AC27*INDEX(prod_est,$H27+$I27-1,MATCH(CI$14,$BQ$14:$DQ$14,0))</f>
        <v>0</v>
      </c>
      <c r="CJ27" s="4" cm="1">
        <f t="array" ref="CJ27">AD27*INDEX(prod_est,$H27+$I27-1,MATCH(CJ$14,$BQ$14:$DQ$14,0))</f>
        <v>0</v>
      </c>
      <c r="CK27" s="4" cm="1">
        <f t="array" ref="CK27">AE27*INDEX(prod_est,$H27+$I27-1,MATCH(CK$14,$BQ$14:$DQ$14,0))</f>
        <v>0</v>
      </c>
      <c r="CL27" s="4" cm="1">
        <f t="array" ref="CL27">AF27*INDEX(prod_est,$H27+$I27-1,MATCH(CL$14,$BQ$14:$DQ$14,0))</f>
        <v>0</v>
      </c>
      <c r="CM27" s="4" cm="1">
        <f t="array" ref="CM27">AG27*INDEX(prod_est,$H27+$I27-1,MATCH(CM$14,$BQ$14:$DQ$14,0))</f>
        <v>0</v>
      </c>
      <c r="CN27" s="4" cm="1">
        <f t="array" ref="CN27">AH27*INDEX(prod_est,$H27+$I27-1,MATCH(CN$14,$BQ$14:$DQ$14,0))</f>
        <v>0</v>
      </c>
      <c r="CO27" s="4" cm="1">
        <f t="array" ref="CO27">AI27*INDEX(prod_est,$H27+$I27-1,MATCH(CO$14,$BQ$14:$DQ$14,0))</f>
        <v>0</v>
      </c>
      <c r="CP27" s="4" cm="1">
        <f t="array" ref="CP27">AJ27*INDEX(prod_est,$H27+$I27-1,MATCH(CP$14,$BQ$14:$DQ$14,0))</f>
        <v>0</v>
      </c>
      <c r="CQ27" s="4" cm="1">
        <f t="array" ref="CQ27">AK27*INDEX(prod_est,$H27+$I27-1,MATCH(CQ$14,$BQ$14:$DQ$14,0))</f>
        <v>0</v>
      </c>
      <c r="CR27" s="4" cm="1">
        <f t="array" ref="CR27">AL27*INDEX(prod_est,$H27+$I27-1,MATCH(CR$14,$BQ$14:$DQ$14,0))</f>
        <v>0</v>
      </c>
      <c r="CS27" s="4" cm="1">
        <f t="array" ref="CS27">AM27*INDEX(prod_est,$H27+$I27-1,MATCH(CS$14,$BQ$14:$DQ$14,0))</f>
        <v>0</v>
      </c>
      <c r="CT27" s="4" cm="1">
        <f t="array" ref="CT27">AN27*INDEX(prod_est,$H27+$I27-1,MATCH(CT$14,$BQ$14:$DQ$14,0))</f>
        <v>0</v>
      </c>
      <c r="CU27" s="4" cm="1">
        <f t="array" ref="CU27">AO27*INDEX(prod_est,$H27+$I27-1,MATCH(CU$14,$BQ$14:$DQ$14,0))</f>
        <v>0</v>
      </c>
      <c r="CV27" s="4" cm="1">
        <f t="array" ref="CV27">AP27*INDEX(prod_est,$H27+$I27-1,MATCH(CV$14,$BQ$14:$DQ$14,0))</f>
        <v>0</v>
      </c>
      <c r="CW27" s="4" cm="1">
        <f t="array" ref="CW27">AQ27*INDEX(prod_est,$H27+$I27-1,MATCH(CW$14,$BQ$14:$DQ$14,0))</f>
        <v>0</v>
      </c>
      <c r="CX27" s="4" cm="1">
        <f t="array" ref="CX27">AR27*INDEX(prod_est,$H27+$I27-1,MATCH(CX$14,$BQ$14:$DQ$14,0))</f>
        <v>0</v>
      </c>
      <c r="CY27" s="4" cm="1">
        <f t="array" ref="CY27">AS27*INDEX(prod_est,$H27+$I27-1,MATCH(CY$14,$BQ$14:$DQ$14,0))</f>
        <v>0</v>
      </c>
      <c r="CZ27" s="4" cm="1">
        <f t="array" ref="CZ27">AT27*INDEX(prod_est,$H27+$I27-1,MATCH(CZ$14,$BQ$14:$DQ$14,0))</f>
        <v>0</v>
      </c>
      <c r="DA27" s="4" cm="1">
        <f t="array" ref="DA27">AU27*INDEX(prod_est,$H27+$I27-1,MATCH(DA$14,$BQ$14:$DQ$14,0))</f>
        <v>0</v>
      </c>
      <c r="DB27" s="4" cm="1">
        <f t="array" ref="DB27">AV27*INDEX(prod_est,$H27+$I27-1,MATCH(DB$14,$BQ$14:$DQ$14,0))</f>
        <v>0</v>
      </c>
      <c r="DC27" s="4" cm="1">
        <f t="array" ref="DC27">AW27*INDEX(prod_est,$H27+$I27-1,MATCH(DC$14,$BQ$14:$DQ$14,0))</f>
        <v>0</v>
      </c>
      <c r="DD27" s="4" cm="1">
        <f t="array" ref="DD27">AX27*INDEX(prod_est,$H27+$I27-1,MATCH(DD$14,$BQ$14:$DQ$14,0))</f>
        <v>0</v>
      </c>
      <c r="DE27" s="4" cm="1">
        <f t="array" ref="DE27">AY27*INDEX(prod_est,$H27+$I27-1,MATCH(DE$14,$BQ$14:$DQ$14,0))</f>
        <v>0</v>
      </c>
      <c r="DF27" s="4" cm="1">
        <f t="array" ref="DF27">AZ27*INDEX(prod_est,$H27+$I27-1,MATCH(DF$14,$BQ$14:$DQ$14,0))</f>
        <v>0</v>
      </c>
      <c r="DG27" s="4" cm="1">
        <f t="array" ref="DG27">BA27*INDEX(prod_est,$H27+$I27-1,MATCH(DG$14,$BQ$14:$DQ$14,0))</f>
        <v>0</v>
      </c>
      <c r="DH27" s="4" cm="1">
        <f t="array" ref="DH27">BB27*INDEX(prod_est,$H27+$I27-1,MATCH(DH$14,$BQ$14:$DQ$14,0))</f>
        <v>0</v>
      </c>
      <c r="DI27" s="4" cm="1">
        <f t="array" ref="DI27">BC27*INDEX(prod_est,$H27+$I27-1,MATCH(DI$14,$BQ$14:$DQ$14,0))</f>
        <v>0</v>
      </c>
      <c r="DJ27" s="4" cm="1">
        <f t="array" ref="DJ27">BD27*INDEX(prod_est,$H27+$I27-1,MATCH(DJ$14,$BQ$14:$DQ$14,0))</f>
        <v>0</v>
      </c>
      <c r="DK27" s="4" cm="1">
        <f t="array" ref="DK27">BE27*INDEX(prod_est,$H27+$I27-1,MATCH(DK$14,$BQ$14:$DQ$14,0))</f>
        <v>0</v>
      </c>
      <c r="DL27" s="4" cm="1">
        <f t="array" ref="DL27">BF27*INDEX(prod_est,$H27+$I27-1,MATCH(DL$14,$BQ$14:$DQ$14,0))</f>
        <v>0</v>
      </c>
      <c r="DM27" s="4" cm="1">
        <f t="array" ref="DM27">BG27*INDEX(prod_est,$H27+$I27-1,MATCH(DM$14,$BQ$14:$DQ$14,0))</f>
        <v>0</v>
      </c>
      <c r="DN27" s="4" cm="1">
        <f t="array" ref="DN27">BH27*INDEX(prod_est,$H27+$I27-1,MATCH(DN$14,$BQ$14:$DQ$14,0))</f>
        <v>0</v>
      </c>
      <c r="DO27" s="4" cm="1">
        <f t="array" ref="DO27">BI27*INDEX(prod_est,$H27+$I27-1,MATCH(DO$14,$BQ$14:$DQ$14,0))</f>
        <v>0</v>
      </c>
      <c r="DP27" s="4" cm="1">
        <f t="array" ref="DP27">BJ27*INDEX(prod_est,$H27+$I27-1,MATCH(DP$14,$BQ$14:$DQ$14,0))</f>
        <v>0</v>
      </c>
      <c r="DQ27" s="4" cm="1">
        <f t="array" ref="DQ27">BK27*INDEX(prod_est,$H27+$I27-1,MATCH(DQ$14,$BQ$14:$DQ$14,0))</f>
        <v>0</v>
      </c>
    </row>
    <row r="28" spans="1:121" x14ac:dyDescent="0.25">
      <c r="A28" t="s">
        <v>48</v>
      </c>
      <c r="B28" t="s">
        <v>18</v>
      </c>
      <c r="C28" t="s">
        <v>18</v>
      </c>
      <c r="D28" t="s">
        <v>172</v>
      </c>
      <c r="E28" s="46" t="s">
        <v>37</v>
      </c>
      <c r="F28" s="4">
        <v>0</v>
      </c>
      <c r="G28" s="4">
        <v>0</v>
      </c>
      <c r="H28">
        <f>MATCH(A28,Production_est!$A$4:$A$339,0)</f>
        <v>177</v>
      </c>
      <c r="I28">
        <f>IFERROR(MATCH(E28,Production_est!$D$4:$D$339,0),"-")</f>
        <v>3</v>
      </c>
      <c r="J28" s="4" cm="1">
        <f t="array" ref="J28">IFERROR(INDEX(Production_est!$E$4:$E$339,I28+H28-1),"-")</f>
        <v>125.671961868558</v>
      </c>
      <c r="K28" s="33">
        <f t="shared" si="3"/>
        <v>0</v>
      </c>
      <c r="L28" s="33">
        <f t="shared" si="17"/>
        <v>0</v>
      </c>
      <c r="M28" s="33">
        <f t="shared" si="17"/>
        <v>0</v>
      </c>
      <c r="N28" s="33">
        <f t="shared" si="17"/>
        <v>0</v>
      </c>
      <c r="O28" s="33">
        <f t="shared" si="17"/>
        <v>0</v>
      </c>
      <c r="P28" s="33">
        <f t="shared" si="17"/>
        <v>0</v>
      </c>
      <c r="Q28" s="33">
        <f t="shared" si="17"/>
        <v>0</v>
      </c>
      <c r="R28" s="33">
        <f t="shared" si="17"/>
        <v>0</v>
      </c>
      <c r="S28" s="33">
        <f t="shared" si="17"/>
        <v>0</v>
      </c>
      <c r="T28" s="33">
        <f t="shared" si="17"/>
        <v>0</v>
      </c>
      <c r="U28" s="33">
        <f t="shared" si="17"/>
        <v>0</v>
      </c>
      <c r="V28" s="33">
        <f t="shared" si="17"/>
        <v>0</v>
      </c>
      <c r="W28" s="33">
        <f t="shared" si="17"/>
        <v>0</v>
      </c>
      <c r="X28" s="33">
        <f t="shared" si="17"/>
        <v>0</v>
      </c>
      <c r="Y28" s="33">
        <f t="shared" si="17"/>
        <v>0</v>
      </c>
      <c r="Z28" s="33">
        <f t="shared" si="17"/>
        <v>0</v>
      </c>
      <c r="AA28" s="33">
        <f t="shared" si="17"/>
        <v>0</v>
      </c>
      <c r="AB28" s="33">
        <f t="shared" si="17"/>
        <v>0</v>
      </c>
      <c r="AC28" s="33">
        <f t="shared" si="17"/>
        <v>0</v>
      </c>
      <c r="AD28" s="33">
        <f t="shared" si="17"/>
        <v>0</v>
      </c>
      <c r="AE28" s="33">
        <f t="shared" si="17"/>
        <v>0</v>
      </c>
      <c r="AF28" s="33">
        <f t="shared" si="17"/>
        <v>0</v>
      </c>
      <c r="AG28" s="33">
        <f t="shared" si="17"/>
        <v>0</v>
      </c>
      <c r="AH28" s="33">
        <f t="shared" si="17"/>
        <v>0</v>
      </c>
      <c r="AI28" s="33">
        <f t="shared" si="17"/>
        <v>0</v>
      </c>
      <c r="AJ28" s="33">
        <f t="shared" si="17"/>
        <v>0</v>
      </c>
      <c r="AK28" s="33">
        <f t="shared" si="17"/>
        <v>0</v>
      </c>
      <c r="AL28" s="33">
        <f t="shared" si="17"/>
        <v>0</v>
      </c>
      <c r="AM28" s="33">
        <f t="shared" si="17"/>
        <v>0</v>
      </c>
      <c r="AN28" s="33">
        <f t="shared" si="17"/>
        <v>0</v>
      </c>
      <c r="AO28" s="33">
        <f t="shared" si="17"/>
        <v>0</v>
      </c>
      <c r="AP28" s="33">
        <f t="shared" si="17"/>
        <v>0</v>
      </c>
      <c r="AQ28" s="33">
        <f t="shared" ref="AQ28:BK28" si="23">AP28*(1-$G$4)</f>
        <v>0</v>
      </c>
      <c r="AR28" s="33">
        <f t="shared" si="23"/>
        <v>0</v>
      </c>
      <c r="AS28" s="33">
        <f t="shared" si="23"/>
        <v>0</v>
      </c>
      <c r="AT28" s="33">
        <f t="shared" si="23"/>
        <v>0</v>
      </c>
      <c r="AU28" s="33">
        <f t="shared" si="23"/>
        <v>0</v>
      </c>
      <c r="AV28" s="33">
        <f t="shared" si="23"/>
        <v>0</v>
      </c>
      <c r="AW28" s="33">
        <f t="shared" si="23"/>
        <v>0</v>
      </c>
      <c r="AX28" s="33">
        <f t="shared" si="23"/>
        <v>0</v>
      </c>
      <c r="AY28" s="33">
        <f t="shared" si="23"/>
        <v>0</v>
      </c>
      <c r="AZ28" s="33">
        <f t="shared" si="23"/>
        <v>0</v>
      </c>
      <c r="BA28" s="33">
        <f t="shared" si="23"/>
        <v>0</v>
      </c>
      <c r="BB28" s="33">
        <f t="shared" si="23"/>
        <v>0</v>
      </c>
      <c r="BC28" s="33">
        <f t="shared" si="23"/>
        <v>0</v>
      </c>
      <c r="BD28" s="33">
        <f t="shared" si="23"/>
        <v>0</v>
      </c>
      <c r="BE28" s="33">
        <f t="shared" si="23"/>
        <v>0</v>
      </c>
      <c r="BF28" s="33">
        <f t="shared" si="23"/>
        <v>0</v>
      </c>
      <c r="BG28" s="33">
        <f t="shared" si="23"/>
        <v>0</v>
      </c>
      <c r="BH28" s="33">
        <f t="shared" si="23"/>
        <v>0</v>
      </c>
      <c r="BI28" s="33">
        <f t="shared" si="23"/>
        <v>0</v>
      </c>
      <c r="BJ28" s="33">
        <f t="shared" si="23"/>
        <v>0</v>
      </c>
      <c r="BK28" s="33">
        <f t="shared" si="23"/>
        <v>0</v>
      </c>
      <c r="BL28" t="str">
        <f t="shared" si="6"/>
        <v>12_NZ</v>
      </c>
      <c r="BM28" t="str">
        <f t="shared" si="7"/>
        <v>d_nonenergy_7_9_lpg</v>
      </c>
      <c r="BP28" s="4">
        <f t="shared" si="8"/>
        <v>0</v>
      </c>
      <c r="BQ28" s="4">
        <f t="shared" si="9"/>
        <v>0</v>
      </c>
      <c r="BR28" s="4" cm="1">
        <f t="array" ref="BR28">L28*INDEX(prod_est,$H28+$I28-1,MATCH(BR$14,$BQ$14:$DQ$14,0))</f>
        <v>0</v>
      </c>
      <c r="BS28" s="4" cm="1">
        <f t="array" ref="BS28">M28*INDEX(prod_est,$H28+$I28-1,MATCH(BS$14,$BQ$14:$DQ$14,0))</f>
        <v>0</v>
      </c>
      <c r="BT28" s="4" cm="1">
        <f t="array" ref="BT28">N28*INDEX(prod_est,$H28+$I28-1,MATCH(BT$14,$BQ$14:$DQ$14,0))</f>
        <v>0</v>
      </c>
      <c r="BU28" s="4" cm="1">
        <f t="array" ref="BU28">O28*INDEX(prod_est,$H28+$I28-1,MATCH(BU$14,$BQ$14:$DQ$14,0))</f>
        <v>0</v>
      </c>
      <c r="BV28" s="4" cm="1">
        <f t="array" ref="BV28">P28*INDEX(prod_est,$H28+$I28-1,MATCH(BV$14,$BQ$14:$DQ$14,0))</f>
        <v>0</v>
      </c>
      <c r="BW28" s="4" cm="1">
        <f t="array" ref="BW28">Q28*INDEX(prod_est,$H28+$I28-1,MATCH(BW$14,$BQ$14:$DQ$14,0))</f>
        <v>0</v>
      </c>
      <c r="BX28" s="4" cm="1">
        <f t="array" ref="BX28">R28*INDEX(prod_est,$H28+$I28-1,MATCH(BX$14,$BQ$14:$DQ$14,0))</f>
        <v>0</v>
      </c>
      <c r="BY28" s="4" cm="1">
        <f t="array" ref="BY28">S28*INDEX(prod_est,$H28+$I28-1,MATCH(BY$14,$BQ$14:$DQ$14,0))</f>
        <v>0</v>
      </c>
      <c r="BZ28" s="4" cm="1">
        <f t="array" ref="BZ28">T28*INDEX(prod_est,$H28+$I28-1,MATCH(BZ$14,$BQ$14:$DQ$14,0))</f>
        <v>0</v>
      </c>
      <c r="CA28" s="4" cm="1">
        <f t="array" ref="CA28">U28*INDEX(prod_est,$H28+$I28-1,MATCH(CA$14,$BQ$14:$DQ$14,0))</f>
        <v>0</v>
      </c>
      <c r="CB28" s="4" cm="1">
        <f t="array" ref="CB28">V28*INDEX(prod_est,$H28+$I28-1,MATCH(CB$14,$BQ$14:$DQ$14,0))</f>
        <v>0</v>
      </c>
      <c r="CC28" s="4" cm="1">
        <f t="array" ref="CC28">W28*INDEX(prod_est,$H28+$I28-1,MATCH(CC$14,$BQ$14:$DQ$14,0))</f>
        <v>0</v>
      </c>
      <c r="CD28" s="4" cm="1">
        <f t="array" ref="CD28">X28*INDEX(prod_est,$H28+$I28-1,MATCH(CD$14,$BQ$14:$DQ$14,0))</f>
        <v>0</v>
      </c>
      <c r="CE28" s="4" cm="1">
        <f t="array" ref="CE28">Y28*INDEX(prod_est,$H28+$I28-1,MATCH(CE$14,$BQ$14:$DQ$14,0))</f>
        <v>0</v>
      </c>
      <c r="CF28" s="4" cm="1">
        <f t="array" ref="CF28">Z28*INDEX(prod_est,$H28+$I28-1,MATCH(CF$14,$BQ$14:$DQ$14,0))</f>
        <v>0</v>
      </c>
      <c r="CG28" s="4" cm="1">
        <f t="array" ref="CG28">AA28*INDEX(prod_est,$H28+$I28-1,MATCH(CG$14,$BQ$14:$DQ$14,0))</f>
        <v>0</v>
      </c>
      <c r="CH28" s="4" cm="1">
        <f t="array" ref="CH28">AB28*INDEX(prod_est,$H28+$I28-1,MATCH(CH$14,$BQ$14:$DQ$14,0))</f>
        <v>0</v>
      </c>
      <c r="CI28" s="4" cm="1">
        <f t="array" ref="CI28">AC28*INDEX(prod_est,$H28+$I28-1,MATCH(CI$14,$BQ$14:$DQ$14,0))</f>
        <v>0</v>
      </c>
      <c r="CJ28" s="4" cm="1">
        <f t="array" ref="CJ28">AD28*INDEX(prod_est,$H28+$I28-1,MATCH(CJ$14,$BQ$14:$DQ$14,0))</f>
        <v>0</v>
      </c>
      <c r="CK28" s="4" cm="1">
        <f t="array" ref="CK28">AE28*INDEX(prod_est,$H28+$I28-1,MATCH(CK$14,$BQ$14:$DQ$14,0))</f>
        <v>0</v>
      </c>
      <c r="CL28" s="4" cm="1">
        <f t="array" ref="CL28">AF28*INDEX(prod_est,$H28+$I28-1,MATCH(CL$14,$BQ$14:$DQ$14,0))</f>
        <v>0</v>
      </c>
      <c r="CM28" s="4" cm="1">
        <f t="array" ref="CM28">AG28*INDEX(prod_est,$H28+$I28-1,MATCH(CM$14,$BQ$14:$DQ$14,0))</f>
        <v>0</v>
      </c>
      <c r="CN28" s="4" cm="1">
        <f t="array" ref="CN28">AH28*INDEX(prod_est,$H28+$I28-1,MATCH(CN$14,$BQ$14:$DQ$14,0))</f>
        <v>0</v>
      </c>
      <c r="CO28" s="4" cm="1">
        <f t="array" ref="CO28">AI28*INDEX(prod_est,$H28+$I28-1,MATCH(CO$14,$BQ$14:$DQ$14,0))</f>
        <v>0</v>
      </c>
      <c r="CP28" s="4" cm="1">
        <f t="array" ref="CP28">AJ28*INDEX(prod_est,$H28+$I28-1,MATCH(CP$14,$BQ$14:$DQ$14,0))</f>
        <v>0</v>
      </c>
      <c r="CQ28" s="4" cm="1">
        <f t="array" ref="CQ28">AK28*INDEX(prod_est,$H28+$I28-1,MATCH(CQ$14,$BQ$14:$DQ$14,0))</f>
        <v>0</v>
      </c>
      <c r="CR28" s="4" cm="1">
        <f t="array" ref="CR28">AL28*INDEX(prod_est,$H28+$I28-1,MATCH(CR$14,$BQ$14:$DQ$14,0))</f>
        <v>0</v>
      </c>
      <c r="CS28" s="4" cm="1">
        <f t="array" ref="CS28">AM28*INDEX(prod_est,$H28+$I28-1,MATCH(CS$14,$BQ$14:$DQ$14,0))</f>
        <v>0</v>
      </c>
      <c r="CT28" s="4" cm="1">
        <f t="array" ref="CT28">AN28*INDEX(prod_est,$H28+$I28-1,MATCH(CT$14,$BQ$14:$DQ$14,0))</f>
        <v>0</v>
      </c>
      <c r="CU28" s="4" cm="1">
        <f t="array" ref="CU28">AO28*INDEX(prod_est,$H28+$I28-1,MATCH(CU$14,$BQ$14:$DQ$14,0))</f>
        <v>0</v>
      </c>
      <c r="CV28" s="4" cm="1">
        <f t="array" ref="CV28">AP28*INDEX(prod_est,$H28+$I28-1,MATCH(CV$14,$BQ$14:$DQ$14,0))</f>
        <v>0</v>
      </c>
      <c r="CW28" s="4" cm="1">
        <f t="array" ref="CW28">AQ28*INDEX(prod_est,$H28+$I28-1,MATCH(CW$14,$BQ$14:$DQ$14,0))</f>
        <v>0</v>
      </c>
      <c r="CX28" s="4" cm="1">
        <f t="array" ref="CX28">AR28*INDEX(prod_est,$H28+$I28-1,MATCH(CX$14,$BQ$14:$DQ$14,0))</f>
        <v>0</v>
      </c>
      <c r="CY28" s="4" cm="1">
        <f t="array" ref="CY28">AS28*INDEX(prod_est,$H28+$I28-1,MATCH(CY$14,$BQ$14:$DQ$14,0))</f>
        <v>0</v>
      </c>
      <c r="CZ28" s="4" cm="1">
        <f t="array" ref="CZ28">AT28*INDEX(prod_est,$H28+$I28-1,MATCH(CZ$14,$BQ$14:$DQ$14,0))</f>
        <v>0</v>
      </c>
      <c r="DA28" s="4" cm="1">
        <f t="array" ref="DA28">AU28*INDEX(prod_est,$H28+$I28-1,MATCH(DA$14,$BQ$14:$DQ$14,0))</f>
        <v>0</v>
      </c>
      <c r="DB28" s="4" cm="1">
        <f t="array" ref="DB28">AV28*INDEX(prod_est,$H28+$I28-1,MATCH(DB$14,$BQ$14:$DQ$14,0))</f>
        <v>0</v>
      </c>
      <c r="DC28" s="4" cm="1">
        <f t="array" ref="DC28">AW28*INDEX(prod_est,$H28+$I28-1,MATCH(DC$14,$BQ$14:$DQ$14,0))</f>
        <v>0</v>
      </c>
      <c r="DD28" s="4" cm="1">
        <f t="array" ref="DD28">AX28*INDEX(prod_est,$H28+$I28-1,MATCH(DD$14,$BQ$14:$DQ$14,0))</f>
        <v>0</v>
      </c>
      <c r="DE28" s="4" cm="1">
        <f t="array" ref="DE28">AY28*INDEX(prod_est,$H28+$I28-1,MATCH(DE$14,$BQ$14:$DQ$14,0))</f>
        <v>0</v>
      </c>
      <c r="DF28" s="4" cm="1">
        <f t="array" ref="DF28">AZ28*INDEX(prod_est,$H28+$I28-1,MATCH(DF$14,$BQ$14:$DQ$14,0))</f>
        <v>0</v>
      </c>
      <c r="DG28" s="4" cm="1">
        <f t="array" ref="DG28">BA28*INDEX(prod_est,$H28+$I28-1,MATCH(DG$14,$BQ$14:$DQ$14,0))</f>
        <v>0</v>
      </c>
      <c r="DH28" s="4" cm="1">
        <f t="array" ref="DH28">BB28*INDEX(prod_est,$H28+$I28-1,MATCH(DH$14,$BQ$14:$DQ$14,0))</f>
        <v>0</v>
      </c>
      <c r="DI28" s="4" cm="1">
        <f t="array" ref="DI28">BC28*INDEX(prod_est,$H28+$I28-1,MATCH(DI$14,$BQ$14:$DQ$14,0))</f>
        <v>0</v>
      </c>
      <c r="DJ28" s="4" cm="1">
        <f t="array" ref="DJ28">BD28*INDEX(prod_est,$H28+$I28-1,MATCH(DJ$14,$BQ$14:$DQ$14,0))</f>
        <v>0</v>
      </c>
      <c r="DK28" s="4" cm="1">
        <f t="array" ref="DK28">BE28*INDEX(prod_est,$H28+$I28-1,MATCH(DK$14,$BQ$14:$DQ$14,0))</f>
        <v>0</v>
      </c>
      <c r="DL28" s="4" cm="1">
        <f t="array" ref="DL28">BF28*INDEX(prod_est,$H28+$I28-1,MATCH(DL$14,$BQ$14:$DQ$14,0))</f>
        <v>0</v>
      </c>
      <c r="DM28" s="4" cm="1">
        <f t="array" ref="DM28">BG28*INDEX(prod_est,$H28+$I28-1,MATCH(DM$14,$BQ$14:$DQ$14,0))</f>
        <v>0</v>
      </c>
      <c r="DN28" s="4" cm="1">
        <f t="array" ref="DN28">BH28*INDEX(prod_est,$H28+$I28-1,MATCH(DN$14,$BQ$14:$DQ$14,0))</f>
        <v>0</v>
      </c>
      <c r="DO28" s="4" cm="1">
        <f t="array" ref="DO28">BI28*INDEX(prod_est,$H28+$I28-1,MATCH(DO$14,$BQ$14:$DQ$14,0))</f>
        <v>0</v>
      </c>
      <c r="DP28" s="4" cm="1">
        <f t="array" ref="DP28">BJ28*INDEX(prod_est,$H28+$I28-1,MATCH(DP$14,$BQ$14:$DQ$14,0))</f>
        <v>0</v>
      </c>
      <c r="DQ28" s="4" cm="1">
        <f t="array" ref="DQ28">BK28*INDEX(prod_est,$H28+$I28-1,MATCH(DQ$14,$BQ$14:$DQ$14,0))</f>
        <v>0</v>
      </c>
    </row>
    <row r="29" spans="1:121" x14ac:dyDescent="0.25">
      <c r="A29" t="s">
        <v>48</v>
      </c>
      <c r="B29" t="s">
        <v>19</v>
      </c>
      <c r="C29" t="s">
        <v>60</v>
      </c>
      <c r="D29" t="s">
        <v>172</v>
      </c>
      <c r="E29" s="46" t="s">
        <v>37</v>
      </c>
      <c r="F29" s="4">
        <v>0</v>
      </c>
      <c r="G29" s="4">
        <v>0</v>
      </c>
      <c r="H29">
        <f>MATCH(A29,Production_est!$A$4:$A$339,0)</f>
        <v>177</v>
      </c>
      <c r="I29">
        <f>IFERROR(MATCH(E29,Production_est!$D$4:$D$339,0),"-")</f>
        <v>3</v>
      </c>
      <c r="J29" s="4" cm="1">
        <f t="array" ref="J29">IFERROR(INDEX(Production_est!$E$4:$E$339,I29+H29-1),"-")</f>
        <v>125.671961868558</v>
      </c>
      <c r="K29" s="33">
        <f t="shared" si="3"/>
        <v>0</v>
      </c>
      <c r="L29" s="33">
        <f t="shared" si="17"/>
        <v>0</v>
      </c>
      <c r="M29" s="33">
        <f t="shared" si="17"/>
        <v>0</v>
      </c>
      <c r="N29" s="33">
        <f t="shared" si="17"/>
        <v>0</v>
      </c>
      <c r="O29" s="33">
        <f t="shared" si="17"/>
        <v>0</v>
      </c>
      <c r="P29" s="33">
        <f t="shared" si="17"/>
        <v>0</v>
      </c>
      <c r="Q29" s="33">
        <f t="shared" si="17"/>
        <v>0</v>
      </c>
      <c r="R29" s="33">
        <f t="shared" si="17"/>
        <v>0</v>
      </c>
      <c r="S29" s="33">
        <f t="shared" si="17"/>
        <v>0</v>
      </c>
      <c r="T29" s="33">
        <f t="shared" si="17"/>
        <v>0</v>
      </c>
      <c r="U29" s="33">
        <f t="shared" si="17"/>
        <v>0</v>
      </c>
      <c r="V29" s="33">
        <f t="shared" si="17"/>
        <v>0</v>
      </c>
      <c r="W29" s="33">
        <f t="shared" si="17"/>
        <v>0</v>
      </c>
      <c r="X29" s="33">
        <f t="shared" si="17"/>
        <v>0</v>
      </c>
      <c r="Y29" s="33">
        <f t="shared" si="17"/>
        <v>0</v>
      </c>
      <c r="Z29" s="33">
        <f t="shared" si="17"/>
        <v>0</v>
      </c>
      <c r="AA29" s="33">
        <f t="shared" si="17"/>
        <v>0</v>
      </c>
      <c r="AB29" s="33">
        <f t="shared" si="17"/>
        <v>0</v>
      </c>
      <c r="AC29" s="33">
        <f t="shared" si="17"/>
        <v>0</v>
      </c>
      <c r="AD29" s="33">
        <f t="shared" si="17"/>
        <v>0</v>
      </c>
      <c r="AE29" s="33">
        <f t="shared" si="17"/>
        <v>0</v>
      </c>
      <c r="AF29" s="33">
        <f t="shared" si="17"/>
        <v>0</v>
      </c>
      <c r="AG29" s="33">
        <f t="shared" si="17"/>
        <v>0</v>
      </c>
      <c r="AH29" s="33">
        <f t="shared" si="17"/>
        <v>0</v>
      </c>
      <c r="AI29" s="33">
        <f t="shared" si="17"/>
        <v>0</v>
      </c>
      <c r="AJ29" s="33">
        <f t="shared" si="17"/>
        <v>0</v>
      </c>
      <c r="AK29" s="33">
        <f t="shared" si="17"/>
        <v>0</v>
      </c>
      <c r="AL29" s="33">
        <f t="shared" si="17"/>
        <v>0</v>
      </c>
      <c r="AM29" s="33">
        <f t="shared" si="17"/>
        <v>0</v>
      </c>
      <c r="AN29" s="33">
        <f t="shared" si="17"/>
        <v>0</v>
      </c>
      <c r="AO29" s="33">
        <f t="shared" si="17"/>
        <v>0</v>
      </c>
      <c r="AP29" s="33">
        <f t="shared" si="17"/>
        <v>0</v>
      </c>
      <c r="AQ29" s="33">
        <f t="shared" ref="AQ29:BK29" si="24">AP29*(1-$G$4)</f>
        <v>0</v>
      </c>
      <c r="AR29" s="33">
        <f t="shared" si="24"/>
        <v>0</v>
      </c>
      <c r="AS29" s="33">
        <f t="shared" si="24"/>
        <v>0</v>
      </c>
      <c r="AT29" s="33">
        <f t="shared" si="24"/>
        <v>0</v>
      </c>
      <c r="AU29" s="33">
        <f t="shared" si="24"/>
        <v>0</v>
      </c>
      <c r="AV29" s="33">
        <f t="shared" si="24"/>
        <v>0</v>
      </c>
      <c r="AW29" s="33">
        <f t="shared" si="24"/>
        <v>0</v>
      </c>
      <c r="AX29" s="33">
        <f t="shared" si="24"/>
        <v>0</v>
      </c>
      <c r="AY29" s="33">
        <f t="shared" si="24"/>
        <v>0</v>
      </c>
      <c r="AZ29" s="33">
        <f t="shared" si="24"/>
        <v>0</v>
      </c>
      <c r="BA29" s="33">
        <f t="shared" si="24"/>
        <v>0</v>
      </c>
      <c r="BB29" s="33">
        <f t="shared" si="24"/>
        <v>0</v>
      </c>
      <c r="BC29" s="33">
        <f t="shared" si="24"/>
        <v>0</v>
      </c>
      <c r="BD29" s="33">
        <f t="shared" si="24"/>
        <v>0</v>
      </c>
      <c r="BE29" s="33">
        <f t="shared" si="24"/>
        <v>0</v>
      </c>
      <c r="BF29" s="33">
        <f t="shared" si="24"/>
        <v>0</v>
      </c>
      <c r="BG29" s="33">
        <f t="shared" si="24"/>
        <v>0</v>
      </c>
      <c r="BH29" s="33">
        <f t="shared" si="24"/>
        <v>0</v>
      </c>
      <c r="BI29" s="33">
        <f t="shared" si="24"/>
        <v>0</v>
      </c>
      <c r="BJ29" s="33">
        <f t="shared" si="24"/>
        <v>0</v>
      </c>
      <c r="BK29" s="33">
        <f t="shared" si="24"/>
        <v>0</v>
      </c>
      <c r="BL29" t="str">
        <f t="shared" si="6"/>
        <v>12_NZ</v>
      </c>
      <c r="BM29" t="str">
        <f t="shared" si="7"/>
        <v>d_nonenergy_7_10_refi_gas_notliq</v>
      </c>
      <c r="BP29" s="4">
        <f t="shared" si="8"/>
        <v>0</v>
      </c>
      <c r="BQ29" s="4">
        <f t="shared" si="9"/>
        <v>0</v>
      </c>
      <c r="BR29" s="4" cm="1">
        <f t="array" ref="BR29">L29*INDEX(prod_est,$H29+$I29-1,MATCH(BR$14,$BQ$14:$DQ$14,0))</f>
        <v>0</v>
      </c>
      <c r="BS29" s="4" cm="1">
        <f t="array" ref="BS29">M29*INDEX(prod_est,$H29+$I29-1,MATCH(BS$14,$BQ$14:$DQ$14,0))</f>
        <v>0</v>
      </c>
      <c r="BT29" s="4" cm="1">
        <f t="array" ref="BT29">N29*INDEX(prod_est,$H29+$I29-1,MATCH(BT$14,$BQ$14:$DQ$14,0))</f>
        <v>0</v>
      </c>
      <c r="BU29" s="4" cm="1">
        <f t="array" ref="BU29">O29*INDEX(prod_est,$H29+$I29-1,MATCH(BU$14,$BQ$14:$DQ$14,0))</f>
        <v>0</v>
      </c>
      <c r="BV29" s="4" cm="1">
        <f t="array" ref="BV29">P29*INDEX(prod_est,$H29+$I29-1,MATCH(BV$14,$BQ$14:$DQ$14,0))</f>
        <v>0</v>
      </c>
      <c r="BW29" s="4" cm="1">
        <f t="array" ref="BW29">Q29*INDEX(prod_est,$H29+$I29-1,MATCH(BW$14,$BQ$14:$DQ$14,0))</f>
        <v>0</v>
      </c>
      <c r="BX29" s="4" cm="1">
        <f t="array" ref="BX29">R29*INDEX(prod_est,$H29+$I29-1,MATCH(BX$14,$BQ$14:$DQ$14,0))</f>
        <v>0</v>
      </c>
      <c r="BY29" s="4" cm="1">
        <f t="array" ref="BY29">S29*INDEX(prod_est,$H29+$I29-1,MATCH(BY$14,$BQ$14:$DQ$14,0))</f>
        <v>0</v>
      </c>
      <c r="BZ29" s="4" cm="1">
        <f t="array" ref="BZ29">T29*INDEX(prod_est,$H29+$I29-1,MATCH(BZ$14,$BQ$14:$DQ$14,0))</f>
        <v>0</v>
      </c>
      <c r="CA29" s="4" cm="1">
        <f t="array" ref="CA29">U29*INDEX(prod_est,$H29+$I29-1,MATCH(CA$14,$BQ$14:$DQ$14,0))</f>
        <v>0</v>
      </c>
      <c r="CB29" s="4" cm="1">
        <f t="array" ref="CB29">V29*INDEX(prod_est,$H29+$I29-1,MATCH(CB$14,$BQ$14:$DQ$14,0))</f>
        <v>0</v>
      </c>
      <c r="CC29" s="4" cm="1">
        <f t="array" ref="CC29">W29*INDEX(prod_est,$H29+$I29-1,MATCH(CC$14,$BQ$14:$DQ$14,0))</f>
        <v>0</v>
      </c>
      <c r="CD29" s="4" cm="1">
        <f t="array" ref="CD29">X29*INDEX(prod_est,$H29+$I29-1,MATCH(CD$14,$BQ$14:$DQ$14,0))</f>
        <v>0</v>
      </c>
      <c r="CE29" s="4" cm="1">
        <f t="array" ref="CE29">Y29*INDEX(prod_est,$H29+$I29-1,MATCH(CE$14,$BQ$14:$DQ$14,0))</f>
        <v>0</v>
      </c>
      <c r="CF29" s="4" cm="1">
        <f t="array" ref="CF29">Z29*INDEX(prod_est,$H29+$I29-1,MATCH(CF$14,$BQ$14:$DQ$14,0))</f>
        <v>0</v>
      </c>
      <c r="CG29" s="4" cm="1">
        <f t="array" ref="CG29">AA29*INDEX(prod_est,$H29+$I29-1,MATCH(CG$14,$BQ$14:$DQ$14,0))</f>
        <v>0</v>
      </c>
      <c r="CH29" s="4" cm="1">
        <f t="array" ref="CH29">AB29*INDEX(prod_est,$H29+$I29-1,MATCH(CH$14,$BQ$14:$DQ$14,0))</f>
        <v>0</v>
      </c>
      <c r="CI29" s="4" cm="1">
        <f t="array" ref="CI29">AC29*INDEX(prod_est,$H29+$I29-1,MATCH(CI$14,$BQ$14:$DQ$14,0))</f>
        <v>0</v>
      </c>
      <c r="CJ29" s="4" cm="1">
        <f t="array" ref="CJ29">AD29*INDEX(prod_est,$H29+$I29-1,MATCH(CJ$14,$BQ$14:$DQ$14,0))</f>
        <v>0</v>
      </c>
      <c r="CK29" s="4" cm="1">
        <f t="array" ref="CK29">AE29*INDEX(prod_est,$H29+$I29-1,MATCH(CK$14,$BQ$14:$DQ$14,0))</f>
        <v>0</v>
      </c>
      <c r="CL29" s="4" cm="1">
        <f t="array" ref="CL29">AF29*INDEX(prod_est,$H29+$I29-1,MATCH(CL$14,$BQ$14:$DQ$14,0))</f>
        <v>0</v>
      </c>
      <c r="CM29" s="4" cm="1">
        <f t="array" ref="CM29">AG29*INDEX(prod_est,$H29+$I29-1,MATCH(CM$14,$BQ$14:$DQ$14,0))</f>
        <v>0</v>
      </c>
      <c r="CN29" s="4" cm="1">
        <f t="array" ref="CN29">AH29*INDEX(prod_est,$H29+$I29-1,MATCH(CN$14,$BQ$14:$DQ$14,0))</f>
        <v>0</v>
      </c>
      <c r="CO29" s="4" cm="1">
        <f t="array" ref="CO29">AI29*INDEX(prod_est,$H29+$I29-1,MATCH(CO$14,$BQ$14:$DQ$14,0))</f>
        <v>0</v>
      </c>
      <c r="CP29" s="4" cm="1">
        <f t="array" ref="CP29">AJ29*INDEX(prod_est,$H29+$I29-1,MATCH(CP$14,$BQ$14:$DQ$14,0))</f>
        <v>0</v>
      </c>
      <c r="CQ29" s="4" cm="1">
        <f t="array" ref="CQ29">AK29*INDEX(prod_est,$H29+$I29-1,MATCH(CQ$14,$BQ$14:$DQ$14,0))</f>
        <v>0</v>
      </c>
      <c r="CR29" s="4" cm="1">
        <f t="array" ref="CR29">AL29*INDEX(prod_est,$H29+$I29-1,MATCH(CR$14,$BQ$14:$DQ$14,0))</f>
        <v>0</v>
      </c>
      <c r="CS29" s="4" cm="1">
        <f t="array" ref="CS29">AM29*INDEX(prod_est,$H29+$I29-1,MATCH(CS$14,$BQ$14:$DQ$14,0))</f>
        <v>0</v>
      </c>
      <c r="CT29" s="4" cm="1">
        <f t="array" ref="CT29">AN29*INDEX(prod_est,$H29+$I29-1,MATCH(CT$14,$BQ$14:$DQ$14,0))</f>
        <v>0</v>
      </c>
      <c r="CU29" s="4" cm="1">
        <f t="array" ref="CU29">AO29*INDEX(prod_est,$H29+$I29-1,MATCH(CU$14,$BQ$14:$DQ$14,0))</f>
        <v>0</v>
      </c>
      <c r="CV29" s="4" cm="1">
        <f t="array" ref="CV29">AP29*INDEX(prod_est,$H29+$I29-1,MATCH(CV$14,$BQ$14:$DQ$14,0))</f>
        <v>0</v>
      </c>
      <c r="CW29" s="4" cm="1">
        <f t="array" ref="CW29">AQ29*INDEX(prod_est,$H29+$I29-1,MATCH(CW$14,$BQ$14:$DQ$14,0))</f>
        <v>0</v>
      </c>
      <c r="CX29" s="4" cm="1">
        <f t="array" ref="CX29">AR29*INDEX(prod_est,$H29+$I29-1,MATCH(CX$14,$BQ$14:$DQ$14,0))</f>
        <v>0</v>
      </c>
      <c r="CY29" s="4" cm="1">
        <f t="array" ref="CY29">AS29*INDEX(prod_est,$H29+$I29-1,MATCH(CY$14,$BQ$14:$DQ$14,0))</f>
        <v>0</v>
      </c>
      <c r="CZ29" s="4" cm="1">
        <f t="array" ref="CZ29">AT29*INDEX(prod_est,$H29+$I29-1,MATCH(CZ$14,$BQ$14:$DQ$14,0))</f>
        <v>0</v>
      </c>
      <c r="DA29" s="4" cm="1">
        <f t="array" ref="DA29">AU29*INDEX(prod_est,$H29+$I29-1,MATCH(DA$14,$BQ$14:$DQ$14,0))</f>
        <v>0</v>
      </c>
      <c r="DB29" s="4" cm="1">
        <f t="array" ref="DB29">AV29*INDEX(prod_est,$H29+$I29-1,MATCH(DB$14,$BQ$14:$DQ$14,0))</f>
        <v>0</v>
      </c>
      <c r="DC29" s="4" cm="1">
        <f t="array" ref="DC29">AW29*INDEX(prod_est,$H29+$I29-1,MATCH(DC$14,$BQ$14:$DQ$14,0))</f>
        <v>0</v>
      </c>
      <c r="DD29" s="4" cm="1">
        <f t="array" ref="DD29">AX29*INDEX(prod_est,$H29+$I29-1,MATCH(DD$14,$BQ$14:$DQ$14,0))</f>
        <v>0</v>
      </c>
      <c r="DE29" s="4" cm="1">
        <f t="array" ref="DE29">AY29*INDEX(prod_est,$H29+$I29-1,MATCH(DE$14,$BQ$14:$DQ$14,0))</f>
        <v>0</v>
      </c>
      <c r="DF29" s="4" cm="1">
        <f t="array" ref="DF29">AZ29*INDEX(prod_est,$H29+$I29-1,MATCH(DF$14,$BQ$14:$DQ$14,0))</f>
        <v>0</v>
      </c>
      <c r="DG29" s="4" cm="1">
        <f t="array" ref="DG29">BA29*INDEX(prod_est,$H29+$I29-1,MATCH(DG$14,$BQ$14:$DQ$14,0))</f>
        <v>0</v>
      </c>
      <c r="DH29" s="4" cm="1">
        <f t="array" ref="DH29">BB29*INDEX(prod_est,$H29+$I29-1,MATCH(DH$14,$BQ$14:$DQ$14,0))</f>
        <v>0</v>
      </c>
      <c r="DI29" s="4" cm="1">
        <f t="array" ref="DI29">BC29*INDEX(prod_est,$H29+$I29-1,MATCH(DI$14,$BQ$14:$DQ$14,0))</f>
        <v>0</v>
      </c>
      <c r="DJ29" s="4" cm="1">
        <f t="array" ref="DJ29">BD29*INDEX(prod_est,$H29+$I29-1,MATCH(DJ$14,$BQ$14:$DQ$14,0))</f>
        <v>0</v>
      </c>
      <c r="DK29" s="4" cm="1">
        <f t="array" ref="DK29">BE29*INDEX(prod_est,$H29+$I29-1,MATCH(DK$14,$BQ$14:$DQ$14,0))</f>
        <v>0</v>
      </c>
      <c r="DL29" s="4" cm="1">
        <f t="array" ref="DL29">BF29*INDEX(prod_est,$H29+$I29-1,MATCH(DL$14,$BQ$14:$DQ$14,0))</f>
        <v>0</v>
      </c>
      <c r="DM29" s="4" cm="1">
        <f t="array" ref="DM29">BG29*INDEX(prod_est,$H29+$I29-1,MATCH(DM$14,$BQ$14:$DQ$14,0))</f>
        <v>0</v>
      </c>
      <c r="DN29" s="4" cm="1">
        <f t="array" ref="DN29">BH29*INDEX(prod_est,$H29+$I29-1,MATCH(DN$14,$BQ$14:$DQ$14,0))</f>
        <v>0</v>
      </c>
      <c r="DO29" s="4" cm="1">
        <f t="array" ref="DO29">BI29*INDEX(prod_est,$H29+$I29-1,MATCH(DO$14,$BQ$14:$DQ$14,0))</f>
        <v>0</v>
      </c>
      <c r="DP29" s="4" cm="1">
        <f t="array" ref="DP29">BJ29*INDEX(prod_est,$H29+$I29-1,MATCH(DP$14,$BQ$14:$DQ$14,0))</f>
        <v>0</v>
      </c>
      <c r="DQ29" s="4" cm="1">
        <f t="array" ref="DQ29">BK29*INDEX(prod_est,$H29+$I29-1,MATCH(DQ$14,$BQ$14:$DQ$14,0))</f>
        <v>0</v>
      </c>
    </row>
    <row r="30" spans="1:121" x14ac:dyDescent="0.25">
      <c r="A30" t="s">
        <v>48</v>
      </c>
      <c r="B30" t="s">
        <v>20</v>
      </c>
      <c r="C30" t="s">
        <v>20</v>
      </c>
      <c r="D30" t="s">
        <v>172</v>
      </c>
      <c r="E30" s="46" t="s">
        <v>37</v>
      </c>
      <c r="F30" s="4">
        <v>0</v>
      </c>
      <c r="G30" s="4">
        <v>0</v>
      </c>
      <c r="H30">
        <f>MATCH(A30,Production_est!$A$4:$A$339,0)</f>
        <v>177</v>
      </c>
      <c r="I30">
        <f>IFERROR(MATCH(E30,Production_est!$D$4:$D$339,0),"-")</f>
        <v>3</v>
      </c>
      <c r="J30" s="4" cm="1">
        <f t="array" ref="J30">IFERROR(INDEX(Production_est!$E$4:$E$339,I30+H30-1),"-")</f>
        <v>125.671961868558</v>
      </c>
      <c r="K30" s="33">
        <f t="shared" si="3"/>
        <v>0</v>
      </c>
      <c r="L30" s="33">
        <f t="shared" si="17"/>
        <v>0</v>
      </c>
      <c r="M30" s="33">
        <f t="shared" si="17"/>
        <v>0</v>
      </c>
      <c r="N30" s="33">
        <f t="shared" si="17"/>
        <v>0</v>
      </c>
      <c r="O30" s="33">
        <f t="shared" si="17"/>
        <v>0</v>
      </c>
      <c r="P30" s="33">
        <f t="shared" si="17"/>
        <v>0</v>
      </c>
      <c r="Q30" s="33">
        <f t="shared" si="17"/>
        <v>0</v>
      </c>
      <c r="R30" s="33">
        <f t="shared" si="17"/>
        <v>0</v>
      </c>
      <c r="S30" s="33">
        <f t="shared" si="17"/>
        <v>0</v>
      </c>
      <c r="T30" s="33">
        <f t="shared" si="17"/>
        <v>0</v>
      </c>
      <c r="U30" s="33">
        <f t="shared" si="17"/>
        <v>0</v>
      </c>
      <c r="V30" s="33">
        <f t="shared" si="17"/>
        <v>0</v>
      </c>
      <c r="W30" s="33">
        <f t="shared" si="17"/>
        <v>0</v>
      </c>
      <c r="X30" s="33">
        <f t="shared" si="17"/>
        <v>0</v>
      </c>
      <c r="Y30" s="33">
        <f t="shared" si="17"/>
        <v>0</v>
      </c>
      <c r="Z30" s="33">
        <f t="shared" si="17"/>
        <v>0</v>
      </c>
      <c r="AA30" s="33">
        <f t="shared" si="17"/>
        <v>0</v>
      </c>
      <c r="AB30" s="33">
        <f t="shared" si="17"/>
        <v>0</v>
      </c>
      <c r="AC30" s="33">
        <f t="shared" si="17"/>
        <v>0</v>
      </c>
      <c r="AD30" s="33">
        <f t="shared" si="17"/>
        <v>0</v>
      </c>
      <c r="AE30" s="33">
        <f t="shared" si="17"/>
        <v>0</v>
      </c>
      <c r="AF30" s="33">
        <f t="shared" si="17"/>
        <v>0</v>
      </c>
      <c r="AG30" s="33">
        <f t="shared" si="17"/>
        <v>0</v>
      </c>
      <c r="AH30" s="33">
        <f t="shared" si="17"/>
        <v>0</v>
      </c>
      <c r="AI30" s="33">
        <f t="shared" si="17"/>
        <v>0</v>
      </c>
      <c r="AJ30" s="33">
        <f t="shared" si="17"/>
        <v>0</v>
      </c>
      <c r="AK30" s="33">
        <f t="shared" si="17"/>
        <v>0</v>
      </c>
      <c r="AL30" s="33">
        <f t="shared" si="17"/>
        <v>0</v>
      </c>
      <c r="AM30" s="33">
        <f t="shared" si="17"/>
        <v>0</v>
      </c>
      <c r="AN30" s="33">
        <f t="shared" si="17"/>
        <v>0</v>
      </c>
      <c r="AO30" s="33">
        <f t="shared" si="17"/>
        <v>0</v>
      </c>
      <c r="AP30" s="33">
        <f t="shared" si="17"/>
        <v>0</v>
      </c>
      <c r="AQ30" s="33">
        <f t="shared" ref="AQ30:BK30" si="25">AP30*(1-$G$4)</f>
        <v>0</v>
      </c>
      <c r="AR30" s="33">
        <f t="shared" si="25"/>
        <v>0</v>
      </c>
      <c r="AS30" s="33">
        <f t="shared" si="25"/>
        <v>0</v>
      </c>
      <c r="AT30" s="33">
        <f t="shared" si="25"/>
        <v>0</v>
      </c>
      <c r="AU30" s="33">
        <f t="shared" si="25"/>
        <v>0</v>
      </c>
      <c r="AV30" s="33">
        <f t="shared" si="25"/>
        <v>0</v>
      </c>
      <c r="AW30" s="33">
        <f t="shared" si="25"/>
        <v>0</v>
      </c>
      <c r="AX30" s="33">
        <f t="shared" si="25"/>
        <v>0</v>
      </c>
      <c r="AY30" s="33">
        <f t="shared" si="25"/>
        <v>0</v>
      </c>
      <c r="AZ30" s="33">
        <f t="shared" si="25"/>
        <v>0</v>
      </c>
      <c r="BA30" s="33">
        <f t="shared" si="25"/>
        <v>0</v>
      </c>
      <c r="BB30" s="33">
        <f t="shared" si="25"/>
        <v>0</v>
      </c>
      <c r="BC30" s="33">
        <f t="shared" si="25"/>
        <v>0</v>
      </c>
      <c r="BD30" s="33">
        <f t="shared" si="25"/>
        <v>0</v>
      </c>
      <c r="BE30" s="33">
        <f t="shared" si="25"/>
        <v>0</v>
      </c>
      <c r="BF30" s="33">
        <f t="shared" si="25"/>
        <v>0</v>
      </c>
      <c r="BG30" s="33">
        <f t="shared" si="25"/>
        <v>0</v>
      </c>
      <c r="BH30" s="33">
        <f t="shared" si="25"/>
        <v>0</v>
      </c>
      <c r="BI30" s="33">
        <f t="shared" si="25"/>
        <v>0</v>
      </c>
      <c r="BJ30" s="33">
        <f t="shared" si="25"/>
        <v>0</v>
      </c>
      <c r="BK30" s="33">
        <f t="shared" si="25"/>
        <v>0</v>
      </c>
      <c r="BL30" t="str">
        <f t="shared" si="6"/>
        <v>12_NZ</v>
      </c>
      <c r="BM30" t="str">
        <f t="shared" si="7"/>
        <v>d_nonenergy_7_11_ethane</v>
      </c>
      <c r="BP30" s="4">
        <f t="shared" si="8"/>
        <v>0</v>
      </c>
      <c r="BQ30" s="4">
        <f t="shared" si="9"/>
        <v>0</v>
      </c>
      <c r="BR30" s="4" cm="1">
        <f t="array" ref="BR30">L30*INDEX(prod_est,$H30+$I30-1,MATCH(BR$14,$BQ$14:$DQ$14,0))</f>
        <v>0</v>
      </c>
      <c r="BS30" s="4" cm="1">
        <f t="array" ref="BS30">M30*INDEX(prod_est,$H30+$I30-1,MATCH(BS$14,$BQ$14:$DQ$14,0))</f>
        <v>0</v>
      </c>
      <c r="BT30" s="4" cm="1">
        <f t="array" ref="BT30">N30*INDEX(prod_est,$H30+$I30-1,MATCH(BT$14,$BQ$14:$DQ$14,0))</f>
        <v>0</v>
      </c>
      <c r="BU30" s="4" cm="1">
        <f t="array" ref="BU30">O30*INDEX(prod_est,$H30+$I30-1,MATCH(BU$14,$BQ$14:$DQ$14,0))</f>
        <v>0</v>
      </c>
      <c r="BV30" s="4" cm="1">
        <f t="array" ref="BV30">P30*INDEX(prod_est,$H30+$I30-1,MATCH(BV$14,$BQ$14:$DQ$14,0))</f>
        <v>0</v>
      </c>
      <c r="BW30" s="4" cm="1">
        <f t="array" ref="BW30">Q30*INDEX(prod_est,$H30+$I30-1,MATCH(BW$14,$BQ$14:$DQ$14,0))</f>
        <v>0</v>
      </c>
      <c r="BX30" s="4" cm="1">
        <f t="array" ref="BX30">R30*INDEX(prod_est,$H30+$I30-1,MATCH(BX$14,$BQ$14:$DQ$14,0))</f>
        <v>0</v>
      </c>
      <c r="BY30" s="4" cm="1">
        <f t="array" ref="BY30">S30*INDEX(prod_est,$H30+$I30-1,MATCH(BY$14,$BQ$14:$DQ$14,0))</f>
        <v>0</v>
      </c>
      <c r="BZ30" s="4" cm="1">
        <f t="array" ref="BZ30">T30*INDEX(prod_est,$H30+$I30-1,MATCH(BZ$14,$BQ$14:$DQ$14,0))</f>
        <v>0</v>
      </c>
      <c r="CA30" s="4" cm="1">
        <f t="array" ref="CA30">U30*INDEX(prod_est,$H30+$I30-1,MATCH(CA$14,$BQ$14:$DQ$14,0))</f>
        <v>0</v>
      </c>
      <c r="CB30" s="4" cm="1">
        <f t="array" ref="CB30">V30*INDEX(prod_est,$H30+$I30-1,MATCH(CB$14,$BQ$14:$DQ$14,0))</f>
        <v>0</v>
      </c>
      <c r="CC30" s="4" cm="1">
        <f t="array" ref="CC30">W30*INDEX(prod_est,$H30+$I30-1,MATCH(CC$14,$BQ$14:$DQ$14,0))</f>
        <v>0</v>
      </c>
      <c r="CD30" s="4" cm="1">
        <f t="array" ref="CD30">X30*INDEX(prod_est,$H30+$I30-1,MATCH(CD$14,$BQ$14:$DQ$14,0))</f>
        <v>0</v>
      </c>
      <c r="CE30" s="4" cm="1">
        <f t="array" ref="CE30">Y30*INDEX(prod_est,$H30+$I30-1,MATCH(CE$14,$BQ$14:$DQ$14,0))</f>
        <v>0</v>
      </c>
      <c r="CF30" s="4" cm="1">
        <f t="array" ref="CF30">Z30*INDEX(prod_est,$H30+$I30-1,MATCH(CF$14,$BQ$14:$DQ$14,0))</f>
        <v>0</v>
      </c>
      <c r="CG30" s="4" cm="1">
        <f t="array" ref="CG30">AA30*INDEX(prod_est,$H30+$I30-1,MATCH(CG$14,$BQ$14:$DQ$14,0))</f>
        <v>0</v>
      </c>
      <c r="CH30" s="4" cm="1">
        <f t="array" ref="CH30">AB30*INDEX(prod_est,$H30+$I30-1,MATCH(CH$14,$BQ$14:$DQ$14,0))</f>
        <v>0</v>
      </c>
      <c r="CI30" s="4" cm="1">
        <f t="array" ref="CI30">AC30*INDEX(prod_est,$H30+$I30-1,MATCH(CI$14,$BQ$14:$DQ$14,0))</f>
        <v>0</v>
      </c>
      <c r="CJ30" s="4" cm="1">
        <f t="array" ref="CJ30">AD30*INDEX(prod_est,$H30+$I30-1,MATCH(CJ$14,$BQ$14:$DQ$14,0))</f>
        <v>0</v>
      </c>
      <c r="CK30" s="4" cm="1">
        <f t="array" ref="CK30">AE30*INDEX(prod_est,$H30+$I30-1,MATCH(CK$14,$BQ$14:$DQ$14,0))</f>
        <v>0</v>
      </c>
      <c r="CL30" s="4" cm="1">
        <f t="array" ref="CL30">AF30*INDEX(prod_est,$H30+$I30-1,MATCH(CL$14,$BQ$14:$DQ$14,0))</f>
        <v>0</v>
      </c>
      <c r="CM30" s="4" cm="1">
        <f t="array" ref="CM30">AG30*INDEX(prod_est,$H30+$I30-1,MATCH(CM$14,$BQ$14:$DQ$14,0))</f>
        <v>0</v>
      </c>
      <c r="CN30" s="4" cm="1">
        <f t="array" ref="CN30">AH30*INDEX(prod_est,$H30+$I30-1,MATCH(CN$14,$BQ$14:$DQ$14,0))</f>
        <v>0</v>
      </c>
      <c r="CO30" s="4" cm="1">
        <f t="array" ref="CO30">AI30*INDEX(prod_est,$H30+$I30-1,MATCH(CO$14,$BQ$14:$DQ$14,0))</f>
        <v>0</v>
      </c>
      <c r="CP30" s="4" cm="1">
        <f t="array" ref="CP30">AJ30*INDEX(prod_est,$H30+$I30-1,MATCH(CP$14,$BQ$14:$DQ$14,0))</f>
        <v>0</v>
      </c>
      <c r="CQ30" s="4" cm="1">
        <f t="array" ref="CQ30">AK30*INDEX(prod_est,$H30+$I30-1,MATCH(CQ$14,$BQ$14:$DQ$14,0))</f>
        <v>0</v>
      </c>
      <c r="CR30" s="4" cm="1">
        <f t="array" ref="CR30">AL30*INDEX(prod_est,$H30+$I30-1,MATCH(CR$14,$BQ$14:$DQ$14,0))</f>
        <v>0</v>
      </c>
      <c r="CS30" s="4" cm="1">
        <f t="array" ref="CS30">AM30*INDEX(prod_est,$H30+$I30-1,MATCH(CS$14,$BQ$14:$DQ$14,0))</f>
        <v>0</v>
      </c>
      <c r="CT30" s="4" cm="1">
        <f t="array" ref="CT30">AN30*INDEX(prod_est,$H30+$I30-1,MATCH(CT$14,$BQ$14:$DQ$14,0))</f>
        <v>0</v>
      </c>
      <c r="CU30" s="4" cm="1">
        <f t="array" ref="CU30">AO30*INDEX(prod_est,$H30+$I30-1,MATCH(CU$14,$BQ$14:$DQ$14,0))</f>
        <v>0</v>
      </c>
      <c r="CV30" s="4" cm="1">
        <f t="array" ref="CV30">AP30*INDEX(prod_est,$H30+$I30-1,MATCH(CV$14,$BQ$14:$DQ$14,0))</f>
        <v>0</v>
      </c>
      <c r="CW30" s="4" cm="1">
        <f t="array" ref="CW30">AQ30*INDEX(prod_est,$H30+$I30-1,MATCH(CW$14,$BQ$14:$DQ$14,0))</f>
        <v>0</v>
      </c>
      <c r="CX30" s="4" cm="1">
        <f t="array" ref="CX30">AR30*INDEX(prod_est,$H30+$I30-1,MATCH(CX$14,$BQ$14:$DQ$14,0))</f>
        <v>0</v>
      </c>
      <c r="CY30" s="4" cm="1">
        <f t="array" ref="CY30">AS30*INDEX(prod_est,$H30+$I30-1,MATCH(CY$14,$BQ$14:$DQ$14,0))</f>
        <v>0</v>
      </c>
      <c r="CZ30" s="4" cm="1">
        <f t="array" ref="CZ30">AT30*INDEX(prod_est,$H30+$I30-1,MATCH(CZ$14,$BQ$14:$DQ$14,0))</f>
        <v>0</v>
      </c>
      <c r="DA30" s="4" cm="1">
        <f t="array" ref="DA30">AU30*INDEX(prod_est,$H30+$I30-1,MATCH(DA$14,$BQ$14:$DQ$14,0))</f>
        <v>0</v>
      </c>
      <c r="DB30" s="4" cm="1">
        <f t="array" ref="DB30">AV30*INDEX(prod_est,$H30+$I30-1,MATCH(DB$14,$BQ$14:$DQ$14,0))</f>
        <v>0</v>
      </c>
      <c r="DC30" s="4" cm="1">
        <f t="array" ref="DC30">AW30*INDEX(prod_est,$H30+$I30-1,MATCH(DC$14,$BQ$14:$DQ$14,0))</f>
        <v>0</v>
      </c>
      <c r="DD30" s="4" cm="1">
        <f t="array" ref="DD30">AX30*INDEX(prod_est,$H30+$I30-1,MATCH(DD$14,$BQ$14:$DQ$14,0))</f>
        <v>0</v>
      </c>
      <c r="DE30" s="4" cm="1">
        <f t="array" ref="DE30">AY30*INDEX(prod_est,$H30+$I30-1,MATCH(DE$14,$BQ$14:$DQ$14,0))</f>
        <v>0</v>
      </c>
      <c r="DF30" s="4" cm="1">
        <f t="array" ref="DF30">AZ30*INDEX(prod_est,$H30+$I30-1,MATCH(DF$14,$BQ$14:$DQ$14,0))</f>
        <v>0</v>
      </c>
      <c r="DG30" s="4" cm="1">
        <f t="array" ref="DG30">BA30*INDEX(prod_est,$H30+$I30-1,MATCH(DG$14,$BQ$14:$DQ$14,0))</f>
        <v>0</v>
      </c>
      <c r="DH30" s="4" cm="1">
        <f t="array" ref="DH30">BB30*INDEX(prod_est,$H30+$I30-1,MATCH(DH$14,$BQ$14:$DQ$14,0))</f>
        <v>0</v>
      </c>
      <c r="DI30" s="4" cm="1">
        <f t="array" ref="DI30">BC30*INDEX(prod_est,$H30+$I30-1,MATCH(DI$14,$BQ$14:$DQ$14,0))</f>
        <v>0</v>
      </c>
      <c r="DJ30" s="4" cm="1">
        <f t="array" ref="DJ30">BD30*INDEX(prod_est,$H30+$I30-1,MATCH(DJ$14,$BQ$14:$DQ$14,0))</f>
        <v>0</v>
      </c>
      <c r="DK30" s="4" cm="1">
        <f t="array" ref="DK30">BE30*INDEX(prod_est,$H30+$I30-1,MATCH(DK$14,$BQ$14:$DQ$14,0))</f>
        <v>0</v>
      </c>
      <c r="DL30" s="4" cm="1">
        <f t="array" ref="DL30">BF30*INDEX(prod_est,$H30+$I30-1,MATCH(DL$14,$BQ$14:$DQ$14,0))</f>
        <v>0</v>
      </c>
      <c r="DM30" s="4" cm="1">
        <f t="array" ref="DM30">BG30*INDEX(prod_est,$H30+$I30-1,MATCH(DM$14,$BQ$14:$DQ$14,0))</f>
        <v>0</v>
      </c>
      <c r="DN30" s="4" cm="1">
        <f t="array" ref="DN30">BH30*INDEX(prod_est,$H30+$I30-1,MATCH(DN$14,$BQ$14:$DQ$14,0))</f>
        <v>0</v>
      </c>
      <c r="DO30" s="4" cm="1">
        <f t="array" ref="DO30">BI30*INDEX(prod_est,$H30+$I30-1,MATCH(DO$14,$BQ$14:$DQ$14,0))</f>
        <v>0</v>
      </c>
      <c r="DP30" s="4" cm="1">
        <f t="array" ref="DP30">BJ30*INDEX(prod_est,$H30+$I30-1,MATCH(DP$14,$BQ$14:$DQ$14,0))</f>
        <v>0</v>
      </c>
      <c r="DQ30" s="4" cm="1">
        <f t="array" ref="DQ30">BK30*INDEX(prod_est,$H30+$I30-1,MATCH(DQ$14,$BQ$14:$DQ$14,0))</f>
        <v>0</v>
      </c>
    </row>
    <row r="31" spans="1:121" x14ac:dyDescent="0.25">
      <c r="A31" t="s">
        <v>48</v>
      </c>
      <c r="B31" t="s">
        <v>21</v>
      </c>
      <c r="C31" t="s">
        <v>61</v>
      </c>
      <c r="D31" t="s">
        <v>172</v>
      </c>
      <c r="E31" s="46" t="s">
        <v>37</v>
      </c>
      <c r="F31" s="4">
        <v>13.896784692000001</v>
      </c>
      <c r="G31" s="4">
        <v>12.570783263999999</v>
      </c>
      <c r="H31">
        <f>MATCH(A31,Production_est!$A$4:$A$339,0)</f>
        <v>177</v>
      </c>
      <c r="I31">
        <f>IFERROR(MATCH(E31,Production_est!$D$4:$D$339,0),"-")</f>
        <v>3</v>
      </c>
      <c r="J31" s="4" cm="1">
        <f t="array" ref="J31">IFERROR(INDEX(Production_est!$E$4:$E$339,I31+H31-1),"-")</f>
        <v>125.671961868558</v>
      </c>
      <c r="K31" s="33">
        <f t="shared" si="3"/>
        <v>0.10002854317773723</v>
      </c>
      <c r="L31" s="33">
        <f t="shared" ref="L31:AQ35" si="26">K31*(1-$G$4)</f>
        <v>0.10002854317773723</v>
      </c>
      <c r="M31" s="33">
        <f t="shared" si="26"/>
        <v>0.10002854317773723</v>
      </c>
      <c r="N31" s="33">
        <f t="shared" si="26"/>
        <v>0.10002854317773723</v>
      </c>
      <c r="O31" s="33">
        <f t="shared" si="26"/>
        <v>0.10002854317773723</v>
      </c>
      <c r="P31" s="33">
        <f t="shared" si="26"/>
        <v>0.10002854317773723</v>
      </c>
      <c r="Q31" s="33">
        <f t="shared" si="26"/>
        <v>0.10002854317773723</v>
      </c>
      <c r="R31" s="33">
        <f t="shared" si="26"/>
        <v>0.10002854317773723</v>
      </c>
      <c r="S31" s="33">
        <f t="shared" si="26"/>
        <v>0.10002854317773723</v>
      </c>
      <c r="T31" s="33">
        <f t="shared" si="26"/>
        <v>0.10002854317773723</v>
      </c>
      <c r="U31" s="33">
        <f t="shared" si="26"/>
        <v>0.10002854317773723</v>
      </c>
      <c r="V31" s="33">
        <f t="shared" si="26"/>
        <v>0.10002854317773723</v>
      </c>
      <c r="W31" s="33">
        <f t="shared" si="26"/>
        <v>0.10002854317773723</v>
      </c>
      <c r="X31" s="33">
        <f t="shared" si="26"/>
        <v>0.10002854317773723</v>
      </c>
      <c r="Y31" s="33">
        <f t="shared" si="26"/>
        <v>0.10002854317773723</v>
      </c>
      <c r="Z31" s="33">
        <f t="shared" si="26"/>
        <v>0.10002854317773723</v>
      </c>
      <c r="AA31" s="33">
        <f t="shared" si="26"/>
        <v>0.10002854317773723</v>
      </c>
      <c r="AB31" s="33">
        <f t="shared" si="26"/>
        <v>0.10002854317773723</v>
      </c>
      <c r="AC31" s="33">
        <f t="shared" si="26"/>
        <v>0.10002854317773723</v>
      </c>
      <c r="AD31" s="33">
        <f t="shared" si="26"/>
        <v>0.10002854317773723</v>
      </c>
      <c r="AE31" s="33">
        <f t="shared" si="26"/>
        <v>0.10002854317773723</v>
      </c>
      <c r="AF31" s="33">
        <f t="shared" si="26"/>
        <v>0.10002854317773723</v>
      </c>
      <c r="AG31" s="33">
        <f t="shared" si="26"/>
        <v>0.10002854317773723</v>
      </c>
      <c r="AH31" s="33">
        <f t="shared" si="26"/>
        <v>0.10002854317773723</v>
      </c>
      <c r="AI31" s="33">
        <f t="shared" si="26"/>
        <v>0.10002854317773723</v>
      </c>
      <c r="AJ31" s="33">
        <f t="shared" si="26"/>
        <v>0.10002854317773723</v>
      </c>
      <c r="AK31" s="33">
        <f t="shared" si="26"/>
        <v>0.10002854317773723</v>
      </c>
      <c r="AL31" s="33">
        <f t="shared" si="26"/>
        <v>0.10002854317773723</v>
      </c>
      <c r="AM31" s="33">
        <f t="shared" si="26"/>
        <v>0.10002854317773723</v>
      </c>
      <c r="AN31" s="33">
        <f t="shared" si="26"/>
        <v>0.10002854317773723</v>
      </c>
      <c r="AO31" s="33">
        <f t="shared" si="26"/>
        <v>0.10002854317773723</v>
      </c>
      <c r="AP31" s="33">
        <f t="shared" si="26"/>
        <v>0.10002854317773723</v>
      </c>
      <c r="AQ31" s="33">
        <f t="shared" si="26"/>
        <v>0.10002854317773723</v>
      </c>
      <c r="AR31" s="33">
        <f t="shared" ref="AR31:BK31" si="27">AQ31*(1-$G$4)</f>
        <v>0.10002854317773723</v>
      </c>
      <c r="AS31" s="33">
        <f t="shared" si="27"/>
        <v>0.10002854317773723</v>
      </c>
      <c r="AT31" s="33">
        <f t="shared" si="27"/>
        <v>0.10002854317773723</v>
      </c>
      <c r="AU31" s="33">
        <f t="shared" si="27"/>
        <v>0.10002854317773723</v>
      </c>
      <c r="AV31" s="33">
        <f t="shared" si="27"/>
        <v>0.10002854317773723</v>
      </c>
      <c r="AW31" s="33">
        <f t="shared" si="27"/>
        <v>0.10002854317773723</v>
      </c>
      <c r="AX31" s="33">
        <f t="shared" si="27"/>
        <v>0.10002854317773723</v>
      </c>
      <c r="AY31" s="33">
        <f t="shared" si="27"/>
        <v>0.10002854317773723</v>
      </c>
      <c r="AZ31" s="33">
        <f t="shared" si="27"/>
        <v>0.10002854317773723</v>
      </c>
      <c r="BA31" s="33">
        <f t="shared" si="27"/>
        <v>0.10002854317773723</v>
      </c>
      <c r="BB31" s="33">
        <f t="shared" si="27"/>
        <v>0.10002854317773723</v>
      </c>
      <c r="BC31" s="33">
        <f t="shared" si="27"/>
        <v>0.10002854317773723</v>
      </c>
      <c r="BD31" s="33">
        <f t="shared" si="27"/>
        <v>0.10002854317773723</v>
      </c>
      <c r="BE31" s="33">
        <f t="shared" si="27"/>
        <v>0.10002854317773723</v>
      </c>
      <c r="BF31" s="33">
        <f t="shared" si="27"/>
        <v>0.10002854317773723</v>
      </c>
      <c r="BG31" s="33">
        <f t="shared" si="27"/>
        <v>0.10002854317773723</v>
      </c>
      <c r="BH31" s="33">
        <f t="shared" si="27"/>
        <v>0.10002854317773723</v>
      </c>
      <c r="BI31" s="33">
        <f t="shared" si="27"/>
        <v>0.10002854317773723</v>
      </c>
      <c r="BJ31" s="33">
        <f t="shared" si="27"/>
        <v>0.10002854317773723</v>
      </c>
      <c r="BK31" s="33">
        <f t="shared" si="27"/>
        <v>0.10002854317773723</v>
      </c>
      <c r="BL31" t="str">
        <f t="shared" si="6"/>
        <v>12_NZ</v>
      </c>
      <c r="BM31" t="str">
        <f t="shared" si="7"/>
        <v>d_nonenergy_7_x_other_petrol_prod</v>
      </c>
      <c r="BP31" s="4">
        <f t="shared" si="8"/>
        <v>13.896784692000001</v>
      </c>
      <c r="BQ31" s="4">
        <f t="shared" si="9"/>
        <v>12.570783263999999</v>
      </c>
      <c r="BR31" s="4" cm="1">
        <f t="array" ref="BR31">L31*INDEX(prod_est,$H31+$I31-1,MATCH(BR$14,$BQ$14:$DQ$14,0))</f>
        <v>12.573129380104604</v>
      </c>
      <c r="BS31" s="4" cm="1">
        <f t="array" ref="BS31">M31*INDEX(prod_est,$H31+$I31-1,MATCH(BS$14,$BQ$14:$DQ$14,0))</f>
        <v>11.480767653449165</v>
      </c>
      <c r="BT31" s="4" cm="1">
        <f t="array" ref="BT31">N31*INDEX(prod_est,$H31+$I31-1,MATCH(BT$14,$BQ$14:$DQ$14,0))</f>
        <v>11.655422379918381</v>
      </c>
      <c r="BU31" s="4" cm="1">
        <f t="array" ref="BU31">O31*INDEX(prod_est,$H31+$I31-1,MATCH(BU$14,$BQ$14:$DQ$14,0))</f>
        <v>11.830443591954172</v>
      </c>
      <c r="BV31" s="4" cm="1">
        <f t="array" ref="BV31">P31*INDEX(prod_est,$H31+$I31-1,MATCH(BV$14,$BQ$14:$DQ$14,0))</f>
        <v>12.005375858964772</v>
      </c>
      <c r="BW31" s="4" cm="1">
        <f t="array" ref="BW31">Q31*INDEX(prod_est,$H31+$I31-1,MATCH(BW$14,$BQ$14:$DQ$14,0))</f>
        <v>12.17975193722263</v>
      </c>
      <c r="BX31" s="4" cm="1">
        <f t="array" ref="BX31">R31*INDEX(prod_est,$H31+$I31-1,MATCH(BX$14,$BQ$14:$DQ$14,0))</f>
        <v>12.35492622512257</v>
      </c>
      <c r="BY31" s="4" cm="1">
        <f t="array" ref="BY31">S31*INDEX(prod_est,$H31+$I31-1,MATCH(BY$14,$BQ$14:$DQ$14,0))</f>
        <v>12.529520734271554</v>
      </c>
      <c r="BZ31" s="4" cm="1">
        <f t="array" ref="BZ31">T31*INDEX(prod_est,$H31+$I31-1,MATCH(BZ$14,$BQ$14:$DQ$14,0))</f>
        <v>12.704443689581158</v>
      </c>
      <c r="CA31" s="4" cm="1">
        <f t="array" ref="CA31">U31*INDEX(prod_est,$H31+$I31-1,MATCH(CA$14,$BQ$14:$DQ$14,0))</f>
        <v>9.5411861556052298</v>
      </c>
      <c r="CB31" s="4" cm="1">
        <f t="array" ref="CB31">V31*INDEX(prod_est,$H31+$I31-1,MATCH(CB$14,$BQ$14:$DQ$14,0))</f>
        <v>9.298186422970959</v>
      </c>
      <c r="CC31" s="4" cm="1">
        <f t="array" ref="CC31">W31*INDEX(prod_est,$H31+$I31-1,MATCH(CC$14,$BQ$14:$DQ$14,0))</f>
        <v>9.0548254577142089</v>
      </c>
      <c r="CD31" s="4" cm="1">
        <f t="array" ref="CD31">X31*INDEX(prod_est,$H31+$I31-1,MATCH(CD$14,$BQ$14:$DQ$14,0))</f>
        <v>8.8101357744242019</v>
      </c>
      <c r="CE31" s="4" cm="1">
        <f t="array" ref="CE31">Y31*INDEX(prod_est,$H31+$I31-1,MATCH(CE$14,$BQ$14:$DQ$14,0))</f>
        <v>8.5647931831588267</v>
      </c>
      <c r="CF31" s="4" cm="1">
        <f t="array" ref="CF31">Z31*INDEX(prod_est,$H31+$I31-1,MATCH(CF$14,$BQ$14:$DQ$14,0))</f>
        <v>5.7587662200402185</v>
      </c>
      <c r="CG31" s="4" cm="1">
        <f t="array" ref="CG31">AA31*INDEX(prod_est,$H31+$I31-1,MATCH(CG$14,$BQ$14:$DQ$14,0))</f>
        <v>5.5086134372893403</v>
      </c>
      <c r="CH31" s="4" cm="1">
        <f t="array" ref="CH31">AB31*INDEX(prod_est,$H31+$I31-1,MATCH(CH$14,$BQ$14:$DQ$14,0))</f>
        <v>5.2578966519011239</v>
      </c>
      <c r="CI31" s="4" cm="1">
        <f t="array" ref="CI31">AC31*INDEX(prod_est,$H31+$I31-1,MATCH(CI$14,$BQ$14:$DQ$14,0))</f>
        <v>5.0062734628698191</v>
      </c>
      <c r="CJ31" s="4" cm="1">
        <f t="array" ref="CJ31">AD31*INDEX(prod_est,$H31+$I31-1,MATCH(CJ$14,$BQ$14:$DQ$14,0))</f>
        <v>4.7539688175112262</v>
      </c>
      <c r="CK31" s="4" cm="1">
        <f t="array" ref="CK31">AE31*INDEX(prod_est,$H31+$I31-1,MATCH(CK$14,$BQ$14:$DQ$14,0))</f>
        <v>2.5720082514561784</v>
      </c>
      <c r="CL31" s="4" cm="1">
        <f t="array" ref="CL31">AF31*INDEX(prod_est,$H31+$I31-1,MATCH(CL$14,$BQ$14:$DQ$14,0))</f>
        <v>2.31686526770067</v>
      </c>
      <c r="CM31" s="4" cm="1">
        <f t="array" ref="CM31">AG31*INDEX(prod_est,$H31+$I31-1,MATCH(CM$14,$BQ$14:$DQ$14,0))</f>
        <v>2.0611879847178312</v>
      </c>
      <c r="CN31" s="4" cm="1">
        <f t="array" ref="CN31">AH31*INDEX(prod_est,$H31+$I31-1,MATCH(CN$14,$BQ$14:$DQ$14,0))</f>
        <v>1.8050060063738544</v>
      </c>
      <c r="CO31" s="4" cm="1">
        <f t="array" ref="CO31">AI31*INDEX(prod_est,$H31+$I31-1,MATCH(CO$14,$BQ$14:$DQ$14,0))</f>
        <v>1.5483484873289024</v>
      </c>
      <c r="CP31" s="4" cm="1">
        <f t="array" ref="CP31">AJ31*INDEX(prod_est,$H31+$I31-1,MATCH(CP$14,$BQ$14:$DQ$14,0))</f>
        <v>1.2912874411039665</v>
      </c>
      <c r="CQ31" s="4" cm="1">
        <f t="array" ref="CQ31">AK31*INDEX(prod_est,$H31+$I31-1,MATCH(CQ$14,$BQ$14:$DQ$14,0))</f>
        <v>1.0337558868588022</v>
      </c>
      <c r="CR31" s="4" cm="1">
        <f t="array" ref="CR31">AL31*INDEX(prod_est,$H31+$I31-1,MATCH(CR$14,$BQ$14:$DQ$14,0))</f>
        <v>1.0344796075419675</v>
      </c>
      <c r="CS31" s="4" cm="1">
        <f t="array" ref="CS31">AM31*INDEX(prod_est,$H31+$I31-1,MATCH(CS$14,$BQ$14:$DQ$14,0))</f>
        <v>1.0352011299221762</v>
      </c>
      <c r="CT31" s="4" cm="1">
        <f t="array" ref="CT31">AN31*INDEX(prod_est,$H31+$I31-1,MATCH(CT$14,$BQ$14:$DQ$14,0))</f>
        <v>1.0359204688320112</v>
      </c>
      <c r="CU31" s="4" cm="1">
        <f t="array" ref="CU31">AO31*INDEX(prod_est,$H31+$I31-1,MATCH(CU$14,$BQ$14:$DQ$14,0))</f>
        <v>1.0365694300749755</v>
      </c>
      <c r="CV31" s="4" cm="1">
        <f t="array" ref="CV31">AP31*INDEX(prod_est,$H31+$I31-1,MATCH(CV$14,$BQ$14:$DQ$14,0))</f>
        <v>1.0372166267223522</v>
      </c>
      <c r="CW31" s="4" cm="1">
        <f t="array" ref="CW31">AQ31*INDEX(prod_est,$H31+$I31-1,MATCH(CW$14,$BQ$14:$DQ$14,0))</f>
        <v>1.0377942103783784</v>
      </c>
      <c r="CX31" s="4" cm="1">
        <f t="array" ref="CX31">AR31*INDEX(prod_est,$H31+$I31-1,MATCH(CX$14,$BQ$14:$DQ$14,0))</f>
        <v>1.0377942103783784</v>
      </c>
      <c r="CY31" s="4" cm="1">
        <f t="array" ref="CY31">AS31*INDEX(prod_est,$H31+$I31-1,MATCH(CY$14,$BQ$14:$DQ$14,0))</f>
        <v>1.0377942103783784</v>
      </c>
      <c r="CZ31" s="4" cm="1">
        <f t="array" ref="CZ31">AT31*INDEX(prod_est,$H31+$I31-1,MATCH(CZ$14,$BQ$14:$DQ$14,0))</f>
        <v>1.0377942103783784</v>
      </c>
      <c r="DA31" s="4" cm="1">
        <f t="array" ref="DA31">AU31*INDEX(prod_est,$H31+$I31-1,MATCH(DA$14,$BQ$14:$DQ$14,0))</f>
        <v>1.0377942103783784</v>
      </c>
      <c r="DB31" s="4" cm="1">
        <f t="array" ref="DB31">AV31*INDEX(prod_est,$H31+$I31-1,MATCH(DB$14,$BQ$14:$DQ$14,0))</f>
        <v>1.0377942103783784</v>
      </c>
      <c r="DC31" s="4" cm="1">
        <f t="array" ref="DC31">AW31*INDEX(prod_est,$H31+$I31-1,MATCH(DC$14,$BQ$14:$DQ$14,0))</f>
        <v>1.0377942103783784</v>
      </c>
      <c r="DD31" s="4" cm="1">
        <f t="array" ref="DD31">AX31*INDEX(prod_est,$H31+$I31-1,MATCH(DD$14,$BQ$14:$DQ$14,0))</f>
        <v>1.0377942103783784</v>
      </c>
      <c r="DE31" s="4" cm="1">
        <f t="array" ref="DE31">AY31*INDEX(prod_est,$H31+$I31-1,MATCH(DE$14,$BQ$14:$DQ$14,0))</f>
        <v>1.0377942103783784</v>
      </c>
      <c r="DF31" s="4" cm="1">
        <f t="array" ref="DF31">AZ31*INDEX(prod_est,$H31+$I31-1,MATCH(DF$14,$BQ$14:$DQ$14,0))</f>
        <v>1.0377942103783784</v>
      </c>
      <c r="DG31" s="4" cm="1">
        <f t="array" ref="DG31">BA31*INDEX(prod_est,$H31+$I31-1,MATCH(DG$14,$BQ$14:$DQ$14,0))</f>
        <v>1.0377942103783784</v>
      </c>
      <c r="DH31" s="4" cm="1">
        <f t="array" ref="DH31">BB31*INDEX(prod_est,$H31+$I31-1,MATCH(DH$14,$BQ$14:$DQ$14,0))</f>
        <v>1.0377942103783784</v>
      </c>
      <c r="DI31" s="4" cm="1">
        <f t="array" ref="DI31">BC31*INDEX(prod_est,$H31+$I31-1,MATCH(DI$14,$BQ$14:$DQ$14,0))</f>
        <v>1.0377942103783784</v>
      </c>
      <c r="DJ31" s="4" cm="1">
        <f t="array" ref="DJ31">BD31*INDEX(prod_est,$H31+$I31-1,MATCH(DJ$14,$BQ$14:$DQ$14,0))</f>
        <v>1.0377942103783784</v>
      </c>
      <c r="DK31" s="4" cm="1">
        <f t="array" ref="DK31">BE31*INDEX(prod_est,$H31+$I31-1,MATCH(DK$14,$BQ$14:$DQ$14,0))</f>
        <v>1.0377942103783784</v>
      </c>
      <c r="DL31" s="4" cm="1">
        <f t="array" ref="DL31">BF31*INDEX(prod_est,$H31+$I31-1,MATCH(DL$14,$BQ$14:$DQ$14,0))</f>
        <v>1.0377942103783784</v>
      </c>
      <c r="DM31" s="4" cm="1">
        <f t="array" ref="DM31">BG31*INDEX(prod_est,$H31+$I31-1,MATCH(DM$14,$BQ$14:$DQ$14,0))</f>
        <v>1.0377942103783784</v>
      </c>
      <c r="DN31" s="4" cm="1">
        <f t="array" ref="DN31">BH31*INDEX(prod_est,$H31+$I31-1,MATCH(DN$14,$BQ$14:$DQ$14,0))</f>
        <v>1.0377942103783784</v>
      </c>
      <c r="DO31" s="4" cm="1">
        <f t="array" ref="DO31">BI31*INDEX(prod_est,$H31+$I31-1,MATCH(DO$14,$BQ$14:$DQ$14,0))</f>
        <v>1.0377942103783784</v>
      </c>
      <c r="DP31" s="4" cm="1">
        <f t="array" ref="DP31">BJ31*INDEX(prod_est,$H31+$I31-1,MATCH(DP$14,$BQ$14:$DQ$14,0))</f>
        <v>1.0377942103783784</v>
      </c>
      <c r="DQ31" s="4" cm="1">
        <f t="array" ref="DQ31">BK31*INDEX(prod_est,$H31+$I31-1,MATCH(DQ$14,$BQ$14:$DQ$14,0))</f>
        <v>1.0377942103783784</v>
      </c>
    </row>
    <row r="32" spans="1:121" x14ac:dyDescent="0.25">
      <c r="A32" t="s">
        <v>48</v>
      </c>
      <c r="B32" t="s">
        <v>22</v>
      </c>
      <c r="C32" t="s">
        <v>22</v>
      </c>
      <c r="D32" t="s">
        <v>172</v>
      </c>
      <c r="E32" s="46" t="s">
        <v>37</v>
      </c>
      <c r="F32" s="4">
        <v>47.98407744</v>
      </c>
      <c r="G32" s="4">
        <v>42.669939672000012</v>
      </c>
      <c r="H32">
        <f>MATCH(A32,Production_est!$A$4:$A$339,0)</f>
        <v>177</v>
      </c>
      <c r="I32">
        <f>IFERROR(MATCH(E32,Production_est!$D$4:$D$339,0),"-")</f>
        <v>3</v>
      </c>
      <c r="J32" s="4" cm="1">
        <f t="array" ref="J32">IFERROR(INDEX(Production_est!$E$4:$E$339,I32+H32-1),"-")</f>
        <v>125.671961868558</v>
      </c>
      <c r="K32" s="33">
        <f t="shared" si="3"/>
        <v>0.33953428463724533</v>
      </c>
      <c r="L32" s="33">
        <f t="shared" si="26"/>
        <v>0.33953428463724533</v>
      </c>
      <c r="M32" s="33">
        <f t="shared" si="26"/>
        <v>0.33953428463724533</v>
      </c>
      <c r="N32" s="33">
        <f t="shared" si="26"/>
        <v>0.33953428463724533</v>
      </c>
      <c r="O32" s="33">
        <f t="shared" si="26"/>
        <v>0.33953428463724533</v>
      </c>
      <c r="P32" s="33">
        <f t="shared" si="26"/>
        <v>0.33953428463724533</v>
      </c>
      <c r="Q32" s="33">
        <f t="shared" si="26"/>
        <v>0.33953428463724533</v>
      </c>
      <c r="R32" s="33">
        <f t="shared" si="26"/>
        <v>0.33953428463724533</v>
      </c>
      <c r="S32" s="33">
        <f t="shared" si="26"/>
        <v>0.33953428463724533</v>
      </c>
      <c r="T32" s="33">
        <f t="shared" si="26"/>
        <v>0.33953428463724533</v>
      </c>
      <c r="U32" s="33">
        <f t="shared" si="26"/>
        <v>0.33953428463724533</v>
      </c>
      <c r="V32" s="33">
        <f t="shared" si="26"/>
        <v>0.33953428463724533</v>
      </c>
      <c r="W32" s="33">
        <f t="shared" si="26"/>
        <v>0.33953428463724533</v>
      </c>
      <c r="X32" s="33">
        <f t="shared" si="26"/>
        <v>0.33953428463724533</v>
      </c>
      <c r="Y32" s="33">
        <f t="shared" si="26"/>
        <v>0.33953428463724533</v>
      </c>
      <c r="Z32" s="33">
        <f t="shared" si="26"/>
        <v>0.33953428463724533</v>
      </c>
      <c r="AA32" s="33">
        <f t="shared" si="26"/>
        <v>0.33953428463724533</v>
      </c>
      <c r="AB32" s="33">
        <f t="shared" si="26"/>
        <v>0.33953428463724533</v>
      </c>
      <c r="AC32" s="33">
        <f t="shared" si="26"/>
        <v>0.33953428463724533</v>
      </c>
      <c r="AD32" s="33">
        <f t="shared" si="26"/>
        <v>0.33953428463724533</v>
      </c>
      <c r="AE32" s="33">
        <f t="shared" si="26"/>
        <v>0.33953428463724533</v>
      </c>
      <c r="AF32" s="33">
        <f t="shared" si="26"/>
        <v>0.33953428463724533</v>
      </c>
      <c r="AG32" s="33">
        <f t="shared" si="26"/>
        <v>0.33953428463724533</v>
      </c>
      <c r="AH32" s="33">
        <f t="shared" si="26"/>
        <v>0.33953428463724533</v>
      </c>
      <c r="AI32" s="33">
        <f t="shared" si="26"/>
        <v>0.33953428463724533</v>
      </c>
      <c r="AJ32" s="33">
        <f t="shared" si="26"/>
        <v>0.33953428463724533</v>
      </c>
      <c r="AK32" s="33">
        <f t="shared" si="26"/>
        <v>0.33953428463724533</v>
      </c>
      <c r="AL32" s="33">
        <f t="shared" si="26"/>
        <v>0.33953428463724533</v>
      </c>
      <c r="AM32" s="33">
        <f t="shared" si="26"/>
        <v>0.33953428463724533</v>
      </c>
      <c r="AN32" s="33">
        <f t="shared" si="26"/>
        <v>0.33953428463724533</v>
      </c>
      <c r="AO32" s="33">
        <f t="shared" si="26"/>
        <v>0.33953428463724533</v>
      </c>
      <c r="AP32" s="33">
        <f t="shared" si="26"/>
        <v>0.33953428463724533</v>
      </c>
      <c r="AQ32" s="33">
        <f t="shared" si="26"/>
        <v>0.33953428463724533</v>
      </c>
      <c r="AR32" s="33">
        <f t="shared" ref="AR32:BK32" si="28">AQ32*(1-$G$4)</f>
        <v>0.33953428463724533</v>
      </c>
      <c r="AS32" s="33">
        <f t="shared" si="28"/>
        <v>0.33953428463724533</v>
      </c>
      <c r="AT32" s="33">
        <f t="shared" si="28"/>
        <v>0.33953428463724533</v>
      </c>
      <c r="AU32" s="33">
        <f t="shared" si="28"/>
        <v>0.33953428463724533</v>
      </c>
      <c r="AV32" s="33">
        <f t="shared" si="28"/>
        <v>0.33953428463724533</v>
      </c>
      <c r="AW32" s="33">
        <f t="shared" si="28"/>
        <v>0.33953428463724533</v>
      </c>
      <c r="AX32" s="33">
        <f t="shared" si="28"/>
        <v>0.33953428463724533</v>
      </c>
      <c r="AY32" s="33">
        <f t="shared" si="28"/>
        <v>0.33953428463724533</v>
      </c>
      <c r="AZ32" s="33">
        <f t="shared" si="28"/>
        <v>0.33953428463724533</v>
      </c>
      <c r="BA32" s="33">
        <f t="shared" si="28"/>
        <v>0.33953428463724533</v>
      </c>
      <c r="BB32" s="33">
        <f t="shared" si="28"/>
        <v>0.33953428463724533</v>
      </c>
      <c r="BC32" s="33">
        <f t="shared" si="28"/>
        <v>0.33953428463724533</v>
      </c>
      <c r="BD32" s="33">
        <f t="shared" si="28"/>
        <v>0.33953428463724533</v>
      </c>
      <c r="BE32" s="33">
        <f t="shared" si="28"/>
        <v>0.33953428463724533</v>
      </c>
      <c r="BF32" s="33">
        <f t="shared" si="28"/>
        <v>0.33953428463724533</v>
      </c>
      <c r="BG32" s="33">
        <f t="shared" si="28"/>
        <v>0.33953428463724533</v>
      </c>
      <c r="BH32" s="33">
        <f t="shared" si="28"/>
        <v>0.33953428463724533</v>
      </c>
      <c r="BI32" s="33">
        <f t="shared" si="28"/>
        <v>0.33953428463724533</v>
      </c>
      <c r="BJ32" s="33">
        <f t="shared" si="28"/>
        <v>0.33953428463724533</v>
      </c>
      <c r="BK32" s="33">
        <f t="shared" si="28"/>
        <v>0.33953428463724533</v>
      </c>
      <c r="BL32" t="str">
        <f t="shared" si="6"/>
        <v>12_NZ</v>
      </c>
      <c r="BM32" t="str">
        <f t="shared" si="7"/>
        <v>d_nonenergy_8_1_natural_gas</v>
      </c>
      <c r="BP32" s="4">
        <f t="shared" si="8"/>
        <v>47.98407744</v>
      </c>
      <c r="BQ32" s="4">
        <f t="shared" si="9"/>
        <v>42.669939672000012</v>
      </c>
      <c r="BR32" s="4" cm="1">
        <f t="array" ref="BR32">L32*INDEX(prod_est,$H32+$I32-1,MATCH(BR$14,$BQ$14:$DQ$14,0))</f>
        <v>42.677903267469333</v>
      </c>
      <c r="BS32" s="4" cm="1">
        <f t="array" ref="BS32">M32*INDEX(prod_est,$H32+$I32-1,MATCH(BS$14,$BQ$14:$DQ$14,0))</f>
        <v>38.970019041203713</v>
      </c>
      <c r="BT32" s="4" cm="1">
        <f t="array" ref="BT32">N32*INDEX(prod_est,$H32+$I32-1,MATCH(BT$14,$BQ$14:$DQ$14,0))</f>
        <v>39.562862500943687</v>
      </c>
      <c r="BU32" s="4" cm="1">
        <f t="array" ref="BU32">O32*INDEX(prod_est,$H32+$I32-1,MATCH(BU$14,$BQ$14:$DQ$14,0))</f>
        <v>40.156949949756424</v>
      </c>
      <c r="BV32" s="4" cm="1">
        <f t="array" ref="BV32">P32*INDEX(prod_est,$H32+$I32-1,MATCH(BV$14,$BQ$14:$DQ$14,0))</f>
        <v>40.750735485889628</v>
      </c>
      <c r="BW32" s="4" cm="1">
        <f t="array" ref="BW32">Q32*INDEX(prod_est,$H32+$I32-1,MATCH(BW$14,$BQ$14:$DQ$14,0))</f>
        <v>41.342633109390221</v>
      </c>
      <c r="BX32" s="4" cm="1">
        <f t="array" ref="BX32">R32*INDEX(prod_est,$H32+$I32-1,MATCH(BX$14,$BQ$14:$DQ$14,0))</f>
        <v>41.937240154933832</v>
      </c>
      <c r="BY32" s="4" cm="1">
        <f t="array" ref="BY32">S32*INDEX(prod_est,$H32+$I32-1,MATCH(BY$14,$BQ$14:$DQ$14,0))</f>
        <v>42.529879214568602</v>
      </c>
      <c r="BZ32" s="4" cm="1">
        <f t="array" ref="BZ32">T32*INDEX(prod_est,$H32+$I32-1,MATCH(BZ$14,$BQ$14:$DQ$14,0))</f>
        <v>43.123633143306193</v>
      </c>
      <c r="CA32" s="4" cm="1">
        <f t="array" ref="CA32">U32*INDEX(prod_est,$H32+$I32-1,MATCH(CA$14,$BQ$14:$DQ$14,0))</f>
        <v>32.386354064738804</v>
      </c>
      <c r="CB32" s="4" cm="1">
        <f t="array" ref="CB32">V32*INDEX(prod_est,$H32+$I32-1,MATCH(CB$14,$BQ$14:$DQ$14,0))</f>
        <v>31.561522094124015</v>
      </c>
      <c r="CC32" s="4" cm="1">
        <f t="array" ref="CC32">W32*INDEX(prod_est,$H32+$I32-1,MATCH(CC$14,$BQ$14:$DQ$14,0))</f>
        <v>30.735463964893256</v>
      </c>
      <c r="CD32" s="4" cm="1">
        <f t="array" ref="CD32">X32*INDEX(prod_est,$H32+$I32-1,MATCH(CD$14,$BQ$14:$DQ$14,0))</f>
        <v>29.904895669738099</v>
      </c>
      <c r="CE32" s="4" cm="1">
        <f t="array" ref="CE32">Y32*INDEX(prod_est,$H32+$I32-1,MATCH(CE$14,$BQ$14:$DQ$14,0))</f>
        <v>29.0721111607373</v>
      </c>
      <c r="CF32" s="4" cm="1">
        <f t="array" ref="CF32">Z32*INDEX(prod_est,$H32+$I32-1,MATCH(CF$14,$BQ$14:$DQ$14,0))</f>
        <v>19.54740623823929</v>
      </c>
      <c r="CG32" s="4" cm="1">
        <f t="array" ref="CG32">AA32*INDEX(prod_est,$H32+$I32-1,MATCH(CG$14,$BQ$14:$DQ$14,0))</f>
        <v>18.69829414040121</v>
      </c>
      <c r="CH32" s="4" cm="1">
        <f t="array" ref="CH32">AB32*INDEX(prod_est,$H32+$I32-1,MATCH(CH$14,$BQ$14:$DQ$14,0))</f>
        <v>17.847267606683939</v>
      </c>
      <c r="CI32" s="4" cm="1">
        <f t="array" ref="CI32">AC32*INDEX(prod_est,$H32+$I32-1,MATCH(CI$14,$BQ$14:$DQ$14,0))</f>
        <v>16.993164400021413</v>
      </c>
      <c r="CJ32" s="4" cm="1">
        <f t="array" ref="CJ32">AD32*INDEX(prod_est,$H32+$I32-1,MATCH(CJ$14,$BQ$14:$DQ$14,0))</f>
        <v>16.136748075730189</v>
      </c>
      <c r="CK32" s="4" cm="1">
        <f t="array" ref="CK32">AE32*INDEX(prod_est,$H32+$I32-1,MATCH(CK$14,$BQ$14:$DQ$14,0))</f>
        <v>8.7303578958213564</v>
      </c>
      <c r="CL32" s="4" cm="1">
        <f t="array" ref="CL32">AF32*INDEX(prod_est,$H32+$I32-1,MATCH(CL$14,$BQ$14:$DQ$14,0))</f>
        <v>7.8643071895173637</v>
      </c>
      <c r="CM32" s="4" cm="1">
        <f t="array" ref="CM32">AG32*INDEX(prod_est,$H32+$I32-1,MATCH(CM$14,$BQ$14:$DQ$14,0))</f>
        <v>6.9964428718163552</v>
      </c>
      <c r="CN32" s="4" cm="1">
        <f t="array" ref="CN32">AH32*INDEX(prod_est,$H32+$I32-1,MATCH(CN$14,$BQ$14:$DQ$14,0))</f>
        <v>6.126865429311569</v>
      </c>
      <c r="CO32" s="4" cm="1">
        <f t="array" ref="CO32">AI32*INDEX(prod_est,$H32+$I32-1,MATCH(CO$14,$BQ$14:$DQ$14,0))</f>
        <v>5.255673823822975</v>
      </c>
      <c r="CP32" s="4" cm="1">
        <f t="array" ref="CP32">AJ32*INDEX(prod_est,$H32+$I32-1,MATCH(CP$14,$BQ$14:$DQ$14,0))</f>
        <v>4.3831124961727381</v>
      </c>
      <c r="CQ32" s="4" cm="1">
        <f t="array" ref="CQ32">AK32*INDEX(prod_est,$H32+$I32-1,MATCH(CQ$14,$BQ$14:$DQ$14,0))</f>
        <v>3.5089540883392929</v>
      </c>
      <c r="CR32" s="4" cm="1">
        <f t="array" ref="CR32">AL32*INDEX(prod_est,$H32+$I32-1,MATCH(CR$14,$BQ$14:$DQ$14,0))</f>
        <v>3.5114106669980374</v>
      </c>
      <c r="CS32" s="4" cm="1">
        <f t="array" ref="CS32">AM32*INDEX(prod_est,$H32+$I32-1,MATCH(CS$14,$BQ$14:$DQ$14,0))</f>
        <v>3.5138597837944165</v>
      </c>
      <c r="CT32" s="4" cm="1">
        <f t="array" ref="CT32">AN32*INDEX(prod_est,$H32+$I32-1,MATCH(CT$14,$BQ$14:$DQ$14,0))</f>
        <v>3.5163014890757633</v>
      </c>
      <c r="CU32" s="4" cm="1">
        <f t="array" ref="CU32">AO32*INDEX(prod_est,$H32+$I32-1,MATCH(CU$14,$BQ$14:$DQ$14,0))</f>
        <v>3.5185043062356183</v>
      </c>
      <c r="CV32" s="4" cm="1">
        <f t="array" ref="CV32">AP32*INDEX(prod_est,$H32+$I32-1,MATCH(CV$14,$BQ$14:$DQ$14,0))</f>
        <v>3.5207011336981173</v>
      </c>
      <c r="CW32" s="4" cm="1">
        <f t="array" ref="CW32">AQ32*INDEX(prod_est,$H32+$I32-1,MATCH(CW$14,$BQ$14:$DQ$14,0))</f>
        <v>3.5226616686338166</v>
      </c>
      <c r="CX32" s="4" cm="1">
        <f t="array" ref="CX32">AR32*INDEX(prod_est,$H32+$I32-1,MATCH(CX$14,$BQ$14:$DQ$14,0))</f>
        <v>3.5226616686338166</v>
      </c>
      <c r="CY32" s="4" cm="1">
        <f t="array" ref="CY32">AS32*INDEX(prod_est,$H32+$I32-1,MATCH(CY$14,$BQ$14:$DQ$14,0))</f>
        <v>3.5226616686338166</v>
      </c>
      <c r="CZ32" s="4" cm="1">
        <f t="array" ref="CZ32">AT32*INDEX(prod_est,$H32+$I32-1,MATCH(CZ$14,$BQ$14:$DQ$14,0))</f>
        <v>3.5226616686338166</v>
      </c>
      <c r="DA32" s="4" cm="1">
        <f t="array" ref="DA32">AU32*INDEX(prod_est,$H32+$I32-1,MATCH(DA$14,$BQ$14:$DQ$14,0))</f>
        <v>3.5226616686338166</v>
      </c>
      <c r="DB32" s="4" cm="1">
        <f t="array" ref="DB32">AV32*INDEX(prod_est,$H32+$I32-1,MATCH(DB$14,$BQ$14:$DQ$14,0))</f>
        <v>3.5226616686338166</v>
      </c>
      <c r="DC32" s="4" cm="1">
        <f t="array" ref="DC32">AW32*INDEX(prod_est,$H32+$I32-1,MATCH(DC$14,$BQ$14:$DQ$14,0))</f>
        <v>3.5226616686338166</v>
      </c>
      <c r="DD32" s="4" cm="1">
        <f t="array" ref="DD32">AX32*INDEX(prod_est,$H32+$I32-1,MATCH(DD$14,$BQ$14:$DQ$14,0))</f>
        <v>3.5226616686338166</v>
      </c>
      <c r="DE32" s="4" cm="1">
        <f t="array" ref="DE32">AY32*INDEX(prod_est,$H32+$I32-1,MATCH(DE$14,$BQ$14:$DQ$14,0))</f>
        <v>3.5226616686338166</v>
      </c>
      <c r="DF32" s="4" cm="1">
        <f t="array" ref="DF32">AZ32*INDEX(prod_est,$H32+$I32-1,MATCH(DF$14,$BQ$14:$DQ$14,0))</f>
        <v>3.5226616686338166</v>
      </c>
      <c r="DG32" s="4" cm="1">
        <f t="array" ref="DG32">BA32*INDEX(prod_est,$H32+$I32-1,MATCH(DG$14,$BQ$14:$DQ$14,0))</f>
        <v>3.5226616686338166</v>
      </c>
      <c r="DH32" s="4" cm="1">
        <f t="array" ref="DH32">BB32*INDEX(prod_est,$H32+$I32-1,MATCH(DH$14,$BQ$14:$DQ$14,0))</f>
        <v>3.5226616686338166</v>
      </c>
      <c r="DI32" s="4" cm="1">
        <f t="array" ref="DI32">BC32*INDEX(prod_est,$H32+$I32-1,MATCH(DI$14,$BQ$14:$DQ$14,0))</f>
        <v>3.5226616686338166</v>
      </c>
      <c r="DJ32" s="4" cm="1">
        <f t="array" ref="DJ32">BD32*INDEX(prod_est,$H32+$I32-1,MATCH(DJ$14,$BQ$14:$DQ$14,0))</f>
        <v>3.5226616686338166</v>
      </c>
      <c r="DK32" s="4" cm="1">
        <f t="array" ref="DK32">BE32*INDEX(prod_est,$H32+$I32-1,MATCH(DK$14,$BQ$14:$DQ$14,0))</f>
        <v>3.5226616686338166</v>
      </c>
      <c r="DL32" s="4" cm="1">
        <f t="array" ref="DL32">BF32*INDEX(prod_est,$H32+$I32-1,MATCH(DL$14,$BQ$14:$DQ$14,0))</f>
        <v>3.5226616686338166</v>
      </c>
      <c r="DM32" s="4" cm="1">
        <f t="array" ref="DM32">BG32*INDEX(prod_est,$H32+$I32-1,MATCH(DM$14,$BQ$14:$DQ$14,0))</f>
        <v>3.5226616686338166</v>
      </c>
      <c r="DN32" s="4" cm="1">
        <f t="array" ref="DN32">BH32*INDEX(prod_est,$H32+$I32-1,MATCH(DN$14,$BQ$14:$DQ$14,0))</f>
        <v>3.5226616686338166</v>
      </c>
      <c r="DO32" s="4" cm="1">
        <f t="array" ref="DO32">BI32*INDEX(prod_est,$H32+$I32-1,MATCH(DO$14,$BQ$14:$DQ$14,0))</f>
        <v>3.5226616686338166</v>
      </c>
      <c r="DP32" s="4" cm="1">
        <f t="array" ref="DP32">BJ32*INDEX(prod_est,$H32+$I32-1,MATCH(DP$14,$BQ$14:$DQ$14,0))</f>
        <v>3.5226616686338166</v>
      </c>
      <c r="DQ32" s="4" cm="1">
        <f t="array" ref="DQ32">BK32*INDEX(prod_est,$H32+$I32-1,MATCH(DQ$14,$BQ$14:$DQ$14,0))</f>
        <v>3.5226616686338166</v>
      </c>
    </row>
    <row r="33" spans="1:121" x14ac:dyDescent="0.25">
      <c r="A33" t="s">
        <v>48</v>
      </c>
      <c r="B33" t="s">
        <v>23</v>
      </c>
      <c r="C33" t="s">
        <v>62</v>
      </c>
      <c r="D33" t="s">
        <v>172</v>
      </c>
      <c r="E33" s="46" t="s">
        <v>37</v>
      </c>
      <c r="F33" s="4">
        <v>0</v>
      </c>
      <c r="G33" s="4">
        <v>0</v>
      </c>
      <c r="H33">
        <f>MATCH(A33,Production_est!$A$4:$A$339,0)</f>
        <v>177</v>
      </c>
      <c r="I33">
        <f>IFERROR(MATCH(E33,Production_est!$D$4:$D$339,0),"-")</f>
        <v>3</v>
      </c>
      <c r="J33" s="4" cm="1">
        <f t="array" ref="J33">IFERROR(INDEX(Production_est!$E$4:$E$339,I33+H33-1),"-")</f>
        <v>125.671961868558</v>
      </c>
      <c r="K33" s="33">
        <f t="shared" si="3"/>
        <v>0</v>
      </c>
      <c r="L33" s="33">
        <f t="shared" si="26"/>
        <v>0</v>
      </c>
      <c r="M33" s="33">
        <f t="shared" si="26"/>
        <v>0</v>
      </c>
      <c r="N33" s="33">
        <f t="shared" si="26"/>
        <v>0</v>
      </c>
      <c r="O33" s="33">
        <f t="shared" si="26"/>
        <v>0</v>
      </c>
      <c r="P33" s="33">
        <f t="shared" si="26"/>
        <v>0</v>
      </c>
      <c r="Q33" s="33">
        <f t="shared" si="26"/>
        <v>0</v>
      </c>
      <c r="R33" s="33">
        <f t="shared" si="26"/>
        <v>0</v>
      </c>
      <c r="S33" s="33">
        <f t="shared" si="26"/>
        <v>0</v>
      </c>
      <c r="T33" s="33">
        <f t="shared" si="26"/>
        <v>0</v>
      </c>
      <c r="U33" s="33">
        <f t="shared" si="26"/>
        <v>0</v>
      </c>
      <c r="V33" s="33">
        <f t="shared" si="26"/>
        <v>0</v>
      </c>
      <c r="W33" s="33">
        <f t="shared" si="26"/>
        <v>0</v>
      </c>
      <c r="X33" s="33">
        <f t="shared" si="26"/>
        <v>0</v>
      </c>
      <c r="Y33" s="33">
        <f t="shared" si="26"/>
        <v>0</v>
      </c>
      <c r="Z33" s="33">
        <f t="shared" si="26"/>
        <v>0</v>
      </c>
      <c r="AA33" s="33">
        <f t="shared" si="26"/>
        <v>0</v>
      </c>
      <c r="AB33" s="33">
        <f t="shared" si="26"/>
        <v>0</v>
      </c>
      <c r="AC33" s="33">
        <f t="shared" si="26"/>
        <v>0</v>
      </c>
      <c r="AD33" s="33">
        <f t="shared" si="26"/>
        <v>0</v>
      </c>
      <c r="AE33" s="33">
        <f t="shared" si="26"/>
        <v>0</v>
      </c>
      <c r="AF33" s="33">
        <f t="shared" si="26"/>
        <v>0</v>
      </c>
      <c r="AG33" s="33">
        <f t="shared" si="26"/>
        <v>0</v>
      </c>
      <c r="AH33" s="33">
        <f t="shared" si="26"/>
        <v>0</v>
      </c>
      <c r="AI33" s="33">
        <f t="shared" si="26"/>
        <v>0</v>
      </c>
      <c r="AJ33" s="33">
        <f t="shared" si="26"/>
        <v>0</v>
      </c>
      <c r="AK33" s="33">
        <f t="shared" si="26"/>
        <v>0</v>
      </c>
      <c r="AL33" s="33">
        <f t="shared" si="26"/>
        <v>0</v>
      </c>
      <c r="AM33" s="33">
        <f t="shared" si="26"/>
        <v>0</v>
      </c>
      <c r="AN33" s="33">
        <f t="shared" si="26"/>
        <v>0</v>
      </c>
      <c r="AO33" s="33">
        <f t="shared" si="26"/>
        <v>0</v>
      </c>
      <c r="AP33" s="33">
        <f t="shared" si="26"/>
        <v>0</v>
      </c>
      <c r="AQ33" s="33">
        <f t="shared" si="26"/>
        <v>0</v>
      </c>
      <c r="AR33" s="33">
        <f t="shared" ref="AR33:BK33" si="29">AQ33*(1-$G$4)</f>
        <v>0</v>
      </c>
      <c r="AS33" s="33">
        <f t="shared" si="29"/>
        <v>0</v>
      </c>
      <c r="AT33" s="33">
        <f t="shared" si="29"/>
        <v>0</v>
      </c>
      <c r="AU33" s="33">
        <f t="shared" si="29"/>
        <v>0</v>
      </c>
      <c r="AV33" s="33">
        <f t="shared" si="29"/>
        <v>0</v>
      </c>
      <c r="AW33" s="33">
        <f t="shared" si="29"/>
        <v>0</v>
      </c>
      <c r="AX33" s="33">
        <f t="shared" si="29"/>
        <v>0</v>
      </c>
      <c r="AY33" s="33">
        <f t="shared" si="29"/>
        <v>0</v>
      </c>
      <c r="AZ33" s="33">
        <f t="shared" si="29"/>
        <v>0</v>
      </c>
      <c r="BA33" s="33">
        <f t="shared" si="29"/>
        <v>0</v>
      </c>
      <c r="BB33" s="33">
        <f t="shared" si="29"/>
        <v>0</v>
      </c>
      <c r="BC33" s="33">
        <f t="shared" si="29"/>
        <v>0</v>
      </c>
      <c r="BD33" s="33">
        <f t="shared" si="29"/>
        <v>0</v>
      </c>
      <c r="BE33" s="33">
        <f t="shared" si="29"/>
        <v>0</v>
      </c>
      <c r="BF33" s="33">
        <f t="shared" si="29"/>
        <v>0</v>
      </c>
      <c r="BG33" s="33">
        <f t="shared" si="29"/>
        <v>0</v>
      </c>
      <c r="BH33" s="33">
        <f t="shared" si="29"/>
        <v>0</v>
      </c>
      <c r="BI33" s="33">
        <f t="shared" si="29"/>
        <v>0</v>
      </c>
      <c r="BJ33" s="33">
        <f t="shared" si="29"/>
        <v>0</v>
      </c>
      <c r="BK33" s="33">
        <f t="shared" si="29"/>
        <v>0</v>
      </c>
      <c r="BL33" t="str">
        <f t="shared" si="6"/>
        <v>12_NZ</v>
      </c>
      <c r="BM33" t="str">
        <f t="shared" si="7"/>
        <v>d_nonenergy_15_1_fwood_wwaste</v>
      </c>
      <c r="BP33" s="4">
        <f t="shared" si="8"/>
        <v>0</v>
      </c>
      <c r="BQ33" s="4">
        <f t="shared" si="9"/>
        <v>0</v>
      </c>
      <c r="BR33" s="4" cm="1">
        <f t="array" ref="BR33">L33*INDEX(prod_est,$H33+$I33-1,MATCH(BR$14,$BQ$14:$DQ$14,0))</f>
        <v>0</v>
      </c>
      <c r="BS33" s="4" cm="1">
        <f t="array" ref="BS33">M33*INDEX(prod_est,$H33+$I33-1,MATCH(BS$14,$BQ$14:$DQ$14,0))</f>
        <v>0</v>
      </c>
      <c r="BT33" s="4" cm="1">
        <f t="array" ref="BT33">N33*INDEX(prod_est,$H33+$I33-1,MATCH(BT$14,$BQ$14:$DQ$14,0))</f>
        <v>0</v>
      </c>
      <c r="BU33" s="4" cm="1">
        <f t="array" ref="BU33">O33*INDEX(prod_est,$H33+$I33-1,MATCH(BU$14,$BQ$14:$DQ$14,0))</f>
        <v>0</v>
      </c>
      <c r="BV33" s="4" cm="1">
        <f t="array" ref="BV33">P33*INDEX(prod_est,$H33+$I33-1,MATCH(BV$14,$BQ$14:$DQ$14,0))</f>
        <v>0</v>
      </c>
      <c r="BW33" s="4" cm="1">
        <f t="array" ref="BW33">Q33*INDEX(prod_est,$H33+$I33-1,MATCH(BW$14,$BQ$14:$DQ$14,0))</f>
        <v>0</v>
      </c>
      <c r="BX33" s="4" cm="1">
        <f t="array" ref="BX33">R33*INDEX(prod_est,$H33+$I33-1,MATCH(BX$14,$BQ$14:$DQ$14,0))</f>
        <v>0</v>
      </c>
      <c r="BY33" s="4" cm="1">
        <f t="array" ref="BY33">S33*INDEX(prod_est,$H33+$I33-1,MATCH(BY$14,$BQ$14:$DQ$14,0))</f>
        <v>0</v>
      </c>
      <c r="BZ33" s="4" cm="1">
        <f t="array" ref="BZ33">T33*INDEX(prod_est,$H33+$I33-1,MATCH(BZ$14,$BQ$14:$DQ$14,0))</f>
        <v>0</v>
      </c>
      <c r="CA33" s="4" cm="1">
        <f t="array" ref="CA33">U33*INDEX(prod_est,$H33+$I33-1,MATCH(CA$14,$BQ$14:$DQ$14,0))</f>
        <v>0</v>
      </c>
      <c r="CB33" s="4" cm="1">
        <f t="array" ref="CB33">V33*INDEX(prod_est,$H33+$I33-1,MATCH(CB$14,$BQ$14:$DQ$14,0))</f>
        <v>0</v>
      </c>
      <c r="CC33" s="4" cm="1">
        <f t="array" ref="CC33">W33*INDEX(prod_est,$H33+$I33-1,MATCH(CC$14,$BQ$14:$DQ$14,0))</f>
        <v>0</v>
      </c>
      <c r="CD33" s="4" cm="1">
        <f t="array" ref="CD33">X33*INDEX(prod_est,$H33+$I33-1,MATCH(CD$14,$BQ$14:$DQ$14,0))</f>
        <v>0</v>
      </c>
      <c r="CE33" s="4" cm="1">
        <f t="array" ref="CE33">Y33*INDEX(prod_est,$H33+$I33-1,MATCH(CE$14,$BQ$14:$DQ$14,0))</f>
        <v>0</v>
      </c>
      <c r="CF33" s="4" cm="1">
        <f t="array" ref="CF33">Z33*INDEX(prod_est,$H33+$I33-1,MATCH(CF$14,$BQ$14:$DQ$14,0))</f>
        <v>0</v>
      </c>
      <c r="CG33" s="4" cm="1">
        <f t="array" ref="CG33">AA33*INDEX(prod_est,$H33+$I33-1,MATCH(CG$14,$BQ$14:$DQ$14,0))</f>
        <v>0</v>
      </c>
      <c r="CH33" s="4" cm="1">
        <f t="array" ref="CH33">AB33*INDEX(prod_est,$H33+$I33-1,MATCH(CH$14,$BQ$14:$DQ$14,0))</f>
        <v>0</v>
      </c>
      <c r="CI33" s="4" cm="1">
        <f t="array" ref="CI33">AC33*INDEX(prod_est,$H33+$I33-1,MATCH(CI$14,$BQ$14:$DQ$14,0))</f>
        <v>0</v>
      </c>
      <c r="CJ33" s="4" cm="1">
        <f t="array" ref="CJ33">AD33*INDEX(prod_est,$H33+$I33-1,MATCH(CJ$14,$BQ$14:$DQ$14,0))</f>
        <v>0</v>
      </c>
      <c r="CK33" s="4" cm="1">
        <f t="array" ref="CK33">AE33*INDEX(prod_est,$H33+$I33-1,MATCH(CK$14,$BQ$14:$DQ$14,0))</f>
        <v>0</v>
      </c>
      <c r="CL33" s="4" cm="1">
        <f t="array" ref="CL33">AF33*INDEX(prod_est,$H33+$I33-1,MATCH(CL$14,$BQ$14:$DQ$14,0))</f>
        <v>0</v>
      </c>
      <c r="CM33" s="4" cm="1">
        <f t="array" ref="CM33">AG33*INDEX(prod_est,$H33+$I33-1,MATCH(CM$14,$BQ$14:$DQ$14,0))</f>
        <v>0</v>
      </c>
      <c r="CN33" s="4" cm="1">
        <f t="array" ref="CN33">AH33*INDEX(prod_est,$H33+$I33-1,MATCH(CN$14,$BQ$14:$DQ$14,0))</f>
        <v>0</v>
      </c>
      <c r="CO33" s="4" cm="1">
        <f t="array" ref="CO33">AI33*INDEX(prod_est,$H33+$I33-1,MATCH(CO$14,$BQ$14:$DQ$14,0))</f>
        <v>0</v>
      </c>
      <c r="CP33" s="4" cm="1">
        <f t="array" ref="CP33">AJ33*INDEX(prod_est,$H33+$I33-1,MATCH(CP$14,$BQ$14:$DQ$14,0))</f>
        <v>0</v>
      </c>
      <c r="CQ33" s="4" cm="1">
        <f t="array" ref="CQ33">AK33*INDEX(prod_est,$H33+$I33-1,MATCH(CQ$14,$BQ$14:$DQ$14,0))</f>
        <v>0</v>
      </c>
      <c r="CR33" s="4" cm="1">
        <f t="array" ref="CR33">AL33*INDEX(prod_est,$H33+$I33-1,MATCH(CR$14,$BQ$14:$DQ$14,0))</f>
        <v>0</v>
      </c>
      <c r="CS33" s="4" cm="1">
        <f t="array" ref="CS33">AM33*INDEX(prod_est,$H33+$I33-1,MATCH(CS$14,$BQ$14:$DQ$14,0))</f>
        <v>0</v>
      </c>
      <c r="CT33" s="4" cm="1">
        <f t="array" ref="CT33">AN33*INDEX(prod_est,$H33+$I33-1,MATCH(CT$14,$BQ$14:$DQ$14,0))</f>
        <v>0</v>
      </c>
      <c r="CU33" s="4" cm="1">
        <f t="array" ref="CU33">AO33*INDEX(prod_est,$H33+$I33-1,MATCH(CU$14,$BQ$14:$DQ$14,0))</f>
        <v>0</v>
      </c>
      <c r="CV33" s="4" cm="1">
        <f t="array" ref="CV33">AP33*INDEX(prod_est,$H33+$I33-1,MATCH(CV$14,$BQ$14:$DQ$14,0))</f>
        <v>0</v>
      </c>
      <c r="CW33" s="4" cm="1">
        <f t="array" ref="CW33">AQ33*INDEX(prod_est,$H33+$I33-1,MATCH(CW$14,$BQ$14:$DQ$14,0))</f>
        <v>0</v>
      </c>
      <c r="CX33" s="4" cm="1">
        <f t="array" ref="CX33">AR33*INDEX(prod_est,$H33+$I33-1,MATCH(CX$14,$BQ$14:$DQ$14,0))</f>
        <v>0</v>
      </c>
      <c r="CY33" s="4" cm="1">
        <f t="array" ref="CY33">AS33*INDEX(prod_est,$H33+$I33-1,MATCH(CY$14,$BQ$14:$DQ$14,0))</f>
        <v>0</v>
      </c>
      <c r="CZ33" s="4" cm="1">
        <f t="array" ref="CZ33">AT33*INDEX(prod_est,$H33+$I33-1,MATCH(CZ$14,$BQ$14:$DQ$14,0))</f>
        <v>0</v>
      </c>
      <c r="DA33" s="4" cm="1">
        <f t="array" ref="DA33">AU33*INDEX(prod_est,$H33+$I33-1,MATCH(DA$14,$BQ$14:$DQ$14,0))</f>
        <v>0</v>
      </c>
      <c r="DB33" s="4" cm="1">
        <f t="array" ref="DB33">AV33*INDEX(prod_est,$H33+$I33-1,MATCH(DB$14,$BQ$14:$DQ$14,0))</f>
        <v>0</v>
      </c>
      <c r="DC33" s="4" cm="1">
        <f t="array" ref="DC33">AW33*INDEX(prod_est,$H33+$I33-1,MATCH(DC$14,$BQ$14:$DQ$14,0))</f>
        <v>0</v>
      </c>
      <c r="DD33" s="4" cm="1">
        <f t="array" ref="DD33">AX33*INDEX(prod_est,$H33+$I33-1,MATCH(DD$14,$BQ$14:$DQ$14,0))</f>
        <v>0</v>
      </c>
      <c r="DE33" s="4" cm="1">
        <f t="array" ref="DE33">AY33*INDEX(prod_est,$H33+$I33-1,MATCH(DE$14,$BQ$14:$DQ$14,0))</f>
        <v>0</v>
      </c>
      <c r="DF33" s="4" cm="1">
        <f t="array" ref="DF33">AZ33*INDEX(prod_est,$H33+$I33-1,MATCH(DF$14,$BQ$14:$DQ$14,0))</f>
        <v>0</v>
      </c>
      <c r="DG33" s="4" cm="1">
        <f t="array" ref="DG33">BA33*INDEX(prod_est,$H33+$I33-1,MATCH(DG$14,$BQ$14:$DQ$14,0))</f>
        <v>0</v>
      </c>
      <c r="DH33" s="4" cm="1">
        <f t="array" ref="DH33">BB33*INDEX(prod_est,$H33+$I33-1,MATCH(DH$14,$BQ$14:$DQ$14,0))</f>
        <v>0</v>
      </c>
      <c r="DI33" s="4" cm="1">
        <f t="array" ref="DI33">BC33*INDEX(prod_est,$H33+$I33-1,MATCH(DI$14,$BQ$14:$DQ$14,0))</f>
        <v>0</v>
      </c>
      <c r="DJ33" s="4" cm="1">
        <f t="array" ref="DJ33">BD33*INDEX(prod_est,$H33+$I33-1,MATCH(DJ$14,$BQ$14:$DQ$14,0))</f>
        <v>0</v>
      </c>
      <c r="DK33" s="4" cm="1">
        <f t="array" ref="DK33">BE33*INDEX(prod_est,$H33+$I33-1,MATCH(DK$14,$BQ$14:$DQ$14,0))</f>
        <v>0</v>
      </c>
      <c r="DL33" s="4" cm="1">
        <f t="array" ref="DL33">BF33*INDEX(prod_est,$H33+$I33-1,MATCH(DL$14,$BQ$14:$DQ$14,0))</f>
        <v>0</v>
      </c>
      <c r="DM33" s="4" cm="1">
        <f t="array" ref="DM33">BG33*INDEX(prod_est,$H33+$I33-1,MATCH(DM$14,$BQ$14:$DQ$14,0))</f>
        <v>0</v>
      </c>
      <c r="DN33" s="4" cm="1">
        <f t="array" ref="DN33">BH33*INDEX(prod_est,$H33+$I33-1,MATCH(DN$14,$BQ$14:$DQ$14,0))</f>
        <v>0</v>
      </c>
      <c r="DO33" s="4" cm="1">
        <f t="array" ref="DO33">BI33*INDEX(prod_est,$H33+$I33-1,MATCH(DO$14,$BQ$14:$DQ$14,0))</f>
        <v>0</v>
      </c>
      <c r="DP33" s="4" cm="1">
        <f t="array" ref="DP33">BJ33*INDEX(prod_est,$H33+$I33-1,MATCH(DP$14,$BQ$14:$DQ$14,0))</f>
        <v>0</v>
      </c>
      <c r="DQ33" s="4" cm="1">
        <f t="array" ref="DQ33">BK33*INDEX(prod_est,$H33+$I33-1,MATCH(DQ$14,$BQ$14:$DQ$14,0))</f>
        <v>0</v>
      </c>
    </row>
    <row r="34" spans="1:121" x14ac:dyDescent="0.25">
      <c r="A34" t="s">
        <v>48</v>
      </c>
      <c r="B34" t="s">
        <v>24</v>
      </c>
      <c r="C34" t="s">
        <v>24</v>
      </c>
      <c r="D34" t="s">
        <v>172</v>
      </c>
      <c r="E34" s="46" t="s">
        <v>37</v>
      </c>
      <c r="F34" s="4">
        <v>0</v>
      </c>
      <c r="G34" s="4">
        <v>0</v>
      </c>
      <c r="H34">
        <f>MATCH(A34,Production_est!$A$4:$A$339,0)</f>
        <v>177</v>
      </c>
      <c r="I34">
        <f>IFERROR(MATCH(E34,Production_est!$D$4:$D$339,0),"-")</f>
        <v>3</v>
      </c>
      <c r="J34" s="4" cm="1">
        <f t="array" ref="J34">IFERROR(INDEX(Production_est!$E$4:$E$339,I34+H34-1),"-")</f>
        <v>125.671961868558</v>
      </c>
      <c r="K34" s="33">
        <f t="shared" si="3"/>
        <v>0</v>
      </c>
      <c r="L34" s="33">
        <f t="shared" si="26"/>
        <v>0</v>
      </c>
      <c r="M34" s="33">
        <f t="shared" si="26"/>
        <v>0</v>
      </c>
      <c r="N34" s="33">
        <f t="shared" si="26"/>
        <v>0</v>
      </c>
      <c r="O34" s="33">
        <f t="shared" si="26"/>
        <v>0</v>
      </c>
      <c r="P34" s="33">
        <f t="shared" si="26"/>
        <v>0</v>
      </c>
      <c r="Q34" s="33">
        <f t="shared" si="26"/>
        <v>0</v>
      </c>
      <c r="R34" s="33">
        <f t="shared" si="26"/>
        <v>0</v>
      </c>
      <c r="S34" s="33">
        <f t="shared" si="26"/>
        <v>0</v>
      </c>
      <c r="T34" s="33">
        <f t="shared" si="26"/>
        <v>0</v>
      </c>
      <c r="U34" s="33">
        <f t="shared" si="26"/>
        <v>0</v>
      </c>
      <c r="V34" s="33">
        <f t="shared" si="26"/>
        <v>0</v>
      </c>
      <c r="W34" s="33">
        <f t="shared" si="26"/>
        <v>0</v>
      </c>
      <c r="X34" s="33">
        <f t="shared" si="26"/>
        <v>0</v>
      </c>
      <c r="Y34" s="33">
        <f t="shared" si="26"/>
        <v>0</v>
      </c>
      <c r="Z34" s="33">
        <f t="shared" si="26"/>
        <v>0</v>
      </c>
      <c r="AA34" s="33">
        <f t="shared" si="26"/>
        <v>0</v>
      </c>
      <c r="AB34" s="33">
        <f t="shared" si="26"/>
        <v>0</v>
      </c>
      <c r="AC34" s="33">
        <f t="shared" si="26"/>
        <v>0</v>
      </c>
      <c r="AD34" s="33">
        <f t="shared" si="26"/>
        <v>0</v>
      </c>
      <c r="AE34" s="33">
        <f t="shared" si="26"/>
        <v>0</v>
      </c>
      <c r="AF34" s="33">
        <f t="shared" si="26"/>
        <v>0</v>
      </c>
      <c r="AG34" s="33">
        <f t="shared" si="26"/>
        <v>0</v>
      </c>
      <c r="AH34" s="33">
        <f t="shared" si="26"/>
        <v>0</v>
      </c>
      <c r="AI34" s="33">
        <f t="shared" si="26"/>
        <v>0</v>
      </c>
      <c r="AJ34" s="33">
        <f t="shared" si="26"/>
        <v>0</v>
      </c>
      <c r="AK34" s="33">
        <f t="shared" si="26"/>
        <v>0</v>
      </c>
      <c r="AL34" s="33">
        <f t="shared" si="26"/>
        <v>0</v>
      </c>
      <c r="AM34" s="33">
        <f t="shared" si="26"/>
        <v>0</v>
      </c>
      <c r="AN34" s="33">
        <f t="shared" si="26"/>
        <v>0</v>
      </c>
      <c r="AO34" s="33">
        <f t="shared" si="26"/>
        <v>0</v>
      </c>
      <c r="AP34" s="33">
        <f t="shared" si="26"/>
        <v>0</v>
      </c>
      <c r="AQ34" s="33">
        <f t="shared" si="26"/>
        <v>0</v>
      </c>
      <c r="AR34" s="33">
        <f t="shared" ref="AR34:BK34" si="30">AQ34*(1-$G$4)</f>
        <v>0</v>
      </c>
      <c r="AS34" s="33">
        <f t="shared" si="30"/>
        <v>0</v>
      </c>
      <c r="AT34" s="33">
        <f t="shared" si="30"/>
        <v>0</v>
      </c>
      <c r="AU34" s="33">
        <f t="shared" si="30"/>
        <v>0</v>
      </c>
      <c r="AV34" s="33">
        <f t="shared" si="30"/>
        <v>0</v>
      </c>
      <c r="AW34" s="33">
        <f t="shared" si="30"/>
        <v>0</v>
      </c>
      <c r="AX34" s="33">
        <f t="shared" si="30"/>
        <v>0</v>
      </c>
      <c r="AY34" s="33">
        <f t="shared" si="30"/>
        <v>0</v>
      </c>
      <c r="AZ34" s="33">
        <f t="shared" si="30"/>
        <v>0</v>
      </c>
      <c r="BA34" s="33">
        <f t="shared" si="30"/>
        <v>0</v>
      </c>
      <c r="BB34" s="33">
        <f t="shared" si="30"/>
        <v>0</v>
      </c>
      <c r="BC34" s="33">
        <f t="shared" si="30"/>
        <v>0</v>
      </c>
      <c r="BD34" s="33">
        <f t="shared" si="30"/>
        <v>0</v>
      </c>
      <c r="BE34" s="33">
        <f t="shared" si="30"/>
        <v>0</v>
      </c>
      <c r="BF34" s="33">
        <f t="shared" si="30"/>
        <v>0</v>
      </c>
      <c r="BG34" s="33">
        <f t="shared" si="30"/>
        <v>0</v>
      </c>
      <c r="BH34" s="33">
        <f t="shared" si="30"/>
        <v>0</v>
      </c>
      <c r="BI34" s="33">
        <f t="shared" si="30"/>
        <v>0</v>
      </c>
      <c r="BJ34" s="33">
        <f t="shared" si="30"/>
        <v>0</v>
      </c>
      <c r="BK34" s="33">
        <f t="shared" si="30"/>
        <v>0</v>
      </c>
      <c r="BL34" t="str">
        <f t="shared" si="6"/>
        <v>12_NZ</v>
      </c>
      <c r="BM34" t="str">
        <f t="shared" si="7"/>
        <v>d_nonenergy_15_2_bagasse</v>
      </c>
      <c r="BP34" s="4">
        <f t="shared" si="8"/>
        <v>0</v>
      </c>
      <c r="BQ34" s="4">
        <f t="shared" si="9"/>
        <v>0</v>
      </c>
      <c r="BR34" s="4" cm="1">
        <f t="array" ref="BR34">L34*INDEX(prod_est,$H34+$I34-1,MATCH(BR$14,$BQ$14:$DQ$14,0))</f>
        <v>0</v>
      </c>
      <c r="BS34" s="4" cm="1">
        <f t="array" ref="BS34">M34*INDEX(prod_est,$H34+$I34-1,MATCH(BS$14,$BQ$14:$DQ$14,0))</f>
        <v>0</v>
      </c>
      <c r="BT34" s="4" cm="1">
        <f t="array" ref="BT34">N34*INDEX(prod_est,$H34+$I34-1,MATCH(BT$14,$BQ$14:$DQ$14,0))</f>
        <v>0</v>
      </c>
      <c r="BU34" s="4" cm="1">
        <f t="array" ref="BU34">O34*INDEX(prod_est,$H34+$I34-1,MATCH(BU$14,$BQ$14:$DQ$14,0))</f>
        <v>0</v>
      </c>
      <c r="BV34" s="4" cm="1">
        <f t="array" ref="BV34">P34*INDEX(prod_est,$H34+$I34-1,MATCH(BV$14,$BQ$14:$DQ$14,0))</f>
        <v>0</v>
      </c>
      <c r="BW34" s="4" cm="1">
        <f t="array" ref="BW34">Q34*INDEX(prod_est,$H34+$I34-1,MATCH(BW$14,$BQ$14:$DQ$14,0))</f>
        <v>0</v>
      </c>
      <c r="BX34" s="4" cm="1">
        <f t="array" ref="BX34">R34*INDEX(prod_est,$H34+$I34-1,MATCH(BX$14,$BQ$14:$DQ$14,0))</f>
        <v>0</v>
      </c>
      <c r="BY34" s="4" cm="1">
        <f t="array" ref="BY34">S34*INDEX(prod_est,$H34+$I34-1,MATCH(BY$14,$BQ$14:$DQ$14,0))</f>
        <v>0</v>
      </c>
      <c r="BZ34" s="4" cm="1">
        <f t="array" ref="BZ34">T34*INDEX(prod_est,$H34+$I34-1,MATCH(BZ$14,$BQ$14:$DQ$14,0))</f>
        <v>0</v>
      </c>
      <c r="CA34" s="4" cm="1">
        <f t="array" ref="CA34">U34*INDEX(prod_est,$H34+$I34-1,MATCH(CA$14,$BQ$14:$DQ$14,0))</f>
        <v>0</v>
      </c>
      <c r="CB34" s="4" cm="1">
        <f t="array" ref="CB34">V34*INDEX(prod_est,$H34+$I34-1,MATCH(CB$14,$BQ$14:$DQ$14,0))</f>
        <v>0</v>
      </c>
      <c r="CC34" s="4" cm="1">
        <f t="array" ref="CC34">W34*INDEX(prod_est,$H34+$I34-1,MATCH(CC$14,$BQ$14:$DQ$14,0))</f>
        <v>0</v>
      </c>
      <c r="CD34" s="4" cm="1">
        <f t="array" ref="CD34">X34*INDEX(prod_est,$H34+$I34-1,MATCH(CD$14,$BQ$14:$DQ$14,0))</f>
        <v>0</v>
      </c>
      <c r="CE34" s="4" cm="1">
        <f t="array" ref="CE34">Y34*INDEX(prod_est,$H34+$I34-1,MATCH(CE$14,$BQ$14:$DQ$14,0))</f>
        <v>0</v>
      </c>
      <c r="CF34" s="4" cm="1">
        <f t="array" ref="CF34">Z34*INDEX(prod_est,$H34+$I34-1,MATCH(CF$14,$BQ$14:$DQ$14,0))</f>
        <v>0</v>
      </c>
      <c r="CG34" s="4" cm="1">
        <f t="array" ref="CG34">AA34*INDEX(prod_est,$H34+$I34-1,MATCH(CG$14,$BQ$14:$DQ$14,0))</f>
        <v>0</v>
      </c>
      <c r="CH34" s="4" cm="1">
        <f t="array" ref="CH34">AB34*INDEX(prod_est,$H34+$I34-1,MATCH(CH$14,$BQ$14:$DQ$14,0))</f>
        <v>0</v>
      </c>
      <c r="CI34" s="4" cm="1">
        <f t="array" ref="CI34">AC34*INDEX(prod_est,$H34+$I34-1,MATCH(CI$14,$BQ$14:$DQ$14,0))</f>
        <v>0</v>
      </c>
      <c r="CJ34" s="4" cm="1">
        <f t="array" ref="CJ34">AD34*INDEX(prod_est,$H34+$I34-1,MATCH(CJ$14,$BQ$14:$DQ$14,0))</f>
        <v>0</v>
      </c>
      <c r="CK34" s="4" cm="1">
        <f t="array" ref="CK34">AE34*INDEX(prod_est,$H34+$I34-1,MATCH(CK$14,$BQ$14:$DQ$14,0))</f>
        <v>0</v>
      </c>
      <c r="CL34" s="4" cm="1">
        <f t="array" ref="CL34">AF34*INDEX(prod_est,$H34+$I34-1,MATCH(CL$14,$BQ$14:$DQ$14,0))</f>
        <v>0</v>
      </c>
      <c r="CM34" s="4" cm="1">
        <f t="array" ref="CM34">AG34*INDEX(prod_est,$H34+$I34-1,MATCH(CM$14,$BQ$14:$DQ$14,0))</f>
        <v>0</v>
      </c>
      <c r="CN34" s="4" cm="1">
        <f t="array" ref="CN34">AH34*INDEX(prod_est,$H34+$I34-1,MATCH(CN$14,$BQ$14:$DQ$14,0))</f>
        <v>0</v>
      </c>
      <c r="CO34" s="4" cm="1">
        <f t="array" ref="CO34">AI34*INDEX(prod_est,$H34+$I34-1,MATCH(CO$14,$BQ$14:$DQ$14,0))</f>
        <v>0</v>
      </c>
      <c r="CP34" s="4" cm="1">
        <f t="array" ref="CP34">AJ34*INDEX(prod_est,$H34+$I34-1,MATCH(CP$14,$BQ$14:$DQ$14,0))</f>
        <v>0</v>
      </c>
      <c r="CQ34" s="4" cm="1">
        <f t="array" ref="CQ34">AK34*INDEX(prod_est,$H34+$I34-1,MATCH(CQ$14,$BQ$14:$DQ$14,0))</f>
        <v>0</v>
      </c>
      <c r="CR34" s="4" cm="1">
        <f t="array" ref="CR34">AL34*INDEX(prod_est,$H34+$I34-1,MATCH(CR$14,$BQ$14:$DQ$14,0))</f>
        <v>0</v>
      </c>
      <c r="CS34" s="4" cm="1">
        <f t="array" ref="CS34">AM34*INDEX(prod_est,$H34+$I34-1,MATCH(CS$14,$BQ$14:$DQ$14,0))</f>
        <v>0</v>
      </c>
      <c r="CT34" s="4" cm="1">
        <f t="array" ref="CT34">AN34*INDEX(prod_est,$H34+$I34-1,MATCH(CT$14,$BQ$14:$DQ$14,0))</f>
        <v>0</v>
      </c>
      <c r="CU34" s="4" cm="1">
        <f t="array" ref="CU34">AO34*INDEX(prod_est,$H34+$I34-1,MATCH(CU$14,$BQ$14:$DQ$14,0))</f>
        <v>0</v>
      </c>
      <c r="CV34" s="4" cm="1">
        <f t="array" ref="CV34">AP34*INDEX(prod_est,$H34+$I34-1,MATCH(CV$14,$BQ$14:$DQ$14,0))</f>
        <v>0</v>
      </c>
      <c r="CW34" s="4" cm="1">
        <f t="array" ref="CW34">AQ34*INDEX(prod_est,$H34+$I34-1,MATCH(CW$14,$BQ$14:$DQ$14,0))</f>
        <v>0</v>
      </c>
      <c r="CX34" s="4" cm="1">
        <f t="array" ref="CX34">AR34*INDEX(prod_est,$H34+$I34-1,MATCH(CX$14,$BQ$14:$DQ$14,0))</f>
        <v>0</v>
      </c>
      <c r="CY34" s="4" cm="1">
        <f t="array" ref="CY34">AS34*INDEX(prod_est,$H34+$I34-1,MATCH(CY$14,$BQ$14:$DQ$14,0))</f>
        <v>0</v>
      </c>
      <c r="CZ34" s="4" cm="1">
        <f t="array" ref="CZ34">AT34*INDEX(prod_est,$H34+$I34-1,MATCH(CZ$14,$BQ$14:$DQ$14,0))</f>
        <v>0</v>
      </c>
      <c r="DA34" s="4" cm="1">
        <f t="array" ref="DA34">AU34*INDEX(prod_est,$H34+$I34-1,MATCH(DA$14,$BQ$14:$DQ$14,0))</f>
        <v>0</v>
      </c>
      <c r="DB34" s="4" cm="1">
        <f t="array" ref="DB34">AV34*INDEX(prod_est,$H34+$I34-1,MATCH(DB$14,$BQ$14:$DQ$14,0))</f>
        <v>0</v>
      </c>
      <c r="DC34" s="4" cm="1">
        <f t="array" ref="DC34">AW34*INDEX(prod_est,$H34+$I34-1,MATCH(DC$14,$BQ$14:$DQ$14,0))</f>
        <v>0</v>
      </c>
      <c r="DD34" s="4" cm="1">
        <f t="array" ref="DD34">AX34*INDEX(prod_est,$H34+$I34-1,MATCH(DD$14,$BQ$14:$DQ$14,0))</f>
        <v>0</v>
      </c>
      <c r="DE34" s="4" cm="1">
        <f t="array" ref="DE34">AY34*INDEX(prod_est,$H34+$I34-1,MATCH(DE$14,$BQ$14:$DQ$14,0))</f>
        <v>0</v>
      </c>
      <c r="DF34" s="4" cm="1">
        <f t="array" ref="DF34">AZ34*INDEX(prod_est,$H34+$I34-1,MATCH(DF$14,$BQ$14:$DQ$14,0))</f>
        <v>0</v>
      </c>
      <c r="DG34" s="4" cm="1">
        <f t="array" ref="DG34">BA34*INDEX(prod_est,$H34+$I34-1,MATCH(DG$14,$BQ$14:$DQ$14,0))</f>
        <v>0</v>
      </c>
      <c r="DH34" s="4" cm="1">
        <f t="array" ref="DH34">BB34*INDEX(prod_est,$H34+$I34-1,MATCH(DH$14,$BQ$14:$DQ$14,0))</f>
        <v>0</v>
      </c>
      <c r="DI34" s="4" cm="1">
        <f t="array" ref="DI34">BC34*INDEX(prod_est,$H34+$I34-1,MATCH(DI$14,$BQ$14:$DQ$14,0))</f>
        <v>0</v>
      </c>
      <c r="DJ34" s="4" cm="1">
        <f t="array" ref="DJ34">BD34*INDEX(prod_est,$H34+$I34-1,MATCH(DJ$14,$BQ$14:$DQ$14,0))</f>
        <v>0</v>
      </c>
      <c r="DK34" s="4" cm="1">
        <f t="array" ref="DK34">BE34*INDEX(prod_est,$H34+$I34-1,MATCH(DK$14,$BQ$14:$DQ$14,0))</f>
        <v>0</v>
      </c>
      <c r="DL34" s="4" cm="1">
        <f t="array" ref="DL34">BF34*INDEX(prod_est,$H34+$I34-1,MATCH(DL$14,$BQ$14:$DQ$14,0))</f>
        <v>0</v>
      </c>
      <c r="DM34" s="4" cm="1">
        <f t="array" ref="DM34">BG34*INDEX(prod_est,$H34+$I34-1,MATCH(DM$14,$BQ$14:$DQ$14,0))</f>
        <v>0</v>
      </c>
      <c r="DN34" s="4" cm="1">
        <f t="array" ref="DN34">BH34*INDEX(prod_est,$H34+$I34-1,MATCH(DN$14,$BQ$14:$DQ$14,0))</f>
        <v>0</v>
      </c>
      <c r="DO34" s="4" cm="1">
        <f t="array" ref="DO34">BI34*INDEX(prod_est,$H34+$I34-1,MATCH(DO$14,$BQ$14:$DQ$14,0))</f>
        <v>0</v>
      </c>
      <c r="DP34" s="4" cm="1">
        <f t="array" ref="DP34">BJ34*INDEX(prod_est,$H34+$I34-1,MATCH(DP$14,$BQ$14:$DQ$14,0))</f>
        <v>0</v>
      </c>
      <c r="DQ34" s="4" cm="1">
        <f t="array" ref="DQ34">BK34*INDEX(prod_est,$H34+$I34-1,MATCH(DQ$14,$BQ$14:$DQ$14,0))</f>
        <v>0</v>
      </c>
    </row>
    <row r="35" spans="1:121" x14ac:dyDescent="0.25">
      <c r="A35" t="s">
        <v>48</v>
      </c>
      <c r="B35" t="s">
        <v>25</v>
      </c>
      <c r="C35" t="s">
        <v>25</v>
      </c>
      <c r="D35" t="s">
        <v>172</v>
      </c>
      <c r="E35" s="46" t="s">
        <v>37</v>
      </c>
      <c r="F35" s="4">
        <v>0</v>
      </c>
      <c r="G35" s="4">
        <v>0</v>
      </c>
      <c r="H35">
        <f>MATCH(A35,Production_est!$A$4:$A$339,0)</f>
        <v>177</v>
      </c>
      <c r="I35">
        <f>IFERROR(MATCH(E35,Production_est!$D$4:$D$339,0),"-")</f>
        <v>3</v>
      </c>
      <c r="J35" s="4" cm="1">
        <f t="array" ref="J35">IFERROR(INDEX(Production_est!$E$4:$E$339,I35+H35-1),"-")</f>
        <v>125.671961868558</v>
      </c>
      <c r="K35" s="33">
        <f t="shared" si="3"/>
        <v>0</v>
      </c>
      <c r="L35" s="33">
        <f t="shared" si="26"/>
        <v>0</v>
      </c>
      <c r="M35" s="33">
        <f t="shared" si="26"/>
        <v>0</v>
      </c>
      <c r="N35" s="33">
        <f t="shared" si="26"/>
        <v>0</v>
      </c>
      <c r="O35" s="33">
        <f t="shared" si="26"/>
        <v>0</v>
      </c>
      <c r="P35" s="33">
        <f t="shared" si="26"/>
        <v>0</v>
      </c>
      <c r="Q35" s="33">
        <f t="shared" si="26"/>
        <v>0</v>
      </c>
      <c r="R35" s="33">
        <f t="shared" si="26"/>
        <v>0</v>
      </c>
      <c r="S35" s="33">
        <f t="shared" si="26"/>
        <v>0</v>
      </c>
      <c r="T35" s="33">
        <f t="shared" si="26"/>
        <v>0</v>
      </c>
      <c r="U35" s="33">
        <f t="shared" si="26"/>
        <v>0</v>
      </c>
      <c r="V35" s="33">
        <f t="shared" si="26"/>
        <v>0</v>
      </c>
      <c r="W35" s="33">
        <f t="shared" si="26"/>
        <v>0</v>
      </c>
      <c r="X35" s="33">
        <f t="shared" si="26"/>
        <v>0</v>
      </c>
      <c r="Y35" s="33">
        <f t="shared" si="26"/>
        <v>0</v>
      </c>
      <c r="Z35" s="33">
        <f t="shared" si="26"/>
        <v>0</v>
      </c>
      <c r="AA35" s="33">
        <f t="shared" si="26"/>
        <v>0</v>
      </c>
      <c r="AB35" s="33">
        <f t="shared" si="26"/>
        <v>0</v>
      </c>
      <c r="AC35" s="33">
        <f t="shared" si="26"/>
        <v>0</v>
      </c>
      <c r="AD35" s="33">
        <f t="shared" si="26"/>
        <v>0</v>
      </c>
      <c r="AE35" s="33">
        <f t="shared" si="26"/>
        <v>0</v>
      </c>
      <c r="AF35" s="33">
        <f t="shared" si="26"/>
        <v>0</v>
      </c>
      <c r="AG35" s="33">
        <f t="shared" si="26"/>
        <v>0</v>
      </c>
      <c r="AH35" s="33">
        <f t="shared" si="26"/>
        <v>0</v>
      </c>
      <c r="AI35" s="33">
        <f t="shared" si="26"/>
        <v>0</v>
      </c>
      <c r="AJ35" s="33">
        <f t="shared" si="26"/>
        <v>0</v>
      </c>
      <c r="AK35" s="33">
        <f t="shared" si="26"/>
        <v>0</v>
      </c>
      <c r="AL35" s="33">
        <f t="shared" si="26"/>
        <v>0</v>
      </c>
      <c r="AM35" s="33">
        <f t="shared" si="26"/>
        <v>0</v>
      </c>
      <c r="AN35" s="33">
        <f t="shared" si="26"/>
        <v>0</v>
      </c>
      <c r="AO35" s="33">
        <f t="shared" si="26"/>
        <v>0</v>
      </c>
      <c r="AP35" s="33">
        <f t="shared" si="26"/>
        <v>0</v>
      </c>
      <c r="AQ35" s="33">
        <f t="shared" si="26"/>
        <v>0</v>
      </c>
      <c r="AR35" s="33">
        <f t="shared" ref="AR35:BK35" si="31">AQ35*(1-$G$4)</f>
        <v>0</v>
      </c>
      <c r="AS35" s="33">
        <f t="shared" si="31"/>
        <v>0</v>
      </c>
      <c r="AT35" s="33">
        <f t="shared" si="31"/>
        <v>0</v>
      </c>
      <c r="AU35" s="33">
        <f t="shared" si="31"/>
        <v>0</v>
      </c>
      <c r="AV35" s="33">
        <f t="shared" si="31"/>
        <v>0</v>
      </c>
      <c r="AW35" s="33">
        <f t="shared" si="31"/>
        <v>0</v>
      </c>
      <c r="AX35" s="33">
        <f t="shared" si="31"/>
        <v>0</v>
      </c>
      <c r="AY35" s="33">
        <f t="shared" si="31"/>
        <v>0</v>
      </c>
      <c r="AZ35" s="33">
        <f t="shared" si="31"/>
        <v>0</v>
      </c>
      <c r="BA35" s="33">
        <f t="shared" si="31"/>
        <v>0</v>
      </c>
      <c r="BB35" s="33">
        <f t="shared" si="31"/>
        <v>0</v>
      </c>
      <c r="BC35" s="33">
        <f t="shared" si="31"/>
        <v>0</v>
      </c>
      <c r="BD35" s="33">
        <f t="shared" si="31"/>
        <v>0</v>
      </c>
      <c r="BE35" s="33">
        <f t="shared" si="31"/>
        <v>0</v>
      </c>
      <c r="BF35" s="33">
        <f t="shared" si="31"/>
        <v>0</v>
      </c>
      <c r="BG35" s="33">
        <f t="shared" si="31"/>
        <v>0</v>
      </c>
      <c r="BH35" s="33">
        <f t="shared" si="31"/>
        <v>0</v>
      </c>
      <c r="BI35" s="33">
        <f t="shared" si="31"/>
        <v>0</v>
      </c>
      <c r="BJ35" s="33">
        <f t="shared" si="31"/>
        <v>0</v>
      </c>
      <c r="BK35" s="33">
        <f t="shared" si="31"/>
        <v>0</v>
      </c>
      <c r="BL35" t="str">
        <f t="shared" si="6"/>
        <v>12_NZ</v>
      </c>
      <c r="BM35" t="str">
        <f t="shared" si="7"/>
        <v>d_nonenergy_15_3_charcoal</v>
      </c>
      <c r="BP35" s="4">
        <f t="shared" si="8"/>
        <v>0</v>
      </c>
      <c r="BQ35" s="4">
        <f t="shared" si="9"/>
        <v>0</v>
      </c>
      <c r="BR35" s="4" cm="1">
        <f t="array" ref="BR35">L35*INDEX(prod_est,$H35+$I35-1,MATCH(BR$14,$BQ$14:$DQ$14,0))</f>
        <v>0</v>
      </c>
      <c r="BS35" s="4" cm="1">
        <f t="array" ref="BS35">M35*INDEX(prod_est,$H35+$I35-1,MATCH(BS$14,$BQ$14:$DQ$14,0))</f>
        <v>0</v>
      </c>
      <c r="BT35" s="4" cm="1">
        <f t="array" ref="BT35">N35*INDEX(prod_est,$H35+$I35-1,MATCH(BT$14,$BQ$14:$DQ$14,0))</f>
        <v>0</v>
      </c>
      <c r="BU35" s="4" cm="1">
        <f t="array" ref="BU35">O35*INDEX(prod_est,$H35+$I35-1,MATCH(BU$14,$BQ$14:$DQ$14,0))</f>
        <v>0</v>
      </c>
      <c r="BV35" s="4" cm="1">
        <f t="array" ref="BV35">P35*INDEX(prod_est,$H35+$I35-1,MATCH(BV$14,$BQ$14:$DQ$14,0))</f>
        <v>0</v>
      </c>
      <c r="BW35" s="4" cm="1">
        <f t="array" ref="BW35">Q35*INDEX(prod_est,$H35+$I35-1,MATCH(BW$14,$BQ$14:$DQ$14,0))</f>
        <v>0</v>
      </c>
      <c r="BX35" s="4" cm="1">
        <f t="array" ref="BX35">R35*INDEX(prod_est,$H35+$I35-1,MATCH(BX$14,$BQ$14:$DQ$14,0))</f>
        <v>0</v>
      </c>
      <c r="BY35" s="4" cm="1">
        <f t="array" ref="BY35">S35*INDEX(prod_est,$H35+$I35-1,MATCH(BY$14,$BQ$14:$DQ$14,0))</f>
        <v>0</v>
      </c>
      <c r="BZ35" s="4" cm="1">
        <f t="array" ref="BZ35">T35*INDEX(prod_est,$H35+$I35-1,MATCH(BZ$14,$BQ$14:$DQ$14,0))</f>
        <v>0</v>
      </c>
      <c r="CA35" s="4" cm="1">
        <f t="array" ref="CA35">U35*INDEX(prod_est,$H35+$I35-1,MATCH(CA$14,$BQ$14:$DQ$14,0))</f>
        <v>0</v>
      </c>
      <c r="CB35" s="4" cm="1">
        <f t="array" ref="CB35">V35*INDEX(prod_est,$H35+$I35-1,MATCH(CB$14,$BQ$14:$DQ$14,0))</f>
        <v>0</v>
      </c>
      <c r="CC35" s="4" cm="1">
        <f t="array" ref="CC35">W35*INDEX(prod_est,$H35+$I35-1,MATCH(CC$14,$BQ$14:$DQ$14,0))</f>
        <v>0</v>
      </c>
      <c r="CD35" s="4" cm="1">
        <f t="array" ref="CD35">X35*INDEX(prod_est,$H35+$I35-1,MATCH(CD$14,$BQ$14:$DQ$14,0))</f>
        <v>0</v>
      </c>
      <c r="CE35" s="4" cm="1">
        <f t="array" ref="CE35">Y35*INDEX(prod_est,$H35+$I35-1,MATCH(CE$14,$BQ$14:$DQ$14,0))</f>
        <v>0</v>
      </c>
      <c r="CF35" s="4" cm="1">
        <f t="array" ref="CF35">Z35*INDEX(prod_est,$H35+$I35-1,MATCH(CF$14,$BQ$14:$DQ$14,0))</f>
        <v>0</v>
      </c>
      <c r="CG35" s="4" cm="1">
        <f t="array" ref="CG35">AA35*INDEX(prod_est,$H35+$I35-1,MATCH(CG$14,$BQ$14:$DQ$14,0))</f>
        <v>0</v>
      </c>
      <c r="CH35" s="4" cm="1">
        <f t="array" ref="CH35">AB35*INDEX(prod_est,$H35+$I35-1,MATCH(CH$14,$BQ$14:$DQ$14,0))</f>
        <v>0</v>
      </c>
      <c r="CI35" s="4" cm="1">
        <f t="array" ref="CI35">AC35*INDEX(prod_est,$H35+$I35-1,MATCH(CI$14,$BQ$14:$DQ$14,0))</f>
        <v>0</v>
      </c>
      <c r="CJ35" s="4" cm="1">
        <f t="array" ref="CJ35">AD35*INDEX(prod_est,$H35+$I35-1,MATCH(CJ$14,$BQ$14:$DQ$14,0))</f>
        <v>0</v>
      </c>
      <c r="CK35" s="4" cm="1">
        <f t="array" ref="CK35">AE35*INDEX(prod_est,$H35+$I35-1,MATCH(CK$14,$BQ$14:$DQ$14,0))</f>
        <v>0</v>
      </c>
      <c r="CL35" s="4" cm="1">
        <f t="array" ref="CL35">AF35*INDEX(prod_est,$H35+$I35-1,MATCH(CL$14,$BQ$14:$DQ$14,0))</f>
        <v>0</v>
      </c>
      <c r="CM35" s="4" cm="1">
        <f t="array" ref="CM35">AG35*INDEX(prod_est,$H35+$I35-1,MATCH(CM$14,$BQ$14:$DQ$14,0))</f>
        <v>0</v>
      </c>
      <c r="CN35" s="4" cm="1">
        <f t="array" ref="CN35">AH35*INDEX(prod_est,$H35+$I35-1,MATCH(CN$14,$BQ$14:$DQ$14,0))</f>
        <v>0</v>
      </c>
      <c r="CO35" s="4" cm="1">
        <f t="array" ref="CO35">AI35*INDEX(prod_est,$H35+$I35-1,MATCH(CO$14,$BQ$14:$DQ$14,0))</f>
        <v>0</v>
      </c>
      <c r="CP35" s="4" cm="1">
        <f t="array" ref="CP35">AJ35*INDEX(prod_est,$H35+$I35-1,MATCH(CP$14,$BQ$14:$DQ$14,0))</f>
        <v>0</v>
      </c>
      <c r="CQ35" s="4" cm="1">
        <f t="array" ref="CQ35">AK35*INDEX(prod_est,$H35+$I35-1,MATCH(CQ$14,$BQ$14:$DQ$14,0))</f>
        <v>0</v>
      </c>
      <c r="CR35" s="4" cm="1">
        <f t="array" ref="CR35">AL35*INDEX(prod_est,$H35+$I35-1,MATCH(CR$14,$BQ$14:$DQ$14,0))</f>
        <v>0</v>
      </c>
      <c r="CS35" s="4" cm="1">
        <f t="array" ref="CS35">AM35*INDEX(prod_est,$H35+$I35-1,MATCH(CS$14,$BQ$14:$DQ$14,0))</f>
        <v>0</v>
      </c>
      <c r="CT35" s="4" cm="1">
        <f t="array" ref="CT35">AN35*INDEX(prod_est,$H35+$I35-1,MATCH(CT$14,$BQ$14:$DQ$14,0))</f>
        <v>0</v>
      </c>
      <c r="CU35" s="4" cm="1">
        <f t="array" ref="CU35">AO35*INDEX(prod_est,$H35+$I35-1,MATCH(CU$14,$BQ$14:$DQ$14,0))</f>
        <v>0</v>
      </c>
      <c r="CV35" s="4" cm="1">
        <f t="array" ref="CV35">AP35*INDEX(prod_est,$H35+$I35-1,MATCH(CV$14,$BQ$14:$DQ$14,0))</f>
        <v>0</v>
      </c>
      <c r="CW35" s="4" cm="1">
        <f t="array" ref="CW35">AQ35*INDEX(prod_est,$H35+$I35-1,MATCH(CW$14,$BQ$14:$DQ$14,0))</f>
        <v>0</v>
      </c>
      <c r="CX35" s="4" cm="1">
        <f t="array" ref="CX35">AR35*INDEX(prod_est,$H35+$I35-1,MATCH(CX$14,$BQ$14:$DQ$14,0))</f>
        <v>0</v>
      </c>
      <c r="CY35" s="4" cm="1">
        <f t="array" ref="CY35">AS35*INDEX(prod_est,$H35+$I35-1,MATCH(CY$14,$BQ$14:$DQ$14,0))</f>
        <v>0</v>
      </c>
      <c r="CZ35" s="4" cm="1">
        <f t="array" ref="CZ35">AT35*INDEX(prod_est,$H35+$I35-1,MATCH(CZ$14,$BQ$14:$DQ$14,0))</f>
        <v>0</v>
      </c>
      <c r="DA35" s="4" cm="1">
        <f t="array" ref="DA35">AU35*INDEX(prod_est,$H35+$I35-1,MATCH(DA$14,$BQ$14:$DQ$14,0))</f>
        <v>0</v>
      </c>
      <c r="DB35" s="4" cm="1">
        <f t="array" ref="DB35">AV35*INDEX(prod_est,$H35+$I35-1,MATCH(DB$14,$BQ$14:$DQ$14,0))</f>
        <v>0</v>
      </c>
      <c r="DC35" s="4" cm="1">
        <f t="array" ref="DC35">AW35*INDEX(prod_est,$H35+$I35-1,MATCH(DC$14,$BQ$14:$DQ$14,0))</f>
        <v>0</v>
      </c>
      <c r="DD35" s="4" cm="1">
        <f t="array" ref="DD35">AX35*INDEX(prod_est,$H35+$I35-1,MATCH(DD$14,$BQ$14:$DQ$14,0))</f>
        <v>0</v>
      </c>
      <c r="DE35" s="4" cm="1">
        <f t="array" ref="DE35">AY35*INDEX(prod_est,$H35+$I35-1,MATCH(DE$14,$BQ$14:$DQ$14,0))</f>
        <v>0</v>
      </c>
      <c r="DF35" s="4" cm="1">
        <f t="array" ref="DF35">AZ35*INDEX(prod_est,$H35+$I35-1,MATCH(DF$14,$BQ$14:$DQ$14,0))</f>
        <v>0</v>
      </c>
      <c r="DG35" s="4" cm="1">
        <f t="array" ref="DG35">BA35*INDEX(prod_est,$H35+$I35-1,MATCH(DG$14,$BQ$14:$DQ$14,0))</f>
        <v>0</v>
      </c>
      <c r="DH35" s="4" cm="1">
        <f t="array" ref="DH35">BB35*INDEX(prod_est,$H35+$I35-1,MATCH(DH$14,$BQ$14:$DQ$14,0))</f>
        <v>0</v>
      </c>
      <c r="DI35" s="4" cm="1">
        <f t="array" ref="DI35">BC35*INDEX(prod_est,$H35+$I35-1,MATCH(DI$14,$BQ$14:$DQ$14,0))</f>
        <v>0</v>
      </c>
      <c r="DJ35" s="4" cm="1">
        <f t="array" ref="DJ35">BD35*INDEX(prod_est,$H35+$I35-1,MATCH(DJ$14,$BQ$14:$DQ$14,0))</f>
        <v>0</v>
      </c>
      <c r="DK35" s="4" cm="1">
        <f t="array" ref="DK35">BE35*INDEX(prod_est,$H35+$I35-1,MATCH(DK$14,$BQ$14:$DQ$14,0))</f>
        <v>0</v>
      </c>
      <c r="DL35" s="4" cm="1">
        <f t="array" ref="DL35">BF35*INDEX(prod_est,$H35+$I35-1,MATCH(DL$14,$BQ$14:$DQ$14,0))</f>
        <v>0</v>
      </c>
      <c r="DM35" s="4" cm="1">
        <f t="array" ref="DM35">BG35*INDEX(prod_est,$H35+$I35-1,MATCH(DM$14,$BQ$14:$DQ$14,0))</f>
        <v>0</v>
      </c>
      <c r="DN35" s="4" cm="1">
        <f t="array" ref="DN35">BH35*INDEX(prod_est,$H35+$I35-1,MATCH(DN$14,$BQ$14:$DQ$14,0))</f>
        <v>0</v>
      </c>
      <c r="DO35" s="4" cm="1">
        <f t="array" ref="DO35">BI35*INDEX(prod_est,$H35+$I35-1,MATCH(DO$14,$BQ$14:$DQ$14,0))</f>
        <v>0</v>
      </c>
      <c r="DP35" s="4" cm="1">
        <f t="array" ref="DP35">BJ35*INDEX(prod_est,$H35+$I35-1,MATCH(DP$14,$BQ$14:$DQ$14,0))</f>
        <v>0</v>
      </c>
      <c r="DQ35" s="4" cm="1">
        <f t="array" ref="DQ35">BK35*INDEX(prod_est,$H35+$I35-1,MATCH(DQ$14,$BQ$14:$DQ$14,0))</f>
        <v>0</v>
      </c>
    </row>
    <row r="36" spans="1:121" x14ac:dyDescent="0.25">
      <c r="A36" t="s">
        <v>48</v>
      </c>
      <c r="B36" t="s">
        <v>26</v>
      </c>
      <c r="C36" t="s">
        <v>26</v>
      </c>
      <c r="D36" t="s">
        <v>172</v>
      </c>
      <c r="E36" s="46" t="s">
        <v>37</v>
      </c>
      <c r="F36" s="4">
        <v>0</v>
      </c>
      <c r="G36" s="4">
        <v>0</v>
      </c>
      <c r="H36">
        <f>MATCH(A36,Production_est!$A$4:$A$339,0)</f>
        <v>177</v>
      </c>
      <c r="I36">
        <f>IFERROR(MATCH(E36,Production_est!$D$4:$D$339,0),"-")</f>
        <v>3</v>
      </c>
      <c r="J36" s="4" cm="1">
        <f t="array" ref="J36">IFERROR(INDEX(Production_est!$E$4:$E$339,I36+H36-1),"-")</f>
        <v>125.671961868558</v>
      </c>
      <c r="K36" s="33">
        <f t="shared" si="3"/>
        <v>0</v>
      </c>
      <c r="L36" s="33">
        <f t="shared" ref="L36:AP43" si="32">K36*(1-$G$4)</f>
        <v>0</v>
      </c>
      <c r="M36" s="33">
        <f t="shared" si="32"/>
        <v>0</v>
      </c>
      <c r="N36" s="33">
        <f t="shared" si="32"/>
        <v>0</v>
      </c>
      <c r="O36" s="33">
        <f t="shared" si="32"/>
        <v>0</v>
      </c>
      <c r="P36" s="33">
        <f t="shared" si="32"/>
        <v>0</v>
      </c>
      <c r="Q36" s="33">
        <f t="shared" si="32"/>
        <v>0</v>
      </c>
      <c r="R36" s="33">
        <f t="shared" si="32"/>
        <v>0</v>
      </c>
      <c r="S36" s="33">
        <f t="shared" si="32"/>
        <v>0</v>
      </c>
      <c r="T36" s="33">
        <f t="shared" si="32"/>
        <v>0</v>
      </c>
      <c r="U36" s="33">
        <f t="shared" si="32"/>
        <v>0</v>
      </c>
      <c r="V36" s="33">
        <f t="shared" si="32"/>
        <v>0</v>
      </c>
      <c r="W36" s="33">
        <f t="shared" si="32"/>
        <v>0</v>
      </c>
      <c r="X36" s="33">
        <f t="shared" si="32"/>
        <v>0</v>
      </c>
      <c r="Y36" s="33">
        <f t="shared" si="32"/>
        <v>0</v>
      </c>
      <c r="Z36" s="33">
        <f t="shared" si="32"/>
        <v>0</v>
      </c>
      <c r="AA36" s="33">
        <f t="shared" si="32"/>
        <v>0</v>
      </c>
      <c r="AB36" s="33">
        <f t="shared" si="32"/>
        <v>0</v>
      </c>
      <c r="AC36" s="33">
        <f t="shared" si="32"/>
        <v>0</v>
      </c>
      <c r="AD36" s="33">
        <f t="shared" si="32"/>
        <v>0</v>
      </c>
      <c r="AE36" s="33">
        <f t="shared" si="32"/>
        <v>0</v>
      </c>
      <c r="AF36" s="33">
        <f t="shared" si="32"/>
        <v>0</v>
      </c>
      <c r="AG36" s="33">
        <f t="shared" si="32"/>
        <v>0</v>
      </c>
      <c r="AH36" s="33">
        <f t="shared" si="32"/>
        <v>0</v>
      </c>
      <c r="AI36" s="33">
        <f t="shared" si="32"/>
        <v>0</v>
      </c>
      <c r="AJ36" s="33">
        <f t="shared" si="32"/>
        <v>0</v>
      </c>
      <c r="AK36" s="33">
        <f t="shared" si="32"/>
        <v>0</v>
      </c>
      <c r="AL36" s="33">
        <f t="shared" si="32"/>
        <v>0</v>
      </c>
      <c r="AM36" s="33">
        <f t="shared" si="32"/>
        <v>0</v>
      </c>
      <c r="AN36" s="33">
        <f t="shared" si="32"/>
        <v>0</v>
      </c>
      <c r="AO36" s="33">
        <f t="shared" si="32"/>
        <v>0</v>
      </c>
      <c r="AP36" s="33">
        <f t="shared" si="32"/>
        <v>0</v>
      </c>
      <c r="AQ36" s="33">
        <f t="shared" ref="AQ36:BK36" si="33">AP36*(1-$G$4)</f>
        <v>0</v>
      </c>
      <c r="AR36" s="33">
        <f t="shared" si="33"/>
        <v>0</v>
      </c>
      <c r="AS36" s="33">
        <f t="shared" si="33"/>
        <v>0</v>
      </c>
      <c r="AT36" s="33">
        <f t="shared" si="33"/>
        <v>0</v>
      </c>
      <c r="AU36" s="33">
        <f t="shared" si="33"/>
        <v>0</v>
      </c>
      <c r="AV36" s="33">
        <f t="shared" si="33"/>
        <v>0</v>
      </c>
      <c r="AW36" s="33">
        <f t="shared" si="33"/>
        <v>0</v>
      </c>
      <c r="AX36" s="33">
        <f t="shared" si="33"/>
        <v>0</v>
      </c>
      <c r="AY36" s="33">
        <f t="shared" si="33"/>
        <v>0</v>
      </c>
      <c r="AZ36" s="33">
        <f t="shared" si="33"/>
        <v>0</v>
      </c>
      <c r="BA36" s="33">
        <f t="shared" si="33"/>
        <v>0</v>
      </c>
      <c r="BB36" s="33">
        <f t="shared" si="33"/>
        <v>0</v>
      </c>
      <c r="BC36" s="33">
        <f t="shared" si="33"/>
        <v>0</v>
      </c>
      <c r="BD36" s="33">
        <f t="shared" si="33"/>
        <v>0</v>
      </c>
      <c r="BE36" s="33">
        <f t="shared" si="33"/>
        <v>0</v>
      </c>
      <c r="BF36" s="33">
        <f t="shared" si="33"/>
        <v>0</v>
      </c>
      <c r="BG36" s="33">
        <f t="shared" si="33"/>
        <v>0</v>
      </c>
      <c r="BH36" s="33">
        <f t="shared" si="33"/>
        <v>0</v>
      </c>
      <c r="BI36" s="33">
        <f t="shared" si="33"/>
        <v>0</v>
      </c>
      <c r="BJ36" s="33">
        <f t="shared" si="33"/>
        <v>0</v>
      </c>
      <c r="BK36" s="33">
        <f t="shared" si="33"/>
        <v>0</v>
      </c>
      <c r="BL36" t="str">
        <f t="shared" si="6"/>
        <v>12_NZ</v>
      </c>
      <c r="BM36" t="str">
        <f t="shared" si="7"/>
        <v>d_nonenergy_15_4_black_liquor</v>
      </c>
      <c r="BP36" s="4">
        <f t="shared" si="8"/>
        <v>0</v>
      </c>
      <c r="BQ36" s="4">
        <f t="shared" si="9"/>
        <v>0</v>
      </c>
      <c r="BR36" s="4" cm="1">
        <f t="array" ref="BR36">L36*INDEX(prod_est,$H36+$I36-1,MATCH(BR$14,$BQ$14:$DQ$14,0))</f>
        <v>0</v>
      </c>
      <c r="BS36" s="4" cm="1">
        <f t="array" ref="BS36">M36*INDEX(prod_est,$H36+$I36-1,MATCH(BS$14,$BQ$14:$DQ$14,0))</f>
        <v>0</v>
      </c>
      <c r="BT36" s="4" cm="1">
        <f t="array" ref="BT36">N36*INDEX(prod_est,$H36+$I36-1,MATCH(BT$14,$BQ$14:$DQ$14,0))</f>
        <v>0</v>
      </c>
      <c r="BU36" s="4" cm="1">
        <f t="array" ref="BU36">O36*INDEX(prod_est,$H36+$I36-1,MATCH(BU$14,$BQ$14:$DQ$14,0))</f>
        <v>0</v>
      </c>
      <c r="BV36" s="4" cm="1">
        <f t="array" ref="BV36">P36*INDEX(prod_est,$H36+$I36-1,MATCH(BV$14,$BQ$14:$DQ$14,0))</f>
        <v>0</v>
      </c>
      <c r="BW36" s="4" cm="1">
        <f t="array" ref="BW36">Q36*INDEX(prod_est,$H36+$I36-1,MATCH(BW$14,$BQ$14:$DQ$14,0))</f>
        <v>0</v>
      </c>
      <c r="BX36" s="4" cm="1">
        <f t="array" ref="BX36">R36*INDEX(prod_est,$H36+$I36-1,MATCH(BX$14,$BQ$14:$DQ$14,0))</f>
        <v>0</v>
      </c>
      <c r="BY36" s="4" cm="1">
        <f t="array" ref="BY36">S36*INDEX(prod_est,$H36+$I36-1,MATCH(BY$14,$BQ$14:$DQ$14,0))</f>
        <v>0</v>
      </c>
      <c r="BZ36" s="4" cm="1">
        <f t="array" ref="BZ36">T36*INDEX(prod_est,$H36+$I36-1,MATCH(BZ$14,$BQ$14:$DQ$14,0))</f>
        <v>0</v>
      </c>
      <c r="CA36" s="4" cm="1">
        <f t="array" ref="CA36">U36*INDEX(prod_est,$H36+$I36-1,MATCH(CA$14,$BQ$14:$DQ$14,0))</f>
        <v>0</v>
      </c>
      <c r="CB36" s="4" cm="1">
        <f t="array" ref="CB36">V36*INDEX(prod_est,$H36+$I36-1,MATCH(CB$14,$BQ$14:$DQ$14,0))</f>
        <v>0</v>
      </c>
      <c r="CC36" s="4" cm="1">
        <f t="array" ref="CC36">W36*INDEX(prod_est,$H36+$I36-1,MATCH(CC$14,$BQ$14:$DQ$14,0))</f>
        <v>0</v>
      </c>
      <c r="CD36" s="4" cm="1">
        <f t="array" ref="CD36">X36*INDEX(prod_est,$H36+$I36-1,MATCH(CD$14,$BQ$14:$DQ$14,0))</f>
        <v>0</v>
      </c>
      <c r="CE36" s="4" cm="1">
        <f t="array" ref="CE36">Y36*INDEX(prod_est,$H36+$I36-1,MATCH(CE$14,$BQ$14:$DQ$14,0))</f>
        <v>0</v>
      </c>
      <c r="CF36" s="4" cm="1">
        <f t="array" ref="CF36">Z36*INDEX(prod_est,$H36+$I36-1,MATCH(CF$14,$BQ$14:$DQ$14,0))</f>
        <v>0</v>
      </c>
      <c r="CG36" s="4" cm="1">
        <f t="array" ref="CG36">AA36*INDEX(prod_est,$H36+$I36-1,MATCH(CG$14,$BQ$14:$DQ$14,0))</f>
        <v>0</v>
      </c>
      <c r="CH36" s="4" cm="1">
        <f t="array" ref="CH36">AB36*INDEX(prod_est,$H36+$I36-1,MATCH(CH$14,$BQ$14:$DQ$14,0))</f>
        <v>0</v>
      </c>
      <c r="CI36" s="4" cm="1">
        <f t="array" ref="CI36">AC36*INDEX(prod_est,$H36+$I36-1,MATCH(CI$14,$BQ$14:$DQ$14,0))</f>
        <v>0</v>
      </c>
      <c r="CJ36" s="4" cm="1">
        <f t="array" ref="CJ36">AD36*INDEX(prod_est,$H36+$I36-1,MATCH(CJ$14,$BQ$14:$DQ$14,0))</f>
        <v>0</v>
      </c>
      <c r="CK36" s="4" cm="1">
        <f t="array" ref="CK36">AE36*INDEX(prod_est,$H36+$I36-1,MATCH(CK$14,$BQ$14:$DQ$14,0))</f>
        <v>0</v>
      </c>
      <c r="CL36" s="4" cm="1">
        <f t="array" ref="CL36">AF36*INDEX(prod_est,$H36+$I36-1,MATCH(CL$14,$BQ$14:$DQ$14,0))</f>
        <v>0</v>
      </c>
      <c r="CM36" s="4" cm="1">
        <f t="array" ref="CM36">AG36*INDEX(prod_est,$H36+$I36-1,MATCH(CM$14,$BQ$14:$DQ$14,0))</f>
        <v>0</v>
      </c>
      <c r="CN36" s="4" cm="1">
        <f t="array" ref="CN36">AH36*INDEX(prod_est,$H36+$I36-1,MATCH(CN$14,$BQ$14:$DQ$14,0))</f>
        <v>0</v>
      </c>
      <c r="CO36" s="4" cm="1">
        <f t="array" ref="CO36">AI36*INDEX(prod_est,$H36+$I36-1,MATCH(CO$14,$BQ$14:$DQ$14,0))</f>
        <v>0</v>
      </c>
      <c r="CP36" s="4" cm="1">
        <f t="array" ref="CP36">AJ36*INDEX(prod_est,$H36+$I36-1,MATCH(CP$14,$BQ$14:$DQ$14,0))</f>
        <v>0</v>
      </c>
      <c r="CQ36" s="4" cm="1">
        <f t="array" ref="CQ36">AK36*INDEX(prod_est,$H36+$I36-1,MATCH(CQ$14,$BQ$14:$DQ$14,0))</f>
        <v>0</v>
      </c>
      <c r="CR36" s="4" cm="1">
        <f t="array" ref="CR36">AL36*INDEX(prod_est,$H36+$I36-1,MATCH(CR$14,$BQ$14:$DQ$14,0))</f>
        <v>0</v>
      </c>
      <c r="CS36" s="4" cm="1">
        <f t="array" ref="CS36">AM36*INDEX(prod_est,$H36+$I36-1,MATCH(CS$14,$BQ$14:$DQ$14,0))</f>
        <v>0</v>
      </c>
      <c r="CT36" s="4" cm="1">
        <f t="array" ref="CT36">AN36*INDEX(prod_est,$H36+$I36-1,MATCH(CT$14,$BQ$14:$DQ$14,0))</f>
        <v>0</v>
      </c>
      <c r="CU36" s="4" cm="1">
        <f t="array" ref="CU36">AO36*INDEX(prod_est,$H36+$I36-1,MATCH(CU$14,$BQ$14:$DQ$14,0))</f>
        <v>0</v>
      </c>
      <c r="CV36" s="4" cm="1">
        <f t="array" ref="CV36">AP36*INDEX(prod_est,$H36+$I36-1,MATCH(CV$14,$BQ$14:$DQ$14,0))</f>
        <v>0</v>
      </c>
      <c r="CW36" s="4" cm="1">
        <f t="array" ref="CW36">AQ36*INDEX(prod_est,$H36+$I36-1,MATCH(CW$14,$BQ$14:$DQ$14,0))</f>
        <v>0</v>
      </c>
      <c r="CX36" s="4" cm="1">
        <f t="array" ref="CX36">AR36*INDEX(prod_est,$H36+$I36-1,MATCH(CX$14,$BQ$14:$DQ$14,0))</f>
        <v>0</v>
      </c>
      <c r="CY36" s="4" cm="1">
        <f t="array" ref="CY36">AS36*INDEX(prod_est,$H36+$I36-1,MATCH(CY$14,$BQ$14:$DQ$14,0))</f>
        <v>0</v>
      </c>
      <c r="CZ36" s="4" cm="1">
        <f t="array" ref="CZ36">AT36*INDEX(prod_est,$H36+$I36-1,MATCH(CZ$14,$BQ$14:$DQ$14,0))</f>
        <v>0</v>
      </c>
      <c r="DA36" s="4" cm="1">
        <f t="array" ref="DA36">AU36*INDEX(prod_est,$H36+$I36-1,MATCH(DA$14,$BQ$14:$DQ$14,0))</f>
        <v>0</v>
      </c>
      <c r="DB36" s="4" cm="1">
        <f t="array" ref="DB36">AV36*INDEX(prod_est,$H36+$I36-1,MATCH(DB$14,$BQ$14:$DQ$14,0))</f>
        <v>0</v>
      </c>
      <c r="DC36" s="4" cm="1">
        <f t="array" ref="DC36">AW36*INDEX(prod_est,$H36+$I36-1,MATCH(DC$14,$BQ$14:$DQ$14,0))</f>
        <v>0</v>
      </c>
      <c r="DD36" s="4" cm="1">
        <f t="array" ref="DD36">AX36*INDEX(prod_est,$H36+$I36-1,MATCH(DD$14,$BQ$14:$DQ$14,0))</f>
        <v>0</v>
      </c>
      <c r="DE36" s="4" cm="1">
        <f t="array" ref="DE36">AY36*INDEX(prod_est,$H36+$I36-1,MATCH(DE$14,$BQ$14:$DQ$14,0))</f>
        <v>0</v>
      </c>
      <c r="DF36" s="4" cm="1">
        <f t="array" ref="DF36">AZ36*INDEX(prod_est,$H36+$I36-1,MATCH(DF$14,$BQ$14:$DQ$14,0))</f>
        <v>0</v>
      </c>
      <c r="DG36" s="4" cm="1">
        <f t="array" ref="DG36">BA36*INDEX(prod_est,$H36+$I36-1,MATCH(DG$14,$BQ$14:$DQ$14,0))</f>
        <v>0</v>
      </c>
      <c r="DH36" s="4" cm="1">
        <f t="array" ref="DH36">BB36*INDEX(prod_est,$H36+$I36-1,MATCH(DH$14,$BQ$14:$DQ$14,0))</f>
        <v>0</v>
      </c>
      <c r="DI36" s="4" cm="1">
        <f t="array" ref="DI36">BC36*INDEX(prod_est,$H36+$I36-1,MATCH(DI$14,$BQ$14:$DQ$14,0))</f>
        <v>0</v>
      </c>
      <c r="DJ36" s="4" cm="1">
        <f t="array" ref="DJ36">BD36*INDEX(prod_est,$H36+$I36-1,MATCH(DJ$14,$BQ$14:$DQ$14,0))</f>
        <v>0</v>
      </c>
      <c r="DK36" s="4" cm="1">
        <f t="array" ref="DK36">BE36*INDEX(prod_est,$H36+$I36-1,MATCH(DK$14,$BQ$14:$DQ$14,0))</f>
        <v>0</v>
      </c>
      <c r="DL36" s="4" cm="1">
        <f t="array" ref="DL36">BF36*INDEX(prod_est,$H36+$I36-1,MATCH(DL$14,$BQ$14:$DQ$14,0))</f>
        <v>0</v>
      </c>
      <c r="DM36" s="4" cm="1">
        <f t="array" ref="DM36">BG36*INDEX(prod_est,$H36+$I36-1,MATCH(DM$14,$BQ$14:$DQ$14,0))</f>
        <v>0</v>
      </c>
      <c r="DN36" s="4" cm="1">
        <f t="array" ref="DN36">BH36*INDEX(prod_est,$H36+$I36-1,MATCH(DN$14,$BQ$14:$DQ$14,0))</f>
        <v>0</v>
      </c>
      <c r="DO36" s="4" cm="1">
        <f t="array" ref="DO36">BI36*INDEX(prod_est,$H36+$I36-1,MATCH(DO$14,$BQ$14:$DQ$14,0))</f>
        <v>0</v>
      </c>
      <c r="DP36" s="4" cm="1">
        <f t="array" ref="DP36">BJ36*INDEX(prod_est,$H36+$I36-1,MATCH(DP$14,$BQ$14:$DQ$14,0))</f>
        <v>0</v>
      </c>
      <c r="DQ36" s="4" cm="1">
        <f t="array" ref="DQ36">BK36*INDEX(prod_est,$H36+$I36-1,MATCH(DQ$14,$BQ$14:$DQ$14,0))</f>
        <v>0</v>
      </c>
    </row>
    <row r="37" spans="1:121" x14ac:dyDescent="0.25">
      <c r="A37" t="s">
        <v>48</v>
      </c>
      <c r="B37" t="s">
        <v>27</v>
      </c>
      <c r="C37" t="s">
        <v>27</v>
      </c>
      <c r="D37" t="s">
        <v>172</v>
      </c>
      <c r="E37" s="46" t="s">
        <v>37</v>
      </c>
      <c r="F37" s="4">
        <v>0</v>
      </c>
      <c r="G37" s="4">
        <v>0</v>
      </c>
      <c r="H37">
        <f>MATCH(A37,Production_est!$A$4:$A$339,0)</f>
        <v>177</v>
      </c>
      <c r="I37">
        <f>IFERROR(MATCH(E37,Production_est!$D$4:$D$339,0),"-")</f>
        <v>3</v>
      </c>
      <c r="J37" s="4" cm="1">
        <f t="array" ref="J37">IFERROR(INDEX(Production_est!$E$4:$E$339,I37+H37-1),"-")</f>
        <v>125.671961868558</v>
      </c>
      <c r="K37" s="33">
        <f t="shared" si="3"/>
        <v>0</v>
      </c>
      <c r="L37" s="33">
        <f t="shared" si="32"/>
        <v>0</v>
      </c>
      <c r="M37" s="33">
        <f t="shared" si="32"/>
        <v>0</v>
      </c>
      <c r="N37" s="33">
        <f t="shared" si="32"/>
        <v>0</v>
      </c>
      <c r="O37" s="33">
        <f t="shared" si="32"/>
        <v>0</v>
      </c>
      <c r="P37" s="33">
        <f t="shared" si="32"/>
        <v>0</v>
      </c>
      <c r="Q37" s="33">
        <f t="shared" si="32"/>
        <v>0</v>
      </c>
      <c r="R37" s="33">
        <f t="shared" si="32"/>
        <v>0</v>
      </c>
      <c r="S37" s="33">
        <f t="shared" si="32"/>
        <v>0</v>
      </c>
      <c r="T37" s="33">
        <f t="shared" si="32"/>
        <v>0</v>
      </c>
      <c r="U37" s="33">
        <f t="shared" si="32"/>
        <v>0</v>
      </c>
      <c r="V37" s="33">
        <f t="shared" si="32"/>
        <v>0</v>
      </c>
      <c r="W37" s="33">
        <f t="shared" si="32"/>
        <v>0</v>
      </c>
      <c r="X37" s="33">
        <f t="shared" si="32"/>
        <v>0</v>
      </c>
      <c r="Y37" s="33">
        <f t="shared" si="32"/>
        <v>0</v>
      </c>
      <c r="Z37" s="33">
        <f t="shared" si="32"/>
        <v>0</v>
      </c>
      <c r="AA37" s="33">
        <f t="shared" si="32"/>
        <v>0</v>
      </c>
      <c r="AB37" s="33">
        <f t="shared" si="32"/>
        <v>0</v>
      </c>
      <c r="AC37" s="33">
        <f t="shared" si="32"/>
        <v>0</v>
      </c>
      <c r="AD37" s="33">
        <f t="shared" si="32"/>
        <v>0</v>
      </c>
      <c r="AE37" s="33">
        <f t="shared" si="32"/>
        <v>0</v>
      </c>
      <c r="AF37" s="33">
        <f t="shared" si="32"/>
        <v>0</v>
      </c>
      <c r="AG37" s="33">
        <f t="shared" si="32"/>
        <v>0</v>
      </c>
      <c r="AH37" s="33">
        <f t="shared" si="32"/>
        <v>0</v>
      </c>
      <c r="AI37" s="33">
        <f t="shared" si="32"/>
        <v>0</v>
      </c>
      <c r="AJ37" s="33">
        <f t="shared" si="32"/>
        <v>0</v>
      </c>
      <c r="AK37" s="33">
        <f t="shared" si="32"/>
        <v>0</v>
      </c>
      <c r="AL37" s="33">
        <f t="shared" si="32"/>
        <v>0</v>
      </c>
      <c r="AM37" s="33">
        <f t="shared" si="32"/>
        <v>0</v>
      </c>
      <c r="AN37" s="33">
        <f t="shared" si="32"/>
        <v>0</v>
      </c>
      <c r="AO37" s="33">
        <f t="shared" si="32"/>
        <v>0</v>
      </c>
      <c r="AP37" s="33">
        <f t="shared" si="32"/>
        <v>0</v>
      </c>
      <c r="AQ37" s="33">
        <f t="shared" ref="AQ37:BK37" si="34">AP37*(1-$G$4)</f>
        <v>0</v>
      </c>
      <c r="AR37" s="33">
        <f t="shared" si="34"/>
        <v>0</v>
      </c>
      <c r="AS37" s="33">
        <f t="shared" si="34"/>
        <v>0</v>
      </c>
      <c r="AT37" s="33">
        <f t="shared" si="34"/>
        <v>0</v>
      </c>
      <c r="AU37" s="33">
        <f t="shared" si="34"/>
        <v>0</v>
      </c>
      <c r="AV37" s="33">
        <f t="shared" si="34"/>
        <v>0</v>
      </c>
      <c r="AW37" s="33">
        <f t="shared" si="34"/>
        <v>0</v>
      </c>
      <c r="AX37" s="33">
        <f t="shared" si="34"/>
        <v>0</v>
      </c>
      <c r="AY37" s="33">
        <f t="shared" si="34"/>
        <v>0</v>
      </c>
      <c r="AZ37" s="33">
        <f t="shared" si="34"/>
        <v>0</v>
      </c>
      <c r="BA37" s="33">
        <f t="shared" si="34"/>
        <v>0</v>
      </c>
      <c r="BB37" s="33">
        <f t="shared" si="34"/>
        <v>0</v>
      </c>
      <c r="BC37" s="33">
        <f t="shared" si="34"/>
        <v>0</v>
      </c>
      <c r="BD37" s="33">
        <f t="shared" si="34"/>
        <v>0</v>
      </c>
      <c r="BE37" s="33">
        <f t="shared" si="34"/>
        <v>0</v>
      </c>
      <c r="BF37" s="33">
        <f t="shared" si="34"/>
        <v>0</v>
      </c>
      <c r="BG37" s="33">
        <f t="shared" si="34"/>
        <v>0</v>
      </c>
      <c r="BH37" s="33">
        <f t="shared" si="34"/>
        <v>0</v>
      </c>
      <c r="BI37" s="33">
        <f t="shared" si="34"/>
        <v>0</v>
      </c>
      <c r="BJ37" s="33">
        <f t="shared" si="34"/>
        <v>0</v>
      </c>
      <c r="BK37" s="33">
        <f t="shared" si="34"/>
        <v>0</v>
      </c>
      <c r="BL37" t="str">
        <f t="shared" si="6"/>
        <v>12_NZ</v>
      </c>
      <c r="BM37" t="str">
        <f t="shared" si="7"/>
        <v>d_nonenergy_15_5_other_biomass</v>
      </c>
      <c r="BP37" s="4">
        <f t="shared" si="8"/>
        <v>0</v>
      </c>
      <c r="BQ37" s="4">
        <f t="shared" si="9"/>
        <v>0</v>
      </c>
      <c r="BR37" s="4" cm="1">
        <f t="array" ref="BR37">L37*INDEX(prod_est,$H37+$I37-1,MATCH(BR$14,$BQ$14:$DQ$14,0))</f>
        <v>0</v>
      </c>
      <c r="BS37" s="4" cm="1">
        <f t="array" ref="BS37">M37*INDEX(prod_est,$H37+$I37-1,MATCH(BS$14,$BQ$14:$DQ$14,0))</f>
        <v>0</v>
      </c>
      <c r="BT37" s="4" cm="1">
        <f t="array" ref="BT37">N37*INDEX(prod_est,$H37+$I37-1,MATCH(BT$14,$BQ$14:$DQ$14,0))</f>
        <v>0</v>
      </c>
      <c r="BU37" s="4" cm="1">
        <f t="array" ref="BU37">O37*INDEX(prod_est,$H37+$I37-1,MATCH(BU$14,$BQ$14:$DQ$14,0))</f>
        <v>0</v>
      </c>
      <c r="BV37" s="4" cm="1">
        <f t="array" ref="BV37">P37*INDEX(prod_est,$H37+$I37-1,MATCH(BV$14,$BQ$14:$DQ$14,0))</f>
        <v>0</v>
      </c>
      <c r="BW37" s="4" cm="1">
        <f t="array" ref="BW37">Q37*INDEX(prod_est,$H37+$I37-1,MATCH(BW$14,$BQ$14:$DQ$14,0))</f>
        <v>0</v>
      </c>
      <c r="BX37" s="4" cm="1">
        <f t="array" ref="BX37">R37*INDEX(prod_est,$H37+$I37-1,MATCH(BX$14,$BQ$14:$DQ$14,0))</f>
        <v>0</v>
      </c>
      <c r="BY37" s="4" cm="1">
        <f t="array" ref="BY37">S37*INDEX(prod_est,$H37+$I37-1,MATCH(BY$14,$BQ$14:$DQ$14,0))</f>
        <v>0</v>
      </c>
      <c r="BZ37" s="4" cm="1">
        <f t="array" ref="BZ37">T37*INDEX(prod_est,$H37+$I37-1,MATCH(BZ$14,$BQ$14:$DQ$14,0))</f>
        <v>0</v>
      </c>
      <c r="CA37" s="4" cm="1">
        <f t="array" ref="CA37">U37*INDEX(prod_est,$H37+$I37-1,MATCH(CA$14,$BQ$14:$DQ$14,0))</f>
        <v>0</v>
      </c>
      <c r="CB37" s="4" cm="1">
        <f t="array" ref="CB37">V37*INDEX(prod_est,$H37+$I37-1,MATCH(CB$14,$BQ$14:$DQ$14,0))</f>
        <v>0</v>
      </c>
      <c r="CC37" s="4" cm="1">
        <f t="array" ref="CC37">W37*INDEX(prod_est,$H37+$I37-1,MATCH(CC$14,$BQ$14:$DQ$14,0))</f>
        <v>0</v>
      </c>
      <c r="CD37" s="4" cm="1">
        <f t="array" ref="CD37">X37*INDEX(prod_est,$H37+$I37-1,MATCH(CD$14,$BQ$14:$DQ$14,0))</f>
        <v>0</v>
      </c>
      <c r="CE37" s="4" cm="1">
        <f t="array" ref="CE37">Y37*INDEX(prod_est,$H37+$I37-1,MATCH(CE$14,$BQ$14:$DQ$14,0))</f>
        <v>0</v>
      </c>
      <c r="CF37" s="4" cm="1">
        <f t="array" ref="CF37">Z37*INDEX(prod_est,$H37+$I37-1,MATCH(CF$14,$BQ$14:$DQ$14,0))</f>
        <v>0</v>
      </c>
      <c r="CG37" s="4" cm="1">
        <f t="array" ref="CG37">AA37*INDEX(prod_est,$H37+$I37-1,MATCH(CG$14,$BQ$14:$DQ$14,0))</f>
        <v>0</v>
      </c>
      <c r="CH37" s="4" cm="1">
        <f t="array" ref="CH37">AB37*INDEX(prod_est,$H37+$I37-1,MATCH(CH$14,$BQ$14:$DQ$14,0))</f>
        <v>0</v>
      </c>
      <c r="CI37" s="4" cm="1">
        <f t="array" ref="CI37">AC37*INDEX(prod_est,$H37+$I37-1,MATCH(CI$14,$BQ$14:$DQ$14,0))</f>
        <v>0</v>
      </c>
      <c r="CJ37" s="4" cm="1">
        <f t="array" ref="CJ37">AD37*INDEX(prod_est,$H37+$I37-1,MATCH(CJ$14,$BQ$14:$DQ$14,0))</f>
        <v>0</v>
      </c>
      <c r="CK37" s="4" cm="1">
        <f t="array" ref="CK37">AE37*INDEX(prod_est,$H37+$I37-1,MATCH(CK$14,$BQ$14:$DQ$14,0))</f>
        <v>0</v>
      </c>
      <c r="CL37" s="4" cm="1">
        <f t="array" ref="CL37">AF37*INDEX(prod_est,$H37+$I37-1,MATCH(CL$14,$BQ$14:$DQ$14,0))</f>
        <v>0</v>
      </c>
      <c r="CM37" s="4" cm="1">
        <f t="array" ref="CM37">AG37*INDEX(prod_est,$H37+$I37-1,MATCH(CM$14,$BQ$14:$DQ$14,0))</f>
        <v>0</v>
      </c>
      <c r="CN37" s="4" cm="1">
        <f t="array" ref="CN37">AH37*INDEX(prod_est,$H37+$I37-1,MATCH(CN$14,$BQ$14:$DQ$14,0))</f>
        <v>0</v>
      </c>
      <c r="CO37" s="4" cm="1">
        <f t="array" ref="CO37">AI37*INDEX(prod_est,$H37+$I37-1,MATCH(CO$14,$BQ$14:$DQ$14,0))</f>
        <v>0</v>
      </c>
      <c r="CP37" s="4" cm="1">
        <f t="array" ref="CP37">AJ37*INDEX(prod_est,$H37+$I37-1,MATCH(CP$14,$BQ$14:$DQ$14,0))</f>
        <v>0</v>
      </c>
      <c r="CQ37" s="4" cm="1">
        <f t="array" ref="CQ37">AK37*INDEX(prod_est,$H37+$I37-1,MATCH(CQ$14,$BQ$14:$DQ$14,0))</f>
        <v>0</v>
      </c>
      <c r="CR37" s="4" cm="1">
        <f t="array" ref="CR37">AL37*INDEX(prod_est,$H37+$I37-1,MATCH(CR$14,$BQ$14:$DQ$14,0))</f>
        <v>0</v>
      </c>
      <c r="CS37" s="4" cm="1">
        <f t="array" ref="CS37">AM37*INDEX(prod_est,$H37+$I37-1,MATCH(CS$14,$BQ$14:$DQ$14,0))</f>
        <v>0</v>
      </c>
      <c r="CT37" s="4" cm="1">
        <f t="array" ref="CT37">AN37*INDEX(prod_est,$H37+$I37-1,MATCH(CT$14,$BQ$14:$DQ$14,0))</f>
        <v>0</v>
      </c>
      <c r="CU37" s="4" cm="1">
        <f t="array" ref="CU37">AO37*INDEX(prod_est,$H37+$I37-1,MATCH(CU$14,$BQ$14:$DQ$14,0))</f>
        <v>0</v>
      </c>
      <c r="CV37" s="4" cm="1">
        <f t="array" ref="CV37">AP37*INDEX(prod_est,$H37+$I37-1,MATCH(CV$14,$BQ$14:$DQ$14,0))</f>
        <v>0</v>
      </c>
      <c r="CW37" s="4" cm="1">
        <f t="array" ref="CW37">AQ37*INDEX(prod_est,$H37+$I37-1,MATCH(CW$14,$BQ$14:$DQ$14,0))</f>
        <v>0</v>
      </c>
      <c r="CX37" s="4" cm="1">
        <f t="array" ref="CX37">AR37*INDEX(prod_est,$H37+$I37-1,MATCH(CX$14,$BQ$14:$DQ$14,0))</f>
        <v>0</v>
      </c>
      <c r="CY37" s="4" cm="1">
        <f t="array" ref="CY37">AS37*INDEX(prod_est,$H37+$I37-1,MATCH(CY$14,$BQ$14:$DQ$14,0))</f>
        <v>0</v>
      </c>
      <c r="CZ37" s="4" cm="1">
        <f t="array" ref="CZ37">AT37*INDEX(prod_est,$H37+$I37-1,MATCH(CZ$14,$BQ$14:$DQ$14,0))</f>
        <v>0</v>
      </c>
      <c r="DA37" s="4" cm="1">
        <f t="array" ref="DA37">AU37*INDEX(prod_est,$H37+$I37-1,MATCH(DA$14,$BQ$14:$DQ$14,0))</f>
        <v>0</v>
      </c>
      <c r="DB37" s="4" cm="1">
        <f t="array" ref="DB37">AV37*INDEX(prod_est,$H37+$I37-1,MATCH(DB$14,$BQ$14:$DQ$14,0))</f>
        <v>0</v>
      </c>
      <c r="DC37" s="4" cm="1">
        <f t="array" ref="DC37">AW37*INDEX(prod_est,$H37+$I37-1,MATCH(DC$14,$BQ$14:$DQ$14,0))</f>
        <v>0</v>
      </c>
      <c r="DD37" s="4" cm="1">
        <f t="array" ref="DD37">AX37*INDEX(prod_est,$H37+$I37-1,MATCH(DD$14,$BQ$14:$DQ$14,0))</f>
        <v>0</v>
      </c>
      <c r="DE37" s="4" cm="1">
        <f t="array" ref="DE37">AY37*INDEX(prod_est,$H37+$I37-1,MATCH(DE$14,$BQ$14:$DQ$14,0))</f>
        <v>0</v>
      </c>
      <c r="DF37" s="4" cm="1">
        <f t="array" ref="DF37">AZ37*INDEX(prod_est,$H37+$I37-1,MATCH(DF$14,$BQ$14:$DQ$14,0))</f>
        <v>0</v>
      </c>
      <c r="DG37" s="4" cm="1">
        <f t="array" ref="DG37">BA37*INDEX(prod_est,$H37+$I37-1,MATCH(DG$14,$BQ$14:$DQ$14,0))</f>
        <v>0</v>
      </c>
      <c r="DH37" s="4" cm="1">
        <f t="array" ref="DH37">BB37*INDEX(prod_est,$H37+$I37-1,MATCH(DH$14,$BQ$14:$DQ$14,0))</f>
        <v>0</v>
      </c>
      <c r="DI37" s="4" cm="1">
        <f t="array" ref="DI37">BC37*INDEX(prod_est,$H37+$I37-1,MATCH(DI$14,$BQ$14:$DQ$14,0))</f>
        <v>0</v>
      </c>
      <c r="DJ37" s="4" cm="1">
        <f t="array" ref="DJ37">BD37*INDEX(prod_est,$H37+$I37-1,MATCH(DJ$14,$BQ$14:$DQ$14,0))</f>
        <v>0</v>
      </c>
      <c r="DK37" s="4" cm="1">
        <f t="array" ref="DK37">BE37*INDEX(prod_est,$H37+$I37-1,MATCH(DK$14,$BQ$14:$DQ$14,0))</f>
        <v>0</v>
      </c>
      <c r="DL37" s="4" cm="1">
        <f t="array" ref="DL37">BF37*INDEX(prod_est,$H37+$I37-1,MATCH(DL$14,$BQ$14:$DQ$14,0))</f>
        <v>0</v>
      </c>
      <c r="DM37" s="4" cm="1">
        <f t="array" ref="DM37">BG37*INDEX(prod_est,$H37+$I37-1,MATCH(DM$14,$BQ$14:$DQ$14,0))</f>
        <v>0</v>
      </c>
      <c r="DN37" s="4" cm="1">
        <f t="array" ref="DN37">BH37*INDEX(prod_est,$H37+$I37-1,MATCH(DN$14,$BQ$14:$DQ$14,0))</f>
        <v>0</v>
      </c>
      <c r="DO37" s="4" cm="1">
        <f t="array" ref="DO37">BI37*INDEX(prod_est,$H37+$I37-1,MATCH(DO$14,$BQ$14:$DQ$14,0))</f>
        <v>0</v>
      </c>
      <c r="DP37" s="4" cm="1">
        <f t="array" ref="DP37">BJ37*INDEX(prod_est,$H37+$I37-1,MATCH(DP$14,$BQ$14:$DQ$14,0))</f>
        <v>0</v>
      </c>
      <c r="DQ37" s="4" cm="1">
        <f t="array" ref="DQ37">BK37*INDEX(prod_est,$H37+$I37-1,MATCH(DQ$14,$BQ$14:$DQ$14,0))</f>
        <v>0</v>
      </c>
    </row>
    <row r="38" spans="1:121" x14ac:dyDescent="0.25">
      <c r="A38" t="s">
        <v>48</v>
      </c>
      <c r="B38" t="s">
        <v>28</v>
      </c>
      <c r="C38" t="s">
        <v>28</v>
      </c>
      <c r="D38" t="s">
        <v>172</v>
      </c>
      <c r="E38" s="46" t="s">
        <v>37</v>
      </c>
      <c r="F38" s="4">
        <v>0</v>
      </c>
      <c r="G38" s="4">
        <v>0</v>
      </c>
      <c r="H38">
        <f>MATCH(A38,Production_est!$A$4:$A$339,0)</f>
        <v>177</v>
      </c>
      <c r="I38">
        <f>IFERROR(MATCH(E38,Production_est!$D$4:$D$339,0),"-")</f>
        <v>3</v>
      </c>
      <c r="J38" s="4" cm="1">
        <f t="array" ref="J38">IFERROR(INDEX(Production_est!$E$4:$E$339,I38+H38-1),"-")</f>
        <v>125.671961868558</v>
      </c>
      <c r="K38" s="33">
        <f t="shared" si="3"/>
        <v>0</v>
      </c>
      <c r="L38" s="33">
        <f t="shared" si="32"/>
        <v>0</v>
      </c>
      <c r="M38" s="33">
        <f t="shared" si="32"/>
        <v>0</v>
      </c>
      <c r="N38" s="33">
        <f t="shared" si="32"/>
        <v>0</v>
      </c>
      <c r="O38" s="33">
        <f t="shared" si="32"/>
        <v>0</v>
      </c>
      <c r="P38" s="33">
        <f t="shared" si="32"/>
        <v>0</v>
      </c>
      <c r="Q38" s="33">
        <f t="shared" si="32"/>
        <v>0</v>
      </c>
      <c r="R38" s="33">
        <f t="shared" si="32"/>
        <v>0</v>
      </c>
      <c r="S38" s="33">
        <f t="shared" si="32"/>
        <v>0</v>
      </c>
      <c r="T38" s="33">
        <f t="shared" si="32"/>
        <v>0</v>
      </c>
      <c r="U38" s="33">
        <f t="shared" si="32"/>
        <v>0</v>
      </c>
      <c r="V38" s="33">
        <f t="shared" si="32"/>
        <v>0</v>
      </c>
      <c r="W38" s="33">
        <f t="shared" si="32"/>
        <v>0</v>
      </c>
      <c r="X38" s="33">
        <f t="shared" si="32"/>
        <v>0</v>
      </c>
      <c r="Y38" s="33">
        <f t="shared" si="32"/>
        <v>0</v>
      </c>
      <c r="Z38" s="33">
        <f t="shared" si="32"/>
        <v>0</v>
      </c>
      <c r="AA38" s="33">
        <f t="shared" si="32"/>
        <v>0</v>
      </c>
      <c r="AB38" s="33">
        <f t="shared" si="32"/>
        <v>0</v>
      </c>
      <c r="AC38" s="33">
        <f t="shared" si="32"/>
        <v>0</v>
      </c>
      <c r="AD38" s="33">
        <f t="shared" si="32"/>
        <v>0</v>
      </c>
      <c r="AE38" s="33">
        <f t="shared" si="32"/>
        <v>0</v>
      </c>
      <c r="AF38" s="33">
        <f t="shared" si="32"/>
        <v>0</v>
      </c>
      <c r="AG38" s="33">
        <f t="shared" si="32"/>
        <v>0</v>
      </c>
      <c r="AH38" s="33">
        <f t="shared" si="32"/>
        <v>0</v>
      </c>
      <c r="AI38" s="33">
        <f t="shared" si="32"/>
        <v>0</v>
      </c>
      <c r="AJ38" s="33">
        <f t="shared" si="32"/>
        <v>0</v>
      </c>
      <c r="AK38" s="33">
        <f t="shared" si="32"/>
        <v>0</v>
      </c>
      <c r="AL38" s="33">
        <f t="shared" si="32"/>
        <v>0</v>
      </c>
      <c r="AM38" s="33">
        <f t="shared" si="32"/>
        <v>0</v>
      </c>
      <c r="AN38" s="33">
        <f t="shared" si="32"/>
        <v>0</v>
      </c>
      <c r="AO38" s="33">
        <f t="shared" si="32"/>
        <v>0</v>
      </c>
      <c r="AP38" s="33">
        <f t="shared" si="32"/>
        <v>0</v>
      </c>
      <c r="AQ38" s="33">
        <f t="shared" ref="AQ38:BK38" si="35">AP38*(1-$G$4)</f>
        <v>0</v>
      </c>
      <c r="AR38" s="33">
        <f t="shared" si="35"/>
        <v>0</v>
      </c>
      <c r="AS38" s="33">
        <f t="shared" si="35"/>
        <v>0</v>
      </c>
      <c r="AT38" s="33">
        <f t="shared" si="35"/>
        <v>0</v>
      </c>
      <c r="AU38" s="33">
        <f t="shared" si="35"/>
        <v>0</v>
      </c>
      <c r="AV38" s="33">
        <f t="shared" si="35"/>
        <v>0</v>
      </c>
      <c r="AW38" s="33">
        <f t="shared" si="35"/>
        <v>0</v>
      </c>
      <c r="AX38" s="33">
        <f t="shared" si="35"/>
        <v>0</v>
      </c>
      <c r="AY38" s="33">
        <f t="shared" si="35"/>
        <v>0</v>
      </c>
      <c r="AZ38" s="33">
        <f t="shared" si="35"/>
        <v>0</v>
      </c>
      <c r="BA38" s="33">
        <f t="shared" si="35"/>
        <v>0</v>
      </c>
      <c r="BB38" s="33">
        <f t="shared" si="35"/>
        <v>0</v>
      </c>
      <c r="BC38" s="33">
        <f t="shared" si="35"/>
        <v>0</v>
      </c>
      <c r="BD38" s="33">
        <f t="shared" si="35"/>
        <v>0</v>
      </c>
      <c r="BE38" s="33">
        <f t="shared" si="35"/>
        <v>0</v>
      </c>
      <c r="BF38" s="33">
        <f t="shared" si="35"/>
        <v>0</v>
      </c>
      <c r="BG38" s="33">
        <f t="shared" si="35"/>
        <v>0</v>
      </c>
      <c r="BH38" s="33">
        <f t="shared" si="35"/>
        <v>0</v>
      </c>
      <c r="BI38" s="33">
        <f t="shared" si="35"/>
        <v>0</v>
      </c>
      <c r="BJ38" s="33">
        <f t="shared" si="35"/>
        <v>0</v>
      </c>
      <c r="BK38" s="33">
        <f t="shared" si="35"/>
        <v>0</v>
      </c>
      <c r="BL38" t="str">
        <f t="shared" si="6"/>
        <v>12_NZ</v>
      </c>
      <c r="BM38" t="str">
        <f t="shared" si="7"/>
        <v>d_nonenergy_16_1_biogas</v>
      </c>
      <c r="BP38" s="4">
        <f t="shared" si="8"/>
        <v>0</v>
      </c>
      <c r="BQ38" s="4">
        <f t="shared" si="9"/>
        <v>0</v>
      </c>
      <c r="BR38" s="4" cm="1">
        <f t="array" ref="BR38">L38*INDEX(prod_est,$H38+$I38-1,MATCH(BR$14,$BQ$14:$DQ$14,0))</f>
        <v>0</v>
      </c>
      <c r="BS38" s="4" cm="1">
        <f t="array" ref="BS38">M38*INDEX(prod_est,$H38+$I38-1,MATCH(BS$14,$BQ$14:$DQ$14,0))</f>
        <v>0</v>
      </c>
      <c r="BT38" s="4" cm="1">
        <f t="array" ref="BT38">N38*INDEX(prod_est,$H38+$I38-1,MATCH(BT$14,$BQ$14:$DQ$14,0))</f>
        <v>0</v>
      </c>
      <c r="BU38" s="4" cm="1">
        <f t="array" ref="BU38">O38*INDEX(prod_est,$H38+$I38-1,MATCH(BU$14,$BQ$14:$DQ$14,0))</f>
        <v>0</v>
      </c>
      <c r="BV38" s="4" cm="1">
        <f t="array" ref="BV38">P38*INDEX(prod_est,$H38+$I38-1,MATCH(BV$14,$BQ$14:$DQ$14,0))</f>
        <v>0</v>
      </c>
      <c r="BW38" s="4" cm="1">
        <f t="array" ref="BW38">Q38*INDEX(prod_est,$H38+$I38-1,MATCH(BW$14,$BQ$14:$DQ$14,0))</f>
        <v>0</v>
      </c>
      <c r="BX38" s="4" cm="1">
        <f t="array" ref="BX38">R38*INDEX(prod_est,$H38+$I38-1,MATCH(BX$14,$BQ$14:$DQ$14,0))</f>
        <v>0</v>
      </c>
      <c r="BY38" s="4" cm="1">
        <f t="array" ref="BY38">S38*INDEX(prod_est,$H38+$I38-1,MATCH(BY$14,$BQ$14:$DQ$14,0))</f>
        <v>0</v>
      </c>
      <c r="BZ38" s="4" cm="1">
        <f t="array" ref="BZ38">T38*INDEX(prod_est,$H38+$I38-1,MATCH(BZ$14,$BQ$14:$DQ$14,0))</f>
        <v>0</v>
      </c>
      <c r="CA38" s="4" cm="1">
        <f t="array" ref="CA38">U38*INDEX(prod_est,$H38+$I38-1,MATCH(CA$14,$BQ$14:$DQ$14,0))</f>
        <v>0</v>
      </c>
      <c r="CB38" s="4" cm="1">
        <f t="array" ref="CB38">V38*INDEX(prod_est,$H38+$I38-1,MATCH(CB$14,$BQ$14:$DQ$14,0))</f>
        <v>0</v>
      </c>
      <c r="CC38" s="4" cm="1">
        <f t="array" ref="CC38">W38*INDEX(prod_est,$H38+$I38-1,MATCH(CC$14,$BQ$14:$DQ$14,0))</f>
        <v>0</v>
      </c>
      <c r="CD38" s="4" cm="1">
        <f t="array" ref="CD38">X38*INDEX(prod_est,$H38+$I38-1,MATCH(CD$14,$BQ$14:$DQ$14,0))</f>
        <v>0</v>
      </c>
      <c r="CE38" s="4" cm="1">
        <f t="array" ref="CE38">Y38*INDEX(prod_est,$H38+$I38-1,MATCH(CE$14,$BQ$14:$DQ$14,0))</f>
        <v>0</v>
      </c>
      <c r="CF38" s="4" cm="1">
        <f t="array" ref="CF38">Z38*INDEX(prod_est,$H38+$I38-1,MATCH(CF$14,$BQ$14:$DQ$14,0))</f>
        <v>0</v>
      </c>
      <c r="CG38" s="4" cm="1">
        <f t="array" ref="CG38">AA38*INDEX(prod_est,$H38+$I38-1,MATCH(CG$14,$BQ$14:$DQ$14,0))</f>
        <v>0</v>
      </c>
      <c r="CH38" s="4" cm="1">
        <f t="array" ref="CH38">AB38*INDEX(prod_est,$H38+$I38-1,MATCH(CH$14,$BQ$14:$DQ$14,0))</f>
        <v>0</v>
      </c>
      <c r="CI38" s="4" cm="1">
        <f t="array" ref="CI38">AC38*INDEX(prod_est,$H38+$I38-1,MATCH(CI$14,$BQ$14:$DQ$14,0))</f>
        <v>0</v>
      </c>
      <c r="CJ38" s="4" cm="1">
        <f t="array" ref="CJ38">AD38*INDEX(prod_est,$H38+$I38-1,MATCH(CJ$14,$BQ$14:$DQ$14,0))</f>
        <v>0</v>
      </c>
      <c r="CK38" s="4" cm="1">
        <f t="array" ref="CK38">AE38*INDEX(prod_est,$H38+$I38-1,MATCH(CK$14,$BQ$14:$DQ$14,0))</f>
        <v>0</v>
      </c>
      <c r="CL38" s="4" cm="1">
        <f t="array" ref="CL38">AF38*INDEX(prod_est,$H38+$I38-1,MATCH(CL$14,$BQ$14:$DQ$14,0))</f>
        <v>0</v>
      </c>
      <c r="CM38" s="4" cm="1">
        <f t="array" ref="CM38">AG38*INDEX(prod_est,$H38+$I38-1,MATCH(CM$14,$BQ$14:$DQ$14,0))</f>
        <v>0</v>
      </c>
      <c r="CN38" s="4" cm="1">
        <f t="array" ref="CN38">AH38*INDEX(prod_est,$H38+$I38-1,MATCH(CN$14,$BQ$14:$DQ$14,0))</f>
        <v>0</v>
      </c>
      <c r="CO38" s="4" cm="1">
        <f t="array" ref="CO38">AI38*INDEX(prod_est,$H38+$I38-1,MATCH(CO$14,$BQ$14:$DQ$14,0))</f>
        <v>0</v>
      </c>
      <c r="CP38" s="4" cm="1">
        <f t="array" ref="CP38">AJ38*INDEX(prod_est,$H38+$I38-1,MATCH(CP$14,$BQ$14:$DQ$14,0))</f>
        <v>0</v>
      </c>
      <c r="CQ38" s="4" cm="1">
        <f t="array" ref="CQ38">AK38*INDEX(prod_est,$H38+$I38-1,MATCH(CQ$14,$BQ$14:$DQ$14,0))</f>
        <v>0</v>
      </c>
      <c r="CR38" s="4" cm="1">
        <f t="array" ref="CR38">AL38*INDEX(prod_est,$H38+$I38-1,MATCH(CR$14,$BQ$14:$DQ$14,0))</f>
        <v>0</v>
      </c>
      <c r="CS38" s="4" cm="1">
        <f t="array" ref="CS38">AM38*INDEX(prod_est,$H38+$I38-1,MATCH(CS$14,$BQ$14:$DQ$14,0))</f>
        <v>0</v>
      </c>
      <c r="CT38" s="4" cm="1">
        <f t="array" ref="CT38">AN38*INDEX(prod_est,$H38+$I38-1,MATCH(CT$14,$BQ$14:$DQ$14,0))</f>
        <v>0</v>
      </c>
      <c r="CU38" s="4" cm="1">
        <f t="array" ref="CU38">AO38*INDEX(prod_est,$H38+$I38-1,MATCH(CU$14,$BQ$14:$DQ$14,0))</f>
        <v>0</v>
      </c>
      <c r="CV38" s="4" cm="1">
        <f t="array" ref="CV38">AP38*INDEX(prod_est,$H38+$I38-1,MATCH(CV$14,$BQ$14:$DQ$14,0))</f>
        <v>0</v>
      </c>
      <c r="CW38" s="4" cm="1">
        <f t="array" ref="CW38">AQ38*INDEX(prod_est,$H38+$I38-1,MATCH(CW$14,$BQ$14:$DQ$14,0))</f>
        <v>0</v>
      </c>
      <c r="CX38" s="4" cm="1">
        <f t="array" ref="CX38">AR38*INDEX(prod_est,$H38+$I38-1,MATCH(CX$14,$BQ$14:$DQ$14,0))</f>
        <v>0</v>
      </c>
      <c r="CY38" s="4" cm="1">
        <f t="array" ref="CY38">AS38*INDEX(prod_est,$H38+$I38-1,MATCH(CY$14,$BQ$14:$DQ$14,0))</f>
        <v>0</v>
      </c>
      <c r="CZ38" s="4" cm="1">
        <f t="array" ref="CZ38">AT38*INDEX(prod_est,$H38+$I38-1,MATCH(CZ$14,$BQ$14:$DQ$14,0))</f>
        <v>0</v>
      </c>
      <c r="DA38" s="4" cm="1">
        <f t="array" ref="DA38">AU38*INDEX(prod_est,$H38+$I38-1,MATCH(DA$14,$BQ$14:$DQ$14,0))</f>
        <v>0</v>
      </c>
      <c r="DB38" s="4" cm="1">
        <f t="array" ref="DB38">AV38*INDEX(prod_est,$H38+$I38-1,MATCH(DB$14,$BQ$14:$DQ$14,0))</f>
        <v>0</v>
      </c>
      <c r="DC38" s="4" cm="1">
        <f t="array" ref="DC38">AW38*INDEX(prod_est,$H38+$I38-1,MATCH(DC$14,$BQ$14:$DQ$14,0))</f>
        <v>0</v>
      </c>
      <c r="DD38" s="4" cm="1">
        <f t="array" ref="DD38">AX38*INDEX(prod_est,$H38+$I38-1,MATCH(DD$14,$BQ$14:$DQ$14,0))</f>
        <v>0</v>
      </c>
      <c r="DE38" s="4" cm="1">
        <f t="array" ref="DE38">AY38*INDEX(prod_est,$H38+$I38-1,MATCH(DE$14,$BQ$14:$DQ$14,0))</f>
        <v>0</v>
      </c>
      <c r="DF38" s="4" cm="1">
        <f t="array" ref="DF38">AZ38*INDEX(prod_est,$H38+$I38-1,MATCH(DF$14,$BQ$14:$DQ$14,0))</f>
        <v>0</v>
      </c>
      <c r="DG38" s="4" cm="1">
        <f t="array" ref="DG38">BA38*INDEX(prod_est,$H38+$I38-1,MATCH(DG$14,$BQ$14:$DQ$14,0))</f>
        <v>0</v>
      </c>
      <c r="DH38" s="4" cm="1">
        <f t="array" ref="DH38">BB38*INDEX(prod_est,$H38+$I38-1,MATCH(DH$14,$BQ$14:$DQ$14,0))</f>
        <v>0</v>
      </c>
      <c r="DI38" s="4" cm="1">
        <f t="array" ref="DI38">BC38*INDEX(prod_est,$H38+$I38-1,MATCH(DI$14,$BQ$14:$DQ$14,0))</f>
        <v>0</v>
      </c>
      <c r="DJ38" s="4" cm="1">
        <f t="array" ref="DJ38">BD38*INDEX(prod_est,$H38+$I38-1,MATCH(DJ$14,$BQ$14:$DQ$14,0))</f>
        <v>0</v>
      </c>
      <c r="DK38" s="4" cm="1">
        <f t="array" ref="DK38">BE38*INDEX(prod_est,$H38+$I38-1,MATCH(DK$14,$BQ$14:$DQ$14,0))</f>
        <v>0</v>
      </c>
      <c r="DL38" s="4" cm="1">
        <f t="array" ref="DL38">BF38*INDEX(prod_est,$H38+$I38-1,MATCH(DL$14,$BQ$14:$DQ$14,0))</f>
        <v>0</v>
      </c>
      <c r="DM38" s="4" cm="1">
        <f t="array" ref="DM38">BG38*INDEX(prod_est,$H38+$I38-1,MATCH(DM$14,$BQ$14:$DQ$14,0))</f>
        <v>0</v>
      </c>
      <c r="DN38" s="4" cm="1">
        <f t="array" ref="DN38">BH38*INDEX(prod_est,$H38+$I38-1,MATCH(DN$14,$BQ$14:$DQ$14,0))</f>
        <v>0</v>
      </c>
      <c r="DO38" s="4" cm="1">
        <f t="array" ref="DO38">BI38*INDEX(prod_est,$H38+$I38-1,MATCH(DO$14,$BQ$14:$DQ$14,0))</f>
        <v>0</v>
      </c>
      <c r="DP38" s="4" cm="1">
        <f t="array" ref="DP38">BJ38*INDEX(prod_est,$H38+$I38-1,MATCH(DP$14,$BQ$14:$DQ$14,0))</f>
        <v>0</v>
      </c>
      <c r="DQ38" s="4" cm="1">
        <f t="array" ref="DQ38">BK38*INDEX(prod_est,$H38+$I38-1,MATCH(DQ$14,$BQ$14:$DQ$14,0))</f>
        <v>0</v>
      </c>
    </row>
    <row r="39" spans="1:121" x14ac:dyDescent="0.25">
      <c r="A39" t="s">
        <v>48</v>
      </c>
      <c r="B39" t="s">
        <v>29</v>
      </c>
      <c r="C39" t="s">
        <v>29</v>
      </c>
      <c r="D39" t="s">
        <v>172</v>
      </c>
      <c r="E39" s="46" t="s">
        <v>37</v>
      </c>
      <c r="F39" s="4">
        <v>0</v>
      </c>
      <c r="G39" s="4">
        <v>0</v>
      </c>
      <c r="H39">
        <f>MATCH(A39,Production_est!$A$4:$A$339,0)</f>
        <v>177</v>
      </c>
      <c r="I39">
        <f>IFERROR(MATCH(E39,Production_est!$D$4:$D$339,0),"-")</f>
        <v>3</v>
      </c>
      <c r="J39" s="4" cm="1">
        <f t="array" ref="J39">IFERROR(INDEX(Production_est!$E$4:$E$339,I39+H39-1),"-")</f>
        <v>125.671961868558</v>
      </c>
      <c r="K39" s="33">
        <f t="shared" si="3"/>
        <v>0</v>
      </c>
      <c r="L39" s="33">
        <f t="shared" si="32"/>
        <v>0</v>
      </c>
      <c r="M39" s="33">
        <f t="shared" si="32"/>
        <v>0</v>
      </c>
      <c r="N39" s="33">
        <f t="shared" si="32"/>
        <v>0</v>
      </c>
      <c r="O39" s="33">
        <f t="shared" si="32"/>
        <v>0</v>
      </c>
      <c r="P39" s="33">
        <f t="shared" si="32"/>
        <v>0</v>
      </c>
      <c r="Q39" s="33">
        <f t="shared" si="32"/>
        <v>0</v>
      </c>
      <c r="R39" s="33">
        <f t="shared" si="32"/>
        <v>0</v>
      </c>
      <c r="S39" s="33">
        <f t="shared" si="32"/>
        <v>0</v>
      </c>
      <c r="T39" s="33">
        <f t="shared" si="32"/>
        <v>0</v>
      </c>
      <c r="U39" s="33">
        <f t="shared" si="32"/>
        <v>0</v>
      </c>
      <c r="V39" s="33">
        <f t="shared" si="32"/>
        <v>0</v>
      </c>
      <c r="W39" s="33">
        <f t="shared" si="32"/>
        <v>0</v>
      </c>
      <c r="X39" s="33">
        <f t="shared" si="32"/>
        <v>0</v>
      </c>
      <c r="Y39" s="33">
        <f t="shared" si="32"/>
        <v>0</v>
      </c>
      <c r="Z39" s="33">
        <f t="shared" si="32"/>
        <v>0</v>
      </c>
      <c r="AA39" s="33">
        <f t="shared" si="32"/>
        <v>0</v>
      </c>
      <c r="AB39" s="33">
        <f t="shared" si="32"/>
        <v>0</v>
      </c>
      <c r="AC39" s="33">
        <f t="shared" si="32"/>
        <v>0</v>
      </c>
      <c r="AD39" s="33">
        <f t="shared" si="32"/>
        <v>0</v>
      </c>
      <c r="AE39" s="33">
        <f t="shared" si="32"/>
        <v>0</v>
      </c>
      <c r="AF39" s="33">
        <f t="shared" si="32"/>
        <v>0</v>
      </c>
      <c r="AG39" s="33">
        <f t="shared" si="32"/>
        <v>0</v>
      </c>
      <c r="AH39" s="33">
        <f t="shared" si="32"/>
        <v>0</v>
      </c>
      <c r="AI39" s="33">
        <f t="shared" si="32"/>
        <v>0</v>
      </c>
      <c r="AJ39" s="33">
        <f t="shared" si="32"/>
        <v>0</v>
      </c>
      <c r="AK39" s="33">
        <f t="shared" si="32"/>
        <v>0</v>
      </c>
      <c r="AL39" s="33">
        <f t="shared" si="32"/>
        <v>0</v>
      </c>
      <c r="AM39" s="33">
        <f t="shared" si="32"/>
        <v>0</v>
      </c>
      <c r="AN39" s="33">
        <f t="shared" si="32"/>
        <v>0</v>
      </c>
      <c r="AO39" s="33">
        <f t="shared" si="32"/>
        <v>0</v>
      </c>
      <c r="AP39" s="33">
        <f t="shared" si="32"/>
        <v>0</v>
      </c>
      <c r="AQ39" s="33">
        <f t="shared" ref="AQ39:BK39" si="36">AP39*(1-$G$4)</f>
        <v>0</v>
      </c>
      <c r="AR39" s="33">
        <f t="shared" si="36"/>
        <v>0</v>
      </c>
      <c r="AS39" s="33">
        <f t="shared" si="36"/>
        <v>0</v>
      </c>
      <c r="AT39" s="33">
        <f t="shared" si="36"/>
        <v>0</v>
      </c>
      <c r="AU39" s="33">
        <f t="shared" si="36"/>
        <v>0</v>
      </c>
      <c r="AV39" s="33">
        <f t="shared" si="36"/>
        <v>0</v>
      </c>
      <c r="AW39" s="33">
        <f t="shared" si="36"/>
        <v>0</v>
      </c>
      <c r="AX39" s="33">
        <f t="shared" si="36"/>
        <v>0</v>
      </c>
      <c r="AY39" s="33">
        <f t="shared" si="36"/>
        <v>0</v>
      </c>
      <c r="AZ39" s="33">
        <f t="shared" si="36"/>
        <v>0</v>
      </c>
      <c r="BA39" s="33">
        <f t="shared" si="36"/>
        <v>0</v>
      </c>
      <c r="BB39" s="33">
        <f t="shared" si="36"/>
        <v>0</v>
      </c>
      <c r="BC39" s="33">
        <f t="shared" si="36"/>
        <v>0</v>
      </c>
      <c r="BD39" s="33">
        <f t="shared" si="36"/>
        <v>0</v>
      </c>
      <c r="BE39" s="33">
        <f t="shared" si="36"/>
        <v>0</v>
      </c>
      <c r="BF39" s="33">
        <f t="shared" si="36"/>
        <v>0</v>
      </c>
      <c r="BG39" s="33">
        <f t="shared" si="36"/>
        <v>0</v>
      </c>
      <c r="BH39" s="33">
        <f t="shared" si="36"/>
        <v>0</v>
      </c>
      <c r="BI39" s="33">
        <f t="shared" si="36"/>
        <v>0</v>
      </c>
      <c r="BJ39" s="33">
        <f t="shared" si="36"/>
        <v>0</v>
      </c>
      <c r="BK39" s="33">
        <f t="shared" si="36"/>
        <v>0</v>
      </c>
      <c r="BL39" t="str">
        <f t="shared" si="6"/>
        <v>12_NZ</v>
      </c>
      <c r="BM39" t="str">
        <f t="shared" si="7"/>
        <v>d_nonenergy_16_2_industrial_waste</v>
      </c>
      <c r="BP39" s="4">
        <f t="shared" si="8"/>
        <v>0</v>
      </c>
      <c r="BQ39" s="4">
        <f t="shared" si="9"/>
        <v>0</v>
      </c>
      <c r="BR39" s="4" cm="1">
        <f t="array" ref="BR39">L39*INDEX(prod_est,$H39+$I39-1,MATCH(BR$14,$BQ$14:$DQ$14,0))</f>
        <v>0</v>
      </c>
      <c r="BS39" s="4" cm="1">
        <f t="array" ref="BS39">M39*INDEX(prod_est,$H39+$I39-1,MATCH(BS$14,$BQ$14:$DQ$14,0))</f>
        <v>0</v>
      </c>
      <c r="BT39" s="4" cm="1">
        <f t="array" ref="BT39">N39*INDEX(prod_est,$H39+$I39-1,MATCH(BT$14,$BQ$14:$DQ$14,0))</f>
        <v>0</v>
      </c>
      <c r="BU39" s="4" cm="1">
        <f t="array" ref="BU39">O39*INDEX(prod_est,$H39+$I39-1,MATCH(BU$14,$BQ$14:$DQ$14,0))</f>
        <v>0</v>
      </c>
      <c r="BV39" s="4" cm="1">
        <f t="array" ref="BV39">P39*INDEX(prod_est,$H39+$I39-1,MATCH(BV$14,$BQ$14:$DQ$14,0))</f>
        <v>0</v>
      </c>
      <c r="BW39" s="4" cm="1">
        <f t="array" ref="BW39">Q39*INDEX(prod_est,$H39+$I39-1,MATCH(BW$14,$BQ$14:$DQ$14,0))</f>
        <v>0</v>
      </c>
      <c r="BX39" s="4" cm="1">
        <f t="array" ref="BX39">R39*INDEX(prod_est,$H39+$I39-1,MATCH(BX$14,$BQ$14:$DQ$14,0))</f>
        <v>0</v>
      </c>
      <c r="BY39" s="4" cm="1">
        <f t="array" ref="BY39">S39*INDEX(prod_est,$H39+$I39-1,MATCH(BY$14,$BQ$14:$DQ$14,0))</f>
        <v>0</v>
      </c>
      <c r="BZ39" s="4" cm="1">
        <f t="array" ref="BZ39">T39*INDEX(prod_est,$H39+$I39-1,MATCH(BZ$14,$BQ$14:$DQ$14,0))</f>
        <v>0</v>
      </c>
      <c r="CA39" s="4" cm="1">
        <f t="array" ref="CA39">U39*INDEX(prod_est,$H39+$I39-1,MATCH(CA$14,$BQ$14:$DQ$14,0))</f>
        <v>0</v>
      </c>
      <c r="CB39" s="4" cm="1">
        <f t="array" ref="CB39">V39*INDEX(prod_est,$H39+$I39-1,MATCH(CB$14,$BQ$14:$DQ$14,0))</f>
        <v>0</v>
      </c>
      <c r="CC39" s="4" cm="1">
        <f t="array" ref="CC39">W39*INDEX(prod_est,$H39+$I39-1,MATCH(CC$14,$BQ$14:$DQ$14,0))</f>
        <v>0</v>
      </c>
      <c r="CD39" s="4" cm="1">
        <f t="array" ref="CD39">X39*INDEX(prod_est,$H39+$I39-1,MATCH(CD$14,$BQ$14:$DQ$14,0))</f>
        <v>0</v>
      </c>
      <c r="CE39" s="4" cm="1">
        <f t="array" ref="CE39">Y39*INDEX(prod_est,$H39+$I39-1,MATCH(CE$14,$BQ$14:$DQ$14,0))</f>
        <v>0</v>
      </c>
      <c r="CF39" s="4" cm="1">
        <f t="array" ref="CF39">Z39*INDEX(prod_est,$H39+$I39-1,MATCH(CF$14,$BQ$14:$DQ$14,0))</f>
        <v>0</v>
      </c>
      <c r="CG39" s="4" cm="1">
        <f t="array" ref="CG39">AA39*INDEX(prod_est,$H39+$I39-1,MATCH(CG$14,$BQ$14:$DQ$14,0))</f>
        <v>0</v>
      </c>
      <c r="CH39" s="4" cm="1">
        <f t="array" ref="CH39">AB39*INDEX(prod_est,$H39+$I39-1,MATCH(CH$14,$BQ$14:$DQ$14,0))</f>
        <v>0</v>
      </c>
      <c r="CI39" s="4" cm="1">
        <f t="array" ref="CI39">AC39*INDEX(prod_est,$H39+$I39-1,MATCH(CI$14,$BQ$14:$DQ$14,0))</f>
        <v>0</v>
      </c>
      <c r="CJ39" s="4" cm="1">
        <f t="array" ref="CJ39">AD39*INDEX(prod_est,$H39+$I39-1,MATCH(CJ$14,$BQ$14:$DQ$14,0))</f>
        <v>0</v>
      </c>
      <c r="CK39" s="4" cm="1">
        <f t="array" ref="CK39">AE39*INDEX(prod_est,$H39+$I39-1,MATCH(CK$14,$BQ$14:$DQ$14,0))</f>
        <v>0</v>
      </c>
      <c r="CL39" s="4" cm="1">
        <f t="array" ref="CL39">AF39*INDEX(prod_est,$H39+$I39-1,MATCH(CL$14,$BQ$14:$DQ$14,0))</f>
        <v>0</v>
      </c>
      <c r="CM39" s="4" cm="1">
        <f t="array" ref="CM39">AG39*INDEX(prod_est,$H39+$I39-1,MATCH(CM$14,$BQ$14:$DQ$14,0))</f>
        <v>0</v>
      </c>
      <c r="CN39" s="4" cm="1">
        <f t="array" ref="CN39">AH39*INDEX(prod_est,$H39+$I39-1,MATCH(CN$14,$BQ$14:$DQ$14,0))</f>
        <v>0</v>
      </c>
      <c r="CO39" s="4" cm="1">
        <f t="array" ref="CO39">AI39*INDEX(prod_est,$H39+$I39-1,MATCH(CO$14,$BQ$14:$DQ$14,0))</f>
        <v>0</v>
      </c>
      <c r="CP39" s="4" cm="1">
        <f t="array" ref="CP39">AJ39*INDEX(prod_est,$H39+$I39-1,MATCH(CP$14,$BQ$14:$DQ$14,0))</f>
        <v>0</v>
      </c>
      <c r="CQ39" s="4" cm="1">
        <f t="array" ref="CQ39">AK39*INDEX(prod_est,$H39+$I39-1,MATCH(CQ$14,$BQ$14:$DQ$14,0))</f>
        <v>0</v>
      </c>
      <c r="CR39" s="4" cm="1">
        <f t="array" ref="CR39">AL39*INDEX(prod_est,$H39+$I39-1,MATCH(CR$14,$BQ$14:$DQ$14,0))</f>
        <v>0</v>
      </c>
      <c r="CS39" s="4" cm="1">
        <f t="array" ref="CS39">AM39*INDEX(prod_est,$H39+$I39-1,MATCH(CS$14,$BQ$14:$DQ$14,0))</f>
        <v>0</v>
      </c>
      <c r="CT39" s="4" cm="1">
        <f t="array" ref="CT39">AN39*INDEX(prod_est,$H39+$I39-1,MATCH(CT$14,$BQ$14:$DQ$14,0))</f>
        <v>0</v>
      </c>
      <c r="CU39" s="4" cm="1">
        <f t="array" ref="CU39">AO39*INDEX(prod_est,$H39+$I39-1,MATCH(CU$14,$BQ$14:$DQ$14,0))</f>
        <v>0</v>
      </c>
      <c r="CV39" s="4" cm="1">
        <f t="array" ref="CV39">AP39*INDEX(prod_est,$H39+$I39-1,MATCH(CV$14,$BQ$14:$DQ$14,0))</f>
        <v>0</v>
      </c>
      <c r="CW39" s="4" cm="1">
        <f t="array" ref="CW39">AQ39*INDEX(prod_est,$H39+$I39-1,MATCH(CW$14,$BQ$14:$DQ$14,0))</f>
        <v>0</v>
      </c>
      <c r="CX39" s="4" cm="1">
        <f t="array" ref="CX39">AR39*INDEX(prod_est,$H39+$I39-1,MATCH(CX$14,$BQ$14:$DQ$14,0))</f>
        <v>0</v>
      </c>
      <c r="CY39" s="4" cm="1">
        <f t="array" ref="CY39">AS39*INDEX(prod_est,$H39+$I39-1,MATCH(CY$14,$BQ$14:$DQ$14,0))</f>
        <v>0</v>
      </c>
      <c r="CZ39" s="4" cm="1">
        <f t="array" ref="CZ39">AT39*INDEX(prod_est,$H39+$I39-1,MATCH(CZ$14,$BQ$14:$DQ$14,0))</f>
        <v>0</v>
      </c>
      <c r="DA39" s="4" cm="1">
        <f t="array" ref="DA39">AU39*INDEX(prod_est,$H39+$I39-1,MATCH(DA$14,$BQ$14:$DQ$14,0))</f>
        <v>0</v>
      </c>
      <c r="DB39" s="4" cm="1">
        <f t="array" ref="DB39">AV39*INDEX(prod_est,$H39+$I39-1,MATCH(DB$14,$BQ$14:$DQ$14,0))</f>
        <v>0</v>
      </c>
      <c r="DC39" s="4" cm="1">
        <f t="array" ref="DC39">AW39*INDEX(prod_est,$H39+$I39-1,MATCH(DC$14,$BQ$14:$DQ$14,0))</f>
        <v>0</v>
      </c>
      <c r="DD39" s="4" cm="1">
        <f t="array" ref="DD39">AX39*INDEX(prod_est,$H39+$I39-1,MATCH(DD$14,$BQ$14:$DQ$14,0))</f>
        <v>0</v>
      </c>
      <c r="DE39" s="4" cm="1">
        <f t="array" ref="DE39">AY39*INDEX(prod_est,$H39+$I39-1,MATCH(DE$14,$BQ$14:$DQ$14,0))</f>
        <v>0</v>
      </c>
      <c r="DF39" s="4" cm="1">
        <f t="array" ref="DF39">AZ39*INDEX(prod_est,$H39+$I39-1,MATCH(DF$14,$BQ$14:$DQ$14,0))</f>
        <v>0</v>
      </c>
      <c r="DG39" s="4" cm="1">
        <f t="array" ref="DG39">BA39*INDEX(prod_est,$H39+$I39-1,MATCH(DG$14,$BQ$14:$DQ$14,0))</f>
        <v>0</v>
      </c>
      <c r="DH39" s="4" cm="1">
        <f t="array" ref="DH39">BB39*INDEX(prod_est,$H39+$I39-1,MATCH(DH$14,$BQ$14:$DQ$14,0))</f>
        <v>0</v>
      </c>
      <c r="DI39" s="4" cm="1">
        <f t="array" ref="DI39">BC39*INDEX(prod_est,$H39+$I39-1,MATCH(DI$14,$BQ$14:$DQ$14,0))</f>
        <v>0</v>
      </c>
      <c r="DJ39" s="4" cm="1">
        <f t="array" ref="DJ39">BD39*INDEX(prod_est,$H39+$I39-1,MATCH(DJ$14,$BQ$14:$DQ$14,0))</f>
        <v>0</v>
      </c>
      <c r="DK39" s="4" cm="1">
        <f t="array" ref="DK39">BE39*INDEX(prod_est,$H39+$I39-1,MATCH(DK$14,$BQ$14:$DQ$14,0))</f>
        <v>0</v>
      </c>
      <c r="DL39" s="4" cm="1">
        <f t="array" ref="DL39">BF39*INDEX(prod_est,$H39+$I39-1,MATCH(DL$14,$BQ$14:$DQ$14,0))</f>
        <v>0</v>
      </c>
      <c r="DM39" s="4" cm="1">
        <f t="array" ref="DM39">BG39*INDEX(prod_est,$H39+$I39-1,MATCH(DM$14,$BQ$14:$DQ$14,0))</f>
        <v>0</v>
      </c>
      <c r="DN39" s="4" cm="1">
        <f t="array" ref="DN39">BH39*INDEX(prod_est,$H39+$I39-1,MATCH(DN$14,$BQ$14:$DQ$14,0))</f>
        <v>0</v>
      </c>
      <c r="DO39" s="4" cm="1">
        <f t="array" ref="DO39">BI39*INDEX(prod_est,$H39+$I39-1,MATCH(DO$14,$BQ$14:$DQ$14,0))</f>
        <v>0</v>
      </c>
      <c r="DP39" s="4" cm="1">
        <f t="array" ref="DP39">BJ39*INDEX(prod_est,$H39+$I39-1,MATCH(DP$14,$BQ$14:$DQ$14,0))</f>
        <v>0</v>
      </c>
      <c r="DQ39" s="4" cm="1">
        <f t="array" ref="DQ39">BK39*INDEX(prod_est,$H39+$I39-1,MATCH(DQ$14,$BQ$14:$DQ$14,0))</f>
        <v>0</v>
      </c>
    </row>
    <row r="40" spans="1:121" x14ac:dyDescent="0.25">
      <c r="A40" t="s">
        <v>48</v>
      </c>
      <c r="B40" t="s">
        <v>30</v>
      </c>
      <c r="C40" t="s">
        <v>63</v>
      </c>
      <c r="D40" t="s">
        <v>172</v>
      </c>
      <c r="E40" s="46" t="s">
        <v>37</v>
      </c>
      <c r="F40" s="4">
        <v>0</v>
      </c>
      <c r="G40" s="4">
        <v>0</v>
      </c>
      <c r="H40">
        <f>MATCH(A40,Production_est!$A$4:$A$339,0)</f>
        <v>177</v>
      </c>
      <c r="I40">
        <f>IFERROR(MATCH(E40,Production_est!$D$4:$D$339,0),"-")</f>
        <v>3</v>
      </c>
      <c r="J40" s="4" cm="1">
        <f t="array" ref="J40">IFERROR(INDEX(Production_est!$E$4:$E$339,I40+H40-1),"-")</f>
        <v>125.671961868558</v>
      </c>
      <c r="K40" s="33">
        <f t="shared" si="3"/>
        <v>0</v>
      </c>
      <c r="L40" s="33">
        <f t="shared" si="32"/>
        <v>0</v>
      </c>
      <c r="M40" s="33">
        <f t="shared" si="32"/>
        <v>0</v>
      </c>
      <c r="N40" s="33">
        <f t="shared" si="32"/>
        <v>0</v>
      </c>
      <c r="O40" s="33">
        <f t="shared" si="32"/>
        <v>0</v>
      </c>
      <c r="P40" s="33">
        <f t="shared" si="32"/>
        <v>0</v>
      </c>
      <c r="Q40" s="33">
        <f t="shared" si="32"/>
        <v>0</v>
      </c>
      <c r="R40" s="33">
        <f t="shared" si="32"/>
        <v>0</v>
      </c>
      <c r="S40" s="33">
        <f t="shared" si="32"/>
        <v>0</v>
      </c>
      <c r="T40" s="33">
        <f t="shared" si="32"/>
        <v>0</v>
      </c>
      <c r="U40" s="33">
        <f t="shared" si="32"/>
        <v>0</v>
      </c>
      <c r="V40" s="33">
        <f t="shared" si="32"/>
        <v>0</v>
      </c>
      <c r="W40" s="33">
        <f t="shared" si="32"/>
        <v>0</v>
      </c>
      <c r="X40" s="33">
        <f t="shared" si="32"/>
        <v>0</v>
      </c>
      <c r="Y40" s="33">
        <f t="shared" si="32"/>
        <v>0</v>
      </c>
      <c r="Z40" s="33">
        <f t="shared" si="32"/>
        <v>0</v>
      </c>
      <c r="AA40" s="33">
        <f t="shared" si="32"/>
        <v>0</v>
      </c>
      <c r="AB40" s="33">
        <f t="shared" si="32"/>
        <v>0</v>
      </c>
      <c r="AC40" s="33">
        <f t="shared" si="32"/>
        <v>0</v>
      </c>
      <c r="AD40" s="33">
        <f t="shared" si="32"/>
        <v>0</v>
      </c>
      <c r="AE40" s="33">
        <f t="shared" si="32"/>
        <v>0</v>
      </c>
      <c r="AF40" s="33">
        <f t="shared" si="32"/>
        <v>0</v>
      </c>
      <c r="AG40" s="33">
        <f t="shared" si="32"/>
        <v>0</v>
      </c>
      <c r="AH40" s="33">
        <f t="shared" si="32"/>
        <v>0</v>
      </c>
      <c r="AI40" s="33">
        <f t="shared" si="32"/>
        <v>0</v>
      </c>
      <c r="AJ40" s="33">
        <f t="shared" si="32"/>
        <v>0</v>
      </c>
      <c r="AK40" s="33">
        <f t="shared" si="32"/>
        <v>0</v>
      </c>
      <c r="AL40" s="33">
        <f t="shared" si="32"/>
        <v>0</v>
      </c>
      <c r="AM40" s="33">
        <f t="shared" si="32"/>
        <v>0</v>
      </c>
      <c r="AN40" s="33">
        <f t="shared" si="32"/>
        <v>0</v>
      </c>
      <c r="AO40" s="33">
        <f t="shared" si="32"/>
        <v>0</v>
      </c>
      <c r="AP40" s="33">
        <f t="shared" si="32"/>
        <v>0</v>
      </c>
      <c r="AQ40" s="33">
        <f t="shared" ref="AQ40:BK40" si="37">AP40*(1-$G$4)</f>
        <v>0</v>
      </c>
      <c r="AR40" s="33">
        <f t="shared" si="37"/>
        <v>0</v>
      </c>
      <c r="AS40" s="33">
        <f t="shared" si="37"/>
        <v>0</v>
      </c>
      <c r="AT40" s="33">
        <f t="shared" si="37"/>
        <v>0</v>
      </c>
      <c r="AU40" s="33">
        <f t="shared" si="37"/>
        <v>0</v>
      </c>
      <c r="AV40" s="33">
        <f t="shared" si="37"/>
        <v>0</v>
      </c>
      <c r="AW40" s="33">
        <f t="shared" si="37"/>
        <v>0</v>
      </c>
      <c r="AX40" s="33">
        <f t="shared" si="37"/>
        <v>0</v>
      </c>
      <c r="AY40" s="33">
        <f t="shared" si="37"/>
        <v>0</v>
      </c>
      <c r="AZ40" s="33">
        <f t="shared" si="37"/>
        <v>0</v>
      </c>
      <c r="BA40" s="33">
        <f t="shared" si="37"/>
        <v>0</v>
      </c>
      <c r="BB40" s="33">
        <f t="shared" si="37"/>
        <v>0</v>
      </c>
      <c r="BC40" s="33">
        <f t="shared" si="37"/>
        <v>0</v>
      </c>
      <c r="BD40" s="33">
        <f t="shared" si="37"/>
        <v>0</v>
      </c>
      <c r="BE40" s="33">
        <f t="shared" si="37"/>
        <v>0</v>
      </c>
      <c r="BF40" s="33">
        <f t="shared" si="37"/>
        <v>0</v>
      </c>
      <c r="BG40" s="33">
        <f t="shared" si="37"/>
        <v>0</v>
      </c>
      <c r="BH40" s="33">
        <f t="shared" si="37"/>
        <v>0</v>
      </c>
      <c r="BI40" s="33">
        <f t="shared" si="37"/>
        <v>0</v>
      </c>
      <c r="BJ40" s="33">
        <f t="shared" si="37"/>
        <v>0</v>
      </c>
      <c r="BK40" s="33">
        <f t="shared" si="37"/>
        <v>0</v>
      </c>
      <c r="BL40" t="str">
        <f t="shared" si="6"/>
        <v>12_NZ</v>
      </c>
      <c r="BM40" t="str">
        <f t="shared" si="7"/>
        <v>d_nonenergy_16_3_msw_ren</v>
      </c>
      <c r="BP40" s="4">
        <f t="shared" si="8"/>
        <v>0</v>
      </c>
      <c r="BQ40" s="4">
        <f t="shared" si="9"/>
        <v>0</v>
      </c>
      <c r="BR40" s="4" cm="1">
        <f t="array" ref="BR40">L40*INDEX(prod_est,$H40+$I40-1,MATCH(BR$14,$BQ$14:$DQ$14,0))</f>
        <v>0</v>
      </c>
      <c r="BS40" s="4" cm="1">
        <f t="array" ref="BS40">M40*INDEX(prod_est,$H40+$I40-1,MATCH(BS$14,$BQ$14:$DQ$14,0))</f>
        <v>0</v>
      </c>
      <c r="BT40" s="4" cm="1">
        <f t="array" ref="BT40">N40*INDEX(prod_est,$H40+$I40-1,MATCH(BT$14,$BQ$14:$DQ$14,0))</f>
        <v>0</v>
      </c>
      <c r="BU40" s="4" cm="1">
        <f t="array" ref="BU40">O40*INDEX(prod_est,$H40+$I40-1,MATCH(BU$14,$BQ$14:$DQ$14,0))</f>
        <v>0</v>
      </c>
      <c r="BV40" s="4" cm="1">
        <f t="array" ref="BV40">P40*INDEX(prod_est,$H40+$I40-1,MATCH(BV$14,$BQ$14:$DQ$14,0))</f>
        <v>0</v>
      </c>
      <c r="BW40" s="4" cm="1">
        <f t="array" ref="BW40">Q40*INDEX(prod_est,$H40+$I40-1,MATCH(BW$14,$BQ$14:$DQ$14,0))</f>
        <v>0</v>
      </c>
      <c r="BX40" s="4" cm="1">
        <f t="array" ref="BX40">R40*INDEX(prod_est,$H40+$I40-1,MATCH(BX$14,$BQ$14:$DQ$14,0))</f>
        <v>0</v>
      </c>
      <c r="BY40" s="4" cm="1">
        <f t="array" ref="BY40">S40*INDEX(prod_est,$H40+$I40-1,MATCH(BY$14,$BQ$14:$DQ$14,0))</f>
        <v>0</v>
      </c>
      <c r="BZ40" s="4" cm="1">
        <f t="array" ref="BZ40">T40*INDEX(prod_est,$H40+$I40-1,MATCH(BZ$14,$BQ$14:$DQ$14,0))</f>
        <v>0</v>
      </c>
      <c r="CA40" s="4" cm="1">
        <f t="array" ref="CA40">U40*INDEX(prod_est,$H40+$I40-1,MATCH(CA$14,$BQ$14:$DQ$14,0))</f>
        <v>0</v>
      </c>
      <c r="CB40" s="4" cm="1">
        <f t="array" ref="CB40">V40*INDEX(prod_est,$H40+$I40-1,MATCH(CB$14,$BQ$14:$DQ$14,0))</f>
        <v>0</v>
      </c>
      <c r="CC40" s="4" cm="1">
        <f t="array" ref="CC40">W40*INDEX(prod_est,$H40+$I40-1,MATCH(CC$14,$BQ$14:$DQ$14,0))</f>
        <v>0</v>
      </c>
      <c r="CD40" s="4" cm="1">
        <f t="array" ref="CD40">X40*INDEX(prod_est,$H40+$I40-1,MATCH(CD$14,$BQ$14:$DQ$14,0))</f>
        <v>0</v>
      </c>
      <c r="CE40" s="4" cm="1">
        <f t="array" ref="CE40">Y40*INDEX(prod_est,$H40+$I40-1,MATCH(CE$14,$BQ$14:$DQ$14,0))</f>
        <v>0</v>
      </c>
      <c r="CF40" s="4" cm="1">
        <f t="array" ref="CF40">Z40*INDEX(prod_est,$H40+$I40-1,MATCH(CF$14,$BQ$14:$DQ$14,0))</f>
        <v>0</v>
      </c>
      <c r="CG40" s="4" cm="1">
        <f t="array" ref="CG40">AA40*INDEX(prod_est,$H40+$I40-1,MATCH(CG$14,$BQ$14:$DQ$14,0))</f>
        <v>0</v>
      </c>
      <c r="CH40" s="4" cm="1">
        <f t="array" ref="CH40">AB40*INDEX(prod_est,$H40+$I40-1,MATCH(CH$14,$BQ$14:$DQ$14,0))</f>
        <v>0</v>
      </c>
      <c r="CI40" s="4" cm="1">
        <f t="array" ref="CI40">AC40*INDEX(prod_est,$H40+$I40-1,MATCH(CI$14,$BQ$14:$DQ$14,0))</f>
        <v>0</v>
      </c>
      <c r="CJ40" s="4" cm="1">
        <f t="array" ref="CJ40">AD40*INDEX(prod_est,$H40+$I40-1,MATCH(CJ$14,$BQ$14:$DQ$14,0))</f>
        <v>0</v>
      </c>
      <c r="CK40" s="4" cm="1">
        <f t="array" ref="CK40">AE40*INDEX(prod_est,$H40+$I40-1,MATCH(CK$14,$BQ$14:$DQ$14,0))</f>
        <v>0</v>
      </c>
      <c r="CL40" s="4" cm="1">
        <f t="array" ref="CL40">AF40*INDEX(prod_est,$H40+$I40-1,MATCH(CL$14,$BQ$14:$DQ$14,0))</f>
        <v>0</v>
      </c>
      <c r="CM40" s="4" cm="1">
        <f t="array" ref="CM40">AG40*INDEX(prod_est,$H40+$I40-1,MATCH(CM$14,$BQ$14:$DQ$14,0))</f>
        <v>0</v>
      </c>
      <c r="CN40" s="4" cm="1">
        <f t="array" ref="CN40">AH40*INDEX(prod_est,$H40+$I40-1,MATCH(CN$14,$BQ$14:$DQ$14,0))</f>
        <v>0</v>
      </c>
      <c r="CO40" s="4" cm="1">
        <f t="array" ref="CO40">AI40*INDEX(prod_est,$H40+$I40-1,MATCH(CO$14,$BQ$14:$DQ$14,0))</f>
        <v>0</v>
      </c>
      <c r="CP40" s="4" cm="1">
        <f t="array" ref="CP40">AJ40*INDEX(prod_est,$H40+$I40-1,MATCH(CP$14,$BQ$14:$DQ$14,0))</f>
        <v>0</v>
      </c>
      <c r="CQ40" s="4" cm="1">
        <f t="array" ref="CQ40">AK40*INDEX(prod_est,$H40+$I40-1,MATCH(CQ$14,$BQ$14:$DQ$14,0))</f>
        <v>0</v>
      </c>
      <c r="CR40" s="4" cm="1">
        <f t="array" ref="CR40">AL40*INDEX(prod_est,$H40+$I40-1,MATCH(CR$14,$BQ$14:$DQ$14,0))</f>
        <v>0</v>
      </c>
      <c r="CS40" s="4" cm="1">
        <f t="array" ref="CS40">AM40*INDEX(prod_est,$H40+$I40-1,MATCH(CS$14,$BQ$14:$DQ$14,0))</f>
        <v>0</v>
      </c>
      <c r="CT40" s="4" cm="1">
        <f t="array" ref="CT40">AN40*INDEX(prod_est,$H40+$I40-1,MATCH(CT$14,$BQ$14:$DQ$14,0))</f>
        <v>0</v>
      </c>
      <c r="CU40" s="4" cm="1">
        <f t="array" ref="CU40">AO40*INDEX(prod_est,$H40+$I40-1,MATCH(CU$14,$BQ$14:$DQ$14,0))</f>
        <v>0</v>
      </c>
      <c r="CV40" s="4" cm="1">
        <f t="array" ref="CV40">AP40*INDEX(prod_est,$H40+$I40-1,MATCH(CV$14,$BQ$14:$DQ$14,0))</f>
        <v>0</v>
      </c>
      <c r="CW40" s="4" cm="1">
        <f t="array" ref="CW40">AQ40*INDEX(prod_est,$H40+$I40-1,MATCH(CW$14,$BQ$14:$DQ$14,0))</f>
        <v>0</v>
      </c>
      <c r="CX40" s="4" cm="1">
        <f t="array" ref="CX40">AR40*INDEX(prod_est,$H40+$I40-1,MATCH(CX$14,$BQ$14:$DQ$14,0))</f>
        <v>0</v>
      </c>
      <c r="CY40" s="4" cm="1">
        <f t="array" ref="CY40">AS40*INDEX(prod_est,$H40+$I40-1,MATCH(CY$14,$BQ$14:$DQ$14,0))</f>
        <v>0</v>
      </c>
      <c r="CZ40" s="4" cm="1">
        <f t="array" ref="CZ40">AT40*INDEX(prod_est,$H40+$I40-1,MATCH(CZ$14,$BQ$14:$DQ$14,0))</f>
        <v>0</v>
      </c>
      <c r="DA40" s="4" cm="1">
        <f t="array" ref="DA40">AU40*INDEX(prod_est,$H40+$I40-1,MATCH(DA$14,$BQ$14:$DQ$14,0))</f>
        <v>0</v>
      </c>
      <c r="DB40" s="4" cm="1">
        <f t="array" ref="DB40">AV40*INDEX(prod_est,$H40+$I40-1,MATCH(DB$14,$BQ$14:$DQ$14,0))</f>
        <v>0</v>
      </c>
      <c r="DC40" s="4" cm="1">
        <f t="array" ref="DC40">AW40*INDEX(prod_est,$H40+$I40-1,MATCH(DC$14,$BQ$14:$DQ$14,0))</f>
        <v>0</v>
      </c>
      <c r="DD40" s="4" cm="1">
        <f t="array" ref="DD40">AX40*INDEX(prod_est,$H40+$I40-1,MATCH(DD$14,$BQ$14:$DQ$14,0))</f>
        <v>0</v>
      </c>
      <c r="DE40" s="4" cm="1">
        <f t="array" ref="DE40">AY40*INDEX(prod_est,$H40+$I40-1,MATCH(DE$14,$BQ$14:$DQ$14,0))</f>
        <v>0</v>
      </c>
      <c r="DF40" s="4" cm="1">
        <f t="array" ref="DF40">AZ40*INDEX(prod_est,$H40+$I40-1,MATCH(DF$14,$BQ$14:$DQ$14,0))</f>
        <v>0</v>
      </c>
      <c r="DG40" s="4" cm="1">
        <f t="array" ref="DG40">BA40*INDEX(prod_est,$H40+$I40-1,MATCH(DG$14,$BQ$14:$DQ$14,0))</f>
        <v>0</v>
      </c>
      <c r="DH40" s="4" cm="1">
        <f t="array" ref="DH40">BB40*INDEX(prod_est,$H40+$I40-1,MATCH(DH$14,$BQ$14:$DQ$14,0))</f>
        <v>0</v>
      </c>
      <c r="DI40" s="4" cm="1">
        <f t="array" ref="DI40">BC40*INDEX(prod_est,$H40+$I40-1,MATCH(DI$14,$BQ$14:$DQ$14,0))</f>
        <v>0</v>
      </c>
      <c r="DJ40" s="4" cm="1">
        <f t="array" ref="DJ40">BD40*INDEX(prod_est,$H40+$I40-1,MATCH(DJ$14,$BQ$14:$DQ$14,0))</f>
        <v>0</v>
      </c>
      <c r="DK40" s="4" cm="1">
        <f t="array" ref="DK40">BE40*INDEX(prod_est,$H40+$I40-1,MATCH(DK$14,$BQ$14:$DQ$14,0))</f>
        <v>0</v>
      </c>
      <c r="DL40" s="4" cm="1">
        <f t="array" ref="DL40">BF40*INDEX(prod_est,$H40+$I40-1,MATCH(DL$14,$BQ$14:$DQ$14,0))</f>
        <v>0</v>
      </c>
      <c r="DM40" s="4" cm="1">
        <f t="array" ref="DM40">BG40*INDEX(prod_est,$H40+$I40-1,MATCH(DM$14,$BQ$14:$DQ$14,0))</f>
        <v>0</v>
      </c>
      <c r="DN40" s="4" cm="1">
        <f t="array" ref="DN40">BH40*INDEX(prod_est,$H40+$I40-1,MATCH(DN$14,$BQ$14:$DQ$14,0))</f>
        <v>0</v>
      </c>
      <c r="DO40" s="4" cm="1">
        <f t="array" ref="DO40">BI40*INDEX(prod_est,$H40+$I40-1,MATCH(DO$14,$BQ$14:$DQ$14,0))</f>
        <v>0</v>
      </c>
      <c r="DP40" s="4" cm="1">
        <f t="array" ref="DP40">BJ40*INDEX(prod_est,$H40+$I40-1,MATCH(DP$14,$BQ$14:$DQ$14,0))</f>
        <v>0</v>
      </c>
      <c r="DQ40" s="4" cm="1">
        <f t="array" ref="DQ40">BK40*INDEX(prod_est,$H40+$I40-1,MATCH(DQ$14,$BQ$14:$DQ$14,0))</f>
        <v>0</v>
      </c>
    </row>
    <row r="41" spans="1:121" x14ac:dyDescent="0.25">
      <c r="A41" t="s">
        <v>48</v>
      </c>
      <c r="B41" t="s">
        <v>31</v>
      </c>
      <c r="C41" t="s">
        <v>64</v>
      </c>
      <c r="D41" t="s">
        <v>172</v>
      </c>
      <c r="E41" s="46" t="s">
        <v>37</v>
      </c>
      <c r="F41" s="4">
        <v>0</v>
      </c>
      <c r="G41" s="4">
        <v>0</v>
      </c>
      <c r="H41">
        <f>MATCH(A41,Production_est!$A$4:$A$339,0)</f>
        <v>177</v>
      </c>
      <c r="I41">
        <f>IFERROR(MATCH(E41,Production_est!$D$4:$D$339,0),"-")</f>
        <v>3</v>
      </c>
      <c r="J41" s="4" cm="1">
        <f t="array" ref="J41">IFERROR(INDEX(Production_est!$E$4:$E$339,I41+H41-1),"-")</f>
        <v>125.671961868558</v>
      </c>
      <c r="K41" s="33">
        <f t="shared" si="3"/>
        <v>0</v>
      </c>
      <c r="L41" s="33">
        <f t="shared" si="32"/>
        <v>0</v>
      </c>
      <c r="M41" s="33">
        <f t="shared" si="32"/>
        <v>0</v>
      </c>
      <c r="N41" s="33">
        <f t="shared" si="32"/>
        <v>0</v>
      </c>
      <c r="O41" s="33">
        <f t="shared" si="32"/>
        <v>0</v>
      </c>
      <c r="P41" s="33">
        <f t="shared" si="32"/>
        <v>0</v>
      </c>
      <c r="Q41" s="33">
        <f t="shared" si="32"/>
        <v>0</v>
      </c>
      <c r="R41" s="33">
        <f t="shared" si="32"/>
        <v>0</v>
      </c>
      <c r="S41" s="33">
        <f t="shared" si="32"/>
        <v>0</v>
      </c>
      <c r="T41" s="33">
        <f t="shared" si="32"/>
        <v>0</v>
      </c>
      <c r="U41" s="33">
        <f t="shared" si="32"/>
        <v>0</v>
      </c>
      <c r="V41" s="33">
        <f t="shared" si="32"/>
        <v>0</v>
      </c>
      <c r="W41" s="33">
        <f t="shared" si="32"/>
        <v>0</v>
      </c>
      <c r="X41" s="33">
        <f t="shared" si="32"/>
        <v>0</v>
      </c>
      <c r="Y41" s="33">
        <f t="shared" si="32"/>
        <v>0</v>
      </c>
      <c r="Z41" s="33">
        <f t="shared" si="32"/>
        <v>0</v>
      </c>
      <c r="AA41" s="33">
        <f t="shared" si="32"/>
        <v>0</v>
      </c>
      <c r="AB41" s="33">
        <f t="shared" si="32"/>
        <v>0</v>
      </c>
      <c r="AC41" s="33">
        <f t="shared" si="32"/>
        <v>0</v>
      </c>
      <c r="AD41" s="33">
        <f t="shared" si="32"/>
        <v>0</v>
      </c>
      <c r="AE41" s="33">
        <f t="shared" si="32"/>
        <v>0</v>
      </c>
      <c r="AF41" s="33">
        <f t="shared" si="32"/>
        <v>0</v>
      </c>
      <c r="AG41" s="33">
        <f t="shared" si="32"/>
        <v>0</v>
      </c>
      <c r="AH41" s="33">
        <f t="shared" si="32"/>
        <v>0</v>
      </c>
      <c r="AI41" s="33">
        <f t="shared" si="32"/>
        <v>0</v>
      </c>
      <c r="AJ41" s="33">
        <f t="shared" si="32"/>
        <v>0</v>
      </c>
      <c r="AK41" s="33">
        <f t="shared" si="32"/>
        <v>0</v>
      </c>
      <c r="AL41" s="33">
        <f t="shared" si="32"/>
        <v>0</v>
      </c>
      <c r="AM41" s="33">
        <f t="shared" si="32"/>
        <v>0</v>
      </c>
      <c r="AN41" s="33">
        <f t="shared" si="32"/>
        <v>0</v>
      </c>
      <c r="AO41" s="33">
        <f t="shared" si="32"/>
        <v>0</v>
      </c>
      <c r="AP41" s="33">
        <f t="shared" si="32"/>
        <v>0</v>
      </c>
      <c r="AQ41" s="33">
        <f t="shared" ref="AQ41:BK46" si="38">AP41*(1-$G$4)</f>
        <v>0</v>
      </c>
      <c r="AR41" s="33">
        <f t="shared" si="38"/>
        <v>0</v>
      </c>
      <c r="AS41" s="33">
        <f t="shared" si="38"/>
        <v>0</v>
      </c>
      <c r="AT41" s="33">
        <f t="shared" si="38"/>
        <v>0</v>
      </c>
      <c r="AU41" s="33">
        <f t="shared" si="38"/>
        <v>0</v>
      </c>
      <c r="AV41" s="33">
        <f t="shared" si="38"/>
        <v>0</v>
      </c>
      <c r="AW41" s="33">
        <f t="shared" si="38"/>
        <v>0</v>
      </c>
      <c r="AX41" s="33">
        <f t="shared" si="38"/>
        <v>0</v>
      </c>
      <c r="AY41" s="33">
        <f t="shared" si="38"/>
        <v>0</v>
      </c>
      <c r="AZ41" s="33">
        <f t="shared" si="38"/>
        <v>0</v>
      </c>
      <c r="BA41" s="33">
        <f t="shared" si="38"/>
        <v>0</v>
      </c>
      <c r="BB41" s="33">
        <f t="shared" si="38"/>
        <v>0</v>
      </c>
      <c r="BC41" s="33">
        <f t="shared" si="38"/>
        <v>0</v>
      </c>
      <c r="BD41" s="33">
        <f t="shared" si="38"/>
        <v>0</v>
      </c>
      <c r="BE41" s="33">
        <f t="shared" si="38"/>
        <v>0</v>
      </c>
      <c r="BF41" s="33">
        <f t="shared" si="38"/>
        <v>0</v>
      </c>
      <c r="BG41" s="33">
        <f t="shared" si="38"/>
        <v>0</v>
      </c>
      <c r="BH41" s="33">
        <f t="shared" si="38"/>
        <v>0</v>
      </c>
      <c r="BI41" s="33">
        <f t="shared" si="38"/>
        <v>0</v>
      </c>
      <c r="BJ41" s="33">
        <f t="shared" si="38"/>
        <v>0</v>
      </c>
      <c r="BK41" s="33">
        <f t="shared" si="38"/>
        <v>0</v>
      </c>
      <c r="BL41" t="str">
        <f t="shared" si="6"/>
        <v>12_NZ</v>
      </c>
      <c r="BM41" t="str">
        <f t="shared" si="7"/>
        <v>d_nonenergy_16_4_msw_nonr</v>
      </c>
      <c r="BP41" s="4">
        <f t="shared" si="8"/>
        <v>0</v>
      </c>
      <c r="BQ41" s="4">
        <f t="shared" si="9"/>
        <v>0</v>
      </c>
      <c r="BR41" s="4" cm="1">
        <f t="array" ref="BR41">L41*INDEX(prod_est,$H41+$I41-1,MATCH(BR$14,$BQ$14:$DQ$14,0))</f>
        <v>0</v>
      </c>
      <c r="BS41" s="4" cm="1">
        <f t="array" ref="BS41">M41*INDEX(prod_est,$H41+$I41-1,MATCH(BS$14,$BQ$14:$DQ$14,0))</f>
        <v>0</v>
      </c>
      <c r="BT41" s="4" cm="1">
        <f t="array" ref="BT41">N41*INDEX(prod_est,$H41+$I41-1,MATCH(BT$14,$BQ$14:$DQ$14,0))</f>
        <v>0</v>
      </c>
      <c r="BU41" s="4" cm="1">
        <f t="array" ref="BU41">O41*INDEX(prod_est,$H41+$I41-1,MATCH(BU$14,$BQ$14:$DQ$14,0))</f>
        <v>0</v>
      </c>
      <c r="BV41" s="4" cm="1">
        <f t="array" ref="BV41">P41*INDEX(prod_est,$H41+$I41-1,MATCH(BV$14,$BQ$14:$DQ$14,0))</f>
        <v>0</v>
      </c>
      <c r="BW41" s="4" cm="1">
        <f t="array" ref="BW41">Q41*INDEX(prod_est,$H41+$I41-1,MATCH(BW$14,$BQ$14:$DQ$14,0))</f>
        <v>0</v>
      </c>
      <c r="BX41" s="4" cm="1">
        <f t="array" ref="BX41">R41*INDEX(prod_est,$H41+$I41-1,MATCH(BX$14,$BQ$14:$DQ$14,0))</f>
        <v>0</v>
      </c>
      <c r="BY41" s="4" cm="1">
        <f t="array" ref="BY41">S41*INDEX(prod_est,$H41+$I41-1,MATCH(BY$14,$BQ$14:$DQ$14,0))</f>
        <v>0</v>
      </c>
      <c r="BZ41" s="4" cm="1">
        <f t="array" ref="BZ41">T41*INDEX(prod_est,$H41+$I41-1,MATCH(BZ$14,$BQ$14:$DQ$14,0))</f>
        <v>0</v>
      </c>
      <c r="CA41" s="4" cm="1">
        <f t="array" ref="CA41">U41*INDEX(prod_est,$H41+$I41-1,MATCH(CA$14,$BQ$14:$DQ$14,0))</f>
        <v>0</v>
      </c>
      <c r="CB41" s="4" cm="1">
        <f t="array" ref="CB41">V41*INDEX(prod_est,$H41+$I41-1,MATCH(CB$14,$BQ$14:$DQ$14,0))</f>
        <v>0</v>
      </c>
      <c r="CC41" s="4" cm="1">
        <f t="array" ref="CC41">W41*INDEX(prod_est,$H41+$I41-1,MATCH(CC$14,$BQ$14:$DQ$14,0))</f>
        <v>0</v>
      </c>
      <c r="CD41" s="4" cm="1">
        <f t="array" ref="CD41">X41*INDEX(prod_est,$H41+$I41-1,MATCH(CD$14,$BQ$14:$DQ$14,0))</f>
        <v>0</v>
      </c>
      <c r="CE41" s="4" cm="1">
        <f t="array" ref="CE41">Y41*INDEX(prod_est,$H41+$I41-1,MATCH(CE$14,$BQ$14:$DQ$14,0))</f>
        <v>0</v>
      </c>
      <c r="CF41" s="4" cm="1">
        <f t="array" ref="CF41">Z41*INDEX(prod_est,$H41+$I41-1,MATCH(CF$14,$BQ$14:$DQ$14,0))</f>
        <v>0</v>
      </c>
      <c r="CG41" s="4" cm="1">
        <f t="array" ref="CG41">AA41*INDEX(prod_est,$H41+$I41-1,MATCH(CG$14,$BQ$14:$DQ$14,0))</f>
        <v>0</v>
      </c>
      <c r="CH41" s="4" cm="1">
        <f t="array" ref="CH41">AB41*INDEX(prod_est,$H41+$I41-1,MATCH(CH$14,$BQ$14:$DQ$14,0))</f>
        <v>0</v>
      </c>
      <c r="CI41" s="4" cm="1">
        <f t="array" ref="CI41">AC41*INDEX(prod_est,$H41+$I41-1,MATCH(CI$14,$BQ$14:$DQ$14,0))</f>
        <v>0</v>
      </c>
      <c r="CJ41" s="4" cm="1">
        <f t="array" ref="CJ41">AD41*INDEX(prod_est,$H41+$I41-1,MATCH(CJ$14,$BQ$14:$DQ$14,0))</f>
        <v>0</v>
      </c>
      <c r="CK41" s="4" cm="1">
        <f t="array" ref="CK41">AE41*INDEX(prod_est,$H41+$I41-1,MATCH(CK$14,$BQ$14:$DQ$14,0))</f>
        <v>0</v>
      </c>
      <c r="CL41" s="4" cm="1">
        <f t="array" ref="CL41">AF41*INDEX(prod_est,$H41+$I41-1,MATCH(CL$14,$BQ$14:$DQ$14,0))</f>
        <v>0</v>
      </c>
      <c r="CM41" s="4" cm="1">
        <f t="array" ref="CM41">AG41*INDEX(prod_est,$H41+$I41-1,MATCH(CM$14,$BQ$14:$DQ$14,0))</f>
        <v>0</v>
      </c>
      <c r="CN41" s="4" cm="1">
        <f t="array" ref="CN41">AH41*INDEX(prod_est,$H41+$I41-1,MATCH(CN$14,$BQ$14:$DQ$14,0))</f>
        <v>0</v>
      </c>
      <c r="CO41" s="4" cm="1">
        <f t="array" ref="CO41">AI41*INDEX(prod_est,$H41+$I41-1,MATCH(CO$14,$BQ$14:$DQ$14,0))</f>
        <v>0</v>
      </c>
      <c r="CP41" s="4" cm="1">
        <f t="array" ref="CP41">AJ41*INDEX(prod_est,$H41+$I41-1,MATCH(CP$14,$BQ$14:$DQ$14,0))</f>
        <v>0</v>
      </c>
      <c r="CQ41" s="4" cm="1">
        <f t="array" ref="CQ41">AK41*INDEX(prod_est,$H41+$I41-1,MATCH(CQ$14,$BQ$14:$DQ$14,0))</f>
        <v>0</v>
      </c>
      <c r="CR41" s="4" cm="1">
        <f t="array" ref="CR41">AL41*INDEX(prod_est,$H41+$I41-1,MATCH(CR$14,$BQ$14:$DQ$14,0))</f>
        <v>0</v>
      </c>
      <c r="CS41" s="4" cm="1">
        <f t="array" ref="CS41">AM41*INDEX(prod_est,$H41+$I41-1,MATCH(CS$14,$BQ$14:$DQ$14,0))</f>
        <v>0</v>
      </c>
      <c r="CT41" s="4" cm="1">
        <f t="array" ref="CT41">AN41*INDEX(prod_est,$H41+$I41-1,MATCH(CT$14,$BQ$14:$DQ$14,0))</f>
        <v>0</v>
      </c>
      <c r="CU41" s="4" cm="1">
        <f t="array" ref="CU41">AO41*INDEX(prod_est,$H41+$I41-1,MATCH(CU$14,$BQ$14:$DQ$14,0))</f>
        <v>0</v>
      </c>
      <c r="CV41" s="4" cm="1">
        <f t="array" ref="CV41">AP41*INDEX(prod_est,$H41+$I41-1,MATCH(CV$14,$BQ$14:$DQ$14,0))</f>
        <v>0</v>
      </c>
      <c r="CW41" s="4" cm="1">
        <f t="array" ref="CW41">AQ41*INDEX(prod_est,$H41+$I41-1,MATCH(CW$14,$BQ$14:$DQ$14,0))</f>
        <v>0</v>
      </c>
      <c r="CX41" s="4" cm="1">
        <f t="array" ref="CX41">AR41*INDEX(prod_est,$H41+$I41-1,MATCH(CX$14,$BQ$14:$DQ$14,0))</f>
        <v>0</v>
      </c>
      <c r="CY41" s="4" cm="1">
        <f t="array" ref="CY41">AS41*INDEX(prod_est,$H41+$I41-1,MATCH(CY$14,$BQ$14:$DQ$14,0))</f>
        <v>0</v>
      </c>
      <c r="CZ41" s="4" cm="1">
        <f t="array" ref="CZ41">AT41*INDEX(prod_est,$H41+$I41-1,MATCH(CZ$14,$BQ$14:$DQ$14,0))</f>
        <v>0</v>
      </c>
      <c r="DA41" s="4" cm="1">
        <f t="array" ref="DA41">AU41*INDEX(prod_est,$H41+$I41-1,MATCH(DA$14,$BQ$14:$DQ$14,0))</f>
        <v>0</v>
      </c>
      <c r="DB41" s="4" cm="1">
        <f t="array" ref="DB41">AV41*INDEX(prod_est,$H41+$I41-1,MATCH(DB$14,$BQ$14:$DQ$14,0))</f>
        <v>0</v>
      </c>
      <c r="DC41" s="4" cm="1">
        <f t="array" ref="DC41">AW41*INDEX(prod_est,$H41+$I41-1,MATCH(DC$14,$BQ$14:$DQ$14,0))</f>
        <v>0</v>
      </c>
      <c r="DD41" s="4" cm="1">
        <f t="array" ref="DD41">AX41*INDEX(prod_est,$H41+$I41-1,MATCH(DD$14,$BQ$14:$DQ$14,0))</f>
        <v>0</v>
      </c>
      <c r="DE41" s="4" cm="1">
        <f t="array" ref="DE41">AY41*INDEX(prod_est,$H41+$I41-1,MATCH(DE$14,$BQ$14:$DQ$14,0))</f>
        <v>0</v>
      </c>
      <c r="DF41" s="4" cm="1">
        <f t="array" ref="DF41">AZ41*INDEX(prod_est,$H41+$I41-1,MATCH(DF$14,$BQ$14:$DQ$14,0))</f>
        <v>0</v>
      </c>
      <c r="DG41" s="4" cm="1">
        <f t="array" ref="DG41">BA41*INDEX(prod_est,$H41+$I41-1,MATCH(DG$14,$BQ$14:$DQ$14,0))</f>
        <v>0</v>
      </c>
      <c r="DH41" s="4" cm="1">
        <f t="array" ref="DH41">BB41*INDEX(prod_est,$H41+$I41-1,MATCH(DH$14,$BQ$14:$DQ$14,0))</f>
        <v>0</v>
      </c>
      <c r="DI41" s="4" cm="1">
        <f t="array" ref="DI41">BC41*INDEX(prod_est,$H41+$I41-1,MATCH(DI$14,$BQ$14:$DQ$14,0))</f>
        <v>0</v>
      </c>
      <c r="DJ41" s="4" cm="1">
        <f t="array" ref="DJ41">BD41*INDEX(prod_est,$H41+$I41-1,MATCH(DJ$14,$BQ$14:$DQ$14,0))</f>
        <v>0</v>
      </c>
      <c r="DK41" s="4" cm="1">
        <f t="array" ref="DK41">BE41*INDEX(prod_est,$H41+$I41-1,MATCH(DK$14,$BQ$14:$DQ$14,0))</f>
        <v>0</v>
      </c>
      <c r="DL41" s="4" cm="1">
        <f t="array" ref="DL41">BF41*INDEX(prod_est,$H41+$I41-1,MATCH(DL$14,$BQ$14:$DQ$14,0))</f>
        <v>0</v>
      </c>
      <c r="DM41" s="4" cm="1">
        <f t="array" ref="DM41">BG41*INDEX(prod_est,$H41+$I41-1,MATCH(DM$14,$BQ$14:$DQ$14,0))</f>
        <v>0</v>
      </c>
      <c r="DN41" s="4" cm="1">
        <f t="array" ref="DN41">BH41*INDEX(prod_est,$H41+$I41-1,MATCH(DN$14,$BQ$14:$DQ$14,0))</f>
        <v>0</v>
      </c>
      <c r="DO41" s="4" cm="1">
        <f t="array" ref="DO41">BI41*INDEX(prod_est,$H41+$I41-1,MATCH(DO$14,$BQ$14:$DQ$14,0))</f>
        <v>0</v>
      </c>
      <c r="DP41" s="4" cm="1">
        <f t="array" ref="DP41">BJ41*INDEX(prod_est,$H41+$I41-1,MATCH(DP$14,$BQ$14:$DQ$14,0))</f>
        <v>0</v>
      </c>
      <c r="DQ41" s="4" cm="1">
        <f t="array" ref="DQ41">BK41*INDEX(prod_est,$H41+$I41-1,MATCH(DQ$14,$BQ$14:$DQ$14,0))</f>
        <v>0</v>
      </c>
    </row>
    <row r="42" spans="1:121" x14ac:dyDescent="0.25">
      <c r="A42" t="s">
        <v>48</v>
      </c>
      <c r="B42" t="s">
        <v>32</v>
      </c>
      <c r="C42" t="s">
        <v>32</v>
      </c>
      <c r="D42" t="s">
        <v>172</v>
      </c>
      <c r="E42" s="46" t="s">
        <v>37</v>
      </c>
      <c r="F42" s="4">
        <v>0</v>
      </c>
      <c r="G42" s="4">
        <v>0</v>
      </c>
      <c r="H42">
        <f>MATCH(A42,Production_est!$A$4:$A$339,0)</f>
        <v>177</v>
      </c>
      <c r="I42">
        <f>IFERROR(MATCH(E42,Production_est!$D$4:$D$339,0),"-")</f>
        <v>3</v>
      </c>
      <c r="J42" s="4" cm="1">
        <f t="array" ref="J42">IFERROR(INDEX(Production_est!$E$4:$E$339,I42+H42-1),"-")</f>
        <v>125.671961868558</v>
      </c>
      <c r="K42" s="33">
        <f t="shared" si="3"/>
        <v>0</v>
      </c>
      <c r="L42" s="33">
        <f t="shared" si="32"/>
        <v>0</v>
      </c>
      <c r="M42" s="33">
        <f t="shared" si="32"/>
        <v>0</v>
      </c>
      <c r="N42" s="33">
        <f t="shared" si="32"/>
        <v>0</v>
      </c>
      <c r="O42" s="33">
        <f t="shared" si="32"/>
        <v>0</v>
      </c>
      <c r="P42" s="33">
        <f t="shared" si="32"/>
        <v>0</v>
      </c>
      <c r="Q42" s="33">
        <f t="shared" si="32"/>
        <v>0</v>
      </c>
      <c r="R42" s="33">
        <f t="shared" si="32"/>
        <v>0</v>
      </c>
      <c r="S42" s="33">
        <f t="shared" si="32"/>
        <v>0</v>
      </c>
      <c r="T42" s="33">
        <f t="shared" si="32"/>
        <v>0</v>
      </c>
      <c r="U42" s="33">
        <f t="shared" si="32"/>
        <v>0</v>
      </c>
      <c r="V42" s="33">
        <f t="shared" si="32"/>
        <v>0</v>
      </c>
      <c r="W42" s="33">
        <f t="shared" si="32"/>
        <v>0</v>
      </c>
      <c r="X42" s="33">
        <f t="shared" si="32"/>
        <v>0</v>
      </c>
      <c r="Y42" s="33">
        <f t="shared" si="32"/>
        <v>0</v>
      </c>
      <c r="Z42" s="33">
        <f t="shared" si="32"/>
        <v>0</v>
      </c>
      <c r="AA42" s="33">
        <f t="shared" si="32"/>
        <v>0</v>
      </c>
      <c r="AB42" s="33">
        <f t="shared" si="32"/>
        <v>0</v>
      </c>
      <c r="AC42" s="33">
        <f t="shared" si="32"/>
        <v>0</v>
      </c>
      <c r="AD42" s="33">
        <f t="shared" si="32"/>
        <v>0</v>
      </c>
      <c r="AE42" s="33">
        <f t="shared" si="32"/>
        <v>0</v>
      </c>
      <c r="AF42" s="33">
        <f t="shared" si="32"/>
        <v>0</v>
      </c>
      <c r="AG42" s="33">
        <f t="shared" si="32"/>
        <v>0</v>
      </c>
      <c r="AH42" s="33">
        <f t="shared" si="32"/>
        <v>0</v>
      </c>
      <c r="AI42" s="33">
        <f t="shared" si="32"/>
        <v>0</v>
      </c>
      <c r="AJ42" s="33">
        <f t="shared" si="32"/>
        <v>0</v>
      </c>
      <c r="AK42" s="33">
        <f t="shared" si="32"/>
        <v>0</v>
      </c>
      <c r="AL42" s="33">
        <f t="shared" si="32"/>
        <v>0</v>
      </c>
      <c r="AM42" s="33">
        <f t="shared" si="32"/>
        <v>0</v>
      </c>
      <c r="AN42" s="33">
        <f t="shared" si="32"/>
        <v>0</v>
      </c>
      <c r="AO42" s="33">
        <f t="shared" si="32"/>
        <v>0</v>
      </c>
      <c r="AP42" s="33">
        <f t="shared" si="32"/>
        <v>0</v>
      </c>
      <c r="AQ42" s="33">
        <f t="shared" si="38"/>
        <v>0</v>
      </c>
      <c r="AR42" s="33">
        <f t="shared" si="38"/>
        <v>0</v>
      </c>
      <c r="AS42" s="33">
        <f t="shared" si="38"/>
        <v>0</v>
      </c>
      <c r="AT42" s="33">
        <f t="shared" si="38"/>
        <v>0</v>
      </c>
      <c r="AU42" s="33">
        <f t="shared" si="38"/>
        <v>0</v>
      </c>
      <c r="AV42" s="33">
        <f t="shared" si="38"/>
        <v>0</v>
      </c>
      <c r="AW42" s="33">
        <f t="shared" si="38"/>
        <v>0</v>
      </c>
      <c r="AX42" s="33">
        <f t="shared" si="38"/>
        <v>0</v>
      </c>
      <c r="AY42" s="33">
        <f t="shared" si="38"/>
        <v>0</v>
      </c>
      <c r="AZ42" s="33">
        <f t="shared" si="38"/>
        <v>0</v>
      </c>
      <c r="BA42" s="33">
        <f t="shared" si="38"/>
        <v>0</v>
      </c>
      <c r="BB42" s="33">
        <f t="shared" si="38"/>
        <v>0</v>
      </c>
      <c r="BC42" s="33">
        <f t="shared" si="38"/>
        <v>0</v>
      </c>
      <c r="BD42" s="33">
        <f t="shared" si="38"/>
        <v>0</v>
      </c>
      <c r="BE42" s="33">
        <f t="shared" si="38"/>
        <v>0</v>
      </c>
      <c r="BF42" s="33">
        <f t="shared" si="38"/>
        <v>0</v>
      </c>
      <c r="BG42" s="33">
        <f t="shared" si="38"/>
        <v>0</v>
      </c>
      <c r="BH42" s="33">
        <f t="shared" si="38"/>
        <v>0</v>
      </c>
      <c r="BI42" s="33">
        <f t="shared" si="38"/>
        <v>0</v>
      </c>
      <c r="BJ42" s="33">
        <f t="shared" si="38"/>
        <v>0</v>
      </c>
      <c r="BK42" s="33">
        <f t="shared" si="38"/>
        <v>0</v>
      </c>
      <c r="BL42" t="str">
        <f t="shared" si="6"/>
        <v>12_NZ</v>
      </c>
      <c r="BM42" t="str">
        <f t="shared" si="7"/>
        <v>d_nonenergy_16_5_biogasoline</v>
      </c>
      <c r="BP42" s="4">
        <f t="shared" si="8"/>
        <v>0</v>
      </c>
      <c r="BQ42" s="4">
        <f t="shared" si="9"/>
        <v>0</v>
      </c>
      <c r="BR42" s="4" cm="1">
        <f t="array" ref="BR42">L42*INDEX(prod_est,$H42+$I42-1,MATCH(BR$14,$BQ$14:$DQ$14,0))</f>
        <v>0</v>
      </c>
      <c r="BS42" s="4" cm="1">
        <f t="array" ref="BS42">M42*INDEX(prod_est,$H42+$I42-1,MATCH(BS$14,$BQ$14:$DQ$14,0))</f>
        <v>0</v>
      </c>
      <c r="BT42" s="4" cm="1">
        <f t="array" ref="BT42">N42*INDEX(prod_est,$H42+$I42-1,MATCH(BT$14,$BQ$14:$DQ$14,0))</f>
        <v>0</v>
      </c>
      <c r="BU42" s="4" cm="1">
        <f t="array" ref="BU42">O42*INDEX(prod_est,$H42+$I42-1,MATCH(BU$14,$BQ$14:$DQ$14,0))</f>
        <v>0</v>
      </c>
      <c r="BV42" s="4" cm="1">
        <f t="array" ref="BV42">P42*INDEX(prod_est,$H42+$I42-1,MATCH(BV$14,$BQ$14:$DQ$14,0))</f>
        <v>0</v>
      </c>
      <c r="BW42" s="4" cm="1">
        <f t="array" ref="BW42">Q42*INDEX(prod_est,$H42+$I42-1,MATCH(BW$14,$BQ$14:$DQ$14,0))</f>
        <v>0</v>
      </c>
      <c r="BX42" s="4" cm="1">
        <f t="array" ref="BX42">R42*INDEX(prod_est,$H42+$I42-1,MATCH(BX$14,$BQ$14:$DQ$14,0))</f>
        <v>0</v>
      </c>
      <c r="BY42" s="4" cm="1">
        <f t="array" ref="BY42">S42*INDEX(prod_est,$H42+$I42-1,MATCH(BY$14,$BQ$14:$DQ$14,0))</f>
        <v>0</v>
      </c>
      <c r="BZ42" s="4" cm="1">
        <f t="array" ref="BZ42">T42*INDEX(prod_est,$H42+$I42-1,MATCH(BZ$14,$BQ$14:$DQ$14,0))</f>
        <v>0</v>
      </c>
      <c r="CA42" s="4" cm="1">
        <f t="array" ref="CA42">U42*INDEX(prod_est,$H42+$I42-1,MATCH(CA$14,$BQ$14:$DQ$14,0))</f>
        <v>0</v>
      </c>
      <c r="CB42" s="4" cm="1">
        <f t="array" ref="CB42">V42*INDEX(prod_est,$H42+$I42-1,MATCH(CB$14,$BQ$14:$DQ$14,0))</f>
        <v>0</v>
      </c>
      <c r="CC42" s="4" cm="1">
        <f t="array" ref="CC42">W42*INDEX(prod_est,$H42+$I42-1,MATCH(CC$14,$BQ$14:$DQ$14,0))</f>
        <v>0</v>
      </c>
      <c r="CD42" s="4" cm="1">
        <f t="array" ref="CD42">X42*INDEX(prod_est,$H42+$I42-1,MATCH(CD$14,$BQ$14:$DQ$14,0))</f>
        <v>0</v>
      </c>
      <c r="CE42" s="4" cm="1">
        <f t="array" ref="CE42">Y42*INDEX(prod_est,$H42+$I42-1,MATCH(CE$14,$BQ$14:$DQ$14,0))</f>
        <v>0</v>
      </c>
      <c r="CF42" s="4" cm="1">
        <f t="array" ref="CF42">Z42*INDEX(prod_est,$H42+$I42-1,MATCH(CF$14,$BQ$14:$DQ$14,0))</f>
        <v>0</v>
      </c>
      <c r="CG42" s="4" cm="1">
        <f t="array" ref="CG42">AA42*INDEX(prod_est,$H42+$I42-1,MATCH(CG$14,$BQ$14:$DQ$14,0))</f>
        <v>0</v>
      </c>
      <c r="CH42" s="4" cm="1">
        <f t="array" ref="CH42">AB42*INDEX(prod_est,$H42+$I42-1,MATCH(CH$14,$BQ$14:$DQ$14,0))</f>
        <v>0</v>
      </c>
      <c r="CI42" s="4" cm="1">
        <f t="array" ref="CI42">AC42*INDEX(prod_est,$H42+$I42-1,MATCH(CI$14,$BQ$14:$DQ$14,0))</f>
        <v>0</v>
      </c>
      <c r="CJ42" s="4" cm="1">
        <f t="array" ref="CJ42">AD42*INDEX(prod_est,$H42+$I42-1,MATCH(CJ$14,$BQ$14:$DQ$14,0))</f>
        <v>0</v>
      </c>
      <c r="CK42" s="4" cm="1">
        <f t="array" ref="CK42">AE42*INDEX(prod_est,$H42+$I42-1,MATCH(CK$14,$BQ$14:$DQ$14,0))</f>
        <v>0</v>
      </c>
      <c r="CL42" s="4" cm="1">
        <f t="array" ref="CL42">AF42*INDEX(prod_est,$H42+$I42-1,MATCH(CL$14,$BQ$14:$DQ$14,0))</f>
        <v>0</v>
      </c>
      <c r="CM42" s="4" cm="1">
        <f t="array" ref="CM42">AG42*INDEX(prod_est,$H42+$I42-1,MATCH(CM$14,$BQ$14:$DQ$14,0))</f>
        <v>0</v>
      </c>
      <c r="CN42" s="4" cm="1">
        <f t="array" ref="CN42">AH42*INDEX(prod_est,$H42+$I42-1,MATCH(CN$14,$BQ$14:$DQ$14,0))</f>
        <v>0</v>
      </c>
      <c r="CO42" s="4" cm="1">
        <f t="array" ref="CO42">AI42*INDEX(prod_est,$H42+$I42-1,MATCH(CO$14,$BQ$14:$DQ$14,0))</f>
        <v>0</v>
      </c>
      <c r="CP42" s="4" cm="1">
        <f t="array" ref="CP42">AJ42*INDEX(prod_est,$H42+$I42-1,MATCH(CP$14,$BQ$14:$DQ$14,0))</f>
        <v>0</v>
      </c>
      <c r="CQ42" s="4" cm="1">
        <f t="array" ref="CQ42">AK42*INDEX(prod_est,$H42+$I42-1,MATCH(CQ$14,$BQ$14:$DQ$14,0))</f>
        <v>0</v>
      </c>
      <c r="CR42" s="4" cm="1">
        <f t="array" ref="CR42">AL42*INDEX(prod_est,$H42+$I42-1,MATCH(CR$14,$BQ$14:$DQ$14,0))</f>
        <v>0</v>
      </c>
      <c r="CS42" s="4" cm="1">
        <f t="array" ref="CS42">AM42*INDEX(prod_est,$H42+$I42-1,MATCH(CS$14,$BQ$14:$DQ$14,0))</f>
        <v>0</v>
      </c>
      <c r="CT42" s="4" cm="1">
        <f t="array" ref="CT42">AN42*INDEX(prod_est,$H42+$I42-1,MATCH(CT$14,$BQ$14:$DQ$14,0))</f>
        <v>0</v>
      </c>
      <c r="CU42" s="4" cm="1">
        <f t="array" ref="CU42">AO42*INDEX(prod_est,$H42+$I42-1,MATCH(CU$14,$BQ$14:$DQ$14,0))</f>
        <v>0</v>
      </c>
      <c r="CV42" s="4" cm="1">
        <f t="array" ref="CV42">AP42*INDEX(prod_est,$H42+$I42-1,MATCH(CV$14,$BQ$14:$DQ$14,0))</f>
        <v>0</v>
      </c>
      <c r="CW42" s="4" cm="1">
        <f t="array" ref="CW42">AQ42*INDEX(prod_est,$H42+$I42-1,MATCH(CW$14,$BQ$14:$DQ$14,0))</f>
        <v>0</v>
      </c>
      <c r="CX42" s="4" cm="1">
        <f t="array" ref="CX42">AR42*INDEX(prod_est,$H42+$I42-1,MATCH(CX$14,$BQ$14:$DQ$14,0))</f>
        <v>0</v>
      </c>
      <c r="CY42" s="4" cm="1">
        <f t="array" ref="CY42">AS42*INDEX(prod_est,$H42+$I42-1,MATCH(CY$14,$BQ$14:$DQ$14,0))</f>
        <v>0</v>
      </c>
      <c r="CZ42" s="4" cm="1">
        <f t="array" ref="CZ42">AT42*INDEX(prod_est,$H42+$I42-1,MATCH(CZ$14,$BQ$14:$DQ$14,0))</f>
        <v>0</v>
      </c>
      <c r="DA42" s="4" cm="1">
        <f t="array" ref="DA42">AU42*INDEX(prod_est,$H42+$I42-1,MATCH(DA$14,$BQ$14:$DQ$14,0))</f>
        <v>0</v>
      </c>
      <c r="DB42" s="4" cm="1">
        <f t="array" ref="DB42">AV42*INDEX(prod_est,$H42+$I42-1,MATCH(DB$14,$BQ$14:$DQ$14,0))</f>
        <v>0</v>
      </c>
      <c r="DC42" s="4" cm="1">
        <f t="array" ref="DC42">AW42*INDEX(prod_est,$H42+$I42-1,MATCH(DC$14,$BQ$14:$DQ$14,0))</f>
        <v>0</v>
      </c>
      <c r="DD42" s="4" cm="1">
        <f t="array" ref="DD42">AX42*INDEX(prod_est,$H42+$I42-1,MATCH(DD$14,$BQ$14:$DQ$14,0))</f>
        <v>0</v>
      </c>
      <c r="DE42" s="4" cm="1">
        <f t="array" ref="DE42">AY42*INDEX(prod_est,$H42+$I42-1,MATCH(DE$14,$BQ$14:$DQ$14,0))</f>
        <v>0</v>
      </c>
      <c r="DF42" s="4" cm="1">
        <f t="array" ref="DF42">AZ42*INDEX(prod_est,$H42+$I42-1,MATCH(DF$14,$BQ$14:$DQ$14,0))</f>
        <v>0</v>
      </c>
      <c r="DG42" s="4" cm="1">
        <f t="array" ref="DG42">BA42*INDEX(prod_est,$H42+$I42-1,MATCH(DG$14,$BQ$14:$DQ$14,0))</f>
        <v>0</v>
      </c>
      <c r="DH42" s="4" cm="1">
        <f t="array" ref="DH42">BB42*INDEX(prod_est,$H42+$I42-1,MATCH(DH$14,$BQ$14:$DQ$14,0))</f>
        <v>0</v>
      </c>
      <c r="DI42" s="4" cm="1">
        <f t="array" ref="DI42">BC42*INDEX(prod_est,$H42+$I42-1,MATCH(DI$14,$BQ$14:$DQ$14,0))</f>
        <v>0</v>
      </c>
      <c r="DJ42" s="4" cm="1">
        <f t="array" ref="DJ42">BD42*INDEX(prod_est,$H42+$I42-1,MATCH(DJ$14,$BQ$14:$DQ$14,0))</f>
        <v>0</v>
      </c>
      <c r="DK42" s="4" cm="1">
        <f t="array" ref="DK42">BE42*INDEX(prod_est,$H42+$I42-1,MATCH(DK$14,$BQ$14:$DQ$14,0))</f>
        <v>0</v>
      </c>
      <c r="DL42" s="4" cm="1">
        <f t="array" ref="DL42">BF42*INDEX(prod_est,$H42+$I42-1,MATCH(DL$14,$BQ$14:$DQ$14,0))</f>
        <v>0</v>
      </c>
      <c r="DM42" s="4" cm="1">
        <f t="array" ref="DM42">BG42*INDEX(prod_est,$H42+$I42-1,MATCH(DM$14,$BQ$14:$DQ$14,0))</f>
        <v>0</v>
      </c>
      <c r="DN42" s="4" cm="1">
        <f t="array" ref="DN42">BH42*INDEX(prod_est,$H42+$I42-1,MATCH(DN$14,$BQ$14:$DQ$14,0))</f>
        <v>0</v>
      </c>
      <c r="DO42" s="4" cm="1">
        <f t="array" ref="DO42">BI42*INDEX(prod_est,$H42+$I42-1,MATCH(DO$14,$BQ$14:$DQ$14,0))</f>
        <v>0</v>
      </c>
      <c r="DP42" s="4" cm="1">
        <f t="array" ref="DP42">BJ42*INDEX(prod_est,$H42+$I42-1,MATCH(DP$14,$BQ$14:$DQ$14,0))</f>
        <v>0</v>
      </c>
      <c r="DQ42" s="4" cm="1">
        <f t="array" ref="DQ42">BK42*INDEX(prod_est,$H42+$I42-1,MATCH(DQ$14,$BQ$14:$DQ$14,0))</f>
        <v>0</v>
      </c>
    </row>
    <row r="43" spans="1:121" x14ac:dyDescent="0.25">
      <c r="A43" t="s">
        <v>48</v>
      </c>
      <c r="B43" t="s">
        <v>33</v>
      </c>
      <c r="C43" t="s">
        <v>33</v>
      </c>
      <c r="D43" t="s">
        <v>172</v>
      </c>
      <c r="E43" s="46" t="s">
        <v>37</v>
      </c>
      <c r="F43" s="4">
        <v>0</v>
      </c>
      <c r="G43" s="4">
        <v>0</v>
      </c>
      <c r="H43">
        <f>MATCH(A43,Production_est!$A$4:$A$339,0)</f>
        <v>177</v>
      </c>
      <c r="I43">
        <f>IFERROR(MATCH(E43,Production_est!$D$4:$D$339,0),"-")</f>
        <v>3</v>
      </c>
      <c r="J43" s="4" cm="1">
        <f t="array" ref="J43">IFERROR(INDEX(Production_est!$E$4:$E$339,I43+H43-1),"-")</f>
        <v>125.671961868558</v>
      </c>
      <c r="K43" s="33">
        <f t="shared" si="3"/>
        <v>0</v>
      </c>
      <c r="L43" s="33">
        <f t="shared" si="32"/>
        <v>0</v>
      </c>
      <c r="M43" s="33">
        <f t="shared" si="32"/>
        <v>0</v>
      </c>
      <c r="N43" s="33">
        <f t="shared" si="32"/>
        <v>0</v>
      </c>
      <c r="O43" s="33">
        <f t="shared" si="32"/>
        <v>0</v>
      </c>
      <c r="P43" s="33">
        <f t="shared" si="32"/>
        <v>0</v>
      </c>
      <c r="Q43" s="33">
        <f t="shared" si="32"/>
        <v>0</v>
      </c>
      <c r="R43" s="33">
        <f t="shared" si="32"/>
        <v>0</v>
      </c>
      <c r="S43" s="33">
        <f t="shared" si="32"/>
        <v>0</v>
      </c>
      <c r="T43" s="33">
        <f t="shared" si="32"/>
        <v>0</v>
      </c>
      <c r="U43" s="33">
        <f t="shared" si="32"/>
        <v>0</v>
      </c>
      <c r="V43" s="33">
        <f t="shared" si="32"/>
        <v>0</v>
      </c>
      <c r="W43" s="33">
        <f t="shared" si="32"/>
        <v>0</v>
      </c>
      <c r="X43" s="33">
        <f t="shared" si="32"/>
        <v>0</v>
      </c>
      <c r="Y43" s="33">
        <f t="shared" si="32"/>
        <v>0</v>
      </c>
      <c r="Z43" s="33">
        <f t="shared" si="32"/>
        <v>0</v>
      </c>
      <c r="AA43" s="33">
        <f t="shared" si="32"/>
        <v>0</v>
      </c>
      <c r="AB43" s="33">
        <f t="shared" si="32"/>
        <v>0</v>
      </c>
      <c r="AC43" s="33">
        <f t="shared" si="32"/>
        <v>0</v>
      </c>
      <c r="AD43" s="33">
        <f t="shared" si="32"/>
        <v>0</v>
      </c>
      <c r="AE43" s="33">
        <f t="shared" si="32"/>
        <v>0</v>
      </c>
      <c r="AF43" s="33">
        <f t="shared" si="32"/>
        <v>0</v>
      </c>
      <c r="AG43" s="33">
        <f t="shared" si="32"/>
        <v>0</v>
      </c>
      <c r="AH43" s="33">
        <f t="shared" si="32"/>
        <v>0</v>
      </c>
      <c r="AI43" s="33">
        <f t="shared" si="32"/>
        <v>0</v>
      </c>
      <c r="AJ43" s="33">
        <f t="shared" si="32"/>
        <v>0</v>
      </c>
      <c r="AK43" s="33">
        <f t="shared" si="32"/>
        <v>0</v>
      </c>
      <c r="AL43" s="33">
        <f t="shared" si="32"/>
        <v>0</v>
      </c>
      <c r="AM43" s="33">
        <f t="shared" si="32"/>
        <v>0</v>
      </c>
      <c r="AN43" s="33">
        <f t="shared" si="32"/>
        <v>0</v>
      </c>
      <c r="AO43" s="33">
        <f t="shared" si="32"/>
        <v>0</v>
      </c>
      <c r="AP43" s="33">
        <f t="shared" si="32"/>
        <v>0</v>
      </c>
      <c r="AQ43" s="33">
        <f t="shared" si="38"/>
        <v>0</v>
      </c>
      <c r="AR43" s="33">
        <f t="shared" si="38"/>
        <v>0</v>
      </c>
      <c r="AS43" s="33">
        <f t="shared" si="38"/>
        <v>0</v>
      </c>
      <c r="AT43" s="33">
        <f t="shared" si="38"/>
        <v>0</v>
      </c>
      <c r="AU43" s="33">
        <f t="shared" si="38"/>
        <v>0</v>
      </c>
      <c r="AV43" s="33">
        <f t="shared" si="38"/>
        <v>0</v>
      </c>
      <c r="AW43" s="33">
        <f t="shared" si="38"/>
        <v>0</v>
      </c>
      <c r="AX43" s="33">
        <f t="shared" si="38"/>
        <v>0</v>
      </c>
      <c r="AY43" s="33">
        <f t="shared" si="38"/>
        <v>0</v>
      </c>
      <c r="AZ43" s="33">
        <f t="shared" si="38"/>
        <v>0</v>
      </c>
      <c r="BA43" s="33">
        <f t="shared" si="38"/>
        <v>0</v>
      </c>
      <c r="BB43" s="33">
        <f t="shared" si="38"/>
        <v>0</v>
      </c>
      <c r="BC43" s="33">
        <f t="shared" si="38"/>
        <v>0</v>
      </c>
      <c r="BD43" s="33">
        <f t="shared" si="38"/>
        <v>0</v>
      </c>
      <c r="BE43" s="33">
        <f t="shared" si="38"/>
        <v>0</v>
      </c>
      <c r="BF43" s="33">
        <f t="shared" si="38"/>
        <v>0</v>
      </c>
      <c r="BG43" s="33">
        <f t="shared" si="38"/>
        <v>0</v>
      </c>
      <c r="BH43" s="33">
        <f t="shared" si="38"/>
        <v>0</v>
      </c>
      <c r="BI43" s="33">
        <f t="shared" si="38"/>
        <v>0</v>
      </c>
      <c r="BJ43" s="33">
        <f t="shared" si="38"/>
        <v>0</v>
      </c>
      <c r="BK43" s="33">
        <f t="shared" si="38"/>
        <v>0</v>
      </c>
      <c r="BL43" t="str">
        <f t="shared" si="6"/>
        <v>12_NZ</v>
      </c>
      <c r="BM43" t="str">
        <f t="shared" si="7"/>
        <v>d_nonenergy_16_6_biodiesel</v>
      </c>
      <c r="BP43" s="4">
        <f t="shared" si="8"/>
        <v>0</v>
      </c>
      <c r="BQ43" s="4">
        <f t="shared" si="9"/>
        <v>0</v>
      </c>
      <c r="BR43" s="4" cm="1">
        <f t="array" ref="BR43">L43*INDEX(prod_est,$H43+$I43-1,MATCH(BR$14,$BQ$14:$DQ$14,0))</f>
        <v>0</v>
      </c>
      <c r="BS43" s="4" cm="1">
        <f t="array" ref="BS43">M43*INDEX(prod_est,$H43+$I43-1,MATCH(BS$14,$BQ$14:$DQ$14,0))</f>
        <v>0</v>
      </c>
      <c r="BT43" s="4" cm="1">
        <f t="array" ref="BT43">N43*INDEX(prod_est,$H43+$I43-1,MATCH(BT$14,$BQ$14:$DQ$14,0))</f>
        <v>0</v>
      </c>
      <c r="BU43" s="4" cm="1">
        <f t="array" ref="BU43">O43*INDEX(prod_est,$H43+$I43-1,MATCH(BU$14,$BQ$14:$DQ$14,0))</f>
        <v>0</v>
      </c>
      <c r="BV43" s="4" cm="1">
        <f t="array" ref="BV43">P43*INDEX(prod_est,$H43+$I43-1,MATCH(BV$14,$BQ$14:$DQ$14,0))</f>
        <v>0</v>
      </c>
      <c r="BW43" s="4" cm="1">
        <f t="array" ref="BW43">Q43*INDEX(prod_est,$H43+$I43-1,MATCH(BW$14,$BQ$14:$DQ$14,0))</f>
        <v>0</v>
      </c>
      <c r="BX43" s="4" cm="1">
        <f t="array" ref="BX43">R43*INDEX(prod_est,$H43+$I43-1,MATCH(BX$14,$BQ$14:$DQ$14,0))</f>
        <v>0</v>
      </c>
      <c r="BY43" s="4" cm="1">
        <f t="array" ref="BY43">S43*INDEX(prod_est,$H43+$I43-1,MATCH(BY$14,$BQ$14:$DQ$14,0))</f>
        <v>0</v>
      </c>
      <c r="BZ43" s="4" cm="1">
        <f t="array" ref="BZ43">T43*INDEX(prod_est,$H43+$I43-1,MATCH(BZ$14,$BQ$14:$DQ$14,0))</f>
        <v>0</v>
      </c>
      <c r="CA43" s="4" cm="1">
        <f t="array" ref="CA43">U43*INDEX(prod_est,$H43+$I43-1,MATCH(CA$14,$BQ$14:$DQ$14,0))</f>
        <v>0</v>
      </c>
      <c r="CB43" s="4" cm="1">
        <f t="array" ref="CB43">V43*INDEX(prod_est,$H43+$I43-1,MATCH(CB$14,$BQ$14:$DQ$14,0))</f>
        <v>0</v>
      </c>
      <c r="CC43" s="4" cm="1">
        <f t="array" ref="CC43">W43*INDEX(prod_est,$H43+$I43-1,MATCH(CC$14,$BQ$14:$DQ$14,0))</f>
        <v>0</v>
      </c>
      <c r="CD43" s="4" cm="1">
        <f t="array" ref="CD43">X43*INDEX(prod_est,$H43+$I43-1,MATCH(CD$14,$BQ$14:$DQ$14,0))</f>
        <v>0</v>
      </c>
      <c r="CE43" s="4" cm="1">
        <f t="array" ref="CE43">Y43*INDEX(prod_est,$H43+$I43-1,MATCH(CE$14,$BQ$14:$DQ$14,0))</f>
        <v>0</v>
      </c>
      <c r="CF43" s="4" cm="1">
        <f t="array" ref="CF43">Z43*INDEX(prod_est,$H43+$I43-1,MATCH(CF$14,$BQ$14:$DQ$14,0))</f>
        <v>0</v>
      </c>
      <c r="CG43" s="4" cm="1">
        <f t="array" ref="CG43">AA43*INDEX(prod_est,$H43+$I43-1,MATCH(CG$14,$BQ$14:$DQ$14,0))</f>
        <v>0</v>
      </c>
      <c r="CH43" s="4" cm="1">
        <f t="array" ref="CH43">AB43*INDEX(prod_est,$H43+$I43-1,MATCH(CH$14,$BQ$14:$DQ$14,0))</f>
        <v>0</v>
      </c>
      <c r="CI43" s="4" cm="1">
        <f t="array" ref="CI43">AC43*INDEX(prod_est,$H43+$I43-1,MATCH(CI$14,$BQ$14:$DQ$14,0))</f>
        <v>0</v>
      </c>
      <c r="CJ43" s="4" cm="1">
        <f t="array" ref="CJ43">AD43*INDEX(prod_est,$H43+$I43-1,MATCH(CJ$14,$BQ$14:$DQ$14,0))</f>
        <v>0</v>
      </c>
      <c r="CK43" s="4" cm="1">
        <f t="array" ref="CK43">AE43*INDEX(prod_est,$H43+$I43-1,MATCH(CK$14,$BQ$14:$DQ$14,0))</f>
        <v>0</v>
      </c>
      <c r="CL43" s="4" cm="1">
        <f t="array" ref="CL43">AF43*INDEX(prod_est,$H43+$I43-1,MATCH(CL$14,$BQ$14:$DQ$14,0))</f>
        <v>0</v>
      </c>
      <c r="CM43" s="4" cm="1">
        <f t="array" ref="CM43">AG43*INDEX(prod_est,$H43+$I43-1,MATCH(CM$14,$BQ$14:$DQ$14,0))</f>
        <v>0</v>
      </c>
      <c r="CN43" s="4" cm="1">
        <f t="array" ref="CN43">AH43*INDEX(prod_est,$H43+$I43-1,MATCH(CN$14,$BQ$14:$DQ$14,0))</f>
        <v>0</v>
      </c>
      <c r="CO43" s="4" cm="1">
        <f t="array" ref="CO43">AI43*INDEX(prod_est,$H43+$I43-1,MATCH(CO$14,$BQ$14:$DQ$14,0))</f>
        <v>0</v>
      </c>
      <c r="CP43" s="4" cm="1">
        <f t="array" ref="CP43">AJ43*INDEX(prod_est,$H43+$I43-1,MATCH(CP$14,$BQ$14:$DQ$14,0))</f>
        <v>0</v>
      </c>
      <c r="CQ43" s="4" cm="1">
        <f t="array" ref="CQ43">AK43*INDEX(prod_est,$H43+$I43-1,MATCH(CQ$14,$BQ$14:$DQ$14,0))</f>
        <v>0</v>
      </c>
      <c r="CR43" s="4" cm="1">
        <f t="array" ref="CR43">AL43*INDEX(prod_est,$H43+$I43-1,MATCH(CR$14,$BQ$14:$DQ$14,0))</f>
        <v>0</v>
      </c>
      <c r="CS43" s="4" cm="1">
        <f t="array" ref="CS43">AM43*INDEX(prod_est,$H43+$I43-1,MATCH(CS$14,$BQ$14:$DQ$14,0))</f>
        <v>0</v>
      </c>
      <c r="CT43" s="4" cm="1">
        <f t="array" ref="CT43">AN43*INDEX(prod_est,$H43+$I43-1,MATCH(CT$14,$BQ$14:$DQ$14,0))</f>
        <v>0</v>
      </c>
      <c r="CU43" s="4" cm="1">
        <f t="array" ref="CU43">AO43*INDEX(prod_est,$H43+$I43-1,MATCH(CU$14,$BQ$14:$DQ$14,0))</f>
        <v>0</v>
      </c>
      <c r="CV43" s="4" cm="1">
        <f t="array" ref="CV43">AP43*INDEX(prod_est,$H43+$I43-1,MATCH(CV$14,$BQ$14:$DQ$14,0))</f>
        <v>0</v>
      </c>
      <c r="CW43" s="4" cm="1">
        <f t="array" ref="CW43">AQ43*INDEX(prod_est,$H43+$I43-1,MATCH(CW$14,$BQ$14:$DQ$14,0))</f>
        <v>0</v>
      </c>
      <c r="CX43" s="4" cm="1">
        <f t="array" ref="CX43">AR43*INDEX(prod_est,$H43+$I43-1,MATCH(CX$14,$BQ$14:$DQ$14,0))</f>
        <v>0</v>
      </c>
      <c r="CY43" s="4" cm="1">
        <f t="array" ref="CY43">AS43*INDEX(prod_est,$H43+$I43-1,MATCH(CY$14,$BQ$14:$DQ$14,0))</f>
        <v>0</v>
      </c>
      <c r="CZ43" s="4" cm="1">
        <f t="array" ref="CZ43">AT43*INDEX(prod_est,$H43+$I43-1,MATCH(CZ$14,$BQ$14:$DQ$14,0))</f>
        <v>0</v>
      </c>
      <c r="DA43" s="4" cm="1">
        <f t="array" ref="DA43">AU43*INDEX(prod_est,$H43+$I43-1,MATCH(DA$14,$BQ$14:$DQ$14,0))</f>
        <v>0</v>
      </c>
      <c r="DB43" s="4" cm="1">
        <f t="array" ref="DB43">AV43*INDEX(prod_est,$H43+$I43-1,MATCH(DB$14,$BQ$14:$DQ$14,0))</f>
        <v>0</v>
      </c>
      <c r="DC43" s="4" cm="1">
        <f t="array" ref="DC43">AW43*INDEX(prod_est,$H43+$I43-1,MATCH(DC$14,$BQ$14:$DQ$14,0))</f>
        <v>0</v>
      </c>
      <c r="DD43" s="4" cm="1">
        <f t="array" ref="DD43">AX43*INDEX(prod_est,$H43+$I43-1,MATCH(DD$14,$BQ$14:$DQ$14,0))</f>
        <v>0</v>
      </c>
      <c r="DE43" s="4" cm="1">
        <f t="array" ref="DE43">AY43*INDEX(prod_est,$H43+$I43-1,MATCH(DE$14,$BQ$14:$DQ$14,0))</f>
        <v>0</v>
      </c>
      <c r="DF43" s="4" cm="1">
        <f t="array" ref="DF43">AZ43*INDEX(prod_est,$H43+$I43-1,MATCH(DF$14,$BQ$14:$DQ$14,0))</f>
        <v>0</v>
      </c>
      <c r="DG43" s="4" cm="1">
        <f t="array" ref="DG43">BA43*INDEX(prod_est,$H43+$I43-1,MATCH(DG$14,$BQ$14:$DQ$14,0))</f>
        <v>0</v>
      </c>
      <c r="DH43" s="4" cm="1">
        <f t="array" ref="DH43">BB43*INDEX(prod_est,$H43+$I43-1,MATCH(DH$14,$BQ$14:$DQ$14,0))</f>
        <v>0</v>
      </c>
      <c r="DI43" s="4" cm="1">
        <f t="array" ref="DI43">BC43*INDEX(prod_est,$H43+$I43-1,MATCH(DI$14,$BQ$14:$DQ$14,0))</f>
        <v>0</v>
      </c>
      <c r="DJ43" s="4" cm="1">
        <f t="array" ref="DJ43">BD43*INDEX(prod_est,$H43+$I43-1,MATCH(DJ$14,$BQ$14:$DQ$14,0))</f>
        <v>0</v>
      </c>
      <c r="DK43" s="4" cm="1">
        <f t="array" ref="DK43">BE43*INDEX(prod_est,$H43+$I43-1,MATCH(DK$14,$BQ$14:$DQ$14,0))</f>
        <v>0</v>
      </c>
      <c r="DL43" s="4" cm="1">
        <f t="array" ref="DL43">BF43*INDEX(prod_est,$H43+$I43-1,MATCH(DL$14,$BQ$14:$DQ$14,0))</f>
        <v>0</v>
      </c>
      <c r="DM43" s="4" cm="1">
        <f t="array" ref="DM43">BG43*INDEX(prod_est,$H43+$I43-1,MATCH(DM$14,$BQ$14:$DQ$14,0))</f>
        <v>0</v>
      </c>
      <c r="DN43" s="4" cm="1">
        <f t="array" ref="DN43">BH43*INDEX(prod_est,$H43+$I43-1,MATCH(DN$14,$BQ$14:$DQ$14,0))</f>
        <v>0</v>
      </c>
      <c r="DO43" s="4" cm="1">
        <f t="array" ref="DO43">BI43*INDEX(prod_est,$H43+$I43-1,MATCH(DO$14,$BQ$14:$DQ$14,0))</f>
        <v>0</v>
      </c>
      <c r="DP43" s="4" cm="1">
        <f t="array" ref="DP43">BJ43*INDEX(prod_est,$H43+$I43-1,MATCH(DP$14,$BQ$14:$DQ$14,0))</f>
        <v>0</v>
      </c>
      <c r="DQ43" s="4" cm="1">
        <f t="array" ref="DQ43">BK43*INDEX(prod_est,$H43+$I43-1,MATCH(DQ$14,$BQ$14:$DQ$14,0))</f>
        <v>0</v>
      </c>
    </row>
    <row r="44" spans="1:121" x14ac:dyDescent="0.25">
      <c r="A44" t="s">
        <v>48</v>
      </c>
      <c r="B44" t="s">
        <v>34</v>
      </c>
      <c r="C44" t="s">
        <v>65</v>
      </c>
      <c r="D44" t="s">
        <v>172</v>
      </c>
      <c r="E44" s="46" t="s">
        <v>37</v>
      </c>
      <c r="F44" s="4">
        <v>0</v>
      </c>
      <c r="G44" s="4">
        <v>0</v>
      </c>
      <c r="H44">
        <f>MATCH(A44,Production_est!$A$4:$A$339,0)</f>
        <v>177</v>
      </c>
      <c r="I44">
        <f>IFERROR(MATCH(E44,Production_est!$D$4:$D$339,0),"-")</f>
        <v>3</v>
      </c>
      <c r="J44" s="4" cm="1">
        <f t="array" ref="J44">IFERROR(INDEX(Production_est!$E$4:$E$339,I44+H44-1),"-")</f>
        <v>125.671961868558</v>
      </c>
      <c r="K44" s="33">
        <f t="shared" si="3"/>
        <v>0</v>
      </c>
      <c r="L44" s="33">
        <f t="shared" ref="L44:AP46" si="39">K44*(1-$G$4)</f>
        <v>0</v>
      </c>
      <c r="M44" s="33">
        <f t="shared" si="39"/>
        <v>0</v>
      </c>
      <c r="N44" s="33">
        <f t="shared" si="39"/>
        <v>0</v>
      </c>
      <c r="O44" s="33">
        <f t="shared" si="39"/>
        <v>0</v>
      </c>
      <c r="P44" s="33">
        <f t="shared" si="39"/>
        <v>0</v>
      </c>
      <c r="Q44" s="33">
        <f t="shared" si="39"/>
        <v>0</v>
      </c>
      <c r="R44" s="33">
        <f t="shared" si="39"/>
        <v>0</v>
      </c>
      <c r="S44" s="33">
        <f t="shared" si="39"/>
        <v>0</v>
      </c>
      <c r="T44" s="33">
        <f t="shared" si="39"/>
        <v>0</v>
      </c>
      <c r="U44" s="33">
        <f t="shared" si="39"/>
        <v>0</v>
      </c>
      <c r="V44" s="33">
        <f t="shared" si="39"/>
        <v>0</v>
      </c>
      <c r="W44" s="33">
        <f t="shared" si="39"/>
        <v>0</v>
      </c>
      <c r="X44" s="33">
        <f t="shared" si="39"/>
        <v>0</v>
      </c>
      <c r="Y44" s="33">
        <f t="shared" si="39"/>
        <v>0</v>
      </c>
      <c r="Z44" s="33">
        <f t="shared" si="39"/>
        <v>0</v>
      </c>
      <c r="AA44" s="33">
        <f t="shared" si="39"/>
        <v>0</v>
      </c>
      <c r="AB44" s="33">
        <f t="shared" si="39"/>
        <v>0</v>
      </c>
      <c r="AC44" s="33">
        <f t="shared" si="39"/>
        <v>0</v>
      </c>
      <c r="AD44" s="33">
        <f t="shared" si="39"/>
        <v>0</v>
      </c>
      <c r="AE44" s="33">
        <f t="shared" si="39"/>
        <v>0</v>
      </c>
      <c r="AF44" s="33">
        <f t="shared" si="39"/>
        <v>0</v>
      </c>
      <c r="AG44" s="33">
        <f t="shared" si="39"/>
        <v>0</v>
      </c>
      <c r="AH44" s="33">
        <f t="shared" si="39"/>
        <v>0</v>
      </c>
      <c r="AI44" s="33">
        <f t="shared" si="39"/>
        <v>0</v>
      </c>
      <c r="AJ44" s="33">
        <f t="shared" si="39"/>
        <v>0</v>
      </c>
      <c r="AK44" s="33">
        <f t="shared" si="39"/>
        <v>0</v>
      </c>
      <c r="AL44" s="33">
        <f t="shared" si="39"/>
        <v>0</v>
      </c>
      <c r="AM44" s="33">
        <f t="shared" si="39"/>
        <v>0</v>
      </c>
      <c r="AN44" s="33">
        <f t="shared" si="39"/>
        <v>0</v>
      </c>
      <c r="AO44" s="33">
        <f t="shared" si="39"/>
        <v>0</v>
      </c>
      <c r="AP44" s="33">
        <f t="shared" si="39"/>
        <v>0</v>
      </c>
      <c r="AQ44" s="33">
        <f t="shared" si="38"/>
        <v>0</v>
      </c>
      <c r="AR44" s="33">
        <f t="shared" si="38"/>
        <v>0</v>
      </c>
      <c r="AS44" s="33">
        <f t="shared" si="38"/>
        <v>0</v>
      </c>
      <c r="AT44" s="33">
        <f t="shared" si="38"/>
        <v>0</v>
      </c>
      <c r="AU44" s="33">
        <f t="shared" si="38"/>
        <v>0</v>
      </c>
      <c r="AV44" s="33">
        <f t="shared" si="38"/>
        <v>0</v>
      </c>
      <c r="AW44" s="33">
        <f t="shared" si="38"/>
        <v>0</v>
      </c>
      <c r="AX44" s="33">
        <f t="shared" si="38"/>
        <v>0</v>
      </c>
      <c r="AY44" s="33">
        <f t="shared" si="38"/>
        <v>0</v>
      </c>
      <c r="AZ44" s="33">
        <f t="shared" si="38"/>
        <v>0</v>
      </c>
      <c r="BA44" s="33">
        <f t="shared" si="38"/>
        <v>0</v>
      </c>
      <c r="BB44" s="33">
        <f t="shared" si="38"/>
        <v>0</v>
      </c>
      <c r="BC44" s="33">
        <f t="shared" si="38"/>
        <v>0</v>
      </c>
      <c r="BD44" s="33">
        <f t="shared" si="38"/>
        <v>0</v>
      </c>
      <c r="BE44" s="33">
        <f t="shared" si="38"/>
        <v>0</v>
      </c>
      <c r="BF44" s="33">
        <f t="shared" si="38"/>
        <v>0</v>
      </c>
      <c r="BG44" s="33">
        <f t="shared" si="38"/>
        <v>0</v>
      </c>
      <c r="BH44" s="33">
        <f t="shared" si="38"/>
        <v>0</v>
      </c>
      <c r="BI44" s="33">
        <f t="shared" si="38"/>
        <v>0</v>
      </c>
      <c r="BJ44" s="33">
        <f t="shared" si="38"/>
        <v>0</v>
      </c>
      <c r="BK44" s="33">
        <f t="shared" si="38"/>
        <v>0</v>
      </c>
      <c r="BL44" t="str">
        <f t="shared" si="6"/>
        <v>12_NZ</v>
      </c>
      <c r="BM44" t="str">
        <f t="shared" si="7"/>
        <v>d_nonenergy_16_8_oth_liquid_biofuel</v>
      </c>
      <c r="BP44" s="4">
        <f t="shared" si="8"/>
        <v>0</v>
      </c>
      <c r="BQ44" s="4">
        <f t="shared" si="9"/>
        <v>0</v>
      </c>
      <c r="BR44" s="4" cm="1">
        <f t="array" ref="BR44">L44*INDEX(prod_est,$H44+$I44-1,MATCH(BR$14,$BQ$14:$DQ$14,0))</f>
        <v>0</v>
      </c>
      <c r="BS44" s="4" cm="1">
        <f t="array" ref="BS44">M44*INDEX(prod_est,$H44+$I44-1,MATCH(BS$14,$BQ$14:$DQ$14,0))</f>
        <v>0</v>
      </c>
      <c r="BT44" s="4" cm="1">
        <f t="array" ref="BT44">N44*INDEX(prod_est,$H44+$I44-1,MATCH(BT$14,$BQ$14:$DQ$14,0))</f>
        <v>0</v>
      </c>
      <c r="BU44" s="4" cm="1">
        <f t="array" ref="BU44">O44*INDEX(prod_est,$H44+$I44-1,MATCH(BU$14,$BQ$14:$DQ$14,0))</f>
        <v>0</v>
      </c>
      <c r="BV44" s="4" cm="1">
        <f t="array" ref="BV44">P44*INDEX(prod_est,$H44+$I44-1,MATCH(BV$14,$BQ$14:$DQ$14,0))</f>
        <v>0</v>
      </c>
      <c r="BW44" s="4" cm="1">
        <f t="array" ref="BW44">Q44*INDEX(prod_est,$H44+$I44-1,MATCH(BW$14,$BQ$14:$DQ$14,0))</f>
        <v>0</v>
      </c>
      <c r="BX44" s="4" cm="1">
        <f t="array" ref="BX44">R44*INDEX(prod_est,$H44+$I44-1,MATCH(BX$14,$BQ$14:$DQ$14,0))</f>
        <v>0</v>
      </c>
      <c r="BY44" s="4" cm="1">
        <f t="array" ref="BY44">S44*INDEX(prod_est,$H44+$I44-1,MATCH(BY$14,$BQ$14:$DQ$14,0))</f>
        <v>0</v>
      </c>
      <c r="BZ44" s="4" cm="1">
        <f t="array" ref="BZ44">T44*INDEX(prod_est,$H44+$I44-1,MATCH(BZ$14,$BQ$14:$DQ$14,0))</f>
        <v>0</v>
      </c>
      <c r="CA44" s="4" cm="1">
        <f t="array" ref="CA44">U44*INDEX(prod_est,$H44+$I44-1,MATCH(CA$14,$BQ$14:$DQ$14,0))</f>
        <v>0</v>
      </c>
      <c r="CB44" s="4" cm="1">
        <f t="array" ref="CB44">V44*INDEX(prod_est,$H44+$I44-1,MATCH(CB$14,$BQ$14:$DQ$14,0))</f>
        <v>0</v>
      </c>
      <c r="CC44" s="4" cm="1">
        <f t="array" ref="CC44">W44*INDEX(prod_est,$H44+$I44-1,MATCH(CC$14,$BQ$14:$DQ$14,0))</f>
        <v>0</v>
      </c>
      <c r="CD44" s="4" cm="1">
        <f t="array" ref="CD44">X44*INDEX(prod_est,$H44+$I44-1,MATCH(CD$14,$BQ$14:$DQ$14,0))</f>
        <v>0</v>
      </c>
      <c r="CE44" s="4" cm="1">
        <f t="array" ref="CE44">Y44*INDEX(prod_est,$H44+$I44-1,MATCH(CE$14,$BQ$14:$DQ$14,0))</f>
        <v>0</v>
      </c>
      <c r="CF44" s="4" cm="1">
        <f t="array" ref="CF44">Z44*INDEX(prod_est,$H44+$I44-1,MATCH(CF$14,$BQ$14:$DQ$14,0))</f>
        <v>0</v>
      </c>
      <c r="CG44" s="4" cm="1">
        <f t="array" ref="CG44">AA44*INDEX(prod_est,$H44+$I44-1,MATCH(CG$14,$BQ$14:$DQ$14,0))</f>
        <v>0</v>
      </c>
      <c r="CH44" s="4" cm="1">
        <f t="array" ref="CH44">AB44*INDEX(prod_est,$H44+$I44-1,MATCH(CH$14,$BQ$14:$DQ$14,0))</f>
        <v>0</v>
      </c>
      <c r="CI44" s="4" cm="1">
        <f t="array" ref="CI44">AC44*INDEX(prod_est,$H44+$I44-1,MATCH(CI$14,$BQ$14:$DQ$14,0))</f>
        <v>0</v>
      </c>
      <c r="CJ44" s="4" cm="1">
        <f t="array" ref="CJ44">AD44*INDEX(prod_est,$H44+$I44-1,MATCH(CJ$14,$BQ$14:$DQ$14,0))</f>
        <v>0</v>
      </c>
      <c r="CK44" s="4" cm="1">
        <f t="array" ref="CK44">AE44*INDEX(prod_est,$H44+$I44-1,MATCH(CK$14,$BQ$14:$DQ$14,0))</f>
        <v>0</v>
      </c>
      <c r="CL44" s="4" cm="1">
        <f t="array" ref="CL44">AF44*INDEX(prod_est,$H44+$I44-1,MATCH(CL$14,$BQ$14:$DQ$14,0))</f>
        <v>0</v>
      </c>
      <c r="CM44" s="4" cm="1">
        <f t="array" ref="CM44">AG44*INDEX(prod_est,$H44+$I44-1,MATCH(CM$14,$BQ$14:$DQ$14,0))</f>
        <v>0</v>
      </c>
      <c r="CN44" s="4" cm="1">
        <f t="array" ref="CN44">AH44*INDEX(prod_est,$H44+$I44-1,MATCH(CN$14,$BQ$14:$DQ$14,0))</f>
        <v>0</v>
      </c>
      <c r="CO44" s="4" cm="1">
        <f t="array" ref="CO44">AI44*INDEX(prod_est,$H44+$I44-1,MATCH(CO$14,$BQ$14:$DQ$14,0))</f>
        <v>0</v>
      </c>
      <c r="CP44" s="4" cm="1">
        <f t="array" ref="CP44">AJ44*INDEX(prod_est,$H44+$I44-1,MATCH(CP$14,$BQ$14:$DQ$14,0))</f>
        <v>0</v>
      </c>
      <c r="CQ44" s="4" cm="1">
        <f t="array" ref="CQ44">AK44*INDEX(prod_est,$H44+$I44-1,MATCH(CQ$14,$BQ$14:$DQ$14,0))</f>
        <v>0</v>
      </c>
      <c r="CR44" s="4" cm="1">
        <f t="array" ref="CR44">AL44*INDEX(prod_est,$H44+$I44-1,MATCH(CR$14,$BQ$14:$DQ$14,0))</f>
        <v>0</v>
      </c>
      <c r="CS44" s="4" cm="1">
        <f t="array" ref="CS44">AM44*INDEX(prod_est,$H44+$I44-1,MATCH(CS$14,$BQ$14:$DQ$14,0))</f>
        <v>0</v>
      </c>
      <c r="CT44" s="4" cm="1">
        <f t="array" ref="CT44">AN44*INDEX(prod_est,$H44+$I44-1,MATCH(CT$14,$BQ$14:$DQ$14,0))</f>
        <v>0</v>
      </c>
      <c r="CU44" s="4" cm="1">
        <f t="array" ref="CU44">AO44*INDEX(prod_est,$H44+$I44-1,MATCH(CU$14,$BQ$14:$DQ$14,0))</f>
        <v>0</v>
      </c>
      <c r="CV44" s="4" cm="1">
        <f t="array" ref="CV44">AP44*INDEX(prod_est,$H44+$I44-1,MATCH(CV$14,$BQ$14:$DQ$14,0))</f>
        <v>0</v>
      </c>
      <c r="CW44" s="4" cm="1">
        <f t="array" ref="CW44">AQ44*INDEX(prod_est,$H44+$I44-1,MATCH(CW$14,$BQ$14:$DQ$14,0))</f>
        <v>0</v>
      </c>
      <c r="CX44" s="4" cm="1">
        <f t="array" ref="CX44">AR44*INDEX(prod_est,$H44+$I44-1,MATCH(CX$14,$BQ$14:$DQ$14,0))</f>
        <v>0</v>
      </c>
      <c r="CY44" s="4" cm="1">
        <f t="array" ref="CY44">AS44*INDEX(prod_est,$H44+$I44-1,MATCH(CY$14,$BQ$14:$DQ$14,0))</f>
        <v>0</v>
      </c>
      <c r="CZ44" s="4" cm="1">
        <f t="array" ref="CZ44">AT44*INDEX(prod_est,$H44+$I44-1,MATCH(CZ$14,$BQ$14:$DQ$14,0))</f>
        <v>0</v>
      </c>
      <c r="DA44" s="4" cm="1">
        <f t="array" ref="DA44">AU44*INDEX(prod_est,$H44+$I44-1,MATCH(DA$14,$BQ$14:$DQ$14,0))</f>
        <v>0</v>
      </c>
      <c r="DB44" s="4" cm="1">
        <f t="array" ref="DB44">AV44*INDEX(prod_est,$H44+$I44-1,MATCH(DB$14,$BQ$14:$DQ$14,0))</f>
        <v>0</v>
      </c>
      <c r="DC44" s="4" cm="1">
        <f t="array" ref="DC44">AW44*INDEX(prod_est,$H44+$I44-1,MATCH(DC$14,$BQ$14:$DQ$14,0))</f>
        <v>0</v>
      </c>
      <c r="DD44" s="4" cm="1">
        <f t="array" ref="DD44">AX44*INDEX(prod_est,$H44+$I44-1,MATCH(DD$14,$BQ$14:$DQ$14,0))</f>
        <v>0</v>
      </c>
      <c r="DE44" s="4" cm="1">
        <f t="array" ref="DE44">AY44*INDEX(prod_est,$H44+$I44-1,MATCH(DE$14,$BQ$14:$DQ$14,0))</f>
        <v>0</v>
      </c>
      <c r="DF44" s="4" cm="1">
        <f t="array" ref="DF44">AZ44*INDEX(prod_est,$H44+$I44-1,MATCH(DF$14,$BQ$14:$DQ$14,0))</f>
        <v>0</v>
      </c>
      <c r="DG44" s="4" cm="1">
        <f t="array" ref="DG44">BA44*INDEX(prod_est,$H44+$I44-1,MATCH(DG$14,$BQ$14:$DQ$14,0))</f>
        <v>0</v>
      </c>
      <c r="DH44" s="4" cm="1">
        <f t="array" ref="DH44">BB44*INDEX(prod_est,$H44+$I44-1,MATCH(DH$14,$BQ$14:$DQ$14,0))</f>
        <v>0</v>
      </c>
      <c r="DI44" s="4" cm="1">
        <f t="array" ref="DI44">BC44*INDEX(prod_est,$H44+$I44-1,MATCH(DI$14,$BQ$14:$DQ$14,0))</f>
        <v>0</v>
      </c>
      <c r="DJ44" s="4" cm="1">
        <f t="array" ref="DJ44">BD44*INDEX(prod_est,$H44+$I44-1,MATCH(DJ$14,$BQ$14:$DQ$14,0))</f>
        <v>0</v>
      </c>
      <c r="DK44" s="4" cm="1">
        <f t="array" ref="DK44">BE44*INDEX(prod_est,$H44+$I44-1,MATCH(DK$14,$BQ$14:$DQ$14,0))</f>
        <v>0</v>
      </c>
      <c r="DL44" s="4" cm="1">
        <f t="array" ref="DL44">BF44*INDEX(prod_est,$H44+$I44-1,MATCH(DL$14,$BQ$14:$DQ$14,0))</f>
        <v>0</v>
      </c>
      <c r="DM44" s="4" cm="1">
        <f t="array" ref="DM44">BG44*INDEX(prod_est,$H44+$I44-1,MATCH(DM$14,$BQ$14:$DQ$14,0))</f>
        <v>0</v>
      </c>
      <c r="DN44" s="4" cm="1">
        <f t="array" ref="DN44">BH44*INDEX(prod_est,$H44+$I44-1,MATCH(DN$14,$BQ$14:$DQ$14,0))</f>
        <v>0</v>
      </c>
      <c r="DO44" s="4" cm="1">
        <f t="array" ref="DO44">BI44*INDEX(prod_est,$H44+$I44-1,MATCH(DO$14,$BQ$14:$DQ$14,0))</f>
        <v>0</v>
      </c>
      <c r="DP44" s="4" cm="1">
        <f t="array" ref="DP44">BJ44*INDEX(prod_est,$H44+$I44-1,MATCH(DP$14,$BQ$14:$DQ$14,0))</f>
        <v>0</v>
      </c>
      <c r="DQ44" s="4" cm="1">
        <f t="array" ref="DQ44">BK44*INDEX(prod_est,$H44+$I44-1,MATCH(DQ$14,$BQ$14:$DQ$14,0))</f>
        <v>0</v>
      </c>
    </row>
    <row r="45" spans="1:121" x14ac:dyDescent="0.25">
      <c r="A45" t="s">
        <v>48</v>
      </c>
      <c r="B45" t="s">
        <v>35</v>
      </c>
      <c r="C45" t="s">
        <v>35</v>
      </c>
      <c r="D45" t="s">
        <v>172</v>
      </c>
      <c r="E45" s="46" t="s">
        <v>37</v>
      </c>
      <c r="F45" s="4">
        <v>0</v>
      </c>
      <c r="G45" s="4">
        <v>0</v>
      </c>
      <c r="H45">
        <f>MATCH(A45,Production_est!$A$4:$A$339,0)</f>
        <v>177</v>
      </c>
      <c r="I45">
        <f>IFERROR(MATCH(E45,Production_est!$D$4:$D$339,0),"-")</f>
        <v>3</v>
      </c>
      <c r="J45" s="4" cm="1">
        <f t="array" ref="J45">IFERROR(INDEX(Production_est!$E$4:$E$339,I45+H45-1),"-")</f>
        <v>125.671961868558</v>
      </c>
      <c r="K45" s="33">
        <f t="shared" si="3"/>
        <v>0</v>
      </c>
      <c r="L45" s="33">
        <f t="shared" si="39"/>
        <v>0</v>
      </c>
      <c r="M45" s="33">
        <f t="shared" si="39"/>
        <v>0</v>
      </c>
      <c r="N45" s="33">
        <f t="shared" si="39"/>
        <v>0</v>
      </c>
      <c r="O45" s="33">
        <f t="shared" si="39"/>
        <v>0</v>
      </c>
      <c r="P45" s="33">
        <f t="shared" si="39"/>
        <v>0</v>
      </c>
      <c r="Q45" s="33">
        <f t="shared" si="39"/>
        <v>0</v>
      </c>
      <c r="R45" s="33">
        <f t="shared" si="39"/>
        <v>0</v>
      </c>
      <c r="S45" s="33">
        <f t="shared" si="39"/>
        <v>0</v>
      </c>
      <c r="T45" s="33">
        <f t="shared" si="39"/>
        <v>0</v>
      </c>
      <c r="U45" s="33">
        <f t="shared" si="39"/>
        <v>0</v>
      </c>
      <c r="V45" s="33">
        <f t="shared" si="39"/>
        <v>0</v>
      </c>
      <c r="W45" s="33">
        <f t="shared" si="39"/>
        <v>0</v>
      </c>
      <c r="X45" s="33">
        <f t="shared" si="39"/>
        <v>0</v>
      </c>
      <c r="Y45" s="33">
        <f t="shared" si="39"/>
        <v>0</v>
      </c>
      <c r="Z45" s="33">
        <f t="shared" si="39"/>
        <v>0</v>
      </c>
      <c r="AA45" s="33">
        <f t="shared" si="39"/>
        <v>0</v>
      </c>
      <c r="AB45" s="33">
        <f t="shared" si="39"/>
        <v>0</v>
      </c>
      <c r="AC45" s="33">
        <f t="shared" si="39"/>
        <v>0</v>
      </c>
      <c r="AD45" s="33">
        <f t="shared" si="39"/>
        <v>0</v>
      </c>
      <c r="AE45" s="33">
        <f t="shared" si="39"/>
        <v>0</v>
      </c>
      <c r="AF45" s="33">
        <f t="shared" si="39"/>
        <v>0</v>
      </c>
      <c r="AG45" s="33">
        <f t="shared" si="39"/>
        <v>0</v>
      </c>
      <c r="AH45" s="33">
        <f t="shared" si="39"/>
        <v>0</v>
      </c>
      <c r="AI45" s="33">
        <f t="shared" si="39"/>
        <v>0</v>
      </c>
      <c r="AJ45" s="33">
        <f t="shared" si="39"/>
        <v>0</v>
      </c>
      <c r="AK45" s="33">
        <f t="shared" si="39"/>
        <v>0</v>
      </c>
      <c r="AL45" s="33">
        <f t="shared" si="39"/>
        <v>0</v>
      </c>
      <c r="AM45" s="33">
        <f t="shared" si="39"/>
        <v>0</v>
      </c>
      <c r="AN45" s="33">
        <f t="shared" si="39"/>
        <v>0</v>
      </c>
      <c r="AO45" s="33">
        <f t="shared" si="39"/>
        <v>0</v>
      </c>
      <c r="AP45" s="33">
        <f t="shared" si="39"/>
        <v>0</v>
      </c>
      <c r="AQ45" s="33">
        <f t="shared" si="38"/>
        <v>0</v>
      </c>
      <c r="AR45" s="33">
        <f t="shared" si="38"/>
        <v>0</v>
      </c>
      <c r="AS45" s="33">
        <f t="shared" si="38"/>
        <v>0</v>
      </c>
      <c r="AT45" s="33">
        <f t="shared" si="38"/>
        <v>0</v>
      </c>
      <c r="AU45" s="33">
        <f t="shared" si="38"/>
        <v>0</v>
      </c>
      <c r="AV45" s="33">
        <f t="shared" si="38"/>
        <v>0</v>
      </c>
      <c r="AW45" s="33">
        <f t="shared" si="38"/>
        <v>0</v>
      </c>
      <c r="AX45" s="33">
        <f t="shared" si="38"/>
        <v>0</v>
      </c>
      <c r="AY45" s="33">
        <f t="shared" si="38"/>
        <v>0</v>
      </c>
      <c r="AZ45" s="33">
        <f t="shared" si="38"/>
        <v>0</v>
      </c>
      <c r="BA45" s="33">
        <f t="shared" si="38"/>
        <v>0</v>
      </c>
      <c r="BB45" s="33">
        <f t="shared" si="38"/>
        <v>0</v>
      </c>
      <c r="BC45" s="33">
        <f t="shared" si="38"/>
        <v>0</v>
      </c>
      <c r="BD45" s="33">
        <f t="shared" si="38"/>
        <v>0</v>
      </c>
      <c r="BE45" s="33">
        <f t="shared" si="38"/>
        <v>0</v>
      </c>
      <c r="BF45" s="33">
        <f t="shared" si="38"/>
        <v>0</v>
      </c>
      <c r="BG45" s="33">
        <f t="shared" si="38"/>
        <v>0</v>
      </c>
      <c r="BH45" s="33">
        <f t="shared" si="38"/>
        <v>0</v>
      </c>
      <c r="BI45" s="33">
        <f t="shared" si="38"/>
        <v>0</v>
      </c>
      <c r="BJ45" s="33">
        <f t="shared" si="38"/>
        <v>0</v>
      </c>
      <c r="BK45" s="33">
        <f t="shared" si="38"/>
        <v>0</v>
      </c>
      <c r="BL45" t="str">
        <f t="shared" si="6"/>
        <v>12_NZ</v>
      </c>
      <c r="BM45" t="str">
        <f t="shared" si="7"/>
        <v>d_nonenergy_17_electricity</v>
      </c>
      <c r="BP45" s="4">
        <f t="shared" si="8"/>
        <v>0</v>
      </c>
      <c r="BQ45" s="4">
        <f t="shared" si="9"/>
        <v>0</v>
      </c>
      <c r="BR45" s="4" cm="1">
        <f t="array" ref="BR45">L45*INDEX(prod_est,$H45+$I45-1,MATCH(BR$14,$BQ$14:$DQ$14,0))</f>
        <v>0</v>
      </c>
      <c r="BS45" s="4" cm="1">
        <f t="array" ref="BS45">M45*INDEX(prod_est,$H45+$I45-1,MATCH(BS$14,$BQ$14:$DQ$14,0))</f>
        <v>0</v>
      </c>
      <c r="BT45" s="4" cm="1">
        <f t="array" ref="BT45">N45*INDEX(prod_est,$H45+$I45-1,MATCH(BT$14,$BQ$14:$DQ$14,0))</f>
        <v>0</v>
      </c>
      <c r="BU45" s="4" cm="1">
        <f t="array" ref="BU45">O45*INDEX(prod_est,$H45+$I45-1,MATCH(BU$14,$BQ$14:$DQ$14,0))</f>
        <v>0</v>
      </c>
      <c r="BV45" s="4" cm="1">
        <f t="array" ref="BV45">P45*INDEX(prod_est,$H45+$I45-1,MATCH(BV$14,$BQ$14:$DQ$14,0))</f>
        <v>0</v>
      </c>
      <c r="BW45" s="4" cm="1">
        <f t="array" ref="BW45">Q45*INDEX(prod_est,$H45+$I45-1,MATCH(BW$14,$BQ$14:$DQ$14,0))</f>
        <v>0</v>
      </c>
      <c r="BX45" s="4" cm="1">
        <f t="array" ref="BX45">R45*INDEX(prod_est,$H45+$I45-1,MATCH(BX$14,$BQ$14:$DQ$14,0))</f>
        <v>0</v>
      </c>
      <c r="BY45" s="4" cm="1">
        <f t="array" ref="BY45">S45*INDEX(prod_est,$H45+$I45-1,MATCH(BY$14,$BQ$14:$DQ$14,0))</f>
        <v>0</v>
      </c>
      <c r="BZ45" s="4" cm="1">
        <f t="array" ref="BZ45">T45*INDEX(prod_est,$H45+$I45-1,MATCH(BZ$14,$BQ$14:$DQ$14,0))</f>
        <v>0</v>
      </c>
      <c r="CA45" s="4" cm="1">
        <f t="array" ref="CA45">U45*INDEX(prod_est,$H45+$I45-1,MATCH(CA$14,$BQ$14:$DQ$14,0))</f>
        <v>0</v>
      </c>
      <c r="CB45" s="4" cm="1">
        <f t="array" ref="CB45">V45*INDEX(prod_est,$H45+$I45-1,MATCH(CB$14,$BQ$14:$DQ$14,0))</f>
        <v>0</v>
      </c>
      <c r="CC45" s="4" cm="1">
        <f t="array" ref="CC45">W45*INDEX(prod_est,$H45+$I45-1,MATCH(CC$14,$BQ$14:$DQ$14,0))</f>
        <v>0</v>
      </c>
      <c r="CD45" s="4" cm="1">
        <f t="array" ref="CD45">X45*INDEX(prod_est,$H45+$I45-1,MATCH(CD$14,$BQ$14:$DQ$14,0))</f>
        <v>0</v>
      </c>
      <c r="CE45" s="4" cm="1">
        <f t="array" ref="CE45">Y45*INDEX(prod_est,$H45+$I45-1,MATCH(CE$14,$BQ$14:$DQ$14,0))</f>
        <v>0</v>
      </c>
      <c r="CF45" s="4" cm="1">
        <f t="array" ref="CF45">Z45*INDEX(prod_est,$H45+$I45-1,MATCH(CF$14,$BQ$14:$DQ$14,0))</f>
        <v>0</v>
      </c>
      <c r="CG45" s="4" cm="1">
        <f t="array" ref="CG45">AA45*INDEX(prod_est,$H45+$I45-1,MATCH(CG$14,$BQ$14:$DQ$14,0))</f>
        <v>0</v>
      </c>
      <c r="CH45" s="4" cm="1">
        <f t="array" ref="CH45">AB45*INDEX(prod_est,$H45+$I45-1,MATCH(CH$14,$BQ$14:$DQ$14,0))</f>
        <v>0</v>
      </c>
      <c r="CI45" s="4" cm="1">
        <f t="array" ref="CI45">AC45*INDEX(prod_est,$H45+$I45-1,MATCH(CI$14,$BQ$14:$DQ$14,0))</f>
        <v>0</v>
      </c>
      <c r="CJ45" s="4" cm="1">
        <f t="array" ref="CJ45">AD45*INDEX(prod_est,$H45+$I45-1,MATCH(CJ$14,$BQ$14:$DQ$14,0))</f>
        <v>0</v>
      </c>
      <c r="CK45" s="4" cm="1">
        <f t="array" ref="CK45">AE45*INDEX(prod_est,$H45+$I45-1,MATCH(CK$14,$BQ$14:$DQ$14,0))</f>
        <v>0</v>
      </c>
      <c r="CL45" s="4" cm="1">
        <f t="array" ref="CL45">AF45*INDEX(prod_est,$H45+$I45-1,MATCH(CL$14,$BQ$14:$DQ$14,0))</f>
        <v>0</v>
      </c>
      <c r="CM45" s="4" cm="1">
        <f t="array" ref="CM45">AG45*INDEX(prod_est,$H45+$I45-1,MATCH(CM$14,$BQ$14:$DQ$14,0))</f>
        <v>0</v>
      </c>
      <c r="CN45" s="4" cm="1">
        <f t="array" ref="CN45">AH45*INDEX(prod_est,$H45+$I45-1,MATCH(CN$14,$BQ$14:$DQ$14,0))</f>
        <v>0</v>
      </c>
      <c r="CO45" s="4" cm="1">
        <f t="array" ref="CO45">AI45*INDEX(prod_est,$H45+$I45-1,MATCH(CO$14,$BQ$14:$DQ$14,0))</f>
        <v>0</v>
      </c>
      <c r="CP45" s="4" cm="1">
        <f t="array" ref="CP45">AJ45*INDEX(prod_est,$H45+$I45-1,MATCH(CP$14,$BQ$14:$DQ$14,0))</f>
        <v>0</v>
      </c>
      <c r="CQ45" s="4" cm="1">
        <f t="array" ref="CQ45">AK45*INDEX(prod_est,$H45+$I45-1,MATCH(CQ$14,$BQ$14:$DQ$14,0))</f>
        <v>0</v>
      </c>
      <c r="CR45" s="4" cm="1">
        <f t="array" ref="CR45">AL45*INDEX(prod_est,$H45+$I45-1,MATCH(CR$14,$BQ$14:$DQ$14,0))</f>
        <v>0</v>
      </c>
      <c r="CS45" s="4" cm="1">
        <f t="array" ref="CS45">AM45*INDEX(prod_est,$H45+$I45-1,MATCH(CS$14,$BQ$14:$DQ$14,0))</f>
        <v>0</v>
      </c>
      <c r="CT45" s="4" cm="1">
        <f t="array" ref="CT45">AN45*INDEX(prod_est,$H45+$I45-1,MATCH(CT$14,$BQ$14:$DQ$14,0))</f>
        <v>0</v>
      </c>
      <c r="CU45" s="4" cm="1">
        <f t="array" ref="CU45">AO45*INDEX(prod_est,$H45+$I45-1,MATCH(CU$14,$BQ$14:$DQ$14,0))</f>
        <v>0</v>
      </c>
      <c r="CV45" s="4" cm="1">
        <f t="array" ref="CV45">AP45*INDEX(prod_est,$H45+$I45-1,MATCH(CV$14,$BQ$14:$DQ$14,0))</f>
        <v>0</v>
      </c>
      <c r="CW45" s="4" cm="1">
        <f t="array" ref="CW45">AQ45*INDEX(prod_est,$H45+$I45-1,MATCH(CW$14,$BQ$14:$DQ$14,0))</f>
        <v>0</v>
      </c>
      <c r="CX45" s="4" cm="1">
        <f t="array" ref="CX45">AR45*INDEX(prod_est,$H45+$I45-1,MATCH(CX$14,$BQ$14:$DQ$14,0))</f>
        <v>0</v>
      </c>
      <c r="CY45" s="4" cm="1">
        <f t="array" ref="CY45">AS45*INDEX(prod_est,$H45+$I45-1,MATCH(CY$14,$BQ$14:$DQ$14,0))</f>
        <v>0</v>
      </c>
      <c r="CZ45" s="4" cm="1">
        <f t="array" ref="CZ45">AT45*INDEX(prod_est,$H45+$I45-1,MATCH(CZ$14,$BQ$14:$DQ$14,0))</f>
        <v>0</v>
      </c>
      <c r="DA45" s="4" cm="1">
        <f t="array" ref="DA45">AU45*INDEX(prod_est,$H45+$I45-1,MATCH(DA$14,$BQ$14:$DQ$14,0))</f>
        <v>0</v>
      </c>
      <c r="DB45" s="4" cm="1">
        <f t="array" ref="DB45">AV45*INDEX(prod_est,$H45+$I45-1,MATCH(DB$14,$BQ$14:$DQ$14,0))</f>
        <v>0</v>
      </c>
      <c r="DC45" s="4" cm="1">
        <f t="array" ref="DC45">AW45*INDEX(prod_est,$H45+$I45-1,MATCH(DC$14,$BQ$14:$DQ$14,0))</f>
        <v>0</v>
      </c>
      <c r="DD45" s="4" cm="1">
        <f t="array" ref="DD45">AX45*INDEX(prod_est,$H45+$I45-1,MATCH(DD$14,$BQ$14:$DQ$14,0))</f>
        <v>0</v>
      </c>
      <c r="DE45" s="4" cm="1">
        <f t="array" ref="DE45">AY45*INDEX(prod_est,$H45+$I45-1,MATCH(DE$14,$BQ$14:$DQ$14,0))</f>
        <v>0</v>
      </c>
      <c r="DF45" s="4" cm="1">
        <f t="array" ref="DF45">AZ45*INDEX(prod_est,$H45+$I45-1,MATCH(DF$14,$BQ$14:$DQ$14,0))</f>
        <v>0</v>
      </c>
      <c r="DG45" s="4" cm="1">
        <f t="array" ref="DG45">BA45*INDEX(prod_est,$H45+$I45-1,MATCH(DG$14,$BQ$14:$DQ$14,0))</f>
        <v>0</v>
      </c>
      <c r="DH45" s="4" cm="1">
        <f t="array" ref="DH45">BB45*INDEX(prod_est,$H45+$I45-1,MATCH(DH$14,$BQ$14:$DQ$14,0))</f>
        <v>0</v>
      </c>
      <c r="DI45" s="4" cm="1">
        <f t="array" ref="DI45">BC45*INDEX(prod_est,$H45+$I45-1,MATCH(DI$14,$BQ$14:$DQ$14,0))</f>
        <v>0</v>
      </c>
      <c r="DJ45" s="4" cm="1">
        <f t="array" ref="DJ45">BD45*INDEX(prod_est,$H45+$I45-1,MATCH(DJ$14,$BQ$14:$DQ$14,0))</f>
        <v>0</v>
      </c>
      <c r="DK45" s="4" cm="1">
        <f t="array" ref="DK45">BE45*INDEX(prod_est,$H45+$I45-1,MATCH(DK$14,$BQ$14:$DQ$14,0))</f>
        <v>0</v>
      </c>
      <c r="DL45" s="4" cm="1">
        <f t="array" ref="DL45">BF45*INDEX(prod_est,$H45+$I45-1,MATCH(DL$14,$BQ$14:$DQ$14,0))</f>
        <v>0</v>
      </c>
      <c r="DM45" s="4" cm="1">
        <f t="array" ref="DM45">BG45*INDEX(prod_est,$H45+$I45-1,MATCH(DM$14,$BQ$14:$DQ$14,0))</f>
        <v>0</v>
      </c>
      <c r="DN45" s="4" cm="1">
        <f t="array" ref="DN45">BH45*INDEX(prod_est,$H45+$I45-1,MATCH(DN$14,$BQ$14:$DQ$14,0))</f>
        <v>0</v>
      </c>
      <c r="DO45" s="4" cm="1">
        <f t="array" ref="DO45">BI45*INDEX(prod_est,$H45+$I45-1,MATCH(DO$14,$BQ$14:$DQ$14,0))</f>
        <v>0</v>
      </c>
      <c r="DP45" s="4" cm="1">
        <f t="array" ref="DP45">BJ45*INDEX(prod_est,$H45+$I45-1,MATCH(DP$14,$BQ$14:$DQ$14,0))</f>
        <v>0</v>
      </c>
      <c r="DQ45" s="4" cm="1">
        <f t="array" ref="DQ45">BK45*INDEX(prod_est,$H45+$I45-1,MATCH(DQ$14,$BQ$14:$DQ$14,0))</f>
        <v>0</v>
      </c>
    </row>
    <row r="46" spans="1:121" x14ac:dyDescent="0.25">
      <c r="A46" t="s">
        <v>48</v>
      </c>
      <c r="B46" t="s">
        <v>36</v>
      </c>
      <c r="C46" t="s">
        <v>36</v>
      </c>
      <c r="D46" t="s">
        <v>172</v>
      </c>
      <c r="E46" s="46" t="s">
        <v>37</v>
      </c>
      <c r="F46" s="4">
        <v>0</v>
      </c>
      <c r="G46" s="4">
        <v>0</v>
      </c>
      <c r="H46">
        <f>MATCH(A46,Production_est!$A$4:$A$339,0)</f>
        <v>177</v>
      </c>
      <c r="I46">
        <f>IFERROR(MATCH(E46,Production_est!$D$4:$D$339,0),"-")</f>
        <v>3</v>
      </c>
      <c r="J46" s="4" cm="1">
        <f t="array" ref="J46">IFERROR(INDEX(Production_est!$E$4:$E$339,I46+H46-1),"-")</f>
        <v>125.671961868558</v>
      </c>
      <c r="K46" s="33">
        <f t="shared" si="3"/>
        <v>0</v>
      </c>
      <c r="L46" s="33">
        <f t="shared" si="39"/>
        <v>0</v>
      </c>
      <c r="M46" s="33">
        <f t="shared" si="39"/>
        <v>0</v>
      </c>
      <c r="N46" s="33">
        <f t="shared" si="39"/>
        <v>0</v>
      </c>
      <c r="O46" s="33">
        <f t="shared" si="39"/>
        <v>0</v>
      </c>
      <c r="P46" s="33">
        <f t="shared" si="39"/>
        <v>0</v>
      </c>
      <c r="Q46" s="33">
        <f t="shared" si="39"/>
        <v>0</v>
      </c>
      <c r="R46" s="33">
        <f t="shared" si="39"/>
        <v>0</v>
      </c>
      <c r="S46" s="33">
        <f t="shared" si="39"/>
        <v>0</v>
      </c>
      <c r="T46" s="33">
        <f t="shared" si="39"/>
        <v>0</v>
      </c>
      <c r="U46" s="33">
        <f t="shared" si="39"/>
        <v>0</v>
      </c>
      <c r="V46" s="33">
        <f t="shared" si="39"/>
        <v>0</v>
      </c>
      <c r="W46" s="33">
        <f t="shared" si="39"/>
        <v>0</v>
      </c>
      <c r="X46" s="33">
        <f t="shared" si="39"/>
        <v>0</v>
      </c>
      <c r="Y46" s="33">
        <f t="shared" si="39"/>
        <v>0</v>
      </c>
      <c r="Z46" s="33">
        <f t="shared" si="39"/>
        <v>0</v>
      </c>
      <c r="AA46" s="33">
        <f t="shared" si="39"/>
        <v>0</v>
      </c>
      <c r="AB46" s="33">
        <f t="shared" si="39"/>
        <v>0</v>
      </c>
      <c r="AC46" s="33">
        <f t="shared" si="39"/>
        <v>0</v>
      </c>
      <c r="AD46" s="33">
        <f t="shared" si="39"/>
        <v>0</v>
      </c>
      <c r="AE46" s="33">
        <f t="shared" si="39"/>
        <v>0</v>
      </c>
      <c r="AF46" s="33">
        <f t="shared" si="39"/>
        <v>0</v>
      </c>
      <c r="AG46" s="33">
        <f t="shared" si="39"/>
        <v>0</v>
      </c>
      <c r="AH46" s="33">
        <f t="shared" si="39"/>
        <v>0</v>
      </c>
      <c r="AI46" s="33">
        <f t="shared" si="39"/>
        <v>0</v>
      </c>
      <c r="AJ46" s="33">
        <f t="shared" si="39"/>
        <v>0</v>
      </c>
      <c r="AK46" s="33">
        <f t="shared" si="39"/>
        <v>0</v>
      </c>
      <c r="AL46" s="33">
        <f t="shared" si="39"/>
        <v>0</v>
      </c>
      <c r="AM46" s="33">
        <f t="shared" si="39"/>
        <v>0</v>
      </c>
      <c r="AN46" s="33">
        <f t="shared" si="39"/>
        <v>0</v>
      </c>
      <c r="AO46" s="33">
        <f t="shared" si="39"/>
        <v>0</v>
      </c>
      <c r="AP46" s="33">
        <f t="shared" si="39"/>
        <v>0</v>
      </c>
      <c r="AQ46" s="33">
        <f t="shared" si="38"/>
        <v>0</v>
      </c>
      <c r="AR46" s="33">
        <f t="shared" si="38"/>
        <v>0</v>
      </c>
      <c r="AS46" s="33">
        <f t="shared" si="38"/>
        <v>0</v>
      </c>
      <c r="AT46" s="33">
        <f t="shared" si="38"/>
        <v>0</v>
      </c>
      <c r="AU46" s="33">
        <f t="shared" si="38"/>
        <v>0</v>
      </c>
      <c r="AV46" s="33">
        <f t="shared" si="38"/>
        <v>0</v>
      </c>
      <c r="AW46" s="33">
        <f t="shared" si="38"/>
        <v>0</v>
      </c>
      <c r="AX46" s="33">
        <f t="shared" si="38"/>
        <v>0</v>
      </c>
      <c r="AY46" s="33">
        <f t="shared" si="38"/>
        <v>0</v>
      </c>
      <c r="AZ46" s="33">
        <f t="shared" si="38"/>
        <v>0</v>
      </c>
      <c r="BA46" s="33">
        <f t="shared" si="38"/>
        <v>0</v>
      </c>
      <c r="BB46" s="33">
        <f t="shared" si="38"/>
        <v>0</v>
      </c>
      <c r="BC46" s="33">
        <f t="shared" si="38"/>
        <v>0</v>
      </c>
      <c r="BD46" s="33">
        <f t="shared" si="38"/>
        <v>0</v>
      </c>
      <c r="BE46" s="33">
        <f t="shared" si="38"/>
        <v>0</v>
      </c>
      <c r="BF46" s="33">
        <f t="shared" si="38"/>
        <v>0</v>
      </c>
      <c r="BG46" s="33">
        <f t="shared" si="38"/>
        <v>0</v>
      </c>
      <c r="BH46" s="33">
        <f t="shared" si="38"/>
        <v>0</v>
      </c>
      <c r="BI46" s="33">
        <f t="shared" si="38"/>
        <v>0</v>
      </c>
      <c r="BJ46" s="33">
        <f t="shared" si="38"/>
        <v>0</v>
      </c>
      <c r="BK46" s="33">
        <f t="shared" si="38"/>
        <v>0</v>
      </c>
      <c r="BL46" t="str">
        <f t="shared" si="6"/>
        <v>12_NZ</v>
      </c>
      <c r="BM46" t="str">
        <f t="shared" si="7"/>
        <v>d_nonenergy_18_heat</v>
      </c>
      <c r="BP46" s="4">
        <f t="shared" si="8"/>
        <v>0</v>
      </c>
      <c r="BQ46" s="4">
        <f t="shared" si="9"/>
        <v>0</v>
      </c>
      <c r="BR46" s="4" cm="1">
        <f t="array" ref="BR46">L46*INDEX(prod_est,$H46+$I46-1,MATCH(BR$14,$BQ$14:$DQ$14,0))</f>
        <v>0</v>
      </c>
      <c r="BS46" s="4" cm="1">
        <f t="array" ref="BS46">M46*INDEX(prod_est,$H46+$I46-1,MATCH(BS$14,$BQ$14:$DQ$14,0))</f>
        <v>0</v>
      </c>
      <c r="BT46" s="4" cm="1">
        <f t="array" ref="BT46">N46*INDEX(prod_est,$H46+$I46-1,MATCH(BT$14,$BQ$14:$DQ$14,0))</f>
        <v>0</v>
      </c>
      <c r="BU46" s="4" cm="1">
        <f t="array" ref="BU46">O46*INDEX(prod_est,$H46+$I46-1,MATCH(BU$14,$BQ$14:$DQ$14,0))</f>
        <v>0</v>
      </c>
      <c r="BV46" s="4" cm="1">
        <f t="array" ref="BV46">P46*INDEX(prod_est,$H46+$I46-1,MATCH(BV$14,$BQ$14:$DQ$14,0))</f>
        <v>0</v>
      </c>
      <c r="BW46" s="4" cm="1">
        <f t="array" ref="BW46">Q46*INDEX(prod_est,$H46+$I46-1,MATCH(BW$14,$BQ$14:$DQ$14,0))</f>
        <v>0</v>
      </c>
      <c r="BX46" s="4" cm="1">
        <f t="array" ref="BX46">R46*INDEX(prod_est,$H46+$I46-1,MATCH(BX$14,$BQ$14:$DQ$14,0))</f>
        <v>0</v>
      </c>
      <c r="BY46" s="4" cm="1">
        <f t="array" ref="BY46">S46*INDEX(prod_est,$H46+$I46-1,MATCH(BY$14,$BQ$14:$DQ$14,0))</f>
        <v>0</v>
      </c>
      <c r="BZ46" s="4" cm="1">
        <f t="array" ref="BZ46">T46*INDEX(prod_est,$H46+$I46-1,MATCH(BZ$14,$BQ$14:$DQ$14,0))</f>
        <v>0</v>
      </c>
      <c r="CA46" s="4" cm="1">
        <f t="array" ref="CA46">U46*INDEX(prod_est,$H46+$I46-1,MATCH(CA$14,$BQ$14:$DQ$14,0))</f>
        <v>0</v>
      </c>
      <c r="CB46" s="4" cm="1">
        <f t="array" ref="CB46">V46*INDEX(prod_est,$H46+$I46-1,MATCH(CB$14,$BQ$14:$DQ$14,0))</f>
        <v>0</v>
      </c>
      <c r="CC46" s="4" cm="1">
        <f t="array" ref="CC46">W46*INDEX(prod_est,$H46+$I46-1,MATCH(CC$14,$BQ$14:$DQ$14,0))</f>
        <v>0</v>
      </c>
      <c r="CD46" s="4" cm="1">
        <f t="array" ref="CD46">X46*INDEX(prod_est,$H46+$I46-1,MATCH(CD$14,$BQ$14:$DQ$14,0))</f>
        <v>0</v>
      </c>
      <c r="CE46" s="4" cm="1">
        <f t="array" ref="CE46">Y46*INDEX(prod_est,$H46+$I46-1,MATCH(CE$14,$BQ$14:$DQ$14,0))</f>
        <v>0</v>
      </c>
      <c r="CF46" s="4" cm="1">
        <f t="array" ref="CF46">Z46*INDEX(prod_est,$H46+$I46-1,MATCH(CF$14,$BQ$14:$DQ$14,0))</f>
        <v>0</v>
      </c>
      <c r="CG46" s="4" cm="1">
        <f t="array" ref="CG46">AA46*INDEX(prod_est,$H46+$I46-1,MATCH(CG$14,$BQ$14:$DQ$14,0))</f>
        <v>0</v>
      </c>
      <c r="CH46" s="4" cm="1">
        <f t="array" ref="CH46">AB46*INDEX(prod_est,$H46+$I46-1,MATCH(CH$14,$BQ$14:$DQ$14,0))</f>
        <v>0</v>
      </c>
      <c r="CI46" s="4" cm="1">
        <f t="array" ref="CI46">AC46*INDEX(prod_est,$H46+$I46-1,MATCH(CI$14,$BQ$14:$DQ$14,0))</f>
        <v>0</v>
      </c>
      <c r="CJ46" s="4" cm="1">
        <f t="array" ref="CJ46">AD46*INDEX(prod_est,$H46+$I46-1,MATCH(CJ$14,$BQ$14:$DQ$14,0))</f>
        <v>0</v>
      </c>
      <c r="CK46" s="4" cm="1">
        <f t="array" ref="CK46">AE46*INDEX(prod_est,$H46+$I46-1,MATCH(CK$14,$BQ$14:$DQ$14,0))</f>
        <v>0</v>
      </c>
      <c r="CL46" s="4" cm="1">
        <f t="array" ref="CL46">AF46*INDEX(prod_est,$H46+$I46-1,MATCH(CL$14,$BQ$14:$DQ$14,0))</f>
        <v>0</v>
      </c>
      <c r="CM46" s="4" cm="1">
        <f t="array" ref="CM46">AG46*INDEX(prod_est,$H46+$I46-1,MATCH(CM$14,$BQ$14:$DQ$14,0))</f>
        <v>0</v>
      </c>
      <c r="CN46" s="4" cm="1">
        <f t="array" ref="CN46">AH46*INDEX(prod_est,$H46+$I46-1,MATCH(CN$14,$BQ$14:$DQ$14,0))</f>
        <v>0</v>
      </c>
      <c r="CO46" s="4" cm="1">
        <f t="array" ref="CO46">AI46*INDEX(prod_est,$H46+$I46-1,MATCH(CO$14,$BQ$14:$DQ$14,0))</f>
        <v>0</v>
      </c>
      <c r="CP46" s="4" cm="1">
        <f t="array" ref="CP46">AJ46*INDEX(prod_est,$H46+$I46-1,MATCH(CP$14,$BQ$14:$DQ$14,0))</f>
        <v>0</v>
      </c>
      <c r="CQ46" s="4" cm="1">
        <f t="array" ref="CQ46">AK46*INDEX(prod_est,$H46+$I46-1,MATCH(CQ$14,$BQ$14:$DQ$14,0))</f>
        <v>0</v>
      </c>
      <c r="CR46" s="4" cm="1">
        <f t="array" ref="CR46">AL46*INDEX(prod_est,$H46+$I46-1,MATCH(CR$14,$BQ$14:$DQ$14,0))</f>
        <v>0</v>
      </c>
      <c r="CS46" s="4" cm="1">
        <f t="array" ref="CS46">AM46*INDEX(prod_est,$H46+$I46-1,MATCH(CS$14,$BQ$14:$DQ$14,0))</f>
        <v>0</v>
      </c>
      <c r="CT46" s="4" cm="1">
        <f t="array" ref="CT46">AN46*INDEX(prod_est,$H46+$I46-1,MATCH(CT$14,$BQ$14:$DQ$14,0))</f>
        <v>0</v>
      </c>
      <c r="CU46" s="4" cm="1">
        <f t="array" ref="CU46">AO46*INDEX(prod_est,$H46+$I46-1,MATCH(CU$14,$BQ$14:$DQ$14,0))</f>
        <v>0</v>
      </c>
      <c r="CV46" s="4" cm="1">
        <f t="array" ref="CV46">AP46*INDEX(prod_est,$H46+$I46-1,MATCH(CV$14,$BQ$14:$DQ$14,0))</f>
        <v>0</v>
      </c>
      <c r="CW46" s="4" cm="1">
        <f t="array" ref="CW46">AQ46*INDEX(prod_est,$H46+$I46-1,MATCH(CW$14,$BQ$14:$DQ$14,0))</f>
        <v>0</v>
      </c>
      <c r="CX46" s="4" cm="1">
        <f t="array" ref="CX46">AR46*INDEX(prod_est,$H46+$I46-1,MATCH(CX$14,$BQ$14:$DQ$14,0))</f>
        <v>0</v>
      </c>
      <c r="CY46" s="4" cm="1">
        <f t="array" ref="CY46">AS46*INDEX(prod_est,$H46+$I46-1,MATCH(CY$14,$BQ$14:$DQ$14,0))</f>
        <v>0</v>
      </c>
      <c r="CZ46" s="4" cm="1">
        <f t="array" ref="CZ46">AT46*INDEX(prod_est,$H46+$I46-1,MATCH(CZ$14,$BQ$14:$DQ$14,0))</f>
        <v>0</v>
      </c>
      <c r="DA46" s="4" cm="1">
        <f t="array" ref="DA46">AU46*INDEX(prod_est,$H46+$I46-1,MATCH(DA$14,$BQ$14:$DQ$14,0))</f>
        <v>0</v>
      </c>
      <c r="DB46" s="4" cm="1">
        <f t="array" ref="DB46">AV46*INDEX(prod_est,$H46+$I46-1,MATCH(DB$14,$BQ$14:$DQ$14,0))</f>
        <v>0</v>
      </c>
      <c r="DC46" s="4" cm="1">
        <f t="array" ref="DC46">AW46*INDEX(prod_est,$H46+$I46-1,MATCH(DC$14,$BQ$14:$DQ$14,0))</f>
        <v>0</v>
      </c>
      <c r="DD46" s="4" cm="1">
        <f t="array" ref="DD46">AX46*INDEX(prod_est,$H46+$I46-1,MATCH(DD$14,$BQ$14:$DQ$14,0))</f>
        <v>0</v>
      </c>
      <c r="DE46" s="4" cm="1">
        <f t="array" ref="DE46">AY46*INDEX(prod_est,$H46+$I46-1,MATCH(DE$14,$BQ$14:$DQ$14,0))</f>
        <v>0</v>
      </c>
      <c r="DF46" s="4" cm="1">
        <f t="array" ref="DF46">AZ46*INDEX(prod_est,$H46+$I46-1,MATCH(DF$14,$BQ$14:$DQ$14,0))</f>
        <v>0</v>
      </c>
      <c r="DG46" s="4" cm="1">
        <f t="array" ref="DG46">BA46*INDEX(prod_est,$H46+$I46-1,MATCH(DG$14,$BQ$14:$DQ$14,0))</f>
        <v>0</v>
      </c>
      <c r="DH46" s="4" cm="1">
        <f t="array" ref="DH46">BB46*INDEX(prod_est,$H46+$I46-1,MATCH(DH$14,$BQ$14:$DQ$14,0))</f>
        <v>0</v>
      </c>
      <c r="DI46" s="4" cm="1">
        <f t="array" ref="DI46">BC46*INDEX(prod_est,$H46+$I46-1,MATCH(DI$14,$BQ$14:$DQ$14,0))</f>
        <v>0</v>
      </c>
      <c r="DJ46" s="4" cm="1">
        <f t="array" ref="DJ46">BD46*INDEX(prod_est,$H46+$I46-1,MATCH(DJ$14,$BQ$14:$DQ$14,0))</f>
        <v>0</v>
      </c>
      <c r="DK46" s="4" cm="1">
        <f t="array" ref="DK46">BE46*INDEX(prod_est,$H46+$I46-1,MATCH(DK$14,$BQ$14:$DQ$14,0))</f>
        <v>0</v>
      </c>
      <c r="DL46" s="4" cm="1">
        <f t="array" ref="DL46">BF46*INDEX(prod_est,$H46+$I46-1,MATCH(DL$14,$BQ$14:$DQ$14,0))</f>
        <v>0</v>
      </c>
      <c r="DM46" s="4" cm="1">
        <f t="array" ref="DM46">BG46*INDEX(prod_est,$H46+$I46-1,MATCH(DM$14,$BQ$14:$DQ$14,0))</f>
        <v>0</v>
      </c>
      <c r="DN46" s="4" cm="1">
        <f t="array" ref="DN46">BH46*INDEX(prod_est,$H46+$I46-1,MATCH(DN$14,$BQ$14:$DQ$14,0))</f>
        <v>0</v>
      </c>
      <c r="DO46" s="4" cm="1">
        <f t="array" ref="DO46">BI46*INDEX(prod_est,$H46+$I46-1,MATCH(DO$14,$BQ$14:$DQ$14,0))</f>
        <v>0</v>
      </c>
      <c r="DP46" s="4" cm="1">
        <f t="array" ref="DP46">BJ46*INDEX(prod_est,$H46+$I46-1,MATCH(DP$14,$BQ$14:$DQ$14,0))</f>
        <v>0</v>
      </c>
      <c r="DQ46" s="4" cm="1">
        <f t="array" ref="DQ46">BK46*INDEX(prod_est,$H46+$I46-1,MATCH(DQ$14,$BQ$14:$DQ$14,0))</f>
        <v>0</v>
      </c>
    </row>
    <row r="47" spans="1:121" x14ac:dyDescent="0.25">
      <c r="A47" s="6" t="str">
        <f>A46</f>
        <v>12_NZ</v>
      </c>
      <c r="B47" s="6" t="s">
        <v>146</v>
      </c>
      <c r="C47" s="6" t="s">
        <v>147</v>
      </c>
      <c r="D47" s="6" t="str">
        <f>D46</f>
        <v>17_nonenergy_use</v>
      </c>
      <c r="E47" s="55" t="s">
        <v>37</v>
      </c>
      <c r="F47" s="43">
        <f>SUM(F15:F46)</f>
        <v>61.880862132000004</v>
      </c>
      <c r="G47" s="43">
        <f>SUM(G15:G46)</f>
        <v>55.240722936000012</v>
      </c>
      <c r="K47" s="33">
        <f t="shared" ref="K47:AP47" si="40">SUM(K15:K46)*1000</f>
        <v>439.5628278149826</v>
      </c>
      <c r="L47" s="33">
        <f t="shared" si="40"/>
        <v>439.5628278149826</v>
      </c>
      <c r="M47" s="33">
        <f t="shared" si="40"/>
        <v>439.5628278149826</v>
      </c>
      <c r="N47" s="33">
        <f t="shared" si="40"/>
        <v>439.5628278149826</v>
      </c>
      <c r="O47" s="33">
        <f t="shared" si="40"/>
        <v>439.5628278149826</v>
      </c>
      <c r="P47" s="33">
        <f t="shared" si="40"/>
        <v>439.5628278149826</v>
      </c>
      <c r="Q47" s="33">
        <f t="shared" si="40"/>
        <v>439.5628278149826</v>
      </c>
      <c r="R47" s="33">
        <f t="shared" si="40"/>
        <v>439.5628278149826</v>
      </c>
      <c r="S47" s="33">
        <f t="shared" si="40"/>
        <v>439.5628278149826</v>
      </c>
      <c r="T47" s="33">
        <f t="shared" si="40"/>
        <v>439.5628278149826</v>
      </c>
      <c r="U47" s="33">
        <f t="shared" si="40"/>
        <v>439.5628278149826</v>
      </c>
      <c r="V47" s="33">
        <f t="shared" si="40"/>
        <v>439.5628278149826</v>
      </c>
      <c r="W47" s="33">
        <f t="shared" si="40"/>
        <v>439.5628278149826</v>
      </c>
      <c r="X47" s="33">
        <f t="shared" si="40"/>
        <v>439.5628278149826</v>
      </c>
      <c r="Y47" s="33">
        <f t="shared" si="40"/>
        <v>439.5628278149826</v>
      </c>
      <c r="Z47" s="33">
        <f t="shared" si="40"/>
        <v>439.5628278149826</v>
      </c>
      <c r="AA47" s="33">
        <f t="shared" si="40"/>
        <v>439.5628278149826</v>
      </c>
      <c r="AB47" s="33">
        <f t="shared" si="40"/>
        <v>439.5628278149826</v>
      </c>
      <c r="AC47" s="33">
        <f t="shared" si="40"/>
        <v>439.5628278149826</v>
      </c>
      <c r="AD47" s="33">
        <f t="shared" si="40"/>
        <v>439.5628278149826</v>
      </c>
      <c r="AE47" s="33">
        <f t="shared" si="40"/>
        <v>439.5628278149826</v>
      </c>
      <c r="AF47" s="33">
        <f t="shared" si="40"/>
        <v>439.5628278149826</v>
      </c>
      <c r="AG47" s="33">
        <f t="shared" si="40"/>
        <v>439.5628278149826</v>
      </c>
      <c r="AH47" s="33">
        <f t="shared" si="40"/>
        <v>439.5628278149826</v>
      </c>
      <c r="AI47" s="33">
        <f t="shared" si="40"/>
        <v>439.5628278149826</v>
      </c>
      <c r="AJ47" s="33">
        <f t="shared" si="40"/>
        <v>439.5628278149826</v>
      </c>
      <c r="AK47" s="33">
        <f t="shared" si="40"/>
        <v>439.5628278149826</v>
      </c>
      <c r="AL47" s="33">
        <f t="shared" si="40"/>
        <v>439.5628278149826</v>
      </c>
      <c r="AM47" s="33">
        <f t="shared" si="40"/>
        <v>439.5628278149826</v>
      </c>
      <c r="AN47" s="33">
        <f t="shared" si="40"/>
        <v>439.5628278149826</v>
      </c>
      <c r="AO47" s="33">
        <f t="shared" si="40"/>
        <v>439.5628278149826</v>
      </c>
      <c r="AP47" s="33">
        <f t="shared" si="40"/>
        <v>439.5628278149826</v>
      </c>
      <c r="AQ47" s="33">
        <f t="shared" ref="AQ47:BK47" si="41">SUM(AQ15:AQ46)*1000</f>
        <v>439.5628278149826</v>
      </c>
      <c r="AR47" s="33">
        <f t="shared" si="41"/>
        <v>439.5628278149826</v>
      </c>
      <c r="AS47" s="33">
        <f t="shared" si="41"/>
        <v>439.5628278149826</v>
      </c>
      <c r="AT47" s="33">
        <f t="shared" si="41"/>
        <v>439.5628278149826</v>
      </c>
      <c r="AU47" s="33">
        <f t="shared" si="41"/>
        <v>439.5628278149826</v>
      </c>
      <c r="AV47" s="33">
        <f t="shared" si="41"/>
        <v>439.5628278149826</v>
      </c>
      <c r="AW47" s="33">
        <f t="shared" si="41"/>
        <v>439.5628278149826</v>
      </c>
      <c r="AX47" s="33">
        <f t="shared" si="41"/>
        <v>439.5628278149826</v>
      </c>
      <c r="AY47" s="33">
        <f t="shared" si="41"/>
        <v>439.5628278149826</v>
      </c>
      <c r="AZ47" s="33">
        <f t="shared" si="41"/>
        <v>439.5628278149826</v>
      </c>
      <c r="BA47" s="33">
        <f t="shared" si="41"/>
        <v>439.5628278149826</v>
      </c>
      <c r="BB47" s="33">
        <f t="shared" si="41"/>
        <v>439.5628278149826</v>
      </c>
      <c r="BC47" s="33">
        <f t="shared" si="41"/>
        <v>439.5628278149826</v>
      </c>
      <c r="BD47" s="33">
        <f t="shared" si="41"/>
        <v>439.5628278149826</v>
      </c>
      <c r="BE47" s="33">
        <f t="shared" si="41"/>
        <v>439.5628278149826</v>
      </c>
      <c r="BF47" s="33">
        <f t="shared" si="41"/>
        <v>439.5628278149826</v>
      </c>
      <c r="BG47" s="33">
        <f t="shared" si="41"/>
        <v>439.5628278149826</v>
      </c>
      <c r="BH47" s="33">
        <f t="shared" si="41"/>
        <v>439.5628278149826</v>
      </c>
      <c r="BI47" s="33">
        <f t="shared" si="41"/>
        <v>439.5628278149826</v>
      </c>
      <c r="BJ47" s="33">
        <f t="shared" si="41"/>
        <v>439.5628278149826</v>
      </c>
      <c r="BK47" s="33">
        <f t="shared" si="41"/>
        <v>439.5628278149826</v>
      </c>
    </row>
    <row r="48" spans="1:121" x14ac:dyDescent="0.25">
      <c r="BO48" s="48" t="s">
        <v>167</v>
      </c>
      <c r="BP48" s="53">
        <f>BQ48</f>
        <v>1</v>
      </c>
      <c r="BQ48" s="53">
        <f t="shared" ref="BQ48:CW48" si="42">$G$5+(($G$6-$G$5)/32)*(BQ53-2018)</f>
        <v>1</v>
      </c>
      <c r="BR48" s="53">
        <f t="shared" si="42"/>
        <v>1</v>
      </c>
      <c r="BS48" s="53">
        <f t="shared" si="42"/>
        <v>1</v>
      </c>
      <c r="BT48" s="53">
        <f t="shared" si="42"/>
        <v>1</v>
      </c>
      <c r="BU48" s="53">
        <f t="shared" si="42"/>
        <v>1</v>
      </c>
      <c r="BV48" s="53">
        <f t="shared" si="42"/>
        <v>1</v>
      </c>
      <c r="BW48" s="53">
        <f t="shared" si="42"/>
        <v>1</v>
      </c>
      <c r="BX48" s="53">
        <f t="shared" si="42"/>
        <v>1</v>
      </c>
      <c r="BY48" s="53">
        <f t="shared" si="42"/>
        <v>1</v>
      </c>
      <c r="BZ48" s="53">
        <f t="shared" si="42"/>
        <v>1</v>
      </c>
      <c r="CA48" s="53">
        <f t="shared" si="42"/>
        <v>1</v>
      </c>
      <c r="CB48" s="53">
        <f t="shared" si="42"/>
        <v>1</v>
      </c>
      <c r="CC48" s="53">
        <f t="shared" si="42"/>
        <v>1</v>
      </c>
      <c r="CD48" s="53">
        <f t="shared" si="42"/>
        <v>1</v>
      </c>
      <c r="CE48" s="53">
        <f t="shared" si="42"/>
        <v>1</v>
      </c>
      <c r="CF48" s="53">
        <f t="shared" si="42"/>
        <v>1</v>
      </c>
      <c r="CG48" s="53">
        <f t="shared" si="42"/>
        <v>1</v>
      </c>
      <c r="CH48" s="53">
        <f t="shared" si="42"/>
        <v>1</v>
      </c>
      <c r="CI48" s="53">
        <f t="shared" si="42"/>
        <v>1</v>
      </c>
      <c r="CJ48" s="53">
        <f t="shared" si="42"/>
        <v>1</v>
      </c>
      <c r="CK48" s="53">
        <f t="shared" si="42"/>
        <v>1</v>
      </c>
      <c r="CL48" s="53">
        <f t="shared" si="42"/>
        <v>1</v>
      </c>
      <c r="CM48" s="53">
        <f t="shared" si="42"/>
        <v>1</v>
      </c>
      <c r="CN48" s="53">
        <f t="shared" si="42"/>
        <v>1</v>
      </c>
      <c r="CO48" s="53">
        <f t="shared" si="42"/>
        <v>1</v>
      </c>
      <c r="CP48" s="53">
        <f t="shared" si="42"/>
        <v>1</v>
      </c>
      <c r="CQ48" s="53">
        <f t="shared" si="42"/>
        <v>1</v>
      </c>
      <c r="CR48" s="53">
        <f t="shared" si="42"/>
        <v>1</v>
      </c>
      <c r="CS48" s="53">
        <f t="shared" si="42"/>
        <v>1</v>
      </c>
      <c r="CT48" s="53">
        <f t="shared" si="42"/>
        <v>1</v>
      </c>
      <c r="CU48" s="53">
        <f t="shared" si="42"/>
        <v>1</v>
      </c>
      <c r="CV48" s="53">
        <f t="shared" si="42"/>
        <v>1</v>
      </c>
      <c r="CW48" s="53">
        <f t="shared" si="42"/>
        <v>1</v>
      </c>
      <c r="CX48" s="53">
        <f t="shared" ref="CX48:DQ48" si="43">CW48</f>
        <v>1</v>
      </c>
      <c r="CY48" s="53">
        <f t="shared" si="43"/>
        <v>1</v>
      </c>
      <c r="CZ48" s="53">
        <f t="shared" si="43"/>
        <v>1</v>
      </c>
      <c r="DA48" s="53">
        <f t="shared" si="43"/>
        <v>1</v>
      </c>
      <c r="DB48" s="53">
        <f t="shared" si="43"/>
        <v>1</v>
      </c>
      <c r="DC48" s="53">
        <f t="shared" si="43"/>
        <v>1</v>
      </c>
      <c r="DD48" s="53">
        <f t="shared" si="43"/>
        <v>1</v>
      </c>
      <c r="DE48" s="53">
        <f t="shared" si="43"/>
        <v>1</v>
      </c>
      <c r="DF48" s="53">
        <f t="shared" si="43"/>
        <v>1</v>
      </c>
      <c r="DG48" s="53">
        <f t="shared" si="43"/>
        <v>1</v>
      </c>
      <c r="DH48" s="53">
        <f t="shared" si="43"/>
        <v>1</v>
      </c>
      <c r="DI48" s="53">
        <f t="shared" si="43"/>
        <v>1</v>
      </c>
      <c r="DJ48" s="53">
        <f t="shared" si="43"/>
        <v>1</v>
      </c>
      <c r="DK48" s="53">
        <f t="shared" si="43"/>
        <v>1</v>
      </c>
      <c r="DL48" s="53">
        <f t="shared" si="43"/>
        <v>1</v>
      </c>
      <c r="DM48" s="53">
        <f t="shared" si="43"/>
        <v>1</v>
      </c>
      <c r="DN48" s="53">
        <f t="shared" si="43"/>
        <v>1</v>
      </c>
      <c r="DO48" s="53">
        <f t="shared" si="43"/>
        <v>1</v>
      </c>
      <c r="DP48" s="53">
        <f t="shared" si="43"/>
        <v>1</v>
      </c>
      <c r="DQ48" s="53">
        <f t="shared" si="43"/>
        <v>1</v>
      </c>
    </row>
    <row r="49" spans="1:121" x14ac:dyDescent="0.25">
      <c r="BO49" s="48" t="s">
        <v>151</v>
      </c>
      <c r="BP49">
        <f t="shared" ref="BP49:BP50" si="44">BQ49</f>
        <v>1</v>
      </c>
      <c r="BQ49">
        <f t="shared" ref="BQ49:CV49" si="45">1-BQ50</f>
        <v>1</v>
      </c>
      <c r="BR49">
        <f t="shared" si="45"/>
        <v>1</v>
      </c>
      <c r="BS49">
        <f t="shared" si="45"/>
        <v>1</v>
      </c>
      <c r="BT49">
        <f t="shared" si="45"/>
        <v>1</v>
      </c>
      <c r="BU49">
        <f t="shared" si="45"/>
        <v>1</v>
      </c>
      <c r="BV49">
        <f t="shared" si="45"/>
        <v>1</v>
      </c>
      <c r="BW49">
        <f t="shared" si="45"/>
        <v>1</v>
      </c>
      <c r="BX49">
        <f t="shared" si="45"/>
        <v>1</v>
      </c>
      <c r="BY49">
        <f t="shared" si="45"/>
        <v>1</v>
      </c>
      <c r="BZ49">
        <f t="shared" si="45"/>
        <v>1</v>
      </c>
      <c r="CA49">
        <f t="shared" si="45"/>
        <v>1</v>
      </c>
      <c r="CB49">
        <f t="shared" si="45"/>
        <v>1</v>
      </c>
      <c r="CC49">
        <f t="shared" si="45"/>
        <v>1</v>
      </c>
      <c r="CD49">
        <f t="shared" si="45"/>
        <v>1</v>
      </c>
      <c r="CE49">
        <f t="shared" si="45"/>
        <v>1</v>
      </c>
      <c r="CF49">
        <f t="shared" si="45"/>
        <v>1</v>
      </c>
      <c r="CG49">
        <f t="shared" si="45"/>
        <v>1</v>
      </c>
      <c r="CH49">
        <f t="shared" si="45"/>
        <v>1</v>
      </c>
      <c r="CI49">
        <f t="shared" si="45"/>
        <v>1</v>
      </c>
      <c r="CJ49">
        <f t="shared" si="45"/>
        <v>1</v>
      </c>
      <c r="CK49">
        <f t="shared" si="45"/>
        <v>1</v>
      </c>
      <c r="CL49">
        <f t="shared" si="45"/>
        <v>1</v>
      </c>
      <c r="CM49">
        <f t="shared" si="45"/>
        <v>1</v>
      </c>
      <c r="CN49">
        <f t="shared" si="45"/>
        <v>1</v>
      </c>
      <c r="CO49">
        <f t="shared" si="45"/>
        <v>1</v>
      </c>
      <c r="CP49">
        <f t="shared" si="45"/>
        <v>1</v>
      </c>
      <c r="CQ49">
        <f t="shared" si="45"/>
        <v>1</v>
      </c>
      <c r="CR49">
        <f t="shared" si="45"/>
        <v>1</v>
      </c>
      <c r="CS49">
        <f t="shared" si="45"/>
        <v>1</v>
      </c>
      <c r="CT49">
        <f t="shared" si="45"/>
        <v>1</v>
      </c>
      <c r="CU49">
        <f t="shared" si="45"/>
        <v>1</v>
      </c>
      <c r="CV49">
        <f t="shared" si="45"/>
        <v>1</v>
      </c>
      <c r="CW49">
        <f t="shared" ref="CW49:DQ49" si="46">1-CW50</f>
        <v>1</v>
      </c>
      <c r="CX49" s="4">
        <f t="shared" si="46"/>
        <v>1</v>
      </c>
      <c r="CY49" s="4">
        <f t="shared" si="46"/>
        <v>1</v>
      </c>
      <c r="CZ49" s="4">
        <f t="shared" si="46"/>
        <v>1</v>
      </c>
      <c r="DA49" s="4">
        <f t="shared" si="46"/>
        <v>1</v>
      </c>
      <c r="DB49" s="4">
        <f t="shared" si="46"/>
        <v>1</v>
      </c>
      <c r="DC49" s="4">
        <f t="shared" si="46"/>
        <v>1</v>
      </c>
      <c r="DD49" s="4">
        <f t="shared" si="46"/>
        <v>1</v>
      </c>
      <c r="DE49" s="4">
        <f t="shared" si="46"/>
        <v>1</v>
      </c>
      <c r="DF49" s="4">
        <f t="shared" si="46"/>
        <v>1</v>
      </c>
      <c r="DG49" s="4">
        <f t="shared" si="46"/>
        <v>1</v>
      </c>
      <c r="DH49" s="4">
        <f t="shared" si="46"/>
        <v>1</v>
      </c>
      <c r="DI49" s="4">
        <f t="shared" si="46"/>
        <v>1</v>
      </c>
      <c r="DJ49" s="4">
        <f t="shared" si="46"/>
        <v>1</v>
      </c>
      <c r="DK49" s="4">
        <f t="shared" si="46"/>
        <v>1</v>
      </c>
      <c r="DL49" s="4">
        <f t="shared" si="46"/>
        <v>1</v>
      </c>
      <c r="DM49" s="4">
        <f t="shared" si="46"/>
        <v>1</v>
      </c>
      <c r="DN49" s="4">
        <f t="shared" si="46"/>
        <v>1</v>
      </c>
      <c r="DO49" s="4">
        <f t="shared" si="46"/>
        <v>1</v>
      </c>
      <c r="DP49" s="4">
        <f t="shared" si="46"/>
        <v>1</v>
      </c>
      <c r="DQ49" s="4">
        <f t="shared" si="46"/>
        <v>1</v>
      </c>
    </row>
    <row r="50" spans="1:121" x14ac:dyDescent="0.25">
      <c r="BO50" s="48" t="s">
        <v>152</v>
      </c>
      <c r="BP50">
        <f t="shared" si="44"/>
        <v>0</v>
      </c>
      <c r="BQ50">
        <f>INDEX(Chem_assumptions!$C$107:$AI$127,MATCH($BL$54,Chem_assumptions!$A$107:$A$127,0),MATCH(BQ53,$BQ$53:$CW$53,0))</f>
        <v>0</v>
      </c>
      <c r="BR50">
        <f>INDEX(Chem_assumptions!$C$107:$AI$127,MATCH($BL$54,Chem_assumptions!$A$107:$A$127,0),MATCH(BR53,$BQ$53:$CW$53,0))</f>
        <v>0</v>
      </c>
      <c r="BS50">
        <f>INDEX(Chem_assumptions!$C$107:$AI$127,MATCH($BL$54,Chem_assumptions!$A$107:$A$127,0),MATCH(BS53,$BQ$53:$CW$53,0))</f>
        <v>0</v>
      </c>
      <c r="BT50">
        <f>INDEX(Chem_assumptions!$C$107:$AI$127,MATCH($BL$54,Chem_assumptions!$A$107:$A$127,0),MATCH(BT53,$BQ$53:$CW$53,0))</f>
        <v>0</v>
      </c>
      <c r="BU50">
        <f>INDEX(Chem_assumptions!$C$107:$AI$127,MATCH($BL$54,Chem_assumptions!$A$107:$A$127,0),MATCH(BU53,$BQ$53:$CW$53,0))</f>
        <v>0</v>
      </c>
      <c r="BV50">
        <f>INDEX(Chem_assumptions!$C$107:$AI$127,MATCH($BL$54,Chem_assumptions!$A$107:$A$127,0),MATCH(BV53,$BQ$53:$CW$53,0))</f>
        <v>0</v>
      </c>
      <c r="BW50">
        <f>INDEX(Chem_assumptions!$C$107:$AI$127,MATCH($BL$54,Chem_assumptions!$A$107:$A$127,0),MATCH(BW53,$BQ$53:$CW$53,0))</f>
        <v>0</v>
      </c>
      <c r="BX50">
        <f>INDEX(Chem_assumptions!$C$107:$AI$127,MATCH($BL$54,Chem_assumptions!$A$107:$A$127,0),MATCH(BX53,$BQ$53:$CW$53,0))</f>
        <v>0</v>
      </c>
      <c r="BY50">
        <f>INDEX(Chem_assumptions!$C$107:$AI$127,MATCH($BL$54,Chem_assumptions!$A$107:$A$127,0),MATCH(BY53,$BQ$53:$CW$53,0))</f>
        <v>0</v>
      </c>
      <c r="BZ50">
        <f>INDEX(Chem_assumptions!$C$107:$AI$127,MATCH($BL$54,Chem_assumptions!$A$107:$A$127,0),MATCH(BZ53,$BQ$53:$CW$53,0))</f>
        <v>0</v>
      </c>
      <c r="CA50">
        <f>INDEX(Chem_assumptions!$C$107:$AI$127,MATCH($BL$54,Chem_assumptions!$A$107:$A$127,0),MATCH(CA53,$BQ$53:$CW$53,0))</f>
        <v>0</v>
      </c>
      <c r="CB50">
        <f>INDEX(Chem_assumptions!$C$107:$AI$127,MATCH($BL$54,Chem_assumptions!$A$107:$A$127,0),MATCH(CB53,$BQ$53:$CW$53,0))</f>
        <v>0</v>
      </c>
      <c r="CC50">
        <f>INDEX(Chem_assumptions!$C$107:$AI$127,MATCH($BL$54,Chem_assumptions!$A$107:$A$127,0),MATCH(CC53,$BQ$53:$CW$53,0))</f>
        <v>0</v>
      </c>
      <c r="CD50">
        <f>INDEX(Chem_assumptions!$C$107:$AI$127,MATCH($BL$54,Chem_assumptions!$A$107:$A$127,0),MATCH(CD53,$BQ$53:$CW$53,0))</f>
        <v>0</v>
      </c>
      <c r="CE50">
        <f>INDEX(Chem_assumptions!$C$107:$AI$127,MATCH($BL$54,Chem_assumptions!$A$107:$A$127,0),MATCH(CE53,$BQ$53:$CW$53,0))</f>
        <v>0</v>
      </c>
      <c r="CF50">
        <f>INDEX(Chem_assumptions!$C$107:$AI$127,MATCH($BL$54,Chem_assumptions!$A$107:$A$127,0),MATCH(CF53,$BQ$53:$CW$53,0))</f>
        <v>0</v>
      </c>
      <c r="CG50">
        <f>INDEX(Chem_assumptions!$C$107:$AI$127,MATCH($BL$54,Chem_assumptions!$A$107:$A$127,0),MATCH(CG53,$BQ$53:$CW$53,0))</f>
        <v>0</v>
      </c>
      <c r="CH50">
        <f>INDEX(Chem_assumptions!$C$107:$AI$127,MATCH($BL$54,Chem_assumptions!$A$107:$A$127,0),MATCH(CH53,$BQ$53:$CW$53,0))</f>
        <v>0</v>
      </c>
      <c r="CI50">
        <f>INDEX(Chem_assumptions!$C$107:$AI$127,MATCH($BL$54,Chem_assumptions!$A$107:$A$127,0),MATCH(CI53,$BQ$53:$CW$53,0))</f>
        <v>0</v>
      </c>
      <c r="CJ50">
        <f>INDEX(Chem_assumptions!$C$107:$AI$127,MATCH($BL$54,Chem_assumptions!$A$107:$A$127,0),MATCH(CJ53,$BQ$53:$CW$53,0))</f>
        <v>0</v>
      </c>
      <c r="CK50">
        <f>INDEX(Chem_assumptions!$C$107:$AI$127,MATCH($BL$54,Chem_assumptions!$A$107:$A$127,0),MATCH(CK53,$BQ$53:$CW$53,0))</f>
        <v>0</v>
      </c>
      <c r="CL50">
        <f>INDEX(Chem_assumptions!$C$107:$AI$127,MATCH($BL$54,Chem_assumptions!$A$107:$A$127,0),MATCH(CL53,$BQ$53:$CW$53,0))</f>
        <v>0</v>
      </c>
      <c r="CM50">
        <f>INDEX(Chem_assumptions!$C$107:$AI$127,MATCH($BL$54,Chem_assumptions!$A$107:$A$127,0),MATCH(CM53,$BQ$53:$CW$53,0))</f>
        <v>0</v>
      </c>
      <c r="CN50">
        <f>INDEX(Chem_assumptions!$C$107:$AI$127,MATCH($BL$54,Chem_assumptions!$A$107:$A$127,0),MATCH(CN53,$BQ$53:$CW$53,0))</f>
        <v>0</v>
      </c>
      <c r="CO50">
        <f>INDEX(Chem_assumptions!$C$107:$AI$127,MATCH($BL$54,Chem_assumptions!$A$107:$A$127,0),MATCH(CO53,$BQ$53:$CW$53,0))</f>
        <v>0</v>
      </c>
      <c r="CP50">
        <f>INDEX(Chem_assumptions!$C$107:$AI$127,MATCH($BL$54,Chem_assumptions!$A$107:$A$127,0),MATCH(CP53,$BQ$53:$CW$53,0))</f>
        <v>0</v>
      </c>
      <c r="CQ50">
        <f>INDEX(Chem_assumptions!$C$107:$AI$127,MATCH($BL$54,Chem_assumptions!$A$107:$A$127,0),MATCH(CQ53,$BQ$53:$CW$53,0))</f>
        <v>0</v>
      </c>
      <c r="CR50">
        <f>INDEX(Chem_assumptions!$C$107:$AI$127,MATCH($BL$54,Chem_assumptions!$A$107:$A$127,0),MATCH(CR53,$BQ$53:$CW$53,0))</f>
        <v>0</v>
      </c>
      <c r="CS50">
        <f>INDEX(Chem_assumptions!$C$107:$AI$127,MATCH($BL$54,Chem_assumptions!$A$107:$A$127,0),MATCH(CS53,$BQ$53:$CW$53,0))</f>
        <v>0</v>
      </c>
      <c r="CT50">
        <f>INDEX(Chem_assumptions!$C$107:$AI$127,MATCH($BL$54,Chem_assumptions!$A$107:$A$127,0),MATCH(CT53,$BQ$53:$CW$53,0))</f>
        <v>0</v>
      </c>
      <c r="CU50">
        <f>INDEX(Chem_assumptions!$C$107:$AI$127,MATCH($BL$54,Chem_assumptions!$A$107:$A$127,0),MATCH(CU53,$BQ$53:$CW$53,0))</f>
        <v>0</v>
      </c>
      <c r="CV50">
        <f>INDEX(Chem_assumptions!$C$107:$AI$127,MATCH($BL$54,Chem_assumptions!$A$107:$A$127,0),MATCH(CV53,$BQ$53:$CW$53,0))</f>
        <v>0</v>
      </c>
      <c r="CW50">
        <f>INDEX(Chem_assumptions!$C$107:$AI$127,MATCH($BL$54,Chem_assumptions!$A$107:$A$127,0),MATCH(CW53,$BQ$53:$CW$53,0))</f>
        <v>0</v>
      </c>
      <c r="CX50">
        <f t="shared" ref="CX50:DQ50" si="47">CW50</f>
        <v>0</v>
      </c>
      <c r="CY50">
        <f t="shared" si="47"/>
        <v>0</v>
      </c>
      <c r="CZ50">
        <f t="shared" si="47"/>
        <v>0</v>
      </c>
      <c r="DA50">
        <f t="shared" si="47"/>
        <v>0</v>
      </c>
      <c r="DB50">
        <f t="shared" si="47"/>
        <v>0</v>
      </c>
      <c r="DC50">
        <f t="shared" si="47"/>
        <v>0</v>
      </c>
      <c r="DD50">
        <f t="shared" si="47"/>
        <v>0</v>
      </c>
      <c r="DE50">
        <f t="shared" si="47"/>
        <v>0</v>
      </c>
      <c r="DF50">
        <f t="shared" si="47"/>
        <v>0</v>
      </c>
      <c r="DG50">
        <f t="shared" si="47"/>
        <v>0</v>
      </c>
      <c r="DH50">
        <f t="shared" si="47"/>
        <v>0</v>
      </c>
      <c r="DI50">
        <f t="shared" si="47"/>
        <v>0</v>
      </c>
      <c r="DJ50">
        <f t="shared" si="47"/>
        <v>0</v>
      </c>
      <c r="DK50">
        <f t="shared" si="47"/>
        <v>0</v>
      </c>
      <c r="DL50">
        <f t="shared" si="47"/>
        <v>0</v>
      </c>
      <c r="DM50">
        <f t="shared" si="47"/>
        <v>0</v>
      </c>
      <c r="DN50">
        <f t="shared" si="47"/>
        <v>0</v>
      </c>
      <c r="DO50">
        <f t="shared" si="47"/>
        <v>0</v>
      </c>
      <c r="DP50">
        <f t="shared" si="47"/>
        <v>0</v>
      </c>
      <c r="DQ50">
        <f t="shared" si="47"/>
        <v>0</v>
      </c>
    </row>
    <row r="51" spans="1:121" x14ac:dyDescent="0.25">
      <c r="BL51" s="6" t="s">
        <v>140</v>
      </c>
    </row>
    <row r="52" spans="1:121" x14ac:dyDescent="0.25">
      <c r="A52" s="1" t="s">
        <v>148</v>
      </c>
      <c r="B52" s="1"/>
      <c r="C52" s="1"/>
      <c r="D52" s="1"/>
      <c r="E52" s="1"/>
      <c r="F52" s="1"/>
      <c r="G52" s="1"/>
      <c r="BL52" s="37" t="s">
        <v>141</v>
      </c>
      <c r="BM52" s="38"/>
      <c r="BN52" s="39" t="s">
        <v>142</v>
      </c>
      <c r="BO52" s="38"/>
      <c r="BP52" s="40" t="s">
        <v>143</v>
      </c>
      <c r="BQ52" s="32"/>
      <c r="BR52" s="32"/>
      <c r="BS52" s="32"/>
      <c r="BT52" s="32"/>
      <c r="BU52" s="32"/>
      <c r="BV52" s="32"/>
      <c r="BW52" s="32"/>
      <c r="BX52" s="32"/>
      <c r="BY52" s="32"/>
      <c r="BZ52" s="32"/>
      <c r="CA52" s="32"/>
      <c r="CB52" s="32"/>
      <c r="CC52" s="32"/>
      <c r="CD52" s="32"/>
      <c r="CE52" s="32"/>
      <c r="CF52" s="32"/>
      <c r="CG52" s="32"/>
      <c r="CH52" s="32"/>
      <c r="CI52" s="32"/>
      <c r="CJ52" s="32"/>
      <c r="CK52" s="32"/>
      <c r="CL52" s="32"/>
      <c r="CM52" s="32"/>
      <c r="CN52" s="32"/>
      <c r="CO52" s="32"/>
      <c r="CP52" s="32"/>
      <c r="CQ52" s="32"/>
      <c r="CR52" s="32"/>
      <c r="CS52" s="32"/>
      <c r="CT52" s="32"/>
      <c r="CU52" s="32"/>
      <c r="CV52" s="32"/>
      <c r="CW52" s="32"/>
      <c r="CX52" s="32"/>
      <c r="CY52" s="32"/>
      <c r="CZ52" s="32"/>
      <c r="DA52" s="32"/>
      <c r="DB52" s="32"/>
      <c r="DC52" s="32"/>
      <c r="DD52" s="32"/>
      <c r="DE52" s="32"/>
      <c r="DF52" s="32"/>
      <c r="DG52" s="32"/>
      <c r="DH52" s="32"/>
      <c r="DI52" s="32"/>
      <c r="DJ52" s="32"/>
      <c r="DK52" s="32"/>
      <c r="DL52" s="32"/>
      <c r="DM52" s="32"/>
      <c r="DN52" s="32"/>
      <c r="DO52" s="32"/>
      <c r="DP52" s="32"/>
      <c r="DQ52" s="32"/>
    </row>
    <row r="53" spans="1:121" x14ac:dyDescent="0.25">
      <c r="A53" s="32" t="s">
        <v>0</v>
      </c>
      <c r="B53" s="32" t="s">
        <v>1</v>
      </c>
      <c r="C53" s="32" t="str">
        <f>C14</f>
        <v>short_fuel_code</v>
      </c>
      <c r="D53" s="32" t="str">
        <f>D14</f>
        <v>item_code_new</v>
      </c>
      <c r="E53" s="32"/>
      <c r="F53" s="32"/>
      <c r="G53" s="3" t="s">
        <v>179</v>
      </c>
      <c r="BL53" s="37" t="s">
        <v>144</v>
      </c>
      <c r="BM53" s="37" t="s">
        <v>145</v>
      </c>
      <c r="BN53" s="37"/>
      <c r="BO53" s="37"/>
      <c r="BP53" s="32">
        <v>2017</v>
      </c>
      <c r="BQ53" s="32">
        <v>2018</v>
      </c>
      <c r="BR53" s="32">
        <v>2019</v>
      </c>
      <c r="BS53" s="32">
        <v>2020</v>
      </c>
      <c r="BT53" s="32">
        <v>2021</v>
      </c>
      <c r="BU53" s="32">
        <v>2022</v>
      </c>
      <c r="BV53" s="32">
        <v>2023</v>
      </c>
      <c r="BW53" s="32">
        <v>2024</v>
      </c>
      <c r="BX53" s="32">
        <v>2025</v>
      </c>
      <c r="BY53" s="32">
        <v>2026</v>
      </c>
      <c r="BZ53" s="32">
        <v>2027</v>
      </c>
      <c r="CA53" s="32">
        <v>2028</v>
      </c>
      <c r="CB53" s="32">
        <v>2029</v>
      </c>
      <c r="CC53" s="32">
        <v>2030</v>
      </c>
      <c r="CD53" s="32">
        <v>2031</v>
      </c>
      <c r="CE53" s="32">
        <v>2032</v>
      </c>
      <c r="CF53" s="32">
        <v>2033</v>
      </c>
      <c r="CG53" s="32">
        <v>2034</v>
      </c>
      <c r="CH53" s="32">
        <v>2035</v>
      </c>
      <c r="CI53" s="32">
        <v>2036</v>
      </c>
      <c r="CJ53" s="32">
        <v>2037</v>
      </c>
      <c r="CK53" s="32">
        <v>2038</v>
      </c>
      <c r="CL53" s="32">
        <v>2039</v>
      </c>
      <c r="CM53" s="32">
        <v>2040</v>
      </c>
      <c r="CN53" s="32">
        <v>2041</v>
      </c>
      <c r="CO53" s="32">
        <v>2042</v>
      </c>
      <c r="CP53" s="32">
        <v>2043</v>
      </c>
      <c r="CQ53" s="32">
        <v>2044</v>
      </c>
      <c r="CR53" s="32">
        <v>2045</v>
      </c>
      <c r="CS53" s="32">
        <v>2046</v>
      </c>
      <c r="CT53" s="32">
        <v>2047</v>
      </c>
      <c r="CU53" s="32">
        <v>2048</v>
      </c>
      <c r="CV53" s="32">
        <v>2049</v>
      </c>
      <c r="CW53" s="32">
        <v>2050</v>
      </c>
      <c r="CX53" s="32">
        <v>2051</v>
      </c>
      <c r="CY53" s="32">
        <v>2052</v>
      </c>
      <c r="CZ53" s="32">
        <v>2053</v>
      </c>
      <c r="DA53" s="32">
        <v>2054</v>
      </c>
      <c r="DB53" s="32">
        <v>2055</v>
      </c>
      <c r="DC53" s="32">
        <v>2056</v>
      </c>
      <c r="DD53" s="32">
        <v>2057</v>
      </c>
      <c r="DE53" s="32">
        <v>2058</v>
      </c>
      <c r="DF53" s="32">
        <v>2059</v>
      </c>
      <c r="DG53" s="32">
        <v>2060</v>
      </c>
      <c r="DH53" s="32">
        <v>2061</v>
      </c>
      <c r="DI53" s="32">
        <v>2062</v>
      </c>
      <c r="DJ53" s="32">
        <v>2063</v>
      </c>
      <c r="DK53" s="32">
        <v>2064</v>
      </c>
      <c r="DL53" s="32">
        <v>2065</v>
      </c>
      <c r="DM53" s="32">
        <v>2066</v>
      </c>
      <c r="DN53" s="32">
        <v>2067</v>
      </c>
      <c r="DO53" s="32">
        <v>2068</v>
      </c>
      <c r="DP53" s="32">
        <v>2069</v>
      </c>
      <c r="DQ53" s="32">
        <v>2070</v>
      </c>
    </row>
    <row r="54" spans="1:121" x14ac:dyDescent="0.25">
      <c r="A54" t="str">
        <f t="shared" ref="A54:C85" si="48">A15</f>
        <v>12_NZ</v>
      </c>
      <c r="B54" t="str">
        <f t="shared" si="48"/>
        <v>1_x_coal_thermal</v>
      </c>
      <c r="C54" t="str">
        <f t="shared" si="48"/>
        <v>1_x_coal_thermal</v>
      </c>
      <c r="D54" s="4" t="s">
        <v>149</v>
      </c>
      <c r="E54" s="4"/>
      <c r="F54" s="4"/>
      <c r="G54" s="4">
        <f t="shared" ref="G54:G85" si="49">G15</f>
        <v>0</v>
      </c>
      <c r="BL54" t="str">
        <f t="shared" ref="BL54:BL111" si="50">A54</f>
        <v>12_NZ</v>
      </c>
      <c r="BM54" t="str">
        <f t="shared" ref="BM54:BM85" si="51">"d_nonenergy_"&amp;C54</f>
        <v>d_nonenergy_1_x_coal_thermal</v>
      </c>
      <c r="BP54">
        <f t="shared" ref="BP54:CV54" si="52">BP$49*BP15</f>
        <v>0</v>
      </c>
      <c r="BQ54">
        <f t="shared" si="52"/>
        <v>0</v>
      </c>
      <c r="BR54">
        <f t="shared" si="52"/>
        <v>0</v>
      </c>
      <c r="BS54">
        <f t="shared" si="52"/>
        <v>0</v>
      </c>
      <c r="BT54">
        <f t="shared" si="52"/>
        <v>0</v>
      </c>
      <c r="BU54">
        <f t="shared" si="52"/>
        <v>0</v>
      </c>
      <c r="BV54">
        <f t="shared" si="52"/>
        <v>0</v>
      </c>
      <c r="BW54">
        <f t="shared" si="52"/>
        <v>0</v>
      </c>
      <c r="BX54">
        <f t="shared" si="52"/>
        <v>0</v>
      </c>
      <c r="BY54">
        <f t="shared" si="52"/>
        <v>0</v>
      </c>
      <c r="BZ54">
        <f t="shared" si="52"/>
        <v>0</v>
      </c>
      <c r="CA54">
        <f t="shared" si="52"/>
        <v>0</v>
      </c>
      <c r="CB54">
        <f t="shared" si="52"/>
        <v>0</v>
      </c>
      <c r="CC54">
        <f t="shared" si="52"/>
        <v>0</v>
      </c>
      <c r="CD54">
        <f t="shared" si="52"/>
        <v>0</v>
      </c>
      <c r="CE54">
        <f t="shared" si="52"/>
        <v>0</v>
      </c>
      <c r="CF54">
        <f t="shared" si="52"/>
        <v>0</v>
      </c>
      <c r="CG54">
        <f t="shared" si="52"/>
        <v>0</v>
      </c>
      <c r="CH54">
        <f t="shared" si="52"/>
        <v>0</v>
      </c>
      <c r="CI54">
        <f t="shared" si="52"/>
        <v>0</v>
      </c>
      <c r="CJ54">
        <f t="shared" si="52"/>
        <v>0</v>
      </c>
      <c r="CK54">
        <f t="shared" si="52"/>
        <v>0</v>
      </c>
      <c r="CL54">
        <f t="shared" si="52"/>
        <v>0</v>
      </c>
      <c r="CM54">
        <f t="shared" si="52"/>
        <v>0</v>
      </c>
      <c r="CN54">
        <f t="shared" si="52"/>
        <v>0</v>
      </c>
      <c r="CO54">
        <f t="shared" si="52"/>
        <v>0</v>
      </c>
      <c r="CP54">
        <f t="shared" si="52"/>
        <v>0</v>
      </c>
      <c r="CQ54">
        <f t="shared" si="52"/>
        <v>0</v>
      </c>
      <c r="CR54">
        <f t="shared" si="52"/>
        <v>0</v>
      </c>
      <c r="CS54">
        <f t="shared" si="52"/>
        <v>0</v>
      </c>
      <c r="CT54">
        <f t="shared" si="52"/>
        <v>0</v>
      </c>
      <c r="CU54">
        <f t="shared" si="52"/>
        <v>0</v>
      </c>
      <c r="CV54">
        <f t="shared" si="52"/>
        <v>0</v>
      </c>
      <c r="CW54">
        <f t="shared" ref="CW54:DQ54" si="53">CW$49*CW15</f>
        <v>0</v>
      </c>
      <c r="CX54">
        <f t="shared" si="53"/>
        <v>0</v>
      </c>
      <c r="CY54">
        <f t="shared" si="53"/>
        <v>0</v>
      </c>
      <c r="CZ54">
        <f t="shared" si="53"/>
        <v>0</v>
      </c>
      <c r="DA54">
        <f t="shared" si="53"/>
        <v>0</v>
      </c>
      <c r="DB54">
        <f t="shared" si="53"/>
        <v>0</v>
      </c>
      <c r="DC54">
        <f t="shared" si="53"/>
        <v>0</v>
      </c>
      <c r="DD54">
        <f t="shared" si="53"/>
        <v>0</v>
      </c>
      <c r="DE54">
        <f t="shared" si="53"/>
        <v>0</v>
      </c>
      <c r="DF54">
        <f t="shared" si="53"/>
        <v>0</v>
      </c>
      <c r="DG54">
        <f t="shared" si="53"/>
        <v>0</v>
      </c>
      <c r="DH54">
        <f t="shared" si="53"/>
        <v>0</v>
      </c>
      <c r="DI54">
        <f t="shared" si="53"/>
        <v>0</v>
      </c>
      <c r="DJ54">
        <f t="shared" si="53"/>
        <v>0</v>
      </c>
      <c r="DK54">
        <f t="shared" si="53"/>
        <v>0</v>
      </c>
      <c r="DL54">
        <f t="shared" si="53"/>
        <v>0</v>
      </c>
      <c r="DM54">
        <f t="shared" si="53"/>
        <v>0</v>
      </c>
      <c r="DN54">
        <f t="shared" si="53"/>
        <v>0</v>
      </c>
      <c r="DO54">
        <f t="shared" si="53"/>
        <v>0</v>
      </c>
      <c r="DP54">
        <f t="shared" si="53"/>
        <v>0</v>
      </c>
      <c r="DQ54">
        <f t="shared" si="53"/>
        <v>0</v>
      </c>
    </row>
    <row r="55" spans="1:121" x14ac:dyDescent="0.25">
      <c r="A55" t="str">
        <f t="shared" si="48"/>
        <v>12_NZ</v>
      </c>
      <c r="B55" t="str">
        <f t="shared" si="48"/>
        <v>1_1_coking_coal</v>
      </c>
      <c r="C55" t="str">
        <f t="shared" si="48"/>
        <v>1_1_coking_coal</v>
      </c>
      <c r="D55" s="4" t="s">
        <v>149</v>
      </c>
      <c r="E55" s="4"/>
      <c r="F55" s="4"/>
      <c r="G55" s="4">
        <f t="shared" si="49"/>
        <v>0</v>
      </c>
      <c r="BL55" t="str">
        <f t="shared" si="50"/>
        <v>12_NZ</v>
      </c>
      <c r="BM55" t="str">
        <f t="shared" si="51"/>
        <v>d_nonenergy_1_1_coking_coal</v>
      </c>
      <c r="BP55">
        <f t="shared" ref="BP55:CW55" si="54">BP$49*BP16</f>
        <v>0</v>
      </c>
      <c r="BQ55">
        <f t="shared" si="54"/>
        <v>0</v>
      </c>
      <c r="BR55">
        <f t="shared" si="54"/>
        <v>0</v>
      </c>
      <c r="BS55">
        <f t="shared" si="54"/>
        <v>0</v>
      </c>
      <c r="BT55">
        <f t="shared" si="54"/>
        <v>0</v>
      </c>
      <c r="BU55">
        <f t="shared" si="54"/>
        <v>0</v>
      </c>
      <c r="BV55">
        <f t="shared" si="54"/>
        <v>0</v>
      </c>
      <c r="BW55">
        <f t="shared" si="54"/>
        <v>0</v>
      </c>
      <c r="BX55">
        <f t="shared" si="54"/>
        <v>0</v>
      </c>
      <c r="BY55">
        <f t="shared" si="54"/>
        <v>0</v>
      </c>
      <c r="BZ55">
        <f t="shared" si="54"/>
        <v>0</v>
      </c>
      <c r="CA55">
        <f t="shared" si="54"/>
        <v>0</v>
      </c>
      <c r="CB55">
        <f t="shared" si="54"/>
        <v>0</v>
      </c>
      <c r="CC55">
        <f t="shared" si="54"/>
        <v>0</v>
      </c>
      <c r="CD55">
        <f t="shared" si="54"/>
        <v>0</v>
      </c>
      <c r="CE55">
        <f t="shared" si="54"/>
        <v>0</v>
      </c>
      <c r="CF55">
        <f t="shared" si="54"/>
        <v>0</v>
      </c>
      <c r="CG55">
        <f t="shared" si="54"/>
        <v>0</v>
      </c>
      <c r="CH55">
        <f t="shared" si="54"/>
        <v>0</v>
      </c>
      <c r="CI55">
        <f t="shared" si="54"/>
        <v>0</v>
      </c>
      <c r="CJ55">
        <f t="shared" si="54"/>
        <v>0</v>
      </c>
      <c r="CK55">
        <f t="shared" si="54"/>
        <v>0</v>
      </c>
      <c r="CL55">
        <f t="shared" si="54"/>
        <v>0</v>
      </c>
      <c r="CM55">
        <f t="shared" si="54"/>
        <v>0</v>
      </c>
      <c r="CN55">
        <f t="shared" si="54"/>
        <v>0</v>
      </c>
      <c r="CO55">
        <f t="shared" si="54"/>
        <v>0</v>
      </c>
      <c r="CP55">
        <f t="shared" si="54"/>
        <v>0</v>
      </c>
      <c r="CQ55">
        <f t="shared" si="54"/>
        <v>0</v>
      </c>
      <c r="CR55">
        <f t="shared" si="54"/>
        <v>0</v>
      </c>
      <c r="CS55">
        <f t="shared" si="54"/>
        <v>0</v>
      </c>
      <c r="CT55">
        <f t="shared" si="54"/>
        <v>0</v>
      </c>
      <c r="CU55">
        <f t="shared" si="54"/>
        <v>0</v>
      </c>
      <c r="CV55">
        <f t="shared" si="54"/>
        <v>0</v>
      </c>
      <c r="CW55">
        <f t="shared" si="54"/>
        <v>0</v>
      </c>
      <c r="CX55">
        <f t="shared" ref="CX55:DQ55" si="55">CX$49*CX16</f>
        <v>0</v>
      </c>
      <c r="CY55">
        <f t="shared" si="55"/>
        <v>0</v>
      </c>
      <c r="CZ55">
        <f t="shared" si="55"/>
        <v>0</v>
      </c>
      <c r="DA55">
        <f t="shared" si="55"/>
        <v>0</v>
      </c>
      <c r="DB55">
        <f t="shared" si="55"/>
        <v>0</v>
      </c>
      <c r="DC55">
        <f t="shared" si="55"/>
        <v>0</v>
      </c>
      <c r="DD55">
        <f t="shared" si="55"/>
        <v>0</v>
      </c>
      <c r="DE55">
        <f t="shared" si="55"/>
        <v>0</v>
      </c>
      <c r="DF55">
        <f t="shared" si="55"/>
        <v>0</v>
      </c>
      <c r="DG55">
        <f t="shared" si="55"/>
        <v>0</v>
      </c>
      <c r="DH55">
        <f t="shared" si="55"/>
        <v>0</v>
      </c>
      <c r="DI55">
        <f t="shared" si="55"/>
        <v>0</v>
      </c>
      <c r="DJ55">
        <f t="shared" si="55"/>
        <v>0</v>
      </c>
      <c r="DK55">
        <f t="shared" si="55"/>
        <v>0</v>
      </c>
      <c r="DL55">
        <f t="shared" si="55"/>
        <v>0</v>
      </c>
      <c r="DM55">
        <f t="shared" si="55"/>
        <v>0</v>
      </c>
      <c r="DN55">
        <f t="shared" si="55"/>
        <v>0</v>
      </c>
      <c r="DO55">
        <f t="shared" si="55"/>
        <v>0</v>
      </c>
      <c r="DP55">
        <f t="shared" si="55"/>
        <v>0</v>
      </c>
      <c r="DQ55">
        <f t="shared" si="55"/>
        <v>0</v>
      </c>
    </row>
    <row r="56" spans="1:121" x14ac:dyDescent="0.25">
      <c r="A56" t="str">
        <f t="shared" si="48"/>
        <v>12_NZ</v>
      </c>
      <c r="B56" t="str">
        <f t="shared" si="48"/>
        <v>1_5_lignite</v>
      </c>
      <c r="C56" t="str">
        <f t="shared" si="48"/>
        <v>1_5_lignite</v>
      </c>
      <c r="D56" s="4" t="s">
        <v>149</v>
      </c>
      <c r="E56" s="4"/>
      <c r="F56" s="4"/>
      <c r="G56" s="4">
        <f t="shared" si="49"/>
        <v>0</v>
      </c>
      <c r="BL56" t="str">
        <f t="shared" si="50"/>
        <v>12_NZ</v>
      </c>
      <c r="BM56" t="str">
        <f t="shared" si="51"/>
        <v>d_nonenergy_1_5_lignite</v>
      </c>
      <c r="BP56">
        <f t="shared" ref="BP56:CW56" si="56">BP$49*BP17</f>
        <v>0</v>
      </c>
      <c r="BQ56">
        <f t="shared" si="56"/>
        <v>0</v>
      </c>
      <c r="BR56">
        <f t="shared" si="56"/>
        <v>0</v>
      </c>
      <c r="BS56">
        <f t="shared" si="56"/>
        <v>0</v>
      </c>
      <c r="BT56">
        <f t="shared" si="56"/>
        <v>0</v>
      </c>
      <c r="BU56">
        <f t="shared" si="56"/>
        <v>0</v>
      </c>
      <c r="BV56">
        <f t="shared" si="56"/>
        <v>0</v>
      </c>
      <c r="BW56">
        <f t="shared" si="56"/>
        <v>0</v>
      </c>
      <c r="BX56">
        <f t="shared" si="56"/>
        <v>0</v>
      </c>
      <c r="BY56">
        <f t="shared" si="56"/>
        <v>0</v>
      </c>
      <c r="BZ56">
        <f t="shared" si="56"/>
        <v>0</v>
      </c>
      <c r="CA56">
        <f t="shared" si="56"/>
        <v>0</v>
      </c>
      <c r="CB56">
        <f t="shared" si="56"/>
        <v>0</v>
      </c>
      <c r="CC56">
        <f t="shared" si="56"/>
        <v>0</v>
      </c>
      <c r="CD56">
        <f t="shared" si="56"/>
        <v>0</v>
      </c>
      <c r="CE56">
        <f t="shared" si="56"/>
        <v>0</v>
      </c>
      <c r="CF56">
        <f t="shared" si="56"/>
        <v>0</v>
      </c>
      <c r="CG56">
        <f t="shared" si="56"/>
        <v>0</v>
      </c>
      <c r="CH56">
        <f t="shared" si="56"/>
        <v>0</v>
      </c>
      <c r="CI56">
        <f t="shared" si="56"/>
        <v>0</v>
      </c>
      <c r="CJ56">
        <f t="shared" si="56"/>
        <v>0</v>
      </c>
      <c r="CK56">
        <f t="shared" si="56"/>
        <v>0</v>
      </c>
      <c r="CL56">
        <f t="shared" si="56"/>
        <v>0</v>
      </c>
      <c r="CM56">
        <f t="shared" si="56"/>
        <v>0</v>
      </c>
      <c r="CN56">
        <f t="shared" si="56"/>
        <v>0</v>
      </c>
      <c r="CO56">
        <f t="shared" si="56"/>
        <v>0</v>
      </c>
      <c r="CP56">
        <f t="shared" si="56"/>
        <v>0</v>
      </c>
      <c r="CQ56">
        <f t="shared" si="56"/>
        <v>0</v>
      </c>
      <c r="CR56">
        <f t="shared" si="56"/>
        <v>0</v>
      </c>
      <c r="CS56">
        <f t="shared" si="56"/>
        <v>0</v>
      </c>
      <c r="CT56">
        <f t="shared" si="56"/>
        <v>0</v>
      </c>
      <c r="CU56">
        <f t="shared" si="56"/>
        <v>0</v>
      </c>
      <c r="CV56">
        <f t="shared" si="56"/>
        <v>0</v>
      </c>
      <c r="CW56">
        <f t="shared" si="56"/>
        <v>0</v>
      </c>
      <c r="CX56">
        <f t="shared" ref="CX56:DQ56" si="57">CX$49*CX17</f>
        <v>0</v>
      </c>
      <c r="CY56">
        <f t="shared" si="57"/>
        <v>0</v>
      </c>
      <c r="CZ56">
        <f t="shared" si="57"/>
        <v>0</v>
      </c>
      <c r="DA56">
        <f t="shared" si="57"/>
        <v>0</v>
      </c>
      <c r="DB56">
        <f t="shared" si="57"/>
        <v>0</v>
      </c>
      <c r="DC56">
        <f t="shared" si="57"/>
        <v>0</v>
      </c>
      <c r="DD56">
        <f t="shared" si="57"/>
        <v>0</v>
      </c>
      <c r="DE56">
        <f t="shared" si="57"/>
        <v>0</v>
      </c>
      <c r="DF56">
        <f t="shared" si="57"/>
        <v>0</v>
      </c>
      <c r="DG56">
        <f t="shared" si="57"/>
        <v>0</v>
      </c>
      <c r="DH56">
        <f t="shared" si="57"/>
        <v>0</v>
      </c>
      <c r="DI56">
        <f t="shared" si="57"/>
        <v>0</v>
      </c>
      <c r="DJ56">
        <f t="shared" si="57"/>
        <v>0</v>
      </c>
      <c r="DK56">
        <f t="shared" si="57"/>
        <v>0</v>
      </c>
      <c r="DL56">
        <f t="shared" si="57"/>
        <v>0</v>
      </c>
      <c r="DM56">
        <f t="shared" si="57"/>
        <v>0</v>
      </c>
      <c r="DN56">
        <f t="shared" si="57"/>
        <v>0</v>
      </c>
      <c r="DO56">
        <f t="shared" si="57"/>
        <v>0</v>
      </c>
      <c r="DP56">
        <f t="shared" si="57"/>
        <v>0</v>
      </c>
      <c r="DQ56">
        <f t="shared" si="57"/>
        <v>0</v>
      </c>
    </row>
    <row r="57" spans="1:121" x14ac:dyDescent="0.25">
      <c r="A57" t="str">
        <f t="shared" si="48"/>
        <v>12_NZ</v>
      </c>
      <c r="B57" t="str">
        <f t="shared" si="48"/>
        <v>2_coal_products</v>
      </c>
      <c r="C57" t="str">
        <f t="shared" si="48"/>
        <v>2_coal_products</v>
      </c>
      <c r="D57" s="4" t="s">
        <v>149</v>
      </c>
      <c r="E57" s="4"/>
      <c r="F57" s="4"/>
      <c r="G57" s="4">
        <f t="shared" si="49"/>
        <v>0</v>
      </c>
      <c r="BL57" t="str">
        <f t="shared" si="50"/>
        <v>12_NZ</v>
      </c>
      <c r="BM57" t="str">
        <f t="shared" si="51"/>
        <v>d_nonenergy_2_coal_products</v>
      </c>
      <c r="BP57">
        <f t="shared" ref="BP57:CW57" si="58">BP$49*BP18</f>
        <v>0</v>
      </c>
      <c r="BQ57">
        <f t="shared" si="58"/>
        <v>0</v>
      </c>
      <c r="BR57">
        <f t="shared" si="58"/>
        <v>0</v>
      </c>
      <c r="BS57">
        <f t="shared" si="58"/>
        <v>0</v>
      </c>
      <c r="BT57">
        <f t="shared" si="58"/>
        <v>0</v>
      </c>
      <c r="BU57">
        <f t="shared" si="58"/>
        <v>0</v>
      </c>
      <c r="BV57">
        <f t="shared" si="58"/>
        <v>0</v>
      </c>
      <c r="BW57">
        <f t="shared" si="58"/>
        <v>0</v>
      </c>
      <c r="BX57">
        <f t="shared" si="58"/>
        <v>0</v>
      </c>
      <c r="BY57">
        <f t="shared" si="58"/>
        <v>0</v>
      </c>
      <c r="BZ57">
        <f t="shared" si="58"/>
        <v>0</v>
      </c>
      <c r="CA57">
        <f t="shared" si="58"/>
        <v>0</v>
      </c>
      <c r="CB57">
        <f t="shared" si="58"/>
        <v>0</v>
      </c>
      <c r="CC57">
        <f t="shared" si="58"/>
        <v>0</v>
      </c>
      <c r="CD57">
        <f t="shared" si="58"/>
        <v>0</v>
      </c>
      <c r="CE57">
        <f t="shared" si="58"/>
        <v>0</v>
      </c>
      <c r="CF57">
        <f t="shared" si="58"/>
        <v>0</v>
      </c>
      <c r="CG57">
        <f t="shared" si="58"/>
        <v>0</v>
      </c>
      <c r="CH57">
        <f t="shared" si="58"/>
        <v>0</v>
      </c>
      <c r="CI57">
        <f t="shared" si="58"/>
        <v>0</v>
      </c>
      <c r="CJ57">
        <f t="shared" si="58"/>
        <v>0</v>
      </c>
      <c r="CK57">
        <f t="shared" si="58"/>
        <v>0</v>
      </c>
      <c r="CL57">
        <f t="shared" si="58"/>
        <v>0</v>
      </c>
      <c r="CM57">
        <f t="shared" si="58"/>
        <v>0</v>
      </c>
      <c r="CN57">
        <f t="shared" si="58"/>
        <v>0</v>
      </c>
      <c r="CO57">
        <f t="shared" si="58"/>
        <v>0</v>
      </c>
      <c r="CP57">
        <f t="shared" si="58"/>
        <v>0</v>
      </c>
      <c r="CQ57">
        <f t="shared" si="58"/>
        <v>0</v>
      </c>
      <c r="CR57">
        <f t="shared" si="58"/>
        <v>0</v>
      </c>
      <c r="CS57">
        <f t="shared" si="58"/>
        <v>0</v>
      </c>
      <c r="CT57">
        <f t="shared" si="58"/>
        <v>0</v>
      </c>
      <c r="CU57">
        <f t="shared" si="58"/>
        <v>0</v>
      </c>
      <c r="CV57">
        <f t="shared" si="58"/>
        <v>0</v>
      </c>
      <c r="CW57">
        <f t="shared" si="58"/>
        <v>0</v>
      </c>
      <c r="CX57">
        <f t="shared" ref="CX57:DQ57" si="59">CX$49*CX18</f>
        <v>0</v>
      </c>
      <c r="CY57">
        <f t="shared" si="59"/>
        <v>0</v>
      </c>
      <c r="CZ57">
        <f t="shared" si="59"/>
        <v>0</v>
      </c>
      <c r="DA57">
        <f t="shared" si="59"/>
        <v>0</v>
      </c>
      <c r="DB57">
        <f t="shared" si="59"/>
        <v>0</v>
      </c>
      <c r="DC57">
        <f t="shared" si="59"/>
        <v>0</v>
      </c>
      <c r="DD57">
        <f t="shared" si="59"/>
        <v>0</v>
      </c>
      <c r="DE57">
        <f t="shared" si="59"/>
        <v>0</v>
      </c>
      <c r="DF57">
        <f t="shared" si="59"/>
        <v>0</v>
      </c>
      <c r="DG57">
        <f t="shared" si="59"/>
        <v>0</v>
      </c>
      <c r="DH57">
        <f t="shared" si="59"/>
        <v>0</v>
      </c>
      <c r="DI57">
        <f t="shared" si="59"/>
        <v>0</v>
      </c>
      <c r="DJ57">
        <f t="shared" si="59"/>
        <v>0</v>
      </c>
      <c r="DK57">
        <f t="shared" si="59"/>
        <v>0</v>
      </c>
      <c r="DL57">
        <f t="shared" si="59"/>
        <v>0</v>
      </c>
      <c r="DM57">
        <f t="shared" si="59"/>
        <v>0</v>
      </c>
      <c r="DN57">
        <f t="shared" si="59"/>
        <v>0</v>
      </c>
      <c r="DO57">
        <f t="shared" si="59"/>
        <v>0</v>
      </c>
      <c r="DP57">
        <f t="shared" si="59"/>
        <v>0</v>
      </c>
      <c r="DQ57">
        <f t="shared" si="59"/>
        <v>0</v>
      </c>
    </row>
    <row r="58" spans="1:121" x14ac:dyDescent="0.25">
      <c r="A58" t="str">
        <f t="shared" si="48"/>
        <v>12_NZ</v>
      </c>
      <c r="B58" t="str">
        <f t="shared" si="48"/>
        <v>6_1_crude_oil</v>
      </c>
      <c r="C58" t="str">
        <f t="shared" si="48"/>
        <v>6_1_crude_oil</v>
      </c>
      <c r="D58" s="4" t="s">
        <v>149</v>
      </c>
      <c r="E58" s="4"/>
      <c r="F58" s="4"/>
      <c r="G58" s="4">
        <f t="shared" si="49"/>
        <v>0</v>
      </c>
      <c r="BL58" t="str">
        <f t="shared" si="50"/>
        <v>12_NZ</v>
      </c>
      <c r="BM58" t="str">
        <f t="shared" si="51"/>
        <v>d_nonenergy_6_1_crude_oil</v>
      </c>
      <c r="BP58">
        <f t="shared" ref="BP58:CW58" si="60">BP$49*BP19</f>
        <v>0</v>
      </c>
      <c r="BQ58">
        <f t="shared" si="60"/>
        <v>0</v>
      </c>
      <c r="BR58">
        <f t="shared" si="60"/>
        <v>0</v>
      </c>
      <c r="BS58">
        <f t="shared" si="60"/>
        <v>0</v>
      </c>
      <c r="BT58">
        <f t="shared" si="60"/>
        <v>0</v>
      </c>
      <c r="BU58">
        <f t="shared" si="60"/>
        <v>0</v>
      </c>
      <c r="BV58">
        <f t="shared" si="60"/>
        <v>0</v>
      </c>
      <c r="BW58">
        <f t="shared" si="60"/>
        <v>0</v>
      </c>
      <c r="BX58">
        <f t="shared" si="60"/>
        <v>0</v>
      </c>
      <c r="BY58">
        <f t="shared" si="60"/>
        <v>0</v>
      </c>
      <c r="BZ58">
        <f t="shared" si="60"/>
        <v>0</v>
      </c>
      <c r="CA58">
        <f t="shared" si="60"/>
        <v>0</v>
      </c>
      <c r="CB58">
        <f t="shared" si="60"/>
        <v>0</v>
      </c>
      <c r="CC58">
        <f t="shared" si="60"/>
        <v>0</v>
      </c>
      <c r="CD58">
        <f t="shared" si="60"/>
        <v>0</v>
      </c>
      <c r="CE58">
        <f t="shared" si="60"/>
        <v>0</v>
      </c>
      <c r="CF58">
        <f t="shared" si="60"/>
        <v>0</v>
      </c>
      <c r="CG58">
        <f t="shared" si="60"/>
        <v>0</v>
      </c>
      <c r="CH58">
        <f t="shared" si="60"/>
        <v>0</v>
      </c>
      <c r="CI58">
        <f t="shared" si="60"/>
        <v>0</v>
      </c>
      <c r="CJ58">
        <f t="shared" si="60"/>
        <v>0</v>
      </c>
      <c r="CK58">
        <f t="shared" si="60"/>
        <v>0</v>
      </c>
      <c r="CL58">
        <f t="shared" si="60"/>
        <v>0</v>
      </c>
      <c r="CM58">
        <f t="shared" si="60"/>
        <v>0</v>
      </c>
      <c r="CN58">
        <f t="shared" si="60"/>
        <v>0</v>
      </c>
      <c r="CO58">
        <f t="shared" si="60"/>
        <v>0</v>
      </c>
      <c r="CP58">
        <f t="shared" si="60"/>
        <v>0</v>
      </c>
      <c r="CQ58">
        <f t="shared" si="60"/>
        <v>0</v>
      </c>
      <c r="CR58">
        <f t="shared" si="60"/>
        <v>0</v>
      </c>
      <c r="CS58">
        <f t="shared" si="60"/>
        <v>0</v>
      </c>
      <c r="CT58">
        <f t="shared" si="60"/>
        <v>0</v>
      </c>
      <c r="CU58">
        <f t="shared" si="60"/>
        <v>0</v>
      </c>
      <c r="CV58">
        <f t="shared" si="60"/>
        <v>0</v>
      </c>
      <c r="CW58">
        <f t="shared" si="60"/>
        <v>0</v>
      </c>
      <c r="CX58">
        <f t="shared" ref="CX58:DQ58" si="61">CX$49*CX19</f>
        <v>0</v>
      </c>
      <c r="CY58">
        <f t="shared" si="61"/>
        <v>0</v>
      </c>
      <c r="CZ58">
        <f t="shared" si="61"/>
        <v>0</v>
      </c>
      <c r="DA58">
        <f t="shared" si="61"/>
        <v>0</v>
      </c>
      <c r="DB58">
        <f t="shared" si="61"/>
        <v>0</v>
      </c>
      <c r="DC58">
        <f t="shared" si="61"/>
        <v>0</v>
      </c>
      <c r="DD58">
        <f t="shared" si="61"/>
        <v>0</v>
      </c>
      <c r="DE58">
        <f t="shared" si="61"/>
        <v>0</v>
      </c>
      <c r="DF58">
        <f t="shared" si="61"/>
        <v>0</v>
      </c>
      <c r="DG58">
        <f t="shared" si="61"/>
        <v>0</v>
      </c>
      <c r="DH58">
        <f t="shared" si="61"/>
        <v>0</v>
      </c>
      <c r="DI58">
        <f t="shared" si="61"/>
        <v>0</v>
      </c>
      <c r="DJ58">
        <f t="shared" si="61"/>
        <v>0</v>
      </c>
      <c r="DK58">
        <f t="shared" si="61"/>
        <v>0</v>
      </c>
      <c r="DL58">
        <f t="shared" si="61"/>
        <v>0</v>
      </c>
      <c r="DM58">
        <f t="shared" si="61"/>
        <v>0</v>
      </c>
      <c r="DN58">
        <f t="shared" si="61"/>
        <v>0</v>
      </c>
      <c r="DO58">
        <f t="shared" si="61"/>
        <v>0</v>
      </c>
      <c r="DP58">
        <f t="shared" si="61"/>
        <v>0</v>
      </c>
      <c r="DQ58">
        <f t="shared" si="61"/>
        <v>0</v>
      </c>
    </row>
    <row r="59" spans="1:121" x14ac:dyDescent="0.25">
      <c r="A59" t="str">
        <f t="shared" si="48"/>
        <v>12_NZ</v>
      </c>
      <c r="B59" t="str">
        <f t="shared" si="48"/>
        <v>6_x_ngls</v>
      </c>
      <c r="C59" t="str">
        <f t="shared" si="48"/>
        <v>6_x_ngls</v>
      </c>
      <c r="D59" s="4" t="s">
        <v>149</v>
      </c>
      <c r="E59" s="4"/>
      <c r="F59" s="4"/>
      <c r="G59" s="4">
        <f t="shared" si="49"/>
        <v>0</v>
      </c>
      <c r="BL59" t="str">
        <f t="shared" si="50"/>
        <v>12_NZ</v>
      </c>
      <c r="BM59" t="str">
        <f t="shared" si="51"/>
        <v>d_nonenergy_6_x_ngls</v>
      </c>
      <c r="BP59">
        <f t="shared" ref="BP59:CW59" si="62">BP$49*BP20</f>
        <v>0</v>
      </c>
      <c r="BQ59">
        <f t="shared" si="62"/>
        <v>0</v>
      </c>
      <c r="BR59">
        <f t="shared" si="62"/>
        <v>0</v>
      </c>
      <c r="BS59">
        <f t="shared" si="62"/>
        <v>0</v>
      </c>
      <c r="BT59">
        <f t="shared" si="62"/>
        <v>0</v>
      </c>
      <c r="BU59">
        <f t="shared" si="62"/>
        <v>0</v>
      </c>
      <c r="BV59">
        <f t="shared" si="62"/>
        <v>0</v>
      </c>
      <c r="BW59">
        <f t="shared" si="62"/>
        <v>0</v>
      </c>
      <c r="BX59">
        <f t="shared" si="62"/>
        <v>0</v>
      </c>
      <c r="BY59">
        <f t="shared" si="62"/>
        <v>0</v>
      </c>
      <c r="BZ59">
        <f t="shared" si="62"/>
        <v>0</v>
      </c>
      <c r="CA59">
        <f t="shared" si="62"/>
        <v>0</v>
      </c>
      <c r="CB59">
        <f t="shared" si="62"/>
        <v>0</v>
      </c>
      <c r="CC59">
        <f t="shared" si="62"/>
        <v>0</v>
      </c>
      <c r="CD59">
        <f t="shared" si="62"/>
        <v>0</v>
      </c>
      <c r="CE59">
        <f t="shared" si="62"/>
        <v>0</v>
      </c>
      <c r="CF59">
        <f t="shared" si="62"/>
        <v>0</v>
      </c>
      <c r="CG59">
        <f t="shared" si="62"/>
        <v>0</v>
      </c>
      <c r="CH59">
        <f t="shared" si="62"/>
        <v>0</v>
      </c>
      <c r="CI59">
        <f t="shared" si="62"/>
        <v>0</v>
      </c>
      <c r="CJ59">
        <f t="shared" si="62"/>
        <v>0</v>
      </c>
      <c r="CK59">
        <f t="shared" si="62"/>
        <v>0</v>
      </c>
      <c r="CL59">
        <f t="shared" si="62"/>
        <v>0</v>
      </c>
      <c r="CM59">
        <f t="shared" si="62"/>
        <v>0</v>
      </c>
      <c r="CN59">
        <f t="shared" si="62"/>
        <v>0</v>
      </c>
      <c r="CO59">
        <f t="shared" si="62"/>
        <v>0</v>
      </c>
      <c r="CP59">
        <f t="shared" si="62"/>
        <v>0</v>
      </c>
      <c r="CQ59">
        <f t="shared" si="62"/>
        <v>0</v>
      </c>
      <c r="CR59">
        <f t="shared" si="62"/>
        <v>0</v>
      </c>
      <c r="CS59">
        <f t="shared" si="62"/>
        <v>0</v>
      </c>
      <c r="CT59">
        <f t="shared" si="62"/>
        <v>0</v>
      </c>
      <c r="CU59">
        <f t="shared" si="62"/>
        <v>0</v>
      </c>
      <c r="CV59">
        <f t="shared" si="62"/>
        <v>0</v>
      </c>
      <c r="CW59">
        <f t="shared" si="62"/>
        <v>0</v>
      </c>
      <c r="CX59">
        <f t="shared" ref="CX59:DQ59" si="63">CX$49*CX20</f>
        <v>0</v>
      </c>
      <c r="CY59">
        <f t="shared" si="63"/>
        <v>0</v>
      </c>
      <c r="CZ59">
        <f t="shared" si="63"/>
        <v>0</v>
      </c>
      <c r="DA59">
        <f t="shared" si="63"/>
        <v>0</v>
      </c>
      <c r="DB59">
        <f t="shared" si="63"/>
        <v>0</v>
      </c>
      <c r="DC59">
        <f t="shared" si="63"/>
        <v>0</v>
      </c>
      <c r="DD59">
        <f t="shared" si="63"/>
        <v>0</v>
      </c>
      <c r="DE59">
        <f t="shared" si="63"/>
        <v>0</v>
      </c>
      <c r="DF59">
        <f t="shared" si="63"/>
        <v>0</v>
      </c>
      <c r="DG59">
        <f t="shared" si="63"/>
        <v>0</v>
      </c>
      <c r="DH59">
        <f t="shared" si="63"/>
        <v>0</v>
      </c>
      <c r="DI59">
        <f t="shared" si="63"/>
        <v>0</v>
      </c>
      <c r="DJ59">
        <f t="shared" si="63"/>
        <v>0</v>
      </c>
      <c r="DK59">
        <f t="shared" si="63"/>
        <v>0</v>
      </c>
      <c r="DL59">
        <f t="shared" si="63"/>
        <v>0</v>
      </c>
      <c r="DM59">
        <f t="shared" si="63"/>
        <v>0</v>
      </c>
      <c r="DN59">
        <f t="shared" si="63"/>
        <v>0</v>
      </c>
      <c r="DO59">
        <f t="shared" si="63"/>
        <v>0</v>
      </c>
      <c r="DP59">
        <f t="shared" si="63"/>
        <v>0</v>
      </c>
      <c r="DQ59">
        <f t="shared" si="63"/>
        <v>0</v>
      </c>
    </row>
    <row r="60" spans="1:121" x14ac:dyDescent="0.25">
      <c r="A60" t="str">
        <f t="shared" si="48"/>
        <v>12_NZ</v>
      </c>
      <c r="B60" t="str">
        <f t="shared" si="48"/>
        <v>7_1_motor_gasoline</v>
      </c>
      <c r="C60" t="str">
        <f t="shared" si="48"/>
        <v>7_1_mo_gasoline</v>
      </c>
      <c r="D60" s="4" t="s">
        <v>149</v>
      </c>
      <c r="E60" s="4"/>
      <c r="F60" s="4"/>
      <c r="G60" s="4">
        <f t="shared" si="49"/>
        <v>0</v>
      </c>
      <c r="BL60" t="str">
        <f t="shared" si="50"/>
        <v>12_NZ</v>
      </c>
      <c r="BM60" t="str">
        <f t="shared" si="51"/>
        <v>d_nonenergy_7_1_mo_gasoline</v>
      </c>
      <c r="BP60">
        <f t="shared" ref="BP60:CW60" si="64">BP$49*BP21</f>
        <v>0</v>
      </c>
      <c r="BQ60">
        <f t="shared" si="64"/>
        <v>0</v>
      </c>
      <c r="BR60">
        <f t="shared" si="64"/>
        <v>0</v>
      </c>
      <c r="BS60">
        <f t="shared" si="64"/>
        <v>0</v>
      </c>
      <c r="BT60">
        <f t="shared" si="64"/>
        <v>0</v>
      </c>
      <c r="BU60">
        <f t="shared" si="64"/>
        <v>0</v>
      </c>
      <c r="BV60">
        <f t="shared" si="64"/>
        <v>0</v>
      </c>
      <c r="BW60">
        <f t="shared" si="64"/>
        <v>0</v>
      </c>
      <c r="BX60">
        <f t="shared" si="64"/>
        <v>0</v>
      </c>
      <c r="BY60">
        <f t="shared" si="64"/>
        <v>0</v>
      </c>
      <c r="BZ60">
        <f t="shared" si="64"/>
        <v>0</v>
      </c>
      <c r="CA60">
        <f t="shared" si="64"/>
        <v>0</v>
      </c>
      <c r="CB60">
        <f t="shared" si="64"/>
        <v>0</v>
      </c>
      <c r="CC60">
        <f t="shared" si="64"/>
        <v>0</v>
      </c>
      <c r="CD60">
        <f t="shared" si="64"/>
        <v>0</v>
      </c>
      <c r="CE60">
        <f t="shared" si="64"/>
        <v>0</v>
      </c>
      <c r="CF60">
        <f t="shared" si="64"/>
        <v>0</v>
      </c>
      <c r="CG60">
        <f t="shared" si="64"/>
        <v>0</v>
      </c>
      <c r="CH60">
        <f t="shared" si="64"/>
        <v>0</v>
      </c>
      <c r="CI60">
        <f t="shared" si="64"/>
        <v>0</v>
      </c>
      <c r="CJ60">
        <f t="shared" si="64"/>
        <v>0</v>
      </c>
      <c r="CK60">
        <f t="shared" si="64"/>
        <v>0</v>
      </c>
      <c r="CL60">
        <f t="shared" si="64"/>
        <v>0</v>
      </c>
      <c r="CM60">
        <f t="shared" si="64"/>
        <v>0</v>
      </c>
      <c r="CN60">
        <f t="shared" si="64"/>
        <v>0</v>
      </c>
      <c r="CO60">
        <f t="shared" si="64"/>
        <v>0</v>
      </c>
      <c r="CP60">
        <f t="shared" si="64"/>
        <v>0</v>
      </c>
      <c r="CQ60">
        <f t="shared" si="64"/>
        <v>0</v>
      </c>
      <c r="CR60">
        <f t="shared" si="64"/>
        <v>0</v>
      </c>
      <c r="CS60">
        <f t="shared" si="64"/>
        <v>0</v>
      </c>
      <c r="CT60">
        <f t="shared" si="64"/>
        <v>0</v>
      </c>
      <c r="CU60">
        <f t="shared" si="64"/>
        <v>0</v>
      </c>
      <c r="CV60">
        <f t="shared" si="64"/>
        <v>0</v>
      </c>
      <c r="CW60">
        <f t="shared" si="64"/>
        <v>0</v>
      </c>
      <c r="CX60">
        <f t="shared" ref="CX60:DQ60" si="65">CX$49*CX21</f>
        <v>0</v>
      </c>
      <c r="CY60">
        <f t="shared" si="65"/>
        <v>0</v>
      </c>
      <c r="CZ60">
        <f t="shared" si="65"/>
        <v>0</v>
      </c>
      <c r="DA60">
        <f t="shared" si="65"/>
        <v>0</v>
      </c>
      <c r="DB60">
        <f t="shared" si="65"/>
        <v>0</v>
      </c>
      <c r="DC60">
        <f t="shared" si="65"/>
        <v>0</v>
      </c>
      <c r="DD60">
        <f t="shared" si="65"/>
        <v>0</v>
      </c>
      <c r="DE60">
        <f t="shared" si="65"/>
        <v>0</v>
      </c>
      <c r="DF60">
        <f t="shared" si="65"/>
        <v>0</v>
      </c>
      <c r="DG60">
        <f t="shared" si="65"/>
        <v>0</v>
      </c>
      <c r="DH60">
        <f t="shared" si="65"/>
        <v>0</v>
      </c>
      <c r="DI60">
        <f t="shared" si="65"/>
        <v>0</v>
      </c>
      <c r="DJ60">
        <f t="shared" si="65"/>
        <v>0</v>
      </c>
      <c r="DK60">
        <f t="shared" si="65"/>
        <v>0</v>
      </c>
      <c r="DL60">
        <f t="shared" si="65"/>
        <v>0</v>
      </c>
      <c r="DM60">
        <f t="shared" si="65"/>
        <v>0</v>
      </c>
      <c r="DN60">
        <f t="shared" si="65"/>
        <v>0</v>
      </c>
      <c r="DO60">
        <f t="shared" si="65"/>
        <v>0</v>
      </c>
      <c r="DP60">
        <f t="shared" si="65"/>
        <v>0</v>
      </c>
      <c r="DQ60">
        <f t="shared" si="65"/>
        <v>0</v>
      </c>
    </row>
    <row r="61" spans="1:121" x14ac:dyDescent="0.25">
      <c r="A61" t="str">
        <f t="shared" si="48"/>
        <v>12_NZ</v>
      </c>
      <c r="B61" t="str">
        <f t="shared" si="48"/>
        <v>7_2_aviation_gasoline</v>
      </c>
      <c r="C61" t="str">
        <f t="shared" si="48"/>
        <v>7_2_avi_gasoline</v>
      </c>
      <c r="D61" s="4" t="s">
        <v>149</v>
      </c>
      <c r="E61" s="4"/>
      <c r="F61" s="4"/>
      <c r="G61" s="4">
        <f t="shared" si="49"/>
        <v>0</v>
      </c>
      <c r="BL61" t="str">
        <f t="shared" si="50"/>
        <v>12_NZ</v>
      </c>
      <c r="BM61" t="str">
        <f t="shared" si="51"/>
        <v>d_nonenergy_7_2_avi_gasoline</v>
      </c>
      <c r="BP61">
        <f t="shared" ref="BP61:CW61" si="66">BP$49*BP22</f>
        <v>0</v>
      </c>
      <c r="BQ61">
        <f t="shared" si="66"/>
        <v>0</v>
      </c>
      <c r="BR61">
        <f t="shared" si="66"/>
        <v>0</v>
      </c>
      <c r="BS61">
        <f t="shared" si="66"/>
        <v>0</v>
      </c>
      <c r="BT61">
        <f t="shared" si="66"/>
        <v>0</v>
      </c>
      <c r="BU61">
        <f t="shared" si="66"/>
        <v>0</v>
      </c>
      <c r="BV61">
        <f t="shared" si="66"/>
        <v>0</v>
      </c>
      <c r="BW61">
        <f t="shared" si="66"/>
        <v>0</v>
      </c>
      <c r="BX61">
        <f t="shared" si="66"/>
        <v>0</v>
      </c>
      <c r="BY61">
        <f t="shared" si="66"/>
        <v>0</v>
      </c>
      <c r="BZ61">
        <f t="shared" si="66"/>
        <v>0</v>
      </c>
      <c r="CA61">
        <f t="shared" si="66"/>
        <v>0</v>
      </c>
      <c r="CB61">
        <f t="shared" si="66"/>
        <v>0</v>
      </c>
      <c r="CC61">
        <f t="shared" si="66"/>
        <v>0</v>
      </c>
      <c r="CD61">
        <f t="shared" si="66"/>
        <v>0</v>
      </c>
      <c r="CE61">
        <f t="shared" si="66"/>
        <v>0</v>
      </c>
      <c r="CF61">
        <f t="shared" si="66"/>
        <v>0</v>
      </c>
      <c r="CG61">
        <f t="shared" si="66"/>
        <v>0</v>
      </c>
      <c r="CH61">
        <f t="shared" si="66"/>
        <v>0</v>
      </c>
      <c r="CI61">
        <f t="shared" si="66"/>
        <v>0</v>
      </c>
      <c r="CJ61">
        <f t="shared" si="66"/>
        <v>0</v>
      </c>
      <c r="CK61">
        <f t="shared" si="66"/>
        <v>0</v>
      </c>
      <c r="CL61">
        <f t="shared" si="66"/>
        <v>0</v>
      </c>
      <c r="CM61">
        <f t="shared" si="66"/>
        <v>0</v>
      </c>
      <c r="CN61">
        <f t="shared" si="66"/>
        <v>0</v>
      </c>
      <c r="CO61">
        <f t="shared" si="66"/>
        <v>0</v>
      </c>
      <c r="CP61">
        <f t="shared" si="66"/>
        <v>0</v>
      </c>
      <c r="CQ61">
        <f t="shared" si="66"/>
        <v>0</v>
      </c>
      <c r="CR61">
        <f t="shared" si="66"/>
        <v>0</v>
      </c>
      <c r="CS61">
        <f t="shared" si="66"/>
        <v>0</v>
      </c>
      <c r="CT61">
        <f t="shared" si="66"/>
        <v>0</v>
      </c>
      <c r="CU61">
        <f t="shared" si="66"/>
        <v>0</v>
      </c>
      <c r="CV61">
        <f t="shared" si="66"/>
        <v>0</v>
      </c>
      <c r="CW61">
        <f t="shared" si="66"/>
        <v>0</v>
      </c>
      <c r="CX61">
        <f t="shared" ref="CX61:DQ61" si="67">CX$49*CX22</f>
        <v>0</v>
      </c>
      <c r="CY61">
        <f t="shared" si="67"/>
        <v>0</v>
      </c>
      <c r="CZ61">
        <f t="shared" si="67"/>
        <v>0</v>
      </c>
      <c r="DA61">
        <f t="shared" si="67"/>
        <v>0</v>
      </c>
      <c r="DB61">
        <f t="shared" si="67"/>
        <v>0</v>
      </c>
      <c r="DC61">
        <f t="shared" si="67"/>
        <v>0</v>
      </c>
      <c r="DD61">
        <f t="shared" si="67"/>
        <v>0</v>
      </c>
      <c r="DE61">
        <f t="shared" si="67"/>
        <v>0</v>
      </c>
      <c r="DF61">
        <f t="shared" si="67"/>
        <v>0</v>
      </c>
      <c r="DG61">
        <f t="shared" si="67"/>
        <v>0</v>
      </c>
      <c r="DH61">
        <f t="shared" si="67"/>
        <v>0</v>
      </c>
      <c r="DI61">
        <f t="shared" si="67"/>
        <v>0</v>
      </c>
      <c r="DJ61">
        <f t="shared" si="67"/>
        <v>0</v>
      </c>
      <c r="DK61">
        <f t="shared" si="67"/>
        <v>0</v>
      </c>
      <c r="DL61">
        <f t="shared" si="67"/>
        <v>0</v>
      </c>
      <c r="DM61">
        <f t="shared" si="67"/>
        <v>0</v>
      </c>
      <c r="DN61">
        <f t="shared" si="67"/>
        <v>0</v>
      </c>
      <c r="DO61">
        <f t="shared" si="67"/>
        <v>0</v>
      </c>
      <c r="DP61">
        <f t="shared" si="67"/>
        <v>0</v>
      </c>
      <c r="DQ61">
        <f t="shared" si="67"/>
        <v>0</v>
      </c>
    </row>
    <row r="62" spans="1:121" x14ac:dyDescent="0.25">
      <c r="A62" t="str">
        <f t="shared" si="48"/>
        <v>12_NZ</v>
      </c>
      <c r="B62" t="str">
        <f t="shared" si="48"/>
        <v>7_3_naphtha</v>
      </c>
      <c r="C62" t="str">
        <f t="shared" si="48"/>
        <v>7_3_naphtha</v>
      </c>
      <c r="D62" s="4" t="s">
        <v>149</v>
      </c>
      <c r="E62" s="4"/>
      <c r="F62" s="4"/>
      <c r="G62" s="4">
        <f t="shared" si="49"/>
        <v>0</v>
      </c>
      <c r="BL62" t="str">
        <f t="shared" si="50"/>
        <v>12_NZ</v>
      </c>
      <c r="BM62" t="str">
        <f t="shared" si="51"/>
        <v>d_nonenergy_7_3_naphtha</v>
      </c>
      <c r="BP62">
        <f t="shared" ref="BP62:CW62" si="68">BP$49*BP23</f>
        <v>0</v>
      </c>
      <c r="BQ62">
        <f t="shared" si="68"/>
        <v>0</v>
      </c>
      <c r="BR62">
        <f t="shared" si="68"/>
        <v>0</v>
      </c>
      <c r="BS62">
        <f t="shared" si="68"/>
        <v>0</v>
      </c>
      <c r="BT62">
        <f t="shared" si="68"/>
        <v>0</v>
      </c>
      <c r="BU62">
        <f t="shared" si="68"/>
        <v>0</v>
      </c>
      <c r="BV62">
        <f t="shared" si="68"/>
        <v>0</v>
      </c>
      <c r="BW62">
        <f t="shared" si="68"/>
        <v>0</v>
      </c>
      <c r="BX62">
        <f t="shared" si="68"/>
        <v>0</v>
      </c>
      <c r="BY62">
        <f t="shared" si="68"/>
        <v>0</v>
      </c>
      <c r="BZ62">
        <f t="shared" si="68"/>
        <v>0</v>
      </c>
      <c r="CA62">
        <f t="shared" si="68"/>
        <v>0</v>
      </c>
      <c r="CB62">
        <f t="shared" si="68"/>
        <v>0</v>
      </c>
      <c r="CC62">
        <f t="shared" si="68"/>
        <v>0</v>
      </c>
      <c r="CD62">
        <f t="shared" si="68"/>
        <v>0</v>
      </c>
      <c r="CE62">
        <f t="shared" si="68"/>
        <v>0</v>
      </c>
      <c r="CF62">
        <f t="shared" si="68"/>
        <v>0</v>
      </c>
      <c r="CG62">
        <f t="shared" si="68"/>
        <v>0</v>
      </c>
      <c r="CH62">
        <f t="shared" si="68"/>
        <v>0</v>
      </c>
      <c r="CI62">
        <f t="shared" si="68"/>
        <v>0</v>
      </c>
      <c r="CJ62">
        <f t="shared" si="68"/>
        <v>0</v>
      </c>
      <c r="CK62">
        <f t="shared" si="68"/>
        <v>0</v>
      </c>
      <c r="CL62">
        <f t="shared" si="68"/>
        <v>0</v>
      </c>
      <c r="CM62">
        <f t="shared" si="68"/>
        <v>0</v>
      </c>
      <c r="CN62">
        <f t="shared" si="68"/>
        <v>0</v>
      </c>
      <c r="CO62">
        <f t="shared" si="68"/>
        <v>0</v>
      </c>
      <c r="CP62">
        <f t="shared" si="68"/>
        <v>0</v>
      </c>
      <c r="CQ62">
        <f t="shared" si="68"/>
        <v>0</v>
      </c>
      <c r="CR62">
        <f t="shared" si="68"/>
        <v>0</v>
      </c>
      <c r="CS62">
        <f t="shared" si="68"/>
        <v>0</v>
      </c>
      <c r="CT62">
        <f t="shared" si="68"/>
        <v>0</v>
      </c>
      <c r="CU62">
        <f t="shared" si="68"/>
        <v>0</v>
      </c>
      <c r="CV62">
        <f t="shared" si="68"/>
        <v>0</v>
      </c>
      <c r="CW62">
        <f t="shared" si="68"/>
        <v>0</v>
      </c>
      <c r="CX62">
        <f t="shared" ref="CX62:DQ62" si="69">CX$49*CX23</f>
        <v>0</v>
      </c>
      <c r="CY62">
        <f t="shared" si="69"/>
        <v>0</v>
      </c>
      <c r="CZ62">
        <f t="shared" si="69"/>
        <v>0</v>
      </c>
      <c r="DA62">
        <f t="shared" si="69"/>
        <v>0</v>
      </c>
      <c r="DB62">
        <f t="shared" si="69"/>
        <v>0</v>
      </c>
      <c r="DC62">
        <f t="shared" si="69"/>
        <v>0</v>
      </c>
      <c r="DD62">
        <f t="shared" si="69"/>
        <v>0</v>
      </c>
      <c r="DE62">
        <f t="shared" si="69"/>
        <v>0</v>
      </c>
      <c r="DF62">
        <f t="shared" si="69"/>
        <v>0</v>
      </c>
      <c r="DG62">
        <f t="shared" si="69"/>
        <v>0</v>
      </c>
      <c r="DH62">
        <f t="shared" si="69"/>
        <v>0</v>
      </c>
      <c r="DI62">
        <f t="shared" si="69"/>
        <v>0</v>
      </c>
      <c r="DJ62">
        <f t="shared" si="69"/>
        <v>0</v>
      </c>
      <c r="DK62">
        <f t="shared" si="69"/>
        <v>0</v>
      </c>
      <c r="DL62">
        <f t="shared" si="69"/>
        <v>0</v>
      </c>
      <c r="DM62">
        <f t="shared" si="69"/>
        <v>0</v>
      </c>
      <c r="DN62">
        <f t="shared" si="69"/>
        <v>0</v>
      </c>
      <c r="DO62">
        <f t="shared" si="69"/>
        <v>0</v>
      </c>
      <c r="DP62">
        <f t="shared" si="69"/>
        <v>0</v>
      </c>
      <c r="DQ62">
        <f t="shared" si="69"/>
        <v>0</v>
      </c>
    </row>
    <row r="63" spans="1:121" x14ac:dyDescent="0.25">
      <c r="A63" t="str">
        <f t="shared" si="48"/>
        <v>12_NZ</v>
      </c>
      <c r="B63" t="str">
        <f t="shared" si="48"/>
        <v>7_x_jet_fuel</v>
      </c>
      <c r="C63" t="str">
        <f t="shared" si="48"/>
        <v>7_x_jet_fuel</v>
      </c>
      <c r="D63" s="4" t="s">
        <v>149</v>
      </c>
      <c r="E63" s="4"/>
      <c r="F63" s="4"/>
      <c r="G63" s="4">
        <f t="shared" si="49"/>
        <v>0</v>
      </c>
      <c r="BL63" t="str">
        <f t="shared" si="50"/>
        <v>12_NZ</v>
      </c>
      <c r="BM63" t="str">
        <f t="shared" si="51"/>
        <v>d_nonenergy_7_x_jet_fuel</v>
      </c>
      <c r="BP63">
        <f t="shared" ref="BP63:CW63" si="70">BP$49*BP24</f>
        <v>0</v>
      </c>
      <c r="BQ63">
        <f t="shared" si="70"/>
        <v>0</v>
      </c>
      <c r="BR63">
        <f t="shared" si="70"/>
        <v>0</v>
      </c>
      <c r="BS63">
        <f t="shared" si="70"/>
        <v>0</v>
      </c>
      <c r="BT63">
        <f t="shared" si="70"/>
        <v>0</v>
      </c>
      <c r="BU63">
        <f t="shared" si="70"/>
        <v>0</v>
      </c>
      <c r="BV63">
        <f t="shared" si="70"/>
        <v>0</v>
      </c>
      <c r="BW63">
        <f t="shared" si="70"/>
        <v>0</v>
      </c>
      <c r="BX63">
        <f t="shared" si="70"/>
        <v>0</v>
      </c>
      <c r="BY63">
        <f t="shared" si="70"/>
        <v>0</v>
      </c>
      <c r="BZ63">
        <f t="shared" si="70"/>
        <v>0</v>
      </c>
      <c r="CA63">
        <f t="shared" si="70"/>
        <v>0</v>
      </c>
      <c r="CB63">
        <f t="shared" si="70"/>
        <v>0</v>
      </c>
      <c r="CC63">
        <f t="shared" si="70"/>
        <v>0</v>
      </c>
      <c r="CD63">
        <f t="shared" si="70"/>
        <v>0</v>
      </c>
      <c r="CE63">
        <f t="shared" si="70"/>
        <v>0</v>
      </c>
      <c r="CF63">
        <f t="shared" si="70"/>
        <v>0</v>
      </c>
      <c r="CG63">
        <f t="shared" si="70"/>
        <v>0</v>
      </c>
      <c r="CH63">
        <f t="shared" si="70"/>
        <v>0</v>
      </c>
      <c r="CI63">
        <f t="shared" si="70"/>
        <v>0</v>
      </c>
      <c r="CJ63">
        <f t="shared" si="70"/>
        <v>0</v>
      </c>
      <c r="CK63">
        <f t="shared" si="70"/>
        <v>0</v>
      </c>
      <c r="CL63">
        <f t="shared" si="70"/>
        <v>0</v>
      </c>
      <c r="CM63">
        <f t="shared" si="70"/>
        <v>0</v>
      </c>
      <c r="CN63">
        <f t="shared" si="70"/>
        <v>0</v>
      </c>
      <c r="CO63">
        <f t="shared" si="70"/>
        <v>0</v>
      </c>
      <c r="CP63">
        <f t="shared" si="70"/>
        <v>0</v>
      </c>
      <c r="CQ63">
        <f t="shared" si="70"/>
        <v>0</v>
      </c>
      <c r="CR63">
        <f t="shared" si="70"/>
        <v>0</v>
      </c>
      <c r="CS63">
        <f t="shared" si="70"/>
        <v>0</v>
      </c>
      <c r="CT63">
        <f t="shared" si="70"/>
        <v>0</v>
      </c>
      <c r="CU63">
        <f t="shared" si="70"/>
        <v>0</v>
      </c>
      <c r="CV63">
        <f t="shared" si="70"/>
        <v>0</v>
      </c>
      <c r="CW63">
        <f t="shared" si="70"/>
        <v>0</v>
      </c>
      <c r="CX63">
        <f t="shared" ref="CX63:DQ63" si="71">CX$49*CX24</f>
        <v>0</v>
      </c>
      <c r="CY63">
        <f t="shared" si="71"/>
        <v>0</v>
      </c>
      <c r="CZ63">
        <f t="shared" si="71"/>
        <v>0</v>
      </c>
      <c r="DA63">
        <f t="shared" si="71"/>
        <v>0</v>
      </c>
      <c r="DB63">
        <f t="shared" si="71"/>
        <v>0</v>
      </c>
      <c r="DC63">
        <f t="shared" si="71"/>
        <v>0</v>
      </c>
      <c r="DD63">
        <f t="shared" si="71"/>
        <v>0</v>
      </c>
      <c r="DE63">
        <f t="shared" si="71"/>
        <v>0</v>
      </c>
      <c r="DF63">
        <f t="shared" si="71"/>
        <v>0</v>
      </c>
      <c r="DG63">
        <f t="shared" si="71"/>
        <v>0</v>
      </c>
      <c r="DH63">
        <f t="shared" si="71"/>
        <v>0</v>
      </c>
      <c r="DI63">
        <f t="shared" si="71"/>
        <v>0</v>
      </c>
      <c r="DJ63">
        <f t="shared" si="71"/>
        <v>0</v>
      </c>
      <c r="DK63">
        <f t="shared" si="71"/>
        <v>0</v>
      </c>
      <c r="DL63">
        <f t="shared" si="71"/>
        <v>0</v>
      </c>
      <c r="DM63">
        <f t="shared" si="71"/>
        <v>0</v>
      </c>
      <c r="DN63">
        <f t="shared" si="71"/>
        <v>0</v>
      </c>
      <c r="DO63">
        <f t="shared" si="71"/>
        <v>0</v>
      </c>
      <c r="DP63">
        <f t="shared" si="71"/>
        <v>0</v>
      </c>
      <c r="DQ63">
        <f t="shared" si="71"/>
        <v>0</v>
      </c>
    </row>
    <row r="64" spans="1:121" x14ac:dyDescent="0.25">
      <c r="A64" t="str">
        <f t="shared" si="48"/>
        <v>12_NZ</v>
      </c>
      <c r="B64" t="str">
        <f t="shared" si="48"/>
        <v>7_6_kerosene</v>
      </c>
      <c r="C64" t="str">
        <f t="shared" si="48"/>
        <v>7_6_kerosene</v>
      </c>
      <c r="D64" s="4" t="s">
        <v>149</v>
      </c>
      <c r="E64" s="4"/>
      <c r="F64" s="4"/>
      <c r="G64" s="4">
        <f t="shared" si="49"/>
        <v>0</v>
      </c>
      <c r="BL64" t="str">
        <f t="shared" si="50"/>
        <v>12_NZ</v>
      </c>
      <c r="BM64" t="str">
        <f t="shared" si="51"/>
        <v>d_nonenergy_7_6_kerosene</v>
      </c>
      <c r="BP64">
        <f t="shared" ref="BP64:CW64" si="72">BP$49*BP25</f>
        <v>0</v>
      </c>
      <c r="BQ64">
        <f t="shared" si="72"/>
        <v>0</v>
      </c>
      <c r="BR64">
        <f t="shared" si="72"/>
        <v>0</v>
      </c>
      <c r="BS64">
        <f t="shared" si="72"/>
        <v>0</v>
      </c>
      <c r="BT64">
        <f t="shared" si="72"/>
        <v>0</v>
      </c>
      <c r="BU64">
        <f t="shared" si="72"/>
        <v>0</v>
      </c>
      <c r="BV64">
        <f t="shared" si="72"/>
        <v>0</v>
      </c>
      <c r="BW64">
        <f t="shared" si="72"/>
        <v>0</v>
      </c>
      <c r="BX64">
        <f t="shared" si="72"/>
        <v>0</v>
      </c>
      <c r="BY64">
        <f t="shared" si="72"/>
        <v>0</v>
      </c>
      <c r="BZ64">
        <f t="shared" si="72"/>
        <v>0</v>
      </c>
      <c r="CA64">
        <f t="shared" si="72"/>
        <v>0</v>
      </c>
      <c r="CB64">
        <f t="shared" si="72"/>
        <v>0</v>
      </c>
      <c r="CC64">
        <f t="shared" si="72"/>
        <v>0</v>
      </c>
      <c r="CD64">
        <f t="shared" si="72"/>
        <v>0</v>
      </c>
      <c r="CE64">
        <f t="shared" si="72"/>
        <v>0</v>
      </c>
      <c r="CF64">
        <f t="shared" si="72"/>
        <v>0</v>
      </c>
      <c r="CG64">
        <f t="shared" si="72"/>
        <v>0</v>
      </c>
      <c r="CH64">
        <f t="shared" si="72"/>
        <v>0</v>
      </c>
      <c r="CI64">
        <f t="shared" si="72"/>
        <v>0</v>
      </c>
      <c r="CJ64">
        <f t="shared" si="72"/>
        <v>0</v>
      </c>
      <c r="CK64">
        <f t="shared" si="72"/>
        <v>0</v>
      </c>
      <c r="CL64">
        <f t="shared" si="72"/>
        <v>0</v>
      </c>
      <c r="CM64">
        <f t="shared" si="72"/>
        <v>0</v>
      </c>
      <c r="CN64">
        <f t="shared" si="72"/>
        <v>0</v>
      </c>
      <c r="CO64">
        <f t="shared" si="72"/>
        <v>0</v>
      </c>
      <c r="CP64">
        <f t="shared" si="72"/>
        <v>0</v>
      </c>
      <c r="CQ64">
        <f t="shared" si="72"/>
        <v>0</v>
      </c>
      <c r="CR64">
        <f t="shared" si="72"/>
        <v>0</v>
      </c>
      <c r="CS64">
        <f t="shared" si="72"/>
        <v>0</v>
      </c>
      <c r="CT64">
        <f t="shared" si="72"/>
        <v>0</v>
      </c>
      <c r="CU64">
        <f t="shared" si="72"/>
        <v>0</v>
      </c>
      <c r="CV64">
        <f t="shared" si="72"/>
        <v>0</v>
      </c>
      <c r="CW64">
        <f t="shared" si="72"/>
        <v>0</v>
      </c>
      <c r="CX64">
        <f t="shared" ref="CX64:DQ64" si="73">CX$49*CX25</f>
        <v>0</v>
      </c>
      <c r="CY64">
        <f t="shared" si="73"/>
        <v>0</v>
      </c>
      <c r="CZ64">
        <f t="shared" si="73"/>
        <v>0</v>
      </c>
      <c r="DA64">
        <f t="shared" si="73"/>
        <v>0</v>
      </c>
      <c r="DB64">
        <f t="shared" si="73"/>
        <v>0</v>
      </c>
      <c r="DC64">
        <f t="shared" si="73"/>
        <v>0</v>
      </c>
      <c r="DD64">
        <f t="shared" si="73"/>
        <v>0</v>
      </c>
      <c r="DE64">
        <f t="shared" si="73"/>
        <v>0</v>
      </c>
      <c r="DF64">
        <f t="shared" si="73"/>
        <v>0</v>
      </c>
      <c r="DG64">
        <f t="shared" si="73"/>
        <v>0</v>
      </c>
      <c r="DH64">
        <f t="shared" si="73"/>
        <v>0</v>
      </c>
      <c r="DI64">
        <f t="shared" si="73"/>
        <v>0</v>
      </c>
      <c r="DJ64">
        <f t="shared" si="73"/>
        <v>0</v>
      </c>
      <c r="DK64">
        <f t="shared" si="73"/>
        <v>0</v>
      </c>
      <c r="DL64">
        <f t="shared" si="73"/>
        <v>0</v>
      </c>
      <c r="DM64">
        <f t="shared" si="73"/>
        <v>0</v>
      </c>
      <c r="DN64">
        <f t="shared" si="73"/>
        <v>0</v>
      </c>
      <c r="DO64">
        <f t="shared" si="73"/>
        <v>0</v>
      </c>
      <c r="DP64">
        <f t="shared" si="73"/>
        <v>0</v>
      </c>
      <c r="DQ64">
        <f t="shared" si="73"/>
        <v>0</v>
      </c>
    </row>
    <row r="65" spans="1:121" x14ac:dyDescent="0.25">
      <c r="A65" t="str">
        <f t="shared" si="48"/>
        <v>12_NZ</v>
      </c>
      <c r="B65" t="str">
        <f t="shared" si="48"/>
        <v>7_7_gas_diesel_oil</v>
      </c>
      <c r="C65" t="str">
        <f t="shared" si="48"/>
        <v>7_7_gas_diesel_oil</v>
      </c>
      <c r="D65" s="4" t="s">
        <v>149</v>
      </c>
      <c r="E65" s="4"/>
      <c r="F65" s="4"/>
      <c r="G65" s="4">
        <f t="shared" si="49"/>
        <v>0</v>
      </c>
      <c r="BL65" t="str">
        <f t="shared" si="50"/>
        <v>12_NZ</v>
      </c>
      <c r="BM65" t="str">
        <f t="shared" si="51"/>
        <v>d_nonenergy_7_7_gas_diesel_oil</v>
      </c>
      <c r="BP65">
        <f t="shared" ref="BP65:CW65" si="74">BP$49*BP26</f>
        <v>0</v>
      </c>
      <c r="BQ65">
        <f t="shared" si="74"/>
        <v>0</v>
      </c>
      <c r="BR65">
        <f t="shared" si="74"/>
        <v>0</v>
      </c>
      <c r="BS65">
        <f t="shared" si="74"/>
        <v>0</v>
      </c>
      <c r="BT65">
        <f t="shared" si="74"/>
        <v>0</v>
      </c>
      <c r="BU65">
        <f t="shared" si="74"/>
        <v>0</v>
      </c>
      <c r="BV65">
        <f t="shared" si="74"/>
        <v>0</v>
      </c>
      <c r="BW65">
        <f t="shared" si="74"/>
        <v>0</v>
      </c>
      <c r="BX65">
        <f t="shared" si="74"/>
        <v>0</v>
      </c>
      <c r="BY65">
        <f t="shared" si="74"/>
        <v>0</v>
      </c>
      <c r="BZ65">
        <f t="shared" si="74"/>
        <v>0</v>
      </c>
      <c r="CA65">
        <f t="shared" si="74"/>
        <v>0</v>
      </c>
      <c r="CB65">
        <f t="shared" si="74"/>
        <v>0</v>
      </c>
      <c r="CC65">
        <f t="shared" si="74"/>
        <v>0</v>
      </c>
      <c r="CD65">
        <f t="shared" si="74"/>
        <v>0</v>
      </c>
      <c r="CE65">
        <f t="shared" si="74"/>
        <v>0</v>
      </c>
      <c r="CF65">
        <f t="shared" si="74"/>
        <v>0</v>
      </c>
      <c r="CG65">
        <f t="shared" si="74"/>
        <v>0</v>
      </c>
      <c r="CH65">
        <f t="shared" si="74"/>
        <v>0</v>
      </c>
      <c r="CI65">
        <f t="shared" si="74"/>
        <v>0</v>
      </c>
      <c r="CJ65">
        <f t="shared" si="74"/>
        <v>0</v>
      </c>
      <c r="CK65">
        <f t="shared" si="74"/>
        <v>0</v>
      </c>
      <c r="CL65">
        <f t="shared" si="74"/>
        <v>0</v>
      </c>
      <c r="CM65">
        <f t="shared" si="74"/>
        <v>0</v>
      </c>
      <c r="CN65">
        <f t="shared" si="74"/>
        <v>0</v>
      </c>
      <c r="CO65">
        <f t="shared" si="74"/>
        <v>0</v>
      </c>
      <c r="CP65">
        <f t="shared" si="74"/>
        <v>0</v>
      </c>
      <c r="CQ65">
        <f t="shared" si="74"/>
        <v>0</v>
      </c>
      <c r="CR65">
        <f t="shared" si="74"/>
        <v>0</v>
      </c>
      <c r="CS65">
        <f t="shared" si="74"/>
        <v>0</v>
      </c>
      <c r="CT65">
        <f t="shared" si="74"/>
        <v>0</v>
      </c>
      <c r="CU65">
        <f t="shared" si="74"/>
        <v>0</v>
      </c>
      <c r="CV65">
        <f t="shared" si="74"/>
        <v>0</v>
      </c>
      <c r="CW65">
        <f t="shared" si="74"/>
        <v>0</v>
      </c>
      <c r="CX65">
        <f t="shared" ref="CX65:DQ65" si="75">CX$49*CX26</f>
        <v>0</v>
      </c>
      <c r="CY65">
        <f t="shared" si="75"/>
        <v>0</v>
      </c>
      <c r="CZ65">
        <f t="shared" si="75"/>
        <v>0</v>
      </c>
      <c r="DA65">
        <f t="shared" si="75"/>
        <v>0</v>
      </c>
      <c r="DB65">
        <f t="shared" si="75"/>
        <v>0</v>
      </c>
      <c r="DC65">
        <f t="shared" si="75"/>
        <v>0</v>
      </c>
      <c r="DD65">
        <f t="shared" si="75"/>
        <v>0</v>
      </c>
      <c r="DE65">
        <f t="shared" si="75"/>
        <v>0</v>
      </c>
      <c r="DF65">
        <f t="shared" si="75"/>
        <v>0</v>
      </c>
      <c r="DG65">
        <f t="shared" si="75"/>
        <v>0</v>
      </c>
      <c r="DH65">
        <f t="shared" si="75"/>
        <v>0</v>
      </c>
      <c r="DI65">
        <f t="shared" si="75"/>
        <v>0</v>
      </c>
      <c r="DJ65">
        <f t="shared" si="75"/>
        <v>0</v>
      </c>
      <c r="DK65">
        <f t="shared" si="75"/>
        <v>0</v>
      </c>
      <c r="DL65">
        <f t="shared" si="75"/>
        <v>0</v>
      </c>
      <c r="DM65">
        <f t="shared" si="75"/>
        <v>0</v>
      </c>
      <c r="DN65">
        <f t="shared" si="75"/>
        <v>0</v>
      </c>
      <c r="DO65">
        <f t="shared" si="75"/>
        <v>0</v>
      </c>
      <c r="DP65">
        <f t="shared" si="75"/>
        <v>0</v>
      </c>
      <c r="DQ65">
        <f t="shared" si="75"/>
        <v>0</v>
      </c>
    </row>
    <row r="66" spans="1:121" x14ac:dyDescent="0.25">
      <c r="A66" t="str">
        <f t="shared" si="48"/>
        <v>12_NZ</v>
      </c>
      <c r="B66" t="str">
        <f t="shared" si="48"/>
        <v>7_8_fuel_oil</v>
      </c>
      <c r="C66" t="str">
        <f t="shared" si="48"/>
        <v>7_8_fuel_oil</v>
      </c>
      <c r="D66" s="4" t="s">
        <v>149</v>
      </c>
      <c r="E66" s="4"/>
      <c r="F66" s="4"/>
      <c r="G66" s="4">
        <f t="shared" si="49"/>
        <v>0</v>
      </c>
      <c r="BL66" t="str">
        <f t="shared" si="50"/>
        <v>12_NZ</v>
      </c>
      <c r="BM66" t="str">
        <f t="shared" si="51"/>
        <v>d_nonenergy_7_8_fuel_oil</v>
      </c>
      <c r="BP66">
        <f t="shared" ref="BP66:CW66" si="76">BP$49*BP27</f>
        <v>0</v>
      </c>
      <c r="BQ66">
        <f t="shared" si="76"/>
        <v>0</v>
      </c>
      <c r="BR66">
        <f t="shared" si="76"/>
        <v>0</v>
      </c>
      <c r="BS66">
        <f t="shared" si="76"/>
        <v>0</v>
      </c>
      <c r="BT66">
        <f t="shared" si="76"/>
        <v>0</v>
      </c>
      <c r="BU66">
        <f t="shared" si="76"/>
        <v>0</v>
      </c>
      <c r="BV66">
        <f t="shared" si="76"/>
        <v>0</v>
      </c>
      <c r="BW66">
        <f t="shared" si="76"/>
        <v>0</v>
      </c>
      <c r="BX66">
        <f t="shared" si="76"/>
        <v>0</v>
      </c>
      <c r="BY66">
        <f t="shared" si="76"/>
        <v>0</v>
      </c>
      <c r="BZ66">
        <f t="shared" si="76"/>
        <v>0</v>
      </c>
      <c r="CA66">
        <f t="shared" si="76"/>
        <v>0</v>
      </c>
      <c r="CB66">
        <f t="shared" si="76"/>
        <v>0</v>
      </c>
      <c r="CC66">
        <f t="shared" si="76"/>
        <v>0</v>
      </c>
      <c r="CD66">
        <f t="shared" si="76"/>
        <v>0</v>
      </c>
      <c r="CE66">
        <f t="shared" si="76"/>
        <v>0</v>
      </c>
      <c r="CF66">
        <f t="shared" si="76"/>
        <v>0</v>
      </c>
      <c r="CG66">
        <f t="shared" si="76"/>
        <v>0</v>
      </c>
      <c r="CH66">
        <f t="shared" si="76"/>
        <v>0</v>
      </c>
      <c r="CI66">
        <f t="shared" si="76"/>
        <v>0</v>
      </c>
      <c r="CJ66">
        <f t="shared" si="76"/>
        <v>0</v>
      </c>
      <c r="CK66">
        <f t="shared" si="76"/>
        <v>0</v>
      </c>
      <c r="CL66">
        <f t="shared" si="76"/>
        <v>0</v>
      </c>
      <c r="CM66">
        <f t="shared" si="76"/>
        <v>0</v>
      </c>
      <c r="CN66">
        <f t="shared" si="76"/>
        <v>0</v>
      </c>
      <c r="CO66">
        <f t="shared" si="76"/>
        <v>0</v>
      </c>
      <c r="CP66">
        <f t="shared" si="76"/>
        <v>0</v>
      </c>
      <c r="CQ66">
        <f t="shared" si="76"/>
        <v>0</v>
      </c>
      <c r="CR66">
        <f t="shared" si="76"/>
        <v>0</v>
      </c>
      <c r="CS66">
        <f t="shared" si="76"/>
        <v>0</v>
      </c>
      <c r="CT66">
        <f t="shared" si="76"/>
        <v>0</v>
      </c>
      <c r="CU66">
        <f t="shared" si="76"/>
        <v>0</v>
      </c>
      <c r="CV66">
        <f t="shared" si="76"/>
        <v>0</v>
      </c>
      <c r="CW66">
        <f t="shared" si="76"/>
        <v>0</v>
      </c>
      <c r="CX66">
        <f t="shared" ref="CX66:DQ66" si="77">CX$49*CX27</f>
        <v>0</v>
      </c>
      <c r="CY66">
        <f t="shared" si="77"/>
        <v>0</v>
      </c>
      <c r="CZ66">
        <f t="shared" si="77"/>
        <v>0</v>
      </c>
      <c r="DA66">
        <f t="shared" si="77"/>
        <v>0</v>
      </c>
      <c r="DB66">
        <f t="shared" si="77"/>
        <v>0</v>
      </c>
      <c r="DC66">
        <f t="shared" si="77"/>
        <v>0</v>
      </c>
      <c r="DD66">
        <f t="shared" si="77"/>
        <v>0</v>
      </c>
      <c r="DE66">
        <f t="shared" si="77"/>
        <v>0</v>
      </c>
      <c r="DF66">
        <f t="shared" si="77"/>
        <v>0</v>
      </c>
      <c r="DG66">
        <f t="shared" si="77"/>
        <v>0</v>
      </c>
      <c r="DH66">
        <f t="shared" si="77"/>
        <v>0</v>
      </c>
      <c r="DI66">
        <f t="shared" si="77"/>
        <v>0</v>
      </c>
      <c r="DJ66">
        <f t="shared" si="77"/>
        <v>0</v>
      </c>
      <c r="DK66">
        <f t="shared" si="77"/>
        <v>0</v>
      </c>
      <c r="DL66">
        <f t="shared" si="77"/>
        <v>0</v>
      </c>
      <c r="DM66">
        <f t="shared" si="77"/>
        <v>0</v>
      </c>
      <c r="DN66">
        <f t="shared" si="77"/>
        <v>0</v>
      </c>
      <c r="DO66">
        <f t="shared" si="77"/>
        <v>0</v>
      </c>
      <c r="DP66">
        <f t="shared" si="77"/>
        <v>0</v>
      </c>
      <c r="DQ66">
        <f t="shared" si="77"/>
        <v>0</v>
      </c>
    </row>
    <row r="67" spans="1:121" x14ac:dyDescent="0.25">
      <c r="A67" t="str">
        <f t="shared" si="48"/>
        <v>12_NZ</v>
      </c>
      <c r="B67" t="str">
        <f t="shared" si="48"/>
        <v>7_9_lpg</v>
      </c>
      <c r="C67" t="str">
        <f t="shared" si="48"/>
        <v>7_9_lpg</v>
      </c>
      <c r="D67" s="4" t="s">
        <v>149</v>
      </c>
      <c r="E67" s="4"/>
      <c r="F67" s="4"/>
      <c r="G67" s="4">
        <f t="shared" si="49"/>
        <v>0</v>
      </c>
      <c r="BL67" t="str">
        <f t="shared" si="50"/>
        <v>12_NZ</v>
      </c>
      <c r="BM67" t="str">
        <f t="shared" si="51"/>
        <v>d_nonenergy_7_9_lpg</v>
      </c>
      <c r="BP67">
        <f t="shared" ref="BP67:CW67" si="78">BP$49*BP28</f>
        <v>0</v>
      </c>
      <c r="BQ67">
        <f t="shared" si="78"/>
        <v>0</v>
      </c>
      <c r="BR67">
        <f t="shared" si="78"/>
        <v>0</v>
      </c>
      <c r="BS67">
        <f t="shared" si="78"/>
        <v>0</v>
      </c>
      <c r="BT67">
        <f t="shared" si="78"/>
        <v>0</v>
      </c>
      <c r="BU67">
        <f t="shared" si="78"/>
        <v>0</v>
      </c>
      <c r="BV67">
        <f t="shared" si="78"/>
        <v>0</v>
      </c>
      <c r="BW67">
        <f t="shared" si="78"/>
        <v>0</v>
      </c>
      <c r="BX67">
        <f t="shared" si="78"/>
        <v>0</v>
      </c>
      <c r="BY67">
        <f t="shared" si="78"/>
        <v>0</v>
      </c>
      <c r="BZ67">
        <f t="shared" si="78"/>
        <v>0</v>
      </c>
      <c r="CA67">
        <f t="shared" si="78"/>
        <v>0</v>
      </c>
      <c r="CB67">
        <f t="shared" si="78"/>
        <v>0</v>
      </c>
      <c r="CC67">
        <f t="shared" si="78"/>
        <v>0</v>
      </c>
      <c r="CD67">
        <f t="shared" si="78"/>
        <v>0</v>
      </c>
      <c r="CE67">
        <f t="shared" si="78"/>
        <v>0</v>
      </c>
      <c r="CF67">
        <f t="shared" si="78"/>
        <v>0</v>
      </c>
      <c r="CG67">
        <f t="shared" si="78"/>
        <v>0</v>
      </c>
      <c r="CH67">
        <f t="shared" si="78"/>
        <v>0</v>
      </c>
      <c r="CI67">
        <f t="shared" si="78"/>
        <v>0</v>
      </c>
      <c r="CJ67">
        <f t="shared" si="78"/>
        <v>0</v>
      </c>
      <c r="CK67">
        <f t="shared" si="78"/>
        <v>0</v>
      </c>
      <c r="CL67">
        <f t="shared" si="78"/>
        <v>0</v>
      </c>
      <c r="CM67">
        <f t="shared" si="78"/>
        <v>0</v>
      </c>
      <c r="CN67">
        <f t="shared" si="78"/>
        <v>0</v>
      </c>
      <c r="CO67">
        <f t="shared" si="78"/>
        <v>0</v>
      </c>
      <c r="CP67">
        <f t="shared" si="78"/>
        <v>0</v>
      </c>
      <c r="CQ67">
        <f t="shared" si="78"/>
        <v>0</v>
      </c>
      <c r="CR67">
        <f t="shared" si="78"/>
        <v>0</v>
      </c>
      <c r="CS67">
        <f t="shared" si="78"/>
        <v>0</v>
      </c>
      <c r="CT67">
        <f t="shared" si="78"/>
        <v>0</v>
      </c>
      <c r="CU67">
        <f t="shared" si="78"/>
        <v>0</v>
      </c>
      <c r="CV67">
        <f t="shared" si="78"/>
        <v>0</v>
      </c>
      <c r="CW67">
        <f t="shared" si="78"/>
        <v>0</v>
      </c>
      <c r="CX67">
        <f t="shared" ref="CX67:DQ67" si="79">CX$49*CX28</f>
        <v>0</v>
      </c>
      <c r="CY67">
        <f t="shared" si="79"/>
        <v>0</v>
      </c>
      <c r="CZ67">
        <f t="shared" si="79"/>
        <v>0</v>
      </c>
      <c r="DA67">
        <f t="shared" si="79"/>
        <v>0</v>
      </c>
      <c r="DB67">
        <f t="shared" si="79"/>
        <v>0</v>
      </c>
      <c r="DC67">
        <f t="shared" si="79"/>
        <v>0</v>
      </c>
      <c r="DD67">
        <f t="shared" si="79"/>
        <v>0</v>
      </c>
      <c r="DE67">
        <f t="shared" si="79"/>
        <v>0</v>
      </c>
      <c r="DF67">
        <f t="shared" si="79"/>
        <v>0</v>
      </c>
      <c r="DG67">
        <f t="shared" si="79"/>
        <v>0</v>
      </c>
      <c r="DH67">
        <f t="shared" si="79"/>
        <v>0</v>
      </c>
      <c r="DI67">
        <f t="shared" si="79"/>
        <v>0</v>
      </c>
      <c r="DJ67">
        <f t="shared" si="79"/>
        <v>0</v>
      </c>
      <c r="DK67">
        <f t="shared" si="79"/>
        <v>0</v>
      </c>
      <c r="DL67">
        <f t="shared" si="79"/>
        <v>0</v>
      </c>
      <c r="DM67">
        <f t="shared" si="79"/>
        <v>0</v>
      </c>
      <c r="DN67">
        <f t="shared" si="79"/>
        <v>0</v>
      </c>
      <c r="DO67">
        <f t="shared" si="79"/>
        <v>0</v>
      </c>
      <c r="DP67">
        <f t="shared" si="79"/>
        <v>0</v>
      </c>
      <c r="DQ67">
        <f t="shared" si="79"/>
        <v>0</v>
      </c>
    </row>
    <row r="68" spans="1:121" x14ac:dyDescent="0.25">
      <c r="A68" t="str">
        <f t="shared" si="48"/>
        <v>12_NZ</v>
      </c>
      <c r="B68" t="str">
        <f t="shared" si="48"/>
        <v>7_10_refinery_gas_not_liquefied</v>
      </c>
      <c r="C68" t="str">
        <f t="shared" si="48"/>
        <v>7_10_refi_gas_notliq</v>
      </c>
      <c r="D68" s="4" t="s">
        <v>149</v>
      </c>
      <c r="E68" s="4"/>
      <c r="F68" s="4"/>
      <c r="G68" s="4">
        <f t="shared" si="49"/>
        <v>0</v>
      </c>
      <c r="BL68" t="str">
        <f t="shared" si="50"/>
        <v>12_NZ</v>
      </c>
      <c r="BM68" t="str">
        <f t="shared" si="51"/>
        <v>d_nonenergy_7_10_refi_gas_notliq</v>
      </c>
      <c r="BP68">
        <f t="shared" ref="BP68:CW68" si="80">BP$49*BP29</f>
        <v>0</v>
      </c>
      <c r="BQ68">
        <f t="shared" si="80"/>
        <v>0</v>
      </c>
      <c r="BR68">
        <f t="shared" si="80"/>
        <v>0</v>
      </c>
      <c r="BS68">
        <f t="shared" si="80"/>
        <v>0</v>
      </c>
      <c r="BT68">
        <f t="shared" si="80"/>
        <v>0</v>
      </c>
      <c r="BU68">
        <f t="shared" si="80"/>
        <v>0</v>
      </c>
      <c r="BV68">
        <f t="shared" si="80"/>
        <v>0</v>
      </c>
      <c r="BW68">
        <f t="shared" si="80"/>
        <v>0</v>
      </c>
      <c r="BX68">
        <f t="shared" si="80"/>
        <v>0</v>
      </c>
      <c r="BY68">
        <f t="shared" si="80"/>
        <v>0</v>
      </c>
      <c r="BZ68">
        <f t="shared" si="80"/>
        <v>0</v>
      </c>
      <c r="CA68">
        <f t="shared" si="80"/>
        <v>0</v>
      </c>
      <c r="CB68">
        <f t="shared" si="80"/>
        <v>0</v>
      </c>
      <c r="CC68">
        <f t="shared" si="80"/>
        <v>0</v>
      </c>
      <c r="CD68">
        <f t="shared" si="80"/>
        <v>0</v>
      </c>
      <c r="CE68">
        <f t="shared" si="80"/>
        <v>0</v>
      </c>
      <c r="CF68">
        <f t="shared" si="80"/>
        <v>0</v>
      </c>
      <c r="CG68">
        <f t="shared" si="80"/>
        <v>0</v>
      </c>
      <c r="CH68">
        <f t="shared" si="80"/>
        <v>0</v>
      </c>
      <c r="CI68">
        <f t="shared" si="80"/>
        <v>0</v>
      </c>
      <c r="CJ68">
        <f t="shared" si="80"/>
        <v>0</v>
      </c>
      <c r="CK68">
        <f t="shared" si="80"/>
        <v>0</v>
      </c>
      <c r="CL68">
        <f t="shared" si="80"/>
        <v>0</v>
      </c>
      <c r="CM68">
        <f t="shared" si="80"/>
        <v>0</v>
      </c>
      <c r="CN68">
        <f t="shared" si="80"/>
        <v>0</v>
      </c>
      <c r="CO68">
        <f t="shared" si="80"/>
        <v>0</v>
      </c>
      <c r="CP68">
        <f t="shared" si="80"/>
        <v>0</v>
      </c>
      <c r="CQ68">
        <f t="shared" si="80"/>
        <v>0</v>
      </c>
      <c r="CR68">
        <f t="shared" si="80"/>
        <v>0</v>
      </c>
      <c r="CS68">
        <f t="shared" si="80"/>
        <v>0</v>
      </c>
      <c r="CT68">
        <f t="shared" si="80"/>
        <v>0</v>
      </c>
      <c r="CU68">
        <f t="shared" si="80"/>
        <v>0</v>
      </c>
      <c r="CV68">
        <f t="shared" si="80"/>
        <v>0</v>
      </c>
      <c r="CW68">
        <f t="shared" si="80"/>
        <v>0</v>
      </c>
      <c r="CX68">
        <f t="shared" ref="CX68:DQ68" si="81">CX$49*CX29</f>
        <v>0</v>
      </c>
      <c r="CY68">
        <f t="shared" si="81"/>
        <v>0</v>
      </c>
      <c r="CZ68">
        <f t="shared" si="81"/>
        <v>0</v>
      </c>
      <c r="DA68">
        <f t="shared" si="81"/>
        <v>0</v>
      </c>
      <c r="DB68">
        <f t="shared" si="81"/>
        <v>0</v>
      </c>
      <c r="DC68">
        <f t="shared" si="81"/>
        <v>0</v>
      </c>
      <c r="DD68">
        <f t="shared" si="81"/>
        <v>0</v>
      </c>
      <c r="DE68">
        <f t="shared" si="81"/>
        <v>0</v>
      </c>
      <c r="DF68">
        <f t="shared" si="81"/>
        <v>0</v>
      </c>
      <c r="DG68">
        <f t="shared" si="81"/>
        <v>0</v>
      </c>
      <c r="DH68">
        <f t="shared" si="81"/>
        <v>0</v>
      </c>
      <c r="DI68">
        <f t="shared" si="81"/>
        <v>0</v>
      </c>
      <c r="DJ68">
        <f t="shared" si="81"/>
        <v>0</v>
      </c>
      <c r="DK68">
        <f t="shared" si="81"/>
        <v>0</v>
      </c>
      <c r="DL68">
        <f t="shared" si="81"/>
        <v>0</v>
      </c>
      <c r="DM68">
        <f t="shared" si="81"/>
        <v>0</v>
      </c>
      <c r="DN68">
        <f t="shared" si="81"/>
        <v>0</v>
      </c>
      <c r="DO68">
        <f t="shared" si="81"/>
        <v>0</v>
      </c>
      <c r="DP68">
        <f t="shared" si="81"/>
        <v>0</v>
      </c>
      <c r="DQ68">
        <f t="shared" si="81"/>
        <v>0</v>
      </c>
    </row>
    <row r="69" spans="1:121" x14ac:dyDescent="0.25">
      <c r="A69" t="str">
        <f t="shared" si="48"/>
        <v>12_NZ</v>
      </c>
      <c r="B69" t="str">
        <f t="shared" si="48"/>
        <v>7_11_ethane</v>
      </c>
      <c r="C69" t="str">
        <f t="shared" si="48"/>
        <v>7_11_ethane</v>
      </c>
      <c r="D69" s="4" t="s">
        <v>149</v>
      </c>
      <c r="E69" s="4"/>
      <c r="F69" s="4"/>
      <c r="G69" s="4">
        <f t="shared" si="49"/>
        <v>0</v>
      </c>
      <c r="BL69" t="str">
        <f t="shared" si="50"/>
        <v>12_NZ</v>
      </c>
      <c r="BM69" t="str">
        <f t="shared" si="51"/>
        <v>d_nonenergy_7_11_ethane</v>
      </c>
      <c r="BP69">
        <f t="shared" ref="BP69:CW69" si="82">BP$49*BP30</f>
        <v>0</v>
      </c>
      <c r="BQ69">
        <f t="shared" si="82"/>
        <v>0</v>
      </c>
      <c r="BR69">
        <f t="shared" si="82"/>
        <v>0</v>
      </c>
      <c r="BS69">
        <f t="shared" si="82"/>
        <v>0</v>
      </c>
      <c r="BT69">
        <f t="shared" si="82"/>
        <v>0</v>
      </c>
      <c r="BU69">
        <f t="shared" si="82"/>
        <v>0</v>
      </c>
      <c r="BV69">
        <f t="shared" si="82"/>
        <v>0</v>
      </c>
      <c r="BW69">
        <f t="shared" si="82"/>
        <v>0</v>
      </c>
      <c r="BX69">
        <f t="shared" si="82"/>
        <v>0</v>
      </c>
      <c r="BY69">
        <f t="shared" si="82"/>
        <v>0</v>
      </c>
      <c r="BZ69">
        <f t="shared" si="82"/>
        <v>0</v>
      </c>
      <c r="CA69">
        <f t="shared" si="82"/>
        <v>0</v>
      </c>
      <c r="CB69">
        <f t="shared" si="82"/>
        <v>0</v>
      </c>
      <c r="CC69">
        <f t="shared" si="82"/>
        <v>0</v>
      </c>
      <c r="CD69">
        <f t="shared" si="82"/>
        <v>0</v>
      </c>
      <c r="CE69">
        <f t="shared" si="82"/>
        <v>0</v>
      </c>
      <c r="CF69">
        <f t="shared" si="82"/>
        <v>0</v>
      </c>
      <c r="CG69">
        <f t="shared" si="82"/>
        <v>0</v>
      </c>
      <c r="CH69">
        <f t="shared" si="82"/>
        <v>0</v>
      </c>
      <c r="CI69">
        <f t="shared" si="82"/>
        <v>0</v>
      </c>
      <c r="CJ69">
        <f t="shared" si="82"/>
        <v>0</v>
      </c>
      <c r="CK69">
        <f t="shared" si="82"/>
        <v>0</v>
      </c>
      <c r="CL69">
        <f t="shared" si="82"/>
        <v>0</v>
      </c>
      <c r="CM69">
        <f t="shared" si="82"/>
        <v>0</v>
      </c>
      <c r="CN69">
        <f t="shared" si="82"/>
        <v>0</v>
      </c>
      <c r="CO69">
        <f t="shared" si="82"/>
        <v>0</v>
      </c>
      <c r="CP69">
        <f t="shared" si="82"/>
        <v>0</v>
      </c>
      <c r="CQ69">
        <f t="shared" si="82"/>
        <v>0</v>
      </c>
      <c r="CR69">
        <f t="shared" si="82"/>
        <v>0</v>
      </c>
      <c r="CS69">
        <f t="shared" si="82"/>
        <v>0</v>
      </c>
      <c r="CT69">
        <f t="shared" si="82"/>
        <v>0</v>
      </c>
      <c r="CU69">
        <f t="shared" si="82"/>
        <v>0</v>
      </c>
      <c r="CV69">
        <f t="shared" si="82"/>
        <v>0</v>
      </c>
      <c r="CW69">
        <f t="shared" si="82"/>
        <v>0</v>
      </c>
      <c r="CX69">
        <f t="shared" ref="CX69:DQ69" si="83">CX$49*CX30</f>
        <v>0</v>
      </c>
      <c r="CY69">
        <f t="shared" si="83"/>
        <v>0</v>
      </c>
      <c r="CZ69">
        <f t="shared" si="83"/>
        <v>0</v>
      </c>
      <c r="DA69">
        <f t="shared" si="83"/>
        <v>0</v>
      </c>
      <c r="DB69">
        <f t="shared" si="83"/>
        <v>0</v>
      </c>
      <c r="DC69">
        <f t="shared" si="83"/>
        <v>0</v>
      </c>
      <c r="DD69">
        <f t="shared" si="83"/>
        <v>0</v>
      </c>
      <c r="DE69">
        <f t="shared" si="83"/>
        <v>0</v>
      </c>
      <c r="DF69">
        <f t="shared" si="83"/>
        <v>0</v>
      </c>
      <c r="DG69">
        <f t="shared" si="83"/>
        <v>0</v>
      </c>
      <c r="DH69">
        <f t="shared" si="83"/>
        <v>0</v>
      </c>
      <c r="DI69">
        <f t="shared" si="83"/>
        <v>0</v>
      </c>
      <c r="DJ69">
        <f t="shared" si="83"/>
        <v>0</v>
      </c>
      <c r="DK69">
        <f t="shared" si="83"/>
        <v>0</v>
      </c>
      <c r="DL69">
        <f t="shared" si="83"/>
        <v>0</v>
      </c>
      <c r="DM69">
        <f t="shared" si="83"/>
        <v>0</v>
      </c>
      <c r="DN69">
        <f t="shared" si="83"/>
        <v>0</v>
      </c>
      <c r="DO69">
        <f t="shared" si="83"/>
        <v>0</v>
      </c>
      <c r="DP69">
        <f t="shared" si="83"/>
        <v>0</v>
      </c>
      <c r="DQ69">
        <f t="shared" si="83"/>
        <v>0</v>
      </c>
    </row>
    <row r="70" spans="1:121" x14ac:dyDescent="0.25">
      <c r="A70" t="str">
        <f t="shared" si="48"/>
        <v>12_NZ</v>
      </c>
      <c r="B70" t="str">
        <f t="shared" si="48"/>
        <v>7_x_other_petroleum_products</v>
      </c>
      <c r="C70" t="str">
        <f t="shared" si="48"/>
        <v>7_x_other_petrol_prod</v>
      </c>
      <c r="D70" s="4" t="s">
        <v>149</v>
      </c>
      <c r="E70" s="4"/>
      <c r="F70" s="4"/>
      <c r="G70" s="4">
        <f t="shared" si="49"/>
        <v>12.570783263999999</v>
      </c>
      <c r="BL70" t="str">
        <f t="shared" si="50"/>
        <v>12_NZ</v>
      </c>
      <c r="BM70" t="str">
        <f t="shared" si="51"/>
        <v>d_nonenergy_7_x_other_petrol_prod</v>
      </c>
      <c r="BP70">
        <f t="shared" ref="BP70:CW70" si="84">BP$49*BP31</f>
        <v>13.896784692000001</v>
      </c>
      <c r="BQ70">
        <f t="shared" si="84"/>
        <v>12.570783263999999</v>
      </c>
      <c r="BR70">
        <f t="shared" si="84"/>
        <v>12.573129380104604</v>
      </c>
      <c r="BS70">
        <f t="shared" si="84"/>
        <v>11.480767653449165</v>
      </c>
      <c r="BT70">
        <f t="shared" si="84"/>
        <v>11.655422379918381</v>
      </c>
      <c r="BU70">
        <f t="shared" si="84"/>
        <v>11.830443591954172</v>
      </c>
      <c r="BV70">
        <f t="shared" si="84"/>
        <v>12.005375858964772</v>
      </c>
      <c r="BW70">
        <f t="shared" si="84"/>
        <v>12.17975193722263</v>
      </c>
      <c r="BX70">
        <f t="shared" si="84"/>
        <v>12.35492622512257</v>
      </c>
      <c r="BY70">
        <f t="shared" si="84"/>
        <v>12.529520734271554</v>
      </c>
      <c r="BZ70">
        <f t="shared" si="84"/>
        <v>12.704443689581158</v>
      </c>
      <c r="CA70">
        <f t="shared" si="84"/>
        <v>9.5411861556052298</v>
      </c>
      <c r="CB70">
        <f t="shared" si="84"/>
        <v>9.298186422970959</v>
      </c>
      <c r="CC70">
        <f t="shared" si="84"/>
        <v>9.0548254577142089</v>
      </c>
      <c r="CD70">
        <f t="shared" si="84"/>
        <v>8.8101357744242019</v>
      </c>
      <c r="CE70">
        <f t="shared" si="84"/>
        <v>8.5647931831588267</v>
      </c>
      <c r="CF70">
        <f t="shared" si="84"/>
        <v>5.7587662200402185</v>
      </c>
      <c r="CG70">
        <f t="shared" si="84"/>
        <v>5.5086134372893403</v>
      </c>
      <c r="CH70">
        <f t="shared" si="84"/>
        <v>5.2578966519011239</v>
      </c>
      <c r="CI70">
        <f t="shared" si="84"/>
        <v>5.0062734628698191</v>
      </c>
      <c r="CJ70">
        <f t="shared" si="84"/>
        <v>4.7539688175112262</v>
      </c>
      <c r="CK70">
        <f t="shared" si="84"/>
        <v>2.5720082514561784</v>
      </c>
      <c r="CL70">
        <f t="shared" si="84"/>
        <v>2.31686526770067</v>
      </c>
      <c r="CM70">
        <f t="shared" si="84"/>
        <v>2.0611879847178312</v>
      </c>
      <c r="CN70">
        <f t="shared" si="84"/>
        <v>1.8050060063738544</v>
      </c>
      <c r="CO70">
        <f t="shared" si="84"/>
        <v>1.5483484873289024</v>
      </c>
      <c r="CP70">
        <f t="shared" si="84"/>
        <v>1.2912874411039665</v>
      </c>
      <c r="CQ70">
        <f t="shared" si="84"/>
        <v>1.0337558868588022</v>
      </c>
      <c r="CR70">
        <f t="shared" si="84"/>
        <v>1.0344796075419675</v>
      </c>
      <c r="CS70">
        <f t="shared" si="84"/>
        <v>1.0352011299221762</v>
      </c>
      <c r="CT70">
        <f t="shared" si="84"/>
        <v>1.0359204688320112</v>
      </c>
      <c r="CU70">
        <f t="shared" si="84"/>
        <v>1.0365694300749755</v>
      </c>
      <c r="CV70">
        <f t="shared" si="84"/>
        <v>1.0372166267223522</v>
      </c>
      <c r="CW70">
        <f t="shared" si="84"/>
        <v>1.0377942103783784</v>
      </c>
      <c r="CX70">
        <f t="shared" ref="CX70:DQ70" si="85">CX$49*CX31</f>
        <v>1.0377942103783784</v>
      </c>
      <c r="CY70">
        <f t="shared" si="85"/>
        <v>1.0377942103783784</v>
      </c>
      <c r="CZ70">
        <f t="shared" si="85"/>
        <v>1.0377942103783784</v>
      </c>
      <c r="DA70">
        <f t="shared" si="85"/>
        <v>1.0377942103783784</v>
      </c>
      <c r="DB70">
        <f t="shared" si="85"/>
        <v>1.0377942103783784</v>
      </c>
      <c r="DC70">
        <f t="shared" si="85"/>
        <v>1.0377942103783784</v>
      </c>
      <c r="DD70">
        <f t="shared" si="85"/>
        <v>1.0377942103783784</v>
      </c>
      <c r="DE70">
        <f t="shared" si="85"/>
        <v>1.0377942103783784</v>
      </c>
      <c r="DF70">
        <f t="shared" si="85"/>
        <v>1.0377942103783784</v>
      </c>
      <c r="DG70">
        <f t="shared" si="85"/>
        <v>1.0377942103783784</v>
      </c>
      <c r="DH70">
        <f t="shared" si="85"/>
        <v>1.0377942103783784</v>
      </c>
      <c r="DI70">
        <f t="shared" si="85"/>
        <v>1.0377942103783784</v>
      </c>
      <c r="DJ70">
        <f t="shared" si="85"/>
        <v>1.0377942103783784</v>
      </c>
      <c r="DK70">
        <f t="shared" si="85"/>
        <v>1.0377942103783784</v>
      </c>
      <c r="DL70">
        <f t="shared" si="85"/>
        <v>1.0377942103783784</v>
      </c>
      <c r="DM70">
        <f t="shared" si="85"/>
        <v>1.0377942103783784</v>
      </c>
      <c r="DN70">
        <f t="shared" si="85"/>
        <v>1.0377942103783784</v>
      </c>
      <c r="DO70">
        <f t="shared" si="85"/>
        <v>1.0377942103783784</v>
      </c>
      <c r="DP70">
        <f t="shared" si="85"/>
        <v>1.0377942103783784</v>
      </c>
      <c r="DQ70">
        <f t="shared" si="85"/>
        <v>1.0377942103783784</v>
      </c>
    </row>
    <row r="71" spans="1:121" x14ac:dyDescent="0.25">
      <c r="A71" t="str">
        <f t="shared" si="48"/>
        <v>12_NZ</v>
      </c>
      <c r="B71" t="str">
        <f t="shared" si="48"/>
        <v>8_1_natural_gas</v>
      </c>
      <c r="C71" t="str">
        <f t="shared" si="48"/>
        <v>8_1_natural_gas</v>
      </c>
      <c r="D71" s="4" t="s">
        <v>149</v>
      </c>
      <c r="E71" s="4"/>
      <c r="F71" s="4"/>
      <c r="G71" s="4">
        <f t="shared" si="49"/>
        <v>42.669939672000012</v>
      </c>
      <c r="BL71" t="str">
        <f t="shared" si="50"/>
        <v>12_NZ</v>
      </c>
      <c r="BM71" t="str">
        <f t="shared" si="51"/>
        <v>d_nonenergy_8_1_natural_gas</v>
      </c>
      <c r="BP71">
        <f t="shared" ref="BP71:CW71" si="86">BP$49*BP32</f>
        <v>47.98407744</v>
      </c>
      <c r="BQ71">
        <f t="shared" si="86"/>
        <v>42.669939672000012</v>
      </c>
      <c r="BR71">
        <f t="shared" si="86"/>
        <v>42.677903267469333</v>
      </c>
      <c r="BS71">
        <f t="shared" si="86"/>
        <v>38.970019041203713</v>
      </c>
      <c r="BT71">
        <f t="shared" si="86"/>
        <v>39.562862500943687</v>
      </c>
      <c r="BU71">
        <f t="shared" si="86"/>
        <v>40.156949949756424</v>
      </c>
      <c r="BV71">
        <f t="shared" si="86"/>
        <v>40.750735485889628</v>
      </c>
      <c r="BW71">
        <f t="shared" si="86"/>
        <v>41.342633109390221</v>
      </c>
      <c r="BX71">
        <f t="shared" si="86"/>
        <v>41.937240154933832</v>
      </c>
      <c r="BY71">
        <f t="shared" si="86"/>
        <v>42.529879214568602</v>
      </c>
      <c r="BZ71">
        <f t="shared" si="86"/>
        <v>43.123633143306193</v>
      </c>
      <c r="CA71">
        <f t="shared" si="86"/>
        <v>32.386354064738804</v>
      </c>
      <c r="CB71">
        <f t="shared" si="86"/>
        <v>31.561522094124015</v>
      </c>
      <c r="CC71">
        <f t="shared" si="86"/>
        <v>30.735463964893256</v>
      </c>
      <c r="CD71">
        <f t="shared" si="86"/>
        <v>29.904895669738099</v>
      </c>
      <c r="CE71">
        <f t="shared" si="86"/>
        <v>29.0721111607373</v>
      </c>
      <c r="CF71">
        <f t="shared" si="86"/>
        <v>19.54740623823929</v>
      </c>
      <c r="CG71">
        <f t="shared" si="86"/>
        <v>18.69829414040121</v>
      </c>
      <c r="CH71">
        <f t="shared" si="86"/>
        <v>17.847267606683939</v>
      </c>
      <c r="CI71">
        <f t="shared" si="86"/>
        <v>16.993164400021413</v>
      </c>
      <c r="CJ71">
        <f t="shared" si="86"/>
        <v>16.136748075730189</v>
      </c>
      <c r="CK71">
        <f t="shared" si="86"/>
        <v>8.7303578958213564</v>
      </c>
      <c r="CL71">
        <f t="shared" si="86"/>
        <v>7.8643071895173637</v>
      </c>
      <c r="CM71">
        <f t="shared" si="86"/>
        <v>6.9964428718163552</v>
      </c>
      <c r="CN71">
        <f t="shared" si="86"/>
        <v>6.126865429311569</v>
      </c>
      <c r="CO71">
        <f t="shared" si="86"/>
        <v>5.255673823822975</v>
      </c>
      <c r="CP71">
        <f t="shared" si="86"/>
        <v>4.3831124961727381</v>
      </c>
      <c r="CQ71">
        <f t="shared" si="86"/>
        <v>3.5089540883392929</v>
      </c>
      <c r="CR71">
        <f t="shared" si="86"/>
        <v>3.5114106669980374</v>
      </c>
      <c r="CS71">
        <f t="shared" si="86"/>
        <v>3.5138597837944165</v>
      </c>
      <c r="CT71">
        <f t="shared" si="86"/>
        <v>3.5163014890757633</v>
      </c>
      <c r="CU71">
        <f t="shared" si="86"/>
        <v>3.5185043062356183</v>
      </c>
      <c r="CV71">
        <f t="shared" si="86"/>
        <v>3.5207011336981173</v>
      </c>
      <c r="CW71">
        <f t="shared" si="86"/>
        <v>3.5226616686338166</v>
      </c>
      <c r="CX71">
        <f t="shared" ref="CX71:DQ71" si="87">CX$49*CX32</f>
        <v>3.5226616686338166</v>
      </c>
      <c r="CY71">
        <f t="shared" si="87"/>
        <v>3.5226616686338166</v>
      </c>
      <c r="CZ71">
        <f t="shared" si="87"/>
        <v>3.5226616686338166</v>
      </c>
      <c r="DA71">
        <f t="shared" si="87"/>
        <v>3.5226616686338166</v>
      </c>
      <c r="DB71">
        <f t="shared" si="87"/>
        <v>3.5226616686338166</v>
      </c>
      <c r="DC71">
        <f t="shared" si="87"/>
        <v>3.5226616686338166</v>
      </c>
      <c r="DD71">
        <f t="shared" si="87"/>
        <v>3.5226616686338166</v>
      </c>
      <c r="DE71">
        <f t="shared" si="87"/>
        <v>3.5226616686338166</v>
      </c>
      <c r="DF71">
        <f t="shared" si="87"/>
        <v>3.5226616686338166</v>
      </c>
      <c r="DG71">
        <f t="shared" si="87"/>
        <v>3.5226616686338166</v>
      </c>
      <c r="DH71">
        <f t="shared" si="87"/>
        <v>3.5226616686338166</v>
      </c>
      <c r="DI71">
        <f t="shared" si="87"/>
        <v>3.5226616686338166</v>
      </c>
      <c r="DJ71">
        <f t="shared" si="87"/>
        <v>3.5226616686338166</v>
      </c>
      <c r="DK71">
        <f t="shared" si="87"/>
        <v>3.5226616686338166</v>
      </c>
      <c r="DL71">
        <f t="shared" si="87"/>
        <v>3.5226616686338166</v>
      </c>
      <c r="DM71">
        <f t="shared" si="87"/>
        <v>3.5226616686338166</v>
      </c>
      <c r="DN71">
        <f t="shared" si="87"/>
        <v>3.5226616686338166</v>
      </c>
      <c r="DO71">
        <f t="shared" si="87"/>
        <v>3.5226616686338166</v>
      </c>
      <c r="DP71">
        <f t="shared" si="87"/>
        <v>3.5226616686338166</v>
      </c>
      <c r="DQ71">
        <f t="shared" si="87"/>
        <v>3.5226616686338166</v>
      </c>
    </row>
    <row r="72" spans="1:121" x14ac:dyDescent="0.25">
      <c r="A72" t="str">
        <f t="shared" si="48"/>
        <v>12_NZ</v>
      </c>
      <c r="B72" t="str">
        <f t="shared" si="48"/>
        <v>15_1_fuelwood_and_woodwaste</v>
      </c>
      <c r="C72" t="str">
        <f t="shared" si="48"/>
        <v>15_1_fwood_wwaste</v>
      </c>
      <c r="D72" s="4" t="s">
        <v>149</v>
      </c>
      <c r="E72" s="4"/>
      <c r="F72" s="4"/>
      <c r="G72" s="4">
        <f t="shared" si="49"/>
        <v>0</v>
      </c>
      <c r="BL72" t="str">
        <f t="shared" si="50"/>
        <v>12_NZ</v>
      </c>
      <c r="BM72" t="str">
        <f t="shared" si="51"/>
        <v>d_nonenergy_15_1_fwood_wwaste</v>
      </c>
      <c r="BP72">
        <f t="shared" ref="BP72:CW72" si="88">BP$49*BP33</f>
        <v>0</v>
      </c>
      <c r="BQ72">
        <f t="shared" si="88"/>
        <v>0</v>
      </c>
      <c r="BR72">
        <f t="shared" si="88"/>
        <v>0</v>
      </c>
      <c r="BS72">
        <f t="shared" si="88"/>
        <v>0</v>
      </c>
      <c r="BT72">
        <f t="shared" si="88"/>
        <v>0</v>
      </c>
      <c r="BU72">
        <f t="shared" si="88"/>
        <v>0</v>
      </c>
      <c r="BV72">
        <f t="shared" si="88"/>
        <v>0</v>
      </c>
      <c r="BW72">
        <f t="shared" si="88"/>
        <v>0</v>
      </c>
      <c r="BX72">
        <f t="shared" si="88"/>
        <v>0</v>
      </c>
      <c r="BY72">
        <f t="shared" si="88"/>
        <v>0</v>
      </c>
      <c r="BZ72">
        <f t="shared" si="88"/>
        <v>0</v>
      </c>
      <c r="CA72">
        <f t="shared" si="88"/>
        <v>0</v>
      </c>
      <c r="CB72">
        <f t="shared" si="88"/>
        <v>0</v>
      </c>
      <c r="CC72">
        <f t="shared" si="88"/>
        <v>0</v>
      </c>
      <c r="CD72">
        <f t="shared" si="88"/>
        <v>0</v>
      </c>
      <c r="CE72">
        <f t="shared" si="88"/>
        <v>0</v>
      </c>
      <c r="CF72">
        <f t="shared" si="88"/>
        <v>0</v>
      </c>
      <c r="CG72">
        <f t="shared" si="88"/>
        <v>0</v>
      </c>
      <c r="CH72">
        <f t="shared" si="88"/>
        <v>0</v>
      </c>
      <c r="CI72">
        <f t="shared" si="88"/>
        <v>0</v>
      </c>
      <c r="CJ72">
        <f t="shared" si="88"/>
        <v>0</v>
      </c>
      <c r="CK72">
        <f t="shared" si="88"/>
        <v>0</v>
      </c>
      <c r="CL72">
        <f t="shared" si="88"/>
        <v>0</v>
      </c>
      <c r="CM72">
        <f t="shared" si="88"/>
        <v>0</v>
      </c>
      <c r="CN72">
        <f t="shared" si="88"/>
        <v>0</v>
      </c>
      <c r="CO72">
        <f t="shared" si="88"/>
        <v>0</v>
      </c>
      <c r="CP72">
        <f t="shared" si="88"/>
        <v>0</v>
      </c>
      <c r="CQ72">
        <f t="shared" si="88"/>
        <v>0</v>
      </c>
      <c r="CR72">
        <f t="shared" si="88"/>
        <v>0</v>
      </c>
      <c r="CS72">
        <f t="shared" si="88"/>
        <v>0</v>
      </c>
      <c r="CT72">
        <f t="shared" si="88"/>
        <v>0</v>
      </c>
      <c r="CU72">
        <f t="shared" si="88"/>
        <v>0</v>
      </c>
      <c r="CV72">
        <f t="shared" si="88"/>
        <v>0</v>
      </c>
      <c r="CW72">
        <f t="shared" si="88"/>
        <v>0</v>
      </c>
      <c r="CX72">
        <f t="shared" ref="CX72:DQ72" si="89">CX$49*CX33</f>
        <v>0</v>
      </c>
      <c r="CY72">
        <f t="shared" si="89"/>
        <v>0</v>
      </c>
      <c r="CZ72">
        <f t="shared" si="89"/>
        <v>0</v>
      </c>
      <c r="DA72">
        <f t="shared" si="89"/>
        <v>0</v>
      </c>
      <c r="DB72">
        <f t="shared" si="89"/>
        <v>0</v>
      </c>
      <c r="DC72">
        <f t="shared" si="89"/>
        <v>0</v>
      </c>
      <c r="DD72">
        <f t="shared" si="89"/>
        <v>0</v>
      </c>
      <c r="DE72">
        <f t="shared" si="89"/>
        <v>0</v>
      </c>
      <c r="DF72">
        <f t="shared" si="89"/>
        <v>0</v>
      </c>
      <c r="DG72">
        <f t="shared" si="89"/>
        <v>0</v>
      </c>
      <c r="DH72">
        <f t="shared" si="89"/>
        <v>0</v>
      </c>
      <c r="DI72">
        <f t="shared" si="89"/>
        <v>0</v>
      </c>
      <c r="DJ72">
        <f t="shared" si="89"/>
        <v>0</v>
      </c>
      <c r="DK72">
        <f t="shared" si="89"/>
        <v>0</v>
      </c>
      <c r="DL72">
        <f t="shared" si="89"/>
        <v>0</v>
      </c>
      <c r="DM72">
        <f t="shared" si="89"/>
        <v>0</v>
      </c>
      <c r="DN72">
        <f t="shared" si="89"/>
        <v>0</v>
      </c>
      <c r="DO72">
        <f t="shared" si="89"/>
        <v>0</v>
      </c>
      <c r="DP72">
        <f t="shared" si="89"/>
        <v>0</v>
      </c>
      <c r="DQ72">
        <f t="shared" si="89"/>
        <v>0</v>
      </c>
    </row>
    <row r="73" spans="1:121" x14ac:dyDescent="0.25">
      <c r="A73" t="str">
        <f t="shared" si="48"/>
        <v>12_NZ</v>
      </c>
      <c r="B73" t="str">
        <f t="shared" si="48"/>
        <v>15_2_bagasse</v>
      </c>
      <c r="C73" t="str">
        <f t="shared" si="48"/>
        <v>15_2_bagasse</v>
      </c>
      <c r="D73" s="4" t="s">
        <v>149</v>
      </c>
      <c r="E73" s="4"/>
      <c r="F73" s="4"/>
      <c r="G73" s="4">
        <f t="shared" si="49"/>
        <v>0</v>
      </c>
      <c r="BL73" t="str">
        <f t="shared" si="50"/>
        <v>12_NZ</v>
      </c>
      <c r="BM73" t="str">
        <f t="shared" si="51"/>
        <v>d_nonenergy_15_2_bagasse</v>
      </c>
      <c r="BP73">
        <f t="shared" ref="BP73:CW73" si="90">BP$49*BP34</f>
        <v>0</v>
      </c>
      <c r="BQ73">
        <f t="shared" si="90"/>
        <v>0</v>
      </c>
      <c r="BR73">
        <f t="shared" si="90"/>
        <v>0</v>
      </c>
      <c r="BS73">
        <f t="shared" si="90"/>
        <v>0</v>
      </c>
      <c r="BT73">
        <f t="shared" si="90"/>
        <v>0</v>
      </c>
      <c r="BU73">
        <f t="shared" si="90"/>
        <v>0</v>
      </c>
      <c r="BV73">
        <f t="shared" si="90"/>
        <v>0</v>
      </c>
      <c r="BW73">
        <f t="shared" si="90"/>
        <v>0</v>
      </c>
      <c r="BX73">
        <f t="shared" si="90"/>
        <v>0</v>
      </c>
      <c r="BY73">
        <f t="shared" si="90"/>
        <v>0</v>
      </c>
      <c r="BZ73">
        <f t="shared" si="90"/>
        <v>0</v>
      </c>
      <c r="CA73">
        <f t="shared" si="90"/>
        <v>0</v>
      </c>
      <c r="CB73">
        <f t="shared" si="90"/>
        <v>0</v>
      </c>
      <c r="CC73">
        <f t="shared" si="90"/>
        <v>0</v>
      </c>
      <c r="CD73">
        <f t="shared" si="90"/>
        <v>0</v>
      </c>
      <c r="CE73">
        <f t="shared" si="90"/>
        <v>0</v>
      </c>
      <c r="CF73">
        <f t="shared" si="90"/>
        <v>0</v>
      </c>
      <c r="CG73">
        <f t="shared" si="90"/>
        <v>0</v>
      </c>
      <c r="CH73">
        <f t="shared" si="90"/>
        <v>0</v>
      </c>
      <c r="CI73">
        <f t="shared" si="90"/>
        <v>0</v>
      </c>
      <c r="CJ73">
        <f t="shared" si="90"/>
        <v>0</v>
      </c>
      <c r="CK73">
        <f t="shared" si="90"/>
        <v>0</v>
      </c>
      <c r="CL73">
        <f t="shared" si="90"/>
        <v>0</v>
      </c>
      <c r="CM73">
        <f t="shared" si="90"/>
        <v>0</v>
      </c>
      <c r="CN73">
        <f t="shared" si="90"/>
        <v>0</v>
      </c>
      <c r="CO73">
        <f t="shared" si="90"/>
        <v>0</v>
      </c>
      <c r="CP73">
        <f t="shared" si="90"/>
        <v>0</v>
      </c>
      <c r="CQ73">
        <f t="shared" si="90"/>
        <v>0</v>
      </c>
      <c r="CR73">
        <f t="shared" si="90"/>
        <v>0</v>
      </c>
      <c r="CS73">
        <f t="shared" si="90"/>
        <v>0</v>
      </c>
      <c r="CT73">
        <f t="shared" si="90"/>
        <v>0</v>
      </c>
      <c r="CU73">
        <f t="shared" si="90"/>
        <v>0</v>
      </c>
      <c r="CV73">
        <f t="shared" si="90"/>
        <v>0</v>
      </c>
      <c r="CW73">
        <f t="shared" si="90"/>
        <v>0</v>
      </c>
      <c r="CX73">
        <f t="shared" ref="CX73:DQ73" si="91">CX$49*CX34</f>
        <v>0</v>
      </c>
      <c r="CY73">
        <f t="shared" si="91"/>
        <v>0</v>
      </c>
      <c r="CZ73">
        <f t="shared" si="91"/>
        <v>0</v>
      </c>
      <c r="DA73">
        <f t="shared" si="91"/>
        <v>0</v>
      </c>
      <c r="DB73">
        <f t="shared" si="91"/>
        <v>0</v>
      </c>
      <c r="DC73">
        <f t="shared" si="91"/>
        <v>0</v>
      </c>
      <c r="DD73">
        <f t="shared" si="91"/>
        <v>0</v>
      </c>
      <c r="DE73">
        <f t="shared" si="91"/>
        <v>0</v>
      </c>
      <c r="DF73">
        <f t="shared" si="91"/>
        <v>0</v>
      </c>
      <c r="DG73">
        <f t="shared" si="91"/>
        <v>0</v>
      </c>
      <c r="DH73">
        <f t="shared" si="91"/>
        <v>0</v>
      </c>
      <c r="DI73">
        <f t="shared" si="91"/>
        <v>0</v>
      </c>
      <c r="DJ73">
        <f t="shared" si="91"/>
        <v>0</v>
      </c>
      <c r="DK73">
        <f t="shared" si="91"/>
        <v>0</v>
      </c>
      <c r="DL73">
        <f t="shared" si="91"/>
        <v>0</v>
      </c>
      <c r="DM73">
        <f t="shared" si="91"/>
        <v>0</v>
      </c>
      <c r="DN73">
        <f t="shared" si="91"/>
        <v>0</v>
      </c>
      <c r="DO73">
        <f t="shared" si="91"/>
        <v>0</v>
      </c>
      <c r="DP73">
        <f t="shared" si="91"/>
        <v>0</v>
      </c>
      <c r="DQ73">
        <f t="shared" si="91"/>
        <v>0</v>
      </c>
    </row>
    <row r="74" spans="1:121" x14ac:dyDescent="0.25">
      <c r="A74" t="str">
        <f t="shared" si="48"/>
        <v>12_NZ</v>
      </c>
      <c r="B74" t="str">
        <f t="shared" si="48"/>
        <v>15_3_charcoal</v>
      </c>
      <c r="C74" t="str">
        <f t="shared" si="48"/>
        <v>15_3_charcoal</v>
      </c>
      <c r="D74" s="4" t="s">
        <v>149</v>
      </c>
      <c r="E74" s="4"/>
      <c r="F74" s="4"/>
      <c r="G74" s="4">
        <f t="shared" si="49"/>
        <v>0</v>
      </c>
      <c r="BL74" t="str">
        <f t="shared" si="50"/>
        <v>12_NZ</v>
      </c>
      <c r="BM74" t="str">
        <f t="shared" si="51"/>
        <v>d_nonenergy_15_3_charcoal</v>
      </c>
      <c r="BP74">
        <f t="shared" ref="BP74:CW74" si="92">BP$49*BP35</f>
        <v>0</v>
      </c>
      <c r="BQ74">
        <f t="shared" si="92"/>
        <v>0</v>
      </c>
      <c r="BR74">
        <f t="shared" si="92"/>
        <v>0</v>
      </c>
      <c r="BS74">
        <f t="shared" si="92"/>
        <v>0</v>
      </c>
      <c r="BT74">
        <f t="shared" si="92"/>
        <v>0</v>
      </c>
      <c r="BU74">
        <f t="shared" si="92"/>
        <v>0</v>
      </c>
      <c r="BV74">
        <f t="shared" si="92"/>
        <v>0</v>
      </c>
      <c r="BW74">
        <f t="shared" si="92"/>
        <v>0</v>
      </c>
      <c r="BX74">
        <f t="shared" si="92"/>
        <v>0</v>
      </c>
      <c r="BY74">
        <f t="shared" si="92"/>
        <v>0</v>
      </c>
      <c r="BZ74">
        <f t="shared" si="92"/>
        <v>0</v>
      </c>
      <c r="CA74">
        <f t="shared" si="92"/>
        <v>0</v>
      </c>
      <c r="CB74">
        <f t="shared" si="92"/>
        <v>0</v>
      </c>
      <c r="CC74">
        <f t="shared" si="92"/>
        <v>0</v>
      </c>
      <c r="CD74">
        <f t="shared" si="92"/>
        <v>0</v>
      </c>
      <c r="CE74">
        <f t="shared" si="92"/>
        <v>0</v>
      </c>
      <c r="CF74">
        <f t="shared" si="92"/>
        <v>0</v>
      </c>
      <c r="CG74">
        <f t="shared" si="92"/>
        <v>0</v>
      </c>
      <c r="CH74">
        <f t="shared" si="92"/>
        <v>0</v>
      </c>
      <c r="CI74">
        <f t="shared" si="92"/>
        <v>0</v>
      </c>
      <c r="CJ74">
        <f t="shared" si="92"/>
        <v>0</v>
      </c>
      <c r="CK74">
        <f t="shared" si="92"/>
        <v>0</v>
      </c>
      <c r="CL74">
        <f t="shared" si="92"/>
        <v>0</v>
      </c>
      <c r="CM74">
        <f t="shared" si="92"/>
        <v>0</v>
      </c>
      <c r="CN74">
        <f t="shared" si="92"/>
        <v>0</v>
      </c>
      <c r="CO74">
        <f t="shared" si="92"/>
        <v>0</v>
      </c>
      <c r="CP74">
        <f t="shared" si="92"/>
        <v>0</v>
      </c>
      <c r="CQ74">
        <f t="shared" si="92"/>
        <v>0</v>
      </c>
      <c r="CR74">
        <f t="shared" si="92"/>
        <v>0</v>
      </c>
      <c r="CS74">
        <f t="shared" si="92"/>
        <v>0</v>
      </c>
      <c r="CT74">
        <f t="shared" si="92"/>
        <v>0</v>
      </c>
      <c r="CU74">
        <f t="shared" si="92"/>
        <v>0</v>
      </c>
      <c r="CV74">
        <f t="shared" si="92"/>
        <v>0</v>
      </c>
      <c r="CW74">
        <f t="shared" si="92"/>
        <v>0</v>
      </c>
      <c r="CX74">
        <f t="shared" ref="CX74:DQ74" si="93">CX$49*CX35</f>
        <v>0</v>
      </c>
      <c r="CY74">
        <f t="shared" si="93"/>
        <v>0</v>
      </c>
      <c r="CZ74">
        <f t="shared" si="93"/>
        <v>0</v>
      </c>
      <c r="DA74">
        <f t="shared" si="93"/>
        <v>0</v>
      </c>
      <c r="DB74">
        <f t="shared" si="93"/>
        <v>0</v>
      </c>
      <c r="DC74">
        <f t="shared" si="93"/>
        <v>0</v>
      </c>
      <c r="DD74">
        <f t="shared" si="93"/>
        <v>0</v>
      </c>
      <c r="DE74">
        <f t="shared" si="93"/>
        <v>0</v>
      </c>
      <c r="DF74">
        <f t="shared" si="93"/>
        <v>0</v>
      </c>
      <c r="DG74">
        <f t="shared" si="93"/>
        <v>0</v>
      </c>
      <c r="DH74">
        <f t="shared" si="93"/>
        <v>0</v>
      </c>
      <c r="DI74">
        <f t="shared" si="93"/>
        <v>0</v>
      </c>
      <c r="DJ74">
        <f t="shared" si="93"/>
        <v>0</v>
      </c>
      <c r="DK74">
        <f t="shared" si="93"/>
        <v>0</v>
      </c>
      <c r="DL74">
        <f t="shared" si="93"/>
        <v>0</v>
      </c>
      <c r="DM74">
        <f t="shared" si="93"/>
        <v>0</v>
      </c>
      <c r="DN74">
        <f t="shared" si="93"/>
        <v>0</v>
      </c>
      <c r="DO74">
        <f t="shared" si="93"/>
        <v>0</v>
      </c>
      <c r="DP74">
        <f t="shared" si="93"/>
        <v>0</v>
      </c>
      <c r="DQ74">
        <f t="shared" si="93"/>
        <v>0</v>
      </c>
    </row>
    <row r="75" spans="1:121" x14ac:dyDescent="0.25">
      <c r="A75" t="str">
        <f t="shared" si="48"/>
        <v>12_NZ</v>
      </c>
      <c r="B75" t="str">
        <f t="shared" si="48"/>
        <v>15_4_black_liquor</v>
      </c>
      <c r="C75" t="str">
        <f t="shared" si="48"/>
        <v>15_4_black_liquor</v>
      </c>
      <c r="D75" s="4" t="s">
        <v>149</v>
      </c>
      <c r="E75" s="4"/>
      <c r="F75" s="4"/>
      <c r="G75" s="4">
        <f t="shared" si="49"/>
        <v>0</v>
      </c>
      <c r="BL75" t="str">
        <f t="shared" si="50"/>
        <v>12_NZ</v>
      </c>
      <c r="BM75" t="str">
        <f t="shared" si="51"/>
        <v>d_nonenergy_15_4_black_liquor</v>
      </c>
      <c r="BP75">
        <f t="shared" ref="BP75:CW75" si="94">BP$49*BP36</f>
        <v>0</v>
      </c>
      <c r="BQ75">
        <f t="shared" si="94"/>
        <v>0</v>
      </c>
      <c r="BR75">
        <f t="shared" si="94"/>
        <v>0</v>
      </c>
      <c r="BS75">
        <f t="shared" si="94"/>
        <v>0</v>
      </c>
      <c r="BT75">
        <f t="shared" si="94"/>
        <v>0</v>
      </c>
      <c r="BU75">
        <f t="shared" si="94"/>
        <v>0</v>
      </c>
      <c r="BV75">
        <f t="shared" si="94"/>
        <v>0</v>
      </c>
      <c r="BW75">
        <f t="shared" si="94"/>
        <v>0</v>
      </c>
      <c r="BX75">
        <f t="shared" si="94"/>
        <v>0</v>
      </c>
      <c r="BY75">
        <f t="shared" si="94"/>
        <v>0</v>
      </c>
      <c r="BZ75">
        <f t="shared" si="94"/>
        <v>0</v>
      </c>
      <c r="CA75">
        <f t="shared" si="94"/>
        <v>0</v>
      </c>
      <c r="CB75">
        <f t="shared" si="94"/>
        <v>0</v>
      </c>
      <c r="CC75">
        <f t="shared" si="94"/>
        <v>0</v>
      </c>
      <c r="CD75">
        <f t="shared" si="94"/>
        <v>0</v>
      </c>
      <c r="CE75">
        <f t="shared" si="94"/>
        <v>0</v>
      </c>
      <c r="CF75">
        <f t="shared" si="94"/>
        <v>0</v>
      </c>
      <c r="CG75">
        <f t="shared" si="94"/>
        <v>0</v>
      </c>
      <c r="CH75">
        <f t="shared" si="94"/>
        <v>0</v>
      </c>
      <c r="CI75">
        <f t="shared" si="94"/>
        <v>0</v>
      </c>
      <c r="CJ75">
        <f t="shared" si="94"/>
        <v>0</v>
      </c>
      <c r="CK75">
        <f t="shared" si="94"/>
        <v>0</v>
      </c>
      <c r="CL75">
        <f t="shared" si="94"/>
        <v>0</v>
      </c>
      <c r="CM75">
        <f t="shared" si="94"/>
        <v>0</v>
      </c>
      <c r="CN75">
        <f t="shared" si="94"/>
        <v>0</v>
      </c>
      <c r="CO75">
        <f t="shared" si="94"/>
        <v>0</v>
      </c>
      <c r="CP75">
        <f t="shared" si="94"/>
        <v>0</v>
      </c>
      <c r="CQ75">
        <f t="shared" si="94"/>
        <v>0</v>
      </c>
      <c r="CR75">
        <f t="shared" si="94"/>
        <v>0</v>
      </c>
      <c r="CS75">
        <f t="shared" si="94"/>
        <v>0</v>
      </c>
      <c r="CT75">
        <f t="shared" si="94"/>
        <v>0</v>
      </c>
      <c r="CU75">
        <f t="shared" si="94"/>
        <v>0</v>
      </c>
      <c r="CV75">
        <f t="shared" si="94"/>
        <v>0</v>
      </c>
      <c r="CW75">
        <f t="shared" si="94"/>
        <v>0</v>
      </c>
      <c r="CX75">
        <f t="shared" ref="CX75:DQ75" si="95">CX$49*CX36</f>
        <v>0</v>
      </c>
      <c r="CY75">
        <f t="shared" si="95"/>
        <v>0</v>
      </c>
      <c r="CZ75">
        <f t="shared" si="95"/>
        <v>0</v>
      </c>
      <c r="DA75">
        <f t="shared" si="95"/>
        <v>0</v>
      </c>
      <c r="DB75">
        <f t="shared" si="95"/>
        <v>0</v>
      </c>
      <c r="DC75">
        <f t="shared" si="95"/>
        <v>0</v>
      </c>
      <c r="DD75">
        <f t="shared" si="95"/>
        <v>0</v>
      </c>
      <c r="DE75">
        <f t="shared" si="95"/>
        <v>0</v>
      </c>
      <c r="DF75">
        <f t="shared" si="95"/>
        <v>0</v>
      </c>
      <c r="DG75">
        <f t="shared" si="95"/>
        <v>0</v>
      </c>
      <c r="DH75">
        <f t="shared" si="95"/>
        <v>0</v>
      </c>
      <c r="DI75">
        <f t="shared" si="95"/>
        <v>0</v>
      </c>
      <c r="DJ75">
        <f t="shared" si="95"/>
        <v>0</v>
      </c>
      <c r="DK75">
        <f t="shared" si="95"/>
        <v>0</v>
      </c>
      <c r="DL75">
        <f t="shared" si="95"/>
        <v>0</v>
      </c>
      <c r="DM75">
        <f t="shared" si="95"/>
        <v>0</v>
      </c>
      <c r="DN75">
        <f t="shared" si="95"/>
        <v>0</v>
      </c>
      <c r="DO75">
        <f t="shared" si="95"/>
        <v>0</v>
      </c>
      <c r="DP75">
        <f t="shared" si="95"/>
        <v>0</v>
      </c>
      <c r="DQ75">
        <f t="shared" si="95"/>
        <v>0</v>
      </c>
    </row>
    <row r="76" spans="1:121" x14ac:dyDescent="0.25">
      <c r="A76" t="str">
        <f t="shared" si="48"/>
        <v>12_NZ</v>
      </c>
      <c r="B76" t="str">
        <f t="shared" si="48"/>
        <v>15_5_other_biomass</v>
      </c>
      <c r="C76" t="str">
        <f t="shared" si="48"/>
        <v>15_5_other_biomass</v>
      </c>
      <c r="D76" s="4" t="s">
        <v>149</v>
      </c>
      <c r="E76" s="4"/>
      <c r="F76" s="4"/>
      <c r="G76" s="4">
        <f t="shared" si="49"/>
        <v>0</v>
      </c>
      <c r="BL76" t="str">
        <f t="shared" si="50"/>
        <v>12_NZ</v>
      </c>
      <c r="BM76" t="str">
        <f t="shared" si="51"/>
        <v>d_nonenergy_15_5_other_biomass</v>
      </c>
      <c r="BP76">
        <f t="shared" ref="BP76:CW76" si="96">BP$49*BP37</f>
        <v>0</v>
      </c>
      <c r="BQ76">
        <f t="shared" si="96"/>
        <v>0</v>
      </c>
      <c r="BR76">
        <f t="shared" si="96"/>
        <v>0</v>
      </c>
      <c r="BS76">
        <f t="shared" si="96"/>
        <v>0</v>
      </c>
      <c r="BT76">
        <f t="shared" si="96"/>
        <v>0</v>
      </c>
      <c r="BU76">
        <f t="shared" si="96"/>
        <v>0</v>
      </c>
      <c r="BV76">
        <f t="shared" si="96"/>
        <v>0</v>
      </c>
      <c r="BW76">
        <f t="shared" si="96"/>
        <v>0</v>
      </c>
      <c r="BX76">
        <f t="shared" si="96"/>
        <v>0</v>
      </c>
      <c r="BY76">
        <f t="shared" si="96"/>
        <v>0</v>
      </c>
      <c r="BZ76">
        <f t="shared" si="96"/>
        <v>0</v>
      </c>
      <c r="CA76">
        <f t="shared" si="96"/>
        <v>0</v>
      </c>
      <c r="CB76">
        <f t="shared" si="96"/>
        <v>0</v>
      </c>
      <c r="CC76">
        <f t="shared" si="96"/>
        <v>0</v>
      </c>
      <c r="CD76">
        <f t="shared" si="96"/>
        <v>0</v>
      </c>
      <c r="CE76">
        <f t="shared" si="96"/>
        <v>0</v>
      </c>
      <c r="CF76">
        <f t="shared" si="96"/>
        <v>0</v>
      </c>
      <c r="CG76">
        <f t="shared" si="96"/>
        <v>0</v>
      </c>
      <c r="CH76">
        <f t="shared" si="96"/>
        <v>0</v>
      </c>
      <c r="CI76">
        <f t="shared" si="96"/>
        <v>0</v>
      </c>
      <c r="CJ76">
        <f t="shared" si="96"/>
        <v>0</v>
      </c>
      <c r="CK76">
        <f t="shared" si="96"/>
        <v>0</v>
      </c>
      <c r="CL76">
        <f t="shared" si="96"/>
        <v>0</v>
      </c>
      <c r="CM76">
        <f t="shared" si="96"/>
        <v>0</v>
      </c>
      <c r="CN76">
        <f t="shared" si="96"/>
        <v>0</v>
      </c>
      <c r="CO76">
        <f t="shared" si="96"/>
        <v>0</v>
      </c>
      <c r="CP76">
        <f t="shared" si="96"/>
        <v>0</v>
      </c>
      <c r="CQ76">
        <f t="shared" si="96"/>
        <v>0</v>
      </c>
      <c r="CR76">
        <f t="shared" si="96"/>
        <v>0</v>
      </c>
      <c r="CS76">
        <f t="shared" si="96"/>
        <v>0</v>
      </c>
      <c r="CT76">
        <f t="shared" si="96"/>
        <v>0</v>
      </c>
      <c r="CU76">
        <f t="shared" si="96"/>
        <v>0</v>
      </c>
      <c r="CV76">
        <f t="shared" si="96"/>
        <v>0</v>
      </c>
      <c r="CW76">
        <f t="shared" si="96"/>
        <v>0</v>
      </c>
      <c r="CX76">
        <f t="shared" ref="CX76:DQ76" si="97">CX$49*CX37</f>
        <v>0</v>
      </c>
      <c r="CY76">
        <f t="shared" si="97"/>
        <v>0</v>
      </c>
      <c r="CZ76">
        <f t="shared" si="97"/>
        <v>0</v>
      </c>
      <c r="DA76">
        <f t="shared" si="97"/>
        <v>0</v>
      </c>
      <c r="DB76">
        <f t="shared" si="97"/>
        <v>0</v>
      </c>
      <c r="DC76">
        <f t="shared" si="97"/>
        <v>0</v>
      </c>
      <c r="DD76">
        <f t="shared" si="97"/>
        <v>0</v>
      </c>
      <c r="DE76">
        <f t="shared" si="97"/>
        <v>0</v>
      </c>
      <c r="DF76">
        <f t="shared" si="97"/>
        <v>0</v>
      </c>
      <c r="DG76">
        <f t="shared" si="97"/>
        <v>0</v>
      </c>
      <c r="DH76">
        <f t="shared" si="97"/>
        <v>0</v>
      </c>
      <c r="DI76">
        <f t="shared" si="97"/>
        <v>0</v>
      </c>
      <c r="DJ76">
        <f t="shared" si="97"/>
        <v>0</v>
      </c>
      <c r="DK76">
        <f t="shared" si="97"/>
        <v>0</v>
      </c>
      <c r="DL76">
        <f t="shared" si="97"/>
        <v>0</v>
      </c>
      <c r="DM76">
        <f t="shared" si="97"/>
        <v>0</v>
      </c>
      <c r="DN76">
        <f t="shared" si="97"/>
        <v>0</v>
      </c>
      <c r="DO76">
        <f t="shared" si="97"/>
        <v>0</v>
      </c>
      <c r="DP76">
        <f t="shared" si="97"/>
        <v>0</v>
      </c>
      <c r="DQ76">
        <f t="shared" si="97"/>
        <v>0</v>
      </c>
    </row>
    <row r="77" spans="1:121" x14ac:dyDescent="0.25">
      <c r="A77" t="str">
        <f t="shared" si="48"/>
        <v>12_NZ</v>
      </c>
      <c r="B77" t="str">
        <f t="shared" si="48"/>
        <v>16_1_biogas</v>
      </c>
      <c r="C77" t="str">
        <f t="shared" si="48"/>
        <v>16_1_biogas</v>
      </c>
      <c r="D77" s="4" t="s">
        <v>149</v>
      </c>
      <c r="E77" s="4"/>
      <c r="F77" s="4"/>
      <c r="G77" s="4">
        <f t="shared" si="49"/>
        <v>0</v>
      </c>
      <c r="BL77" t="str">
        <f t="shared" si="50"/>
        <v>12_NZ</v>
      </c>
      <c r="BM77" t="str">
        <f t="shared" si="51"/>
        <v>d_nonenergy_16_1_biogas</v>
      </c>
      <c r="BP77">
        <f t="shared" ref="BP77:CW77" si="98">BP$49*BP38</f>
        <v>0</v>
      </c>
      <c r="BQ77">
        <f t="shared" si="98"/>
        <v>0</v>
      </c>
      <c r="BR77">
        <f t="shared" si="98"/>
        <v>0</v>
      </c>
      <c r="BS77">
        <f t="shared" si="98"/>
        <v>0</v>
      </c>
      <c r="BT77">
        <f t="shared" si="98"/>
        <v>0</v>
      </c>
      <c r="BU77">
        <f t="shared" si="98"/>
        <v>0</v>
      </c>
      <c r="BV77">
        <f t="shared" si="98"/>
        <v>0</v>
      </c>
      <c r="BW77">
        <f t="shared" si="98"/>
        <v>0</v>
      </c>
      <c r="BX77">
        <f t="shared" si="98"/>
        <v>0</v>
      </c>
      <c r="BY77">
        <f t="shared" si="98"/>
        <v>0</v>
      </c>
      <c r="BZ77">
        <f t="shared" si="98"/>
        <v>0</v>
      </c>
      <c r="CA77">
        <f t="shared" si="98"/>
        <v>0</v>
      </c>
      <c r="CB77">
        <f t="shared" si="98"/>
        <v>0</v>
      </c>
      <c r="CC77">
        <f t="shared" si="98"/>
        <v>0</v>
      </c>
      <c r="CD77">
        <f t="shared" si="98"/>
        <v>0</v>
      </c>
      <c r="CE77">
        <f t="shared" si="98"/>
        <v>0</v>
      </c>
      <c r="CF77">
        <f t="shared" si="98"/>
        <v>0</v>
      </c>
      <c r="CG77">
        <f t="shared" si="98"/>
        <v>0</v>
      </c>
      <c r="CH77">
        <f t="shared" si="98"/>
        <v>0</v>
      </c>
      <c r="CI77">
        <f t="shared" si="98"/>
        <v>0</v>
      </c>
      <c r="CJ77">
        <f t="shared" si="98"/>
        <v>0</v>
      </c>
      <c r="CK77">
        <f t="shared" si="98"/>
        <v>0</v>
      </c>
      <c r="CL77">
        <f t="shared" si="98"/>
        <v>0</v>
      </c>
      <c r="CM77">
        <f t="shared" si="98"/>
        <v>0</v>
      </c>
      <c r="CN77">
        <f t="shared" si="98"/>
        <v>0</v>
      </c>
      <c r="CO77">
        <f t="shared" si="98"/>
        <v>0</v>
      </c>
      <c r="CP77">
        <f t="shared" si="98"/>
        <v>0</v>
      </c>
      <c r="CQ77">
        <f t="shared" si="98"/>
        <v>0</v>
      </c>
      <c r="CR77">
        <f t="shared" si="98"/>
        <v>0</v>
      </c>
      <c r="CS77">
        <f t="shared" si="98"/>
        <v>0</v>
      </c>
      <c r="CT77">
        <f t="shared" si="98"/>
        <v>0</v>
      </c>
      <c r="CU77">
        <f t="shared" si="98"/>
        <v>0</v>
      </c>
      <c r="CV77">
        <f t="shared" si="98"/>
        <v>0</v>
      </c>
      <c r="CW77">
        <f t="shared" si="98"/>
        <v>0</v>
      </c>
      <c r="CX77">
        <f t="shared" ref="CX77:DQ77" si="99">CX$49*CX38</f>
        <v>0</v>
      </c>
      <c r="CY77">
        <f t="shared" si="99"/>
        <v>0</v>
      </c>
      <c r="CZ77">
        <f t="shared" si="99"/>
        <v>0</v>
      </c>
      <c r="DA77">
        <f t="shared" si="99"/>
        <v>0</v>
      </c>
      <c r="DB77">
        <f t="shared" si="99"/>
        <v>0</v>
      </c>
      <c r="DC77">
        <f t="shared" si="99"/>
        <v>0</v>
      </c>
      <c r="DD77">
        <f t="shared" si="99"/>
        <v>0</v>
      </c>
      <c r="DE77">
        <f t="shared" si="99"/>
        <v>0</v>
      </c>
      <c r="DF77">
        <f t="shared" si="99"/>
        <v>0</v>
      </c>
      <c r="DG77">
        <f t="shared" si="99"/>
        <v>0</v>
      </c>
      <c r="DH77">
        <f t="shared" si="99"/>
        <v>0</v>
      </c>
      <c r="DI77">
        <f t="shared" si="99"/>
        <v>0</v>
      </c>
      <c r="DJ77">
        <f t="shared" si="99"/>
        <v>0</v>
      </c>
      <c r="DK77">
        <f t="shared" si="99"/>
        <v>0</v>
      </c>
      <c r="DL77">
        <f t="shared" si="99"/>
        <v>0</v>
      </c>
      <c r="DM77">
        <f t="shared" si="99"/>
        <v>0</v>
      </c>
      <c r="DN77">
        <f t="shared" si="99"/>
        <v>0</v>
      </c>
      <c r="DO77">
        <f t="shared" si="99"/>
        <v>0</v>
      </c>
      <c r="DP77">
        <f t="shared" si="99"/>
        <v>0</v>
      </c>
      <c r="DQ77">
        <f t="shared" si="99"/>
        <v>0</v>
      </c>
    </row>
    <row r="78" spans="1:121" x14ac:dyDescent="0.25">
      <c r="A78" t="str">
        <f t="shared" si="48"/>
        <v>12_NZ</v>
      </c>
      <c r="B78" t="str">
        <f t="shared" si="48"/>
        <v>16_2_industrial_waste</v>
      </c>
      <c r="C78" t="str">
        <f t="shared" si="48"/>
        <v>16_2_industrial_waste</v>
      </c>
      <c r="D78" s="4" t="s">
        <v>149</v>
      </c>
      <c r="E78" s="4"/>
      <c r="F78" s="4"/>
      <c r="G78" s="4">
        <f t="shared" si="49"/>
        <v>0</v>
      </c>
      <c r="BL78" t="str">
        <f t="shared" si="50"/>
        <v>12_NZ</v>
      </c>
      <c r="BM78" t="str">
        <f t="shared" si="51"/>
        <v>d_nonenergy_16_2_industrial_waste</v>
      </c>
      <c r="BP78">
        <f t="shared" ref="BP78:CW78" si="100">BP$49*BP39</f>
        <v>0</v>
      </c>
      <c r="BQ78">
        <f t="shared" si="100"/>
        <v>0</v>
      </c>
      <c r="BR78">
        <f t="shared" si="100"/>
        <v>0</v>
      </c>
      <c r="BS78">
        <f t="shared" si="100"/>
        <v>0</v>
      </c>
      <c r="BT78">
        <f t="shared" si="100"/>
        <v>0</v>
      </c>
      <c r="BU78">
        <f t="shared" si="100"/>
        <v>0</v>
      </c>
      <c r="BV78">
        <f t="shared" si="100"/>
        <v>0</v>
      </c>
      <c r="BW78">
        <f t="shared" si="100"/>
        <v>0</v>
      </c>
      <c r="BX78">
        <f t="shared" si="100"/>
        <v>0</v>
      </c>
      <c r="BY78">
        <f t="shared" si="100"/>
        <v>0</v>
      </c>
      <c r="BZ78">
        <f t="shared" si="100"/>
        <v>0</v>
      </c>
      <c r="CA78">
        <f t="shared" si="100"/>
        <v>0</v>
      </c>
      <c r="CB78">
        <f t="shared" si="100"/>
        <v>0</v>
      </c>
      <c r="CC78">
        <f t="shared" si="100"/>
        <v>0</v>
      </c>
      <c r="CD78">
        <f t="shared" si="100"/>
        <v>0</v>
      </c>
      <c r="CE78">
        <f t="shared" si="100"/>
        <v>0</v>
      </c>
      <c r="CF78">
        <f t="shared" si="100"/>
        <v>0</v>
      </c>
      <c r="CG78">
        <f t="shared" si="100"/>
        <v>0</v>
      </c>
      <c r="CH78">
        <f t="shared" si="100"/>
        <v>0</v>
      </c>
      <c r="CI78">
        <f t="shared" si="100"/>
        <v>0</v>
      </c>
      <c r="CJ78">
        <f t="shared" si="100"/>
        <v>0</v>
      </c>
      <c r="CK78">
        <f t="shared" si="100"/>
        <v>0</v>
      </c>
      <c r="CL78">
        <f t="shared" si="100"/>
        <v>0</v>
      </c>
      <c r="CM78">
        <f t="shared" si="100"/>
        <v>0</v>
      </c>
      <c r="CN78">
        <f t="shared" si="100"/>
        <v>0</v>
      </c>
      <c r="CO78">
        <f t="shared" si="100"/>
        <v>0</v>
      </c>
      <c r="CP78">
        <f t="shared" si="100"/>
        <v>0</v>
      </c>
      <c r="CQ78">
        <f t="shared" si="100"/>
        <v>0</v>
      </c>
      <c r="CR78">
        <f t="shared" si="100"/>
        <v>0</v>
      </c>
      <c r="CS78">
        <f t="shared" si="100"/>
        <v>0</v>
      </c>
      <c r="CT78">
        <f t="shared" si="100"/>
        <v>0</v>
      </c>
      <c r="CU78">
        <f t="shared" si="100"/>
        <v>0</v>
      </c>
      <c r="CV78">
        <f t="shared" si="100"/>
        <v>0</v>
      </c>
      <c r="CW78">
        <f t="shared" si="100"/>
        <v>0</v>
      </c>
      <c r="CX78">
        <f t="shared" ref="CX78:DQ78" si="101">CX$49*CX39</f>
        <v>0</v>
      </c>
      <c r="CY78">
        <f t="shared" si="101"/>
        <v>0</v>
      </c>
      <c r="CZ78">
        <f t="shared" si="101"/>
        <v>0</v>
      </c>
      <c r="DA78">
        <f t="shared" si="101"/>
        <v>0</v>
      </c>
      <c r="DB78">
        <f t="shared" si="101"/>
        <v>0</v>
      </c>
      <c r="DC78">
        <f t="shared" si="101"/>
        <v>0</v>
      </c>
      <c r="DD78">
        <f t="shared" si="101"/>
        <v>0</v>
      </c>
      <c r="DE78">
        <f t="shared" si="101"/>
        <v>0</v>
      </c>
      <c r="DF78">
        <f t="shared" si="101"/>
        <v>0</v>
      </c>
      <c r="DG78">
        <f t="shared" si="101"/>
        <v>0</v>
      </c>
      <c r="DH78">
        <f t="shared" si="101"/>
        <v>0</v>
      </c>
      <c r="DI78">
        <f t="shared" si="101"/>
        <v>0</v>
      </c>
      <c r="DJ78">
        <f t="shared" si="101"/>
        <v>0</v>
      </c>
      <c r="DK78">
        <f t="shared" si="101"/>
        <v>0</v>
      </c>
      <c r="DL78">
        <f t="shared" si="101"/>
        <v>0</v>
      </c>
      <c r="DM78">
        <f t="shared" si="101"/>
        <v>0</v>
      </c>
      <c r="DN78">
        <f t="shared" si="101"/>
        <v>0</v>
      </c>
      <c r="DO78">
        <f t="shared" si="101"/>
        <v>0</v>
      </c>
      <c r="DP78">
        <f t="shared" si="101"/>
        <v>0</v>
      </c>
      <c r="DQ78">
        <f t="shared" si="101"/>
        <v>0</v>
      </c>
    </row>
    <row r="79" spans="1:121" x14ac:dyDescent="0.25">
      <c r="A79" t="str">
        <f t="shared" si="48"/>
        <v>12_NZ</v>
      </c>
      <c r="B79" t="str">
        <f t="shared" si="48"/>
        <v>16_3_municipal_solid_waste_renewable</v>
      </c>
      <c r="C79" t="str">
        <f t="shared" si="48"/>
        <v>16_3_msw_ren</v>
      </c>
      <c r="D79" s="4" t="s">
        <v>149</v>
      </c>
      <c r="E79" s="4"/>
      <c r="F79" s="4"/>
      <c r="G79" s="4">
        <f t="shared" si="49"/>
        <v>0</v>
      </c>
      <c r="BL79" t="str">
        <f t="shared" si="50"/>
        <v>12_NZ</v>
      </c>
      <c r="BM79" t="str">
        <f t="shared" si="51"/>
        <v>d_nonenergy_16_3_msw_ren</v>
      </c>
      <c r="BP79">
        <f t="shared" ref="BP79:CW79" si="102">BP$49*BP40</f>
        <v>0</v>
      </c>
      <c r="BQ79">
        <f t="shared" si="102"/>
        <v>0</v>
      </c>
      <c r="BR79">
        <f t="shared" si="102"/>
        <v>0</v>
      </c>
      <c r="BS79">
        <f t="shared" si="102"/>
        <v>0</v>
      </c>
      <c r="BT79">
        <f t="shared" si="102"/>
        <v>0</v>
      </c>
      <c r="BU79">
        <f t="shared" si="102"/>
        <v>0</v>
      </c>
      <c r="BV79">
        <f t="shared" si="102"/>
        <v>0</v>
      </c>
      <c r="BW79">
        <f t="shared" si="102"/>
        <v>0</v>
      </c>
      <c r="BX79">
        <f t="shared" si="102"/>
        <v>0</v>
      </c>
      <c r="BY79">
        <f t="shared" si="102"/>
        <v>0</v>
      </c>
      <c r="BZ79">
        <f t="shared" si="102"/>
        <v>0</v>
      </c>
      <c r="CA79">
        <f t="shared" si="102"/>
        <v>0</v>
      </c>
      <c r="CB79">
        <f t="shared" si="102"/>
        <v>0</v>
      </c>
      <c r="CC79">
        <f t="shared" si="102"/>
        <v>0</v>
      </c>
      <c r="CD79">
        <f t="shared" si="102"/>
        <v>0</v>
      </c>
      <c r="CE79">
        <f t="shared" si="102"/>
        <v>0</v>
      </c>
      <c r="CF79">
        <f t="shared" si="102"/>
        <v>0</v>
      </c>
      <c r="CG79">
        <f t="shared" si="102"/>
        <v>0</v>
      </c>
      <c r="CH79">
        <f t="shared" si="102"/>
        <v>0</v>
      </c>
      <c r="CI79">
        <f t="shared" si="102"/>
        <v>0</v>
      </c>
      <c r="CJ79">
        <f t="shared" si="102"/>
        <v>0</v>
      </c>
      <c r="CK79">
        <f t="shared" si="102"/>
        <v>0</v>
      </c>
      <c r="CL79">
        <f t="shared" si="102"/>
        <v>0</v>
      </c>
      <c r="CM79">
        <f t="shared" si="102"/>
        <v>0</v>
      </c>
      <c r="CN79">
        <f t="shared" si="102"/>
        <v>0</v>
      </c>
      <c r="CO79">
        <f t="shared" si="102"/>
        <v>0</v>
      </c>
      <c r="CP79">
        <f t="shared" si="102"/>
        <v>0</v>
      </c>
      <c r="CQ79">
        <f t="shared" si="102"/>
        <v>0</v>
      </c>
      <c r="CR79">
        <f t="shared" si="102"/>
        <v>0</v>
      </c>
      <c r="CS79">
        <f t="shared" si="102"/>
        <v>0</v>
      </c>
      <c r="CT79">
        <f t="shared" si="102"/>
        <v>0</v>
      </c>
      <c r="CU79">
        <f t="shared" si="102"/>
        <v>0</v>
      </c>
      <c r="CV79">
        <f t="shared" si="102"/>
        <v>0</v>
      </c>
      <c r="CW79">
        <f t="shared" si="102"/>
        <v>0</v>
      </c>
      <c r="CX79">
        <f t="shared" ref="CX79:DQ79" si="103">CX$49*CX40</f>
        <v>0</v>
      </c>
      <c r="CY79">
        <f t="shared" si="103"/>
        <v>0</v>
      </c>
      <c r="CZ79">
        <f t="shared" si="103"/>
        <v>0</v>
      </c>
      <c r="DA79">
        <f t="shared" si="103"/>
        <v>0</v>
      </c>
      <c r="DB79">
        <f t="shared" si="103"/>
        <v>0</v>
      </c>
      <c r="DC79">
        <f t="shared" si="103"/>
        <v>0</v>
      </c>
      <c r="DD79">
        <f t="shared" si="103"/>
        <v>0</v>
      </c>
      <c r="DE79">
        <f t="shared" si="103"/>
        <v>0</v>
      </c>
      <c r="DF79">
        <f t="shared" si="103"/>
        <v>0</v>
      </c>
      <c r="DG79">
        <f t="shared" si="103"/>
        <v>0</v>
      </c>
      <c r="DH79">
        <f t="shared" si="103"/>
        <v>0</v>
      </c>
      <c r="DI79">
        <f t="shared" si="103"/>
        <v>0</v>
      </c>
      <c r="DJ79">
        <f t="shared" si="103"/>
        <v>0</v>
      </c>
      <c r="DK79">
        <f t="shared" si="103"/>
        <v>0</v>
      </c>
      <c r="DL79">
        <f t="shared" si="103"/>
        <v>0</v>
      </c>
      <c r="DM79">
        <f t="shared" si="103"/>
        <v>0</v>
      </c>
      <c r="DN79">
        <f t="shared" si="103"/>
        <v>0</v>
      </c>
      <c r="DO79">
        <f t="shared" si="103"/>
        <v>0</v>
      </c>
      <c r="DP79">
        <f t="shared" si="103"/>
        <v>0</v>
      </c>
      <c r="DQ79">
        <f t="shared" si="103"/>
        <v>0</v>
      </c>
    </row>
    <row r="80" spans="1:121" x14ac:dyDescent="0.25">
      <c r="A80" t="str">
        <f t="shared" si="48"/>
        <v>12_NZ</v>
      </c>
      <c r="B80" t="str">
        <f t="shared" si="48"/>
        <v>16_4_municipal_solid_waste_nonrenewable</v>
      </c>
      <c r="C80" t="str">
        <f t="shared" si="48"/>
        <v>16_4_msw_nonr</v>
      </c>
      <c r="D80" s="4" t="s">
        <v>149</v>
      </c>
      <c r="E80" s="4"/>
      <c r="F80" s="4"/>
      <c r="G80" s="4">
        <f t="shared" si="49"/>
        <v>0</v>
      </c>
      <c r="BL80" t="str">
        <f t="shared" si="50"/>
        <v>12_NZ</v>
      </c>
      <c r="BM80" t="str">
        <f t="shared" si="51"/>
        <v>d_nonenergy_16_4_msw_nonr</v>
      </c>
      <c r="BP80">
        <f t="shared" ref="BP80:CW80" si="104">BP$49*BP41</f>
        <v>0</v>
      </c>
      <c r="BQ80">
        <f t="shared" si="104"/>
        <v>0</v>
      </c>
      <c r="BR80">
        <f t="shared" si="104"/>
        <v>0</v>
      </c>
      <c r="BS80">
        <f t="shared" si="104"/>
        <v>0</v>
      </c>
      <c r="BT80">
        <f t="shared" si="104"/>
        <v>0</v>
      </c>
      <c r="BU80">
        <f t="shared" si="104"/>
        <v>0</v>
      </c>
      <c r="BV80">
        <f t="shared" si="104"/>
        <v>0</v>
      </c>
      <c r="BW80">
        <f t="shared" si="104"/>
        <v>0</v>
      </c>
      <c r="BX80">
        <f t="shared" si="104"/>
        <v>0</v>
      </c>
      <c r="BY80">
        <f t="shared" si="104"/>
        <v>0</v>
      </c>
      <c r="BZ80">
        <f t="shared" si="104"/>
        <v>0</v>
      </c>
      <c r="CA80">
        <f t="shared" si="104"/>
        <v>0</v>
      </c>
      <c r="CB80">
        <f t="shared" si="104"/>
        <v>0</v>
      </c>
      <c r="CC80">
        <f t="shared" si="104"/>
        <v>0</v>
      </c>
      <c r="CD80">
        <f t="shared" si="104"/>
        <v>0</v>
      </c>
      <c r="CE80">
        <f t="shared" si="104"/>
        <v>0</v>
      </c>
      <c r="CF80">
        <f t="shared" si="104"/>
        <v>0</v>
      </c>
      <c r="CG80">
        <f t="shared" si="104"/>
        <v>0</v>
      </c>
      <c r="CH80">
        <f t="shared" si="104"/>
        <v>0</v>
      </c>
      <c r="CI80">
        <f t="shared" si="104"/>
        <v>0</v>
      </c>
      <c r="CJ80">
        <f t="shared" si="104"/>
        <v>0</v>
      </c>
      <c r="CK80">
        <f t="shared" si="104"/>
        <v>0</v>
      </c>
      <c r="CL80">
        <f t="shared" si="104"/>
        <v>0</v>
      </c>
      <c r="CM80">
        <f t="shared" si="104"/>
        <v>0</v>
      </c>
      <c r="CN80">
        <f t="shared" si="104"/>
        <v>0</v>
      </c>
      <c r="CO80">
        <f t="shared" si="104"/>
        <v>0</v>
      </c>
      <c r="CP80">
        <f t="shared" si="104"/>
        <v>0</v>
      </c>
      <c r="CQ80">
        <f t="shared" si="104"/>
        <v>0</v>
      </c>
      <c r="CR80">
        <f t="shared" si="104"/>
        <v>0</v>
      </c>
      <c r="CS80">
        <f t="shared" si="104"/>
        <v>0</v>
      </c>
      <c r="CT80">
        <f t="shared" si="104"/>
        <v>0</v>
      </c>
      <c r="CU80">
        <f t="shared" si="104"/>
        <v>0</v>
      </c>
      <c r="CV80">
        <f t="shared" si="104"/>
        <v>0</v>
      </c>
      <c r="CW80">
        <f t="shared" si="104"/>
        <v>0</v>
      </c>
      <c r="CX80">
        <f t="shared" ref="CX80:DQ80" si="105">CX$49*CX41</f>
        <v>0</v>
      </c>
      <c r="CY80">
        <f t="shared" si="105"/>
        <v>0</v>
      </c>
      <c r="CZ80">
        <f t="shared" si="105"/>
        <v>0</v>
      </c>
      <c r="DA80">
        <f t="shared" si="105"/>
        <v>0</v>
      </c>
      <c r="DB80">
        <f t="shared" si="105"/>
        <v>0</v>
      </c>
      <c r="DC80">
        <f t="shared" si="105"/>
        <v>0</v>
      </c>
      <c r="DD80">
        <f t="shared" si="105"/>
        <v>0</v>
      </c>
      <c r="DE80">
        <f t="shared" si="105"/>
        <v>0</v>
      </c>
      <c r="DF80">
        <f t="shared" si="105"/>
        <v>0</v>
      </c>
      <c r="DG80">
        <f t="shared" si="105"/>
        <v>0</v>
      </c>
      <c r="DH80">
        <f t="shared" si="105"/>
        <v>0</v>
      </c>
      <c r="DI80">
        <f t="shared" si="105"/>
        <v>0</v>
      </c>
      <c r="DJ80">
        <f t="shared" si="105"/>
        <v>0</v>
      </c>
      <c r="DK80">
        <f t="shared" si="105"/>
        <v>0</v>
      </c>
      <c r="DL80">
        <f t="shared" si="105"/>
        <v>0</v>
      </c>
      <c r="DM80">
        <f t="shared" si="105"/>
        <v>0</v>
      </c>
      <c r="DN80">
        <f t="shared" si="105"/>
        <v>0</v>
      </c>
      <c r="DO80">
        <f t="shared" si="105"/>
        <v>0</v>
      </c>
      <c r="DP80">
        <f t="shared" si="105"/>
        <v>0</v>
      </c>
      <c r="DQ80">
        <f t="shared" si="105"/>
        <v>0</v>
      </c>
    </row>
    <row r="81" spans="1:121" x14ac:dyDescent="0.25">
      <c r="A81" t="str">
        <f t="shared" si="48"/>
        <v>12_NZ</v>
      </c>
      <c r="B81" t="str">
        <f t="shared" si="48"/>
        <v>16_5_biogasoline</v>
      </c>
      <c r="C81" t="str">
        <f t="shared" si="48"/>
        <v>16_5_biogasoline</v>
      </c>
      <c r="D81" s="4" t="s">
        <v>149</v>
      </c>
      <c r="E81" s="4"/>
      <c r="F81" s="4"/>
      <c r="G81" s="4">
        <f t="shared" si="49"/>
        <v>0</v>
      </c>
      <c r="BL81" t="str">
        <f t="shared" si="50"/>
        <v>12_NZ</v>
      </c>
      <c r="BM81" t="str">
        <f t="shared" si="51"/>
        <v>d_nonenergy_16_5_biogasoline</v>
      </c>
      <c r="BP81">
        <f t="shared" ref="BP81:CW81" si="106">BP$49*BP42</f>
        <v>0</v>
      </c>
      <c r="BQ81">
        <f t="shared" si="106"/>
        <v>0</v>
      </c>
      <c r="BR81">
        <f t="shared" si="106"/>
        <v>0</v>
      </c>
      <c r="BS81">
        <f t="shared" si="106"/>
        <v>0</v>
      </c>
      <c r="BT81">
        <f t="shared" si="106"/>
        <v>0</v>
      </c>
      <c r="BU81">
        <f t="shared" si="106"/>
        <v>0</v>
      </c>
      <c r="BV81">
        <f t="shared" si="106"/>
        <v>0</v>
      </c>
      <c r="BW81">
        <f t="shared" si="106"/>
        <v>0</v>
      </c>
      <c r="BX81">
        <f t="shared" si="106"/>
        <v>0</v>
      </c>
      <c r="BY81">
        <f t="shared" si="106"/>
        <v>0</v>
      </c>
      <c r="BZ81">
        <f t="shared" si="106"/>
        <v>0</v>
      </c>
      <c r="CA81">
        <f t="shared" si="106"/>
        <v>0</v>
      </c>
      <c r="CB81">
        <f t="shared" si="106"/>
        <v>0</v>
      </c>
      <c r="CC81">
        <f t="shared" si="106"/>
        <v>0</v>
      </c>
      <c r="CD81">
        <f t="shared" si="106"/>
        <v>0</v>
      </c>
      <c r="CE81">
        <f t="shared" si="106"/>
        <v>0</v>
      </c>
      <c r="CF81">
        <f t="shared" si="106"/>
        <v>0</v>
      </c>
      <c r="CG81">
        <f t="shared" si="106"/>
        <v>0</v>
      </c>
      <c r="CH81">
        <f t="shared" si="106"/>
        <v>0</v>
      </c>
      <c r="CI81">
        <f t="shared" si="106"/>
        <v>0</v>
      </c>
      <c r="CJ81">
        <f t="shared" si="106"/>
        <v>0</v>
      </c>
      <c r="CK81">
        <f t="shared" si="106"/>
        <v>0</v>
      </c>
      <c r="CL81">
        <f t="shared" si="106"/>
        <v>0</v>
      </c>
      <c r="CM81">
        <f t="shared" si="106"/>
        <v>0</v>
      </c>
      <c r="CN81">
        <f t="shared" si="106"/>
        <v>0</v>
      </c>
      <c r="CO81">
        <f t="shared" si="106"/>
        <v>0</v>
      </c>
      <c r="CP81">
        <f t="shared" si="106"/>
        <v>0</v>
      </c>
      <c r="CQ81">
        <f t="shared" si="106"/>
        <v>0</v>
      </c>
      <c r="CR81">
        <f t="shared" si="106"/>
        <v>0</v>
      </c>
      <c r="CS81">
        <f t="shared" si="106"/>
        <v>0</v>
      </c>
      <c r="CT81">
        <f t="shared" si="106"/>
        <v>0</v>
      </c>
      <c r="CU81">
        <f t="shared" si="106"/>
        <v>0</v>
      </c>
      <c r="CV81">
        <f t="shared" si="106"/>
        <v>0</v>
      </c>
      <c r="CW81">
        <f t="shared" si="106"/>
        <v>0</v>
      </c>
      <c r="CX81">
        <f t="shared" ref="CX81:DQ81" si="107">CX$49*CX42</f>
        <v>0</v>
      </c>
      <c r="CY81">
        <f t="shared" si="107"/>
        <v>0</v>
      </c>
      <c r="CZ81">
        <f t="shared" si="107"/>
        <v>0</v>
      </c>
      <c r="DA81">
        <f t="shared" si="107"/>
        <v>0</v>
      </c>
      <c r="DB81">
        <f t="shared" si="107"/>
        <v>0</v>
      </c>
      <c r="DC81">
        <f t="shared" si="107"/>
        <v>0</v>
      </c>
      <c r="DD81">
        <f t="shared" si="107"/>
        <v>0</v>
      </c>
      <c r="DE81">
        <f t="shared" si="107"/>
        <v>0</v>
      </c>
      <c r="DF81">
        <f t="shared" si="107"/>
        <v>0</v>
      </c>
      <c r="DG81">
        <f t="shared" si="107"/>
        <v>0</v>
      </c>
      <c r="DH81">
        <f t="shared" si="107"/>
        <v>0</v>
      </c>
      <c r="DI81">
        <f t="shared" si="107"/>
        <v>0</v>
      </c>
      <c r="DJ81">
        <f t="shared" si="107"/>
        <v>0</v>
      </c>
      <c r="DK81">
        <f t="shared" si="107"/>
        <v>0</v>
      </c>
      <c r="DL81">
        <f t="shared" si="107"/>
        <v>0</v>
      </c>
      <c r="DM81">
        <f t="shared" si="107"/>
        <v>0</v>
      </c>
      <c r="DN81">
        <f t="shared" si="107"/>
        <v>0</v>
      </c>
      <c r="DO81">
        <f t="shared" si="107"/>
        <v>0</v>
      </c>
      <c r="DP81">
        <f t="shared" si="107"/>
        <v>0</v>
      </c>
      <c r="DQ81">
        <f t="shared" si="107"/>
        <v>0</v>
      </c>
    </row>
    <row r="82" spans="1:121" x14ac:dyDescent="0.25">
      <c r="A82" t="str">
        <f t="shared" si="48"/>
        <v>12_NZ</v>
      </c>
      <c r="B82" t="str">
        <f t="shared" si="48"/>
        <v>16_6_biodiesel</v>
      </c>
      <c r="C82" t="str">
        <f t="shared" si="48"/>
        <v>16_6_biodiesel</v>
      </c>
      <c r="D82" s="4" t="s">
        <v>149</v>
      </c>
      <c r="E82" s="4"/>
      <c r="F82" s="4"/>
      <c r="G82" s="4">
        <f t="shared" si="49"/>
        <v>0</v>
      </c>
      <c r="BL82" t="str">
        <f t="shared" si="50"/>
        <v>12_NZ</v>
      </c>
      <c r="BM82" t="str">
        <f t="shared" si="51"/>
        <v>d_nonenergy_16_6_biodiesel</v>
      </c>
      <c r="BP82">
        <f t="shared" ref="BP82:CW82" si="108">BP$49*BP43</f>
        <v>0</v>
      </c>
      <c r="BQ82">
        <f t="shared" si="108"/>
        <v>0</v>
      </c>
      <c r="BR82">
        <f t="shared" si="108"/>
        <v>0</v>
      </c>
      <c r="BS82">
        <f t="shared" si="108"/>
        <v>0</v>
      </c>
      <c r="BT82">
        <f t="shared" si="108"/>
        <v>0</v>
      </c>
      <c r="BU82">
        <f t="shared" si="108"/>
        <v>0</v>
      </c>
      <c r="BV82">
        <f t="shared" si="108"/>
        <v>0</v>
      </c>
      <c r="BW82">
        <f t="shared" si="108"/>
        <v>0</v>
      </c>
      <c r="BX82">
        <f t="shared" si="108"/>
        <v>0</v>
      </c>
      <c r="BY82">
        <f t="shared" si="108"/>
        <v>0</v>
      </c>
      <c r="BZ82">
        <f t="shared" si="108"/>
        <v>0</v>
      </c>
      <c r="CA82">
        <f t="shared" si="108"/>
        <v>0</v>
      </c>
      <c r="CB82">
        <f t="shared" si="108"/>
        <v>0</v>
      </c>
      <c r="CC82">
        <f t="shared" si="108"/>
        <v>0</v>
      </c>
      <c r="CD82">
        <f t="shared" si="108"/>
        <v>0</v>
      </c>
      <c r="CE82">
        <f t="shared" si="108"/>
        <v>0</v>
      </c>
      <c r="CF82">
        <f t="shared" si="108"/>
        <v>0</v>
      </c>
      <c r="CG82">
        <f t="shared" si="108"/>
        <v>0</v>
      </c>
      <c r="CH82">
        <f t="shared" si="108"/>
        <v>0</v>
      </c>
      <c r="CI82">
        <f t="shared" si="108"/>
        <v>0</v>
      </c>
      <c r="CJ82">
        <f t="shared" si="108"/>
        <v>0</v>
      </c>
      <c r="CK82">
        <f t="shared" si="108"/>
        <v>0</v>
      </c>
      <c r="CL82">
        <f t="shared" si="108"/>
        <v>0</v>
      </c>
      <c r="CM82">
        <f t="shared" si="108"/>
        <v>0</v>
      </c>
      <c r="CN82">
        <f t="shared" si="108"/>
        <v>0</v>
      </c>
      <c r="CO82">
        <f t="shared" si="108"/>
        <v>0</v>
      </c>
      <c r="CP82">
        <f t="shared" si="108"/>
        <v>0</v>
      </c>
      <c r="CQ82">
        <f t="shared" si="108"/>
        <v>0</v>
      </c>
      <c r="CR82">
        <f t="shared" si="108"/>
        <v>0</v>
      </c>
      <c r="CS82">
        <f t="shared" si="108"/>
        <v>0</v>
      </c>
      <c r="CT82">
        <f t="shared" si="108"/>
        <v>0</v>
      </c>
      <c r="CU82">
        <f t="shared" si="108"/>
        <v>0</v>
      </c>
      <c r="CV82">
        <f t="shared" si="108"/>
        <v>0</v>
      </c>
      <c r="CW82">
        <f t="shared" si="108"/>
        <v>0</v>
      </c>
      <c r="CX82">
        <f t="shared" ref="CX82:DQ82" si="109">CX$49*CX43</f>
        <v>0</v>
      </c>
      <c r="CY82">
        <f t="shared" si="109"/>
        <v>0</v>
      </c>
      <c r="CZ82">
        <f t="shared" si="109"/>
        <v>0</v>
      </c>
      <c r="DA82">
        <f t="shared" si="109"/>
        <v>0</v>
      </c>
      <c r="DB82">
        <f t="shared" si="109"/>
        <v>0</v>
      </c>
      <c r="DC82">
        <f t="shared" si="109"/>
        <v>0</v>
      </c>
      <c r="DD82">
        <f t="shared" si="109"/>
        <v>0</v>
      </c>
      <c r="DE82">
        <f t="shared" si="109"/>
        <v>0</v>
      </c>
      <c r="DF82">
        <f t="shared" si="109"/>
        <v>0</v>
      </c>
      <c r="DG82">
        <f t="shared" si="109"/>
        <v>0</v>
      </c>
      <c r="DH82">
        <f t="shared" si="109"/>
        <v>0</v>
      </c>
      <c r="DI82">
        <f t="shared" si="109"/>
        <v>0</v>
      </c>
      <c r="DJ82">
        <f t="shared" si="109"/>
        <v>0</v>
      </c>
      <c r="DK82">
        <f t="shared" si="109"/>
        <v>0</v>
      </c>
      <c r="DL82">
        <f t="shared" si="109"/>
        <v>0</v>
      </c>
      <c r="DM82">
        <f t="shared" si="109"/>
        <v>0</v>
      </c>
      <c r="DN82">
        <f t="shared" si="109"/>
        <v>0</v>
      </c>
      <c r="DO82">
        <f t="shared" si="109"/>
        <v>0</v>
      </c>
      <c r="DP82">
        <f t="shared" si="109"/>
        <v>0</v>
      </c>
      <c r="DQ82">
        <f t="shared" si="109"/>
        <v>0</v>
      </c>
    </row>
    <row r="83" spans="1:121" x14ac:dyDescent="0.25">
      <c r="A83" t="str">
        <f t="shared" si="48"/>
        <v>12_NZ</v>
      </c>
      <c r="B83" t="str">
        <f t="shared" si="48"/>
        <v>16_8_other_liquid_biofuels</v>
      </c>
      <c r="C83" t="str">
        <f t="shared" si="48"/>
        <v>16_8_oth_liquid_biofuel</v>
      </c>
      <c r="D83" s="4" t="s">
        <v>149</v>
      </c>
      <c r="E83" s="4"/>
      <c r="F83" s="4"/>
      <c r="G83" s="4">
        <f t="shared" si="49"/>
        <v>0</v>
      </c>
      <c r="BL83" t="str">
        <f t="shared" si="50"/>
        <v>12_NZ</v>
      </c>
      <c r="BM83" t="str">
        <f t="shared" si="51"/>
        <v>d_nonenergy_16_8_oth_liquid_biofuel</v>
      </c>
      <c r="BP83">
        <f t="shared" ref="BP83:CW83" si="110">BP$49*BP44</f>
        <v>0</v>
      </c>
      <c r="BQ83">
        <f t="shared" si="110"/>
        <v>0</v>
      </c>
      <c r="BR83">
        <f t="shared" si="110"/>
        <v>0</v>
      </c>
      <c r="BS83">
        <f t="shared" si="110"/>
        <v>0</v>
      </c>
      <c r="BT83">
        <f t="shared" si="110"/>
        <v>0</v>
      </c>
      <c r="BU83">
        <f t="shared" si="110"/>
        <v>0</v>
      </c>
      <c r="BV83">
        <f t="shared" si="110"/>
        <v>0</v>
      </c>
      <c r="BW83">
        <f t="shared" si="110"/>
        <v>0</v>
      </c>
      <c r="BX83">
        <f t="shared" si="110"/>
        <v>0</v>
      </c>
      <c r="BY83">
        <f t="shared" si="110"/>
        <v>0</v>
      </c>
      <c r="BZ83">
        <f t="shared" si="110"/>
        <v>0</v>
      </c>
      <c r="CA83">
        <f t="shared" si="110"/>
        <v>0</v>
      </c>
      <c r="CB83">
        <f t="shared" si="110"/>
        <v>0</v>
      </c>
      <c r="CC83">
        <f t="shared" si="110"/>
        <v>0</v>
      </c>
      <c r="CD83">
        <f t="shared" si="110"/>
        <v>0</v>
      </c>
      <c r="CE83">
        <f t="shared" si="110"/>
        <v>0</v>
      </c>
      <c r="CF83">
        <f t="shared" si="110"/>
        <v>0</v>
      </c>
      <c r="CG83">
        <f t="shared" si="110"/>
        <v>0</v>
      </c>
      <c r="CH83">
        <f t="shared" si="110"/>
        <v>0</v>
      </c>
      <c r="CI83">
        <f t="shared" si="110"/>
        <v>0</v>
      </c>
      <c r="CJ83">
        <f t="shared" si="110"/>
        <v>0</v>
      </c>
      <c r="CK83">
        <f t="shared" si="110"/>
        <v>0</v>
      </c>
      <c r="CL83">
        <f t="shared" si="110"/>
        <v>0</v>
      </c>
      <c r="CM83">
        <f t="shared" si="110"/>
        <v>0</v>
      </c>
      <c r="CN83">
        <f t="shared" si="110"/>
        <v>0</v>
      </c>
      <c r="CO83">
        <f t="shared" si="110"/>
        <v>0</v>
      </c>
      <c r="CP83">
        <f t="shared" si="110"/>
        <v>0</v>
      </c>
      <c r="CQ83">
        <f t="shared" si="110"/>
        <v>0</v>
      </c>
      <c r="CR83">
        <f t="shared" si="110"/>
        <v>0</v>
      </c>
      <c r="CS83">
        <f t="shared" si="110"/>
        <v>0</v>
      </c>
      <c r="CT83">
        <f t="shared" si="110"/>
        <v>0</v>
      </c>
      <c r="CU83">
        <f t="shared" si="110"/>
        <v>0</v>
      </c>
      <c r="CV83">
        <f t="shared" si="110"/>
        <v>0</v>
      </c>
      <c r="CW83">
        <f t="shared" si="110"/>
        <v>0</v>
      </c>
      <c r="CX83">
        <f t="shared" ref="CX83:DQ83" si="111">CX$49*CX44</f>
        <v>0</v>
      </c>
      <c r="CY83">
        <f t="shared" si="111"/>
        <v>0</v>
      </c>
      <c r="CZ83">
        <f t="shared" si="111"/>
        <v>0</v>
      </c>
      <c r="DA83">
        <f t="shared" si="111"/>
        <v>0</v>
      </c>
      <c r="DB83">
        <f t="shared" si="111"/>
        <v>0</v>
      </c>
      <c r="DC83">
        <f t="shared" si="111"/>
        <v>0</v>
      </c>
      <c r="DD83">
        <f t="shared" si="111"/>
        <v>0</v>
      </c>
      <c r="DE83">
        <f t="shared" si="111"/>
        <v>0</v>
      </c>
      <c r="DF83">
        <f t="shared" si="111"/>
        <v>0</v>
      </c>
      <c r="DG83">
        <f t="shared" si="111"/>
        <v>0</v>
      </c>
      <c r="DH83">
        <f t="shared" si="111"/>
        <v>0</v>
      </c>
      <c r="DI83">
        <f t="shared" si="111"/>
        <v>0</v>
      </c>
      <c r="DJ83">
        <f t="shared" si="111"/>
        <v>0</v>
      </c>
      <c r="DK83">
        <f t="shared" si="111"/>
        <v>0</v>
      </c>
      <c r="DL83">
        <f t="shared" si="111"/>
        <v>0</v>
      </c>
      <c r="DM83">
        <f t="shared" si="111"/>
        <v>0</v>
      </c>
      <c r="DN83">
        <f t="shared" si="111"/>
        <v>0</v>
      </c>
      <c r="DO83">
        <f t="shared" si="111"/>
        <v>0</v>
      </c>
      <c r="DP83">
        <f t="shared" si="111"/>
        <v>0</v>
      </c>
      <c r="DQ83">
        <f t="shared" si="111"/>
        <v>0</v>
      </c>
    </row>
    <row r="84" spans="1:121" x14ac:dyDescent="0.25">
      <c r="A84" t="str">
        <f t="shared" si="48"/>
        <v>12_NZ</v>
      </c>
      <c r="B84" t="str">
        <f t="shared" si="48"/>
        <v>17_electricity</v>
      </c>
      <c r="C84" t="str">
        <f t="shared" si="48"/>
        <v>17_electricity</v>
      </c>
      <c r="D84" s="4" t="s">
        <v>149</v>
      </c>
      <c r="E84" s="4"/>
      <c r="F84" s="4"/>
      <c r="G84" s="4">
        <f t="shared" si="49"/>
        <v>0</v>
      </c>
      <c r="BL84" t="str">
        <f t="shared" si="50"/>
        <v>12_NZ</v>
      </c>
      <c r="BM84" t="str">
        <f t="shared" si="51"/>
        <v>d_nonenergy_17_electricity</v>
      </c>
      <c r="BP84">
        <f t="shared" ref="BP84:CW84" si="112">BP$49*BP45</f>
        <v>0</v>
      </c>
      <c r="BQ84">
        <f t="shared" si="112"/>
        <v>0</v>
      </c>
      <c r="BR84">
        <f t="shared" si="112"/>
        <v>0</v>
      </c>
      <c r="BS84">
        <f t="shared" si="112"/>
        <v>0</v>
      </c>
      <c r="BT84">
        <f t="shared" si="112"/>
        <v>0</v>
      </c>
      <c r="BU84">
        <f t="shared" si="112"/>
        <v>0</v>
      </c>
      <c r="BV84">
        <f t="shared" si="112"/>
        <v>0</v>
      </c>
      <c r="BW84">
        <f t="shared" si="112"/>
        <v>0</v>
      </c>
      <c r="BX84">
        <f t="shared" si="112"/>
        <v>0</v>
      </c>
      <c r="BY84">
        <f t="shared" si="112"/>
        <v>0</v>
      </c>
      <c r="BZ84">
        <f t="shared" si="112"/>
        <v>0</v>
      </c>
      <c r="CA84">
        <f t="shared" si="112"/>
        <v>0</v>
      </c>
      <c r="CB84">
        <f t="shared" si="112"/>
        <v>0</v>
      </c>
      <c r="CC84">
        <f t="shared" si="112"/>
        <v>0</v>
      </c>
      <c r="CD84">
        <f t="shared" si="112"/>
        <v>0</v>
      </c>
      <c r="CE84">
        <f t="shared" si="112"/>
        <v>0</v>
      </c>
      <c r="CF84">
        <f t="shared" si="112"/>
        <v>0</v>
      </c>
      <c r="CG84">
        <f t="shared" si="112"/>
        <v>0</v>
      </c>
      <c r="CH84">
        <f t="shared" si="112"/>
        <v>0</v>
      </c>
      <c r="CI84">
        <f t="shared" si="112"/>
        <v>0</v>
      </c>
      <c r="CJ84">
        <f t="shared" si="112"/>
        <v>0</v>
      </c>
      <c r="CK84">
        <f t="shared" si="112"/>
        <v>0</v>
      </c>
      <c r="CL84">
        <f t="shared" si="112"/>
        <v>0</v>
      </c>
      <c r="CM84">
        <f t="shared" si="112"/>
        <v>0</v>
      </c>
      <c r="CN84">
        <f t="shared" si="112"/>
        <v>0</v>
      </c>
      <c r="CO84">
        <f t="shared" si="112"/>
        <v>0</v>
      </c>
      <c r="CP84">
        <f t="shared" si="112"/>
        <v>0</v>
      </c>
      <c r="CQ84">
        <f t="shared" si="112"/>
        <v>0</v>
      </c>
      <c r="CR84">
        <f t="shared" si="112"/>
        <v>0</v>
      </c>
      <c r="CS84">
        <f t="shared" si="112"/>
        <v>0</v>
      </c>
      <c r="CT84">
        <f t="shared" si="112"/>
        <v>0</v>
      </c>
      <c r="CU84">
        <f t="shared" si="112"/>
        <v>0</v>
      </c>
      <c r="CV84">
        <f t="shared" si="112"/>
        <v>0</v>
      </c>
      <c r="CW84">
        <f t="shared" si="112"/>
        <v>0</v>
      </c>
      <c r="CX84">
        <f t="shared" ref="CX84:DQ84" si="113">CX$49*CX45</f>
        <v>0</v>
      </c>
      <c r="CY84">
        <f t="shared" si="113"/>
        <v>0</v>
      </c>
      <c r="CZ84">
        <f t="shared" si="113"/>
        <v>0</v>
      </c>
      <c r="DA84">
        <f t="shared" si="113"/>
        <v>0</v>
      </c>
      <c r="DB84">
        <f t="shared" si="113"/>
        <v>0</v>
      </c>
      <c r="DC84">
        <f t="shared" si="113"/>
        <v>0</v>
      </c>
      <c r="DD84">
        <f t="shared" si="113"/>
        <v>0</v>
      </c>
      <c r="DE84">
        <f t="shared" si="113"/>
        <v>0</v>
      </c>
      <c r="DF84">
        <f t="shared" si="113"/>
        <v>0</v>
      </c>
      <c r="DG84">
        <f t="shared" si="113"/>
        <v>0</v>
      </c>
      <c r="DH84">
        <f t="shared" si="113"/>
        <v>0</v>
      </c>
      <c r="DI84">
        <f t="shared" si="113"/>
        <v>0</v>
      </c>
      <c r="DJ84">
        <f t="shared" si="113"/>
        <v>0</v>
      </c>
      <c r="DK84">
        <f t="shared" si="113"/>
        <v>0</v>
      </c>
      <c r="DL84">
        <f t="shared" si="113"/>
        <v>0</v>
      </c>
      <c r="DM84">
        <f t="shared" si="113"/>
        <v>0</v>
      </c>
      <c r="DN84">
        <f t="shared" si="113"/>
        <v>0</v>
      </c>
      <c r="DO84">
        <f t="shared" si="113"/>
        <v>0</v>
      </c>
      <c r="DP84">
        <f t="shared" si="113"/>
        <v>0</v>
      </c>
      <c r="DQ84">
        <f t="shared" si="113"/>
        <v>0</v>
      </c>
    </row>
    <row r="85" spans="1:121" x14ac:dyDescent="0.25">
      <c r="A85" t="str">
        <f t="shared" si="48"/>
        <v>12_NZ</v>
      </c>
      <c r="B85" t="str">
        <f t="shared" si="48"/>
        <v>18_heat</v>
      </c>
      <c r="C85" t="str">
        <f t="shared" si="48"/>
        <v>18_heat</v>
      </c>
      <c r="D85" s="4" t="s">
        <v>149</v>
      </c>
      <c r="E85" s="4"/>
      <c r="F85" s="4"/>
      <c r="G85" s="4">
        <f t="shared" si="49"/>
        <v>0</v>
      </c>
      <c r="BL85" t="str">
        <f t="shared" si="50"/>
        <v>12_NZ</v>
      </c>
      <c r="BM85" t="str">
        <f t="shared" si="51"/>
        <v>d_nonenergy_18_heat</v>
      </c>
      <c r="BP85">
        <f t="shared" ref="BP85:CW85" si="114">BP$49*BP46</f>
        <v>0</v>
      </c>
      <c r="BQ85">
        <f t="shared" si="114"/>
        <v>0</v>
      </c>
      <c r="BR85">
        <f t="shared" si="114"/>
        <v>0</v>
      </c>
      <c r="BS85">
        <f t="shared" si="114"/>
        <v>0</v>
      </c>
      <c r="BT85">
        <f t="shared" si="114"/>
        <v>0</v>
      </c>
      <c r="BU85">
        <f t="shared" si="114"/>
        <v>0</v>
      </c>
      <c r="BV85">
        <f t="shared" si="114"/>
        <v>0</v>
      </c>
      <c r="BW85">
        <f t="shared" si="114"/>
        <v>0</v>
      </c>
      <c r="BX85">
        <f t="shared" si="114"/>
        <v>0</v>
      </c>
      <c r="BY85">
        <f t="shared" si="114"/>
        <v>0</v>
      </c>
      <c r="BZ85">
        <f t="shared" si="114"/>
        <v>0</v>
      </c>
      <c r="CA85">
        <f t="shared" si="114"/>
        <v>0</v>
      </c>
      <c r="CB85">
        <f t="shared" si="114"/>
        <v>0</v>
      </c>
      <c r="CC85">
        <f t="shared" si="114"/>
        <v>0</v>
      </c>
      <c r="CD85">
        <f t="shared" si="114"/>
        <v>0</v>
      </c>
      <c r="CE85">
        <f t="shared" si="114"/>
        <v>0</v>
      </c>
      <c r="CF85">
        <f t="shared" si="114"/>
        <v>0</v>
      </c>
      <c r="CG85">
        <f t="shared" si="114"/>
        <v>0</v>
      </c>
      <c r="CH85">
        <f t="shared" si="114"/>
        <v>0</v>
      </c>
      <c r="CI85">
        <f t="shared" si="114"/>
        <v>0</v>
      </c>
      <c r="CJ85">
        <f t="shared" si="114"/>
        <v>0</v>
      </c>
      <c r="CK85">
        <f t="shared" si="114"/>
        <v>0</v>
      </c>
      <c r="CL85">
        <f t="shared" si="114"/>
        <v>0</v>
      </c>
      <c r="CM85">
        <f t="shared" si="114"/>
        <v>0</v>
      </c>
      <c r="CN85">
        <f t="shared" si="114"/>
        <v>0</v>
      </c>
      <c r="CO85">
        <f t="shared" si="114"/>
        <v>0</v>
      </c>
      <c r="CP85">
        <f t="shared" si="114"/>
        <v>0</v>
      </c>
      <c r="CQ85">
        <f t="shared" si="114"/>
        <v>0</v>
      </c>
      <c r="CR85">
        <f t="shared" si="114"/>
        <v>0</v>
      </c>
      <c r="CS85">
        <f t="shared" si="114"/>
        <v>0</v>
      </c>
      <c r="CT85">
        <f t="shared" si="114"/>
        <v>0</v>
      </c>
      <c r="CU85">
        <f t="shared" si="114"/>
        <v>0</v>
      </c>
      <c r="CV85">
        <f t="shared" si="114"/>
        <v>0</v>
      </c>
      <c r="CW85">
        <f t="shared" si="114"/>
        <v>0</v>
      </c>
      <c r="CX85">
        <f t="shared" ref="CX85:DQ85" si="115">CX$49*CX46</f>
        <v>0</v>
      </c>
      <c r="CY85">
        <f t="shared" si="115"/>
        <v>0</v>
      </c>
      <c r="CZ85">
        <f t="shared" si="115"/>
        <v>0</v>
      </c>
      <c r="DA85">
        <f t="shared" si="115"/>
        <v>0</v>
      </c>
      <c r="DB85">
        <f t="shared" si="115"/>
        <v>0</v>
      </c>
      <c r="DC85">
        <f t="shared" si="115"/>
        <v>0</v>
      </c>
      <c r="DD85">
        <f t="shared" si="115"/>
        <v>0</v>
      </c>
      <c r="DE85">
        <f t="shared" si="115"/>
        <v>0</v>
      </c>
      <c r="DF85">
        <f t="shared" si="115"/>
        <v>0</v>
      </c>
      <c r="DG85">
        <f t="shared" si="115"/>
        <v>0</v>
      </c>
      <c r="DH85">
        <f t="shared" si="115"/>
        <v>0</v>
      </c>
      <c r="DI85">
        <f t="shared" si="115"/>
        <v>0</v>
      </c>
      <c r="DJ85">
        <f t="shared" si="115"/>
        <v>0</v>
      </c>
      <c r="DK85">
        <f t="shared" si="115"/>
        <v>0</v>
      </c>
      <c r="DL85">
        <f t="shared" si="115"/>
        <v>0</v>
      </c>
      <c r="DM85">
        <f t="shared" si="115"/>
        <v>0</v>
      </c>
      <c r="DN85">
        <f t="shared" si="115"/>
        <v>0</v>
      </c>
      <c r="DO85">
        <f t="shared" si="115"/>
        <v>0</v>
      </c>
      <c r="DP85">
        <f t="shared" si="115"/>
        <v>0</v>
      </c>
      <c r="DQ85">
        <f t="shared" si="115"/>
        <v>0</v>
      </c>
    </row>
    <row r="86" spans="1:121" x14ac:dyDescent="0.25">
      <c r="A86" s="44" t="str">
        <f t="shared" ref="A86:C117" si="116">A54</f>
        <v>12_NZ</v>
      </c>
      <c r="B86" s="44" t="str">
        <f t="shared" si="116"/>
        <v>1_x_coal_thermal</v>
      </c>
      <c r="C86" s="44" t="str">
        <f t="shared" si="116"/>
        <v>1_x_coal_thermal</v>
      </c>
      <c r="D86" s="44" t="s">
        <v>150</v>
      </c>
      <c r="E86" s="44"/>
      <c r="F86" s="44"/>
      <c r="G86" s="45">
        <v>0</v>
      </c>
      <c r="H86" s="44"/>
      <c r="I86" s="44"/>
      <c r="J86" s="44"/>
      <c r="K86" s="44"/>
      <c r="L86" s="44"/>
      <c r="M86" s="44"/>
      <c r="N86" s="44"/>
      <c r="O86" s="44"/>
      <c r="P86" s="44"/>
      <c r="Q86" s="44"/>
      <c r="R86" s="44"/>
      <c r="S86" s="44"/>
      <c r="T86" s="44"/>
      <c r="U86" s="44"/>
      <c r="V86" s="44"/>
      <c r="W86" s="44"/>
      <c r="X86" s="44"/>
      <c r="Y86" s="44"/>
      <c r="Z86" s="44"/>
      <c r="AA86" s="44"/>
      <c r="AB86" s="44"/>
      <c r="AC86" s="44"/>
      <c r="AD86" s="44"/>
      <c r="AE86" s="44"/>
      <c r="AF86" s="44"/>
      <c r="AG86" s="44"/>
      <c r="AH86" s="44"/>
      <c r="AI86" s="44"/>
      <c r="AJ86" s="44"/>
      <c r="AK86" s="44"/>
      <c r="AL86" s="44"/>
      <c r="AM86" s="44"/>
      <c r="AN86" s="44"/>
      <c r="AO86" s="44"/>
      <c r="AP86" s="44"/>
      <c r="AQ86" s="44"/>
      <c r="AR86" s="44"/>
      <c r="AS86" s="44"/>
      <c r="AT86" s="44"/>
      <c r="AU86" s="44"/>
      <c r="AV86" s="44"/>
      <c r="AW86" s="44"/>
      <c r="AX86" s="44"/>
      <c r="AY86" s="44"/>
      <c r="AZ86" s="44"/>
      <c r="BA86" s="44"/>
      <c r="BB86" s="44"/>
      <c r="BC86" s="44"/>
      <c r="BD86" s="44"/>
      <c r="BE86" s="44"/>
      <c r="BF86" s="44"/>
      <c r="BG86" s="44"/>
      <c r="BH86" s="44"/>
      <c r="BI86" s="44"/>
      <c r="BJ86" s="44"/>
      <c r="BK86" s="44"/>
      <c r="BL86" s="44" t="str">
        <f t="shared" si="50"/>
        <v>12_NZ</v>
      </c>
      <c r="BM86" s="44" t="str">
        <f t="shared" ref="BM86:BM117" si="117">"d_nonenergy_ccs_"&amp;C86</f>
        <v>d_nonenergy_ccs_1_x_coal_thermal</v>
      </c>
      <c r="BN86" s="44"/>
      <c r="BO86" s="44"/>
      <c r="BP86" s="44">
        <f t="shared" ref="BP86:CV86" si="118">BP$50*BP15</f>
        <v>0</v>
      </c>
      <c r="BQ86" s="44">
        <f t="shared" si="118"/>
        <v>0</v>
      </c>
      <c r="BR86" s="44">
        <f t="shared" si="118"/>
        <v>0</v>
      </c>
      <c r="BS86" s="44">
        <f t="shared" si="118"/>
        <v>0</v>
      </c>
      <c r="BT86" s="44">
        <f t="shared" si="118"/>
        <v>0</v>
      </c>
      <c r="BU86" s="44">
        <f t="shared" si="118"/>
        <v>0</v>
      </c>
      <c r="BV86" s="44">
        <f t="shared" si="118"/>
        <v>0</v>
      </c>
      <c r="BW86" s="44">
        <f t="shared" si="118"/>
        <v>0</v>
      </c>
      <c r="BX86" s="44">
        <f t="shared" si="118"/>
        <v>0</v>
      </c>
      <c r="BY86" s="44">
        <f t="shared" si="118"/>
        <v>0</v>
      </c>
      <c r="BZ86" s="44">
        <f t="shared" si="118"/>
        <v>0</v>
      </c>
      <c r="CA86" s="44">
        <f t="shared" si="118"/>
        <v>0</v>
      </c>
      <c r="CB86" s="44">
        <f t="shared" si="118"/>
        <v>0</v>
      </c>
      <c r="CC86" s="44">
        <f t="shared" si="118"/>
        <v>0</v>
      </c>
      <c r="CD86" s="44">
        <f t="shared" si="118"/>
        <v>0</v>
      </c>
      <c r="CE86" s="44">
        <f t="shared" si="118"/>
        <v>0</v>
      </c>
      <c r="CF86" s="44">
        <f t="shared" si="118"/>
        <v>0</v>
      </c>
      <c r="CG86" s="44">
        <f t="shared" si="118"/>
        <v>0</v>
      </c>
      <c r="CH86" s="44">
        <f t="shared" si="118"/>
        <v>0</v>
      </c>
      <c r="CI86" s="44">
        <f t="shared" si="118"/>
        <v>0</v>
      </c>
      <c r="CJ86" s="44">
        <f t="shared" si="118"/>
        <v>0</v>
      </c>
      <c r="CK86" s="44">
        <f t="shared" si="118"/>
        <v>0</v>
      </c>
      <c r="CL86" s="44">
        <f t="shared" si="118"/>
        <v>0</v>
      </c>
      <c r="CM86" s="44">
        <f t="shared" si="118"/>
        <v>0</v>
      </c>
      <c r="CN86" s="44">
        <f t="shared" si="118"/>
        <v>0</v>
      </c>
      <c r="CO86" s="44">
        <f t="shared" si="118"/>
        <v>0</v>
      </c>
      <c r="CP86" s="44">
        <f t="shared" si="118"/>
        <v>0</v>
      </c>
      <c r="CQ86" s="44">
        <f t="shared" si="118"/>
        <v>0</v>
      </c>
      <c r="CR86" s="44">
        <f t="shared" si="118"/>
        <v>0</v>
      </c>
      <c r="CS86" s="44">
        <f t="shared" si="118"/>
        <v>0</v>
      </c>
      <c r="CT86" s="44">
        <f t="shared" si="118"/>
        <v>0</v>
      </c>
      <c r="CU86" s="44">
        <f t="shared" si="118"/>
        <v>0</v>
      </c>
      <c r="CV86" s="44">
        <f t="shared" si="118"/>
        <v>0</v>
      </c>
      <c r="CW86" s="44">
        <f t="shared" ref="CW86:DQ86" si="119">CW$50*CW15</f>
        <v>0</v>
      </c>
      <c r="CX86" s="44">
        <f t="shared" si="119"/>
        <v>0</v>
      </c>
      <c r="CY86" s="44">
        <f t="shared" si="119"/>
        <v>0</v>
      </c>
      <c r="CZ86" s="44">
        <f t="shared" si="119"/>
        <v>0</v>
      </c>
      <c r="DA86" s="44">
        <f t="shared" si="119"/>
        <v>0</v>
      </c>
      <c r="DB86" s="44">
        <f t="shared" si="119"/>
        <v>0</v>
      </c>
      <c r="DC86" s="44">
        <f t="shared" si="119"/>
        <v>0</v>
      </c>
      <c r="DD86" s="44">
        <f t="shared" si="119"/>
        <v>0</v>
      </c>
      <c r="DE86" s="44">
        <f t="shared" si="119"/>
        <v>0</v>
      </c>
      <c r="DF86" s="44">
        <f t="shared" si="119"/>
        <v>0</v>
      </c>
      <c r="DG86" s="44">
        <f t="shared" si="119"/>
        <v>0</v>
      </c>
      <c r="DH86" s="44">
        <f t="shared" si="119"/>
        <v>0</v>
      </c>
      <c r="DI86" s="44">
        <f t="shared" si="119"/>
        <v>0</v>
      </c>
      <c r="DJ86" s="44">
        <f t="shared" si="119"/>
        <v>0</v>
      </c>
      <c r="DK86" s="44">
        <f t="shared" si="119"/>
        <v>0</v>
      </c>
      <c r="DL86" s="44">
        <f t="shared" si="119"/>
        <v>0</v>
      </c>
      <c r="DM86" s="44">
        <f t="shared" si="119"/>
        <v>0</v>
      </c>
      <c r="DN86" s="44">
        <f t="shared" si="119"/>
        <v>0</v>
      </c>
      <c r="DO86" s="44">
        <f t="shared" si="119"/>
        <v>0</v>
      </c>
      <c r="DP86" s="44">
        <f t="shared" si="119"/>
        <v>0</v>
      </c>
      <c r="DQ86" s="44">
        <f t="shared" si="119"/>
        <v>0</v>
      </c>
    </row>
    <row r="87" spans="1:121" x14ac:dyDescent="0.25">
      <c r="A87" s="44" t="str">
        <f t="shared" si="116"/>
        <v>12_NZ</v>
      </c>
      <c r="B87" s="44" t="str">
        <f t="shared" si="116"/>
        <v>1_1_coking_coal</v>
      </c>
      <c r="C87" s="44" t="str">
        <f t="shared" si="116"/>
        <v>1_1_coking_coal</v>
      </c>
      <c r="D87" s="44" t="s">
        <v>150</v>
      </c>
      <c r="E87" s="44"/>
      <c r="F87" s="44"/>
      <c r="G87" s="45">
        <v>0</v>
      </c>
      <c r="H87" s="44"/>
      <c r="I87" s="44"/>
      <c r="J87" s="44"/>
      <c r="K87" s="44"/>
      <c r="L87" s="44"/>
      <c r="M87" s="44"/>
      <c r="N87" s="44"/>
      <c r="O87" s="44"/>
      <c r="P87" s="44"/>
      <c r="Q87" s="44"/>
      <c r="R87" s="44"/>
      <c r="S87" s="44"/>
      <c r="T87" s="44"/>
      <c r="U87" s="44"/>
      <c r="V87" s="44"/>
      <c r="W87" s="44"/>
      <c r="X87" s="44"/>
      <c r="Y87" s="44"/>
      <c r="Z87" s="44"/>
      <c r="AA87" s="44"/>
      <c r="AB87" s="44"/>
      <c r="AC87" s="44"/>
      <c r="AD87" s="44"/>
      <c r="AE87" s="44"/>
      <c r="AF87" s="44"/>
      <c r="AG87" s="44"/>
      <c r="AH87" s="44"/>
      <c r="AI87" s="44"/>
      <c r="AJ87" s="44"/>
      <c r="AK87" s="44"/>
      <c r="AL87" s="44"/>
      <c r="AM87" s="44"/>
      <c r="AN87" s="44"/>
      <c r="AO87" s="44"/>
      <c r="AP87" s="44"/>
      <c r="AQ87" s="44"/>
      <c r="AR87" s="44"/>
      <c r="AS87" s="44"/>
      <c r="AT87" s="44"/>
      <c r="AU87" s="44"/>
      <c r="AV87" s="44"/>
      <c r="AW87" s="44"/>
      <c r="AX87" s="44"/>
      <c r="AY87" s="44"/>
      <c r="AZ87" s="44"/>
      <c r="BA87" s="44"/>
      <c r="BB87" s="44"/>
      <c r="BC87" s="44"/>
      <c r="BD87" s="44"/>
      <c r="BE87" s="44"/>
      <c r="BF87" s="44"/>
      <c r="BG87" s="44"/>
      <c r="BH87" s="44"/>
      <c r="BI87" s="44"/>
      <c r="BJ87" s="44"/>
      <c r="BK87" s="44"/>
      <c r="BL87" s="44" t="str">
        <f t="shared" si="50"/>
        <v>12_NZ</v>
      </c>
      <c r="BM87" s="44" t="str">
        <f t="shared" si="117"/>
        <v>d_nonenergy_ccs_1_1_coking_coal</v>
      </c>
      <c r="BN87" s="44"/>
      <c r="BO87" s="44"/>
      <c r="BP87" s="44">
        <f t="shared" ref="BP87:CW87" si="120">BP$50*BP16</f>
        <v>0</v>
      </c>
      <c r="BQ87" s="44">
        <f t="shared" si="120"/>
        <v>0</v>
      </c>
      <c r="BR87" s="44">
        <f t="shared" si="120"/>
        <v>0</v>
      </c>
      <c r="BS87" s="44">
        <f t="shared" si="120"/>
        <v>0</v>
      </c>
      <c r="BT87" s="44">
        <f t="shared" si="120"/>
        <v>0</v>
      </c>
      <c r="BU87" s="44">
        <f t="shared" si="120"/>
        <v>0</v>
      </c>
      <c r="BV87" s="44">
        <f t="shared" si="120"/>
        <v>0</v>
      </c>
      <c r="BW87" s="44">
        <f t="shared" si="120"/>
        <v>0</v>
      </c>
      <c r="BX87" s="44">
        <f t="shared" si="120"/>
        <v>0</v>
      </c>
      <c r="BY87" s="44">
        <f t="shared" si="120"/>
        <v>0</v>
      </c>
      <c r="BZ87" s="44">
        <f t="shared" si="120"/>
        <v>0</v>
      </c>
      <c r="CA87" s="44">
        <f t="shared" si="120"/>
        <v>0</v>
      </c>
      <c r="CB87" s="44">
        <f t="shared" si="120"/>
        <v>0</v>
      </c>
      <c r="CC87" s="44">
        <f t="shared" si="120"/>
        <v>0</v>
      </c>
      <c r="CD87" s="44">
        <f t="shared" si="120"/>
        <v>0</v>
      </c>
      <c r="CE87" s="44">
        <f t="shared" si="120"/>
        <v>0</v>
      </c>
      <c r="CF87" s="44">
        <f t="shared" si="120"/>
        <v>0</v>
      </c>
      <c r="CG87" s="44">
        <f t="shared" si="120"/>
        <v>0</v>
      </c>
      <c r="CH87" s="44">
        <f t="shared" si="120"/>
        <v>0</v>
      </c>
      <c r="CI87" s="44">
        <f t="shared" si="120"/>
        <v>0</v>
      </c>
      <c r="CJ87" s="44">
        <f t="shared" si="120"/>
        <v>0</v>
      </c>
      <c r="CK87" s="44">
        <f t="shared" si="120"/>
        <v>0</v>
      </c>
      <c r="CL87" s="44">
        <f t="shared" si="120"/>
        <v>0</v>
      </c>
      <c r="CM87" s="44">
        <f t="shared" si="120"/>
        <v>0</v>
      </c>
      <c r="CN87" s="44">
        <f t="shared" si="120"/>
        <v>0</v>
      </c>
      <c r="CO87" s="44">
        <f t="shared" si="120"/>
        <v>0</v>
      </c>
      <c r="CP87" s="44">
        <f t="shared" si="120"/>
        <v>0</v>
      </c>
      <c r="CQ87" s="44">
        <f t="shared" si="120"/>
        <v>0</v>
      </c>
      <c r="CR87" s="44">
        <f t="shared" si="120"/>
        <v>0</v>
      </c>
      <c r="CS87" s="44">
        <f t="shared" si="120"/>
        <v>0</v>
      </c>
      <c r="CT87" s="44">
        <f t="shared" si="120"/>
        <v>0</v>
      </c>
      <c r="CU87" s="44">
        <f t="shared" si="120"/>
        <v>0</v>
      </c>
      <c r="CV87" s="44">
        <f t="shared" si="120"/>
        <v>0</v>
      </c>
      <c r="CW87" s="44">
        <f t="shared" si="120"/>
        <v>0</v>
      </c>
      <c r="CX87" s="44">
        <f t="shared" ref="CX87:DQ87" si="121">CX$50*CX16</f>
        <v>0</v>
      </c>
      <c r="CY87" s="44">
        <f t="shared" si="121"/>
        <v>0</v>
      </c>
      <c r="CZ87" s="44">
        <f t="shared" si="121"/>
        <v>0</v>
      </c>
      <c r="DA87" s="44">
        <f t="shared" si="121"/>
        <v>0</v>
      </c>
      <c r="DB87" s="44">
        <f t="shared" si="121"/>
        <v>0</v>
      </c>
      <c r="DC87" s="44">
        <f t="shared" si="121"/>
        <v>0</v>
      </c>
      <c r="DD87" s="44">
        <f t="shared" si="121"/>
        <v>0</v>
      </c>
      <c r="DE87" s="44">
        <f t="shared" si="121"/>
        <v>0</v>
      </c>
      <c r="DF87" s="44">
        <f t="shared" si="121"/>
        <v>0</v>
      </c>
      <c r="DG87" s="44">
        <f t="shared" si="121"/>
        <v>0</v>
      </c>
      <c r="DH87" s="44">
        <f t="shared" si="121"/>
        <v>0</v>
      </c>
      <c r="DI87" s="44">
        <f t="shared" si="121"/>
        <v>0</v>
      </c>
      <c r="DJ87" s="44">
        <f t="shared" si="121"/>
        <v>0</v>
      </c>
      <c r="DK87" s="44">
        <f t="shared" si="121"/>
        <v>0</v>
      </c>
      <c r="DL87" s="44">
        <f t="shared" si="121"/>
        <v>0</v>
      </c>
      <c r="DM87" s="44">
        <f t="shared" si="121"/>
        <v>0</v>
      </c>
      <c r="DN87" s="44">
        <f t="shared" si="121"/>
        <v>0</v>
      </c>
      <c r="DO87" s="44">
        <f t="shared" si="121"/>
        <v>0</v>
      </c>
      <c r="DP87" s="44">
        <f t="shared" si="121"/>
        <v>0</v>
      </c>
      <c r="DQ87" s="44">
        <f t="shared" si="121"/>
        <v>0</v>
      </c>
    </row>
    <row r="88" spans="1:121" x14ac:dyDescent="0.25">
      <c r="A88" s="44" t="str">
        <f t="shared" si="116"/>
        <v>12_NZ</v>
      </c>
      <c r="B88" s="44" t="str">
        <f t="shared" si="116"/>
        <v>1_5_lignite</v>
      </c>
      <c r="C88" s="44" t="str">
        <f t="shared" si="116"/>
        <v>1_5_lignite</v>
      </c>
      <c r="D88" s="44" t="s">
        <v>150</v>
      </c>
      <c r="E88" s="44"/>
      <c r="F88" s="44"/>
      <c r="G88" s="45">
        <v>0</v>
      </c>
      <c r="H88" s="44"/>
      <c r="I88" s="44"/>
      <c r="J88" s="44"/>
      <c r="K88" s="44"/>
      <c r="L88" s="44"/>
      <c r="M88" s="44"/>
      <c r="N88" s="44"/>
      <c r="O88" s="44"/>
      <c r="P88" s="44"/>
      <c r="Q88" s="44"/>
      <c r="R88" s="44"/>
      <c r="S88" s="44"/>
      <c r="T88" s="44"/>
      <c r="U88" s="44"/>
      <c r="V88" s="44"/>
      <c r="W88" s="44"/>
      <c r="X88" s="44"/>
      <c r="Y88" s="44"/>
      <c r="Z88" s="44"/>
      <c r="AA88" s="44"/>
      <c r="AB88" s="44"/>
      <c r="AC88" s="44"/>
      <c r="AD88" s="44"/>
      <c r="AE88" s="44"/>
      <c r="AF88" s="44"/>
      <c r="AG88" s="44"/>
      <c r="AH88" s="44"/>
      <c r="AI88" s="44"/>
      <c r="AJ88" s="44"/>
      <c r="AK88" s="44"/>
      <c r="AL88" s="44"/>
      <c r="AM88" s="44"/>
      <c r="AN88" s="44"/>
      <c r="AO88" s="44"/>
      <c r="AP88" s="44"/>
      <c r="AQ88" s="44"/>
      <c r="AR88" s="44"/>
      <c r="AS88" s="44"/>
      <c r="AT88" s="44"/>
      <c r="AU88" s="44"/>
      <c r="AV88" s="44"/>
      <c r="AW88" s="44"/>
      <c r="AX88" s="44"/>
      <c r="AY88" s="44"/>
      <c r="AZ88" s="44"/>
      <c r="BA88" s="44"/>
      <c r="BB88" s="44"/>
      <c r="BC88" s="44"/>
      <c r="BD88" s="44"/>
      <c r="BE88" s="44"/>
      <c r="BF88" s="44"/>
      <c r="BG88" s="44"/>
      <c r="BH88" s="44"/>
      <c r="BI88" s="44"/>
      <c r="BJ88" s="44"/>
      <c r="BK88" s="44"/>
      <c r="BL88" s="44" t="str">
        <f t="shared" si="50"/>
        <v>12_NZ</v>
      </c>
      <c r="BM88" s="44" t="str">
        <f t="shared" si="117"/>
        <v>d_nonenergy_ccs_1_5_lignite</v>
      </c>
      <c r="BN88" s="44"/>
      <c r="BO88" s="44"/>
      <c r="BP88" s="44">
        <f t="shared" ref="BP88:CW88" si="122">BP$50*BP17</f>
        <v>0</v>
      </c>
      <c r="BQ88" s="44">
        <f t="shared" si="122"/>
        <v>0</v>
      </c>
      <c r="BR88" s="44">
        <f t="shared" si="122"/>
        <v>0</v>
      </c>
      <c r="BS88" s="44">
        <f t="shared" si="122"/>
        <v>0</v>
      </c>
      <c r="BT88" s="44">
        <f t="shared" si="122"/>
        <v>0</v>
      </c>
      <c r="BU88" s="44">
        <f t="shared" si="122"/>
        <v>0</v>
      </c>
      <c r="BV88" s="44">
        <f t="shared" si="122"/>
        <v>0</v>
      </c>
      <c r="BW88" s="44">
        <f t="shared" si="122"/>
        <v>0</v>
      </c>
      <c r="BX88" s="44">
        <f t="shared" si="122"/>
        <v>0</v>
      </c>
      <c r="BY88" s="44">
        <f t="shared" si="122"/>
        <v>0</v>
      </c>
      <c r="BZ88" s="44">
        <f t="shared" si="122"/>
        <v>0</v>
      </c>
      <c r="CA88" s="44">
        <f t="shared" si="122"/>
        <v>0</v>
      </c>
      <c r="CB88" s="44">
        <f t="shared" si="122"/>
        <v>0</v>
      </c>
      <c r="CC88" s="44">
        <f t="shared" si="122"/>
        <v>0</v>
      </c>
      <c r="CD88" s="44">
        <f t="shared" si="122"/>
        <v>0</v>
      </c>
      <c r="CE88" s="44">
        <f t="shared" si="122"/>
        <v>0</v>
      </c>
      <c r="CF88" s="44">
        <f t="shared" si="122"/>
        <v>0</v>
      </c>
      <c r="CG88" s="44">
        <f t="shared" si="122"/>
        <v>0</v>
      </c>
      <c r="CH88" s="44">
        <f t="shared" si="122"/>
        <v>0</v>
      </c>
      <c r="CI88" s="44">
        <f t="shared" si="122"/>
        <v>0</v>
      </c>
      <c r="CJ88" s="44">
        <f t="shared" si="122"/>
        <v>0</v>
      </c>
      <c r="CK88" s="44">
        <f t="shared" si="122"/>
        <v>0</v>
      </c>
      <c r="CL88" s="44">
        <f t="shared" si="122"/>
        <v>0</v>
      </c>
      <c r="CM88" s="44">
        <f t="shared" si="122"/>
        <v>0</v>
      </c>
      <c r="CN88" s="44">
        <f t="shared" si="122"/>
        <v>0</v>
      </c>
      <c r="CO88" s="44">
        <f t="shared" si="122"/>
        <v>0</v>
      </c>
      <c r="CP88" s="44">
        <f t="shared" si="122"/>
        <v>0</v>
      </c>
      <c r="CQ88" s="44">
        <f t="shared" si="122"/>
        <v>0</v>
      </c>
      <c r="CR88" s="44">
        <f t="shared" si="122"/>
        <v>0</v>
      </c>
      <c r="CS88" s="44">
        <f t="shared" si="122"/>
        <v>0</v>
      </c>
      <c r="CT88" s="44">
        <f t="shared" si="122"/>
        <v>0</v>
      </c>
      <c r="CU88" s="44">
        <f t="shared" si="122"/>
        <v>0</v>
      </c>
      <c r="CV88" s="44">
        <f t="shared" si="122"/>
        <v>0</v>
      </c>
      <c r="CW88" s="44">
        <f t="shared" si="122"/>
        <v>0</v>
      </c>
      <c r="CX88" s="44">
        <f t="shared" ref="CX88:DQ88" si="123">CX$50*CX17</f>
        <v>0</v>
      </c>
      <c r="CY88" s="44">
        <f t="shared" si="123"/>
        <v>0</v>
      </c>
      <c r="CZ88" s="44">
        <f t="shared" si="123"/>
        <v>0</v>
      </c>
      <c r="DA88" s="44">
        <f t="shared" si="123"/>
        <v>0</v>
      </c>
      <c r="DB88" s="44">
        <f t="shared" si="123"/>
        <v>0</v>
      </c>
      <c r="DC88" s="44">
        <f t="shared" si="123"/>
        <v>0</v>
      </c>
      <c r="DD88" s="44">
        <f t="shared" si="123"/>
        <v>0</v>
      </c>
      <c r="DE88" s="44">
        <f t="shared" si="123"/>
        <v>0</v>
      </c>
      <c r="DF88" s="44">
        <f t="shared" si="123"/>
        <v>0</v>
      </c>
      <c r="DG88" s="44">
        <f t="shared" si="123"/>
        <v>0</v>
      </c>
      <c r="DH88" s="44">
        <f t="shared" si="123"/>
        <v>0</v>
      </c>
      <c r="DI88" s="44">
        <f t="shared" si="123"/>
        <v>0</v>
      </c>
      <c r="DJ88" s="44">
        <f t="shared" si="123"/>
        <v>0</v>
      </c>
      <c r="DK88" s="44">
        <f t="shared" si="123"/>
        <v>0</v>
      </c>
      <c r="DL88" s="44">
        <f t="shared" si="123"/>
        <v>0</v>
      </c>
      <c r="DM88" s="44">
        <f t="shared" si="123"/>
        <v>0</v>
      </c>
      <c r="DN88" s="44">
        <f t="shared" si="123"/>
        <v>0</v>
      </c>
      <c r="DO88" s="44">
        <f t="shared" si="123"/>
        <v>0</v>
      </c>
      <c r="DP88" s="44">
        <f t="shared" si="123"/>
        <v>0</v>
      </c>
      <c r="DQ88" s="44">
        <f t="shared" si="123"/>
        <v>0</v>
      </c>
    </row>
    <row r="89" spans="1:121" x14ac:dyDescent="0.25">
      <c r="A89" s="44" t="str">
        <f t="shared" si="116"/>
        <v>12_NZ</v>
      </c>
      <c r="B89" s="44" t="str">
        <f t="shared" si="116"/>
        <v>2_coal_products</v>
      </c>
      <c r="C89" s="44" t="str">
        <f t="shared" si="116"/>
        <v>2_coal_products</v>
      </c>
      <c r="D89" s="44" t="s">
        <v>150</v>
      </c>
      <c r="E89" s="44"/>
      <c r="F89" s="44"/>
      <c r="G89" s="45">
        <v>0</v>
      </c>
      <c r="H89" s="44"/>
      <c r="I89" s="44"/>
      <c r="J89" s="44"/>
      <c r="K89" s="44"/>
      <c r="L89" s="44"/>
      <c r="M89" s="44"/>
      <c r="N89" s="44"/>
      <c r="O89" s="44"/>
      <c r="P89" s="44"/>
      <c r="Q89" s="44"/>
      <c r="R89" s="44"/>
      <c r="S89" s="44"/>
      <c r="T89" s="44"/>
      <c r="U89" s="44"/>
      <c r="V89" s="44"/>
      <c r="W89" s="44"/>
      <c r="X89" s="44"/>
      <c r="Y89" s="44"/>
      <c r="Z89" s="44"/>
      <c r="AA89" s="44"/>
      <c r="AB89" s="44"/>
      <c r="AC89" s="44"/>
      <c r="AD89" s="44"/>
      <c r="AE89" s="44"/>
      <c r="AF89" s="44"/>
      <c r="AG89" s="44"/>
      <c r="AH89" s="44"/>
      <c r="AI89" s="44"/>
      <c r="AJ89" s="44"/>
      <c r="AK89" s="44"/>
      <c r="AL89" s="44"/>
      <c r="AM89" s="44"/>
      <c r="AN89" s="44"/>
      <c r="AO89" s="44"/>
      <c r="AP89" s="44"/>
      <c r="AQ89" s="44"/>
      <c r="AR89" s="44"/>
      <c r="AS89" s="44"/>
      <c r="AT89" s="44"/>
      <c r="AU89" s="44"/>
      <c r="AV89" s="44"/>
      <c r="AW89" s="44"/>
      <c r="AX89" s="44"/>
      <c r="AY89" s="44"/>
      <c r="AZ89" s="44"/>
      <c r="BA89" s="44"/>
      <c r="BB89" s="44"/>
      <c r="BC89" s="44"/>
      <c r="BD89" s="44"/>
      <c r="BE89" s="44"/>
      <c r="BF89" s="44"/>
      <c r="BG89" s="44"/>
      <c r="BH89" s="44"/>
      <c r="BI89" s="44"/>
      <c r="BJ89" s="44"/>
      <c r="BK89" s="44"/>
      <c r="BL89" s="44" t="str">
        <f t="shared" si="50"/>
        <v>12_NZ</v>
      </c>
      <c r="BM89" s="44" t="str">
        <f t="shared" si="117"/>
        <v>d_nonenergy_ccs_2_coal_products</v>
      </c>
      <c r="BN89" s="44"/>
      <c r="BO89" s="44"/>
      <c r="BP89" s="44">
        <f t="shared" ref="BP89:CW89" si="124">BP$50*BP18</f>
        <v>0</v>
      </c>
      <c r="BQ89" s="44">
        <f t="shared" si="124"/>
        <v>0</v>
      </c>
      <c r="BR89" s="44">
        <f t="shared" si="124"/>
        <v>0</v>
      </c>
      <c r="BS89" s="44">
        <f t="shared" si="124"/>
        <v>0</v>
      </c>
      <c r="BT89" s="44">
        <f t="shared" si="124"/>
        <v>0</v>
      </c>
      <c r="BU89" s="44">
        <f t="shared" si="124"/>
        <v>0</v>
      </c>
      <c r="BV89" s="44">
        <f t="shared" si="124"/>
        <v>0</v>
      </c>
      <c r="BW89" s="44">
        <f t="shared" si="124"/>
        <v>0</v>
      </c>
      <c r="BX89" s="44">
        <f t="shared" si="124"/>
        <v>0</v>
      </c>
      <c r="BY89" s="44">
        <f t="shared" si="124"/>
        <v>0</v>
      </c>
      <c r="BZ89" s="44">
        <f t="shared" si="124"/>
        <v>0</v>
      </c>
      <c r="CA89" s="44">
        <f t="shared" si="124"/>
        <v>0</v>
      </c>
      <c r="CB89" s="44">
        <f t="shared" si="124"/>
        <v>0</v>
      </c>
      <c r="CC89" s="44">
        <f t="shared" si="124"/>
        <v>0</v>
      </c>
      <c r="CD89" s="44">
        <f t="shared" si="124"/>
        <v>0</v>
      </c>
      <c r="CE89" s="44">
        <f t="shared" si="124"/>
        <v>0</v>
      </c>
      <c r="CF89" s="44">
        <f t="shared" si="124"/>
        <v>0</v>
      </c>
      <c r="CG89" s="44">
        <f t="shared" si="124"/>
        <v>0</v>
      </c>
      <c r="CH89" s="44">
        <f t="shared" si="124"/>
        <v>0</v>
      </c>
      <c r="CI89" s="44">
        <f t="shared" si="124"/>
        <v>0</v>
      </c>
      <c r="CJ89" s="44">
        <f t="shared" si="124"/>
        <v>0</v>
      </c>
      <c r="CK89" s="44">
        <f t="shared" si="124"/>
        <v>0</v>
      </c>
      <c r="CL89" s="44">
        <f t="shared" si="124"/>
        <v>0</v>
      </c>
      <c r="CM89" s="44">
        <f t="shared" si="124"/>
        <v>0</v>
      </c>
      <c r="CN89" s="44">
        <f t="shared" si="124"/>
        <v>0</v>
      </c>
      <c r="CO89" s="44">
        <f t="shared" si="124"/>
        <v>0</v>
      </c>
      <c r="CP89" s="44">
        <f t="shared" si="124"/>
        <v>0</v>
      </c>
      <c r="CQ89" s="44">
        <f t="shared" si="124"/>
        <v>0</v>
      </c>
      <c r="CR89" s="44">
        <f t="shared" si="124"/>
        <v>0</v>
      </c>
      <c r="CS89" s="44">
        <f t="shared" si="124"/>
        <v>0</v>
      </c>
      <c r="CT89" s="44">
        <f t="shared" si="124"/>
        <v>0</v>
      </c>
      <c r="CU89" s="44">
        <f t="shared" si="124"/>
        <v>0</v>
      </c>
      <c r="CV89" s="44">
        <f t="shared" si="124"/>
        <v>0</v>
      </c>
      <c r="CW89" s="44">
        <f t="shared" si="124"/>
        <v>0</v>
      </c>
      <c r="CX89" s="44">
        <f t="shared" ref="CX89:DQ89" si="125">CX$50*CX18</f>
        <v>0</v>
      </c>
      <c r="CY89" s="44">
        <f t="shared" si="125"/>
        <v>0</v>
      </c>
      <c r="CZ89" s="44">
        <f t="shared" si="125"/>
        <v>0</v>
      </c>
      <c r="DA89" s="44">
        <f t="shared" si="125"/>
        <v>0</v>
      </c>
      <c r="DB89" s="44">
        <f t="shared" si="125"/>
        <v>0</v>
      </c>
      <c r="DC89" s="44">
        <f t="shared" si="125"/>
        <v>0</v>
      </c>
      <c r="DD89" s="44">
        <f t="shared" si="125"/>
        <v>0</v>
      </c>
      <c r="DE89" s="44">
        <f t="shared" si="125"/>
        <v>0</v>
      </c>
      <c r="DF89" s="44">
        <f t="shared" si="125"/>
        <v>0</v>
      </c>
      <c r="DG89" s="44">
        <f t="shared" si="125"/>
        <v>0</v>
      </c>
      <c r="DH89" s="44">
        <f t="shared" si="125"/>
        <v>0</v>
      </c>
      <c r="DI89" s="44">
        <f t="shared" si="125"/>
        <v>0</v>
      </c>
      <c r="DJ89" s="44">
        <f t="shared" si="125"/>
        <v>0</v>
      </c>
      <c r="DK89" s="44">
        <f t="shared" si="125"/>
        <v>0</v>
      </c>
      <c r="DL89" s="44">
        <f t="shared" si="125"/>
        <v>0</v>
      </c>
      <c r="DM89" s="44">
        <f t="shared" si="125"/>
        <v>0</v>
      </c>
      <c r="DN89" s="44">
        <f t="shared" si="125"/>
        <v>0</v>
      </c>
      <c r="DO89" s="44">
        <f t="shared" si="125"/>
        <v>0</v>
      </c>
      <c r="DP89" s="44">
        <f t="shared" si="125"/>
        <v>0</v>
      </c>
      <c r="DQ89" s="44">
        <f t="shared" si="125"/>
        <v>0</v>
      </c>
    </row>
    <row r="90" spans="1:121" x14ac:dyDescent="0.25">
      <c r="A90" s="44" t="str">
        <f t="shared" si="116"/>
        <v>12_NZ</v>
      </c>
      <c r="B90" s="44" t="str">
        <f t="shared" si="116"/>
        <v>6_1_crude_oil</v>
      </c>
      <c r="C90" s="44" t="str">
        <f t="shared" si="116"/>
        <v>6_1_crude_oil</v>
      </c>
      <c r="D90" s="44" t="s">
        <v>150</v>
      </c>
      <c r="E90" s="44"/>
      <c r="F90" s="44"/>
      <c r="G90" s="45">
        <v>0</v>
      </c>
      <c r="H90" s="44"/>
      <c r="I90" s="44"/>
      <c r="J90" s="44"/>
      <c r="K90" s="44"/>
      <c r="L90" s="44"/>
      <c r="M90" s="44"/>
      <c r="N90" s="44"/>
      <c r="O90" s="44"/>
      <c r="P90" s="44"/>
      <c r="Q90" s="44"/>
      <c r="R90" s="44"/>
      <c r="S90" s="44"/>
      <c r="T90" s="44"/>
      <c r="U90" s="44"/>
      <c r="V90" s="44"/>
      <c r="W90" s="44"/>
      <c r="X90" s="44"/>
      <c r="Y90" s="44"/>
      <c r="Z90" s="44"/>
      <c r="AA90" s="44"/>
      <c r="AB90" s="44"/>
      <c r="AC90" s="44"/>
      <c r="AD90" s="44"/>
      <c r="AE90" s="44"/>
      <c r="AF90" s="44"/>
      <c r="AG90" s="44"/>
      <c r="AH90" s="44"/>
      <c r="AI90" s="44"/>
      <c r="AJ90" s="44"/>
      <c r="AK90" s="44"/>
      <c r="AL90" s="44"/>
      <c r="AM90" s="44"/>
      <c r="AN90" s="44"/>
      <c r="AO90" s="44"/>
      <c r="AP90" s="44"/>
      <c r="AQ90" s="44"/>
      <c r="AR90" s="44"/>
      <c r="AS90" s="44"/>
      <c r="AT90" s="44"/>
      <c r="AU90" s="44"/>
      <c r="AV90" s="44"/>
      <c r="AW90" s="44"/>
      <c r="AX90" s="44"/>
      <c r="AY90" s="44"/>
      <c r="AZ90" s="44"/>
      <c r="BA90" s="44"/>
      <c r="BB90" s="44"/>
      <c r="BC90" s="44"/>
      <c r="BD90" s="44"/>
      <c r="BE90" s="44"/>
      <c r="BF90" s="44"/>
      <c r="BG90" s="44"/>
      <c r="BH90" s="44"/>
      <c r="BI90" s="44"/>
      <c r="BJ90" s="44"/>
      <c r="BK90" s="44"/>
      <c r="BL90" s="44" t="str">
        <f t="shared" si="50"/>
        <v>12_NZ</v>
      </c>
      <c r="BM90" s="44" t="str">
        <f t="shared" si="117"/>
        <v>d_nonenergy_ccs_6_1_crude_oil</v>
      </c>
      <c r="BN90" s="44"/>
      <c r="BO90" s="44"/>
      <c r="BP90" s="44">
        <f t="shared" ref="BP90:CW90" si="126">BP$50*BP19</f>
        <v>0</v>
      </c>
      <c r="BQ90" s="44">
        <f t="shared" si="126"/>
        <v>0</v>
      </c>
      <c r="BR90" s="44">
        <f t="shared" si="126"/>
        <v>0</v>
      </c>
      <c r="BS90" s="44">
        <f t="shared" si="126"/>
        <v>0</v>
      </c>
      <c r="BT90" s="44">
        <f t="shared" si="126"/>
        <v>0</v>
      </c>
      <c r="BU90" s="44">
        <f t="shared" si="126"/>
        <v>0</v>
      </c>
      <c r="BV90" s="44">
        <f t="shared" si="126"/>
        <v>0</v>
      </c>
      <c r="BW90" s="44">
        <f t="shared" si="126"/>
        <v>0</v>
      </c>
      <c r="BX90" s="44">
        <f t="shared" si="126"/>
        <v>0</v>
      </c>
      <c r="BY90" s="44">
        <f t="shared" si="126"/>
        <v>0</v>
      </c>
      <c r="BZ90" s="44">
        <f t="shared" si="126"/>
        <v>0</v>
      </c>
      <c r="CA90" s="44">
        <f t="shared" si="126"/>
        <v>0</v>
      </c>
      <c r="CB90" s="44">
        <f t="shared" si="126"/>
        <v>0</v>
      </c>
      <c r="CC90" s="44">
        <f t="shared" si="126"/>
        <v>0</v>
      </c>
      <c r="CD90" s="44">
        <f t="shared" si="126"/>
        <v>0</v>
      </c>
      <c r="CE90" s="44">
        <f t="shared" si="126"/>
        <v>0</v>
      </c>
      <c r="CF90" s="44">
        <f t="shared" si="126"/>
        <v>0</v>
      </c>
      <c r="CG90" s="44">
        <f t="shared" si="126"/>
        <v>0</v>
      </c>
      <c r="CH90" s="44">
        <f t="shared" si="126"/>
        <v>0</v>
      </c>
      <c r="CI90" s="44">
        <f t="shared" si="126"/>
        <v>0</v>
      </c>
      <c r="CJ90" s="44">
        <f t="shared" si="126"/>
        <v>0</v>
      </c>
      <c r="CK90" s="44">
        <f t="shared" si="126"/>
        <v>0</v>
      </c>
      <c r="CL90" s="44">
        <f t="shared" si="126"/>
        <v>0</v>
      </c>
      <c r="CM90" s="44">
        <f t="shared" si="126"/>
        <v>0</v>
      </c>
      <c r="CN90" s="44">
        <f t="shared" si="126"/>
        <v>0</v>
      </c>
      <c r="CO90" s="44">
        <f t="shared" si="126"/>
        <v>0</v>
      </c>
      <c r="CP90" s="44">
        <f t="shared" si="126"/>
        <v>0</v>
      </c>
      <c r="CQ90" s="44">
        <f t="shared" si="126"/>
        <v>0</v>
      </c>
      <c r="CR90" s="44">
        <f t="shared" si="126"/>
        <v>0</v>
      </c>
      <c r="CS90" s="44">
        <f t="shared" si="126"/>
        <v>0</v>
      </c>
      <c r="CT90" s="44">
        <f t="shared" si="126"/>
        <v>0</v>
      </c>
      <c r="CU90" s="44">
        <f t="shared" si="126"/>
        <v>0</v>
      </c>
      <c r="CV90" s="44">
        <f t="shared" si="126"/>
        <v>0</v>
      </c>
      <c r="CW90" s="44">
        <f t="shared" si="126"/>
        <v>0</v>
      </c>
      <c r="CX90" s="44">
        <f t="shared" ref="CX90:DQ90" si="127">CX$50*CX19</f>
        <v>0</v>
      </c>
      <c r="CY90" s="44">
        <f t="shared" si="127"/>
        <v>0</v>
      </c>
      <c r="CZ90" s="44">
        <f t="shared" si="127"/>
        <v>0</v>
      </c>
      <c r="DA90" s="44">
        <f t="shared" si="127"/>
        <v>0</v>
      </c>
      <c r="DB90" s="44">
        <f t="shared" si="127"/>
        <v>0</v>
      </c>
      <c r="DC90" s="44">
        <f t="shared" si="127"/>
        <v>0</v>
      </c>
      <c r="DD90" s="44">
        <f t="shared" si="127"/>
        <v>0</v>
      </c>
      <c r="DE90" s="44">
        <f t="shared" si="127"/>
        <v>0</v>
      </c>
      <c r="DF90" s="44">
        <f t="shared" si="127"/>
        <v>0</v>
      </c>
      <c r="DG90" s="44">
        <f t="shared" si="127"/>
        <v>0</v>
      </c>
      <c r="DH90" s="44">
        <f t="shared" si="127"/>
        <v>0</v>
      </c>
      <c r="DI90" s="44">
        <f t="shared" si="127"/>
        <v>0</v>
      </c>
      <c r="DJ90" s="44">
        <f t="shared" si="127"/>
        <v>0</v>
      </c>
      <c r="DK90" s="44">
        <f t="shared" si="127"/>
        <v>0</v>
      </c>
      <c r="DL90" s="44">
        <f t="shared" si="127"/>
        <v>0</v>
      </c>
      <c r="DM90" s="44">
        <f t="shared" si="127"/>
        <v>0</v>
      </c>
      <c r="DN90" s="44">
        <f t="shared" si="127"/>
        <v>0</v>
      </c>
      <c r="DO90" s="44">
        <f t="shared" si="127"/>
        <v>0</v>
      </c>
      <c r="DP90" s="44">
        <f t="shared" si="127"/>
        <v>0</v>
      </c>
      <c r="DQ90" s="44">
        <f t="shared" si="127"/>
        <v>0</v>
      </c>
    </row>
    <row r="91" spans="1:121" x14ac:dyDescent="0.25">
      <c r="A91" s="44" t="str">
        <f t="shared" si="116"/>
        <v>12_NZ</v>
      </c>
      <c r="B91" s="44" t="str">
        <f t="shared" si="116"/>
        <v>6_x_ngls</v>
      </c>
      <c r="C91" s="44" t="str">
        <f t="shared" si="116"/>
        <v>6_x_ngls</v>
      </c>
      <c r="D91" s="44" t="s">
        <v>150</v>
      </c>
      <c r="E91" s="44"/>
      <c r="F91" s="44"/>
      <c r="G91" s="45">
        <v>0</v>
      </c>
      <c r="H91" s="44"/>
      <c r="I91" s="44"/>
      <c r="J91" s="44"/>
      <c r="K91" s="44"/>
      <c r="L91" s="44"/>
      <c r="M91" s="44"/>
      <c r="N91" s="44"/>
      <c r="O91" s="44"/>
      <c r="P91" s="44"/>
      <c r="Q91" s="44"/>
      <c r="R91" s="44"/>
      <c r="S91" s="44"/>
      <c r="T91" s="44"/>
      <c r="U91" s="44"/>
      <c r="V91" s="44"/>
      <c r="W91" s="44"/>
      <c r="X91" s="44"/>
      <c r="Y91" s="44"/>
      <c r="Z91" s="44"/>
      <c r="AA91" s="44"/>
      <c r="AB91" s="44"/>
      <c r="AC91" s="44"/>
      <c r="AD91" s="44"/>
      <c r="AE91" s="44"/>
      <c r="AF91" s="44"/>
      <c r="AG91" s="44"/>
      <c r="AH91" s="44"/>
      <c r="AI91" s="44"/>
      <c r="AJ91" s="44"/>
      <c r="AK91" s="44"/>
      <c r="AL91" s="44"/>
      <c r="AM91" s="44"/>
      <c r="AN91" s="44"/>
      <c r="AO91" s="44"/>
      <c r="AP91" s="44"/>
      <c r="AQ91" s="44"/>
      <c r="AR91" s="44"/>
      <c r="AS91" s="44"/>
      <c r="AT91" s="44"/>
      <c r="AU91" s="44"/>
      <c r="AV91" s="44"/>
      <c r="AW91" s="44"/>
      <c r="AX91" s="44"/>
      <c r="AY91" s="44"/>
      <c r="AZ91" s="44"/>
      <c r="BA91" s="44"/>
      <c r="BB91" s="44"/>
      <c r="BC91" s="44"/>
      <c r="BD91" s="44"/>
      <c r="BE91" s="44"/>
      <c r="BF91" s="44"/>
      <c r="BG91" s="44"/>
      <c r="BH91" s="44"/>
      <c r="BI91" s="44"/>
      <c r="BJ91" s="44"/>
      <c r="BK91" s="44"/>
      <c r="BL91" s="44" t="str">
        <f t="shared" si="50"/>
        <v>12_NZ</v>
      </c>
      <c r="BM91" s="44" t="str">
        <f t="shared" si="117"/>
        <v>d_nonenergy_ccs_6_x_ngls</v>
      </c>
      <c r="BN91" s="44"/>
      <c r="BO91" s="44"/>
      <c r="BP91" s="44">
        <f t="shared" ref="BP91:CW91" si="128">BP$50*BP20</f>
        <v>0</v>
      </c>
      <c r="BQ91" s="44">
        <f t="shared" si="128"/>
        <v>0</v>
      </c>
      <c r="BR91" s="44">
        <f t="shared" si="128"/>
        <v>0</v>
      </c>
      <c r="BS91" s="44">
        <f t="shared" si="128"/>
        <v>0</v>
      </c>
      <c r="BT91" s="44">
        <f t="shared" si="128"/>
        <v>0</v>
      </c>
      <c r="BU91" s="44">
        <f t="shared" si="128"/>
        <v>0</v>
      </c>
      <c r="BV91" s="44">
        <f t="shared" si="128"/>
        <v>0</v>
      </c>
      <c r="BW91" s="44">
        <f t="shared" si="128"/>
        <v>0</v>
      </c>
      <c r="BX91" s="44">
        <f t="shared" si="128"/>
        <v>0</v>
      </c>
      <c r="BY91" s="44">
        <f t="shared" si="128"/>
        <v>0</v>
      </c>
      <c r="BZ91" s="44">
        <f t="shared" si="128"/>
        <v>0</v>
      </c>
      <c r="CA91" s="44">
        <f t="shared" si="128"/>
        <v>0</v>
      </c>
      <c r="CB91" s="44">
        <f t="shared" si="128"/>
        <v>0</v>
      </c>
      <c r="CC91" s="44">
        <f t="shared" si="128"/>
        <v>0</v>
      </c>
      <c r="CD91" s="44">
        <f t="shared" si="128"/>
        <v>0</v>
      </c>
      <c r="CE91" s="44">
        <f t="shared" si="128"/>
        <v>0</v>
      </c>
      <c r="CF91" s="44">
        <f t="shared" si="128"/>
        <v>0</v>
      </c>
      <c r="CG91" s="44">
        <f t="shared" si="128"/>
        <v>0</v>
      </c>
      <c r="CH91" s="44">
        <f t="shared" si="128"/>
        <v>0</v>
      </c>
      <c r="CI91" s="44">
        <f t="shared" si="128"/>
        <v>0</v>
      </c>
      <c r="CJ91" s="44">
        <f t="shared" si="128"/>
        <v>0</v>
      </c>
      <c r="CK91" s="44">
        <f t="shared" si="128"/>
        <v>0</v>
      </c>
      <c r="CL91" s="44">
        <f t="shared" si="128"/>
        <v>0</v>
      </c>
      <c r="CM91" s="44">
        <f t="shared" si="128"/>
        <v>0</v>
      </c>
      <c r="CN91" s="44">
        <f t="shared" si="128"/>
        <v>0</v>
      </c>
      <c r="CO91" s="44">
        <f t="shared" si="128"/>
        <v>0</v>
      </c>
      <c r="CP91" s="44">
        <f t="shared" si="128"/>
        <v>0</v>
      </c>
      <c r="CQ91" s="44">
        <f t="shared" si="128"/>
        <v>0</v>
      </c>
      <c r="CR91" s="44">
        <f t="shared" si="128"/>
        <v>0</v>
      </c>
      <c r="CS91" s="44">
        <f t="shared" si="128"/>
        <v>0</v>
      </c>
      <c r="CT91" s="44">
        <f t="shared" si="128"/>
        <v>0</v>
      </c>
      <c r="CU91" s="44">
        <f t="shared" si="128"/>
        <v>0</v>
      </c>
      <c r="CV91" s="44">
        <f t="shared" si="128"/>
        <v>0</v>
      </c>
      <c r="CW91" s="44">
        <f t="shared" si="128"/>
        <v>0</v>
      </c>
      <c r="CX91" s="44">
        <f t="shared" ref="CX91:DQ91" si="129">CX$50*CX20</f>
        <v>0</v>
      </c>
      <c r="CY91" s="44">
        <f t="shared" si="129"/>
        <v>0</v>
      </c>
      <c r="CZ91" s="44">
        <f t="shared" si="129"/>
        <v>0</v>
      </c>
      <c r="DA91" s="44">
        <f t="shared" si="129"/>
        <v>0</v>
      </c>
      <c r="DB91" s="44">
        <f t="shared" si="129"/>
        <v>0</v>
      </c>
      <c r="DC91" s="44">
        <f t="shared" si="129"/>
        <v>0</v>
      </c>
      <c r="DD91" s="44">
        <f t="shared" si="129"/>
        <v>0</v>
      </c>
      <c r="DE91" s="44">
        <f t="shared" si="129"/>
        <v>0</v>
      </c>
      <c r="DF91" s="44">
        <f t="shared" si="129"/>
        <v>0</v>
      </c>
      <c r="DG91" s="44">
        <f t="shared" si="129"/>
        <v>0</v>
      </c>
      <c r="DH91" s="44">
        <f t="shared" si="129"/>
        <v>0</v>
      </c>
      <c r="DI91" s="44">
        <f t="shared" si="129"/>
        <v>0</v>
      </c>
      <c r="DJ91" s="44">
        <f t="shared" si="129"/>
        <v>0</v>
      </c>
      <c r="DK91" s="44">
        <f t="shared" si="129"/>
        <v>0</v>
      </c>
      <c r="DL91" s="44">
        <f t="shared" si="129"/>
        <v>0</v>
      </c>
      <c r="DM91" s="44">
        <f t="shared" si="129"/>
        <v>0</v>
      </c>
      <c r="DN91" s="44">
        <f t="shared" si="129"/>
        <v>0</v>
      </c>
      <c r="DO91" s="44">
        <f t="shared" si="129"/>
        <v>0</v>
      </c>
      <c r="DP91" s="44">
        <f t="shared" si="129"/>
        <v>0</v>
      </c>
      <c r="DQ91" s="44">
        <f t="shared" si="129"/>
        <v>0</v>
      </c>
    </row>
    <row r="92" spans="1:121" x14ac:dyDescent="0.25">
      <c r="A92" s="44" t="str">
        <f t="shared" si="116"/>
        <v>12_NZ</v>
      </c>
      <c r="B92" s="44" t="str">
        <f t="shared" si="116"/>
        <v>7_1_motor_gasoline</v>
      </c>
      <c r="C92" s="44" t="str">
        <f t="shared" si="116"/>
        <v>7_1_mo_gasoline</v>
      </c>
      <c r="D92" s="44" t="s">
        <v>150</v>
      </c>
      <c r="E92" s="44"/>
      <c r="F92" s="44"/>
      <c r="G92" s="45">
        <v>0</v>
      </c>
      <c r="H92" s="44"/>
      <c r="I92" s="44"/>
      <c r="J92" s="44"/>
      <c r="K92" s="44"/>
      <c r="L92" s="44"/>
      <c r="M92" s="44"/>
      <c r="N92" s="44"/>
      <c r="O92" s="44"/>
      <c r="P92" s="44"/>
      <c r="Q92" s="44"/>
      <c r="R92" s="44"/>
      <c r="S92" s="44"/>
      <c r="T92" s="44"/>
      <c r="U92" s="44"/>
      <c r="V92" s="44"/>
      <c r="W92" s="44"/>
      <c r="X92" s="44"/>
      <c r="Y92" s="44"/>
      <c r="Z92" s="44"/>
      <c r="AA92" s="44"/>
      <c r="AB92" s="44"/>
      <c r="AC92" s="44"/>
      <c r="AD92" s="44"/>
      <c r="AE92" s="44"/>
      <c r="AF92" s="44"/>
      <c r="AG92" s="44"/>
      <c r="AH92" s="44"/>
      <c r="AI92" s="44"/>
      <c r="AJ92" s="44"/>
      <c r="AK92" s="44"/>
      <c r="AL92" s="44"/>
      <c r="AM92" s="44"/>
      <c r="AN92" s="44"/>
      <c r="AO92" s="44"/>
      <c r="AP92" s="44"/>
      <c r="AQ92" s="44"/>
      <c r="AR92" s="44"/>
      <c r="AS92" s="44"/>
      <c r="AT92" s="44"/>
      <c r="AU92" s="44"/>
      <c r="AV92" s="44"/>
      <c r="AW92" s="44"/>
      <c r="AX92" s="44"/>
      <c r="AY92" s="44"/>
      <c r="AZ92" s="44"/>
      <c r="BA92" s="44"/>
      <c r="BB92" s="44"/>
      <c r="BC92" s="44"/>
      <c r="BD92" s="44"/>
      <c r="BE92" s="44"/>
      <c r="BF92" s="44"/>
      <c r="BG92" s="44"/>
      <c r="BH92" s="44"/>
      <c r="BI92" s="44"/>
      <c r="BJ92" s="44"/>
      <c r="BK92" s="44"/>
      <c r="BL92" s="44" t="str">
        <f t="shared" si="50"/>
        <v>12_NZ</v>
      </c>
      <c r="BM92" s="44" t="str">
        <f t="shared" si="117"/>
        <v>d_nonenergy_ccs_7_1_mo_gasoline</v>
      </c>
      <c r="BN92" s="44"/>
      <c r="BO92" s="44"/>
      <c r="BP92" s="44">
        <f t="shared" ref="BP92:CW92" si="130">BP$50*BP21</f>
        <v>0</v>
      </c>
      <c r="BQ92" s="44">
        <f t="shared" si="130"/>
        <v>0</v>
      </c>
      <c r="BR92" s="44">
        <f t="shared" si="130"/>
        <v>0</v>
      </c>
      <c r="BS92" s="44">
        <f t="shared" si="130"/>
        <v>0</v>
      </c>
      <c r="BT92" s="44">
        <f t="shared" si="130"/>
        <v>0</v>
      </c>
      <c r="BU92" s="44">
        <f t="shared" si="130"/>
        <v>0</v>
      </c>
      <c r="BV92" s="44">
        <f t="shared" si="130"/>
        <v>0</v>
      </c>
      <c r="BW92" s="44">
        <f t="shared" si="130"/>
        <v>0</v>
      </c>
      <c r="BX92" s="44">
        <f t="shared" si="130"/>
        <v>0</v>
      </c>
      <c r="BY92" s="44">
        <f t="shared" si="130"/>
        <v>0</v>
      </c>
      <c r="BZ92" s="44">
        <f t="shared" si="130"/>
        <v>0</v>
      </c>
      <c r="CA92" s="44">
        <f t="shared" si="130"/>
        <v>0</v>
      </c>
      <c r="CB92" s="44">
        <f t="shared" si="130"/>
        <v>0</v>
      </c>
      <c r="CC92" s="44">
        <f t="shared" si="130"/>
        <v>0</v>
      </c>
      <c r="CD92" s="44">
        <f t="shared" si="130"/>
        <v>0</v>
      </c>
      <c r="CE92" s="44">
        <f t="shared" si="130"/>
        <v>0</v>
      </c>
      <c r="CF92" s="44">
        <f t="shared" si="130"/>
        <v>0</v>
      </c>
      <c r="CG92" s="44">
        <f t="shared" si="130"/>
        <v>0</v>
      </c>
      <c r="CH92" s="44">
        <f t="shared" si="130"/>
        <v>0</v>
      </c>
      <c r="CI92" s="44">
        <f t="shared" si="130"/>
        <v>0</v>
      </c>
      <c r="CJ92" s="44">
        <f t="shared" si="130"/>
        <v>0</v>
      </c>
      <c r="CK92" s="44">
        <f t="shared" si="130"/>
        <v>0</v>
      </c>
      <c r="CL92" s="44">
        <f t="shared" si="130"/>
        <v>0</v>
      </c>
      <c r="CM92" s="44">
        <f t="shared" si="130"/>
        <v>0</v>
      </c>
      <c r="CN92" s="44">
        <f t="shared" si="130"/>
        <v>0</v>
      </c>
      <c r="CO92" s="44">
        <f t="shared" si="130"/>
        <v>0</v>
      </c>
      <c r="CP92" s="44">
        <f t="shared" si="130"/>
        <v>0</v>
      </c>
      <c r="CQ92" s="44">
        <f t="shared" si="130"/>
        <v>0</v>
      </c>
      <c r="CR92" s="44">
        <f t="shared" si="130"/>
        <v>0</v>
      </c>
      <c r="CS92" s="44">
        <f t="shared" si="130"/>
        <v>0</v>
      </c>
      <c r="CT92" s="44">
        <f t="shared" si="130"/>
        <v>0</v>
      </c>
      <c r="CU92" s="44">
        <f t="shared" si="130"/>
        <v>0</v>
      </c>
      <c r="CV92" s="44">
        <f t="shared" si="130"/>
        <v>0</v>
      </c>
      <c r="CW92" s="44">
        <f t="shared" si="130"/>
        <v>0</v>
      </c>
      <c r="CX92" s="44">
        <f t="shared" ref="CX92:DQ92" si="131">CX$50*CX21</f>
        <v>0</v>
      </c>
      <c r="CY92" s="44">
        <f t="shared" si="131"/>
        <v>0</v>
      </c>
      <c r="CZ92" s="44">
        <f t="shared" si="131"/>
        <v>0</v>
      </c>
      <c r="DA92" s="44">
        <f t="shared" si="131"/>
        <v>0</v>
      </c>
      <c r="DB92" s="44">
        <f t="shared" si="131"/>
        <v>0</v>
      </c>
      <c r="DC92" s="44">
        <f t="shared" si="131"/>
        <v>0</v>
      </c>
      <c r="DD92" s="44">
        <f t="shared" si="131"/>
        <v>0</v>
      </c>
      <c r="DE92" s="44">
        <f t="shared" si="131"/>
        <v>0</v>
      </c>
      <c r="DF92" s="44">
        <f t="shared" si="131"/>
        <v>0</v>
      </c>
      <c r="DG92" s="44">
        <f t="shared" si="131"/>
        <v>0</v>
      </c>
      <c r="DH92" s="44">
        <f t="shared" si="131"/>
        <v>0</v>
      </c>
      <c r="DI92" s="44">
        <f t="shared" si="131"/>
        <v>0</v>
      </c>
      <c r="DJ92" s="44">
        <f t="shared" si="131"/>
        <v>0</v>
      </c>
      <c r="DK92" s="44">
        <f t="shared" si="131"/>
        <v>0</v>
      </c>
      <c r="DL92" s="44">
        <f t="shared" si="131"/>
        <v>0</v>
      </c>
      <c r="DM92" s="44">
        <f t="shared" si="131"/>
        <v>0</v>
      </c>
      <c r="DN92" s="44">
        <f t="shared" si="131"/>
        <v>0</v>
      </c>
      <c r="DO92" s="44">
        <f t="shared" si="131"/>
        <v>0</v>
      </c>
      <c r="DP92" s="44">
        <f t="shared" si="131"/>
        <v>0</v>
      </c>
      <c r="DQ92" s="44">
        <f t="shared" si="131"/>
        <v>0</v>
      </c>
    </row>
    <row r="93" spans="1:121" x14ac:dyDescent="0.25">
      <c r="A93" s="44" t="str">
        <f t="shared" si="116"/>
        <v>12_NZ</v>
      </c>
      <c r="B93" s="44" t="str">
        <f t="shared" si="116"/>
        <v>7_2_aviation_gasoline</v>
      </c>
      <c r="C93" s="44" t="str">
        <f t="shared" si="116"/>
        <v>7_2_avi_gasoline</v>
      </c>
      <c r="D93" s="44" t="s">
        <v>150</v>
      </c>
      <c r="E93" s="44"/>
      <c r="F93" s="44"/>
      <c r="G93" s="45">
        <v>0</v>
      </c>
      <c r="H93" s="44"/>
      <c r="I93" s="44"/>
      <c r="J93" s="44"/>
      <c r="K93" s="44"/>
      <c r="L93" s="44"/>
      <c r="M93" s="44"/>
      <c r="N93" s="44"/>
      <c r="O93" s="44"/>
      <c r="P93" s="44"/>
      <c r="Q93" s="44"/>
      <c r="R93" s="44"/>
      <c r="S93" s="44"/>
      <c r="T93" s="44"/>
      <c r="U93" s="44"/>
      <c r="V93" s="44"/>
      <c r="W93" s="44"/>
      <c r="X93" s="44"/>
      <c r="Y93" s="44"/>
      <c r="Z93" s="44"/>
      <c r="AA93" s="44"/>
      <c r="AB93" s="44"/>
      <c r="AC93" s="44"/>
      <c r="AD93" s="44"/>
      <c r="AE93" s="44"/>
      <c r="AF93" s="44"/>
      <c r="AG93" s="44"/>
      <c r="AH93" s="44"/>
      <c r="AI93" s="44"/>
      <c r="AJ93" s="44"/>
      <c r="AK93" s="44"/>
      <c r="AL93" s="44"/>
      <c r="AM93" s="44"/>
      <c r="AN93" s="44"/>
      <c r="AO93" s="44"/>
      <c r="AP93" s="44"/>
      <c r="AQ93" s="44"/>
      <c r="AR93" s="44"/>
      <c r="AS93" s="44"/>
      <c r="AT93" s="44"/>
      <c r="AU93" s="44"/>
      <c r="AV93" s="44"/>
      <c r="AW93" s="44"/>
      <c r="AX93" s="44"/>
      <c r="AY93" s="44"/>
      <c r="AZ93" s="44"/>
      <c r="BA93" s="44"/>
      <c r="BB93" s="44"/>
      <c r="BC93" s="44"/>
      <c r="BD93" s="44"/>
      <c r="BE93" s="44"/>
      <c r="BF93" s="44"/>
      <c r="BG93" s="44"/>
      <c r="BH93" s="44"/>
      <c r="BI93" s="44"/>
      <c r="BJ93" s="44"/>
      <c r="BK93" s="44"/>
      <c r="BL93" s="44" t="str">
        <f t="shared" si="50"/>
        <v>12_NZ</v>
      </c>
      <c r="BM93" s="44" t="str">
        <f t="shared" si="117"/>
        <v>d_nonenergy_ccs_7_2_avi_gasoline</v>
      </c>
      <c r="BN93" s="44"/>
      <c r="BO93" s="44"/>
      <c r="BP93" s="44">
        <f t="shared" ref="BP93:CW93" si="132">BP$50*BP22</f>
        <v>0</v>
      </c>
      <c r="BQ93" s="44">
        <f t="shared" si="132"/>
        <v>0</v>
      </c>
      <c r="BR93" s="44">
        <f t="shared" si="132"/>
        <v>0</v>
      </c>
      <c r="BS93" s="44">
        <f t="shared" si="132"/>
        <v>0</v>
      </c>
      <c r="BT93" s="44">
        <f t="shared" si="132"/>
        <v>0</v>
      </c>
      <c r="BU93" s="44">
        <f t="shared" si="132"/>
        <v>0</v>
      </c>
      <c r="BV93" s="44">
        <f t="shared" si="132"/>
        <v>0</v>
      </c>
      <c r="BW93" s="44">
        <f t="shared" si="132"/>
        <v>0</v>
      </c>
      <c r="BX93" s="44">
        <f t="shared" si="132"/>
        <v>0</v>
      </c>
      <c r="BY93" s="44">
        <f t="shared" si="132"/>
        <v>0</v>
      </c>
      <c r="BZ93" s="44">
        <f t="shared" si="132"/>
        <v>0</v>
      </c>
      <c r="CA93" s="44">
        <f t="shared" si="132"/>
        <v>0</v>
      </c>
      <c r="CB93" s="44">
        <f t="shared" si="132"/>
        <v>0</v>
      </c>
      <c r="CC93" s="44">
        <f t="shared" si="132"/>
        <v>0</v>
      </c>
      <c r="CD93" s="44">
        <f t="shared" si="132"/>
        <v>0</v>
      </c>
      <c r="CE93" s="44">
        <f t="shared" si="132"/>
        <v>0</v>
      </c>
      <c r="CF93" s="44">
        <f t="shared" si="132"/>
        <v>0</v>
      </c>
      <c r="CG93" s="44">
        <f t="shared" si="132"/>
        <v>0</v>
      </c>
      <c r="CH93" s="44">
        <f t="shared" si="132"/>
        <v>0</v>
      </c>
      <c r="CI93" s="44">
        <f t="shared" si="132"/>
        <v>0</v>
      </c>
      <c r="CJ93" s="44">
        <f t="shared" si="132"/>
        <v>0</v>
      </c>
      <c r="CK93" s="44">
        <f t="shared" si="132"/>
        <v>0</v>
      </c>
      <c r="CL93" s="44">
        <f t="shared" si="132"/>
        <v>0</v>
      </c>
      <c r="CM93" s="44">
        <f t="shared" si="132"/>
        <v>0</v>
      </c>
      <c r="CN93" s="44">
        <f t="shared" si="132"/>
        <v>0</v>
      </c>
      <c r="CO93" s="44">
        <f t="shared" si="132"/>
        <v>0</v>
      </c>
      <c r="CP93" s="44">
        <f t="shared" si="132"/>
        <v>0</v>
      </c>
      <c r="CQ93" s="44">
        <f t="shared" si="132"/>
        <v>0</v>
      </c>
      <c r="CR93" s="44">
        <f t="shared" si="132"/>
        <v>0</v>
      </c>
      <c r="CS93" s="44">
        <f t="shared" si="132"/>
        <v>0</v>
      </c>
      <c r="CT93" s="44">
        <f t="shared" si="132"/>
        <v>0</v>
      </c>
      <c r="CU93" s="44">
        <f t="shared" si="132"/>
        <v>0</v>
      </c>
      <c r="CV93" s="44">
        <f t="shared" si="132"/>
        <v>0</v>
      </c>
      <c r="CW93" s="44">
        <f t="shared" si="132"/>
        <v>0</v>
      </c>
      <c r="CX93" s="44">
        <f t="shared" ref="CX93:DQ93" si="133">CX$50*CX22</f>
        <v>0</v>
      </c>
      <c r="CY93" s="44">
        <f t="shared" si="133"/>
        <v>0</v>
      </c>
      <c r="CZ93" s="44">
        <f t="shared" si="133"/>
        <v>0</v>
      </c>
      <c r="DA93" s="44">
        <f t="shared" si="133"/>
        <v>0</v>
      </c>
      <c r="DB93" s="44">
        <f t="shared" si="133"/>
        <v>0</v>
      </c>
      <c r="DC93" s="44">
        <f t="shared" si="133"/>
        <v>0</v>
      </c>
      <c r="DD93" s="44">
        <f t="shared" si="133"/>
        <v>0</v>
      </c>
      <c r="DE93" s="44">
        <f t="shared" si="133"/>
        <v>0</v>
      </c>
      <c r="DF93" s="44">
        <f t="shared" si="133"/>
        <v>0</v>
      </c>
      <c r="DG93" s="44">
        <f t="shared" si="133"/>
        <v>0</v>
      </c>
      <c r="DH93" s="44">
        <f t="shared" si="133"/>
        <v>0</v>
      </c>
      <c r="DI93" s="44">
        <f t="shared" si="133"/>
        <v>0</v>
      </c>
      <c r="DJ93" s="44">
        <f t="shared" si="133"/>
        <v>0</v>
      </c>
      <c r="DK93" s="44">
        <f t="shared" si="133"/>
        <v>0</v>
      </c>
      <c r="DL93" s="44">
        <f t="shared" si="133"/>
        <v>0</v>
      </c>
      <c r="DM93" s="44">
        <f t="shared" si="133"/>
        <v>0</v>
      </c>
      <c r="DN93" s="44">
        <f t="shared" si="133"/>
        <v>0</v>
      </c>
      <c r="DO93" s="44">
        <f t="shared" si="133"/>
        <v>0</v>
      </c>
      <c r="DP93" s="44">
        <f t="shared" si="133"/>
        <v>0</v>
      </c>
      <c r="DQ93" s="44">
        <f t="shared" si="133"/>
        <v>0</v>
      </c>
    </row>
    <row r="94" spans="1:121" x14ac:dyDescent="0.25">
      <c r="A94" s="44" t="str">
        <f t="shared" si="116"/>
        <v>12_NZ</v>
      </c>
      <c r="B94" s="44" t="str">
        <f t="shared" si="116"/>
        <v>7_3_naphtha</v>
      </c>
      <c r="C94" s="44" t="str">
        <f t="shared" si="116"/>
        <v>7_3_naphtha</v>
      </c>
      <c r="D94" s="44" t="s">
        <v>150</v>
      </c>
      <c r="E94" s="44"/>
      <c r="F94" s="44"/>
      <c r="G94" s="45">
        <v>0</v>
      </c>
      <c r="H94" s="44"/>
      <c r="I94" s="44"/>
      <c r="J94" s="44"/>
      <c r="K94" s="44"/>
      <c r="L94" s="44"/>
      <c r="M94" s="44"/>
      <c r="N94" s="44"/>
      <c r="O94" s="44"/>
      <c r="P94" s="44"/>
      <c r="Q94" s="44"/>
      <c r="R94" s="44"/>
      <c r="S94" s="44"/>
      <c r="T94" s="44"/>
      <c r="U94" s="44"/>
      <c r="V94" s="44"/>
      <c r="W94" s="44"/>
      <c r="X94" s="44"/>
      <c r="Y94" s="44"/>
      <c r="Z94" s="44"/>
      <c r="AA94" s="44"/>
      <c r="AB94" s="44"/>
      <c r="AC94" s="44"/>
      <c r="AD94" s="44"/>
      <c r="AE94" s="44"/>
      <c r="AF94" s="44"/>
      <c r="AG94" s="44"/>
      <c r="AH94" s="44"/>
      <c r="AI94" s="44"/>
      <c r="AJ94" s="44"/>
      <c r="AK94" s="44"/>
      <c r="AL94" s="44"/>
      <c r="AM94" s="44"/>
      <c r="AN94" s="44"/>
      <c r="AO94" s="44"/>
      <c r="AP94" s="44"/>
      <c r="AQ94" s="44"/>
      <c r="AR94" s="44"/>
      <c r="AS94" s="44"/>
      <c r="AT94" s="44"/>
      <c r="AU94" s="44"/>
      <c r="AV94" s="44"/>
      <c r="AW94" s="44"/>
      <c r="AX94" s="44"/>
      <c r="AY94" s="44"/>
      <c r="AZ94" s="44"/>
      <c r="BA94" s="44"/>
      <c r="BB94" s="44"/>
      <c r="BC94" s="44"/>
      <c r="BD94" s="44"/>
      <c r="BE94" s="44"/>
      <c r="BF94" s="44"/>
      <c r="BG94" s="44"/>
      <c r="BH94" s="44"/>
      <c r="BI94" s="44"/>
      <c r="BJ94" s="44"/>
      <c r="BK94" s="44"/>
      <c r="BL94" s="44" t="str">
        <f t="shared" si="50"/>
        <v>12_NZ</v>
      </c>
      <c r="BM94" s="44" t="str">
        <f t="shared" si="117"/>
        <v>d_nonenergy_ccs_7_3_naphtha</v>
      </c>
      <c r="BN94" s="44"/>
      <c r="BO94" s="44"/>
      <c r="BP94" s="44">
        <f t="shared" ref="BP94:CW94" si="134">BP$50*BP23</f>
        <v>0</v>
      </c>
      <c r="BQ94" s="44">
        <f t="shared" si="134"/>
        <v>0</v>
      </c>
      <c r="BR94" s="44">
        <f t="shared" si="134"/>
        <v>0</v>
      </c>
      <c r="BS94" s="44">
        <f t="shared" si="134"/>
        <v>0</v>
      </c>
      <c r="BT94" s="44">
        <f t="shared" si="134"/>
        <v>0</v>
      </c>
      <c r="BU94" s="44">
        <f t="shared" si="134"/>
        <v>0</v>
      </c>
      <c r="BV94" s="44">
        <f t="shared" si="134"/>
        <v>0</v>
      </c>
      <c r="BW94" s="44">
        <f t="shared" si="134"/>
        <v>0</v>
      </c>
      <c r="BX94" s="44">
        <f t="shared" si="134"/>
        <v>0</v>
      </c>
      <c r="BY94" s="44">
        <f t="shared" si="134"/>
        <v>0</v>
      </c>
      <c r="BZ94" s="44">
        <f t="shared" si="134"/>
        <v>0</v>
      </c>
      <c r="CA94" s="44">
        <f t="shared" si="134"/>
        <v>0</v>
      </c>
      <c r="CB94" s="44">
        <f t="shared" si="134"/>
        <v>0</v>
      </c>
      <c r="CC94" s="44">
        <f t="shared" si="134"/>
        <v>0</v>
      </c>
      <c r="CD94" s="44">
        <f t="shared" si="134"/>
        <v>0</v>
      </c>
      <c r="CE94" s="44">
        <f t="shared" si="134"/>
        <v>0</v>
      </c>
      <c r="CF94" s="44">
        <f t="shared" si="134"/>
        <v>0</v>
      </c>
      <c r="CG94" s="44">
        <f t="shared" si="134"/>
        <v>0</v>
      </c>
      <c r="CH94" s="44">
        <f t="shared" si="134"/>
        <v>0</v>
      </c>
      <c r="CI94" s="44">
        <f t="shared" si="134"/>
        <v>0</v>
      </c>
      <c r="CJ94" s="44">
        <f t="shared" si="134"/>
        <v>0</v>
      </c>
      <c r="CK94" s="44">
        <f t="shared" si="134"/>
        <v>0</v>
      </c>
      <c r="CL94" s="44">
        <f t="shared" si="134"/>
        <v>0</v>
      </c>
      <c r="CM94" s="44">
        <f t="shared" si="134"/>
        <v>0</v>
      </c>
      <c r="CN94" s="44">
        <f t="shared" si="134"/>
        <v>0</v>
      </c>
      <c r="CO94" s="44">
        <f t="shared" si="134"/>
        <v>0</v>
      </c>
      <c r="CP94" s="44">
        <f t="shared" si="134"/>
        <v>0</v>
      </c>
      <c r="CQ94" s="44">
        <f t="shared" si="134"/>
        <v>0</v>
      </c>
      <c r="CR94" s="44">
        <f t="shared" si="134"/>
        <v>0</v>
      </c>
      <c r="CS94" s="44">
        <f t="shared" si="134"/>
        <v>0</v>
      </c>
      <c r="CT94" s="44">
        <f t="shared" si="134"/>
        <v>0</v>
      </c>
      <c r="CU94" s="44">
        <f t="shared" si="134"/>
        <v>0</v>
      </c>
      <c r="CV94" s="44">
        <f t="shared" si="134"/>
        <v>0</v>
      </c>
      <c r="CW94" s="44">
        <f t="shared" si="134"/>
        <v>0</v>
      </c>
      <c r="CX94" s="44">
        <f t="shared" ref="CX94:DQ94" si="135">CX$50*CX23</f>
        <v>0</v>
      </c>
      <c r="CY94" s="44">
        <f t="shared" si="135"/>
        <v>0</v>
      </c>
      <c r="CZ94" s="44">
        <f t="shared" si="135"/>
        <v>0</v>
      </c>
      <c r="DA94" s="44">
        <f t="shared" si="135"/>
        <v>0</v>
      </c>
      <c r="DB94" s="44">
        <f t="shared" si="135"/>
        <v>0</v>
      </c>
      <c r="DC94" s="44">
        <f t="shared" si="135"/>
        <v>0</v>
      </c>
      <c r="DD94" s="44">
        <f t="shared" si="135"/>
        <v>0</v>
      </c>
      <c r="DE94" s="44">
        <f t="shared" si="135"/>
        <v>0</v>
      </c>
      <c r="DF94" s="44">
        <f t="shared" si="135"/>
        <v>0</v>
      </c>
      <c r="DG94" s="44">
        <f t="shared" si="135"/>
        <v>0</v>
      </c>
      <c r="DH94" s="44">
        <f t="shared" si="135"/>
        <v>0</v>
      </c>
      <c r="DI94" s="44">
        <f t="shared" si="135"/>
        <v>0</v>
      </c>
      <c r="DJ94" s="44">
        <f t="shared" si="135"/>
        <v>0</v>
      </c>
      <c r="DK94" s="44">
        <f t="shared" si="135"/>
        <v>0</v>
      </c>
      <c r="DL94" s="44">
        <f t="shared" si="135"/>
        <v>0</v>
      </c>
      <c r="DM94" s="44">
        <f t="shared" si="135"/>
        <v>0</v>
      </c>
      <c r="DN94" s="44">
        <f t="shared" si="135"/>
        <v>0</v>
      </c>
      <c r="DO94" s="44">
        <f t="shared" si="135"/>
        <v>0</v>
      </c>
      <c r="DP94" s="44">
        <f t="shared" si="135"/>
        <v>0</v>
      </c>
      <c r="DQ94" s="44">
        <f t="shared" si="135"/>
        <v>0</v>
      </c>
    </row>
    <row r="95" spans="1:121" x14ac:dyDescent="0.25">
      <c r="A95" s="44" t="str">
        <f t="shared" si="116"/>
        <v>12_NZ</v>
      </c>
      <c r="B95" s="44" t="str">
        <f t="shared" si="116"/>
        <v>7_x_jet_fuel</v>
      </c>
      <c r="C95" s="44" t="str">
        <f t="shared" si="116"/>
        <v>7_x_jet_fuel</v>
      </c>
      <c r="D95" s="44" t="s">
        <v>150</v>
      </c>
      <c r="E95" s="44"/>
      <c r="F95" s="44"/>
      <c r="G95" s="45">
        <v>0</v>
      </c>
      <c r="H95" s="44"/>
      <c r="I95" s="44"/>
      <c r="J95" s="44"/>
      <c r="K95" s="44"/>
      <c r="L95" s="44"/>
      <c r="M95" s="44"/>
      <c r="N95" s="44"/>
      <c r="O95" s="44"/>
      <c r="P95" s="44"/>
      <c r="Q95" s="44"/>
      <c r="R95" s="44"/>
      <c r="S95" s="44"/>
      <c r="T95" s="44"/>
      <c r="U95" s="44"/>
      <c r="V95" s="44"/>
      <c r="W95" s="44"/>
      <c r="X95" s="44"/>
      <c r="Y95" s="44"/>
      <c r="Z95" s="44"/>
      <c r="AA95" s="44"/>
      <c r="AB95" s="44"/>
      <c r="AC95" s="44"/>
      <c r="AD95" s="44"/>
      <c r="AE95" s="44"/>
      <c r="AF95" s="44"/>
      <c r="AG95" s="44"/>
      <c r="AH95" s="44"/>
      <c r="AI95" s="44"/>
      <c r="AJ95" s="44"/>
      <c r="AK95" s="44"/>
      <c r="AL95" s="44"/>
      <c r="AM95" s="44"/>
      <c r="AN95" s="44"/>
      <c r="AO95" s="44"/>
      <c r="AP95" s="44"/>
      <c r="AQ95" s="44"/>
      <c r="AR95" s="44"/>
      <c r="AS95" s="44"/>
      <c r="AT95" s="44"/>
      <c r="AU95" s="44"/>
      <c r="AV95" s="44"/>
      <c r="AW95" s="44"/>
      <c r="AX95" s="44"/>
      <c r="AY95" s="44"/>
      <c r="AZ95" s="44"/>
      <c r="BA95" s="44"/>
      <c r="BB95" s="44"/>
      <c r="BC95" s="44"/>
      <c r="BD95" s="44"/>
      <c r="BE95" s="44"/>
      <c r="BF95" s="44"/>
      <c r="BG95" s="44"/>
      <c r="BH95" s="44"/>
      <c r="BI95" s="44"/>
      <c r="BJ95" s="44"/>
      <c r="BK95" s="44"/>
      <c r="BL95" s="44" t="str">
        <f t="shared" si="50"/>
        <v>12_NZ</v>
      </c>
      <c r="BM95" s="44" t="str">
        <f t="shared" si="117"/>
        <v>d_nonenergy_ccs_7_x_jet_fuel</v>
      </c>
      <c r="BN95" s="44"/>
      <c r="BO95" s="44"/>
      <c r="BP95" s="44">
        <f t="shared" ref="BP95:CW95" si="136">BP$50*BP24</f>
        <v>0</v>
      </c>
      <c r="BQ95" s="44">
        <f t="shared" si="136"/>
        <v>0</v>
      </c>
      <c r="BR95" s="44">
        <f t="shared" si="136"/>
        <v>0</v>
      </c>
      <c r="BS95" s="44">
        <f t="shared" si="136"/>
        <v>0</v>
      </c>
      <c r="BT95" s="44">
        <f t="shared" si="136"/>
        <v>0</v>
      </c>
      <c r="BU95" s="44">
        <f t="shared" si="136"/>
        <v>0</v>
      </c>
      <c r="BV95" s="44">
        <f t="shared" si="136"/>
        <v>0</v>
      </c>
      <c r="BW95" s="44">
        <f t="shared" si="136"/>
        <v>0</v>
      </c>
      <c r="BX95" s="44">
        <f t="shared" si="136"/>
        <v>0</v>
      </c>
      <c r="BY95" s="44">
        <f t="shared" si="136"/>
        <v>0</v>
      </c>
      <c r="BZ95" s="44">
        <f t="shared" si="136"/>
        <v>0</v>
      </c>
      <c r="CA95" s="44">
        <f t="shared" si="136"/>
        <v>0</v>
      </c>
      <c r="CB95" s="44">
        <f t="shared" si="136"/>
        <v>0</v>
      </c>
      <c r="CC95" s="44">
        <f t="shared" si="136"/>
        <v>0</v>
      </c>
      <c r="CD95" s="44">
        <f t="shared" si="136"/>
        <v>0</v>
      </c>
      <c r="CE95" s="44">
        <f t="shared" si="136"/>
        <v>0</v>
      </c>
      <c r="CF95" s="44">
        <f t="shared" si="136"/>
        <v>0</v>
      </c>
      <c r="CG95" s="44">
        <f t="shared" si="136"/>
        <v>0</v>
      </c>
      <c r="CH95" s="44">
        <f t="shared" si="136"/>
        <v>0</v>
      </c>
      <c r="CI95" s="44">
        <f t="shared" si="136"/>
        <v>0</v>
      </c>
      <c r="CJ95" s="44">
        <f t="shared" si="136"/>
        <v>0</v>
      </c>
      <c r="CK95" s="44">
        <f t="shared" si="136"/>
        <v>0</v>
      </c>
      <c r="CL95" s="44">
        <f t="shared" si="136"/>
        <v>0</v>
      </c>
      <c r="CM95" s="44">
        <f t="shared" si="136"/>
        <v>0</v>
      </c>
      <c r="CN95" s="44">
        <f t="shared" si="136"/>
        <v>0</v>
      </c>
      <c r="CO95" s="44">
        <f t="shared" si="136"/>
        <v>0</v>
      </c>
      <c r="CP95" s="44">
        <f t="shared" si="136"/>
        <v>0</v>
      </c>
      <c r="CQ95" s="44">
        <f t="shared" si="136"/>
        <v>0</v>
      </c>
      <c r="CR95" s="44">
        <f t="shared" si="136"/>
        <v>0</v>
      </c>
      <c r="CS95" s="44">
        <f t="shared" si="136"/>
        <v>0</v>
      </c>
      <c r="CT95" s="44">
        <f t="shared" si="136"/>
        <v>0</v>
      </c>
      <c r="CU95" s="44">
        <f t="shared" si="136"/>
        <v>0</v>
      </c>
      <c r="CV95" s="44">
        <f t="shared" si="136"/>
        <v>0</v>
      </c>
      <c r="CW95" s="44">
        <f t="shared" si="136"/>
        <v>0</v>
      </c>
      <c r="CX95" s="44">
        <f t="shared" ref="CX95:DQ95" si="137">CX$50*CX24</f>
        <v>0</v>
      </c>
      <c r="CY95" s="44">
        <f t="shared" si="137"/>
        <v>0</v>
      </c>
      <c r="CZ95" s="44">
        <f t="shared" si="137"/>
        <v>0</v>
      </c>
      <c r="DA95" s="44">
        <f t="shared" si="137"/>
        <v>0</v>
      </c>
      <c r="DB95" s="44">
        <f t="shared" si="137"/>
        <v>0</v>
      </c>
      <c r="DC95" s="44">
        <f t="shared" si="137"/>
        <v>0</v>
      </c>
      <c r="DD95" s="44">
        <f t="shared" si="137"/>
        <v>0</v>
      </c>
      <c r="DE95" s="44">
        <f t="shared" si="137"/>
        <v>0</v>
      </c>
      <c r="DF95" s="44">
        <f t="shared" si="137"/>
        <v>0</v>
      </c>
      <c r="DG95" s="44">
        <f t="shared" si="137"/>
        <v>0</v>
      </c>
      <c r="DH95" s="44">
        <f t="shared" si="137"/>
        <v>0</v>
      </c>
      <c r="DI95" s="44">
        <f t="shared" si="137"/>
        <v>0</v>
      </c>
      <c r="DJ95" s="44">
        <f t="shared" si="137"/>
        <v>0</v>
      </c>
      <c r="DK95" s="44">
        <f t="shared" si="137"/>
        <v>0</v>
      </c>
      <c r="DL95" s="44">
        <f t="shared" si="137"/>
        <v>0</v>
      </c>
      <c r="DM95" s="44">
        <f t="shared" si="137"/>
        <v>0</v>
      </c>
      <c r="DN95" s="44">
        <f t="shared" si="137"/>
        <v>0</v>
      </c>
      <c r="DO95" s="44">
        <f t="shared" si="137"/>
        <v>0</v>
      </c>
      <c r="DP95" s="44">
        <f t="shared" si="137"/>
        <v>0</v>
      </c>
      <c r="DQ95" s="44">
        <f t="shared" si="137"/>
        <v>0</v>
      </c>
    </row>
    <row r="96" spans="1:121" x14ac:dyDescent="0.25">
      <c r="A96" s="44" t="str">
        <f t="shared" si="116"/>
        <v>12_NZ</v>
      </c>
      <c r="B96" s="44" t="str">
        <f t="shared" si="116"/>
        <v>7_6_kerosene</v>
      </c>
      <c r="C96" s="44" t="str">
        <f t="shared" si="116"/>
        <v>7_6_kerosene</v>
      </c>
      <c r="D96" s="44" t="s">
        <v>150</v>
      </c>
      <c r="E96" s="44"/>
      <c r="F96" s="44"/>
      <c r="G96" s="45">
        <v>0</v>
      </c>
      <c r="H96" s="44"/>
      <c r="I96" s="44"/>
      <c r="J96" s="44"/>
      <c r="K96" s="44"/>
      <c r="L96" s="44"/>
      <c r="M96" s="44"/>
      <c r="N96" s="44"/>
      <c r="O96" s="44"/>
      <c r="P96" s="44"/>
      <c r="Q96" s="44"/>
      <c r="R96" s="44"/>
      <c r="S96" s="44"/>
      <c r="T96" s="44"/>
      <c r="U96" s="44"/>
      <c r="V96" s="44"/>
      <c r="W96" s="44"/>
      <c r="X96" s="44"/>
      <c r="Y96" s="44"/>
      <c r="Z96" s="44"/>
      <c r="AA96" s="44"/>
      <c r="AB96" s="44"/>
      <c r="AC96" s="44"/>
      <c r="AD96" s="44"/>
      <c r="AE96" s="44"/>
      <c r="AF96" s="44"/>
      <c r="AG96" s="44"/>
      <c r="AH96" s="44"/>
      <c r="AI96" s="44"/>
      <c r="AJ96" s="44"/>
      <c r="AK96" s="44"/>
      <c r="AL96" s="44"/>
      <c r="AM96" s="44"/>
      <c r="AN96" s="44"/>
      <c r="AO96" s="44"/>
      <c r="AP96" s="44"/>
      <c r="AQ96" s="44"/>
      <c r="AR96" s="44"/>
      <c r="AS96" s="44"/>
      <c r="AT96" s="44"/>
      <c r="AU96" s="44"/>
      <c r="AV96" s="44"/>
      <c r="AW96" s="44"/>
      <c r="AX96" s="44"/>
      <c r="AY96" s="44"/>
      <c r="AZ96" s="44"/>
      <c r="BA96" s="44"/>
      <c r="BB96" s="44"/>
      <c r="BC96" s="44"/>
      <c r="BD96" s="44"/>
      <c r="BE96" s="44"/>
      <c r="BF96" s="44"/>
      <c r="BG96" s="44"/>
      <c r="BH96" s="44"/>
      <c r="BI96" s="44"/>
      <c r="BJ96" s="44"/>
      <c r="BK96" s="44"/>
      <c r="BL96" s="44" t="str">
        <f t="shared" si="50"/>
        <v>12_NZ</v>
      </c>
      <c r="BM96" s="44" t="str">
        <f t="shared" si="117"/>
        <v>d_nonenergy_ccs_7_6_kerosene</v>
      </c>
      <c r="BN96" s="44"/>
      <c r="BO96" s="44"/>
      <c r="BP96" s="44">
        <f t="shared" ref="BP96:CW96" si="138">BP$50*BP25</f>
        <v>0</v>
      </c>
      <c r="BQ96" s="44">
        <f t="shared" si="138"/>
        <v>0</v>
      </c>
      <c r="BR96" s="44">
        <f t="shared" si="138"/>
        <v>0</v>
      </c>
      <c r="BS96" s="44">
        <f t="shared" si="138"/>
        <v>0</v>
      </c>
      <c r="BT96" s="44">
        <f t="shared" si="138"/>
        <v>0</v>
      </c>
      <c r="BU96" s="44">
        <f t="shared" si="138"/>
        <v>0</v>
      </c>
      <c r="BV96" s="44">
        <f t="shared" si="138"/>
        <v>0</v>
      </c>
      <c r="BW96" s="44">
        <f t="shared" si="138"/>
        <v>0</v>
      </c>
      <c r="BX96" s="44">
        <f t="shared" si="138"/>
        <v>0</v>
      </c>
      <c r="BY96" s="44">
        <f t="shared" si="138"/>
        <v>0</v>
      </c>
      <c r="BZ96" s="44">
        <f t="shared" si="138"/>
        <v>0</v>
      </c>
      <c r="CA96" s="44">
        <f t="shared" si="138"/>
        <v>0</v>
      </c>
      <c r="CB96" s="44">
        <f t="shared" si="138"/>
        <v>0</v>
      </c>
      <c r="CC96" s="44">
        <f t="shared" si="138"/>
        <v>0</v>
      </c>
      <c r="CD96" s="44">
        <f t="shared" si="138"/>
        <v>0</v>
      </c>
      <c r="CE96" s="44">
        <f t="shared" si="138"/>
        <v>0</v>
      </c>
      <c r="CF96" s="44">
        <f t="shared" si="138"/>
        <v>0</v>
      </c>
      <c r="CG96" s="44">
        <f t="shared" si="138"/>
        <v>0</v>
      </c>
      <c r="CH96" s="44">
        <f t="shared" si="138"/>
        <v>0</v>
      </c>
      <c r="CI96" s="44">
        <f t="shared" si="138"/>
        <v>0</v>
      </c>
      <c r="CJ96" s="44">
        <f t="shared" si="138"/>
        <v>0</v>
      </c>
      <c r="CK96" s="44">
        <f t="shared" si="138"/>
        <v>0</v>
      </c>
      <c r="CL96" s="44">
        <f t="shared" si="138"/>
        <v>0</v>
      </c>
      <c r="CM96" s="44">
        <f t="shared" si="138"/>
        <v>0</v>
      </c>
      <c r="CN96" s="44">
        <f t="shared" si="138"/>
        <v>0</v>
      </c>
      <c r="CO96" s="44">
        <f t="shared" si="138"/>
        <v>0</v>
      </c>
      <c r="CP96" s="44">
        <f t="shared" si="138"/>
        <v>0</v>
      </c>
      <c r="CQ96" s="44">
        <f t="shared" si="138"/>
        <v>0</v>
      </c>
      <c r="CR96" s="44">
        <f t="shared" si="138"/>
        <v>0</v>
      </c>
      <c r="CS96" s="44">
        <f t="shared" si="138"/>
        <v>0</v>
      </c>
      <c r="CT96" s="44">
        <f t="shared" si="138"/>
        <v>0</v>
      </c>
      <c r="CU96" s="44">
        <f t="shared" si="138"/>
        <v>0</v>
      </c>
      <c r="CV96" s="44">
        <f t="shared" si="138"/>
        <v>0</v>
      </c>
      <c r="CW96" s="44">
        <f t="shared" si="138"/>
        <v>0</v>
      </c>
      <c r="CX96" s="44">
        <f t="shared" ref="CX96:DQ96" si="139">CX$50*CX25</f>
        <v>0</v>
      </c>
      <c r="CY96" s="44">
        <f t="shared" si="139"/>
        <v>0</v>
      </c>
      <c r="CZ96" s="44">
        <f t="shared" si="139"/>
        <v>0</v>
      </c>
      <c r="DA96" s="44">
        <f t="shared" si="139"/>
        <v>0</v>
      </c>
      <c r="DB96" s="44">
        <f t="shared" si="139"/>
        <v>0</v>
      </c>
      <c r="DC96" s="44">
        <f t="shared" si="139"/>
        <v>0</v>
      </c>
      <c r="DD96" s="44">
        <f t="shared" si="139"/>
        <v>0</v>
      </c>
      <c r="DE96" s="44">
        <f t="shared" si="139"/>
        <v>0</v>
      </c>
      <c r="DF96" s="44">
        <f t="shared" si="139"/>
        <v>0</v>
      </c>
      <c r="DG96" s="44">
        <f t="shared" si="139"/>
        <v>0</v>
      </c>
      <c r="DH96" s="44">
        <f t="shared" si="139"/>
        <v>0</v>
      </c>
      <c r="DI96" s="44">
        <f t="shared" si="139"/>
        <v>0</v>
      </c>
      <c r="DJ96" s="44">
        <f t="shared" si="139"/>
        <v>0</v>
      </c>
      <c r="DK96" s="44">
        <f t="shared" si="139"/>
        <v>0</v>
      </c>
      <c r="DL96" s="44">
        <f t="shared" si="139"/>
        <v>0</v>
      </c>
      <c r="DM96" s="44">
        <f t="shared" si="139"/>
        <v>0</v>
      </c>
      <c r="DN96" s="44">
        <f t="shared" si="139"/>
        <v>0</v>
      </c>
      <c r="DO96" s="44">
        <f t="shared" si="139"/>
        <v>0</v>
      </c>
      <c r="DP96" s="44">
        <f t="shared" si="139"/>
        <v>0</v>
      </c>
      <c r="DQ96" s="44">
        <f t="shared" si="139"/>
        <v>0</v>
      </c>
    </row>
    <row r="97" spans="1:121" x14ac:dyDescent="0.25">
      <c r="A97" s="44" t="str">
        <f t="shared" si="116"/>
        <v>12_NZ</v>
      </c>
      <c r="B97" s="44" t="str">
        <f t="shared" si="116"/>
        <v>7_7_gas_diesel_oil</v>
      </c>
      <c r="C97" s="44" t="str">
        <f t="shared" si="116"/>
        <v>7_7_gas_diesel_oil</v>
      </c>
      <c r="D97" s="44" t="s">
        <v>150</v>
      </c>
      <c r="E97" s="44"/>
      <c r="F97" s="44"/>
      <c r="G97" s="45">
        <v>0</v>
      </c>
      <c r="H97" s="44"/>
      <c r="I97" s="44"/>
      <c r="J97" s="44"/>
      <c r="K97" s="44"/>
      <c r="L97" s="44"/>
      <c r="M97" s="44"/>
      <c r="N97" s="44"/>
      <c r="O97" s="44"/>
      <c r="P97" s="44"/>
      <c r="Q97" s="44"/>
      <c r="R97" s="44"/>
      <c r="S97" s="44"/>
      <c r="T97" s="44"/>
      <c r="U97" s="44"/>
      <c r="V97" s="44"/>
      <c r="W97" s="44"/>
      <c r="X97" s="44"/>
      <c r="Y97" s="44"/>
      <c r="Z97" s="44"/>
      <c r="AA97" s="44"/>
      <c r="AB97" s="44"/>
      <c r="AC97" s="44"/>
      <c r="AD97" s="44"/>
      <c r="AE97" s="44"/>
      <c r="AF97" s="44"/>
      <c r="AG97" s="44"/>
      <c r="AH97" s="44"/>
      <c r="AI97" s="44"/>
      <c r="AJ97" s="44"/>
      <c r="AK97" s="44"/>
      <c r="AL97" s="44"/>
      <c r="AM97" s="44"/>
      <c r="AN97" s="44"/>
      <c r="AO97" s="44"/>
      <c r="AP97" s="44"/>
      <c r="AQ97" s="44"/>
      <c r="AR97" s="44"/>
      <c r="AS97" s="44"/>
      <c r="AT97" s="44"/>
      <c r="AU97" s="44"/>
      <c r="AV97" s="44"/>
      <c r="AW97" s="44"/>
      <c r="AX97" s="44"/>
      <c r="AY97" s="44"/>
      <c r="AZ97" s="44"/>
      <c r="BA97" s="44"/>
      <c r="BB97" s="44"/>
      <c r="BC97" s="44"/>
      <c r="BD97" s="44"/>
      <c r="BE97" s="44"/>
      <c r="BF97" s="44"/>
      <c r="BG97" s="44"/>
      <c r="BH97" s="44"/>
      <c r="BI97" s="44"/>
      <c r="BJ97" s="44"/>
      <c r="BK97" s="44"/>
      <c r="BL97" s="44" t="str">
        <f t="shared" si="50"/>
        <v>12_NZ</v>
      </c>
      <c r="BM97" s="44" t="str">
        <f t="shared" si="117"/>
        <v>d_nonenergy_ccs_7_7_gas_diesel_oil</v>
      </c>
      <c r="BN97" s="44"/>
      <c r="BO97" s="44"/>
      <c r="BP97" s="44">
        <f t="shared" ref="BP97:CW97" si="140">BP$50*BP26</f>
        <v>0</v>
      </c>
      <c r="BQ97" s="44">
        <f t="shared" si="140"/>
        <v>0</v>
      </c>
      <c r="BR97" s="44">
        <f t="shared" si="140"/>
        <v>0</v>
      </c>
      <c r="BS97" s="44">
        <f t="shared" si="140"/>
        <v>0</v>
      </c>
      <c r="BT97" s="44">
        <f t="shared" si="140"/>
        <v>0</v>
      </c>
      <c r="BU97" s="44">
        <f t="shared" si="140"/>
        <v>0</v>
      </c>
      <c r="BV97" s="44">
        <f t="shared" si="140"/>
        <v>0</v>
      </c>
      <c r="BW97" s="44">
        <f t="shared" si="140"/>
        <v>0</v>
      </c>
      <c r="BX97" s="44">
        <f t="shared" si="140"/>
        <v>0</v>
      </c>
      <c r="BY97" s="44">
        <f t="shared" si="140"/>
        <v>0</v>
      </c>
      <c r="BZ97" s="44">
        <f t="shared" si="140"/>
        <v>0</v>
      </c>
      <c r="CA97" s="44">
        <f t="shared" si="140"/>
        <v>0</v>
      </c>
      <c r="CB97" s="44">
        <f t="shared" si="140"/>
        <v>0</v>
      </c>
      <c r="CC97" s="44">
        <f t="shared" si="140"/>
        <v>0</v>
      </c>
      <c r="CD97" s="44">
        <f t="shared" si="140"/>
        <v>0</v>
      </c>
      <c r="CE97" s="44">
        <f t="shared" si="140"/>
        <v>0</v>
      </c>
      <c r="CF97" s="44">
        <f t="shared" si="140"/>
        <v>0</v>
      </c>
      <c r="CG97" s="44">
        <f t="shared" si="140"/>
        <v>0</v>
      </c>
      <c r="CH97" s="44">
        <f t="shared" si="140"/>
        <v>0</v>
      </c>
      <c r="CI97" s="44">
        <f t="shared" si="140"/>
        <v>0</v>
      </c>
      <c r="CJ97" s="44">
        <f t="shared" si="140"/>
        <v>0</v>
      </c>
      <c r="CK97" s="44">
        <f t="shared" si="140"/>
        <v>0</v>
      </c>
      <c r="CL97" s="44">
        <f t="shared" si="140"/>
        <v>0</v>
      </c>
      <c r="CM97" s="44">
        <f t="shared" si="140"/>
        <v>0</v>
      </c>
      <c r="CN97" s="44">
        <f t="shared" si="140"/>
        <v>0</v>
      </c>
      <c r="CO97" s="44">
        <f t="shared" si="140"/>
        <v>0</v>
      </c>
      <c r="CP97" s="44">
        <f t="shared" si="140"/>
        <v>0</v>
      </c>
      <c r="CQ97" s="44">
        <f t="shared" si="140"/>
        <v>0</v>
      </c>
      <c r="CR97" s="44">
        <f t="shared" si="140"/>
        <v>0</v>
      </c>
      <c r="CS97" s="44">
        <f t="shared" si="140"/>
        <v>0</v>
      </c>
      <c r="CT97" s="44">
        <f t="shared" si="140"/>
        <v>0</v>
      </c>
      <c r="CU97" s="44">
        <f t="shared" si="140"/>
        <v>0</v>
      </c>
      <c r="CV97" s="44">
        <f t="shared" si="140"/>
        <v>0</v>
      </c>
      <c r="CW97" s="44">
        <f t="shared" si="140"/>
        <v>0</v>
      </c>
      <c r="CX97" s="44">
        <f t="shared" ref="CX97:DQ97" si="141">CX$50*CX26</f>
        <v>0</v>
      </c>
      <c r="CY97" s="44">
        <f t="shared" si="141"/>
        <v>0</v>
      </c>
      <c r="CZ97" s="44">
        <f t="shared" si="141"/>
        <v>0</v>
      </c>
      <c r="DA97" s="44">
        <f t="shared" si="141"/>
        <v>0</v>
      </c>
      <c r="DB97" s="44">
        <f t="shared" si="141"/>
        <v>0</v>
      </c>
      <c r="DC97" s="44">
        <f t="shared" si="141"/>
        <v>0</v>
      </c>
      <c r="DD97" s="44">
        <f t="shared" si="141"/>
        <v>0</v>
      </c>
      <c r="DE97" s="44">
        <f t="shared" si="141"/>
        <v>0</v>
      </c>
      <c r="DF97" s="44">
        <f t="shared" si="141"/>
        <v>0</v>
      </c>
      <c r="DG97" s="44">
        <f t="shared" si="141"/>
        <v>0</v>
      </c>
      <c r="DH97" s="44">
        <f t="shared" si="141"/>
        <v>0</v>
      </c>
      <c r="DI97" s="44">
        <f t="shared" si="141"/>
        <v>0</v>
      </c>
      <c r="DJ97" s="44">
        <f t="shared" si="141"/>
        <v>0</v>
      </c>
      <c r="DK97" s="44">
        <f t="shared" si="141"/>
        <v>0</v>
      </c>
      <c r="DL97" s="44">
        <f t="shared" si="141"/>
        <v>0</v>
      </c>
      <c r="DM97" s="44">
        <f t="shared" si="141"/>
        <v>0</v>
      </c>
      <c r="DN97" s="44">
        <f t="shared" si="141"/>
        <v>0</v>
      </c>
      <c r="DO97" s="44">
        <f t="shared" si="141"/>
        <v>0</v>
      </c>
      <c r="DP97" s="44">
        <f t="shared" si="141"/>
        <v>0</v>
      </c>
      <c r="DQ97" s="44">
        <f t="shared" si="141"/>
        <v>0</v>
      </c>
    </row>
    <row r="98" spans="1:121" x14ac:dyDescent="0.25">
      <c r="A98" s="44" t="str">
        <f t="shared" si="116"/>
        <v>12_NZ</v>
      </c>
      <c r="B98" s="44" t="str">
        <f t="shared" si="116"/>
        <v>7_8_fuel_oil</v>
      </c>
      <c r="C98" s="44" t="str">
        <f t="shared" si="116"/>
        <v>7_8_fuel_oil</v>
      </c>
      <c r="D98" s="44" t="s">
        <v>150</v>
      </c>
      <c r="E98" s="44"/>
      <c r="F98" s="44"/>
      <c r="G98" s="45">
        <v>0</v>
      </c>
      <c r="H98" s="44"/>
      <c r="I98" s="44"/>
      <c r="J98" s="44"/>
      <c r="K98" s="44"/>
      <c r="L98" s="44"/>
      <c r="M98" s="44"/>
      <c r="N98" s="44"/>
      <c r="O98" s="44"/>
      <c r="P98" s="44"/>
      <c r="Q98" s="44"/>
      <c r="R98" s="44"/>
      <c r="S98" s="44"/>
      <c r="T98" s="44"/>
      <c r="U98" s="44"/>
      <c r="V98" s="44"/>
      <c r="W98" s="44"/>
      <c r="X98" s="44"/>
      <c r="Y98" s="44"/>
      <c r="Z98" s="44"/>
      <c r="AA98" s="44"/>
      <c r="AB98" s="44"/>
      <c r="AC98" s="44"/>
      <c r="AD98" s="44"/>
      <c r="AE98" s="44"/>
      <c r="AF98" s="44"/>
      <c r="AG98" s="44"/>
      <c r="AH98" s="44"/>
      <c r="AI98" s="44"/>
      <c r="AJ98" s="44"/>
      <c r="AK98" s="44"/>
      <c r="AL98" s="44"/>
      <c r="AM98" s="44"/>
      <c r="AN98" s="44"/>
      <c r="AO98" s="44"/>
      <c r="AP98" s="44"/>
      <c r="AQ98" s="44"/>
      <c r="AR98" s="44"/>
      <c r="AS98" s="44"/>
      <c r="AT98" s="44"/>
      <c r="AU98" s="44"/>
      <c r="AV98" s="44"/>
      <c r="AW98" s="44"/>
      <c r="AX98" s="44"/>
      <c r="AY98" s="44"/>
      <c r="AZ98" s="44"/>
      <c r="BA98" s="44"/>
      <c r="BB98" s="44"/>
      <c r="BC98" s="44"/>
      <c r="BD98" s="44"/>
      <c r="BE98" s="44"/>
      <c r="BF98" s="44"/>
      <c r="BG98" s="44"/>
      <c r="BH98" s="44"/>
      <c r="BI98" s="44"/>
      <c r="BJ98" s="44"/>
      <c r="BK98" s="44"/>
      <c r="BL98" s="44" t="str">
        <f t="shared" si="50"/>
        <v>12_NZ</v>
      </c>
      <c r="BM98" s="44" t="str">
        <f t="shared" si="117"/>
        <v>d_nonenergy_ccs_7_8_fuel_oil</v>
      </c>
      <c r="BN98" s="44"/>
      <c r="BO98" s="44"/>
      <c r="BP98" s="44">
        <f t="shared" ref="BP98:CW98" si="142">BP$50*BP27</f>
        <v>0</v>
      </c>
      <c r="BQ98" s="44">
        <f t="shared" si="142"/>
        <v>0</v>
      </c>
      <c r="BR98" s="44">
        <f t="shared" si="142"/>
        <v>0</v>
      </c>
      <c r="BS98" s="44">
        <f t="shared" si="142"/>
        <v>0</v>
      </c>
      <c r="BT98" s="44">
        <f t="shared" si="142"/>
        <v>0</v>
      </c>
      <c r="BU98" s="44">
        <f t="shared" si="142"/>
        <v>0</v>
      </c>
      <c r="BV98" s="44">
        <f t="shared" si="142"/>
        <v>0</v>
      </c>
      <c r="BW98" s="44">
        <f t="shared" si="142"/>
        <v>0</v>
      </c>
      <c r="BX98" s="44">
        <f t="shared" si="142"/>
        <v>0</v>
      </c>
      <c r="BY98" s="44">
        <f t="shared" si="142"/>
        <v>0</v>
      </c>
      <c r="BZ98" s="44">
        <f t="shared" si="142"/>
        <v>0</v>
      </c>
      <c r="CA98" s="44">
        <f t="shared" si="142"/>
        <v>0</v>
      </c>
      <c r="CB98" s="44">
        <f t="shared" si="142"/>
        <v>0</v>
      </c>
      <c r="CC98" s="44">
        <f t="shared" si="142"/>
        <v>0</v>
      </c>
      <c r="CD98" s="44">
        <f t="shared" si="142"/>
        <v>0</v>
      </c>
      <c r="CE98" s="44">
        <f t="shared" si="142"/>
        <v>0</v>
      </c>
      <c r="CF98" s="44">
        <f t="shared" si="142"/>
        <v>0</v>
      </c>
      <c r="CG98" s="44">
        <f t="shared" si="142"/>
        <v>0</v>
      </c>
      <c r="CH98" s="44">
        <f t="shared" si="142"/>
        <v>0</v>
      </c>
      <c r="CI98" s="44">
        <f t="shared" si="142"/>
        <v>0</v>
      </c>
      <c r="CJ98" s="44">
        <f t="shared" si="142"/>
        <v>0</v>
      </c>
      <c r="CK98" s="44">
        <f t="shared" si="142"/>
        <v>0</v>
      </c>
      <c r="CL98" s="44">
        <f t="shared" si="142"/>
        <v>0</v>
      </c>
      <c r="CM98" s="44">
        <f t="shared" si="142"/>
        <v>0</v>
      </c>
      <c r="CN98" s="44">
        <f t="shared" si="142"/>
        <v>0</v>
      </c>
      <c r="CO98" s="44">
        <f t="shared" si="142"/>
        <v>0</v>
      </c>
      <c r="CP98" s="44">
        <f t="shared" si="142"/>
        <v>0</v>
      </c>
      <c r="CQ98" s="44">
        <f t="shared" si="142"/>
        <v>0</v>
      </c>
      <c r="CR98" s="44">
        <f t="shared" si="142"/>
        <v>0</v>
      </c>
      <c r="CS98" s="44">
        <f t="shared" si="142"/>
        <v>0</v>
      </c>
      <c r="CT98" s="44">
        <f t="shared" si="142"/>
        <v>0</v>
      </c>
      <c r="CU98" s="44">
        <f t="shared" si="142"/>
        <v>0</v>
      </c>
      <c r="CV98" s="44">
        <f t="shared" si="142"/>
        <v>0</v>
      </c>
      <c r="CW98" s="44">
        <f t="shared" si="142"/>
        <v>0</v>
      </c>
      <c r="CX98" s="44">
        <f t="shared" ref="CX98:DQ98" si="143">CX$50*CX27</f>
        <v>0</v>
      </c>
      <c r="CY98" s="44">
        <f t="shared" si="143"/>
        <v>0</v>
      </c>
      <c r="CZ98" s="44">
        <f t="shared" si="143"/>
        <v>0</v>
      </c>
      <c r="DA98" s="44">
        <f t="shared" si="143"/>
        <v>0</v>
      </c>
      <c r="DB98" s="44">
        <f t="shared" si="143"/>
        <v>0</v>
      </c>
      <c r="DC98" s="44">
        <f t="shared" si="143"/>
        <v>0</v>
      </c>
      <c r="DD98" s="44">
        <f t="shared" si="143"/>
        <v>0</v>
      </c>
      <c r="DE98" s="44">
        <f t="shared" si="143"/>
        <v>0</v>
      </c>
      <c r="DF98" s="44">
        <f t="shared" si="143"/>
        <v>0</v>
      </c>
      <c r="DG98" s="44">
        <f t="shared" si="143"/>
        <v>0</v>
      </c>
      <c r="DH98" s="44">
        <f t="shared" si="143"/>
        <v>0</v>
      </c>
      <c r="DI98" s="44">
        <f t="shared" si="143"/>
        <v>0</v>
      </c>
      <c r="DJ98" s="44">
        <f t="shared" si="143"/>
        <v>0</v>
      </c>
      <c r="DK98" s="44">
        <f t="shared" si="143"/>
        <v>0</v>
      </c>
      <c r="DL98" s="44">
        <f t="shared" si="143"/>
        <v>0</v>
      </c>
      <c r="DM98" s="44">
        <f t="shared" si="143"/>
        <v>0</v>
      </c>
      <c r="DN98" s="44">
        <f t="shared" si="143"/>
        <v>0</v>
      </c>
      <c r="DO98" s="44">
        <f t="shared" si="143"/>
        <v>0</v>
      </c>
      <c r="DP98" s="44">
        <f t="shared" si="143"/>
        <v>0</v>
      </c>
      <c r="DQ98" s="44">
        <f t="shared" si="143"/>
        <v>0</v>
      </c>
    </row>
    <row r="99" spans="1:121" x14ac:dyDescent="0.25">
      <c r="A99" s="44" t="str">
        <f t="shared" si="116"/>
        <v>12_NZ</v>
      </c>
      <c r="B99" s="44" t="str">
        <f t="shared" si="116"/>
        <v>7_9_lpg</v>
      </c>
      <c r="C99" s="44" t="str">
        <f t="shared" si="116"/>
        <v>7_9_lpg</v>
      </c>
      <c r="D99" s="44" t="s">
        <v>150</v>
      </c>
      <c r="E99" s="44"/>
      <c r="F99" s="44"/>
      <c r="G99" s="45">
        <v>0</v>
      </c>
      <c r="H99" s="44"/>
      <c r="I99" s="44"/>
      <c r="J99" s="44"/>
      <c r="K99" s="44"/>
      <c r="L99" s="44"/>
      <c r="M99" s="44"/>
      <c r="N99" s="44"/>
      <c r="O99" s="44"/>
      <c r="P99" s="44"/>
      <c r="Q99" s="44"/>
      <c r="R99" s="44"/>
      <c r="S99" s="44"/>
      <c r="T99" s="44"/>
      <c r="U99" s="44"/>
      <c r="V99" s="44"/>
      <c r="W99" s="44"/>
      <c r="X99" s="44"/>
      <c r="Y99" s="44"/>
      <c r="Z99" s="44"/>
      <c r="AA99" s="44"/>
      <c r="AB99" s="44"/>
      <c r="AC99" s="44"/>
      <c r="AD99" s="44"/>
      <c r="AE99" s="44"/>
      <c r="AF99" s="44"/>
      <c r="AG99" s="44"/>
      <c r="AH99" s="44"/>
      <c r="AI99" s="44"/>
      <c r="AJ99" s="44"/>
      <c r="AK99" s="44"/>
      <c r="AL99" s="44"/>
      <c r="AM99" s="44"/>
      <c r="AN99" s="44"/>
      <c r="AO99" s="44"/>
      <c r="AP99" s="44"/>
      <c r="AQ99" s="44"/>
      <c r="AR99" s="44"/>
      <c r="AS99" s="44"/>
      <c r="AT99" s="44"/>
      <c r="AU99" s="44"/>
      <c r="AV99" s="44"/>
      <c r="AW99" s="44"/>
      <c r="AX99" s="44"/>
      <c r="AY99" s="44"/>
      <c r="AZ99" s="44"/>
      <c r="BA99" s="44"/>
      <c r="BB99" s="44"/>
      <c r="BC99" s="44"/>
      <c r="BD99" s="44"/>
      <c r="BE99" s="44"/>
      <c r="BF99" s="44"/>
      <c r="BG99" s="44"/>
      <c r="BH99" s="44"/>
      <c r="BI99" s="44"/>
      <c r="BJ99" s="44"/>
      <c r="BK99" s="44"/>
      <c r="BL99" s="44" t="str">
        <f t="shared" si="50"/>
        <v>12_NZ</v>
      </c>
      <c r="BM99" s="44" t="str">
        <f t="shared" si="117"/>
        <v>d_nonenergy_ccs_7_9_lpg</v>
      </c>
      <c r="BN99" s="44"/>
      <c r="BO99" s="44"/>
      <c r="BP99" s="44">
        <f t="shared" ref="BP99:CW99" si="144">BP$50*BP28</f>
        <v>0</v>
      </c>
      <c r="BQ99" s="44">
        <f t="shared" si="144"/>
        <v>0</v>
      </c>
      <c r="BR99" s="44">
        <f t="shared" si="144"/>
        <v>0</v>
      </c>
      <c r="BS99" s="44">
        <f t="shared" si="144"/>
        <v>0</v>
      </c>
      <c r="BT99" s="44">
        <f t="shared" si="144"/>
        <v>0</v>
      </c>
      <c r="BU99" s="44">
        <f t="shared" si="144"/>
        <v>0</v>
      </c>
      <c r="BV99" s="44">
        <f t="shared" si="144"/>
        <v>0</v>
      </c>
      <c r="BW99" s="44">
        <f t="shared" si="144"/>
        <v>0</v>
      </c>
      <c r="BX99" s="44">
        <f t="shared" si="144"/>
        <v>0</v>
      </c>
      <c r="BY99" s="44">
        <f t="shared" si="144"/>
        <v>0</v>
      </c>
      <c r="BZ99" s="44">
        <f t="shared" si="144"/>
        <v>0</v>
      </c>
      <c r="CA99" s="44">
        <f t="shared" si="144"/>
        <v>0</v>
      </c>
      <c r="CB99" s="44">
        <f t="shared" si="144"/>
        <v>0</v>
      </c>
      <c r="CC99" s="44">
        <f t="shared" si="144"/>
        <v>0</v>
      </c>
      <c r="CD99" s="44">
        <f t="shared" si="144"/>
        <v>0</v>
      </c>
      <c r="CE99" s="44">
        <f t="shared" si="144"/>
        <v>0</v>
      </c>
      <c r="CF99" s="44">
        <f t="shared" si="144"/>
        <v>0</v>
      </c>
      <c r="CG99" s="44">
        <f t="shared" si="144"/>
        <v>0</v>
      </c>
      <c r="CH99" s="44">
        <f t="shared" si="144"/>
        <v>0</v>
      </c>
      <c r="CI99" s="44">
        <f t="shared" si="144"/>
        <v>0</v>
      </c>
      <c r="CJ99" s="44">
        <f t="shared" si="144"/>
        <v>0</v>
      </c>
      <c r="CK99" s="44">
        <f t="shared" si="144"/>
        <v>0</v>
      </c>
      <c r="CL99" s="44">
        <f t="shared" si="144"/>
        <v>0</v>
      </c>
      <c r="CM99" s="44">
        <f t="shared" si="144"/>
        <v>0</v>
      </c>
      <c r="CN99" s="44">
        <f t="shared" si="144"/>
        <v>0</v>
      </c>
      <c r="CO99" s="44">
        <f t="shared" si="144"/>
        <v>0</v>
      </c>
      <c r="CP99" s="44">
        <f t="shared" si="144"/>
        <v>0</v>
      </c>
      <c r="CQ99" s="44">
        <f t="shared" si="144"/>
        <v>0</v>
      </c>
      <c r="CR99" s="44">
        <f t="shared" si="144"/>
        <v>0</v>
      </c>
      <c r="CS99" s="44">
        <f t="shared" si="144"/>
        <v>0</v>
      </c>
      <c r="CT99" s="44">
        <f t="shared" si="144"/>
        <v>0</v>
      </c>
      <c r="CU99" s="44">
        <f t="shared" si="144"/>
        <v>0</v>
      </c>
      <c r="CV99" s="44">
        <f t="shared" si="144"/>
        <v>0</v>
      </c>
      <c r="CW99" s="44">
        <f t="shared" si="144"/>
        <v>0</v>
      </c>
      <c r="CX99" s="44">
        <f t="shared" ref="CX99:DQ99" si="145">CX$50*CX28</f>
        <v>0</v>
      </c>
      <c r="CY99" s="44">
        <f t="shared" si="145"/>
        <v>0</v>
      </c>
      <c r="CZ99" s="44">
        <f t="shared" si="145"/>
        <v>0</v>
      </c>
      <c r="DA99" s="44">
        <f t="shared" si="145"/>
        <v>0</v>
      </c>
      <c r="DB99" s="44">
        <f t="shared" si="145"/>
        <v>0</v>
      </c>
      <c r="DC99" s="44">
        <f t="shared" si="145"/>
        <v>0</v>
      </c>
      <c r="DD99" s="44">
        <f t="shared" si="145"/>
        <v>0</v>
      </c>
      <c r="DE99" s="44">
        <f t="shared" si="145"/>
        <v>0</v>
      </c>
      <c r="DF99" s="44">
        <f t="shared" si="145"/>
        <v>0</v>
      </c>
      <c r="DG99" s="44">
        <f t="shared" si="145"/>
        <v>0</v>
      </c>
      <c r="DH99" s="44">
        <f t="shared" si="145"/>
        <v>0</v>
      </c>
      <c r="DI99" s="44">
        <f t="shared" si="145"/>
        <v>0</v>
      </c>
      <c r="DJ99" s="44">
        <f t="shared" si="145"/>
        <v>0</v>
      </c>
      <c r="DK99" s="44">
        <f t="shared" si="145"/>
        <v>0</v>
      </c>
      <c r="DL99" s="44">
        <f t="shared" si="145"/>
        <v>0</v>
      </c>
      <c r="DM99" s="44">
        <f t="shared" si="145"/>
        <v>0</v>
      </c>
      <c r="DN99" s="44">
        <f t="shared" si="145"/>
        <v>0</v>
      </c>
      <c r="DO99" s="44">
        <f t="shared" si="145"/>
        <v>0</v>
      </c>
      <c r="DP99" s="44">
        <f t="shared" si="145"/>
        <v>0</v>
      </c>
      <c r="DQ99" s="44">
        <f t="shared" si="145"/>
        <v>0</v>
      </c>
    </row>
    <row r="100" spans="1:121" x14ac:dyDescent="0.25">
      <c r="A100" s="44" t="str">
        <f t="shared" si="116"/>
        <v>12_NZ</v>
      </c>
      <c r="B100" s="44" t="str">
        <f t="shared" si="116"/>
        <v>7_10_refinery_gas_not_liquefied</v>
      </c>
      <c r="C100" s="44" t="str">
        <f t="shared" si="116"/>
        <v>7_10_refi_gas_notliq</v>
      </c>
      <c r="D100" s="44" t="s">
        <v>150</v>
      </c>
      <c r="E100" s="44"/>
      <c r="F100" s="44"/>
      <c r="G100" s="45">
        <v>0</v>
      </c>
      <c r="H100" s="44"/>
      <c r="I100" s="44"/>
      <c r="J100" s="44"/>
      <c r="K100" s="44"/>
      <c r="L100" s="44"/>
      <c r="M100" s="44"/>
      <c r="N100" s="44"/>
      <c r="O100" s="44"/>
      <c r="P100" s="44"/>
      <c r="Q100" s="44"/>
      <c r="R100" s="44"/>
      <c r="S100" s="44"/>
      <c r="T100" s="44"/>
      <c r="U100" s="44"/>
      <c r="V100" s="44"/>
      <c r="W100" s="44"/>
      <c r="X100" s="44"/>
      <c r="Y100" s="44"/>
      <c r="Z100" s="44"/>
      <c r="AA100" s="44"/>
      <c r="AB100" s="44"/>
      <c r="AC100" s="44"/>
      <c r="AD100" s="44"/>
      <c r="AE100" s="44"/>
      <c r="AF100" s="44"/>
      <c r="AG100" s="44"/>
      <c r="AH100" s="44"/>
      <c r="AI100" s="44"/>
      <c r="AJ100" s="44"/>
      <c r="AK100" s="44"/>
      <c r="AL100" s="44"/>
      <c r="AM100" s="44"/>
      <c r="AN100" s="44"/>
      <c r="AO100" s="44"/>
      <c r="AP100" s="44"/>
      <c r="AQ100" s="44"/>
      <c r="AR100" s="44"/>
      <c r="AS100" s="44"/>
      <c r="AT100" s="44"/>
      <c r="AU100" s="44"/>
      <c r="AV100" s="44"/>
      <c r="AW100" s="44"/>
      <c r="AX100" s="44"/>
      <c r="AY100" s="44"/>
      <c r="AZ100" s="44"/>
      <c r="BA100" s="44"/>
      <c r="BB100" s="44"/>
      <c r="BC100" s="44"/>
      <c r="BD100" s="44"/>
      <c r="BE100" s="44"/>
      <c r="BF100" s="44"/>
      <c r="BG100" s="44"/>
      <c r="BH100" s="44"/>
      <c r="BI100" s="44"/>
      <c r="BJ100" s="44"/>
      <c r="BK100" s="44"/>
      <c r="BL100" s="44" t="str">
        <f t="shared" si="50"/>
        <v>12_NZ</v>
      </c>
      <c r="BM100" s="44" t="str">
        <f t="shared" si="117"/>
        <v>d_nonenergy_ccs_7_10_refi_gas_notliq</v>
      </c>
      <c r="BN100" s="44"/>
      <c r="BO100" s="44"/>
      <c r="BP100" s="44">
        <f t="shared" ref="BP100:CW100" si="146">BP$50*BP29</f>
        <v>0</v>
      </c>
      <c r="BQ100" s="44">
        <f t="shared" si="146"/>
        <v>0</v>
      </c>
      <c r="BR100" s="44">
        <f t="shared" si="146"/>
        <v>0</v>
      </c>
      <c r="BS100" s="44">
        <f t="shared" si="146"/>
        <v>0</v>
      </c>
      <c r="BT100" s="44">
        <f t="shared" si="146"/>
        <v>0</v>
      </c>
      <c r="BU100" s="44">
        <f t="shared" si="146"/>
        <v>0</v>
      </c>
      <c r="BV100" s="44">
        <f t="shared" si="146"/>
        <v>0</v>
      </c>
      <c r="BW100" s="44">
        <f t="shared" si="146"/>
        <v>0</v>
      </c>
      <c r="BX100" s="44">
        <f t="shared" si="146"/>
        <v>0</v>
      </c>
      <c r="BY100" s="44">
        <f t="shared" si="146"/>
        <v>0</v>
      </c>
      <c r="BZ100" s="44">
        <f t="shared" si="146"/>
        <v>0</v>
      </c>
      <c r="CA100" s="44">
        <f t="shared" si="146"/>
        <v>0</v>
      </c>
      <c r="CB100" s="44">
        <f t="shared" si="146"/>
        <v>0</v>
      </c>
      <c r="CC100" s="44">
        <f t="shared" si="146"/>
        <v>0</v>
      </c>
      <c r="CD100" s="44">
        <f t="shared" si="146"/>
        <v>0</v>
      </c>
      <c r="CE100" s="44">
        <f t="shared" si="146"/>
        <v>0</v>
      </c>
      <c r="CF100" s="44">
        <f t="shared" si="146"/>
        <v>0</v>
      </c>
      <c r="CG100" s="44">
        <f t="shared" si="146"/>
        <v>0</v>
      </c>
      <c r="CH100" s="44">
        <f t="shared" si="146"/>
        <v>0</v>
      </c>
      <c r="CI100" s="44">
        <f t="shared" si="146"/>
        <v>0</v>
      </c>
      <c r="CJ100" s="44">
        <f t="shared" si="146"/>
        <v>0</v>
      </c>
      <c r="CK100" s="44">
        <f t="shared" si="146"/>
        <v>0</v>
      </c>
      <c r="CL100" s="44">
        <f t="shared" si="146"/>
        <v>0</v>
      </c>
      <c r="CM100" s="44">
        <f t="shared" si="146"/>
        <v>0</v>
      </c>
      <c r="CN100" s="44">
        <f t="shared" si="146"/>
        <v>0</v>
      </c>
      <c r="CO100" s="44">
        <f t="shared" si="146"/>
        <v>0</v>
      </c>
      <c r="CP100" s="44">
        <f t="shared" si="146"/>
        <v>0</v>
      </c>
      <c r="CQ100" s="44">
        <f t="shared" si="146"/>
        <v>0</v>
      </c>
      <c r="CR100" s="44">
        <f t="shared" si="146"/>
        <v>0</v>
      </c>
      <c r="CS100" s="44">
        <f t="shared" si="146"/>
        <v>0</v>
      </c>
      <c r="CT100" s="44">
        <f t="shared" si="146"/>
        <v>0</v>
      </c>
      <c r="CU100" s="44">
        <f t="shared" si="146"/>
        <v>0</v>
      </c>
      <c r="CV100" s="44">
        <f t="shared" si="146"/>
        <v>0</v>
      </c>
      <c r="CW100" s="44">
        <f t="shared" si="146"/>
        <v>0</v>
      </c>
      <c r="CX100" s="44">
        <f t="shared" ref="CX100:DQ100" si="147">CX$50*CX29</f>
        <v>0</v>
      </c>
      <c r="CY100" s="44">
        <f t="shared" si="147"/>
        <v>0</v>
      </c>
      <c r="CZ100" s="44">
        <f t="shared" si="147"/>
        <v>0</v>
      </c>
      <c r="DA100" s="44">
        <f t="shared" si="147"/>
        <v>0</v>
      </c>
      <c r="DB100" s="44">
        <f t="shared" si="147"/>
        <v>0</v>
      </c>
      <c r="DC100" s="44">
        <f t="shared" si="147"/>
        <v>0</v>
      </c>
      <c r="DD100" s="44">
        <f t="shared" si="147"/>
        <v>0</v>
      </c>
      <c r="DE100" s="44">
        <f t="shared" si="147"/>
        <v>0</v>
      </c>
      <c r="DF100" s="44">
        <f t="shared" si="147"/>
        <v>0</v>
      </c>
      <c r="DG100" s="44">
        <f t="shared" si="147"/>
        <v>0</v>
      </c>
      <c r="DH100" s="44">
        <f t="shared" si="147"/>
        <v>0</v>
      </c>
      <c r="DI100" s="44">
        <f t="shared" si="147"/>
        <v>0</v>
      </c>
      <c r="DJ100" s="44">
        <f t="shared" si="147"/>
        <v>0</v>
      </c>
      <c r="DK100" s="44">
        <f t="shared" si="147"/>
        <v>0</v>
      </c>
      <c r="DL100" s="44">
        <f t="shared" si="147"/>
        <v>0</v>
      </c>
      <c r="DM100" s="44">
        <f t="shared" si="147"/>
        <v>0</v>
      </c>
      <c r="DN100" s="44">
        <f t="shared" si="147"/>
        <v>0</v>
      </c>
      <c r="DO100" s="44">
        <f t="shared" si="147"/>
        <v>0</v>
      </c>
      <c r="DP100" s="44">
        <f t="shared" si="147"/>
        <v>0</v>
      </c>
      <c r="DQ100" s="44">
        <f t="shared" si="147"/>
        <v>0</v>
      </c>
    </row>
    <row r="101" spans="1:121" x14ac:dyDescent="0.25">
      <c r="A101" s="44" t="str">
        <f t="shared" si="116"/>
        <v>12_NZ</v>
      </c>
      <c r="B101" s="44" t="str">
        <f t="shared" si="116"/>
        <v>7_11_ethane</v>
      </c>
      <c r="C101" s="44" t="str">
        <f t="shared" si="116"/>
        <v>7_11_ethane</v>
      </c>
      <c r="D101" s="44" t="s">
        <v>150</v>
      </c>
      <c r="E101" s="44"/>
      <c r="F101" s="44"/>
      <c r="G101" s="45">
        <v>0</v>
      </c>
      <c r="H101" s="44"/>
      <c r="I101" s="44"/>
      <c r="J101" s="44"/>
      <c r="K101" s="44"/>
      <c r="L101" s="44"/>
      <c r="M101" s="44"/>
      <c r="N101" s="44"/>
      <c r="O101" s="44"/>
      <c r="P101" s="44"/>
      <c r="Q101" s="44"/>
      <c r="R101" s="44"/>
      <c r="S101" s="44"/>
      <c r="T101" s="44"/>
      <c r="U101" s="44"/>
      <c r="V101" s="44"/>
      <c r="W101" s="44"/>
      <c r="X101" s="44"/>
      <c r="Y101" s="44"/>
      <c r="Z101" s="44"/>
      <c r="AA101" s="44"/>
      <c r="AB101" s="44"/>
      <c r="AC101" s="44"/>
      <c r="AD101" s="44"/>
      <c r="AE101" s="44"/>
      <c r="AF101" s="44"/>
      <c r="AG101" s="44"/>
      <c r="AH101" s="44"/>
      <c r="AI101" s="44"/>
      <c r="AJ101" s="44"/>
      <c r="AK101" s="44"/>
      <c r="AL101" s="44"/>
      <c r="AM101" s="44"/>
      <c r="AN101" s="44"/>
      <c r="AO101" s="44"/>
      <c r="AP101" s="44"/>
      <c r="AQ101" s="44"/>
      <c r="AR101" s="44"/>
      <c r="AS101" s="44"/>
      <c r="AT101" s="44"/>
      <c r="AU101" s="44"/>
      <c r="AV101" s="44"/>
      <c r="AW101" s="44"/>
      <c r="AX101" s="44"/>
      <c r="AY101" s="44"/>
      <c r="AZ101" s="44"/>
      <c r="BA101" s="44"/>
      <c r="BB101" s="44"/>
      <c r="BC101" s="44"/>
      <c r="BD101" s="44"/>
      <c r="BE101" s="44"/>
      <c r="BF101" s="44"/>
      <c r="BG101" s="44"/>
      <c r="BH101" s="44"/>
      <c r="BI101" s="44"/>
      <c r="BJ101" s="44"/>
      <c r="BK101" s="44"/>
      <c r="BL101" s="44" t="str">
        <f t="shared" si="50"/>
        <v>12_NZ</v>
      </c>
      <c r="BM101" s="44" t="str">
        <f t="shared" si="117"/>
        <v>d_nonenergy_ccs_7_11_ethane</v>
      </c>
      <c r="BN101" s="44"/>
      <c r="BO101" s="44"/>
      <c r="BP101" s="44">
        <f t="shared" ref="BP101:CW101" si="148">BP$50*BP30</f>
        <v>0</v>
      </c>
      <c r="BQ101" s="44">
        <f t="shared" si="148"/>
        <v>0</v>
      </c>
      <c r="BR101" s="44">
        <f t="shared" si="148"/>
        <v>0</v>
      </c>
      <c r="BS101" s="44">
        <f t="shared" si="148"/>
        <v>0</v>
      </c>
      <c r="BT101" s="44">
        <f t="shared" si="148"/>
        <v>0</v>
      </c>
      <c r="BU101" s="44">
        <f t="shared" si="148"/>
        <v>0</v>
      </c>
      <c r="BV101" s="44">
        <f t="shared" si="148"/>
        <v>0</v>
      </c>
      <c r="BW101" s="44">
        <f t="shared" si="148"/>
        <v>0</v>
      </c>
      <c r="BX101" s="44">
        <f t="shared" si="148"/>
        <v>0</v>
      </c>
      <c r="BY101" s="44">
        <f t="shared" si="148"/>
        <v>0</v>
      </c>
      <c r="BZ101" s="44">
        <f t="shared" si="148"/>
        <v>0</v>
      </c>
      <c r="CA101" s="44">
        <f t="shared" si="148"/>
        <v>0</v>
      </c>
      <c r="CB101" s="44">
        <f t="shared" si="148"/>
        <v>0</v>
      </c>
      <c r="CC101" s="44">
        <f t="shared" si="148"/>
        <v>0</v>
      </c>
      <c r="CD101" s="44">
        <f t="shared" si="148"/>
        <v>0</v>
      </c>
      <c r="CE101" s="44">
        <f t="shared" si="148"/>
        <v>0</v>
      </c>
      <c r="CF101" s="44">
        <f t="shared" si="148"/>
        <v>0</v>
      </c>
      <c r="CG101" s="44">
        <f t="shared" si="148"/>
        <v>0</v>
      </c>
      <c r="CH101" s="44">
        <f t="shared" si="148"/>
        <v>0</v>
      </c>
      <c r="CI101" s="44">
        <f t="shared" si="148"/>
        <v>0</v>
      </c>
      <c r="CJ101" s="44">
        <f t="shared" si="148"/>
        <v>0</v>
      </c>
      <c r="CK101" s="44">
        <f t="shared" si="148"/>
        <v>0</v>
      </c>
      <c r="CL101" s="44">
        <f t="shared" si="148"/>
        <v>0</v>
      </c>
      <c r="CM101" s="44">
        <f t="shared" si="148"/>
        <v>0</v>
      </c>
      <c r="CN101" s="44">
        <f t="shared" si="148"/>
        <v>0</v>
      </c>
      <c r="CO101" s="44">
        <f t="shared" si="148"/>
        <v>0</v>
      </c>
      <c r="CP101" s="44">
        <f t="shared" si="148"/>
        <v>0</v>
      </c>
      <c r="CQ101" s="44">
        <f t="shared" si="148"/>
        <v>0</v>
      </c>
      <c r="CR101" s="44">
        <f t="shared" si="148"/>
        <v>0</v>
      </c>
      <c r="CS101" s="44">
        <f t="shared" si="148"/>
        <v>0</v>
      </c>
      <c r="CT101" s="44">
        <f t="shared" si="148"/>
        <v>0</v>
      </c>
      <c r="CU101" s="44">
        <f t="shared" si="148"/>
        <v>0</v>
      </c>
      <c r="CV101" s="44">
        <f t="shared" si="148"/>
        <v>0</v>
      </c>
      <c r="CW101" s="44">
        <f t="shared" si="148"/>
        <v>0</v>
      </c>
      <c r="CX101" s="44">
        <f t="shared" ref="CX101:DQ101" si="149">CX$50*CX30</f>
        <v>0</v>
      </c>
      <c r="CY101" s="44">
        <f t="shared" si="149"/>
        <v>0</v>
      </c>
      <c r="CZ101" s="44">
        <f t="shared" si="149"/>
        <v>0</v>
      </c>
      <c r="DA101" s="44">
        <f t="shared" si="149"/>
        <v>0</v>
      </c>
      <c r="DB101" s="44">
        <f t="shared" si="149"/>
        <v>0</v>
      </c>
      <c r="DC101" s="44">
        <f t="shared" si="149"/>
        <v>0</v>
      </c>
      <c r="DD101" s="44">
        <f t="shared" si="149"/>
        <v>0</v>
      </c>
      <c r="DE101" s="44">
        <f t="shared" si="149"/>
        <v>0</v>
      </c>
      <c r="DF101" s="44">
        <f t="shared" si="149"/>
        <v>0</v>
      </c>
      <c r="DG101" s="44">
        <f t="shared" si="149"/>
        <v>0</v>
      </c>
      <c r="DH101" s="44">
        <f t="shared" si="149"/>
        <v>0</v>
      </c>
      <c r="DI101" s="44">
        <f t="shared" si="149"/>
        <v>0</v>
      </c>
      <c r="DJ101" s="44">
        <f t="shared" si="149"/>
        <v>0</v>
      </c>
      <c r="DK101" s="44">
        <f t="shared" si="149"/>
        <v>0</v>
      </c>
      <c r="DL101" s="44">
        <f t="shared" si="149"/>
        <v>0</v>
      </c>
      <c r="DM101" s="44">
        <f t="shared" si="149"/>
        <v>0</v>
      </c>
      <c r="DN101" s="44">
        <f t="shared" si="149"/>
        <v>0</v>
      </c>
      <c r="DO101" s="44">
        <f t="shared" si="149"/>
        <v>0</v>
      </c>
      <c r="DP101" s="44">
        <f t="shared" si="149"/>
        <v>0</v>
      </c>
      <c r="DQ101" s="44">
        <f t="shared" si="149"/>
        <v>0</v>
      </c>
    </row>
    <row r="102" spans="1:121" x14ac:dyDescent="0.25">
      <c r="A102" s="44" t="str">
        <f t="shared" si="116"/>
        <v>12_NZ</v>
      </c>
      <c r="B102" s="44" t="str">
        <f t="shared" si="116"/>
        <v>7_x_other_petroleum_products</v>
      </c>
      <c r="C102" s="44" t="str">
        <f t="shared" si="116"/>
        <v>7_x_other_petrol_prod</v>
      </c>
      <c r="D102" s="44" t="s">
        <v>150</v>
      </c>
      <c r="E102" s="44"/>
      <c r="F102" s="44"/>
      <c r="G102" s="45">
        <v>0</v>
      </c>
      <c r="H102" s="44"/>
      <c r="I102" s="44"/>
      <c r="J102" s="44"/>
      <c r="K102" s="44"/>
      <c r="L102" s="44"/>
      <c r="M102" s="44"/>
      <c r="N102" s="44"/>
      <c r="O102" s="44"/>
      <c r="P102" s="44"/>
      <c r="Q102" s="44"/>
      <c r="R102" s="44"/>
      <c r="S102" s="44"/>
      <c r="T102" s="44"/>
      <c r="U102" s="44"/>
      <c r="V102" s="44"/>
      <c r="W102" s="44"/>
      <c r="X102" s="44"/>
      <c r="Y102" s="44"/>
      <c r="Z102" s="44"/>
      <c r="AA102" s="44"/>
      <c r="AB102" s="44"/>
      <c r="AC102" s="44"/>
      <c r="AD102" s="44"/>
      <c r="AE102" s="44"/>
      <c r="AF102" s="44"/>
      <c r="AG102" s="44"/>
      <c r="AH102" s="44"/>
      <c r="AI102" s="44"/>
      <c r="AJ102" s="44"/>
      <c r="AK102" s="44"/>
      <c r="AL102" s="44"/>
      <c r="AM102" s="44"/>
      <c r="AN102" s="44"/>
      <c r="AO102" s="44"/>
      <c r="AP102" s="44"/>
      <c r="AQ102" s="44"/>
      <c r="AR102" s="44"/>
      <c r="AS102" s="44"/>
      <c r="AT102" s="44"/>
      <c r="AU102" s="44"/>
      <c r="AV102" s="44"/>
      <c r="AW102" s="44"/>
      <c r="AX102" s="44"/>
      <c r="AY102" s="44"/>
      <c r="AZ102" s="44"/>
      <c r="BA102" s="44"/>
      <c r="BB102" s="44"/>
      <c r="BC102" s="44"/>
      <c r="BD102" s="44"/>
      <c r="BE102" s="44"/>
      <c r="BF102" s="44"/>
      <c r="BG102" s="44"/>
      <c r="BH102" s="44"/>
      <c r="BI102" s="44"/>
      <c r="BJ102" s="44"/>
      <c r="BK102" s="44"/>
      <c r="BL102" s="44" t="str">
        <f t="shared" si="50"/>
        <v>12_NZ</v>
      </c>
      <c r="BM102" s="44" t="str">
        <f t="shared" si="117"/>
        <v>d_nonenergy_ccs_7_x_other_petrol_prod</v>
      </c>
      <c r="BN102" s="44"/>
      <c r="BO102" s="44"/>
      <c r="BP102" s="44">
        <f t="shared" ref="BP102:CW102" si="150">BP$50*BP31</f>
        <v>0</v>
      </c>
      <c r="BQ102" s="44">
        <f t="shared" si="150"/>
        <v>0</v>
      </c>
      <c r="BR102" s="44">
        <f t="shared" si="150"/>
        <v>0</v>
      </c>
      <c r="BS102" s="44">
        <f t="shared" si="150"/>
        <v>0</v>
      </c>
      <c r="BT102" s="44">
        <f t="shared" si="150"/>
        <v>0</v>
      </c>
      <c r="BU102" s="44">
        <f t="shared" si="150"/>
        <v>0</v>
      </c>
      <c r="BV102" s="44">
        <f t="shared" si="150"/>
        <v>0</v>
      </c>
      <c r="BW102" s="44">
        <f t="shared" si="150"/>
        <v>0</v>
      </c>
      <c r="BX102" s="44">
        <f t="shared" si="150"/>
        <v>0</v>
      </c>
      <c r="BY102" s="44">
        <f t="shared" si="150"/>
        <v>0</v>
      </c>
      <c r="BZ102" s="44">
        <f t="shared" si="150"/>
        <v>0</v>
      </c>
      <c r="CA102" s="44">
        <f t="shared" si="150"/>
        <v>0</v>
      </c>
      <c r="CB102" s="44">
        <f t="shared" si="150"/>
        <v>0</v>
      </c>
      <c r="CC102" s="44">
        <f t="shared" si="150"/>
        <v>0</v>
      </c>
      <c r="CD102" s="44">
        <f t="shared" si="150"/>
        <v>0</v>
      </c>
      <c r="CE102" s="44">
        <f t="shared" si="150"/>
        <v>0</v>
      </c>
      <c r="CF102" s="44">
        <f t="shared" si="150"/>
        <v>0</v>
      </c>
      <c r="CG102" s="44">
        <f t="shared" si="150"/>
        <v>0</v>
      </c>
      <c r="CH102" s="44">
        <f t="shared" si="150"/>
        <v>0</v>
      </c>
      <c r="CI102" s="44">
        <f t="shared" si="150"/>
        <v>0</v>
      </c>
      <c r="CJ102" s="44">
        <f t="shared" si="150"/>
        <v>0</v>
      </c>
      <c r="CK102" s="44">
        <f t="shared" si="150"/>
        <v>0</v>
      </c>
      <c r="CL102" s="44">
        <f t="shared" si="150"/>
        <v>0</v>
      </c>
      <c r="CM102" s="44">
        <f t="shared" si="150"/>
        <v>0</v>
      </c>
      <c r="CN102" s="44">
        <f t="shared" si="150"/>
        <v>0</v>
      </c>
      <c r="CO102" s="44">
        <f t="shared" si="150"/>
        <v>0</v>
      </c>
      <c r="CP102" s="44">
        <f t="shared" si="150"/>
        <v>0</v>
      </c>
      <c r="CQ102" s="44">
        <f t="shared" si="150"/>
        <v>0</v>
      </c>
      <c r="CR102" s="44">
        <f t="shared" si="150"/>
        <v>0</v>
      </c>
      <c r="CS102" s="44">
        <f t="shared" si="150"/>
        <v>0</v>
      </c>
      <c r="CT102" s="44">
        <f t="shared" si="150"/>
        <v>0</v>
      </c>
      <c r="CU102" s="44">
        <f t="shared" si="150"/>
        <v>0</v>
      </c>
      <c r="CV102" s="44">
        <f t="shared" si="150"/>
        <v>0</v>
      </c>
      <c r="CW102" s="44">
        <f t="shared" si="150"/>
        <v>0</v>
      </c>
      <c r="CX102" s="44">
        <f t="shared" ref="CX102:DQ102" si="151">CX$50*CX31</f>
        <v>0</v>
      </c>
      <c r="CY102" s="44">
        <f t="shared" si="151"/>
        <v>0</v>
      </c>
      <c r="CZ102" s="44">
        <f t="shared" si="151"/>
        <v>0</v>
      </c>
      <c r="DA102" s="44">
        <f t="shared" si="151"/>
        <v>0</v>
      </c>
      <c r="DB102" s="44">
        <f t="shared" si="151"/>
        <v>0</v>
      </c>
      <c r="DC102" s="44">
        <f t="shared" si="151"/>
        <v>0</v>
      </c>
      <c r="DD102" s="44">
        <f t="shared" si="151"/>
        <v>0</v>
      </c>
      <c r="DE102" s="44">
        <f t="shared" si="151"/>
        <v>0</v>
      </c>
      <c r="DF102" s="44">
        <f t="shared" si="151"/>
        <v>0</v>
      </c>
      <c r="DG102" s="44">
        <f t="shared" si="151"/>
        <v>0</v>
      </c>
      <c r="DH102" s="44">
        <f t="shared" si="151"/>
        <v>0</v>
      </c>
      <c r="DI102" s="44">
        <f t="shared" si="151"/>
        <v>0</v>
      </c>
      <c r="DJ102" s="44">
        <f t="shared" si="151"/>
        <v>0</v>
      </c>
      <c r="DK102" s="44">
        <f t="shared" si="151"/>
        <v>0</v>
      </c>
      <c r="DL102" s="44">
        <f t="shared" si="151"/>
        <v>0</v>
      </c>
      <c r="DM102" s="44">
        <f t="shared" si="151"/>
        <v>0</v>
      </c>
      <c r="DN102" s="44">
        <f t="shared" si="151"/>
        <v>0</v>
      </c>
      <c r="DO102" s="44">
        <f t="shared" si="151"/>
        <v>0</v>
      </c>
      <c r="DP102" s="44">
        <f t="shared" si="151"/>
        <v>0</v>
      </c>
      <c r="DQ102" s="44">
        <f t="shared" si="151"/>
        <v>0</v>
      </c>
    </row>
    <row r="103" spans="1:121" x14ac:dyDescent="0.25">
      <c r="A103" s="44" t="str">
        <f t="shared" si="116"/>
        <v>12_NZ</v>
      </c>
      <c r="B103" s="44" t="str">
        <f t="shared" si="116"/>
        <v>8_1_natural_gas</v>
      </c>
      <c r="C103" s="44" t="str">
        <f t="shared" si="116"/>
        <v>8_1_natural_gas</v>
      </c>
      <c r="D103" s="44" t="s">
        <v>150</v>
      </c>
      <c r="E103" s="44"/>
      <c r="F103" s="44"/>
      <c r="G103" s="45">
        <v>0</v>
      </c>
      <c r="H103" s="44"/>
      <c r="I103" s="44"/>
      <c r="J103" s="44"/>
      <c r="K103" s="44"/>
      <c r="L103" s="44"/>
      <c r="M103" s="44"/>
      <c r="N103" s="44"/>
      <c r="O103" s="44"/>
      <c r="P103" s="44"/>
      <c r="Q103" s="44"/>
      <c r="R103" s="44"/>
      <c r="S103" s="44"/>
      <c r="T103" s="44"/>
      <c r="U103" s="44"/>
      <c r="V103" s="44"/>
      <c r="W103" s="44"/>
      <c r="X103" s="44"/>
      <c r="Y103" s="44"/>
      <c r="Z103" s="44"/>
      <c r="AA103" s="44"/>
      <c r="AB103" s="44"/>
      <c r="AC103" s="44"/>
      <c r="AD103" s="44"/>
      <c r="AE103" s="44"/>
      <c r="AF103" s="44"/>
      <c r="AG103" s="44"/>
      <c r="AH103" s="44"/>
      <c r="AI103" s="44"/>
      <c r="AJ103" s="44"/>
      <c r="AK103" s="44"/>
      <c r="AL103" s="44"/>
      <c r="AM103" s="44"/>
      <c r="AN103" s="44"/>
      <c r="AO103" s="44"/>
      <c r="AP103" s="44"/>
      <c r="AQ103" s="44"/>
      <c r="AR103" s="44"/>
      <c r="AS103" s="44"/>
      <c r="AT103" s="44"/>
      <c r="AU103" s="44"/>
      <c r="AV103" s="44"/>
      <c r="AW103" s="44"/>
      <c r="AX103" s="44"/>
      <c r="AY103" s="44"/>
      <c r="AZ103" s="44"/>
      <c r="BA103" s="44"/>
      <c r="BB103" s="44"/>
      <c r="BC103" s="44"/>
      <c r="BD103" s="44"/>
      <c r="BE103" s="44"/>
      <c r="BF103" s="44"/>
      <c r="BG103" s="44"/>
      <c r="BH103" s="44"/>
      <c r="BI103" s="44"/>
      <c r="BJ103" s="44"/>
      <c r="BK103" s="44"/>
      <c r="BL103" s="44" t="str">
        <f t="shared" si="50"/>
        <v>12_NZ</v>
      </c>
      <c r="BM103" s="44" t="str">
        <f t="shared" si="117"/>
        <v>d_nonenergy_ccs_8_1_natural_gas</v>
      </c>
      <c r="BN103" s="44"/>
      <c r="BO103" s="44"/>
      <c r="BP103" s="44">
        <f t="shared" ref="BP103:CW103" si="152">BP$50*BP32</f>
        <v>0</v>
      </c>
      <c r="BQ103" s="44">
        <f t="shared" si="152"/>
        <v>0</v>
      </c>
      <c r="BR103" s="44">
        <f t="shared" si="152"/>
        <v>0</v>
      </c>
      <c r="BS103" s="44">
        <f t="shared" si="152"/>
        <v>0</v>
      </c>
      <c r="BT103" s="44">
        <f t="shared" si="152"/>
        <v>0</v>
      </c>
      <c r="BU103" s="44">
        <f t="shared" si="152"/>
        <v>0</v>
      </c>
      <c r="BV103" s="44">
        <f t="shared" si="152"/>
        <v>0</v>
      </c>
      <c r="BW103" s="44">
        <f t="shared" si="152"/>
        <v>0</v>
      </c>
      <c r="BX103" s="44">
        <f t="shared" si="152"/>
        <v>0</v>
      </c>
      <c r="BY103" s="44">
        <f t="shared" si="152"/>
        <v>0</v>
      </c>
      <c r="BZ103" s="44">
        <f t="shared" si="152"/>
        <v>0</v>
      </c>
      <c r="CA103" s="44">
        <f t="shared" si="152"/>
        <v>0</v>
      </c>
      <c r="CB103" s="44">
        <f t="shared" si="152"/>
        <v>0</v>
      </c>
      <c r="CC103" s="44">
        <f t="shared" si="152"/>
        <v>0</v>
      </c>
      <c r="CD103" s="44">
        <f t="shared" si="152"/>
        <v>0</v>
      </c>
      <c r="CE103" s="44">
        <f t="shared" si="152"/>
        <v>0</v>
      </c>
      <c r="CF103" s="44">
        <f t="shared" si="152"/>
        <v>0</v>
      </c>
      <c r="CG103" s="44">
        <f t="shared" si="152"/>
        <v>0</v>
      </c>
      <c r="CH103" s="44">
        <f t="shared" si="152"/>
        <v>0</v>
      </c>
      <c r="CI103" s="44">
        <f t="shared" si="152"/>
        <v>0</v>
      </c>
      <c r="CJ103" s="44">
        <f t="shared" si="152"/>
        <v>0</v>
      </c>
      <c r="CK103" s="44">
        <f t="shared" si="152"/>
        <v>0</v>
      </c>
      <c r="CL103" s="44">
        <f t="shared" si="152"/>
        <v>0</v>
      </c>
      <c r="CM103" s="44">
        <f t="shared" si="152"/>
        <v>0</v>
      </c>
      <c r="CN103" s="44">
        <f t="shared" si="152"/>
        <v>0</v>
      </c>
      <c r="CO103" s="44">
        <f t="shared" si="152"/>
        <v>0</v>
      </c>
      <c r="CP103" s="44">
        <f t="shared" si="152"/>
        <v>0</v>
      </c>
      <c r="CQ103" s="44">
        <f t="shared" si="152"/>
        <v>0</v>
      </c>
      <c r="CR103" s="44">
        <f t="shared" si="152"/>
        <v>0</v>
      </c>
      <c r="CS103" s="44">
        <f t="shared" si="152"/>
        <v>0</v>
      </c>
      <c r="CT103" s="44">
        <f t="shared" si="152"/>
        <v>0</v>
      </c>
      <c r="CU103" s="44">
        <f t="shared" si="152"/>
        <v>0</v>
      </c>
      <c r="CV103" s="44">
        <f t="shared" si="152"/>
        <v>0</v>
      </c>
      <c r="CW103" s="44">
        <f t="shared" si="152"/>
        <v>0</v>
      </c>
      <c r="CX103" s="44">
        <f t="shared" ref="CX103:DQ103" si="153">CX$50*CX32</f>
        <v>0</v>
      </c>
      <c r="CY103" s="44">
        <f t="shared" si="153"/>
        <v>0</v>
      </c>
      <c r="CZ103" s="44">
        <f t="shared" si="153"/>
        <v>0</v>
      </c>
      <c r="DA103" s="44">
        <f t="shared" si="153"/>
        <v>0</v>
      </c>
      <c r="DB103" s="44">
        <f t="shared" si="153"/>
        <v>0</v>
      </c>
      <c r="DC103" s="44">
        <f t="shared" si="153"/>
        <v>0</v>
      </c>
      <c r="DD103" s="44">
        <f t="shared" si="153"/>
        <v>0</v>
      </c>
      <c r="DE103" s="44">
        <f t="shared" si="153"/>
        <v>0</v>
      </c>
      <c r="DF103" s="44">
        <f t="shared" si="153"/>
        <v>0</v>
      </c>
      <c r="DG103" s="44">
        <f t="shared" si="153"/>
        <v>0</v>
      </c>
      <c r="DH103" s="44">
        <f t="shared" si="153"/>
        <v>0</v>
      </c>
      <c r="DI103" s="44">
        <f t="shared" si="153"/>
        <v>0</v>
      </c>
      <c r="DJ103" s="44">
        <f t="shared" si="153"/>
        <v>0</v>
      </c>
      <c r="DK103" s="44">
        <f t="shared" si="153"/>
        <v>0</v>
      </c>
      <c r="DL103" s="44">
        <f t="shared" si="153"/>
        <v>0</v>
      </c>
      <c r="DM103" s="44">
        <f t="shared" si="153"/>
        <v>0</v>
      </c>
      <c r="DN103" s="44">
        <f t="shared" si="153"/>
        <v>0</v>
      </c>
      <c r="DO103" s="44">
        <f t="shared" si="153"/>
        <v>0</v>
      </c>
      <c r="DP103" s="44">
        <f t="shared" si="153"/>
        <v>0</v>
      </c>
      <c r="DQ103" s="44">
        <f t="shared" si="153"/>
        <v>0</v>
      </c>
    </row>
    <row r="104" spans="1:121" x14ac:dyDescent="0.25">
      <c r="A104" s="44" t="str">
        <f t="shared" si="116"/>
        <v>12_NZ</v>
      </c>
      <c r="B104" s="44" t="str">
        <f t="shared" si="116"/>
        <v>15_1_fuelwood_and_woodwaste</v>
      </c>
      <c r="C104" s="44" t="str">
        <f t="shared" si="116"/>
        <v>15_1_fwood_wwaste</v>
      </c>
      <c r="D104" s="44" t="s">
        <v>150</v>
      </c>
      <c r="E104" s="44"/>
      <c r="F104" s="44"/>
      <c r="G104" s="45">
        <v>0</v>
      </c>
      <c r="H104" s="44"/>
      <c r="I104" s="44"/>
      <c r="J104" s="44"/>
      <c r="K104" s="44"/>
      <c r="L104" s="44"/>
      <c r="M104" s="44"/>
      <c r="N104" s="44"/>
      <c r="O104" s="44"/>
      <c r="P104" s="44"/>
      <c r="Q104" s="44"/>
      <c r="R104" s="44"/>
      <c r="S104" s="44"/>
      <c r="T104" s="44"/>
      <c r="U104" s="44"/>
      <c r="V104" s="44"/>
      <c r="W104" s="44"/>
      <c r="X104" s="44"/>
      <c r="Y104" s="44"/>
      <c r="Z104" s="44"/>
      <c r="AA104" s="44"/>
      <c r="AB104" s="44"/>
      <c r="AC104" s="44"/>
      <c r="AD104" s="44"/>
      <c r="AE104" s="44"/>
      <c r="AF104" s="44"/>
      <c r="AG104" s="44"/>
      <c r="AH104" s="44"/>
      <c r="AI104" s="44"/>
      <c r="AJ104" s="44"/>
      <c r="AK104" s="44"/>
      <c r="AL104" s="44"/>
      <c r="AM104" s="44"/>
      <c r="AN104" s="44"/>
      <c r="AO104" s="44"/>
      <c r="AP104" s="44"/>
      <c r="AQ104" s="44"/>
      <c r="AR104" s="44"/>
      <c r="AS104" s="44"/>
      <c r="AT104" s="44"/>
      <c r="AU104" s="44"/>
      <c r="AV104" s="44"/>
      <c r="AW104" s="44"/>
      <c r="AX104" s="44"/>
      <c r="AY104" s="44"/>
      <c r="AZ104" s="44"/>
      <c r="BA104" s="44"/>
      <c r="BB104" s="44"/>
      <c r="BC104" s="44"/>
      <c r="BD104" s="44"/>
      <c r="BE104" s="44"/>
      <c r="BF104" s="44"/>
      <c r="BG104" s="44"/>
      <c r="BH104" s="44"/>
      <c r="BI104" s="44"/>
      <c r="BJ104" s="44"/>
      <c r="BK104" s="44"/>
      <c r="BL104" s="44" t="str">
        <f t="shared" si="50"/>
        <v>12_NZ</v>
      </c>
      <c r="BM104" s="44" t="str">
        <f t="shared" si="117"/>
        <v>d_nonenergy_ccs_15_1_fwood_wwaste</v>
      </c>
      <c r="BN104" s="44"/>
      <c r="BO104" s="44"/>
      <c r="BP104" s="44">
        <f t="shared" ref="BP104:CW104" si="154">BP$50*BP33</f>
        <v>0</v>
      </c>
      <c r="BQ104" s="44">
        <f t="shared" si="154"/>
        <v>0</v>
      </c>
      <c r="BR104" s="44">
        <f t="shared" si="154"/>
        <v>0</v>
      </c>
      <c r="BS104" s="44">
        <f t="shared" si="154"/>
        <v>0</v>
      </c>
      <c r="BT104" s="44">
        <f t="shared" si="154"/>
        <v>0</v>
      </c>
      <c r="BU104" s="44">
        <f t="shared" si="154"/>
        <v>0</v>
      </c>
      <c r="BV104" s="44">
        <f t="shared" si="154"/>
        <v>0</v>
      </c>
      <c r="BW104" s="44">
        <f t="shared" si="154"/>
        <v>0</v>
      </c>
      <c r="BX104" s="44">
        <f t="shared" si="154"/>
        <v>0</v>
      </c>
      <c r="BY104" s="44">
        <f t="shared" si="154"/>
        <v>0</v>
      </c>
      <c r="BZ104" s="44">
        <f t="shared" si="154"/>
        <v>0</v>
      </c>
      <c r="CA104" s="44">
        <f t="shared" si="154"/>
        <v>0</v>
      </c>
      <c r="CB104" s="44">
        <f t="shared" si="154"/>
        <v>0</v>
      </c>
      <c r="CC104" s="44">
        <f t="shared" si="154"/>
        <v>0</v>
      </c>
      <c r="CD104" s="44">
        <f t="shared" si="154"/>
        <v>0</v>
      </c>
      <c r="CE104" s="44">
        <f t="shared" si="154"/>
        <v>0</v>
      </c>
      <c r="CF104" s="44">
        <f t="shared" si="154"/>
        <v>0</v>
      </c>
      <c r="CG104" s="44">
        <f t="shared" si="154"/>
        <v>0</v>
      </c>
      <c r="CH104" s="44">
        <f t="shared" si="154"/>
        <v>0</v>
      </c>
      <c r="CI104" s="44">
        <f t="shared" si="154"/>
        <v>0</v>
      </c>
      <c r="CJ104" s="44">
        <f t="shared" si="154"/>
        <v>0</v>
      </c>
      <c r="CK104" s="44">
        <f t="shared" si="154"/>
        <v>0</v>
      </c>
      <c r="CL104" s="44">
        <f t="shared" si="154"/>
        <v>0</v>
      </c>
      <c r="CM104" s="44">
        <f t="shared" si="154"/>
        <v>0</v>
      </c>
      <c r="CN104" s="44">
        <f t="shared" si="154"/>
        <v>0</v>
      </c>
      <c r="CO104" s="44">
        <f t="shared" si="154"/>
        <v>0</v>
      </c>
      <c r="CP104" s="44">
        <f t="shared" si="154"/>
        <v>0</v>
      </c>
      <c r="CQ104" s="44">
        <f t="shared" si="154"/>
        <v>0</v>
      </c>
      <c r="CR104" s="44">
        <f t="shared" si="154"/>
        <v>0</v>
      </c>
      <c r="CS104" s="44">
        <f t="shared" si="154"/>
        <v>0</v>
      </c>
      <c r="CT104" s="44">
        <f t="shared" si="154"/>
        <v>0</v>
      </c>
      <c r="CU104" s="44">
        <f t="shared" si="154"/>
        <v>0</v>
      </c>
      <c r="CV104" s="44">
        <f t="shared" si="154"/>
        <v>0</v>
      </c>
      <c r="CW104" s="44">
        <f t="shared" si="154"/>
        <v>0</v>
      </c>
      <c r="CX104" s="44">
        <f t="shared" ref="CX104:DQ104" si="155">CX$50*CX33</f>
        <v>0</v>
      </c>
      <c r="CY104" s="44">
        <f t="shared" si="155"/>
        <v>0</v>
      </c>
      <c r="CZ104" s="44">
        <f t="shared" si="155"/>
        <v>0</v>
      </c>
      <c r="DA104" s="44">
        <f t="shared" si="155"/>
        <v>0</v>
      </c>
      <c r="DB104" s="44">
        <f t="shared" si="155"/>
        <v>0</v>
      </c>
      <c r="DC104" s="44">
        <f t="shared" si="155"/>
        <v>0</v>
      </c>
      <c r="DD104" s="44">
        <f t="shared" si="155"/>
        <v>0</v>
      </c>
      <c r="DE104" s="44">
        <f t="shared" si="155"/>
        <v>0</v>
      </c>
      <c r="DF104" s="44">
        <f t="shared" si="155"/>
        <v>0</v>
      </c>
      <c r="DG104" s="44">
        <f t="shared" si="155"/>
        <v>0</v>
      </c>
      <c r="DH104" s="44">
        <f t="shared" si="155"/>
        <v>0</v>
      </c>
      <c r="DI104" s="44">
        <f t="shared" si="155"/>
        <v>0</v>
      </c>
      <c r="DJ104" s="44">
        <f t="shared" si="155"/>
        <v>0</v>
      </c>
      <c r="DK104" s="44">
        <f t="shared" si="155"/>
        <v>0</v>
      </c>
      <c r="DL104" s="44">
        <f t="shared" si="155"/>
        <v>0</v>
      </c>
      <c r="DM104" s="44">
        <f t="shared" si="155"/>
        <v>0</v>
      </c>
      <c r="DN104" s="44">
        <f t="shared" si="155"/>
        <v>0</v>
      </c>
      <c r="DO104" s="44">
        <f t="shared" si="155"/>
        <v>0</v>
      </c>
      <c r="DP104" s="44">
        <f t="shared" si="155"/>
        <v>0</v>
      </c>
      <c r="DQ104" s="44">
        <f t="shared" si="155"/>
        <v>0</v>
      </c>
    </row>
    <row r="105" spans="1:121" x14ac:dyDescent="0.25">
      <c r="A105" s="44" t="str">
        <f t="shared" si="116"/>
        <v>12_NZ</v>
      </c>
      <c r="B105" s="44" t="str">
        <f t="shared" si="116"/>
        <v>15_2_bagasse</v>
      </c>
      <c r="C105" s="44" t="str">
        <f t="shared" si="116"/>
        <v>15_2_bagasse</v>
      </c>
      <c r="D105" s="44" t="s">
        <v>150</v>
      </c>
      <c r="E105" s="44"/>
      <c r="F105" s="44"/>
      <c r="G105" s="45">
        <v>0</v>
      </c>
      <c r="H105" s="44"/>
      <c r="I105" s="44"/>
      <c r="J105" s="44"/>
      <c r="K105" s="44"/>
      <c r="L105" s="44"/>
      <c r="M105" s="44"/>
      <c r="N105" s="44"/>
      <c r="O105" s="44"/>
      <c r="P105" s="44"/>
      <c r="Q105" s="44"/>
      <c r="R105" s="44"/>
      <c r="S105" s="44"/>
      <c r="T105" s="44"/>
      <c r="U105" s="44"/>
      <c r="V105" s="44"/>
      <c r="W105" s="44"/>
      <c r="X105" s="44"/>
      <c r="Y105" s="44"/>
      <c r="Z105" s="44"/>
      <c r="AA105" s="44"/>
      <c r="AB105" s="44"/>
      <c r="AC105" s="44"/>
      <c r="AD105" s="44"/>
      <c r="AE105" s="44"/>
      <c r="AF105" s="44"/>
      <c r="AG105" s="44"/>
      <c r="AH105" s="44"/>
      <c r="AI105" s="44"/>
      <c r="AJ105" s="44"/>
      <c r="AK105" s="44"/>
      <c r="AL105" s="44"/>
      <c r="AM105" s="44"/>
      <c r="AN105" s="44"/>
      <c r="AO105" s="44"/>
      <c r="AP105" s="44"/>
      <c r="AQ105" s="44"/>
      <c r="AR105" s="44"/>
      <c r="AS105" s="44"/>
      <c r="AT105" s="44"/>
      <c r="AU105" s="44"/>
      <c r="AV105" s="44"/>
      <c r="AW105" s="44"/>
      <c r="AX105" s="44"/>
      <c r="AY105" s="44"/>
      <c r="AZ105" s="44"/>
      <c r="BA105" s="44"/>
      <c r="BB105" s="44"/>
      <c r="BC105" s="44"/>
      <c r="BD105" s="44"/>
      <c r="BE105" s="44"/>
      <c r="BF105" s="44"/>
      <c r="BG105" s="44"/>
      <c r="BH105" s="44"/>
      <c r="BI105" s="44"/>
      <c r="BJ105" s="44"/>
      <c r="BK105" s="44"/>
      <c r="BL105" s="44" t="str">
        <f t="shared" si="50"/>
        <v>12_NZ</v>
      </c>
      <c r="BM105" s="44" t="str">
        <f t="shared" si="117"/>
        <v>d_nonenergy_ccs_15_2_bagasse</v>
      </c>
      <c r="BN105" s="44"/>
      <c r="BO105" s="44"/>
      <c r="BP105" s="44">
        <f t="shared" ref="BP105:CW105" si="156">BP$50*BP34</f>
        <v>0</v>
      </c>
      <c r="BQ105" s="44">
        <f t="shared" si="156"/>
        <v>0</v>
      </c>
      <c r="BR105" s="44">
        <f t="shared" si="156"/>
        <v>0</v>
      </c>
      <c r="BS105" s="44">
        <f t="shared" si="156"/>
        <v>0</v>
      </c>
      <c r="BT105" s="44">
        <f t="shared" si="156"/>
        <v>0</v>
      </c>
      <c r="BU105" s="44">
        <f t="shared" si="156"/>
        <v>0</v>
      </c>
      <c r="BV105" s="44">
        <f t="shared" si="156"/>
        <v>0</v>
      </c>
      <c r="BW105" s="44">
        <f t="shared" si="156"/>
        <v>0</v>
      </c>
      <c r="BX105" s="44">
        <f t="shared" si="156"/>
        <v>0</v>
      </c>
      <c r="BY105" s="44">
        <f t="shared" si="156"/>
        <v>0</v>
      </c>
      <c r="BZ105" s="44">
        <f t="shared" si="156"/>
        <v>0</v>
      </c>
      <c r="CA105" s="44">
        <f t="shared" si="156"/>
        <v>0</v>
      </c>
      <c r="CB105" s="44">
        <f t="shared" si="156"/>
        <v>0</v>
      </c>
      <c r="CC105" s="44">
        <f t="shared" si="156"/>
        <v>0</v>
      </c>
      <c r="CD105" s="44">
        <f t="shared" si="156"/>
        <v>0</v>
      </c>
      <c r="CE105" s="44">
        <f t="shared" si="156"/>
        <v>0</v>
      </c>
      <c r="CF105" s="44">
        <f t="shared" si="156"/>
        <v>0</v>
      </c>
      <c r="CG105" s="44">
        <f t="shared" si="156"/>
        <v>0</v>
      </c>
      <c r="CH105" s="44">
        <f t="shared" si="156"/>
        <v>0</v>
      </c>
      <c r="CI105" s="44">
        <f t="shared" si="156"/>
        <v>0</v>
      </c>
      <c r="CJ105" s="44">
        <f t="shared" si="156"/>
        <v>0</v>
      </c>
      <c r="CK105" s="44">
        <f t="shared" si="156"/>
        <v>0</v>
      </c>
      <c r="CL105" s="44">
        <f t="shared" si="156"/>
        <v>0</v>
      </c>
      <c r="CM105" s="44">
        <f t="shared" si="156"/>
        <v>0</v>
      </c>
      <c r="CN105" s="44">
        <f t="shared" si="156"/>
        <v>0</v>
      </c>
      <c r="CO105" s="44">
        <f t="shared" si="156"/>
        <v>0</v>
      </c>
      <c r="CP105" s="44">
        <f t="shared" si="156"/>
        <v>0</v>
      </c>
      <c r="CQ105" s="44">
        <f t="shared" si="156"/>
        <v>0</v>
      </c>
      <c r="CR105" s="44">
        <f t="shared" si="156"/>
        <v>0</v>
      </c>
      <c r="CS105" s="44">
        <f t="shared" si="156"/>
        <v>0</v>
      </c>
      <c r="CT105" s="44">
        <f t="shared" si="156"/>
        <v>0</v>
      </c>
      <c r="CU105" s="44">
        <f t="shared" si="156"/>
        <v>0</v>
      </c>
      <c r="CV105" s="44">
        <f t="shared" si="156"/>
        <v>0</v>
      </c>
      <c r="CW105" s="44">
        <f t="shared" si="156"/>
        <v>0</v>
      </c>
      <c r="CX105" s="44">
        <f t="shared" ref="CX105:DQ105" si="157">CX$50*CX34</f>
        <v>0</v>
      </c>
      <c r="CY105" s="44">
        <f t="shared" si="157"/>
        <v>0</v>
      </c>
      <c r="CZ105" s="44">
        <f t="shared" si="157"/>
        <v>0</v>
      </c>
      <c r="DA105" s="44">
        <f t="shared" si="157"/>
        <v>0</v>
      </c>
      <c r="DB105" s="44">
        <f t="shared" si="157"/>
        <v>0</v>
      </c>
      <c r="DC105" s="44">
        <f t="shared" si="157"/>
        <v>0</v>
      </c>
      <c r="DD105" s="44">
        <f t="shared" si="157"/>
        <v>0</v>
      </c>
      <c r="DE105" s="44">
        <f t="shared" si="157"/>
        <v>0</v>
      </c>
      <c r="DF105" s="44">
        <f t="shared" si="157"/>
        <v>0</v>
      </c>
      <c r="DG105" s="44">
        <f t="shared" si="157"/>
        <v>0</v>
      </c>
      <c r="DH105" s="44">
        <f t="shared" si="157"/>
        <v>0</v>
      </c>
      <c r="DI105" s="44">
        <f t="shared" si="157"/>
        <v>0</v>
      </c>
      <c r="DJ105" s="44">
        <f t="shared" si="157"/>
        <v>0</v>
      </c>
      <c r="DK105" s="44">
        <f t="shared" si="157"/>
        <v>0</v>
      </c>
      <c r="DL105" s="44">
        <f t="shared" si="157"/>
        <v>0</v>
      </c>
      <c r="DM105" s="44">
        <f t="shared" si="157"/>
        <v>0</v>
      </c>
      <c r="DN105" s="44">
        <f t="shared" si="157"/>
        <v>0</v>
      </c>
      <c r="DO105" s="44">
        <f t="shared" si="157"/>
        <v>0</v>
      </c>
      <c r="DP105" s="44">
        <f t="shared" si="157"/>
        <v>0</v>
      </c>
      <c r="DQ105" s="44">
        <f t="shared" si="157"/>
        <v>0</v>
      </c>
    </row>
    <row r="106" spans="1:121" x14ac:dyDescent="0.25">
      <c r="A106" s="44" t="str">
        <f t="shared" si="116"/>
        <v>12_NZ</v>
      </c>
      <c r="B106" s="44" t="str">
        <f t="shared" si="116"/>
        <v>15_3_charcoal</v>
      </c>
      <c r="C106" s="44" t="str">
        <f t="shared" si="116"/>
        <v>15_3_charcoal</v>
      </c>
      <c r="D106" s="44" t="s">
        <v>150</v>
      </c>
      <c r="E106" s="44"/>
      <c r="F106" s="44"/>
      <c r="G106" s="45">
        <v>0</v>
      </c>
      <c r="H106" s="44"/>
      <c r="I106" s="44"/>
      <c r="J106" s="44"/>
      <c r="K106" s="44"/>
      <c r="L106" s="44"/>
      <c r="M106" s="44"/>
      <c r="N106" s="44"/>
      <c r="O106" s="44"/>
      <c r="P106" s="44"/>
      <c r="Q106" s="44"/>
      <c r="R106" s="44"/>
      <c r="S106" s="44"/>
      <c r="T106" s="44"/>
      <c r="U106" s="44"/>
      <c r="V106" s="44"/>
      <c r="W106" s="44"/>
      <c r="X106" s="44"/>
      <c r="Y106" s="44"/>
      <c r="Z106" s="44"/>
      <c r="AA106" s="44"/>
      <c r="AB106" s="44"/>
      <c r="AC106" s="44"/>
      <c r="AD106" s="44"/>
      <c r="AE106" s="44"/>
      <c r="AF106" s="44"/>
      <c r="AG106" s="44"/>
      <c r="AH106" s="44"/>
      <c r="AI106" s="44"/>
      <c r="AJ106" s="44"/>
      <c r="AK106" s="44"/>
      <c r="AL106" s="44"/>
      <c r="AM106" s="44"/>
      <c r="AN106" s="44"/>
      <c r="AO106" s="44"/>
      <c r="AP106" s="44"/>
      <c r="AQ106" s="44"/>
      <c r="AR106" s="44"/>
      <c r="AS106" s="44"/>
      <c r="AT106" s="44"/>
      <c r="AU106" s="44"/>
      <c r="AV106" s="44"/>
      <c r="AW106" s="44"/>
      <c r="AX106" s="44"/>
      <c r="AY106" s="44"/>
      <c r="AZ106" s="44"/>
      <c r="BA106" s="44"/>
      <c r="BB106" s="44"/>
      <c r="BC106" s="44"/>
      <c r="BD106" s="44"/>
      <c r="BE106" s="44"/>
      <c r="BF106" s="44"/>
      <c r="BG106" s="44"/>
      <c r="BH106" s="44"/>
      <c r="BI106" s="44"/>
      <c r="BJ106" s="44"/>
      <c r="BK106" s="44"/>
      <c r="BL106" s="44" t="str">
        <f t="shared" si="50"/>
        <v>12_NZ</v>
      </c>
      <c r="BM106" s="44" t="str">
        <f t="shared" si="117"/>
        <v>d_nonenergy_ccs_15_3_charcoal</v>
      </c>
      <c r="BN106" s="44"/>
      <c r="BO106" s="44"/>
      <c r="BP106" s="44">
        <f t="shared" ref="BP106:CW106" si="158">BP$50*BP35</f>
        <v>0</v>
      </c>
      <c r="BQ106" s="44">
        <f t="shared" si="158"/>
        <v>0</v>
      </c>
      <c r="BR106" s="44">
        <f t="shared" si="158"/>
        <v>0</v>
      </c>
      <c r="BS106" s="44">
        <f t="shared" si="158"/>
        <v>0</v>
      </c>
      <c r="BT106" s="44">
        <f t="shared" si="158"/>
        <v>0</v>
      </c>
      <c r="BU106" s="44">
        <f t="shared" si="158"/>
        <v>0</v>
      </c>
      <c r="BV106" s="44">
        <f t="shared" si="158"/>
        <v>0</v>
      </c>
      <c r="BW106" s="44">
        <f t="shared" si="158"/>
        <v>0</v>
      </c>
      <c r="BX106" s="44">
        <f t="shared" si="158"/>
        <v>0</v>
      </c>
      <c r="BY106" s="44">
        <f t="shared" si="158"/>
        <v>0</v>
      </c>
      <c r="BZ106" s="44">
        <f t="shared" si="158"/>
        <v>0</v>
      </c>
      <c r="CA106" s="44">
        <f t="shared" si="158"/>
        <v>0</v>
      </c>
      <c r="CB106" s="44">
        <f t="shared" si="158"/>
        <v>0</v>
      </c>
      <c r="CC106" s="44">
        <f t="shared" si="158"/>
        <v>0</v>
      </c>
      <c r="CD106" s="44">
        <f t="shared" si="158"/>
        <v>0</v>
      </c>
      <c r="CE106" s="44">
        <f t="shared" si="158"/>
        <v>0</v>
      </c>
      <c r="CF106" s="44">
        <f t="shared" si="158"/>
        <v>0</v>
      </c>
      <c r="CG106" s="44">
        <f t="shared" si="158"/>
        <v>0</v>
      </c>
      <c r="CH106" s="44">
        <f t="shared" si="158"/>
        <v>0</v>
      </c>
      <c r="CI106" s="44">
        <f t="shared" si="158"/>
        <v>0</v>
      </c>
      <c r="CJ106" s="44">
        <f t="shared" si="158"/>
        <v>0</v>
      </c>
      <c r="CK106" s="44">
        <f t="shared" si="158"/>
        <v>0</v>
      </c>
      <c r="CL106" s="44">
        <f t="shared" si="158"/>
        <v>0</v>
      </c>
      <c r="CM106" s="44">
        <f t="shared" si="158"/>
        <v>0</v>
      </c>
      <c r="CN106" s="44">
        <f t="shared" si="158"/>
        <v>0</v>
      </c>
      <c r="CO106" s="44">
        <f t="shared" si="158"/>
        <v>0</v>
      </c>
      <c r="CP106" s="44">
        <f t="shared" si="158"/>
        <v>0</v>
      </c>
      <c r="CQ106" s="44">
        <f t="shared" si="158"/>
        <v>0</v>
      </c>
      <c r="CR106" s="44">
        <f t="shared" si="158"/>
        <v>0</v>
      </c>
      <c r="CS106" s="44">
        <f t="shared" si="158"/>
        <v>0</v>
      </c>
      <c r="CT106" s="44">
        <f t="shared" si="158"/>
        <v>0</v>
      </c>
      <c r="CU106" s="44">
        <f t="shared" si="158"/>
        <v>0</v>
      </c>
      <c r="CV106" s="44">
        <f t="shared" si="158"/>
        <v>0</v>
      </c>
      <c r="CW106" s="44">
        <f t="shared" si="158"/>
        <v>0</v>
      </c>
      <c r="CX106" s="44">
        <f t="shared" ref="CX106:DQ106" si="159">CX$50*CX35</f>
        <v>0</v>
      </c>
      <c r="CY106" s="44">
        <f t="shared" si="159"/>
        <v>0</v>
      </c>
      <c r="CZ106" s="44">
        <f t="shared" si="159"/>
        <v>0</v>
      </c>
      <c r="DA106" s="44">
        <f t="shared" si="159"/>
        <v>0</v>
      </c>
      <c r="DB106" s="44">
        <f t="shared" si="159"/>
        <v>0</v>
      </c>
      <c r="DC106" s="44">
        <f t="shared" si="159"/>
        <v>0</v>
      </c>
      <c r="DD106" s="44">
        <f t="shared" si="159"/>
        <v>0</v>
      </c>
      <c r="DE106" s="44">
        <f t="shared" si="159"/>
        <v>0</v>
      </c>
      <c r="DF106" s="44">
        <f t="shared" si="159"/>
        <v>0</v>
      </c>
      <c r="DG106" s="44">
        <f t="shared" si="159"/>
        <v>0</v>
      </c>
      <c r="DH106" s="44">
        <f t="shared" si="159"/>
        <v>0</v>
      </c>
      <c r="DI106" s="44">
        <f t="shared" si="159"/>
        <v>0</v>
      </c>
      <c r="DJ106" s="44">
        <f t="shared" si="159"/>
        <v>0</v>
      </c>
      <c r="DK106" s="44">
        <f t="shared" si="159"/>
        <v>0</v>
      </c>
      <c r="DL106" s="44">
        <f t="shared" si="159"/>
        <v>0</v>
      </c>
      <c r="DM106" s="44">
        <f t="shared" si="159"/>
        <v>0</v>
      </c>
      <c r="DN106" s="44">
        <f t="shared" si="159"/>
        <v>0</v>
      </c>
      <c r="DO106" s="44">
        <f t="shared" si="159"/>
        <v>0</v>
      </c>
      <c r="DP106" s="44">
        <f t="shared" si="159"/>
        <v>0</v>
      </c>
      <c r="DQ106" s="44">
        <f t="shared" si="159"/>
        <v>0</v>
      </c>
    </row>
    <row r="107" spans="1:121" x14ac:dyDescent="0.25">
      <c r="A107" s="44" t="str">
        <f t="shared" si="116"/>
        <v>12_NZ</v>
      </c>
      <c r="B107" s="44" t="str">
        <f t="shared" si="116"/>
        <v>15_4_black_liquor</v>
      </c>
      <c r="C107" s="44" t="str">
        <f t="shared" si="116"/>
        <v>15_4_black_liquor</v>
      </c>
      <c r="D107" s="44" t="s">
        <v>150</v>
      </c>
      <c r="E107" s="44"/>
      <c r="F107" s="44"/>
      <c r="G107" s="45">
        <v>0</v>
      </c>
      <c r="H107" s="44"/>
      <c r="I107" s="44"/>
      <c r="J107" s="44"/>
      <c r="K107" s="44"/>
      <c r="L107" s="44"/>
      <c r="M107" s="44"/>
      <c r="N107" s="44"/>
      <c r="O107" s="44"/>
      <c r="P107" s="44"/>
      <c r="Q107" s="44"/>
      <c r="R107" s="44"/>
      <c r="S107" s="44"/>
      <c r="T107" s="44"/>
      <c r="U107" s="44"/>
      <c r="V107" s="44"/>
      <c r="W107" s="44"/>
      <c r="X107" s="44"/>
      <c r="Y107" s="44"/>
      <c r="Z107" s="44"/>
      <c r="AA107" s="44"/>
      <c r="AB107" s="44"/>
      <c r="AC107" s="44"/>
      <c r="AD107" s="44"/>
      <c r="AE107" s="44"/>
      <c r="AF107" s="44"/>
      <c r="AG107" s="44"/>
      <c r="AH107" s="44"/>
      <c r="AI107" s="44"/>
      <c r="AJ107" s="44"/>
      <c r="AK107" s="44"/>
      <c r="AL107" s="44"/>
      <c r="AM107" s="44"/>
      <c r="AN107" s="44"/>
      <c r="AO107" s="44"/>
      <c r="AP107" s="44"/>
      <c r="AQ107" s="44"/>
      <c r="AR107" s="44"/>
      <c r="AS107" s="44"/>
      <c r="AT107" s="44"/>
      <c r="AU107" s="44"/>
      <c r="AV107" s="44"/>
      <c r="AW107" s="44"/>
      <c r="AX107" s="44"/>
      <c r="AY107" s="44"/>
      <c r="AZ107" s="44"/>
      <c r="BA107" s="44"/>
      <c r="BB107" s="44"/>
      <c r="BC107" s="44"/>
      <c r="BD107" s="44"/>
      <c r="BE107" s="44"/>
      <c r="BF107" s="44"/>
      <c r="BG107" s="44"/>
      <c r="BH107" s="44"/>
      <c r="BI107" s="44"/>
      <c r="BJ107" s="44"/>
      <c r="BK107" s="44"/>
      <c r="BL107" s="44" t="str">
        <f t="shared" si="50"/>
        <v>12_NZ</v>
      </c>
      <c r="BM107" s="44" t="str">
        <f t="shared" si="117"/>
        <v>d_nonenergy_ccs_15_4_black_liquor</v>
      </c>
      <c r="BN107" s="44"/>
      <c r="BO107" s="44"/>
      <c r="BP107" s="44">
        <f t="shared" ref="BP107:CW107" si="160">BP$50*BP36</f>
        <v>0</v>
      </c>
      <c r="BQ107" s="44">
        <f t="shared" si="160"/>
        <v>0</v>
      </c>
      <c r="BR107" s="44">
        <f t="shared" si="160"/>
        <v>0</v>
      </c>
      <c r="BS107" s="44">
        <f t="shared" si="160"/>
        <v>0</v>
      </c>
      <c r="BT107" s="44">
        <f t="shared" si="160"/>
        <v>0</v>
      </c>
      <c r="BU107" s="44">
        <f t="shared" si="160"/>
        <v>0</v>
      </c>
      <c r="BV107" s="44">
        <f t="shared" si="160"/>
        <v>0</v>
      </c>
      <c r="BW107" s="44">
        <f t="shared" si="160"/>
        <v>0</v>
      </c>
      <c r="BX107" s="44">
        <f t="shared" si="160"/>
        <v>0</v>
      </c>
      <c r="BY107" s="44">
        <f t="shared" si="160"/>
        <v>0</v>
      </c>
      <c r="BZ107" s="44">
        <f t="shared" si="160"/>
        <v>0</v>
      </c>
      <c r="CA107" s="44">
        <f t="shared" si="160"/>
        <v>0</v>
      </c>
      <c r="CB107" s="44">
        <f t="shared" si="160"/>
        <v>0</v>
      </c>
      <c r="CC107" s="44">
        <f t="shared" si="160"/>
        <v>0</v>
      </c>
      <c r="CD107" s="44">
        <f t="shared" si="160"/>
        <v>0</v>
      </c>
      <c r="CE107" s="44">
        <f t="shared" si="160"/>
        <v>0</v>
      </c>
      <c r="CF107" s="44">
        <f t="shared" si="160"/>
        <v>0</v>
      </c>
      <c r="CG107" s="44">
        <f t="shared" si="160"/>
        <v>0</v>
      </c>
      <c r="CH107" s="44">
        <f t="shared" si="160"/>
        <v>0</v>
      </c>
      <c r="CI107" s="44">
        <f t="shared" si="160"/>
        <v>0</v>
      </c>
      <c r="CJ107" s="44">
        <f t="shared" si="160"/>
        <v>0</v>
      </c>
      <c r="CK107" s="44">
        <f t="shared" si="160"/>
        <v>0</v>
      </c>
      <c r="CL107" s="44">
        <f t="shared" si="160"/>
        <v>0</v>
      </c>
      <c r="CM107" s="44">
        <f t="shared" si="160"/>
        <v>0</v>
      </c>
      <c r="CN107" s="44">
        <f t="shared" si="160"/>
        <v>0</v>
      </c>
      <c r="CO107" s="44">
        <f t="shared" si="160"/>
        <v>0</v>
      </c>
      <c r="CP107" s="44">
        <f t="shared" si="160"/>
        <v>0</v>
      </c>
      <c r="CQ107" s="44">
        <f t="shared" si="160"/>
        <v>0</v>
      </c>
      <c r="CR107" s="44">
        <f t="shared" si="160"/>
        <v>0</v>
      </c>
      <c r="CS107" s="44">
        <f t="shared" si="160"/>
        <v>0</v>
      </c>
      <c r="CT107" s="44">
        <f t="shared" si="160"/>
        <v>0</v>
      </c>
      <c r="CU107" s="44">
        <f t="shared" si="160"/>
        <v>0</v>
      </c>
      <c r="CV107" s="44">
        <f t="shared" si="160"/>
        <v>0</v>
      </c>
      <c r="CW107" s="44">
        <f t="shared" si="160"/>
        <v>0</v>
      </c>
      <c r="CX107" s="44">
        <f t="shared" ref="CX107:DQ107" si="161">CX$50*CX36</f>
        <v>0</v>
      </c>
      <c r="CY107" s="44">
        <f t="shared" si="161"/>
        <v>0</v>
      </c>
      <c r="CZ107" s="44">
        <f t="shared" si="161"/>
        <v>0</v>
      </c>
      <c r="DA107" s="44">
        <f t="shared" si="161"/>
        <v>0</v>
      </c>
      <c r="DB107" s="44">
        <f t="shared" si="161"/>
        <v>0</v>
      </c>
      <c r="DC107" s="44">
        <f t="shared" si="161"/>
        <v>0</v>
      </c>
      <c r="DD107" s="44">
        <f t="shared" si="161"/>
        <v>0</v>
      </c>
      <c r="DE107" s="44">
        <f t="shared" si="161"/>
        <v>0</v>
      </c>
      <c r="DF107" s="44">
        <f t="shared" si="161"/>
        <v>0</v>
      </c>
      <c r="DG107" s="44">
        <f t="shared" si="161"/>
        <v>0</v>
      </c>
      <c r="DH107" s="44">
        <f t="shared" si="161"/>
        <v>0</v>
      </c>
      <c r="DI107" s="44">
        <f t="shared" si="161"/>
        <v>0</v>
      </c>
      <c r="DJ107" s="44">
        <f t="shared" si="161"/>
        <v>0</v>
      </c>
      <c r="DK107" s="44">
        <f t="shared" si="161"/>
        <v>0</v>
      </c>
      <c r="DL107" s="44">
        <f t="shared" si="161"/>
        <v>0</v>
      </c>
      <c r="DM107" s="44">
        <f t="shared" si="161"/>
        <v>0</v>
      </c>
      <c r="DN107" s="44">
        <f t="shared" si="161"/>
        <v>0</v>
      </c>
      <c r="DO107" s="44">
        <f t="shared" si="161"/>
        <v>0</v>
      </c>
      <c r="DP107" s="44">
        <f t="shared" si="161"/>
        <v>0</v>
      </c>
      <c r="DQ107" s="44">
        <f t="shared" si="161"/>
        <v>0</v>
      </c>
    </row>
    <row r="108" spans="1:121" x14ac:dyDescent="0.25">
      <c r="A108" s="44" t="str">
        <f t="shared" si="116"/>
        <v>12_NZ</v>
      </c>
      <c r="B108" s="44" t="str">
        <f t="shared" si="116"/>
        <v>15_5_other_biomass</v>
      </c>
      <c r="C108" s="44" t="str">
        <f t="shared" si="116"/>
        <v>15_5_other_biomass</v>
      </c>
      <c r="D108" s="44" t="s">
        <v>150</v>
      </c>
      <c r="E108" s="44"/>
      <c r="F108" s="44"/>
      <c r="G108" s="45">
        <v>0</v>
      </c>
      <c r="H108" s="44"/>
      <c r="I108" s="44"/>
      <c r="J108" s="44"/>
      <c r="K108" s="44"/>
      <c r="L108" s="44"/>
      <c r="M108" s="44"/>
      <c r="N108" s="44"/>
      <c r="O108" s="44"/>
      <c r="P108" s="44"/>
      <c r="Q108" s="44"/>
      <c r="R108" s="44"/>
      <c r="S108" s="44"/>
      <c r="T108" s="44"/>
      <c r="U108" s="44"/>
      <c r="V108" s="44"/>
      <c r="W108" s="44"/>
      <c r="X108" s="44"/>
      <c r="Y108" s="44"/>
      <c r="Z108" s="44"/>
      <c r="AA108" s="44"/>
      <c r="AB108" s="44"/>
      <c r="AC108" s="44"/>
      <c r="AD108" s="44"/>
      <c r="AE108" s="44"/>
      <c r="AF108" s="44"/>
      <c r="AG108" s="44"/>
      <c r="AH108" s="44"/>
      <c r="AI108" s="44"/>
      <c r="AJ108" s="44"/>
      <c r="AK108" s="44"/>
      <c r="AL108" s="44"/>
      <c r="AM108" s="44"/>
      <c r="AN108" s="44"/>
      <c r="AO108" s="44"/>
      <c r="AP108" s="44"/>
      <c r="AQ108" s="44"/>
      <c r="AR108" s="44"/>
      <c r="AS108" s="44"/>
      <c r="AT108" s="44"/>
      <c r="AU108" s="44"/>
      <c r="AV108" s="44"/>
      <c r="AW108" s="44"/>
      <c r="AX108" s="44"/>
      <c r="AY108" s="44"/>
      <c r="AZ108" s="44"/>
      <c r="BA108" s="44"/>
      <c r="BB108" s="44"/>
      <c r="BC108" s="44"/>
      <c r="BD108" s="44"/>
      <c r="BE108" s="44"/>
      <c r="BF108" s="44"/>
      <c r="BG108" s="44"/>
      <c r="BH108" s="44"/>
      <c r="BI108" s="44"/>
      <c r="BJ108" s="44"/>
      <c r="BK108" s="44"/>
      <c r="BL108" s="44" t="str">
        <f t="shared" si="50"/>
        <v>12_NZ</v>
      </c>
      <c r="BM108" s="44" t="str">
        <f t="shared" si="117"/>
        <v>d_nonenergy_ccs_15_5_other_biomass</v>
      </c>
      <c r="BN108" s="44"/>
      <c r="BO108" s="44"/>
      <c r="BP108" s="44">
        <f t="shared" ref="BP108:CW108" si="162">BP$50*BP37</f>
        <v>0</v>
      </c>
      <c r="BQ108" s="44">
        <f t="shared" si="162"/>
        <v>0</v>
      </c>
      <c r="BR108" s="44">
        <f t="shared" si="162"/>
        <v>0</v>
      </c>
      <c r="BS108" s="44">
        <f t="shared" si="162"/>
        <v>0</v>
      </c>
      <c r="BT108" s="44">
        <f t="shared" si="162"/>
        <v>0</v>
      </c>
      <c r="BU108" s="44">
        <f t="shared" si="162"/>
        <v>0</v>
      </c>
      <c r="BV108" s="44">
        <f t="shared" si="162"/>
        <v>0</v>
      </c>
      <c r="BW108" s="44">
        <f t="shared" si="162"/>
        <v>0</v>
      </c>
      <c r="BX108" s="44">
        <f t="shared" si="162"/>
        <v>0</v>
      </c>
      <c r="BY108" s="44">
        <f t="shared" si="162"/>
        <v>0</v>
      </c>
      <c r="BZ108" s="44">
        <f t="shared" si="162"/>
        <v>0</v>
      </c>
      <c r="CA108" s="44">
        <f t="shared" si="162"/>
        <v>0</v>
      </c>
      <c r="CB108" s="44">
        <f t="shared" si="162"/>
        <v>0</v>
      </c>
      <c r="CC108" s="44">
        <f t="shared" si="162"/>
        <v>0</v>
      </c>
      <c r="CD108" s="44">
        <f t="shared" si="162"/>
        <v>0</v>
      </c>
      <c r="CE108" s="44">
        <f t="shared" si="162"/>
        <v>0</v>
      </c>
      <c r="CF108" s="44">
        <f t="shared" si="162"/>
        <v>0</v>
      </c>
      <c r="CG108" s="44">
        <f t="shared" si="162"/>
        <v>0</v>
      </c>
      <c r="CH108" s="44">
        <f t="shared" si="162"/>
        <v>0</v>
      </c>
      <c r="CI108" s="44">
        <f t="shared" si="162"/>
        <v>0</v>
      </c>
      <c r="CJ108" s="44">
        <f t="shared" si="162"/>
        <v>0</v>
      </c>
      <c r="CK108" s="44">
        <f t="shared" si="162"/>
        <v>0</v>
      </c>
      <c r="CL108" s="44">
        <f t="shared" si="162"/>
        <v>0</v>
      </c>
      <c r="CM108" s="44">
        <f t="shared" si="162"/>
        <v>0</v>
      </c>
      <c r="CN108" s="44">
        <f t="shared" si="162"/>
        <v>0</v>
      </c>
      <c r="CO108" s="44">
        <f t="shared" si="162"/>
        <v>0</v>
      </c>
      <c r="CP108" s="44">
        <f t="shared" si="162"/>
        <v>0</v>
      </c>
      <c r="CQ108" s="44">
        <f t="shared" si="162"/>
        <v>0</v>
      </c>
      <c r="CR108" s="44">
        <f t="shared" si="162"/>
        <v>0</v>
      </c>
      <c r="CS108" s="44">
        <f t="shared" si="162"/>
        <v>0</v>
      </c>
      <c r="CT108" s="44">
        <f t="shared" si="162"/>
        <v>0</v>
      </c>
      <c r="CU108" s="44">
        <f t="shared" si="162"/>
        <v>0</v>
      </c>
      <c r="CV108" s="44">
        <f t="shared" si="162"/>
        <v>0</v>
      </c>
      <c r="CW108" s="44">
        <f t="shared" si="162"/>
        <v>0</v>
      </c>
      <c r="CX108" s="44">
        <f t="shared" ref="CX108:DQ108" si="163">CX$50*CX37</f>
        <v>0</v>
      </c>
      <c r="CY108" s="44">
        <f t="shared" si="163"/>
        <v>0</v>
      </c>
      <c r="CZ108" s="44">
        <f t="shared" si="163"/>
        <v>0</v>
      </c>
      <c r="DA108" s="44">
        <f t="shared" si="163"/>
        <v>0</v>
      </c>
      <c r="DB108" s="44">
        <f t="shared" si="163"/>
        <v>0</v>
      </c>
      <c r="DC108" s="44">
        <f t="shared" si="163"/>
        <v>0</v>
      </c>
      <c r="DD108" s="44">
        <f t="shared" si="163"/>
        <v>0</v>
      </c>
      <c r="DE108" s="44">
        <f t="shared" si="163"/>
        <v>0</v>
      </c>
      <c r="DF108" s="44">
        <f t="shared" si="163"/>
        <v>0</v>
      </c>
      <c r="DG108" s="44">
        <f t="shared" si="163"/>
        <v>0</v>
      </c>
      <c r="DH108" s="44">
        <f t="shared" si="163"/>
        <v>0</v>
      </c>
      <c r="DI108" s="44">
        <f t="shared" si="163"/>
        <v>0</v>
      </c>
      <c r="DJ108" s="44">
        <f t="shared" si="163"/>
        <v>0</v>
      </c>
      <c r="DK108" s="44">
        <f t="shared" si="163"/>
        <v>0</v>
      </c>
      <c r="DL108" s="44">
        <f t="shared" si="163"/>
        <v>0</v>
      </c>
      <c r="DM108" s="44">
        <f t="shared" si="163"/>
        <v>0</v>
      </c>
      <c r="DN108" s="44">
        <f t="shared" si="163"/>
        <v>0</v>
      </c>
      <c r="DO108" s="44">
        <f t="shared" si="163"/>
        <v>0</v>
      </c>
      <c r="DP108" s="44">
        <f t="shared" si="163"/>
        <v>0</v>
      </c>
      <c r="DQ108" s="44">
        <f t="shared" si="163"/>
        <v>0</v>
      </c>
    </row>
    <row r="109" spans="1:121" x14ac:dyDescent="0.25">
      <c r="A109" s="44" t="str">
        <f t="shared" si="116"/>
        <v>12_NZ</v>
      </c>
      <c r="B109" s="44" t="str">
        <f t="shared" si="116"/>
        <v>16_1_biogas</v>
      </c>
      <c r="C109" s="44" t="str">
        <f t="shared" si="116"/>
        <v>16_1_biogas</v>
      </c>
      <c r="D109" s="44" t="s">
        <v>150</v>
      </c>
      <c r="E109" s="44"/>
      <c r="F109" s="44"/>
      <c r="G109" s="45">
        <v>0</v>
      </c>
      <c r="H109" s="44"/>
      <c r="I109" s="44"/>
      <c r="J109" s="44"/>
      <c r="K109" s="44"/>
      <c r="L109" s="44"/>
      <c r="M109" s="44"/>
      <c r="N109" s="44"/>
      <c r="O109" s="44"/>
      <c r="P109" s="44"/>
      <c r="Q109" s="44"/>
      <c r="R109" s="44"/>
      <c r="S109" s="44"/>
      <c r="T109" s="44"/>
      <c r="U109" s="44"/>
      <c r="V109" s="44"/>
      <c r="W109" s="44"/>
      <c r="X109" s="44"/>
      <c r="Y109" s="44"/>
      <c r="Z109" s="44"/>
      <c r="AA109" s="44"/>
      <c r="AB109" s="44"/>
      <c r="AC109" s="44"/>
      <c r="AD109" s="44"/>
      <c r="AE109" s="44"/>
      <c r="AF109" s="44"/>
      <c r="AG109" s="44"/>
      <c r="AH109" s="44"/>
      <c r="AI109" s="44"/>
      <c r="AJ109" s="44"/>
      <c r="AK109" s="44"/>
      <c r="AL109" s="44"/>
      <c r="AM109" s="44"/>
      <c r="AN109" s="44"/>
      <c r="AO109" s="44"/>
      <c r="AP109" s="44"/>
      <c r="AQ109" s="44"/>
      <c r="AR109" s="44"/>
      <c r="AS109" s="44"/>
      <c r="AT109" s="44"/>
      <c r="AU109" s="44"/>
      <c r="AV109" s="44"/>
      <c r="AW109" s="44"/>
      <c r="AX109" s="44"/>
      <c r="AY109" s="44"/>
      <c r="AZ109" s="44"/>
      <c r="BA109" s="44"/>
      <c r="BB109" s="44"/>
      <c r="BC109" s="44"/>
      <c r="BD109" s="44"/>
      <c r="BE109" s="44"/>
      <c r="BF109" s="44"/>
      <c r="BG109" s="44"/>
      <c r="BH109" s="44"/>
      <c r="BI109" s="44"/>
      <c r="BJ109" s="44"/>
      <c r="BK109" s="44"/>
      <c r="BL109" s="44" t="str">
        <f t="shared" si="50"/>
        <v>12_NZ</v>
      </c>
      <c r="BM109" s="44" t="str">
        <f t="shared" si="117"/>
        <v>d_nonenergy_ccs_16_1_biogas</v>
      </c>
      <c r="BN109" s="44"/>
      <c r="BO109" s="44"/>
      <c r="BP109" s="44">
        <f t="shared" ref="BP109:CW109" si="164">BP$50*BP38</f>
        <v>0</v>
      </c>
      <c r="BQ109" s="44">
        <f t="shared" si="164"/>
        <v>0</v>
      </c>
      <c r="BR109" s="44">
        <f t="shared" si="164"/>
        <v>0</v>
      </c>
      <c r="BS109" s="44">
        <f t="shared" si="164"/>
        <v>0</v>
      </c>
      <c r="BT109" s="44">
        <f t="shared" si="164"/>
        <v>0</v>
      </c>
      <c r="BU109" s="44">
        <f t="shared" si="164"/>
        <v>0</v>
      </c>
      <c r="BV109" s="44">
        <f t="shared" si="164"/>
        <v>0</v>
      </c>
      <c r="BW109" s="44">
        <f t="shared" si="164"/>
        <v>0</v>
      </c>
      <c r="BX109" s="44">
        <f t="shared" si="164"/>
        <v>0</v>
      </c>
      <c r="BY109" s="44">
        <f t="shared" si="164"/>
        <v>0</v>
      </c>
      <c r="BZ109" s="44">
        <f t="shared" si="164"/>
        <v>0</v>
      </c>
      <c r="CA109" s="44">
        <f t="shared" si="164"/>
        <v>0</v>
      </c>
      <c r="CB109" s="44">
        <f t="shared" si="164"/>
        <v>0</v>
      </c>
      <c r="CC109" s="44">
        <f t="shared" si="164"/>
        <v>0</v>
      </c>
      <c r="CD109" s="44">
        <f t="shared" si="164"/>
        <v>0</v>
      </c>
      <c r="CE109" s="44">
        <f t="shared" si="164"/>
        <v>0</v>
      </c>
      <c r="CF109" s="44">
        <f t="shared" si="164"/>
        <v>0</v>
      </c>
      <c r="CG109" s="44">
        <f t="shared" si="164"/>
        <v>0</v>
      </c>
      <c r="CH109" s="44">
        <f t="shared" si="164"/>
        <v>0</v>
      </c>
      <c r="CI109" s="44">
        <f t="shared" si="164"/>
        <v>0</v>
      </c>
      <c r="CJ109" s="44">
        <f t="shared" si="164"/>
        <v>0</v>
      </c>
      <c r="CK109" s="44">
        <f t="shared" si="164"/>
        <v>0</v>
      </c>
      <c r="CL109" s="44">
        <f t="shared" si="164"/>
        <v>0</v>
      </c>
      <c r="CM109" s="44">
        <f t="shared" si="164"/>
        <v>0</v>
      </c>
      <c r="CN109" s="44">
        <f t="shared" si="164"/>
        <v>0</v>
      </c>
      <c r="CO109" s="44">
        <f t="shared" si="164"/>
        <v>0</v>
      </c>
      <c r="CP109" s="44">
        <f t="shared" si="164"/>
        <v>0</v>
      </c>
      <c r="CQ109" s="44">
        <f t="shared" si="164"/>
        <v>0</v>
      </c>
      <c r="CR109" s="44">
        <f t="shared" si="164"/>
        <v>0</v>
      </c>
      <c r="CS109" s="44">
        <f t="shared" si="164"/>
        <v>0</v>
      </c>
      <c r="CT109" s="44">
        <f t="shared" si="164"/>
        <v>0</v>
      </c>
      <c r="CU109" s="44">
        <f t="shared" si="164"/>
        <v>0</v>
      </c>
      <c r="CV109" s="44">
        <f t="shared" si="164"/>
        <v>0</v>
      </c>
      <c r="CW109" s="44">
        <f t="shared" si="164"/>
        <v>0</v>
      </c>
      <c r="CX109" s="44">
        <f t="shared" ref="CX109:DQ109" si="165">CX$50*CX38</f>
        <v>0</v>
      </c>
      <c r="CY109" s="44">
        <f t="shared" si="165"/>
        <v>0</v>
      </c>
      <c r="CZ109" s="44">
        <f t="shared" si="165"/>
        <v>0</v>
      </c>
      <c r="DA109" s="44">
        <f t="shared" si="165"/>
        <v>0</v>
      </c>
      <c r="DB109" s="44">
        <f t="shared" si="165"/>
        <v>0</v>
      </c>
      <c r="DC109" s="44">
        <f t="shared" si="165"/>
        <v>0</v>
      </c>
      <c r="DD109" s="44">
        <f t="shared" si="165"/>
        <v>0</v>
      </c>
      <c r="DE109" s="44">
        <f t="shared" si="165"/>
        <v>0</v>
      </c>
      <c r="DF109" s="44">
        <f t="shared" si="165"/>
        <v>0</v>
      </c>
      <c r="DG109" s="44">
        <f t="shared" si="165"/>
        <v>0</v>
      </c>
      <c r="DH109" s="44">
        <f t="shared" si="165"/>
        <v>0</v>
      </c>
      <c r="DI109" s="44">
        <f t="shared" si="165"/>
        <v>0</v>
      </c>
      <c r="DJ109" s="44">
        <f t="shared" si="165"/>
        <v>0</v>
      </c>
      <c r="DK109" s="44">
        <f t="shared" si="165"/>
        <v>0</v>
      </c>
      <c r="DL109" s="44">
        <f t="shared" si="165"/>
        <v>0</v>
      </c>
      <c r="DM109" s="44">
        <f t="shared" si="165"/>
        <v>0</v>
      </c>
      <c r="DN109" s="44">
        <f t="shared" si="165"/>
        <v>0</v>
      </c>
      <c r="DO109" s="44">
        <f t="shared" si="165"/>
        <v>0</v>
      </c>
      <c r="DP109" s="44">
        <f t="shared" si="165"/>
        <v>0</v>
      </c>
      <c r="DQ109" s="44">
        <f t="shared" si="165"/>
        <v>0</v>
      </c>
    </row>
    <row r="110" spans="1:121" x14ac:dyDescent="0.25">
      <c r="A110" s="44" t="str">
        <f t="shared" si="116"/>
        <v>12_NZ</v>
      </c>
      <c r="B110" s="44" t="str">
        <f t="shared" si="116"/>
        <v>16_2_industrial_waste</v>
      </c>
      <c r="C110" s="44" t="str">
        <f t="shared" si="116"/>
        <v>16_2_industrial_waste</v>
      </c>
      <c r="D110" s="44" t="s">
        <v>150</v>
      </c>
      <c r="E110" s="44"/>
      <c r="F110" s="44"/>
      <c r="G110" s="45">
        <v>0</v>
      </c>
      <c r="H110" s="44"/>
      <c r="I110" s="44"/>
      <c r="J110" s="44"/>
      <c r="K110" s="44"/>
      <c r="L110" s="44"/>
      <c r="M110" s="44"/>
      <c r="N110" s="44"/>
      <c r="O110" s="44"/>
      <c r="P110" s="44"/>
      <c r="Q110" s="44"/>
      <c r="R110" s="44"/>
      <c r="S110" s="44"/>
      <c r="T110" s="44"/>
      <c r="U110" s="44"/>
      <c r="V110" s="44"/>
      <c r="W110" s="44"/>
      <c r="X110" s="44"/>
      <c r="Y110" s="44"/>
      <c r="Z110" s="44"/>
      <c r="AA110" s="44"/>
      <c r="AB110" s="44"/>
      <c r="AC110" s="44"/>
      <c r="AD110" s="44"/>
      <c r="AE110" s="44"/>
      <c r="AF110" s="44"/>
      <c r="AG110" s="44"/>
      <c r="AH110" s="44"/>
      <c r="AI110" s="44"/>
      <c r="AJ110" s="44"/>
      <c r="AK110" s="44"/>
      <c r="AL110" s="44"/>
      <c r="AM110" s="44"/>
      <c r="AN110" s="44"/>
      <c r="AO110" s="44"/>
      <c r="AP110" s="44"/>
      <c r="AQ110" s="44"/>
      <c r="AR110" s="44"/>
      <c r="AS110" s="44"/>
      <c r="AT110" s="44"/>
      <c r="AU110" s="44"/>
      <c r="AV110" s="44"/>
      <c r="AW110" s="44"/>
      <c r="AX110" s="44"/>
      <c r="AY110" s="44"/>
      <c r="AZ110" s="44"/>
      <c r="BA110" s="44"/>
      <c r="BB110" s="44"/>
      <c r="BC110" s="44"/>
      <c r="BD110" s="44"/>
      <c r="BE110" s="44"/>
      <c r="BF110" s="44"/>
      <c r="BG110" s="44"/>
      <c r="BH110" s="44"/>
      <c r="BI110" s="44"/>
      <c r="BJ110" s="44"/>
      <c r="BK110" s="44"/>
      <c r="BL110" s="44" t="str">
        <f t="shared" si="50"/>
        <v>12_NZ</v>
      </c>
      <c r="BM110" s="44" t="str">
        <f t="shared" si="117"/>
        <v>d_nonenergy_ccs_16_2_industrial_waste</v>
      </c>
      <c r="BN110" s="44"/>
      <c r="BO110" s="44"/>
      <c r="BP110" s="44">
        <f t="shared" ref="BP110:CW110" si="166">BP$50*BP39</f>
        <v>0</v>
      </c>
      <c r="BQ110" s="44">
        <f t="shared" si="166"/>
        <v>0</v>
      </c>
      <c r="BR110" s="44">
        <f t="shared" si="166"/>
        <v>0</v>
      </c>
      <c r="BS110" s="44">
        <f t="shared" si="166"/>
        <v>0</v>
      </c>
      <c r="BT110" s="44">
        <f t="shared" si="166"/>
        <v>0</v>
      </c>
      <c r="BU110" s="44">
        <f t="shared" si="166"/>
        <v>0</v>
      </c>
      <c r="BV110" s="44">
        <f t="shared" si="166"/>
        <v>0</v>
      </c>
      <c r="BW110" s="44">
        <f t="shared" si="166"/>
        <v>0</v>
      </c>
      <c r="BX110" s="44">
        <f t="shared" si="166"/>
        <v>0</v>
      </c>
      <c r="BY110" s="44">
        <f t="shared" si="166"/>
        <v>0</v>
      </c>
      <c r="BZ110" s="44">
        <f t="shared" si="166"/>
        <v>0</v>
      </c>
      <c r="CA110" s="44">
        <f t="shared" si="166"/>
        <v>0</v>
      </c>
      <c r="CB110" s="44">
        <f t="shared" si="166"/>
        <v>0</v>
      </c>
      <c r="CC110" s="44">
        <f t="shared" si="166"/>
        <v>0</v>
      </c>
      <c r="CD110" s="44">
        <f t="shared" si="166"/>
        <v>0</v>
      </c>
      <c r="CE110" s="44">
        <f t="shared" si="166"/>
        <v>0</v>
      </c>
      <c r="CF110" s="44">
        <f t="shared" si="166"/>
        <v>0</v>
      </c>
      <c r="CG110" s="44">
        <f t="shared" si="166"/>
        <v>0</v>
      </c>
      <c r="CH110" s="44">
        <f t="shared" si="166"/>
        <v>0</v>
      </c>
      <c r="CI110" s="44">
        <f t="shared" si="166"/>
        <v>0</v>
      </c>
      <c r="CJ110" s="44">
        <f t="shared" si="166"/>
        <v>0</v>
      </c>
      <c r="CK110" s="44">
        <f t="shared" si="166"/>
        <v>0</v>
      </c>
      <c r="CL110" s="44">
        <f t="shared" si="166"/>
        <v>0</v>
      </c>
      <c r="CM110" s="44">
        <f t="shared" si="166"/>
        <v>0</v>
      </c>
      <c r="CN110" s="44">
        <f t="shared" si="166"/>
        <v>0</v>
      </c>
      <c r="CO110" s="44">
        <f t="shared" si="166"/>
        <v>0</v>
      </c>
      <c r="CP110" s="44">
        <f t="shared" si="166"/>
        <v>0</v>
      </c>
      <c r="CQ110" s="44">
        <f t="shared" si="166"/>
        <v>0</v>
      </c>
      <c r="CR110" s="44">
        <f t="shared" si="166"/>
        <v>0</v>
      </c>
      <c r="CS110" s="44">
        <f t="shared" si="166"/>
        <v>0</v>
      </c>
      <c r="CT110" s="44">
        <f t="shared" si="166"/>
        <v>0</v>
      </c>
      <c r="CU110" s="44">
        <f t="shared" si="166"/>
        <v>0</v>
      </c>
      <c r="CV110" s="44">
        <f t="shared" si="166"/>
        <v>0</v>
      </c>
      <c r="CW110" s="44">
        <f t="shared" si="166"/>
        <v>0</v>
      </c>
      <c r="CX110" s="44">
        <f t="shared" ref="CX110:DQ110" si="167">CX$50*CX39</f>
        <v>0</v>
      </c>
      <c r="CY110" s="44">
        <f t="shared" si="167"/>
        <v>0</v>
      </c>
      <c r="CZ110" s="44">
        <f t="shared" si="167"/>
        <v>0</v>
      </c>
      <c r="DA110" s="44">
        <f t="shared" si="167"/>
        <v>0</v>
      </c>
      <c r="DB110" s="44">
        <f t="shared" si="167"/>
        <v>0</v>
      </c>
      <c r="DC110" s="44">
        <f t="shared" si="167"/>
        <v>0</v>
      </c>
      <c r="DD110" s="44">
        <f t="shared" si="167"/>
        <v>0</v>
      </c>
      <c r="DE110" s="44">
        <f t="shared" si="167"/>
        <v>0</v>
      </c>
      <c r="DF110" s="44">
        <f t="shared" si="167"/>
        <v>0</v>
      </c>
      <c r="DG110" s="44">
        <f t="shared" si="167"/>
        <v>0</v>
      </c>
      <c r="DH110" s="44">
        <f t="shared" si="167"/>
        <v>0</v>
      </c>
      <c r="DI110" s="44">
        <f t="shared" si="167"/>
        <v>0</v>
      </c>
      <c r="DJ110" s="44">
        <f t="shared" si="167"/>
        <v>0</v>
      </c>
      <c r="DK110" s="44">
        <f t="shared" si="167"/>
        <v>0</v>
      </c>
      <c r="DL110" s="44">
        <f t="shared" si="167"/>
        <v>0</v>
      </c>
      <c r="DM110" s="44">
        <f t="shared" si="167"/>
        <v>0</v>
      </c>
      <c r="DN110" s="44">
        <f t="shared" si="167"/>
        <v>0</v>
      </c>
      <c r="DO110" s="44">
        <f t="shared" si="167"/>
        <v>0</v>
      </c>
      <c r="DP110" s="44">
        <f t="shared" si="167"/>
        <v>0</v>
      </c>
      <c r="DQ110" s="44">
        <f t="shared" si="167"/>
        <v>0</v>
      </c>
    </row>
    <row r="111" spans="1:121" x14ac:dyDescent="0.25">
      <c r="A111" s="44" t="str">
        <f t="shared" si="116"/>
        <v>12_NZ</v>
      </c>
      <c r="B111" s="44" t="str">
        <f t="shared" si="116"/>
        <v>16_3_municipal_solid_waste_renewable</v>
      </c>
      <c r="C111" s="44" t="str">
        <f t="shared" si="116"/>
        <v>16_3_msw_ren</v>
      </c>
      <c r="D111" s="44" t="s">
        <v>150</v>
      </c>
      <c r="E111" s="44"/>
      <c r="F111" s="44"/>
      <c r="G111" s="45">
        <v>0</v>
      </c>
      <c r="H111" s="44"/>
      <c r="I111" s="44"/>
      <c r="J111" s="44"/>
      <c r="K111" s="44"/>
      <c r="L111" s="44"/>
      <c r="M111" s="44"/>
      <c r="N111" s="44"/>
      <c r="O111" s="44"/>
      <c r="P111" s="44"/>
      <c r="Q111" s="44"/>
      <c r="R111" s="44"/>
      <c r="S111" s="44"/>
      <c r="T111" s="44"/>
      <c r="U111" s="44"/>
      <c r="V111" s="44"/>
      <c r="W111" s="44"/>
      <c r="X111" s="44"/>
      <c r="Y111" s="44"/>
      <c r="Z111" s="44"/>
      <c r="AA111" s="44"/>
      <c r="AB111" s="44"/>
      <c r="AC111" s="44"/>
      <c r="AD111" s="44"/>
      <c r="AE111" s="44"/>
      <c r="AF111" s="44"/>
      <c r="AG111" s="44"/>
      <c r="AH111" s="44"/>
      <c r="AI111" s="44"/>
      <c r="AJ111" s="44"/>
      <c r="AK111" s="44"/>
      <c r="AL111" s="44"/>
      <c r="AM111" s="44"/>
      <c r="AN111" s="44"/>
      <c r="AO111" s="44"/>
      <c r="AP111" s="44"/>
      <c r="AQ111" s="44"/>
      <c r="AR111" s="44"/>
      <c r="AS111" s="44"/>
      <c r="AT111" s="44"/>
      <c r="AU111" s="44"/>
      <c r="AV111" s="44"/>
      <c r="AW111" s="44"/>
      <c r="AX111" s="44"/>
      <c r="AY111" s="44"/>
      <c r="AZ111" s="44"/>
      <c r="BA111" s="44"/>
      <c r="BB111" s="44"/>
      <c r="BC111" s="44"/>
      <c r="BD111" s="44"/>
      <c r="BE111" s="44"/>
      <c r="BF111" s="44"/>
      <c r="BG111" s="44"/>
      <c r="BH111" s="44"/>
      <c r="BI111" s="44"/>
      <c r="BJ111" s="44"/>
      <c r="BK111" s="44"/>
      <c r="BL111" s="44" t="str">
        <f t="shared" si="50"/>
        <v>12_NZ</v>
      </c>
      <c r="BM111" s="44" t="str">
        <f t="shared" si="117"/>
        <v>d_nonenergy_ccs_16_3_msw_ren</v>
      </c>
      <c r="BN111" s="44"/>
      <c r="BO111" s="44"/>
      <c r="BP111" s="44">
        <f t="shared" ref="BP111:CW111" si="168">BP$50*BP40</f>
        <v>0</v>
      </c>
      <c r="BQ111" s="44">
        <f t="shared" si="168"/>
        <v>0</v>
      </c>
      <c r="BR111" s="44">
        <f t="shared" si="168"/>
        <v>0</v>
      </c>
      <c r="BS111" s="44">
        <f t="shared" si="168"/>
        <v>0</v>
      </c>
      <c r="BT111" s="44">
        <f t="shared" si="168"/>
        <v>0</v>
      </c>
      <c r="BU111" s="44">
        <f t="shared" si="168"/>
        <v>0</v>
      </c>
      <c r="BV111" s="44">
        <f t="shared" si="168"/>
        <v>0</v>
      </c>
      <c r="BW111" s="44">
        <f t="shared" si="168"/>
        <v>0</v>
      </c>
      <c r="BX111" s="44">
        <f t="shared" si="168"/>
        <v>0</v>
      </c>
      <c r="BY111" s="44">
        <f t="shared" si="168"/>
        <v>0</v>
      </c>
      <c r="BZ111" s="44">
        <f t="shared" si="168"/>
        <v>0</v>
      </c>
      <c r="CA111" s="44">
        <f t="shared" si="168"/>
        <v>0</v>
      </c>
      <c r="CB111" s="44">
        <f t="shared" si="168"/>
        <v>0</v>
      </c>
      <c r="CC111" s="44">
        <f t="shared" si="168"/>
        <v>0</v>
      </c>
      <c r="CD111" s="44">
        <f t="shared" si="168"/>
        <v>0</v>
      </c>
      <c r="CE111" s="44">
        <f t="shared" si="168"/>
        <v>0</v>
      </c>
      <c r="CF111" s="44">
        <f t="shared" si="168"/>
        <v>0</v>
      </c>
      <c r="CG111" s="44">
        <f t="shared" si="168"/>
        <v>0</v>
      </c>
      <c r="CH111" s="44">
        <f t="shared" si="168"/>
        <v>0</v>
      </c>
      <c r="CI111" s="44">
        <f t="shared" si="168"/>
        <v>0</v>
      </c>
      <c r="CJ111" s="44">
        <f t="shared" si="168"/>
        <v>0</v>
      </c>
      <c r="CK111" s="44">
        <f t="shared" si="168"/>
        <v>0</v>
      </c>
      <c r="CL111" s="44">
        <f t="shared" si="168"/>
        <v>0</v>
      </c>
      <c r="CM111" s="44">
        <f t="shared" si="168"/>
        <v>0</v>
      </c>
      <c r="CN111" s="44">
        <f t="shared" si="168"/>
        <v>0</v>
      </c>
      <c r="CO111" s="44">
        <f t="shared" si="168"/>
        <v>0</v>
      </c>
      <c r="CP111" s="44">
        <f t="shared" si="168"/>
        <v>0</v>
      </c>
      <c r="CQ111" s="44">
        <f t="shared" si="168"/>
        <v>0</v>
      </c>
      <c r="CR111" s="44">
        <f t="shared" si="168"/>
        <v>0</v>
      </c>
      <c r="CS111" s="44">
        <f t="shared" si="168"/>
        <v>0</v>
      </c>
      <c r="CT111" s="44">
        <f t="shared" si="168"/>
        <v>0</v>
      </c>
      <c r="CU111" s="44">
        <f t="shared" si="168"/>
        <v>0</v>
      </c>
      <c r="CV111" s="44">
        <f t="shared" si="168"/>
        <v>0</v>
      </c>
      <c r="CW111" s="44">
        <f t="shared" si="168"/>
        <v>0</v>
      </c>
      <c r="CX111" s="44">
        <f t="shared" ref="CX111:DQ111" si="169">CX$50*CX40</f>
        <v>0</v>
      </c>
      <c r="CY111" s="44">
        <f t="shared" si="169"/>
        <v>0</v>
      </c>
      <c r="CZ111" s="44">
        <f t="shared" si="169"/>
        <v>0</v>
      </c>
      <c r="DA111" s="44">
        <f t="shared" si="169"/>
        <v>0</v>
      </c>
      <c r="DB111" s="44">
        <f t="shared" si="169"/>
        <v>0</v>
      </c>
      <c r="DC111" s="44">
        <f t="shared" si="169"/>
        <v>0</v>
      </c>
      <c r="DD111" s="44">
        <f t="shared" si="169"/>
        <v>0</v>
      </c>
      <c r="DE111" s="44">
        <f t="shared" si="169"/>
        <v>0</v>
      </c>
      <c r="DF111" s="44">
        <f t="shared" si="169"/>
        <v>0</v>
      </c>
      <c r="DG111" s="44">
        <f t="shared" si="169"/>
        <v>0</v>
      </c>
      <c r="DH111" s="44">
        <f t="shared" si="169"/>
        <v>0</v>
      </c>
      <c r="DI111" s="44">
        <f t="shared" si="169"/>
        <v>0</v>
      </c>
      <c r="DJ111" s="44">
        <f t="shared" si="169"/>
        <v>0</v>
      </c>
      <c r="DK111" s="44">
        <f t="shared" si="169"/>
        <v>0</v>
      </c>
      <c r="DL111" s="44">
        <f t="shared" si="169"/>
        <v>0</v>
      </c>
      <c r="DM111" s="44">
        <f t="shared" si="169"/>
        <v>0</v>
      </c>
      <c r="DN111" s="44">
        <f t="shared" si="169"/>
        <v>0</v>
      </c>
      <c r="DO111" s="44">
        <f t="shared" si="169"/>
        <v>0</v>
      </c>
      <c r="DP111" s="44">
        <f t="shared" si="169"/>
        <v>0</v>
      </c>
      <c r="DQ111" s="44">
        <f t="shared" si="169"/>
        <v>0</v>
      </c>
    </row>
    <row r="112" spans="1:121" x14ac:dyDescent="0.25">
      <c r="A112" s="44" t="str">
        <f t="shared" si="116"/>
        <v>12_NZ</v>
      </c>
      <c r="B112" s="44" t="str">
        <f t="shared" si="116"/>
        <v>16_4_municipal_solid_waste_nonrenewable</v>
      </c>
      <c r="C112" s="44" t="str">
        <f t="shared" si="116"/>
        <v>16_4_msw_nonr</v>
      </c>
      <c r="D112" s="44" t="s">
        <v>150</v>
      </c>
      <c r="E112" s="44"/>
      <c r="F112" s="44"/>
      <c r="G112" s="45">
        <v>0</v>
      </c>
      <c r="H112" s="44"/>
      <c r="I112" s="44"/>
      <c r="J112" s="44"/>
      <c r="K112" s="44"/>
      <c r="L112" s="44"/>
      <c r="M112" s="44"/>
      <c r="N112" s="44"/>
      <c r="O112" s="44"/>
      <c r="P112" s="44"/>
      <c r="Q112" s="44"/>
      <c r="R112" s="44"/>
      <c r="S112" s="44"/>
      <c r="T112" s="44"/>
      <c r="U112" s="44"/>
      <c r="V112" s="44"/>
      <c r="W112" s="44"/>
      <c r="X112" s="44"/>
      <c r="Y112" s="44"/>
      <c r="Z112" s="44"/>
      <c r="AA112" s="44"/>
      <c r="AB112" s="44"/>
      <c r="AC112" s="44"/>
      <c r="AD112" s="44"/>
      <c r="AE112" s="44"/>
      <c r="AF112" s="44"/>
      <c r="AG112" s="44"/>
      <c r="AH112" s="44"/>
      <c r="AI112" s="44"/>
      <c r="AJ112" s="44"/>
      <c r="AK112" s="44"/>
      <c r="AL112" s="44"/>
      <c r="AM112" s="44"/>
      <c r="AN112" s="44"/>
      <c r="AO112" s="44"/>
      <c r="AP112" s="44"/>
      <c r="AQ112" s="44"/>
      <c r="AR112" s="44"/>
      <c r="AS112" s="44"/>
      <c r="AT112" s="44"/>
      <c r="AU112" s="44"/>
      <c r="AV112" s="44"/>
      <c r="AW112" s="44"/>
      <c r="AX112" s="44"/>
      <c r="AY112" s="44"/>
      <c r="AZ112" s="44"/>
      <c r="BA112" s="44"/>
      <c r="BB112" s="44"/>
      <c r="BC112" s="44"/>
      <c r="BD112" s="44"/>
      <c r="BE112" s="44"/>
      <c r="BF112" s="44"/>
      <c r="BG112" s="44"/>
      <c r="BH112" s="44"/>
      <c r="BI112" s="44"/>
      <c r="BJ112" s="44"/>
      <c r="BK112" s="44"/>
      <c r="BL112" s="44" t="str">
        <f t="shared" ref="BL112:BL117" si="170">A112</f>
        <v>12_NZ</v>
      </c>
      <c r="BM112" s="44" t="str">
        <f t="shared" si="117"/>
        <v>d_nonenergy_ccs_16_4_msw_nonr</v>
      </c>
      <c r="BN112" s="44"/>
      <c r="BO112" s="44"/>
      <c r="BP112" s="44">
        <f t="shared" ref="BP112:CW112" si="171">BP$50*BP41</f>
        <v>0</v>
      </c>
      <c r="BQ112" s="44">
        <f t="shared" si="171"/>
        <v>0</v>
      </c>
      <c r="BR112" s="44">
        <f t="shared" si="171"/>
        <v>0</v>
      </c>
      <c r="BS112" s="44">
        <f t="shared" si="171"/>
        <v>0</v>
      </c>
      <c r="BT112" s="44">
        <f t="shared" si="171"/>
        <v>0</v>
      </c>
      <c r="BU112" s="44">
        <f t="shared" si="171"/>
        <v>0</v>
      </c>
      <c r="BV112" s="44">
        <f t="shared" si="171"/>
        <v>0</v>
      </c>
      <c r="BW112" s="44">
        <f t="shared" si="171"/>
        <v>0</v>
      </c>
      <c r="BX112" s="44">
        <f t="shared" si="171"/>
        <v>0</v>
      </c>
      <c r="BY112" s="44">
        <f t="shared" si="171"/>
        <v>0</v>
      </c>
      <c r="BZ112" s="44">
        <f t="shared" si="171"/>
        <v>0</v>
      </c>
      <c r="CA112" s="44">
        <f t="shared" si="171"/>
        <v>0</v>
      </c>
      <c r="CB112" s="44">
        <f t="shared" si="171"/>
        <v>0</v>
      </c>
      <c r="CC112" s="44">
        <f t="shared" si="171"/>
        <v>0</v>
      </c>
      <c r="CD112" s="44">
        <f t="shared" si="171"/>
        <v>0</v>
      </c>
      <c r="CE112" s="44">
        <f t="shared" si="171"/>
        <v>0</v>
      </c>
      <c r="CF112" s="44">
        <f t="shared" si="171"/>
        <v>0</v>
      </c>
      <c r="CG112" s="44">
        <f t="shared" si="171"/>
        <v>0</v>
      </c>
      <c r="CH112" s="44">
        <f t="shared" si="171"/>
        <v>0</v>
      </c>
      <c r="CI112" s="44">
        <f t="shared" si="171"/>
        <v>0</v>
      </c>
      <c r="CJ112" s="44">
        <f t="shared" si="171"/>
        <v>0</v>
      </c>
      <c r="CK112" s="44">
        <f t="shared" si="171"/>
        <v>0</v>
      </c>
      <c r="CL112" s="44">
        <f t="shared" si="171"/>
        <v>0</v>
      </c>
      <c r="CM112" s="44">
        <f t="shared" si="171"/>
        <v>0</v>
      </c>
      <c r="CN112" s="44">
        <f t="shared" si="171"/>
        <v>0</v>
      </c>
      <c r="CO112" s="44">
        <f t="shared" si="171"/>
        <v>0</v>
      </c>
      <c r="CP112" s="44">
        <f t="shared" si="171"/>
        <v>0</v>
      </c>
      <c r="CQ112" s="44">
        <f t="shared" si="171"/>
        <v>0</v>
      </c>
      <c r="CR112" s="44">
        <f t="shared" si="171"/>
        <v>0</v>
      </c>
      <c r="CS112" s="44">
        <f t="shared" si="171"/>
        <v>0</v>
      </c>
      <c r="CT112" s="44">
        <f t="shared" si="171"/>
        <v>0</v>
      </c>
      <c r="CU112" s="44">
        <f t="shared" si="171"/>
        <v>0</v>
      </c>
      <c r="CV112" s="44">
        <f t="shared" si="171"/>
        <v>0</v>
      </c>
      <c r="CW112" s="44">
        <f t="shared" si="171"/>
        <v>0</v>
      </c>
      <c r="CX112" s="44">
        <f t="shared" ref="CX112:DQ112" si="172">CX$50*CX41</f>
        <v>0</v>
      </c>
      <c r="CY112" s="44">
        <f t="shared" si="172"/>
        <v>0</v>
      </c>
      <c r="CZ112" s="44">
        <f t="shared" si="172"/>
        <v>0</v>
      </c>
      <c r="DA112" s="44">
        <f t="shared" si="172"/>
        <v>0</v>
      </c>
      <c r="DB112" s="44">
        <f t="shared" si="172"/>
        <v>0</v>
      </c>
      <c r="DC112" s="44">
        <f t="shared" si="172"/>
        <v>0</v>
      </c>
      <c r="DD112" s="44">
        <f t="shared" si="172"/>
        <v>0</v>
      </c>
      <c r="DE112" s="44">
        <f t="shared" si="172"/>
        <v>0</v>
      </c>
      <c r="DF112" s="44">
        <f t="shared" si="172"/>
        <v>0</v>
      </c>
      <c r="DG112" s="44">
        <f t="shared" si="172"/>
        <v>0</v>
      </c>
      <c r="DH112" s="44">
        <f t="shared" si="172"/>
        <v>0</v>
      </c>
      <c r="DI112" s="44">
        <f t="shared" si="172"/>
        <v>0</v>
      </c>
      <c r="DJ112" s="44">
        <f t="shared" si="172"/>
        <v>0</v>
      </c>
      <c r="DK112" s="44">
        <f t="shared" si="172"/>
        <v>0</v>
      </c>
      <c r="DL112" s="44">
        <f t="shared" si="172"/>
        <v>0</v>
      </c>
      <c r="DM112" s="44">
        <f t="shared" si="172"/>
        <v>0</v>
      </c>
      <c r="DN112" s="44">
        <f t="shared" si="172"/>
        <v>0</v>
      </c>
      <c r="DO112" s="44">
        <f t="shared" si="172"/>
        <v>0</v>
      </c>
      <c r="DP112" s="44">
        <f t="shared" si="172"/>
        <v>0</v>
      </c>
      <c r="DQ112" s="44">
        <f t="shared" si="172"/>
        <v>0</v>
      </c>
    </row>
    <row r="113" spans="1:121" x14ac:dyDescent="0.25">
      <c r="A113" s="44" t="str">
        <f t="shared" si="116"/>
        <v>12_NZ</v>
      </c>
      <c r="B113" s="44" t="str">
        <f t="shared" si="116"/>
        <v>16_5_biogasoline</v>
      </c>
      <c r="C113" s="44" t="str">
        <f t="shared" si="116"/>
        <v>16_5_biogasoline</v>
      </c>
      <c r="D113" s="44" t="s">
        <v>150</v>
      </c>
      <c r="E113" s="44"/>
      <c r="F113" s="44"/>
      <c r="G113" s="45">
        <v>0</v>
      </c>
      <c r="H113" s="44"/>
      <c r="I113" s="44"/>
      <c r="J113" s="44"/>
      <c r="K113" s="44"/>
      <c r="L113" s="44"/>
      <c r="M113" s="44"/>
      <c r="N113" s="44"/>
      <c r="O113" s="44"/>
      <c r="P113" s="44"/>
      <c r="Q113" s="44"/>
      <c r="R113" s="44"/>
      <c r="S113" s="44"/>
      <c r="T113" s="44"/>
      <c r="U113" s="44"/>
      <c r="V113" s="44"/>
      <c r="W113" s="44"/>
      <c r="X113" s="44"/>
      <c r="Y113" s="44"/>
      <c r="Z113" s="44"/>
      <c r="AA113" s="44"/>
      <c r="AB113" s="44"/>
      <c r="AC113" s="44"/>
      <c r="AD113" s="44"/>
      <c r="AE113" s="44"/>
      <c r="AF113" s="44"/>
      <c r="AG113" s="44"/>
      <c r="AH113" s="44"/>
      <c r="AI113" s="44"/>
      <c r="AJ113" s="44"/>
      <c r="AK113" s="44"/>
      <c r="AL113" s="44"/>
      <c r="AM113" s="44"/>
      <c r="AN113" s="44"/>
      <c r="AO113" s="44"/>
      <c r="AP113" s="44"/>
      <c r="AQ113" s="44"/>
      <c r="AR113" s="44"/>
      <c r="AS113" s="44"/>
      <c r="AT113" s="44"/>
      <c r="AU113" s="44"/>
      <c r="AV113" s="44"/>
      <c r="AW113" s="44"/>
      <c r="AX113" s="44"/>
      <c r="AY113" s="44"/>
      <c r="AZ113" s="44"/>
      <c r="BA113" s="44"/>
      <c r="BB113" s="44"/>
      <c r="BC113" s="44"/>
      <c r="BD113" s="44"/>
      <c r="BE113" s="44"/>
      <c r="BF113" s="44"/>
      <c r="BG113" s="44"/>
      <c r="BH113" s="44"/>
      <c r="BI113" s="44"/>
      <c r="BJ113" s="44"/>
      <c r="BK113" s="44"/>
      <c r="BL113" s="44" t="str">
        <f t="shared" si="170"/>
        <v>12_NZ</v>
      </c>
      <c r="BM113" s="44" t="str">
        <f t="shared" si="117"/>
        <v>d_nonenergy_ccs_16_5_biogasoline</v>
      </c>
      <c r="BN113" s="44"/>
      <c r="BO113" s="44"/>
      <c r="BP113" s="44">
        <f t="shared" ref="BP113:CW113" si="173">BP$50*BP42</f>
        <v>0</v>
      </c>
      <c r="BQ113" s="44">
        <f t="shared" si="173"/>
        <v>0</v>
      </c>
      <c r="BR113" s="44">
        <f t="shared" si="173"/>
        <v>0</v>
      </c>
      <c r="BS113" s="44">
        <f t="shared" si="173"/>
        <v>0</v>
      </c>
      <c r="BT113" s="44">
        <f t="shared" si="173"/>
        <v>0</v>
      </c>
      <c r="BU113" s="44">
        <f t="shared" si="173"/>
        <v>0</v>
      </c>
      <c r="BV113" s="44">
        <f t="shared" si="173"/>
        <v>0</v>
      </c>
      <c r="BW113" s="44">
        <f t="shared" si="173"/>
        <v>0</v>
      </c>
      <c r="BX113" s="44">
        <f t="shared" si="173"/>
        <v>0</v>
      </c>
      <c r="BY113" s="44">
        <f t="shared" si="173"/>
        <v>0</v>
      </c>
      <c r="BZ113" s="44">
        <f t="shared" si="173"/>
        <v>0</v>
      </c>
      <c r="CA113" s="44">
        <f t="shared" si="173"/>
        <v>0</v>
      </c>
      <c r="CB113" s="44">
        <f t="shared" si="173"/>
        <v>0</v>
      </c>
      <c r="CC113" s="44">
        <f t="shared" si="173"/>
        <v>0</v>
      </c>
      <c r="CD113" s="44">
        <f t="shared" si="173"/>
        <v>0</v>
      </c>
      <c r="CE113" s="44">
        <f t="shared" si="173"/>
        <v>0</v>
      </c>
      <c r="CF113" s="44">
        <f t="shared" si="173"/>
        <v>0</v>
      </c>
      <c r="CG113" s="44">
        <f t="shared" si="173"/>
        <v>0</v>
      </c>
      <c r="CH113" s="44">
        <f t="shared" si="173"/>
        <v>0</v>
      </c>
      <c r="CI113" s="44">
        <f t="shared" si="173"/>
        <v>0</v>
      </c>
      <c r="CJ113" s="44">
        <f t="shared" si="173"/>
        <v>0</v>
      </c>
      <c r="CK113" s="44">
        <f t="shared" si="173"/>
        <v>0</v>
      </c>
      <c r="CL113" s="44">
        <f t="shared" si="173"/>
        <v>0</v>
      </c>
      <c r="CM113" s="44">
        <f t="shared" si="173"/>
        <v>0</v>
      </c>
      <c r="CN113" s="44">
        <f t="shared" si="173"/>
        <v>0</v>
      </c>
      <c r="CO113" s="44">
        <f t="shared" si="173"/>
        <v>0</v>
      </c>
      <c r="CP113" s="44">
        <f t="shared" si="173"/>
        <v>0</v>
      </c>
      <c r="CQ113" s="44">
        <f t="shared" si="173"/>
        <v>0</v>
      </c>
      <c r="CR113" s="44">
        <f t="shared" si="173"/>
        <v>0</v>
      </c>
      <c r="CS113" s="44">
        <f t="shared" si="173"/>
        <v>0</v>
      </c>
      <c r="CT113" s="44">
        <f t="shared" si="173"/>
        <v>0</v>
      </c>
      <c r="CU113" s="44">
        <f t="shared" si="173"/>
        <v>0</v>
      </c>
      <c r="CV113" s="44">
        <f t="shared" si="173"/>
        <v>0</v>
      </c>
      <c r="CW113" s="44">
        <f t="shared" si="173"/>
        <v>0</v>
      </c>
      <c r="CX113" s="44">
        <f t="shared" ref="CX113:DQ113" si="174">CX$50*CX42</f>
        <v>0</v>
      </c>
      <c r="CY113" s="44">
        <f t="shared" si="174"/>
        <v>0</v>
      </c>
      <c r="CZ113" s="44">
        <f t="shared" si="174"/>
        <v>0</v>
      </c>
      <c r="DA113" s="44">
        <f t="shared" si="174"/>
        <v>0</v>
      </c>
      <c r="DB113" s="44">
        <f t="shared" si="174"/>
        <v>0</v>
      </c>
      <c r="DC113" s="44">
        <f t="shared" si="174"/>
        <v>0</v>
      </c>
      <c r="DD113" s="44">
        <f t="shared" si="174"/>
        <v>0</v>
      </c>
      <c r="DE113" s="44">
        <f t="shared" si="174"/>
        <v>0</v>
      </c>
      <c r="DF113" s="44">
        <f t="shared" si="174"/>
        <v>0</v>
      </c>
      <c r="DG113" s="44">
        <f t="shared" si="174"/>
        <v>0</v>
      </c>
      <c r="DH113" s="44">
        <f t="shared" si="174"/>
        <v>0</v>
      </c>
      <c r="DI113" s="44">
        <f t="shared" si="174"/>
        <v>0</v>
      </c>
      <c r="DJ113" s="44">
        <f t="shared" si="174"/>
        <v>0</v>
      </c>
      <c r="DK113" s="44">
        <f t="shared" si="174"/>
        <v>0</v>
      </c>
      <c r="DL113" s="44">
        <f t="shared" si="174"/>
        <v>0</v>
      </c>
      <c r="DM113" s="44">
        <f t="shared" si="174"/>
        <v>0</v>
      </c>
      <c r="DN113" s="44">
        <f t="shared" si="174"/>
        <v>0</v>
      </c>
      <c r="DO113" s="44">
        <f t="shared" si="174"/>
        <v>0</v>
      </c>
      <c r="DP113" s="44">
        <f t="shared" si="174"/>
        <v>0</v>
      </c>
      <c r="DQ113" s="44">
        <f t="shared" si="174"/>
        <v>0</v>
      </c>
    </row>
    <row r="114" spans="1:121" x14ac:dyDescent="0.25">
      <c r="A114" s="44" t="str">
        <f t="shared" si="116"/>
        <v>12_NZ</v>
      </c>
      <c r="B114" s="44" t="str">
        <f t="shared" si="116"/>
        <v>16_6_biodiesel</v>
      </c>
      <c r="C114" s="44" t="str">
        <f t="shared" si="116"/>
        <v>16_6_biodiesel</v>
      </c>
      <c r="D114" s="44" t="s">
        <v>150</v>
      </c>
      <c r="E114" s="44"/>
      <c r="F114" s="44"/>
      <c r="G114" s="45">
        <v>0</v>
      </c>
      <c r="H114" s="44"/>
      <c r="I114" s="44"/>
      <c r="J114" s="44"/>
      <c r="K114" s="44"/>
      <c r="L114" s="44"/>
      <c r="M114" s="44"/>
      <c r="N114" s="44"/>
      <c r="O114" s="44"/>
      <c r="P114" s="44"/>
      <c r="Q114" s="44"/>
      <c r="R114" s="44"/>
      <c r="S114" s="44"/>
      <c r="T114" s="44"/>
      <c r="U114" s="44"/>
      <c r="V114" s="44"/>
      <c r="W114" s="44"/>
      <c r="X114" s="44"/>
      <c r="Y114" s="44"/>
      <c r="Z114" s="44"/>
      <c r="AA114" s="44"/>
      <c r="AB114" s="44"/>
      <c r="AC114" s="44"/>
      <c r="AD114" s="44"/>
      <c r="AE114" s="44"/>
      <c r="AF114" s="44"/>
      <c r="AG114" s="44"/>
      <c r="AH114" s="44"/>
      <c r="AI114" s="44"/>
      <c r="AJ114" s="44"/>
      <c r="AK114" s="44"/>
      <c r="AL114" s="44"/>
      <c r="AM114" s="44"/>
      <c r="AN114" s="44"/>
      <c r="AO114" s="44"/>
      <c r="AP114" s="44"/>
      <c r="AQ114" s="44"/>
      <c r="AR114" s="44"/>
      <c r="AS114" s="44"/>
      <c r="AT114" s="44"/>
      <c r="AU114" s="44"/>
      <c r="AV114" s="44"/>
      <c r="AW114" s="44"/>
      <c r="AX114" s="44"/>
      <c r="AY114" s="44"/>
      <c r="AZ114" s="44"/>
      <c r="BA114" s="44"/>
      <c r="BB114" s="44"/>
      <c r="BC114" s="44"/>
      <c r="BD114" s="44"/>
      <c r="BE114" s="44"/>
      <c r="BF114" s="44"/>
      <c r="BG114" s="44"/>
      <c r="BH114" s="44"/>
      <c r="BI114" s="44"/>
      <c r="BJ114" s="44"/>
      <c r="BK114" s="44"/>
      <c r="BL114" s="44" t="str">
        <f t="shared" si="170"/>
        <v>12_NZ</v>
      </c>
      <c r="BM114" s="44" t="str">
        <f t="shared" si="117"/>
        <v>d_nonenergy_ccs_16_6_biodiesel</v>
      </c>
      <c r="BN114" s="44"/>
      <c r="BO114" s="44"/>
      <c r="BP114" s="44">
        <f t="shared" ref="BP114:CW114" si="175">BP$50*BP43</f>
        <v>0</v>
      </c>
      <c r="BQ114" s="44">
        <f t="shared" si="175"/>
        <v>0</v>
      </c>
      <c r="BR114" s="44">
        <f t="shared" si="175"/>
        <v>0</v>
      </c>
      <c r="BS114" s="44">
        <f t="shared" si="175"/>
        <v>0</v>
      </c>
      <c r="BT114" s="44">
        <f t="shared" si="175"/>
        <v>0</v>
      </c>
      <c r="BU114" s="44">
        <f t="shared" si="175"/>
        <v>0</v>
      </c>
      <c r="BV114" s="44">
        <f t="shared" si="175"/>
        <v>0</v>
      </c>
      <c r="BW114" s="44">
        <f t="shared" si="175"/>
        <v>0</v>
      </c>
      <c r="BX114" s="44">
        <f t="shared" si="175"/>
        <v>0</v>
      </c>
      <c r="BY114" s="44">
        <f t="shared" si="175"/>
        <v>0</v>
      </c>
      <c r="BZ114" s="44">
        <f t="shared" si="175"/>
        <v>0</v>
      </c>
      <c r="CA114" s="44">
        <f t="shared" si="175"/>
        <v>0</v>
      </c>
      <c r="CB114" s="44">
        <f t="shared" si="175"/>
        <v>0</v>
      </c>
      <c r="CC114" s="44">
        <f t="shared" si="175"/>
        <v>0</v>
      </c>
      <c r="CD114" s="44">
        <f t="shared" si="175"/>
        <v>0</v>
      </c>
      <c r="CE114" s="44">
        <f t="shared" si="175"/>
        <v>0</v>
      </c>
      <c r="CF114" s="44">
        <f t="shared" si="175"/>
        <v>0</v>
      </c>
      <c r="CG114" s="44">
        <f t="shared" si="175"/>
        <v>0</v>
      </c>
      <c r="CH114" s="44">
        <f t="shared" si="175"/>
        <v>0</v>
      </c>
      <c r="CI114" s="44">
        <f t="shared" si="175"/>
        <v>0</v>
      </c>
      <c r="CJ114" s="44">
        <f t="shared" si="175"/>
        <v>0</v>
      </c>
      <c r="CK114" s="44">
        <f t="shared" si="175"/>
        <v>0</v>
      </c>
      <c r="CL114" s="44">
        <f t="shared" si="175"/>
        <v>0</v>
      </c>
      <c r="CM114" s="44">
        <f t="shared" si="175"/>
        <v>0</v>
      </c>
      <c r="CN114" s="44">
        <f t="shared" si="175"/>
        <v>0</v>
      </c>
      <c r="CO114" s="44">
        <f t="shared" si="175"/>
        <v>0</v>
      </c>
      <c r="CP114" s="44">
        <f t="shared" si="175"/>
        <v>0</v>
      </c>
      <c r="CQ114" s="44">
        <f t="shared" si="175"/>
        <v>0</v>
      </c>
      <c r="CR114" s="44">
        <f t="shared" si="175"/>
        <v>0</v>
      </c>
      <c r="CS114" s="44">
        <f t="shared" si="175"/>
        <v>0</v>
      </c>
      <c r="CT114" s="44">
        <f t="shared" si="175"/>
        <v>0</v>
      </c>
      <c r="CU114" s="44">
        <f t="shared" si="175"/>
        <v>0</v>
      </c>
      <c r="CV114" s="44">
        <f t="shared" si="175"/>
        <v>0</v>
      </c>
      <c r="CW114" s="44">
        <f t="shared" si="175"/>
        <v>0</v>
      </c>
      <c r="CX114" s="44">
        <f t="shared" ref="CX114:DQ114" si="176">CX$50*CX43</f>
        <v>0</v>
      </c>
      <c r="CY114" s="44">
        <f t="shared" si="176"/>
        <v>0</v>
      </c>
      <c r="CZ114" s="44">
        <f t="shared" si="176"/>
        <v>0</v>
      </c>
      <c r="DA114" s="44">
        <f t="shared" si="176"/>
        <v>0</v>
      </c>
      <c r="DB114" s="44">
        <f t="shared" si="176"/>
        <v>0</v>
      </c>
      <c r="DC114" s="44">
        <f t="shared" si="176"/>
        <v>0</v>
      </c>
      <c r="DD114" s="44">
        <f t="shared" si="176"/>
        <v>0</v>
      </c>
      <c r="DE114" s="44">
        <f t="shared" si="176"/>
        <v>0</v>
      </c>
      <c r="DF114" s="44">
        <f t="shared" si="176"/>
        <v>0</v>
      </c>
      <c r="DG114" s="44">
        <f t="shared" si="176"/>
        <v>0</v>
      </c>
      <c r="DH114" s="44">
        <f t="shared" si="176"/>
        <v>0</v>
      </c>
      <c r="DI114" s="44">
        <f t="shared" si="176"/>
        <v>0</v>
      </c>
      <c r="DJ114" s="44">
        <f t="shared" si="176"/>
        <v>0</v>
      </c>
      <c r="DK114" s="44">
        <f t="shared" si="176"/>
        <v>0</v>
      </c>
      <c r="DL114" s="44">
        <f t="shared" si="176"/>
        <v>0</v>
      </c>
      <c r="DM114" s="44">
        <f t="shared" si="176"/>
        <v>0</v>
      </c>
      <c r="DN114" s="44">
        <f t="shared" si="176"/>
        <v>0</v>
      </c>
      <c r="DO114" s="44">
        <f t="shared" si="176"/>
        <v>0</v>
      </c>
      <c r="DP114" s="44">
        <f t="shared" si="176"/>
        <v>0</v>
      </c>
      <c r="DQ114" s="44">
        <f t="shared" si="176"/>
        <v>0</v>
      </c>
    </row>
    <row r="115" spans="1:121" x14ac:dyDescent="0.25">
      <c r="A115" s="44" t="str">
        <f t="shared" si="116"/>
        <v>12_NZ</v>
      </c>
      <c r="B115" s="44" t="str">
        <f t="shared" si="116"/>
        <v>16_8_other_liquid_biofuels</v>
      </c>
      <c r="C115" s="44" t="str">
        <f t="shared" si="116"/>
        <v>16_8_oth_liquid_biofuel</v>
      </c>
      <c r="D115" s="44" t="s">
        <v>150</v>
      </c>
      <c r="E115" s="44"/>
      <c r="F115" s="44"/>
      <c r="G115" s="45">
        <v>0</v>
      </c>
      <c r="H115" s="44"/>
      <c r="I115" s="44"/>
      <c r="J115" s="44"/>
      <c r="K115" s="44"/>
      <c r="L115" s="44"/>
      <c r="M115" s="44"/>
      <c r="N115" s="44"/>
      <c r="O115" s="44"/>
      <c r="P115" s="44"/>
      <c r="Q115" s="44"/>
      <c r="R115" s="44"/>
      <c r="S115" s="44"/>
      <c r="T115" s="44"/>
      <c r="U115" s="44"/>
      <c r="V115" s="44"/>
      <c r="W115" s="44"/>
      <c r="X115" s="44"/>
      <c r="Y115" s="44"/>
      <c r="Z115" s="44"/>
      <c r="AA115" s="44"/>
      <c r="AB115" s="44"/>
      <c r="AC115" s="44"/>
      <c r="AD115" s="44"/>
      <c r="AE115" s="44"/>
      <c r="AF115" s="44"/>
      <c r="AG115" s="44"/>
      <c r="AH115" s="44"/>
      <c r="AI115" s="44"/>
      <c r="AJ115" s="44"/>
      <c r="AK115" s="44"/>
      <c r="AL115" s="44"/>
      <c r="AM115" s="44"/>
      <c r="AN115" s="44"/>
      <c r="AO115" s="44"/>
      <c r="AP115" s="44"/>
      <c r="AQ115" s="44"/>
      <c r="AR115" s="44"/>
      <c r="AS115" s="44"/>
      <c r="AT115" s="44"/>
      <c r="AU115" s="44"/>
      <c r="AV115" s="44"/>
      <c r="AW115" s="44"/>
      <c r="AX115" s="44"/>
      <c r="AY115" s="44"/>
      <c r="AZ115" s="44"/>
      <c r="BA115" s="44"/>
      <c r="BB115" s="44"/>
      <c r="BC115" s="44"/>
      <c r="BD115" s="44"/>
      <c r="BE115" s="44"/>
      <c r="BF115" s="44"/>
      <c r="BG115" s="44"/>
      <c r="BH115" s="44"/>
      <c r="BI115" s="44"/>
      <c r="BJ115" s="44"/>
      <c r="BK115" s="44"/>
      <c r="BL115" s="44" t="str">
        <f t="shared" si="170"/>
        <v>12_NZ</v>
      </c>
      <c r="BM115" s="44" t="str">
        <f t="shared" si="117"/>
        <v>d_nonenergy_ccs_16_8_oth_liquid_biofuel</v>
      </c>
      <c r="BN115" s="44"/>
      <c r="BO115" s="44"/>
      <c r="BP115" s="44">
        <f t="shared" ref="BP115:CW115" si="177">BP$50*BP44</f>
        <v>0</v>
      </c>
      <c r="BQ115" s="44">
        <f t="shared" si="177"/>
        <v>0</v>
      </c>
      <c r="BR115" s="44">
        <f t="shared" si="177"/>
        <v>0</v>
      </c>
      <c r="BS115" s="44">
        <f t="shared" si="177"/>
        <v>0</v>
      </c>
      <c r="BT115" s="44">
        <f t="shared" si="177"/>
        <v>0</v>
      </c>
      <c r="BU115" s="44">
        <f t="shared" si="177"/>
        <v>0</v>
      </c>
      <c r="BV115" s="44">
        <f t="shared" si="177"/>
        <v>0</v>
      </c>
      <c r="BW115" s="44">
        <f t="shared" si="177"/>
        <v>0</v>
      </c>
      <c r="BX115" s="44">
        <f t="shared" si="177"/>
        <v>0</v>
      </c>
      <c r="BY115" s="44">
        <f t="shared" si="177"/>
        <v>0</v>
      </c>
      <c r="BZ115" s="44">
        <f t="shared" si="177"/>
        <v>0</v>
      </c>
      <c r="CA115" s="44">
        <f t="shared" si="177"/>
        <v>0</v>
      </c>
      <c r="CB115" s="44">
        <f t="shared" si="177"/>
        <v>0</v>
      </c>
      <c r="CC115" s="44">
        <f t="shared" si="177"/>
        <v>0</v>
      </c>
      <c r="CD115" s="44">
        <f t="shared" si="177"/>
        <v>0</v>
      </c>
      <c r="CE115" s="44">
        <f t="shared" si="177"/>
        <v>0</v>
      </c>
      <c r="CF115" s="44">
        <f t="shared" si="177"/>
        <v>0</v>
      </c>
      <c r="CG115" s="44">
        <f t="shared" si="177"/>
        <v>0</v>
      </c>
      <c r="CH115" s="44">
        <f t="shared" si="177"/>
        <v>0</v>
      </c>
      <c r="CI115" s="44">
        <f t="shared" si="177"/>
        <v>0</v>
      </c>
      <c r="CJ115" s="44">
        <f t="shared" si="177"/>
        <v>0</v>
      </c>
      <c r="CK115" s="44">
        <f t="shared" si="177"/>
        <v>0</v>
      </c>
      <c r="CL115" s="44">
        <f t="shared" si="177"/>
        <v>0</v>
      </c>
      <c r="CM115" s="44">
        <f t="shared" si="177"/>
        <v>0</v>
      </c>
      <c r="CN115" s="44">
        <f t="shared" si="177"/>
        <v>0</v>
      </c>
      <c r="CO115" s="44">
        <f t="shared" si="177"/>
        <v>0</v>
      </c>
      <c r="CP115" s="44">
        <f t="shared" si="177"/>
        <v>0</v>
      </c>
      <c r="CQ115" s="44">
        <f t="shared" si="177"/>
        <v>0</v>
      </c>
      <c r="CR115" s="44">
        <f t="shared" si="177"/>
        <v>0</v>
      </c>
      <c r="CS115" s="44">
        <f t="shared" si="177"/>
        <v>0</v>
      </c>
      <c r="CT115" s="44">
        <f t="shared" si="177"/>
        <v>0</v>
      </c>
      <c r="CU115" s="44">
        <f t="shared" si="177"/>
        <v>0</v>
      </c>
      <c r="CV115" s="44">
        <f t="shared" si="177"/>
        <v>0</v>
      </c>
      <c r="CW115" s="44">
        <f t="shared" si="177"/>
        <v>0</v>
      </c>
      <c r="CX115" s="44">
        <f t="shared" ref="CX115:DQ115" si="178">CX$50*CX44</f>
        <v>0</v>
      </c>
      <c r="CY115" s="44">
        <f t="shared" si="178"/>
        <v>0</v>
      </c>
      <c r="CZ115" s="44">
        <f t="shared" si="178"/>
        <v>0</v>
      </c>
      <c r="DA115" s="44">
        <f t="shared" si="178"/>
        <v>0</v>
      </c>
      <c r="DB115" s="44">
        <f t="shared" si="178"/>
        <v>0</v>
      </c>
      <c r="DC115" s="44">
        <f t="shared" si="178"/>
        <v>0</v>
      </c>
      <c r="DD115" s="44">
        <f t="shared" si="178"/>
        <v>0</v>
      </c>
      <c r="DE115" s="44">
        <f t="shared" si="178"/>
        <v>0</v>
      </c>
      <c r="DF115" s="44">
        <f t="shared" si="178"/>
        <v>0</v>
      </c>
      <c r="DG115" s="44">
        <f t="shared" si="178"/>
        <v>0</v>
      </c>
      <c r="DH115" s="44">
        <f t="shared" si="178"/>
        <v>0</v>
      </c>
      <c r="DI115" s="44">
        <f t="shared" si="178"/>
        <v>0</v>
      </c>
      <c r="DJ115" s="44">
        <f t="shared" si="178"/>
        <v>0</v>
      </c>
      <c r="DK115" s="44">
        <f t="shared" si="178"/>
        <v>0</v>
      </c>
      <c r="DL115" s="44">
        <f t="shared" si="178"/>
        <v>0</v>
      </c>
      <c r="DM115" s="44">
        <f t="shared" si="178"/>
        <v>0</v>
      </c>
      <c r="DN115" s="44">
        <f t="shared" si="178"/>
        <v>0</v>
      </c>
      <c r="DO115" s="44">
        <f t="shared" si="178"/>
        <v>0</v>
      </c>
      <c r="DP115" s="44">
        <f t="shared" si="178"/>
        <v>0</v>
      </c>
      <c r="DQ115" s="44">
        <f t="shared" si="178"/>
        <v>0</v>
      </c>
    </row>
    <row r="116" spans="1:121" x14ac:dyDescent="0.25">
      <c r="A116" s="46" t="str">
        <f t="shared" si="116"/>
        <v>12_NZ</v>
      </c>
      <c r="B116" s="46" t="str">
        <f t="shared" si="116"/>
        <v>17_electricity</v>
      </c>
      <c r="C116" s="46" t="str">
        <f t="shared" si="116"/>
        <v>17_electricity</v>
      </c>
      <c r="D116" s="46" t="s">
        <v>150</v>
      </c>
      <c r="E116" s="46"/>
      <c r="F116" s="46"/>
      <c r="G116" s="47">
        <v>0</v>
      </c>
      <c r="H116" s="46"/>
      <c r="I116" s="46"/>
      <c r="J116" s="46"/>
      <c r="K116" s="46"/>
      <c r="L116" s="46"/>
      <c r="M116" s="46"/>
      <c r="N116" s="46"/>
      <c r="O116" s="46"/>
      <c r="P116" s="46"/>
      <c r="Q116" s="46"/>
      <c r="R116" s="46"/>
      <c r="S116" s="46"/>
      <c r="T116" s="46"/>
      <c r="U116" s="46"/>
      <c r="V116" s="46"/>
      <c r="W116" s="46"/>
      <c r="X116" s="46"/>
      <c r="Y116" s="46"/>
      <c r="Z116" s="46"/>
      <c r="AA116" s="46"/>
      <c r="AB116" s="46"/>
      <c r="AC116" s="46"/>
      <c r="AD116" s="46"/>
      <c r="AE116" s="46"/>
      <c r="AF116" s="46"/>
      <c r="AG116" s="46"/>
      <c r="AH116" s="46"/>
      <c r="AI116" s="46"/>
      <c r="AJ116" s="46"/>
      <c r="AK116" s="46"/>
      <c r="AL116" s="46"/>
      <c r="AM116" s="46"/>
      <c r="AN116" s="46"/>
      <c r="AO116" s="46"/>
      <c r="AP116" s="46"/>
      <c r="AQ116" s="46"/>
      <c r="AR116" s="46"/>
      <c r="AS116" s="46"/>
      <c r="AT116" s="46"/>
      <c r="AU116" s="46"/>
      <c r="AV116" s="46"/>
      <c r="AW116" s="46"/>
      <c r="AX116" s="46"/>
      <c r="AY116" s="46"/>
      <c r="AZ116" s="46"/>
      <c r="BA116" s="46"/>
      <c r="BB116" s="46"/>
      <c r="BC116" s="46"/>
      <c r="BD116" s="46"/>
      <c r="BE116" s="46"/>
      <c r="BF116" s="46"/>
      <c r="BG116" s="46"/>
      <c r="BH116" s="46"/>
      <c r="BI116" s="46"/>
      <c r="BJ116" s="46"/>
      <c r="BK116" s="46"/>
      <c r="BL116" s="46" t="str">
        <f t="shared" si="170"/>
        <v>12_NZ</v>
      </c>
      <c r="BM116" s="46" t="str">
        <f t="shared" si="117"/>
        <v>d_nonenergy_ccs_17_electricity</v>
      </c>
      <c r="BN116" s="46"/>
      <c r="BO116" s="46"/>
      <c r="BP116" s="49">
        <f t="shared" ref="BP116:BQ116" si="179">BP123</f>
        <v>0</v>
      </c>
      <c r="BQ116" s="49">
        <f t="shared" si="179"/>
        <v>0</v>
      </c>
      <c r="BR116" s="49">
        <f t="shared" ref="BR116:CV116" si="180">BR123</f>
        <v>0</v>
      </c>
      <c r="BS116" s="49">
        <f t="shared" si="180"/>
        <v>0</v>
      </c>
      <c r="BT116" s="49">
        <f t="shared" si="180"/>
        <v>0</v>
      </c>
      <c r="BU116" s="49">
        <f t="shared" si="180"/>
        <v>0</v>
      </c>
      <c r="BV116" s="49">
        <f t="shared" si="180"/>
        <v>0</v>
      </c>
      <c r="BW116" s="49">
        <f t="shared" si="180"/>
        <v>0</v>
      </c>
      <c r="BX116" s="49">
        <f t="shared" si="180"/>
        <v>0</v>
      </c>
      <c r="BY116" s="49">
        <f t="shared" si="180"/>
        <v>0</v>
      </c>
      <c r="BZ116" s="49">
        <f t="shared" si="180"/>
        <v>0</v>
      </c>
      <c r="CA116" s="49">
        <f t="shared" si="180"/>
        <v>0</v>
      </c>
      <c r="CB116" s="49">
        <f t="shared" si="180"/>
        <v>0</v>
      </c>
      <c r="CC116" s="49">
        <f t="shared" si="180"/>
        <v>0</v>
      </c>
      <c r="CD116" s="49">
        <f t="shared" si="180"/>
        <v>0</v>
      </c>
      <c r="CE116" s="49">
        <f t="shared" si="180"/>
        <v>0</v>
      </c>
      <c r="CF116" s="49">
        <f t="shared" si="180"/>
        <v>0</v>
      </c>
      <c r="CG116" s="49">
        <f t="shared" si="180"/>
        <v>0</v>
      </c>
      <c r="CH116" s="49">
        <f t="shared" si="180"/>
        <v>0</v>
      </c>
      <c r="CI116" s="49">
        <f t="shared" si="180"/>
        <v>0</v>
      </c>
      <c r="CJ116" s="49">
        <f t="shared" si="180"/>
        <v>0</v>
      </c>
      <c r="CK116" s="49">
        <f t="shared" si="180"/>
        <v>0</v>
      </c>
      <c r="CL116" s="49">
        <f t="shared" si="180"/>
        <v>0</v>
      </c>
      <c r="CM116" s="49">
        <f t="shared" si="180"/>
        <v>0</v>
      </c>
      <c r="CN116" s="49">
        <f t="shared" si="180"/>
        <v>0</v>
      </c>
      <c r="CO116" s="49">
        <f t="shared" si="180"/>
        <v>0</v>
      </c>
      <c r="CP116" s="49">
        <f t="shared" si="180"/>
        <v>0</v>
      </c>
      <c r="CQ116" s="49">
        <f t="shared" si="180"/>
        <v>0</v>
      </c>
      <c r="CR116" s="49">
        <f t="shared" si="180"/>
        <v>0</v>
      </c>
      <c r="CS116" s="49">
        <f t="shared" si="180"/>
        <v>0</v>
      </c>
      <c r="CT116" s="49">
        <f t="shared" si="180"/>
        <v>0</v>
      </c>
      <c r="CU116" s="49">
        <f t="shared" si="180"/>
        <v>0</v>
      </c>
      <c r="CV116" s="49">
        <f t="shared" si="180"/>
        <v>0</v>
      </c>
      <c r="CW116" s="49">
        <f t="shared" ref="CW116:DQ116" si="181">CW123</f>
        <v>0</v>
      </c>
      <c r="CX116" s="49">
        <f t="shared" si="181"/>
        <v>0</v>
      </c>
      <c r="CY116" s="49">
        <f t="shared" si="181"/>
        <v>0</v>
      </c>
      <c r="CZ116" s="49">
        <f t="shared" si="181"/>
        <v>0</v>
      </c>
      <c r="DA116" s="49">
        <f t="shared" si="181"/>
        <v>0</v>
      </c>
      <c r="DB116" s="49">
        <f t="shared" si="181"/>
        <v>0</v>
      </c>
      <c r="DC116" s="49">
        <f t="shared" si="181"/>
        <v>0</v>
      </c>
      <c r="DD116" s="49">
        <f t="shared" si="181"/>
        <v>0</v>
      </c>
      <c r="DE116" s="49">
        <f t="shared" si="181"/>
        <v>0</v>
      </c>
      <c r="DF116" s="49">
        <f t="shared" si="181"/>
        <v>0</v>
      </c>
      <c r="DG116" s="49">
        <f t="shared" si="181"/>
        <v>0</v>
      </c>
      <c r="DH116" s="49">
        <f t="shared" si="181"/>
        <v>0</v>
      </c>
      <c r="DI116" s="49">
        <f t="shared" si="181"/>
        <v>0</v>
      </c>
      <c r="DJ116" s="49">
        <f t="shared" si="181"/>
        <v>0</v>
      </c>
      <c r="DK116" s="49">
        <f t="shared" si="181"/>
        <v>0</v>
      </c>
      <c r="DL116" s="49">
        <f t="shared" si="181"/>
        <v>0</v>
      </c>
      <c r="DM116" s="49">
        <f t="shared" si="181"/>
        <v>0</v>
      </c>
      <c r="DN116" s="49">
        <f t="shared" si="181"/>
        <v>0</v>
      </c>
      <c r="DO116" s="49">
        <f t="shared" si="181"/>
        <v>0</v>
      </c>
      <c r="DP116" s="49">
        <f t="shared" si="181"/>
        <v>0</v>
      </c>
      <c r="DQ116" s="49">
        <f t="shared" si="181"/>
        <v>0</v>
      </c>
    </row>
    <row r="117" spans="1:121" x14ac:dyDescent="0.25">
      <c r="A117" s="44" t="str">
        <f t="shared" si="116"/>
        <v>12_NZ</v>
      </c>
      <c r="B117" s="44" t="str">
        <f t="shared" si="116"/>
        <v>18_heat</v>
      </c>
      <c r="C117" s="44" t="str">
        <f t="shared" si="116"/>
        <v>18_heat</v>
      </c>
      <c r="D117" s="44" t="s">
        <v>150</v>
      </c>
      <c r="E117" s="44"/>
      <c r="F117" s="44"/>
      <c r="G117" s="45">
        <v>0</v>
      </c>
      <c r="H117" s="44"/>
      <c r="I117" s="44"/>
      <c r="J117" s="44"/>
      <c r="K117" s="44"/>
      <c r="L117" s="44"/>
      <c r="M117" s="44"/>
      <c r="N117" s="44"/>
      <c r="O117" s="44"/>
      <c r="P117" s="44"/>
      <c r="Q117" s="44"/>
      <c r="R117" s="44"/>
      <c r="S117" s="44"/>
      <c r="T117" s="44"/>
      <c r="U117" s="44"/>
      <c r="V117" s="44"/>
      <c r="W117" s="44"/>
      <c r="X117" s="44"/>
      <c r="Y117" s="44"/>
      <c r="Z117" s="44"/>
      <c r="AA117" s="44"/>
      <c r="AB117" s="44"/>
      <c r="AC117" s="44"/>
      <c r="AD117" s="44"/>
      <c r="AE117" s="44"/>
      <c r="AF117" s="44"/>
      <c r="AG117" s="44"/>
      <c r="AH117" s="44"/>
      <c r="AI117" s="44"/>
      <c r="AJ117" s="44"/>
      <c r="AK117" s="44"/>
      <c r="AL117" s="44"/>
      <c r="AM117" s="44"/>
      <c r="AN117" s="44"/>
      <c r="AO117" s="44"/>
      <c r="AP117" s="44"/>
      <c r="AQ117" s="44"/>
      <c r="AR117" s="44"/>
      <c r="AS117" s="44"/>
      <c r="AT117" s="44"/>
      <c r="AU117" s="44"/>
      <c r="AV117" s="44"/>
      <c r="AW117" s="44"/>
      <c r="AX117" s="44"/>
      <c r="AY117" s="44"/>
      <c r="AZ117" s="44"/>
      <c r="BA117" s="44"/>
      <c r="BB117" s="44"/>
      <c r="BC117" s="44"/>
      <c r="BD117" s="44"/>
      <c r="BE117" s="44"/>
      <c r="BF117" s="44"/>
      <c r="BG117" s="44"/>
      <c r="BH117" s="44"/>
      <c r="BI117" s="44"/>
      <c r="BJ117" s="44"/>
      <c r="BK117" s="44"/>
      <c r="BL117" s="44" t="str">
        <f t="shared" si="170"/>
        <v>12_NZ</v>
      </c>
      <c r="BM117" s="44" t="str">
        <f t="shared" si="117"/>
        <v>d_nonenergy_ccs_18_heat</v>
      </c>
      <c r="BN117" s="44"/>
      <c r="BO117" s="44"/>
      <c r="BP117" s="44">
        <f t="shared" ref="BP117:CV117" si="182">BP$50*BP46</f>
        <v>0</v>
      </c>
      <c r="BQ117" s="44">
        <f t="shared" si="182"/>
        <v>0</v>
      </c>
      <c r="BR117" s="44">
        <f t="shared" si="182"/>
        <v>0</v>
      </c>
      <c r="BS117" s="44">
        <f t="shared" si="182"/>
        <v>0</v>
      </c>
      <c r="BT117" s="44">
        <f t="shared" si="182"/>
        <v>0</v>
      </c>
      <c r="BU117" s="44">
        <f t="shared" si="182"/>
        <v>0</v>
      </c>
      <c r="BV117" s="44">
        <f t="shared" si="182"/>
        <v>0</v>
      </c>
      <c r="BW117" s="44">
        <f t="shared" si="182"/>
        <v>0</v>
      </c>
      <c r="BX117" s="44">
        <f t="shared" si="182"/>
        <v>0</v>
      </c>
      <c r="BY117" s="44">
        <f t="shared" si="182"/>
        <v>0</v>
      </c>
      <c r="BZ117" s="44">
        <f t="shared" si="182"/>
        <v>0</v>
      </c>
      <c r="CA117" s="44">
        <f t="shared" si="182"/>
        <v>0</v>
      </c>
      <c r="CB117" s="44">
        <f t="shared" si="182"/>
        <v>0</v>
      </c>
      <c r="CC117" s="44">
        <f t="shared" si="182"/>
        <v>0</v>
      </c>
      <c r="CD117" s="44">
        <f t="shared" si="182"/>
        <v>0</v>
      </c>
      <c r="CE117" s="44">
        <f t="shared" si="182"/>
        <v>0</v>
      </c>
      <c r="CF117" s="44">
        <f t="shared" si="182"/>
        <v>0</v>
      </c>
      <c r="CG117" s="44">
        <f t="shared" si="182"/>
        <v>0</v>
      </c>
      <c r="CH117" s="44">
        <f t="shared" si="182"/>
        <v>0</v>
      </c>
      <c r="CI117" s="44">
        <f t="shared" si="182"/>
        <v>0</v>
      </c>
      <c r="CJ117" s="44">
        <f t="shared" si="182"/>
        <v>0</v>
      </c>
      <c r="CK117" s="44">
        <f t="shared" si="182"/>
        <v>0</v>
      </c>
      <c r="CL117" s="44">
        <f t="shared" si="182"/>
        <v>0</v>
      </c>
      <c r="CM117" s="44">
        <f t="shared" si="182"/>
        <v>0</v>
      </c>
      <c r="CN117" s="44">
        <f t="shared" si="182"/>
        <v>0</v>
      </c>
      <c r="CO117" s="44">
        <f t="shared" si="182"/>
        <v>0</v>
      </c>
      <c r="CP117" s="44">
        <f t="shared" si="182"/>
        <v>0</v>
      </c>
      <c r="CQ117" s="44">
        <f t="shared" si="182"/>
        <v>0</v>
      </c>
      <c r="CR117" s="44">
        <f t="shared" si="182"/>
        <v>0</v>
      </c>
      <c r="CS117" s="44">
        <f t="shared" si="182"/>
        <v>0</v>
      </c>
      <c r="CT117" s="44">
        <f t="shared" si="182"/>
        <v>0</v>
      </c>
      <c r="CU117" s="44">
        <f t="shared" si="182"/>
        <v>0</v>
      </c>
      <c r="CV117" s="44">
        <f t="shared" si="182"/>
        <v>0</v>
      </c>
      <c r="CW117" s="44">
        <f t="shared" ref="CW117:DQ117" si="183">CW$50*CW46</f>
        <v>0</v>
      </c>
      <c r="CX117" s="44">
        <f t="shared" si="183"/>
        <v>0</v>
      </c>
      <c r="CY117" s="44">
        <f t="shared" si="183"/>
        <v>0</v>
      </c>
      <c r="CZ117" s="44">
        <f t="shared" si="183"/>
        <v>0</v>
      </c>
      <c r="DA117" s="44">
        <f t="shared" si="183"/>
        <v>0</v>
      </c>
      <c r="DB117" s="44">
        <f t="shared" si="183"/>
        <v>0</v>
      </c>
      <c r="DC117" s="44">
        <f t="shared" si="183"/>
        <v>0</v>
      </c>
      <c r="DD117" s="44">
        <f t="shared" si="183"/>
        <v>0</v>
      </c>
      <c r="DE117" s="44">
        <f t="shared" si="183"/>
        <v>0</v>
      </c>
      <c r="DF117" s="44">
        <f t="shared" si="183"/>
        <v>0</v>
      </c>
      <c r="DG117" s="44">
        <f t="shared" si="183"/>
        <v>0</v>
      </c>
      <c r="DH117" s="44">
        <f t="shared" si="183"/>
        <v>0</v>
      </c>
      <c r="DI117" s="44">
        <f t="shared" si="183"/>
        <v>0</v>
      </c>
      <c r="DJ117" s="44">
        <f t="shared" si="183"/>
        <v>0</v>
      </c>
      <c r="DK117" s="44">
        <f t="shared" si="183"/>
        <v>0</v>
      </c>
      <c r="DL117" s="44">
        <f t="shared" si="183"/>
        <v>0</v>
      </c>
      <c r="DM117" s="44">
        <f t="shared" si="183"/>
        <v>0</v>
      </c>
      <c r="DN117" s="44">
        <f t="shared" si="183"/>
        <v>0</v>
      </c>
      <c r="DO117" s="44">
        <f t="shared" si="183"/>
        <v>0</v>
      </c>
      <c r="DP117" s="44">
        <f t="shared" si="183"/>
        <v>0</v>
      </c>
      <c r="DQ117" s="44">
        <f t="shared" si="183"/>
        <v>0</v>
      </c>
    </row>
    <row r="119" spans="1:121" x14ac:dyDescent="0.25">
      <c r="BM119" s="5" t="s">
        <v>153</v>
      </c>
    </row>
    <row r="120" spans="1:121" x14ac:dyDescent="0.25">
      <c r="BL120" s="46" t="s">
        <v>4</v>
      </c>
      <c r="BM120" s="46" t="s">
        <v>169</v>
      </c>
      <c r="BN120" s="46"/>
      <c r="BO120" s="46"/>
      <c r="BP120" s="47">
        <f t="shared" ref="BP120:BP123" si="184">BQ120</f>
        <v>0</v>
      </c>
      <c r="BQ120" s="47">
        <f t="shared" ref="BQ120:CV120" si="185">BQ$50*BQ45</f>
        <v>0</v>
      </c>
      <c r="BR120" s="47">
        <f t="shared" si="185"/>
        <v>0</v>
      </c>
      <c r="BS120" s="47">
        <f t="shared" si="185"/>
        <v>0</v>
      </c>
      <c r="BT120" s="47">
        <f t="shared" si="185"/>
        <v>0</v>
      </c>
      <c r="BU120" s="47">
        <f t="shared" si="185"/>
        <v>0</v>
      </c>
      <c r="BV120" s="47">
        <f t="shared" si="185"/>
        <v>0</v>
      </c>
      <c r="BW120" s="47">
        <f t="shared" si="185"/>
        <v>0</v>
      </c>
      <c r="BX120" s="47">
        <f t="shared" si="185"/>
        <v>0</v>
      </c>
      <c r="BY120" s="47">
        <f t="shared" si="185"/>
        <v>0</v>
      </c>
      <c r="BZ120" s="47">
        <f t="shared" si="185"/>
        <v>0</v>
      </c>
      <c r="CA120" s="47">
        <f t="shared" si="185"/>
        <v>0</v>
      </c>
      <c r="CB120" s="47">
        <f t="shared" si="185"/>
        <v>0</v>
      </c>
      <c r="CC120" s="47">
        <f t="shared" si="185"/>
        <v>0</v>
      </c>
      <c r="CD120" s="47">
        <f t="shared" si="185"/>
        <v>0</v>
      </c>
      <c r="CE120" s="47">
        <f t="shared" si="185"/>
        <v>0</v>
      </c>
      <c r="CF120" s="47">
        <f t="shared" si="185"/>
        <v>0</v>
      </c>
      <c r="CG120" s="47">
        <f t="shared" si="185"/>
        <v>0</v>
      </c>
      <c r="CH120" s="47">
        <f t="shared" si="185"/>
        <v>0</v>
      </c>
      <c r="CI120" s="47">
        <f t="shared" si="185"/>
        <v>0</v>
      </c>
      <c r="CJ120" s="47">
        <f t="shared" si="185"/>
        <v>0</v>
      </c>
      <c r="CK120" s="47">
        <f t="shared" si="185"/>
        <v>0</v>
      </c>
      <c r="CL120" s="47">
        <f t="shared" si="185"/>
        <v>0</v>
      </c>
      <c r="CM120" s="47">
        <f t="shared" si="185"/>
        <v>0</v>
      </c>
      <c r="CN120" s="47">
        <f t="shared" si="185"/>
        <v>0</v>
      </c>
      <c r="CO120" s="47">
        <f t="shared" si="185"/>
        <v>0</v>
      </c>
      <c r="CP120" s="47">
        <f t="shared" si="185"/>
        <v>0</v>
      </c>
      <c r="CQ120" s="47">
        <f t="shared" si="185"/>
        <v>0</v>
      </c>
      <c r="CR120" s="47">
        <f t="shared" si="185"/>
        <v>0</v>
      </c>
      <c r="CS120" s="47">
        <f t="shared" si="185"/>
        <v>0</v>
      </c>
      <c r="CT120" s="47">
        <f t="shared" si="185"/>
        <v>0</v>
      </c>
      <c r="CU120" s="47">
        <f t="shared" si="185"/>
        <v>0</v>
      </c>
      <c r="CV120" s="47">
        <f t="shared" si="185"/>
        <v>0</v>
      </c>
      <c r="CW120" s="47">
        <f t="shared" ref="CW120:DQ120" si="186">CW$50*CW45</f>
        <v>0</v>
      </c>
      <c r="CX120" s="47">
        <f t="shared" si="186"/>
        <v>0</v>
      </c>
      <c r="CY120" s="47">
        <f t="shared" si="186"/>
        <v>0</v>
      </c>
      <c r="CZ120" s="47">
        <f t="shared" si="186"/>
        <v>0</v>
      </c>
      <c r="DA120" s="47">
        <f t="shared" si="186"/>
        <v>0</v>
      </c>
      <c r="DB120" s="47">
        <f t="shared" si="186"/>
        <v>0</v>
      </c>
      <c r="DC120" s="47">
        <f t="shared" si="186"/>
        <v>0</v>
      </c>
      <c r="DD120" s="47">
        <f t="shared" si="186"/>
        <v>0</v>
      </c>
      <c r="DE120" s="47">
        <f t="shared" si="186"/>
        <v>0</v>
      </c>
      <c r="DF120" s="47">
        <f t="shared" si="186"/>
        <v>0</v>
      </c>
      <c r="DG120" s="47">
        <f t="shared" si="186"/>
        <v>0</v>
      </c>
      <c r="DH120" s="47">
        <f t="shared" si="186"/>
        <v>0</v>
      </c>
      <c r="DI120" s="47">
        <f t="shared" si="186"/>
        <v>0</v>
      </c>
      <c r="DJ120" s="47">
        <f t="shared" si="186"/>
        <v>0</v>
      </c>
      <c r="DK120" s="47">
        <f t="shared" si="186"/>
        <v>0</v>
      </c>
      <c r="DL120" s="47">
        <f t="shared" si="186"/>
        <v>0</v>
      </c>
      <c r="DM120" s="47">
        <f t="shared" si="186"/>
        <v>0</v>
      </c>
      <c r="DN120" s="47">
        <f t="shared" si="186"/>
        <v>0</v>
      </c>
      <c r="DO120" s="47">
        <f t="shared" si="186"/>
        <v>0</v>
      </c>
      <c r="DP120" s="47">
        <f t="shared" si="186"/>
        <v>0</v>
      </c>
      <c r="DQ120" s="47">
        <f t="shared" si="186"/>
        <v>0</v>
      </c>
    </row>
    <row r="121" spans="1:121" x14ac:dyDescent="0.25">
      <c r="BL121" s="46" t="s">
        <v>4</v>
      </c>
      <c r="BM121" s="46" t="s">
        <v>170</v>
      </c>
      <c r="BN121" s="46"/>
      <c r="BO121" s="46"/>
      <c r="BP121" s="47">
        <f t="shared" si="184"/>
        <v>0</v>
      </c>
      <c r="BQ121" s="47" cm="1">
        <f t="array" ref="BQ121">INDEX(prod_est,$H$15+$I$15-1,MATCH(BQ53,$BQ$53:$DQ$53,0))*BQ50*BQ48</f>
        <v>0</v>
      </c>
      <c r="BR121" s="47" cm="1">
        <f t="array" ref="BR121">INDEX(prod_est,$H$15+$I$15-1,MATCH(BR53,$BQ$53:$DQ$53,0))*BR50*BR48</f>
        <v>0</v>
      </c>
      <c r="BS121" s="47" cm="1">
        <f t="array" ref="BS121">INDEX(prod_est,$H$15+$I$15-1,MATCH(BS53,$BQ$53:$DQ$53,0))*BS50*BS48</f>
        <v>0</v>
      </c>
      <c r="BT121" s="47" cm="1">
        <f t="array" ref="BT121">INDEX(prod_est,$H$15+$I$15-1,MATCH(BT53,$BQ$53:$DQ$53,0))*BT50*BT48</f>
        <v>0</v>
      </c>
      <c r="BU121" s="47" cm="1">
        <f t="array" ref="BU121">INDEX(prod_est,$H$15+$I$15-1,MATCH(BU53,$BQ$53:$DQ$53,0))*BU50*BU48</f>
        <v>0</v>
      </c>
      <c r="BV121" s="47" cm="1">
        <f t="array" ref="BV121">INDEX(prod_est,$H$15+$I$15-1,MATCH(BV53,$BQ$53:$DQ$53,0))*BV50*BV48</f>
        <v>0</v>
      </c>
      <c r="BW121" s="47" cm="1">
        <f t="array" ref="BW121">INDEX(prod_est,$H$15+$I$15-1,MATCH(BW53,$BQ$53:$DQ$53,0))*BW50*BW48</f>
        <v>0</v>
      </c>
      <c r="BX121" s="47" cm="1">
        <f t="array" ref="BX121">INDEX(prod_est,$H$15+$I$15-1,MATCH(BX53,$BQ$53:$DQ$53,0))*BX50*BX48</f>
        <v>0</v>
      </c>
      <c r="BY121" s="47" cm="1">
        <f t="array" ref="BY121">INDEX(prod_est,$H$15+$I$15-1,MATCH(BY53,$BQ$53:$DQ$53,0))*BY50*BY48</f>
        <v>0</v>
      </c>
      <c r="BZ121" s="47" cm="1">
        <f t="array" ref="BZ121">INDEX(prod_est,$H$15+$I$15-1,MATCH(BZ53,$BQ$53:$DQ$53,0))*BZ50*BZ48</f>
        <v>0</v>
      </c>
      <c r="CA121" s="47" cm="1">
        <f t="array" ref="CA121">INDEX(prod_est,$H$15+$I$15-1,MATCH(CA53,$BQ$53:$DQ$53,0))*CA50*CA48</f>
        <v>0</v>
      </c>
      <c r="CB121" s="47" cm="1">
        <f t="array" ref="CB121">INDEX(prod_est,$H$15+$I$15-1,MATCH(CB53,$BQ$53:$DQ$53,0))*CB50*CB48</f>
        <v>0</v>
      </c>
      <c r="CC121" s="47" cm="1">
        <f t="array" ref="CC121">INDEX(prod_est,$H$15+$I$15-1,MATCH(CC53,$BQ$53:$DQ$53,0))*CC50*CC48</f>
        <v>0</v>
      </c>
      <c r="CD121" s="47" cm="1">
        <f t="array" ref="CD121">INDEX(prod_est,$H$15+$I$15-1,MATCH(CD53,$BQ$53:$DQ$53,0))*CD50*CD48</f>
        <v>0</v>
      </c>
      <c r="CE121" s="47" cm="1">
        <f t="array" ref="CE121">INDEX(prod_est,$H$15+$I$15-1,MATCH(CE53,$BQ$53:$DQ$53,0))*CE50*CE48</f>
        <v>0</v>
      </c>
      <c r="CF121" s="47" cm="1">
        <f t="array" ref="CF121">INDEX(prod_est,$H$15+$I$15-1,MATCH(CF53,$BQ$53:$DQ$53,0))*CF50*CF48</f>
        <v>0</v>
      </c>
      <c r="CG121" s="47" cm="1">
        <f t="array" ref="CG121">INDEX(prod_est,$H$15+$I$15-1,MATCH(CG53,$BQ$53:$DQ$53,0))*CG50*CG48</f>
        <v>0</v>
      </c>
      <c r="CH121" s="47" cm="1">
        <f t="array" ref="CH121">INDEX(prod_est,$H$15+$I$15-1,MATCH(CH53,$BQ$53:$DQ$53,0))*CH50*CH48</f>
        <v>0</v>
      </c>
      <c r="CI121" s="47" cm="1">
        <f t="array" ref="CI121">INDEX(prod_est,$H$15+$I$15-1,MATCH(CI53,$BQ$53:$DQ$53,0))*CI50*CI48</f>
        <v>0</v>
      </c>
      <c r="CJ121" s="47" cm="1">
        <f t="array" ref="CJ121">INDEX(prod_est,$H$15+$I$15-1,MATCH(CJ53,$BQ$53:$DQ$53,0))*CJ50*CJ48</f>
        <v>0</v>
      </c>
      <c r="CK121" s="47" cm="1">
        <f t="array" ref="CK121">INDEX(prod_est,$H$15+$I$15-1,MATCH(CK53,$BQ$53:$DQ$53,0))*CK50*CK48</f>
        <v>0</v>
      </c>
      <c r="CL121" s="47" cm="1">
        <f t="array" ref="CL121">INDEX(prod_est,$H$15+$I$15-1,MATCH(CL53,$BQ$53:$DQ$53,0))*CL50*CL48</f>
        <v>0</v>
      </c>
      <c r="CM121" s="47" cm="1">
        <f t="array" ref="CM121">INDEX(prod_est,$H$15+$I$15-1,MATCH(CM53,$BQ$53:$DQ$53,0))*CM50*CM48</f>
        <v>0</v>
      </c>
      <c r="CN121" s="47" cm="1">
        <f t="array" ref="CN121">INDEX(prod_est,$H$15+$I$15-1,MATCH(CN53,$BQ$53:$DQ$53,0))*CN50*CN48</f>
        <v>0</v>
      </c>
      <c r="CO121" s="47" cm="1">
        <f t="array" ref="CO121">INDEX(prod_est,$H$15+$I$15-1,MATCH(CO53,$BQ$53:$DQ$53,0))*CO50*CO48</f>
        <v>0</v>
      </c>
      <c r="CP121" s="47" cm="1">
        <f t="array" ref="CP121">INDEX(prod_est,$H$15+$I$15-1,MATCH(CP53,$BQ$53:$DQ$53,0))*CP50*CP48</f>
        <v>0</v>
      </c>
      <c r="CQ121" s="47" cm="1">
        <f t="array" ref="CQ121">INDEX(prod_est,$H$15+$I$15-1,MATCH(CQ53,$BQ$53:$DQ$53,0))*CQ50*CQ48</f>
        <v>0</v>
      </c>
      <c r="CR121" s="47" cm="1">
        <f t="array" ref="CR121">INDEX(prod_est,$H$15+$I$15-1,MATCH(CR53,$BQ$53:$DQ$53,0))*CR50*CR48</f>
        <v>0</v>
      </c>
      <c r="CS121" s="47" cm="1">
        <f t="array" ref="CS121">INDEX(prod_est,$H$15+$I$15-1,MATCH(CS53,$BQ$53:$DQ$53,0))*CS50*CS48</f>
        <v>0</v>
      </c>
      <c r="CT121" s="47" cm="1">
        <f t="array" ref="CT121">INDEX(prod_est,$H$15+$I$15-1,MATCH(CT53,$BQ$53:$DQ$53,0))*CT50*CT48</f>
        <v>0</v>
      </c>
      <c r="CU121" s="47" cm="1">
        <f t="array" ref="CU121">INDEX(prod_est,$H$15+$I$15-1,MATCH(CU53,$BQ$53:$DQ$53,0))*CU50*CU48</f>
        <v>0</v>
      </c>
      <c r="CV121" s="47" cm="1">
        <f t="array" ref="CV121">INDEX(prod_est,$H$15+$I$15-1,MATCH(CV53,$BQ$53:$DQ$53,0))*CV50*CV48</f>
        <v>0</v>
      </c>
      <c r="CW121" s="47" cm="1">
        <f t="array" ref="CW121">INDEX(prod_est,$H$15+$I$15-1,MATCH(CW53,$BQ$53:$DQ$53,0))*CW50*CW48</f>
        <v>0</v>
      </c>
      <c r="CX121" s="47" cm="1">
        <f t="array" ref="CX121">INDEX(prod_est,$H$15+$I$15-1,MATCH(CX53,$BQ$53:$DQ$53,0))*CX50*CX48</f>
        <v>0</v>
      </c>
      <c r="CY121" s="47" cm="1">
        <f t="array" ref="CY121">INDEX(prod_est,$H$15+$I$15-1,MATCH(CY53,$BQ$53:$DQ$53,0))*CY50*CY48</f>
        <v>0</v>
      </c>
      <c r="CZ121" s="47" cm="1">
        <f t="array" ref="CZ121">INDEX(prod_est,$H$15+$I$15-1,MATCH(CZ53,$BQ$53:$DQ$53,0))*CZ50*CZ48</f>
        <v>0</v>
      </c>
      <c r="DA121" s="47" cm="1">
        <f t="array" ref="DA121">INDEX(prod_est,$H$15+$I$15-1,MATCH(DA53,$BQ$53:$DQ$53,0))*DA50*DA48</f>
        <v>0</v>
      </c>
      <c r="DB121" s="47" cm="1">
        <f t="array" ref="DB121">INDEX(prod_est,$H$15+$I$15-1,MATCH(DB53,$BQ$53:$DQ$53,0))*DB50*DB48</f>
        <v>0</v>
      </c>
      <c r="DC121" s="47" cm="1">
        <f t="array" ref="DC121">INDEX(prod_est,$H$15+$I$15-1,MATCH(DC53,$BQ$53:$DQ$53,0))*DC50*DC48</f>
        <v>0</v>
      </c>
      <c r="DD121" s="47" cm="1">
        <f t="array" ref="DD121">INDEX(prod_est,$H$15+$I$15-1,MATCH(DD53,$BQ$53:$DQ$53,0))*DD50*DD48</f>
        <v>0</v>
      </c>
      <c r="DE121" s="47" cm="1">
        <f t="array" ref="DE121">INDEX(prod_est,$H$15+$I$15-1,MATCH(DE53,$BQ$53:$DQ$53,0))*DE50*DE48</f>
        <v>0</v>
      </c>
      <c r="DF121" s="47" cm="1">
        <f t="array" ref="DF121">INDEX(prod_est,$H$15+$I$15-1,MATCH(DF53,$BQ$53:$DQ$53,0))*DF50*DF48</f>
        <v>0</v>
      </c>
      <c r="DG121" s="47" cm="1">
        <f t="array" ref="DG121">INDEX(prod_est,$H$15+$I$15-1,MATCH(DG53,$BQ$53:$DQ$53,0))*DG50*DG48</f>
        <v>0</v>
      </c>
      <c r="DH121" s="47" cm="1">
        <f t="array" ref="DH121">INDEX(prod_est,$H$15+$I$15-1,MATCH(DH53,$BQ$53:$DQ$53,0))*DH50*DH48</f>
        <v>0</v>
      </c>
      <c r="DI121" s="47" cm="1">
        <f t="array" ref="DI121">INDEX(prod_est,$H$15+$I$15-1,MATCH(DI53,$BQ$53:$DQ$53,0))*DI50*DI48</f>
        <v>0</v>
      </c>
      <c r="DJ121" s="47" cm="1">
        <f t="array" ref="DJ121">INDEX(prod_est,$H$15+$I$15-1,MATCH(DJ53,$BQ$53:$DQ$53,0))*DJ50*DJ48</f>
        <v>0</v>
      </c>
      <c r="DK121" s="47" cm="1">
        <f t="array" ref="DK121">INDEX(prod_est,$H$15+$I$15-1,MATCH(DK53,$BQ$53:$DQ$53,0))*DK50*DK48</f>
        <v>0</v>
      </c>
      <c r="DL121" s="47" cm="1">
        <f t="array" ref="DL121">INDEX(prod_est,$H$15+$I$15-1,MATCH(DL53,$BQ$53:$DQ$53,0))*DL50*DL48</f>
        <v>0</v>
      </c>
      <c r="DM121" s="47" cm="1">
        <f t="array" ref="DM121">INDEX(prod_est,$H$15+$I$15-1,MATCH(DM53,$BQ$53:$DQ$53,0))*DM50*DM48</f>
        <v>0</v>
      </c>
      <c r="DN121" s="47" cm="1">
        <f t="array" ref="DN121">INDEX(prod_est,$H$15+$I$15-1,MATCH(DN53,$BQ$53:$DQ$53,0))*DN50*DN48</f>
        <v>0</v>
      </c>
      <c r="DO121" s="47" cm="1">
        <f t="array" ref="DO121">INDEX(prod_est,$H$15+$I$15-1,MATCH(DO53,$BQ$53:$DQ$53,0))*DO50*DO48</f>
        <v>0</v>
      </c>
      <c r="DP121" s="47" cm="1">
        <f t="array" ref="DP121">INDEX(prod_est,$H$15+$I$15-1,MATCH(DP53,$BQ$53:$DQ$53,0))*DP50*DP48</f>
        <v>0</v>
      </c>
      <c r="DQ121" s="47" cm="1">
        <f t="array" ref="DQ121">INDEX(prod_est,$H$15+$I$15-1,MATCH(DQ53,$BQ$53:$DQ$53,0))*DQ50*DQ48</f>
        <v>0</v>
      </c>
    </row>
    <row r="122" spans="1:121" x14ac:dyDescent="0.25">
      <c r="BL122" s="46" t="s">
        <v>4</v>
      </c>
      <c r="BM122" s="46" t="s">
        <v>154</v>
      </c>
      <c r="BN122" s="46"/>
      <c r="BO122" s="46"/>
      <c r="BP122" s="47">
        <f t="shared" si="184"/>
        <v>0</v>
      </c>
      <c r="BQ122" s="47">
        <f t="shared" ref="BQ122:CV122" si="187">BQ121*1000*$J$8*$J$9</f>
        <v>0</v>
      </c>
      <c r="BR122" s="47">
        <f t="shared" si="187"/>
        <v>0</v>
      </c>
      <c r="BS122" s="47">
        <f t="shared" si="187"/>
        <v>0</v>
      </c>
      <c r="BT122" s="47">
        <f t="shared" si="187"/>
        <v>0</v>
      </c>
      <c r="BU122" s="47">
        <f t="shared" si="187"/>
        <v>0</v>
      </c>
      <c r="BV122" s="47">
        <f t="shared" si="187"/>
        <v>0</v>
      </c>
      <c r="BW122" s="47">
        <f t="shared" si="187"/>
        <v>0</v>
      </c>
      <c r="BX122" s="47">
        <f t="shared" si="187"/>
        <v>0</v>
      </c>
      <c r="BY122" s="47">
        <f t="shared" si="187"/>
        <v>0</v>
      </c>
      <c r="BZ122" s="47">
        <f t="shared" si="187"/>
        <v>0</v>
      </c>
      <c r="CA122" s="47">
        <f t="shared" si="187"/>
        <v>0</v>
      </c>
      <c r="CB122" s="47">
        <f t="shared" si="187"/>
        <v>0</v>
      </c>
      <c r="CC122" s="47">
        <f t="shared" si="187"/>
        <v>0</v>
      </c>
      <c r="CD122" s="47">
        <f t="shared" si="187"/>
        <v>0</v>
      </c>
      <c r="CE122" s="47">
        <f t="shared" si="187"/>
        <v>0</v>
      </c>
      <c r="CF122" s="47">
        <f t="shared" si="187"/>
        <v>0</v>
      </c>
      <c r="CG122" s="47">
        <f t="shared" si="187"/>
        <v>0</v>
      </c>
      <c r="CH122" s="47">
        <f t="shared" si="187"/>
        <v>0</v>
      </c>
      <c r="CI122" s="47">
        <f t="shared" si="187"/>
        <v>0</v>
      </c>
      <c r="CJ122" s="47">
        <f t="shared" si="187"/>
        <v>0</v>
      </c>
      <c r="CK122" s="47">
        <f t="shared" si="187"/>
        <v>0</v>
      </c>
      <c r="CL122" s="47">
        <f t="shared" si="187"/>
        <v>0</v>
      </c>
      <c r="CM122" s="47">
        <f t="shared" si="187"/>
        <v>0</v>
      </c>
      <c r="CN122" s="47">
        <f t="shared" si="187"/>
        <v>0</v>
      </c>
      <c r="CO122" s="47">
        <f t="shared" si="187"/>
        <v>0</v>
      </c>
      <c r="CP122" s="47">
        <f t="shared" si="187"/>
        <v>0</v>
      </c>
      <c r="CQ122" s="47">
        <f t="shared" si="187"/>
        <v>0</v>
      </c>
      <c r="CR122" s="47">
        <f t="shared" si="187"/>
        <v>0</v>
      </c>
      <c r="CS122" s="47">
        <f t="shared" si="187"/>
        <v>0</v>
      </c>
      <c r="CT122" s="47">
        <f t="shared" si="187"/>
        <v>0</v>
      </c>
      <c r="CU122" s="47">
        <f t="shared" si="187"/>
        <v>0</v>
      </c>
      <c r="CV122" s="47">
        <f t="shared" si="187"/>
        <v>0</v>
      </c>
      <c r="CW122" s="47">
        <f t="shared" ref="CW122:DQ122" si="188">CW121*1000*$J$8*$J$9</f>
        <v>0</v>
      </c>
      <c r="CX122" s="47">
        <f t="shared" si="188"/>
        <v>0</v>
      </c>
      <c r="CY122" s="47">
        <f t="shared" si="188"/>
        <v>0</v>
      </c>
      <c r="CZ122" s="47">
        <f t="shared" si="188"/>
        <v>0</v>
      </c>
      <c r="DA122" s="47">
        <f t="shared" si="188"/>
        <v>0</v>
      </c>
      <c r="DB122" s="47">
        <f t="shared" si="188"/>
        <v>0</v>
      </c>
      <c r="DC122" s="47">
        <f t="shared" si="188"/>
        <v>0</v>
      </c>
      <c r="DD122" s="47">
        <f t="shared" si="188"/>
        <v>0</v>
      </c>
      <c r="DE122" s="47">
        <f t="shared" si="188"/>
        <v>0</v>
      </c>
      <c r="DF122" s="47">
        <f t="shared" si="188"/>
        <v>0</v>
      </c>
      <c r="DG122" s="47">
        <f t="shared" si="188"/>
        <v>0</v>
      </c>
      <c r="DH122" s="47">
        <f t="shared" si="188"/>
        <v>0</v>
      </c>
      <c r="DI122" s="47">
        <f t="shared" si="188"/>
        <v>0</v>
      </c>
      <c r="DJ122" s="47">
        <f t="shared" si="188"/>
        <v>0</v>
      </c>
      <c r="DK122" s="47">
        <f t="shared" si="188"/>
        <v>0</v>
      </c>
      <c r="DL122" s="47">
        <f t="shared" si="188"/>
        <v>0</v>
      </c>
      <c r="DM122" s="47">
        <f t="shared" si="188"/>
        <v>0</v>
      </c>
      <c r="DN122" s="47">
        <f t="shared" si="188"/>
        <v>0</v>
      </c>
      <c r="DO122" s="47">
        <f t="shared" si="188"/>
        <v>0</v>
      </c>
      <c r="DP122" s="47">
        <f t="shared" si="188"/>
        <v>0</v>
      </c>
      <c r="DQ122" s="47">
        <f t="shared" si="188"/>
        <v>0</v>
      </c>
    </row>
    <row r="123" spans="1:121" x14ac:dyDescent="0.25">
      <c r="BL123" s="50" t="s">
        <v>4</v>
      </c>
      <c r="BM123" s="50" t="s">
        <v>168</v>
      </c>
      <c r="BN123" s="50"/>
      <c r="BO123" s="50"/>
      <c r="BP123" s="56">
        <f t="shared" si="184"/>
        <v>0</v>
      </c>
      <c r="BQ123" s="56">
        <f t="shared" ref="BQ123:CV123" si="189">BQ120+BQ122</f>
        <v>0</v>
      </c>
      <c r="BR123" s="56">
        <f t="shared" si="189"/>
        <v>0</v>
      </c>
      <c r="BS123" s="56">
        <f t="shared" si="189"/>
        <v>0</v>
      </c>
      <c r="BT123" s="56">
        <f t="shared" si="189"/>
        <v>0</v>
      </c>
      <c r="BU123" s="56">
        <f t="shared" si="189"/>
        <v>0</v>
      </c>
      <c r="BV123" s="56">
        <f t="shared" si="189"/>
        <v>0</v>
      </c>
      <c r="BW123" s="56">
        <f t="shared" si="189"/>
        <v>0</v>
      </c>
      <c r="BX123" s="56">
        <f t="shared" si="189"/>
        <v>0</v>
      </c>
      <c r="BY123" s="56">
        <f t="shared" si="189"/>
        <v>0</v>
      </c>
      <c r="BZ123" s="56">
        <f t="shared" si="189"/>
        <v>0</v>
      </c>
      <c r="CA123" s="56">
        <f t="shared" si="189"/>
        <v>0</v>
      </c>
      <c r="CB123" s="56">
        <f t="shared" si="189"/>
        <v>0</v>
      </c>
      <c r="CC123" s="56">
        <f t="shared" si="189"/>
        <v>0</v>
      </c>
      <c r="CD123" s="56">
        <f t="shared" si="189"/>
        <v>0</v>
      </c>
      <c r="CE123" s="56">
        <f t="shared" si="189"/>
        <v>0</v>
      </c>
      <c r="CF123" s="56">
        <f t="shared" si="189"/>
        <v>0</v>
      </c>
      <c r="CG123" s="56">
        <f t="shared" si="189"/>
        <v>0</v>
      </c>
      <c r="CH123" s="56">
        <f t="shared" si="189"/>
        <v>0</v>
      </c>
      <c r="CI123" s="56">
        <f t="shared" si="189"/>
        <v>0</v>
      </c>
      <c r="CJ123" s="56">
        <f t="shared" si="189"/>
        <v>0</v>
      </c>
      <c r="CK123" s="56">
        <f t="shared" si="189"/>
        <v>0</v>
      </c>
      <c r="CL123" s="56">
        <f t="shared" si="189"/>
        <v>0</v>
      </c>
      <c r="CM123" s="56">
        <f t="shared" si="189"/>
        <v>0</v>
      </c>
      <c r="CN123" s="56">
        <f t="shared" si="189"/>
        <v>0</v>
      </c>
      <c r="CO123" s="56">
        <f t="shared" si="189"/>
        <v>0</v>
      </c>
      <c r="CP123" s="56">
        <f t="shared" si="189"/>
        <v>0</v>
      </c>
      <c r="CQ123" s="56">
        <f t="shared" si="189"/>
        <v>0</v>
      </c>
      <c r="CR123" s="56">
        <f t="shared" si="189"/>
        <v>0</v>
      </c>
      <c r="CS123" s="56">
        <f t="shared" si="189"/>
        <v>0</v>
      </c>
      <c r="CT123" s="56">
        <f t="shared" si="189"/>
        <v>0</v>
      </c>
      <c r="CU123" s="56">
        <f t="shared" si="189"/>
        <v>0</v>
      </c>
      <c r="CV123" s="56">
        <f t="shared" si="189"/>
        <v>0</v>
      </c>
      <c r="CW123" s="56">
        <f t="shared" ref="CW123:DQ123" si="190">CW120+CW122</f>
        <v>0</v>
      </c>
      <c r="CX123" s="56">
        <f t="shared" si="190"/>
        <v>0</v>
      </c>
      <c r="CY123" s="56">
        <f t="shared" si="190"/>
        <v>0</v>
      </c>
      <c r="CZ123" s="56">
        <f t="shared" si="190"/>
        <v>0</v>
      </c>
      <c r="DA123" s="56">
        <f t="shared" si="190"/>
        <v>0</v>
      </c>
      <c r="DB123" s="56">
        <f t="shared" si="190"/>
        <v>0</v>
      </c>
      <c r="DC123" s="56">
        <f t="shared" si="190"/>
        <v>0</v>
      </c>
      <c r="DD123" s="56">
        <f t="shared" si="190"/>
        <v>0</v>
      </c>
      <c r="DE123" s="56">
        <f t="shared" si="190"/>
        <v>0</v>
      </c>
      <c r="DF123" s="56">
        <f t="shared" si="190"/>
        <v>0</v>
      </c>
      <c r="DG123" s="56">
        <f t="shared" si="190"/>
        <v>0</v>
      </c>
      <c r="DH123" s="56">
        <f t="shared" si="190"/>
        <v>0</v>
      </c>
      <c r="DI123" s="56">
        <f t="shared" si="190"/>
        <v>0</v>
      </c>
      <c r="DJ123" s="56">
        <f t="shared" si="190"/>
        <v>0</v>
      </c>
      <c r="DK123" s="56">
        <f t="shared" si="190"/>
        <v>0</v>
      </c>
      <c r="DL123" s="56">
        <f t="shared" si="190"/>
        <v>0</v>
      </c>
      <c r="DM123" s="56">
        <f t="shared" si="190"/>
        <v>0</v>
      </c>
      <c r="DN123" s="56">
        <f t="shared" si="190"/>
        <v>0</v>
      </c>
      <c r="DO123" s="56">
        <f t="shared" si="190"/>
        <v>0</v>
      </c>
      <c r="DP123" s="56">
        <f t="shared" si="190"/>
        <v>0</v>
      </c>
      <c r="DQ123" s="56">
        <f t="shared" si="190"/>
        <v>0</v>
      </c>
    </row>
  </sheetData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C00-000000000000}">
  <dimension ref="A1:DQ123"/>
  <sheetViews>
    <sheetView showGridLines="0" topLeftCell="A12" workbookViewId="0">
      <selection activeCell="CC115" sqref="CC115"/>
    </sheetView>
  </sheetViews>
  <sheetFormatPr defaultRowHeight="15" x14ac:dyDescent="0.25"/>
  <cols>
    <col min="2" max="2" width="29.85546875" customWidth="1"/>
    <col min="3" max="3" width="25.5703125" customWidth="1"/>
    <col min="4" max="5" width="26.7109375" customWidth="1"/>
    <col min="6" max="6" width="16.85546875" customWidth="1"/>
    <col min="7" max="8" width="14.42578125" customWidth="1"/>
    <col min="10" max="11" width="14.5703125" customWidth="1"/>
    <col min="65" max="65" width="27.5703125" customWidth="1"/>
    <col min="69" max="101" width="10.5703125" bestFit="1" customWidth="1"/>
  </cols>
  <sheetData>
    <row r="1" spans="1:121" x14ac:dyDescent="0.25">
      <c r="A1" s="6" t="s">
        <v>174</v>
      </c>
    </row>
    <row r="2" spans="1:121" x14ac:dyDescent="0.25">
      <c r="A2" s="6" t="s">
        <v>175</v>
      </c>
    </row>
    <row r="3" spans="1:121" x14ac:dyDescent="0.25">
      <c r="G3" s="34" t="str">
        <f>A18&amp;" 2018"</f>
        <v>13_PNG 2018</v>
      </c>
      <c r="H3" s="34" t="s">
        <v>138</v>
      </c>
      <c r="J3" s="34" t="s">
        <v>122</v>
      </c>
      <c r="K3" s="34"/>
    </row>
    <row r="4" spans="1:121" x14ac:dyDescent="0.25">
      <c r="G4" s="35">
        <v>0</v>
      </c>
      <c r="H4" s="36" t="s">
        <v>139</v>
      </c>
      <c r="J4" s="54">
        <v>91239.132511703443</v>
      </c>
      <c r="K4" s="36" t="s">
        <v>160</v>
      </c>
    </row>
    <row r="5" spans="1:121" x14ac:dyDescent="0.25">
      <c r="G5" s="41">
        <f>INDEX(amm_prop,MATCH(A15,Chem_assumptions!$A$36:$A$56,0),1)</f>
        <v>0</v>
      </c>
      <c r="H5" s="36" t="str">
        <f t="shared" ref="H5" si="0">"amm_2018_"&amp;A15</f>
        <v>amm_2018_13_PNG</v>
      </c>
      <c r="J5" s="54">
        <v>52546.097258049114</v>
      </c>
      <c r="K5" s="36" t="s">
        <v>161</v>
      </c>
    </row>
    <row r="6" spans="1:121" x14ac:dyDescent="0.25">
      <c r="G6" s="41">
        <f>INDEX(amm_prop,MATCH(A16,Chem_assumptions!$A$36:$A$56,0),2)</f>
        <v>0</v>
      </c>
      <c r="H6" s="36" t="str">
        <f>"amm_2050_"&amp;A15</f>
        <v>amm_2050_13_PNG</v>
      </c>
      <c r="J6" s="54">
        <v>60189.165950128976</v>
      </c>
      <c r="K6" s="36" t="s">
        <v>162</v>
      </c>
    </row>
    <row r="7" spans="1:121" x14ac:dyDescent="0.25">
      <c r="J7" s="51">
        <v>0.8</v>
      </c>
      <c r="K7" s="36" t="s">
        <v>163</v>
      </c>
    </row>
    <row r="8" spans="1:121" x14ac:dyDescent="0.25">
      <c r="J8" s="51">
        <v>250</v>
      </c>
      <c r="K8" s="36" t="s">
        <v>166</v>
      </c>
    </row>
    <row r="9" spans="1:121" x14ac:dyDescent="0.25">
      <c r="J9" s="52">
        <v>3.6E-9</v>
      </c>
      <c r="K9" s="36" t="s">
        <v>164</v>
      </c>
    </row>
    <row r="10" spans="1:121" x14ac:dyDescent="0.25">
      <c r="J10" s="51">
        <v>0</v>
      </c>
      <c r="K10" s="36" t="s">
        <v>165</v>
      </c>
    </row>
    <row r="12" spans="1:121" x14ac:dyDescent="0.25">
      <c r="L12">
        <v>2019</v>
      </c>
      <c r="M12">
        <v>2020</v>
      </c>
      <c r="N12">
        <v>2021</v>
      </c>
      <c r="O12">
        <v>2022</v>
      </c>
      <c r="P12">
        <v>2023</v>
      </c>
      <c r="Q12">
        <v>2024</v>
      </c>
      <c r="R12">
        <v>2025</v>
      </c>
      <c r="S12">
        <v>2026</v>
      </c>
      <c r="T12">
        <v>2027</v>
      </c>
      <c r="U12">
        <v>2028</v>
      </c>
      <c r="V12">
        <v>2029</v>
      </c>
      <c r="W12">
        <v>2030</v>
      </c>
      <c r="X12">
        <v>2031</v>
      </c>
      <c r="Y12">
        <v>2032</v>
      </c>
      <c r="Z12">
        <v>2033</v>
      </c>
      <c r="AA12">
        <v>2034</v>
      </c>
      <c r="AB12">
        <v>2035</v>
      </c>
      <c r="AC12">
        <v>2036</v>
      </c>
      <c r="AD12">
        <v>2037</v>
      </c>
      <c r="AE12">
        <v>2038</v>
      </c>
      <c r="AF12">
        <v>2039</v>
      </c>
      <c r="AG12">
        <v>2040</v>
      </c>
      <c r="AH12">
        <v>2041</v>
      </c>
      <c r="AI12">
        <v>2042</v>
      </c>
      <c r="AJ12">
        <v>2043</v>
      </c>
      <c r="AK12">
        <v>2044</v>
      </c>
      <c r="AL12">
        <v>2045</v>
      </c>
      <c r="AM12">
        <v>2046</v>
      </c>
      <c r="AN12">
        <v>2047</v>
      </c>
      <c r="AO12">
        <v>2048</v>
      </c>
      <c r="AP12">
        <v>2049</v>
      </c>
      <c r="AQ12">
        <v>2050</v>
      </c>
      <c r="AR12">
        <v>2051</v>
      </c>
      <c r="AS12">
        <v>2052</v>
      </c>
      <c r="AT12">
        <v>2053</v>
      </c>
      <c r="AU12">
        <v>2054</v>
      </c>
      <c r="AV12">
        <v>2055</v>
      </c>
      <c r="AW12">
        <v>2056</v>
      </c>
      <c r="AX12">
        <v>2057</v>
      </c>
      <c r="AY12">
        <v>2058</v>
      </c>
      <c r="AZ12">
        <v>2059</v>
      </c>
      <c r="BA12">
        <v>2060</v>
      </c>
      <c r="BB12">
        <v>2061</v>
      </c>
      <c r="BC12">
        <v>2062</v>
      </c>
      <c r="BD12">
        <v>2063</v>
      </c>
      <c r="BE12">
        <v>2064</v>
      </c>
      <c r="BF12">
        <v>2065</v>
      </c>
      <c r="BG12">
        <v>2066</v>
      </c>
      <c r="BH12">
        <v>2067</v>
      </c>
      <c r="BI12">
        <v>2068</v>
      </c>
      <c r="BJ12">
        <v>2069</v>
      </c>
      <c r="BK12">
        <v>2070</v>
      </c>
      <c r="BL12" s="6" t="s">
        <v>140</v>
      </c>
    </row>
    <row r="13" spans="1:121" x14ac:dyDescent="0.25">
      <c r="A13" s="1" t="s">
        <v>99</v>
      </c>
      <c r="B13" s="1"/>
      <c r="C13" s="1"/>
      <c r="D13" s="1"/>
      <c r="E13" s="1"/>
      <c r="F13" s="1"/>
      <c r="G13" s="1"/>
      <c r="H13" s="28" t="s">
        <v>132</v>
      </c>
      <c r="I13" s="29"/>
      <c r="J13" s="29"/>
      <c r="K13" s="30" t="s">
        <v>133</v>
      </c>
      <c r="L13" s="27" t="s">
        <v>137</v>
      </c>
      <c r="M13" s="31"/>
      <c r="N13" s="31"/>
      <c r="O13" s="31"/>
      <c r="P13" s="31"/>
      <c r="Q13" s="31"/>
      <c r="R13" s="31"/>
      <c r="S13" s="31"/>
      <c r="T13" s="31"/>
      <c r="U13" s="31"/>
      <c r="V13" s="31"/>
      <c r="W13" s="31"/>
      <c r="X13" s="31"/>
      <c r="Y13" s="31"/>
      <c r="Z13" s="31"/>
      <c r="AA13" s="31"/>
      <c r="AB13" s="31"/>
      <c r="AC13" s="31"/>
      <c r="AD13" s="31"/>
      <c r="AE13" s="31"/>
      <c r="AF13" s="31"/>
      <c r="AG13" s="31"/>
      <c r="AH13" s="31"/>
      <c r="AI13" s="31"/>
      <c r="AJ13" s="31"/>
      <c r="AK13" s="31"/>
      <c r="AL13" s="31"/>
      <c r="AM13" s="31"/>
      <c r="AN13" s="31"/>
      <c r="AO13" s="31"/>
      <c r="AP13" s="31"/>
      <c r="AQ13" s="31"/>
      <c r="AR13" s="31"/>
      <c r="AS13" s="31"/>
      <c r="AT13" s="31"/>
      <c r="AU13" s="31"/>
      <c r="AV13" s="31"/>
      <c r="AW13" s="31"/>
      <c r="AX13" s="31"/>
      <c r="AY13" s="31"/>
      <c r="AZ13" s="31"/>
      <c r="BA13" s="31"/>
      <c r="BB13" s="31"/>
      <c r="BC13" s="31"/>
      <c r="BD13" s="31"/>
      <c r="BE13" s="31"/>
      <c r="BF13" s="31"/>
      <c r="BG13" s="31"/>
      <c r="BH13" s="31"/>
      <c r="BI13" s="31"/>
      <c r="BJ13" s="31"/>
      <c r="BK13" s="31"/>
      <c r="BL13" s="37" t="s">
        <v>141</v>
      </c>
      <c r="BM13" s="38"/>
      <c r="BN13" s="39" t="s">
        <v>142</v>
      </c>
      <c r="BO13" s="38"/>
      <c r="BP13" s="40" t="s">
        <v>143</v>
      </c>
      <c r="BQ13" s="32"/>
      <c r="BR13" s="32"/>
      <c r="BS13" s="32"/>
      <c r="BT13" s="32"/>
      <c r="BU13" s="32"/>
      <c r="BV13" s="32"/>
      <c r="BW13" s="32"/>
      <c r="BX13" s="32"/>
      <c r="BY13" s="32"/>
      <c r="BZ13" s="32"/>
      <c r="CA13" s="32"/>
      <c r="CB13" s="32"/>
      <c r="CC13" s="32"/>
      <c r="CD13" s="32"/>
      <c r="CE13" s="32"/>
      <c r="CF13" s="32"/>
      <c r="CG13" s="32"/>
      <c r="CH13" s="32"/>
      <c r="CI13" s="32"/>
      <c r="CJ13" s="32"/>
      <c r="CK13" s="32"/>
      <c r="CL13" s="32"/>
      <c r="CM13" s="32"/>
      <c r="CN13" s="32"/>
      <c r="CO13" s="32"/>
      <c r="CP13" s="32"/>
      <c r="CQ13" s="32"/>
      <c r="CR13" s="32"/>
      <c r="CS13" s="32"/>
      <c r="CT13" s="32"/>
      <c r="CU13" s="32"/>
      <c r="CV13" s="32"/>
      <c r="CW13" s="32"/>
      <c r="CX13" s="32"/>
      <c r="CY13" s="32"/>
      <c r="CZ13" s="32"/>
      <c r="DA13" s="32"/>
      <c r="DB13" s="32"/>
      <c r="DC13" s="32"/>
      <c r="DD13" s="32"/>
      <c r="DE13" s="32"/>
      <c r="DF13" s="32"/>
      <c r="DG13" s="32"/>
      <c r="DH13" s="32"/>
      <c r="DI13" s="32"/>
      <c r="DJ13" s="32"/>
      <c r="DK13" s="32"/>
      <c r="DL13" s="32"/>
      <c r="DM13" s="32"/>
      <c r="DN13" s="32"/>
      <c r="DO13" s="32"/>
      <c r="DP13" s="32"/>
      <c r="DQ13" s="32"/>
    </row>
    <row r="14" spans="1:121" x14ac:dyDescent="0.25">
      <c r="A14" s="2" t="s">
        <v>0</v>
      </c>
      <c r="B14" s="2" t="s">
        <v>1</v>
      </c>
      <c r="C14" s="2" t="s">
        <v>66</v>
      </c>
      <c r="D14" s="2" t="s">
        <v>2</v>
      </c>
      <c r="E14" s="37" t="s">
        <v>173</v>
      </c>
      <c r="F14" s="3" t="s">
        <v>171</v>
      </c>
      <c r="G14" s="3" t="s">
        <v>3</v>
      </c>
      <c r="H14" s="31" t="s">
        <v>0</v>
      </c>
      <c r="I14" s="31" t="s">
        <v>134</v>
      </c>
      <c r="J14" s="31" t="s">
        <v>135</v>
      </c>
      <c r="K14" s="32" t="s">
        <v>136</v>
      </c>
      <c r="L14" s="31" t="str">
        <f t="shared" ref="L14:AQ14" si="1">"EI_"&amp;L12</f>
        <v>EI_2019</v>
      </c>
      <c r="M14" s="31" t="str">
        <f t="shared" si="1"/>
        <v>EI_2020</v>
      </c>
      <c r="N14" s="31" t="str">
        <f t="shared" si="1"/>
        <v>EI_2021</v>
      </c>
      <c r="O14" s="31" t="str">
        <f t="shared" si="1"/>
        <v>EI_2022</v>
      </c>
      <c r="P14" s="31" t="str">
        <f t="shared" si="1"/>
        <v>EI_2023</v>
      </c>
      <c r="Q14" s="31" t="str">
        <f t="shared" si="1"/>
        <v>EI_2024</v>
      </c>
      <c r="R14" s="31" t="str">
        <f t="shared" si="1"/>
        <v>EI_2025</v>
      </c>
      <c r="S14" s="31" t="str">
        <f t="shared" si="1"/>
        <v>EI_2026</v>
      </c>
      <c r="T14" s="31" t="str">
        <f t="shared" si="1"/>
        <v>EI_2027</v>
      </c>
      <c r="U14" s="31" t="str">
        <f t="shared" si="1"/>
        <v>EI_2028</v>
      </c>
      <c r="V14" s="31" t="str">
        <f t="shared" si="1"/>
        <v>EI_2029</v>
      </c>
      <c r="W14" s="31" t="str">
        <f t="shared" si="1"/>
        <v>EI_2030</v>
      </c>
      <c r="X14" s="31" t="str">
        <f t="shared" si="1"/>
        <v>EI_2031</v>
      </c>
      <c r="Y14" s="31" t="str">
        <f t="shared" si="1"/>
        <v>EI_2032</v>
      </c>
      <c r="Z14" s="31" t="str">
        <f t="shared" si="1"/>
        <v>EI_2033</v>
      </c>
      <c r="AA14" s="31" t="str">
        <f t="shared" si="1"/>
        <v>EI_2034</v>
      </c>
      <c r="AB14" s="31" t="str">
        <f t="shared" si="1"/>
        <v>EI_2035</v>
      </c>
      <c r="AC14" s="31" t="str">
        <f t="shared" si="1"/>
        <v>EI_2036</v>
      </c>
      <c r="AD14" s="31" t="str">
        <f t="shared" si="1"/>
        <v>EI_2037</v>
      </c>
      <c r="AE14" s="31" t="str">
        <f t="shared" si="1"/>
        <v>EI_2038</v>
      </c>
      <c r="AF14" s="31" t="str">
        <f t="shared" si="1"/>
        <v>EI_2039</v>
      </c>
      <c r="AG14" s="31" t="str">
        <f t="shared" si="1"/>
        <v>EI_2040</v>
      </c>
      <c r="AH14" s="31" t="str">
        <f t="shared" si="1"/>
        <v>EI_2041</v>
      </c>
      <c r="AI14" s="31" t="str">
        <f t="shared" si="1"/>
        <v>EI_2042</v>
      </c>
      <c r="AJ14" s="31" t="str">
        <f t="shared" si="1"/>
        <v>EI_2043</v>
      </c>
      <c r="AK14" s="31" t="str">
        <f t="shared" si="1"/>
        <v>EI_2044</v>
      </c>
      <c r="AL14" s="31" t="str">
        <f t="shared" si="1"/>
        <v>EI_2045</v>
      </c>
      <c r="AM14" s="31" t="str">
        <f t="shared" si="1"/>
        <v>EI_2046</v>
      </c>
      <c r="AN14" s="31" t="str">
        <f t="shared" si="1"/>
        <v>EI_2047</v>
      </c>
      <c r="AO14" s="31" t="str">
        <f t="shared" si="1"/>
        <v>EI_2048</v>
      </c>
      <c r="AP14" s="31" t="str">
        <f t="shared" si="1"/>
        <v>EI_2049</v>
      </c>
      <c r="AQ14" s="31" t="str">
        <f t="shared" si="1"/>
        <v>EI_2050</v>
      </c>
      <c r="AR14" s="31" t="str">
        <f t="shared" ref="AR14:BK14" si="2">"EI_"&amp;AR12</f>
        <v>EI_2051</v>
      </c>
      <c r="AS14" s="31" t="str">
        <f t="shared" si="2"/>
        <v>EI_2052</v>
      </c>
      <c r="AT14" s="31" t="str">
        <f t="shared" si="2"/>
        <v>EI_2053</v>
      </c>
      <c r="AU14" s="31" t="str">
        <f t="shared" si="2"/>
        <v>EI_2054</v>
      </c>
      <c r="AV14" s="31" t="str">
        <f t="shared" si="2"/>
        <v>EI_2055</v>
      </c>
      <c r="AW14" s="31" t="str">
        <f t="shared" si="2"/>
        <v>EI_2056</v>
      </c>
      <c r="AX14" s="31" t="str">
        <f t="shared" si="2"/>
        <v>EI_2057</v>
      </c>
      <c r="AY14" s="31" t="str">
        <f t="shared" si="2"/>
        <v>EI_2058</v>
      </c>
      <c r="AZ14" s="31" t="str">
        <f t="shared" si="2"/>
        <v>EI_2059</v>
      </c>
      <c r="BA14" s="31" t="str">
        <f t="shared" si="2"/>
        <v>EI_2060</v>
      </c>
      <c r="BB14" s="31" t="str">
        <f t="shared" si="2"/>
        <v>EI_2061</v>
      </c>
      <c r="BC14" s="31" t="str">
        <f t="shared" si="2"/>
        <v>EI_2062</v>
      </c>
      <c r="BD14" s="31" t="str">
        <f t="shared" si="2"/>
        <v>EI_2063</v>
      </c>
      <c r="BE14" s="31" t="str">
        <f t="shared" si="2"/>
        <v>EI_2064</v>
      </c>
      <c r="BF14" s="31" t="str">
        <f t="shared" si="2"/>
        <v>EI_2065</v>
      </c>
      <c r="BG14" s="31" t="str">
        <f t="shared" si="2"/>
        <v>EI_2066</v>
      </c>
      <c r="BH14" s="31" t="str">
        <f t="shared" si="2"/>
        <v>EI_2067</v>
      </c>
      <c r="BI14" s="31" t="str">
        <f t="shared" si="2"/>
        <v>EI_2068</v>
      </c>
      <c r="BJ14" s="31" t="str">
        <f t="shared" si="2"/>
        <v>EI_2069</v>
      </c>
      <c r="BK14" s="31" t="str">
        <f t="shared" si="2"/>
        <v>EI_2070</v>
      </c>
      <c r="BL14" s="37" t="s">
        <v>144</v>
      </c>
      <c r="BM14" s="37" t="s">
        <v>145</v>
      </c>
      <c r="BN14" s="37"/>
      <c r="BO14" s="37"/>
      <c r="BP14" s="32">
        <v>2017</v>
      </c>
      <c r="BQ14" s="32">
        <v>2018</v>
      </c>
      <c r="BR14" s="32">
        <v>2019</v>
      </c>
      <c r="BS14" s="32">
        <v>2020</v>
      </c>
      <c r="BT14" s="32">
        <v>2021</v>
      </c>
      <c r="BU14" s="32">
        <v>2022</v>
      </c>
      <c r="BV14" s="32">
        <v>2023</v>
      </c>
      <c r="BW14" s="32">
        <v>2024</v>
      </c>
      <c r="BX14" s="32">
        <v>2025</v>
      </c>
      <c r="BY14" s="32">
        <v>2026</v>
      </c>
      <c r="BZ14" s="32">
        <v>2027</v>
      </c>
      <c r="CA14" s="32">
        <v>2028</v>
      </c>
      <c r="CB14" s="32">
        <v>2029</v>
      </c>
      <c r="CC14" s="32">
        <v>2030</v>
      </c>
      <c r="CD14" s="32">
        <v>2031</v>
      </c>
      <c r="CE14" s="32">
        <v>2032</v>
      </c>
      <c r="CF14" s="32">
        <v>2033</v>
      </c>
      <c r="CG14" s="32">
        <v>2034</v>
      </c>
      <c r="CH14" s="32">
        <v>2035</v>
      </c>
      <c r="CI14" s="32">
        <v>2036</v>
      </c>
      <c r="CJ14" s="32">
        <v>2037</v>
      </c>
      <c r="CK14" s="32">
        <v>2038</v>
      </c>
      <c r="CL14" s="32">
        <v>2039</v>
      </c>
      <c r="CM14" s="32">
        <v>2040</v>
      </c>
      <c r="CN14" s="32">
        <v>2041</v>
      </c>
      <c r="CO14" s="32">
        <v>2042</v>
      </c>
      <c r="CP14" s="32">
        <v>2043</v>
      </c>
      <c r="CQ14" s="32">
        <v>2044</v>
      </c>
      <c r="CR14" s="32">
        <v>2045</v>
      </c>
      <c r="CS14" s="32">
        <v>2046</v>
      </c>
      <c r="CT14" s="32">
        <v>2047</v>
      </c>
      <c r="CU14" s="32">
        <v>2048</v>
      </c>
      <c r="CV14" s="32">
        <v>2049</v>
      </c>
      <c r="CW14" s="32">
        <v>2050</v>
      </c>
      <c r="CX14" s="32">
        <v>2051</v>
      </c>
      <c r="CY14" s="32">
        <v>2052</v>
      </c>
      <c r="CZ14" s="32">
        <v>2053</v>
      </c>
      <c r="DA14" s="32">
        <v>2054</v>
      </c>
      <c r="DB14" s="32">
        <v>2055</v>
      </c>
      <c r="DC14" s="32">
        <v>2056</v>
      </c>
      <c r="DD14" s="32">
        <v>2057</v>
      </c>
      <c r="DE14" s="32">
        <v>2058</v>
      </c>
      <c r="DF14" s="32">
        <v>2059</v>
      </c>
      <c r="DG14" s="32">
        <v>2060</v>
      </c>
      <c r="DH14" s="32">
        <v>2061</v>
      </c>
      <c r="DI14" s="32">
        <v>2062</v>
      </c>
      <c r="DJ14" s="32">
        <v>2063</v>
      </c>
      <c r="DK14" s="32">
        <v>2064</v>
      </c>
      <c r="DL14" s="32">
        <v>2065</v>
      </c>
      <c r="DM14" s="32">
        <v>2066</v>
      </c>
      <c r="DN14" s="32">
        <v>2067</v>
      </c>
      <c r="DO14" s="32">
        <v>2068</v>
      </c>
      <c r="DP14" s="32">
        <v>2069</v>
      </c>
      <c r="DQ14" s="32">
        <v>2070</v>
      </c>
    </row>
    <row r="15" spans="1:121" x14ac:dyDescent="0.25">
      <c r="A15" t="s">
        <v>49</v>
      </c>
      <c r="B15" t="s">
        <v>5</v>
      </c>
      <c r="C15" t="s">
        <v>5</v>
      </c>
      <c r="D15" t="s">
        <v>172</v>
      </c>
      <c r="E15" s="46" t="s">
        <v>37</v>
      </c>
      <c r="F15" s="4">
        <v>0</v>
      </c>
      <c r="G15" s="4">
        <v>0</v>
      </c>
      <c r="H15">
        <f>MATCH(A15,Production_est!$A$4:$A$339,0)</f>
        <v>193</v>
      </c>
      <c r="I15">
        <f>IFERROR(MATCH(E15,Production_est!$D$4:$D$339,0),"-")</f>
        <v>3</v>
      </c>
      <c r="J15" s="4" cm="1">
        <f t="array" ref="J15">IFERROR(INDEX(Production_est!$E$4:$E$339,I15+H15-1),"-")</f>
        <v>0</v>
      </c>
      <c r="K15" s="33">
        <f t="shared" ref="K15:K46" si="3">IFERROR(G15/J15,0)</f>
        <v>0</v>
      </c>
      <c r="L15" s="33">
        <f t="shared" ref="L15:AP22" si="4">K15*(1-$G$4)</f>
        <v>0</v>
      </c>
      <c r="M15" s="33">
        <f t="shared" si="4"/>
        <v>0</v>
      </c>
      <c r="N15" s="33">
        <f t="shared" si="4"/>
        <v>0</v>
      </c>
      <c r="O15" s="33">
        <f t="shared" si="4"/>
        <v>0</v>
      </c>
      <c r="P15" s="33">
        <f t="shared" si="4"/>
        <v>0</v>
      </c>
      <c r="Q15" s="33">
        <f t="shared" si="4"/>
        <v>0</v>
      </c>
      <c r="R15" s="33">
        <f t="shared" si="4"/>
        <v>0</v>
      </c>
      <c r="S15" s="33">
        <f t="shared" si="4"/>
        <v>0</v>
      </c>
      <c r="T15" s="33">
        <f t="shared" si="4"/>
        <v>0</v>
      </c>
      <c r="U15" s="33">
        <f t="shared" si="4"/>
        <v>0</v>
      </c>
      <c r="V15" s="33">
        <f t="shared" si="4"/>
        <v>0</v>
      </c>
      <c r="W15" s="33">
        <f t="shared" si="4"/>
        <v>0</v>
      </c>
      <c r="X15" s="33">
        <f t="shared" si="4"/>
        <v>0</v>
      </c>
      <c r="Y15" s="33">
        <f t="shared" si="4"/>
        <v>0</v>
      </c>
      <c r="Z15" s="33">
        <f t="shared" si="4"/>
        <v>0</v>
      </c>
      <c r="AA15" s="33">
        <f t="shared" si="4"/>
        <v>0</v>
      </c>
      <c r="AB15" s="33">
        <f t="shared" si="4"/>
        <v>0</v>
      </c>
      <c r="AC15" s="33">
        <f t="shared" si="4"/>
        <v>0</v>
      </c>
      <c r="AD15" s="33">
        <f t="shared" si="4"/>
        <v>0</v>
      </c>
      <c r="AE15" s="33">
        <f t="shared" si="4"/>
        <v>0</v>
      </c>
      <c r="AF15" s="33">
        <f t="shared" si="4"/>
        <v>0</v>
      </c>
      <c r="AG15" s="33">
        <f t="shared" si="4"/>
        <v>0</v>
      </c>
      <c r="AH15" s="33">
        <f t="shared" si="4"/>
        <v>0</v>
      </c>
      <c r="AI15" s="33">
        <f t="shared" si="4"/>
        <v>0</v>
      </c>
      <c r="AJ15" s="33">
        <f t="shared" si="4"/>
        <v>0</v>
      </c>
      <c r="AK15" s="33">
        <f t="shared" si="4"/>
        <v>0</v>
      </c>
      <c r="AL15" s="33">
        <f t="shared" si="4"/>
        <v>0</v>
      </c>
      <c r="AM15" s="33">
        <f t="shared" si="4"/>
        <v>0</v>
      </c>
      <c r="AN15" s="33">
        <f t="shared" si="4"/>
        <v>0</v>
      </c>
      <c r="AO15" s="33">
        <f t="shared" si="4"/>
        <v>0</v>
      </c>
      <c r="AP15" s="33">
        <f t="shared" si="4"/>
        <v>0</v>
      </c>
      <c r="AQ15" s="33">
        <f t="shared" ref="AQ15:BK15" si="5">AP15*(1-$G$4)</f>
        <v>0</v>
      </c>
      <c r="AR15" s="33">
        <f t="shared" si="5"/>
        <v>0</v>
      </c>
      <c r="AS15" s="33">
        <f t="shared" si="5"/>
        <v>0</v>
      </c>
      <c r="AT15" s="33">
        <f t="shared" si="5"/>
        <v>0</v>
      </c>
      <c r="AU15" s="33">
        <f t="shared" si="5"/>
        <v>0</v>
      </c>
      <c r="AV15" s="33">
        <f t="shared" si="5"/>
        <v>0</v>
      </c>
      <c r="AW15" s="33">
        <f t="shared" si="5"/>
        <v>0</v>
      </c>
      <c r="AX15" s="33">
        <f t="shared" si="5"/>
        <v>0</v>
      </c>
      <c r="AY15" s="33">
        <f t="shared" si="5"/>
        <v>0</v>
      </c>
      <c r="AZ15" s="33">
        <f t="shared" si="5"/>
        <v>0</v>
      </c>
      <c r="BA15" s="33">
        <f t="shared" si="5"/>
        <v>0</v>
      </c>
      <c r="BB15" s="33">
        <f t="shared" si="5"/>
        <v>0</v>
      </c>
      <c r="BC15" s="33">
        <f t="shared" si="5"/>
        <v>0</v>
      </c>
      <c r="BD15" s="33">
        <f t="shared" si="5"/>
        <v>0</v>
      </c>
      <c r="BE15" s="33">
        <f t="shared" si="5"/>
        <v>0</v>
      </c>
      <c r="BF15" s="33">
        <f t="shared" si="5"/>
        <v>0</v>
      </c>
      <c r="BG15" s="33">
        <f t="shared" si="5"/>
        <v>0</v>
      </c>
      <c r="BH15" s="33">
        <f t="shared" si="5"/>
        <v>0</v>
      </c>
      <c r="BI15" s="33">
        <f t="shared" si="5"/>
        <v>0</v>
      </c>
      <c r="BJ15" s="33">
        <f t="shared" si="5"/>
        <v>0</v>
      </c>
      <c r="BK15" s="33">
        <f t="shared" si="5"/>
        <v>0</v>
      </c>
      <c r="BL15" t="str">
        <f t="shared" ref="BL15:BL46" si="6">A15</f>
        <v>13_PNG</v>
      </c>
      <c r="BM15" t="str">
        <f t="shared" ref="BM15:BM46" si="7">"d_nonenergy_"&amp;C15</f>
        <v>d_nonenergy_1_x_coal_thermal</v>
      </c>
      <c r="BP15" s="4">
        <f t="shared" ref="BP15:BP46" si="8">F15</f>
        <v>0</v>
      </c>
      <c r="BQ15" s="4">
        <f t="shared" ref="BQ15:BQ46" si="9">G15</f>
        <v>0</v>
      </c>
      <c r="BR15" s="4" cm="1">
        <f t="array" ref="BR15">L15*INDEX(prod_est,$H15+$I15-1,MATCH(BR$14,$BQ$14:$DQ$14,0))</f>
        <v>0</v>
      </c>
      <c r="BS15" s="4" cm="1">
        <f t="array" ref="BS15">M15*INDEX(prod_est,$H15+$I15-1,MATCH(BS$14,$BQ$14:$DQ$14,0))</f>
        <v>0</v>
      </c>
      <c r="BT15" s="4" cm="1">
        <f t="array" ref="BT15">N15*INDEX(prod_est,$H15+$I15-1,MATCH(BT$14,$BQ$14:$DQ$14,0))</f>
        <v>0</v>
      </c>
      <c r="BU15" s="4" cm="1">
        <f t="array" ref="BU15">O15*INDEX(prod_est,$H15+$I15-1,MATCH(BU$14,$BQ$14:$DQ$14,0))</f>
        <v>0</v>
      </c>
      <c r="BV15" s="4" cm="1">
        <f t="array" ref="BV15">P15*INDEX(prod_est,$H15+$I15-1,MATCH(BV$14,$BQ$14:$DQ$14,0))</f>
        <v>0</v>
      </c>
      <c r="BW15" s="4" cm="1">
        <f t="array" ref="BW15">Q15*INDEX(prod_est,$H15+$I15-1,MATCH(BW$14,$BQ$14:$DQ$14,0))</f>
        <v>0</v>
      </c>
      <c r="BX15" s="4" cm="1">
        <f t="array" ref="BX15">R15*INDEX(prod_est,$H15+$I15-1,MATCH(BX$14,$BQ$14:$DQ$14,0))</f>
        <v>0</v>
      </c>
      <c r="BY15" s="4" cm="1">
        <f t="array" ref="BY15">S15*INDEX(prod_est,$H15+$I15-1,MATCH(BY$14,$BQ$14:$DQ$14,0))</f>
        <v>0</v>
      </c>
      <c r="BZ15" s="4" cm="1">
        <f t="array" ref="BZ15">T15*INDEX(prod_est,$H15+$I15-1,MATCH(BZ$14,$BQ$14:$DQ$14,0))</f>
        <v>0</v>
      </c>
      <c r="CA15" s="4" cm="1">
        <f t="array" ref="CA15">U15*INDEX(prod_est,$H15+$I15-1,MATCH(CA$14,$BQ$14:$DQ$14,0))</f>
        <v>0</v>
      </c>
      <c r="CB15" s="4" cm="1">
        <f t="array" ref="CB15">V15*INDEX(prod_est,$H15+$I15-1,MATCH(CB$14,$BQ$14:$DQ$14,0))</f>
        <v>0</v>
      </c>
      <c r="CC15" s="4" cm="1">
        <f t="array" ref="CC15">W15*INDEX(prod_est,$H15+$I15-1,MATCH(CC$14,$BQ$14:$DQ$14,0))</f>
        <v>0</v>
      </c>
      <c r="CD15" s="4" cm="1">
        <f t="array" ref="CD15">X15*INDEX(prod_est,$H15+$I15-1,MATCH(CD$14,$BQ$14:$DQ$14,0))</f>
        <v>0</v>
      </c>
      <c r="CE15" s="4" cm="1">
        <f t="array" ref="CE15">Y15*INDEX(prod_est,$H15+$I15-1,MATCH(CE$14,$BQ$14:$DQ$14,0))</f>
        <v>0</v>
      </c>
      <c r="CF15" s="4" cm="1">
        <f t="array" ref="CF15">Z15*INDEX(prod_est,$H15+$I15-1,MATCH(CF$14,$BQ$14:$DQ$14,0))</f>
        <v>0</v>
      </c>
      <c r="CG15" s="4" cm="1">
        <f t="array" ref="CG15">AA15*INDEX(prod_est,$H15+$I15-1,MATCH(CG$14,$BQ$14:$DQ$14,0))</f>
        <v>0</v>
      </c>
      <c r="CH15" s="4" cm="1">
        <f t="array" ref="CH15">AB15*INDEX(prod_est,$H15+$I15-1,MATCH(CH$14,$BQ$14:$DQ$14,0))</f>
        <v>0</v>
      </c>
      <c r="CI15" s="4" cm="1">
        <f t="array" ref="CI15">AC15*INDEX(prod_est,$H15+$I15-1,MATCH(CI$14,$BQ$14:$DQ$14,0))</f>
        <v>0</v>
      </c>
      <c r="CJ15" s="4" cm="1">
        <f t="array" ref="CJ15">AD15*INDEX(prod_est,$H15+$I15-1,MATCH(CJ$14,$BQ$14:$DQ$14,0))</f>
        <v>0</v>
      </c>
      <c r="CK15" s="4" cm="1">
        <f t="array" ref="CK15">AE15*INDEX(prod_est,$H15+$I15-1,MATCH(CK$14,$BQ$14:$DQ$14,0))</f>
        <v>0</v>
      </c>
      <c r="CL15" s="4" cm="1">
        <f t="array" ref="CL15">AF15*INDEX(prod_est,$H15+$I15-1,MATCH(CL$14,$BQ$14:$DQ$14,0))</f>
        <v>0</v>
      </c>
      <c r="CM15" s="4" cm="1">
        <f t="array" ref="CM15">AG15*INDEX(prod_est,$H15+$I15-1,MATCH(CM$14,$BQ$14:$DQ$14,0))</f>
        <v>0</v>
      </c>
      <c r="CN15" s="4" cm="1">
        <f t="array" ref="CN15">AH15*INDEX(prod_est,$H15+$I15-1,MATCH(CN$14,$BQ$14:$DQ$14,0))</f>
        <v>0</v>
      </c>
      <c r="CO15" s="4" cm="1">
        <f t="array" ref="CO15">AI15*INDEX(prod_est,$H15+$I15-1,MATCH(CO$14,$BQ$14:$DQ$14,0))</f>
        <v>0</v>
      </c>
      <c r="CP15" s="4" cm="1">
        <f t="array" ref="CP15">AJ15*INDEX(prod_est,$H15+$I15-1,MATCH(CP$14,$BQ$14:$DQ$14,0))</f>
        <v>0</v>
      </c>
      <c r="CQ15" s="4" cm="1">
        <f t="array" ref="CQ15">AK15*INDEX(prod_est,$H15+$I15-1,MATCH(CQ$14,$BQ$14:$DQ$14,0))</f>
        <v>0</v>
      </c>
      <c r="CR15" s="4" cm="1">
        <f t="array" ref="CR15">AL15*INDEX(prod_est,$H15+$I15-1,MATCH(CR$14,$BQ$14:$DQ$14,0))</f>
        <v>0</v>
      </c>
      <c r="CS15" s="4" cm="1">
        <f t="array" ref="CS15">AM15*INDEX(prod_est,$H15+$I15-1,MATCH(CS$14,$BQ$14:$DQ$14,0))</f>
        <v>0</v>
      </c>
      <c r="CT15" s="4" cm="1">
        <f t="array" ref="CT15">AN15*INDEX(prod_est,$H15+$I15-1,MATCH(CT$14,$BQ$14:$DQ$14,0))</f>
        <v>0</v>
      </c>
      <c r="CU15" s="4" cm="1">
        <f t="array" ref="CU15">AO15*INDEX(prod_est,$H15+$I15-1,MATCH(CU$14,$BQ$14:$DQ$14,0))</f>
        <v>0</v>
      </c>
      <c r="CV15" s="4" cm="1">
        <f t="array" ref="CV15">AP15*INDEX(prod_est,$H15+$I15-1,MATCH(CV$14,$BQ$14:$DQ$14,0))</f>
        <v>0</v>
      </c>
      <c r="CW15" s="4" cm="1">
        <f t="array" ref="CW15">AQ15*INDEX(prod_est,$H15+$I15-1,MATCH(CW$14,$BQ$14:$DQ$14,0))</f>
        <v>0</v>
      </c>
      <c r="CX15" s="4" cm="1">
        <f t="array" ref="CX15">AR15*INDEX(prod_est,$H15+$I15-1,MATCH(CX$14,$BQ$14:$DQ$14,0))</f>
        <v>0</v>
      </c>
      <c r="CY15" s="4" cm="1">
        <f t="array" ref="CY15">AS15*INDEX(prod_est,$H15+$I15-1,MATCH(CY$14,$BQ$14:$DQ$14,0))</f>
        <v>0</v>
      </c>
      <c r="CZ15" s="4" cm="1">
        <f t="array" ref="CZ15">AT15*INDEX(prod_est,$H15+$I15-1,MATCH(CZ$14,$BQ$14:$DQ$14,0))</f>
        <v>0</v>
      </c>
      <c r="DA15" s="4" cm="1">
        <f t="array" ref="DA15">AU15*INDEX(prod_est,$H15+$I15-1,MATCH(DA$14,$BQ$14:$DQ$14,0))</f>
        <v>0</v>
      </c>
      <c r="DB15" s="4" cm="1">
        <f t="array" ref="DB15">AV15*INDEX(prod_est,$H15+$I15-1,MATCH(DB$14,$BQ$14:$DQ$14,0))</f>
        <v>0</v>
      </c>
      <c r="DC15" s="4" cm="1">
        <f t="array" ref="DC15">AW15*INDEX(prod_est,$H15+$I15-1,MATCH(DC$14,$BQ$14:$DQ$14,0))</f>
        <v>0</v>
      </c>
      <c r="DD15" s="4" cm="1">
        <f t="array" ref="DD15">AX15*INDEX(prod_est,$H15+$I15-1,MATCH(DD$14,$BQ$14:$DQ$14,0))</f>
        <v>0</v>
      </c>
      <c r="DE15" s="4" cm="1">
        <f t="array" ref="DE15">AY15*INDEX(prod_est,$H15+$I15-1,MATCH(DE$14,$BQ$14:$DQ$14,0))</f>
        <v>0</v>
      </c>
      <c r="DF15" s="4" cm="1">
        <f t="array" ref="DF15">AZ15*INDEX(prod_est,$H15+$I15-1,MATCH(DF$14,$BQ$14:$DQ$14,0))</f>
        <v>0</v>
      </c>
      <c r="DG15" s="4" cm="1">
        <f t="array" ref="DG15">BA15*INDEX(prod_est,$H15+$I15-1,MATCH(DG$14,$BQ$14:$DQ$14,0))</f>
        <v>0</v>
      </c>
      <c r="DH15" s="4" cm="1">
        <f t="array" ref="DH15">BB15*INDEX(prod_est,$H15+$I15-1,MATCH(DH$14,$BQ$14:$DQ$14,0))</f>
        <v>0</v>
      </c>
      <c r="DI15" s="4" cm="1">
        <f t="array" ref="DI15">BC15*INDEX(prod_est,$H15+$I15-1,MATCH(DI$14,$BQ$14:$DQ$14,0))</f>
        <v>0</v>
      </c>
      <c r="DJ15" s="4" cm="1">
        <f t="array" ref="DJ15">BD15*INDEX(prod_est,$H15+$I15-1,MATCH(DJ$14,$BQ$14:$DQ$14,0))</f>
        <v>0</v>
      </c>
      <c r="DK15" s="4" cm="1">
        <f t="array" ref="DK15">BE15*INDEX(prod_est,$H15+$I15-1,MATCH(DK$14,$BQ$14:$DQ$14,0))</f>
        <v>0</v>
      </c>
      <c r="DL15" s="4" cm="1">
        <f t="array" ref="DL15">BF15*INDEX(prod_est,$H15+$I15-1,MATCH(DL$14,$BQ$14:$DQ$14,0))</f>
        <v>0</v>
      </c>
      <c r="DM15" s="4" cm="1">
        <f t="array" ref="DM15">BG15*INDEX(prod_est,$H15+$I15-1,MATCH(DM$14,$BQ$14:$DQ$14,0))</f>
        <v>0</v>
      </c>
      <c r="DN15" s="4" cm="1">
        <f t="array" ref="DN15">BH15*INDEX(prod_est,$H15+$I15-1,MATCH(DN$14,$BQ$14:$DQ$14,0))</f>
        <v>0</v>
      </c>
      <c r="DO15" s="4" cm="1">
        <f t="array" ref="DO15">BI15*INDEX(prod_est,$H15+$I15-1,MATCH(DO$14,$BQ$14:$DQ$14,0))</f>
        <v>0</v>
      </c>
      <c r="DP15" s="4" cm="1">
        <f t="array" ref="DP15">BJ15*INDEX(prod_est,$H15+$I15-1,MATCH(DP$14,$BQ$14:$DQ$14,0))</f>
        <v>0</v>
      </c>
      <c r="DQ15" s="4" cm="1">
        <f t="array" ref="DQ15">BK15*INDEX(prod_est,$H15+$I15-1,MATCH(DQ$14,$BQ$14:$DQ$14,0))</f>
        <v>0</v>
      </c>
    </row>
    <row r="16" spans="1:121" x14ac:dyDescent="0.25">
      <c r="A16" t="s">
        <v>49</v>
      </c>
      <c r="B16" t="s">
        <v>6</v>
      </c>
      <c r="C16" t="s">
        <v>6</v>
      </c>
      <c r="D16" t="s">
        <v>172</v>
      </c>
      <c r="E16" s="46" t="s">
        <v>37</v>
      </c>
      <c r="F16" s="4">
        <v>0</v>
      </c>
      <c r="G16" s="4">
        <v>0</v>
      </c>
      <c r="H16">
        <f>MATCH(A16,Production_est!$A$4:$A$339,0)</f>
        <v>193</v>
      </c>
      <c r="I16">
        <f>IFERROR(MATCH(E16,Production_est!$D$4:$D$339,0),"-")</f>
        <v>3</v>
      </c>
      <c r="J16" s="4" cm="1">
        <f t="array" ref="J16">IFERROR(INDEX(Production_est!$E$4:$E$339,I16+H16-1),"-")</f>
        <v>0</v>
      </c>
      <c r="K16" s="33">
        <f t="shared" si="3"/>
        <v>0</v>
      </c>
      <c r="L16" s="33">
        <f t="shared" si="4"/>
        <v>0</v>
      </c>
      <c r="M16" s="33">
        <f t="shared" si="4"/>
        <v>0</v>
      </c>
      <c r="N16" s="33">
        <f t="shared" si="4"/>
        <v>0</v>
      </c>
      <c r="O16" s="33">
        <f t="shared" si="4"/>
        <v>0</v>
      </c>
      <c r="P16" s="33">
        <f t="shared" si="4"/>
        <v>0</v>
      </c>
      <c r="Q16" s="33">
        <f t="shared" si="4"/>
        <v>0</v>
      </c>
      <c r="R16" s="33">
        <f t="shared" si="4"/>
        <v>0</v>
      </c>
      <c r="S16" s="33">
        <f t="shared" si="4"/>
        <v>0</v>
      </c>
      <c r="T16" s="33">
        <f t="shared" si="4"/>
        <v>0</v>
      </c>
      <c r="U16" s="33">
        <f t="shared" si="4"/>
        <v>0</v>
      </c>
      <c r="V16" s="33">
        <f t="shared" si="4"/>
        <v>0</v>
      </c>
      <c r="W16" s="33">
        <f t="shared" si="4"/>
        <v>0</v>
      </c>
      <c r="X16" s="33">
        <f t="shared" si="4"/>
        <v>0</v>
      </c>
      <c r="Y16" s="33">
        <f t="shared" si="4"/>
        <v>0</v>
      </c>
      <c r="Z16" s="33">
        <f t="shared" si="4"/>
        <v>0</v>
      </c>
      <c r="AA16" s="33">
        <f t="shared" si="4"/>
        <v>0</v>
      </c>
      <c r="AB16" s="33">
        <f t="shared" si="4"/>
        <v>0</v>
      </c>
      <c r="AC16" s="33">
        <f t="shared" si="4"/>
        <v>0</v>
      </c>
      <c r="AD16" s="33">
        <f t="shared" si="4"/>
        <v>0</v>
      </c>
      <c r="AE16" s="33">
        <f t="shared" si="4"/>
        <v>0</v>
      </c>
      <c r="AF16" s="33">
        <f t="shared" si="4"/>
        <v>0</v>
      </c>
      <c r="AG16" s="33">
        <f t="shared" si="4"/>
        <v>0</v>
      </c>
      <c r="AH16" s="33">
        <f t="shared" si="4"/>
        <v>0</v>
      </c>
      <c r="AI16" s="33">
        <f t="shared" si="4"/>
        <v>0</v>
      </c>
      <c r="AJ16" s="33">
        <f t="shared" si="4"/>
        <v>0</v>
      </c>
      <c r="AK16" s="33">
        <f t="shared" si="4"/>
        <v>0</v>
      </c>
      <c r="AL16" s="33">
        <f t="shared" si="4"/>
        <v>0</v>
      </c>
      <c r="AM16" s="33">
        <f t="shared" si="4"/>
        <v>0</v>
      </c>
      <c r="AN16" s="33">
        <f t="shared" si="4"/>
        <v>0</v>
      </c>
      <c r="AO16" s="33">
        <f t="shared" si="4"/>
        <v>0</v>
      </c>
      <c r="AP16" s="33">
        <f t="shared" si="4"/>
        <v>0</v>
      </c>
      <c r="AQ16" s="33">
        <f t="shared" ref="AQ16:BK16" si="10">AP16*(1-$G$4)</f>
        <v>0</v>
      </c>
      <c r="AR16" s="33">
        <f t="shared" si="10"/>
        <v>0</v>
      </c>
      <c r="AS16" s="33">
        <f t="shared" si="10"/>
        <v>0</v>
      </c>
      <c r="AT16" s="33">
        <f t="shared" si="10"/>
        <v>0</v>
      </c>
      <c r="AU16" s="33">
        <f t="shared" si="10"/>
        <v>0</v>
      </c>
      <c r="AV16" s="33">
        <f t="shared" si="10"/>
        <v>0</v>
      </c>
      <c r="AW16" s="33">
        <f t="shared" si="10"/>
        <v>0</v>
      </c>
      <c r="AX16" s="33">
        <f t="shared" si="10"/>
        <v>0</v>
      </c>
      <c r="AY16" s="33">
        <f t="shared" si="10"/>
        <v>0</v>
      </c>
      <c r="AZ16" s="33">
        <f t="shared" si="10"/>
        <v>0</v>
      </c>
      <c r="BA16" s="33">
        <f t="shared" si="10"/>
        <v>0</v>
      </c>
      <c r="BB16" s="33">
        <f t="shared" si="10"/>
        <v>0</v>
      </c>
      <c r="BC16" s="33">
        <f t="shared" si="10"/>
        <v>0</v>
      </c>
      <c r="BD16" s="33">
        <f t="shared" si="10"/>
        <v>0</v>
      </c>
      <c r="BE16" s="33">
        <f t="shared" si="10"/>
        <v>0</v>
      </c>
      <c r="BF16" s="33">
        <f t="shared" si="10"/>
        <v>0</v>
      </c>
      <c r="BG16" s="33">
        <f t="shared" si="10"/>
        <v>0</v>
      </c>
      <c r="BH16" s="33">
        <f t="shared" si="10"/>
        <v>0</v>
      </c>
      <c r="BI16" s="33">
        <f t="shared" si="10"/>
        <v>0</v>
      </c>
      <c r="BJ16" s="33">
        <f t="shared" si="10"/>
        <v>0</v>
      </c>
      <c r="BK16" s="33">
        <f t="shared" si="10"/>
        <v>0</v>
      </c>
      <c r="BL16" t="str">
        <f t="shared" si="6"/>
        <v>13_PNG</v>
      </c>
      <c r="BM16" t="str">
        <f t="shared" si="7"/>
        <v>d_nonenergy_1_1_coking_coal</v>
      </c>
      <c r="BP16" s="4">
        <f t="shared" si="8"/>
        <v>0</v>
      </c>
      <c r="BQ16" s="4">
        <f t="shared" si="9"/>
        <v>0</v>
      </c>
      <c r="BR16" s="4" cm="1">
        <f t="array" ref="BR16">L16*INDEX(prod_est,$H16+$I16-1,MATCH(BR$14,$BQ$14:$DQ$14,0))</f>
        <v>0</v>
      </c>
      <c r="BS16" s="4" cm="1">
        <f t="array" ref="BS16">M16*INDEX(prod_est,$H16+$I16-1,MATCH(BS$14,$BQ$14:$DQ$14,0))</f>
        <v>0</v>
      </c>
      <c r="BT16" s="4" cm="1">
        <f t="array" ref="BT16">N16*INDEX(prod_est,$H16+$I16-1,MATCH(BT$14,$BQ$14:$DQ$14,0))</f>
        <v>0</v>
      </c>
      <c r="BU16" s="4" cm="1">
        <f t="array" ref="BU16">O16*INDEX(prod_est,$H16+$I16-1,MATCH(BU$14,$BQ$14:$DQ$14,0))</f>
        <v>0</v>
      </c>
      <c r="BV16" s="4" cm="1">
        <f t="array" ref="BV16">P16*INDEX(prod_est,$H16+$I16-1,MATCH(BV$14,$BQ$14:$DQ$14,0))</f>
        <v>0</v>
      </c>
      <c r="BW16" s="4" cm="1">
        <f t="array" ref="BW16">Q16*INDEX(prod_est,$H16+$I16-1,MATCH(BW$14,$BQ$14:$DQ$14,0))</f>
        <v>0</v>
      </c>
      <c r="BX16" s="4" cm="1">
        <f t="array" ref="BX16">R16*INDEX(prod_est,$H16+$I16-1,MATCH(BX$14,$BQ$14:$DQ$14,0))</f>
        <v>0</v>
      </c>
      <c r="BY16" s="4" cm="1">
        <f t="array" ref="BY16">S16*INDEX(prod_est,$H16+$I16-1,MATCH(BY$14,$BQ$14:$DQ$14,0))</f>
        <v>0</v>
      </c>
      <c r="BZ16" s="4" cm="1">
        <f t="array" ref="BZ16">T16*INDEX(prod_est,$H16+$I16-1,MATCH(BZ$14,$BQ$14:$DQ$14,0))</f>
        <v>0</v>
      </c>
      <c r="CA16" s="4" cm="1">
        <f t="array" ref="CA16">U16*INDEX(prod_est,$H16+$I16-1,MATCH(CA$14,$BQ$14:$DQ$14,0))</f>
        <v>0</v>
      </c>
      <c r="CB16" s="4" cm="1">
        <f t="array" ref="CB16">V16*INDEX(prod_est,$H16+$I16-1,MATCH(CB$14,$BQ$14:$DQ$14,0))</f>
        <v>0</v>
      </c>
      <c r="CC16" s="4" cm="1">
        <f t="array" ref="CC16">W16*INDEX(prod_est,$H16+$I16-1,MATCH(CC$14,$BQ$14:$DQ$14,0))</f>
        <v>0</v>
      </c>
      <c r="CD16" s="4" cm="1">
        <f t="array" ref="CD16">X16*INDEX(prod_est,$H16+$I16-1,MATCH(CD$14,$BQ$14:$DQ$14,0))</f>
        <v>0</v>
      </c>
      <c r="CE16" s="4" cm="1">
        <f t="array" ref="CE16">Y16*INDEX(prod_est,$H16+$I16-1,MATCH(CE$14,$BQ$14:$DQ$14,0))</f>
        <v>0</v>
      </c>
      <c r="CF16" s="4" cm="1">
        <f t="array" ref="CF16">Z16*INDEX(prod_est,$H16+$I16-1,MATCH(CF$14,$BQ$14:$DQ$14,0))</f>
        <v>0</v>
      </c>
      <c r="CG16" s="4" cm="1">
        <f t="array" ref="CG16">AA16*INDEX(prod_est,$H16+$I16-1,MATCH(CG$14,$BQ$14:$DQ$14,0))</f>
        <v>0</v>
      </c>
      <c r="CH16" s="4" cm="1">
        <f t="array" ref="CH16">AB16*INDEX(prod_est,$H16+$I16-1,MATCH(CH$14,$BQ$14:$DQ$14,0))</f>
        <v>0</v>
      </c>
      <c r="CI16" s="4" cm="1">
        <f t="array" ref="CI16">AC16*INDEX(prod_est,$H16+$I16-1,MATCH(CI$14,$BQ$14:$DQ$14,0))</f>
        <v>0</v>
      </c>
      <c r="CJ16" s="4" cm="1">
        <f t="array" ref="CJ16">AD16*INDEX(prod_est,$H16+$I16-1,MATCH(CJ$14,$BQ$14:$DQ$14,0))</f>
        <v>0</v>
      </c>
      <c r="CK16" s="4" cm="1">
        <f t="array" ref="CK16">AE16*INDEX(prod_est,$H16+$I16-1,MATCH(CK$14,$BQ$14:$DQ$14,0))</f>
        <v>0</v>
      </c>
      <c r="CL16" s="4" cm="1">
        <f t="array" ref="CL16">AF16*INDEX(prod_est,$H16+$I16-1,MATCH(CL$14,$BQ$14:$DQ$14,0))</f>
        <v>0</v>
      </c>
      <c r="CM16" s="4" cm="1">
        <f t="array" ref="CM16">AG16*INDEX(prod_est,$H16+$I16-1,MATCH(CM$14,$BQ$14:$DQ$14,0))</f>
        <v>0</v>
      </c>
      <c r="CN16" s="4" cm="1">
        <f t="array" ref="CN16">AH16*INDEX(prod_est,$H16+$I16-1,MATCH(CN$14,$BQ$14:$DQ$14,0))</f>
        <v>0</v>
      </c>
      <c r="CO16" s="4" cm="1">
        <f t="array" ref="CO16">AI16*INDEX(prod_est,$H16+$I16-1,MATCH(CO$14,$BQ$14:$DQ$14,0))</f>
        <v>0</v>
      </c>
      <c r="CP16" s="4" cm="1">
        <f t="array" ref="CP16">AJ16*INDEX(prod_est,$H16+$I16-1,MATCH(CP$14,$BQ$14:$DQ$14,0))</f>
        <v>0</v>
      </c>
      <c r="CQ16" s="4" cm="1">
        <f t="array" ref="CQ16">AK16*INDEX(prod_est,$H16+$I16-1,MATCH(CQ$14,$BQ$14:$DQ$14,0))</f>
        <v>0</v>
      </c>
      <c r="CR16" s="4" cm="1">
        <f t="array" ref="CR16">AL16*INDEX(prod_est,$H16+$I16-1,MATCH(CR$14,$BQ$14:$DQ$14,0))</f>
        <v>0</v>
      </c>
      <c r="CS16" s="4" cm="1">
        <f t="array" ref="CS16">AM16*INDEX(prod_est,$H16+$I16-1,MATCH(CS$14,$BQ$14:$DQ$14,0))</f>
        <v>0</v>
      </c>
      <c r="CT16" s="4" cm="1">
        <f t="array" ref="CT16">AN16*INDEX(prod_est,$H16+$I16-1,MATCH(CT$14,$BQ$14:$DQ$14,0))</f>
        <v>0</v>
      </c>
      <c r="CU16" s="4" cm="1">
        <f t="array" ref="CU16">AO16*INDEX(prod_est,$H16+$I16-1,MATCH(CU$14,$BQ$14:$DQ$14,0))</f>
        <v>0</v>
      </c>
      <c r="CV16" s="4" cm="1">
        <f t="array" ref="CV16">AP16*INDEX(prod_est,$H16+$I16-1,MATCH(CV$14,$BQ$14:$DQ$14,0))</f>
        <v>0</v>
      </c>
      <c r="CW16" s="4" cm="1">
        <f t="array" ref="CW16">AQ16*INDEX(prod_est,$H16+$I16-1,MATCH(CW$14,$BQ$14:$DQ$14,0))</f>
        <v>0</v>
      </c>
      <c r="CX16" s="4" cm="1">
        <f t="array" ref="CX16">AR16*INDEX(prod_est,$H16+$I16-1,MATCH(CX$14,$BQ$14:$DQ$14,0))</f>
        <v>0</v>
      </c>
      <c r="CY16" s="4" cm="1">
        <f t="array" ref="CY16">AS16*INDEX(prod_est,$H16+$I16-1,MATCH(CY$14,$BQ$14:$DQ$14,0))</f>
        <v>0</v>
      </c>
      <c r="CZ16" s="4" cm="1">
        <f t="array" ref="CZ16">AT16*INDEX(prod_est,$H16+$I16-1,MATCH(CZ$14,$BQ$14:$DQ$14,0))</f>
        <v>0</v>
      </c>
      <c r="DA16" s="4" cm="1">
        <f t="array" ref="DA16">AU16*INDEX(prod_est,$H16+$I16-1,MATCH(DA$14,$BQ$14:$DQ$14,0))</f>
        <v>0</v>
      </c>
      <c r="DB16" s="4" cm="1">
        <f t="array" ref="DB16">AV16*INDEX(prod_est,$H16+$I16-1,MATCH(DB$14,$BQ$14:$DQ$14,0))</f>
        <v>0</v>
      </c>
      <c r="DC16" s="4" cm="1">
        <f t="array" ref="DC16">AW16*INDEX(prod_est,$H16+$I16-1,MATCH(DC$14,$BQ$14:$DQ$14,0))</f>
        <v>0</v>
      </c>
      <c r="DD16" s="4" cm="1">
        <f t="array" ref="DD16">AX16*INDEX(prod_est,$H16+$I16-1,MATCH(DD$14,$BQ$14:$DQ$14,0))</f>
        <v>0</v>
      </c>
      <c r="DE16" s="4" cm="1">
        <f t="array" ref="DE16">AY16*INDEX(prod_est,$H16+$I16-1,MATCH(DE$14,$BQ$14:$DQ$14,0))</f>
        <v>0</v>
      </c>
      <c r="DF16" s="4" cm="1">
        <f t="array" ref="DF16">AZ16*INDEX(prod_est,$H16+$I16-1,MATCH(DF$14,$BQ$14:$DQ$14,0))</f>
        <v>0</v>
      </c>
      <c r="DG16" s="4" cm="1">
        <f t="array" ref="DG16">BA16*INDEX(prod_est,$H16+$I16-1,MATCH(DG$14,$BQ$14:$DQ$14,0))</f>
        <v>0</v>
      </c>
      <c r="DH16" s="4" cm="1">
        <f t="array" ref="DH16">BB16*INDEX(prod_est,$H16+$I16-1,MATCH(DH$14,$BQ$14:$DQ$14,0))</f>
        <v>0</v>
      </c>
      <c r="DI16" s="4" cm="1">
        <f t="array" ref="DI16">BC16*INDEX(prod_est,$H16+$I16-1,MATCH(DI$14,$BQ$14:$DQ$14,0))</f>
        <v>0</v>
      </c>
      <c r="DJ16" s="4" cm="1">
        <f t="array" ref="DJ16">BD16*INDEX(prod_est,$H16+$I16-1,MATCH(DJ$14,$BQ$14:$DQ$14,0))</f>
        <v>0</v>
      </c>
      <c r="DK16" s="4" cm="1">
        <f t="array" ref="DK16">BE16*INDEX(prod_est,$H16+$I16-1,MATCH(DK$14,$BQ$14:$DQ$14,0))</f>
        <v>0</v>
      </c>
      <c r="DL16" s="4" cm="1">
        <f t="array" ref="DL16">BF16*INDEX(prod_est,$H16+$I16-1,MATCH(DL$14,$BQ$14:$DQ$14,0))</f>
        <v>0</v>
      </c>
      <c r="DM16" s="4" cm="1">
        <f t="array" ref="DM16">BG16*INDEX(prod_est,$H16+$I16-1,MATCH(DM$14,$BQ$14:$DQ$14,0))</f>
        <v>0</v>
      </c>
      <c r="DN16" s="4" cm="1">
        <f t="array" ref="DN16">BH16*INDEX(prod_est,$H16+$I16-1,MATCH(DN$14,$BQ$14:$DQ$14,0))</f>
        <v>0</v>
      </c>
      <c r="DO16" s="4" cm="1">
        <f t="array" ref="DO16">BI16*INDEX(prod_est,$H16+$I16-1,MATCH(DO$14,$BQ$14:$DQ$14,0))</f>
        <v>0</v>
      </c>
      <c r="DP16" s="4" cm="1">
        <f t="array" ref="DP16">BJ16*INDEX(prod_est,$H16+$I16-1,MATCH(DP$14,$BQ$14:$DQ$14,0))</f>
        <v>0</v>
      </c>
      <c r="DQ16" s="4" cm="1">
        <f t="array" ref="DQ16">BK16*INDEX(prod_est,$H16+$I16-1,MATCH(DQ$14,$BQ$14:$DQ$14,0))</f>
        <v>0</v>
      </c>
    </row>
    <row r="17" spans="1:121" x14ac:dyDescent="0.25">
      <c r="A17" t="s">
        <v>49</v>
      </c>
      <c r="B17" t="s">
        <v>7</v>
      </c>
      <c r="C17" t="s">
        <v>7</v>
      </c>
      <c r="D17" t="s">
        <v>172</v>
      </c>
      <c r="E17" s="46" t="s">
        <v>37</v>
      </c>
      <c r="F17" s="4">
        <v>0</v>
      </c>
      <c r="G17" s="4">
        <v>0</v>
      </c>
      <c r="H17">
        <f>MATCH(A17,Production_est!$A$4:$A$339,0)</f>
        <v>193</v>
      </c>
      <c r="I17">
        <f>IFERROR(MATCH(E17,Production_est!$D$4:$D$339,0),"-")</f>
        <v>3</v>
      </c>
      <c r="J17" s="4" cm="1">
        <f t="array" ref="J17">IFERROR(INDEX(Production_est!$E$4:$E$339,I17+H17-1),"-")</f>
        <v>0</v>
      </c>
      <c r="K17" s="33">
        <f t="shared" si="3"/>
        <v>0</v>
      </c>
      <c r="L17" s="33">
        <f t="shared" si="4"/>
        <v>0</v>
      </c>
      <c r="M17" s="33">
        <f t="shared" si="4"/>
        <v>0</v>
      </c>
      <c r="N17" s="33">
        <f t="shared" si="4"/>
        <v>0</v>
      </c>
      <c r="O17" s="33">
        <f t="shared" si="4"/>
        <v>0</v>
      </c>
      <c r="P17" s="33">
        <f t="shared" si="4"/>
        <v>0</v>
      </c>
      <c r="Q17" s="33">
        <f t="shared" si="4"/>
        <v>0</v>
      </c>
      <c r="R17" s="33">
        <f t="shared" si="4"/>
        <v>0</v>
      </c>
      <c r="S17" s="33">
        <f t="shared" si="4"/>
        <v>0</v>
      </c>
      <c r="T17" s="33">
        <f t="shared" si="4"/>
        <v>0</v>
      </c>
      <c r="U17" s="33">
        <f t="shared" si="4"/>
        <v>0</v>
      </c>
      <c r="V17" s="33">
        <f t="shared" si="4"/>
        <v>0</v>
      </c>
      <c r="W17" s="33">
        <f t="shared" si="4"/>
        <v>0</v>
      </c>
      <c r="X17" s="33">
        <f t="shared" si="4"/>
        <v>0</v>
      </c>
      <c r="Y17" s="33">
        <f t="shared" si="4"/>
        <v>0</v>
      </c>
      <c r="Z17" s="33">
        <f t="shared" si="4"/>
        <v>0</v>
      </c>
      <c r="AA17" s="33">
        <f t="shared" si="4"/>
        <v>0</v>
      </c>
      <c r="AB17" s="33">
        <f t="shared" si="4"/>
        <v>0</v>
      </c>
      <c r="AC17" s="33">
        <f t="shared" si="4"/>
        <v>0</v>
      </c>
      <c r="AD17" s="33">
        <f t="shared" si="4"/>
        <v>0</v>
      </c>
      <c r="AE17" s="33">
        <f t="shared" si="4"/>
        <v>0</v>
      </c>
      <c r="AF17" s="33">
        <f t="shared" si="4"/>
        <v>0</v>
      </c>
      <c r="AG17" s="33">
        <f t="shared" si="4"/>
        <v>0</v>
      </c>
      <c r="AH17" s="33">
        <f t="shared" si="4"/>
        <v>0</v>
      </c>
      <c r="AI17" s="33">
        <f t="shared" si="4"/>
        <v>0</v>
      </c>
      <c r="AJ17" s="33">
        <f t="shared" si="4"/>
        <v>0</v>
      </c>
      <c r="AK17" s="33">
        <f t="shared" si="4"/>
        <v>0</v>
      </c>
      <c r="AL17" s="33">
        <f t="shared" si="4"/>
        <v>0</v>
      </c>
      <c r="AM17" s="33">
        <f t="shared" si="4"/>
        <v>0</v>
      </c>
      <c r="AN17" s="33">
        <f t="shared" si="4"/>
        <v>0</v>
      </c>
      <c r="AO17" s="33">
        <f t="shared" si="4"/>
        <v>0</v>
      </c>
      <c r="AP17" s="33">
        <f t="shared" si="4"/>
        <v>0</v>
      </c>
      <c r="AQ17" s="33">
        <f t="shared" ref="AQ17:BK17" si="11">AP17*(1-$G$4)</f>
        <v>0</v>
      </c>
      <c r="AR17" s="33">
        <f t="shared" si="11"/>
        <v>0</v>
      </c>
      <c r="AS17" s="33">
        <f t="shared" si="11"/>
        <v>0</v>
      </c>
      <c r="AT17" s="33">
        <f t="shared" si="11"/>
        <v>0</v>
      </c>
      <c r="AU17" s="33">
        <f t="shared" si="11"/>
        <v>0</v>
      </c>
      <c r="AV17" s="33">
        <f t="shared" si="11"/>
        <v>0</v>
      </c>
      <c r="AW17" s="33">
        <f t="shared" si="11"/>
        <v>0</v>
      </c>
      <c r="AX17" s="33">
        <f t="shared" si="11"/>
        <v>0</v>
      </c>
      <c r="AY17" s="33">
        <f t="shared" si="11"/>
        <v>0</v>
      </c>
      <c r="AZ17" s="33">
        <f t="shared" si="11"/>
        <v>0</v>
      </c>
      <c r="BA17" s="33">
        <f t="shared" si="11"/>
        <v>0</v>
      </c>
      <c r="BB17" s="33">
        <f t="shared" si="11"/>
        <v>0</v>
      </c>
      <c r="BC17" s="33">
        <f t="shared" si="11"/>
        <v>0</v>
      </c>
      <c r="BD17" s="33">
        <f t="shared" si="11"/>
        <v>0</v>
      </c>
      <c r="BE17" s="33">
        <f t="shared" si="11"/>
        <v>0</v>
      </c>
      <c r="BF17" s="33">
        <f t="shared" si="11"/>
        <v>0</v>
      </c>
      <c r="BG17" s="33">
        <f t="shared" si="11"/>
        <v>0</v>
      </c>
      <c r="BH17" s="33">
        <f t="shared" si="11"/>
        <v>0</v>
      </c>
      <c r="BI17" s="33">
        <f t="shared" si="11"/>
        <v>0</v>
      </c>
      <c r="BJ17" s="33">
        <f t="shared" si="11"/>
        <v>0</v>
      </c>
      <c r="BK17" s="33">
        <f t="shared" si="11"/>
        <v>0</v>
      </c>
      <c r="BL17" t="str">
        <f t="shared" si="6"/>
        <v>13_PNG</v>
      </c>
      <c r="BM17" t="str">
        <f t="shared" si="7"/>
        <v>d_nonenergy_1_5_lignite</v>
      </c>
      <c r="BP17" s="4">
        <f t="shared" si="8"/>
        <v>0</v>
      </c>
      <c r="BQ17" s="4">
        <f t="shared" si="9"/>
        <v>0</v>
      </c>
      <c r="BR17" s="4" cm="1">
        <f t="array" ref="BR17">L17*INDEX(prod_est,$H17+$I17-1,MATCH(BR$14,$BQ$14:$DQ$14,0))</f>
        <v>0</v>
      </c>
      <c r="BS17" s="4" cm="1">
        <f t="array" ref="BS17">M17*INDEX(prod_est,$H17+$I17-1,MATCH(BS$14,$BQ$14:$DQ$14,0))</f>
        <v>0</v>
      </c>
      <c r="BT17" s="4" cm="1">
        <f t="array" ref="BT17">N17*INDEX(prod_est,$H17+$I17-1,MATCH(BT$14,$BQ$14:$DQ$14,0))</f>
        <v>0</v>
      </c>
      <c r="BU17" s="4" cm="1">
        <f t="array" ref="BU17">O17*INDEX(prod_est,$H17+$I17-1,MATCH(BU$14,$BQ$14:$DQ$14,0))</f>
        <v>0</v>
      </c>
      <c r="BV17" s="4" cm="1">
        <f t="array" ref="BV17">P17*INDEX(prod_est,$H17+$I17-1,MATCH(BV$14,$BQ$14:$DQ$14,0))</f>
        <v>0</v>
      </c>
      <c r="BW17" s="4" cm="1">
        <f t="array" ref="BW17">Q17*INDEX(prod_est,$H17+$I17-1,MATCH(BW$14,$BQ$14:$DQ$14,0))</f>
        <v>0</v>
      </c>
      <c r="BX17" s="4" cm="1">
        <f t="array" ref="BX17">R17*INDEX(prod_est,$H17+$I17-1,MATCH(BX$14,$BQ$14:$DQ$14,0))</f>
        <v>0</v>
      </c>
      <c r="BY17" s="4" cm="1">
        <f t="array" ref="BY17">S17*INDEX(prod_est,$H17+$I17-1,MATCH(BY$14,$BQ$14:$DQ$14,0))</f>
        <v>0</v>
      </c>
      <c r="BZ17" s="4" cm="1">
        <f t="array" ref="BZ17">T17*INDEX(prod_est,$H17+$I17-1,MATCH(BZ$14,$BQ$14:$DQ$14,0))</f>
        <v>0</v>
      </c>
      <c r="CA17" s="4" cm="1">
        <f t="array" ref="CA17">U17*INDEX(prod_est,$H17+$I17-1,MATCH(CA$14,$BQ$14:$DQ$14,0))</f>
        <v>0</v>
      </c>
      <c r="CB17" s="4" cm="1">
        <f t="array" ref="CB17">V17*INDEX(prod_est,$H17+$I17-1,MATCH(CB$14,$BQ$14:$DQ$14,0))</f>
        <v>0</v>
      </c>
      <c r="CC17" s="4" cm="1">
        <f t="array" ref="CC17">W17*INDEX(prod_est,$H17+$I17-1,MATCH(CC$14,$BQ$14:$DQ$14,0))</f>
        <v>0</v>
      </c>
      <c r="CD17" s="4" cm="1">
        <f t="array" ref="CD17">X17*INDEX(prod_est,$H17+$I17-1,MATCH(CD$14,$BQ$14:$DQ$14,0))</f>
        <v>0</v>
      </c>
      <c r="CE17" s="4" cm="1">
        <f t="array" ref="CE17">Y17*INDEX(prod_est,$H17+$I17-1,MATCH(CE$14,$BQ$14:$DQ$14,0))</f>
        <v>0</v>
      </c>
      <c r="CF17" s="4" cm="1">
        <f t="array" ref="CF17">Z17*INDEX(prod_est,$H17+$I17-1,MATCH(CF$14,$BQ$14:$DQ$14,0))</f>
        <v>0</v>
      </c>
      <c r="CG17" s="4" cm="1">
        <f t="array" ref="CG17">AA17*INDEX(prod_est,$H17+$I17-1,MATCH(CG$14,$BQ$14:$DQ$14,0))</f>
        <v>0</v>
      </c>
      <c r="CH17" s="4" cm="1">
        <f t="array" ref="CH17">AB17*INDEX(prod_est,$H17+$I17-1,MATCH(CH$14,$BQ$14:$DQ$14,0))</f>
        <v>0</v>
      </c>
      <c r="CI17" s="4" cm="1">
        <f t="array" ref="CI17">AC17*INDEX(prod_est,$H17+$I17-1,MATCH(CI$14,$BQ$14:$DQ$14,0))</f>
        <v>0</v>
      </c>
      <c r="CJ17" s="4" cm="1">
        <f t="array" ref="CJ17">AD17*INDEX(prod_est,$H17+$I17-1,MATCH(CJ$14,$BQ$14:$DQ$14,0))</f>
        <v>0</v>
      </c>
      <c r="CK17" s="4" cm="1">
        <f t="array" ref="CK17">AE17*INDEX(prod_est,$H17+$I17-1,MATCH(CK$14,$BQ$14:$DQ$14,0))</f>
        <v>0</v>
      </c>
      <c r="CL17" s="4" cm="1">
        <f t="array" ref="CL17">AF17*INDEX(prod_est,$H17+$I17-1,MATCH(CL$14,$BQ$14:$DQ$14,0))</f>
        <v>0</v>
      </c>
      <c r="CM17" s="4" cm="1">
        <f t="array" ref="CM17">AG17*INDEX(prod_est,$H17+$I17-1,MATCH(CM$14,$BQ$14:$DQ$14,0))</f>
        <v>0</v>
      </c>
      <c r="CN17" s="4" cm="1">
        <f t="array" ref="CN17">AH17*INDEX(prod_est,$H17+$I17-1,MATCH(CN$14,$BQ$14:$DQ$14,0))</f>
        <v>0</v>
      </c>
      <c r="CO17" s="4" cm="1">
        <f t="array" ref="CO17">AI17*INDEX(prod_est,$H17+$I17-1,MATCH(CO$14,$BQ$14:$DQ$14,0))</f>
        <v>0</v>
      </c>
      <c r="CP17" s="4" cm="1">
        <f t="array" ref="CP17">AJ17*INDEX(prod_est,$H17+$I17-1,MATCH(CP$14,$BQ$14:$DQ$14,0))</f>
        <v>0</v>
      </c>
      <c r="CQ17" s="4" cm="1">
        <f t="array" ref="CQ17">AK17*INDEX(prod_est,$H17+$I17-1,MATCH(CQ$14,$BQ$14:$DQ$14,0))</f>
        <v>0</v>
      </c>
      <c r="CR17" s="4" cm="1">
        <f t="array" ref="CR17">AL17*INDEX(prod_est,$H17+$I17-1,MATCH(CR$14,$BQ$14:$DQ$14,0))</f>
        <v>0</v>
      </c>
      <c r="CS17" s="4" cm="1">
        <f t="array" ref="CS17">AM17*INDEX(prod_est,$H17+$I17-1,MATCH(CS$14,$BQ$14:$DQ$14,0))</f>
        <v>0</v>
      </c>
      <c r="CT17" s="4" cm="1">
        <f t="array" ref="CT17">AN17*INDEX(prod_est,$H17+$I17-1,MATCH(CT$14,$BQ$14:$DQ$14,0))</f>
        <v>0</v>
      </c>
      <c r="CU17" s="4" cm="1">
        <f t="array" ref="CU17">AO17*INDEX(prod_est,$H17+$I17-1,MATCH(CU$14,$BQ$14:$DQ$14,0))</f>
        <v>0</v>
      </c>
      <c r="CV17" s="4" cm="1">
        <f t="array" ref="CV17">AP17*INDEX(prod_est,$H17+$I17-1,MATCH(CV$14,$BQ$14:$DQ$14,0))</f>
        <v>0</v>
      </c>
      <c r="CW17" s="4" cm="1">
        <f t="array" ref="CW17">AQ17*INDEX(prod_est,$H17+$I17-1,MATCH(CW$14,$BQ$14:$DQ$14,0))</f>
        <v>0</v>
      </c>
      <c r="CX17" s="4" cm="1">
        <f t="array" ref="CX17">AR17*INDEX(prod_est,$H17+$I17-1,MATCH(CX$14,$BQ$14:$DQ$14,0))</f>
        <v>0</v>
      </c>
      <c r="CY17" s="4" cm="1">
        <f t="array" ref="CY17">AS17*INDEX(prod_est,$H17+$I17-1,MATCH(CY$14,$BQ$14:$DQ$14,0))</f>
        <v>0</v>
      </c>
      <c r="CZ17" s="4" cm="1">
        <f t="array" ref="CZ17">AT17*INDEX(prod_est,$H17+$I17-1,MATCH(CZ$14,$BQ$14:$DQ$14,0))</f>
        <v>0</v>
      </c>
      <c r="DA17" s="4" cm="1">
        <f t="array" ref="DA17">AU17*INDEX(prod_est,$H17+$I17-1,MATCH(DA$14,$BQ$14:$DQ$14,0))</f>
        <v>0</v>
      </c>
      <c r="DB17" s="4" cm="1">
        <f t="array" ref="DB17">AV17*INDEX(prod_est,$H17+$I17-1,MATCH(DB$14,$BQ$14:$DQ$14,0))</f>
        <v>0</v>
      </c>
      <c r="DC17" s="4" cm="1">
        <f t="array" ref="DC17">AW17*INDEX(prod_est,$H17+$I17-1,MATCH(DC$14,$BQ$14:$DQ$14,0))</f>
        <v>0</v>
      </c>
      <c r="DD17" s="4" cm="1">
        <f t="array" ref="DD17">AX17*INDEX(prod_est,$H17+$I17-1,MATCH(DD$14,$BQ$14:$DQ$14,0))</f>
        <v>0</v>
      </c>
      <c r="DE17" s="4" cm="1">
        <f t="array" ref="DE17">AY17*INDEX(prod_est,$H17+$I17-1,MATCH(DE$14,$BQ$14:$DQ$14,0))</f>
        <v>0</v>
      </c>
      <c r="DF17" s="4" cm="1">
        <f t="array" ref="DF17">AZ17*INDEX(prod_est,$H17+$I17-1,MATCH(DF$14,$BQ$14:$DQ$14,0))</f>
        <v>0</v>
      </c>
      <c r="DG17" s="4" cm="1">
        <f t="array" ref="DG17">BA17*INDEX(prod_est,$H17+$I17-1,MATCH(DG$14,$BQ$14:$DQ$14,0))</f>
        <v>0</v>
      </c>
      <c r="DH17" s="4" cm="1">
        <f t="array" ref="DH17">BB17*INDEX(prod_est,$H17+$I17-1,MATCH(DH$14,$BQ$14:$DQ$14,0))</f>
        <v>0</v>
      </c>
      <c r="DI17" s="4" cm="1">
        <f t="array" ref="DI17">BC17*INDEX(prod_est,$H17+$I17-1,MATCH(DI$14,$BQ$14:$DQ$14,0))</f>
        <v>0</v>
      </c>
      <c r="DJ17" s="4" cm="1">
        <f t="array" ref="DJ17">BD17*INDEX(prod_est,$H17+$I17-1,MATCH(DJ$14,$BQ$14:$DQ$14,0))</f>
        <v>0</v>
      </c>
      <c r="DK17" s="4" cm="1">
        <f t="array" ref="DK17">BE17*INDEX(prod_est,$H17+$I17-1,MATCH(DK$14,$BQ$14:$DQ$14,0))</f>
        <v>0</v>
      </c>
      <c r="DL17" s="4" cm="1">
        <f t="array" ref="DL17">BF17*INDEX(prod_est,$H17+$I17-1,MATCH(DL$14,$BQ$14:$DQ$14,0))</f>
        <v>0</v>
      </c>
      <c r="DM17" s="4" cm="1">
        <f t="array" ref="DM17">BG17*INDEX(prod_est,$H17+$I17-1,MATCH(DM$14,$BQ$14:$DQ$14,0))</f>
        <v>0</v>
      </c>
      <c r="DN17" s="4" cm="1">
        <f t="array" ref="DN17">BH17*INDEX(prod_est,$H17+$I17-1,MATCH(DN$14,$BQ$14:$DQ$14,0))</f>
        <v>0</v>
      </c>
      <c r="DO17" s="4" cm="1">
        <f t="array" ref="DO17">BI17*INDEX(prod_est,$H17+$I17-1,MATCH(DO$14,$BQ$14:$DQ$14,0))</f>
        <v>0</v>
      </c>
      <c r="DP17" s="4" cm="1">
        <f t="array" ref="DP17">BJ17*INDEX(prod_est,$H17+$I17-1,MATCH(DP$14,$BQ$14:$DQ$14,0))</f>
        <v>0</v>
      </c>
      <c r="DQ17" s="4" cm="1">
        <f t="array" ref="DQ17">BK17*INDEX(prod_est,$H17+$I17-1,MATCH(DQ$14,$BQ$14:$DQ$14,0))</f>
        <v>0</v>
      </c>
    </row>
    <row r="18" spans="1:121" x14ac:dyDescent="0.25">
      <c r="A18" t="s">
        <v>49</v>
      </c>
      <c r="B18" t="s">
        <v>8</v>
      </c>
      <c r="C18" t="s">
        <v>8</v>
      </c>
      <c r="D18" t="s">
        <v>172</v>
      </c>
      <c r="E18" s="46" t="s">
        <v>37</v>
      </c>
      <c r="F18" s="4">
        <v>0</v>
      </c>
      <c r="G18" s="4">
        <v>0</v>
      </c>
      <c r="H18">
        <f>MATCH(A18,Production_est!$A$4:$A$339,0)</f>
        <v>193</v>
      </c>
      <c r="I18">
        <f>IFERROR(MATCH(E18,Production_est!$D$4:$D$339,0),"-")</f>
        <v>3</v>
      </c>
      <c r="J18" s="4" cm="1">
        <f t="array" ref="J18">IFERROR(INDEX(Production_est!$E$4:$E$339,I18+H18-1),"-")</f>
        <v>0</v>
      </c>
      <c r="K18" s="33">
        <f t="shared" si="3"/>
        <v>0</v>
      </c>
      <c r="L18" s="33">
        <f t="shared" si="4"/>
        <v>0</v>
      </c>
      <c r="M18" s="33">
        <f t="shared" si="4"/>
        <v>0</v>
      </c>
      <c r="N18" s="33">
        <f t="shared" si="4"/>
        <v>0</v>
      </c>
      <c r="O18" s="33">
        <f t="shared" si="4"/>
        <v>0</v>
      </c>
      <c r="P18" s="33">
        <f t="shared" si="4"/>
        <v>0</v>
      </c>
      <c r="Q18" s="33">
        <f t="shared" si="4"/>
        <v>0</v>
      </c>
      <c r="R18" s="33">
        <f t="shared" si="4"/>
        <v>0</v>
      </c>
      <c r="S18" s="33">
        <f t="shared" si="4"/>
        <v>0</v>
      </c>
      <c r="T18" s="33">
        <f t="shared" si="4"/>
        <v>0</v>
      </c>
      <c r="U18" s="33">
        <f t="shared" si="4"/>
        <v>0</v>
      </c>
      <c r="V18" s="33">
        <f t="shared" si="4"/>
        <v>0</v>
      </c>
      <c r="W18" s="33">
        <f t="shared" si="4"/>
        <v>0</v>
      </c>
      <c r="X18" s="33">
        <f t="shared" si="4"/>
        <v>0</v>
      </c>
      <c r="Y18" s="33">
        <f t="shared" si="4"/>
        <v>0</v>
      </c>
      <c r="Z18" s="33">
        <f t="shared" si="4"/>
        <v>0</v>
      </c>
      <c r="AA18" s="33">
        <f t="shared" si="4"/>
        <v>0</v>
      </c>
      <c r="AB18" s="33">
        <f t="shared" si="4"/>
        <v>0</v>
      </c>
      <c r="AC18" s="33">
        <f t="shared" si="4"/>
        <v>0</v>
      </c>
      <c r="AD18" s="33">
        <f t="shared" si="4"/>
        <v>0</v>
      </c>
      <c r="AE18" s="33">
        <f t="shared" si="4"/>
        <v>0</v>
      </c>
      <c r="AF18" s="33">
        <f t="shared" si="4"/>
        <v>0</v>
      </c>
      <c r="AG18" s="33">
        <f t="shared" si="4"/>
        <v>0</v>
      </c>
      <c r="AH18" s="33">
        <f t="shared" si="4"/>
        <v>0</v>
      </c>
      <c r="AI18" s="33">
        <f t="shared" si="4"/>
        <v>0</v>
      </c>
      <c r="AJ18" s="33">
        <f t="shared" si="4"/>
        <v>0</v>
      </c>
      <c r="AK18" s="33">
        <f t="shared" si="4"/>
        <v>0</v>
      </c>
      <c r="AL18" s="33">
        <f t="shared" si="4"/>
        <v>0</v>
      </c>
      <c r="AM18" s="33">
        <f t="shared" si="4"/>
        <v>0</v>
      </c>
      <c r="AN18" s="33">
        <f t="shared" si="4"/>
        <v>0</v>
      </c>
      <c r="AO18" s="33">
        <f t="shared" si="4"/>
        <v>0</v>
      </c>
      <c r="AP18" s="33">
        <f t="shared" si="4"/>
        <v>0</v>
      </c>
      <c r="AQ18" s="33">
        <f t="shared" ref="AQ18:BK18" si="12">AP18*(1-$G$4)</f>
        <v>0</v>
      </c>
      <c r="AR18" s="33">
        <f t="shared" si="12"/>
        <v>0</v>
      </c>
      <c r="AS18" s="33">
        <f t="shared" si="12"/>
        <v>0</v>
      </c>
      <c r="AT18" s="33">
        <f t="shared" si="12"/>
        <v>0</v>
      </c>
      <c r="AU18" s="33">
        <f t="shared" si="12"/>
        <v>0</v>
      </c>
      <c r="AV18" s="33">
        <f t="shared" si="12"/>
        <v>0</v>
      </c>
      <c r="AW18" s="33">
        <f t="shared" si="12"/>
        <v>0</v>
      </c>
      <c r="AX18" s="33">
        <f t="shared" si="12"/>
        <v>0</v>
      </c>
      <c r="AY18" s="33">
        <f t="shared" si="12"/>
        <v>0</v>
      </c>
      <c r="AZ18" s="33">
        <f t="shared" si="12"/>
        <v>0</v>
      </c>
      <c r="BA18" s="33">
        <f t="shared" si="12"/>
        <v>0</v>
      </c>
      <c r="BB18" s="33">
        <f t="shared" si="12"/>
        <v>0</v>
      </c>
      <c r="BC18" s="33">
        <f t="shared" si="12"/>
        <v>0</v>
      </c>
      <c r="BD18" s="33">
        <f t="shared" si="12"/>
        <v>0</v>
      </c>
      <c r="BE18" s="33">
        <f t="shared" si="12"/>
        <v>0</v>
      </c>
      <c r="BF18" s="33">
        <f t="shared" si="12"/>
        <v>0</v>
      </c>
      <c r="BG18" s="33">
        <f t="shared" si="12"/>
        <v>0</v>
      </c>
      <c r="BH18" s="33">
        <f t="shared" si="12"/>
        <v>0</v>
      </c>
      <c r="BI18" s="33">
        <f t="shared" si="12"/>
        <v>0</v>
      </c>
      <c r="BJ18" s="33">
        <f t="shared" si="12"/>
        <v>0</v>
      </c>
      <c r="BK18" s="33">
        <f t="shared" si="12"/>
        <v>0</v>
      </c>
      <c r="BL18" t="str">
        <f t="shared" si="6"/>
        <v>13_PNG</v>
      </c>
      <c r="BM18" t="str">
        <f t="shared" si="7"/>
        <v>d_nonenergy_2_coal_products</v>
      </c>
      <c r="BP18" s="4">
        <f t="shared" si="8"/>
        <v>0</v>
      </c>
      <c r="BQ18" s="4">
        <f t="shared" si="9"/>
        <v>0</v>
      </c>
      <c r="BR18" s="4" cm="1">
        <f t="array" ref="BR18">L18*INDEX(prod_est,$H18+$I18-1,MATCH(BR$14,$BQ$14:$DQ$14,0))</f>
        <v>0</v>
      </c>
      <c r="BS18" s="4" cm="1">
        <f t="array" ref="BS18">M18*INDEX(prod_est,$H18+$I18-1,MATCH(BS$14,$BQ$14:$DQ$14,0))</f>
        <v>0</v>
      </c>
      <c r="BT18" s="4" cm="1">
        <f t="array" ref="BT18">N18*INDEX(prod_est,$H18+$I18-1,MATCH(BT$14,$BQ$14:$DQ$14,0))</f>
        <v>0</v>
      </c>
      <c r="BU18" s="4" cm="1">
        <f t="array" ref="BU18">O18*INDEX(prod_est,$H18+$I18-1,MATCH(BU$14,$BQ$14:$DQ$14,0))</f>
        <v>0</v>
      </c>
      <c r="BV18" s="4" cm="1">
        <f t="array" ref="BV18">P18*INDEX(prod_est,$H18+$I18-1,MATCH(BV$14,$BQ$14:$DQ$14,0))</f>
        <v>0</v>
      </c>
      <c r="BW18" s="4" cm="1">
        <f t="array" ref="BW18">Q18*INDEX(prod_est,$H18+$I18-1,MATCH(BW$14,$BQ$14:$DQ$14,0))</f>
        <v>0</v>
      </c>
      <c r="BX18" s="4" cm="1">
        <f t="array" ref="BX18">R18*INDEX(prod_est,$H18+$I18-1,MATCH(BX$14,$BQ$14:$DQ$14,0))</f>
        <v>0</v>
      </c>
      <c r="BY18" s="4" cm="1">
        <f t="array" ref="BY18">S18*INDEX(prod_est,$H18+$I18-1,MATCH(BY$14,$BQ$14:$DQ$14,0))</f>
        <v>0</v>
      </c>
      <c r="BZ18" s="4" cm="1">
        <f t="array" ref="BZ18">T18*INDEX(prod_est,$H18+$I18-1,MATCH(BZ$14,$BQ$14:$DQ$14,0))</f>
        <v>0</v>
      </c>
      <c r="CA18" s="4" cm="1">
        <f t="array" ref="CA18">U18*INDEX(prod_est,$H18+$I18-1,MATCH(CA$14,$BQ$14:$DQ$14,0))</f>
        <v>0</v>
      </c>
      <c r="CB18" s="4" cm="1">
        <f t="array" ref="CB18">V18*INDEX(prod_est,$H18+$I18-1,MATCH(CB$14,$BQ$14:$DQ$14,0))</f>
        <v>0</v>
      </c>
      <c r="CC18" s="4" cm="1">
        <f t="array" ref="CC18">W18*INDEX(prod_est,$H18+$I18-1,MATCH(CC$14,$BQ$14:$DQ$14,0))</f>
        <v>0</v>
      </c>
      <c r="CD18" s="4" cm="1">
        <f t="array" ref="CD18">X18*INDEX(prod_est,$H18+$I18-1,MATCH(CD$14,$BQ$14:$DQ$14,0))</f>
        <v>0</v>
      </c>
      <c r="CE18" s="4" cm="1">
        <f t="array" ref="CE18">Y18*INDEX(prod_est,$H18+$I18-1,MATCH(CE$14,$BQ$14:$DQ$14,0))</f>
        <v>0</v>
      </c>
      <c r="CF18" s="4" cm="1">
        <f t="array" ref="CF18">Z18*INDEX(prod_est,$H18+$I18-1,MATCH(CF$14,$BQ$14:$DQ$14,0))</f>
        <v>0</v>
      </c>
      <c r="CG18" s="4" cm="1">
        <f t="array" ref="CG18">AA18*INDEX(prod_est,$H18+$I18-1,MATCH(CG$14,$BQ$14:$DQ$14,0))</f>
        <v>0</v>
      </c>
      <c r="CH18" s="4" cm="1">
        <f t="array" ref="CH18">AB18*INDEX(prod_est,$H18+$I18-1,MATCH(CH$14,$BQ$14:$DQ$14,0))</f>
        <v>0</v>
      </c>
      <c r="CI18" s="4" cm="1">
        <f t="array" ref="CI18">AC18*INDEX(prod_est,$H18+$I18-1,MATCH(CI$14,$BQ$14:$DQ$14,0))</f>
        <v>0</v>
      </c>
      <c r="CJ18" s="4" cm="1">
        <f t="array" ref="CJ18">AD18*INDEX(prod_est,$H18+$I18-1,MATCH(CJ$14,$BQ$14:$DQ$14,0))</f>
        <v>0</v>
      </c>
      <c r="CK18" s="4" cm="1">
        <f t="array" ref="CK18">AE18*INDEX(prod_est,$H18+$I18-1,MATCH(CK$14,$BQ$14:$DQ$14,0))</f>
        <v>0</v>
      </c>
      <c r="CL18" s="4" cm="1">
        <f t="array" ref="CL18">AF18*INDEX(prod_est,$H18+$I18-1,MATCH(CL$14,$BQ$14:$DQ$14,0))</f>
        <v>0</v>
      </c>
      <c r="CM18" s="4" cm="1">
        <f t="array" ref="CM18">AG18*INDEX(prod_est,$H18+$I18-1,MATCH(CM$14,$BQ$14:$DQ$14,0))</f>
        <v>0</v>
      </c>
      <c r="CN18" s="4" cm="1">
        <f t="array" ref="CN18">AH18*INDEX(prod_est,$H18+$I18-1,MATCH(CN$14,$BQ$14:$DQ$14,0))</f>
        <v>0</v>
      </c>
      <c r="CO18" s="4" cm="1">
        <f t="array" ref="CO18">AI18*INDEX(prod_est,$H18+$I18-1,MATCH(CO$14,$BQ$14:$DQ$14,0))</f>
        <v>0</v>
      </c>
      <c r="CP18" s="4" cm="1">
        <f t="array" ref="CP18">AJ18*INDEX(prod_est,$H18+$I18-1,MATCH(CP$14,$BQ$14:$DQ$14,0))</f>
        <v>0</v>
      </c>
      <c r="CQ18" s="4" cm="1">
        <f t="array" ref="CQ18">AK18*INDEX(prod_est,$H18+$I18-1,MATCH(CQ$14,$BQ$14:$DQ$14,0))</f>
        <v>0</v>
      </c>
      <c r="CR18" s="4" cm="1">
        <f t="array" ref="CR18">AL18*INDEX(prod_est,$H18+$I18-1,MATCH(CR$14,$BQ$14:$DQ$14,0))</f>
        <v>0</v>
      </c>
      <c r="CS18" s="4" cm="1">
        <f t="array" ref="CS18">AM18*INDEX(prod_est,$H18+$I18-1,MATCH(CS$14,$BQ$14:$DQ$14,0))</f>
        <v>0</v>
      </c>
      <c r="CT18" s="4" cm="1">
        <f t="array" ref="CT18">AN18*INDEX(prod_est,$H18+$I18-1,MATCH(CT$14,$BQ$14:$DQ$14,0))</f>
        <v>0</v>
      </c>
      <c r="CU18" s="4" cm="1">
        <f t="array" ref="CU18">AO18*INDEX(prod_est,$H18+$I18-1,MATCH(CU$14,$BQ$14:$DQ$14,0))</f>
        <v>0</v>
      </c>
      <c r="CV18" s="4" cm="1">
        <f t="array" ref="CV18">AP18*INDEX(prod_est,$H18+$I18-1,MATCH(CV$14,$BQ$14:$DQ$14,0))</f>
        <v>0</v>
      </c>
      <c r="CW18" s="4" cm="1">
        <f t="array" ref="CW18">AQ18*INDEX(prod_est,$H18+$I18-1,MATCH(CW$14,$BQ$14:$DQ$14,0))</f>
        <v>0</v>
      </c>
      <c r="CX18" s="4" cm="1">
        <f t="array" ref="CX18">AR18*INDEX(prod_est,$H18+$I18-1,MATCH(CX$14,$BQ$14:$DQ$14,0))</f>
        <v>0</v>
      </c>
      <c r="CY18" s="4" cm="1">
        <f t="array" ref="CY18">AS18*INDEX(prod_est,$H18+$I18-1,MATCH(CY$14,$BQ$14:$DQ$14,0))</f>
        <v>0</v>
      </c>
      <c r="CZ18" s="4" cm="1">
        <f t="array" ref="CZ18">AT18*INDEX(prod_est,$H18+$I18-1,MATCH(CZ$14,$BQ$14:$DQ$14,0))</f>
        <v>0</v>
      </c>
      <c r="DA18" s="4" cm="1">
        <f t="array" ref="DA18">AU18*INDEX(prod_est,$H18+$I18-1,MATCH(DA$14,$BQ$14:$DQ$14,0))</f>
        <v>0</v>
      </c>
      <c r="DB18" s="4" cm="1">
        <f t="array" ref="DB18">AV18*INDEX(prod_est,$H18+$I18-1,MATCH(DB$14,$BQ$14:$DQ$14,0))</f>
        <v>0</v>
      </c>
      <c r="DC18" s="4" cm="1">
        <f t="array" ref="DC18">AW18*INDEX(prod_est,$H18+$I18-1,MATCH(DC$14,$BQ$14:$DQ$14,0))</f>
        <v>0</v>
      </c>
      <c r="DD18" s="4" cm="1">
        <f t="array" ref="DD18">AX18*INDEX(prod_est,$H18+$I18-1,MATCH(DD$14,$BQ$14:$DQ$14,0))</f>
        <v>0</v>
      </c>
      <c r="DE18" s="4" cm="1">
        <f t="array" ref="DE18">AY18*INDEX(prod_est,$H18+$I18-1,MATCH(DE$14,$BQ$14:$DQ$14,0))</f>
        <v>0</v>
      </c>
      <c r="DF18" s="4" cm="1">
        <f t="array" ref="DF18">AZ18*INDEX(prod_est,$H18+$I18-1,MATCH(DF$14,$BQ$14:$DQ$14,0))</f>
        <v>0</v>
      </c>
      <c r="DG18" s="4" cm="1">
        <f t="array" ref="DG18">BA18*INDEX(prod_est,$H18+$I18-1,MATCH(DG$14,$BQ$14:$DQ$14,0))</f>
        <v>0</v>
      </c>
      <c r="DH18" s="4" cm="1">
        <f t="array" ref="DH18">BB18*INDEX(prod_est,$H18+$I18-1,MATCH(DH$14,$BQ$14:$DQ$14,0))</f>
        <v>0</v>
      </c>
      <c r="DI18" s="4" cm="1">
        <f t="array" ref="DI18">BC18*INDEX(prod_est,$H18+$I18-1,MATCH(DI$14,$BQ$14:$DQ$14,0))</f>
        <v>0</v>
      </c>
      <c r="DJ18" s="4" cm="1">
        <f t="array" ref="DJ18">BD18*INDEX(prod_est,$H18+$I18-1,MATCH(DJ$14,$BQ$14:$DQ$14,0))</f>
        <v>0</v>
      </c>
      <c r="DK18" s="4" cm="1">
        <f t="array" ref="DK18">BE18*INDEX(prod_est,$H18+$I18-1,MATCH(DK$14,$BQ$14:$DQ$14,0))</f>
        <v>0</v>
      </c>
      <c r="DL18" s="4" cm="1">
        <f t="array" ref="DL18">BF18*INDEX(prod_est,$H18+$I18-1,MATCH(DL$14,$BQ$14:$DQ$14,0))</f>
        <v>0</v>
      </c>
      <c r="DM18" s="4" cm="1">
        <f t="array" ref="DM18">BG18*INDEX(prod_est,$H18+$I18-1,MATCH(DM$14,$BQ$14:$DQ$14,0))</f>
        <v>0</v>
      </c>
      <c r="DN18" s="4" cm="1">
        <f t="array" ref="DN18">BH18*INDEX(prod_est,$H18+$I18-1,MATCH(DN$14,$BQ$14:$DQ$14,0))</f>
        <v>0</v>
      </c>
      <c r="DO18" s="4" cm="1">
        <f t="array" ref="DO18">BI18*INDEX(prod_est,$H18+$I18-1,MATCH(DO$14,$BQ$14:$DQ$14,0))</f>
        <v>0</v>
      </c>
      <c r="DP18" s="4" cm="1">
        <f t="array" ref="DP18">BJ18*INDEX(prod_est,$H18+$I18-1,MATCH(DP$14,$BQ$14:$DQ$14,0))</f>
        <v>0</v>
      </c>
      <c r="DQ18" s="4" cm="1">
        <f t="array" ref="DQ18">BK18*INDEX(prod_est,$H18+$I18-1,MATCH(DQ$14,$BQ$14:$DQ$14,0))</f>
        <v>0</v>
      </c>
    </row>
    <row r="19" spans="1:121" x14ac:dyDescent="0.25">
      <c r="A19" t="s">
        <v>49</v>
      </c>
      <c r="B19" t="s">
        <v>9</v>
      </c>
      <c r="C19" t="s">
        <v>9</v>
      </c>
      <c r="D19" t="s">
        <v>172</v>
      </c>
      <c r="E19" s="46" t="s">
        <v>37</v>
      </c>
      <c r="F19" s="4">
        <v>0</v>
      </c>
      <c r="G19" s="4">
        <v>0</v>
      </c>
      <c r="H19">
        <f>MATCH(A19,Production_est!$A$4:$A$339,0)</f>
        <v>193</v>
      </c>
      <c r="I19">
        <f>IFERROR(MATCH(E19,Production_est!$D$4:$D$339,0),"-")</f>
        <v>3</v>
      </c>
      <c r="J19" s="4" cm="1">
        <f t="array" ref="J19">IFERROR(INDEX(Production_est!$E$4:$E$339,I19+H19-1),"-")</f>
        <v>0</v>
      </c>
      <c r="K19" s="33">
        <f t="shared" si="3"/>
        <v>0</v>
      </c>
      <c r="L19" s="33">
        <f t="shared" si="4"/>
        <v>0</v>
      </c>
      <c r="M19" s="33">
        <f t="shared" si="4"/>
        <v>0</v>
      </c>
      <c r="N19" s="33">
        <f t="shared" si="4"/>
        <v>0</v>
      </c>
      <c r="O19" s="33">
        <f t="shared" si="4"/>
        <v>0</v>
      </c>
      <c r="P19" s="33">
        <f t="shared" si="4"/>
        <v>0</v>
      </c>
      <c r="Q19" s="33">
        <f t="shared" si="4"/>
        <v>0</v>
      </c>
      <c r="R19" s="33">
        <f t="shared" si="4"/>
        <v>0</v>
      </c>
      <c r="S19" s="33">
        <f t="shared" si="4"/>
        <v>0</v>
      </c>
      <c r="T19" s="33">
        <f t="shared" si="4"/>
        <v>0</v>
      </c>
      <c r="U19" s="33">
        <f t="shared" si="4"/>
        <v>0</v>
      </c>
      <c r="V19" s="33">
        <f t="shared" si="4"/>
        <v>0</v>
      </c>
      <c r="W19" s="33">
        <f t="shared" si="4"/>
        <v>0</v>
      </c>
      <c r="X19" s="33">
        <f t="shared" si="4"/>
        <v>0</v>
      </c>
      <c r="Y19" s="33">
        <f t="shared" si="4"/>
        <v>0</v>
      </c>
      <c r="Z19" s="33">
        <f t="shared" si="4"/>
        <v>0</v>
      </c>
      <c r="AA19" s="33">
        <f t="shared" si="4"/>
        <v>0</v>
      </c>
      <c r="AB19" s="33">
        <f t="shared" si="4"/>
        <v>0</v>
      </c>
      <c r="AC19" s="33">
        <f t="shared" si="4"/>
        <v>0</v>
      </c>
      <c r="AD19" s="33">
        <f t="shared" si="4"/>
        <v>0</v>
      </c>
      <c r="AE19" s="33">
        <f t="shared" si="4"/>
        <v>0</v>
      </c>
      <c r="AF19" s="33">
        <f t="shared" si="4"/>
        <v>0</v>
      </c>
      <c r="AG19" s="33">
        <f t="shared" si="4"/>
        <v>0</v>
      </c>
      <c r="AH19" s="33">
        <f t="shared" si="4"/>
        <v>0</v>
      </c>
      <c r="AI19" s="33">
        <f t="shared" si="4"/>
        <v>0</v>
      </c>
      <c r="AJ19" s="33">
        <f t="shared" si="4"/>
        <v>0</v>
      </c>
      <c r="AK19" s="33">
        <f t="shared" si="4"/>
        <v>0</v>
      </c>
      <c r="AL19" s="33">
        <f t="shared" si="4"/>
        <v>0</v>
      </c>
      <c r="AM19" s="33">
        <f t="shared" si="4"/>
        <v>0</v>
      </c>
      <c r="AN19" s="33">
        <f t="shared" si="4"/>
        <v>0</v>
      </c>
      <c r="AO19" s="33">
        <f t="shared" si="4"/>
        <v>0</v>
      </c>
      <c r="AP19" s="33">
        <f t="shared" si="4"/>
        <v>0</v>
      </c>
      <c r="AQ19" s="33">
        <f t="shared" ref="AQ19:BK19" si="13">AP19*(1-$G$4)</f>
        <v>0</v>
      </c>
      <c r="AR19" s="33">
        <f t="shared" si="13"/>
        <v>0</v>
      </c>
      <c r="AS19" s="33">
        <f t="shared" si="13"/>
        <v>0</v>
      </c>
      <c r="AT19" s="33">
        <f t="shared" si="13"/>
        <v>0</v>
      </c>
      <c r="AU19" s="33">
        <f t="shared" si="13"/>
        <v>0</v>
      </c>
      <c r="AV19" s="33">
        <f t="shared" si="13"/>
        <v>0</v>
      </c>
      <c r="AW19" s="33">
        <f t="shared" si="13"/>
        <v>0</v>
      </c>
      <c r="AX19" s="33">
        <f t="shared" si="13"/>
        <v>0</v>
      </c>
      <c r="AY19" s="33">
        <f t="shared" si="13"/>
        <v>0</v>
      </c>
      <c r="AZ19" s="33">
        <f t="shared" si="13"/>
        <v>0</v>
      </c>
      <c r="BA19" s="33">
        <f t="shared" si="13"/>
        <v>0</v>
      </c>
      <c r="BB19" s="33">
        <f t="shared" si="13"/>
        <v>0</v>
      </c>
      <c r="BC19" s="33">
        <f t="shared" si="13"/>
        <v>0</v>
      </c>
      <c r="BD19" s="33">
        <f t="shared" si="13"/>
        <v>0</v>
      </c>
      <c r="BE19" s="33">
        <f t="shared" si="13"/>
        <v>0</v>
      </c>
      <c r="BF19" s="33">
        <f t="shared" si="13"/>
        <v>0</v>
      </c>
      <c r="BG19" s="33">
        <f t="shared" si="13"/>
        <v>0</v>
      </c>
      <c r="BH19" s="33">
        <f t="shared" si="13"/>
        <v>0</v>
      </c>
      <c r="BI19" s="33">
        <f t="shared" si="13"/>
        <v>0</v>
      </c>
      <c r="BJ19" s="33">
        <f t="shared" si="13"/>
        <v>0</v>
      </c>
      <c r="BK19" s="33">
        <f t="shared" si="13"/>
        <v>0</v>
      </c>
      <c r="BL19" t="str">
        <f t="shared" si="6"/>
        <v>13_PNG</v>
      </c>
      <c r="BM19" t="str">
        <f t="shared" si="7"/>
        <v>d_nonenergy_6_1_crude_oil</v>
      </c>
      <c r="BP19" s="4">
        <f t="shared" si="8"/>
        <v>0</v>
      </c>
      <c r="BQ19" s="4">
        <f t="shared" si="9"/>
        <v>0</v>
      </c>
      <c r="BR19" s="4" cm="1">
        <f t="array" ref="BR19">L19*INDEX(prod_est,$H19+$I19-1,MATCH(BR$14,$BQ$14:$DQ$14,0))</f>
        <v>0</v>
      </c>
      <c r="BS19" s="4" cm="1">
        <f t="array" ref="BS19">M19*INDEX(prod_est,$H19+$I19-1,MATCH(BS$14,$BQ$14:$DQ$14,0))</f>
        <v>0</v>
      </c>
      <c r="BT19" s="4" cm="1">
        <f t="array" ref="BT19">N19*INDEX(prod_est,$H19+$I19-1,MATCH(BT$14,$BQ$14:$DQ$14,0))</f>
        <v>0</v>
      </c>
      <c r="BU19" s="4" cm="1">
        <f t="array" ref="BU19">O19*INDEX(prod_est,$H19+$I19-1,MATCH(BU$14,$BQ$14:$DQ$14,0))</f>
        <v>0</v>
      </c>
      <c r="BV19" s="4" cm="1">
        <f t="array" ref="BV19">P19*INDEX(prod_est,$H19+$I19-1,MATCH(BV$14,$BQ$14:$DQ$14,0))</f>
        <v>0</v>
      </c>
      <c r="BW19" s="4" cm="1">
        <f t="array" ref="BW19">Q19*INDEX(prod_est,$H19+$I19-1,MATCH(BW$14,$BQ$14:$DQ$14,0))</f>
        <v>0</v>
      </c>
      <c r="BX19" s="4" cm="1">
        <f t="array" ref="BX19">R19*INDEX(prod_est,$H19+$I19-1,MATCH(BX$14,$BQ$14:$DQ$14,0))</f>
        <v>0</v>
      </c>
      <c r="BY19" s="4" cm="1">
        <f t="array" ref="BY19">S19*INDEX(prod_est,$H19+$I19-1,MATCH(BY$14,$BQ$14:$DQ$14,0))</f>
        <v>0</v>
      </c>
      <c r="BZ19" s="4" cm="1">
        <f t="array" ref="BZ19">T19*INDEX(prod_est,$H19+$I19-1,MATCH(BZ$14,$BQ$14:$DQ$14,0))</f>
        <v>0</v>
      </c>
      <c r="CA19" s="4" cm="1">
        <f t="array" ref="CA19">U19*INDEX(prod_est,$H19+$I19-1,MATCH(CA$14,$BQ$14:$DQ$14,0))</f>
        <v>0</v>
      </c>
      <c r="CB19" s="4" cm="1">
        <f t="array" ref="CB19">V19*INDEX(prod_est,$H19+$I19-1,MATCH(CB$14,$BQ$14:$DQ$14,0))</f>
        <v>0</v>
      </c>
      <c r="CC19" s="4" cm="1">
        <f t="array" ref="CC19">W19*INDEX(prod_est,$H19+$I19-1,MATCH(CC$14,$BQ$14:$DQ$14,0))</f>
        <v>0</v>
      </c>
      <c r="CD19" s="4" cm="1">
        <f t="array" ref="CD19">X19*INDEX(prod_est,$H19+$I19-1,MATCH(CD$14,$BQ$14:$DQ$14,0))</f>
        <v>0</v>
      </c>
      <c r="CE19" s="4" cm="1">
        <f t="array" ref="CE19">Y19*INDEX(prod_est,$H19+$I19-1,MATCH(CE$14,$BQ$14:$DQ$14,0))</f>
        <v>0</v>
      </c>
      <c r="CF19" s="4" cm="1">
        <f t="array" ref="CF19">Z19*INDEX(prod_est,$H19+$I19-1,MATCH(CF$14,$BQ$14:$DQ$14,0))</f>
        <v>0</v>
      </c>
      <c r="CG19" s="4" cm="1">
        <f t="array" ref="CG19">AA19*INDEX(prod_est,$H19+$I19-1,MATCH(CG$14,$BQ$14:$DQ$14,0))</f>
        <v>0</v>
      </c>
      <c r="CH19" s="4" cm="1">
        <f t="array" ref="CH19">AB19*INDEX(prod_est,$H19+$I19-1,MATCH(CH$14,$BQ$14:$DQ$14,0))</f>
        <v>0</v>
      </c>
      <c r="CI19" s="4" cm="1">
        <f t="array" ref="CI19">AC19*INDEX(prod_est,$H19+$I19-1,MATCH(CI$14,$BQ$14:$DQ$14,0))</f>
        <v>0</v>
      </c>
      <c r="CJ19" s="4" cm="1">
        <f t="array" ref="CJ19">AD19*INDEX(prod_est,$H19+$I19-1,MATCH(CJ$14,$BQ$14:$DQ$14,0))</f>
        <v>0</v>
      </c>
      <c r="CK19" s="4" cm="1">
        <f t="array" ref="CK19">AE19*INDEX(prod_est,$H19+$I19-1,MATCH(CK$14,$BQ$14:$DQ$14,0))</f>
        <v>0</v>
      </c>
      <c r="CL19" s="4" cm="1">
        <f t="array" ref="CL19">AF19*INDEX(prod_est,$H19+$I19-1,MATCH(CL$14,$BQ$14:$DQ$14,0))</f>
        <v>0</v>
      </c>
      <c r="CM19" s="4" cm="1">
        <f t="array" ref="CM19">AG19*INDEX(prod_est,$H19+$I19-1,MATCH(CM$14,$BQ$14:$DQ$14,0))</f>
        <v>0</v>
      </c>
      <c r="CN19" s="4" cm="1">
        <f t="array" ref="CN19">AH19*INDEX(prod_est,$H19+$I19-1,MATCH(CN$14,$BQ$14:$DQ$14,0))</f>
        <v>0</v>
      </c>
      <c r="CO19" s="4" cm="1">
        <f t="array" ref="CO19">AI19*INDEX(prod_est,$H19+$I19-1,MATCH(CO$14,$BQ$14:$DQ$14,0))</f>
        <v>0</v>
      </c>
      <c r="CP19" s="4" cm="1">
        <f t="array" ref="CP19">AJ19*INDEX(prod_est,$H19+$I19-1,MATCH(CP$14,$BQ$14:$DQ$14,0))</f>
        <v>0</v>
      </c>
      <c r="CQ19" s="4" cm="1">
        <f t="array" ref="CQ19">AK19*INDEX(prod_est,$H19+$I19-1,MATCH(CQ$14,$BQ$14:$DQ$14,0))</f>
        <v>0</v>
      </c>
      <c r="CR19" s="4" cm="1">
        <f t="array" ref="CR19">AL19*INDEX(prod_est,$H19+$I19-1,MATCH(CR$14,$BQ$14:$DQ$14,0))</f>
        <v>0</v>
      </c>
      <c r="CS19" s="4" cm="1">
        <f t="array" ref="CS19">AM19*INDEX(prod_est,$H19+$I19-1,MATCH(CS$14,$BQ$14:$DQ$14,0))</f>
        <v>0</v>
      </c>
      <c r="CT19" s="4" cm="1">
        <f t="array" ref="CT19">AN19*INDEX(prod_est,$H19+$I19-1,MATCH(CT$14,$BQ$14:$DQ$14,0))</f>
        <v>0</v>
      </c>
      <c r="CU19" s="4" cm="1">
        <f t="array" ref="CU19">AO19*INDEX(prod_est,$H19+$I19-1,MATCH(CU$14,$BQ$14:$DQ$14,0))</f>
        <v>0</v>
      </c>
      <c r="CV19" s="4" cm="1">
        <f t="array" ref="CV19">AP19*INDEX(prod_est,$H19+$I19-1,MATCH(CV$14,$BQ$14:$DQ$14,0))</f>
        <v>0</v>
      </c>
      <c r="CW19" s="4" cm="1">
        <f t="array" ref="CW19">AQ19*INDEX(prod_est,$H19+$I19-1,MATCH(CW$14,$BQ$14:$DQ$14,0))</f>
        <v>0</v>
      </c>
      <c r="CX19" s="4" cm="1">
        <f t="array" ref="CX19">AR19*INDEX(prod_est,$H19+$I19-1,MATCH(CX$14,$BQ$14:$DQ$14,0))</f>
        <v>0</v>
      </c>
      <c r="CY19" s="4" cm="1">
        <f t="array" ref="CY19">AS19*INDEX(prod_est,$H19+$I19-1,MATCH(CY$14,$BQ$14:$DQ$14,0))</f>
        <v>0</v>
      </c>
      <c r="CZ19" s="4" cm="1">
        <f t="array" ref="CZ19">AT19*INDEX(prod_est,$H19+$I19-1,MATCH(CZ$14,$BQ$14:$DQ$14,0))</f>
        <v>0</v>
      </c>
      <c r="DA19" s="4" cm="1">
        <f t="array" ref="DA19">AU19*INDEX(prod_est,$H19+$I19-1,MATCH(DA$14,$BQ$14:$DQ$14,0))</f>
        <v>0</v>
      </c>
      <c r="DB19" s="4" cm="1">
        <f t="array" ref="DB19">AV19*INDEX(prod_est,$H19+$I19-1,MATCH(DB$14,$BQ$14:$DQ$14,0))</f>
        <v>0</v>
      </c>
      <c r="DC19" s="4" cm="1">
        <f t="array" ref="DC19">AW19*INDEX(prod_est,$H19+$I19-1,MATCH(DC$14,$BQ$14:$DQ$14,0))</f>
        <v>0</v>
      </c>
      <c r="DD19" s="4" cm="1">
        <f t="array" ref="DD19">AX19*INDEX(prod_est,$H19+$I19-1,MATCH(DD$14,$BQ$14:$DQ$14,0))</f>
        <v>0</v>
      </c>
      <c r="DE19" s="4" cm="1">
        <f t="array" ref="DE19">AY19*INDEX(prod_est,$H19+$I19-1,MATCH(DE$14,$BQ$14:$DQ$14,0))</f>
        <v>0</v>
      </c>
      <c r="DF19" s="4" cm="1">
        <f t="array" ref="DF19">AZ19*INDEX(prod_est,$H19+$I19-1,MATCH(DF$14,$BQ$14:$DQ$14,0))</f>
        <v>0</v>
      </c>
      <c r="DG19" s="4" cm="1">
        <f t="array" ref="DG19">BA19*INDEX(prod_est,$H19+$I19-1,MATCH(DG$14,$BQ$14:$DQ$14,0))</f>
        <v>0</v>
      </c>
      <c r="DH19" s="4" cm="1">
        <f t="array" ref="DH19">BB19*INDEX(prod_est,$H19+$I19-1,MATCH(DH$14,$BQ$14:$DQ$14,0))</f>
        <v>0</v>
      </c>
      <c r="DI19" s="4" cm="1">
        <f t="array" ref="DI19">BC19*INDEX(prod_est,$H19+$I19-1,MATCH(DI$14,$BQ$14:$DQ$14,0))</f>
        <v>0</v>
      </c>
      <c r="DJ19" s="4" cm="1">
        <f t="array" ref="DJ19">BD19*INDEX(prod_est,$H19+$I19-1,MATCH(DJ$14,$BQ$14:$DQ$14,0))</f>
        <v>0</v>
      </c>
      <c r="DK19" s="4" cm="1">
        <f t="array" ref="DK19">BE19*INDEX(prod_est,$H19+$I19-1,MATCH(DK$14,$BQ$14:$DQ$14,0))</f>
        <v>0</v>
      </c>
      <c r="DL19" s="4" cm="1">
        <f t="array" ref="DL19">BF19*INDEX(prod_est,$H19+$I19-1,MATCH(DL$14,$BQ$14:$DQ$14,0))</f>
        <v>0</v>
      </c>
      <c r="DM19" s="4" cm="1">
        <f t="array" ref="DM19">BG19*INDEX(prod_est,$H19+$I19-1,MATCH(DM$14,$BQ$14:$DQ$14,0))</f>
        <v>0</v>
      </c>
      <c r="DN19" s="4" cm="1">
        <f t="array" ref="DN19">BH19*INDEX(prod_est,$H19+$I19-1,MATCH(DN$14,$BQ$14:$DQ$14,0))</f>
        <v>0</v>
      </c>
      <c r="DO19" s="4" cm="1">
        <f t="array" ref="DO19">BI19*INDEX(prod_est,$H19+$I19-1,MATCH(DO$14,$BQ$14:$DQ$14,0))</f>
        <v>0</v>
      </c>
      <c r="DP19" s="4" cm="1">
        <f t="array" ref="DP19">BJ19*INDEX(prod_est,$H19+$I19-1,MATCH(DP$14,$BQ$14:$DQ$14,0))</f>
        <v>0</v>
      </c>
      <c r="DQ19" s="4" cm="1">
        <f t="array" ref="DQ19">BK19*INDEX(prod_est,$H19+$I19-1,MATCH(DQ$14,$BQ$14:$DQ$14,0))</f>
        <v>0</v>
      </c>
    </row>
    <row r="20" spans="1:121" x14ac:dyDescent="0.25">
      <c r="A20" t="s">
        <v>49</v>
      </c>
      <c r="B20" t="s">
        <v>10</v>
      </c>
      <c r="C20" t="s">
        <v>10</v>
      </c>
      <c r="D20" t="s">
        <v>172</v>
      </c>
      <c r="E20" s="46" t="s">
        <v>37</v>
      </c>
      <c r="F20" s="4">
        <v>0</v>
      </c>
      <c r="G20" s="4">
        <v>0</v>
      </c>
      <c r="H20">
        <f>MATCH(A20,Production_est!$A$4:$A$339,0)</f>
        <v>193</v>
      </c>
      <c r="I20">
        <f>IFERROR(MATCH(E20,Production_est!$D$4:$D$339,0),"-")</f>
        <v>3</v>
      </c>
      <c r="J20" s="4" cm="1">
        <f t="array" ref="J20">IFERROR(INDEX(Production_est!$E$4:$E$339,I20+H20-1),"-")</f>
        <v>0</v>
      </c>
      <c r="K20" s="33">
        <f t="shared" si="3"/>
        <v>0</v>
      </c>
      <c r="L20" s="33">
        <f t="shared" si="4"/>
        <v>0</v>
      </c>
      <c r="M20" s="33">
        <f t="shared" si="4"/>
        <v>0</v>
      </c>
      <c r="N20" s="33">
        <f t="shared" si="4"/>
        <v>0</v>
      </c>
      <c r="O20" s="33">
        <f t="shared" si="4"/>
        <v>0</v>
      </c>
      <c r="P20" s="33">
        <f t="shared" si="4"/>
        <v>0</v>
      </c>
      <c r="Q20" s="33">
        <f t="shared" si="4"/>
        <v>0</v>
      </c>
      <c r="R20" s="33">
        <f t="shared" si="4"/>
        <v>0</v>
      </c>
      <c r="S20" s="33">
        <f t="shared" si="4"/>
        <v>0</v>
      </c>
      <c r="T20" s="33">
        <f t="shared" si="4"/>
        <v>0</v>
      </c>
      <c r="U20" s="33">
        <f t="shared" si="4"/>
        <v>0</v>
      </c>
      <c r="V20" s="33">
        <f t="shared" si="4"/>
        <v>0</v>
      </c>
      <c r="W20" s="33">
        <f t="shared" si="4"/>
        <v>0</v>
      </c>
      <c r="X20" s="33">
        <f t="shared" si="4"/>
        <v>0</v>
      </c>
      <c r="Y20" s="33">
        <f t="shared" si="4"/>
        <v>0</v>
      </c>
      <c r="Z20" s="33">
        <f t="shared" si="4"/>
        <v>0</v>
      </c>
      <c r="AA20" s="33">
        <f t="shared" si="4"/>
        <v>0</v>
      </c>
      <c r="AB20" s="33">
        <f t="shared" si="4"/>
        <v>0</v>
      </c>
      <c r="AC20" s="33">
        <f t="shared" si="4"/>
        <v>0</v>
      </c>
      <c r="AD20" s="33">
        <f t="shared" si="4"/>
        <v>0</v>
      </c>
      <c r="AE20" s="33">
        <f t="shared" si="4"/>
        <v>0</v>
      </c>
      <c r="AF20" s="33">
        <f t="shared" si="4"/>
        <v>0</v>
      </c>
      <c r="AG20" s="33">
        <f t="shared" si="4"/>
        <v>0</v>
      </c>
      <c r="AH20" s="33">
        <f t="shared" si="4"/>
        <v>0</v>
      </c>
      <c r="AI20" s="33">
        <f t="shared" si="4"/>
        <v>0</v>
      </c>
      <c r="AJ20" s="33">
        <f t="shared" si="4"/>
        <v>0</v>
      </c>
      <c r="AK20" s="33">
        <f t="shared" si="4"/>
        <v>0</v>
      </c>
      <c r="AL20" s="33">
        <f t="shared" si="4"/>
        <v>0</v>
      </c>
      <c r="AM20" s="33">
        <f t="shared" si="4"/>
        <v>0</v>
      </c>
      <c r="AN20" s="33">
        <f t="shared" si="4"/>
        <v>0</v>
      </c>
      <c r="AO20" s="33">
        <f t="shared" si="4"/>
        <v>0</v>
      </c>
      <c r="AP20" s="33">
        <f t="shared" si="4"/>
        <v>0</v>
      </c>
      <c r="AQ20" s="33">
        <f t="shared" ref="AQ20:BK20" si="14">AP20*(1-$G$4)</f>
        <v>0</v>
      </c>
      <c r="AR20" s="33">
        <f t="shared" si="14"/>
        <v>0</v>
      </c>
      <c r="AS20" s="33">
        <f t="shared" si="14"/>
        <v>0</v>
      </c>
      <c r="AT20" s="33">
        <f t="shared" si="14"/>
        <v>0</v>
      </c>
      <c r="AU20" s="33">
        <f t="shared" si="14"/>
        <v>0</v>
      </c>
      <c r="AV20" s="33">
        <f t="shared" si="14"/>
        <v>0</v>
      </c>
      <c r="AW20" s="33">
        <f t="shared" si="14"/>
        <v>0</v>
      </c>
      <c r="AX20" s="33">
        <f t="shared" si="14"/>
        <v>0</v>
      </c>
      <c r="AY20" s="33">
        <f t="shared" si="14"/>
        <v>0</v>
      </c>
      <c r="AZ20" s="33">
        <f t="shared" si="14"/>
        <v>0</v>
      </c>
      <c r="BA20" s="33">
        <f t="shared" si="14"/>
        <v>0</v>
      </c>
      <c r="BB20" s="33">
        <f t="shared" si="14"/>
        <v>0</v>
      </c>
      <c r="BC20" s="33">
        <f t="shared" si="14"/>
        <v>0</v>
      </c>
      <c r="BD20" s="33">
        <f t="shared" si="14"/>
        <v>0</v>
      </c>
      <c r="BE20" s="33">
        <f t="shared" si="14"/>
        <v>0</v>
      </c>
      <c r="BF20" s="33">
        <f t="shared" si="14"/>
        <v>0</v>
      </c>
      <c r="BG20" s="33">
        <f t="shared" si="14"/>
        <v>0</v>
      </c>
      <c r="BH20" s="33">
        <f t="shared" si="14"/>
        <v>0</v>
      </c>
      <c r="BI20" s="33">
        <f t="shared" si="14"/>
        <v>0</v>
      </c>
      <c r="BJ20" s="33">
        <f t="shared" si="14"/>
        <v>0</v>
      </c>
      <c r="BK20" s="33">
        <f t="shared" si="14"/>
        <v>0</v>
      </c>
      <c r="BL20" t="str">
        <f t="shared" si="6"/>
        <v>13_PNG</v>
      </c>
      <c r="BM20" t="str">
        <f t="shared" si="7"/>
        <v>d_nonenergy_6_x_ngls</v>
      </c>
      <c r="BP20" s="4">
        <f t="shared" si="8"/>
        <v>0</v>
      </c>
      <c r="BQ20" s="4">
        <f t="shared" si="9"/>
        <v>0</v>
      </c>
      <c r="BR20" s="4" cm="1">
        <f t="array" ref="BR20">L20*INDEX(prod_est,$H20+$I20-1,MATCH(BR$14,$BQ$14:$DQ$14,0))</f>
        <v>0</v>
      </c>
      <c r="BS20" s="4" cm="1">
        <f t="array" ref="BS20">M20*INDEX(prod_est,$H20+$I20-1,MATCH(BS$14,$BQ$14:$DQ$14,0))</f>
        <v>0</v>
      </c>
      <c r="BT20" s="4" cm="1">
        <f t="array" ref="BT20">N20*INDEX(prod_est,$H20+$I20-1,MATCH(BT$14,$BQ$14:$DQ$14,0))</f>
        <v>0</v>
      </c>
      <c r="BU20" s="4" cm="1">
        <f t="array" ref="BU20">O20*INDEX(prod_est,$H20+$I20-1,MATCH(BU$14,$BQ$14:$DQ$14,0))</f>
        <v>0</v>
      </c>
      <c r="BV20" s="4" cm="1">
        <f t="array" ref="BV20">P20*INDEX(prod_est,$H20+$I20-1,MATCH(BV$14,$BQ$14:$DQ$14,0))</f>
        <v>0</v>
      </c>
      <c r="BW20" s="4" cm="1">
        <f t="array" ref="BW20">Q20*INDEX(prod_est,$H20+$I20-1,MATCH(BW$14,$BQ$14:$DQ$14,0))</f>
        <v>0</v>
      </c>
      <c r="BX20" s="4" cm="1">
        <f t="array" ref="BX20">R20*INDEX(prod_est,$H20+$I20-1,MATCH(BX$14,$BQ$14:$DQ$14,0))</f>
        <v>0</v>
      </c>
      <c r="BY20" s="4" cm="1">
        <f t="array" ref="BY20">S20*INDEX(prod_est,$H20+$I20-1,MATCH(BY$14,$BQ$14:$DQ$14,0))</f>
        <v>0</v>
      </c>
      <c r="BZ20" s="4" cm="1">
        <f t="array" ref="BZ20">T20*INDEX(prod_est,$H20+$I20-1,MATCH(BZ$14,$BQ$14:$DQ$14,0))</f>
        <v>0</v>
      </c>
      <c r="CA20" s="4" cm="1">
        <f t="array" ref="CA20">U20*INDEX(prod_est,$H20+$I20-1,MATCH(CA$14,$BQ$14:$DQ$14,0))</f>
        <v>0</v>
      </c>
      <c r="CB20" s="4" cm="1">
        <f t="array" ref="CB20">V20*INDEX(prod_est,$H20+$I20-1,MATCH(CB$14,$BQ$14:$DQ$14,0))</f>
        <v>0</v>
      </c>
      <c r="CC20" s="4" cm="1">
        <f t="array" ref="CC20">W20*INDEX(prod_est,$H20+$I20-1,MATCH(CC$14,$BQ$14:$DQ$14,0))</f>
        <v>0</v>
      </c>
      <c r="CD20" s="4" cm="1">
        <f t="array" ref="CD20">X20*INDEX(prod_est,$H20+$I20-1,MATCH(CD$14,$BQ$14:$DQ$14,0))</f>
        <v>0</v>
      </c>
      <c r="CE20" s="4" cm="1">
        <f t="array" ref="CE20">Y20*INDEX(prod_est,$H20+$I20-1,MATCH(CE$14,$BQ$14:$DQ$14,0))</f>
        <v>0</v>
      </c>
      <c r="CF20" s="4" cm="1">
        <f t="array" ref="CF20">Z20*INDEX(prod_est,$H20+$I20-1,MATCH(CF$14,$BQ$14:$DQ$14,0))</f>
        <v>0</v>
      </c>
      <c r="CG20" s="4" cm="1">
        <f t="array" ref="CG20">AA20*INDEX(prod_est,$H20+$I20-1,MATCH(CG$14,$BQ$14:$DQ$14,0))</f>
        <v>0</v>
      </c>
      <c r="CH20" s="4" cm="1">
        <f t="array" ref="CH20">AB20*INDEX(prod_est,$H20+$I20-1,MATCH(CH$14,$BQ$14:$DQ$14,0))</f>
        <v>0</v>
      </c>
      <c r="CI20" s="4" cm="1">
        <f t="array" ref="CI20">AC20*INDEX(prod_est,$H20+$I20-1,MATCH(CI$14,$BQ$14:$DQ$14,0))</f>
        <v>0</v>
      </c>
      <c r="CJ20" s="4" cm="1">
        <f t="array" ref="CJ20">AD20*INDEX(prod_est,$H20+$I20-1,MATCH(CJ$14,$BQ$14:$DQ$14,0))</f>
        <v>0</v>
      </c>
      <c r="CK20" s="4" cm="1">
        <f t="array" ref="CK20">AE20*INDEX(prod_est,$H20+$I20-1,MATCH(CK$14,$BQ$14:$DQ$14,0))</f>
        <v>0</v>
      </c>
      <c r="CL20" s="4" cm="1">
        <f t="array" ref="CL20">AF20*INDEX(prod_est,$H20+$I20-1,MATCH(CL$14,$BQ$14:$DQ$14,0))</f>
        <v>0</v>
      </c>
      <c r="CM20" s="4" cm="1">
        <f t="array" ref="CM20">AG20*INDEX(prod_est,$H20+$I20-1,MATCH(CM$14,$BQ$14:$DQ$14,0))</f>
        <v>0</v>
      </c>
      <c r="CN20" s="4" cm="1">
        <f t="array" ref="CN20">AH20*INDEX(prod_est,$H20+$I20-1,MATCH(CN$14,$BQ$14:$DQ$14,0))</f>
        <v>0</v>
      </c>
      <c r="CO20" s="4" cm="1">
        <f t="array" ref="CO20">AI20*INDEX(prod_est,$H20+$I20-1,MATCH(CO$14,$BQ$14:$DQ$14,0))</f>
        <v>0</v>
      </c>
      <c r="CP20" s="4" cm="1">
        <f t="array" ref="CP20">AJ20*INDEX(prod_est,$H20+$I20-1,MATCH(CP$14,$BQ$14:$DQ$14,0))</f>
        <v>0</v>
      </c>
      <c r="CQ20" s="4" cm="1">
        <f t="array" ref="CQ20">AK20*INDEX(prod_est,$H20+$I20-1,MATCH(CQ$14,$BQ$14:$DQ$14,0))</f>
        <v>0</v>
      </c>
      <c r="CR20" s="4" cm="1">
        <f t="array" ref="CR20">AL20*INDEX(prod_est,$H20+$I20-1,MATCH(CR$14,$BQ$14:$DQ$14,0))</f>
        <v>0</v>
      </c>
      <c r="CS20" s="4" cm="1">
        <f t="array" ref="CS20">AM20*INDEX(prod_est,$H20+$I20-1,MATCH(CS$14,$BQ$14:$DQ$14,0))</f>
        <v>0</v>
      </c>
      <c r="CT20" s="4" cm="1">
        <f t="array" ref="CT20">AN20*INDEX(prod_est,$H20+$I20-1,MATCH(CT$14,$BQ$14:$DQ$14,0))</f>
        <v>0</v>
      </c>
      <c r="CU20" s="4" cm="1">
        <f t="array" ref="CU20">AO20*INDEX(prod_est,$H20+$I20-1,MATCH(CU$14,$BQ$14:$DQ$14,0))</f>
        <v>0</v>
      </c>
      <c r="CV20" s="4" cm="1">
        <f t="array" ref="CV20">AP20*INDEX(prod_est,$H20+$I20-1,MATCH(CV$14,$BQ$14:$DQ$14,0))</f>
        <v>0</v>
      </c>
      <c r="CW20" s="4" cm="1">
        <f t="array" ref="CW20">AQ20*INDEX(prod_est,$H20+$I20-1,MATCH(CW$14,$BQ$14:$DQ$14,0))</f>
        <v>0</v>
      </c>
      <c r="CX20" s="4" cm="1">
        <f t="array" ref="CX20">AR20*INDEX(prod_est,$H20+$I20-1,MATCH(CX$14,$BQ$14:$DQ$14,0))</f>
        <v>0</v>
      </c>
      <c r="CY20" s="4" cm="1">
        <f t="array" ref="CY20">AS20*INDEX(prod_est,$H20+$I20-1,MATCH(CY$14,$BQ$14:$DQ$14,0))</f>
        <v>0</v>
      </c>
      <c r="CZ20" s="4" cm="1">
        <f t="array" ref="CZ20">AT20*INDEX(prod_est,$H20+$I20-1,MATCH(CZ$14,$BQ$14:$DQ$14,0))</f>
        <v>0</v>
      </c>
      <c r="DA20" s="4" cm="1">
        <f t="array" ref="DA20">AU20*INDEX(prod_est,$H20+$I20-1,MATCH(DA$14,$BQ$14:$DQ$14,0))</f>
        <v>0</v>
      </c>
      <c r="DB20" s="4" cm="1">
        <f t="array" ref="DB20">AV20*INDEX(prod_est,$H20+$I20-1,MATCH(DB$14,$BQ$14:$DQ$14,0))</f>
        <v>0</v>
      </c>
      <c r="DC20" s="4" cm="1">
        <f t="array" ref="DC20">AW20*INDEX(prod_est,$H20+$I20-1,MATCH(DC$14,$BQ$14:$DQ$14,0))</f>
        <v>0</v>
      </c>
      <c r="DD20" s="4" cm="1">
        <f t="array" ref="DD20">AX20*INDEX(prod_est,$H20+$I20-1,MATCH(DD$14,$BQ$14:$DQ$14,0))</f>
        <v>0</v>
      </c>
      <c r="DE20" s="4" cm="1">
        <f t="array" ref="DE20">AY20*INDEX(prod_est,$H20+$I20-1,MATCH(DE$14,$BQ$14:$DQ$14,0))</f>
        <v>0</v>
      </c>
      <c r="DF20" s="4" cm="1">
        <f t="array" ref="DF20">AZ20*INDEX(prod_est,$H20+$I20-1,MATCH(DF$14,$BQ$14:$DQ$14,0))</f>
        <v>0</v>
      </c>
      <c r="DG20" s="4" cm="1">
        <f t="array" ref="DG20">BA20*INDEX(prod_est,$H20+$I20-1,MATCH(DG$14,$BQ$14:$DQ$14,0))</f>
        <v>0</v>
      </c>
      <c r="DH20" s="4" cm="1">
        <f t="array" ref="DH20">BB20*INDEX(prod_est,$H20+$I20-1,MATCH(DH$14,$BQ$14:$DQ$14,0))</f>
        <v>0</v>
      </c>
      <c r="DI20" s="4" cm="1">
        <f t="array" ref="DI20">BC20*INDEX(prod_est,$H20+$I20-1,MATCH(DI$14,$BQ$14:$DQ$14,0))</f>
        <v>0</v>
      </c>
      <c r="DJ20" s="4" cm="1">
        <f t="array" ref="DJ20">BD20*INDEX(prod_est,$H20+$I20-1,MATCH(DJ$14,$BQ$14:$DQ$14,0))</f>
        <v>0</v>
      </c>
      <c r="DK20" s="4" cm="1">
        <f t="array" ref="DK20">BE20*INDEX(prod_est,$H20+$I20-1,MATCH(DK$14,$BQ$14:$DQ$14,0))</f>
        <v>0</v>
      </c>
      <c r="DL20" s="4" cm="1">
        <f t="array" ref="DL20">BF20*INDEX(prod_est,$H20+$I20-1,MATCH(DL$14,$BQ$14:$DQ$14,0))</f>
        <v>0</v>
      </c>
      <c r="DM20" s="4" cm="1">
        <f t="array" ref="DM20">BG20*INDEX(prod_est,$H20+$I20-1,MATCH(DM$14,$BQ$14:$DQ$14,0))</f>
        <v>0</v>
      </c>
      <c r="DN20" s="4" cm="1">
        <f t="array" ref="DN20">BH20*INDEX(prod_est,$H20+$I20-1,MATCH(DN$14,$BQ$14:$DQ$14,0))</f>
        <v>0</v>
      </c>
      <c r="DO20" s="4" cm="1">
        <f t="array" ref="DO20">BI20*INDEX(prod_est,$H20+$I20-1,MATCH(DO$14,$BQ$14:$DQ$14,0))</f>
        <v>0</v>
      </c>
      <c r="DP20" s="4" cm="1">
        <f t="array" ref="DP20">BJ20*INDEX(prod_est,$H20+$I20-1,MATCH(DP$14,$BQ$14:$DQ$14,0))</f>
        <v>0</v>
      </c>
      <c r="DQ20" s="4" cm="1">
        <f t="array" ref="DQ20">BK20*INDEX(prod_est,$H20+$I20-1,MATCH(DQ$14,$BQ$14:$DQ$14,0))</f>
        <v>0</v>
      </c>
    </row>
    <row r="21" spans="1:121" x14ac:dyDescent="0.25">
      <c r="A21" t="s">
        <v>49</v>
      </c>
      <c r="B21" t="s">
        <v>11</v>
      </c>
      <c r="C21" t="s">
        <v>58</v>
      </c>
      <c r="D21" t="s">
        <v>172</v>
      </c>
      <c r="E21" s="46" t="s">
        <v>37</v>
      </c>
      <c r="F21" s="4">
        <v>0</v>
      </c>
      <c r="G21" s="4">
        <v>0</v>
      </c>
      <c r="H21">
        <f>MATCH(A21,Production_est!$A$4:$A$339,0)</f>
        <v>193</v>
      </c>
      <c r="I21">
        <f>IFERROR(MATCH(E21,Production_est!$D$4:$D$339,0),"-")</f>
        <v>3</v>
      </c>
      <c r="J21" s="4" cm="1">
        <f t="array" ref="J21">IFERROR(INDEX(Production_est!$E$4:$E$339,I21+H21-1),"-")</f>
        <v>0</v>
      </c>
      <c r="K21" s="33">
        <f t="shared" si="3"/>
        <v>0</v>
      </c>
      <c r="L21" s="33">
        <f t="shared" si="4"/>
        <v>0</v>
      </c>
      <c r="M21" s="33">
        <f t="shared" si="4"/>
        <v>0</v>
      </c>
      <c r="N21" s="33">
        <f t="shared" si="4"/>
        <v>0</v>
      </c>
      <c r="O21" s="33">
        <f t="shared" si="4"/>
        <v>0</v>
      </c>
      <c r="P21" s="33">
        <f t="shared" si="4"/>
        <v>0</v>
      </c>
      <c r="Q21" s="33">
        <f t="shared" si="4"/>
        <v>0</v>
      </c>
      <c r="R21" s="33">
        <f t="shared" si="4"/>
        <v>0</v>
      </c>
      <c r="S21" s="33">
        <f t="shared" si="4"/>
        <v>0</v>
      </c>
      <c r="T21" s="33">
        <f t="shared" si="4"/>
        <v>0</v>
      </c>
      <c r="U21" s="33">
        <f t="shared" si="4"/>
        <v>0</v>
      </c>
      <c r="V21" s="33">
        <f t="shared" si="4"/>
        <v>0</v>
      </c>
      <c r="W21" s="33">
        <f t="shared" si="4"/>
        <v>0</v>
      </c>
      <c r="X21" s="33">
        <f t="shared" si="4"/>
        <v>0</v>
      </c>
      <c r="Y21" s="33">
        <f t="shared" si="4"/>
        <v>0</v>
      </c>
      <c r="Z21" s="33">
        <f t="shared" si="4"/>
        <v>0</v>
      </c>
      <c r="AA21" s="33">
        <f t="shared" si="4"/>
        <v>0</v>
      </c>
      <c r="AB21" s="33">
        <f t="shared" si="4"/>
        <v>0</v>
      </c>
      <c r="AC21" s="33">
        <f t="shared" si="4"/>
        <v>0</v>
      </c>
      <c r="AD21" s="33">
        <f t="shared" si="4"/>
        <v>0</v>
      </c>
      <c r="AE21" s="33">
        <f t="shared" si="4"/>
        <v>0</v>
      </c>
      <c r="AF21" s="33">
        <f t="shared" si="4"/>
        <v>0</v>
      </c>
      <c r="AG21" s="33">
        <f t="shared" si="4"/>
        <v>0</v>
      </c>
      <c r="AH21" s="33">
        <f t="shared" si="4"/>
        <v>0</v>
      </c>
      <c r="AI21" s="33">
        <f t="shared" si="4"/>
        <v>0</v>
      </c>
      <c r="AJ21" s="33">
        <f t="shared" si="4"/>
        <v>0</v>
      </c>
      <c r="AK21" s="33">
        <f t="shared" si="4"/>
        <v>0</v>
      </c>
      <c r="AL21" s="33">
        <f t="shared" si="4"/>
        <v>0</v>
      </c>
      <c r="AM21" s="33">
        <f t="shared" si="4"/>
        <v>0</v>
      </c>
      <c r="AN21" s="33">
        <f t="shared" si="4"/>
        <v>0</v>
      </c>
      <c r="AO21" s="33">
        <f t="shared" si="4"/>
        <v>0</v>
      </c>
      <c r="AP21" s="33">
        <f t="shared" si="4"/>
        <v>0</v>
      </c>
      <c r="AQ21" s="33">
        <f t="shared" ref="AQ21:BK21" si="15">AP21*(1-$G$4)</f>
        <v>0</v>
      </c>
      <c r="AR21" s="33">
        <f t="shared" si="15"/>
        <v>0</v>
      </c>
      <c r="AS21" s="33">
        <f t="shared" si="15"/>
        <v>0</v>
      </c>
      <c r="AT21" s="33">
        <f t="shared" si="15"/>
        <v>0</v>
      </c>
      <c r="AU21" s="33">
        <f t="shared" si="15"/>
        <v>0</v>
      </c>
      <c r="AV21" s="33">
        <f t="shared" si="15"/>
        <v>0</v>
      </c>
      <c r="AW21" s="33">
        <f t="shared" si="15"/>
        <v>0</v>
      </c>
      <c r="AX21" s="33">
        <f t="shared" si="15"/>
        <v>0</v>
      </c>
      <c r="AY21" s="33">
        <f t="shared" si="15"/>
        <v>0</v>
      </c>
      <c r="AZ21" s="33">
        <f t="shared" si="15"/>
        <v>0</v>
      </c>
      <c r="BA21" s="33">
        <f t="shared" si="15"/>
        <v>0</v>
      </c>
      <c r="BB21" s="33">
        <f t="shared" si="15"/>
        <v>0</v>
      </c>
      <c r="BC21" s="33">
        <f t="shared" si="15"/>
        <v>0</v>
      </c>
      <c r="BD21" s="33">
        <f t="shared" si="15"/>
        <v>0</v>
      </c>
      <c r="BE21" s="33">
        <f t="shared" si="15"/>
        <v>0</v>
      </c>
      <c r="BF21" s="33">
        <f t="shared" si="15"/>
        <v>0</v>
      </c>
      <c r="BG21" s="33">
        <f t="shared" si="15"/>
        <v>0</v>
      </c>
      <c r="BH21" s="33">
        <f t="shared" si="15"/>
        <v>0</v>
      </c>
      <c r="BI21" s="33">
        <f t="shared" si="15"/>
        <v>0</v>
      </c>
      <c r="BJ21" s="33">
        <f t="shared" si="15"/>
        <v>0</v>
      </c>
      <c r="BK21" s="33">
        <f t="shared" si="15"/>
        <v>0</v>
      </c>
      <c r="BL21" t="str">
        <f t="shared" si="6"/>
        <v>13_PNG</v>
      </c>
      <c r="BM21" t="str">
        <f t="shared" si="7"/>
        <v>d_nonenergy_7_1_mo_gasoline</v>
      </c>
      <c r="BP21" s="4">
        <f t="shared" si="8"/>
        <v>0</v>
      </c>
      <c r="BQ21" s="4">
        <f t="shared" si="9"/>
        <v>0</v>
      </c>
      <c r="BR21" s="4" cm="1">
        <f t="array" ref="BR21">L21*INDEX(prod_est,$H21+$I21-1,MATCH(BR$14,$BQ$14:$DQ$14,0))</f>
        <v>0</v>
      </c>
      <c r="BS21" s="4" cm="1">
        <f t="array" ref="BS21">M21*INDEX(prod_est,$H21+$I21-1,MATCH(BS$14,$BQ$14:$DQ$14,0))</f>
        <v>0</v>
      </c>
      <c r="BT21" s="4" cm="1">
        <f t="array" ref="BT21">N21*INDEX(prod_est,$H21+$I21-1,MATCH(BT$14,$BQ$14:$DQ$14,0))</f>
        <v>0</v>
      </c>
      <c r="BU21" s="4" cm="1">
        <f t="array" ref="BU21">O21*INDEX(prod_est,$H21+$I21-1,MATCH(BU$14,$BQ$14:$DQ$14,0))</f>
        <v>0</v>
      </c>
      <c r="BV21" s="4" cm="1">
        <f t="array" ref="BV21">P21*INDEX(prod_est,$H21+$I21-1,MATCH(BV$14,$BQ$14:$DQ$14,0))</f>
        <v>0</v>
      </c>
      <c r="BW21" s="4" cm="1">
        <f t="array" ref="BW21">Q21*INDEX(prod_est,$H21+$I21-1,MATCH(BW$14,$BQ$14:$DQ$14,0))</f>
        <v>0</v>
      </c>
      <c r="BX21" s="4" cm="1">
        <f t="array" ref="BX21">R21*INDEX(prod_est,$H21+$I21-1,MATCH(BX$14,$BQ$14:$DQ$14,0))</f>
        <v>0</v>
      </c>
      <c r="BY21" s="4" cm="1">
        <f t="array" ref="BY21">S21*INDEX(prod_est,$H21+$I21-1,MATCH(BY$14,$BQ$14:$DQ$14,0))</f>
        <v>0</v>
      </c>
      <c r="BZ21" s="4" cm="1">
        <f t="array" ref="BZ21">T21*INDEX(prod_est,$H21+$I21-1,MATCH(BZ$14,$BQ$14:$DQ$14,0))</f>
        <v>0</v>
      </c>
      <c r="CA21" s="4" cm="1">
        <f t="array" ref="CA21">U21*INDEX(prod_est,$H21+$I21-1,MATCH(CA$14,$BQ$14:$DQ$14,0))</f>
        <v>0</v>
      </c>
      <c r="CB21" s="4" cm="1">
        <f t="array" ref="CB21">V21*INDEX(prod_est,$H21+$I21-1,MATCH(CB$14,$BQ$14:$DQ$14,0))</f>
        <v>0</v>
      </c>
      <c r="CC21" s="4" cm="1">
        <f t="array" ref="CC21">W21*INDEX(prod_est,$H21+$I21-1,MATCH(CC$14,$BQ$14:$DQ$14,0))</f>
        <v>0</v>
      </c>
      <c r="CD21" s="4" cm="1">
        <f t="array" ref="CD21">X21*INDEX(prod_est,$H21+$I21-1,MATCH(CD$14,$BQ$14:$DQ$14,0))</f>
        <v>0</v>
      </c>
      <c r="CE21" s="4" cm="1">
        <f t="array" ref="CE21">Y21*INDEX(prod_est,$H21+$I21-1,MATCH(CE$14,$BQ$14:$DQ$14,0))</f>
        <v>0</v>
      </c>
      <c r="CF21" s="4" cm="1">
        <f t="array" ref="CF21">Z21*INDEX(prod_est,$H21+$I21-1,MATCH(CF$14,$BQ$14:$DQ$14,0))</f>
        <v>0</v>
      </c>
      <c r="CG21" s="4" cm="1">
        <f t="array" ref="CG21">AA21*INDEX(prod_est,$H21+$I21-1,MATCH(CG$14,$BQ$14:$DQ$14,0))</f>
        <v>0</v>
      </c>
      <c r="CH21" s="4" cm="1">
        <f t="array" ref="CH21">AB21*INDEX(prod_est,$H21+$I21-1,MATCH(CH$14,$BQ$14:$DQ$14,0))</f>
        <v>0</v>
      </c>
      <c r="CI21" s="4" cm="1">
        <f t="array" ref="CI21">AC21*INDEX(prod_est,$H21+$I21-1,MATCH(CI$14,$BQ$14:$DQ$14,0))</f>
        <v>0</v>
      </c>
      <c r="CJ21" s="4" cm="1">
        <f t="array" ref="CJ21">AD21*INDEX(prod_est,$H21+$I21-1,MATCH(CJ$14,$BQ$14:$DQ$14,0))</f>
        <v>0</v>
      </c>
      <c r="CK21" s="4" cm="1">
        <f t="array" ref="CK21">AE21*INDEX(prod_est,$H21+$I21-1,MATCH(CK$14,$BQ$14:$DQ$14,0))</f>
        <v>0</v>
      </c>
      <c r="CL21" s="4" cm="1">
        <f t="array" ref="CL21">AF21*INDEX(prod_est,$H21+$I21-1,MATCH(CL$14,$BQ$14:$DQ$14,0))</f>
        <v>0</v>
      </c>
      <c r="CM21" s="4" cm="1">
        <f t="array" ref="CM21">AG21*INDEX(prod_est,$H21+$I21-1,MATCH(CM$14,$BQ$14:$DQ$14,0))</f>
        <v>0</v>
      </c>
      <c r="CN21" s="4" cm="1">
        <f t="array" ref="CN21">AH21*INDEX(prod_est,$H21+$I21-1,MATCH(CN$14,$BQ$14:$DQ$14,0))</f>
        <v>0</v>
      </c>
      <c r="CO21" s="4" cm="1">
        <f t="array" ref="CO21">AI21*INDEX(prod_est,$H21+$I21-1,MATCH(CO$14,$BQ$14:$DQ$14,0))</f>
        <v>0</v>
      </c>
      <c r="CP21" s="4" cm="1">
        <f t="array" ref="CP21">AJ21*INDEX(prod_est,$H21+$I21-1,MATCH(CP$14,$BQ$14:$DQ$14,0))</f>
        <v>0</v>
      </c>
      <c r="CQ21" s="4" cm="1">
        <f t="array" ref="CQ21">AK21*INDEX(prod_est,$H21+$I21-1,MATCH(CQ$14,$BQ$14:$DQ$14,0))</f>
        <v>0</v>
      </c>
      <c r="CR21" s="4" cm="1">
        <f t="array" ref="CR21">AL21*INDEX(prod_est,$H21+$I21-1,MATCH(CR$14,$BQ$14:$DQ$14,0))</f>
        <v>0</v>
      </c>
      <c r="CS21" s="4" cm="1">
        <f t="array" ref="CS21">AM21*INDEX(prod_est,$H21+$I21-1,MATCH(CS$14,$BQ$14:$DQ$14,0))</f>
        <v>0</v>
      </c>
      <c r="CT21" s="4" cm="1">
        <f t="array" ref="CT21">AN21*INDEX(prod_est,$H21+$I21-1,MATCH(CT$14,$BQ$14:$DQ$14,0))</f>
        <v>0</v>
      </c>
      <c r="CU21" s="4" cm="1">
        <f t="array" ref="CU21">AO21*INDEX(prod_est,$H21+$I21-1,MATCH(CU$14,$BQ$14:$DQ$14,0))</f>
        <v>0</v>
      </c>
      <c r="CV21" s="4" cm="1">
        <f t="array" ref="CV21">AP21*INDEX(prod_est,$H21+$I21-1,MATCH(CV$14,$BQ$14:$DQ$14,0))</f>
        <v>0</v>
      </c>
      <c r="CW21" s="4" cm="1">
        <f t="array" ref="CW21">AQ21*INDEX(prod_est,$H21+$I21-1,MATCH(CW$14,$BQ$14:$DQ$14,0))</f>
        <v>0</v>
      </c>
      <c r="CX21" s="4" cm="1">
        <f t="array" ref="CX21">AR21*INDEX(prod_est,$H21+$I21-1,MATCH(CX$14,$BQ$14:$DQ$14,0))</f>
        <v>0</v>
      </c>
      <c r="CY21" s="4" cm="1">
        <f t="array" ref="CY21">AS21*INDEX(prod_est,$H21+$I21-1,MATCH(CY$14,$BQ$14:$DQ$14,0))</f>
        <v>0</v>
      </c>
      <c r="CZ21" s="4" cm="1">
        <f t="array" ref="CZ21">AT21*INDEX(prod_est,$H21+$I21-1,MATCH(CZ$14,$BQ$14:$DQ$14,0))</f>
        <v>0</v>
      </c>
      <c r="DA21" s="4" cm="1">
        <f t="array" ref="DA21">AU21*INDEX(prod_est,$H21+$I21-1,MATCH(DA$14,$BQ$14:$DQ$14,0))</f>
        <v>0</v>
      </c>
      <c r="DB21" s="4" cm="1">
        <f t="array" ref="DB21">AV21*INDEX(prod_est,$H21+$I21-1,MATCH(DB$14,$BQ$14:$DQ$14,0))</f>
        <v>0</v>
      </c>
      <c r="DC21" s="4" cm="1">
        <f t="array" ref="DC21">AW21*INDEX(prod_est,$H21+$I21-1,MATCH(DC$14,$BQ$14:$DQ$14,0))</f>
        <v>0</v>
      </c>
      <c r="DD21" s="4" cm="1">
        <f t="array" ref="DD21">AX21*INDEX(prod_est,$H21+$I21-1,MATCH(DD$14,$BQ$14:$DQ$14,0))</f>
        <v>0</v>
      </c>
      <c r="DE21" s="4" cm="1">
        <f t="array" ref="DE21">AY21*INDEX(prod_est,$H21+$I21-1,MATCH(DE$14,$BQ$14:$DQ$14,0))</f>
        <v>0</v>
      </c>
      <c r="DF21" s="4" cm="1">
        <f t="array" ref="DF21">AZ21*INDEX(prod_est,$H21+$I21-1,MATCH(DF$14,$BQ$14:$DQ$14,0))</f>
        <v>0</v>
      </c>
      <c r="DG21" s="4" cm="1">
        <f t="array" ref="DG21">BA21*INDEX(prod_est,$H21+$I21-1,MATCH(DG$14,$BQ$14:$DQ$14,0))</f>
        <v>0</v>
      </c>
      <c r="DH21" s="4" cm="1">
        <f t="array" ref="DH21">BB21*INDEX(prod_est,$H21+$I21-1,MATCH(DH$14,$BQ$14:$DQ$14,0))</f>
        <v>0</v>
      </c>
      <c r="DI21" s="4" cm="1">
        <f t="array" ref="DI21">BC21*INDEX(prod_est,$H21+$I21-1,MATCH(DI$14,$BQ$14:$DQ$14,0))</f>
        <v>0</v>
      </c>
      <c r="DJ21" s="4" cm="1">
        <f t="array" ref="DJ21">BD21*INDEX(prod_est,$H21+$I21-1,MATCH(DJ$14,$BQ$14:$DQ$14,0))</f>
        <v>0</v>
      </c>
      <c r="DK21" s="4" cm="1">
        <f t="array" ref="DK21">BE21*INDEX(prod_est,$H21+$I21-1,MATCH(DK$14,$BQ$14:$DQ$14,0))</f>
        <v>0</v>
      </c>
      <c r="DL21" s="4" cm="1">
        <f t="array" ref="DL21">BF21*INDEX(prod_est,$H21+$I21-1,MATCH(DL$14,$BQ$14:$DQ$14,0))</f>
        <v>0</v>
      </c>
      <c r="DM21" s="4" cm="1">
        <f t="array" ref="DM21">BG21*INDEX(prod_est,$H21+$I21-1,MATCH(DM$14,$BQ$14:$DQ$14,0))</f>
        <v>0</v>
      </c>
      <c r="DN21" s="4" cm="1">
        <f t="array" ref="DN21">BH21*INDEX(prod_est,$H21+$I21-1,MATCH(DN$14,$BQ$14:$DQ$14,0))</f>
        <v>0</v>
      </c>
      <c r="DO21" s="4" cm="1">
        <f t="array" ref="DO21">BI21*INDEX(prod_est,$H21+$I21-1,MATCH(DO$14,$BQ$14:$DQ$14,0))</f>
        <v>0</v>
      </c>
      <c r="DP21" s="4" cm="1">
        <f t="array" ref="DP21">BJ21*INDEX(prod_est,$H21+$I21-1,MATCH(DP$14,$BQ$14:$DQ$14,0))</f>
        <v>0</v>
      </c>
      <c r="DQ21" s="4" cm="1">
        <f t="array" ref="DQ21">BK21*INDEX(prod_est,$H21+$I21-1,MATCH(DQ$14,$BQ$14:$DQ$14,0))</f>
        <v>0</v>
      </c>
    </row>
    <row r="22" spans="1:121" x14ac:dyDescent="0.25">
      <c r="A22" t="s">
        <v>49</v>
      </c>
      <c r="B22" t="s">
        <v>12</v>
      </c>
      <c r="C22" t="s">
        <v>59</v>
      </c>
      <c r="D22" t="s">
        <v>172</v>
      </c>
      <c r="E22" s="46" t="s">
        <v>37</v>
      </c>
      <c r="F22" s="4">
        <v>0</v>
      </c>
      <c r="G22" s="4">
        <v>0</v>
      </c>
      <c r="H22">
        <f>MATCH(A22,Production_est!$A$4:$A$339,0)</f>
        <v>193</v>
      </c>
      <c r="I22">
        <f>IFERROR(MATCH(E22,Production_est!$D$4:$D$339,0),"-")</f>
        <v>3</v>
      </c>
      <c r="J22" s="4" cm="1">
        <f t="array" ref="J22">IFERROR(INDEX(Production_est!$E$4:$E$339,I22+H22-1),"-")</f>
        <v>0</v>
      </c>
      <c r="K22" s="33">
        <f t="shared" si="3"/>
        <v>0</v>
      </c>
      <c r="L22" s="33">
        <f t="shared" si="4"/>
        <v>0</v>
      </c>
      <c r="M22" s="33">
        <f t="shared" si="4"/>
        <v>0</v>
      </c>
      <c r="N22" s="33">
        <f t="shared" si="4"/>
        <v>0</v>
      </c>
      <c r="O22" s="33">
        <f t="shared" si="4"/>
        <v>0</v>
      </c>
      <c r="P22" s="33">
        <f t="shared" si="4"/>
        <v>0</v>
      </c>
      <c r="Q22" s="33">
        <f t="shared" si="4"/>
        <v>0</v>
      </c>
      <c r="R22" s="33">
        <f t="shared" si="4"/>
        <v>0</v>
      </c>
      <c r="S22" s="33">
        <f t="shared" si="4"/>
        <v>0</v>
      </c>
      <c r="T22" s="33">
        <f t="shared" si="4"/>
        <v>0</v>
      </c>
      <c r="U22" s="33">
        <f t="shared" si="4"/>
        <v>0</v>
      </c>
      <c r="V22" s="33">
        <f t="shared" si="4"/>
        <v>0</v>
      </c>
      <c r="W22" s="33">
        <f t="shared" si="4"/>
        <v>0</v>
      </c>
      <c r="X22" s="33">
        <f t="shared" si="4"/>
        <v>0</v>
      </c>
      <c r="Y22" s="33">
        <f t="shared" si="4"/>
        <v>0</v>
      </c>
      <c r="Z22" s="33">
        <f t="shared" si="4"/>
        <v>0</v>
      </c>
      <c r="AA22" s="33">
        <f t="shared" si="4"/>
        <v>0</v>
      </c>
      <c r="AB22" s="33">
        <f t="shared" si="4"/>
        <v>0</v>
      </c>
      <c r="AC22" s="33">
        <f t="shared" si="4"/>
        <v>0</v>
      </c>
      <c r="AD22" s="33">
        <f t="shared" si="4"/>
        <v>0</v>
      </c>
      <c r="AE22" s="33">
        <f t="shared" si="4"/>
        <v>0</v>
      </c>
      <c r="AF22" s="33">
        <f t="shared" si="4"/>
        <v>0</v>
      </c>
      <c r="AG22" s="33">
        <f t="shared" si="4"/>
        <v>0</v>
      </c>
      <c r="AH22" s="33">
        <f t="shared" si="4"/>
        <v>0</v>
      </c>
      <c r="AI22" s="33">
        <f t="shared" si="4"/>
        <v>0</v>
      </c>
      <c r="AJ22" s="33">
        <f t="shared" si="4"/>
        <v>0</v>
      </c>
      <c r="AK22" s="33">
        <f t="shared" si="4"/>
        <v>0</v>
      </c>
      <c r="AL22" s="33">
        <f t="shared" si="4"/>
        <v>0</v>
      </c>
      <c r="AM22" s="33">
        <f t="shared" si="4"/>
        <v>0</v>
      </c>
      <c r="AN22" s="33">
        <f t="shared" si="4"/>
        <v>0</v>
      </c>
      <c r="AO22" s="33">
        <f t="shared" si="4"/>
        <v>0</v>
      </c>
      <c r="AP22" s="33">
        <f t="shared" si="4"/>
        <v>0</v>
      </c>
      <c r="AQ22" s="33">
        <f t="shared" ref="AQ22:BK22" si="16">AP22*(1-$G$4)</f>
        <v>0</v>
      </c>
      <c r="AR22" s="33">
        <f t="shared" si="16"/>
        <v>0</v>
      </c>
      <c r="AS22" s="33">
        <f t="shared" si="16"/>
        <v>0</v>
      </c>
      <c r="AT22" s="33">
        <f t="shared" si="16"/>
        <v>0</v>
      </c>
      <c r="AU22" s="33">
        <f t="shared" si="16"/>
        <v>0</v>
      </c>
      <c r="AV22" s="33">
        <f t="shared" si="16"/>
        <v>0</v>
      </c>
      <c r="AW22" s="33">
        <f t="shared" si="16"/>
        <v>0</v>
      </c>
      <c r="AX22" s="33">
        <f t="shared" si="16"/>
        <v>0</v>
      </c>
      <c r="AY22" s="33">
        <f t="shared" si="16"/>
        <v>0</v>
      </c>
      <c r="AZ22" s="33">
        <f t="shared" si="16"/>
        <v>0</v>
      </c>
      <c r="BA22" s="33">
        <f t="shared" si="16"/>
        <v>0</v>
      </c>
      <c r="BB22" s="33">
        <f t="shared" si="16"/>
        <v>0</v>
      </c>
      <c r="BC22" s="33">
        <f t="shared" si="16"/>
        <v>0</v>
      </c>
      <c r="BD22" s="33">
        <f t="shared" si="16"/>
        <v>0</v>
      </c>
      <c r="BE22" s="33">
        <f t="shared" si="16"/>
        <v>0</v>
      </c>
      <c r="BF22" s="33">
        <f t="shared" si="16"/>
        <v>0</v>
      </c>
      <c r="BG22" s="33">
        <f t="shared" si="16"/>
        <v>0</v>
      </c>
      <c r="BH22" s="33">
        <f t="shared" si="16"/>
        <v>0</v>
      </c>
      <c r="BI22" s="33">
        <f t="shared" si="16"/>
        <v>0</v>
      </c>
      <c r="BJ22" s="33">
        <f t="shared" si="16"/>
        <v>0</v>
      </c>
      <c r="BK22" s="33">
        <f t="shared" si="16"/>
        <v>0</v>
      </c>
      <c r="BL22" t="str">
        <f t="shared" si="6"/>
        <v>13_PNG</v>
      </c>
      <c r="BM22" t="str">
        <f t="shared" si="7"/>
        <v>d_nonenergy_7_2_avi_gasoline</v>
      </c>
      <c r="BP22" s="4">
        <f t="shared" si="8"/>
        <v>0</v>
      </c>
      <c r="BQ22" s="4">
        <f t="shared" si="9"/>
        <v>0</v>
      </c>
      <c r="BR22" s="4" cm="1">
        <f t="array" ref="BR22">L22*INDEX(prod_est,$H22+$I22-1,MATCH(BR$14,$BQ$14:$DQ$14,0))</f>
        <v>0</v>
      </c>
      <c r="BS22" s="4" cm="1">
        <f t="array" ref="BS22">M22*INDEX(prod_est,$H22+$I22-1,MATCH(BS$14,$BQ$14:$DQ$14,0))</f>
        <v>0</v>
      </c>
      <c r="BT22" s="4" cm="1">
        <f t="array" ref="BT22">N22*INDEX(prod_est,$H22+$I22-1,MATCH(BT$14,$BQ$14:$DQ$14,0))</f>
        <v>0</v>
      </c>
      <c r="BU22" s="4" cm="1">
        <f t="array" ref="BU22">O22*INDEX(prod_est,$H22+$I22-1,MATCH(BU$14,$BQ$14:$DQ$14,0))</f>
        <v>0</v>
      </c>
      <c r="BV22" s="4" cm="1">
        <f t="array" ref="BV22">P22*INDEX(prod_est,$H22+$I22-1,MATCH(BV$14,$BQ$14:$DQ$14,0))</f>
        <v>0</v>
      </c>
      <c r="BW22" s="4" cm="1">
        <f t="array" ref="BW22">Q22*INDEX(prod_est,$H22+$I22-1,MATCH(BW$14,$BQ$14:$DQ$14,0))</f>
        <v>0</v>
      </c>
      <c r="BX22" s="4" cm="1">
        <f t="array" ref="BX22">R22*INDEX(prod_est,$H22+$I22-1,MATCH(BX$14,$BQ$14:$DQ$14,0))</f>
        <v>0</v>
      </c>
      <c r="BY22" s="4" cm="1">
        <f t="array" ref="BY22">S22*INDEX(prod_est,$H22+$I22-1,MATCH(BY$14,$BQ$14:$DQ$14,0))</f>
        <v>0</v>
      </c>
      <c r="BZ22" s="4" cm="1">
        <f t="array" ref="BZ22">T22*INDEX(prod_est,$H22+$I22-1,MATCH(BZ$14,$BQ$14:$DQ$14,0))</f>
        <v>0</v>
      </c>
      <c r="CA22" s="4" cm="1">
        <f t="array" ref="CA22">U22*INDEX(prod_est,$H22+$I22-1,MATCH(CA$14,$BQ$14:$DQ$14,0))</f>
        <v>0</v>
      </c>
      <c r="CB22" s="4" cm="1">
        <f t="array" ref="CB22">V22*INDEX(prod_est,$H22+$I22-1,MATCH(CB$14,$BQ$14:$DQ$14,0))</f>
        <v>0</v>
      </c>
      <c r="CC22" s="4" cm="1">
        <f t="array" ref="CC22">W22*INDEX(prod_est,$H22+$I22-1,MATCH(CC$14,$BQ$14:$DQ$14,0))</f>
        <v>0</v>
      </c>
      <c r="CD22" s="4" cm="1">
        <f t="array" ref="CD22">X22*INDEX(prod_est,$H22+$I22-1,MATCH(CD$14,$BQ$14:$DQ$14,0))</f>
        <v>0</v>
      </c>
      <c r="CE22" s="4" cm="1">
        <f t="array" ref="CE22">Y22*INDEX(prod_est,$H22+$I22-1,MATCH(CE$14,$BQ$14:$DQ$14,0))</f>
        <v>0</v>
      </c>
      <c r="CF22" s="4" cm="1">
        <f t="array" ref="CF22">Z22*INDEX(prod_est,$H22+$I22-1,MATCH(CF$14,$BQ$14:$DQ$14,0))</f>
        <v>0</v>
      </c>
      <c r="CG22" s="4" cm="1">
        <f t="array" ref="CG22">AA22*INDEX(prod_est,$H22+$I22-1,MATCH(CG$14,$BQ$14:$DQ$14,0))</f>
        <v>0</v>
      </c>
      <c r="CH22" s="4" cm="1">
        <f t="array" ref="CH22">AB22*INDEX(prod_est,$H22+$I22-1,MATCH(CH$14,$BQ$14:$DQ$14,0))</f>
        <v>0</v>
      </c>
      <c r="CI22" s="4" cm="1">
        <f t="array" ref="CI22">AC22*INDEX(prod_est,$H22+$I22-1,MATCH(CI$14,$BQ$14:$DQ$14,0))</f>
        <v>0</v>
      </c>
      <c r="CJ22" s="4" cm="1">
        <f t="array" ref="CJ22">AD22*INDEX(prod_est,$H22+$I22-1,MATCH(CJ$14,$BQ$14:$DQ$14,0))</f>
        <v>0</v>
      </c>
      <c r="CK22" s="4" cm="1">
        <f t="array" ref="CK22">AE22*INDEX(prod_est,$H22+$I22-1,MATCH(CK$14,$BQ$14:$DQ$14,0))</f>
        <v>0</v>
      </c>
      <c r="CL22" s="4" cm="1">
        <f t="array" ref="CL22">AF22*INDEX(prod_est,$H22+$I22-1,MATCH(CL$14,$BQ$14:$DQ$14,0))</f>
        <v>0</v>
      </c>
      <c r="CM22" s="4" cm="1">
        <f t="array" ref="CM22">AG22*INDEX(prod_est,$H22+$I22-1,MATCH(CM$14,$BQ$14:$DQ$14,0))</f>
        <v>0</v>
      </c>
      <c r="CN22" s="4" cm="1">
        <f t="array" ref="CN22">AH22*INDEX(prod_est,$H22+$I22-1,MATCH(CN$14,$BQ$14:$DQ$14,0))</f>
        <v>0</v>
      </c>
      <c r="CO22" s="4" cm="1">
        <f t="array" ref="CO22">AI22*INDEX(prod_est,$H22+$I22-1,MATCH(CO$14,$BQ$14:$DQ$14,0))</f>
        <v>0</v>
      </c>
      <c r="CP22" s="4" cm="1">
        <f t="array" ref="CP22">AJ22*INDEX(prod_est,$H22+$I22-1,MATCH(CP$14,$BQ$14:$DQ$14,0))</f>
        <v>0</v>
      </c>
      <c r="CQ22" s="4" cm="1">
        <f t="array" ref="CQ22">AK22*INDEX(prod_est,$H22+$I22-1,MATCH(CQ$14,$BQ$14:$DQ$14,0))</f>
        <v>0</v>
      </c>
      <c r="CR22" s="4" cm="1">
        <f t="array" ref="CR22">AL22*INDEX(prod_est,$H22+$I22-1,MATCH(CR$14,$BQ$14:$DQ$14,0))</f>
        <v>0</v>
      </c>
      <c r="CS22" s="4" cm="1">
        <f t="array" ref="CS22">AM22*INDEX(prod_est,$H22+$I22-1,MATCH(CS$14,$BQ$14:$DQ$14,0))</f>
        <v>0</v>
      </c>
      <c r="CT22" s="4" cm="1">
        <f t="array" ref="CT22">AN22*INDEX(prod_est,$H22+$I22-1,MATCH(CT$14,$BQ$14:$DQ$14,0))</f>
        <v>0</v>
      </c>
      <c r="CU22" s="4" cm="1">
        <f t="array" ref="CU22">AO22*INDEX(prod_est,$H22+$I22-1,MATCH(CU$14,$BQ$14:$DQ$14,0))</f>
        <v>0</v>
      </c>
      <c r="CV22" s="4" cm="1">
        <f t="array" ref="CV22">AP22*INDEX(prod_est,$H22+$I22-1,MATCH(CV$14,$BQ$14:$DQ$14,0))</f>
        <v>0</v>
      </c>
      <c r="CW22" s="4" cm="1">
        <f t="array" ref="CW22">AQ22*INDEX(prod_est,$H22+$I22-1,MATCH(CW$14,$BQ$14:$DQ$14,0))</f>
        <v>0</v>
      </c>
      <c r="CX22" s="4" cm="1">
        <f t="array" ref="CX22">AR22*INDEX(prod_est,$H22+$I22-1,MATCH(CX$14,$BQ$14:$DQ$14,0))</f>
        <v>0</v>
      </c>
      <c r="CY22" s="4" cm="1">
        <f t="array" ref="CY22">AS22*INDEX(prod_est,$H22+$I22-1,MATCH(CY$14,$BQ$14:$DQ$14,0))</f>
        <v>0</v>
      </c>
      <c r="CZ22" s="4" cm="1">
        <f t="array" ref="CZ22">AT22*INDEX(prod_est,$H22+$I22-1,MATCH(CZ$14,$BQ$14:$DQ$14,0))</f>
        <v>0</v>
      </c>
      <c r="DA22" s="4" cm="1">
        <f t="array" ref="DA22">AU22*INDEX(prod_est,$H22+$I22-1,MATCH(DA$14,$BQ$14:$DQ$14,0))</f>
        <v>0</v>
      </c>
      <c r="DB22" s="4" cm="1">
        <f t="array" ref="DB22">AV22*INDEX(prod_est,$H22+$I22-1,MATCH(DB$14,$BQ$14:$DQ$14,0))</f>
        <v>0</v>
      </c>
      <c r="DC22" s="4" cm="1">
        <f t="array" ref="DC22">AW22*INDEX(prod_est,$H22+$I22-1,MATCH(DC$14,$BQ$14:$DQ$14,0))</f>
        <v>0</v>
      </c>
      <c r="DD22" s="4" cm="1">
        <f t="array" ref="DD22">AX22*INDEX(prod_est,$H22+$I22-1,MATCH(DD$14,$BQ$14:$DQ$14,0))</f>
        <v>0</v>
      </c>
      <c r="DE22" s="4" cm="1">
        <f t="array" ref="DE22">AY22*INDEX(prod_est,$H22+$I22-1,MATCH(DE$14,$BQ$14:$DQ$14,0))</f>
        <v>0</v>
      </c>
      <c r="DF22" s="4" cm="1">
        <f t="array" ref="DF22">AZ22*INDEX(prod_est,$H22+$I22-1,MATCH(DF$14,$BQ$14:$DQ$14,0))</f>
        <v>0</v>
      </c>
      <c r="DG22" s="4" cm="1">
        <f t="array" ref="DG22">BA22*INDEX(prod_est,$H22+$I22-1,MATCH(DG$14,$BQ$14:$DQ$14,0))</f>
        <v>0</v>
      </c>
      <c r="DH22" s="4" cm="1">
        <f t="array" ref="DH22">BB22*INDEX(prod_est,$H22+$I22-1,MATCH(DH$14,$BQ$14:$DQ$14,0))</f>
        <v>0</v>
      </c>
      <c r="DI22" s="4" cm="1">
        <f t="array" ref="DI22">BC22*INDEX(prod_est,$H22+$I22-1,MATCH(DI$14,$BQ$14:$DQ$14,0))</f>
        <v>0</v>
      </c>
      <c r="DJ22" s="4" cm="1">
        <f t="array" ref="DJ22">BD22*INDEX(prod_est,$H22+$I22-1,MATCH(DJ$14,$BQ$14:$DQ$14,0))</f>
        <v>0</v>
      </c>
      <c r="DK22" s="4" cm="1">
        <f t="array" ref="DK22">BE22*INDEX(prod_est,$H22+$I22-1,MATCH(DK$14,$BQ$14:$DQ$14,0))</f>
        <v>0</v>
      </c>
      <c r="DL22" s="4" cm="1">
        <f t="array" ref="DL22">BF22*INDEX(prod_est,$H22+$I22-1,MATCH(DL$14,$BQ$14:$DQ$14,0))</f>
        <v>0</v>
      </c>
      <c r="DM22" s="4" cm="1">
        <f t="array" ref="DM22">BG22*INDEX(prod_est,$H22+$I22-1,MATCH(DM$14,$BQ$14:$DQ$14,0))</f>
        <v>0</v>
      </c>
      <c r="DN22" s="4" cm="1">
        <f t="array" ref="DN22">BH22*INDEX(prod_est,$H22+$I22-1,MATCH(DN$14,$BQ$14:$DQ$14,0))</f>
        <v>0</v>
      </c>
      <c r="DO22" s="4" cm="1">
        <f t="array" ref="DO22">BI22*INDEX(prod_est,$H22+$I22-1,MATCH(DO$14,$BQ$14:$DQ$14,0))</f>
        <v>0</v>
      </c>
      <c r="DP22" s="4" cm="1">
        <f t="array" ref="DP22">BJ22*INDEX(prod_est,$H22+$I22-1,MATCH(DP$14,$BQ$14:$DQ$14,0))</f>
        <v>0</v>
      </c>
      <c r="DQ22" s="4" cm="1">
        <f t="array" ref="DQ22">BK22*INDEX(prod_est,$H22+$I22-1,MATCH(DQ$14,$BQ$14:$DQ$14,0))</f>
        <v>0</v>
      </c>
    </row>
    <row r="23" spans="1:121" x14ac:dyDescent="0.25">
      <c r="A23" t="s">
        <v>49</v>
      </c>
      <c r="B23" t="s">
        <v>13</v>
      </c>
      <c r="C23" t="s">
        <v>13</v>
      </c>
      <c r="D23" t="s">
        <v>172</v>
      </c>
      <c r="E23" s="46" t="s">
        <v>37</v>
      </c>
      <c r="F23" s="4">
        <v>0</v>
      </c>
      <c r="G23" s="4">
        <v>0</v>
      </c>
      <c r="H23">
        <f>MATCH(A23,Production_est!$A$4:$A$339,0)</f>
        <v>193</v>
      </c>
      <c r="I23">
        <f>IFERROR(MATCH(E23,Production_est!$D$4:$D$339,0),"-")</f>
        <v>3</v>
      </c>
      <c r="J23" s="4" cm="1">
        <f t="array" ref="J23">IFERROR(INDEX(Production_est!$E$4:$E$339,I23+H23-1),"-")</f>
        <v>0</v>
      </c>
      <c r="K23" s="33">
        <f t="shared" si="3"/>
        <v>0</v>
      </c>
      <c r="L23" s="33">
        <f t="shared" ref="L23:AP30" si="17">K23*(1-$G$4)</f>
        <v>0</v>
      </c>
      <c r="M23" s="33">
        <f t="shared" si="17"/>
        <v>0</v>
      </c>
      <c r="N23" s="33">
        <f t="shared" si="17"/>
        <v>0</v>
      </c>
      <c r="O23" s="33">
        <f t="shared" si="17"/>
        <v>0</v>
      </c>
      <c r="P23" s="33">
        <f t="shared" si="17"/>
        <v>0</v>
      </c>
      <c r="Q23" s="33">
        <f t="shared" si="17"/>
        <v>0</v>
      </c>
      <c r="R23" s="33">
        <f t="shared" si="17"/>
        <v>0</v>
      </c>
      <c r="S23" s="33">
        <f t="shared" si="17"/>
        <v>0</v>
      </c>
      <c r="T23" s="33">
        <f t="shared" si="17"/>
        <v>0</v>
      </c>
      <c r="U23" s="33">
        <f t="shared" si="17"/>
        <v>0</v>
      </c>
      <c r="V23" s="33">
        <f t="shared" si="17"/>
        <v>0</v>
      </c>
      <c r="W23" s="33">
        <f t="shared" si="17"/>
        <v>0</v>
      </c>
      <c r="X23" s="33">
        <f t="shared" si="17"/>
        <v>0</v>
      </c>
      <c r="Y23" s="33">
        <f t="shared" si="17"/>
        <v>0</v>
      </c>
      <c r="Z23" s="33">
        <f t="shared" si="17"/>
        <v>0</v>
      </c>
      <c r="AA23" s="33">
        <f t="shared" si="17"/>
        <v>0</v>
      </c>
      <c r="AB23" s="33">
        <f t="shared" si="17"/>
        <v>0</v>
      </c>
      <c r="AC23" s="33">
        <f t="shared" si="17"/>
        <v>0</v>
      </c>
      <c r="AD23" s="33">
        <f t="shared" si="17"/>
        <v>0</v>
      </c>
      <c r="AE23" s="33">
        <f t="shared" si="17"/>
        <v>0</v>
      </c>
      <c r="AF23" s="33">
        <f t="shared" si="17"/>
        <v>0</v>
      </c>
      <c r="AG23" s="33">
        <f t="shared" si="17"/>
        <v>0</v>
      </c>
      <c r="AH23" s="33">
        <f t="shared" si="17"/>
        <v>0</v>
      </c>
      <c r="AI23" s="33">
        <f t="shared" si="17"/>
        <v>0</v>
      </c>
      <c r="AJ23" s="33">
        <f t="shared" si="17"/>
        <v>0</v>
      </c>
      <c r="AK23" s="33">
        <f t="shared" si="17"/>
        <v>0</v>
      </c>
      <c r="AL23" s="33">
        <f t="shared" si="17"/>
        <v>0</v>
      </c>
      <c r="AM23" s="33">
        <f t="shared" si="17"/>
        <v>0</v>
      </c>
      <c r="AN23" s="33">
        <f t="shared" si="17"/>
        <v>0</v>
      </c>
      <c r="AO23" s="33">
        <f t="shared" si="17"/>
        <v>0</v>
      </c>
      <c r="AP23" s="33">
        <f t="shared" si="17"/>
        <v>0</v>
      </c>
      <c r="AQ23" s="33">
        <f t="shared" ref="AQ23:BK23" si="18">AP23*(1-$G$4)</f>
        <v>0</v>
      </c>
      <c r="AR23" s="33">
        <f t="shared" si="18"/>
        <v>0</v>
      </c>
      <c r="AS23" s="33">
        <f t="shared" si="18"/>
        <v>0</v>
      </c>
      <c r="AT23" s="33">
        <f t="shared" si="18"/>
        <v>0</v>
      </c>
      <c r="AU23" s="33">
        <f t="shared" si="18"/>
        <v>0</v>
      </c>
      <c r="AV23" s="33">
        <f t="shared" si="18"/>
        <v>0</v>
      </c>
      <c r="AW23" s="33">
        <f t="shared" si="18"/>
        <v>0</v>
      </c>
      <c r="AX23" s="33">
        <f t="shared" si="18"/>
        <v>0</v>
      </c>
      <c r="AY23" s="33">
        <f t="shared" si="18"/>
        <v>0</v>
      </c>
      <c r="AZ23" s="33">
        <f t="shared" si="18"/>
        <v>0</v>
      </c>
      <c r="BA23" s="33">
        <f t="shared" si="18"/>
        <v>0</v>
      </c>
      <c r="BB23" s="33">
        <f t="shared" si="18"/>
        <v>0</v>
      </c>
      <c r="BC23" s="33">
        <f t="shared" si="18"/>
        <v>0</v>
      </c>
      <c r="BD23" s="33">
        <f t="shared" si="18"/>
        <v>0</v>
      </c>
      <c r="BE23" s="33">
        <f t="shared" si="18"/>
        <v>0</v>
      </c>
      <c r="BF23" s="33">
        <f t="shared" si="18"/>
        <v>0</v>
      </c>
      <c r="BG23" s="33">
        <f t="shared" si="18"/>
        <v>0</v>
      </c>
      <c r="BH23" s="33">
        <f t="shared" si="18"/>
        <v>0</v>
      </c>
      <c r="BI23" s="33">
        <f t="shared" si="18"/>
        <v>0</v>
      </c>
      <c r="BJ23" s="33">
        <f t="shared" si="18"/>
        <v>0</v>
      </c>
      <c r="BK23" s="33">
        <f t="shared" si="18"/>
        <v>0</v>
      </c>
      <c r="BL23" t="str">
        <f t="shared" si="6"/>
        <v>13_PNG</v>
      </c>
      <c r="BM23" t="str">
        <f t="shared" si="7"/>
        <v>d_nonenergy_7_3_naphtha</v>
      </c>
      <c r="BP23" s="4">
        <f t="shared" si="8"/>
        <v>0</v>
      </c>
      <c r="BQ23" s="4">
        <f t="shared" si="9"/>
        <v>0</v>
      </c>
      <c r="BR23" s="4" cm="1">
        <f t="array" ref="BR23">L23*INDEX(prod_est,$H23+$I23-1,MATCH(BR$14,$BQ$14:$DQ$14,0))</f>
        <v>0</v>
      </c>
      <c r="BS23" s="4" cm="1">
        <f t="array" ref="BS23">M23*INDEX(prod_est,$H23+$I23-1,MATCH(BS$14,$BQ$14:$DQ$14,0))</f>
        <v>0</v>
      </c>
      <c r="BT23" s="4" cm="1">
        <f t="array" ref="BT23">N23*INDEX(prod_est,$H23+$I23-1,MATCH(BT$14,$BQ$14:$DQ$14,0))</f>
        <v>0</v>
      </c>
      <c r="BU23" s="4" cm="1">
        <f t="array" ref="BU23">O23*INDEX(prod_est,$H23+$I23-1,MATCH(BU$14,$BQ$14:$DQ$14,0))</f>
        <v>0</v>
      </c>
      <c r="BV23" s="4" cm="1">
        <f t="array" ref="BV23">P23*INDEX(prod_est,$H23+$I23-1,MATCH(BV$14,$BQ$14:$DQ$14,0))</f>
        <v>0</v>
      </c>
      <c r="BW23" s="4" cm="1">
        <f t="array" ref="BW23">Q23*INDEX(prod_est,$H23+$I23-1,MATCH(BW$14,$BQ$14:$DQ$14,0))</f>
        <v>0</v>
      </c>
      <c r="BX23" s="4" cm="1">
        <f t="array" ref="BX23">R23*INDEX(prod_est,$H23+$I23-1,MATCH(BX$14,$BQ$14:$DQ$14,0))</f>
        <v>0</v>
      </c>
      <c r="BY23" s="4" cm="1">
        <f t="array" ref="BY23">S23*INDEX(prod_est,$H23+$I23-1,MATCH(BY$14,$BQ$14:$DQ$14,0))</f>
        <v>0</v>
      </c>
      <c r="BZ23" s="4" cm="1">
        <f t="array" ref="BZ23">T23*INDEX(prod_est,$H23+$I23-1,MATCH(BZ$14,$BQ$14:$DQ$14,0))</f>
        <v>0</v>
      </c>
      <c r="CA23" s="4" cm="1">
        <f t="array" ref="CA23">U23*INDEX(prod_est,$H23+$I23-1,MATCH(CA$14,$BQ$14:$DQ$14,0))</f>
        <v>0</v>
      </c>
      <c r="CB23" s="4" cm="1">
        <f t="array" ref="CB23">V23*INDEX(prod_est,$H23+$I23-1,MATCH(CB$14,$BQ$14:$DQ$14,0))</f>
        <v>0</v>
      </c>
      <c r="CC23" s="4" cm="1">
        <f t="array" ref="CC23">W23*INDEX(prod_est,$H23+$I23-1,MATCH(CC$14,$BQ$14:$DQ$14,0))</f>
        <v>0</v>
      </c>
      <c r="CD23" s="4" cm="1">
        <f t="array" ref="CD23">X23*INDEX(prod_est,$H23+$I23-1,MATCH(CD$14,$BQ$14:$DQ$14,0))</f>
        <v>0</v>
      </c>
      <c r="CE23" s="4" cm="1">
        <f t="array" ref="CE23">Y23*INDEX(prod_est,$H23+$I23-1,MATCH(CE$14,$BQ$14:$DQ$14,0))</f>
        <v>0</v>
      </c>
      <c r="CF23" s="4" cm="1">
        <f t="array" ref="CF23">Z23*INDEX(prod_est,$H23+$I23-1,MATCH(CF$14,$BQ$14:$DQ$14,0))</f>
        <v>0</v>
      </c>
      <c r="CG23" s="4" cm="1">
        <f t="array" ref="CG23">AA23*INDEX(prod_est,$H23+$I23-1,MATCH(CG$14,$BQ$14:$DQ$14,0))</f>
        <v>0</v>
      </c>
      <c r="CH23" s="4" cm="1">
        <f t="array" ref="CH23">AB23*INDEX(prod_est,$H23+$I23-1,MATCH(CH$14,$BQ$14:$DQ$14,0))</f>
        <v>0</v>
      </c>
      <c r="CI23" s="4" cm="1">
        <f t="array" ref="CI23">AC23*INDEX(prod_est,$H23+$I23-1,MATCH(CI$14,$BQ$14:$DQ$14,0))</f>
        <v>0</v>
      </c>
      <c r="CJ23" s="4" cm="1">
        <f t="array" ref="CJ23">AD23*INDEX(prod_est,$H23+$I23-1,MATCH(CJ$14,$BQ$14:$DQ$14,0))</f>
        <v>0</v>
      </c>
      <c r="CK23" s="4" cm="1">
        <f t="array" ref="CK23">AE23*INDEX(prod_est,$H23+$I23-1,MATCH(CK$14,$BQ$14:$DQ$14,0))</f>
        <v>0</v>
      </c>
      <c r="CL23" s="4" cm="1">
        <f t="array" ref="CL23">AF23*INDEX(prod_est,$H23+$I23-1,MATCH(CL$14,$BQ$14:$DQ$14,0))</f>
        <v>0</v>
      </c>
      <c r="CM23" s="4" cm="1">
        <f t="array" ref="CM23">AG23*INDEX(prod_est,$H23+$I23-1,MATCH(CM$14,$BQ$14:$DQ$14,0))</f>
        <v>0</v>
      </c>
      <c r="CN23" s="4" cm="1">
        <f t="array" ref="CN23">AH23*INDEX(prod_est,$H23+$I23-1,MATCH(CN$14,$BQ$14:$DQ$14,0))</f>
        <v>0</v>
      </c>
      <c r="CO23" s="4" cm="1">
        <f t="array" ref="CO23">AI23*INDEX(prod_est,$H23+$I23-1,MATCH(CO$14,$BQ$14:$DQ$14,0))</f>
        <v>0</v>
      </c>
      <c r="CP23" s="4" cm="1">
        <f t="array" ref="CP23">AJ23*INDEX(prod_est,$H23+$I23-1,MATCH(CP$14,$BQ$14:$DQ$14,0))</f>
        <v>0</v>
      </c>
      <c r="CQ23" s="4" cm="1">
        <f t="array" ref="CQ23">AK23*INDEX(prod_est,$H23+$I23-1,MATCH(CQ$14,$BQ$14:$DQ$14,0))</f>
        <v>0</v>
      </c>
      <c r="CR23" s="4" cm="1">
        <f t="array" ref="CR23">AL23*INDEX(prod_est,$H23+$I23-1,MATCH(CR$14,$BQ$14:$DQ$14,0))</f>
        <v>0</v>
      </c>
      <c r="CS23" s="4" cm="1">
        <f t="array" ref="CS23">AM23*INDEX(prod_est,$H23+$I23-1,MATCH(CS$14,$BQ$14:$DQ$14,0))</f>
        <v>0</v>
      </c>
      <c r="CT23" s="4" cm="1">
        <f t="array" ref="CT23">AN23*INDEX(prod_est,$H23+$I23-1,MATCH(CT$14,$BQ$14:$DQ$14,0))</f>
        <v>0</v>
      </c>
      <c r="CU23" s="4" cm="1">
        <f t="array" ref="CU23">AO23*INDEX(prod_est,$H23+$I23-1,MATCH(CU$14,$BQ$14:$DQ$14,0))</f>
        <v>0</v>
      </c>
      <c r="CV23" s="4" cm="1">
        <f t="array" ref="CV23">AP23*INDEX(prod_est,$H23+$I23-1,MATCH(CV$14,$BQ$14:$DQ$14,0))</f>
        <v>0</v>
      </c>
      <c r="CW23" s="4" cm="1">
        <f t="array" ref="CW23">AQ23*INDEX(prod_est,$H23+$I23-1,MATCH(CW$14,$BQ$14:$DQ$14,0))</f>
        <v>0</v>
      </c>
      <c r="CX23" s="4" cm="1">
        <f t="array" ref="CX23">AR23*INDEX(prod_est,$H23+$I23-1,MATCH(CX$14,$BQ$14:$DQ$14,0))</f>
        <v>0</v>
      </c>
      <c r="CY23" s="4" cm="1">
        <f t="array" ref="CY23">AS23*INDEX(prod_est,$H23+$I23-1,MATCH(CY$14,$BQ$14:$DQ$14,0))</f>
        <v>0</v>
      </c>
      <c r="CZ23" s="4" cm="1">
        <f t="array" ref="CZ23">AT23*INDEX(prod_est,$H23+$I23-1,MATCH(CZ$14,$BQ$14:$DQ$14,0))</f>
        <v>0</v>
      </c>
      <c r="DA23" s="4" cm="1">
        <f t="array" ref="DA23">AU23*INDEX(prod_est,$H23+$I23-1,MATCH(DA$14,$BQ$14:$DQ$14,0))</f>
        <v>0</v>
      </c>
      <c r="DB23" s="4" cm="1">
        <f t="array" ref="DB23">AV23*INDEX(prod_est,$H23+$I23-1,MATCH(DB$14,$BQ$14:$DQ$14,0))</f>
        <v>0</v>
      </c>
      <c r="DC23" s="4" cm="1">
        <f t="array" ref="DC23">AW23*INDEX(prod_est,$H23+$I23-1,MATCH(DC$14,$BQ$14:$DQ$14,0))</f>
        <v>0</v>
      </c>
      <c r="DD23" s="4" cm="1">
        <f t="array" ref="DD23">AX23*INDEX(prod_est,$H23+$I23-1,MATCH(DD$14,$BQ$14:$DQ$14,0))</f>
        <v>0</v>
      </c>
      <c r="DE23" s="4" cm="1">
        <f t="array" ref="DE23">AY23*INDEX(prod_est,$H23+$I23-1,MATCH(DE$14,$BQ$14:$DQ$14,0))</f>
        <v>0</v>
      </c>
      <c r="DF23" s="4" cm="1">
        <f t="array" ref="DF23">AZ23*INDEX(prod_est,$H23+$I23-1,MATCH(DF$14,$BQ$14:$DQ$14,0))</f>
        <v>0</v>
      </c>
      <c r="DG23" s="4" cm="1">
        <f t="array" ref="DG23">BA23*INDEX(prod_est,$H23+$I23-1,MATCH(DG$14,$BQ$14:$DQ$14,0))</f>
        <v>0</v>
      </c>
      <c r="DH23" s="4" cm="1">
        <f t="array" ref="DH23">BB23*INDEX(prod_est,$H23+$I23-1,MATCH(DH$14,$BQ$14:$DQ$14,0))</f>
        <v>0</v>
      </c>
      <c r="DI23" s="4" cm="1">
        <f t="array" ref="DI23">BC23*INDEX(prod_est,$H23+$I23-1,MATCH(DI$14,$BQ$14:$DQ$14,0))</f>
        <v>0</v>
      </c>
      <c r="DJ23" s="4" cm="1">
        <f t="array" ref="DJ23">BD23*INDEX(prod_est,$H23+$I23-1,MATCH(DJ$14,$BQ$14:$DQ$14,0))</f>
        <v>0</v>
      </c>
      <c r="DK23" s="4" cm="1">
        <f t="array" ref="DK23">BE23*INDEX(prod_est,$H23+$I23-1,MATCH(DK$14,$BQ$14:$DQ$14,0))</f>
        <v>0</v>
      </c>
      <c r="DL23" s="4" cm="1">
        <f t="array" ref="DL23">BF23*INDEX(prod_est,$H23+$I23-1,MATCH(DL$14,$BQ$14:$DQ$14,0))</f>
        <v>0</v>
      </c>
      <c r="DM23" s="4" cm="1">
        <f t="array" ref="DM23">BG23*INDEX(prod_est,$H23+$I23-1,MATCH(DM$14,$BQ$14:$DQ$14,0))</f>
        <v>0</v>
      </c>
      <c r="DN23" s="4" cm="1">
        <f t="array" ref="DN23">BH23*INDEX(prod_est,$H23+$I23-1,MATCH(DN$14,$BQ$14:$DQ$14,0))</f>
        <v>0</v>
      </c>
      <c r="DO23" s="4" cm="1">
        <f t="array" ref="DO23">BI23*INDEX(prod_est,$H23+$I23-1,MATCH(DO$14,$BQ$14:$DQ$14,0))</f>
        <v>0</v>
      </c>
      <c r="DP23" s="4" cm="1">
        <f t="array" ref="DP23">BJ23*INDEX(prod_est,$H23+$I23-1,MATCH(DP$14,$BQ$14:$DQ$14,0))</f>
        <v>0</v>
      </c>
      <c r="DQ23" s="4" cm="1">
        <f t="array" ref="DQ23">BK23*INDEX(prod_est,$H23+$I23-1,MATCH(DQ$14,$BQ$14:$DQ$14,0))</f>
        <v>0</v>
      </c>
    </row>
    <row r="24" spans="1:121" x14ac:dyDescent="0.25">
      <c r="A24" t="s">
        <v>49</v>
      </c>
      <c r="B24" t="s">
        <v>14</v>
      </c>
      <c r="C24" t="s">
        <v>14</v>
      </c>
      <c r="D24" t="s">
        <v>172</v>
      </c>
      <c r="E24" s="46" t="s">
        <v>37</v>
      </c>
      <c r="F24" s="4">
        <v>0</v>
      </c>
      <c r="G24" s="4">
        <v>0</v>
      </c>
      <c r="H24">
        <f>MATCH(A24,Production_est!$A$4:$A$339,0)</f>
        <v>193</v>
      </c>
      <c r="I24">
        <f>IFERROR(MATCH(E24,Production_est!$D$4:$D$339,0),"-")</f>
        <v>3</v>
      </c>
      <c r="J24" s="4" cm="1">
        <f t="array" ref="J24">IFERROR(INDEX(Production_est!$E$4:$E$339,I24+H24-1),"-")</f>
        <v>0</v>
      </c>
      <c r="K24" s="33">
        <f t="shared" si="3"/>
        <v>0</v>
      </c>
      <c r="L24" s="33">
        <f t="shared" si="17"/>
        <v>0</v>
      </c>
      <c r="M24" s="33">
        <f t="shared" si="17"/>
        <v>0</v>
      </c>
      <c r="N24" s="33">
        <f t="shared" si="17"/>
        <v>0</v>
      </c>
      <c r="O24" s="33">
        <f t="shared" si="17"/>
        <v>0</v>
      </c>
      <c r="P24" s="33">
        <f t="shared" si="17"/>
        <v>0</v>
      </c>
      <c r="Q24" s="33">
        <f t="shared" si="17"/>
        <v>0</v>
      </c>
      <c r="R24" s="33">
        <f t="shared" si="17"/>
        <v>0</v>
      </c>
      <c r="S24" s="33">
        <f t="shared" si="17"/>
        <v>0</v>
      </c>
      <c r="T24" s="33">
        <f t="shared" si="17"/>
        <v>0</v>
      </c>
      <c r="U24" s="33">
        <f t="shared" si="17"/>
        <v>0</v>
      </c>
      <c r="V24" s="33">
        <f t="shared" si="17"/>
        <v>0</v>
      </c>
      <c r="W24" s="33">
        <f t="shared" si="17"/>
        <v>0</v>
      </c>
      <c r="X24" s="33">
        <f t="shared" si="17"/>
        <v>0</v>
      </c>
      <c r="Y24" s="33">
        <f t="shared" si="17"/>
        <v>0</v>
      </c>
      <c r="Z24" s="33">
        <f t="shared" si="17"/>
        <v>0</v>
      </c>
      <c r="AA24" s="33">
        <f t="shared" si="17"/>
        <v>0</v>
      </c>
      <c r="AB24" s="33">
        <f t="shared" si="17"/>
        <v>0</v>
      </c>
      <c r="AC24" s="33">
        <f t="shared" si="17"/>
        <v>0</v>
      </c>
      <c r="AD24" s="33">
        <f t="shared" si="17"/>
        <v>0</v>
      </c>
      <c r="AE24" s="33">
        <f t="shared" si="17"/>
        <v>0</v>
      </c>
      <c r="AF24" s="33">
        <f t="shared" si="17"/>
        <v>0</v>
      </c>
      <c r="AG24" s="33">
        <f t="shared" si="17"/>
        <v>0</v>
      </c>
      <c r="AH24" s="33">
        <f t="shared" si="17"/>
        <v>0</v>
      </c>
      <c r="AI24" s="33">
        <f t="shared" si="17"/>
        <v>0</v>
      </c>
      <c r="AJ24" s="33">
        <f t="shared" si="17"/>
        <v>0</v>
      </c>
      <c r="AK24" s="33">
        <f t="shared" si="17"/>
        <v>0</v>
      </c>
      <c r="AL24" s="33">
        <f t="shared" si="17"/>
        <v>0</v>
      </c>
      <c r="AM24" s="33">
        <f t="shared" si="17"/>
        <v>0</v>
      </c>
      <c r="AN24" s="33">
        <f t="shared" si="17"/>
        <v>0</v>
      </c>
      <c r="AO24" s="33">
        <f t="shared" si="17"/>
        <v>0</v>
      </c>
      <c r="AP24" s="33">
        <f t="shared" si="17"/>
        <v>0</v>
      </c>
      <c r="AQ24" s="33">
        <f t="shared" ref="AQ24:BK24" si="19">AP24*(1-$G$4)</f>
        <v>0</v>
      </c>
      <c r="AR24" s="33">
        <f t="shared" si="19"/>
        <v>0</v>
      </c>
      <c r="AS24" s="33">
        <f t="shared" si="19"/>
        <v>0</v>
      </c>
      <c r="AT24" s="33">
        <f t="shared" si="19"/>
        <v>0</v>
      </c>
      <c r="AU24" s="33">
        <f t="shared" si="19"/>
        <v>0</v>
      </c>
      <c r="AV24" s="33">
        <f t="shared" si="19"/>
        <v>0</v>
      </c>
      <c r="AW24" s="33">
        <f t="shared" si="19"/>
        <v>0</v>
      </c>
      <c r="AX24" s="33">
        <f t="shared" si="19"/>
        <v>0</v>
      </c>
      <c r="AY24" s="33">
        <f t="shared" si="19"/>
        <v>0</v>
      </c>
      <c r="AZ24" s="33">
        <f t="shared" si="19"/>
        <v>0</v>
      </c>
      <c r="BA24" s="33">
        <f t="shared" si="19"/>
        <v>0</v>
      </c>
      <c r="BB24" s="33">
        <f t="shared" si="19"/>
        <v>0</v>
      </c>
      <c r="BC24" s="33">
        <f t="shared" si="19"/>
        <v>0</v>
      </c>
      <c r="BD24" s="33">
        <f t="shared" si="19"/>
        <v>0</v>
      </c>
      <c r="BE24" s="33">
        <f t="shared" si="19"/>
        <v>0</v>
      </c>
      <c r="BF24" s="33">
        <f t="shared" si="19"/>
        <v>0</v>
      </c>
      <c r="BG24" s="33">
        <f t="shared" si="19"/>
        <v>0</v>
      </c>
      <c r="BH24" s="33">
        <f t="shared" si="19"/>
        <v>0</v>
      </c>
      <c r="BI24" s="33">
        <f t="shared" si="19"/>
        <v>0</v>
      </c>
      <c r="BJ24" s="33">
        <f t="shared" si="19"/>
        <v>0</v>
      </c>
      <c r="BK24" s="33">
        <f t="shared" si="19"/>
        <v>0</v>
      </c>
      <c r="BL24" t="str">
        <f t="shared" si="6"/>
        <v>13_PNG</v>
      </c>
      <c r="BM24" t="str">
        <f t="shared" si="7"/>
        <v>d_nonenergy_7_x_jet_fuel</v>
      </c>
      <c r="BP24" s="4">
        <f t="shared" si="8"/>
        <v>0</v>
      </c>
      <c r="BQ24" s="4">
        <f t="shared" si="9"/>
        <v>0</v>
      </c>
      <c r="BR24" s="4" cm="1">
        <f t="array" ref="BR24">L24*INDEX(prod_est,$H24+$I24-1,MATCH(BR$14,$BQ$14:$DQ$14,0))</f>
        <v>0</v>
      </c>
      <c r="BS24" s="4" cm="1">
        <f t="array" ref="BS24">M24*INDEX(prod_est,$H24+$I24-1,MATCH(BS$14,$BQ$14:$DQ$14,0))</f>
        <v>0</v>
      </c>
      <c r="BT24" s="4" cm="1">
        <f t="array" ref="BT24">N24*INDEX(prod_est,$H24+$I24-1,MATCH(BT$14,$BQ$14:$DQ$14,0))</f>
        <v>0</v>
      </c>
      <c r="BU24" s="4" cm="1">
        <f t="array" ref="BU24">O24*INDEX(prod_est,$H24+$I24-1,MATCH(BU$14,$BQ$14:$DQ$14,0))</f>
        <v>0</v>
      </c>
      <c r="BV24" s="4" cm="1">
        <f t="array" ref="BV24">P24*INDEX(prod_est,$H24+$I24-1,MATCH(BV$14,$BQ$14:$DQ$14,0))</f>
        <v>0</v>
      </c>
      <c r="BW24" s="4" cm="1">
        <f t="array" ref="BW24">Q24*INDEX(prod_est,$H24+$I24-1,MATCH(BW$14,$BQ$14:$DQ$14,0))</f>
        <v>0</v>
      </c>
      <c r="BX24" s="4" cm="1">
        <f t="array" ref="BX24">R24*INDEX(prod_est,$H24+$I24-1,MATCH(BX$14,$BQ$14:$DQ$14,0))</f>
        <v>0</v>
      </c>
      <c r="BY24" s="4" cm="1">
        <f t="array" ref="BY24">S24*INDEX(prod_est,$H24+$I24-1,MATCH(BY$14,$BQ$14:$DQ$14,0))</f>
        <v>0</v>
      </c>
      <c r="BZ24" s="4" cm="1">
        <f t="array" ref="BZ24">T24*INDEX(prod_est,$H24+$I24-1,MATCH(BZ$14,$BQ$14:$DQ$14,0))</f>
        <v>0</v>
      </c>
      <c r="CA24" s="4" cm="1">
        <f t="array" ref="CA24">U24*INDEX(prod_est,$H24+$I24-1,MATCH(CA$14,$BQ$14:$DQ$14,0))</f>
        <v>0</v>
      </c>
      <c r="CB24" s="4" cm="1">
        <f t="array" ref="CB24">V24*INDEX(prod_est,$H24+$I24-1,MATCH(CB$14,$BQ$14:$DQ$14,0))</f>
        <v>0</v>
      </c>
      <c r="CC24" s="4" cm="1">
        <f t="array" ref="CC24">W24*INDEX(prod_est,$H24+$I24-1,MATCH(CC$14,$BQ$14:$DQ$14,0))</f>
        <v>0</v>
      </c>
      <c r="CD24" s="4" cm="1">
        <f t="array" ref="CD24">X24*INDEX(prod_est,$H24+$I24-1,MATCH(CD$14,$BQ$14:$DQ$14,0))</f>
        <v>0</v>
      </c>
      <c r="CE24" s="4" cm="1">
        <f t="array" ref="CE24">Y24*INDEX(prod_est,$H24+$I24-1,MATCH(CE$14,$BQ$14:$DQ$14,0))</f>
        <v>0</v>
      </c>
      <c r="CF24" s="4" cm="1">
        <f t="array" ref="CF24">Z24*INDEX(prod_est,$H24+$I24-1,MATCH(CF$14,$BQ$14:$DQ$14,0))</f>
        <v>0</v>
      </c>
      <c r="CG24" s="4" cm="1">
        <f t="array" ref="CG24">AA24*INDEX(prod_est,$H24+$I24-1,MATCH(CG$14,$BQ$14:$DQ$14,0))</f>
        <v>0</v>
      </c>
      <c r="CH24" s="4" cm="1">
        <f t="array" ref="CH24">AB24*INDEX(prod_est,$H24+$I24-1,MATCH(CH$14,$BQ$14:$DQ$14,0))</f>
        <v>0</v>
      </c>
      <c r="CI24" s="4" cm="1">
        <f t="array" ref="CI24">AC24*INDEX(prod_est,$H24+$I24-1,MATCH(CI$14,$BQ$14:$DQ$14,0))</f>
        <v>0</v>
      </c>
      <c r="CJ24" s="4" cm="1">
        <f t="array" ref="CJ24">AD24*INDEX(prod_est,$H24+$I24-1,MATCH(CJ$14,$BQ$14:$DQ$14,0))</f>
        <v>0</v>
      </c>
      <c r="CK24" s="4" cm="1">
        <f t="array" ref="CK24">AE24*INDEX(prod_est,$H24+$I24-1,MATCH(CK$14,$BQ$14:$DQ$14,0))</f>
        <v>0</v>
      </c>
      <c r="CL24" s="4" cm="1">
        <f t="array" ref="CL24">AF24*INDEX(prod_est,$H24+$I24-1,MATCH(CL$14,$BQ$14:$DQ$14,0))</f>
        <v>0</v>
      </c>
      <c r="CM24" s="4" cm="1">
        <f t="array" ref="CM24">AG24*INDEX(prod_est,$H24+$I24-1,MATCH(CM$14,$BQ$14:$DQ$14,0))</f>
        <v>0</v>
      </c>
      <c r="CN24" s="4" cm="1">
        <f t="array" ref="CN24">AH24*INDEX(prod_est,$H24+$I24-1,MATCH(CN$14,$BQ$14:$DQ$14,0))</f>
        <v>0</v>
      </c>
      <c r="CO24" s="4" cm="1">
        <f t="array" ref="CO24">AI24*INDEX(prod_est,$H24+$I24-1,MATCH(CO$14,$BQ$14:$DQ$14,0))</f>
        <v>0</v>
      </c>
      <c r="CP24" s="4" cm="1">
        <f t="array" ref="CP24">AJ24*INDEX(prod_est,$H24+$I24-1,MATCH(CP$14,$BQ$14:$DQ$14,0))</f>
        <v>0</v>
      </c>
      <c r="CQ24" s="4" cm="1">
        <f t="array" ref="CQ24">AK24*INDEX(prod_est,$H24+$I24-1,MATCH(CQ$14,$BQ$14:$DQ$14,0))</f>
        <v>0</v>
      </c>
      <c r="CR24" s="4" cm="1">
        <f t="array" ref="CR24">AL24*INDEX(prod_est,$H24+$I24-1,MATCH(CR$14,$BQ$14:$DQ$14,0))</f>
        <v>0</v>
      </c>
      <c r="CS24" s="4" cm="1">
        <f t="array" ref="CS24">AM24*INDEX(prod_est,$H24+$I24-1,MATCH(CS$14,$BQ$14:$DQ$14,0))</f>
        <v>0</v>
      </c>
      <c r="CT24" s="4" cm="1">
        <f t="array" ref="CT24">AN24*INDEX(prod_est,$H24+$I24-1,MATCH(CT$14,$BQ$14:$DQ$14,0))</f>
        <v>0</v>
      </c>
      <c r="CU24" s="4" cm="1">
        <f t="array" ref="CU24">AO24*INDEX(prod_est,$H24+$I24-1,MATCH(CU$14,$BQ$14:$DQ$14,0))</f>
        <v>0</v>
      </c>
      <c r="CV24" s="4" cm="1">
        <f t="array" ref="CV24">AP24*INDEX(prod_est,$H24+$I24-1,MATCH(CV$14,$BQ$14:$DQ$14,0))</f>
        <v>0</v>
      </c>
      <c r="CW24" s="4" cm="1">
        <f t="array" ref="CW24">AQ24*INDEX(prod_est,$H24+$I24-1,MATCH(CW$14,$BQ$14:$DQ$14,0))</f>
        <v>0</v>
      </c>
      <c r="CX24" s="4" cm="1">
        <f t="array" ref="CX24">AR24*INDEX(prod_est,$H24+$I24-1,MATCH(CX$14,$BQ$14:$DQ$14,0))</f>
        <v>0</v>
      </c>
      <c r="CY24" s="4" cm="1">
        <f t="array" ref="CY24">AS24*INDEX(prod_est,$H24+$I24-1,MATCH(CY$14,$BQ$14:$DQ$14,0))</f>
        <v>0</v>
      </c>
      <c r="CZ24" s="4" cm="1">
        <f t="array" ref="CZ24">AT24*INDEX(prod_est,$H24+$I24-1,MATCH(CZ$14,$BQ$14:$DQ$14,0))</f>
        <v>0</v>
      </c>
      <c r="DA24" s="4" cm="1">
        <f t="array" ref="DA24">AU24*INDEX(prod_est,$H24+$I24-1,MATCH(DA$14,$BQ$14:$DQ$14,0))</f>
        <v>0</v>
      </c>
      <c r="DB24" s="4" cm="1">
        <f t="array" ref="DB24">AV24*INDEX(prod_est,$H24+$I24-1,MATCH(DB$14,$BQ$14:$DQ$14,0))</f>
        <v>0</v>
      </c>
      <c r="DC24" s="4" cm="1">
        <f t="array" ref="DC24">AW24*INDEX(prod_est,$H24+$I24-1,MATCH(DC$14,$BQ$14:$DQ$14,0))</f>
        <v>0</v>
      </c>
      <c r="DD24" s="4" cm="1">
        <f t="array" ref="DD24">AX24*INDEX(prod_est,$H24+$I24-1,MATCH(DD$14,$BQ$14:$DQ$14,0))</f>
        <v>0</v>
      </c>
      <c r="DE24" s="4" cm="1">
        <f t="array" ref="DE24">AY24*INDEX(prod_est,$H24+$I24-1,MATCH(DE$14,$BQ$14:$DQ$14,0))</f>
        <v>0</v>
      </c>
      <c r="DF24" s="4" cm="1">
        <f t="array" ref="DF24">AZ24*INDEX(prod_est,$H24+$I24-1,MATCH(DF$14,$BQ$14:$DQ$14,0))</f>
        <v>0</v>
      </c>
      <c r="DG24" s="4" cm="1">
        <f t="array" ref="DG24">BA24*INDEX(prod_est,$H24+$I24-1,MATCH(DG$14,$BQ$14:$DQ$14,0))</f>
        <v>0</v>
      </c>
      <c r="DH24" s="4" cm="1">
        <f t="array" ref="DH24">BB24*INDEX(prod_est,$H24+$I24-1,MATCH(DH$14,$BQ$14:$DQ$14,0))</f>
        <v>0</v>
      </c>
      <c r="DI24" s="4" cm="1">
        <f t="array" ref="DI24">BC24*INDEX(prod_est,$H24+$I24-1,MATCH(DI$14,$BQ$14:$DQ$14,0))</f>
        <v>0</v>
      </c>
      <c r="DJ24" s="4" cm="1">
        <f t="array" ref="DJ24">BD24*INDEX(prod_est,$H24+$I24-1,MATCH(DJ$14,$BQ$14:$DQ$14,0))</f>
        <v>0</v>
      </c>
      <c r="DK24" s="4" cm="1">
        <f t="array" ref="DK24">BE24*INDEX(prod_est,$H24+$I24-1,MATCH(DK$14,$BQ$14:$DQ$14,0))</f>
        <v>0</v>
      </c>
      <c r="DL24" s="4" cm="1">
        <f t="array" ref="DL24">BF24*INDEX(prod_est,$H24+$I24-1,MATCH(DL$14,$BQ$14:$DQ$14,0))</f>
        <v>0</v>
      </c>
      <c r="DM24" s="4" cm="1">
        <f t="array" ref="DM24">BG24*INDEX(prod_est,$H24+$I24-1,MATCH(DM$14,$BQ$14:$DQ$14,0))</f>
        <v>0</v>
      </c>
      <c r="DN24" s="4" cm="1">
        <f t="array" ref="DN24">BH24*INDEX(prod_est,$H24+$I24-1,MATCH(DN$14,$BQ$14:$DQ$14,0))</f>
        <v>0</v>
      </c>
      <c r="DO24" s="4" cm="1">
        <f t="array" ref="DO24">BI24*INDEX(prod_est,$H24+$I24-1,MATCH(DO$14,$BQ$14:$DQ$14,0))</f>
        <v>0</v>
      </c>
      <c r="DP24" s="4" cm="1">
        <f t="array" ref="DP24">BJ24*INDEX(prod_est,$H24+$I24-1,MATCH(DP$14,$BQ$14:$DQ$14,0))</f>
        <v>0</v>
      </c>
      <c r="DQ24" s="4" cm="1">
        <f t="array" ref="DQ24">BK24*INDEX(prod_est,$H24+$I24-1,MATCH(DQ$14,$BQ$14:$DQ$14,0))</f>
        <v>0</v>
      </c>
    </row>
    <row r="25" spans="1:121" x14ac:dyDescent="0.25">
      <c r="A25" t="s">
        <v>49</v>
      </c>
      <c r="B25" t="s">
        <v>15</v>
      </c>
      <c r="C25" t="s">
        <v>15</v>
      </c>
      <c r="D25" t="s">
        <v>172</v>
      </c>
      <c r="E25" s="46" t="s">
        <v>37</v>
      </c>
      <c r="F25" s="4">
        <v>0</v>
      </c>
      <c r="G25" s="4">
        <v>0</v>
      </c>
      <c r="H25">
        <f>MATCH(A25,Production_est!$A$4:$A$339,0)</f>
        <v>193</v>
      </c>
      <c r="I25">
        <f>IFERROR(MATCH(E25,Production_est!$D$4:$D$339,0),"-")</f>
        <v>3</v>
      </c>
      <c r="J25" s="4" cm="1">
        <f t="array" ref="J25">IFERROR(INDEX(Production_est!$E$4:$E$339,I25+H25-1),"-")</f>
        <v>0</v>
      </c>
      <c r="K25" s="33">
        <f t="shared" si="3"/>
        <v>0</v>
      </c>
      <c r="L25" s="33">
        <f t="shared" si="17"/>
        <v>0</v>
      </c>
      <c r="M25" s="33">
        <f t="shared" si="17"/>
        <v>0</v>
      </c>
      <c r="N25" s="33">
        <f t="shared" si="17"/>
        <v>0</v>
      </c>
      <c r="O25" s="33">
        <f t="shared" si="17"/>
        <v>0</v>
      </c>
      <c r="P25" s="33">
        <f t="shared" si="17"/>
        <v>0</v>
      </c>
      <c r="Q25" s="33">
        <f t="shared" si="17"/>
        <v>0</v>
      </c>
      <c r="R25" s="33">
        <f t="shared" si="17"/>
        <v>0</v>
      </c>
      <c r="S25" s="33">
        <f t="shared" si="17"/>
        <v>0</v>
      </c>
      <c r="T25" s="33">
        <f t="shared" si="17"/>
        <v>0</v>
      </c>
      <c r="U25" s="33">
        <f t="shared" si="17"/>
        <v>0</v>
      </c>
      <c r="V25" s="33">
        <f t="shared" si="17"/>
        <v>0</v>
      </c>
      <c r="W25" s="33">
        <f t="shared" si="17"/>
        <v>0</v>
      </c>
      <c r="X25" s="33">
        <f t="shared" si="17"/>
        <v>0</v>
      </c>
      <c r="Y25" s="33">
        <f t="shared" si="17"/>
        <v>0</v>
      </c>
      <c r="Z25" s="33">
        <f t="shared" si="17"/>
        <v>0</v>
      </c>
      <c r="AA25" s="33">
        <f t="shared" si="17"/>
        <v>0</v>
      </c>
      <c r="AB25" s="33">
        <f t="shared" si="17"/>
        <v>0</v>
      </c>
      <c r="AC25" s="33">
        <f t="shared" si="17"/>
        <v>0</v>
      </c>
      <c r="AD25" s="33">
        <f t="shared" si="17"/>
        <v>0</v>
      </c>
      <c r="AE25" s="33">
        <f t="shared" si="17"/>
        <v>0</v>
      </c>
      <c r="AF25" s="33">
        <f t="shared" si="17"/>
        <v>0</v>
      </c>
      <c r="AG25" s="33">
        <f t="shared" si="17"/>
        <v>0</v>
      </c>
      <c r="AH25" s="33">
        <f t="shared" si="17"/>
        <v>0</v>
      </c>
      <c r="AI25" s="33">
        <f t="shared" si="17"/>
        <v>0</v>
      </c>
      <c r="AJ25" s="33">
        <f t="shared" si="17"/>
        <v>0</v>
      </c>
      <c r="AK25" s="33">
        <f t="shared" si="17"/>
        <v>0</v>
      </c>
      <c r="AL25" s="33">
        <f t="shared" si="17"/>
        <v>0</v>
      </c>
      <c r="AM25" s="33">
        <f t="shared" si="17"/>
        <v>0</v>
      </c>
      <c r="AN25" s="33">
        <f t="shared" si="17"/>
        <v>0</v>
      </c>
      <c r="AO25" s="33">
        <f t="shared" si="17"/>
        <v>0</v>
      </c>
      <c r="AP25" s="33">
        <f t="shared" si="17"/>
        <v>0</v>
      </c>
      <c r="AQ25" s="33">
        <f t="shared" ref="AQ25:BK25" si="20">AP25*(1-$G$4)</f>
        <v>0</v>
      </c>
      <c r="AR25" s="33">
        <f t="shared" si="20"/>
        <v>0</v>
      </c>
      <c r="AS25" s="33">
        <f t="shared" si="20"/>
        <v>0</v>
      </c>
      <c r="AT25" s="33">
        <f t="shared" si="20"/>
        <v>0</v>
      </c>
      <c r="AU25" s="33">
        <f t="shared" si="20"/>
        <v>0</v>
      </c>
      <c r="AV25" s="33">
        <f t="shared" si="20"/>
        <v>0</v>
      </c>
      <c r="AW25" s="33">
        <f t="shared" si="20"/>
        <v>0</v>
      </c>
      <c r="AX25" s="33">
        <f t="shared" si="20"/>
        <v>0</v>
      </c>
      <c r="AY25" s="33">
        <f t="shared" si="20"/>
        <v>0</v>
      </c>
      <c r="AZ25" s="33">
        <f t="shared" si="20"/>
        <v>0</v>
      </c>
      <c r="BA25" s="33">
        <f t="shared" si="20"/>
        <v>0</v>
      </c>
      <c r="BB25" s="33">
        <f t="shared" si="20"/>
        <v>0</v>
      </c>
      <c r="BC25" s="33">
        <f t="shared" si="20"/>
        <v>0</v>
      </c>
      <c r="BD25" s="33">
        <f t="shared" si="20"/>
        <v>0</v>
      </c>
      <c r="BE25" s="33">
        <f t="shared" si="20"/>
        <v>0</v>
      </c>
      <c r="BF25" s="33">
        <f t="shared" si="20"/>
        <v>0</v>
      </c>
      <c r="BG25" s="33">
        <f t="shared" si="20"/>
        <v>0</v>
      </c>
      <c r="BH25" s="33">
        <f t="shared" si="20"/>
        <v>0</v>
      </c>
      <c r="BI25" s="33">
        <f t="shared" si="20"/>
        <v>0</v>
      </c>
      <c r="BJ25" s="33">
        <f t="shared" si="20"/>
        <v>0</v>
      </c>
      <c r="BK25" s="33">
        <f t="shared" si="20"/>
        <v>0</v>
      </c>
      <c r="BL25" t="str">
        <f t="shared" si="6"/>
        <v>13_PNG</v>
      </c>
      <c r="BM25" t="str">
        <f t="shared" si="7"/>
        <v>d_nonenergy_7_6_kerosene</v>
      </c>
      <c r="BP25" s="4">
        <f t="shared" si="8"/>
        <v>0</v>
      </c>
      <c r="BQ25" s="4">
        <f t="shared" si="9"/>
        <v>0</v>
      </c>
      <c r="BR25" s="4" cm="1">
        <f t="array" ref="BR25">L25*INDEX(prod_est,$H25+$I25-1,MATCH(BR$14,$BQ$14:$DQ$14,0))</f>
        <v>0</v>
      </c>
      <c r="BS25" s="4" cm="1">
        <f t="array" ref="BS25">M25*INDEX(prod_est,$H25+$I25-1,MATCH(BS$14,$BQ$14:$DQ$14,0))</f>
        <v>0</v>
      </c>
      <c r="BT25" s="4" cm="1">
        <f t="array" ref="BT25">N25*INDEX(prod_est,$H25+$I25-1,MATCH(BT$14,$BQ$14:$DQ$14,0))</f>
        <v>0</v>
      </c>
      <c r="BU25" s="4" cm="1">
        <f t="array" ref="BU25">O25*INDEX(prod_est,$H25+$I25-1,MATCH(BU$14,$BQ$14:$DQ$14,0))</f>
        <v>0</v>
      </c>
      <c r="BV25" s="4" cm="1">
        <f t="array" ref="BV25">P25*INDEX(prod_est,$H25+$I25-1,MATCH(BV$14,$BQ$14:$DQ$14,0))</f>
        <v>0</v>
      </c>
      <c r="BW25" s="4" cm="1">
        <f t="array" ref="BW25">Q25*INDEX(prod_est,$H25+$I25-1,MATCH(BW$14,$BQ$14:$DQ$14,0))</f>
        <v>0</v>
      </c>
      <c r="BX25" s="4" cm="1">
        <f t="array" ref="BX25">R25*INDEX(prod_est,$H25+$I25-1,MATCH(BX$14,$BQ$14:$DQ$14,0))</f>
        <v>0</v>
      </c>
      <c r="BY25" s="4" cm="1">
        <f t="array" ref="BY25">S25*INDEX(prod_est,$H25+$I25-1,MATCH(BY$14,$BQ$14:$DQ$14,0))</f>
        <v>0</v>
      </c>
      <c r="BZ25" s="4" cm="1">
        <f t="array" ref="BZ25">T25*INDEX(prod_est,$H25+$I25-1,MATCH(BZ$14,$BQ$14:$DQ$14,0))</f>
        <v>0</v>
      </c>
      <c r="CA25" s="4" cm="1">
        <f t="array" ref="CA25">U25*INDEX(prod_est,$H25+$I25-1,MATCH(CA$14,$BQ$14:$DQ$14,0))</f>
        <v>0</v>
      </c>
      <c r="CB25" s="4" cm="1">
        <f t="array" ref="CB25">V25*INDEX(prod_est,$H25+$I25-1,MATCH(CB$14,$BQ$14:$DQ$14,0))</f>
        <v>0</v>
      </c>
      <c r="CC25" s="4" cm="1">
        <f t="array" ref="CC25">W25*INDEX(prod_est,$H25+$I25-1,MATCH(CC$14,$BQ$14:$DQ$14,0))</f>
        <v>0</v>
      </c>
      <c r="CD25" s="4" cm="1">
        <f t="array" ref="CD25">X25*INDEX(prod_est,$H25+$I25-1,MATCH(CD$14,$BQ$14:$DQ$14,0))</f>
        <v>0</v>
      </c>
      <c r="CE25" s="4" cm="1">
        <f t="array" ref="CE25">Y25*INDEX(prod_est,$H25+$I25-1,MATCH(CE$14,$BQ$14:$DQ$14,0))</f>
        <v>0</v>
      </c>
      <c r="CF25" s="4" cm="1">
        <f t="array" ref="CF25">Z25*INDEX(prod_est,$H25+$I25-1,MATCH(CF$14,$BQ$14:$DQ$14,0))</f>
        <v>0</v>
      </c>
      <c r="CG25" s="4" cm="1">
        <f t="array" ref="CG25">AA25*INDEX(prod_est,$H25+$I25-1,MATCH(CG$14,$BQ$14:$DQ$14,0))</f>
        <v>0</v>
      </c>
      <c r="CH25" s="4" cm="1">
        <f t="array" ref="CH25">AB25*INDEX(prod_est,$H25+$I25-1,MATCH(CH$14,$BQ$14:$DQ$14,0))</f>
        <v>0</v>
      </c>
      <c r="CI25" s="4" cm="1">
        <f t="array" ref="CI25">AC25*INDEX(prod_est,$H25+$I25-1,MATCH(CI$14,$BQ$14:$DQ$14,0))</f>
        <v>0</v>
      </c>
      <c r="CJ25" s="4" cm="1">
        <f t="array" ref="CJ25">AD25*INDEX(prod_est,$H25+$I25-1,MATCH(CJ$14,$BQ$14:$DQ$14,0))</f>
        <v>0</v>
      </c>
      <c r="CK25" s="4" cm="1">
        <f t="array" ref="CK25">AE25*INDEX(prod_est,$H25+$I25-1,MATCH(CK$14,$BQ$14:$DQ$14,0))</f>
        <v>0</v>
      </c>
      <c r="CL25" s="4" cm="1">
        <f t="array" ref="CL25">AF25*INDEX(prod_est,$H25+$I25-1,MATCH(CL$14,$BQ$14:$DQ$14,0))</f>
        <v>0</v>
      </c>
      <c r="CM25" s="4" cm="1">
        <f t="array" ref="CM25">AG25*INDEX(prod_est,$H25+$I25-1,MATCH(CM$14,$BQ$14:$DQ$14,0))</f>
        <v>0</v>
      </c>
      <c r="CN25" s="4" cm="1">
        <f t="array" ref="CN25">AH25*INDEX(prod_est,$H25+$I25-1,MATCH(CN$14,$BQ$14:$DQ$14,0))</f>
        <v>0</v>
      </c>
      <c r="CO25" s="4" cm="1">
        <f t="array" ref="CO25">AI25*INDEX(prod_est,$H25+$I25-1,MATCH(CO$14,$BQ$14:$DQ$14,0))</f>
        <v>0</v>
      </c>
      <c r="CP25" s="4" cm="1">
        <f t="array" ref="CP25">AJ25*INDEX(prod_est,$H25+$I25-1,MATCH(CP$14,$BQ$14:$DQ$14,0))</f>
        <v>0</v>
      </c>
      <c r="CQ25" s="4" cm="1">
        <f t="array" ref="CQ25">AK25*INDEX(prod_est,$H25+$I25-1,MATCH(CQ$14,$BQ$14:$DQ$14,0))</f>
        <v>0</v>
      </c>
      <c r="CR25" s="4" cm="1">
        <f t="array" ref="CR25">AL25*INDEX(prod_est,$H25+$I25-1,MATCH(CR$14,$BQ$14:$DQ$14,0))</f>
        <v>0</v>
      </c>
      <c r="CS25" s="4" cm="1">
        <f t="array" ref="CS25">AM25*INDEX(prod_est,$H25+$I25-1,MATCH(CS$14,$BQ$14:$DQ$14,0))</f>
        <v>0</v>
      </c>
      <c r="CT25" s="4" cm="1">
        <f t="array" ref="CT25">AN25*INDEX(prod_est,$H25+$I25-1,MATCH(CT$14,$BQ$14:$DQ$14,0))</f>
        <v>0</v>
      </c>
      <c r="CU25" s="4" cm="1">
        <f t="array" ref="CU25">AO25*INDEX(prod_est,$H25+$I25-1,MATCH(CU$14,$BQ$14:$DQ$14,0))</f>
        <v>0</v>
      </c>
      <c r="CV25" s="4" cm="1">
        <f t="array" ref="CV25">AP25*INDEX(prod_est,$H25+$I25-1,MATCH(CV$14,$BQ$14:$DQ$14,0))</f>
        <v>0</v>
      </c>
      <c r="CW25" s="4" cm="1">
        <f t="array" ref="CW25">AQ25*INDEX(prod_est,$H25+$I25-1,MATCH(CW$14,$BQ$14:$DQ$14,0))</f>
        <v>0</v>
      </c>
      <c r="CX25" s="4" cm="1">
        <f t="array" ref="CX25">AR25*INDEX(prod_est,$H25+$I25-1,MATCH(CX$14,$BQ$14:$DQ$14,0))</f>
        <v>0</v>
      </c>
      <c r="CY25" s="4" cm="1">
        <f t="array" ref="CY25">AS25*INDEX(prod_est,$H25+$I25-1,MATCH(CY$14,$BQ$14:$DQ$14,0))</f>
        <v>0</v>
      </c>
      <c r="CZ25" s="4" cm="1">
        <f t="array" ref="CZ25">AT25*INDEX(prod_est,$H25+$I25-1,MATCH(CZ$14,$BQ$14:$DQ$14,0))</f>
        <v>0</v>
      </c>
      <c r="DA25" s="4" cm="1">
        <f t="array" ref="DA25">AU25*INDEX(prod_est,$H25+$I25-1,MATCH(DA$14,$BQ$14:$DQ$14,0))</f>
        <v>0</v>
      </c>
      <c r="DB25" s="4" cm="1">
        <f t="array" ref="DB25">AV25*INDEX(prod_est,$H25+$I25-1,MATCH(DB$14,$BQ$14:$DQ$14,0))</f>
        <v>0</v>
      </c>
      <c r="DC25" s="4" cm="1">
        <f t="array" ref="DC25">AW25*INDEX(prod_est,$H25+$I25-1,MATCH(DC$14,$BQ$14:$DQ$14,0))</f>
        <v>0</v>
      </c>
      <c r="DD25" s="4" cm="1">
        <f t="array" ref="DD25">AX25*INDEX(prod_est,$H25+$I25-1,MATCH(DD$14,$BQ$14:$DQ$14,0))</f>
        <v>0</v>
      </c>
      <c r="DE25" s="4" cm="1">
        <f t="array" ref="DE25">AY25*INDEX(prod_est,$H25+$I25-1,MATCH(DE$14,$BQ$14:$DQ$14,0))</f>
        <v>0</v>
      </c>
      <c r="DF25" s="4" cm="1">
        <f t="array" ref="DF25">AZ25*INDEX(prod_est,$H25+$I25-1,MATCH(DF$14,$BQ$14:$DQ$14,0))</f>
        <v>0</v>
      </c>
      <c r="DG25" s="4" cm="1">
        <f t="array" ref="DG25">BA25*INDEX(prod_est,$H25+$I25-1,MATCH(DG$14,$BQ$14:$DQ$14,0))</f>
        <v>0</v>
      </c>
      <c r="DH25" s="4" cm="1">
        <f t="array" ref="DH25">BB25*INDEX(prod_est,$H25+$I25-1,MATCH(DH$14,$BQ$14:$DQ$14,0))</f>
        <v>0</v>
      </c>
      <c r="DI25" s="4" cm="1">
        <f t="array" ref="DI25">BC25*INDEX(prod_est,$H25+$I25-1,MATCH(DI$14,$BQ$14:$DQ$14,0))</f>
        <v>0</v>
      </c>
      <c r="DJ25" s="4" cm="1">
        <f t="array" ref="DJ25">BD25*INDEX(prod_est,$H25+$I25-1,MATCH(DJ$14,$BQ$14:$DQ$14,0))</f>
        <v>0</v>
      </c>
      <c r="DK25" s="4" cm="1">
        <f t="array" ref="DK25">BE25*INDEX(prod_est,$H25+$I25-1,MATCH(DK$14,$BQ$14:$DQ$14,0))</f>
        <v>0</v>
      </c>
      <c r="DL25" s="4" cm="1">
        <f t="array" ref="DL25">BF25*INDEX(prod_est,$H25+$I25-1,MATCH(DL$14,$BQ$14:$DQ$14,0))</f>
        <v>0</v>
      </c>
      <c r="DM25" s="4" cm="1">
        <f t="array" ref="DM25">BG25*INDEX(prod_est,$H25+$I25-1,MATCH(DM$14,$BQ$14:$DQ$14,0))</f>
        <v>0</v>
      </c>
      <c r="DN25" s="4" cm="1">
        <f t="array" ref="DN25">BH25*INDEX(prod_est,$H25+$I25-1,MATCH(DN$14,$BQ$14:$DQ$14,0))</f>
        <v>0</v>
      </c>
      <c r="DO25" s="4" cm="1">
        <f t="array" ref="DO25">BI25*INDEX(prod_est,$H25+$I25-1,MATCH(DO$14,$BQ$14:$DQ$14,0))</f>
        <v>0</v>
      </c>
      <c r="DP25" s="4" cm="1">
        <f t="array" ref="DP25">BJ25*INDEX(prod_est,$H25+$I25-1,MATCH(DP$14,$BQ$14:$DQ$14,0))</f>
        <v>0</v>
      </c>
      <c r="DQ25" s="4" cm="1">
        <f t="array" ref="DQ25">BK25*INDEX(prod_est,$H25+$I25-1,MATCH(DQ$14,$BQ$14:$DQ$14,0))</f>
        <v>0</v>
      </c>
    </row>
    <row r="26" spans="1:121" x14ac:dyDescent="0.25">
      <c r="A26" t="s">
        <v>49</v>
      </c>
      <c r="B26" t="s">
        <v>16</v>
      </c>
      <c r="C26" t="s">
        <v>16</v>
      </c>
      <c r="D26" t="s">
        <v>172</v>
      </c>
      <c r="E26" s="46" t="s">
        <v>37</v>
      </c>
      <c r="F26" s="4">
        <v>0</v>
      </c>
      <c r="G26" s="4">
        <v>0</v>
      </c>
      <c r="H26">
        <f>MATCH(A26,Production_est!$A$4:$A$339,0)</f>
        <v>193</v>
      </c>
      <c r="I26">
        <f>IFERROR(MATCH(E26,Production_est!$D$4:$D$339,0),"-")</f>
        <v>3</v>
      </c>
      <c r="J26" s="4" cm="1">
        <f t="array" ref="J26">IFERROR(INDEX(Production_est!$E$4:$E$339,I26+H26-1),"-")</f>
        <v>0</v>
      </c>
      <c r="K26" s="33">
        <f t="shared" si="3"/>
        <v>0</v>
      </c>
      <c r="L26" s="33">
        <f t="shared" si="17"/>
        <v>0</v>
      </c>
      <c r="M26" s="33">
        <f t="shared" si="17"/>
        <v>0</v>
      </c>
      <c r="N26" s="33">
        <f t="shared" si="17"/>
        <v>0</v>
      </c>
      <c r="O26" s="33">
        <f t="shared" si="17"/>
        <v>0</v>
      </c>
      <c r="P26" s="33">
        <f t="shared" si="17"/>
        <v>0</v>
      </c>
      <c r="Q26" s="33">
        <f t="shared" si="17"/>
        <v>0</v>
      </c>
      <c r="R26" s="33">
        <f t="shared" si="17"/>
        <v>0</v>
      </c>
      <c r="S26" s="33">
        <f t="shared" si="17"/>
        <v>0</v>
      </c>
      <c r="T26" s="33">
        <f t="shared" si="17"/>
        <v>0</v>
      </c>
      <c r="U26" s="33">
        <f t="shared" si="17"/>
        <v>0</v>
      </c>
      <c r="V26" s="33">
        <f t="shared" si="17"/>
        <v>0</v>
      </c>
      <c r="W26" s="33">
        <f t="shared" si="17"/>
        <v>0</v>
      </c>
      <c r="X26" s="33">
        <f t="shared" si="17"/>
        <v>0</v>
      </c>
      <c r="Y26" s="33">
        <f t="shared" si="17"/>
        <v>0</v>
      </c>
      <c r="Z26" s="33">
        <f t="shared" si="17"/>
        <v>0</v>
      </c>
      <c r="AA26" s="33">
        <f t="shared" si="17"/>
        <v>0</v>
      </c>
      <c r="AB26" s="33">
        <f t="shared" si="17"/>
        <v>0</v>
      </c>
      <c r="AC26" s="33">
        <f t="shared" si="17"/>
        <v>0</v>
      </c>
      <c r="AD26" s="33">
        <f t="shared" si="17"/>
        <v>0</v>
      </c>
      <c r="AE26" s="33">
        <f t="shared" si="17"/>
        <v>0</v>
      </c>
      <c r="AF26" s="33">
        <f t="shared" si="17"/>
        <v>0</v>
      </c>
      <c r="AG26" s="33">
        <f t="shared" si="17"/>
        <v>0</v>
      </c>
      <c r="AH26" s="33">
        <f t="shared" si="17"/>
        <v>0</v>
      </c>
      <c r="AI26" s="33">
        <f t="shared" si="17"/>
        <v>0</v>
      </c>
      <c r="AJ26" s="33">
        <f t="shared" si="17"/>
        <v>0</v>
      </c>
      <c r="AK26" s="33">
        <f t="shared" si="17"/>
        <v>0</v>
      </c>
      <c r="AL26" s="33">
        <f t="shared" si="17"/>
        <v>0</v>
      </c>
      <c r="AM26" s="33">
        <f t="shared" si="17"/>
        <v>0</v>
      </c>
      <c r="AN26" s="33">
        <f t="shared" si="17"/>
        <v>0</v>
      </c>
      <c r="AO26" s="33">
        <f t="shared" si="17"/>
        <v>0</v>
      </c>
      <c r="AP26" s="33">
        <f t="shared" si="17"/>
        <v>0</v>
      </c>
      <c r="AQ26" s="33">
        <f t="shared" ref="AQ26:BK26" si="21">AP26*(1-$G$4)</f>
        <v>0</v>
      </c>
      <c r="AR26" s="33">
        <f t="shared" si="21"/>
        <v>0</v>
      </c>
      <c r="AS26" s="33">
        <f t="shared" si="21"/>
        <v>0</v>
      </c>
      <c r="AT26" s="33">
        <f t="shared" si="21"/>
        <v>0</v>
      </c>
      <c r="AU26" s="33">
        <f t="shared" si="21"/>
        <v>0</v>
      </c>
      <c r="AV26" s="33">
        <f t="shared" si="21"/>
        <v>0</v>
      </c>
      <c r="AW26" s="33">
        <f t="shared" si="21"/>
        <v>0</v>
      </c>
      <c r="AX26" s="33">
        <f t="shared" si="21"/>
        <v>0</v>
      </c>
      <c r="AY26" s="33">
        <f t="shared" si="21"/>
        <v>0</v>
      </c>
      <c r="AZ26" s="33">
        <f t="shared" si="21"/>
        <v>0</v>
      </c>
      <c r="BA26" s="33">
        <f t="shared" si="21"/>
        <v>0</v>
      </c>
      <c r="BB26" s="33">
        <f t="shared" si="21"/>
        <v>0</v>
      </c>
      <c r="BC26" s="33">
        <f t="shared" si="21"/>
        <v>0</v>
      </c>
      <c r="BD26" s="33">
        <f t="shared" si="21"/>
        <v>0</v>
      </c>
      <c r="BE26" s="33">
        <f t="shared" si="21"/>
        <v>0</v>
      </c>
      <c r="BF26" s="33">
        <f t="shared" si="21"/>
        <v>0</v>
      </c>
      <c r="BG26" s="33">
        <f t="shared" si="21"/>
        <v>0</v>
      </c>
      <c r="BH26" s="33">
        <f t="shared" si="21"/>
        <v>0</v>
      </c>
      <c r="BI26" s="33">
        <f t="shared" si="21"/>
        <v>0</v>
      </c>
      <c r="BJ26" s="33">
        <f t="shared" si="21"/>
        <v>0</v>
      </c>
      <c r="BK26" s="33">
        <f t="shared" si="21"/>
        <v>0</v>
      </c>
      <c r="BL26" t="str">
        <f t="shared" si="6"/>
        <v>13_PNG</v>
      </c>
      <c r="BM26" t="str">
        <f t="shared" si="7"/>
        <v>d_nonenergy_7_7_gas_diesel_oil</v>
      </c>
      <c r="BP26" s="4">
        <f t="shared" si="8"/>
        <v>0</v>
      </c>
      <c r="BQ26" s="4">
        <f t="shared" si="9"/>
        <v>0</v>
      </c>
      <c r="BR26" s="4" cm="1">
        <f t="array" ref="BR26">L26*INDEX(prod_est,$H26+$I26-1,MATCH(BR$14,$BQ$14:$DQ$14,0))</f>
        <v>0</v>
      </c>
      <c r="BS26" s="4" cm="1">
        <f t="array" ref="BS26">M26*INDEX(prod_est,$H26+$I26-1,MATCH(BS$14,$BQ$14:$DQ$14,0))</f>
        <v>0</v>
      </c>
      <c r="BT26" s="4" cm="1">
        <f t="array" ref="BT26">N26*INDEX(prod_est,$H26+$I26-1,MATCH(BT$14,$BQ$14:$DQ$14,0))</f>
        <v>0</v>
      </c>
      <c r="BU26" s="4" cm="1">
        <f t="array" ref="BU26">O26*INDEX(prod_est,$H26+$I26-1,MATCH(BU$14,$BQ$14:$DQ$14,0))</f>
        <v>0</v>
      </c>
      <c r="BV26" s="4" cm="1">
        <f t="array" ref="BV26">P26*INDEX(prod_est,$H26+$I26-1,MATCH(BV$14,$BQ$14:$DQ$14,0))</f>
        <v>0</v>
      </c>
      <c r="BW26" s="4" cm="1">
        <f t="array" ref="BW26">Q26*INDEX(prod_est,$H26+$I26-1,MATCH(BW$14,$BQ$14:$DQ$14,0))</f>
        <v>0</v>
      </c>
      <c r="BX26" s="4" cm="1">
        <f t="array" ref="BX26">R26*INDEX(prod_est,$H26+$I26-1,MATCH(BX$14,$BQ$14:$DQ$14,0))</f>
        <v>0</v>
      </c>
      <c r="BY26" s="4" cm="1">
        <f t="array" ref="BY26">S26*INDEX(prod_est,$H26+$I26-1,MATCH(BY$14,$BQ$14:$DQ$14,0))</f>
        <v>0</v>
      </c>
      <c r="BZ26" s="4" cm="1">
        <f t="array" ref="BZ26">T26*INDEX(prod_est,$H26+$I26-1,MATCH(BZ$14,$BQ$14:$DQ$14,0))</f>
        <v>0</v>
      </c>
      <c r="CA26" s="4" cm="1">
        <f t="array" ref="CA26">U26*INDEX(prod_est,$H26+$I26-1,MATCH(CA$14,$BQ$14:$DQ$14,0))</f>
        <v>0</v>
      </c>
      <c r="CB26" s="4" cm="1">
        <f t="array" ref="CB26">V26*INDEX(prod_est,$H26+$I26-1,MATCH(CB$14,$BQ$14:$DQ$14,0))</f>
        <v>0</v>
      </c>
      <c r="CC26" s="4" cm="1">
        <f t="array" ref="CC26">W26*INDEX(prod_est,$H26+$I26-1,MATCH(CC$14,$BQ$14:$DQ$14,0))</f>
        <v>0</v>
      </c>
      <c r="CD26" s="4" cm="1">
        <f t="array" ref="CD26">X26*INDEX(prod_est,$H26+$I26-1,MATCH(CD$14,$BQ$14:$DQ$14,0))</f>
        <v>0</v>
      </c>
      <c r="CE26" s="4" cm="1">
        <f t="array" ref="CE26">Y26*INDEX(prod_est,$H26+$I26-1,MATCH(CE$14,$BQ$14:$DQ$14,0))</f>
        <v>0</v>
      </c>
      <c r="CF26" s="4" cm="1">
        <f t="array" ref="CF26">Z26*INDEX(prod_est,$H26+$I26-1,MATCH(CF$14,$BQ$14:$DQ$14,0))</f>
        <v>0</v>
      </c>
      <c r="CG26" s="4" cm="1">
        <f t="array" ref="CG26">AA26*INDEX(prod_est,$H26+$I26-1,MATCH(CG$14,$BQ$14:$DQ$14,0))</f>
        <v>0</v>
      </c>
      <c r="CH26" s="4" cm="1">
        <f t="array" ref="CH26">AB26*INDEX(prod_est,$H26+$I26-1,MATCH(CH$14,$BQ$14:$DQ$14,0))</f>
        <v>0</v>
      </c>
      <c r="CI26" s="4" cm="1">
        <f t="array" ref="CI26">AC26*INDEX(prod_est,$H26+$I26-1,MATCH(CI$14,$BQ$14:$DQ$14,0))</f>
        <v>0</v>
      </c>
      <c r="CJ26" s="4" cm="1">
        <f t="array" ref="CJ26">AD26*INDEX(prod_est,$H26+$I26-1,MATCH(CJ$14,$BQ$14:$DQ$14,0))</f>
        <v>0</v>
      </c>
      <c r="CK26" s="4" cm="1">
        <f t="array" ref="CK26">AE26*INDEX(prod_est,$H26+$I26-1,MATCH(CK$14,$BQ$14:$DQ$14,0))</f>
        <v>0</v>
      </c>
      <c r="CL26" s="4" cm="1">
        <f t="array" ref="CL26">AF26*INDEX(prod_est,$H26+$I26-1,MATCH(CL$14,$BQ$14:$DQ$14,0))</f>
        <v>0</v>
      </c>
      <c r="CM26" s="4" cm="1">
        <f t="array" ref="CM26">AG26*INDEX(prod_est,$H26+$I26-1,MATCH(CM$14,$BQ$14:$DQ$14,0))</f>
        <v>0</v>
      </c>
      <c r="CN26" s="4" cm="1">
        <f t="array" ref="CN26">AH26*INDEX(prod_est,$H26+$I26-1,MATCH(CN$14,$BQ$14:$DQ$14,0))</f>
        <v>0</v>
      </c>
      <c r="CO26" s="4" cm="1">
        <f t="array" ref="CO26">AI26*INDEX(prod_est,$H26+$I26-1,MATCH(CO$14,$BQ$14:$DQ$14,0))</f>
        <v>0</v>
      </c>
      <c r="CP26" s="4" cm="1">
        <f t="array" ref="CP26">AJ26*INDEX(prod_est,$H26+$I26-1,MATCH(CP$14,$BQ$14:$DQ$14,0))</f>
        <v>0</v>
      </c>
      <c r="CQ26" s="4" cm="1">
        <f t="array" ref="CQ26">AK26*INDEX(prod_est,$H26+$I26-1,MATCH(CQ$14,$BQ$14:$DQ$14,0))</f>
        <v>0</v>
      </c>
      <c r="CR26" s="4" cm="1">
        <f t="array" ref="CR26">AL26*INDEX(prod_est,$H26+$I26-1,MATCH(CR$14,$BQ$14:$DQ$14,0))</f>
        <v>0</v>
      </c>
      <c r="CS26" s="4" cm="1">
        <f t="array" ref="CS26">AM26*INDEX(prod_est,$H26+$I26-1,MATCH(CS$14,$BQ$14:$DQ$14,0))</f>
        <v>0</v>
      </c>
      <c r="CT26" s="4" cm="1">
        <f t="array" ref="CT26">AN26*INDEX(prod_est,$H26+$I26-1,MATCH(CT$14,$BQ$14:$DQ$14,0))</f>
        <v>0</v>
      </c>
      <c r="CU26" s="4" cm="1">
        <f t="array" ref="CU26">AO26*INDEX(prod_est,$H26+$I26-1,MATCH(CU$14,$BQ$14:$DQ$14,0))</f>
        <v>0</v>
      </c>
      <c r="CV26" s="4" cm="1">
        <f t="array" ref="CV26">AP26*INDEX(prod_est,$H26+$I26-1,MATCH(CV$14,$BQ$14:$DQ$14,0))</f>
        <v>0</v>
      </c>
      <c r="CW26" s="4" cm="1">
        <f t="array" ref="CW26">AQ26*INDEX(prod_est,$H26+$I26-1,MATCH(CW$14,$BQ$14:$DQ$14,0))</f>
        <v>0</v>
      </c>
      <c r="CX26" s="4" cm="1">
        <f t="array" ref="CX26">AR26*INDEX(prod_est,$H26+$I26-1,MATCH(CX$14,$BQ$14:$DQ$14,0))</f>
        <v>0</v>
      </c>
      <c r="CY26" s="4" cm="1">
        <f t="array" ref="CY26">AS26*INDEX(prod_est,$H26+$I26-1,MATCH(CY$14,$BQ$14:$DQ$14,0))</f>
        <v>0</v>
      </c>
      <c r="CZ26" s="4" cm="1">
        <f t="array" ref="CZ26">AT26*INDEX(prod_est,$H26+$I26-1,MATCH(CZ$14,$BQ$14:$DQ$14,0))</f>
        <v>0</v>
      </c>
      <c r="DA26" s="4" cm="1">
        <f t="array" ref="DA26">AU26*INDEX(prod_est,$H26+$I26-1,MATCH(DA$14,$BQ$14:$DQ$14,0))</f>
        <v>0</v>
      </c>
      <c r="DB26" s="4" cm="1">
        <f t="array" ref="DB26">AV26*INDEX(prod_est,$H26+$I26-1,MATCH(DB$14,$BQ$14:$DQ$14,0))</f>
        <v>0</v>
      </c>
      <c r="DC26" s="4" cm="1">
        <f t="array" ref="DC26">AW26*INDEX(prod_est,$H26+$I26-1,MATCH(DC$14,$BQ$14:$DQ$14,0))</f>
        <v>0</v>
      </c>
      <c r="DD26" s="4" cm="1">
        <f t="array" ref="DD26">AX26*INDEX(prod_est,$H26+$I26-1,MATCH(DD$14,$BQ$14:$DQ$14,0))</f>
        <v>0</v>
      </c>
      <c r="DE26" s="4" cm="1">
        <f t="array" ref="DE26">AY26*INDEX(prod_est,$H26+$I26-1,MATCH(DE$14,$BQ$14:$DQ$14,0))</f>
        <v>0</v>
      </c>
      <c r="DF26" s="4" cm="1">
        <f t="array" ref="DF26">AZ26*INDEX(prod_est,$H26+$I26-1,MATCH(DF$14,$BQ$14:$DQ$14,0))</f>
        <v>0</v>
      </c>
      <c r="DG26" s="4" cm="1">
        <f t="array" ref="DG26">BA26*INDEX(prod_est,$H26+$I26-1,MATCH(DG$14,$BQ$14:$DQ$14,0))</f>
        <v>0</v>
      </c>
      <c r="DH26" s="4" cm="1">
        <f t="array" ref="DH26">BB26*INDEX(prod_est,$H26+$I26-1,MATCH(DH$14,$BQ$14:$DQ$14,0))</f>
        <v>0</v>
      </c>
      <c r="DI26" s="4" cm="1">
        <f t="array" ref="DI26">BC26*INDEX(prod_est,$H26+$I26-1,MATCH(DI$14,$BQ$14:$DQ$14,0))</f>
        <v>0</v>
      </c>
      <c r="DJ26" s="4" cm="1">
        <f t="array" ref="DJ26">BD26*INDEX(prod_est,$H26+$I26-1,MATCH(DJ$14,$BQ$14:$DQ$14,0))</f>
        <v>0</v>
      </c>
      <c r="DK26" s="4" cm="1">
        <f t="array" ref="DK26">BE26*INDEX(prod_est,$H26+$I26-1,MATCH(DK$14,$BQ$14:$DQ$14,0))</f>
        <v>0</v>
      </c>
      <c r="DL26" s="4" cm="1">
        <f t="array" ref="DL26">BF26*INDEX(prod_est,$H26+$I26-1,MATCH(DL$14,$BQ$14:$DQ$14,0))</f>
        <v>0</v>
      </c>
      <c r="DM26" s="4" cm="1">
        <f t="array" ref="DM26">BG26*INDEX(prod_est,$H26+$I26-1,MATCH(DM$14,$BQ$14:$DQ$14,0))</f>
        <v>0</v>
      </c>
      <c r="DN26" s="4" cm="1">
        <f t="array" ref="DN26">BH26*INDEX(prod_est,$H26+$I26-1,MATCH(DN$14,$BQ$14:$DQ$14,0))</f>
        <v>0</v>
      </c>
      <c r="DO26" s="4" cm="1">
        <f t="array" ref="DO26">BI26*INDEX(prod_est,$H26+$I26-1,MATCH(DO$14,$BQ$14:$DQ$14,0))</f>
        <v>0</v>
      </c>
      <c r="DP26" s="4" cm="1">
        <f t="array" ref="DP26">BJ26*INDEX(prod_est,$H26+$I26-1,MATCH(DP$14,$BQ$14:$DQ$14,0))</f>
        <v>0</v>
      </c>
      <c r="DQ26" s="4" cm="1">
        <f t="array" ref="DQ26">BK26*INDEX(prod_est,$H26+$I26-1,MATCH(DQ$14,$BQ$14:$DQ$14,0))</f>
        <v>0</v>
      </c>
    </row>
    <row r="27" spans="1:121" x14ac:dyDescent="0.25">
      <c r="A27" t="s">
        <v>49</v>
      </c>
      <c r="B27" t="s">
        <v>17</v>
      </c>
      <c r="C27" t="s">
        <v>17</v>
      </c>
      <c r="D27" t="s">
        <v>172</v>
      </c>
      <c r="E27" s="46" t="s">
        <v>37</v>
      </c>
      <c r="F27" s="4">
        <v>0</v>
      </c>
      <c r="G27" s="4">
        <v>0</v>
      </c>
      <c r="H27">
        <f>MATCH(A27,Production_est!$A$4:$A$339,0)</f>
        <v>193</v>
      </c>
      <c r="I27">
        <f>IFERROR(MATCH(E27,Production_est!$D$4:$D$339,0),"-")</f>
        <v>3</v>
      </c>
      <c r="J27" s="4" cm="1">
        <f t="array" ref="J27">IFERROR(INDEX(Production_est!$E$4:$E$339,I27+H27-1),"-")</f>
        <v>0</v>
      </c>
      <c r="K27" s="33">
        <f t="shared" si="3"/>
        <v>0</v>
      </c>
      <c r="L27" s="33">
        <f t="shared" si="17"/>
        <v>0</v>
      </c>
      <c r="M27" s="33">
        <f t="shared" si="17"/>
        <v>0</v>
      </c>
      <c r="N27" s="33">
        <f t="shared" si="17"/>
        <v>0</v>
      </c>
      <c r="O27" s="33">
        <f t="shared" si="17"/>
        <v>0</v>
      </c>
      <c r="P27" s="33">
        <f t="shared" si="17"/>
        <v>0</v>
      </c>
      <c r="Q27" s="33">
        <f t="shared" si="17"/>
        <v>0</v>
      </c>
      <c r="R27" s="33">
        <f t="shared" si="17"/>
        <v>0</v>
      </c>
      <c r="S27" s="33">
        <f t="shared" si="17"/>
        <v>0</v>
      </c>
      <c r="T27" s="33">
        <f t="shared" si="17"/>
        <v>0</v>
      </c>
      <c r="U27" s="33">
        <f t="shared" si="17"/>
        <v>0</v>
      </c>
      <c r="V27" s="33">
        <f t="shared" si="17"/>
        <v>0</v>
      </c>
      <c r="W27" s="33">
        <f t="shared" si="17"/>
        <v>0</v>
      </c>
      <c r="X27" s="33">
        <f t="shared" si="17"/>
        <v>0</v>
      </c>
      <c r="Y27" s="33">
        <f t="shared" si="17"/>
        <v>0</v>
      </c>
      <c r="Z27" s="33">
        <f t="shared" si="17"/>
        <v>0</v>
      </c>
      <c r="AA27" s="33">
        <f t="shared" si="17"/>
        <v>0</v>
      </c>
      <c r="AB27" s="33">
        <f t="shared" si="17"/>
        <v>0</v>
      </c>
      <c r="AC27" s="33">
        <f t="shared" si="17"/>
        <v>0</v>
      </c>
      <c r="AD27" s="33">
        <f t="shared" si="17"/>
        <v>0</v>
      </c>
      <c r="AE27" s="33">
        <f t="shared" si="17"/>
        <v>0</v>
      </c>
      <c r="AF27" s="33">
        <f t="shared" si="17"/>
        <v>0</v>
      </c>
      <c r="AG27" s="33">
        <f t="shared" si="17"/>
        <v>0</v>
      </c>
      <c r="AH27" s="33">
        <f t="shared" si="17"/>
        <v>0</v>
      </c>
      <c r="AI27" s="33">
        <f t="shared" si="17"/>
        <v>0</v>
      </c>
      <c r="AJ27" s="33">
        <f t="shared" si="17"/>
        <v>0</v>
      </c>
      <c r="AK27" s="33">
        <f t="shared" si="17"/>
        <v>0</v>
      </c>
      <c r="AL27" s="33">
        <f t="shared" si="17"/>
        <v>0</v>
      </c>
      <c r="AM27" s="33">
        <f t="shared" si="17"/>
        <v>0</v>
      </c>
      <c r="AN27" s="33">
        <f t="shared" si="17"/>
        <v>0</v>
      </c>
      <c r="AO27" s="33">
        <f t="shared" si="17"/>
        <v>0</v>
      </c>
      <c r="AP27" s="33">
        <f t="shared" si="17"/>
        <v>0</v>
      </c>
      <c r="AQ27" s="33">
        <f t="shared" ref="AQ27:BK27" si="22">AP27*(1-$G$4)</f>
        <v>0</v>
      </c>
      <c r="AR27" s="33">
        <f t="shared" si="22"/>
        <v>0</v>
      </c>
      <c r="AS27" s="33">
        <f t="shared" si="22"/>
        <v>0</v>
      </c>
      <c r="AT27" s="33">
        <f t="shared" si="22"/>
        <v>0</v>
      </c>
      <c r="AU27" s="33">
        <f t="shared" si="22"/>
        <v>0</v>
      </c>
      <c r="AV27" s="33">
        <f t="shared" si="22"/>
        <v>0</v>
      </c>
      <c r="AW27" s="33">
        <f t="shared" si="22"/>
        <v>0</v>
      </c>
      <c r="AX27" s="33">
        <f t="shared" si="22"/>
        <v>0</v>
      </c>
      <c r="AY27" s="33">
        <f t="shared" si="22"/>
        <v>0</v>
      </c>
      <c r="AZ27" s="33">
        <f t="shared" si="22"/>
        <v>0</v>
      </c>
      <c r="BA27" s="33">
        <f t="shared" si="22"/>
        <v>0</v>
      </c>
      <c r="BB27" s="33">
        <f t="shared" si="22"/>
        <v>0</v>
      </c>
      <c r="BC27" s="33">
        <f t="shared" si="22"/>
        <v>0</v>
      </c>
      <c r="BD27" s="33">
        <f t="shared" si="22"/>
        <v>0</v>
      </c>
      <c r="BE27" s="33">
        <f t="shared" si="22"/>
        <v>0</v>
      </c>
      <c r="BF27" s="33">
        <f t="shared" si="22"/>
        <v>0</v>
      </c>
      <c r="BG27" s="33">
        <f t="shared" si="22"/>
        <v>0</v>
      </c>
      <c r="BH27" s="33">
        <f t="shared" si="22"/>
        <v>0</v>
      </c>
      <c r="BI27" s="33">
        <f t="shared" si="22"/>
        <v>0</v>
      </c>
      <c r="BJ27" s="33">
        <f t="shared" si="22"/>
        <v>0</v>
      </c>
      <c r="BK27" s="33">
        <f t="shared" si="22"/>
        <v>0</v>
      </c>
      <c r="BL27" t="str">
        <f t="shared" si="6"/>
        <v>13_PNG</v>
      </c>
      <c r="BM27" t="str">
        <f t="shared" si="7"/>
        <v>d_nonenergy_7_8_fuel_oil</v>
      </c>
      <c r="BP27" s="4">
        <f t="shared" si="8"/>
        <v>0</v>
      </c>
      <c r="BQ27" s="4">
        <f t="shared" si="9"/>
        <v>0</v>
      </c>
      <c r="BR27" s="4" cm="1">
        <f t="array" ref="BR27">L27*INDEX(prod_est,$H27+$I27-1,MATCH(BR$14,$BQ$14:$DQ$14,0))</f>
        <v>0</v>
      </c>
      <c r="BS27" s="4" cm="1">
        <f t="array" ref="BS27">M27*INDEX(prod_est,$H27+$I27-1,MATCH(BS$14,$BQ$14:$DQ$14,0))</f>
        <v>0</v>
      </c>
      <c r="BT27" s="4" cm="1">
        <f t="array" ref="BT27">N27*INDEX(prod_est,$H27+$I27-1,MATCH(BT$14,$BQ$14:$DQ$14,0))</f>
        <v>0</v>
      </c>
      <c r="BU27" s="4" cm="1">
        <f t="array" ref="BU27">O27*INDEX(prod_est,$H27+$I27-1,MATCH(BU$14,$BQ$14:$DQ$14,0))</f>
        <v>0</v>
      </c>
      <c r="BV27" s="4" cm="1">
        <f t="array" ref="BV27">P27*INDEX(prod_est,$H27+$I27-1,MATCH(BV$14,$BQ$14:$DQ$14,0))</f>
        <v>0</v>
      </c>
      <c r="BW27" s="4" cm="1">
        <f t="array" ref="BW27">Q27*INDEX(prod_est,$H27+$I27-1,MATCH(BW$14,$BQ$14:$DQ$14,0))</f>
        <v>0</v>
      </c>
      <c r="BX27" s="4" cm="1">
        <f t="array" ref="BX27">R27*INDEX(prod_est,$H27+$I27-1,MATCH(BX$14,$BQ$14:$DQ$14,0))</f>
        <v>0</v>
      </c>
      <c r="BY27" s="4" cm="1">
        <f t="array" ref="BY27">S27*INDEX(prod_est,$H27+$I27-1,MATCH(BY$14,$BQ$14:$DQ$14,0))</f>
        <v>0</v>
      </c>
      <c r="BZ27" s="4" cm="1">
        <f t="array" ref="BZ27">T27*INDEX(prod_est,$H27+$I27-1,MATCH(BZ$14,$BQ$14:$DQ$14,0))</f>
        <v>0</v>
      </c>
      <c r="CA27" s="4" cm="1">
        <f t="array" ref="CA27">U27*INDEX(prod_est,$H27+$I27-1,MATCH(CA$14,$BQ$14:$DQ$14,0))</f>
        <v>0</v>
      </c>
      <c r="CB27" s="4" cm="1">
        <f t="array" ref="CB27">V27*INDEX(prod_est,$H27+$I27-1,MATCH(CB$14,$BQ$14:$DQ$14,0))</f>
        <v>0</v>
      </c>
      <c r="CC27" s="4" cm="1">
        <f t="array" ref="CC27">W27*INDEX(prod_est,$H27+$I27-1,MATCH(CC$14,$BQ$14:$DQ$14,0))</f>
        <v>0</v>
      </c>
      <c r="CD27" s="4" cm="1">
        <f t="array" ref="CD27">X27*INDEX(prod_est,$H27+$I27-1,MATCH(CD$14,$BQ$14:$DQ$14,0))</f>
        <v>0</v>
      </c>
      <c r="CE27" s="4" cm="1">
        <f t="array" ref="CE27">Y27*INDEX(prod_est,$H27+$I27-1,MATCH(CE$14,$BQ$14:$DQ$14,0))</f>
        <v>0</v>
      </c>
      <c r="CF27" s="4" cm="1">
        <f t="array" ref="CF27">Z27*INDEX(prod_est,$H27+$I27-1,MATCH(CF$14,$BQ$14:$DQ$14,0))</f>
        <v>0</v>
      </c>
      <c r="CG27" s="4" cm="1">
        <f t="array" ref="CG27">AA27*INDEX(prod_est,$H27+$I27-1,MATCH(CG$14,$BQ$14:$DQ$14,0))</f>
        <v>0</v>
      </c>
      <c r="CH27" s="4" cm="1">
        <f t="array" ref="CH27">AB27*INDEX(prod_est,$H27+$I27-1,MATCH(CH$14,$BQ$14:$DQ$14,0))</f>
        <v>0</v>
      </c>
      <c r="CI27" s="4" cm="1">
        <f t="array" ref="CI27">AC27*INDEX(prod_est,$H27+$I27-1,MATCH(CI$14,$BQ$14:$DQ$14,0))</f>
        <v>0</v>
      </c>
      <c r="CJ27" s="4" cm="1">
        <f t="array" ref="CJ27">AD27*INDEX(prod_est,$H27+$I27-1,MATCH(CJ$14,$BQ$14:$DQ$14,0))</f>
        <v>0</v>
      </c>
      <c r="CK27" s="4" cm="1">
        <f t="array" ref="CK27">AE27*INDEX(prod_est,$H27+$I27-1,MATCH(CK$14,$BQ$14:$DQ$14,0))</f>
        <v>0</v>
      </c>
      <c r="CL27" s="4" cm="1">
        <f t="array" ref="CL27">AF27*INDEX(prod_est,$H27+$I27-1,MATCH(CL$14,$BQ$14:$DQ$14,0))</f>
        <v>0</v>
      </c>
      <c r="CM27" s="4" cm="1">
        <f t="array" ref="CM27">AG27*INDEX(prod_est,$H27+$I27-1,MATCH(CM$14,$BQ$14:$DQ$14,0))</f>
        <v>0</v>
      </c>
      <c r="CN27" s="4" cm="1">
        <f t="array" ref="CN27">AH27*INDEX(prod_est,$H27+$I27-1,MATCH(CN$14,$BQ$14:$DQ$14,0))</f>
        <v>0</v>
      </c>
      <c r="CO27" s="4" cm="1">
        <f t="array" ref="CO27">AI27*INDEX(prod_est,$H27+$I27-1,MATCH(CO$14,$BQ$14:$DQ$14,0))</f>
        <v>0</v>
      </c>
      <c r="CP27" s="4" cm="1">
        <f t="array" ref="CP27">AJ27*INDEX(prod_est,$H27+$I27-1,MATCH(CP$14,$BQ$14:$DQ$14,0))</f>
        <v>0</v>
      </c>
      <c r="CQ27" s="4" cm="1">
        <f t="array" ref="CQ27">AK27*INDEX(prod_est,$H27+$I27-1,MATCH(CQ$14,$BQ$14:$DQ$14,0))</f>
        <v>0</v>
      </c>
      <c r="CR27" s="4" cm="1">
        <f t="array" ref="CR27">AL27*INDEX(prod_est,$H27+$I27-1,MATCH(CR$14,$BQ$14:$DQ$14,0))</f>
        <v>0</v>
      </c>
      <c r="CS27" s="4" cm="1">
        <f t="array" ref="CS27">AM27*INDEX(prod_est,$H27+$I27-1,MATCH(CS$14,$BQ$14:$DQ$14,0))</f>
        <v>0</v>
      </c>
      <c r="CT27" s="4" cm="1">
        <f t="array" ref="CT27">AN27*INDEX(prod_est,$H27+$I27-1,MATCH(CT$14,$BQ$14:$DQ$14,0))</f>
        <v>0</v>
      </c>
      <c r="CU27" s="4" cm="1">
        <f t="array" ref="CU27">AO27*INDEX(prod_est,$H27+$I27-1,MATCH(CU$14,$BQ$14:$DQ$14,0))</f>
        <v>0</v>
      </c>
      <c r="CV27" s="4" cm="1">
        <f t="array" ref="CV27">AP27*INDEX(prod_est,$H27+$I27-1,MATCH(CV$14,$BQ$14:$DQ$14,0))</f>
        <v>0</v>
      </c>
      <c r="CW27" s="4" cm="1">
        <f t="array" ref="CW27">AQ27*INDEX(prod_est,$H27+$I27-1,MATCH(CW$14,$BQ$14:$DQ$14,0))</f>
        <v>0</v>
      </c>
      <c r="CX27" s="4" cm="1">
        <f t="array" ref="CX27">AR27*INDEX(prod_est,$H27+$I27-1,MATCH(CX$14,$BQ$14:$DQ$14,0))</f>
        <v>0</v>
      </c>
      <c r="CY27" s="4" cm="1">
        <f t="array" ref="CY27">AS27*INDEX(prod_est,$H27+$I27-1,MATCH(CY$14,$BQ$14:$DQ$14,0))</f>
        <v>0</v>
      </c>
      <c r="CZ27" s="4" cm="1">
        <f t="array" ref="CZ27">AT27*INDEX(prod_est,$H27+$I27-1,MATCH(CZ$14,$BQ$14:$DQ$14,0))</f>
        <v>0</v>
      </c>
      <c r="DA27" s="4" cm="1">
        <f t="array" ref="DA27">AU27*INDEX(prod_est,$H27+$I27-1,MATCH(DA$14,$BQ$14:$DQ$14,0))</f>
        <v>0</v>
      </c>
      <c r="DB27" s="4" cm="1">
        <f t="array" ref="DB27">AV27*INDEX(prod_est,$H27+$I27-1,MATCH(DB$14,$BQ$14:$DQ$14,0))</f>
        <v>0</v>
      </c>
      <c r="DC27" s="4" cm="1">
        <f t="array" ref="DC27">AW27*INDEX(prod_est,$H27+$I27-1,MATCH(DC$14,$BQ$14:$DQ$14,0))</f>
        <v>0</v>
      </c>
      <c r="DD27" s="4" cm="1">
        <f t="array" ref="DD27">AX27*INDEX(prod_est,$H27+$I27-1,MATCH(DD$14,$BQ$14:$DQ$14,0))</f>
        <v>0</v>
      </c>
      <c r="DE27" s="4" cm="1">
        <f t="array" ref="DE27">AY27*INDEX(prod_est,$H27+$I27-1,MATCH(DE$14,$BQ$14:$DQ$14,0))</f>
        <v>0</v>
      </c>
      <c r="DF27" s="4" cm="1">
        <f t="array" ref="DF27">AZ27*INDEX(prod_est,$H27+$I27-1,MATCH(DF$14,$BQ$14:$DQ$14,0))</f>
        <v>0</v>
      </c>
      <c r="DG27" s="4" cm="1">
        <f t="array" ref="DG27">BA27*INDEX(prod_est,$H27+$I27-1,MATCH(DG$14,$BQ$14:$DQ$14,0))</f>
        <v>0</v>
      </c>
      <c r="DH27" s="4" cm="1">
        <f t="array" ref="DH27">BB27*INDEX(prod_est,$H27+$I27-1,MATCH(DH$14,$BQ$14:$DQ$14,0))</f>
        <v>0</v>
      </c>
      <c r="DI27" s="4" cm="1">
        <f t="array" ref="DI27">BC27*INDEX(prod_est,$H27+$I27-1,MATCH(DI$14,$BQ$14:$DQ$14,0))</f>
        <v>0</v>
      </c>
      <c r="DJ27" s="4" cm="1">
        <f t="array" ref="DJ27">BD27*INDEX(prod_est,$H27+$I27-1,MATCH(DJ$14,$BQ$14:$DQ$14,0))</f>
        <v>0</v>
      </c>
      <c r="DK27" s="4" cm="1">
        <f t="array" ref="DK27">BE27*INDEX(prod_est,$H27+$I27-1,MATCH(DK$14,$BQ$14:$DQ$14,0))</f>
        <v>0</v>
      </c>
      <c r="DL27" s="4" cm="1">
        <f t="array" ref="DL27">BF27*INDEX(prod_est,$H27+$I27-1,MATCH(DL$14,$BQ$14:$DQ$14,0))</f>
        <v>0</v>
      </c>
      <c r="DM27" s="4" cm="1">
        <f t="array" ref="DM27">BG27*INDEX(prod_est,$H27+$I27-1,MATCH(DM$14,$BQ$14:$DQ$14,0))</f>
        <v>0</v>
      </c>
      <c r="DN27" s="4" cm="1">
        <f t="array" ref="DN27">BH27*INDEX(prod_est,$H27+$I27-1,MATCH(DN$14,$BQ$14:$DQ$14,0))</f>
        <v>0</v>
      </c>
      <c r="DO27" s="4" cm="1">
        <f t="array" ref="DO27">BI27*INDEX(prod_est,$H27+$I27-1,MATCH(DO$14,$BQ$14:$DQ$14,0))</f>
        <v>0</v>
      </c>
      <c r="DP27" s="4" cm="1">
        <f t="array" ref="DP27">BJ27*INDEX(prod_est,$H27+$I27-1,MATCH(DP$14,$BQ$14:$DQ$14,0))</f>
        <v>0</v>
      </c>
      <c r="DQ27" s="4" cm="1">
        <f t="array" ref="DQ27">BK27*INDEX(prod_est,$H27+$I27-1,MATCH(DQ$14,$BQ$14:$DQ$14,0))</f>
        <v>0</v>
      </c>
    </row>
    <row r="28" spans="1:121" x14ac:dyDescent="0.25">
      <c r="A28" t="s">
        <v>49</v>
      </c>
      <c r="B28" t="s">
        <v>18</v>
      </c>
      <c r="C28" t="s">
        <v>18</v>
      </c>
      <c r="D28" t="s">
        <v>172</v>
      </c>
      <c r="E28" s="46" t="s">
        <v>37</v>
      </c>
      <c r="F28" s="4">
        <v>0</v>
      </c>
      <c r="G28" s="4">
        <v>0</v>
      </c>
      <c r="H28">
        <f>MATCH(A28,Production_est!$A$4:$A$339,0)</f>
        <v>193</v>
      </c>
      <c r="I28">
        <f>IFERROR(MATCH(E28,Production_est!$D$4:$D$339,0),"-")</f>
        <v>3</v>
      </c>
      <c r="J28" s="4" cm="1">
        <f t="array" ref="J28">IFERROR(INDEX(Production_est!$E$4:$E$339,I28+H28-1),"-")</f>
        <v>0</v>
      </c>
      <c r="K28" s="33">
        <f t="shared" si="3"/>
        <v>0</v>
      </c>
      <c r="L28" s="33">
        <f t="shared" si="17"/>
        <v>0</v>
      </c>
      <c r="M28" s="33">
        <f t="shared" si="17"/>
        <v>0</v>
      </c>
      <c r="N28" s="33">
        <f t="shared" si="17"/>
        <v>0</v>
      </c>
      <c r="O28" s="33">
        <f t="shared" si="17"/>
        <v>0</v>
      </c>
      <c r="P28" s="33">
        <f t="shared" si="17"/>
        <v>0</v>
      </c>
      <c r="Q28" s="33">
        <f t="shared" si="17"/>
        <v>0</v>
      </c>
      <c r="R28" s="33">
        <f t="shared" si="17"/>
        <v>0</v>
      </c>
      <c r="S28" s="33">
        <f t="shared" si="17"/>
        <v>0</v>
      </c>
      <c r="T28" s="33">
        <f t="shared" si="17"/>
        <v>0</v>
      </c>
      <c r="U28" s="33">
        <f t="shared" si="17"/>
        <v>0</v>
      </c>
      <c r="V28" s="33">
        <f t="shared" si="17"/>
        <v>0</v>
      </c>
      <c r="W28" s="33">
        <f t="shared" si="17"/>
        <v>0</v>
      </c>
      <c r="X28" s="33">
        <f t="shared" si="17"/>
        <v>0</v>
      </c>
      <c r="Y28" s="33">
        <f t="shared" si="17"/>
        <v>0</v>
      </c>
      <c r="Z28" s="33">
        <f t="shared" si="17"/>
        <v>0</v>
      </c>
      <c r="AA28" s="33">
        <f t="shared" si="17"/>
        <v>0</v>
      </c>
      <c r="AB28" s="33">
        <f t="shared" si="17"/>
        <v>0</v>
      </c>
      <c r="AC28" s="33">
        <f t="shared" si="17"/>
        <v>0</v>
      </c>
      <c r="AD28" s="33">
        <f t="shared" si="17"/>
        <v>0</v>
      </c>
      <c r="AE28" s="33">
        <f t="shared" si="17"/>
        <v>0</v>
      </c>
      <c r="AF28" s="33">
        <f t="shared" si="17"/>
        <v>0</v>
      </c>
      <c r="AG28" s="33">
        <f t="shared" si="17"/>
        <v>0</v>
      </c>
      <c r="AH28" s="33">
        <f t="shared" si="17"/>
        <v>0</v>
      </c>
      <c r="AI28" s="33">
        <f t="shared" si="17"/>
        <v>0</v>
      </c>
      <c r="AJ28" s="33">
        <f t="shared" si="17"/>
        <v>0</v>
      </c>
      <c r="AK28" s="33">
        <f t="shared" si="17"/>
        <v>0</v>
      </c>
      <c r="AL28" s="33">
        <f t="shared" si="17"/>
        <v>0</v>
      </c>
      <c r="AM28" s="33">
        <f t="shared" si="17"/>
        <v>0</v>
      </c>
      <c r="AN28" s="33">
        <f t="shared" si="17"/>
        <v>0</v>
      </c>
      <c r="AO28" s="33">
        <f t="shared" si="17"/>
        <v>0</v>
      </c>
      <c r="AP28" s="33">
        <f t="shared" si="17"/>
        <v>0</v>
      </c>
      <c r="AQ28" s="33">
        <f t="shared" ref="AQ28:BK28" si="23">AP28*(1-$G$4)</f>
        <v>0</v>
      </c>
      <c r="AR28" s="33">
        <f t="shared" si="23"/>
        <v>0</v>
      </c>
      <c r="AS28" s="33">
        <f t="shared" si="23"/>
        <v>0</v>
      </c>
      <c r="AT28" s="33">
        <f t="shared" si="23"/>
        <v>0</v>
      </c>
      <c r="AU28" s="33">
        <f t="shared" si="23"/>
        <v>0</v>
      </c>
      <c r="AV28" s="33">
        <f t="shared" si="23"/>
        <v>0</v>
      </c>
      <c r="AW28" s="33">
        <f t="shared" si="23"/>
        <v>0</v>
      </c>
      <c r="AX28" s="33">
        <f t="shared" si="23"/>
        <v>0</v>
      </c>
      <c r="AY28" s="33">
        <f t="shared" si="23"/>
        <v>0</v>
      </c>
      <c r="AZ28" s="33">
        <f t="shared" si="23"/>
        <v>0</v>
      </c>
      <c r="BA28" s="33">
        <f t="shared" si="23"/>
        <v>0</v>
      </c>
      <c r="BB28" s="33">
        <f t="shared" si="23"/>
        <v>0</v>
      </c>
      <c r="BC28" s="33">
        <f t="shared" si="23"/>
        <v>0</v>
      </c>
      <c r="BD28" s="33">
        <f t="shared" si="23"/>
        <v>0</v>
      </c>
      <c r="BE28" s="33">
        <f t="shared" si="23"/>
        <v>0</v>
      </c>
      <c r="BF28" s="33">
        <f t="shared" si="23"/>
        <v>0</v>
      </c>
      <c r="BG28" s="33">
        <f t="shared" si="23"/>
        <v>0</v>
      </c>
      <c r="BH28" s="33">
        <f t="shared" si="23"/>
        <v>0</v>
      </c>
      <c r="BI28" s="33">
        <f t="shared" si="23"/>
        <v>0</v>
      </c>
      <c r="BJ28" s="33">
        <f t="shared" si="23"/>
        <v>0</v>
      </c>
      <c r="BK28" s="33">
        <f t="shared" si="23"/>
        <v>0</v>
      </c>
      <c r="BL28" t="str">
        <f t="shared" si="6"/>
        <v>13_PNG</v>
      </c>
      <c r="BM28" t="str">
        <f t="shared" si="7"/>
        <v>d_nonenergy_7_9_lpg</v>
      </c>
      <c r="BP28" s="4">
        <f t="shared" si="8"/>
        <v>0</v>
      </c>
      <c r="BQ28" s="4">
        <f t="shared" si="9"/>
        <v>0</v>
      </c>
      <c r="BR28" s="4" cm="1">
        <f t="array" ref="BR28">L28*INDEX(prod_est,$H28+$I28-1,MATCH(BR$14,$BQ$14:$DQ$14,0))</f>
        <v>0</v>
      </c>
      <c r="BS28" s="4" cm="1">
        <f t="array" ref="BS28">M28*INDEX(prod_est,$H28+$I28-1,MATCH(BS$14,$BQ$14:$DQ$14,0))</f>
        <v>0</v>
      </c>
      <c r="BT28" s="4" cm="1">
        <f t="array" ref="BT28">N28*INDEX(prod_est,$H28+$I28-1,MATCH(BT$14,$BQ$14:$DQ$14,0))</f>
        <v>0</v>
      </c>
      <c r="BU28" s="4" cm="1">
        <f t="array" ref="BU28">O28*INDEX(prod_est,$H28+$I28-1,MATCH(BU$14,$BQ$14:$DQ$14,0))</f>
        <v>0</v>
      </c>
      <c r="BV28" s="4" cm="1">
        <f t="array" ref="BV28">P28*INDEX(prod_est,$H28+$I28-1,MATCH(BV$14,$BQ$14:$DQ$14,0))</f>
        <v>0</v>
      </c>
      <c r="BW28" s="4" cm="1">
        <f t="array" ref="BW28">Q28*INDEX(prod_est,$H28+$I28-1,MATCH(BW$14,$BQ$14:$DQ$14,0))</f>
        <v>0</v>
      </c>
      <c r="BX28" s="4" cm="1">
        <f t="array" ref="BX28">R28*INDEX(prod_est,$H28+$I28-1,MATCH(BX$14,$BQ$14:$DQ$14,0))</f>
        <v>0</v>
      </c>
      <c r="BY28" s="4" cm="1">
        <f t="array" ref="BY28">S28*INDEX(prod_est,$H28+$I28-1,MATCH(BY$14,$BQ$14:$DQ$14,0))</f>
        <v>0</v>
      </c>
      <c r="BZ28" s="4" cm="1">
        <f t="array" ref="BZ28">T28*INDEX(prod_est,$H28+$I28-1,MATCH(BZ$14,$BQ$14:$DQ$14,0))</f>
        <v>0</v>
      </c>
      <c r="CA28" s="4" cm="1">
        <f t="array" ref="CA28">U28*INDEX(prod_est,$H28+$I28-1,MATCH(CA$14,$BQ$14:$DQ$14,0))</f>
        <v>0</v>
      </c>
      <c r="CB28" s="4" cm="1">
        <f t="array" ref="CB28">V28*INDEX(prod_est,$H28+$I28-1,MATCH(CB$14,$BQ$14:$DQ$14,0))</f>
        <v>0</v>
      </c>
      <c r="CC28" s="4" cm="1">
        <f t="array" ref="CC28">W28*INDEX(prod_est,$H28+$I28-1,MATCH(CC$14,$BQ$14:$DQ$14,0))</f>
        <v>0</v>
      </c>
      <c r="CD28" s="4" cm="1">
        <f t="array" ref="CD28">X28*INDEX(prod_est,$H28+$I28-1,MATCH(CD$14,$BQ$14:$DQ$14,0))</f>
        <v>0</v>
      </c>
      <c r="CE28" s="4" cm="1">
        <f t="array" ref="CE28">Y28*INDEX(prod_est,$H28+$I28-1,MATCH(CE$14,$BQ$14:$DQ$14,0))</f>
        <v>0</v>
      </c>
      <c r="CF28" s="4" cm="1">
        <f t="array" ref="CF28">Z28*INDEX(prod_est,$H28+$I28-1,MATCH(CF$14,$BQ$14:$DQ$14,0))</f>
        <v>0</v>
      </c>
      <c r="CG28" s="4" cm="1">
        <f t="array" ref="CG28">AA28*INDEX(prod_est,$H28+$I28-1,MATCH(CG$14,$BQ$14:$DQ$14,0))</f>
        <v>0</v>
      </c>
      <c r="CH28" s="4" cm="1">
        <f t="array" ref="CH28">AB28*INDEX(prod_est,$H28+$I28-1,MATCH(CH$14,$BQ$14:$DQ$14,0))</f>
        <v>0</v>
      </c>
      <c r="CI28" s="4" cm="1">
        <f t="array" ref="CI28">AC28*INDEX(prod_est,$H28+$I28-1,MATCH(CI$14,$BQ$14:$DQ$14,0))</f>
        <v>0</v>
      </c>
      <c r="CJ28" s="4" cm="1">
        <f t="array" ref="CJ28">AD28*INDEX(prod_est,$H28+$I28-1,MATCH(CJ$14,$BQ$14:$DQ$14,0))</f>
        <v>0</v>
      </c>
      <c r="CK28" s="4" cm="1">
        <f t="array" ref="CK28">AE28*INDEX(prod_est,$H28+$I28-1,MATCH(CK$14,$BQ$14:$DQ$14,0))</f>
        <v>0</v>
      </c>
      <c r="CL28" s="4" cm="1">
        <f t="array" ref="CL28">AF28*INDEX(prod_est,$H28+$I28-1,MATCH(CL$14,$BQ$14:$DQ$14,0))</f>
        <v>0</v>
      </c>
      <c r="CM28" s="4" cm="1">
        <f t="array" ref="CM28">AG28*INDEX(prod_est,$H28+$I28-1,MATCH(CM$14,$BQ$14:$DQ$14,0))</f>
        <v>0</v>
      </c>
      <c r="CN28" s="4" cm="1">
        <f t="array" ref="CN28">AH28*INDEX(prod_est,$H28+$I28-1,MATCH(CN$14,$BQ$14:$DQ$14,0))</f>
        <v>0</v>
      </c>
      <c r="CO28" s="4" cm="1">
        <f t="array" ref="CO28">AI28*INDEX(prod_est,$H28+$I28-1,MATCH(CO$14,$BQ$14:$DQ$14,0))</f>
        <v>0</v>
      </c>
      <c r="CP28" s="4" cm="1">
        <f t="array" ref="CP28">AJ28*INDEX(prod_est,$H28+$I28-1,MATCH(CP$14,$BQ$14:$DQ$14,0))</f>
        <v>0</v>
      </c>
      <c r="CQ28" s="4" cm="1">
        <f t="array" ref="CQ28">AK28*INDEX(prod_est,$H28+$I28-1,MATCH(CQ$14,$BQ$14:$DQ$14,0))</f>
        <v>0</v>
      </c>
      <c r="CR28" s="4" cm="1">
        <f t="array" ref="CR28">AL28*INDEX(prod_est,$H28+$I28-1,MATCH(CR$14,$BQ$14:$DQ$14,0))</f>
        <v>0</v>
      </c>
      <c r="CS28" s="4" cm="1">
        <f t="array" ref="CS28">AM28*INDEX(prod_est,$H28+$I28-1,MATCH(CS$14,$BQ$14:$DQ$14,0))</f>
        <v>0</v>
      </c>
      <c r="CT28" s="4" cm="1">
        <f t="array" ref="CT28">AN28*INDEX(prod_est,$H28+$I28-1,MATCH(CT$14,$BQ$14:$DQ$14,0))</f>
        <v>0</v>
      </c>
      <c r="CU28" s="4" cm="1">
        <f t="array" ref="CU28">AO28*INDEX(prod_est,$H28+$I28-1,MATCH(CU$14,$BQ$14:$DQ$14,0))</f>
        <v>0</v>
      </c>
      <c r="CV28" s="4" cm="1">
        <f t="array" ref="CV28">AP28*INDEX(prod_est,$H28+$I28-1,MATCH(CV$14,$BQ$14:$DQ$14,0))</f>
        <v>0</v>
      </c>
      <c r="CW28" s="4" cm="1">
        <f t="array" ref="CW28">AQ28*INDEX(prod_est,$H28+$I28-1,MATCH(CW$14,$BQ$14:$DQ$14,0))</f>
        <v>0</v>
      </c>
      <c r="CX28" s="4" cm="1">
        <f t="array" ref="CX28">AR28*INDEX(prod_est,$H28+$I28-1,MATCH(CX$14,$BQ$14:$DQ$14,0))</f>
        <v>0</v>
      </c>
      <c r="CY28" s="4" cm="1">
        <f t="array" ref="CY28">AS28*INDEX(prod_est,$H28+$I28-1,MATCH(CY$14,$BQ$14:$DQ$14,0))</f>
        <v>0</v>
      </c>
      <c r="CZ28" s="4" cm="1">
        <f t="array" ref="CZ28">AT28*INDEX(prod_est,$H28+$I28-1,MATCH(CZ$14,$BQ$14:$DQ$14,0))</f>
        <v>0</v>
      </c>
      <c r="DA28" s="4" cm="1">
        <f t="array" ref="DA28">AU28*INDEX(prod_est,$H28+$I28-1,MATCH(DA$14,$BQ$14:$DQ$14,0))</f>
        <v>0</v>
      </c>
      <c r="DB28" s="4" cm="1">
        <f t="array" ref="DB28">AV28*INDEX(prod_est,$H28+$I28-1,MATCH(DB$14,$BQ$14:$DQ$14,0))</f>
        <v>0</v>
      </c>
      <c r="DC28" s="4" cm="1">
        <f t="array" ref="DC28">AW28*INDEX(prod_est,$H28+$I28-1,MATCH(DC$14,$BQ$14:$DQ$14,0))</f>
        <v>0</v>
      </c>
      <c r="DD28" s="4" cm="1">
        <f t="array" ref="DD28">AX28*INDEX(prod_est,$H28+$I28-1,MATCH(DD$14,$BQ$14:$DQ$14,0))</f>
        <v>0</v>
      </c>
      <c r="DE28" s="4" cm="1">
        <f t="array" ref="DE28">AY28*INDEX(prod_est,$H28+$I28-1,MATCH(DE$14,$BQ$14:$DQ$14,0))</f>
        <v>0</v>
      </c>
      <c r="DF28" s="4" cm="1">
        <f t="array" ref="DF28">AZ28*INDEX(prod_est,$H28+$I28-1,MATCH(DF$14,$BQ$14:$DQ$14,0))</f>
        <v>0</v>
      </c>
      <c r="DG28" s="4" cm="1">
        <f t="array" ref="DG28">BA28*INDEX(prod_est,$H28+$I28-1,MATCH(DG$14,$BQ$14:$DQ$14,0))</f>
        <v>0</v>
      </c>
      <c r="DH28" s="4" cm="1">
        <f t="array" ref="DH28">BB28*INDEX(prod_est,$H28+$I28-1,MATCH(DH$14,$BQ$14:$DQ$14,0))</f>
        <v>0</v>
      </c>
      <c r="DI28" s="4" cm="1">
        <f t="array" ref="DI28">BC28*INDEX(prod_est,$H28+$I28-1,MATCH(DI$14,$BQ$14:$DQ$14,0))</f>
        <v>0</v>
      </c>
      <c r="DJ28" s="4" cm="1">
        <f t="array" ref="DJ28">BD28*INDEX(prod_est,$H28+$I28-1,MATCH(DJ$14,$BQ$14:$DQ$14,0))</f>
        <v>0</v>
      </c>
      <c r="DK28" s="4" cm="1">
        <f t="array" ref="DK28">BE28*INDEX(prod_est,$H28+$I28-1,MATCH(DK$14,$BQ$14:$DQ$14,0))</f>
        <v>0</v>
      </c>
      <c r="DL28" s="4" cm="1">
        <f t="array" ref="DL28">BF28*INDEX(prod_est,$H28+$I28-1,MATCH(DL$14,$BQ$14:$DQ$14,0))</f>
        <v>0</v>
      </c>
      <c r="DM28" s="4" cm="1">
        <f t="array" ref="DM28">BG28*INDEX(prod_est,$H28+$I28-1,MATCH(DM$14,$BQ$14:$DQ$14,0))</f>
        <v>0</v>
      </c>
      <c r="DN28" s="4" cm="1">
        <f t="array" ref="DN28">BH28*INDEX(prod_est,$H28+$I28-1,MATCH(DN$14,$BQ$14:$DQ$14,0))</f>
        <v>0</v>
      </c>
      <c r="DO28" s="4" cm="1">
        <f t="array" ref="DO28">BI28*INDEX(prod_est,$H28+$I28-1,MATCH(DO$14,$BQ$14:$DQ$14,0))</f>
        <v>0</v>
      </c>
      <c r="DP28" s="4" cm="1">
        <f t="array" ref="DP28">BJ28*INDEX(prod_est,$H28+$I28-1,MATCH(DP$14,$BQ$14:$DQ$14,0))</f>
        <v>0</v>
      </c>
      <c r="DQ28" s="4" cm="1">
        <f t="array" ref="DQ28">BK28*INDEX(prod_est,$H28+$I28-1,MATCH(DQ$14,$BQ$14:$DQ$14,0))</f>
        <v>0</v>
      </c>
    </row>
    <row r="29" spans="1:121" x14ac:dyDescent="0.25">
      <c r="A29" t="s">
        <v>49</v>
      </c>
      <c r="B29" t="s">
        <v>19</v>
      </c>
      <c r="C29" t="s">
        <v>60</v>
      </c>
      <c r="D29" t="s">
        <v>172</v>
      </c>
      <c r="E29" s="46" t="s">
        <v>37</v>
      </c>
      <c r="F29" s="4">
        <v>0</v>
      </c>
      <c r="G29" s="4">
        <v>0</v>
      </c>
      <c r="H29">
        <f>MATCH(A29,Production_est!$A$4:$A$339,0)</f>
        <v>193</v>
      </c>
      <c r="I29">
        <f>IFERROR(MATCH(E29,Production_est!$D$4:$D$339,0),"-")</f>
        <v>3</v>
      </c>
      <c r="J29" s="4" cm="1">
        <f t="array" ref="J29">IFERROR(INDEX(Production_est!$E$4:$E$339,I29+H29-1),"-")</f>
        <v>0</v>
      </c>
      <c r="K29" s="33">
        <f t="shared" si="3"/>
        <v>0</v>
      </c>
      <c r="L29" s="33">
        <f t="shared" si="17"/>
        <v>0</v>
      </c>
      <c r="M29" s="33">
        <f t="shared" si="17"/>
        <v>0</v>
      </c>
      <c r="N29" s="33">
        <f t="shared" si="17"/>
        <v>0</v>
      </c>
      <c r="O29" s="33">
        <f t="shared" si="17"/>
        <v>0</v>
      </c>
      <c r="P29" s="33">
        <f t="shared" si="17"/>
        <v>0</v>
      </c>
      <c r="Q29" s="33">
        <f t="shared" si="17"/>
        <v>0</v>
      </c>
      <c r="R29" s="33">
        <f t="shared" si="17"/>
        <v>0</v>
      </c>
      <c r="S29" s="33">
        <f t="shared" si="17"/>
        <v>0</v>
      </c>
      <c r="T29" s="33">
        <f t="shared" si="17"/>
        <v>0</v>
      </c>
      <c r="U29" s="33">
        <f t="shared" si="17"/>
        <v>0</v>
      </c>
      <c r="V29" s="33">
        <f t="shared" si="17"/>
        <v>0</v>
      </c>
      <c r="W29" s="33">
        <f t="shared" si="17"/>
        <v>0</v>
      </c>
      <c r="X29" s="33">
        <f t="shared" si="17"/>
        <v>0</v>
      </c>
      <c r="Y29" s="33">
        <f t="shared" si="17"/>
        <v>0</v>
      </c>
      <c r="Z29" s="33">
        <f t="shared" si="17"/>
        <v>0</v>
      </c>
      <c r="AA29" s="33">
        <f t="shared" si="17"/>
        <v>0</v>
      </c>
      <c r="AB29" s="33">
        <f t="shared" si="17"/>
        <v>0</v>
      </c>
      <c r="AC29" s="33">
        <f t="shared" si="17"/>
        <v>0</v>
      </c>
      <c r="AD29" s="33">
        <f t="shared" si="17"/>
        <v>0</v>
      </c>
      <c r="AE29" s="33">
        <f t="shared" si="17"/>
        <v>0</v>
      </c>
      <c r="AF29" s="33">
        <f t="shared" si="17"/>
        <v>0</v>
      </c>
      <c r="AG29" s="33">
        <f t="shared" si="17"/>
        <v>0</v>
      </c>
      <c r="AH29" s="33">
        <f t="shared" si="17"/>
        <v>0</v>
      </c>
      <c r="AI29" s="33">
        <f t="shared" si="17"/>
        <v>0</v>
      </c>
      <c r="AJ29" s="33">
        <f t="shared" si="17"/>
        <v>0</v>
      </c>
      <c r="AK29" s="33">
        <f t="shared" si="17"/>
        <v>0</v>
      </c>
      <c r="AL29" s="33">
        <f t="shared" si="17"/>
        <v>0</v>
      </c>
      <c r="AM29" s="33">
        <f t="shared" si="17"/>
        <v>0</v>
      </c>
      <c r="AN29" s="33">
        <f t="shared" si="17"/>
        <v>0</v>
      </c>
      <c r="AO29" s="33">
        <f t="shared" si="17"/>
        <v>0</v>
      </c>
      <c r="AP29" s="33">
        <f t="shared" si="17"/>
        <v>0</v>
      </c>
      <c r="AQ29" s="33">
        <f t="shared" ref="AQ29:BK29" si="24">AP29*(1-$G$4)</f>
        <v>0</v>
      </c>
      <c r="AR29" s="33">
        <f t="shared" si="24"/>
        <v>0</v>
      </c>
      <c r="AS29" s="33">
        <f t="shared" si="24"/>
        <v>0</v>
      </c>
      <c r="AT29" s="33">
        <f t="shared" si="24"/>
        <v>0</v>
      </c>
      <c r="AU29" s="33">
        <f t="shared" si="24"/>
        <v>0</v>
      </c>
      <c r="AV29" s="33">
        <f t="shared" si="24"/>
        <v>0</v>
      </c>
      <c r="AW29" s="33">
        <f t="shared" si="24"/>
        <v>0</v>
      </c>
      <c r="AX29" s="33">
        <f t="shared" si="24"/>
        <v>0</v>
      </c>
      <c r="AY29" s="33">
        <f t="shared" si="24"/>
        <v>0</v>
      </c>
      <c r="AZ29" s="33">
        <f t="shared" si="24"/>
        <v>0</v>
      </c>
      <c r="BA29" s="33">
        <f t="shared" si="24"/>
        <v>0</v>
      </c>
      <c r="BB29" s="33">
        <f t="shared" si="24"/>
        <v>0</v>
      </c>
      <c r="BC29" s="33">
        <f t="shared" si="24"/>
        <v>0</v>
      </c>
      <c r="BD29" s="33">
        <f t="shared" si="24"/>
        <v>0</v>
      </c>
      <c r="BE29" s="33">
        <f t="shared" si="24"/>
        <v>0</v>
      </c>
      <c r="BF29" s="33">
        <f t="shared" si="24"/>
        <v>0</v>
      </c>
      <c r="BG29" s="33">
        <f t="shared" si="24"/>
        <v>0</v>
      </c>
      <c r="BH29" s="33">
        <f t="shared" si="24"/>
        <v>0</v>
      </c>
      <c r="BI29" s="33">
        <f t="shared" si="24"/>
        <v>0</v>
      </c>
      <c r="BJ29" s="33">
        <f t="shared" si="24"/>
        <v>0</v>
      </c>
      <c r="BK29" s="33">
        <f t="shared" si="24"/>
        <v>0</v>
      </c>
      <c r="BL29" t="str">
        <f t="shared" si="6"/>
        <v>13_PNG</v>
      </c>
      <c r="BM29" t="str">
        <f t="shared" si="7"/>
        <v>d_nonenergy_7_10_refi_gas_notliq</v>
      </c>
      <c r="BP29" s="4">
        <f t="shared" si="8"/>
        <v>0</v>
      </c>
      <c r="BQ29" s="4">
        <f t="shared" si="9"/>
        <v>0</v>
      </c>
      <c r="BR29" s="4" cm="1">
        <f t="array" ref="BR29">L29*INDEX(prod_est,$H29+$I29-1,MATCH(BR$14,$BQ$14:$DQ$14,0))</f>
        <v>0</v>
      </c>
      <c r="BS29" s="4" cm="1">
        <f t="array" ref="BS29">M29*INDEX(prod_est,$H29+$I29-1,MATCH(BS$14,$BQ$14:$DQ$14,0))</f>
        <v>0</v>
      </c>
      <c r="BT29" s="4" cm="1">
        <f t="array" ref="BT29">N29*INDEX(prod_est,$H29+$I29-1,MATCH(BT$14,$BQ$14:$DQ$14,0))</f>
        <v>0</v>
      </c>
      <c r="BU29" s="4" cm="1">
        <f t="array" ref="BU29">O29*INDEX(prod_est,$H29+$I29-1,MATCH(BU$14,$BQ$14:$DQ$14,0))</f>
        <v>0</v>
      </c>
      <c r="BV29" s="4" cm="1">
        <f t="array" ref="BV29">P29*INDEX(prod_est,$H29+$I29-1,MATCH(BV$14,$BQ$14:$DQ$14,0))</f>
        <v>0</v>
      </c>
      <c r="BW29" s="4" cm="1">
        <f t="array" ref="BW29">Q29*INDEX(prod_est,$H29+$I29-1,MATCH(BW$14,$BQ$14:$DQ$14,0))</f>
        <v>0</v>
      </c>
      <c r="BX29" s="4" cm="1">
        <f t="array" ref="BX29">R29*INDEX(prod_est,$H29+$I29-1,MATCH(BX$14,$BQ$14:$DQ$14,0))</f>
        <v>0</v>
      </c>
      <c r="BY29" s="4" cm="1">
        <f t="array" ref="BY29">S29*INDEX(prod_est,$H29+$I29-1,MATCH(BY$14,$BQ$14:$DQ$14,0))</f>
        <v>0</v>
      </c>
      <c r="BZ29" s="4" cm="1">
        <f t="array" ref="BZ29">T29*INDEX(prod_est,$H29+$I29-1,MATCH(BZ$14,$BQ$14:$DQ$14,0))</f>
        <v>0</v>
      </c>
      <c r="CA29" s="4" cm="1">
        <f t="array" ref="CA29">U29*INDEX(prod_est,$H29+$I29-1,MATCH(CA$14,$BQ$14:$DQ$14,0))</f>
        <v>0</v>
      </c>
      <c r="CB29" s="4" cm="1">
        <f t="array" ref="CB29">V29*INDEX(prod_est,$H29+$I29-1,MATCH(CB$14,$BQ$14:$DQ$14,0))</f>
        <v>0</v>
      </c>
      <c r="CC29" s="4" cm="1">
        <f t="array" ref="CC29">W29*INDEX(prod_est,$H29+$I29-1,MATCH(CC$14,$BQ$14:$DQ$14,0))</f>
        <v>0</v>
      </c>
      <c r="CD29" s="4" cm="1">
        <f t="array" ref="CD29">X29*INDEX(prod_est,$H29+$I29-1,MATCH(CD$14,$BQ$14:$DQ$14,0))</f>
        <v>0</v>
      </c>
      <c r="CE29" s="4" cm="1">
        <f t="array" ref="CE29">Y29*INDEX(prod_est,$H29+$I29-1,MATCH(CE$14,$BQ$14:$DQ$14,0))</f>
        <v>0</v>
      </c>
      <c r="CF29" s="4" cm="1">
        <f t="array" ref="CF29">Z29*INDEX(prod_est,$H29+$I29-1,MATCH(CF$14,$BQ$14:$DQ$14,0))</f>
        <v>0</v>
      </c>
      <c r="CG29" s="4" cm="1">
        <f t="array" ref="CG29">AA29*INDEX(prod_est,$H29+$I29-1,MATCH(CG$14,$BQ$14:$DQ$14,0))</f>
        <v>0</v>
      </c>
      <c r="CH29" s="4" cm="1">
        <f t="array" ref="CH29">AB29*INDEX(prod_est,$H29+$I29-1,MATCH(CH$14,$BQ$14:$DQ$14,0))</f>
        <v>0</v>
      </c>
      <c r="CI29" s="4" cm="1">
        <f t="array" ref="CI29">AC29*INDEX(prod_est,$H29+$I29-1,MATCH(CI$14,$BQ$14:$DQ$14,0))</f>
        <v>0</v>
      </c>
      <c r="CJ29" s="4" cm="1">
        <f t="array" ref="CJ29">AD29*INDEX(prod_est,$H29+$I29-1,MATCH(CJ$14,$BQ$14:$DQ$14,0))</f>
        <v>0</v>
      </c>
      <c r="CK29" s="4" cm="1">
        <f t="array" ref="CK29">AE29*INDEX(prod_est,$H29+$I29-1,MATCH(CK$14,$BQ$14:$DQ$14,0))</f>
        <v>0</v>
      </c>
      <c r="CL29" s="4" cm="1">
        <f t="array" ref="CL29">AF29*INDEX(prod_est,$H29+$I29-1,MATCH(CL$14,$BQ$14:$DQ$14,0))</f>
        <v>0</v>
      </c>
      <c r="CM29" s="4" cm="1">
        <f t="array" ref="CM29">AG29*INDEX(prod_est,$H29+$I29-1,MATCH(CM$14,$BQ$14:$DQ$14,0))</f>
        <v>0</v>
      </c>
      <c r="CN29" s="4" cm="1">
        <f t="array" ref="CN29">AH29*INDEX(prod_est,$H29+$I29-1,MATCH(CN$14,$BQ$14:$DQ$14,0))</f>
        <v>0</v>
      </c>
      <c r="CO29" s="4" cm="1">
        <f t="array" ref="CO29">AI29*INDEX(prod_est,$H29+$I29-1,MATCH(CO$14,$BQ$14:$DQ$14,0))</f>
        <v>0</v>
      </c>
      <c r="CP29" s="4" cm="1">
        <f t="array" ref="CP29">AJ29*INDEX(prod_est,$H29+$I29-1,MATCH(CP$14,$BQ$14:$DQ$14,0))</f>
        <v>0</v>
      </c>
      <c r="CQ29" s="4" cm="1">
        <f t="array" ref="CQ29">AK29*INDEX(prod_est,$H29+$I29-1,MATCH(CQ$14,$BQ$14:$DQ$14,0))</f>
        <v>0</v>
      </c>
      <c r="CR29" s="4" cm="1">
        <f t="array" ref="CR29">AL29*INDEX(prod_est,$H29+$I29-1,MATCH(CR$14,$BQ$14:$DQ$14,0))</f>
        <v>0</v>
      </c>
      <c r="CS29" s="4" cm="1">
        <f t="array" ref="CS29">AM29*INDEX(prod_est,$H29+$I29-1,MATCH(CS$14,$BQ$14:$DQ$14,0))</f>
        <v>0</v>
      </c>
      <c r="CT29" s="4" cm="1">
        <f t="array" ref="CT29">AN29*INDEX(prod_est,$H29+$I29-1,MATCH(CT$14,$BQ$14:$DQ$14,0))</f>
        <v>0</v>
      </c>
      <c r="CU29" s="4" cm="1">
        <f t="array" ref="CU29">AO29*INDEX(prod_est,$H29+$I29-1,MATCH(CU$14,$BQ$14:$DQ$14,0))</f>
        <v>0</v>
      </c>
      <c r="CV29" s="4" cm="1">
        <f t="array" ref="CV29">AP29*INDEX(prod_est,$H29+$I29-1,MATCH(CV$14,$BQ$14:$DQ$14,0))</f>
        <v>0</v>
      </c>
      <c r="CW29" s="4" cm="1">
        <f t="array" ref="CW29">AQ29*INDEX(prod_est,$H29+$I29-1,MATCH(CW$14,$BQ$14:$DQ$14,0))</f>
        <v>0</v>
      </c>
      <c r="CX29" s="4" cm="1">
        <f t="array" ref="CX29">AR29*INDEX(prod_est,$H29+$I29-1,MATCH(CX$14,$BQ$14:$DQ$14,0))</f>
        <v>0</v>
      </c>
      <c r="CY29" s="4" cm="1">
        <f t="array" ref="CY29">AS29*INDEX(prod_est,$H29+$I29-1,MATCH(CY$14,$BQ$14:$DQ$14,0))</f>
        <v>0</v>
      </c>
      <c r="CZ29" s="4" cm="1">
        <f t="array" ref="CZ29">AT29*INDEX(prod_est,$H29+$I29-1,MATCH(CZ$14,$BQ$14:$DQ$14,0))</f>
        <v>0</v>
      </c>
      <c r="DA29" s="4" cm="1">
        <f t="array" ref="DA29">AU29*INDEX(prod_est,$H29+$I29-1,MATCH(DA$14,$BQ$14:$DQ$14,0))</f>
        <v>0</v>
      </c>
      <c r="DB29" s="4" cm="1">
        <f t="array" ref="DB29">AV29*INDEX(prod_est,$H29+$I29-1,MATCH(DB$14,$BQ$14:$DQ$14,0))</f>
        <v>0</v>
      </c>
      <c r="DC29" s="4" cm="1">
        <f t="array" ref="DC29">AW29*INDEX(prod_est,$H29+$I29-1,MATCH(DC$14,$BQ$14:$DQ$14,0))</f>
        <v>0</v>
      </c>
      <c r="DD29" s="4" cm="1">
        <f t="array" ref="DD29">AX29*INDEX(prod_est,$H29+$I29-1,MATCH(DD$14,$BQ$14:$DQ$14,0))</f>
        <v>0</v>
      </c>
      <c r="DE29" s="4" cm="1">
        <f t="array" ref="DE29">AY29*INDEX(prod_est,$H29+$I29-1,MATCH(DE$14,$BQ$14:$DQ$14,0))</f>
        <v>0</v>
      </c>
      <c r="DF29" s="4" cm="1">
        <f t="array" ref="DF29">AZ29*INDEX(prod_est,$H29+$I29-1,MATCH(DF$14,$BQ$14:$DQ$14,0))</f>
        <v>0</v>
      </c>
      <c r="DG29" s="4" cm="1">
        <f t="array" ref="DG29">BA29*INDEX(prod_est,$H29+$I29-1,MATCH(DG$14,$BQ$14:$DQ$14,0))</f>
        <v>0</v>
      </c>
      <c r="DH29" s="4" cm="1">
        <f t="array" ref="DH29">BB29*INDEX(prod_est,$H29+$I29-1,MATCH(DH$14,$BQ$14:$DQ$14,0))</f>
        <v>0</v>
      </c>
      <c r="DI29" s="4" cm="1">
        <f t="array" ref="DI29">BC29*INDEX(prod_est,$H29+$I29-1,MATCH(DI$14,$BQ$14:$DQ$14,0))</f>
        <v>0</v>
      </c>
      <c r="DJ29" s="4" cm="1">
        <f t="array" ref="DJ29">BD29*INDEX(prod_est,$H29+$I29-1,MATCH(DJ$14,$BQ$14:$DQ$14,0))</f>
        <v>0</v>
      </c>
      <c r="DK29" s="4" cm="1">
        <f t="array" ref="DK29">BE29*INDEX(prod_est,$H29+$I29-1,MATCH(DK$14,$BQ$14:$DQ$14,0))</f>
        <v>0</v>
      </c>
      <c r="DL29" s="4" cm="1">
        <f t="array" ref="DL29">BF29*INDEX(prod_est,$H29+$I29-1,MATCH(DL$14,$BQ$14:$DQ$14,0))</f>
        <v>0</v>
      </c>
      <c r="DM29" s="4" cm="1">
        <f t="array" ref="DM29">BG29*INDEX(prod_est,$H29+$I29-1,MATCH(DM$14,$BQ$14:$DQ$14,0))</f>
        <v>0</v>
      </c>
      <c r="DN29" s="4" cm="1">
        <f t="array" ref="DN29">BH29*INDEX(prod_est,$H29+$I29-1,MATCH(DN$14,$BQ$14:$DQ$14,0))</f>
        <v>0</v>
      </c>
      <c r="DO29" s="4" cm="1">
        <f t="array" ref="DO29">BI29*INDEX(prod_est,$H29+$I29-1,MATCH(DO$14,$BQ$14:$DQ$14,0))</f>
        <v>0</v>
      </c>
      <c r="DP29" s="4" cm="1">
        <f t="array" ref="DP29">BJ29*INDEX(prod_est,$H29+$I29-1,MATCH(DP$14,$BQ$14:$DQ$14,0))</f>
        <v>0</v>
      </c>
      <c r="DQ29" s="4" cm="1">
        <f t="array" ref="DQ29">BK29*INDEX(prod_est,$H29+$I29-1,MATCH(DQ$14,$BQ$14:$DQ$14,0))</f>
        <v>0</v>
      </c>
    </row>
    <row r="30" spans="1:121" x14ac:dyDescent="0.25">
      <c r="A30" t="s">
        <v>49</v>
      </c>
      <c r="B30" t="s">
        <v>20</v>
      </c>
      <c r="C30" t="s">
        <v>20</v>
      </c>
      <c r="D30" t="s">
        <v>172</v>
      </c>
      <c r="E30" s="46" t="s">
        <v>37</v>
      </c>
      <c r="F30" s="4">
        <v>0</v>
      </c>
      <c r="G30" s="4">
        <v>0</v>
      </c>
      <c r="H30">
        <f>MATCH(A30,Production_est!$A$4:$A$339,0)</f>
        <v>193</v>
      </c>
      <c r="I30">
        <f>IFERROR(MATCH(E30,Production_est!$D$4:$D$339,0),"-")</f>
        <v>3</v>
      </c>
      <c r="J30" s="4" cm="1">
        <f t="array" ref="J30">IFERROR(INDEX(Production_est!$E$4:$E$339,I30+H30-1),"-")</f>
        <v>0</v>
      </c>
      <c r="K30" s="33">
        <f t="shared" si="3"/>
        <v>0</v>
      </c>
      <c r="L30" s="33">
        <f t="shared" si="17"/>
        <v>0</v>
      </c>
      <c r="M30" s="33">
        <f t="shared" si="17"/>
        <v>0</v>
      </c>
      <c r="N30" s="33">
        <f t="shared" si="17"/>
        <v>0</v>
      </c>
      <c r="O30" s="33">
        <f t="shared" si="17"/>
        <v>0</v>
      </c>
      <c r="P30" s="33">
        <f t="shared" si="17"/>
        <v>0</v>
      </c>
      <c r="Q30" s="33">
        <f t="shared" si="17"/>
        <v>0</v>
      </c>
      <c r="R30" s="33">
        <f t="shared" si="17"/>
        <v>0</v>
      </c>
      <c r="S30" s="33">
        <f t="shared" si="17"/>
        <v>0</v>
      </c>
      <c r="T30" s="33">
        <f t="shared" si="17"/>
        <v>0</v>
      </c>
      <c r="U30" s="33">
        <f t="shared" si="17"/>
        <v>0</v>
      </c>
      <c r="V30" s="33">
        <f t="shared" si="17"/>
        <v>0</v>
      </c>
      <c r="W30" s="33">
        <f t="shared" si="17"/>
        <v>0</v>
      </c>
      <c r="X30" s="33">
        <f t="shared" si="17"/>
        <v>0</v>
      </c>
      <c r="Y30" s="33">
        <f t="shared" si="17"/>
        <v>0</v>
      </c>
      <c r="Z30" s="33">
        <f t="shared" si="17"/>
        <v>0</v>
      </c>
      <c r="AA30" s="33">
        <f t="shared" si="17"/>
        <v>0</v>
      </c>
      <c r="AB30" s="33">
        <f t="shared" si="17"/>
        <v>0</v>
      </c>
      <c r="AC30" s="33">
        <f t="shared" si="17"/>
        <v>0</v>
      </c>
      <c r="AD30" s="33">
        <f t="shared" si="17"/>
        <v>0</v>
      </c>
      <c r="AE30" s="33">
        <f t="shared" si="17"/>
        <v>0</v>
      </c>
      <c r="AF30" s="33">
        <f t="shared" si="17"/>
        <v>0</v>
      </c>
      <c r="AG30" s="33">
        <f t="shared" si="17"/>
        <v>0</v>
      </c>
      <c r="AH30" s="33">
        <f t="shared" si="17"/>
        <v>0</v>
      </c>
      <c r="AI30" s="33">
        <f t="shared" si="17"/>
        <v>0</v>
      </c>
      <c r="AJ30" s="33">
        <f t="shared" si="17"/>
        <v>0</v>
      </c>
      <c r="AK30" s="33">
        <f t="shared" si="17"/>
        <v>0</v>
      </c>
      <c r="AL30" s="33">
        <f t="shared" si="17"/>
        <v>0</v>
      </c>
      <c r="AM30" s="33">
        <f t="shared" si="17"/>
        <v>0</v>
      </c>
      <c r="AN30" s="33">
        <f t="shared" si="17"/>
        <v>0</v>
      </c>
      <c r="AO30" s="33">
        <f t="shared" si="17"/>
        <v>0</v>
      </c>
      <c r="AP30" s="33">
        <f t="shared" si="17"/>
        <v>0</v>
      </c>
      <c r="AQ30" s="33">
        <f t="shared" ref="AQ30:BK30" si="25">AP30*(1-$G$4)</f>
        <v>0</v>
      </c>
      <c r="AR30" s="33">
        <f t="shared" si="25"/>
        <v>0</v>
      </c>
      <c r="AS30" s="33">
        <f t="shared" si="25"/>
        <v>0</v>
      </c>
      <c r="AT30" s="33">
        <f t="shared" si="25"/>
        <v>0</v>
      </c>
      <c r="AU30" s="33">
        <f t="shared" si="25"/>
        <v>0</v>
      </c>
      <c r="AV30" s="33">
        <f t="shared" si="25"/>
        <v>0</v>
      </c>
      <c r="AW30" s="33">
        <f t="shared" si="25"/>
        <v>0</v>
      </c>
      <c r="AX30" s="33">
        <f t="shared" si="25"/>
        <v>0</v>
      </c>
      <c r="AY30" s="33">
        <f t="shared" si="25"/>
        <v>0</v>
      </c>
      <c r="AZ30" s="33">
        <f t="shared" si="25"/>
        <v>0</v>
      </c>
      <c r="BA30" s="33">
        <f t="shared" si="25"/>
        <v>0</v>
      </c>
      <c r="BB30" s="33">
        <f t="shared" si="25"/>
        <v>0</v>
      </c>
      <c r="BC30" s="33">
        <f t="shared" si="25"/>
        <v>0</v>
      </c>
      <c r="BD30" s="33">
        <f t="shared" si="25"/>
        <v>0</v>
      </c>
      <c r="BE30" s="33">
        <f t="shared" si="25"/>
        <v>0</v>
      </c>
      <c r="BF30" s="33">
        <f t="shared" si="25"/>
        <v>0</v>
      </c>
      <c r="BG30" s="33">
        <f t="shared" si="25"/>
        <v>0</v>
      </c>
      <c r="BH30" s="33">
        <f t="shared" si="25"/>
        <v>0</v>
      </c>
      <c r="BI30" s="33">
        <f t="shared" si="25"/>
        <v>0</v>
      </c>
      <c r="BJ30" s="33">
        <f t="shared" si="25"/>
        <v>0</v>
      </c>
      <c r="BK30" s="33">
        <f t="shared" si="25"/>
        <v>0</v>
      </c>
      <c r="BL30" t="str">
        <f t="shared" si="6"/>
        <v>13_PNG</v>
      </c>
      <c r="BM30" t="str">
        <f t="shared" si="7"/>
        <v>d_nonenergy_7_11_ethane</v>
      </c>
      <c r="BP30" s="4">
        <f t="shared" si="8"/>
        <v>0</v>
      </c>
      <c r="BQ30" s="4">
        <f t="shared" si="9"/>
        <v>0</v>
      </c>
      <c r="BR30" s="4" cm="1">
        <f t="array" ref="BR30">L30*INDEX(prod_est,$H30+$I30-1,MATCH(BR$14,$BQ$14:$DQ$14,0))</f>
        <v>0</v>
      </c>
      <c r="BS30" s="4" cm="1">
        <f t="array" ref="BS30">M30*INDEX(prod_est,$H30+$I30-1,MATCH(BS$14,$BQ$14:$DQ$14,0))</f>
        <v>0</v>
      </c>
      <c r="BT30" s="4" cm="1">
        <f t="array" ref="BT30">N30*INDEX(prod_est,$H30+$I30-1,MATCH(BT$14,$BQ$14:$DQ$14,0))</f>
        <v>0</v>
      </c>
      <c r="BU30" s="4" cm="1">
        <f t="array" ref="BU30">O30*INDEX(prod_est,$H30+$I30-1,MATCH(BU$14,$BQ$14:$DQ$14,0))</f>
        <v>0</v>
      </c>
      <c r="BV30" s="4" cm="1">
        <f t="array" ref="BV30">P30*INDEX(prod_est,$H30+$I30-1,MATCH(BV$14,$BQ$14:$DQ$14,0))</f>
        <v>0</v>
      </c>
      <c r="BW30" s="4" cm="1">
        <f t="array" ref="BW30">Q30*INDEX(prod_est,$H30+$I30-1,MATCH(BW$14,$BQ$14:$DQ$14,0))</f>
        <v>0</v>
      </c>
      <c r="BX30" s="4" cm="1">
        <f t="array" ref="BX30">R30*INDEX(prod_est,$H30+$I30-1,MATCH(BX$14,$BQ$14:$DQ$14,0))</f>
        <v>0</v>
      </c>
      <c r="BY30" s="4" cm="1">
        <f t="array" ref="BY30">S30*INDEX(prod_est,$H30+$I30-1,MATCH(BY$14,$BQ$14:$DQ$14,0))</f>
        <v>0</v>
      </c>
      <c r="BZ30" s="4" cm="1">
        <f t="array" ref="BZ30">T30*INDEX(prod_est,$H30+$I30-1,MATCH(BZ$14,$BQ$14:$DQ$14,0))</f>
        <v>0</v>
      </c>
      <c r="CA30" s="4" cm="1">
        <f t="array" ref="CA30">U30*INDEX(prod_est,$H30+$I30-1,MATCH(CA$14,$BQ$14:$DQ$14,0))</f>
        <v>0</v>
      </c>
      <c r="CB30" s="4" cm="1">
        <f t="array" ref="CB30">V30*INDEX(prod_est,$H30+$I30-1,MATCH(CB$14,$BQ$14:$DQ$14,0))</f>
        <v>0</v>
      </c>
      <c r="CC30" s="4" cm="1">
        <f t="array" ref="CC30">W30*INDEX(prod_est,$H30+$I30-1,MATCH(CC$14,$BQ$14:$DQ$14,0))</f>
        <v>0</v>
      </c>
      <c r="CD30" s="4" cm="1">
        <f t="array" ref="CD30">X30*INDEX(prod_est,$H30+$I30-1,MATCH(CD$14,$BQ$14:$DQ$14,0))</f>
        <v>0</v>
      </c>
      <c r="CE30" s="4" cm="1">
        <f t="array" ref="CE30">Y30*INDEX(prod_est,$H30+$I30-1,MATCH(CE$14,$BQ$14:$DQ$14,0))</f>
        <v>0</v>
      </c>
      <c r="CF30" s="4" cm="1">
        <f t="array" ref="CF30">Z30*INDEX(prod_est,$H30+$I30-1,MATCH(CF$14,$BQ$14:$DQ$14,0))</f>
        <v>0</v>
      </c>
      <c r="CG30" s="4" cm="1">
        <f t="array" ref="CG30">AA30*INDEX(prod_est,$H30+$I30-1,MATCH(CG$14,$BQ$14:$DQ$14,0))</f>
        <v>0</v>
      </c>
      <c r="CH30" s="4" cm="1">
        <f t="array" ref="CH30">AB30*INDEX(prod_est,$H30+$I30-1,MATCH(CH$14,$BQ$14:$DQ$14,0))</f>
        <v>0</v>
      </c>
      <c r="CI30" s="4" cm="1">
        <f t="array" ref="CI30">AC30*INDEX(prod_est,$H30+$I30-1,MATCH(CI$14,$BQ$14:$DQ$14,0))</f>
        <v>0</v>
      </c>
      <c r="CJ30" s="4" cm="1">
        <f t="array" ref="CJ30">AD30*INDEX(prod_est,$H30+$I30-1,MATCH(CJ$14,$BQ$14:$DQ$14,0))</f>
        <v>0</v>
      </c>
      <c r="CK30" s="4" cm="1">
        <f t="array" ref="CK30">AE30*INDEX(prod_est,$H30+$I30-1,MATCH(CK$14,$BQ$14:$DQ$14,0))</f>
        <v>0</v>
      </c>
      <c r="CL30" s="4" cm="1">
        <f t="array" ref="CL30">AF30*INDEX(prod_est,$H30+$I30-1,MATCH(CL$14,$BQ$14:$DQ$14,0))</f>
        <v>0</v>
      </c>
      <c r="CM30" s="4" cm="1">
        <f t="array" ref="CM30">AG30*INDEX(prod_est,$H30+$I30-1,MATCH(CM$14,$BQ$14:$DQ$14,0))</f>
        <v>0</v>
      </c>
      <c r="CN30" s="4" cm="1">
        <f t="array" ref="CN30">AH30*INDEX(prod_est,$H30+$I30-1,MATCH(CN$14,$BQ$14:$DQ$14,0))</f>
        <v>0</v>
      </c>
      <c r="CO30" s="4" cm="1">
        <f t="array" ref="CO30">AI30*INDEX(prod_est,$H30+$I30-1,MATCH(CO$14,$BQ$14:$DQ$14,0))</f>
        <v>0</v>
      </c>
      <c r="CP30" s="4" cm="1">
        <f t="array" ref="CP30">AJ30*INDEX(prod_est,$H30+$I30-1,MATCH(CP$14,$BQ$14:$DQ$14,0))</f>
        <v>0</v>
      </c>
      <c r="CQ30" s="4" cm="1">
        <f t="array" ref="CQ30">AK30*INDEX(prod_est,$H30+$I30-1,MATCH(CQ$14,$BQ$14:$DQ$14,0))</f>
        <v>0</v>
      </c>
      <c r="CR30" s="4" cm="1">
        <f t="array" ref="CR30">AL30*INDEX(prod_est,$H30+$I30-1,MATCH(CR$14,$BQ$14:$DQ$14,0))</f>
        <v>0</v>
      </c>
      <c r="CS30" s="4" cm="1">
        <f t="array" ref="CS30">AM30*INDEX(prod_est,$H30+$I30-1,MATCH(CS$14,$BQ$14:$DQ$14,0))</f>
        <v>0</v>
      </c>
      <c r="CT30" s="4" cm="1">
        <f t="array" ref="CT30">AN30*INDEX(prod_est,$H30+$I30-1,MATCH(CT$14,$BQ$14:$DQ$14,0))</f>
        <v>0</v>
      </c>
      <c r="CU30" s="4" cm="1">
        <f t="array" ref="CU30">AO30*INDEX(prod_est,$H30+$I30-1,MATCH(CU$14,$BQ$14:$DQ$14,0))</f>
        <v>0</v>
      </c>
      <c r="CV30" s="4" cm="1">
        <f t="array" ref="CV30">AP30*INDEX(prod_est,$H30+$I30-1,MATCH(CV$14,$BQ$14:$DQ$14,0))</f>
        <v>0</v>
      </c>
      <c r="CW30" s="4" cm="1">
        <f t="array" ref="CW30">AQ30*INDEX(prod_est,$H30+$I30-1,MATCH(CW$14,$BQ$14:$DQ$14,0))</f>
        <v>0</v>
      </c>
      <c r="CX30" s="4" cm="1">
        <f t="array" ref="CX30">AR30*INDEX(prod_est,$H30+$I30-1,MATCH(CX$14,$BQ$14:$DQ$14,0))</f>
        <v>0</v>
      </c>
      <c r="CY30" s="4" cm="1">
        <f t="array" ref="CY30">AS30*INDEX(prod_est,$H30+$I30-1,MATCH(CY$14,$BQ$14:$DQ$14,0))</f>
        <v>0</v>
      </c>
      <c r="CZ30" s="4" cm="1">
        <f t="array" ref="CZ30">AT30*INDEX(prod_est,$H30+$I30-1,MATCH(CZ$14,$BQ$14:$DQ$14,0))</f>
        <v>0</v>
      </c>
      <c r="DA30" s="4" cm="1">
        <f t="array" ref="DA30">AU30*INDEX(prod_est,$H30+$I30-1,MATCH(DA$14,$BQ$14:$DQ$14,0))</f>
        <v>0</v>
      </c>
      <c r="DB30" s="4" cm="1">
        <f t="array" ref="DB30">AV30*INDEX(prod_est,$H30+$I30-1,MATCH(DB$14,$BQ$14:$DQ$14,0))</f>
        <v>0</v>
      </c>
      <c r="DC30" s="4" cm="1">
        <f t="array" ref="DC30">AW30*INDEX(prod_est,$H30+$I30-1,MATCH(DC$14,$BQ$14:$DQ$14,0))</f>
        <v>0</v>
      </c>
      <c r="DD30" s="4" cm="1">
        <f t="array" ref="DD30">AX30*INDEX(prod_est,$H30+$I30-1,MATCH(DD$14,$BQ$14:$DQ$14,0))</f>
        <v>0</v>
      </c>
      <c r="DE30" s="4" cm="1">
        <f t="array" ref="DE30">AY30*INDEX(prod_est,$H30+$I30-1,MATCH(DE$14,$BQ$14:$DQ$14,0))</f>
        <v>0</v>
      </c>
      <c r="DF30" s="4" cm="1">
        <f t="array" ref="DF30">AZ30*INDEX(prod_est,$H30+$I30-1,MATCH(DF$14,$BQ$14:$DQ$14,0))</f>
        <v>0</v>
      </c>
      <c r="DG30" s="4" cm="1">
        <f t="array" ref="DG30">BA30*INDEX(prod_est,$H30+$I30-1,MATCH(DG$14,$BQ$14:$DQ$14,0))</f>
        <v>0</v>
      </c>
      <c r="DH30" s="4" cm="1">
        <f t="array" ref="DH30">BB30*INDEX(prod_est,$H30+$I30-1,MATCH(DH$14,$BQ$14:$DQ$14,0))</f>
        <v>0</v>
      </c>
      <c r="DI30" s="4" cm="1">
        <f t="array" ref="DI30">BC30*INDEX(prod_est,$H30+$I30-1,MATCH(DI$14,$BQ$14:$DQ$14,0))</f>
        <v>0</v>
      </c>
      <c r="DJ30" s="4" cm="1">
        <f t="array" ref="DJ30">BD30*INDEX(prod_est,$H30+$I30-1,MATCH(DJ$14,$BQ$14:$DQ$14,0))</f>
        <v>0</v>
      </c>
      <c r="DK30" s="4" cm="1">
        <f t="array" ref="DK30">BE30*INDEX(prod_est,$H30+$I30-1,MATCH(DK$14,$BQ$14:$DQ$14,0))</f>
        <v>0</v>
      </c>
      <c r="DL30" s="4" cm="1">
        <f t="array" ref="DL30">BF30*INDEX(prod_est,$H30+$I30-1,MATCH(DL$14,$BQ$14:$DQ$14,0))</f>
        <v>0</v>
      </c>
      <c r="DM30" s="4" cm="1">
        <f t="array" ref="DM30">BG30*INDEX(prod_est,$H30+$I30-1,MATCH(DM$14,$BQ$14:$DQ$14,0))</f>
        <v>0</v>
      </c>
      <c r="DN30" s="4" cm="1">
        <f t="array" ref="DN30">BH30*INDEX(prod_est,$H30+$I30-1,MATCH(DN$14,$BQ$14:$DQ$14,0))</f>
        <v>0</v>
      </c>
      <c r="DO30" s="4" cm="1">
        <f t="array" ref="DO30">BI30*INDEX(prod_est,$H30+$I30-1,MATCH(DO$14,$BQ$14:$DQ$14,0))</f>
        <v>0</v>
      </c>
      <c r="DP30" s="4" cm="1">
        <f t="array" ref="DP30">BJ30*INDEX(prod_est,$H30+$I30-1,MATCH(DP$14,$BQ$14:$DQ$14,0))</f>
        <v>0</v>
      </c>
      <c r="DQ30" s="4" cm="1">
        <f t="array" ref="DQ30">BK30*INDEX(prod_est,$H30+$I30-1,MATCH(DQ$14,$BQ$14:$DQ$14,0))</f>
        <v>0</v>
      </c>
    </row>
    <row r="31" spans="1:121" x14ac:dyDescent="0.25">
      <c r="A31" t="s">
        <v>49</v>
      </c>
      <c r="B31" t="s">
        <v>21</v>
      </c>
      <c r="C31" t="s">
        <v>61</v>
      </c>
      <c r="D31" t="s">
        <v>172</v>
      </c>
      <c r="E31" s="46" t="s">
        <v>37</v>
      </c>
      <c r="F31" s="4">
        <v>0</v>
      </c>
      <c r="G31" s="4">
        <v>0</v>
      </c>
      <c r="H31">
        <f>MATCH(A31,Production_est!$A$4:$A$339,0)</f>
        <v>193</v>
      </c>
      <c r="I31">
        <f>IFERROR(MATCH(E31,Production_est!$D$4:$D$339,0),"-")</f>
        <v>3</v>
      </c>
      <c r="J31" s="4" cm="1">
        <f t="array" ref="J31">IFERROR(INDEX(Production_est!$E$4:$E$339,I31+H31-1),"-")</f>
        <v>0</v>
      </c>
      <c r="K31" s="33">
        <f t="shared" si="3"/>
        <v>0</v>
      </c>
      <c r="L31" s="33">
        <f t="shared" ref="L31:AQ35" si="26">K31*(1-$G$4)</f>
        <v>0</v>
      </c>
      <c r="M31" s="33">
        <f t="shared" si="26"/>
        <v>0</v>
      </c>
      <c r="N31" s="33">
        <f t="shared" si="26"/>
        <v>0</v>
      </c>
      <c r="O31" s="33">
        <f t="shared" si="26"/>
        <v>0</v>
      </c>
      <c r="P31" s="33">
        <f t="shared" si="26"/>
        <v>0</v>
      </c>
      <c r="Q31" s="33">
        <f t="shared" si="26"/>
        <v>0</v>
      </c>
      <c r="R31" s="33">
        <f t="shared" si="26"/>
        <v>0</v>
      </c>
      <c r="S31" s="33">
        <f t="shared" si="26"/>
        <v>0</v>
      </c>
      <c r="T31" s="33">
        <f t="shared" si="26"/>
        <v>0</v>
      </c>
      <c r="U31" s="33">
        <f t="shared" si="26"/>
        <v>0</v>
      </c>
      <c r="V31" s="33">
        <f t="shared" si="26"/>
        <v>0</v>
      </c>
      <c r="W31" s="33">
        <f t="shared" si="26"/>
        <v>0</v>
      </c>
      <c r="X31" s="33">
        <f t="shared" si="26"/>
        <v>0</v>
      </c>
      <c r="Y31" s="33">
        <f t="shared" si="26"/>
        <v>0</v>
      </c>
      <c r="Z31" s="33">
        <f t="shared" si="26"/>
        <v>0</v>
      </c>
      <c r="AA31" s="33">
        <f t="shared" si="26"/>
        <v>0</v>
      </c>
      <c r="AB31" s="33">
        <f t="shared" si="26"/>
        <v>0</v>
      </c>
      <c r="AC31" s="33">
        <f t="shared" si="26"/>
        <v>0</v>
      </c>
      <c r="AD31" s="33">
        <f t="shared" si="26"/>
        <v>0</v>
      </c>
      <c r="AE31" s="33">
        <f t="shared" si="26"/>
        <v>0</v>
      </c>
      <c r="AF31" s="33">
        <f t="shared" si="26"/>
        <v>0</v>
      </c>
      <c r="AG31" s="33">
        <f t="shared" si="26"/>
        <v>0</v>
      </c>
      <c r="AH31" s="33">
        <f t="shared" si="26"/>
        <v>0</v>
      </c>
      <c r="AI31" s="33">
        <f t="shared" si="26"/>
        <v>0</v>
      </c>
      <c r="AJ31" s="33">
        <f t="shared" si="26"/>
        <v>0</v>
      </c>
      <c r="AK31" s="33">
        <f t="shared" si="26"/>
        <v>0</v>
      </c>
      <c r="AL31" s="33">
        <f t="shared" si="26"/>
        <v>0</v>
      </c>
      <c r="AM31" s="33">
        <f t="shared" si="26"/>
        <v>0</v>
      </c>
      <c r="AN31" s="33">
        <f t="shared" si="26"/>
        <v>0</v>
      </c>
      <c r="AO31" s="33">
        <f t="shared" si="26"/>
        <v>0</v>
      </c>
      <c r="AP31" s="33">
        <f t="shared" si="26"/>
        <v>0</v>
      </c>
      <c r="AQ31" s="33">
        <f t="shared" si="26"/>
        <v>0</v>
      </c>
      <c r="AR31" s="33">
        <f t="shared" ref="AR31:BK31" si="27">AQ31*(1-$G$4)</f>
        <v>0</v>
      </c>
      <c r="AS31" s="33">
        <f t="shared" si="27"/>
        <v>0</v>
      </c>
      <c r="AT31" s="33">
        <f t="shared" si="27"/>
        <v>0</v>
      </c>
      <c r="AU31" s="33">
        <f t="shared" si="27"/>
        <v>0</v>
      </c>
      <c r="AV31" s="33">
        <f t="shared" si="27"/>
        <v>0</v>
      </c>
      <c r="AW31" s="33">
        <f t="shared" si="27"/>
        <v>0</v>
      </c>
      <c r="AX31" s="33">
        <f t="shared" si="27"/>
        <v>0</v>
      </c>
      <c r="AY31" s="33">
        <f t="shared" si="27"/>
        <v>0</v>
      </c>
      <c r="AZ31" s="33">
        <f t="shared" si="27"/>
        <v>0</v>
      </c>
      <c r="BA31" s="33">
        <f t="shared" si="27"/>
        <v>0</v>
      </c>
      <c r="BB31" s="33">
        <f t="shared" si="27"/>
        <v>0</v>
      </c>
      <c r="BC31" s="33">
        <f t="shared" si="27"/>
        <v>0</v>
      </c>
      <c r="BD31" s="33">
        <f t="shared" si="27"/>
        <v>0</v>
      </c>
      <c r="BE31" s="33">
        <f t="shared" si="27"/>
        <v>0</v>
      </c>
      <c r="BF31" s="33">
        <f t="shared" si="27"/>
        <v>0</v>
      </c>
      <c r="BG31" s="33">
        <f t="shared" si="27"/>
        <v>0</v>
      </c>
      <c r="BH31" s="33">
        <f t="shared" si="27"/>
        <v>0</v>
      </c>
      <c r="BI31" s="33">
        <f t="shared" si="27"/>
        <v>0</v>
      </c>
      <c r="BJ31" s="33">
        <f t="shared" si="27"/>
        <v>0</v>
      </c>
      <c r="BK31" s="33">
        <f t="shared" si="27"/>
        <v>0</v>
      </c>
      <c r="BL31" t="str">
        <f t="shared" si="6"/>
        <v>13_PNG</v>
      </c>
      <c r="BM31" t="str">
        <f t="shared" si="7"/>
        <v>d_nonenergy_7_x_other_petrol_prod</v>
      </c>
      <c r="BP31" s="4">
        <f t="shared" si="8"/>
        <v>0</v>
      </c>
      <c r="BQ31" s="4">
        <f t="shared" si="9"/>
        <v>0</v>
      </c>
      <c r="BR31" s="4" cm="1">
        <f t="array" ref="BR31">L31*INDEX(prod_est,$H31+$I31-1,MATCH(BR$14,$BQ$14:$DQ$14,0))</f>
        <v>0</v>
      </c>
      <c r="BS31" s="4" cm="1">
        <f t="array" ref="BS31">M31*INDEX(prod_est,$H31+$I31-1,MATCH(BS$14,$BQ$14:$DQ$14,0))</f>
        <v>0</v>
      </c>
      <c r="BT31" s="4" cm="1">
        <f t="array" ref="BT31">N31*INDEX(prod_est,$H31+$I31-1,MATCH(BT$14,$BQ$14:$DQ$14,0))</f>
        <v>0</v>
      </c>
      <c r="BU31" s="4" cm="1">
        <f t="array" ref="BU31">O31*INDEX(prod_est,$H31+$I31-1,MATCH(BU$14,$BQ$14:$DQ$14,0))</f>
        <v>0</v>
      </c>
      <c r="BV31" s="4" cm="1">
        <f t="array" ref="BV31">P31*INDEX(prod_est,$H31+$I31-1,MATCH(BV$14,$BQ$14:$DQ$14,0))</f>
        <v>0</v>
      </c>
      <c r="BW31" s="4" cm="1">
        <f t="array" ref="BW31">Q31*INDEX(prod_est,$H31+$I31-1,MATCH(BW$14,$BQ$14:$DQ$14,0))</f>
        <v>0</v>
      </c>
      <c r="BX31" s="4" cm="1">
        <f t="array" ref="BX31">R31*INDEX(prod_est,$H31+$I31-1,MATCH(BX$14,$BQ$14:$DQ$14,0))</f>
        <v>0</v>
      </c>
      <c r="BY31" s="4" cm="1">
        <f t="array" ref="BY31">S31*INDEX(prod_est,$H31+$I31-1,MATCH(BY$14,$BQ$14:$DQ$14,0))</f>
        <v>0</v>
      </c>
      <c r="BZ31" s="4" cm="1">
        <f t="array" ref="BZ31">T31*INDEX(prod_est,$H31+$I31-1,MATCH(BZ$14,$BQ$14:$DQ$14,0))</f>
        <v>0</v>
      </c>
      <c r="CA31" s="4" cm="1">
        <f t="array" ref="CA31">U31*INDEX(prod_est,$H31+$I31-1,MATCH(CA$14,$BQ$14:$DQ$14,0))</f>
        <v>0</v>
      </c>
      <c r="CB31" s="4" cm="1">
        <f t="array" ref="CB31">V31*INDEX(prod_est,$H31+$I31-1,MATCH(CB$14,$BQ$14:$DQ$14,0))</f>
        <v>0</v>
      </c>
      <c r="CC31" s="4" cm="1">
        <f t="array" ref="CC31">W31*INDEX(prod_est,$H31+$I31-1,MATCH(CC$14,$BQ$14:$DQ$14,0))</f>
        <v>0</v>
      </c>
      <c r="CD31" s="4" cm="1">
        <f t="array" ref="CD31">X31*INDEX(prod_est,$H31+$I31-1,MATCH(CD$14,$BQ$14:$DQ$14,0))</f>
        <v>0</v>
      </c>
      <c r="CE31" s="4" cm="1">
        <f t="array" ref="CE31">Y31*INDEX(prod_est,$H31+$I31-1,MATCH(CE$14,$BQ$14:$DQ$14,0))</f>
        <v>0</v>
      </c>
      <c r="CF31" s="4" cm="1">
        <f t="array" ref="CF31">Z31*INDEX(prod_est,$H31+$I31-1,MATCH(CF$14,$BQ$14:$DQ$14,0))</f>
        <v>0</v>
      </c>
      <c r="CG31" s="4" cm="1">
        <f t="array" ref="CG31">AA31*INDEX(prod_est,$H31+$I31-1,MATCH(CG$14,$BQ$14:$DQ$14,0))</f>
        <v>0</v>
      </c>
      <c r="CH31" s="4" cm="1">
        <f t="array" ref="CH31">AB31*INDEX(prod_est,$H31+$I31-1,MATCH(CH$14,$BQ$14:$DQ$14,0))</f>
        <v>0</v>
      </c>
      <c r="CI31" s="4" cm="1">
        <f t="array" ref="CI31">AC31*INDEX(prod_est,$H31+$I31-1,MATCH(CI$14,$BQ$14:$DQ$14,0))</f>
        <v>0</v>
      </c>
      <c r="CJ31" s="4" cm="1">
        <f t="array" ref="CJ31">AD31*INDEX(prod_est,$H31+$I31-1,MATCH(CJ$14,$BQ$14:$DQ$14,0))</f>
        <v>0</v>
      </c>
      <c r="CK31" s="4" cm="1">
        <f t="array" ref="CK31">AE31*INDEX(prod_est,$H31+$I31-1,MATCH(CK$14,$BQ$14:$DQ$14,0))</f>
        <v>0</v>
      </c>
      <c r="CL31" s="4" cm="1">
        <f t="array" ref="CL31">AF31*INDEX(prod_est,$H31+$I31-1,MATCH(CL$14,$BQ$14:$DQ$14,0))</f>
        <v>0</v>
      </c>
      <c r="CM31" s="4" cm="1">
        <f t="array" ref="CM31">AG31*INDEX(prod_est,$H31+$I31-1,MATCH(CM$14,$BQ$14:$DQ$14,0))</f>
        <v>0</v>
      </c>
      <c r="CN31" s="4" cm="1">
        <f t="array" ref="CN31">AH31*INDEX(prod_est,$H31+$I31-1,MATCH(CN$14,$BQ$14:$DQ$14,0))</f>
        <v>0</v>
      </c>
      <c r="CO31" s="4" cm="1">
        <f t="array" ref="CO31">AI31*INDEX(prod_est,$H31+$I31-1,MATCH(CO$14,$BQ$14:$DQ$14,0))</f>
        <v>0</v>
      </c>
      <c r="CP31" s="4" cm="1">
        <f t="array" ref="CP31">AJ31*INDEX(prod_est,$H31+$I31-1,MATCH(CP$14,$BQ$14:$DQ$14,0))</f>
        <v>0</v>
      </c>
      <c r="CQ31" s="4" cm="1">
        <f t="array" ref="CQ31">AK31*INDEX(prod_est,$H31+$I31-1,MATCH(CQ$14,$BQ$14:$DQ$14,0))</f>
        <v>0</v>
      </c>
      <c r="CR31" s="4" cm="1">
        <f t="array" ref="CR31">AL31*INDEX(prod_est,$H31+$I31-1,MATCH(CR$14,$BQ$14:$DQ$14,0))</f>
        <v>0</v>
      </c>
      <c r="CS31" s="4" cm="1">
        <f t="array" ref="CS31">AM31*INDEX(prod_est,$H31+$I31-1,MATCH(CS$14,$BQ$14:$DQ$14,0))</f>
        <v>0</v>
      </c>
      <c r="CT31" s="4" cm="1">
        <f t="array" ref="CT31">AN31*INDEX(prod_est,$H31+$I31-1,MATCH(CT$14,$BQ$14:$DQ$14,0))</f>
        <v>0</v>
      </c>
      <c r="CU31" s="4" cm="1">
        <f t="array" ref="CU31">AO31*INDEX(prod_est,$H31+$I31-1,MATCH(CU$14,$BQ$14:$DQ$14,0))</f>
        <v>0</v>
      </c>
      <c r="CV31" s="4" cm="1">
        <f t="array" ref="CV31">AP31*INDEX(prod_est,$H31+$I31-1,MATCH(CV$14,$BQ$14:$DQ$14,0))</f>
        <v>0</v>
      </c>
      <c r="CW31" s="4" cm="1">
        <f t="array" ref="CW31">AQ31*INDEX(prod_est,$H31+$I31-1,MATCH(CW$14,$BQ$14:$DQ$14,0))</f>
        <v>0</v>
      </c>
      <c r="CX31" s="4" cm="1">
        <f t="array" ref="CX31">AR31*INDEX(prod_est,$H31+$I31-1,MATCH(CX$14,$BQ$14:$DQ$14,0))</f>
        <v>0</v>
      </c>
      <c r="CY31" s="4" cm="1">
        <f t="array" ref="CY31">AS31*INDEX(prod_est,$H31+$I31-1,MATCH(CY$14,$BQ$14:$DQ$14,0))</f>
        <v>0</v>
      </c>
      <c r="CZ31" s="4" cm="1">
        <f t="array" ref="CZ31">AT31*INDEX(prod_est,$H31+$I31-1,MATCH(CZ$14,$BQ$14:$DQ$14,0))</f>
        <v>0</v>
      </c>
      <c r="DA31" s="4" cm="1">
        <f t="array" ref="DA31">AU31*INDEX(prod_est,$H31+$I31-1,MATCH(DA$14,$BQ$14:$DQ$14,0))</f>
        <v>0</v>
      </c>
      <c r="DB31" s="4" cm="1">
        <f t="array" ref="DB31">AV31*INDEX(prod_est,$H31+$I31-1,MATCH(DB$14,$BQ$14:$DQ$14,0))</f>
        <v>0</v>
      </c>
      <c r="DC31" s="4" cm="1">
        <f t="array" ref="DC31">AW31*INDEX(prod_est,$H31+$I31-1,MATCH(DC$14,$BQ$14:$DQ$14,0))</f>
        <v>0</v>
      </c>
      <c r="DD31" s="4" cm="1">
        <f t="array" ref="DD31">AX31*INDEX(prod_est,$H31+$I31-1,MATCH(DD$14,$BQ$14:$DQ$14,0))</f>
        <v>0</v>
      </c>
      <c r="DE31" s="4" cm="1">
        <f t="array" ref="DE31">AY31*INDEX(prod_est,$H31+$I31-1,MATCH(DE$14,$BQ$14:$DQ$14,0))</f>
        <v>0</v>
      </c>
      <c r="DF31" s="4" cm="1">
        <f t="array" ref="DF31">AZ31*INDEX(prod_est,$H31+$I31-1,MATCH(DF$14,$BQ$14:$DQ$14,0))</f>
        <v>0</v>
      </c>
      <c r="DG31" s="4" cm="1">
        <f t="array" ref="DG31">BA31*INDEX(prod_est,$H31+$I31-1,MATCH(DG$14,$BQ$14:$DQ$14,0))</f>
        <v>0</v>
      </c>
      <c r="DH31" s="4" cm="1">
        <f t="array" ref="DH31">BB31*INDEX(prod_est,$H31+$I31-1,MATCH(DH$14,$BQ$14:$DQ$14,0))</f>
        <v>0</v>
      </c>
      <c r="DI31" s="4" cm="1">
        <f t="array" ref="DI31">BC31*INDEX(prod_est,$H31+$I31-1,MATCH(DI$14,$BQ$14:$DQ$14,0))</f>
        <v>0</v>
      </c>
      <c r="DJ31" s="4" cm="1">
        <f t="array" ref="DJ31">BD31*INDEX(prod_est,$H31+$I31-1,MATCH(DJ$14,$BQ$14:$DQ$14,0))</f>
        <v>0</v>
      </c>
      <c r="DK31" s="4" cm="1">
        <f t="array" ref="DK31">BE31*INDEX(prod_est,$H31+$I31-1,MATCH(DK$14,$BQ$14:$DQ$14,0))</f>
        <v>0</v>
      </c>
      <c r="DL31" s="4" cm="1">
        <f t="array" ref="DL31">BF31*INDEX(prod_est,$H31+$I31-1,MATCH(DL$14,$BQ$14:$DQ$14,0))</f>
        <v>0</v>
      </c>
      <c r="DM31" s="4" cm="1">
        <f t="array" ref="DM31">BG31*INDEX(prod_est,$H31+$I31-1,MATCH(DM$14,$BQ$14:$DQ$14,0))</f>
        <v>0</v>
      </c>
      <c r="DN31" s="4" cm="1">
        <f t="array" ref="DN31">BH31*INDEX(prod_est,$H31+$I31-1,MATCH(DN$14,$BQ$14:$DQ$14,0))</f>
        <v>0</v>
      </c>
      <c r="DO31" s="4" cm="1">
        <f t="array" ref="DO31">BI31*INDEX(prod_est,$H31+$I31-1,MATCH(DO$14,$BQ$14:$DQ$14,0))</f>
        <v>0</v>
      </c>
      <c r="DP31" s="4" cm="1">
        <f t="array" ref="DP31">BJ31*INDEX(prod_est,$H31+$I31-1,MATCH(DP$14,$BQ$14:$DQ$14,0))</f>
        <v>0</v>
      </c>
      <c r="DQ31" s="4" cm="1">
        <f t="array" ref="DQ31">BK31*INDEX(prod_est,$H31+$I31-1,MATCH(DQ$14,$BQ$14:$DQ$14,0))</f>
        <v>0</v>
      </c>
    </row>
    <row r="32" spans="1:121" x14ac:dyDescent="0.25">
      <c r="A32" t="s">
        <v>49</v>
      </c>
      <c r="B32" t="s">
        <v>22</v>
      </c>
      <c r="C32" t="s">
        <v>22</v>
      </c>
      <c r="D32" t="s">
        <v>172</v>
      </c>
      <c r="E32" s="46" t="s">
        <v>37</v>
      </c>
      <c r="F32" s="4">
        <v>0</v>
      </c>
      <c r="G32" s="4">
        <v>0</v>
      </c>
      <c r="H32">
        <f>MATCH(A32,Production_est!$A$4:$A$339,0)</f>
        <v>193</v>
      </c>
      <c r="I32">
        <f>IFERROR(MATCH(E32,Production_est!$D$4:$D$339,0),"-")</f>
        <v>3</v>
      </c>
      <c r="J32" s="4" cm="1">
        <f t="array" ref="J32">IFERROR(INDEX(Production_est!$E$4:$E$339,I32+H32-1),"-")</f>
        <v>0</v>
      </c>
      <c r="K32" s="33">
        <f t="shared" si="3"/>
        <v>0</v>
      </c>
      <c r="L32" s="33">
        <f t="shared" si="26"/>
        <v>0</v>
      </c>
      <c r="M32" s="33">
        <f t="shared" si="26"/>
        <v>0</v>
      </c>
      <c r="N32" s="33">
        <f t="shared" si="26"/>
        <v>0</v>
      </c>
      <c r="O32" s="33">
        <f t="shared" si="26"/>
        <v>0</v>
      </c>
      <c r="P32" s="33">
        <f t="shared" si="26"/>
        <v>0</v>
      </c>
      <c r="Q32" s="33">
        <f t="shared" si="26"/>
        <v>0</v>
      </c>
      <c r="R32" s="33">
        <f t="shared" si="26"/>
        <v>0</v>
      </c>
      <c r="S32" s="33">
        <f t="shared" si="26"/>
        <v>0</v>
      </c>
      <c r="T32" s="33">
        <f t="shared" si="26"/>
        <v>0</v>
      </c>
      <c r="U32" s="33">
        <f t="shared" si="26"/>
        <v>0</v>
      </c>
      <c r="V32" s="33">
        <f t="shared" si="26"/>
        <v>0</v>
      </c>
      <c r="W32" s="33">
        <f t="shared" si="26"/>
        <v>0</v>
      </c>
      <c r="X32" s="33">
        <f t="shared" si="26"/>
        <v>0</v>
      </c>
      <c r="Y32" s="33">
        <f t="shared" si="26"/>
        <v>0</v>
      </c>
      <c r="Z32" s="33">
        <f t="shared" si="26"/>
        <v>0</v>
      </c>
      <c r="AA32" s="33">
        <f t="shared" si="26"/>
        <v>0</v>
      </c>
      <c r="AB32" s="33">
        <f t="shared" si="26"/>
        <v>0</v>
      </c>
      <c r="AC32" s="33">
        <f t="shared" si="26"/>
        <v>0</v>
      </c>
      <c r="AD32" s="33">
        <f t="shared" si="26"/>
        <v>0</v>
      </c>
      <c r="AE32" s="33">
        <f t="shared" si="26"/>
        <v>0</v>
      </c>
      <c r="AF32" s="33">
        <f t="shared" si="26"/>
        <v>0</v>
      </c>
      <c r="AG32" s="33">
        <f t="shared" si="26"/>
        <v>0</v>
      </c>
      <c r="AH32" s="33">
        <f t="shared" si="26"/>
        <v>0</v>
      </c>
      <c r="AI32" s="33">
        <f t="shared" si="26"/>
        <v>0</v>
      </c>
      <c r="AJ32" s="33">
        <f t="shared" si="26"/>
        <v>0</v>
      </c>
      <c r="AK32" s="33">
        <f t="shared" si="26"/>
        <v>0</v>
      </c>
      <c r="AL32" s="33">
        <f t="shared" si="26"/>
        <v>0</v>
      </c>
      <c r="AM32" s="33">
        <f t="shared" si="26"/>
        <v>0</v>
      </c>
      <c r="AN32" s="33">
        <f t="shared" si="26"/>
        <v>0</v>
      </c>
      <c r="AO32" s="33">
        <f t="shared" si="26"/>
        <v>0</v>
      </c>
      <c r="AP32" s="33">
        <f t="shared" si="26"/>
        <v>0</v>
      </c>
      <c r="AQ32" s="33">
        <f t="shared" si="26"/>
        <v>0</v>
      </c>
      <c r="AR32" s="33">
        <f t="shared" ref="AR32:BK32" si="28">AQ32*(1-$G$4)</f>
        <v>0</v>
      </c>
      <c r="AS32" s="33">
        <f t="shared" si="28"/>
        <v>0</v>
      </c>
      <c r="AT32" s="33">
        <f t="shared" si="28"/>
        <v>0</v>
      </c>
      <c r="AU32" s="33">
        <f t="shared" si="28"/>
        <v>0</v>
      </c>
      <c r="AV32" s="33">
        <f t="shared" si="28"/>
        <v>0</v>
      </c>
      <c r="AW32" s="33">
        <f t="shared" si="28"/>
        <v>0</v>
      </c>
      <c r="AX32" s="33">
        <f t="shared" si="28"/>
        <v>0</v>
      </c>
      <c r="AY32" s="33">
        <f t="shared" si="28"/>
        <v>0</v>
      </c>
      <c r="AZ32" s="33">
        <f t="shared" si="28"/>
        <v>0</v>
      </c>
      <c r="BA32" s="33">
        <f t="shared" si="28"/>
        <v>0</v>
      </c>
      <c r="BB32" s="33">
        <f t="shared" si="28"/>
        <v>0</v>
      </c>
      <c r="BC32" s="33">
        <f t="shared" si="28"/>
        <v>0</v>
      </c>
      <c r="BD32" s="33">
        <f t="shared" si="28"/>
        <v>0</v>
      </c>
      <c r="BE32" s="33">
        <f t="shared" si="28"/>
        <v>0</v>
      </c>
      <c r="BF32" s="33">
        <f t="shared" si="28"/>
        <v>0</v>
      </c>
      <c r="BG32" s="33">
        <f t="shared" si="28"/>
        <v>0</v>
      </c>
      <c r="BH32" s="33">
        <f t="shared" si="28"/>
        <v>0</v>
      </c>
      <c r="BI32" s="33">
        <f t="shared" si="28"/>
        <v>0</v>
      </c>
      <c r="BJ32" s="33">
        <f t="shared" si="28"/>
        <v>0</v>
      </c>
      <c r="BK32" s="33">
        <f t="shared" si="28"/>
        <v>0</v>
      </c>
      <c r="BL32" t="str">
        <f t="shared" si="6"/>
        <v>13_PNG</v>
      </c>
      <c r="BM32" t="str">
        <f t="shared" si="7"/>
        <v>d_nonenergy_8_1_natural_gas</v>
      </c>
      <c r="BP32" s="4">
        <f t="shared" si="8"/>
        <v>0</v>
      </c>
      <c r="BQ32" s="4">
        <f t="shared" si="9"/>
        <v>0</v>
      </c>
      <c r="BR32" s="4" cm="1">
        <f t="array" ref="BR32">L32*INDEX(prod_est,$H32+$I32-1,MATCH(BR$14,$BQ$14:$DQ$14,0))</f>
        <v>0</v>
      </c>
      <c r="BS32" s="4" cm="1">
        <f t="array" ref="BS32">M32*INDEX(prod_est,$H32+$I32-1,MATCH(BS$14,$BQ$14:$DQ$14,0))</f>
        <v>0</v>
      </c>
      <c r="BT32" s="4" cm="1">
        <f t="array" ref="BT32">N32*INDEX(prod_est,$H32+$I32-1,MATCH(BT$14,$BQ$14:$DQ$14,0))</f>
        <v>0</v>
      </c>
      <c r="BU32" s="4" cm="1">
        <f t="array" ref="BU32">O32*INDEX(prod_est,$H32+$I32-1,MATCH(BU$14,$BQ$14:$DQ$14,0))</f>
        <v>0</v>
      </c>
      <c r="BV32" s="4" cm="1">
        <f t="array" ref="BV32">P32*INDEX(prod_est,$H32+$I32-1,MATCH(BV$14,$BQ$14:$DQ$14,0))</f>
        <v>0</v>
      </c>
      <c r="BW32" s="4" cm="1">
        <f t="array" ref="BW32">Q32*INDEX(prod_est,$H32+$I32-1,MATCH(BW$14,$BQ$14:$DQ$14,0))</f>
        <v>0</v>
      </c>
      <c r="BX32" s="4" cm="1">
        <f t="array" ref="BX32">R32*INDEX(prod_est,$H32+$I32-1,MATCH(BX$14,$BQ$14:$DQ$14,0))</f>
        <v>0</v>
      </c>
      <c r="BY32" s="4" cm="1">
        <f t="array" ref="BY32">S32*INDEX(prod_est,$H32+$I32-1,MATCH(BY$14,$BQ$14:$DQ$14,0))</f>
        <v>0</v>
      </c>
      <c r="BZ32" s="4" cm="1">
        <f t="array" ref="BZ32">T32*INDEX(prod_est,$H32+$I32-1,MATCH(BZ$14,$BQ$14:$DQ$14,0))</f>
        <v>0</v>
      </c>
      <c r="CA32" s="4" cm="1">
        <f t="array" ref="CA32">U32*INDEX(prod_est,$H32+$I32-1,MATCH(CA$14,$BQ$14:$DQ$14,0))</f>
        <v>0</v>
      </c>
      <c r="CB32" s="4" cm="1">
        <f t="array" ref="CB32">V32*INDEX(prod_est,$H32+$I32-1,MATCH(CB$14,$BQ$14:$DQ$14,0))</f>
        <v>0</v>
      </c>
      <c r="CC32" s="4" cm="1">
        <f t="array" ref="CC32">W32*INDEX(prod_est,$H32+$I32-1,MATCH(CC$14,$BQ$14:$DQ$14,0))</f>
        <v>0</v>
      </c>
      <c r="CD32" s="4" cm="1">
        <f t="array" ref="CD32">X32*INDEX(prod_est,$H32+$I32-1,MATCH(CD$14,$BQ$14:$DQ$14,0))</f>
        <v>0</v>
      </c>
      <c r="CE32" s="4" cm="1">
        <f t="array" ref="CE32">Y32*INDEX(prod_est,$H32+$I32-1,MATCH(CE$14,$BQ$14:$DQ$14,0))</f>
        <v>0</v>
      </c>
      <c r="CF32" s="4" cm="1">
        <f t="array" ref="CF32">Z32*INDEX(prod_est,$H32+$I32-1,MATCH(CF$14,$BQ$14:$DQ$14,0))</f>
        <v>0</v>
      </c>
      <c r="CG32" s="4" cm="1">
        <f t="array" ref="CG32">AA32*INDEX(prod_est,$H32+$I32-1,MATCH(CG$14,$BQ$14:$DQ$14,0))</f>
        <v>0</v>
      </c>
      <c r="CH32" s="4" cm="1">
        <f t="array" ref="CH32">AB32*INDEX(prod_est,$H32+$I32-1,MATCH(CH$14,$BQ$14:$DQ$14,0))</f>
        <v>0</v>
      </c>
      <c r="CI32" s="4" cm="1">
        <f t="array" ref="CI32">AC32*INDEX(prod_est,$H32+$I32-1,MATCH(CI$14,$BQ$14:$DQ$14,0))</f>
        <v>0</v>
      </c>
      <c r="CJ32" s="4" cm="1">
        <f t="array" ref="CJ32">AD32*INDEX(prod_est,$H32+$I32-1,MATCH(CJ$14,$BQ$14:$DQ$14,0))</f>
        <v>0</v>
      </c>
      <c r="CK32" s="4" cm="1">
        <f t="array" ref="CK32">AE32*INDEX(prod_est,$H32+$I32-1,MATCH(CK$14,$BQ$14:$DQ$14,0))</f>
        <v>0</v>
      </c>
      <c r="CL32" s="4" cm="1">
        <f t="array" ref="CL32">AF32*INDEX(prod_est,$H32+$I32-1,MATCH(CL$14,$BQ$14:$DQ$14,0))</f>
        <v>0</v>
      </c>
      <c r="CM32" s="4" cm="1">
        <f t="array" ref="CM32">AG32*INDEX(prod_est,$H32+$I32-1,MATCH(CM$14,$BQ$14:$DQ$14,0))</f>
        <v>0</v>
      </c>
      <c r="CN32" s="4" cm="1">
        <f t="array" ref="CN32">AH32*INDEX(prod_est,$H32+$I32-1,MATCH(CN$14,$BQ$14:$DQ$14,0))</f>
        <v>0</v>
      </c>
      <c r="CO32" s="4" cm="1">
        <f t="array" ref="CO32">AI32*INDEX(prod_est,$H32+$I32-1,MATCH(CO$14,$BQ$14:$DQ$14,0))</f>
        <v>0</v>
      </c>
      <c r="CP32" s="4" cm="1">
        <f t="array" ref="CP32">AJ32*INDEX(prod_est,$H32+$I32-1,MATCH(CP$14,$BQ$14:$DQ$14,0))</f>
        <v>0</v>
      </c>
      <c r="CQ32" s="4" cm="1">
        <f t="array" ref="CQ32">AK32*INDEX(prod_est,$H32+$I32-1,MATCH(CQ$14,$BQ$14:$DQ$14,0))</f>
        <v>0</v>
      </c>
      <c r="CR32" s="4" cm="1">
        <f t="array" ref="CR32">AL32*INDEX(prod_est,$H32+$I32-1,MATCH(CR$14,$BQ$14:$DQ$14,0))</f>
        <v>0</v>
      </c>
      <c r="CS32" s="4" cm="1">
        <f t="array" ref="CS32">AM32*INDEX(prod_est,$H32+$I32-1,MATCH(CS$14,$BQ$14:$DQ$14,0))</f>
        <v>0</v>
      </c>
      <c r="CT32" s="4" cm="1">
        <f t="array" ref="CT32">AN32*INDEX(prod_est,$H32+$I32-1,MATCH(CT$14,$BQ$14:$DQ$14,0))</f>
        <v>0</v>
      </c>
      <c r="CU32" s="4" cm="1">
        <f t="array" ref="CU32">AO32*INDEX(prod_est,$H32+$I32-1,MATCH(CU$14,$BQ$14:$DQ$14,0))</f>
        <v>0</v>
      </c>
      <c r="CV32" s="4" cm="1">
        <f t="array" ref="CV32">AP32*INDEX(prod_est,$H32+$I32-1,MATCH(CV$14,$BQ$14:$DQ$14,0))</f>
        <v>0</v>
      </c>
      <c r="CW32" s="4" cm="1">
        <f t="array" ref="CW32">AQ32*INDEX(prod_est,$H32+$I32-1,MATCH(CW$14,$BQ$14:$DQ$14,0))</f>
        <v>0</v>
      </c>
      <c r="CX32" s="4" cm="1">
        <f t="array" ref="CX32">AR32*INDEX(prod_est,$H32+$I32-1,MATCH(CX$14,$BQ$14:$DQ$14,0))</f>
        <v>0</v>
      </c>
      <c r="CY32" s="4" cm="1">
        <f t="array" ref="CY32">AS32*INDEX(prod_est,$H32+$I32-1,MATCH(CY$14,$BQ$14:$DQ$14,0))</f>
        <v>0</v>
      </c>
      <c r="CZ32" s="4" cm="1">
        <f t="array" ref="CZ32">AT32*INDEX(prod_est,$H32+$I32-1,MATCH(CZ$14,$BQ$14:$DQ$14,0))</f>
        <v>0</v>
      </c>
      <c r="DA32" s="4" cm="1">
        <f t="array" ref="DA32">AU32*INDEX(prod_est,$H32+$I32-1,MATCH(DA$14,$BQ$14:$DQ$14,0))</f>
        <v>0</v>
      </c>
      <c r="DB32" s="4" cm="1">
        <f t="array" ref="DB32">AV32*INDEX(prod_est,$H32+$I32-1,MATCH(DB$14,$BQ$14:$DQ$14,0))</f>
        <v>0</v>
      </c>
      <c r="DC32" s="4" cm="1">
        <f t="array" ref="DC32">AW32*INDEX(prod_est,$H32+$I32-1,MATCH(DC$14,$BQ$14:$DQ$14,0))</f>
        <v>0</v>
      </c>
      <c r="DD32" s="4" cm="1">
        <f t="array" ref="DD32">AX32*INDEX(prod_est,$H32+$I32-1,MATCH(DD$14,$BQ$14:$DQ$14,0))</f>
        <v>0</v>
      </c>
      <c r="DE32" s="4" cm="1">
        <f t="array" ref="DE32">AY32*INDEX(prod_est,$H32+$I32-1,MATCH(DE$14,$BQ$14:$DQ$14,0))</f>
        <v>0</v>
      </c>
      <c r="DF32" s="4" cm="1">
        <f t="array" ref="DF32">AZ32*INDEX(prod_est,$H32+$I32-1,MATCH(DF$14,$BQ$14:$DQ$14,0))</f>
        <v>0</v>
      </c>
      <c r="DG32" s="4" cm="1">
        <f t="array" ref="DG32">BA32*INDEX(prod_est,$H32+$I32-1,MATCH(DG$14,$BQ$14:$DQ$14,0))</f>
        <v>0</v>
      </c>
      <c r="DH32" s="4" cm="1">
        <f t="array" ref="DH32">BB32*INDEX(prod_est,$H32+$I32-1,MATCH(DH$14,$BQ$14:$DQ$14,0))</f>
        <v>0</v>
      </c>
      <c r="DI32" s="4" cm="1">
        <f t="array" ref="DI32">BC32*INDEX(prod_est,$H32+$I32-1,MATCH(DI$14,$BQ$14:$DQ$14,0))</f>
        <v>0</v>
      </c>
      <c r="DJ32" s="4" cm="1">
        <f t="array" ref="DJ32">BD32*INDEX(prod_est,$H32+$I32-1,MATCH(DJ$14,$BQ$14:$DQ$14,0))</f>
        <v>0</v>
      </c>
      <c r="DK32" s="4" cm="1">
        <f t="array" ref="DK32">BE32*INDEX(prod_est,$H32+$I32-1,MATCH(DK$14,$BQ$14:$DQ$14,0))</f>
        <v>0</v>
      </c>
      <c r="DL32" s="4" cm="1">
        <f t="array" ref="DL32">BF32*INDEX(prod_est,$H32+$I32-1,MATCH(DL$14,$BQ$14:$DQ$14,0))</f>
        <v>0</v>
      </c>
      <c r="DM32" s="4" cm="1">
        <f t="array" ref="DM32">BG32*INDEX(prod_est,$H32+$I32-1,MATCH(DM$14,$BQ$14:$DQ$14,0))</f>
        <v>0</v>
      </c>
      <c r="DN32" s="4" cm="1">
        <f t="array" ref="DN32">BH32*INDEX(prod_est,$H32+$I32-1,MATCH(DN$14,$BQ$14:$DQ$14,0))</f>
        <v>0</v>
      </c>
      <c r="DO32" s="4" cm="1">
        <f t="array" ref="DO32">BI32*INDEX(prod_est,$H32+$I32-1,MATCH(DO$14,$BQ$14:$DQ$14,0))</f>
        <v>0</v>
      </c>
      <c r="DP32" s="4" cm="1">
        <f t="array" ref="DP32">BJ32*INDEX(prod_est,$H32+$I32-1,MATCH(DP$14,$BQ$14:$DQ$14,0))</f>
        <v>0</v>
      </c>
      <c r="DQ32" s="4" cm="1">
        <f t="array" ref="DQ32">BK32*INDEX(prod_est,$H32+$I32-1,MATCH(DQ$14,$BQ$14:$DQ$14,0))</f>
        <v>0</v>
      </c>
    </row>
    <row r="33" spans="1:121" x14ac:dyDescent="0.25">
      <c r="A33" t="s">
        <v>49</v>
      </c>
      <c r="B33" t="s">
        <v>23</v>
      </c>
      <c r="C33" t="s">
        <v>62</v>
      </c>
      <c r="D33" t="s">
        <v>172</v>
      </c>
      <c r="E33" s="46" t="s">
        <v>37</v>
      </c>
      <c r="F33" s="4">
        <v>0</v>
      </c>
      <c r="G33" s="4">
        <v>0</v>
      </c>
      <c r="H33">
        <f>MATCH(A33,Production_est!$A$4:$A$339,0)</f>
        <v>193</v>
      </c>
      <c r="I33">
        <f>IFERROR(MATCH(E33,Production_est!$D$4:$D$339,0),"-")</f>
        <v>3</v>
      </c>
      <c r="J33" s="4" cm="1">
        <f t="array" ref="J33">IFERROR(INDEX(Production_est!$E$4:$E$339,I33+H33-1),"-")</f>
        <v>0</v>
      </c>
      <c r="K33" s="33">
        <f t="shared" si="3"/>
        <v>0</v>
      </c>
      <c r="L33" s="33">
        <f t="shared" si="26"/>
        <v>0</v>
      </c>
      <c r="M33" s="33">
        <f t="shared" si="26"/>
        <v>0</v>
      </c>
      <c r="N33" s="33">
        <f t="shared" si="26"/>
        <v>0</v>
      </c>
      <c r="O33" s="33">
        <f t="shared" si="26"/>
        <v>0</v>
      </c>
      <c r="P33" s="33">
        <f t="shared" si="26"/>
        <v>0</v>
      </c>
      <c r="Q33" s="33">
        <f t="shared" si="26"/>
        <v>0</v>
      </c>
      <c r="R33" s="33">
        <f t="shared" si="26"/>
        <v>0</v>
      </c>
      <c r="S33" s="33">
        <f t="shared" si="26"/>
        <v>0</v>
      </c>
      <c r="T33" s="33">
        <f t="shared" si="26"/>
        <v>0</v>
      </c>
      <c r="U33" s="33">
        <f t="shared" si="26"/>
        <v>0</v>
      </c>
      <c r="V33" s="33">
        <f t="shared" si="26"/>
        <v>0</v>
      </c>
      <c r="W33" s="33">
        <f t="shared" si="26"/>
        <v>0</v>
      </c>
      <c r="X33" s="33">
        <f t="shared" si="26"/>
        <v>0</v>
      </c>
      <c r="Y33" s="33">
        <f t="shared" si="26"/>
        <v>0</v>
      </c>
      <c r="Z33" s="33">
        <f t="shared" si="26"/>
        <v>0</v>
      </c>
      <c r="AA33" s="33">
        <f t="shared" si="26"/>
        <v>0</v>
      </c>
      <c r="AB33" s="33">
        <f t="shared" si="26"/>
        <v>0</v>
      </c>
      <c r="AC33" s="33">
        <f t="shared" si="26"/>
        <v>0</v>
      </c>
      <c r="AD33" s="33">
        <f t="shared" si="26"/>
        <v>0</v>
      </c>
      <c r="AE33" s="33">
        <f t="shared" si="26"/>
        <v>0</v>
      </c>
      <c r="AF33" s="33">
        <f t="shared" si="26"/>
        <v>0</v>
      </c>
      <c r="AG33" s="33">
        <f t="shared" si="26"/>
        <v>0</v>
      </c>
      <c r="AH33" s="33">
        <f t="shared" si="26"/>
        <v>0</v>
      </c>
      <c r="AI33" s="33">
        <f t="shared" si="26"/>
        <v>0</v>
      </c>
      <c r="AJ33" s="33">
        <f t="shared" si="26"/>
        <v>0</v>
      </c>
      <c r="AK33" s="33">
        <f t="shared" si="26"/>
        <v>0</v>
      </c>
      <c r="AL33" s="33">
        <f t="shared" si="26"/>
        <v>0</v>
      </c>
      <c r="AM33" s="33">
        <f t="shared" si="26"/>
        <v>0</v>
      </c>
      <c r="AN33" s="33">
        <f t="shared" si="26"/>
        <v>0</v>
      </c>
      <c r="AO33" s="33">
        <f t="shared" si="26"/>
        <v>0</v>
      </c>
      <c r="AP33" s="33">
        <f t="shared" si="26"/>
        <v>0</v>
      </c>
      <c r="AQ33" s="33">
        <f t="shared" si="26"/>
        <v>0</v>
      </c>
      <c r="AR33" s="33">
        <f t="shared" ref="AR33:BK33" si="29">AQ33*(1-$G$4)</f>
        <v>0</v>
      </c>
      <c r="AS33" s="33">
        <f t="shared" si="29"/>
        <v>0</v>
      </c>
      <c r="AT33" s="33">
        <f t="shared" si="29"/>
        <v>0</v>
      </c>
      <c r="AU33" s="33">
        <f t="shared" si="29"/>
        <v>0</v>
      </c>
      <c r="AV33" s="33">
        <f t="shared" si="29"/>
        <v>0</v>
      </c>
      <c r="AW33" s="33">
        <f t="shared" si="29"/>
        <v>0</v>
      </c>
      <c r="AX33" s="33">
        <f t="shared" si="29"/>
        <v>0</v>
      </c>
      <c r="AY33" s="33">
        <f t="shared" si="29"/>
        <v>0</v>
      </c>
      <c r="AZ33" s="33">
        <f t="shared" si="29"/>
        <v>0</v>
      </c>
      <c r="BA33" s="33">
        <f t="shared" si="29"/>
        <v>0</v>
      </c>
      <c r="BB33" s="33">
        <f t="shared" si="29"/>
        <v>0</v>
      </c>
      <c r="BC33" s="33">
        <f t="shared" si="29"/>
        <v>0</v>
      </c>
      <c r="BD33" s="33">
        <f t="shared" si="29"/>
        <v>0</v>
      </c>
      <c r="BE33" s="33">
        <f t="shared" si="29"/>
        <v>0</v>
      </c>
      <c r="BF33" s="33">
        <f t="shared" si="29"/>
        <v>0</v>
      </c>
      <c r="BG33" s="33">
        <f t="shared" si="29"/>
        <v>0</v>
      </c>
      <c r="BH33" s="33">
        <f t="shared" si="29"/>
        <v>0</v>
      </c>
      <c r="BI33" s="33">
        <f t="shared" si="29"/>
        <v>0</v>
      </c>
      <c r="BJ33" s="33">
        <f t="shared" si="29"/>
        <v>0</v>
      </c>
      <c r="BK33" s="33">
        <f t="shared" si="29"/>
        <v>0</v>
      </c>
      <c r="BL33" t="str">
        <f t="shared" si="6"/>
        <v>13_PNG</v>
      </c>
      <c r="BM33" t="str">
        <f t="shared" si="7"/>
        <v>d_nonenergy_15_1_fwood_wwaste</v>
      </c>
      <c r="BP33" s="4">
        <f t="shared" si="8"/>
        <v>0</v>
      </c>
      <c r="BQ33" s="4">
        <f t="shared" si="9"/>
        <v>0</v>
      </c>
      <c r="BR33" s="4" cm="1">
        <f t="array" ref="BR33">L33*INDEX(prod_est,$H33+$I33-1,MATCH(BR$14,$BQ$14:$DQ$14,0))</f>
        <v>0</v>
      </c>
      <c r="BS33" s="4" cm="1">
        <f t="array" ref="BS33">M33*INDEX(prod_est,$H33+$I33-1,MATCH(BS$14,$BQ$14:$DQ$14,0))</f>
        <v>0</v>
      </c>
      <c r="BT33" s="4" cm="1">
        <f t="array" ref="BT33">N33*INDEX(prod_est,$H33+$I33-1,MATCH(BT$14,$BQ$14:$DQ$14,0))</f>
        <v>0</v>
      </c>
      <c r="BU33" s="4" cm="1">
        <f t="array" ref="BU33">O33*INDEX(prod_est,$H33+$I33-1,MATCH(BU$14,$BQ$14:$DQ$14,0))</f>
        <v>0</v>
      </c>
      <c r="BV33" s="4" cm="1">
        <f t="array" ref="BV33">P33*INDEX(prod_est,$H33+$I33-1,MATCH(BV$14,$BQ$14:$DQ$14,0))</f>
        <v>0</v>
      </c>
      <c r="BW33" s="4" cm="1">
        <f t="array" ref="BW33">Q33*INDEX(prod_est,$H33+$I33-1,MATCH(BW$14,$BQ$14:$DQ$14,0))</f>
        <v>0</v>
      </c>
      <c r="BX33" s="4" cm="1">
        <f t="array" ref="BX33">R33*INDEX(prod_est,$H33+$I33-1,MATCH(BX$14,$BQ$14:$DQ$14,0))</f>
        <v>0</v>
      </c>
      <c r="BY33" s="4" cm="1">
        <f t="array" ref="BY33">S33*INDEX(prod_est,$H33+$I33-1,MATCH(BY$14,$BQ$14:$DQ$14,0))</f>
        <v>0</v>
      </c>
      <c r="BZ33" s="4" cm="1">
        <f t="array" ref="BZ33">T33*INDEX(prod_est,$H33+$I33-1,MATCH(BZ$14,$BQ$14:$DQ$14,0))</f>
        <v>0</v>
      </c>
      <c r="CA33" s="4" cm="1">
        <f t="array" ref="CA33">U33*INDEX(prod_est,$H33+$I33-1,MATCH(CA$14,$BQ$14:$DQ$14,0))</f>
        <v>0</v>
      </c>
      <c r="CB33" s="4" cm="1">
        <f t="array" ref="CB33">V33*INDEX(prod_est,$H33+$I33-1,MATCH(CB$14,$BQ$14:$DQ$14,0))</f>
        <v>0</v>
      </c>
      <c r="CC33" s="4" cm="1">
        <f t="array" ref="CC33">W33*INDEX(prod_est,$H33+$I33-1,MATCH(CC$14,$BQ$14:$DQ$14,0))</f>
        <v>0</v>
      </c>
      <c r="CD33" s="4" cm="1">
        <f t="array" ref="CD33">X33*INDEX(prod_est,$H33+$I33-1,MATCH(CD$14,$BQ$14:$DQ$14,0))</f>
        <v>0</v>
      </c>
      <c r="CE33" s="4" cm="1">
        <f t="array" ref="CE33">Y33*INDEX(prod_est,$H33+$I33-1,MATCH(CE$14,$BQ$14:$DQ$14,0))</f>
        <v>0</v>
      </c>
      <c r="CF33" s="4" cm="1">
        <f t="array" ref="CF33">Z33*INDEX(prod_est,$H33+$I33-1,MATCH(CF$14,$BQ$14:$DQ$14,0))</f>
        <v>0</v>
      </c>
      <c r="CG33" s="4" cm="1">
        <f t="array" ref="CG33">AA33*INDEX(prod_est,$H33+$I33-1,MATCH(CG$14,$BQ$14:$DQ$14,0))</f>
        <v>0</v>
      </c>
      <c r="CH33" s="4" cm="1">
        <f t="array" ref="CH33">AB33*INDEX(prod_est,$H33+$I33-1,MATCH(CH$14,$BQ$14:$DQ$14,0))</f>
        <v>0</v>
      </c>
      <c r="CI33" s="4" cm="1">
        <f t="array" ref="CI33">AC33*INDEX(prod_est,$H33+$I33-1,MATCH(CI$14,$BQ$14:$DQ$14,0))</f>
        <v>0</v>
      </c>
      <c r="CJ33" s="4" cm="1">
        <f t="array" ref="CJ33">AD33*INDEX(prod_est,$H33+$I33-1,MATCH(CJ$14,$BQ$14:$DQ$14,0))</f>
        <v>0</v>
      </c>
      <c r="CK33" s="4" cm="1">
        <f t="array" ref="CK33">AE33*INDEX(prod_est,$H33+$I33-1,MATCH(CK$14,$BQ$14:$DQ$14,0))</f>
        <v>0</v>
      </c>
      <c r="CL33" s="4" cm="1">
        <f t="array" ref="CL33">AF33*INDEX(prod_est,$H33+$I33-1,MATCH(CL$14,$BQ$14:$DQ$14,0))</f>
        <v>0</v>
      </c>
      <c r="CM33" s="4" cm="1">
        <f t="array" ref="CM33">AG33*INDEX(prod_est,$H33+$I33-1,MATCH(CM$14,$BQ$14:$DQ$14,0))</f>
        <v>0</v>
      </c>
      <c r="CN33" s="4" cm="1">
        <f t="array" ref="CN33">AH33*INDEX(prod_est,$H33+$I33-1,MATCH(CN$14,$BQ$14:$DQ$14,0))</f>
        <v>0</v>
      </c>
      <c r="CO33" s="4" cm="1">
        <f t="array" ref="CO33">AI33*INDEX(prod_est,$H33+$I33-1,MATCH(CO$14,$BQ$14:$DQ$14,0))</f>
        <v>0</v>
      </c>
      <c r="CP33" s="4" cm="1">
        <f t="array" ref="CP33">AJ33*INDEX(prod_est,$H33+$I33-1,MATCH(CP$14,$BQ$14:$DQ$14,0))</f>
        <v>0</v>
      </c>
      <c r="CQ33" s="4" cm="1">
        <f t="array" ref="CQ33">AK33*INDEX(prod_est,$H33+$I33-1,MATCH(CQ$14,$BQ$14:$DQ$14,0))</f>
        <v>0</v>
      </c>
      <c r="CR33" s="4" cm="1">
        <f t="array" ref="CR33">AL33*INDEX(prod_est,$H33+$I33-1,MATCH(CR$14,$BQ$14:$DQ$14,0))</f>
        <v>0</v>
      </c>
      <c r="CS33" s="4" cm="1">
        <f t="array" ref="CS33">AM33*INDEX(prod_est,$H33+$I33-1,MATCH(CS$14,$BQ$14:$DQ$14,0))</f>
        <v>0</v>
      </c>
      <c r="CT33" s="4" cm="1">
        <f t="array" ref="CT33">AN33*INDEX(prod_est,$H33+$I33-1,MATCH(CT$14,$BQ$14:$DQ$14,0))</f>
        <v>0</v>
      </c>
      <c r="CU33" s="4" cm="1">
        <f t="array" ref="CU33">AO33*INDEX(prod_est,$H33+$I33-1,MATCH(CU$14,$BQ$14:$DQ$14,0))</f>
        <v>0</v>
      </c>
      <c r="CV33" s="4" cm="1">
        <f t="array" ref="CV33">AP33*INDEX(prod_est,$H33+$I33-1,MATCH(CV$14,$BQ$14:$DQ$14,0))</f>
        <v>0</v>
      </c>
      <c r="CW33" s="4" cm="1">
        <f t="array" ref="CW33">AQ33*INDEX(prod_est,$H33+$I33-1,MATCH(CW$14,$BQ$14:$DQ$14,0))</f>
        <v>0</v>
      </c>
      <c r="CX33" s="4" cm="1">
        <f t="array" ref="CX33">AR33*INDEX(prod_est,$H33+$I33-1,MATCH(CX$14,$BQ$14:$DQ$14,0))</f>
        <v>0</v>
      </c>
      <c r="CY33" s="4" cm="1">
        <f t="array" ref="CY33">AS33*INDEX(prod_est,$H33+$I33-1,MATCH(CY$14,$BQ$14:$DQ$14,0))</f>
        <v>0</v>
      </c>
      <c r="CZ33" s="4" cm="1">
        <f t="array" ref="CZ33">AT33*INDEX(prod_est,$H33+$I33-1,MATCH(CZ$14,$BQ$14:$DQ$14,0))</f>
        <v>0</v>
      </c>
      <c r="DA33" s="4" cm="1">
        <f t="array" ref="DA33">AU33*INDEX(prod_est,$H33+$I33-1,MATCH(DA$14,$BQ$14:$DQ$14,0))</f>
        <v>0</v>
      </c>
      <c r="DB33" s="4" cm="1">
        <f t="array" ref="DB33">AV33*INDEX(prod_est,$H33+$I33-1,MATCH(DB$14,$BQ$14:$DQ$14,0))</f>
        <v>0</v>
      </c>
      <c r="DC33" s="4" cm="1">
        <f t="array" ref="DC33">AW33*INDEX(prod_est,$H33+$I33-1,MATCH(DC$14,$BQ$14:$DQ$14,0))</f>
        <v>0</v>
      </c>
      <c r="DD33" s="4" cm="1">
        <f t="array" ref="DD33">AX33*INDEX(prod_est,$H33+$I33-1,MATCH(DD$14,$BQ$14:$DQ$14,0))</f>
        <v>0</v>
      </c>
      <c r="DE33" s="4" cm="1">
        <f t="array" ref="DE33">AY33*INDEX(prod_est,$H33+$I33-1,MATCH(DE$14,$BQ$14:$DQ$14,0))</f>
        <v>0</v>
      </c>
      <c r="DF33" s="4" cm="1">
        <f t="array" ref="DF33">AZ33*INDEX(prod_est,$H33+$I33-1,MATCH(DF$14,$BQ$14:$DQ$14,0))</f>
        <v>0</v>
      </c>
      <c r="DG33" s="4" cm="1">
        <f t="array" ref="DG33">BA33*INDEX(prod_est,$H33+$I33-1,MATCH(DG$14,$BQ$14:$DQ$14,0))</f>
        <v>0</v>
      </c>
      <c r="DH33" s="4" cm="1">
        <f t="array" ref="DH33">BB33*INDEX(prod_est,$H33+$I33-1,MATCH(DH$14,$BQ$14:$DQ$14,0))</f>
        <v>0</v>
      </c>
      <c r="DI33" s="4" cm="1">
        <f t="array" ref="DI33">BC33*INDEX(prod_est,$H33+$I33-1,MATCH(DI$14,$BQ$14:$DQ$14,0))</f>
        <v>0</v>
      </c>
      <c r="DJ33" s="4" cm="1">
        <f t="array" ref="DJ33">BD33*INDEX(prod_est,$H33+$I33-1,MATCH(DJ$14,$BQ$14:$DQ$14,0))</f>
        <v>0</v>
      </c>
      <c r="DK33" s="4" cm="1">
        <f t="array" ref="DK33">BE33*INDEX(prod_est,$H33+$I33-1,MATCH(DK$14,$BQ$14:$DQ$14,0))</f>
        <v>0</v>
      </c>
      <c r="DL33" s="4" cm="1">
        <f t="array" ref="DL33">BF33*INDEX(prod_est,$H33+$I33-1,MATCH(DL$14,$BQ$14:$DQ$14,0))</f>
        <v>0</v>
      </c>
      <c r="DM33" s="4" cm="1">
        <f t="array" ref="DM33">BG33*INDEX(prod_est,$H33+$I33-1,MATCH(DM$14,$BQ$14:$DQ$14,0))</f>
        <v>0</v>
      </c>
      <c r="DN33" s="4" cm="1">
        <f t="array" ref="DN33">BH33*INDEX(prod_est,$H33+$I33-1,MATCH(DN$14,$BQ$14:$DQ$14,0))</f>
        <v>0</v>
      </c>
      <c r="DO33" s="4" cm="1">
        <f t="array" ref="DO33">BI33*INDEX(prod_est,$H33+$I33-1,MATCH(DO$14,$BQ$14:$DQ$14,0))</f>
        <v>0</v>
      </c>
      <c r="DP33" s="4" cm="1">
        <f t="array" ref="DP33">BJ33*INDEX(prod_est,$H33+$I33-1,MATCH(DP$14,$BQ$14:$DQ$14,0))</f>
        <v>0</v>
      </c>
      <c r="DQ33" s="4" cm="1">
        <f t="array" ref="DQ33">BK33*INDEX(prod_est,$H33+$I33-1,MATCH(DQ$14,$BQ$14:$DQ$14,0))</f>
        <v>0</v>
      </c>
    </row>
    <row r="34" spans="1:121" x14ac:dyDescent="0.25">
      <c r="A34" t="s">
        <v>49</v>
      </c>
      <c r="B34" t="s">
        <v>24</v>
      </c>
      <c r="C34" t="s">
        <v>24</v>
      </c>
      <c r="D34" t="s">
        <v>172</v>
      </c>
      <c r="E34" s="46" t="s">
        <v>37</v>
      </c>
      <c r="F34" s="4">
        <v>0</v>
      </c>
      <c r="G34" s="4">
        <v>0</v>
      </c>
      <c r="H34">
        <f>MATCH(A34,Production_est!$A$4:$A$339,0)</f>
        <v>193</v>
      </c>
      <c r="I34">
        <f>IFERROR(MATCH(E34,Production_est!$D$4:$D$339,0),"-")</f>
        <v>3</v>
      </c>
      <c r="J34" s="4" cm="1">
        <f t="array" ref="J34">IFERROR(INDEX(Production_est!$E$4:$E$339,I34+H34-1),"-")</f>
        <v>0</v>
      </c>
      <c r="K34" s="33">
        <f t="shared" si="3"/>
        <v>0</v>
      </c>
      <c r="L34" s="33">
        <f t="shared" si="26"/>
        <v>0</v>
      </c>
      <c r="M34" s="33">
        <f t="shared" si="26"/>
        <v>0</v>
      </c>
      <c r="N34" s="33">
        <f t="shared" si="26"/>
        <v>0</v>
      </c>
      <c r="O34" s="33">
        <f t="shared" si="26"/>
        <v>0</v>
      </c>
      <c r="P34" s="33">
        <f t="shared" si="26"/>
        <v>0</v>
      </c>
      <c r="Q34" s="33">
        <f t="shared" si="26"/>
        <v>0</v>
      </c>
      <c r="R34" s="33">
        <f t="shared" si="26"/>
        <v>0</v>
      </c>
      <c r="S34" s="33">
        <f t="shared" si="26"/>
        <v>0</v>
      </c>
      <c r="T34" s="33">
        <f t="shared" si="26"/>
        <v>0</v>
      </c>
      <c r="U34" s="33">
        <f t="shared" si="26"/>
        <v>0</v>
      </c>
      <c r="V34" s="33">
        <f t="shared" si="26"/>
        <v>0</v>
      </c>
      <c r="W34" s="33">
        <f t="shared" si="26"/>
        <v>0</v>
      </c>
      <c r="X34" s="33">
        <f t="shared" si="26"/>
        <v>0</v>
      </c>
      <c r="Y34" s="33">
        <f t="shared" si="26"/>
        <v>0</v>
      </c>
      <c r="Z34" s="33">
        <f t="shared" si="26"/>
        <v>0</v>
      </c>
      <c r="AA34" s="33">
        <f t="shared" si="26"/>
        <v>0</v>
      </c>
      <c r="AB34" s="33">
        <f t="shared" si="26"/>
        <v>0</v>
      </c>
      <c r="AC34" s="33">
        <f t="shared" si="26"/>
        <v>0</v>
      </c>
      <c r="AD34" s="33">
        <f t="shared" si="26"/>
        <v>0</v>
      </c>
      <c r="AE34" s="33">
        <f t="shared" si="26"/>
        <v>0</v>
      </c>
      <c r="AF34" s="33">
        <f t="shared" si="26"/>
        <v>0</v>
      </c>
      <c r="AG34" s="33">
        <f t="shared" si="26"/>
        <v>0</v>
      </c>
      <c r="AH34" s="33">
        <f t="shared" si="26"/>
        <v>0</v>
      </c>
      <c r="AI34" s="33">
        <f t="shared" si="26"/>
        <v>0</v>
      </c>
      <c r="AJ34" s="33">
        <f t="shared" si="26"/>
        <v>0</v>
      </c>
      <c r="AK34" s="33">
        <f t="shared" si="26"/>
        <v>0</v>
      </c>
      <c r="AL34" s="33">
        <f t="shared" si="26"/>
        <v>0</v>
      </c>
      <c r="AM34" s="33">
        <f t="shared" si="26"/>
        <v>0</v>
      </c>
      <c r="AN34" s="33">
        <f t="shared" si="26"/>
        <v>0</v>
      </c>
      <c r="AO34" s="33">
        <f t="shared" si="26"/>
        <v>0</v>
      </c>
      <c r="AP34" s="33">
        <f t="shared" si="26"/>
        <v>0</v>
      </c>
      <c r="AQ34" s="33">
        <f t="shared" si="26"/>
        <v>0</v>
      </c>
      <c r="AR34" s="33">
        <f t="shared" ref="AR34:BK34" si="30">AQ34*(1-$G$4)</f>
        <v>0</v>
      </c>
      <c r="AS34" s="33">
        <f t="shared" si="30"/>
        <v>0</v>
      </c>
      <c r="AT34" s="33">
        <f t="shared" si="30"/>
        <v>0</v>
      </c>
      <c r="AU34" s="33">
        <f t="shared" si="30"/>
        <v>0</v>
      </c>
      <c r="AV34" s="33">
        <f t="shared" si="30"/>
        <v>0</v>
      </c>
      <c r="AW34" s="33">
        <f t="shared" si="30"/>
        <v>0</v>
      </c>
      <c r="AX34" s="33">
        <f t="shared" si="30"/>
        <v>0</v>
      </c>
      <c r="AY34" s="33">
        <f t="shared" si="30"/>
        <v>0</v>
      </c>
      <c r="AZ34" s="33">
        <f t="shared" si="30"/>
        <v>0</v>
      </c>
      <c r="BA34" s="33">
        <f t="shared" si="30"/>
        <v>0</v>
      </c>
      <c r="BB34" s="33">
        <f t="shared" si="30"/>
        <v>0</v>
      </c>
      <c r="BC34" s="33">
        <f t="shared" si="30"/>
        <v>0</v>
      </c>
      <c r="BD34" s="33">
        <f t="shared" si="30"/>
        <v>0</v>
      </c>
      <c r="BE34" s="33">
        <f t="shared" si="30"/>
        <v>0</v>
      </c>
      <c r="BF34" s="33">
        <f t="shared" si="30"/>
        <v>0</v>
      </c>
      <c r="BG34" s="33">
        <f t="shared" si="30"/>
        <v>0</v>
      </c>
      <c r="BH34" s="33">
        <f t="shared" si="30"/>
        <v>0</v>
      </c>
      <c r="BI34" s="33">
        <f t="shared" si="30"/>
        <v>0</v>
      </c>
      <c r="BJ34" s="33">
        <f t="shared" si="30"/>
        <v>0</v>
      </c>
      <c r="BK34" s="33">
        <f t="shared" si="30"/>
        <v>0</v>
      </c>
      <c r="BL34" t="str">
        <f t="shared" si="6"/>
        <v>13_PNG</v>
      </c>
      <c r="BM34" t="str">
        <f t="shared" si="7"/>
        <v>d_nonenergy_15_2_bagasse</v>
      </c>
      <c r="BP34" s="4">
        <f t="shared" si="8"/>
        <v>0</v>
      </c>
      <c r="BQ34" s="4">
        <f t="shared" si="9"/>
        <v>0</v>
      </c>
      <c r="BR34" s="4" cm="1">
        <f t="array" ref="BR34">L34*INDEX(prod_est,$H34+$I34-1,MATCH(BR$14,$BQ$14:$DQ$14,0))</f>
        <v>0</v>
      </c>
      <c r="BS34" s="4" cm="1">
        <f t="array" ref="BS34">M34*INDEX(prod_est,$H34+$I34-1,MATCH(BS$14,$BQ$14:$DQ$14,0))</f>
        <v>0</v>
      </c>
      <c r="BT34" s="4" cm="1">
        <f t="array" ref="BT34">N34*INDEX(prod_est,$H34+$I34-1,MATCH(BT$14,$BQ$14:$DQ$14,0))</f>
        <v>0</v>
      </c>
      <c r="BU34" s="4" cm="1">
        <f t="array" ref="BU34">O34*INDEX(prod_est,$H34+$I34-1,MATCH(BU$14,$BQ$14:$DQ$14,0))</f>
        <v>0</v>
      </c>
      <c r="BV34" s="4" cm="1">
        <f t="array" ref="BV34">P34*INDEX(prod_est,$H34+$I34-1,MATCH(BV$14,$BQ$14:$DQ$14,0))</f>
        <v>0</v>
      </c>
      <c r="BW34" s="4" cm="1">
        <f t="array" ref="BW34">Q34*INDEX(prod_est,$H34+$I34-1,MATCH(BW$14,$BQ$14:$DQ$14,0))</f>
        <v>0</v>
      </c>
      <c r="BX34" s="4" cm="1">
        <f t="array" ref="BX34">R34*INDEX(prod_est,$H34+$I34-1,MATCH(BX$14,$BQ$14:$DQ$14,0))</f>
        <v>0</v>
      </c>
      <c r="BY34" s="4" cm="1">
        <f t="array" ref="BY34">S34*INDEX(prod_est,$H34+$I34-1,MATCH(BY$14,$BQ$14:$DQ$14,0))</f>
        <v>0</v>
      </c>
      <c r="BZ34" s="4" cm="1">
        <f t="array" ref="BZ34">T34*INDEX(prod_est,$H34+$I34-1,MATCH(BZ$14,$BQ$14:$DQ$14,0))</f>
        <v>0</v>
      </c>
      <c r="CA34" s="4" cm="1">
        <f t="array" ref="CA34">U34*INDEX(prod_est,$H34+$I34-1,MATCH(CA$14,$BQ$14:$DQ$14,0))</f>
        <v>0</v>
      </c>
      <c r="CB34" s="4" cm="1">
        <f t="array" ref="CB34">V34*INDEX(prod_est,$H34+$I34-1,MATCH(CB$14,$BQ$14:$DQ$14,0))</f>
        <v>0</v>
      </c>
      <c r="CC34" s="4" cm="1">
        <f t="array" ref="CC34">W34*INDEX(prod_est,$H34+$I34-1,MATCH(CC$14,$BQ$14:$DQ$14,0))</f>
        <v>0</v>
      </c>
      <c r="CD34" s="4" cm="1">
        <f t="array" ref="CD34">X34*INDEX(prod_est,$H34+$I34-1,MATCH(CD$14,$BQ$14:$DQ$14,0))</f>
        <v>0</v>
      </c>
      <c r="CE34" s="4" cm="1">
        <f t="array" ref="CE34">Y34*INDEX(prod_est,$H34+$I34-1,MATCH(CE$14,$BQ$14:$DQ$14,0))</f>
        <v>0</v>
      </c>
      <c r="CF34" s="4" cm="1">
        <f t="array" ref="CF34">Z34*INDEX(prod_est,$H34+$I34-1,MATCH(CF$14,$BQ$14:$DQ$14,0))</f>
        <v>0</v>
      </c>
      <c r="CG34" s="4" cm="1">
        <f t="array" ref="CG34">AA34*INDEX(prod_est,$H34+$I34-1,MATCH(CG$14,$BQ$14:$DQ$14,0))</f>
        <v>0</v>
      </c>
      <c r="CH34" s="4" cm="1">
        <f t="array" ref="CH34">AB34*INDEX(prod_est,$H34+$I34-1,MATCH(CH$14,$BQ$14:$DQ$14,0))</f>
        <v>0</v>
      </c>
      <c r="CI34" s="4" cm="1">
        <f t="array" ref="CI34">AC34*INDEX(prod_est,$H34+$I34-1,MATCH(CI$14,$BQ$14:$DQ$14,0))</f>
        <v>0</v>
      </c>
      <c r="CJ34" s="4" cm="1">
        <f t="array" ref="CJ34">AD34*INDEX(prod_est,$H34+$I34-1,MATCH(CJ$14,$BQ$14:$DQ$14,0))</f>
        <v>0</v>
      </c>
      <c r="CK34" s="4" cm="1">
        <f t="array" ref="CK34">AE34*INDEX(prod_est,$H34+$I34-1,MATCH(CK$14,$BQ$14:$DQ$14,0))</f>
        <v>0</v>
      </c>
      <c r="CL34" s="4" cm="1">
        <f t="array" ref="CL34">AF34*INDEX(prod_est,$H34+$I34-1,MATCH(CL$14,$BQ$14:$DQ$14,0))</f>
        <v>0</v>
      </c>
      <c r="CM34" s="4" cm="1">
        <f t="array" ref="CM34">AG34*INDEX(prod_est,$H34+$I34-1,MATCH(CM$14,$BQ$14:$DQ$14,0))</f>
        <v>0</v>
      </c>
      <c r="CN34" s="4" cm="1">
        <f t="array" ref="CN34">AH34*INDEX(prod_est,$H34+$I34-1,MATCH(CN$14,$BQ$14:$DQ$14,0))</f>
        <v>0</v>
      </c>
      <c r="CO34" s="4" cm="1">
        <f t="array" ref="CO34">AI34*INDEX(prod_est,$H34+$I34-1,MATCH(CO$14,$BQ$14:$DQ$14,0))</f>
        <v>0</v>
      </c>
      <c r="CP34" s="4" cm="1">
        <f t="array" ref="CP34">AJ34*INDEX(prod_est,$H34+$I34-1,MATCH(CP$14,$BQ$14:$DQ$14,0))</f>
        <v>0</v>
      </c>
      <c r="CQ34" s="4" cm="1">
        <f t="array" ref="CQ34">AK34*INDEX(prod_est,$H34+$I34-1,MATCH(CQ$14,$BQ$14:$DQ$14,0))</f>
        <v>0</v>
      </c>
      <c r="CR34" s="4" cm="1">
        <f t="array" ref="CR34">AL34*INDEX(prod_est,$H34+$I34-1,MATCH(CR$14,$BQ$14:$DQ$14,0))</f>
        <v>0</v>
      </c>
      <c r="CS34" s="4" cm="1">
        <f t="array" ref="CS34">AM34*INDEX(prod_est,$H34+$I34-1,MATCH(CS$14,$BQ$14:$DQ$14,0))</f>
        <v>0</v>
      </c>
      <c r="CT34" s="4" cm="1">
        <f t="array" ref="CT34">AN34*INDEX(prod_est,$H34+$I34-1,MATCH(CT$14,$BQ$14:$DQ$14,0))</f>
        <v>0</v>
      </c>
      <c r="CU34" s="4" cm="1">
        <f t="array" ref="CU34">AO34*INDEX(prod_est,$H34+$I34-1,MATCH(CU$14,$BQ$14:$DQ$14,0))</f>
        <v>0</v>
      </c>
      <c r="CV34" s="4" cm="1">
        <f t="array" ref="CV34">AP34*INDEX(prod_est,$H34+$I34-1,MATCH(CV$14,$BQ$14:$DQ$14,0))</f>
        <v>0</v>
      </c>
      <c r="CW34" s="4" cm="1">
        <f t="array" ref="CW34">AQ34*INDEX(prod_est,$H34+$I34-1,MATCH(CW$14,$BQ$14:$DQ$14,0))</f>
        <v>0</v>
      </c>
      <c r="CX34" s="4" cm="1">
        <f t="array" ref="CX34">AR34*INDEX(prod_est,$H34+$I34-1,MATCH(CX$14,$BQ$14:$DQ$14,0))</f>
        <v>0</v>
      </c>
      <c r="CY34" s="4" cm="1">
        <f t="array" ref="CY34">AS34*INDEX(prod_est,$H34+$I34-1,MATCH(CY$14,$BQ$14:$DQ$14,0))</f>
        <v>0</v>
      </c>
      <c r="CZ34" s="4" cm="1">
        <f t="array" ref="CZ34">AT34*INDEX(prod_est,$H34+$I34-1,MATCH(CZ$14,$BQ$14:$DQ$14,0))</f>
        <v>0</v>
      </c>
      <c r="DA34" s="4" cm="1">
        <f t="array" ref="DA34">AU34*INDEX(prod_est,$H34+$I34-1,MATCH(DA$14,$BQ$14:$DQ$14,0))</f>
        <v>0</v>
      </c>
      <c r="DB34" s="4" cm="1">
        <f t="array" ref="DB34">AV34*INDEX(prod_est,$H34+$I34-1,MATCH(DB$14,$BQ$14:$DQ$14,0))</f>
        <v>0</v>
      </c>
      <c r="DC34" s="4" cm="1">
        <f t="array" ref="DC34">AW34*INDEX(prod_est,$H34+$I34-1,MATCH(DC$14,$BQ$14:$DQ$14,0))</f>
        <v>0</v>
      </c>
      <c r="DD34" s="4" cm="1">
        <f t="array" ref="DD34">AX34*INDEX(prod_est,$H34+$I34-1,MATCH(DD$14,$BQ$14:$DQ$14,0))</f>
        <v>0</v>
      </c>
      <c r="DE34" s="4" cm="1">
        <f t="array" ref="DE34">AY34*INDEX(prod_est,$H34+$I34-1,MATCH(DE$14,$BQ$14:$DQ$14,0))</f>
        <v>0</v>
      </c>
      <c r="DF34" s="4" cm="1">
        <f t="array" ref="DF34">AZ34*INDEX(prod_est,$H34+$I34-1,MATCH(DF$14,$BQ$14:$DQ$14,0))</f>
        <v>0</v>
      </c>
      <c r="DG34" s="4" cm="1">
        <f t="array" ref="DG34">BA34*INDEX(prod_est,$H34+$I34-1,MATCH(DG$14,$BQ$14:$DQ$14,0))</f>
        <v>0</v>
      </c>
      <c r="DH34" s="4" cm="1">
        <f t="array" ref="DH34">BB34*INDEX(prod_est,$H34+$I34-1,MATCH(DH$14,$BQ$14:$DQ$14,0))</f>
        <v>0</v>
      </c>
      <c r="DI34" s="4" cm="1">
        <f t="array" ref="DI34">BC34*INDEX(prod_est,$H34+$I34-1,MATCH(DI$14,$BQ$14:$DQ$14,0))</f>
        <v>0</v>
      </c>
      <c r="DJ34" s="4" cm="1">
        <f t="array" ref="DJ34">BD34*INDEX(prod_est,$H34+$I34-1,MATCH(DJ$14,$BQ$14:$DQ$14,0))</f>
        <v>0</v>
      </c>
      <c r="DK34" s="4" cm="1">
        <f t="array" ref="DK34">BE34*INDEX(prod_est,$H34+$I34-1,MATCH(DK$14,$BQ$14:$DQ$14,0))</f>
        <v>0</v>
      </c>
      <c r="DL34" s="4" cm="1">
        <f t="array" ref="DL34">BF34*INDEX(prod_est,$H34+$I34-1,MATCH(DL$14,$BQ$14:$DQ$14,0))</f>
        <v>0</v>
      </c>
      <c r="DM34" s="4" cm="1">
        <f t="array" ref="DM34">BG34*INDEX(prod_est,$H34+$I34-1,MATCH(DM$14,$BQ$14:$DQ$14,0))</f>
        <v>0</v>
      </c>
      <c r="DN34" s="4" cm="1">
        <f t="array" ref="DN34">BH34*INDEX(prod_est,$H34+$I34-1,MATCH(DN$14,$BQ$14:$DQ$14,0))</f>
        <v>0</v>
      </c>
      <c r="DO34" s="4" cm="1">
        <f t="array" ref="DO34">BI34*INDEX(prod_est,$H34+$I34-1,MATCH(DO$14,$BQ$14:$DQ$14,0))</f>
        <v>0</v>
      </c>
      <c r="DP34" s="4" cm="1">
        <f t="array" ref="DP34">BJ34*INDEX(prod_est,$H34+$I34-1,MATCH(DP$14,$BQ$14:$DQ$14,0))</f>
        <v>0</v>
      </c>
      <c r="DQ34" s="4" cm="1">
        <f t="array" ref="DQ34">BK34*INDEX(prod_est,$H34+$I34-1,MATCH(DQ$14,$BQ$14:$DQ$14,0))</f>
        <v>0</v>
      </c>
    </row>
    <row r="35" spans="1:121" x14ac:dyDescent="0.25">
      <c r="A35" t="s">
        <v>49</v>
      </c>
      <c r="B35" t="s">
        <v>25</v>
      </c>
      <c r="C35" t="s">
        <v>25</v>
      </c>
      <c r="D35" t="s">
        <v>172</v>
      </c>
      <c r="E35" s="46" t="s">
        <v>37</v>
      </c>
      <c r="F35" s="4">
        <v>0</v>
      </c>
      <c r="G35" s="4">
        <v>0</v>
      </c>
      <c r="H35">
        <f>MATCH(A35,Production_est!$A$4:$A$339,0)</f>
        <v>193</v>
      </c>
      <c r="I35">
        <f>IFERROR(MATCH(E35,Production_est!$D$4:$D$339,0),"-")</f>
        <v>3</v>
      </c>
      <c r="J35" s="4" cm="1">
        <f t="array" ref="J35">IFERROR(INDEX(Production_est!$E$4:$E$339,I35+H35-1),"-")</f>
        <v>0</v>
      </c>
      <c r="K35" s="33">
        <f t="shared" si="3"/>
        <v>0</v>
      </c>
      <c r="L35" s="33">
        <f t="shared" si="26"/>
        <v>0</v>
      </c>
      <c r="M35" s="33">
        <f t="shared" si="26"/>
        <v>0</v>
      </c>
      <c r="N35" s="33">
        <f t="shared" si="26"/>
        <v>0</v>
      </c>
      <c r="O35" s="33">
        <f t="shared" si="26"/>
        <v>0</v>
      </c>
      <c r="P35" s="33">
        <f t="shared" si="26"/>
        <v>0</v>
      </c>
      <c r="Q35" s="33">
        <f t="shared" si="26"/>
        <v>0</v>
      </c>
      <c r="R35" s="33">
        <f t="shared" si="26"/>
        <v>0</v>
      </c>
      <c r="S35" s="33">
        <f t="shared" si="26"/>
        <v>0</v>
      </c>
      <c r="T35" s="33">
        <f t="shared" si="26"/>
        <v>0</v>
      </c>
      <c r="U35" s="33">
        <f t="shared" si="26"/>
        <v>0</v>
      </c>
      <c r="V35" s="33">
        <f t="shared" si="26"/>
        <v>0</v>
      </c>
      <c r="W35" s="33">
        <f t="shared" si="26"/>
        <v>0</v>
      </c>
      <c r="X35" s="33">
        <f t="shared" si="26"/>
        <v>0</v>
      </c>
      <c r="Y35" s="33">
        <f t="shared" si="26"/>
        <v>0</v>
      </c>
      <c r="Z35" s="33">
        <f t="shared" si="26"/>
        <v>0</v>
      </c>
      <c r="AA35" s="33">
        <f t="shared" si="26"/>
        <v>0</v>
      </c>
      <c r="AB35" s="33">
        <f t="shared" si="26"/>
        <v>0</v>
      </c>
      <c r="AC35" s="33">
        <f t="shared" si="26"/>
        <v>0</v>
      </c>
      <c r="AD35" s="33">
        <f t="shared" si="26"/>
        <v>0</v>
      </c>
      <c r="AE35" s="33">
        <f t="shared" si="26"/>
        <v>0</v>
      </c>
      <c r="AF35" s="33">
        <f t="shared" si="26"/>
        <v>0</v>
      </c>
      <c r="AG35" s="33">
        <f t="shared" si="26"/>
        <v>0</v>
      </c>
      <c r="AH35" s="33">
        <f t="shared" si="26"/>
        <v>0</v>
      </c>
      <c r="AI35" s="33">
        <f t="shared" si="26"/>
        <v>0</v>
      </c>
      <c r="AJ35" s="33">
        <f t="shared" si="26"/>
        <v>0</v>
      </c>
      <c r="AK35" s="33">
        <f t="shared" si="26"/>
        <v>0</v>
      </c>
      <c r="AL35" s="33">
        <f t="shared" si="26"/>
        <v>0</v>
      </c>
      <c r="AM35" s="33">
        <f t="shared" si="26"/>
        <v>0</v>
      </c>
      <c r="AN35" s="33">
        <f t="shared" si="26"/>
        <v>0</v>
      </c>
      <c r="AO35" s="33">
        <f t="shared" si="26"/>
        <v>0</v>
      </c>
      <c r="AP35" s="33">
        <f t="shared" si="26"/>
        <v>0</v>
      </c>
      <c r="AQ35" s="33">
        <f t="shared" si="26"/>
        <v>0</v>
      </c>
      <c r="AR35" s="33">
        <f t="shared" ref="AR35:BK35" si="31">AQ35*(1-$G$4)</f>
        <v>0</v>
      </c>
      <c r="AS35" s="33">
        <f t="shared" si="31"/>
        <v>0</v>
      </c>
      <c r="AT35" s="33">
        <f t="shared" si="31"/>
        <v>0</v>
      </c>
      <c r="AU35" s="33">
        <f t="shared" si="31"/>
        <v>0</v>
      </c>
      <c r="AV35" s="33">
        <f t="shared" si="31"/>
        <v>0</v>
      </c>
      <c r="AW35" s="33">
        <f t="shared" si="31"/>
        <v>0</v>
      </c>
      <c r="AX35" s="33">
        <f t="shared" si="31"/>
        <v>0</v>
      </c>
      <c r="AY35" s="33">
        <f t="shared" si="31"/>
        <v>0</v>
      </c>
      <c r="AZ35" s="33">
        <f t="shared" si="31"/>
        <v>0</v>
      </c>
      <c r="BA35" s="33">
        <f t="shared" si="31"/>
        <v>0</v>
      </c>
      <c r="BB35" s="33">
        <f t="shared" si="31"/>
        <v>0</v>
      </c>
      <c r="BC35" s="33">
        <f t="shared" si="31"/>
        <v>0</v>
      </c>
      <c r="BD35" s="33">
        <f t="shared" si="31"/>
        <v>0</v>
      </c>
      <c r="BE35" s="33">
        <f t="shared" si="31"/>
        <v>0</v>
      </c>
      <c r="BF35" s="33">
        <f t="shared" si="31"/>
        <v>0</v>
      </c>
      <c r="BG35" s="33">
        <f t="shared" si="31"/>
        <v>0</v>
      </c>
      <c r="BH35" s="33">
        <f t="shared" si="31"/>
        <v>0</v>
      </c>
      <c r="BI35" s="33">
        <f t="shared" si="31"/>
        <v>0</v>
      </c>
      <c r="BJ35" s="33">
        <f t="shared" si="31"/>
        <v>0</v>
      </c>
      <c r="BK35" s="33">
        <f t="shared" si="31"/>
        <v>0</v>
      </c>
      <c r="BL35" t="str">
        <f t="shared" si="6"/>
        <v>13_PNG</v>
      </c>
      <c r="BM35" t="str">
        <f t="shared" si="7"/>
        <v>d_nonenergy_15_3_charcoal</v>
      </c>
      <c r="BP35" s="4">
        <f t="shared" si="8"/>
        <v>0</v>
      </c>
      <c r="BQ35" s="4">
        <f t="shared" si="9"/>
        <v>0</v>
      </c>
      <c r="BR35" s="4" cm="1">
        <f t="array" ref="BR35">L35*INDEX(prod_est,$H35+$I35-1,MATCH(BR$14,$BQ$14:$DQ$14,0))</f>
        <v>0</v>
      </c>
      <c r="BS35" s="4" cm="1">
        <f t="array" ref="BS35">M35*INDEX(prod_est,$H35+$I35-1,MATCH(BS$14,$BQ$14:$DQ$14,0))</f>
        <v>0</v>
      </c>
      <c r="BT35" s="4" cm="1">
        <f t="array" ref="BT35">N35*INDEX(prod_est,$H35+$I35-1,MATCH(BT$14,$BQ$14:$DQ$14,0))</f>
        <v>0</v>
      </c>
      <c r="BU35" s="4" cm="1">
        <f t="array" ref="BU35">O35*INDEX(prod_est,$H35+$I35-1,MATCH(BU$14,$BQ$14:$DQ$14,0))</f>
        <v>0</v>
      </c>
      <c r="BV35" s="4" cm="1">
        <f t="array" ref="BV35">P35*INDEX(prod_est,$H35+$I35-1,MATCH(BV$14,$BQ$14:$DQ$14,0))</f>
        <v>0</v>
      </c>
      <c r="BW35" s="4" cm="1">
        <f t="array" ref="BW35">Q35*INDEX(prod_est,$H35+$I35-1,MATCH(BW$14,$BQ$14:$DQ$14,0))</f>
        <v>0</v>
      </c>
      <c r="BX35" s="4" cm="1">
        <f t="array" ref="BX35">R35*INDEX(prod_est,$H35+$I35-1,MATCH(BX$14,$BQ$14:$DQ$14,0))</f>
        <v>0</v>
      </c>
      <c r="BY35" s="4" cm="1">
        <f t="array" ref="BY35">S35*INDEX(prod_est,$H35+$I35-1,MATCH(BY$14,$BQ$14:$DQ$14,0))</f>
        <v>0</v>
      </c>
      <c r="BZ35" s="4" cm="1">
        <f t="array" ref="BZ35">T35*INDEX(prod_est,$H35+$I35-1,MATCH(BZ$14,$BQ$14:$DQ$14,0))</f>
        <v>0</v>
      </c>
      <c r="CA35" s="4" cm="1">
        <f t="array" ref="CA35">U35*INDEX(prod_est,$H35+$I35-1,MATCH(CA$14,$BQ$14:$DQ$14,0))</f>
        <v>0</v>
      </c>
      <c r="CB35" s="4" cm="1">
        <f t="array" ref="CB35">V35*INDEX(prod_est,$H35+$I35-1,MATCH(CB$14,$BQ$14:$DQ$14,0))</f>
        <v>0</v>
      </c>
      <c r="CC35" s="4" cm="1">
        <f t="array" ref="CC35">W35*INDEX(prod_est,$H35+$I35-1,MATCH(CC$14,$BQ$14:$DQ$14,0))</f>
        <v>0</v>
      </c>
      <c r="CD35" s="4" cm="1">
        <f t="array" ref="CD35">X35*INDEX(prod_est,$H35+$I35-1,MATCH(CD$14,$BQ$14:$DQ$14,0))</f>
        <v>0</v>
      </c>
      <c r="CE35" s="4" cm="1">
        <f t="array" ref="CE35">Y35*INDEX(prod_est,$H35+$I35-1,MATCH(CE$14,$BQ$14:$DQ$14,0))</f>
        <v>0</v>
      </c>
      <c r="CF35" s="4" cm="1">
        <f t="array" ref="CF35">Z35*INDEX(prod_est,$H35+$I35-1,MATCH(CF$14,$BQ$14:$DQ$14,0))</f>
        <v>0</v>
      </c>
      <c r="CG35" s="4" cm="1">
        <f t="array" ref="CG35">AA35*INDEX(prod_est,$H35+$I35-1,MATCH(CG$14,$BQ$14:$DQ$14,0))</f>
        <v>0</v>
      </c>
      <c r="CH35" s="4" cm="1">
        <f t="array" ref="CH35">AB35*INDEX(prod_est,$H35+$I35-1,MATCH(CH$14,$BQ$14:$DQ$14,0))</f>
        <v>0</v>
      </c>
      <c r="CI35" s="4" cm="1">
        <f t="array" ref="CI35">AC35*INDEX(prod_est,$H35+$I35-1,MATCH(CI$14,$BQ$14:$DQ$14,0))</f>
        <v>0</v>
      </c>
      <c r="CJ35" s="4" cm="1">
        <f t="array" ref="CJ35">AD35*INDEX(prod_est,$H35+$I35-1,MATCH(CJ$14,$BQ$14:$DQ$14,0))</f>
        <v>0</v>
      </c>
      <c r="CK35" s="4" cm="1">
        <f t="array" ref="CK35">AE35*INDEX(prod_est,$H35+$I35-1,MATCH(CK$14,$BQ$14:$DQ$14,0))</f>
        <v>0</v>
      </c>
      <c r="CL35" s="4" cm="1">
        <f t="array" ref="CL35">AF35*INDEX(prod_est,$H35+$I35-1,MATCH(CL$14,$BQ$14:$DQ$14,0))</f>
        <v>0</v>
      </c>
      <c r="CM35" s="4" cm="1">
        <f t="array" ref="CM35">AG35*INDEX(prod_est,$H35+$I35-1,MATCH(CM$14,$BQ$14:$DQ$14,0))</f>
        <v>0</v>
      </c>
      <c r="CN35" s="4" cm="1">
        <f t="array" ref="CN35">AH35*INDEX(prod_est,$H35+$I35-1,MATCH(CN$14,$BQ$14:$DQ$14,0))</f>
        <v>0</v>
      </c>
      <c r="CO35" s="4" cm="1">
        <f t="array" ref="CO35">AI35*INDEX(prod_est,$H35+$I35-1,MATCH(CO$14,$BQ$14:$DQ$14,0))</f>
        <v>0</v>
      </c>
      <c r="CP35" s="4" cm="1">
        <f t="array" ref="CP35">AJ35*INDEX(prod_est,$H35+$I35-1,MATCH(CP$14,$BQ$14:$DQ$14,0))</f>
        <v>0</v>
      </c>
      <c r="CQ35" s="4" cm="1">
        <f t="array" ref="CQ35">AK35*INDEX(prod_est,$H35+$I35-1,MATCH(CQ$14,$BQ$14:$DQ$14,0))</f>
        <v>0</v>
      </c>
      <c r="CR35" s="4" cm="1">
        <f t="array" ref="CR35">AL35*INDEX(prod_est,$H35+$I35-1,MATCH(CR$14,$BQ$14:$DQ$14,0))</f>
        <v>0</v>
      </c>
      <c r="CS35" s="4" cm="1">
        <f t="array" ref="CS35">AM35*INDEX(prod_est,$H35+$I35-1,MATCH(CS$14,$BQ$14:$DQ$14,0))</f>
        <v>0</v>
      </c>
      <c r="CT35" s="4" cm="1">
        <f t="array" ref="CT35">AN35*INDEX(prod_est,$H35+$I35-1,MATCH(CT$14,$BQ$14:$DQ$14,0))</f>
        <v>0</v>
      </c>
      <c r="CU35" s="4" cm="1">
        <f t="array" ref="CU35">AO35*INDEX(prod_est,$H35+$I35-1,MATCH(CU$14,$BQ$14:$DQ$14,0))</f>
        <v>0</v>
      </c>
      <c r="CV35" s="4" cm="1">
        <f t="array" ref="CV35">AP35*INDEX(prod_est,$H35+$I35-1,MATCH(CV$14,$BQ$14:$DQ$14,0))</f>
        <v>0</v>
      </c>
      <c r="CW35" s="4" cm="1">
        <f t="array" ref="CW35">AQ35*INDEX(prod_est,$H35+$I35-1,MATCH(CW$14,$BQ$14:$DQ$14,0))</f>
        <v>0</v>
      </c>
      <c r="CX35" s="4" cm="1">
        <f t="array" ref="CX35">AR35*INDEX(prod_est,$H35+$I35-1,MATCH(CX$14,$BQ$14:$DQ$14,0))</f>
        <v>0</v>
      </c>
      <c r="CY35" s="4" cm="1">
        <f t="array" ref="CY35">AS35*INDEX(prod_est,$H35+$I35-1,MATCH(CY$14,$BQ$14:$DQ$14,0))</f>
        <v>0</v>
      </c>
      <c r="CZ35" s="4" cm="1">
        <f t="array" ref="CZ35">AT35*INDEX(prod_est,$H35+$I35-1,MATCH(CZ$14,$BQ$14:$DQ$14,0))</f>
        <v>0</v>
      </c>
      <c r="DA35" s="4" cm="1">
        <f t="array" ref="DA35">AU35*INDEX(prod_est,$H35+$I35-1,MATCH(DA$14,$BQ$14:$DQ$14,0))</f>
        <v>0</v>
      </c>
      <c r="DB35" s="4" cm="1">
        <f t="array" ref="DB35">AV35*INDEX(prod_est,$H35+$I35-1,MATCH(DB$14,$BQ$14:$DQ$14,0))</f>
        <v>0</v>
      </c>
      <c r="DC35" s="4" cm="1">
        <f t="array" ref="DC35">AW35*INDEX(prod_est,$H35+$I35-1,MATCH(DC$14,$BQ$14:$DQ$14,0))</f>
        <v>0</v>
      </c>
      <c r="DD35" s="4" cm="1">
        <f t="array" ref="DD35">AX35*INDEX(prod_est,$H35+$I35-1,MATCH(DD$14,$BQ$14:$DQ$14,0))</f>
        <v>0</v>
      </c>
      <c r="DE35" s="4" cm="1">
        <f t="array" ref="DE35">AY35*INDEX(prod_est,$H35+$I35-1,MATCH(DE$14,$BQ$14:$DQ$14,0))</f>
        <v>0</v>
      </c>
      <c r="DF35" s="4" cm="1">
        <f t="array" ref="DF35">AZ35*INDEX(prod_est,$H35+$I35-1,MATCH(DF$14,$BQ$14:$DQ$14,0))</f>
        <v>0</v>
      </c>
      <c r="DG35" s="4" cm="1">
        <f t="array" ref="DG35">BA35*INDEX(prod_est,$H35+$I35-1,MATCH(DG$14,$BQ$14:$DQ$14,0))</f>
        <v>0</v>
      </c>
      <c r="DH35" s="4" cm="1">
        <f t="array" ref="DH35">BB35*INDEX(prod_est,$H35+$I35-1,MATCH(DH$14,$BQ$14:$DQ$14,0))</f>
        <v>0</v>
      </c>
      <c r="DI35" s="4" cm="1">
        <f t="array" ref="DI35">BC35*INDEX(prod_est,$H35+$I35-1,MATCH(DI$14,$BQ$14:$DQ$14,0))</f>
        <v>0</v>
      </c>
      <c r="DJ35" s="4" cm="1">
        <f t="array" ref="DJ35">BD35*INDEX(prod_est,$H35+$I35-1,MATCH(DJ$14,$BQ$14:$DQ$14,0))</f>
        <v>0</v>
      </c>
      <c r="DK35" s="4" cm="1">
        <f t="array" ref="DK35">BE35*INDEX(prod_est,$H35+$I35-1,MATCH(DK$14,$BQ$14:$DQ$14,0))</f>
        <v>0</v>
      </c>
      <c r="DL35" s="4" cm="1">
        <f t="array" ref="DL35">BF35*INDEX(prod_est,$H35+$I35-1,MATCH(DL$14,$BQ$14:$DQ$14,0))</f>
        <v>0</v>
      </c>
      <c r="DM35" s="4" cm="1">
        <f t="array" ref="DM35">BG35*INDEX(prod_est,$H35+$I35-1,MATCH(DM$14,$BQ$14:$DQ$14,0))</f>
        <v>0</v>
      </c>
      <c r="DN35" s="4" cm="1">
        <f t="array" ref="DN35">BH35*INDEX(prod_est,$H35+$I35-1,MATCH(DN$14,$BQ$14:$DQ$14,0))</f>
        <v>0</v>
      </c>
      <c r="DO35" s="4" cm="1">
        <f t="array" ref="DO35">BI35*INDEX(prod_est,$H35+$I35-1,MATCH(DO$14,$BQ$14:$DQ$14,0))</f>
        <v>0</v>
      </c>
      <c r="DP35" s="4" cm="1">
        <f t="array" ref="DP35">BJ35*INDEX(prod_est,$H35+$I35-1,MATCH(DP$14,$BQ$14:$DQ$14,0))</f>
        <v>0</v>
      </c>
      <c r="DQ35" s="4" cm="1">
        <f t="array" ref="DQ35">BK35*INDEX(prod_est,$H35+$I35-1,MATCH(DQ$14,$BQ$14:$DQ$14,0))</f>
        <v>0</v>
      </c>
    </row>
    <row r="36" spans="1:121" x14ac:dyDescent="0.25">
      <c r="A36" t="s">
        <v>49</v>
      </c>
      <c r="B36" t="s">
        <v>26</v>
      </c>
      <c r="C36" t="s">
        <v>26</v>
      </c>
      <c r="D36" t="s">
        <v>172</v>
      </c>
      <c r="E36" s="46" t="s">
        <v>37</v>
      </c>
      <c r="F36" s="4">
        <v>0</v>
      </c>
      <c r="G36" s="4">
        <v>0</v>
      </c>
      <c r="H36">
        <f>MATCH(A36,Production_est!$A$4:$A$339,0)</f>
        <v>193</v>
      </c>
      <c r="I36">
        <f>IFERROR(MATCH(E36,Production_est!$D$4:$D$339,0),"-")</f>
        <v>3</v>
      </c>
      <c r="J36" s="4" cm="1">
        <f t="array" ref="J36">IFERROR(INDEX(Production_est!$E$4:$E$339,I36+H36-1),"-")</f>
        <v>0</v>
      </c>
      <c r="K36" s="33">
        <f t="shared" si="3"/>
        <v>0</v>
      </c>
      <c r="L36" s="33">
        <f t="shared" ref="L36:AP43" si="32">K36*(1-$G$4)</f>
        <v>0</v>
      </c>
      <c r="M36" s="33">
        <f t="shared" si="32"/>
        <v>0</v>
      </c>
      <c r="N36" s="33">
        <f t="shared" si="32"/>
        <v>0</v>
      </c>
      <c r="O36" s="33">
        <f t="shared" si="32"/>
        <v>0</v>
      </c>
      <c r="P36" s="33">
        <f t="shared" si="32"/>
        <v>0</v>
      </c>
      <c r="Q36" s="33">
        <f t="shared" si="32"/>
        <v>0</v>
      </c>
      <c r="R36" s="33">
        <f t="shared" si="32"/>
        <v>0</v>
      </c>
      <c r="S36" s="33">
        <f t="shared" si="32"/>
        <v>0</v>
      </c>
      <c r="T36" s="33">
        <f t="shared" si="32"/>
        <v>0</v>
      </c>
      <c r="U36" s="33">
        <f t="shared" si="32"/>
        <v>0</v>
      </c>
      <c r="V36" s="33">
        <f t="shared" si="32"/>
        <v>0</v>
      </c>
      <c r="W36" s="33">
        <f t="shared" si="32"/>
        <v>0</v>
      </c>
      <c r="X36" s="33">
        <f t="shared" si="32"/>
        <v>0</v>
      </c>
      <c r="Y36" s="33">
        <f t="shared" si="32"/>
        <v>0</v>
      </c>
      <c r="Z36" s="33">
        <f t="shared" si="32"/>
        <v>0</v>
      </c>
      <c r="AA36" s="33">
        <f t="shared" si="32"/>
        <v>0</v>
      </c>
      <c r="AB36" s="33">
        <f t="shared" si="32"/>
        <v>0</v>
      </c>
      <c r="AC36" s="33">
        <f t="shared" si="32"/>
        <v>0</v>
      </c>
      <c r="AD36" s="33">
        <f t="shared" si="32"/>
        <v>0</v>
      </c>
      <c r="AE36" s="33">
        <f t="shared" si="32"/>
        <v>0</v>
      </c>
      <c r="AF36" s="33">
        <f t="shared" si="32"/>
        <v>0</v>
      </c>
      <c r="AG36" s="33">
        <f t="shared" si="32"/>
        <v>0</v>
      </c>
      <c r="AH36" s="33">
        <f t="shared" si="32"/>
        <v>0</v>
      </c>
      <c r="AI36" s="33">
        <f t="shared" si="32"/>
        <v>0</v>
      </c>
      <c r="AJ36" s="33">
        <f t="shared" si="32"/>
        <v>0</v>
      </c>
      <c r="AK36" s="33">
        <f t="shared" si="32"/>
        <v>0</v>
      </c>
      <c r="AL36" s="33">
        <f t="shared" si="32"/>
        <v>0</v>
      </c>
      <c r="AM36" s="33">
        <f t="shared" si="32"/>
        <v>0</v>
      </c>
      <c r="AN36" s="33">
        <f t="shared" si="32"/>
        <v>0</v>
      </c>
      <c r="AO36" s="33">
        <f t="shared" si="32"/>
        <v>0</v>
      </c>
      <c r="AP36" s="33">
        <f t="shared" si="32"/>
        <v>0</v>
      </c>
      <c r="AQ36" s="33">
        <f t="shared" ref="AQ36:BK36" si="33">AP36*(1-$G$4)</f>
        <v>0</v>
      </c>
      <c r="AR36" s="33">
        <f t="shared" si="33"/>
        <v>0</v>
      </c>
      <c r="AS36" s="33">
        <f t="shared" si="33"/>
        <v>0</v>
      </c>
      <c r="AT36" s="33">
        <f t="shared" si="33"/>
        <v>0</v>
      </c>
      <c r="AU36" s="33">
        <f t="shared" si="33"/>
        <v>0</v>
      </c>
      <c r="AV36" s="33">
        <f t="shared" si="33"/>
        <v>0</v>
      </c>
      <c r="AW36" s="33">
        <f t="shared" si="33"/>
        <v>0</v>
      </c>
      <c r="AX36" s="33">
        <f t="shared" si="33"/>
        <v>0</v>
      </c>
      <c r="AY36" s="33">
        <f t="shared" si="33"/>
        <v>0</v>
      </c>
      <c r="AZ36" s="33">
        <f t="shared" si="33"/>
        <v>0</v>
      </c>
      <c r="BA36" s="33">
        <f t="shared" si="33"/>
        <v>0</v>
      </c>
      <c r="BB36" s="33">
        <f t="shared" si="33"/>
        <v>0</v>
      </c>
      <c r="BC36" s="33">
        <f t="shared" si="33"/>
        <v>0</v>
      </c>
      <c r="BD36" s="33">
        <f t="shared" si="33"/>
        <v>0</v>
      </c>
      <c r="BE36" s="33">
        <f t="shared" si="33"/>
        <v>0</v>
      </c>
      <c r="BF36" s="33">
        <f t="shared" si="33"/>
        <v>0</v>
      </c>
      <c r="BG36" s="33">
        <f t="shared" si="33"/>
        <v>0</v>
      </c>
      <c r="BH36" s="33">
        <f t="shared" si="33"/>
        <v>0</v>
      </c>
      <c r="BI36" s="33">
        <f t="shared" si="33"/>
        <v>0</v>
      </c>
      <c r="BJ36" s="33">
        <f t="shared" si="33"/>
        <v>0</v>
      </c>
      <c r="BK36" s="33">
        <f t="shared" si="33"/>
        <v>0</v>
      </c>
      <c r="BL36" t="str">
        <f t="shared" si="6"/>
        <v>13_PNG</v>
      </c>
      <c r="BM36" t="str">
        <f t="shared" si="7"/>
        <v>d_nonenergy_15_4_black_liquor</v>
      </c>
      <c r="BP36" s="4">
        <f t="shared" si="8"/>
        <v>0</v>
      </c>
      <c r="BQ36" s="4">
        <f t="shared" si="9"/>
        <v>0</v>
      </c>
      <c r="BR36" s="4" cm="1">
        <f t="array" ref="BR36">L36*INDEX(prod_est,$H36+$I36-1,MATCH(BR$14,$BQ$14:$DQ$14,0))</f>
        <v>0</v>
      </c>
      <c r="BS36" s="4" cm="1">
        <f t="array" ref="BS36">M36*INDEX(prod_est,$H36+$I36-1,MATCH(BS$14,$BQ$14:$DQ$14,0))</f>
        <v>0</v>
      </c>
      <c r="BT36" s="4" cm="1">
        <f t="array" ref="BT36">N36*INDEX(prod_est,$H36+$I36-1,MATCH(BT$14,$BQ$14:$DQ$14,0))</f>
        <v>0</v>
      </c>
      <c r="BU36" s="4" cm="1">
        <f t="array" ref="BU36">O36*INDEX(prod_est,$H36+$I36-1,MATCH(BU$14,$BQ$14:$DQ$14,0))</f>
        <v>0</v>
      </c>
      <c r="BV36" s="4" cm="1">
        <f t="array" ref="BV36">P36*INDEX(prod_est,$H36+$I36-1,MATCH(BV$14,$BQ$14:$DQ$14,0))</f>
        <v>0</v>
      </c>
      <c r="BW36" s="4" cm="1">
        <f t="array" ref="BW36">Q36*INDEX(prod_est,$H36+$I36-1,MATCH(BW$14,$BQ$14:$DQ$14,0))</f>
        <v>0</v>
      </c>
      <c r="BX36" s="4" cm="1">
        <f t="array" ref="BX36">R36*INDEX(prod_est,$H36+$I36-1,MATCH(BX$14,$BQ$14:$DQ$14,0))</f>
        <v>0</v>
      </c>
      <c r="BY36" s="4" cm="1">
        <f t="array" ref="BY36">S36*INDEX(prod_est,$H36+$I36-1,MATCH(BY$14,$BQ$14:$DQ$14,0))</f>
        <v>0</v>
      </c>
      <c r="BZ36" s="4" cm="1">
        <f t="array" ref="BZ36">T36*INDEX(prod_est,$H36+$I36-1,MATCH(BZ$14,$BQ$14:$DQ$14,0))</f>
        <v>0</v>
      </c>
      <c r="CA36" s="4" cm="1">
        <f t="array" ref="CA36">U36*INDEX(prod_est,$H36+$I36-1,MATCH(CA$14,$BQ$14:$DQ$14,0))</f>
        <v>0</v>
      </c>
      <c r="CB36" s="4" cm="1">
        <f t="array" ref="CB36">V36*INDEX(prod_est,$H36+$I36-1,MATCH(CB$14,$BQ$14:$DQ$14,0))</f>
        <v>0</v>
      </c>
      <c r="CC36" s="4" cm="1">
        <f t="array" ref="CC36">W36*INDEX(prod_est,$H36+$I36-1,MATCH(CC$14,$BQ$14:$DQ$14,0))</f>
        <v>0</v>
      </c>
      <c r="CD36" s="4" cm="1">
        <f t="array" ref="CD36">X36*INDEX(prod_est,$H36+$I36-1,MATCH(CD$14,$BQ$14:$DQ$14,0))</f>
        <v>0</v>
      </c>
      <c r="CE36" s="4" cm="1">
        <f t="array" ref="CE36">Y36*INDEX(prod_est,$H36+$I36-1,MATCH(CE$14,$BQ$14:$DQ$14,0))</f>
        <v>0</v>
      </c>
      <c r="CF36" s="4" cm="1">
        <f t="array" ref="CF36">Z36*INDEX(prod_est,$H36+$I36-1,MATCH(CF$14,$BQ$14:$DQ$14,0))</f>
        <v>0</v>
      </c>
      <c r="CG36" s="4" cm="1">
        <f t="array" ref="CG36">AA36*INDEX(prod_est,$H36+$I36-1,MATCH(CG$14,$BQ$14:$DQ$14,0))</f>
        <v>0</v>
      </c>
      <c r="CH36" s="4" cm="1">
        <f t="array" ref="CH36">AB36*INDEX(prod_est,$H36+$I36-1,MATCH(CH$14,$BQ$14:$DQ$14,0))</f>
        <v>0</v>
      </c>
      <c r="CI36" s="4" cm="1">
        <f t="array" ref="CI36">AC36*INDEX(prod_est,$H36+$I36-1,MATCH(CI$14,$BQ$14:$DQ$14,0))</f>
        <v>0</v>
      </c>
      <c r="CJ36" s="4" cm="1">
        <f t="array" ref="CJ36">AD36*INDEX(prod_est,$H36+$I36-1,MATCH(CJ$14,$BQ$14:$DQ$14,0))</f>
        <v>0</v>
      </c>
      <c r="CK36" s="4" cm="1">
        <f t="array" ref="CK36">AE36*INDEX(prod_est,$H36+$I36-1,MATCH(CK$14,$BQ$14:$DQ$14,0))</f>
        <v>0</v>
      </c>
      <c r="CL36" s="4" cm="1">
        <f t="array" ref="CL36">AF36*INDEX(prod_est,$H36+$I36-1,MATCH(CL$14,$BQ$14:$DQ$14,0))</f>
        <v>0</v>
      </c>
      <c r="CM36" s="4" cm="1">
        <f t="array" ref="CM36">AG36*INDEX(prod_est,$H36+$I36-1,MATCH(CM$14,$BQ$14:$DQ$14,0))</f>
        <v>0</v>
      </c>
      <c r="CN36" s="4" cm="1">
        <f t="array" ref="CN36">AH36*INDEX(prod_est,$H36+$I36-1,MATCH(CN$14,$BQ$14:$DQ$14,0))</f>
        <v>0</v>
      </c>
      <c r="CO36" s="4" cm="1">
        <f t="array" ref="CO36">AI36*INDEX(prod_est,$H36+$I36-1,MATCH(CO$14,$BQ$14:$DQ$14,0))</f>
        <v>0</v>
      </c>
      <c r="CP36" s="4" cm="1">
        <f t="array" ref="CP36">AJ36*INDEX(prod_est,$H36+$I36-1,MATCH(CP$14,$BQ$14:$DQ$14,0))</f>
        <v>0</v>
      </c>
      <c r="CQ36" s="4" cm="1">
        <f t="array" ref="CQ36">AK36*INDEX(prod_est,$H36+$I36-1,MATCH(CQ$14,$BQ$14:$DQ$14,0))</f>
        <v>0</v>
      </c>
      <c r="CR36" s="4" cm="1">
        <f t="array" ref="CR36">AL36*INDEX(prod_est,$H36+$I36-1,MATCH(CR$14,$BQ$14:$DQ$14,0))</f>
        <v>0</v>
      </c>
      <c r="CS36" s="4" cm="1">
        <f t="array" ref="CS36">AM36*INDEX(prod_est,$H36+$I36-1,MATCH(CS$14,$BQ$14:$DQ$14,0))</f>
        <v>0</v>
      </c>
      <c r="CT36" s="4" cm="1">
        <f t="array" ref="CT36">AN36*INDEX(prod_est,$H36+$I36-1,MATCH(CT$14,$BQ$14:$DQ$14,0))</f>
        <v>0</v>
      </c>
      <c r="CU36" s="4" cm="1">
        <f t="array" ref="CU36">AO36*INDEX(prod_est,$H36+$I36-1,MATCH(CU$14,$BQ$14:$DQ$14,0))</f>
        <v>0</v>
      </c>
      <c r="CV36" s="4" cm="1">
        <f t="array" ref="CV36">AP36*INDEX(prod_est,$H36+$I36-1,MATCH(CV$14,$BQ$14:$DQ$14,0))</f>
        <v>0</v>
      </c>
      <c r="CW36" s="4" cm="1">
        <f t="array" ref="CW36">AQ36*INDEX(prod_est,$H36+$I36-1,MATCH(CW$14,$BQ$14:$DQ$14,0))</f>
        <v>0</v>
      </c>
      <c r="CX36" s="4" cm="1">
        <f t="array" ref="CX36">AR36*INDEX(prod_est,$H36+$I36-1,MATCH(CX$14,$BQ$14:$DQ$14,0))</f>
        <v>0</v>
      </c>
      <c r="CY36" s="4" cm="1">
        <f t="array" ref="CY36">AS36*INDEX(prod_est,$H36+$I36-1,MATCH(CY$14,$BQ$14:$DQ$14,0))</f>
        <v>0</v>
      </c>
      <c r="CZ36" s="4" cm="1">
        <f t="array" ref="CZ36">AT36*INDEX(prod_est,$H36+$I36-1,MATCH(CZ$14,$BQ$14:$DQ$14,0))</f>
        <v>0</v>
      </c>
      <c r="DA36" s="4" cm="1">
        <f t="array" ref="DA36">AU36*INDEX(prod_est,$H36+$I36-1,MATCH(DA$14,$BQ$14:$DQ$14,0))</f>
        <v>0</v>
      </c>
      <c r="DB36" s="4" cm="1">
        <f t="array" ref="DB36">AV36*INDEX(prod_est,$H36+$I36-1,MATCH(DB$14,$BQ$14:$DQ$14,0))</f>
        <v>0</v>
      </c>
      <c r="DC36" s="4" cm="1">
        <f t="array" ref="DC36">AW36*INDEX(prod_est,$H36+$I36-1,MATCH(DC$14,$BQ$14:$DQ$14,0))</f>
        <v>0</v>
      </c>
      <c r="DD36" s="4" cm="1">
        <f t="array" ref="DD36">AX36*INDEX(prod_est,$H36+$I36-1,MATCH(DD$14,$BQ$14:$DQ$14,0))</f>
        <v>0</v>
      </c>
      <c r="DE36" s="4" cm="1">
        <f t="array" ref="DE36">AY36*INDEX(prod_est,$H36+$I36-1,MATCH(DE$14,$BQ$14:$DQ$14,0))</f>
        <v>0</v>
      </c>
      <c r="DF36" s="4" cm="1">
        <f t="array" ref="DF36">AZ36*INDEX(prod_est,$H36+$I36-1,MATCH(DF$14,$BQ$14:$DQ$14,0))</f>
        <v>0</v>
      </c>
      <c r="DG36" s="4" cm="1">
        <f t="array" ref="DG36">BA36*INDEX(prod_est,$H36+$I36-1,MATCH(DG$14,$BQ$14:$DQ$14,0))</f>
        <v>0</v>
      </c>
      <c r="DH36" s="4" cm="1">
        <f t="array" ref="DH36">BB36*INDEX(prod_est,$H36+$I36-1,MATCH(DH$14,$BQ$14:$DQ$14,0))</f>
        <v>0</v>
      </c>
      <c r="DI36" s="4" cm="1">
        <f t="array" ref="DI36">BC36*INDEX(prod_est,$H36+$I36-1,MATCH(DI$14,$BQ$14:$DQ$14,0))</f>
        <v>0</v>
      </c>
      <c r="DJ36" s="4" cm="1">
        <f t="array" ref="DJ36">BD36*INDEX(prod_est,$H36+$I36-1,MATCH(DJ$14,$BQ$14:$DQ$14,0))</f>
        <v>0</v>
      </c>
      <c r="DK36" s="4" cm="1">
        <f t="array" ref="DK36">BE36*INDEX(prod_est,$H36+$I36-1,MATCH(DK$14,$BQ$14:$DQ$14,0))</f>
        <v>0</v>
      </c>
      <c r="DL36" s="4" cm="1">
        <f t="array" ref="DL36">BF36*INDEX(prod_est,$H36+$I36-1,MATCH(DL$14,$BQ$14:$DQ$14,0))</f>
        <v>0</v>
      </c>
      <c r="DM36" s="4" cm="1">
        <f t="array" ref="DM36">BG36*INDEX(prod_est,$H36+$I36-1,MATCH(DM$14,$BQ$14:$DQ$14,0))</f>
        <v>0</v>
      </c>
      <c r="DN36" s="4" cm="1">
        <f t="array" ref="DN36">BH36*INDEX(prod_est,$H36+$I36-1,MATCH(DN$14,$BQ$14:$DQ$14,0))</f>
        <v>0</v>
      </c>
      <c r="DO36" s="4" cm="1">
        <f t="array" ref="DO36">BI36*INDEX(prod_est,$H36+$I36-1,MATCH(DO$14,$BQ$14:$DQ$14,0))</f>
        <v>0</v>
      </c>
      <c r="DP36" s="4" cm="1">
        <f t="array" ref="DP36">BJ36*INDEX(prod_est,$H36+$I36-1,MATCH(DP$14,$BQ$14:$DQ$14,0))</f>
        <v>0</v>
      </c>
      <c r="DQ36" s="4" cm="1">
        <f t="array" ref="DQ36">BK36*INDEX(prod_est,$H36+$I36-1,MATCH(DQ$14,$BQ$14:$DQ$14,0))</f>
        <v>0</v>
      </c>
    </row>
    <row r="37" spans="1:121" x14ac:dyDescent="0.25">
      <c r="A37" t="s">
        <v>49</v>
      </c>
      <c r="B37" t="s">
        <v>27</v>
      </c>
      <c r="C37" t="s">
        <v>27</v>
      </c>
      <c r="D37" t="s">
        <v>172</v>
      </c>
      <c r="E37" s="46" t="s">
        <v>37</v>
      </c>
      <c r="F37" s="4">
        <v>0</v>
      </c>
      <c r="G37" s="4">
        <v>0</v>
      </c>
      <c r="H37">
        <f>MATCH(A37,Production_est!$A$4:$A$339,0)</f>
        <v>193</v>
      </c>
      <c r="I37">
        <f>IFERROR(MATCH(E37,Production_est!$D$4:$D$339,0),"-")</f>
        <v>3</v>
      </c>
      <c r="J37" s="4" cm="1">
        <f t="array" ref="J37">IFERROR(INDEX(Production_est!$E$4:$E$339,I37+H37-1),"-")</f>
        <v>0</v>
      </c>
      <c r="K37" s="33">
        <f t="shared" si="3"/>
        <v>0</v>
      </c>
      <c r="L37" s="33">
        <f t="shared" si="32"/>
        <v>0</v>
      </c>
      <c r="M37" s="33">
        <f t="shared" si="32"/>
        <v>0</v>
      </c>
      <c r="N37" s="33">
        <f t="shared" si="32"/>
        <v>0</v>
      </c>
      <c r="O37" s="33">
        <f t="shared" si="32"/>
        <v>0</v>
      </c>
      <c r="P37" s="33">
        <f t="shared" si="32"/>
        <v>0</v>
      </c>
      <c r="Q37" s="33">
        <f t="shared" si="32"/>
        <v>0</v>
      </c>
      <c r="R37" s="33">
        <f t="shared" si="32"/>
        <v>0</v>
      </c>
      <c r="S37" s="33">
        <f t="shared" si="32"/>
        <v>0</v>
      </c>
      <c r="T37" s="33">
        <f t="shared" si="32"/>
        <v>0</v>
      </c>
      <c r="U37" s="33">
        <f t="shared" si="32"/>
        <v>0</v>
      </c>
      <c r="V37" s="33">
        <f t="shared" si="32"/>
        <v>0</v>
      </c>
      <c r="W37" s="33">
        <f t="shared" si="32"/>
        <v>0</v>
      </c>
      <c r="X37" s="33">
        <f t="shared" si="32"/>
        <v>0</v>
      </c>
      <c r="Y37" s="33">
        <f t="shared" si="32"/>
        <v>0</v>
      </c>
      <c r="Z37" s="33">
        <f t="shared" si="32"/>
        <v>0</v>
      </c>
      <c r="AA37" s="33">
        <f t="shared" si="32"/>
        <v>0</v>
      </c>
      <c r="AB37" s="33">
        <f t="shared" si="32"/>
        <v>0</v>
      </c>
      <c r="AC37" s="33">
        <f t="shared" si="32"/>
        <v>0</v>
      </c>
      <c r="AD37" s="33">
        <f t="shared" si="32"/>
        <v>0</v>
      </c>
      <c r="AE37" s="33">
        <f t="shared" si="32"/>
        <v>0</v>
      </c>
      <c r="AF37" s="33">
        <f t="shared" si="32"/>
        <v>0</v>
      </c>
      <c r="AG37" s="33">
        <f t="shared" si="32"/>
        <v>0</v>
      </c>
      <c r="AH37" s="33">
        <f t="shared" si="32"/>
        <v>0</v>
      </c>
      <c r="AI37" s="33">
        <f t="shared" si="32"/>
        <v>0</v>
      </c>
      <c r="AJ37" s="33">
        <f t="shared" si="32"/>
        <v>0</v>
      </c>
      <c r="AK37" s="33">
        <f t="shared" si="32"/>
        <v>0</v>
      </c>
      <c r="AL37" s="33">
        <f t="shared" si="32"/>
        <v>0</v>
      </c>
      <c r="AM37" s="33">
        <f t="shared" si="32"/>
        <v>0</v>
      </c>
      <c r="AN37" s="33">
        <f t="shared" si="32"/>
        <v>0</v>
      </c>
      <c r="AO37" s="33">
        <f t="shared" si="32"/>
        <v>0</v>
      </c>
      <c r="AP37" s="33">
        <f t="shared" si="32"/>
        <v>0</v>
      </c>
      <c r="AQ37" s="33">
        <f t="shared" ref="AQ37:BK37" si="34">AP37*(1-$G$4)</f>
        <v>0</v>
      </c>
      <c r="AR37" s="33">
        <f t="shared" si="34"/>
        <v>0</v>
      </c>
      <c r="AS37" s="33">
        <f t="shared" si="34"/>
        <v>0</v>
      </c>
      <c r="AT37" s="33">
        <f t="shared" si="34"/>
        <v>0</v>
      </c>
      <c r="AU37" s="33">
        <f t="shared" si="34"/>
        <v>0</v>
      </c>
      <c r="AV37" s="33">
        <f t="shared" si="34"/>
        <v>0</v>
      </c>
      <c r="AW37" s="33">
        <f t="shared" si="34"/>
        <v>0</v>
      </c>
      <c r="AX37" s="33">
        <f t="shared" si="34"/>
        <v>0</v>
      </c>
      <c r="AY37" s="33">
        <f t="shared" si="34"/>
        <v>0</v>
      </c>
      <c r="AZ37" s="33">
        <f t="shared" si="34"/>
        <v>0</v>
      </c>
      <c r="BA37" s="33">
        <f t="shared" si="34"/>
        <v>0</v>
      </c>
      <c r="BB37" s="33">
        <f t="shared" si="34"/>
        <v>0</v>
      </c>
      <c r="BC37" s="33">
        <f t="shared" si="34"/>
        <v>0</v>
      </c>
      <c r="BD37" s="33">
        <f t="shared" si="34"/>
        <v>0</v>
      </c>
      <c r="BE37" s="33">
        <f t="shared" si="34"/>
        <v>0</v>
      </c>
      <c r="BF37" s="33">
        <f t="shared" si="34"/>
        <v>0</v>
      </c>
      <c r="BG37" s="33">
        <f t="shared" si="34"/>
        <v>0</v>
      </c>
      <c r="BH37" s="33">
        <f t="shared" si="34"/>
        <v>0</v>
      </c>
      <c r="BI37" s="33">
        <f t="shared" si="34"/>
        <v>0</v>
      </c>
      <c r="BJ37" s="33">
        <f t="shared" si="34"/>
        <v>0</v>
      </c>
      <c r="BK37" s="33">
        <f t="shared" si="34"/>
        <v>0</v>
      </c>
      <c r="BL37" t="str">
        <f t="shared" si="6"/>
        <v>13_PNG</v>
      </c>
      <c r="BM37" t="str">
        <f t="shared" si="7"/>
        <v>d_nonenergy_15_5_other_biomass</v>
      </c>
      <c r="BP37" s="4">
        <f t="shared" si="8"/>
        <v>0</v>
      </c>
      <c r="BQ37" s="4">
        <f t="shared" si="9"/>
        <v>0</v>
      </c>
      <c r="BR37" s="4" cm="1">
        <f t="array" ref="BR37">L37*INDEX(prod_est,$H37+$I37-1,MATCH(BR$14,$BQ$14:$DQ$14,0))</f>
        <v>0</v>
      </c>
      <c r="BS37" s="4" cm="1">
        <f t="array" ref="BS37">M37*INDEX(prod_est,$H37+$I37-1,MATCH(BS$14,$BQ$14:$DQ$14,0))</f>
        <v>0</v>
      </c>
      <c r="BT37" s="4" cm="1">
        <f t="array" ref="BT37">N37*INDEX(prod_est,$H37+$I37-1,MATCH(BT$14,$BQ$14:$DQ$14,0))</f>
        <v>0</v>
      </c>
      <c r="BU37" s="4" cm="1">
        <f t="array" ref="BU37">O37*INDEX(prod_est,$H37+$I37-1,MATCH(BU$14,$BQ$14:$DQ$14,0))</f>
        <v>0</v>
      </c>
      <c r="BV37" s="4" cm="1">
        <f t="array" ref="BV37">P37*INDEX(prod_est,$H37+$I37-1,MATCH(BV$14,$BQ$14:$DQ$14,0))</f>
        <v>0</v>
      </c>
      <c r="BW37" s="4" cm="1">
        <f t="array" ref="BW37">Q37*INDEX(prod_est,$H37+$I37-1,MATCH(BW$14,$BQ$14:$DQ$14,0))</f>
        <v>0</v>
      </c>
      <c r="BX37" s="4" cm="1">
        <f t="array" ref="BX37">R37*INDEX(prod_est,$H37+$I37-1,MATCH(BX$14,$BQ$14:$DQ$14,0))</f>
        <v>0</v>
      </c>
      <c r="BY37" s="4" cm="1">
        <f t="array" ref="BY37">S37*INDEX(prod_est,$H37+$I37-1,MATCH(BY$14,$BQ$14:$DQ$14,0))</f>
        <v>0</v>
      </c>
      <c r="BZ37" s="4" cm="1">
        <f t="array" ref="BZ37">T37*INDEX(prod_est,$H37+$I37-1,MATCH(BZ$14,$BQ$14:$DQ$14,0))</f>
        <v>0</v>
      </c>
      <c r="CA37" s="4" cm="1">
        <f t="array" ref="CA37">U37*INDEX(prod_est,$H37+$I37-1,MATCH(CA$14,$BQ$14:$DQ$14,0))</f>
        <v>0</v>
      </c>
      <c r="CB37" s="4" cm="1">
        <f t="array" ref="CB37">V37*INDEX(prod_est,$H37+$I37-1,MATCH(CB$14,$BQ$14:$DQ$14,0))</f>
        <v>0</v>
      </c>
      <c r="CC37" s="4" cm="1">
        <f t="array" ref="CC37">W37*INDEX(prod_est,$H37+$I37-1,MATCH(CC$14,$BQ$14:$DQ$14,0))</f>
        <v>0</v>
      </c>
      <c r="CD37" s="4" cm="1">
        <f t="array" ref="CD37">X37*INDEX(prod_est,$H37+$I37-1,MATCH(CD$14,$BQ$14:$DQ$14,0))</f>
        <v>0</v>
      </c>
      <c r="CE37" s="4" cm="1">
        <f t="array" ref="CE37">Y37*INDEX(prod_est,$H37+$I37-1,MATCH(CE$14,$BQ$14:$DQ$14,0))</f>
        <v>0</v>
      </c>
      <c r="CF37" s="4" cm="1">
        <f t="array" ref="CF37">Z37*INDEX(prod_est,$H37+$I37-1,MATCH(CF$14,$BQ$14:$DQ$14,0))</f>
        <v>0</v>
      </c>
      <c r="CG37" s="4" cm="1">
        <f t="array" ref="CG37">AA37*INDEX(prod_est,$H37+$I37-1,MATCH(CG$14,$BQ$14:$DQ$14,0))</f>
        <v>0</v>
      </c>
      <c r="CH37" s="4" cm="1">
        <f t="array" ref="CH37">AB37*INDEX(prod_est,$H37+$I37-1,MATCH(CH$14,$BQ$14:$DQ$14,0))</f>
        <v>0</v>
      </c>
      <c r="CI37" s="4" cm="1">
        <f t="array" ref="CI37">AC37*INDEX(prod_est,$H37+$I37-1,MATCH(CI$14,$BQ$14:$DQ$14,0))</f>
        <v>0</v>
      </c>
      <c r="CJ37" s="4" cm="1">
        <f t="array" ref="CJ37">AD37*INDEX(prod_est,$H37+$I37-1,MATCH(CJ$14,$BQ$14:$DQ$14,0))</f>
        <v>0</v>
      </c>
      <c r="CK37" s="4" cm="1">
        <f t="array" ref="CK37">AE37*INDEX(prod_est,$H37+$I37-1,MATCH(CK$14,$BQ$14:$DQ$14,0))</f>
        <v>0</v>
      </c>
      <c r="CL37" s="4" cm="1">
        <f t="array" ref="CL37">AF37*INDEX(prod_est,$H37+$I37-1,MATCH(CL$14,$BQ$14:$DQ$14,0))</f>
        <v>0</v>
      </c>
      <c r="CM37" s="4" cm="1">
        <f t="array" ref="CM37">AG37*INDEX(prod_est,$H37+$I37-1,MATCH(CM$14,$BQ$14:$DQ$14,0))</f>
        <v>0</v>
      </c>
      <c r="CN37" s="4" cm="1">
        <f t="array" ref="CN37">AH37*INDEX(prod_est,$H37+$I37-1,MATCH(CN$14,$BQ$14:$DQ$14,0))</f>
        <v>0</v>
      </c>
      <c r="CO37" s="4" cm="1">
        <f t="array" ref="CO37">AI37*INDEX(prod_est,$H37+$I37-1,MATCH(CO$14,$BQ$14:$DQ$14,0))</f>
        <v>0</v>
      </c>
      <c r="CP37" s="4" cm="1">
        <f t="array" ref="CP37">AJ37*INDEX(prod_est,$H37+$I37-1,MATCH(CP$14,$BQ$14:$DQ$14,0))</f>
        <v>0</v>
      </c>
      <c r="CQ37" s="4" cm="1">
        <f t="array" ref="CQ37">AK37*INDEX(prod_est,$H37+$I37-1,MATCH(CQ$14,$BQ$14:$DQ$14,0))</f>
        <v>0</v>
      </c>
      <c r="CR37" s="4" cm="1">
        <f t="array" ref="CR37">AL37*INDEX(prod_est,$H37+$I37-1,MATCH(CR$14,$BQ$14:$DQ$14,0))</f>
        <v>0</v>
      </c>
      <c r="CS37" s="4" cm="1">
        <f t="array" ref="CS37">AM37*INDEX(prod_est,$H37+$I37-1,MATCH(CS$14,$BQ$14:$DQ$14,0))</f>
        <v>0</v>
      </c>
      <c r="CT37" s="4" cm="1">
        <f t="array" ref="CT37">AN37*INDEX(prod_est,$H37+$I37-1,MATCH(CT$14,$BQ$14:$DQ$14,0))</f>
        <v>0</v>
      </c>
      <c r="CU37" s="4" cm="1">
        <f t="array" ref="CU37">AO37*INDEX(prod_est,$H37+$I37-1,MATCH(CU$14,$BQ$14:$DQ$14,0))</f>
        <v>0</v>
      </c>
      <c r="CV37" s="4" cm="1">
        <f t="array" ref="CV37">AP37*INDEX(prod_est,$H37+$I37-1,MATCH(CV$14,$BQ$14:$DQ$14,0))</f>
        <v>0</v>
      </c>
      <c r="CW37" s="4" cm="1">
        <f t="array" ref="CW37">AQ37*INDEX(prod_est,$H37+$I37-1,MATCH(CW$14,$BQ$14:$DQ$14,0))</f>
        <v>0</v>
      </c>
      <c r="CX37" s="4" cm="1">
        <f t="array" ref="CX37">AR37*INDEX(prod_est,$H37+$I37-1,MATCH(CX$14,$BQ$14:$DQ$14,0))</f>
        <v>0</v>
      </c>
      <c r="CY37" s="4" cm="1">
        <f t="array" ref="CY37">AS37*INDEX(prod_est,$H37+$I37-1,MATCH(CY$14,$BQ$14:$DQ$14,0))</f>
        <v>0</v>
      </c>
      <c r="CZ37" s="4" cm="1">
        <f t="array" ref="CZ37">AT37*INDEX(prod_est,$H37+$I37-1,MATCH(CZ$14,$BQ$14:$DQ$14,0))</f>
        <v>0</v>
      </c>
      <c r="DA37" s="4" cm="1">
        <f t="array" ref="DA37">AU37*INDEX(prod_est,$H37+$I37-1,MATCH(DA$14,$BQ$14:$DQ$14,0))</f>
        <v>0</v>
      </c>
      <c r="DB37" s="4" cm="1">
        <f t="array" ref="DB37">AV37*INDEX(prod_est,$H37+$I37-1,MATCH(DB$14,$BQ$14:$DQ$14,0))</f>
        <v>0</v>
      </c>
      <c r="DC37" s="4" cm="1">
        <f t="array" ref="DC37">AW37*INDEX(prod_est,$H37+$I37-1,MATCH(DC$14,$BQ$14:$DQ$14,0))</f>
        <v>0</v>
      </c>
      <c r="DD37" s="4" cm="1">
        <f t="array" ref="DD37">AX37*INDEX(prod_est,$H37+$I37-1,MATCH(DD$14,$BQ$14:$DQ$14,0))</f>
        <v>0</v>
      </c>
      <c r="DE37" s="4" cm="1">
        <f t="array" ref="DE37">AY37*INDEX(prod_est,$H37+$I37-1,MATCH(DE$14,$BQ$14:$DQ$14,0))</f>
        <v>0</v>
      </c>
      <c r="DF37" s="4" cm="1">
        <f t="array" ref="DF37">AZ37*INDEX(prod_est,$H37+$I37-1,MATCH(DF$14,$BQ$14:$DQ$14,0))</f>
        <v>0</v>
      </c>
      <c r="DG37" s="4" cm="1">
        <f t="array" ref="DG37">BA37*INDEX(prod_est,$H37+$I37-1,MATCH(DG$14,$BQ$14:$DQ$14,0))</f>
        <v>0</v>
      </c>
      <c r="DH37" s="4" cm="1">
        <f t="array" ref="DH37">BB37*INDEX(prod_est,$H37+$I37-1,MATCH(DH$14,$BQ$14:$DQ$14,0))</f>
        <v>0</v>
      </c>
      <c r="DI37" s="4" cm="1">
        <f t="array" ref="DI37">BC37*INDEX(prod_est,$H37+$I37-1,MATCH(DI$14,$BQ$14:$DQ$14,0))</f>
        <v>0</v>
      </c>
      <c r="DJ37" s="4" cm="1">
        <f t="array" ref="DJ37">BD37*INDEX(prod_est,$H37+$I37-1,MATCH(DJ$14,$BQ$14:$DQ$14,0))</f>
        <v>0</v>
      </c>
      <c r="DK37" s="4" cm="1">
        <f t="array" ref="DK37">BE37*INDEX(prod_est,$H37+$I37-1,MATCH(DK$14,$BQ$14:$DQ$14,0))</f>
        <v>0</v>
      </c>
      <c r="DL37" s="4" cm="1">
        <f t="array" ref="DL37">BF37*INDEX(prod_est,$H37+$I37-1,MATCH(DL$14,$BQ$14:$DQ$14,0))</f>
        <v>0</v>
      </c>
      <c r="DM37" s="4" cm="1">
        <f t="array" ref="DM37">BG37*INDEX(prod_est,$H37+$I37-1,MATCH(DM$14,$BQ$14:$DQ$14,0))</f>
        <v>0</v>
      </c>
      <c r="DN37" s="4" cm="1">
        <f t="array" ref="DN37">BH37*INDEX(prod_est,$H37+$I37-1,MATCH(DN$14,$BQ$14:$DQ$14,0))</f>
        <v>0</v>
      </c>
      <c r="DO37" s="4" cm="1">
        <f t="array" ref="DO37">BI37*INDEX(prod_est,$H37+$I37-1,MATCH(DO$14,$BQ$14:$DQ$14,0))</f>
        <v>0</v>
      </c>
      <c r="DP37" s="4" cm="1">
        <f t="array" ref="DP37">BJ37*INDEX(prod_est,$H37+$I37-1,MATCH(DP$14,$BQ$14:$DQ$14,0))</f>
        <v>0</v>
      </c>
      <c r="DQ37" s="4" cm="1">
        <f t="array" ref="DQ37">BK37*INDEX(prod_est,$H37+$I37-1,MATCH(DQ$14,$BQ$14:$DQ$14,0))</f>
        <v>0</v>
      </c>
    </row>
    <row r="38" spans="1:121" x14ac:dyDescent="0.25">
      <c r="A38" t="s">
        <v>49</v>
      </c>
      <c r="B38" t="s">
        <v>28</v>
      </c>
      <c r="C38" t="s">
        <v>28</v>
      </c>
      <c r="D38" t="s">
        <v>172</v>
      </c>
      <c r="E38" s="46" t="s">
        <v>37</v>
      </c>
      <c r="F38" s="4">
        <v>0</v>
      </c>
      <c r="G38" s="4">
        <v>0</v>
      </c>
      <c r="H38">
        <f>MATCH(A38,Production_est!$A$4:$A$339,0)</f>
        <v>193</v>
      </c>
      <c r="I38">
        <f>IFERROR(MATCH(E38,Production_est!$D$4:$D$339,0),"-")</f>
        <v>3</v>
      </c>
      <c r="J38" s="4" cm="1">
        <f t="array" ref="J38">IFERROR(INDEX(Production_est!$E$4:$E$339,I38+H38-1),"-")</f>
        <v>0</v>
      </c>
      <c r="K38" s="33">
        <f t="shared" si="3"/>
        <v>0</v>
      </c>
      <c r="L38" s="33">
        <f t="shared" si="32"/>
        <v>0</v>
      </c>
      <c r="M38" s="33">
        <f t="shared" si="32"/>
        <v>0</v>
      </c>
      <c r="N38" s="33">
        <f t="shared" si="32"/>
        <v>0</v>
      </c>
      <c r="O38" s="33">
        <f t="shared" si="32"/>
        <v>0</v>
      </c>
      <c r="P38" s="33">
        <f t="shared" si="32"/>
        <v>0</v>
      </c>
      <c r="Q38" s="33">
        <f t="shared" si="32"/>
        <v>0</v>
      </c>
      <c r="R38" s="33">
        <f t="shared" si="32"/>
        <v>0</v>
      </c>
      <c r="S38" s="33">
        <f t="shared" si="32"/>
        <v>0</v>
      </c>
      <c r="T38" s="33">
        <f t="shared" si="32"/>
        <v>0</v>
      </c>
      <c r="U38" s="33">
        <f t="shared" si="32"/>
        <v>0</v>
      </c>
      <c r="V38" s="33">
        <f t="shared" si="32"/>
        <v>0</v>
      </c>
      <c r="W38" s="33">
        <f t="shared" si="32"/>
        <v>0</v>
      </c>
      <c r="X38" s="33">
        <f t="shared" si="32"/>
        <v>0</v>
      </c>
      <c r="Y38" s="33">
        <f t="shared" si="32"/>
        <v>0</v>
      </c>
      <c r="Z38" s="33">
        <f t="shared" si="32"/>
        <v>0</v>
      </c>
      <c r="AA38" s="33">
        <f t="shared" si="32"/>
        <v>0</v>
      </c>
      <c r="AB38" s="33">
        <f t="shared" si="32"/>
        <v>0</v>
      </c>
      <c r="AC38" s="33">
        <f t="shared" si="32"/>
        <v>0</v>
      </c>
      <c r="AD38" s="33">
        <f t="shared" si="32"/>
        <v>0</v>
      </c>
      <c r="AE38" s="33">
        <f t="shared" si="32"/>
        <v>0</v>
      </c>
      <c r="AF38" s="33">
        <f t="shared" si="32"/>
        <v>0</v>
      </c>
      <c r="AG38" s="33">
        <f t="shared" si="32"/>
        <v>0</v>
      </c>
      <c r="AH38" s="33">
        <f t="shared" si="32"/>
        <v>0</v>
      </c>
      <c r="AI38" s="33">
        <f t="shared" si="32"/>
        <v>0</v>
      </c>
      <c r="AJ38" s="33">
        <f t="shared" si="32"/>
        <v>0</v>
      </c>
      <c r="AK38" s="33">
        <f t="shared" si="32"/>
        <v>0</v>
      </c>
      <c r="AL38" s="33">
        <f t="shared" si="32"/>
        <v>0</v>
      </c>
      <c r="AM38" s="33">
        <f t="shared" si="32"/>
        <v>0</v>
      </c>
      <c r="AN38" s="33">
        <f t="shared" si="32"/>
        <v>0</v>
      </c>
      <c r="AO38" s="33">
        <f t="shared" si="32"/>
        <v>0</v>
      </c>
      <c r="AP38" s="33">
        <f t="shared" si="32"/>
        <v>0</v>
      </c>
      <c r="AQ38" s="33">
        <f t="shared" ref="AQ38:BK38" si="35">AP38*(1-$G$4)</f>
        <v>0</v>
      </c>
      <c r="AR38" s="33">
        <f t="shared" si="35"/>
        <v>0</v>
      </c>
      <c r="AS38" s="33">
        <f t="shared" si="35"/>
        <v>0</v>
      </c>
      <c r="AT38" s="33">
        <f t="shared" si="35"/>
        <v>0</v>
      </c>
      <c r="AU38" s="33">
        <f t="shared" si="35"/>
        <v>0</v>
      </c>
      <c r="AV38" s="33">
        <f t="shared" si="35"/>
        <v>0</v>
      </c>
      <c r="AW38" s="33">
        <f t="shared" si="35"/>
        <v>0</v>
      </c>
      <c r="AX38" s="33">
        <f t="shared" si="35"/>
        <v>0</v>
      </c>
      <c r="AY38" s="33">
        <f t="shared" si="35"/>
        <v>0</v>
      </c>
      <c r="AZ38" s="33">
        <f t="shared" si="35"/>
        <v>0</v>
      </c>
      <c r="BA38" s="33">
        <f t="shared" si="35"/>
        <v>0</v>
      </c>
      <c r="BB38" s="33">
        <f t="shared" si="35"/>
        <v>0</v>
      </c>
      <c r="BC38" s="33">
        <f t="shared" si="35"/>
        <v>0</v>
      </c>
      <c r="BD38" s="33">
        <f t="shared" si="35"/>
        <v>0</v>
      </c>
      <c r="BE38" s="33">
        <f t="shared" si="35"/>
        <v>0</v>
      </c>
      <c r="BF38" s="33">
        <f t="shared" si="35"/>
        <v>0</v>
      </c>
      <c r="BG38" s="33">
        <f t="shared" si="35"/>
        <v>0</v>
      </c>
      <c r="BH38" s="33">
        <f t="shared" si="35"/>
        <v>0</v>
      </c>
      <c r="BI38" s="33">
        <f t="shared" si="35"/>
        <v>0</v>
      </c>
      <c r="BJ38" s="33">
        <f t="shared" si="35"/>
        <v>0</v>
      </c>
      <c r="BK38" s="33">
        <f t="shared" si="35"/>
        <v>0</v>
      </c>
      <c r="BL38" t="str">
        <f t="shared" si="6"/>
        <v>13_PNG</v>
      </c>
      <c r="BM38" t="str">
        <f t="shared" si="7"/>
        <v>d_nonenergy_16_1_biogas</v>
      </c>
      <c r="BP38" s="4">
        <f t="shared" si="8"/>
        <v>0</v>
      </c>
      <c r="BQ38" s="4">
        <f t="shared" si="9"/>
        <v>0</v>
      </c>
      <c r="BR38" s="4" cm="1">
        <f t="array" ref="BR38">L38*INDEX(prod_est,$H38+$I38-1,MATCH(BR$14,$BQ$14:$DQ$14,0))</f>
        <v>0</v>
      </c>
      <c r="BS38" s="4" cm="1">
        <f t="array" ref="BS38">M38*INDEX(prod_est,$H38+$I38-1,MATCH(BS$14,$BQ$14:$DQ$14,0))</f>
        <v>0</v>
      </c>
      <c r="BT38" s="4" cm="1">
        <f t="array" ref="BT38">N38*INDEX(prod_est,$H38+$I38-1,MATCH(BT$14,$BQ$14:$DQ$14,0))</f>
        <v>0</v>
      </c>
      <c r="BU38" s="4" cm="1">
        <f t="array" ref="BU38">O38*INDEX(prod_est,$H38+$I38-1,MATCH(BU$14,$BQ$14:$DQ$14,0))</f>
        <v>0</v>
      </c>
      <c r="BV38" s="4" cm="1">
        <f t="array" ref="BV38">P38*INDEX(prod_est,$H38+$I38-1,MATCH(BV$14,$BQ$14:$DQ$14,0))</f>
        <v>0</v>
      </c>
      <c r="BW38" s="4" cm="1">
        <f t="array" ref="BW38">Q38*INDEX(prod_est,$H38+$I38-1,MATCH(BW$14,$BQ$14:$DQ$14,0))</f>
        <v>0</v>
      </c>
      <c r="BX38" s="4" cm="1">
        <f t="array" ref="BX38">R38*INDEX(prod_est,$H38+$I38-1,MATCH(BX$14,$BQ$14:$DQ$14,0))</f>
        <v>0</v>
      </c>
      <c r="BY38" s="4" cm="1">
        <f t="array" ref="BY38">S38*INDEX(prod_est,$H38+$I38-1,MATCH(BY$14,$BQ$14:$DQ$14,0))</f>
        <v>0</v>
      </c>
      <c r="BZ38" s="4" cm="1">
        <f t="array" ref="BZ38">T38*INDEX(prod_est,$H38+$I38-1,MATCH(BZ$14,$BQ$14:$DQ$14,0))</f>
        <v>0</v>
      </c>
      <c r="CA38" s="4" cm="1">
        <f t="array" ref="CA38">U38*INDEX(prod_est,$H38+$I38-1,MATCH(CA$14,$BQ$14:$DQ$14,0))</f>
        <v>0</v>
      </c>
      <c r="CB38" s="4" cm="1">
        <f t="array" ref="CB38">V38*INDEX(prod_est,$H38+$I38-1,MATCH(CB$14,$BQ$14:$DQ$14,0))</f>
        <v>0</v>
      </c>
      <c r="CC38" s="4" cm="1">
        <f t="array" ref="CC38">W38*INDEX(prod_est,$H38+$I38-1,MATCH(CC$14,$BQ$14:$DQ$14,0))</f>
        <v>0</v>
      </c>
      <c r="CD38" s="4" cm="1">
        <f t="array" ref="CD38">X38*INDEX(prod_est,$H38+$I38-1,MATCH(CD$14,$BQ$14:$DQ$14,0))</f>
        <v>0</v>
      </c>
      <c r="CE38" s="4" cm="1">
        <f t="array" ref="CE38">Y38*INDEX(prod_est,$H38+$I38-1,MATCH(CE$14,$BQ$14:$DQ$14,0))</f>
        <v>0</v>
      </c>
      <c r="CF38" s="4" cm="1">
        <f t="array" ref="CF38">Z38*INDEX(prod_est,$H38+$I38-1,MATCH(CF$14,$BQ$14:$DQ$14,0))</f>
        <v>0</v>
      </c>
      <c r="CG38" s="4" cm="1">
        <f t="array" ref="CG38">AA38*INDEX(prod_est,$H38+$I38-1,MATCH(CG$14,$BQ$14:$DQ$14,0))</f>
        <v>0</v>
      </c>
      <c r="CH38" s="4" cm="1">
        <f t="array" ref="CH38">AB38*INDEX(prod_est,$H38+$I38-1,MATCH(CH$14,$BQ$14:$DQ$14,0))</f>
        <v>0</v>
      </c>
      <c r="CI38" s="4" cm="1">
        <f t="array" ref="CI38">AC38*INDEX(prod_est,$H38+$I38-1,MATCH(CI$14,$BQ$14:$DQ$14,0))</f>
        <v>0</v>
      </c>
      <c r="CJ38" s="4" cm="1">
        <f t="array" ref="CJ38">AD38*INDEX(prod_est,$H38+$I38-1,MATCH(CJ$14,$BQ$14:$DQ$14,0))</f>
        <v>0</v>
      </c>
      <c r="CK38" s="4" cm="1">
        <f t="array" ref="CK38">AE38*INDEX(prod_est,$H38+$I38-1,MATCH(CK$14,$BQ$14:$DQ$14,0))</f>
        <v>0</v>
      </c>
      <c r="CL38" s="4" cm="1">
        <f t="array" ref="CL38">AF38*INDEX(prod_est,$H38+$I38-1,MATCH(CL$14,$BQ$14:$DQ$14,0))</f>
        <v>0</v>
      </c>
      <c r="CM38" s="4" cm="1">
        <f t="array" ref="CM38">AG38*INDEX(prod_est,$H38+$I38-1,MATCH(CM$14,$BQ$14:$DQ$14,0))</f>
        <v>0</v>
      </c>
      <c r="CN38" s="4" cm="1">
        <f t="array" ref="CN38">AH38*INDEX(prod_est,$H38+$I38-1,MATCH(CN$14,$BQ$14:$DQ$14,0))</f>
        <v>0</v>
      </c>
      <c r="CO38" s="4" cm="1">
        <f t="array" ref="CO38">AI38*INDEX(prod_est,$H38+$I38-1,MATCH(CO$14,$BQ$14:$DQ$14,0))</f>
        <v>0</v>
      </c>
      <c r="CP38" s="4" cm="1">
        <f t="array" ref="CP38">AJ38*INDEX(prod_est,$H38+$I38-1,MATCH(CP$14,$BQ$14:$DQ$14,0))</f>
        <v>0</v>
      </c>
      <c r="CQ38" s="4" cm="1">
        <f t="array" ref="CQ38">AK38*INDEX(prod_est,$H38+$I38-1,MATCH(CQ$14,$BQ$14:$DQ$14,0))</f>
        <v>0</v>
      </c>
      <c r="CR38" s="4" cm="1">
        <f t="array" ref="CR38">AL38*INDEX(prod_est,$H38+$I38-1,MATCH(CR$14,$BQ$14:$DQ$14,0))</f>
        <v>0</v>
      </c>
      <c r="CS38" s="4" cm="1">
        <f t="array" ref="CS38">AM38*INDEX(prod_est,$H38+$I38-1,MATCH(CS$14,$BQ$14:$DQ$14,0))</f>
        <v>0</v>
      </c>
      <c r="CT38" s="4" cm="1">
        <f t="array" ref="CT38">AN38*INDEX(prod_est,$H38+$I38-1,MATCH(CT$14,$BQ$14:$DQ$14,0))</f>
        <v>0</v>
      </c>
      <c r="CU38" s="4" cm="1">
        <f t="array" ref="CU38">AO38*INDEX(prod_est,$H38+$I38-1,MATCH(CU$14,$BQ$14:$DQ$14,0))</f>
        <v>0</v>
      </c>
      <c r="CV38" s="4" cm="1">
        <f t="array" ref="CV38">AP38*INDEX(prod_est,$H38+$I38-1,MATCH(CV$14,$BQ$14:$DQ$14,0))</f>
        <v>0</v>
      </c>
      <c r="CW38" s="4" cm="1">
        <f t="array" ref="CW38">AQ38*INDEX(prod_est,$H38+$I38-1,MATCH(CW$14,$BQ$14:$DQ$14,0))</f>
        <v>0</v>
      </c>
      <c r="CX38" s="4" cm="1">
        <f t="array" ref="CX38">AR38*INDEX(prod_est,$H38+$I38-1,MATCH(CX$14,$BQ$14:$DQ$14,0))</f>
        <v>0</v>
      </c>
      <c r="CY38" s="4" cm="1">
        <f t="array" ref="CY38">AS38*INDEX(prod_est,$H38+$I38-1,MATCH(CY$14,$BQ$14:$DQ$14,0))</f>
        <v>0</v>
      </c>
      <c r="CZ38" s="4" cm="1">
        <f t="array" ref="CZ38">AT38*INDEX(prod_est,$H38+$I38-1,MATCH(CZ$14,$BQ$14:$DQ$14,0))</f>
        <v>0</v>
      </c>
      <c r="DA38" s="4" cm="1">
        <f t="array" ref="DA38">AU38*INDEX(prod_est,$H38+$I38-1,MATCH(DA$14,$BQ$14:$DQ$14,0))</f>
        <v>0</v>
      </c>
      <c r="DB38" s="4" cm="1">
        <f t="array" ref="DB38">AV38*INDEX(prod_est,$H38+$I38-1,MATCH(DB$14,$BQ$14:$DQ$14,0))</f>
        <v>0</v>
      </c>
      <c r="DC38" s="4" cm="1">
        <f t="array" ref="DC38">AW38*INDEX(prod_est,$H38+$I38-1,MATCH(DC$14,$BQ$14:$DQ$14,0))</f>
        <v>0</v>
      </c>
      <c r="DD38" s="4" cm="1">
        <f t="array" ref="DD38">AX38*INDEX(prod_est,$H38+$I38-1,MATCH(DD$14,$BQ$14:$DQ$14,0))</f>
        <v>0</v>
      </c>
      <c r="DE38" s="4" cm="1">
        <f t="array" ref="DE38">AY38*INDEX(prod_est,$H38+$I38-1,MATCH(DE$14,$BQ$14:$DQ$14,0))</f>
        <v>0</v>
      </c>
      <c r="DF38" s="4" cm="1">
        <f t="array" ref="DF38">AZ38*INDEX(prod_est,$H38+$I38-1,MATCH(DF$14,$BQ$14:$DQ$14,0))</f>
        <v>0</v>
      </c>
      <c r="DG38" s="4" cm="1">
        <f t="array" ref="DG38">BA38*INDEX(prod_est,$H38+$I38-1,MATCH(DG$14,$BQ$14:$DQ$14,0))</f>
        <v>0</v>
      </c>
      <c r="DH38" s="4" cm="1">
        <f t="array" ref="DH38">BB38*INDEX(prod_est,$H38+$I38-1,MATCH(DH$14,$BQ$14:$DQ$14,0))</f>
        <v>0</v>
      </c>
      <c r="DI38" s="4" cm="1">
        <f t="array" ref="DI38">BC38*INDEX(prod_est,$H38+$I38-1,MATCH(DI$14,$BQ$14:$DQ$14,0))</f>
        <v>0</v>
      </c>
      <c r="DJ38" s="4" cm="1">
        <f t="array" ref="DJ38">BD38*INDEX(prod_est,$H38+$I38-1,MATCH(DJ$14,$BQ$14:$DQ$14,0))</f>
        <v>0</v>
      </c>
      <c r="DK38" s="4" cm="1">
        <f t="array" ref="DK38">BE38*INDEX(prod_est,$H38+$I38-1,MATCH(DK$14,$BQ$14:$DQ$14,0))</f>
        <v>0</v>
      </c>
      <c r="DL38" s="4" cm="1">
        <f t="array" ref="DL38">BF38*INDEX(prod_est,$H38+$I38-1,MATCH(DL$14,$BQ$14:$DQ$14,0))</f>
        <v>0</v>
      </c>
      <c r="DM38" s="4" cm="1">
        <f t="array" ref="DM38">BG38*INDEX(prod_est,$H38+$I38-1,MATCH(DM$14,$BQ$14:$DQ$14,0))</f>
        <v>0</v>
      </c>
      <c r="DN38" s="4" cm="1">
        <f t="array" ref="DN38">BH38*INDEX(prod_est,$H38+$I38-1,MATCH(DN$14,$BQ$14:$DQ$14,0))</f>
        <v>0</v>
      </c>
      <c r="DO38" s="4" cm="1">
        <f t="array" ref="DO38">BI38*INDEX(prod_est,$H38+$I38-1,MATCH(DO$14,$BQ$14:$DQ$14,0))</f>
        <v>0</v>
      </c>
      <c r="DP38" s="4" cm="1">
        <f t="array" ref="DP38">BJ38*INDEX(prod_est,$H38+$I38-1,MATCH(DP$14,$BQ$14:$DQ$14,0))</f>
        <v>0</v>
      </c>
      <c r="DQ38" s="4" cm="1">
        <f t="array" ref="DQ38">BK38*INDEX(prod_est,$H38+$I38-1,MATCH(DQ$14,$BQ$14:$DQ$14,0))</f>
        <v>0</v>
      </c>
    </row>
    <row r="39" spans="1:121" x14ac:dyDescent="0.25">
      <c r="A39" t="s">
        <v>49</v>
      </c>
      <c r="B39" t="s">
        <v>29</v>
      </c>
      <c r="C39" t="s">
        <v>29</v>
      </c>
      <c r="D39" t="s">
        <v>172</v>
      </c>
      <c r="E39" s="46" t="s">
        <v>37</v>
      </c>
      <c r="F39" s="4">
        <v>0</v>
      </c>
      <c r="G39" s="4">
        <v>0</v>
      </c>
      <c r="H39">
        <f>MATCH(A39,Production_est!$A$4:$A$339,0)</f>
        <v>193</v>
      </c>
      <c r="I39">
        <f>IFERROR(MATCH(E39,Production_est!$D$4:$D$339,0),"-")</f>
        <v>3</v>
      </c>
      <c r="J39" s="4" cm="1">
        <f t="array" ref="J39">IFERROR(INDEX(Production_est!$E$4:$E$339,I39+H39-1),"-")</f>
        <v>0</v>
      </c>
      <c r="K39" s="33">
        <f t="shared" si="3"/>
        <v>0</v>
      </c>
      <c r="L39" s="33">
        <f t="shared" si="32"/>
        <v>0</v>
      </c>
      <c r="M39" s="33">
        <f t="shared" si="32"/>
        <v>0</v>
      </c>
      <c r="N39" s="33">
        <f t="shared" si="32"/>
        <v>0</v>
      </c>
      <c r="O39" s="33">
        <f t="shared" si="32"/>
        <v>0</v>
      </c>
      <c r="P39" s="33">
        <f t="shared" si="32"/>
        <v>0</v>
      </c>
      <c r="Q39" s="33">
        <f t="shared" si="32"/>
        <v>0</v>
      </c>
      <c r="R39" s="33">
        <f t="shared" si="32"/>
        <v>0</v>
      </c>
      <c r="S39" s="33">
        <f t="shared" si="32"/>
        <v>0</v>
      </c>
      <c r="T39" s="33">
        <f t="shared" si="32"/>
        <v>0</v>
      </c>
      <c r="U39" s="33">
        <f t="shared" si="32"/>
        <v>0</v>
      </c>
      <c r="V39" s="33">
        <f t="shared" si="32"/>
        <v>0</v>
      </c>
      <c r="W39" s="33">
        <f t="shared" si="32"/>
        <v>0</v>
      </c>
      <c r="X39" s="33">
        <f t="shared" si="32"/>
        <v>0</v>
      </c>
      <c r="Y39" s="33">
        <f t="shared" si="32"/>
        <v>0</v>
      </c>
      <c r="Z39" s="33">
        <f t="shared" si="32"/>
        <v>0</v>
      </c>
      <c r="AA39" s="33">
        <f t="shared" si="32"/>
        <v>0</v>
      </c>
      <c r="AB39" s="33">
        <f t="shared" si="32"/>
        <v>0</v>
      </c>
      <c r="AC39" s="33">
        <f t="shared" si="32"/>
        <v>0</v>
      </c>
      <c r="AD39" s="33">
        <f t="shared" si="32"/>
        <v>0</v>
      </c>
      <c r="AE39" s="33">
        <f t="shared" si="32"/>
        <v>0</v>
      </c>
      <c r="AF39" s="33">
        <f t="shared" si="32"/>
        <v>0</v>
      </c>
      <c r="AG39" s="33">
        <f t="shared" si="32"/>
        <v>0</v>
      </c>
      <c r="AH39" s="33">
        <f t="shared" si="32"/>
        <v>0</v>
      </c>
      <c r="AI39" s="33">
        <f t="shared" si="32"/>
        <v>0</v>
      </c>
      <c r="AJ39" s="33">
        <f t="shared" si="32"/>
        <v>0</v>
      </c>
      <c r="AK39" s="33">
        <f t="shared" si="32"/>
        <v>0</v>
      </c>
      <c r="AL39" s="33">
        <f t="shared" si="32"/>
        <v>0</v>
      </c>
      <c r="AM39" s="33">
        <f t="shared" si="32"/>
        <v>0</v>
      </c>
      <c r="AN39" s="33">
        <f t="shared" si="32"/>
        <v>0</v>
      </c>
      <c r="AO39" s="33">
        <f t="shared" si="32"/>
        <v>0</v>
      </c>
      <c r="AP39" s="33">
        <f t="shared" si="32"/>
        <v>0</v>
      </c>
      <c r="AQ39" s="33">
        <f t="shared" ref="AQ39:BK39" si="36">AP39*(1-$G$4)</f>
        <v>0</v>
      </c>
      <c r="AR39" s="33">
        <f t="shared" si="36"/>
        <v>0</v>
      </c>
      <c r="AS39" s="33">
        <f t="shared" si="36"/>
        <v>0</v>
      </c>
      <c r="AT39" s="33">
        <f t="shared" si="36"/>
        <v>0</v>
      </c>
      <c r="AU39" s="33">
        <f t="shared" si="36"/>
        <v>0</v>
      </c>
      <c r="AV39" s="33">
        <f t="shared" si="36"/>
        <v>0</v>
      </c>
      <c r="AW39" s="33">
        <f t="shared" si="36"/>
        <v>0</v>
      </c>
      <c r="AX39" s="33">
        <f t="shared" si="36"/>
        <v>0</v>
      </c>
      <c r="AY39" s="33">
        <f t="shared" si="36"/>
        <v>0</v>
      </c>
      <c r="AZ39" s="33">
        <f t="shared" si="36"/>
        <v>0</v>
      </c>
      <c r="BA39" s="33">
        <f t="shared" si="36"/>
        <v>0</v>
      </c>
      <c r="BB39" s="33">
        <f t="shared" si="36"/>
        <v>0</v>
      </c>
      <c r="BC39" s="33">
        <f t="shared" si="36"/>
        <v>0</v>
      </c>
      <c r="BD39" s="33">
        <f t="shared" si="36"/>
        <v>0</v>
      </c>
      <c r="BE39" s="33">
        <f t="shared" si="36"/>
        <v>0</v>
      </c>
      <c r="BF39" s="33">
        <f t="shared" si="36"/>
        <v>0</v>
      </c>
      <c r="BG39" s="33">
        <f t="shared" si="36"/>
        <v>0</v>
      </c>
      <c r="BH39" s="33">
        <f t="shared" si="36"/>
        <v>0</v>
      </c>
      <c r="BI39" s="33">
        <f t="shared" si="36"/>
        <v>0</v>
      </c>
      <c r="BJ39" s="33">
        <f t="shared" si="36"/>
        <v>0</v>
      </c>
      <c r="BK39" s="33">
        <f t="shared" si="36"/>
        <v>0</v>
      </c>
      <c r="BL39" t="str">
        <f t="shared" si="6"/>
        <v>13_PNG</v>
      </c>
      <c r="BM39" t="str">
        <f t="shared" si="7"/>
        <v>d_nonenergy_16_2_industrial_waste</v>
      </c>
      <c r="BP39" s="4">
        <f t="shared" si="8"/>
        <v>0</v>
      </c>
      <c r="BQ39" s="4">
        <f t="shared" si="9"/>
        <v>0</v>
      </c>
      <c r="BR39" s="4" cm="1">
        <f t="array" ref="BR39">L39*INDEX(prod_est,$H39+$I39-1,MATCH(BR$14,$BQ$14:$DQ$14,0))</f>
        <v>0</v>
      </c>
      <c r="BS39" s="4" cm="1">
        <f t="array" ref="BS39">M39*INDEX(prod_est,$H39+$I39-1,MATCH(BS$14,$BQ$14:$DQ$14,0))</f>
        <v>0</v>
      </c>
      <c r="BT39" s="4" cm="1">
        <f t="array" ref="BT39">N39*INDEX(prod_est,$H39+$I39-1,MATCH(BT$14,$BQ$14:$DQ$14,0))</f>
        <v>0</v>
      </c>
      <c r="BU39" s="4" cm="1">
        <f t="array" ref="BU39">O39*INDEX(prod_est,$H39+$I39-1,MATCH(BU$14,$BQ$14:$DQ$14,0))</f>
        <v>0</v>
      </c>
      <c r="BV39" s="4" cm="1">
        <f t="array" ref="BV39">P39*INDEX(prod_est,$H39+$I39-1,MATCH(BV$14,$BQ$14:$DQ$14,0))</f>
        <v>0</v>
      </c>
      <c r="BW39" s="4" cm="1">
        <f t="array" ref="BW39">Q39*INDEX(prod_est,$H39+$I39-1,MATCH(BW$14,$BQ$14:$DQ$14,0))</f>
        <v>0</v>
      </c>
      <c r="BX39" s="4" cm="1">
        <f t="array" ref="BX39">R39*INDEX(prod_est,$H39+$I39-1,MATCH(BX$14,$BQ$14:$DQ$14,0))</f>
        <v>0</v>
      </c>
      <c r="BY39" s="4" cm="1">
        <f t="array" ref="BY39">S39*INDEX(prod_est,$H39+$I39-1,MATCH(BY$14,$BQ$14:$DQ$14,0))</f>
        <v>0</v>
      </c>
      <c r="BZ39" s="4" cm="1">
        <f t="array" ref="BZ39">T39*INDEX(prod_est,$H39+$I39-1,MATCH(BZ$14,$BQ$14:$DQ$14,0))</f>
        <v>0</v>
      </c>
      <c r="CA39" s="4" cm="1">
        <f t="array" ref="CA39">U39*INDEX(prod_est,$H39+$I39-1,MATCH(CA$14,$BQ$14:$DQ$14,0))</f>
        <v>0</v>
      </c>
      <c r="CB39" s="4" cm="1">
        <f t="array" ref="CB39">V39*INDEX(prod_est,$H39+$I39-1,MATCH(CB$14,$BQ$14:$DQ$14,0))</f>
        <v>0</v>
      </c>
      <c r="CC39" s="4" cm="1">
        <f t="array" ref="CC39">W39*INDEX(prod_est,$H39+$I39-1,MATCH(CC$14,$BQ$14:$DQ$14,0))</f>
        <v>0</v>
      </c>
      <c r="CD39" s="4" cm="1">
        <f t="array" ref="CD39">X39*INDEX(prod_est,$H39+$I39-1,MATCH(CD$14,$BQ$14:$DQ$14,0))</f>
        <v>0</v>
      </c>
      <c r="CE39" s="4" cm="1">
        <f t="array" ref="CE39">Y39*INDEX(prod_est,$H39+$I39-1,MATCH(CE$14,$BQ$14:$DQ$14,0))</f>
        <v>0</v>
      </c>
      <c r="CF39" s="4" cm="1">
        <f t="array" ref="CF39">Z39*INDEX(prod_est,$H39+$I39-1,MATCH(CF$14,$BQ$14:$DQ$14,0))</f>
        <v>0</v>
      </c>
      <c r="CG39" s="4" cm="1">
        <f t="array" ref="CG39">AA39*INDEX(prod_est,$H39+$I39-1,MATCH(CG$14,$BQ$14:$DQ$14,0))</f>
        <v>0</v>
      </c>
      <c r="CH39" s="4" cm="1">
        <f t="array" ref="CH39">AB39*INDEX(prod_est,$H39+$I39-1,MATCH(CH$14,$BQ$14:$DQ$14,0))</f>
        <v>0</v>
      </c>
      <c r="CI39" s="4" cm="1">
        <f t="array" ref="CI39">AC39*INDEX(prod_est,$H39+$I39-1,MATCH(CI$14,$BQ$14:$DQ$14,0))</f>
        <v>0</v>
      </c>
      <c r="CJ39" s="4" cm="1">
        <f t="array" ref="CJ39">AD39*INDEX(prod_est,$H39+$I39-1,MATCH(CJ$14,$BQ$14:$DQ$14,0))</f>
        <v>0</v>
      </c>
      <c r="CK39" s="4" cm="1">
        <f t="array" ref="CK39">AE39*INDEX(prod_est,$H39+$I39-1,MATCH(CK$14,$BQ$14:$DQ$14,0))</f>
        <v>0</v>
      </c>
      <c r="CL39" s="4" cm="1">
        <f t="array" ref="CL39">AF39*INDEX(prod_est,$H39+$I39-1,MATCH(CL$14,$BQ$14:$DQ$14,0))</f>
        <v>0</v>
      </c>
      <c r="CM39" s="4" cm="1">
        <f t="array" ref="CM39">AG39*INDEX(prod_est,$H39+$I39-1,MATCH(CM$14,$BQ$14:$DQ$14,0))</f>
        <v>0</v>
      </c>
      <c r="CN39" s="4" cm="1">
        <f t="array" ref="CN39">AH39*INDEX(prod_est,$H39+$I39-1,MATCH(CN$14,$BQ$14:$DQ$14,0))</f>
        <v>0</v>
      </c>
      <c r="CO39" s="4" cm="1">
        <f t="array" ref="CO39">AI39*INDEX(prod_est,$H39+$I39-1,MATCH(CO$14,$BQ$14:$DQ$14,0))</f>
        <v>0</v>
      </c>
      <c r="CP39" s="4" cm="1">
        <f t="array" ref="CP39">AJ39*INDEX(prod_est,$H39+$I39-1,MATCH(CP$14,$BQ$14:$DQ$14,0))</f>
        <v>0</v>
      </c>
      <c r="CQ39" s="4" cm="1">
        <f t="array" ref="CQ39">AK39*INDEX(prod_est,$H39+$I39-1,MATCH(CQ$14,$BQ$14:$DQ$14,0))</f>
        <v>0</v>
      </c>
      <c r="CR39" s="4" cm="1">
        <f t="array" ref="CR39">AL39*INDEX(prod_est,$H39+$I39-1,MATCH(CR$14,$BQ$14:$DQ$14,0))</f>
        <v>0</v>
      </c>
      <c r="CS39" s="4" cm="1">
        <f t="array" ref="CS39">AM39*INDEX(prod_est,$H39+$I39-1,MATCH(CS$14,$BQ$14:$DQ$14,0))</f>
        <v>0</v>
      </c>
      <c r="CT39" s="4" cm="1">
        <f t="array" ref="CT39">AN39*INDEX(prod_est,$H39+$I39-1,MATCH(CT$14,$BQ$14:$DQ$14,0))</f>
        <v>0</v>
      </c>
      <c r="CU39" s="4" cm="1">
        <f t="array" ref="CU39">AO39*INDEX(prod_est,$H39+$I39-1,MATCH(CU$14,$BQ$14:$DQ$14,0))</f>
        <v>0</v>
      </c>
      <c r="CV39" s="4" cm="1">
        <f t="array" ref="CV39">AP39*INDEX(prod_est,$H39+$I39-1,MATCH(CV$14,$BQ$14:$DQ$14,0))</f>
        <v>0</v>
      </c>
      <c r="CW39" s="4" cm="1">
        <f t="array" ref="CW39">AQ39*INDEX(prod_est,$H39+$I39-1,MATCH(CW$14,$BQ$14:$DQ$14,0))</f>
        <v>0</v>
      </c>
      <c r="CX39" s="4" cm="1">
        <f t="array" ref="CX39">AR39*INDEX(prod_est,$H39+$I39-1,MATCH(CX$14,$BQ$14:$DQ$14,0))</f>
        <v>0</v>
      </c>
      <c r="CY39" s="4" cm="1">
        <f t="array" ref="CY39">AS39*INDEX(prod_est,$H39+$I39-1,MATCH(CY$14,$BQ$14:$DQ$14,0))</f>
        <v>0</v>
      </c>
      <c r="CZ39" s="4" cm="1">
        <f t="array" ref="CZ39">AT39*INDEX(prod_est,$H39+$I39-1,MATCH(CZ$14,$BQ$14:$DQ$14,0))</f>
        <v>0</v>
      </c>
      <c r="DA39" s="4" cm="1">
        <f t="array" ref="DA39">AU39*INDEX(prod_est,$H39+$I39-1,MATCH(DA$14,$BQ$14:$DQ$14,0))</f>
        <v>0</v>
      </c>
      <c r="DB39" s="4" cm="1">
        <f t="array" ref="DB39">AV39*INDEX(prod_est,$H39+$I39-1,MATCH(DB$14,$BQ$14:$DQ$14,0))</f>
        <v>0</v>
      </c>
      <c r="DC39" s="4" cm="1">
        <f t="array" ref="DC39">AW39*INDEX(prod_est,$H39+$I39-1,MATCH(DC$14,$BQ$14:$DQ$14,0))</f>
        <v>0</v>
      </c>
      <c r="DD39" s="4" cm="1">
        <f t="array" ref="DD39">AX39*INDEX(prod_est,$H39+$I39-1,MATCH(DD$14,$BQ$14:$DQ$14,0))</f>
        <v>0</v>
      </c>
      <c r="DE39" s="4" cm="1">
        <f t="array" ref="DE39">AY39*INDEX(prod_est,$H39+$I39-1,MATCH(DE$14,$BQ$14:$DQ$14,0))</f>
        <v>0</v>
      </c>
      <c r="DF39" s="4" cm="1">
        <f t="array" ref="DF39">AZ39*INDEX(prod_est,$H39+$I39-1,MATCH(DF$14,$BQ$14:$DQ$14,0))</f>
        <v>0</v>
      </c>
      <c r="DG39" s="4" cm="1">
        <f t="array" ref="DG39">BA39*INDEX(prod_est,$H39+$I39-1,MATCH(DG$14,$BQ$14:$DQ$14,0))</f>
        <v>0</v>
      </c>
      <c r="DH39" s="4" cm="1">
        <f t="array" ref="DH39">BB39*INDEX(prod_est,$H39+$I39-1,MATCH(DH$14,$BQ$14:$DQ$14,0))</f>
        <v>0</v>
      </c>
      <c r="DI39" s="4" cm="1">
        <f t="array" ref="DI39">BC39*INDEX(prod_est,$H39+$I39-1,MATCH(DI$14,$BQ$14:$DQ$14,0))</f>
        <v>0</v>
      </c>
      <c r="DJ39" s="4" cm="1">
        <f t="array" ref="DJ39">BD39*INDEX(prod_est,$H39+$I39-1,MATCH(DJ$14,$BQ$14:$DQ$14,0))</f>
        <v>0</v>
      </c>
      <c r="DK39" s="4" cm="1">
        <f t="array" ref="DK39">BE39*INDEX(prod_est,$H39+$I39-1,MATCH(DK$14,$BQ$14:$DQ$14,0))</f>
        <v>0</v>
      </c>
      <c r="DL39" s="4" cm="1">
        <f t="array" ref="DL39">BF39*INDEX(prod_est,$H39+$I39-1,MATCH(DL$14,$BQ$14:$DQ$14,0))</f>
        <v>0</v>
      </c>
      <c r="DM39" s="4" cm="1">
        <f t="array" ref="DM39">BG39*INDEX(prod_est,$H39+$I39-1,MATCH(DM$14,$BQ$14:$DQ$14,0))</f>
        <v>0</v>
      </c>
      <c r="DN39" s="4" cm="1">
        <f t="array" ref="DN39">BH39*INDEX(prod_est,$H39+$I39-1,MATCH(DN$14,$BQ$14:$DQ$14,0))</f>
        <v>0</v>
      </c>
      <c r="DO39" s="4" cm="1">
        <f t="array" ref="DO39">BI39*INDEX(prod_est,$H39+$I39-1,MATCH(DO$14,$BQ$14:$DQ$14,0))</f>
        <v>0</v>
      </c>
      <c r="DP39" s="4" cm="1">
        <f t="array" ref="DP39">BJ39*INDEX(prod_est,$H39+$I39-1,MATCH(DP$14,$BQ$14:$DQ$14,0))</f>
        <v>0</v>
      </c>
      <c r="DQ39" s="4" cm="1">
        <f t="array" ref="DQ39">BK39*INDEX(prod_est,$H39+$I39-1,MATCH(DQ$14,$BQ$14:$DQ$14,0))</f>
        <v>0</v>
      </c>
    </row>
    <row r="40" spans="1:121" x14ac:dyDescent="0.25">
      <c r="A40" t="s">
        <v>49</v>
      </c>
      <c r="B40" t="s">
        <v>30</v>
      </c>
      <c r="C40" t="s">
        <v>63</v>
      </c>
      <c r="D40" t="s">
        <v>172</v>
      </c>
      <c r="E40" s="46" t="s">
        <v>37</v>
      </c>
      <c r="F40" s="4">
        <v>0</v>
      </c>
      <c r="G40" s="4">
        <v>0</v>
      </c>
      <c r="H40">
        <f>MATCH(A40,Production_est!$A$4:$A$339,0)</f>
        <v>193</v>
      </c>
      <c r="I40">
        <f>IFERROR(MATCH(E40,Production_est!$D$4:$D$339,0),"-")</f>
        <v>3</v>
      </c>
      <c r="J40" s="4" cm="1">
        <f t="array" ref="J40">IFERROR(INDEX(Production_est!$E$4:$E$339,I40+H40-1),"-")</f>
        <v>0</v>
      </c>
      <c r="K40" s="33">
        <f t="shared" si="3"/>
        <v>0</v>
      </c>
      <c r="L40" s="33">
        <f t="shared" si="32"/>
        <v>0</v>
      </c>
      <c r="M40" s="33">
        <f t="shared" si="32"/>
        <v>0</v>
      </c>
      <c r="N40" s="33">
        <f t="shared" si="32"/>
        <v>0</v>
      </c>
      <c r="O40" s="33">
        <f t="shared" si="32"/>
        <v>0</v>
      </c>
      <c r="P40" s="33">
        <f t="shared" si="32"/>
        <v>0</v>
      </c>
      <c r="Q40" s="33">
        <f t="shared" si="32"/>
        <v>0</v>
      </c>
      <c r="R40" s="33">
        <f t="shared" si="32"/>
        <v>0</v>
      </c>
      <c r="S40" s="33">
        <f t="shared" si="32"/>
        <v>0</v>
      </c>
      <c r="T40" s="33">
        <f t="shared" si="32"/>
        <v>0</v>
      </c>
      <c r="U40" s="33">
        <f t="shared" si="32"/>
        <v>0</v>
      </c>
      <c r="V40" s="33">
        <f t="shared" si="32"/>
        <v>0</v>
      </c>
      <c r="W40" s="33">
        <f t="shared" si="32"/>
        <v>0</v>
      </c>
      <c r="X40" s="33">
        <f t="shared" si="32"/>
        <v>0</v>
      </c>
      <c r="Y40" s="33">
        <f t="shared" si="32"/>
        <v>0</v>
      </c>
      <c r="Z40" s="33">
        <f t="shared" si="32"/>
        <v>0</v>
      </c>
      <c r="AA40" s="33">
        <f t="shared" si="32"/>
        <v>0</v>
      </c>
      <c r="AB40" s="33">
        <f t="shared" si="32"/>
        <v>0</v>
      </c>
      <c r="AC40" s="33">
        <f t="shared" si="32"/>
        <v>0</v>
      </c>
      <c r="AD40" s="33">
        <f t="shared" si="32"/>
        <v>0</v>
      </c>
      <c r="AE40" s="33">
        <f t="shared" si="32"/>
        <v>0</v>
      </c>
      <c r="AF40" s="33">
        <f t="shared" si="32"/>
        <v>0</v>
      </c>
      <c r="AG40" s="33">
        <f t="shared" si="32"/>
        <v>0</v>
      </c>
      <c r="AH40" s="33">
        <f t="shared" si="32"/>
        <v>0</v>
      </c>
      <c r="AI40" s="33">
        <f t="shared" si="32"/>
        <v>0</v>
      </c>
      <c r="AJ40" s="33">
        <f t="shared" si="32"/>
        <v>0</v>
      </c>
      <c r="AK40" s="33">
        <f t="shared" si="32"/>
        <v>0</v>
      </c>
      <c r="AL40" s="33">
        <f t="shared" si="32"/>
        <v>0</v>
      </c>
      <c r="AM40" s="33">
        <f t="shared" si="32"/>
        <v>0</v>
      </c>
      <c r="AN40" s="33">
        <f t="shared" si="32"/>
        <v>0</v>
      </c>
      <c r="AO40" s="33">
        <f t="shared" si="32"/>
        <v>0</v>
      </c>
      <c r="AP40" s="33">
        <f t="shared" si="32"/>
        <v>0</v>
      </c>
      <c r="AQ40" s="33">
        <f t="shared" ref="AQ40:BK40" si="37">AP40*(1-$G$4)</f>
        <v>0</v>
      </c>
      <c r="AR40" s="33">
        <f t="shared" si="37"/>
        <v>0</v>
      </c>
      <c r="AS40" s="33">
        <f t="shared" si="37"/>
        <v>0</v>
      </c>
      <c r="AT40" s="33">
        <f t="shared" si="37"/>
        <v>0</v>
      </c>
      <c r="AU40" s="33">
        <f t="shared" si="37"/>
        <v>0</v>
      </c>
      <c r="AV40" s="33">
        <f t="shared" si="37"/>
        <v>0</v>
      </c>
      <c r="AW40" s="33">
        <f t="shared" si="37"/>
        <v>0</v>
      </c>
      <c r="AX40" s="33">
        <f t="shared" si="37"/>
        <v>0</v>
      </c>
      <c r="AY40" s="33">
        <f t="shared" si="37"/>
        <v>0</v>
      </c>
      <c r="AZ40" s="33">
        <f t="shared" si="37"/>
        <v>0</v>
      </c>
      <c r="BA40" s="33">
        <f t="shared" si="37"/>
        <v>0</v>
      </c>
      <c r="BB40" s="33">
        <f t="shared" si="37"/>
        <v>0</v>
      </c>
      <c r="BC40" s="33">
        <f t="shared" si="37"/>
        <v>0</v>
      </c>
      <c r="BD40" s="33">
        <f t="shared" si="37"/>
        <v>0</v>
      </c>
      <c r="BE40" s="33">
        <f t="shared" si="37"/>
        <v>0</v>
      </c>
      <c r="BF40" s="33">
        <f t="shared" si="37"/>
        <v>0</v>
      </c>
      <c r="BG40" s="33">
        <f t="shared" si="37"/>
        <v>0</v>
      </c>
      <c r="BH40" s="33">
        <f t="shared" si="37"/>
        <v>0</v>
      </c>
      <c r="BI40" s="33">
        <f t="shared" si="37"/>
        <v>0</v>
      </c>
      <c r="BJ40" s="33">
        <f t="shared" si="37"/>
        <v>0</v>
      </c>
      <c r="BK40" s="33">
        <f t="shared" si="37"/>
        <v>0</v>
      </c>
      <c r="BL40" t="str">
        <f t="shared" si="6"/>
        <v>13_PNG</v>
      </c>
      <c r="BM40" t="str">
        <f t="shared" si="7"/>
        <v>d_nonenergy_16_3_msw_ren</v>
      </c>
      <c r="BP40" s="4">
        <f t="shared" si="8"/>
        <v>0</v>
      </c>
      <c r="BQ40" s="4">
        <f t="shared" si="9"/>
        <v>0</v>
      </c>
      <c r="BR40" s="4" cm="1">
        <f t="array" ref="BR40">L40*INDEX(prod_est,$H40+$I40-1,MATCH(BR$14,$BQ$14:$DQ$14,0))</f>
        <v>0</v>
      </c>
      <c r="BS40" s="4" cm="1">
        <f t="array" ref="BS40">M40*INDEX(prod_est,$H40+$I40-1,MATCH(BS$14,$BQ$14:$DQ$14,0))</f>
        <v>0</v>
      </c>
      <c r="BT40" s="4" cm="1">
        <f t="array" ref="BT40">N40*INDEX(prod_est,$H40+$I40-1,MATCH(BT$14,$BQ$14:$DQ$14,0))</f>
        <v>0</v>
      </c>
      <c r="BU40" s="4" cm="1">
        <f t="array" ref="BU40">O40*INDEX(prod_est,$H40+$I40-1,MATCH(BU$14,$BQ$14:$DQ$14,0))</f>
        <v>0</v>
      </c>
      <c r="BV40" s="4" cm="1">
        <f t="array" ref="BV40">P40*INDEX(prod_est,$H40+$I40-1,MATCH(BV$14,$BQ$14:$DQ$14,0))</f>
        <v>0</v>
      </c>
      <c r="BW40" s="4" cm="1">
        <f t="array" ref="BW40">Q40*INDEX(prod_est,$H40+$I40-1,MATCH(BW$14,$BQ$14:$DQ$14,0))</f>
        <v>0</v>
      </c>
      <c r="BX40" s="4" cm="1">
        <f t="array" ref="BX40">R40*INDEX(prod_est,$H40+$I40-1,MATCH(BX$14,$BQ$14:$DQ$14,0))</f>
        <v>0</v>
      </c>
      <c r="BY40" s="4" cm="1">
        <f t="array" ref="BY40">S40*INDEX(prod_est,$H40+$I40-1,MATCH(BY$14,$BQ$14:$DQ$14,0))</f>
        <v>0</v>
      </c>
      <c r="BZ40" s="4" cm="1">
        <f t="array" ref="BZ40">T40*INDEX(prod_est,$H40+$I40-1,MATCH(BZ$14,$BQ$14:$DQ$14,0))</f>
        <v>0</v>
      </c>
      <c r="CA40" s="4" cm="1">
        <f t="array" ref="CA40">U40*INDEX(prod_est,$H40+$I40-1,MATCH(CA$14,$BQ$14:$DQ$14,0))</f>
        <v>0</v>
      </c>
      <c r="CB40" s="4" cm="1">
        <f t="array" ref="CB40">V40*INDEX(prod_est,$H40+$I40-1,MATCH(CB$14,$BQ$14:$DQ$14,0))</f>
        <v>0</v>
      </c>
      <c r="CC40" s="4" cm="1">
        <f t="array" ref="CC40">W40*INDEX(prod_est,$H40+$I40-1,MATCH(CC$14,$BQ$14:$DQ$14,0))</f>
        <v>0</v>
      </c>
      <c r="CD40" s="4" cm="1">
        <f t="array" ref="CD40">X40*INDEX(prod_est,$H40+$I40-1,MATCH(CD$14,$BQ$14:$DQ$14,0))</f>
        <v>0</v>
      </c>
      <c r="CE40" s="4" cm="1">
        <f t="array" ref="CE40">Y40*INDEX(prod_est,$H40+$I40-1,MATCH(CE$14,$BQ$14:$DQ$14,0))</f>
        <v>0</v>
      </c>
      <c r="CF40" s="4" cm="1">
        <f t="array" ref="CF40">Z40*INDEX(prod_est,$H40+$I40-1,MATCH(CF$14,$BQ$14:$DQ$14,0))</f>
        <v>0</v>
      </c>
      <c r="CG40" s="4" cm="1">
        <f t="array" ref="CG40">AA40*INDEX(prod_est,$H40+$I40-1,MATCH(CG$14,$BQ$14:$DQ$14,0))</f>
        <v>0</v>
      </c>
      <c r="CH40" s="4" cm="1">
        <f t="array" ref="CH40">AB40*INDEX(prod_est,$H40+$I40-1,MATCH(CH$14,$BQ$14:$DQ$14,0))</f>
        <v>0</v>
      </c>
      <c r="CI40" s="4" cm="1">
        <f t="array" ref="CI40">AC40*INDEX(prod_est,$H40+$I40-1,MATCH(CI$14,$BQ$14:$DQ$14,0))</f>
        <v>0</v>
      </c>
      <c r="CJ40" s="4" cm="1">
        <f t="array" ref="CJ40">AD40*INDEX(prod_est,$H40+$I40-1,MATCH(CJ$14,$BQ$14:$DQ$14,0))</f>
        <v>0</v>
      </c>
      <c r="CK40" s="4" cm="1">
        <f t="array" ref="CK40">AE40*INDEX(prod_est,$H40+$I40-1,MATCH(CK$14,$BQ$14:$DQ$14,0))</f>
        <v>0</v>
      </c>
      <c r="CL40" s="4" cm="1">
        <f t="array" ref="CL40">AF40*INDEX(prod_est,$H40+$I40-1,MATCH(CL$14,$BQ$14:$DQ$14,0))</f>
        <v>0</v>
      </c>
      <c r="CM40" s="4" cm="1">
        <f t="array" ref="CM40">AG40*INDEX(prod_est,$H40+$I40-1,MATCH(CM$14,$BQ$14:$DQ$14,0))</f>
        <v>0</v>
      </c>
      <c r="CN40" s="4" cm="1">
        <f t="array" ref="CN40">AH40*INDEX(prod_est,$H40+$I40-1,MATCH(CN$14,$BQ$14:$DQ$14,0))</f>
        <v>0</v>
      </c>
      <c r="CO40" s="4" cm="1">
        <f t="array" ref="CO40">AI40*INDEX(prod_est,$H40+$I40-1,MATCH(CO$14,$BQ$14:$DQ$14,0))</f>
        <v>0</v>
      </c>
      <c r="CP40" s="4" cm="1">
        <f t="array" ref="CP40">AJ40*INDEX(prod_est,$H40+$I40-1,MATCH(CP$14,$BQ$14:$DQ$14,0))</f>
        <v>0</v>
      </c>
      <c r="CQ40" s="4" cm="1">
        <f t="array" ref="CQ40">AK40*INDEX(prod_est,$H40+$I40-1,MATCH(CQ$14,$BQ$14:$DQ$14,0))</f>
        <v>0</v>
      </c>
      <c r="CR40" s="4" cm="1">
        <f t="array" ref="CR40">AL40*INDEX(prod_est,$H40+$I40-1,MATCH(CR$14,$BQ$14:$DQ$14,0))</f>
        <v>0</v>
      </c>
      <c r="CS40" s="4" cm="1">
        <f t="array" ref="CS40">AM40*INDEX(prod_est,$H40+$I40-1,MATCH(CS$14,$BQ$14:$DQ$14,0))</f>
        <v>0</v>
      </c>
      <c r="CT40" s="4" cm="1">
        <f t="array" ref="CT40">AN40*INDEX(prod_est,$H40+$I40-1,MATCH(CT$14,$BQ$14:$DQ$14,0))</f>
        <v>0</v>
      </c>
      <c r="CU40" s="4" cm="1">
        <f t="array" ref="CU40">AO40*INDEX(prod_est,$H40+$I40-1,MATCH(CU$14,$BQ$14:$DQ$14,0))</f>
        <v>0</v>
      </c>
      <c r="CV40" s="4" cm="1">
        <f t="array" ref="CV40">AP40*INDEX(prod_est,$H40+$I40-1,MATCH(CV$14,$BQ$14:$DQ$14,0))</f>
        <v>0</v>
      </c>
      <c r="CW40" s="4" cm="1">
        <f t="array" ref="CW40">AQ40*INDEX(prod_est,$H40+$I40-1,MATCH(CW$14,$BQ$14:$DQ$14,0))</f>
        <v>0</v>
      </c>
      <c r="CX40" s="4" cm="1">
        <f t="array" ref="CX40">AR40*INDEX(prod_est,$H40+$I40-1,MATCH(CX$14,$BQ$14:$DQ$14,0))</f>
        <v>0</v>
      </c>
      <c r="CY40" s="4" cm="1">
        <f t="array" ref="CY40">AS40*INDEX(prod_est,$H40+$I40-1,MATCH(CY$14,$BQ$14:$DQ$14,0))</f>
        <v>0</v>
      </c>
      <c r="CZ40" s="4" cm="1">
        <f t="array" ref="CZ40">AT40*INDEX(prod_est,$H40+$I40-1,MATCH(CZ$14,$BQ$14:$DQ$14,0))</f>
        <v>0</v>
      </c>
      <c r="DA40" s="4" cm="1">
        <f t="array" ref="DA40">AU40*INDEX(prod_est,$H40+$I40-1,MATCH(DA$14,$BQ$14:$DQ$14,0))</f>
        <v>0</v>
      </c>
      <c r="DB40" s="4" cm="1">
        <f t="array" ref="DB40">AV40*INDEX(prod_est,$H40+$I40-1,MATCH(DB$14,$BQ$14:$DQ$14,0))</f>
        <v>0</v>
      </c>
      <c r="DC40" s="4" cm="1">
        <f t="array" ref="DC40">AW40*INDEX(prod_est,$H40+$I40-1,MATCH(DC$14,$BQ$14:$DQ$14,0))</f>
        <v>0</v>
      </c>
      <c r="DD40" s="4" cm="1">
        <f t="array" ref="DD40">AX40*INDEX(prod_est,$H40+$I40-1,MATCH(DD$14,$BQ$14:$DQ$14,0))</f>
        <v>0</v>
      </c>
      <c r="DE40" s="4" cm="1">
        <f t="array" ref="DE40">AY40*INDEX(prod_est,$H40+$I40-1,MATCH(DE$14,$BQ$14:$DQ$14,0))</f>
        <v>0</v>
      </c>
      <c r="DF40" s="4" cm="1">
        <f t="array" ref="DF40">AZ40*INDEX(prod_est,$H40+$I40-1,MATCH(DF$14,$BQ$14:$DQ$14,0))</f>
        <v>0</v>
      </c>
      <c r="DG40" s="4" cm="1">
        <f t="array" ref="DG40">BA40*INDEX(prod_est,$H40+$I40-1,MATCH(DG$14,$BQ$14:$DQ$14,0))</f>
        <v>0</v>
      </c>
      <c r="DH40" s="4" cm="1">
        <f t="array" ref="DH40">BB40*INDEX(prod_est,$H40+$I40-1,MATCH(DH$14,$BQ$14:$DQ$14,0))</f>
        <v>0</v>
      </c>
      <c r="DI40" s="4" cm="1">
        <f t="array" ref="DI40">BC40*INDEX(prod_est,$H40+$I40-1,MATCH(DI$14,$BQ$14:$DQ$14,0))</f>
        <v>0</v>
      </c>
      <c r="DJ40" s="4" cm="1">
        <f t="array" ref="DJ40">BD40*INDEX(prod_est,$H40+$I40-1,MATCH(DJ$14,$BQ$14:$DQ$14,0))</f>
        <v>0</v>
      </c>
      <c r="DK40" s="4" cm="1">
        <f t="array" ref="DK40">BE40*INDEX(prod_est,$H40+$I40-1,MATCH(DK$14,$BQ$14:$DQ$14,0))</f>
        <v>0</v>
      </c>
      <c r="DL40" s="4" cm="1">
        <f t="array" ref="DL40">BF40*INDEX(prod_est,$H40+$I40-1,MATCH(DL$14,$BQ$14:$DQ$14,0))</f>
        <v>0</v>
      </c>
      <c r="DM40" s="4" cm="1">
        <f t="array" ref="DM40">BG40*INDEX(prod_est,$H40+$I40-1,MATCH(DM$14,$BQ$14:$DQ$14,0))</f>
        <v>0</v>
      </c>
      <c r="DN40" s="4" cm="1">
        <f t="array" ref="DN40">BH40*INDEX(prod_est,$H40+$I40-1,MATCH(DN$14,$BQ$14:$DQ$14,0))</f>
        <v>0</v>
      </c>
      <c r="DO40" s="4" cm="1">
        <f t="array" ref="DO40">BI40*INDEX(prod_est,$H40+$I40-1,MATCH(DO$14,$BQ$14:$DQ$14,0))</f>
        <v>0</v>
      </c>
      <c r="DP40" s="4" cm="1">
        <f t="array" ref="DP40">BJ40*INDEX(prod_est,$H40+$I40-1,MATCH(DP$14,$BQ$14:$DQ$14,0))</f>
        <v>0</v>
      </c>
      <c r="DQ40" s="4" cm="1">
        <f t="array" ref="DQ40">BK40*INDEX(prod_est,$H40+$I40-1,MATCH(DQ$14,$BQ$14:$DQ$14,0))</f>
        <v>0</v>
      </c>
    </row>
    <row r="41" spans="1:121" x14ac:dyDescent="0.25">
      <c r="A41" t="s">
        <v>49</v>
      </c>
      <c r="B41" t="s">
        <v>31</v>
      </c>
      <c r="C41" t="s">
        <v>64</v>
      </c>
      <c r="D41" t="s">
        <v>172</v>
      </c>
      <c r="E41" s="46" t="s">
        <v>37</v>
      </c>
      <c r="F41" s="4">
        <v>0</v>
      </c>
      <c r="G41" s="4">
        <v>0</v>
      </c>
      <c r="H41">
        <f>MATCH(A41,Production_est!$A$4:$A$339,0)</f>
        <v>193</v>
      </c>
      <c r="I41">
        <f>IFERROR(MATCH(E41,Production_est!$D$4:$D$339,0),"-")</f>
        <v>3</v>
      </c>
      <c r="J41" s="4" cm="1">
        <f t="array" ref="J41">IFERROR(INDEX(Production_est!$E$4:$E$339,I41+H41-1),"-")</f>
        <v>0</v>
      </c>
      <c r="K41" s="33">
        <f t="shared" si="3"/>
        <v>0</v>
      </c>
      <c r="L41" s="33">
        <f t="shared" si="32"/>
        <v>0</v>
      </c>
      <c r="M41" s="33">
        <f t="shared" si="32"/>
        <v>0</v>
      </c>
      <c r="N41" s="33">
        <f t="shared" si="32"/>
        <v>0</v>
      </c>
      <c r="O41" s="33">
        <f t="shared" si="32"/>
        <v>0</v>
      </c>
      <c r="P41" s="33">
        <f t="shared" si="32"/>
        <v>0</v>
      </c>
      <c r="Q41" s="33">
        <f t="shared" si="32"/>
        <v>0</v>
      </c>
      <c r="R41" s="33">
        <f t="shared" si="32"/>
        <v>0</v>
      </c>
      <c r="S41" s="33">
        <f t="shared" si="32"/>
        <v>0</v>
      </c>
      <c r="T41" s="33">
        <f t="shared" si="32"/>
        <v>0</v>
      </c>
      <c r="U41" s="33">
        <f t="shared" si="32"/>
        <v>0</v>
      </c>
      <c r="V41" s="33">
        <f t="shared" si="32"/>
        <v>0</v>
      </c>
      <c r="W41" s="33">
        <f t="shared" si="32"/>
        <v>0</v>
      </c>
      <c r="X41" s="33">
        <f t="shared" si="32"/>
        <v>0</v>
      </c>
      <c r="Y41" s="33">
        <f t="shared" si="32"/>
        <v>0</v>
      </c>
      <c r="Z41" s="33">
        <f t="shared" si="32"/>
        <v>0</v>
      </c>
      <c r="AA41" s="33">
        <f t="shared" si="32"/>
        <v>0</v>
      </c>
      <c r="AB41" s="33">
        <f t="shared" si="32"/>
        <v>0</v>
      </c>
      <c r="AC41" s="33">
        <f t="shared" si="32"/>
        <v>0</v>
      </c>
      <c r="AD41" s="33">
        <f t="shared" si="32"/>
        <v>0</v>
      </c>
      <c r="AE41" s="33">
        <f t="shared" si="32"/>
        <v>0</v>
      </c>
      <c r="AF41" s="33">
        <f t="shared" si="32"/>
        <v>0</v>
      </c>
      <c r="AG41" s="33">
        <f t="shared" si="32"/>
        <v>0</v>
      </c>
      <c r="AH41" s="33">
        <f t="shared" si="32"/>
        <v>0</v>
      </c>
      <c r="AI41" s="33">
        <f t="shared" si="32"/>
        <v>0</v>
      </c>
      <c r="AJ41" s="33">
        <f t="shared" si="32"/>
        <v>0</v>
      </c>
      <c r="AK41" s="33">
        <f t="shared" si="32"/>
        <v>0</v>
      </c>
      <c r="AL41" s="33">
        <f t="shared" si="32"/>
        <v>0</v>
      </c>
      <c r="AM41" s="33">
        <f t="shared" si="32"/>
        <v>0</v>
      </c>
      <c r="AN41" s="33">
        <f t="shared" si="32"/>
        <v>0</v>
      </c>
      <c r="AO41" s="33">
        <f t="shared" si="32"/>
        <v>0</v>
      </c>
      <c r="AP41" s="33">
        <f t="shared" si="32"/>
        <v>0</v>
      </c>
      <c r="AQ41" s="33">
        <f t="shared" ref="AQ41:BK46" si="38">AP41*(1-$G$4)</f>
        <v>0</v>
      </c>
      <c r="AR41" s="33">
        <f t="shared" si="38"/>
        <v>0</v>
      </c>
      <c r="AS41" s="33">
        <f t="shared" si="38"/>
        <v>0</v>
      </c>
      <c r="AT41" s="33">
        <f t="shared" si="38"/>
        <v>0</v>
      </c>
      <c r="AU41" s="33">
        <f t="shared" si="38"/>
        <v>0</v>
      </c>
      <c r="AV41" s="33">
        <f t="shared" si="38"/>
        <v>0</v>
      </c>
      <c r="AW41" s="33">
        <f t="shared" si="38"/>
        <v>0</v>
      </c>
      <c r="AX41" s="33">
        <f t="shared" si="38"/>
        <v>0</v>
      </c>
      <c r="AY41" s="33">
        <f t="shared" si="38"/>
        <v>0</v>
      </c>
      <c r="AZ41" s="33">
        <f t="shared" si="38"/>
        <v>0</v>
      </c>
      <c r="BA41" s="33">
        <f t="shared" si="38"/>
        <v>0</v>
      </c>
      <c r="BB41" s="33">
        <f t="shared" si="38"/>
        <v>0</v>
      </c>
      <c r="BC41" s="33">
        <f t="shared" si="38"/>
        <v>0</v>
      </c>
      <c r="BD41" s="33">
        <f t="shared" si="38"/>
        <v>0</v>
      </c>
      <c r="BE41" s="33">
        <f t="shared" si="38"/>
        <v>0</v>
      </c>
      <c r="BF41" s="33">
        <f t="shared" si="38"/>
        <v>0</v>
      </c>
      <c r="BG41" s="33">
        <f t="shared" si="38"/>
        <v>0</v>
      </c>
      <c r="BH41" s="33">
        <f t="shared" si="38"/>
        <v>0</v>
      </c>
      <c r="BI41" s="33">
        <f t="shared" si="38"/>
        <v>0</v>
      </c>
      <c r="BJ41" s="33">
        <f t="shared" si="38"/>
        <v>0</v>
      </c>
      <c r="BK41" s="33">
        <f t="shared" si="38"/>
        <v>0</v>
      </c>
      <c r="BL41" t="str">
        <f t="shared" si="6"/>
        <v>13_PNG</v>
      </c>
      <c r="BM41" t="str">
        <f t="shared" si="7"/>
        <v>d_nonenergy_16_4_msw_nonr</v>
      </c>
      <c r="BP41" s="4">
        <f t="shared" si="8"/>
        <v>0</v>
      </c>
      <c r="BQ41" s="4">
        <f t="shared" si="9"/>
        <v>0</v>
      </c>
      <c r="BR41" s="4" cm="1">
        <f t="array" ref="BR41">L41*INDEX(prod_est,$H41+$I41-1,MATCH(BR$14,$BQ$14:$DQ$14,0))</f>
        <v>0</v>
      </c>
      <c r="BS41" s="4" cm="1">
        <f t="array" ref="BS41">M41*INDEX(prod_est,$H41+$I41-1,MATCH(BS$14,$BQ$14:$DQ$14,0))</f>
        <v>0</v>
      </c>
      <c r="BT41" s="4" cm="1">
        <f t="array" ref="BT41">N41*INDEX(prod_est,$H41+$I41-1,MATCH(BT$14,$BQ$14:$DQ$14,0))</f>
        <v>0</v>
      </c>
      <c r="BU41" s="4" cm="1">
        <f t="array" ref="BU41">O41*INDEX(prod_est,$H41+$I41-1,MATCH(BU$14,$BQ$14:$DQ$14,0))</f>
        <v>0</v>
      </c>
      <c r="BV41" s="4" cm="1">
        <f t="array" ref="BV41">P41*INDEX(prod_est,$H41+$I41-1,MATCH(BV$14,$BQ$14:$DQ$14,0))</f>
        <v>0</v>
      </c>
      <c r="BW41" s="4" cm="1">
        <f t="array" ref="BW41">Q41*INDEX(prod_est,$H41+$I41-1,MATCH(BW$14,$BQ$14:$DQ$14,0))</f>
        <v>0</v>
      </c>
      <c r="BX41" s="4" cm="1">
        <f t="array" ref="BX41">R41*INDEX(prod_est,$H41+$I41-1,MATCH(BX$14,$BQ$14:$DQ$14,0))</f>
        <v>0</v>
      </c>
      <c r="BY41" s="4" cm="1">
        <f t="array" ref="BY41">S41*INDEX(prod_est,$H41+$I41-1,MATCH(BY$14,$BQ$14:$DQ$14,0))</f>
        <v>0</v>
      </c>
      <c r="BZ41" s="4" cm="1">
        <f t="array" ref="BZ41">T41*INDEX(prod_est,$H41+$I41-1,MATCH(BZ$14,$BQ$14:$DQ$14,0))</f>
        <v>0</v>
      </c>
      <c r="CA41" s="4" cm="1">
        <f t="array" ref="CA41">U41*INDEX(prod_est,$H41+$I41-1,MATCH(CA$14,$BQ$14:$DQ$14,0))</f>
        <v>0</v>
      </c>
      <c r="CB41" s="4" cm="1">
        <f t="array" ref="CB41">V41*INDEX(prod_est,$H41+$I41-1,MATCH(CB$14,$BQ$14:$DQ$14,0))</f>
        <v>0</v>
      </c>
      <c r="CC41" s="4" cm="1">
        <f t="array" ref="CC41">W41*INDEX(prod_est,$H41+$I41-1,MATCH(CC$14,$BQ$14:$DQ$14,0))</f>
        <v>0</v>
      </c>
      <c r="CD41" s="4" cm="1">
        <f t="array" ref="CD41">X41*INDEX(prod_est,$H41+$I41-1,MATCH(CD$14,$BQ$14:$DQ$14,0))</f>
        <v>0</v>
      </c>
      <c r="CE41" s="4" cm="1">
        <f t="array" ref="CE41">Y41*INDEX(prod_est,$H41+$I41-1,MATCH(CE$14,$BQ$14:$DQ$14,0))</f>
        <v>0</v>
      </c>
      <c r="CF41" s="4" cm="1">
        <f t="array" ref="CF41">Z41*INDEX(prod_est,$H41+$I41-1,MATCH(CF$14,$BQ$14:$DQ$14,0))</f>
        <v>0</v>
      </c>
      <c r="CG41" s="4" cm="1">
        <f t="array" ref="CG41">AA41*INDEX(prod_est,$H41+$I41-1,MATCH(CG$14,$BQ$14:$DQ$14,0))</f>
        <v>0</v>
      </c>
      <c r="CH41" s="4" cm="1">
        <f t="array" ref="CH41">AB41*INDEX(prod_est,$H41+$I41-1,MATCH(CH$14,$BQ$14:$DQ$14,0))</f>
        <v>0</v>
      </c>
      <c r="CI41" s="4" cm="1">
        <f t="array" ref="CI41">AC41*INDEX(prod_est,$H41+$I41-1,MATCH(CI$14,$BQ$14:$DQ$14,0))</f>
        <v>0</v>
      </c>
      <c r="CJ41" s="4" cm="1">
        <f t="array" ref="CJ41">AD41*INDEX(prod_est,$H41+$I41-1,MATCH(CJ$14,$BQ$14:$DQ$14,0))</f>
        <v>0</v>
      </c>
      <c r="CK41" s="4" cm="1">
        <f t="array" ref="CK41">AE41*INDEX(prod_est,$H41+$I41-1,MATCH(CK$14,$BQ$14:$DQ$14,0))</f>
        <v>0</v>
      </c>
      <c r="CL41" s="4" cm="1">
        <f t="array" ref="CL41">AF41*INDEX(prod_est,$H41+$I41-1,MATCH(CL$14,$BQ$14:$DQ$14,0))</f>
        <v>0</v>
      </c>
      <c r="CM41" s="4" cm="1">
        <f t="array" ref="CM41">AG41*INDEX(prod_est,$H41+$I41-1,MATCH(CM$14,$BQ$14:$DQ$14,0))</f>
        <v>0</v>
      </c>
      <c r="CN41" s="4" cm="1">
        <f t="array" ref="CN41">AH41*INDEX(prod_est,$H41+$I41-1,MATCH(CN$14,$BQ$14:$DQ$14,0))</f>
        <v>0</v>
      </c>
      <c r="CO41" s="4" cm="1">
        <f t="array" ref="CO41">AI41*INDEX(prod_est,$H41+$I41-1,MATCH(CO$14,$BQ$14:$DQ$14,0))</f>
        <v>0</v>
      </c>
      <c r="CP41" s="4" cm="1">
        <f t="array" ref="CP41">AJ41*INDEX(prod_est,$H41+$I41-1,MATCH(CP$14,$BQ$14:$DQ$14,0))</f>
        <v>0</v>
      </c>
      <c r="CQ41" s="4" cm="1">
        <f t="array" ref="CQ41">AK41*INDEX(prod_est,$H41+$I41-1,MATCH(CQ$14,$BQ$14:$DQ$14,0))</f>
        <v>0</v>
      </c>
      <c r="CR41" s="4" cm="1">
        <f t="array" ref="CR41">AL41*INDEX(prod_est,$H41+$I41-1,MATCH(CR$14,$BQ$14:$DQ$14,0))</f>
        <v>0</v>
      </c>
      <c r="CS41" s="4" cm="1">
        <f t="array" ref="CS41">AM41*INDEX(prod_est,$H41+$I41-1,MATCH(CS$14,$BQ$14:$DQ$14,0))</f>
        <v>0</v>
      </c>
      <c r="CT41" s="4" cm="1">
        <f t="array" ref="CT41">AN41*INDEX(prod_est,$H41+$I41-1,MATCH(CT$14,$BQ$14:$DQ$14,0))</f>
        <v>0</v>
      </c>
      <c r="CU41" s="4" cm="1">
        <f t="array" ref="CU41">AO41*INDEX(prod_est,$H41+$I41-1,MATCH(CU$14,$BQ$14:$DQ$14,0))</f>
        <v>0</v>
      </c>
      <c r="CV41" s="4" cm="1">
        <f t="array" ref="CV41">AP41*INDEX(prod_est,$H41+$I41-1,MATCH(CV$14,$BQ$14:$DQ$14,0))</f>
        <v>0</v>
      </c>
      <c r="CW41" s="4" cm="1">
        <f t="array" ref="CW41">AQ41*INDEX(prod_est,$H41+$I41-1,MATCH(CW$14,$BQ$14:$DQ$14,0))</f>
        <v>0</v>
      </c>
      <c r="CX41" s="4" cm="1">
        <f t="array" ref="CX41">AR41*INDEX(prod_est,$H41+$I41-1,MATCH(CX$14,$BQ$14:$DQ$14,0))</f>
        <v>0</v>
      </c>
      <c r="CY41" s="4" cm="1">
        <f t="array" ref="CY41">AS41*INDEX(prod_est,$H41+$I41-1,MATCH(CY$14,$BQ$14:$DQ$14,0))</f>
        <v>0</v>
      </c>
      <c r="CZ41" s="4" cm="1">
        <f t="array" ref="CZ41">AT41*INDEX(prod_est,$H41+$I41-1,MATCH(CZ$14,$BQ$14:$DQ$14,0))</f>
        <v>0</v>
      </c>
      <c r="DA41" s="4" cm="1">
        <f t="array" ref="DA41">AU41*INDEX(prod_est,$H41+$I41-1,MATCH(DA$14,$BQ$14:$DQ$14,0))</f>
        <v>0</v>
      </c>
      <c r="DB41" s="4" cm="1">
        <f t="array" ref="DB41">AV41*INDEX(prod_est,$H41+$I41-1,MATCH(DB$14,$BQ$14:$DQ$14,0))</f>
        <v>0</v>
      </c>
      <c r="DC41" s="4" cm="1">
        <f t="array" ref="DC41">AW41*INDEX(prod_est,$H41+$I41-1,MATCH(DC$14,$BQ$14:$DQ$14,0))</f>
        <v>0</v>
      </c>
      <c r="DD41" s="4" cm="1">
        <f t="array" ref="DD41">AX41*INDEX(prod_est,$H41+$I41-1,MATCH(DD$14,$BQ$14:$DQ$14,0))</f>
        <v>0</v>
      </c>
      <c r="DE41" s="4" cm="1">
        <f t="array" ref="DE41">AY41*INDEX(prod_est,$H41+$I41-1,MATCH(DE$14,$BQ$14:$DQ$14,0))</f>
        <v>0</v>
      </c>
      <c r="DF41" s="4" cm="1">
        <f t="array" ref="DF41">AZ41*INDEX(prod_est,$H41+$I41-1,MATCH(DF$14,$BQ$14:$DQ$14,0))</f>
        <v>0</v>
      </c>
      <c r="DG41" s="4" cm="1">
        <f t="array" ref="DG41">BA41*INDEX(prod_est,$H41+$I41-1,MATCH(DG$14,$BQ$14:$DQ$14,0))</f>
        <v>0</v>
      </c>
      <c r="DH41" s="4" cm="1">
        <f t="array" ref="DH41">BB41*INDEX(prod_est,$H41+$I41-1,MATCH(DH$14,$BQ$14:$DQ$14,0))</f>
        <v>0</v>
      </c>
      <c r="DI41" s="4" cm="1">
        <f t="array" ref="DI41">BC41*INDEX(prod_est,$H41+$I41-1,MATCH(DI$14,$BQ$14:$DQ$14,0))</f>
        <v>0</v>
      </c>
      <c r="DJ41" s="4" cm="1">
        <f t="array" ref="DJ41">BD41*INDEX(prod_est,$H41+$I41-1,MATCH(DJ$14,$BQ$14:$DQ$14,0))</f>
        <v>0</v>
      </c>
      <c r="DK41" s="4" cm="1">
        <f t="array" ref="DK41">BE41*INDEX(prod_est,$H41+$I41-1,MATCH(DK$14,$BQ$14:$DQ$14,0))</f>
        <v>0</v>
      </c>
      <c r="DL41" s="4" cm="1">
        <f t="array" ref="DL41">BF41*INDEX(prod_est,$H41+$I41-1,MATCH(DL$14,$BQ$14:$DQ$14,0))</f>
        <v>0</v>
      </c>
      <c r="DM41" s="4" cm="1">
        <f t="array" ref="DM41">BG41*INDEX(prod_est,$H41+$I41-1,MATCH(DM$14,$BQ$14:$DQ$14,0))</f>
        <v>0</v>
      </c>
      <c r="DN41" s="4" cm="1">
        <f t="array" ref="DN41">BH41*INDEX(prod_est,$H41+$I41-1,MATCH(DN$14,$BQ$14:$DQ$14,0))</f>
        <v>0</v>
      </c>
      <c r="DO41" s="4" cm="1">
        <f t="array" ref="DO41">BI41*INDEX(prod_est,$H41+$I41-1,MATCH(DO$14,$BQ$14:$DQ$14,0))</f>
        <v>0</v>
      </c>
      <c r="DP41" s="4" cm="1">
        <f t="array" ref="DP41">BJ41*INDEX(prod_est,$H41+$I41-1,MATCH(DP$14,$BQ$14:$DQ$14,0))</f>
        <v>0</v>
      </c>
      <c r="DQ41" s="4" cm="1">
        <f t="array" ref="DQ41">BK41*INDEX(prod_est,$H41+$I41-1,MATCH(DQ$14,$BQ$14:$DQ$14,0))</f>
        <v>0</v>
      </c>
    </row>
    <row r="42" spans="1:121" x14ac:dyDescent="0.25">
      <c r="A42" t="s">
        <v>49</v>
      </c>
      <c r="B42" t="s">
        <v>32</v>
      </c>
      <c r="C42" t="s">
        <v>32</v>
      </c>
      <c r="D42" t="s">
        <v>172</v>
      </c>
      <c r="E42" s="46" t="s">
        <v>37</v>
      </c>
      <c r="F42" s="4">
        <v>0</v>
      </c>
      <c r="G42" s="4">
        <v>0</v>
      </c>
      <c r="H42">
        <f>MATCH(A42,Production_est!$A$4:$A$339,0)</f>
        <v>193</v>
      </c>
      <c r="I42">
        <f>IFERROR(MATCH(E42,Production_est!$D$4:$D$339,0),"-")</f>
        <v>3</v>
      </c>
      <c r="J42" s="4" cm="1">
        <f t="array" ref="J42">IFERROR(INDEX(Production_est!$E$4:$E$339,I42+H42-1),"-")</f>
        <v>0</v>
      </c>
      <c r="K42" s="33">
        <f t="shared" si="3"/>
        <v>0</v>
      </c>
      <c r="L42" s="33">
        <f t="shared" si="32"/>
        <v>0</v>
      </c>
      <c r="M42" s="33">
        <f t="shared" si="32"/>
        <v>0</v>
      </c>
      <c r="N42" s="33">
        <f t="shared" si="32"/>
        <v>0</v>
      </c>
      <c r="O42" s="33">
        <f t="shared" si="32"/>
        <v>0</v>
      </c>
      <c r="P42" s="33">
        <f t="shared" si="32"/>
        <v>0</v>
      </c>
      <c r="Q42" s="33">
        <f t="shared" si="32"/>
        <v>0</v>
      </c>
      <c r="R42" s="33">
        <f t="shared" si="32"/>
        <v>0</v>
      </c>
      <c r="S42" s="33">
        <f t="shared" si="32"/>
        <v>0</v>
      </c>
      <c r="T42" s="33">
        <f t="shared" si="32"/>
        <v>0</v>
      </c>
      <c r="U42" s="33">
        <f t="shared" si="32"/>
        <v>0</v>
      </c>
      <c r="V42" s="33">
        <f t="shared" si="32"/>
        <v>0</v>
      </c>
      <c r="W42" s="33">
        <f t="shared" si="32"/>
        <v>0</v>
      </c>
      <c r="X42" s="33">
        <f t="shared" si="32"/>
        <v>0</v>
      </c>
      <c r="Y42" s="33">
        <f t="shared" si="32"/>
        <v>0</v>
      </c>
      <c r="Z42" s="33">
        <f t="shared" si="32"/>
        <v>0</v>
      </c>
      <c r="AA42" s="33">
        <f t="shared" si="32"/>
        <v>0</v>
      </c>
      <c r="AB42" s="33">
        <f t="shared" si="32"/>
        <v>0</v>
      </c>
      <c r="AC42" s="33">
        <f t="shared" si="32"/>
        <v>0</v>
      </c>
      <c r="AD42" s="33">
        <f t="shared" si="32"/>
        <v>0</v>
      </c>
      <c r="AE42" s="33">
        <f t="shared" si="32"/>
        <v>0</v>
      </c>
      <c r="AF42" s="33">
        <f t="shared" si="32"/>
        <v>0</v>
      </c>
      <c r="AG42" s="33">
        <f t="shared" si="32"/>
        <v>0</v>
      </c>
      <c r="AH42" s="33">
        <f t="shared" si="32"/>
        <v>0</v>
      </c>
      <c r="AI42" s="33">
        <f t="shared" si="32"/>
        <v>0</v>
      </c>
      <c r="AJ42" s="33">
        <f t="shared" si="32"/>
        <v>0</v>
      </c>
      <c r="AK42" s="33">
        <f t="shared" si="32"/>
        <v>0</v>
      </c>
      <c r="AL42" s="33">
        <f t="shared" si="32"/>
        <v>0</v>
      </c>
      <c r="AM42" s="33">
        <f t="shared" si="32"/>
        <v>0</v>
      </c>
      <c r="AN42" s="33">
        <f t="shared" si="32"/>
        <v>0</v>
      </c>
      <c r="AO42" s="33">
        <f t="shared" si="32"/>
        <v>0</v>
      </c>
      <c r="AP42" s="33">
        <f t="shared" si="32"/>
        <v>0</v>
      </c>
      <c r="AQ42" s="33">
        <f t="shared" si="38"/>
        <v>0</v>
      </c>
      <c r="AR42" s="33">
        <f t="shared" si="38"/>
        <v>0</v>
      </c>
      <c r="AS42" s="33">
        <f t="shared" si="38"/>
        <v>0</v>
      </c>
      <c r="AT42" s="33">
        <f t="shared" si="38"/>
        <v>0</v>
      </c>
      <c r="AU42" s="33">
        <f t="shared" si="38"/>
        <v>0</v>
      </c>
      <c r="AV42" s="33">
        <f t="shared" si="38"/>
        <v>0</v>
      </c>
      <c r="AW42" s="33">
        <f t="shared" si="38"/>
        <v>0</v>
      </c>
      <c r="AX42" s="33">
        <f t="shared" si="38"/>
        <v>0</v>
      </c>
      <c r="AY42" s="33">
        <f t="shared" si="38"/>
        <v>0</v>
      </c>
      <c r="AZ42" s="33">
        <f t="shared" si="38"/>
        <v>0</v>
      </c>
      <c r="BA42" s="33">
        <f t="shared" si="38"/>
        <v>0</v>
      </c>
      <c r="BB42" s="33">
        <f t="shared" si="38"/>
        <v>0</v>
      </c>
      <c r="BC42" s="33">
        <f t="shared" si="38"/>
        <v>0</v>
      </c>
      <c r="BD42" s="33">
        <f t="shared" si="38"/>
        <v>0</v>
      </c>
      <c r="BE42" s="33">
        <f t="shared" si="38"/>
        <v>0</v>
      </c>
      <c r="BF42" s="33">
        <f t="shared" si="38"/>
        <v>0</v>
      </c>
      <c r="BG42" s="33">
        <f t="shared" si="38"/>
        <v>0</v>
      </c>
      <c r="BH42" s="33">
        <f t="shared" si="38"/>
        <v>0</v>
      </c>
      <c r="BI42" s="33">
        <f t="shared" si="38"/>
        <v>0</v>
      </c>
      <c r="BJ42" s="33">
        <f t="shared" si="38"/>
        <v>0</v>
      </c>
      <c r="BK42" s="33">
        <f t="shared" si="38"/>
        <v>0</v>
      </c>
      <c r="BL42" t="str">
        <f t="shared" si="6"/>
        <v>13_PNG</v>
      </c>
      <c r="BM42" t="str">
        <f t="shared" si="7"/>
        <v>d_nonenergy_16_5_biogasoline</v>
      </c>
      <c r="BP42" s="4">
        <f t="shared" si="8"/>
        <v>0</v>
      </c>
      <c r="BQ42" s="4">
        <f t="shared" si="9"/>
        <v>0</v>
      </c>
      <c r="BR42" s="4" cm="1">
        <f t="array" ref="BR42">L42*INDEX(prod_est,$H42+$I42-1,MATCH(BR$14,$BQ$14:$DQ$14,0))</f>
        <v>0</v>
      </c>
      <c r="BS42" s="4" cm="1">
        <f t="array" ref="BS42">M42*INDEX(prod_est,$H42+$I42-1,MATCH(BS$14,$BQ$14:$DQ$14,0))</f>
        <v>0</v>
      </c>
      <c r="BT42" s="4" cm="1">
        <f t="array" ref="BT42">N42*INDEX(prod_est,$H42+$I42-1,MATCH(BT$14,$BQ$14:$DQ$14,0))</f>
        <v>0</v>
      </c>
      <c r="BU42" s="4" cm="1">
        <f t="array" ref="BU42">O42*INDEX(prod_est,$H42+$I42-1,MATCH(BU$14,$BQ$14:$DQ$14,0))</f>
        <v>0</v>
      </c>
      <c r="BV42" s="4" cm="1">
        <f t="array" ref="BV42">P42*INDEX(prod_est,$H42+$I42-1,MATCH(BV$14,$BQ$14:$DQ$14,0))</f>
        <v>0</v>
      </c>
      <c r="BW42" s="4" cm="1">
        <f t="array" ref="BW42">Q42*INDEX(prod_est,$H42+$I42-1,MATCH(BW$14,$BQ$14:$DQ$14,0))</f>
        <v>0</v>
      </c>
      <c r="BX42" s="4" cm="1">
        <f t="array" ref="BX42">R42*INDEX(prod_est,$H42+$I42-1,MATCH(BX$14,$BQ$14:$DQ$14,0))</f>
        <v>0</v>
      </c>
      <c r="BY42" s="4" cm="1">
        <f t="array" ref="BY42">S42*INDEX(prod_est,$H42+$I42-1,MATCH(BY$14,$BQ$14:$DQ$14,0))</f>
        <v>0</v>
      </c>
      <c r="BZ42" s="4" cm="1">
        <f t="array" ref="BZ42">T42*INDEX(prod_est,$H42+$I42-1,MATCH(BZ$14,$BQ$14:$DQ$14,0))</f>
        <v>0</v>
      </c>
      <c r="CA42" s="4" cm="1">
        <f t="array" ref="CA42">U42*INDEX(prod_est,$H42+$I42-1,MATCH(CA$14,$BQ$14:$DQ$14,0))</f>
        <v>0</v>
      </c>
      <c r="CB42" s="4" cm="1">
        <f t="array" ref="CB42">V42*INDEX(prod_est,$H42+$I42-1,MATCH(CB$14,$BQ$14:$DQ$14,0))</f>
        <v>0</v>
      </c>
      <c r="CC42" s="4" cm="1">
        <f t="array" ref="CC42">W42*INDEX(prod_est,$H42+$I42-1,MATCH(CC$14,$BQ$14:$DQ$14,0))</f>
        <v>0</v>
      </c>
      <c r="CD42" s="4" cm="1">
        <f t="array" ref="CD42">X42*INDEX(prod_est,$H42+$I42-1,MATCH(CD$14,$BQ$14:$DQ$14,0))</f>
        <v>0</v>
      </c>
      <c r="CE42" s="4" cm="1">
        <f t="array" ref="CE42">Y42*INDEX(prod_est,$H42+$I42-1,MATCH(CE$14,$BQ$14:$DQ$14,0))</f>
        <v>0</v>
      </c>
      <c r="CF42" s="4" cm="1">
        <f t="array" ref="CF42">Z42*INDEX(prod_est,$H42+$I42-1,MATCH(CF$14,$BQ$14:$DQ$14,0))</f>
        <v>0</v>
      </c>
      <c r="CG42" s="4" cm="1">
        <f t="array" ref="CG42">AA42*INDEX(prod_est,$H42+$I42-1,MATCH(CG$14,$BQ$14:$DQ$14,0))</f>
        <v>0</v>
      </c>
      <c r="CH42" s="4" cm="1">
        <f t="array" ref="CH42">AB42*INDEX(prod_est,$H42+$I42-1,MATCH(CH$14,$BQ$14:$DQ$14,0))</f>
        <v>0</v>
      </c>
      <c r="CI42" s="4" cm="1">
        <f t="array" ref="CI42">AC42*INDEX(prod_est,$H42+$I42-1,MATCH(CI$14,$BQ$14:$DQ$14,0))</f>
        <v>0</v>
      </c>
      <c r="CJ42" s="4" cm="1">
        <f t="array" ref="CJ42">AD42*INDEX(prod_est,$H42+$I42-1,MATCH(CJ$14,$BQ$14:$DQ$14,0))</f>
        <v>0</v>
      </c>
      <c r="CK42" s="4" cm="1">
        <f t="array" ref="CK42">AE42*INDEX(prod_est,$H42+$I42-1,MATCH(CK$14,$BQ$14:$DQ$14,0))</f>
        <v>0</v>
      </c>
      <c r="CL42" s="4" cm="1">
        <f t="array" ref="CL42">AF42*INDEX(prod_est,$H42+$I42-1,MATCH(CL$14,$BQ$14:$DQ$14,0))</f>
        <v>0</v>
      </c>
      <c r="CM42" s="4" cm="1">
        <f t="array" ref="CM42">AG42*INDEX(prod_est,$H42+$I42-1,MATCH(CM$14,$BQ$14:$DQ$14,0))</f>
        <v>0</v>
      </c>
      <c r="CN42" s="4" cm="1">
        <f t="array" ref="CN42">AH42*INDEX(prod_est,$H42+$I42-1,MATCH(CN$14,$BQ$14:$DQ$14,0))</f>
        <v>0</v>
      </c>
      <c r="CO42" s="4" cm="1">
        <f t="array" ref="CO42">AI42*INDEX(prod_est,$H42+$I42-1,MATCH(CO$14,$BQ$14:$DQ$14,0))</f>
        <v>0</v>
      </c>
      <c r="CP42" s="4" cm="1">
        <f t="array" ref="CP42">AJ42*INDEX(prod_est,$H42+$I42-1,MATCH(CP$14,$BQ$14:$DQ$14,0))</f>
        <v>0</v>
      </c>
      <c r="CQ42" s="4" cm="1">
        <f t="array" ref="CQ42">AK42*INDEX(prod_est,$H42+$I42-1,MATCH(CQ$14,$BQ$14:$DQ$14,0))</f>
        <v>0</v>
      </c>
      <c r="CR42" s="4" cm="1">
        <f t="array" ref="CR42">AL42*INDEX(prod_est,$H42+$I42-1,MATCH(CR$14,$BQ$14:$DQ$14,0))</f>
        <v>0</v>
      </c>
      <c r="CS42" s="4" cm="1">
        <f t="array" ref="CS42">AM42*INDEX(prod_est,$H42+$I42-1,MATCH(CS$14,$BQ$14:$DQ$14,0))</f>
        <v>0</v>
      </c>
      <c r="CT42" s="4" cm="1">
        <f t="array" ref="CT42">AN42*INDEX(prod_est,$H42+$I42-1,MATCH(CT$14,$BQ$14:$DQ$14,0))</f>
        <v>0</v>
      </c>
      <c r="CU42" s="4" cm="1">
        <f t="array" ref="CU42">AO42*INDEX(prod_est,$H42+$I42-1,MATCH(CU$14,$BQ$14:$DQ$14,0))</f>
        <v>0</v>
      </c>
      <c r="CV42" s="4" cm="1">
        <f t="array" ref="CV42">AP42*INDEX(prod_est,$H42+$I42-1,MATCH(CV$14,$BQ$14:$DQ$14,0))</f>
        <v>0</v>
      </c>
      <c r="CW42" s="4" cm="1">
        <f t="array" ref="CW42">AQ42*INDEX(prod_est,$H42+$I42-1,MATCH(CW$14,$BQ$14:$DQ$14,0))</f>
        <v>0</v>
      </c>
      <c r="CX42" s="4" cm="1">
        <f t="array" ref="CX42">AR42*INDEX(prod_est,$H42+$I42-1,MATCH(CX$14,$BQ$14:$DQ$14,0))</f>
        <v>0</v>
      </c>
      <c r="CY42" s="4" cm="1">
        <f t="array" ref="CY42">AS42*INDEX(prod_est,$H42+$I42-1,MATCH(CY$14,$BQ$14:$DQ$14,0))</f>
        <v>0</v>
      </c>
      <c r="CZ42" s="4" cm="1">
        <f t="array" ref="CZ42">AT42*INDEX(prod_est,$H42+$I42-1,MATCH(CZ$14,$BQ$14:$DQ$14,0))</f>
        <v>0</v>
      </c>
      <c r="DA42" s="4" cm="1">
        <f t="array" ref="DA42">AU42*INDEX(prod_est,$H42+$I42-1,MATCH(DA$14,$BQ$14:$DQ$14,0))</f>
        <v>0</v>
      </c>
      <c r="DB42" s="4" cm="1">
        <f t="array" ref="DB42">AV42*INDEX(prod_est,$H42+$I42-1,MATCH(DB$14,$BQ$14:$DQ$14,0))</f>
        <v>0</v>
      </c>
      <c r="DC42" s="4" cm="1">
        <f t="array" ref="DC42">AW42*INDEX(prod_est,$H42+$I42-1,MATCH(DC$14,$BQ$14:$DQ$14,0))</f>
        <v>0</v>
      </c>
      <c r="DD42" s="4" cm="1">
        <f t="array" ref="DD42">AX42*INDEX(prod_est,$H42+$I42-1,MATCH(DD$14,$BQ$14:$DQ$14,0))</f>
        <v>0</v>
      </c>
      <c r="DE42" s="4" cm="1">
        <f t="array" ref="DE42">AY42*INDEX(prod_est,$H42+$I42-1,MATCH(DE$14,$BQ$14:$DQ$14,0))</f>
        <v>0</v>
      </c>
      <c r="DF42" s="4" cm="1">
        <f t="array" ref="DF42">AZ42*INDEX(prod_est,$H42+$I42-1,MATCH(DF$14,$BQ$14:$DQ$14,0))</f>
        <v>0</v>
      </c>
      <c r="DG42" s="4" cm="1">
        <f t="array" ref="DG42">BA42*INDEX(prod_est,$H42+$I42-1,MATCH(DG$14,$BQ$14:$DQ$14,0))</f>
        <v>0</v>
      </c>
      <c r="DH42" s="4" cm="1">
        <f t="array" ref="DH42">BB42*INDEX(prod_est,$H42+$I42-1,MATCH(DH$14,$BQ$14:$DQ$14,0))</f>
        <v>0</v>
      </c>
      <c r="DI42" s="4" cm="1">
        <f t="array" ref="DI42">BC42*INDEX(prod_est,$H42+$I42-1,MATCH(DI$14,$BQ$14:$DQ$14,0))</f>
        <v>0</v>
      </c>
      <c r="DJ42" s="4" cm="1">
        <f t="array" ref="DJ42">BD42*INDEX(prod_est,$H42+$I42-1,MATCH(DJ$14,$BQ$14:$DQ$14,0))</f>
        <v>0</v>
      </c>
      <c r="DK42" s="4" cm="1">
        <f t="array" ref="DK42">BE42*INDEX(prod_est,$H42+$I42-1,MATCH(DK$14,$BQ$14:$DQ$14,0))</f>
        <v>0</v>
      </c>
      <c r="DL42" s="4" cm="1">
        <f t="array" ref="DL42">BF42*INDEX(prod_est,$H42+$I42-1,MATCH(DL$14,$BQ$14:$DQ$14,0))</f>
        <v>0</v>
      </c>
      <c r="DM42" s="4" cm="1">
        <f t="array" ref="DM42">BG42*INDEX(prod_est,$H42+$I42-1,MATCH(DM$14,$BQ$14:$DQ$14,0))</f>
        <v>0</v>
      </c>
      <c r="DN42" s="4" cm="1">
        <f t="array" ref="DN42">BH42*INDEX(prod_est,$H42+$I42-1,MATCH(DN$14,$BQ$14:$DQ$14,0))</f>
        <v>0</v>
      </c>
      <c r="DO42" s="4" cm="1">
        <f t="array" ref="DO42">BI42*INDEX(prod_est,$H42+$I42-1,MATCH(DO$14,$BQ$14:$DQ$14,0))</f>
        <v>0</v>
      </c>
      <c r="DP42" s="4" cm="1">
        <f t="array" ref="DP42">BJ42*INDEX(prod_est,$H42+$I42-1,MATCH(DP$14,$BQ$14:$DQ$14,0))</f>
        <v>0</v>
      </c>
      <c r="DQ42" s="4" cm="1">
        <f t="array" ref="DQ42">BK42*INDEX(prod_est,$H42+$I42-1,MATCH(DQ$14,$BQ$14:$DQ$14,0))</f>
        <v>0</v>
      </c>
    </row>
    <row r="43" spans="1:121" x14ac:dyDescent="0.25">
      <c r="A43" t="s">
        <v>49</v>
      </c>
      <c r="B43" t="s">
        <v>33</v>
      </c>
      <c r="C43" t="s">
        <v>33</v>
      </c>
      <c r="D43" t="s">
        <v>172</v>
      </c>
      <c r="E43" s="46" t="s">
        <v>37</v>
      </c>
      <c r="F43" s="4">
        <v>0</v>
      </c>
      <c r="G43" s="4">
        <v>0</v>
      </c>
      <c r="H43">
        <f>MATCH(A43,Production_est!$A$4:$A$339,0)</f>
        <v>193</v>
      </c>
      <c r="I43">
        <f>IFERROR(MATCH(E43,Production_est!$D$4:$D$339,0),"-")</f>
        <v>3</v>
      </c>
      <c r="J43" s="4" cm="1">
        <f t="array" ref="J43">IFERROR(INDEX(Production_est!$E$4:$E$339,I43+H43-1),"-")</f>
        <v>0</v>
      </c>
      <c r="K43" s="33">
        <f t="shared" si="3"/>
        <v>0</v>
      </c>
      <c r="L43" s="33">
        <f t="shared" si="32"/>
        <v>0</v>
      </c>
      <c r="M43" s="33">
        <f t="shared" si="32"/>
        <v>0</v>
      </c>
      <c r="N43" s="33">
        <f t="shared" si="32"/>
        <v>0</v>
      </c>
      <c r="O43" s="33">
        <f t="shared" si="32"/>
        <v>0</v>
      </c>
      <c r="P43" s="33">
        <f t="shared" si="32"/>
        <v>0</v>
      </c>
      <c r="Q43" s="33">
        <f t="shared" si="32"/>
        <v>0</v>
      </c>
      <c r="R43" s="33">
        <f t="shared" si="32"/>
        <v>0</v>
      </c>
      <c r="S43" s="33">
        <f t="shared" si="32"/>
        <v>0</v>
      </c>
      <c r="T43" s="33">
        <f t="shared" si="32"/>
        <v>0</v>
      </c>
      <c r="U43" s="33">
        <f t="shared" si="32"/>
        <v>0</v>
      </c>
      <c r="V43" s="33">
        <f t="shared" si="32"/>
        <v>0</v>
      </c>
      <c r="W43" s="33">
        <f t="shared" si="32"/>
        <v>0</v>
      </c>
      <c r="X43" s="33">
        <f t="shared" si="32"/>
        <v>0</v>
      </c>
      <c r="Y43" s="33">
        <f t="shared" si="32"/>
        <v>0</v>
      </c>
      <c r="Z43" s="33">
        <f t="shared" si="32"/>
        <v>0</v>
      </c>
      <c r="AA43" s="33">
        <f t="shared" si="32"/>
        <v>0</v>
      </c>
      <c r="AB43" s="33">
        <f t="shared" si="32"/>
        <v>0</v>
      </c>
      <c r="AC43" s="33">
        <f t="shared" si="32"/>
        <v>0</v>
      </c>
      <c r="AD43" s="33">
        <f t="shared" si="32"/>
        <v>0</v>
      </c>
      <c r="AE43" s="33">
        <f t="shared" si="32"/>
        <v>0</v>
      </c>
      <c r="AF43" s="33">
        <f t="shared" si="32"/>
        <v>0</v>
      </c>
      <c r="AG43" s="33">
        <f t="shared" si="32"/>
        <v>0</v>
      </c>
      <c r="AH43" s="33">
        <f t="shared" si="32"/>
        <v>0</v>
      </c>
      <c r="AI43" s="33">
        <f t="shared" si="32"/>
        <v>0</v>
      </c>
      <c r="AJ43" s="33">
        <f t="shared" si="32"/>
        <v>0</v>
      </c>
      <c r="AK43" s="33">
        <f t="shared" si="32"/>
        <v>0</v>
      </c>
      <c r="AL43" s="33">
        <f t="shared" si="32"/>
        <v>0</v>
      </c>
      <c r="AM43" s="33">
        <f t="shared" si="32"/>
        <v>0</v>
      </c>
      <c r="AN43" s="33">
        <f t="shared" si="32"/>
        <v>0</v>
      </c>
      <c r="AO43" s="33">
        <f t="shared" si="32"/>
        <v>0</v>
      </c>
      <c r="AP43" s="33">
        <f t="shared" si="32"/>
        <v>0</v>
      </c>
      <c r="AQ43" s="33">
        <f t="shared" si="38"/>
        <v>0</v>
      </c>
      <c r="AR43" s="33">
        <f t="shared" si="38"/>
        <v>0</v>
      </c>
      <c r="AS43" s="33">
        <f t="shared" si="38"/>
        <v>0</v>
      </c>
      <c r="AT43" s="33">
        <f t="shared" si="38"/>
        <v>0</v>
      </c>
      <c r="AU43" s="33">
        <f t="shared" si="38"/>
        <v>0</v>
      </c>
      <c r="AV43" s="33">
        <f t="shared" si="38"/>
        <v>0</v>
      </c>
      <c r="AW43" s="33">
        <f t="shared" si="38"/>
        <v>0</v>
      </c>
      <c r="AX43" s="33">
        <f t="shared" si="38"/>
        <v>0</v>
      </c>
      <c r="AY43" s="33">
        <f t="shared" si="38"/>
        <v>0</v>
      </c>
      <c r="AZ43" s="33">
        <f t="shared" si="38"/>
        <v>0</v>
      </c>
      <c r="BA43" s="33">
        <f t="shared" si="38"/>
        <v>0</v>
      </c>
      <c r="BB43" s="33">
        <f t="shared" si="38"/>
        <v>0</v>
      </c>
      <c r="BC43" s="33">
        <f t="shared" si="38"/>
        <v>0</v>
      </c>
      <c r="BD43" s="33">
        <f t="shared" si="38"/>
        <v>0</v>
      </c>
      <c r="BE43" s="33">
        <f t="shared" si="38"/>
        <v>0</v>
      </c>
      <c r="BF43" s="33">
        <f t="shared" si="38"/>
        <v>0</v>
      </c>
      <c r="BG43" s="33">
        <f t="shared" si="38"/>
        <v>0</v>
      </c>
      <c r="BH43" s="33">
        <f t="shared" si="38"/>
        <v>0</v>
      </c>
      <c r="BI43" s="33">
        <f t="shared" si="38"/>
        <v>0</v>
      </c>
      <c r="BJ43" s="33">
        <f t="shared" si="38"/>
        <v>0</v>
      </c>
      <c r="BK43" s="33">
        <f t="shared" si="38"/>
        <v>0</v>
      </c>
      <c r="BL43" t="str">
        <f t="shared" si="6"/>
        <v>13_PNG</v>
      </c>
      <c r="BM43" t="str">
        <f t="shared" si="7"/>
        <v>d_nonenergy_16_6_biodiesel</v>
      </c>
      <c r="BP43" s="4">
        <f t="shared" si="8"/>
        <v>0</v>
      </c>
      <c r="BQ43" s="4">
        <f t="shared" si="9"/>
        <v>0</v>
      </c>
      <c r="BR43" s="4" cm="1">
        <f t="array" ref="BR43">L43*INDEX(prod_est,$H43+$I43-1,MATCH(BR$14,$BQ$14:$DQ$14,0))</f>
        <v>0</v>
      </c>
      <c r="BS43" s="4" cm="1">
        <f t="array" ref="BS43">M43*INDEX(prod_est,$H43+$I43-1,MATCH(BS$14,$BQ$14:$DQ$14,0))</f>
        <v>0</v>
      </c>
      <c r="BT43" s="4" cm="1">
        <f t="array" ref="BT43">N43*INDEX(prod_est,$H43+$I43-1,MATCH(BT$14,$BQ$14:$DQ$14,0))</f>
        <v>0</v>
      </c>
      <c r="BU43" s="4" cm="1">
        <f t="array" ref="BU43">O43*INDEX(prod_est,$H43+$I43-1,MATCH(BU$14,$BQ$14:$DQ$14,0))</f>
        <v>0</v>
      </c>
      <c r="BV43" s="4" cm="1">
        <f t="array" ref="BV43">P43*INDEX(prod_est,$H43+$I43-1,MATCH(BV$14,$BQ$14:$DQ$14,0))</f>
        <v>0</v>
      </c>
      <c r="BW43" s="4" cm="1">
        <f t="array" ref="BW43">Q43*INDEX(prod_est,$H43+$I43-1,MATCH(BW$14,$BQ$14:$DQ$14,0))</f>
        <v>0</v>
      </c>
      <c r="BX43" s="4" cm="1">
        <f t="array" ref="BX43">R43*INDEX(prod_est,$H43+$I43-1,MATCH(BX$14,$BQ$14:$DQ$14,0))</f>
        <v>0</v>
      </c>
      <c r="BY43" s="4" cm="1">
        <f t="array" ref="BY43">S43*INDEX(prod_est,$H43+$I43-1,MATCH(BY$14,$BQ$14:$DQ$14,0))</f>
        <v>0</v>
      </c>
      <c r="BZ43" s="4" cm="1">
        <f t="array" ref="BZ43">T43*INDEX(prod_est,$H43+$I43-1,MATCH(BZ$14,$BQ$14:$DQ$14,0))</f>
        <v>0</v>
      </c>
      <c r="CA43" s="4" cm="1">
        <f t="array" ref="CA43">U43*INDEX(prod_est,$H43+$I43-1,MATCH(CA$14,$BQ$14:$DQ$14,0))</f>
        <v>0</v>
      </c>
      <c r="CB43" s="4" cm="1">
        <f t="array" ref="CB43">V43*INDEX(prod_est,$H43+$I43-1,MATCH(CB$14,$BQ$14:$DQ$14,0))</f>
        <v>0</v>
      </c>
      <c r="CC43" s="4" cm="1">
        <f t="array" ref="CC43">W43*INDEX(prod_est,$H43+$I43-1,MATCH(CC$14,$BQ$14:$DQ$14,0))</f>
        <v>0</v>
      </c>
      <c r="CD43" s="4" cm="1">
        <f t="array" ref="CD43">X43*INDEX(prod_est,$H43+$I43-1,MATCH(CD$14,$BQ$14:$DQ$14,0))</f>
        <v>0</v>
      </c>
      <c r="CE43" s="4" cm="1">
        <f t="array" ref="CE43">Y43*INDEX(prod_est,$H43+$I43-1,MATCH(CE$14,$BQ$14:$DQ$14,0))</f>
        <v>0</v>
      </c>
      <c r="CF43" s="4" cm="1">
        <f t="array" ref="CF43">Z43*INDEX(prod_est,$H43+$I43-1,MATCH(CF$14,$BQ$14:$DQ$14,0))</f>
        <v>0</v>
      </c>
      <c r="CG43" s="4" cm="1">
        <f t="array" ref="CG43">AA43*INDEX(prod_est,$H43+$I43-1,MATCH(CG$14,$BQ$14:$DQ$14,0))</f>
        <v>0</v>
      </c>
      <c r="CH43" s="4" cm="1">
        <f t="array" ref="CH43">AB43*INDEX(prod_est,$H43+$I43-1,MATCH(CH$14,$BQ$14:$DQ$14,0))</f>
        <v>0</v>
      </c>
      <c r="CI43" s="4" cm="1">
        <f t="array" ref="CI43">AC43*INDEX(prod_est,$H43+$I43-1,MATCH(CI$14,$BQ$14:$DQ$14,0))</f>
        <v>0</v>
      </c>
      <c r="CJ43" s="4" cm="1">
        <f t="array" ref="CJ43">AD43*INDEX(prod_est,$H43+$I43-1,MATCH(CJ$14,$BQ$14:$DQ$14,0))</f>
        <v>0</v>
      </c>
      <c r="CK43" s="4" cm="1">
        <f t="array" ref="CK43">AE43*INDEX(prod_est,$H43+$I43-1,MATCH(CK$14,$BQ$14:$DQ$14,0))</f>
        <v>0</v>
      </c>
      <c r="CL43" s="4" cm="1">
        <f t="array" ref="CL43">AF43*INDEX(prod_est,$H43+$I43-1,MATCH(CL$14,$BQ$14:$DQ$14,0))</f>
        <v>0</v>
      </c>
      <c r="CM43" s="4" cm="1">
        <f t="array" ref="CM43">AG43*INDEX(prod_est,$H43+$I43-1,MATCH(CM$14,$BQ$14:$DQ$14,0))</f>
        <v>0</v>
      </c>
      <c r="CN43" s="4" cm="1">
        <f t="array" ref="CN43">AH43*INDEX(prod_est,$H43+$I43-1,MATCH(CN$14,$BQ$14:$DQ$14,0))</f>
        <v>0</v>
      </c>
      <c r="CO43" s="4" cm="1">
        <f t="array" ref="CO43">AI43*INDEX(prod_est,$H43+$I43-1,MATCH(CO$14,$BQ$14:$DQ$14,0))</f>
        <v>0</v>
      </c>
      <c r="CP43" s="4" cm="1">
        <f t="array" ref="CP43">AJ43*INDEX(prod_est,$H43+$I43-1,MATCH(CP$14,$BQ$14:$DQ$14,0))</f>
        <v>0</v>
      </c>
      <c r="CQ43" s="4" cm="1">
        <f t="array" ref="CQ43">AK43*INDEX(prod_est,$H43+$I43-1,MATCH(CQ$14,$BQ$14:$DQ$14,0))</f>
        <v>0</v>
      </c>
      <c r="CR43" s="4" cm="1">
        <f t="array" ref="CR43">AL43*INDEX(prod_est,$H43+$I43-1,MATCH(CR$14,$BQ$14:$DQ$14,0))</f>
        <v>0</v>
      </c>
      <c r="CS43" s="4" cm="1">
        <f t="array" ref="CS43">AM43*INDEX(prod_est,$H43+$I43-1,MATCH(CS$14,$BQ$14:$DQ$14,0))</f>
        <v>0</v>
      </c>
      <c r="CT43" s="4" cm="1">
        <f t="array" ref="CT43">AN43*INDEX(prod_est,$H43+$I43-1,MATCH(CT$14,$BQ$14:$DQ$14,0))</f>
        <v>0</v>
      </c>
      <c r="CU43" s="4" cm="1">
        <f t="array" ref="CU43">AO43*INDEX(prod_est,$H43+$I43-1,MATCH(CU$14,$BQ$14:$DQ$14,0))</f>
        <v>0</v>
      </c>
      <c r="CV43" s="4" cm="1">
        <f t="array" ref="CV43">AP43*INDEX(prod_est,$H43+$I43-1,MATCH(CV$14,$BQ$14:$DQ$14,0))</f>
        <v>0</v>
      </c>
      <c r="CW43" s="4" cm="1">
        <f t="array" ref="CW43">AQ43*INDEX(prod_est,$H43+$I43-1,MATCH(CW$14,$BQ$14:$DQ$14,0))</f>
        <v>0</v>
      </c>
      <c r="CX43" s="4" cm="1">
        <f t="array" ref="CX43">AR43*INDEX(prod_est,$H43+$I43-1,MATCH(CX$14,$BQ$14:$DQ$14,0))</f>
        <v>0</v>
      </c>
      <c r="CY43" s="4" cm="1">
        <f t="array" ref="CY43">AS43*INDEX(prod_est,$H43+$I43-1,MATCH(CY$14,$BQ$14:$DQ$14,0))</f>
        <v>0</v>
      </c>
      <c r="CZ43" s="4" cm="1">
        <f t="array" ref="CZ43">AT43*INDEX(prod_est,$H43+$I43-1,MATCH(CZ$14,$BQ$14:$DQ$14,0))</f>
        <v>0</v>
      </c>
      <c r="DA43" s="4" cm="1">
        <f t="array" ref="DA43">AU43*INDEX(prod_est,$H43+$I43-1,MATCH(DA$14,$BQ$14:$DQ$14,0))</f>
        <v>0</v>
      </c>
      <c r="DB43" s="4" cm="1">
        <f t="array" ref="DB43">AV43*INDEX(prod_est,$H43+$I43-1,MATCH(DB$14,$BQ$14:$DQ$14,0))</f>
        <v>0</v>
      </c>
      <c r="DC43" s="4" cm="1">
        <f t="array" ref="DC43">AW43*INDEX(prod_est,$H43+$I43-1,MATCH(DC$14,$BQ$14:$DQ$14,0))</f>
        <v>0</v>
      </c>
      <c r="DD43" s="4" cm="1">
        <f t="array" ref="DD43">AX43*INDEX(prod_est,$H43+$I43-1,MATCH(DD$14,$BQ$14:$DQ$14,0))</f>
        <v>0</v>
      </c>
      <c r="DE43" s="4" cm="1">
        <f t="array" ref="DE43">AY43*INDEX(prod_est,$H43+$I43-1,MATCH(DE$14,$BQ$14:$DQ$14,0))</f>
        <v>0</v>
      </c>
      <c r="DF43" s="4" cm="1">
        <f t="array" ref="DF43">AZ43*INDEX(prod_est,$H43+$I43-1,MATCH(DF$14,$BQ$14:$DQ$14,0))</f>
        <v>0</v>
      </c>
      <c r="DG43" s="4" cm="1">
        <f t="array" ref="DG43">BA43*INDEX(prod_est,$H43+$I43-1,MATCH(DG$14,$BQ$14:$DQ$14,0))</f>
        <v>0</v>
      </c>
      <c r="DH43" s="4" cm="1">
        <f t="array" ref="DH43">BB43*INDEX(prod_est,$H43+$I43-1,MATCH(DH$14,$BQ$14:$DQ$14,0))</f>
        <v>0</v>
      </c>
      <c r="DI43" s="4" cm="1">
        <f t="array" ref="DI43">BC43*INDEX(prod_est,$H43+$I43-1,MATCH(DI$14,$BQ$14:$DQ$14,0))</f>
        <v>0</v>
      </c>
      <c r="DJ43" s="4" cm="1">
        <f t="array" ref="DJ43">BD43*INDEX(prod_est,$H43+$I43-1,MATCH(DJ$14,$BQ$14:$DQ$14,0))</f>
        <v>0</v>
      </c>
      <c r="DK43" s="4" cm="1">
        <f t="array" ref="DK43">BE43*INDEX(prod_est,$H43+$I43-1,MATCH(DK$14,$BQ$14:$DQ$14,0))</f>
        <v>0</v>
      </c>
      <c r="DL43" s="4" cm="1">
        <f t="array" ref="DL43">BF43*INDEX(prod_est,$H43+$I43-1,MATCH(DL$14,$BQ$14:$DQ$14,0))</f>
        <v>0</v>
      </c>
      <c r="DM43" s="4" cm="1">
        <f t="array" ref="DM43">BG43*INDEX(prod_est,$H43+$I43-1,MATCH(DM$14,$BQ$14:$DQ$14,0))</f>
        <v>0</v>
      </c>
      <c r="DN43" s="4" cm="1">
        <f t="array" ref="DN43">BH43*INDEX(prod_est,$H43+$I43-1,MATCH(DN$14,$BQ$14:$DQ$14,0))</f>
        <v>0</v>
      </c>
      <c r="DO43" s="4" cm="1">
        <f t="array" ref="DO43">BI43*INDEX(prod_est,$H43+$I43-1,MATCH(DO$14,$BQ$14:$DQ$14,0))</f>
        <v>0</v>
      </c>
      <c r="DP43" s="4" cm="1">
        <f t="array" ref="DP43">BJ43*INDEX(prod_est,$H43+$I43-1,MATCH(DP$14,$BQ$14:$DQ$14,0))</f>
        <v>0</v>
      </c>
      <c r="DQ43" s="4" cm="1">
        <f t="array" ref="DQ43">BK43*INDEX(prod_est,$H43+$I43-1,MATCH(DQ$14,$BQ$14:$DQ$14,0))</f>
        <v>0</v>
      </c>
    </row>
    <row r="44" spans="1:121" x14ac:dyDescent="0.25">
      <c r="A44" t="s">
        <v>49</v>
      </c>
      <c r="B44" t="s">
        <v>34</v>
      </c>
      <c r="C44" t="s">
        <v>65</v>
      </c>
      <c r="D44" t="s">
        <v>172</v>
      </c>
      <c r="E44" s="46" t="s">
        <v>37</v>
      </c>
      <c r="F44" s="4">
        <v>0</v>
      </c>
      <c r="G44" s="4">
        <v>0</v>
      </c>
      <c r="H44">
        <f>MATCH(A44,Production_est!$A$4:$A$339,0)</f>
        <v>193</v>
      </c>
      <c r="I44">
        <f>IFERROR(MATCH(E44,Production_est!$D$4:$D$339,0),"-")</f>
        <v>3</v>
      </c>
      <c r="J44" s="4" cm="1">
        <f t="array" ref="J44">IFERROR(INDEX(Production_est!$E$4:$E$339,I44+H44-1),"-")</f>
        <v>0</v>
      </c>
      <c r="K44" s="33">
        <f t="shared" si="3"/>
        <v>0</v>
      </c>
      <c r="L44" s="33">
        <f t="shared" ref="L44:AP46" si="39">K44*(1-$G$4)</f>
        <v>0</v>
      </c>
      <c r="M44" s="33">
        <f t="shared" si="39"/>
        <v>0</v>
      </c>
      <c r="N44" s="33">
        <f t="shared" si="39"/>
        <v>0</v>
      </c>
      <c r="O44" s="33">
        <f t="shared" si="39"/>
        <v>0</v>
      </c>
      <c r="P44" s="33">
        <f t="shared" si="39"/>
        <v>0</v>
      </c>
      <c r="Q44" s="33">
        <f t="shared" si="39"/>
        <v>0</v>
      </c>
      <c r="R44" s="33">
        <f t="shared" si="39"/>
        <v>0</v>
      </c>
      <c r="S44" s="33">
        <f t="shared" si="39"/>
        <v>0</v>
      </c>
      <c r="T44" s="33">
        <f t="shared" si="39"/>
        <v>0</v>
      </c>
      <c r="U44" s="33">
        <f t="shared" si="39"/>
        <v>0</v>
      </c>
      <c r="V44" s="33">
        <f t="shared" si="39"/>
        <v>0</v>
      </c>
      <c r="W44" s="33">
        <f t="shared" si="39"/>
        <v>0</v>
      </c>
      <c r="X44" s="33">
        <f t="shared" si="39"/>
        <v>0</v>
      </c>
      <c r="Y44" s="33">
        <f t="shared" si="39"/>
        <v>0</v>
      </c>
      <c r="Z44" s="33">
        <f t="shared" si="39"/>
        <v>0</v>
      </c>
      <c r="AA44" s="33">
        <f t="shared" si="39"/>
        <v>0</v>
      </c>
      <c r="AB44" s="33">
        <f t="shared" si="39"/>
        <v>0</v>
      </c>
      <c r="AC44" s="33">
        <f t="shared" si="39"/>
        <v>0</v>
      </c>
      <c r="AD44" s="33">
        <f t="shared" si="39"/>
        <v>0</v>
      </c>
      <c r="AE44" s="33">
        <f t="shared" si="39"/>
        <v>0</v>
      </c>
      <c r="AF44" s="33">
        <f t="shared" si="39"/>
        <v>0</v>
      </c>
      <c r="AG44" s="33">
        <f t="shared" si="39"/>
        <v>0</v>
      </c>
      <c r="AH44" s="33">
        <f t="shared" si="39"/>
        <v>0</v>
      </c>
      <c r="AI44" s="33">
        <f t="shared" si="39"/>
        <v>0</v>
      </c>
      <c r="AJ44" s="33">
        <f t="shared" si="39"/>
        <v>0</v>
      </c>
      <c r="AK44" s="33">
        <f t="shared" si="39"/>
        <v>0</v>
      </c>
      <c r="AL44" s="33">
        <f t="shared" si="39"/>
        <v>0</v>
      </c>
      <c r="AM44" s="33">
        <f t="shared" si="39"/>
        <v>0</v>
      </c>
      <c r="AN44" s="33">
        <f t="shared" si="39"/>
        <v>0</v>
      </c>
      <c r="AO44" s="33">
        <f t="shared" si="39"/>
        <v>0</v>
      </c>
      <c r="AP44" s="33">
        <f t="shared" si="39"/>
        <v>0</v>
      </c>
      <c r="AQ44" s="33">
        <f t="shared" si="38"/>
        <v>0</v>
      </c>
      <c r="AR44" s="33">
        <f t="shared" si="38"/>
        <v>0</v>
      </c>
      <c r="AS44" s="33">
        <f t="shared" si="38"/>
        <v>0</v>
      </c>
      <c r="AT44" s="33">
        <f t="shared" si="38"/>
        <v>0</v>
      </c>
      <c r="AU44" s="33">
        <f t="shared" si="38"/>
        <v>0</v>
      </c>
      <c r="AV44" s="33">
        <f t="shared" si="38"/>
        <v>0</v>
      </c>
      <c r="AW44" s="33">
        <f t="shared" si="38"/>
        <v>0</v>
      </c>
      <c r="AX44" s="33">
        <f t="shared" si="38"/>
        <v>0</v>
      </c>
      <c r="AY44" s="33">
        <f t="shared" si="38"/>
        <v>0</v>
      </c>
      <c r="AZ44" s="33">
        <f t="shared" si="38"/>
        <v>0</v>
      </c>
      <c r="BA44" s="33">
        <f t="shared" si="38"/>
        <v>0</v>
      </c>
      <c r="BB44" s="33">
        <f t="shared" si="38"/>
        <v>0</v>
      </c>
      <c r="BC44" s="33">
        <f t="shared" si="38"/>
        <v>0</v>
      </c>
      <c r="BD44" s="33">
        <f t="shared" si="38"/>
        <v>0</v>
      </c>
      <c r="BE44" s="33">
        <f t="shared" si="38"/>
        <v>0</v>
      </c>
      <c r="BF44" s="33">
        <f t="shared" si="38"/>
        <v>0</v>
      </c>
      <c r="BG44" s="33">
        <f t="shared" si="38"/>
        <v>0</v>
      </c>
      <c r="BH44" s="33">
        <f t="shared" si="38"/>
        <v>0</v>
      </c>
      <c r="BI44" s="33">
        <f t="shared" si="38"/>
        <v>0</v>
      </c>
      <c r="BJ44" s="33">
        <f t="shared" si="38"/>
        <v>0</v>
      </c>
      <c r="BK44" s="33">
        <f t="shared" si="38"/>
        <v>0</v>
      </c>
      <c r="BL44" t="str">
        <f t="shared" si="6"/>
        <v>13_PNG</v>
      </c>
      <c r="BM44" t="str">
        <f t="shared" si="7"/>
        <v>d_nonenergy_16_8_oth_liquid_biofuel</v>
      </c>
      <c r="BP44" s="4">
        <f t="shared" si="8"/>
        <v>0</v>
      </c>
      <c r="BQ44" s="4">
        <f t="shared" si="9"/>
        <v>0</v>
      </c>
      <c r="BR44" s="4" cm="1">
        <f t="array" ref="BR44">L44*INDEX(prod_est,$H44+$I44-1,MATCH(BR$14,$BQ$14:$DQ$14,0))</f>
        <v>0</v>
      </c>
      <c r="BS44" s="4" cm="1">
        <f t="array" ref="BS44">M44*INDEX(prod_est,$H44+$I44-1,MATCH(BS$14,$BQ$14:$DQ$14,0))</f>
        <v>0</v>
      </c>
      <c r="BT44" s="4" cm="1">
        <f t="array" ref="BT44">N44*INDEX(prod_est,$H44+$I44-1,MATCH(BT$14,$BQ$14:$DQ$14,0))</f>
        <v>0</v>
      </c>
      <c r="BU44" s="4" cm="1">
        <f t="array" ref="BU44">O44*INDEX(prod_est,$H44+$I44-1,MATCH(BU$14,$BQ$14:$DQ$14,0))</f>
        <v>0</v>
      </c>
      <c r="BV44" s="4" cm="1">
        <f t="array" ref="BV44">P44*INDEX(prod_est,$H44+$I44-1,MATCH(BV$14,$BQ$14:$DQ$14,0))</f>
        <v>0</v>
      </c>
      <c r="BW44" s="4" cm="1">
        <f t="array" ref="BW44">Q44*INDEX(prod_est,$H44+$I44-1,MATCH(BW$14,$BQ$14:$DQ$14,0))</f>
        <v>0</v>
      </c>
      <c r="BX44" s="4" cm="1">
        <f t="array" ref="BX44">R44*INDEX(prod_est,$H44+$I44-1,MATCH(BX$14,$BQ$14:$DQ$14,0))</f>
        <v>0</v>
      </c>
      <c r="BY44" s="4" cm="1">
        <f t="array" ref="BY44">S44*INDEX(prod_est,$H44+$I44-1,MATCH(BY$14,$BQ$14:$DQ$14,0))</f>
        <v>0</v>
      </c>
      <c r="BZ44" s="4" cm="1">
        <f t="array" ref="BZ44">T44*INDEX(prod_est,$H44+$I44-1,MATCH(BZ$14,$BQ$14:$DQ$14,0))</f>
        <v>0</v>
      </c>
      <c r="CA44" s="4" cm="1">
        <f t="array" ref="CA44">U44*INDEX(prod_est,$H44+$I44-1,MATCH(CA$14,$BQ$14:$DQ$14,0))</f>
        <v>0</v>
      </c>
      <c r="CB44" s="4" cm="1">
        <f t="array" ref="CB44">V44*INDEX(prod_est,$H44+$I44-1,MATCH(CB$14,$BQ$14:$DQ$14,0))</f>
        <v>0</v>
      </c>
      <c r="CC44" s="4" cm="1">
        <f t="array" ref="CC44">W44*INDEX(prod_est,$H44+$I44-1,MATCH(CC$14,$BQ$14:$DQ$14,0))</f>
        <v>0</v>
      </c>
      <c r="CD44" s="4" cm="1">
        <f t="array" ref="CD44">X44*INDEX(prod_est,$H44+$I44-1,MATCH(CD$14,$BQ$14:$DQ$14,0))</f>
        <v>0</v>
      </c>
      <c r="CE44" s="4" cm="1">
        <f t="array" ref="CE44">Y44*INDEX(prod_est,$H44+$I44-1,MATCH(CE$14,$BQ$14:$DQ$14,0))</f>
        <v>0</v>
      </c>
      <c r="CF44" s="4" cm="1">
        <f t="array" ref="CF44">Z44*INDEX(prod_est,$H44+$I44-1,MATCH(CF$14,$BQ$14:$DQ$14,0))</f>
        <v>0</v>
      </c>
      <c r="CG44" s="4" cm="1">
        <f t="array" ref="CG44">AA44*INDEX(prod_est,$H44+$I44-1,MATCH(CG$14,$BQ$14:$DQ$14,0))</f>
        <v>0</v>
      </c>
      <c r="CH44" s="4" cm="1">
        <f t="array" ref="CH44">AB44*INDEX(prod_est,$H44+$I44-1,MATCH(CH$14,$BQ$14:$DQ$14,0))</f>
        <v>0</v>
      </c>
      <c r="CI44" s="4" cm="1">
        <f t="array" ref="CI44">AC44*INDEX(prod_est,$H44+$I44-1,MATCH(CI$14,$BQ$14:$DQ$14,0))</f>
        <v>0</v>
      </c>
      <c r="CJ44" s="4" cm="1">
        <f t="array" ref="CJ44">AD44*INDEX(prod_est,$H44+$I44-1,MATCH(CJ$14,$BQ$14:$DQ$14,0))</f>
        <v>0</v>
      </c>
      <c r="CK44" s="4" cm="1">
        <f t="array" ref="CK44">AE44*INDEX(prod_est,$H44+$I44-1,MATCH(CK$14,$BQ$14:$DQ$14,0))</f>
        <v>0</v>
      </c>
      <c r="CL44" s="4" cm="1">
        <f t="array" ref="CL44">AF44*INDEX(prod_est,$H44+$I44-1,MATCH(CL$14,$BQ$14:$DQ$14,0))</f>
        <v>0</v>
      </c>
      <c r="CM44" s="4" cm="1">
        <f t="array" ref="CM44">AG44*INDEX(prod_est,$H44+$I44-1,MATCH(CM$14,$BQ$14:$DQ$14,0))</f>
        <v>0</v>
      </c>
      <c r="CN44" s="4" cm="1">
        <f t="array" ref="CN44">AH44*INDEX(prod_est,$H44+$I44-1,MATCH(CN$14,$BQ$14:$DQ$14,0))</f>
        <v>0</v>
      </c>
      <c r="CO44" s="4" cm="1">
        <f t="array" ref="CO44">AI44*INDEX(prod_est,$H44+$I44-1,MATCH(CO$14,$BQ$14:$DQ$14,0))</f>
        <v>0</v>
      </c>
      <c r="CP44" s="4" cm="1">
        <f t="array" ref="CP44">AJ44*INDEX(prod_est,$H44+$I44-1,MATCH(CP$14,$BQ$14:$DQ$14,0))</f>
        <v>0</v>
      </c>
      <c r="CQ44" s="4" cm="1">
        <f t="array" ref="CQ44">AK44*INDEX(prod_est,$H44+$I44-1,MATCH(CQ$14,$BQ$14:$DQ$14,0))</f>
        <v>0</v>
      </c>
      <c r="CR44" s="4" cm="1">
        <f t="array" ref="CR44">AL44*INDEX(prod_est,$H44+$I44-1,MATCH(CR$14,$BQ$14:$DQ$14,0))</f>
        <v>0</v>
      </c>
      <c r="CS44" s="4" cm="1">
        <f t="array" ref="CS44">AM44*INDEX(prod_est,$H44+$I44-1,MATCH(CS$14,$BQ$14:$DQ$14,0))</f>
        <v>0</v>
      </c>
      <c r="CT44" s="4" cm="1">
        <f t="array" ref="CT44">AN44*INDEX(prod_est,$H44+$I44-1,MATCH(CT$14,$BQ$14:$DQ$14,0))</f>
        <v>0</v>
      </c>
      <c r="CU44" s="4" cm="1">
        <f t="array" ref="CU44">AO44*INDEX(prod_est,$H44+$I44-1,MATCH(CU$14,$BQ$14:$DQ$14,0))</f>
        <v>0</v>
      </c>
      <c r="CV44" s="4" cm="1">
        <f t="array" ref="CV44">AP44*INDEX(prod_est,$H44+$I44-1,MATCH(CV$14,$BQ$14:$DQ$14,0))</f>
        <v>0</v>
      </c>
      <c r="CW44" s="4" cm="1">
        <f t="array" ref="CW44">AQ44*INDEX(prod_est,$H44+$I44-1,MATCH(CW$14,$BQ$14:$DQ$14,0))</f>
        <v>0</v>
      </c>
      <c r="CX44" s="4" cm="1">
        <f t="array" ref="CX44">AR44*INDEX(prod_est,$H44+$I44-1,MATCH(CX$14,$BQ$14:$DQ$14,0))</f>
        <v>0</v>
      </c>
      <c r="CY44" s="4" cm="1">
        <f t="array" ref="CY44">AS44*INDEX(prod_est,$H44+$I44-1,MATCH(CY$14,$BQ$14:$DQ$14,0))</f>
        <v>0</v>
      </c>
      <c r="CZ44" s="4" cm="1">
        <f t="array" ref="CZ44">AT44*INDEX(prod_est,$H44+$I44-1,MATCH(CZ$14,$BQ$14:$DQ$14,0))</f>
        <v>0</v>
      </c>
      <c r="DA44" s="4" cm="1">
        <f t="array" ref="DA44">AU44*INDEX(prod_est,$H44+$I44-1,MATCH(DA$14,$BQ$14:$DQ$14,0))</f>
        <v>0</v>
      </c>
      <c r="DB44" s="4" cm="1">
        <f t="array" ref="DB44">AV44*INDEX(prod_est,$H44+$I44-1,MATCH(DB$14,$BQ$14:$DQ$14,0))</f>
        <v>0</v>
      </c>
      <c r="DC44" s="4" cm="1">
        <f t="array" ref="DC44">AW44*INDEX(prod_est,$H44+$I44-1,MATCH(DC$14,$BQ$14:$DQ$14,0))</f>
        <v>0</v>
      </c>
      <c r="DD44" s="4" cm="1">
        <f t="array" ref="DD44">AX44*INDEX(prod_est,$H44+$I44-1,MATCH(DD$14,$BQ$14:$DQ$14,0))</f>
        <v>0</v>
      </c>
      <c r="DE44" s="4" cm="1">
        <f t="array" ref="DE44">AY44*INDEX(prod_est,$H44+$I44-1,MATCH(DE$14,$BQ$14:$DQ$14,0))</f>
        <v>0</v>
      </c>
      <c r="DF44" s="4" cm="1">
        <f t="array" ref="DF44">AZ44*INDEX(prod_est,$H44+$I44-1,MATCH(DF$14,$BQ$14:$DQ$14,0))</f>
        <v>0</v>
      </c>
      <c r="DG44" s="4" cm="1">
        <f t="array" ref="DG44">BA44*INDEX(prod_est,$H44+$I44-1,MATCH(DG$14,$BQ$14:$DQ$14,0))</f>
        <v>0</v>
      </c>
      <c r="DH44" s="4" cm="1">
        <f t="array" ref="DH44">BB44*INDEX(prod_est,$H44+$I44-1,MATCH(DH$14,$BQ$14:$DQ$14,0))</f>
        <v>0</v>
      </c>
      <c r="DI44" s="4" cm="1">
        <f t="array" ref="DI44">BC44*INDEX(prod_est,$H44+$I44-1,MATCH(DI$14,$BQ$14:$DQ$14,0))</f>
        <v>0</v>
      </c>
      <c r="DJ44" s="4" cm="1">
        <f t="array" ref="DJ44">BD44*INDEX(prod_est,$H44+$I44-1,MATCH(DJ$14,$BQ$14:$DQ$14,0))</f>
        <v>0</v>
      </c>
      <c r="DK44" s="4" cm="1">
        <f t="array" ref="DK44">BE44*INDEX(prod_est,$H44+$I44-1,MATCH(DK$14,$BQ$14:$DQ$14,0))</f>
        <v>0</v>
      </c>
      <c r="DL44" s="4" cm="1">
        <f t="array" ref="DL44">BF44*INDEX(prod_est,$H44+$I44-1,MATCH(DL$14,$BQ$14:$DQ$14,0))</f>
        <v>0</v>
      </c>
      <c r="DM44" s="4" cm="1">
        <f t="array" ref="DM44">BG44*INDEX(prod_est,$H44+$I44-1,MATCH(DM$14,$BQ$14:$DQ$14,0))</f>
        <v>0</v>
      </c>
      <c r="DN44" s="4" cm="1">
        <f t="array" ref="DN44">BH44*INDEX(prod_est,$H44+$I44-1,MATCH(DN$14,$BQ$14:$DQ$14,0))</f>
        <v>0</v>
      </c>
      <c r="DO44" s="4" cm="1">
        <f t="array" ref="DO44">BI44*INDEX(prod_est,$H44+$I44-1,MATCH(DO$14,$BQ$14:$DQ$14,0))</f>
        <v>0</v>
      </c>
      <c r="DP44" s="4" cm="1">
        <f t="array" ref="DP44">BJ44*INDEX(prod_est,$H44+$I44-1,MATCH(DP$14,$BQ$14:$DQ$14,0))</f>
        <v>0</v>
      </c>
      <c r="DQ44" s="4" cm="1">
        <f t="array" ref="DQ44">BK44*INDEX(prod_est,$H44+$I44-1,MATCH(DQ$14,$BQ$14:$DQ$14,0))</f>
        <v>0</v>
      </c>
    </row>
    <row r="45" spans="1:121" x14ac:dyDescent="0.25">
      <c r="A45" t="s">
        <v>49</v>
      </c>
      <c r="B45" t="s">
        <v>35</v>
      </c>
      <c r="C45" t="s">
        <v>35</v>
      </c>
      <c r="D45" t="s">
        <v>172</v>
      </c>
      <c r="E45" s="46" t="s">
        <v>37</v>
      </c>
      <c r="F45" s="4">
        <v>0</v>
      </c>
      <c r="G45" s="4">
        <v>0</v>
      </c>
      <c r="H45">
        <f>MATCH(A45,Production_est!$A$4:$A$339,0)</f>
        <v>193</v>
      </c>
      <c r="I45">
        <f>IFERROR(MATCH(E45,Production_est!$D$4:$D$339,0),"-")</f>
        <v>3</v>
      </c>
      <c r="J45" s="4" cm="1">
        <f t="array" ref="J45">IFERROR(INDEX(Production_est!$E$4:$E$339,I45+H45-1),"-")</f>
        <v>0</v>
      </c>
      <c r="K45" s="33">
        <f t="shared" si="3"/>
        <v>0</v>
      </c>
      <c r="L45" s="33">
        <f t="shared" si="39"/>
        <v>0</v>
      </c>
      <c r="M45" s="33">
        <f t="shared" si="39"/>
        <v>0</v>
      </c>
      <c r="N45" s="33">
        <f t="shared" si="39"/>
        <v>0</v>
      </c>
      <c r="O45" s="33">
        <f t="shared" si="39"/>
        <v>0</v>
      </c>
      <c r="P45" s="33">
        <f t="shared" si="39"/>
        <v>0</v>
      </c>
      <c r="Q45" s="33">
        <f t="shared" si="39"/>
        <v>0</v>
      </c>
      <c r="R45" s="33">
        <f t="shared" si="39"/>
        <v>0</v>
      </c>
      <c r="S45" s="33">
        <f t="shared" si="39"/>
        <v>0</v>
      </c>
      <c r="T45" s="33">
        <f t="shared" si="39"/>
        <v>0</v>
      </c>
      <c r="U45" s="33">
        <f t="shared" si="39"/>
        <v>0</v>
      </c>
      <c r="V45" s="33">
        <f t="shared" si="39"/>
        <v>0</v>
      </c>
      <c r="W45" s="33">
        <f t="shared" si="39"/>
        <v>0</v>
      </c>
      <c r="X45" s="33">
        <f t="shared" si="39"/>
        <v>0</v>
      </c>
      <c r="Y45" s="33">
        <f t="shared" si="39"/>
        <v>0</v>
      </c>
      <c r="Z45" s="33">
        <f t="shared" si="39"/>
        <v>0</v>
      </c>
      <c r="AA45" s="33">
        <f t="shared" si="39"/>
        <v>0</v>
      </c>
      <c r="AB45" s="33">
        <f t="shared" si="39"/>
        <v>0</v>
      </c>
      <c r="AC45" s="33">
        <f t="shared" si="39"/>
        <v>0</v>
      </c>
      <c r="AD45" s="33">
        <f t="shared" si="39"/>
        <v>0</v>
      </c>
      <c r="AE45" s="33">
        <f t="shared" si="39"/>
        <v>0</v>
      </c>
      <c r="AF45" s="33">
        <f t="shared" si="39"/>
        <v>0</v>
      </c>
      <c r="AG45" s="33">
        <f t="shared" si="39"/>
        <v>0</v>
      </c>
      <c r="AH45" s="33">
        <f t="shared" si="39"/>
        <v>0</v>
      </c>
      <c r="AI45" s="33">
        <f t="shared" si="39"/>
        <v>0</v>
      </c>
      <c r="AJ45" s="33">
        <f t="shared" si="39"/>
        <v>0</v>
      </c>
      <c r="AK45" s="33">
        <f t="shared" si="39"/>
        <v>0</v>
      </c>
      <c r="AL45" s="33">
        <f t="shared" si="39"/>
        <v>0</v>
      </c>
      <c r="AM45" s="33">
        <f t="shared" si="39"/>
        <v>0</v>
      </c>
      <c r="AN45" s="33">
        <f t="shared" si="39"/>
        <v>0</v>
      </c>
      <c r="AO45" s="33">
        <f t="shared" si="39"/>
        <v>0</v>
      </c>
      <c r="AP45" s="33">
        <f t="shared" si="39"/>
        <v>0</v>
      </c>
      <c r="AQ45" s="33">
        <f t="shared" si="38"/>
        <v>0</v>
      </c>
      <c r="AR45" s="33">
        <f t="shared" si="38"/>
        <v>0</v>
      </c>
      <c r="AS45" s="33">
        <f t="shared" si="38"/>
        <v>0</v>
      </c>
      <c r="AT45" s="33">
        <f t="shared" si="38"/>
        <v>0</v>
      </c>
      <c r="AU45" s="33">
        <f t="shared" si="38"/>
        <v>0</v>
      </c>
      <c r="AV45" s="33">
        <f t="shared" si="38"/>
        <v>0</v>
      </c>
      <c r="AW45" s="33">
        <f t="shared" si="38"/>
        <v>0</v>
      </c>
      <c r="AX45" s="33">
        <f t="shared" si="38"/>
        <v>0</v>
      </c>
      <c r="AY45" s="33">
        <f t="shared" si="38"/>
        <v>0</v>
      </c>
      <c r="AZ45" s="33">
        <f t="shared" si="38"/>
        <v>0</v>
      </c>
      <c r="BA45" s="33">
        <f t="shared" si="38"/>
        <v>0</v>
      </c>
      <c r="BB45" s="33">
        <f t="shared" si="38"/>
        <v>0</v>
      </c>
      <c r="BC45" s="33">
        <f t="shared" si="38"/>
        <v>0</v>
      </c>
      <c r="BD45" s="33">
        <f t="shared" si="38"/>
        <v>0</v>
      </c>
      <c r="BE45" s="33">
        <f t="shared" si="38"/>
        <v>0</v>
      </c>
      <c r="BF45" s="33">
        <f t="shared" si="38"/>
        <v>0</v>
      </c>
      <c r="BG45" s="33">
        <f t="shared" si="38"/>
        <v>0</v>
      </c>
      <c r="BH45" s="33">
        <f t="shared" si="38"/>
        <v>0</v>
      </c>
      <c r="BI45" s="33">
        <f t="shared" si="38"/>
        <v>0</v>
      </c>
      <c r="BJ45" s="33">
        <f t="shared" si="38"/>
        <v>0</v>
      </c>
      <c r="BK45" s="33">
        <f t="shared" si="38"/>
        <v>0</v>
      </c>
      <c r="BL45" t="str">
        <f t="shared" si="6"/>
        <v>13_PNG</v>
      </c>
      <c r="BM45" t="str">
        <f t="shared" si="7"/>
        <v>d_nonenergy_17_electricity</v>
      </c>
      <c r="BP45" s="4">
        <f t="shared" si="8"/>
        <v>0</v>
      </c>
      <c r="BQ45" s="4">
        <f t="shared" si="9"/>
        <v>0</v>
      </c>
      <c r="BR45" s="4" cm="1">
        <f t="array" ref="BR45">L45*INDEX(prod_est,$H45+$I45-1,MATCH(BR$14,$BQ$14:$DQ$14,0))</f>
        <v>0</v>
      </c>
      <c r="BS45" s="4" cm="1">
        <f t="array" ref="BS45">M45*INDEX(prod_est,$H45+$I45-1,MATCH(BS$14,$BQ$14:$DQ$14,0))</f>
        <v>0</v>
      </c>
      <c r="BT45" s="4" cm="1">
        <f t="array" ref="BT45">N45*INDEX(prod_est,$H45+$I45-1,MATCH(BT$14,$BQ$14:$DQ$14,0))</f>
        <v>0</v>
      </c>
      <c r="BU45" s="4" cm="1">
        <f t="array" ref="BU45">O45*INDEX(prod_est,$H45+$I45-1,MATCH(BU$14,$BQ$14:$DQ$14,0))</f>
        <v>0</v>
      </c>
      <c r="BV45" s="4" cm="1">
        <f t="array" ref="BV45">P45*INDEX(prod_est,$H45+$I45-1,MATCH(BV$14,$BQ$14:$DQ$14,0))</f>
        <v>0</v>
      </c>
      <c r="BW45" s="4" cm="1">
        <f t="array" ref="BW45">Q45*INDEX(prod_est,$H45+$I45-1,MATCH(BW$14,$BQ$14:$DQ$14,0))</f>
        <v>0</v>
      </c>
      <c r="BX45" s="4" cm="1">
        <f t="array" ref="BX45">R45*INDEX(prod_est,$H45+$I45-1,MATCH(BX$14,$BQ$14:$DQ$14,0))</f>
        <v>0</v>
      </c>
      <c r="BY45" s="4" cm="1">
        <f t="array" ref="BY45">S45*INDEX(prod_est,$H45+$I45-1,MATCH(BY$14,$BQ$14:$DQ$14,0))</f>
        <v>0</v>
      </c>
      <c r="BZ45" s="4" cm="1">
        <f t="array" ref="BZ45">T45*INDEX(prod_est,$H45+$I45-1,MATCH(BZ$14,$BQ$14:$DQ$14,0))</f>
        <v>0</v>
      </c>
      <c r="CA45" s="4" cm="1">
        <f t="array" ref="CA45">U45*INDEX(prod_est,$H45+$I45-1,MATCH(CA$14,$BQ$14:$DQ$14,0))</f>
        <v>0</v>
      </c>
      <c r="CB45" s="4" cm="1">
        <f t="array" ref="CB45">V45*INDEX(prod_est,$H45+$I45-1,MATCH(CB$14,$BQ$14:$DQ$14,0))</f>
        <v>0</v>
      </c>
      <c r="CC45" s="4" cm="1">
        <f t="array" ref="CC45">W45*INDEX(prod_est,$H45+$I45-1,MATCH(CC$14,$BQ$14:$DQ$14,0))</f>
        <v>0</v>
      </c>
      <c r="CD45" s="4" cm="1">
        <f t="array" ref="CD45">X45*INDEX(prod_est,$H45+$I45-1,MATCH(CD$14,$BQ$14:$DQ$14,0))</f>
        <v>0</v>
      </c>
      <c r="CE45" s="4" cm="1">
        <f t="array" ref="CE45">Y45*INDEX(prod_est,$H45+$I45-1,MATCH(CE$14,$BQ$14:$DQ$14,0))</f>
        <v>0</v>
      </c>
      <c r="CF45" s="4" cm="1">
        <f t="array" ref="CF45">Z45*INDEX(prod_est,$H45+$I45-1,MATCH(CF$14,$BQ$14:$DQ$14,0))</f>
        <v>0</v>
      </c>
      <c r="CG45" s="4" cm="1">
        <f t="array" ref="CG45">AA45*INDEX(prod_est,$H45+$I45-1,MATCH(CG$14,$BQ$14:$DQ$14,0))</f>
        <v>0</v>
      </c>
      <c r="CH45" s="4" cm="1">
        <f t="array" ref="CH45">AB45*INDEX(prod_est,$H45+$I45-1,MATCH(CH$14,$BQ$14:$DQ$14,0))</f>
        <v>0</v>
      </c>
      <c r="CI45" s="4" cm="1">
        <f t="array" ref="CI45">AC45*INDEX(prod_est,$H45+$I45-1,MATCH(CI$14,$BQ$14:$DQ$14,0))</f>
        <v>0</v>
      </c>
      <c r="CJ45" s="4" cm="1">
        <f t="array" ref="CJ45">AD45*INDEX(prod_est,$H45+$I45-1,MATCH(CJ$14,$BQ$14:$DQ$14,0))</f>
        <v>0</v>
      </c>
      <c r="CK45" s="4" cm="1">
        <f t="array" ref="CK45">AE45*INDEX(prod_est,$H45+$I45-1,MATCH(CK$14,$BQ$14:$DQ$14,0))</f>
        <v>0</v>
      </c>
      <c r="CL45" s="4" cm="1">
        <f t="array" ref="CL45">AF45*INDEX(prod_est,$H45+$I45-1,MATCH(CL$14,$BQ$14:$DQ$14,0))</f>
        <v>0</v>
      </c>
      <c r="CM45" s="4" cm="1">
        <f t="array" ref="CM45">AG45*INDEX(prod_est,$H45+$I45-1,MATCH(CM$14,$BQ$14:$DQ$14,0))</f>
        <v>0</v>
      </c>
      <c r="CN45" s="4" cm="1">
        <f t="array" ref="CN45">AH45*INDEX(prod_est,$H45+$I45-1,MATCH(CN$14,$BQ$14:$DQ$14,0))</f>
        <v>0</v>
      </c>
      <c r="CO45" s="4" cm="1">
        <f t="array" ref="CO45">AI45*INDEX(prod_est,$H45+$I45-1,MATCH(CO$14,$BQ$14:$DQ$14,0))</f>
        <v>0</v>
      </c>
      <c r="CP45" s="4" cm="1">
        <f t="array" ref="CP45">AJ45*INDEX(prod_est,$H45+$I45-1,MATCH(CP$14,$BQ$14:$DQ$14,0))</f>
        <v>0</v>
      </c>
      <c r="CQ45" s="4" cm="1">
        <f t="array" ref="CQ45">AK45*INDEX(prod_est,$H45+$I45-1,MATCH(CQ$14,$BQ$14:$DQ$14,0))</f>
        <v>0</v>
      </c>
      <c r="CR45" s="4" cm="1">
        <f t="array" ref="CR45">AL45*INDEX(prod_est,$H45+$I45-1,MATCH(CR$14,$BQ$14:$DQ$14,0))</f>
        <v>0</v>
      </c>
      <c r="CS45" s="4" cm="1">
        <f t="array" ref="CS45">AM45*INDEX(prod_est,$H45+$I45-1,MATCH(CS$14,$BQ$14:$DQ$14,0))</f>
        <v>0</v>
      </c>
      <c r="CT45" s="4" cm="1">
        <f t="array" ref="CT45">AN45*INDEX(prod_est,$H45+$I45-1,MATCH(CT$14,$BQ$14:$DQ$14,0))</f>
        <v>0</v>
      </c>
      <c r="CU45" s="4" cm="1">
        <f t="array" ref="CU45">AO45*INDEX(prod_est,$H45+$I45-1,MATCH(CU$14,$BQ$14:$DQ$14,0))</f>
        <v>0</v>
      </c>
      <c r="CV45" s="4" cm="1">
        <f t="array" ref="CV45">AP45*INDEX(prod_est,$H45+$I45-1,MATCH(CV$14,$BQ$14:$DQ$14,0))</f>
        <v>0</v>
      </c>
      <c r="CW45" s="4" cm="1">
        <f t="array" ref="CW45">AQ45*INDEX(prod_est,$H45+$I45-1,MATCH(CW$14,$BQ$14:$DQ$14,0))</f>
        <v>0</v>
      </c>
      <c r="CX45" s="4" cm="1">
        <f t="array" ref="CX45">AR45*INDEX(prod_est,$H45+$I45-1,MATCH(CX$14,$BQ$14:$DQ$14,0))</f>
        <v>0</v>
      </c>
      <c r="CY45" s="4" cm="1">
        <f t="array" ref="CY45">AS45*INDEX(prod_est,$H45+$I45-1,MATCH(CY$14,$BQ$14:$DQ$14,0))</f>
        <v>0</v>
      </c>
      <c r="CZ45" s="4" cm="1">
        <f t="array" ref="CZ45">AT45*INDEX(prod_est,$H45+$I45-1,MATCH(CZ$14,$BQ$14:$DQ$14,0))</f>
        <v>0</v>
      </c>
      <c r="DA45" s="4" cm="1">
        <f t="array" ref="DA45">AU45*INDEX(prod_est,$H45+$I45-1,MATCH(DA$14,$BQ$14:$DQ$14,0))</f>
        <v>0</v>
      </c>
      <c r="DB45" s="4" cm="1">
        <f t="array" ref="DB45">AV45*INDEX(prod_est,$H45+$I45-1,MATCH(DB$14,$BQ$14:$DQ$14,0))</f>
        <v>0</v>
      </c>
      <c r="DC45" s="4" cm="1">
        <f t="array" ref="DC45">AW45*INDEX(prod_est,$H45+$I45-1,MATCH(DC$14,$BQ$14:$DQ$14,0))</f>
        <v>0</v>
      </c>
      <c r="DD45" s="4" cm="1">
        <f t="array" ref="DD45">AX45*INDEX(prod_est,$H45+$I45-1,MATCH(DD$14,$BQ$14:$DQ$14,0))</f>
        <v>0</v>
      </c>
      <c r="DE45" s="4" cm="1">
        <f t="array" ref="DE45">AY45*INDEX(prod_est,$H45+$I45-1,MATCH(DE$14,$BQ$14:$DQ$14,0))</f>
        <v>0</v>
      </c>
      <c r="DF45" s="4" cm="1">
        <f t="array" ref="DF45">AZ45*INDEX(prod_est,$H45+$I45-1,MATCH(DF$14,$BQ$14:$DQ$14,0))</f>
        <v>0</v>
      </c>
      <c r="DG45" s="4" cm="1">
        <f t="array" ref="DG45">BA45*INDEX(prod_est,$H45+$I45-1,MATCH(DG$14,$BQ$14:$DQ$14,0))</f>
        <v>0</v>
      </c>
      <c r="DH45" s="4" cm="1">
        <f t="array" ref="DH45">BB45*INDEX(prod_est,$H45+$I45-1,MATCH(DH$14,$BQ$14:$DQ$14,0))</f>
        <v>0</v>
      </c>
      <c r="DI45" s="4" cm="1">
        <f t="array" ref="DI45">BC45*INDEX(prod_est,$H45+$I45-1,MATCH(DI$14,$BQ$14:$DQ$14,0))</f>
        <v>0</v>
      </c>
      <c r="DJ45" s="4" cm="1">
        <f t="array" ref="DJ45">BD45*INDEX(prod_est,$H45+$I45-1,MATCH(DJ$14,$BQ$14:$DQ$14,0))</f>
        <v>0</v>
      </c>
      <c r="DK45" s="4" cm="1">
        <f t="array" ref="DK45">BE45*INDEX(prod_est,$H45+$I45-1,MATCH(DK$14,$BQ$14:$DQ$14,0))</f>
        <v>0</v>
      </c>
      <c r="DL45" s="4" cm="1">
        <f t="array" ref="DL45">BF45*INDEX(prod_est,$H45+$I45-1,MATCH(DL$14,$BQ$14:$DQ$14,0))</f>
        <v>0</v>
      </c>
      <c r="DM45" s="4" cm="1">
        <f t="array" ref="DM45">BG45*INDEX(prod_est,$H45+$I45-1,MATCH(DM$14,$BQ$14:$DQ$14,0))</f>
        <v>0</v>
      </c>
      <c r="DN45" s="4" cm="1">
        <f t="array" ref="DN45">BH45*INDEX(prod_est,$H45+$I45-1,MATCH(DN$14,$BQ$14:$DQ$14,0))</f>
        <v>0</v>
      </c>
      <c r="DO45" s="4" cm="1">
        <f t="array" ref="DO45">BI45*INDEX(prod_est,$H45+$I45-1,MATCH(DO$14,$BQ$14:$DQ$14,0))</f>
        <v>0</v>
      </c>
      <c r="DP45" s="4" cm="1">
        <f t="array" ref="DP45">BJ45*INDEX(prod_est,$H45+$I45-1,MATCH(DP$14,$BQ$14:$DQ$14,0))</f>
        <v>0</v>
      </c>
      <c r="DQ45" s="4" cm="1">
        <f t="array" ref="DQ45">BK45*INDEX(prod_est,$H45+$I45-1,MATCH(DQ$14,$BQ$14:$DQ$14,0))</f>
        <v>0</v>
      </c>
    </row>
    <row r="46" spans="1:121" x14ac:dyDescent="0.25">
      <c r="A46" t="s">
        <v>49</v>
      </c>
      <c r="B46" t="s">
        <v>36</v>
      </c>
      <c r="C46" t="s">
        <v>36</v>
      </c>
      <c r="D46" t="s">
        <v>172</v>
      </c>
      <c r="E46" s="46" t="s">
        <v>37</v>
      </c>
      <c r="F46" s="4">
        <v>0</v>
      </c>
      <c r="G46" s="4">
        <v>0</v>
      </c>
      <c r="H46">
        <f>MATCH(A46,Production_est!$A$4:$A$339,0)</f>
        <v>193</v>
      </c>
      <c r="I46">
        <f>IFERROR(MATCH(E46,Production_est!$D$4:$D$339,0),"-")</f>
        <v>3</v>
      </c>
      <c r="J46" s="4" cm="1">
        <f t="array" ref="J46">IFERROR(INDEX(Production_est!$E$4:$E$339,I46+H46-1),"-")</f>
        <v>0</v>
      </c>
      <c r="K46" s="33">
        <f t="shared" si="3"/>
        <v>0</v>
      </c>
      <c r="L46" s="33">
        <f t="shared" si="39"/>
        <v>0</v>
      </c>
      <c r="M46" s="33">
        <f t="shared" si="39"/>
        <v>0</v>
      </c>
      <c r="N46" s="33">
        <f t="shared" si="39"/>
        <v>0</v>
      </c>
      <c r="O46" s="33">
        <f t="shared" si="39"/>
        <v>0</v>
      </c>
      <c r="P46" s="33">
        <f t="shared" si="39"/>
        <v>0</v>
      </c>
      <c r="Q46" s="33">
        <f t="shared" si="39"/>
        <v>0</v>
      </c>
      <c r="R46" s="33">
        <f t="shared" si="39"/>
        <v>0</v>
      </c>
      <c r="S46" s="33">
        <f t="shared" si="39"/>
        <v>0</v>
      </c>
      <c r="T46" s="33">
        <f t="shared" si="39"/>
        <v>0</v>
      </c>
      <c r="U46" s="33">
        <f t="shared" si="39"/>
        <v>0</v>
      </c>
      <c r="V46" s="33">
        <f t="shared" si="39"/>
        <v>0</v>
      </c>
      <c r="W46" s="33">
        <f t="shared" si="39"/>
        <v>0</v>
      </c>
      <c r="X46" s="33">
        <f t="shared" si="39"/>
        <v>0</v>
      </c>
      <c r="Y46" s="33">
        <f t="shared" si="39"/>
        <v>0</v>
      </c>
      <c r="Z46" s="33">
        <f t="shared" si="39"/>
        <v>0</v>
      </c>
      <c r="AA46" s="33">
        <f t="shared" si="39"/>
        <v>0</v>
      </c>
      <c r="AB46" s="33">
        <f t="shared" si="39"/>
        <v>0</v>
      </c>
      <c r="AC46" s="33">
        <f t="shared" si="39"/>
        <v>0</v>
      </c>
      <c r="AD46" s="33">
        <f t="shared" si="39"/>
        <v>0</v>
      </c>
      <c r="AE46" s="33">
        <f t="shared" si="39"/>
        <v>0</v>
      </c>
      <c r="AF46" s="33">
        <f t="shared" si="39"/>
        <v>0</v>
      </c>
      <c r="AG46" s="33">
        <f t="shared" si="39"/>
        <v>0</v>
      </c>
      <c r="AH46" s="33">
        <f t="shared" si="39"/>
        <v>0</v>
      </c>
      <c r="AI46" s="33">
        <f t="shared" si="39"/>
        <v>0</v>
      </c>
      <c r="AJ46" s="33">
        <f t="shared" si="39"/>
        <v>0</v>
      </c>
      <c r="AK46" s="33">
        <f t="shared" si="39"/>
        <v>0</v>
      </c>
      <c r="AL46" s="33">
        <f t="shared" si="39"/>
        <v>0</v>
      </c>
      <c r="AM46" s="33">
        <f t="shared" si="39"/>
        <v>0</v>
      </c>
      <c r="AN46" s="33">
        <f t="shared" si="39"/>
        <v>0</v>
      </c>
      <c r="AO46" s="33">
        <f t="shared" si="39"/>
        <v>0</v>
      </c>
      <c r="AP46" s="33">
        <f t="shared" si="39"/>
        <v>0</v>
      </c>
      <c r="AQ46" s="33">
        <f t="shared" si="38"/>
        <v>0</v>
      </c>
      <c r="AR46" s="33">
        <f t="shared" si="38"/>
        <v>0</v>
      </c>
      <c r="AS46" s="33">
        <f t="shared" si="38"/>
        <v>0</v>
      </c>
      <c r="AT46" s="33">
        <f t="shared" si="38"/>
        <v>0</v>
      </c>
      <c r="AU46" s="33">
        <f t="shared" si="38"/>
        <v>0</v>
      </c>
      <c r="AV46" s="33">
        <f t="shared" si="38"/>
        <v>0</v>
      </c>
      <c r="AW46" s="33">
        <f t="shared" si="38"/>
        <v>0</v>
      </c>
      <c r="AX46" s="33">
        <f t="shared" si="38"/>
        <v>0</v>
      </c>
      <c r="AY46" s="33">
        <f t="shared" si="38"/>
        <v>0</v>
      </c>
      <c r="AZ46" s="33">
        <f t="shared" si="38"/>
        <v>0</v>
      </c>
      <c r="BA46" s="33">
        <f t="shared" si="38"/>
        <v>0</v>
      </c>
      <c r="BB46" s="33">
        <f t="shared" si="38"/>
        <v>0</v>
      </c>
      <c r="BC46" s="33">
        <f t="shared" si="38"/>
        <v>0</v>
      </c>
      <c r="BD46" s="33">
        <f t="shared" si="38"/>
        <v>0</v>
      </c>
      <c r="BE46" s="33">
        <f t="shared" si="38"/>
        <v>0</v>
      </c>
      <c r="BF46" s="33">
        <f t="shared" si="38"/>
        <v>0</v>
      </c>
      <c r="BG46" s="33">
        <f t="shared" si="38"/>
        <v>0</v>
      </c>
      <c r="BH46" s="33">
        <f t="shared" si="38"/>
        <v>0</v>
      </c>
      <c r="BI46" s="33">
        <f t="shared" si="38"/>
        <v>0</v>
      </c>
      <c r="BJ46" s="33">
        <f t="shared" si="38"/>
        <v>0</v>
      </c>
      <c r="BK46" s="33">
        <f t="shared" si="38"/>
        <v>0</v>
      </c>
      <c r="BL46" t="str">
        <f t="shared" si="6"/>
        <v>13_PNG</v>
      </c>
      <c r="BM46" t="str">
        <f t="shared" si="7"/>
        <v>d_nonenergy_18_heat</v>
      </c>
      <c r="BP46" s="4">
        <f t="shared" si="8"/>
        <v>0</v>
      </c>
      <c r="BQ46" s="4">
        <f t="shared" si="9"/>
        <v>0</v>
      </c>
      <c r="BR46" s="4" cm="1">
        <f t="array" ref="BR46">L46*INDEX(prod_est,$H46+$I46-1,MATCH(BR$14,$BQ$14:$DQ$14,0))</f>
        <v>0</v>
      </c>
      <c r="BS46" s="4" cm="1">
        <f t="array" ref="BS46">M46*INDEX(prod_est,$H46+$I46-1,MATCH(BS$14,$BQ$14:$DQ$14,0))</f>
        <v>0</v>
      </c>
      <c r="BT46" s="4" cm="1">
        <f t="array" ref="BT46">N46*INDEX(prod_est,$H46+$I46-1,MATCH(BT$14,$BQ$14:$DQ$14,0))</f>
        <v>0</v>
      </c>
      <c r="BU46" s="4" cm="1">
        <f t="array" ref="BU46">O46*INDEX(prod_est,$H46+$I46-1,MATCH(BU$14,$BQ$14:$DQ$14,0))</f>
        <v>0</v>
      </c>
      <c r="BV46" s="4" cm="1">
        <f t="array" ref="BV46">P46*INDEX(prod_est,$H46+$I46-1,MATCH(BV$14,$BQ$14:$DQ$14,0))</f>
        <v>0</v>
      </c>
      <c r="BW46" s="4" cm="1">
        <f t="array" ref="BW46">Q46*INDEX(prod_est,$H46+$I46-1,MATCH(BW$14,$BQ$14:$DQ$14,0))</f>
        <v>0</v>
      </c>
      <c r="BX46" s="4" cm="1">
        <f t="array" ref="BX46">R46*INDEX(prod_est,$H46+$I46-1,MATCH(BX$14,$BQ$14:$DQ$14,0))</f>
        <v>0</v>
      </c>
      <c r="BY46" s="4" cm="1">
        <f t="array" ref="BY46">S46*INDEX(prod_est,$H46+$I46-1,MATCH(BY$14,$BQ$14:$DQ$14,0))</f>
        <v>0</v>
      </c>
      <c r="BZ46" s="4" cm="1">
        <f t="array" ref="BZ46">T46*INDEX(prod_est,$H46+$I46-1,MATCH(BZ$14,$BQ$14:$DQ$14,0))</f>
        <v>0</v>
      </c>
      <c r="CA46" s="4" cm="1">
        <f t="array" ref="CA46">U46*INDEX(prod_est,$H46+$I46-1,MATCH(CA$14,$BQ$14:$DQ$14,0))</f>
        <v>0</v>
      </c>
      <c r="CB46" s="4" cm="1">
        <f t="array" ref="CB46">V46*INDEX(prod_est,$H46+$I46-1,MATCH(CB$14,$BQ$14:$DQ$14,0))</f>
        <v>0</v>
      </c>
      <c r="CC46" s="4" cm="1">
        <f t="array" ref="CC46">W46*INDEX(prod_est,$H46+$I46-1,MATCH(CC$14,$BQ$14:$DQ$14,0))</f>
        <v>0</v>
      </c>
      <c r="CD46" s="4" cm="1">
        <f t="array" ref="CD46">X46*INDEX(prod_est,$H46+$I46-1,MATCH(CD$14,$BQ$14:$DQ$14,0))</f>
        <v>0</v>
      </c>
      <c r="CE46" s="4" cm="1">
        <f t="array" ref="CE46">Y46*INDEX(prod_est,$H46+$I46-1,MATCH(CE$14,$BQ$14:$DQ$14,0))</f>
        <v>0</v>
      </c>
      <c r="CF46" s="4" cm="1">
        <f t="array" ref="CF46">Z46*INDEX(prod_est,$H46+$I46-1,MATCH(CF$14,$BQ$14:$DQ$14,0))</f>
        <v>0</v>
      </c>
      <c r="CG46" s="4" cm="1">
        <f t="array" ref="CG46">AA46*INDEX(prod_est,$H46+$I46-1,MATCH(CG$14,$BQ$14:$DQ$14,0))</f>
        <v>0</v>
      </c>
      <c r="CH46" s="4" cm="1">
        <f t="array" ref="CH46">AB46*INDEX(prod_est,$H46+$I46-1,MATCH(CH$14,$BQ$14:$DQ$14,0))</f>
        <v>0</v>
      </c>
      <c r="CI46" s="4" cm="1">
        <f t="array" ref="CI46">AC46*INDEX(prod_est,$H46+$I46-1,MATCH(CI$14,$BQ$14:$DQ$14,0))</f>
        <v>0</v>
      </c>
      <c r="CJ46" s="4" cm="1">
        <f t="array" ref="CJ46">AD46*INDEX(prod_est,$H46+$I46-1,MATCH(CJ$14,$BQ$14:$DQ$14,0))</f>
        <v>0</v>
      </c>
      <c r="CK46" s="4" cm="1">
        <f t="array" ref="CK46">AE46*INDEX(prod_est,$H46+$I46-1,MATCH(CK$14,$BQ$14:$DQ$14,0))</f>
        <v>0</v>
      </c>
      <c r="CL46" s="4" cm="1">
        <f t="array" ref="CL46">AF46*INDEX(prod_est,$H46+$I46-1,MATCH(CL$14,$BQ$14:$DQ$14,0))</f>
        <v>0</v>
      </c>
      <c r="CM46" s="4" cm="1">
        <f t="array" ref="CM46">AG46*INDEX(prod_est,$H46+$I46-1,MATCH(CM$14,$BQ$14:$DQ$14,0))</f>
        <v>0</v>
      </c>
      <c r="CN46" s="4" cm="1">
        <f t="array" ref="CN46">AH46*INDEX(prod_est,$H46+$I46-1,MATCH(CN$14,$BQ$14:$DQ$14,0))</f>
        <v>0</v>
      </c>
      <c r="CO46" s="4" cm="1">
        <f t="array" ref="CO46">AI46*INDEX(prod_est,$H46+$I46-1,MATCH(CO$14,$BQ$14:$DQ$14,0))</f>
        <v>0</v>
      </c>
      <c r="CP46" s="4" cm="1">
        <f t="array" ref="CP46">AJ46*INDEX(prod_est,$H46+$I46-1,MATCH(CP$14,$BQ$14:$DQ$14,0))</f>
        <v>0</v>
      </c>
      <c r="CQ46" s="4" cm="1">
        <f t="array" ref="CQ46">AK46*INDEX(prod_est,$H46+$I46-1,MATCH(CQ$14,$BQ$14:$DQ$14,0))</f>
        <v>0</v>
      </c>
      <c r="CR46" s="4" cm="1">
        <f t="array" ref="CR46">AL46*INDEX(prod_est,$H46+$I46-1,MATCH(CR$14,$BQ$14:$DQ$14,0))</f>
        <v>0</v>
      </c>
      <c r="CS46" s="4" cm="1">
        <f t="array" ref="CS46">AM46*INDEX(prod_est,$H46+$I46-1,MATCH(CS$14,$BQ$14:$DQ$14,0))</f>
        <v>0</v>
      </c>
      <c r="CT46" s="4" cm="1">
        <f t="array" ref="CT46">AN46*INDEX(prod_est,$H46+$I46-1,MATCH(CT$14,$BQ$14:$DQ$14,0))</f>
        <v>0</v>
      </c>
      <c r="CU46" s="4" cm="1">
        <f t="array" ref="CU46">AO46*INDEX(prod_est,$H46+$I46-1,MATCH(CU$14,$BQ$14:$DQ$14,0))</f>
        <v>0</v>
      </c>
      <c r="CV46" s="4" cm="1">
        <f t="array" ref="CV46">AP46*INDEX(prod_est,$H46+$I46-1,MATCH(CV$14,$BQ$14:$DQ$14,0))</f>
        <v>0</v>
      </c>
      <c r="CW46" s="4" cm="1">
        <f t="array" ref="CW46">AQ46*INDEX(prod_est,$H46+$I46-1,MATCH(CW$14,$BQ$14:$DQ$14,0))</f>
        <v>0</v>
      </c>
      <c r="CX46" s="4" cm="1">
        <f t="array" ref="CX46">AR46*INDEX(prod_est,$H46+$I46-1,MATCH(CX$14,$BQ$14:$DQ$14,0))</f>
        <v>0</v>
      </c>
      <c r="CY46" s="4" cm="1">
        <f t="array" ref="CY46">AS46*INDEX(prod_est,$H46+$I46-1,MATCH(CY$14,$BQ$14:$DQ$14,0))</f>
        <v>0</v>
      </c>
      <c r="CZ46" s="4" cm="1">
        <f t="array" ref="CZ46">AT46*INDEX(prod_est,$H46+$I46-1,MATCH(CZ$14,$BQ$14:$DQ$14,0))</f>
        <v>0</v>
      </c>
      <c r="DA46" s="4" cm="1">
        <f t="array" ref="DA46">AU46*INDEX(prod_est,$H46+$I46-1,MATCH(DA$14,$BQ$14:$DQ$14,0))</f>
        <v>0</v>
      </c>
      <c r="DB46" s="4" cm="1">
        <f t="array" ref="DB46">AV46*INDEX(prod_est,$H46+$I46-1,MATCH(DB$14,$BQ$14:$DQ$14,0))</f>
        <v>0</v>
      </c>
      <c r="DC46" s="4" cm="1">
        <f t="array" ref="DC46">AW46*INDEX(prod_est,$H46+$I46-1,MATCH(DC$14,$BQ$14:$DQ$14,0))</f>
        <v>0</v>
      </c>
      <c r="DD46" s="4" cm="1">
        <f t="array" ref="DD46">AX46*INDEX(prod_est,$H46+$I46-1,MATCH(DD$14,$BQ$14:$DQ$14,0))</f>
        <v>0</v>
      </c>
      <c r="DE46" s="4" cm="1">
        <f t="array" ref="DE46">AY46*INDEX(prod_est,$H46+$I46-1,MATCH(DE$14,$BQ$14:$DQ$14,0))</f>
        <v>0</v>
      </c>
      <c r="DF46" s="4" cm="1">
        <f t="array" ref="DF46">AZ46*INDEX(prod_est,$H46+$I46-1,MATCH(DF$14,$BQ$14:$DQ$14,0))</f>
        <v>0</v>
      </c>
      <c r="DG46" s="4" cm="1">
        <f t="array" ref="DG46">BA46*INDEX(prod_est,$H46+$I46-1,MATCH(DG$14,$BQ$14:$DQ$14,0))</f>
        <v>0</v>
      </c>
      <c r="DH46" s="4" cm="1">
        <f t="array" ref="DH46">BB46*INDEX(prod_est,$H46+$I46-1,MATCH(DH$14,$BQ$14:$DQ$14,0))</f>
        <v>0</v>
      </c>
      <c r="DI46" s="4" cm="1">
        <f t="array" ref="DI46">BC46*INDEX(prod_est,$H46+$I46-1,MATCH(DI$14,$BQ$14:$DQ$14,0))</f>
        <v>0</v>
      </c>
      <c r="DJ46" s="4" cm="1">
        <f t="array" ref="DJ46">BD46*INDEX(prod_est,$H46+$I46-1,MATCH(DJ$14,$BQ$14:$DQ$14,0))</f>
        <v>0</v>
      </c>
      <c r="DK46" s="4" cm="1">
        <f t="array" ref="DK46">BE46*INDEX(prod_est,$H46+$I46-1,MATCH(DK$14,$BQ$14:$DQ$14,0))</f>
        <v>0</v>
      </c>
      <c r="DL46" s="4" cm="1">
        <f t="array" ref="DL46">BF46*INDEX(prod_est,$H46+$I46-1,MATCH(DL$14,$BQ$14:$DQ$14,0))</f>
        <v>0</v>
      </c>
      <c r="DM46" s="4" cm="1">
        <f t="array" ref="DM46">BG46*INDEX(prod_est,$H46+$I46-1,MATCH(DM$14,$BQ$14:$DQ$14,0))</f>
        <v>0</v>
      </c>
      <c r="DN46" s="4" cm="1">
        <f t="array" ref="DN46">BH46*INDEX(prod_est,$H46+$I46-1,MATCH(DN$14,$BQ$14:$DQ$14,0))</f>
        <v>0</v>
      </c>
      <c r="DO46" s="4" cm="1">
        <f t="array" ref="DO46">BI46*INDEX(prod_est,$H46+$I46-1,MATCH(DO$14,$BQ$14:$DQ$14,0))</f>
        <v>0</v>
      </c>
      <c r="DP46" s="4" cm="1">
        <f t="array" ref="DP46">BJ46*INDEX(prod_est,$H46+$I46-1,MATCH(DP$14,$BQ$14:$DQ$14,0))</f>
        <v>0</v>
      </c>
      <c r="DQ46" s="4" cm="1">
        <f t="array" ref="DQ46">BK46*INDEX(prod_est,$H46+$I46-1,MATCH(DQ$14,$BQ$14:$DQ$14,0))</f>
        <v>0</v>
      </c>
    </row>
    <row r="47" spans="1:121" x14ac:dyDescent="0.25">
      <c r="A47" s="6" t="str">
        <f>A46</f>
        <v>13_PNG</v>
      </c>
      <c r="B47" s="6" t="s">
        <v>146</v>
      </c>
      <c r="C47" s="6" t="s">
        <v>147</v>
      </c>
      <c r="D47" s="6" t="str">
        <f>D46</f>
        <v>17_nonenergy_use</v>
      </c>
      <c r="E47" s="6" t="s">
        <v>37</v>
      </c>
      <c r="F47" s="43">
        <f>SUM(F15:F46)</f>
        <v>0</v>
      </c>
      <c r="G47" s="43">
        <f>SUM(G15:G46)</f>
        <v>0</v>
      </c>
      <c r="K47" s="33">
        <f t="shared" ref="K47:AP47" si="40">SUM(K15:K46)*1000</f>
        <v>0</v>
      </c>
      <c r="L47" s="33">
        <f t="shared" si="40"/>
        <v>0</v>
      </c>
      <c r="M47" s="33">
        <f t="shared" si="40"/>
        <v>0</v>
      </c>
      <c r="N47" s="33">
        <f t="shared" si="40"/>
        <v>0</v>
      </c>
      <c r="O47" s="33">
        <f t="shared" si="40"/>
        <v>0</v>
      </c>
      <c r="P47" s="33">
        <f t="shared" si="40"/>
        <v>0</v>
      </c>
      <c r="Q47" s="33">
        <f t="shared" si="40"/>
        <v>0</v>
      </c>
      <c r="R47" s="33">
        <f t="shared" si="40"/>
        <v>0</v>
      </c>
      <c r="S47" s="33">
        <f t="shared" si="40"/>
        <v>0</v>
      </c>
      <c r="T47" s="33">
        <f t="shared" si="40"/>
        <v>0</v>
      </c>
      <c r="U47" s="33">
        <f t="shared" si="40"/>
        <v>0</v>
      </c>
      <c r="V47" s="33">
        <f t="shared" si="40"/>
        <v>0</v>
      </c>
      <c r="W47" s="33">
        <f t="shared" si="40"/>
        <v>0</v>
      </c>
      <c r="X47" s="33">
        <f t="shared" si="40"/>
        <v>0</v>
      </c>
      <c r="Y47" s="33">
        <f t="shared" si="40"/>
        <v>0</v>
      </c>
      <c r="Z47" s="33">
        <f t="shared" si="40"/>
        <v>0</v>
      </c>
      <c r="AA47" s="33">
        <f t="shared" si="40"/>
        <v>0</v>
      </c>
      <c r="AB47" s="33">
        <f t="shared" si="40"/>
        <v>0</v>
      </c>
      <c r="AC47" s="33">
        <f t="shared" si="40"/>
        <v>0</v>
      </c>
      <c r="AD47" s="33">
        <f t="shared" si="40"/>
        <v>0</v>
      </c>
      <c r="AE47" s="33">
        <f t="shared" si="40"/>
        <v>0</v>
      </c>
      <c r="AF47" s="33">
        <f t="shared" si="40"/>
        <v>0</v>
      </c>
      <c r="AG47" s="33">
        <f t="shared" si="40"/>
        <v>0</v>
      </c>
      <c r="AH47" s="33">
        <f t="shared" si="40"/>
        <v>0</v>
      </c>
      <c r="AI47" s="33">
        <f t="shared" si="40"/>
        <v>0</v>
      </c>
      <c r="AJ47" s="33">
        <f t="shared" si="40"/>
        <v>0</v>
      </c>
      <c r="AK47" s="33">
        <f t="shared" si="40"/>
        <v>0</v>
      </c>
      <c r="AL47" s="33">
        <f t="shared" si="40"/>
        <v>0</v>
      </c>
      <c r="AM47" s="33">
        <f t="shared" si="40"/>
        <v>0</v>
      </c>
      <c r="AN47" s="33">
        <f t="shared" si="40"/>
        <v>0</v>
      </c>
      <c r="AO47" s="33">
        <f t="shared" si="40"/>
        <v>0</v>
      </c>
      <c r="AP47" s="33">
        <f t="shared" si="40"/>
        <v>0</v>
      </c>
      <c r="AQ47" s="33">
        <f t="shared" ref="AQ47:BK47" si="41">SUM(AQ15:AQ46)*1000</f>
        <v>0</v>
      </c>
      <c r="AR47" s="33">
        <f t="shared" si="41"/>
        <v>0</v>
      </c>
      <c r="AS47" s="33">
        <f t="shared" si="41"/>
        <v>0</v>
      </c>
      <c r="AT47" s="33">
        <f t="shared" si="41"/>
        <v>0</v>
      </c>
      <c r="AU47" s="33">
        <f t="shared" si="41"/>
        <v>0</v>
      </c>
      <c r="AV47" s="33">
        <f t="shared" si="41"/>
        <v>0</v>
      </c>
      <c r="AW47" s="33">
        <f t="shared" si="41"/>
        <v>0</v>
      </c>
      <c r="AX47" s="33">
        <f t="shared" si="41"/>
        <v>0</v>
      </c>
      <c r="AY47" s="33">
        <f t="shared" si="41"/>
        <v>0</v>
      </c>
      <c r="AZ47" s="33">
        <f t="shared" si="41"/>
        <v>0</v>
      </c>
      <c r="BA47" s="33">
        <f t="shared" si="41"/>
        <v>0</v>
      </c>
      <c r="BB47" s="33">
        <f t="shared" si="41"/>
        <v>0</v>
      </c>
      <c r="BC47" s="33">
        <f t="shared" si="41"/>
        <v>0</v>
      </c>
      <c r="BD47" s="33">
        <f t="shared" si="41"/>
        <v>0</v>
      </c>
      <c r="BE47" s="33">
        <f t="shared" si="41"/>
        <v>0</v>
      </c>
      <c r="BF47" s="33">
        <f t="shared" si="41"/>
        <v>0</v>
      </c>
      <c r="BG47" s="33">
        <f t="shared" si="41"/>
        <v>0</v>
      </c>
      <c r="BH47" s="33">
        <f t="shared" si="41"/>
        <v>0</v>
      </c>
      <c r="BI47" s="33">
        <f t="shared" si="41"/>
        <v>0</v>
      </c>
      <c r="BJ47" s="33">
        <f t="shared" si="41"/>
        <v>0</v>
      </c>
      <c r="BK47" s="33">
        <f t="shared" si="41"/>
        <v>0</v>
      </c>
    </row>
    <row r="48" spans="1:121" x14ac:dyDescent="0.25">
      <c r="BO48" s="48" t="s">
        <v>167</v>
      </c>
      <c r="BP48" s="53">
        <f>BQ48</f>
        <v>0</v>
      </c>
      <c r="BQ48" s="53">
        <f t="shared" ref="BQ48:CW48" si="42">$G$5+(($G$6-$G$5)/32)*(BQ53-2018)</f>
        <v>0</v>
      </c>
      <c r="BR48" s="53">
        <f t="shared" si="42"/>
        <v>0</v>
      </c>
      <c r="BS48" s="53">
        <f t="shared" si="42"/>
        <v>0</v>
      </c>
      <c r="BT48" s="53">
        <f t="shared" si="42"/>
        <v>0</v>
      </c>
      <c r="BU48" s="53">
        <f t="shared" si="42"/>
        <v>0</v>
      </c>
      <c r="BV48" s="53">
        <f t="shared" si="42"/>
        <v>0</v>
      </c>
      <c r="BW48" s="53">
        <f t="shared" si="42"/>
        <v>0</v>
      </c>
      <c r="BX48" s="53">
        <f t="shared" si="42"/>
        <v>0</v>
      </c>
      <c r="BY48" s="53">
        <f t="shared" si="42"/>
        <v>0</v>
      </c>
      <c r="BZ48" s="53">
        <f t="shared" si="42"/>
        <v>0</v>
      </c>
      <c r="CA48" s="53">
        <f t="shared" si="42"/>
        <v>0</v>
      </c>
      <c r="CB48" s="53">
        <f t="shared" si="42"/>
        <v>0</v>
      </c>
      <c r="CC48" s="53">
        <f t="shared" si="42"/>
        <v>0</v>
      </c>
      <c r="CD48" s="53">
        <f t="shared" si="42"/>
        <v>0</v>
      </c>
      <c r="CE48" s="53">
        <f t="shared" si="42"/>
        <v>0</v>
      </c>
      <c r="CF48" s="53">
        <f t="shared" si="42"/>
        <v>0</v>
      </c>
      <c r="CG48" s="53">
        <f t="shared" si="42"/>
        <v>0</v>
      </c>
      <c r="CH48" s="53">
        <f t="shared" si="42"/>
        <v>0</v>
      </c>
      <c r="CI48" s="53">
        <f t="shared" si="42"/>
        <v>0</v>
      </c>
      <c r="CJ48" s="53">
        <f t="shared" si="42"/>
        <v>0</v>
      </c>
      <c r="CK48" s="53">
        <f t="shared" si="42"/>
        <v>0</v>
      </c>
      <c r="CL48" s="53">
        <f t="shared" si="42"/>
        <v>0</v>
      </c>
      <c r="CM48" s="53">
        <f t="shared" si="42"/>
        <v>0</v>
      </c>
      <c r="CN48" s="53">
        <f t="shared" si="42"/>
        <v>0</v>
      </c>
      <c r="CO48" s="53">
        <f t="shared" si="42"/>
        <v>0</v>
      </c>
      <c r="CP48" s="53">
        <f t="shared" si="42"/>
        <v>0</v>
      </c>
      <c r="CQ48" s="53">
        <f t="shared" si="42"/>
        <v>0</v>
      </c>
      <c r="CR48" s="53">
        <f t="shared" si="42"/>
        <v>0</v>
      </c>
      <c r="CS48" s="53">
        <f t="shared" si="42"/>
        <v>0</v>
      </c>
      <c r="CT48" s="53">
        <f t="shared" si="42"/>
        <v>0</v>
      </c>
      <c r="CU48" s="53">
        <f t="shared" si="42"/>
        <v>0</v>
      </c>
      <c r="CV48" s="53">
        <f t="shared" si="42"/>
        <v>0</v>
      </c>
      <c r="CW48" s="53">
        <f t="shared" si="42"/>
        <v>0</v>
      </c>
      <c r="CX48" s="53">
        <f t="shared" ref="CX48:DQ48" si="43">CW48</f>
        <v>0</v>
      </c>
      <c r="CY48" s="53">
        <f t="shared" si="43"/>
        <v>0</v>
      </c>
      <c r="CZ48" s="53">
        <f t="shared" si="43"/>
        <v>0</v>
      </c>
      <c r="DA48" s="53">
        <f t="shared" si="43"/>
        <v>0</v>
      </c>
      <c r="DB48" s="53">
        <f t="shared" si="43"/>
        <v>0</v>
      </c>
      <c r="DC48" s="53">
        <f t="shared" si="43"/>
        <v>0</v>
      </c>
      <c r="DD48" s="53">
        <f t="shared" si="43"/>
        <v>0</v>
      </c>
      <c r="DE48" s="53">
        <f t="shared" si="43"/>
        <v>0</v>
      </c>
      <c r="DF48" s="53">
        <f t="shared" si="43"/>
        <v>0</v>
      </c>
      <c r="DG48" s="53">
        <f t="shared" si="43"/>
        <v>0</v>
      </c>
      <c r="DH48" s="53">
        <f t="shared" si="43"/>
        <v>0</v>
      </c>
      <c r="DI48" s="53">
        <f t="shared" si="43"/>
        <v>0</v>
      </c>
      <c r="DJ48" s="53">
        <f t="shared" si="43"/>
        <v>0</v>
      </c>
      <c r="DK48" s="53">
        <f t="shared" si="43"/>
        <v>0</v>
      </c>
      <c r="DL48" s="53">
        <f t="shared" si="43"/>
        <v>0</v>
      </c>
      <c r="DM48" s="53">
        <f t="shared" si="43"/>
        <v>0</v>
      </c>
      <c r="DN48" s="53">
        <f t="shared" si="43"/>
        <v>0</v>
      </c>
      <c r="DO48" s="53">
        <f t="shared" si="43"/>
        <v>0</v>
      </c>
      <c r="DP48" s="53">
        <f t="shared" si="43"/>
        <v>0</v>
      </c>
      <c r="DQ48" s="53">
        <f t="shared" si="43"/>
        <v>0</v>
      </c>
    </row>
    <row r="49" spans="1:121" x14ac:dyDescent="0.25">
      <c r="BO49" s="48" t="s">
        <v>151</v>
      </c>
      <c r="BP49">
        <f t="shared" ref="BP49:BP50" si="44">BQ49</f>
        <v>1</v>
      </c>
      <c r="BQ49">
        <f t="shared" ref="BQ49:CV49" si="45">1-BQ50</f>
        <v>1</v>
      </c>
      <c r="BR49">
        <f t="shared" si="45"/>
        <v>1</v>
      </c>
      <c r="BS49">
        <f t="shared" si="45"/>
        <v>1</v>
      </c>
      <c r="BT49">
        <f t="shared" si="45"/>
        <v>1</v>
      </c>
      <c r="BU49">
        <f t="shared" si="45"/>
        <v>1</v>
      </c>
      <c r="BV49">
        <f t="shared" si="45"/>
        <v>1</v>
      </c>
      <c r="BW49">
        <f t="shared" si="45"/>
        <v>1</v>
      </c>
      <c r="BX49">
        <f t="shared" si="45"/>
        <v>1</v>
      </c>
      <c r="BY49">
        <f t="shared" si="45"/>
        <v>1</v>
      </c>
      <c r="BZ49">
        <f t="shared" si="45"/>
        <v>1</v>
      </c>
      <c r="CA49">
        <f t="shared" si="45"/>
        <v>1</v>
      </c>
      <c r="CB49">
        <f t="shared" si="45"/>
        <v>1</v>
      </c>
      <c r="CC49">
        <f t="shared" si="45"/>
        <v>1</v>
      </c>
      <c r="CD49">
        <f t="shared" si="45"/>
        <v>1</v>
      </c>
      <c r="CE49">
        <f t="shared" si="45"/>
        <v>1</v>
      </c>
      <c r="CF49">
        <f t="shared" si="45"/>
        <v>1</v>
      </c>
      <c r="CG49">
        <f t="shared" si="45"/>
        <v>1</v>
      </c>
      <c r="CH49">
        <f t="shared" si="45"/>
        <v>1</v>
      </c>
      <c r="CI49">
        <f t="shared" si="45"/>
        <v>1</v>
      </c>
      <c r="CJ49">
        <f t="shared" si="45"/>
        <v>1</v>
      </c>
      <c r="CK49">
        <f t="shared" si="45"/>
        <v>1</v>
      </c>
      <c r="CL49">
        <f t="shared" si="45"/>
        <v>1</v>
      </c>
      <c r="CM49">
        <f t="shared" si="45"/>
        <v>1</v>
      </c>
      <c r="CN49">
        <f t="shared" si="45"/>
        <v>1</v>
      </c>
      <c r="CO49">
        <f t="shared" si="45"/>
        <v>1</v>
      </c>
      <c r="CP49">
        <f t="shared" si="45"/>
        <v>1</v>
      </c>
      <c r="CQ49">
        <f t="shared" si="45"/>
        <v>1</v>
      </c>
      <c r="CR49">
        <f t="shared" si="45"/>
        <v>1</v>
      </c>
      <c r="CS49">
        <f t="shared" si="45"/>
        <v>1</v>
      </c>
      <c r="CT49">
        <f t="shared" si="45"/>
        <v>1</v>
      </c>
      <c r="CU49">
        <f t="shared" si="45"/>
        <v>1</v>
      </c>
      <c r="CV49">
        <f t="shared" si="45"/>
        <v>1</v>
      </c>
      <c r="CW49">
        <f t="shared" ref="CW49:DQ49" si="46">1-CW50</f>
        <v>1</v>
      </c>
      <c r="CX49" s="4">
        <f t="shared" si="46"/>
        <v>1</v>
      </c>
      <c r="CY49" s="4">
        <f t="shared" si="46"/>
        <v>1</v>
      </c>
      <c r="CZ49" s="4">
        <f t="shared" si="46"/>
        <v>1</v>
      </c>
      <c r="DA49" s="4">
        <f t="shared" si="46"/>
        <v>1</v>
      </c>
      <c r="DB49" s="4">
        <f t="shared" si="46"/>
        <v>1</v>
      </c>
      <c r="DC49" s="4">
        <f t="shared" si="46"/>
        <v>1</v>
      </c>
      <c r="DD49" s="4">
        <f t="shared" si="46"/>
        <v>1</v>
      </c>
      <c r="DE49" s="4">
        <f t="shared" si="46"/>
        <v>1</v>
      </c>
      <c r="DF49" s="4">
        <f t="shared" si="46"/>
        <v>1</v>
      </c>
      <c r="DG49" s="4">
        <f t="shared" si="46"/>
        <v>1</v>
      </c>
      <c r="DH49" s="4">
        <f t="shared" si="46"/>
        <v>1</v>
      </c>
      <c r="DI49" s="4">
        <f t="shared" si="46"/>
        <v>1</v>
      </c>
      <c r="DJ49" s="4">
        <f t="shared" si="46"/>
        <v>1</v>
      </c>
      <c r="DK49" s="4">
        <f t="shared" si="46"/>
        <v>1</v>
      </c>
      <c r="DL49" s="4">
        <f t="shared" si="46"/>
        <v>1</v>
      </c>
      <c r="DM49" s="4">
        <f t="shared" si="46"/>
        <v>1</v>
      </c>
      <c r="DN49" s="4">
        <f t="shared" si="46"/>
        <v>1</v>
      </c>
      <c r="DO49" s="4">
        <f t="shared" si="46"/>
        <v>1</v>
      </c>
      <c r="DP49" s="4">
        <f t="shared" si="46"/>
        <v>1</v>
      </c>
      <c r="DQ49" s="4">
        <f t="shared" si="46"/>
        <v>1</v>
      </c>
    </row>
    <row r="50" spans="1:121" x14ac:dyDescent="0.25">
      <c r="BO50" s="48" t="s">
        <v>152</v>
      </c>
      <c r="BP50">
        <f t="shared" si="44"/>
        <v>0</v>
      </c>
      <c r="BQ50">
        <f>INDEX(Chem_assumptions!$C$107:$AI$127,MATCH($BL$54,Chem_assumptions!$A$107:$A$127,0),MATCH(BQ53,$BQ$53:$CW$53,0))</f>
        <v>0</v>
      </c>
      <c r="BR50">
        <f>INDEX(Chem_assumptions!$C$107:$AI$127,MATCH($BL$54,Chem_assumptions!$A$107:$A$127,0),MATCH(BR53,$BQ$53:$CW$53,0))</f>
        <v>0</v>
      </c>
      <c r="BS50">
        <f>INDEX(Chem_assumptions!$C$107:$AI$127,MATCH($BL$54,Chem_assumptions!$A$107:$A$127,0),MATCH(BS53,$BQ$53:$CW$53,0))</f>
        <v>0</v>
      </c>
      <c r="BT50">
        <f>INDEX(Chem_assumptions!$C$107:$AI$127,MATCH($BL$54,Chem_assumptions!$A$107:$A$127,0),MATCH(BT53,$BQ$53:$CW$53,0))</f>
        <v>0</v>
      </c>
      <c r="BU50">
        <f>INDEX(Chem_assumptions!$C$107:$AI$127,MATCH($BL$54,Chem_assumptions!$A$107:$A$127,0),MATCH(BU53,$BQ$53:$CW$53,0))</f>
        <v>0</v>
      </c>
      <c r="BV50">
        <f>INDEX(Chem_assumptions!$C$107:$AI$127,MATCH($BL$54,Chem_assumptions!$A$107:$A$127,0),MATCH(BV53,$BQ$53:$CW$53,0))</f>
        <v>0</v>
      </c>
      <c r="BW50">
        <f>INDEX(Chem_assumptions!$C$107:$AI$127,MATCH($BL$54,Chem_assumptions!$A$107:$A$127,0),MATCH(BW53,$BQ$53:$CW$53,0))</f>
        <v>0</v>
      </c>
      <c r="BX50">
        <f>INDEX(Chem_assumptions!$C$107:$AI$127,MATCH($BL$54,Chem_assumptions!$A$107:$A$127,0),MATCH(BX53,$BQ$53:$CW$53,0))</f>
        <v>0</v>
      </c>
      <c r="BY50">
        <f>INDEX(Chem_assumptions!$C$107:$AI$127,MATCH($BL$54,Chem_assumptions!$A$107:$A$127,0),MATCH(BY53,$BQ$53:$CW$53,0))</f>
        <v>0</v>
      </c>
      <c r="BZ50">
        <f>INDEX(Chem_assumptions!$C$107:$AI$127,MATCH($BL$54,Chem_assumptions!$A$107:$A$127,0),MATCH(BZ53,$BQ$53:$CW$53,0))</f>
        <v>0</v>
      </c>
      <c r="CA50">
        <f>INDEX(Chem_assumptions!$C$107:$AI$127,MATCH($BL$54,Chem_assumptions!$A$107:$A$127,0),MATCH(CA53,$BQ$53:$CW$53,0))</f>
        <v>0</v>
      </c>
      <c r="CB50">
        <f>INDEX(Chem_assumptions!$C$107:$AI$127,MATCH($BL$54,Chem_assumptions!$A$107:$A$127,0),MATCH(CB53,$BQ$53:$CW$53,0))</f>
        <v>0</v>
      </c>
      <c r="CC50">
        <f>INDEX(Chem_assumptions!$C$107:$AI$127,MATCH($BL$54,Chem_assumptions!$A$107:$A$127,0),MATCH(CC53,$BQ$53:$CW$53,0))</f>
        <v>0</v>
      </c>
      <c r="CD50">
        <f>INDEX(Chem_assumptions!$C$107:$AI$127,MATCH($BL$54,Chem_assumptions!$A$107:$A$127,0),MATCH(CD53,$BQ$53:$CW$53,0))</f>
        <v>0</v>
      </c>
      <c r="CE50">
        <f>INDEX(Chem_assumptions!$C$107:$AI$127,MATCH($BL$54,Chem_assumptions!$A$107:$A$127,0),MATCH(CE53,$BQ$53:$CW$53,0))</f>
        <v>0</v>
      </c>
      <c r="CF50">
        <f>INDEX(Chem_assumptions!$C$107:$AI$127,MATCH($BL$54,Chem_assumptions!$A$107:$A$127,0),MATCH(CF53,$BQ$53:$CW$53,0))</f>
        <v>0</v>
      </c>
      <c r="CG50">
        <f>INDEX(Chem_assumptions!$C$107:$AI$127,MATCH($BL$54,Chem_assumptions!$A$107:$A$127,0),MATCH(CG53,$BQ$53:$CW$53,0))</f>
        <v>0</v>
      </c>
      <c r="CH50">
        <f>INDEX(Chem_assumptions!$C$107:$AI$127,MATCH($BL$54,Chem_assumptions!$A$107:$A$127,0),MATCH(CH53,$BQ$53:$CW$53,0))</f>
        <v>0</v>
      </c>
      <c r="CI50">
        <f>INDEX(Chem_assumptions!$C$107:$AI$127,MATCH($BL$54,Chem_assumptions!$A$107:$A$127,0),MATCH(CI53,$BQ$53:$CW$53,0))</f>
        <v>0</v>
      </c>
      <c r="CJ50">
        <f>INDEX(Chem_assumptions!$C$107:$AI$127,MATCH($BL$54,Chem_assumptions!$A$107:$A$127,0),MATCH(CJ53,$BQ$53:$CW$53,0))</f>
        <v>0</v>
      </c>
      <c r="CK50">
        <f>INDEX(Chem_assumptions!$C$107:$AI$127,MATCH($BL$54,Chem_assumptions!$A$107:$A$127,0),MATCH(CK53,$BQ$53:$CW$53,0))</f>
        <v>0</v>
      </c>
      <c r="CL50">
        <f>INDEX(Chem_assumptions!$C$107:$AI$127,MATCH($BL$54,Chem_assumptions!$A$107:$A$127,0),MATCH(CL53,$BQ$53:$CW$53,0))</f>
        <v>0</v>
      </c>
      <c r="CM50">
        <f>INDEX(Chem_assumptions!$C$107:$AI$127,MATCH($BL$54,Chem_assumptions!$A$107:$A$127,0),MATCH(CM53,$BQ$53:$CW$53,0))</f>
        <v>0</v>
      </c>
      <c r="CN50">
        <f>INDEX(Chem_assumptions!$C$107:$AI$127,MATCH($BL$54,Chem_assumptions!$A$107:$A$127,0),MATCH(CN53,$BQ$53:$CW$53,0))</f>
        <v>0</v>
      </c>
      <c r="CO50">
        <f>INDEX(Chem_assumptions!$C$107:$AI$127,MATCH($BL$54,Chem_assumptions!$A$107:$A$127,0),MATCH(CO53,$BQ$53:$CW$53,0))</f>
        <v>0</v>
      </c>
      <c r="CP50">
        <f>INDEX(Chem_assumptions!$C$107:$AI$127,MATCH($BL$54,Chem_assumptions!$A$107:$A$127,0),MATCH(CP53,$BQ$53:$CW$53,0))</f>
        <v>0</v>
      </c>
      <c r="CQ50">
        <f>INDEX(Chem_assumptions!$C$107:$AI$127,MATCH($BL$54,Chem_assumptions!$A$107:$A$127,0),MATCH(CQ53,$BQ$53:$CW$53,0))</f>
        <v>0</v>
      </c>
      <c r="CR50">
        <f>INDEX(Chem_assumptions!$C$107:$AI$127,MATCH($BL$54,Chem_assumptions!$A$107:$A$127,0),MATCH(CR53,$BQ$53:$CW$53,0))</f>
        <v>0</v>
      </c>
      <c r="CS50">
        <f>INDEX(Chem_assumptions!$C$107:$AI$127,MATCH($BL$54,Chem_assumptions!$A$107:$A$127,0),MATCH(CS53,$BQ$53:$CW$53,0))</f>
        <v>0</v>
      </c>
      <c r="CT50">
        <f>INDEX(Chem_assumptions!$C$107:$AI$127,MATCH($BL$54,Chem_assumptions!$A$107:$A$127,0),MATCH(CT53,$BQ$53:$CW$53,0))</f>
        <v>0</v>
      </c>
      <c r="CU50">
        <f>INDEX(Chem_assumptions!$C$107:$AI$127,MATCH($BL$54,Chem_assumptions!$A$107:$A$127,0),MATCH(CU53,$BQ$53:$CW$53,0))</f>
        <v>0</v>
      </c>
      <c r="CV50">
        <f>INDEX(Chem_assumptions!$C$107:$AI$127,MATCH($BL$54,Chem_assumptions!$A$107:$A$127,0),MATCH(CV53,$BQ$53:$CW$53,0))</f>
        <v>0</v>
      </c>
      <c r="CW50">
        <f>INDEX(Chem_assumptions!$C$107:$AI$127,MATCH($BL$54,Chem_assumptions!$A$107:$A$127,0),MATCH(CW53,$BQ$53:$CW$53,0))</f>
        <v>0</v>
      </c>
      <c r="CX50">
        <f t="shared" ref="CX50:DQ50" si="47">CW50</f>
        <v>0</v>
      </c>
      <c r="CY50">
        <f t="shared" si="47"/>
        <v>0</v>
      </c>
      <c r="CZ50">
        <f t="shared" si="47"/>
        <v>0</v>
      </c>
      <c r="DA50">
        <f t="shared" si="47"/>
        <v>0</v>
      </c>
      <c r="DB50">
        <f t="shared" si="47"/>
        <v>0</v>
      </c>
      <c r="DC50">
        <f t="shared" si="47"/>
        <v>0</v>
      </c>
      <c r="DD50">
        <f t="shared" si="47"/>
        <v>0</v>
      </c>
      <c r="DE50">
        <f t="shared" si="47"/>
        <v>0</v>
      </c>
      <c r="DF50">
        <f t="shared" si="47"/>
        <v>0</v>
      </c>
      <c r="DG50">
        <f t="shared" si="47"/>
        <v>0</v>
      </c>
      <c r="DH50">
        <f t="shared" si="47"/>
        <v>0</v>
      </c>
      <c r="DI50">
        <f t="shared" si="47"/>
        <v>0</v>
      </c>
      <c r="DJ50">
        <f t="shared" si="47"/>
        <v>0</v>
      </c>
      <c r="DK50">
        <f t="shared" si="47"/>
        <v>0</v>
      </c>
      <c r="DL50">
        <f t="shared" si="47"/>
        <v>0</v>
      </c>
      <c r="DM50">
        <f t="shared" si="47"/>
        <v>0</v>
      </c>
      <c r="DN50">
        <f t="shared" si="47"/>
        <v>0</v>
      </c>
      <c r="DO50">
        <f t="shared" si="47"/>
        <v>0</v>
      </c>
      <c r="DP50">
        <f t="shared" si="47"/>
        <v>0</v>
      </c>
      <c r="DQ50">
        <f t="shared" si="47"/>
        <v>0</v>
      </c>
    </row>
    <row r="51" spans="1:121" x14ac:dyDescent="0.25">
      <c r="BL51" s="6" t="s">
        <v>140</v>
      </c>
    </row>
    <row r="52" spans="1:121" x14ac:dyDescent="0.25">
      <c r="A52" s="1" t="s">
        <v>148</v>
      </c>
      <c r="B52" s="1"/>
      <c r="C52" s="1"/>
      <c r="D52" s="1"/>
      <c r="E52" s="1"/>
      <c r="F52" s="1"/>
      <c r="G52" s="1"/>
      <c r="BL52" s="37" t="s">
        <v>141</v>
      </c>
      <c r="BM52" s="38"/>
      <c r="BN52" s="39" t="s">
        <v>142</v>
      </c>
      <c r="BO52" s="38"/>
      <c r="BP52" s="40" t="s">
        <v>143</v>
      </c>
      <c r="BQ52" s="32"/>
      <c r="BR52" s="32"/>
      <c r="BS52" s="32"/>
      <c r="BT52" s="32"/>
      <c r="BU52" s="32"/>
      <c r="BV52" s="32"/>
      <c r="BW52" s="32"/>
      <c r="BX52" s="32"/>
      <c r="BY52" s="32"/>
      <c r="BZ52" s="32"/>
      <c r="CA52" s="32"/>
      <c r="CB52" s="32"/>
      <c r="CC52" s="32"/>
      <c r="CD52" s="32"/>
      <c r="CE52" s="32"/>
      <c r="CF52" s="32"/>
      <c r="CG52" s="32"/>
      <c r="CH52" s="32"/>
      <c r="CI52" s="32"/>
      <c r="CJ52" s="32"/>
      <c r="CK52" s="32"/>
      <c r="CL52" s="32"/>
      <c r="CM52" s="32"/>
      <c r="CN52" s="32"/>
      <c r="CO52" s="32"/>
      <c r="CP52" s="32"/>
      <c r="CQ52" s="32"/>
      <c r="CR52" s="32"/>
      <c r="CS52" s="32"/>
      <c r="CT52" s="32"/>
      <c r="CU52" s="32"/>
      <c r="CV52" s="32"/>
      <c r="CW52" s="32"/>
      <c r="CX52" s="32"/>
      <c r="CY52" s="32"/>
      <c r="CZ52" s="32"/>
      <c r="DA52" s="32"/>
      <c r="DB52" s="32"/>
      <c r="DC52" s="32"/>
      <c r="DD52" s="32"/>
      <c r="DE52" s="32"/>
      <c r="DF52" s="32"/>
      <c r="DG52" s="32"/>
      <c r="DH52" s="32"/>
      <c r="DI52" s="32"/>
      <c r="DJ52" s="32"/>
      <c r="DK52" s="32"/>
      <c r="DL52" s="32"/>
      <c r="DM52" s="32"/>
      <c r="DN52" s="32"/>
      <c r="DO52" s="32"/>
      <c r="DP52" s="32"/>
      <c r="DQ52" s="32"/>
    </row>
    <row r="53" spans="1:121" x14ac:dyDescent="0.25">
      <c r="A53" s="32" t="s">
        <v>0</v>
      </c>
      <c r="B53" s="32" t="s">
        <v>1</v>
      </c>
      <c r="C53" s="32" t="str">
        <f>C14</f>
        <v>short_fuel_code</v>
      </c>
      <c r="D53" s="32" t="str">
        <f>D14</f>
        <v>item_code_new</v>
      </c>
      <c r="E53" s="32"/>
      <c r="F53" s="32"/>
      <c r="G53" s="3" t="s">
        <v>179</v>
      </c>
      <c r="BL53" s="37" t="s">
        <v>144</v>
      </c>
      <c r="BM53" s="37" t="s">
        <v>145</v>
      </c>
      <c r="BN53" s="37"/>
      <c r="BO53" s="37"/>
      <c r="BP53" s="32">
        <v>2017</v>
      </c>
      <c r="BQ53" s="32">
        <v>2018</v>
      </c>
      <c r="BR53" s="32">
        <v>2019</v>
      </c>
      <c r="BS53" s="32">
        <v>2020</v>
      </c>
      <c r="BT53" s="32">
        <v>2021</v>
      </c>
      <c r="BU53" s="32">
        <v>2022</v>
      </c>
      <c r="BV53" s="32">
        <v>2023</v>
      </c>
      <c r="BW53" s="32">
        <v>2024</v>
      </c>
      <c r="BX53" s="32">
        <v>2025</v>
      </c>
      <c r="BY53" s="32">
        <v>2026</v>
      </c>
      <c r="BZ53" s="32">
        <v>2027</v>
      </c>
      <c r="CA53" s="32">
        <v>2028</v>
      </c>
      <c r="CB53" s="32">
        <v>2029</v>
      </c>
      <c r="CC53" s="32">
        <v>2030</v>
      </c>
      <c r="CD53" s="32">
        <v>2031</v>
      </c>
      <c r="CE53" s="32">
        <v>2032</v>
      </c>
      <c r="CF53" s="32">
        <v>2033</v>
      </c>
      <c r="CG53" s="32">
        <v>2034</v>
      </c>
      <c r="CH53" s="32">
        <v>2035</v>
      </c>
      <c r="CI53" s="32">
        <v>2036</v>
      </c>
      <c r="CJ53" s="32">
        <v>2037</v>
      </c>
      <c r="CK53" s="32">
        <v>2038</v>
      </c>
      <c r="CL53" s="32">
        <v>2039</v>
      </c>
      <c r="CM53" s="32">
        <v>2040</v>
      </c>
      <c r="CN53" s="32">
        <v>2041</v>
      </c>
      <c r="CO53" s="32">
        <v>2042</v>
      </c>
      <c r="CP53" s="32">
        <v>2043</v>
      </c>
      <c r="CQ53" s="32">
        <v>2044</v>
      </c>
      <c r="CR53" s="32">
        <v>2045</v>
      </c>
      <c r="CS53" s="32">
        <v>2046</v>
      </c>
      <c r="CT53" s="32">
        <v>2047</v>
      </c>
      <c r="CU53" s="32">
        <v>2048</v>
      </c>
      <c r="CV53" s="32">
        <v>2049</v>
      </c>
      <c r="CW53" s="32">
        <v>2050</v>
      </c>
      <c r="CX53" s="32">
        <v>2051</v>
      </c>
      <c r="CY53" s="32">
        <v>2052</v>
      </c>
      <c r="CZ53" s="32">
        <v>2053</v>
      </c>
      <c r="DA53" s="32">
        <v>2054</v>
      </c>
      <c r="DB53" s="32">
        <v>2055</v>
      </c>
      <c r="DC53" s="32">
        <v>2056</v>
      </c>
      <c r="DD53" s="32">
        <v>2057</v>
      </c>
      <c r="DE53" s="32">
        <v>2058</v>
      </c>
      <c r="DF53" s="32">
        <v>2059</v>
      </c>
      <c r="DG53" s="32">
        <v>2060</v>
      </c>
      <c r="DH53" s="32">
        <v>2061</v>
      </c>
      <c r="DI53" s="32">
        <v>2062</v>
      </c>
      <c r="DJ53" s="32">
        <v>2063</v>
      </c>
      <c r="DK53" s="32">
        <v>2064</v>
      </c>
      <c r="DL53" s="32">
        <v>2065</v>
      </c>
      <c r="DM53" s="32">
        <v>2066</v>
      </c>
      <c r="DN53" s="32">
        <v>2067</v>
      </c>
      <c r="DO53" s="32">
        <v>2068</v>
      </c>
      <c r="DP53" s="32">
        <v>2069</v>
      </c>
      <c r="DQ53" s="32">
        <v>2070</v>
      </c>
    </row>
    <row r="54" spans="1:121" x14ac:dyDescent="0.25">
      <c r="A54" t="str">
        <f t="shared" ref="A54:C85" si="48">A15</f>
        <v>13_PNG</v>
      </c>
      <c r="B54" t="str">
        <f t="shared" si="48"/>
        <v>1_x_coal_thermal</v>
      </c>
      <c r="C54" t="str">
        <f t="shared" si="48"/>
        <v>1_x_coal_thermal</v>
      </c>
      <c r="D54" s="4" t="s">
        <v>149</v>
      </c>
      <c r="E54" s="4"/>
      <c r="F54" s="4"/>
      <c r="G54" s="4">
        <f t="shared" ref="G54:G85" si="49">G15</f>
        <v>0</v>
      </c>
      <c r="BL54" t="str">
        <f t="shared" ref="BL54:BL111" si="50">A54</f>
        <v>13_PNG</v>
      </c>
      <c r="BM54" t="str">
        <f t="shared" ref="BM54:BM85" si="51">"d_nonenergy_"&amp;C54</f>
        <v>d_nonenergy_1_x_coal_thermal</v>
      </c>
      <c r="BP54">
        <f t="shared" ref="BP54:CV54" si="52">BP$49*BP15</f>
        <v>0</v>
      </c>
      <c r="BQ54">
        <f t="shared" si="52"/>
        <v>0</v>
      </c>
      <c r="BR54">
        <f t="shared" si="52"/>
        <v>0</v>
      </c>
      <c r="BS54">
        <f t="shared" si="52"/>
        <v>0</v>
      </c>
      <c r="BT54">
        <f t="shared" si="52"/>
        <v>0</v>
      </c>
      <c r="BU54">
        <f t="shared" si="52"/>
        <v>0</v>
      </c>
      <c r="BV54">
        <f t="shared" si="52"/>
        <v>0</v>
      </c>
      <c r="BW54">
        <f t="shared" si="52"/>
        <v>0</v>
      </c>
      <c r="BX54">
        <f t="shared" si="52"/>
        <v>0</v>
      </c>
      <c r="BY54">
        <f t="shared" si="52"/>
        <v>0</v>
      </c>
      <c r="BZ54">
        <f t="shared" si="52"/>
        <v>0</v>
      </c>
      <c r="CA54">
        <f t="shared" si="52"/>
        <v>0</v>
      </c>
      <c r="CB54">
        <f t="shared" si="52"/>
        <v>0</v>
      </c>
      <c r="CC54">
        <f t="shared" si="52"/>
        <v>0</v>
      </c>
      <c r="CD54">
        <f t="shared" si="52"/>
        <v>0</v>
      </c>
      <c r="CE54">
        <f t="shared" si="52"/>
        <v>0</v>
      </c>
      <c r="CF54">
        <f t="shared" si="52"/>
        <v>0</v>
      </c>
      <c r="CG54">
        <f t="shared" si="52"/>
        <v>0</v>
      </c>
      <c r="CH54">
        <f t="shared" si="52"/>
        <v>0</v>
      </c>
      <c r="CI54">
        <f t="shared" si="52"/>
        <v>0</v>
      </c>
      <c r="CJ54">
        <f t="shared" si="52"/>
        <v>0</v>
      </c>
      <c r="CK54">
        <f t="shared" si="52"/>
        <v>0</v>
      </c>
      <c r="CL54">
        <f t="shared" si="52"/>
        <v>0</v>
      </c>
      <c r="CM54">
        <f t="shared" si="52"/>
        <v>0</v>
      </c>
      <c r="CN54">
        <f t="shared" si="52"/>
        <v>0</v>
      </c>
      <c r="CO54">
        <f t="shared" si="52"/>
        <v>0</v>
      </c>
      <c r="CP54">
        <f t="shared" si="52"/>
        <v>0</v>
      </c>
      <c r="CQ54">
        <f t="shared" si="52"/>
        <v>0</v>
      </c>
      <c r="CR54">
        <f t="shared" si="52"/>
        <v>0</v>
      </c>
      <c r="CS54">
        <f t="shared" si="52"/>
        <v>0</v>
      </c>
      <c r="CT54">
        <f t="shared" si="52"/>
        <v>0</v>
      </c>
      <c r="CU54">
        <f t="shared" si="52"/>
        <v>0</v>
      </c>
      <c r="CV54">
        <f t="shared" si="52"/>
        <v>0</v>
      </c>
      <c r="CW54">
        <f t="shared" ref="CW54:DQ54" si="53">CW$49*CW15</f>
        <v>0</v>
      </c>
      <c r="CX54">
        <f t="shared" si="53"/>
        <v>0</v>
      </c>
      <c r="CY54">
        <f t="shared" si="53"/>
        <v>0</v>
      </c>
      <c r="CZ54">
        <f t="shared" si="53"/>
        <v>0</v>
      </c>
      <c r="DA54">
        <f t="shared" si="53"/>
        <v>0</v>
      </c>
      <c r="DB54">
        <f t="shared" si="53"/>
        <v>0</v>
      </c>
      <c r="DC54">
        <f t="shared" si="53"/>
        <v>0</v>
      </c>
      <c r="DD54">
        <f t="shared" si="53"/>
        <v>0</v>
      </c>
      <c r="DE54">
        <f t="shared" si="53"/>
        <v>0</v>
      </c>
      <c r="DF54">
        <f t="shared" si="53"/>
        <v>0</v>
      </c>
      <c r="DG54">
        <f t="shared" si="53"/>
        <v>0</v>
      </c>
      <c r="DH54">
        <f t="shared" si="53"/>
        <v>0</v>
      </c>
      <c r="DI54">
        <f t="shared" si="53"/>
        <v>0</v>
      </c>
      <c r="DJ54">
        <f t="shared" si="53"/>
        <v>0</v>
      </c>
      <c r="DK54">
        <f t="shared" si="53"/>
        <v>0</v>
      </c>
      <c r="DL54">
        <f t="shared" si="53"/>
        <v>0</v>
      </c>
      <c r="DM54">
        <f t="shared" si="53"/>
        <v>0</v>
      </c>
      <c r="DN54">
        <f t="shared" si="53"/>
        <v>0</v>
      </c>
      <c r="DO54">
        <f t="shared" si="53"/>
        <v>0</v>
      </c>
      <c r="DP54">
        <f t="shared" si="53"/>
        <v>0</v>
      </c>
      <c r="DQ54">
        <f t="shared" si="53"/>
        <v>0</v>
      </c>
    </row>
    <row r="55" spans="1:121" x14ac:dyDescent="0.25">
      <c r="A55" t="str">
        <f t="shared" si="48"/>
        <v>13_PNG</v>
      </c>
      <c r="B55" t="str">
        <f t="shared" si="48"/>
        <v>1_1_coking_coal</v>
      </c>
      <c r="C55" t="str">
        <f t="shared" si="48"/>
        <v>1_1_coking_coal</v>
      </c>
      <c r="D55" s="4" t="s">
        <v>149</v>
      </c>
      <c r="E55" s="4"/>
      <c r="F55" s="4"/>
      <c r="G55" s="4">
        <f t="shared" si="49"/>
        <v>0</v>
      </c>
      <c r="BL55" t="str">
        <f t="shared" si="50"/>
        <v>13_PNG</v>
      </c>
      <c r="BM55" t="str">
        <f t="shared" si="51"/>
        <v>d_nonenergy_1_1_coking_coal</v>
      </c>
      <c r="BP55">
        <f t="shared" ref="BP55:CW55" si="54">BP$49*BP16</f>
        <v>0</v>
      </c>
      <c r="BQ55">
        <f t="shared" si="54"/>
        <v>0</v>
      </c>
      <c r="BR55">
        <f t="shared" si="54"/>
        <v>0</v>
      </c>
      <c r="BS55">
        <f t="shared" si="54"/>
        <v>0</v>
      </c>
      <c r="BT55">
        <f t="shared" si="54"/>
        <v>0</v>
      </c>
      <c r="BU55">
        <f t="shared" si="54"/>
        <v>0</v>
      </c>
      <c r="BV55">
        <f t="shared" si="54"/>
        <v>0</v>
      </c>
      <c r="BW55">
        <f t="shared" si="54"/>
        <v>0</v>
      </c>
      <c r="BX55">
        <f t="shared" si="54"/>
        <v>0</v>
      </c>
      <c r="BY55">
        <f t="shared" si="54"/>
        <v>0</v>
      </c>
      <c r="BZ55">
        <f t="shared" si="54"/>
        <v>0</v>
      </c>
      <c r="CA55">
        <f t="shared" si="54"/>
        <v>0</v>
      </c>
      <c r="CB55">
        <f t="shared" si="54"/>
        <v>0</v>
      </c>
      <c r="CC55">
        <f t="shared" si="54"/>
        <v>0</v>
      </c>
      <c r="CD55">
        <f t="shared" si="54"/>
        <v>0</v>
      </c>
      <c r="CE55">
        <f t="shared" si="54"/>
        <v>0</v>
      </c>
      <c r="CF55">
        <f t="shared" si="54"/>
        <v>0</v>
      </c>
      <c r="CG55">
        <f t="shared" si="54"/>
        <v>0</v>
      </c>
      <c r="CH55">
        <f t="shared" si="54"/>
        <v>0</v>
      </c>
      <c r="CI55">
        <f t="shared" si="54"/>
        <v>0</v>
      </c>
      <c r="CJ55">
        <f t="shared" si="54"/>
        <v>0</v>
      </c>
      <c r="CK55">
        <f t="shared" si="54"/>
        <v>0</v>
      </c>
      <c r="CL55">
        <f t="shared" si="54"/>
        <v>0</v>
      </c>
      <c r="CM55">
        <f t="shared" si="54"/>
        <v>0</v>
      </c>
      <c r="CN55">
        <f t="shared" si="54"/>
        <v>0</v>
      </c>
      <c r="CO55">
        <f t="shared" si="54"/>
        <v>0</v>
      </c>
      <c r="CP55">
        <f t="shared" si="54"/>
        <v>0</v>
      </c>
      <c r="CQ55">
        <f t="shared" si="54"/>
        <v>0</v>
      </c>
      <c r="CR55">
        <f t="shared" si="54"/>
        <v>0</v>
      </c>
      <c r="CS55">
        <f t="shared" si="54"/>
        <v>0</v>
      </c>
      <c r="CT55">
        <f t="shared" si="54"/>
        <v>0</v>
      </c>
      <c r="CU55">
        <f t="shared" si="54"/>
        <v>0</v>
      </c>
      <c r="CV55">
        <f t="shared" si="54"/>
        <v>0</v>
      </c>
      <c r="CW55">
        <f t="shared" si="54"/>
        <v>0</v>
      </c>
      <c r="CX55">
        <f t="shared" ref="CX55:DQ55" si="55">CX$49*CX16</f>
        <v>0</v>
      </c>
      <c r="CY55">
        <f t="shared" si="55"/>
        <v>0</v>
      </c>
      <c r="CZ55">
        <f t="shared" si="55"/>
        <v>0</v>
      </c>
      <c r="DA55">
        <f t="shared" si="55"/>
        <v>0</v>
      </c>
      <c r="DB55">
        <f t="shared" si="55"/>
        <v>0</v>
      </c>
      <c r="DC55">
        <f t="shared" si="55"/>
        <v>0</v>
      </c>
      <c r="DD55">
        <f t="shared" si="55"/>
        <v>0</v>
      </c>
      <c r="DE55">
        <f t="shared" si="55"/>
        <v>0</v>
      </c>
      <c r="DF55">
        <f t="shared" si="55"/>
        <v>0</v>
      </c>
      <c r="DG55">
        <f t="shared" si="55"/>
        <v>0</v>
      </c>
      <c r="DH55">
        <f t="shared" si="55"/>
        <v>0</v>
      </c>
      <c r="DI55">
        <f t="shared" si="55"/>
        <v>0</v>
      </c>
      <c r="DJ55">
        <f t="shared" si="55"/>
        <v>0</v>
      </c>
      <c r="DK55">
        <f t="shared" si="55"/>
        <v>0</v>
      </c>
      <c r="DL55">
        <f t="shared" si="55"/>
        <v>0</v>
      </c>
      <c r="DM55">
        <f t="shared" si="55"/>
        <v>0</v>
      </c>
      <c r="DN55">
        <f t="shared" si="55"/>
        <v>0</v>
      </c>
      <c r="DO55">
        <f t="shared" si="55"/>
        <v>0</v>
      </c>
      <c r="DP55">
        <f t="shared" si="55"/>
        <v>0</v>
      </c>
      <c r="DQ55">
        <f t="shared" si="55"/>
        <v>0</v>
      </c>
    </row>
    <row r="56" spans="1:121" x14ac:dyDescent="0.25">
      <c r="A56" t="str">
        <f t="shared" si="48"/>
        <v>13_PNG</v>
      </c>
      <c r="B56" t="str">
        <f t="shared" si="48"/>
        <v>1_5_lignite</v>
      </c>
      <c r="C56" t="str">
        <f t="shared" si="48"/>
        <v>1_5_lignite</v>
      </c>
      <c r="D56" s="4" t="s">
        <v>149</v>
      </c>
      <c r="E56" s="4"/>
      <c r="F56" s="4"/>
      <c r="G56" s="4">
        <f t="shared" si="49"/>
        <v>0</v>
      </c>
      <c r="BL56" t="str">
        <f t="shared" si="50"/>
        <v>13_PNG</v>
      </c>
      <c r="BM56" t="str">
        <f t="shared" si="51"/>
        <v>d_nonenergy_1_5_lignite</v>
      </c>
      <c r="BP56">
        <f t="shared" ref="BP56:CW56" si="56">BP$49*BP17</f>
        <v>0</v>
      </c>
      <c r="BQ56">
        <f t="shared" si="56"/>
        <v>0</v>
      </c>
      <c r="BR56">
        <f t="shared" si="56"/>
        <v>0</v>
      </c>
      <c r="BS56">
        <f t="shared" si="56"/>
        <v>0</v>
      </c>
      <c r="BT56">
        <f t="shared" si="56"/>
        <v>0</v>
      </c>
      <c r="BU56">
        <f t="shared" si="56"/>
        <v>0</v>
      </c>
      <c r="BV56">
        <f t="shared" si="56"/>
        <v>0</v>
      </c>
      <c r="BW56">
        <f t="shared" si="56"/>
        <v>0</v>
      </c>
      <c r="BX56">
        <f t="shared" si="56"/>
        <v>0</v>
      </c>
      <c r="BY56">
        <f t="shared" si="56"/>
        <v>0</v>
      </c>
      <c r="BZ56">
        <f t="shared" si="56"/>
        <v>0</v>
      </c>
      <c r="CA56">
        <f t="shared" si="56"/>
        <v>0</v>
      </c>
      <c r="CB56">
        <f t="shared" si="56"/>
        <v>0</v>
      </c>
      <c r="CC56">
        <f t="shared" si="56"/>
        <v>0</v>
      </c>
      <c r="CD56">
        <f t="shared" si="56"/>
        <v>0</v>
      </c>
      <c r="CE56">
        <f t="shared" si="56"/>
        <v>0</v>
      </c>
      <c r="CF56">
        <f t="shared" si="56"/>
        <v>0</v>
      </c>
      <c r="CG56">
        <f t="shared" si="56"/>
        <v>0</v>
      </c>
      <c r="CH56">
        <f t="shared" si="56"/>
        <v>0</v>
      </c>
      <c r="CI56">
        <f t="shared" si="56"/>
        <v>0</v>
      </c>
      <c r="CJ56">
        <f t="shared" si="56"/>
        <v>0</v>
      </c>
      <c r="CK56">
        <f t="shared" si="56"/>
        <v>0</v>
      </c>
      <c r="CL56">
        <f t="shared" si="56"/>
        <v>0</v>
      </c>
      <c r="CM56">
        <f t="shared" si="56"/>
        <v>0</v>
      </c>
      <c r="CN56">
        <f t="shared" si="56"/>
        <v>0</v>
      </c>
      <c r="CO56">
        <f t="shared" si="56"/>
        <v>0</v>
      </c>
      <c r="CP56">
        <f t="shared" si="56"/>
        <v>0</v>
      </c>
      <c r="CQ56">
        <f t="shared" si="56"/>
        <v>0</v>
      </c>
      <c r="CR56">
        <f t="shared" si="56"/>
        <v>0</v>
      </c>
      <c r="CS56">
        <f t="shared" si="56"/>
        <v>0</v>
      </c>
      <c r="CT56">
        <f t="shared" si="56"/>
        <v>0</v>
      </c>
      <c r="CU56">
        <f t="shared" si="56"/>
        <v>0</v>
      </c>
      <c r="CV56">
        <f t="shared" si="56"/>
        <v>0</v>
      </c>
      <c r="CW56">
        <f t="shared" si="56"/>
        <v>0</v>
      </c>
      <c r="CX56">
        <f t="shared" ref="CX56:DQ56" si="57">CX$49*CX17</f>
        <v>0</v>
      </c>
      <c r="CY56">
        <f t="shared" si="57"/>
        <v>0</v>
      </c>
      <c r="CZ56">
        <f t="shared" si="57"/>
        <v>0</v>
      </c>
      <c r="DA56">
        <f t="shared" si="57"/>
        <v>0</v>
      </c>
      <c r="DB56">
        <f t="shared" si="57"/>
        <v>0</v>
      </c>
      <c r="DC56">
        <f t="shared" si="57"/>
        <v>0</v>
      </c>
      <c r="DD56">
        <f t="shared" si="57"/>
        <v>0</v>
      </c>
      <c r="DE56">
        <f t="shared" si="57"/>
        <v>0</v>
      </c>
      <c r="DF56">
        <f t="shared" si="57"/>
        <v>0</v>
      </c>
      <c r="DG56">
        <f t="shared" si="57"/>
        <v>0</v>
      </c>
      <c r="DH56">
        <f t="shared" si="57"/>
        <v>0</v>
      </c>
      <c r="DI56">
        <f t="shared" si="57"/>
        <v>0</v>
      </c>
      <c r="DJ56">
        <f t="shared" si="57"/>
        <v>0</v>
      </c>
      <c r="DK56">
        <f t="shared" si="57"/>
        <v>0</v>
      </c>
      <c r="DL56">
        <f t="shared" si="57"/>
        <v>0</v>
      </c>
      <c r="DM56">
        <f t="shared" si="57"/>
        <v>0</v>
      </c>
      <c r="DN56">
        <f t="shared" si="57"/>
        <v>0</v>
      </c>
      <c r="DO56">
        <f t="shared" si="57"/>
        <v>0</v>
      </c>
      <c r="DP56">
        <f t="shared" si="57"/>
        <v>0</v>
      </c>
      <c r="DQ56">
        <f t="shared" si="57"/>
        <v>0</v>
      </c>
    </row>
    <row r="57" spans="1:121" x14ac:dyDescent="0.25">
      <c r="A57" t="str">
        <f t="shared" si="48"/>
        <v>13_PNG</v>
      </c>
      <c r="B57" t="str">
        <f t="shared" si="48"/>
        <v>2_coal_products</v>
      </c>
      <c r="C57" t="str">
        <f t="shared" si="48"/>
        <v>2_coal_products</v>
      </c>
      <c r="D57" s="4" t="s">
        <v>149</v>
      </c>
      <c r="E57" s="4"/>
      <c r="F57" s="4"/>
      <c r="G57" s="4">
        <f t="shared" si="49"/>
        <v>0</v>
      </c>
      <c r="BL57" t="str">
        <f t="shared" si="50"/>
        <v>13_PNG</v>
      </c>
      <c r="BM57" t="str">
        <f t="shared" si="51"/>
        <v>d_nonenergy_2_coal_products</v>
      </c>
      <c r="BP57">
        <f t="shared" ref="BP57:CW57" si="58">BP$49*BP18</f>
        <v>0</v>
      </c>
      <c r="BQ57">
        <f t="shared" si="58"/>
        <v>0</v>
      </c>
      <c r="BR57">
        <f t="shared" si="58"/>
        <v>0</v>
      </c>
      <c r="BS57">
        <f t="shared" si="58"/>
        <v>0</v>
      </c>
      <c r="BT57">
        <f t="shared" si="58"/>
        <v>0</v>
      </c>
      <c r="BU57">
        <f t="shared" si="58"/>
        <v>0</v>
      </c>
      <c r="BV57">
        <f t="shared" si="58"/>
        <v>0</v>
      </c>
      <c r="BW57">
        <f t="shared" si="58"/>
        <v>0</v>
      </c>
      <c r="BX57">
        <f t="shared" si="58"/>
        <v>0</v>
      </c>
      <c r="BY57">
        <f t="shared" si="58"/>
        <v>0</v>
      </c>
      <c r="BZ57">
        <f t="shared" si="58"/>
        <v>0</v>
      </c>
      <c r="CA57">
        <f t="shared" si="58"/>
        <v>0</v>
      </c>
      <c r="CB57">
        <f t="shared" si="58"/>
        <v>0</v>
      </c>
      <c r="CC57">
        <f t="shared" si="58"/>
        <v>0</v>
      </c>
      <c r="CD57">
        <f t="shared" si="58"/>
        <v>0</v>
      </c>
      <c r="CE57">
        <f t="shared" si="58"/>
        <v>0</v>
      </c>
      <c r="CF57">
        <f t="shared" si="58"/>
        <v>0</v>
      </c>
      <c r="CG57">
        <f t="shared" si="58"/>
        <v>0</v>
      </c>
      <c r="CH57">
        <f t="shared" si="58"/>
        <v>0</v>
      </c>
      <c r="CI57">
        <f t="shared" si="58"/>
        <v>0</v>
      </c>
      <c r="CJ57">
        <f t="shared" si="58"/>
        <v>0</v>
      </c>
      <c r="CK57">
        <f t="shared" si="58"/>
        <v>0</v>
      </c>
      <c r="CL57">
        <f t="shared" si="58"/>
        <v>0</v>
      </c>
      <c r="CM57">
        <f t="shared" si="58"/>
        <v>0</v>
      </c>
      <c r="CN57">
        <f t="shared" si="58"/>
        <v>0</v>
      </c>
      <c r="CO57">
        <f t="shared" si="58"/>
        <v>0</v>
      </c>
      <c r="CP57">
        <f t="shared" si="58"/>
        <v>0</v>
      </c>
      <c r="CQ57">
        <f t="shared" si="58"/>
        <v>0</v>
      </c>
      <c r="CR57">
        <f t="shared" si="58"/>
        <v>0</v>
      </c>
      <c r="CS57">
        <f t="shared" si="58"/>
        <v>0</v>
      </c>
      <c r="CT57">
        <f t="shared" si="58"/>
        <v>0</v>
      </c>
      <c r="CU57">
        <f t="shared" si="58"/>
        <v>0</v>
      </c>
      <c r="CV57">
        <f t="shared" si="58"/>
        <v>0</v>
      </c>
      <c r="CW57">
        <f t="shared" si="58"/>
        <v>0</v>
      </c>
      <c r="CX57">
        <f t="shared" ref="CX57:DQ57" si="59">CX$49*CX18</f>
        <v>0</v>
      </c>
      <c r="CY57">
        <f t="shared" si="59"/>
        <v>0</v>
      </c>
      <c r="CZ57">
        <f t="shared" si="59"/>
        <v>0</v>
      </c>
      <c r="DA57">
        <f t="shared" si="59"/>
        <v>0</v>
      </c>
      <c r="DB57">
        <f t="shared" si="59"/>
        <v>0</v>
      </c>
      <c r="DC57">
        <f t="shared" si="59"/>
        <v>0</v>
      </c>
      <c r="DD57">
        <f t="shared" si="59"/>
        <v>0</v>
      </c>
      <c r="DE57">
        <f t="shared" si="59"/>
        <v>0</v>
      </c>
      <c r="DF57">
        <f t="shared" si="59"/>
        <v>0</v>
      </c>
      <c r="DG57">
        <f t="shared" si="59"/>
        <v>0</v>
      </c>
      <c r="DH57">
        <f t="shared" si="59"/>
        <v>0</v>
      </c>
      <c r="DI57">
        <f t="shared" si="59"/>
        <v>0</v>
      </c>
      <c r="DJ57">
        <f t="shared" si="59"/>
        <v>0</v>
      </c>
      <c r="DK57">
        <f t="shared" si="59"/>
        <v>0</v>
      </c>
      <c r="DL57">
        <f t="shared" si="59"/>
        <v>0</v>
      </c>
      <c r="DM57">
        <f t="shared" si="59"/>
        <v>0</v>
      </c>
      <c r="DN57">
        <f t="shared" si="59"/>
        <v>0</v>
      </c>
      <c r="DO57">
        <f t="shared" si="59"/>
        <v>0</v>
      </c>
      <c r="DP57">
        <f t="shared" si="59"/>
        <v>0</v>
      </c>
      <c r="DQ57">
        <f t="shared" si="59"/>
        <v>0</v>
      </c>
    </row>
    <row r="58" spans="1:121" x14ac:dyDescent="0.25">
      <c r="A58" t="str">
        <f t="shared" si="48"/>
        <v>13_PNG</v>
      </c>
      <c r="B58" t="str">
        <f t="shared" si="48"/>
        <v>6_1_crude_oil</v>
      </c>
      <c r="C58" t="str">
        <f t="shared" si="48"/>
        <v>6_1_crude_oil</v>
      </c>
      <c r="D58" s="4" t="s">
        <v>149</v>
      </c>
      <c r="E58" s="4"/>
      <c r="F58" s="4"/>
      <c r="G58" s="4">
        <f t="shared" si="49"/>
        <v>0</v>
      </c>
      <c r="BL58" t="str">
        <f t="shared" si="50"/>
        <v>13_PNG</v>
      </c>
      <c r="BM58" t="str">
        <f t="shared" si="51"/>
        <v>d_nonenergy_6_1_crude_oil</v>
      </c>
      <c r="BP58">
        <f t="shared" ref="BP58:CW58" si="60">BP$49*BP19</f>
        <v>0</v>
      </c>
      <c r="BQ58">
        <f t="shared" si="60"/>
        <v>0</v>
      </c>
      <c r="BR58">
        <f t="shared" si="60"/>
        <v>0</v>
      </c>
      <c r="BS58">
        <f t="shared" si="60"/>
        <v>0</v>
      </c>
      <c r="BT58">
        <f t="shared" si="60"/>
        <v>0</v>
      </c>
      <c r="BU58">
        <f t="shared" si="60"/>
        <v>0</v>
      </c>
      <c r="BV58">
        <f t="shared" si="60"/>
        <v>0</v>
      </c>
      <c r="BW58">
        <f t="shared" si="60"/>
        <v>0</v>
      </c>
      <c r="BX58">
        <f t="shared" si="60"/>
        <v>0</v>
      </c>
      <c r="BY58">
        <f t="shared" si="60"/>
        <v>0</v>
      </c>
      <c r="BZ58">
        <f t="shared" si="60"/>
        <v>0</v>
      </c>
      <c r="CA58">
        <f t="shared" si="60"/>
        <v>0</v>
      </c>
      <c r="CB58">
        <f t="shared" si="60"/>
        <v>0</v>
      </c>
      <c r="CC58">
        <f t="shared" si="60"/>
        <v>0</v>
      </c>
      <c r="CD58">
        <f t="shared" si="60"/>
        <v>0</v>
      </c>
      <c r="CE58">
        <f t="shared" si="60"/>
        <v>0</v>
      </c>
      <c r="CF58">
        <f t="shared" si="60"/>
        <v>0</v>
      </c>
      <c r="CG58">
        <f t="shared" si="60"/>
        <v>0</v>
      </c>
      <c r="CH58">
        <f t="shared" si="60"/>
        <v>0</v>
      </c>
      <c r="CI58">
        <f t="shared" si="60"/>
        <v>0</v>
      </c>
      <c r="CJ58">
        <f t="shared" si="60"/>
        <v>0</v>
      </c>
      <c r="CK58">
        <f t="shared" si="60"/>
        <v>0</v>
      </c>
      <c r="CL58">
        <f t="shared" si="60"/>
        <v>0</v>
      </c>
      <c r="CM58">
        <f t="shared" si="60"/>
        <v>0</v>
      </c>
      <c r="CN58">
        <f t="shared" si="60"/>
        <v>0</v>
      </c>
      <c r="CO58">
        <f t="shared" si="60"/>
        <v>0</v>
      </c>
      <c r="CP58">
        <f t="shared" si="60"/>
        <v>0</v>
      </c>
      <c r="CQ58">
        <f t="shared" si="60"/>
        <v>0</v>
      </c>
      <c r="CR58">
        <f t="shared" si="60"/>
        <v>0</v>
      </c>
      <c r="CS58">
        <f t="shared" si="60"/>
        <v>0</v>
      </c>
      <c r="CT58">
        <f t="shared" si="60"/>
        <v>0</v>
      </c>
      <c r="CU58">
        <f t="shared" si="60"/>
        <v>0</v>
      </c>
      <c r="CV58">
        <f t="shared" si="60"/>
        <v>0</v>
      </c>
      <c r="CW58">
        <f t="shared" si="60"/>
        <v>0</v>
      </c>
      <c r="CX58">
        <f t="shared" ref="CX58:DQ58" si="61">CX$49*CX19</f>
        <v>0</v>
      </c>
      <c r="CY58">
        <f t="shared" si="61"/>
        <v>0</v>
      </c>
      <c r="CZ58">
        <f t="shared" si="61"/>
        <v>0</v>
      </c>
      <c r="DA58">
        <f t="shared" si="61"/>
        <v>0</v>
      </c>
      <c r="DB58">
        <f t="shared" si="61"/>
        <v>0</v>
      </c>
      <c r="DC58">
        <f t="shared" si="61"/>
        <v>0</v>
      </c>
      <c r="DD58">
        <f t="shared" si="61"/>
        <v>0</v>
      </c>
      <c r="DE58">
        <f t="shared" si="61"/>
        <v>0</v>
      </c>
      <c r="DF58">
        <f t="shared" si="61"/>
        <v>0</v>
      </c>
      <c r="DG58">
        <f t="shared" si="61"/>
        <v>0</v>
      </c>
      <c r="DH58">
        <f t="shared" si="61"/>
        <v>0</v>
      </c>
      <c r="DI58">
        <f t="shared" si="61"/>
        <v>0</v>
      </c>
      <c r="DJ58">
        <f t="shared" si="61"/>
        <v>0</v>
      </c>
      <c r="DK58">
        <f t="shared" si="61"/>
        <v>0</v>
      </c>
      <c r="DL58">
        <f t="shared" si="61"/>
        <v>0</v>
      </c>
      <c r="DM58">
        <f t="shared" si="61"/>
        <v>0</v>
      </c>
      <c r="DN58">
        <f t="shared" si="61"/>
        <v>0</v>
      </c>
      <c r="DO58">
        <f t="shared" si="61"/>
        <v>0</v>
      </c>
      <c r="DP58">
        <f t="shared" si="61"/>
        <v>0</v>
      </c>
      <c r="DQ58">
        <f t="shared" si="61"/>
        <v>0</v>
      </c>
    </row>
    <row r="59" spans="1:121" x14ac:dyDescent="0.25">
      <c r="A59" t="str">
        <f t="shared" si="48"/>
        <v>13_PNG</v>
      </c>
      <c r="B59" t="str">
        <f t="shared" si="48"/>
        <v>6_x_ngls</v>
      </c>
      <c r="C59" t="str">
        <f t="shared" si="48"/>
        <v>6_x_ngls</v>
      </c>
      <c r="D59" s="4" t="s">
        <v>149</v>
      </c>
      <c r="E59" s="4"/>
      <c r="F59" s="4"/>
      <c r="G59" s="4">
        <f t="shared" si="49"/>
        <v>0</v>
      </c>
      <c r="BL59" t="str">
        <f t="shared" si="50"/>
        <v>13_PNG</v>
      </c>
      <c r="BM59" t="str">
        <f t="shared" si="51"/>
        <v>d_nonenergy_6_x_ngls</v>
      </c>
      <c r="BP59">
        <f t="shared" ref="BP59:CW59" si="62">BP$49*BP20</f>
        <v>0</v>
      </c>
      <c r="BQ59">
        <f t="shared" si="62"/>
        <v>0</v>
      </c>
      <c r="BR59">
        <f t="shared" si="62"/>
        <v>0</v>
      </c>
      <c r="BS59">
        <f t="shared" si="62"/>
        <v>0</v>
      </c>
      <c r="BT59">
        <f t="shared" si="62"/>
        <v>0</v>
      </c>
      <c r="BU59">
        <f t="shared" si="62"/>
        <v>0</v>
      </c>
      <c r="BV59">
        <f t="shared" si="62"/>
        <v>0</v>
      </c>
      <c r="BW59">
        <f t="shared" si="62"/>
        <v>0</v>
      </c>
      <c r="BX59">
        <f t="shared" si="62"/>
        <v>0</v>
      </c>
      <c r="BY59">
        <f t="shared" si="62"/>
        <v>0</v>
      </c>
      <c r="BZ59">
        <f t="shared" si="62"/>
        <v>0</v>
      </c>
      <c r="CA59">
        <f t="shared" si="62"/>
        <v>0</v>
      </c>
      <c r="CB59">
        <f t="shared" si="62"/>
        <v>0</v>
      </c>
      <c r="CC59">
        <f t="shared" si="62"/>
        <v>0</v>
      </c>
      <c r="CD59">
        <f t="shared" si="62"/>
        <v>0</v>
      </c>
      <c r="CE59">
        <f t="shared" si="62"/>
        <v>0</v>
      </c>
      <c r="CF59">
        <f t="shared" si="62"/>
        <v>0</v>
      </c>
      <c r="CG59">
        <f t="shared" si="62"/>
        <v>0</v>
      </c>
      <c r="CH59">
        <f t="shared" si="62"/>
        <v>0</v>
      </c>
      <c r="CI59">
        <f t="shared" si="62"/>
        <v>0</v>
      </c>
      <c r="CJ59">
        <f t="shared" si="62"/>
        <v>0</v>
      </c>
      <c r="CK59">
        <f t="shared" si="62"/>
        <v>0</v>
      </c>
      <c r="CL59">
        <f t="shared" si="62"/>
        <v>0</v>
      </c>
      <c r="CM59">
        <f t="shared" si="62"/>
        <v>0</v>
      </c>
      <c r="CN59">
        <f t="shared" si="62"/>
        <v>0</v>
      </c>
      <c r="CO59">
        <f t="shared" si="62"/>
        <v>0</v>
      </c>
      <c r="CP59">
        <f t="shared" si="62"/>
        <v>0</v>
      </c>
      <c r="CQ59">
        <f t="shared" si="62"/>
        <v>0</v>
      </c>
      <c r="CR59">
        <f t="shared" si="62"/>
        <v>0</v>
      </c>
      <c r="CS59">
        <f t="shared" si="62"/>
        <v>0</v>
      </c>
      <c r="CT59">
        <f t="shared" si="62"/>
        <v>0</v>
      </c>
      <c r="CU59">
        <f t="shared" si="62"/>
        <v>0</v>
      </c>
      <c r="CV59">
        <f t="shared" si="62"/>
        <v>0</v>
      </c>
      <c r="CW59">
        <f t="shared" si="62"/>
        <v>0</v>
      </c>
      <c r="CX59">
        <f t="shared" ref="CX59:DQ59" si="63">CX$49*CX20</f>
        <v>0</v>
      </c>
      <c r="CY59">
        <f t="shared" si="63"/>
        <v>0</v>
      </c>
      <c r="CZ59">
        <f t="shared" si="63"/>
        <v>0</v>
      </c>
      <c r="DA59">
        <f t="shared" si="63"/>
        <v>0</v>
      </c>
      <c r="DB59">
        <f t="shared" si="63"/>
        <v>0</v>
      </c>
      <c r="DC59">
        <f t="shared" si="63"/>
        <v>0</v>
      </c>
      <c r="DD59">
        <f t="shared" si="63"/>
        <v>0</v>
      </c>
      <c r="DE59">
        <f t="shared" si="63"/>
        <v>0</v>
      </c>
      <c r="DF59">
        <f t="shared" si="63"/>
        <v>0</v>
      </c>
      <c r="DG59">
        <f t="shared" si="63"/>
        <v>0</v>
      </c>
      <c r="DH59">
        <f t="shared" si="63"/>
        <v>0</v>
      </c>
      <c r="DI59">
        <f t="shared" si="63"/>
        <v>0</v>
      </c>
      <c r="DJ59">
        <f t="shared" si="63"/>
        <v>0</v>
      </c>
      <c r="DK59">
        <f t="shared" si="63"/>
        <v>0</v>
      </c>
      <c r="DL59">
        <f t="shared" si="63"/>
        <v>0</v>
      </c>
      <c r="DM59">
        <f t="shared" si="63"/>
        <v>0</v>
      </c>
      <c r="DN59">
        <f t="shared" si="63"/>
        <v>0</v>
      </c>
      <c r="DO59">
        <f t="shared" si="63"/>
        <v>0</v>
      </c>
      <c r="DP59">
        <f t="shared" si="63"/>
        <v>0</v>
      </c>
      <c r="DQ59">
        <f t="shared" si="63"/>
        <v>0</v>
      </c>
    </row>
    <row r="60" spans="1:121" x14ac:dyDescent="0.25">
      <c r="A60" t="str">
        <f t="shared" si="48"/>
        <v>13_PNG</v>
      </c>
      <c r="B60" t="str">
        <f t="shared" si="48"/>
        <v>7_1_motor_gasoline</v>
      </c>
      <c r="C60" t="str">
        <f t="shared" si="48"/>
        <v>7_1_mo_gasoline</v>
      </c>
      <c r="D60" s="4" t="s">
        <v>149</v>
      </c>
      <c r="E60" s="4"/>
      <c r="F60" s="4"/>
      <c r="G60" s="4">
        <f t="shared" si="49"/>
        <v>0</v>
      </c>
      <c r="BL60" t="str">
        <f t="shared" si="50"/>
        <v>13_PNG</v>
      </c>
      <c r="BM60" t="str">
        <f t="shared" si="51"/>
        <v>d_nonenergy_7_1_mo_gasoline</v>
      </c>
      <c r="BP60">
        <f t="shared" ref="BP60:CW60" si="64">BP$49*BP21</f>
        <v>0</v>
      </c>
      <c r="BQ60">
        <f t="shared" si="64"/>
        <v>0</v>
      </c>
      <c r="BR60">
        <f t="shared" si="64"/>
        <v>0</v>
      </c>
      <c r="BS60">
        <f t="shared" si="64"/>
        <v>0</v>
      </c>
      <c r="BT60">
        <f t="shared" si="64"/>
        <v>0</v>
      </c>
      <c r="BU60">
        <f t="shared" si="64"/>
        <v>0</v>
      </c>
      <c r="BV60">
        <f t="shared" si="64"/>
        <v>0</v>
      </c>
      <c r="BW60">
        <f t="shared" si="64"/>
        <v>0</v>
      </c>
      <c r="BX60">
        <f t="shared" si="64"/>
        <v>0</v>
      </c>
      <c r="BY60">
        <f t="shared" si="64"/>
        <v>0</v>
      </c>
      <c r="BZ60">
        <f t="shared" si="64"/>
        <v>0</v>
      </c>
      <c r="CA60">
        <f t="shared" si="64"/>
        <v>0</v>
      </c>
      <c r="CB60">
        <f t="shared" si="64"/>
        <v>0</v>
      </c>
      <c r="CC60">
        <f t="shared" si="64"/>
        <v>0</v>
      </c>
      <c r="CD60">
        <f t="shared" si="64"/>
        <v>0</v>
      </c>
      <c r="CE60">
        <f t="shared" si="64"/>
        <v>0</v>
      </c>
      <c r="CF60">
        <f t="shared" si="64"/>
        <v>0</v>
      </c>
      <c r="CG60">
        <f t="shared" si="64"/>
        <v>0</v>
      </c>
      <c r="CH60">
        <f t="shared" si="64"/>
        <v>0</v>
      </c>
      <c r="CI60">
        <f t="shared" si="64"/>
        <v>0</v>
      </c>
      <c r="CJ60">
        <f t="shared" si="64"/>
        <v>0</v>
      </c>
      <c r="CK60">
        <f t="shared" si="64"/>
        <v>0</v>
      </c>
      <c r="CL60">
        <f t="shared" si="64"/>
        <v>0</v>
      </c>
      <c r="CM60">
        <f t="shared" si="64"/>
        <v>0</v>
      </c>
      <c r="CN60">
        <f t="shared" si="64"/>
        <v>0</v>
      </c>
      <c r="CO60">
        <f t="shared" si="64"/>
        <v>0</v>
      </c>
      <c r="CP60">
        <f t="shared" si="64"/>
        <v>0</v>
      </c>
      <c r="CQ60">
        <f t="shared" si="64"/>
        <v>0</v>
      </c>
      <c r="CR60">
        <f t="shared" si="64"/>
        <v>0</v>
      </c>
      <c r="CS60">
        <f t="shared" si="64"/>
        <v>0</v>
      </c>
      <c r="CT60">
        <f t="shared" si="64"/>
        <v>0</v>
      </c>
      <c r="CU60">
        <f t="shared" si="64"/>
        <v>0</v>
      </c>
      <c r="CV60">
        <f t="shared" si="64"/>
        <v>0</v>
      </c>
      <c r="CW60">
        <f t="shared" si="64"/>
        <v>0</v>
      </c>
      <c r="CX60">
        <f t="shared" ref="CX60:DQ60" si="65">CX$49*CX21</f>
        <v>0</v>
      </c>
      <c r="CY60">
        <f t="shared" si="65"/>
        <v>0</v>
      </c>
      <c r="CZ60">
        <f t="shared" si="65"/>
        <v>0</v>
      </c>
      <c r="DA60">
        <f t="shared" si="65"/>
        <v>0</v>
      </c>
      <c r="DB60">
        <f t="shared" si="65"/>
        <v>0</v>
      </c>
      <c r="DC60">
        <f t="shared" si="65"/>
        <v>0</v>
      </c>
      <c r="DD60">
        <f t="shared" si="65"/>
        <v>0</v>
      </c>
      <c r="DE60">
        <f t="shared" si="65"/>
        <v>0</v>
      </c>
      <c r="DF60">
        <f t="shared" si="65"/>
        <v>0</v>
      </c>
      <c r="DG60">
        <f t="shared" si="65"/>
        <v>0</v>
      </c>
      <c r="DH60">
        <f t="shared" si="65"/>
        <v>0</v>
      </c>
      <c r="DI60">
        <f t="shared" si="65"/>
        <v>0</v>
      </c>
      <c r="DJ60">
        <f t="shared" si="65"/>
        <v>0</v>
      </c>
      <c r="DK60">
        <f t="shared" si="65"/>
        <v>0</v>
      </c>
      <c r="DL60">
        <f t="shared" si="65"/>
        <v>0</v>
      </c>
      <c r="DM60">
        <f t="shared" si="65"/>
        <v>0</v>
      </c>
      <c r="DN60">
        <f t="shared" si="65"/>
        <v>0</v>
      </c>
      <c r="DO60">
        <f t="shared" si="65"/>
        <v>0</v>
      </c>
      <c r="DP60">
        <f t="shared" si="65"/>
        <v>0</v>
      </c>
      <c r="DQ60">
        <f t="shared" si="65"/>
        <v>0</v>
      </c>
    </row>
    <row r="61" spans="1:121" x14ac:dyDescent="0.25">
      <c r="A61" t="str">
        <f t="shared" si="48"/>
        <v>13_PNG</v>
      </c>
      <c r="B61" t="str">
        <f t="shared" si="48"/>
        <v>7_2_aviation_gasoline</v>
      </c>
      <c r="C61" t="str">
        <f t="shared" si="48"/>
        <v>7_2_avi_gasoline</v>
      </c>
      <c r="D61" s="4" t="s">
        <v>149</v>
      </c>
      <c r="E61" s="4"/>
      <c r="F61" s="4"/>
      <c r="G61" s="4">
        <f t="shared" si="49"/>
        <v>0</v>
      </c>
      <c r="BL61" t="str">
        <f t="shared" si="50"/>
        <v>13_PNG</v>
      </c>
      <c r="BM61" t="str">
        <f t="shared" si="51"/>
        <v>d_nonenergy_7_2_avi_gasoline</v>
      </c>
      <c r="BP61">
        <f t="shared" ref="BP61:CW61" si="66">BP$49*BP22</f>
        <v>0</v>
      </c>
      <c r="BQ61">
        <f t="shared" si="66"/>
        <v>0</v>
      </c>
      <c r="BR61">
        <f t="shared" si="66"/>
        <v>0</v>
      </c>
      <c r="BS61">
        <f t="shared" si="66"/>
        <v>0</v>
      </c>
      <c r="BT61">
        <f t="shared" si="66"/>
        <v>0</v>
      </c>
      <c r="BU61">
        <f t="shared" si="66"/>
        <v>0</v>
      </c>
      <c r="BV61">
        <f t="shared" si="66"/>
        <v>0</v>
      </c>
      <c r="BW61">
        <f t="shared" si="66"/>
        <v>0</v>
      </c>
      <c r="BX61">
        <f t="shared" si="66"/>
        <v>0</v>
      </c>
      <c r="BY61">
        <f t="shared" si="66"/>
        <v>0</v>
      </c>
      <c r="BZ61">
        <f t="shared" si="66"/>
        <v>0</v>
      </c>
      <c r="CA61">
        <f t="shared" si="66"/>
        <v>0</v>
      </c>
      <c r="CB61">
        <f t="shared" si="66"/>
        <v>0</v>
      </c>
      <c r="CC61">
        <f t="shared" si="66"/>
        <v>0</v>
      </c>
      <c r="CD61">
        <f t="shared" si="66"/>
        <v>0</v>
      </c>
      <c r="CE61">
        <f t="shared" si="66"/>
        <v>0</v>
      </c>
      <c r="CF61">
        <f t="shared" si="66"/>
        <v>0</v>
      </c>
      <c r="CG61">
        <f t="shared" si="66"/>
        <v>0</v>
      </c>
      <c r="CH61">
        <f t="shared" si="66"/>
        <v>0</v>
      </c>
      <c r="CI61">
        <f t="shared" si="66"/>
        <v>0</v>
      </c>
      <c r="CJ61">
        <f t="shared" si="66"/>
        <v>0</v>
      </c>
      <c r="CK61">
        <f t="shared" si="66"/>
        <v>0</v>
      </c>
      <c r="CL61">
        <f t="shared" si="66"/>
        <v>0</v>
      </c>
      <c r="CM61">
        <f t="shared" si="66"/>
        <v>0</v>
      </c>
      <c r="CN61">
        <f t="shared" si="66"/>
        <v>0</v>
      </c>
      <c r="CO61">
        <f t="shared" si="66"/>
        <v>0</v>
      </c>
      <c r="CP61">
        <f t="shared" si="66"/>
        <v>0</v>
      </c>
      <c r="CQ61">
        <f t="shared" si="66"/>
        <v>0</v>
      </c>
      <c r="CR61">
        <f t="shared" si="66"/>
        <v>0</v>
      </c>
      <c r="CS61">
        <f t="shared" si="66"/>
        <v>0</v>
      </c>
      <c r="CT61">
        <f t="shared" si="66"/>
        <v>0</v>
      </c>
      <c r="CU61">
        <f t="shared" si="66"/>
        <v>0</v>
      </c>
      <c r="CV61">
        <f t="shared" si="66"/>
        <v>0</v>
      </c>
      <c r="CW61">
        <f t="shared" si="66"/>
        <v>0</v>
      </c>
      <c r="CX61">
        <f t="shared" ref="CX61:DQ61" si="67">CX$49*CX22</f>
        <v>0</v>
      </c>
      <c r="CY61">
        <f t="shared" si="67"/>
        <v>0</v>
      </c>
      <c r="CZ61">
        <f t="shared" si="67"/>
        <v>0</v>
      </c>
      <c r="DA61">
        <f t="shared" si="67"/>
        <v>0</v>
      </c>
      <c r="DB61">
        <f t="shared" si="67"/>
        <v>0</v>
      </c>
      <c r="DC61">
        <f t="shared" si="67"/>
        <v>0</v>
      </c>
      <c r="DD61">
        <f t="shared" si="67"/>
        <v>0</v>
      </c>
      <c r="DE61">
        <f t="shared" si="67"/>
        <v>0</v>
      </c>
      <c r="DF61">
        <f t="shared" si="67"/>
        <v>0</v>
      </c>
      <c r="DG61">
        <f t="shared" si="67"/>
        <v>0</v>
      </c>
      <c r="DH61">
        <f t="shared" si="67"/>
        <v>0</v>
      </c>
      <c r="DI61">
        <f t="shared" si="67"/>
        <v>0</v>
      </c>
      <c r="DJ61">
        <f t="shared" si="67"/>
        <v>0</v>
      </c>
      <c r="DK61">
        <f t="shared" si="67"/>
        <v>0</v>
      </c>
      <c r="DL61">
        <f t="shared" si="67"/>
        <v>0</v>
      </c>
      <c r="DM61">
        <f t="shared" si="67"/>
        <v>0</v>
      </c>
      <c r="DN61">
        <f t="shared" si="67"/>
        <v>0</v>
      </c>
      <c r="DO61">
        <f t="shared" si="67"/>
        <v>0</v>
      </c>
      <c r="DP61">
        <f t="shared" si="67"/>
        <v>0</v>
      </c>
      <c r="DQ61">
        <f t="shared" si="67"/>
        <v>0</v>
      </c>
    </row>
    <row r="62" spans="1:121" x14ac:dyDescent="0.25">
      <c r="A62" t="str">
        <f t="shared" si="48"/>
        <v>13_PNG</v>
      </c>
      <c r="B62" t="str">
        <f t="shared" si="48"/>
        <v>7_3_naphtha</v>
      </c>
      <c r="C62" t="str">
        <f t="shared" si="48"/>
        <v>7_3_naphtha</v>
      </c>
      <c r="D62" s="4" t="s">
        <v>149</v>
      </c>
      <c r="E62" s="4"/>
      <c r="F62" s="4"/>
      <c r="G62" s="4">
        <f t="shared" si="49"/>
        <v>0</v>
      </c>
      <c r="BL62" t="str">
        <f t="shared" si="50"/>
        <v>13_PNG</v>
      </c>
      <c r="BM62" t="str">
        <f t="shared" si="51"/>
        <v>d_nonenergy_7_3_naphtha</v>
      </c>
      <c r="BP62">
        <f t="shared" ref="BP62:CW62" si="68">BP$49*BP23</f>
        <v>0</v>
      </c>
      <c r="BQ62">
        <f t="shared" si="68"/>
        <v>0</v>
      </c>
      <c r="BR62">
        <f t="shared" si="68"/>
        <v>0</v>
      </c>
      <c r="BS62">
        <f t="shared" si="68"/>
        <v>0</v>
      </c>
      <c r="BT62">
        <f t="shared" si="68"/>
        <v>0</v>
      </c>
      <c r="BU62">
        <f t="shared" si="68"/>
        <v>0</v>
      </c>
      <c r="BV62">
        <f t="shared" si="68"/>
        <v>0</v>
      </c>
      <c r="BW62">
        <f t="shared" si="68"/>
        <v>0</v>
      </c>
      <c r="BX62">
        <f t="shared" si="68"/>
        <v>0</v>
      </c>
      <c r="BY62">
        <f t="shared" si="68"/>
        <v>0</v>
      </c>
      <c r="BZ62">
        <f t="shared" si="68"/>
        <v>0</v>
      </c>
      <c r="CA62">
        <f t="shared" si="68"/>
        <v>0</v>
      </c>
      <c r="CB62">
        <f t="shared" si="68"/>
        <v>0</v>
      </c>
      <c r="CC62">
        <f t="shared" si="68"/>
        <v>0</v>
      </c>
      <c r="CD62">
        <f t="shared" si="68"/>
        <v>0</v>
      </c>
      <c r="CE62">
        <f t="shared" si="68"/>
        <v>0</v>
      </c>
      <c r="CF62">
        <f t="shared" si="68"/>
        <v>0</v>
      </c>
      <c r="CG62">
        <f t="shared" si="68"/>
        <v>0</v>
      </c>
      <c r="CH62">
        <f t="shared" si="68"/>
        <v>0</v>
      </c>
      <c r="CI62">
        <f t="shared" si="68"/>
        <v>0</v>
      </c>
      <c r="CJ62">
        <f t="shared" si="68"/>
        <v>0</v>
      </c>
      <c r="CK62">
        <f t="shared" si="68"/>
        <v>0</v>
      </c>
      <c r="CL62">
        <f t="shared" si="68"/>
        <v>0</v>
      </c>
      <c r="CM62">
        <f t="shared" si="68"/>
        <v>0</v>
      </c>
      <c r="CN62">
        <f t="shared" si="68"/>
        <v>0</v>
      </c>
      <c r="CO62">
        <f t="shared" si="68"/>
        <v>0</v>
      </c>
      <c r="CP62">
        <f t="shared" si="68"/>
        <v>0</v>
      </c>
      <c r="CQ62">
        <f t="shared" si="68"/>
        <v>0</v>
      </c>
      <c r="CR62">
        <f t="shared" si="68"/>
        <v>0</v>
      </c>
      <c r="CS62">
        <f t="shared" si="68"/>
        <v>0</v>
      </c>
      <c r="CT62">
        <f t="shared" si="68"/>
        <v>0</v>
      </c>
      <c r="CU62">
        <f t="shared" si="68"/>
        <v>0</v>
      </c>
      <c r="CV62">
        <f t="shared" si="68"/>
        <v>0</v>
      </c>
      <c r="CW62">
        <f t="shared" si="68"/>
        <v>0</v>
      </c>
      <c r="CX62">
        <f t="shared" ref="CX62:DQ62" si="69">CX$49*CX23</f>
        <v>0</v>
      </c>
      <c r="CY62">
        <f t="shared" si="69"/>
        <v>0</v>
      </c>
      <c r="CZ62">
        <f t="shared" si="69"/>
        <v>0</v>
      </c>
      <c r="DA62">
        <f t="shared" si="69"/>
        <v>0</v>
      </c>
      <c r="DB62">
        <f t="shared" si="69"/>
        <v>0</v>
      </c>
      <c r="DC62">
        <f t="shared" si="69"/>
        <v>0</v>
      </c>
      <c r="DD62">
        <f t="shared" si="69"/>
        <v>0</v>
      </c>
      <c r="DE62">
        <f t="shared" si="69"/>
        <v>0</v>
      </c>
      <c r="DF62">
        <f t="shared" si="69"/>
        <v>0</v>
      </c>
      <c r="DG62">
        <f t="shared" si="69"/>
        <v>0</v>
      </c>
      <c r="DH62">
        <f t="shared" si="69"/>
        <v>0</v>
      </c>
      <c r="DI62">
        <f t="shared" si="69"/>
        <v>0</v>
      </c>
      <c r="DJ62">
        <f t="shared" si="69"/>
        <v>0</v>
      </c>
      <c r="DK62">
        <f t="shared" si="69"/>
        <v>0</v>
      </c>
      <c r="DL62">
        <f t="shared" si="69"/>
        <v>0</v>
      </c>
      <c r="DM62">
        <f t="shared" si="69"/>
        <v>0</v>
      </c>
      <c r="DN62">
        <f t="shared" si="69"/>
        <v>0</v>
      </c>
      <c r="DO62">
        <f t="shared" si="69"/>
        <v>0</v>
      </c>
      <c r="DP62">
        <f t="shared" si="69"/>
        <v>0</v>
      </c>
      <c r="DQ62">
        <f t="shared" si="69"/>
        <v>0</v>
      </c>
    </row>
    <row r="63" spans="1:121" x14ac:dyDescent="0.25">
      <c r="A63" t="str">
        <f t="shared" si="48"/>
        <v>13_PNG</v>
      </c>
      <c r="B63" t="str">
        <f t="shared" si="48"/>
        <v>7_x_jet_fuel</v>
      </c>
      <c r="C63" t="str">
        <f t="shared" si="48"/>
        <v>7_x_jet_fuel</v>
      </c>
      <c r="D63" s="4" t="s">
        <v>149</v>
      </c>
      <c r="E63" s="4"/>
      <c r="F63" s="4"/>
      <c r="G63" s="4">
        <f t="shared" si="49"/>
        <v>0</v>
      </c>
      <c r="BL63" t="str">
        <f t="shared" si="50"/>
        <v>13_PNG</v>
      </c>
      <c r="BM63" t="str">
        <f t="shared" si="51"/>
        <v>d_nonenergy_7_x_jet_fuel</v>
      </c>
      <c r="BP63">
        <f t="shared" ref="BP63:CW63" si="70">BP$49*BP24</f>
        <v>0</v>
      </c>
      <c r="BQ63">
        <f t="shared" si="70"/>
        <v>0</v>
      </c>
      <c r="BR63">
        <f t="shared" si="70"/>
        <v>0</v>
      </c>
      <c r="BS63">
        <f t="shared" si="70"/>
        <v>0</v>
      </c>
      <c r="BT63">
        <f t="shared" si="70"/>
        <v>0</v>
      </c>
      <c r="BU63">
        <f t="shared" si="70"/>
        <v>0</v>
      </c>
      <c r="BV63">
        <f t="shared" si="70"/>
        <v>0</v>
      </c>
      <c r="BW63">
        <f t="shared" si="70"/>
        <v>0</v>
      </c>
      <c r="BX63">
        <f t="shared" si="70"/>
        <v>0</v>
      </c>
      <c r="BY63">
        <f t="shared" si="70"/>
        <v>0</v>
      </c>
      <c r="BZ63">
        <f t="shared" si="70"/>
        <v>0</v>
      </c>
      <c r="CA63">
        <f t="shared" si="70"/>
        <v>0</v>
      </c>
      <c r="CB63">
        <f t="shared" si="70"/>
        <v>0</v>
      </c>
      <c r="CC63">
        <f t="shared" si="70"/>
        <v>0</v>
      </c>
      <c r="CD63">
        <f t="shared" si="70"/>
        <v>0</v>
      </c>
      <c r="CE63">
        <f t="shared" si="70"/>
        <v>0</v>
      </c>
      <c r="CF63">
        <f t="shared" si="70"/>
        <v>0</v>
      </c>
      <c r="CG63">
        <f t="shared" si="70"/>
        <v>0</v>
      </c>
      <c r="CH63">
        <f t="shared" si="70"/>
        <v>0</v>
      </c>
      <c r="CI63">
        <f t="shared" si="70"/>
        <v>0</v>
      </c>
      <c r="CJ63">
        <f t="shared" si="70"/>
        <v>0</v>
      </c>
      <c r="CK63">
        <f t="shared" si="70"/>
        <v>0</v>
      </c>
      <c r="CL63">
        <f t="shared" si="70"/>
        <v>0</v>
      </c>
      <c r="CM63">
        <f t="shared" si="70"/>
        <v>0</v>
      </c>
      <c r="CN63">
        <f t="shared" si="70"/>
        <v>0</v>
      </c>
      <c r="CO63">
        <f t="shared" si="70"/>
        <v>0</v>
      </c>
      <c r="CP63">
        <f t="shared" si="70"/>
        <v>0</v>
      </c>
      <c r="CQ63">
        <f t="shared" si="70"/>
        <v>0</v>
      </c>
      <c r="CR63">
        <f t="shared" si="70"/>
        <v>0</v>
      </c>
      <c r="CS63">
        <f t="shared" si="70"/>
        <v>0</v>
      </c>
      <c r="CT63">
        <f t="shared" si="70"/>
        <v>0</v>
      </c>
      <c r="CU63">
        <f t="shared" si="70"/>
        <v>0</v>
      </c>
      <c r="CV63">
        <f t="shared" si="70"/>
        <v>0</v>
      </c>
      <c r="CW63">
        <f t="shared" si="70"/>
        <v>0</v>
      </c>
      <c r="CX63">
        <f t="shared" ref="CX63:DQ63" si="71">CX$49*CX24</f>
        <v>0</v>
      </c>
      <c r="CY63">
        <f t="shared" si="71"/>
        <v>0</v>
      </c>
      <c r="CZ63">
        <f t="shared" si="71"/>
        <v>0</v>
      </c>
      <c r="DA63">
        <f t="shared" si="71"/>
        <v>0</v>
      </c>
      <c r="DB63">
        <f t="shared" si="71"/>
        <v>0</v>
      </c>
      <c r="DC63">
        <f t="shared" si="71"/>
        <v>0</v>
      </c>
      <c r="DD63">
        <f t="shared" si="71"/>
        <v>0</v>
      </c>
      <c r="DE63">
        <f t="shared" si="71"/>
        <v>0</v>
      </c>
      <c r="DF63">
        <f t="shared" si="71"/>
        <v>0</v>
      </c>
      <c r="DG63">
        <f t="shared" si="71"/>
        <v>0</v>
      </c>
      <c r="DH63">
        <f t="shared" si="71"/>
        <v>0</v>
      </c>
      <c r="DI63">
        <f t="shared" si="71"/>
        <v>0</v>
      </c>
      <c r="DJ63">
        <f t="shared" si="71"/>
        <v>0</v>
      </c>
      <c r="DK63">
        <f t="shared" si="71"/>
        <v>0</v>
      </c>
      <c r="DL63">
        <f t="shared" si="71"/>
        <v>0</v>
      </c>
      <c r="DM63">
        <f t="shared" si="71"/>
        <v>0</v>
      </c>
      <c r="DN63">
        <f t="shared" si="71"/>
        <v>0</v>
      </c>
      <c r="DO63">
        <f t="shared" si="71"/>
        <v>0</v>
      </c>
      <c r="DP63">
        <f t="shared" si="71"/>
        <v>0</v>
      </c>
      <c r="DQ63">
        <f t="shared" si="71"/>
        <v>0</v>
      </c>
    </row>
    <row r="64" spans="1:121" x14ac:dyDescent="0.25">
      <c r="A64" t="str">
        <f t="shared" si="48"/>
        <v>13_PNG</v>
      </c>
      <c r="B64" t="str">
        <f t="shared" si="48"/>
        <v>7_6_kerosene</v>
      </c>
      <c r="C64" t="str">
        <f t="shared" si="48"/>
        <v>7_6_kerosene</v>
      </c>
      <c r="D64" s="4" t="s">
        <v>149</v>
      </c>
      <c r="E64" s="4"/>
      <c r="F64" s="4"/>
      <c r="G64" s="4">
        <f t="shared" si="49"/>
        <v>0</v>
      </c>
      <c r="BL64" t="str">
        <f t="shared" si="50"/>
        <v>13_PNG</v>
      </c>
      <c r="BM64" t="str">
        <f t="shared" si="51"/>
        <v>d_nonenergy_7_6_kerosene</v>
      </c>
      <c r="BP64">
        <f t="shared" ref="BP64:CW64" si="72">BP$49*BP25</f>
        <v>0</v>
      </c>
      <c r="BQ64">
        <f t="shared" si="72"/>
        <v>0</v>
      </c>
      <c r="BR64">
        <f t="shared" si="72"/>
        <v>0</v>
      </c>
      <c r="BS64">
        <f t="shared" si="72"/>
        <v>0</v>
      </c>
      <c r="BT64">
        <f t="shared" si="72"/>
        <v>0</v>
      </c>
      <c r="BU64">
        <f t="shared" si="72"/>
        <v>0</v>
      </c>
      <c r="BV64">
        <f t="shared" si="72"/>
        <v>0</v>
      </c>
      <c r="BW64">
        <f t="shared" si="72"/>
        <v>0</v>
      </c>
      <c r="BX64">
        <f t="shared" si="72"/>
        <v>0</v>
      </c>
      <c r="BY64">
        <f t="shared" si="72"/>
        <v>0</v>
      </c>
      <c r="BZ64">
        <f t="shared" si="72"/>
        <v>0</v>
      </c>
      <c r="CA64">
        <f t="shared" si="72"/>
        <v>0</v>
      </c>
      <c r="CB64">
        <f t="shared" si="72"/>
        <v>0</v>
      </c>
      <c r="CC64">
        <f t="shared" si="72"/>
        <v>0</v>
      </c>
      <c r="CD64">
        <f t="shared" si="72"/>
        <v>0</v>
      </c>
      <c r="CE64">
        <f t="shared" si="72"/>
        <v>0</v>
      </c>
      <c r="CF64">
        <f t="shared" si="72"/>
        <v>0</v>
      </c>
      <c r="CG64">
        <f t="shared" si="72"/>
        <v>0</v>
      </c>
      <c r="CH64">
        <f t="shared" si="72"/>
        <v>0</v>
      </c>
      <c r="CI64">
        <f t="shared" si="72"/>
        <v>0</v>
      </c>
      <c r="CJ64">
        <f t="shared" si="72"/>
        <v>0</v>
      </c>
      <c r="CK64">
        <f t="shared" si="72"/>
        <v>0</v>
      </c>
      <c r="CL64">
        <f t="shared" si="72"/>
        <v>0</v>
      </c>
      <c r="CM64">
        <f t="shared" si="72"/>
        <v>0</v>
      </c>
      <c r="CN64">
        <f t="shared" si="72"/>
        <v>0</v>
      </c>
      <c r="CO64">
        <f t="shared" si="72"/>
        <v>0</v>
      </c>
      <c r="CP64">
        <f t="shared" si="72"/>
        <v>0</v>
      </c>
      <c r="CQ64">
        <f t="shared" si="72"/>
        <v>0</v>
      </c>
      <c r="CR64">
        <f t="shared" si="72"/>
        <v>0</v>
      </c>
      <c r="CS64">
        <f t="shared" si="72"/>
        <v>0</v>
      </c>
      <c r="CT64">
        <f t="shared" si="72"/>
        <v>0</v>
      </c>
      <c r="CU64">
        <f t="shared" si="72"/>
        <v>0</v>
      </c>
      <c r="CV64">
        <f t="shared" si="72"/>
        <v>0</v>
      </c>
      <c r="CW64">
        <f t="shared" si="72"/>
        <v>0</v>
      </c>
      <c r="CX64">
        <f t="shared" ref="CX64:DQ64" si="73">CX$49*CX25</f>
        <v>0</v>
      </c>
      <c r="CY64">
        <f t="shared" si="73"/>
        <v>0</v>
      </c>
      <c r="CZ64">
        <f t="shared" si="73"/>
        <v>0</v>
      </c>
      <c r="DA64">
        <f t="shared" si="73"/>
        <v>0</v>
      </c>
      <c r="DB64">
        <f t="shared" si="73"/>
        <v>0</v>
      </c>
      <c r="DC64">
        <f t="shared" si="73"/>
        <v>0</v>
      </c>
      <c r="DD64">
        <f t="shared" si="73"/>
        <v>0</v>
      </c>
      <c r="DE64">
        <f t="shared" si="73"/>
        <v>0</v>
      </c>
      <c r="DF64">
        <f t="shared" si="73"/>
        <v>0</v>
      </c>
      <c r="DG64">
        <f t="shared" si="73"/>
        <v>0</v>
      </c>
      <c r="DH64">
        <f t="shared" si="73"/>
        <v>0</v>
      </c>
      <c r="DI64">
        <f t="shared" si="73"/>
        <v>0</v>
      </c>
      <c r="DJ64">
        <f t="shared" si="73"/>
        <v>0</v>
      </c>
      <c r="DK64">
        <f t="shared" si="73"/>
        <v>0</v>
      </c>
      <c r="DL64">
        <f t="shared" si="73"/>
        <v>0</v>
      </c>
      <c r="DM64">
        <f t="shared" si="73"/>
        <v>0</v>
      </c>
      <c r="DN64">
        <f t="shared" si="73"/>
        <v>0</v>
      </c>
      <c r="DO64">
        <f t="shared" si="73"/>
        <v>0</v>
      </c>
      <c r="DP64">
        <f t="shared" si="73"/>
        <v>0</v>
      </c>
      <c r="DQ64">
        <f t="shared" si="73"/>
        <v>0</v>
      </c>
    </row>
    <row r="65" spans="1:121" x14ac:dyDescent="0.25">
      <c r="A65" t="str">
        <f t="shared" si="48"/>
        <v>13_PNG</v>
      </c>
      <c r="B65" t="str">
        <f t="shared" si="48"/>
        <v>7_7_gas_diesel_oil</v>
      </c>
      <c r="C65" t="str">
        <f t="shared" si="48"/>
        <v>7_7_gas_diesel_oil</v>
      </c>
      <c r="D65" s="4" t="s">
        <v>149</v>
      </c>
      <c r="E65" s="4"/>
      <c r="F65" s="4"/>
      <c r="G65" s="4">
        <f t="shared" si="49"/>
        <v>0</v>
      </c>
      <c r="BL65" t="str">
        <f t="shared" si="50"/>
        <v>13_PNG</v>
      </c>
      <c r="BM65" t="str">
        <f t="shared" si="51"/>
        <v>d_nonenergy_7_7_gas_diesel_oil</v>
      </c>
      <c r="BP65">
        <f t="shared" ref="BP65:CW65" si="74">BP$49*BP26</f>
        <v>0</v>
      </c>
      <c r="BQ65">
        <f t="shared" si="74"/>
        <v>0</v>
      </c>
      <c r="BR65">
        <f t="shared" si="74"/>
        <v>0</v>
      </c>
      <c r="BS65">
        <f t="shared" si="74"/>
        <v>0</v>
      </c>
      <c r="BT65">
        <f t="shared" si="74"/>
        <v>0</v>
      </c>
      <c r="BU65">
        <f t="shared" si="74"/>
        <v>0</v>
      </c>
      <c r="BV65">
        <f t="shared" si="74"/>
        <v>0</v>
      </c>
      <c r="BW65">
        <f t="shared" si="74"/>
        <v>0</v>
      </c>
      <c r="BX65">
        <f t="shared" si="74"/>
        <v>0</v>
      </c>
      <c r="BY65">
        <f t="shared" si="74"/>
        <v>0</v>
      </c>
      <c r="BZ65">
        <f t="shared" si="74"/>
        <v>0</v>
      </c>
      <c r="CA65">
        <f t="shared" si="74"/>
        <v>0</v>
      </c>
      <c r="CB65">
        <f t="shared" si="74"/>
        <v>0</v>
      </c>
      <c r="CC65">
        <f t="shared" si="74"/>
        <v>0</v>
      </c>
      <c r="CD65">
        <f t="shared" si="74"/>
        <v>0</v>
      </c>
      <c r="CE65">
        <f t="shared" si="74"/>
        <v>0</v>
      </c>
      <c r="CF65">
        <f t="shared" si="74"/>
        <v>0</v>
      </c>
      <c r="CG65">
        <f t="shared" si="74"/>
        <v>0</v>
      </c>
      <c r="CH65">
        <f t="shared" si="74"/>
        <v>0</v>
      </c>
      <c r="CI65">
        <f t="shared" si="74"/>
        <v>0</v>
      </c>
      <c r="CJ65">
        <f t="shared" si="74"/>
        <v>0</v>
      </c>
      <c r="CK65">
        <f t="shared" si="74"/>
        <v>0</v>
      </c>
      <c r="CL65">
        <f t="shared" si="74"/>
        <v>0</v>
      </c>
      <c r="CM65">
        <f t="shared" si="74"/>
        <v>0</v>
      </c>
      <c r="CN65">
        <f t="shared" si="74"/>
        <v>0</v>
      </c>
      <c r="CO65">
        <f t="shared" si="74"/>
        <v>0</v>
      </c>
      <c r="CP65">
        <f t="shared" si="74"/>
        <v>0</v>
      </c>
      <c r="CQ65">
        <f t="shared" si="74"/>
        <v>0</v>
      </c>
      <c r="CR65">
        <f t="shared" si="74"/>
        <v>0</v>
      </c>
      <c r="CS65">
        <f t="shared" si="74"/>
        <v>0</v>
      </c>
      <c r="CT65">
        <f t="shared" si="74"/>
        <v>0</v>
      </c>
      <c r="CU65">
        <f t="shared" si="74"/>
        <v>0</v>
      </c>
      <c r="CV65">
        <f t="shared" si="74"/>
        <v>0</v>
      </c>
      <c r="CW65">
        <f t="shared" si="74"/>
        <v>0</v>
      </c>
      <c r="CX65">
        <f t="shared" ref="CX65:DQ65" si="75">CX$49*CX26</f>
        <v>0</v>
      </c>
      <c r="CY65">
        <f t="shared" si="75"/>
        <v>0</v>
      </c>
      <c r="CZ65">
        <f t="shared" si="75"/>
        <v>0</v>
      </c>
      <c r="DA65">
        <f t="shared" si="75"/>
        <v>0</v>
      </c>
      <c r="DB65">
        <f t="shared" si="75"/>
        <v>0</v>
      </c>
      <c r="DC65">
        <f t="shared" si="75"/>
        <v>0</v>
      </c>
      <c r="DD65">
        <f t="shared" si="75"/>
        <v>0</v>
      </c>
      <c r="DE65">
        <f t="shared" si="75"/>
        <v>0</v>
      </c>
      <c r="DF65">
        <f t="shared" si="75"/>
        <v>0</v>
      </c>
      <c r="DG65">
        <f t="shared" si="75"/>
        <v>0</v>
      </c>
      <c r="DH65">
        <f t="shared" si="75"/>
        <v>0</v>
      </c>
      <c r="DI65">
        <f t="shared" si="75"/>
        <v>0</v>
      </c>
      <c r="DJ65">
        <f t="shared" si="75"/>
        <v>0</v>
      </c>
      <c r="DK65">
        <f t="shared" si="75"/>
        <v>0</v>
      </c>
      <c r="DL65">
        <f t="shared" si="75"/>
        <v>0</v>
      </c>
      <c r="DM65">
        <f t="shared" si="75"/>
        <v>0</v>
      </c>
      <c r="DN65">
        <f t="shared" si="75"/>
        <v>0</v>
      </c>
      <c r="DO65">
        <f t="shared" si="75"/>
        <v>0</v>
      </c>
      <c r="DP65">
        <f t="shared" si="75"/>
        <v>0</v>
      </c>
      <c r="DQ65">
        <f t="shared" si="75"/>
        <v>0</v>
      </c>
    </row>
    <row r="66" spans="1:121" x14ac:dyDescent="0.25">
      <c r="A66" t="str">
        <f t="shared" si="48"/>
        <v>13_PNG</v>
      </c>
      <c r="B66" t="str">
        <f t="shared" si="48"/>
        <v>7_8_fuel_oil</v>
      </c>
      <c r="C66" t="str">
        <f t="shared" si="48"/>
        <v>7_8_fuel_oil</v>
      </c>
      <c r="D66" s="4" t="s">
        <v>149</v>
      </c>
      <c r="E66" s="4"/>
      <c r="F66" s="4"/>
      <c r="G66" s="4">
        <f t="shared" si="49"/>
        <v>0</v>
      </c>
      <c r="BL66" t="str">
        <f t="shared" si="50"/>
        <v>13_PNG</v>
      </c>
      <c r="BM66" t="str">
        <f t="shared" si="51"/>
        <v>d_nonenergy_7_8_fuel_oil</v>
      </c>
      <c r="BP66">
        <f t="shared" ref="BP66:CW66" si="76">BP$49*BP27</f>
        <v>0</v>
      </c>
      <c r="BQ66">
        <f t="shared" si="76"/>
        <v>0</v>
      </c>
      <c r="BR66">
        <f t="shared" si="76"/>
        <v>0</v>
      </c>
      <c r="BS66">
        <f t="shared" si="76"/>
        <v>0</v>
      </c>
      <c r="BT66">
        <f t="shared" si="76"/>
        <v>0</v>
      </c>
      <c r="BU66">
        <f t="shared" si="76"/>
        <v>0</v>
      </c>
      <c r="BV66">
        <f t="shared" si="76"/>
        <v>0</v>
      </c>
      <c r="BW66">
        <f t="shared" si="76"/>
        <v>0</v>
      </c>
      <c r="BX66">
        <f t="shared" si="76"/>
        <v>0</v>
      </c>
      <c r="BY66">
        <f t="shared" si="76"/>
        <v>0</v>
      </c>
      <c r="BZ66">
        <f t="shared" si="76"/>
        <v>0</v>
      </c>
      <c r="CA66">
        <f t="shared" si="76"/>
        <v>0</v>
      </c>
      <c r="CB66">
        <f t="shared" si="76"/>
        <v>0</v>
      </c>
      <c r="CC66">
        <f t="shared" si="76"/>
        <v>0</v>
      </c>
      <c r="CD66">
        <f t="shared" si="76"/>
        <v>0</v>
      </c>
      <c r="CE66">
        <f t="shared" si="76"/>
        <v>0</v>
      </c>
      <c r="CF66">
        <f t="shared" si="76"/>
        <v>0</v>
      </c>
      <c r="CG66">
        <f t="shared" si="76"/>
        <v>0</v>
      </c>
      <c r="CH66">
        <f t="shared" si="76"/>
        <v>0</v>
      </c>
      <c r="CI66">
        <f t="shared" si="76"/>
        <v>0</v>
      </c>
      <c r="CJ66">
        <f t="shared" si="76"/>
        <v>0</v>
      </c>
      <c r="CK66">
        <f t="shared" si="76"/>
        <v>0</v>
      </c>
      <c r="CL66">
        <f t="shared" si="76"/>
        <v>0</v>
      </c>
      <c r="CM66">
        <f t="shared" si="76"/>
        <v>0</v>
      </c>
      <c r="CN66">
        <f t="shared" si="76"/>
        <v>0</v>
      </c>
      <c r="CO66">
        <f t="shared" si="76"/>
        <v>0</v>
      </c>
      <c r="CP66">
        <f t="shared" si="76"/>
        <v>0</v>
      </c>
      <c r="CQ66">
        <f t="shared" si="76"/>
        <v>0</v>
      </c>
      <c r="CR66">
        <f t="shared" si="76"/>
        <v>0</v>
      </c>
      <c r="CS66">
        <f t="shared" si="76"/>
        <v>0</v>
      </c>
      <c r="CT66">
        <f t="shared" si="76"/>
        <v>0</v>
      </c>
      <c r="CU66">
        <f t="shared" si="76"/>
        <v>0</v>
      </c>
      <c r="CV66">
        <f t="shared" si="76"/>
        <v>0</v>
      </c>
      <c r="CW66">
        <f t="shared" si="76"/>
        <v>0</v>
      </c>
      <c r="CX66">
        <f t="shared" ref="CX66:DQ66" si="77">CX$49*CX27</f>
        <v>0</v>
      </c>
      <c r="CY66">
        <f t="shared" si="77"/>
        <v>0</v>
      </c>
      <c r="CZ66">
        <f t="shared" si="77"/>
        <v>0</v>
      </c>
      <c r="DA66">
        <f t="shared" si="77"/>
        <v>0</v>
      </c>
      <c r="DB66">
        <f t="shared" si="77"/>
        <v>0</v>
      </c>
      <c r="DC66">
        <f t="shared" si="77"/>
        <v>0</v>
      </c>
      <c r="DD66">
        <f t="shared" si="77"/>
        <v>0</v>
      </c>
      <c r="DE66">
        <f t="shared" si="77"/>
        <v>0</v>
      </c>
      <c r="DF66">
        <f t="shared" si="77"/>
        <v>0</v>
      </c>
      <c r="DG66">
        <f t="shared" si="77"/>
        <v>0</v>
      </c>
      <c r="DH66">
        <f t="shared" si="77"/>
        <v>0</v>
      </c>
      <c r="DI66">
        <f t="shared" si="77"/>
        <v>0</v>
      </c>
      <c r="DJ66">
        <f t="shared" si="77"/>
        <v>0</v>
      </c>
      <c r="DK66">
        <f t="shared" si="77"/>
        <v>0</v>
      </c>
      <c r="DL66">
        <f t="shared" si="77"/>
        <v>0</v>
      </c>
      <c r="DM66">
        <f t="shared" si="77"/>
        <v>0</v>
      </c>
      <c r="DN66">
        <f t="shared" si="77"/>
        <v>0</v>
      </c>
      <c r="DO66">
        <f t="shared" si="77"/>
        <v>0</v>
      </c>
      <c r="DP66">
        <f t="shared" si="77"/>
        <v>0</v>
      </c>
      <c r="DQ66">
        <f t="shared" si="77"/>
        <v>0</v>
      </c>
    </row>
    <row r="67" spans="1:121" x14ac:dyDescent="0.25">
      <c r="A67" t="str">
        <f t="shared" si="48"/>
        <v>13_PNG</v>
      </c>
      <c r="B67" t="str">
        <f t="shared" si="48"/>
        <v>7_9_lpg</v>
      </c>
      <c r="C67" t="str">
        <f t="shared" si="48"/>
        <v>7_9_lpg</v>
      </c>
      <c r="D67" s="4" t="s">
        <v>149</v>
      </c>
      <c r="E67" s="4"/>
      <c r="F67" s="4"/>
      <c r="G67" s="4">
        <f t="shared" si="49"/>
        <v>0</v>
      </c>
      <c r="BL67" t="str">
        <f t="shared" si="50"/>
        <v>13_PNG</v>
      </c>
      <c r="BM67" t="str">
        <f t="shared" si="51"/>
        <v>d_nonenergy_7_9_lpg</v>
      </c>
      <c r="BP67">
        <f t="shared" ref="BP67:CW67" si="78">BP$49*BP28</f>
        <v>0</v>
      </c>
      <c r="BQ67">
        <f t="shared" si="78"/>
        <v>0</v>
      </c>
      <c r="BR67">
        <f t="shared" si="78"/>
        <v>0</v>
      </c>
      <c r="BS67">
        <f t="shared" si="78"/>
        <v>0</v>
      </c>
      <c r="BT67">
        <f t="shared" si="78"/>
        <v>0</v>
      </c>
      <c r="BU67">
        <f t="shared" si="78"/>
        <v>0</v>
      </c>
      <c r="BV67">
        <f t="shared" si="78"/>
        <v>0</v>
      </c>
      <c r="BW67">
        <f t="shared" si="78"/>
        <v>0</v>
      </c>
      <c r="BX67">
        <f t="shared" si="78"/>
        <v>0</v>
      </c>
      <c r="BY67">
        <f t="shared" si="78"/>
        <v>0</v>
      </c>
      <c r="BZ67">
        <f t="shared" si="78"/>
        <v>0</v>
      </c>
      <c r="CA67">
        <f t="shared" si="78"/>
        <v>0</v>
      </c>
      <c r="CB67">
        <f t="shared" si="78"/>
        <v>0</v>
      </c>
      <c r="CC67">
        <f t="shared" si="78"/>
        <v>0</v>
      </c>
      <c r="CD67">
        <f t="shared" si="78"/>
        <v>0</v>
      </c>
      <c r="CE67">
        <f t="shared" si="78"/>
        <v>0</v>
      </c>
      <c r="CF67">
        <f t="shared" si="78"/>
        <v>0</v>
      </c>
      <c r="CG67">
        <f t="shared" si="78"/>
        <v>0</v>
      </c>
      <c r="CH67">
        <f t="shared" si="78"/>
        <v>0</v>
      </c>
      <c r="CI67">
        <f t="shared" si="78"/>
        <v>0</v>
      </c>
      <c r="CJ67">
        <f t="shared" si="78"/>
        <v>0</v>
      </c>
      <c r="CK67">
        <f t="shared" si="78"/>
        <v>0</v>
      </c>
      <c r="CL67">
        <f t="shared" si="78"/>
        <v>0</v>
      </c>
      <c r="CM67">
        <f t="shared" si="78"/>
        <v>0</v>
      </c>
      <c r="CN67">
        <f t="shared" si="78"/>
        <v>0</v>
      </c>
      <c r="CO67">
        <f t="shared" si="78"/>
        <v>0</v>
      </c>
      <c r="CP67">
        <f t="shared" si="78"/>
        <v>0</v>
      </c>
      <c r="CQ67">
        <f t="shared" si="78"/>
        <v>0</v>
      </c>
      <c r="CR67">
        <f t="shared" si="78"/>
        <v>0</v>
      </c>
      <c r="CS67">
        <f t="shared" si="78"/>
        <v>0</v>
      </c>
      <c r="CT67">
        <f t="shared" si="78"/>
        <v>0</v>
      </c>
      <c r="CU67">
        <f t="shared" si="78"/>
        <v>0</v>
      </c>
      <c r="CV67">
        <f t="shared" si="78"/>
        <v>0</v>
      </c>
      <c r="CW67">
        <f t="shared" si="78"/>
        <v>0</v>
      </c>
      <c r="CX67">
        <f t="shared" ref="CX67:DQ67" si="79">CX$49*CX28</f>
        <v>0</v>
      </c>
      <c r="CY67">
        <f t="shared" si="79"/>
        <v>0</v>
      </c>
      <c r="CZ67">
        <f t="shared" si="79"/>
        <v>0</v>
      </c>
      <c r="DA67">
        <f t="shared" si="79"/>
        <v>0</v>
      </c>
      <c r="DB67">
        <f t="shared" si="79"/>
        <v>0</v>
      </c>
      <c r="DC67">
        <f t="shared" si="79"/>
        <v>0</v>
      </c>
      <c r="DD67">
        <f t="shared" si="79"/>
        <v>0</v>
      </c>
      <c r="DE67">
        <f t="shared" si="79"/>
        <v>0</v>
      </c>
      <c r="DF67">
        <f t="shared" si="79"/>
        <v>0</v>
      </c>
      <c r="DG67">
        <f t="shared" si="79"/>
        <v>0</v>
      </c>
      <c r="DH67">
        <f t="shared" si="79"/>
        <v>0</v>
      </c>
      <c r="DI67">
        <f t="shared" si="79"/>
        <v>0</v>
      </c>
      <c r="DJ67">
        <f t="shared" si="79"/>
        <v>0</v>
      </c>
      <c r="DK67">
        <f t="shared" si="79"/>
        <v>0</v>
      </c>
      <c r="DL67">
        <f t="shared" si="79"/>
        <v>0</v>
      </c>
      <c r="DM67">
        <f t="shared" si="79"/>
        <v>0</v>
      </c>
      <c r="DN67">
        <f t="shared" si="79"/>
        <v>0</v>
      </c>
      <c r="DO67">
        <f t="shared" si="79"/>
        <v>0</v>
      </c>
      <c r="DP67">
        <f t="shared" si="79"/>
        <v>0</v>
      </c>
      <c r="DQ67">
        <f t="shared" si="79"/>
        <v>0</v>
      </c>
    </row>
    <row r="68" spans="1:121" x14ac:dyDescent="0.25">
      <c r="A68" t="str">
        <f t="shared" si="48"/>
        <v>13_PNG</v>
      </c>
      <c r="B68" t="str">
        <f t="shared" si="48"/>
        <v>7_10_refinery_gas_not_liquefied</v>
      </c>
      <c r="C68" t="str">
        <f t="shared" si="48"/>
        <v>7_10_refi_gas_notliq</v>
      </c>
      <c r="D68" s="4" t="s">
        <v>149</v>
      </c>
      <c r="E68" s="4"/>
      <c r="F68" s="4"/>
      <c r="G68" s="4">
        <f t="shared" si="49"/>
        <v>0</v>
      </c>
      <c r="BL68" t="str">
        <f t="shared" si="50"/>
        <v>13_PNG</v>
      </c>
      <c r="BM68" t="str">
        <f t="shared" si="51"/>
        <v>d_nonenergy_7_10_refi_gas_notliq</v>
      </c>
      <c r="BP68">
        <f t="shared" ref="BP68:CW68" si="80">BP$49*BP29</f>
        <v>0</v>
      </c>
      <c r="BQ68">
        <f t="shared" si="80"/>
        <v>0</v>
      </c>
      <c r="BR68">
        <f t="shared" si="80"/>
        <v>0</v>
      </c>
      <c r="BS68">
        <f t="shared" si="80"/>
        <v>0</v>
      </c>
      <c r="BT68">
        <f t="shared" si="80"/>
        <v>0</v>
      </c>
      <c r="BU68">
        <f t="shared" si="80"/>
        <v>0</v>
      </c>
      <c r="BV68">
        <f t="shared" si="80"/>
        <v>0</v>
      </c>
      <c r="BW68">
        <f t="shared" si="80"/>
        <v>0</v>
      </c>
      <c r="BX68">
        <f t="shared" si="80"/>
        <v>0</v>
      </c>
      <c r="BY68">
        <f t="shared" si="80"/>
        <v>0</v>
      </c>
      <c r="BZ68">
        <f t="shared" si="80"/>
        <v>0</v>
      </c>
      <c r="CA68">
        <f t="shared" si="80"/>
        <v>0</v>
      </c>
      <c r="CB68">
        <f t="shared" si="80"/>
        <v>0</v>
      </c>
      <c r="CC68">
        <f t="shared" si="80"/>
        <v>0</v>
      </c>
      <c r="CD68">
        <f t="shared" si="80"/>
        <v>0</v>
      </c>
      <c r="CE68">
        <f t="shared" si="80"/>
        <v>0</v>
      </c>
      <c r="CF68">
        <f t="shared" si="80"/>
        <v>0</v>
      </c>
      <c r="CG68">
        <f t="shared" si="80"/>
        <v>0</v>
      </c>
      <c r="CH68">
        <f t="shared" si="80"/>
        <v>0</v>
      </c>
      <c r="CI68">
        <f t="shared" si="80"/>
        <v>0</v>
      </c>
      <c r="CJ68">
        <f t="shared" si="80"/>
        <v>0</v>
      </c>
      <c r="CK68">
        <f t="shared" si="80"/>
        <v>0</v>
      </c>
      <c r="CL68">
        <f t="shared" si="80"/>
        <v>0</v>
      </c>
      <c r="CM68">
        <f t="shared" si="80"/>
        <v>0</v>
      </c>
      <c r="CN68">
        <f t="shared" si="80"/>
        <v>0</v>
      </c>
      <c r="CO68">
        <f t="shared" si="80"/>
        <v>0</v>
      </c>
      <c r="CP68">
        <f t="shared" si="80"/>
        <v>0</v>
      </c>
      <c r="CQ68">
        <f t="shared" si="80"/>
        <v>0</v>
      </c>
      <c r="CR68">
        <f t="shared" si="80"/>
        <v>0</v>
      </c>
      <c r="CS68">
        <f t="shared" si="80"/>
        <v>0</v>
      </c>
      <c r="CT68">
        <f t="shared" si="80"/>
        <v>0</v>
      </c>
      <c r="CU68">
        <f t="shared" si="80"/>
        <v>0</v>
      </c>
      <c r="CV68">
        <f t="shared" si="80"/>
        <v>0</v>
      </c>
      <c r="CW68">
        <f t="shared" si="80"/>
        <v>0</v>
      </c>
      <c r="CX68">
        <f t="shared" ref="CX68:DQ68" si="81">CX$49*CX29</f>
        <v>0</v>
      </c>
      <c r="CY68">
        <f t="shared" si="81"/>
        <v>0</v>
      </c>
      <c r="CZ68">
        <f t="shared" si="81"/>
        <v>0</v>
      </c>
      <c r="DA68">
        <f t="shared" si="81"/>
        <v>0</v>
      </c>
      <c r="DB68">
        <f t="shared" si="81"/>
        <v>0</v>
      </c>
      <c r="DC68">
        <f t="shared" si="81"/>
        <v>0</v>
      </c>
      <c r="DD68">
        <f t="shared" si="81"/>
        <v>0</v>
      </c>
      <c r="DE68">
        <f t="shared" si="81"/>
        <v>0</v>
      </c>
      <c r="DF68">
        <f t="shared" si="81"/>
        <v>0</v>
      </c>
      <c r="DG68">
        <f t="shared" si="81"/>
        <v>0</v>
      </c>
      <c r="DH68">
        <f t="shared" si="81"/>
        <v>0</v>
      </c>
      <c r="DI68">
        <f t="shared" si="81"/>
        <v>0</v>
      </c>
      <c r="DJ68">
        <f t="shared" si="81"/>
        <v>0</v>
      </c>
      <c r="DK68">
        <f t="shared" si="81"/>
        <v>0</v>
      </c>
      <c r="DL68">
        <f t="shared" si="81"/>
        <v>0</v>
      </c>
      <c r="DM68">
        <f t="shared" si="81"/>
        <v>0</v>
      </c>
      <c r="DN68">
        <f t="shared" si="81"/>
        <v>0</v>
      </c>
      <c r="DO68">
        <f t="shared" si="81"/>
        <v>0</v>
      </c>
      <c r="DP68">
        <f t="shared" si="81"/>
        <v>0</v>
      </c>
      <c r="DQ68">
        <f t="shared" si="81"/>
        <v>0</v>
      </c>
    </row>
    <row r="69" spans="1:121" x14ac:dyDescent="0.25">
      <c r="A69" t="str">
        <f t="shared" si="48"/>
        <v>13_PNG</v>
      </c>
      <c r="B69" t="str">
        <f t="shared" si="48"/>
        <v>7_11_ethane</v>
      </c>
      <c r="C69" t="str">
        <f t="shared" si="48"/>
        <v>7_11_ethane</v>
      </c>
      <c r="D69" s="4" t="s">
        <v>149</v>
      </c>
      <c r="E69" s="4"/>
      <c r="F69" s="4"/>
      <c r="G69" s="4">
        <f t="shared" si="49"/>
        <v>0</v>
      </c>
      <c r="BL69" t="str">
        <f t="shared" si="50"/>
        <v>13_PNG</v>
      </c>
      <c r="BM69" t="str">
        <f t="shared" si="51"/>
        <v>d_nonenergy_7_11_ethane</v>
      </c>
      <c r="BP69">
        <f t="shared" ref="BP69:CW69" si="82">BP$49*BP30</f>
        <v>0</v>
      </c>
      <c r="BQ69">
        <f t="shared" si="82"/>
        <v>0</v>
      </c>
      <c r="BR69">
        <f t="shared" si="82"/>
        <v>0</v>
      </c>
      <c r="BS69">
        <f t="shared" si="82"/>
        <v>0</v>
      </c>
      <c r="BT69">
        <f t="shared" si="82"/>
        <v>0</v>
      </c>
      <c r="BU69">
        <f t="shared" si="82"/>
        <v>0</v>
      </c>
      <c r="BV69">
        <f t="shared" si="82"/>
        <v>0</v>
      </c>
      <c r="BW69">
        <f t="shared" si="82"/>
        <v>0</v>
      </c>
      <c r="BX69">
        <f t="shared" si="82"/>
        <v>0</v>
      </c>
      <c r="BY69">
        <f t="shared" si="82"/>
        <v>0</v>
      </c>
      <c r="BZ69">
        <f t="shared" si="82"/>
        <v>0</v>
      </c>
      <c r="CA69">
        <f t="shared" si="82"/>
        <v>0</v>
      </c>
      <c r="CB69">
        <f t="shared" si="82"/>
        <v>0</v>
      </c>
      <c r="CC69">
        <f t="shared" si="82"/>
        <v>0</v>
      </c>
      <c r="CD69">
        <f t="shared" si="82"/>
        <v>0</v>
      </c>
      <c r="CE69">
        <f t="shared" si="82"/>
        <v>0</v>
      </c>
      <c r="CF69">
        <f t="shared" si="82"/>
        <v>0</v>
      </c>
      <c r="CG69">
        <f t="shared" si="82"/>
        <v>0</v>
      </c>
      <c r="CH69">
        <f t="shared" si="82"/>
        <v>0</v>
      </c>
      <c r="CI69">
        <f t="shared" si="82"/>
        <v>0</v>
      </c>
      <c r="CJ69">
        <f t="shared" si="82"/>
        <v>0</v>
      </c>
      <c r="CK69">
        <f t="shared" si="82"/>
        <v>0</v>
      </c>
      <c r="CL69">
        <f t="shared" si="82"/>
        <v>0</v>
      </c>
      <c r="CM69">
        <f t="shared" si="82"/>
        <v>0</v>
      </c>
      <c r="CN69">
        <f t="shared" si="82"/>
        <v>0</v>
      </c>
      <c r="CO69">
        <f t="shared" si="82"/>
        <v>0</v>
      </c>
      <c r="CP69">
        <f t="shared" si="82"/>
        <v>0</v>
      </c>
      <c r="CQ69">
        <f t="shared" si="82"/>
        <v>0</v>
      </c>
      <c r="CR69">
        <f t="shared" si="82"/>
        <v>0</v>
      </c>
      <c r="CS69">
        <f t="shared" si="82"/>
        <v>0</v>
      </c>
      <c r="CT69">
        <f t="shared" si="82"/>
        <v>0</v>
      </c>
      <c r="CU69">
        <f t="shared" si="82"/>
        <v>0</v>
      </c>
      <c r="CV69">
        <f t="shared" si="82"/>
        <v>0</v>
      </c>
      <c r="CW69">
        <f t="shared" si="82"/>
        <v>0</v>
      </c>
      <c r="CX69">
        <f t="shared" ref="CX69:DQ69" si="83">CX$49*CX30</f>
        <v>0</v>
      </c>
      <c r="CY69">
        <f t="shared" si="83"/>
        <v>0</v>
      </c>
      <c r="CZ69">
        <f t="shared" si="83"/>
        <v>0</v>
      </c>
      <c r="DA69">
        <f t="shared" si="83"/>
        <v>0</v>
      </c>
      <c r="DB69">
        <f t="shared" si="83"/>
        <v>0</v>
      </c>
      <c r="DC69">
        <f t="shared" si="83"/>
        <v>0</v>
      </c>
      <c r="DD69">
        <f t="shared" si="83"/>
        <v>0</v>
      </c>
      <c r="DE69">
        <f t="shared" si="83"/>
        <v>0</v>
      </c>
      <c r="DF69">
        <f t="shared" si="83"/>
        <v>0</v>
      </c>
      <c r="DG69">
        <f t="shared" si="83"/>
        <v>0</v>
      </c>
      <c r="DH69">
        <f t="shared" si="83"/>
        <v>0</v>
      </c>
      <c r="DI69">
        <f t="shared" si="83"/>
        <v>0</v>
      </c>
      <c r="DJ69">
        <f t="shared" si="83"/>
        <v>0</v>
      </c>
      <c r="DK69">
        <f t="shared" si="83"/>
        <v>0</v>
      </c>
      <c r="DL69">
        <f t="shared" si="83"/>
        <v>0</v>
      </c>
      <c r="DM69">
        <f t="shared" si="83"/>
        <v>0</v>
      </c>
      <c r="DN69">
        <f t="shared" si="83"/>
        <v>0</v>
      </c>
      <c r="DO69">
        <f t="shared" si="83"/>
        <v>0</v>
      </c>
      <c r="DP69">
        <f t="shared" si="83"/>
        <v>0</v>
      </c>
      <c r="DQ69">
        <f t="shared" si="83"/>
        <v>0</v>
      </c>
    </row>
    <row r="70" spans="1:121" x14ac:dyDescent="0.25">
      <c r="A70" t="str">
        <f t="shared" si="48"/>
        <v>13_PNG</v>
      </c>
      <c r="B70" t="str">
        <f t="shared" si="48"/>
        <v>7_x_other_petroleum_products</v>
      </c>
      <c r="C70" t="str">
        <f t="shared" si="48"/>
        <v>7_x_other_petrol_prod</v>
      </c>
      <c r="D70" s="4" t="s">
        <v>149</v>
      </c>
      <c r="E70" s="4"/>
      <c r="F70" s="4"/>
      <c r="G70" s="4">
        <f t="shared" si="49"/>
        <v>0</v>
      </c>
      <c r="BL70" t="str">
        <f t="shared" si="50"/>
        <v>13_PNG</v>
      </c>
      <c r="BM70" t="str">
        <f t="shared" si="51"/>
        <v>d_nonenergy_7_x_other_petrol_prod</v>
      </c>
      <c r="BP70">
        <f t="shared" ref="BP70:CW70" si="84">BP$49*BP31</f>
        <v>0</v>
      </c>
      <c r="BQ70">
        <f t="shared" si="84"/>
        <v>0</v>
      </c>
      <c r="BR70">
        <f t="shared" si="84"/>
        <v>0</v>
      </c>
      <c r="BS70">
        <f t="shared" si="84"/>
        <v>0</v>
      </c>
      <c r="BT70">
        <f t="shared" si="84"/>
        <v>0</v>
      </c>
      <c r="BU70">
        <f t="shared" si="84"/>
        <v>0</v>
      </c>
      <c r="BV70">
        <f t="shared" si="84"/>
        <v>0</v>
      </c>
      <c r="BW70">
        <f t="shared" si="84"/>
        <v>0</v>
      </c>
      <c r="BX70">
        <f t="shared" si="84"/>
        <v>0</v>
      </c>
      <c r="BY70">
        <f t="shared" si="84"/>
        <v>0</v>
      </c>
      <c r="BZ70">
        <f t="shared" si="84"/>
        <v>0</v>
      </c>
      <c r="CA70">
        <f t="shared" si="84"/>
        <v>0</v>
      </c>
      <c r="CB70">
        <f t="shared" si="84"/>
        <v>0</v>
      </c>
      <c r="CC70">
        <f t="shared" si="84"/>
        <v>0</v>
      </c>
      <c r="CD70">
        <f t="shared" si="84"/>
        <v>0</v>
      </c>
      <c r="CE70">
        <f t="shared" si="84"/>
        <v>0</v>
      </c>
      <c r="CF70">
        <f t="shared" si="84"/>
        <v>0</v>
      </c>
      <c r="CG70">
        <f t="shared" si="84"/>
        <v>0</v>
      </c>
      <c r="CH70">
        <f t="shared" si="84"/>
        <v>0</v>
      </c>
      <c r="CI70">
        <f t="shared" si="84"/>
        <v>0</v>
      </c>
      <c r="CJ70">
        <f t="shared" si="84"/>
        <v>0</v>
      </c>
      <c r="CK70">
        <f t="shared" si="84"/>
        <v>0</v>
      </c>
      <c r="CL70">
        <f t="shared" si="84"/>
        <v>0</v>
      </c>
      <c r="CM70">
        <f t="shared" si="84"/>
        <v>0</v>
      </c>
      <c r="CN70">
        <f t="shared" si="84"/>
        <v>0</v>
      </c>
      <c r="CO70">
        <f t="shared" si="84"/>
        <v>0</v>
      </c>
      <c r="CP70">
        <f t="shared" si="84"/>
        <v>0</v>
      </c>
      <c r="CQ70">
        <f t="shared" si="84"/>
        <v>0</v>
      </c>
      <c r="CR70">
        <f t="shared" si="84"/>
        <v>0</v>
      </c>
      <c r="CS70">
        <f t="shared" si="84"/>
        <v>0</v>
      </c>
      <c r="CT70">
        <f t="shared" si="84"/>
        <v>0</v>
      </c>
      <c r="CU70">
        <f t="shared" si="84"/>
        <v>0</v>
      </c>
      <c r="CV70">
        <f t="shared" si="84"/>
        <v>0</v>
      </c>
      <c r="CW70">
        <f t="shared" si="84"/>
        <v>0</v>
      </c>
      <c r="CX70">
        <f t="shared" ref="CX70:DQ70" si="85">CX$49*CX31</f>
        <v>0</v>
      </c>
      <c r="CY70">
        <f t="shared" si="85"/>
        <v>0</v>
      </c>
      <c r="CZ70">
        <f t="shared" si="85"/>
        <v>0</v>
      </c>
      <c r="DA70">
        <f t="shared" si="85"/>
        <v>0</v>
      </c>
      <c r="DB70">
        <f t="shared" si="85"/>
        <v>0</v>
      </c>
      <c r="DC70">
        <f t="shared" si="85"/>
        <v>0</v>
      </c>
      <c r="DD70">
        <f t="shared" si="85"/>
        <v>0</v>
      </c>
      <c r="DE70">
        <f t="shared" si="85"/>
        <v>0</v>
      </c>
      <c r="DF70">
        <f t="shared" si="85"/>
        <v>0</v>
      </c>
      <c r="DG70">
        <f t="shared" si="85"/>
        <v>0</v>
      </c>
      <c r="DH70">
        <f t="shared" si="85"/>
        <v>0</v>
      </c>
      <c r="DI70">
        <f t="shared" si="85"/>
        <v>0</v>
      </c>
      <c r="DJ70">
        <f t="shared" si="85"/>
        <v>0</v>
      </c>
      <c r="DK70">
        <f t="shared" si="85"/>
        <v>0</v>
      </c>
      <c r="DL70">
        <f t="shared" si="85"/>
        <v>0</v>
      </c>
      <c r="DM70">
        <f t="shared" si="85"/>
        <v>0</v>
      </c>
      <c r="DN70">
        <f t="shared" si="85"/>
        <v>0</v>
      </c>
      <c r="DO70">
        <f t="shared" si="85"/>
        <v>0</v>
      </c>
      <c r="DP70">
        <f t="shared" si="85"/>
        <v>0</v>
      </c>
      <c r="DQ70">
        <f t="shared" si="85"/>
        <v>0</v>
      </c>
    </row>
    <row r="71" spans="1:121" x14ac:dyDescent="0.25">
      <c r="A71" t="str">
        <f t="shared" si="48"/>
        <v>13_PNG</v>
      </c>
      <c r="B71" t="str">
        <f t="shared" si="48"/>
        <v>8_1_natural_gas</v>
      </c>
      <c r="C71" t="str">
        <f t="shared" si="48"/>
        <v>8_1_natural_gas</v>
      </c>
      <c r="D71" s="4" t="s">
        <v>149</v>
      </c>
      <c r="E71" s="4"/>
      <c r="F71" s="4"/>
      <c r="G71" s="4">
        <f t="shared" si="49"/>
        <v>0</v>
      </c>
      <c r="BL71" t="str">
        <f t="shared" si="50"/>
        <v>13_PNG</v>
      </c>
      <c r="BM71" t="str">
        <f t="shared" si="51"/>
        <v>d_nonenergy_8_1_natural_gas</v>
      </c>
      <c r="BP71">
        <f t="shared" ref="BP71:CW71" si="86">BP$49*BP32</f>
        <v>0</v>
      </c>
      <c r="BQ71">
        <f t="shared" si="86"/>
        <v>0</v>
      </c>
      <c r="BR71">
        <f t="shared" si="86"/>
        <v>0</v>
      </c>
      <c r="BS71">
        <f t="shared" si="86"/>
        <v>0</v>
      </c>
      <c r="BT71">
        <f t="shared" si="86"/>
        <v>0</v>
      </c>
      <c r="BU71">
        <f t="shared" si="86"/>
        <v>0</v>
      </c>
      <c r="BV71">
        <f t="shared" si="86"/>
        <v>0</v>
      </c>
      <c r="BW71">
        <f t="shared" si="86"/>
        <v>0</v>
      </c>
      <c r="BX71">
        <f t="shared" si="86"/>
        <v>0</v>
      </c>
      <c r="BY71">
        <f t="shared" si="86"/>
        <v>0</v>
      </c>
      <c r="BZ71">
        <f t="shared" si="86"/>
        <v>0</v>
      </c>
      <c r="CA71">
        <f t="shared" si="86"/>
        <v>0</v>
      </c>
      <c r="CB71">
        <f t="shared" si="86"/>
        <v>0</v>
      </c>
      <c r="CC71">
        <f t="shared" si="86"/>
        <v>0</v>
      </c>
      <c r="CD71">
        <f t="shared" si="86"/>
        <v>0</v>
      </c>
      <c r="CE71">
        <f t="shared" si="86"/>
        <v>0</v>
      </c>
      <c r="CF71">
        <f t="shared" si="86"/>
        <v>0</v>
      </c>
      <c r="CG71">
        <f t="shared" si="86"/>
        <v>0</v>
      </c>
      <c r="CH71">
        <f t="shared" si="86"/>
        <v>0</v>
      </c>
      <c r="CI71">
        <f t="shared" si="86"/>
        <v>0</v>
      </c>
      <c r="CJ71">
        <f t="shared" si="86"/>
        <v>0</v>
      </c>
      <c r="CK71">
        <f t="shared" si="86"/>
        <v>0</v>
      </c>
      <c r="CL71">
        <f t="shared" si="86"/>
        <v>0</v>
      </c>
      <c r="CM71">
        <f t="shared" si="86"/>
        <v>0</v>
      </c>
      <c r="CN71">
        <f t="shared" si="86"/>
        <v>0</v>
      </c>
      <c r="CO71">
        <f t="shared" si="86"/>
        <v>0</v>
      </c>
      <c r="CP71">
        <f t="shared" si="86"/>
        <v>0</v>
      </c>
      <c r="CQ71">
        <f t="shared" si="86"/>
        <v>0</v>
      </c>
      <c r="CR71">
        <f t="shared" si="86"/>
        <v>0</v>
      </c>
      <c r="CS71">
        <f t="shared" si="86"/>
        <v>0</v>
      </c>
      <c r="CT71">
        <f t="shared" si="86"/>
        <v>0</v>
      </c>
      <c r="CU71">
        <f t="shared" si="86"/>
        <v>0</v>
      </c>
      <c r="CV71">
        <f t="shared" si="86"/>
        <v>0</v>
      </c>
      <c r="CW71">
        <f t="shared" si="86"/>
        <v>0</v>
      </c>
      <c r="CX71">
        <f t="shared" ref="CX71:DQ71" si="87">CX$49*CX32</f>
        <v>0</v>
      </c>
      <c r="CY71">
        <f t="shared" si="87"/>
        <v>0</v>
      </c>
      <c r="CZ71">
        <f t="shared" si="87"/>
        <v>0</v>
      </c>
      <c r="DA71">
        <f t="shared" si="87"/>
        <v>0</v>
      </c>
      <c r="DB71">
        <f t="shared" si="87"/>
        <v>0</v>
      </c>
      <c r="DC71">
        <f t="shared" si="87"/>
        <v>0</v>
      </c>
      <c r="DD71">
        <f t="shared" si="87"/>
        <v>0</v>
      </c>
      <c r="DE71">
        <f t="shared" si="87"/>
        <v>0</v>
      </c>
      <c r="DF71">
        <f t="shared" si="87"/>
        <v>0</v>
      </c>
      <c r="DG71">
        <f t="shared" si="87"/>
        <v>0</v>
      </c>
      <c r="DH71">
        <f t="shared" si="87"/>
        <v>0</v>
      </c>
      <c r="DI71">
        <f t="shared" si="87"/>
        <v>0</v>
      </c>
      <c r="DJ71">
        <f t="shared" si="87"/>
        <v>0</v>
      </c>
      <c r="DK71">
        <f t="shared" si="87"/>
        <v>0</v>
      </c>
      <c r="DL71">
        <f t="shared" si="87"/>
        <v>0</v>
      </c>
      <c r="DM71">
        <f t="shared" si="87"/>
        <v>0</v>
      </c>
      <c r="DN71">
        <f t="shared" si="87"/>
        <v>0</v>
      </c>
      <c r="DO71">
        <f t="shared" si="87"/>
        <v>0</v>
      </c>
      <c r="DP71">
        <f t="shared" si="87"/>
        <v>0</v>
      </c>
      <c r="DQ71">
        <f t="shared" si="87"/>
        <v>0</v>
      </c>
    </row>
    <row r="72" spans="1:121" x14ac:dyDescent="0.25">
      <c r="A72" t="str">
        <f t="shared" si="48"/>
        <v>13_PNG</v>
      </c>
      <c r="B72" t="str">
        <f t="shared" si="48"/>
        <v>15_1_fuelwood_and_woodwaste</v>
      </c>
      <c r="C72" t="str">
        <f t="shared" si="48"/>
        <v>15_1_fwood_wwaste</v>
      </c>
      <c r="D72" s="4" t="s">
        <v>149</v>
      </c>
      <c r="E72" s="4"/>
      <c r="F72" s="4"/>
      <c r="G72" s="4">
        <f t="shared" si="49"/>
        <v>0</v>
      </c>
      <c r="BL72" t="str">
        <f t="shared" si="50"/>
        <v>13_PNG</v>
      </c>
      <c r="BM72" t="str">
        <f t="shared" si="51"/>
        <v>d_nonenergy_15_1_fwood_wwaste</v>
      </c>
      <c r="BP72">
        <f t="shared" ref="BP72:CW72" si="88">BP$49*BP33</f>
        <v>0</v>
      </c>
      <c r="BQ72">
        <f t="shared" si="88"/>
        <v>0</v>
      </c>
      <c r="BR72">
        <f t="shared" si="88"/>
        <v>0</v>
      </c>
      <c r="BS72">
        <f t="shared" si="88"/>
        <v>0</v>
      </c>
      <c r="BT72">
        <f t="shared" si="88"/>
        <v>0</v>
      </c>
      <c r="BU72">
        <f t="shared" si="88"/>
        <v>0</v>
      </c>
      <c r="BV72">
        <f t="shared" si="88"/>
        <v>0</v>
      </c>
      <c r="BW72">
        <f t="shared" si="88"/>
        <v>0</v>
      </c>
      <c r="BX72">
        <f t="shared" si="88"/>
        <v>0</v>
      </c>
      <c r="BY72">
        <f t="shared" si="88"/>
        <v>0</v>
      </c>
      <c r="BZ72">
        <f t="shared" si="88"/>
        <v>0</v>
      </c>
      <c r="CA72">
        <f t="shared" si="88"/>
        <v>0</v>
      </c>
      <c r="CB72">
        <f t="shared" si="88"/>
        <v>0</v>
      </c>
      <c r="CC72">
        <f t="shared" si="88"/>
        <v>0</v>
      </c>
      <c r="CD72">
        <f t="shared" si="88"/>
        <v>0</v>
      </c>
      <c r="CE72">
        <f t="shared" si="88"/>
        <v>0</v>
      </c>
      <c r="CF72">
        <f t="shared" si="88"/>
        <v>0</v>
      </c>
      <c r="CG72">
        <f t="shared" si="88"/>
        <v>0</v>
      </c>
      <c r="CH72">
        <f t="shared" si="88"/>
        <v>0</v>
      </c>
      <c r="CI72">
        <f t="shared" si="88"/>
        <v>0</v>
      </c>
      <c r="CJ72">
        <f t="shared" si="88"/>
        <v>0</v>
      </c>
      <c r="CK72">
        <f t="shared" si="88"/>
        <v>0</v>
      </c>
      <c r="CL72">
        <f t="shared" si="88"/>
        <v>0</v>
      </c>
      <c r="CM72">
        <f t="shared" si="88"/>
        <v>0</v>
      </c>
      <c r="CN72">
        <f t="shared" si="88"/>
        <v>0</v>
      </c>
      <c r="CO72">
        <f t="shared" si="88"/>
        <v>0</v>
      </c>
      <c r="CP72">
        <f t="shared" si="88"/>
        <v>0</v>
      </c>
      <c r="CQ72">
        <f t="shared" si="88"/>
        <v>0</v>
      </c>
      <c r="CR72">
        <f t="shared" si="88"/>
        <v>0</v>
      </c>
      <c r="CS72">
        <f t="shared" si="88"/>
        <v>0</v>
      </c>
      <c r="CT72">
        <f t="shared" si="88"/>
        <v>0</v>
      </c>
      <c r="CU72">
        <f t="shared" si="88"/>
        <v>0</v>
      </c>
      <c r="CV72">
        <f t="shared" si="88"/>
        <v>0</v>
      </c>
      <c r="CW72">
        <f t="shared" si="88"/>
        <v>0</v>
      </c>
      <c r="CX72">
        <f t="shared" ref="CX72:DQ72" si="89">CX$49*CX33</f>
        <v>0</v>
      </c>
      <c r="CY72">
        <f t="shared" si="89"/>
        <v>0</v>
      </c>
      <c r="CZ72">
        <f t="shared" si="89"/>
        <v>0</v>
      </c>
      <c r="DA72">
        <f t="shared" si="89"/>
        <v>0</v>
      </c>
      <c r="DB72">
        <f t="shared" si="89"/>
        <v>0</v>
      </c>
      <c r="DC72">
        <f t="shared" si="89"/>
        <v>0</v>
      </c>
      <c r="DD72">
        <f t="shared" si="89"/>
        <v>0</v>
      </c>
      <c r="DE72">
        <f t="shared" si="89"/>
        <v>0</v>
      </c>
      <c r="DF72">
        <f t="shared" si="89"/>
        <v>0</v>
      </c>
      <c r="DG72">
        <f t="shared" si="89"/>
        <v>0</v>
      </c>
      <c r="DH72">
        <f t="shared" si="89"/>
        <v>0</v>
      </c>
      <c r="DI72">
        <f t="shared" si="89"/>
        <v>0</v>
      </c>
      <c r="DJ72">
        <f t="shared" si="89"/>
        <v>0</v>
      </c>
      <c r="DK72">
        <f t="shared" si="89"/>
        <v>0</v>
      </c>
      <c r="DL72">
        <f t="shared" si="89"/>
        <v>0</v>
      </c>
      <c r="DM72">
        <f t="shared" si="89"/>
        <v>0</v>
      </c>
      <c r="DN72">
        <f t="shared" si="89"/>
        <v>0</v>
      </c>
      <c r="DO72">
        <f t="shared" si="89"/>
        <v>0</v>
      </c>
      <c r="DP72">
        <f t="shared" si="89"/>
        <v>0</v>
      </c>
      <c r="DQ72">
        <f t="shared" si="89"/>
        <v>0</v>
      </c>
    </row>
    <row r="73" spans="1:121" x14ac:dyDescent="0.25">
      <c r="A73" t="str">
        <f t="shared" si="48"/>
        <v>13_PNG</v>
      </c>
      <c r="B73" t="str">
        <f t="shared" si="48"/>
        <v>15_2_bagasse</v>
      </c>
      <c r="C73" t="str">
        <f t="shared" si="48"/>
        <v>15_2_bagasse</v>
      </c>
      <c r="D73" s="4" t="s">
        <v>149</v>
      </c>
      <c r="E73" s="4"/>
      <c r="F73" s="4"/>
      <c r="G73" s="4">
        <f t="shared" si="49"/>
        <v>0</v>
      </c>
      <c r="BL73" t="str">
        <f t="shared" si="50"/>
        <v>13_PNG</v>
      </c>
      <c r="BM73" t="str">
        <f t="shared" si="51"/>
        <v>d_nonenergy_15_2_bagasse</v>
      </c>
      <c r="BP73">
        <f t="shared" ref="BP73:CW73" si="90">BP$49*BP34</f>
        <v>0</v>
      </c>
      <c r="BQ73">
        <f t="shared" si="90"/>
        <v>0</v>
      </c>
      <c r="BR73">
        <f t="shared" si="90"/>
        <v>0</v>
      </c>
      <c r="BS73">
        <f t="shared" si="90"/>
        <v>0</v>
      </c>
      <c r="BT73">
        <f t="shared" si="90"/>
        <v>0</v>
      </c>
      <c r="BU73">
        <f t="shared" si="90"/>
        <v>0</v>
      </c>
      <c r="BV73">
        <f t="shared" si="90"/>
        <v>0</v>
      </c>
      <c r="BW73">
        <f t="shared" si="90"/>
        <v>0</v>
      </c>
      <c r="BX73">
        <f t="shared" si="90"/>
        <v>0</v>
      </c>
      <c r="BY73">
        <f t="shared" si="90"/>
        <v>0</v>
      </c>
      <c r="BZ73">
        <f t="shared" si="90"/>
        <v>0</v>
      </c>
      <c r="CA73">
        <f t="shared" si="90"/>
        <v>0</v>
      </c>
      <c r="CB73">
        <f t="shared" si="90"/>
        <v>0</v>
      </c>
      <c r="CC73">
        <f t="shared" si="90"/>
        <v>0</v>
      </c>
      <c r="CD73">
        <f t="shared" si="90"/>
        <v>0</v>
      </c>
      <c r="CE73">
        <f t="shared" si="90"/>
        <v>0</v>
      </c>
      <c r="CF73">
        <f t="shared" si="90"/>
        <v>0</v>
      </c>
      <c r="CG73">
        <f t="shared" si="90"/>
        <v>0</v>
      </c>
      <c r="CH73">
        <f t="shared" si="90"/>
        <v>0</v>
      </c>
      <c r="CI73">
        <f t="shared" si="90"/>
        <v>0</v>
      </c>
      <c r="CJ73">
        <f t="shared" si="90"/>
        <v>0</v>
      </c>
      <c r="CK73">
        <f t="shared" si="90"/>
        <v>0</v>
      </c>
      <c r="CL73">
        <f t="shared" si="90"/>
        <v>0</v>
      </c>
      <c r="CM73">
        <f t="shared" si="90"/>
        <v>0</v>
      </c>
      <c r="CN73">
        <f t="shared" si="90"/>
        <v>0</v>
      </c>
      <c r="CO73">
        <f t="shared" si="90"/>
        <v>0</v>
      </c>
      <c r="CP73">
        <f t="shared" si="90"/>
        <v>0</v>
      </c>
      <c r="CQ73">
        <f t="shared" si="90"/>
        <v>0</v>
      </c>
      <c r="CR73">
        <f t="shared" si="90"/>
        <v>0</v>
      </c>
      <c r="CS73">
        <f t="shared" si="90"/>
        <v>0</v>
      </c>
      <c r="CT73">
        <f t="shared" si="90"/>
        <v>0</v>
      </c>
      <c r="CU73">
        <f t="shared" si="90"/>
        <v>0</v>
      </c>
      <c r="CV73">
        <f t="shared" si="90"/>
        <v>0</v>
      </c>
      <c r="CW73">
        <f t="shared" si="90"/>
        <v>0</v>
      </c>
      <c r="CX73">
        <f t="shared" ref="CX73:DQ73" si="91">CX$49*CX34</f>
        <v>0</v>
      </c>
      <c r="CY73">
        <f t="shared" si="91"/>
        <v>0</v>
      </c>
      <c r="CZ73">
        <f t="shared" si="91"/>
        <v>0</v>
      </c>
      <c r="DA73">
        <f t="shared" si="91"/>
        <v>0</v>
      </c>
      <c r="DB73">
        <f t="shared" si="91"/>
        <v>0</v>
      </c>
      <c r="DC73">
        <f t="shared" si="91"/>
        <v>0</v>
      </c>
      <c r="DD73">
        <f t="shared" si="91"/>
        <v>0</v>
      </c>
      <c r="DE73">
        <f t="shared" si="91"/>
        <v>0</v>
      </c>
      <c r="DF73">
        <f t="shared" si="91"/>
        <v>0</v>
      </c>
      <c r="DG73">
        <f t="shared" si="91"/>
        <v>0</v>
      </c>
      <c r="DH73">
        <f t="shared" si="91"/>
        <v>0</v>
      </c>
      <c r="DI73">
        <f t="shared" si="91"/>
        <v>0</v>
      </c>
      <c r="DJ73">
        <f t="shared" si="91"/>
        <v>0</v>
      </c>
      <c r="DK73">
        <f t="shared" si="91"/>
        <v>0</v>
      </c>
      <c r="DL73">
        <f t="shared" si="91"/>
        <v>0</v>
      </c>
      <c r="DM73">
        <f t="shared" si="91"/>
        <v>0</v>
      </c>
      <c r="DN73">
        <f t="shared" si="91"/>
        <v>0</v>
      </c>
      <c r="DO73">
        <f t="shared" si="91"/>
        <v>0</v>
      </c>
      <c r="DP73">
        <f t="shared" si="91"/>
        <v>0</v>
      </c>
      <c r="DQ73">
        <f t="shared" si="91"/>
        <v>0</v>
      </c>
    </row>
    <row r="74" spans="1:121" x14ac:dyDescent="0.25">
      <c r="A74" t="str">
        <f t="shared" si="48"/>
        <v>13_PNG</v>
      </c>
      <c r="B74" t="str">
        <f t="shared" si="48"/>
        <v>15_3_charcoal</v>
      </c>
      <c r="C74" t="str">
        <f t="shared" si="48"/>
        <v>15_3_charcoal</v>
      </c>
      <c r="D74" s="4" t="s">
        <v>149</v>
      </c>
      <c r="E74" s="4"/>
      <c r="F74" s="4"/>
      <c r="G74" s="4">
        <f t="shared" si="49"/>
        <v>0</v>
      </c>
      <c r="BL74" t="str">
        <f t="shared" si="50"/>
        <v>13_PNG</v>
      </c>
      <c r="BM74" t="str">
        <f t="shared" si="51"/>
        <v>d_nonenergy_15_3_charcoal</v>
      </c>
      <c r="BP74">
        <f t="shared" ref="BP74:CW74" si="92">BP$49*BP35</f>
        <v>0</v>
      </c>
      <c r="BQ74">
        <f t="shared" si="92"/>
        <v>0</v>
      </c>
      <c r="BR74">
        <f t="shared" si="92"/>
        <v>0</v>
      </c>
      <c r="BS74">
        <f t="shared" si="92"/>
        <v>0</v>
      </c>
      <c r="BT74">
        <f t="shared" si="92"/>
        <v>0</v>
      </c>
      <c r="BU74">
        <f t="shared" si="92"/>
        <v>0</v>
      </c>
      <c r="BV74">
        <f t="shared" si="92"/>
        <v>0</v>
      </c>
      <c r="BW74">
        <f t="shared" si="92"/>
        <v>0</v>
      </c>
      <c r="BX74">
        <f t="shared" si="92"/>
        <v>0</v>
      </c>
      <c r="BY74">
        <f t="shared" si="92"/>
        <v>0</v>
      </c>
      <c r="BZ74">
        <f t="shared" si="92"/>
        <v>0</v>
      </c>
      <c r="CA74">
        <f t="shared" si="92"/>
        <v>0</v>
      </c>
      <c r="CB74">
        <f t="shared" si="92"/>
        <v>0</v>
      </c>
      <c r="CC74">
        <f t="shared" si="92"/>
        <v>0</v>
      </c>
      <c r="CD74">
        <f t="shared" si="92"/>
        <v>0</v>
      </c>
      <c r="CE74">
        <f t="shared" si="92"/>
        <v>0</v>
      </c>
      <c r="CF74">
        <f t="shared" si="92"/>
        <v>0</v>
      </c>
      <c r="CG74">
        <f t="shared" si="92"/>
        <v>0</v>
      </c>
      <c r="CH74">
        <f t="shared" si="92"/>
        <v>0</v>
      </c>
      <c r="CI74">
        <f t="shared" si="92"/>
        <v>0</v>
      </c>
      <c r="CJ74">
        <f t="shared" si="92"/>
        <v>0</v>
      </c>
      <c r="CK74">
        <f t="shared" si="92"/>
        <v>0</v>
      </c>
      <c r="CL74">
        <f t="shared" si="92"/>
        <v>0</v>
      </c>
      <c r="CM74">
        <f t="shared" si="92"/>
        <v>0</v>
      </c>
      <c r="CN74">
        <f t="shared" si="92"/>
        <v>0</v>
      </c>
      <c r="CO74">
        <f t="shared" si="92"/>
        <v>0</v>
      </c>
      <c r="CP74">
        <f t="shared" si="92"/>
        <v>0</v>
      </c>
      <c r="CQ74">
        <f t="shared" si="92"/>
        <v>0</v>
      </c>
      <c r="CR74">
        <f t="shared" si="92"/>
        <v>0</v>
      </c>
      <c r="CS74">
        <f t="shared" si="92"/>
        <v>0</v>
      </c>
      <c r="CT74">
        <f t="shared" si="92"/>
        <v>0</v>
      </c>
      <c r="CU74">
        <f t="shared" si="92"/>
        <v>0</v>
      </c>
      <c r="CV74">
        <f t="shared" si="92"/>
        <v>0</v>
      </c>
      <c r="CW74">
        <f t="shared" si="92"/>
        <v>0</v>
      </c>
      <c r="CX74">
        <f t="shared" ref="CX74:DQ74" si="93">CX$49*CX35</f>
        <v>0</v>
      </c>
      <c r="CY74">
        <f t="shared" si="93"/>
        <v>0</v>
      </c>
      <c r="CZ74">
        <f t="shared" si="93"/>
        <v>0</v>
      </c>
      <c r="DA74">
        <f t="shared" si="93"/>
        <v>0</v>
      </c>
      <c r="DB74">
        <f t="shared" si="93"/>
        <v>0</v>
      </c>
      <c r="DC74">
        <f t="shared" si="93"/>
        <v>0</v>
      </c>
      <c r="DD74">
        <f t="shared" si="93"/>
        <v>0</v>
      </c>
      <c r="DE74">
        <f t="shared" si="93"/>
        <v>0</v>
      </c>
      <c r="DF74">
        <f t="shared" si="93"/>
        <v>0</v>
      </c>
      <c r="DG74">
        <f t="shared" si="93"/>
        <v>0</v>
      </c>
      <c r="DH74">
        <f t="shared" si="93"/>
        <v>0</v>
      </c>
      <c r="DI74">
        <f t="shared" si="93"/>
        <v>0</v>
      </c>
      <c r="DJ74">
        <f t="shared" si="93"/>
        <v>0</v>
      </c>
      <c r="DK74">
        <f t="shared" si="93"/>
        <v>0</v>
      </c>
      <c r="DL74">
        <f t="shared" si="93"/>
        <v>0</v>
      </c>
      <c r="DM74">
        <f t="shared" si="93"/>
        <v>0</v>
      </c>
      <c r="DN74">
        <f t="shared" si="93"/>
        <v>0</v>
      </c>
      <c r="DO74">
        <f t="shared" si="93"/>
        <v>0</v>
      </c>
      <c r="DP74">
        <f t="shared" si="93"/>
        <v>0</v>
      </c>
      <c r="DQ74">
        <f t="shared" si="93"/>
        <v>0</v>
      </c>
    </row>
    <row r="75" spans="1:121" x14ac:dyDescent="0.25">
      <c r="A75" t="str">
        <f t="shared" si="48"/>
        <v>13_PNG</v>
      </c>
      <c r="B75" t="str">
        <f t="shared" si="48"/>
        <v>15_4_black_liquor</v>
      </c>
      <c r="C75" t="str">
        <f t="shared" si="48"/>
        <v>15_4_black_liquor</v>
      </c>
      <c r="D75" s="4" t="s">
        <v>149</v>
      </c>
      <c r="E75" s="4"/>
      <c r="F75" s="4"/>
      <c r="G75" s="4">
        <f t="shared" si="49"/>
        <v>0</v>
      </c>
      <c r="BL75" t="str">
        <f t="shared" si="50"/>
        <v>13_PNG</v>
      </c>
      <c r="BM75" t="str">
        <f t="shared" si="51"/>
        <v>d_nonenergy_15_4_black_liquor</v>
      </c>
      <c r="BP75">
        <f t="shared" ref="BP75:CW75" si="94">BP$49*BP36</f>
        <v>0</v>
      </c>
      <c r="BQ75">
        <f t="shared" si="94"/>
        <v>0</v>
      </c>
      <c r="BR75">
        <f t="shared" si="94"/>
        <v>0</v>
      </c>
      <c r="BS75">
        <f t="shared" si="94"/>
        <v>0</v>
      </c>
      <c r="BT75">
        <f t="shared" si="94"/>
        <v>0</v>
      </c>
      <c r="BU75">
        <f t="shared" si="94"/>
        <v>0</v>
      </c>
      <c r="BV75">
        <f t="shared" si="94"/>
        <v>0</v>
      </c>
      <c r="BW75">
        <f t="shared" si="94"/>
        <v>0</v>
      </c>
      <c r="BX75">
        <f t="shared" si="94"/>
        <v>0</v>
      </c>
      <c r="BY75">
        <f t="shared" si="94"/>
        <v>0</v>
      </c>
      <c r="BZ75">
        <f t="shared" si="94"/>
        <v>0</v>
      </c>
      <c r="CA75">
        <f t="shared" si="94"/>
        <v>0</v>
      </c>
      <c r="CB75">
        <f t="shared" si="94"/>
        <v>0</v>
      </c>
      <c r="CC75">
        <f t="shared" si="94"/>
        <v>0</v>
      </c>
      <c r="CD75">
        <f t="shared" si="94"/>
        <v>0</v>
      </c>
      <c r="CE75">
        <f t="shared" si="94"/>
        <v>0</v>
      </c>
      <c r="CF75">
        <f t="shared" si="94"/>
        <v>0</v>
      </c>
      <c r="CG75">
        <f t="shared" si="94"/>
        <v>0</v>
      </c>
      <c r="CH75">
        <f t="shared" si="94"/>
        <v>0</v>
      </c>
      <c r="CI75">
        <f t="shared" si="94"/>
        <v>0</v>
      </c>
      <c r="CJ75">
        <f t="shared" si="94"/>
        <v>0</v>
      </c>
      <c r="CK75">
        <f t="shared" si="94"/>
        <v>0</v>
      </c>
      <c r="CL75">
        <f t="shared" si="94"/>
        <v>0</v>
      </c>
      <c r="CM75">
        <f t="shared" si="94"/>
        <v>0</v>
      </c>
      <c r="CN75">
        <f t="shared" si="94"/>
        <v>0</v>
      </c>
      <c r="CO75">
        <f t="shared" si="94"/>
        <v>0</v>
      </c>
      <c r="CP75">
        <f t="shared" si="94"/>
        <v>0</v>
      </c>
      <c r="CQ75">
        <f t="shared" si="94"/>
        <v>0</v>
      </c>
      <c r="CR75">
        <f t="shared" si="94"/>
        <v>0</v>
      </c>
      <c r="CS75">
        <f t="shared" si="94"/>
        <v>0</v>
      </c>
      <c r="CT75">
        <f t="shared" si="94"/>
        <v>0</v>
      </c>
      <c r="CU75">
        <f t="shared" si="94"/>
        <v>0</v>
      </c>
      <c r="CV75">
        <f t="shared" si="94"/>
        <v>0</v>
      </c>
      <c r="CW75">
        <f t="shared" si="94"/>
        <v>0</v>
      </c>
      <c r="CX75">
        <f t="shared" ref="CX75:DQ75" si="95">CX$49*CX36</f>
        <v>0</v>
      </c>
      <c r="CY75">
        <f t="shared" si="95"/>
        <v>0</v>
      </c>
      <c r="CZ75">
        <f t="shared" si="95"/>
        <v>0</v>
      </c>
      <c r="DA75">
        <f t="shared" si="95"/>
        <v>0</v>
      </c>
      <c r="DB75">
        <f t="shared" si="95"/>
        <v>0</v>
      </c>
      <c r="DC75">
        <f t="shared" si="95"/>
        <v>0</v>
      </c>
      <c r="DD75">
        <f t="shared" si="95"/>
        <v>0</v>
      </c>
      <c r="DE75">
        <f t="shared" si="95"/>
        <v>0</v>
      </c>
      <c r="DF75">
        <f t="shared" si="95"/>
        <v>0</v>
      </c>
      <c r="DG75">
        <f t="shared" si="95"/>
        <v>0</v>
      </c>
      <c r="DH75">
        <f t="shared" si="95"/>
        <v>0</v>
      </c>
      <c r="DI75">
        <f t="shared" si="95"/>
        <v>0</v>
      </c>
      <c r="DJ75">
        <f t="shared" si="95"/>
        <v>0</v>
      </c>
      <c r="DK75">
        <f t="shared" si="95"/>
        <v>0</v>
      </c>
      <c r="DL75">
        <f t="shared" si="95"/>
        <v>0</v>
      </c>
      <c r="DM75">
        <f t="shared" si="95"/>
        <v>0</v>
      </c>
      <c r="DN75">
        <f t="shared" si="95"/>
        <v>0</v>
      </c>
      <c r="DO75">
        <f t="shared" si="95"/>
        <v>0</v>
      </c>
      <c r="DP75">
        <f t="shared" si="95"/>
        <v>0</v>
      </c>
      <c r="DQ75">
        <f t="shared" si="95"/>
        <v>0</v>
      </c>
    </row>
    <row r="76" spans="1:121" x14ac:dyDescent="0.25">
      <c r="A76" t="str">
        <f t="shared" si="48"/>
        <v>13_PNG</v>
      </c>
      <c r="B76" t="str">
        <f t="shared" si="48"/>
        <v>15_5_other_biomass</v>
      </c>
      <c r="C76" t="str">
        <f t="shared" si="48"/>
        <v>15_5_other_biomass</v>
      </c>
      <c r="D76" s="4" t="s">
        <v>149</v>
      </c>
      <c r="E76" s="4"/>
      <c r="F76" s="4"/>
      <c r="G76" s="4">
        <f t="shared" si="49"/>
        <v>0</v>
      </c>
      <c r="BL76" t="str">
        <f t="shared" si="50"/>
        <v>13_PNG</v>
      </c>
      <c r="BM76" t="str">
        <f t="shared" si="51"/>
        <v>d_nonenergy_15_5_other_biomass</v>
      </c>
      <c r="BP76">
        <f t="shared" ref="BP76:CW76" si="96">BP$49*BP37</f>
        <v>0</v>
      </c>
      <c r="BQ76">
        <f t="shared" si="96"/>
        <v>0</v>
      </c>
      <c r="BR76">
        <f t="shared" si="96"/>
        <v>0</v>
      </c>
      <c r="BS76">
        <f t="shared" si="96"/>
        <v>0</v>
      </c>
      <c r="BT76">
        <f t="shared" si="96"/>
        <v>0</v>
      </c>
      <c r="BU76">
        <f t="shared" si="96"/>
        <v>0</v>
      </c>
      <c r="BV76">
        <f t="shared" si="96"/>
        <v>0</v>
      </c>
      <c r="BW76">
        <f t="shared" si="96"/>
        <v>0</v>
      </c>
      <c r="BX76">
        <f t="shared" si="96"/>
        <v>0</v>
      </c>
      <c r="BY76">
        <f t="shared" si="96"/>
        <v>0</v>
      </c>
      <c r="BZ76">
        <f t="shared" si="96"/>
        <v>0</v>
      </c>
      <c r="CA76">
        <f t="shared" si="96"/>
        <v>0</v>
      </c>
      <c r="CB76">
        <f t="shared" si="96"/>
        <v>0</v>
      </c>
      <c r="CC76">
        <f t="shared" si="96"/>
        <v>0</v>
      </c>
      <c r="CD76">
        <f t="shared" si="96"/>
        <v>0</v>
      </c>
      <c r="CE76">
        <f t="shared" si="96"/>
        <v>0</v>
      </c>
      <c r="CF76">
        <f t="shared" si="96"/>
        <v>0</v>
      </c>
      <c r="CG76">
        <f t="shared" si="96"/>
        <v>0</v>
      </c>
      <c r="CH76">
        <f t="shared" si="96"/>
        <v>0</v>
      </c>
      <c r="CI76">
        <f t="shared" si="96"/>
        <v>0</v>
      </c>
      <c r="CJ76">
        <f t="shared" si="96"/>
        <v>0</v>
      </c>
      <c r="CK76">
        <f t="shared" si="96"/>
        <v>0</v>
      </c>
      <c r="CL76">
        <f t="shared" si="96"/>
        <v>0</v>
      </c>
      <c r="CM76">
        <f t="shared" si="96"/>
        <v>0</v>
      </c>
      <c r="CN76">
        <f t="shared" si="96"/>
        <v>0</v>
      </c>
      <c r="CO76">
        <f t="shared" si="96"/>
        <v>0</v>
      </c>
      <c r="CP76">
        <f t="shared" si="96"/>
        <v>0</v>
      </c>
      <c r="CQ76">
        <f t="shared" si="96"/>
        <v>0</v>
      </c>
      <c r="CR76">
        <f t="shared" si="96"/>
        <v>0</v>
      </c>
      <c r="CS76">
        <f t="shared" si="96"/>
        <v>0</v>
      </c>
      <c r="CT76">
        <f t="shared" si="96"/>
        <v>0</v>
      </c>
      <c r="CU76">
        <f t="shared" si="96"/>
        <v>0</v>
      </c>
      <c r="CV76">
        <f t="shared" si="96"/>
        <v>0</v>
      </c>
      <c r="CW76">
        <f t="shared" si="96"/>
        <v>0</v>
      </c>
      <c r="CX76">
        <f t="shared" ref="CX76:DQ76" si="97">CX$49*CX37</f>
        <v>0</v>
      </c>
      <c r="CY76">
        <f t="shared" si="97"/>
        <v>0</v>
      </c>
      <c r="CZ76">
        <f t="shared" si="97"/>
        <v>0</v>
      </c>
      <c r="DA76">
        <f t="shared" si="97"/>
        <v>0</v>
      </c>
      <c r="DB76">
        <f t="shared" si="97"/>
        <v>0</v>
      </c>
      <c r="DC76">
        <f t="shared" si="97"/>
        <v>0</v>
      </c>
      <c r="DD76">
        <f t="shared" si="97"/>
        <v>0</v>
      </c>
      <c r="DE76">
        <f t="shared" si="97"/>
        <v>0</v>
      </c>
      <c r="DF76">
        <f t="shared" si="97"/>
        <v>0</v>
      </c>
      <c r="DG76">
        <f t="shared" si="97"/>
        <v>0</v>
      </c>
      <c r="DH76">
        <f t="shared" si="97"/>
        <v>0</v>
      </c>
      <c r="DI76">
        <f t="shared" si="97"/>
        <v>0</v>
      </c>
      <c r="DJ76">
        <f t="shared" si="97"/>
        <v>0</v>
      </c>
      <c r="DK76">
        <f t="shared" si="97"/>
        <v>0</v>
      </c>
      <c r="DL76">
        <f t="shared" si="97"/>
        <v>0</v>
      </c>
      <c r="DM76">
        <f t="shared" si="97"/>
        <v>0</v>
      </c>
      <c r="DN76">
        <f t="shared" si="97"/>
        <v>0</v>
      </c>
      <c r="DO76">
        <f t="shared" si="97"/>
        <v>0</v>
      </c>
      <c r="DP76">
        <f t="shared" si="97"/>
        <v>0</v>
      </c>
      <c r="DQ76">
        <f t="shared" si="97"/>
        <v>0</v>
      </c>
    </row>
    <row r="77" spans="1:121" x14ac:dyDescent="0.25">
      <c r="A77" t="str">
        <f t="shared" si="48"/>
        <v>13_PNG</v>
      </c>
      <c r="B77" t="str">
        <f t="shared" si="48"/>
        <v>16_1_biogas</v>
      </c>
      <c r="C77" t="str">
        <f t="shared" si="48"/>
        <v>16_1_biogas</v>
      </c>
      <c r="D77" s="4" t="s">
        <v>149</v>
      </c>
      <c r="E77" s="4"/>
      <c r="F77" s="4"/>
      <c r="G77" s="4">
        <f t="shared" si="49"/>
        <v>0</v>
      </c>
      <c r="BL77" t="str">
        <f t="shared" si="50"/>
        <v>13_PNG</v>
      </c>
      <c r="BM77" t="str">
        <f t="shared" si="51"/>
        <v>d_nonenergy_16_1_biogas</v>
      </c>
      <c r="BP77">
        <f t="shared" ref="BP77:CW77" si="98">BP$49*BP38</f>
        <v>0</v>
      </c>
      <c r="BQ77">
        <f t="shared" si="98"/>
        <v>0</v>
      </c>
      <c r="BR77">
        <f t="shared" si="98"/>
        <v>0</v>
      </c>
      <c r="BS77">
        <f t="shared" si="98"/>
        <v>0</v>
      </c>
      <c r="BT77">
        <f t="shared" si="98"/>
        <v>0</v>
      </c>
      <c r="BU77">
        <f t="shared" si="98"/>
        <v>0</v>
      </c>
      <c r="BV77">
        <f t="shared" si="98"/>
        <v>0</v>
      </c>
      <c r="BW77">
        <f t="shared" si="98"/>
        <v>0</v>
      </c>
      <c r="BX77">
        <f t="shared" si="98"/>
        <v>0</v>
      </c>
      <c r="BY77">
        <f t="shared" si="98"/>
        <v>0</v>
      </c>
      <c r="BZ77">
        <f t="shared" si="98"/>
        <v>0</v>
      </c>
      <c r="CA77">
        <f t="shared" si="98"/>
        <v>0</v>
      </c>
      <c r="CB77">
        <f t="shared" si="98"/>
        <v>0</v>
      </c>
      <c r="CC77">
        <f t="shared" si="98"/>
        <v>0</v>
      </c>
      <c r="CD77">
        <f t="shared" si="98"/>
        <v>0</v>
      </c>
      <c r="CE77">
        <f t="shared" si="98"/>
        <v>0</v>
      </c>
      <c r="CF77">
        <f t="shared" si="98"/>
        <v>0</v>
      </c>
      <c r="CG77">
        <f t="shared" si="98"/>
        <v>0</v>
      </c>
      <c r="CH77">
        <f t="shared" si="98"/>
        <v>0</v>
      </c>
      <c r="CI77">
        <f t="shared" si="98"/>
        <v>0</v>
      </c>
      <c r="CJ77">
        <f t="shared" si="98"/>
        <v>0</v>
      </c>
      <c r="CK77">
        <f t="shared" si="98"/>
        <v>0</v>
      </c>
      <c r="CL77">
        <f t="shared" si="98"/>
        <v>0</v>
      </c>
      <c r="CM77">
        <f t="shared" si="98"/>
        <v>0</v>
      </c>
      <c r="CN77">
        <f t="shared" si="98"/>
        <v>0</v>
      </c>
      <c r="CO77">
        <f t="shared" si="98"/>
        <v>0</v>
      </c>
      <c r="CP77">
        <f t="shared" si="98"/>
        <v>0</v>
      </c>
      <c r="CQ77">
        <f t="shared" si="98"/>
        <v>0</v>
      </c>
      <c r="CR77">
        <f t="shared" si="98"/>
        <v>0</v>
      </c>
      <c r="CS77">
        <f t="shared" si="98"/>
        <v>0</v>
      </c>
      <c r="CT77">
        <f t="shared" si="98"/>
        <v>0</v>
      </c>
      <c r="CU77">
        <f t="shared" si="98"/>
        <v>0</v>
      </c>
      <c r="CV77">
        <f t="shared" si="98"/>
        <v>0</v>
      </c>
      <c r="CW77">
        <f t="shared" si="98"/>
        <v>0</v>
      </c>
      <c r="CX77">
        <f t="shared" ref="CX77:DQ77" si="99">CX$49*CX38</f>
        <v>0</v>
      </c>
      <c r="CY77">
        <f t="shared" si="99"/>
        <v>0</v>
      </c>
      <c r="CZ77">
        <f t="shared" si="99"/>
        <v>0</v>
      </c>
      <c r="DA77">
        <f t="shared" si="99"/>
        <v>0</v>
      </c>
      <c r="DB77">
        <f t="shared" si="99"/>
        <v>0</v>
      </c>
      <c r="DC77">
        <f t="shared" si="99"/>
        <v>0</v>
      </c>
      <c r="DD77">
        <f t="shared" si="99"/>
        <v>0</v>
      </c>
      <c r="DE77">
        <f t="shared" si="99"/>
        <v>0</v>
      </c>
      <c r="DF77">
        <f t="shared" si="99"/>
        <v>0</v>
      </c>
      <c r="DG77">
        <f t="shared" si="99"/>
        <v>0</v>
      </c>
      <c r="DH77">
        <f t="shared" si="99"/>
        <v>0</v>
      </c>
      <c r="DI77">
        <f t="shared" si="99"/>
        <v>0</v>
      </c>
      <c r="DJ77">
        <f t="shared" si="99"/>
        <v>0</v>
      </c>
      <c r="DK77">
        <f t="shared" si="99"/>
        <v>0</v>
      </c>
      <c r="DL77">
        <f t="shared" si="99"/>
        <v>0</v>
      </c>
      <c r="DM77">
        <f t="shared" si="99"/>
        <v>0</v>
      </c>
      <c r="DN77">
        <f t="shared" si="99"/>
        <v>0</v>
      </c>
      <c r="DO77">
        <f t="shared" si="99"/>
        <v>0</v>
      </c>
      <c r="DP77">
        <f t="shared" si="99"/>
        <v>0</v>
      </c>
      <c r="DQ77">
        <f t="shared" si="99"/>
        <v>0</v>
      </c>
    </row>
    <row r="78" spans="1:121" x14ac:dyDescent="0.25">
      <c r="A78" t="str">
        <f t="shared" si="48"/>
        <v>13_PNG</v>
      </c>
      <c r="B78" t="str">
        <f t="shared" si="48"/>
        <v>16_2_industrial_waste</v>
      </c>
      <c r="C78" t="str">
        <f t="shared" si="48"/>
        <v>16_2_industrial_waste</v>
      </c>
      <c r="D78" s="4" t="s">
        <v>149</v>
      </c>
      <c r="E78" s="4"/>
      <c r="F78" s="4"/>
      <c r="G78" s="4">
        <f t="shared" si="49"/>
        <v>0</v>
      </c>
      <c r="BL78" t="str">
        <f t="shared" si="50"/>
        <v>13_PNG</v>
      </c>
      <c r="BM78" t="str">
        <f t="shared" si="51"/>
        <v>d_nonenergy_16_2_industrial_waste</v>
      </c>
      <c r="BP78">
        <f t="shared" ref="BP78:CW78" si="100">BP$49*BP39</f>
        <v>0</v>
      </c>
      <c r="BQ78">
        <f t="shared" si="100"/>
        <v>0</v>
      </c>
      <c r="BR78">
        <f t="shared" si="100"/>
        <v>0</v>
      </c>
      <c r="BS78">
        <f t="shared" si="100"/>
        <v>0</v>
      </c>
      <c r="BT78">
        <f t="shared" si="100"/>
        <v>0</v>
      </c>
      <c r="BU78">
        <f t="shared" si="100"/>
        <v>0</v>
      </c>
      <c r="BV78">
        <f t="shared" si="100"/>
        <v>0</v>
      </c>
      <c r="BW78">
        <f t="shared" si="100"/>
        <v>0</v>
      </c>
      <c r="BX78">
        <f t="shared" si="100"/>
        <v>0</v>
      </c>
      <c r="BY78">
        <f t="shared" si="100"/>
        <v>0</v>
      </c>
      <c r="BZ78">
        <f t="shared" si="100"/>
        <v>0</v>
      </c>
      <c r="CA78">
        <f t="shared" si="100"/>
        <v>0</v>
      </c>
      <c r="CB78">
        <f t="shared" si="100"/>
        <v>0</v>
      </c>
      <c r="CC78">
        <f t="shared" si="100"/>
        <v>0</v>
      </c>
      <c r="CD78">
        <f t="shared" si="100"/>
        <v>0</v>
      </c>
      <c r="CE78">
        <f t="shared" si="100"/>
        <v>0</v>
      </c>
      <c r="CF78">
        <f t="shared" si="100"/>
        <v>0</v>
      </c>
      <c r="CG78">
        <f t="shared" si="100"/>
        <v>0</v>
      </c>
      <c r="CH78">
        <f t="shared" si="100"/>
        <v>0</v>
      </c>
      <c r="CI78">
        <f t="shared" si="100"/>
        <v>0</v>
      </c>
      <c r="CJ78">
        <f t="shared" si="100"/>
        <v>0</v>
      </c>
      <c r="CK78">
        <f t="shared" si="100"/>
        <v>0</v>
      </c>
      <c r="CL78">
        <f t="shared" si="100"/>
        <v>0</v>
      </c>
      <c r="CM78">
        <f t="shared" si="100"/>
        <v>0</v>
      </c>
      <c r="CN78">
        <f t="shared" si="100"/>
        <v>0</v>
      </c>
      <c r="CO78">
        <f t="shared" si="100"/>
        <v>0</v>
      </c>
      <c r="CP78">
        <f t="shared" si="100"/>
        <v>0</v>
      </c>
      <c r="CQ78">
        <f t="shared" si="100"/>
        <v>0</v>
      </c>
      <c r="CR78">
        <f t="shared" si="100"/>
        <v>0</v>
      </c>
      <c r="CS78">
        <f t="shared" si="100"/>
        <v>0</v>
      </c>
      <c r="CT78">
        <f t="shared" si="100"/>
        <v>0</v>
      </c>
      <c r="CU78">
        <f t="shared" si="100"/>
        <v>0</v>
      </c>
      <c r="CV78">
        <f t="shared" si="100"/>
        <v>0</v>
      </c>
      <c r="CW78">
        <f t="shared" si="100"/>
        <v>0</v>
      </c>
      <c r="CX78">
        <f t="shared" ref="CX78:DQ78" si="101">CX$49*CX39</f>
        <v>0</v>
      </c>
      <c r="CY78">
        <f t="shared" si="101"/>
        <v>0</v>
      </c>
      <c r="CZ78">
        <f t="shared" si="101"/>
        <v>0</v>
      </c>
      <c r="DA78">
        <f t="shared" si="101"/>
        <v>0</v>
      </c>
      <c r="DB78">
        <f t="shared" si="101"/>
        <v>0</v>
      </c>
      <c r="DC78">
        <f t="shared" si="101"/>
        <v>0</v>
      </c>
      <c r="DD78">
        <f t="shared" si="101"/>
        <v>0</v>
      </c>
      <c r="DE78">
        <f t="shared" si="101"/>
        <v>0</v>
      </c>
      <c r="DF78">
        <f t="shared" si="101"/>
        <v>0</v>
      </c>
      <c r="DG78">
        <f t="shared" si="101"/>
        <v>0</v>
      </c>
      <c r="DH78">
        <f t="shared" si="101"/>
        <v>0</v>
      </c>
      <c r="DI78">
        <f t="shared" si="101"/>
        <v>0</v>
      </c>
      <c r="DJ78">
        <f t="shared" si="101"/>
        <v>0</v>
      </c>
      <c r="DK78">
        <f t="shared" si="101"/>
        <v>0</v>
      </c>
      <c r="DL78">
        <f t="shared" si="101"/>
        <v>0</v>
      </c>
      <c r="DM78">
        <f t="shared" si="101"/>
        <v>0</v>
      </c>
      <c r="DN78">
        <f t="shared" si="101"/>
        <v>0</v>
      </c>
      <c r="DO78">
        <f t="shared" si="101"/>
        <v>0</v>
      </c>
      <c r="DP78">
        <f t="shared" si="101"/>
        <v>0</v>
      </c>
      <c r="DQ78">
        <f t="shared" si="101"/>
        <v>0</v>
      </c>
    </row>
    <row r="79" spans="1:121" x14ac:dyDescent="0.25">
      <c r="A79" t="str">
        <f t="shared" si="48"/>
        <v>13_PNG</v>
      </c>
      <c r="B79" t="str">
        <f t="shared" si="48"/>
        <v>16_3_municipal_solid_waste_renewable</v>
      </c>
      <c r="C79" t="str">
        <f t="shared" si="48"/>
        <v>16_3_msw_ren</v>
      </c>
      <c r="D79" s="4" t="s">
        <v>149</v>
      </c>
      <c r="E79" s="4"/>
      <c r="F79" s="4"/>
      <c r="G79" s="4">
        <f t="shared" si="49"/>
        <v>0</v>
      </c>
      <c r="BL79" t="str">
        <f t="shared" si="50"/>
        <v>13_PNG</v>
      </c>
      <c r="BM79" t="str">
        <f t="shared" si="51"/>
        <v>d_nonenergy_16_3_msw_ren</v>
      </c>
      <c r="BP79">
        <f t="shared" ref="BP79:CW79" si="102">BP$49*BP40</f>
        <v>0</v>
      </c>
      <c r="BQ79">
        <f t="shared" si="102"/>
        <v>0</v>
      </c>
      <c r="BR79">
        <f t="shared" si="102"/>
        <v>0</v>
      </c>
      <c r="BS79">
        <f t="shared" si="102"/>
        <v>0</v>
      </c>
      <c r="BT79">
        <f t="shared" si="102"/>
        <v>0</v>
      </c>
      <c r="BU79">
        <f t="shared" si="102"/>
        <v>0</v>
      </c>
      <c r="BV79">
        <f t="shared" si="102"/>
        <v>0</v>
      </c>
      <c r="BW79">
        <f t="shared" si="102"/>
        <v>0</v>
      </c>
      <c r="BX79">
        <f t="shared" si="102"/>
        <v>0</v>
      </c>
      <c r="BY79">
        <f t="shared" si="102"/>
        <v>0</v>
      </c>
      <c r="BZ79">
        <f t="shared" si="102"/>
        <v>0</v>
      </c>
      <c r="CA79">
        <f t="shared" si="102"/>
        <v>0</v>
      </c>
      <c r="CB79">
        <f t="shared" si="102"/>
        <v>0</v>
      </c>
      <c r="CC79">
        <f t="shared" si="102"/>
        <v>0</v>
      </c>
      <c r="CD79">
        <f t="shared" si="102"/>
        <v>0</v>
      </c>
      <c r="CE79">
        <f t="shared" si="102"/>
        <v>0</v>
      </c>
      <c r="CF79">
        <f t="shared" si="102"/>
        <v>0</v>
      </c>
      <c r="CG79">
        <f t="shared" si="102"/>
        <v>0</v>
      </c>
      <c r="CH79">
        <f t="shared" si="102"/>
        <v>0</v>
      </c>
      <c r="CI79">
        <f t="shared" si="102"/>
        <v>0</v>
      </c>
      <c r="CJ79">
        <f t="shared" si="102"/>
        <v>0</v>
      </c>
      <c r="CK79">
        <f t="shared" si="102"/>
        <v>0</v>
      </c>
      <c r="CL79">
        <f t="shared" si="102"/>
        <v>0</v>
      </c>
      <c r="CM79">
        <f t="shared" si="102"/>
        <v>0</v>
      </c>
      <c r="CN79">
        <f t="shared" si="102"/>
        <v>0</v>
      </c>
      <c r="CO79">
        <f t="shared" si="102"/>
        <v>0</v>
      </c>
      <c r="CP79">
        <f t="shared" si="102"/>
        <v>0</v>
      </c>
      <c r="CQ79">
        <f t="shared" si="102"/>
        <v>0</v>
      </c>
      <c r="CR79">
        <f t="shared" si="102"/>
        <v>0</v>
      </c>
      <c r="CS79">
        <f t="shared" si="102"/>
        <v>0</v>
      </c>
      <c r="CT79">
        <f t="shared" si="102"/>
        <v>0</v>
      </c>
      <c r="CU79">
        <f t="shared" si="102"/>
        <v>0</v>
      </c>
      <c r="CV79">
        <f t="shared" si="102"/>
        <v>0</v>
      </c>
      <c r="CW79">
        <f t="shared" si="102"/>
        <v>0</v>
      </c>
      <c r="CX79">
        <f t="shared" ref="CX79:DQ79" si="103">CX$49*CX40</f>
        <v>0</v>
      </c>
      <c r="CY79">
        <f t="shared" si="103"/>
        <v>0</v>
      </c>
      <c r="CZ79">
        <f t="shared" si="103"/>
        <v>0</v>
      </c>
      <c r="DA79">
        <f t="shared" si="103"/>
        <v>0</v>
      </c>
      <c r="DB79">
        <f t="shared" si="103"/>
        <v>0</v>
      </c>
      <c r="DC79">
        <f t="shared" si="103"/>
        <v>0</v>
      </c>
      <c r="DD79">
        <f t="shared" si="103"/>
        <v>0</v>
      </c>
      <c r="DE79">
        <f t="shared" si="103"/>
        <v>0</v>
      </c>
      <c r="DF79">
        <f t="shared" si="103"/>
        <v>0</v>
      </c>
      <c r="DG79">
        <f t="shared" si="103"/>
        <v>0</v>
      </c>
      <c r="DH79">
        <f t="shared" si="103"/>
        <v>0</v>
      </c>
      <c r="DI79">
        <f t="shared" si="103"/>
        <v>0</v>
      </c>
      <c r="DJ79">
        <f t="shared" si="103"/>
        <v>0</v>
      </c>
      <c r="DK79">
        <f t="shared" si="103"/>
        <v>0</v>
      </c>
      <c r="DL79">
        <f t="shared" si="103"/>
        <v>0</v>
      </c>
      <c r="DM79">
        <f t="shared" si="103"/>
        <v>0</v>
      </c>
      <c r="DN79">
        <f t="shared" si="103"/>
        <v>0</v>
      </c>
      <c r="DO79">
        <f t="shared" si="103"/>
        <v>0</v>
      </c>
      <c r="DP79">
        <f t="shared" si="103"/>
        <v>0</v>
      </c>
      <c r="DQ79">
        <f t="shared" si="103"/>
        <v>0</v>
      </c>
    </row>
    <row r="80" spans="1:121" x14ac:dyDescent="0.25">
      <c r="A80" t="str">
        <f t="shared" si="48"/>
        <v>13_PNG</v>
      </c>
      <c r="B80" t="str">
        <f t="shared" si="48"/>
        <v>16_4_municipal_solid_waste_nonrenewable</v>
      </c>
      <c r="C80" t="str">
        <f t="shared" si="48"/>
        <v>16_4_msw_nonr</v>
      </c>
      <c r="D80" s="4" t="s">
        <v>149</v>
      </c>
      <c r="E80" s="4"/>
      <c r="F80" s="4"/>
      <c r="G80" s="4">
        <f t="shared" si="49"/>
        <v>0</v>
      </c>
      <c r="BL80" t="str">
        <f t="shared" si="50"/>
        <v>13_PNG</v>
      </c>
      <c r="BM80" t="str">
        <f t="shared" si="51"/>
        <v>d_nonenergy_16_4_msw_nonr</v>
      </c>
      <c r="BP80">
        <f t="shared" ref="BP80:CW80" si="104">BP$49*BP41</f>
        <v>0</v>
      </c>
      <c r="BQ80">
        <f t="shared" si="104"/>
        <v>0</v>
      </c>
      <c r="BR80">
        <f t="shared" si="104"/>
        <v>0</v>
      </c>
      <c r="BS80">
        <f t="shared" si="104"/>
        <v>0</v>
      </c>
      <c r="BT80">
        <f t="shared" si="104"/>
        <v>0</v>
      </c>
      <c r="BU80">
        <f t="shared" si="104"/>
        <v>0</v>
      </c>
      <c r="BV80">
        <f t="shared" si="104"/>
        <v>0</v>
      </c>
      <c r="BW80">
        <f t="shared" si="104"/>
        <v>0</v>
      </c>
      <c r="BX80">
        <f t="shared" si="104"/>
        <v>0</v>
      </c>
      <c r="BY80">
        <f t="shared" si="104"/>
        <v>0</v>
      </c>
      <c r="BZ80">
        <f t="shared" si="104"/>
        <v>0</v>
      </c>
      <c r="CA80">
        <f t="shared" si="104"/>
        <v>0</v>
      </c>
      <c r="CB80">
        <f t="shared" si="104"/>
        <v>0</v>
      </c>
      <c r="CC80">
        <f t="shared" si="104"/>
        <v>0</v>
      </c>
      <c r="CD80">
        <f t="shared" si="104"/>
        <v>0</v>
      </c>
      <c r="CE80">
        <f t="shared" si="104"/>
        <v>0</v>
      </c>
      <c r="CF80">
        <f t="shared" si="104"/>
        <v>0</v>
      </c>
      <c r="CG80">
        <f t="shared" si="104"/>
        <v>0</v>
      </c>
      <c r="CH80">
        <f t="shared" si="104"/>
        <v>0</v>
      </c>
      <c r="CI80">
        <f t="shared" si="104"/>
        <v>0</v>
      </c>
      <c r="CJ80">
        <f t="shared" si="104"/>
        <v>0</v>
      </c>
      <c r="CK80">
        <f t="shared" si="104"/>
        <v>0</v>
      </c>
      <c r="CL80">
        <f t="shared" si="104"/>
        <v>0</v>
      </c>
      <c r="CM80">
        <f t="shared" si="104"/>
        <v>0</v>
      </c>
      <c r="CN80">
        <f t="shared" si="104"/>
        <v>0</v>
      </c>
      <c r="CO80">
        <f t="shared" si="104"/>
        <v>0</v>
      </c>
      <c r="CP80">
        <f t="shared" si="104"/>
        <v>0</v>
      </c>
      <c r="CQ80">
        <f t="shared" si="104"/>
        <v>0</v>
      </c>
      <c r="CR80">
        <f t="shared" si="104"/>
        <v>0</v>
      </c>
      <c r="CS80">
        <f t="shared" si="104"/>
        <v>0</v>
      </c>
      <c r="CT80">
        <f t="shared" si="104"/>
        <v>0</v>
      </c>
      <c r="CU80">
        <f t="shared" si="104"/>
        <v>0</v>
      </c>
      <c r="CV80">
        <f t="shared" si="104"/>
        <v>0</v>
      </c>
      <c r="CW80">
        <f t="shared" si="104"/>
        <v>0</v>
      </c>
      <c r="CX80">
        <f t="shared" ref="CX80:DQ80" si="105">CX$49*CX41</f>
        <v>0</v>
      </c>
      <c r="CY80">
        <f t="shared" si="105"/>
        <v>0</v>
      </c>
      <c r="CZ80">
        <f t="shared" si="105"/>
        <v>0</v>
      </c>
      <c r="DA80">
        <f t="shared" si="105"/>
        <v>0</v>
      </c>
      <c r="DB80">
        <f t="shared" si="105"/>
        <v>0</v>
      </c>
      <c r="DC80">
        <f t="shared" si="105"/>
        <v>0</v>
      </c>
      <c r="DD80">
        <f t="shared" si="105"/>
        <v>0</v>
      </c>
      <c r="DE80">
        <f t="shared" si="105"/>
        <v>0</v>
      </c>
      <c r="DF80">
        <f t="shared" si="105"/>
        <v>0</v>
      </c>
      <c r="DG80">
        <f t="shared" si="105"/>
        <v>0</v>
      </c>
      <c r="DH80">
        <f t="shared" si="105"/>
        <v>0</v>
      </c>
      <c r="DI80">
        <f t="shared" si="105"/>
        <v>0</v>
      </c>
      <c r="DJ80">
        <f t="shared" si="105"/>
        <v>0</v>
      </c>
      <c r="DK80">
        <f t="shared" si="105"/>
        <v>0</v>
      </c>
      <c r="DL80">
        <f t="shared" si="105"/>
        <v>0</v>
      </c>
      <c r="DM80">
        <f t="shared" si="105"/>
        <v>0</v>
      </c>
      <c r="DN80">
        <f t="shared" si="105"/>
        <v>0</v>
      </c>
      <c r="DO80">
        <f t="shared" si="105"/>
        <v>0</v>
      </c>
      <c r="DP80">
        <f t="shared" si="105"/>
        <v>0</v>
      </c>
      <c r="DQ80">
        <f t="shared" si="105"/>
        <v>0</v>
      </c>
    </row>
    <row r="81" spans="1:121" x14ac:dyDescent="0.25">
      <c r="A81" t="str">
        <f t="shared" si="48"/>
        <v>13_PNG</v>
      </c>
      <c r="B81" t="str">
        <f t="shared" si="48"/>
        <v>16_5_biogasoline</v>
      </c>
      <c r="C81" t="str">
        <f t="shared" si="48"/>
        <v>16_5_biogasoline</v>
      </c>
      <c r="D81" s="4" t="s">
        <v>149</v>
      </c>
      <c r="E81" s="4"/>
      <c r="F81" s="4"/>
      <c r="G81" s="4">
        <f t="shared" si="49"/>
        <v>0</v>
      </c>
      <c r="BL81" t="str">
        <f t="shared" si="50"/>
        <v>13_PNG</v>
      </c>
      <c r="BM81" t="str">
        <f t="shared" si="51"/>
        <v>d_nonenergy_16_5_biogasoline</v>
      </c>
      <c r="BP81">
        <f t="shared" ref="BP81:CW81" si="106">BP$49*BP42</f>
        <v>0</v>
      </c>
      <c r="BQ81">
        <f t="shared" si="106"/>
        <v>0</v>
      </c>
      <c r="BR81">
        <f t="shared" si="106"/>
        <v>0</v>
      </c>
      <c r="BS81">
        <f t="shared" si="106"/>
        <v>0</v>
      </c>
      <c r="BT81">
        <f t="shared" si="106"/>
        <v>0</v>
      </c>
      <c r="BU81">
        <f t="shared" si="106"/>
        <v>0</v>
      </c>
      <c r="BV81">
        <f t="shared" si="106"/>
        <v>0</v>
      </c>
      <c r="BW81">
        <f t="shared" si="106"/>
        <v>0</v>
      </c>
      <c r="BX81">
        <f t="shared" si="106"/>
        <v>0</v>
      </c>
      <c r="BY81">
        <f t="shared" si="106"/>
        <v>0</v>
      </c>
      <c r="BZ81">
        <f t="shared" si="106"/>
        <v>0</v>
      </c>
      <c r="CA81">
        <f t="shared" si="106"/>
        <v>0</v>
      </c>
      <c r="CB81">
        <f t="shared" si="106"/>
        <v>0</v>
      </c>
      <c r="CC81">
        <f t="shared" si="106"/>
        <v>0</v>
      </c>
      <c r="CD81">
        <f t="shared" si="106"/>
        <v>0</v>
      </c>
      <c r="CE81">
        <f t="shared" si="106"/>
        <v>0</v>
      </c>
      <c r="CF81">
        <f t="shared" si="106"/>
        <v>0</v>
      </c>
      <c r="CG81">
        <f t="shared" si="106"/>
        <v>0</v>
      </c>
      <c r="CH81">
        <f t="shared" si="106"/>
        <v>0</v>
      </c>
      <c r="CI81">
        <f t="shared" si="106"/>
        <v>0</v>
      </c>
      <c r="CJ81">
        <f t="shared" si="106"/>
        <v>0</v>
      </c>
      <c r="CK81">
        <f t="shared" si="106"/>
        <v>0</v>
      </c>
      <c r="CL81">
        <f t="shared" si="106"/>
        <v>0</v>
      </c>
      <c r="CM81">
        <f t="shared" si="106"/>
        <v>0</v>
      </c>
      <c r="CN81">
        <f t="shared" si="106"/>
        <v>0</v>
      </c>
      <c r="CO81">
        <f t="shared" si="106"/>
        <v>0</v>
      </c>
      <c r="CP81">
        <f t="shared" si="106"/>
        <v>0</v>
      </c>
      <c r="CQ81">
        <f t="shared" si="106"/>
        <v>0</v>
      </c>
      <c r="CR81">
        <f t="shared" si="106"/>
        <v>0</v>
      </c>
      <c r="CS81">
        <f t="shared" si="106"/>
        <v>0</v>
      </c>
      <c r="CT81">
        <f t="shared" si="106"/>
        <v>0</v>
      </c>
      <c r="CU81">
        <f t="shared" si="106"/>
        <v>0</v>
      </c>
      <c r="CV81">
        <f t="shared" si="106"/>
        <v>0</v>
      </c>
      <c r="CW81">
        <f t="shared" si="106"/>
        <v>0</v>
      </c>
      <c r="CX81">
        <f t="shared" ref="CX81:DQ81" si="107">CX$49*CX42</f>
        <v>0</v>
      </c>
      <c r="CY81">
        <f t="shared" si="107"/>
        <v>0</v>
      </c>
      <c r="CZ81">
        <f t="shared" si="107"/>
        <v>0</v>
      </c>
      <c r="DA81">
        <f t="shared" si="107"/>
        <v>0</v>
      </c>
      <c r="DB81">
        <f t="shared" si="107"/>
        <v>0</v>
      </c>
      <c r="DC81">
        <f t="shared" si="107"/>
        <v>0</v>
      </c>
      <c r="DD81">
        <f t="shared" si="107"/>
        <v>0</v>
      </c>
      <c r="DE81">
        <f t="shared" si="107"/>
        <v>0</v>
      </c>
      <c r="DF81">
        <f t="shared" si="107"/>
        <v>0</v>
      </c>
      <c r="DG81">
        <f t="shared" si="107"/>
        <v>0</v>
      </c>
      <c r="DH81">
        <f t="shared" si="107"/>
        <v>0</v>
      </c>
      <c r="DI81">
        <f t="shared" si="107"/>
        <v>0</v>
      </c>
      <c r="DJ81">
        <f t="shared" si="107"/>
        <v>0</v>
      </c>
      <c r="DK81">
        <f t="shared" si="107"/>
        <v>0</v>
      </c>
      <c r="DL81">
        <f t="shared" si="107"/>
        <v>0</v>
      </c>
      <c r="DM81">
        <f t="shared" si="107"/>
        <v>0</v>
      </c>
      <c r="DN81">
        <f t="shared" si="107"/>
        <v>0</v>
      </c>
      <c r="DO81">
        <f t="shared" si="107"/>
        <v>0</v>
      </c>
      <c r="DP81">
        <f t="shared" si="107"/>
        <v>0</v>
      </c>
      <c r="DQ81">
        <f t="shared" si="107"/>
        <v>0</v>
      </c>
    </row>
    <row r="82" spans="1:121" x14ac:dyDescent="0.25">
      <c r="A82" t="str">
        <f t="shared" si="48"/>
        <v>13_PNG</v>
      </c>
      <c r="B82" t="str">
        <f t="shared" si="48"/>
        <v>16_6_biodiesel</v>
      </c>
      <c r="C82" t="str">
        <f t="shared" si="48"/>
        <v>16_6_biodiesel</v>
      </c>
      <c r="D82" s="4" t="s">
        <v>149</v>
      </c>
      <c r="E82" s="4"/>
      <c r="F82" s="4"/>
      <c r="G82" s="4">
        <f t="shared" si="49"/>
        <v>0</v>
      </c>
      <c r="BL82" t="str">
        <f t="shared" si="50"/>
        <v>13_PNG</v>
      </c>
      <c r="BM82" t="str">
        <f t="shared" si="51"/>
        <v>d_nonenergy_16_6_biodiesel</v>
      </c>
      <c r="BP82">
        <f t="shared" ref="BP82:CW82" si="108">BP$49*BP43</f>
        <v>0</v>
      </c>
      <c r="BQ82">
        <f t="shared" si="108"/>
        <v>0</v>
      </c>
      <c r="BR82">
        <f t="shared" si="108"/>
        <v>0</v>
      </c>
      <c r="BS82">
        <f t="shared" si="108"/>
        <v>0</v>
      </c>
      <c r="BT82">
        <f t="shared" si="108"/>
        <v>0</v>
      </c>
      <c r="BU82">
        <f t="shared" si="108"/>
        <v>0</v>
      </c>
      <c r="BV82">
        <f t="shared" si="108"/>
        <v>0</v>
      </c>
      <c r="BW82">
        <f t="shared" si="108"/>
        <v>0</v>
      </c>
      <c r="BX82">
        <f t="shared" si="108"/>
        <v>0</v>
      </c>
      <c r="BY82">
        <f t="shared" si="108"/>
        <v>0</v>
      </c>
      <c r="BZ82">
        <f t="shared" si="108"/>
        <v>0</v>
      </c>
      <c r="CA82">
        <f t="shared" si="108"/>
        <v>0</v>
      </c>
      <c r="CB82">
        <f t="shared" si="108"/>
        <v>0</v>
      </c>
      <c r="CC82">
        <f t="shared" si="108"/>
        <v>0</v>
      </c>
      <c r="CD82">
        <f t="shared" si="108"/>
        <v>0</v>
      </c>
      <c r="CE82">
        <f t="shared" si="108"/>
        <v>0</v>
      </c>
      <c r="CF82">
        <f t="shared" si="108"/>
        <v>0</v>
      </c>
      <c r="CG82">
        <f t="shared" si="108"/>
        <v>0</v>
      </c>
      <c r="CH82">
        <f t="shared" si="108"/>
        <v>0</v>
      </c>
      <c r="CI82">
        <f t="shared" si="108"/>
        <v>0</v>
      </c>
      <c r="CJ82">
        <f t="shared" si="108"/>
        <v>0</v>
      </c>
      <c r="CK82">
        <f t="shared" si="108"/>
        <v>0</v>
      </c>
      <c r="CL82">
        <f t="shared" si="108"/>
        <v>0</v>
      </c>
      <c r="CM82">
        <f t="shared" si="108"/>
        <v>0</v>
      </c>
      <c r="CN82">
        <f t="shared" si="108"/>
        <v>0</v>
      </c>
      <c r="CO82">
        <f t="shared" si="108"/>
        <v>0</v>
      </c>
      <c r="CP82">
        <f t="shared" si="108"/>
        <v>0</v>
      </c>
      <c r="CQ82">
        <f t="shared" si="108"/>
        <v>0</v>
      </c>
      <c r="CR82">
        <f t="shared" si="108"/>
        <v>0</v>
      </c>
      <c r="CS82">
        <f t="shared" si="108"/>
        <v>0</v>
      </c>
      <c r="CT82">
        <f t="shared" si="108"/>
        <v>0</v>
      </c>
      <c r="CU82">
        <f t="shared" si="108"/>
        <v>0</v>
      </c>
      <c r="CV82">
        <f t="shared" si="108"/>
        <v>0</v>
      </c>
      <c r="CW82">
        <f t="shared" si="108"/>
        <v>0</v>
      </c>
      <c r="CX82">
        <f t="shared" ref="CX82:DQ82" si="109">CX$49*CX43</f>
        <v>0</v>
      </c>
      <c r="CY82">
        <f t="shared" si="109"/>
        <v>0</v>
      </c>
      <c r="CZ82">
        <f t="shared" si="109"/>
        <v>0</v>
      </c>
      <c r="DA82">
        <f t="shared" si="109"/>
        <v>0</v>
      </c>
      <c r="DB82">
        <f t="shared" si="109"/>
        <v>0</v>
      </c>
      <c r="DC82">
        <f t="shared" si="109"/>
        <v>0</v>
      </c>
      <c r="DD82">
        <f t="shared" si="109"/>
        <v>0</v>
      </c>
      <c r="DE82">
        <f t="shared" si="109"/>
        <v>0</v>
      </c>
      <c r="DF82">
        <f t="shared" si="109"/>
        <v>0</v>
      </c>
      <c r="DG82">
        <f t="shared" si="109"/>
        <v>0</v>
      </c>
      <c r="DH82">
        <f t="shared" si="109"/>
        <v>0</v>
      </c>
      <c r="DI82">
        <f t="shared" si="109"/>
        <v>0</v>
      </c>
      <c r="DJ82">
        <f t="shared" si="109"/>
        <v>0</v>
      </c>
      <c r="DK82">
        <f t="shared" si="109"/>
        <v>0</v>
      </c>
      <c r="DL82">
        <f t="shared" si="109"/>
        <v>0</v>
      </c>
      <c r="DM82">
        <f t="shared" si="109"/>
        <v>0</v>
      </c>
      <c r="DN82">
        <f t="shared" si="109"/>
        <v>0</v>
      </c>
      <c r="DO82">
        <f t="shared" si="109"/>
        <v>0</v>
      </c>
      <c r="DP82">
        <f t="shared" si="109"/>
        <v>0</v>
      </c>
      <c r="DQ82">
        <f t="shared" si="109"/>
        <v>0</v>
      </c>
    </row>
    <row r="83" spans="1:121" x14ac:dyDescent="0.25">
      <c r="A83" t="str">
        <f t="shared" si="48"/>
        <v>13_PNG</v>
      </c>
      <c r="B83" t="str">
        <f t="shared" si="48"/>
        <v>16_8_other_liquid_biofuels</v>
      </c>
      <c r="C83" t="str">
        <f t="shared" si="48"/>
        <v>16_8_oth_liquid_biofuel</v>
      </c>
      <c r="D83" s="4" t="s">
        <v>149</v>
      </c>
      <c r="E83" s="4"/>
      <c r="F83" s="4"/>
      <c r="G83" s="4">
        <f t="shared" si="49"/>
        <v>0</v>
      </c>
      <c r="BL83" t="str">
        <f t="shared" si="50"/>
        <v>13_PNG</v>
      </c>
      <c r="BM83" t="str">
        <f t="shared" si="51"/>
        <v>d_nonenergy_16_8_oth_liquid_biofuel</v>
      </c>
      <c r="BP83">
        <f t="shared" ref="BP83:CW83" si="110">BP$49*BP44</f>
        <v>0</v>
      </c>
      <c r="BQ83">
        <f t="shared" si="110"/>
        <v>0</v>
      </c>
      <c r="BR83">
        <f t="shared" si="110"/>
        <v>0</v>
      </c>
      <c r="BS83">
        <f t="shared" si="110"/>
        <v>0</v>
      </c>
      <c r="BT83">
        <f t="shared" si="110"/>
        <v>0</v>
      </c>
      <c r="BU83">
        <f t="shared" si="110"/>
        <v>0</v>
      </c>
      <c r="BV83">
        <f t="shared" si="110"/>
        <v>0</v>
      </c>
      <c r="BW83">
        <f t="shared" si="110"/>
        <v>0</v>
      </c>
      <c r="BX83">
        <f t="shared" si="110"/>
        <v>0</v>
      </c>
      <c r="BY83">
        <f t="shared" si="110"/>
        <v>0</v>
      </c>
      <c r="BZ83">
        <f t="shared" si="110"/>
        <v>0</v>
      </c>
      <c r="CA83">
        <f t="shared" si="110"/>
        <v>0</v>
      </c>
      <c r="CB83">
        <f t="shared" si="110"/>
        <v>0</v>
      </c>
      <c r="CC83">
        <f t="shared" si="110"/>
        <v>0</v>
      </c>
      <c r="CD83">
        <f t="shared" si="110"/>
        <v>0</v>
      </c>
      <c r="CE83">
        <f t="shared" si="110"/>
        <v>0</v>
      </c>
      <c r="CF83">
        <f t="shared" si="110"/>
        <v>0</v>
      </c>
      <c r="CG83">
        <f t="shared" si="110"/>
        <v>0</v>
      </c>
      <c r="CH83">
        <f t="shared" si="110"/>
        <v>0</v>
      </c>
      <c r="CI83">
        <f t="shared" si="110"/>
        <v>0</v>
      </c>
      <c r="CJ83">
        <f t="shared" si="110"/>
        <v>0</v>
      </c>
      <c r="CK83">
        <f t="shared" si="110"/>
        <v>0</v>
      </c>
      <c r="CL83">
        <f t="shared" si="110"/>
        <v>0</v>
      </c>
      <c r="CM83">
        <f t="shared" si="110"/>
        <v>0</v>
      </c>
      <c r="CN83">
        <f t="shared" si="110"/>
        <v>0</v>
      </c>
      <c r="CO83">
        <f t="shared" si="110"/>
        <v>0</v>
      </c>
      <c r="CP83">
        <f t="shared" si="110"/>
        <v>0</v>
      </c>
      <c r="CQ83">
        <f t="shared" si="110"/>
        <v>0</v>
      </c>
      <c r="CR83">
        <f t="shared" si="110"/>
        <v>0</v>
      </c>
      <c r="CS83">
        <f t="shared" si="110"/>
        <v>0</v>
      </c>
      <c r="CT83">
        <f t="shared" si="110"/>
        <v>0</v>
      </c>
      <c r="CU83">
        <f t="shared" si="110"/>
        <v>0</v>
      </c>
      <c r="CV83">
        <f t="shared" si="110"/>
        <v>0</v>
      </c>
      <c r="CW83">
        <f t="shared" si="110"/>
        <v>0</v>
      </c>
      <c r="CX83">
        <f t="shared" ref="CX83:DQ83" si="111">CX$49*CX44</f>
        <v>0</v>
      </c>
      <c r="CY83">
        <f t="shared" si="111"/>
        <v>0</v>
      </c>
      <c r="CZ83">
        <f t="shared" si="111"/>
        <v>0</v>
      </c>
      <c r="DA83">
        <f t="shared" si="111"/>
        <v>0</v>
      </c>
      <c r="DB83">
        <f t="shared" si="111"/>
        <v>0</v>
      </c>
      <c r="DC83">
        <f t="shared" si="111"/>
        <v>0</v>
      </c>
      <c r="DD83">
        <f t="shared" si="111"/>
        <v>0</v>
      </c>
      <c r="DE83">
        <f t="shared" si="111"/>
        <v>0</v>
      </c>
      <c r="DF83">
        <f t="shared" si="111"/>
        <v>0</v>
      </c>
      <c r="DG83">
        <f t="shared" si="111"/>
        <v>0</v>
      </c>
      <c r="DH83">
        <f t="shared" si="111"/>
        <v>0</v>
      </c>
      <c r="DI83">
        <f t="shared" si="111"/>
        <v>0</v>
      </c>
      <c r="DJ83">
        <f t="shared" si="111"/>
        <v>0</v>
      </c>
      <c r="DK83">
        <f t="shared" si="111"/>
        <v>0</v>
      </c>
      <c r="DL83">
        <f t="shared" si="111"/>
        <v>0</v>
      </c>
      <c r="DM83">
        <f t="shared" si="111"/>
        <v>0</v>
      </c>
      <c r="DN83">
        <f t="shared" si="111"/>
        <v>0</v>
      </c>
      <c r="DO83">
        <f t="shared" si="111"/>
        <v>0</v>
      </c>
      <c r="DP83">
        <f t="shared" si="111"/>
        <v>0</v>
      </c>
      <c r="DQ83">
        <f t="shared" si="111"/>
        <v>0</v>
      </c>
    </row>
    <row r="84" spans="1:121" x14ac:dyDescent="0.25">
      <c r="A84" t="str">
        <f t="shared" si="48"/>
        <v>13_PNG</v>
      </c>
      <c r="B84" t="str">
        <f t="shared" si="48"/>
        <v>17_electricity</v>
      </c>
      <c r="C84" t="str">
        <f t="shared" si="48"/>
        <v>17_electricity</v>
      </c>
      <c r="D84" s="4" t="s">
        <v>149</v>
      </c>
      <c r="E84" s="4"/>
      <c r="F84" s="4"/>
      <c r="G84" s="4">
        <f t="shared" si="49"/>
        <v>0</v>
      </c>
      <c r="BL84" t="str">
        <f t="shared" si="50"/>
        <v>13_PNG</v>
      </c>
      <c r="BM84" t="str">
        <f t="shared" si="51"/>
        <v>d_nonenergy_17_electricity</v>
      </c>
      <c r="BP84">
        <f t="shared" ref="BP84:CW84" si="112">BP$49*BP45</f>
        <v>0</v>
      </c>
      <c r="BQ84">
        <f t="shared" si="112"/>
        <v>0</v>
      </c>
      <c r="BR84">
        <f t="shared" si="112"/>
        <v>0</v>
      </c>
      <c r="BS84">
        <f t="shared" si="112"/>
        <v>0</v>
      </c>
      <c r="BT84">
        <f t="shared" si="112"/>
        <v>0</v>
      </c>
      <c r="BU84">
        <f t="shared" si="112"/>
        <v>0</v>
      </c>
      <c r="BV84">
        <f t="shared" si="112"/>
        <v>0</v>
      </c>
      <c r="BW84">
        <f t="shared" si="112"/>
        <v>0</v>
      </c>
      <c r="BX84">
        <f t="shared" si="112"/>
        <v>0</v>
      </c>
      <c r="BY84">
        <f t="shared" si="112"/>
        <v>0</v>
      </c>
      <c r="BZ84">
        <f t="shared" si="112"/>
        <v>0</v>
      </c>
      <c r="CA84">
        <f t="shared" si="112"/>
        <v>0</v>
      </c>
      <c r="CB84">
        <f t="shared" si="112"/>
        <v>0</v>
      </c>
      <c r="CC84">
        <f t="shared" si="112"/>
        <v>0</v>
      </c>
      <c r="CD84">
        <f t="shared" si="112"/>
        <v>0</v>
      </c>
      <c r="CE84">
        <f t="shared" si="112"/>
        <v>0</v>
      </c>
      <c r="CF84">
        <f t="shared" si="112"/>
        <v>0</v>
      </c>
      <c r="CG84">
        <f t="shared" si="112"/>
        <v>0</v>
      </c>
      <c r="CH84">
        <f t="shared" si="112"/>
        <v>0</v>
      </c>
      <c r="CI84">
        <f t="shared" si="112"/>
        <v>0</v>
      </c>
      <c r="CJ84">
        <f t="shared" si="112"/>
        <v>0</v>
      </c>
      <c r="CK84">
        <f t="shared" si="112"/>
        <v>0</v>
      </c>
      <c r="CL84">
        <f t="shared" si="112"/>
        <v>0</v>
      </c>
      <c r="CM84">
        <f t="shared" si="112"/>
        <v>0</v>
      </c>
      <c r="CN84">
        <f t="shared" si="112"/>
        <v>0</v>
      </c>
      <c r="CO84">
        <f t="shared" si="112"/>
        <v>0</v>
      </c>
      <c r="CP84">
        <f t="shared" si="112"/>
        <v>0</v>
      </c>
      <c r="CQ84">
        <f t="shared" si="112"/>
        <v>0</v>
      </c>
      <c r="CR84">
        <f t="shared" si="112"/>
        <v>0</v>
      </c>
      <c r="CS84">
        <f t="shared" si="112"/>
        <v>0</v>
      </c>
      <c r="CT84">
        <f t="shared" si="112"/>
        <v>0</v>
      </c>
      <c r="CU84">
        <f t="shared" si="112"/>
        <v>0</v>
      </c>
      <c r="CV84">
        <f t="shared" si="112"/>
        <v>0</v>
      </c>
      <c r="CW84">
        <f t="shared" si="112"/>
        <v>0</v>
      </c>
      <c r="CX84">
        <f t="shared" ref="CX84:DQ84" si="113">CX$49*CX45</f>
        <v>0</v>
      </c>
      <c r="CY84">
        <f t="shared" si="113"/>
        <v>0</v>
      </c>
      <c r="CZ84">
        <f t="shared" si="113"/>
        <v>0</v>
      </c>
      <c r="DA84">
        <f t="shared" si="113"/>
        <v>0</v>
      </c>
      <c r="DB84">
        <f t="shared" si="113"/>
        <v>0</v>
      </c>
      <c r="DC84">
        <f t="shared" si="113"/>
        <v>0</v>
      </c>
      <c r="DD84">
        <f t="shared" si="113"/>
        <v>0</v>
      </c>
      <c r="DE84">
        <f t="shared" si="113"/>
        <v>0</v>
      </c>
      <c r="DF84">
        <f t="shared" si="113"/>
        <v>0</v>
      </c>
      <c r="DG84">
        <f t="shared" si="113"/>
        <v>0</v>
      </c>
      <c r="DH84">
        <f t="shared" si="113"/>
        <v>0</v>
      </c>
      <c r="DI84">
        <f t="shared" si="113"/>
        <v>0</v>
      </c>
      <c r="DJ84">
        <f t="shared" si="113"/>
        <v>0</v>
      </c>
      <c r="DK84">
        <f t="shared" si="113"/>
        <v>0</v>
      </c>
      <c r="DL84">
        <f t="shared" si="113"/>
        <v>0</v>
      </c>
      <c r="DM84">
        <f t="shared" si="113"/>
        <v>0</v>
      </c>
      <c r="DN84">
        <f t="shared" si="113"/>
        <v>0</v>
      </c>
      <c r="DO84">
        <f t="shared" si="113"/>
        <v>0</v>
      </c>
      <c r="DP84">
        <f t="shared" si="113"/>
        <v>0</v>
      </c>
      <c r="DQ84">
        <f t="shared" si="113"/>
        <v>0</v>
      </c>
    </row>
    <row r="85" spans="1:121" x14ac:dyDescent="0.25">
      <c r="A85" t="str">
        <f t="shared" si="48"/>
        <v>13_PNG</v>
      </c>
      <c r="B85" t="str">
        <f t="shared" si="48"/>
        <v>18_heat</v>
      </c>
      <c r="C85" t="str">
        <f t="shared" si="48"/>
        <v>18_heat</v>
      </c>
      <c r="D85" s="4" t="s">
        <v>149</v>
      </c>
      <c r="E85" s="4"/>
      <c r="F85" s="4"/>
      <c r="G85" s="4">
        <f t="shared" si="49"/>
        <v>0</v>
      </c>
      <c r="BL85" t="str">
        <f t="shared" si="50"/>
        <v>13_PNG</v>
      </c>
      <c r="BM85" t="str">
        <f t="shared" si="51"/>
        <v>d_nonenergy_18_heat</v>
      </c>
      <c r="BP85">
        <f t="shared" ref="BP85:CW85" si="114">BP$49*BP46</f>
        <v>0</v>
      </c>
      <c r="BQ85">
        <f t="shared" si="114"/>
        <v>0</v>
      </c>
      <c r="BR85">
        <f t="shared" si="114"/>
        <v>0</v>
      </c>
      <c r="BS85">
        <f t="shared" si="114"/>
        <v>0</v>
      </c>
      <c r="BT85">
        <f t="shared" si="114"/>
        <v>0</v>
      </c>
      <c r="BU85">
        <f t="shared" si="114"/>
        <v>0</v>
      </c>
      <c r="BV85">
        <f t="shared" si="114"/>
        <v>0</v>
      </c>
      <c r="BW85">
        <f t="shared" si="114"/>
        <v>0</v>
      </c>
      <c r="BX85">
        <f t="shared" si="114"/>
        <v>0</v>
      </c>
      <c r="BY85">
        <f t="shared" si="114"/>
        <v>0</v>
      </c>
      <c r="BZ85">
        <f t="shared" si="114"/>
        <v>0</v>
      </c>
      <c r="CA85">
        <f t="shared" si="114"/>
        <v>0</v>
      </c>
      <c r="CB85">
        <f t="shared" si="114"/>
        <v>0</v>
      </c>
      <c r="CC85">
        <f t="shared" si="114"/>
        <v>0</v>
      </c>
      <c r="CD85">
        <f t="shared" si="114"/>
        <v>0</v>
      </c>
      <c r="CE85">
        <f t="shared" si="114"/>
        <v>0</v>
      </c>
      <c r="CF85">
        <f t="shared" si="114"/>
        <v>0</v>
      </c>
      <c r="CG85">
        <f t="shared" si="114"/>
        <v>0</v>
      </c>
      <c r="CH85">
        <f t="shared" si="114"/>
        <v>0</v>
      </c>
      <c r="CI85">
        <f t="shared" si="114"/>
        <v>0</v>
      </c>
      <c r="CJ85">
        <f t="shared" si="114"/>
        <v>0</v>
      </c>
      <c r="CK85">
        <f t="shared" si="114"/>
        <v>0</v>
      </c>
      <c r="CL85">
        <f t="shared" si="114"/>
        <v>0</v>
      </c>
      <c r="CM85">
        <f t="shared" si="114"/>
        <v>0</v>
      </c>
      <c r="CN85">
        <f t="shared" si="114"/>
        <v>0</v>
      </c>
      <c r="CO85">
        <f t="shared" si="114"/>
        <v>0</v>
      </c>
      <c r="CP85">
        <f t="shared" si="114"/>
        <v>0</v>
      </c>
      <c r="CQ85">
        <f t="shared" si="114"/>
        <v>0</v>
      </c>
      <c r="CR85">
        <f t="shared" si="114"/>
        <v>0</v>
      </c>
      <c r="CS85">
        <f t="shared" si="114"/>
        <v>0</v>
      </c>
      <c r="CT85">
        <f t="shared" si="114"/>
        <v>0</v>
      </c>
      <c r="CU85">
        <f t="shared" si="114"/>
        <v>0</v>
      </c>
      <c r="CV85">
        <f t="shared" si="114"/>
        <v>0</v>
      </c>
      <c r="CW85">
        <f t="shared" si="114"/>
        <v>0</v>
      </c>
      <c r="CX85">
        <f t="shared" ref="CX85:DQ85" si="115">CX$49*CX46</f>
        <v>0</v>
      </c>
      <c r="CY85">
        <f t="shared" si="115"/>
        <v>0</v>
      </c>
      <c r="CZ85">
        <f t="shared" si="115"/>
        <v>0</v>
      </c>
      <c r="DA85">
        <f t="shared" si="115"/>
        <v>0</v>
      </c>
      <c r="DB85">
        <f t="shared" si="115"/>
        <v>0</v>
      </c>
      <c r="DC85">
        <f t="shared" si="115"/>
        <v>0</v>
      </c>
      <c r="DD85">
        <f t="shared" si="115"/>
        <v>0</v>
      </c>
      <c r="DE85">
        <f t="shared" si="115"/>
        <v>0</v>
      </c>
      <c r="DF85">
        <f t="shared" si="115"/>
        <v>0</v>
      </c>
      <c r="DG85">
        <f t="shared" si="115"/>
        <v>0</v>
      </c>
      <c r="DH85">
        <f t="shared" si="115"/>
        <v>0</v>
      </c>
      <c r="DI85">
        <f t="shared" si="115"/>
        <v>0</v>
      </c>
      <c r="DJ85">
        <f t="shared" si="115"/>
        <v>0</v>
      </c>
      <c r="DK85">
        <f t="shared" si="115"/>
        <v>0</v>
      </c>
      <c r="DL85">
        <f t="shared" si="115"/>
        <v>0</v>
      </c>
      <c r="DM85">
        <f t="shared" si="115"/>
        <v>0</v>
      </c>
      <c r="DN85">
        <f t="shared" si="115"/>
        <v>0</v>
      </c>
      <c r="DO85">
        <f t="shared" si="115"/>
        <v>0</v>
      </c>
      <c r="DP85">
        <f t="shared" si="115"/>
        <v>0</v>
      </c>
      <c r="DQ85">
        <f t="shared" si="115"/>
        <v>0</v>
      </c>
    </row>
    <row r="86" spans="1:121" x14ac:dyDescent="0.25">
      <c r="A86" s="44" t="str">
        <f t="shared" ref="A86:C117" si="116">A54</f>
        <v>13_PNG</v>
      </c>
      <c r="B86" s="44" t="str">
        <f t="shared" si="116"/>
        <v>1_x_coal_thermal</v>
      </c>
      <c r="C86" s="44" t="str">
        <f t="shared" si="116"/>
        <v>1_x_coal_thermal</v>
      </c>
      <c r="D86" s="44" t="s">
        <v>150</v>
      </c>
      <c r="E86" s="44"/>
      <c r="F86" s="44"/>
      <c r="G86" s="45">
        <v>0</v>
      </c>
      <c r="H86" s="44"/>
      <c r="I86" s="44"/>
      <c r="J86" s="44"/>
      <c r="K86" s="44"/>
      <c r="L86" s="44"/>
      <c r="M86" s="44"/>
      <c r="N86" s="44"/>
      <c r="O86" s="44"/>
      <c r="P86" s="44"/>
      <c r="Q86" s="44"/>
      <c r="R86" s="44"/>
      <c r="S86" s="44"/>
      <c r="T86" s="44"/>
      <c r="U86" s="44"/>
      <c r="V86" s="44"/>
      <c r="W86" s="44"/>
      <c r="X86" s="44"/>
      <c r="Y86" s="44"/>
      <c r="Z86" s="44"/>
      <c r="AA86" s="44"/>
      <c r="AB86" s="44"/>
      <c r="AC86" s="44"/>
      <c r="AD86" s="44"/>
      <c r="AE86" s="44"/>
      <c r="AF86" s="44"/>
      <c r="AG86" s="44"/>
      <c r="AH86" s="44"/>
      <c r="AI86" s="44"/>
      <c r="AJ86" s="44"/>
      <c r="AK86" s="44"/>
      <c r="AL86" s="44"/>
      <c r="AM86" s="44"/>
      <c r="AN86" s="44"/>
      <c r="AO86" s="44"/>
      <c r="AP86" s="44"/>
      <c r="AQ86" s="44"/>
      <c r="AR86" s="44"/>
      <c r="AS86" s="44"/>
      <c r="AT86" s="44"/>
      <c r="AU86" s="44"/>
      <c r="AV86" s="44"/>
      <c r="AW86" s="44"/>
      <c r="AX86" s="44"/>
      <c r="AY86" s="44"/>
      <c r="AZ86" s="44"/>
      <c r="BA86" s="44"/>
      <c r="BB86" s="44"/>
      <c r="BC86" s="44"/>
      <c r="BD86" s="44"/>
      <c r="BE86" s="44"/>
      <c r="BF86" s="44"/>
      <c r="BG86" s="44"/>
      <c r="BH86" s="44"/>
      <c r="BI86" s="44"/>
      <c r="BJ86" s="44"/>
      <c r="BK86" s="44"/>
      <c r="BL86" s="44" t="str">
        <f t="shared" si="50"/>
        <v>13_PNG</v>
      </c>
      <c r="BM86" s="44" t="str">
        <f t="shared" ref="BM86:BM117" si="117">"d_nonenergy_ccs_"&amp;C86</f>
        <v>d_nonenergy_ccs_1_x_coal_thermal</v>
      </c>
      <c r="BN86" s="44"/>
      <c r="BO86" s="44"/>
      <c r="BP86" s="44">
        <f t="shared" ref="BP86:CV86" si="118">BP$50*BP15</f>
        <v>0</v>
      </c>
      <c r="BQ86" s="44">
        <f t="shared" si="118"/>
        <v>0</v>
      </c>
      <c r="BR86" s="44">
        <f t="shared" si="118"/>
        <v>0</v>
      </c>
      <c r="BS86" s="44">
        <f t="shared" si="118"/>
        <v>0</v>
      </c>
      <c r="BT86" s="44">
        <f t="shared" si="118"/>
        <v>0</v>
      </c>
      <c r="BU86" s="44">
        <f t="shared" si="118"/>
        <v>0</v>
      </c>
      <c r="BV86" s="44">
        <f t="shared" si="118"/>
        <v>0</v>
      </c>
      <c r="BW86" s="44">
        <f t="shared" si="118"/>
        <v>0</v>
      </c>
      <c r="BX86" s="44">
        <f t="shared" si="118"/>
        <v>0</v>
      </c>
      <c r="BY86" s="44">
        <f t="shared" si="118"/>
        <v>0</v>
      </c>
      <c r="BZ86" s="44">
        <f t="shared" si="118"/>
        <v>0</v>
      </c>
      <c r="CA86" s="44">
        <f t="shared" si="118"/>
        <v>0</v>
      </c>
      <c r="CB86" s="44">
        <f t="shared" si="118"/>
        <v>0</v>
      </c>
      <c r="CC86" s="44">
        <f t="shared" si="118"/>
        <v>0</v>
      </c>
      <c r="CD86" s="44">
        <f t="shared" si="118"/>
        <v>0</v>
      </c>
      <c r="CE86" s="44">
        <f t="shared" si="118"/>
        <v>0</v>
      </c>
      <c r="CF86" s="44">
        <f t="shared" si="118"/>
        <v>0</v>
      </c>
      <c r="CG86" s="44">
        <f t="shared" si="118"/>
        <v>0</v>
      </c>
      <c r="CH86" s="44">
        <f t="shared" si="118"/>
        <v>0</v>
      </c>
      <c r="CI86" s="44">
        <f t="shared" si="118"/>
        <v>0</v>
      </c>
      <c r="CJ86" s="44">
        <f t="shared" si="118"/>
        <v>0</v>
      </c>
      <c r="CK86" s="44">
        <f t="shared" si="118"/>
        <v>0</v>
      </c>
      <c r="CL86" s="44">
        <f t="shared" si="118"/>
        <v>0</v>
      </c>
      <c r="CM86" s="44">
        <f t="shared" si="118"/>
        <v>0</v>
      </c>
      <c r="CN86" s="44">
        <f t="shared" si="118"/>
        <v>0</v>
      </c>
      <c r="CO86" s="44">
        <f t="shared" si="118"/>
        <v>0</v>
      </c>
      <c r="CP86" s="44">
        <f t="shared" si="118"/>
        <v>0</v>
      </c>
      <c r="CQ86" s="44">
        <f t="shared" si="118"/>
        <v>0</v>
      </c>
      <c r="CR86" s="44">
        <f t="shared" si="118"/>
        <v>0</v>
      </c>
      <c r="CS86" s="44">
        <f t="shared" si="118"/>
        <v>0</v>
      </c>
      <c r="CT86" s="44">
        <f t="shared" si="118"/>
        <v>0</v>
      </c>
      <c r="CU86" s="44">
        <f t="shared" si="118"/>
        <v>0</v>
      </c>
      <c r="CV86" s="44">
        <f t="shared" si="118"/>
        <v>0</v>
      </c>
      <c r="CW86" s="44">
        <f t="shared" ref="CW86:DQ86" si="119">CW$50*CW15</f>
        <v>0</v>
      </c>
      <c r="CX86" s="44">
        <f t="shared" si="119"/>
        <v>0</v>
      </c>
      <c r="CY86" s="44">
        <f t="shared" si="119"/>
        <v>0</v>
      </c>
      <c r="CZ86" s="44">
        <f t="shared" si="119"/>
        <v>0</v>
      </c>
      <c r="DA86" s="44">
        <f t="shared" si="119"/>
        <v>0</v>
      </c>
      <c r="DB86" s="44">
        <f t="shared" si="119"/>
        <v>0</v>
      </c>
      <c r="DC86" s="44">
        <f t="shared" si="119"/>
        <v>0</v>
      </c>
      <c r="DD86" s="44">
        <f t="shared" si="119"/>
        <v>0</v>
      </c>
      <c r="DE86" s="44">
        <f t="shared" si="119"/>
        <v>0</v>
      </c>
      <c r="DF86" s="44">
        <f t="shared" si="119"/>
        <v>0</v>
      </c>
      <c r="DG86" s="44">
        <f t="shared" si="119"/>
        <v>0</v>
      </c>
      <c r="DH86" s="44">
        <f t="shared" si="119"/>
        <v>0</v>
      </c>
      <c r="DI86" s="44">
        <f t="shared" si="119"/>
        <v>0</v>
      </c>
      <c r="DJ86" s="44">
        <f t="shared" si="119"/>
        <v>0</v>
      </c>
      <c r="DK86" s="44">
        <f t="shared" si="119"/>
        <v>0</v>
      </c>
      <c r="DL86" s="44">
        <f t="shared" si="119"/>
        <v>0</v>
      </c>
      <c r="DM86" s="44">
        <f t="shared" si="119"/>
        <v>0</v>
      </c>
      <c r="DN86" s="44">
        <f t="shared" si="119"/>
        <v>0</v>
      </c>
      <c r="DO86" s="44">
        <f t="shared" si="119"/>
        <v>0</v>
      </c>
      <c r="DP86" s="44">
        <f t="shared" si="119"/>
        <v>0</v>
      </c>
      <c r="DQ86" s="44">
        <f t="shared" si="119"/>
        <v>0</v>
      </c>
    </row>
    <row r="87" spans="1:121" x14ac:dyDescent="0.25">
      <c r="A87" s="44" t="str">
        <f t="shared" si="116"/>
        <v>13_PNG</v>
      </c>
      <c r="B87" s="44" t="str">
        <f t="shared" si="116"/>
        <v>1_1_coking_coal</v>
      </c>
      <c r="C87" s="44" t="str">
        <f t="shared" si="116"/>
        <v>1_1_coking_coal</v>
      </c>
      <c r="D87" s="44" t="s">
        <v>150</v>
      </c>
      <c r="E87" s="44"/>
      <c r="F87" s="44"/>
      <c r="G87" s="45">
        <v>0</v>
      </c>
      <c r="H87" s="44"/>
      <c r="I87" s="44"/>
      <c r="J87" s="44"/>
      <c r="K87" s="44"/>
      <c r="L87" s="44"/>
      <c r="M87" s="44"/>
      <c r="N87" s="44"/>
      <c r="O87" s="44"/>
      <c r="P87" s="44"/>
      <c r="Q87" s="44"/>
      <c r="R87" s="44"/>
      <c r="S87" s="44"/>
      <c r="T87" s="44"/>
      <c r="U87" s="44"/>
      <c r="V87" s="44"/>
      <c r="W87" s="44"/>
      <c r="X87" s="44"/>
      <c r="Y87" s="44"/>
      <c r="Z87" s="44"/>
      <c r="AA87" s="44"/>
      <c r="AB87" s="44"/>
      <c r="AC87" s="44"/>
      <c r="AD87" s="44"/>
      <c r="AE87" s="44"/>
      <c r="AF87" s="44"/>
      <c r="AG87" s="44"/>
      <c r="AH87" s="44"/>
      <c r="AI87" s="44"/>
      <c r="AJ87" s="44"/>
      <c r="AK87" s="44"/>
      <c r="AL87" s="44"/>
      <c r="AM87" s="44"/>
      <c r="AN87" s="44"/>
      <c r="AO87" s="44"/>
      <c r="AP87" s="44"/>
      <c r="AQ87" s="44"/>
      <c r="AR87" s="44"/>
      <c r="AS87" s="44"/>
      <c r="AT87" s="44"/>
      <c r="AU87" s="44"/>
      <c r="AV87" s="44"/>
      <c r="AW87" s="44"/>
      <c r="AX87" s="44"/>
      <c r="AY87" s="44"/>
      <c r="AZ87" s="44"/>
      <c r="BA87" s="44"/>
      <c r="BB87" s="44"/>
      <c r="BC87" s="44"/>
      <c r="BD87" s="44"/>
      <c r="BE87" s="44"/>
      <c r="BF87" s="44"/>
      <c r="BG87" s="44"/>
      <c r="BH87" s="44"/>
      <c r="BI87" s="44"/>
      <c r="BJ87" s="44"/>
      <c r="BK87" s="44"/>
      <c r="BL87" s="44" t="str">
        <f t="shared" si="50"/>
        <v>13_PNG</v>
      </c>
      <c r="BM87" s="44" t="str">
        <f t="shared" si="117"/>
        <v>d_nonenergy_ccs_1_1_coking_coal</v>
      </c>
      <c r="BN87" s="44"/>
      <c r="BO87" s="44"/>
      <c r="BP87" s="44">
        <f t="shared" ref="BP87:CW87" si="120">BP$50*BP16</f>
        <v>0</v>
      </c>
      <c r="BQ87" s="44">
        <f t="shared" si="120"/>
        <v>0</v>
      </c>
      <c r="BR87" s="44">
        <f t="shared" si="120"/>
        <v>0</v>
      </c>
      <c r="BS87" s="44">
        <f t="shared" si="120"/>
        <v>0</v>
      </c>
      <c r="BT87" s="44">
        <f t="shared" si="120"/>
        <v>0</v>
      </c>
      <c r="BU87" s="44">
        <f t="shared" si="120"/>
        <v>0</v>
      </c>
      <c r="BV87" s="44">
        <f t="shared" si="120"/>
        <v>0</v>
      </c>
      <c r="BW87" s="44">
        <f t="shared" si="120"/>
        <v>0</v>
      </c>
      <c r="BX87" s="44">
        <f t="shared" si="120"/>
        <v>0</v>
      </c>
      <c r="BY87" s="44">
        <f t="shared" si="120"/>
        <v>0</v>
      </c>
      <c r="BZ87" s="44">
        <f t="shared" si="120"/>
        <v>0</v>
      </c>
      <c r="CA87" s="44">
        <f t="shared" si="120"/>
        <v>0</v>
      </c>
      <c r="CB87" s="44">
        <f t="shared" si="120"/>
        <v>0</v>
      </c>
      <c r="CC87" s="44">
        <f t="shared" si="120"/>
        <v>0</v>
      </c>
      <c r="CD87" s="44">
        <f t="shared" si="120"/>
        <v>0</v>
      </c>
      <c r="CE87" s="44">
        <f t="shared" si="120"/>
        <v>0</v>
      </c>
      <c r="CF87" s="44">
        <f t="shared" si="120"/>
        <v>0</v>
      </c>
      <c r="CG87" s="44">
        <f t="shared" si="120"/>
        <v>0</v>
      </c>
      <c r="CH87" s="44">
        <f t="shared" si="120"/>
        <v>0</v>
      </c>
      <c r="CI87" s="44">
        <f t="shared" si="120"/>
        <v>0</v>
      </c>
      <c r="CJ87" s="44">
        <f t="shared" si="120"/>
        <v>0</v>
      </c>
      <c r="CK87" s="44">
        <f t="shared" si="120"/>
        <v>0</v>
      </c>
      <c r="CL87" s="44">
        <f t="shared" si="120"/>
        <v>0</v>
      </c>
      <c r="CM87" s="44">
        <f t="shared" si="120"/>
        <v>0</v>
      </c>
      <c r="CN87" s="44">
        <f t="shared" si="120"/>
        <v>0</v>
      </c>
      <c r="CO87" s="44">
        <f t="shared" si="120"/>
        <v>0</v>
      </c>
      <c r="CP87" s="44">
        <f t="shared" si="120"/>
        <v>0</v>
      </c>
      <c r="CQ87" s="44">
        <f t="shared" si="120"/>
        <v>0</v>
      </c>
      <c r="CR87" s="44">
        <f t="shared" si="120"/>
        <v>0</v>
      </c>
      <c r="CS87" s="44">
        <f t="shared" si="120"/>
        <v>0</v>
      </c>
      <c r="CT87" s="44">
        <f t="shared" si="120"/>
        <v>0</v>
      </c>
      <c r="CU87" s="44">
        <f t="shared" si="120"/>
        <v>0</v>
      </c>
      <c r="CV87" s="44">
        <f t="shared" si="120"/>
        <v>0</v>
      </c>
      <c r="CW87" s="44">
        <f t="shared" si="120"/>
        <v>0</v>
      </c>
      <c r="CX87" s="44">
        <f t="shared" ref="CX87:DQ87" si="121">CX$50*CX16</f>
        <v>0</v>
      </c>
      <c r="CY87" s="44">
        <f t="shared" si="121"/>
        <v>0</v>
      </c>
      <c r="CZ87" s="44">
        <f t="shared" si="121"/>
        <v>0</v>
      </c>
      <c r="DA87" s="44">
        <f t="shared" si="121"/>
        <v>0</v>
      </c>
      <c r="DB87" s="44">
        <f t="shared" si="121"/>
        <v>0</v>
      </c>
      <c r="DC87" s="44">
        <f t="shared" si="121"/>
        <v>0</v>
      </c>
      <c r="DD87" s="44">
        <f t="shared" si="121"/>
        <v>0</v>
      </c>
      <c r="DE87" s="44">
        <f t="shared" si="121"/>
        <v>0</v>
      </c>
      <c r="DF87" s="44">
        <f t="shared" si="121"/>
        <v>0</v>
      </c>
      <c r="DG87" s="44">
        <f t="shared" si="121"/>
        <v>0</v>
      </c>
      <c r="DH87" s="44">
        <f t="shared" si="121"/>
        <v>0</v>
      </c>
      <c r="DI87" s="44">
        <f t="shared" si="121"/>
        <v>0</v>
      </c>
      <c r="DJ87" s="44">
        <f t="shared" si="121"/>
        <v>0</v>
      </c>
      <c r="DK87" s="44">
        <f t="shared" si="121"/>
        <v>0</v>
      </c>
      <c r="DL87" s="44">
        <f t="shared" si="121"/>
        <v>0</v>
      </c>
      <c r="DM87" s="44">
        <f t="shared" si="121"/>
        <v>0</v>
      </c>
      <c r="DN87" s="44">
        <f t="shared" si="121"/>
        <v>0</v>
      </c>
      <c r="DO87" s="44">
        <f t="shared" si="121"/>
        <v>0</v>
      </c>
      <c r="DP87" s="44">
        <f t="shared" si="121"/>
        <v>0</v>
      </c>
      <c r="DQ87" s="44">
        <f t="shared" si="121"/>
        <v>0</v>
      </c>
    </row>
    <row r="88" spans="1:121" x14ac:dyDescent="0.25">
      <c r="A88" s="44" t="str">
        <f t="shared" si="116"/>
        <v>13_PNG</v>
      </c>
      <c r="B88" s="44" t="str">
        <f t="shared" si="116"/>
        <v>1_5_lignite</v>
      </c>
      <c r="C88" s="44" t="str">
        <f t="shared" si="116"/>
        <v>1_5_lignite</v>
      </c>
      <c r="D88" s="44" t="s">
        <v>150</v>
      </c>
      <c r="E88" s="44"/>
      <c r="F88" s="44"/>
      <c r="G88" s="45">
        <v>0</v>
      </c>
      <c r="H88" s="44"/>
      <c r="I88" s="44"/>
      <c r="J88" s="44"/>
      <c r="K88" s="44"/>
      <c r="L88" s="44"/>
      <c r="M88" s="44"/>
      <c r="N88" s="44"/>
      <c r="O88" s="44"/>
      <c r="P88" s="44"/>
      <c r="Q88" s="44"/>
      <c r="R88" s="44"/>
      <c r="S88" s="44"/>
      <c r="T88" s="44"/>
      <c r="U88" s="44"/>
      <c r="V88" s="44"/>
      <c r="W88" s="44"/>
      <c r="X88" s="44"/>
      <c r="Y88" s="44"/>
      <c r="Z88" s="44"/>
      <c r="AA88" s="44"/>
      <c r="AB88" s="44"/>
      <c r="AC88" s="44"/>
      <c r="AD88" s="44"/>
      <c r="AE88" s="44"/>
      <c r="AF88" s="44"/>
      <c r="AG88" s="44"/>
      <c r="AH88" s="44"/>
      <c r="AI88" s="44"/>
      <c r="AJ88" s="44"/>
      <c r="AK88" s="44"/>
      <c r="AL88" s="44"/>
      <c r="AM88" s="44"/>
      <c r="AN88" s="44"/>
      <c r="AO88" s="44"/>
      <c r="AP88" s="44"/>
      <c r="AQ88" s="44"/>
      <c r="AR88" s="44"/>
      <c r="AS88" s="44"/>
      <c r="AT88" s="44"/>
      <c r="AU88" s="44"/>
      <c r="AV88" s="44"/>
      <c r="AW88" s="44"/>
      <c r="AX88" s="44"/>
      <c r="AY88" s="44"/>
      <c r="AZ88" s="44"/>
      <c r="BA88" s="44"/>
      <c r="BB88" s="44"/>
      <c r="BC88" s="44"/>
      <c r="BD88" s="44"/>
      <c r="BE88" s="44"/>
      <c r="BF88" s="44"/>
      <c r="BG88" s="44"/>
      <c r="BH88" s="44"/>
      <c r="BI88" s="44"/>
      <c r="BJ88" s="44"/>
      <c r="BK88" s="44"/>
      <c r="BL88" s="44" t="str">
        <f t="shared" si="50"/>
        <v>13_PNG</v>
      </c>
      <c r="BM88" s="44" t="str">
        <f t="shared" si="117"/>
        <v>d_nonenergy_ccs_1_5_lignite</v>
      </c>
      <c r="BN88" s="44"/>
      <c r="BO88" s="44"/>
      <c r="BP88" s="44">
        <f t="shared" ref="BP88:CW88" si="122">BP$50*BP17</f>
        <v>0</v>
      </c>
      <c r="BQ88" s="44">
        <f t="shared" si="122"/>
        <v>0</v>
      </c>
      <c r="BR88" s="44">
        <f t="shared" si="122"/>
        <v>0</v>
      </c>
      <c r="BS88" s="44">
        <f t="shared" si="122"/>
        <v>0</v>
      </c>
      <c r="BT88" s="44">
        <f t="shared" si="122"/>
        <v>0</v>
      </c>
      <c r="BU88" s="44">
        <f t="shared" si="122"/>
        <v>0</v>
      </c>
      <c r="BV88" s="44">
        <f t="shared" si="122"/>
        <v>0</v>
      </c>
      <c r="BW88" s="44">
        <f t="shared" si="122"/>
        <v>0</v>
      </c>
      <c r="BX88" s="44">
        <f t="shared" si="122"/>
        <v>0</v>
      </c>
      <c r="BY88" s="44">
        <f t="shared" si="122"/>
        <v>0</v>
      </c>
      <c r="BZ88" s="44">
        <f t="shared" si="122"/>
        <v>0</v>
      </c>
      <c r="CA88" s="44">
        <f t="shared" si="122"/>
        <v>0</v>
      </c>
      <c r="CB88" s="44">
        <f t="shared" si="122"/>
        <v>0</v>
      </c>
      <c r="CC88" s="44">
        <f t="shared" si="122"/>
        <v>0</v>
      </c>
      <c r="CD88" s="44">
        <f t="shared" si="122"/>
        <v>0</v>
      </c>
      <c r="CE88" s="44">
        <f t="shared" si="122"/>
        <v>0</v>
      </c>
      <c r="CF88" s="44">
        <f t="shared" si="122"/>
        <v>0</v>
      </c>
      <c r="CG88" s="44">
        <f t="shared" si="122"/>
        <v>0</v>
      </c>
      <c r="CH88" s="44">
        <f t="shared" si="122"/>
        <v>0</v>
      </c>
      <c r="CI88" s="44">
        <f t="shared" si="122"/>
        <v>0</v>
      </c>
      <c r="CJ88" s="44">
        <f t="shared" si="122"/>
        <v>0</v>
      </c>
      <c r="CK88" s="44">
        <f t="shared" si="122"/>
        <v>0</v>
      </c>
      <c r="CL88" s="44">
        <f t="shared" si="122"/>
        <v>0</v>
      </c>
      <c r="CM88" s="44">
        <f t="shared" si="122"/>
        <v>0</v>
      </c>
      <c r="CN88" s="44">
        <f t="shared" si="122"/>
        <v>0</v>
      </c>
      <c r="CO88" s="44">
        <f t="shared" si="122"/>
        <v>0</v>
      </c>
      <c r="CP88" s="44">
        <f t="shared" si="122"/>
        <v>0</v>
      </c>
      <c r="CQ88" s="44">
        <f t="shared" si="122"/>
        <v>0</v>
      </c>
      <c r="CR88" s="44">
        <f t="shared" si="122"/>
        <v>0</v>
      </c>
      <c r="CS88" s="44">
        <f t="shared" si="122"/>
        <v>0</v>
      </c>
      <c r="CT88" s="44">
        <f t="shared" si="122"/>
        <v>0</v>
      </c>
      <c r="CU88" s="44">
        <f t="shared" si="122"/>
        <v>0</v>
      </c>
      <c r="CV88" s="44">
        <f t="shared" si="122"/>
        <v>0</v>
      </c>
      <c r="CW88" s="44">
        <f t="shared" si="122"/>
        <v>0</v>
      </c>
      <c r="CX88" s="44">
        <f t="shared" ref="CX88:DQ88" si="123">CX$50*CX17</f>
        <v>0</v>
      </c>
      <c r="CY88" s="44">
        <f t="shared" si="123"/>
        <v>0</v>
      </c>
      <c r="CZ88" s="44">
        <f t="shared" si="123"/>
        <v>0</v>
      </c>
      <c r="DA88" s="44">
        <f t="shared" si="123"/>
        <v>0</v>
      </c>
      <c r="DB88" s="44">
        <f t="shared" si="123"/>
        <v>0</v>
      </c>
      <c r="DC88" s="44">
        <f t="shared" si="123"/>
        <v>0</v>
      </c>
      <c r="DD88" s="44">
        <f t="shared" si="123"/>
        <v>0</v>
      </c>
      <c r="DE88" s="44">
        <f t="shared" si="123"/>
        <v>0</v>
      </c>
      <c r="DF88" s="44">
        <f t="shared" si="123"/>
        <v>0</v>
      </c>
      <c r="DG88" s="44">
        <f t="shared" si="123"/>
        <v>0</v>
      </c>
      <c r="DH88" s="44">
        <f t="shared" si="123"/>
        <v>0</v>
      </c>
      <c r="DI88" s="44">
        <f t="shared" si="123"/>
        <v>0</v>
      </c>
      <c r="DJ88" s="44">
        <f t="shared" si="123"/>
        <v>0</v>
      </c>
      <c r="DK88" s="44">
        <f t="shared" si="123"/>
        <v>0</v>
      </c>
      <c r="DL88" s="44">
        <f t="shared" si="123"/>
        <v>0</v>
      </c>
      <c r="DM88" s="44">
        <f t="shared" si="123"/>
        <v>0</v>
      </c>
      <c r="DN88" s="44">
        <f t="shared" si="123"/>
        <v>0</v>
      </c>
      <c r="DO88" s="44">
        <f t="shared" si="123"/>
        <v>0</v>
      </c>
      <c r="DP88" s="44">
        <f t="shared" si="123"/>
        <v>0</v>
      </c>
      <c r="DQ88" s="44">
        <f t="shared" si="123"/>
        <v>0</v>
      </c>
    </row>
    <row r="89" spans="1:121" x14ac:dyDescent="0.25">
      <c r="A89" s="44" t="str">
        <f t="shared" si="116"/>
        <v>13_PNG</v>
      </c>
      <c r="B89" s="44" t="str">
        <f t="shared" si="116"/>
        <v>2_coal_products</v>
      </c>
      <c r="C89" s="44" t="str">
        <f t="shared" si="116"/>
        <v>2_coal_products</v>
      </c>
      <c r="D89" s="44" t="s">
        <v>150</v>
      </c>
      <c r="E89" s="44"/>
      <c r="F89" s="44"/>
      <c r="G89" s="45">
        <v>0</v>
      </c>
      <c r="H89" s="44"/>
      <c r="I89" s="44"/>
      <c r="J89" s="44"/>
      <c r="K89" s="44"/>
      <c r="L89" s="44"/>
      <c r="M89" s="44"/>
      <c r="N89" s="44"/>
      <c r="O89" s="44"/>
      <c r="P89" s="44"/>
      <c r="Q89" s="44"/>
      <c r="R89" s="44"/>
      <c r="S89" s="44"/>
      <c r="T89" s="44"/>
      <c r="U89" s="44"/>
      <c r="V89" s="44"/>
      <c r="W89" s="44"/>
      <c r="X89" s="44"/>
      <c r="Y89" s="44"/>
      <c r="Z89" s="44"/>
      <c r="AA89" s="44"/>
      <c r="AB89" s="44"/>
      <c r="AC89" s="44"/>
      <c r="AD89" s="44"/>
      <c r="AE89" s="44"/>
      <c r="AF89" s="44"/>
      <c r="AG89" s="44"/>
      <c r="AH89" s="44"/>
      <c r="AI89" s="44"/>
      <c r="AJ89" s="44"/>
      <c r="AK89" s="44"/>
      <c r="AL89" s="44"/>
      <c r="AM89" s="44"/>
      <c r="AN89" s="44"/>
      <c r="AO89" s="44"/>
      <c r="AP89" s="44"/>
      <c r="AQ89" s="44"/>
      <c r="AR89" s="44"/>
      <c r="AS89" s="44"/>
      <c r="AT89" s="44"/>
      <c r="AU89" s="44"/>
      <c r="AV89" s="44"/>
      <c r="AW89" s="44"/>
      <c r="AX89" s="44"/>
      <c r="AY89" s="44"/>
      <c r="AZ89" s="44"/>
      <c r="BA89" s="44"/>
      <c r="BB89" s="44"/>
      <c r="BC89" s="44"/>
      <c r="BD89" s="44"/>
      <c r="BE89" s="44"/>
      <c r="BF89" s="44"/>
      <c r="BG89" s="44"/>
      <c r="BH89" s="44"/>
      <c r="BI89" s="44"/>
      <c r="BJ89" s="44"/>
      <c r="BK89" s="44"/>
      <c r="BL89" s="44" t="str">
        <f t="shared" si="50"/>
        <v>13_PNG</v>
      </c>
      <c r="BM89" s="44" t="str">
        <f t="shared" si="117"/>
        <v>d_nonenergy_ccs_2_coal_products</v>
      </c>
      <c r="BN89" s="44"/>
      <c r="BO89" s="44"/>
      <c r="BP89" s="44">
        <f t="shared" ref="BP89:CW89" si="124">BP$50*BP18</f>
        <v>0</v>
      </c>
      <c r="BQ89" s="44">
        <f t="shared" si="124"/>
        <v>0</v>
      </c>
      <c r="BR89" s="44">
        <f t="shared" si="124"/>
        <v>0</v>
      </c>
      <c r="BS89" s="44">
        <f t="shared" si="124"/>
        <v>0</v>
      </c>
      <c r="BT89" s="44">
        <f t="shared" si="124"/>
        <v>0</v>
      </c>
      <c r="BU89" s="44">
        <f t="shared" si="124"/>
        <v>0</v>
      </c>
      <c r="BV89" s="44">
        <f t="shared" si="124"/>
        <v>0</v>
      </c>
      <c r="BW89" s="44">
        <f t="shared" si="124"/>
        <v>0</v>
      </c>
      <c r="BX89" s="44">
        <f t="shared" si="124"/>
        <v>0</v>
      </c>
      <c r="BY89" s="44">
        <f t="shared" si="124"/>
        <v>0</v>
      </c>
      <c r="BZ89" s="44">
        <f t="shared" si="124"/>
        <v>0</v>
      </c>
      <c r="CA89" s="44">
        <f t="shared" si="124"/>
        <v>0</v>
      </c>
      <c r="CB89" s="44">
        <f t="shared" si="124"/>
        <v>0</v>
      </c>
      <c r="CC89" s="44">
        <f t="shared" si="124"/>
        <v>0</v>
      </c>
      <c r="CD89" s="44">
        <f t="shared" si="124"/>
        <v>0</v>
      </c>
      <c r="CE89" s="44">
        <f t="shared" si="124"/>
        <v>0</v>
      </c>
      <c r="CF89" s="44">
        <f t="shared" si="124"/>
        <v>0</v>
      </c>
      <c r="CG89" s="44">
        <f t="shared" si="124"/>
        <v>0</v>
      </c>
      <c r="CH89" s="44">
        <f t="shared" si="124"/>
        <v>0</v>
      </c>
      <c r="CI89" s="44">
        <f t="shared" si="124"/>
        <v>0</v>
      </c>
      <c r="CJ89" s="44">
        <f t="shared" si="124"/>
        <v>0</v>
      </c>
      <c r="CK89" s="44">
        <f t="shared" si="124"/>
        <v>0</v>
      </c>
      <c r="CL89" s="44">
        <f t="shared" si="124"/>
        <v>0</v>
      </c>
      <c r="CM89" s="44">
        <f t="shared" si="124"/>
        <v>0</v>
      </c>
      <c r="CN89" s="44">
        <f t="shared" si="124"/>
        <v>0</v>
      </c>
      <c r="CO89" s="44">
        <f t="shared" si="124"/>
        <v>0</v>
      </c>
      <c r="CP89" s="44">
        <f t="shared" si="124"/>
        <v>0</v>
      </c>
      <c r="CQ89" s="44">
        <f t="shared" si="124"/>
        <v>0</v>
      </c>
      <c r="CR89" s="44">
        <f t="shared" si="124"/>
        <v>0</v>
      </c>
      <c r="CS89" s="44">
        <f t="shared" si="124"/>
        <v>0</v>
      </c>
      <c r="CT89" s="44">
        <f t="shared" si="124"/>
        <v>0</v>
      </c>
      <c r="CU89" s="44">
        <f t="shared" si="124"/>
        <v>0</v>
      </c>
      <c r="CV89" s="44">
        <f t="shared" si="124"/>
        <v>0</v>
      </c>
      <c r="CW89" s="44">
        <f t="shared" si="124"/>
        <v>0</v>
      </c>
      <c r="CX89" s="44">
        <f t="shared" ref="CX89:DQ89" si="125">CX$50*CX18</f>
        <v>0</v>
      </c>
      <c r="CY89" s="44">
        <f t="shared" si="125"/>
        <v>0</v>
      </c>
      <c r="CZ89" s="44">
        <f t="shared" si="125"/>
        <v>0</v>
      </c>
      <c r="DA89" s="44">
        <f t="shared" si="125"/>
        <v>0</v>
      </c>
      <c r="DB89" s="44">
        <f t="shared" si="125"/>
        <v>0</v>
      </c>
      <c r="DC89" s="44">
        <f t="shared" si="125"/>
        <v>0</v>
      </c>
      <c r="DD89" s="44">
        <f t="shared" si="125"/>
        <v>0</v>
      </c>
      <c r="DE89" s="44">
        <f t="shared" si="125"/>
        <v>0</v>
      </c>
      <c r="DF89" s="44">
        <f t="shared" si="125"/>
        <v>0</v>
      </c>
      <c r="DG89" s="44">
        <f t="shared" si="125"/>
        <v>0</v>
      </c>
      <c r="DH89" s="44">
        <f t="shared" si="125"/>
        <v>0</v>
      </c>
      <c r="DI89" s="44">
        <f t="shared" si="125"/>
        <v>0</v>
      </c>
      <c r="DJ89" s="44">
        <f t="shared" si="125"/>
        <v>0</v>
      </c>
      <c r="DK89" s="44">
        <f t="shared" si="125"/>
        <v>0</v>
      </c>
      <c r="DL89" s="44">
        <f t="shared" si="125"/>
        <v>0</v>
      </c>
      <c r="DM89" s="44">
        <f t="shared" si="125"/>
        <v>0</v>
      </c>
      <c r="DN89" s="44">
        <f t="shared" si="125"/>
        <v>0</v>
      </c>
      <c r="DO89" s="44">
        <f t="shared" si="125"/>
        <v>0</v>
      </c>
      <c r="DP89" s="44">
        <f t="shared" si="125"/>
        <v>0</v>
      </c>
      <c r="DQ89" s="44">
        <f t="shared" si="125"/>
        <v>0</v>
      </c>
    </row>
    <row r="90" spans="1:121" x14ac:dyDescent="0.25">
      <c r="A90" s="44" t="str">
        <f t="shared" si="116"/>
        <v>13_PNG</v>
      </c>
      <c r="B90" s="44" t="str">
        <f t="shared" si="116"/>
        <v>6_1_crude_oil</v>
      </c>
      <c r="C90" s="44" t="str">
        <f t="shared" si="116"/>
        <v>6_1_crude_oil</v>
      </c>
      <c r="D90" s="44" t="s">
        <v>150</v>
      </c>
      <c r="E90" s="44"/>
      <c r="F90" s="44"/>
      <c r="G90" s="45">
        <v>0</v>
      </c>
      <c r="H90" s="44"/>
      <c r="I90" s="44"/>
      <c r="J90" s="44"/>
      <c r="K90" s="44"/>
      <c r="L90" s="44"/>
      <c r="M90" s="44"/>
      <c r="N90" s="44"/>
      <c r="O90" s="44"/>
      <c r="P90" s="44"/>
      <c r="Q90" s="44"/>
      <c r="R90" s="44"/>
      <c r="S90" s="44"/>
      <c r="T90" s="44"/>
      <c r="U90" s="44"/>
      <c r="V90" s="44"/>
      <c r="W90" s="44"/>
      <c r="X90" s="44"/>
      <c r="Y90" s="44"/>
      <c r="Z90" s="44"/>
      <c r="AA90" s="44"/>
      <c r="AB90" s="44"/>
      <c r="AC90" s="44"/>
      <c r="AD90" s="44"/>
      <c r="AE90" s="44"/>
      <c r="AF90" s="44"/>
      <c r="AG90" s="44"/>
      <c r="AH90" s="44"/>
      <c r="AI90" s="44"/>
      <c r="AJ90" s="44"/>
      <c r="AK90" s="44"/>
      <c r="AL90" s="44"/>
      <c r="AM90" s="44"/>
      <c r="AN90" s="44"/>
      <c r="AO90" s="44"/>
      <c r="AP90" s="44"/>
      <c r="AQ90" s="44"/>
      <c r="AR90" s="44"/>
      <c r="AS90" s="44"/>
      <c r="AT90" s="44"/>
      <c r="AU90" s="44"/>
      <c r="AV90" s="44"/>
      <c r="AW90" s="44"/>
      <c r="AX90" s="44"/>
      <c r="AY90" s="44"/>
      <c r="AZ90" s="44"/>
      <c r="BA90" s="44"/>
      <c r="BB90" s="44"/>
      <c r="BC90" s="44"/>
      <c r="BD90" s="44"/>
      <c r="BE90" s="44"/>
      <c r="BF90" s="44"/>
      <c r="BG90" s="44"/>
      <c r="BH90" s="44"/>
      <c r="BI90" s="44"/>
      <c r="BJ90" s="44"/>
      <c r="BK90" s="44"/>
      <c r="BL90" s="44" t="str">
        <f t="shared" si="50"/>
        <v>13_PNG</v>
      </c>
      <c r="BM90" s="44" t="str">
        <f t="shared" si="117"/>
        <v>d_nonenergy_ccs_6_1_crude_oil</v>
      </c>
      <c r="BN90" s="44"/>
      <c r="BO90" s="44"/>
      <c r="BP90" s="44">
        <f t="shared" ref="BP90:CW90" si="126">BP$50*BP19</f>
        <v>0</v>
      </c>
      <c r="BQ90" s="44">
        <f t="shared" si="126"/>
        <v>0</v>
      </c>
      <c r="BR90" s="44">
        <f t="shared" si="126"/>
        <v>0</v>
      </c>
      <c r="BS90" s="44">
        <f t="shared" si="126"/>
        <v>0</v>
      </c>
      <c r="BT90" s="44">
        <f t="shared" si="126"/>
        <v>0</v>
      </c>
      <c r="BU90" s="44">
        <f t="shared" si="126"/>
        <v>0</v>
      </c>
      <c r="BV90" s="44">
        <f t="shared" si="126"/>
        <v>0</v>
      </c>
      <c r="BW90" s="44">
        <f t="shared" si="126"/>
        <v>0</v>
      </c>
      <c r="BX90" s="44">
        <f t="shared" si="126"/>
        <v>0</v>
      </c>
      <c r="BY90" s="44">
        <f t="shared" si="126"/>
        <v>0</v>
      </c>
      <c r="BZ90" s="44">
        <f t="shared" si="126"/>
        <v>0</v>
      </c>
      <c r="CA90" s="44">
        <f t="shared" si="126"/>
        <v>0</v>
      </c>
      <c r="CB90" s="44">
        <f t="shared" si="126"/>
        <v>0</v>
      </c>
      <c r="CC90" s="44">
        <f t="shared" si="126"/>
        <v>0</v>
      </c>
      <c r="CD90" s="44">
        <f t="shared" si="126"/>
        <v>0</v>
      </c>
      <c r="CE90" s="44">
        <f t="shared" si="126"/>
        <v>0</v>
      </c>
      <c r="CF90" s="44">
        <f t="shared" si="126"/>
        <v>0</v>
      </c>
      <c r="CG90" s="44">
        <f t="shared" si="126"/>
        <v>0</v>
      </c>
      <c r="CH90" s="44">
        <f t="shared" si="126"/>
        <v>0</v>
      </c>
      <c r="CI90" s="44">
        <f t="shared" si="126"/>
        <v>0</v>
      </c>
      <c r="CJ90" s="44">
        <f t="shared" si="126"/>
        <v>0</v>
      </c>
      <c r="CK90" s="44">
        <f t="shared" si="126"/>
        <v>0</v>
      </c>
      <c r="CL90" s="44">
        <f t="shared" si="126"/>
        <v>0</v>
      </c>
      <c r="CM90" s="44">
        <f t="shared" si="126"/>
        <v>0</v>
      </c>
      <c r="CN90" s="44">
        <f t="shared" si="126"/>
        <v>0</v>
      </c>
      <c r="CO90" s="44">
        <f t="shared" si="126"/>
        <v>0</v>
      </c>
      <c r="CP90" s="44">
        <f t="shared" si="126"/>
        <v>0</v>
      </c>
      <c r="CQ90" s="44">
        <f t="shared" si="126"/>
        <v>0</v>
      </c>
      <c r="CR90" s="44">
        <f t="shared" si="126"/>
        <v>0</v>
      </c>
      <c r="CS90" s="44">
        <f t="shared" si="126"/>
        <v>0</v>
      </c>
      <c r="CT90" s="44">
        <f t="shared" si="126"/>
        <v>0</v>
      </c>
      <c r="CU90" s="44">
        <f t="shared" si="126"/>
        <v>0</v>
      </c>
      <c r="CV90" s="44">
        <f t="shared" si="126"/>
        <v>0</v>
      </c>
      <c r="CW90" s="44">
        <f t="shared" si="126"/>
        <v>0</v>
      </c>
      <c r="CX90" s="44">
        <f t="shared" ref="CX90:DQ90" si="127">CX$50*CX19</f>
        <v>0</v>
      </c>
      <c r="CY90" s="44">
        <f t="shared" si="127"/>
        <v>0</v>
      </c>
      <c r="CZ90" s="44">
        <f t="shared" si="127"/>
        <v>0</v>
      </c>
      <c r="DA90" s="44">
        <f t="shared" si="127"/>
        <v>0</v>
      </c>
      <c r="DB90" s="44">
        <f t="shared" si="127"/>
        <v>0</v>
      </c>
      <c r="DC90" s="44">
        <f t="shared" si="127"/>
        <v>0</v>
      </c>
      <c r="DD90" s="44">
        <f t="shared" si="127"/>
        <v>0</v>
      </c>
      <c r="DE90" s="44">
        <f t="shared" si="127"/>
        <v>0</v>
      </c>
      <c r="DF90" s="44">
        <f t="shared" si="127"/>
        <v>0</v>
      </c>
      <c r="DG90" s="44">
        <f t="shared" si="127"/>
        <v>0</v>
      </c>
      <c r="DH90" s="44">
        <f t="shared" si="127"/>
        <v>0</v>
      </c>
      <c r="DI90" s="44">
        <f t="shared" si="127"/>
        <v>0</v>
      </c>
      <c r="DJ90" s="44">
        <f t="shared" si="127"/>
        <v>0</v>
      </c>
      <c r="DK90" s="44">
        <f t="shared" si="127"/>
        <v>0</v>
      </c>
      <c r="DL90" s="44">
        <f t="shared" si="127"/>
        <v>0</v>
      </c>
      <c r="DM90" s="44">
        <f t="shared" si="127"/>
        <v>0</v>
      </c>
      <c r="DN90" s="44">
        <f t="shared" si="127"/>
        <v>0</v>
      </c>
      <c r="DO90" s="44">
        <f t="shared" si="127"/>
        <v>0</v>
      </c>
      <c r="DP90" s="44">
        <f t="shared" si="127"/>
        <v>0</v>
      </c>
      <c r="DQ90" s="44">
        <f t="shared" si="127"/>
        <v>0</v>
      </c>
    </row>
    <row r="91" spans="1:121" x14ac:dyDescent="0.25">
      <c r="A91" s="44" t="str">
        <f t="shared" si="116"/>
        <v>13_PNG</v>
      </c>
      <c r="B91" s="44" t="str">
        <f t="shared" si="116"/>
        <v>6_x_ngls</v>
      </c>
      <c r="C91" s="44" t="str">
        <f t="shared" si="116"/>
        <v>6_x_ngls</v>
      </c>
      <c r="D91" s="44" t="s">
        <v>150</v>
      </c>
      <c r="E91" s="44"/>
      <c r="F91" s="44"/>
      <c r="G91" s="45">
        <v>0</v>
      </c>
      <c r="H91" s="44"/>
      <c r="I91" s="44"/>
      <c r="J91" s="44"/>
      <c r="K91" s="44"/>
      <c r="L91" s="44"/>
      <c r="M91" s="44"/>
      <c r="N91" s="44"/>
      <c r="O91" s="44"/>
      <c r="P91" s="44"/>
      <c r="Q91" s="44"/>
      <c r="R91" s="44"/>
      <c r="S91" s="44"/>
      <c r="T91" s="44"/>
      <c r="U91" s="44"/>
      <c r="V91" s="44"/>
      <c r="W91" s="44"/>
      <c r="X91" s="44"/>
      <c r="Y91" s="44"/>
      <c r="Z91" s="44"/>
      <c r="AA91" s="44"/>
      <c r="AB91" s="44"/>
      <c r="AC91" s="44"/>
      <c r="AD91" s="44"/>
      <c r="AE91" s="44"/>
      <c r="AF91" s="44"/>
      <c r="AG91" s="44"/>
      <c r="AH91" s="44"/>
      <c r="AI91" s="44"/>
      <c r="AJ91" s="44"/>
      <c r="AK91" s="44"/>
      <c r="AL91" s="44"/>
      <c r="AM91" s="44"/>
      <c r="AN91" s="44"/>
      <c r="AO91" s="44"/>
      <c r="AP91" s="44"/>
      <c r="AQ91" s="44"/>
      <c r="AR91" s="44"/>
      <c r="AS91" s="44"/>
      <c r="AT91" s="44"/>
      <c r="AU91" s="44"/>
      <c r="AV91" s="44"/>
      <c r="AW91" s="44"/>
      <c r="AX91" s="44"/>
      <c r="AY91" s="44"/>
      <c r="AZ91" s="44"/>
      <c r="BA91" s="44"/>
      <c r="BB91" s="44"/>
      <c r="BC91" s="44"/>
      <c r="BD91" s="44"/>
      <c r="BE91" s="44"/>
      <c r="BF91" s="44"/>
      <c r="BG91" s="44"/>
      <c r="BH91" s="44"/>
      <c r="BI91" s="44"/>
      <c r="BJ91" s="44"/>
      <c r="BK91" s="44"/>
      <c r="BL91" s="44" t="str">
        <f t="shared" si="50"/>
        <v>13_PNG</v>
      </c>
      <c r="BM91" s="44" t="str">
        <f t="shared" si="117"/>
        <v>d_nonenergy_ccs_6_x_ngls</v>
      </c>
      <c r="BN91" s="44"/>
      <c r="BO91" s="44"/>
      <c r="BP91" s="44">
        <f t="shared" ref="BP91:CW91" si="128">BP$50*BP20</f>
        <v>0</v>
      </c>
      <c r="BQ91" s="44">
        <f t="shared" si="128"/>
        <v>0</v>
      </c>
      <c r="BR91" s="44">
        <f t="shared" si="128"/>
        <v>0</v>
      </c>
      <c r="BS91" s="44">
        <f t="shared" si="128"/>
        <v>0</v>
      </c>
      <c r="BT91" s="44">
        <f t="shared" si="128"/>
        <v>0</v>
      </c>
      <c r="BU91" s="44">
        <f t="shared" si="128"/>
        <v>0</v>
      </c>
      <c r="BV91" s="44">
        <f t="shared" si="128"/>
        <v>0</v>
      </c>
      <c r="BW91" s="44">
        <f t="shared" si="128"/>
        <v>0</v>
      </c>
      <c r="BX91" s="44">
        <f t="shared" si="128"/>
        <v>0</v>
      </c>
      <c r="BY91" s="44">
        <f t="shared" si="128"/>
        <v>0</v>
      </c>
      <c r="BZ91" s="44">
        <f t="shared" si="128"/>
        <v>0</v>
      </c>
      <c r="CA91" s="44">
        <f t="shared" si="128"/>
        <v>0</v>
      </c>
      <c r="CB91" s="44">
        <f t="shared" si="128"/>
        <v>0</v>
      </c>
      <c r="CC91" s="44">
        <f t="shared" si="128"/>
        <v>0</v>
      </c>
      <c r="CD91" s="44">
        <f t="shared" si="128"/>
        <v>0</v>
      </c>
      <c r="CE91" s="44">
        <f t="shared" si="128"/>
        <v>0</v>
      </c>
      <c r="CF91" s="44">
        <f t="shared" si="128"/>
        <v>0</v>
      </c>
      <c r="CG91" s="44">
        <f t="shared" si="128"/>
        <v>0</v>
      </c>
      <c r="CH91" s="44">
        <f t="shared" si="128"/>
        <v>0</v>
      </c>
      <c r="CI91" s="44">
        <f t="shared" si="128"/>
        <v>0</v>
      </c>
      <c r="CJ91" s="44">
        <f t="shared" si="128"/>
        <v>0</v>
      </c>
      <c r="CK91" s="44">
        <f t="shared" si="128"/>
        <v>0</v>
      </c>
      <c r="CL91" s="44">
        <f t="shared" si="128"/>
        <v>0</v>
      </c>
      <c r="CM91" s="44">
        <f t="shared" si="128"/>
        <v>0</v>
      </c>
      <c r="CN91" s="44">
        <f t="shared" si="128"/>
        <v>0</v>
      </c>
      <c r="CO91" s="44">
        <f t="shared" si="128"/>
        <v>0</v>
      </c>
      <c r="CP91" s="44">
        <f t="shared" si="128"/>
        <v>0</v>
      </c>
      <c r="CQ91" s="44">
        <f t="shared" si="128"/>
        <v>0</v>
      </c>
      <c r="CR91" s="44">
        <f t="shared" si="128"/>
        <v>0</v>
      </c>
      <c r="CS91" s="44">
        <f t="shared" si="128"/>
        <v>0</v>
      </c>
      <c r="CT91" s="44">
        <f t="shared" si="128"/>
        <v>0</v>
      </c>
      <c r="CU91" s="44">
        <f t="shared" si="128"/>
        <v>0</v>
      </c>
      <c r="CV91" s="44">
        <f t="shared" si="128"/>
        <v>0</v>
      </c>
      <c r="CW91" s="44">
        <f t="shared" si="128"/>
        <v>0</v>
      </c>
      <c r="CX91" s="44">
        <f t="shared" ref="CX91:DQ91" si="129">CX$50*CX20</f>
        <v>0</v>
      </c>
      <c r="CY91" s="44">
        <f t="shared" si="129"/>
        <v>0</v>
      </c>
      <c r="CZ91" s="44">
        <f t="shared" si="129"/>
        <v>0</v>
      </c>
      <c r="DA91" s="44">
        <f t="shared" si="129"/>
        <v>0</v>
      </c>
      <c r="DB91" s="44">
        <f t="shared" si="129"/>
        <v>0</v>
      </c>
      <c r="DC91" s="44">
        <f t="shared" si="129"/>
        <v>0</v>
      </c>
      <c r="DD91" s="44">
        <f t="shared" si="129"/>
        <v>0</v>
      </c>
      <c r="DE91" s="44">
        <f t="shared" si="129"/>
        <v>0</v>
      </c>
      <c r="DF91" s="44">
        <f t="shared" si="129"/>
        <v>0</v>
      </c>
      <c r="DG91" s="44">
        <f t="shared" si="129"/>
        <v>0</v>
      </c>
      <c r="DH91" s="44">
        <f t="shared" si="129"/>
        <v>0</v>
      </c>
      <c r="DI91" s="44">
        <f t="shared" si="129"/>
        <v>0</v>
      </c>
      <c r="DJ91" s="44">
        <f t="shared" si="129"/>
        <v>0</v>
      </c>
      <c r="DK91" s="44">
        <f t="shared" si="129"/>
        <v>0</v>
      </c>
      <c r="DL91" s="44">
        <f t="shared" si="129"/>
        <v>0</v>
      </c>
      <c r="DM91" s="44">
        <f t="shared" si="129"/>
        <v>0</v>
      </c>
      <c r="DN91" s="44">
        <f t="shared" si="129"/>
        <v>0</v>
      </c>
      <c r="DO91" s="44">
        <f t="shared" si="129"/>
        <v>0</v>
      </c>
      <c r="DP91" s="44">
        <f t="shared" si="129"/>
        <v>0</v>
      </c>
      <c r="DQ91" s="44">
        <f t="shared" si="129"/>
        <v>0</v>
      </c>
    </row>
    <row r="92" spans="1:121" x14ac:dyDescent="0.25">
      <c r="A92" s="44" t="str">
        <f t="shared" si="116"/>
        <v>13_PNG</v>
      </c>
      <c r="B92" s="44" t="str">
        <f t="shared" si="116"/>
        <v>7_1_motor_gasoline</v>
      </c>
      <c r="C92" s="44" t="str">
        <f t="shared" si="116"/>
        <v>7_1_mo_gasoline</v>
      </c>
      <c r="D92" s="44" t="s">
        <v>150</v>
      </c>
      <c r="E92" s="44"/>
      <c r="F92" s="44"/>
      <c r="G92" s="45">
        <v>0</v>
      </c>
      <c r="H92" s="44"/>
      <c r="I92" s="44"/>
      <c r="J92" s="44"/>
      <c r="K92" s="44"/>
      <c r="L92" s="44"/>
      <c r="M92" s="44"/>
      <c r="N92" s="44"/>
      <c r="O92" s="44"/>
      <c r="P92" s="44"/>
      <c r="Q92" s="44"/>
      <c r="R92" s="44"/>
      <c r="S92" s="44"/>
      <c r="T92" s="44"/>
      <c r="U92" s="44"/>
      <c r="V92" s="44"/>
      <c r="W92" s="44"/>
      <c r="X92" s="44"/>
      <c r="Y92" s="44"/>
      <c r="Z92" s="44"/>
      <c r="AA92" s="44"/>
      <c r="AB92" s="44"/>
      <c r="AC92" s="44"/>
      <c r="AD92" s="44"/>
      <c r="AE92" s="44"/>
      <c r="AF92" s="44"/>
      <c r="AG92" s="44"/>
      <c r="AH92" s="44"/>
      <c r="AI92" s="44"/>
      <c r="AJ92" s="44"/>
      <c r="AK92" s="44"/>
      <c r="AL92" s="44"/>
      <c r="AM92" s="44"/>
      <c r="AN92" s="44"/>
      <c r="AO92" s="44"/>
      <c r="AP92" s="44"/>
      <c r="AQ92" s="44"/>
      <c r="AR92" s="44"/>
      <c r="AS92" s="44"/>
      <c r="AT92" s="44"/>
      <c r="AU92" s="44"/>
      <c r="AV92" s="44"/>
      <c r="AW92" s="44"/>
      <c r="AX92" s="44"/>
      <c r="AY92" s="44"/>
      <c r="AZ92" s="44"/>
      <c r="BA92" s="44"/>
      <c r="BB92" s="44"/>
      <c r="BC92" s="44"/>
      <c r="BD92" s="44"/>
      <c r="BE92" s="44"/>
      <c r="BF92" s="44"/>
      <c r="BG92" s="44"/>
      <c r="BH92" s="44"/>
      <c r="BI92" s="44"/>
      <c r="BJ92" s="44"/>
      <c r="BK92" s="44"/>
      <c r="BL92" s="44" t="str">
        <f t="shared" si="50"/>
        <v>13_PNG</v>
      </c>
      <c r="BM92" s="44" t="str">
        <f t="shared" si="117"/>
        <v>d_nonenergy_ccs_7_1_mo_gasoline</v>
      </c>
      <c r="BN92" s="44"/>
      <c r="BO92" s="44"/>
      <c r="BP92" s="44">
        <f t="shared" ref="BP92:CW92" si="130">BP$50*BP21</f>
        <v>0</v>
      </c>
      <c r="BQ92" s="44">
        <f t="shared" si="130"/>
        <v>0</v>
      </c>
      <c r="BR92" s="44">
        <f t="shared" si="130"/>
        <v>0</v>
      </c>
      <c r="BS92" s="44">
        <f t="shared" si="130"/>
        <v>0</v>
      </c>
      <c r="BT92" s="44">
        <f t="shared" si="130"/>
        <v>0</v>
      </c>
      <c r="BU92" s="44">
        <f t="shared" si="130"/>
        <v>0</v>
      </c>
      <c r="BV92" s="44">
        <f t="shared" si="130"/>
        <v>0</v>
      </c>
      <c r="BW92" s="44">
        <f t="shared" si="130"/>
        <v>0</v>
      </c>
      <c r="BX92" s="44">
        <f t="shared" si="130"/>
        <v>0</v>
      </c>
      <c r="BY92" s="44">
        <f t="shared" si="130"/>
        <v>0</v>
      </c>
      <c r="BZ92" s="44">
        <f t="shared" si="130"/>
        <v>0</v>
      </c>
      <c r="CA92" s="44">
        <f t="shared" si="130"/>
        <v>0</v>
      </c>
      <c r="CB92" s="44">
        <f t="shared" si="130"/>
        <v>0</v>
      </c>
      <c r="CC92" s="44">
        <f t="shared" si="130"/>
        <v>0</v>
      </c>
      <c r="CD92" s="44">
        <f t="shared" si="130"/>
        <v>0</v>
      </c>
      <c r="CE92" s="44">
        <f t="shared" si="130"/>
        <v>0</v>
      </c>
      <c r="CF92" s="44">
        <f t="shared" si="130"/>
        <v>0</v>
      </c>
      <c r="CG92" s="44">
        <f t="shared" si="130"/>
        <v>0</v>
      </c>
      <c r="CH92" s="44">
        <f t="shared" si="130"/>
        <v>0</v>
      </c>
      <c r="CI92" s="44">
        <f t="shared" si="130"/>
        <v>0</v>
      </c>
      <c r="CJ92" s="44">
        <f t="shared" si="130"/>
        <v>0</v>
      </c>
      <c r="CK92" s="44">
        <f t="shared" si="130"/>
        <v>0</v>
      </c>
      <c r="CL92" s="44">
        <f t="shared" si="130"/>
        <v>0</v>
      </c>
      <c r="CM92" s="44">
        <f t="shared" si="130"/>
        <v>0</v>
      </c>
      <c r="CN92" s="44">
        <f t="shared" si="130"/>
        <v>0</v>
      </c>
      <c r="CO92" s="44">
        <f t="shared" si="130"/>
        <v>0</v>
      </c>
      <c r="CP92" s="44">
        <f t="shared" si="130"/>
        <v>0</v>
      </c>
      <c r="CQ92" s="44">
        <f t="shared" si="130"/>
        <v>0</v>
      </c>
      <c r="CR92" s="44">
        <f t="shared" si="130"/>
        <v>0</v>
      </c>
      <c r="CS92" s="44">
        <f t="shared" si="130"/>
        <v>0</v>
      </c>
      <c r="CT92" s="44">
        <f t="shared" si="130"/>
        <v>0</v>
      </c>
      <c r="CU92" s="44">
        <f t="shared" si="130"/>
        <v>0</v>
      </c>
      <c r="CV92" s="44">
        <f t="shared" si="130"/>
        <v>0</v>
      </c>
      <c r="CW92" s="44">
        <f t="shared" si="130"/>
        <v>0</v>
      </c>
      <c r="CX92" s="44">
        <f t="shared" ref="CX92:DQ92" si="131">CX$50*CX21</f>
        <v>0</v>
      </c>
      <c r="CY92" s="44">
        <f t="shared" si="131"/>
        <v>0</v>
      </c>
      <c r="CZ92" s="44">
        <f t="shared" si="131"/>
        <v>0</v>
      </c>
      <c r="DA92" s="44">
        <f t="shared" si="131"/>
        <v>0</v>
      </c>
      <c r="DB92" s="44">
        <f t="shared" si="131"/>
        <v>0</v>
      </c>
      <c r="DC92" s="44">
        <f t="shared" si="131"/>
        <v>0</v>
      </c>
      <c r="DD92" s="44">
        <f t="shared" si="131"/>
        <v>0</v>
      </c>
      <c r="DE92" s="44">
        <f t="shared" si="131"/>
        <v>0</v>
      </c>
      <c r="DF92" s="44">
        <f t="shared" si="131"/>
        <v>0</v>
      </c>
      <c r="DG92" s="44">
        <f t="shared" si="131"/>
        <v>0</v>
      </c>
      <c r="DH92" s="44">
        <f t="shared" si="131"/>
        <v>0</v>
      </c>
      <c r="DI92" s="44">
        <f t="shared" si="131"/>
        <v>0</v>
      </c>
      <c r="DJ92" s="44">
        <f t="shared" si="131"/>
        <v>0</v>
      </c>
      <c r="DK92" s="44">
        <f t="shared" si="131"/>
        <v>0</v>
      </c>
      <c r="DL92" s="44">
        <f t="shared" si="131"/>
        <v>0</v>
      </c>
      <c r="DM92" s="44">
        <f t="shared" si="131"/>
        <v>0</v>
      </c>
      <c r="DN92" s="44">
        <f t="shared" si="131"/>
        <v>0</v>
      </c>
      <c r="DO92" s="44">
        <f t="shared" si="131"/>
        <v>0</v>
      </c>
      <c r="DP92" s="44">
        <f t="shared" si="131"/>
        <v>0</v>
      </c>
      <c r="DQ92" s="44">
        <f t="shared" si="131"/>
        <v>0</v>
      </c>
    </row>
    <row r="93" spans="1:121" x14ac:dyDescent="0.25">
      <c r="A93" s="44" t="str">
        <f t="shared" si="116"/>
        <v>13_PNG</v>
      </c>
      <c r="B93" s="44" t="str">
        <f t="shared" si="116"/>
        <v>7_2_aviation_gasoline</v>
      </c>
      <c r="C93" s="44" t="str">
        <f t="shared" si="116"/>
        <v>7_2_avi_gasoline</v>
      </c>
      <c r="D93" s="44" t="s">
        <v>150</v>
      </c>
      <c r="E93" s="44"/>
      <c r="F93" s="44"/>
      <c r="G93" s="45">
        <v>0</v>
      </c>
      <c r="H93" s="44"/>
      <c r="I93" s="44"/>
      <c r="J93" s="44"/>
      <c r="K93" s="44"/>
      <c r="L93" s="44"/>
      <c r="M93" s="44"/>
      <c r="N93" s="44"/>
      <c r="O93" s="44"/>
      <c r="P93" s="44"/>
      <c r="Q93" s="44"/>
      <c r="R93" s="44"/>
      <c r="S93" s="44"/>
      <c r="T93" s="44"/>
      <c r="U93" s="44"/>
      <c r="V93" s="44"/>
      <c r="W93" s="44"/>
      <c r="X93" s="44"/>
      <c r="Y93" s="44"/>
      <c r="Z93" s="44"/>
      <c r="AA93" s="44"/>
      <c r="AB93" s="44"/>
      <c r="AC93" s="44"/>
      <c r="AD93" s="44"/>
      <c r="AE93" s="44"/>
      <c r="AF93" s="44"/>
      <c r="AG93" s="44"/>
      <c r="AH93" s="44"/>
      <c r="AI93" s="44"/>
      <c r="AJ93" s="44"/>
      <c r="AK93" s="44"/>
      <c r="AL93" s="44"/>
      <c r="AM93" s="44"/>
      <c r="AN93" s="44"/>
      <c r="AO93" s="44"/>
      <c r="AP93" s="44"/>
      <c r="AQ93" s="44"/>
      <c r="AR93" s="44"/>
      <c r="AS93" s="44"/>
      <c r="AT93" s="44"/>
      <c r="AU93" s="44"/>
      <c r="AV93" s="44"/>
      <c r="AW93" s="44"/>
      <c r="AX93" s="44"/>
      <c r="AY93" s="44"/>
      <c r="AZ93" s="44"/>
      <c r="BA93" s="44"/>
      <c r="BB93" s="44"/>
      <c r="BC93" s="44"/>
      <c r="BD93" s="44"/>
      <c r="BE93" s="44"/>
      <c r="BF93" s="44"/>
      <c r="BG93" s="44"/>
      <c r="BH93" s="44"/>
      <c r="BI93" s="44"/>
      <c r="BJ93" s="44"/>
      <c r="BK93" s="44"/>
      <c r="BL93" s="44" t="str">
        <f t="shared" si="50"/>
        <v>13_PNG</v>
      </c>
      <c r="BM93" s="44" t="str">
        <f t="shared" si="117"/>
        <v>d_nonenergy_ccs_7_2_avi_gasoline</v>
      </c>
      <c r="BN93" s="44"/>
      <c r="BO93" s="44"/>
      <c r="BP93" s="44">
        <f t="shared" ref="BP93:CW93" si="132">BP$50*BP22</f>
        <v>0</v>
      </c>
      <c r="BQ93" s="44">
        <f t="shared" si="132"/>
        <v>0</v>
      </c>
      <c r="BR93" s="44">
        <f t="shared" si="132"/>
        <v>0</v>
      </c>
      <c r="BS93" s="44">
        <f t="shared" si="132"/>
        <v>0</v>
      </c>
      <c r="BT93" s="44">
        <f t="shared" si="132"/>
        <v>0</v>
      </c>
      <c r="BU93" s="44">
        <f t="shared" si="132"/>
        <v>0</v>
      </c>
      <c r="BV93" s="44">
        <f t="shared" si="132"/>
        <v>0</v>
      </c>
      <c r="BW93" s="44">
        <f t="shared" si="132"/>
        <v>0</v>
      </c>
      <c r="BX93" s="44">
        <f t="shared" si="132"/>
        <v>0</v>
      </c>
      <c r="BY93" s="44">
        <f t="shared" si="132"/>
        <v>0</v>
      </c>
      <c r="BZ93" s="44">
        <f t="shared" si="132"/>
        <v>0</v>
      </c>
      <c r="CA93" s="44">
        <f t="shared" si="132"/>
        <v>0</v>
      </c>
      <c r="CB93" s="44">
        <f t="shared" si="132"/>
        <v>0</v>
      </c>
      <c r="CC93" s="44">
        <f t="shared" si="132"/>
        <v>0</v>
      </c>
      <c r="CD93" s="44">
        <f t="shared" si="132"/>
        <v>0</v>
      </c>
      <c r="CE93" s="44">
        <f t="shared" si="132"/>
        <v>0</v>
      </c>
      <c r="CF93" s="44">
        <f t="shared" si="132"/>
        <v>0</v>
      </c>
      <c r="CG93" s="44">
        <f t="shared" si="132"/>
        <v>0</v>
      </c>
      <c r="CH93" s="44">
        <f t="shared" si="132"/>
        <v>0</v>
      </c>
      <c r="CI93" s="44">
        <f t="shared" si="132"/>
        <v>0</v>
      </c>
      <c r="CJ93" s="44">
        <f t="shared" si="132"/>
        <v>0</v>
      </c>
      <c r="CK93" s="44">
        <f t="shared" si="132"/>
        <v>0</v>
      </c>
      <c r="CL93" s="44">
        <f t="shared" si="132"/>
        <v>0</v>
      </c>
      <c r="CM93" s="44">
        <f t="shared" si="132"/>
        <v>0</v>
      </c>
      <c r="CN93" s="44">
        <f t="shared" si="132"/>
        <v>0</v>
      </c>
      <c r="CO93" s="44">
        <f t="shared" si="132"/>
        <v>0</v>
      </c>
      <c r="CP93" s="44">
        <f t="shared" si="132"/>
        <v>0</v>
      </c>
      <c r="CQ93" s="44">
        <f t="shared" si="132"/>
        <v>0</v>
      </c>
      <c r="CR93" s="44">
        <f t="shared" si="132"/>
        <v>0</v>
      </c>
      <c r="CS93" s="44">
        <f t="shared" si="132"/>
        <v>0</v>
      </c>
      <c r="CT93" s="44">
        <f t="shared" si="132"/>
        <v>0</v>
      </c>
      <c r="CU93" s="44">
        <f t="shared" si="132"/>
        <v>0</v>
      </c>
      <c r="CV93" s="44">
        <f t="shared" si="132"/>
        <v>0</v>
      </c>
      <c r="CW93" s="44">
        <f t="shared" si="132"/>
        <v>0</v>
      </c>
      <c r="CX93" s="44">
        <f t="shared" ref="CX93:DQ93" si="133">CX$50*CX22</f>
        <v>0</v>
      </c>
      <c r="CY93" s="44">
        <f t="shared" si="133"/>
        <v>0</v>
      </c>
      <c r="CZ93" s="44">
        <f t="shared" si="133"/>
        <v>0</v>
      </c>
      <c r="DA93" s="44">
        <f t="shared" si="133"/>
        <v>0</v>
      </c>
      <c r="DB93" s="44">
        <f t="shared" si="133"/>
        <v>0</v>
      </c>
      <c r="DC93" s="44">
        <f t="shared" si="133"/>
        <v>0</v>
      </c>
      <c r="DD93" s="44">
        <f t="shared" si="133"/>
        <v>0</v>
      </c>
      <c r="DE93" s="44">
        <f t="shared" si="133"/>
        <v>0</v>
      </c>
      <c r="DF93" s="44">
        <f t="shared" si="133"/>
        <v>0</v>
      </c>
      <c r="DG93" s="44">
        <f t="shared" si="133"/>
        <v>0</v>
      </c>
      <c r="DH93" s="44">
        <f t="shared" si="133"/>
        <v>0</v>
      </c>
      <c r="DI93" s="44">
        <f t="shared" si="133"/>
        <v>0</v>
      </c>
      <c r="DJ93" s="44">
        <f t="shared" si="133"/>
        <v>0</v>
      </c>
      <c r="DK93" s="44">
        <f t="shared" si="133"/>
        <v>0</v>
      </c>
      <c r="DL93" s="44">
        <f t="shared" si="133"/>
        <v>0</v>
      </c>
      <c r="DM93" s="44">
        <f t="shared" si="133"/>
        <v>0</v>
      </c>
      <c r="DN93" s="44">
        <f t="shared" si="133"/>
        <v>0</v>
      </c>
      <c r="DO93" s="44">
        <f t="shared" si="133"/>
        <v>0</v>
      </c>
      <c r="DP93" s="44">
        <f t="shared" si="133"/>
        <v>0</v>
      </c>
      <c r="DQ93" s="44">
        <f t="shared" si="133"/>
        <v>0</v>
      </c>
    </row>
    <row r="94" spans="1:121" x14ac:dyDescent="0.25">
      <c r="A94" s="44" t="str">
        <f t="shared" si="116"/>
        <v>13_PNG</v>
      </c>
      <c r="B94" s="44" t="str">
        <f t="shared" si="116"/>
        <v>7_3_naphtha</v>
      </c>
      <c r="C94" s="44" t="str">
        <f t="shared" si="116"/>
        <v>7_3_naphtha</v>
      </c>
      <c r="D94" s="44" t="s">
        <v>150</v>
      </c>
      <c r="E94" s="44"/>
      <c r="F94" s="44"/>
      <c r="G94" s="45">
        <v>0</v>
      </c>
      <c r="H94" s="44"/>
      <c r="I94" s="44"/>
      <c r="J94" s="44"/>
      <c r="K94" s="44"/>
      <c r="L94" s="44"/>
      <c r="M94" s="44"/>
      <c r="N94" s="44"/>
      <c r="O94" s="44"/>
      <c r="P94" s="44"/>
      <c r="Q94" s="44"/>
      <c r="R94" s="44"/>
      <c r="S94" s="44"/>
      <c r="T94" s="44"/>
      <c r="U94" s="44"/>
      <c r="V94" s="44"/>
      <c r="W94" s="44"/>
      <c r="X94" s="44"/>
      <c r="Y94" s="44"/>
      <c r="Z94" s="44"/>
      <c r="AA94" s="44"/>
      <c r="AB94" s="44"/>
      <c r="AC94" s="44"/>
      <c r="AD94" s="44"/>
      <c r="AE94" s="44"/>
      <c r="AF94" s="44"/>
      <c r="AG94" s="44"/>
      <c r="AH94" s="44"/>
      <c r="AI94" s="44"/>
      <c r="AJ94" s="44"/>
      <c r="AK94" s="44"/>
      <c r="AL94" s="44"/>
      <c r="AM94" s="44"/>
      <c r="AN94" s="44"/>
      <c r="AO94" s="44"/>
      <c r="AP94" s="44"/>
      <c r="AQ94" s="44"/>
      <c r="AR94" s="44"/>
      <c r="AS94" s="44"/>
      <c r="AT94" s="44"/>
      <c r="AU94" s="44"/>
      <c r="AV94" s="44"/>
      <c r="AW94" s="44"/>
      <c r="AX94" s="44"/>
      <c r="AY94" s="44"/>
      <c r="AZ94" s="44"/>
      <c r="BA94" s="44"/>
      <c r="BB94" s="44"/>
      <c r="BC94" s="44"/>
      <c r="BD94" s="44"/>
      <c r="BE94" s="44"/>
      <c r="BF94" s="44"/>
      <c r="BG94" s="44"/>
      <c r="BH94" s="44"/>
      <c r="BI94" s="44"/>
      <c r="BJ94" s="44"/>
      <c r="BK94" s="44"/>
      <c r="BL94" s="44" t="str">
        <f t="shared" si="50"/>
        <v>13_PNG</v>
      </c>
      <c r="BM94" s="44" t="str">
        <f t="shared" si="117"/>
        <v>d_nonenergy_ccs_7_3_naphtha</v>
      </c>
      <c r="BN94" s="44"/>
      <c r="BO94" s="44"/>
      <c r="BP94" s="44">
        <f t="shared" ref="BP94:CW94" si="134">BP$50*BP23</f>
        <v>0</v>
      </c>
      <c r="BQ94" s="44">
        <f t="shared" si="134"/>
        <v>0</v>
      </c>
      <c r="BR94" s="44">
        <f t="shared" si="134"/>
        <v>0</v>
      </c>
      <c r="BS94" s="44">
        <f t="shared" si="134"/>
        <v>0</v>
      </c>
      <c r="BT94" s="44">
        <f t="shared" si="134"/>
        <v>0</v>
      </c>
      <c r="BU94" s="44">
        <f t="shared" si="134"/>
        <v>0</v>
      </c>
      <c r="BV94" s="44">
        <f t="shared" si="134"/>
        <v>0</v>
      </c>
      <c r="BW94" s="44">
        <f t="shared" si="134"/>
        <v>0</v>
      </c>
      <c r="BX94" s="44">
        <f t="shared" si="134"/>
        <v>0</v>
      </c>
      <c r="BY94" s="44">
        <f t="shared" si="134"/>
        <v>0</v>
      </c>
      <c r="BZ94" s="44">
        <f t="shared" si="134"/>
        <v>0</v>
      </c>
      <c r="CA94" s="44">
        <f t="shared" si="134"/>
        <v>0</v>
      </c>
      <c r="CB94" s="44">
        <f t="shared" si="134"/>
        <v>0</v>
      </c>
      <c r="CC94" s="44">
        <f t="shared" si="134"/>
        <v>0</v>
      </c>
      <c r="CD94" s="44">
        <f t="shared" si="134"/>
        <v>0</v>
      </c>
      <c r="CE94" s="44">
        <f t="shared" si="134"/>
        <v>0</v>
      </c>
      <c r="CF94" s="44">
        <f t="shared" si="134"/>
        <v>0</v>
      </c>
      <c r="CG94" s="44">
        <f t="shared" si="134"/>
        <v>0</v>
      </c>
      <c r="CH94" s="44">
        <f t="shared" si="134"/>
        <v>0</v>
      </c>
      <c r="CI94" s="44">
        <f t="shared" si="134"/>
        <v>0</v>
      </c>
      <c r="CJ94" s="44">
        <f t="shared" si="134"/>
        <v>0</v>
      </c>
      <c r="CK94" s="44">
        <f t="shared" si="134"/>
        <v>0</v>
      </c>
      <c r="CL94" s="44">
        <f t="shared" si="134"/>
        <v>0</v>
      </c>
      <c r="CM94" s="44">
        <f t="shared" si="134"/>
        <v>0</v>
      </c>
      <c r="CN94" s="44">
        <f t="shared" si="134"/>
        <v>0</v>
      </c>
      <c r="CO94" s="44">
        <f t="shared" si="134"/>
        <v>0</v>
      </c>
      <c r="CP94" s="44">
        <f t="shared" si="134"/>
        <v>0</v>
      </c>
      <c r="CQ94" s="44">
        <f t="shared" si="134"/>
        <v>0</v>
      </c>
      <c r="CR94" s="44">
        <f t="shared" si="134"/>
        <v>0</v>
      </c>
      <c r="CS94" s="44">
        <f t="shared" si="134"/>
        <v>0</v>
      </c>
      <c r="CT94" s="44">
        <f t="shared" si="134"/>
        <v>0</v>
      </c>
      <c r="CU94" s="44">
        <f t="shared" si="134"/>
        <v>0</v>
      </c>
      <c r="CV94" s="44">
        <f t="shared" si="134"/>
        <v>0</v>
      </c>
      <c r="CW94" s="44">
        <f t="shared" si="134"/>
        <v>0</v>
      </c>
      <c r="CX94" s="44">
        <f t="shared" ref="CX94:DQ94" si="135">CX$50*CX23</f>
        <v>0</v>
      </c>
      <c r="CY94" s="44">
        <f t="shared" si="135"/>
        <v>0</v>
      </c>
      <c r="CZ94" s="44">
        <f t="shared" si="135"/>
        <v>0</v>
      </c>
      <c r="DA94" s="44">
        <f t="shared" si="135"/>
        <v>0</v>
      </c>
      <c r="DB94" s="44">
        <f t="shared" si="135"/>
        <v>0</v>
      </c>
      <c r="DC94" s="44">
        <f t="shared" si="135"/>
        <v>0</v>
      </c>
      <c r="DD94" s="44">
        <f t="shared" si="135"/>
        <v>0</v>
      </c>
      <c r="DE94" s="44">
        <f t="shared" si="135"/>
        <v>0</v>
      </c>
      <c r="DF94" s="44">
        <f t="shared" si="135"/>
        <v>0</v>
      </c>
      <c r="DG94" s="44">
        <f t="shared" si="135"/>
        <v>0</v>
      </c>
      <c r="DH94" s="44">
        <f t="shared" si="135"/>
        <v>0</v>
      </c>
      <c r="DI94" s="44">
        <f t="shared" si="135"/>
        <v>0</v>
      </c>
      <c r="DJ94" s="44">
        <f t="shared" si="135"/>
        <v>0</v>
      </c>
      <c r="DK94" s="44">
        <f t="shared" si="135"/>
        <v>0</v>
      </c>
      <c r="DL94" s="44">
        <f t="shared" si="135"/>
        <v>0</v>
      </c>
      <c r="DM94" s="44">
        <f t="shared" si="135"/>
        <v>0</v>
      </c>
      <c r="DN94" s="44">
        <f t="shared" si="135"/>
        <v>0</v>
      </c>
      <c r="DO94" s="44">
        <f t="shared" si="135"/>
        <v>0</v>
      </c>
      <c r="DP94" s="44">
        <f t="shared" si="135"/>
        <v>0</v>
      </c>
      <c r="DQ94" s="44">
        <f t="shared" si="135"/>
        <v>0</v>
      </c>
    </row>
    <row r="95" spans="1:121" x14ac:dyDescent="0.25">
      <c r="A95" s="44" t="str">
        <f t="shared" si="116"/>
        <v>13_PNG</v>
      </c>
      <c r="B95" s="44" t="str">
        <f t="shared" si="116"/>
        <v>7_x_jet_fuel</v>
      </c>
      <c r="C95" s="44" t="str">
        <f t="shared" si="116"/>
        <v>7_x_jet_fuel</v>
      </c>
      <c r="D95" s="44" t="s">
        <v>150</v>
      </c>
      <c r="E95" s="44"/>
      <c r="F95" s="44"/>
      <c r="G95" s="45">
        <v>0</v>
      </c>
      <c r="H95" s="44"/>
      <c r="I95" s="44"/>
      <c r="J95" s="44"/>
      <c r="K95" s="44"/>
      <c r="L95" s="44"/>
      <c r="M95" s="44"/>
      <c r="N95" s="44"/>
      <c r="O95" s="44"/>
      <c r="P95" s="44"/>
      <c r="Q95" s="44"/>
      <c r="R95" s="44"/>
      <c r="S95" s="44"/>
      <c r="T95" s="44"/>
      <c r="U95" s="44"/>
      <c r="V95" s="44"/>
      <c r="W95" s="44"/>
      <c r="X95" s="44"/>
      <c r="Y95" s="44"/>
      <c r="Z95" s="44"/>
      <c r="AA95" s="44"/>
      <c r="AB95" s="44"/>
      <c r="AC95" s="44"/>
      <c r="AD95" s="44"/>
      <c r="AE95" s="44"/>
      <c r="AF95" s="44"/>
      <c r="AG95" s="44"/>
      <c r="AH95" s="44"/>
      <c r="AI95" s="44"/>
      <c r="AJ95" s="44"/>
      <c r="AK95" s="44"/>
      <c r="AL95" s="44"/>
      <c r="AM95" s="44"/>
      <c r="AN95" s="44"/>
      <c r="AO95" s="44"/>
      <c r="AP95" s="44"/>
      <c r="AQ95" s="44"/>
      <c r="AR95" s="44"/>
      <c r="AS95" s="44"/>
      <c r="AT95" s="44"/>
      <c r="AU95" s="44"/>
      <c r="AV95" s="44"/>
      <c r="AW95" s="44"/>
      <c r="AX95" s="44"/>
      <c r="AY95" s="44"/>
      <c r="AZ95" s="44"/>
      <c r="BA95" s="44"/>
      <c r="BB95" s="44"/>
      <c r="BC95" s="44"/>
      <c r="BD95" s="44"/>
      <c r="BE95" s="44"/>
      <c r="BF95" s="44"/>
      <c r="BG95" s="44"/>
      <c r="BH95" s="44"/>
      <c r="BI95" s="44"/>
      <c r="BJ95" s="44"/>
      <c r="BK95" s="44"/>
      <c r="BL95" s="44" t="str">
        <f t="shared" si="50"/>
        <v>13_PNG</v>
      </c>
      <c r="BM95" s="44" t="str">
        <f t="shared" si="117"/>
        <v>d_nonenergy_ccs_7_x_jet_fuel</v>
      </c>
      <c r="BN95" s="44"/>
      <c r="BO95" s="44"/>
      <c r="BP95" s="44">
        <f t="shared" ref="BP95:CW95" si="136">BP$50*BP24</f>
        <v>0</v>
      </c>
      <c r="BQ95" s="44">
        <f t="shared" si="136"/>
        <v>0</v>
      </c>
      <c r="BR95" s="44">
        <f t="shared" si="136"/>
        <v>0</v>
      </c>
      <c r="BS95" s="44">
        <f t="shared" si="136"/>
        <v>0</v>
      </c>
      <c r="BT95" s="44">
        <f t="shared" si="136"/>
        <v>0</v>
      </c>
      <c r="BU95" s="44">
        <f t="shared" si="136"/>
        <v>0</v>
      </c>
      <c r="BV95" s="44">
        <f t="shared" si="136"/>
        <v>0</v>
      </c>
      <c r="BW95" s="44">
        <f t="shared" si="136"/>
        <v>0</v>
      </c>
      <c r="BX95" s="44">
        <f t="shared" si="136"/>
        <v>0</v>
      </c>
      <c r="BY95" s="44">
        <f t="shared" si="136"/>
        <v>0</v>
      </c>
      <c r="BZ95" s="44">
        <f t="shared" si="136"/>
        <v>0</v>
      </c>
      <c r="CA95" s="44">
        <f t="shared" si="136"/>
        <v>0</v>
      </c>
      <c r="CB95" s="44">
        <f t="shared" si="136"/>
        <v>0</v>
      </c>
      <c r="CC95" s="44">
        <f t="shared" si="136"/>
        <v>0</v>
      </c>
      <c r="CD95" s="44">
        <f t="shared" si="136"/>
        <v>0</v>
      </c>
      <c r="CE95" s="44">
        <f t="shared" si="136"/>
        <v>0</v>
      </c>
      <c r="CF95" s="44">
        <f t="shared" si="136"/>
        <v>0</v>
      </c>
      <c r="CG95" s="44">
        <f t="shared" si="136"/>
        <v>0</v>
      </c>
      <c r="CH95" s="44">
        <f t="shared" si="136"/>
        <v>0</v>
      </c>
      <c r="CI95" s="44">
        <f t="shared" si="136"/>
        <v>0</v>
      </c>
      <c r="CJ95" s="44">
        <f t="shared" si="136"/>
        <v>0</v>
      </c>
      <c r="CK95" s="44">
        <f t="shared" si="136"/>
        <v>0</v>
      </c>
      <c r="CL95" s="44">
        <f t="shared" si="136"/>
        <v>0</v>
      </c>
      <c r="CM95" s="44">
        <f t="shared" si="136"/>
        <v>0</v>
      </c>
      <c r="CN95" s="44">
        <f t="shared" si="136"/>
        <v>0</v>
      </c>
      <c r="CO95" s="44">
        <f t="shared" si="136"/>
        <v>0</v>
      </c>
      <c r="CP95" s="44">
        <f t="shared" si="136"/>
        <v>0</v>
      </c>
      <c r="CQ95" s="44">
        <f t="shared" si="136"/>
        <v>0</v>
      </c>
      <c r="CR95" s="44">
        <f t="shared" si="136"/>
        <v>0</v>
      </c>
      <c r="CS95" s="44">
        <f t="shared" si="136"/>
        <v>0</v>
      </c>
      <c r="CT95" s="44">
        <f t="shared" si="136"/>
        <v>0</v>
      </c>
      <c r="CU95" s="44">
        <f t="shared" si="136"/>
        <v>0</v>
      </c>
      <c r="CV95" s="44">
        <f t="shared" si="136"/>
        <v>0</v>
      </c>
      <c r="CW95" s="44">
        <f t="shared" si="136"/>
        <v>0</v>
      </c>
      <c r="CX95" s="44">
        <f t="shared" ref="CX95:DQ95" si="137">CX$50*CX24</f>
        <v>0</v>
      </c>
      <c r="CY95" s="44">
        <f t="shared" si="137"/>
        <v>0</v>
      </c>
      <c r="CZ95" s="44">
        <f t="shared" si="137"/>
        <v>0</v>
      </c>
      <c r="DA95" s="44">
        <f t="shared" si="137"/>
        <v>0</v>
      </c>
      <c r="DB95" s="44">
        <f t="shared" si="137"/>
        <v>0</v>
      </c>
      <c r="DC95" s="44">
        <f t="shared" si="137"/>
        <v>0</v>
      </c>
      <c r="DD95" s="44">
        <f t="shared" si="137"/>
        <v>0</v>
      </c>
      <c r="DE95" s="44">
        <f t="shared" si="137"/>
        <v>0</v>
      </c>
      <c r="DF95" s="44">
        <f t="shared" si="137"/>
        <v>0</v>
      </c>
      <c r="DG95" s="44">
        <f t="shared" si="137"/>
        <v>0</v>
      </c>
      <c r="DH95" s="44">
        <f t="shared" si="137"/>
        <v>0</v>
      </c>
      <c r="DI95" s="44">
        <f t="shared" si="137"/>
        <v>0</v>
      </c>
      <c r="DJ95" s="44">
        <f t="shared" si="137"/>
        <v>0</v>
      </c>
      <c r="DK95" s="44">
        <f t="shared" si="137"/>
        <v>0</v>
      </c>
      <c r="DL95" s="44">
        <f t="shared" si="137"/>
        <v>0</v>
      </c>
      <c r="DM95" s="44">
        <f t="shared" si="137"/>
        <v>0</v>
      </c>
      <c r="DN95" s="44">
        <f t="shared" si="137"/>
        <v>0</v>
      </c>
      <c r="DO95" s="44">
        <f t="shared" si="137"/>
        <v>0</v>
      </c>
      <c r="DP95" s="44">
        <f t="shared" si="137"/>
        <v>0</v>
      </c>
      <c r="DQ95" s="44">
        <f t="shared" si="137"/>
        <v>0</v>
      </c>
    </row>
    <row r="96" spans="1:121" x14ac:dyDescent="0.25">
      <c r="A96" s="44" t="str">
        <f t="shared" si="116"/>
        <v>13_PNG</v>
      </c>
      <c r="B96" s="44" t="str">
        <f t="shared" si="116"/>
        <v>7_6_kerosene</v>
      </c>
      <c r="C96" s="44" t="str">
        <f t="shared" si="116"/>
        <v>7_6_kerosene</v>
      </c>
      <c r="D96" s="44" t="s">
        <v>150</v>
      </c>
      <c r="E96" s="44"/>
      <c r="F96" s="44"/>
      <c r="G96" s="45">
        <v>0</v>
      </c>
      <c r="H96" s="44"/>
      <c r="I96" s="44"/>
      <c r="J96" s="44"/>
      <c r="K96" s="44"/>
      <c r="L96" s="44"/>
      <c r="M96" s="44"/>
      <c r="N96" s="44"/>
      <c r="O96" s="44"/>
      <c r="P96" s="44"/>
      <c r="Q96" s="44"/>
      <c r="R96" s="44"/>
      <c r="S96" s="44"/>
      <c r="T96" s="44"/>
      <c r="U96" s="44"/>
      <c r="V96" s="44"/>
      <c r="W96" s="44"/>
      <c r="X96" s="44"/>
      <c r="Y96" s="44"/>
      <c r="Z96" s="44"/>
      <c r="AA96" s="44"/>
      <c r="AB96" s="44"/>
      <c r="AC96" s="44"/>
      <c r="AD96" s="44"/>
      <c r="AE96" s="44"/>
      <c r="AF96" s="44"/>
      <c r="AG96" s="44"/>
      <c r="AH96" s="44"/>
      <c r="AI96" s="44"/>
      <c r="AJ96" s="44"/>
      <c r="AK96" s="44"/>
      <c r="AL96" s="44"/>
      <c r="AM96" s="44"/>
      <c r="AN96" s="44"/>
      <c r="AO96" s="44"/>
      <c r="AP96" s="44"/>
      <c r="AQ96" s="44"/>
      <c r="AR96" s="44"/>
      <c r="AS96" s="44"/>
      <c r="AT96" s="44"/>
      <c r="AU96" s="44"/>
      <c r="AV96" s="44"/>
      <c r="AW96" s="44"/>
      <c r="AX96" s="44"/>
      <c r="AY96" s="44"/>
      <c r="AZ96" s="44"/>
      <c r="BA96" s="44"/>
      <c r="BB96" s="44"/>
      <c r="BC96" s="44"/>
      <c r="BD96" s="44"/>
      <c r="BE96" s="44"/>
      <c r="BF96" s="44"/>
      <c r="BG96" s="44"/>
      <c r="BH96" s="44"/>
      <c r="BI96" s="44"/>
      <c r="BJ96" s="44"/>
      <c r="BK96" s="44"/>
      <c r="BL96" s="44" t="str">
        <f t="shared" si="50"/>
        <v>13_PNG</v>
      </c>
      <c r="BM96" s="44" t="str">
        <f t="shared" si="117"/>
        <v>d_nonenergy_ccs_7_6_kerosene</v>
      </c>
      <c r="BN96" s="44"/>
      <c r="BO96" s="44"/>
      <c r="BP96" s="44">
        <f t="shared" ref="BP96:CW96" si="138">BP$50*BP25</f>
        <v>0</v>
      </c>
      <c r="BQ96" s="44">
        <f t="shared" si="138"/>
        <v>0</v>
      </c>
      <c r="BR96" s="44">
        <f t="shared" si="138"/>
        <v>0</v>
      </c>
      <c r="BS96" s="44">
        <f t="shared" si="138"/>
        <v>0</v>
      </c>
      <c r="BT96" s="44">
        <f t="shared" si="138"/>
        <v>0</v>
      </c>
      <c r="BU96" s="44">
        <f t="shared" si="138"/>
        <v>0</v>
      </c>
      <c r="BV96" s="44">
        <f t="shared" si="138"/>
        <v>0</v>
      </c>
      <c r="BW96" s="44">
        <f t="shared" si="138"/>
        <v>0</v>
      </c>
      <c r="BX96" s="44">
        <f t="shared" si="138"/>
        <v>0</v>
      </c>
      <c r="BY96" s="44">
        <f t="shared" si="138"/>
        <v>0</v>
      </c>
      <c r="BZ96" s="44">
        <f t="shared" si="138"/>
        <v>0</v>
      </c>
      <c r="CA96" s="44">
        <f t="shared" si="138"/>
        <v>0</v>
      </c>
      <c r="CB96" s="44">
        <f t="shared" si="138"/>
        <v>0</v>
      </c>
      <c r="CC96" s="44">
        <f t="shared" si="138"/>
        <v>0</v>
      </c>
      <c r="CD96" s="44">
        <f t="shared" si="138"/>
        <v>0</v>
      </c>
      <c r="CE96" s="44">
        <f t="shared" si="138"/>
        <v>0</v>
      </c>
      <c r="CF96" s="44">
        <f t="shared" si="138"/>
        <v>0</v>
      </c>
      <c r="CG96" s="44">
        <f t="shared" si="138"/>
        <v>0</v>
      </c>
      <c r="CH96" s="44">
        <f t="shared" si="138"/>
        <v>0</v>
      </c>
      <c r="CI96" s="44">
        <f t="shared" si="138"/>
        <v>0</v>
      </c>
      <c r="CJ96" s="44">
        <f t="shared" si="138"/>
        <v>0</v>
      </c>
      <c r="CK96" s="44">
        <f t="shared" si="138"/>
        <v>0</v>
      </c>
      <c r="CL96" s="44">
        <f t="shared" si="138"/>
        <v>0</v>
      </c>
      <c r="CM96" s="44">
        <f t="shared" si="138"/>
        <v>0</v>
      </c>
      <c r="CN96" s="44">
        <f t="shared" si="138"/>
        <v>0</v>
      </c>
      <c r="CO96" s="44">
        <f t="shared" si="138"/>
        <v>0</v>
      </c>
      <c r="CP96" s="44">
        <f t="shared" si="138"/>
        <v>0</v>
      </c>
      <c r="CQ96" s="44">
        <f t="shared" si="138"/>
        <v>0</v>
      </c>
      <c r="CR96" s="44">
        <f t="shared" si="138"/>
        <v>0</v>
      </c>
      <c r="CS96" s="44">
        <f t="shared" si="138"/>
        <v>0</v>
      </c>
      <c r="CT96" s="44">
        <f t="shared" si="138"/>
        <v>0</v>
      </c>
      <c r="CU96" s="44">
        <f t="shared" si="138"/>
        <v>0</v>
      </c>
      <c r="CV96" s="44">
        <f t="shared" si="138"/>
        <v>0</v>
      </c>
      <c r="CW96" s="44">
        <f t="shared" si="138"/>
        <v>0</v>
      </c>
      <c r="CX96" s="44">
        <f t="shared" ref="CX96:DQ96" si="139">CX$50*CX25</f>
        <v>0</v>
      </c>
      <c r="CY96" s="44">
        <f t="shared" si="139"/>
        <v>0</v>
      </c>
      <c r="CZ96" s="44">
        <f t="shared" si="139"/>
        <v>0</v>
      </c>
      <c r="DA96" s="44">
        <f t="shared" si="139"/>
        <v>0</v>
      </c>
      <c r="DB96" s="44">
        <f t="shared" si="139"/>
        <v>0</v>
      </c>
      <c r="DC96" s="44">
        <f t="shared" si="139"/>
        <v>0</v>
      </c>
      <c r="DD96" s="44">
        <f t="shared" si="139"/>
        <v>0</v>
      </c>
      <c r="DE96" s="44">
        <f t="shared" si="139"/>
        <v>0</v>
      </c>
      <c r="DF96" s="44">
        <f t="shared" si="139"/>
        <v>0</v>
      </c>
      <c r="DG96" s="44">
        <f t="shared" si="139"/>
        <v>0</v>
      </c>
      <c r="DH96" s="44">
        <f t="shared" si="139"/>
        <v>0</v>
      </c>
      <c r="DI96" s="44">
        <f t="shared" si="139"/>
        <v>0</v>
      </c>
      <c r="DJ96" s="44">
        <f t="shared" si="139"/>
        <v>0</v>
      </c>
      <c r="DK96" s="44">
        <f t="shared" si="139"/>
        <v>0</v>
      </c>
      <c r="DL96" s="44">
        <f t="shared" si="139"/>
        <v>0</v>
      </c>
      <c r="DM96" s="44">
        <f t="shared" si="139"/>
        <v>0</v>
      </c>
      <c r="DN96" s="44">
        <f t="shared" si="139"/>
        <v>0</v>
      </c>
      <c r="DO96" s="44">
        <f t="shared" si="139"/>
        <v>0</v>
      </c>
      <c r="DP96" s="44">
        <f t="shared" si="139"/>
        <v>0</v>
      </c>
      <c r="DQ96" s="44">
        <f t="shared" si="139"/>
        <v>0</v>
      </c>
    </row>
    <row r="97" spans="1:121" x14ac:dyDescent="0.25">
      <c r="A97" s="44" t="str">
        <f t="shared" si="116"/>
        <v>13_PNG</v>
      </c>
      <c r="B97" s="44" t="str">
        <f t="shared" si="116"/>
        <v>7_7_gas_diesel_oil</v>
      </c>
      <c r="C97" s="44" t="str">
        <f t="shared" si="116"/>
        <v>7_7_gas_diesel_oil</v>
      </c>
      <c r="D97" s="44" t="s">
        <v>150</v>
      </c>
      <c r="E97" s="44"/>
      <c r="F97" s="44"/>
      <c r="G97" s="45">
        <v>0</v>
      </c>
      <c r="H97" s="44"/>
      <c r="I97" s="44"/>
      <c r="J97" s="44"/>
      <c r="K97" s="44"/>
      <c r="L97" s="44"/>
      <c r="M97" s="44"/>
      <c r="N97" s="44"/>
      <c r="O97" s="44"/>
      <c r="P97" s="44"/>
      <c r="Q97" s="44"/>
      <c r="R97" s="44"/>
      <c r="S97" s="44"/>
      <c r="T97" s="44"/>
      <c r="U97" s="44"/>
      <c r="V97" s="44"/>
      <c r="W97" s="44"/>
      <c r="X97" s="44"/>
      <c r="Y97" s="44"/>
      <c r="Z97" s="44"/>
      <c r="AA97" s="44"/>
      <c r="AB97" s="44"/>
      <c r="AC97" s="44"/>
      <c r="AD97" s="44"/>
      <c r="AE97" s="44"/>
      <c r="AF97" s="44"/>
      <c r="AG97" s="44"/>
      <c r="AH97" s="44"/>
      <c r="AI97" s="44"/>
      <c r="AJ97" s="44"/>
      <c r="AK97" s="44"/>
      <c r="AL97" s="44"/>
      <c r="AM97" s="44"/>
      <c r="AN97" s="44"/>
      <c r="AO97" s="44"/>
      <c r="AP97" s="44"/>
      <c r="AQ97" s="44"/>
      <c r="AR97" s="44"/>
      <c r="AS97" s="44"/>
      <c r="AT97" s="44"/>
      <c r="AU97" s="44"/>
      <c r="AV97" s="44"/>
      <c r="AW97" s="44"/>
      <c r="AX97" s="44"/>
      <c r="AY97" s="44"/>
      <c r="AZ97" s="44"/>
      <c r="BA97" s="44"/>
      <c r="BB97" s="44"/>
      <c r="BC97" s="44"/>
      <c r="BD97" s="44"/>
      <c r="BE97" s="44"/>
      <c r="BF97" s="44"/>
      <c r="BG97" s="44"/>
      <c r="BH97" s="44"/>
      <c r="BI97" s="44"/>
      <c r="BJ97" s="44"/>
      <c r="BK97" s="44"/>
      <c r="BL97" s="44" t="str">
        <f t="shared" si="50"/>
        <v>13_PNG</v>
      </c>
      <c r="BM97" s="44" t="str">
        <f t="shared" si="117"/>
        <v>d_nonenergy_ccs_7_7_gas_diesel_oil</v>
      </c>
      <c r="BN97" s="44"/>
      <c r="BO97" s="44"/>
      <c r="BP97" s="44">
        <f t="shared" ref="BP97:CW97" si="140">BP$50*BP26</f>
        <v>0</v>
      </c>
      <c r="BQ97" s="44">
        <f t="shared" si="140"/>
        <v>0</v>
      </c>
      <c r="BR97" s="44">
        <f t="shared" si="140"/>
        <v>0</v>
      </c>
      <c r="BS97" s="44">
        <f t="shared" si="140"/>
        <v>0</v>
      </c>
      <c r="BT97" s="44">
        <f t="shared" si="140"/>
        <v>0</v>
      </c>
      <c r="BU97" s="44">
        <f t="shared" si="140"/>
        <v>0</v>
      </c>
      <c r="BV97" s="44">
        <f t="shared" si="140"/>
        <v>0</v>
      </c>
      <c r="BW97" s="44">
        <f t="shared" si="140"/>
        <v>0</v>
      </c>
      <c r="BX97" s="44">
        <f t="shared" si="140"/>
        <v>0</v>
      </c>
      <c r="BY97" s="44">
        <f t="shared" si="140"/>
        <v>0</v>
      </c>
      <c r="BZ97" s="44">
        <f t="shared" si="140"/>
        <v>0</v>
      </c>
      <c r="CA97" s="44">
        <f t="shared" si="140"/>
        <v>0</v>
      </c>
      <c r="CB97" s="44">
        <f t="shared" si="140"/>
        <v>0</v>
      </c>
      <c r="CC97" s="44">
        <f t="shared" si="140"/>
        <v>0</v>
      </c>
      <c r="CD97" s="44">
        <f t="shared" si="140"/>
        <v>0</v>
      </c>
      <c r="CE97" s="44">
        <f t="shared" si="140"/>
        <v>0</v>
      </c>
      <c r="CF97" s="44">
        <f t="shared" si="140"/>
        <v>0</v>
      </c>
      <c r="CG97" s="44">
        <f t="shared" si="140"/>
        <v>0</v>
      </c>
      <c r="CH97" s="44">
        <f t="shared" si="140"/>
        <v>0</v>
      </c>
      <c r="CI97" s="44">
        <f t="shared" si="140"/>
        <v>0</v>
      </c>
      <c r="CJ97" s="44">
        <f t="shared" si="140"/>
        <v>0</v>
      </c>
      <c r="CK97" s="44">
        <f t="shared" si="140"/>
        <v>0</v>
      </c>
      <c r="CL97" s="44">
        <f t="shared" si="140"/>
        <v>0</v>
      </c>
      <c r="CM97" s="44">
        <f t="shared" si="140"/>
        <v>0</v>
      </c>
      <c r="CN97" s="44">
        <f t="shared" si="140"/>
        <v>0</v>
      </c>
      <c r="CO97" s="44">
        <f t="shared" si="140"/>
        <v>0</v>
      </c>
      <c r="CP97" s="44">
        <f t="shared" si="140"/>
        <v>0</v>
      </c>
      <c r="CQ97" s="44">
        <f t="shared" si="140"/>
        <v>0</v>
      </c>
      <c r="CR97" s="44">
        <f t="shared" si="140"/>
        <v>0</v>
      </c>
      <c r="CS97" s="44">
        <f t="shared" si="140"/>
        <v>0</v>
      </c>
      <c r="CT97" s="44">
        <f t="shared" si="140"/>
        <v>0</v>
      </c>
      <c r="CU97" s="44">
        <f t="shared" si="140"/>
        <v>0</v>
      </c>
      <c r="CV97" s="44">
        <f t="shared" si="140"/>
        <v>0</v>
      </c>
      <c r="CW97" s="44">
        <f t="shared" si="140"/>
        <v>0</v>
      </c>
      <c r="CX97" s="44">
        <f t="shared" ref="CX97:DQ97" si="141">CX$50*CX26</f>
        <v>0</v>
      </c>
      <c r="CY97" s="44">
        <f t="shared" si="141"/>
        <v>0</v>
      </c>
      <c r="CZ97" s="44">
        <f t="shared" si="141"/>
        <v>0</v>
      </c>
      <c r="DA97" s="44">
        <f t="shared" si="141"/>
        <v>0</v>
      </c>
      <c r="DB97" s="44">
        <f t="shared" si="141"/>
        <v>0</v>
      </c>
      <c r="DC97" s="44">
        <f t="shared" si="141"/>
        <v>0</v>
      </c>
      <c r="DD97" s="44">
        <f t="shared" si="141"/>
        <v>0</v>
      </c>
      <c r="DE97" s="44">
        <f t="shared" si="141"/>
        <v>0</v>
      </c>
      <c r="DF97" s="44">
        <f t="shared" si="141"/>
        <v>0</v>
      </c>
      <c r="DG97" s="44">
        <f t="shared" si="141"/>
        <v>0</v>
      </c>
      <c r="DH97" s="44">
        <f t="shared" si="141"/>
        <v>0</v>
      </c>
      <c r="DI97" s="44">
        <f t="shared" si="141"/>
        <v>0</v>
      </c>
      <c r="DJ97" s="44">
        <f t="shared" si="141"/>
        <v>0</v>
      </c>
      <c r="DK97" s="44">
        <f t="shared" si="141"/>
        <v>0</v>
      </c>
      <c r="DL97" s="44">
        <f t="shared" si="141"/>
        <v>0</v>
      </c>
      <c r="DM97" s="44">
        <f t="shared" si="141"/>
        <v>0</v>
      </c>
      <c r="DN97" s="44">
        <f t="shared" si="141"/>
        <v>0</v>
      </c>
      <c r="DO97" s="44">
        <f t="shared" si="141"/>
        <v>0</v>
      </c>
      <c r="DP97" s="44">
        <f t="shared" si="141"/>
        <v>0</v>
      </c>
      <c r="DQ97" s="44">
        <f t="shared" si="141"/>
        <v>0</v>
      </c>
    </row>
    <row r="98" spans="1:121" x14ac:dyDescent="0.25">
      <c r="A98" s="44" t="str">
        <f t="shared" si="116"/>
        <v>13_PNG</v>
      </c>
      <c r="B98" s="44" t="str">
        <f t="shared" si="116"/>
        <v>7_8_fuel_oil</v>
      </c>
      <c r="C98" s="44" t="str">
        <f t="shared" si="116"/>
        <v>7_8_fuel_oil</v>
      </c>
      <c r="D98" s="44" t="s">
        <v>150</v>
      </c>
      <c r="E98" s="44"/>
      <c r="F98" s="44"/>
      <c r="G98" s="45">
        <v>0</v>
      </c>
      <c r="H98" s="44"/>
      <c r="I98" s="44"/>
      <c r="J98" s="44"/>
      <c r="K98" s="44"/>
      <c r="L98" s="44"/>
      <c r="M98" s="44"/>
      <c r="N98" s="44"/>
      <c r="O98" s="44"/>
      <c r="P98" s="44"/>
      <c r="Q98" s="44"/>
      <c r="R98" s="44"/>
      <c r="S98" s="44"/>
      <c r="T98" s="44"/>
      <c r="U98" s="44"/>
      <c r="V98" s="44"/>
      <c r="W98" s="44"/>
      <c r="X98" s="44"/>
      <c r="Y98" s="44"/>
      <c r="Z98" s="44"/>
      <c r="AA98" s="44"/>
      <c r="AB98" s="44"/>
      <c r="AC98" s="44"/>
      <c r="AD98" s="44"/>
      <c r="AE98" s="44"/>
      <c r="AF98" s="44"/>
      <c r="AG98" s="44"/>
      <c r="AH98" s="44"/>
      <c r="AI98" s="44"/>
      <c r="AJ98" s="44"/>
      <c r="AK98" s="44"/>
      <c r="AL98" s="44"/>
      <c r="AM98" s="44"/>
      <c r="AN98" s="44"/>
      <c r="AO98" s="44"/>
      <c r="AP98" s="44"/>
      <c r="AQ98" s="44"/>
      <c r="AR98" s="44"/>
      <c r="AS98" s="44"/>
      <c r="AT98" s="44"/>
      <c r="AU98" s="44"/>
      <c r="AV98" s="44"/>
      <c r="AW98" s="44"/>
      <c r="AX98" s="44"/>
      <c r="AY98" s="44"/>
      <c r="AZ98" s="44"/>
      <c r="BA98" s="44"/>
      <c r="BB98" s="44"/>
      <c r="BC98" s="44"/>
      <c r="BD98" s="44"/>
      <c r="BE98" s="44"/>
      <c r="BF98" s="44"/>
      <c r="BG98" s="44"/>
      <c r="BH98" s="44"/>
      <c r="BI98" s="44"/>
      <c r="BJ98" s="44"/>
      <c r="BK98" s="44"/>
      <c r="BL98" s="44" t="str">
        <f t="shared" si="50"/>
        <v>13_PNG</v>
      </c>
      <c r="BM98" s="44" t="str">
        <f t="shared" si="117"/>
        <v>d_nonenergy_ccs_7_8_fuel_oil</v>
      </c>
      <c r="BN98" s="44"/>
      <c r="BO98" s="44"/>
      <c r="BP98" s="44">
        <f t="shared" ref="BP98:CW98" si="142">BP$50*BP27</f>
        <v>0</v>
      </c>
      <c r="BQ98" s="44">
        <f t="shared" si="142"/>
        <v>0</v>
      </c>
      <c r="BR98" s="44">
        <f t="shared" si="142"/>
        <v>0</v>
      </c>
      <c r="BS98" s="44">
        <f t="shared" si="142"/>
        <v>0</v>
      </c>
      <c r="BT98" s="44">
        <f t="shared" si="142"/>
        <v>0</v>
      </c>
      <c r="BU98" s="44">
        <f t="shared" si="142"/>
        <v>0</v>
      </c>
      <c r="BV98" s="44">
        <f t="shared" si="142"/>
        <v>0</v>
      </c>
      <c r="BW98" s="44">
        <f t="shared" si="142"/>
        <v>0</v>
      </c>
      <c r="BX98" s="44">
        <f t="shared" si="142"/>
        <v>0</v>
      </c>
      <c r="BY98" s="44">
        <f t="shared" si="142"/>
        <v>0</v>
      </c>
      <c r="BZ98" s="44">
        <f t="shared" si="142"/>
        <v>0</v>
      </c>
      <c r="CA98" s="44">
        <f t="shared" si="142"/>
        <v>0</v>
      </c>
      <c r="CB98" s="44">
        <f t="shared" si="142"/>
        <v>0</v>
      </c>
      <c r="CC98" s="44">
        <f t="shared" si="142"/>
        <v>0</v>
      </c>
      <c r="CD98" s="44">
        <f t="shared" si="142"/>
        <v>0</v>
      </c>
      <c r="CE98" s="44">
        <f t="shared" si="142"/>
        <v>0</v>
      </c>
      <c r="CF98" s="44">
        <f t="shared" si="142"/>
        <v>0</v>
      </c>
      <c r="CG98" s="44">
        <f t="shared" si="142"/>
        <v>0</v>
      </c>
      <c r="CH98" s="44">
        <f t="shared" si="142"/>
        <v>0</v>
      </c>
      <c r="CI98" s="44">
        <f t="shared" si="142"/>
        <v>0</v>
      </c>
      <c r="CJ98" s="44">
        <f t="shared" si="142"/>
        <v>0</v>
      </c>
      <c r="CK98" s="44">
        <f t="shared" si="142"/>
        <v>0</v>
      </c>
      <c r="CL98" s="44">
        <f t="shared" si="142"/>
        <v>0</v>
      </c>
      <c r="CM98" s="44">
        <f t="shared" si="142"/>
        <v>0</v>
      </c>
      <c r="CN98" s="44">
        <f t="shared" si="142"/>
        <v>0</v>
      </c>
      <c r="CO98" s="44">
        <f t="shared" si="142"/>
        <v>0</v>
      </c>
      <c r="CP98" s="44">
        <f t="shared" si="142"/>
        <v>0</v>
      </c>
      <c r="CQ98" s="44">
        <f t="shared" si="142"/>
        <v>0</v>
      </c>
      <c r="CR98" s="44">
        <f t="shared" si="142"/>
        <v>0</v>
      </c>
      <c r="CS98" s="44">
        <f t="shared" si="142"/>
        <v>0</v>
      </c>
      <c r="CT98" s="44">
        <f t="shared" si="142"/>
        <v>0</v>
      </c>
      <c r="CU98" s="44">
        <f t="shared" si="142"/>
        <v>0</v>
      </c>
      <c r="CV98" s="44">
        <f t="shared" si="142"/>
        <v>0</v>
      </c>
      <c r="CW98" s="44">
        <f t="shared" si="142"/>
        <v>0</v>
      </c>
      <c r="CX98" s="44">
        <f t="shared" ref="CX98:DQ98" si="143">CX$50*CX27</f>
        <v>0</v>
      </c>
      <c r="CY98" s="44">
        <f t="shared" si="143"/>
        <v>0</v>
      </c>
      <c r="CZ98" s="44">
        <f t="shared" si="143"/>
        <v>0</v>
      </c>
      <c r="DA98" s="44">
        <f t="shared" si="143"/>
        <v>0</v>
      </c>
      <c r="DB98" s="44">
        <f t="shared" si="143"/>
        <v>0</v>
      </c>
      <c r="DC98" s="44">
        <f t="shared" si="143"/>
        <v>0</v>
      </c>
      <c r="DD98" s="44">
        <f t="shared" si="143"/>
        <v>0</v>
      </c>
      <c r="DE98" s="44">
        <f t="shared" si="143"/>
        <v>0</v>
      </c>
      <c r="DF98" s="44">
        <f t="shared" si="143"/>
        <v>0</v>
      </c>
      <c r="DG98" s="44">
        <f t="shared" si="143"/>
        <v>0</v>
      </c>
      <c r="DH98" s="44">
        <f t="shared" si="143"/>
        <v>0</v>
      </c>
      <c r="DI98" s="44">
        <f t="shared" si="143"/>
        <v>0</v>
      </c>
      <c r="DJ98" s="44">
        <f t="shared" si="143"/>
        <v>0</v>
      </c>
      <c r="DK98" s="44">
        <f t="shared" si="143"/>
        <v>0</v>
      </c>
      <c r="DL98" s="44">
        <f t="shared" si="143"/>
        <v>0</v>
      </c>
      <c r="DM98" s="44">
        <f t="shared" si="143"/>
        <v>0</v>
      </c>
      <c r="DN98" s="44">
        <f t="shared" si="143"/>
        <v>0</v>
      </c>
      <c r="DO98" s="44">
        <f t="shared" si="143"/>
        <v>0</v>
      </c>
      <c r="DP98" s="44">
        <f t="shared" si="143"/>
        <v>0</v>
      </c>
      <c r="DQ98" s="44">
        <f t="shared" si="143"/>
        <v>0</v>
      </c>
    </row>
    <row r="99" spans="1:121" x14ac:dyDescent="0.25">
      <c r="A99" s="44" t="str">
        <f t="shared" si="116"/>
        <v>13_PNG</v>
      </c>
      <c r="B99" s="44" t="str">
        <f t="shared" si="116"/>
        <v>7_9_lpg</v>
      </c>
      <c r="C99" s="44" t="str">
        <f t="shared" si="116"/>
        <v>7_9_lpg</v>
      </c>
      <c r="D99" s="44" t="s">
        <v>150</v>
      </c>
      <c r="E99" s="44"/>
      <c r="F99" s="44"/>
      <c r="G99" s="45">
        <v>0</v>
      </c>
      <c r="H99" s="44"/>
      <c r="I99" s="44"/>
      <c r="J99" s="44"/>
      <c r="K99" s="44"/>
      <c r="L99" s="44"/>
      <c r="M99" s="44"/>
      <c r="N99" s="44"/>
      <c r="O99" s="44"/>
      <c r="P99" s="44"/>
      <c r="Q99" s="44"/>
      <c r="R99" s="44"/>
      <c r="S99" s="44"/>
      <c r="T99" s="44"/>
      <c r="U99" s="44"/>
      <c r="V99" s="44"/>
      <c r="W99" s="44"/>
      <c r="X99" s="44"/>
      <c r="Y99" s="44"/>
      <c r="Z99" s="44"/>
      <c r="AA99" s="44"/>
      <c r="AB99" s="44"/>
      <c r="AC99" s="44"/>
      <c r="AD99" s="44"/>
      <c r="AE99" s="44"/>
      <c r="AF99" s="44"/>
      <c r="AG99" s="44"/>
      <c r="AH99" s="44"/>
      <c r="AI99" s="44"/>
      <c r="AJ99" s="44"/>
      <c r="AK99" s="44"/>
      <c r="AL99" s="44"/>
      <c r="AM99" s="44"/>
      <c r="AN99" s="44"/>
      <c r="AO99" s="44"/>
      <c r="AP99" s="44"/>
      <c r="AQ99" s="44"/>
      <c r="AR99" s="44"/>
      <c r="AS99" s="44"/>
      <c r="AT99" s="44"/>
      <c r="AU99" s="44"/>
      <c r="AV99" s="44"/>
      <c r="AW99" s="44"/>
      <c r="AX99" s="44"/>
      <c r="AY99" s="44"/>
      <c r="AZ99" s="44"/>
      <c r="BA99" s="44"/>
      <c r="BB99" s="44"/>
      <c r="BC99" s="44"/>
      <c r="BD99" s="44"/>
      <c r="BE99" s="44"/>
      <c r="BF99" s="44"/>
      <c r="BG99" s="44"/>
      <c r="BH99" s="44"/>
      <c r="BI99" s="44"/>
      <c r="BJ99" s="44"/>
      <c r="BK99" s="44"/>
      <c r="BL99" s="44" t="str">
        <f t="shared" si="50"/>
        <v>13_PNG</v>
      </c>
      <c r="BM99" s="44" t="str">
        <f t="shared" si="117"/>
        <v>d_nonenergy_ccs_7_9_lpg</v>
      </c>
      <c r="BN99" s="44"/>
      <c r="BO99" s="44"/>
      <c r="BP99" s="44">
        <f t="shared" ref="BP99:CW99" si="144">BP$50*BP28</f>
        <v>0</v>
      </c>
      <c r="BQ99" s="44">
        <f t="shared" si="144"/>
        <v>0</v>
      </c>
      <c r="BR99" s="44">
        <f t="shared" si="144"/>
        <v>0</v>
      </c>
      <c r="BS99" s="44">
        <f t="shared" si="144"/>
        <v>0</v>
      </c>
      <c r="BT99" s="44">
        <f t="shared" si="144"/>
        <v>0</v>
      </c>
      <c r="BU99" s="44">
        <f t="shared" si="144"/>
        <v>0</v>
      </c>
      <c r="BV99" s="44">
        <f t="shared" si="144"/>
        <v>0</v>
      </c>
      <c r="BW99" s="44">
        <f t="shared" si="144"/>
        <v>0</v>
      </c>
      <c r="BX99" s="44">
        <f t="shared" si="144"/>
        <v>0</v>
      </c>
      <c r="BY99" s="44">
        <f t="shared" si="144"/>
        <v>0</v>
      </c>
      <c r="BZ99" s="44">
        <f t="shared" si="144"/>
        <v>0</v>
      </c>
      <c r="CA99" s="44">
        <f t="shared" si="144"/>
        <v>0</v>
      </c>
      <c r="CB99" s="44">
        <f t="shared" si="144"/>
        <v>0</v>
      </c>
      <c r="CC99" s="44">
        <f t="shared" si="144"/>
        <v>0</v>
      </c>
      <c r="CD99" s="44">
        <f t="shared" si="144"/>
        <v>0</v>
      </c>
      <c r="CE99" s="44">
        <f t="shared" si="144"/>
        <v>0</v>
      </c>
      <c r="CF99" s="44">
        <f t="shared" si="144"/>
        <v>0</v>
      </c>
      <c r="CG99" s="44">
        <f t="shared" si="144"/>
        <v>0</v>
      </c>
      <c r="CH99" s="44">
        <f t="shared" si="144"/>
        <v>0</v>
      </c>
      <c r="CI99" s="44">
        <f t="shared" si="144"/>
        <v>0</v>
      </c>
      <c r="CJ99" s="44">
        <f t="shared" si="144"/>
        <v>0</v>
      </c>
      <c r="CK99" s="44">
        <f t="shared" si="144"/>
        <v>0</v>
      </c>
      <c r="CL99" s="44">
        <f t="shared" si="144"/>
        <v>0</v>
      </c>
      <c r="CM99" s="44">
        <f t="shared" si="144"/>
        <v>0</v>
      </c>
      <c r="CN99" s="44">
        <f t="shared" si="144"/>
        <v>0</v>
      </c>
      <c r="CO99" s="44">
        <f t="shared" si="144"/>
        <v>0</v>
      </c>
      <c r="CP99" s="44">
        <f t="shared" si="144"/>
        <v>0</v>
      </c>
      <c r="CQ99" s="44">
        <f t="shared" si="144"/>
        <v>0</v>
      </c>
      <c r="CR99" s="44">
        <f t="shared" si="144"/>
        <v>0</v>
      </c>
      <c r="CS99" s="44">
        <f t="shared" si="144"/>
        <v>0</v>
      </c>
      <c r="CT99" s="44">
        <f t="shared" si="144"/>
        <v>0</v>
      </c>
      <c r="CU99" s="44">
        <f t="shared" si="144"/>
        <v>0</v>
      </c>
      <c r="CV99" s="44">
        <f t="shared" si="144"/>
        <v>0</v>
      </c>
      <c r="CW99" s="44">
        <f t="shared" si="144"/>
        <v>0</v>
      </c>
      <c r="CX99" s="44">
        <f t="shared" ref="CX99:DQ99" si="145">CX$50*CX28</f>
        <v>0</v>
      </c>
      <c r="CY99" s="44">
        <f t="shared" si="145"/>
        <v>0</v>
      </c>
      <c r="CZ99" s="44">
        <f t="shared" si="145"/>
        <v>0</v>
      </c>
      <c r="DA99" s="44">
        <f t="shared" si="145"/>
        <v>0</v>
      </c>
      <c r="DB99" s="44">
        <f t="shared" si="145"/>
        <v>0</v>
      </c>
      <c r="DC99" s="44">
        <f t="shared" si="145"/>
        <v>0</v>
      </c>
      <c r="DD99" s="44">
        <f t="shared" si="145"/>
        <v>0</v>
      </c>
      <c r="DE99" s="44">
        <f t="shared" si="145"/>
        <v>0</v>
      </c>
      <c r="DF99" s="44">
        <f t="shared" si="145"/>
        <v>0</v>
      </c>
      <c r="DG99" s="44">
        <f t="shared" si="145"/>
        <v>0</v>
      </c>
      <c r="DH99" s="44">
        <f t="shared" si="145"/>
        <v>0</v>
      </c>
      <c r="DI99" s="44">
        <f t="shared" si="145"/>
        <v>0</v>
      </c>
      <c r="DJ99" s="44">
        <f t="shared" si="145"/>
        <v>0</v>
      </c>
      <c r="DK99" s="44">
        <f t="shared" si="145"/>
        <v>0</v>
      </c>
      <c r="DL99" s="44">
        <f t="shared" si="145"/>
        <v>0</v>
      </c>
      <c r="DM99" s="44">
        <f t="shared" si="145"/>
        <v>0</v>
      </c>
      <c r="DN99" s="44">
        <f t="shared" si="145"/>
        <v>0</v>
      </c>
      <c r="DO99" s="44">
        <f t="shared" si="145"/>
        <v>0</v>
      </c>
      <c r="DP99" s="44">
        <f t="shared" si="145"/>
        <v>0</v>
      </c>
      <c r="DQ99" s="44">
        <f t="shared" si="145"/>
        <v>0</v>
      </c>
    </row>
    <row r="100" spans="1:121" x14ac:dyDescent="0.25">
      <c r="A100" s="44" t="str">
        <f t="shared" si="116"/>
        <v>13_PNG</v>
      </c>
      <c r="B100" s="44" t="str">
        <f t="shared" si="116"/>
        <v>7_10_refinery_gas_not_liquefied</v>
      </c>
      <c r="C100" s="44" t="str">
        <f t="shared" si="116"/>
        <v>7_10_refi_gas_notliq</v>
      </c>
      <c r="D100" s="44" t="s">
        <v>150</v>
      </c>
      <c r="E100" s="44"/>
      <c r="F100" s="44"/>
      <c r="G100" s="45">
        <v>0</v>
      </c>
      <c r="H100" s="44"/>
      <c r="I100" s="44"/>
      <c r="J100" s="44"/>
      <c r="K100" s="44"/>
      <c r="L100" s="44"/>
      <c r="M100" s="44"/>
      <c r="N100" s="44"/>
      <c r="O100" s="44"/>
      <c r="P100" s="44"/>
      <c r="Q100" s="44"/>
      <c r="R100" s="44"/>
      <c r="S100" s="44"/>
      <c r="T100" s="44"/>
      <c r="U100" s="44"/>
      <c r="V100" s="44"/>
      <c r="W100" s="44"/>
      <c r="X100" s="44"/>
      <c r="Y100" s="44"/>
      <c r="Z100" s="44"/>
      <c r="AA100" s="44"/>
      <c r="AB100" s="44"/>
      <c r="AC100" s="44"/>
      <c r="AD100" s="44"/>
      <c r="AE100" s="44"/>
      <c r="AF100" s="44"/>
      <c r="AG100" s="44"/>
      <c r="AH100" s="44"/>
      <c r="AI100" s="44"/>
      <c r="AJ100" s="44"/>
      <c r="AK100" s="44"/>
      <c r="AL100" s="44"/>
      <c r="AM100" s="44"/>
      <c r="AN100" s="44"/>
      <c r="AO100" s="44"/>
      <c r="AP100" s="44"/>
      <c r="AQ100" s="44"/>
      <c r="AR100" s="44"/>
      <c r="AS100" s="44"/>
      <c r="AT100" s="44"/>
      <c r="AU100" s="44"/>
      <c r="AV100" s="44"/>
      <c r="AW100" s="44"/>
      <c r="AX100" s="44"/>
      <c r="AY100" s="44"/>
      <c r="AZ100" s="44"/>
      <c r="BA100" s="44"/>
      <c r="BB100" s="44"/>
      <c r="BC100" s="44"/>
      <c r="BD100" s="44"/>
      <c r="BE100" s="44"/>
      <c r="BF100" s="44"/>
      <c r="BG100" s="44"/>
      <c r="BH100" s="44"/>
      <c r="BI100" s="44"/>
      <c r="BJ100" s="44"/>
      <c r="BK100" s="44"/>
      <c r="BL100" s="44" t="str">
        <f t="shared" si="50"/>
        <v>13_PNG</v>
      </c>
      <c r="BM100" s="44" t="str">
        <f t="shared" si="117"/>
        <v>d_nonenergy_ccs_7_10_refi_gas_notliq</v>
      </c>
      <c r="BN100" s="44"/>
      <c r="BO100" s="44"/>
      <c r="BP100" s="44">
        <f t="shared" ref="BP100:CW100" si="146">BP$50*BP29</f>
        <v>0</v>
      </c>
      <c r="BQ100" s="44">
        <f t="shared" si="146"/>
        <v>0</v>
      </c>
      <c r="BR100" s="44">
        <f t="shared" si="146"/>
        <v>0</v>
      </c>
      <c r="BS100" s="44">
        <f t="shared" si="146"/>
        <v>0</v>
      </c>
      <c r="BT100" s="44">
        <f t="shared" si="146"/>
        <v>0</v>
      </c>
      <c r="BU100" s="44">
        <f t="shared" si="146"/>
        <v>0</v>
      </c>
      <c r="BV100" s="44">
        <f t="shared" si="146"/>
        <v>0</v>
      </c>
      <c r="BW100" s="44">
        <f t="shared" si="146"/>
        <v>0</v>
      </c>
      <c r="BX100" s="44">
        <f t="shared" si="146"/>
        <v>0</v>
      </c>
      <c r="BY100" s="44">
        <f t="shared" si="146"/>
        <v>0</v>
      </c>
      <c r="BZ100" s="44">
        <f t="shared" si="146"/>
        <v>0</v>
      </c>
      <c r="CA100" s="44">
        <f t="shared" si="146"/>
        <v>0</v>
      </c>
      <c r="CB100" s="44">
        <f t="shared" si="146"/>
        <v>0</v>
      </c>
      <c r="CC100" s="44">
        <f t="shared" si="146"/>
        <v>0</v>
      </c>
      <c r="CD100" s="44">
        <f t="shared" si="146"/>
        <v>0</v>
      </c>
      <c r="CE100" s="44">
        <f t="shared" si="146"/>
        <v>0</v>
      </c>
      <c r="CF100" s="44">
        <f t="shared" si="146"/>
        <v>0</v>
      </c>
      <c r="CG100" s="44">
        <f t="shared" si="146"/>
        <v>0</v>
      </c>
      <c r="CH100" s="44">
        <f t="shared" si="146"/>
        <v>0</v>
      </c>
      <c r="CI100" s="44">
        <f t="shared" si="146"/>
        <v>0</v>
      </c>
      <c r="CJ100" s="44">
        <f t="shared" si="146"/>
        <v>0</v>
      </c>
      <c r="CK100" s="44">
        <f t="shared" si="146"/>
        <v>0</v>
      </c>
      <c r="CL100" s="44">
        <f t="shared" si="146"/>
        <v>0</v>
      </c>
      <c r="CM100" s="44">
        <f t="shared" si="146"/>
        <v>0</v>
      </c>
      <c r="CN100" s="44">
        <f t="shared" si="146"/>
        <v>0</v>
      </c>
      <c r="CO100" s="44">
        <f t="shared" si="146"/>
        <v>0</v>
      </c>
      <c r="CP100" s="44">
        <f t="shared" si="146"/>
        <v>0</v>
      </c>
      <c r="CQ100" s="44">
        <f t="shared" si="146"/>
        <v>0</v>
      </c>
      <c r="CR100" s="44">
        <f t="shared" si="146"/>
        <v>0</v>
      </c>
      <c r="CS100" s="44">
        <f t="shared" si="146"/>
        <v>0</v>
      </c>
      <c r="CT100" s="44">
        <f t="shared" si="146"/>
        <v>0</v>
      </c>
      <c r="CU100" s="44">
        <f t="shared" si="146"/>
        <v>0</v>
      </c>
      <c r="CV100" s="44">
        <f t="shared" si="146"/>
        <v>0</v>
      </c>
      <c r="CW100" s="44">
        <f t="shared" si="146"/>
        <v>0</v>
      </c>
      <c r="CX100" s="44">
        <f t="shared" ref="CX100:DQ100" si="147">CX$50*CX29</f>
        <v>0</v>
      </c>
      <c r="CY100" s="44">
        <f t="shared" si="147"/>
        <v>0</v>
      </c>
      <c r="CZ100" s="44">
        <f t="shared" si="147"/>
        <v>0</v>
      </c>
      <c r="DA100" s="44">
        <f t="shared" si="147"/>
        <v>0</v>
      </c>
      <c r="DB100" s="44">
        <f t="shared" si="147"/>
        <v>0</v>
      </c>
      <c r="DC100" s="44">
        <f t="shared" si="147"/>
        <v>0</v>
      </c>
      <c r="DD100" s="44">
        <f t="shared" si="147"/>
        <v>0</v>
      </c>
      <c r="DE100" s="44">
        <f t="shared" si="147"/>
        <v>0</v>
      </c>
      <c r="DF100" s="44">
        <f t="shared" si="147"/>
        <v>0</v>
      </c>
      <c r="DG100" s="44">
        <f t="shared" si="147"/>
        <v>0</v>
      </c>
      <c r="DH100" s="44">
        <f t="shared" si="147"/>
        <v>0</v>
      </c>
      <c r="DI100" s="44">
        <f t="shared" si="147"/>
        <v>0</v>
      </c>
      <c r="DJ100" s="44">
        <f t="shared" si="147"/>
        <v>0</v>
      </c>
      <c r="DK100" s="44">
        <f t="shared" si="147"/>
        <v>0</v>
      </c>
      <c r="DL100" s="44">
        <f t="shared" si="147"/>
        <v>0</v>
      </c>
      <c r="DM100" s="44">
        <f t="shared" si="147"/>
        <v>0</v>
      </c>
      <c r="DN100" s="44">
        <f t="shared" si="147"/>
        <v>0</v>
      </c>
      <c r="DO100" s="44">
        <f t="shared" si="147"/>
        <v>0</v>
      </c>
      <c r="DP100" s="44">
        <f t="shared" si="147"/>
        <v>0</v>
      </c>
      <c r="DQ100" s="44">
        <f t="shared" si="147"/>
        <v>0</v>
      </c>
    </row>
    <row r="101" spans="1:121" x14ac:dyDescent="0.25">
      <c r="A101" s="44" t="str">
        <f t="shared" si="116"/>
        <v>13_PNG</v>
      </c>
      <c r="B101" s="44" t="str">
        <f t="shared" si="116"/>
        <v>7_11_ethane</v>
      </c>
      <c r="C101" s="44" t="str">
        <f t="shared" si="116"/>
        <v>7_11_ethane</v>
      </c>
      <c r="D101" s="44" t="s">
        <v>150</v>
      </c>
      <c r="E101" s="44"/>
      <c r="F101" s="44"/>
      <c r="G101" s="45">
        <v>0</v>
      </c>
      <c r="H101" s="44"/>
      <c r="I101" s="44"/>
      <c r="J101" s="44"/>
      <c r="K101" s="44"/>
      <c r="L101" s="44"/>
      <c r="M101" s="44"/>
      <c r="N101" s="44"/>
      <c r="O101" s="44"/>
      <c r="P101" s="44"/>
      <c r="Q101" s="44"/>
      <c r="R101" s="44"/>
      <c r="S101" s="44"/>
      <c r="T101" s="44"/>
      <c r="U101" s="44"/>
      <c r="V101" s="44"/>
      <c r="W101" s="44"/>
      <c r="X101" s="44"/>
      <c r="Y101" s="44"/>
      <c r="Z101" s="44"/>
      <c r="AA101" s="44"/>
      <c r="AB101" s="44"/>
      <c r="AC101" s="44"/>
      <c r="AD101" s="44"/>
      <c r="AE101" s="44"/>
      <c r="AF101" s="44"/>
      <c r="AG101" s="44"/>
      <c r="AH101" s="44"/>
      <c r="AI101" s="44"/>
      <c r="AJ101" s="44"/>
      <c r="AK101" s="44"/>
      <c r="AL101" s="44"/>
      <c r="AM101" s="44"/>
      <c r="AN101" s="44"/>
      <c r="AO101" s="44"/>
      <c r="AP101" s="44"/>
      <c r="AQ101" s="44"/>
      <c r="AR101" s="44"/>
      <c r="AS101" s="44"/>
      <c r="AT101" s="44"/>
      <c r="AU101" s="44"/>
      <c r="AV101" s="44"/>
      <c r="AW101" s="44"/>
      <c r="AX101" s="44"/>
      <c r="AY101" s="44"/>
      <c r="AZ101" s="44"/>
      <c r="BA101" s="44"/>
      <c r="BB101" s="44"/>
      <c r="BC101" s="44"/>
      <c r="BD101" s="44"/>
      <c r="BE101" s="44"/>
      <c r="BF101" s="44"/>
      <c r="BG101" s="44"/>
      <c r="BH101" s="44"/>
      <c r="BI101" s="44"/>
      <c r="BJ101" s="44"/>
      <c r="BK101" s="44"/>
      <c r="BL101" s="44" t="str">
        <f t="shared" si="50"/>
        <v>13_PNG</v>
      </c>
      <c r="BM101" s="44" t="str">
        <f t="shared" si="117"/>
        <v>d_nonenergy_ccs_7_11_ethane</v>
      </c>
      <c r="BN101" s="44"/>
      <c r="BO101" s="44"/>
      <c r="BP101" s="44">
        <f t="shared" ref="BP101:CW101" si="148">BP$50*BP30</f>
        <v>0</v>
      </c>
      <c r="BQ101" s="44">
        <f t="shared" si="148"/>
        <v>0</v>
      </c>
      <c r="BR101" s="44">
        <f t="shared" si="148"/>
        <v>0</v>
      </c>
      <c r="BS101" s="44">
        <f t="shared" si="148"/>
        <v>0</v>
      </c>
      <c r="BT101" s="44">
        <f t="shared" si="148"/>
        <v>0</v>
      </c>
      <c r="BU101" s="44">
        <f t="shared" si="148"/>
        <v>0</v>
      </c>
      <c r="BV101" s="44">
        <f t="shared" si="148"/>
        <v>0</v>
      </c>
      <c r="BW101" s="44">
        <f t="shared" si="148"/>
        <v>0</v>
      </c>
      <c r="BX101" s="44">
        <f t="shared" si="148"/>
        <v>0</v>
      </c>
      <c r="BY101" s="44">
        <f t="shared" si="148"/>
        <v>0</v>
      </c>
      <c r="BZ101" s="44">
        <f t="shared" si="148"/>
        <v>0</v>
      </c>
      <c r="CA101" s="44">
        <f t="shared" si="148"/>
        <v>0</v>
      </c>
      <c r="CB101" s="44">
        <f t="shared" si="148"/>
        <v>0</v>
      </c>
      <c r="CC101" s="44">
        <f t="shared" si="148"/>
        <v>0</v>
      </c>
      <c r="CD101" s="44">
        <f t="shared" si="148"/>
        <v>0</v>
      </c>
      <c r="CE101" s="44">
        <f t="shared" si="148"/>
        <v>0</v>
      </c>
      <c r="CF101" s="44">
        <f t="shared" si="148"/>
        <v>0</v>
      </c>
      <c r="CG101" s="44">
        <f t="shared" si="148"/>
        <v>0</v>
      </c>
      <c r="CH101" s="44">
        <f t="shared" si="148"/>
        <v>0</v>
      </c>
      <c r="CI101" s="44">
        <f t="shared" si="148"/>
        <v>0</v>
      </c>
      <c r="CJ101" s="44">
        <f t="shared" si="148"/>
        <v>0</v>
      </c>
      <c r="CK101" s="44">
        <f t="shared" si="148"/>
        <v>0</v>
      </c>
      <c r="CL101" s="44">
        <f t="shared" si="148"/>
        <v>0</v>
      </c>
      <c r="CM101" s="44">
        <f t="shared" si="148"/>
        <v>0</v>
      </c>
      <c r="CN101" s="44">
        <f t="shared" si="148"/>
        <v>0</v>
      </c>
      <c r="CO101" s="44">
        <f t="shared" si="148"/>
        <v>0</v>
      </c>
      <c r="CP101" s="44">
        <f t="shared" si="148"/>
        <v>0</v>
      </c>
      <c r="CQ101" s="44">
        <f t="shared" si="148"/>
        <v>0</v>
      </c>
      <c r="CR101" s="44">
        <f t="shared" si="148"/>
        <v>0</v>
      </c>
      <c r="CS101" s="44">
        <f t="shared" si="148"/>
        <v>0</v>
      </c>
      <c r="CT101" s="44">
        <f t="shared" si="148"/>
        <v>0</v>
      </c>
      <c r="CU101" s="44">
        <f t="shared" si="148"/>
        <v>0</v>
      </c>
      <c r="CV101" s="44">
        <f t="shared" si="148"/>
        <v>0</v>
      </c>
      <c r="CW101" s="44">
        <f t="shared" si="148"/>
        <v>0</v>
      </c>
      <c r="CX101" s="44">
        <f t="shared" ref="CX101:DQ101" si="149">CX$50*CX30</f>
        <v>0</v>
      </c>
      <c r="CY101" s="44">
        <f t="shared" si="149"/>
        <v>0</v>
      </c>
      <c r="CZ101" s="44">
        <f t="shared" si="149"/>
        <v>0</v>
      </c>
      <c r="DA101" s="44">
        <f t="shared" si="149"/>
        <v>0</v>
      </c>
      <c r="DB101" s="44">
        <f t="shared" si="149"/>
        <v>0</v>
      </c>
      <c r="DC101" s="44">
        <f t="shared" si="149"/>
        <v>0</v>
      </c>
      <c r="DD101" s="44">
        <f t="shared" si="149"/>
        <v>0</v>
      </c>
      <c r="DE101" s="44">
        <f t="shared" si="149"/>
        <v>0</v>
      </c>
      <c r="DF101" s="44">
        <f t="shared" si="149"/>
        <v>0</v>
      </c>
      <c r="DG101" s="44">
        <f t="shared" si="149"/>
        <v>0</v>
      </c>
      <c r="DH101" s="44">
        <f t="shared" si="149"/>
        <v>0</v>
      </c>
      <c r="DI101" s="44">
        <f t="shared" si="149"/>
        <v>0</v>
      </c>
      <c r="DJ101" s="44">
        <f t="shared" si="149"/>
        <v>0</v>
      </c>
      <c r="DK101" s="44">
        <f t="shared" si="149"/>
        <v>0</v>
      </c>
      <c r="DL101" s="44">
        <f t="shared" si="149"/>
        <v>0</v>
      </c>
      <c r="DM101" s="44">
        <f t="shared" si="149"/>
        <v>0</v>
      </c>
      <c r="DN101" s="44">
        <f t="shared" si="149"/>
        <v>0</v>
      </c>
      <c r="DO101" s="44">
        <f t="shared" si="149"/>
        <v>0</v>
      </c>
      <c r="DP101" s="44">
        <f t="shared" si="149"/>
        <v>0</v>
      </c>
      <c r="DQ101" s="44">
        <f t="shared" si="149"/>
        <v>0</v>
      </c>
    </row>
    <row r="102" spans="1:121" x14ac:dyDescent="0.25">
      <c r="A102" s="44" t="str">
        <f t="shared" si="116"/>
        <v>13_PNG</v>
      </c>
      <c r="B102" s="44" t="str">
        <f t="shared" si="116"/>
        <v>7_x_other_petroleum_products</v>
      </c>
      <c r="C102" s="44" t="str">
        <f t="shared" si="116"/>
        <v>7_x_other_petrol_prod</v>
      </c>
      <c r="D102" s="44" t="s">
        <v>150</v>
      </c>
      <c r="E102" s="44"/>
      <c r="F102" s="44"/>
      <c r="G102" s="45">
        <v>0</v>
      </c>
      <c r="H102" s="44"/>
      <c r="I102" s="44"/>
      <c r="J102" s="44"/>
      <c r="K102" s="44"/>
      <c r="L102" s="44"/>
      <c r="M102" s="44"/>
      <c r="N102" s="44"/>
      <c r="O102" s="44"/>
      <c r="P102" s="44"/>
      <c r="Q102" s="44"/>
      <c r="R102" s="44"/>
      <c r="S102" s="44"/>
      <c r="T102" s="44"/>
      <c r="U102" s="44"/>
      <c r="V102" s="44"/>
      <c r="W102" s="44"/>
      <c r="X102" s="44"/>
      <c r="Y102" s="44"/>
      <c r="Z102" s="44"/>
      <c r="AA102" s="44"/>
      <c r="AB102" s="44"/>
      <c r="AC102" s="44"/>
      <c r="AD102" s="44"/>
      <c r="AE102" s="44"/>
      <c r="AF102" s="44"/>
      <c r="AG102" s="44"/>
      <c r="AH102" s="44"/>
      <c r="AI102" s="44"/>
      <c r="AJ102" s="44"/>
      <c r="AK102" s="44"/>
      <c r="AL102" s="44"/>
      <c r="AM102" s="44"/>
      <c r="AN102" s="44"/>
      <c r="AO102" s="44"/>
      <c r="AP102" s="44"/>
      <c r="AQ102" s="44"/>
      <c r="AR102" s="44"/>
      <c r="AS102" s="44"/>
      <c r="AT102" s="44"/>
      <c r="AU102" s="44"/>
      <c r="AV102" s="44"/>
      <c r="AW102" s="44"/>
      <c r="AX102" s="44"/>
      <c r="AY102" s="44"/>
      <c r="AZ102" s="44"/>
      <c r="BA102" s="44"/>
      <c r="BB102" s="44"/>
      <c r="BC102" s="44"/>
      <c r="BD102" s="44"/>
      <c r="BE102" s="44"/>
      <c r="BF102" s="44"/>
      <c r="BG102" s="44"/>
      <c r="BH102" s="44"/>
      <c r="BI102" s="44"/>
      <c r="BJ102" s="44"/>
      <c r="BK102" s="44"/>
      <c r="BL102" s="44" t="str">
        <f t="shared" si="50"/>
        <v>13_PNG</v>
      </c>
      <c r="BM102" s="44" t="str">
        <f t="shared" si="117"/>
        <v>d_nonenergy_ccs_7_x_other_petrol_prod</v>
      </c>
      <c r="BN102" s="44"/>
      <c r="BO102" s="44"/>
      <c r="BP102" s="44">
        <f t="shared" ref="BP102:CW102" si="150">BP$50*BP31</f>
        <v>0</v>
      </c>
      <c r="BQ102" s="44">
        <f t="shared" si="150"/>
        <v>0</v>
      </c>
      <c r="BR102" s="44">
        <f t="shared" si="150"/>
        <v>0</v>
      </c>
      <c r="BS102" s="44">
        <f t="shared" si="150"/>
        <v>0</v>
      </c>
      <c r="BT102" s="44">
        <f t="shared" si="150"/>
        <v>0</v>
      </c>
      <c r="BU102" s="44">
        <f t="shared" si="150"/>
        <v>0</v>
      </c>
      <c r="BV102" s="44">
        <f t="shared" si="150"/>
        <v>0</v>
      </c>
      <c r="BW102" s="44">
        <f t="shared" si="150"/>
        <v>0</v>
      </c>
      <c r="BX102" s="44">
        <f t="shared" si="150"/>
        <v>0</v>
      </c>
      <c r="BY102" s="44">
        <f t="shared" si="150"/>
        <v>0</v>
      </c>
      <c r="BZ102" s="44">
        <f t="shared" si="150"/>
        <v>0</v>
      </c>
      <c r="CA102" s="44">
        <f t="shared" si="150"/>
        <v>0</v>
      </c>
      <c r="CB102" s="44">
        <f t="shared" si="150"/>
        <v>0</v>
      </c>
      <c r="CC102" s="44">
        <f t="shared" si="150"/>
        <v>0</v>
      </c>
      <c r="CD102" s="44">
        <f t="shared" si="150"/>
        <v>0</v>
      </c>
      <c r="CE102" s="44">
        <f t="shared" si="150"/>
        <v>0</v>
      </c>
      <c r="CF102" s="44">
        <f t="shared" si="150"/>
        <v>0</v>
      </c>
      <c r="CG102" s="44">
        <f t="shared" si="150"/>
        <v>0</v>
      </c>
      <c r="CH102" s="44">
        <f t="shared" si="150"/>
        <v>0</v>
      </c>
      <c r="CI102" s="44">
        <f t="shared" si="150"/>
        <v>0</v>
      </c>
      <c r="CJ102" s="44">
        <f t="shared" si="150"/>
        <v>0</v>
      </c>
      <c r="CK102" s="44">
        <f t="shared" si="150"/>
        <v>0</v>
      </c>
      <c r="CL102" s="44">
        <f t="shared" si="150"/>
        <v>0</v>
      </c>
      <c r="CM102" s="44">
        <f t="shared" si="150"/>
        <v>0</v>
      </c>
      <c r="CN102" s="44">
        <f t="shared" si="150"/>
        <v>0</v>
      </c>
      <c r="CO102" s="44">
        <f t="shared" si="150"/>
        <v>0</v>
      </c>
      <c r="CP102" s="44">
        <f t="shared" si="150"/>
        <v>0</v>
      </c>
      <c r="CQ102" s="44">
        <f t="shared" si="150"/>
        <v>0</v>
      </c>
      <c r="CR102" s="44">
        <f t="shared" si="150"/>
        <v>0</v>
      </c>
      <c r="CS102" s="44">
        <f t="shared" si="150"/>
        <v>0</v>
      </c>
      <c r="CT102" s="44">
        <f t="shared" si="150"/>
        <v>0</v>
      </c>
      <c r="CU102" s="44">
        <f t="shared" si="150"/>
        <v>0</v>
      </c>
      <c r="CV102" s="44">
        <f t="shared" si="150"/>
        <v>0</v>
      </c>
      <c r="CW102" s="44">
        <f t="shared" si="150"/>
        <v>0</v>
      </c>
      <c r="CX102" s="44">
        <f t="shared" ref="CX102:DQ102" si="151">CX$50*CX31</f>
        <v>0</v>
      </c>
      <c r="CY102" s="44">
        <f t="shared" si="151"/>
        <v>0</v>
      </c>
      <c r="CZ102" s="44">
        <f t="shared" si="151"/>
        <v>0</v>
      </c>
      <c r="DA102" s="44">
        <f t="shared" si="151"/>
        <v>0</v>
      </c>
      <c r="DB102" s="44">
        <f t="shared" si="151"/>
        <v>0</v>
      </c>
      <c r="DC102" s="44">
        <f t="shared" si="151"/>
        <v>0</v>
      </c>
      <c r="DD102" s="44">
        <f t="shared" si="151"/>
        <v>0</v>
      </c>
      <c r="DE102" s="44">
        <f t="shared" si="151"/>
        <v>0</v>
      </c>
      <c r="DF102" s="44">
        <f t="shared" si="151"/>
        <v>0</v>
      </c>
      <c r="DG102" s="44">
        <f t="shared" si="151"/>
        <v>0</v>
      </c>
      <c r="DH102" s="44">
        <f t="shared" si="151"/>
        <v>0</v>
      </c>
      <c r="DI102" s="44">
        <f t="shared" si="151"/>
        <v>0</v>
      </c>
      <c r="DJ102" s="44">
        <f t="shared" si="151"/>
        <v>0</v>
      </c>
      <c r="DK102" s="44">
        <f t="shared" si="151"/>
        <v>0</v>
      </c>
      <c r="DL102" s="44">
        <f t="shared" si="151"/>
        <v>0</v>
      </c>
      <c r="DM102" s="44">
        <f t="shared" si="151"/>
        <v>0</v>
      </c>
      <c r="DN102" s="44">
        <f t="shared" si="151"/>
        <v>0</v>
      </c>
      <c r="DO102" s="44">
        <f t="shared" si="151"/>
        <v>0</v>
      </c>
      <c r="DP102" s="44">
        <f t="shared" si="151"/>
        <v>0</v>
      </c>
      <c r="DQ102" s="44">
        <f t="shared" si="151"/>
        <v>0</v>
      </c>
    </row>
    <row r="103" spans="1:121" x14ac:dyDescent="0.25">
      <c r="A103" s="44" t="str">
        <f t="shared" si="116"/>
        <v>13_PNG</v>
      </c>
      <c r="B103" s="44" t="str">
        <f t="shared" si="116"/>
        <v>8_1_natural_gas</v>
      </c>
      <c r="C103" s="44" t="str">
        <f t="shared" si="116"/>
        <v>8_1_natural_gas</v>
      </c>
      <c r="D103" s="44" t="s">
        <v>150</v>
      </c>
      <c r="E103" s="44"/>
      <c r="F103" s="44"/>
      <c r="G103" s="45">
        <v>0</v>
      </c>
      <c r="H103" s="44"/>
      <c r="I103" s="44"/>
      <c r="J103" s="44"/>
      <c r="K103" s="44"/>
      <c r="L103" s="44"/>
      <c r="M103" s="44"/>
      <c r="N103" s="44"/>
      <c r="O103" s="44"/>
      <c r="P103" s="44"/>
      <c r="Q103" s="44"/>
      <c r="R103" s="44"/>
      <c r="S103" s="44"/>
      <c r="T103" s="44"/>
      <c r="U103" s="44"/>
      <c r="V103" s="44"/>
      <c r="W103" s="44"/>
      <c r="X103" s="44"/>
      <c r="Y103" s="44"/>
      <c r="Z103" s="44"/>
      <c r="AA103" s="44"/>
      <c r="AB103" s="44"/>
      <c r="AC103" s="44"/>
      <c r="AD103" s="44"/>
      <c r="AE103" s="44"/>
      <c r="AF103" s="44"/>
      <c r="AG103" s="44"/>
      <c r="AH103" s="44"/>
      <c r="AI103" s="44"/>
      <c r="AJ103" s="44"/>
      <c r="AK103" s="44"/>
      <c r="AL103" s="44"/>
      <c r="AM103" s="44"/>
      <c r="AN103" s="44"/>
      <c r="AO103" s="44"/>
      <c r="AP103" s="44"/>
      <c r="AQ103" s="44"/>
      <c r="AR103" s="44"/>
      <c r="AS103" s="44"/>
      <c r="AT103" s="44"/>
      <c r="AU103" s="44"/>
      <c r="AV103" s="44"/>
      <c r="AW103" s="44"/>
      <c r="AX103" s="44"/>
      <c r="AY103" s="44"/>
      <c r="AZ103" s="44"/>
      <c r="BA103" s="44"/>
      <c r="BB103" s="44"/>
      <c r="BC103" s="44"/>
      <c r="BD103" s="44"/>
      <c r="BE103" s="44"/>
      <c r="BF103" s="44"/>
      <c r="BG103" s="44"/>
      <c r="BH103" s="44"/>
      <c r="BI103" s="44"/>
      <c r="BJ103" s="44"/>
      <c r="BK103" s="44"/>
      <c r="BL103" s="44" t="str">
        <f t="shared" si="50"/>
        <v>13_PNG</v>
      </c>
      <c r="BM103" s="44" t="str">
        <f t="shared" si="117"/>
        <v>d_nonenergy_ccs_8_1_natural_gas</v>
      </c>
      <c r="BN103" s="44"/>
      <c r="BO103" s="44"/>
      <c r="BP103" s="44">
        <f t="shared" ref="BP103:CW103" si="152">BP$50*BP32</f>
        <v>0</v>
      </c>
      <c r="BQ103" s="44">
        <f t="shared" si="152"/>
        <v>0</v>
      </c>
      <c r="BR103" s="44">
        <f t="shared" si="152"/>
        <v>0</v>
      </c>
      <c r="BS103" s="44">
        <f t="shared" si="152"/>
        <v>0</v>
      </c>
      <c r="BT103" s="44">
        <f t="shared" si="152"/>
        <v>0</v>
      </c>
      <c r="BU103" s="44">
        <f t="shared" si="152"/>
        <v>0</v>
      </c>
      <c r="BV103" s="44">
        <f t="shared" si="152"/>
        <v>0</v>
      </c>
      <c r="BW103" s="44">
        <f t="shared" si="152"/>
        <v>0</v>
      </c>
      <c r="BX103" s="44">
        <f t="shared" si="152"/>
        <v>0</v>
      </c>
      <c r="BY103" s="44">
        <f t="shared" si="152"/>
        <v>0</v>
      </c>
      <c r="BZ103" s="44">
        <f t="shared" si="152"/>
        <v>0</v>
      </c>
      <c r="CA103" s="44">
        <f t="shared" si="152"/>
        <v>0</v>
      </c>
      <c r="CB103" s="44">
        <f t="shared" si="152"/>
        <v>0</v>
      </c>
      <c r="CC103" s="44">
        <f t="shared" si="152"/>
        <v>0</v>
      </c>
      <c r="CD103" s="44">
        <f t="shared" si="152"/>
        <v>0</v>
      </c>
      <c r="CE103" s="44">
        <f t="shared" si="152"/>
        <v>0</v>
      </c>
      <c r="CF103" s="44">
        <f t="shared" si="152"/>
        <v>0</v>
      </c>
      <c r="CG103" s="44">
        <f t="shared" si="152"/>
        <v>0</v>
      </c>
      <c r="CH103" s="44">
        <f t="shared" si="152"/>
        <v>0</v>
      </c>
      <c r="CI103" s="44">
        <f t="shared" si="152"/>
        <v>0</v>
      </c>
      <c r="CJ103" s="44">
        <f t="shared" si="152"/>
        <v>0</v>
      </c>
      <c r="CK103" s="44">
        <f t="shared" si="152"/>
        <v>0</v>
      </c>
      <c r="CL103" s="44">
        <f t="shared" si="152"/>
        <v>0</v>
      </c>
      <c r="CM103" s="44">
        <f t="shared" si="152"/>
        <v>0</v>
      </c>
      <c r="CN103" s="44">
        <f t="shared" si="152"/>
        <v>0</v>
      </c>
      <c r="CO103" s="44">
        <f t="shared" si="152"/>
        <v>0</v>
      </c>
      <c r="CP103" s="44">
        <f t="shared" si="152"/>
        <v>0</v>
      </c>
      <c r="CQ103" s="44">
        <f t="shared" si="152"/>
        <v>0</v>
      </c>
      <c r="CR103" s="44">
        <f t="shared" si="152"/>
        <v>0</v>
      </c>
      <c r="CS103" s="44">
        <f t="shared" si="152"/>
        <v>0</v>
      </c>
      <c r="CT103" s="44">
        <f t="shared" si="152"/>
        <v>0</v>
      </c>
      <c r="CU103" s="44">
        <f t="shared" si="152"/>
        <v>0</v>
      </c>
      <c r="CV103" s="44">
        <f t="shared" si="152"/>
        <v>0</v>
      </c>
      <c r="CW103" s="44">
        <f t="shared" si="152"/>
        <v>0</v>
      </c>
      <c r="CX103" s="44">
        <f t="shared" ref="CX103:DQ103" si="153">CX$50*CX32</f>
        <v>0</v>
      </c>
      <c r="CY103" s="44">
        <f t="shared" si="153"/>
        <v>0</v>
      </c>
      <c r="CZ103" s="44">
        <f t="shared" si="153"/>
        <v>0</v>
      </c>
      <c r="DA103" s="44">
        <f t="shared" si="153"/>
        <v>0</v>
      </c>
      <c r="DB103" s="44">
        <f t="shared" si="153"/>
        <v>0</v>
      </c>
      <c r="DC103" s="44">
        <f t="shared" si="153"/>
        <v>0</v>
      </c>
      <c r="DD103" s="44">
        <f t="shared" si="153"/>
        <v>0</v>
      </c>
      <c r="DE103" s="44">
        <f t="shared" si="153"/>
        <v>0</v>
      </c>
      <c r="DF103" s="44">
        <f t="shared" si="153"/>
        <v>0</v>
      </c>
      <c r="DG103" s="44">
        <f t="shared" si="153"/>
        <v>0</v>
      </c>
      <c r="DH103" s="44">
        <f t="shared" si="153"/>
        <v>0</v>
      </c>
      <c r="DI103" s="44">
        <f t="shared" si="153"/>
        <v>0</v>
      </c>
      <c r="DJ103" s="44">
        <f t="shared" si="153"/>
        <v>0</v>
      </c>
      <c r="DK103" s="44">
        <f t="shared" si="153"/>
        <v>0</v>
      </c>
      <c r="DL103" s="44">
        <f t="shared" si="153"/>
        <v>0</v>
      </c>
      <c r="DM103" s="44">
        <f t="shared" si="153"/>
        <v>0</v>
      </c>
      <c r="DN103" s="44">
        <f t="shared" si="153"/>
        <v>0</v>
      </c>
      <c r="DO103" s="44">
        <f t="shared" si="153"/>
        <v>0</v>
      </c>
      <c r="DP103" s="44">
        <f t="shared" si="153"/>
        <v>0</v>
      </c>
      <c r="DQ103" s="44">
        <f t="shared" si="153"/>
        <v>0</v>
      </c>
    </row>
    <row r="104" spans="1:121" x14ac:dyDescent="0.25">
      <c r="A104" s="44" t="str">
        <f t="shared" si="116"/>
        <v>13_PNG</v>
      </c>
      <c r="B104" s="44" t="str">
        <f t="shared" si="116"/>
        <v>15_1_fuelwood_and_woodwaste</v>
      </c>
      <c r="C104" s="44" t="str">
        <f t="shared" si="116"/>
        <v>15_1_fwood_wwaste</v>
      </c>
      <c r="D104" s="44" t="s">
        <v>150</v>
      </c>
      <c r="E104" s="44"/>
      <c r="F104" s="44"/>
      <c r="G104" s="45">
        <v>0</v>
      </c>
      <c r="H104" s="44"/>
      <c r="I104" s="44"/>
      <c r="J104" s="44"/>
      <c r="K104" s="44"/>
      <c r="L104" s="44"/>
      <c r="M104" s="44"/>
      <c r="N104" s="44"/>
      <c r="O104" s="44"/>
      <c r="P104" s="44"/>
      <c r="Q104" s="44"/>
      <c r="R104" s="44"/>
      <c r="S104" s="44"/>
      <c r="T104" s="44"/>
      <c r="U104" s="44"/>
      <c r="V104" s="44"/>
      <c r="W104" s="44"/>
      <c r="X104" s="44"/>
      <c r="Y104" s="44"/>
      <c r="Z104" s="44"/>
      <c r="AA104" s="44"/>
      <c r="AB104" s="44"/>
      <c r="AC104" s="44"/>
      <c r="AD104" s="44"/>
      <c r="AE104" s="44"/>
      <c r="AF104" s="44"/>
      <c r="AG104" s="44"/>
      <c r="AH104" s="44"/>
      <c r="AI104" s="44"/>
      <c r="AJ104" s="44"/>
      <c r="AK104" s="44"/>
      <c r="AL104" s="44"/>
      <c r="AM104" s="44"/>
      <c r="AN104" s="44"/>
      <c r="AO104" s="44"/>
      <c r="AP104" s="44"/>
      <c r="AQ104" s="44"/>
      <c r="AR104" s="44"/>
      <c r="AS104" s="44"/>
      <c r="AT104" s="44"/>
      <c r="AU104" s="44"/>
      <c r="AV104" s="44"/>
      <c r="AW104" s="44"/>
      <c r="AX104" s="44"/>
      <c r="AY104" s="44"/>
      <c r="AZ104" s="44"/>
      <c r="BA104" s="44"/>
      <c r="BB104" s="44"/>
      <c r="BC104" s="44"/>
      <c r="BD104" s="44"/>
      <c r="BE104" s="44"/>
      <c r="BF104" s="44"/>
      <c r="BG104" s="44"/>
      <c r="BH104" s="44"/>
      <c r="BI104" s="44"/>
      <c r="BJ104" s="44"/>
      <c r="BK104" s="44"/>
      <c r="BL104" s="44" t="str">
        <f t="shared" si="50"/>
        <v>13_PNG</v>
      </c>
      <c r="BM104" s="44" t="str">
        <f t="shared" si="117"/>
        <v>d_nonenergy_ccs_15_1_fwood_wwaste</v>
      </c>
      <c r="BN104" s="44"/>
      <c r="BO104" s="44"/>
      <c r="BP104" s="44">
        <f t="shared" ref="BP104:CW104" si="154">BP$50*BP33</f>
        <v>0</v>
      </c>
      <c r="BQ104" s="44">
        <f t="shared" si="154"/>
        <v>0</v>
      </c>
      <c r="BR104" s="44">
        <f t="shared" si="154"/>
        <v>0</v>
      </c>
      <c r="BS104" s="44">
        <f t="shared" si="154"/>
        <v>0</v>
      </c>
      <c r="BT104" s="44">
        <f t="shared" si="154"/>
        <v>0</v>
      </c>
      <c r="BU104" s="44">
        <f t="shared" si="154"/>
        <v>0</v>
      </c>
      <c r="BV104" s="44">
        <f t="shared" si="154"/>
        <v>0</v>
      </c>
      <c r="BW104" s="44">
        <f t="shared" si="154"/>
        <v>0</v>
      </c>
      <c r="BX104" s="44">
        <f t="shared" si="154"/>
        <v>0</v>
      </c>
      <c r="BY104" s="44">
        <f t="shared" si="154"/>
        <v>0</v>
      </c>
      <c r="BZ104" s="44">
        <f t="shared" si="154"/>
        <v>0</v>
      </c>
      <c r="CA104" s="44">
        <f t="shared" si="154"/>
        <v>0</v>
      </c>
      <c r="CB104" s="44">
        <f t="shared" si="154"/>
        <v>0</v>
      </c>
      <c r="CC104" s="44">
        <f t="shared" si="154"/>
        <v>0</v>
      </c>
      <c r="CD104" s="44">
        <f t="shared" si="154"/>
        <v>0</v>
      </c>
      <c r="CE104" s="44">
        <f t="shared" si="154"/>
        <v>0</v>
      </c>
      <c r="CF104" s="44">
        <f t="shared" si="154"/>
        <v>0</v>
      </c>
      <c r="CG104" s="44">
        <f t="shared" si="154"/>
        <v>0</v>
      </c>
      <c r="CH104" s="44">
        <f t="shared" si="154"/>
        <v>0</v>
      </c>
      <c r="CI104" s="44">
        <f t="shared" si="154"/>
        <v>0</v>
      </c>
      <c r="CJ104" s="44">
        <f t="shared" si="154"/>
        <v>0</v>
      </c>
      <c r="CK104" s="44">
        <f t="shared" si="154"/>
        <v>0</v>
      </c>
      <c r="CL104" s="44">
        <f t="shared" si="154"/>
        <v>0</v>
      </c>
      <c r="CM104" s="44">
        <f t="shared" si="154"/>
        <v>0</v>
      </c>
      <c r="CN104" s="44">
        <f t="shared" si="154"/>
        <v>0</v>
      </c>
      <c r="CO104" s="44">
        <f t="shared" si="154"/>
        <v>0</v>
      </c>
      <c r="CP104" s="44">
        <f t="shared" si="154"/>
        <v>0</v>
      </c>
      <c r="CQ104" s="44">
        <f t="shared" si="154"/>
        <v>0</v>
      </c>
      <c r="CR104" s="44">
        <f t="shared" si="154"/>
        <v>0</v>
      </c>
      <c r="CS104" s="44">
        <f t="shared" si="154"/>
        <v>0</v>
      </c>
      <c r="CT104" s="44">
        <f t="shared" si="154"/>
        <v>0</v>
      </c>
      <c r="CU104" s="44">
        <f t="shared" si="154"/>
        <v>0</v>
      </c>
      <c r="CV104" s="44">
        <f t="shared" si="154"/>
        <v>0</v>
      </c>
      <c r="CW104" s="44">
        <f t="shared" si="154"/>
        <v>0</v>
      </c>
      <c r="CX104" s="44">
        <f t="shared" ref="CX104:DQ104" si="155">CX$50*CX33</f>
        <v>0</v>
      </c>
      <c r="CY104" s="44">
        <f t="shared" si="155"/>
        <v>0</v>
      </c>
      <c r="CZ104" s="44">
        <f t="shared" si="155"/>
        <v>0</v>
      </c>
      <c r="DA104" s="44">
        <f t="shared" si="155"/>
        <v>0</v>
      </c>
      <c r="DB104" s="44">
        <f t="shared" si="155"/>
        <v>0</v>
      </c>
      <c r="DC104" s="44">
        <f t="shared" si="155"/>
        <v>0</v>
      </c>
      <c r="DD104" s="44">
        <f t="shared" si="155"/>
        <v>0</v>
      </c>
      <c r="DE104" s="44">
        <f t="shared" si="155"/>
        <v>0</v>
      </c>
      <c r="DF104" s="44">
        <f t="shared" si="155"/>
        <v>0</v>
      </c>
      <c r="DG104" s="44">
        <f t="shared" si="155"/>
        <v>0</v>
      </c>
      <c r="DH104" s="44">
        <f t="shared" si="155"/>
        <v>0</v>
      </c>
      <c r="DI104" s="44">
        <f t="shared" si="155"/>
        <v>0</v>
      </c>
      <c r="DJ104" s="44">
        <f t="shared" si="155"/>
        <v>0</v>
      </c>
      <c r="DK104" s="44">
        <f t="shared" si="155"/>
        <v>0</v>
      </c>
      <c r="DL104" s="44">
        <f t="shared" si="155"/>
        <v>0</v>
      </c>
      <c r="DM104" s="44">
        <f t="shared" si="155"/>
        <v>0</v>
      </c>
      <c r="DN104" s="44">
        <f t="shared" si="155"/>
        <v>0</v>
      </c>
      <c r="DO104" s="44">
        <f t="shared" si="155"/>
        <v>0</v>
      </c>
      <c r="DP104" s="44">
        <f t="shared" si="155"/>
        <v>0</v>
      </c>
      <c r="DQ104" s="44">
        <f t="shared" si="155"/>
        <v>0</v>
      </c>
    </row>
    <row r="105" spans="1:121" x14ac:dyDescent="0.25">
      <c r="A105" s="44" t="str">
        <f t="shared" si="116"/>
        <v>13_PNG</v>
      </c>
      <c r="B105" s="44" t="str">
        <f t="shared" si="116"/>
        <v>15_2_bagasse</v>
      </c>
      <c r="C105" s="44" t="str">
        <f t="shared" si="116"/>
        <v>15_2_bagasse</v>
      </c>
      <c r="D105" s="44" t="s">
        <v>150</v>
      </c>
      <c r="E105" s="44"/>
      <c r="F105" s="44"/>
      <c r="G105" s="45">
        <v>0</v>
      </c>
      <c r="H105" s="44"/>
      <c r="I105" s="44"/>
      <c r="J105" s="44"/>
      <c r="K105" s="44"/>
      <c r="L105" s="44"/>
      <c r="M105" s="44"/>
      <c r="N105" s="44"/>
      <c r="O105" s="44"/>
      <c r="P105" s="44"/>
      <c r="Q105" s="44"/>
      <c r="R105" s="44"/>
      <c r="S105" s="44"/>
      <c r="T105" s="44"/>
      <c r="U105" s="44"/>
      <c r="V105" s="44"/>
      <c r="W105" s="44"/>
      <c r="X105" s="44"/>
      <c r="Y105" s="44"/>
      <c r="Z105" s="44"/>
      <c r="AA105" s="44"/>
      <c r="AB105" s="44"/>
      <c r="AC105" s="44"/>
      <c r="AD105" s="44"/>
      <c r="AE105" s="44"/>
      <c r="AF105" s="44"/>
      <c r="AG105" s="44"/>
      <c r="AH105" s="44"/>
      <c r="AI105" s="44"/>
      <c r="AJ105" s="44"/>
      <c r="AK105" s="44"/>
      <c r="AL105" s="44"/>
      <c r="AM105" s="44"/>
      <c r="AN105" s="44"/>
      <c r="AO105" s="44"/>
      <c r="AP105" s="44"/>
      <c r="AQ105" s="44"/>
      <c r="AR105" s="44"/>
      <c r="AS105" s="44"/>
      <c r="AT105" s="44"/>
      <c r="AU105" s="44"/>
      <c r="AV105" s="44"/>
      <c r="AW105" s="44"/>
      <c r="AX105" s="44"/>
      <c r="AY105" s="44"/>
      <c r="AZ105" s="44"/>
      <c r="BA105" s="44"/>
      <c r="BB105" s="44"/>
      <c r="BC105" s="44"/>
      <c r="BD105" s="44"/>
      <c r="BE105" s="44"/>
      <c r="BF105" s="44"/>
      <c r="BG105" s="44"/>
      <c r="BH105" s="44"/>
      <c r="BI105" s="44"/>
      <c r="BJ105" s="44"/>
      <c r="BK105" s="44"/>
      <c r="BL105" s="44" t="str">
        <f t="shared" si="50"/>
        <v>13_PNG</v>
      </c>
      <c r="BM105" s="44" t="str">
        <f t="shared" si="117"/>
        <v>d_nonenergy_ccs_15_2_bagasse</v>
      </c>
      <c r="BN105" s="44"/>
      <c r="BO105" s="44"/>
      <c r="BP105" s="44">
        <f t="shared" ref="BP105:CW105" si="156">BP$50*BP34</f>
        <v>0</v>
      </c>
      <c r="BQ105" s="44">
        <f t="shared" si="156"/>
        <v>0</v>
      </c>
      <c r="BR105" s="44">
        <f t="shared" si="156"/>
        <v>0</v>
      </c>
      <c r="BS105" s="44">
        <f t="shared" si="156"/>
        <v>0</v>
      </c>
      <c r="BT105" s="44">
        <f t="shared" si="156"/>
        <v>0</v>
      </c>
      <c r="BU105" s="44">
        <f t="shared" si="156"/>
        <v>0</v>
      </c>
      <c r="BV105" s="44">
        <f t="shared" si="156"/>
        <v>0</v>
      </c>
      <c r="BW105" s="44">
        <f t="shared" si="156"/>
        <v>0</v>
      </c>
      <c r="BX105" s="44">
        <f t="shared" si="156"/>
        <v>0</v>
      </c>
      <c r="BY105" s="44">
        <f t="shared" si="156"/>
        <v>0</v>
      </c>
      <c r="BZ105" s="44">
        <f t="shared" si="156"/>
        <v>0</v>
      </c>
      <c r="CA105" s="44">
        <f t="shared" si="156"/>
        <v>0</v>
      </c>
      <c r="CB105" s="44">
        <f t="shared" si="156"/>
        <v>0</v>
      </c>
      <c r="CC105" s="44">
        <f t="shared" si="156"/>
        <v>0</v>
      </c>
      <c r="CD105" s="44">
        <f t="shared" si="156"/>
        <v>0</v>
      </c>
      <c r="CE105" s="44">
        <f t="shared" si="156"/>
        <v>0</v>
      </c>
      <c r="CF105" s="44">
        <f t="shared" si="156"/>
        <v>0</v>
      </c>
      <c r="CG105" s="44">
        <f t="shared" si="156"/>
        <v>0</v>
      </c>
      <c r="CH105" s="44">
        <f t="shared" si="156"/>
        <v>0</v>
      </c>
      <c r="CI105" s="44">
        <f t="shared" si="156"/>
        <v>0</v>
      </c>
      <c r="CJ105" s="44">
        <f t="shared" si="156"/>
        <v>0</v>
      </c>
      <c r="CK105" s="44">
        <f t="shared" si="156"/>
        <v>0</v>
      </c>
      <c r="CL105" s="44">
        <f t="shared" si="156"/>
        <v>0</v>
      </c>
      <c r="CM105" s="44">
        <f t="shared" si="156"/>
        <v>0</v>
      </c>
      <c r="CN105" s="44">
        <f t="shared" si="156"/>
        <v>0</v>
      </c>
      <c r="CO105" s="44">
        <f t="shared" si="156"/>
        <v>0</v>
      </c>
      <c r="CP105" s="44">
        <f t="shared" si="156"/>
        <v>0</v>
      </c>
      <c r="CQ105" s="44">
        <f t="shared" si="156"/>
        <v>0</v>
      </c>
      <c r="CR105" s="44">
        <f t="shared" si="156"/>
        <v>0</v>
      </c>
      <c r="CS105" s="44">
        <f t="shared" si="156"/>
        <v>0</v>
      </c>
      <c r="CT105" s="44">
        <f t="shared" si="156"/>
        <v>0</v>
      </c>
      <c r="CU105" s="44">
        <f t="shared" si="156"/>
        <v>0</v>
      </c>
      <c r="CV105" s="44">
        <f t="shared" si="156"/>
        <v>0</v>
      </c>
      <c r="CW105" s="44">
        <f t="shared" si="156"/>
        <v>0</v>
      </c>
      <c r="CX105" s="44">
        <f t="shared" ref="CX105:DQ105" si="157">CX$50*CX34</f>
        <v>0</v>
      </c>
      <c r="CY105" s="44">
        <f t="shared" si="157"/>
        <v>0</v>
      </c>
      <c r="CZ105" s="44">
        <f t="shared" si="157"/>
        <v>0</v>
      </c>
      <c r="DA105" s="44">
        <f t="shared" si="157"/>
        <v>0</v>
      </c>
      <c r="DB105" s="44">
        <f t="shared" si="157"/>
        <v>0</v>
      </c>
      <c r="DC105" s="44">
        <f t="shared" si="157"/>
        <v>0</v>
      </c>
      <c r="DD105" s="44">
        <f t="shared" si="157"/>
        <v>0</v>
      </c>
      <c r="DE105" s="44">
        <f t="shared" si="157"/>
        <v>0</v>
      </c>
      <c r="DF105" s="44">
        <f t="shared" si="157"/>
        <v>0</v>
      </c>
      <c r="DG105" s="44">
        <f t="shared" si="157"/>
        <v>0</v>
      </c>
      <c r="DH105" s="44">
        <f t="shared" si="157"/>
        <v>0</v>
      </c>
      <c r="DI105" s="44">
        <f t="shared" si="157"/>
        <v>0</v>
      </c>
      <c r="DJ105" s="44">
        <f t="shared" si="157"/>
        <v>0</v>
      </c>
      <c r="DK105" s="44">
        <f t="shared" si="157"/>
        <v>0</v>
      </c>
      <c r="DL105" s="44">
        <f t="shared" si="157"/>
        <v>0</v>
      </c>
      <c r="DM105" s="44">
        <f t="shared" si="157"/>
        <v>0</v>
      </c>
      <c r="DN105" s="44">
        <f t="shared" si="157"/>
        <v>0</v>
      </c>
      <c r="DO105" s="44">
        <f t="shared" si="157"/>
        <v>0</v>
      </c>
      <c r="DP105" s="44">
        <f t="shared" si="157"/>
        <v>0</v>
      </c>
      <c r="DQ105" s="44">
        <f t="shared" si="157"/>
        <v>0</v>
      </c>
    </row>
    <row r="106" spans="1:121" x14ac:dyDescent="0.25">
      <c r="A106" s="44" t="str">
        <f t="shared" si="116"/>
        <v>13_PNG</v>
      </c>
      <c r="B106" s="44" t="str">
        <f t="shared" si="116"/>
        <v>15_3_charcoal</v>
      </c>
      <c r="C106" s="44" t="str">
        <f t="shared" si="116"/>
        <v>15_3_charcoal</v>
      </c>
      <c r="D106" s="44" t="s">
        <v>150</v>
      </c>
      <c r="E106" s="44"/>
      <c r="F106" s="44"/>
      <c r="G106" s="45">
        <v>0</v>
      </c>
      <c r="H106" s="44"/>
      <c r="I106" s="44"/>
      <c r="J106" s="44"/>
      <c r="K106" s="44"/>
      <c r="L106" s="44"/>
      <c r="M106" s="44"/>
      <c r="N106" s="44"/>
      <c r="O106" s="44"/>
      <c r="P106" s="44"/>
      <c r="Q106" s="44"/>
      <c r="R106" s="44"/>
      <c r="S106" s="44"/>
      <c r="T106" s="44"/>
      <c r="U106" s="44"/>
      <c r="V106" s="44"/>
      <c r="W106" s="44"/>
      <c r="X106" s="44"/>
      <c r="Y106" s="44"/>
      <c r="Z106" s="44"/>
      <c r="AA106" s="44"/>
      <c r="AB106" s="44"/>
      <c r="AC106" s="44"/>
      <c r="AD106" s="44"/>
      <c r="AE106" s="44"/>
      <c r="AF106" s="44"/>
      <c r="AG106" s="44"/>
      <c r="AH106" s="44"/>
      <c r="AI106" s="44"/>
      <c r="AJ106" s="44"/>
      <c r="AK106" s="44"/>
      <c r="AL106" s="44"/>
      <c r="AM106" s="44"/>
      <c r="AN106" s="44"/>
      <c r="AO106" s="44"/>
      <c r="AP106" s="44"/>
      <c r="AQ106" s="44"/>
      <c r="AR106" s="44"/>
      <c r="AS106" s="44"/>
      <c r="AT106" s="44"/>
      <c r="AU106" s="44"/>
      <c r="AV106" s="44"/>
      <c r="AW106" s="44"/>
      <c r="AX106" s="44"/>
      <c r="AY106" s="44"/>
      <c r="AZ106" s="44"/>
      <c r="BA106" s="44"/>
      <c r="BB106" s="44"/>
      <c r="BC106" s="44"/>
      <c r="BD106" s="44"/>
      <c r="BE106" s="44"/>
      <c r="BF106" s="44"/>
      <c r="BG106" s="44"/>
      <c r="BH106" s="44"/>
      <c r="BI106" s="44"/>
      <c r="BJ106" s="44"/>
      <c r="BK106" s="44"/>
      <c r="BL106" s="44" t="str">
        <f t="shared" si="50"/>
        <v>13_PNG</v>
      </c>
      <c r="BM106" s="44" t="str">
        <f t="shared" si="117"/>
        <v>d_nonenergy_ccs_15_3_charcoal</v>
      </c>
      <c r="BN106" s="44"/>
      <c r="BO106" s="44"/>
      <c r="BP106" s="44">
        <f t="shared" ref="BP106:CW106" si="158">BP$50*BP35</f>
        <v>0</v>
      </c>
      <c r="BQ106" s="44">
        <f t="shared" si="158"/>
        <v>0</v>
      </c>
      <c r="BR106" s="44">
        <f t="shared" si="158"/>
        <v>0</v>
      </c>
      <c r="BS106" s="44">
        <f t="shared" si="158"/>
        <v>0</v>
      </c>
      <c r="BT106" s="44">
        <f t="shared" si="158"/>
        <v>0</v>
      </c>
      <c r="BU106" s="44">
        <f t="shared" si="158"/>
        <v>0</v>
      </c>
      <c r="BV106" s="44">
        <f t="shared" si="158"/>
        <v>0</v>
      </c>
      <c r="BW106" s="44">
        <f t="shared" si="158"/>
        <v>0</v>
      </c>
      <c r="BX106" s="44">
        <f t="shared" si="158"/>
        <v>0</v>
      </c>
      <c r="BY106" s="44">
        <f t="shared" si="158"/>
        <v>0</v>
      </c>
      <c r="BZ106" s="44">
        <f t="shared" si="158"/>
        <v>0</v>
      </c>
      <c r="CA106" s="44">
        <f t="shared" si="158"/>
        <v>0</v>
      </c>
      <c r="CB106" s="44">
        <f t="shared" si="158"/>
        <v>0</v>
      </c>
      <c r="CC106" s="44">
        <f t="shared" si="158"/>
        <v>0</v>
      </c>
      <c r="CD106" s="44">
        <f t="shared" si="158"/>
        <v>0</v>
      </c>
      <c r="CE106" s="44">
        <f t="shared" si="158"/>
        <v>0</v>
      </c>
      <c r="CF106" s="44">
        <f t="shared" si="158"/>
        <v>0</v>
      </c>
      <c r="CG106" s="44">
        <f t="shared" si="158"/>
        <v>0</v>
      </c>
      <c r="CH106" s="44">
        <f t="shared" si="158"/>
        <v>0</v>
      </c>
      <c r="CI106" s="44">
        <f t="shared" si="158"/>
        <v>0</v>
      </c>
      <c r="CJ106" s="44">
        <f t="shared" si="158"/>
        <v>0</v>
      </c>
      <c r="CK106" s="44">
        <f t="shared" si="158"/>
        <v>0</v>
      </c>
      <c r="CL106" s="44">
        <f t="shared" si="158"/>
        <v>0</v>
      </c>
      <c r="CM106" s="44">
        <f t="shared" si="158"/>
        <v>0</v>
      </c>
      <c r="CN106" s="44">
        <f t="shared" si="158"/>
        <v>0</v>
      </c>
      <c r="CO106" s="44">
        <f t="shared" si="158"/>
        <v>0</v>
      </c>
      <c r="CP106" s="44">
        <f t="shared" si="158"/>
        <v>0</v>
      </c>
      <c r="CQ106" s="44">
        <f t="shared" si="158"/>
        <v>0</v>
      </c>
      <c r="CR106" s="44">
        <f t="shared" si="158"/>
        <v>0</v>
      </c>
      <c r="CS106" s="44">
        <f t="shared" si="158"/>
        <v>0</v>
      </c>
      <c r="CT106" s="44">
        <f t="shared" si="158"/>
        <v>0</v>
      </c>
      <c r="CU106" s="44">
        <f t="shared" si="158"/>
        <v>0</v>
      </c>
      <c r="CV106" s="44">
        <f t="shared" si="158"/>
        <v>0</v>
      </c>
      <c r="CW106" s="44">
        <f t="shared" si="158"/>
        <v>0</v>
      </c>
      <c r="CX106" s="44">
        <f t="shared" ref="CX106:DQ106" si="159">CX$50*CX35</f>
        <v>0</v>
      </c>
      <c r="CY106" s="44">
        <f t="shared" si="159"/>
        <v>0</v>
      </c>
      <c r="CZ106" s="44">
        <f t="shared" si="159"/>
        <v>0</v>
      </c>
      <c r="DA106" s="44">
        <f t="shared" si="159"/>
        <v>0</v>
      </c>
      <c r="DB106" s="44">
        <f t="shared" si="159"/>
        <v>0</v>
      </c>
      <c r="DC106" s="44">
        <f t="shared" si="159"/>
        <v>0</v>
      </c>
      <c r="DD106" s="44">
        <f t="shared" si="159"/>
        <v>0</v>
      </c>
      <c r="DE106" s="44">
        <f t="shared" si="159"/>
        <v>0</v>
      </c>
      <c r="DF106" s="44">
        <f t="shared" si="159"/>
        <v>0</v>
      </c>
      <c r="DG106" s="44">
        <f t="shared" si="159"/>
        <v>0</v>
      </c>
      <c r="DH106" s="44">
        <f t="shared" si="159"/>
        <v>0</v>
      </c>
      <c r="DI106" s="44">
        <f t="shared" si="159"/>
        <v>0</v>
      </c>
      <c r="DJ106" s="44">
        <f t="shared" si="159"/>
        <v>0</v>
      </c>
      <c r="DK106" s="44">
        <f t="shared" si="159"/>
        <v>0</v>
      </c>
      <c r="DL106" s="44">
        <f t="shared" si="159"/>
        <v>0</v>
      </c>
      <c r="DM106" s="44">
        <f t="shared" si="159"/>
        <v>0</v>
      </c>
      <c r="DN106" s="44">
        <f t="shared" si="159"/>
        <v>0</v>
      </c>
      <c r="DO106" s="44">
        <f t="shared" si="159"/>
        <v>0</v>
      </c>
      <c r="DP106" s="44">
        <f t="shared" si="159"/>
        <v>0</v>
      </c>
      <c r="DQ106" s="44">
        <f t="shared" si="159"/>
        <v>0</v>
      </c>
    </row>
    <row r="107" spans="1:121" x14ac:dyDescent="0.25">
      <c r="A107" s="44" t="str">
        <f t="shared" si="116"/>
        <v>13_PNG</v>
      </c>
      <c r="B107" s="44" t="str">
        <f t="shared" si="116"/>
        <v>15_4_black_liquor</v>
      </c>
      <c r="C107" s="44" t="str">
        <f t="shared" si="116"/>
        <v>15_4_black_liquor</v>
      </c>
      <c r="D107" s="44" t="s">
        <v>150</v>
      </c>
      <c r="E107" s="44"/>
      <c r="F107" s="44"/>
      <c r="G107" s="45">
        <v>0</v>
      </c>
      <c r="H107" s="44"/>
      <c r="I107" s="44"/>
      <c r="J107" s="44"/>
      <c r="K107" s="44"/>
      <c r="L107" s="44"/>
      <c r="M107" s="44"/>
      <c r="N107" s="44"/>
      <c r="O107" s="44"/>
      <c r="P107" s="44"/>
      <c r="Q107" s="44"/>
      <c r="R107" s="44"/>
      <c r="S107" s="44"/>
      <c r="T107" s="44"/>
      <c r="U107" s="44"/>
      <c r="V107" s="44"/>
      <c r="W107" s="44"/>
      <c r="X107" s="44"/>
      <c r="Y107" s="44"/>
      <c r="Z107" s="44"/>
      <c r="AA107" s="44"/>
      <c r="AB107" s="44"/>
      <c r="AC107" s="44"/>
      <c r="AD107" s="44"/>
      <c r="AE107" s="44"/>
      <c r="AF107" s="44"/>
      <c r="AG107" s="44"/>
      <c r="AH107" s="44"/>
      <c r="AI107" s="44"/>
      <c r="AJ107" s="44"/>
      <c r="AK107" s="44"/>
      <c r="AL107" s="44"/>
      <c r="AM107" s="44"/>
      <c r="AN107" s="44"/>
      <c r="AO107" s="44"/>
      <c r="AP107" s="44"/>
      <c r="AQ107" s="44"/>
      <c r="AR107" s="44"/>
      <c r="AS107" s="44"/>
      <c r="AT107" s="44"/>
      <c r="AU107" s="44"/>
      <c r="AV107" s="44"/>
      <c r="AW107" s="44"/>
      <c r="AX107" s="44"/>
      <c r="AY107" s="44"/>
      <c r="AZ107" s="44"/>
      <c r="BA107" s="44"/>
      <c r="BB107" s="44"/>
      <c r="BC107" s="44"/>
      <c r="BD107" s="44"/>
      <c r="BE107" s="44"/>
      <c r="BF107" s="44"/>
      <c r="BG107" s="44"/>
      <c r="BH107" s="44"/>
      <c r="BI107" s="44"/>
      <c r="BJ107" s="44"/>
      <c r="BK107" s="44"/>
      <c r="BL107" s="44" t="str">
        <f t="shared" si="50"/>
        <v>13_PNG</v>
      </c>
      <c r="BM107" s="44" t="str">
        <f t="shared" si="117"/>
        <v>d_nonenergy_ccs_15_4_black_liquor</v>
      </c>
      <c r="BN107" s="44"/>
      <c r="BO107" s="44"/>
      <c r="BP107" s="44">
        <f t="shared" ref="BP107:CW107" si="160">BP$50*BP36</f>
        <v>0</v>
      </c>
      <c r="BQ107" s="44">
        <f t="shared" si="160"/>
        <v>0</v>
      </c>
      <c r="BR107" s="44">
        <f t="shared" si="160"/>
        <v>0</v>
      </c>
      <c r="BS107" s="44">
        <f t="shared" si="160"/>
        <v>0</v>
      </c>
      <c r="BT107" s="44">
        <f t="shared" si="160"/>
        <v>0</v>
      </c>
      <c r="BU107" s="44">
        <f t="shared" si="160"/>
        <v>0</v>
      </c>
      <c r="BV107" s="44">
        <f t="shared" si="160"/>
        <v>0</v>
      </c>
      <c r="BW107" s="44">
        <f t="shared" si="160"/>
        <v>0</v>
      </c>
      <c r="BX107" s="44">
        <f t="shared" si="160"/>
        <v>0</v>
      </c>
      <c r="BY107" s="44">
        <f t="shared" si="160"/>
        <v>0</v>
      </c>
      <c r="BZ107" s="44">
        <f t="shared" si="160"/>
        <v>0</v>
      </c>
      <c r="CA107" s="44">
        <f t="shared" si="160"/>
        <v>0</v>
      </c>
      <c r="CB107" s="44">
        <f t="shared" si="160"/>
        <v>0</v>
      </c>
      <c r="CC107" s="44">
        <f t="shared" si="160"/>
        <v>0</v>
      </c>
      <c r="CD107" s="44">
        <f t="shared" si="160"/>
        <v>0</v>
      </c>
      <c r="CE107" s="44">
        <f t="shared" si="160"/>
        <v>0</v>
      </c>
      <c r="CF107" s="44">
        <f t="shared" si="160"/>
        <v>0</v>
      </c>
      <c r="CG107" s="44">
        <f t="shared" si="160"/>
        <v>0</v>
      </c>
      <c r="CH107" s="44">
        <f t="shared" si="160"/>
        <v>0</v>
      </c>
      <c r="CI107" s="44">
        <f t="shared" si="160"/>
        <v>0</v>
      </c>
      <c r="CJ107" s="44">
        <f t="shared" si="160"/>
        <v>0</v>
      </c>
      <c r="CK107" s="44">
        <f t="shared" si="160"/>
        <v>0</v>
      </c>
      <c r="CL107" s="44">
        <f t="shared" si="160"/>
        <v>0</v>
      </c>
      <c r="CM107" s="44">
        <f t="shared" si="160"/>
        <v>0</v>
      </c>
      <c r="CN107" s="44">
        <f t="shared" si="160"/>
        <v>0</v>
      </c>
      <c r="CO107" s="44">
        <f t="shared" si="160"/>
        <v>0</v>
      </c>
      <c r="CP107" s="44">
        <f t="shared" si="160"/>
        <v>0</v>
      </c>
      <c r="CQ107" s="44">
        <f t="shared" si="160"/>
        <v>0</v>
      </c>
      <c r="CR107" s="44">
        <f t="shared" si="160"/>
        <v>0</v>
      </c>
      <c r="CS107" s="44">
        <f t="shared" si="160"/>
        <v>0</v>
      </c>
      <c r="CT107" s="44">
        <f t="shared" si="160"/>
        <v>0</v>
      </c>
      <c r="CU107" s="44">
        <f t="shared" si="160"/>
        <v>0</v>
      </c>
      <c r="CV107" s="44">
        <f t="shared" si="160"/>
        <v>0</v>
      </c>
      <c r="CW107" s="44">
        <f t="shared" si="160"/>
        <v>0</v>
      </c>
      <c r="CX107" s="44">
        <f t="shared" ref="CX107:DQ107" si="161">CX$50*CX36</f>
        <v>0</v>
      </c>
      <c r="CY107" s="44">
        <f t="shared" si="161"/>
        <v>0</v>
      </c>
      <c r="CZ107" s="44">
        <f t="shared" si="161"/>
        <v>0</v>
      </c>
      <c r="DA107" s="44">
        <f t="shared" si="161"/>
        <v>0</v>
      </c>
      <c r="DB107" s="44">
        <f t="shared" si="161"/>
        <v>0</v>
      </c>
      <c r="DC107" s="44">
        <f t="shared" si="161"/>
        <v>0</v>
      </c>
      <c r="DD107" s="44">
        <f t="shared" si="161"/>
        <v>0</v>
      </c>
      <c r="DE107" s="44">
        <f t="shared" si="161"/>
        <v>0</v>
      </c>
      <c r="DF107" s="44">
        <f t="shared" si="161"/>
        <v>0</v>
      </c>
      <c r="DG107" s="44">
        <f t="shared" si="161"/>
        <v>0</v>
      </c>
      <c r="DH107" s="44">
        <f t="shared" si="161"/>
        <v>0</v>
      </c>
      <c r="DI107" s="44">
        <f t="shared" si="161"/>
        <v>0</v>
      </c>
      <c r="DJ107" s="44">
        <f t="shared" si="161"/>
        <v>0</v>
      </c>
      <c r="DK107" s="44">
        <f t="shared" si="161"/>
        <v>0</v>
      </c>
      <c r="DL107" s="44">
        <f t="shared" si="161"/>
        <v>0</v>
      </c>
      <c r="DM107" s="44">
        <f t="shared" si="161"/>
        <v>0</v>
      </c>
      <c r="DN107" s="44">
        <f t="shared" si="161"/>
        <v>0</v>
      </c>
      <c r="DO107" s="44">
        <f t="shared" si="161"/>
        <v>0</v>
      </c>
      <c r="DP107" s="44">
        <f t="shared" si="161"/>
        <v>0</v>
      </c>
      <c r="DQ107" s="44">
        <f t="shared" si="161"/>
        <v>0</v>
      </c>
    </row>
    <row r="108" spans="1:121" x14ac:dyDescent="0.25">
      <c r="A108" s="44" t="str">
        <f t="shared" si="116"/>
        <v>13_PNG</v>
      </c>
      <c r="B108" s="44" t="str">
        <f t="shared" si="116"/>
        <v>15_5_other_biomass</v>
      </c>
      <c r="C108" s="44" t="str">
        <f t="shared" si="116"/>
        <v>15_5_other_biomass</v>
      </c>
      <c r="D108" s="44" t="s">
        <v>150</v>
      </c>
      <c r="E108" s="44"/>
      <c r="F108" s="44"/>
      <c r="G108" s="45">
        <v>0</v>
      </c>
      <c r="H108" s="44"/>
      <c r="I108" s="44"/>
      <c r="J108" s="44"/>
      <c r="K108" s="44"/>
      <c r="L108" s="44"/>
      <c r="M108" s="44"/>
      <c r="N108" s="44"/>
      <c r="O108" s="44"/>
      <c r="P108" s="44"/>
      <c r="Q108" s="44"/>
      <c r="R108" s="44"/>
      <c r="S108" s="44"/>
      <c r="T108" s="44"/>
      <c r="U108" s="44"/>
      <c r="V108" s="44"/>
      <c r="W108" s="44"/>
      <c r="X108" s="44"/>
      <c r="Y108" s="44"/>
      <c r="Z108" s="44"/>
      <c r="AA108" s="44"/>
      <c r="AB108" s="44"/>
      <c r="AC108" s="44"/>
      <c r="AD108" s="44"/>
      <c r="AE108" s="44"/>
      <c r="AF108" s="44"/>
      <c r="AG108" s="44"/>
      <c r="AH108" s="44"/>
      <c r="AI108" s="44"/>
      <c r="AJ108" s="44"/>
      <c r="AK108" s="44"/>
      <c r="AL108" s="44"/>
      <c r="AM108" s="44"/>
      <c r="AN108" s="44"/>
      <c r="AO108" s="44"/>
      <c r="AP108" s="44"/>
      <c r="AQ108" s="44"/>
      <c r="AR108" s="44"/>
      <c r="AS108" s="44"/>
      <c r="AT108" s="44"/>
      <c r="AU108" s="44"/>
      <c r="AV108" s="44"/>
      <c r="AW108" s="44"/>
      <c r="AX108" s="44"/>
      <c r="AY108" s="44"/>
      <c r="AZ108" s="44"/>
      <c r="BA108" s="44"/>
      <c r="BB108" s="44"/>
      <c r="BC108" s="44"/>
      <c r="BD108" s="44"/>
      <c r="BE108" s="44"/>
      <c r="BF108" s="44"/>
      <c r="BG108" s="44"/>
      <c r="BH108" s="44"/>
      <c r="BI108" s="44"/>
      <c r="BJ108" s="44"/>
      <c r="BK108" s="44"/>
      <c r="BL108" s="44" t="str">
        <f t="shared" si="50"/>
        <v>13_PNG</v>
      </c>
      <c r="BM108" s="44" t="str">
        <f t="shared" si="117"/>
        <v>d_nonenergy_ccs_15_5_other_biomass</v>
      </c>
      <c r="BN108" s="44"/>
      <c r="BO108" s="44"/>
      <c r="BP108" s="44">
        <f t="shared" ref="BP108:CW108" si="162">BP$50*BP37</f>
        <v>0</v>
      </c>
      <c r="BQ108" s="44">
        <f t="shared" si="162"/>
        <v>0</v>
      </c>
      <c r="BR108" s="44">
        <f t="shared" si="162"/>
        <v>0</v>
      </c>
      <c r="BS108" s="44">
        <f t="shared" si="162"/>
        <v>0</v>
      </c>
      <c r="BT108" s="44">
        <f t="shared" si="162"/>
        <v>0</v>
      </c>
      <c r="BU108" s="44">
        <f t="shared" si="162"/>
        <v>0</v>
      </c>
      <c r="BV108" s="44">
        <f t="shared" si="162"/>
        <v>0</v>
      </c>
      <c r="BW108" s="44">
        <f t="shared" si="162"/>
        <v>0</v>
      </c>
      <c r="BX108" s="44">
        <f t="shared" si="162"/>
        <v>0</v>
      </c>
      <c r="BY108" s="44">
        <f t="shared" si="162"/>
        <v>0</v>
      </c>
      <c r="BZ108" s="44">
        <f t="shared" si="162"/>
        <v>0</v>
      </c>
      <c r="CA108" s="44">
        <f t="shared" si="162"/>
        <v>0</v>
      </c>
      <c r="CB108" s="44">
        <f t="shared" si="162"/>
        <v>0</v>
      </c>
      <c r="CC108" s="44">
        <f t="shared" si="162"/>
        <v>0</v>
      </c>
      <c r="CD108" s="44">
        <f t="shared" si="162"/>
        <v>0</v>
      </c>
      <c r="CE108" s="44">
        <f t="shared" si="162"/>
        <v>0</v>
      </c>
      <c r="CF108" s="44">
        <f t="shared" si="162"/>
        <v>0</v>
      </c>
      <c r="CG108" s="44">
        <f t="shared" si="162"/>
        <v>0</v>
      </c>
      <c r="CH108" s="44">
        <f t="shared" si="162"/>
        <v>0</v>
      </c>
      <c r="CI108" s="44">
        <f t="shared" si="162"/>
        <v>0</v>
      </c>
      <c r="CJ108" s="44">
        <f t="shared" si="162"/>
        <v>0</v>
      </c>
      <c r="CK108" s="44">
        <f t="shared" si="162"/>
        <v>0</v>
      </c>
      <c r="CL108" s="44">
        <f t="shared" si="162"/>
        <v>0</v>
      </c>
      <c r="CM108" s="44">
        <f t="shared" si="162"/>
        <v>0</v>
      </c>
      <c r="CN108" s="44">
        <f t="shared" si="162"/>
        <v>0</v>
      </c>
      <c r="CO108" s="44">
        <f t="shared" si="162"/>
        <v>0</v>
      </c>
      <c r="CP108" s="44">
        <f t="shared" si="162"/>
        <v>0</v>
      </c>
      <c r="CQ108" s="44">
        <f t="shared" si="162"/>
        <v>0</v>
      </c>
      <c r="CR108" s="44">
        <f t="shared" si="162"/>
        <v>0</v>
      </c>
      <c r="CS108" s="44">
        <f t="shared" si="162"/>
        <v>0</v>
      </c>
      <c r="CT108" s="44">
        <f t="shared" si="162"/>
        <v>0</v>
      </c>
      <c r="CU108" s="44">
        <f t="shared" si="162"/>
        <v>0</v>
      </c>
      <c r="CV108" s="44">
        <f t="shared" si="162"/>
        <v>0</v>
      </c>
      <c r="CW108" s="44">
        <f t="shared" si="162"/>
        <v>0</v>
      </c>
      <c r="CX108" s="44">
        <f t="shared" ref="CX108:DQ108" si="163">CX$50*CX37</f>
        <v>0</v>
      </c>
      <c r="CY108" s="44">
        <f t="shared" si="163"/>
        <v>0</v>
      </c>
      <c r="CZ108" s="44">
        <f t="shared" si="163"/>
        <v>0</v>
      </c>
      <c r="DA108" s="44">
        <f t="shared" si="163"/>
        <v>0</v>
      </c>
      <c r="DB108" s="44">
        <f t="shared" si="163"/>
        <v>0</v>
      </c>
      <c r="DC108" s="44">
        <f t="shared" si="163"/>
        <v>0</v>
      </c>
      <c r="DD108" s="44">
        <f t="shared" si="163"/>
        <v>0</v>
      </c>
      <c r="DE108" s="44">
        <f t="shared" si="163"/>
        <v>0</v>
      </c>
      <c r="DF108" s="44">
        <f t="shared" si="163"/>
        <v>0</v>
      </c>
      <c r="DG108" s="44">
        <f t="shared" si="163"/>
        <v>0</v>
      </c>
      <c r="DH108" s="44">
        <f t="shared" si="163"/>
        <v>0</v>
      </c>
      <c r="DI108" s="44">
        <f t="shared" si="163"/>
        <v>0</v>
      </c>
      <c r="DJ108" s="44">
        <f t="shared" si="163"/>
        <v>0</v>
      </c>
      <c r="DK108" s="44">
        <f t="shared" si="163"/>
        <v>0</v>
      </c>
      <c r="DL108" s="44">
        <f t="shared" si="163"/>
        <v>0</v>
      </c>
      <c r="DM108" s="44">
        <f t="shared" si="163"/>
        <v>0</v>
      </c>
      <c r="DN108" s="44">
        <f t="shared" si="163"/>
        <v>0</v>
      </c>
      <c r="DO108" s="44">
        <f t="shared" si="163"/>
        <v>0</v>
      </c>
      <c r="DP108" s="44">
        <f t="shared" si="163"/>
        <v>0</v>
      </c>
      <c r="DQ108" s="44">
        <f t="shared" si="163"/>
        <v>0</v>
      </c>
    </row>
    <row r="109" spans="1:121" x14ac:dyDescent="0.25">
      <c r="A109" s="44" t="str">
        <f t="shared" si="116"/>
        <v>13_PNG</v>
      </c>
      <c r="B109" s="44" t="str">
        <f t="shared" si="116"/>
        <v>16_1_biogas</v>
      </c>
      <c r="C109" s="44" t="str">
        <f t="shared" si="116"/>
        <v>16_1_biogas</v>
      </c>
      <c r="D109" s="44" t="s">
        <v>150</v>
      </c>
      <c r="E109" s="44"/>
      <c r="F109" s="44"/>
      <c r="G109" s="45">
        <v>0</v>
      </c>
      <c r="H109" s="44"/>
      <c r="I109" s="44"/>
      <c r="J109" s="44"/>
      <c r="K109" s="44"/>
      <c r="L109" s="44"/>
      <c r="M109" s="44"/>
      <c r="N109" s="44"/>
      <c r="O109" s="44"/>
      <c r="P109" s="44"/>
      <c r="Q109" s="44"/>
      <c r="R109" s="44"/>
      <c r="S109" s="44"/>
      <c r="T109" s="44"/>
      <c r="U109" s="44"/>
      <c r="V109" s="44"/>
      <c r="W109" s="44"/>
      <c r="X109" s="44"/>
      <c r="Y109" s="44"/>
      <c r="Z109" s="44"/>
      <c r="AA109" s="44"/>
      <c r="AB109" s="44"/>
      <c r="AC109" s="44"/>
      <c r="AD109" s="44"/>
      <c r="AE109" s="44"/>
      <c r="AF109" s="44"/>
      <c r="AG109" s="44"/>
      <c r="AH109" s="44"/>
      <c r="AI109" s="44"/>
      <c r="AJ109" s="44"/>
      <c r="AK109" s="44"/>
      <c r="AL109" s="44"/>
      <c r="AM109" s="44"/>
      <c r="AN109" s="44"/>
      <c r="AO109" s="44"/>
      <c r="AP109" s="44"/>
      <c r="AQ109" s="44"/>
      <c r="AR109" s="44"/>
      <c r="AS109" s="44"/>
      <c r="AT109" s="44"/>
      <c r="AU109" s="44"/>
      <c r="AV109" s="44"/>
      <c r="AW109" s="44"/>
      <c r="AX109" s="44"/>
      <c r="AY109" s="44"/>
      <c r="AZ109" s="44"/>
      <c r="BA109" s="44"/>
      <c r="BB109" s="44"/>
      <c r="BC109" s="44"/>
      <c r="BD109" s="44"/>
      <c r="BE109" s="44"/>
      <c r="BF109" s="44"/>
      <c r="BG109" s="44"/>
      <c r="BH109" s="44"/>
      <c r="BI109" s="44"/>
      <c r="BJ109" s="44"/>
      <c r="BK109" s="44"/>
      <c r="BL109" s="44" t="str">
        <f t="shared" si="50"/>
        <v>13_PNG</v>
      </c>
      <c r="BM109" s="44" t="str">
        <f t="shared" si="117"/>
        <v>d_nonenergy_ccs_16_1_biogas</v>
      </c>
      <c r="BN109" s="44"/>
      <c r="BO109" s="44"/>
      <c r="BP109" s="44">
        <f t="shared" ref="BP109:CW109" si="164">BP$50*BP38</f>
        <v>0</v>
      </c>
      <c r="BQ109" s="44">
        <f t="shared" si="164"/>
        <v>0</v>
      </c>
      <c r="BR109" s="44">
        <f t="shared" si="164"/>
        <v>0</v>
      </c>
      <c r="BS109" s="44">
        <f t="shared" si="164"/>
        <v>0</v>
      </c>
      <c r="BT109" s="44">
        <f t="shared" si="164"/>
        <v>0</v>
      </c>
      <c r="BU109" s="44">
        <f t="shared" si="164"/>
        <v>0</v>
      </c>
      <c r="BV109" s="44">
        <f t="shared" si="164"/>
        <v>0</v>
      </c>
      <c r="BW109" s="44">
        <f t="shared" si="164"/>
        <v>0</v>
      </c>
      <c r="BX109" s="44">
        <f t="shared" si="164"/>
        <v>0</v>
      </c>
      <c r="BY109" s="44">
        <f t="shared" si="164"/>
        <v>0</v>
      </c>
      <c r="BZ109" s="44">
        <f t="shared" si="164"/>
        <v>0</v>
      </c>
      <c r="CA109" s="44">
        <f t="shared" si="164"/>
        <v>0</v>
      </c>
      <c r="CB109" s="44">
        <f t="shared" si="164"/>
        <v>0</v>
      </c>
      <c r="CC109" s="44">
        <f t="shared" si="164"/>
        <v>0</v>
      </c>
      <c r="CD109" s="44">
        <f t="shared" si="164"/>
        <v>0</v>
      </c>
      <c r="CE109" s="44">
        <f t="shared" si="164"/>
        <v>0</v>
      </c>
      <c r="CF109" s="44">
        <f t="shared" si="164"/>
        <v>0</v>
      </c>
      <c r="CG109" s="44">
        <f t="shared" si="164"/>
        <v>0</v>
      </c>
      <c r="CH109" s="44">
        <f t="shared" si="164"/>
        <v>0</v>
      </c>
      <c r="CI109" s="44">
        <f t="shared" si="164"/>
        <v>0</v>
      </c>
      <c r="CJ109" s="44">
        <f t="shared" si="164"/>
        <v>0</v>
      </c>
      <c r="CK109" s="44">
        <f t="shared" si="164"/>
        <v>0</v>
      </c>
      <c r="CL109" s="44">
        <f t="shared" si="164"/>
        <v>0</v>
      </c>
      <c r="CM109" s="44">
        <f t="shared" si="164"/>
        <v>0</v>
      </c>
      <c r="CN109" s="44">
        <f t="shared" si="164"/>
        <v>0</v>
      </c>
      <c r="CO109" s="44">
        <f t="shared" si="164"/>
        <v>0</v>
      </c>
      <c r="CP109" s="44">
        <f t="shared" si="164"/>
        <v>0</v>
      </c>
      <c r="CQ109" s="44">
        <f t="shared" si="164"/>
        <v>0</v>
      </c>
      <c r="CR109" s="44">
        <f t="shared" si="164"/>
        <v>0</v>
      </c>
      <c r="CS109" s="44">
        <f t="shared" si="164"/>
        <v>0</v>
      </c>
      <c r="CT109" s="44">
        <f t="shared" si="164"/>
        <v>0</v>
      </c>
      <c r="CU109" s="44">
        <f t="shared" si="164"/>
        <v>0</v>
      </c>
      <c r="CV109" s="44">
        <f t="shared" si="164"/>
        <v>0</v>
      </c>
      <c r="CW109" s="44">
        <f t="shared" si="164"/>
        <v>0</v>
      </c>
      <c r="CX109" s="44">
        <f t="shared" ref="CX109:DQ109" si="165">CX$50*CX38</f>
        <v>0</v>
      </c>
      <c r="CY109" s="44">
        <f t="shared" si="165"/>
        <v>0</v>
      </c>
      <c r="CZ109" s="44">
        <f t="shared" si="165"/>
        <v>0</v>
      </c>
      <c r="DA109" s="44">
        <f t="shared" si="165"/>
        <v>0</v>
      </c>
      <c r="DB109" s="44">
        <f t="shared" si="165"/>
        <v>0</v>
      </c>
      <c r="DC109" s="44">
        <f t="shared" si="165"/>
        <v>0</v>
      </c>
      <c r="DD109" s="44">
        <f t="shared" si="165"/>
        <v>0</v>
      </c>
      <c r="DE109" s="44">
        <f t="shared" si="165"/>
        <v>0</v>
      </c>
      <c r="DF109" s="44">
        <f t="shared" si="165"/>
        <v>0</v>
      </c>
      <c r="DG109" s="44">
        <f t="shared" si="165"/>
        <v>0</v>
      </c>
      <c r="DH109" s="44">
        <f t="shared" si="165"/>
        <v>0</v>
      </c>
      <c r="DI109" s="44">
        <f t="shared" si="165"/>
        <v>0</v>
      </c>
      <c r="DJ109" s="44">
        <f t="shared" si="165"/>
        <v>0</v>
      </c>
      <c r="DK109" s="44">
        <f t="shared" si="165"/>
        <v>0</v>
      </c>
      <c r="DL109" s="44">
        <f t="shared" si="165"/>
        <v>0</v>
      </c>
      <c r="DM109" s="44">
        <f t="shared" si="165"/>
        <v>0</v>
      </c>
      <c r="DN109" s="44">
        <f t="shared" si="165"/>
        <v>0</v>
      </c>
      <c r="DO109" s="44">
        <f t="shared" si="165"/>
        <v>0</v>
      </c>
      <c r="DP109" s="44">
        <f t="shared" si="165"/>
        <v>0</v>
      </c>
      <c r="DQ109" s="44">
        <f t="shared" si="165"/>
        <v>0</v>
      </c>
    </row>
    <row r="110" spans="1:121" x14ac:dyDescent="0.25">
      <c r="A110" s="44" t="str">
        <f t="shared" si="116"/>
        <v>13_PNG</v>
      </c>
      <c r="B110" s="44" t="str">
        <f t="shared" si="116"/>
        <v>16_2_industrial_waste</v>
      </c>
      <c r="C110" s="44" t="str">
        <f t="shared" si="116"/>
        <v>16_2_industrial_waste</v>
      </c>
      <c r="D110" s="44" t="s">
        <v>150</v>
      </c>
      <c r="E110" s="44"/>
      <c r="F110" s="44"/>
      <c r="G110" s="45">
        <v>0</v>
      </c>
      <c r="H110" s="44"/>
      <c r="I110" s="44"/>
      <c r="J110" s="44"/>
      <c r="K110" s="44"/>
      <c r="L110" s="44"/>
      <c r="M110" s="44"/>
      <c r="N110" s="44"/>
      <c r="O110" s="44"/>
      <c r="P110" s="44"/>
      <c r="Q110" s="44"/>
      <c r="R110" s="44"/>
      <c r="S110" s="44"/>
      <c r="T110" s="44"/>
      <c r="U110" s="44"/>
      <c r="V110" s="44"/>
      <c r="W110" s="44"/>
      <c r="X110" s="44"/>
      <c r="Y110" s="44"/>
      <c r="Z110" s="44"/>
      <c r="AA110" s="44"/>
      <c r="AB110" s="44"/>
      <c r="AC110" s="44"/>
      <c r="AD110" s="44"/>
      <c r="AE110" s="44"/>
      <c r="AF110" s="44"/>
      <c r="AG110" s="44"/>
      <c r="AH110" s="44"/>
      <c r="AI110" s="44"/>
      <c r="AJ110" s="44"/>
      <c r="AK110" s="44"/>
      <c r="AL110" s="44"/>
      <c r="AM110" s="44"/>
      <c r="AN110" s="44"/>
      <c r="AO110" s="44"/>
      <c r="AP110" s="44"/>
      <c r="AQ110" s="44"/>
      <c r="AR110" s="44"/>
      <c r="AS110" s="44"/>
      <c r="AT110" s="44"/>
      <c r="AU110" s="44"/>
      <c r="AV110" s="44"/>
      <c r="AW110" s="44"/>
      <c r="AX110" s="44"/>
      <c r="AY110" s="44"/>
      <c r="AZ110" s="44"/>
      <c r="BA110" s="44"/>
      <c r="BB110" s="44"/>
      <c r="BC110" s="44"/>
      <c r="BD110" s="44"/>
      <c r="BE110" s="44"/>
      <c r="BF110" s="44"/>
      <c r="BG110" s="44"/>
      <c r="BH110" s="44"/>
      <c r="BI110" s="44"/>
      <c r="BJ110" s="44"/>
      <c r="BK110" s="44"/>
      <c r="BL110" s="44" t="str">
        <f t="shared" si="50"/>
        <v>13_PNG</v>
      </c>
      <c r="BM110" s="44" t="str">
        <f t="shared" si="117"/>
        <v>d_nonenergy_ccs_16_2_industrial_waste</v>
      </c>
      <c r="BN110" s="44"/>
      <c r="BO110" s="44"/>
      <c r="BP110" s="44">
        <f t="shared" ref="BP110:CW110" si="166">BP$50*BP39</f>
        <v>0</v>
      </c>
      <c r="BQ110" s="44">
        <f t="shared" si="166"/>
        <v>0</v>
      </c>
      <c r="BR110" s="44">
        <f t="shared" si="166"/>
        <v>0</v>
      </c>
      <c r="BS110" s="44">
        <f t="shared" si="166"/>
        <v>0</v>
      </c>
      <c r="BT110" s="44">
        <f t="shared" si="166"/>
        <v>0</v>
      </c>
      <c r="BU110" s="44">
        <f t="shared" si="166"/>
        <v>0</v>
      </c>
      <c r="BV110" s="44">
        <f t="shared" si="166"/>
        <v>0</v>
      </c>
      <c r="BW110" s="44">
        <f t="shared" si="166"/>
        <v>0</v>
      </c>
      <c r="BX110" s="44">
        <f t="shared" si="166"/>
        <v>0</v>
      </c>
      <c r="BY110" s="44">
        <f t="shared" si="166"/>
        <v>0</v>
      </c>
      <c r="BZ110" s="44">
        <f t="shared" si="166"/>
        <v>0</v>
      </c>
      <c r="CA110" s="44">
        <f t="shared" si="166"/>
        <v>0</v>
      </c>
      <c r="CB110" s="44">
        <f t="shared" si="166"/>
        <v>0</v>
      </c>
      <c r="CC110" s="44">
        <f t="shared" si="166"/>
        <v>0</v>
      </c>
      <c r="CD110" s="44">
        <f t="shared" si="166"/>
        <v>0</v>
      </c>
      <c r="CE110" s="44">
        <f t="shared" si="166"/>
        <v>0</v>
      </c>
      <c r="CF110" s="44">
        <f t="shared" si="166"/>
        <v>0</v>
      </c>
      <c r="CG110" s="44">
        <f t="shared" si="166"/>
        <v>0</v>
      </c>
      <c r="CH110" s="44">
        <f t="shared" si="166"/>
        <v>0</v>
      </c>
      <c r="CI110" s="44">
        <f t="shared" si="166"/>
        <v>0</v>
      </c>
      <c r="CJ110" s="44">
        <f t="shared" si="166"/>
        <v>0</v>
      </c>
      <c r="CK110" s="44">
        <f t="shared" si="166"/>
        <v>0</v>
      </c>
      <c r="CL110" s="44">
        <f t="shared" si="166"/>
        <v>0</v>
      </c>
      <c r="CM110" s="44">
        <f t="shared" si="166"/>
        <v>0</v>
      </c>
      <c r="CN110" s="44">
        <f t="shared" si="166"/>
        <v>0</v>
      </c>
      <c r="CO110" s="44">
        <f t="shared" si="166"/>
        <v>0</v>
      </c>
      <c r="CP110" s="44">
        <f t="shared" si="166"/>
        <v>0</v>
      </c>
      <c r="CQ110" s="44">
        <f t="shared" si="166"/>
        <v>0</v>
      </c>
      <c r="CR110" s="44">
        <f t="shared" si="166"/>
        <v>0</v>
      </c>
      <c r="CS110" s="44">
        <f t="shared" si="166"/>
        <v>0</v>
      </c>
      <c r="CT110" s="44">
        <f t="shared" si="166"/>
        <v>0</v>
      </c>
      <c r="CU110" s="44">
        <f t="shared" si="166"/>
        <v>0</v>
      </c>
      <c r="CV110" s="44">
        <f t="shared" si="166"/>
        <v>0</v>
      </c>
      <c r="CW110" s="44">
        <f t="shared" si="166"/>
        <v>0</v>
      </c>
      <c r="CX110" s="44">
        <f t="shared" ref="CX110:DQ110" si="167">CX$50*CX39</f>
        <v>0</v>
      </c>
      <c r="CY110" s="44">
        <f t="shared" si="167"/>
        <v>0</v>
      </c>
      <c r="CZ110" s="44">
        <f t="shared" si="167"/>
        <v>0</v>
      </c>
      <c r="DA110" s="44">
        <f t="shared" si="167"/>
        <v>0</v>
      </c>
      <c r="DB110" s="44">
        <f t="shared" si="167"/>
        <v>0</v>
      </c>
      <c r="DC110" s="44">
        <f t="shared" si="167"/>
        <v>0</v>
      </c>
      <c r="DD110" s="44">
        <f t="shared" si="167"/>
        <v>0</v>
      </c>
      <c r="DE110" s="44">
        <f t="shared" si="167"/>
        <v>0</v>
      </c>
      <c r="DF110" s="44">
        <f t="shared" si="167"/>
        <v>0</v>
      </c>
      <c r="DG110" s="44">
        <f t="shared" si="167"/>
        <v>0</v>
      </c>
      <c r="DH110" s="44">
        <f t="shared" si="167"/>
        <v>0</v>
      </c>
      <c r="DI110" s="44">
        <f t="shared" si="167"/>
        <v>0</v>
      </c>
      <c r="DJ110" s="44">
        <f t="shared" si="167"/>
        <v>0</v>
      </c>
      <c r="DK110" s="44">
        <f t="shared" si="167"/>
        <v>0</v>
      </c>
      <c r="DL110" s="44">
        <f t="shared" si="167"/>
        <v>0</v>
      </c>
      <c r="DM110" s="44">
        <f t="shared" si="167"/>
        <v>0</v>
      </c>
      <c r="DN110" s="44">
        <f t="shared" si="167"/>
        <v>0</v>
      </c>
      <c r="DO110" s="44">
        <f t="shared" si="167"/>
        <v>0</v>
      </c>
      <c r="DP110" s="44">
        <f t="shared" si="167"/>
        <v>0</v>
      </c>
      <c r="DQ110" s="44">
        <f t="shared" si="167"/>
        <v>0</v>
      </c>
    </row>
    <row r="111" spans="1:121" x14ac:dyDescent="0.25">
      <c r="A111" s="44" t="str">
        <f t="shared" si="116"/>
        <v>13_PNG</v>
      </c>
      <c r="B111" s="44" t="str">
        <f t="shared" si="116"/>
        <v>16_3_municipal_solid_waste_renewable</v>
      </c>
      <c r="C111" s="44" t="str">
        <f t="shared" si="116"/>
        <v>16_3_msw_ren</v>
      </c>
      <c r="D111" s="44" t="s">
        <v>150</v>
      </c>
      <c r="E111" s="44"/>
      <c r="F111" s="44"/>
      <c r="G111" s="45">
        <v>0</v>
      </c>
      <c r="H111" s="44"/>
      <c r="I111" s="44"/>
      <c r="J111" s="44"/>
      <c r="K111" s="44"/>
      <c r="L111" s="44"/>
      <c r="M111" s="44"/>
      <c r="N111" s="44"/>
      <c r="O111" s="44"/>
      <c r="P111" s="44"/>
      <c r="Q111" s="44"/>
      <c r="R111" s="44"/>
      <c r="S111" s="44"/>
      <c r="T111" s="44"/>
      <c r="U111" s="44"/>
      <c r="V111" s="44"/>
      <c r="W111" s="44"/>
      <c r="X111" s="44"/>
      <c r="Y111" s="44"/>
      <c r="Z111" s="44"/>
      <c r="AA111" s="44"/>
      <c r="AB111" s="44"/>
      <c r="AC111" s="44"/>
      <c r="AD111" s="44"/>
      <c r="AE111" s="44"/>
      <c r="AF111" s="44"/>
      <c r="AG111" s="44"/>
      <c r="AH111" s="44"/>
      <c r="AI111" s="44"/>
      <c r="AJ111" s="44"/>
      <c r="AK111" s="44"/>
      <c r="AL111" s="44"/>
      <c r="AM111" s="44"/>
      <c r="AN111" s="44"/>
      <c r="AO111" s="44"/>
      <c r="AP111" s="44"/>
      <c r="AQ111" s="44"/>
      <c r="AR111" s="44"/>
      <c r="AS111" s="44"/>
      <c r="AT111" s="44"/>
      <c r="AU111" s="44"/>
      <c r="AV111" s="44"/>
      <c r="AW111" s="44"/>
      <c r="AX111" s="44"/>
      <c r="AY111" s="44"/>
      <c r="AZ111" s="44"/>
      <c r="BA111" s="44"/>
      <c r="BB111" s="44"/>
      <c r="BC111" s="44"/>
      <c r="BD111" s="44"/>
      <c r="BE111" s="44"/>
      <c r="BF111" s="44"/>
      <c r="BG111" s="44"/>
      <c r="BH111" s="44"/>
      <c r="BI111" s="44"/>
      <c r="BJ111" s="44"/>
      <c r="BK111" s="44"/>
      <c r="BL111" s="44" t="str">
        <f t="shared" si="50"/>
        <v>13_PNG</v>
      </c>
      <c r="BM111" s="44" t="str">
        <f t="shared" si="117"/>
        <v>d_nonenergy_ccs_16_3_msw_ren</v>
      </c>
      <c r="BN111" s="44"/>
      <c r="BO111" s="44"/>
      <c r="BP111" s="44">
        <f t="shared" ref="BP111:CW111" si="168">BP$50*BP40</f>
        <v>0</v>
      </c>
      <c r="BQ111" s="44">
        <f t="shared" si="168"/>
        <v>0</v>
      </c>
      <c r="BR111" s="44">
        <f t="shared" si="168"/>
        <v>0</v>
      </c>
      <c r="BS111" s="44">
        <f t="shared" si="168"/>
        <v>0</v>
      </c>
      <c r="BT111" s="44">
        <f t="shared" si="168"/>
        <v>0</v>
      </c>
      <c r="BU111" s="44">
        <f t="shared" si="168"/>
        <v>0</v>
      </c>
      <c r="BV111" s="44">
        <f t="shared" si="168"/>
        <v>0</v>
      </c>
      <c r="BW111" s="44">
        <f t="shared" si="168"/>
        <v>0</v>
      </c>
      <c r="BX111" s="44">
        <f t="shared" si="168"/>
        <v>0</v>
      </c>
      <c r="BY111" s="44">
        <f t="shared" si="168"/>
        <v>0</v>
      </c>
      <c r="BZ111" s="44">
        <f t="shared" si="168"/>
        <v>0</v>
      </c>
      <c r="CA111" s="44">
        <f t="shared" si="168"/>
        <v>0</v>
      </c>
      <c r="CB111" s="44">
        <f t="shared" si="168"/>
        <v>0</v>
      </c>
      <c r="CC111" s="44">
        <f t="shared" si="168"/>
        <v>0</v>
      </c>
      <c r="CD111" s="44">
        <f t="shared" si="168"/>
        <v>0</v>
      </c>
      <c r="CE111" s="44">
        <f t="shared" si="168"/>
        <v>0</v>
      </c>
      <c r="CF111" s="44">
        <f t="shared" si="168"/>
        <v>0</v>
      </c>
      <c r="CG111" s="44">
        <f t="shared" si="168"/>
        <v>0</v>
      </c>
      <c r="CH111" s="44">
        <f t="shared" si="168"/>
        <v>0</v>
      </c>
      <c r="CI111" s="44">
        <f t="shared" si="168"/>
        <v>0</v>
      </c>
      <c r="CJ111" s="44">
        <f t="shared" si="168"/>
        <v>0</v>
      </c>
      <c r="CK111" s="44">
        <f t="shared" si="168"/>
        <v>0</v>
      </c>
      <c r="CL111" s="44">
        <f t="shared" si="168"/>
        <v>0</v>
      </c>
      <c r="CM111" s="44">
        <f t="shared" si="168"/>
        <v>0</v>
      </c>
      <c r="CN111" s="44">
        <f t="shared" si="168"/>
        <v>0</v>
      </c>
      <c r="CO111" s="44">
        <f t="shared" si="168"/>
        <v>0</v>
      </c>
      <c r="CP111" s="44">
        <f t="shared" si="168"/>
        <v>0</v>
      </c>
      <c r="CQ111" s="44">
        <f t="shared" si="168"/>
        <v>0</v>
      </c>
      <c r="CR111" s="44">
        <f t="shared" si="168"/>
        <v>0</v>
      </c>
      <c r="CS111" s="44">
        <f t="shared" si="168"/>
        <v>0</v>
      </c>
      <c r="CT111" s="44">
        <f t="shared" si="168"/>
        <v>0</v>
      </c>
      <c r="CU111" s="44">
        <f t="shared" si="168"/>
        <v>0</v>
      </c>
      <c r="CV111" s="44">
        <f t="shared" si="168"/>
        <v>0</v>
      </c>
      <c r="CW111" s="44">
        <f t="shared" si="168"/>
        <v>0</v>
      </c>
      <c r="CX111" s="44">
        <f t="shared" ref="CX111:DQ111" si="169">CX$50*CX40</f>
        <v>0</v>
      </c>
      <c r="CY111" s="44">
        <f t="shared" si="169"/>
        <v>0</v>
      </c>
      <c r="CZ111" s="44">
        <f t="shared" si="169"/>
        <v>0</v>
      </c>
      <c r="DA111" s="44">
        <f t="shared" si="169"/>
        <v>0</v>
      </c>
      <c r="DB111" s="44">
        <f t="shared" si="169"/>
        <v>0</v>
      </c>
      <c r="DC111" s="44">
        <f t="shared" si="169"/>
        <v>0</v>
      </c>
      <c r="DD111" s="44">
        <f t="shared" si="169"/>
        <v>0</v>
      </c>
      <c r="DE111" s="44">
        <f t="shared" si="169"/>
        <v>0</v>
      </c>
      <c r="DF111" s="44">
        <f t="shared" si="169"/>
        <v>0</v>
      </c>
      <c r="DG111" s="44">
        <f t="shared" si="169"/>
        <v>0</v>
      </c>
      <c r="DH111" s="44">
        <f t="shared" si="169"/>
        <v>0</v>
      </c>
      <c r="DI111" s="44">
        <f t="shared" si="169"/>
        <v>0</v>
      </c>
      <c r="DJ111" s="44">
        <f t="shared" si="169"/>
        <v>0</v>
      </c>
      <c r="DK111" s="44">
        <f t="shared" si="169"/>
        <v>0</v>
      </c>
      <c r="DL111" s="44">
        <f t="shared" si="169"/>
        <v>0</v>
      </c>
      <c r="DM111" s="44">
        <f t="shared" si="169"/>
        <v>0</v>
      </c>
      <c r="DN111" s="44">
        <f t="shared" si="169"/>
        <v>0</v>
      </c>
      <c r="DO111" s="44">
        <f t="shared" si="169"/>
        <v>0</v>
      </c>
      <c r="DP111" s="44">
        <f t="shared" si="169"/>
        <v>0</v>
      </c>
      <c r="DQ111" s="44">
        <f t="shared" si="169"/>
        <v>0</v>
      </c>
    </row>
    <row r="112" spans="1:121" x14ac:dyDescent="0.25">
      <c r="A112" s="44" t="str">
        <f t="shared" si="116"/>
        <v>13_PNG</v>
      </c>
      <c r="B112" s="44" t="str">
        <f t="shared" si="116"/>
        <v>16_4_municipal_solid_waste_nonrenewable</v>
      </c>
      <c r="C112" s="44" t="str">
        <f t="shared" si="116"/>
        <v>16_4_msw_nonr</v>
      </c>
      <c r="D112" s="44" t="s">
        <v>150</v>
      </c>
      <c r="E112" s="44"/>
      <c r="F112" s="44"/>
      <c r="G112" s="45">
        <v>0</v>
      </c>
      <c r="H112" s="44"/>
      <c r="I112" s="44"/>
      <c r="J112" s="44"/>
      <c r="K112" s="44"/>
      <c r="L112" s="44"/>
      <c r="M112" s="44"/>
      <c r="N112" s="44"/>
      <c r="O112" s="44"/>
      <c r="P112" s="44"/>
      <c r="Q112" s="44"/>
      <c r="R112" s="44"/>
      <c r="S112" s="44"/>
      <c r="T112" s="44"/>
      <c r="U112" s="44"/>
      <c r="V112" s="44"/>
      <c r="W112" s="44"/>
      <c r="X112" s="44"/>
      <c r="Y112" s="44"/>
      <c r="Z112" s="44"/>
      <c r="AA112" s="44"/>
      <c r="AB112" s="44"/>
      <c r="AC112" s="44"/>
      <c r="AD112" s="44"/>
      <c r="AE112" s="44"/>
      <c r="AF112" s="44"/>
      <c r="AG112" s="44"/>
      <c r="AH112" s="44"/>
      <c r="AI112" s="44"/>
      <c r="AJ112" s="44"/>
      <c r="AK112" s="44"/>
      <c r="AL112" s="44"/>
      <c r="AM112" s="44"/>
      <c r="AN112" s="44"/>
      <c r="AO112" s="44"/>
      <c r="AP112" s="44"/>
      <c r="AQ112" s="44"/>
      <c r="AR112" s="44"/>
      <c r="AS112" s="44"/>
      <c r="AT112" s="44"/>
      <c r="AU112" s="44"/>
      <c r="AV112" s="44"/>
      <c r="AW112" s="44"/>
      <c r="AX112" s="44"/>
      <c r="AY112" s="44"/>
      <c r="AZ112" s="44"/>
      <c r="BA112" s="44"/>
      <c r="BB112" s="44"/>
      <c r="BC112" s="44"/>
      <c r="BD112" s="44"/>
      <c r="BE112" s="44"/>
      <c r="BF112" s="44"/>
      <c r="BG112" s="44"/>
      <c r="BH112" s="44"/>
      <c r="BI112" s="44"/>
      <c r="BJ112" s="44"/>
      <c r="BK112" s="44"/>
      <c r="BL112" s="44" t="str">
        <f t="shared" ref="BL112:BL117" si="170">A112</f>
        <v>13_PNG</v>
      </c>
      <c r="BM112" s="44" t="str">
        <f t="shared" si="117"/>
        <v>d_nonenergy_ccs_16_4_msw_nonr</v>
      </c>
      <c r="BN112" s="44"/>
      <c r="BO112" s="44"/>
      <c r="BP112" s="44">
        <f t="shared" ref="BP112:CW112" si="171">BP$50*BP41</f>
        <v>0</v>
      </c>
      <c r="BQ112" s="44">
        <f t="shared" si="171"/>
        <v>0</v>
      </c>
      <c r="BR112" s="44">
        <f t="shared" si="171"/>
        <v>0</v>
      </c>
      <c r="BS112" s="44">
        <f t="shared" si="171"/>
        <v>0</v>
      </c>
      <c r="BT112" s="44">
        <f t="shared" si="171"/>
        <v>0</v>
      </c>
      <c r="BU112" s="44">
        <f t="shared" si="171"/>
        <v>0</v>
      </c>
      <c r="BV112" s="44">
        <f t="shared" si="171"/>
        <v>0</v>
      </c>
      <c r="BW112" s="44">
        <f t="shared" si="171"/>
        <v>0</v>
      </c>
      <c r="BX112" s="44">
        <f t="shared" si="171"/>
        <v>0</v>
      </c>
      <c r="BY112" s="44">
        <f t="shared" si="171"/>
        <v>0</v>
      </c>
      <c r="BZ112" s="44">
        <f t="shared" si="171"/>
        <v>0</v>
      </c>
      <c r="CA112" s="44">
        <f t="shared" si="171"/>
        <v>0</v>
      </c>
      <c r="CB112" s="44">
        <f t="shared" si="171"/>
        <v>0</v>
      </c>
      <c r="CC112" s="44">
        <f t="shared" si="171"/>
        <v>0</v>
      </c>
      <c r="CD112" s="44">
        <f t="shared" si="171"/>
        <v>0</v>
      </c>
      <c r="CE112" s="44">
        <f t="shared" si="171"/>
        <v>0</v>
      </c>
      <c r="CF112" s="44">
        <f t="shared" si="171"/>
        <v>0</v>
      </c>
      <c r="CG112" s="44">
        <f t="shared" si="171"/>
        <v>0</v>
      </c>
      <c r="CH112" s="44">
        <f t="shared" si="171"/>
        <v>0</v>
      </c>
      <c r="CI112" s="44">
        <f t="shared" si="171"/>
        <v>0</v>
      </c>
      <c r="CJ112" s="44">
        <f t="shared" si="171"/>
        <v>0</v>
      </c>
      <c r="CK112" s="44">
        <f t="shared" si="171"/>
        <v>0</v>
      </c>
      <c r="CL112" s="44">
        <f t="shared" si="171"/>
        <v>0</v>
      </c>
      <c r="CM112" s="44">
        <f t="shared" si="171"/>
        <v>0</v>
      </c>
      <c r="CN112" s="44">
        <f t="shared" si="171"/>
        <v>0</v>
      </c>
      <c r="CO112" s="44">
        <f t="shared" si="171"/>
        <v>0</v>
      </c>
      <c r="CP112" s="44">
        <f t="shared" si="171"/>
        <v>0</v>
      </c>
      <c r="CQ112" s="44">
        <f t="shared" si="171"/>
        <v>0</v>
      </c>
      <c r="CR112" s="44">
        <f t="shared" si="171"/>
        <v>0</v>
      </c>
      <c r="CS112" s="44">
        <f t="shared" si="171"/>
        <v>0</v>
      </c>
      <c r="CT112" s="44">
        <f t="shared" si="171"/>
        <v>0</v>
      </c>
      <c r="CU112" s="44">
        <f t="shared" si="171"/>
        <v>0</v>
      </c>
      <c r="CV112" s="44">
        <f t="shared" si="171"/>
        <v>0</v>
      </c>
      <c r="CW112" s="44">
        <f t="shared" si="171"/>
        <v>0</v>
      </c>
      <c r="CX112" s="44">
        <f t="shared" ref="CX112:DQ112" si="172">CX$50*CX41</f>
        <v>0</v>
      </c>
      <c r="CY112" s="44">
        <f t="shared" si="172"/>
        <v>0</v>
      </c>
      <c r="CZ112" s="44">
        <f t="shared" si="172"/>
        <v>0</v>
      </c>
      <c r="DA112" s="44">
        <f t="shared" si="172"/>
        <v>0</v>
      </c>
      <c r="DB112" s="44">
        <f t="shared" si="172"/>
        <v>0</v>
      </c>
      <c r="DC112" s="44">
        <f t="shared" si="172"/>
        <v>0</v>
      </c>
      <c r="DD112" s="44">
        <f t="shared" si="172"/>
        <v>0</v>
      </c>
      <c r="DE112" s="44">
        <f t="shared" si="172"/>
        <v>0</v>
      </c>
      <c r="DF112" s="44">
        <f t="shared" si="172"/>
        <v>0</v>
      </c>
      <c r="DG112" s="44">
        <f t="shared" si="172"/>
        <v>0</v>
      </c>
      <c r="DH112" s="44">
        <f t="shared" si="172"/>
        <v>0</v>
      </c>
      <c r="DI112" s="44">
        <f t="shared" si="172"/>
        <v>0</v>
      </c>
      <c r="DJ112" s="44">
        <f t="shared" si="172"/>
        <v>0</v>
      </c>
      <c r="DK112" s="44">
        <f t="shared" si="172"/>
        <v>0</v>
      </c>
      <c r="DL112" s="44">
        <f t="shared" si="172"/>
        <v>0</v>
      </c>
      <c r="DM112" s="44">
        <f t="shared" si="172"/>
        <v>0</v>
      </c>
      <c r="DN112" s="44">
        <f t="shared" si="172"/>
        <v>0</v>
      </c>
      <c r="DO112" s="44">
        <f t="shared" si="172"/>
        <v>0</v>
      </c>
      <c r="DP112" s="44">
        <f t="shared" si="172"/>
        <v>0</v>
      </c>
      <c r="DQ112" s="44">
        <f t="shared" si="172"/>
        <v>0</v>
      </c>
    </row>
    <row r="113" spans="1:121" x14ac:dyDescent="0.25">
      <c r="A113" s="44" t="str">
        <f t="shared" si="116"/>
        <v>13_PNG</v>
      </c>
      <c r="B113" s="44" t="str">
        <f t="shared" si="116"/>
        <v>16_5_biogasoline</v>
      </c>
      <c r="C113" s="44" t="str">
        <f t="shared" si="116"/>
        <v>16_5_biogasoline</v>
      </c>
      <c r="D113" s="44" t="s">
        <v>150</v>
      </c>
      <c r="E113" s="44"/>
      <c r="F113" s="44"/>
      <c r="G113" s="45">
        <v>0</v>
      </c>
      <c r="H113" s="44"/>
      <c r="I113" s="44"/>
      <c r="J113" s="44"/>
      <c r="K113" s="44"/>
      <c r="L113" s="44"/>
      <c r="M113" s="44"/>
      <c r="N113" s="44"/>
      <c r="O113" s="44"/>
      <c r="P113" s="44"/>
      <c r="Q113" s="44"/>
      <c r="R113" s="44"/>
      <c r="S113" s="44"/>
      <c r="T113" s="44"/>
      <c r="U113" s="44"/>
      <c r="V113" s="44"/>
      <c r="W113" s="44"/>
      <c r="X113" s="44"/>
      <c r="Y113" s="44"/>
      <c r="Z113" s="44"/>
      <c r="AA113" s="44"/>
      <c r="AB113" s="44"/>
      <c r="AC113" s="44"/>
      <c r="AD113" s="44"/>
      <c r="AE113" s="44"/>
      <c r="AF113" s="44"/>
      <c r="AG113" s="44"/>
      <c r="AH113" s="44"/>
      <c r="AI113" s="44"/>
      <c r="AJ113" s="44"/>
      <c r="AK113" s="44"/>
      <c r="AL113" s="44"/>
      <c r="AM113" s="44"/>
      <c r="AN113" s="44"/>
      <c r="AO113" s="44"/>
      <c r="AP113" s="44"/>
      <c r="AQ113" s="44"/>
      <c r="AR113" s="44"/>
      <c r="AS113" s="44"/>
      <c r="AT113" s="44"/>
      <c r="AU113" s="44"/>
      <c r="AV113" s="44"/>
      <c r="AW113" s="44"/>
      <c r="AX113" s="44"/>
      <c r="AY113" s="44"/>
      <c r="AZ113" s="44"/>
      <c r="BA113" s="44"/>
      <c r="BB113" s="44"/>
      <c r="BC113" s="44"/>
      <c r="BD113" s="44"/>
      <c r="BE113" s="44"/>
      <c r="BF113" s="44"/>
      <c r="BG113" s="44"/>
      <c r="BH113" s="44"/>
      <c r="BI113" s="44"/>
      <c r="BJ113" s="44"/>
      <c r="BK113" s="44"/>
      <c r="BL113" s="44" t="str">
        <f t="shared" si="170"/>
        <v>13_PNG</v>
      </c>
      <c r="BM113" s="44" t="str">
        <f t="shared" si="117"/>
        <v>d_nonenergy_ccs_16_5_biogasoline</v>
      </c>
      <c r="BN113" s="44"/>
      <c r="BO113" s="44"/>
      <c r="BP113" s="44">
        <f t="shared" ref="BP113:CW113" si="173">BP$50*BP42</f>
        <v>0</v>
      </c>
      <c r="BQ113" s="44">
        <f t="shared" si="173"/>
        <v>0</v>
      </c>
      <c r="BR113" s="44">
        <f t="shared" si="173"/>
        <v>0</v>
      </c>
      <c r="BS113" s="44">
        <f t="shared" si="173"/>
        <v>0</v>
      </c>
      <c r="BT113" s="44">
        <f t="shared" si="173"/>
        <v>0</v>
      </c>
      <c r="BU113" s="44">
        <f t="shared" si="173"/>
        <v>0</v>
      </c>
      <c r="BV113" s="44">
        <f t="shared" si="173"/>
        <v>0</v>
      </c>
      <c r="BW113" s="44">
        <f t="shared" si="173"/>
        <v>0</v>
      </c>
      <c r="BX113" s="44">
        <f t="shared" si="173"/>
        <v>0</v>
      </c>
      <c r="BY113" s="44">
        <f t="shared" si="173"/>
        <v>0</v>
      </c>
      <c r="BZ113" s="44">
        <f t="shared" si="173"/>
        <v>0</v>
      </c>
      <c r="CA113" s="44">
        <f t="shared" si="173"/>
        <v>0</v>
      </c>
      <c r="CB113" s="44">
        <f t="shared" si="173"/>
        <v>0</v>
      </c>
      <c r="CC113" s="44">
        <f t="shared" si="173"/>
        <v>0</v>
      </c>
      <c r="CD113" s="44">
        <f t="shared" si="173"/>
        <v>0</v>
      </c>
      <c r="CE113" s="44">
        <f t="shared" si="173"/>
        <v>0</v>
      </c>
      <c r="CF113" s="44">
        <f t="shared" si="173"/>
        <v>0</v>
      </c>
      <c r="CG113" s="44">
        <f t="shared" si="173"/>
        <v>0</v>
      </c>
      <c r="CH113" s="44">
        <f t="shared" si="173"/>
        <v>0</v>
      </c>
      <c r="CI113" s="44">
        <f t="shared" si="173"/>
        <v>0</v>
      </c>
      <c r="CJ113" s="44">
        <f t="shared" si="173"/>
        <v>0</v>
      </c>
      <c r="CK113" s="44">
        <f t="shared" si="173"/>
        <v>0</v>
      </c>
      <c r="CL113" s="44">
        <f t="shared" si="173"/>
        <v>0</v>
      </c>
      <c r="CM113" s="44">
        <f t="shared" si="173"/>
        <v>0</v>
      </c>
      <c r="CN113" s="44">
        <f t="shared" si="173"/>
        <v>0</v>
      </c>
      <c r="CO113" s="44">
        <f t="shared" si="173"/>
        <v>0</v>
      </c>
      <c r="CP113" s="44">
        <f t="shared" si="173"/>
        <v>0</v>
      </c>
      <c r="CQ113" s="44">
        <f t="shared" si="173"/>
        <v>0</v>
      </c>
      <c r="CR113" s="44">
        <f t="shared" si="173"/>
        <v>0</v>
      </c>
      <c r="CS113" s="44">
        <f t="shared" si="173"/>
        <v>0</v>
      </c>
      <c r="CT113" s="44">
        <f t="shared" si="173"/>
        <v>0</v>
      </c>
      <c r="CU113" s="44">
        <f t="shared" si="173"/>
        <v>0</v>
      </c>
      <c r="CV113" s="44">
        <f t="shared" si="173"/>
        <v>0</v>
      </c>
      <c r="CW113" s="44">
        <f t="shared" si="173"/>
        <v>0</v>
      </c>
      <c r="CX113" s="44">
        <f t="shared" ref="CX113:DQ113" si="174">CX$50*CX42</f>
        <v>0</v>
      </c>
      <c r="CY113" s="44">
        <f t="shared" si="174"/>
        <v>0</v>
      </c>
      <c r="CZ113" s="44">
        <f t="shared" si="174"/>
        <v>0</v>
      </c>
      <c r="DA113" s="44">
        <f t="shared" si="174"/>
        <v>0</v>
      </c>
      <c r="DB113" s="44">
        <f t="shared" si="174"/>
        <v>0</v>
      </c>
      <c r="DC113" s="44">
        <f t="shared" si="174"/>
        <v>0</v>
      </c>
      <c r="DD113" s="44">
        <f t="shared" si="174"/>
        <v>0</v>
      </c>
      <c r="DE113" s="44">
        <f t="shared" si="174"/>
        <v>0</v>
      </c>
      <c r="DF113" s="44">
        <f t="shared" si="174"/>
        <v>0</v>
      </c>
      <c r="DG113" s="44">
        <f t="shared" si="174"/>
        <v>0</v>
      </c>
      <c r="DH113" s="44">
        <f t="shared" si="174"/>
        <v>0</v>
      </c>
      <c r="DI113" s="44">
        <f t="shared" si="174"/>
        <v>0</v>
      </c>
      <c r="DJ113" s="44">
        <f t="shared" si="174"/>
        <v>0</v>
      </c>
      <c r="DK113" s="44">
        <f t="shared" si="174"/>
        <v>0</v>
      </c>
      <c r="DL113" s="44">
        <f t="shared" si="174"/>
        <v>0</v>
      </c>
      <c r="DM113" s="44">
        <f t="shared" si="174"/>
        <v>0</v>
      </c>
      <c r="DN113" s="44">
        <f t="shared" si="174"/>
        <v>0</v>
      </c>
      <c r="DO113" s="44">
        <f t="shared" si="174"/>
        <v>0</v>
      </c>
      <c r="DP113" s="44">
        <f t="shared" si="174"/>
        <v>0</v>
      </c>
      <c r="DQ113" s="44">
        <f t="shared" si="174"/>
        <v>0</v>
      </c>
    </row>
    <row r="114" spans="1:121" x14ac:dyDescent="0.25">
      <c r="A114" s="44" t="str">
        <f t="shared" si="116"/>
        <v>13_PNG</v>
      </c>
      <c r="B114" s="44" t="str">
        <f t="shared" si="116"/>
        <v>16_6_biodiesel</v>
      </c>
      <c r="C114" s="44" t="str">
        <f t="shared" si="116"/>
        <v>16_6_biodiesel</v>
      </c>
      <c r="D114" s="44" t="s">
        <v>150</v>
      </c>
      <c r="E114" s="44"/>
      <c r="F114" s="44"/>
      <c r="G114" s="45">
        <v>0</v>
      </c>
      <c r="H114" s="44"/>
      <c r="I114" s="44"/>
      <c r="J114" s="44"/>
      <c r="K114" s="44"/>
      <c r="L114" s="44"/>
      <c r="M114" s="44"/>
      <c r="N114" s="44"/>
      <c r="O114" s="44"/>
      <c r="P114" s="44"/>
      <c r="Q114" s="44"/>
      <c r="R114" s="44"/>
      <c r="S114" s="44"/>
      <c r="T114" s="44"/>
      <c r="U114" s="44"/>
      <c r="V114" s="44"/>
      <c r="W114" s="44"/>
      <c r="X114" s="44"/>
      <c r="Y114" s="44"/>
      <c r="Z114" s="44"/>
      <c r="AA114" s="44"/>
      <c r="AB114" s="44"/>
      <c r="AC114" s="44"/>
      <c r="AD114" s="44"/>
      <c r="AE114" s="44"/>
      <c r="AF114" s="44"/>
      <c r="AG114" s="44"/>
      <c r="AH114" s="44"/>
      <c r="AI114" s="44"/>
      <c r="AJ114" s="44"/>
      <c r="AK114" s="44"/>
      <c r="AL114" s="44"/>
      <c r="AM114" s="44"/>
      <c r="AN114" s="44"/>
      <c r="AO114" s="44"/>
      <c r="AP114" s="44"/>
      <c r="AQ114" s="44"/>
      <c r="AR114" s="44"/>
      <c r="AS114" s="44"/>
      <c r="AT114" s="44"/>
      <c r="AU114" s="44"/>
      <c r="AV114" s="44"/>
      <c r="AW114" s="44"/>
      <c r="AX114" s="44"/>
      <c r="AY114" s="44"/>
      <c r="AZ114" s="44"/>
      <c r="BA114" s="44"/>
      <c r="BB114" s="44"/>
      <c r="BC114" s="44"/>
      <c r="BD114" s="44"/>
      <c r="BE114" s="44"/>
      <c r="BF114" s="44"/>
      <c r="BG114" s="44"/>
      <c r="BH114" s="44"/>
      <c r="BI114" s="44"/>
      <c r="BJ114" s="44"/>
      <c r="BK114" s="44"/>
      <c r="BL114" s="44" t="str">
        <f t="shared" si="170"/>
        <v>13_PNG</v>
      </c>
      <c r="BM114" s="44" t="str">
        <f t="shared" si="117"/>
        <v>d_nonenergy_ccs_16_6_biodiesel</v>
      </c>
      <c r="BN114" s="44"/>
      <c r="BO114" s="44"/>
      <c r="BP114" s="44">
        <f t="shared" ref="BP114:CW114" si="175">BP$50*BP43</f>
        <v>0</v>
      </c>
      <c r="BQ114" s="44">
        <f t="shared" si="175"/>
        <v>0</v>
      </c>
      <c r="BR114" s="44">
        <f t="shared" si="175"/>
        <v>0</v>
      </c>
      <c r="BS114" s="44">
        <f t="shared" si="175"/>
        <v>0</v>
      </c>
      <c r="BT114" s="44">
        <f t="shared" si="175"/>
        <v>0</v>
      </c>
      <c r="BU114" s="44">
        <f t="shared" si="175"/>
        <v>0</v>
      </c>
      <c r="BV114" s="44">
        <f t="shared" si="175"/>
        <v>0</v>
      </c>
      <c r="BW114" s="44">
        <f t="shared" si="175"/>
        <v>0</v>
      </c>
      <c r="BX114" s="44">
        <f t="shared" si="175"/>
        <v>0</v>
      </c>
      <c r="BY114" s="44">
        <f t="shared" si="175"/>
        <v>0</v>
      </c>
      <c r="BZ114" s="44">
        <f t="shared" si="175"/>
        <v>0</v>
      </c>
      <c r="CA114" s="44">
        <f t="shared" si="175"/>
        <v>0</v>
      </c>
      <c r="CB114" s="44">
        <f t="shared" si="175"/>
        <v>0</v>
      </c>
      <c r="CC114" s="44">
        <f t="shared" si="175"/>
        <v>0</v>
      </c>
      <c r="CD114" s="44">
        <f t="shared" si="175"/>
        <v>0</v>
      </c>
      <c r="CE114" s="44">
        <f t="shared" si="175"/>
        <v>0</v>
      </c>
      <c r="CF114" s="44">
        <f t="shared" si="175"/>
        <v>0</v>
      </c>
      <c r="CG114" s="44">
        <f t="shared" si="175"/>
        <v>0</v>
      </c>
      <c r="CH114" s="44">
        <f t="shared" si="175"/>
        <v>0</v>
      </c>
      <c r="CI114" s="44">
        <f t="shared" si="175"/>
        <v>0</v>
      </c>
      <c r="CJ114" s="44">
        <f t="shared" si="175"/>
        <v>0</v>
      </c>
      <c r="CK114" s="44">
        <f t="shared" si="175"/>
        <v>0</v>
      </c>
      <c r="CL114" s="44">
        <f t="shared" si="175"/>
        <v>0</v>
      </c>
      <c r="CM114" s="44">
        <f t="shared" si="175"/>
        <v>0</v>
      </c>
      <c r="CN114" s="44">
        <f t="shared" si="175"/>
        <v>0</v>
      </c>
      <c r="CO114" s="44">
        <f t="shared" si="175"/>
        <v>0</v>
      </c>
      <c r="CP114" s="44">
        <f t="shared" si="175"/>
        <v>0</v>
      </c>
      <c r="CQ114" s="44">
        <f t="shared" si="175"/>
        <v>0</v>
      </c>
      <c r="CR114" s="44">
        <f t="shared" si="175"/>
        <v>0</v>
      </c>
      <c r="CS114" s="44">
        <f t="shared" si="175"/>
        <v>0</v>
      </c>
      <c r="CT114" s="44">
        <f t="shared" si="175"/>
        <v>0</v>
      </c>
      <c r="CU114" s="44">
        <f t="shared" si="175"/>
        <v>0</v>
      </c>
      <c r="CV114" s="44">
        <f t="shared" si="175"/>
        <v>0</v>
      </c>
      <c r="CW114" s="44">
        <f t="shared" si="175"/>
        <v>0</v>
      </c>
      <c r="CX114" s="44">
        <f t="shared" ref="CX114:DQ114" si="176">CX$50*CX43</f>
        <v>0</v>
      </c>
      <c r="CY114" s="44">
        <f t="shared" si="176"/>
        <v>0</v>
      </c>
      <c r="CZ114" s="44">
        <f t="shared" si="176"/>
        <v>0</v>
      </c>
      <c r="DA114" s="44">
        <f t="shared" si="176"/>
        <v>0</v>
      </c>
      <c r="DB114" s="44">
        <f t="shared" si="176"/>
        <v>0</v>
      </c>
      <c r="DC114" s="44">
        <f t="shared" si="176"/>
        <v>0</v>
      </c>
      <c r="DD114" s="44">
        <f t="shared" si="176"/>
        <v>0</v>
      </c>
      <c r="DE114" s="44">
        <f t="shared" si="176"/>
        <v>0</v>
      </c>
      <c r="DF114" s="44">
        <f t="shared" si="176"/>
        <v>0</v>
      </c>
      <c r="DG114" s="44">
        <f t="shared" si="176"/>
        <v>0</v>
      </c>
      <c r="DH114" s="44">
        <f t="shared" si="176"/>
        <v>0</v>
      </c>
      <c r="DI114" s="44">
        <f t="shared" si="176"/>
        <v>0</v>
      </c>
      <c r="DJ114" s="44">
        <f t="shared" si="176"/>
        <v>0</v>
      </c>
      <c r="DK114" s="44">
        <f t="shared" si="176"/>
        <v>0</v>
      </c>
      <c r="DL114" s="44">
        <f t="shared" si="176"/>
        <v>0</v>
      </c>
      <c r="DM114" s="44">
        <f t="shared" si="176"/>
        <v>0</v>
      </c>
      <c r="DN114" s="44">
        <f t="shared" si="176"/>
        <v>0</v>
      </c>
      <c r="DO114" s="44">
        <f t="shared" si="176"/>
        <v>0</v>
      </c>
      <c r="DP114" s="44">
        <f t="shared" si="176"/>
        <v>0</v>
      </c>
      <c r="DQ114" s="44">
        <f t="shared" si="176"/>
        <v>0</v>
      </c>
    </row>
    <row r="115" spans="1:121" x14ac:dyDescent="0.25">
      <c r="A115" s="44" t="str">
        <f t="shared" si="116"/>
        <v>13_PNG</v>
      </c>
      <c r="B115" s="44" t="str">
        <f t="shared" si="116"/>
        <v>16_8_other_liquid_biofuels</v>
      </c>
      <c r="C115" s="44" t="str">
        <f t="shared" si="116"/>
        <v>16_8_oth_liquid_biofuel</v>
      </c>
      <c r="D115" s="44" t="s">
        <v>150</v>
      </c>
      <c r="E115" s="44"/>
      <c r="F115" s="44"/>
      <c r="G115" s="45">
        <v>0</v>
      </c>
      <c r="H115" s="44"/>
      <c r="I115" s="44"/>
      <c r="J115" s="44"/>
      <c r="K115" s="44"/>
      <c r="L115" s="44"/>
      <c r="M115" s="44"/>
      <c r="N115" s="44"/>
      <c r="O115" s="44"/>
      <c r="P115" s="44"/>
      <c r="Q115" s="44"/>
      <c r="R115" s="44"/>
      <c r="S115" s="44"/>
      <c r="T115" s="44"/>
      <c r="U115" s="44"/>
      <c r="V115" s="44"/>
      <c r="W115" s="44"/>
      <c r="X115" s="44"/>
      <c r="Y115" s="44"/>
      <c r="Z115" s="44"/>
      <c r="AA115" s="44"/>
      <c r="AB115" s="44"/>
      <c r="AC115" s="44"/>
      <c r="AD115" s="44"/>
      <c r="AE115" s="44"/>
      <c r="AF115" s="44"/>
      <c r="AG115" s="44"/>
      <c r="AH115" s="44"/>
      <c r="AI115" s="44"/>
      <c r="AJ115" s="44"/>
      <c r="AK115" s="44"/>
      <c r="AL115" s="44"/>
      <c r="AM115" s="44"/>
      <c r="AN115" s="44"/>
      <c r="AO115" s="44"/>
      <c r="AP115" s="44"/>
      <c r="AQ115" s="44"/>
      <c r="AR115" s="44"/>
      <c r="AS115" s="44"/>
      <c r="AT115" s="44"/>
      <c r="AU115" s="44"/>
      <c r="AV115" s="44"/>
      <c r="AW115" s="44"/>
      <c r="AX115" s="44"/>
      <c r="AY115" s="44"/>
      <c r="AZ115" s="44"/>
      <c r="BA115" s="44"/>
      <c r="BB115" s="44"/>
      <c r="BC115" s="44"/>
      <c r="BD115" s="44"/>
      <c r="BE115" s="44"/>
      <c r="BF115" s="44"/>
      <c r="BG115" s="44"/>
      <c r="BH115" s="44"/>
      <c r="BI115" s="44"/>
      <c r="BJ115" s="44"/>
      <c r="BK115" s="44"/>
      <c r="BL115" s="44" t="str">
        <f t="shared" si="170"/>
        <v>13_PNG</v>
      </c>
      <c r="BM115" s="44" t="str">
        <f t="shared" si="117"/>
        <v>d_nonenergy_ccs_16_8_oth_liquid_biofuel</v>
      </c>
      <c r="BN115" s="44"/>
      <c r="BO115" s="44"/>
      <c r="BP115" s="44">
        <f t="shared" ref="BP115:CW115" si="177">BP$50*BP44</f>
        <v>0</v>
      </c>
      <c r="BQ115" s="44">
        <f t="shared" si="177"/>
        <v>0</v>
      </c>
      <c r="BR115" s="44">
        <f t="shared" si="177"/>
        <v>0</v>
      </c>
      <c r="BS115" s="44">
        <f t="shared" si="177"/>
        <v>0</v>
      </c>
      <c r="BT115" s="44">
        <f t="shared" si="177"/>
        <v>0</v>
      </c>
      <c r="BU115" s="44">
        <f t="shared" si="177"/>
        <v>0</v>
      </c>
      <c r="BV115" s="44">
        <f t="shared" si="177"/>
        <v>0</v>
      </c>
      <c r="BW115" s="44">
        <f t="shared" si="177"/>
        <v>0</v>
      </c>
      <c r="BX115" s="44">
        <f t="shared" si="177"/>
        <v>0</v>
      </c>
      <c r="BY115" s="44">
        <f t="shared" si="177"/>
        <v>0</v>
      </c>
      <c r="BZ115" s="44">
        <f t="shared" si="177"/>
        <v>0</v>
      </c>
      <c r="CA115" s="44">
        <f t="shared" si="177"/>
        <v>0</v>
      </c>
      <c r="CB115" s="44">
        <f t="shared" si="177"/>
        <v>0</v>
      </c>
      <c r="CC115" s="44">
        <f t="shared" si="177"/>
        <v>0</v>
      </c>
      <c r="CD115" s="44">
        <f t="shared" si="177"/>
        <v>0</v>
      </c>
      <c r="CE115" s="44">
        <f t="shared" si="177"/>
        <v>0</v>
      </c>
      <c r="CF115" s="44">
        <f t="shared" si="177"/>
        <v>0</v>
      </c>
      <c r="CG115" s="44">
        <f t="shared" si="177"/>
        <v>0</v>
      </c>
      <c r="CH115" s="44">
        <f t="shared" si="177"/>
        <v>0</v>
      </c>
      <c r="CI115" s="44">
        <f t="shared" si="177"/>
        <v>0</v>
      </c>
      <c r="CJ115" s="44">
        <f t="shared" si="177"/>
        <v>0</v>
      </c>
      <c r="CK115" s="44">
        <f t="shared" si="177"/>
        <v>0</v>
      </c>
      <c r="CL115" s="44">
        <f t="shared" si="177"/>
        <v>0</v>
      </c>
      <c r="CM115" s="44">
        <f t="shared" si="177"/>
        <v>0</v>
      </c>
      <c r="CN115" s="44">
        <f t="shared" si="177"/>
        <v>0</v>
      </c>
      <c r="CO115" s="44">
        <f t="shared" si="177"/>
        <v>0</v>
      </c>
      <c r="CP115" s="44">
        <f t="shared" si="177"/>
        <v>0</v>
      </c>
      <c r="CQ115" s="44">
        <f t="shared" si="177"/>
        <v>0</v>
      </c>
      <c r="CR115" s="44">
        <f t="shared" si="177"/>
        <v>0</v>
      </c>
      <c r="CS115" s="44">
        <f t="shared" si="177"/>
        <v>0</v>
      </c>
      <c r="CT115" s="44">
        <f t="shared" si="177"/>
        <v>0</v>
      </c>
      <c r="CU115" s="44">
        <f t="shared" si="177"/>
        <v>0</v>
      </c>
      <c r="CV115" s="44">
        <f t="shared" si="177"/>
        <v>0</v>
      </c>
      <c r="CW115" s="44">
        <f t="shared" si="177"/>
        <v>0</v>
      </c>
      <c r="CX115" s="44">
        <f t="shared" ref="CX115:DQ115" si="178">CX$50*CX44</f>
        <v>0</v>
      </c>
      <c r="CY115" s="44">
        <f t="shared" si="178"/>
        <v>0</v>
      </c>
      <c r="CZ115" s="44">
        <f t="shared" si="178"/>
        <v>0</v>
      </c>
      <c r="DA115" s="44">
        <f t="shared" si="178"/>
        <v>0</v>
      </c>
      <c r="DB115" s="44">
        <f t="shared" si="178"/>
        <v>0</v>
      </c>
      <c r="DC115" s="44">
        <f t="shared" si="178"/>
        <v>0</v>
      </c>
      <c r="DD115" s="44">
        <f t="shared" si="178"/>
        <v>0</v>
      </c>
      <c r="DE115" s="44">
        <f t="shared" si="178"/>
        <v>0</v>
      </c>
      <c r="DF115" s="44">
        <f t="shared" si="178"/>
        <v>0</v>
      </c>
      <c r="DG115" s="44">
        <f t="shared" si="178"/>
        <v>0</v>
      </c>
      <c r="DH115" s="44">
        <f t="shared" si="178"/>
        <v>0</v>
      </c>
      <c r="DI115" s="44">
        <f t="shared" si="178"/>
        <v>0</v>
      </c>
      <c r="DJ115" s="44">
        <f t="shared" si="178"/>
        <v>0</v>
      </c>
      <c r="DK115" s="44">
        <f t="shared" si="178"/>
        <v>0</v>
      </c>
      <c r="DL115" s="44">
        <f t="shared" si="178"/>
        <v>0</v>
      </c>
      <c r="DM115" s="44">
        <f t="shared" si="178"/>
        <v>0</v>
      </c>
      <c r="DN115" s="44">
        <f t="shared" si="178"/>
        <v>0</v>
      </c>
      <c r="DO115" s="44">
        <f t="shared" si="178"/>
        <v>0</v>
      </c>
      <c r="DP115" s="44">
        <f t="shared" si="178"/>
        <v>0</v>
      </c>
      <c r="DQ115" s="44">
        <f t="shared" si="178"/>
        <v>0</v>
      </c>
    </row>
    <row r="116" spans="1:121" x14ac:dyDescent="0.25">
      <c r="A116" s="46" t="str">
        <f t="shared" si="116"/>
        <v>13_PNG</v>
      </c>
      <c r="B116" s="46" t="str">
        <f t="shared" si="116"/>
        <v>17_electricity</v>
      </c>
      <c r="C116" s="46" t="str">
        <f t="shared" si="116"/>
        <v>17_electricity</v>
      </c>
      <c r="D116" s="46" t="s">
        <v>150</v>
      </c>
      <c r="E116" s="46"/>
      <c r="F116" s="46"/>
      <c r="G116" s="47">
        <v>0</v>
      </c>
      <c r="H116" s="46"/>
      <c r="I116" s="46"/>
      <c r="J116" s="46"/>
      <c r="K116" s="46"/>
      <c r="L116" s="46"/>
      <c r="M116" s="46"/>
      <c r="N116" s="46"/>
      <c r="O116" s="46"/>
      <c r="P116" s="46"/>
      <c r="Q116" s="46"/>
      <c r="R116" s="46"/>
      <c r="S116" s="46"/>
      <c r="T116" s="46"/>
      <c r="U116" s="46"/>
      <c r="V116" s="46"/>
      <c r="W116" s="46"/>
      <c r="X116" s="46"/>
      <c r="Y116" s="46"/>
      <c r="Z116" s="46"/>
      <c r="AA116" s="46"/>
      <c r="AB116" s="46"/>
      <c r="AC116" s="46"/>
      <c r="AD116" s="46"/>
      <c r="AE116" s="46"/>
      <c r="AF116" s="46"/>
      <c r="AG116" s="46"/>
      <c r="AH116" s="46"/>
      <c r="AI116" s="46"/>
      <c r="AJ116" s="46"/>
      <c r="AK116" s="46"/>
      <c r="AL116" s="46"/>
      <c r="AM116" s="46"/>
      <c r="AN116" s="46"/>
      <c r="AO116" s="46"/>
      <c r="AP116" s="46"/>
      <c r="AQ116" s="46"/>
      <c r="AR116" s="46"/>
      <c r="AS116" s="46"/>
      <c r="AT116" s="46"/>
      <c r="AU116" s="46"/>
      <c r="AV116" s="46"/>
      <c r="AW116" s="46"/>
      <c r="AX116" s="46"/>
      <c r="AY116" s="46"/>
      <c r="AZ116" s="46"/>
      <c r="BA116" s="46"/>
      <c r="BB116" s="46"/>
      <c r="BC116" s="46"/>
      <c r="BD116" s="46"/>
      <c r="BE116" s="46"/>
      <c r="BF116" s="46"/>
      <c r="BG116" s="46"/>
      <c r="BH116" s="46"/>
      <c r="BI116" s="46"/>
      <c r="BJ116" s="46"/>
      <c r="BK116" s="46"/>
      <c r="BL116" s="46" t="str">
        <f t="shared" si="170"/>
        <v>13_PNG</v>
      </c>
      <c r="BM116" s="46" t="str">
        <f t="shared" si="117"/>
        <v>d_nonenergy_ccs_17_electricity</v>
      </c>
      <c r="BN116" s="46"/>
      <c r="BO116" s="46"/>
      <c r="BP116" s="49">
        <f t="shared" ref="BP116:BQ116" si="179">BP123</f>
        <v>0</v>
      </c>
      <c r="BQ116" s="49">
        <f t="shared" si="179"/>
        <v>0</v>
      </c>
      <c r="BR116" s="49">
        <f t="shared" ref="BR116:CV116" si="180">BR123</f>
        <v>0</v>
      </c>
      <c r="BS116" s="49">
        <f t="shared" si="180"/>
        <v>0</v>
      </c>
      <c r="BT116" s="49">
        <f t="shared" si="180"/>
        <v>0</v>
      </c>
      <c r="BU116" s="49">
        <f t="shared" si="180"/>
        <v>0</v>
      </c>
      <c r="BV116" s="49">
        <f t="shared" si="180"/>
        <v>0</v>
      </c>
      <c r="BW116" s="49">
        <f t="shared" si="180"/>
        <v>0</v>
      </c>
      <c r="BX116" s="49">
        <f t="shared" si="180"/>
        <v>0</v>
      </c>
      <c r="BY116" s="49">
        <f t="shared" si="180"/>
        <v>0</v>
      </c>
      <c r="BZ116" s="49">
        <f t="shared" si="180"/>
        <v>0</v>
      </c>
      <c r="CA116" s="49">
        <f t="shared" si="180"/>
        <v>0</v>
      </c>
      <c r="CB116" s="49">
        <f t="shared" si="180"/>
        <v>0</v>
      </c>
      <c r="CC116" s="49">
        <f t="shared" si="180"/>
        <v>0</v>
      </c>
      <c r="CD116" s="49">
        <f t="shared" si="180"/>
        <v>0</v>
      </c>
      <c r="CE116" s="49">
        <f t="shared" si="180"/>
        <v>0</v>
      </c>
      <c r="CF116" s="49">
        <f t="shared" si="180"/>
        <v>0</v>
      </c>
      <c r="CG116" s="49">
        <f t="shared" si="180"/>
        <v>0</v>
      </c>
      <c r="CH116" s="49">
        <f t="shared" si="180"/>
        <v>0</v>
      </c>
      <c r="CI116" s="49">
        <f t="shared" si="180"/>
        <v>0</v>
      </c>
      <c r="CJ116" s="49">
        <f t="shared" si="180"/>
        <v>0</v>
      </c>
      <c r="CK116" s="49">
        <f t="shared" si="180"/>
        <v>0</v>
      </c>
      <c r="CL116" s="49">
        <f t="shared" si="180"/>
        <v>0</v>
      </c>
      <c r="CM116" s="49">
        <f t="shared" si="180"/>
        <v>0</v>
      </c>
      <c r="CN116" s="49">
        <f t="shared" si="180"/>
        <v>0</v>
      </c>
      <c r="CO116" s="49">
        <f t="shared" si="180"/>
        <v>0</v>
      </c>
      <c r="CP116" s="49">
        <f t="shared" si="180"/>
        <v>0</v>
      </c>
      <c r="CQ116" s="49">
        <f t="shared" si="180"/>
        <v>0</v>
      </c>
      <c r="CR116" s="49">
        <f t="shared" si="180"/>
        <v>0</v>
      </c>
      <c r="CS116" s="49">
        <f t="shared" si="180"/>
        <v>0</v>
      </c>
      <c r="CT116" s="49">
        <f t="shared" si="180"/>
        <v>0</v>
      </c>
      <c r="CU116" s="49">
        <f t="shared" si="180"/>
        <v>0</v>
      </c>
      <c r="CV116" s="49">
        <f t="shared" si="180"/>
        <v>0</v>
      </c>
      <c r="CW116" s="49">
        <f t="shared" ref="CW116:DQ116" si="181">CW123</f>
        <v>0</v>
      </c>
      <c r="CX116" s="49">
        <f t="shared" si="181"/>
        <v>0</v>
      </c>
      <c r="CY116" s="49">
        <f t="shared" si="181"/>
        <v>0</v>
      </c>
      <c r="CZ116" s="49">
        <f t="shared" si="181"/>
        <v>0</v>
      </c>
      <c r="DA116" s="49">
        <f t="shared" si="181"/>
        <v>0</v>
      </c>
      <c r="DB116" s="49">
        <f t="shared" si="181"/>
        <v>0</v>
      </c>
      <c r="DC116" s="49">
        <f t="shared" si="181"/>
        <v>0</v>
      </c>
      <c r="DD116" s="49">
        <f t="shared" si="181"/>
        <v>0</v>
      </c>
      <c r="DE116" s="49">
        <f t="shared" si="181"/>
        <v>0</v>
      </c>
      <c r="DF116" s="49">
        <f t="shared" si="181"/>
        <v>0</v>
      </c>
      <c r="DG116" s="49">
        <f t="shared" si="181"/>
        <v>0</v>
      </c>
      <c r="DH116" s="49">
        <f t="shared" si="181"/>
        <v>0</v>
      </c>
      <c r="DI116" s="49">
        <f t="shared" si="181"/>
        <v>0</v>
      </c>
      <c r="DJ116" s="49">
        <f t="shared" si="181"/>
        <v>0</v>
      </c>
      <c r="DK116" s="49">
        <f t="shared" si="181"/>
        <v>0</v>
      </c>
      <c r="DL116" s="49">
        <f t="shared" si="181"/>
        <v>0</v>
      </c>
      <c r="DM116" s="49">
        <f t="shared" si="181"/>
        <v>0</v>
      </c>
      <c r="DN116" s="49">
        <f t="shared" si="181"/>
        <v>0</v>
      </c>
      <c r="DO116" s="49">
        <f t="shared" si="181"/>
        <v>0</v>
      </c>
      <c r="DP116" s="49">
        <f t="shared" si="181"/>
        <v>0</v>
      </c>
      <c r="DQ116" s="49">
        <f t="shared" si="181"/>
        <v>0</v>
      </c>
    </row>
    <row r="117" spans="1:121" x14ac:dyDescent="0.25">
      <c r="A117" s="44" t="str">
        <f t="shared" si="116"/>
        <v>13_PNG</v>
      </c>
      <c r="B117" s="44" t="str">
        <f t="shared" si="116"/>
        <v>18_heat</v>
      </c>
      <c r="C117" s="44" t="str">
        <f t="shared" si="116"/>
        <v>18_heat</v>
      </c>
      <c r="D117" s="44" t="s">
        <v>150</v>
      </c>
      <c r="E117" s="44"/>
      <c r="F117" s="44"/>
      <c r="G117" s="45">
        <v>0</v>
      </c>
      <c r="H117" s="44"/>
      <c r="I117" s="44"/>
      <c r="J117" s="44"/>
      <c r="K117" s="44"/>
      <c r="L117" s="44"/>
      <c r="M117" s="44"/>
      <c r="N117" s="44"/>
      <c r="O117" s="44"/>
      <c r="P117" s="44"/>
      <c r="Q117" s="44"/>
      <c r="R117" s="44"/>
      <c r="S117" s="44"/>
      <c r="T117" s="44"/>
      <c r="U117" s="44"/>
      <c r="V117" s="44"/>
      <c r="W117" s="44"/>
      <c r="X117" s="44"/>
      <c r="Y117" s="44"/>
      <c r="Z117" s="44"/>
      <c r="AA117" s="44"/>
      <c r="AB117" s="44"/>
      <c r="AC117" s="44"/>
      <c r="AD117" s="44"/>
      <c r="AE117" s="44"/>
      <c r="AF117" s="44"/>
      <c r="AG117" s="44"/>
      <c r="AH117" s="44"/>
      <c r="AI117" s="44"/>
      <c r="AJ117" s="44"/>
      <c r="AK117" s="44"/>
      <c r="AL117" s="44"/>
      <c r="AM117" s="44"/>
      <c r="AN117" s="44"/>
      <c r="AO117" s="44"/>
      <c r="AP117" s="44"/>
      <c r="AQ117" s="44"/>
      <c r="AR117" s="44"/>
      <c r="AS117" s="44"/>
      <c r="AT117" s="44"/>
      <c r="AU117" s="44"/>
      <c r="AV117" s="44"/>
      <c r="AW117" s="44"/>
      <c r="AX117" s="44"/>
      <c r="AY117" s="44"/>
      <c r="AZ117" s="44"/>
      <c r="BA117" s="44"/>
      <c r="BB117" s="44"/>
      <c r="BC117" s="44"/>
      <c r="BD117" s="44"/>
      <c r="BE117" s="44"/>
      <c r="BF117" s="44"/>
      <c r="BG117" s="44"/>
      <c r="BH117" s="44"/>
      <c r="BI117" s="44"/>
      <c r="BJ117" s="44"/>
      <c r="BK117" s="44"/>
      <c r="BL117" s="44" t="str">
        <f t="shared" si="170"/>
        <v>13_PNG</v>
      </c>
      <c r="BM117" s="44" t="str">
        <f t="shared" si="117"/>
        <v>d_nonenergy_ccs_18_heat</v>
      </c>
      <c r="BN117" s="44"/>
      <c r="BO117" s="44"/>
      <c r="BP117" s="44">
        <f t="shared" ref="BP117:CV117" si="182">BP$50*BP46</f>
        <v>0</v>
      </c>
      <c r="BQ117" s="44">
        <f t="shared" si="182"/>
        <v>0</v>
      </c>
      <c r="BR117" s="44">
        <f t="shared" si="182"/>
        <v>0</v>
      </c>
      <c r="BS117" s="44">
        <f t="shared" si="182"/>
        <v>0</v>
      </c>
      <c r="BT117" s="44">
        <f t="shared" si="182"/>
        <v>0</v>
      </c>
      <c r="BU117" s="44">
        <f t="shared" si="182"/>
        <v>0</v>
      </c>
      <c r="BV117" s="44">
        <f t="shared" si="182"/>
        <v>0</v>
      </c>
      <c r="BW117" s="44">
        <f t="shared" si="182"/>
        <v>0</v>
      </c>
      <c r="BX117" s="44">
        <f t="shared" si="182"/>
        <v>0</v>
      </c>
      <c r="BY117" s="44">
        <f t="shared" si="182"/>
        <v>0</v>
      </c>
      <c r="BZ117" s="44">
        <f t="shared" si="182"/>
        <v>0</v>
      </c>
      <c r="CA117" s="44">
        <f t="shared" si="182"/>
        <v>0</v>
      </c>
      <c r="CB117" s="44">
        <f t="shared" si="182"/>
        <v>0</v>
      </c>
      <c r="CC117" s="44">
        <f t="shared" si="182"/>
        <v>0</v>
      </c>
      <c r="CD117" s="44">
        <f t="shared" si="182"/>
        <v>0</v>
      </c>
      <c r="CE117" s="44">
        <f t="shared" si="182"/>
        <v>0</v>
      </c>
      <c r="CF117" s="44">
        <f t="shared" si="182"/>
        <v>0</v>
      </c>
      <c r="CG117" s="44">
        <f t="shared" si="182"/>
        <v>0</v>
      </c>
      <c r="CH117" s="44">
        <f t="shared" si="182"/>
        <v>0</v>
      </c>
      <c r="CI117" s="44">
        <f t="shared" si="182"/>
        <v>0</v>
      </c>
      <c r="CJ117" s="44">
        <f t="shared" si="182"/>
        <v>0</v>
      </c>
      <c r="CK117" s="44">
        <f t="shared" si="182"/>
        <v>0</v>
      </c>
      <c r="CL117" s="44">
        <f t="shared" si="182"/>
        <v>0</v>
      </c>
      <c r="CM117" s="44">
        <f t="shared" si="182"/>
        <v>0</v>
      </c>
      <c r="CN117" s="44">
        <f t="shared" si="182"/>
        <v>0</v>
      </c>
      <c r="CO117" s="44">
        <f t="shared" si="182"/>
        <v>0</v>
      </c>
      <c r="CP117" s="44">
        <f t="shared" si="182"/>
        <v>0</v>
      </c>
      <c r="CQ117" s="44">
        <f t="shared" si="182"/>
        <v>0</v>
      </c>
      <c r="CR117" s="44">
        <f t="shared" si="182"/>
        <v>0</v>
      </c>
      <c r="CS117" s="44">
        <f t="shared" si="182"/>
        <v>0</v>
      </c>
      <c r="CT117" s="44">
        <f t="shared" si="182"/>
        <v>0</v>
      </c>
      <c r="CU117" s="44">
        <f t="shared" si="182"/>
        <v>0</v>
      </c>
      <c r="CV117" s="44">
        <f t="shared" si="182"/>
        <v>0</v>
      </c>
      <c r="CW117" s="44">
        <f t="shared" ref="CW117:DQ117" si="183">CW$50*CW46</f>
        <v>0</v>
      </c>
      <c r="CX117" s="44">
        <f t="shared" si="183"/>
        <v>0</v>
      </c>
      <c r="CY117" s="44">
        <f t="shared" si="183"/>
        <v>0</v>
      </c>
      <c r="CZ117" s="44">
        <f t="shared" si="183"/>
        <v>0</v>
      </c>
      <c r="DA117" s="44">
        <f t="shared" si="183"/>
        <v>0</v>
      </c>
      <c r="DB117" s="44">
        <f t="shared" si="183"/>
        <v>0</v>
      </c>
      <c r="DC117" s="44">
        <f t="shared" si="183"/>
        <v>0</v>
      </c>
      <c r="DD117" s="44">
        <f t="shared" si="183"/>
        <v>0</v>
      </c>
      <c r="DE117" s="44">
        <f t="shared" si="183"/>
        <v>0</v>
      </c>
      <c r="DF117" s="44">
        <f t="shared" si="183"/>
        <v>0</v>
      </c>
      <c r="DG117" s="44">
        <f t="shared" si="183"/>
        <v>0</v>
      </c>
      <c r="DH117" s="44">
        <f t="shared" si="183"/>
        <v>0</v>
      </c>
      <c r="DI117" s="44">
        <f t="shared" si="183"/>
        <v>0</v>
      </c>
      <c r="DJ117" s="44">
        <f t="shared" si="183"/>
        <v>0</v>
      </c>
      <c r="DK117" s="44">
        <f t="shared" si="183"/>
        <v>0</v>
      </c>
      <c r="DL117" s="44">
        <f t="shared" si="183"/>
        <v>0</v>
      </c>
      <c r="DM117" s="44">
        <f t="shared" si="183"/>
        <v>0</v>
      </c>
      <c r="DN117" s="44">
        <f t="shared" si="183"/>
        <v>0</v>
      </c>
      <c r="DO117" s="44">
        <f t="shared" si="183"/>
        <v>0</v>
      </c>
      <c r="DP117" s="44">
        <f t="shared" si="183"/>
        <v>0</v>
      </c>
      <c r="DQ117" s="44">
        <f t="shared" si="183"/>
        <v>0</v>
      </c>
    </row>
    <row r="119" spans="1:121" x14ac:dyDescent="0.25">
      <c r="BM119" s="5" t="s">
        <v>153</v>
      </c>
    </row>
    <row r="120" spans="1:121" x14ac:dyDescent="0.25">
      <c r="BL120" s="46" t="s">
        <v>4</v>
      </c>
      <c r="BM120" s="46" t="s">
        <v>169</v>
      </c>
      <c r="BN120" s="46"/>
      <c r="BO120" s="46"/>
      <c r="BP120" s="47">
        <f t="shared" ref="BP120:BP123" si="184">BQ120</f>
        <v>0</v>
      </c>
      <c r="BQ120" s="47">
        <f t="shared" ref="BQ120:CV120" si="185">BQ$50*BQ45</f>
        <v>0</v>
      </c>
      <c r="BR120" s="47">
        <f t="shared" si="185"/>
        <v>0</v>
      </c>
      <c r="BS120" s="47">
        <f t="shared" si="185"/>
        <v>0</v>
      </c>
      <c r="BT120" s="47">
        <f t="shared" si="185"/>
        <v>0</v>
      </c>
      <c r="BU120" s="47">
        <f t="shared" si="185"/>
        <v>0</v>
      </c>
      <c r="BV120" s="47">
        <f t="shared" si="185"/>
        <v>0</v>
      </c>
      <c r="BW120" s="47">
        <f t="shared" si="185"/>
        <v>0</v>
      </c>
      <c r="BX120" s="47">
        <f t="shared" si="185"/>
        <v>0</v>
      </c>
      <c r="BY120" s="47">
        <f t="shared" si="185"/>
        <v>0</v>
      </c>
      <c r="BZ120" s="47">
        <f t="shared" si="185"/>
        <v>0</v>
      </c>
      <c r="CA120" s="47">
        <f t="shared" si="185"/>
        <v>0</v>
      </c>
      <c r="CB120" s="47">
        <f t="shared" si="185"/>
        <v>0</v>
      </c>
      <c r="CC120" s="47">
        <f t="shared" si="185"/>
        <v>0</v>
      </c>
      <c r="CD120" s="47">
        <f t="shared" si="185"/>
        <v>0</v>
      </c>
      <c r="CE120" s="47">
        <f t="shared" si="185"/>
        <v>0</v>
      </c>
      <c r="CF120" s="47">
        <f t="shared" si="185"/>
        <v>0</v>
      </c>
      <c r="CG120" s="47">
        <f t="shared" si="185"/>
        <v>0</v>
      </c>
      <c r="CH120" s="47">
        <f t="shared" si="185"/>
        <v>0</v>
      </c>
      <c r="CI120" s="47">
        <f t="shared" si="185"/>
        <v>0</v>
      </c>
      <c r="CJ120" s="47">
        <f t="shared" si="185"/>
        <v>0</v>
      </c>
      <c r="CK120" s="47">
        <f t="shared" si="185"/>
        <v>0</v>
      </c>
      <c r="CL120" s="47">
        <f t="shared" si="185"/>
        <v>0</v>
      </c>
      <c r="CM120" s="47">
        <f t="shared" si="185"/>
        <v>0</v>
      </c>
      <c r="CN120" s="47">
        <f t="shared" si="185"/>
        <v>0</v>
      </c>
      <c r="CO120" s="47">
        <f t="shared" si="185"/>
        <v>0</v>
      </c>
      <c r="CP120" s="47">
        <f t="shared" si="185"/>
        <v>0</v>
      </c>
      <c r="CQ120" s="47">
        <f t="shared" si="185"/>
        <v>0</v>
      </c>
      <c r="CR120" s="47">
        <f t="shared" si="185"/>
        <v>0</v>
      </c>
      <c r="CS120" s="47">
        <f t="shared" si="185"/>
        <v>0</v>
      </c>
      <c r="CT120" s="47">
        <f t="shared" si="185"/>
        <v>0</v>
      </c>
      <c r="CU120" s="47">
        <f t="shared" si="185"/>
        <v>0</v>
      </c>
      <c r="CV120" s="47">
        <f t="shared" si="185"/>
        <v>0</v>
      </c>
      <c r="CW120" s="47">
        <f t="shared" ref="CW120:DQ120" si="186">CW$50*CW45</f>
        <v>0</v>
      </c>
      <c r="CX120" s="47">
        <f t="shared" si="186"/>
        <v>0</v>
      </c>
      <c r="CY120" s="47">
        <f t="shared" si="186"/>
        <v>0</v>
      </c>
      <c r="CZ120" s="47">
        <f t="shared" si="186"/>
        <v>0</v>
      </c>
      <c r="DA120" s="47">
        <f t="shared" si="186"/>
        <v>0</v>
      </c>
      <c r="DB120" s="47">
        <f t="shared" si="186"/>
        <v>0</v>
      </c>
      <c r="DC120" s="47">
        <f t="shared" si="186"/>
        <v>0</v>
      </c>
      <c r="DD120" s="47">
        <f t="shared" si="186"/>
        <v>0</v>
      </c>
      <c r="DE120" s="47">
        <f t="shared" si="186"/>
        <v>0</v>
      </c>
      <c r="DF120" s="47">
        <f t="shared" si="186"/>
        <v>0</v>
      </c>
      <c r="DG120" s="47">
        <f t="shared" si="186"/>
        <v>0</v>
      </c>
      <c r="DH120" s="47">
        <f t="shared" si="186"/>
        <v>0</v>
      </c>
      <c r="DI120" s="47">
        <f t="shared" si="186"/>
        <v>0</v>
      </c>
      <c r="DJ120" s="47">
        <f t="shared" si="186"/>
        <v>0</v>
      </c>
      <c r="DK120" s="47">
        <f t="shared" si="186"/>
        <v>0</v>
      </c>
      <c r="DL120" s="47">
        <f t="shared" si="186"/>
        <v>0</v>
      </c>
      <c r="DM120" s="47">
        <f t="shared" si="186"/>
        <v>0</v>
      </c>
      <c r="DN120" s="47">
        <f t="shared" si="186"/>
        <v>0</v>
      </c>
      <c r="DO120" s="47">
        <f t="shared" si="186"/>
        <v>0</v>
      </c>
      <c r="DP120" s="47">
        <f t="shared" si="186"/>
        <v>0</v>
      </c>
      <c r="DQ120" s="47">
        <f t="shared" si="186"/>
        <v>0</v>
      </c>
    </row>
    <row r="121" spans="1:121" x14ac:dyDescent="0.25">
      <c r="BL121" s="46" t="s">
        <v>4</v>
      </c>
      <c r="BM121" s="46" t="s">
        <v>170</v>
      </c>
      <c r="BN121" s="46"/>
      <c r="BO121" s="46"/>
      <c r="BP121" s="47">
        <f t="shared" si="184"/>
        <v>0</v>
      </c>
      <c r="BQ121" s="47" cm="1">
        <f t="array" ref="BQ121">INDEX(prod_est,$H$15+$I$15-1,MATCH(BQ53,$BQ$53:$DQ$53,0))*BQ50*BQ48</f>
        <v>0</v>
      </c>
      <c r="BR121" s="47" cm="1">
        <f t="array" ref="BR121">INDEX(prod_est,$H$15+$I$15-1,MATCH(BR53,$BQ$53:$DQ$53,0))*BR50*BR48</f>
        <v>0</v>
      </c>
      <c r="BS121" s="47" cm="1">
        <f t="array" ref="BS121">INDEX(prod_est,$H$15+$I$15-1,MATCH(BS53,$BQ$53:$DQ$53,0))*BS50*BS48</f>
        <v>0</v>
      </c>
      <c r="BT121" s="47" cm="1">
        <f t="array" ref="BT121">INDEX(prod_est,$H$15+$I$15-1,MATCH(BT53,$BQ$53:$DQ$53,0))*BT50*BT48</f>
        <v>0</v>
      </c>
      <c r="BU121" s="47" cm="1">
        <f t="array" ref="BU121">INDEX(prod_est,$H$15+$I$15-1,MATCH(BU53,$BQ$53:$DQ$53,0))*BU50*BU48</f>
        <v>0</v>
      </c>
      <c r="BV121" s="47" cm="1">
        <f t="array" ref="BV121">INDEX(prod_est,$H$15+$I$15-1,MATCH(BV53,$BQ$53:$DQ$53,0))*BV50*BV48</f>
        <v>0</v>
      </c>
      <c r="BW121" s="47" cm="1">
        <f t="array" ref="BW121">INDEX(prod_est,$H$15+$I$15-1,MATCH(BW53,$BQ$53:$DQ$53,0))*BW50*BW48</f>
        <v>0</v>
      </c>
      <c r="BX121" s="47" cm="1">
        <f t="array" ref="BX121">INDEX(prod_est,$H$15+$I$15-1,MATCH(BX53,$BQ$53:$DQ$53,0))*BX50*BX48</f>
        <v>0</v>
      </c>
      <c r="BY121" s="47" cm="1">
        <f t="array" ref="BY121">INDEX(prod_est,$H$15+$I$15-1,MATCH(BY53,$BQ$53:$DQ$53,0))*BY50*BY48</f>
        <v>0</v>
      </c>
      <c r="BZ121" s="47" cm="1">
        <f t="array" ref="BZ121">INDEX(prod_est,$H$15+$I$15-1,MATCH(BZ53,$BQ$53:$DQ$53,0))*BZ50*BZ48</f>
        <v>0</v>
      </c>
      <c r="CA121" s="47" cm="1">
        <f t="array" ref="CA121">INDEX(prod_est,$H$15+$I$15-1,MATCH(CA53,$BQ$53:$DQ$53,0))*CA50*CA48</f>
        <v>0</v>
      </c>
      <c r="CB121" s="47" cm="1">
        <f t="array" ref="CB121">INDEX(prod_est,$H$15+$I$15-1,MATCH(CB53,$BQ$53:$DQ$53,0))*CB50*CB48</f>
        <v>0</v>
      </c>
      <c r="CC121" s="47" cm="1">
        <f t="array" ref="CC121">INDEX(prod_est,$H$15+$I$15-1,MATCH(CC53,$BQ$53:$DQ$53,0))*CC50*CC48</f>
        <v>0</v>
      </c>
      <c r="CD121" s="47" cm="1">
        <f t="array" ref="CD121">INDEX(prod_est,$H$15+$I$15-1,MATCH(CD53,$BQ$53:$DQ$53,0))*CD50*CD48</f>
        <v>0</v>
      </c>
      <c r="CE121" s="47" cm="1">
        <f t="array" ref="CE121">INDEX(prod_est,$H$15+$I$15-1,MATCH(CE53,$BQ$53:$DQ$53,0))*CE50*CE48</f>
        <v>0</v>
      </c>
      <c r="CF121" s="47" cm="1">
        <f t="array" ref="CF121">INDEX(prod_est,$H$15+$I$15-1,MATCH(CF53,$BQ$53:$DQ$53,0))*CF50*CF48</f>
        <v>0</v>
      </c>
      <c r="CG121" s="47" cm="1">
        <f t="array" ref="CG121">INDEX(prod_est,$H$15+$I$15-1,MATCH(CG53,$BQ$53:$DQ$53,0))*CG50*CG48</f>
        <v>0</v>
      </c>
      <c r="CH121" s="47" cm="1">
        <f t="array" ref="CH121">INDEX(prod_est,$H$15+$I$15-1,MATCH(CH53,$BQ$53:$DQ$53,0))*CH50*CH48</f>
        <v>0</v>
      </c>
      <c r="CI121" s="47" cm="1">
        <f t="array" ref="CI121">INDEX(prod_est,$H$15+$I$15-1,MATCH(CI53,$BQ$53:$DQ$53,0))*CI50*CI48</f>
        <v>0</v>
      </c>
      <c r="CJ121" s="47" cm="1">
        <f t="array" ref="CJ121">INDEX(prod_est,$H$15+$I$15-1,MATCH(CJ53,$BQ$53:$DQ$53,0))*CJ50*CJ48</f>
        <v>0</v>
      </c>
      <c r="CK121" s="47" cm="1">
        <f t="array" ref="CK121">INDEX(prod_est,$H$15+$I$15-1,MATCH(CK53,$BQ$53:$DQ$53,0))*CK50*CK48</f>
        <v>0</v>
      </c>
      <c r="CL121" s="47" cm="1">
        <f t="array" ref="CL121">INDEX(prod_est,$H$15+$I$15-1,MATCH(CL53,$BQ$53:$DQ$53,0))*CL50*CL48</f>
        <v>0</v>
      </c>
      <c r="CM121" s="47" cm="1">
        <f t="array" ref="CM121">INDEX(prod_est,$H$15+$I$15-1,MATCH(CM53,$BQ$53:$DQ$53,0))*CM50*CM48</f>
        <v>0</v>
      </c>
      <c r="CN121" s="47" cm="1">
        <f t="array" ref="CN121">INDEX(prod_est,$H$15+$I$15-1,MATCH(CN53,$BQ$53:$DQ$53,0))*CN50*CN48</f>
        <v>0</v>
      </c>
      <c r="CO121" s="47" cm="1">
        <f t="array" ref="CO121">INDEX(prod_est,$H$15+$I$15-1,MATCH(CO53,$BQ$53:$DQ$53,0))*CO50*CO48</f>
        <v>0</v>
      </c>
      <c r="CP121" s="47" cm="1">
        <f t="array" ref="CP121">INDEX(prod_est,$H$15+$I$15-1,MATCH(CP53,$BQ$53:$DQ$53,0))*CP50*CP48</f>
        <v>0</v>
      </c>
      <c r="CQ121" s="47" cm="1">
        <f t="array" ref="CQ121">INDEX(prod_est,$H$15+$I$15-1,MATCH(CQ53,$BQ$53:$DQ$53,0))*CQ50*CQ48</f>
        <v>0</v>
      </c>
      <c r="CR121" s="47" cm="1">
        <f t="array" ref="CR121">INDEX(prod_est,$H$15+$I$15-1,MATCH(CR53,$BQ$53:$DQ$53,0))*CR50*CR48</f>
        <v>0</v>
      </c>
      <c r="CS121" s="47" cm="1">
        <f t="array" ref="CS121">INDEX(prod_est,$H$15+$I$15-1,MATCH(CS53,$BQ$53:$DQ$53,0))*CS50*CS48</f>
        <v>0</v>
      </c>
      <c r="CT121" s="47" cm="1">
        <f t="array" ref="CT121">INDEX(prod_est,$H$15+$I$15-1,MATCH(CT53,$BQ$53:$DQ$53,0))*CT50*CT48</f>
        <v>0</v>
      </c>
      <c r="CU121" s="47" cm="1">
        <f t="array" ref="CU121">INDEX(prod_est,$H$15+$I$15-1,MATCH(CU53,$BQ$53:$DQ$53,0))*CU50*CU48</f>
        <v>0</v>
      </c>
      <c r="CV121" s="47" cm="1">
        <f t="array" ref="CV121">INDEX(prod_est,$H$15+$I$15-1,MATCH(CV53,$BQ$53:$DQ$53,0))*CV50*CV48</f>
        <v>0</v>
      </c>
      <c r="CW121" s="47" cm="1">
        <f t="array" ref="CW121">INDEX(prod_est,$H$15+$I$15-1,MATCH(CW53,$BQ$53:$DQ$53,0))*CW50*CW48</f>
        <v>0</v>
      </c>
      <c r="CX121" s="47" cm="1">
        <f t="array" ref="CX121">INDEX(prod_est,$H$15+$I$15-1,MATCH(CX53,$BQ$53:$DQ$53,0))*CX50*CX48</f>
        <v>0</v>
      </c>
      <c r="CY121" s="47" cm="1">
        <f t="array" ref="CY121">INDEX(prod_est,$H$15+$I$15-1,MATCH(CY53,$BQ$53:$DQ$53,0))*CY50*CY48</f>
        <v>0</v>
      </c>
      <c r="CZ121" s="47" cm="1">
        <f t="array" ref="CZ121">INDEX(prod_est,$H$15+$I$15-1,MATCH(CZ53,$BQ$53:$DQ$53,0))*CZ50*CZ48</f>
        <v>0</v>
      </c>
      <c r="DA121" s="47" cm="1">
        <f t="array" ref="DA121">INDEX(prod_est,$H$15+$I$15-1,MATCH(DA53,$BQ$53:$DQ$53,0))*DA50*DA48</f>
        <v>0</v>
      </c>
      <c r="DB121" s="47" cm="1">
        <f t="array" ref="DB121">INDEX(prod_est,$H$15+$I$15-1,MATCH(DB53,$BQ$53:$DQ$53,0))*DB50*DB48</f>
        <v>0</v>
      </c>
      <c r="DC121" s="47" cm="1">
        <f t="array" ref="DC121">INDEX(prod_est,$H$15+$I$15-1,MATCH(DC53,$BQ$53:$DQ$53,0))*DC50*DC48</f>
        <v>0</v>
      </c>
      <c r="DD121" s="47" cm="1">
        <f t="array" ref="DD121">INDEX(prod_est,$H$15+$I$15-1,MATCH(DD53,$BQ$53:$DQ$53,0))*DD50*DD48</f>
        <v>0</v>
      </c>
      <c r="DE121" s="47" cm="1">
        <f t="array" ref="DE121">INDEX(prod_est,$H$15+$I$15-1,MATCH(DE53,$BQ$53:$DQ$53,0))*DE50*DE48</f>
        <v>0</v>
      </c>
      <c r="DF121" s="47" cm="1">
        <f t="array" ref="DF121">INDEX(prod_est,$H$15+$I$15-1,MATCH(DF53,$BQ$53:$DQ$53,0))*DF50*DF48</f>
        <v>0</v>
      </c>
      <c r="DG121" s="47" cm="1">
        <f t="array" ref="DG121">INDEX(prod_est,$H$15+$I$15-1,MATCH(DG53,$BQ$53:$DQ$53,0))*DG50*DG48</f>
        <v>0</v>
      </c>
      <c r="DH121" s="47" cm="1">
        <f t="array" ref="DH121">INDEX(prod_est,$H$15+$I$15-1,MATCH(DH53,$BQ$53:$DQ$53,0))*DH50*DH48</f>
        <v>0</v>
      </c>
      <c r="DI121" s="47" cm="1">
        <f t="array" ref="DI121">INDEX(prod_est,$H$15+$I$15-1,MATCH(DI53,$BQ$53:$DQ$53,0))*DI50*DI48</f>
        <v>0</v>
      </c>
      <c r="DJ121" s="47" cm="1">
        <f t="array" ref="DJ121">INDEX(prod_est,$H$15+$I$15-1,MATCH(DJ53,$BQ$53:$DQ$53,0))*DJ50*DJ48</f>
        <v>0</v>
      </c>
      <c r="DK121" s="47" cm="1">
        <f t="array" ref="DK121">INDEX(prod_est,$H$15+$I$15-1,MATCH(DK53,$BQ$53:$DQ$53,0))*DK50*DK48</f>
        <v>0</v>
      </c>
      <c r="DL121" s="47" cm="1">
        <f t="array" ref="DL121">INDEX(prod_est,$H$15+$I$15-1,MATCH(DL53,$BQ$53:$DQ$53,0))*DL50*DL48</f>
        <v>0</v>
      </c>
      <c r="DM121" s="47" cm="1">
        <f t="array" ref="DM121">INDEX(prod_est,$H$15+$I$15-1,MATCH(DM53,$BQ$53:$DQ$53,0))*DM50*DM48</f>
        <v>0</v>
      </c>
      <c r="DN121" s="47" cm="1">
        <f t="array" ref="DN121">INDEX(prod_est,$H$15+$I$15-1,MATCH(DN53,$BQ$53:$DQ$53,0))*DN50*DN48</f>
        <v>0</v>
      </c>
      <c r="DO121" s="47" cm="1">
        <f t="array" ref="DO121">INDEX(prod_est,$H$15+$I$15-1,MATCH(DO53,$BQ$53:$DQ$53,0))*DO50*DO48</f>
        <v>0</v>
      </c>
      <c r="DP121" s="47" cm="1">
        <f t="array" ref="DP121">INDEX(prod_est,$H$15+$I$15-1,MATCH(DP53,$BQ$53:$DQ$53,0))*DP50*DP48</f>
        <v>0</v>
      </c>
      <c r="DQ121" s="47" cm="1">
        <f t="array" ref="DQ121">INDEX(prod_est,$H$15+$I$15-1,MATCH(DQ53,$BQ$53:$DQ$53,0))*DQ50*DQ48</f>
        <v>0</v>
      </c>
    </row>
    <row r="122" spans="1:121" x14ac:dyDescent="0.25">
      <c r="BL122" s="46" t="s">
        <v>4</v>
      </c>
      <c r="BM122" s="46" t="s">
        <v>154</v>
      </c>
      <c r="BN122" s="46"/>
      <c r="BO122" s="46"/>
      <c r="BP122" s="47">
        <f t="shared" si="184"/>
        <v>0</v>
      </c>
      <c r="BQ122" s="47">
        <f t="shared" ref="BQ122:CV122" si="187">BQ121*1000*$J$8*$J$9</f>
        <v>0</v>
      </c>
      <c r="BR122" s="47">
        <f t="shared" si="187"/>
        <v>0</v>
      </c>
      <c r="BS122" s="47">
        <f t="shared" si="187"/>
        <v>0</v>
      </c>
      <c r="BT122" s="47">
        <f t="shared" si="187"/>
        <v>0</v>
      </c>
      <c r="BU122" s="47">
        <f t="shared" si="187"/>
        <v>0</v>
      </c>
      <c r="BV122" s="47">
        <f t="shared" si="187"/>
        <v>0</v>
      </c>
      <c r="BW122" s="47">
        <f t="shared" si="187"/>
        <v>0</v>
      </c>
      <c r="BX122" s="47">
        <f t="shared" si="187"/>
        <v>0</v>
      </c>
      <c r="BY122" s="47">
        <f t="shared" si="187"/>
        <v>0</v>
      </c>
      <c r="BZ122" s="47">
        <f t="shared" si="187"/>
        <v>0</v>
      </c>
      <c r="CA122" s="47">
        <f t="shared" si="187"/>
        <v>0</v>
      </c>
      <c r="CB122" s="47">
        <f t="shared" si="187"/>
        <v>0</v>
      </c>
      <c r="CC122" s="47">
        <f t="shared" si="187"/>
        <v>0</v>
      </c>
      <c r="CD122" s="47">
        <f t="shared" si="187"/>
        <v>0</v>
      </c>
      <c r="CE122" s="47">
        <f t="shared" si="187"/>
        <v>0</v>
      </c>
      <c r="CF122" s="47">
        <f t="shared" si="187"/>
        <v>0</v>
      </c>
      <c r="CG122" s="47">
        <f t="shared" si="187"/>
        <v>0</v>
      </c>
      <c r="CH122" s="47">
        <f t="shared" si="187"/>
        <v>0</v>
      </c>
      <c r="CI122" s="47">
        <f t="shared" si="187"/>
        <v>0</v>
      </c>
      <c r="CJ122" s="47">
        <f t="shared" si="187"/>
        <v>0</v>
      </c>
      <c r="CK122" s="47">
        <f t="shared" si="187"/>
        <v>0</v>
      </c>
      <c r="CL122" s="47">
        <f t="shared" si="187"/>
        <v>0</v>
      </c>
      <c r="CM122" s="47">
        <f t="shared" si="187"/>
        <v>0</v>
      </c>
      <c r="CN122" s="47">
        <f t="shared" si="187"/>
        <v>0</v>
      </c>
      <c r="CO122" s="47">
        <f t="shared" si="187"/>
        <v>0</v>
      </c>
      <c r="CP122" s="47">
        <f t="shared" si="187"/>
        <v>0</v>
      </c>
      <c r="CQ122" s="47">
        <f t="shared" si="187"/>
        <v>0</v>
      </c>
      <c r="CR122" s="47">
        <f t="shared" si="187"/>
        <v>0</v>
      </c>
      <c r="CS122" s="47">
        <f t="shared" si="187"/>
        <v>0</v>
      </c>
      <c r="CT122" s="47">
        <f t="shared" si="187"/>
        <v>0</v>
      </c>
      <c r="CU122" s="47">
        <f t="shared" si="187"/>
        <v>0</v>
      </c>
      <c r="CV122" s="47">
        <f t="shared" si="187"/>
        <v>0</v>
      </c>
      <c r="CW122" s="47">
        <f t="shared" ref="CW122:DQ122" si="188">CW121*1000*$J$8*$J$9</f>
        <v>0</v>
      </c>
      <c r="CX122" s="47">
        <f t="shared" si="188"/>
        <v>0</v>
      </c>
      <c r="CY122" s="47">
        <f t="shared" si="188"/>
        <v>0</v>
      </c>
      <c r="CZ122" s="47">
        <f t="shared" si="188"/>
        <v>0</v>
      </c>
      <c r="DA122" s="47">
        <f t="shared" si="188"/>
        <v>0</v>
      </c>
      <c r="DB122" s="47">
        <f t="shared" si="188"/>
        <v>0</v>
      </c>
      <c r="DC122" s="47">
        <f t="shared" si="188"/>
        <v>0</v>
      </c>
      <c r="DD122" s="47">
        <f t="shared" si="188"/>
        <v>0</v>
      </c>
      <c r="DE122" s="47">
        <f t="shared" si="188"/>
        <v>0</v>
      </c>
      <c r="DF122" s="47">
        <f t="shared" si="188"/>
        <v>0</v>
      </c>
      <c r="DG122" s="47">
        <f t="shared" si="188"/>
        <v>0</v>
      </c>
      <c r="DH122" s="47">
        <f t="shared" si="188"/>
        <v>0</v>
      </c>
      <c r="DI122" s="47">
        <f t="shared" si="188"/>
        <v>0</v>
      </c>
      <c r="DJ122" s="47">
        <f t="shared" si="188"/>
        <v>0</v>
      </c>
      <c r="DK122" s="47">
        <f t="shared" si="188"/>
        <v>0</v>
      </c>
      <c r="DL122" s="47">
        <f t="shared" si="188"/>
        <v>0</v>
      </c>
      <c r="DM122" s="47">
        <f t="shared" si="188"/>
        <v>0</v>
      </c>
      <c r="DN122" s="47">
        <f t="shared" si="188"/>
        <v>0</v>
      </c>
      <c r="DO122" s="47">
        <f t="shared" si="188"/>
        <v>0</v>
      </c>
      <c r="DP122" s="47">
        <f t="shared" si="188"/>
        <v>0</v>
      </c>
      <c r="DQ122" s="47">
        <f t="shared" si="188"/>
        <v>0</v>
      </c>
    </row>
    <row r="123" spans="1:121" x14ac:dyDescent="0.25">
      <c r="BL123" s="50" t="s">
        <v>4</v>
      </c>
      <c r="BM123" s="50" t="s">
        <v>168</v>
      </c>
      <c r="BN123" s="50"/>
      <c r="BO123" s="50"/>
      <c r="BP123" s="56">
        <f t="shared" si="184"/>
        <v>0</v>
      </c>
      <c r="BQ123" s="56">
        <f t="shared" ref="BQ123:CV123" si="189">BQ120+BQ122</f>
        <v>0</v>
      </c>
      <c r="BR123" s="56">
        <f t="shared" si="189"/>
        <v>0</v>
      </c>
      <c r="BS123" s="56">
        <f t="shared" si="189"/>
        <v>0</v>
      </c>
      <c r="BT123" s="56">
        <f t="shared" si="189"/>
        <v>0</v>
      </c>
      <c r="BU123" s="56">
        <f t="shared" si="189"/>
        <v>0</v>
      </c>
      <c r="BV123" s="56">
        <f t="shared" si="189"/>
        <v>0</v>
      </c>
      <c r="BW123" s="56">
        <f t="shared" si="189"/>
        <v>0</v>
      </c>
      <c r="BX123" s="56">
        <f t="shared" si="189"/>
        <v>0</v>
      </c>
      <c r="BY123" s="56">
        <f t="shared" si="189"/>
        <v>0</v>
      </c>
      <c r="BZ123" s="56">
        <f t="shared" si="189"/>
        <v>0</v>
      </c>
      <c r="CA123" s="56">
        <f t="shared" si="189"/>
        <v>0</v>
      </c>
      <c r="CB123" s="56">
        <f t="shared" si="189"/>
        <v>0</v>
      </c>
      <c r="CC123" s="56">
        <f t="shared" si="189"/>
        <v>0</v>
      </c>
      <c r="CD123" s="56">
        <f t="shared" si="189"/>
        <v>0</v>
      </c>
      <c r="CE123" s="56">
        <f t="shared" si="189"/>
        <v>0</v>
      </c>
      <c r="CF123" s="56">
        <f t="shared" si="189"/>
        <v>0</v>
      </c>
      <c r="CG123" s="56">
        <f t="shared" si="189"/>
        <v>0</v>
      </c>
      <c r="CH123" s="56">
        <f t="shared" si="189"/>
        <v>0</v>
      </c>
      <c r="CI123" s="56">
        <f t="shared" si="189"/>
        <v>0</v>
      </c>
      <c r="CJ123" s="56">
        <f t="shared" si="189"/>
        <v>0</v>
      </c>
      <c r="CK123" s="56">
        <f t="shared" si="189"/>
        <v>0</v>
      </c>
      <c r="CL123" s="56">
        <f t="shared" si="189"/>
        <v>0</v>
      </c>
      <c r="CM123" s="56">
        <f t="shared" si="189"/>
        <v>0</v>
      </c>
      <c r="CN123" s="56">
        <f t="shared" si="189"/>
        <v>0</v>
      </c>
      <c r="CO123" s="56">
        <f t="shared" si="189"/>
        <v>0</v>
      </c>
      <c r="CP123" s="56">
        <f t="shared" si="189"/>
        <v>0</v>
      </c>
      <c r="CQ123" s="56">
        <f t="shared" si="189"/>
        <v>0</v>
      </c>
      <c r="CR123" s="56">
        <f t="shared" si="189"/>
        <v>0</v>
      </c>
      <c r="CS123" s="56">
        <f t="shared" si="189"/>
        <v>0</v>
      </c>
      <c r="CT123" s="56">
        <f t="shared" si="189"/>
        <v>0</v>
      </c>
      <c r="CU123" s="56">
        <f t="shared" si="189"/>
        <v>0</v>
      </c>
      <c r="CV123" s="56">
        <f t="shared" si="189"/>
        <v>0</v>
      </c>
      <c r="CW123" s="56">
        <f t="shared" ref="CW123:DQ123" si="190">CW120+CW122</f>
        <v>0</v>
      </c>
      <c r="CX123" s="56">
        <f t="shared" si="190"/>
        <v>0</v>
      </c>
      <c r="CY123" s="56">
        <f t="shared" si="190"/>
        <v>0</v>
      </c>
      <c r="CZ123" s="56">
        <f t="shared" si="190"/>
        <v>0</v>
      </c>
      <c r="DA123" s="56">
        <f t="shared" si="190"/>
        <v>0</v>
      </c>
      <c r="DB123" s="56">
        <f t="shared" si="190"/>
        <v>0</v>
      </c>
      <c r="DC123" s="56">
        <f t="shared" si="190"/>
        <v>0</v>
      </c>
      <c r="DD123" s="56">
        <f t="shared" si="190"/>
        <v>0</v>
      </c>
      <c r="DE123" s="56">
        <f t="shared" si="190"/>
        <v>0</v>
      </c>
      <c r="DF123" s="56">
        <f t="shared" si="190"/>
        <v>0</v>
      </c>
      <c r="DG123" s="56">
        <f t="shared" si="190"/>
        <v>0</v>
      </c>
      <c r="DH123" s="56">
        <f t="shared" si="190"/>
        <v>0</v>
      </c>
      <c r="DI123" s="56">
        <f t="shared" si="190"/>
        <v>0</v>
      </c>
      <c r="DJ123" s="56">
        <f t="shared" si="190"/>
        <v>0</v>
      </c>
      <c r="DK123" s="56">
        <f t="shared" si="190"/>
        <v>0</v>
      </c>
      <c r="DL123" s="56">
        <f t="shared" si="190"/>
        <v>0</v>
      </c>
      <c r="DM123" s="56">
        <f t="shared" si="190"/>
        <v>0</v>
      </c>
      <c r="DN123" s="56">
        <f t="shared" si="190"/>
        <v>0</v>
      </c>
      <c r="DO123" s="56">
        <f t="shared" si="190"/>
        <v>0</v>
      </c>
      <c r="DP123" s="56">
        <f t="shared" si="190"/>
        <v>0</v>
      </c>
      <c r="DQ123" s="56">
        <f t="shared" si="190"/>
        <v>0</v>
      </c>
    </row>
  </sheetData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D00-000000000000}">
  <dimension ref="A1:DQ123"/>
  <sheetViews>
    <sheetView showGridLines="0" workbookViewId="0">
      <selection activeCell="A25" sqref="A25"/>
    </sheetView>
  </sheetViews>
  <sheetFormatPr defaultRowHeight="15" x14ac:dyDescent="0.25"/>
  <cols>
    <col min="2" max="2" width="29.85546875" customWidth="1"/>
    <col min="3" max="3" width="25.5703125" customWidth="1"/>
    <col min="4" max="5" width="26.7109375" customWidth="1"/>
    <col min="6" max="6" width="16.85546875" customWidth="1"/>
    <col min="7" max="8" width="14.42578125" customWidth="1"/>
    <col min="10" max="11" width="14.5703125" customWidth="1"/>
    <col min="65" max="65" width="27.5703125" customWidth="1"/>
    <col min="69" max="101" width="10.5703125" bestFit="1" customWidth="1"/>
  </cols>
  <sheetData>
    <row r="1" spans="1:121" x14ac:dyDescent="0.25">
      <c r="A1" s="6" t="s">
        <v>174</v>
      </c>
    </row>
    <row r="2" spans="1:121" x14ac:dyDescent="0.25">
      <c r="A2" s="6" t="s">
        <v>175</v>
      </c>
    </row>
    <row r="3" spans="1:121" x14ac:dyDescent="0.25">
      <c r="G3" s="34" t="str">
        <f>A18&amp;" 2018"</f>
        <v>14_PE 2018</v>
      </c>
      <c r="H3" s="34" t="s">
        <v>138</v>
      </c>
      <c r="J3" s="34" t="s">
        <v>122</v>
      </c>
      <c r="K3" s="34"/>
    </row>
    <row r="4" spans="1:121" x14ac:dyDescent="0.25">
      <c r="G4" s="35">
        <v>0</v>
      </c>
      <c r="H4" s="36" t="s">
        <v>139</v>
      </c>
      <c r="J4" s="54">
        <v>91239.132511703443</v>
      </c>
      <c r="K4" s="36" t="s">
        <v>160</v>
      </c>
    </row>
    <row r="5" spans="1:121" x14ac:dyDescent="0.25">
      <c r="G5" s="41">
        <f>INDEX(amm_prop,MATCH(A15,Chem_assumptions!$A$36:$A$56,0),1)</f>
        <v>0</v>
      </c>
      <c r="H5" s="36" t="str">
        <f t="shared" ref="H5" si="0">"amm_2018_"&amp;A15</f>
        <v>amm_2018_14_PE</v>
      </c>
      <c r="J5" s="54">
        <v>52546.097258049114</v>
      </c>
      <c r="K5" s="36" t="s">
        <v>161</v>
      </c>
    </row>
    <row r="6" spans="1:121" x14ac:dyDescent="0.25">
      <c r="G6" s="41">
        <f>INDEX(amm_prop,MATCH(A16,Chem_assumptions!$A$36:$A$56,0),2)</f>
        <v>0</v>
      </c>
      <c r="H6" s="36" t="str">
        <f>"amm_2050_"&amp;A15</f>
        <v>amm_2050_14_PE</v>
      </c>
      <c r="J6" s="54">
        <v>60189.165950128976</v>
      </c>
      <c r="K6" s="36" t="s">
        <v>162</v>
      </c>
    </row>
    <row r="7" spans="1:121" x14ac:dyDescent="0.25">
      <c r="J7" s="51">
        <v>0.8</v>
      </c>
      <c r="K7" s="36" t="s">
        <v>163</v>
      </c>
    </row>
    <row r="8" spans="1:121" x14ac:dyDescent="0.25">
      <c r="J8" s="51">
        <v>250</v>
      </c>
      <c r="K8" s="36" t="s">
        <v>166</v>
      </c>
    </row>
    <row r="9" spans="1:121" x14ac:dyDescent="0.25">
      <c r="J9" s="52">
        <v>3.6E-9</v>
      </c>
      <c r="K9" s="36" t="s">
        <v>164</v>
      </c>
    </row>
    <row r="10" spans="1:121" x14ac:dyDescent="0.25">
      <c r="J10" s="51">
        <v>0</v>
      </c>
      <c r="K10" s="36" t="s">
        <v>165</v>
      </c>
    </row>
    <row r="12" spans="1:121" x14ac:dyDescent="0.25">
      <c r="L12">
        <v>2019</v>
      </c>
      <c r="M12">
        <v>2020</v>
      </c>
      <c r="N12">
        <v>2021</v>
      </c>
      <c r="O12">
        <v>2022</v>
      </c>
      <c r="P12">
        <v>2023</v>
      </c>
      <c r="Q12">
        <v>2024</v>
      </c>
      <c r="R12">
        <v>2025</v>
      </c>
      <c r="S12">
        <v>2026</v>
      </c>
      <c r="T12">
        <v>2027</v>
      </c>
      <c r="U12">
        <v>2028</v>
      </c>
      <c r="V12">
        <v>2029</v>
      </c>
      <c r="W12">
        <v>2030</v>
      </c>
      <c r="X12">
        <v>2031</v>
      </c>
      <c r="Y12">
        <v>2032</v>
      </c>
      <c r="Z12">
        <v>2033</v>
      </c>
      <c r="AA12">
        <v>2034</v>
      </c>
      <c r="AB12">
        <v>2035</v>
      </c>
      <c r="AC12">
        <v>2036</v>
      </c>
      <c r="AD12">
        <v>2037</v>
      </c>
      <c r="AE12">
        <v>2038</v>
      </c>
      <c r="AF12">
        <v>2039</v>
      </c>
      <c r="AG12">
        <v>2040</v>
      </c>
      <c r="AH12">
        <v>2041</v>
      </c>
      <c r="AI12">
        <v>2042</v>
      </c>
      <c r="AJ12">
        <v>2043</v>
      </c>
      <c r="AK12">
        <v>2044</v>
      </c>
      <c r="AL12">
        <v>2045</v>
      </c>
      <c r="AM12">
        <v>2046</v>
      </c>
      <c r="AN12">
        <v>2047</v>
      </c>
      <c r="AO12">
        <v>2048</v>
      </c>
      <c r="AP12">
        <v>2049</v>
      </c>
      <c r="AQ12">
        <v>2050</v>
      </c>
      <c r="AR12">
        <v>2051</v>
      </c>
      <c r="AS12">
        <v>2052</v>
      </c>
      <c r="AT12">
        <v>2053</v>
      </c>
      <c r="AU12">
        <v>2054</v>
      </c>
      <c r="AV12">
        <v>2055</v>
      </c>
      <c r="AW12">
        <v>2056</v>
      </c>
      <c r="AX12">
        <v>2057</v>
      </c>
      <c r="AY12">
        <v>2058</v>
      </c>
      <c r="AZ12">
        <v>2059</v>
      </c>
      <c r="BA12">
        <v>2060</v>
      </c>
      <c r="BB12">
        <v>2061</v>
      </c>
      <c r="BC12">
        <v>2062</v>
      </c>
      <c r="BD12">
        <v>2063</v>
      </c>
      <c r="BE12">
        <v>2064</v>
      </c>
      <c r="BF12">
        <v>2065</v>
      </c>
      <c r="BG12">
        <v>2066</v>
      </c>
      <c r="BH12">
        <v>2067</v>
      </c>
      <c r="BI12">
        <v>2068</v>
      </c>
      <c r="BJ12">
        <v>2069</v>
      </c>
      <c r="BK12">
        <v>2070</v>
      </c>
      <c r="BL12" s="6" t="s">
        <v>140</v>
      </c>
    </row>
    <row r="13" spans="1:121" x14ac:dyDescent="0.25">
      <c r="A13" s="1" t="s">
        <v>99</v>
      </c>
      <c r="B13" s="1"/>
      <c r="C13" s="1"/>
      <c r="D13" s="1"/>
      <c r="E13" s="1"/>
      <c r="F13" s="1"/>
      <c r="G13" s="1"/>
      <c r="H13" s="28" t="s">
        <v>132</v>
      </c>
      <c r="I13" s="29"/>
      <c r="J13" s="29"/>
      <c r="K13" s="30" t="s">
        <v>133</v>
      </c>
      <c r="L13" s="27" t="s">
        <v>137</v>
      </c>
      <c r="M13" s="31"/>
      <c r="N13" s="31"/>
      <c r="O13" s="31"/>
      <c r="P13" s="31"/>
      <c r="Q13" s="31"/>
      <c r="R13" s="31"/>
      <c r="S13" s="31"/>
      <c r="T13" s="31"/>
      <c r="U13" s="31"/>
      <c r="V13" s="31"/>
      <c r="W13" s="31"/>
      <c r="X13" s="31"/>
      <c r="Y13" s="31"/>
      <c r="Z13" s="31"/>
      <c r="AA13" s="31"/>
      <c r="AB13" s="31"/>
      <c r="AC13" s="31"/>
      <c r="AD13" s="31"/>
      <c r="AE13" s="31"/>
      <c r="AF13" s="31"/>
      <c r="AG13" s="31"/>
      <c r="AH13" s="31"/>
      <c r="AI13" s="31"/>
      <c r="AJ13" s="31"/>
      <c r="AK13" s="31"/>
      <c r="AL13" s="31"/>
      <c r="AM13" s="31"/>
      <c r="AN13" s="31"/>
      <c r="AO13" s="31"/>
      <c r="AP13" s="31"/>
      <c r="AQ13" s="31"/>
      <c r="AR13" s="31"/>
      <c r="AS13" s="31"/>
      <c r="AT13" s="31"/>
      <c r="AU13" s="31"/>
      <c r="AV13" s="31"/>
      <c r="AW13" s="31"/>
      <c r="AX13" s="31"/>
      <c r="AY13" s="31"/>
      <c r="AZ13" s="31"/>
      <c r="BA13" s="31"/>
      <c r="BB13" s="31"/>
      <c r="BC13" s="31"/>
      <c r="BD13" s="31"/>
      <c r="BE13" s="31"/>
      <c r="BF13" s="31"/>
      <c r="BG13" s="31"/>
      <c r="BH13" s="31"/>
      <c r="BI13" s="31"/>
      <c r="BJ13" s="31"/>
      <c r="BK13" s="31"/>
      <c r="BL13" s="37" t="s">
        <v>141</v>
      </c>
      <c r="BM13" s="38"/>
      <c r="BN13" s="39" t="s">
        <v>142</v>
      </c>
      <c r="BO13" s="38"/>
      <c r="BP13" s="40" t="s">
        <v>143</v>
      </c>
      <c r="BQ13" s="32"/>
      <c r="BR13" s="32"/>
      <c r="BS13" s="32"/>
      <c r="BT13" s="32"/>
      <c r="BU13" s="32"/>
      <c r="BV13" s="32"/>
      <c r="BW13" s="32"/>
      <c r="BX13" s="32"/>
      <c r="BY13" s="32"/>
      <c r="BZ13" s="32"/>
      <c r="CA13" s="32"/>
      <c r="CB13" s="32"/>
      <c r="CC13" s="32"/>
      <c r="CD13" s="32"/>
      <c r="CE13" s="32"/>
      <c r="CF13" s="32"/>
      <c r="CG13" s="32"/>
      <c r="CH13" s="32"/>
      <c r="CI13" s="32"/>
      <c r="CJ13" s="32"/>
      <c r="CK13" s="32"/>
      <c r="CL13" s="32"/>
      <c r="CM13" s="32"/>
      <c r="CN13" s="32"/>
      <c r="CO13" s="32"/>
      <c r="CP13" s="32"/>
      <c r="CQ13" s="32"/>
      <c r="CR13" s="32"/>
      <c r="CS13" s="32"/>
      <c r="CT13" s="32"/>
      <c r="CU13" s="32"/>
      <c r="CV13" s="32"/>
      <c r="CW13" s="32"/>
      <c r="CX13" s="32"/>
      <c r="CY13" s="32"/>
      <c r="CZ13" s="32"/>
      <c r="DA13" s="32"/>
      <c r="DB13" s="32"/>
      <c r="DC13" s="32"/>
      <c r="DD13" s="32"/>
      <c r="DE13" s="32"/>
      <c r="DF13" s="32"/>
      <c r="DG13" s="32"/>
      <c r="DH13" s="32"/>
      <c r="DI13" s="32"/>
      <c r="DJ13" s="32"/>
      <c r="DK13" s="32"/>
      <c r="DL13" s="32"/>
      <c r="DM13" s="32"/>
      <c r="DN13" s="32"/>
      <c r="DO13" s="32"/>
      <c r="DP13" s="32"/>
      <c r="DQ13" s="32"/>
    </row>
    <row r="14" spans="1:121" x14ac:dyDescent="0.25">
      <c r="A14" s="2" t="s">
        <v>0</v>
      </c>
      <c r="B14" s="2" t="s">
        <v>1</v>
      </c>
      <c r="C14" s="2" t="s">
        <v>66</v>
      </c>
      <c r="D14" s="2" t="s">
        <v>2</v>
      </c>
      <c r="E14" s="37" t="s">
        <v>173</v>
      </c>
      <c r="F14" s="3" t="s">
        <v>171</v>
      </c>
      <c r="G14" s="3" t="s">
        <v>3</v>
      </c>
      <c r="H14" s="31" t="s">
        <v>0</v>
      </c>
      <c r="I14" s="31" t="s">
        <v>134</v>
      </c>
      <c r="J14" s="31" t="s">
        <v>135</v>
      </c>
      <c r="K14" s="32" t="s">
        <v>136</v>
      </c>
      <c r="L14" s="31" t="str">
        <f t="shared" ref="L14:AQ14" si="1">"EI_"&amp;L12</f>
        <v>EI_2019</v>
      </c>
      <c r="M14" s="31" t="str">
        <f t="shared" si="1"/>
        <v>EI_2020</v>
      </c>
      <c r="N14" s="31" t="str">
        <f t="shared" si="1"/>
        <v>EI_2021</v>
      </c>
      <c r="O14" s="31" t="str">
        <f t="shared" si="1"/>
        <v>EI_2022</v>
      </c>
      <c r="P14" s="31" t="str">
        <f t="shared" si="1"/>
        <v>EI_2023</v>
      </c>
      <c r="Q14" s="31" t="str">
        <f t="shared" si="1"/>
        <v>EI_2024</v>
      </c>
      <c r="R14" s="31" t="str">
        <f t="shared" si="1"/>
        <v>EI_2025</v>
      </c>
      <c r="S14" s="31" t="str">
        <f t="shared" si="1"/>
        <v>EI_2026</v>
      </c>
      <c r="T14" s="31" t="str">
        <f t="shared" si="1"/>
        <v>EI_2027</v>
      </c>
      <c r="U14" s="31" t="str">
        <f t="shared" si="1"/>
        <v>EI_2028</v>
      </c>
      <c r="V14" s="31" t="str">
        <f t="shared" si="1"/>
        <v>EI_2029</v>
      </c>
      <c r="W14" s="31" t="str">
        <f t="shared" si="1"/>
        <v>EI_2030</v>
      </c>
      <c r="X14" s="31" t="str">
        <f t="shared" si="1"/>
        <v>EI_2031</v>
      </c>
      <c r="Y14" s="31" t="str">
        <f t="shared" si="1"/>
        <v>EI_2032</v>
      </c>
      <c r="Z14" s="31" t="str">
        <f t="shared" si="1"/>
        <v>EI_2033</v>
      </c>
      <c r="AA14" s="31" t="str">
        <f t="shared" si="1"/>
        <v>EI_2034</v>
      </c>
      <c r="AB14" s="31" t="str">
        <f t="shared" si="1"/>
        <v>EI_2035</v>
      </c>
      <c r="AC14" s="31" t="str">
        <f t="shared" si="1"/>
        <v>EI_2036</v>
      </c>
      <c r="AD14" s="31" t="str">
        <f t="shared" si="1"/>
        <v>EI_2037</v>
      </c>
      <c r="AE14" s="31" t="str">
        <f t="shared" si="1"/>
        <v>EI_2038</v>
      </c>
      <c r="AF14" s="31" t="str">
        <f t="shared" si="1"/>
        <v>EI_2039</v>
      </c>
      <c r="AG14" s="31" t="str">
        <f t="shared" si="1"/>
        <v>EI_2040</v>
      </c>
      <c r="AH14" s="31" t="str">
        <f t="shared" si="1"/>
        <v>EI_2041</v>
      </c>
      <c r="AI14" s="31" t="str">
        <f t="shared" si="1"/>
        <v>EI_2042</v>
      </c>
      <c r="AJ14" s="31" t="str">
        <f t="shared" si="1"/>
        <v>EI_2043</v>
      </c>
      <c r="AK14" s="31" t="str">
        <f t="shared" si="1"/>
        <v>EI_2044</v>
      </c>
      <c r="AL14" s="31" t="str">
        <f t="shared" si="1"/>
        <v>EI_2045</v>
      </c>
      <c r="AM14" s="31" t="str">
        <f t="shared" si="1"/>
        <v>EI_2046</v>
      </c>
      <c r="AN14" s="31" t="str">
        <f t="shared" si="1"/>
        <v>EI_2047</v>
      </c>
      <c r="AO14" s="31" t="str">
        <f t="shared" si="1"/>
        <v>EI_2048</v>
      </c>
      <c r="AP14" s="31" t="str">
        <f t="shared" si="1"/>
        <v>EI_2049</v>
      </c>
      <c r="AQ14" s="31" t="str">
        <f t="shared" si="1"/>
        <v>EI_2050</v>
      </c>
      <c r="AR14" s="31" t="str">
        <f t="shared" ref="AR14:BK14" si="2">"EI_"&amp;AR12</f>
        <v>EI_2051</v>
      </c>
      <c r="AS14" s="31" t="str">
        <f t="shared" si="2"/>
        <v>EI_2052</v>
      </c>
      <c r="AT14" s="31" t="str">
        <f t="shared" si="2"/>
        <v>EI_2053</v>
      </c>
      <c r="AU14" s="31" t="str">
        <f t="shared" si="2"/>
        <v>EI_2054</v>
      </c>
      <c r="AV14" s="31" t="str">
        <f t="shared" si="2"/>
        <v>EI_2055</v>
      </c>
      <c r="AW14" s="31" t="str">
        <f t="shared" si="2"/>
        <v>EI_2056</v>
      </c>
      <c r="AX14" s="31" t="str">
        <f t="shared" si="2"/>
        <v>EI_2057</v>
      </c>
      <c r="AY14" s="31" t="str">
        <f t="shared" si="2"/>
        <v>EI_2058</v>
      </c>
      <c r="AZ14" s="31" t="str">
        <f t="shared" si="2"/>
        <v>EI_2059</v>
      </c>
      <c r="BA14" s="31" t="str">
        <f t="shared" si="2"/>
        <v>EI_2060</v>
      </c>
      <c r="BB14" s="31" t="str">
        <f t="shared" si="2"/>
        <v>EI_2061</v>
      </c>
      <c r="BC14" s="31" t="str">
        <f t="shared" si="2"/>
        <v>EI_2062</v>
      </c>
      <c r="BD14" s="31" t="str">
        <f t="shared" si="2"/>
        <v>EI_2063</v>
      </c>
      <c r="BE14" s="31" t="str">
        <f t="shared" si="2"/>
        <v>EI_2064</v>
      </c>
      <c r="BF14" s="31" t="str">
        <f t="shared" si="2"/>
        <v>EI_2065</v>
      </c>
      <c r="BG14" s="31" t="str">
        <f t="shared" si="2"/>
        <v>EI_2066</v>
      </c>
      <c r="BH14" s="31" t="str">
        <f t="shared" si="2"/>
        <v>EI_2067</v>
      </c>
      <c r="BI14" s="31" t="str">
        <f t="shared" si="2"/>
        <v>EI_2068</v>
      </c>
      <c r="BJ14" s="31" t="str">
        <f t="shared" si="2"/>
        <v>EI_2069</v>
      </c>
      <c r="BK14" s="31" t="str">
        <f t="shared" si="2"/>
        <v>EI_2070</v>
      </c>
      <c r="BL14" s="37" t="s">
        <v>144</v>
      </c>
      <c r="BM14" s="37" t="s">
        <v>145</v>
      </c>
      <c r="BN14" s="37"/>
      <c r="BO14" s="37"/>
      <c r="BP14" s="32">
        <v>2017</v>
      </c>
      <c r="BQ14" s="32">
        <v>2018</v>
      </c>
      <c r="BR14" s="32">
        <v>2019</v>
      </c>
      <c r="BS14" s="32">
        <v>2020</v>
      </c>
      <c r="BT14" s="32">
        <v>2021</v>
      </c>
      <c r="BU14" s="32">
        <v>2022</v>
      </c>
      <c r="BV14" s="32">
        <v>2023</v>
      </c>
      <c r="BW14" s="32">
        <v>2024</v>
      </c>
      <c r="BX14" s="32">
        <v>2025</v>
      </c>
      <c r="BY14" s="32">
        <v>2026</v>
      </c>
      <c r="BZ14" s="32">
        <v>2027</v>
      </c>
      <c r="CA14" s="32">
        <v>2028</v>
      </c>
      <c r="CB14" s="32">
        <v>2029</v>
      </c>
      <c r="CC14" s="32">
        <v>2030</v>
      </c>
      <c r="CD14" s="32">
        <v>2031</v>
      </c>
      <c r="CE14" s="32">
        <v>2032</v>
      </c>
      <c r="CF14" s="32">
        <v>2033</v>
      </c>
      <c r="CG14" s="32">
        <v>2034</v>
      </c>
      <c r="CH14" s="32">
        <v>2035</v>
      </c>
      <c r="CI14" s="32">
        <v>2036</v>
      </c>
      <c r="CJ14" s="32">
        <v>2037</v>
      </c>
      <c r="CK14" s="32">
        <v>2038</v>
      </c>
      <c r="CL14" s="32">
        <v>2039</v>
      </c>
      <c r="CM14" s="32">
        <v>2040</v>
      </c>
      <c r="CN14" s="32">
        <v>2041</v>
      </c>
      <c r="CO14" s="32">
        <v>2042</v>
      </c>
      <c r="CP14" s="32">
        <v>2043</v>
      </c>
      <c r="CQ14" s="32">
        <v>2044</v>
      </c>
      <c r="CR14" s="32">
        <v>2045</v>
      </c>
      <c r="CS14" s="32">
        <v>2046</v>
      </c>
      <c r="CT14" s="32">
        <v>2047</v>
      </c>
      <c r="CU14" s="32">
        <v>2048</v>
      </c>
      <c r="CV14" s="32">
        <v>2049</v>
      </c>
      <c r="CW14" s="32">
        <v>2050</v>
      </c>
      <c r="CX14" s="32">
        <v>2051</v>
      </c>
      <c r="CY14" s="32">
        <v>2052</v>
      </c>
      <c r="CZ14" s="32">
        <v>2053</v>
      </c>
      <c r="DA14" s="32">
        <v>2054</v>
      </c>
      <c r="DB14" s="32">
        <v>2055</v>
      </c>
      <c r="DC14" s="32">
        <v>2056</v>
      </c>
      <c r="DD14" s="32">
        <v>2057</v>
      </c>
      <c r="DE14" s="32">
        <v>2058</v>
      </c>
      <c r="DF14" s="32">
        <v>2059</v>
      </c>
      <c r="DG14" s="32">
        <v>2060</v>
      </c>
      <c r="DH14" s="32">
        <v>2061</v>
      </c>
      <c r="DI14" s="32">
        <v>2062</v>
      </c>
      <c r="DJ14" s="32">
        <v>2063</v>
      </c>
      <c r="DK14" s="32">
        <v>2064</v>
      </c>
      <c r="DL14" s="32">
        <v>2065</v>
      </c>
      <c r="DM14" s="32">
        <v>2066</v>
      </c>
      <c r="DN14" s="32">
        <v>2067</v>
      </c>
      <c r="DO14" s="32">
        <v>2068</v>
      </c>
      <c r="DP14" s="32">
        <v>2069</v>
      </c>
      <c r="DQ14" s="32">
        <v>2070</v>
      </c>
    </row>
    <row r="15" spans="1:121" x14ac:dyDescent="0.25">
      <c r="A15" t="s">
        <v>50</v>
      </c>
      <c r="B15" t="s">
        <v>5</v>
      </c>
      <c r="C15" t="s">
        <v>5</v>
      </c>
      <c r="D15" t="s">
        <v>172</v>
      </c>
      <c r="E15" s="46" t="s">
        <v>98</v>
      </c>
      <c r="F15" s="4">
        <v>0</v>
      </c>
      <c r="G15" s="4">
        <v>0</v>
      </c>
      <c r="H15">
        <f>MATCH(A15,Production_est!$A$4:$A$339,0)</f>
        <v>209</v>
      </c>
      <c r="I15">
        <f>IFERROR(MATCH(E15,Production_est!$D$4:$D$339,0),"-")</f>
        <v>16</v>
      </c>
      <c r="J15" s="4" cm="1">
        <f t="array" ref="J15">IFERROR(INDEX(Production_est!$E$4:$E$339,I15+H15-1),"-")</f>
        <v>243.51085496047801</v>
      </c>
      <c r="K15" s="33">
        <f t="shared" ref="K15:K46" si="3">IFERROR(G15/J15,0)</f>
        <v>0</v>
      </c>
      <c r="L15" s="33">
        <f t="shared" ref="L15:AP22" si="4">K15*(1-$G$4)</f>
        <v>0</v>
      </c>
      <c r="M15" s="33">
        <f t="shared" si="4"/>
        <v>0</v>
      </c>
      <c r="N15" s="33">
        <f t="shared" si="4"/>
        <v>0</v>
      </c>
      <c r="O15" s="33">
        <f t="shared" si="4"/>
        <v>0</v>
      </c>
      <c r="P15" s="33">
        <f t="shared" si="4"/>
        <v>0</v>
      </c>
      <c r="Q15" s="33">
        <f t="shared" si="4"/>
        <v>0</v>
      </c>
      <c r="R15" s="33">
        <f t="shared" si="4"/>
        <v>0</v>
      </c>
      <c r="S15" s="33">
        <f t="shared" si="4"/>
        <v>0</v>
      </c>
      <c r="T15" s="33">
        <f t="shared" si="4"/>
        <v>0</v>
      </c>
      <c r="U15" s="33">
        <f t="shared" si="4"/>
        <v>0</v>
      </c>
      <c r="V15" s="33">
        <f t="shared" si="4"/>
        <v>0</v>
      </c>
      <c r="W15" s="33">
        <f t="shared" si="4"/>
        <v>0</v>
      </c>
      <c r="X15" s="33">
        <f t="shared" si="4"/>
        <v>0</v>
      </c>
      <c r="Y15" s="33">
        <f t="shared" si="4"/>
        <v>0</v>
      </c>
      <c r="Z15" s="33">
        <f t="shared" si="4"/>
        <v>0</v>
      </c>
      <c r="AA15" s="33">
        <f t="shared" si="4"/>
        <v>0</v>
      </c>
      <c r="AB15" s="33">
        <f t="shared" si="4"/>
        <v>0</v>
      </c>
      <c r="AC15" s="33">
        <f t="shared" si="4"/>
        <v>0</v>
      </c>
      <c r="AD15" s="33">
        <f t="shared" si="4"/>
        <v>0</v>
      </c>
      <c r="AE15" s="33">
        <f t="shared" si="4"/>
        <v>0</v>
      </c>
      <c r="AF15" s="33">
        <f t="shared" si="4"/>
        <v>0</v>
      </c>
      <c r="AG15" s="33">
        <f t="shared" si="4"/>
        <v>0</v>
      </c>
      <c r="AH15" s="33">
        <f t="shared" si="4"/>
        <v>0</v>
      </c>
      <c r="AI15" s="33">
        <f t="shared" si="4"/>
        <v>0</v>
      </c>
      <c r="AJ15" s="33">
        <f t="shared" si="4"/>
        <v>0</v>
      </c>
      <c r="AK15" s="33">
        <f t="shared" si="4"/>
        <v>0</v>
      </c>
      <c r="AL15" s="33">
        <f t="shared" si="4"/>
        <v>0</v>
      </c>
      <c r="AM15" s="33">
        <f t="shared" si="4"/>
        <v>0</v>
      </c>
      <c r="AN15" s="33">
        <f t="shared" si="4"/>
        <v>0</v>
      </c>
      <c r="AO15" s="33">
        <f t="shared" si="4"/>
        <v>0</v>
      </c>
      <c r="AP15" s="33">
        <f t="shared" si="4"/>
        <v>0</v>
      </c>
      <c r="AQ15" s="33">
        <f t="shared" ref="AQ15:BK15" si="5">AP15*(1-$G$4)</f>
        <v>0</v>
      </c>
      <c r="AR15" s="33">
        <f t="shared" si="5"/>
        <v>0</v>
      </c>
      <c r="AS15" s="33">
        <f t="shared" si="5"/>
        <v>0</v>
      </c>
      <c r="AT15" s="33">
        <f t="shared" si="5"/>
        <v>0</v>
      </c>
      <c r="AU15" s="33">
        <f t="shared" si="5"/>
        <v>0</v>
      </c>
      <c r="AV15" s="33">
        <f t="shared" si="5"/>
        <v>0</v>
      </c>
      <c r="AW15" s="33">
        <f t="shared" si="5"/>
        <v>0</v>
      </c>
      <c r="AX15" s="33">
        <f t="shared" si="5"/>
        <v>0</v>
      </c>
      <c r="AY15" s="33">
        <f t="shared" si="5"/>
        <v>0</v>
      </c>
      <c r="AZ15" s="33">
        <f t="shared" si="5"/>
        <v>0</v>
      </c>
      <c r="BA15" s="33">
        <f t="shared" si="5"/>
        <v>0</v>
      </c>
      <c r="BB15" s="33">
        <f t="shared" si="5"/>
        <v>0</v>
      </c>
      <c r="BC15" s="33">
        <f t="shared" si="5"/>
        <v>0</v>
      </c>
      <c r="BD15" s="33">
        <f t="shared" si="5"/>
        <v>0</v>
      </c>
      <c r="BE15" s="33">
        <f t="shared" si="5"/>
        <v>0</v>
      </c>
      <c r="BF15" s="33">
        <f t="shared" si="5"/>
        <v>0</v>
      </c>
      <c r="BG15" s="33">
        <f t="shared" si="5"/>
        <v>0</v>
      </c>
      <c r="BH15" s="33">
        <f t="shared" si="5"/>
        <v>0</v>
      </c>
      <c r="BI15" s="33">
        <f t="shared" si="5"/>
        <v>0</v>
      </c>
      <c r="BJ15" s="33">
        <f t="shared" si="5"/>
        <v>0</v>
      </c>
      <c r="BK15" s="33">
        <f t="shared" si="5"/>
        <v>0</v>
      </c>
      <c r="BL15" t="str">
        <f t="shared" ref="BL15:BL46" si="6">A15</f>
        <v>14_PE</v>
      </c>
      <c r="BM15" t="str">
        <f t="shared" ref="BM15:BM46" si="7">"d_nonenergy_"&amp;C15</f>
        <v>d_nonenergy_1_x_coal_thermal</v>
      </c>
      <c r="BP15" s="4">
        <f t="shared" ref="BP15:BP46" si="8">F15</f>
        <v>0</v>
      </c>
      <c r="BQ15" s="4">
        <f t="shared" ref="BQ15:BQ46" si="9">G15</f>
        <v>0</v>
      </c>
      <c r="BR15" s="4" cm="1">
        <f t="array" ref="BR15">L15*INDEX(prod_est,$H15+$I15-1,MATCH(BR$14,$BQ$14:$DQ$14,0))</f>
        <v>0</v>
      </c>
      <c r="BS15" s="4" cm="1">
        <f t="array" ref="BS15">M15*INDEX(prod_est,$H15+$I15-1,MATCH(BS$14,$BQ$14:$DQ$14,0))</f>
        <v>0</v>
      </c>
      <c r="BT15" s="4" cm="1">
        <f t="array" ref="BT15">N15*INDEX(prod_est,$H15+$I15-1,MATCH(BT$14,$BQ$14:$DQ$14,0))</f>
        <v>0</v>
      </c>
      <c r="BU15" s="4" cm="1">
        <f t="array" ref="BU15">O15*INDEX(prod_est,$H15+$I15-1,MATCH(BU$14,$BQ$14:$DQ$14,0))</f>
        <v>0</v>
      </c>
      <c r="BV15" s="4" cm="1">
        <f t="array" ref="BV15">P15*INDEX(prod_est,$H15+$I15-1,MATCH(BV$14,$BQ$14:$DQ$14,0))</f>
        <v>0</v>
      </c>
      <c r="BW15" s="4" cm="1">
        <f t="array" ref="BW15">Q15*INDEX(prod_est,$H15+$I15-1,MATCH(BW$14,$BQ$14:$DQ$14,0))</f>
        <v>0</v>
      </c>
      <c r="BX15" s="4" cm="1">
        <f t="array" ref="BX15">R15*INDEX(prod_est,$H15+$I15-1,MATCH(BX$14,$BQ$14:$DQ$14,0))</f>
        <v>0</v>
      </c>
      <c r="BY15" s="4" cm="1">
        <f t="array" ref="BY15">S15*INDEX(prod_est,$H15+$I15-1,MATCH(BY$14,$BQ$14:$DQ$14,0))</f>
        <v>0</v>
      </c>
      <c r="BZ15" s="4" cm="1">
        <f t="array" ref="BZ15">T15*INDEX(prod_est,$H15+$I15-1,MATCH(BZ$14,$BQ$14:$DQ$14,0))</f>
        <v>0</v>
      </c>
      <c r="CA15" s="4" cm="1">
        <f t="array" ref="CA15">U15*INDEX(prod_est,$H15+$I15-1,MATCH(CA$14,$BQ$14:$DQ$14,0))</f>
        <v>0</v>
      </c>
      <c r="CB15" s="4" cm="1">
        <f t="array" ref="CB15">V15*INDEX(prod_est,$H15+$I15-1,MATCH(CB$14,$BQ$14:$DQ$14,0))</f>
        <v>0</v>
      </c>
      <c r="CC15" s="4" cm="1">
        <f t="array" ref="CC15">W15*INDEX(prod_est,$H15+$I15-1,MATCH(CC$14,$BQ$14:$DQ$14,0))</f>
        <v>0</v>
      </c>
      <c r="CD15" s="4" cm="1">
        <f t="array" ref="CD15">X15*INDEX(prod_est,$H15+$I15-1,MATCH(CD$14,$BQ$14:$DQ$14,0))</f>
        <v>0</v>
      </c>
      <c r="CE15" s="4" cm="1">
        <f t="array" ref="CE15">Y15*INDEX(prod_est,$H15+$I15-1,MATCH(CE$14,$BQ$14:$DQ$14,0))</f>
        <v>0</v>
      </c>
      <c r="CF15" s="4" cm="1">
        <f t="array" ref="CF15">Z15*INDEX(prod_est,$H15+$I15-1,MATCH(CF$14,$BQ$14:$DQ$14,0))</f>
        <v>0</v>
      </c>
      <c r="CG15" s="4" cm="1">
        <f t="array" ref="CG15">AA15*INDEX(prod_est,$H15+$I15-1,MATCH(CG$14,$BQ$14:$DQ$14,0))</f>
        <v>0</v>
      </c>
      <c r="CH15" s="4" cm="1">
        <f t="array" ref="CH15">AB15*INDEX(prod_est,$H15+$I15-1,MATCH(CH$14,$BQ$14:$DQ$14,0))</f>
        <v>0</v>
      </c>
      <c r="CI15" s="4" cm="1">
        <f t="array" ref="CI15">AC15*INDEX(prod_est,$H15+$I15-1,MATCH(CI$14,$BQ$14:$DQ$14,0))</f>
        <v>0</v>
      </c>
      <c r="CJ15" s="4" cm="1">
        <f t="array" ref="CJ15">AD15*INDEX(prod_est,$H15+$I15-1,MATCH(CJ$14,$BQ$14:$DQ$14,0))</f>
        <v>0</v>
      </c>
      <c r="CK15" s="4" cm="1">
        <f t="array" ref="CK15">AE15*INDEX(prod_est,$H15+$I15-1,MATCH(CK$14,$BQ$14:$DQ$14,0))</f>
        <v>0</v>
      </c>
      <c r="CL15" s="4" cm="1">
        <f t="array" ref="CL15">AF15*INDEX(prod_est,$H15+$I15-1,MATCH(CL$14,$BQ$14:$DQ$14,0))</f>
        <v>0</v>
      </c>
      <c r="CM15" s="4" cm="1">
        <f t="array" ref="CM15">AG15*INDEX(prod_est,$H15+$I15-1,MATCH(CM$14,$BQ$14:$DQ$14,0))</f>
        <v>0</v>
      </c>
      <c r="CN15" s="4" cm="1">
        <f t="array" ref="CN15">AH15*INDEX(prod_est,$H15+$I15-1,MATCH(CN$14,$BQ$14:$DQ$14,0))</f>
        <v>0</v>
      </c>
      <c r="CO15" s="4" cm="1">
        <f t="array" ref="CO15">AI15*INDEX(prod_est,$H15+$I15-1,MATCH(CO$14,$BQ$14:$DQ$14,0))</f>
        <v>0</v>
      </c>
      <c r="CP15" s="4" cm="1">
        <f t="array" ref="CP15">AJ15*INDEX(prod_est,$H15+$I15-1,MATCH(CP$14,$BQ$14:$DQ$14,0))</f>
        <v>0</v>
      </c>
      <c r="CQ15" s="4" cm="1">
        <f t="array" ref="CQ15">AK15*INDEX(prod_est,$H15+$I15-1,MATCH(CQ$14,$BQ$14:$DQ$14,0))</f>
        <v>0</v>
      </c>
      <c r="CR15" s="4" cm="1">
        <f t="array" ref="CR15">AL15*INDEX(prod_est,$H15+$I15-1,MATCH(CR$14,$BQ$14:$DQ$14,0))</f>
        <v>0</v>
      </c>
      <c r="CS15" s="4" cm="1">
        <f t="array" ref="CS15">AM15*INDEX(prod_est,$H15+$I15-1,MATCH(CS$14,$BQ$14:$DQ$14,0))</f>
        <v>0</v>
      </c>
      <c r="CT15" s="4" cm="1">
        <f t="array" ref="CT15">AN15*INDEX(prod_est,$H15+$I15-1,MATCH(CT$14,$BQ$14:$DQ$14,0))</f>
        <v>0</v>
      </c>
      <c r="CU15" s="4" cm="1">
        <f t="array" ref="CU15">AO15*INDEX(prod_est,$H15+$I15-1,MATCH(CU$14,$BQ$14:$DQ$14,0))</f>
        <v>0</v>
      </c>
      <c r="CV15" s="4" cm="1">
        <f t="array" ref="CV15">AP15*INDEX(prod_est,$H15+$I15-1,MATCH(CV$14,$BQ$14:$DQ$14,0))</f>
        <v>0</v>
      </c>
      <c r="CW15" s="4" cm="1">
        <f t="array" ref="CW15">AQ15*INDEX(prod_est,$H15+$I15-1,MATCH(CW$14,$BQ$14:$DQ$14,0))</f>
        <v>0</v>
      </c>
      <c r="CX15" s="4" cm="1">
        <f t="array" ref="CX15">AR15*INDEX(prod_est,$H15+$I15-1,MATCH(CX$14,$BQ$14:$DQ$14,0))</f>
        <v>0</v>
      </c>
      <c r="CY15" s="4" cm="1">
        <f t="array" ref="CY15">AS15*INDEX(prod_est,$H15+$I15-1,MATCH(CY$14,$BQ$14:$DQ$14,0))</f>
        <v>0</v>
      </c>
      <c r="CZ15" s="4" cm="1">
        <f t="array" ref="CZ15">AT15*INDEX(prod_est,$H15+$I15-1,MATCH(CZ$14,$BQ$14:$DQ$14,0))</f>
        <v>0</v>
      </c>
      <c r="DA15" s="4" cm="1">
        <f t="array" ref="DA15">AU15*INDEX(prod_est,$H15+$I15-1,MATCH(DA$14,$BQ$14:$DQ$14,0))</f>
        <v>0</v>
      </c>
      <c r="DB15" s="4" cm="1">
        <f t="array" ref="DB15">AV15*INDEX(prod_est,$H15+$I15-1,MATCH(DB$14,$BQ$14:$DQ$14,0))</f>
        <v>0</v>
      </c>
      <c r="DC15" s="4" cm="1">
        <f t="array" ref="DC15">AW15*INDEX(prod_est,$H15+$I15-1,MATCH(DC$14,$BQ$14:$DQ$14,0))</f>
        <v>0</v>
      </c>
      <c r="DD15" s="4" cm="1">
        <f t="array" ref="DD15">AX15*INDEX(prod_est,$H15+$I15-1,MATCH(DD$14,$BQ$14:$DQ$14,0))</f>
        <v>0</v>
      </c>
      <c r="DE15" s="4" cm="1">
        <f t="array" ref="DE15">AY15*INDEX(prod_est,$H15+$I15-1,MATCH(DE$14,$BQ$14:$DQ$14,0))</f>
        <v>0</v>
      </c>
      <c r="DF15" s="4" cm="1">
        <f t="array" ref="DF15">AZ15*INDEX(prod_est,$H15+$I15-1,MATCH(DF$14,$BQ$14:$DQ$14,0))</f>
        <v>0</v>
      </c>
      <c r="DG15" s="4" cm="1">
        <f t="array" ref="DG15">BA15*INDEX(prod_est,$H15+$I15-1,MATCH(DG$14,$BQ$14:$DQ$14,0))</f>
        <v>0</v>
      </c>
      <c r="DH15" s="4" cm="1">
        <f t="array" ref="DH15">BB15*INDEX(prod_est,$H15+$I15-1,MATCH(DH$14,$BQ$14:$DQ$14,0))</f>
        <v>0</v>
      </c>
      <c r="DI15" s="4" cm="1">
        <f t="array" ref="DI15">BC15*INDEX(prod_est,$H15+$I15-1,MATCH(DI$14,$BQ$14:$DQ$14,0))</f>
        <v>0</v>
      </c>
      <c r="DJ15" s="4" cm="1">
        <f t="array" ref="DJ15">BD15*INDEX(prod_est,$H15+$I15-1,MATCH(DJ$14,$BQ$14:$DQ$14,0))</f>
        <v>0</v>
      </c>
      <c r="DK15" s="4" cm="1">
        <f t="array" ref="DK15">BE15*INDEX(prod_est,$H15+$I15-1,MATCH(DK$14,$BQ$14:$DQ$14,0))</f>
        <v>0</v>
      </c>
      <c r="DL15" s="4" cm="1">
        <f t="array" ref="DL15">BF15*INDEX(prod_est,$H15+$I15-1,MATCH(DL$14,$BQ$14:$DQ$14,0))</f>
        <v>0</v>
      </c>
      <c r="DM15" s="4" cm="1">
        <f t="array" ref="DM15">BG15*INDEX(prod_est,$H15+$I15-1,MATCH(DM$14,$BQ$14:$DQ$14,0))</f>
        <v>0</v>
      </c>
      <c r="DN15" s="4" cm="1">
        <f t="array" ref="DN15">BH15*INDEX(prod_est,$H15+$I15-1,MATCH(DN$14,$BQ$14:$DQ$14,0))</f>
        <v>0</v>
      </c>
      <c r="DO15" s="4" cm="1">
        <f t="array" ref="DO15">BI15*INDEX(prod_est,$H15+$I15-1,MATCH(DO$14,$BQ$14:$DQ$14,0))</f>
        <v>0</v>
      </c>
      <c r="DP15" s="4" cm="1">
        <f t="array" ref="DP15">BJ15*INDEX(prod_est,$H15+$I15-1,MATCH(DP$14,$BQ$14:$DQ$14,0))</f>
        <v>0</v>
      </c>
      <c r="DQ15" s="4" cm="1">
        <f t="array" ref="DQ15">BK15*INDEX(prod_est,$H15+$I15-1,MATCH(DQ$14,$BQ$14:$DQ$14,0))</f>
        <v>0</v>
      </c>
    </row>
    <row r="16" spans="1:121" x14ac:dyDescent="0.25">
      <c r="A16" t="s">
        <v>50</v>
      </c>
      <c r="B16" t="s">
        <v>6</v>
      </c>
      <c r="C16" t="s">
        <v>6</v>
      </c>
      <c r="D16" t="s">
        <v>172</v>
      </c>
      <c r="E16" s="46" t="s">
        <v>98</v>
      </c>
      <c r="F16" s="4">
        <v>0</v>
      </c>
      <c r="G16" s="4">
        <v>0</v>
      </c>
      <c r="H16">
        <f>MATCH(A16,Production_est!$A$4:$A$339,0)</f>
        <v>209</v>
      </c>
      <c r="I16">
        <f>IFERROR(MATCH(E16,Production_est!$D$4:$D$339,0),"-")</f>
        <v>16</v>
      </c>
      <c r="J16" s="4" cm="1">
        <f t="array" ref="J16">IFERROR(INDEX(Production_est!$E$4:$E$339,I16+H16-1),"-")</f>
        <v>243.51085496047801</v>
      </c>
      <c r="K16" s="33">
        <f t="shared" si="3"/>
        <v>0</v>
      </c>
      <c r="L16" s="33">
        <f t="shared" si="4"/>
        <v>0</v>
      </c>
      <c r="M16" s="33">
        <f t="shared" si="4"/>
        <v>0</v>
      </c>
      <c r="N16" s="33">
        <f t="shared" si="4"/>
        <v>0</v>
      </c>
      <c r="O16" s="33">
        <f t="shared" si="4"/>
        <v>0</v>
      </c>
      <c r="P16" s="33">
        <f t="shared" si="4"/>
        <v>0</v>
      </c>
      <c r="Q16" s="33">
        <f t="shared" si="4"/>
        <v>0</v>
      </c>
      <c r="R16" s="33">
        <f t="shared" si="4"/>
        <v>0</v>
      </c>
      <c r="S16" s="33">
        <f t="shared" si="4"/>
        <v>0</v>
      </c>
      <c r="T16" s="33">
        <f t="shared" si="4"/>
        <v>0</v>
      </c>
      <c r="U16" s="33">
        <f t="shared" si="4"/>
        <v>0</v>
      </c>
      <c r="V16" s="33">
        <f t="shared" si="4"/>
        <v>0</v>
      </c>
      <c r="W16" s="33">
        <f t="shared" si="4"/>
        <v>0</v>
      </c>
      <c r="X16" s="33">
        <f t="shared" si="4"/>
        <v>0</v>
      </c>
      <c r="Y16" s="33">
        <f t="shared" si="4"/>
        <v>0</v>
      </c>
      <c r="Z16" s="33">
        <f t="shared" si="4"/>
        <v>0</v>
      </c>
      <c r="AA16" s="33">
        <f t="shared" si="4"/>
        <v>0</v>
      </c>
      <c r="AB16" s="33">
        <f t="shared" si="4"/>
        <v>0</v>
      </c>
      <c r="AC16" s="33">
        <f t="shared" si="4"/>
        <v>0</v>
      </c>
      <c r="AD16" s="33">
        <f t="shared" si="4"/>
        <v>0</v>
      </c>
      <c r="AE16" s="33">
        <f t="shared" si="4"/>
        <v>0</v>
      </c>
      <c r="AF16" s="33">
        <f t="shared" si="4"/>
        <v>0</v>
      </c>
      <c r="AG16" s="33">
        <f t="shared" si="4"/>
        <v>0</v>
      </c>
      <c r="AH16" s="33">
        <f t="shared" si="4"/>
        <v>0</v>
      </c>
      <c r="AI16" s="33">
        <f t="shared" si="4"/>
        <v>0</v>
      </c>
      <c r="AJ16" s="33">
        <f t="shared" si="4"/>
        <v>0</v>
      </c>
      <c r="AK16" s="33">
        <f t="shared" si="4"/>
        <v>0</v>
      </c>
      <c r="AL16" s="33">
        <f t="shared" si="4"/>
        <v>0</v>
      </c>
      <c r="AM16" s="33">
        <f t="shared" si="4"/>
        <v>0</v>
      </c>
      <c r="AN16" s="33">
        <f t="shared" si="4"/>
        <v>0</v>
      </c>
      <c r="AO16" s="33">
        <f t="shared" si="4"/>
        <v>0</v>
      </c>
      <c r="AP16" s="33">
        <f t="shared" si="4"/>
        <v>0</v>
      </c>
      <c r="AQ16" s="33">
        <f t="shared" ref="AQ16:BK16" si="10">AP16*(1-$G$4)</f>
        <v>0</v>
      </c>
      <c r="AR16" s="33">
        <f t="shared" si="10"/>
        <v>0</v>
      </c>
      <c r="AS16" s="33">
        <f t="shared" si="10"/>
        <v>0</v>
      </c>
      <c r="AT16" s="33">
        <f t="shared" si="10"/>
        <v>0</v>
      </c>
      <c r="AU16" s="33">
        <f t="shared" si="10"/>
        <v>0</v>
      </c>
      <c r="AV16" s="33">
        <f t="shared" si="10"/>
        <v>0</v>
      </c>
      <c r="AW16" s="33">
        <f t="shared" si="10"/>
        <v>0</v>
      </c>
      <c r="AX16" s="33">
        <f t="shared" si="10"/>
        <v>0</v>
      </c>
      <c r="AY16" s="33">
        <f t="shared" si="10"/>
        <v>0</v>
      </c>
      <c r="AZ16" s="33">
        <f t="shared" si="10"/>
        <v>0</v>
      </c>
      <c r="BA16" s="33">
        <f t="shared" si="10"/>
        <v>0</v>
      </c>
      <c r="BB16" s="33">
        <f t="shared" si="10"/>
        <v>0</v>
      </c>
      <c r="BC16" s="33">
        <f t="shared" si="10"/>
        <v>0</v>
      </c>
      <c r="BD16" s="33">
        <f t="shared" si="10"/>
        <v>0</v>
      </c>
      <c r="BE16" s="33">
        <f t="shared" si="10"/>
        <v>0</v>
      </c>
      <c r="BF16" s="33">
        <f t="shared" si="10"/>
        <v>0</v>
      </c>
      <c r="BG16" s="33">
        <f t="shared" si="10"/>
        <v>0</v>
      </c>
      <c r="BH16" s="33">
        <f t="shared" si="10"/>
        <v>0</v>
      </c>
      <c r="BI16" s="33">
        <f t="shared" si="10"/>
        <v>0</v>
      </c>
      <c r="BJ16" s="33">
        <f t="shared" si="10"/>
        <v>0</v>
      </c>
      <c r="BK16" s="33">
        <f t="shared" si="10"/>
        <v>0</v>
      </c>
      <c r="BL16" t="str">
        <f t="shared" si="6"/>
        <v>14_PE</v>
      </c>
      <c r="BM16" t="str">
        <f t="shared" si="7"/>
        <v>d_nonenergy_1_1_coking_coal</v>
      </c>
      <c r="BP16" s="4">
        <f t="shared" si="8"/>
        <v>0</v>
      </c>
      <c r="BQ16" s="4">
        <f t="shared" si="9"/>
        <v>0</v>
      </c>
      <c r="BR16" s="4" cm="1">
        <f t="array" ref="BR16">L16*INDEX(prod_est,$H16+$I16-1,MATCH(BR$14,$BQ$14:$DQ$14,0))</f>
        <v>0</v>
      </c>
      <c r="BS16" s="4" cm="1">
        <f t="array" ref="BS16">M16*INDEX(prod_est,$H16+$I16-1,MATCH(BS$14,$BQ$14:$DQ$14,0))</f>
        <v>0</v>
      </c>
      <c r="BT16" s="4" cm="1">
        <f t="array" ref="BT16">N16*INDEX(prod_est,$H16+$I16-1,MATCH(BT$14,$BQ$14:$DQ$14,0))</f>
        <v>0</v>
      </c>
      <c r="BU16" s="4" cm="1">
        <f t="array" ref="BU16">O16*INDEX(prod_est,$H16+$I16-1,MATCH(BU$14,$BQ$14:$DQ$14,0))</f>
        <v>0</v>
      </c>
      <c r="BV16" s="4" cm="1">
        <f t="array" ref="BV16">P16*INDEX(prod_est,$H16+$I16-1,MATCH(BV$14,$BQ$14:$DQ$14,0))</f>
        <v>0</v>
      </c>
      <c r="BW16" s="4" cm="1">
        <f t="array" ref="BW16">Q16*INDEX(prod_est,$H16+$I16-1,MATCH(BW$14,$BQ$14:$DQ$14,0))</f>
        <v>0</v>
      </c>
      <c r="BX16" s="4" cm="1">
        <f t="array" ref="BX16">R16*INDEX(prod_est,$H16+$I16-1,MATCH(BX$14,$BQ$14:$DQ$14,0))</f>
        <v>0</v>
      </c>
      <c r="BY16" s="4" cm="1">
        <f t="array" ref="BY16">S16*INDEX(prod_est,$H16+$I16-1,MATCH(BY$14,$BQ$14:$DQ$14,0))</f>
        <v>0</v>
      </c>
      <c r="BZ16" s="4" cm="1">
        <f t="array" ref="BZ16">T16*INDEX(prod_est,$H16+$I16-1,MATCH(BZ$14,$BQ$14:$DQ$14,0))</f>
        <v>0</v>
      </c>
      <c r="CA16" s="4" cm="1">
        <f t="array" ref="CA16">U16*INDEX(prod_est,$H16+$I16-1,MATCH(CA$14,$BQ$14:$DQ$14,0))</f>
        <v>0</v>
      </c>
      <c r="CB16" s="4" cm="1">
        <f t="array" ref="CB16">V16*INDEX(prod_est,$H16+$I16-1,MATCH(CB$14,$BQ$14:$DQ$14,0))</f>
        <v>0</v>
      </c>
      <c r="CC16" s="4" cm="1">
        <f t="array" ref="CC16">W16*INDEX(prod_est,$H16+$I16-1,MATCH(CC$14,$BQ$14:$DQ$14,0))</f>
        <v>0</v>
      </c>
      <c r="CD16" s="4" cm="1">
        <f t="array" ref="CD16">X16*INDEX(prod_est,$H16+$I16-1,MATCH(CD$14,$BQ$14:$DQ$14,0))</f>
        <v>0</v>
      </c>
      <c r="CE16" s="4" cm="1">
        <f t="array" ref="CE16">Y16*INDEX(prod_est,$H16+$I16-1,MATCH(CE$14,$BQ$14:$DQ$14,0))</f>
        <v>0</v>
      </c>
      <c r="CF16" s="4" cm="1">
        <f t="array" ref="CF16">Z16*INDEX(prod_est,$H16+$I16-1,MATCH(CF$14,$BQ$14:$DQ$14,0))</f>
        <v>0</v>
      </c>
      <c r="CG16" s="4" cm="1">
        <f t="array" ref="CG16">AA16*INDEX(prod_est,$H16+$I16-1,MATCH(CG$14,$BQ$14:$DQ$14,0))</f>
        <v>0</v>
      </c>
      <c r="CH16" s="4" cm="1">
        <f t="array" ref="CH16">AB16*INDEX(prod_est,$H16+$I16-1,MATCH(CH$14,$BQ$14:$DQ$14,0))</f>
        <v>0</v>
      </c>
      <c r="CI16" s="4" cm="1">
        <f t="array" ref="CI16">AC16*INDEX(prod_est,$H16+$I16-1,MATCH(CI$14,$BQ$14:$DQ$14,0))</f>
        <v>0</v>
      </c>
      <c r="CJ16" s="4" cm="1">
        <f t="array" ref="CJ16">AD16*INDEX(prod_est,$H16+$I16-1,MATCH(CJ$14,$BQ$14:$DQ$14,0))</f>
        <v>0</v>
      </c>
      <c r="CK16" s="4" cm="1">
        <f t="array" ref="CK16">AE16*INDEX(prod_est,$H16+$I16-1,MATCH(CK$14,$BQ$14:$DQ$14,0))</f>
        <v>0</v>
      </c>
      <c r="CL16" s="4" cm="1">
        <f t="array" ref="CL16">AF16*INDEX(prod_est,$H16+$I16-1,MATCH(CL$14,$BQ$14:$DQ$14,0))</f>
        <v>0</v>
      </c>
      <c r="CM16" s="4" cm="1">
        <f t="array" ref="CM16">AG16*INDEX(prod_est,$H16+$I16-1,MATCH(CM$14,$BQ$14:$DQ$14,0))</f>
        <v>0</v>
      </c>
      <c r="CN16" s="4" cm="1">
        <f t="array" ref="CN16">AH16*INDEX(prod_est,$H16+$I16-1,MATCH(CN$14,$BQ$14:$DQ$14,0))</f>
        <v>0</v>
      </c>
      <c r="CO16" s="4" cm="1">
        <f t="array" ref="CO16">AI16*INDEX(prod_est,$H16+$I16-1,MATCH(CO$14,$BQ$14:$DQ$14,0))</f>
        <v>0</v>
      </c>
      <c r="CP16" s="4" cm="1">
        <f t="array" ref="CP16">AJ16*INDEX(prod_est,$H16+$I16-1,MATCH(CP$14,$BQ$14:$DQ$14,0))</f>
        <v>0</v>
      </c>
      <c r="CQ16" s="4" cm="1">
        <f t="array" ref="CQ16">AK16*INDEX(prod_est,$H16+$I16-1,MATCH(CQ$14,$BQ$14:$DQ$14,0))</f>
        <v>0</v>
      </c>
      <c r="CR16" s="4" cm="1">
        <f t="array" ref="CR16">AL16*INDEX(prod_est,$H16+$I16-1,MATCH(CR$14,$BQ$14:$DQ$14,0))</f>
        <v>0</v>
      </c>
      <c r="CS16" s="4" cm="1">
        <f t="array" ref="CS16">AM16*INDEX(prod_est,$H16+$I16-1,MATCH(CS$14,$BQ$14:$DQ$14,0))</f>
        <v>0</v>
      </c>
      <c r="CT16" s="4" cm="1">
        <f t="array" ref="CT16">AN16*INDEX(prod_est,$H16+$I16-1,MATCH(CT$14,$BQ$14:$DQ$14,0))</f>
        <v>0</v>
      </c>
      <c r="CU16" s="4" cm="1">
        <f t="array" ref="CU16">AO16*INDEX(prod_est,$H16+$I16-1,MATCH(CU$14,$BQ$14:$DQ$14,0))</f>
        <v>0</v>
      </c>
      <c r="CV16" s="4" cm="1">
        <f t="array" ref="CV16">AP16*INDEX(prod_est,$H16+$I16-1,MATCH(CV$14,$BQ$14:$DQ$14,0))</f>
        <v>0</v>
      </c>
      <c r="CW16" s="4" cm="1">
        <f t="array" ref="CW16">AQ16*INDEX(prod_est,$H16+$I16-1,MATCH(CW$14,$BQ$14:$DQ$14,0))</f>
        <v>0</v>
      </c>
      <c r="CX16" s="4" cm="1">
        <f t="array" ref="CX16">AR16*INDEX(prod_est,$H16+$I16-1,MATCH(CX$14,$BQ$14:$DQ$14,0))</f>
        <v>0</v>
      </c>
      <c r="CY16" s="4" cm="1">
        <f t="array" ref="CY16">AS16*INDEX(prod_est,$H16+$I16-1,MATCH(CY$14,$BQ$14:$DQ$14,0))</f>
        <v>0</v>
      </c>
      <c r="CZ16" s="4" cm="1">
        <f t="array" ref="CZ16">AT16*INDEX(prod_est,$H16+$I16-1,MATCH(CZ$14,$BQ$14:$DQ$14,0))</f>
        <v>0</v>
      </c>
      <c r="DA16" s="4" cm="1">
        <f t="array" ref="DA16">AU16*INDEX(prod_est,$H16+$I16-1,MATCH(DA$14,$BQ$14:$DQ$14,0))</f>
        <v>0</v>
      </c>
      <c r="DB16" s="4" cm="1">
        <f t="array" ref="DB16">AV16*INDEX(prod_est,$H16+$I16-1,MATCH(DB$14,$BQ$14:$DQ$14,0))</f>
        <v>0</v>
      </c>
      <c r="DC16" s="4" cm="1">
        <f t="array" ref="DC16">AW16*INDEX(prod_est,$H16+$I16-1,MATCH(DC$14,$BQ$14:$DQ$14,0))</f>
        <v>0</v>
      </c>
      <c r="DD16" s="4" cm="1">
        <f t="array" ref="DD16">AX16*INDEX(prod_est,$H16+$I16-1,MATCH(DD$14,$BQ$14:$DQ$14,0))</f>
        <v>0</v>
      </c>
      <c r="DE16" s="4" cm="1">
        <f t="array" ref="DE16">AY16*INDEX(prod_est,$H16+$I16-1,MATCH(DE$14,$BQ$14:$DQ$14,0))</f>
        <v>0</v>
      </c>
      <c r="DF16" s="4" cm="1">
        <f t="array" ref="DF16">AZ16*INDEX(prod_est,$H16+$I16-1,MATCH(DF$14,$BQ$14:$DQ$14,0))</f>
        <v>0</v>
      </c>
      <c r="DG16" s="4" cm="1">
        <f t="array" ref="DG16">BA16*INDEX(prod_est,$H16+$I16-1,MATCH(DG$14,$BQ$14:$DQ$14,0))</f>
        <v>0</v>
      </c>
      <c r="DH16" s="4" cm="1">
        <f t="array" ref="DH16">BB16*INDEX(prod_est,$H16+$I16-1,MATCH(DH$14,$BQ$14:$DQ$14,0))</f>
        <v>0</v>
      </c>
      <c r="DI16" s="4" cm="1">
        <f t="array" ref="DI16">BC16*INDEX(prod_est,$H16+$I16-1,MATCH(DI$14,$BQ$14:$DQ$14,0))</f>
        <v>0</v>
      </c>
      <c r="DJ16" s="4" cm="1">
        <f t="array" ref="DJ16">BD16*INDEX(prod_est,$H16+$I16-1,MATCH(DJ$14,$BQ$14:$DQ$14,0))</f>
        <v>0</v>
      </c>
      <c r="DK16" s="4" cm="1">
        <f t="array" ref="DK16">BE16*INDEX(prod_est,$H16+$I16-1,MATCH(DK$14,$BQ$14:$DQ$14,0))</f>
        <v>0</v>
      </c>
      <c r="DL16" s="4" cm="1">
        <f t="array" ref="DL16">BF16*INDEX(prod_est,$H16+$I16-1,MATCH(DL$14,$BQ$14:$DQ$14,0))</f>
        <v>0</v>
      </c>
      <c r="DM16" s="4" cm="1">
        <f t="array" ref="DM16">BG16*INDEX(prod_est,$H16+$I16-1,MATCH(DM$14,$BQ$14:$DQ$14,0))</f>
        <v>0</v>
      </c>
      <c r="DN16" s="4" cm="1">
        <f t="array" ref="DN16">BH16*INDEX(prod_est,$H16+$I16-1,MATCH(DN$14,$BQ$14:$DQ$14,0))</f>
        <v>0</v>
      </c>
      <c r="DO16" s="4" cm="1">
        <f t="array" ref="DO16">BI16*INDEX(prod_est,$H16+$I16-1,MATCH(DO$14,$BQ$14:$DQ$14,0))</f>
        <v>0</v>
      </c>
      <c r="DP16" s="4" cm="1">
        <f t="array" ref="DP16">BJ16*INDEX(prod_est,$H16+$I16-1,MATCH(DP$14,$BQ$14:$DQ$14,0))</f>
        <v>0</v>
      </c>
      <c r="DQ16" s="4" cm="1">
        <f t="array" ref="DQ16">BK16*INDEX(prod_est,$H16+$I16-1,MATCH(DQ$14,$BQ$14:$DQ$14,0))</f>
        <v>0</v>
      </c>
    </row>
    <row r="17" spans="1:121" x14ac:dyDescent="0.25">
      <c r="A17" t="s">
        <v>50</v>
      </c>
      <c r="B17" t="s">
        <v>7</v>
      </c>
      <c r="C17" t="s">
        <v>7</v>
      </c>
      <c r="D17" t="s">
        <v>172</v>
      </c>
      <c r="E17" s="46" t="s">
        <v>98</v>
      </c>
      <c r="F17" s="4">
        <v>0</v>
      </c>
      <c r="G17" s="4">
        <v>0</v>
      </c>
      <c r="H17">
        <f>MATCH(A17,Production_est!$A$4:$A$339,0)</f>
        <v>209</v>
      </c>
      <c r="I17">
        <f>IFERROR(MATCH(E17,Production_est!$D$4:$D$339,0),"-")</f>
        <v>16</v>
      </c>
      <c r="J17" s="4" cm="1">
        <f t="array" ref="J17">IFERROR(INDEX(Production_est!$E$4:$E$339,I17+H17-1),"-")</f>
        <v>243.51085496047801</v>
      </c>
      <c r="K17" s="33">
        <f t="shared" si="3"/>
        <v>0</v>
      </c>
      <c r="L17" s="33">
        <f t="shared" si="4"/>
        <v>0</v>
      </c>
      <c r="M17" s="33">
        <f t="shared" si="4"/>
        <v>0</v>
      </c>
      <c r="N17" s="33">
        <f t="shared" si="4"/>
        <v>0</v>
      </c>
      <c r="O17" s="33">
        <f t="shared" si="4"/>
        <v>0</v>
      </c>
      <c r="P17" s="33">
        <f t="shared" si="4"/>
        <v>0</v>
      </c>
      <c r="Q17" s="33">
        <f t="shared" si="4"/>
        <v>0</v>
      </c>
      <c r="R17" s="33">
        <f t="shared" si="4"/>
        <v>0</v>
      </c>
      <c r="S17" s="33">
        <f t="shared" si="4"/>
        <v>0</v>
      </c>
      <c r="T17" s="33">
        <f t="shared" si="4"/>
        <v>0</v>
      </c>
      <c r="U17" s="33">
        <f t="shared" si="4"/>
        <v>0</v>
      </c>
      <c r="V17" s="33">
        <f t="shared" si="4"/>
        <v>0</v>
      </c>
      <c r="W17" s="33">
        <f t="shared" si="4"/>
        <v>0</v>
      </c>
      <c r="X17" s="33">
        <f t="shared" si="4"/>
        <v>0</v>
      </c>
      <c r="Y17" s="33">
        <f t="shared" si="4"/>
        <v>0</v>
      </c>
      <c r="Z17" s="33">
        <f t="shared" si="4"/>
        <v>0</v>
      </c>
      <c r="AA17" s="33">
        <f t="shared" si="4"/>
        <v>0</v>
      </c>
      <c r="AB17" s="33">
        <f t="shared" si="4"/>
        <v>0</v>
      </c>
      <c r="AC17" s="33">
        <f t="shared" si="4"/>
        <v>0</v>
      </c>
      <c r="AD17" s="33">
        <f t="shared" si="4"/>
        <v>0</v>
      </c>
      <c r="AE17" s="33">
        <f t="shared" si="4"/>
        <v>0</v>
      </c>
      <c r="AF17" s="33">
        <f t="shared" si="4"/>
        <v>0</v>
      </c>
      <c r="AG17" s="33">
        <f t="shared" si="4"/>
        <v>0</v>
      </c>
      <c r="AH17" s="33">
        <f t="shared" si="4"/>
        <v>0</v>
      </c>
      <c r="AI17" s="33">
        <f t="shared" si="4"/>
        <v>0</v>
      </c>
      <c r="AJ17" s="33">
        <f t="shared" si="4"/>
        <v>0</v>
      </c>
      <c r="AK17" s="33">
        <f t="shared" si="4"/>
        <v>0</v>
      </c>
      <c r="AL17" s="33">
        <f t="shared" si="4"/>
        <v>0</v>
      </c>
      <c r="AM17" s="33">
        <f t="shared" si="4"/>
        <v>0</v>
      </c>
      <c r="AN17" s="33">
        <f t="shared" si="4"/>
        <v>0</v>
      </c>
      <c r="AO17" s="33">
        <f t="shared" si="4"/>
        <v>0</v>
      </c>
      <c r="AP17" s="33">
        <f t="shared" si="4"/>
        <v>0</v>
      </c>
      <c r="AQ17" s="33">
        <f t="shared" ref="AQ17:BK17" si="11">AP17*(1-$G$4)</f>
        <v>0</v>
      </c>
      <c r="AR17" s="33">
        <f t="shared" si="11"/>
        <v>0</v>
      </c>
      <c r="AS17" s="33">
        <f t="shared" si="11"/>
        <v>0</v>
      </c>
      <c r="AT17" s="33">
        <f t="shared" si="11"/>
        <v>0</v>
      </c>
      <c r="AU17" s="33">
        <f t="shared" si="11"/>
        <v>0</v>
      </c>
      <c r="AV17" s="33">
        <f t="shared" si="11"/>
        <v>0</v>
      </c>
      <c r="AW17" s="33">
        <f t="shared" si="11"/>
        <v>0</v>
      </c>
      <c r="AX17" s="33">
        <f t="shared" si="11"/>
        <v>0</v>
      </c>
      <c r="AY17" s="33">
        <f t="shared" si="11"/>
        <v>0</v>
      </c>
      <c r="AZ17" s="33">
        <f t="shared" si="11"/>
        <v>0</v>
      </c>
      <c r="BA17" s="33">
        <f t="shared" si="11"/>
        <v>0</v>
      </c>
      <c r="BB17" s="33">
        <f t="shared" si="11"/>
        <v>0</v>
      </c>
      <c r="BC17" s="33">
        <f t="shared" si="11"/>
        <v>0</v>
      </c>
      <c r="BD17" s="33">
        <f t="shared" si="11"/>
        <v>0</v>
      </c>
      <c r="BE17" s="33">
        <f t="shared" si="11"/>
        <v>0</v>
      </c>
      <c r="BF17" s="33">
        <f t="shared" si="11"/>
        <v>0</v>
      </c>
      <c r="BG17" s="33">
        <f t="shared" si="11"/>
        <v>0</v>
      </c>
      <c r="BH17" s="33">
        <f t="shared" si="11"/>
        <v>0</v>
      </c>
      <c r="BI17" s="33">
        <f t="shared" si="11"/>
        <v>0</v>
      </c>
      <c r="BJ17" s="33">
        <f t="shared" si="11"/>
        <v>0</v>
      </c>
      <c r="BK17" s="33">
        <f t="shared" si="11"/>
        <v>0</v>
      </c>
      <c r="BL17" t="str">
        <f t="shared" si="6"/>
        <v>14_PE</v>
      </c>
      <c r="BM17" t="str">
        <f t="shared" si="7"/>
        <v>d_nonenergy_1_5_lignite</v>
      </c>
      <c r="BP17" s="4">
        <f t="shared" si="8"/>
        <v>0</v>
      </c>
      <c r="BQ17" s="4">
        <f t="shared" si="9"/>
        <v>0</v>
      </c>
      <c r="BR17" s="4" cm="1">
        <f t="array" ref="BR17">L17*INDEX(prod_est,$H17+$I17-1,MATCH(BR$14,$BQ$14:$DQ$14,0))</f>
        <v>0</v>
      </c>
      <c r="BS17" s="4" cm="1">
        <f t="array" ref="BS17">M17*INDEX(prod_est,$H17+$I17-1,MATCH(BS$14,$BQ$14:$DQ$14,0))</f>
        <v>0</v>
      </c>
      <c r="BT17" s="4" cm="1">
        <f t="array" ref="BT17">N17*INDEX(prod_est,$H17+$I17-1,MATCH(BT$14,$BQ$14:$DQ$14,0))</f>
        <v>0</v>
      </c>
      <c r="BU17" s="4" cm="1">
        <f t="array" ref="BU17">O17*INDEX(prod_est,$H17+$I17-1,MATCH(BU$14,$BQ$14:$DQ$14,0))</f>
        <v>0</v>
      </c>
      <c r="BV17" s="4" cm="1">
        <f t="array" ref="BV17">P17*INDEX(prod_est,$H17+$I17-1,MATCH(BV$14,$BQ$14:$DQ$14,0))</f>
        <v>0</v>
      </c>
      <c r="BW17" s="4" cm="1">
        <f t="array" ref="BW17">Q17*INDEX(prod_est,$H17+$I17-1,MATCH(BW$14,$BQ$14:$DQ$14,0))</f>
        <v>0</v>
      </c>
      <c r="BX17" s="4" cm="1">
        <f t="array" ref="BX17">R17*INDEX(prod_est,$H17+$I17-1,MATCH(BX$14,$BQ$14:$DQ$14,0))</f>
        <v>0</v>
      </c>
      <c r="BY17" s="4" cm="1">
        <f t="array" ref="BY17">S17*INDEX(prod_est,$H17+$I17-1,MATCH(BY$14,$BQ$14:$DQ$14,0))</f>
        <v>0</v>
      </c>
      <c r="BZ17" s="4" cm="1">
        <f t="array" ref="BZ17">T17*INDEX(prod_est,$H17+$I17-1,MATCH(BZ$14,$BQ$14:$DQ$14,0))</f>
        <v>0</v>
      </c>
      <c r="CA17" s="4" cm="1">
        <f t="array" ref="CA17">U17*INDEX(prod_est,$H17+$I17-1,MATCH(CA$14,$BQ$14:$DQ$14,0))</f>
        <v>0</v>
      </c>
      <c r="CB17" s="4" cm="1">
        <f t="array" ref="CB17">V17*INDEX(prod_est,$H17+$I17-1,MATCH(CB$14,$BQ$14:$DQ$14,0))</f>
        <v>0</v>
      </c>
      <c r="CC17" s="4" cm="1">
        <f t="array" ref="CC17">W17*INDEX(prod_est,$H17+$I17-1,MATCH(CC$14,$BQ$14:$DQ$14,0))</f>
        <v>0</v>
      </c>
      <c r="CD17" s="4" cm="1">
        <f t="array" ref="CD17">X17*INDEX(prod_est,$H17+$I17-1,MATCH(CD$14,$BQ$14:$DQ$14,0))</f>
        <v>0</v>
      </c>
      <c r="CE17" s="4" cm="1">
        <f t="array" ref="CE17">Y17*INDEX(prod_est,$H17+$I17-1,MATCH(CE$14,$BQ$14:$DQ$14,0))</f>
        <v>0</v>
      </c>
      <c r="CF17" s="4" cm="1">
        <f t="array" ref="CF17">Z17*INDEX(prod_est,$H17+$I17-1,MATCH(CF$14,$BQ$14:$DQ$14,0))</f>
        <v>0</v>
      </c>
      <c r="CG17" s="4" cm="1">
        <f t="array" ref="CG17">AA17*INDEX(prod_est,$H17+$I17-1,MATCH(CG$14,$BQ$14:$DQ$14,0))</f>
        <v>0</v>
      </c>
      <c r="CH17" s="4" cm="1">
        <f t="array" ref="CH17">AB17*INDEX(prod_est,$H17+$I17-1,MATCH(CH$14,$BQ$14:$DQ$14,0))</f>
        <v>0</v>
      </c>
      <c r="CI17" s="4" cm="1">
        <f t="array" ref="CI17">AC17*INDEX(prod_est,$H17+$I17-1,MATCH(CI$14,$BQ$14:$DQ$14,0))</f>
        <v>0</v>
      </c>
      <c r="CJ17" s="4" cm="1">
        <f t="array" ref="CJ17">AD17*INDEX(prod_est,$H17+$I17-1,MATCH(CJ$14,$BQ$14:$DQ$14,0))</f>
        <v>0</v>
      </c>
      <c r="CK17" s="4" cm="1">
        <f t="array" ref="CK17">AE17*INDEX(prod_est,$H17+$I17-1,MATCH(CK$14,$BQ$14:$DQ$14,0))</f>
        <v>0</v>
      </c>
      <c r="CL17" s="4" cm="1">
        <f t="array" ref="CL17">AF17*INDEX(prod_est,$H17+$I17-1,MATCH(CL$14,$BQ$14:$DQ$14,0))</f>
        <v>0</v>
      </c>
      <c r="CM17" s="4" cm="1">
        <f t="array" ref="CM17">AG17*INDEX(prod_est,$H17+$I17-1,MATCH(CM$14,$BQ$14:$DQ$14,0))</f>
        <v>0</v>
      </c>
      <c r="CN17" s="4" cm="1">
        <f t="array" ref="CN17">AH17*INDEX(prod_est,$H17+$I17-1,MATCH(CN$14,$BQ$14:$DQ$14,0))</f>
        <v>0</v>
      </c>
      <c r="CO17" s="4" cm="1">
        <f t="array" ref="CO17">AI17*INDEX(prod_est,$H17+$I17-1,MATCH(CO$14,$BQ$14:$DQ$14,0))</f>
        <v>0</v>
      </c>
      <c r="CP17" s="4" cm="1">
        <f t="array" ref="CP17">AJ17*INDEX(prod_est,$H17+$I17-1,MATCH(CP$14,$BQ$14:$DQ$14,0))</f>
        <v>0</v>
      </c>
      <c r="CQ17" s="4" cm="1">
        <f t="array" ref="CQ17">AK17*INDEX(prod_est,$H17+$I17-1,MATCH(CQ$14,$BQ$14:$DQ$14,0))</f>
        <v>0</v>
      </c>
      <c r="CR17" s="4" cm="1">
        <f t="array" ref="CR17">AL17*INDEX(prod_est,$H17+$I17-1,MATCH(CR$14,$BQ$14:$DQ$14,0))</f>
        <v>0</v>
      </c>
      <c r="CS17" s="4" cm="1">
        <f t="array" ref="CS17">AM17*INDEX(prod_est,$H17+$I17-1,MATCH(CS$14,$BQ$14:$DQ$14,0))</f>
        <v>0</v>
      </c>
      <c r="CT17" s="4" cm="1">
        <f t="array" ref="CT17">AN17*INDEX(prod_est,$H17+$I17-1,MATCH(CT$14,$BQ$14:$DQ$14,0))</f>
        <v>0</v>
      </c>
      <c r="CU17" s="4" cm="1">
        <f t="array" ref="CU17">AO17*INDEX(prod_est,$H17+$I17-1,MATCH(CU$14,$BQ$14:$DQ$14,0))</f>
        <v>0</v>
      </c>
      <c r="CV17" s="4" cm="1">
        <f t="array" ref="CV17">AP17*INDEX(prod_est,$H17+$I17-1,MATCH(CV$14,$BQ$14:$DQ$14,0))</f>
        <v>0</v>
      </c>
      <c r="CW17" s="4" cm="1">
        <f t="array" ref="CW17">AQ17*INDEX(prod_est,$H17+$I17-1,MATCH(CW$14,$BQ$14:$DQ$14,0))</f>
        <v>0</v>
      </c>
      <c r="CX17" s="4" cm="1">
        <f t="array" ref="CX17">AR17*INDEX(prod_est,$H17+$I17-1,MATCH(CX$14,$BQ$14:$DQ$14,0))</f>
        <v>0</v>
      </c>
      <c r="CY17" s="4" cm="1">
        <f t="array" ref="CY17">AS17*INDEX(prod_est,$H17+$I17-1,MATCH(CY$14,$BQ$14:$DQ$14,0))</f>
        <v>0</v>
      </c>
      <c r="CZ17" s="4" cm="1">
        <f t="array" ref="CZ17">AT17*INDEX(prod_est,$H17+$I17-1,MATCH(CZ$14,$BQ$14:$DQ$14,0))</f>
        <v>0</v>
      </c>
      <c r="DA17" s="4" cm="1">
        <f t="array" ref="DA17">AU17*INDEX(prod_est,$H17+$I17-1,MATCH(DA$14,$BQ$14:$DQ$14,0))</f>
        <v>0</v>
      </c>
      <c r="DB17" s="4" cm="1">
        <f t="array" ref="DB17">AV17*INDEX(prod_est,$H17+$I17-1,MATCH(DB$14,$BQ$14:$DQ$14,0))</f>
        <v>0</v>
      </c>
      <c r="DC17" s="4" cm="1">
        <f t="array" ref="DC17">AW17*INDEX(prod_est,$H17+$I17-1,MATCH(DC$14,$BQ$14:$DQ$14,0))</f>
        <v>0</v>
      </c>
      <c r="DD17" s="4" cm="1">
        <f t="array" ref="DD17">AX17*INDEX(prod_est,$H17+$I17-1,MATCH(DD$14,$BQ$14:$DQ$14,0))</f>
        <v>0</v>
      </c>
      <c r="DE17" s="4" cm="1">
        <f t="array" ref="DE17">AY17*INDEX(prod_est,$H17+$I17-1,MATCH(DE$14,$BQ$14:$DQ$14,0))</f>
        <v>0</v>
      </c>
      <c r="DF17" s="4" cm="1">
        <f t="array" ref="DF17">AZ17*INDEX(prod_est,$H17+$I17-1,MATCH(DF$14,$BQ$14:$DQ$14,0))</f>
        <v>0</v>
      </c>
      <c r="DG17" s="4" cm="1">
        <f t="array" ref="DG17">BA17*INDEX(prod_est,$H17+$I17-1,MATCH(DG$14,$BQ$14:$DQ$14,0))</f>
        <v>0</v>
      </c>
      <c r="DH17" s="4" cm="1">
        <f t="array" ref="DH17">BB17*INDEX(prod_est,$H17+$I17-1,MATCH(DH$14,$BQ$14:$DQ$14,0))</f>
        <v>0</v>
      </c>
      <c r="DI17" s="4" cm="1">
        <f t="array" ref="DI17">BC17*INDEX(prod_est,$H17+$I17-1,MATCH(DI$14,$BQ$14:$DQ$14,0))</f>
        <v>0</v>
      </c>
      <c r="DJ17" s="4" cm="1">
        <f t="array" ref="DJ17">BD17*INDEX(prod_est,$H17+$I17-1,MATCH(DJ$14,$BQ$14:$DQ$14,0))</f>
        <v>0</v>
      </c>
      <c r="DK17" s="4" cm="1">
        <f t="array" ref="DK17">BE17*INDEX(prod_est,$H17+$I17-1,MATCH(DK$14,$BQ$14:$DQ$14,0))</f>
        <v>0</v>
      </c>
      <c r="DL17" s="4" cm="1">
        <f t="array" ref="DL17">BF17*INDEX(prod_est,$H17+$I17-1,MATCH(DL$14,$BQ$14:$DQ$14,0))</f>
        <v>0</v>
      </c>
      <c r="DM17" s="4" cm="1">
        <f t="array" ref="DM17">BG17*INDEX(prod_est,$H17+$I17-1,MATCH(DM$14,$BQ$14:$DQ$14,0))</f>
        <v>0</v>
      </c>
      <c r="DN17" s="4" cm="1">
        <f t="array" ref="DN17">BH17*INDEX(prod_est,$H17+$I17-1,MATCH(DN$14,$BQ$14:$DQ$14,0))</f>
        <v>0</v>
      </c>
      <c r="DO17" s="4" cm="1">
        <f t="array" ref="DO17">BI17*INDEX(prod_est,$H17+$I17-1,MATCH(DO$14,$BQ$14:$DQ$14,0))</f>
        <v>0</v>
      </c>
      <c r="DP17" s="4" cm="1">
        <f t="array" ref="DP17">BJ17*INDEX(prod_est,$H17+$I17-1,MATCH(DP$14,$BQ$14:$DQ$14,0))</f>
        <v>0</v>
      </c>
      <c r="DQ17" s="4" cm="1">
        <f t="array" ref="DQ17">BK17*INDEX(prod_est,$H17+$I17-1,MATCH(DQ$14,$BQ$14:$DQ$14,0))</f>
        <v>0</v>
      </c>
    </row>
    <row r="18" spans="1:121" x14ac:dyDescent="0.25">
      <c r="A18" t="s">
        <v>50</v>
      </c>
      <c r="B18" t="s">
        <v>8</v>
      </c>
      <c r="C18" t="s">
        <v>8</v>
      </c>
      <c r="D18" t="s">
        <v>172</v>
      </c>
      <c r="E18" s="46" t="s">
        <v>98</v>
      </c>
      <c r="F18" s="4">
        <v>0</v>
      </c>
      <c r="G18" s="4">
        <v>0</v>
      </c>
      <c r="H18">
        <f>MATCH(A18,Production_est!$A$4:$A$339,0)</f>
        <v>209</v>
      </c>
      <c r="I18">
        <f>IFERROR(MATCH(E18,Production_est!$D$4:$D$339,0),"-")</f>
        <v>16</v>
      </c>
      <c r="J18" s="4" cm="1">
        <f t="array" ref="J18">IFERROR(INDEX(Production_est!$E$4:$E$339,I18+H18-1),"-")</f>
        <v>243.51085496047801</v>
      </c>
      <c r="K18" s="33">
        <f t="shared" si="3"/>
        <v>0</v>
      </c>
      <c r="L18" s="33">
        <f t="shared" si="4"/>
        <v>0</v>
      </c>
      <c r="M18" s="33">
        <f t="shared" si="4"/>
        <v>0</v>
      </c>
      <c r="N18" s="33">
        <f t="shared" si="4"/>
        <v>0</v>
      </c>
      <c r="O18" s="33">
        <f t="shared" si="4"/>
        <v>0</v>
      </c>
      <c r="P18" s="33">
        <f t="shared" si="4"/>
        <v>0</v>
      </c>
      <c r="Q18" s="33">
        <f t="shared" si="4"/>
        <v>0</v>
      </c>
      <c r="R18" s="33">
        <f t="shared" si="4"/>
        <v>0</v>
      </c>
      <c r="S18" s="33">
        <f t="shared" si="4"/>
        <v>0</v>
      </c>
      <c r="T18" s="33">
        <f t="shared" si="4"/>
        <v>0</v>
      </c>
      <c r="U18" s="33">
        <f t="shared" si="4"/>
        <v>0</v>
      </c>
      <c r="V18" s="33">
        <f t="shared" si="4"/>
        <v>0</v>
      </c>
      <c r="W18" s="33">
        <f t="shared" si="4"/>
        <v>0</v>
      </c>
      <c r="X18" s="33">
        <f t="shared" si="4"/>
        <v>0</v>
      </c>
      <c r="Y18" s="33">
        <f t="shared" si="4"/>
        <v>0</v>
      </c>
      <c r="Z18" s="33">
        <f t="shared" si="4"/>
        <v>0</v>
      </c>
      <c r="AA18" s="33">
        <f t="shared" si="4"/>
        <v>0</v>
      </c>
      <c r="AB18" s="33">
        <f t="shared" si="4"/>
        <v>0</v>
      </c>
      <c r="AC18" s="33">
        <f t="shared" si="4"/>
        <v>0</v>
      </c>
      <c r="AD18" s="33">
        <f t="shared" si="4"/>
        <v>0</v>
      </c>
      <c r="AE18" s="33">
        <f t="shared" si="4"/>
        <v>0</v>
      </c>
      <c r="AF18" s="33">
        <f t="shared" si="4"/>
        <v>0</v>
      </c>
      <c r="AG18" s="33">
        <f t="shared" si="4"/>
        <v>0</v>
      </c>
      <c r="AH18" s="33">
        <f t="shared" si="4"/>
        <v>0</v>
      </c>
      <c r="AI18" s="33">
        <f t="shared" si="4"/>
        <v>0</v>
      </c>
      <c r="AJ18" s="33">
        <f t="shared" si="4"/>
        <v>0</v>
      </c>
      <c r="AK18" s="33">
        <f t="shared" si="4"/>
        <v>0</v>
      </c>
      <c r="AL18" s="33">
        <f t="shared" si="4"/>
        <v>0</v>
      </c>
      <c r="AM18" s="33">
        <f t="shared" si="4"/>
        <v>0</v>
      </c>
      <c r="AN18" s="33">
        <f t="shared" si="4"/>
        <v>0</v>
      </c>
      <c r="AO18" s="33">
        <f t="shared" si="4"/>
        <v>0</v>
      </c>
      <c r="AP18" s="33">
        <f t="shared" si="4"/>
        <v>0</v>
      </c>
      <c r="AQ18" s="33">
        <f t="shared" ref="AQ18:BK18" si="12">AP18*(1-$G$4)</f>
        <v>0</v>
      </c>
      <c r="AR18" s="33">
        <f t="shared" si="12"/>
        <v>0</v>
      </c>
      <c r="AS18" s="33">
        <f t="shared" si="12"/>
        <v>0</v>
      </c>
      <c r="AT18" s="33">
        <f t="shared" si="12"/>
        <v>0</v>
      </c>
      <c r="AU18" s="33">
        <f t="shared" si="12"/>
        <v>0</v>
      </c>
      <c r="AV18" s="33">
        <f t="shared" si="12"/>
        <v>0</v>
      </c>
      <c r="AW18" s="33">
        <f t="shared" si="12"/>
        <v>0</v>
      </c>
      <c r="AX18" s="33">
        <f t="shared" si="12"/>
        <v>0</v>
      </c>
      <c r="AY18" s="33">
        <f t="shared" si="12"/>
        <v>0</v>
      </c>
      <c r="AZ18" s="33">
        <f t="shared" si="12"/>
        <v>0</v>
      </c>
      <c r="BA18" s="33">
        <f t="shared" si="12"/>
        <v>0</v>
      </c>
      <c r="BB18" s="33">
        <f t="shared" si="12"/>
        <v>0</v>
      </c>
      <c r="BC18" s="33">
        <f t="shared" si="12"/>
        <v>0</v>
      </c>
      <c r="BD18" s="33">
        <f t="shared" si="12"/>
        <v>0</v>
      </c>
      <c r="BE18" s="33">
        <f t="shared" si="12"/>
        <v>0</v>
      </c>
      <c r="BF18" s="33">
        <f t="shared" si="12"/>
        <v>0</v>
      </c>
      <c r="BG18" s="33">
        <f t="shared" si="12"/>
        <v>0</v>
      </c>
      <c r="BH18" s="33">
        <f t="shared" si="12"/>
        <v>0</v>
      </c>
      <c r="BI18" s="33">
        <f t="shared" si="12"/>
        <v>0</v>
      </c>
      <c r="BJ18" s="33">
        <f t="shared" si="12"/>
        <v>0</v>
      </c>
      <c r="BK18" s="33">
        <f t="shared" si="12"/>
        <v>0</v>
      </c>
      <c r="BL18" t="str">
        <f t="shared" si="6"/>
        <v>14_PE</v>
      </c>
      <c r="BM18" t="str">
        <f t="shared" si="7"/>
        <v>d_nonenergy_2_coal_products</v>
      </c>
      <c r="BP18" s="4">
        <f t="shared" si="8"/>
        <v>0</v>
      </c>
      <c r="BQ18" s="4">
        <f t="shared" si="9"/>
        <v>0</v>
      </c>
      <c r="BR18" s="4" cm="1">
        <f t="array" ref="BR18">L18*INDEX(prod_est,$H18+$I18-1,MATCH(BR$14,$BQ$14:$DQ$14,0))</f>
        <v>0</v>
      </c>
      <c r="BS18" s="4" cm="1">
        <f t="array" ref="BS18">M18*INDEX(prod_est,$H18+$I18-1,MATCH(BS$14,$BQ$14:$DQ$14,0))</f>
        <v>0</v>
      </c>
      <c r="BT18" s="4" cm="1">
        <f t="array" ref="BT18">N18*INDEX(prod_est,$H18+$I18-1,MATCH(BT$14,$BQ$14:$DQ$14,0))</f>
        <v>0</v>
      </c>
      <c r="BU18" s="4" cm="1">
        <f t="array" ref="BU18">O18*INDEX(prod_est,$H18+$I18-1,MATCH(BU$14,$BQ$14:$DQ$14,0))</f>
        <v>0</v>
      </c>
      <c r="BV18" s="4" cm="1">
        <f t="array" ref="BV18">P18*INDEX(prod_est,$H18+$I18-1,MATCH(BV$14,$BQ$14:$DQ$14,0))</f>
        <v>0</v>
      </c>
      <c r="BW18" s="4" cm="1">
        <f t="array" ref="BW18">Q18*INDEX(prod_est,$H18+$I18-1,MATCH(BW$14,$BQ$14:$DQ$14,0))</f>
        <v>0</v>
      </c>
      <c r="BX18" s="4" cm="1">
        <f t="array" ref="BX18">R18*INDEX(prod_est,$H18+$I18-1,MATCH(BX$14,$BQ$14:$DQ$14,0))</f>
        <v>0</v>
      </c>
      <c r="BY18" s="4" cm="1">
        <f t="array" ref="BY18">S18*INDEX(prod_est,$H18+$I18-1,MATCH(BY$14,$BQ$14:$DQ$14,0))</f>
        <v>0</v>
      </c>
      <c r="BZ18" s="4" cm="1">
        <f t="array" ref="BZ18">T18*INDEX(prod_est,$H18+$I18-1,MATCH(BZ$14,$BQ$14:$DQ$14,0))</f>
        <v>0</v>
      </c>
      <c r="CA18" s="4" cm="1">
        <f t="array" ref="CA18">U18*INDEX(prod_est,$H18+$I18-1,MATCH(CA$14,$BQ$14:$DQ$14,0))</f>
        <v>0</v>
      </c>
      <c r="CB18" s="4" cm="1">
        <f t="array" ref="CB18">V18*INDEX(prod_est,$H18+$I18-1,MATCH(CB$14,$BQ$14:$DQ$14,0))</f>
        <v>0</v>
      </c>
      <c r="CC18" s="4" cm="1">
        <f t="array" ref="CC18">W18*INDEX(prod_est,$H18+$I18-1,MATCH(CC$14,$BQ$14:$DQ$14,0))</f>
        <v>0</v>
      </c>
      <c r="CD18" s="4" cm="1">
        <f t="array" ref="CD18">X18*INDEX(prod_est,$H18+$I18-1,MATCH(CD$14,$BQ$14:$DQ$14,0))</f>
        <v>0</v>
      </c>
      <c r="CE18" s="4" cm="1">
        <f t="array" ref="CE18">Y18*INDEX(prod_est,$H18+$I18-1,MATCH(CE$14,$BQ$14:$DQ$14,0))</f>
        <v>0</v>
      </c>
      <c r="CF18" s="4" cm="1">
        <f t="array" ref="CF18">Z18*INDEX(prod_est,$H18+$I18-1,MATCH(CF$14,$BQ$14:$DQ$14,0))</f>
        <v>0</v>
      </c>
      <c r="CG18" s="4" cm="1">
        <f t="array" ref="CG18">AA18*INDEX(prod_est,$H18+$I18-1,MATCH(CG$14,$BQ$14:$DQ$14,0))</f>
        <v>0</v>
      </c>
      <c r="CH18" s="4" cm="1">
        <f t="array" ref="CH18">AB18*INDEX(prod_est,$H18+$I18-1,MATCH(CH$14,$BQ$14:$DQ$14,0))</f>
        <v>0</v>
      </c>
      <c r="CI18" s="4" cm="1">
        <f t="array" ref="CI18">AC18*INDEX(prod_est,$H18+$I18-1,MATCH(CI$14,$BQ$14:$DQ$14,0))</f>
        <v>0</v>
      </c>
      <c r="CJ18" s="4" cm="1">
        <f t="array" ref="CJ18">AD18*INDEX(prod_est,$H18+$I18-1,MATCH(CJ$14,$BQ$14:$DQ$14,0))</f>
        <v>0</v>
      </c>
      <c r="CK18" s="4" cm="1">
        <f t="array" ref="CK18">AE18*INDEX(prod_est,$H18+$I18-1,MATCH(CK$14,$BQ$14:$DQ$14,0))</f>
        <v>0</v>
      </c>
      <c r="CL18" s="4" cm="1">
        <f t="array" ref="CL18">AF18*INDEX(prod_est,$H18+$I18-1,MATCH(CL$14,$BQ$14:$DQ$14,0))</f>
        <v>0</v>
      </c>
      <c r="CM18" s="4" cm="1">
        <f t="array" ref="CM18">AG18*INDEX(prod_est,$H18+$I18-1,MATCH(CM$14,$BQ$14:$DQ$14,0))</f>
        <v>0</v>
      </c>
      <c r="CN18" s="4" cm="1">
        <f t="array" ref="CN18">AH18*INDEX(prod_est,$H18+$I18-1,MATCH(CN$14,$BQ$14:$DQ$14,0))</f>
        <v>0</v>
      </c>
      <c r="CO18" s="4" cm="1">
        <f t="array" ref="CO18">AI18*INDEX(prod_est,$H18+$I18-1,MATCH(CO$14,$BQ$14:$DQ$14,0))</f>
        <v>0</v>
      </c>
      <c r="CP18" s="4" cm="1">
        <f t="array" ref="CP18">AJ18*INDEX(prod_est,$H18+$I18-1,MATCH(CP$14,$BQ$14:$DQ$14,0))</f>
        <v>0</v>
      </c>
      <c r="CQ18" s="4" cm="1">
        <f t="array" ref="CQ18">AK18*INDEX(prod_est,$H18+$I18-1,MATCH(CQ$14,$BQ$14:$DQ$14,0))</f>
        <v>0</v>
      </c>
      <c r="CR18" s="4" cm="1">
        <f t="array" ref="CR18">AL18*INDEX(prod_est,$H18+$I18-1,MATCH(CR$14,$BQ$14:$DQ$14,0))</f>
        <v>0</v>
      </c>
      <c r="CS18" s="4" cm="1">
        <f t="array" ref="CS18">AM18*INDEX(prod_est,$H18+$I18-1,MATCH(CS$14,$BQ$14:$DQ$14,0))</f>
        <v>0</v>
      </c>
      <c r="CT18" s="4" cm="1">
        <f t="array" ref="CT18">AN18*INDEX(prod_est,$H18+$I18-1,MATCH(CT$14,$BQ$14:$DQ$14,0))</f>
        <v>0</v>
      </c>
      <c r="CU18" s="4" cm="1">
        <f t="array" ref="CU18">AO18*INDEX(prod_est,$H18+$I18-1,MATCH(CU$14,$BQ$14:$DQ$14,0))</f>
        <v>0</v>
      </c>
      <c r="CV18" s="4" cm="1">
        <f t="array" ref="CV18">AP18*INDEX(prod_est,$H18+$I18-1,MATCH(CV$14,$BQ$14:$DQ$14,0))</f>
        <v>0</v>
      </c>
      <c r="CW18" s="4" cm="1">
        <f t="array" ref="CW18">AQ18*INDEX(prod_est,$H18+$I18-1,MATCH(CW$14,$BQ$14:$DQ$14,0))</f>
        <v>0</v>
      </c>
      <c r="CX18" s="4" cm="1">
        <f t="array" ref="CX18">AR18*INDEX(prod_est,$H18+$I18-1,MATCH(CX$14,$BQ$14:$DQ$14,0))</f>
        <v>0</v>
      </c>
      <c r="CY18" s="4" cm="1">
        <f t="array" ref="CY18">AS18*INDEX(prod_est,$H18+$I18-1,MATCH(CY$14,$BQ$14:$DQ$14,0))</f>
        <v>0</v>
      </c>
      <c r="CZ18" s="4" cm="1">
        <f t="array" ref="CZ18">AT18*INDEX(prod_est,$H18+$I18-1,MATCH(CZ$14,$BQ$14:$DQ$14,0))</f>
        <v>0</v>
      </c>
      <c r="DA18" s="4" cm="1">
        <f t="array" ref="DA18">AU18*INDEX(prod_est,$H18+$I18-1,MATCH(DA$14,$BQ$14:$DQ$14,0))</f>
        <v>0</v>
      </c>
      <c r="DB18" s="4" cm="1">
        <f t="array" ref="DB18">AV18*INDEX(prod_est,$H18+$I18-1,MATCH(DB$14,$BQ$14:$DQ$14,0))</f>
        <v>0</v>
      </c>
      <c r="DC18" s="4" cm="1">
        <f t="array" ref="DC18">AW18*INDEX(prod_est,$H18+$I18-1,MATCH(DC$14,$BQ$14:$DQ$14,0))</f>
        <v>0</v>
      </c>
      <c r="DD18" s="4" cm="1">
        <f t="array" ref="DD18">AX18*INDEX(prod_est,$H18+$I18-1,MATCH(DD$14,$BQ$14:$DQ$14,0))</f>
        <v>0</v>
      </c>
      <c r="DE18" s="4" cm="1">
        <f t="array" ref="DE18">AY18*INDEX(prod_est,$H18+$I18-1,MATCH(DE$14,$BQ$14:$DQ$14,0))</f>
        <v>0</v>
      </c>
      <c r="DF18" s="4" cm="1">
        <f t="array" ref="DF18">AZ18*INDEX(prod_est,$H18+$I18-1,MATCH(DF$14,$BQ$14:$DQ$14,0))</f>
        <v>0</v>
      </c>
      <c r="DG18" s="4" cm="1">
        <f t="array" ref="DG18">BA18*INDEX(prod_est,$H18+$I18-1,MATCH(DG$14,$BQ$14:$DQ$14,0))</f>
        <v>0</v>
      </c>
      <c r="DH18" s="4" cm="1">
        <f t="array" ref="DH18">BB18*INDEX(prod_est,$H18+$I18-1,MATCH(DH$14,$BQ$14:$DQ$14,0))</f>
        <v>0</v>
      </c>
      <c r="DI18" s="4" cm="1">
        <f t="array" ref="DI18">BC18*INDEX(prod_est,$H18+$I18-1,MATCH(DI$14,$BQ$14:$DQ$14,0))</f>
        <v>0</v>
      </c>
      <c r="DJ18" s="4" cm="1">
        <f t="array" ref="DJ18">BD18*INDEX(prod_est,$H18+$I18-1,MATCH(DJ$14,$BQ$14:$DQ$14,0))</f>
        <v>0</v>
      </c>
      <c r="DK18" s="4" cm="1">
        <f t="array" ref="DK18">BE18*INDEX(prod_est,$H18+$I18-1,MATCH(DK$14,$BQ$14:$DQ$14,0))</f>
        <v>0</v>
      </c>
      <c r="DL18" s="4" cm="1">
        <f t="array" ref="DL18">BF18*INDEX(prod_est,$H18+$I18-1,MATCH(DL$14,$BQ$14:$DQ$14,0))</f>
        <v>0</v>
      </c>
      <c r="DM18" s="4" cm="1">
        <f t="array" ref="DM18">BG18*INDEX(prod_est,$H18+$I18-1,MATCH(DM$14,$BQ$14:$DQ$14,0))</f>
        <v>0</v>
      </c>
      <c r="DN18" s="4" cm="1">
        <f t="array" ref="DN18">BH18*INDEX(prod_est,$H18+$I18-1,MATCH(DN$14,$BQ$14:$DQ$14,0))</f>
        <v>0</v>
      </c>
      <c r="DO18" s="4" cm="1">
        <f t="array" ref="DO18">BI18*INDEX(prod_est,$H18+$I18-1,MATCH(DO$14,$BQ$14:$DQ$14,0))</f>
        <v>0</v>
      </c>
      <c r="DP18" s="4" cm="1">
        <f t="array" ref="DP18">BJ18*INDEX(prod_est,$H18+$I18-1,MATCH(DP$14,$BQ$14:$DQ$14,0))</f>
        <v>0</v>
      </c>
      <c r="DQ18" s="4" cm="1">
        <f t="array" ref="DQ18">BK18*INDEX(prod_est,$H18+$I18-1,MATCH(DQ$14,$BQ$14:$DQ$14,0))</f>
        <v>0</v>
      </c>
    </row>
    <row r="19" spans="1:121" x14ac:dyDescent="0.25">
      <c r="A19" t="s">
        <v>50</v>
      </c>
      <c r="B19" t="s">
        <v>9</v>
      </c>
      <c r="C19" t="s">
        <v>9</v>
      </c>
      <c r="D19" t="s">
        <v>172</v>
      </c>
      <c r="E19" s="46" t="s">
        <v>98</v>
      </c>
      <c r="F19" s="4">
        <v>0</v>
      </c>
      <c r="G19" s="4">
        <v>0</v>
      </c>
      <c r="H19">
        <f>MATCH(A19,Production_est!$A$4:$A$339,0)</f>
        <v>209</v>
      </c>
      <c r="I19">
        <f>IFERROR(MATCH(E19,Production_est!$D$4:$D$339,0),"-")</f>
        <v>16</v>
      </c>
      <c r="J19" s="4" cm="1">
        <f t="array" ref="J19">IFERROR(INDEX(Production_est!$E$4:$E$339,I19+H19-1),"-")</f>
        <v>243.51085496047801</v>
      </c>
      <c r="K19" s="33">
        <f t="shared" si="3"/>
        <v>0</v>
      </c>
      <c r="L19" s="33">
        <f t="shared" si="4"/>
        <v>0</v>
      </c>
      <c r="M19" s="33">
        <f t="shared" si="4"/>
        <v>0</v>
      </c>
      <c r="N19" s="33">
        <f t="shared" si="4"/>
        <v>0</v>
      </c>
      <c r="O19" s="33">
        <f t="shared" si="4"/>
        <v>0</v>
      </c>
      <c r="P19" s="33">
        <f t="shared" si="4"/>
        <v>0</v>
      </c>
      <c r="Q19" s="33">
        <f t="shared" si="4"/>
        <v>0</v>
      </c>
      <c r="R19" s="33">
        <f t="shared" si="4"/>
        <v>0</v>
      </c>
      <c r="S19" s="33">
        <f t="shared" si="4"/>
        <v>0</v>
      </c>
      <c r="T19" s="33">
        <f t="shared" si="4"/>
        <v>0</v>
      </c>
      <c r="U19" s="33">
        <f t="shared" si="4"/>
        <v>0</v>
      </c>
      <c r="V19" s="33">
        <f t="shared" si="4"/>
        <v>0</v>
      </c>
      <c r="W19" s="33">
        <f t="shared" si="4"/>
        <v>0</v>
      </c>
      <c r="X19" s="33">
        <f t="shared" si="4"/>
        <v>0</v>
      </c>
      <c r="Y19" s="33">
        <f t="shared" si="4"/>
        <v>0</v>
      </c>
      <c r="Z19" s="33">
        <f t="shared" si="4"/>
        <v>0</v>
      </c>
      <c r="AA19" s="33">
        <f t="shared" si="4"/>
        <v>0</v>
      </c>
      <c r="AB19" s="33">
        <f t="shared" si="4"/>
        <v>0</v>
      </c>
      <c r="AC19" s="33">
        <f t="shared" si="4"/>
        <v>0</v>
      </c>
      <c r="AD19" s="33">
        <f t="shared" si="4"/>
        <v>0</v>
      </c>
      <c r="AE19" s="33">
        <f t="shared" si="4"/>
        <v>0</v>
      </c>
      <c r="AF19" s="33">
        <f t="shared" si="4"/>
        <v>0</v>
      </c>
      <c r="AG19" s="33">
        <f t="shared" si="4"/>
        <v>0</v>
      </c>
      <c r="AH19" s="33">
        <f t="shared" si="4"/>
        <v>0</v>
      </c>
      <c r="AI19" s="33">
        <f t="shared" si="4"/>
        <v>0</v>
      </c>
      <c r="AJ19" s="33">
        <f t="shared" si="4"/>
        <v>0</v>
      </c>
      <c r="AK19" s="33">
        <f t="shared" si="4"/>
        <v>0</v>
      </c>
      <c r="AL19" s="33">
        <f t="shared" si="4"/>
        <v>0</v>
      </c>
      <c r="AM19" s="33">
        <f t="shared" si="4"/>
        <v>0</v>
      </c>
      <c r="AN19" s="33">
        <f t="shared" si="4"/>
        <v>0</v>
      </c>
      <c r="AO19" s="33">
        <f t="shared" si="4"/>
        <v>0</v>
      </c>
      <c r="AP19" s="33">
        <f t="shared" si="4"/>
        <v>0</v>
      </c>
      <c r="AQ19" s="33">
        <f t="shared" ref="AQ19:BK19" si="13">AP19*(1-$G$4)</f>
        <v>0</v>
      </c>
      <c r="AR19" s="33">
        <f t="shared" si="13"/>
        <v>0</v>
      </c>
      <c r="AS19" s="33">
        <f t="shared" si="13"/>
        <v>0</v>
      </c>
      <c r="AT19" s="33">
        <f t="shared" si="13"/>
        <v>0</v>
      </c>
      <c r="AU19" s="33">
        <f t="shared" si="13"/>
        <v>0</v>
      </c>
      <c r="AV19" s="33">
        <f t="shared" si="13"/>
        <v>0</v>
      </c>
      <c r="AW19" s="33">
        <f t="shared" si="13"/>
        <v>0</v>
      </c>
      <c r="AX19" s="33">
        <f t="shared" si="13"/>
        <v>0</v>
      </c>
      <c r="AY19" s="33">
        <f t="shared" si="13"/>
        <v>0</v>
      </c>
      <c r="AZ19" s="33">
        <f t="shared" si="13"/>
        <v>0</v>
      </c>
      <c r="BA19" s="33">
        <f t="shared" si="13"/>
        <v>0</v>
      </c>
      <c r="BB19" s="33">
        <f t="shared" si="13"/>
        <v>0</v>
      </c>
      <c r="BC19" s="33">
        <f t="shared" si="13"/>
        <v>0</v>
      </c>
      <c r="BD19" s="33">
        <f t="shared" si="13"/>
        <v>0</v>
      </c>
      <c r="BE19" s="33">
        <f t="shared" si="13"/>
        <v>0</v>
      </c>
      <c r="BF19" s="33">
        <f t="shared" si="13"/>
        <v>0</v>
      </c>
      <c r="BG19" s="33">
        <f t="shared" si="13"/>
        <v>0</v>
      </c>
      <c r="BH19" s="33">
        <f t="shared" si="13"/>
        <v>0</v>
      </c>
      <c r="BI19" s="33">
        <f t="shared" si="13"/>
        <v>0</v>
      </c>
      <c r="BJ19" s="33">
        <f t="shared" si="13"/>
        <v>0</v>
      </c>
      <c r="BK19" s="33">
        <f t="shared" si="13"/>
        <v>0</v>
      </c>
      <c r="BL19" t="str">
        <f t="shared" si="6"/>
        <v>14_PE</v>
      </c>
      <c r="BM19" t="str">
        <f t="shared" si="7"/>
        <v>d_nonenergy_6_1_crude_oil</v>
      </c>
      <c r="BP19" s="4">
        <f t="shared" si="8"/>
        <v>0</v>
      </c>
      <c r="BQ19" s="4">
        <f t="shared" si="9"/>
        <v>0</v>
      </c>
      <c r="BR19" s="4" cm="1">
        <f t="array" ref="BR19">L19*INDEX(prod_est,$H19+$I19-1,MATCH(BR$14,$BQ$14:$DQ$14,0))</f>
        <v>0</v>
      </c>
      <c r="BS19" s="4" cm="1">
        <f t="array" ref="BS19">M19*INDEX(prod_est,$H19+$I19-1,MATCH(BS$14,$BQ$14:$DQ$14,0))</f>
        <v>0</v>
      </c>
      <c r="BT19" s="4" cm="1">
        <f t="array" ref="BT19">N19*INDEX(prod_est,$H19+$I19-1,MATCH(BT$14,$BQ$14:$DQ$14,0))</f>
        <v>0</v>
      </c>
      <c r="BU19" s="4" cm="1">
        <f t="array" ref="BU19">O19*INDEX(prod_est,$H19+$I19-1,MATCH(BU$14,$BQ$14:$DQ$14,0))</f>
        <v>0</v>
      </c>
      <c r="BV19" s="4" cm="1">
        <f t="array" ref="BV19">P19*INDEX(prod_est,$H19+$I19-1,MATCH(BV$14,$BQ$14:$DQ$14,0))</f>
        <v>0</v>
      </c>
      <c r="BW19" s="4" cm="1">
        <f t="array" ref="BW19">Q19*INDEX(prod_est,$H19+$I19-1,MATCH(BW$14,$BQ$14:$DQ$14,0))</f>
        <v>0</v>
      </c>
      <c r="BX19" s="4" cm="1">
        <f t="array" ref="BX19">R19*INDEX(prod_est,$H19+$I19-1,MATCH(BX$14,$BQ$14:$DQ$14,0))</f>
        <v>0</v>
      </c>
      <c r="BY19" s="4" cm="1">
        <f t="array" ref="BY19">S19*INDEX(prod_est,$H19+$I19-1,MATCH(BY$14,$BQ$14:$DQ$14,0))</f>
        <v>0</v>
      </c>
      <c r="BZ19" s="4" cm="1">
        <f t="array" ref="BZ19">T19*INDEX(prod_est,$H19+$I19-1,MATCH(BZ$14,$BQ$14:$DQ$14,0))</f>
        <v>0</v>
      </c>
      <c r="CA19" s="4" cm="1">
        <f t="array" ref="CA19">U19*INDEX(prod_est,$H19+$I19-1,MATCH(CA$14,$BQ$14:$DQ$14,0))</f>
        <v>0</v>
      </c>
      <c r="CB19" s="4" cm="1">
        <f t="array" ref="CB19">V19*INDEX(prod_est,$H19+$I19-1,MATCH(CB$14,$BQ$14:$DQ$14,0))</f>
        <v>0</v>
      </c>
      <c r="CC19" s="4" cm="1">
        <f t="array" ref="CC19">W19*INDEX(prod_est,$H19+$I19-1,MATCH(CC$14,$BQ$14:$DQ$14,0))</f>
        <v>0</v>
      </c>
      <c r="CD19" s="4" cm="1">
        <f t="array" ref="CD19">X19*INDEX(prod_est,$H19+$I19-1,MATCH(CD$14,$BQ$14:$DQ$14,0))</f>
        <v>0</v>
      </c>
      <c r="CE19" s="4" cm="1">
        <f t="array" ref="CE19">Y19*INDEX(prod_est,$H19+$I19-1,MATCH(CE$14,$BQ$14:$DQ$14,0))</f>
        <v>0</v>
      </c>
      <c r="CF19" s="4" cm="1">
        <f t="array" ref="CF19">Z19*INDEX(prod_est,$H19+$I19-1,MATCH(CF$14,$BQ$14:$DQ$14,0))</f>
        <v>0</v>
      </c>
      <c r="CG19" s="4" cm="1">
        <f t="array" ref="CG19">AA19*INDEX(prod_est,$H19+$I19-1,MATCH(CG$14,$BQ$14:$DQ$14,0))</f>
        <v>0</v>
      </c>
      <c r="CH19" s="4" cm="1">
        <f t="array" ref="CH19">AB19*INDEX(prod_est,$H19+$I19-1,MATCH(CH$14,$BQ$14:$DQ$14,0))</f>
        <v>0</v>
      </c>
      <c r="CI19" s="4" cm="1">
        <f t="array" ref="CI19">AC19*INDEX(prod_est,$H19+$I19-1,MATCH(CI$14,$BQ$14:$DQ$14,0))</f>
        <v>0</v>
      </c>
      <c r="CJ19" s="4" cm="1">
        <f t="array" ref="CJ19">AD19*INDEX(prod_est,$H19+$I19-1,MATCH(CJ$14,$BQ$14:$DQ$14,0))</f>
        <v>0</v>
      </c>
      <c r="CK19" s="4" cm="1">
        <f t="array" ref="CK19">AE19*INDEX(prod_est,$H19+$I19-1,MATCH(CK$14,$BQ$14:$DQ$14,0))</f>
        <v>0</v>
      </c>
      <c r="CL19" s="4" cm="1">
        <f t="array" ref="CL19">AF19*INDEX(prod_est,$H19+$I19-1,MATCH(CL$14,$BQ$14:$DQ$14,0))</f>
        <v>0</v>
      </c>
      <c r="CM19" s="4" cm="1">
        <f t="array" ref="CM19">AG19*INDEX(prod_est,$H19+$I19-1,MATCH(CM$14,$BQ$14:$DQ$14,0))</f>
        <v>0</v>
      </c>
      <c r="CN19" s="4" cm="1">
        <f t="array" ref="CN19">AH19*INDEX(prod_est,$H19+$I19-1,MATCH(CN$14,$BQ$14:$DQ$14,0))</f>
        <v>0</v>
      </c>
      <c r="CO19" s="4" cm="1">
        <f t="array" ref="CO19">AI19*INDEX(prod_est,$H19+$I19-1,MATCH(CO$14,$BQ$14:$DQ$14,0))</f>
        <v>0</v>
      </c>
      <c r="CP19" s="4" cm="1">
        <f t="array" ref="CP19">AJ19*INDEX(prod_est,$H19+$I19-1,MATCH(CP$14,$BQ$14:$DQ$14,0))</f>
        <v>0</v>
      </c>
      <c r="CQ19" s="4" cm="1">
        <f t="array" ref="CQ19">AK19*INDEX(prod_est,$H19+$I19-1,MATCH(CQ$14,$BQ$14:$DQ$14,0))</f>
        <v>0</v>
      </c>
      <c r="CR19" s="4" cm="1">
        <f t="array" ref="CR19">AL19*INDEX(prod_est,$H19+$I19-1,MATCH(CR$14,$BQ$14:$DQ$14,0))</f>
        <v>0</v>
      </c>
      <c r="CS19" s="4" cm="1">
        <f t="array" ref="CS19">AM19*INDEX(prod_est,$H19+$I19-1,MATCH(CS$14,$BQ$14:$DQ$14,0))</f>
        <v>0</v>
      </c>
      <c r="CT19" s="4" cm="1">
        <f t="array" ref="CT19">AN19*INDEX(prod_est,$H19+$I19-1,MATCH(CT$14,$BQ$14:$DQ$14,0))</f>
        <v>0</v>
      </c>
      <c r="CU19" s="4" cm="1">
        <f t="array" ref="CU19">AO19*INDEX(prod_est,$H19+$I19-1,MATCH(CU$14,$BQ$14:$DQ$14,0))</f>
        <v>0</v>
      </c>
      <c r="CV19" s="4" cm="1">
        <f t="array" ref="CV19">AP19*INDEX(prod_est,$H19+$I19-1,MATCH(CV$14,$BQ$14:$DQ$14,0))</f>
        <v>0</v>
      </c>
      <c r="CW19" s="4" cm="1">
        <f t="array" ref="CW19">AQ19*INDEX(prod_est,$H19+$I19-1,MATCH(CW$14,$BQ$14:$DQ$14,0))</f>
        <v>0</v>
      </c>
      <c r="CX19" s="4" cm="1">
        <f t="array" ref="CX19">AR19*INDEX(prod_est,$H19+$I19-1,MATCH(CX$14,$BQ$14:$DQ$14,0))</f>
        <v>0</v>
      </c>
      <c r="CY19" s="4" cm="1">
        <f t="array" ref="CY19">AS19*INDEX(prod_est,$H19+$I19-1,MATCH(CY$14,$BQ$14:$DQ$14,0))</f>
        <v>0</v>
      </c>
      <c r="CZ19" s="4" cm="1">
        <f t="array" ref="CZ19">AT19*INDEX(prod_est,$H19+$I19-1,MATCH(CZ$14,$BQ$14:$DQ$14,0))</f>
        <v>0</v>
      </c>
      <c r="DA19" s="4" cm="1">
        <f t="array" ref="DA19">AU19*INDEX(prod_est,$H19+$I19-1,MATCH(DA$14,$BQ$14:$DQ$14,0))</f>
        <v>0</v>
      </c>
      <c r="DB19" s="4" cm="1">
        <f t="array" ref="DB19">AV19*INDEX(prod_est,$H19+$I19-1,MATCH(DB$14,$BQ$14:$DQ$14,0))</f>
        <v>0</v>
      </c>
      <c r="DC19" s="4" cm="1">
        <f t="array" ref="DC19">AW19*INDEX(prod_est,$H19+$I19-1,MATCH(DC$14,$BQ$14:$DQ$14,0))</f>
        <v>0</v>
      </c>
      <c r="DD19" s="4" cm="1">
        <f t="array" ref="DD19">AX19*INDEX(prod_est,$H19+$I19-1,MATCH(DD$14,$BQ$14:$DQ$14,0))</f>
        <v>0</v>
      </c>
      <c r="DE19" s="4" cm="1">
        <f t="array" ref="DE19">AY19*INDEX(prod_est,$H19+$I19-1,MATCH(DE$14,$BQ$14:$DQ$14,0))</f>
        <v>0</v>
      </c>
      <c r="DF19" s="4" cm="1">
        <f t="array" ref="DF19">AZ19*INDEX(prod_est,$H19+$I19-1,MATCH(DF$14,$BQ$14:$DQ$14,0))</f>
        <v>0</v>
      </c>
      <c r="DG19" s="4" cm="1">
        <f t="array" ref="DG19">BA19*INDEX(prod_est,$H19+$I19-1,MATCH(DG$14,$BQ$14:$DQ$14,0))</f>
        <v>0</v>
      </c>
      <c r="DH19" s="4" cm="1">
        <f t="array" ref="DH19">BB19*INDEX(prod_est,$H19+$I19-1,MATCH(DH$14,$BQ$14:$DQ$14,0))</f>
        <v>0</v>
      </c>
      <c r="DI19" s="4" cm="1">
        <f t="array" ref="DI19">BC19*INDEX(prod_est,$H19+$I19-1,MATCH(DI$14,$BQ$14:$DQ$14,0))</f>
        <v>0</v>
      </c>
      <c r="DJ19" s="4" cm="1">
        <f t="array" ref="DJ19">BD19*INDEX(prod_est,$H19+$I19-1,MATCH(DJ$14,$BQ$14:$DQ$14,0))</f>
        <v>0</v>
      </c>
      <c r="DK19" s="4" cm="1">
        <f t="array" ref="DK19">BE19*INDEX(prod_est,$H19+$I19-1,MATCH(DK$14,$BQ$14:$DQ$14,0))</f>
        <v>0</v>
      </c>
      <c r="DL19" s="4" cm="1">
        <f t="array" ref="DL19">BF19*INDEX(prod_est,$H19+$I19-1,MATCH(DL$14,$BQ$14:$DQ$14,0))</f>
        <v>0</v>
      </c>
      <c r="DM19" s="4" cm="1">
        <f t="array" ref="DM19">BG19*INDEX(prod_est,$H19+$I19-1,MATCH(DM$14,$BQ$14:$DQ$14,0))</f>
        <v>0</v>
      </c>
      <c r="DN19" s="4" cm="1">
        <f t="array" ref="DN19">BH19*INDEX(prod_est,$H19+$I19-1,MATCH(DN$14,$BQ$14:$DQ$14,0))</f>
        <v>0</v>
      </c>
      <c r="DO19" s="4" cm="1">
        <f t="array" ref="DO19">BI19*INDEX(prod_est,$H19+$I19-1,MATCH(DO$14,$BQ$14:$DQ$14,0))</f>
        <v>0</v>
      </c>
      <c r="DP19" s="4" cm="1">
        <f t="array" ref="DP19">BJ19*INDEX(prod_est,$H19+$I19-1,MATCH(DP$14,$BQ$14:$DQ$14,0))</f>
        <v>0</v>
      </c>
      <c r="DQ19" s="4" cm="1">
        <f t="array" ref="DQ19">BK19*INDEX(prod_est,$H19+$I19-1,MATCH(DQ$14,$BQ$14:$DQ$14,0))</f>
        <v>0</v>
      </c>
    </row>
    <row r="20" spans="1:121" x14ac:dyDescent="0.25">
      <c r="A20" t="s">
        <v>50</v>
      </c>
      <c r="B20" t="s">
        <v>10</v>
      </c>
      <c r="C20" t="s">
        <v>10</v>
      </c>
      <c r="D20" t="s">
        <v>172</v>
      </c>
      <c r="E20" s="46" t="s">
        <v>98</v>
      </c>
      <c r="F20" s="4">
        <v>0</v>
      </c>
      <c r="G20" s="4">
        <v>0</v>
      </c>
      <c r="H20">
        <f>MATCH(A20,Production_est!$A$4:$A$339,0)</f>
        <v>209</v>
      </c>
      <c r="I20">
        <f>IFERROR(MATCH(E20,Production_est!$D$4:$D$339,0),"-")</f>
        <v>16</v>
      </c>
      <c r="J20" s="4" cm="1">
        <f t="array" ref="J20">IFERROR(INDEX(Production_est!$E$4:$E$339,I20+H20-1),"-")</f>
        <v>243.51085496047801</v>
      </c>
      <c r="K20" s="33">
        <f t="shared" si="3"/>
        <v>0</v>
      </c>
      <c r="L20" s="33">
        <f t="shared" si="4"/>
        <v>0</v>
      </c>
      <c r="M20" s="33">
        <f t="shared" si="4"/>
        <v>0</v>
      </c>
      <c r="N20" s="33">
        <f t="shared" si="4"/>
        <v>0</v>
      </c>
      <c r="O20" s="33">
        <f t="shared" si="4"/>
        <v>0</v>
      </c>
      <c r="P20" s="33">
        <f t="shared" si="4"/>
        <v>0</v>
      </c>
      <c r="Q20" s="33">
        <f t="shared" si="4"/>
        <v>0</v>
      </c>
      <c r="R20" s="33">
        <f t="shared" si="4"/>
        <v>0</v>
      </c>
      <c r="S20" s="33">
        <f t="shared" si="4"/>
        <v>0</v>
      </c>
      <c r="T20" s="33">
        <f t="shared" si="4"/>
        <v>0</v>
      </c>
      <c r="U20" s="33">
        <f t="shared" si="4"/>
        <v>0</v>
      </c>
      <c r="V20" s="33">
        <f t="shared" si="4"/>
        <v>0</v>
      </c>
      <c r="W20" s="33">
        <f t="shared" si="4"/>
        <v>0</v>
      </c>
      <c r="X20" s="33">
        <f t="shared" si="4"/>
        <v>0</v>
      </c>
      <c r="Y20" s="33">
        <f t="shared" si="4"/>
        <v>0</v>
      </c>
      <c r="Z20" s="33">
        <f t="shared" si="4"/>
        <v>0</v>
      </c>
      <c r="AA20" s="33">
        <f t="shared" si="4"/>
        <v>0</v>
      </c>
      <c r="AB20" s="33">
        <f t="shared" si="4"/>
        <v>0</v>
      </c>
      <c r="AC20" s="33">
        <f t="shared" si="4"/>
        <v>0</v>
      </c>
      <c r="AD20" s="33">
        <f t="shared" si="4"/>
        <v>0</v>
      </c>
      <c r="AE20" s="33">
        <f t="shared" si="4"/>
        <v>0</v>
      </c>
      <c r="AF20" s="33">
        <f t="shared" si="4"/>
        <v>0</v>
      </c>
      <c r="AG20" s="33">
        <f t="shared" si="4"/>
        <v>0</v>
      </c>
      <c r="AH20" s="33">
        <f t="shared" si="4"/>
        <v>0</v>
      </c>
      <c r="AI20" s="33">
        <f t="shared" si="4"/>
        <v>0</v>
      </c>
      <c r="AJ20" s="33">
        <f t="shared" si="4"/>
        <v>0</v>
      </c>
      <c r="AK20" s="33">
        <f t="shared" si="4"/>
        <v>0</v>
      </c>
      <c r="AL20" s="33">
        <f t="shared" si="4"/>
        <v>0</v>
      </c>
      <c r="AM20" s="33">
        <f t="shared" si="4"/>
        <v>0</v>
      </c>
      <c r="AN20" s="33">
        <f t="shared" si="4"/>
        <v>0</v>
      </c>
      <c r="AO20" s="33">
        <f t="shared" si="4"/>
        <v>0</v>
      </c>
      <c r="AP20" s="33">
        <f t="shared" si="4"/>
        <v>0</v>
      </c>
      <c r="AQ20" s="33">
        <f t="shared" ref="AQ20:BK20" si="14">AP20*(1-$G$4)</f>
        <v>0</v>
      </c>
      <c r="AR20" s="33">
        <f t="shared" si="14"/>
        <v>0</v>
      </c>
      <c r="AS20" s="33">
        <f t="shared" si="14"/>
        <v>0</v>
      </c>
      <c r="AT20" s="33">
        <f t="shared" si="14"/>
        <v>0</v>
      </c>
      <c r="AU20" s="33">
        <f t="shared" si="14"/>
        <v>0</v>
      </c>
      <c r="AV20" s="33">
        <f t="shared" si="14"/>
        <v>0</v>
      </c>
      <c r="AW20" s="33">
        <f t="shared" si="14"/>
        <v>0</v>
      </c>
      <c r="AX20" s="33">
        <f t="shared" si="14"/>
        <v>0</v>
      </c>
      <c r="AY20" s="33">
        <f t="shared" si="14"/>
        <v>0</v>
      </c>
      <c r="AZ20" s="33">
        <f t="shared" si="14"/>
        <v>0</v>
      </c>
      <c r="BA20" s="33">
        <f t="shared" si="14"/>
        <v>0</v>
      </c>
      <c r="BB20" s="33">
        <f t="shared" si="14"/>
        <v>0</v>
      </c>
      <c r="BC20" s="33">
        <f t="shared" si="14"/>
        <v>0</v>
      </c>
      <c r="BD20" s="33">
        <f t="shared" si="14"/>
        <v>0</v>
      </c>
      <c r="BE20" s="33">
        <f t="shared" si="14"/>
        <v>0</v>
      </c>
      <c r="BF20" s="33">
        <f t="shared" si="14"/>
        <v>0</v>
      </c>
      <c r="BG20" s="33">
        <f t="shared" si="14"/>
        <v>0</v>
      </c>
      <c r="BH20" s="33">
        <f t="shared" si="14"/>
        <v>0</v>
      </c>
      <c r="BI20" s="33">
        <f t="shared" si="14"/>
        <v>0</v>
      </c>
      <c r="BJ20" s="33">
        <f t="shared" si="14"/>
        <v>0</v>
      </c>
      <c r="BK20" s="33">
        <f t="shared" si="14"/>
        <v>0</v>
      </c>
      <c r="BL20" t="str">
        <f t="shared" si="6"/>
        <v>14_PE</v>
      </c>
      <c r="BM20" t="str">
        <f t="shared" si="7"/>
        <v>d_nonenergy_6_x_ngls</v>
      </c>
      <c r="BP20" s="4">
        <f t="shared" si="8"/>
        <v>0</v>
      </c>
      <c r="BQ20" s="4">
        <f t="shared" si="9"/>
        <v>0</v>
      </c>
      <c r="BR20" s="4" cm="1">
        <f t="array" ref="BR20">L20*INDEX(prod_est,$H20+$I20-1,MATCH(BR$14,$BQ$14:$DQ$14,0))</f>
        <v>0</v>
      </c>
      <c r="BS20" s="4" cm="1">
        <f t="array" ref="BS20">M20*INDEX(prod_est,$H20+$I20-1,MATCH(BS$14,$BQ$14:$DQ$14,0))</f>
        <v>0</v>
      </c>
      <c r="BT20" s="4" cm="1">
        <f t="array" ref="BT20">N20*INDEX(prod_est,$H20+$I20-1,MATCH(BT$14,$BQ$14:$DQ$14,0))</f>
        <v>0</v>
      </c>
      <c r="BU20" s="4" cm="1">
        <f t="array" ref="BU20">O20*INDEX(prod_est,$H20+$I20-1,MATCH(BU$14,$BQ$14:$DQ$14,0))</f>
        <v>0</v>
      </c>
      <c r="BV20" s="4" cm="1">
        <f t="array" ref="BV20">P20*INDEX(prod_est,$H20+$I20-1,MATCH(BV$14,$BQ$14:$DQ$14,0))</f>
        <v>0</v>
      </c>
      <c r="BW20" s="4" cm="1">
        <f t="array" ref="BW20">Q20*INDEX(prod_est,$H20+$I20-1,MATCH(BW$14,$BQ$14:$DQ$14,0))</f>
        <v>0</v>
      </c>
      <c r="BX20" s="4" cm="1">
        <f t="array" ref="BX20">R20*INDEX(prod_est,$H20+$I20-1,MATCH(BX$14,$BQ$14:$DQ$14,0))</f>
        <v>0</v>
      </c>
      <c r="BY20" s="4" cm="1">
        <f t="array" ref="BY20">S20*INDEX(prod_est,$H20+$I20-1,MATCH(BY$14,$BQ$14:$DQ$14,0))</f>
        <v>0</v>
      </c>
      <c r="BZ20" s="4" cm="1">
        <f t="array" ref="BZ20">T20*INDEX(prod_est,$H20+$I20-1,MATCH(BZ$14,$BQ$14:$DQ$14,0))</f>
        <v>0</v>
      </c>
      <c r="CA20" s="4" cm="1">
        <f t="array" ref="CA20">U20*INDEX(prod_est,$H20+$I20-1,MATCH(CA$14,$BQ$14:$DQ$14,0))</f>
        <v>0</v>
      </c>
      <c r="CB20" s="4" cm="1">
        <f t="array" ref="CB20">V20*INDEX(prod_est,$H20+$I20-1,MATCH(CB$14,$BQ$14:$DQ$14,0))</f>
        <v>0</v>
      </c>
      <c r="CC20" s="4" cm="1">
        <f t="array" ref="CC20">W20*INDEX(prod_est,$H20+$I20-1,MATCH(CC$14,$BQ$14:$DQ$14,0))</f>
        <v>0</v>
      </c>
      <c r="CD20" s="4" cm="1">
        <f t="array" ref="CD20">X20*INDEX(prod_est,$H20+$I20-1,MATCH(CD$14,$BQ$14:$DQ$14,0))</f>
        <v>0</v>
      </c>
      <c r="CE20" s="4" cm="1">
        <f t="array" ref="CE20">Y20*INDEX(prod_est,$H20+$I20-1,MATCH(CE$14,$BQ$14:$DQ$14,0))</f>
        <v>0</v>
      </c>
      <c r="CF20" s="4" cm="1">
        <f t="array" ref="CF20">Z20*INDEX(prod_est,$H20+$I20-1,MATCH(CF$14,$BQ$14:$DQ$14,0))</f>
        <v>0</v>
      </c>
      <c r="CG20" s="4" cm="1">
        <f t="array" ref="CG20">AA20*INDEX(prod_est,$H20+$I20-1,MATCH(CG$14,$BQ$14:$DQ$14,0))</f>
        <v>0</v>
      </c>
      <c r="CH20" s="4" cm="1">
        <f t="array" ref="CH20">AB20*INDEX(prod_est,$H20+$I20-1,MATCH(CH$14,$BQ$14:$DQ$14,0))</f>
        <v>0</v>
      </c>
      <c r="CI20" s="4" cm="1">
        <f t="array" ref="CI20">AC20*INDEX(prod_est,$H20+$I20-1,MATCH(CI$14,$BQ$14:$DQ$14,0))</f>
        <v>0</v>
      </c>
      <c r="CJ20" s="4" cm="1">
        <f t="array" ref="CJ20">AD20*INDEX(prod_est,$H20+$I20-1,MATCH(CJ$14,$BQ$14:$DQ$14,0))</f>
        <v>0</v>
      </c>
      <c r="CK20" s="4" cm="1">
        <f t="array" ref="CK20">AE20*INDEX(prod_est,$H20+$I20-1,MATCH(CK$14,$BQ$14:$DQ$14,0))</f>
        <v>0</v>
      </c>
      <c r="CL20" s="4" cm="1">
        <f t="array" ref="CL20">AF20*INDEX(prod_est,$H20+$I20-1,MATCH(CL$14,$BQ$14:$DQ$14,0))</f>
        <v>0</v>
      </c>
      <c r="CM20" s="4" cm="1">
        <f t="array" ref="CM20">AG20*INDEX(prod_est,$H20+$I20-1,MATCH(CM$14,$BQ$14:$DQ$14,0))</f>
        <v>0</v>
      </c>
      <c r="CN20" s="4" cm="1">
        <f t="array" ref="CN20">AH20*INDEX(prod_est,$H20+$I20-1,MATCH(CN$14,$BQ$14:$DQ$14,0))</f>
        <v>0</v>
      </c>
      <c r="CO20" s="4" cm="1">
        <f t="array" ref="CO20">AI20*INDEX(prod_est,$H20+$I20-1,MATCH(CO$14,$BQ$14:$DQ$14,0))</f>
        <v>0</v>
      </c>
      <c r="CP20" s="4" cm="1">
        <f t="array" ref="CP20">AJ20*INDEX(prod_est,$H20+$I20-1,MATCH(CP$14,$BQ$14:$DQ$14,0))</f>
        <v>0</v>
      </c>
      <c r="CQ20" s="4" cm="1">
        <f t="array" ref="CQ20">AK20*INDEX(prod_est,$H20+$I20-1,MATCH(CQ$14,$BQ$14:$DQ$14,0))</f>
        <v>0</v>
      </c>
      <c r="CR20" s="4" cm="1">
        <f t="array" ref="CR20">AL20*INDEX(prod_est,$H20+$I20-1,MATCH(CR$14,$BQ$14:$DQ$14,0))</f>
        <v>0</v>
      </c>
      <c r="CS20" s="4" cm="1">
        <f t="array" ref="CS20">AM20*INDEX(prod_est,$H20+$I20-1,MATCH(CS$14,$BQ$14:$DQ$14,0))</f>
        <v>0</v>
      </c>
      <c r="CT20" s="4" cm="1">
        <f t="array" ref="CT20">AN20*INDEX(prod_est,$H20+$I20-1,MATCH(CT$14,$BQ$14:$DQ$14,0))</f>
        <v>0</v>
      </c>
      <c r="CU20" s="4" cm="1">
        <f t="array" ref="CU20">AO20*INDEX(prod_est,$H20+$I20-1,MATCH(CU$14,$BQ$14:$DQ$14,0))</f>
        <v>0</v>
      </c>
      <c r="CV20" s="4" cm="1">
        <f t="array" ref="CV20">AP20*INDEX(prod_est,$H20+$I20-1,MATCH(CV$14,$BQ$14:$DQ$14,0))</f>
        <v>0</v>
      </c>
      <c r="CW20" s="4" cm="1">
        <f t="array" ref="CW20">AQ20*INDEX(prod_est,$H20+$I20-1,MATCH(CW$14,$BQ$14:$DQ$14,0))</f>
        <v>0</v>
      </c>
      <c r="CX20" s="4" cm="1">
        <f t="array" ref="CX20">AR20*INDEX(prod_est,$H20+$I20-1,MATCH(CX$14,$BQ$14:$DQ$14,0))</f>
        <v>0</v>
      </c>
      <c r="CY20" s="4" cm="1">
        <f t="array" ref="CY20">AS20*INDEX(prod_est,$H20+$I20-1,MATCH(CY$14,$BQ$14:$DQ$14,0))</f>
        <v>0</v>
      </c>
      <c r="CZ20" s="4" cm="1">
        <f t="array" ref="CZ20">AT20*INDEX(prod_est,$H20+$I20-1,MATCH(CZ$14,$BQ$14:$DQ$14,0))</f>
        <v>0</v>
      </c>
      <c r="DA20" s="4" cm="1">
        <f t="array" ref="DA20">AU20*INDEX(prod_est,$H20+$I20-1,MATCH(DA$14,$BQ$14:$DQ$14,0))</f>
        <v>0</v>
      </c>
      <c r="DB20" s="4" cm="1">
        <f t="array" ref="DB20">AV20*INDEX(prod_est,$H20+$I20-1,MATCH(DB$14,$BQ$14:$DQ$14,0))</f>
        <v>0</v>
      </c>
      <c r="DC20" s="4" cm="1">
        <f t="array" ref="DC20">AW20*INDEX(prod_est,$H20+$I20-1,MATCH(DC$14,$BQ$14:$DQ$14,0))</f>
        <v>0</v>
      </c>
      <c r="DD20" s="4" cm="1">
        <f t="array" ref="DD20">AX20*INDEX(prod_est,$H20+$I20-1,MATCH(DD$14,$BQ$14:$DQ$14,0))</f>
        <v>0</v>
      </c>
      <c r="DE20" s="4" cm="1">
        <f t="array" ref="DE20">AY20*INDEX(prod_est,$H20+$I20-1,MATCH(DE$14,$BQ$14:$DQ$14,0))</f>
        <v>0</v>
      </c>
      <c r="DF20" s="4" cm="1">
        <f t="array" ref="DF20">AZ20*INDEX(prod_est,$H20+$I20-1,MATCH(DF$14,$BQ$14:$DQ$14,0))</f>
        <v>0</v>
      </c>
      <c r="DG20" s="4" cm="1">
        <f t="array" ref="DG20">BA20*INDEX(prod_est,$H20+$I20-1,MATCH(DG$14,$BQ$14:$DQ$14,0))</f>
        <v>0</v>
      </c>
      <c r="DH20" s="4" cm="1">
        <f t="array" ref="DH20">BB20*INDEX(prod_est,$H20+$I20-1,MATCH(DH$14,$BQ$14:$DQ$14,0))</f>
        <v>0</v>
      </c>
      <c r="DI20" s="4" cm="1">
        <f t="array" ref="DI20">BC20*INDEX(prod_est,$H20+$I20-1,MATCH(DI$14,$BQ$14:$DQ$14,0))</f>
        <v>0</v>
      </c>
      <c r="DJ20" s="4" cm="1">
        <f t="array" ref="DJ20">BD20*INDEX(prod_est,$H20+$I20-1,MATCH(DJ$14,$BQ$14:$DQ$14,0))</f>
        <v>0</v>
      </c>
      <c r="DK20" s="4" cm="1">
        <f t="array" ref="DK20">BE20*INDEX(prod_est,$H20+$I20-1,MATCH(DK$14,$BQ$14:$DQ$14,0))</f>
        <v>0</v>
      </c>
      <c r="DL20" s="4" cm="1">
        <f t="array" ref="DL20">BF20*INDEX(prod_est,$H20+$I20-1,MATCH(DL$14,$BQ$14:$DQ$14,0))</f>
        <v>0</v>
      </c>
      <c r="DM20" s="4" cm="1">
        <f t="array" ref="DM20">BG20*INDEX(prod_est,$H20+$I20-1,MATCH(DM$14,$BQ$14:$DQ$14,0))</f>
        <v>0</v>
      </c>
      <c r="DN20" s="4" cm="1">
        <f t="array" ref="DN20">BH20*INDEX(prod_est,$H20+$I20-1,MATCH(DN$14,$BQ$14:$DQ$14,0))</f>
        <v>0</v>
      </c>
      <c r="DO20" s="4" cm="1">
        <f t="array" ref="DO20">BI20*INDEX(prod_est,$H20+$I20-1,MATCH(DO$14,$BQ$14:$DQ$14,0))</f>
        <v>0</v>
      </c>
      <c r="DP20" s="4" cm="1">
        <f t="array" ref="DP20">BJ20*INDEX(prod_est,$H20+$I20-1,MATCH(DP$14,$BQ$14:$DQ$14,0))</f>
        <v>0</v>
      </c>
      <c r="DQ20" s="4" cm="1">
        <f t="array" ref="DQ20">BK20*INDEX(prod_est,$H20+$I20-1,MATCH(DQ$14,$BQ$14:$DQ$14,0))</f>
        <v>0</v>
      </c>
    </row>
    <row r="21" spans="1:121" x14ac:dyDescent="0.25">
      <c r="A21" t="s">
        <v>50</v>
      </c>
      <c r="B21" t="s">
        <v>11</v>
      </c>
      <c r="C21" t="s">
        <v>58</v>
      </c>
      <c r="D21" t="s">
        <v>172</v>
      </c>
      <c r="E21" s="46" t="s">
        <v>98</v>
      </c>
      <c r="F21" s="4">
        <v>0</v>
      </c>
      <c r="G21" s="4">
        <v>0</v>
      </c>
      <c r="H21">
        <f>MATCH(A21,Production_est!$A$4:$A$339,0)</f>
        <v>209</v>
      </c>
      <c r="I21">
        <f>IFERROR(MATCH(E21,Production_est!$D$4:$D$339,0),"-")</f>
        <v>16</v>
      </c>
      <c r="J21" s="4" cm="1">
        <f t="array" ref="J21">IFERROR(INDEX(Production_est!$E$4:$E$339,I21+H21-1),"-")</f>
        <v>243.51085496047801</v>
      </c>
      <c r="K21" s="33">
        <f t="shared" si="3"/>
        <v>0</v>
      </c>
      <c r="L21" s="33">
        <f t="shared" si="4"/>
        <v>0</v>
      </c>
      <c r="M21" s="33">
        <f t="shared" si="4"/>
        <v>0</v>
      </c>
      <c r="N21" s="33">
        <f t="shared" si="4"/>
        <v>0</v>
      </c>
      <c r="O21" s="33">
        <f t="shared" si="4"/>
        <v>0</v>
      </c>
      <c r="P21" s="33">
        <f t="shared" si="4"/>
        <v>0</v>
      </c>
      <c r="Q21" s="33">
        <f t="shared" si="4"/>
        <v>0</v>
      </c>
      <c r="R21" s="33">
        <f t="shared" si="4"/>
        <v>0</v>
      </c>
      <c r="S21" s="33">
        <f t="shared" si="4"/>
        <v>0</v>
      </c>
      <c r="T21" s="33">
        <f t="shared" si="4"/>
        <v>0</v>
      </c>
      <c r="U21" s="33">
        <f t="shared" si="4"/>
        <v>0</v>
      </c>
      <c r="V21" s="33">
        <f t="shared" si="4"/>
        <v>0</v>
      </c>
      <c r="W21" s="33">
        <f t="shared" si="4"/>
        <v>0</v>
      </c>
      <c r="X21" s="33">
        <f t="shared" si="4"/>
        <v>0</v>
      </c>
      <c r="Y21" s="33">
        <f t="shared" si="4"/>
        <v>0</v>
      </c>
      <c r="Z21" s="33">
        <f t="shared" si="4"/>
        <v>0</v>
      </c>
      <c r="AA21" s="33">
        <f t="shared" si="4"/>
        <v>0</v>
      </c>
      <c r="AB21" s="33">
        <f t="shared" si="4"/>
        <v>0</v>
      </c>
      <c r="AC21" s="33">
        <f t="shared" si="4"/>
        <v>0</v>
      </c>
      <c r="AD21" s="33">
        <f t="shared" si="4"/>
        <v>0</v>
      </c>
      <c r="AE21" s="33">
        <f t="shared" si="4"/>
        <v>0</v>
      </c>
      <c r="AF21" s="33">
        <f t="shared" si="4"/>
        <v>0</v>
      </c>
      <c r="AG21" s="33">
        <f t="shared" si="4"/>
        <v>0</v>
      </c>
      <c r="AH21" s="33">
        <f t="shared" si="4"/>
        <v>0</v>
      </c>
      <c r="AI21" s="33">
        <f t="shared" si="4"/>
        <v>0</v>
      </c>
      <c r="AJ21" s="33">
        <f t="shared" si="4"/>
        <v>0</v>
      </c>
      <c r="AK21" s="33">
        <f t="shared" si="4"/>
        <v>0</v>
      </c>
      <c r="AL21" s="33">
        <f t="shared" si="4"/>
        <v>0</v>
      </c>
      <c r="AM21" s="33">
        <f t="shared" si="4"/>
        <v>0</v>
      </c>
      <c r="AN21" s="33">
        <f t="shared" si="4"/>
        <v>0</v>
      </c>
      <c r="AO21" s="33">
        <f t="shared" si="4"/>
        <v>0</v>
      </c>
      <c r="AP21" s="33">
        <f t="shared" si="4"/>
        <v>0</v>
      </c>
      <c r="AQ21" s="33">
        <f t="shared" ref="AQ21:BK21" si="15">AP21*(1-$G$4)</f>
        <v>0</v>
      </c>
      <c r="AR21" s="33">
        <f t="shared" si="15"/>
        <v>0</v>
      </c>
      <c r="AS21" s="33">
        <f t="shared" si="15"/>
        <v>0</v>
      </c>
      <c r="AT21" s="33">
        <f t="shared" si="15"/>
        <v>0</v>
      </c>
      <c r="AU21" s="33">
        <f t="shared" si="15"/>
        <v>0</v>
      </c>
      <c r="AV21" s="33">
        <f t="shared" si="15"/>
        <v>0</v>
      </c>
      <c r="AW21" s="33">
        <f t="shared" si="15"/>
        <v>0</v>
      </c>
      <c r="AX21" s="33">
        <f t="shared" si="15"/>
        <v>0</v>
      </c>
      <c r="AY21" s="33">
        <f t="shared" si="15"/>
        <v>0</v>
      </c>
      <c r="AZ21" s="33">
        <f t="shared" si="15"/>
        <v>0</v>
      </c>
      <c r="BA21" s="33">
        <f t="shared" si="15"/>
        <v>0</v>
      </c>
      <c r="BB21" s="33">
        <f t="shared" si="15"/>
        <v>0</v>
      </c>
      <c r="BC21" s="33">
        <f t="shared" si="15"/>
        <v>0</v>
      </c>
      <c r="BD21" s="33">
        <f t="shared" si="15"/>
        <v>0</v>
      </c>
      <c r="BE21" s="33">
        <f t="shared" si="15"/>
        <v>0</v>
      </c>
      <c r="BF21" s="33">
        <f t="shared" si="15"/>
        <v>0</v>
      </c>
      <c r="BG21" s="33">
        <f t="shared" si="15"/>
        <v>0</v>
      </c>
      <c r="BH21" s="33">
        <f t="shared" si="15"/>
        <v>0</v>
      </c>
      <c r="BI21" s="33">
        <f t="shared" si="15"/>
        <v>0</v>
      </c>
      <c r="BJ21" s="33">
        <f t="shared" si="15"/>
        <v>0</v>
      </c>
      <c r="BK21" s="33">
        <f t="shared" si="15"/>
        <v>0</v>
      </c>
      <c r="BL21" t="str">
        <f t="shared" si="6"/>
        <v>14_PE</v>
      </c>
      <c r="BM21" t="str">
        <f t="shared" si="7"/>
        <v>d_nonenergy_7_1_mo_gasoline</v>
      </c>
      <c r="BP21" s="4">
        <f t="shared" si="8"/>
        <v>0</v>
      </c>
      <c r="BQ21" s="4">
        <f t="shared" si="9"/>
        <v>0</v>
      </c>
      <c r="BR21" s="4" cm="1">
        <f t="array" ref="BR21">L21*INDEX(prod_est,$H21+$I21-1,MATCH(BR$14,$BQ$14:$DQ$14,0))</f>
        <v>0</v>
      </c>
      <c r="BS21" s="4" cm="1">
        <f t="array" ref="BS21">M21*INDEX(prod_est,$H21+$I21-1,MATCH(BS$14,$BQ$14:$DQ$14,0))</f>
        <v>0</v>
      </c>
      <c r="BT21" s="4" cm="1">
        <f t="array" ref="BT21">N21*INDEX(prod_est,$H21+$I21-1,MATCH(BT$14,$BQ$14:$DQ$14,0))</f>
        <v>0</v>
      </c>
      <c r="BU21" s="4" cm="1">
        <f t="array" ref="BU21">O21*INDEX(prod_est,$H21+$I21-1,MATCH(BU$14,$BQ$14:$DQ$14,0))</f>
        <v>0</v>
      </c>
      <c r="BV21" s="4" cm="1">
        <f t="array" ref="BV21">P21*INDEX(prod_est,$H21+$I21-1,MATCH(BV$14,$BQ$14:$DQ$14,0))</f>
        <v>0</v>
      </c>
      <c r="BW21" s="4" cm="1">
        <f t="array" ref="BW21">Q21*INDEX(prod_est,$H21+$I21-1,MATCH(BW$14,$BQ$14:$DQ$14,0))</f>
        <v>0</v>
      </c>
      <c r="BX21" s="4" cm="1">
        <f t="array" ref="BX21">R21*INDEX(prod_est,$H21+$I21-1,MATCH(BX$14,$BQ$14:$DQ$14,0))</f>
        <v>0</v>
      </c>
      <c r="BY21" s="4" cm="1">
        <f t="array" ref="BY21">S21*INDEX(prod_est,$H21+$I21-1,MATCH(BY$14,$BQ$14:$DQ$14,0))</f>
        <v>0</v>
      </c>
      <c r="BZ21" s="4" cm="1">
        <f t="array" ref="BZ21">T21*INDEX(prod_est,$H21+$I21-1,MATCH(BZ$14,$BQ$14:$DQ$14,0))</f>
        <v>0</v>
      </c>
      <c r="CA21" s="4" cm="1">
        <f t="array" ref="CA21">U21*INDEX(prod_est,$H21+$I21-1,MATCH(CA$14,$BQ$14:$DQ$14,0))</f>
        <v>0</v>
      </c>
      <c r="CB21" s="4" cm="1">
        <f t="array" ref="CB21">V21*INDEX(prod_est,$H21+$I21-1,MATCH(CB$14,$BQ$14:$DQ$14,0))</f>
        <v>0</v>
      </c>
      <c r="CC21" s="4" cm="1">
        <f t="array" ref="CC21">W21*INDEX(prod_est,$H21+$I21-1,MATCH(CC$14,$BQ$14:$DQ$14,0))</f>
        <v>0</v>
      </c>
      <c r="CD21" s="4" cm="1">
        <f t="array" ref="CD21">X21*INDEX(prod_est,$H21+$I21-1,MATCH(CD$14,$BQ$14:$DQ$14,0))</f>
        <v>0</v>
      </c>
      <c r="CE21" s="4" cm="1">
        <f t="array" ref="CE21">Y21*INDEX(prod_est,$H21+$I21-1,MATCH(CE$14,$BQ$14:$DQ$14,0))</f>
        <v>0</v>
      </c>
      <c r="CF21" s="4" cm="1">
        <f t="array" ref="CF21">Z21*INDEX(prod_est,$H21+$I21-1,MATCH(CF$14,$BQ$14:$DQ$14,0))</f>
        <v>0</v>
      </c>
      <c r="CG21" s="4" cm="1">
        <f t="array" ref="CG21">AA21*INDEX(prod_est,$H21+$I21-1,MATCH(CG$14,$BQ$14:$DQ$14,0))</f>
        <v>0</v>
      </c>
      <c r="CH21" s="4" cm="1">
        <f t="array" ref="CH21">AB21*INDEX(prod_est,$H21+$I21-1,MATCH(CH$14,$BQ$14:$DQ$14,0))</f>
        <v>0</v>
      </c>
      <c r="CI21" s="4" cm="1">
        <f t="array" ref="CI21">AC21*INDEX(prod_est,$H21+$I21-1,MATCH(CI$14,$BQ$14:$DQ$14,0))</f>
        <v>0</v>
      </c>
      <c r="CJ21" s="4" cm="1">
        <f t="array" ref="CJ21">AD21*INDEX(prod_est,$H21+$I21-1,MATCH(CJ$14,$BQ$14:$DQ$14,0))</f>
        <v>0</v>
      </c>
      <c r="CK21" s="4" cm="1">
        <f t="array" ref="CK21">AE21*INDEX(prod_est,$H21+$I21-1,MATCH(CK$14,$BQ$14:$DQ$14,0))</f>
        <v>0</v>
      </c>
      <c r="CL21" s="4" cm="1">
        <f t="array" ref="CL21">AF21*INDEX(prod_est,$H21+$I21-1,MATCH(CL$14,$BQ$14:$DQ$14,0))</f>
        <v>0</v>
      </c>
      <c r="CM21" s="4" cm="1">
        <f t="array" ref="CM21">AG21*INDEX(prod_est,$H21+$I21-1,MATCH(CM$14,$BQ$14:$DQ$14,0))</f>
        <v>0</v>
      </c>
      <c r="CN21" s="4" cm="1">
        <f t="array" ref="CN21">AH21*INDEX(prod_est,$H21+$I21-1,MATCH(CN$14,$BQ$14:$DQ$14,0))</f>
        <v>0</v>
      </c>
      <c r="CO21" s="4" cm="1">
        <f t="array" ref="CO21">AI21*INDEX(prod_est,$H21+$I21-1,MATCH(CO$14,$BQ$14:$DQ$14,0))</f>
        <v>0</v>
      </c>
      <c r="CP21" s="4" cm="1">
        <f t="array" ref="CP21">AJ21*INDEX(prod_est,$H21+$I21-1,MATCH(CP$14,$BQ$14:$DQ$14,0))</f>
        <v>0</v>
      </c>
      <c r="CQ21" s="4" cm="1">
        <f t="array" ref="CQ21">AK21*INDEX(prod_est,$H21+$I21-1,MATCH(CQ$14,$BQ$14:$DQ$14,0))</f>
        <v>0</v>
      </c>
      <c r="CR21" s="4" cm="1">
        <f t="array" ref="CR21">AL21*INDEX(prod_est,$H21+$I21-1,MATCH(CR$14,$BQ$14:$DQ$14,0))</f>
        <v>0</v>
      </c>
      <c r="CS21" s="4" cm="1">
        <f t="array" ref="CS21">AM21*INDEX(prod_est,$H21+$I21-1,MATCH(CS$14,$BQ$14:$DQ$14,0))</f>
        <v>0</v>
      </c>
      <c r="CT21" s="4" cm="1">
        <f t="array" ref="CT21">AN21*INDEX(prod_est,$H21+$I21-1,MATCH(CT$14,$BQ$14:$DQ$14,0))</f>
        <v>0</v>
      </c>
      <c r="CU21" s="4" cm="1">
        <f t="array" ref="CU21">AO21*INDEX(prod_est,$H21+$I21-1,MATCH(CU$14,$BQ$14:$DQ$14,0))</f>
        <v>0</v>
      </c>
      <c r="CV21" s="4" cm="1">
        <f t="array" ref="CV21">AP21*INDEX(prod_est,$H21+$I21-1,MATCH(CV$14,$BQ$14:$DQ$14,0))</f>
        <v>0</v>
      </c>
      <c r="CW21" s="4" cm="1">
        <f t="array" ref="CW21">AQ21*INDEX(prod_est,$H21+$I21-1,MATCH(CW$14,$BQ$14:$DQ$14,0))</f>
        <v>0</v>
      </c>
      <c r="CX21" s="4" cm="1">
        <f t="array" ref="CX21">AR21*INDEX(prod_est,$H21+$I21-1,MATCH(CX$14,$BQ$14:$DQ$14,0))</f>
        <v>0</v>
      </c>
      <c r="CY21" s="4" cm="1">
        <f t="array" ref="CY21">AS21*INDEX(prod_est,$H21+$I21-1,MATCH(CY$14,$BQ$14:$DQ$14,0))</f>
        <v>0</v>
      </c>
      <c r="CZ21" s="4" cm="1">
        <f t="array" ref="CZ21">AT21*INDEX(prod_est,$H21+$I21-1,MATCH(CZ$14,$BQ$14:$DQ$14,0))</f>
        <v>0</v>
      </c>
      <c r="DA21" s="4" cm="1">
        <f t="array" ref="DA21">AU21*INDEX(prod_est,$H21+$I21-1,MATCH(DA$14,$BQ$14:$DQ$14,0))</f>
        <v>0</v>
      </c>
      <c r="DB21" s="4" cm="1">
        <f t="array" ref="DB21">AV21*INDEX(prod_est,$H21+$I21-1,MATCH(DB$14,$BQ$14:$DQ$14,0))</f>
        <v>0</v>
      </c>
      <c r="DC21" s="4" cm="1">
        <f t="array" ref="DC21">AW21*INDEX(prod_est,$H21+$I21-1,MATCH(DC$14,$BQ$14:$DQ$14,0))</f>
        <v>0</v>
      </c>
      <c r="DD21" s="4" cm="1">
        <f t="array" ref="DD21">AX21*INDEX(prod_est,$H21+$I21-1,MATCH(DD$14,$BQ$14:$DQ$14,0))</f>
        <v>0</v>
      </c>
      <c r="DE21" s="4" cm="1">
        <f t="array" ref="DE21">AY21*INDEX(prod_est,$H21+$I21-1,MATCH(DE$14,$BQ$14:$DQ$14,0))</f>
        <v>0</v>
      </c>
      <c r="DF21" s="4" cm="1">
        <f t="array" ref="DF21">AZ21*INDEX(prod_est,$H21+$I21-1,MATCH(DF$14,$BQ$14:$DQ$14,0))</f>
        <v>0</v>
      </c>
      <c r="DG21" s="4" cm="1">
        <f t="array" ref="DG21">BA21*INDEX(prod_est,$H21+$I21-1,MATCH(DG$14,$BQ$14:$DQ$14,0))</f>
        <v>0</v>
      </c>
      <c r="DH21" s="4" cm="1">
        <f t="array" ref="DH21">BB21*INDEX(prod_est,$H21+$I21-1,MATCH(DH$14,$BQ$14:$DQ$14,0))</f>
        <v>0</v>
      </c>
      <c r="DI21" s="4" cm="1">
        <f t="array" ref="DI21">BC21*INDEX(prod_est,$H21+$I21-1,MATCH(DI$14,$BQ$14:$DQ$14,0))</f>
        <v>0</v>
      </c>
      <c r="DJ21" s="4" cm="1">
        <f t="array" ref="DJ21">BD21*INDEX(prod_est,$H21+$I21-1,MATCH(DJ$14,$BQ$14:$DQ$14,0))</f>
        <v>0</v>
      </c>
      <c r="DK21" s="4" cm="1">
        <f t="array" ref="DK21">BE21*INDEX(prod_est,$H21+$I21-1,MATCH(DK$14,$BQ$14:$DQ$14,0))</f>
        <v>0</v>
      </c>
      <c r="DL21" s="4" cm="1">
        <f t="array" ref="DL21">BF21*INDEX(prod_est,$H21+$I21-1,MATCH(DL$14,$BQ$14:$DQ$14,0))</f>
        <v>0</v>
      </c>
      <c r="DM21" s="4" cm="1">
        <f t="array" ref="DM21">BG21*INDEX(prod_est,$H21+$I21-1,MATCH(DM$14,$BQ$14:$DQ$14,0))</f>
        <v>0</v>
      </c>
      <c r="DN21" s="4" cm="1">
        <f t="array" ref="DN21">BH21*INDEX(prod_est,$H21+$I21-1,MATCH(DN$14,$BQ$14:$DQ$14,0))</f>
        <v>0</v>
      </c>
      <c r="DO21" s="4" cm="1">
        <f t="array" ref="DO21">BI21*INDEX(prod_est,$H21+$I21-1,MATCH(DO$14,$BQ$14:$DQ$14,0))</f>
        <v>0</v>
      </c>
      <c r="DP21" s="4" cm="1">
        <f t="array" ref="DP21">BJ21*INDEX(prod_est,$H21+$I21-1,MATCH(DP$14,$BQ$14:$DQ$14,0))</f>
        <v>0</v>
      </c>
      <c r="DQ21" s="4" cm="1">
        <f t="array" ref="DQ21">BK21*INDEX(prod_est,$H21+$I21-1,MATCH(DQ$14,$BQ$14:$DQ$14,0))</f>
        <v>0</v>
      </c>
    </row>
    <row r="22" spans="1:121" x14ac:dyDescent="0.25">
      <c r="A22" t="s">
        <v>50</v>
      </c>
      <c r="B22" t="s">
        <v>12</v>
      </c>
      <c r="C22" t="s">
        <v>59</v>
      </c>
      <c r="D22" t="s">
        <v>172</v>
      </c>
      <c r="E22" s="46" t="s">
        <v>98</v>
      </c>
      <c r="F22" s="4">
        <v>0</v>
      </c>
      <c r="G22" s="4">
        <v>0</v>
      </c>
      <c r="H22">
        <f>MATCH(A22,Production_est!$A$4:$A$339,0)</f>
        <v>209</v>
      </c>
      <c r="I22">
        <f>IFERROR(MATCH(E22,Production_est!$D$4:$D$339,0),"-")</f>
        <v>16</v>
      </c>
      <c r="J22" s="4" cm="1">
        <f t="array" ref="J22">IFERROR(INDEX(Production_est!$E$4:$E$339,I22+H22-1),"-")</f>
        <v>243.51085496047801</v>
      </c>
      <c r="K22" s="33">
        <f t="shared" si="3"/>
        <v>0</v>
      </c>
      <c r="L22" s="33">
        <f t="shared" si="4"/>
        <v>0</v>
      </c>
      <c r="M22" s="33">
        <f t="shared" si="4"/>
        <v>0</v>
      </c>
      <c r="N22" s="33">
        <f t="shared" si="4"/>
        <v>0</v>
      </c>
      <c r="O22" s="33">
        <f t="shared" si="4"/>
        <v>0</v>
      </c>
      <c r="P22" s="33">
        <f t="shared" si="4"/>
        <v>0</v>
      </c>
      <c r="Q22" s="33">
        <f t="shared" si="4"/>
        <v>0</v>
      </c>
      <c r="R22" s="33">
        <f t="shared" si="4"/>
        <v>0</v>
      </c>
      <c r="S22" s="33">
        <f t="shared" si="4"/>
        <v>0</v>
      </c>
      <c r="T22" s="33">
        <f t="shared" si="4"/>
        <v>0</v>
      </c>
      <c r="U22" s="33">
        <f t="shared" si="4"/>
        <v>0</v>
      </c>
      <c r="V22" s="33">
        <f t="shared" si="4"/>
        <v>0</v>
      </c>
      <c r="W22" s="33">
        <f t="shared" si="4"/>
        <v>0</v>
      </c>
      <c r="X22" s="33">
        <f t="shared" si="4"/>
        <v>0</v>
      </c>
      <c r="Y22" s="33">
        <f t="shared" si="4"/>
        <v>0</v>
      </c>
      <c r="Z22" s="33">
        <f t="shared" si="4"/>
        <v>0</v>
      </c>
      <c r="AA22" s="33">
        <f t="shared" si="4"/>
        <v>0</v>
      </c>
      <c r="AB22" s="33">
        <f t="shared" si="4"/>
        <v>0</v>
      </c>
      <c r="AC22" s="33">
        <f t="shared" si="4"/>
        <v>0</v>
      </c>
      <c r="AD22" s="33">
        <f t="shared" si="4"/>
        <v>0</v>
      </c>
      <c r="AE22" s="33">
        <f t="shared" si="4"/>
        <v>0</v>
      </c>
      <c r="AF22" s="33">
        <f t="shared" si="4"/>
        <v>0</v>
      </c>
      <c r="AG22" s="33">
        <f t="shared" si="4"/>
        <v>0</v>
      </c>
      <c r="AH22" s="33">
        <f t="shared" si="4"/>
        <v>0</v>
      </c>
      <c r="AI22" s="33">
        <f t="shared" si="4"/>
        <v>0</v>
      </c>
      <c r="AJ22" s="33">
        <f t="shared" si="4"/>
        <v>0</v>
      </c>
      <c r="AK22" s="33">
        <f t="shared" si="4"/>
        <v>0</v>
      </c>
      <c r="AL22" s="33">
        <f t="shared" si="4"/>
        <v>0</v>
      </c>
      <c r="AM22" s="33">
        <f t="shared" si="4"/>
        <v>0</v>
      </c>
      <c r="AN22" s="33">
        <f t="shared" si="4"/>
        <v>0</v>
      </c>
      <c r="AO22" s="33">
        <f t="shared" si="4"/>
        <v>0</v>
      </c>
      <c r="AP22" s="33">
        <f t="shared" si="4"/>
        <v>0</v>
      </c>
      <c r="AQ22" s="33">
        <f t="shared" ref="AQ22:BK22" si="16">AP22*(1-$G$4)</f>
        <v>0</v>
      </c>
      <c r="AR22" s="33">
        <f t="shared" si="16"/>
        <v>0</v>
      </c>
      <c r="AS22" s="33">
        <f t="shared" si="16"/>
        <v>0</v>
      </c>
      <c r="AT22" s="33">
        <f t="shared" si="16"/>
        <v>0</v>
      </c>
      <c r="AU22" s="33">
        <f t="shared" si="16"/>
        <v>0</v>
      </c>
      <c r="AV22" s="33">
        <f t="shared" si="16"/>
        <v>0</v>
      </c>
      <c r="AW22" s="33">
        <f t="shared" si="16"/>
        <v>0</v>
      </c>
      <c r="AX22" s="33">
        <f t="shared" si="16"/>
        <v>0</v>
      </c>
      <c r="AY22" s="33">
        <f t="shared" si="16"/>
        <v>0</v>
      </c>
      <c r="AZ22" s="33">
        <f t="shared" si="16"/>
        <v>0</v>
      </c>
      <c r="BA22" s="33">
        <f t="shared" si="16"/>
        <v>0</v>
      </c>
      <c r="BB22" s="33">
        <f t="shared" si="16"/>
        <v>0</v>
      </c>
      <c r="BC22" s="33">
        <f t="shared" si="16"/>
        <v>0</v>
      </c>
      <c r="BD22" s="33">
        <f t="shared" si="16"/>
        <v>0</v>
      </c>
      <c r="BE22" s="33">
        <f t="shared" si="16"/>
        <v>0</v>
      </c>
      <c r="BF22" s="33">
        <f t="shared" si="16"/>
        <v>0</v>
      </c>
      <c r="BG22" s="33">
        <f t="shared" si="16"/>
        <v>0</v>
      </c>
      <c r="BH22" s="33">
        <f t="shared" si="16"/>
        <v>0</v>
      </c>
      <c r="BI22" s="33">
        <f t="shared" si="16"/>
        <v>0</v>
      </c>
      <c r="BJ22" s="33">
        <f t="shared" si="16"/>
        <v>0</v>
      </c>
      <c r="BK22" s="33">
        <f t="shared" si="16"/>
        <v>0</v>
      </c>
      <c r="BL22" t="str">
        <f t="shared" si="6"/>
        <v>14_PE</v>
      </c>
      <c r="BM22" t="str">
        <f t="shared" si="7"/>
        <v>d_nonenergy_7_2_avi_gasoline</v>
      </c>
      <c r="BP22" s="4">
        <f t="shared" si="8"/>
        <v>0</v>
      </c>
      <c r="BQ22" s="4">
        <f t="shared" si="9"/>
        <v>0</v>
      </c>
      <c r="BR22" s="4" cm="1">
        <f t="array" ref="BR22">L22*INDEX(prod_est,$H22+$I22-1,MATCH(BR$14,$BQ$14:$DQ$14,0))</f>
        <v>0</v>
      </c>
      <c r="BS22" s="4" cm="1">
        <f t="array" ref="BS22">M22*INDEX(prod_est,$H22+$I22-1,MATCH(BS$14,$BQ$14:$DQ$14,0))</f>
        <v>0</v>
      </c>
      <c r="BT22" s="4" cm="1">
        <f t="array" ref="BT22">N22*INDEX(prod_est,$H22+$I22-1,MATCH(BT$14,$BQ$14:$DQ$14,0))</f>
        <v>0</v>
      </c>
      <c r="BU22" s="4" cm="1">
        <f t="array" ref="BU22">O22*INDEX(prod_est,$H22+$I22-1,MATCH(BU$14,$BQ$14:$DQ$14,0))</f>
        <v>0</v>
      </c>
      <c r="BV22" s="4" cm="1">
        <f t="array" ref="BV22">P22*INDEX(prod_est,$H22+$I22-1,MATCH(BV$14,$BQ$14:$DQ$14,0))</f>
        <v>0</v>
      </c>
      <c r="BW22" s="4" cm="1">
        <f t="array" ref="BW22">Q22*INDEX(prod_est,$H22+$I22-1,MATCH(BW$14,$BQ$14:$DQ$14,0))</f>
        <v>0</v>
      </c>
      <c r="BX22" s="4" cm="1">
        <f t="array" ref="BX22">R22*INDEX(prod_est,$H22+$I22-1,MATCH(BX$14,$BQ$14:$DQ$14,0))</f>
        <v>0</v>
      </c>
      <c r="BY22" s="4" cm="1">
        <f t="array" ref="BY22">S22*INDEX(prod_est,$H22+$I22-1,MATCH(BY$14,$BQ$14:$DQ$14,0))</f>
        <v>0</v>
      </c>
      <c r="BZ22" s="4" cm="1">
        <f t="array" ref="BZ22">T22*INDEX(prod_est,$H22+$I22-1,MATCH(BZ$14,$BQ$14:$DQ$14,0))</f>
        <v>0</v>
      </c>
      <c r="CA22" s="4" cm="1">
        <f t="array" ref="CA22">U22*INDEX(prod_est,$H22+$I22-1,MATCH(CA$14,$BQ$14:$DQ$14,0))</f>
        <v>0</v>
      </c>
      <c r="CB22" s="4" cm="1">
        <f t="array" ref="CB22">V22*INDEX(prod_est,$H22+$I22-1,MATCH(CB$14,$BQ$14:$DQ$14,0))</f>
        <v>0</v>
      </c>
      <c r="CC22" s="4" cm="1">
        <f t="array" ref="CC22">W22*INDEX(prod_est,$H22+$I22-1,MATCH(CC$14,$BQ$14:$DQ$14,0))</f>
        <v>0</v>
      </c>
      <c r="CD22" s="4" cm="1">
        <f t="array" ref="CD22">X22*INDEX(prod_est,$H22+$I22-1,MATCH(CD$14,$BQ$14:$DQ$14,0))</f>
        <v>0</v>
      </c>
      <c r="CE22" s="4" cm="1">
        <f t="array" ref="CE22">Y22*INDEX(prod_est,$H22+$I22-1,MATCH(CE$14,$BQ$14:$DQ$14,0))</f>
        <v>0</v>
      </c>
      <c r="CF22" s="4" cm="1">
        <f t="array" ref="CF22">Z22*INDEX(prod_est,$H22+$I22-1,MATCH(CF$14,$BQ$14:$DQ$14,0))</f>
        <v>0</v>
      </c>
      <c r="CG22" s="4" cm="1">
        <f t="array" ref="CG22">AA22*INDEX(prod_est,$H22+$I22-1,MATCH(CG$14,$BQ$14:$DQ$14,0))</f>
        <v>0</v>
      </c>
      <c r="CH22" s="4" cm="1">
        <f t="array" ref="CH22">AB22*INDEX(prod_est,$H22+$I22-1,MATCH(CH$14,$BQ$14:$DQ$14,0))</f>
        <v>0</v>
      </c>
      <c r="CI22" s="4" cm="1">
        <f t="array" ref="CI22">AC22*INDEX(prod_est,$H22+$I22-1,MATCH(CI$14,$BQ$14:$DQ$14,0))</f>
        <v>0</v>
      </c>
      <c r="CJ22" s="4" cm="1">
        <f t="array" ref="CJ22">AD22*INDEX(prod_est,$H22+$I22-1,MATCH(CJ$14,$BQ$14:$DQ$14,0))</f>
        <v>0</v>
      </c>
      <c r="CK22" s="4" cm="1">
        <f t="array" ref="CK22">AE22*INDEX(prod_est,$H22+$I22-1,MATCH(CK$14,$BQ$14:$DQ$14,0))</f>
        <v>0</v>
      </c>
      <c r="CL22" s="4" cm="1">
        <f t="array" ref="CL22">AF22*INDEX(prod_est,$H22+$I22-1,MATCH(CL$14,$BQ$14:$DQ$14,0))</f>
        <v>0</v>
      </c>
      <c r="CM22" s="4" cm="1">
        <f t="array" ref="CM22">AG22*INDEX(prod_est,$H22+$I22-1,MATCH(CM$14,$BQ$14:$DQ$14,0))</f>
        <v>0</v>
      </c>
      <c r="CN22" s="4" cm="1">
        <f t="array" ref="CN22">AH22*INDEX(prod_est,$H22+$I22-1,MATCH(CN$14,$BQ$14:$DQ$14,0))</f>
        <v>0</v>
      </c>
      <c r="CO22" s="4" cm="1">
        <f t="array" ref="CO22">AI22*INDEX(prod_est,$H22+$I22-1,MATCH(CO$14,$BQ$14:$DQ$14,0))</f>
        <v>0</v>
      </c>
      <c r="CP22" s="4" cm="1">
        <f t="array" ref="CP22">AJ22*INDEX(prod_est,$H22+$I22-1,MATCH(CP$14,$BQ$14:$DQ$14,0))</f>
        <v>0</v>
      </c>
      <c r="CQ22" s="4" cm="1">
        <f t="array" ref="CQ22">AK22*INDEX(prod_est,$H22+$I22-1,MATCH(CQ$14,$BQ$14:$DQ$14,0))</f>
        <v>0</v>
      </c>
      <c r="CR22" s="4" cm="1">
        <f t="array" ref="CR22">AL22*INDEX(prod_est,$H22+$I22-1,MATCH(CR$14,$BQ$14:$DQ$14,0))</f>
        <v>0</v>
      </c>
      <c r="CS22" s="4" cm="1">
        <f t="array" ref="CS22">AM22*INDEX(prod_est,$H22+$I22-1,MATCH(CS$14,$BQ$14:$DQ$14,0))</f>
        <v>0</v>
      </c>
      <c r="CT22" s="4" cm="1">
        <f t="array" ref="CT22">AN22*INDEX(prod_est,$H22+$I22-1,MATCH(CT$14,$BQ$14:$DQ$14,0))</f>
        <v>0</v>
      </c>
      <c r="CU22" s="4" cm="1">
        <f t="array" ref="CU22">AO22*INDEX(prod_est,$H22+$I22-1,MATCH(CU$14,$BQ$14:$DQ$14,0))</f>
        <v>0</v>
      </c>
      <c r="CV22" s="4" cm="1">
        <f t="array" ref="CV22">AP22*INDEX(prod_est,$H22+$I22-1,MATCH(CV$14,$BQ$14:$DQ$14,0))</f>
        <v>0</v>
      </c>
      <c r="CW22" s="4" cm="1">
        <f t="array" ref="CW22">AQ22*INDEX(prod_est,$H22+$I22-1,MATCH(CW$14,$BQ$14:$DQ$14,0))</f>
        <v>0</v>
      </c>
      <c r="CX22" s="4" cm="1">
        <f t="array" ref="CX22">AR22*INDEX(prod_est,$H22+$I22-1,MATCH(CX$14,$BQ$14:$DQ$14,0))</f>
        <v>0</v>
      </c>
      <c r="CY22" s="4" cm="1">
        <f t="array" ref="CY22">AS22*INDEX(prod_est,$H22+$I22-1,MATCH(CY$14,$BQ$14:$DQ$14,0))</f>
        <v>0</v>
      </c>
      <c r="CZ22" s="4" cm="1">
        <f t="array" ref="CZ22">AT22*INDEX(prod_est,$H22+$I22-1,MATCH(CZ$14,$BQ$14:$DQ$14,0))</f>
        <v>0</v>
      </c>
      <c r="DA22" s="4" cm="1">
        <f t="array" ref="DA22">AU22*INDEX(prod_est,$H22+$I22-1,MATCH(DA$14,$BQ$14:$DQ$14,0))</f>
        <v>0</v>
      </c>
      <c r="DB22" s="4" cm="1">
        <f t="array" ref="DB22">AV22*INDEX(prod_est,$H22+$I22-1,MATCH(DB$14,$BQ$14:$DQ$14,0))</f>
        <v>0</v>
      </c>
      <c r="DC22" s="4" cm="1">
        <f t="array" ref="DC22">AW22*INDEX(prod_est,$H22+$I22-1,MATCH(DC$14,$BQ$14:$DQ$14,0))</f>
        <v>0</v>
      </c>
      <c r="DD22" s="4" cm="1">
        <f t="array" ref="DD22">AX22*INDEX(prod_est,$H22+$I22-1,MATCH(DD$14,$BQ$14:$DQ$14,0))</f>
        <v>0</v>
      </c>
      <c r="DE22" s="4" cm="1">
        <f t="array" ref="DE22">AY22*INDEX(prod_est,$H22+$I22-1,MATCH(DE$14,$BQ$14:$DQ$14,0))</f>
        <v>0</v>
      </c>
      <c r="DF22" s="4" cm="1">
        <f t="array" ref="DF22">AZ22*INDEX(prod_est,$H22+$I22-1,MATCH(DF$14,$BQ$14:$DQ$14,0))</f>
        <v>0</v>
      </c>
      <c r="DG22" s="4" cm="1">
        <f t="array" ref="DG22">BA22*INDEX(prod_est,$H22+$I22-1,MATCH(DG$14,$BQ$14:$DQ$14,0))</f>
        <v>0</v>
      </c>
      <c r="DH22" s="4" cm="1">
        <f t="array" ref="DH22">BB22*INDEX(prod_est,$H22+$I22-1,MATCH(DH$14,$BQ$14:$DQ$14,0))</f>
        <v>0</v>
      </c>
      <c r="DI22" s="4" cm="1">
        <f t="array" ref="DI22">BC22*INDEX(prod_est,$H22+$I22-1,MATCH(DI$14,$BQ$14:$DQ$14,0))</f>
        <v>0</v>
      </c>
      <c r="DJ22" s="4" cm="1">
        <f t="array" ref="DJ22">BD22*INDEX(prod_est,$H22+$I22-1,MATCH(DJ$14,$BQ$14:$DQ$14,0))</f>
        <v>0</v>
      </c>
      <c r="DK22" s="4" cm="1">
        <f t="array" ref="DK22">BE22*INDEX(prod_est,$H22+$I22-1,MATCH(DK$14,$BQ$14:$DQ$14,0))</f>
        <v>0</v>
      </c>
      <c r="DL22" s="4" cm="1">
        <f t="array" ref="DL22">BF22*INDEX(prod_est,$H22+$I22-1,MATCH(DL$14,$BQ$14:$DQ$14,0))</f>
        <v>0</v>
      </c>
      <c r="DM22" s="4" cm="1">
        <f t="array" ref="DM22">BG22*INDEX(prod_est,$H22+$I22-1,MATCH(DM$14,$BQ$14:$DQ$14,0))</f>
        <v>0</v>
      </c>
      <c r="DN22" s="4" cm="1">
        <f t="array" ref="DN22">BH22*INDEX(prod_est,$H22+$I22-1,MATCH(DN$14,$BQ$14:$DQ$14,0))</f>
        <v>0</v>
      </c>
      <c r="DO22" s="4" cm="1">
        <f t="array" ref="DO22">BI22*INDEX(prod_est,$H22+$I22-1,MATCH(DO$14,$BQ$14:$DQ$14,0))</f>
        <v>0</v>
      </c>
      <c r="DP22" s="4" cm="1">
        <f t="array" ref="DP22">BJ22*INDEX(prod_est,$H22+$I22-1,MATCH(DP$14,$BQ$14:$DQ$14,0))</f>
        <v>0</v>
      </c>
      <c r="DQ22" s="4" cm="1">
        <f t="array" ref="DQ22">BK22*INDEX(prod_est,$H22+$I22-1,MATCH(DQ$14,$BQ$14:$DQ$14,0))</f>
        <v>0</v>
      </c>
    </row>
    <row r="23" spans="1:121" x14ac:dyDescent="0.25">
      <c r="A23" t="s">
        <v>50</v>
      </c>
      <c r="B23" t="s">
        <v>13</v>
      </c>
      <c r="C23" t="s">
        <v>13</v>
      </c>
      <c r="D23" t="s">
        <v>172</v>
      </c>
      <c r="E23" s="46" t="s">
        <v>98</v>
      </c>
      <c r="F23" s="4">
        <v>0</v>
      </c>
      <c r="G23" s="4">
        <v>0</v>
      </c>
      <c r="H23">
        <f>MATCH(A23,Production_est!$A$4:$A$339,0)</f>
        <v>209</v>
      </c>
      <c r="I23">
        <f>IFERROR(MATCH(E23,Production_est!$D$4:$D$339,0),"-")</f>
        <v>16</v>
      </c>
      <c r="J23" s="4" cm="1">
        <f t="array" ref="J23">IFERROR(INDEX(Production_est!$E$4:$E$339,I23+H23-1),"-")</f>
        <v>243.51085496047801</v>
      </c>
      <c r="K23" s="33">
        <f t="shared" si="3"/>
        <v>0</v>
      </c>
      <c r="L23" s="33">
        <f t="shared" ref="L23:AP30" si="17">K23*(1-$G$4)</f>
        <v>0</v>
      </c>
      <c r="M23" s="33">
        <f t="shared" si="17"/>
        <v>0</v>
      </c>
      <c r="N23" s="33">
        <f t="shared" si="17"/>
        <v>0</v>
      </c>
      <c r="O23" s="33">
        <f t="shared" si="17"/>
        <v>0</v>
      </c>
      <c r="P23" s="33">
        <f t="shared" si="17"/>
        <v>0</v>
      </c>
      <c r="Q23" s="33">
        <f t="shared" si="17"/>
        <v>0</v>
      </c>
      <c r="R23" s="33">
        <f t="shared" si="17"/>
        <v>0</v>
      </c>
      <c r="S23" s="33">
        <f t="shared" si="17"/>
        <v>0</v>
      </c>
      <c r="T23" s="33">
        <f t="shared" si="17"/>
        <v>0</v>
      </c>
      <c r="U23" s="33">
        <f t="shared" si="17"/>
        <v>0</v>
      </c>
      <c r="V23" s="33">
        <f t="shared" si="17"/>
        <v>0</v>
      </c>
      <c r="W23" s="33">
        <f t="shared" si="17"/>
        <v>0</v>
      </c>
      <c r="X23" s="33">
        <f t="shared" si="17"/>
        <v>0</v>
      </c>
      <c r="Y23" s="33">
        <f t="shared" si="17"/>
        <v>0</v>
      </c>
      <c r="Z23" s="33">
        <f t="shared" si="17"/>
        <v>0</v>
      </c>
      <c r="AA23" s="33">
        <f t="shared" si="17"/>
        <v>0</v>
      </c>
      <c r="AB23" s="33">
        <f t="shared" si="17"/>
        <v>0</v>
      </c>
      <c r="AC23" s="33">
        <f t="shared" si="17"/>
        <v>0</v>
      </c>
      <c r="AD23" s="33">
        <f t="shared" si="17"/>
        <v>0</v>
      </c>
      <c r="AE23" s="33">
        <f t="shared" si="17"/>
        <v>0</v>
      </c>
      <c r="AF23" s="33">
        <f t="shared" si="17"/>
        <v>0</v>
      </c>
      <c r="AG23" s="33">
        <f t="shared" si="17"/>
        <v>0</v>
      </c>
      <c r="AH23" s="33">
        <f t="shared" si="17"/>
        <v>0</v>
      </c>
      <c r="AI23" s="33">
        <f t="shared" si="17"/>
        <v>0</v>
      </c>
      <c r="AJ23" s="33">
        <f t="shared" si="17"/>
        <v>0</v>
      </c>
      <c r="AK23" s="33">
        <f t="shared" si="17"/>
        <v>0</v>
      </c>
      <c r="AL23" s="33">
        <f t="shared" si="17"/>
        <v>0</v>
      </c>
      <c r="AM23" s="33">
        <f t="shared" si="17"/>
        <v>0</v>
      </c>
      <c r="AN23" s="33">
        <f t="shared" si="17"/>
        <v>0</v>
      </c>
      <c r="AO23" s="33">
        <f t="shared" si="17"/>
        <v>0</v>
      </c>
      <c r="AP23" s="33">
        <f t="shared" si="17"/>
        <v>0</v>
      </c>
      <c r="AQ23" s="33">
        <f t="shared" ref="AQ23:BK23" si="18">AP23*(1-$G$4)</f>
        <v>0</v>
      </c>
      <c r="AR23" s="33">
        <f t="shared" si="18"/>
        <v>0</v>
      </c>
      <c r="AS23" s="33">
        <f t="shared" si="18"/>
        <v>0</v>
      </c>
      <c r="AT23" s="33">
        <f t="shared" si="18"/>
        <v>0</v>
      </c>
      <c r="AU23" s="33">
        <f t="shared" si="18"/>
        <v>0</v>
      </c>
      <c r="AV23" s="33">
        <f t="shared" si="18"/>
        <v>0</v>
      </c>
      <c r="AW23" s="33">
        <f t="shared" si="18"/>
        <v>0</v>
      </c>
      <c r="AX23" s="33">
        <f t="shared" si="18"/>
        <v>0</v>
      </c>
      <c r="AY23" s="33">
        <f t="shared" si="18"/>
        <v>0</v>
      </c>
      <c r="AZ23" s="33">
        <f t="shared" si="18"/>
        <v>0</v>
      </c>
      <c r="BA23" s="33">
        <f t="shared" si="18"/>
        <v>0</v>
      </c>
      <c r="BB23" s="33">
        <f t="shared" si="18"/>
        <v>0</v>
      </c>
      <c r="BC23" s="33">
        <f t="shared" si="18"/>
        <v>0</v>
      </c>
      <c r="BD23" s="33">
        <f t="shared" si="18"/>
        <v>0</v>
      </c>
      <c r="BE23" s="33">
        <f t="shared" si="18"/>
        <v>0</v>
      </c>
      <c r="BF23" s="33">
        <f t="shared" si="18"/>
        <v>0</v>
      </c>
      <c r="BG23" s="33">
        <f t="shared" si="18"/>
        <v>0</v>
      </c>
      <c r="BH23" s="33">
        <f t="shared" si="18"/>
        <v>0</v>
      </c>
      <c r="BI23" s="33">
        <f t="shared" si="18"/>
        <v>0</v>
      </c>
      <c r="BJ23" s="33">
        <f t="shared" si="18"/>
        <v>0</v>
      </c>
      <c r="BK23" s="33">
        <f t="shared" si="18"/>
        <v>0</v>
      </c>
      <c r="BL23" t="str">
        <f t="shared" si="6"/>
        <v>14_PE</v>
      </c>
      <c r="BM23" t="str">
        <f t="shared" si="7"/>
        <v>d_nonenergy_7_3_naphtha</v>
      </c>
      <c r="BP23" s="4">
        <f t="shared" si="8"/>
        <v>0</v>
      </c>
      <c r="BQ23" s="4">
        <f t="shared" si="9"/>
        <v>0</v>
      </c>
      <c r="BR23" s="4" cm="1">
        <f t="array" ref="BR23">L23*INDEX(prod_est,$H23+$I23-1,MATCH(BR$14,$BQ$14:$DQ$14,0))</f>
        <v>0</v>
      </c>
      <c r="BS23" s="4" cm="1">
        <f t="array" ref="BS23">M23*INDEX(prod_est,$H23+$I23-1,MATCH(BS$14,$BQ$14:$DQ$14,0))</f>
        <v>0</v>
      </c>
      <c r="BT23" s="4" cm="1">
        <f t="array" ref="BT23">N23*INDEX(prod_est,$H23+$I23-1,MATCH(BT$14,$BQ$14:$DQ$14,0))</f>
        <v>0</v>
      </c>
      <c r="BU23" s="4" cm="1">
        <f t="array" ref="BU23">O23*INDEX(prod_est,$H23+$I23-1,MATCH(BU$14,$BQ$14:$DQ$14,0))</f>
        <v>0</v>
      </c>
      <c r="BV23" s="4" cm="1">
        <f t="array" ref="BV23">P23*INDEX(prod_est,$H23+$I23-1,MATCH(BV$14,$BQ$14:$DQ$14,0))</f>
        <v>0</v>
      </c>
      <c r="BW23" s="4" cm="1">
        <f t="array" ref="BW23">Q23*INDEX(prod_est,$H23+$I23-1,MATCH(BW$14,$BQ$14:$DQ$14,0))</f>
        <v>0</v>
      </c>
      <c r="BX23" s="4" cm="1">
        <f t="array" ref="BX23">R23*INDEX(prod_est,$H23+$I23-1,MATCH(BX$14,$BQ$14:$DQ$14,0))</f>
        <v>0</v>
      </c>
      <c r="BY23" s="4" cm="1">
        <f t="array" ref="BY23">S23*INDEX(prod_est,$H23+$I23-1,MATCH(BY$14,$BQ$14:$DQ$14,0))</f>
        <v>0</v>
      </c>
      <c r="BZ23" s="4" cm="1">
        <f t="array" ref="BZ23">T23*INDEX(prod_est,$H23+$I23-1,MATCH(BZ$14,$BQ$14:$DQ$14,0))</f>
        <v>0</v>
      </c>
      <c r="CA23" s="4" cm="1">
        <f t="array" ref="CA23">U23*INDEX(prod_est,$H23+$I23-1,MATCH(CA$14,$BQ$14:$DQ$14,0))</f>
        <v>0</v>
      </c>
      <c r="CB23" s="4" cm="1">
        <f t="array" ref="CB23">V23*INDEX(prod_est,$H23+$I23-1,MATCH(CB$14,$BQ$14:$DQ$14,0))</f>
        <v>0</v>
      </c>
      <c r="CC23" s="4" cm="1">
        <f t="array" ref="CC23">W23*INDEX(prod_est,$H23+$I23-1,MATCH(CC$14,$BQ$14:$DQ$14,0))</f>
        <v>0</v>
      </c>
      <c r="CD23" s="4" cm="1">
        <f t="array" ref="CD23">X23*INDEX(prod_est,$H23+$I23-1,MATCH(CD$14,$BQ$14:$DQ$14,0))</f>
        <v>0</v>
      </c>
      <c r="CE23" s="4" cm="1">
        <f t="array" ref="CE23">Y23*INDEX(prod_est,$H23+$I23-1,MATCH(CE$14,$BQ$14:$DQ$14,0))</f>
        <v>0</v>
      </c>
      <c r="CF23" s="4" cm="1">
        <f t="array" ref="CF23">Z23*INDEX(prod_est,$H23+$I23-1,MATCH(CF$14,$BQ$14:$DQ$14,0))</f>
        <v>0</v>
      </c>
      <c r="CG23" s="4" cm="1">
        <f t="array" ref="CG23">AA23*INDEX(prod_est,$H23+$I23-1,MATCH(CG$14,$BQ$14:$DQ$14,0))</f>
        <v>0</v>
      </c>
      <c r="CH23" s="4" cm="1">
        <f t="array" ref="CH23">AB23*INDEX(prod_est,$H23+$I23-1,MATCH(CH$14,$BQ$14:$DQ$14,0))</f>
        <v>0</v>
      </c>
      <c r="CI23" s="4" cm="1">
        <f t="array" ref="CI23">AC23*INDEX(prod_est,$H23+$I23-1,MATCH(CI$14,$BQ$14:$DQ$14,0))</f>
        <v>0</v>
      </c>
      <c r="CJ23" s="4" cm="1">
        <f t="array" ref="CJ23">AD23*INDEX(prod_est,$H23+$I23-1,MATCH(CJ$14,$BQ$14:$DQ$14,0))</f>
        <v>0</v>
      </c>
      <c r="CK23" s="4" cm="1">
        <f t="array" ref="CK23">AE23*INDEX(prod_est,$H23+$I23-1,MATCH(CK$14,$BQ$14:$DQ$14,0))</f>
        <v>0</v>
      </c>
      <c r="CL23" s="4" cm="1">
        <f t="array" ref="CL23">AF23*INDEX(prod_est,$H23+$I23-1,MATCH(CL$14,$BQ$14:$DQ$14,0))</f>
        <v>0</v>
      </c>
      <c r="CM23" s="4" cm="1">
        <f t="array" ref="CM23">AG23*INDEX(prod_est,$H23+$I23-1,MATCH(CM$14,$BQ$14:$DQ$14,0))</f>
        <v>0</v>
      </c>
      <c r="CN23" s="4" cm="1">
        <f t="array" ref="CN23">AH23*INDEX(prod_est,$H23+$I23-1,MATCH(CN$14,$BQ$14:$DQ$14,0))</f>
        <v>0</v>
      </c>
      <c r="CO23" s="4" cm="1">
        <f t="array" ref="CO23">AI23*INDEX(prod_est,$H23+$I23-1,MATCH(CO$14,$BQ$14:$DQ$14,0))</f>
        <v>0</v>
      </c>
      <c r="CP23" s="4" cm="1">
        <f t="array" ref="CP23">AJ23*INDEX(prod_est,$H23+$I23-1,MATCH(CP$14,$BQ$14:$DQ$14,0))</f>
        <v>0</v>
      </c>
      <c r="CQ23" s="4" cm="1">
        <f t="array" ref="CQ23">AK23*INDEX(prod_est,$H23+$I23-1,MATCH(CQ$14,$BQ$14:$DQ$14,0))</f>
        <v>0</v>
      </c>
      <c r="CR23" s="4" cm="1">
        <f t="array" ref="CR23">AL23*INDEX(prod_est,$H23+$I23-1,MATCH(CR$14,$BQ$14:$DQ$14,0))</f>
        <v>0</v>
      </c>
      <c r="CS23" s="4" cm="1">
        <f t="array" ref="CS23">AM23*INDEX(prod_est,$H23+$I23-1,MATCH(CS$14,$BQ$14:$DQ$14,0))</f>
        <v>0</v>
      </c>
      <c r="CT23" s="4" cm="1">
        <f t="array" ref="CT23">AN23*INDEX(prod_est,$H23+$I23-1,MATCH(CT$14,$BQ$14:$DQ$14,0))</f>
        <v>0</v>
      </c>
      <c r="CU23" s="4" cm="1">
        <f t="array" ref="CU23">AO23*INDEX(prod_est,$H23+$I23-1,MATCH(CU$14,$BQ$14:$DQ$14,0))</f>
        <v>0</v>
      </c>
      <c r="CV23" s="4" cm="1">
        <f t="array" ref="CV23">AP23*INDEX(prod_est,$H23+$I23-1,MATCH(CV$14,$BQ$14:$DQ$14,0))</f>
        <v>0</v>
      </c>
      <c r="CW23" s="4" cm="1">
        <f t="array" ref="CW23">AQ23*INDEX(prod_est,$H23+$I23-1,MATCH(CW$14,$BQ$14:$DQ$14,0))</f>
        <v>0</v>
      </c>
      <c r="CX23" s="4" cm="1">
        <f t="array" ref="CX23">AR23*INDEX(prod_est,$H23+$I23-1,MATCH(CX$14,$BQ$14:$DQ$14,0))</f>
        <v>0</v>
      </c>
      <c r="CY23" s="4" cm="1">
        <f t="array" ref="CY23">AS23*INDEX(prod_est,$H23+$I23-1,MATCH(CY$14,$BQ$14:$DQ$14,0))</f>
        <v>0</v>
      </c>
      <c r="CZ23" s="4" cm="1">
        <f t="array" ref="CZ23">AT23*INDEX(prod_est,$H23+$I23-1,MATCH(CZ$14,$BQ$14:$DQ$14,0))</f>
        <v>0</v>
      </c>
      <c r="DA23" s="4" cm="1">
        <f t="array" ref="DA23">AU23*INDEX(prod_est,$H23+$I23-1,MATCH(DA$14,$BQ$14:$DQ$14,0))</f>
        <v>0</v>
      </c>
      <c r="DB23" s="4" cm="1">
        <f t="array" ref="DB23">AV23*INDEX(prod_est,$H23+$I23-1,MATCH(DB$14,$BQ$14:$DQ$14,0))</f>
        <v>0</v>
      </c>
      <c r="DC23" s="4" cm="1">
        <f t="array" ref="DC23">AW23*INDEX(prod_est,$H23+$I23-1,MATCH(DC$14,$BQ$14:$DQ$14,0))</f>
        <v>0</v>
      </c>
      <c r="DD23" s="4" cm="1">
        <f t="array" ref="DD23">AX23*INDEX(prod_est,$H23+$I23-1,MATCH(DD$14,$BQ$14:$DQ$14,0))</f>
        <v>0</v>
      </c>
      <c r="DE23" s="4" cm="1">
        <f t="array" ref="DE23">AY23*INDEX(prod_est,$H23+$I23-1,MATCH(DE$14,$BQ$14:$DQ$14,0))</f>
        <v>0</v>
      </c>
      <c r="DF23" s="4" cm="1">
        <f t="array" ref="DF23">AZ23*INDEX(prod_est,$H23+$I23-1,MATCH(DF$14,$BQ$14:$DQ$14,0))</f>
        <v>0</v>
      </c>
      <c r="DG23" s="4" cm="1">
        <f t="array" ref="DG23">BA23*INDEX(prod_est,$H23+$I23-1,MATCH(DG$14,$BQ$14:$DQ$14,0))</f>
        <v>0</v>
      </c>
      <c r="DH23" s="4" cm="1">
        <f t="array" ref="DH23">BB23*INDEX(prod_est,$H23+$I23-1,MATCH(DH$14,$BQ$14:$DQ$14,0))</f>
        <v>0</v>
      </c>
      <c r="DI23" s="4" cm="1">
        <f t="array" ref="DI23">BC23*INDEX(prod_est,$H23+$I23-1,MATCH(DI$14,$BQ$14:$DQ$14,0))</f>
        <v>0</v>
      </c>
      <c r="DJ23" s="4" cm="1">
        <f t="array" ref="DJ23">BD23*INDEX(prod_est,$H23+$I23-1,MATCH(DJ$14,$BQ$14:$DQ$14,0))</f>
        <v>0</v>
      </c>
      <c r="DK23" s="4" cm="1">
        <f t="array" ref="DK23">BE23*INDEX(prod_est,$H23+$I23-1,MATCH(DK$14,$BQ$14:$DQ$14,0))</f>
        <v>0</v>
      </c>
      <c r="DL23" s="4" cm="1">
        <f t="array" ref="DL23">BF23*INDEX(prod_est,$H23+$I23-1,MATCH(DL$14,$BQ$14:$DQ$14,0))</f>
        <v>0</v>
      </c>
      <c r="DM23" s="4" cm="1">
        <f t="array" ref="DM23">BG23*INDEX(prod_est,$H23+$I23-1,MATCH(DM$14,$BQ$14:$DQ$14,0))</f>
        <v>0</v>
      </c>
      <c r="DN23" s="4" cm="1">
        <f t="array" ref="DN23">BH23*INDEX(prod_est,$H23+$I23-1,MATCH(DN$14,$BQ$14:$DQ$14,0))</f>
        <v>0</v>
      </c>
      <c r="DO23" s="4" cm="1">
        <f t="array" ref="DO23">BI23*INDEX(prod_est,$H23+$I23-1,MATCH(DO$14,$BQ$14:$DQ$14,0))</f>
        <v>0</v>
      </c>
      <c r="DP23" s="4" cm="1">
        <f t="array" ref="DP23">BJ23*INDEX(prod_est,$H23+$I23-1,MATCH(DP$14,$BQ$14:$DQ$14,0))</f>
        <v>0</v>
      </c>
      <c r="DQ23" s="4" cm="1">
        <f t="array" ref="DQ23">BK23*INDEX(prod_est,$H23+$I23-1,MATCH(DQ$14,$BQ$14:$DQ$14,0))</f>
        <v>0</v>
      </c>
    </row>
    <row r="24" spans="1:121" x14ac:dyDescent="0.25">
      <c r="A24" t="s">
        <v>50</v>
      </c>
      <c r="B24" t="s">
        <v>14</v>
      </c>
      <c r="C24" t="s">
        <v>14</v>
      </c>
      <c r="D24" t="s">
        <v>172</v>
      </c>
      <c r="E24" s="46" t="s">
        <v>98</v>
      </c>
      <c r="F24" s="4">
        <v>0</v>
      </c>
      <c r="G24" s="4">
        <v>0</v>
      </c>
      <c r="H24">
        <f>MATCH(A24,Production_est!$A$4:$A$339,0)</f>
        <v>209</v>
      </c>
      <c r="I24">
        <f>IFERROR(MATCH(E24,Production_est!$D$4:$D$339,0),"-")</f>
        <v>16</v>
      </c>
      <c r="J24" s="4" cm="1">
        <f t="array" ref="J24">IFERROR(INDEX(Production_est!$E$4:$E$339,I24+H24-1),"-")</f>
        <v>243.51085496047801</v>
      </c>
      <c r="K24" s="33">
        <f t="shared" si="3"/>
        <v>0</v>
      </c>
      <c r="L24" s="33">
        <f t="shared" si="17"/>
        <v>0</v>
      </c>
      <c r="M24" s="33">
        <f t="shared" si="17"/>
        <v>0</v>
      </c>
      <c r="N24" s="33">
        <f t="shared" si="17"/>
        <v>0</v>
      </c>
      <c r="O24" s="33">
        <f t="shared" si="17"/>
        <v>0</v>
      </c>
      <c r="P24" s="33">
        <f t="shared" si="17"/>
        <v>0</v>
      </c>
      <c r="Q24" s="33">
        <f t="shared" si="17"/>
        <v>0</v>
      </c>
      <c r="R24" s="33">
        <f t="shared" si="17"/>
        <v>0</v>
      </c>
      <c r="S24" s="33">
        <f t="shared" si="17"/>
        <v>0</v>
      </c>
      <c r="T24" s="33">
        <f t="shared" si="17"/>
        <v>0</v>
      </c>
      <c r="U24" s="33">
        <f t="shared" si="17"/>
        <v>0</v>
      </c>
      <c r="V24" s="33">
        <f t="shared" si="17"/>
        <v>0</v>
      </c>
      <c r="W24" s="33">
        <f t="shared" si="17"/>
        <v>0</v>
      </c>
      <c r="X24" s="33">
        <f t="shared" si="17"/>
        <v>0</v>
      </c>
      <c r="Y24" s="33">
        <f t="shared" si="17"/>
        <v>0</v>
      </c>
      <c r="Z24" s="33">
        <f t="shared" si="17"/>
        <v>0</v>
      </c>
      <c r="AA24" s="33">
        <f t="shared" si="17"/>
        <v>0</v>
      </c>
      <c r="AB24" s="33">
        <f t="shared" si="17"/>
        <v>0</v>
      </c>
      <c r="AC24" s="33">
        <f t="shared" si="17"/>
        <v>0</v>
      </c>
      <c r="AD24" s="33">
        <f t="shared" si="17"/>
        <v>0</v>
      </c>
      <c r="AE24" s="33">
        <f t="shared" si="17"/>
        <v>0</v>
      </c>
      <c r="AF24" s="33">
        <f t="shared" si="17"/>
        <v>0</v>
      </c>
      <c r="AG24" s="33">
        <f t="shared" si="17"/>
        <v>0</v>
      </c>
      <c r="AH24" s="33">
        <f t="shared" si="17"/>
        <v>0</v>
      </c>
      <c r="AI24" s="33">
        <f t="shared" si="17"/>
        <v>0</v>
      </c>
      <c r="AJ24" s="33">
        <f t="shared" si="17"/>
        <v>0</v>
      </c>
      <c r="AK24" s="33">
        <f t="shared" si="17"/>
        <v>0</v>
      </c>
      <c r="AL24" s="33">
        <f t="shared" si="17"/>
        <v>0</v>
      </c>
      <c r="AM24" s="33">
        <f t="shared" si="17"/>
        <v>0</v>
      </c>
      <c r="AN24" s="33">
        <f t="shared" si="17"/>
        <v>0</v>
      </c>
      <c r="AO24" s="33">
        <f t="shared" si="17"/>
        <v>0</v>
      </c>
      <c r="AP24" s="33">
        <f t="shared" si="17"/>
        <v>0</v>
      </c>
      <c r="AQ24" s="33">
        <f t="shared" ref="AQ24:BK24" si="19">AP24*(1-$G$4)</f>
        <v>0</v>
      </c>
      <c r="AR24" s="33">
        <f t="shared" si="19"/>
        <v>0</v>
      </c>
      <c r="AS24" s="33">
        <f t="shared" si="19"/>
        <v>0</v>
      </c>
      <c r="AT24" s="33">
        <f t="shared" si="19"/>
        <v>0</v>
      </c>
      <c r="AU24" s="33">
        <f t="shared" si="19"/>
        <v>0</v>
      </c>
      <c r="AV24" s="33">
        <f t="shared" si="19"/>
        <v>0</v>
      </c>
      <c r="AW24" s="33">
        <f t="shared" si="19"/>
        <v>0</v>
      </c>
      <c r="AX24" s="33">
        <f t="shared" si="19"/>
        <v>0</v>
      </c>
      <c r="AY24" s="33">
        <f t="shared" si="19"/>
        <v>0</v>
      </c>
      <c r="AZ24" s="33">
        <f t="shared" si="19"/>
        <v>0</v>
      </c>
      <c r="BA24" s="33">
        <f t="shared" si="19"/>
        <v>0</v>
      </c>
      <c r="BB24" s="33">
        <f t="shared" si="19"/>
        <v>0</v>
      </c>
      <c r="BC24" s="33">
        <f t="shared" si="19"/>
        <v>0</v>
      </c>
      <c r="BD24" s="33">
        <f t="shared" si="19"/>
        <v>0</v>
      </c>
      <c r="BE24" s="33">
        <f t="shared" si="19"/>
        <v>0</v>
      </c>
      <c r="BF24" s="33">
        <f t="shared" si="19"/>
        <v>0</v>
      </c>
      <c r="BG24" s="33">
        <f t="shared" si="19"/>
        <v>0</v>
      </c>
      <c r="BH24" s="33">
        <f t="shared" si="19"/>
        <v>0</v>
      </c>
      <c r="BI24" s="33">
        <f t="shared" si="19"/>
        <v>0</v>
      </c>
      <c r="BJ24" s="33">
        <f t="shared" si="19"/>
        <v>0</v>
      </c>
      <c r="BK24" s="33">
        <f t="shared" si="19"/>
        <v>0</v>
      </c>
      <c r="BL24" t="str">
        <f t="shared" si="6"/>
        <v>14_PE</v>
      </c>
      <c r="BM24" t="str">
        <f t="shared" si="7"/>
        <v>d_nonenergy_7_x_jet_fuel</v>
      </c>
      <c r="BP24" s="4">
        <f t="shared" si="8"/>
        <v>0</v>
      </c>
      <c r="BQ24" s="4">
        <f t="shared" si="9"/>
        <v>0</v>
      </c>
      <c r="BR24" s="4" cm="1">
        <f t="array" ref="BR24">L24*INDEX(prod_est,$H24+$I24-1,MATCH(BR$14,$BQ$14:$DQ$14,0))</f>
        <v>0</v>
      </c>
      <c r="BS24" s="4" cm="1">
        <f t="array" ref="BS24">M24*INDEX(prod_est,$H24+$I24-1,MATCH(BS$14,$BQ$14:$DQ$14,0))</f>
        <v>0</v>
      </c>
      <c r="BT24" s="4" cm="1">
        <f t="array" ref="BT24">N24*INDEX(prod_est,$H24+$I24-1,MATCH(BT$14,$BQ$14:$DQ$14,0))</f>
        <v>0</v>
      </c>
      <c r="BU24" s="4" cm="1">
        <f t="array" ref="BU24">O24*INDEX(prod_est,$H24+$I24-1,MATCH(BU$14,$BQ$14:$DQ$14,0))</f>
        <v>0</v>
      </c>
      <c r="BV24" s="4" cm="1">
        <f t="array" ref="BV24">P24*INDEX(prod_est,$H24+$I24-1,MATCH(BV$14,$BQ$14:$DQ$14,0))</f>
        <v>0</v>
      </c>
      <c r="BW24" s="4" cm="1">
        <f t="array" ref="BW24">Q24*INDEX(prod_est,$H24+$I24-1,MATCH(BW$14,$BQ$14:$DQ$14,0))</f>
        <v>0</v>
      </c>
      <c r="BX24" s="4" cm="1">
        <f t="array" ref="BX24">R24*INDEX(prod_est,$H24+$I24-1,MATCH(BX$14,$BQ$14:$DQ$14,0))</f>
        <v>0</v>
      </c>
      <c r="BY24" s="4" cm="1">
        <f t="array" ref="BY24">S24*INDEX(prod_est,$H24+$I24-1,MATCH(BY$14,$BQ$14:$DQ$14,0))</f>
        <v>0</v>
      </c>
      <c r="BZ24" s="4" cm="1">
        <f t="array" ref="BZ24">T24*INDEX(prod_est,$H24+$I24-1,MATCH(BZ$14,$BQ$14:$DQ$14,0))</f>
        <v>0</v>
      </c>
      <c r="CA24" s="4" cm="1">
        <f t="array" ref="CA24">U24*INDEX(prod_est,$H24+$I24-1,MATCH(CA$14,$BQ$14:$DQ$14,0))</f>
        <v>0</v>
      </c>
      <c r="CB24" s="4" cm="1">
        <f t="array" ref="CB24">V24*INDEX(prod_est,$H24+$I24-1,MATCH(CB$14,$BQ$14:$DQ$14,0))</f>
        <v>0</v>
      </c>
      <c r="CC24" s="4" cm="1">
        <f t="array" ref="CC24">W24*INDEX(prod_est,$H24+$I24-1,MATCH(CC$14,$BQ$14:$DQ$14,0))</f>
        <v>0</v>
      </c>
      <c r="CD24" s="4" cm="1">
        <f t="array" ref="CD24">X24*INDEX(prod_est,$H24+$I24-1,MATCH(CD$14,$BQ$14:$DQ$14,0))</f>
        <v>0</v>
      </c>
      <c r="CE24" s="4" cm="1">
        <f t="array" ref="CE24">Y24*INDEX(prod_est,$H24+$I24-1,MATCH(CE$14,$BQ$14:$DQ$14,0))</f>
        <v>0</v>
      </c>
      <c r="CF24" s="4" cm="1">
        <f t="array" ref="CF24">Z24*INDEX(prod_est,$H24+$I24-1,MATCH(CF$14,$BQ$14:$DQ$14,0))</f>
        <v>0</v>
      </c>
      <c r="CG24" s="4" cm="1">
        <f t="array" ref="CG24">AA24*INDEX(prod_est,$H24+$I24-1,MATCH(CG$14,$BQ$14:$DQ$14,0))</f>
        <v>0</v>
      </c>
      <c r="CH24" s="4" cm="1">
        <f t="array" ref="CH24">AB24*INDEX(prod_est,$H24+$I24-1,MATCH(CH$14,$BQ$14:$DQ$14,0))</f>
        <v>0</v>
      </c>
      <c r="CI24" s="4" cm="1">
        <f t="array" ref="CI24">AC24*INDEX(prod_est,$H24+$I24-1,MATCH(CI$14,$BQ$14:$DQ$14,0))</f>
        <v>0</v>
      </c>
      <c r="CJ24" s="4" cm="1">
        <f t="array" ref="CJ24">AD24*INDEX(prod_est,$H24+$I24-1,MATCH(CJ$14,$BQ$14:$DQ$14,0))</f>
        <v>0</v>
      </c>
      <c r="CK24" s="4" cm="1">
        <f t="array" ref="CK24">AE24*INDEX(prod_est,$H24+$I24-1,MATCH(CK$14,$BQ$14:$DQ$14,0))</f>
        <v>0</v>
      </c>
      <c r="CL24" s="4" cm="1">
        <f t="array" ref="CL24">AF24*INDEX(prod_est,$H24+$I24-1,MATCH(CL$14,$BQ$14:$DQ$14,0))</f>
        <v>0</v>
      </c>
      <c r="CM24" s="4" cm="1">
        <f t="array" ref="CM24">AG24*INDEX(prod_est,$H24+$I24-1,MATCH(CM$14,$BQ$14:$DQ$14,0))</f>
        <v>0</v>
      </c>
      <c r="CN24" s="4" cm="1">
        <f t="array" ref="CN24">AH24*INDEX(prod_est,$H24+$I24-1,MATCH(CN$14,$BQ$14:$DQ$14,0))</f>
        <v>0</v>
      </c>
      <c r="CO24" s="4" cm="1">
        <f t="array" ref="CO24">AI24*INDEX(prod_est,$H24+$I24-1,MATCH(CO$14,$BQ$14:$DQ$14,0))</f>
        <v>0</v>
      </c>
      <c r="CP24" s="4" cm="1">
        <f t="array" ref="CP24">AJ24*INDEX(prod_est,$H24+$I24-1,MATCH(CP$14,$BQ$14:$DQ$14,0))</f>
        <v>0</v>
      </c>
      <c r="CQ24" s="4" cm="1">
        <f t="array" ref="CQ24">AK24*INDEX(prod_est,$H24+$I24-1,MATCH(CQ$14,$BQ$14:$DQ$14,0))</f>
        <v>0</v>
      </c>
      <c r="CR24" s="4" cm="1">
        <f t="array" ref="CR24">AL24*INDEX(prod_est,$H24+$I24-1,MATCH(CR$14,$BQ$14:$DQ$14,0))</f>
        <v>0</v>
      </c>
      <c r="CS24" s="4" cm="1">
        <f t="array" ref="CS24">AM24*INDEX(prod_est,$H24+$I24-1,MATCH(CS$14,$BQ$14:$DQ$14,0))</f>
        <v>0</v>
      </c>
      <c r="CT24" s="4" cm="1">
        <f t="array" ref="CT24">AN24*INDEX(prod_est,$H24+$I24-1,MATCH(CT$14,$BQ$14:$DQ$14,0))</f>
        <v>0</v>
      </c>
      <c r="CU24" s="4" cm="1">
        <f t="array" ref="CU24">AO24*INDEX(prod_est,$H24+$I24-1,MATCH(CU$14,$BQ$14:$DQ$14,0))</f>
        <v>0</v>
      </c>
      <c r="CV24" s="4" cm="1">
        <f t="array" ref="CV24">AP24*INDEX(prod_est,$H24+$I24-1,MATCH(CV$14,$BQ$14:$DQ$14,0))</f>
        <v>0</v>
      </c>
      <c r="CW24" s="4" cm="1">
        <f t="array" ref="CW24">AQ24*INDEX(prod_est,$H24+$I24-1,MATCH(CW$14,$BQ$14:$DQ$14,0))</f>
        <v>0</v>
      </c>
      <c r="CX24" s="4" cm="1">
        <f t="array" ref="CX24">AR24*INDEX(prod_est,$H24+$I24-1,MATCH(CX$14,$BQ$14:$DQ$14,0))</f>
        <v>0</v>
      </c>
      <c r="CY24" s="4" cm="1">
        <f t="array" ref="CY24">AS24*INDEX(prod_est,$H24+$I24-1,MATCH(CY$14,$BQ$14:$DQ$14,0))</f>
        <v>0</v>
      </c>
      <c r="CZ24" s="4" cm="1">
        <f t="array" ref="CZ24">AT24*INDEX(prod_est,$H24+$I24-1,MATCH(CZ$14,$BQ$14:$DQ$14,0))</f>
        <v>0</v>
      </c>
      <c r="DA24" s="4" cm="1">
        <f t="array" ref="DA24">AU24*INDEX(prod_est,$H24+$I24-1,MATCH(DA$14,$BQ$14:$DQ$14,0))</f>
        <v>0</v>
      </c>
      <c r="DB24" s="4" cm="1">
        <f t="array" ref="DB24">AV24*INDEX(prod_est,$H24+$I24-1,MATCH(DB$14,$BQ$14:$DQ$14,0))</f>
        <v>0</v>
      </c>
      <c r="DC24" s="4" cm="1">
        <f t="array" ref="DC24">AW24*INDEX(prod_est,$H24+$I24-1,MATCH(DC$14,$BQ$14:$DQ$14,0))</f>
        <v>0</v>
      </c>
      <c r="DD24" s="4" cm="1">
        <f t="array" ref="DD24">AX24*INDEX(prod_est,$H24+$I24-1,MATCH(DD$14,$BQ$14:$DQ$14,0))</f>
        <v>0</v>
      </c>
      <c r="DE24" s="4" cm="1">
        <f t="array" ref="DE24">AY24*INDEX(prod_est,$H24+$I24-1,MATCH(DE$14,$BQ$14:$DQ$14,0))</f>
        <v>0</v>
      </c>
      <c r="DF24" s="4" cm="1">
        <f t="array" ref="DF24">AZ24*INDEX(prod_est,$H24+$I24-1,MATCH(DF$14,$BQ$14:$DQ$14,0))</f>
        <v>0</v>
      </c>
      <c r="DG24" s="4" cm="1">
        <f t="array" ref="DG24">BA24*INDEX(prod_est,$H24+$I24-1,MATCH(DG$14,$BQ$14:$DQ$14,0))</f>
        <v>0</v>
      </c>
      <c r="DH24" s="4" cm="1">
        <f t="array" ref="DH24">BB24*INDEX(prod_est,$H24+$I24-1,MATCH(DH$14,$BQ$14:$DQ$14,0))</f>
        <v>0</v>
      </c>
      <c r="DI24" s="4" cm="1">
        <f t="array" ref="DI24">BC24*INDEX(prod_est,$H24+$I24-1,MATCH(DI$14,$BQ$14:$DQ$14,0))</f>
        <v>0</v>
      </c>
      <c r="DJ24" s="4" cm="1">
        <f t="array" ref="DJ24">BD24*INDEX(prod_est,$H24+$I24-1,MATCH(DJ$14,$BQ$14:$DQ$14,0))</f>
        <v>0</v>
      </c>
      <c r="DK24" s="4" cm="1">
        <f t="array" ref="DK24">BE24*INDEX(prod_est,$H24+$I24-1,MATCH(DK$14,$BQ$14:$DQ$14,0))</f>
        <v>0</v>
      </c>
      <c r="DL24" s="4" cm="1">
        <f t="array" ref="DL24">BF24*INDEX(prod_est,$H24+$I24-1,MATCH(DL$14,$BQ$14:$DQ$14,0))</f>
        <v>0</v>
      </c>
      <c r="DM24" s="4" cm="1">
        <f t="array" ref="DM24">BG24*INDEX(prod_est,$H24+$I24-1,MATCH(DM$14,$BQ$14:$DQ$14,0))</f>
        <v>0</v>
      </c>
      <c r="DN24" s="4" cm="1">
        <f t="array" ref="DN24">BH24*INDEX(prod_est,$H24+$I24-1,MATCH(DN$14,$BQ$14:$DQ$14,0))</f>
        <v>0</v>
      </c>
      <c r="DO24" s="4" cm="1">
        <f t="array" ref="DO24">BI24*INDEX(prod_est,$H24+$I24-1,MATCH(DO$14,$BQ$14:$DQ$14,0))</f>
        <v>0</v>
      </c>
      <c r="DP24" s="4" cm="1">
        <f t="array" ref="DP24">BJ24*INDEX(prod_est,$H24+$I24-1,MATCH(DP$14,$BQ$14:$DQ$14,0))</f>
        <v>0</v>
      </c>
      <c r="DQ24" s="4" cm="1">
        <f t="array" ref="DQ24">BK24*INDEX(prod_est,$H24+$I24-1,MATCH(DQ$14,$BQ$14:$DQ$14,0))</f>
        <v>0</v>
      </c>
    </row>
    <row r="25" spans="1:121" x14ac:dyDescent="0.25">
      <c r="A25" t="s">
        <v>50</v>
      </c>
      <c r="B25" t="s">
        <v>15</v>
      </c>
      <c r="C25" t="s">
        <v>15</v>
      </c>
      <c r="D25" t="s">
        <v>172</v>
      </c>
      <c r="E25" s="46" t="s">
        <v>98</v>
      </c>
      <c r="F25" s="4">
        <v>0</v>
      </c>
      <c r="G25" s="4">
        <v>0</v>
      </c>
      <c r="H25">
        <f>MATCH(A25,Production_est!$A$4:$A$339,0)</f>
        <v>209</v>
      </c>
      <c r="I25">
        <f>IFERROR(MATCH(E25,Production_est!$D$4:$D$339,0),"-")</f>
        <v>16</v>
      </c>
      <c r="J25" s="4" cm="1">
        <f t="array" ref="J25">IFERROR(INDEX(Production_est!$E$4:$E$339,I25+H25-1),"-")</f>
        <v>243.51085496047801</v>
      </c>
      <c r="K25" s="33">
        <f t="shared" si="3"/>
        <v>0</v>
      </c>
      <c r="L25" s="33">
        <f t="shared" si="17"/>
        <v>0</v>
      </c>
      <c r="M25" s="33">
        <f t="shared" si="17"/>
        <v>0</v>
      </c>
      <c r="N25" s="33">
        <f t="shared" si="17"/>
        <v>0</v>
      </c>
      <c r="O25" s="33">
        <f t="shared" si="17"/>
        <v>0</v>
      </c>
      <c r="P25" s="33">
        <f t="shared" si="17"/>
        <v>0</v>
      </c>
      <c r="Q25" s="33">
        <f t="shared" si="17"/>
        <v>0</v>
      </c>
      <c r="R25" s="33">
        <f t="shared" si="17"/>
        <v>0</v>
      </c>
      <c r="S25" s="33">
        <f t="shared" si="17"/>
        <v>0</v>
      </c>
      <c r="T25" s="33">
        <f t="shared" si="17"/>
        <v>0</v>
      </c>
      <c r="U25" s="33">
        <f t="shared" si="17"/>
        <v>0</v>
      </c>
      <c r="V25" s="33">
        <f t="shared" si="17"/>
        <v>0</v>
      </c>
      <c r="W25" s="33">
        <f t="shared" si="17"/>
        <v>0</v>
      </c>
      <c r="X25" s="33">
        <f t="shared" si="17"/>
        <v>0</v>
      </c>
      <c r="Y25" s="33">
        <f t="shared" si="17"/>
        <v>0</v>
      </c>
      <c r="Z25" s="33">
        <f t="shared" si="17"/>
        <v>0</v>
      </c>
      <c r="AA25" s="33">
        <f t="shared" si="17"/>
        <v>0</v>
      </c>
      <c r="AB25" s="33">
        <f t="shared" si="17"/>
        <v>0</v>
      </c>
      <c r="AC25" s="33">
        <f t="shared" si="17"/>
        <v>0</v>
      </c>
      <c r="AD25" s="33">
        <f t="shared" si="17"/>
        <v>0</v>
      </c>
      <c r="AE25" s="33">
        <f t="shared" si="17"/>
        <v>0</v>
      </c>
      <c r="AF25" s="33">
        <f t="shared" si="17"/>
        <v>0</v>
      </c>
      <c r="AG25" s="33">
        <f t="shared" si="17"/>
        <v>0</v>
      </c>
      <c r="AH25" s="33">
        <f t="shared" si="17"/>
        <v>0</v>
      </c>
      <c r="AI25" s="33">
        <f t="shared" si="17"/>
        <v>0</v>
      </c>
      <c r="AJ25" s="33">
        <f t="shared" si="17"/>
        <v>0</v>
      </c>
      <c r="AK25" s="33">
        <f t="shared" si="17"/>
        <v>0</v>
      </c>
      <c r="AL25" s="33">
        <f t="shared" si="17"/>
        <v>0</v>
      </c>
      <c r="AM25" s="33">
        <f t="shared" si="17"/>
        <v>0</v>
      </c>
      <c r="AN25" s="33">
        <f t="shared" si="17"/>
        <v>0</v>
      </c>
      <c r="AO25" s="33">
        <f t="shared" si="17"/>
        <v>0</v>
      </c>
      <c r="AP25" s="33">
        <f t="shared" si="17"/>
        <v>0</v>
      </c>
      <c r="AQ25" s="33">
        <f t="shared" ref="AQ25:BK25" si="20">AP25*(1-$G$4)</f>
        <v>0</v>
      </c>
      <c r="AR25" s="33">
        <f t="shared" si="20"/>
        <v>0</v>
      </c>
      <c r="AS25" s="33">
        <f t="shared" si="20"/>
        <v>0</v>
      </c>
      <c r="AT25" s="33">
        <f t="shared" si="20"/>
        <v>0</v>
      </c>
      <c r="AU25" s="33">
        <f t="shared" si="20"/>
        <v>0</v>
      </c>
      <c r="AV25" s="33">
        <f t="shared" si="20"/>
        <v>0</v>
      </c>
      <c r="AW25" s="33">
        <f t="shared" si="20"/>
        <v>0</v>
      </c>
      <c r="AX25" s="33">
        <f t="shared" si="20"/>
        <v>0</v>
      </c>
      <c r="AY25" s="33">
        <f t="shared" si="20"/>
        <v>0</v>
      </c>
      <c r="AZ25" s="33">
        <f t="shared" si="20"/>
        <v>0</v>
      </c>
      <c r="BA25" s="33">
        <f t="shared" si="20"/>
        <v>0</v>
      </c>
      <c r="BB25" s="33">
        <f t="shared" si="20"/>
        <v>0</v>
      </c>
      <c r="BC25" s="33">
        <f t="shared" si="20"/>
        <v>0</v>
      </c>
      <c r="BD25" s="33">
        <f t="shared" si="20"/>
        <v>0</v>
      </c>
      <c r="BE25" s="33">
        <f t="shared" si="20"/>
        <v>0</v>
      </c>
      <c r="BF25" s="33">
        <f t="shared" si="20"/>
        <v>0</v>
      </c>
      <c r="BG25" s="33">
        <f t="shared" si="20"/>
        <v>0</v>
      </c>
      <c r="BH25" s="33">
        <f t="shared" si="20"/>
        <v>0</v>
      </c>
      <c r="BI25" s="33">
        <f t="shared" si="20"/>
        <v>0</v>
      </c>
      <c r="BJ25" s="33">
        <f t="shared" si="20"/>
        <v>0</v>
      </c>
      <c r="BK25" s="33">
        <f t="shared" si="20"/>
        <v>0</v>
      </c>
      <c r="BL25" t="str">
        <f t="shared" si="6"/>
        <v>14_PE</v>
      </c>
      <c r="BM25" t="str">
        <f t="shared" si="7"/>
        <v>d_nonenergy_7_6_kerosene</v>
      </c>
      <c r="BP25" s="4">
        <f t="shared" si="8"/>
        <v>0</v>
      </c>
      <c r="BQ25" s="4">
        <f t="shared" si="9"/>
        <v>0</v>
      </c>
      <c r="BR25" s="4" cm="1">
        <f t="array" ref="BR25">L25*INDEX(prod_est,$H25+$I25-1,MATCH(BR$14,$BQ$14:$DQ$14,0))</f>
        <v>0</v>
      </c>
      <c r="BS25" s="4" cm="1">
        <f t="array" ref="BS25">M25*INDEX(prod_est,$H25+$I25-1,MATCH(BS$14,$BQ$14:$DQ$14,0))</f>
        <v>0</v>
      </c>
      <c r="BT25" s="4" cm="1">
        <f t="array" ref="BT25">N25*INDEX(prod_est,$H25+$I25-1,MATCH(BT$14,$BQ$14:$DQ$14,0))</f>
        <v>0</v>
      </c>
      <c r="BU25" s="4" cm="1">
        <f t="array" ref="BU25">O25*INDEX(prod_est,$H25+$I25-1,MATCH(BU$14,$BQ$14:$DQ$14,0))</f>
        <v>0</v>
      </c>
      <c r="BV25" s="4" cm="1">
        <f t="array" ref="BV25">P25*INDEX(prod_est,$H25+$I25-1,MATCH(BV$14,$BQ$14:$DQ$14,0))</f>
        <v>0</v>
      </c>
      <c r="BW25" s="4" cm="1">
        <f t="array" ref="BW25">Q25*INDEX(prod_est,$H25+$I25-1,MATCH(BW$14,$BQ$14:$DQ$14,0))</f>
        <v>0</v>
      </c>
      <c r="BX25" s="4" cm="1">
        <f t="array" ref="BX25">R25*INDEX(prod_est,$H25+$I25-1,MATCH(BX$14,$BQ$14:$DQ$14,0))</f>
        <v>0</v>
      </c>
      <c r="BY25" s="4" cm="1">
        <f t="array" ref="BY25">S25*INDEX(prod_est,$H25+$I25-1,MATCH(BY$14,$BQ$14:$DQ$14,0))</f>
        <v>0</v>
      </c>
      <c r="BZ25" s="4" cm="1">
        <f t="array" ref="BZ25">T25*INDEX(prod_est,$H25+$I25-1,MATCH(BZ$14,$BQ$14:$DQ$14,0))</f>
        <v>0</v>
      </c>
      <c r="CA25" s="4" cm="1">
        <f t="array" ref="CA25">U25*INDEX(prod_est,$H25+$I25-1,MATCH(CA$14,$BQ$14:$DQ$14,0))</f>
        <v>0</v>
      </c>
      <c r="CB25" s="4" cm="1">
        <f t="array" ref="CB25">V25*INDEX(prod_est,$H25+$I25-1,MATCH(CB$14,$BQ$14:$DQ$14,0))</f>
        <v>0</v>
      </c>
      <c r="CC25" s="4" cm="1">
        <f t="array" ref="CC25">W25*INDEX(prod_est,$H25+$I25-1,MATCH(CC$14,$BQ$14:$DQ$14,0))</f>
        <v>0</v>
      </c>
      <c r="CD25" s="4" cm="1">
        <f t="array" ref="CD25">X25*INDEX(prod_est,$H25+$I25-1,MATCH(CD$14,$BQ$14:$DQ$14,0))</f>
        <v>0</v>
      </c>
      <c r="CE25" s="4" cm="1">
        <f t="array" ref="CE25">Y25*INDEX(prod_est,$H25+$I25-1,MATCH(CE$14,$BQ$14:$DQ$14,0))</f>
        <v>0</v>
      </c>
      <c r="CF25" s="4" cm="1">
        <f t="array" ref="CF25">Z25*INDEX(prod_est,$H25+$I25-1,MATCH(CF$14,$BQ$14:$DQ$14,0))</f>
        <v>0</v>
      </c>
      <c r="CG25" s="4" cm="1">
        <f t="array" ref="CG25">AA25*INDEX(prod_est,$H25+$I25-1,MATCH(CG$14,$BQ$14:$DQ$14,0))</f>
        <v>0</v>
      </c>
      <c r="CH25" s="4" cm="1">
        <f t="array" ref="CH25">AB25*INDEX(prod_est,$H25+$I25-1,MATCH(CH$14,$BQ$14:$DQ$14,0))</f>
        <v>0</v>
      </c>
      <c r="CI25" s="4" cm="1">
        <f t="array" ref="CI25">AC25*INDEX(prod_est,$H25+$I25-1,MATCH(CI$14,$BQ$14:$DQ$14,0))</f>
        <v>0</v>
      </c>
      <c r="CJ25" s="4" cm="1">
        <f t="array" ref="CJ25">AD25*INDEX(prod_est,$H25+$I25-1,MATCH(CJ$14,$BQ$14:$DQ$14,0))</f>
        <v>0</v>
      </c>
      <c r="CK25" s="4" cm="1">
        <f t="array" ref="CK25">AE25*INDEX(prod_est,$H25+$I25-1,MATCH(CK$14,$BQ$14:$DQ$14,0))</f>
        <v>0</v>
      </c>
      <c r="CL25" s="4" cm="1">
        <f t="array" ref="CL25">AF25*INDEX(prod_est,$H25+$I25-1,MATCH(CL$14,$BQ$14:$DQ$14,0))</f>
        <v>0</v>
      </c>
      <c r="CM25" s="4" cm="1">
        <f t="array" ref="CM25">AG25*INDEX(prod_est,$H25+$I25-1,MATCH(CM$14,$BQ$14:$DQ$14,0))</f>
        <v>0</v>
      </c>
      <c r="CN25" s="4" cm="1">
        <f t="array" ref="CN25">AH25*INDEX(prod_est,$H25+$I25-1,MATCH(CN$14,$BQ$14:$DQ$14,0))</f>
        <v>0</v>
      </c>
      <c r="CO25" s="4" cm="1">
        <f t="array" ref="CO25">AI25*INDEX(prod_est,$H25+$I25-1,MATCH(CO$14,$BQ$14:$DQ$14,0))</f>
        <v>0</v>
      </c>
      <c r="CP25" s="4" cm="1">
        <f t="array" ref="CP25">AJ25*INDEX(prod_est,$H25+$I25-1,MATCH(CP$14,$BQ$14:$DQ$14,0))</f>
        <v>0</v>
      </c>
      <c r="CQ25" s="4" cm="1">
        <f t="array" ref="CQ25">AK25*INDEX(prod_est,$H25+$I25-1,MATCH(CQ$14,$BQ$14:$DQ$14,0))</f>
        <v>0</v>
      </c>
      <c r="CR25" s="4" cm="1">
        <f t="array" ref="CR25">AL25*INDEX(prod_est,$H25+$I25-1,MATCH(CR$14,$BQ$14:$DQ$14,0))</f>
        <v>0</v>
      </c>
      <c r="CS25" s="4" cm="1">
        <f t="array" ref="CS25">AM25*INDEX(prod_est,$H25+$I25-1,MATCH(CS$14,$BQ$14:$DQ$14,0))</f>
        <v>0</v>
      </c>
      <c r="CT25" s="4" cm="1">
        <f t="array" ref="CT25">AN25*INDEX(prod_est,$H25+$I25-1,MATCH(CT$14,$BQ$14:$DQ$14,0))</f>
        <v>0</v>
      </c>
      <c r="CU25" s="4" cm="1">
        <f t="array" ref="CU25">AO25*INDEX(prod_est,$H25+$I25-1,MATCH(CU$14,$BQ$14:$DQ$14,0))</f>
        <v>0</v>
      </c>
      <c r="CV25" s="4" cm="1">
        <f t="array" ref="CV25">AP25*INDEX(prod_est,$H25+$I25-1,MATCH(CV$14,$BQ$14:$DQ$14,0))</f>
        <v>0</v>
      </c>
      <c r="CW25" s="4" cm="1">
        <f t="array" ref="CW25">AQ25*INDEX(prod_est,$H25+$I25-1,MATCH(CW$14,$BQ$14:$DQ$14,0))</f>
        <v>0</v>
      </c>
      <c r="CX25" s="4" cm="1">
        <f t="array" ref="CX25">AR25*INDEX(prod_est,$H25+$I25-1,MATCH(CX$14,$BQ$14:$DQ$14,0))</f>
        <v>0</v>
      </c>
      <c r="CY25" s="4" cm="1">
        <f t="array" ref="CY25">AS25*INDEX(prod_est,$H25+$I25-1,MATCH(CY$14,$BQ$14:$DQ$14,0))</f>
        <v>0</v>
      </c>
      <c r="CZ25" s="4" cm="1">
        <f t="array" ref="CZ25">AT25*INDEX(prod_est,$H25+$I25-1,MATCH(CZ$14,$BQ$14:$DQ$14,0))</f>
        <v>0</v>
      </c>
      <c r="DA25" s="4" cm="1">
        <f t="array" ref="DA25">AU25*INDEX(prod_est,$H25+$I25-1,MATCH(DA$14,$BQ$14:$DQ$14,0))</f>
        <v>0</v>
      </c>
      <c r="DB25" s="4" cm="1">
        <f t="array" ref="DB25">AV25*INDEX(prod_est,$H25+$I25-1,MATCH(DB$14,$BQ$14:$DQ$14,0))</f>
        <v>0</v>
      </c>
      <c r="DC25" s="4" cm="1">
        <f t="array" ref="DC25">AW25*INDEX(prod_est,$H25+$I25-1,MATCH(DC$14,$BQ$14:$DQ$14,0))</f>
        <v>0</v>
      </c>
      <c r="DD25" s="4" cm="1">
        <f t="array" ref="DD25">AX25*INDEX(prod_est,$H25+$I25-1,MATCH(DD$14,$BQ$14:$DQ$14,0))</f>
        <v>0</v>
      </c>
      <c r="DE25" s="4" cm="1">
        <f t="array" ref="DE25">AY25*INDEX(prod_est,$H25+$I25-1,MATCH(DE$14,$BQ$14:$DQ$14,0))</f>
        <v>0</v>
      </c>
      <c r="DF25" s="4" cm="1">
        <f t="array" ref="DF25">AZ25*INDEX(prod_est,$H25+$I25-1,MATCH(DF$14,$BQ$14:$DQ$14,0))</f>
        <v>0</v>
      </c>
      <c r="DG25" s="4" cm="1">
        <f t="array" ref="DG25">BA25*INDEX(prod_est,$H25+$I25-1,MATCH(DG$14,$BQ$14:$DQ$14,0))</f>
        <v>0</v>
      </c>
      <c r="DH25" s="4" cm="1">
        <f t="array" ref="DH25">BB25*INDEX(prod_est,$H25+$I25-1,MATCH(DH$14,$BQ$14:$DQ$14,0))</f>
        <v>0</v>
      </c>
      <c r="DI25" s="4" cm="1">
        <f t="array" ref="DI25">BC25*INDEX(prod_est,$H25+$I25-1,MATCH(DI$14,$BQ$14:$DQ$14,0))</f>
        <v>0</v>
      </c>
      <c r="DJ25" s="4" cm="1">
        <f t="array" ref="DJ25">BD25*INDEX(prod_est,$H25+$I25-1,MATCH(DJ$14,$BQ$14:$DQ$14,0))</f>
        <v>0</v>
      </c>
      <c r="DK25" s="4" cm="1">
        <f t="array" ref="DK25">BE25*INDEX(prod_est,$H25+$I25-1,MATCH(DK$14,$BQ$14:$DQ$14,0))</f>
        <v>0</v>
      </c>
      <c r="DL25" s="4" cm="1">
        <f t="array" ref="DL25">BF25*INDEX(prod_est,$H25+$I25-1,MATCH(DL$14,$BQ$14:$DQ$14,0))</f>
        <v>0</v>
      </c>
      <c r="DM25" s="4" cm="1">
        <f t="array" ref="DM25">BG25*INDEX(prod_est,$H25+$I25-1,MATCH(DM$14,$BQ$14:$DQ$14,0))</f>
        <v>0</v>
      </c>
      <c r="DN25" s="4" cm="1">
        <f t="array" ref="DN25">BH25*INDEX(prod_est,$H25+$I25-1,MATCH(DN$14,$BQ$14:$DQ$14,0))</f>
        <v>0</v>
      </c>
      <c r="DO25" s="4" cm="1">
        <f t="array" ref="DO25">BI25*INDEX(prod_est,$H25+$I25-1,MATCH(DO$14,$BQ$14:$DQ$14,0))</f>
        <v>0</v>
      </c>
      <c r="DP25" s="4" cm="1">
        <f t="array" ref="DP25">BJ25*INDEX(prod_est,$H25+$I25-1,MATCH(DP$14,$BQ$14:$DQ$14,0))</f>
        <v>0</v>
      </c>
      <c r="DQ25" s="4" cm="1">
        <f t="array" ref="DQ25">BK25*INDEX(prod_est,$H25+$I25-1,MATCH(DQ$14,$BQ$14:$DQ$14,0))</f>
        <v>0</v>
      </c>
    </row>
    <row r="26" spans="1:121" x14ac:dyDescent="0.25">
      <c r="A26" t="s">
        <v>50</v>
      </c>
      <c r="B26" t="s">
        <v>16</v>
      </c>
      <c r="C26" t="s">
        <v>16</v>
      </c>
      <c r="D26" t="s">
        <v>172</v>
      </c>
      <c r="E26" s="46" t="s">
        <v>98</v>
      </c>
      <c r="F26" s="4">
        <v>0</v>
      </c>
      <c r="G26" s="4">
        <v>0</v>
      </c>
      <c r="H26">
        <f>MATCH(A26,Production_est!$A$4:$A$339,0)</f>
        <v>209</v>
      </c>
      <c r="I26">
        <f>IFERROR(MATCH(E26,Production_est!$D$4:$D$339,0),"-")</f>
        <v>16</v>
      </c>
      <c r="J26" s="4" cm="1">
        <f t="array" ref="J26">IFERROR(INDEX(Production_est!$E$4:$E$339,I26+H26-1),"-")</f>
        <v>243.51085496047801</v>
      </c>
      <c r="K26" s="33">
        <f t="shared" si="3"/>
        <v>0</v>
      </c>
      <c r="L26" s="33">
        <f t="shared" si="17"/>
        <v>0</v>
      </c>
      <c r="M26" s="33">
        <f t="shared" si="17"/>
        <v>0</v>
      </c>
      <c r="N26" s="33">
        <f t="shared" si="17"/>
        <v>0</v>
      </c>
      <c r="O26" s="33">
        <f t="shared" si="17"/>
        <v>0</v>
      </c>
      <c r="P26" s="33">
        <f t="shared" si="17"/>
        <v>0</v>
      </c>
      <c r="Q26" s="33">
        <f t="shared" si="17"/>
        <v>0</v>
      </c>
      <c r="R26" s="33">
        <f t="shared" si="17"/>
        <v>0</v>
      </c>
      <c r="S26" s="33">
        <f t="shared" si="17"/>
        <v>0</v>
      </c>
      <c r="T26" s="33">
        <f t="shared" si="17"/>
        <v>0</v>
      </c>
      <c r="U26" s="33">
        <f t="shared" si="17"/>
        <v>0</v>
      </c>
      <c r="V26" s="33">
        <f t="shared" si="17"/>
        <v>0</v>
      </c>
      <c r="W26" s="33">
        <f t="shared" si="17"/>
        <v>0</v>
      </c>
      <c r="X26" s="33">
        <f t="shared" si="17"/>
        <v>0</v>
      </c>
      <c r="Y26" s="33">
        <f t="shared" si="17"/>
        <v>0</v>
      </c>
      <c r="Z26" s="33">
        <f t="shared" si="17"/>
        <v>0</v>
      </c>
      <c r="AA26" s="33">
        <f t="shared" si="17"/>
        <v>0</v>
      </c>
      <c r="AB26" s="33">
        <f t="shared" si="17"/>
        <v>0</v>
      </c>
      <c r="AC26" s="33">
        <f t="shared" si="17"/>
        <v>0</v>
      </c>
      <c r="AD26" s="33">
        <f t="shared" si="17"/>
        <v>0</v>
      </c>
      <c r="AE26" s="33">
        <f t="shared" si="17"/>
        <v>0</v>
      </c>
      <c r="AF26" s="33">
        <f t="shared" si="17"/>
        <v>0</v>
      </c>
      <c r="AG26" s="33">
        <f t="shared" si="17"/>
        <v>0</v>
      </c>
      <c r="AH26" s="33">
        <f t="shared" si="17"/>
        <v>0</v>
      </c>
      <c r="AI26" s="33">
        <f t="shared" si="17"/>
        <v>0</v>
      </c>
      <c r="AJ26" s="33">
        <f t="shared" si="17"/>
        <v>0</v>
      </c>
      <c r="AK26" s="33">
        <f t="shared" si="17"/>
        <v>0</v>
      </c>
      <c r="AL26" s="33">
        <f t="shared" si="17"/>
        <v>0</v>
      </c>
      <c r="AM26" s="33">
        <f t="shared" si="17"/>
        <v>0</v>
      </c>
      <c r="AN26" s="33">
        <f t="shared" si="17"/>
        <v>0</v>
      </c>
      <c r="AO26" s="33">
        <f t="shared" si="17"/>
        <v>0</v>
      </c>
      <c r="AP26" s="33">
        <f t="shared" si="17"/>
        <v>0</v>
      </c>
      <c r="AQ26" s="33">
        <f t="shared" ref="AQ26:BK26" si="21">AP26*(1-$G$4)</f>
        <v>0</v>
      </c>
      <c r="AR26" s="33">
        <f t="shared" si="21"/>
        <v>0</v>
      </c>
      <c r="AS26" s="33">
        <f t="shared" si="21"/>
        <v>0</v>
      </c>
      <c r="AT26" s="33">
        <f t="shared" si="21"/>
        <v>0</v>
      </c>
      <c r="AU26" s="33">
        <f t="shared" si="21"/>
        <v>0</v>
      </c>
      <c r="AV26" s="33">
        <f t="shared" si="21"/>
        <v>0</v>
      </c>
      <c r="AW26" s="33">
        <f t="shared" si="21"/>
        <v>0</v>
      </c>
      <c r="AX26" s="33">
        <f t="shared" si="21"/>
        <v>0</v>
      </c>
      <c r="AY26" s="33">
        <f t="shared" si="21"/>
        <v>0</v>
      </c>
      <c r="AZ26" s="33">
        <f t="shared" si="21"/>
        <v>0</v>
      </c>
      <c r="BA26" s="33">
        <f t="shared" si="21"/>
        <v>0</v>
      </c>
      <c r="BB26" s="33">
        <f t="shared" si="21"/>
        <v>0</v>
      </c>
      <c r="BC26" s="33">
        <f t="shared" si="21"/>
        <v>0</v>
      </c>
      <c r="BD26" s="33">
        <f t="shared" si="21"/>
        <v>0</v>
      </c>
      <c r="BE26" s="33">
        <f t="shared" si="21"/>
        <v>0</v>
      </c>
      <c r="BF26" s="33">
        <f t="shared" si="21"/>
        <v>0</v>
      </c>
      <c r="BG26" s="33">
        <f t="shared" si="21"/>
        <v>0</v>
      </c>
      <c r="BH26" s="33">
        <f t="shared" si="21"/>
        <v>0</v>
      </c>
      <c r="BI26" s="33">
        <f t="shared" si="21"/>
        <v>0</v>
      </c>
      <c r="BJ26" s="33">
        <f t="shared" si="21"/>
        <v>0</v>
      </c>
      <c r="BK26" s="33">
        <f t="shared" si="21"/>
        <v>0</v>
      </c>
      <c r="BL26" t="str">
        <f t="shared" si="6"/>
        <v>14_PE</v>
      </c>
      <c r="BM26" t="str">
        <f t="shared" si="7"/>
        <v>d_nonenergy_7_7_gas_diesel_oil</v>
      </c>
      <c r="BP26" s="4">
        <f t="shared" si="8"/>
        <v>0</v>
      </c>
      <c r="BQ26" s="4">
        <f t="shared" si="9"/>
        <v>0</v>
      </c>
      <c r="BR26" s="4" cm="1">
        <f t="array" ref="BR26">L26*INDEX(prod_est,$H26+$I26-1,MATCH(BR$14,$BQ$14:$DQ$14,0))</f>
        <v>0</v>
      </c>
      <c r="BS26" s="4" cm="1">
        <f t="array" ref="BS26">M26*INDEX(prod_est,$H26+$I26-1,MATCH(BS$14,$BQ$14:$DQ$14,0))</f>
        <v>0</v>
      </c>
      <c r="BT26" s="4" cm="1">
        <f t="array" ref="BT26">N26*INDEX(prod_est,$H26+$I26-1,MATCH(BT$14,$BQ$14:$DQ$14,0))</f>
        <v>0</v>
      </c>
      <c r="BU26" s="4" cm="1">
        <f t="array" ref="BU26">O26*INDEX(prod_est,$H26+$I26-1,MATCH(BU$14,$BQ$14:$DQ$14,0))</f>
        <v>0</v>
      </c>
      <c r="BV26" s="4" cm="1">
        <f t="array" ref="BV26">P26*INDEX(prod_est,$H26+$I26-1,MATCH(BV$14,$BQ$14:$DQ$14,0))</f>
        <v>0</v>
      </c>
      <c r="BW26" s="4" cm="1">
        <f t="array" ref="BW26">Q26*INDEX(prod_est,$H26+$I26-1,MATCH(BW$14,$BQ$14:$DQ$14,0))</f>
        <v>0</v>
      </c>
      <c r="BX26" s="4" cm="1">
        <f t="array" ref="BX26">R26*INDEX(prod_est,$H26+$I26-1,MATCH(BX$14,$BQ$14:$DQ$14,0))</f>
        <v>0</v>
      </c>
      <c r="BY26" s="4" cm="1">
        <f t="array" ref="BY26">S26*INDEX(prod_est,$H26+$I26-1,MATCH(BY$14,$BQ$14:$DQ$14,0))</f>
        <v>0</v>
      </c>
      <c r="BZ26" s="4" cm="1">
        <f t="array" ref="BZ26">T26*INDEX(prod_est,$H26+$I26-1,MATCH(BZ$14,$BQ$14:$DQ$14,0))</f>
        <v>0</v>
      </c>
      <c r="CA26" s="4" cm="1">
        <f t="array" ref="CA26">U26*INDEX(prod_est,$H26+$I26-1,MATCH(CA$14,$BQ$14:$DQ$14,0))</f>
        <v>0</v>
      </c>
      <c r="CB26" s="4" cm="1">
        <f t="array" ref="CB26">V26*INDEX(prod_est,$H26+$I26-1,MATCH(CB$14,$BQ$14:$DQ$14,0))</f>
        <v>0</v>
      </c>
      <c r="CC26" s="4" cm="1">
        <f t="array" ref="CC26">W26*INDEX(prod_est,$H26+$I26-1,MATCH(CC$14,$BQ$14:$DQ$14,0))</f>
        <v>0</v>
      </c>
      <c r="CD26" s="4" cm="1">
        <f t="array" ref="CD26">X26*INDEX(prod_est,$H26+$I26-1,MATCH(CD$14,$BQ$14:$DQ$14,0))</f>
        <v>0</v>
      </c>
      <c r="CE26" s="4" cm="1">
        <f t="array" ref="CE26">Y26*INDEX(prod_est,$H26+$I26-1,MATCH(CE$14,$BQ$14:$DQ$14,0))</f>
        <v>0</v>
      </c>
      <c r="CF26" s="4" cm="1">
        <f t="array" ref="CF26">Z26*INDEX(prod_est,$H26+$I26-1,MATCH(CF$14,$BQ$14:$DQ$14,0))</f>
        <v>0</v>
      </c>
      <c r="CG26" s="4" cm="1">
        <f t="array" ref="CG26">AA26*INDEX(prod_est,$H26+$I26-1,MATCH(CG$14,$BQ$14:$DQ$14,0))</f>
        <v>0</v>
      </c>
      <c r="CH26" s="4" cm="1">
        <f t="array" ref="CH26">AB26*INDEX(prod_est,$H26+$I26-1,MATCH(CH$14,$BQ$14:$DQ$14,0))</f>
        <v>0</v>
      </c>
      <c r="CI26" s="4" cm="1">
        <f t="array" ref="CI26">AC26*INDEX(prod_est,$H26+$I26-1,MATCH(CI$14,$BQ$14:$DQ$14,0))</f>
        <v>0</v>
      </c>
      <c r="CJ26" s="4" cm="1">
        <f t="array" ref="CJ26">AD26*INDEX(prod_est,$H26+$I26-1,MATCH(CJ$14,$BQ$14:$DQ$14,0))</f>
        <v>0</v>
      </c>
      <c r="CK26" s="4" cm="1">
        <f t="array" ref="CK26">AE26*INDEX(prod_est,$H26+$I26-1,MATCH(CK$14,$BQ$14:$DQ$14,0))</f>
        <v>0</v>
      </c>
      <c r="CL26" s="4" cm="1">
        <f t="array" ref="CL26">AF26*INDEX(prod_est,$H26+$I26-1,MATCH(CL$14,$BQ$14:$DQ$14,0))</f>
        <v>0</v>
      </c>
      <c r="CM26" s="4" cm="1">
        <f t="array" ref="CM26">AG26*INDEX(prod_est,$H26+$I26-1,MATCH(CM$14,$BQ$14:$DQ$14,0))</f>
        <v>0</v>
      </c>
      <c r="CN26" s="4" cm="1">
        <f t="array" ref="CN26">AH26*INDEX(prod_est,$H26+$I26-1,MATCH(CN$14,$BQ$14:$DQ$14,0))</f>
        <v>0</v>
      </c>
      <c r="CO26" s="4" cm="1">
        <f t="array" ref="CO26">AI26*INDEX(prod_est,$H26+$I26-1,MATCH(CO$14,$BQ$14:$DQ$14,0))</f>
        <v>0</v>
      </c>
      <c r="CP26" s="4" cm="1">
        <f t="array" ref="CP26">AJ26*INDEX(prod_est,$H26+$I26-1,MATCH(CP$14,$BQ$14:$DQ$14,0))</f>
        <v>0</v>
      </c>
      <c r="CQ26" s="4" cm="1">
        <f t="array" ref="CQ26">AK26*INDEX(prod_est,$H26+$I26-1,MATCH(CQ$14,$BQ$14:$DQ$14,0))</f>
        <v>0</v>
      </c>
      <c r="CR26" s="4" cm="1">
        <f t="array" ref="CR26">AL26*INDEX(prod_est,$H26+$I26-1,MATCH(CR$14,$BQ$14:$DQ$14,0))</f>
        <v>0</v>
      </c>
      <c r="CS26" s="4" cm="1">
        <f t="array" ref="CS26">AM26*INDEX(prod_est,$H26+$I26-1,MATCH(CS$14,$BQ$14:$DQ$14,0))</f>
        <v>0</v>
      </c>
      <c r="CT26" s="4" cm="1">
        <f t="array" ref="CT26">AN26*INDEX(prod_est,$H26+$I26-1,MATCH(CT$14,$BQ$14:$DQ$14,0))</f>
        <v>0</v>
      </c>
      <c r="CU26" s="4" cm="1">
        <f t="array" ref="CU26">AO26*INDEX(prod_est,$H26+$I26-1,MATCH(CU$14,$BQ$14:$DQ$14,0))</f>
        <v>0</v>
      </c>
      <c r="CV26" s="4" cm="1">
        <f t="array" ref="CV26">AP26*INDEX(prod_est,$H26+$I26-1,MATCH(CV$14,$BQ$14:$DQ$14,0))</f>
        <v>0</v>
      </c>
      <c r="CW26" s="4" cm="1">
        <f t="array" ref="CW26">AQ26*INDEX(prod_est,$H26+$I26-1,MATCH(CW$14,$BQ$14:$DQ$14,0))</f>
        <v>0</v>
      </c>
      <c r="CX26" s="4" cm="1">
        <f t="array" ref="CX26">AR26*INDEX(prod_est,$H26+$I26-1,MATCH(CX$14,$BQ$14:$DQ$14,0))</f>
        <v>0</v>
      </c>
      <c r="CY26" s="4" cm="1">
        <f t="array" ref="CY26">AS26*INDEX(prod_est,$H26+$I26-1,MATCH(CY$14,$BQ$14:$DQ$14,0))</f>
        <v>0</v>
      </c>
      <c r="CZ26" s="4" cm="1">
        <f t="array" ref="CZ26">AT26*INDEX(prod_est,$H26+$I26-1,MATCH(CZ$14,$BQ$14:$DQ$14,0))</f>
        <v>0</v>
      </c>
      <c r="DA26" s="4" cm="1">
        <f t="array" ref="DA26">AU26*INDEX(prod_est,$H26+$I26-1,MATCH(DA$14,$BQ$14:$DQ$14,0))</f>
        <v>0</v>
      </c>
      <c r="DB26" s="4" cm="1">
        <f t="array" ref="DB26">AV26*INDEX(prod_est,$H26+$I26-1,MATCH(DB$14,$BQ$14:$DQ$14,0))</f>
        <v>0</v>
      </c>
      <c r="DC26" s="4" cm="1">
        <f t="array" ref="DC26">AW26*INDEX(prod_est,$H26+$I26-1,MATCH(DC$14,$BQ$14:$DQ$14,0))</f>
        <v>0</v>
      </c>
      <c r="DD26" s="4" cm="1">
        <f t="array" ref="DD26">AX26*INDEX(prod_est,$H26+$I26-1,MATCH(DD$14,$BQ$14:$DQ$14,0))</f>
        <v>0</v>
      </c>
      <c r="DE26" s="4" cm="1">
        <f t="array" ref="DE26">AY26*INDEX(prod_est,$H26+$I26-1,MATCH(DE$14,$BQ$14:$DQ$14,0))</f>
        <v>0</v>
      </c>
      <c r="DF26" s="4" cm="1">
        <f t="array" ref="DF26">AZ26*INDEX(prod_est,$H26+$I26-1,MATCH(DF$14,$BQ$14:$DQ$14,0))</f>
        <v>0</v>
      </c>
      <c r="DG26" s="4" cm="1">
        <f t="array" ref="DG26">BA26*INDEX(prod_est,$H26+$I26-1,MATCH(DG$14,$BQ$14:$DQ$14,0))</f>
        <v>0</v>
      </c>
      <c r="DH26" s="4" cm="1">
        <f t="array" ref="DH26">BB26*INDEX(prod_est,$H26+$I26-1,MATCH(DH$14,$BQ$14:$DQ$14,0))</f>
        <v>0</v>
      </c>
      <c r="DI26" s="4" cm="1">
        <f t="array" ref="DI26">BC26*INDEX(prod_est,$H26+$I26-1,MATCH(DI$14,$BQ$14:$DQ$14,0))</f>
        <v>0</v>
      </c>
      <c r="DJ26" s="4" cm="1">
        <f t="array" ref="DJ26">BD26*INDEX(prod_est,$H26+$I26-1,MATCH(DJ$14,$BQ$14:$DQ$14,0))</f>
        <v>0</v>
      </c>
      <c r="DK26" s="4" cm="1">
        <f t="array" ref="DK26">BE26*INDEX(prod_est,$H26+$I26-1,MATCH(DK$14,$BQ$14:$DQ$14,0))</f>
        <v>0</v>
      </c>
      <c r="DL26" s="4" cm="1">
        <f t="array" ref="DL26">BF26*INDEX(prod_est,$H26+$I26-1,MATCH(DL$14,$BQ$14:$DQ$14,0))</f>
        <v>0</v>
      </c>
      <c r="DM26" s="4" cm="1">
        <f t="array" ref="DM26">BG26*INDEX(prod_est,$H26+$I26-1,MATCH(DM$14,$BQ$14:$DQ$14,0))</f>
        <v>0</v>
      </c>
      <c r="DN26" s="4" cm="1">
        <f t="array" ref="DN26">BH26*INDEX(prod_est,$H26+$I26-1,MATCH(DN$14,$BQ$14:$DQ$14,0))</f>
        <v>0</v>
      </c>
      <c r="DO26" s="4" cm="1">
        <f t="array" ref="DO26">BI26*INDEX(prod_est,$H26+$I26-1,MATCH(DO$14,$BQ$14:$DQ$14,0))</f>
        <v>0</v>
      </c>
      <c r="DP26" s="4" cm="1">
        <f t="array" ref="DP26">BJ26*INDEX(prod_est,$H26+$I26-1,MATCH(DP$14,$BQ$14:$DQ$14,0))</f>
        <v>0</v>
      </c>
      <c r="DQ26" s="4" cm="1">
        <f t="array" ref="DQ26">BK26*INDEX(prod_est,$H26+$I26-1,MATCH(DQ$14,$BQ$14:$DQ$14,0))</f>
        <v>0</v>
      </c>
    </row>
    <row r="27" spans="1:121" x14ac:dyDescent="0.25">
      <c r="A27" t="s">
        <v>50</v>
      </c>
      <c r="B27" t="s">
        <v>17</v>
      </c>
      <c r="C27" t="s">
        <v>17</v>
      </c>
      <c r="D27" t="s">
        <v>172</v>
      </c>
      <c r="E27" s="46" t="s">
        <v>98</v>
      </c>
      <c r="F27" s="4">
        <v>0</v>
      </c>
      <c r="G27" s="4">
        <v>0</v>
      </c>
      <c r="H27">
        <f>MATCH(A27,Production_est!$A$4:$A$339,0)</f>
        <v>209</v>
      </c>
      <c r="I27">
        <f>IFERROR(MATCH(E27,Production_est!$D$4:$D$339,0),"-")</f>
        <v>16</v>
      </c>
      <c r="J27" s="4" cm="1">
        <f t="array" ref="J27">IFERROR(INDEX(Production_est!$E$4:$E$339,I27+H27-1),"-")</f>
        <v>243.51085496047801</v>
      </c>
      <c r="K27" s="33">
        <f t="shared" si="3"/>
        <v>0</v>
      </c>
      <c r="L27" s="33">
        <f t="shared" si="17"/>
        <v>0</v>
      </c>
      <c r="M27" s="33">
        <f t="shared" si="17"/>
        <v>0</v>
      </c>
      <c r="N27" s="33">
        <f t="shared" si="17"/>
        <v>0</v>
      </c>
      <c r="O27" s="33">
        <f t="shared" si="17"/>
        <v>0</v>
      </c>
      <c r="P27" s="33">
        <f t="shared" si="17"/>
        <v>0</v>
      </c>
      <c r="Q27" s="33">
        <f t="shared" si="17"/>
        <v>0</v>
      </c>
      <c r="R27" s="33">
        <f t="shared" si="17"/>
        <v>0</v>
      </c>
      <c r="S27" s="33">
        <f t="shared" si="17"/>
        <v>0</v>
      </c>
      <c r="T27" s="33">
        <f t="shared" si="17"/>
        <v>0</v>
      </c>
      <c r="U27" s="33">
        <f t="shared" si="17"/>
        <v>0</v>
      </c>
      <c r="V27" s="33">
        <f t="shared" si="17"/>
        <v>0</v>
      </c>
      <c r="W27" s="33">
        <f t="shared" si="17"/>
        <v>0</v>
      </c>
      <c r="X27" s="33">
        <f t="shared" si="17"/>
        <v>0</v>
      </c>
      <c r="Y27" s="33">
        <f t="shared" si="17"/>
        <v>0</v>
      </c>
      <c r="Z27" s="33">
        <f t="shared" si="17"/>
        <v>0</v>
      </c>
      <c r="AA27" s="33">
        <f t="shared" si="17"/>
        <v>0</v>
      </c>
      <c r="AB27" s="33">
        <f t="shared" si="17"/>
        <v>0</v>
      </c>
      <c r="AC27" s="33">
        <f t="shared" si="17"/>
        <v>0</v>
      </c>
      <c r="AD27" s="33">
        <f t="shared" si="17"/>
        <v>0</v>
      </c>
      <c r="AE27" s="33">
        <f t="shared" si="17"/>
        <v>0</v>
      </c>
      <c r="AF27" s="33">
        <f t="shared" si="17"/>
        <v>0</v>
      </c>
      <c r="AG27" s="33">
        <f t="shared" si="17"/>
        <v>0</v>
      </c>
      <c r="AH27" s="33">
        <f t="shared" si="17"/>
        <v>0</v>
      </c>
      <c r="AI27" s="33">
        <f t="shared" si="17"/>
        <v>0</v>
      </c>
      <c r="AJ27" s="33">
        <f t="shared" si="17"/>
        <v>0</v>
      </c>
      <c r="AK27" s="33">
        <f t="shared" si="17"/>
        <v>0</v>
      </c>
      <c r="AL27" s="33">
        <f t="shared" si="17"/>
        <v>0</v>
      </c>
      <c r="AM27" s="33">
        <f t="shared" si="17"/>
        <v>0</v>
      </c>
      <c r="AN27" s="33">
        <f t="shared" si="17"/>
        <v>0</v>
      </c>
      <c r="AO27" s="33">
        <f t="shared" si="17"/>
        <v>0</v>
      </c>
      <c r="AP27" s="33">
        <f t="shared" si="17"/>
        <v>0</v>
      </c>
      <c r="AQ27" s="33">
        <f t="shared" ref="AQ27:BK27" si="22">AP27*(1-$G$4)</f>
        <v>0</v>
      </c>
      <c r="AR27" s="33">
        <f t="shared" si="22"/>
        <v>0</v>
      </c>
      <c r="AS27" s="33">
        <f t="shared" si="22"/>
        <v>0</v>
      </c>
      <c r="AT27" s="33">
        <f t="shared" si="22"/>
        <v>0</v>
      </c>
      <c r="AU27" s="33">
        <f t="shared" si="22"/>
        <v>0</v>
      </c>
      <c r="AV27" s="33">
        <f t="shared" si="22"/>
        <v>0</v>
      </c>
      <c r="AW27" s="33">
        <f t="shared" si="22"/>
        <v>0</v>
      </c>
      <c r="AX27" s="33">
        <f t="shared" si="22"/>
        <v>0</v>
      </c>
      <c r="AY27" s="33">
        <f t="shared" si="22"/>
        <v>0</v>
      </c>
      <c r="AZ27" s="33">
        <f t="shared" si="22"/>
        <v>0</v>
      </c>
      <c r="BA27" s="33">
        <f t="shared" si="22"/>
        <v>0</v>
      </c>
      <c r="BB27" s="33">
        <f t="shared" si="22"/>
        <v>0</v>
      </c>
      <c r="BC27" s="33">
        <f t="shared" si="22"/>
        <v>0</v>
      </c>
      <c r="BD27" s="33">
        <f t="shared" si="22"/>
        <v>0</v>
      </c>
      <c r="BE27" s="33">
        <f t="shared" si="22"/>
        <v>0</v>
      </c>
      <c r="BF27" s="33">
        <f t="shared" si="22"/>
        <v>0</v>
      </c>
      <c r="BG27" s="33">
        <f t="shared" si="22"/>
        <v>0</v>
      </c>
      <c r="BH27" s="33">
        <f t="shared" si="22"/>
        <v>0</v>
      </c>
      <c r="BI27" s="33">
        <f t="shared" si="22"/>
        <v>0</v>
      </c>
      <c r="BJ27" s="33">
        <f t="shared" si="22"/>
        <v>0</v>
      </c>
      <c r="BK27" s="33">
        <f t="shared" si="22"/>
        <v>0</v>
      </c>
      <c r="BL27" t="str">
        <f t="shared" si="6"/>
        <v>14_PE</v>
      </c>
      <c r="BM27" t="str">
        <f t="shared" si="7"/>
        <v>d_nonenergy_7_8_fuel_oil</v>
      </c>
      <c r="BP27" s="4">
        <f t="shared" si="8"/>
        <v>0</v>
      </c>
      <c r="BQ27" s="4">
        <f t="shared" si="9"/>
        <v>0</v>
      </c>
      <c r="BR27" s="4" cm="1">
        <f t="array" ref="BR27">L27*INDEX(prod_est,$H27+$I27-1,MATCH(BR$14,$BQ$14:$DQ$14,0))</f>
        <v>0</v>
      </c>
      <c r="BS27" s="4" cm="1">
        <f t="array" ref="BS27">M27*INDEX(prod_est,$H27+$I27-1,MATCH(BS$14,$BQ$14:$DQ$14,0))</f>
        <v>0</v>
      </c>
      <c r="BT27" s="4" cm="1">
        <f t="array" ref="BT27">N27*INDEX(prod_est,$H27+$I27-1,MATCH(BT$14,$BQ$14:$DQ$14,0))</f>
        <v>0</v>
      </c>
      <c r="BU27" s="4" cm="1">
        <f t="array" ref="BU27">O27*INDEX(prod_est,$H27+$I27-1,MATCH(BU$14,$BQ$14:$DQ$14,0))</f>
        <v>0</v>
      </c>
      <c r="BV27" s="4" cm="1">
        <f t="array" ref="BV27">P27*INDEX(prod_est,$H27+$I27-1,MATCH(BV$14,$BQ$14:$DQ$14,0))</f>
        <v>0</v>
      </c>
      <c r="BW27" s="4" cm="1">
        <f t="array" ref="BW27">Q27*INDEX(prod_est,$H27+$I27-1,MATCH(BW$14,$BQ$14:$DQ$14,0))</f>
        <v>0</v>
      </c>
      <c r="BX27" s="4" cm="1">
        <f t="array" ref="BX27">R27*INDEX(prod_est,$H27+$I27-1,MATCH(BX$14,$BQ$14:$DQ$14,0))</f>
        <v>0</v>
      </c>
      <c r="BY27" s="4" cm="1">
        <f t="array" ref="BY27">S27*INDEX(prod_est,$H27+$I27-1,MATCH(BY$14,$BQ$14:$DQ$14,0))</f>
        <v>0</v>
      </c>
      <c r="BZ27" s="4" cm="1">
        <f t="array" ref="BZ27">T27*INDEX(prod_est,$H27+$I27-1,MATCH(BZ$14,$BQ$14:$DQ$14,0))</f>
        <v>0</v>
      </c>
      <c r="CA27" s="4" cm="1">
        <f t="array" ref="CA27">U27*INDEX(prod_est,$H27+$I27-1,MATCH(CA$14,$BQ$14:$DQ$14,0))</f>
        <v>0</v>
      </c>
      <c r="CB27" s="4" cm="1">
        <f t="array" ref="CB27">V27*INDEX(prod_est,$H27+$I27-1,MATCH(CB$14,$BQ$14:$DQ$14,0))</f>
        <v>0</v>
      </c>
      <c r="CC27" s="4" cm="1">
        <f t="array" ref="CC27">W27*INDEX(prod_est,$H27+$I27-1,MATCH(CC$14,$BQ$14:$DQ$14,0))</f>
        <v>0</v>
      </c>
      <c r="CD27" s="4" cm="1">
        <f t="array" ref="CD27">X27*INDEX(prod_est,$H27+$I27-1,MATCH(CD$14,$BQ$14:$DQ$14,0))</f>
        <v>0</v>
      </c>
      <c r="CE27" s="4" cm="1">
        <f t="array" ref="CE27">Y27*INDEX(prod_est,$H27+$I27-1,MATCH(CE$14,$BQ$14:$DQ$14,0))</f>
        <v>0</v>
      </c>
      <c r="CF27" s="4" cm="1">
        <f t="array" ref="CF27">Z27*INDEX(prod_est,$H27+$I27-1,MATCH(CF$14,$BQ$14:$DQ$14,0))</f>
        <v>0</v>
      </c>
      <c r="CG27" s="4" cm="1">
        <f t="array" ref="CG27">AA27*INDEX(prod_est,$H27+$I27-1,MATCH(CG$14,$BQ$14:$DQ$14,0))</f>
        <v>0</v>
      </c>
      <c r="CH27" s="4" cm="1">
        <f t="array" ref="CH27">AB27*INDEX(prod_est,$H27+$I27-1,MATCH(CH$14,$BQ$14:$DQ$14,0))</f>
        <v>0</v>
      </c>
      <c r="CI27" s="4" cm="1">
        <f t="array" ref="CI27">AC27*INDEX(prod_est,$H27+$I27-1,MATCH(CI$14,$BQ$14:$DQ$14,0))</f>
        <v>0</v>
      </c>
      <c r="CJ27" s="4" cm="1">
        <f t="array" ref="CJ27">AD27*INDEX(prod_est,$H27+$I27-1,MATCH(CJ$14,$BQ$14:$DQ$14,0))</f>
        <v>0</v>
      </c>
      <c r="CK27" s="4" cm="1">
        <f t="array" ref="CK27">AE27*INDEX(prod_est,$H27+$I27-1,MATCH(CK$14,$BQ$14:$DQ$14,0))</f>
        <v>0</v>
      </c>
      <c r="CL27" s="4" cm="1">
        <f t="array" ref="CL27">AF27*INDEX(prod_est,$H27+$I27-1,MATCH(CL$14,$BQ$14:$DQ$14,0))</f>
        <v>0</v>
      </c>
      <c r="CM27" s="4" cm="1">
        <f t="array" ref="CM27">AG27*INDEX(prod_est,$H27+$I27-1,MATCH(CM$14,$BQ$14:$DQ$14,0))</f>
        <v>0</v>
      </c>
      <c r="CN27" s="4" cm="1">
        <f t="array" ref="CN27">AH27*INDEX(prod_est,$H27+$I27-1,MATCH(CN$14,$BQ$14:$DQ$14,0))</f>
        <v>0</v>
      </c>
      <c r="CO27" s="4" cm="1">
        <f t="array" ref="CO27">AI27*INDEX(prod_est,$H27+$I27-1,MATCH(CO$14,$BQ$14:$DQ$14,0))</f>
        <v>0</v>
      </c>
      <c r="CP27" s="4" cm="1">
        <f t="array" ref="CP27">AJ27*INDEX(prod_est,$H27+$I27-1,MATCH(CP$14,$BQ$14:$DQ$14,0))</f>
        <v>0</v>
      </c>
      <c r="CQ27" s="4" cm="1">
        <f t="array" ref="CQ27">AK27*INDEX(prod_est,$H27+$I27-1,MATCH(CQ$14,$BQ$14:$DQ$14,0))</f>
        <v>0</v>
      </c>
      <c r="CR27" s="4" cm="1">
        <f t="array" ref="CR27">AL27*INDEX(prod_est,$H27+$I27-1,MATCH(CR$14,$BQ$14:$DQ$14,0))</f>
        <v>0</v>
      </c>
      <c r="CS27" s="4" cm="1">
        <f t="array" ref="CS27">AM27*INDEX(prod_est,$H27+$I27-1,MATCH(CS$14,$BQ$14:$DQ$14,0))</f>
        <v>0</v>
      </c>
      <c r="CT27" s="4" cm="1">
        <f t="array" ref="CT27">AN27*INDEX(prod_est,$H27+$I27-1,MATCH(CT$14,$BQ$14:$DQ$14,0))</f>
        <v>0</v>
      </c>
      <c r="CU27" s="4" cm="1">
        <f t="array" ref="CU27">AO27*INDEX(prod_est,$H27+$I27-1,MATCH(CU$14,$BQ$14:$DQ$14,0))</f>
        <v>0</v>
      </c>
      <c r="CV27" s="4" cm="1">
        <f t="array" ref="CV27">AP27*INDEX(prod_est,$H27+$I27-1,MATCH(CV$14,$BQ$14:$DQ$14,0))</f>
        <v>0</v>
      </c>
      <c r="CW27" s="4" cm="1">
        <f t="array" ref="CW27">AQ27*INDEX(prod_est,$H27+$I27-1,MATCH(CW$14,$BQ$14:$DQ$14,0))</f>
        <v>0</v>
      </c>
      <c r="CX27" s="4" cm="1">
        <f t="array" ref="CX27">AR27*INDEX(prod_est,$H27+$I27-1,MATCH(CX$14,$BQ$14:$DQ$14,0))</f>
        <v>0</v>
      </c>
      <c r="CY27" s="4" cm="1">
        <f t="array" ref="CY27">AS27*INDEX(prod_est,$H27+$I27-1,MATCH(CY$14,$BQ$14:$DQ$14,0))</f>
        <v>0</v>
      </c>
      <c r="CZ27" s="4" cm="1">
        <f t="array" ref="CZ27">AT27*INDEX(prod_est,$H27+$I27-1,MATCH(CZ$14,$BQ$14:$DQ$14,0))</f>
        <v>0</v>
      </c>
      <c r="DA27" s="4" cm="1">
        <f t="array" ref="DA27">AU27*INDEX(prod_est,$H27+$I27-1,MATCH(DA$14,$BQ$14:$DQ$14,0))</f>
        <v>0</v>
      </c>
      <c r="DB27" s="4" cm="1">
        <f t="array" ref="DB27">AV27*INDEX(prod_est,$H27+$I27-1,MATCH(DB$14,$BQ$14:$DQ$14,0))</f>
        <v>0</v>
      </c>
      <c r="DC27" s="4" cm="1">
        <f t="array" ref="DC27">AW27*INDEX(prod_est,$H27+$I27-1,MATCH(DC$14,$BQ$14:$DQ$14,0))</f>
        <v>0</v>
      </c>
      <c r="DD27" s="4" cm="1">
        <f t="array" ref="DD27">AX27*INDEX(prod_est,$H27+$I27-1,MATCH(DD$14,$BQ$14:$DQ$14,0))</f>
        <v>0</v>
      </c>
      <c r="DE27" s="4" cm="1">
        <f t="array" ref="DE27">AY27*INDEX(prod_est,$H27+$I27-1,MATCH(DE$14,$BQ$14:$DQ$14,0))</f>
        <v>0</v>
      </c>
      <c r="DF27" s="4" cm="1">
        <f t="array" ref="DF27">AZ27*INDEX(prod_est,$H27+$I27-1,MATCH(DF$14,$BQ$14:$DQ$14,0))</f>
        <v>0</v>
      </c>
      <c r="DG27" s="4" cm="1">
        <f t="array" ref="DG27">BA27*INDEX(prod_est,$H27+$I27-1,MATCH(DG$14,$BQ$14:$DQ$14,0))</f>
        <v>0</v>
      </c>
      <c r="DH27" s="4" cm="1">
        <f t="array" ref="DH27">BB27*INDEX(prod_est,$H27+$I27-1,MATCH(DH$14,$BQ$14:$DQ$14,0))</f>
        <v>0</v>
      </c>
      <c r="DI27" s="4" cm="1">
        <f t="array" ref="DI27">BC27*INDEX(prod_est,$H27+$I27-1,MATCH(DI$14,$BQ$14:$DQ$14,0))</f>
        <v>0</v>
      </c>
      <c r="DJ27" s="4" cm="1">
        <f t="array" ref="DJ27">BD27*INDEX(prod_est,$H27+$I27-1,MATCH(DJ$14,$BQ$14:$DQ$14,0))</f>
        <v>0</v>
      </c>
      <c r="DK27" s="4" cm="1">
        <f t="array" ref="DK27">BE27*INDEX(prod_est,$H27+$I27-1,MATCH(DK$14,$BQ$14:$DQ$14,0))</f>
        <v>0</v>
      </c>
      <c r="DL27" s="4" cm="1">
        <f t="array" ref="DL27">BF27*INDEX(prod_est,$H27+$I27-1,MATCH(DL$14,$BQ$14:$DQ$14,0))</f>
        <v>0</v>
      </c>
      <c r="DM27" s="4" cm="1">
        <f t="array" ref="DM27">BG27*INDEX(prod_est,$H27+$I27-1,MATCH(DM$14,$BQ$14:$DQ$14,0))</f>
        <v>0</v>
      </c>
      <c r="DN27" s="4" cm="1">
        <f t="array" ref="DN27">BH27*INDEX(prod_est,$H27+$I27-1,MATCH(DN$14,$BQ$14:$DQ$14,0))</f>
        <v>0</v>
      </c>
      <c r="DO27" s="4" cm="1">
        <f t="array" ref="DO27">BI27*INDEX(prod_est,$H27+$I27-1,MATCH(DO$14,$BQ$14:$DQ$14,0))</f>
        <v>0</v>
      </c>
      <c r="DP27" s="4" cm="1">
        <f t="array" ref="DP27">BJ27*INDEX(prod_est,$H27+$I27-1,MATCH(DP$14,$BQ$14:$DQ$14,0))</f>
        <v>0</v>
      </c>
      <c r="DQ27" s="4" cm="1">
        <f t="array" ref="DQ27">BK27*INDEX(prod_est,$H27+$I27-1,MATCH(DQ$14,$BQ$14:$DQ$14,0))</f>
        <v>0</v>
      </c>
    </row>
    <row r="28" spans="1:121" x14ac:dyDescent="0.25">
      <c r="A28" t="s">
        <v>50</v>
      </c>
      <c r="B28" t="s">
        <v>18</v>
      </c>
      <c r="C28" t="s">
        <v>18</v>
      </c>
      <c r="D28" t="s">
        <v>172</v>
      </c>
      <c r="E28" s="46" t="s">
        <v>98</v>
      </c>
      <c r="F28" s="4">
        <v>0</v>
      </c>
      <c r="G28" s="4">
        <v>0</v>
      </c>
      <c r="H28">
        <f>MATCH(A28,Production_est!$A$4:$A$339,0)</f>
        <v>209</v>
      </c>
      <c r="I28">
        <f>IFERROR(MATCH(E28,Production_est!$D$4:$D$339,0),"-")</f>
        <v>16</v>
      </c>
      <c r="J28" s="4" cm="1">
        <f t="array" ref="J28">IFERROR(INDEX(Production_est!$E$4:$E$339,I28+H28-1),"-")</f>
        <v>243.51085496047801</v>
      </c>
      <c r="K28" s="33">
        <f t="shared" si="3"/>
        <v>0</v>
      </c>
      <c r="L28" s="33">
        <f t="shared" si="17"/>
        <v>0</v>
      </c>
      <c r="M28" s="33">
        <f t="shared" si="17"/>
        <v>0</v>
      </c>
      <c r="N28" s="33">
        <f t="shared" si="17"/>
        <v>0</v>
      </c>
      <c r="O28" s="33">
        <f t="shared" si="17"/>
        <v>0</v>
      </c>
      <c r="P28" s="33">
        <f t="shared" si="17"/>
        <v>0</v>
      </c>
      <c r="Q28" s="33">
        <f t="shared" si="17"/>
        <v>0</v>
      </c>
      <c r="R28" s="33">
        <f t="shared" si="17"/>
        <v>0</v>
      </c>
      <c r="S28" s="33">
        <f t="shared" si="17"/>
        <v>0</v>
      </c>
      <c r="T28" s="33">
        <f t="shared" si="17"/>
        <v>0</v>
      </c>
      <c r="U28" s="33">
        <f t="shared" si="17"/>
        <v>0</v>
      </c>
      <c r="V28" s="33">
        <f t="shared" si="17"/>
        <v>0</v>
      </c>
      <c r="W28" s="33">
        <f t="shared" si="17"/>
        <v>0</v>
      </c>
      <c r="X28" s="33">
        <f t="shared" si="17"/>
        <v>0</v>
      </c>
      <c r="Y28" s="33">
        <f t="shared" si="17"/>
        <v>0</v>
      </c>
      <c r="Z28" s="33">
        <f t="shared" si="17"/>
        <v>0</v>
      </c>
      <c r="AA28" s="33">
        <f t="shared" si="17"/>
        <v>0</v>
      </c>
      <c r="AB28" s="33">
        <f t="shared" si="17"/>
        <v>0</v>
      </c>
      <c r="AC28" s="33">
        <f t="shared" si="17"/>
        <v>0</v>
      </c>
      <c r="AD28" s="33">
        <f t="shared" si="17"/>
        <v>0</v>
      </c>
      <c r="AE28" s="33">
        <f t="shared" si="17"/>
        <v>0</v>
      </c>
      <c r="AF28" s="33">
        <f t="shared" si="17"/>
        <v>0</v>
      </c>
      <c r="AG28" s="33">
        <f t="shared" si="17"/>
        <v>0</v>
      </c>
      <c r="AH28" s="33">
        <f t="shared" si="17"/>
        <v>0</v>
      </c>
      <c r="AI28" s="33">
        <f t="shared" si="17"/>
        <v>0</v>
      </c>
      <c r="AJ28" s="33">
        <f t="shared" si="17"/>
        <v>0</v>
      </c>
      <c r="AK28" s="33">
        <f t="shared" si="17"/>
        <v>0</v>
      </c>
      <c r="AL28" s="33">
        <f t="shared" si="17"/>
        <v>0</v>
      </c>
      <c r="AM28" s="33">
        <f t="shared" si="17"/>
        <v>0</v>
      </c>
      <c r="AN28" s="33">
        <f t="shared" si="17"/>
        <v>0</v>
      </c>
      <c r="AO28" s="33">
        <f t="shared" si="17"/>
        <v>0</v>
      </c>
      <c r="AP28" s="33">
        <f t="shared" si="17"/>
        <v>0</v>
      </c>
      <c r="AQ28" s="33">
        <f t="shared" ref="AQ28:BK28" si="23">AP28*(1-$G$4)</f>
        <v>0</v>
      </c>
      <c r="AR28" s="33">
        <f t="shared" si="23"/>
        <v>0</v>
      </c>
      <c r="AS28" s="33">
        <f t="shared" si="23"/>
        <v>0</v>
      </c>
      <c r="AT28" s="33">
        <f t="shared" si="23"/>
        <v>0</v>
      </c>
      <c r="AU28" s="33">
        <f t="shared" si="23"/>
        <v>0</v>
      </c>
      <c r="AV28" s="33">
        <f t="shared" si="23"/>
        <v>0</v>
      </c>
      <c r="AW28" s="33">
        <f t="shared" si="23"/>
        <v>0</v>
      </c>
      <c r="AX28" s="33">
        <f t="shared" si="23"/>
        <v>0</v>
      </c>
      <c r="AY28" s="33">
        <f t="shared" si="23"/>
        <v>0</v>
      </c>
      <c r="AZ28" s="33">
        <f t="shared" si="23"/>
        <v>0</v>
      </c>
      <c r="BA28" s="33">
        <f t="shared" si="23"/>
        <v>0</v>
      </c>
      <c r="BB28" s="33">
        <f t="shared" si="23"/>
        <v>0</v>
      </c>
      <c r="BC28" s="33">
        <f t="shared" si="23"/>
        <v>0</v>
      </c>
      <c r="BD28" s="33">
        <f t="shared" si="23"/>
        <v>0</v>
      </c>
      <c r="BE28" s="33">
        <f t="shared" si="23"/>
        <v>0</v>
      </c>
      <c r="BF28" s="33">
        <f t="shared" si="23"/>
        <v>0</v>
      </c>
      <c r="BG28" s="33">
        <f t="shared" si="23"/>
        <v>0</v>
      </c>
      <c r="BH28" s="33">
        <f t="shared" si="23"/>
        <v>0</v>
      </c>
      <c r="BI28" s="33">
        <f t="shared" si="23"/>
        <v>0</v>
      </c>
      <c r="BJ28" s="33">
        <f t="shared" si="23"/>
        <v>0</v>
      </c>
      <c r="BK28" s="33">
        <f t="shared" si="23"/>
        <v>0</v>
      </c>
      <c r="BL28" t="str">
        <f t="shared" si="6"/>
        <v>14_PE</v>
      </c>
      <c r="BM28" t="str">
        <f t="shared" si="7"/>
        <v>d_nonenergy_7_9_lpg</v>
      </c>
      <c r="BP28" s="4">
        <f t="shared" si="8"/>
        <v>0</v>
      </c>
      <c r="BQ28" s="4">
        <f t="shared" si="9"/>
        <v>0</v>
      </c>
      <c r="BR28" s="4" cm="1">
        <f t="array" ref="BR28">L28*INDEX(prod_est,$H28+$I28-1,MATCH(BR$14,$BQ$14:$DQ$14,0))</f>
        <v>0</v>
      </c>
      <c r="BS28" s="4" cm="1">
        <f t="array" ref="BS28">M28*INDEX(prod_est,$H28+$I28-1,MATCH(BS$14,$BQ$14:$DQ$14,0))</f>
        <v>0</v>
      </c>
      <c r="BT28" s="4" cm="1">
        <f t="array" ref="BT28">N28*INDEX(prod_est,$H28+$I28-1,MATCH(BT$14,$BQ$14:$DQ$14,0))</f>
        <v>0</v>
      </c>
      <c r="BU28" s="4" cm="1">
        <f t="array" ref="BU28">O28*INDEX(prod_est,$H28+$I28-1,MATCH(BU$14,$BQ$14:$DQ$14,0))</f>
        <v>0</v>
      </c>
      <c r="BV28" s="4" cm="1">
        <f t="array" ref="BV28">P28*INDEX(prod_est,$H28+$I28-1,MATCH(BV$14,$BQ$14:$DQ$14,0))</f>
        <v>0</v>
      </c>
      <c r="BW28" s="4" cm="1">
        <f t="array" ref="BW28">Q28*INDEX(prod_est,$H28+$I28-1,MATCH(BW$14,$BQ$14:$DQ$14,0))</f>
        <v>0</v>
      </c>
      <c r="BX28" s="4" cm="1">
        <f t="array" ref="BX28">R28*INDEX(prod_est,$H28+$I28-1,MATCH(BX$14,$BQ$14:$DQ$14,0))</f>
        <v>0</v>
      </c>
      <c r="BY28" s="4" cm="1">
        <f t="array" ref="BY28">S28*INDEX(prod_est,$H28+$I28-1,MATCH(BY$14,$BQ$14:$DQ$14,0))</f>
        <v>0</v>
      </c>
      <c r="BZ28" s="4" cm="1">
        <f t="array" ref="BZ28">T28*INDEX(prod_est,$H28+$I28-1,MATCH(BZ$14,$BQ$14:$DQ$14,0))</f>
        <v>0</v>
      </c>
      <c r="CA28" s="4" cm="1">
        <f t="array" ref="CA28">U28*INDEX(prod_est,$H28+$I28-1,MATCH(CA$14,$BQ$14:$DQ$14,0))</f>
        <v>0</v>
      </c>
      <c r="CB28" s="4" cm="1">
        <f t="array" ref="CB28">V28*INDEX(prod_est,$H28+$I28-1,MATCH(CB$14,$BQ$14:$DQ$14,0))</f>
        <v>0</v>
      </c>
      <c r="CC28" s="4" cm="1">
        <f t="array" ref="CC28">W28*INDEX(prod_est,$H28+$I28-1,MATCH(CC$14,$BQ$14:$DQ$14,0))</f>
        <v>0</v>
      </c>
      <c r="CD28" s="4" cm="1">
        <f t="array" ref="CD28">X28*INDEX(prod_est,$H28+$I28-1,MATCH(CD$14,$BQ$14:$DQ$14,0))</f>
        <v>0</v>
      </c>
      <c r="CE28" s="4" cm="1">
        <f t="array" ref="CE28">Y28*INDEX(prod_est,$H28+$I28-1,MATCH(CE$14,$BQ$14:$DQ$14,0))</f>
        <v>0</v>
      </c>
      <c r="CF28" s="4" cm="1">
        <f t="array" ref="CF28">Z28*INDEX(prod_est,$H28+$I28-1,MATCH(CF$14,$BQ$14:$DQ$14,0))</f>
        <v>0</v>
      </c>
      <c r="CG28" s="4" cm="1">
        <f t="array" ref="CG28">AA28*INDEX(prod_est,$H28+$I28-1,MATCH(CG$14,$BQ$14:$DQ$14,0))</f>
        <v>0</v>
      </c>
      <c r="CH28" s="4" cm="1">
        <f t="array" ref="CH28">AB28*INDEX(prod_est,$H28+$I28-1,MATCH(CH$14,$BQ$14:$DQ$14,0))</f>
        <v>0</v>
      </c>
      <c r="CI28" s="4" cm="1">
        <f t="array" ref="CI28">AC28*INDEX(prod_est,$H28+$I28-1,MATCH(CI$14,$BQ$14:$DQ$14,0))</f>
        <v>0</v>
      </c>
      <c r="CJ28" s="4" cm="1">
        <f t="array" ref="CJ28">AD28*INDEX(prod_est,$H28+$I28-1,MATCH(CJ$14,$BQ$14:$DQ$14,0))</f>
        <v>0</v>
      </c>
      <c r="CK28" s="4" cm="1">
        <f t="array" ref="CK28">AE28*INDEX(prod_est,$H28+$I28-1,MATCH(CK$14,$BQ$14:$DQ$14,0))</f>
        <v>0</v>
      </c>
      <c r="CL28" s="4" cm="1">
        <f t="array" ref="CL28">AF28*INDEX(prod_est,$H28+$I28-1,MATCH(CL$14,$BQ$14:$DQ$14,0))</f>
        <v>0</v>
      </c>
      <c r="CM28" s="4" cm="1">
        <f t="array" ref="CM28">AG28*INDEX(prod_est,$H28+$I28-1,MATCH(CM$14,$BQ$14:$DQ$14,0))</f>
        <v>0</v>
      </c>
      <c r="CN28" s="4" cm="1">
        <f t="array" ref="CN28">AH28*INDEX(prod_est,$H28+$I28-1,MATCH(CN$14,$BQ$14:$DQ$14,0))</f>
        <v>0</v>
      </c>
      <c r="CO28" s="4" cm="1">
        <f t="array" ref="CO28">AI28*INDEX(prod_est,$H28+$I28-1,MATCH(CO$14,$BQ$14:$DQ$14,0))</f>
        <v>0</v>
      </c>
      <c r="CP28" s="4" cm="1">
        <f t="array" ref="CP28">AJ28*INDEX(prod_est,$H28+$I28-1,MATCH(CP$14,$BQ$14:$DQ$14,0))</f>
        <v>0</v>
      </c>
      <c r="CQ28" s="4" cm="1">
        <f t="array" ref="CQ28">AK28*INDEX(prod_est,$H28+$I28-1,MATCH(CQ$14,$BQ$14:$DQ$14,0))</f>
        <v>0</v>
      </c>
      <c r="CR28" s="4" cm="1">
        <f t="array" ref="CR28">AL28*INDEX(prod_est,$H28+$I28-1,MATCH(CR$14,$BQ$14:$DQ$14,0))</f>
        <v>0</v>
      </c>
      <c r="CS28" s="4" cm="1">
        <f t="array" ref="CS28">AM28*INDEX(prod_est,$H28+$I28-1,MATCH(CS$14,$BQ$14:$DQ$14,0))</f>
        <v>0</v>
      </c>
      <c r="CT28" s="4" cm="1">
        <f t="array" ref="CT28">AN28*INDEX(prod_est,$H28+$I28-1,MATCH(CT$14,$BQ$14:$DQ$14,0))</f>
        <v>0</v>
      </c>
      <c r="CU28" s="4" cm="1">
        <f t="array" ref="CU28">AO28*INDEX(prod_est,$H28+$I28-1,MATCH(CU$14,$BQ$14:$DQ$14,0))</f>
        <v>0</v>
      </c>
      <c r="CV28" s="4" cm="1">
        <f t="array" ref="CV28">AP28*INDEX(prod_est,$H28+$I28-1,MATCH(CV$14,$BQ$14:$DQ$14,0))</f>
        <v>0</v>
      </c>
      <c r="CW28" s="4" cm="1">
        <f t="array" ref="CW28">AQ28*INDEX(prod_est,$H28+$I28-1,MATCH(CW$14,$BQ$14:$DQ$14,0))</f>
        <v>0</v>
      </c>
      <c r="CX28" s="4" cm="1">
        <f t="array" ref="CX28">AR28*INDEX(prod_est,$H28+$I28-1,MATCH(CX$14,$BQ$14:$DQ$14,0))</f>
        <v>0</v>
      </c>
      <c r="CY28" s="4" cm="1">
        <f t="array" ref="CY28">AS28*INDEX(prod_est,$H28+$I28-1,MATCH(CY$14,$BQ$14:$DQ$14,0))</f>
        <v>0</v>
      </c>
      <c r="CZ28" s="4" cm="1">
        <f t="array" ref="CZ28">AT28*INDEX(prod_est,$H28+$I28-1,MATCH(CZ$14,$BQ$14:$DQ$14,0))</f>
        <v>0</v>
      </c>
      <c r="DA28" s="4" cm="1">
        <f t="array" ref="DA28">AU28*INDEX(prod_est,$H28+$I28-1,MATCH(DA$14,$BQ$14:$DQ$14,0))</f>
        <v>0</v>
      </c>
      <c r="DB28" s="4" cm="1">
        <f t="array" ref="DB28">AV28*INDEX(prod_est,$H28+$I28-1,MATCH(DB$14,$BQ$14:$DQ$14,0))</f>
        <v>0</v>
      </c>
      <c r="DC28" s="4" cm="1">
        <f t="array" ref="DC28">AW28*INDEX(prod_est,$H28+$I28-1,MATCH(DC$14,$BQ$14:$DQ$14,0))</f>
        <v>0</v>
      </c>
      <c r="DD28" s="4" cm="1">
        <f t="array" ref="DD28">AX28*INDEX(prod_est,$H28+$I28-1,MATCH(DD$14,$BQ$14:$DQ$14,0))</f>
        <v>0</v>
      </c>
      <c r="DE28" s="4" cm="1">
        <f t="array" ref="DE28">AY28*INDEX(prod_est,$H28+$I28-1,MATCH(DE$14,$BQ$14:$DQ$14,0))</f>
        <v>0</v>
      </c>
      <c r="DF28" s="4" cm="1">
        <f t="array" ref="DF28">AZ28*INDEX(prod_est,$H28+$I28-1,MATCH(DF$14,$BQ$14:$DQ$14,0))</f>
        <v>0</v>
      </c>
      <c r="DG28" s="4" cm="1">
        <f t="array" ref="DG28">BA28*INDEX(prod_est,$H28+$I28-1,MATCH(DG$14,$BQ$14:$DQ$14,0))</f>
        <v>0</v>
      </c>
      <c r="DH28" s="4" cm="1">
        <f t="array" ref="DH28">BB28*INDEX(prod_est,$H28+$I28-1,MATCH(DH$14,$BQ$14:$DQ$14,0))</f>
        <v>0</v>
      </c>
      <c r="DI28" s="4" cm="1">
        <f t="array" ref="DI28">BC28*INDEX(prod_est,$H28+$I28-1,MATCH(DI$14,$BQ$14:$DQ$14,0))</f>
        <v>0</v>
      </c>
      <c r="DJ28" s="4" cm="1">
        <f t="array" ref="DJ28">BD28*INDEX(prod_est,$H28+$I28-1,MATCH(DJ$14,$BQ$14:$DQ$14,0))</f>
        <v>0</v>
      </c>
      <c r="DK28" s="4" cm="1">
        <f t="array" ref="DK28">BE28*INDEX(prod_est,$H28+$I28-1,MATCH(DK$14,$BQ$14:$DQ$14,0))</f>
        <v>0</v>
      </c>
      <c r="DL28" s="4" cm="1">
        <f t="array" ref="DL28">BF28*INDEX(prod_est,$H28+$I28-1,MATCH(DL$14,$BQ$14:$DQ$14,0))</f>
        <v>0</v>
      </c>
      <c r="DM28" s="4" cm="1">
        <f t="array" ref="DM28">BG28*INDEX(prod_est,$H28+$I28-1,MATCH(DM$14,$BQ$14:$DQ$14,0))</f>
        <v>0</v>
      </c>
      <c r="DN28" s="4" cm="1">
        <f t="array" ref="DN28">BH28*INDEX(prod_est,$H28+$I28-1,MATCH(DN$14,$BQ$14:$DQ$14,0))</f>
        <v>0</v>
      </c>
      <c r="DO28" s="4" cm="1">
        <f t="array" ref="DO28">BI28*INDEX(prod_est,$H28+$I28-1,MATCH(DO$14,$BQ$14:$DQ$14,0))</f>
        <v>0</v>
      </c>
      <c r="DP28" s="4" cm="1">
        <f t="array" ref="DP28">BJ28*INDEX(prod_est,$H28+$I28-1,MATCH(DP$14,$BQ$14:$DQ$14,0))</f>
        <v>0</v>
      </c>
      <c r="DQ28" s="4" cm="1">
        <f t="array" ref="DQ28">BK28*INDEX(prod_est,$H28+$I28-1,MATCH(DQ$14,$BQ$14:$DQ$14,0))</f>
        <v>0</v>
      </c>
    </row>
    <row r="29" spans="1:121" x14ac:dyDescent="0.25">
      <c r="A29" t="s">
        <v>50</v>
      </c>
      <c r="B29" t="s">
        <v>19</v>
      </c>
      <c r="C29" t="s">
        <v>60</v>
      </c>
      <c r="D29" t="s">
        <v>172</v>
      </c>
      <c r="E29" s="46" t="s">
        <v>98</v>
      </c>
      <c r="F29" s="4">
        <v>0</v>
      </c>
      <c r="G29" s="4">
        <v>0</v>
      </c>
      <c r="H29">
        <f>MATCH(A29,Production_est!$A$4:$A$339,0)</f>
        <v>209</v>
      </c>
      <c r="I29">
        <f>IFERROR(MATCH(E29,Production_est!$D$4:$D$339,0),"-")</f>
        <v>16</v>
      </c>
      <c r="J29" s="4" cm="1">
        <f t="array" ref="J29">IFERROR(INDEX(Production_est!$E$4:$E$339,I29+H29-1),"-")</f>
        <v>243.51085496047801</v>
      </c>
      <c r="K29" s="33">
        <f t="shared" si="3"/>
        <v>0</v>
      </c>
      <c r="L29" s="33">
        <f t="shared" si="17"/>
        <v>0</v>
      </c>
      <c r="M29" s="33">
        <f t="shared" si="17"/>
        <v>0</v>
      </c>
      <c r="N29" s="33">
        <f t="shared" si="17"/>
        <v>0</v>
      </c>
      <c r="O29" s="33">
        <f t="shared" si="17"/>
        <v>0</v>
      </c>
      <c r="P29" s="33">
        <f t="shared" si="17"/>
        <v>0</v>
      </c>
      <c r="Q29" s="33">
        <f t="shared" si="17"/>
        <v>0</v>
      </c>
      <c r="R29" s="33">
        <f t="shared" si="17"/>
        <v>0</v>
      </c>
      <c r="S29" s="33">
        <f t="shared" si="17"/>
        <v>0</v>
      </c>
      <c r="T29" s="33">
        <f t="shared" si="17"/>
        <v>0</v>
      </c>
      <c r="U29" s="33">
        <f t="shared" si="17"/>
        <v>0</v>
      </c>
      <c r="V29" s="33">
        <f t="shared" si="17"/>
        <v>0</v>
      </c>
      <c r="W29" s="33">
        <f t="shared" si="17"/>
        <v>0</v>
      </c>
      <c r="X29" s="33">
        <f t="shared" si="17"/>
        <v>0</v>
      </c>
      <c r="Y29" s="33">
        <f t="shared" si="17"/>
        <v>0</v>
      </c>
      <c r="Z29" s="33">
        <f t="shared" si="17"/>
        <v>0</v>
      </c>
      <c r="AA29" s="33">
        <f t="shared" si="17"/>
        <v>0</v>
      </c>
      <c r="AB29" s="33">
        <f t="shared" si="17"/>
        <v>0</v>
      </c>
      <c r="AC29" s="33">
        <f t="shared" si="17"/>
        <v>0</v>
      </c>
      <c r="AD29" s="33">
        <f t="shared" si="17"/>
        <v>0</v>
      </c>
      <c r="AE29" s="33">
        <f t="shared" si="17"/>
        <v>0</v>
      </c>
      <c r="AF29" s="33">
        <f t="shared" si="17"/>
        <v>0</v>
      </c>
      <c r="AG29" s="33">
        <f t="shared" si="17"/>
        <v>0</v>
      </c>
      <c r="AH29" s="33">
        <f t="shared" si="17"/>
        <v>0</v>
      </c>
      <c r="AI29" s="33">
        <f t="shared" si="17"/>
        <v>0</v>
      </c>
      <c r="AJ29" s="33">
        <f t="shared" si="17"/>
        <v>0</v>
      </c>
      <c r="AK29" s="33">
        <f t="shared" si="17"/>
        <v>0</v>
      </c>
      <c r="AL29" s="33">
        <f t="shared" si="17"/>
        <v>0</v>
      </c>
      <c r="AM29" s="33">
        <f t="shared" si="17"/>
        <v>0</v>
      </c>
      <c r="AN29" s="33">
        <f t="shared" si="17"/>
        <v>0</v>
      </c>
      <c r="AO29" s="33">
        <f t="shared" si="17"/>
        <v>0</v>
      </c>
      <c r="AP29" s="33">
        <f t="shared" si="17"/>
        <v>0</v>
      </c>
      <c r="AQ29" s="33">
        <f t="shared" ref="AQ29:BK29" si="24">AP29*(1-$G$4)</f>
        <v>0</v>
      </c>
      <c r="AR29" s="33">
        <f t="shared" si="24"/>
        <v>0</v>
      </c>
      <c r="AS29" s="33">
        <f t="shared" si="24"/>
        <v>0</v>
      </c>
      <c r="AT29" s="33">
        <f t="shared" si="24"/>
        <v>0</v>
      </c>
      <c r="AU29" s="33">
        <f t="shared" si="24"/>
        <v>0</v>
      </c>
      <c r="AV29" s="33">
        <f t="shared" si="24"/>
        <v>0</v>
      </c>
      <c r="AW29" s="33">
        <f t="shared" si="24"/>
        <v>0</v>
      </c>
      <c r="AX29" s="33">
        <f t="shared" si="24"/>
        <v>0</v>
      </c>
      <c r="AY29" s="33">
        <f t="shared" si="24"/>
        <v>0</v>
      </c>
      <c r="AZ29" s="33">
        <f t="shared" si="24"/>
        <v>0</v>
      </c>
      <c r="BA29" s="33">
        <f t="shared" si="24"/>
        <v>0</v>
      </c>
      <c r="BB29" s="33">
        <f t="shared" si="24"/>
        <v>0</v>
      </c>
      <c r="BC29" s="33">
        <f t="shared" si="24"/>
        <v>0</v>
      </c>
      <c r="BD29" s="33">
        <f t="shared" si="24"/>
        <v>0</v>
      </c>
      <c r="BE29" s="33">
        <f t="shared" si="24"/>
        <v>0</v>
      </c>
      <c r="BF29" s="33">
        <f t="shared" si="24"/>
        <v>0</v>
      </c>
      <c r="BG29" s="33">
        <f t="shared" si="24"/>
        <v>0</v>
      </c>
      <c r="BH29" s="33">
        <f t="shared" si="24"/>
        <v>0</v>
      </c>
      <c r="BI29" s="33">
        <f t="shared" si="24"/>
        <v>0</v>
      </c>
      <c r="BJ29" s="33">
        <f t="shared" si="24"/>
        <v>0</v>
      </c>
      <c r="BK29" s="33">
        <f t="shared" si="24"/>
        <v>0</v>
      </c>
      <c r="BL29" t="str">
        <f t="shared" si="6"/>
        <v>14_PE</v>
      </c>
      <c r="BM29" t="str">
        <f t="shared" si="7"/>
        <v>d_nonenergy_7_10_refi_gas_notliq</v>
      </c>
      <c r="BP29" s="4">
        <f t="shared" si="8"/>
        <v>0</v>
      </c>
      <c r="BQ29" s="4">
        <f t="shared" si="9"/>
        <v>0</v>
      </c>
      <c r="BR29" s="4" cm="1">
        <f t="array" ref="BR29">L29*INDEX(prod_est,$H29+$I29-1,MATCH(BR$14,$BQ$14:$DQ$14,0))</f>
        <v>0</v>
      </c>
      <c r="BS29" s="4" cm="1">
        <f t="array" ref="BS29">M29*INDEX(prod_est,$H29+$I29-1,MATCH(BS$14,$BQ$14:$DQ$14,0))</f>
        <v>0</v>
      </c>
      <c r="BT29" s="4" cm="1">
        <f t="array" ref="BT29">N29*INDEX(prod_est,$H29+$I29-1,MATCH(BT$14,$BQ$14:$DQ$14,0))</f>
        <v>0</v>
      </c>
      <c r="BU29" s="4" cm="1">
        <f t="array" ref="BU29">O29*INDEX(prod_est,$H29+$I29-1,MATCH(BU$14,$BQ$14:$DQ$14,0))</f>
        <v>0</v>
      </c>
      <c r="BV29" s="4" cm="1">
        <f t="array" ref="BV29">P29*INDEX(prod_est,$H29+$I29-1,MATCH(BV$14,$BQ$14:$DQ$14,0))</f>
        <v>0</v>
      </c>
      <c r="BW29" s="4" cm="1">
        <f t="array" ref="BW29">Q29*INDEX(prod_est,$H29+$I29-1,MATCH(BW$14,$BQ$14:$DQ$14,0))</f>
        <v>0</v>
      </c>
      <c r="BX29" s="4" cm="1">
        <f t="array" ref="BX29">R29*INDEX(prod_est,$H29+$I29-1,MATCH(BX$14,$BQ$14:$DQ$14,0))</f>
        <v>0</v>
      </c>
      <c r="BY29" s="4" cm="1">
        <f t="array" ref="BY29">S29*INDEX(prod_est,$H29+$I29-1,MATCH(BY$14,$BQ$14:$DQ$14,0))</f>
        <v>0</v>
      </c>
      <c r="BZ29" s="4" cm="1">
        <f t="array" ref="BZ29">T29*INDEX(prod_est,$H29+$I29-1,MATCH(BZ$14,$BQ$14:$DQ$14,0))</f>
        <v>0</v>
      </c>
      <c r="CA29" s="4" cm="1">
        <f t="array" ref="CA29">U29*INDEX(prod_est,$H29+$I29-1,MATCH(CA$14,$BQ$14:$DQ$14,0))</f>
        <v>0</v>
      </c>
      <c r="CB29" s="4" cm="1">
        <f t="array" ref="CB29">V29*INDEX(prod_est,$H29+$I29-1,MATCH(CB$14,$BQ$14:$DQ$14,0))</f>
        <v>0</v>
      </c>
      <c r="CC29" s="4" cm="1">
        <f t="array" ref="CC29">W29*INDEX(prod_est,$H29+$I29-1,MATCH(CC$14,$BQ$14:$DQ$14,0))</f>
        <v>0</v>
      </c>
      <c r="CD29" s="4" cm="1">
        <f t="array" ref="CD29">X29*INDEX(prod_est,$H29+$I29-1,MATCH(CD$14,$BQ$14:$DQ$14,0))</f>
        <v>0</v>
      </c>
      <c r="CE29" s="4" cm="1">
        <f t="array" ref="CE29">Y29*INDEX(prod_est,$H29+$I29-1,MATCH(CE$14,$BQ$14:$DQ$14,0))</f>
        <v>0</v>
      </c>
      <c r="CF29" s="4" cm="1">
        <f t="array" ref="CF29">Z29*INDEX(prod_est,$H29+$I29-1,MATCH(CF$14,$BQ$14:$DQ$14,0))</f>
        <v>0</v>
      </c>
      <c r="CG29" s="4" cm="1">
        <f t="array" ref="CG29">AA29*INDEX(prod_est,$H29+$I29-1,MATCH(CG$14,$BQ$14:$DQ$14,0))</f>
        <v>0</v>
      </c>
      <c r="CH29" s="4" cm="1">
        <f t="array" ref="CH29">AB29*INDEX(prod_est,$H29+$I29-1,MATCH(CH$14,$BQ$14:$DQ$14,0))</f>
        <v>0</v>
      </c>
      <c r="CI29" s="4" cm="1">
        <f t="array" ref="CI29">AC29*INDEX(prod_est,$H29+$I29-1,MATCH(CI$14,$BQ$14:$DQ$14,0))</f>
        <v>0</v>
      </c>
      <c r="CJ29" s="4" cm="1">
        <f t="array" ref="CJ29">AD29*INDEX(prod_est,$H29+$I29-1,MATCH(CJ$14,$BQ$14:$DQ$14,0))</f>
        <v>0</v>
      </c>
      <c r="CK29" s="4" cm="1">
        <f t="array" ref="CK29">AE29*INDEX(prod_est,$H29+$I29-1,MATCH(CK$14,$BQ$14:$DQ$14,0))</f>
        <v>0</v>
      </c>
      <c r="CL29" s="4" cm="1">
        <f t="array" ref="CL29">AF29*INDEX(prod_est,$H29+$I29-1,MATCH(CL$14,$BQ$14:$DQ$14,0))</f>
        <v>0</v>
      </c>
      <c r="CM29" s="4" cm="1">
        <f t="array" ref="CM29">AG29*INDEX(prod_est,$H29+$I29-1,MATCH(CM$14,$BQ$14:$DQ$14,0))</f>
        <v>0</v>
      </c>
      <c r="CN29" s="4" cm="1">
        <f t="array" ref="CN29">AH29*INDEX(prod_est,$H29+$I29-1,MATCH(CN$14,$BQ$14:$DQ$14,0))</f>
        <v>0</v>
      </c>
      <c r="CO29" s="4" cm="1">
        <f t="array" ref="CO29">AI29*INDEX(prod_est,$H29+$I29-1,MATCH(CO$14,$BQ$14:$DQ$14,0))</f>
        <v>0</v>
      </c>
      <c r="CP29" s="4" cm="1">
        <f t="array" ref="CP29">AJ29*INDEX(prod_est,$H29+$I29-1,MATCH(CP$14,$BQ$14:$DQ$14,0))</f>
        <v>0</v>
      </c>
      <c r="CQ29" s="4" cm="1">
        <f t="array" ref="CQ29">AK29*INDEX(prod_est,$H29+$I29-1,MATCH(CQ$14,$BQ$14:$DQ$14,0))</f>
        <v>0</v>
      </c>
      <c r="CR29" s="4" cm="1">
        <f t="array" ref="CR29">AL29*INDEX(prod_est,$H29+$I29-1,MATCH(CR$14,$BQ$14:$DQ$14,0))</f>
        <v>0</v>
      </c>
      <c r="CS29" s="4" cm="1">
        <f t="array" ref="CS29">AM29*INDEX(prod_est,$H29+$I29-1,MATCH(CS$14,$BQ$14:$DQ$14,0))</f>
        <v>0</v>
      </c>
      <c r="CT29" s="4" cm="1">
        <f t="array" ref="CT29">AN29*INDEX(prod_est,$H29+$I29-1,MATCH(CT$14,$BQ$14:$DQ$14,0))</f>
        <v>0</v>
      </c>
      <c r="CU29" s="4" cm="1">
        <f t="array" ref="CU29">AO29*INDEX(prod_est,$H29+$I29-1,MATCH(CU$14,$BQ$14:$DQ$14,0))</f>
        <v>0</v>
      </c>
      <c r="CV29" s="4" cm="1">
        <f t="array" ref="CV29">AP29*INDEX(prod_est,$H29+$I29-1,MATCH(CV$14,$BQ$14:$DQ$14,0))</f>
        <v>0</v>
      </c>
      <c r="CW29" s="4" cm="1">
        <f t="array" ref="CW29">AQ29*INDEX(prod_est,$H29+$I29-1,MATCH(CW$14,$BQ$14:$DQ$14,0))</f>
        <v>0</v>
      </c>
      <c r="CX29" s="4" cm="1">
        <f t="array" ref="CX29">AR29*INDEX(prod_est,$H29+$I29-1,MATCH(CX$14,$BQ$14:$DQ$14,0))</f>
        <v>0</v>
      </c>
      <c r="CY29" s="4" cm="1">
        <f t="array" ref="CY29">AS29*INDEX(prod_est,$H29+$I29-1,MATCH(CY$14,$BQ$14:$DQ$14,0))</f>
        <v>0</v>
      </c>
      <c r="CZ29" s="4" cm="1">
        <f t="array" ref="CZ29">AT29*INDEX(prod_est,$H29+$I29-1,MATCH(CZ$14,$BQ$14:$DQ$14,0))</f>
        <v>0</v>
      </c>
      <c r="DA29" s="4" cm="1">
        <f t="array" ref="DA29">AU29*INDEX(prod_est,$H29+$I29-1,MATCH(DA$14,$BQ$14:$DQ$14,0))</f>
        <v>0</v>
      </c>
      <c r="DB29" s="4" cm="1">
        <f t="array" ref="DB29">AV29*INDEX(prod_est,$H29+$I29-1,MATCH(DB$14,$BQ$14:$DQ$14,0))</f>
        <v>0</v>
      </c>
      <c r="DC29" s="4" cm="1">
        <f t="array" ref="DC29">AW29*INDEX(prod_est,$H29+$I29-1,MATCH(DC$14,$BQ$14:$DQ$14,0))</f>
        <v>0</v>
      </c>
      <c r="DD29" s="4" cm="1">
        <f t="array" ref="DD29">AX29*INDEX(prod_est,$H29+$I29-1,MATCH(DD$14,$BQ$14:$DQ$14,0))</f>
        <v>0</v>
      </c>
      <c r="DE29" s="4" cm="1">
        <f t="array" ref="DE29">AY29*INDEX(prod_est,$H29+$I29-1,MATCH(DE$14,$BQ$14:$DQ$14,0))</f>
        <v>0</v>
      </c>
      <c r="DF29" s="4" cm="1">
        <f t="array" ref="DF29">AZ29*INDEX(prod_est,$H29+$I29-1,MATCH(DF$14,$BQ$14:$DQ$14,0))</f>
        <v>0</v>
      </c>
      <c r="DG29" s="4" cm="1">
        <f t="array" ref="DG29">BA29*INDEX(prod_est,$H29+$I29-1,MATCH(DG$14,$BQ$14:$DQ$14,0))</f>
        <v>0</v>
      </c>
      <c r="DH29" s="4" cm="1">
        <f t="array" ref="DH29">BB29*INDEX(prod_est,$H29+$I29-1,MATCH(DH$14,$BQ$14:$DQ$14,0))</f>
        <v>0</v>
      </c>
      <c r="DI29" s="4" cm="1">
        <f t="array" ref="DI29">BC29*INDEX(prod_est,$H29+$I29-1,MATCH(DI$14,$BQ$14:$DQ$14,0))</f>
        <v>0</v>
      </c>
      <c r="DJ29" s="4" cm="1">
        <f t="array" ref="DJ29">BD29*INDEX(prod_est,$H29+$I29-1,MATCH(DJ$14,$BQ$14:$DQ$14,0))</f>
        <v>0</v>
      </c>
      <c r="DK29" s="4" cm="1">
        <f t="array" ref="DK29">BE29*INDEX(prod_est,$H29+$I29-1,MATCH(DK$14,$BQ$14:$DQ$14,0))</f>
        <v>0</v>
      </c>
      <c r="DL29" s="4" cm="1">
        <f t="array" ref="DL29">BF29*INDEX(prod_est,$H29+$I29-1,MATCH(DL$14,$BQ$14:$DQ$14,0))</f>
        <v>0</v>
      </c>
      <c r="DM29" s="4" cm="1">
        <f t="array" ref="DM29">BG29*INDEX(prod_est,$H29+$I29-1,MATCH(DM$14,$BQ$14:$DQ$14,0))</f>
        <v>0</v>
      </c>
      <c r="DN29" s="4" cm="1">
        <f t="array" ref="DN29">BH29*INDEX(prod_est,$H29+$I29-1,MATCH(DN$14,$BQ$14:$DQ$14,0))</f>
        <v>0</v>
      </c>
      <c r="DO29" s="4" cm="1">
        <f t="array" ref="DO29">BI29*INDEX(prod_est,$H29+$I29-1,MATCH(DO$14,$BQ$14:$DQ$14,0))</f>
        <v>0</v>
      </c>
      <c r="DP29" s="4" cm="1">
        <f t="array" ref="DP29">BJ29*INDEX(prod_est,$H29+$I29-1,MATCH(DP$14,$BQ$14:$DQ$14,0))</f>
        <v>0</v>
      </c>
      <c r="DQ29" s="4" cm="1">
        <f t="array" ref="DQ29">BK29*INDEX(prod_est,$H29+$I29-1,MATCH(DQ$14,$BQ$14:$DQ$14,0))</f>
        <v>0</v>
      </c>
    </row>
    <row r="30" spans="1:121" x14ac:dyDescent="0.25">
      <c r="A30" t="s">
        <v>50</v>
      </c>
      <c r="B30" t="s">
        <v>20</v>
      </c>
      <c r="C30" t="s">
        <v>20</v>
      </c>
      <c r="D30" t="s">
        <v>172</v>
      </c>
      <c r="E30" s="46" t="s">
        <v>98</v>
      </c>
      <c r="F30" s="4">
        <v>0</v>
      </c>
      <c r="G30" s="4">
        <v>0</v>
      </c>
      <c r="H30">
        <f>MATCH(A30,Production_est!$A$4:$A$339,0)</f>
        <v>209</v>
      </c>
      <c r="I30">
        <f>IFERROR(MATCH(E30,Production_est!$D$4:$D$339,0),"-")</f>
        <v>16</v>
      </c>
      <c r="J30" s="4" cm="1">
        <f t="array" ref="J30">IFERROR(INDEX(Production_est!$E$4:$E$339,I30+H30-1),"-")</f>
        <v>243.51085496047801</v>
      </c>
      <c r="K30" s="33">
        <f t="shared" si="3"/>
        <v>0</v>
      </c>
      <c r="L30" s="33">
        <f t="shared" si="17"/>
        <v>0</v>
      </c>
      <c r="M30" s="33">
        <f t="shared" si="17"/>
        <v>0</v>
      </c>
      <c r="N30" s="33">
        <f t="shared" si="17"/>
        <v>0</v>
      </c>
      <c r="O30" s="33">
        <f t="shared" si="17"/>
        <v>0</v>
      </c>
      <c r="P30" s="33">
        <f t="shared" si="17"/>
        <v>0</v>
      </c>
      <c r="Q30" s="33">
        <f t="shared" si="17"/>
        <v>0</v>
      </c>
      <c r="R30" s="33">
        <f t="shared" si="17"/>
        <v>0</v>
      </c>
      <c r="S30" s="33">
        <f t="shared" si="17"/>
        <v>0</v>
      </c>
      <c r="T30" s="33">
        <f t="shared" si="17"/>
        <v>0</v>
      </c>
      <c r="U30" s="33">
        <f t="shared" si="17"/>
        <v>0</v>
      </c>
      <c r="V30" s="33">
        <f t="shared" si="17"/>
        <v>0</v>
      </c>
      <c r="W30" s="33">
        <f t="shared" si="17"/>
        <v>0</v>
      </c>
      <c r="X30" s="33">
        <f t="shared" si="17"/>
        <v>0</v>
      </c>
      <c r="Y30" s="33">
        <f t="shared" si="17"/>
        <v>0</v>
      </c>
      <c r="Z30" s="33">
        <f t="shared" si="17"/>
        <v>0</v>
      </c>
      <c r="AA30" s="33">
        <f t="shared" si="17"/>
        <v>0</v>
      </c>
      <c r="AB30" s="33">
        <f t="shared" si="17"/>
        <v>0</v>
      </c>
      <c r="AC30" s="33">
        <f t="shared" si="17"/>
        <v>0</v>
      </c>
      <c r="AD30" s="33">
        <f t="shared" si="17"/>
        <v>0</v>
      </c>
      <c r="AE30" s="33">
        <f t="shared" si="17"/>
        <v>0</v>
      </c>
      <c r="AF30" s="33">
        <f t="shared" si="17"/>
        <v>0</v>
      </c>
      <c r="AG30" s="33">
        <f t="shared" si="17"/>
        <v>0</v>
      </c>
      <c r="AH30" s="33">
        <f t="shared" si="17"/>
        <v>0</v>
      </c>
      <c r="AI30" s="33">
        <f t="shared" si="17"/>
        <v>0</v>
      </c>
      <c r="AJ30" s="33">
        <f t="shared" si="17"/>
        <v>0</v>
      </c>
      <c r="AK30" s="33">
        <f t="shared" si="17"/>
        <v>0</v>
      </c>
      <c r="AL30" s="33">
        <f t="shared" si="17"/>
        <v>0</v>
      </c>
      <c r="AM30" s="33">
        <f t="shared" si="17"/>
        <v>0</v>
      </c>
      <c r="AN30" s="33">
        <f t="shared" si="17"/>
        <v>0</v>
      </c>
      <c r="AO30" s="33">
        <f t="shared" si="17"/>
        <v>0</v>
      </c>
      <c r="AP30" s="33">
        <f t="shared" si="17"/>
        <v>0</v>
      </c>
      <c r="AQ30" s="33">
        <f t="shared" ref="AQ30:BK30" si="25">AP30*(1-$G$4)</f>
        <v>0</v>
      </c>
      <c r="AR30" s="33">
        <f t="shared" si="25"/>
        <v>0</v>
      </c>
      <c r="AS30" s="33">
        <f t="shared" si="25"/>
        <v>0</v>
      </c>
      <c r="AT30" s="33">
        <f t="shared" si="25"/>
        <v>0</v>
      </c>
      <c r="AU30" s="33">
        <f t="shared" si="25"/>
        <v>0</v>
      </c>
      <c r="AV30" s="33">
        <f t="shared" si="25"/>
        <v>0</v>
      </c>
      <c r="AW30" s="33">
        <f t="shared" si="25"/>
        <v>0</v>
      </c>
      <c r="AX30" s="33">
        <f t="shared" si="25"/>
        <v>0</v>
      </c>
      <c r="AY30" s="33">
        <f t="shared" si="25"/>
        <v>0</v>
      </c>
      <c r="AZ30" s="33">
        <f t="shared" si="25"/>
        <v>0</v>
      </c>
      <c r="BA30" s="33">
        <f t="shared" si="25"/>
        <v>0</v>
      </c>
      <c r="BB30" s="33">
        <f t="shared" si="25"/>
        <v>0</v>
      </c>
      <c r="BC30" s="33">
        <f t="shared" si="25"/>
        <v>0</v>
      </c>
      <c r="BD30" s="33">
        <f t="shared" si="25"/>
        <v>0</v>
      </c>
      <c r="BE30" s="33">
        <f t="shared" si="25"/>
        <v>0</v>
      </c>
      <c r="BF30" s="33">
        <f t="shared" si="25"/>
        <v>0</v>
      </c>
      <c r="BG30" s="33">
        <f t="shared" si="25"/>
        <v>0</v>
      </c>
      <c r="BH30" s="33">
        <f t="shared" si="25"/>
        <v>0</v>
      </c>
      <c r="BI30" s="33">
        <f t="shared" si="25"/>
        <v>0</v>
      </c>
      <c r="BJ30" s="33">
        <f t="shared" si="25"/>
        <v>0</v>
      </c>
      <c r="BK30" s="33">
        <f t="shared" si="25"/>
        <v>0</v>
      </c>
      <c r="BL30" t="str">
        <f t="shared" si="6"/>
        <v>14_PE</v>
      </c>
      <c r="BM30" t="str">
        <f t="shared" si="7"/>
        <v>d_nonenergy_7_11_ethane</v>
      </c>
      <c r="BP30" s="4">
        <f t="shared" si="8"/>
        <v>0</v>
      </c>
      <c r="BQ30" s="4">
        <f t="shared" si="9"/>
        <v>0</v>
      </c>
      <c r="BR30" s="4" cm="1">
        <f t="array" ref="BR30">L30*INDEX(prod_est,$H30+$I30-1,MATCH(BR$14,$BQ$14:$DQ$14,0))</f>
        <v>0</v>
      </c>
      <c r="BS30" s="4" cm="1">
        <f t="array" ref="BS30">M30*INDEX(prod_est,$H30+$I30-1,MATCH(BS$14,$BQ$14:$DQ$14,0))</f>
        <v>0</v>
      </c>
      <c r="BT30" s="4" cm="1">
        <f t="array" ref="BT30">N30*INDEX(prod_est,$H30+$I30-1,MATCH(BT$14,$BQ$14:$DQ$14,0))</f>
        <v>0</v>
      </c>
      <c r="BU30" s="4" cm="1">
        <f t="array" ref="BU30">O30*INDEX(prod_est,$H30+$I30-1,MATCH(BU$14,$BQ$14:$DQ$14,0))</f>
        <v>0</v>
      </c>
      <c r="BV30" s="4" cm="1">
        <f t="array" ref="BV30">P30*INDEX(prod_est,$H30+$I30-1,MATCH(BV$14,$BQ$14:$DQ$14,0))</f>
        <v>0</v>
      </c>
      <c r="BW30" s="4" cm="1">
        <f t="array" ref="BW30">Q30*INDEX(prod_est,$H30+$I30-1,MATCH(BW$14,$BQ$14:$DQ$14,0))</f>
        <v>0</v>
      </c>
      <c r="BX30" s="4" cm="1">
        <f t="array" ref="BX30">R30*INDEX(prod_est,$H30+$I30-1,MATCH(BX$14,$BQ$14:$DQ$14,0))</f>
        <v>0</v>
      </c>
      <c r="BY30" s="4" cm="1">
        <f t="array" ref="BY30">S30*INDEX(prod_est,$H30+$I30-1,MATCH(BY$14,$BQ$14:$DQ$14,0))</f>
        <v>0</v>
      </c>
      <c r="BZ30" s="4" cm="1">
        <f t="array" ref="BZ30">T30*INDEX(prod_est,$H30+$I30-1,MATCH(BZ$14,$BQ$14:$DQ$14,0))</f>
        <v>0</v>
      </c>
      <c r="CA30" s="4" cm="1">
        <f t="array" ref="CA30">U30*INDEX(prod_est,$H30+$I30-1,MATCH(CA$14,$BQ$14:$DQ$14,0))</f>
        <v>0</v>
      </c>
      <c r="CB30" s="4" cm="1">
        <f t="array" ref="CB30">V30*INDEX(prod_est,$H30+$I30-1,MATCH(CB$14,$BQ$14:$DQ$14,0))</f>
        <v>0</v>
      </c>
      <c r="CC30" s="4" cm="1">
        <f t="array" ref="CC30">W30*INDEX(prod_est,$H30+$I30-1,MATCH(CC$14,$BQ$14:$DQ$14,0))</f>
        <v>0</v>
      </c>
      <c r="CD30" s="4" cm="1">
        <f t="array" ref="CD30">X30*INDEX(prod_est,$H30+$I30-1,MATCH(CD$14,$BQ$14:$DQ$14,0))</f>
        <v>0</v>
      </c>
      <c r="CE30" s="4" cm="1">
        <f t="array" ref="CE30">Y30*INDEX(prod_est,$H30+$I30-1,MATCH(CE$14,$BQ$14:$DQ$14,0))</f>
        <v>0</v>
      </c>
      <c r="CF30" s="4" cm="1">
        <f t="array" ref="CF30">Z30*INDEX(prod_est,$H30+$I30-1,MATCH(CF$14,$BQ$14:$DQ$14,0))</f>
        <v>0</v>
      </c>
      <c r="CG30" s="4" cm="1">
        <f t="array" ref="CG30">AA30*INDEX(prod_est,$H30+$I30-1,MATCH(CG$14,$BQ$14:$DQ$14,0))</f>
        <v>0</v>
      </c>
      <c r="CH30" s="4" cm="1">
        <f t="array" ref="CH30">AB30*INDEX(prod_est,$H30+$I30-1,MATCH(CH$14,$BQ$14:$DQ$14,0))</f>
        <v>0</v>
      </c>
      <c r="CI30" s="4" cm="1">
        <f t="array" ref="CI30">AC30*INDEX(prod_est,$H30+$I30-1,MATCH(CI$14,$BQ$14:$DQ$14,0))</f>
        <v>0</v>
      </c>
      <c r="CJ30" s="4" cm="1">
        <f t="array" ref="CJ30">AD30*INDEX(prod_est,$H30+$I30-1,MATCH(CJ$14,$BQ$14:$DQ$14,0))</f>
        <v>0</v>
      </c>
      <c r="CK30" s="4" cm="1">
        <f t="array" ref="CK30">AE30*INDEX(prod_est,$H30+$I30-1,MATCH(CK$14,$BQ$14:$DQ$14,0))</f>
        <v>0</v>
      </c>
      <c r="CL30" s="4" cm="1">
        <f t="array" ref="CL30">AF30*INDEX(prod_est,$H30+$I30-1,MATCH(CL$14,$BQ$14:$DQ$14,0))</f>
        <v>0</v>
      </c>
      <c r="CM30" s="4" cm="1">
        <f t="array" ref="CM30">AG30*INDEX(prod_est,$H30+$I30-1,MATCH(CM$14,$BQ$14:$DQ$14,0))</f>
        <v>0</v>
      </c>
      <c r="CN30" s="4" cm="1">
        <f t="array" ref="CN30">AH30*INDEX(prod_est,$H30+$I30-1,MATCH(CN$14,$BQ$14:$DQ$14,0))</f>
        <v>0</v>
      </c>
      <c r="CO30" s="4" cm="1">
        <f t="array" ref="CO30">AI30*INDEX(prod_est,$H30+$I30-1,MATCH(CO$14,$BQ$14:$DQ$14,0))</f>
        <v>0</v>
      </c>
      <c r="CP30" s="4" cm="1">
        <f t="array" ref="CP30">AJ30*INDEX(prod_est,$H30+$I30-1,MATCH(CP$14,$BQ$14:$DQ$14,0))</f>
        <v>0</v>
      </c>
      <c r="CQ30" s="4" cm="1">
        <f t="array" ref="CQ30">AK30*INDEX(prod_est,$H30+$I30-1,MATCH(CQ$14,$BQ$14:$DQ$14,0))</f>
        <v>0</v>
      </c>
      <c r="CR30" s="4" cm="1">
        <f t="array" ref="CR30">AL30*INDEX(prod_est,$H30+$I30-1,MATCH(CR$14,$BQ$14:$DQ$14,0))</f>
        <v>0</v>
      </c>
      <c r="CS30" s="4" cm="1">
        <f t="array" ref="CS30">AM30*INDEX(prod_est,$H30+$I30-1,MATCH(CS$14,$BQ$14:$DQ$14,0))</f>
        <v>0</v>
      </c>
      <c r="CT30" s="4" cm="1">
        <f t="array" ref="CT30">AN30*INDEX(prod_est,$H30+$I30-1,MATCH(CT$14,$BQ$14:$DQ$14,0))</f>
        <v>0</v>
      </c>
      <c r="CU30" s="4" cm="1">
        <f t="array" ref="CU30">AO30*INDEX(prod_est,$H30+$I30-1,MATCH(CU$14,$BQ$14:$DQ$14,0))</f>
        <v>0</v>
      </c>
      <c r="CV30" s="4" cm="1">
        <f t="array" ref="CV30">AP30*INDEX(prod_est,$H30+$I30-1,MATCH(CV$14,$BQ$14:$DQ$14,0))</f>
        <v>0</v>
      </c>
      <c r="CW30" s="4" cm="1">
        <f t="array" ref="CW30">AQ30*INDEX(prod_est,$H30+$I30-1,MATCH(CW$14,$BQ$14:$DQ$14,0))</f>
        <v>0</v>
      </c>
      <c r="CX30" s="4" cm="1">
        <f t="array" ref="CX30">AR30*INDEX(prod_est,$H30+$I30-1,MATCH(CX$14,$BQ$14:$DQ$14,0))</f>
        <v>0</v>
      </c>
      <c r="CY30" s="4" cm="1">
        <f t="array" ref="CY30">AS30*INDEX(prod_est,$H30+$I30-1,MATCH(CY$14,$BQ$14:$DQ$14,0))</f>
        <v>0</v>
      </c>
      <c r="CZ30" s="4" cm="1">
        <f t="array" ref="CZ30">AT30*INDEX(prod_est,$H30+$I30-1,MATCH(CZ$14,$BQ$14:$DQ$14,0))</f>
        <v>0</v>
      </c>
      <c r="DA30" s="4" cm="1">
        <f t="array" ref="DA30">AU30*INDEX(prod_est,$H30+$I30-1,MATCH(DA$14,$BQ$14:$DQ$14,0))</f>
        <v>0</v>
      </c>
      <c r="DB30" s="4" cm="1">
        <f t="array" ref="DB30">AV30*INDEX(prod_est,$H30+$I30-1,MATCH(DB$14,$BQ$14:$DQ$14,0))</f>
        <v>0</v>
      </c>
      <c r="DC30" s="4" cm="1">
        <f t="array" ref="DC30">AW30*INDEX(prod_est,$H30+$I30-1,MATCH(DC$14,$BQ$14:$DQ$14,0))</f>
        <v>0</v>
      </c>
      <c r="DD30" s="4" cm="1">
        <f t="array" ref="DD30">AX30*INDEX(prod_est,$H30+$I30-1,MATCH(DD$14,$BQ$14:$DQ$14,0))</f>
        <v>0</v>
      </c>
      <c r="DE30" s="4" cm="1">
        <f t="array" ref="DE30">AY30*INDEX(prod_est,$H30+$I30-1,MATCH(DE$14,$BQ$14:$DQ$14,0))</f>
        <v>0</v>
      </c>
      <c r="DF30" s="4" cm="1">
        <f t="array" ref="DF30">AZ30*INDEX(prod_est,$H30+$I30-1,MATCH(DF$14,$BQ$14:$DQ$14,0))</f>
        <v>0</v>
      </c>
      <c r="DG30" s="4" cm="1">
        <f t="array" ref="DG30">BA30*INDEX(prod_est,$H30+$I30-1,MATCH(DG$14,$BQ$14:$DQ$14,0))</f>
        <v>0</v>
      </c>
      <c r="DH30" s="4" cm="1">
        <f t="array" ref="DH30">BB30*INDEX(prod_est,$H30+$I30-1,MATCH(DH$14,$BQ$14:$DQ$14,0))</f>
        <v>0</v>
      </c>
      <c r="DI30" s="4" cm="1">
        <f t="array" ref="DI30">BC30*INDEX(prod_est,$H30+$I30-1,MATCH(DI$14,$BQ$14:$DQ$14,0))</f>
        <v>0</v>
      </c>
      <c r="DJ30" s="4" cm="1">
        <f t="array" ref="DJ30">BD30*INDEX(prod_est,$H30+$I30-1,MATCH(DJ$14,$BQ$14:$DQ$14,0))</f>
        <v>0</v>
      </c>
      <c r="DK30" s="4" cm="1">
        <f t="array" ref="DK30">BE30*INDEX(prod_est,$H30+$I30-1,MATCH(DK$14,$BQ$14:$DQ$14,0))</f>
        <v>0</v>
      </c>
      <c r="DL30" s="4" cm="1">
        <f t="array" ref="DL30">BF30*INDEX(prod_est,$H30+$I30-1,MATCH(DL$14,$BQ$14:$DQ$14,0))</f>
        <v>0</v>
      </c>
      <c r="DM30" s="4" cm="1">
        <f t="array" ref="DM30">BG30*INDEX(prod_est,$H30+$I30-1,MATCH(DM$14,$BQ$14:$DQ$14,0))</f>
        <v>0</v>
      </c>
      <c r="DN30" s="4" cm="1">
        <f t="array" ref="DN30">BH30*INDEX(prod_est,$H30+$I30-1,MATCH(DN$14,$BQ$14:$DQ$14,0))</f>
        <v>0</v>
      </c>
      <c r="DO30" s="4" cm="1">
        <f t="array" ref="DO30">BI30*INDEX(prod_est,$H30+$I30-1,MATCH(DO$14,$BQ$14:$DQ$14,0))</f>
        <v>0</v>
      </c>
      <c r="DP30" s="4" cm="1">
        <f t="array" ref="DP30">BJ30*INDEX(prod_est,$H30+$I30-1,MATCH(DP$14,$BQ$14:$DQ$14,0))</f>
        <v>0</v>
      </c>
      <c r="DQ30" s="4" cm="1">
        <f t="array" ref="DQ30">BK30*INDEX(prod_est,$H30+$I30-1,MATCH(DQ$14,$BQ$14:$DQ$14,0))</f>
        <v>0</v>
      </c>
    </row>
    <row r="31" spans="1:121" x14ac:dyDescent="0.25">
      <c r="A31" t="s">
        <v>50</v>
      </c>
      <c r="B31" t="s">
        <v>21</v>
      </c>
      <c r="C31" t="s">
        <v>61</v>
      </c>
      <c r="D31" t="s">
        <v>172</v>
      </c>
      <c r="E31" s="46" t="s">
        <v>98</v>
      </c>
      <c r="F31" s="4">
        <v>12.712569455935659</v>
      </c>
      <c r="G31" s="4">
        <v>12.121035243700311</v>
      </c>
      <c r="H31">
        <f>MATCH(A31,Production_est!$A$4:$A$339,0)</f>
        <v>209</v>
      </c>
      <c r="I31">
        <f>IFERROR(MATCH(E31,Production_est!$D$4:$D$339,0),"-")</f>
        <v>16</v>
      </c>
      <c r="J31" s="4" cm="1">
        <f t="array" ref="J31">IFERROR(INDEX(Production_est!$E$4:$E$339,I31+H31-1),"-")</f>
        <v>243.51085496047801</v>
      </c>
      <c r="K31" s="33">
        <f t="shared" si="3"/>
        <v>4.9776159858120346E-2</v>
      </c>
      <c r="L31" s="33">
        <f t="shared" ref="L31:AQ35" si="26">K31*(1-$G$4)</f>
        <v>4.9776159858120346E-2</v>
      </c>
      <c r="M31" s="33">
        <f t="shared" si="26"/>
        <v>4.9776159858120346E-2</v>
      </c>
      <c r="N31" s="33">
        <f t="shared" si="26"/>
        <v>4.9776159858120346E-2</v>
      </c>
      <c r="O31" s="33">
        <f t="shared" si="26"/>
        <v>4.9776159858120346E-2</v>
      </c>
      <c r="P31" s="33">
        <f t="shared" si="26"/>
        <v>4.9776159858120346E-2</v>
      </c>
      <c r="Q31" s="33">
        <f t="shared" si="26"/>
        <v>4.9776159858120346E-2</v>
      </c>
      <c r="R31" s="33">
        <f t="shared" si="26"/>
        <v>4.9776159858120346E-2</v>
      </c>
      <c r="S31" s="33">
        <f t="shared" si="26"/>
        <v>4.9776159858120346E-2</v>
      </c>
      <c r="T31" s="33">
        <f t="shared" si="26"/>
        <v>4.9776159858120346E-2</v>
      </c>
      <c r="U31" s="33">
        <f t="shared" si="26"/>
        <v>4.9776159858120346E-2</v>
      </c>
      <c r="V31" s="33">
        <f t="shared" si="26"/>
        <v>4.9776159858120346E-2</v>
      </c>
      <c r="W31" s="33">
        <f t="shared" si="26"/>
        <v>4.9776159858120346E-2</v>
      </c>
      <c r="X31" s="33">
        <f t="shared" si="26"/>
        <v>4.9776159858120346E-2</v>
      </c>
      <c r="Y31" s="33">
        <f t="shared" si="26"/>
        <v>4.9776159858120346E-2</v>
      </c>
      <c r="Z31" s="33">
        <f t="shared" si="26"/>
        <v>4.9776159858120346E-2</v>
      </c>
      <c r="AA31" s="33">
        <f t="shared" si="26"/>
        <v>4.9776159858120346E-2</v>
      </c>
      <c r="AB31" s="33">
        <f t="shared" si="26"/>
        <v>4.9776159858120346E-2</v>
      </c>
      <c r="AC31" s="33">
        <f t="shared" si="26"/>
        <v>4.9776159858120346E-2</v>
      </c>
      <c r="AD31" s="33">
        <f t="shared" si="26"/>
        <v>4.9776159858120346E-2</v>
      </c>
      <c r="AE31" s="33">
        <f t="shared" si="26"/>
        <v>4.9776159858120346E-2</v>
      </c>
      <c r="AF31" s="33">
        <f t="shared" si="26"/>
        <v>4.9776159858120346E-2</v>
      </c>
      <c r="AG31" s="33">
        <f t="shared" si="26"/>
        <v>4.9776159858120346E-2</v>
      </c>
      <c r="AH31" s="33">
        <f t="shared" si="26"/>
        <v>4.9776159858120346E-2</v>
      </c>
      <c r="AI31" s="33">
        <f t="shared" si="26"/>
        <v>4.9776159858120346E-2</v>
      </c>
      <c r="AJ31" s="33">
        <f t="shared" si="26"/>
        <v>4.9776159858120346E-2</v>
      </c>
      <c r="AK31" s="33">
        <f t="shared" si="26"/>
        <v>4.9776159858120346E-2</v>
      </c>
      <c r="AL31" s="33">
        <f t="shared" si="26"/>
        <v>4.9776159858120346E-2</v>
      </c>
      <c r="AM31" s="33">
        <f t="shared" si="26"/>
        <v>4.9776159858120346E-2</v>
      </c>
      <c r="AN31" s="33">
        <f t="shared" si="26"/>
        <v>4.9776159858120346E-2</v>
      </c>
      <c r="AO31" s="33">
        <f t="shared" si="26"/>
        <v>4.9776159858120346E-2</v>
      </c>
      <c r="AP31" s="33">
        <f t="shared" si="26"/>
        <v>4.9776159858120346E-2</v>
      </c>
      <c r="AQ31" s="33">
        <f t="shared" si="26"/>
        <v>4.9776159858120346E-2</v>
      </c>
      <c r="AR31" s="33">
        <f t="shared" ref="AR31:BK31" si="27">AQ31*(1-$G$4)</f>
        <v>4.9776159858120346E-2</v>
      </c>
      <c r="AS31" s="33">
        <f t="shared" si="27"/>
        <v>4.9776159858120346E-2</v>
      </c>
      <c r="AT31" s="33">
        <f t="shared" si="27"/>
        <v>4.9776159858120346E-2</v>
      </c>
      <c r="AU31" s="33">
        <f t="shared" si="27"/>
        <v>4.9776159858120346E-2</v>
      </c>
      <c r="AV31" s="33">
        <f t="shared" si="27"/>
        <v>4.9776159858120346E-2</v>
      </c>
      <c r="AW31" s="33">
        <f t="shared" si="27"/>
        <v>4.9776159858120346E-2</v>
      </c>
      <c r="AX31" s="33">
        <f t="shared" si="27"/>
        <v>4.9776159858120346E-2</v>
      </c>
      <c r="AY31" s="33">
        <f t="shared" si="27"/>
        <v>4.9776159858120346E-2</v>
      </c>
      <c r="AZ31" s="33">
        <f t="shared" si="27"/>
        <v>4.9776159858120346E-2</v>
      </c>
      <c r="BA31" s="33">
        <f t="shared" si="27"/>
        <v>4.9776159858120346E-2</v>
      </c>
      <c r="BB31" s="33">
        <f t="shared" si="27"/>
        <v>4.9776159858120346E-2</v>
      </c>
      <c r="BC31" s="33">
        <f t="shared" si="27"/>
        <v>4.9776159858120346E-2</v>
      </c>
      <c r="BD31" s="33">
        <f t="shared" si="27"/>
        <v>4.9776159858120346E-2</v>
      </c>
      <c r="BE31" s="33">
        <f t="shared" si="27"/>
        <v>4.9776159858120346E-2</v>
      </c>
      <c r="BF31" s="33">
        <f t="shared" si="27"/>
        <v>4.9776159858120346E-2</v>
      </c>
      <c r="BG31" s="33">
        <f t="shared" si="27"/>
        <v>4.9776159858120346E-2</v>
      </c>
      <c r="BH31" s="33">
        <f t="shared" si="27"/>
        <v>4.9776159858120346E-2</v>
      </c>
      <c r="BI31" s="33">
        <f t="shared" si="27"/>
        <v>4.9776159858120346E-2</v>
      </c>
      <c r="BJ31" s="33">
        <f t="shared" si="27"/>
        <v>4.9776159858120346E-2</v>
      </c>
      <c r="BK31" s="33">
        <f t="shared" si="27"/>
        <v>4.9776159858120346E-2</v>
      </c>
      <c r="BL31" t="str">
        <f t="shared" si="6"/>
        <v>14_PE</v>
      </c>
      <c r="BM31" t="str">
        <f t="shared" si="7"/>
        <v>d_nonenergy_7_x_other_petrol_prod</v>
      </c>
      <c r="BP31" s="4">
        <f t="shared" si="8"/>
        <v>12.712569455935659</v>
      </c>
      <c r="BQ31" s="4">
        <f t="shared" si="9"/>
        <v>12.121035243700311</v>
      </c>
      <c r="BR31" s="4" cm="1">
        <f t="array" ref="BR31">L31*INDEX(prod_est,$H31+$I31-1,MATCH(BR$14,$BQ$14:$DQ$14,0))</f>
        <v>11.945320481090219</v>
      </c>
      <c r="BS31" s="4" cm="1">
        <f t="array" ref="BS31">M31*INDEX(prod_est,$H31+$I31-1,MATCH(BS$14,$BQ$14:$DQ$14,0))</f>
        <v>11.190760364728257</v>
      </c>
      <c r="BT31" s="4" cm="1">
        <f t="array" ref="BT31">N31*INDEX(prod_est,$H31+$I31-1,MATCH(BT$14,$BQ$14:$DQ$14,0))</f>
        <v>11.598241542764892</v>
      </c>
      <c r="BU31" s="4" cm="1">
        <f t="array" ref="BU31">O31*INDEX(prod_est,$H31+$I31-1,MATCH(BU$14,$BQ$14:$DQ$14,0))</f>
        <v>11.870356540005909</v>
      </c>
      <c r="BV31" s="4" cm="1">
        <f t="array" ref="BV31">P31*INDEX(prod_est,$H31+$I31-1,MATCH(BV$14,$BQ$14:$DQ$14,0))</f>
        <v>12.179304782016239</v>
      </c>
      <c r="BW31" s="4" cm="1">
        <f t="array" ref="BW31">Q31*INDEX(prod_est,$H31+$I31-1,MATCH(BW$14,$BQ$14:$DQ$14,0))</f>
        <v>12.482585672992993</v>
      </c>
      <c r="BX31" s="4" cm="1">
        <f t="array" ref="BX31">R31*INDEX(prod_est,$H31+$I31-1,MATCH(BX$14,$BQ$14:$DQ$14,0))</f>
        <v>12.772185032274411</v>
      </c>
      <c r="BY31" s="4" cm="1">
        <f t="array" ref="BY31">S31*INDEX(prod_est,$H31+$I31-1,MATCH(BY$14,$BQ$14:$DQ$14,0))</f>
        <v>13.046396079431766</v>
      </c>
      <c r="BZ31" s="4" cm="1">
        <f t="array" ref="BZ31">T31*INDEX(prod_est,$H31+$I31-1,MATCH(BZ$14,$BQ$14:$DQ$14,0))</f>
        <v>13.308163201192787</v>
      </c>
      <c r="CA31" s="4" cm="1">
        <f t="array" ref="CA31">U31*INDEX(prod_est,$H31+$I31-1,MATCH(CA$14,$BQ$14:$DQ$14,0))</f>
        <v>13.5883800958728</v>
      </c>
      <c r="CB31" s="4" cm="1">
        <f t="array" ref="CB31">V31*INDEX(prod_est,$H31+$I31-1,MATCH(CB$14,$BQ$14:$DQ$14,0))</f>
        <v>13.86027783129394</v>
      </c>
      <c r="CC31" s="4" cm="1">
        <f t="array" ref="CC31">W31*INDEX(prod_est,$H31+$I31-1,MATCH(CC$14,$BQ$14:$DQ$14,0))</f>
        <v>14.154760730360751</v>
      </c>
      <c r="CD31" s="4" cm="1">
        <f t="array" ref="CD31">X31*INDEX(prod_est,$H31+$I31-1,MATCH(CD$14,$BQ$14:$DQ$14,0))</f>
        <v>14.415110838552204</v>
      </c>
      <c r="CE31" s="4" cm="1">
        <f t="array" ref="CE31">Y31*INDEX(prod_est,$H31+$I31-1,MATCH(CE$14,$BQ$14:$DQ$14,0))</f>
        <v>14.697043385508564</v>
      </c>
      <c r="CF31" s="4" cm="1">
        <f t="array" ref="CF31">Z31*INDEX(prod_est,$H31+$I31-1,MATCH(CF$14,$BQ$14:$DQ$14,0))</f>
        <v>14.972655678331675</v>
      </c>
      <c r="CG31" s="4" cm="1">
        <f t="array" ref="CG31">AA31*INDEX(prod_est,$H31+$I31-1,MATCH(CG$14,$BQ$14:$DQ$14,0))</f>
        <v>15.269259557201055</v>
      </c>
      <c r="CH31" s="4" cm="1">
        <f t="array" ref="CH31">AB31*INDEX(prod_est,$H31+$I31-1,MATCH(CH$14,$BQ$14:$DQ$14,0))</f>
        <v>15.559594326318788</v>
      </c>
      <c r="CI31" s="4" cm="1">
        <f t="array" ref="CI31">AC31*INDEX(prod_est,$H31+$I31-1,MATCH(CI$14,$BQ$14:$DQ$14,0))</f>
        <v>15.84413056803626</v>
      </c>
      <c r="CJ31" s="4" cm="1">
        <f t="array" ref="CJ31">AD31*INDEX(prod_est,$H31+$I31-1,MATCH(CJ$14,$BQ$14:$DQ$14,0))</f>
        <v>16.123215198165202</v>
      </c>
      <c r="CK31" s="4" cm="1">
        <f t="array" ref="CK31">AE31*INDEX(prod_est,$H31+$I31-1,MATCH(CK$14,$BQ$14:$DQ$14,0))</f>
        <v>16.422540707191462</v>
      </c>
      <c r="CL31" s="4" cm="1">
        <f t="array" ref="CL31">AF31*INDEX(prod_est,$H31+$I31-1,MATCH(CL$14,$BQ$14:$DQ$14,0))</f>
        <v>16.690381526222605</v>
      </c>
      <c r="CM31" s="4" cm="1">
        <f t="array" ref="CM31">AG31*INDEX(prod_est,$H31+$I31-1,MATCH(CM$14,$BQ$14:$DQ$14,0))</f>
        <v>16.977749878751759</v>
      </c>
      <c r="CN31" s="4" cm="1">
        <f t="array" ref="CN31">AH31*INDEX(prod_est,$H31+$I31-1,MATCH(CN$14,$BQ$14:$DQ$14,0))</f>
        <v>17.283974398079611</v>
      </c>
      <c r="CO31" s="4" cm="1">
        <f t="array" ref="CO31">AI31*INDEX(prod_est,$H31+$I31-1,MATCH(CO$14,$BQ$14:$DQ$14,0))</f>
        <v>17.584042894981788</v>
      </c>
      <c r="CP31" s="4" cm="1">
        <f t="array" ref="CP31">AJ31*INDEX(prod_est,$H31+$I31-1,MATCH(CP$14,$BQ$14:$DQ$14,0))</f>
        <v>17.902530499037507</v>
      </c>
      <c r="CQ31" s="4" cm="1">
        <f t="array" ref="CQ31">AK31*INDEX(prod_est,$H31+$I31-1,MATCH(CQ$14,$BQ$14:$DQ$14,0))</f>
        <v>18.191019841903888</v>
      </c>
      <c r="CR31" s="4" cm="1">
        <f t="array" ref="CR31">AL31*INDEX(prod_est,$H31+$I31-1,MATCH(CR$14,$BQ$14:$DQ$14,0))</f>
        <v>18.498126488882765</v>
      </c>
      <c r="CS31" s="4" cm="1">
        <f t="array" ref="CS31">AM31*INDEX(prod_est,$H31+$I31-1,MATCH(CS$14,$BQ$14:$DQ$14,0))</f>
        <v>18.799864143998558</v>
      </c>
      <c r="CT31" s="4" cm="1">
        <f t="array" ref="CT31">AN31*INDEX(prod_est,$H31+$I31-1,MATCH(CT$14,$BQ$14:$DQ$14,0))</f>
        <v>19.11975259931917</v>
      </c>
      <c r="CU31" s="4" cm="1">
        <f t="array" ref="CU31">AO31*INDEX(prod_est,$H31+$I31-1,MATCH(CU$14,$BQ$14:$DQ$14,0))</f>
        <v>19.434382479645048</v>
      </c>
      <c r="CV31" s="4" cm="1">
        <f t="array" ref="CV31">AP31*INDEX(prod_est,$H31+$I31-1,MATCH(CV$14,$BQ$14:$DQ$14,0))</f>
        <v>19.744088051447534</v>
      </c>
      <c r="CW31" s="4" cm="1">
        <f t="array" ref="CW31">AQ31*INDEX(prod_est,$H31+$I31-1,MATCH(CW$14,$BQ$14:$DQ$14,0))</f>
        <v>20.071772351325677</v>
      </c>
      <c r="CX31" s="4" cm="1">
        <f t="array" ref="CX31">AR31*INDEX(prod_est,$H31+$I31-1,MATCH(CX$14,$BQ$14:$DQ$14,0))</f>
        <v>20.071772351325677</v>
      </c>
      <c r="CY31" s="4" cm="1">
        <f t="array" ref="CY31">AS31*INDEX(prod_est,$H31+$I31-1,MATCH(CY$14,$BQ$14:$DQ$14,0))</f>
        <v>20.071772351325677</v>
      </c>
      <c r="CZ31" s="4" cm="1">
        <f t="array" ref="CZ31">AT31*INDEX(prod_est,$H31+$I31-1,MATCH(CZ$14,$BQ$14:$DQ$14,0))</f>
        <v>20.071772351325677</v>
      </c>
      <c r="DA31" s="4" cm="1">
        <f t="array" ref="DA31">AU31*INDEX(prod_est,$H31+$I31-1,MATCH(DA$14,$BQ$14:$DQ$14,0))</f>
        <v>20.071772351325677</v>
      </c>
      <c r="DB31" s="4" cm="1">
        <f t="array" ref="DB31">AV31*INDEX(prod_est,$H31+$I31-1,MATCH(DB$14,$BQ$14:$DQ$14,0))</f>
        <v>20.071772351325677</v>
      </c>
      <c r="DC31" s="4" cm="1">
        <f t="array" ref="DC31">AW31*INDEX(prod_est,$H31+$I31-1,MATCH(DC$14,$BQ$14:$DQ$14,0))</f>
        <v>20.071772351325677</v>
      </c>
      <c r="DD31" s="4" cm="1">
        <f t="array" ref="DD31">AX31*INDEX(prod_est,$H31+$I31-1,MATCH(DD$14,$BQ$14:$DQ$14,0))</f>
        <v>20.071772351325677</v>
      </c>
      <c r="DE31" s="4" cm="1">
        <f t="array" ref="DE31">AY31*INDEX(prod_est,$H31+$I31-1,MATCH(DE$14,$BQ$14:$DQ$14,0))</f>
        <v>20.071772351325677</v>
      </c>
      <c r="DF31" s="4" cm="1">
        <f t="array" ref="DF31">AZ31*INDEX(prod_est,$H31+$I31-1,MATCH(DF$14,$BQ$14:$DQ$14,0))</f>
        <v>20.071772351325677</v>
      </c>
      <c r="DG31" s="4" cm="1">
        <f t="array" ref="DG31">BA31*INDEX(prod_est,$H31+$I31-1,MATCH(DG$14,$BQ$14:$DQ$14,0))</f>
        <v>20.071772351325677</v>
      </c>
      <c r="DH31" s="4" cm="1">
        <f t="array" ref="DH31">BB31*INDEX(prod_est,$H31+$I31-1,MATCH(DH$14,$BQ$14:$DQ$14,0))</f>
        <v>20.071772351325677</v>
      </c>
      <c r="DI31" s="4" cm="1">
        <f t="array" ref="DI31">BC31*INDEX(prod_est,$H31+$I31-1,MATCH(DI$14,$BQ$14:$DQ$14,0))</f>
        <v>20.071772351325677</v>
      </c>
      <c r="DJ31" s="4" cm="1">
        <f t="array" ref="DJ31">BD31*INDEX(prod_est,$H31+$I31-1,MATCH(DJ$14,$BQ$14:$DQ$14,0))</f>
        <v>20.071772351325677</v>
      </c>
      <c r="DK31" s="4" cm="1">
        <f t="array" ref="DK31">BE31*INDEX(prod_est,$H31+$I31-1,MATCH(DK$14,$BQ$14:$DQ$14,0))</f>
        <v>20.071772351325677</v>
      </c>
      <c r="DL31" s="4" cm="1">
        <f t="array" ref="DL31">BF31*INDEX(prod_est,$H31+$I31-1,MATCH(DL$14,$BQ$14:$DQ$14,0))</f>
        <v>20.071772351325677</v>
      </c>
      <c r="DM31" s="4" cm="1">
        <f t="array" ref="DM31">BG31*INDEX(prod_est,$H31+$I31-1,MATCH(DM$14,$BQ$14:$DQ$14,0))</f>
        <v>20.071772351325677</v>
      </c>
      <c r="DN31" s="4" cm="1">
        <f t="array" ref="DN31">BH31*INDEX(prod_est,$H31+$I31-1,MATCH(DN$14,$BQ$14:$DQ$14,0))</f>
        <v>20.071772351325677</v>
      </c>
      <c r="DO31" s="4" cm="1">
        <f t="array" ref="DO31">BI31*INDEX(prod_est,$H31+$I31-1,MATCH(DO$14,$BQ$14:$DQ$14,0))</f>
        <v>20.071772351325677</v>
      </c>
      <c r="DP31" s="4" cm="1">
        <f t="array" ref="DP31">BJ31*INDEX(prod_est,$H31+$I31-1,MATCH(DP$14,$BQ$14:$DQ$14,0))</f>
        <v>20.071772351325677</v>
      </c>
      <c r="DQ31" s="4" cm="1">
        <f t="array" ref="DQ31">BK31*INDEX(prod_est,$H31+$I31-1,MATCH(DQ$14,$BQ$14:$DQ$14,0))</f>
        <v>20.071772351325677</v>
      </c>
    </row>
    <row r="32" spans="1:121" x14ac:dyDescent="0.25">
      <c r="A32" t="s">
        <v>50</v>
      </c>
      <c r="B32" t="s">
        <v>22</v>
      </c>
      <c r="C32" t="s">
        <v>22</v>
      </c>
      <c r="D32" t="s">
        <v>172</v>
      </c>
      <c r="E32" s="46" t="s">
        <v>98</v>
      </c>
      <c r="F32" s="4">
        <v>0</v>
      </c>
      <c r="G32" s="4">
        <v>0</v>
      </c>
      <c r="H32">
        <f>MATCH(A32,Production_est!$A$4:$A$339,0)</f>
        <v>209</v>
      </c>
      <c r="I32">
        <f>IFERROR(MATCH(E32,Production_est!$D$4:$D$339,0),"-")</f>
        <v>16</v>
      </c>
      <c r="J32" s="4" cm="1">
        <f t="array" ref="J32">IFERROR(INDEX(Production_est!$E$4:$E$339,I32+H32-1),"-")</f>
        <v>243.51085496047801</v>
      </c>
      <c r="K32" s="33">
        <f t="shared" si="3"/>
        <v>0</v>
      </c>
      <c r="L32" s="33">
        <f t="shared" si="26"/>
        <v>0</v>
      </c>
      <c r="M32" s="33">
        <f t="shared" si="26"/>
        <v>0</v>
      </c>
      <c r="N32" s="33">
        <f t="shared" si="26"/>
        <v>0</v>
      </c>
      <c r="O32" s="33">
        <f t="shared" si="26"/>
        <v>0</v>
      </c>
      <c r="P32" s="33">
        <f t="shared" si="26"/>
        <v>0</v>
      </c>
      <c r="Q32" s="33">
        <f t="shared" si="26"/>
        <v>0</v>
      </c>
      <c r="R32" s="33">
        <f t="shared" si="26"/>
        <v>0</v>
      </c>
      <c r="S32" s="33">
        <f t="shared" si="26"/>
        <v>0</v>
      </c>
      <c r="T32" s="33">
        <f t="shared" si="26"/>
        <v>0</v>
      </c>
      <c r="U32" s="33">
        <f t="shared" si="26"/>
        <v>0</v>
      </c>
      <c r="V32" s="33">
        <f t="shared" si="26"/>
        <v>0</v>
      </c>
      <c r="W32" s="33">
        <f t="shared" si="26"/>
        <v>0</v>
      </c>
      <c r="X32" s="33">
        <f t="shared" si="26"/>
        <v>0</v>
      </c>
      <c r="Y32" s="33">
        <f t="shared" si="26"/>
        <v>0</v>
      </c>
      <c r="Z32" s="33">
        <f t="shared" si="26"/>
        <v>0</v>
      </c>
      <c r="AA32" s="33">
        <f t="shared" si="26"/>
        <v>0</v>
      </c>
      <c r="AB32" s="33">
        <f t="shared" si="26"/>
        <v>0</v>
      </c>
      <c r="AC32" s="33">
        <f t="shared" si="26"/>
        <v>0</v>
      </c>
      <c r="AD32" s="33">
        <f t="shared" si="26"/>
        <v>0</v>
      </c>
      <c r="AE32" s="33">
        <f t="shared" si="26"/>
        <v>0</v>
      </c>
      <c r="AF32" s="33">
        <f t="shared" si="26"/>
        <v>0</v>
      </c>
      <c r="AG32" s="33">
        <f t="shared" si="26"/>
        <v>0</v>
      </c>
      <c r="AH32" s="33">
        <f t="shared" si="26"/>
        <v>0</v>
      </c>
      <c r="AI32" s="33">
        <f t="shared" si="26"/>
        <v>0</v>
      </c>
      <c r="AJ32" s="33">
        <f t="shared" si="26"/>
        <v>0</v>
      </c>
      <c r="AK32" s="33">
        <f t="shared" si="26"/>
        <v>0</v>
      </c>
      <c r="AL32" s="33">
        <f t="shared" si="26"/>
        <v>0</v>
      </c>
      <c r="AM32" s="33">
        <f t="shared" si="26"/>
        <v>0</v>
      </c>
      <c r="AN32" s="33">
        <f t="shared" si="26"/>
        <v>0</v>
      </c>
      <c r="AO32" s="33">
        <f t="shared" si="26"/>
        <v>0</v>
      </c>
      <c r="AP32" s="33">
        <f t="shared" si="26"/>
        <v>0</v>
      </c>
      <c r="AQ32" s="33">
        <f t="shared" si="26"/>
        <v>0</v>
      </c>
      <c r="AR32" s="33">
        <f t="shared" ref="AR32:BK32" si="28">AQ32*(1-$G$4)</f>
        <v>0</v>
      </c>
      <c r="AS32" s="33">
        <f t="shared" si="28"/>
        <v>0</v>
      </c>
      <c r="AT32" s="33">
        <f t="shared" si="28"/>
        <v>0</v>
      </c>
      <c r="AU32" s="33">
        <f t="shared" si="28"/>
        <v>0</v>
      </c>
      <c r="AV32" s="33">
        <f t="shared" si="28"/>
        <v>0</v>
      </c>
      <c r="AW32" s="33">
        <f t="shared" si="28"/>
        <v>0</v>
      </c>
      <c r="AX32" s="33">
        <f t="shared" si="28"/>
        <v>0</v>
      </c>
      <c r="AY32" s="33">
        <f t="shared" si="28"/>
        <v>0</v>
      </c>
      <c r="AZ32" s="33">
        <f t="shared" si="28"/>
        <v>0</v>
      </c>
      <c r="BA32" s="33">
        <f t="shared" si="28"/>
        <v>0</v>
      </c>
      <c r="BB32" s="33">
        <f t="shared" si="28"/>
        <v>0</v>
      </c>
      <c r="BC32" s="33">
        <f t="shared" si="28"/>
        <v>0</v>
      </c>
      <c r="BD32" s="33">
        <f t="shared" si="28"/>
        <v>0</v>
      </c>
      <c r="BE32" s="33">
        <f t="shared" si="28"/>
        <v>0</v>
      </c>
      <c r="BF32" s="33">
        <f t="shared" si="28"/>
        <v>0</v>
      </c>
      <c r="BG32" s="33">
        <f t="shared" si="28"/>
        <v>0</v>
      </c>
      <c r="BH32" s="33">
        <f t="shared" si="28"/>
        <v>0</v>
      </c>
      <c r="BI32" s="33">
        <f t="shared" si="28"/>
        <v>0</v>
      </c>
      <c r="BJ32" s="33">
        <f t="shared" si="28"/>
        <v>0</v>
      </c>
      <c r="BK32" s="33">
        <f t="shared" si="28"/>
        <v>0</v>
      </c>
      <c r="BL32" t="str">
        <f t="shared" si="6"/>
        <v>14_PE</v>
      </c>
      <c r="BM32" t="str">
        <f t="shared" si="7"/>
        <v>d_nonenergy_8_1_natural_gas</v>
      </c>
      <c r="BP32" s="4">
        <f t="shared" si="8"/>
        <v>0</v>
      </c>
      <c r="BQ32" s="4">
        <f t="shared" si="9"/>
        <v>0</v>
      </c>
      <c r="BR32" s="4" cm="1">
        <f t="array" ref="BR32">L32*INDEX(prod_est,$H32+$I32-1,MATCH(BR$14,$BQ$14:$DQ$14,0))</f>
        <v>0</v>
      </c>
      <c r="BS32" s="4" cm="1">
        <f t="array" ref="BS32">M32*INDEX(prod_est,$H32+$I32-1,MATCH(BS$14,$BQ$14:$DQ$14,0))</f>
        <v>0</v>
      </c>
      <c r="BT32" s="4" cm="1">
        <f t="array" ref="BT32">N32*INDEX(prod_est,$H32+$I32-1,MATCH(BT$14,$BQ$14:$DQ$14,0))</f>
        <v>0</v>
      </c>
      <c r="BU32" s="4" cm="1">
        <f t="array" ref="BU32">O32*INDEX(prod_est,$H32+$I32-1,MATCH(BU$14,$BQ$14:$DQ$14,0))</f>
        <v>0</v>
      </c>
      <c r="BV32" s="4" cm="1">
        <f t="array" ref="BV32">P32*INDEX(prod_est,$H32+$I32-1,MATCH(BV$14,$BQ$14:$DQ$14,0))</f>
        <v>0</v>
      </c>
      <c r="BW32" s="4" cm="1">
        <f t="array" ref="BW32">Q32*INDEX(prod_est,$H32+$I32-1,MATCH(BW$14,$BQ$14:$DQ$14,0))</f>
        <v>0</v>
      </c>
      <c r="BX32" s="4" cm="1">
        <f t="array" ref="BX32">R32*INDEX(prod_est,$H32+$I32-1,MATCH(BX$14,$BQ$14:$DQ$14,0))</f>
        <v>0</v>
      </c>
      <c r="BY32" s="4" cm="1">
        <f t="array" ref="BY32">S32*INDEX(prod_est,$H32+$I32-1,MATCH(BY$14,$BQ$14:$DQ$14,0))</f>
        <v>0</v>
      </c>
      <c r="BZ32" s="4" cm="1">
        <f t="array" ref="BZ32">T32*INDEX(prod_est,$H32+$I32-1,MATCH(BZ$14,$BQ$14:$DQ$14,0))</f>
        <v>0</v>
      </c>
      <c r="CA32" s="4" cm="1">
        <f t="array" ref="CA32">U32*INDEX(prod_est,$H32+$I32-1,MATCH(CA$14,$BQ$14:$DQ$14,0))</f>
        <v>0</v>
      </c>
      <c r="CB32" s="4" cm="1">
        <f t="array" ref="CB32">V32*INDEX(prod_est,$H32+$I32-1,MATCH(CB$14,$BQ$14:$DQ$14,0))</f>
        <v>0</v>
      </c>
      <c r="CC32" s="4" cm="1">
        <f t="array" ref="CC32">W32*INDEX(prod_est,$H32+$I32-1,MATCH(CC$14,$BQ$14:$DQ$14,0))</f>
        <v>0</v>
      </c>
      <c r="CD32" s="4" cm="1">
        <f t="array" ref="CD32">X32*INDEX(prod_est,$H32+$I32-1,MATCH(CD$14,$BQ$14:$DQ$14,0))</f>
        <v>0</v>
      </c>
      <c r="CE32" s="4" cm="1">
        <f t="array" ref="CE32">Y32*INDEX(prod_est,$H32+$I32-1,MATCH(CE$14,$BQ$14:$DQ$14,0))</f>
        <v>0</v>
      </c>
      <c r="CF32" s="4" cm="1">
        <f t="array" ref="CF32">Z32*INDEX(prod_est,$H32+$I32-1,MATCH(CF$14,$BQ$14:$DQ$14,0))</f>
        <v>0</v>
      </c>
      <c r="CG32" s="4" cm="1">
        <f t="array" ref="CG32">AA32*INDEX(prod_est,$H32+$I32-1,MATCH(CG$14,$BQ$14:$DQ$14,0))</f>
        <v>0</v>
      </c>
      <c r="CH32" s="4" cm="1">
        <f t="array" ref="CH32">AB32*INDEX(prod_est,$H32+$I32-1,MATCH(CH$14,$BQ$14:$DQ$14,0))</f>
        <v>0</v>
      </c>
      <c r="CI32" s="4" cm="1">
        <f t="array" ref="CI32">AC32*INDEX(prod_est,$H32+$I32-1,MATCH(CI$14,$BQ$14:$DQ$14,0))</f>
        <v>0</v>
      </c>
      <c r="CJ32" s="4" cm="1">
        <f t="array" ref="CJ32">AD32*INDEX(prod_est,$H32+$I32-1,MATCH(CJ$14,$BQ$14:$DQ$14,0))</f>
        <v>0</v>
      </c>
      <c r="CK32" s="4" cm="1">
        <f t="array" ref="CK32">AE32*INDEX(prod_est,$H32+$I32-1,MATCH(CK$14,$BQ$14:$DQ$14,0))</f>
        <v>0</v>
      </c>
      <c r="CL32" s="4" cm="1">
        <f t="array" ref="CL32">AF32*INDEX(prod_est,$H32+$I32-1,MATCH(CL$14,$BQ$14:$DQ$14,0))</f>
        <v>0</v>
      </c>
      <c r="CM32" s="4" cm="1">
        <f t="array" ref="CM32">AG32*INDEX(prod_est,$H32+$I32-1,MATCH(CM$14,$BQ$14:$DQ$14,0))</f>
        <v>0</v>
      </c>
      <c r="CN32" s="4" cm="1">
        <f t="array" ref="CN32">AH32*INDEX(prod_est,$H32+$I32-1,MATCH(CN$14,$BQ$14:$DQ$14,0))</f>
        <v>0</v>
      </c>
      <c r="CO32" s="4" cm="1">
        <f t="array" ref="CO32">AI32*INDEX(prod_est,$H32+$I32-1,MATCH(CO$14,$BQ$14:$DQ$14,0))</f>
        <v>0</v>
      </c>
      <c r="CP32" s="4" cm="1">
        <f t="array" ref="CP32">AJ32*INDEX(prod_est,$H32+$I32-1,MATCH(CP$14,$BQ$14:$DQ$14,0))</f>
        <v>0</v>
      </c>
      <c r="CQ32" s="4" cm="1">
        <f t="array" ref="CQ32">AK32*INDEX(prod_est,$H32+$I32-1,MATCH(CQ$14,$BQ$14:$DQ$14,0))</f>
        <v>0</v>
      </c>
      <c r="CR32" s="4" cm="1">
        <f t="array" ref="CR32">AL32*INDEX(prod_est,$H32+$I32-1,MATCH(CR$14,$BQ$14:$DQ$14,0))</f>
        <v>0</v>
      </c>
      <c r="CS32" s="4" cm="1">
        <f t="array" ref="CS32">AM32*INDEX(prod_est,$H32+$I32-1,MATCH(CS$14,$BQ$14:$DQ$14,0))</f>
        <v>0</v>
      </c>
      <c r="CT32" s="4" cm="1">
        <f t="array" ref="CT32">AN32*INDEX(prod_est,$H32+$I32-1,MATCH(CT$14,$BQ$14:$DQ$14,0))</f>
        <v>0</v>
      </c>
      <c r="CU32" s="4" cm="1">
        <f t="array" ref="CU32">AO32*INDEX(prod_est,$H32+$I32-1,MATCH(CU$14,$BQ$14:$DQ$14,0))</f>
        <v>0</v>
      </c>
      <c r="CV32" s="4" cm="1">
        <f t="array" ref="CV32">AP32*INDEX(prod_est,$H32+$I32-1,MATCH(CV$14,$BQ$14:$DQ$14,0))</f>
        <v>0</v>
      </c>
      <c r="CW32" s="4" cm="1">
        <f t="array" ref="CW32">AQ32*INDEX(prod_est,$H32+$I32-1,MATCH(CW$14,$BQ$14:$DQ$14,0))</f>
        <v>0</v>
      </c>
      <c r="CX32" s="4" cm="1">
        <f t="array" ref="CX32">AR32*INDEX(prod_est,$H32+$I32-1,MATCH(CX$14,$BQ$14:$DQ$14,0))</f>
        <v>0</v>
      </c>
      <c r="CY32" s="4" cm="1">
        <f t="array" ref="CY32">AS32*INDEX(prod_est,$H32+$I32-1,MATCH(CY$14,$BQ$14:$DQ$14,0))</f>
        <v>0</v>
      </c>
      <c r="CZ32" s="4" cm="1">
        <f t="array" ref="CZ32">AT32*INDEX(prod_est,$H32+$I32-1,MATCH(CZ$14,$BQ$14:$DQ$14,0))</f>
        <v>0</v>
      </c>
      <c r="DA32" s="4" cm="1">
        <f t="array" ref="DA32">AU32*INDEX(prod_est,$H32+$I32-1,MATCH(DA$14,$BQ$14:$DQ$14,0))</f>
        <v>0</v>
      </c>
      <c r="DB32" s="4" cm="1">
        <f t="array" ref="DB32">AV32*INDEX(prod_est,$H32+$I32-1,MATCH(DB$14,$BQ$14:$DQ$14,0))</f>
        <v>0</v>
      </c>
      <c r="DC32" s="4" cm="1">
        <f t="array" ref="DC32">AW32*INDEX(prod_est,$H32+$I32-1,MATCH(DC$14,$BQ$14:$DQ$14,0))</f>
        <v>0</v>
      </c>
      <c r="DD32" s="4" cm="1">
        <f t="array" ref="DD32">AX32*INDEX(prod_est,$H32+$I32-1,MATCH(DD$14,$BQ$14:$DQ$14,0))</f>
        <v>0</v>
      </c>
      <c r="DE32" s="4" cm="1">
        <f t="array" ref="DE32">AY32*INDEX(prod_est,$H32+$I32-1,MATCH(DE$14,$BQ$14:$DQ$14,0))</f>
        <v>0</v>
      </c>
      <c r="DF32" s="4" cm="1">
        <f t="array" ref="DF32">AZ32*INDEX(prod_est,$H32+$I32-1,MATCH(DF$14,$BQ$14:$DQ$14,0))</f>
        <v>0</v>
      </c>
      <c r="DG32" s="4" cm="1">
        <f t="array" ref="DG32">BA32*INDEX(prod_est,$H32+$I32-1,MATCH(DG$14,$BQ$14:$DQ$14,0))</f>
        <v>0</v>
      </c>
      <c r="DH32" s="4" cm="1">
        <f t="array" ref="DH32">BB32*INDEX(prod_est,$H32+$I32-1,MATCH(DH$14,$BQ$14:$DQ$14,0))</f>
        <v>0</v>
      </c>
      <c r="DI32" s="4" cm="1">
        <f t="array" ref="DI32">BC32*INDEX(prod_est,$H32+$I32-1,MATCH(DI$14,$BQ$14:$DQ$14,0))</f>
        <v>0</v>
      </c>
      <c r="DJ32" s="4" cm="1">
        <f t="array" ref="DJ32">BD32*INDEX(prod_est,$H32+$I32-1,MATCH(DJ$14,$BQ$14:$DQ$14,0))</f>
        <v>0</v>
      </c>
      <c r="DK32" s="4" cm="1">
        <f t="array" ref="DK32">BE32*INDEX(prod_est,$H32+$I32-1,MATCH(DK$14,$BQ$14:$DQ$14,0))</f>
        <v>0</v>
      </c>
      <c r="DL32" s="4" cm="1">
        <f t="array" ref="DL32">BF32*INDEX(prod_est,$H32+$I32-1,MATCH(DL$14,$BQ$14:$DQ$14,0))</f>
        <v>0</v>
      </c>
      <c r="DM32" s="4" cm="1">
        <f t="array" ref="DM32">BG32*INDEX(prod_est,$H32+$I32-1,MATCH(DM$14,$BQ$14:$DQ$14,0))</f>
        <v>0</v>
      </c>
      <c r="DN32" s="4" cm="1">
        <f t="array" ref="DN32">BH32*INDEX(prod_est,$H32+$I32-1,MATCH(DN$14,$BQ$14:$DQ$14,0))</f>
        <v>0</v>
      </c>
      <c r="DO32" s="4" cm="1">
        <f t="array" ref="DO32">BI32*INDEX(prod_est,$H32+$I32-1,MATCH(DO$14,$BQ$14:$DQ$14,0))</f>
        <v>0</v>
      </c>
      <c r="DP32" s="4" cm="1">
        <f t="array" ref="DP32">BJ32*INDEX(prod_est,$H32+$I32-1,MATCH(DP$14,$BQ$14:$DQ$14,0))</f>
        <v>0</v>
      </c>
      <c r="DQ32" s="4" cm="1">
        <f t="array" ref="DQ32">BK32*INDEX(prod_est,$H32+$I32-1,MATCH(DQ$14,$BQ$14:$DQ$14,0))</f>
        <v>0</v>
      </c>
    </row>
    <row r="33" spans="1:121" x14ac:dyDescent="0.25">
      <c r="A33" t="s">
        <v>50</v>
      </c>
      <c r="B33" t="s">
        <v>23</v>
      </c>
      <c r="C33" t="s">
        <v>62</v>
      </c>
      <c r="D33" t="s">
        <v>172</v>
      </c>
      <c r="E33" s="46" t="s">
        <v>98</v>
      </c>
      <c r="F33" s="4">
        <v>0</v>
      </c>
      <c r="G33" s="4">
        <v>0</v>
      </c>
      <c r="H33">
        <f>MATCH(A33,Production_est!$A$4:$A$339,0)</f>
        <v>209</v>
      </c>
      <c r="I33">
        <f>IFERROR(MATCH(E33,Production_est!$D$4:$D$339,0),"-")</f>
        <v>16</v>
      </c>
      <c r="J33" s="4" cm="1">
        <f t="array" ref="J33">IFERROR(INDEX(Production_est!$E$4:$E$339,I33+H33-1),"-")</f>
        <v>243.51085496047801</v>
      </c>
      <c r="K33" s="33">
        <f t="shared" si="3"/>
        <v>0</v>
      </c>
      <c r="L33" s="33">
        <f t="shared" si="26"/>
        <v>0</v>
      </c>
      <c r="M33" s="33">
        <f t="shared" si="26"/>
        <v>0</v>
      </c>
      <c r="N33" s="33">
        <f t="shared" si="26"/>
        <v>0</v>
      </c>
      <c r="O33" s="33">
        <f t="shared" si="26"/>
        <v>0</v>
      </c>
      <c r="P33" s="33">
        <f t="shared" si="26"/>
        <v>0</v>
      </c>
      <c r="Q33" s="33">
        <f t="shared" si="26"/>
        <v>0</v>
      </c>
      <c r="R33" s="33">
        <f t="shared" si="26"/>
        <v>0</v>
      </c>
      <c r="S33" s="33">
        <f t="shared" si="26"/>
        <v>0</v>
      </c>
      <c r="T33" s="33">
        <f t="shared" si="26"/>
        <v>0</v>
      </c>
      <c r="U33" s="33">
        <f t="shared" si="26"/>
        <v>0</v>
      </c>
      <c r="V33" s="33">
        <f t="shared" si="26"/>
        <v>0</v>
      </c>
      <c r="W33" s="33">
        <f t="shared" si="26"/>
        <v>0</v>
      </c>
      <c r="X33" s="33">
        <f t="shared" si="26"/>
        <v>0</v>
      </c>
      <c r="Y33" s="33">
        <f t="shared" si="26"/>
        <v>0</v>
      </c>
      <c r="Z33" s="33">
        <f t="shared" si="26"/>
        <v>0</v>
      </c>
      <c r="AA33" s="33">
        <f t="shared" si="26"/>
        <v>0</v>
      </c>
      <c r="AB33" s="33">
        <f t="shared" si="26"/>
        <v>0</v>
      </c>
      <c r="AC33" s="33">
        <f t="shared" si="26"/>
        <v>0</v>
      </c>
      <c r="AD33" s="33">
        <f t="shared" si="26"/>
        <v>0</v>
      </c>
      <c r="AE33" s="33">
        <f t="shared" si="26"/>
        <v>0</v>
      </c>
      <c r="AF33" s="33">
        <f t="shared" si="26"/>
        <v>0</v>
      </c>
      <c r="AG33" s="33">
        <f t="shared" si="26"/>
        <v>0</v>
      </c>
      <c r="AH33" s="33">
        <f t="shared" si="26"/>
        <v>0</v>
      </c>
      <c r="AI33" s="33">
        <f t="shared" si="26"/>
        <v>0</v>
      </c>
      <c r="AJ33" s="33">
        <f t="shared" si="26"/>
        <v>0</v>
      </c>
      <c r="AK33" s="33">
        <f t="shared" si="26"/>
        <v>0</v>
      </c>
      <c r="AL33" s="33">
        <f t="shared" si="26"/>
        <v>0</v>
      </c>
      <c r="AM33" s="33">
        <f t="shared" si="26"/>
        <v>0</v>
      </c>
      <c r="AN33" s="33">
        <f t="shared" si="26"/>
        <v>0</v>
      </c>
      <c r="AO33" s="33">
        <f t="shared" si="26"/>
        <v>0</v>
      </c>
      <c r="AP33" s="33">
        <f t="shared" si="26"/>
        <v>0</v>
      </c>
      <c r="AQ33" s="33">
        <f t="shared" si="26"/>
        <v>0</v>
      </c>
      <c r="AR33" s="33">
        <f t="shared" ref="AR33:BK33" si="29">AQ33*(1-$G$4)</f>
        <v>0</v>
      </c>
      <c r="AS33" s="33">
        <f t="shared" si="29"/>
        <v>0</v>
      </c>
      <c r="AT33" s="33">
        <f t="shared" si="29"/>
        <v>0</v>
      </c>
      <c r="AU33" s="33">
        <f t="shared" si="29"/>
        <v>0</v>
      </c>
      <c r="AV33" s="33">
        <f t="shared" si="29"/>
        <v>0</v>
      </c>
      <c r="AW33" s="33">
        <f t="shared" si="29"/>
        <v>0</v>
      </c>
      <c r="AX33" s="33">
        <f t="shared" si="29"/>
        <v>0</v>
      </c>
      <c r="AY33" s="33">
        <f t="shared" si="29"/>
        <v>0</v>
      </c>
      <c r="AZ33" s="33">
        <f t="shared" si="29"/>
        <v>0</v>
      </c>
      <c r="BA33" s="33">
        <f t="shared" si="29"/>
        <v>0</v>
      </c>
      <c r="BB33" s="33">
        <f t="shared" si="29"/>
        <v>0</v>
      </c>
      <c r="BC33" s="33">
        <f t="shared" si="29"/>
        <v>0</v>
      </c>
      <c r="BD33" s="33">
        <f t="shared" si="29"/>
        <v>0</v>
      </c>
      <c r="BE33" s="33">
        <f t="shared" si="29"/>
        <v>0</v>
      </c>
      <c r="BF33" s="33">
        <f t="shared" si="29"/>
        <v>0</v>
      </c>
      <c r="BG33" s="33">
        <f t="shared" si="29"/>
        <v>0</v>
      </c>
      <c r="BH33" s="33">
        <f t="shared" si="29"/>
        <v>0</v>
      </c>
      <c r="BI33" s="33">
        <f t="shared" si="29"/>
        <v>0</v>
      </c>
      <c r="BJ33" s="33">
        <f t="shared" si="29"/>
        <v>0</v>
      </c>
      <c r="BK33" s="33">
        <f t="shared" si="29"/>
        <v>0</v>
      </c>
      <c r="BL33" t="str">
        <f t="shared" si="6"/>
        <v>14_PE</v>
      </c>
      <c r="BM33" t="str">
        <f t="shared" si="7"/>
        <v>d_nonenergy_15_1_fwood_wwaste</v>
      </c>
      <c r="BP33" s="4">
        <f t="shared" si="8"/>
        <v>0</v>
      </c>
      <c r="BQ33" s="4">
        <f t="shared" si="9"/>
        <v>0</v>
      </c>
      <c r="BR33" s="4" cm="1">
        <f t="array" ref="BR33">L33*INDEX(prod_est,$H33+$I33-1,MATCH(BR$14,$BQ$14:$DQ$14,0))</f>
        <v>0</v>
      </c>
      <c r="BS33" s="4" cm="1">
        <f t="array" ref="BS33">M33*INDEX(prod_est,$H33+$I33-1,MATCH(BS$14,$BQ$14:$DQ$14,0))</f>
        <v>0</v>
      </c>
      <c r="BT33" s="4" cm="1">
        <f t="array" ref="BT33">N33*INDEX(prod_est,$H33+$I33-1,MATCH(BT$14,$BQ$14:$DQ$14,0))</f>
        <v>0</v>
      </c>
      <c r="BU33" s="4" cm="1">
        <f t="array" ref="BU33">O33*INDEX(prod_est,$H33+$I33-1,MATCH(BU$14,$BQ$14:$DQ$14,0))</f>
        <v>0</v>
      </c>
      <c r="BV33" s="4" cm="1">
        <f t="array" ref="BV33">P33*INDEX(prod_est,$H33+$I33-1,MATCH(BV$14,$BQ$14:$DQ$14,0))</f>
        <v>0</v>
      </c>
      <c r="BW33" s="4" cm="1">
        <f t="array" ref="BW33">Q33*INDEX(prod_est,$H33+$I33-1,MATCH(BW$14,$BQ$14:$DQ$14,0))</f>
        <v>0</v>
      </c>
      <c r="BX33" s="4" cm="1">
        <f t="array" ref="BX33">R33*INDEX(prod_est,$H33+$I33-1,MATCH(BX$14,$BQ$14:$DQ$14,0))</f>
        <v>0</v>
      </c>
      <c r="BY33" s="4" cm="1">
        <f t="array" ref="BY33">S33*INDEX(prod_est,$H33+$I33-1,MATCH(BY$14,$BQ$14:$DQ$14,0))</f>
        <v>0</v>
      </c>
      <c r="BZ33" s="4" cm="1">
        <f t="array" ref="BZ33">T33*INDEX(prod_est,$H33+$I33-1,MATCH(BZ$14,$BQ$14:$DQ$14,0))</f>
        <v>0</v>
      </c>
      <c r="CA33" s="4" cm="1">
        <f t="array" ref="CA33">U33*INDEX(prod_est,$H33+$I33-1,MATCH(CA$14,$BQ$14:$DQ$14,0))</f>
        <v>0</v>
      </c>
      <c r="CB33" s="4" cm="1">
        <f t="array" ref="CB33">V33*INDEX(prod_est,$H33+$I33-1,MATCH(CB$14,$BQ$14:$DQ$14,0))</f>
        <v>0</v>
      </c>
      <c r="CC33" s="4" cm="1">
        <f t="array" ref="CC33">W33*INDEX(prod_est,$H33+$I33-1,MATCH(CC$14,$BQ$14:$DQ$14,0))</f>
        <v>0</v>
      </c>
      <c r="CD33" s="4" cm="1">
        <f t="array" ref="CD33">X33*INDEX(prod_est,$H33+$I33-1,MATCH(CD$14,$BQ$14:$DQ$14,0))</f>
        <v>0</v>
      </c>
      <c r="CE33" s="4" cm="1">
        <f t="array" ref="CE33">Y33*INDEX(prod_est,$H33+$I33-1,MATCH(CE$14,$BQ$14:$DQ$14,0))</f>
        <v>0</v>
      </c>
      <c r="CF33" s="4" cm="1">
        <f t="array" ref="CF33">Z33*INDEX(prod_est,$H33+$I33-1,MATCH(CF$14,$BQ$14:$DQ$14,0))</f>
        <v>0</v>
      </c>
      <c r="CG33" s="4" cm="1">
        <f t="array" ref="CG33">AA33*INDEX(prod_est,$H33+$I33-1,MATCH(CG$14,$BQ$14:$DQ$14,0))</f>
        <v>0</v>
      </c>
      <c r="CH33" s="4" cm="1">
        <f t="array" ref="CH33">AB33*INDEX(prod_est,$H33+$I33-1,MATCH(CH$14,$BQ$14:$DQ$14,0))</f>
        <v>0</v>
      </c>
      <c r="CI33" s="4" cm="1">
        <f t="array" ref="CI33">AC33*INDEX(prod_est,$H33+$I33-1,MATCH(CI$14,$BQ$14:$DQ$14,0))</f>
        <v>0</v>
      </c>
      <c r="CJ33" s="4" cm="1">
        <f t="array" ref="CJ33">AD33*INDEX(prod_est,$H33+$I33-1,MATCH(CJ$14,$BQ$14:$DQ$14,0))</f>
        <v>0</v>
      </c>
      <c r="CK33" s="4" cm="1">
        <f t="array" ref="CK33">AE33*INDEX(prod_est,$H33+$I33-1,MATCH(CK$14,$BQ$14:$DQ$14,0))</f>
        <v>0</v>
      </c>
      <c r="CL33" s="4" cm="1">
        <f t="array" ref="CL33">AF33*INDEX(prod_est,$H33+$I33-1,MATCH(CL$14,$BQ$14:$DQ$14,0))</f>
        <v>0</v>
      </c>
      <c r="CM33" s="4" cm="1">
        <f t="array" ref="CM33">AG33*INDEX(prod_est,$H33+$I33-1,MATCH(CM$14,$BQ$14:$DQ$14,0))</f>
        <v>0</v>
      </c>
      <c r="CN33" s="4" cm="1">
        <f t="array" ref="CN33">AH33*INDEX(prod_est,$H33+$I33-1,MATCH(CN$14,$BQ$14:$DQ$14,0))</f>
        <v>0</v>
      </c>
      <c r="CO33" s="4" cm="1">
        <f t="array" ref="CO33">AI33*INDEX(prod_est,$H33+$I33-1,MATCH(CO$14,$BQ$14:$DQ$14,0))</f>
        <v>0</v>
      </c>
      <c r="CP33" s="4" cm="1">
        <f t="array" ref="CP33">AJ33*INDEX(prod_est,$H33+$I33-1,MATCH(CP$14,$BQ$14:$DQ$14,0))</f>
        <v>0</v>
      </c>
      <c r="CQ33" s="4" cm="1">
        <f t="array" ref="CQ33">AK33*INDEX(prod_est,$H33+$I33-1,MATCH(CQ$14,$BQ$14:$DQ$14,0))</f>
        <v>0</v>
      </c>
      <c r="CR33" s="4" cm="1">
        <f t="array" ref="CR33">AL33*INDEX(prod_est,$H33+$I33-1,MATCH(CR$14,$BQ$14:$DQ$14,0))</f>
        <v>0</v>
      </c>
      <c r="CS33" s="4" cm="1">
        <f t="array" ref="CS33">AM33*INDEX(prod_est,$H33+$I33-1,MATCH(CS$14,$BQ$14:$DQ$14,0))</f>
        <v>0</v>
      </c>
      <c r="CT33" s="4" cm="1">
        <f t="array" ref="CT33">AN33*INDEX(prod_est,$H33+$I33-1,MATCH(CT$14,$BQ$14:$DQ$14,0))</f>
        <v>0</v>
      </c>
      <c r="CU33" s="4" cm="1">
        <f t="array" ref="CU33">AO33*INDEX(prod_est,$H33+$I33-1,MATCH(CU$14,$BQ$14:$DQ$14,0))</f>
        <v>0</v>
      </c>
      <c r="CV33" s="4" cm="1">
        <f t="array" ref="CV33">AP33*INDEX(prod_est,$H33+$I33-1,MATCH(CV$14,$BQ$14:$DQ$14,0))</f>
        <v>0</v>
      </c>
      <c r="CW33" s="4" cm="1">
        <f t="array" ref="CW33">AQ33*INDEX(prod_est,$H33+$I33-1,MATCH(CW$14,$BQ$14:$DQ$14,0))</f>
        <v>0</v>
      </c>
      <c r="CX33" s="4" cm="1">
        <f t="array" ref="CX33">AR33*INDEX(prod_est,$H33+$I33-1,MATCH(CX$14,$BQ$14:$DQ$14,0))</f>
        <v>0</v>
      </c>
      <c r="CY33" s="4" cm="1">
        <f t="array" ref="CY33">AS33*INDEX(prod_est,$H33+$I33-1,MATCH(CY$14,$BQ$14:$DQ$14,0))</f>
        <v>0</v>
      </c>
      <c r="CZ33" s="4" cm="1">
        <f t="array" ref="CZ33">AT33*INDEX(prod_est,$H33+$I33-1,MATCH(CZ$14,$BQ$14:$DQ$14,0))</f>
        <v>0</v>
      </c>
      <c r="DA33" s="4" cm="1">
        <f t="array" ref="DA33">AU33*INDEX(prod_est,$H33+$I33-1,MATCH(DA$14,$BQ$14:$DQ$14,0))</f>
        <v>0</v>
      </c>
      <c r="DB33" s="4" cm="1">
        <f t="array" ref="DB33">AV33*INDEX(prod_est,$H33+$I33-1,MATCH(DB$14,$BQ$14:$DQ$14,0))</f>
        <v>0</v>
      </c>
      <c r="DC33" s="4" cm="1">
        <f t="array" ref="DC33">AW33*INDEX(prod_est,$H33+$I33-1,MATCH(DC$14,$BQ$14:$DQ$14,0))</f>
        <v>0</v>
      </c>
      <c r="DD33" s="4" cm="1">
        <f t="array" ref="DD33">AX33*INDEX(prod_est,$H33+$I33-1,MATCH(DD$14,$BQ$14:$DQ$14,0))</f>
        <v>0</v>
      </c>
      <c r="DE33" s="4" cm="1">
        <f t="array" ref="DE33">AY33*INDEX(prod_est,$H33+$I33-1,MATCH(DE$14,$BQ$14:$DQ$14,0))</f>
        <v>0</v>
      </c>
      <c r="DF33" s="4" cm="1">
        <f t="array" ref="DF33">AZ33*INDEX(prod_est,$H33+$I33-1,MATCH(DF$14,$BQ$14:$DQ$14,0))</f>
        <v>0</v>
      </c>
      <c r="DG33" s="4" cm="1">
        <f t="array" ref="DG33">BA33*INDEX(prod_est,$H33+$I33-1,MATCH(DG$14,$BQ$14:$DQ$14,0))</f>
        <v>0</v>
      </c>
      <c r="DH33" s="4" cm="1">
        <f t="array" ref="DH33">BB33*INDEX(prod_est,$H33+$I33-1,MATCH(DH$14,$BQ$14:$DQ$14,0))</f>
        <v>0</v>
      </c>
      <c r="DI33" s="4" cm="1">
        <f t="array" ref="DI33">BC33*INDEX(prod_est,$H33+$I33-1,MATCH(DI$14,$BQ$14:$DQ$14,0))</f>
        <v>0</v>
      </c>
      <c r="DJ33" s="4" cm="1">
        <f t="array" ref="DJ33">BD33*INDEX(prod_est,$H33+$I33-1,MATCH(DJ$14,$BQ$14:$DQ$14,0))</f>
        <v>0</v>
      </c>
      <c r="DK33" s="4" cm="1">
        <f t="array" ref="DK33">BE33*INDEX(prod_est,$H33+$I33-1,MATCH(DK$14,$BQ$14:$DQ$14,0))</f>
        <v>0</v>
      </c>
      <c r="DL33" s="4" cm="1">
        <f t="array" ref="DL33">BF33*INDEX(prod_est,$H33+$I33-1,MATCH(DL$14,$BQ$14:$DQ$14,0))</f>
        <v>0</v>
      </c>
      <c r="DM33" s="4" cm="1">
        <f t="array" ref="DM33">BG33*INDEX(prod_est,$H33+$I33-1,MATCH(DM$14,$BQ$14:$DQ$14,0))</f>
        <v>0</v>
      </c>
      <c r="DN33" s="4" cm="1">
        <f t="array" ref="DN33">BH33*INDEX(prod_est,$H33+$I33-1,MATCH(DN$14,$BQ$14:$DQ$14,0))</f>
        <v>0</v>
      </c>
      <c r="DO33" s="4" cm="1">
        <f t="array" ref="DO33">BI33*INDEX(prod_est,$H33+$I33-1,MATCH(DO$14,$BQ$14:$DQ$14,0))</f>
        <v>0</v>
      </c>
      <c r="DP33" s="4" cm="1">
        <f t="array" ref="DP33">BJ33*INDEX(prod_est,$H33+$I33-1,MATCH(DP$14,$BQ$14:$DQ$14,0))</f>
        <v>0</v>
      </c>
      <c r="DQ33" s="4" cm="1">
        <f t="array" ref="DQ33">BK33*INDEX(prod_est,$H33+$I33-1,MATCH(DQ$14,$BQ$14:$DQ$14,0))</f>
        <v>0</v>
      </c>
    </row>
    <row r="34" spans="1:121" x14ac:dyDescent="0.25">
      <c r="A34" t="s">
        <v>50</v>
      </c>
      <c r="B34" t="s">
        <v>24</v>
      </c>
      <c r="C34" t="s">
        <v>24</v>
      </c>
      <c r="D34" t="s">
        <v>172</v>
      </c>
      <c r="E34" s="46" t="s">
        <v>98</v>
      </c>
      <c r="F34" s="4">
        <v>0</v>
      </c>
      <c r="G34" s="4">
        <v>0</v>
      </c>
      <c r="H34">
        <f>MATCH(A34,Production_est!$A$4:$A$339,0)</f>
        <v>209</v>
      </c>
      <c r="I34">
        <f>IFERROR(MATCH(E34,Production_est!$D$4:$D$339,0),"-")</f>
        <v>16</v>
      </c>
      <c r="J34" s="4" cm="1">
        <f t="array" ref="J34">IFERROR(INDEX(Production_est!$E$4:$E$339,I34+H34-1),"-")</f>
        <v>243.51085496047801</v>
      </c>
      <c r="K34" s="33">
        <f t="shared" si="3"/>
        <v>0</v>
      </c>
      <c r="L34" s="33">
        <f t="shared" si="26"/>
        <v>0</v>
      </c>
      <c r="M34" s="33">
        <f t="shared" si="26"/>
        <v>0</v>
      </c>
      <c r="N34" s="33">
        <f t="shared" si="26"/>
        <v>0</v>
      </c>
      <c r="O34" s="33">
        <f t="shared" si="26"/>
        <v>0</v>
      </c>
      <c r="P34" s="33">
        <f t="shared" si="26"/>
        <v>0</v>
      </c>
      <c r="Q34" s="33">
        <f t="shared" si="26"/>
        <v>0</v>
      </c>
      <c r="R34" s="33">
        <f t="shared" si="26"/>
        <v>0</v>
      </c>
      <c r="S34" s="33">
        <f t="shared" si="26"/>
        <v>0</v>
      </c>
      <c r="T34" s="33">
        <f t="shared" si="26"/>
        <v>0</v>
      </c>
      <c r="U34" s="33">
        <f t="shared" si="26"/>
        <v>0</v>
      </c>
      <c r="V34" s="33">
        <f t="shared" si="26"/>
        <v>0</v>
      </c>
      <c r="W34" s="33">
        <f t="shared" si="26"/>
        <v>0</v>
      </c>
      <c r="X34" s="33">
        <f t="shared" si="26"/>
        <v>0</v>
      </c>
      <c r="Y34" s="33">
        <f t="shared" si="26"/>
        <v>0</v>
      </c>
      <c r="Z34" s="33">
        <f t="shared" si="26"/>
        <v>0</v>
      </c>
      <c r="AA34" s="33">
        <f t="shared" si="26"/>
        <v>0</v>
      </c>
      <c r="AB34" s="33">
        <f t="shared" si="26"/>
        <v>0</v>
      </c>
      <c r="AC34" s="33">
        <f t="shared" si="26"/>
        <v>0</v>
      </c>
      <c r="AD34" s="33">
        <f t="shared" si="26"/>
        <v>0</v>
      </c>
      <c r="AE34" s="33">
        <f t="shared" si="26"/>
        <v>0</v>
      </c>
      <c r="AF34" s="33">
        <f t="shared" si="26"/>
        <v>0</v>
      </c>
      <c r="AG34" s="33">
        <f t="shared" si="26"/>
        <v>0</v>
      </c>
      <c r="AH34" s="33">
        <f t="shared" si="26"/>
        <v>0</v>
      </c>
      <c r="AI34" s="33">
        <f t="shared" si="26"/>
        <v>0</v>
      </c>
      <c r="AJ34" s="33">
        <f t="shared" si="26"/>
        <v>0</v>
      </c>
      <c r="AK34" s="33">
        <f t="shared" si="26"/>
        <v>0</v>
      </c>
      <c r="AL34" s="33">
        <f t="shared" si="26"/>
        <v>0</v>
      </c>
      <c r="AM34" s="33">
        <f t="shared" si="26"/>
        <v>0</v>
      </c>
      <c r="AN34" s="33">
        <f t="shared" si="26"/>
        <v>0</v>
      </c>
      <c r="AO34" s="33">
        <f t="shared" si="26"/>
        <v>0</v>
      </c>
      <c r="AP34" s="33">
        <f t="shared" si="26"/>
        <v>0</v>
      </c>
      <c r="AQ34" s="33">
        <f t="shared" si="26"/>
        <v>0</v>
      </c>
      <c r="AR34" s="33">
        <f t="shared" ref="AR34:BK34" si="30">AQ34*(1-$G$4)</f>
        <v>0</v>
      </c>
      <c r="AS34" s="33">
        <f t="shared" si="30"/>
        <v>0</v>
      </c>
      <c r="AT34" s="33">
        <f t="shared" si="30"/>
        <v>0</v>
      </c>
      <c r="AU34" s="33">
        <f t="shared" si="30"/>
        <v>0</v>
      </c>
      <c r="AV34" s="33">
        <f t="shared" si="30"/>
        <v>0</v>
      </c>
      <c r="AW34" s="33">
        <f t="shared" si="30"/>
        <v>0</v>
      </c>
      <c r="AX34" s="33">
        <f t="shared" si="30"/>
        <v>0</v>
      </c>
      <c r="AY34" s="33">
        <f t="shared" si="30"/>
        <v>0</v>
      </c>
      <c r="AZ34" s="33">
        <f t="shared" si="30"/>
        <v>0</v>
      </c>
      <c r="BA34" s="33">
        <f t="shared" si="30"/>
        <v>0</v>
      </c>
      <c r="BB34" s="33">
        <f t="shared" si="30"/>
        <v>0</v>
      </c>
      <c r="BC34" s="33">
        <f t="shared" si="30"/>
        <v>0</v>
      </c>
      <c r="BD34" s="33">
        <f t="shared" si="30"/>
        <v>0</v>
      </c>
      <c r="BE34" s="33">
        <f t="shared" si="30"/>
        <v>0</v>
      </c>
      <c r="BF34" s="33">
        <f t="shared" si="30"/>
        <v>0</v>
      </c>
      <c r="BG34" s="33">
        <f t="shared" si="30"/>
        <v>0</v>
      </c>
      <c r="BH34" s="33">
        <f t="shared" si="30"/>
        <v>0</v>
      </c>
      <c r="BI34" s="33">
        <f t="shared" si="30"/>
        <v>0</v>
      </c>
      <c r="BJ34" s="33">
        <f t="shared" si="30"/>
        <v>0</v>
      </c>
      <c r="BK34" s="33">
        <f t="shared" si="30"/>
        <v>0</v>
      </c>
      <c r="BL34" t="str">
        <f t="shared" si="6"/>
        <v>14_PE</v>
      </c>
      <c r="BM34" t="str">
        <f t="shared" si="7"/>
        <v>d_nonenergy_15_2_bagasse</v>
      </c>
      <c r="BP34" s="4">
        <f t="shared" si="8"/>
        <v>0</v>
      </c>
      <c r="BQ34" s="4">
        <f t="shared" si="9"/>
        <v>0</v>
      </c>
      <c r="BR34" s="4" cm="1">
        <f t="array" ref="BR34">L34*INDEX(prod_est,$H34+$I34-1,MATCH(BR$14,$BQ$14:$DQ$14,0))</f>
        <v>0</v>
      </c>
      <c r="BS34" s="4" cm="1">
        <f t="array" ref="BS34">M34*INDEX(prod_est,$H34+$I34-1,MATCH(BS$14,$BQ$14:$DQ$14,0))</f>
        <v>0</v>
      </c>
      <c r="BT34" s="4" cm="1">
        <f t="array" ref="BT34">N34*INDEX(prod_est,$H34+$I34-1,MATCH(BT$14,$BQ$14:$DQ$14,0))</f>
        <v>0</v>
      </c>
      <c r="BU34" s="4" cm="1">
        <f t="array" ref="BU34">O34*INDEX(prod_est,$H34+$I34-1,MATCH(BU$14,$BQ$14:$DQ$14,0))</f>
        <v>0</v>
      </c>
      <c r="BV34" s="4" cm="1">
        <f t="array" ref="BV34">P34*INDEX(prod_est,$H34+$I34-1,MATCH(BV$14,$BQ$14:$DQ$14,0))</f>
        <v>0</v>
      </c>
      <c r="BW34" s="4" cm="1">
        <f t="array" ref="BW34">Q34*INDEX(prod_est,$H34+$I34-1,MATCH(BW$14,$BQ$14:$DQ$14,0))</f>
        <v>0</v>
      </c>
      <c r="BX34" s="4" cm="1">
        <f t="array" ref="BX34">R34*INDEX(prod_est,$H34+$I34-1,MATCH(BX$14,$BQ$14:$DQ$14,0))</f>
        <v>0</v>
      </c>
      <c r="BY34" s="4" cm="1">
        <f t="array" ref="BY34">S34*INDEX(prod_est,$H34+$I34-1,MATCH(BY$14,$BQ$14:$DQ$14,0))</f>
        <v>0</v>
      </c>
      <c r="BZ34" s="4" cm="1">
        <f t="array" ref="BZ34">T34*INDEX(prod_est,$H34+$I34-1,MATCH(BZ$14,$BQ$14:$DQ$14,0))</f>
        <v>0</v>
      </c>
      <c r="CA34" s="4" cm="1">
        <f t="array" ref="CA34">U34*INDEX(prod_est,$H34+$I34-1,MATCH(CA$14,$BQ$14:$DQ$14,0))</f>
        <v>0</v>
      </c>
      <c r="CB34" s="4" cm="1">
        <f t="array" ref="CB34">V34*INDEX(prod_est,$H34+$I34-1,MATCH(CB$14,$BQ$14:$DQ$14,0))</f>
        <v>0</v>
      </c>
      <c r="CC34" s="4" cm="1">
        <f t="array" ref="CC34">W34*INDEX(prod_est,$H34+$I34-1,MATCH(CC$14,$BQ$14:$DQ$14,0))</f>
        <v>0</v>
      </c>
      <c r="CD34" s="4" cm="1">
        <f t="array" ref="CD34">X34*INDEX(prod_est,$H34+$I34-1,MATCH(CD$14,$BQ$14:$DQ$14,0))</f>
        <v>0</v>
      </c>
      <c r="CE34" s="4" cm="1">
        <f t="array" ref="CE34">Y34*INDEX(prod_est,$H34+$I34-1,MATCH(CE$14,$BQ$14:$DQ$14,0))</f>
        <v>0</v>
      </c>
      <c r="CF34" s="4" cm="1">
        <f t="array" ref="CF34">Z34*INDEX(prod_est,$H34+$I34-1,MATCH(CF$14,$BQ$14:$DQ$14,0))</f>
        <v>0</v>
      </c>
      <c r="CG34" s="4" cm="1">
        <f t="array" ref="CG34">AA34*INDEX(prod_est,$H34+$I34-1,MATCH(CG$14,$BQ$14:$DQ$14,0))</f>
        <v>0</v>
      </c>
      <c r="CH34" s="4" cm="1">
        <f t="array" ref="CH34">AB34*INDEX(prod_est,$H34+$I34-1,MATCH(CH$14,$BQ$14:$DQ$14,0))</f>
        <v>0</v>
      </c>
      <c r="CI34" s="4" cm="1">
        <f t="array" ref="CI34">AC34*INDEX(prod_est,$H34+$I34-1,MATCH(CI$14,$BQ$14:$DQ$14,0))</f>
        <v>0</v>
      </c>
      <c r="CJ34" s="4" cm="1">
        <f t="array" ref="CJ34">AD34*INDEX(prod_est,$H34+$I34-1,MATCH(CJ$14,$BQ$14:$DQ$14,0))</f>
        <v>0</v>
      </c>
      <c r="CK34" s="4" cm="1">
        <f t="array" ref="CK34">AE34*INDEX(prod_est,$H34+$I34-1,MATCH(CK$14,$BQ$14:$DQ$14,0))</f>
        <v>0</v>
      </c>
      <c r="CL34" s="4" cm="1">
        <f t="array" ref="CL34">AF34*INDEX(prod_est,$H34+$I34-1,MATCH(CL$14,$BQ$14:$DQ$14,0))</f>
        <v>0</v>
      </c>
      <c r="CM34" s="4" cm="1">
        <f t="array" ref="CM34">AG34*INDEX(prod_est,$H34+$I34-1,MATCH(CM$14,$BQ$14:$DQ$14,0))</f>
        <v>0</v>
      </c>
      <c r="CN34" s="4" cm="1">
        <f t="array" ref="CN34">AH34*INDEX(prod_est,$H34+$I34-1,MATCH(CN$14,$BQ$14:$DQ$14,0))</f>
        <v>0</v>
      </c>
      <c r="CO34" s="4" cm="1">
        <f t="array" ref="CO34">AI34*INDEX(prod_est,$H34+$I34-1,MATCH(CO$14,$BQ$14:$DQ$14,0))</f>
        <v>0</v>
      </c>
      <c r="CP34" s="4" cm="1">
        <f t="array" ref="CP34">AJ34*INDEX(prod_est,$H34+$I34-1,MATCH(CP$14,$BQ$14:$DQ$14,0))</f>
        <v>0</v>
      </c>
      <c r="CQ34" s="4" cm="1">
        <f t="array" ref="CQ34">AK34*INDEX(prod_est,$H34+$I34-1,MATCH(CQ$14,$BQ$14:$DQ$14,0))</f>
        <v>0</v>
      </c>
      <c r="CR34" s="4" cm="1">
        <f t="array" ref="CR34">AL34*INDEX(prod_est,$H34+$I34-1,MATCH(CR$14,$BQ$14:$DQ$14,0))</f>
        <v>0</v>
      </c>
      <c r="CS34" s="4" cm="1">
        <f t="array" ref="CS34">AM34*INDEX(prod_est,$H34+$I34-1,MATCH(CS$14,$BQ$14:$DQ$14,0))</f>
        <v>0</v>
      </c>
      <c r="CT34" s="4" cm="1">
        <f t="array" ref="CT34">AN34*INDEX(prod_est,$H34+$I34-1,MATCH(CT$14,$BQ$14:$DQ$14,0))</f>
        <v>0</v>
      </c>
      <c r="CU34" s="4" cm="1">
        <f t="array" ref="CU34">AO34*INDEX(prod_est,$H34+$I34-1,MATCH(CU$14,$BQ$14:$DQ$14,0))</f>
        <v>0</v>
      </c>
      <c r="CV34" s="4" cm="1">
        <f t="array" ref="CV34">AP34*INDEX(prod_est,$H34+$I34-1,MATCH(CV$14,$BQ$14:$DQ$14,0))</f>
        <v>0</v>
      </c>
      <c r="CW34" s="4" cm="1">
        <f t="array" ref="CW34">AQ34*INDEX(prod_est,$H34+$I34-1,MATCH(CW$14,$BQ$14:$DQ$14,0))</f>
        <v>0</v>
      </c>
      <c r="CX34" s="4" cm="1">
        <f t="array" ref="CX34">AR34*INDEX(prod_est,$H34+$I34-1,MATCH(CX$14,$BQ$14:$DQ$14,0))</f>
        <v>0</v>
      </c>
      <c r="CY34" s="4" cm="1">
        <f t="array" ref="CY34">AS34*INDEX(prod_est,$H34+$I34-1,MATCH(CY$14,$BQ$14:$DQ$14,0))</f>
        <v>0</v>
      </c>
      <c r="CZ34" s="4" cm="1">
        <f t="array" ref="CZ34">AT34*INDEX(prod_est,$H34+$I34-1,MATCH(CZ$14,$BQ$14:$DQ$14,0))</f>
        <v>0</v>
      </c>
      <c r="DA34" s="4" cm="1">
        <f t="array" ref="DA34">AU34*INDEX(prod_est,$H34+$I34-1,MATCH(DA$14,$BQ$14:$DQ$14,0))</f>
        <v>0</v>
      </c>
      <c r="DB34" s="4" cm="1">
        <f t="array" ref="DB34">AV34*INDEX(prod_est,$H34+$I34-1,MATCH(DB$14,$BQ$14:$DQ$14,0))</f>
        <v>0</v>
      </c>
      <c r="DC34" s="4" cm="1">
        <f t="array" ref="DC34">AW34*INDEX(prod_est,$H34+$I34-1,MATCH(DC$14,$BQ$14:$DQ$14,0))</f>
        <v>0</v>
      </c>
      <c r="DD34" s="4" cm="1">
        <f t="array" ref="DD34">AX34*INDEX(prod_est,$H34+$I34-1,MATCH(DD$14,$BQ$14:$DQ$14,0))</f>
        <v>0</v>
      </c>
      <c r="DE34" s="4" cm="1">
        <f t="array" ref="DE34">AY34*INDEX(prod_est,$H34+$I34-1,MATCH(DE$14,$BQ$14:$DQ$14,0))</f>
        <v>0</v>
      </c>
      <c r="DF34" s="4" cm="1">
        <f t="array" ref="DF34">AZ34*INDEX(prod_est,$H34+$I34-1,MATCH(DF$14,$BQ$14:$DQ$14,0))</f>
        <v>0</v>
      </c>
      <c r="DG34" s="4" cm="1">
        <f t="array" ref="DG34">BA34*INDEX(prod_est,$H34+$I34-1,MATCH(DG$14,$BQ$14:$DQ$14,0))</f>
        <v>0</v>
      </c>
      <c r="DH34" s="4" cm="1">
        <f t="array" ref="DH34">BB34*INDEX(prod_est,$H34+$I34-1,MATCH(DH$14,$BQ$14:$DQ$14,0))</f>
        <v>0</v>
      </c>
      <c r="DI34" s="4" cm="1">
        <f t="array" ref="DI34">BC34*INDEX(prod_est,$H34+$I34-1,MATCH(DI$14,$BQ$14:$DQ$14,0))</f>
        <v>0</v>
      </c>
      <c r="DJ34" s="4" cm="1">
        <f t="array" ref="DJ34">BD34*INDEX(prod_est,$H34+$I34-1,MATCH(DJ$14,$BQ$14:$DQ$14,0))</f>
        <v>0</v>
      </c>
      <c r="DK34" s="4" cm="1">
        <f t="array" ref="DK34">BE34*INDEX(prod_est,$H34+$I34-1,MATCH(DK$14,$BQ$14:$DQ$14,0))</f>
        <v>0</v>
      </c>
      <c r="DL34" s="4" cm="1">
        <f t="array" ref="DL34">BF34*INDEX(prod_est,$H34+$I34-1,MATCH(DL$14,$BQ$14:$DQ$14,0))</f>
        <v>0</v>
      </c>
      <c r="DM34" s="4" cm="1">
        <f t="array" ref="DM34">BG34*INDEX(prod_est,$H34+$I34-1,MATCH(DM$14,$BQ$14:$DQ$14,0))</f>
        <v>0</v>
      </c>
      <c r="DN34" s="4" cm="1">
        <f t="array" ref="DN34">BH34*INDEX(prod_est,$H34+$I34-1,MATCH(DN$14,$BQ$14:$DQ$14,0))</f>
        <v>0</v>
      </c>
      <c r="DO34" s="4" cm="1">
        <f t="array" ref="DO34">BI34*INDEX(prod_est,$H34+$I34-1,MATCH(DO$14,$BQ$14:$DQ$14,0))</f>
        <v>0</v>
      </c>
      <c r="DP34" s="4" cm="1">
        <f t="array" ref="DP34">BJ34*INDEX(prod_est,$H34+$I34-1,MATCH(DP$14,$BQ$14:$DQ$14,0))</f>
        <v>0</v>
      </c>
      <c r="DQ34" s="4" cm="1">
        <f t="array" ref="DQ34">BK34*INDEX(prod_est,$H34+$I34-1,MATCH(DQ$14,$BQ$14:$DQ$14,0))</f>
        <v>0</v>
      </c>
    </row>
    <row r="35" spans="1:121" x14ac:dyDescent="0.25">
      <c r="A35" t="s">
        <v>50</v>
      </c>
      <c r="B35" t="s">
        <v>25</v>
      </c>
      <c r="C35" t="s">
        <v>25</v>
      </c>
      <c r="D35" t="s">
        <v>172</v>
      </c>
      <c r="E35" s="46" t="s">
        <v>98</v>
      </c>
      <c r="F35" s="4">
        <v>0</v>
      </c>
      <c r="G35" s="4">
        <v>0</v>
      </c>
      <c r="H35">
        <f>MATCH(A35,Production_est!$A$4:$A$339,0)</f>
        <v>209</v>
      </c>
      <c r="I35">
        <f>IFERROR(MATCH(E35,Production_est!$D$4:$D$339,0),"-")</f>
        <v>16</v>
      </c>
      <c r="J35" s="4" cm="1">
        <f t="array" ref="J35">IFERROR(INDEX(Production_est!$E$4:$E$339,I35+H35-1),"-")</f>
        <v>243.51085496047801</v>
      </c>
      <c r="K35" s="33">
        <f t="shared" si="3"/>
        <v>0</v>
      </c>
      <c r="L35" s="33">
        <f t="shared" si="26"/>
        <v>0</v>
      </c>
      <c r="M35" s="33">
        <f t="shared" si="26"/>
        <v>0</v>
      </c>
      <c r="N35" s="33">
        <f t="shared" si="26"/>
        <v>0</v>
      </c>
      <c r="O35" s="33">
        <f t="shared" si="26"/>
        <v>0</v>
      </c>
      <c r="P35" s="33">
        <f t="shared" si="26"/>
        <v>0</v>
      </c>
      <c r="Q35" s="33">
        <f t="shared" si="26"/>
        <v>0</v>
      </c>
      <c r="R35" s="33">
        <f t="shared" si="26"/>
        <v>0</v>
      </c>
      <c r="S35" s="33">
        <f t="shared" si="26"/>
        <v>0</v>
      </c>
      <c r="T35" s="33">
        <f t="shared" si="26"/>
        <v>0</v>
      </c>
      <c r="U35" s="33">
        <f t="shared" si="26"/>
        <v>0</v>
      </c>
      <c r="V35" s="33">
        <f t="shared" si="26"/>
        <v>0</v>
      </c>
      <c r="W35" s="33">
        <f t="shared" si="26"/>
        <v>0</v>
      </c>
      <c r="X35" s="33">
        <f t="shared" si="26"/>
        <v>0</v>
      </c>
      <c r="Y35" s="33">
        <f t="shared" si="26"/>
        <v>0</v>
      </c>
      <c r="Z35" s="33">
        <f t="shared" si="26"/>
        <v>0</v>
      </c>
      <c r="AA35" s="33">
        <f t="shared" si="26"/>
        <v>0</v>
      </c>
      <c r="AB35" s="33">
        <f t="shared" si="26"/>
        <v>0</v>
      </c>
      <c r="AC35" s="33">
        <f t="shared" si="26"/>
        <v>0</v>
      </c>
      <c r="AD35" s="33">
        <f t="shared" si="26"/>
        <v>0</v>
      </c>
      <c r="AE35" s="33">
        <f t="shared" si="26"/>
        <v>0</v>
      </c>
      <c r="AF35" s="33">
        <f t="shared" si="26"/>
        <v>0</v>
      </c>
      <c r="AG35" s="33">
        <f t="shared" si="26"/>
        <v>0</v>
      </c>
      <c r="AH35" s="33">
        <f t="shared" si="26"/>
        <v>0</v>
      </c>
      <c r="AI35" s="33">
        <f t="shared" si="26"/>
        <v>0</v>
      </c>
      <c r="AJ35" s="33">
        <f t="shared" si="26"/>
        <v>0</v>
      </c>
      <c r="AK35" s="33">
        <f t="shared" si="26"/>
        <v>0</v>
      </c>
      <c r="AL35" s="33">
        <f t="shared" si="26"/>
        <v>0</v>
      </c>
      <c r="AM35" s="33">
        <f t="shared" si="26"/>
        <v>0</v>
      </c>
      <c r="AN35" s="33">
        <f t="shared" si="26"/>
        <v>0</v>
      </c>
      <c r="AO35" s="33">
        <f t="shared" si="26"/>
        <v>0</v>
      </c>
      <c r="AP35" s="33">
        <f t="shared" si="26"/>
        <v>0</v>
      </c>
      <c r="AQ35" s="33">
        <f t="shared" si="26"/>
        <v>0</v>
      </c>
      <c r="AR35" s="33">
        <f t="shared" ref="AR35:BK35" si="31">AQ35*(1-$G$4)</f>
        <v>0</v>
      </c>
      <c r="AS35" s="33">
        <f t="shared" si="31"/>
        <v>0</v>
      </c>
      <c r="AT35" s="33">
        <f t="shared" si="31"/>
        <v>0</v>
      </c>
      <c r="AU35" s="33">
        <f t="shared" si="31"/>
        <v>0</v>
      </c>
      <c r="AV35" s="33">
        <f t="shared" si="31"/>
        <v>0</v>
      </c>
      <c r="AW35" s="33">
        <f t="shared" si="31"/>
        <v>0</v>
      </c>
      <c r="AX35" s="33">
        <f t="shared" si="31"/>
        <v>0</v>
      </c>
      <c r="AY35" s="33">
        <f t="shared" si="31"/>
        <v>0</v>
      </c>
      <c r="AZ35" s="33">
        <f t="shared" si="31"/>
        <v>0</v>
      </c>
      <c r="BA35" s="33">
        <f t="shared" si="31"/>
        <v>0</v>
      </c>
      <c r="BB35" s="33">
        <f t="shared" si="31"/>
        <v>0</v>
      </c>
      <c r="BC35" s="33">
        <f t="shared" si="31"/>
        <v>0</v>
      </c>
      <c r="BD35" s="33">
        <f t="shared" si="31"/>
        <v>0</v>
      </c>
      <c r="BE35" s="33">
        <f t="shared" si="31"/>
        <v>0</v>
      </c>
      <c r="BF35" s="33">
        <f t="shared" si="31"/>
        <v>0</v>
      </c>
      <c r="BG35" s="33">
        <f t="shared" si="31"/>
        <v>0</v>
      </c>
      <c r="BH35" s="33">
        <f t="shared" si="31"/>
        <v>0</v>
      </c>
      <c r="BI35" s="33">
        <f t="shared" si="31"/>
        <v>0</v>
      </c>
      <c r="BJ35" s="33">
        <f t="shared" si="31"/>
        <v>0</v>
      </c>
      <c r="BK35" s="33">
        <f t="shared" si="31"/>
        <v>0</v>
      </c>
      <c r="BL35" t="str">
        <f t="shared" si="6"/>
        <v>14_PE</v>
      </c>
      <c r="BM35" t="str">
        <f t="shared" si="7"/>
        <v>d_nonenergy_15_3_charcoal</v>
      </c>
      <c r="BP35" s="4">
        <f t="shared" si="8"/>
        <v>0</v>
      </c>
      <c r="BQ35" s="4">
        <f t="shared" si="9"/>
        <v>0</v>
      </c>
      <c r="BR35" s="4" cm="1">
        <f t="array" ref="BR35">L35*INDEX(prod_est,$H35+$I35-1,MATCH(BR$14,$BQ$14:$DQ$14,0))</f>
        <v>0</v>
      </c>
      <c r="BS35" s="4" cm="1">
        <f t="array" ref="BS35">M35*INDEX(prod_est,$H35+$I35-1,MATCH(BS$14,$BQ$14:$DQ$14,0))</f>
        <v>0</v>
      </c>
      <c r="BT35" s="4" cm="1">
        <f t="array" ref="BT35">N35*INDEX(prod_est,$H35+$I35-1,MATCH(BT$14,$BQ$14:$DQ$14,0))</f>
        <v>0</v>
      </c>
      <c r="BU35" s="4" cm="1">
        <f t="array" ref="BU35">O35*INDEX(prod_est,$H35+$I35-1,MATCH(BU$14,$BQ$14:$DQ$14,0))</f>
        <v>0</v>
      </c>
      <c r="BV35" s="4" cm="1">
        <f t="array" ref="BV35">P35*INDEX(prod_est,$H35+$I35-1,MATCH(BV$14,$BQ$14:$DQ$14,0))</f>
        <v>0</v>
      </c>
      <c r="BW35" s="4" cm="1">
        <f t="array" ref="BW35">Q35*INDEX(prod_est,$H35+$I35-1,MATCH(BW$14,$BQ$14:$DQ$14,0))</f>
        <v>0</v>
      </c>
      <c r="BX35" s="4" cm="1">
        <f t="array" ref="BX35">R35*INDEX(prod_est,$H35+$I35-1,MATCH(BX$14,$BQ$14:$DQ$14,0))</f>
        <v>0</v>
      </c>
      <c r="BY35" s="4" cm="1">
        <f t="array" ref="BY35">S35*INDEX(prod_est,$H35+$I35-1,MATCH(BY$14,$BQ$14:$DQ$14,0))</f>
        <v>0</v>
      </c>
      <c r="BZ35" s="4" cm="1">
        <f t="array" ref="BZ35">T35*INDEX(prod_est,$H35+$I35-1,MATCH(BZ$14,$BQ$14:$DQ$14,0))</f>
        <v>0</v>
      </c>
      <c r="CA35" s="4" cm="1">
        <f t="array" ref="CA35">U35*INDEX(prod_est,$H35+$I35-1,MATCH(CA$14,$BQ$14:$DQ$14,0))</f>
        <v>0</v>
      </c>
      <c r="CB35" s="4" cm="1">
        <f t="array" ref="CB35">V35*INDEX(prod_est,$H35+$I35-1,MATCH(CB$14,$BQ$14:$DQ$14,0))</f>
        <v>0</v>
      </c>
      <c r="CC35" s="4" cm="1">
        <f t="array" ref="CC35">W35*INDEX(prod_est,$H35+$I35-1,MATCH(CC$14,$BQ$14:$DQ$14,0))</f>
        <v>0</v>
      </c>
      <c r="CD35" s="4" cm="1">
        <f t="array" ref="CD35">X35*INDEX(prod_est,$H35+$I35-1,MATCH(CD$14,$BQ$14:$DQ$14,0))</f>
        <v>0</v>
      </c>
      <c r="CE35" s="4" cm="1">
        <f t="array" ref="CE35">Y35*INDEX(prod_est,$H35+$I35-1,MATCH(CE$14,$BQ$14:$DQ$14,0))</f>
        <v>0</v>
      </c>
      <c r="CF35" s="4" cm="1">
        <f t="array" ref="CF35">Z35*INDEX(prod_est,$H35+$I35-1,MATCH(CF$14,$BQ$14:$DQ$14,0))</f>
        <v>0</v>
      </c>
      <c r="CG35" s="4" cm="1">
        <f t="array" ref="CG35">AA35*INDEX(prod_est,$H35+$I35-1,MATCH(CG$14,$BQ$14:$DQ$14,0))</f>
        <v>0</v>
      </c>
      <c r="CH35" s="4" cm="1">
        <f t="array" ref="CH35">AB35*INDEX(prod_est,$H35+$I35-1,MATCH(CH$14,$BQ$14:$DQ$14,0))</f>
        <v>0</v>
      </c>
      <c r="CI35" s="4" cm="1">
        <f t="array" ref="CI35">AC35*INDEX(prod_est,$H35+$I35-1,MATCH(CI$14,$BQ$14:$DQ$14,0))</f>
        <v>0</v>
      </c>
      <c r="CJ35" s="4" cm="1">
        <f t="array" ref="CJ35">AD35*INDEX(prod_est,$H35+$I35-1,MATCH(CJ$14,$BQ$14:$DQ$14,0))</f>
        <v>0</v>
      </c>
      <c r="CK35" s="4" cm="1">
        <f t="array" ref="CK35">AE35*INDEX(prod_est,$H35+$I35-1,MATCH(CK$14,$BQ$14:$DQ$14,0))</f>
        <v>0</v>
      </c>
      <c r="CL35" s="4" cm="1">
        <f t="array" ref="CL35">AF35*INDEX(prod_est,$H35+$I35-1,MATCH(CL$14,$BQ$14:$DQ$14,0))</f>
        <v>0</v>
      </c>
      <c r="CM35" s="4" cm="1">
        <f t="array" ref="CM35">AG35*INDEX(prod_est,$H35+$I35-1,MATCH(CM$14,$BQ$14:$DQ$14,0))</f>
        <v>0</v>
      </c>
      <c r="CN35" s="4" cm="1">
        <f t="array" ref="CN35">AH35*INDEX(prod_est,$H35+$I35-1,MATCH(CN$14,$BQ$14:$DQ$14,0))</f>
        <v>0</v>
      </c>
      <c r="CO35" s="4" cm="1">
        <f t="array" ref="CO35">AI35*INDEX(prod_est,$H35+$I35-1,MATCH(CO$14,$BQ$14:$DQ$14,0))</f>
        <v>0</v>
      </c>
      <c r="CP35" s="4" cm="1">
        <f t="array" ref="CP35">AJ35*INDEX(prod_est,$H35+$I35-1,MATCH(CP$14,$BQ$14:$DQ$14,0))</f>
        <v>0</v>
      </c>
      <c r="CQ35" s="4" cm="1">
        <f t="array" ref="CQ35">AK35*INDEX(prod_est,$H35+$I35-1,MATCH(CQ$14,$BQ$14:$DQ$14,0))</f>
        <v>0</v>
      </c>
      <c r="CR35" s="4" cm="1">
        <f t="array" ref="CR35">AL35*INDEX(prod_est,$H35+$I35-1,MATCH(CR$14,$BQ$14:$DQ$14,0))</f>
        <v>0</v>
      </c>
      <c r="CS35" s="4" cm="1">
        <f t="array" ref="CS35">AM35*INDEX(prod_est,$H35+$I35-1,MATCH(CS$14,$BQ$14:$DQ$14,0))</f>
        <v>0</v>
      </c>
      <c r="CT35" s="4" cm="1">
        <f t="array" ref="CT35">AN35*INDEX(prod_est,$H35+$I35-1,MATCH(CT$14,$BQ$14:$DQ$14,0))</f>
        <v>0</v>
      </c>
      <c r="CU35" s="4" cm="1">
        <f t="array" ref="CU35">AO35*INDEX(prod_est,$H35+$I35-1,MATCH(CU$14,$BQ$14:$DQ$14,0))</f>
        <v>0</v>
      </c>
      <c r="CV35" s="4" cm="1">
        <f t="array" ref="CV35">AP35*INDEX(prod_est,$H35+$I35-1,MATCH(CV$14,$BQ$14:$DQ$14,0))</f>
        <v>0</v>
      </c>
      <c r="CW35" s="4" cm="1">
        <f t="array" ref="CW35">AQ35*INDEX(prod_est,$H35+$I35-1,MATCH(CW$14,$BQ$14:$DQ$14,0))</f>
        <v>0</v>
      </c>
      <c r="CX35" s="4" cm="1">
        <f t="array" ref="CX35">AR35*INDEX(prod_est,$H35+$I35-1,MATCH(CX$14,$BQ$14:$DQ$14,0))</f>
        <v>0</v>
      </c>
      <c r="CY35" s="4" cm="1">
        <f t="array" ref="CY35">AS35*INDEX(prod_est,$H35+$I35-1,MATCH(CY$14,$BQ$14:$DQ$14,0))</f>
        <v>0</v>
      </c>
      <c r="CZ35" s="4" cm="1">
        <f t="array" ref="CZ35">AT35*INDEX(prod_est,$H35+$I35-1,MATCH(CZ$14,$BQ$14:$DQ$14,0))</f>
        <v>0</v>
      </c>
      <c r="DA35" s="4" cm="1">
        <f t="array" ref="DA35">AU35*INDEX(prod_est,$H35+$I35-1,MATCH(DA$14,$BQ$14:$DQ$14,0))</f>
        <v>0</v>
      </c>
      <c r="DB35" s="4" cm="1">
        <f t="array" ref="DB35">AV35*INDEX(prod_est,$H35+$I35-1,MATCH(DB$14,$BQ$14:$DQ$14,0))</f>
        <v>0</v>
      </c>
      <c r="DC35" s="4" cm="1">
        <f t="array" ref="DC35">AW35*INDEX(prod_est,$H35+$I35-1,MATCH(DC$14,$BQ$14:$DQ$14,0))</f>
        <v>0</v>
      </c>
      <c r="DD35" s="4" cm="1">
        <f t="array" ref="DD35">AX35*INDEX(prod_est,$H35+$I35-1,MATCH(DD$14,$BQ$14:$DQ$14,0))</f>
        <v>0</v>
      </c>
      <c r="DE35" s="4" cm="1">
        <f t="array" ref="DE35">AY35*INDEX(prod_est,$H35+$I35-1,MATCH(DE$14,$BQ$14:$DQ$14,0))</f>
        <v>0</v>
      </c>
      <c r="DF35" s="4" cm="1">
        <f t="array" ref="DF35">AZ35*INDEX(prod_est,$H35+$I35-1,MATCH(DF$14,$BQ$14:$DQ$14,0))</f>
        <v>0</v>
      </c>
      <c r="DG35" s="4" cm="1">
        <f t="array" ref="DG35">BA35*INDEX(prod_est,$H35+$I35-1,MATCH(DG$14,$BQ$14:$DQ$14,0))</f>
        <v>0</v>
      </c>
      <c r="DH35" s="4" cm="1">
        <f t="array" ref="DH35">BB35*INDEX(prod_est,$H35+$I35-1,MATCH(DH$14,$BQ$14:$DQ$14,0))</f>
        <v>0</v>
      </c>
      <c r="DI35" s="4" cm="1">
        <f t="array" ref="DI35">BC35*INDEX(prod_est,$H35+$I35-1,MATCH(DI$14,$BQ$14:$DQ$14,0))</f>
        <v>0</v>
      </c>
      <c r="DJ35" s="4" cm="1">
        <f t="array" ref="DJ35">BD35*INDEX(prod_est,$H35+$I35-1,MATCH(DJ$14,$BQ$14:$DQ$14,0))</f>
        <v>0</v>
      </c>
      <c r="DK35" s="4" cm="1">
        <f t="array" ref="DK35">BE35*INDEX(prod_est,$H35+$I35-1,MATCH(DK$14,$BQ$14:$DQ$14,0))</f>
        <v>0</v>
      </c>
      <c r="DL35" s="4" cm="1">
        <f t="array" ref="DL35">BF35*INDEX(prod_est,$H35+$I35-1,MATCH(DL$14,$BQ$14:$DQ$14,0))</f>
        <v>0</v>
      </c>
      <c r="DM35" s="4" cm="1">
        <f t="array" ref="DM35">BG35*INDEX(prod_est,$H35+$I35-1,MATCH(DM$14,$BQ$14:$DQ$14,0))</f>
        <v>0</v>
      </c>
      <c r="DN35" s="4" cm="1">
        <f t="array" ref="DN35">BH35*INDEX(prod_est,$H35+$I35-1,MATCH(DN$14,$BQ$14:$DQ$14,0))</f>
        <v>0</v>
      </c>
      <c r="DO35" s="4" cm="1">
        <f t="array" ref="DO35">BI35*INDEX(prod_est,$H35+$I35-1,MATCH(DO$14,$BQ$14:$DQ$14,0))</f>
        <v>0</v>
      </c>
      <c r="DP35" s="4" cm="1">
        <f t="array" ref="DP35">BJ35*INDEX(prod_est,$H35+$I35-1,MATCH(DP$14,$BQ$14:$DQ$14,0))</f>
        <v>0</v>
      </c>
      <c r="DQ35" s="4" cm="1">
        <f t="array" ref="DQ35">BK35*INDEX(prod_est,$H35+$I35-1,MATCH(DQ$14,$BQ$14:$DQ$14,0))</f>
        <v>0</v>
      </c>
    </row>
    <row r="36" spans="1:121" x14ac:dyDescent="0.25">
      <c r="A36" t="s">
        <v>50</v>
      </c>
      <c r="B36" t="s">
        <v>26</v>
      </c>
      <c r="C36" t="s">
        <v>26</v>
      </c>
      <c r="D36" t="s">
        <v>172</v>
      </c>
      <c r="E36" s="46" t="s">
        <v>98</v>
      </c>
      <c r="F36" s="4">
        <v>0</v>
      </c>
      <c r="G36" s="4">
        <v>0</v>
      </c>
      <c r="H36">
        <f>MATCH(A36,Production_est!$A$4:$A$339,0)</f>
        <v>209</v>
      </c>
      <c r="I36">
        <f>IFERROR(MATCH(E36,Production_est!$D$4:$D$339,0),"-")</f>
        <v>16</v>
      </c>
      <c r="J36" s="4" cm="1">
        <f t="array" ref="J36">IFERROR(INDEX(Production_est!$E$4:$E$339,I36+H36-1),"-")</f>
        <v>243.51085496047801</v>
      </c>
      <c r="K36" s="33">
        <f t="shared" si="3"/>
        <v>0</v>
      </c>
      <c r="L36" s="33">
        <f t="shared" ref="L36:AP43" si="32">K36*(1-$G$4)</f>
        <v>0</v>
      </c>
      <c r="M36" s="33">
        <f t="shared" si="32"/>
        <v>0</v>
      </c>
      <c r="N36" s="33">
        <f t="shared" si="32"/>
        <v>0</v>
      </c>
      <c r="O36" s="33">
        <f t="shared" si="32"/>
        <v>0</v>
      </c>
      <c r="P36" s="33">
        <f t="shared" si="32"/>
        <v>0</v>
      </c>
      <c r="Q36" s="33">
        <f t="shared" si="32"/>
        <v>0</v>
      </c>
      <c r="R36" s="33">
        <f t="shared" si="32"/>
        <v>0</v>
      </c>
      <c r="S36" s="33">
        <f t="shared" si="32"/>
        <v>0</v>
      </c>
      <c r="T36" s="33">
        <f t="shared" si="32"/>
        <v>0</v>
      </c>
      <c r="U36" s="33">
        <f t="shared" si="32"/>
        <v>0</v>
      </c>
      <c r="V36" s="33">
        <f t="shared" si="32"/>
        <v>0</v>
      </c>
      <c r="W36" s="33">
        <f t="shared" si="32"/>
        <v>0</v>
      </c>
      <c r="X36" s="33">
        <f t="shared" si="32"/>
        <v>0</v>
      </c>
      <c r="Y36" s="33">
        <f t="shared" si="32"/>
        <v>0</v>
      </c>
      <c r="Z36" s="33">
        <f t="shared" si="32"/>
        <v>0</v>
      </c>
      <c r="AA36" s="33">
        <f t="shared" si="32"/>
        <v>0</v>
      </c>
      <c r="AB36" s="33">
        <f t="shared" si="32"/>
        <v>0</v>
      </c>
      <c r="AC36" s="33">
        <f t="shared" si="32"/>
        <v>0</v>
      </c>
      <c r="AD36" s="33">
        <f t="shared" si="32"/>
        <v>0</v>
      </c>
      <c r="AE36" s="33">
        <f t="shared" si="32"/>
        <v>0</v>
      </c>
      <c r="AF36" s="33">
        <f t="shared" si="32"/>
        <v>0</v>
      </c>
      <c r="AG36" s="33">
        <f t="shared" si="32"/>
        <v>0</v>
      </c>
      <c r="AH36" s="33">
        <f t="shared" si="32"/>
        <v>0</v>
      </c>
      <c r="AI36" s="33">
        <f t="shared" si="32"/>
        <v>0</v>
      </c>
      <c r="AJ36" s="33">
        <f t="shared" si="32"/>
        <v>0</v>
      </c>
      <c r="AK36" s="33">
        <f t="shared" si="32"/>
        <v>0</v>
      </c>
      <c r="AL36" s="33">
        <f t="shared" si="32"/>
        <v>0</v>
      </c>
      <c r="AM36" s="33">
        <f t="shared" si="32"/>
        <v>0</v>
      </c>
      <c r="AN36" s="33">
        <f t="shared" si="32"/>
        <v>0</v>
      </c>
      <c r="AO36" s="33">
        <f t="shared" si="32"/>
        <v>0</v>
      </c>
      <c r="AP36" s="33">
        <f t="shared" si="32"/>
        <v>0</v>
      </c>
      <c r="AQ36" s="33">
        <f t="shared" ref="AQ36:BK36" si="33">AP36*(1-$G$4)</f>
        <v>0</v>
      </c>
      <c r="AR36" s="33">
        <f t="shared" si="33"/>
        <v>0</v>
      </c>
      <c r="AS36" s="33">
        <f t="shared" si="33"/>
        <v>0</v>
      </c>
      <c r="AT36" s="33">
        <f t="shared" si="33"/>
        <v>0</v>
      </c>
      <c r="AU36" s="33">
        <f t="shared" si="33"/>
        <v>0</v>
      </c>
      <c r="AV36" s="33">
        <f t="shared" si="33"/>
        <v>0</v>
      </c>
      <c r="AW36" s="33">
        <f t="shared" si="33"/>
        <v>0</v>
      </c>
      <c r="AX36" s="33">
        <f t="shared" si="33"/>
        <v>0</v>
      </c>
      <c r="AY36" s="33">
        <f t="shared" si="33"/>
        <v>0</v>
      </c>
      <c r="AZ36" s="33">
        <f t="shared" si="33"/>
        <v>0</v>
      </c>
      <c r="BA36" s="33">
        <f t="shared" si="33"/>
        <v>0</v>
      </c>
      <c r="BB36" s="33">
        <f t="shared" si="33"/>
        <v>0</v>
      </c>
      <c r="BC36" s="33">
        <f t="shared" si="33"/>
        <v>0</v>
      </c>
      <c r="BD36" s="33">
        <f t="shared" si="33"/>
        <v>0</v>
      </c>
      <c r="BE36" s="33">
        <f t="shared" si="33"/>
        <v>0</v>
      </c>
      <c r="BF36" s="33">
        <f t="shared" si="33"/>
        <v>0</v>
      </c>
      <c r="BG36" s="33">
        <f t="shared" si="33"/>
        <v>0</v>
      </c>
      <c r="BH36" s="33">
        <f t="shared" si="33"/>
        <v>0</v>
      </c>
      <c r="BI36" s="33">
        <f t="shared" si="33"/>
        <v>0</v>
      </c>
      <c r="BJ36" s="33">
        <f t="shared" si="33"/>
        <v>0</v>
      </c>
      <c r="BK36" s="33">
        <f t="shared" si="33"/>
        <v>0</v>
      </c>
      <c r="BL36" t="str">
        <f t="shared" si="6"/>
        <v>14_PE</v>
      </c>
      <c r="BM36" t="str">
        <f t="shared" si="7"/>
        <v>d_nonenergy_15_4_black_liquor</v>
      </c>
      <c r="BP36" s="4">
        <f t="shared" si="8"/>
        <v>0</v>
      </c>
      <c r="BQ36" s="4">
        <f t="shared" si="9"/>
        <v>0</v>
      </c>
      <c r="BR36" s="4" cm="1">
        <f t="array" ref="BR36">L36*INDEX(prod_est,$H36+$I36-1,MATCH(BR$14,$BQ$14:$DQ$14,0))</f>
        <v>0</v>
      </c>
      <c r="BS36" s="4" cm="1">
        <f t="array" ref="BS36">M36*INDEX(prod_est,$H36+$I36-1,MATCH(BS$14,$BQ$14:$DQ$14,0))</f>
        <v>0</v>
      </c>
      <c r="BT36" s="4" cm="1">
        <f t="array" ref="BT36">N36*INDEX(prod_est,$H36+$I36-1,MATCH(BT$14,$BQ$14:$DQ$14,0))</f>
        <v>0</v>
      </c>
      <c r="BU36" s="4" cm="1">
        <f t="array" ref="BU36">O36*INDEX(prod_est,$H36+$I36-1,MATCH(BU$14,$BQ$14:$DQ$14,0))</f>
        <v>0</v>
      </c>
      <c r="BV36" s="4" cm="1">
        <f t="array" ref="BV36">P36*INDEX(prod_est,$H36+$I36-1,MATCH(BV$14,$BQ$14:$DQ$14,0))</f>
        <v>0</v>
      </c>
      <c r="BW36" s="4" cm="1">
        <f t="array" ref="BW36">Q36*INDEX(prod_est,$H36+$I36-1,MATCH(BW$14,$BQ$14:$DQ$14,0))</f>
        <v>0</v>
      </c>
      <c r="BX36" s="4" cm="1">
        <f t="array" ref="BX36">R36*INDEX(prod_est,$H36+$I36-1,MATCH(BX$14,$BQ$14:$DQ$14,0))</f>
        <v>0</v>
      </c>
      <c r="BY36" s="4" cm="1">
        <f t="array" ref="BY36">S36*INDEX(prod_est,$H36+$I36-1,MATCH(BY$14,$BQ$14:$DQ$14,0))</f>
        <v>0</v>
      </c>
      <c r="BZ36" s="4" cm="1">
        <f t="array" ref="BZ36">T36*INDEX(prod_est,$H36+$I36-1,MATCH(BZ$14,$BQ$14:$DQ$14,0))</f>
        <v>0</v>
      </c>
      <c r="CA36" s="4" cm="1">
        <f t="array" ref="CA36">U36*INDEX(prod_est,$H36+$I36-1,MATCH(CA$14,$BQ$14:$DQ$14,0))</f>
        <v>0</v>
      </c>
      <c r="CB36" s="4" cm="1">
        <f t="array" ref="CB36">V36*INDEX(prod_est,$H36+$I36-1,MATCH(CB$14,$BQ$14:$DQ$14,0))</f>
        <v>0</v>
      </c>
      <c r="CC36" s="4" cm="1">
        <f t="array" ref="CC36">W36*INDEX(prod_est,$H36+$I36-1,MATCH(CC$14,$BQ$14:$DQ$14,0))</f>
        <v>0</v>
      </c>
      <c r="CD36" s="4" cm="1">
        <f t="array" ref="CD36">X36*INDEX(prod_est,$H36+$I36-1,MATCH(CD$14,$BQ$14:$DQ$14,0))</f>
        <v>0</v>
      </c>
      <c r="CE36" s="4" cm="1">
        <f t="array" ref="CE36">Y36*INDEX(prod_est,$H36+$I36-1,MATCH(CE$14,$BQ$14:$DQ$14,0))</f>
        <v>0</v>
      </c>
      <c r="CF36" s="4" cm="1">
        <f t="array" ref="CF36">Z36*INDEX(prod_est,$H36+$I36-1,MATCH(CF$14,$BQ$14:$DQ$14,0))</f>
        <v>0</v>
      </c>
      <c r="CG36" s="4" cm="1">
        <f t="array" ref="CG36">AA36*INDEX(prod_est,$H36+$I36-1,MATCH(CG$14,$BQ$14:$DQ$14,0))</f>
        <v>0</v>
      </c>
      <c r="CH36" s="4" cm="1">
        <f t="array" ref="CH36">AB36*INDEX(prod_est,$H36+$I36-1,MATCH(CH$14,$BQ$14:$DQ$14,0))</f>
        <v>0</v>
      </c>
      <c r="CI36" s="4" cm="1">
        <f t="array" ref="CI36">AC36*INDEX(prod_est,$H36+$I36-1,MATCH(CI$14,$BQ$14:$DQ$14,0))</f>
        <v>0</v>
      </c>
      <c r="CJ36" s="4" cm="1">
        <f t="array" ref="CJ36">AD36*INDEX(prod_est,$H36+$I36-1,MATCH(CJ$14,$BQ$14:$DQ$14,0))</f>
        <v>0</v>
      </c>
      <c r="CK36" s="4" cm="1">
        <f t="array" ref="CK36">AE36*INDEX(prod_est,$H36+$I36-1,MATCH(CK$14,$BQ$14:$DQ$14,0))</f>
        <v>0</v>
      </c>
      <c r="CL36" s="4" cm="1">
        <f t="array" ref="CL36">AF36*INDEX(prod_est,$H36+$I36-1,MATCH(CL$14,$BQ$14:$DQ$14,0))</f>
        <v>0</v>
      </c>
      <c r="CM36" s="4" cm="1">
        <f t="array" ref="CM36">AG36*INDEX(prod_est,$H36+$I36-1,MATCH(CM$14,$BQ$14:$DQ$14,0))</f>
        <v>0</v>
      </c>
      <c r="CN36" s="4" cm="1">
        <f t="array" ref="CN36">AH36*INDEX(prod_est,$H36+$I36-1,MATCH(CN$14,$BQ$14:$DQ$14,0))</f>
        <v>0</v>
      </c>
      <c r="CO36" s="4" cm="1">
        <f t="array" ref="CO36">AI36*INDEX(prod_est,$H36+$I36-1,MATCH(CO$14,$BQ$14:$DQ$14,0))</f>
        <v>0</v>
      </c>
      <c r="CP36" s="4" cm="1">
        <f t="array" ref="CP36">AJ36*INDEX(prod_est,$H36+$I36-1,MATCH(CP$14,$BQ$14:$DQ$14,0))</f>
        <v>0</v>
      </c>
      <c r="CQ36" s="4" cm="1">
        <f t="array" ref="CQ36">AK36*INDEX(prod_est,$H36+$I36-1,MATCH(CQ$14,$BQ$14:$DQ$14,0))</f>
        <v>0</v>
      </c>
      <c r="CR36" s="4" cm="1">
        <f t="array" ref="CR36">AL36*INDEX(prod_est,$H36+$I36-1,MATCH(CR$14,$BQ$14:$DQ$14,0))</f>
        <v>0</v>
      </c>
      <c r="CS36" s="4" cm="1">
        <f t="array" ref="CS36">AM36*INDEX(prod_est,$H36+$I36-1,MATCH(CS$14,$BQ$14:$DQ$14,0))</f>
        <v>0</v>
      </c>
      <c r="CT36" s="4" cm="1">
        <f t="array" ref="CT36">AN36*INDEX(prod_est,$H36+$I36-1,MATCH(CT$14,$BQ$14:$DQ$14,0))</f>
        <v>0</v>
      </c>
      <c r="CU36" s="4" cm="1">
        <f t="array" ref="CU36">AO36*INDEX(prod_est,$H36+$I36-1,MATCH(CU$14,$BQ$14:$DQ$14,0))</f>
        <v>0</v>
      </c>
      <c r="CV36" s="4" cm="1">
        <f t="array" ref="CV36">AP36*INDEX(prod_est,$H36+$I36-1,MATCH(CV$14,$BQ$14:$DQ$14,0))</f>
        <v>0</v>
      </c>
      <c r="CW36" s="4" cm="1">
        <f t="array" ref="CW36">AQ36*INDEX(prod_est,$H36+$I36-1,MATCH(CW$14,$BQ$14:$DQ$14,0))</f>
        <v>0</v>
      </c>
      <c r="CX36" s="4" cm="1">
        <f t="array" ref="CX36">AR36*INDEX(prod_est,$H36+$I36-1,MATCH(CX$14,$BQ$14:$DQ$14,0))</f>
        <v>0</v>
      </c>
      <c r="CY36" s="4" cm="1">
        <f t="array" ref="CY36">AS36*INDEX(prod_est,$H36+$I36-1,MATCH(CY$14,$BQ$14:$DQ$14,0))</f>
        <v>0</v>
      </c>
      <c r="CZ36" s="4" cm="1">
        <f t="array" ref="CZ36">AT36*INDEX(prod_est,$H36+$I36-1,MATCH(CZ$14,$BQ$14:$DQ$14,0))</f>
        <v>0</v>
      </c>
      <c r="DA36" s="4" cm="1">
        <f t="array" ref="DA36">AU36*INDEX(prod_est,$H36+$I36-1,MATCH(DA$14,$BQ$14:$DQ$14,0))</f>
        <v>0</v>
      </c>
      <c r="DB36" s="4" cm="1">
        <f t="array" ref="DB36">AV36*INDEX(prod_est,$H36+$I36-1,MATCH(DB$14,$BQ$14:$DQ$14,0))</f>
        <v>0</v>
      </c>
      <c r="DC36" s="4" cm="1">
        <f t="array" ref="DC36">AW36*INDEX(prod_est,$H36+$I36-1,MATCH(DC$14,$BQ$14:$DQ$14,0))</f>
        <v>0</v>
      </c>
      <c r="DD36" s="4" cm="1">
        <f t="array" ref="DD36">AX36*INDEX(prod_est,$H36+$I36-1,MATCH(DD$14,$BQ$14:$DQ$14,0))</f>
        <v>0</v>
      </c>
      <c r="DE36" s="4" cm="1">
        <f t="array" ref="DE36">AY36*INDEX(prod_est,$H36+$I36-1,MATCH(DE$14,$BQ$14:$DQ$14,0))</f>
        <v>0</v>
      </c>
      <c r="DF36" s="4" cm="1">
        <f t="array" ref="DF36">AZ36*INDEX(prod_est,$H36+$I36-1,MATCH(DF$14,$BQ$14:$DQ$14,0))</f>
        <v>0</v>
      </c>
      <c r="DG36" s="4" cm="1">
        <f t="array" ref="DG36">BA36*INDEX(prod_est,$H36+$I36-1,MATCH(DG$14,$BQ$14:$DQ$14,0))</f>
        <v>0</v>
      </c>
      <c r="DH36" s="4" cm="1">
        <f t="array" ref="DH36">BB36*INDEX(prod_est,$H36+$I36-1,MATCH(DH$14,$BQ$14:$DQ$14,0))</f>
        <v>0</v>
      </c>
      <c r="DI36" s="4" cm="1">
        <f t="array" ref="DI36">BC36*INDEX(prod_est,$H36+$I36-1,MATCH(DI$14,$BQ$14:$DQ$14,0))</f>
        <v>0</v>
      </c>
      <c r="DJ36" s="4" cm="1">
        <f t="array" ref="DJ36">BD36*INDEX(prod_est,$H36+$I36-1,MATCH(DJ$14,$BQ$14:$DQ$14,0))</f>
        <v>0</v>
      </c>
      <c r="DK36" s="4" cm="1">
        <f t="array" ref="DK36">BE36*INDEX(prod_est,$H36+$I36-1,MATCH(DK$14,$BQ$14:$DQ$14,0))</f>
        <v>0</v>
      </c>
      <c r="DL36" s="4" cm="1">
        <f t="array" ref="DL36">BF36*INDEX(prod_est,$H36+$I36-1,MATCH(DL$14,$BQ$14:$DQ$14,0))</f>
        <v>0</v>
      </c>
      <c r="DM36" s="4" cm="1">
        <f t="array" ref="DM36">BG36*INDEX(prod_est,$H36+$I36-1,MATCH(DM$14,$BQ$14:$DQ$14,0))</f>
        <v>0</v>
      </c>
      <c r="DN36" s="4" cm="1">
        <f t="array" ref="DN36">BH36*INDEX(prod_est,$H36+$I36-1,MATCH(DN$14,$BQ$14:$DQ$14,0))</f>
        <v>0</v>
      </c>
      <c r="DO36" s="4" cm="1">
        <f t="array" ref="DO36">BI36*INDEX(prod_est,$H36+$I36-1,MATCH(DO$14,$BQ$14:$DQ$14,0))</f>
        <v>0</v>
      </c>
      <c r="DP36" s="4" cm="1">
        <f t="array" ref="DP36">BJ36*INDEX(prod_est,$H36+$I36-1,MATCH(DP$14,$BQ$14:$DQ$14,0))</f>
        <v>0</v>
      </c>
      <c r="DQ36" s="4" cm="1">
        <f t="array" ref="DQ36">BK36*INDEX(prod_est,$H36+$I36-1,MATCH(DQ$14,$BQ$14:$DQ$14,0))</f>
        <v>0</v>
      </c>
    </row>
    <row r="37" spans="1:121" x14ac:dyDescent="0.25">
      <c r="A37" t="s">
        <v>50</v>
      </c>
      <c r="B37" t="s">
        <v>27</v>
      </c>
      <c r="C37" t="s">
        <v>27</v>
      </c>
      <c r="D37" t="s">
        <v>172</v>
      </c>
      <c r="E37" s="46" t="s">
        <v>98</v>
      </c>
      <c r="F37" s="4">
        <v>0</v>
      </c>
      <c r="G37" s="4">
        <v>0</v>
      </c>
      <c r="H37">
        <f>MATCH(A37,Production_est!$A$4:$A$339,0)</f>
        <v>209</v>
      </c>
      <c r="I37">
        <f>IFERROR(MATCH(E37,Production_est!$D$4:$D$339,0),"-")</f>
        <v>16</v>
      </c>
      <c r="J37" s="4" cm="1">
        <f t="array" ref="J37">IFERROR(INDEX(Production_est!$E$4:$E$339,I37+H37-1),"-")</f>
        <v>243.51085496047801</v>
      </c>
      <c r="K37" s="33">
        <f t="shared" si="3"/>
        <v>0</v>
      </c>
      <c r="L37" s="33">
        <f t="shared" si="32"/>
        <v>0</v>
      </c>
      <c r="M37" s="33">
        <f t="shared" si="32"/>
        <v>0</v>
      </c>
      <c r="N37" s="33">
        <f t="shared" si="32"/>
        <v>0</v>
      </c>
      <c r="O37" s="33">
        <f t="shared" si="32"/>
        <v>0</v>
      </c>
      <c r="P37" s="33">
        <f t="shared" si="32"/>
        <v>0</v>
      </c>
      <c r="Q37" s="33">
        <f t="shared" si="32"/>
        <v>0</v>
      </c>
      <c r="R37" s="33">
        <f t="shared" si="32"/>
        <v>0</v>
      </c>
      <c r="S37" s="33">
        <f t="shared" si="32"/>
        <v>0</v>
      </c>
      <c r="T37" s="33">
        <f t="shared" si="32"/>
        <v>0</v>
      </c>
      <c r="U37" s="33">
        <f t="shared" si="32"/>
        <v>0</v>
      </c>
      <c r="V37" s="33">
        <f t="shared" si="32"/>
        <v>0</v>
      </c>
      <c r="W37" s="33">
        <f t="shared" si="32"/>
        <v>0</v>
      </c>
      <c r="X37" s="33">
        <f t="shared" si="32"/>
        <v>0</v>
      </c>
      <c r="Y37" s="33">
        <f t="shared" si="32"/>
        <v>0</v>
      </c>
      <c r="Z37" s="33">
        <f t="shared" si="32"/>
        <v>0</v>
      </c>
      <c r="AA37" s="33">
        <f t="shared" si="32"/>
        <v>0</v>
      </c>
      <c r="AB37" s="33">
        <f t="shared" si="32"/>
        <v>0</v>
      </c>
      <c r="AC37" s="33">
        <f t="shared" si="32"/>
        <v>0</v>
      </c>
      <c r="AD37" s="33">
        <f t="shared" si="32"/>
        <v>0</v>
      </c>
      <c r="AE37" s="33">
        <f t="shared" si="32"/>
        <v>0</v>
      </c>
      <c r="AF37" s="33">
        <f t="shared" si="32"/>
        <v>0</v>
      </c>
      <c r="AG37" s="33">
        <f t="shared" si="32"/>
        <v>0</v>
      </c>
      <c r="AH37" s="33">
        <f t="shared" si="32"/>
        <v>0</v>
      </c>
      <c r="AI37" s="33">
        <f t="shared" si="32"/>
        <v>0</v>
      </c>
      <c r="AJ37" s="33">
        <f t="shared" si="32"/>
        <v>0</v>
      </c>
      <c r="AK37" s="33">
        <f t="shared" si="32"/>
        <v>0</v>
      </c>
      <c r="AL37" s="33">
        <f t="shared" si="32"/>
        <v>0</v>
      </c>
      <c r="AM37" s="33">
        <f t="shared" si="32"/>
        <v>0</v>
      </c>
      <c r="AN37" s="33">
        <f t="shared" si="32"/>
        <v>0</v>
      </c>
      <c r="AO37" s="33">
        <f t="shared" si="32"/>
        <v>0</v>
      </c>
      <c r="AP37" s="33">
        <f t="shared" si="32"/>
        <v>0</v>
      </c>
      <c r="AQ37" s="33">
        <f t="shared" ref="AQ37:BK37" si="34">AP37*(1-$G$4)</f>
        <v>0</v>
      </c>
      <c r="AR37" s="33">
        <f t="shared" si="34"/>
        <v>0</v>
      </c>
      <c r="AS37" s="33">
        <f t="shared" si="34"/>
        <v>0</v>
      </c>
      <c r="AT37" s="33">
        <f t="shared" si="34"/>
        <v>0</v>
      </c>
      <c r="AU37" s="33">
        <f t="shared" si="34"/>
        <v>0</v>
      </c>
      <c r="AV37" s="33">
        <f t="shared" si="34"/>
        <v>0</v>
      </c>
      <c r="AW37" s="33">
        <f t="shared" si="34"/>
        <v>0</v>
      </c>
      <c r="AX37" s="33">
        <f t="shared" si="34"/>
        <v>0</v>
      </c>
      <c r="AY37" s="33">
        <f t="shared" si="34"/>
        <v>0</v>
      </c>
      <c r="AZ37" s="33">
        <f t="shared" si="34"/>
        <v>0</v>
      </c>
      <c r="BA37" s="33">
        <f t="shared" si="34"/>
        <v>0</v>
      </c>
      <c r="BB37" s="33">
        <f t="shared" si="34"/>
        <v>0</v>
      </c>
      <c r="BC37" s="33">
        <f t="shared" si="34"/>
        <v>0</v>
      </c>
      <c r="BD37" s="33">
        <f t="shared" si="34"/>
        <v>0</v>
      </c>
      <c r="BE37" s="33">
        <f t="shared" si="34"/>
        <v>0</v>
      </c>
      <c r="BF37" s="33">
        <f t="shared" si="34"/>
        <v>0</v>
      </c>
      <c r="BG37" s="33">
        <f t="shared" si="34"/>
        <v>0</v>
      </c>
      <c r="BH37" s="33">
        <f t="shared" si="34"/>
        <v>0</v>
      </c>
      <c r="BI37" s="33">
        <f t="shared" si="34"/>
        <v>0</v>
      </c>
      <c r="BJ37" s="33">
        <f t="shared" si="34"/>
        <v>0</v>
      </c>
      <c r="BK37" s="33">
        <f t="shared" si="34"/>
        <v>0</v>
      </c>
      <c r="BL37" t="str">
        <f t="shared" si="6"/>
        <v>14_PE</v>
      </c>
      <c r="BM37" t="str">
        <f t="shared" si="7"/>
        <v>d_nonenergy_15_5_other_biomass</v>
      </c>
      <c r="BP37" s="4">
        <f t="shared" si="8"/>
        <v>0</v>
      </c>
      <c r="BQ37" s="4">
        <f t="shared" si="9"/>
        <v>0</v>
      </c>
      <c r="BR37" s="4" cm="1">
        <f t="array" ref="BR37">L37*INDEX(prod_est,$H37+$I37-1,MATCH(BR$14,$BQ$14:$DQ$14,0))</f>
        <v>0</v>
      </c>
      <c r="BS37" s="4" cm="1">
        <f t="array" ref="BS37">M37*INDEX(prod_est,$H37+$I37-1,MATCH(BS$14,$BQ$14:$DQ$14,0))</f>
        <v>0</v>
      </c>
      <c r="BT37" s="4" cm="1">
        <f t="array" ref="BT37">N37*INDEX(prod_est,$H37+$I37-1,MATCH(BT$14,$BQ$14:$DQ$14,0))</f>
        <v>0</v>
      </c>
      <c r="BU37" s="4" cm="1">
        <f t="array" ref="BU37">O37*INDEX(prod_est,$H37+$I37-1,MATCH(BU$14,$BQ$14:$DQ$14,0))</f>
        <v>0</v>
      </c>
      <c r="BV37" s="4" cm="1">
        <f t="array" ref="BV37">P37*INDEX(prod_est,$H37+$I37-1,MATCH(BV$14,$BQ$14:$DQ$14,0))</f>
        <v>0</v>
      </c>
      <c r="BW37" s="4" cm="1">
        <f t="array" ref="BW37">Q37*INDEX(prod_est,$H37+$I37-1,MATCH(BW$14,$BQ$14:$DQ$14,0))</f>
        <v>0</v>
      </c>
      <c r="BX37" s="4" cm="1">
        <f t="array" ref="BX37">R37*INDEX(prod_est,$H37+$I37-1,MATCH(BX$14,$BQ$14:$DQ$14,0))</f>
        <v>0</v>
      </c>
      <c r="BY37" s="4" cm="1">
        <f t="array" ref="BY37">S37*INDEX(prod_est,$H37+$I37-1,MATCH(BY$14,$BQ$14:$DQ$14,0))</f>
        <v>0</v>
      </c>
      <c r="BZ37" s="4" cm="1">
        <f t="array" ref="BZ37">T37*INDEX(prod_est,$H37+$I37-1,MATCH(BZ$14,$BQ$14:$DQ$14,0))</f>
        <v>0</v>
      </c>
      <c r="CA37" s="4" cm="1">
        <f t="array" ref="CA37">U37*INDEX(prod_est,$H37+$I37-1,MATCH(CA$14,$BQ$14:$DQ$14,0))</f>
        <v>0</v>
      </c>
      <c r="CB37" s="4" cm="1">
        <f t="array" ref="CB37">V37*INDEX(prod_est,$H37+$I37-1,MATCH(CB$14,$BQ$14:$DQ$14,0))</f>
        <v>0</v>
      </c>
      <c r="CC37" s="4" cm="1">
        <f t="array" ref="CC37">W37*INDEX(prod_est,$H37+$I37-1,MATCH(CC$14,$BQ$14:$DQ$14,0))</f>
        <v>0</v>
      </c>
      <c r="CD37" s="4" cm="1">
        <f t="array" ref="CD37">X37*INDEX(prod_est,$H37+$I37-1,MATCH(CD$14,$BQ$14:$DQ$14,0))</f>
        <v>0</v>
      </c>
      <c r="CE37" s="4" cm="1">
        <f t="array" ref="CE37">Y37*INDEX(prod_est,$H37+$I37-1,MATCH(CE$14,$BQ$14:$DQ$14,0))</f>
        <v>0</v>
      </c>
      <c r="CF37" s="4" cm="1">
        <f t="array" ref="CF37">Z37*INDEX(prod_est,$H37+$I37-1,MATCH(CF$14,$BQ$14:$DQ$14,0))</f>
        <v>0</v>
      </c>
      <c r="CG37" s="4" cm="1">
        <f t="array" ref="CG37">AA37*INDEX(prod_est,$H37+$I37-1,MATCH(CG$14,$BQ$14:$DQ$14,0))</f>
        <v>0</v>
      </c>
      <c r="CH37" s="4" cm="1">
        <f t="array" ref="CH37">AB37*INDEX(prod_est,$H37+$I37-1,MATCH(CH$14,$BQ$14:$DQ$14,0))</f>
        <v>0</v>
      </c>
      <c r="CI37" s="4" cm="1">
        <f t="array" ref="CI37">AC37*INDEX(prod_est,$H37+$I37-1,MATCH(CI$14,$BQ$14:$DQ$14,0))</f>
        <v>0</v>
      </c>
      <c r="CJ37" s="4" cm="1">
        <f t="array" ref="CJ37">AD37*INDEX(prod_est,$H37+$I37-1,MATCH(CJ$14,$BQ$14:$DQ$14,0))</f>
        <v>0</v>
      </c>
      <c r="CK37" s="4" cm="1">
        <f t="array" ref="CK37">AE37*INDEX(prod_est,$H37+$I37-1,MATCH(CK$14,$BQ$14:$DQ$14,0))</f>
        <v>0</v>
      </c>
      <c r="CL37" s="4" cm="1">
        <f t="array" ref="CL37">AF37*INDEX(prod_est,$H37+$I37-1,MATCH(CL$14,$BQ$14:$DQ$14,0))</f>
        <v>0</v>
      </c>
      <c r="CM37" s="4" cm="1">
        <f t="array" ref="CM37">AG37*INDEX(prod_est,$H37+$I37-1,MATCH(CM$14,$BQ$14:$DQ$14,0))</f>
        <v>0</v>
      </c>
      <c r="CN37" s="4" cm="1">
        <f t="array" ref="CN37">AH37*INDEX(prod_est,$H37+$I37-1,MATCH(CN$14,$BQ$14:$DQ$14,0))</f>
        <v>0</v>
      </c>
      <c r="CO37" s="4" cm="1">
        <f t="array" ref="CO37">AI37*INDEX(prod_est,$H37+$I37-1,MATCH(CO$14,$BQ$14:$DQ$14,0))</f>
        <v>0</v>
      </c>
      <c r="CP37" s="4" cm="1">
        <f t="array" ref="CP37">AJ37*INDEX(prod_est,$H37+$I37-1,MATCH(CP$14,$BQ$14:$DQ$14,0))</f>
        <v>0</v>
      </c>
      <c r="CQ37" s="4" cm="1">
        <f t="array" ref="CQ37">AK37*INDEX(prod_est,$H37+$I37-1,MATCH(CQ$14,$BQ$14:$DQ$14,0))</f>
        <v>0</v>
      </c>
      <c r="CR37" s="4" cm="1">
        <f t="array" ref="CR37">AL37*INDEX(prod_est,$H37+$I37-1,MATCH(CR$14,$BQ$14:$DQ$14,0))</f>
        <v>0</v>
      </c>
      <c r="CS37" s="4" cm="1">
        <f t="array" ref="CS37">AM37*INDEX(prod_est,$H37+$I37-1,MATCH(CS$14,$BQ$14:$DQ$14,0))</f>
        <v>0</v>
      </c>
      <c r="CT37" s="4" cm="1">
        <f t="array" ref="CT37">AN37*INDEX(prod_est,$H37+$I37-1,MATCH(CT$14,$BQ$14:$DQ$14,0))</f>
        <v>0</v>
      </c>
      <c r="CU37" s="4" cm="1">
        <f t="array" ref="CU37">AO37*INDEX(prod_est,$H37+$I37-1,MATCH(CU$14,$BQ$14:$DQ$14,0))</f>
        <v>0</v>
      </c>
      <c r="CV37" s="4" cm="1">
        <f t="array" ref="CV37">AP37*INDEX(prod_est,$H37+$I37-1,MATCH(CV$14,$BQ$14:$DQ$14,0))</f>
        <v>0</v>
      </c>
      <c r="CW37" s="4" cm="1">
        <f t="array" ref="CW37">AQ37*INDEX(prod_est,$H37+$I37-1,MATCH(CW$14,$BQ$14:$DQ$14,0))</f>
        <v>0</v>
      </c>
      <c r="CX37" s="4" cm="1">
        <f t="array" ref="CX37">AR37*INDEX(prod_est,$H37+$I37-1,MATCH(CX$14,$BQ$14:$DQ$14,0))</f>
        <v>0</v>
      </c>
      <c r="CY37" s="4" cm="1">
        <f t="array" ref="CY37">AS37*INDEX(prod_est,$H37+$I37-1,MATCH(CY$14,$BQ$14:$DQ$14,0))</f>
        <v>0</v>
      </c>
      <c r="CZ37" s="4" cm="1">
        <f t="array" ref="CZ37">AT37*INDEX(prod_est,$H37+$I37-1,MATCH(CZ$14,$BQ$14:$DQ$14,0))</f>
        <v>0</v>
      </c>
      <c r="DA37" s="4" cm="1">
        <f t="array" ref="DA37">AU37*INDEX(prod_est,$H37+$I37-1,MATCH(DA$14,$BQ$14:$DQ$14,0))</f>
        <v>0</v>
      </c>
      <c r="DB37" s="4" cm="1">
        <f t="array" ref="DB37">AV37*INDEX(prod_est,$H37+$I37-1,MATCH(DB$14,$BQ$14:$DQ$14,0))</f>
        <v>0</v>
      </c>
      <c r="DC37" s="4" cm="1">
        <f t="array" ref="DC37">AW37*INDEX(prod_est,$H37+$I37-1,MATCH(DC$14,$BQ$14:$DQ$14,0))</f>
        <v>0</v>
      </c>
      <c r="DD37" s="4" cm="1">
        <f t="array" ref="DD37">AX37*INDEX(prod_est,$H37+$I37-1,MATCH(DD$14,$BQ$14:$DQ$14,0))</f>
        <v>0</v>
      </c>
      <c r="DE37" s="4" cm="1">
        <f t="array" ref="DE37">AY37*INDEX(prod_est,$H37+$I37-1,MATCH(DE$14,$BQ$14:$DQ$14,0))</f>
        <v>0</v>
      </c>
      <c r="DF37" s="4" cm="1">
        <f t="array" ref="DF37">AZ37*INDEX(prod_est,$H37+$I37-1,MATCH(DF$14,$BQ$14:$DQ$14,0))</f>
        <v>0</v>
      </c>
      <c r="DG37" s="4" cm="1">
        <f t="array" ref="DG37">BA37*INDEX(prod_est,$H37+$I37-1,MATCH(DG$14,$BQ$14:$DQ$14,0))</f>
        <v>0</v>
      </c>
      <c r="DH37" s="4" cm="1">
        <f t="array" ref="DH37">BB37*INDEX(prod_est,$H37+$I37-1,MATCH(DH$14,$BQ$14:$DQ$14,0))</f>
        <v>0</v>
      </c>
      <c r="DI37" s="4" cm="1">
        <f t="array" ref="DI37">BC37*INDEX(prod_est,$H37+$I37-1,MATCH(DI$14,$BQ$14:$DQ$14,0))</f>
        <v>0</v>
      </c>
      <c r="DJ37" s="4" cm="1">
        <f t="array" ref="DJ37">BD37*INDEX(prod_est,$H37+$I37-1,MATCH(DJ$14,$BQ$14:$DQ$14,0))</f>
        <v>0</v>
      </c>
      <c r="DK37" s="4" cm="1">
        <f t="array" ref="DK37">BE37*INDEX(prod_est,$H37+$I37-1,MATCH(DK$14,$BQ$14:$DQ$14,0))</f>
        <v>0</v>
      </c>
      <c r="DL37" s="4" cm="1">
        <f t="array" ref="DL37">BF37*INDEX(prod_est,$H37+$I37-1,MATCH(DL$14,$BQ$14:$DQ$14,0))</f>
        <v>0</v>
      </c>
      <c r="DM37" s="4" cm="1">
        <f t="array" ref="DM37">BG37*INDEX(prod_est,$H37+$I37-1,MATCH(DM$14,$BQ$14:$DQ$14,0))</f>
        <v>0</v>
      </c>
      <c r="DN37" s="4" cm="1">
        <f t="array" ref="DN37">BH37*INDEX(prod_est,$H37+$I37-1,MATCH(DN$14,$BQ$14:$DQ$14,0))</f>
        <v>0</v>
      </c>
      <c r="DO37" s="4" cm="1">
        <f t="array" ref="DO37">BI37*INDEX(prod_est,$H37+$I37-1,MATCH(DO$14,$BQ$14:$DQ$14,0))</f>
        <v>0</v>
      </c>
      <c r="DP37" s="4" cm="1">
        <f t="array" ref="DP37">BJ37*INDEX(prod_est,$H37+$I37-1,MATCH(DP$14,$BQ$14:$DQ$14,0))</f>
        <v>0</v>
      </c>
      <c r="DQ37" s="4" cm="1">
        <f t="array" ref="DQ37">BK37*INDEX(prod_est,$H37+$I37-1,MATCH(DQ$14,$BQ$14:$DQ$14,0))</f>
        <v>0</v>
      </c>
    </row>
    <row r="38" spans="1:121" x14ac:dyDescent="0.25">
      <c r="A38" t="s">
        <v>50</v>
      </c>
      <c r="B38" t="s">
        <v>28</v>
      </c>
      <c r="C38" t="s">
        <v>28</v>
      </c>
      <c r="D38" t="s">
        <v>172</v>
      </c>
      <c r="E38" s="46" t="s">
        <v>98</v>
      </c>
      <c r="F38" s="4">
        <v>0</v>
      </c>
      <c r="G38" s="4">
        <v>0</v>
      </c>
      <c r="H38">
        <f>MATCH(A38,Production_est!$A$4:$A$339,0)</f>
        <v>209</v>
      </c>
      <c r="I38">
        <f>IFERROR(MATCH(E38,Production_est!$D$4:$D$339,0),"-")</f>
        <v>16</v>
      </c>
      <c r="J38" s="4" cm="1">
        <f t="array" ref="J38">IFERROR(INDEX(Production_est!$E$4:$E$339,I38+H38-1),"-")</f>
        <v>243.51085496047801</v>
      </c>
      <c r="K38" s="33">
        <f t="shared" si="3"/>
        <v>0</v>
      </c>
      <c r="L38" s="33">
        <f t="shared" si="32"/>
        <v>0</v>
      </c>
      <c r="M38" s="33">
        <f t="shared" si="32"/>
        <v>0</v>
      </c>
      <c r="N38" s="33">
        <f t="shared" si="32"/>
        <v>0</v>
      </c>
      <c r="O38" s="33">
        <f t="shared" si="32"/>
        <v>0</v>
      </c>
      <c r="P38" s="33">
        <f t="shared" si="32"/>
        <v>0</v>
      </c>
      <c r="Q38" s="33">
        <f t="shared" si="32"/>
        <v>0</v>
      </c>
      <c r="R38" s="33">
        <f t="shared" si="32"/>
        <v>0</v>
      </c>
      <c r="S38" s="33">
        <f t="shared" si="32"/>
        <v>0</v>
      </c>
      <c r="T38" s="33">
        <f t="shared" si="32"/>
        <v>0</v>
      </c>
      <c r="U38" s="33">
        <f t="shared" si="32"/>
        <v>0</v>
      </c>
      <c r="V38" s="33">
        <f t="shared" si="32"/>
        <v>0</v>
      </c>
      <c r="W38" s="33">
        <f t="shared" si="32"/>
        <v>0</v>
      </c>
      <c r="X38" s="33">
        <f t="shared" si="32"/>
        <v>0</v>
      </c>
      <c r="Y38" s="33">
        <f t="shared" si="32"/>
        <v>0</v>
      </c>
      <c r="Z38" s="33">
        <f t="shared" si="32"/>
        <v>0</v>
      </c>
      <c r="AA38" s="33">
        <f t="shared" si="32"/>
        <v>0</v>
      </c>
      <c r="AB38" s="33">
        <f t="shared" si="32"/>
        <v>0</v>
      </c>
      <c r="AC38" s="33">
        <f t="shared" si="32"/>
        <v>0</v>
      </c>
      <c r="AD38" s="33">
        <f t="shared" si="32"/>
        <v>0</v>
      </c>
      <c r="AE38" s="33">
        <f t="shared" si="32"/>
        <v>0</v>
      </c>
      <c r="AF38" s="33">
        <f t="shared" si="32"/>
        <v>0</v>
      </c>
      <c r="AG38" s="33">
        <f t="shared" si="32"/>
        <v>0</v>
      </c>
      <c r="AH38" s="33">
        <f t="shared" si="32"/>
        <v>0</v>
      </c>
      <c r="AI38" s="33">
        <f t="shared" si="32"/>
        <v>0</v>
      </c>
      <c r="AJ38" s="33">
        <f t="shared" si="32"/>
        <v>0</v>
      </c>
      <c r="AK38" s="33">
        <f t="shared" si="32"/>
        <v>0</v>
      </c>
      <c r="AL38" s="33">
        <f t="shared" si="32"/>
        <v>0</v>
      </c>
      <c r="AM38" s="33">
        <f t="shared" si="32"/>
        <v>0</v>
      </c>
      <c r="AN38" s="33">
        <f t="shared" si="32"/>
        <v>0</v>
      </c>
      <c r="AO38" s="33">
        <f t="shared" si="32"/>
        <v>0</v>
      </c>
      <c r="AP38" s="33">
        <f t="shared" si="32"/>
        <v>0</v>
      </c>
      <c r="AQ38" s="33">
        <f t="shared" ref="AQ38:BK38" si="35">AP38*(1-$G$4)</f>
        <v>0</v>
      </c>
      <c r="AR38" s="33">
        <f t="shared" si="35"/>
        <v>0</v>
      </c>
      <c r="AS38" s="33">
        <f t="shared" si="35"/>
        <v>0</v>
      </c>
      <c r="AT38" s="33">
        <f t="shared" si="35"/>
        <v>0</v>
      </c>
      <c r="AU38" s="33">
        <f t="shared" si="35"/>
        <v>0</v>
      </c>
      <c r="AV38" s="33">
        <f t="shared" si="35"/>
        <v>0</v>
      </c>
      <c r="AW38" s="33">
        <f t="shared" si="35"/>
        <v>0</v>
      </c>
      <c r="AX38" s="33">
        <f t="shared" si="35"/>
        <v>0</v>
      </c>
      <c r="AY38" s="33">
        <f t="shared" si="35"/>
        <v>0</v>
      </c>
      <c r="AZ38" s="33">
        <f t="shared" si="35"/>
        <v>0</v>
      </c>
      <c r="BA38" s="33">
        <f t="shared" si="35"/>
        <v>0</v>
      </c>
      <c r="BB38" s="33">
        <f t="shared" si="35"/>
        <v>0</v>
      </c>
      <c r="BC38" s="33">
        <f t="shared" si="35"/>
        <v>0</v>
      </c>
      <c r="BD38" s="33">
        <f t="shared" si="35"/>
        <v>0</v>
      </c>
      <c r="BE38" s="33">
        <f t="shared" si="35"/>
        <v>0</v>
      </c>
      <c r="BF38" s="33">
        <f t="shared" si="35"/>
        <v>0</v>
      </c>
      <c r="BG38" s="33">
        <f t="shared" si="35"/>
        <v>0</v>
      </c>
      <c r="BH38" s="33">
        <f t="shared" si="35"/>
        <v>0</v>
      </c>
      <c r="BI38" s="33">
        <f t="shared" si="35"/>
        <v>0</v>
      </c>
      <c r="BJ38" s="33">
        <f t="shared" si="35"/>
        <v>0</v>
      </c>
      <c r="BK38" s="33">
        <f t="shared" si="35"/>
        <v>0</v>
      </c>
      <c r="BL38" t="str">
        <f t="shared" si="6"/>
        <v>14_PE</v>
      </c>
      <c r="BM38" t="str">
        <f t="shared" si="7"/>
        <v>d_nonenergy_16_1_biogas</v>
      </c>
      <c r="BP38" s="4">
        <f t="shared" si="8"/>
        <v>0</v>
      </c>
      <c r="BQ38" s="4">
        <f t="shared" si="9"/>
        <v>0</v>
      </c>
      <c r="BR38" s="4" cm="1">
        <f t="array" ref="BR38">L38*INDEX(prod_est,$H38+$I38-1,MATCH(BR$14,$BQ$14:$DQ$14,0))</f>
        <v>0</v>
      </c>
      <c r="BS38" s="4" cm="1">
        <f t="array" ref="BS38">M38*INDEX(prod_est,$H38+$I38-1,MATCH(BS$14,$BQ$14:$DQ$14,0))</f>
        <v>0</v>
      </c>
      <c r="BT38" s="4" cm="1">
        <f t="array" ref="BT38">N38*INDEX(prod_est,$H38+$I38-1,MATCH(BT$14,$BQ$14:$DQ$14,0))</f>
        <v>0</v>
      </c>
      <c r="BU38" s="4" cm="1">
        <f t="array" ref="BU38">O38*INDEX(prod_est,$H38+$I38-1,MATCH(BU$14,$BQ$14:$DQ$14,0))</f>
        <v>0</v>
      </c>
      <c r="BV38" s="4" cm="1">
        <f t="array" ref="BV38">P38*INDEX(prod_est,$H38+$I38-1,MATCH(BV$14,$BQ$14:$DQ$14,0))</f>
        <v>0</v>
      </c>
      <c r="BW38" s="4" cm="1">
        <f t="array" ref="BW38">Q38*INDEX(prod_est,$H38+$I38-1,MATCH(BW$14,$BQ$14:$DQ$14,0))</f>
        <v>0</v>
      </c>
      <c r="BX38" s="4" cm="1">
        <f t="array" ref="BX38">R38*INDEX(prod_est,$H38+$I38-1,MATCH(BX$14,$BQ$14:$DQ$14,0))</f>
        <v>0</v>
      </c>
      <c r="BY38" s="4" cm="1">
        <f t="array" ref="BY38">S38*INDEX(prod_est,$H38+$I38-1,MATCH(BY$14,$BQ$14:$DQ$14,0))</f>
        <v>0</v>
      </c>
      <c r="BZ38" s="4" cm="1">
        <f t="array" ref="BZ38">T38*INDEX(prod_est,$H38+$I38-1,MATCH(BZ$14,$BQ$14:$DQ$14,0))</f>
        <v>0</v>
      </c>
      <c r="CA38" s="4" cm="1">
        <f t="array" ref="CA38">U38*INDEX(prod_est,$H38+$I38-1,MATCH(CA$14,$BQ$14:$DQ$14,0))</f>
        <v>0</v>
      </c>
      <c r="CB38" s="4" cm="1">
        <f t="array" ref="CB38">V38*INDEX(prod_est,$H38+$I38-1,MATCH(CB$14,$BQ$14:$DQ$14,0))</f>
        <v>0</v>
      </c>
      <c r="CC38" s="4" cm="1">
        <f t="array" ref="CC38">W38*INDEX(prod_est,$H38+$I38-1,MATCH(CC$14,$BQ$14:$DQ$14,0))</f>
        <v>0</v>
      </c>
      <c r="CD38" s="4" cm="1">
        <f t="array" ref="CD38">X38*INDEX(prod_est,$H38+$I38-1,MATCH(CD$14,$BQ$14:$DQ$14,0))</f>
        <v>0</v>
      </c>
      <c r="CE38" s="4" cm="1">
        <f t="array" ref="CE38">Y38*INDEX(prod_est,$H38+$I38-1,MATCH(CE$14,$BQ$14:$DQ$14,0))</f>
        <v>0</v>
      </c>
      <c r="CF38" s="4" cm="1">
        <f t="array" ref="CF38">Z38*INDEX(prod_est,$H38+$I38-1,MATCH(CF$14,$BQ$14:$DQ$14,0))</f>
        <v>0</v>
      </c>
      <c r="CG38" s="4" cm="1">
        <f t="array" ref="CG38">AA38*INDEX(prod_est,$H38+$I38-1,MATCH(CG$14,$BQ$14:$DQ$14,0))</f>
        <v>0</v>
      </c>
      <c r="CH38" s="4" cm="1">
        <f t="array" ref="CH38">AB38*INDEX(prod_est,$H38+$I38-1,MATCH(CH$14,$BQ$14:$DQ$14,0))</f>
        <v>0</v>
      </c>
      <c r="CI38" s="4" cm="1">
        <f t="array" ref="CI38">AC38*INDEX(prod_est,$H38+$I38-1,MATCH(CI$14,$BQ$14:$DQ$14,0))</f>
        <v>0</v>
      </c>
      <c r="CJ38" s="4" cm="1">
        <f t="array" ref="CJ38">AD38*INDEX(prod_est,$H38+$I38-1,MATCH(CJ$14,$BQ$14:$DQ$14,0))</f>
        <v>0</v>
      </c>
      <c r="CK38" s="4" cm="1">
        <f t="array" ref="CK38">AE38*INDEX(prod_est,$H38+$I38-1,MATCH(CK$14,$BQ$14:$DQ$14,0))</f>
        <v>0</v>
      </c>
      <c r="CL38" s="4" cm="1">
        <f t="array" ref="CL38">AF38*INDEX(prod_est,$H38+$I38-1,MATCH(CL$14,$BQ$14:$DQ$14,0))</f>
        <v>0</v>
      </c>
      <c r="CM38" s="4" cm="1">
        <f t="array" ref="CM38">AG38*INDEX(prod_est,$H38+$I38-1,MATCH(CM$14,$BQ$14:$DQ$14,0))</f>
        <v>0</v>
      </c>
      <c r="CN38" s="4" cm="1">
        <f t="array" ref="CN38">AH38*INDEX(prod_est,$H38+$I38-1,MATCH(CN$14,$BQ$14:$DQ$14,0))</f>
        <v>0</v>
      </c>
      <c r="CO38" s="4" cm="1">
        <f t="array" ref="CO38">AI38*INDEX(prod_est,$H38+$I38-1,MATCH(CO$14,$BQ$14:$DQ$14,0))</f>
        <v>0</v>
      </c>
      <c r="CP38" s="4" cm="1">
        <f t="array" ref="CP38">AJ38*INDEX(prod_est,$H38+$I38-1,MATCH(CP$14,$BQ$14:$DQ$14,0))</f>
        <v>0</v>
      </c>
      <c r="CQ38" s="4" cm="1">
        <f t="array" ref="CQ38">AK38*INDEX(prod_est,$H38+$I38-1,MATCH(CQ$14,$BQ$14:$DQ$14,0))</f>
        <v>0</v>
      </c>
      <c r="CR38" s="4" cm="1">
        <f t="array" ref="CR38">AL38*INDEX(prod_est,$H38+$I38-1,MATCH(CR$14,$BQ$14:$DQ$14,0))</f>
        <v>0</v>
      </c>
      <c r="CS38" s="4" cm="1">
        <f t="array" ref="CS38">AM38*INDEX(prod_est,$H38+$I38-1,MATCH(CS$14,$BQ$14:$DQ$14,0))</f>
        <v>0</v>
      </c>
      <c r="CT38" s="4" cm="1">
        <f t="array" ref="CT38">AN38*INDEX(prod_est,$H38+$I38-1,MATCH(CT$14,$BQ$14:$DQ$14,0))</f>
        <v>0</v>
      </c>
      <c r="CU38" s="4" cm="1">
        <f t="array" ref="CU38">AO38*INDEX(prod_est,$H38+$I38-1,MATCH(CU$14,$BQ$14:$DQ$14,0))</f>
        <v>0</v>
      </c>
      <c r="CV38" s="4" cm="1">
        <f t="array" ref="CV38">AP38*INDEX(prod_est,$H38+$I38-1,MATCH(CV$14,$BQ$14:$DQ$14,0))</f>
        <v>0</v>
      </c>
      <c r="CW38" s="4" cm="1">
        <f t="array" ref="CW38">AQ38*INDEX(prod_est,$H38+$I38-1,MATCH(CW$14,$BQ$14:$DQ$14,0))</f>
        <v>0</v>
      </c>
      <c r="CX38" s="4" cm="1">
        <f t="array" ref="CX38">AR38*INDEX(prod_est,$H38+$I38-1,MATCH(CX$14,$BQ$14:$DQ$14,0))</f>
        <v>0</v>
      </c>
      <c r="CY38" s="4" cm="1">
        <f t="array" ref="CY38">AS38*INDEX(prod_est,$H38+$I38-1,MATCH(CY$14,$BQ$14:$DQ$14,0))</f>
        <v>0</v>
      </c>
      <c r="CZ38" s="4" cm="1">
        <f t="array" ref="CZ38">AT38*INDEX(prod_est,$H38+$I38-1,MATCH(CZ$14,$BQ$14:$DQ$14,0))</f>
        <v>0</v>
      </c>
      <c r="DA38" s="4" cm="1">
        <f t="array" ref="DA38">AU38*INDEX(prod_est,$H38+$I38-1,MATCH(DA$14,$BQ$14:$DQ$14,0))</f>
        <v>0</v>
      </c>
      <c r="DB38" s="4" cm="1">
        <f t="array" ref="DB38">AV38*INDEX(prod_est,$H38+$I38-1,MATCH(DB$14,$BQ$14:$DQ$14,0))</f>
        <v>0</v>
      </c>
      <c r="DC38" s="4" cm="1">
        <f t="array" ref="DC38">AW38*INDEX(prod_est,$H38+$I38-1,MATCH(DC$14,$BQ$14:$DQ$14,0))</f>
        <v>0</v>
      </c>
      <c r="DD38" s="4" cm="1">
        <f t="array" ref="DD38">AX38*INDEX(prod_est,$H38+$I38-1,MATCH(DD$14,$BQ$14:$DQ$14,0))</f>
        <v>0</v>
      </c>
      <c r="DE38" s="4" cm="1">
        <f t="array" ref="DE38">AY38*INDEX(prod_est,$H38+$I38-1,MATCH(DE$14,$BQ$14:$DQ$14,0))</f>
        <v>0</v>
      </c>
      <c r="DF38" s="4" cm="1">
        <f t="array" ref="DF38">AZ38*INDEX(prod_est,$H38+$I38-1,MATCH(DF$14,$BQ$14:$DQ$14,0))</f>
        <v>0</v>
      </c>
      <c r="DG38" s="4" cm="1">
        <f t="array" ref="DG38">BA38*INDEX(prod_est,$H38+$I38-1,MATCH(DG$14,$BQ$14:$DQ$14,0))</f>
        <v>0</v>
      </c>
      <c r="DH38" s="4" cm="1">
        <f t="array" ref="DH38">BB38*INDEX(prod_est,$H38+$I38-1,MATCH(DH$14,$BQ$14:$DQ$14,0))</f>
        <v>0</v>
      </c>
      <c r="DI38" s="4" cm="1">
        <f t="array" ref="DI38">BC38*INDEX(prod_est,$H38+$I38-1,MATCH(DI$14,$BQ$14:$DQ$14,0))</f>
        <v>0</v>
      </c>
      <c r="DJ38" s="4" cm="1">
        <f t="array" ref="DJ38">BD38*INDEX(prod_est,$H38+$I38-1,MATCH(DJ$14,$BQ$14:$DQ$14,0))</f>
        <v>0</v>
      </c>
      <c r="DK38" s="4" cm="1">
        <f t="array" ref="DK38">BE38*INDEX(prod_est,$H38+$I38-1,MATCH(DK$14,$BQ$14:$DQ$14,0))</f>
        <v>0</v>
      </c>
      <c r="DL38" s="4" cm="1">
        <f t="array" ref="DL38">BF38*INDEX(prod_est,$H38+$I38-1,MATCH(DL$14,$BQ$14:$DQ$14,0))</f>
        <v>0</v>
      </c>
      <c r="DM38" s="4" cm="1">
        <f t="array" ref="DM38">BG38*INDEX(prod_est,$H38+$I38-1,MATCH(DM$14,$BQ$14:$DQ$14,0))</f>
        <v>0</v>
      </c>
      <c r="DN38" s="4" cm="1">
        <f t="array" ref="DN38">BH38*INDEX(prod_est,$H38+$I38-1,MATCH(DN$14,$BQ$14:$DQ$14,0))</f>
        <v>0</v>
      </c>
      <c r="DO38" s="4" cm="1">
        <f t="array" ref="DO38">BI38*INDEX(prod_est,$H38+$I38-1,MATCH(DO$14,$BQ$14:$DQ$14,0))</f>
        <v>0</v>
      </c>
      <c r="DP38" s="4" cm="1">
        <f t="array" ref="DP38">BJ38*INDEX(prod_est,$H38+$I38-1,MATCH(DP$14,$BQ$14:$DQ$14,0))</f>
        <v>0</v>
      </c>
      <c r="DQ38" s="4" cm="1">
        <f t="array" ref="DQ38">BK38*INDEX(prod_est,$H38+$I38-1,MATCH(DQ$14,$BQ$14:$DQ$14,0))</f>
        <v>0</v>
      </c>
    </row>
    <row r="39" spans="1:121" x14ac:dyDescent="0.25">
      <c r="A39" t="s">
        <v>50</v>
      </c>
      <c r="B39" t="s">
        <v>29</v>
      </c>
      <c r="C39" t="s">
        <v>29</v>
      </c>
      <c r="D39" t="s">
        <v>172</v>
      </c>
      <c r="E39" s="46" t="s">
        <v>98</v>
      </c>
      <c r="F39" s="4">
        <v>0</v>
      </c>
      <c r="G39" s="4">
        <v>0</v>
      </c>
      <c r="H39">
        <f>MATCH(A39,Production_est!$A$4:$A$339,0)</f>
        <v>209</v>
      </c>
      <c r="I39">
        <f>IFERROR(MATCH(E39,Production_est!$D$4:$D$339,0),"-")</f>
        <v>16</v>
      </c>
      <c r="J39" s="4" cm="1">
        <f t="array" ref="J39">IFERROR(INDEX(Production_est!$E$4:$E$339,I39+H39-1),"-")</f>
        <v>243.51085496047801</v>
      </c>
      <c r="K39" s="33">
        <f t="shared" si="3"/>
        <v>0</v>
      </c>
      <c r="L39" s="33">
        <f t="shared" si="32"/>
        <v>0</v>
      </c>
      <c r="M39" s="33">
        <f t="shared" si="32"/>
        <v>0</v>
      </c>
      <c r="N39" s="33">
        <f t="shared" si="32"/>
        <v>0</v>
      </c>
      <c r="O39" s="33">
        <f t="shared" si="32"/>
        <v>0</v>
      </c>
      <c r="P39" s="33">
        <f t="shared" si="32"/>
        <v>0</v>
      </c>
      <c r="Q39" s="33">
        <f t="shared" si="32"/>
        <v>0</v>
      </c>
      <c r="R39" s="33">
        <f t="shared" si="32"/>
        <v>0</v>
      </c>
      <c r="S39" s="33">
        <f t="shared" si="32"/>
        <v>0</v>
      </c>
      <c r="T39" s="33">
        <f t="shared" si="32"/>
        <v>0</v>
      </c>
      <c r="U39" s="33">
        <f t="shared" si="32"/>
        <v>0</v>
      </c>
      <c r="V39" s="33">
        <f t="shared" si="32"/>
        <v>0</v>
      </c>
      <c r="W39" s="33">
        <f t="shared" si="32"/>
        <v>0</v>
      </c>
      <c r="X39" s="33">
        <f t="shared" si="32"/>
        <v>0</v>
      </c>
      <c r="Y39" s="33">
        <f t="shared" si="32"/>
        <v>0</v>
      </c>
      <c r="Z39" s="33">
        <f t="shared" si="32"/>
        <v>0</v>
      </c>
      <c r="AA39" s="33">
        <f t="shared" si="32"/>
        <v>0</v>
      </c>
      <c r="AB39" s="33">
        <f t="shared" si="32"/>
        <v>0</v>
      </c>
      <c r="AC39" s="33">
        <f t="shared" si="32"/>
        <v>0</v>
      </c>
      <c r="AD39" s="33">
        <f t="shared" si="32"/>
        <v>0</v>
      </c>
      <c r="AE39" s="33">
        <f t="shared" si="32"/>
        <v>0</v>
      </c>
      <c r="AF39" s="33">
        <f t="shared" si="32"/>
        <v>0</v>
      </c>
      <c r="AG39" s="33">
        <f t="shared" si="32"/>
        <v>0</v>
      </c>
      <c r="AH39" s="33">
        <f t="shared" si="32"/>
        <v>0</v>
      </c>
      <c r="AI39" s="33">
        <f t="shared" si="32"/>
        <v>0</v>
      </c>
      <c r="AJ39" s="33">
        <f t="shared" si="32"/>
        <v>0</v>
      </c>
      <c r="AK39" s="33">
        <f t="shared" si="32"/>
        <v>0</v>
      </c>
      <c r="AL39" s="33">
        <f t="shared" si="32"/>
        <v>0</v>
      </c>
      <c r="AM39" s="33">
        <f t="shared" si="32"/>
        <v>0</v>
      </c>
      <c r="AN39" s="33">
        <f t="shared" si="32"/>
        <v>0</v>
      </c>
      <c r="AO39" s="33">
        <f t="shared" si="32"/>
        <v>0</v>
      </c>
      <c r="AP39" s="33">
        <f t="shared" si="32"/>
        <v>0</v>
      </c>
      <c r="AQ39" s="33">
        <f t="shared" ref="AQ39:BK39" si="36">AP39*(1-$G$4)</f>
        <v>0</v>
      </c>
      <c r="AR39" s="33">
        <f t="shared" si="36"/>
        <v>0</v>
      </c>
      <c r="AS39" s="33">
        <f t="shared" si="36"/>
        <v>0</v>
      </c>
      <c r="AT39" s="33">
        <f t="shared" si="36"/>
        <v>0</v>
      </c>
      <c r="AU39" s="33">
        <f t="shared" si="36"/>
        <v>0</v>
      </c>
      <c r="AV39" s="33">
        <f t="shared" si="36"/>
        <v>0</v>
      </c>
      <c r="AW39" s="33">
        <f t="shared" si="36"/>
        <v>0</v>
      </c>
      <c r="AX39" s="33">
        <f t="shared" si="36"/>
        <v>0</v>
      </c>
      <c r="AY39" s="33">
        <f t="shared" si="36"/>
        <v>0</v>
      </c>
      <c r="AZ39" s="33">
        <f t="shared" si="36"/>
        <v>0</v>
      </c>
      <c r="BA39" s="33">
        <f t="shared" si="36"/>
        <v>0</v>
      </c>
      <c r="BB39" s="33">
        <f t="shared" si="36"/>
        <v>0</v>
      </c>
      <c r="BC39" s="33">
        <f t="shared" si="36"/>
        <v>0</v>
      </c>
      <c r="BD39" s="33">
        <f t="shared" si="36"/>
        <v>0</v>
      </c>
      <c r="BE39" s="33">
        <f t="shared" si="36"/>
        <v>0</v>
      </c>
      <c r="BF39" s="33">
        <f t="shared" si="36"/>
        <v>0</v>
      </c>
      <c r="BG39" s="33">
        <f t="shared" si="36"/>
        <v>0</v>
      </c>
      <c r="BH39" s="33">
        <f t="shared" si="36"/>
        <v>0</v>
      </c>
      <c r="BI39" s="33">
        <f t="shared" si="36"/>
        <v>0</v>
      </c>
      <c r="BJ39" s="33">
        <f t="shared" si="36"/>
        <v>0</v>
      </c>
      <c r="BK39" s="33">
        <f t="shared" si="36"/>
        <v>0</v>
      </c>
      <c r="BL39" t="str">
        <f t="shared" si="6"/>
        <v>14_PE</v>
      </c>
      <c r="BM39" t="str">
        <f t="shared" si="7"/>
        <v>d_nonenergy_16_2_industrial_waste</v>
      </c>
      <c r="BP39" s="4">
        <f t="shared" si="8"/>
        <v>0</v>
      </c>
      <c r="BQ39" s="4">
        <f t="shared" si="9"/>
        <v>0</v>
      </c>
      <c r="BR39" s="4" cm="1">
        <f t="array" ref="BR39">L39*INDEX(prod_est,$H39+$I39-1,MATCH(BR$14,$BQ$14:$DQ$14,0))</f>
        <v>0</v>
      </c>
      <c r="BS39" s="4" cm="1">
        <f t="array" ref="BS39">M39*INDEX(prod_est,$H39+$I39-1,MATCH(BS$14,$BQ$14:$DQ$14,0))</f>
        <v>0</v>
      </c>
      <c r="BT39" s="4" cm="1">
        <f t="array" ref="BT39">N39*INDEX(prod_est,$H39+$I39-1,MATCH(BT$14,$BQ$14:$DQ$14,0))</f>
        <v>0</v>
      </c>
      <c r="BU39" s="4" cm="1">
        <f t="array" ref="BU39">O39*INDEX(prod_est,$H39+$I39-1,MATCH(BU$14,$BQ$14:$DQ$14,0))</f>
        <v>0</v>
      </c>
      <c r="BV39" s="4" cm="1">
        <f t="array" ref="BV39">P39*INDEX(prod_est,$H39+$I39-1,MATCH(BV$14,$BQ$14:$DQ$14,0))</f>
        <v>0</v>
      </c>
      <c r="BW39" s="4" cm="1">
        <f t="array" ref="BW39">Q39*INDEX(prod_est,$H39+$I39-1,MATCH(BW$14,$BQ$14:$DQ$14,0))</f>
        <v>0</v>
      </c>
      <c r="BX39" s="4" cm="1">
        <f t="array" ref="BX39">R39*INDEX(prod_est,$H39+$I39-1,MATCH(BX$14,$BQ$14:$DQ$14,0))</f>
        <v>0</v>
      </c>
      <c r="BY39" s="4" cm="1">
        <f t="array" ref="BY39">S39*INDEX(prod_est,$H39+$I39-1,MATCH(BY$14,$BQ$14:$DQ$14,0))</f>
        <v>0</v>
      </c>
      <c r="BZ39" s="4" cm="1">
        <f t="array" ref="BZ39">T39*INDEX(prod_est,$H39+$I39-1,MATCH(BZ$14,$BQ$14:$DQ$14,0))</f>
        <v>0</v>
      </c>
      <c r="CA39" s="4" cm="1">
        <f t="array" ref="CA39">U39*INDEX(prod_est,$H39+$I39-1,MATCH(CA$14,$BQ$14:$DQ$14,0))</f>
        <v>0</v>
      </c>
      <c r="CB39" s="4" cm="1">
        <f t="array" ref="CB39">V39*INDEX(prod_est,$H39+$I39-1,MATCH(CB$14,$BQ$14:$DQ$14,0))</f>
        <v>0</v>
      </c>
      <c r="CC39" s="4" cm="1">
        <f t="array" ref="CC39">W39*INDEX(prod_est,$H39+$I39-1,MATCH(CC$14,$BQ$14:$DQ$14,0))</f>
        <v>0</v>
      </c>
      <c r="CD39" s="4" cm="1">
        <f t="array" ref="CD39">X39*INDEX(prod_est,$H39+$I39-1,MATCH(CD$14,$BQ$14:$DQ$14,0))</f>
        <v>0</v>
      </c>
      <c r="CE39" s="4" cm="1">
        <f t="array" ref="CE39">Y39*INDEX(prod_est,$H39+$I39-1,MATCH(CE$14,$BQ$14:$DQ$14,0))</f>
        <v>0</v>
      </c>
      <c r="CF39" s="4" cm="1">
        <f t="array" ref="CF39">Z39*INDEX(prod_est,$H39+$I39-1,MATCH(CF$14,$BQ$14:$DQ$14,0))</f>
        <v>0</v>
      </c>
      <c r="CG39" s="4" cm="1">
        <f t="array" ref="CG39">AA39*INDEX(prod_est,$H39+$I39-1,MATCH(CG$14,$BQ$14:$DQ$14,0))</f>
        <v>0</v>
      </c>
      <c r="CH39" s="4" cm="1">
        <f t="array" ref="CH39">AB39*INDEX(prod_est,$H39+$I39-1,MATCH(CH$14,$BQ$14:$DQ$14,0))</f>
        <v>0</v>
      </c>
      <c r="CI39" s="4" cm="1">
        <f t="array" ref="CI39">AC39*INDEX(prod_est,$H39+$I39-1,MATCH(CI$14,$BQ$14:$DQ$14,0))</f>
        <v>0</v>
      </c>
      <c r="CJ39" s="4" cm="1">
        <f t="array" ref="CJ39">AD39*INDEX(prod_est,$H39+$I39-1,MATCH(CJ$14,$BQ$14:$DQ$14,0))</f>
        <v>0</v>
      </c>
      <c r="CK39" s="4" cm="1">
        <f t="array" ref="CK39">AE39*INDEX(prod_est,$H39+$I39-1,MATCH(CK$14,$BQ$14:$DQ$14,0))</f>
        <v>0</v>
      </c>
      <c r="CL39" s="4" cm="1">
        <f t="array" ref="CL39">AF39*INDEX(prod_est,$H39+$I39-1,MATCH(CL$14,$BQ$14:$DQ$14,0))</f>
        <v>0</v>
      </c>
      <c r="CM39" s="4" cm="1">
        <f t="array" ref="CM39">AG39*INDEX(prod_est,$H39+$I39-1,MATCH(CM$14,$BQ$14:$DQ$14,0))</f>
        <v>0</v>
      </c>
      <c r="CN39" s="4" cm="1">
        <f t="array" ref="CN39">AH39*INDEX(prod_est,$H39+$I39-1,MATCH(CN$14,$BQ$14:$DQ$14,0))</f>
        <v>0</v>
      </c>
      <c r="CO39" s="4" cm="1">
        <f t="array" ref="CO39">AI39*INDEX(prod_est,$H39+$I39-1,MATCH(CO$14,$BQ$14:$DQ$14,0))</f>
        <v>0</v>
      </c>
      <c r="CP39" s="4" cm="1">
        <f t="array" ref="CP39">AJ39*INDEX(prod_est,$H39+$I39-1,MATCH(CP$14,$BQ$14:$DQ$14,0))</f>
        <v>0</v>
      </c>
      <c r="CQ39" s="4" cm="1">
        <f t="array" ref="CQ39">AK39*INDEX(prod_est,$H39+$I39-1,MATCH(CQ$14,$BQ$14:$DQ$14,0))</f>
        <v>0</v>
      </c>
      <c r="CR39" s="4" cm="1">
        <f t="array" ref="CR39">AL39*INDEX(prod_est,$H39+$I39-1,MATCH(CR$14,$BQ$14:$DQ$14,0))</f>
        <v>0</v>
      </c>
      <c r="CS39" s="4" cm="1">
        <f t="array" ref="CS39">AM39*INDEX(prod_est,$H39+$I39-1,MATCH(CS$14,$BQ$14:$DQ$14,0))</f>
        <v>0</v>
      </c>
      <c r="CT39" s="4" cm="1">
        <f t="array" ref="CT39">AN39*INDEX(prod_est,$H39+$I39-1,MATCH(CT$14,$BQ$14:$DQ$14,0))</f>
        <v>0</v>
      </c>
      <c r="CU39" s="4" cm="1">
        <f t="array" ref="CU39">AO39*INDEX(prod_est,$H39+$I39-1,MATCH(CU$14,$BQ$14:$DQ$14,0))</f>
        <v>0</v>
      </c>
      <c r="CV39" s="4" cm="1">
        <f t="array" ref="CV39">AP39*INDEX(prod_est,$H39+$I39-1,MATCH(CV$14,$BQ$14:$DQ$14,0))</f>
        <v>0</v>
      </c>
      <c r="CW39" s="4" cm="1">
        <f t="array" ref="CW39">AQ39*INDEX(prod_est,$H39+$I39-1,MATCH(CW$14,$BQ$14:$DQ$14,0))</f>
        <v>0</v>
      </c>
      <c r="CX39" s="4" cm="1">
        <f t="array" ref="CX39">AR39*INDEX(prod_est,$H39+$I39-1,MATCH(CX$14,$BQ$14:$DQ$14,0))</f>
        <v>0</v>
      </c>
      <c r="CY39" s="4" cm="1">
        <f t="array" ref="CY39">AS39*INDEX(prod_est,$H39+$I39-1,MATCH(CY$14,$BQ$14:$DQ$14,0))</f>
        <v>0</v>
      </c>
      <c r="CZ39" s="4" cm="1">
        <f t="array" ref="CZ39">AT39*INDEX(prod_est,$H39+$I39-1,MATCH(CZ$14,$BQ$14:$DQ$14,0))</f>
        <v>0</v>
      </c>
      <c r="DA39" s="4" cm="1">
        <f t="array" ref="DA39">AU39*INDEX(prod_est,$H39+$I39-1,MATCH(DA$14,$BQ$14:$DQ$14,0))</f>
        <v>0</v>
      </c>
      <c r="DB39" s="4" cm="1">
        <f t="array" ref="DB39">AV39*INDEX(prod_est,$H39+$I39-1,MATCH(DB$14,$BQ$14:$DQ$14,0))</f>
        <v>0</v>
      </c>
      <c r="DC39" s="4" cm="1">
        <f t="array" ref="DC39">AW39*INDEX(prod_est,$H39+$I39-1,MATCH(DC$14,$BQ$14:$DQ$14,0))</f>
        <v>0</v>
      </c>
      <c r="DD39" s="4" cm="1">
        <f t="array" ref="DD39">AX39*INDEX(prod_est,$H39+$I39-1,MATCH(DD$14,$BQ$14:$DQ$14,0))</f>
        <v>0</v>
      </c>
      <c r="DE39" s="4" cm="1">
        <f t="array" ref="DE39">AY39*INDEX(prod_est,$H39+$I39-1,MATCH(DE$14,$BQ$14:$DQ$14,0))</f>
        <v>0</v>
      </c>
      <c r="DF39" s="4" cm="1">
        <f t="array" ref="DF39">AZ39*INDEX(prod_est,$H39+$I39-1,MATCH(DF$14,$BQ$14:$DQ$14,0))</f>
        <v>0</v>
      </c>
      <c r="DG39" s="4" cm="1">
        <f t="array" ref="DG39">BA39*INDEX(prod_est,$H39+$I39-1,MATCH(DG$14,$BQ$14:$DQ$14,0))</f>
        <v>0</v>
      </c>
      <c r="DH39" s="4" cm="1">
        <f t="array" ref="DH39">BB39*INDEX(prod_est,$H39+$I39-1,MATCH(DH$14,$BQ$14:$DQ$14,0))</f>
        <v>0</v>
      </c>
      <c r="DI39" s="4" cm="1">
        <f t="array" ref="DI39">BC39*INDEX(prod_est,$H39+$I39-1,MATCH(DI$14,$BQ$14:$DQ$14,0))</f>
        <v>0</v>
      </c>
      <c r="DJ39" s="4" cm="1">
        <f t="array" ref="DJ39">BD39*INDEX(prod_est,$H39+$I39-1,MATCH(DJ$14,$BQ$14:$DQ$14,0))</f>
        <v>0</v>
      </c>
      <c r="DK39" s="4" cm="1">
        <f t="array" ref="DK39">BE39*INDEX(prod_est,$H39+$I39-1,MATCH(DK$14,$BQ$14:$DQ$14,0))</f>
        <v>0</v>
      </c>
      <c r="DL39" s="4" cm="1">
        <f t="array" ref="DL39">BF39*INDEX(prod_est,$H39+$I39-1,MATCH(DL$14,$BQ$14:$DQ$14,0))</f>
        <v>0</v>
      </c>
      <c r="DM39" s="4" cm="1">
        <f t="array" ref="DM39">BG39*INDEX(prod_est,$H39+$I39-1,MATCH(DM$14,$BQ$14:$DQ$14,0))</f>
        <v>0</v>
      </c>
      <c r="DN39" s="4" cm="1">
        <f t="array" ref="DN39">BH39*INDEX(prod_est,$H39+$I39-1,MATCH(DN$14,$BQ$14:$DQ$14,0))</f>
        <v>0</v>
      </c>
      <c r="DO39" s="4" cm="1">
        <f t="array" ref="DO39">BI39*INDEX(prod_est,$H39+$I39-1,MATCH(DO$14,$BQ$14:$DQ$14,0))</f>
        <v>0</v>
      </c>
      <c r="DP39" s="4" cm="1">
        <f t="array" ref="DP39">BJ39*INDEX(prod_est,$H39+$I39-1,MATCH(DP$14,$BQ$14:$DQ$14,0))</f>
        <v>0</v>
      </c>
      <c r="DQ39" s="4" cm="1">
        <f t="array" ref="DQ39">BK39*INDEX(prod_est,$H39+$I39-1,MATCH(DQ$14,$BQ$14:$DQ$14,0))</f>
        <v>0</v>
      </c>
    </row>
    <row r="40" spans="1:121" x14ac:dyDescent="0.25">
      <c r="A40" t="s">
        <v>50</v>
      </c>
      <c r="B40" t="s">
        <v>30</v>
      </c>
      <c r="C40" t="s">
        <v>63</v>
      </c>
      <c r="D40" t="s">
        <v>172</v>
      </c>
      <c r="E40" s="46" t="s">
        <v>98</v>
      </c>
      <c r="F40" s="4">
        <v>0</v>
      </c>
      <c r="G40" s="4">
        <v>0</v>
      </c>
      <c r="H40">
        <f>MATCH(A40,Production_est!$A$4:$A$339,0)</f>
        <v>209</v>
      </c>
      <c r="I40">
        <f>IFERROR(MATCH(E40,Production_est!$D$4:$D$339,0),"-")</f>
        <v>16</v>
      </c>
      <c r="J40" s="4" cm="1">
        <f t="array" ref="J40">IFERROR(INDEX(Production_est!$E$4:$E$339,I40+H40-1),"-")</f>
        <v>243.51085496047801</v>
      </c>
      <c r="K40" s="33">
        <f t="shared" si="3"/>
        <v>0</v>
      </c>
      <c r="L40" s="33">
        <f t="shared" si="32"/>
        <v>0</v>
      </c>
      <c r="M40" s="33">
        <f t="shared" si="32"/>
        <v>0</v>
      </c>
      <c r="N40" s="33">
        <f t="shared" si="32"/>
        <v>0</v>
      </c>
      <c r="O40" s="33">
        <f t="shared" si="32"/>
        <v>0</v>
      </c>
      <c r="P40" s="33">
        <f t="shared" si="32"/>
        <v>0</v>
      </c>
      <c r="Q40" s="33">
        <f t="shared" si="32"/>
        <v>0</v>
      </c>
      <c r="R40" s="33">
        <f t="shared" si="32"/>
        <v>0</v>
      </c>
      <c r="S40" s="33">
        <f t="shared" si="32"/>
        <v>0</v>
      </c>
      <c r="T40" s="33">
        <f t="shared" si="32"/>
        <v>0</v>
      </c>
      <c r="U40" s="33">
        <f t="shared" si="32"/>
        <v>0</v>
      </c>
      <c r="V40" s="33">
        <f t="shared" si="32"/>
        <v>0</v>
      </c>
      <c r="W40" s="33">
        <f t="shared" si="32"/>
        <v>0</v>
      </c>
      <c r="X40" s="33">
        <f t="shared" si="32"/>
        <v>0</v>
      </c>
      <c r="Y40" s="33">
        <f t="shared" si="32"/>
        <v>0</v>
      </c>
      <c r="Z40" s="33">
        <f t="shared" si="32"/>
        <v>0</v>
      </c>
      <c r="AA40" s="33">
        <f t="shared" si="32"/>
        <v>0</v>
      </c>
      <c r="AB40" s="33">
        <f t="shared" si="32"/>
        <v>0</v>
      </c>
      <c r="AC40" s="33">
        <f t="shared" si="32"/>
        <v>0</v>
      </c>
      <c r="AD40" s="33">
        <f t="shared" si="32"/>
        <v>0</v>
      </c>
      <c r="AE40" s="33">
        <f t="shared" si="32"/>
        <v>0</v>
      </c>
      <c r="AF40" s="33">
        <f t="shared" si="32"/>
        <v>0</v>
      </c>
      <c r="AG40" s="33">
        <f t="shared" si="32"/>
        <v>0</v>
      </c>
      <c r="AH40" s="33">
        <f t="shared" si="32"/>
        <v>0</v>
      </c>
      <c r="AI40" s="33">
        <f t="shared" si="32"/>
        <v>0</v>
      </c>
      <c r="AJ40" s="33">
        <f t="shared" si="32"/>
        <v>0</v>
      </c>
      <c r="AK40" s="33">
        <f t="shared" si="32"/>
        <v>0</v>
      </c>
      <c r="AL40" s="33">
        <f t="shared" si="32"/>
        <v>0</v>
      </c>
      <c r="AM40" s="33">
        <f t="shared" si="32"/>
        <v>0</v>
      </c>
      <c r="AN40" s="33">
        <f t="shared" si="32"/>
        <v>0</v>
      </c>
      <c r="AO40" s="33">
        <f t="shared" si="32"/>
        <v>0</v>
      </c>
      <c r="AP40" s="33">
        <f t="shared" si="32"/>
        <v>0</v>
      </c>
      <c r="AQ40" s="33">
        <f t="shared" ref="AQ40:BK40" si="37">AP40*(1-$G$4)</f>
        <v>0</v>
      </c>
      <c r="AR40" s="33">
        <f t="shared" si="37"/>
        <v>0</v>
      </c>
      <c r="AS40" s="33">
        <f t="shared" si="37"/>
        <v>0</v>
      </c>
      <c r="AT40" s="33">
        <f t="shared" si="37"/>
        <v>0</v>
      </c>
      <c r="AU40" s="33">
        <f t="shared" si="37"/>
        <v>0</v>
      </c>
      <c r="AV40" s="33">
        <f t="shared" si="37"/>
        <v>0</v>
      </c>
      <c r="AW40" s="33">
        <f t="shared" si="37"/>
        <v>0</v>
      </c>
      <c r="AX40" s="33">
        <f t="shared" si="37"/>
        <v>0</v>
      </c>
      <c r="AY40" s="33">
        <f t="shared" si="37"/>
        <v>0</v>
      </c>
      <c r="AZ40" s="33">
        <f t="shared" si="37"/>
        <v>0</v>
      </c>
      <c r="BA40" s="33">
        <f t="shared" si="37"/>
        <v>0</v>
      </c>
      <c r="BB40" s="33">
        <f t="shared" si="37"/>
        <v>0</v>
      </c>
      <c r="BC40" s="33">
        <f t="shared" si="37"/>
        <v>0</v>
      </c>
      <c r="BD40" s="33">
        <f t="shared" si="37"/>
        <v>0</v>
      </c>
      <c r="BE40" s="33">
        <f t="shared" si="37"/>
        <v>0</v>
      </c>
      <c r="BF40" s="33">
        <f t="shared" si="37"/>
        <v>0</v>
      </c>
      <c r="BG40" s="33">
        <f t="shared" si="37"/>
        <v>0</v>
      </c>
      <c r="BH40" s="33">
        <f t="shared" si="37"/>
        <v>0</v>
      </c>
      <c r="BI40" s="33">
        <f t="shared" si="37"/>
        <v>0</v>
      </c>
      <c r="BJ40" s="33">
        <f t="shared" si="37"/>
        <v>0</v>
      </c>
      <c r="BK40" s="33">
        <f t="shared" si="37"/>
        <v>0</v>
      </c>
      <c r="BL40" t="str">
        <f t="shared" si="6"/>
        <v>14_PE</v>
      </c>
      <c r="BM40" t="str">
        <f t="shared" si="7"/>
        <v>d_nonenergy_16_3_msw_ren</v>
      </c>
      <c r="BP40" s="4">
        <f t="shared" si="8"/>
        <v>0</v>
      </c>
      <c r="BQ40" s="4">
        <f t="shared" si="9"/>
        <v>0</v>
      </c>
      <c r="BR40" s="4" cm="1">
        <f t="array" ref="BR40">L40*INDEX(prod_est,$H40+$I40-1,MATCH(BR$14,$BQ$14:$DQ$14,0))</f>
        <v>0</v>
      </c>
      <c r="BS40" s="4" cm="1">
        <f t="array" ref="BS40">M40*INDEX(prod_est,$H40+$I40-1,MATCH(BS$14,$BQ$14:$DQ$14,0))</f>
        <v>0</v>
      </c>
      <c r="BT40" s="4" cm="1">
        <f t="array" ref="BT40">N40*INDEX(prod_est,$H40+$I40-1,MATCH(BT$14,$BQ$14:$DQ$14,0))</f>
        <v>0</v>
      </c>
      <c r="BU40" s="4" cm="1">
        <f t="array" ref="BU40">O40*INDEX(prod_est,$H40+$I40-1,MATCH(BU$14,$BQ$14:$DQ$14,0))</f>
        <v>0</v>
      </c>
      <c r="BV40" s="4" cm="1">
        <f t="array" ref="BV40">P40*INDEX(prod_est,$H40+$I40-1,MATCH(BV$14,$BQ$14:$DQ$14,0))</f>
        <v>0</v>
      </c>
      <c r="BW40" s="4" cm="1">
        <f t="array" ref="BW40">Q40*INDEX(prod_est,$H40+$I40-1,MATCH(BW$14,$BQ$14:$DQ$14,0))</f>
        <v>0</v>
      </c>
      <c r="BX40" s="4" cm="1">
        <f t="array" ref="BX40">R40*INDEX(prod_est,$H40+$I40-1,MATCH(BX$14,$BQ$14:$DQ$14,0))</f>
        <v>0</v>
      </c>
      <c r="BY40" s="4" cm="1">
        <f t="array" ref="BY40">S40*INDEX(prod_est,$H40+$I40-1,MATCH(BY$14,$BQ$14:$DQ$14,0))</f>
        <v>0</v>
      </c>
      <c r="BZ40" s="4" cm="1">
        <f t="array" ref="BZ40">T40*INDEX(prod_est,$H40+$I40-1,MATCH(BZ$14,$BQ$14:$DQ$14,0))</f>
        <v>0</v>
      </c>
      <c r="CA40" s="4" cm="1">
        <f t="array" ref="CA40">U40*INDEX(prod_est,$H40+$I40-1,MATCH(CA$14,$BQ$14:$DQ$14,0))</f>
        <v>0</v>
      </c>
      <c r="CB40" s="4" cm="1">
        <f t="array" ref="CB40">V40*INDEX(prod_est,$H40+$I40-1,MATCH(CB$14,$BQ$14:$DQ$14,0))</f>
        <v>0</v>
      </c>
      <c r="CC40" s="4" cm="1">
        <f t="array" ref="CC40">W40*INDEX(prod_est,$H40+$I40-1,MATCH(CC$14,$BQ$14:$DQ$14,0))</f>
        <v>0</v>
      </c>
      <c r="CD40" s="4" cm="1">
        <f t="array" ref="CD40">X40*INDEX(prod_est,$H40+$I40-1,MATCH(CD$14,$BQ$14:$DQ$14,0))</f>
        <v>0</v>
      </c>
      <c r="CE40" s="4" cm="1">
        <f t="array" ref="CE40">Y40*INDEX(prod_est,$H40+$I40-1,MATCH(CE$14,$BQ$14:$DQ$14,0))</f>
        <v>0</v>
      </c>
      <c r="CF40" s="4" cm="1">
        <f t="array" ref="CF40">Z40*INDEX(prod_est,$H40+$I40-1,MATCH(CF$14,$BQ$14:$DQ$14,0))</f>
        <v>0</v>
      </c>
      <c r="CG40" s="4" cm="1">
        <f t="array" ref="CG40">AA40*INDEX(prod_est,$H40+$I40-1,MATCH(CG$14,$BQ$14:$DQ$14,0))</f>
        <v>0</v>
      </c>
      <c r="CH40" s="4" cm="1">
        <f t="array" ref="CH40">AB40*INDEX(prod_est,$H40+$I40-1,MATCH(CH$14,$BQ$14:$DQ$14,0))</f>
        <v>0</v>
      </c>
      <c r="CI40" s="4" cm="1">
        <f t="array" ref="CI40">AC40*INDEX(prod_est,$H40+$I40-1,MATCH(CI$14,$BQ$14:$DQ$14,0))</f>
        <v>0</v>
      </c>
      <c r="CJ40" s="4" cm="1">
        <f t="array" ref="CJ40">AD40*INDEX(prod_est,$H40+$I40-1,MATCH(CJ$14,$BQ$14:$DQ$14,0))</f>
        <v>0</v>
      </c>
      <c r="CK40" s="4" cm="1">
        <f t="array" ref="CK40">AE40*INDEX(prod_est,$H40+$I40-1,MATCH(CK$14,$BQ$14:$DQ$14,0))</f>
        <v>0</v>
      </c>
      <c r="CL40" s="4" cm="1">
        <f t="array" ref="CL40">AF40*INDEX(prod_est,$H40+$I40-1,MATCH(CL$14,$BQ$14:$DQ$14,0))</f>
        <v>0</v>
      </c>
      <c r="CM40" s="4" cm="1">
        <f t="array" ref="CM40">AG40*INDEX(prod_est,$H40+$I40-1,MATCH(CM$14,$BQ$14:$DQ$14,0))</f>
        <v>0</v>
      </c>
      <c r="CN40" s="4" cm="1">
        <f t="array" ref="CN40">AH40*INDEX(prod_est,$H40+$I40-1,MATCH(CN$14,$BQ$14:$DQ$14,0))</f>
        <v>0</v>
      </c>
      <c r="CO40" s="4" cm="1">
        <f t="array" ref="CO40">AI40*INDEX(prod_est,$H40+$I40-1,MATCH(CO$14,$BQ$14:$DQ$14,0))</f>
        <v>0</v>
      </c>
      <c r="CP40" s="4" cm="1">
        <f t="array" ref="CP40">AJ40*INDEX(prod_est,$H40+$I40-1,MATCH(CP$14,$BQ$14:$DQ$14,0))</f>
        <v>0</v>
      </c>
      <c r="CQ40" s="4" cm="1">
        <f t="array" ref="CQ40">AK40*INDEX(prod_est,$H40+$I40-1,MATCH(CQ$14,$BQ$14:$DQ$14,0))</f>
        <v>0</v>
      </c>
      <c r="CR40" s="4" cm="1">
        <f t="array" ref="CR40">AL40*INDEX(prod_est,$H40+$I40-1,MATCH(CR$14,$BQ$14:$DQ$14,0))</f>
        <v>0</v>
      </c>
      <c r="CS40" s="4" cm="1">
        <f t="array" ref="CS40">AM40*INDEX(prod_est,$H40+$I40-1,MATCH(CS$14,$BQ$14:$DQ$14,0))</f>
        <v>0</v>
      </c>
      <c r="CT40" s="4" cm="1">
        <f t="array" ref="CT40">AN40*INDEX(prod_est,$H40+$I40-1,MATCH(CT$14,$BQ$14:$DQ$14,0))</f>
        <v>0</v>
      </c>
      <c r="CU40" s="4" cm="1">
        <f t="array" ref="CU40">AO40*INDEX(prod_est,$H40+$I40-1,MATCH(CU$14,$BQ$14:$DQ$14,0))</f>
        <v>0</v>
      </c>
      <c r="CV40" s="4" cm="1">
        <f t="array" ref="CV40">AP40*INDEX(prod_est,$H40+$I40-1,MATCH(CV$14,$BQ$14:$DQ$14,0))</f>
        <v>0</v>
      </c>
      <c r="CW40" s="4" cm="1">
        <f t="array" ref="CW40">AQ40*INDEX(prod_est,$H40+$I40-1,MATCH(CW$14,$BQ$14:$DQ$14,0))</f>
        <v>0</v>
      </c>
      <c r="CX40" s="4" cm="1">
        <f t="array" ref="CX40">AR40*INDEX(prod_est,$H40+$I40-1,MATCH(CX$14,$BQ$14:$DQ$14,0))</f>
        <v>0</v>
      </c>
      <c r="CY40" s="4" cm="1">
        <f t="array" ref="CY40">AS40*INDEX(prod_est,$H40+$I40-1,MATCH(CY$14,$BQ$14:$DQ$14,0))</f>
        <v>0</v>
      </c>
      <c r="CZ40" s="4" cm="1">
        <f t="array" ref="CZ40">AT40*INDEX(prod_est,$H40+$I40-1,MATCH(CZ$14,$BQ$14:$DQ$14,0))</f>
        <v>0</v>
      </c>
      <c r="DA40" s="4" cm="1">
        <f t="array" ref="DA40">AU40*INDEX(prod_est,$H40+$I40-1,MATCH(DA$14,$BQ$14:$DQ$14,0))</f>
        <v>0</v>
      </c>
      <c r="DB40" s="4" cm="1">
        <f t="array" ref="DB40">AV40*INDEX(prod_est,$H40+$I40-1,MATCH(DB$14,$BQ$14:$DQ$14,0))</f>
        <v>0</v>
      </c>
      <c r="DC40" s="4" cm="1">
        <f t="array" ref="DC40">AW40*INDEX(prod_est,$H40+$I40-1,MATCH(DC$14,$BQ$14:$DQ$14,0))</f>
        <v>0</v>
      </c>
      <c r="DD40" s="4" cm="1">
        <f t="array" ref="DD40">AX40*INDEX(prod_est,$H40+$I40-1,MATCH(DD$14,$BQ$14:$DQ$14,0))</f>
        <v>0</v>
      </c>
      <c r="DE40" s="4" cm="1">
        <f t="array" ref="DE40">AY40*INDEX(prod_est,$H40+$I40-1,MATCH(DE$14,$BQ$14:$DQ$14,0))</f>
        <v>0</v>
      </c>
      <c r="DF40" s="4" cm="1">
        <f t="array" ref="DF40">AZ40*INDEX(prod_est,$H40+$I40-1,MATCH(DF$14,$BQ$14:$DQ$14,0))</f>
        <v>0</v>
      </c>
      <c r="DG40" s="4" cm="1">
        <f t="array" ref="DG40">BA40*INDEX(prod_est,$H40+$I40-1,MATCH(DG$14,$BQ$14:$DQ$14,0))</f>
        <v>0</v>
      </c>
      <c r="DH40" s="4" cm="1">
        <f t="array" ref="DH40">BB40*INDEX(prod_est,$H40+$I40-1,MATCH(DH$14,$BQ$14:$DQ$14,0))</f>
        <v>0</v>
      </c>
      <c r="DI40" s="4" cm="1">
        <f t="array" ref="DI40">BC40*INDEX(prod_est,$H40+$I40-1,MATCH(DI$14,$BQ$14:$DQ$14,0))</f>
        <v>0</v>
      </c>
      <c r="DJ40" s="4" cm="1">
        <f t="array" ref="DJ40">BD40*INDEX(prod_est,$H40+$I40-1,MATCH(DJ$14,$BQ$14:$DQ$14,0))</f>
        <v>0</v>
      </c>
      <c r="DK40" s="4" cm="1">
        <f t="array" ref="DK40">BE40*INDEX(prod_est,$H40+$I40-1,MATCH(DK$14,$BQ$14:$DQ$14,0))</f>
        <v>0</v>
      </c>
      <c r="DL40" s="4" cm="1">
        <f t="array" ref="DL40">BF40*INDEX(prod_est,$H40+$I40-1,MATCH(DL$14,$BQ$14:$DQ$14,0))</f>
        <v>0</v>
      </c>
      <c r="DM40" s="4" cm="1">
        <f t="array" ref="DM40">BG40*INDEX(prod_est,$H40+$I40-1,MATCH(DM$14,$BQ$14:$DQ$14,0))</f>
        <v>0</v>
      </c>
      <c r="DN40" s="4" cm="1">
        <f t="array" ref="DN40">BH40*INDEX(prod_est,$H40+$I40-1,MATCH(DN$14,$BQ$14:$DQ$14,0))</f>
        <v>0</v>
      </c>
      <c r="DO40" s="4" cm="1">
        <f t="array" ref="DO40">BI40*INDEX(prod_est,$H40+$I40-1,MATCH(DO$14,$BQ$14:$DQ$14,0))</f>
        <v>0</v>
      </c>
      <c r="DP40" s="4" cm="1">
        <f t="array" ref="DP40">BJ40*INDEX(prod_est,$H40+$I40-1,MATCH(DP$14,$BQ$14:$DQ$14,0))</f>
        <v>0</v>
      </c>
      <c r="DQ40" s="4" cm="1">
        <f t="array" ref="DQ40">BK40*INDEX(prod_est,$H40+$I40-1,MATCH(DQ$14,$BQ$14:$DQ$14,0))</f>
        <v>0</v>
      </c>
    </row>
    <row r="41" spans="1:121" x14ac:dyDescent="0.25">
      <c r="A41" t="s">
        <v>50</v>
      </c>
      <c r="B41" t="s">
        <v>31</v>
      </c>
      <c r="C41" t="s">
        <v>64</v>
      </c>
      <c r="D41" t="s">
        <v>172</v>
      </c>
      <c r="E41" s="46" t="s">
        <v>98</v>
      </c>
      <c r="F41" s="4">
        <v>0</v>
      </c>
      <c r="G41" s="4">
        <v>0</v>
      </c>
      <c r="H41">
        <f>MATCH(A41,Production_est!$A$4:$A$339,0)</f>
        <v>209</v>
      </c>
      <c r="I41">
        <f>IFERROR(MATCH(E41,Production_est!$D$4:$D$339,0),"-")</f>
        <v>16</v>
      </c>
      <c r="J41" s="4" cm="1">
        <f t="array" ref="J41">IFERROR(INDEX(Production_est!$E$4:$E$339,I41+H41-1),"-")</f>
        <v>243.51085496047801</v>
      </c>
      <c r="K41" s="33">
        <f t="shared" si="3"/>
        <v>0</v>
      </c>
      <c r="L41" s="33">
        <f t="shared" si="32"/>
        <v>0</v>
      </c>
      <c r="M41" s="33">
        <f t="shared" si="32"/>
        <v>0</v>
      </c>
      <c r="N41" s="33">
        <f t="shared" si="32"/>
        <v>0</v>
      </c>
      <c r="O41" s="33">
        <f t="shared" si="32"/>
        <v>0</v>
      </c>
      <c r="P41" s="33">
        <f t="shared" si="32"/>
        <v>0</v>
      </c>
      <c r="Q41" s="33">
        <f t="shared" si="32"/>
        <v>0</v>
      </c>
      <c r="R41" s="33">
        <f t="shared" si="32"/>
        <v>0</v>
      </c>
      <c r="S41" s="33">
        <f t="shared" si="32"/>
        <v>0</v>
      </c>
      <c r="T41" s="33">
        <f t="shared" si="32"/>
        <v>0</v>
      </c>
      <c r="U41" s="33">
        <f t="shared" si="32"/>
        <v>0</v>
      </c>
      <c r="V41" s="33">
        <f t="shared" si="32"/>
        <v>0</v>
      </c>
      <c r="W41" s="33">
        <f t="shared" si="32"/>
        <v>0</v>
      </c>
      <c r="X41" s="33">
        <f t="shared" si="32"/>
        <v>0</v>
      </c>
      <c r="Y41" s="33">
        <f t="shared" si="32"/>
        <v>0</v>
      </c>
      <c r="Z41" s="33">
        <f t="shared" si="32"/>
        <v>0</v>
      </c>
      <c r="AA41" s="33">
        <f t="shared" si="32"/>
        <v>0</v>
      </c>
      <c r="AB41" s="33">
        <f t="shared" si="32"/>
        <v>0</v>
      </c>
      <c r="AC41" s="33">
        <f t="shared" si="32"/>
        <v>0</v>
      </c>
      <c r="AD41" s="33">
        <f t="shared" si="32"/>
        <v>0</v>
      </c>
      <c r="AE41" s="33">
        <f t="shared" si="32"/>
        <v>0</v>
      </c>
      <c r="AF41" s="33">
        <f t="shared" si="32"/>
        <v>0</v>
      </c>
      <c r="AG41" s="33">
        <f t="shared" si="32"/>
        <v>0</v>
      </c>
      <c r="AH41" s="33">
        <f t="shared" si="32"/>
        <v>0</v>
      </c>
      <c r="AI41" s="33">
        <f t="shared" si="32"/>
        <v>0</v>
      </c>
      <c r="AJ41" s="33">
        <f t="shared" si="32"/>
        <v>0</v>
      </c>
      <c r="AK41" s="33">
        <f t="shared" si="32"/>
        <v>0</v>
      </c>
      <c r="AL41" s="33">
        <f t="shared" si="32"/>
        <v>0</v>
      </c>
      <c r="AM41" s="33">
        <f t="shared" si="32"/>
        <v>0</v>
      </c>
      <c r="AN41" s="33">
        <f t="shared" si="32"/>
        <v>0</v>
      </c>
      <c r="AO41" s="33">
        <f t="shared" si="32"/>
        <v>0</v>
      </c>
      <c r="AP41" s="33">
        <f t="shared" si="32"/>
        <v>0</v>
      </c>
      <c r="AQ41" s="33">
        <f t="shared" ref="AQ41:BK46" si="38">AP41*(1-$G$4)</f>
        <v>0</v>
      </c>
      <c r="AR41" s="33">
        <f t="shared" si="38"/>
        <v>0</v>
      </c>
      <c r="AS41" s="33">
        <f t="shared" si="38"/>
        <v>0</v>
      </c>
      <c r="AT41" s="33">
        <f t="shared" si="38"/>
        <v>0</v>
      </c>
      <c r="AU41" s="33">
        <f t="shared" si="38"/>
        <v>0</v>
      </c>
      <c r="AV41" s="33">
        <f t="shared" si="38"/>
        <v>0</v>
      </c>
      <c r="AW41" s="33">
        <f t="shared" si="38"/>
        <v>0</v>
      </c>
      <c r="AX41" s="33">
        <f t="shared" si="38"/>
        <v>0</v>
      </c>
      <c r="AY41" s="33">
        <f t="shared" si="38"/>
        <v>0</v>
      </c>
      <c r="AZ41" s="33">
        <f t="shared" si="38"/>
        <v>0</v>
      </c>
      <c r="BA41" s="33">
        <f t="shared" si="38"/>
        <v>0</v>
      </c>
      <c r="BB41" s="33">
        <f t="shared" si="38"/>
        <v>0</v>
      </c>
      <c r="BC41" s="33">
        <f t="shared" si="38"/>
        <v>0</v>
      </c>
      <c r="BD41" s="33">
        <f t="shared" si="38"/>
        <v>0</v>
      </c>
      <c r="BE41" s="33">
        <f t="shared" si="38"/>
        <v>0</v>
      </c>
      <c r="BF41" s="33">
        <f t="shared" si="38"/>
        <v>0</v>
      </c>
      <c r="BG41" s="33">
        <f t="shared" si="38"/>
        <v>0</v>
      </c>
      <c r="BH41" s="33">
        <f t="shared" si="38"/>
        <v>0</v>
      </c>
      <c r="BI41" s="33">
        <f t="shared" si="38"/>
        <v>0</v>
      </c>
      <c r="BJ41" s="33">
        <f t="shared" si="38"/>
        <v>0</v>
      </c>
      <c r="BK41" s="33">
        <f t="shared" si="38"/>
        <v>0</v>
      </c>
      <c r="BL41" t="str">
        <f t="shared" si="6"/>
        <v>14_PE</v>
      </c>
      <c r="BM41" t="str">
        <f t="shared" si="7"/>
        <v>d_nonenergy_16_4_msw_nonr</v>
      </c>
      <c r="BP41" s="4">
        <f t="shared" si="8"/>
        <v>0</v>
      </c>
      <c r="BQ41" s="4">
        <f t="shared" si="9"/>
        <v>0</v>
      </c>
      <c r="BR41" s="4" cm="1">
        <f t="array" ref="BR41">L41*INDEX(prod_est,$H41+$I41-1,MATCH(BR$14,$BQ$14:$DQ$14,0))</f>
        <v>0</v>
      </c>
      <c r="BS41" s="4" cm="1">
        <f t="array" ref="BS41">M41*INDEX(prod_est,$H41+$I41-1,MATCH(BS$14,$BQ$14:$DQ$14,0))</f>
        <v>0</v>
      </c>
      <c r="BT41" s="4" cm="1">
        <f t="array" ref="BT41">N41*INDEX(prod_est,$H41+$I41-1,MATCH(BT$14,$BQ$14:$DQ$14,0))</f>
        <v>0</v>
      </c>
      <c r="BU41" s="4" cm="1">
        <f t="array" ref="BU41">O41*INDEX(prod_est,$H41+$I41-1,MATCH(BU$14,$BQ$14:$DQ$14,0))</f>
        <v>0</v>
      </c>
      <c r="BV41" s="4" cm="1">
        <f t="array" ref="BV41">P41*INDEX(prod_est,$H41+$I41-1,MATCH(BV$14,$BQ$14:$DQ$14,0))</f>
        <v>0</v>
      </c>
      <c r="BW41" s="4" cm="1">
        <f t="array" ref="BW41">Q41*INDEX(prod_est,$H41+$I41-1,MATCH(BW$14,$BQ$14:$DQ$14,0))</f>
        <v>0</v>
      </c>
      <c r="BX41" s="4" cm="1">
        <f t="array" ref="BX41">R41*INDEX(prod_est,$H41+$I41-1,MATCH(BX$14,$BQ$14:$DQ$14,0))</f>
        <v>0</v>
      </c>
      <c r="BY41" s="4" cm="1">
        <f t="array" ref="BY41">S41*INDEX(prod_est,$H41+$I41-1,MATCH(BY$14,$BQ$14:$DQ$14,0))</f>
        <v>0</v>
      </c>
      <c r="BZ41" s="4" cm="1">
        <f t="array" ref="BZ41">T41*INDEX(prod_est,$H41+$I41-1,MATCH(BZ$14,$BQ$14:$DQ$14,0))</f>
        <v>0</v>
      </c>
      <c r="CA41" s="4" cm="1">
        <f t="array" ref="CA41">U41*INDEX(prod_est,$H41+$I41-1,MATCH(CA$14,$BQ$14:$DQ$14,0))</f>
        <v>0</v>
      </c>
      <c r="CB41" s="4" cm="1">
        <f t="array" ref="CB41">V41*INDEX(prod_est,$H41+$I41-1,MATCH(CB$14,$BQ$14:$DQ$14,0))</f>
        <v>0</v>
      </c>
      <c r="CC41" s="4" cm="1">
        <f t="array" ref="CC41">W41*INDEX(prod_est,$H41+$I41-1,MATCH(CC$14,$BQ$14:$DQ$14,0))</f>
        <v>0</v>
      </c>
      <c r="CD41" s="4" cm="1">
        <f t="array" ref="CD41">X41*INDEX(prod_est,$H41+$I41-1,MATCH(CD$14,$BQ$14:$DQ$14,0))</f>
        <v>0</v>
      </c>
      <c r="CE41" s="4" cm="1">
        <f t="array" ref="CE41">Y41*INDEX(prod_est,$H41+$I41-1,MATCH(CE$14,$BQ$14:$DQ$14,0))</f>
        <v>0</v>
      </c>
      <c r="CF41" s="4" cm="1">
        <f t="array" ref="CF41">Z41*INDEX(prod_est,$H41+$I41-1,MATCH(CF$14,$BQ$14:$DQ$14,0))</f>
        <v>0</v>
      </c>
      <c r="CG41" s="4" cm="1">
        <f t="array" ref="CG41">AA41*INDEX(prod_est,$H41+$I41-1,MATCH(CG$14,$BQ$14:$DQ$14,0))</f>
        <v>0</v>
      </c>
      <c r="CH41" s="4" cm="1">
        <f t="array" ref="CH41">AB41*INDEX(prod_est,$H41+$I41-1,MATCH(CH$14,$BQ$14:$DQ$14,0))</f>
        <v>0</v>
      </c>
      <c r="CI41" s="4" cm="1">
        <f t="array" ref="CI41">AC41*INDEX(prod_est,$H41+$I41-1,MATCH(CI$14,$BQ$14:$DQ$14,0))</f>
        <v>0</v>
      </c>
      <c r="CJ41" s="4" cm="1">
        <f t="array" ref="CJ41">AD41*INDEX(prod_est,$H41+$I41-1,MATCH(CJ$14,$BQ$14:$DQ$14,0))</f>
        <v>0</v>
      </c>
      <c r="CK41" s="4" cm="1">
        <f t="array" ref="CK41">AE41*INDEX(prod_est,$H41+$I41-1,MATCH(CK$14,$BQ$14:$DQ$14,0))</f>
        <v>0</v>
      </c>
      <c r="CL41" s="4" cm="1">
        <f t="array" ref="CL41">AF41*INDEX(prod_est,$H41+$I41-1,MATCH(CL$14,$BQ$14:$DQ$14,0))</f>
        <v>0</v>
      </c>
      <c r="CM41" s="4" cm="1">
        <f t="array" ref="CM41">AG41*INDEX(prod_est,$H41+$I41-1,MATCH(CM$14,$BQ$14:$DQ$14,0))</f>
        <v>0</v>
      </c>
      <c r="CN41" s="4" cm="1">
        <f t="array" ref="CN41">AH41*INDEX(prod_est,$H41+$I41-1,MATCH(CN$14,$BQ$14:$DQ$14,0))</f>
        <v>0</v>
      </c>
      <c r="CO41" s="4" cm="1">
        <f t="array" ref="CO41">AI41*INDEX(prod_est,$H41+$I41-1,MATCH(CO$14,$BQ$14:$DQ$14,0))</f>
        <v>0</v>
      </c>
      <c r="CP41" s="4" cm="1">
        <f t="array" ref="CP41">AJ41*INDEX(prod_est,$H41+$I41-1,MATCH(CP$14,$BQ$14:$DQ$14,0))</f>
        <v>0</v>
      </c>
      <c r="CQ41" s="4" cm="1">
        <f t="array" ref="CQ41">AK41*INDEX(prod_est,$H41+$I41-1,MATCH(CQ$14,$BQ$14:$DQ$14,0))</f>
        <v>0</v>
      </c>
      <c r="CR41" s="4" cm="1">
        <f t="array" ref="CR41">AL41*INDEX(prod_est,$H41+$I41-1,MATCH(CR$14,$BQ$14:$DQ$14,0))</f>
        <v>0</v>
      </c>
      <c r="CS41" s="4" cm="1">
        <f t="array" ref="CS41">AM41*INDEX(prod_est,$H41+$I41-1,MATCH(CS$14,$BQ$14:$DQ$14,0))</f>
        <v>0</v>
      </c>
      <c r="CT41" s="4" cm="1">
        <f t="array" ref="CT41">AN41*INDEX(prod_est,$H41+$I41-1,MATCH(CT$14,$BQ$14:$DQ$14,0))</f>
        <v>0</v>
      </c>
      <c r="CU41" s="4" cm="1">
        <f t="array" ref="CU41">AO41*INDEX(prod_est,$H41+$I41-1,MATCH(CU$14,$BQ$14:$DQ$14,0))</f>
        <v>0</v>
      </c>
      <c r="CV41" s="4" cm="1">
        <f t="array" ref="CV41">AP41*INDEX(prod_est,$H41+$I41-1,MATCH(CV$14,$BQ$14:$DQ$14,0))</f>
        <v>0</v>
      </c>
      <c r="CW41" s="4" cm="1">
        <f t="array" ref="CW41">AQ41*INDEX(prod_est,$H41+$I41-1,MATCH(CW$14,$BQ$14:$DQ$14,0))</f>
        <v>0</v>
      </c>
      <c r="CX41" s="4" cm="1">
        <f t="array" ref="CX41">AR41*INDEX(prod_est,$H41+$I41-1,MATCH(CX$14,$BQ$14:$DQ$14,0))</f>
        <v>0</v>
      </c>
      <c r="CY41" s="4" cm="1">
        <f t="array" ref="CY41">AS41*INDEX(prod_est,$H41+$I41-1,MATCH(CY$14,$BQ$14:$DQ$14,0))</f>
        <v>0</v>
      </c>
      <c r="CZ41" s="4" cm="1">
        <f t="array" ref="CZ41">AT41*INDEX(prod_est,$H41+$I41-1,MATCH(CZ$14,$BQ$14:$DQ$14,0))</f>
        <v>0</v>
      </c>
      <c r="DA41" s="4" cm="1">
        <f t="array" ref="DA41">AU41*INDEX(prod_est,$H41+$I41-1,MATCH(DA$14,$BQ$14:$DQ$14,0))</f>
        <v>0</v>
      </c>
      <c r="DB41" s="4" cm="1">
        <f t="array" ref="DB41">AV41*INDEX(prod_est,$H41+$I41-1,MATCH(DB$14,$BQ$14:$DQ$14,0))</f>
        <v>0</v>
      </c>
      <c r="DC41" s="4" cm="1">
        <f t="array" ref="DC41">AW41*INDEX(prod_est,$H41+$I41-1,MATCH(DC$14,$BQ$14:$DQ$14,0))</f>
        <v>0</v>
      </c>
      <c r="DD41" s="4" cm="1">
        <f t="array" ref="DD41">AX41*INDEX(prod_est,$H41+$I41-1,MATCH(DD$14,$BQ$14:$DQ$14,0))</f>
        <v>0</v>
      </c>
      <c r="DE41" s="4" cm="1">
        <f t="array" ref="DE41">AY41*INDEX(prod_est,$H41+$I41-1,MATCH(DE$14,$BQ$14:$DQ$14,0))</f>
        <v>0</v>
      </c>
      <c r="DF41" s="4" cm="1">
        <f t="array" ref="DF41">AZ41*INDEX(prod_est,$H41+$I41-1,MATCH(DF$14,$BQ$14:$DQ$14,0))</f>
        <v>0</v>
      </c>
      <c r="DG41" s="4" cm="1">
        <f t="array" ref="DG41">BA41*INDEX(prod_est,$H41+$I41-1,MATCH(DG$14,$BQ$14:$DQ$14,0))</f>
        <v>0</v>
      </c>
      <c r="DH41" s="4" cm="1">
        <f t="array" ref="DH41">BB41*INDEX(prod_est,$H41+$I41-1,MATCH(DH$14,$BQ$14:$DQ$14,0))</f>
        <v>0</v>
      </c>
      <c r="DI41" s="4" cm="1">
        <f t="array" ref="DI41">BC41*INDEX(prod_est,$H41+$I41-1,MATCH(DI$14,$BQ$14:$DQ$14,0))</f>
        <v>0</v>
      </c>
      <c r="DJ41" s="4" cm="1">
        <f t="array" ref="DJ41">BD41*INDEX(prod_est,$H41+$I41-1,MATCH(DJ$14,$BQ$14:$DQ$14,0))</f>
        <v>0</v>
      </c>
      <c r="DK41" s="4" cm="1">
        <f t="array" ref="DK41">BE41*INDEX(prod_est,$H41+$I41-1,MATCH(DK$14,$BQ$14:$DQ$14,0))</f>
        <v>0</v>
      </c>
      <c r="DL41" s="4" cm="1">
        <f t="array" ref="DL41">BF41*INDEX(prod_est,$H41+$I41-1,MATCH(DL$14,$BQ$14:$DQ$14,0))</f>
        <v>0</v>
      </c>
      <c r="DM41" s="4" cm="1">
        <f t="array" ref="DM41">BG41*INDEX(prod_est,$H41+$I41-1,MATCH(DM$14,$BQ$14:$DQ$14,0))</f>
        <v>0</v>
      </c>
      <c r="DN41" s="4" cm="1">
        <f t="array" ref="DN41">BH41*INDEX(prod_est,$H41+$I41-1,MATCH(DN$14,$BQ$14:$DQ$14,0))</f>
        <v>0</v>
      </c>
      <c r="DO41" s="4" cm="1">
        <f t="array" ref="DO41">BI41*INDEX(prod_est,$H41+$I41-1,MATCH(DO$14,$BQ$14:$DQ$14,0))</f>
        <v>0</v>
      </c>
      <c r="DP41" s="4" cm="1">
        <f t="array" ref="DP41">BJ41*INDEX(prod_est,$H41+$I41-1,MATCH(DP$14,$BQ$14:$DQ$14,0))</f>
        <v>0</v>
      </c>
      <c r="DQ41" s="4" cm="1">
        <f t="array" ref="DQ41">BK41*INDEX(prod_est,$H41+$I41-1,MATCH(DQ$14,$BQ$14:$DQ$14,0))</f>
        <v>0</v>
      </c>
    </row>
    <row r="42" spans="1:121" x14ac:dyDescent="0.25">
      <c r="A42" t="s">
        <v>50</v>
      </c>
      <c r="B42" t="s">
        <v>32</v>
      </c>
      <c r="C42" t="s">
        <v>32</v>
      </c>
      <c r="D42" t="s">
        <v>172</v>
      </c>
      <c r="E42" s="46" t="s">
        <v>98</v>
      </c>
      <c r="F42" s="4">
        <v>0</v>
      </c>
      <c r="G42" s="4">
        <v>0</v>
      </c>
      <c r="H42">
        <f>MATCH(A42,Production_est!$A$4:$A$339,0)</f>
        <v>209</v>
      </c>
      <c r="I42">
        <f>IFERROR(MATCH(E42,Production_est!$D$4:$D$339,0),"-")</f>
        <v>16</v>
      </c>
      <c r="J42" s="4" cm="1">
        <f t="array" ref="J42">IFERROR(INDEX(Production_est!$E$4:$E$339,I42+H42-1),"-")</f>
        <v>243.51085496047801</v>
      </c>
      <c r="K42" s="33">
        <f t="shared" si="3"/>
        <v>0</v>
      </c>
      <c r="L42" s="33">
        <f t="shared" si="32"/>
        <v>0</v>
      </c>
      <c r="M42" s="33">
        <f t="shared" si="32"/>
        <v>0</v>
      </c>
      <c r="N42" s="33">
        <f t="shared" si="32"/>
        <v>0</v>
      </c>
      <c r="O42" s="33">
        <f t="shared" si="32"/>
        <v>0</v>
      </c>
      <c r="P42" s="33">
        <f t="shared" si="32"/>
        <v>0</v>
      </c>
      <c r="Q42" s="33">
        <f t="shared" si="32"/>
        <v>0</v>
      </c>
      <c r="R42" s="33">
        <f t="shared" si="32"/>
        <v>0</v>
      </c>
      <c r="S42" s="33">
        <f t="shared" si="32"/>
        <v>0</v>
      </c>
      <c r="T42" s="33">
        <f t="shared" si="32"/>
        <v>0</v>
      </c>
      <c r="U42" s="33">
        <f t="shared" si="32"/>
        <v>0</v>
      </c>
      <c r="V42" s="33">
        <f t="shared" si="32"/>
        <v>0</v>
      </c>
      <c r="W42" s="33">
        <f t="shared" si="32"/>
        <v>0</v>
      </c>
      <c r="X42" s="33">
        <f t="shared" si="32"/>
        <v>0</v>
      </c>
      <c r="Y42" s="33">
        <f t="shared" si="32"/>
        <v>0</v>
      </c>
      <c r="Z42" s="33">
        <f t="shared" si="32"/>
        <v>0</v>
      </c>
      <c r="AA42" s="33">
        <f t="shared" si="32"/>
        <v>0</v>
      </c>
      <c r="AB42" s="33">
        <f t="shared" si="32"/>
        <v>0</v>
      </c>
      <c r="AC42" s="33">
        <f t="shared" si="32"/>
        <v>0</v>
      </c>
      <c r="AD42" s="33">
        <f t="shared" si="32"/>
        <v>0</v>
      </c>
      <c r="AE42" s="33">
        <f t="shared" si="32"/>
        <v>0</v>
      </c>
      <c r="AF42" s="33">
        <f t="shared" si="32"/>
        <v>0</v>
      </c>
      <c r="AG42" s="33">
        <f t="shared" si="32"/>
        <v>0</v>
      </c>
      <c r="AH42" s="33">
        <f t="shared" si="32"/>
        <v>0</v>
      </c>
      <c r="AI42" s="33">
        <f t="shared" si="32"/>
        <v>0</v>
      </c>
      <c r="AJ42" s="33">
        <f t="shared" si="32"/>
        <v>0</v>
      </c>
      <c r="AK42" s="33">
        <f t="shared" si="32"/>
        <v>0</v>
      </c>
      <c r="AL42" s="33">
        <f t="shared" si="32"/>
        <v>0</v>
      </c>
      <c r="AM42" s="33">
        <f t="shared" si="32"/>
        <v>0</v>
      </c>
      <c r="AN42" s="33">
        <f t="shared" si="32"/>
        <v>0</v>
      </c>
      <c r="AO42" s="33">
        <f t="shared" si="32"/>
        <v>0</v>
      </c>
      <c r="AP42" s="33">
        <f t="shared" si="32"/>
        <v>0</v>
      </c>
      <c r="AQ42" s="33">
        <f t="shared" si="38"/>
        <v>0</v>
      </c>
      <c r="AR42" s="33">
        <f t="shared" si="38"/>
        <v>0</v>
      </c>
      <c r="AS42" s="33">
        <f t="shared" si="38"/>
        <v>0</v>
      </c>
      <c r="AT42" s="33">
        <f t="shared" si="38"/>
        <v>0</v>
      </c>
      <c r="AU42" s="33">
        <f t="shared" si="38"/>
        <v>0</v>
      </c>
      <c r="AV42" s="33">
        <f t="shared" si="38"/>
        <v>0</v>
      </c>
      <c r="AW42" s="33">
        <f t="shared" si="38"/>
        <v>0</v>
      </c>
      <c r="AX42" s="33">
        <f t="shared" si="38"/>
        <v>0</v>
      </c>
      <c r="AY42" s="33">
        <f t="shared" si="38"/>
        <v>0</v>
      </c>
      <c r="AZ42" s="33">
        <f t="shared" si="38"/>
        <v>0</v>
      </c>
      <c r="BA42" s="33">
        <f t="shared" si="38"/>
        <v>0</v>
      </c>
      <c r="BB42" s="33">
        <f t="shared" si="38"/>
        <v>0</v>
      </c>
      <c r="BC42" s="33">
        <f t="shared" si="38"/>
        <v>0</v>
      </c>
      <c r="BD42" s="33">
        <f t="shared" si="38"/>
        <v>0</v>
      </c>
      <c r="BE42" s="33">
        <f t="shared" si="38"/>
        <v>0</v>
      </c>
      <c r="BF42" s="33">
        <f t="shared" si="38"/>
        <v>0</v>
      </c>
      <c r="BG42" s="33">
        <f t="shared" si="38"/>
        <v>0</v>
      </c>
      <c r="BH42" s="33">
        <f t="shared" si="38"/>
        <v>0</v>
      </c>
      <c r="BI42" s="33">
        <f t="shared" si="38"/>
        <v>0</v>
      </c>
      <c r="BJ42" s="33">
        <f t="shared" si="38"/>
        <v>0</v>
      </c>
      <c r="BK42" s="33">
        <f t="shared" si="38"/>
        <v>0</v>
      </c>
      <c r="BL42" t="str">
        <f t="shared" si="6"/>
        <v>14_PE</v>
      </c>
      <c r="BM42" t="str">
        <f t="shared" si="7"/>
        <v>d_nonenergy_16_5_biogasoline</v>
      </c>
      <c r="BP42" s="4">
        <f t="shared" si="8"/>
        <v>0</v>
      </c>
      <c r="BQ42" s="4">
        <f t="shared" si="9"/>
        <v>0</v>
      </c>
      <c r="BR42" s="4" cm="1">
        <f t="array" ref="BR42">L42*INDEX(prod_est,$H42+$I42-1,MATCH(BR$14,$BQ$14:$DQ$14,0))</f>
        <v>0</v>
      </c>
      <c r="BS42" s="4" cm="1">
        <f t="array" ref="BS42">M42*INDEX(prod_est,$H42+$I42-1,MATCH(BS$14,$BQ$14:$DQ$14,0))</f>
        <v>0</v>
      </c>
      <c r="BT42" s="4" cm="1">
        <f t="array" ref="BT42">N42*INDEX(prod_est,$H42+$I42-1,MATCH(BT$14,$BQ$14:$DQ$14,0))</f>
        <v>0</v>
      </c>
      <c r="BU42" s="4" cm="1">
        <f t="array" ref="BU42">O42*INDEX(prod_est,$H42+$I42-1,MATCH(BU$14,$BQ$14:$DQ$14,0))</f>
        <v>0</v>
      </c>
      <c r="BV42" s="4" cm="1">
        <f t="array" ref="BV42">P42*INDEX(prod_est,$H42+$I42-1,MATCH(BV$14,$BQ$14:$DQ$14,0))</f>
        <v>0</v>
      </c>
      <c r="BW42" s="4" cm="1">
        <f t="array" ref="BW42">Q42*INDEX(prod_est,$H42+$I42-1,MATCH(BW$14,$BQ$14:$DQ$14,0))</f>
        <v>0</v>
      </c>
      <c r="BX42" s="4" cm="1">
        <f t="array" ref="BX42">R42*INDEX(prod_est,$H42+$I42-1,MATCH(BX$14,$BQ$14:$DQ$14,0))</f>
        <v>0</v>
      </c>
      <c r="BY42" s="4" cm="1">
        <f t="array" ref="BY42">S42*INDEX(prod_est,$H42+$I42-1,MATCH(BY$14,$BQ$14:$DQ$14,0))</f>
        <v>0</v>
      </c>
      <c r="BZ42" s="4" cm="1">
        <f t="array" ref="BZ42">T42*INDEX(prod_est,$H42+$I42-1,MATCH(BZ$14,$BQ$14:$DQ$14,0))</f>
        <v>0</v>
      </c>
      <c r="CA42" s="4" cm="1">
        <f t="array" ref="CA42">U42*INDEX(prod_est,$H42+$I42-1,MATCH(CA$14,$BQ$14:$DQ$14,0))</f>
        <v>0</v>
      </c>
      <c r="CB42" s="4" cm="1">
        <f t="array" ref="CB42">V42*INDEX(prod_est,$H42+$I42-1,MATCH(CB$14,$BQ$14:$DQ$14,0))</f>
        <v>0</v>
      </c>
      <c r="CC42" s="4" cm="1">
        <f t="array" ref="CC42">W42*INDEX(prod_est,$H42+$I42-1,MATCH(CC$14,$BQ$14:$DQ$14,0))</f>
        <v>0</v>
      </c>
      <c r="CD42" s="4" cm="1">
        <f t="array" ref="CD42">X42*INDEX(prod_est,$H42+$I42-1,MATCH(CD$14,$BQ$14:$DQ$14,0))</f>
        <v>0</v>
      </c>
      <c r="CE42" s="4" cm="1">
        <f t="array" ref="CE42">Y42*INDEX(prod_est,$H42+$I42-1,MATCH(CE$14,$BQ$14:$DQ$14,0))</f>
        <v>0</v>
      </c>
      <c r="CF42" s="4" cm="1">
        <f t="array" ref="CF42">Z42*INDEX(prod_est,$H42+$I42-1,MATCH(CF$14,$BQ$14:$DQ$14,0))</f>
        <v>0</v>
      </c>
      <c r="CG42" s="4" cm="1">
        <f t="array" ref="CG42">AA42*INDEX(prod_est,$H42+$I42-1,MATCH(CG$14,$BQ$14:$DQ$14,0))</f>
        <v>0</v>
      </c>
      <c r="CH42" s="4" cm="1">
        <f t="array" ref="CH42">AB42*INDEX(prod_est,$H42+$I42-1,MATCH(CH$14,$BQ$14:$DQ$14,0))</f>
        <v>0</v>
      </c>
      <c r="CI42" s="4" cm="1">
        <f t="array" ref="CI42">AC42*INDEX(prod_est,$H42+$I42-1,MATCH(CI$14,$BQ$14:$DQ$14,0))</f>
        <v>0</v>
      </c>
      <c r="CJ42" s="4" cm="1">
        <f t="array" ref="CJ42">AD42*INDEX(prod_est,$H42+$I42-1,MATCH(CJ$14,$BQ$14:$DQ$14,0))</f>
        <v>0</v>
      </c>
      <c r="CK42" s="4" cm="1">
        <f t="array" ref="CK42">AE42*INDEX(prod_est,$H42+$I42-1,MATCH(CK$14,$BQ$14:$DQ$14,0))</f>
        <v>0</v>
      </c>
      <c r="CL42" s="4" cm="1">
        <f t="array" ref="CL42">AF42*INDEX(prod_est,$H42+$I42-1,MATCH(CL$14,$BQ$14:$DQ$14,0))</f>
        <v>0</v>
      </c>
      <c r="CM42" s="4" cm="1">
        <f t="array" ref="CM42">AG42*INDEX(prod_est,$H42+$I42-1,MATCH(CM$14,$BQ$14:$DQ$14,0))</f>
        <v>0</v>
      </c>
      <c r="CN42" s="4" cm="1">
        <f t="array" ref="CN42">AH42*INDEX(prod_est,$H42+$I42-1,MATCH(CN$14,$BQ$14:$DQ$14,0))</f>
        <v>0</v>
      </c>
      <c r="CO42" s="4" cm="1">
        <f t="array" ref="CO42">AI42*INDEX(prod_est,$H42+$I42-1,MATCH(CO$14,$BQ$14:$DQ$14,0))</f>
        <v>0</v>
      </c>
      <c r="CP42" s="4" cm="1">
        <f t="array" ref="CP42">AJ42*INDEX(prod_est,$H42+$I42-1,MATCH(CP$14,$BQ$14:$DQ$14,0))</f>
        <v>0</v>
      </c>
      <c r="CQ42" s="4" cm="1">
        <f t="array" ref="CQ42">AK42*INDEX(prod_est,$H42+$I42-1,MATCH(CQ$14,$BQ$14:$DQ$14,0))</f>
        <v>0</v>
      </c>
      <c r="CR42" s="4" cm="1">
        <f t="array" ref="CR42">AL42*INDEX(prod_est,$H42+$I42-1,MATCH(CR$14,$BQ$14:$DQ$14,0))</f>
        <v>0</v>
      </c>
      <c r="CS42" s="4" cm="1">
        <f t="array" ref="CS42">AM42*INDEX(prod_est,$H42+$I42-1,MATCH(CS$14,$BQ$14:$DQ$14,0))</f>
        <v>0</v>
      </c>
      <c r="CT42" s="4" cm="1">
        <f t="array" ref="CT42">AN42*INDEX(prod_est,$H42+$I42-1,MATCH(CT$14,$BQ$14:$DQ$14,0))</f>
        <v>0</v>
      </c>
      <c r="CU42" s="4" cm="1">
        <f t="array" ref="CU42">AO42*INDEX(prod_est,$H42+$I42-1,MATCH(CU$14,$BQ$14:$DQ$14,0))</f>
        <v>0</v>
      </c>
      <c r="CV42" s="4" cm="1">
        <f t="array" ref="CV42">AP42*INDEX(prod_est,$H42+$I42-1,MATCH(CV$14,$BQ$14:$DQ$14,0))</f>
        <v>0</v>
      </c>
      <c r="CW42" s="4" cm="1">
        <f t="array" ref="CW42">AQ42*INDEX(prod_est,$H42+$I42-1,MATCH(CW$14,$BQ$14:$DQ$14,0))</f>
        <v>0</v>
      </c>
      <c r="CX42" s="4" cm="1">
        <f t="array" ref="CX42">AR42*INDEX(prod_est,$H42+$I42-1,MATCH(CX$14,$BQ$14:$DQ$14,0))</f>
        <v>0</v>
      </c>
      <c r="CY42" s="4" cm="1">
        <f t="array" ref="CY42">AS42*INDEX(prod_est,$H42+$I42-1,MATCH(CY$14,$BQ$14:$DQ$14,0))</f>
        <v>0</v>
      </c>
      <c r="CZ42" s="4" cm="1">
        <f t="array" ref="CZ42">AT42*INDEX(prod_est,$H42+$I42-1,MATCH(CZ$14,$BQ$14:$DQ$14,0))</f>
        <v>0</v>
      </c>
      <c r="DA42" s="4" cm="1">
        <f t="array" ref="DA42">AU42*INDEX(prod_est,$H42+$I42-1,MATCH(DA$14,$BQ$14:$DQ$14,0))</f>
        <v>0</v>
      </c>
      <c r="DB42" s="4" cm="1">
        <f t="array" ref="DB42">AV42*INDEX(prod_est,$H42+$I42-1,MATCH(DB$14,$BQ$14:$DQ$14,0))</f>
        <v>0</v>
      </c>
      <c r="DC42" s="4" cm="1">
        <f t="array" ref="DC42">AW42*INDEX(prod_est,$H42+$I42-1,MATCH(DC$14,$BQ$14:$DQ$14,0))</f>
        <v>0</v>
      </c>
      <c r="DD42" s="4" cm="1">
        <f t="array" ref="DD42">AX42*INDEX(prod_est,$H42+$I42-1,MATCH(DD$14,$BQ$14:$DQ$14,0))</f>
        <v>0</v>
      </c>
      <c r="DE42" s="4" cm="1">
        <f t="array" ref="DE42">AY42*INDEX(prod_est,$H42+$I42-1,MATCH(DE$14,$BQ$14:$DQ$14,0))</f>
        <v>0</v>
      </c>
      <c r="DF42" s="4" cm="1">
        <f t="array" ref="DF42">AZ42*INDEX(prod_est,$H42+$I42-1,MATCH(DF$14,$BQ$14:$DQ$14,0))</f>
        <v>0</v>
      </c>
      <c r="DG42" s="4" cm="1">
        <f t="array" ref="DG42">BA42*INDEX(prod_est,$H42+$I42-1,MATCH(DG$14,$BQ$14:$DQ$14,0))</f>
        <v>0</v>
      </c>
      <c r="DH42" s="4" cm="1">
        <f t="array" ref="DH42">BB42*INDEX(prod_est,$H42+$I42-1,MATCH(DH$14,$BQ$14:$DQ$14,0))</f>
        <v>0</v>
      </c>
      <c r="DI42" s="4" cm="1">
        <f t="array" ref="DI42">BC42*INDEX(prod_est,$H42+$I42-1,MATCH(DI$14,$BQ$14:$DQ$14,0))</f>
        <v>0</v>
      </c>
      <c r="DJ42" s="4" cm="1">
        <f t="array" ref="DJ42">BD42*INDEX(prod_est,$H42+$I42-1,MATCH(DJ$14,$BQ$14:$DQ$14,0))</f>
        <v>0</v>
      </c>
      <c r="DK42" s="4" cm="1">
        <f t="array" ref="DK42">BE42*INDEX(prod_est,$H42+$I42-1,MATCH(DK$14,$BQ$14:$DQ$14,0))</f>
        <v>0</v>
      </c>
      <c r="DL42" s="4" cm="1">
        <f t="array" ref="DL42">BF42*INDEX(prod_est,$H42+$I42-1,MATCH(DL$14,$BQ$14:$DQ$14,0))</f>
        <v>0</v>
      </c>
      <c r="DM42" s="4" cm="1">
        <f t="array" ref="DM42">BG42*INDEX(prod_est,$H42+$I42-1,MATCH(DM$14,$BQ$14:$DQ$14,0))</f>
        <v>0</v>
      </c>
      <c r="DN42" s="4" cm="1">
        <f t="array" ref="DN42">BH42*INDEX(prod_est,$H42+$I42-1,MATCH(DN$14,$BQ$14:$DQ$14,0))</f>
        <v>0</v>
      </c>
      <c r="DO42" s="4" cm="1">
        <f t="array" ref="DO42">BI42*INDEX(prod_est,$H42+$I42-1,MATCH(DO$14,$BQ$14:$DQ$14,0))</f>
        <v>0</v>
      </c>
      <c r="DP42" s="4" cm="1">
        <f t="array" ref="DP42">BJ42*INDEX(prod_est,$H42+$I42-1,MATCH(DP$14,$BQ$14:$DQ$14,0))</f>
        <v>0</v>
      </c>
      <c r="DQ42" s="4" cm="1">
        <f t="array" ref="DQ42">BK42*INDEX(prod_est,$H42+$I42-1,MATCH(DQ$14,$BQ$14:$DQ$14,0))</f>
        <v>0</v>
      </c>
    </row>
    <row r="43" spans="1:121" x14ac:dyDescent="0.25">
      <c r="A43" t="s">
        <v>50</v>
      </c>
      <c r="B43" t="s">
        <v>33</v>
      </c>
      <c r="C43" t="s">
        <v>33</v>
      </c>
      <c r="D43" t="s">
        <v>172</v>
      </c>
      <c r="E43" s="46" t="s">
        <v>98</v>
      </c>
      <c r="F43" s="4">
        <v>0</v>
      </c>
      <c r="G43" s="4">
        <v>0</v>
      </c>
      <c r="H43">
        <f>MATCH(A43,Production_est!$A$4:$A$339,0)</f>
        <v>209</v>
      </c>
      <c r="I43">
        <f>IFERROR(MATCH(E43,Production_est!$D$4:$D$339,0),"-")</f>
        <v>16</v>
      </c>
      <c r="J43" s="4" cm="1">
        <f t="array" ref="J43">IFERROR(INDEX(Production_est!$E$4:$E$339,I43+H43-1),"-")</f>
        <v>243.51085496047801</v>
      </c>
      <c r="K43" s="33">
        <f t="shared" si="3"/>
        <v>0</v>
      </c>
      <c r="L43" s="33">
        <f t="shared" si="32"/>
        <v>0</v>
      </c>
      <c r="M43" s="33">
        <f t="shared" si="32"/>
        <v>0</v>
      </c>
      <c r="N43" s="33">
        <f t="shared" si="32"/>
        <v>0</v>
      </c>
      <c r="O43" s="33">
        <f t="shared" si="32"/>
        <v>0</v>
      </c>
      <c r="P43" s="33">
        <f t="shared" si="32"/>
        <v>0</v>
      </c>
      <c r="Q43" s="33">
        <f t="shared" si="32"/>
        <v>0</v>
      </c>
      <c r="R43" s="33">
        <f t="shared" si="32"/>
        <v>0</v>
      </c>
      <c r="S43" s="33">
        <f t="shared" si="32"/>
        <v>0</v>
      </c>
      <c r="T43" s="33">
        <f t="shared" si="32"/>
        <v>0</v>
      </c>
      <c r="U43" s="33">
        <f t="shared" si="32"/>
        <v>0</v>
      </c>
      <c r="V43" s="33">
        <f t="shared" si="32"/>
        <v>0</v>
      </c>
      <c r="W43" s="33">
        <f t="shared" si="32"/>
        <v>0</v>
      </c>
      <c r="X43" s="33">
        <f t="shared" si="32"/>
        <v>0</v>
      </c>
      <c r="Y43" s="33">
        <f t="shared" si="32"/>
        <v>0</v>
      </c>
      <c r="Z43" s="33">
        <f t="shared" si="32"/>
        <v>0</v>
      </c>
      <c r="AA43" s="33">
        <f t="shared" si="32"/>
        <v>0</v>
      </c>
      <c r="AB43" s="33">
        <f t="shared" si="32"/>
        <v>0</v>
      </c>
      <c r="AC43" s="33">
        <f t="shared" si="32"/>
        <v>0</v>
      </c>
      <c r="AD43" s="33">
        <f t="shared" si="32"/>
        <v>0</v>
      </c>
      <c r="AE43" s="33">
        <f t="shared" si="32"/>
        <v>0</v>
      </c>
      <c r="AF43" s="33">
        <f t="shared" si="32"/>
        <v>0</v>
      </c>
      <c r="AG43" s="33">
        <f t="shared" si="32"/>
        <v>0</v>
      </c>
      <c r="AH43" s="33">
        <f t="shared" si="32"/>
        <v>0</v>
      </c>
      <c r="AI43" s="33">
        <f t="shared" si="32"/>
        <v>0</v>
      </c>
      <c r="AJ43" s="33">
        <f t="shared" si="32"/>
        <v>0</v>
      </c>
      <c r="AK43" s="33">
        <f t="shared" si="32"/>
        <v>0</v>
      </c>
      <c r="AL43" s="33">
        <f t="shared" si="32"/>
        <v>0</v>
      </c>
      <c r="AM43" s="33">
        <f t="shared" si="32"/>
        <v>0</v>
      </c>
      <c r="AN43" s="33">
        <f t="shared" si="32"/>
        <v>0</v>
      </c>
      <c r="AO43" s="33">
        <f t="shared" si="32"/>
        <v>0</v>
      </c>
      <c r="AP43" s="33">
        <f t="shared" si="32"/>
        <v>0</v>
      </c>
      <c r="AQ43" s="33">
        <f t="shared" si="38"/>
        <v>0</v>
      </c>
      <c r="AR43" s="33">
        <f t="shared" si="38"/>
        <v>0</v>
      </c>
      <c r="AS43" s="33">
        <f t="shared" si="38"/>
        <v>0</v>
      </c>
      <c r="AT43" s="33">
        <f t="shared" si="38"/>
        <v>0</v>
      </c>
      <c r="AU43" s="33">
        <f t="shared" si="38"/>
        <v>0</v>
      </c>
      <c r="AV43" s="33">
        <f t="shared" si="38"/>
        <v>0</v>
      </c>
      <c r="AW43" s="33">
        <f t="shared" si="38"/>
        <v>0</v>
      </c>
      <c r="AX43" s="33">
        <f t="shared" si="38"/>
        <v>0</v>
      </c>
      <c r="AY43" s="33">
        <f t="shared" si="38"/>
        <v>0</v>
      </c>
      <c r="AZ43" s="33">
        <f t="shared" si="38"/>
        <v>0</v>
      </c>
      <c r="BA43" s="33">
        <f t="shared" si="38"/>
        <v>0</v>
      </c>
      <c r="BB43" s="33">
        <f t="shared" si="38"/>
        <v>0</v>
      </c>
      <c r="BC43" s="33">
        <f t="shared" si="38"/>
        <v>0</v>
      </c>
      <c r="BD43" s="33">
        <f t="shared" si="38"/>
        <v>0</v>
      </c>
      <c r="BE43" s="33">
        <f t="shared" si="38"/>
        <v>0</v>
      </c>
      <c r="BF43" s="33">
        <f t="shared" si="38"/>
        <v>0</v>
      </c>
      <c r="BG43" s="33">
        <f t="shared" si="38"/>
        <v>0</v>
      </c>
      <c r="BH43" s="33">
        <f t="shared" si="38"/>
        <v>0</v>
      </c>
      <c r="BI43" s="33">
        <f t="shared" si="38"/>
        <v>0</v>
      </c>
      <c r="BJ43" s="33">
        <f t="shared" si="38"/>
        <v>0</v>
      </c>
      <c r="BK43" s="33">
        <f t="shared" si="38"/>
        <v>0</v>
      </c>
      <c r="BL43" t="str">
        <f t="shared" si="6"/>
        <v>14_PE</v>
      </c>
      <c r="BM43" t="str">
        <f t="shared" si="7"/>
        <v>d_nonenergy_16_6_biodiesel</v>
      </c>
      <c r="BP43" s="4">
        <f t="shared" si="8"/>
        <v>0</v>
      </c>
      <c r="BQ43" s="4">
        <f t="shared" si="9"/>
        <v>0</v>
      </c>
      <c r="BR43" s="4" cm="1">
        <f t="array" ref="BR43">L43*INDEX(prod_est,$H43+$I43-1,MATCH(BR$14,$BQ$14:$DQ$14,0))</f>
        <v>0</v>
      </c>
      <c r="BS43" s="4" cm="1">
        <f t="array" ref="BS43">M43*INDEX(prod_est,$H43+$I43-1,MATCH(BS$14,$BQ$14:$DQ$14,0))</f>
        <v>0</v>
      </c>
      <c r="BT43" s="4" cm="1">
        <f t="array" ref="BT43">N43*INDEX(prod_est,$H43+$I43-1,MATCH(BT$14,$BQ$14:$DQ$14,0))</f>
        <v>0</v>
      </c>
      <c r="BU43" s="4" cm="1">
        <f t="array" ref="BU43">O43*INDEX(prod_est,$H43+$I43-1,MATCH(BU$14,$BQ$14:$DQ$14,0))</f>
        <v>0</v>
      </c>
      <c r="BV43" s="4" cm="1">
        <f t="array" ref="BV43">P43*INDEX(prod_est,$H43+$I43-1,MATCH(BV$14,$BQ$14:$DQ$14,0))</f>
        <v>0</v>
      </c>
      <c r="BW43" s="4" cm="1">
        <f t="array" ref="BW43">Q43*INDEX(prod_est,$H43+$I43-1,MATCH(BW$14,$BQ$14:$DQ$14,0))</f>
        <v>0</v>
      </c>
      <c r="BX43" s="4" cm="1">
        <f t="array" ref="BX43">R43*INDEX(prod_est,$H43+$I43-1,MATCH(BX$14,$BQ$14:$DQ$14,0))</f>
        <v>0</v>
      </c>
      <c r="BY43" s="4" cm="1">
        <f t="array" ref="BY43">S43*INDEX(prod_est,$H43+$I43-1,MATCH(BY$14,$BQ$14:$DQ$14,0))</f>
        <v>0</v>
      </c>
      <c r="BZ43" s="4" cm="1">
        <f t="array" ref="BZ43">T43*INDEX(prod_est,$H43+$I43-1,MATCH(BZ$14,$BQ$14:$DQ$14,0))</f>
        <v>0</v>
      </c>
      <c r="CA43" s="4" cm="1">
        <f t="array" ref="CA43">U43*INDEX(prod_est,$H43+$I43-1,MATCH(CA$14,$BQ$14:$DQ$14,0))</f>
        <v>0</v>
      </c>
      <c r="CB43" s="4" cm="1">
        <f t="array" ref="CB43">V43*INDEX(prod_est,$H43+$I43-1,MATCH(CB$14,$BQ$14:$DQ$14,0))</f>
        <v>0</v>
      </c>
      <c r="CC43" s="4" cm="1">
        <f t="array" ref="CC43">W43*INDEX(prod_est,$H43+$I43-1,MATCH(CC$14,$BQ$14:$DQ$14,0))</f>
        <v>0</v>
      </c>
      <c r="CD43" s="4" cm="1">
        <f t="array" ref="CD43">X43*INDEX(prod_est,$H43+$I43-1,MATCH(CD$14,$BQ$14:$DQ$14,0))</f>
        <v>0</v>
      </c>
      <c r="CE43" s="4" cm="1">
        <f t="array" ref="CE43">Y43*INDEX(prod_est,$H43+$I43-1,MATCH(CE$14,$BQ$14:$DQ$14,0))</f>
        <v>0</v>
      </c>
      <c r="CF43" s="4" cm="1">
        <f t="array" ref="CF43">Z43*INDEX(prod_est,$H43+$I43-1,MATCH(CF$14,$BQ$14:$DQ$14,0))</f>
        <v>0</v>
      </c>
      <c r="CG43" s="4" cm="1">
        <f t="array" ref="CG43">AA43*INDEX(prod_est,$H43+$I43-1,MATCH(CG$14,$BQ$14:$DQ$14,0))</f>
        <v>0</v>
      </c>
      <c r="CH43" s="4" cm="1">
        <f t="array" ref="CH43">AB43*INDEX(prod_est,$H43+$I43-1,MATCH(CH$14,$BQ$14:$DQ$14,0))</f>
        <v>0</v>
      </c>
      <c r="CI43" s="4" cm="1">
        <f t="array" ref="CI43">AC43*INDEX(prod_est,$H43+$I43-1,MATCH(CI$14,$BQ$14:$DQ$14,0))</f>
        <v>0</v>
      </c>
      <c r="CJ43" s="4" cm="1">
        <f t="array" ref="CJ43">AD43*INDEX(prod_est,$H43+$I43-1,MATCH(CJ$14,$BQ$14:$DQ$14,0))</f>
        <v>0</v>
      </c>
      <c r="CK43" s="4" cm="1">
        <f t="array" ref="CK43">AE43*INDEX(prod_est,$H43+$I43-1,MATCH(CK$14,$BQ$14:$DQ$14,0))</f>
        <v>0</v>
      </c>
      <c r="CL43" s="4" cm="1">
        <f t="array" ref="CL43">AF43*INDEX(prod_est,$H43+$I43-1,MATCH(CL$14,$BQ$14:$DQ$14,0))</f>
        <v>0</v>
      </c>
      <c r="CM43" s="4" cm="1">
        <f t="array" ref="CM43">AG43*INDEX(prod_est,$H43+$I43-1,MATCH(CM$14,$BQ$14:$DQ$14,0))</f>
        <v>0</v>
      </c>
      <c r="CN43" s="4" cm="1">
        <f t="array" ref="CN43">AH43*INDEX(prod_est,$H43+$I43-1,MATCH(CN$14,$BQ$14:$DQ$14,0))</f>
        <v>0</v>
      </c>
      <c r="CO43" s="4" cm="1">
        <f t="array" ref="CO43">AI43*INDEX(prod_est,$H43+$I43-1,MATCH(CO$14,$BQ$14:$DQ$14,0))</f>
        <v>0</v>
      </c>
      <c r="CP43" s="4" cm="1">
        <f t="array" ref="CP43">AJ43*INDEX(prod_est,$H43+$I43-1,MATCH(CP$14,$BQ$14:$DQ$14,0))</f>
        <v>0</v>
      </c>
      <c r="CQ43" s="4" cm="1">
        <f t="array" ref="CQ43">AK43*INDEX(prod_est,$H43+$I43-1,MATCH(CQ$14,$BQ$14:$DQ$14,0))</f>
        <v>0</v>
      </c>
      <c r="CR43" s="4" cm="1">
        <f t="array" ref="CR43">AL43*INDEX(prod_est,$H43+$I43-1,MATCH(CR$14,$BQ$14:$DQ$14,0))</f>
        <v>0</v>
      </c>
      <c r="CS43" s="4" cm="1">
        <f t="array" ref="CS43">AM43*INDEX(prod_est,$H43+$I43-1,MATCH(CS$14,$BQ$14:$DQ$14,0))</f>
        <v>0</v>
      </c>
      <c r="CT43" s="4" cm="1">
        <f t="array" ref="CT43">AN43*INDEX(prod_est,$H43+$I43-1,MATCH(CT$14,$BQ$14:$DQ$14,0))</f>
        <v>0</v>
      </c>
      <c r="CU43" s="4" cm="1">
        <f t="array" ref="CU43">AO43*INDEX(prod_est,$H43+$I43-1,MATCH(CU$14,$BQ$14:$DQ$14,0))</f>
        <v>0</v>
      </c>
      <c r="CV43" s="4" cm="1">
        <f t="array" ref="CV43">AP43*INDEX(prod_est,$H43+$I43-1,MATCH(CV$14,$BQ$14:$DQ$14,0))</f>
        <v>0</v>
      </c>
      <c r="CW43" s="4" cm="1">
        <f t="array" ref="CW43">AQ43*INDEX(prod_est,$H43+$I43-1,MATCH(CW$14,$BQ$14:$DQ$14,0))</f>
        <v>0</v>
      </c>
      <c r="CX43" s="4" cm="1">
        <f t="array" ref="CX43">AR43*INDEX(prod_est,$H43+$I43-1,MATCH(CX$14,$BQ$14:$DQ$14,0))</f>
        <v>0</v>
      </c>
      <c r="CY43" s="4" cm="1">
        <f t="array" ref="CY43">AS43*INDEX(prod_est,$H43+$I43-1,MATCH(CY$14,$BQ$14:$DQ$14,0))</f>
        <v>0</v>
      </c>
      <c r="CZ43" s="4" cm="1">
        <f t="array" ref="CZ43">AT43*INDEX(prod_est,$H43+$I43-1,MATCH(CZ$14,$BQ$14:$DQ$14,0))</f>
        <v>0</v>
      </c>
      <c r="DA43" s="4" cm="1">
        <f t="array" ref="DA43">AU43*INDEX(prod_est,$H43+$I43-1,MATCH(DA$14,$BQ$14:$DQ$14,0))</f>
        <v>0</v>
      </c>
      <c r="DB43" s="4" cm="1">
        <f t="array" ref="DB43">AV43*INDEX(prod_est,$H43+$I43-1,MATCH(DB$14,$BQ$14:$DQ$14,0))</f>
        <v>0</v>
      </c>
      <c r="DC43" s="4" cm="1">
        <f t="array" ref="DC43">AW43*INDEX(prod_est,$H43+$I43-1,MATCH(DC$14,$BQ$14:$DQ$14,0))</f>
        <v>0</v>
      </c>
      <c r="DD43" s="4" cm="1">
        <f t="array" ref="DD43">AX43*INDEX(prod_est,$H43+$I43-1,MATCH(DD$14,$BQ$14:$DQ$14,0))</f>
        <v>0</v>
      </c>
      <c r="DE43" s="4" cm="1">
        <f t="array" ref="DE43">AY43*INDEX(prod_est,$H43+$I43-1,MATCH(DE$14,$BQ$14:$DQ$14,0))</f>
        <v>0</v>
      </c>
      <c r="DF43" s="4" cm="1">
        <f t="array" ref="DF43">AZ43*INDEX(prod_est,$H43+$I43-1,MATCH(DF$14,$BQ$14:$DQ$14,0))</f>
        <v>0</v>
      </c>
      <c r="DG43" s="4" cm="1">
        <f t="array" ref="DG43">BA43*INDEX(prod_est,$H43+$I43-1,MATCH(DG$14,$BQ$14:$DQ$14,0))</f>
        <v>0</v>
      </c>
      <c r="DH43" s="4" cm="1">
        <f t="array" ref="DH43">BB43*INDEX(prod_est,$H43+$I43-1,MATCH(DH$14,$BQ$14:$DQ$14,0))</f>
        <v>0</v>
      </c>
      <c r="DI43" s="4" cm="1">
        <f t="array" ref="DI43">BC43*INDEX(prod_est,$H43+$I43-1,MATCH(DI$14,$BQ$14:$DQ$14,0))</f>
        <v>0</v>
      </c>
      <c r="DJ43" s="4" cm="1">
        <f t="array" ref="DJ43">BD43*INDEX(prod_est,$H43+$I43-1,MATCH(DJ$14,$BQ$14:$DQ$14,0))</f>
        <v>0</v>
      </c>
      <c r="DK43" s="4" cm="1">
        <f t="array" ref="DK43">BE43*INDEX(prod_est,$H43+$I43-1,MATCH(DK$14,$BQ$14:$DQ$14,0))</f>
        <v>0</v>
      </c>
      <c r="DL43" s="4" cm="1">
        <f t="array" ref="DL43">BF43*INDEX(prod_est,$H43+$I43-1,MATCH(DL$14,$BQ$14:$DQ$14,0))</f>
        <v>0</v>
      </c>
      <c r="DM43" s="4" cm="1">
        <f t="array" ref="DM43">BG43*INDEX(prod_est,$H43+$I43-1,MATCH(DM$14,$BQ$14:$DQ$14,0))</f>
        <v>0</v>
      </c>
      <c r="DN43" s="4" cm="1">
        <f t="array" ref="DN43">BH43*INDEX(prod_est,$H43+$I43-1,MATCH(DN$14,$BQ$14:$DQ$14,0))</f>
        <v>0</v>
      </c>
      <c r="DO43" s="4" cm="1">
        <f t="array" ref="DO43">BI43*INDEX(prod_est,$H43+$I43-1,MATCH(DO$14,$BQ$14:$DQ$14,0))</f>
        <v>0</v>
      </c>
      <c r="DP43" s="4" cm="1">
        <f t="array" ref="DP43">BJ43*INDEX(prod_est,$H43+$I43-1,MATCH(DP$14,$BQ$14:$DQ$14,0))</f>
        <v>0</v>
      </c>
      <c r="DQ43" s="4" cm="1">
        <f t="array" ref="DQ43">BK43*INDEX(prod_est,$H43+$I43-1,MATCH(DQ$14,$BQ$14:$DQ$14,0))</f>
        <v>0</v>
      </c>
    </row>
    <row r="44" spans="1:121" x14ac:dyDescent="0.25">
      <c r="A44" t="s">
        <v>50</v>
      </c>
      <c r="B44" t="s">
        <v>34</v>
      </c>
      <c r="C44" t="s">
        <v>65</v>
      </c>
      <c r="D44" t="s">
        <v>172</v>
      </c>
      <c r="E44" s="46" t="s">
        <v>98</v>
      </c>
      <c r="F44" s="4">
        <v>0</v>
      </c>
      <c r="G44" s="4">
        <v>0</v>
      </c>
      <c r="H44">
        <f>MATCH(A44,Production_est!$A$4:$A$339,0)</f>
        <v>209</v>
      </c>
      <c r="I44">
        <f>IFERROR(MATCH(E44,Production_est!$D$4:$D$339,0),"-")</f>
        <v>16</v>
      </c>
      <c r="J44" s="4" cm="1">
        <f t="array" ref="J44">IFERROR(INDEX(Production_est!$E$4:$E$339,I44+H44-1),"-")</f>
        <v>243.51085496047801</v>
      </c>
      <c r="K44" s="33">
        <f t="shared" si="3"/>
        <v>0</v>
      </c>
      <c r="L44" s="33">
        <f t="shared" ref="L44:AP46" si="39">K44*(1-$G$4)</f>
        <v>0</v>
      </c>
      <c r="M44" s="33">
        <f t="shared" si="39"/>
        <v>0</v>
      </c>
      <c r="N44" s="33">
        <f t="shared" si="39"/>
        <v>0</v>
      </c>
      <c r="O44" s="33">
        <f t="shared" si="39"/>
        <v>0</v>
      </c>
      <c r="P44" s="33">
        <f t="shared" si="39"/>
        <v>0</v>
      </c>
      <c r="Q44" s="33">
        <f t="shared" si="39"/>
        <v>0</v>
      </c>
      <c r="R44" s="33">
        <f t="shared" si="39"/>
        <v>0</v>
      </c>
      <c r="S44" s="33">
        <f t="shared" si="39"/>
        <v>0</v>
      </c>
      <c r="T44" s="33">
        <f t="shared" si="39"/>
        <v>0</v>
      </c>
      <c r="U44" s="33">
        <f t="shared" si="39"/>
        <v>0</v>
      </c>
      <c r="V44" s="33">
        <f t="shared" si="39"/>
        <v>0</v>
      </c>
      <c r="W44" s="33">
        <f t="shared" si="39"/>
        <v>0</v>
      </c>
      <c r="X44" s="33">
        <f t="shared" si="39"/>
        <v>0</v>
      </c>
      <c r="Y44" s="33">
        <f t="shared" si="39"/>
        <v>0</v>
      </c>
      <c r="Z44" s="33">
        <f t="shared" si="39"/>
        <v>0</v>
      </c>
      <c r="AA44" s="33">
        <f t="shared" si="39"/>
        <v>0</v>
      </c>
      <c r="AB44" s="33">
        <f t="shared" si="39"/>
        <v>0</v>
      </c>
      <c r="AC44" s="33">
        <f t="shared" si="39"/>
        <v>0</v>
      </c>
      <c r="AD44" s="33">
        <f t="shared" si="39"/>
        <v>0</v>
      </c>
      <c r="AE44" s="33">
        <f t="shared" si="39"/>
        <v>0</v>
      </c>
      <c r="AF44" s="33">
        <f t="shared" si="39"/>
        <v>0</v>
      </c>
      <c r="AG44" s="33">
        <f t="shared" si="39"/>
        <v>0</v>
      </c>
      <c r="AH44" s="33">
        <f t="shared" si="39"/>
        <v>0</v>
      </c>
      <c r="AI44" s="33">
        <f t="shared" si="39"/>
        <v>0</v>
      </c>
      <c r="AJ44" s="33">
        <f t="shared" si="39"/>
        <v>0</v>
      </c>
      <c r="AK44" s="33">
        <f t="shared" si="39"/>
        <v>0</v>
      </c>
      <c r="AL44" s="33">
        <f t="shared" si="39"/>
        <v>0</v>
      </c>
      <c r="AM44" s="33">
        <f t="shared" si="39"/>
        <v>0</v>
      </c>
      <c r="AN44" s="33">
        <f t="shared" si="39"/>
        <v>0</v>
      </c>
      <c r="AO44" s="33">
        <f t="shared" si="39"/>
        <v>0</v>
      </c>
      <c r="AP44" s="33">
        <f t="shared" si="39"/>
        <v>0</v>
      </c>
      <c r="AQ44" s="33">
        <f t="shared" si="38"/>
        <v>0</v>
      </c>
      <c r="AR44" s="33">
        <f t="shared" si="38"/>
        <v>0</v>
      </c>
      <c r="AS44" s="33">
        <f t="shared" si="38"/>
        <v>0</v>
      </c>
      <c r="AT44" s="33">
        <f t="shared" si="38"/>
        <v>0</v>
      </c>
      <c r="AU44" s="33">
        <f t="shared" si="38"/>
        <v>0</v>
      </c>
      <c r="AV44" s="33">
        <f t="shared" si="38"/>
        <v>0</v>
      </c>
      <c r="AW44" s="33">
        <f t="shared" si="38"/>
        <v>0</v>
      </c>
      <c r="AX44" s="33">
        <f t="shared" si="38"/>
        <v>0</v>
      </c>
      <c r="AY44" s="33">
        <f t="shared" si="38"/>
        <v>0</v>
      </c>
      <c r="AZ44" s="33">
        <f t="shared" si="38"/>
        <v>0</v>
      </c>
      <c r="BA44" s="33">
        <f t="shared" si="38"/>
        <v>0</v>
      </c>
      <c r="BB44" s="33">
        <f t="shared" si="38"/>
        <v>0</v>
      </c>
      <c r="BC44" s="33">
        <f t="shared" si="38"/>
        <v>0</v>
      </c>
      <c r="BD44" s="33">
        <f t="shared" si="38"/>
        <v>0</v>
      </c>
      <c r="BE44" s="33">
        <f t="shared" si="38"/>
        <v>0</v>
      </c>
      <c r="BF44" s="33">
        <f t="shared" si="38"/>
        <v>0</v>
      </c>
      <c r="BG44" s="33">
        <f t="shared" si="38"/>
        <v>0</v>
      </c>
      <c r="BH44" s="33">
        <f t="shared" si="38"/>
        <v>0</v>
      </c>
      <c r="BI44" s="33">
        <f t="shared" si="38"/>
        <v>0</v>
      </c>
      <c r="BJ44" s="33">
        <f t="shared" si="38"/>
        <v>0</v>
      </c>
      <c r="BK44" s="33">
        <f t="shared" si="38"/>
        <v>0</v>
      </c>
      <c r="BL44" t="str">
        <f t="shared" si="6"/>
        <v>14_PE</v>
      </c>
      <c r="BM44" t="str">
        <f t="shared" si="7"/>
        <v>d_nonenergy_16_8_oth_liquid_biofuel</v>
      </c>
      <c r="BP44" s="4">
        <f t="shared" si="8"/>
        <v>0</v>
      </c>
      <c r="BQ44" s="4">
        <f t="shared" si="9"/>
        <v>0</v>
      </c>
      <c r="BR44" s="4" cm="1">
        <f t="array" ref="BR44">L44*INDEX(prod_est,$H44+$I44-1,MATCH(BR$14,$BQ$14:$DQ$14,0))</f>
        <v>0</v>
      </c>
      <c r="BS44" s="4" cm="1">
        <f t="array" ref="BS44">M44*INDEX(prod_est,$H44+$I44-1,MATCH(BS$14,$BQ$14:$DQ$14,0))</f>
        <v>0</v>
      </c>
      <c r="BT44" s="4" cm="1">
        <f t="array" ref="BT44">N44*INDEX(prod_est,$H44+$I44-1,MATCH(BT$14,$BQ$14:$DQ$14,0))</f>
        <v>0</v>
      </c>
      <c r="BU44" s="4" cm="1">
        <f t="array" ref="BU44">O44*INDEX(prod_est,$H44+$I44-1,MATCH(BU$14,$BQ$14:$DQ$14,0))</f>
        <v>0</v>
      </c>
      <c r="BV44" s="4" cm="1">
        <f t="array" ref="BV44">P44*INDEX(prod_est,$H44+$I44-1,MATCH(BV$14,$BQ$14:$DQ$14,0))</f>
        <v>0</v>
      </c>
      <c r="BW44" s="4" cm="1">
        <f t="array" ref="BW44">Q44*INDEX(prod_est,$H44+$I44-1,MATCH(BW$14,$BQ$14:$DQ$14,0))</f>
        <v>0</v>
      </c>
      <c r="BX44" s="4" cm="1">
        <f t="array" ref="BX44">R44*INDEX(prod_est,$H44+$I44-1,MATCH(BX$14,$BQ$14:$DQ$14,0))</f>
        <v>0</v>
      </c>
      <c r="BY44" s="4" cm="1">
        <f t="array" ref="BY44">S44*INDEX(prod_est,$H44+$I44-1,MATCH(BY$14,$BQ$14:$DQ$14,0))</f>
        <v>0</v>
      </c>
      <c r="BZ44" s="4" cm="1">
        <f t="array" ref="BZ44">T44*INDEX(prod_est,$H44+$I44-1,MATCH(BZ$14,$BQ$14:$DQ$14,0))</f>
        <v>0</v>
      </c>
      <c r="CA44" s="4" cm="1">
        <f t="array" ref="CA44">U44*INDEX(prod_est,$H44+$I44-1,MATCH(CA$14,$BQ$14:$DQ$14,0))</f>
        <v>0</v>
      </c>
      <c r="CB44" s="4" cm="1">
        <f t="array" ref="CB44">V44*INDEX(prod_est,$H44+$I44-1,MATCH(CB$14,$BQ$14:$DQ$14,0))</f>
        <v>0</v>
      </c>
      <c r="CC44" s="4" cm="1">
        <f t="array" ref="CC44">W44*INDEX(prod_est,$H44+$I44-1,MATCH(CC$14,$BQ$14:$DQ$14,0))</f>
        <v>0</v>
      </c>
      <c r="CD44" s="4" cm="1">
        <f t="array" ref="CD44">X44*INDEX(prod_est,$H44+$I44-1,MATCH(CD$14,$BQ$14:$DQ$14,0))</f>
        <v>0</v>
      </c>
      <c r="CE44" s="4" cm="1">
        <f t="array" ref="CE44">Y44*INDEX(prod_est,$H44+$I44-1,MATCH(CE$14,$BQ$14:$DQ$14,0))</f>
        <v>0</v>
      </c>
      <c r="CF44" s="4" cm="1">
        <f t="array" ref="CF44">Z44*INDEX(prod_est,$H44+$I44-1,MATCH(CF$14,$BQ$14:$DQ$14,0))</f>
        <v>0</v>
      </c>
      <c r="CG44" s="4" cm="1">
        <f t="array" ref="CG44">AA44*INDEX(prod_est,$H44+$I44-1,MATCH(CG$14,$BQ$14:$DQ$14,0))</f>
        <v>0</v>
      </c>
      <c r="CH44" s="4" cm="1">
        <f t="array" ref="CH44">AB44*INDEX(prod_est,$H44+$I44-1,MATCH(CH$14,$BQ$14:$DQ$14,0))</f>
        <v>0</v>
      </c>
      <c r="CI44" s="4" cm="1">
        <f t="array" ref="CI44">AC44*INDEX(prod_est,$H44+$I44-1,MATCH(CI$14,$BQ$14:$DQ$14,0))</f>
        <v>0</v>
      </c>
      <c r="CJ44" s="4" cm="1">
        <f t="array" ref="CJ44">AD44*INDEX(prod_est,$H44+$I44-1,MATCH(CJ$14,$BQ$14:$DQ$14,0))</f>
        <v>0</v>
      </c>
      <c r="CK44" s="4" cm="1">
        <f t="array" ref="CK44">AE44*INDEX(prod_est,$H44+$I44-1,MATCH(CK$14,$BQ$14:$DQ$14,0))</f>
        <v>0</v>
      </c>
      <c r="CL44" s="4" cm="1">
        <f t="array" ref="CL44">AF44*INDEX(prod_est,$H44+$I44-1,MATCH(CL$14,$BQ$14:$DQ$14,0))</f>
        <v>0</v>
      </c>
      <c r="CM44" s="4" cm="1">
        <f t="array" ref="CM44">AG44*INDEX(prod_est,$H44+$I44-1,MATCH(CM$14,$BQ$14:$DQ$14,0))</f>
        <v>0</v>
      </c>
      <c r="CN44" s="4" cm="1">
        <f t="array" ref="CN44">AH44*INDEX(prod_est,$H44+$I44-1,MATCH(CN$14,$BQ$14:$DQ$14,0))</f>
        <v>0</v>
      </c>
      <c r="CO44" s="4" cm="1">
        <f t="array" ref="CO44">AI44*INDEX(prod_est,$H44+$I44-1,MATCH(CO$14,$BQ$14:$DQ$14,0))</f>
        <v>0</v>
      </c>
      <c r="CP44" s="4" cm="1">
        <f t="array" ref="CP44">AJ44*INDEX(prod_est,$H44+$I44-1,MATCH(CP$14,$BQ$14:$DQ$14,0))</f>
        <v>0</v>
      </c>
      <c r="CQ44" s="4" cm="1">
        <f t="array" ref="CQ44">AK44*INDEX(prod_est,$H44+$I44-1,MATCH(CQ$14,$BQ$14:$DQ$14,0))</f>
        <v>0</v>
      </c>
      <c r="CR44" s="4" cm="1">
        <f t="array" ref="CR44">AL44*INDEX(prod_est,$H44+$I44-1,MATCH(CR$14,$BQ$14:$DQ$14,0))</f>
        <v>0</v>
      </c>
      <c r="CS44" s="4" cm="1">
        <f t="array" ref="CS44">AM44*INDEX(prod_est,$H44+$I44-1,MATCH(CS$14,$BQ$14:$DQ$14,0))</f>
        <v>0</v>
      </c>
      <c r="CT44" s="4" cm="1">
        <f t="array" ref="CT44">AN44*INDEX(prod_est,$H44+$I44-1,MATCH(CT$14,$BQ$14:$DQ$14,0))</f>
        <v>0</v>
      </c>
      <c r="CU44" s="4" cm="1">
        <f t="array" ref="CU44">AO44*INDEX(prod_est,$H44+$I44-1,MATCH(CU$14,$BQ$14:$DQ$14,0))</f>
        <v>0</v>
      </c>
      <c r="CV44" s="4" cm="1">
        <f t="array" ref="CV44">AP44*INDEX(prod_est,$H44+$I44-1,MATCH(CV$14,$BQ$14:$DQ$14,0))</f>
        <v>0</v>
      </c>
      <c r="CW44" s="4" cm="1">
        <f t="array" ref="CW44">AQ44*INDEX(prod_est,$H44+$I44-1,MATCH(CW$14,$BQ$14:$DQ$14,0))</f>
        <v>0</v>
      </c>
      <c r="CX44" s="4" cm="1">
        <f t="array" ref="CX44">AR44*INDEX(prod_est,$H44+$I44-1,MATCH(CX$14,$BQ$14:$DQ$14,0))</f>
        <v>0</v>
      </c>
      <c r="CY44" s="4" cm="1">
        <f t="array" ref="CY44">AS44*INDEX(prod_est,$H44+$I44-1,MATCH(CY$14,$BQ$14:$DQ$14,0))</f>
        <v>0</v>
      </c>
      <c r="CZ44" s="4" cm="1">
        <f t="array" ref="CZ44">AT44*INDEX(prod_est,$H44+$I44-1,MATCH(CZ$14,$BQ$14:$DQ$14,0))</f>
        <v>0</v>
      </c>
      <c r="DA44" s="4" cm="1">
        <f t="array" ref="DA44">AU44*INDEX(prod_est,$H44+$I44-1,MATCH(DA$14,$BQ$14:$DQ$14,0))</f>
        <v>0</v>
      </c>
      <c r="DB44" s="4" cm="1">
        <f t="array" ref="DB44">AV44*INDEX(prod_est,$H44+$I44-1,MATCH(DB$14,$BQ$14:$DQ$14,0))</f>
        <v>0</v>
      </c>
      <c r="DC44" s="4" cm="1">
        <f t="array" ref="DC44">AW44*INDEX(prod_est,$H44+$I44-1,MATCH(DC$14,$BQ$14:$DQ$14,0))</f>
        <v>0</v>
      </c>
      <c r="DD44" s="4" cm="1">
        <f t="array" ref="DD44">AX44*INDEX(prod_est,$H44+$I44-1,MATCH(DD$14,$BQ$14:$DQ$14,0))</f>
        <v>0</v>
      </c>
      <c r="DE44" s="4" cm="1">
        <f t="array" ref="DE44">AY44*INDEX(prod_est,$H44+$I44-1,MATCH(DE$14,$BQ$14:$DQ$14,0))</f>
        <v>0</v>
      </c>
      <c r="DF44" s="4" cm="1">
        <f t="array" ref="DF44">AZ44*INDEX(prod_est,$H44+$I44-1,MATCH(DF$14,$BQ$14:$DQ$14,0))</f>
        <v>0</v>
      </c>
      <c r="DG44" s="4" cm="1">
        <f t="array" ref="DG44">BA44*INDEX(prod_est,$H44+$I44-1,MATCH(DG$14,$BQ$14:$DQ$14,0))</f>
        <v>0</v>
      </c>
      <c r="DH44" s="4" cm="1">
        <f t="array" ref="DH44">BB44*INDEX(prod_est,$H44+$I44-1,MATCH(DH$14,$BQ$14:$DQ$14,0))</f>
        <v>0</v>
      </c>
      <c r="DI44" s="4" cm="1">
        <f t="array" ref="DI44">BC44*INDEX(prod_est,$H44+$I44-1,MATCH(DI$14,$BQ$14:$DQ$14,0))</f>
        <v>0</v>
      </c>
      <c r="DJ44" s="4" cm="1">
        <f t="array" ref="DJ44">BD44*INDEX(prod_est,$H44+$I44-1,MATCH(DJ$14,$BQ$14:$DQ$14,0))</f>
        <v>0</v>
      </c>
      <c r="DK44" s="4" cm="1">
        <f t="array" ref="DK44">BE44*INDEX(prod_est,$H44+$I44-1,MATCH(DK$14,$BQ$14:$DQ$14,0))</f>
        <v>0</v>
      </c>
      <c r="DL44" s="4" cm="1">
        <f t="array" ref="DL44">BF44*INDEX(prod_est,$H44+$I44-1,MATCH(DL$14,$BQ$14:$DQ$14,0))</f>
        <v>0</v>
      </c>
      <c r="DM44" s="4" cm="1">
        <f t="array" ref="DM44">BG44*INDEX(prod_est,$H44+$I44-1,MATCH(DM$14,$BQ$14:$DQ$14,0))</f>
        <v>0</v>
      </c>
      <c r="DN44" s="4" cm="1">
        <f t="array" ref="DN44">BH44*INDEX(prod_est,$H44+$I44-1,MATCH(DN$14,$BQ$14:$DQ$14,0))</f>
        <v>0</v>
      </c>
      <c r="DO44" s="4" cm="1">
        <f t="array" ref="DO44">BI44*INDEX(prod_est,$H44+$I44-1,MATCH(DO$14,$BQ$14:$DQ$14,0))</f>
        <v>0</v>
      </c>
      <c r="DP44" s="4" cm="1">
        <f t="array" ref="DP44">BJ44*INDEX(prod_est,$H44+$I44-1,MATCH(DP$14,$BQ$14:$DQ$14,0))</f>
        <v>0</v>
      </c>
      <c r="DQ44" s="4" cm="1">
        <f t="array" ref="DQ44">BK44*INDEX(prod_est,$H44+$I44-1,MATCH(DQ$14,$BQ$14:$DQ$14,0))</f>
        <v>0</v>
      </c>
    </row>
    <row r="45" spans="1:121" x14ac:dyDescent="0.25">
      <c r="A45" t="s">
        <v>50</v>
      </c>
      <c r="B45" t="s">
        <v>35</v>
      </c>
      <c r="C45" t="s">
        <v>35</v>
      </c>
      <c r="D45" t="s">
        <v>172</v>
      </c>
      <c r="E45" s="46" t="s">
        <v>98</v>
      </c>
      <c r="F45" s="4">
        <v>0</v>
      </c>
      <c r="G45" s="4">
        <v>0</v>
      </c>
      <c r="H45">
        <f>MATCH(A45,Production_est!$A$4:$A$339,0)</f>
        <v>209</v>
      </c>
      <c r="I45">
        <f>IFERROR(MATCH(E45,Production_est!$D$4:$D$339,0),"-")</f>
        <v>16</v>
      </c>
      <c r="J45" s="4" cm="1">
        <f t="array" ref="J45">IFERROR(INDEX(Production_est!$E$4:$E$339,I45+H45-1),"-")</f>
        <v>243.51085496047801</v>
      </c>
      <c r="K45" s="33">
        <f t="shared" si="3"/>
        <v>0</v>
      </c>
      <c r="L45" s="33">
        <f t="shared" si="39"/>
        <v>0</v>
      </c>
      <c r="M45" s="33">
        <f t="shared" si="39"/>
        <v>0</v>
      </c>
      <c r="N45" s="33">
        <f t="shared" si="39"/>
        <v>0</v>
      </c>
      <c r="O45" s="33">
        <f t="shared" si="39"/>
        <v>0</v>
      </c>
      <c r="P45" s="33">
        <f t="shared" si="39"/>
        <v>0</v>
      </c>
      <c r="Q45" s="33">
        <f t="shared" si="39"/>
        <v>0</v>
      </c>
      <c r="R45" s="33">
        <f t="shared" si="39"/>
        <v>0</v>
      </c>
      <c r="S45" s="33">
        <f t="shared" si="39"/>
        <v>0</v>
      </c>
      <c r="T45" s="33">
        <f t="shared" si="39"/>
        <v>0</v>
      </c>
      <c r="U45" s="33">
        <f t="shared" si="39"/>
        <v>0</v>
      </c>
      <c r="V45" s="33">
        <f t="shared" si="39"/>
        <v>0</v>
      </c>
      <c r="W45" s="33">
        <f t="shared" si="39"/>
        <v>0</v>
      </c>
      <c r="X45" s="33">
        <f t="shared" si="39"/>
        <v>0</v>
      </c>
      <c r="Y45" s="33">
        <f t="shared" si="39"/>
        <v>0</v>
      </c>
      <c r="Z45" s="33">
        <f t="shared" si="39"/>
        <v>0</v>
      </c>
      <c r="AA45" s="33">
        <f t="shared" si="39"/>
        <v>0</v>
      </c>
      <c r="AB45" s="33">
        <f t="shared" si="39"/>
        <v>0</v>
      </c>
      <c r="AC45" s="33">
        <f t="shared" si="39"/>
        <v>0</v>
      </c>
      <c r="AD45" s="33">
        <f t="shared" si="39"/>
        <v>0</v>
      </c>
      <c r="AE45" s="33">
        <f t="shared" si="39"/>
        <v>0</v>
      </c>
      <c r="AF45" s="33">
        <f t="shared" si="39"/>
        <v>0</v>
      </c>
      <c r="AG45" s="33">
        <f t="shared" si="39"/>
        <v>0</v>
      </c>
      <c r="AH45" s="33">
        <f t="shared" si="39"/>
        <v>0</v>
      </c>
      <c r="AI45" s="33">
        <f t="shared" si="39"/>
        <v>0</v>
      </c>
      <c r="AJ45" s="33">
        <f t="shared" si="39"/>
        <v>0</v>
      </c>
      <c r="AK45" s="33">
        <f t="shared" si="39"/>
        <v>0</v>
      </c>
      <c r="AL45" s="33">
        <f t="shared" si="39"/>
        <v>0</v>
      </c>
      <c r="AM45" s="33">
        <f t="shared" si="39"/>
        <v>0</v>
      </c>
      <c r="AN45" s="33">
        <f t="shared" si="39"/>
        <v>0</v>
      </c>
      <c r="AO45" s="33">
        <f t="shared" si="39"/>
        <v>0</v>
      </c>
      <c r="AP45" s="33">
        <f t="shared" si="39"/>
        <v>0</v>
      </c>
      <c r="AQ45" s="33">
        <f t="shared" si="38"/>
        <v>0</v>
      </c>
      <c r="AR45" s="33">
        <f t="shared" si="38"/>
        <v>0</v>
      </c>
      <c r="AS45" s="33">
        <f t="shared" si="38"/>
        <v>0</v>
      </c>
      <c r="AT45" s="33">
        <f t="shared" si="38"/>
        <v>0</v>
      </c>
      <c r="AU45" s="33">
        <f t="shared" si="38"/>
        <v>0</v>
      </c>
      <c r="AV45" s="33">
        <f t="shared" si="38"/>
        <v>0</v>
      </c>
      <c r="AW45" s="33">
        <f t="shared" si="38"/>
        <v>0</v>
      </c>
      <c r="AX45" s="33">
        <f t="shared" si="38"/>
        <v>0</v>
      </c>
      <c r="AY45" s="33">
        <f t="shared" si="38"/>
        <v>0</v>
      </c>
      <c r="AZ45" s="33">
        <f t="shared" si="38"/>
        <v>0</v>
      </c>
      <c r="BA45" s="33">
        <f t="shared" si="38"/>
        <v>0</v>
      </c>
      <c r="BB45" s="33">
        <f t="shared" si="38"/>
        <v>0</v>
      </c>
      <c r="BC45" s="33">
        <f t="shared" si="38"/>
        <v>0</v>
      </c>
      <c r="BD45" s="33">
        <f t="shared" si="38"/>
        <v>0</v>
      </c>
      <c r="BE45" s="33">
        <f t="shared" si="38"/>
        <v>0</v>
      </c>
      <c r="BF45" s="33">
        <f t="shared" si="38"/>
        <v>0</v>
      </c>
      <c r="BG45" s="33">
        <f t="shared" si="38"/>
        <v>0</v>
      </c>
      <c r="BH45" s="33">
        <f t="shared" si="38"/>
        <v>0</v>
      </c>
      <c r="BI45" s="33">
        <f t="shared" si="38"/>
        <v>0</v>
      </c>
      <c r="BJ45" s="33">
        <f t="shared" si="38"/>
        <v>0</v>
      </c>
      <c r="BK45" s="33">
        <f t="shared" si="38"/>
        <v>0</v>
      </c>
      <c r="BL45" t="str">
        <f t="shared" si="6"/>
        <v>14_PE</v>
      </c>
      <c r="BM45" t="str">
        <f t="shared" si="7"/>
        <v>d_nonenergy_17_electricity</v>
      </c>
      <c r="BP45" s="4">
        <f t="shared" si="8"/>
        <v>0</v>
      </c>
      <c r="BQ45" s="4">
        <f t="shared" si="9"/>
        <v>0</v>
      </c>
      <c r="BR45" s="4" cm="1">
        <f t="array" ref="BR45">L45*INDEX(prod_est,$H45+$I45-1,MATCH(BR$14,$BQ$14:$DQ$14,0))</f>
        <v>0</v>
      </c>
      <c r="BS45" s="4" cm="1">
        <f t="array" ref="BS45">M45*INDEX(prod_est,$H45+$I45-1,MATCH(BS$14,$BQ$14:$DQ$14,0))</f>
        <v>0</v>
      </c>
      <c r="BT45" s="4" cm="1">
        <f t="array" ref="BT45">N45*INDEX(prod_est,$H45+$I45-1,MATCH(BT$14,$BQ$14:$DQ$14,0))</f>
        <v>0</v>
      </c>
      <c r="BU45" s="4" cm="1">
        <f t="array" ref="BU45">O45*INDEX(prod_est,$H45+$I45-1,MATCH(BU$14,$BQ$14:$DQ$14,0))</f>
        <v>0</v>
      </c>
      <c r="BV45" s="4" cm="1">
        <f t="array" ref="BV45">P45*INDEX(prod_est,$H45+$I45-1,MATCH(BV$14,$BQ$14:$DQ$14,0))</f>
        <v>0</v>
      </c>
      <c r="BW45" s="4" cm="1">
        <f t="array" ref="BW45">Q45*INDEX(prod_est,$H45+$I45-1,MATCH(BW$14,$BQ$14:$DQ$14,0))</f>
        <v>0</v>
      </c>
      <c r="BX45" s="4" cm="1">
        <f t="array" ref="BX45">R45*INDEX(prod_est,$H45+$I45-1,MATCH(BX$14,$BQ$14:$DQ$14,0))</f>
        <v>0</v>
      </c>
      <c r="BY45" s="4" cm="1">
        <f t="array" ref="BY45">S45*INDEX(prod_est,$H45+$I45-1,MATCH(BY$14,$BQ$14:$DQ$14,0))</f>
        <v>0</v>
      </c>
      <c r="BZ45" s="4" cm="1">
        <f t="array" ref="BZ45">T45*INDEX(prod_est,$H45+$I45-1,MATCH(BZ$14,$BQ$14:$DQ$14,0))</f>
        <v>0</v>
      </c>
      <c r="CA45" s="4" cm="1">
        <f t="array" ref="CA45">U45*INDEX(prod_est,$H45+$I45-1,MATCH(CA$14,$BQ$14:$DQ$14,0))</f>
        <v>0</v>
      </c>
      <c r="CB45" s="4" cm="1">
        <f t="array" ref="CB45">V45*INDEX(prod_est,$H45+$I45-1,MATCH(CB$14,$BQ$14:$DQ$14,0))</f>
        <v>0</v>
      </c>
      <c r="CC45" s="4" cm="1">
        <f t="array" ref="CC45">W45*INDEX(prod_est,$H45+$I45-1,MATCH(CC$14,$BQ$14:$DQ$14,0))</f>
        <v>0</v>
      </c>
      <c r="CD45" s="4" cm="1">
        <f t="array" ref="CD45">X45*INDEX(prod_est,$H45+$I45-1,MATCH(CD$14,$BQ$14:$DQ$14,0))</f>
        <v>0</v>
      </c>
      <c r="CE45" s="4" cm="1">
        <f t="array" ref="CE45">Y45*INDEX(prod_est,$H45+$I45-1,MATCH(CE$14,$BQ$14:$DQ$14,0))</f>
        <v>0</v>
      </c>
      <c r="CF45" s="4" cm="1">
        <f t="array" ref="CF45">Z45*INDEX(prod_est,$H45+$I45-1,MATCH(CF$14,$BQ$14:$DQ$14,0))</f>
        <v>0</v>
      </c>
      <c r="CG45" s="4" cm="1">
        <f t="array" ref="CG45">AA45*INDEX(prod_est,$H45+$I45-1,MATCH(CG$14,$BQ$14:$DQ$14,0))</f>
        <v>0</v>
      </c>
      <c r="CH45" s="4" cm="1">
        <f t="array" ref="CH45">AB45*INDEX(prod_est,$H45+$I45-1,MATCH(CH$14,$BQ$14:$DQ$14,0))</f>
        <v>0</v>
      </c>
      <c r="CI45" s="4" cm="1">
        <f t="array" ref="CI45">AC45*INDEX(prod_est,$H45+$I45-1,MATCH(CI$14,$BQ$14:$DQ$14,0))</f>
        <v>0</v>
      </c>
      <c r="CJ45" s="4" cm="1">
        <f t="array" ref="CJ45">AD45*INDEX(prod_est,$H45+$I45-1,MATCH(CJ$14,$BQ$14:$DQ$14,0))</f>
        <v>0</v>
      </c>
      <c r="CK45" s="4" cm="1">
        <f t="array" ref="CK45">AE45*INDEX(prod_est,$H45+$I45-1,MATCH(CK$14,$BQ$14:$DQ$14,0))</f>
        <v>0</v>
      </c>
      <c r="CL45" s="4" cm="1">
        <f t="array" ref="CL45">AF45*INDEX(prod_est,$H45+$I45-1,MATCH(CL$14,$BQ$14:$DQ$14,0))</f>
        <v>0</v>
      </c>
      <c r="CM45" s="4" cm="1">
        <f t="array" ref="CM45">AG45*INDEX(prod_est,$H45+$I45-1,MATCH(CM$14,$BQ$14:$DQ$14,0))</f>
        <v>0</v>
      </c>
      <c r="CN45" s="4" cm="1">
        <f t="array" ref="CN45">AH45*INDEX(prod_est,$H45+$I45-1,MATCH(CN$14,$BQ$14:$DQ$14,0))</f>
        <v>0</v>
      </c>
      <c r="CO45" s="4" cm="1">
        <f t="array" ref="CO45">AI45*INDEX(prod_est,$H45+$I45-1,MATCH(CO$14,$BQ$14:$DQ$14,0))</f>
        <v>0</v>
      </c>
      <c r="CP45" s="4" cm="1">
        <f t="array" ref="CP45">AJ45*INDEX(prod_est,$H45+$I45-1,MATCH(CP$14,$BQ$14:$DQ$14,0))</f>
        <v>0</v>
      </c>
      <c r="CQ45" s="4" cm="1">
        <f t="array" ref="CQ45">AK45*INDEX(prod_est,$H45+$I45-1,MATCH(CQ$14,$BQ$14:$DQ$14,0))</f>
        <v>0</v>
      </c>
      <c r="CR45" s="4" cm="1">
        <f t="array" ref="CR45">AL45*INDEX(prod_est,$H45+$I45-1,MATCH(CR$14,$BQ$14:$DQ$14,0))</f>
        <v>0</v>
      </c>
      <c r="CS45" s="4" cm="1">
        <f t="array" ref="CS45">AM45*INDEX(prod_est,$H45+$I45-1,MATCH(CS$14,$BQ$14:$DQ$14,0))</f>
        <v>0</v>
      </c>
      <c r="CT45" s="4" cm="1">
        <f t="array" ref="CT45">AN45*INDEX(prod_est,$H45+$I45-1,MATCH(CT$14,$BQ$14:$DQ$14,0))</f>
        <v>0</v>
      </c>
      <c r="CU45" s="4" cm="1">
        <f t="array" ref="CU45">AO45*INDEX(prod_est,$H45+$I45-1,MATCH(CU$14,$BQ$14:$DQ$14,0))</f>
        <v>0</v>
      </c>
      <c r="CV45" s="4" cm="1">
        <f t="array" ref="CV45">AP45*INDEX(prod_est,$H45+$I45-1,MATCH(CV$14,$BQ$14:$DQ$14,0))</f>
        <v>0</v>
      </c>
      <c r="CW45" s="4" cm="1">
        <f t="array" ref="CW45">AQ45*INDEX(prod_est,$H45+$I45-1,MATCH(CW$14,$BQ$14:$DQ$14,0))</f>
        <v>0</v>
      </c>
      <c r="CX45" s="4" cm="1">
        <f t="array" ref="CX45">AR45*INDEX(prod_est,$H45+$I45-1,MATCH(CX$14,$BQ$14:$DQ$14,0))</f>
        <v>0</v>
      </c>
      <c r="CY45" s="4" cm="1">
        <f t="array" ref="CY45">AS45*INDEX(prod_est,$H45+$I45-1,MATCH(CY$14,$BQ$14:$DQ$14,0))</f>
        <v>0</v>
      </c>
      <c r="CZ45" s="4" cm="1">
        <f t="array" ref="CZ45">AT45*INDEX(prod_est,$H45+$I45-1,MATCH(CZ$14,$BQ$14:$DQ$14,0))</f>
        <v>0</v>
      </c>
      <c r="DA45" s="4" cm="1">
        <f t="array" ref="DA45">AU45*INDEX(prod_est,$H45+$I45-1,MATCH(DA$14,$BQ$14:$DQ$14,0))</f>
        <v>0</v>
      </c>
      <c r="DB45" s="4" cm="1">
        <f t="array" ref="DB45">AV45*INDEX(prod_est,$H45+$I45-1,MATCH(DB$14,$BQ$14:$DQ$14,0))</f>
        <v>0</v>
      </c>
      <c r="DC45" s="4" cm="1">
        <f t="array" ref="DC45">AW45*INDEX(prod_est,$H45+$I45-1,MATCH(DC$14,$BQ$14:$DQ$14,0))</f>
        <v>0</v>
      </c>
      <c r="DD45" s="4" cm="1">
        <f t="array" ref="DD45">AX45*INDEX(prod_est,$H45+$I45-1,MATCH(DD$14,$BQ$14:$DQ$14,0))</f>
        <v>0</v>
      </c>
      <c r="DE45" s="4" cm="1">
        <f t="array" ref="DE45">AY45*INDEX(prod_est,$H45+$I45-1,MATCH(DE$14,$BQ$14:$DQ$14,0))</f>
        <v>0</v>
      </c>
      <c r="DF45" s="4" cm="1">
        <f t="array" ref="DF45">AZ45*INDEX(prod_est,$H45+$I45-1,MATCH(DF$14,$BQ$14:$DQ$14,0))</f>
        <v>0</v>
      </c>
      <c r="DG45" s="4" cm="1">
        <f t="array" ref="DG45">BA45*INDEX(prod_est,$H45+$I45-1,MATCH(DG$14,$BQ$14:$DQ$14,0))</f>
        <v>0</v>
      </c>
      <c r="DH45" s="4" cm="1">
        <f t="array" ref="DH45">BB45*INDEX(prod_est,$H45+$I45-1,MATCH(DH$14,$BQ$14:$DQ$14,0))</f>
        <v>0</v>
      </c>
      <c r="DI45" s="4" cm="1">
        <f t="array" ref="DI45">BC45*INDEX(prod_est,$H45+$I45-1,MATCH(DI$14,$BQ$14:$DQ$14,0))</f>
        <v>0</v>
      </c>
      <c r="DJ45" s="4" cm="1">
        <f t="array" ref="DJ45">BD45*INDEX(prod_est,$H45+$I45-1,MATCH(DJ$14,$BQ$14:$DQ$14,0))</f>
        <v>0</v>
      </c>
      <c r="DK45" s="4" cm="1">
        <f t="array" ref="DK45">BE45*INDEX(prod_est,$H45+$I45-1,MATCH(DK$14,$BQ$14:$DQ$14,0))</f>
        <v>0</v>
      </c>
      <c r="DL45" s="4" cm="1">
        <f t="array" ref="DL45">BF45*INDEX(prod_est,$H45+$I45-1,MATCH(DL$14,$BQ$14:$DQ$14,0))</f>
        <v>0</v>
      </c>
      <c r="DM45" s="4" cm="1">
        <f t="array" ref="DM45">BG45*INDEX(prod_est,$H45+$I45-1,MATCH(DM$14,$BQ$14:$DQ$14,0))</f>
        <v>0</v>
      </c>
      <c r="DN45" s="4" cm="1">
        <f t="array" ref="DN45">BH45*INDEX(prod_est,$H45+$I45-1,MATCH(DN$14,$BQ$14:$DQ$14,0))</f>
        <v>0</v>
      </c>
      <c r="DO45" s="4" cm="1">
        <f t="array" ref="DO45">BI45*INDEX(prod_est,$H45+$I45-1,MATCH(DO$14,$BQ$14:$DQ$14,0))</f>
        <v>0</v>
      </c>
      <c r="DP45" s="4" cm="1">
        <f t="array" ref="DP45">BJ45*INDEX(prod_est,$H45+$I45-1,MATCH(DP$14,$BQ$14:$DQ$14,0))</f>
        <v>0</v>
      </c>
      <c r="DQ45" s="4" cm="1">
        <f t="array" ref="DQ45">BK45*INDEX(prod_est,$H45+$I45-1,MATCH(DQ$14,$BQ$14:$DQ$14,0))</f>
        <v>0</v>
      </c>
    </row>
    <row r="46" spans="1:121" x14ac:dyDescent="0.25">
      <c r="A46" t="s">
        <v>50</v>
      </c>
      <c r="B46" t="s">
        <v>36</v>
      </c>
      <c r="C46" t="s">
        <v>36</v>
      </c>
      <c r="D46" t="s">
        <v>172</v>
      </c>
      <c r="E46" s="46" t="s">
        <v>98</v>
      </c>
      <c r="F46" s="4">
        <v>0</v>
      </c>
      <c r="G46" s="4">
        <v>0</v>
      </c>
      <c r="H46">
        <f>MATCH(A46,Production_est!$A$4:$A$339,0)</f>
        <v>209</v>
      </c>
      <c r="I46">
        <f>IFERROR(MATCH(E46,Production_est!$D$4:$D$339,0),"-")</f>
        <v>16</v>
      </c>
      <c r="J46" s="4" cm="1">
        <f t="array" ref="J46">IFERROR(INDEX(Production_est!$E$4:$E$339,I46+H46-1),"-")</f>
        <v>243.51085496047801</v>
      </c>
      <c r="K46" s="33">
        <f t="shared" si="3"/>
        <v>0</v>
      </c>
      <c r="L46" s="33">
        <f t="shared" si="39"/>
        <v>0</v>
      </c>
      <c r="M46" s="33">
        <f t="shared" si="39"/>
        <v>0</v>
      </c>
      <c r="N46" s="33">
        <f t="shared" si="39"/>
        <v>0</v>
      </c>
      <c r="O46" s="33">
        <f t="shared" si="39"/>
        <v>0</v>
      </c>
      <c r="P46" s="33">
        <f t="shared" si="39"/>
        <v>0</v>
      </c>
      <c r="Q46" s="33">
        <f t="shared" si="39"/>
        <v>0</v>
      </c>
      <c r="R46" s="33">
        <f t="shared" si="39"/>
        <v>0</v>
      </c>
      <c r="S46" s="33">
        <f t="shared" si="39"/>
        <v>0</v>
      </c>
      <c r="T46" s="33">
        <f t="shared" si="39"/>
        <v>0</v>
      </c>
      <c r="U46" s="33">
        <f t="shared" si="39"/>
        <v>0</v>
      </c>
      <c r="V46" s="33">
        <f t="shared" si="39"/>
        <v>0</v>
      </c>
      <c r="W46" s="33">
        <f t="shared" si="39"/>
        <v>0</v>
      </c>
      <c r="X46" s="33">
        <f t="shared" si="39"/>
        <v>0</v>
      </c>
      <c r="Y46" s="33">
        <f t="shared" si="39"/>
        <v>0</v>
      </c>
      <c r="Z46" s="33">
        <f t="shared" si="39"/>
        <v>0</v>
      </c>
      <c r="AA46" s="33">
        <f t="shared" si="39"/>
        <v>0</v>
      </c>
      <c r="AB46" s="33">
        <f t="shared" si="39"/>
        <v>0</v>
      </c>
      <c r="AC46" s="33">
        <f t="shared" si="39"/>
        <v>0</v>
      </c>
      <c r="AD46" s="33">
        <f t="shared" si="39"/>
        <v>0</v>
      </c>
      <c r="AE46" s="33">
        <f t="shared" si="39"/>
        <v>0</v>
      </c>
      <c r="AF46" s="33">
        <f t="shared" si="39"/>
        <v>0</v>
      </c>
      <c r="AG46" s="33">
        <f t="shared" si="39"/>
        <v>0</v>
      </c>
      <c r="AH46" s="33">
        <f t="shared" si="39"/>
        <v>0</v>
      </c>
      <c r="AI46" s="33">
        <f t="shared" si="39"/>
        <v>0</v>
      </c>
      <c r="AJ46" s="33">
        <f t="shared" si="39"/>
        <v>0</v>
      </c>
      <c r="AK46" s="33">
        <f t="shared" si="39"/>
        <v>0</v>
      </c>
      <c r="AL46" s="33">
        <f t="shared" si="39"/>
        <v>0</v>
      </c>
      <c r="AM46" s="33">
        <f t="shared" si="39"/>
        <v>0</v>
      </c>
      <c r="AN46" s="33">
        <f t="shared" si="39"/>
        <v>0</v>
      </c>
      <c r="AO46" s="33">
        <f t="shared" si="39"/>
        <v>0</v>
      </c>
      <c r="AP46" s="33">
        <f t="shared" si="39"/>
        <v>0</v>
      </c>
      <c r="AQ46" s="33">
        <f t="shared" si="38"/>
        <v>0</v>
      </c>
      <c r="AR46" s="33">
        <f t="shared" si="38"/>
        <v>0</v>
      </c>
      <c r="AS46" s="33">
        <f t="shared" si="38"/>
        <v>0</v>
      </c>
      <c r="AT46" s="33">
        <f t="shared" si="38"/>
        <v>0</v>
      </c>
      <c r="AU46" s="33">
        <f t="shared" si="38"/>
        <v>0</v>
      </c>
      <c r="AV46" s="33">
        <f t="shared" si="38"/>
        <v>0</v>
      </c>
      <c r="AW46" s="33">
        <f t="shared" si="38"/>
        <v>0</v>
      </c>
      <c r="AX46" s="33">
        <f t="shared" si="38"/>
        <v>0</v>
      </c>
      <c r="AY46" s="33">
        <f t="shared" si="38"/>
        <v>0</v>
      </c>
      <c r="AZ46" s="33">
        <f t="shared" si="38"/>
        <v>0</v>
      </c>
      <c r="BA46" s="33">
        <f t="shared" si="38"/>
        <v>0</v>
      </c>
      <c r="BB46" s="33">
        <f t="shared" si="38"/>
        <v>0</v>
      </c>
      <c r="BC46" s="33">
        <f t="shared" si="38"/>
        <v>0</v>
      </c>
      <c r="BD46" s="33">
        <f t="shared" si="38"/>
        <v>0</v>
      </c>
      <c r="BE46" s="33">
        <f t="shared" si="38"/>
        <v>0</v>
      </c>
      <c r="BF46" s="33">
        <f t="shared" si="38"/>
        <v>0</v>
      </c>
      <c r="BG46" s="33">
        <f t="shared" si="38"/>
        <v>0</v>
      </c>
      <c r="BH46" s="33">
        <f t="shared" si="38"/>
        <v>0</v>
      </c>
      <c r="BI46" s="33">
        <f t="shared" si="38"/>
        <v>0</v>
      </c>
      <c r="BJ46" s="33">
        <f t="shared" si="38"/>
        <v>0</v>
      </c>
      <c r="BK46" s="33">
        <f t="shared" si="38"/>
        <v>0</v>
      </c>
      <c r="BL46" t="str">
        <f t="shared" si="6"/>
        <v>14_PE</v>
      </c>
      <c r="BM46" t="str">
        <f t="shared" si="7"/>
        <v>d_nonenergy_18_heat</v>
      </c>
      <c r="BP46" s="4">
        <f t="shared" si="8"/>
        <v>0</v>
      </c>
      <c r="BQ46" s="4">
        <f t="shared" si="9"/>
        <v>0</v>
      </c>
      <c r="BR46" s="4" cm="1">
        <f t="array" ref="BR46">L46*INDEX(prod_est,$H46+$I46-1,MATCH(BR$14,$BQ$14:$DQ$14,0))</f>
        <v>0</v>
      </c>
      <c r="BS46" s="4" cm="1">
        <f t="array" ref="BS46">M46*INDEX(prod_est,$H46+$I46-1,MATCH(BS$14,$BQ$14:$DQ$14,0))</f>
        <v>0</v>
      </c>
      <c r="BT46" s="4" cm="1">
        <f t="array" ref="BT46">N46*INDEX(prod_est,$H46+$I46-1,MATCH(BT$14,$BQ$14:$DQ$14,0))</f>
        <v>0</v>
      </c>
      <c r="BU46" s="4" cm="1">
        <f t="array" ref="BU46">O46*INDEX(prod_est,$H46+$I46-1,MATCH(BU$14,$BQ$14:$DQ$14,0))</f>
        <v>0</v>
      </c>
      <c r="BV46" s="4" cm="1">
        <f t="array" ref="BV46">P46*INDEX(prod_est,$H46+$I46-1,MATCH(BV$14,$BQ$14:$DQ$14,0))</f>
        <v>0</v>
      </c>
      <c r="BW46" s="4" cm="1">
        <f t="array" ref="BW46">Q46*INDEX(prod_est,$H46+$I46-1,MATCH(BW$14,$BQ$14:$DQ$14,0))</f>
        <v>0</v>
      </c>
      <c r="BX46" s="4" cm="1">
        <f t="array" ref="BX46">R46*INDEX(prod_est,$H46+$I46-1,MATCH(BX$14,$BQ$14:$DQ$14,0))</f>
        <v>0</v>
      </c>
      <c r="BY46" s="4" cm="1">
        <f t="array" ref="BY46">S46*INDEX(prod_est,$H46+$I46-1,MATCH(BY$14,$BQ$14:$DQ$14,0))</f>
        <v>0</v>
      </c>
      <c r="BZ46" s="4" cm="1">
        <f t="array" ref="BZ46">T46*INDEX(prod_est,$H46+$I46-1,MATCH(BZ$14,$BQ$14:$DQ$14,0))</f>
        <v>0</v>
      </c>
      <c r="CA46" s="4" cm="1">
        <f t="array" ref="CA46">U46*INDEX(prod_est,$H46+$I46-1,MATCH(CA$14,$BQ$14:$DQ$14,0))</f>
        <v>0</v>
      </c>
      <c r="CB46" s="4" cm="1">
        <f t="array" ref="CB46">V46*INDEX(prod_est,$H46+$I46-1,MATCH(CB$14,$BQ$14:$DQ$14,0))</f>
        <v>0</v>
      </c>
      <c r="CC46" s="4" cm="1">
        <f t="array" ref="CC46">W46*INDEX(prod_est,$H46+$I46-1,MATCH(CC$14,$BQ$14:$DQ$14,0))</f>
        <v>0</v>
      </c>
      <c r="CD46" s="4" cm="1">
        <f t="array" ref="CD46">X46*INDEX(prod_est,$H46+$I46-1,MATCH(CD$14,$BQ$14:$DQ$14,0))</f>
        <v>0</v>
      </c>
      <c r="CE46" s="4" cm="1">
        <f t="array" ref="CE46">Y46*INDEX(prod_est,$H46+$I46-1,MATCH(CE$14,$BQ$14:$DQ$14,0))</f>
        <v>0</v>
      </c>
      <c r="CF46" s="4" cm="1">
        <f t="array" ref="CF46">Z46*INDEX(prod_est,$H46+$I46-1,MATCH(CF$14,$BQ$14:$DQ$14,0))</f>
        <v>0</v>
      </c>
      <c r="CG46" s="4" cm="1">
        <f t="array" ref="CG46">AA46*INDEX(prod_est,$H46+$I46-1,MATCH(CG$14,$BQ$14:$DQ$14,0))</f>
        <v>0</v>
      </c>
      <c r="CH46" s="4" cm="1">
        <f t="array" ref="CH46">AB46*INDEX(prod_est,$H46+$I46-1,MATCH(CH$14,$BQ$14:$DQ$14,0))</f>
        <v>0</v>
      </c>
      <c r="CI46" s="4" cm="1">
        <f t="array" ref="CI46">AC46*INDEX(prod_est,$H46+$I46-1,MATCH(CI$14,$BQ$14:$DQ$14,0))</f>
        <v>0</v>
      </c>
      <c r="CJ46" s="4" cm="1">
        <f t="array" ref="CJ46">AD46*INDEX(prod_est,$H46+$I46-1,MATCH(CJ$14,$BQ$14:$DQ$14,0))</f>
        <v>0</v>
      </c>
      <c r="CK46" s="4" cm="1">
        <f t="array" ref="CK46">AE46*INDEX(prod_est,$H46+$I46-1,MATCH(CK$14,$BQ$14:$DQ$14,0))</f>
        <v>0</v>
      </c>
      <c r="CL46" s="4" cm="1">
        <f t="array" ref="CL46">AF46*INDEX(prod_est,$H46+$I46-1,MATCH(CL$14,$BQ$14:$DQ$14,0))</f>
        <v>0</v>
      </c>
      <c r="CM46" s="4" cm="1">
        <f t="array" ref="CM46">AG46*INDEX(prod_est,$H46+$I46-1,MATCH(CM$14,$BQ$14:$DQ$14,0))</f>
        <v>0</v>
      </c>
      <c r="CN46" s="4" cm="1">
        <f t="array" ref="CN46">AH46*INDEX(prod_est,$H46+$I46-1,MATCH(CN$14,$BQ$14:$DQ$14,0))</f>
        <v>0</v>
      </c>
      <c r="CO46" s="4" cm="1">
        <f t="array" ref="CO46">AI46*INDEX(prod_est,$H46+$I46-1,MATCH(CO$14,$BQ$14:$DQ$14,0))</f>
        <v>0</v>
      </c>
      <c r="CP46" s="4" cm="1">
        <f t="array" ref="CP46">AJ46*INDEX(prod_est,$H46+$I46-1,MATCH(CP$14,$BQ$14:$DQ$14,0))</f>
        <v>0</v>
      </c>
      <c r="CQ46" s="4" cm="1">
        <f t="array" ref="CQ46">AK46*INDEX(prod_est,$H46+$I46-1,MATCH(CQ$14,$BQ$14:$DQ$14,0))</f>
        <v>0</v>
      </c>
      <c r="CR46" s="4" cm="1">
        <f t="array" ref="CR46">AL46*INDEX(prod_est,$H46+$I46-1,MATCH(CR$14,$BQ$14:$DQ$14,0))</f>
        <v>0</v>
      </c>
      <c r="CS46" s="4" cm="1">
        <f t="array" ref="CS46">AM46*INDEX(prod_est,$H46+$I46-1,MATCH(CS$14,$BQ$14:$DQ$14,0))</f>
        <v>0</v>
      </c>
      <c r="CT46" s="4" cm="1">
        <f t="array" ref="CT46">AN46*INDEX(prod_est,$H46+$I46-1,MATCH(CT$14,$BQ$14:$DQ$14,0))</f>
        <v>0</v>
      </c>
      <c r="CU46" s="4" cm="1">
        <f t="array" ref="CU46">AO46*INDEX(prod_est,$H46+$I46-1,MATCH(CU$14,$BQ$14:$DQ$14,0))</f>
        <v>0</v>
      </c>
      <c r="CV46" s="4" cm="1">
        <f t="array" ref="CV46">AP46*INDEX(prod_est,$H46+$I46-1,MATCH(CV$14,$BQ$14:$DQ$14,0))</f>
        <v>0</v>
      </c>
      <c r="CW46" s="4" cm="1">
        <f t="array" ref="CW46">AQ46*INDEX(prod_est,$H46+$I46-1,MATCH(CW$14,$BQ$14:$DQ$14,0))</f>
        <v>0</v>
      </c>
      <c r="CX46" s="4" cm="1">
        <f t="array" ref="CX46">AR46*INDEX(prod_est,$H46+$I46-1,MATCH(CX$14,$BQ$14:$DQ$14,0))</f>
        <v>0</v>
      </c>
      <c r="CY46" s="4" cm="1">
        <f t="array" ref="CY46">AS46*INDEX(prod_est,$H46+$I46-1,MATCH(CY$14,$BQ$14:$DQ$14,0))</f>
        <v>0</v>
      </c>
      <c r="CZ46" s="4" cm="1">
        <f t="array" ref="CZ46">AT46*INDEX(prod_est,$H46+$I46-1,MATCH(CZ$14,$BQ$14:$DQ$14,0))</f>
        <v>0</v>
      </c>
      <c r="DA46" s="4" cm="1">
        <f t="array" ref="DA46">AU46*INDEX(prod_est,$H46+$I46-1,MATCH(DA$14,$BQ$14:$DQ$14,0))</f>
        <v>0</v>
      </c>
      <c r="DB46" s="4" cm="1">
        <f t="array" ref="DB46">AV46*INDEX(prod_est,$H46+$I46-1,MATCH(DB$14,$BQ$14:$DQ$14,0))</f>
        <v>0</v>
      </c>
      <c r="DC46" s="4" cm="1">
        <f t="array" ref="DC46">AW46*INDEX(prod_est,$H46+$I46-1,MATCH(DC$14,$BQ$14:$DQ$14,0))</f>
        <v>0</v>
      </c>
      <c r="DD46" s="4" cm="1">
        <f t="array" ref="DD46">AX46*INDEX(prod_est,$H46+$I46-1,MATCH(DD$14,$BQ$14:$DQ$14,0))</f>
        <v>0</v>
      </c>
      <c r="DE46" s="4" cm="1">
        <f t="array" ref="DE46">AY46*INDEX(prod_est,$H46+$I46-1,MATCH(DE$14,$BQ$14:$DQ$14,0))</f>
        <v>0</v>
      </c>
      <c r="DF46" s="4" cm="1">
        <f t="array" ref="DF46">AZ46*INDEX(prod_est,$H46+$I46-1,MATCH(DF$14,$BQ$14:$DQ$14,0))</f>
        <v>0</v>
      </c>
      <c r="DG46" s="4" cm="1">
        <f t="array" ref="DG46">BA46*INDEX(prod_est,$H46+$I46-1,MATCH(DG$14,$BQ$14:$DQ$14,0))</f>
        <v>0</v>
      </c>
      <c r="DH46" s="4" cm="1">
        <f t="array" ref="DH46">BB46*INDEX(prod_est,$H46+$I46-1,MATCH(DH$14,$BQ$14:$DQ$14,0))</f>
        <v>0</v>
      </c>
      <c r="DI46" s="4" cm="1">
        <f t="array" ref="DI46">BC46*INDEX(prod_est,$H46+$I46-1,MATCH(DI$14,$BQ$14:$DQ$14,0))</f>
        <v>0</v>
      </c>
      <c r="DJ46" s="4" cm="1">
        <f t="array" ref="DJ46">BD46*INDEX(prod_est,$H46+$I46-1,MATCH(DJ$14,$BQ$14:$DQ$14,0))</f>
        <v>0</v>
      </c>
      <c r="DK46" s="4" cm="1">
        <f t="array" ref="DK46">BE46*INDEX(prod_est,$H46+$I46-1,MATCH(DK$14,$BQ$14:$DQ$14,0))</f>
        <v>0</v>
      </c>
      <c r="DL46" s="4" cm="1">
        <f t="array" ref="DL46">BF46*INDEX(prod_est,$H46+$I46-1,MATCH(DL$14,$BQ$14:$DQ$14,0))</f>
        <v>0</v>
      </c>
      <c r="DM46" s="4" cm="1">
        <f t="array" ref="DM46">BG46*INDEX(prod_est,$H46+$I46-1,MATCH(DM$14,$BQ$14:$DQ$14,0))</f>
        <v>0</v>
      </c>
      <c r="DN46" s="4" cm="1">
        <f t="array" ref="DN46">BH46*INDEX(prod_est,$H46+$I46-1,MATCH(DN$14,$BQ$14:$DQ$14,0))</f>
        <v>0</v>
      </c>
      <c r="DO46" s="4" cm="1">
        <f t="array" ref="DO46">BI46*INDEX(prod_est,$H46+$I46-1,MATCH(DO$14,$BQ$14:$DQ$14,0))</f>
        <v>0</v>
      </c>
      <c r="DP46" s="4" cm="1">
        <f t="array" ref="DP46">BJ46*INDEX(prod_est,$H46+$I46-1,MATCH(DP$14,$BQ$14:$DQ$14,0))</f>
        <v>0</v>
      </c>
      <c r="DQ46" s="4" cm="1">
        <f t="array" ref="DQ46">BK46*INDEX(prod_est,$H46+$I46-1,MATCH(DQ$14,$BQ$14:$DQ$14,0))</f>
        <v>0</v>
      </c>
    </row>
    <row r="47" spans="1:121" x14ac:dyDescent="0.25">
      <c r="A47" s="6" t="str">
        <f>A46</f>
        <v>14_PE</v>
      </c>
      <c r="B47" s="6" t="s">
        <v>146</v>
      </c>
      <c r="C47" s="6" t="s">
        <v>147</v>
      </c>
      <c r="D47" s="6" t="str">
        <f>D46</f>
        <v>17_nonenergy_use</v>
      </c>
      <c r="E47" s="55" t="s">
        <v>98</v>
      </c>
      <c r="F47" s="43">
        <f>SUM(F15:F46)</f>
        <v>12.712569455935659</v>
      </c>
      <c r="G47" s="43">
        <f>SUM(G15:G46)</f>
        <v>12.121035243700311</v>
      </c>
      <c r="K47" s="33">
        <f t="shared" ref="K47:AP47" si="40">SUM(K15:K46)*1000</f>
        <v>49.776159858120344</v>
      </c>
      <c r="L47" s="33">
        <f t="shared" si="40"/>
        <v>49.776159858120344</v>
      </c>
      <c r="M47" s="33">
        <f t="shared" si="40"/>
        <v>49.776159858120344</v>
      </c>
      <c r="N47" s="33">
        <f t="shared" si="40"/>
        <v>49.776159858120344</v>
      </c>
      <c r="O47" s="33">
        <f t="shared" si="40"/>
        <v>49.776159858120344</v>
      </c>
      <c r="P47" s="33">
        <f t="shared" si="40"/>
        <v>49.776159858120344</v>
      </c>
      <c r="Q47" s="33">
        <f t="shared" si="40"/>
        <v>49.776159858120344</v>
      </c>
      <c r="R47" s="33">
        <f t="shared" si="40"/>
        <v>49.776159858120344</v>
      </c>
      <c r="S47" s="33">
        <f t="shared" si="40"/>
        <v>49.776159858120344</v>
      </c>
      <c r="T47" s="33">
        <f t="shared" si="40"/>
        <v>49.776159858120344</v>
      </c>
      <c r="U47" s="33">
        <f t="shared" si="40"/>
        <v>49.776159858120344</v>
      </c>
      <c r="V47" s="33">
        <f t="shared" si="40"/>
        <v>49.776159858120344</v>
      </c>
      <c r="W47" s="33">
        <f t="shared" si="40"/>
        <v>49.776159858120344</v>
      </c>
      <c r="X47" s="33">
        <f t="shared" si="40"/>
        <v>49.776159858120344</v>
      </c>
      <c r="Y47" s="33">
        <f t="shared" si="40"/>
        <v>49.776159858120344</v>
      </c>
      <c r="Z47" s="33">
        <f t="shared" si="40"/>
        <v>49.776159858120344</v>
      </c>
      <c r="AA47" s="33">
        <f t="shared" si="40"/>
        <v>49.776159858120344</v>
      </c>
      <c r="AB47" s="33">
        <f t="shared" si="40"/>
        <v>49.776159858120344</v>
      </c>
      <c r="AC47" s="33">
        <f t="shared" si="40"/>
        <v>49.776159858120344</v>
      </c>
      <c r="AD47" s="33">
        <f t="shared" si="40"/>
        <v>49.776159858120344</v>
      </c>
      <c r="AE47" s="33">
        <f t="shared" si="40"/>
        <v>49.776159858120344</v>
      </c>
      <c r="AF47" s="33">
        <f t="shared" si="40"/>
        <v>49.776159858120344</v>
      </c>
      <c r="AG47" s="33">
        <f t="shared" si="40"/>
        <v>49.776159858120344</v>
      </c>
      <c r="AH47" s="33">
        <f t="shared" si="40"/>
        <v>49.776159858120344</v>
      </c>
      <c r="AI47" s="33">
        <f t="shared" si="40"/>
        <v>49.776159858120344</v>
      </c>
      <c r="AJ47" s="33">
        <f t="shared" si="40"/>
        <v>49.776159858120344</v>
      </c>
      <c r="AK47" s="33">
        <f t="shared" si="40"/>
        <v>49.776159858120344</v>
      </c>
      <c r="AL47" s="33">
        <f t="shared" si="40"/>
        <v>49.776159858120344</v>
      </c>
      <c r="AM47" s="33">
        <f t="shared" si="40"/>
        <v>49.776159858120344</v>
      </c>
      <c r="AN47" s="33">
        <f t="shared" si="40"/>
        <v>49.776159858120344</v>
      </c>
      <c r="AO47" s="33">
        <f t="shared" si="40"/>
        <v>49.776159858120344</v>
      </c>
      <c r="AP47" s="33">
        <f t="shared" si="40"/>
        <v>49.776159858120344</v>
      </c>
      <c r="AQ47" s="33">
        <f t="shared" ref="AQ47:BK47" si="41">SUM(AQ15:AQ46)*1000</f>
        <v>49.776159858120344</v>
      </c>
      <c r="AR47" s="33">
        <f t="shared" si="41"/>
        <v>49.776159858120344</v>
      </c>
      <c r="AS47" s="33">
        <f t="shared" si="41"/>
        <v>49.776159858120344</v>
      </c>
      <c r="AT47" s="33">
        <f t="shared" si="41"/>
        <v>49.776159858120344</v>
      </c>
      <c r="AU47" s="33">
        <f t="shared" si="41"/>
        <v>49.776159858120344</v>
      </c>
      <c r="AV47" s="33">
        <f t="shared" si="41"/>
        <v>49.776159858120344</v>
      </c>
      <c r="AW47" s="33">
        <f t="shared" si="41"/>
        <v>49.776159858120344</v>
      </c>
      <c r="AX47" s="33">
        <f t="shared" si="41"/>
        <v>49.776159858120344</v>
      </c>
      <c r="AY47" s="33">
        <f t="shared" si="41"/>
        <v>49.776159858120344</v>
      </c>
      <c r="AZ47" s="33">
        <f t="shared" si="41"/>
        <v>49.776159858120344</v>
      </c>
      <c r="BA47" s="33">
        <f t="shared" si="41"/>
        <v>49.776159858120344</v>
      </c>
      <c r="BB47" s="33">
        <f t="shared" si="41"/>
        <v>49.776159858120344</v>
      </c>
      <c r="BC47" s="33">
        <f t="shared" si="41"/>
        <v>49.776159858120344</v>
      </c>
      <c r="BD47" s="33">
        <f t="shared" si="41"/>
        <v>49.776159858120344</v>
      </c>
      <c r="BE47" s="33">
        <f t="shared" si="41"/>
        <v>49.776159858120344</v>
      </c>
      <c r="BF47" s="33">
        <f t="shared" si="41"/>
        <v>49.776159858120344</v>
      </c>
      <c r="BG47" s="33">
        <f t="shared" si="41"/>
        <v>49.776159858120344</v>
      </c>
      <c r="BH47" s="33">
        <f t="shared" si="41"/>
        <v>49.776159858120344</v>
      </c>
      <c r="BI47" s="33">
        <f t="shared" si="41"/>
        <v>49.776159858120344</v>
      </c>
      <c r="BJ47" s="33">
        <f t="shared" si="41"/>
        <v>49.776159858120344</v>
      </c>
      <c r="BK47" s="33">
        <f t="shared" si="41"/>
        <v>49.776159858120344</v>
      </c>
    </row>
    <row r="48" spans="1:121" x14ac:dyDescent="0.25">
      <c r="BO48" s="48" t="s">
        <v>167</v>
      </c>
      <c r="BP48" s="53">
        <f>BQ48</f>
        <v>0</v>
      </c>
      <c r="BQ48" s="53">
        <f t="shared" ref="BQ48:CW48" si="42">$G$5+(($G$6-$G$5)/32)*(BQ53-2018)</f>
        <v>0</v>
      </c>
      <c r="BR48" s="53">
        <f t="shared" si="42"/>
        <v>0</v>
      </c>
      <c r="BS48" s="53">
        <f t="shared" si="42"/>
        <v>0</v>
      </c>
      <c r="BT48" s="53">
        <f t="shared" si="42"/>
        <v>0</v>
      </c>
      <c r="BU48" s="53">
        <f t="shared" si="42"/>
        <v>0</v>
      </c>
      <c r="BV48" s="53">
        <f t="shared" si="42"/>
        <v>0</v>
      </c>
      <c r="BW48" s="53">
        <f t="shared" si="42"/>
        <v>0</v>
      </c>
      <c r="BX48" s="53">
        <f t="shared" si="42"/>
        <v>0</v>
      </c>
      <c r="BY48" s="53">
        <f t="shared" si="42"/>
        <v>0</v>
      </c>
      <c r="BZ48" s="53">
        <f t="shared" si="42"/>
        <v>0</v>
      </c>
      <c r="CA48" s="53">
        <f t="shared" si="42"/>
        <v>0</v>
      </c>
      <c r="CB48" s="53">
        <f t="shared" si="42"/>
        <v>0</v>
      </c>
      <c r="CC48" s="53">
        <f t="shared" si="42"/>
        <v>0</v>
      </c>
      <c r="CD48" s="53">
        <f t="shared" si="42"/>
        <v>0</v>
      </c>
      <c r="CE48" s="53">
        <f t="shared" si="42"/>
        <v>0</v>
      </c>
      <c r="CF48" s="53">
        <f t="shared" si="42"/>
        <v>0</v>
      </c>
      <c r="CG48" s="53">
        <f t="shared" si="42"/>
        <v>0</v>
      </c>
      <c r="CH48" s="53">
        <f t="shared" si="42"/>
        <v>0</v>
      </c>
      <c r="CI48" s="53">
        <f t="shared" si="42"/>
        <v>0</v>
      </c>
      <c r="CJ48" s="53">
        <f t="shared" si="42"/>
        <v>0</v>
      </c>
      <c r="CK48" s="53">
        <f t="shared" si="42"/>
        <v>0</v>
      </c>
      <c r="CL48" s="53">
        <f t="shared" si="42"/>
        <v>0</v>
      </c>
      <c r="CM48" s="53">
        <f t="shared" si="42"/>
        <v>0</v>
      </c>
      <c r="CN48" s="53">
        <f t="shared" si="42"/>
        <v>0</v>
      </c>
      <c r="CO48" s="53">
        <f t="shared" si="42"/>
        <v>0</v>
      </c>
      <c r="CP48" s="53">
        <f t="shared" si="42"/>
        <v>0</v>
      </c>
      <c r="CQ48" s="53">
        <f t="shared" si="42"/>
        <v>0</v>
      </c>
      <c r="CR48" s="53">
        <f t="shared" si="42"/>
        <v>0</v>
      </c>
      <c r="CS48" s="53">
        <f t="shared" si="42"/>
        <v>0</v>
      </c>
      <c r="CT48" s="53">
        <f t="shared" si="42"/>
        <v>0</v>
      </c>
      <c r="CU48" s="53">
        <f t="shared" si="42"/>
        <v>0</v>
      </c>
      <c r="CV48" s="53">
        <f t="shared" si="42"/>
        <v>0</v>
      </c>
      <c r="CW48" s="53">
        <f t="shared" si="42"/>
        <v>0</v>
      </c>
      <c r="CX48" s="53">
        <f t="shared" ref="CX48:DQ48" si="43">CW48</f>
        <v>0</v>
      </c>
      <c r="CY48" s="53">
        <f t="shared" si="43"/>
        <v>0</v>
      </c>
      <c r="CZ48" s="53">
        <f t="shared" si="43"/>
        <v>0</v>
      </c>
      <c r="DA48" s="53">
        <f t="shared" si="43"/>
        <v>0</v>
      </c>
      <c r="DB48" s="53">
        <f t="shared" si="43"/>
        <v>0</v>
      </c>
      <c r="DC48" s="53">
        <f t="shared" si="43"/>
        <v>0</v>
      </c>
      <c r="DD48" s="53">
        <f t="shared" si="43"/>
        <v>0</v>
      </c>
      <c r="DE48" s="53">
        <f t="shared" si="43"/>
        <v>0</v>
      </c>
      <c r="DF48" s="53">
        <f t="shared" si="43"/>
        <v>0</v>
      </c>
      <c r="DG48" s="53">
        <f t="shared" si="43"/>
        <v>0</v>
      </c>
      <c r="DH48" s="53">
        <f t="shared" si="43"/>
        <v>0</v>
      </c>
      <c r="DI48" s="53">
        <f t="shared" si="43"/>
        <v>0</v>
      </c>
      <c r="DJ48" s="53">
        <f t="shared" si="43"/>
        <v>0</v>
      </c>
      <c r="DK48" s="53">
        <f t="shared" si="43"/>
        <v>0</v>
      </c>
      <c r="DL48" s="53">
        <f t="shared" si="43"/>
        <v>0</v>
      </c>
      <c r="DM48" s="53">
        <f t="shared" si="43"/>
        <v>0</v>
      </c>
      <c r="DN48" s="53">
        <f t="shared" si="43"/>
        <v>0</v>
      </c>
      <c r="DO48" s="53">
        <f t="shared" si="43"/>
        <v>0</v>
      </c>
      <c r="DP48" s="53">
        <f t="shared" si="43"/>
        <v>0</v>
      </c>
      <c r="DQ48" s="53">
        <f t="shared" si="43"/>
        <v>0</v>
      </c>
    </row>
    <row r="49" spans="1:121" x14ac:dyDescent="0.25">
      <c r="BO49" s="48" t="s">
        <v>151</v>
      </c>
      <c r="BP49">
        <f t="shared" ref="BP49:BP50" si="44">BQ49</f>
        <v>1</v>
      </c>
      <c r="BQ49">
        <f t="shared" ref="BQ49:CV49" si="45">1-BQ50</f>
        <v>1</v>
      </c>
      <c r="BR49">
        <f t="shared" si="45"/>
        <v>1</v>
      </c>
      <c r="BS49">
        <f t="shared" si="45"/>
        <v>1</v>
      </c>
      <c r="BT49">
        <f t="shared" si="45"/>
        <v>1</v>
      </c>
      <c r="BU49">
        <f t="shared" si="45"/>
        <v>1</v>
      </c>
      <c r="BV49">
        <f t="shared" si="45"/>
        <v>1</v>
      </c>
      <c r="BW49">
        <f t="shared" si="45"/>
        <v>1</v>
      </c>
      <c r="BX49">
        <f t="shared" si="45"/>
        <v>1</v>
      </c>
      <c r="BY49">
        <f t="shared" si="45"/>
        <v>1</v>
      </c>
      <c r="BZ49">
        <f t="shared" si="45"/>
        <v>1</v>
      </c>
      <c r="CA49">
        <f t="shared" si="45"/>
        <v>1</v>
      </c>
      <c r="CB49">
        <f t="shared" si="45"/>
        <v>1</v>
      </c>
      <c r="CC49">
        <f t="shared" si="45"/>
        <v>1</v>
      </c>
      <c r="CD49">
        <f t="shared" si="45"/>
        <v>1</v>
      </c>
      <c r="CE49">
        <f t="shared" si="45"/>
        <v>1</v>
      </c>
      <c r="CF49">
        <f t="shared" si="45"/>
        <v>1</v>
      </c>
      <c r="CG49">
        <f t="shared" si="45"/>
        <v>1</v>
      </c>
      <c r="CH49">
        <f t="shared" si="45"/>
        <v>1</v>
      </c>
      <c r="CI49">
        <f t="shared" si="45"/>
        <v>1</v>
      </c>
      <c r="CJ49">
        <f t="shared" si="45"/>
        <v>1</v>
      </c>
      <c r="CK49">
        <f t="shared" si="45"/>
        <v>1</v>
      </c>
      <c r="CL49">
        <f t="shared" si="45"/>
        <v>1</v>
      </c>
      <c r="CM49">
        <f t="shared" si="45"/>
        <v>1</v>
      </c>
      <c r="CN49">
        <f t="shared" si="45"/>
        <v>1</v>
      </c>
      <c r="CO49">
        <f t="shared" si="45"/>
        <v>1</v>
      </c>
      <c r="CP49">
        <f t="shared" si="45"/>
        <v>1</v>
      </c>
      <c r="CQ49">
        <f t="shared" si="45"/>
        <v>1</v>
      </c>
      <c r="CR49">
        <f t="shared" si="45"/>
        <v>1</v>
      </c>
      <c r="CS49">
        <f t="shared" si="45"/>
        <v>1</v>
      </c>
      <c r="CT49">
        <f t="shared" si="45"/>
        <v>1</v>
      </c>
      <c r="CU49">
        <f t="shared" si="45"/>
        <v>1</v>
      </c>
      <c r="CV49">
        <f t="shared" si="45"/>
        <v>1</v>
      </c>
      <c r="CW49">
        <f t="shared" ref="CW49:DQ49" si="46">1-CW50</f>
        <v>1</v>
      </c>
      <c r="CX49" s="4">
        <f t="shared" si="46"/>
        <v>1</v>
      </c>
      <c r="CY49" s="4">
        <f t="shared" si="46"/>
        <v>1</v>
      </c>
      <c r="CZ49" s="4">
        <f t="shared" si="46"/>
        <v>1</v>
      </c>
      <c r="DA49" s="4">
        <f t="shared" si="46"/>
        <v>1</v>
      </c>
      <c r="DB49" s="4">
        <f t="shared" si="46"/>
        <v>1</v>
      </c>
      <c r="DC49" s="4">
        <f t="shared" si="46"/>
        <v>1</v>
      </c>
      <c r="DD49" s="4">
        <f t="shared" si="46"/>
        <v>1</v>
      </c>
      <c r="DE49" s="4">
        <f t="shared" si="46"/>
        <v>1</v>
      </c>
      <c r="DF49" s="4">
        <f t="shared" si="46"/>
        <v>1</v>
      </c>
      <c r="DG49" s="4">
        <f t="shared" si="46"/>
        <v>1</v>
      </c>
      <c r="DH49" s="4">
        <f t="shared" si="46"/>
        <v>1</v>
      </c>
      <c r="DI49" s="4">
        <f t="shared" si="46"/>
        <v>1</v>
      </c>
      <c r="DJ49" s="4">
        <f t="shared" si="46"/>
        <v>1</v>
      </c>
      <c r="DK49" s="4">
        <f t="shared" si="46"/>
        <v>1</v>
      </c>
      <c r="DL49" s="4">
        <f t="shared" si="46"/>
        <v>1</v>
      </c>
      <c r="DM49" s="4">
        <f t="shared" si="46"/>
        <v>1</v>
      </c>
      <c r="DN49" s="4">
        <f t="shared" si="46"/>
        <v>1</v>
      </c>
      <c r="DO49" s="4">
        <f t="shared" si="46"/>
        <v>1</v>
      </c>
      <c r="DP49" s="4">
        <f t="shared" si="46"/>
        <v>1</v>
      </c>
      <c r="DQ49" s="4">
        <f t="shared" si="46"/>
        <v>1</v>
      </c>
    </row>
    <row r="50" spans="1:121" x14ac:dyDescent="0.25">
      <c r="BO50" s="48" t="s">
        <v>152</v>
      </c>
      <c r="BP50">
        <f t="shared" si="44"/>
        <v>0</v>
      </c>
      <c r="BQ50">
        <f>INDEX(Chem_assumptions!$C$107:$AI$127,MATCH($BL$54,Chem_assumptions!$A$107:$A$127,0),MATCH(BQ53,$BQ$53:$CW$53,0))</f>
        <v>0</v>
      </c>
      <c r="BR50">
        <f>INDEX(Chem_assumptions!$C$107:$AI$127,MATCH($BL$54,Chem_assumptions!$A$107:$A$127,0),MATCH(BR53,$BQ$53:$CW$53,0))</f>
        <v>0</v>
      </c>
      <c r="BS50">
        <f>INDEX(Chem_assumptions!$C$107:$AI$127,MATCH($BL$54,Chem_assumptions!$A$107:$A$127,0),MATCH(BS53,$BQ$53:$CW$53,0))</f>
        <v>0</v>
      </c>
      <c r="BT50">
        <f>INDEX(Chem_assumptions!$C$107:$AI$127,MATCH($BL$54,Chem_assumptions!$A$107:$A$127,0),MATCH(BT53,$BQ$53:$CW$53,0))</f>
        <v>0</v>
      </c>
      <c r="BU50">
        <f>INDEX(Chem_assumptions!$C$107:$AI$127,MATCH($BL$54,Chem_assumptions!$A$107:$A$127,0),MATCH(BU53,$BQ$53:$CW$53,0))</f>
        <v>0</v>
      </c>
      <c r="BV50">
        <f>INDEX(Chem_assumptions!$C$107:$AI$127,MATCH($BL$54,Chem_assumptions!$A$107:$A$127,0),MATCH(BV53,$BQ$53:$CW$53,0))</f>
        <v>0</v>
      </c>
      <c r="BW50">
        <f>INDEX(Chem_assumptions!$C$107:$AI$127,MATCH($BL$54,Chem_assumptions!$A$107:$A$127,0),MATCH(BW53,$BQ$53:$CW$53,0))</f>
        <v>0</v>
      </c>
      <c r="BX50">
        <f>INDEX(Chem_assumptions!$C$107:$AI$127,MATCH($BL$54,Chem_assumptions!$A$107:$A$127,0),MATCH(BX53,$BQ$53:$CW$53,0))</f>
        <v>0</v>
      </c>
      <c r="BY50">
        <f>INDEX(Chem_assumptions!$C$107:$AI$127,MATCH($BL$54,Chem_assumptions!$A$107:$A$127,0),MATCH(BY53,$BQ$53:$CW$53,0))</f>
        <v>0</v>
      </c>
      <c r="BZ50">
        <f>INDEX(Chem_assumptions!$C$107:$AI$127,MATCH($BL$54,Chem_assumptions!$A$107:$A$127,0),MATCH(BZ53,$BQ$53:$CW$53,0))</f>
        <v>0</v>
      </c>
      <c r="CA50">
        <f>INDEX(Chem_assumptions!$C$107:$AI$127,MATCH($BL$54,Chem_assumptions!$A$107:$A$127,0),MATCH(CA53,$BQ$53:$CW$53,0))</f>
        <v>0</v>
      </c>
      <c r="CB50">
        <f>INDEX(Chem_assumptions!$C$107:$AI$127,MATCH($BL$54,Chem_assumptions!$A$107:$A$127,0),MATCH(CB53,$BQ$53:$CW$53,0))</f>
        <v>0</v>
      </c>
      <c r="CC50">
        <f>INDEX(Chem_assumptions!$C$107:$AI$127,MATCH($BL$54,Chem_assumptions!$A$107:$A$127,0),MATCH(CC53,$BQ$53:$CW$53,0))</f>
        <v>0</v>
      </c>
      <c r="CD50">
        <f>INDEX(Chem_assumptions!$C$107:$AI$127,MATCH($BL$54,Chem_assumptions!$A$107:$A$127,0),MATCH(CD53,$BQ$53:$CW$53,0))</f>
        <v>0</v>
      </c>
      <c r="CE50">
        <f>INDEX(Chem_assumptions!$C$107:$AI$127,MATCH($BL$54,Chem_assumptions!$A$107:$A$127,0),MATCH(CE53,$BQ$53:$CW$53,0))</f>
        <v>0</v>
      </c>
      <c r="CF50">
        <f>INDEX(Chem_assumptions!$C$107:$AI$127,MATCH($BL$54,Chem_assumptions!$A$107:$A$127,0),MATCH(CF53,$BQ$53:$CW$53,0))</f>
        <v>0</v>
      </c>
      <c r="CG50">
        <f>INDEX(Chem_assumptions!$C$107:$AI$127,MATCH($BL$54,Chem_assumptions!$A$107:$A$127,0),MATCH(CG53,$BQ$53:$CW$53,0))</f>
        <v>0</v>
      </c>
      <c r="CH50">
        <f>INDEX(Chem_assumptions!$C$107:$AI$127,MATCH($BL$54,Chem_assumptions!$A$107:$A$127,0),MATCH(CH53,$BQ$53:$CW$53,0))</f>
        <v>0</v>
      </c>
      <c r="CI50">
        <f>INDEX(Chem_assumptions!$C$107:$AI$127,MATCH($BL$54,Chem_assumptions!$A$107:$A$127,0),MATCH(CI53,$BQ$53:$CW$53,0))</f>
        <v>0</v>
      </c>
      <c r="CJ50">
        <f>INDEX(Chem_assumptions!$C$107:$AI$127,MATCH($BL$54,Chem_assumptions!$A$107:$A$127,0),MATCH(CJ53,$BQ$53:$CW$53,0))</f>
        <v>0</v>
      </c>
      <c r="CK50">
        <f>INDEX(Chem_assumptions!$C$107:$AI$127,MATCH($BL$54,Chem_assumptions!$A$107:$A$127,0),MATCH(CK53,$BQ$53:$CW$53,0))</f>
        <v>0</v>
      </c>
      <c r="CL50">
        <f>INDEX(Chem_assumptions!$C$107:$AI$127,MATCH($BL$54,Chem_assumptions!$A$107:$A$127,0),MATCH(CL53,$BQ$53:$CW$53,0))</f>
        <v>0</v>
      </c>
      <c r="CM50">
        <f>INDEX(Chem_assumptions!$C$107:$AI$127,MATCH($BL$54,Chem_assumptions!$A$107:$A$127,0),MATCH(CM53,$BQ$53:$CW$53,0))</f>
        <v>0</v>
      </c>
      <c r="CN50">
        <f>INDEX(Chem_assumptions!$C$107:$AI$127,MATCH($BL$54,Chem_assumptions!$A$107:$A$127,0),MATCH(CN53,$BQ$53:$CW$53,0))</f>
        <v>0</v>
      </c>
      <c r="CO50">
        <f>INDEX(Chem_assumptions!$C$107:$AI$127,MATCH($BL$54,Chem_assumptions!$A$107:$A$127,0),MATCH(CO53,$BQ$53:$CW$53,0))</f>
        <v>0</v>
      </c>
      <c r="CP50">
        <f>INDEX(Chem_assumptions!$C$107:$AI$127,MATCH($BL$54,Chem_assumptions!$A$107:$A$127,0),MATCH(CP53,$BQ$53:$CW$53,0))</f>
        <v>0</v>
      </c>
      <c r="CQ50">
        <f>INDEX(Chem_assumptions!$C$107:$AI$127,MATCH($BL$54,Chem_assumptions!$A$107:$A$127,0),MATCH(CQ53,$BQ$53:$CW$53,0))</f>
        <v>0</v>
      </c>
      <c r="CR50">
        <f>INDEX(Chem_assumptions!$C$107:$AI$127,MATCH($BL$54,Chem_assumptions!$A$107:$A$127,0),MATCH(CR53,$BQ$53:$CW$53,0))</f>
        <v>0</v>
      </c>
      <c r="CS50">
        <f>INDEX(Chem_assumptions!$C$107:$AI$127,MATCH($BL$54,Chem_assumptions!$A$107:$A$127,0),MATCH(CS53,$BQ$53:$CW$53,0))</f>
        <v>0</v>
      </c>
      <c r="CT50">
        <f>INDEX(Chem_assumptions!$C$107:$AI$127,MATCH($BL$54,Chem_assumptions!$A$107:$A$127,0),MATCH(CT53,$BQ$53:$CW$53,0))</f>
        <v>0</v>
      </c>
      <c r="CU50">
        <f>INDEX(Chem_assumptions!$C$107:$AI$127,MATCH($BL$54,Chem_assumptions!$A$107:$A$127,0),MATCH(CU53,$BQ$53:$CW$53,0))</f>
        <v>0</v>
      </c>
      <c r="CV50">
        <f>INDEX(Chem_assumptions!$C$107:$AI$127,MATCH($BL$54,Chem_assumptions!$A$107:$A$127,0),MATCH(CV53,$BQ$53:$CW$53,0))</f>
        <v>0</v>
      </c>
      <c r="CW50">
        <f>INDEX(Chem_assumptions!$C$107:$AI$127,MATCH($BL$54,Chem_assumptions!$A$107:$A$127,0),MATCH(CW53,$BQ$53:$CW$53,0))</f>
        <v>0</v>
      </c>
      <c r="CX50">
        <f t="shared" ref="CX50:DQ50" si="47">CW50</f>
        <v>0</v>
      </c>
      <c r="CY50">
        <f t="shared" si="47"/>
        <v>0</v>
      </c>
      <c r="CZ50">
        <f t="shared" si="47"/>
        <v>0</v>
      </c>
      <c r="DA50">
        <f t="shared" si="47"/>
        <v>0</v>
      </c>
      <c r="DB50">
        <f t="shared" si="47"/>
        <v>0</v>
      </c>
      <c r="DC50">
        <f t="shared" si="47"/>
        <v>0</v>
      </c>
      <c r="DD50">
        <f t="shared" si="47"/>
        <v>0</v>
      </c>
      <c r="DE50">
        <f t="shared" si="47"/>
        <v>0</v>
      </c>
      <c r="DF50">
        <f t="shared" si="47"/>
        <v>0</v>
      </c>
      <c r="DG50">
        <f t="shared" si="47"/>
        <v>0</v>
      </c>
      <c r="DH50">
        <f t="shared" si="47"/>
        <v>0</v>
      </c>
      <c r="DI50">
        <f t="shared" si="47"/>
        <v>0</v>
      </c>
      <c r="DJ50">
        <f t="shared" si="47"/>
        <v>0</v>
      </c>
      <c r="DK50">
        <f t="shared" si="47"/>
        <v>0</v>
      </c>
      <c r="DL50">
        <f t="shared" si="47"/>
        <v>0</v>
      </c>
      <c r="DM50">
        <f t="shared" si="47"/>
        <v>0</v>
      </c>
      <c r="DN50">
        <f t="shared" si="47"/>
        <v>0</v>
      </c>
      <c r="DO50">
        <f t="shared" si="47"/>
        <v>0</v>
      </c>
      <c r="DP50">
        <f t="shared" si="47"/>
        <v>0</v>
      </c>
      <c r="DQ50">
        <f t="shared" si="47"/>
        <v>0</v>
      </c>
    </row>
    <row r="51" spans="1:121" x14ac:dyDescent="0.25">
      <c r="BL51" s="6" t="s">
        <v>140</v>
      </c>
    </row>
    <row r="52" spans="1:121" x14ac:dyDescent="0.25">
      <c r="A52" s="1" t="s">
        <v>148</v>
      </c>
      <c r="B52" s="1"/>
      <c r="C52" s="1"/>
      <c r="D52" s="1"/>
      <c r="E52" s="1"/>
      <c r="F52" s="1"/>
      <c r="G52" s="1"/>
      <c r="BL52" s="37" t="s">
        <v>141</v>
      </c>
      <c r="BM52" s="38"/>
      <c r="BN52" s="39" t="s">
        <v>142</v>
      </c>
      <c r="BO52" s="38"/>
      <c r="BP52" s="40" t="s">
        <v>143</v>
      </c>
      <c r="BQ52" s="32"/>
      <c r="BR52" s="32"/>
      <c r="BS52" s="32"/>
      <c r="BT52" s="32"/>
      <c r="BU52" s="32"/>
      <c r="BV52" s="32"/>
      <c r="BW52" s="32"/>
      <c r="BX52" s="32"/>
      <c r="BY52" s="32"/>
      <c r="BZ52" s="32"/>
      <c r="CA52" s="32"/>
      <c r="CB52" s="32"/>
      <c r="CC52" s="32"/>
      <c r="CD52" s="32"/>
      <c r="CE52" s="32"/>
      <c r="CF52" s="32"/>
      <c r="CG52" s="32"/>
      <c r="CH52" s="32"/>
      <c r="CI52" s="32"/>
      <c r="CJ52" s="32"/>
      <c r="CK52" s="32"/>
      <c r="CL52" s="32"/>
      <c r="CM52" s="32"/>
      <c r="CN52" s="32"/>
      <c r="CO52" s="32"/>
      <c r="CP52" s="32"/>
      <c r="CQ52" s="32"/>
      <c r="CR52" s="32"/>
      <c r="CS52" s="32"/>
      <c r="CT52" s="32"/>
      <c r="CU52" s="32"/>
      <c r="CV52" s="32"/>
      <c r="CW52" s="32"/>
      <c r="CX52" s="32"/>
      <c r="CY52" s="32"/>
      <c r="CZ52" s="32"/>
      <c r="DA52" s="32"/>
      <c r="DB52" s="32"/>
      <c r="DC52" s="32"/>
      <c r="DD52" s="32"/>
      <c r="DE52" s="32"/>
      <c r="DF52" s="32"/>
      <c r="DG52" s="32"/>
      <c r="DH52" s="32"/>
      <c r="DI52" s="32"/>
      <c r="DJ52" s="32"/>
      <c r="DK52" s="32"/>
      <c r="DL52" s="32"/>
      <c r="DM52" s="32"/>
      <c r="DN52" s="32"/>
      <c r="DO52" s="32"/>
      <c r="DP52" s="32"/>
      <c r="DQ52" s="32"/>
    </row>
    <row r="53" spans="1:121" x14ac:dyDescent="0.25">
      <c r="A53" s="32" t="s">
        <v>0</v>
      </c>
      <c r="B53" s="32" t="s">
        <v>1</v>
      </c>
      <c r="C53" s="32" t="str">
        <f>C14</f>
        <v>short_fuel_code</v>
      </c>
      <c r="D53" s="32" t="str">
        <f>D14</f>
        <v>item_code_new</v>
      </c>
      <c r="E53" s="32"/>
      <c r="F53" s="32"/>
      <c r="G53" s="3" t="s">
        <v>179</v>
      </c>
      <c r="BL53" s="37" t="s">
        <v>144</v>
      </c>
      <c r="BM53" s="37" t="s">
        <v>145</v>
      </c>
      <c r="BN53" s="37"/>
      <c r="BO53" s="37"/>
      <c r="BP53" s="32">
        <v>2017</v>
      </c>
      <c r="BQ53" s="32">
        <v>2018</v>
      </c>
      <c r="BR53" s="32">
        <v>2019</v>
      </c>
      <c r="BS53" s="32">
        <v>2020</v>
      </c>
      <c r="BT53" s="32">
        <v>2021</v>
      </c>
      <c r="BU53" s="32">
        <v>2022</v>
      </c>
      <c r="BV53" s="32">
        <v>2023</v>
      </c>
      <c r="BW53" s="32">
        <v>2024</v>
      </c>
      <c r="BX53" s="32">
        <v>2025</v>
      </c>
      <c r="BY53" s="32">
        <v>2026</v>
      </c>
      <c r="BZ53" s="32">
        <v>2027</v>
      </c>
      <c r="CA53" s="32">
        <v>2028</v>
      </c>
      <c r="CB53" s="32">
        <v>2029</v>
      </c>
      <c r="CC53" s="32">
        <v>2030</v>
      </c>
      <c r="CD53" s="32">
        <v>2031</v>
      </c>
      <c r="CE53" s="32">
        <v>2032</v>
      </c>
      <c r="CF53" s="32">
        <v>2033</v>
      </c>
      <c r="CG53" s="32">
        <v>2034</v>
      </c>
      <c r="CH53" s="32">
        <v>2035</v>
      </c>
      <c r="CI53" s="32">
        <v>2036</v>
      </c>
      <c r="CJ53" s="32">
        <v>2037</v>
      </c>
      <c r="CK53" s="32">
        <v>2038</v>
      </c>
      <c r="CL53" s="32">
        <v>2039</v>
      </c>
      <c r="CM53" s="32">
        <v>2040</v>
      </c>
      <c r="CN53" s="32">
        <v>2041</v>
      </c>
      <c r="CO53" s="32">
        <v>2042</v>
      </c>
      <c r="CP53" s="32">
        <v>2043</v>
      </c>
      <c r="CQ53" s="32">
        <v>2044</v>
      </c>
      <c r="CR53" s="32">
        <v>2045</v>
      </c>
      <c r="CS53" s="32">
        <v>2046</v>
      </c>
      <c r="CT53" s="32">
        <v>2047</v>
      </c>
      <c r="CU53" s="32">
        <v>2048</v>
      </c>
      <c r="CV53" s="32">
        <v>2049</v>
      </c>
      <c r="CW53" s="32">
        <v>2050</v>
      </c>
      <c r="CX53" s="32">
        <v>2051</v>
      </c>
      <c r="CY53" s="32">
        <v>2052</v>
      </c>
      <c r="CZ53" s="32">
        <v>2053</v>
      </c>
      <c r="DA53" s="32">
        <v>2054</v>
      </c>
      <c r="DB53" s="32">
        <v>2055</v>
      </c>
      <c r="DC53" s="32">
        <v>2056</v>
      </c>
      <c r="DD53" s="32">
        <v>2057</v>
      </c>
      <c r="DE53" s="32">
        <v>2058</v>
      </c>
      <c r="DF53" s="32">
        <v>2059</v>
      </c>
      <c r="DG53" s="32">
        <v>2060</v>
      </c>
      <c r="DH53" s="32">
        <v>2061</v>
      </c>
      <c r="DI53" s="32">
        <v>2062</v>
      </c>
      <c r="DJ53" s="32">
        <v>2063</v>
      </c>
      <c r="DK53" s="32">
        <v>2064</v>
      </c>
      <c r="DL53" s="32">
        <v>2065</v>
      </c>
      <c r="DM53" s="32">
        <v>2066</v>
      </c>
      <c r="DN53" s="32">
        <v>2067</v>
      </c>
      <c r="DO53" s="32">
        <v>2068</v>
      </c>
      <c r="DP53" s="32">
        <v>2069</v>
      </c>
      <c r="DQ53" s="32">
        <v>2070</v>
      </c>
    </row>
    <row r="54" spans="1:121" x14ac:dyDescent="0.25">
      <c r="A54" t="str">
        <f t="shared" ref="A54:C85" si="48">A15</f>
        <v>14_PE</v>
      </c>
      <c r="B54" t="str">
        <f t="shared" si="48"/>
        <v>1_x_coal_thermal</v>
      </c>
      <c r="C54" t="str">
        <f t="shared" si="48"/>
        <v>1_x_coal_thermal</v>
      </c>
      <c r="D54" s="4" t="s">
        <v>149</v>
      </c>
      <c r="E54" s="4"/>
      <c r="F54" s="4"/>
      <c r="G54" s="4">
        <f t="shared" ref="G54:G85" si="49">G15</f>
        <v>0</v>
      </c>
      <c r="BL54" t="str">
        <f t="shared" ref="BL54:BL111" si="50">A54</f>
        <v>14_PE</v>
      </c>
      <c r="BM54" t="str">
        <f t="shared" ref="BM54:BM85" si="51">"d_nonenergy_"&amp;C54</f>
        <v>d_nonenergy_1_x_coal_thermal</v>
      </c>
      <c r="BP54">
        <f t="shared" ref="BP54:CV54" si="52">BP$49*BP15</f>
        <v>0</v>
      </c>
      <c r="BQ54">
        <f t="shared" si="52"/>
        <v>0</v>
      </c>
      <c r="BR54">
        <f t="shared" si="52"/>
        <v>0</v>
      </c>
      <c r="BS54">
        <f t="shared" si="52"/>
        <v>0</v>
      </c>
      <c r="BT54">
        <f t="shared" si="52"/>
        <v>0</v>
      </c>
      <c r="BU54">
        <f t="shared" si="52"/>
        <v>0</v>
      </c>
      <c r="BV54">
        <f t="shared" si="52"/>
        <v>0</v>
      </c>
      <c r="BW54">
        <f t="shared" si="52"/>
        <v>0</v>
      </c>
      <c r="BX54">
        <f t="shared" si="52"/>
        <v>0</v>
      </c>
      <c r="BY54">
        <f t="shared" si="52"/>
        <v>0</v>
      </c>
      <c r="BZ54">
        <f t="shared" si="52"/>
        <v>0</v>
      </c>
      <c r="CA54">
        <f t="shared" si="52"/>
        <v>0</v>
      </c>
      <c r="CB54">
        <f t="shared" si="52"/>
        <v>0</v>
      </c>
      <c r="CC54">
        <f t="shared" si="52"/>
        <v>0</v>
      </c>
      <c r="CD54">
        <f t="shared" si="52"/>
        <v>0</v>
      </c>
      <c r="CE54">
        <f t="shared" si="52"/>
        <v>0</v>
      </c>
      <c r="CF54">
        <f t="shared" si="52"/>
        <v>0</v>
      </c>
      <c r="CG54">
        <f t="shared" si="52"/>
        <v>0</v>
      </c>
      <c r="CH54">
        <f t="shared" si="52"/>
        <v>0</v>
      </c>
      <c r="CI54">
        <f t="shared" si="52"/>
        <v>0</v>
      </c>
      <c r="CJ54">
        <f t="shared" si="52"/>
        <v>0</v>
      </c>
      <c r="CK54">
        <f t="shared" si="52"/>
        <v>0</v>
      </c>
      <c r="CL54">
        <f t="shared" si="52"/>
        <v>0</v>
      </c>
      <c r="CM54">
        <f t="shared" si="52"/>
        <v>0</v>
      </c>
      <c r="CN54">
        <f t="shared" si="52"/>
        <v>0</v>
      </c>
      <c r="CO54">
        <f t="shared" si="52"/>
        <v>0</v>
      </c>
      <c r="CP54">
        <f t="shared" si="52"/>
        <v>0</v>
      </c>
      <c r="CQ54">
        <f t="shared" si="52"/>
        <v>0</v>
      </c>
      <c r="CR54">
        <f t="shared" si="52"/>
        <v>0</v>
      </c>
      <c r="CS54">
        <f t="shared" si="52"/>
        <v>0</v>
      </c>
      <c r="CT54">
        <f t="shared" si="52"/>
        <v>0</v>
      </c>
      <c r="CU54">
        <f t="shared" si="52"/>
        <v>0</v>
      </c>
      <c r="CV54">
        <f t="shared" si="52"/>
        <v>0</v>
      </c>
      <c r="CW54">
        <f t="shared" ref="CW54:DQ54" si="53">CW$49*CW15</f>
        <v>0</v>
      </c>
      <c r="CX54">
        <f t="shared" si="53"/>
        <v>0</v>
      </c>
      <c r="CY54">
        <f t="shared" si="53"/>
        <v>0</v>
      </c>
      <c r="CZ54">
        <f t="shared" si="53"/>
        <v>0</v>
      </c>
      <c r="DA54">
        <f t="shared" si="53"/>
        <v>0</v>
      </c>
      <c r="DB54">
        <f t="shared" si="53"/>
        <v>0</v>
      </c>
      <c r="DC54">
        <f t="shared" si="53"/>
        <v>0</v>
      </c>
      <c r="DD54">
        <f t="shared" si="53"/>
        <v>0</v>
      </c>
      <c r="DE54">
        <f t="shared" si="53"/>
        <v>0</v>
      </c>
      <c r="DF54">
        <f t="shared" si="53"/>
        <v>0</v>
      </c>
      <c r="DG54">
        <f t="shared" si="53"/>
        <v>0</v>
      </c>
      <c r="DH54">
        <f t="shared" si="53"/>
        <v>0</v>
      </c>
      <c r="DI54">
        <f t="shared" si="53"/>
        <v>0</v>
      </c>
      <c r="DJ54">
        <f t="shared" si="53"/>
        <v>0</v>
      </c>
      <c r="DK54">
        <f t="shared" si="53"/>
        <v>0</v>
      </c>
      <c r="DL54">
        <f t="shared" si="53"/>
        <v>0</v>
      </c>
      <c r="DM54">
        <f t="shared" si="53"/>
        <v>0</v>
      </c>
      <c r="DN54">
        <f t="shared" si="53"/>
        <v>0</v>
      </c>
      <c r="DO54">
        <f t="shared" si="53"/>
        <v>0</v>
      </c>
      <c r="DP54">
        <f t="shared" si="53"/>
        <v>0</v>
      </c>
      <c r="DQ54">
        <f t="shared" si="53"/>
        <v>0</v>
      </c>
    </row>
    <row r="55" spans="1:121" x14ac:dyDescent="0.25">
      <c r="A55" t="str">
        <f t="shared" si="48"/>
        <v>14_PE</v>
      </c>
      <c r="B55" t="str">
        <f t="shared" si="48"/>
        <v>1_1_coking_coal</v>
      </c>
      <c r="C55" t="str">
        <f t="shared" si="48"/>
        <v>1_1_coking_coal</v>
      </c>
      <c r="D55" s="4" t="s">
        <v>149</v>
      </c>
      <c r="E55" s="4"/>
      <c r="F55" s="4"/>
      <c r="G55" s="4">
        <f t="shared" si="49"/>
        <v>0</v>
      </c>
      <c r="BL55" t="str">
        <f t="shared" si="50"/>
        <v>14_PE</v>
      </c>
      <c r="BM55" t="str">
        <f t="shared" si="51"/>
        <v>d_nonenergy_1_1_coking_coal</v>
      </c>
      <c r="BP55">
        <f t="shared" ref="BP55:CW55" si="54">BP$49*BP16</f>
        <v>0</v>
      </c>
      <c r="BQ55">
        <f t="shared" si="54"/>
        <v>0</v>
      </c>
      <c r="BR55">
        <f t="shared" si="54"/>
        <v>0</v>
      </c>
      <c r="BS55">
        <f t="shared" si="54"/>
        <v>0</v>
      </c>
      <c r="BT55">
        <f t="shared" si="54"/>
        <v>0</v>
      </c>
      <c r="BU55">
        <f t="shared" si="54"/>
        <v>0</v>
      </c>
      <c r="BV55">
        <f t="shared" si="54"/>
        <v>0</v>
      </c>
      <c r="BW55">
        <f t="shared" si="54"/>
        <v>0</v>
      </c>
      <c r="BX55">
        <f t="shared" si="54"/>
        <v>0</v>
      </c>
      <c r="BY55">
        <f t="shared" si="54"/>
        <v>0</v>
      </c>
      <c r="BZ55">
        <f t="shared" si="54"/>
        <v>0</v>
      </c>
      <c r="CA55">
        <f t="shared" si="54"/>
        <v>0</v>
      </c>
      <c r="CB55">
        <f t="shared" si="54"/>
        <v>0</v>
      </c>
      <c r="CC55">
        <f t="shared" si="54"/>
        <v>0</v>
      </c>
      <c r="CD55">
        <f t="shared" si="54"/>
        <v>0</v>
      </c>
      <c r="CE55">
        <f t="shared" si="54"/>
        <v>0</v>
      </c>
      <c r="CF55">
        <f t="shared" si="54"/>
        <v>0</v>
      </c>
      <c r="CG55">
        <f t="shared" si="54"/>
        <v>0</v>
      </c>
      <c r="CH55">
        <f t="shared" si="54"/>
        <v>0</v>
      </c>
      <c r="CI55">
        <f t="shared" si="54"/>
        <v>0</v>
      </c>
      <c r="CJ55">
        <f t="shared" si="54"/>
        <v>0</v>
      </c>
      <c r="CK55">
        <f t="shared" si="54"/>
        <v>0</v>
      </c>
      <c r="CL55">
        <f t="shared" si="54"/>
        <v>0</v>
      </c>
      <c r="CM55">
        <f t="shared" si="54"/>
        <v>0</v>
      </c>
      <c r="CN55">
        <f t="shared" si="54"/>
        <v>0</v>
      </c>
      <c r="CO55">
        <f t="shared" si="54"/>
        <v>0</v>
      </c>
      <c r="CP55">
        <f t="shared" si="54"/>
        <v>0</v>
      </c>
      <c r="CQ55">
        <f t="shared" si="54"/>
        <v>0</v>
      </c>
      <c r="CR55">
        <f t="shared" si="54"/>
        <v>0</v>
      </c>
      <c r="CS55">
        <f t="shared" si="54"/>
        <v>0</v>
      </c>
      <c r="CT55">
        <f t="shared" si="54"/>
        <v>0</v>
      </c>
      <c r="CU55">
        <f t="shared" si="54"/>
        <v>0</v>
      </c>
      <c r="CV55">
        <f t="shared" si="54"/>
        <v>0</v>
      </c>
      <c r="CW55">
        <f t="shared" si="54"/>
        <v>0</v>
      </c>
      <c r="CX55">
        <f t="shared" ref="CX55:DQ55" si="55">CX$49*CX16</f>
        <v>0</v>
      </c>
      <c r="CY55">
        <f t="shared" si="55"/>
        <v>0</v>
      </c>
      <c r="CZ55">
        <f t="shared" si="55"/>
        <v>0</v>
      </c>
      <c r="DA55">
        <f t="shared" si="55"/>
        <v>0</v>
      </c>
      <c r="DB55">
        <f t="shared" si="55"/>
        <v>0</v>
      </c>
      <c r="DC55">
        <f t="shared" si="55"/>
        <v>0</v>
      </c>
      <c r="DD55">
        <f t="shared" si="55"/>
        <v>0</v>
      </c>
      <c r="DE55">
        <f t="shared" si="55"/>
        <v>0</v>
      </c>
      <c r="DF55">
        <f t="shared" si="55"/>
        <v>0</v>
      </c>
      <c r="DG55">
        <f t="shared" si="55"/>
        <v>0</v>
      </c>
      <c r="DH55">
        <f t="shared" si="55"/>
        <v>0</v>
      </c>
      <c r="DI55">
        <f t="shared" si="55"/>
        <v>0</v>
      </c>
      <c r="DJ55">
        <f t="shared" si="55"/>
        <v>0</v>
      </c>
      <c r="DK55">
        <f t="shared" si="55"/>
        <v>0</v>
      </c>
      <c r="DL55">
        <f t="shared" si="55"/>
        <v>0</v>
      </c>
      <c r="DM55">
        <f t="shared" si="55"/>
        <v>0</v>
      </c>
      <c r="DN55">
        <f t="shared" si="55"/>
        <v>0</v>
      </c>
      <c r="DO55">
        <f t="shared" si="55"/>
        <v>0</v>
      </c>
      <c r="DP55">
        <f t="shared" si="55"/>
        <v>0</v>
      </c>
      <c r="DQ55">
        <f t="shared" si="55"/>
        <v>0</v>
      </c>
    </row>
    <row r="56" spans="1:121" x14ac:dyDescent="0.25">
      <c r="A56" t="str">
        <f t="shared" si="48"/>
        <v>14_PE</v>
      </c>
      <c r="B56" t="str">
        <f t="shared" si="48"/>
        <v>1_5_lignite</v>
      </c>
      <c r="C56" t="str">
        <f t="shared" si="48"/>
        <v>1_5_lignite</v>
      </c>
      <c r="D56" s="4" t="s">
        <v>149</v>
      </c>
      <c r="E56" s="4"/>
      <c r="F56" s="4"/>
      <c r="G56" s="4">
        <f t="shared" si="49"/>
        <v>0</v>
      </c>
      <c r="BL56" t="str">
        <f t="shared" si="50"/>
        <v>14_PE</v>
      </c>
      <c r="BM56" t="str">
        <f t="shared" si="51"/>
        <v>d_nonenergy_1_5_lignite</v>
      </c>
      <c r="BP56">
        <f t="shared" ref="BP56:CW56" si="56">BP$49*BP17</f>
        <v>0</v>
      </c>
      <c r="BQ56">
        <f t="shared" si="56"/>
        <v>0</v>
      </c>
      <c r="BR56">
        <f t="shared" si="56"/>
        <v>0</v>
      </c>
      <c r="BS56">
        <f t="shared" si="56"/>
        <v>0</v>
      </c>
      <c r="BT56">
        <f t="shared" si="56"/>
        <v>0</v>
      </c>
      <c r="BU56">
        <f t="shared" si="56"/>
        <v>0</v>
      </c>
      <c r="BV56">
        <f t="shared" si="56"/>
        <v>0</v>
      </c>
      <c r="BW56">
        <f t="shared" si="56"/>
        <v>0</v>
      </c>
      <c r="BX56">
        <f t="shared" si="56"/>
        <v>0</v>
      </c>
      <c r="BY56">
        <f t="shared" si="56"/>
        <v>0</v>
      </c>
      <c r="BZ56">
        <f t="shared" si="56"/>
        <v>0</v>
      </c>
      <c r="CA56">
        <f t="shared" si="56"/>
        <v>0</v>
      </c>
      <c r="CB56">
        <f t="shared" si="56"/>
        <v>0</v>
      </c>
      <c r="CC56">
        <f t="shared" si="56"/>
        <v>0</v>
      </c>
      <c r="CD56">
        <f t="shared" si="56"/>
        <v>0</v>
      </c>
      <c r="CE56">
        <f t="shared" si="56"/>
        <v>0</v>
      </c>
      <c r="CF56">
        <f t="shared" si="56"/>
        <v>0</v>
      </c>
      <c r="CG56">
        <f t="shared" si="56"/>
        <v>0</v>
      </c>
      <c r="CH56">
        <f t="shared" si="56"/>
        <v>0</v>
      </c>
      <c r="CI56">
        <f t="shared" si="56"/>
        <v>0</v>
      </c>
      <c r="CJ56">
        <f t="shared" si="56"/>
        <v>0</v>
      </c>
      <c r="CK56">
        <f t="shared" si="56"/>
        <v>0</v>
      </c>
      <c r="CL56">
        <f t="shared" si="56"/>
        <v>0</v>
      </c>
      <c r="CM56">
        <f t="shared" si="56"/>
        <v>0</v>
      </c>
      <c r="CN56">
        <f t="shared" si="56"/>
        <v>0</v>
      </c>
      <c r="CO56">
        <f t="shared" si="56"/>
        <v>0</v>
      </c>
      <c r="CP56">
        <f t="shared" si="56"/>
        <v>0</v>
      </c>
      <c r="CQ56">
        <f t="shared" si="56"/>
        <v>0</v>
      </c>
      <c r="CR56">
        <f t="shared" si="56"/>
        <v>0</v>
      </c>
      <c r="CS56">
        <f t="shared" si="56"/>
        <v>0</v>
      </c>
      <c r="CT56">
        <f t="shared" si="56"/>
        <v>0</v>
      </c>
      <c r="CU56">
        <f t="shared" si="56"/>
        <v>0</v>
      </c>
      <c r="CV56">
        <f t="shared" si="56"/>
        <v>0</v>
      </c>
      <c r="CW56">
        <f t="shared" si="56"/>
        <v>0</v>
      </c>
      <c r="CX56">
        <f t="shared" ref="CX56:DQ56" si="57">CX$49*CX17</f>
        <v>0</v>
      </c>
      <c r="CY56">
        <f t="shared" si="57"/>
        <v>0</v>
      </c>
      <c r="CZ56">
        <f t="shared" si="57"/>
        <v>0</v>
      </c>
      <c r="DA56">
        <f t="shared" si="57"/>
        <v>0</v>
      </c>
      <c r="DB56">
        <f t="shared" si="57"/>
        <v>0</v>
      </c>
      <c r="DC56">
        <f t="shared" si="57"/>
        <v>0</v>
      </c>
      <c r="DD56">
        <f t="shared" si="57"/>
        <v>0</v>
      </c>
      <c r="DE56">
        <f t="shared" si="57"/>
        <v>0</v>
      </c>
      <c r="DF56">
        <f t="shared" si="57"/>
        <v>0</v>
      </c>
      <c r="DG56">
        <f t="shared" si="57"/>
        <v>0</v>
      </c>
      <c r="DH56">
        <f t="shared" si="57"/>
        <v>0</v>
      </c>
      <c r="DI56">
        <f t="shared" si="57"/>
        <v>0</v>
      </c>
      <c r="DJ56">
        <f t="shared" si="57"/>
        <v>0</v>
      </c>
      <c r="DK56">
        <f t="shared" si="57"/>
        <v>0</v>
      </c>
      <c r="DL56">
        <f t="shared" si="57"/>
        <v>0</v>
      </c>
      <c r="DM56">
        <f t="shared" si="57"/>
        <v>0</v>
      </c>
      <c r="DN56">
        <f t="shared" si="57"/>
        <v>0</v>
      </c>
      <c r="DO56">
        <f t="shared" si="57"/>
        <v>0</v>
      </c>
      <c r="DP56">
        <f t="shared" si="57"/>
        <v>0</v>
      </c>
      <c r="DQ56">
        <f t="shared" si="57"/>
        <v>0</v>
      </c>
    </row>
    <row r="57" spans="1:121" x14ac:dyDescent="0.25">
      <c r="A57" t="str">
        <f t="shared" si="48"/>
        <v>14_PE</v>
      </c>
      <c r="B57" t="str">
        <f t="shared" si="48"/>
        <v>2_coal_products</v>
      </c>
      <c r="C57" t="str">
        <f t="shared" si="48"/>
        <v>2_coal_products</v>
      </c>
      <c r="D57" s="4" t="s">
        <v>149</v>
      </c>
      <c r="E57" s="4"/>
      <c r="F57" s="4"/>
      <c r="G57" s="4">
        <f t="shared" si="49"/>
        <v>0</v>
      </c>
      <c r="BL57" t="str">
        <f t="shared" si="50"/>
        <v>14_PE</v>
      </c>
      <c r="BM57" t="str">
        <f t="shared" si="51"/>
        <v>d_nonenergy_2_coal_products</v>
      </c>
      <c r="BP57">
        <f t="shared" ref="BP57:CW57" si="58">BP$49*BP18</f>
        <v>0</v>
      </c>
      <c r="BQ57">
        <f t="shared" si="58"/>
        <v>0</v>
      </c>
      <c r="BR57">
        <f t="shared" si="58"/>
        <v>0</v>
      </c>
      <c r="BS57">
        <f t="shared" si="58"/>
        <v>0</v>
      </c>
      <c r="BT57">
        <f t="shared" si="58"/>
        <v>0</v>
      </c>
      <c r="BU57">
        <f t="shared" si="58"/>
        <v>0</v>
      </c>
      <c r="BV57">
        <f t="shared" si="58"/>
        <v>0</v>
      </c>
      <c r="BW57">
        <f t="shared" si="58"/>
        <v>0</v>
      </c>
      <c r="BX57">
        <f t="shared" si="58"/>
        <v>0</v>
      </c>
      <c r="BY57">
        <f t="shared" si="58"/>
        <v>0</v>
      </c>
      <c r="BZ57">
        <f t="shared" si="58"/>
        <v>0</v>
      </c>
      <c r="CA57">
        <f t="shared" si="58"/>
        <v>0</v>
      </c>
      <c r="CB57">
        <f t="shared" si="58"/>
        <v>0</v>
      </c>
      <c r="CC57">
        <f t="shared" si="58"/>
        <v>0</v>
      </c>
      <c r="CD57">
        <f t="shared" si="58"/>
        <v>0</v>
      </c>
      <c r="CE57">
        <f t="shared" si="58"/>
        <v>0</v>
      </c>
      <c r="CF57">
        <f t="shared" si="58"/>
        <v>0</v>
      </c>
      <c r="CG57">
        <f t="shared" si="58"/>
        <v>0</v>
      </c>
      <c r="CH57">
        <f t="shared" si="58"/>
        <v>0</v>
      </c>
      <c r="CI57">
        <f t="shared" si="58"/>
        <v>0</v>
      </c>
      <c r="CJ57">
        <f t="shared" si="58"/>
        <v>0</v>
      </c>
      <c r="CK57">
        <f t="shared" si="58"/>
        <v>0</v>
      </c>
      <c r="CL57">
        <f t="shared" si="58"/>
        <v>0</v>
      </c>
      <c r="CM57">
        <f t="shared" si="58"/>
        <v>0</v>
      </c>
      <c r="CN57">
        <f t="shared" si="58"/>
        <v>0</v>
      </c>
      <c r="CO57">
        <f t="shared" si="58"/>
        <v>0</v>
      </c>
      <c r="CP57">
        <f t="shared" si="58"/>
        <v>0</v>
      </c>
      <c r="CQ57">
        <f t="shared" si="58"/>
        <v>0</v>
      </c>
      <c r="CR57">
        <f t="shared" si="58"/>
        <v>0</v>
      </c>
      <c r="CS57">
        <f t="shared" si="58"/>
        <v>0</v>
      </c>
      <c r="CT57">
        <f t="shared" si="58"/>
        <v>0</v>
      </c>
      <c r="CU57">
        <f t="shared" si="58"/>
        <v>0</v>
      </c>
      <c r="CV57">
        <f t="shared" si="58"/>
        <v>0</v>
      </c>
      <c r="CW57">
        <f t="shared" si="58"/>
        <v>0</v>
      </c>
      <c r="CX57">
        <f t="shared" ref="CX57:DQ57" si="59">CX$49*CX18</f>
        <v>0</v>
      </c>
      <c r="CY57">
        <f t="shared" si="59"/>
        <v>0</v>
      </c>
      <c r="CZ57">
        <f t="shared" si="59"/>
        <v>0</v>
      </c>
      <c r="DA57">
        <f t="shared" si="59"/>
        <v>0</v>
      </c>
      <c r="DB57">
        <f t="shared" si="59"/>
        <v>0</v>
      </c>
      <c r="DC57">
        <f t="shared" si="59"/>
        <v>0</v>
      </c>
      <c r="DD57">
        <f t="shared" si="59"/>
        <v>0</v>
      </c>
      <c r="DE57">
        <f t="shared" si="59"/>
        <v>0</v>
      </c>
      <c r="DF57">
        <f t="shared" si="59"/>
        <v>0</v>
      </c>
      <c r="DG57">
        <f t="shared" si="59"/>
        <v>0</v>
      </c>
      <c r="DH57">
        <f t="shared" si="59"/>
        <v>0</v>
      </c>
      <c r="DI57">
        <f t="shared" si="59"/>
        <v>0</v>
      </c>
      <c r="DJ57">
        <f t="shared" si="59"/>
        <v>0</v>
      </c>
      <c r="DK57">
        <f t="shared" si="59"/>
        <v>0</v>
      </c>
      <c r="DL57">
        <f t="shared" si="59"/>
        <v>0</v>
      </c>
      <c r="DM57">
        <f t="shared" si="59"/>
        <v>0</v>
      </c>
      <c r="DN57">
        <f t="shared" si="59"/>
        <v>0</v>
      </c>
      <c r="DO57">
        <f t="shared" si="59"/>
        <v>0</v>
      </c>
      <c r="DP57">
        <f t="shared" si="59"/>
        <v>0</v>
      </c>
      <c r="DQ57">
        <f t="shared" si="59"/>
        <v>0</v>
      </c>
    </row>
    <row r="58" spans="1:121" x14ac:dyDescent="0.25">
      <c r="A58" t="str">
        <f t="shared" si="48"/>
        <v>14_PE</v>
      </c>
      <c r="B58" t="str">
        <f t="shared" si="48"/>
        <v>6_1_crude_oil</v>
      </c>
      <c r="C58" t="str">
        <f t="shared" si="48"/>
        <v>6_1_crude_oil</v>
      </c>
      <c r="D58" s="4" t="s">
        <v>149</v>
      </c>
      <c r="E58" s="4"/>
      <c r="F58" s="4"/>
      <c r="G58" s="4">
        <f t="shared" si="49"/>
        <v>0</v>
      </c>
      <c r="BL58" t="str">
        <f t="shared" si="50"/>
        <v>14_PE</v>
      </c>
      <c r="BM58" t="str">
        <f t="shared" si="51"/>
        <v>d_nonenergy_6_1_crude_oil</v>
      </c>
      <c r="BP58">
        <f t="shared" ref="BP58:CW58" si="60">BP$49*BP19</f>
        <v>0</v>
      </c>
      <c r="BQ58">
        <f t="shared" si="60"/>
        <v>0</v>
      </c>
      <c r="BR58">
        <f t="shared" si="60"/>
        <v>0</v>
      </c>
      <c r="BS58">
        <f t="shared" si="60"/>
        <v>0</v>
      </c>
      <c r="BT58">
        <f t="shared" si="60"/>
        <v>0</v>
      </c>
      <c r="BU58">
        <f t="shared" si="60"/>
        <v>0</v>
      </c>
      <c r="BV58">
        <f t="shared" si="60"/>
        <v>0</v>
      </c>
      <c r="BW58">
        <f t="shared" si="60"/>
        <v>0</v>
      </c>
      <c r="BX58">
        <f t="shared" si="60"/>
        <v>0</v>
      </c>
      <c r="BY58">
        <f t="shared" si="60"/>
        <v>0</v>
      </c>
      <c r="BZ58">
        <f t="shared" si="60"/>
        <v>0</v>
      </c>
      <c r="CA58">
        <f t="shared" si="60"/>
        <v>0</v>
      </c>
      <c r="CB58">
        <f t="shared" si="60"/>
        <v>0</v>
      </c>
      <c r="CC58">
        <f t="shared" si="60"/>
        <v>0</v>
      </c>
      <c r="CD58">
        <f t="shared" si="60"/>
        <v>0</v>
      </c>
      <c r="CE58">
        <f t="shared" si="60"/>
        <v>0</v>
      </c>
      <c r="CF58">
        <f t="shared" si="60"/>
        <v>0</v>
      </c>
      <c r="CG58">
        <f t="shared" si="60"/>
        <v>0</v>
      </c>
      <c r="CH58">
        <f t="shared" si="60"/>
        <v>0</v>
      </c>
      <c r="CI58">
        <f t="shared" si="60"/>
        <v>0</v>
      </c>
      <c r="CJ58">
        <f t="shared" si="60"/>
        <v>0</v>
      </c>
      <c r="CK58">
        <f t="shared" si="60"/>
        <v>0</v>
      </c>
      <c r="CL58">
        <f t="shared" si="60"/>
        <v>0</v>
      </c>
      <c r="CM58">
        <f t="shared" si="60"/>
        <v>0</v>
      </c>
      <c r="CN58">
        <f t="shared" si="60"/>
        <v>0</v>
      </c>
      <c r="CO58">
        <f t="shared" si="60"/>
        <v>0</v>
      </c>
      <c r="CP58">
        <f t="shared" si="60"/>
        <v>0</v>
      </c>
      <c r="CQ58">
        <f t="shared" si="60"/>
        <v>0</v>
      </c>
      <c r="CR58">
        <f t="shared" si="60"/>
        <v>0</v>
      </c>
      <c r="CS58">
        <f t="shared" si="60"/>
        <v>0</v>
      </c>
      <c r="CT58">
        <f t="shared" si="60"/>
        <v>0</v>
      </c>
      <c r="CU58">
        <f t="shared" si="60"/>
        <v>0</v>
      </c>
      <c r="CV58">
        <f t="shared" si="60"/>
        <v>0</v>
      </c>
      <c r="CW58">
        <f t="shared" si="60"/>
        <v>0</v>
      </c>
      <c r="CX58">
        <f t="shared" ref="CX58:DQ58" si="61">CX$49*CX19</f>
        <v>0</v>
      </c>
      <c r="CY58">
        <f t="shared" si="61"/>
        <v>0</v>
      </c>
      <c r="CZ58">
        <f t="shared" si="61"/>
        <v>0</v>
      </c>
      <c r="DA58">
        <f t="shared" si="61"/>
        <v>0</v>
      </c>
      <c r="DB58">
        <f t="shared" si="61"/>
        <v>0</v>
      </c>
      <c r="DC58">
        <f t="shared" si="61"/>
        <v>0</v>
      </c>
      <c r="DD58">
        <f t="shared" si="61"/>
        <v>0</v>
      </c>
      <c r="DE58">
        <f t="shared" si="61"/>
        <v>0</v>
      </c>
      <c r="DF58">
        <f t="shared" si="61"/>
        <v>0</v>
      </c>
      <c r="DG58">
        <f t="shared" si="61"/>
        <v>0</v>
      </c>
      <c r="DH58">
        <f t="shared" si="61"/>
        <v>0</v>
      </c>
      <c r="DI58">
        <f t="shared" si="61"/>
        <v>0</v>
      </c>
      <c r="DJ58">
        <f t="shared" si="61"/>
        <v>0</v>
      </c>
      <c r="DK58">
        <f t="shared" si="61"/>
        <v>0</v>
      </c>
      <c r="DL58">
        <f t="shared" si="61"/>
        <v>0</v>
      </c>
      <c r="DM58">
        <f t="shared" si="61"/>
        <v>0</v>
      </c>
      <c r="DN58">
        <f t="shared" si="61"/>
        <v>0</v>
      </c>
      <c r="DO58">
        <f t="shared" si="61"/>
        <v>0</v>
      </c>
      <c r="DP58">
        <f t="shared" si="61"/>
        <v>0</v>
      </c>
      <c r="DQ58">
        <f t="shared" si="61"/>
        <v>0</v>
      </c>
    </row>
    <row r="59" spans="1:121" x14ac:dyDescent="0.25">
      <c r="A59" t="str">
        <f t="shared" si="48"/>
        <v>14_PE</v>
      </c>
      <c r="B59" t="str">
        <f t="shared" si="48"/>
        <v>6_x_ngls</v>
      </c>
      <c r="C59" t="str">
        <f t="shared" si="48"/>
        <v>6_x_ngls</v>
      </c>
      <c r="D59" s="4" t="s">
        <v>149</v>
      </c>
      <c r="E59" s="4"/>
      <c r="F59" s="4"/>
      <c r="G59" s="4">
        <f t="shared" si="49"/>
        <v>0</v>
      </c>
      <c r="BL59" t="str">
        <f t="shared" si="50"/>
        <v>14_PE</v>
      </c>
      <c r="BM59" t="str">
        <f t="shared" si="51"/>
        <v>d_nonenergy_6_x_ngls</v>
      </c>
      <c r="BP59">
        <f t="shared" ref="BP59:CW59" si="62">BP$49*BP20</f>
        <v>0</v>
      </c>
      <c r="BQ59">
        <f t="shared" si="62"/>
        <v>0</v>
      </c>
      <c r="BR59">
        <f t="shared" si="62"/>
        <v>0</v>
      </c>
      <c r="BS59">
        <f t="shared" si="62"/>
        <v>0</v>
      </c>
      <c r="BT59">
        <f t="shared" si="62"/>
        <v>0</v>
      </c>
      <c r="BU59">
        <f t="shared" si="62"/>
        <v>0</v>
      </c>
      <c r="BV59">
        <f t="shared" si="62"/>
        <v>0</v>
      </c>
      <c r="BW59">
        <f t="shared" si="62"/>
        <v>0</v>
      </c>
      <c r="BX59">
        <f t="shared" si="62"/>
        <v>0</v>
      </c>
      <c r="BY59">
        <f t="shared" si="62"/>
        <v>0</v>
      </c>
      <c r="BZ59">
        <f t="shared" si="62"/>
        <v>0</v>
      </c>
      <c r="CA59">
        <f t="shared" si="62"/>
        <v>0</v>
      </c>
      <c r="CB59">
        <f t="shared" si="62"/>
        <v>0</v>
      </c>
      <c r="CC59">
        <f t="shared" si="62"/>
        <v>0</v>
      </c>
      <c r="CD59">
        <f t="shared" si="62"/>
        <v>0</v>
      </c>
      <c r="CE59">
        <f t="shared" si="62"/>
        <v>0</v>
      </c>
      <c r="CF59">
        <f t="shared" si="62"/>
        <v>0</v>
      </c>
      <c r="CG59">
        <f t="shared" si="62"/>
        <v>0</v>
      </c>
      <c r="CH59">
        <f t="shared" si="62"/>
        <v>0</v>
      </c>
      <c r="CI59">
        <f t="shared" si="62"/>
        <v>0</v>
      </c>
      <c r="CJ59">
        <f t="shared" si="62"/>
        <v>0</v>
      </c>
      <c r="CK59">
        <f t="shared" si="62"/>
        <v>0</v>
      </c>
      <c r="CL59">
        <f t="shared" si="62"/>
        <v>0</v>
      </c>
      <c r="CM59">
        <f t="shared" si="62"/>
        <v>0</v>
      </c>
      <c r="CN59">
        <f t="shared" si="62"/>
        <v>0</v>
      </c>
      <c r="CO59">
        <f t="shared" si="62"/>
        <v>0</v>
      </c>
      <c r="CP59">
        <f t="shared" si="62"/>
        <v>0</v>
      </c>
      <c r="CQ59">
        <f t="shared" si="62"/>
        <v>0</v>
      </c>
      <c r="CR59">
        <f t="shared" si="62"/>
        <v>0</v>
      </c>
      <c r="CS59">
        <f t="shared" si="62"/>
        <v>0</v>
      </c>
      <c r="CT59">
        <f t="shared" si="62"/>
        <v>0</v>
      </c>
      <c r="CU59">
        <f t="shared" si="62"/>
        <v>0</v>
      </c>
      <c r="CV59">
        <f t="shared" si="62"/>
        <v>0</v>
      </c>
      <c r="CW59">
        <f t="shared" si="62"/>
        <v>0</v>
      </c>
      <c r="CX59">
        <f t="shared" ref="CX59:DQ59" si="63">CX$49*CX20</f>
        <v>0</v>
      </c>
      <c r="CY59">
        <f t="shared" si="63"/>
        <v>0</v>
      </c>
      <c r="CZ59">
        <f t="shared" si="63"/>
        <v>0</v>
      </c>
      <c r="DA59">
        <f t="shared" si="63"/>
        <v>0</v>
      </c>
      <c r="DB59">
        <f t="shared" si="63"/>
        <v>0</v>
      </c>
      <c r="DC59">
        <f t="shared" si="63"/>
        <v>0</v>
      </c>
      <c r="DD59">
        <f t="shared" si="63"/>
        <v>0</v>
      </c>
      <c r="DE59">
        <f t="shared" si="63"/>
        <v>0</v>
      </c>
      <c r="DF59">
        <f t="shared" si="63"/>
        <v>0</v>
      </c>
      <c r="DG59">
        <f t="shared" si="63"/>
        <v>0</v>
      </c>
      <c r="DH59">
        <f t="shared" si="63"/>
        <v>0</v>
      </c>
      <c r="DI59">
        <f t="shared" si="63"/>
        <v>0</v>
      </c>
      <c r="DJ59">
        <f t="shared" si="63"/>
        <v>0</v>
      </c>
      <c r="DK59">
        <f t="shared" si="63"/>
        <v>0</v>
      </c>
      <c r="DL59">
        <f t="shared" si="63"/>
        <v>0</v>
      </c>
      <c r="DM59">
        <f t="shared" si="63"/>
        <v>0</v>
      </c>
      <c r="DN59">
        <f t="shared" si="63"/>
        <v>0</v>
      </c>
      <c r="DO59">
        <f t="shared" si="63"/>
        <v>0</v>
      </c>
      <c r="DP59">
        <f t="shared" si="63"/>
        <v>0</v>
      </c>
      <c r="DQ59">
        <f t="shared" si="63"/>
        <v>0</v>
      </c>
    </row>
    <row r="60" spans="1:121" x14ac:dyDescent="0.25">
      <c r="A60" t="str">
        <f t="shared" si="48"/>
        <v>14_PE</v>
      </c>
      <c r="B60" t="str">
        <f t="shared" si="48"/>
        <v>7_1_motor_gasoline</v>
      </c>
      <c r="C60" t="str">
        <f t="shared" si="48"/>
        <v>7_1_mo_gasoline</v>
      </c>
      <c r="D60" s="4" t="s">
        <v>149</v>
      </c>
      <c r="E60" s="4"/>
      <c r="F60" s="4"/>
      <c r="G60" s="4">
        <f t="shared" si="49"/>
        <v>0</v>
      </c>
      <c r="BL60" t="str">
        <f t="shared" si="50"/>
        <v>14_PE</v>
      </c>
      <c r="BM60" t="str">
        <f t="shared" si="51"/>
        <v>d_nonenergy_7_1_mo_gasoline</v>
      </c>
      <c r="BP60">
        <f t="shared" ref="BP60:CW60" si="64">BP$49*BP21</f>
        <v>0</v>
      </c>
      <c r="BQ60">
        <f t="shared" si="64"/>
        <v>0</v>
      </c>
      <c r="BR60">
        <f t="shared" si="64"/>
        <v>0</v>
      </c>
      <c r="BS60">
        <f t="shared" si="64"/>
        <v>0</v>
      </c>
      <c r="BT60">
        <f t="shared" si="64"/>
        <v>0</v>
      </c>
      <c r="BU60">
        <f t="shared" si="64"/>
        <v>0</v>
      </c>
      <c r="BV60">
        <f t="shared" si="64"/>
        <v>0</v>
      </c>
      <c r="BW60">
        <f t="shared" si="64"/>
        <v>0</v>
      </c>
      <c r="BX60">
        <f t="shared" si="64"/>
        <v>0</v>
      </c>
      <c r="BY60">
        <f t="shared" si="64"/>
        <v>0</v>
      </c>
      <c r="BZ60">
        <f t="shared" si="64"/>
        <v>0</v>
      </c>
      <c r="CA60">
        <f t="shared" si="64"/>
        <v>0</v>
      </c>
      <c r="CB60">
        <f t="shared" si="64"/>
        <v>0</v>
      </c>
      <c r="CC60">
        <f t="shared" si="64"/>
        <v>0</v>
      </c>
      <c r="CD60">
        <f t="shared" si="64"/>
        <v>0</v>
      </c>
      <c r="CE60">
        <f t="shared" si="64"/>
        <v>0</v>
      </c>
      <c r="CF60">
        <f t="shared" si="64"/>
        <v>0</v>
      </c>
      <c r="CG60">
        <f t="shared" si="64"/>
        <v>0</v>
      </c>
      <c r="CH60">
        <f t="shared" si="64"/>
        <v>0</v>
      </c>
      <c r="CI60">
        <f t="shared" si="64"/>
        <v>0</v>
      </c>
      <c r="CJ60">
        <f t="shared" si="64"/>
        <v>0</v>
      </c>
      <c r="CK60">
        <f t="shared" si="64"/>
        <v>0</v>
      </c>
      <c r="CL60">
        <f t="shared" si="64"/>
        <v>0</v>
      </c>
      <c r="CM60">
        <f t="shared" si="64"/>
        <v>0</v>
      </c>
      <c r="CN60">
        <f t="shared" si="64"/>
        <v>0</v>
      </c>
      <c r="CO60">
        <f t="shared" si="64"/>
        <v>0</v>
      </c>
      <c r="CP60">
        <f t="shared" si="64"/>
        <v>0</v>
      </c>
      <c r="CQ60">
        <f t="shared" si="64"/>
        <v>0</v>
      </c>
      <c r="CR60">
        <f t="shared" si="64"/>
        <v>0</v>
      </c>
      <c r="CS60">
        <f t="shared" si="64"/>
        <v>0</v>
      </c>
      <c r="CT60">
        <f t="shared" si="64"/>
        <v>0</v>
      </c>
      <c r="CU60">
        <f t="shared" si="64"/>
        <v>0</v>
      </c>
      <c r="CV60">
        <f t="shared" si="64"/>
        <v>0</v>
      </c>
      <c r="CW60">
        <f t="shared" si="64"/>
        <v>0</v>
      </c>
      <c r="CX60">
        <f t="shared" ref="CX60:DQ60" si="65">CX$49*CX21</f>
        <v>0</v>
      </c>
      <c r="CY60">
        <f t="shared" si="65"/>
        <v>0</v>
      </c>
      <c r="CZ60">
        <f t="shared" si="65"/>
        <v>0</v>
      </c>
      <c r="DA60">
        <f t="shared" si="65"/>
        <v>0</v>
      </c>
      <c r="DB60">
        <f t="shared" si="65"/>
        <v>0</v>
      </c>
      <c r="DC60">
        <f t="shared" si="65"/>
        <v>0</v>
      </c>
      <c r="DD60">
        <f t="shared" si="65"/>
        <v>0</v>
      </c>
      <c r="DE60">
        <f t="shared" si="65"/>
        <v>0</v>
      </c>
      <c r="DF60">
        <f t="shared" si="65"/>
        <v>0</v>
      </c>
      <c r="DG60">
        <f t="shared" si="65"/>
        <v>0</v>
      </c>
      <c r="DH60">
        <f t="shared" si="65"/>
        <v>0</v>
      </c>
      <c r="DI60">
        <f t="shared" si="65"/>
        <v>0</v>
      </c>
      <c r="DJ60">
        <f t="shared" si="65"/>
        <v>0</v>
      </c>
      <c r="DK60">
        <f t="shared" si="65"/>
        <v>0</v>
      </c>
      <c r="DL60">
        <f t="shared" si="65"/>
        <v>0</v>
      </c>
      <c r="DM60">
        <f t="shared" si="65"/>
        <v>0</v>
      </c>
      <c r="DN60">
        <f t="shared" si="65"/>
        <v>0</v>
      </c>
      <c r="DO60">
        <f t="shared" si="65"/>
        <v>0</v>
      </c>
      <c r="DP60">
        <f t="shared" si="65"/>
        <v>0</v>
      </c>
      <c r="DQ60">
        <f t="shared" si="65"/>
        <v>0</v>
      </c>
    </row>
    <row r="61" spans="1:121" x14ac:dyDescent="0.25">
      <c r="A61" t="str">
        <f t="shared" si="48"/>
        <v>14_PE</v>
      </c>
      <c r="B61" t="str">
        <f t="shared" si="48"/>
        <v>7_2_aviation_gasoline</v>
      </c>
      <c r="C61" t="str">
        <f t="shared" si="48"/>
        <v>7_2_avi_gasoline</v>
      </c>
      <c r="D61" s="4" t="s">
        <v>149</v>
      </c>
      <c r="E61" s="4"/>
      <c r="F61" s="4"/>
      <c r="G61" s="4">
        <f t="shared" si="49"/>
        <v>0</v>
      </c>
      <c r="BL61" t="str">
        <f t="shared" si="50"/>
        <v>14_PE</v>
      </c>
      <c r="BM61" t="str">
        <f t="shared" si="51"/>
        <v>d_nonenergy_7_2_avi_gasoline</v>
      </c>
      <c r="BP61">
        <f t="shared" ref="BP61:CW61" si="66">BP$49*BP22</f>
        <v>0</v>
      </c>
      <c r="BQ61">
        <f t="shared" si="66"/>
        <v>0</v>
      </c>
      <c r="BR61">
        <f t="shared" si="66"/>
        <v>0</v>
      </c>
      <c r="BS61">
        <f t="shared" si="66"/>
        <v>0</v>
      </c>
      <c r="BT61">
        <f t="shared" si="66"/>
        <v>0</v>
      </c>
      <c r="BU61">
        <f t="shared" si="66"/>
        <v>0</v>
      </c>
      <c r="BV61">
        <f t="shared" si="66"/>
        <v>0</v>
      </c>
      <c r="BW61">
        <f t="shared" si="66"/>
        <v>0</v>
      </c>
      <c r="BX61">
        <f t="shared" si="66"/>
        <v>0</v>
      </c>
      <c r="BY61">
        <f t="shared" si="66"/>
        <v>0</v>
      </c>
      <c r="BZ61">
        <f t="shared" si="66"/>
        <v>0</v>
      </c>
      <c r="CA61">
        <f t="shared" si="66"/>
        <v>0</v>
      </c>
      <c r="CB61">
        <f t="shared" si="66"/>
        <v>0</v>
      </c>
      <c r="CC61">
        <f t="shared" si="66"/>
        <v>0</v>
      </c>
      <c r="CD61">
        <f t="shared" si="66"/>
        <v>0</v>
      </c>
      <c r="CE61">
        <f t="shared" si="66"/>
        <v>0</v>
      </c>
      <c r="CF61">
        <f t="shared" si="66"/>
        <v>0</v>
      </c>
      <c r="CG61">
        <f t="shared" si="66"/>
        <v>0</v>
      </c>
      <c r="CH61">
        <f t="shared" si="66"/>
        <v>0</v>
      </c>
      <c r="CI61">
        <f t="shared" si="66"/>
        <v>0</v>
      </c>
      <c r="CJ61">
        <f t="shared" si="66"/>
        <v>0</v>
      </c>
      <c r="CK61">
        <f t="shared" si="66"/>
        <v>0</v>
      </c>
      <c r="CL61">
        <f t="shared" si="66"/>
        <v>0</v>
      </c>
      <c r="CM61">
        <f t="shared" si="66"/>
        <v>0</v>
      </c>
      <c r="CN61">
        <f t="shared" si="66"/>
        <v>0</v>
      </c>
      <c r="CO61">
        <f t="shared" si="66"/>
        <v>0</v>
      </c>
      <c r="CP61">
        <f t="shared" si="66"/>
        <v>0</v>
      </c>
      <c r="CQ61">
        <f t="shared" si="66"/>
        <v>0</v>
      </c>
      <c r="CR61">
        <f t="shared" si="66"/>
        <v>0</v>
      </c>
      <c r="CS61">
        <f t="shared" si="66"/>
        <v>0</v>
      </c>
      <c r="CT61">
        <f t="shared" si="66"/>
        <v>0</v>
      </c>
      <c r="CU61">
        <f t="shared" si="66"/>
        <v>0</v>
      </c>
      <c r="CV61">
        <f t="shared" si="66"/>
        <v>0</v>
      </c>
      <c r="CW61">
        <f t="shared" si="66"/>
        <v>0</v>
      </c>
      <c r="CX61">
        <f t="shared" ref="CX61:DQ61" si="67">CX$49*CX22</f>
        <v>0</v>
      </c>
      <c r="CY61">
        <f t="shared" si="67"/>
        <v>0</v>
      </c>
      <c r="CZ61">
        <f t="shared" si="67"/>
        <v>0</v>
      </c>
      <c r="DA61">
        <f t="shared" si="67"/>
        <v>0</v>
      </c>
      <c r="DB61">
        <f t="shared" si="67"/>
        <v>0</v>
      </c>
      <c r="DC61">
        <f t="shared" si="67"/>
        <v>0</v>
      </c>
      <c r="DD61">
        <f t="shared" si="67"/>
        <v>0</v>
      </c>
      <c r="DE61">
        <f t="shared" si="67"/>
        <v>0</v>
      </c>
      <c r="DF61">
        <f t="shared" si="67"/>
        <v>0</v>
      </c>
      <c r="DG61">
        <f t="shared" si="67"/>
        <v>0</v>
      </c>
      <c r="DH61">
        <f t="shared" si="67"/>
        <v>0</v>
      </c>
      <c r="DI61">
        <f t="shared" si="67"/>
        <v>0</v>
      </c>
      <c r="DJ61">
        <f t="shared" si="67"/>
        <v>0</v>
      </c>
      <c r="DK61">
        <f t="shared" si="67"/>
        <v>0</v>
      </c>
      <c r="DL61">
        <f t="shared" si="67"/>
        <v>0</v>
      </c>
      <c r="DM61">
        <f t="shared" si="67"/>
        <v>0</v>
      </c>
      <c r="DN61">
        <f t="shared" si="67"/>
        <v>0</v>
      </c>
      <c r="DO61">
        <f t="shared" si="67"/>
        <v>0</v>
      </c>
      <c r="DP61">
        <f t="shared" si="67"/>
        <v>0</v>
      </c>
      <c r="DQ61">
        <f t="shared" si="67"/>
        <v>0</v>
      </c>
    </row>
    <row r="62" spans="1:121" x14ac:dyDescent="0.25">
      <c r="A62" t="str">
        <f t="shared" si="48"/>
        <v>14_PE</v>
      </c>
      <c r="B62" t="str">
        <f t="shared" si="48"/>
        <v>7_3_naphtha</v>
      </c>
      <c r="C62" t="str">
        <f t="shared" si="48"/>
        <v>7_3_naphtha</v>
      </c>
      <c r="D62" s="4" t="s">
        <v>149</v>
      </c>
      <c r="E62" s="4"/>
      <c r="F62" s="4"/>
      <c r="G62" s="4">
        <f t="shared" si="49"/>
        <v>0</v>
      </c>
      <c r="BL62" t="str">
        <f t="shared" si="50"/>
        <v>14_PE</v>
      </c>
      <c r="BM62" t="str">
        <f t="shared" si="51"/>
        <v>d_nonenergy_7_3_naphtha</v>
      </c>
      <c r="BP62">
        <f t="shared" ref="BP62:CW62" si="68">BP$49*BP23</f>
        <v>0</v>
      </c>
      <c r="BQ62">
        <f t="shared" si="68"/>
        <v>0</v>
      </c>
      <c r="BR62">
        <f t="shared" si="68"/>
        <v>0</v>
      </c>
      <c r="BS62">
        <f t="shared" si="68"/>
        <v>0</v>
      </c>
      <c r="BT62">
        <f t="shared" si="68"/>
        <v>0</v>
      </c>
      <c r="BU62">
        <f t="shared" si="68"/>
        <v>0</v>
      </c>
      <c r="BV62">
        <f t="shared" si="68"/>
        <v>0</v>
      </c>
      <c r="BW62">
        <f t="shared" si="68"/>
        <v>0</v>
      </c>
      <c r="BX62">
        <f t="shared" si="68"/>
        <v>0</v>
      </c>
      <c r="BY62">
        <f t="shared" si="68"/>
        <v>0</v>
      </c>
      <c r="BZ62">
        <f t="shared" si="68"/>
        <v>0</v>
      </c>
      <c r="CA62">
        <f t="shared" si="68"/>
        <v>0</v>
      </c>
      <c r="CB62">
        <f t="shared" si="68"/>
        <v>0</v>
      </c>
      <c r="CC62">
        <f t="shared" si="68"/>
        <v>0</v>
      </c>
      <c r="CD62">
        <f t="shared" si="68"/>
        <v>0</v>
      </c>
      <c r="CE62">
        <f t="shared" si="68"/>
        <v>0</v>
      </c>
      <c r="CF62">
        <f t="shared" si="68"/>
        <v>0</v>
      </c>
      <c r="CG62">
        <f t="shared" si="68"/>
        <v>0</v>
      </c>
      <c r="CH62">
        <f t="shared" si="68"/>
        <v>0</v>
      </c>
      <c r="CI62">
        <f t="shared" si="68"/>
        <v>0</v>
      </c>
      <c r="CJ62">
        <f t="shared" si="68"/>
        <v>0</v>
      </c>
      <c r="CK62">
        <f t="shared" si="68"/>
        <v>0</v>
      </c>
      <c r="CL62">
        <f t="shared" si="68"/>
        <v>0</v>
      </c>
      <c r="CM62">
        <f t="shared" si="68"/>
        <v>0</v>
      </c>
      <c r="CN62">
        <f t="shared" si="68"/>
        <v>0</v>
      </c>
      <c r="CO62">
        <f t="shared" si="68"/>
        <v>0</v>
      </c>
      <c r="CP62">
        <f t="shared" si="68"/>
        <v>0</v>
      </c>
      <c r="CQ62">
        <f t="shared" si="68"/>
        <v>0</v>
      </c>
      <c r="CR62">
        <f t="shared" si="68"/>
        <v>0</v>
      </c>
      <c r="CS62">
        <f t="shared" si="68"/>
        <v>0</v>
      </c>
      <c r="CT62">
        <f t="shared" si="68"/>
        <v>0</v>
      </c>
      <c r="CU62">
        <f t="shared" si="68"/>
        <v>0</v>
      </c>
      <c r="CV62">
        <f t="shared" si="68"/>
        <v>0</v>
      </c>
      <c r="CW62">
        <f t="shared" si="68"/>
        <v>0</v>
      </c>
      <c r="CX62">
        <f t="shared" ref="CX62:DQ62" si="69">CX$49*CX23</f>
        <v>0</v>
      </c>
      <c r="CY62">
        <f t="shared" si="69"/>
        <v>0</v>
      </c>
      <c r="CZ62">
        <f t="shared" si="69"/>
        <v>0</v>
      </c>
      <c r="DA62">
        <f t="shared" si="69"/>
        <v>0</v>
      </c>
      <c r="DB62">
        <f t="shared" si="69"/>
        <v>0</v>
      </c>
      <c r="DC62">
        <f t="shared" si="69"/>
        <v>0</v>
      </c>
      <c r="DD62">
        <f t="shared" si="69"/>
        <v>0</v>
      </c>
      <c r="DE62">
        <f t="shared" si="69"/>
        <v>0</v>
      </c>
      <c r="DF62">
        <f t="shared" si="69"/>
        <v>0</v>
      </c>
      <c r="DG62">
        <f t="shared" si="69"/>
        <v>0</v>
      </c>
      <c r="DH62">
        <f t="shared" si="69"/>
        <v>0</v>
      </c>
      <c r="DI62">
        <f t="shared" si="69"/>
        <v>0</v>
      </c>
      <c r="DJ62">
        <f t="shared" si="69"/>
        <v>0</v>
      </c>
      <c r="DK62">
        <f t="shared" si="69"/>
        <v>0</v>
      </c>
      <c r="DL62">
        <f t="shared" si="69"/>
        <v>0</v>
      </c>
      <c r="DM62">
        <f t="shared" si="69"/>
        <v>0</v>
      </c>
      <c r="DN62">
        <f t="shared" si="69"/>
        <v>0</v>
      </c>
      <c r="DO62">
        <f t="shared" si="69"/>
        <v>0</v>
      </c>
      <c r="DP62">
        <f t="shared" si="69"/>
        <v>0</v>
      </c>
      <c r="DQ62">
        <f t="shared" si="69"/>
        <v>0</v>
      </c>
    </row>
    <row r="63" spans="1:121" x14ac:dyDescent="0.25">
      <c r="A63" t="str">
        <f t="shared" si="48"/>
        <v>14_PE</v>
      </c>
      <c r="B63" t="str">
        <f t="shared" si="48"/>
        <v>7_x_jet_fuel</v>
      </c>
      <c r="C63" t="str">
        <f t="shared" si="48"/>
        <v>7_x_jet_fuel</v>
      </c>
      <c r="D63" s="4" t="s">
        <v>149</v>
      </c>
      <c r="E63" s="4"/>
      <c r="F63" s="4"/>
      <c r="G63" s="4">
        <f t="shared" si="49"/>
        <v>0</v>
      </c>
      <c r="BL63" t="str">
        <f t="shared" si="50"/>
        <v>14_PE</v>
      </c>
      <c r="BM63" t="str">
        <f t="shared" si="51"/>
        <v>d_nonenergy_7_x_jet_fuel</v>
      </c>
      <c r="BP63">
        <f t="shared" ref="BP63:CW63" si="70">BP$49*BP24</f>
        <v>0</v>
      </c>
      <c r="BQ63">
        <f t="shared" si="70"/>
        <v>0</v>
      </c>
      <c r="BR63">
        <f t="shared" si="70"/>
        <v>0</v>
      </c>
      <c r="BS63">
        <f t="shared" si="70"/>
        <v>0</v>
      </c>
      <c r="BT63">
        <f t="shared" si="70"/>
        <v>0</v>
      </c>
      <c r="BU63">
        <f t="shared" si="70"/>
        <v>0</v>
      </c>
      <c r="BV63">
        <f t="shared" si="70"/>
        <v>0</v>
      </c>
      <c r="BW63">
        <f t="shared" si="70"/>
        <v>0</v>
      </c>
      <c r="BX63">
        <f t="shared" si="70"/>
        <v>0</v>
      </c>
      <c r="BY63">
        <f t="shared" si="70"/>
        <v>0</v>
      </c>
      <c r="BZ63">
        <f t="shared" si="70"/>
        <v>0</v>
      </c>
      <c r="CA63">
        <f t="shared" si="70"/>
        <v>0</v>
      </c>
      <c r="CB63">
        <f t="shared" si="70"/>
        <v>0</v>
      </c>
      <c r="CC63">
        <f t="shared" si="70"/>
        <v>0</v>
      </c>
      <c r="CD63">
        <f t="shared" si="70"/>
        <v>0</v>
      </c>
      <c r="CE63">
        <f t="shared" si="70"/>
        <v>0</v>
      </c>
      <c r="CF63">
        <f t="shared" si="70"/>
        <v>0</v>
      </c>
      <c r="CG63">
        <f t="shared" si="70"/>
        <v>0</v>
      </c>
      <c r="CH63">
        <f t="shared" si="70"/>
        <v>0</v>
      </c>
      <c r="CI63">
        <f t="shared" si="70"/>
        <v>0</v>
      </c>
      <c r="CJ63">
        <f t="shared" si="70"/>
        <v>0</v>
      </c>
      <c r="CK63">
        <f t="shared" si="70"/>
        <v>0</v>
      </c>
      <c r="CL63">
        <f t="shared" si="70"/>
        <v>0</v>
      </c>
      <c r="CM63">
        <f t="shared" si="70"/>
        <v>0</v>
      </c>
      <c r="CN63">
        <f t="shared" si="70"/>
        <v>0</v>
      </c>
      <c r="CO63">
        <f t="shared" si="70"/>
        <v>0</v>
      </c>
      <c r="CP63">
        <f t="shared" si="70"/>
        <v>0</v>
      </c>
      <c r="CQ63">
        <f t="shared" si="70"/>
        <v>0</v>
      </c>
      <c r="CR63">
        <f t="shared" si="70"/>
        <v>0</v>
      </c>
      <c r="CS63">
        <f t="shared" si="70"/>
        <v>0</v>
      </c>
      <c r="CT63">
        <f t="shared" si="70"/>
        <v>0</v>
      </c>
      <c r="CU63">
        <f t="shared" si="70"/>
        <v>0</v>
      </c>
      <c r="CV63">
        <f t="shared" si="70"/>
        <v>0</v>
      </c>
      <c r="CW63">
        <f t="shared" si="70"/>
        <v>0</v>
      </c>
      <c r="CX63">
        <f t="shared" ref="CX63:DQ63" si="71">CX$49*CX24</f>
        <v>0</v>
      </c>
      <c r="CY63">
        <f t="shared" si="71"/>
        <v>0</v>
      </c>
      <c r="CZ63">
        <f t="shared" si="71"/>
        <v>0</v>
      </c>
      <c r="DA63">
        <f t="shared" si="71"/>
        <v>0</v>
      </c>
      <c r="DB63">
        <f t="shared" si="71"/>
        <v>0</v>
      </c>
      <c r="DC63">
        <f t="shared" si="71"/>
        <v>0</v>
      </c>
      <c r="DD63">
        <f t="shared" si="71"/>
        <v>0</v>
      </c>
      <c r="DE63">
        <f t="shared" si="71"/>
        <v>0</v>
      </c>
      <c r="DF63">
        <f t="shared" si="71"/>
        <v>0</v>
      </c>
      <c r="DG63">
        <f t="shared" si="71"/>
        <v>0</v>
      </c>
      <c r="DH63">
        <f t="shared" si="71"/>
        <v>0</v>
      </c>
      <c r="DI63">
        <f t="shared" si="71"/>
        <v>0</v>
      </c>
      <c r="DJ63">
        <f t="shared" si="71"/>
        <v>0</v>
      </c>
      <c r="DK63">
        <f t="shared" si="71"/>
        <v>0</v>
      </c>
      <c r="DL63">
        <f t="shared" si="71"/>
        <v>0</v>
      </c>
      <c r="DM63">
        <f t="shared" si="71"/>
        <v>0</v>
      </c>
      <c r="DN63">
        <f t="shared" si="71"/>
        <v>0</v>
      </c>
      <c r="DO63">
        <f t="shared" si="71"/>
        <v>0</v>
      </c>
      <c r="DP63">
        <f t="shared" si="71"/>
        <v>0</v>
      </c>
      <c r="DQ63">
        <f t="shared" si="71"/>
        <v>0</v>
      </c>
    </row>
    <row r="64" spans="1:121" x14ac:dyDescent="0.25">
      <c r="A64" t="str">
        <f t="shared" si="48"/>
        <v>14_PE</v>
      </c>
      <c r="B64" t="str">
        <f t="shared" si="48"/>
        <v>7_6_kerosene</v>
      </c>
      <c r="C64" t="str">
        <f t="shared" si="48"/>
        <v>7_6_kerosene</v>
      </c>
      <c r="D64" s="4" t="s">
        <v>149</v>
      </c>
      <c r="E64" s="4"/>
      <c r="F64" s="4"/>
      <c r="G64" s="4">
        <f t="shared" si="49"/>
        <v>0</v>
      </c>
      <c r="BL64" t="str">
        <f t="shared" si="50"/>
        <v>14_PE</v>
      </c>
      <c r="BM64" t="str">
        <f t="shared" si="51"/>
        <v>d_nonenergy_7_6_kerosene</v>
      </c>
      <c r="BP64">
        <f t="shared" ref="BP64:CW64" si="72">BP$49*BP25</f>
        <v>0</v>
      </c>
      <c r="BQ64">
        <f t="shared" si="72"/>
        <v>0</v>
      </c>
      <c r="BR64">
        <f t="shared" si="72"/>
        <v>0</v>
      </c>
      <c r="BS64">
        <f t="shared" si="72"/>
        <v>0</v>
      </c>
      <c r="BT64">
        <f t="shared" si="72"/>
        <v>0</v>
      </c>
      <c r="BU64">
        <f t="shared" si="72"/>
        <v>0</v>
      </c>
      <c r="BV64">
        <f t="shared" si="72"/>
        <v>0</v>
      </c>
      <c r="BW64">
        <f t="shared" si="72"/>
        <v>0</v>
      </c>
      <c r="BX64">
        <f t="shared" si="72"/>
        <v>0</v>
      </c>
      <c r="BY64">
        <f t="shared" si="72"/>
        <v>0</v>
      </c>
      <c r="BZ64">
        <f t="shared" si="72"/>
        <v>0</v>
      </c>
      <c r="CA64">
        <f t="shared" si="72"/>
        <v>0</v>
      </c>
      <c r="CB64">
        <f t="shared" si="72"/>
        <v>0</v>
      </c>
      <c r="CC64">
        <f t="shared" si="72"/>
        <v>0</v>
      </c>
      <c r="CD64">
        <f t="shared" si="72"/>
        <v>0</v>
      </c>
      <c r="CE64">
        <f t="shared" si="72"/>
        <v>0</v>
      </c>
      <c r="CF64">
        <f t="shared" si="72"/>
        <v>0</v>
      </c>
      <c r="CG64">
        <f t="shared" si="72"/>
        <v>0</v>
      </c>
      <c r="CH64">
        <f t="shared" si="72"/>
        <v>0</v>
      </c>
      <c r="CI64">
        <f t="shared" si="72"/>
        <v>0</v>
      </c>
      <c r="CJ64">
        <f t="shared" si="72"/>
        <v>0</v>
      </c>
      <c r="CK64">
        <f t="shared" si="72"/>
        <v>0</v>
      </c>
      <c r="CL64">
        <f t="shared" si="72"/>
        <v>0</v>
      </c>
      <c r="CM64">
        <f t="shared" si="72"/>
        <v>0</v>
      </c>
      <c r="CN64">
        <f t="shared" si="72"/>
        <v>0</v>
      </c>
      <c r="CO64">
        <f t="shared" si="72"/>
        <v>0</v>
      </c>
      <c r="CP64">
        <f t="shared" si="72"/>
        <v>0</v>
      </c>
      <c r="CQ64">
        <f t="shared" si="72"/>
        <v>0</v>
      </c>
      <c r="CR64">
        <f t="shared" si="72"/>
        <v>0</v>
      </c>
      <c r="CS64">
        <f t="shared" si="72"/>
        <v>0</v>
      </c>
      <c r="CT64">
        <f t="shared" si="72"/>
        <v>0</v>
      </c>
      <c r="CU64">
        <f t="shared" si="72"/>
        <v>0</v>
      </c>
      <c r="CV64">
        <f t="shared" si="72"/>
        <v>0</v>
      </c>
      <c r="CW64">
        <f t="shared" si="72"/>
        <v>0</v>
      </c>
      <c r="CX64">
        <f t="shared" ref="CX64:DQ64" si="73">CX$49*CX25</f>
        <v>0</v>
      </c>
      <c r="CY64">
        <f t="shared" si="73"/>
        <v>0</v>
      </c>
      <c r="CZ64">
        <f t="shared" si="73"/>
        <v>0</v>
      </c>
      <c r="DA64">
        <f t="shared" si="73"/>
        <v>0</v>
      </c>
      <c r="DB64">
        <f t="shared" si="73"/>
        <v>0</v>
      </c>
      <c r="DC64">
        <f t="shared" si="73"/>
        <v>0</v>
      </c>
      <c r="DD64">
        <f t="shared" si="73"/>
        <v>0</v>
      </c>
      <c r="DE64">
        <f t="shared" si="73"/>
        <v>0</v>
      </c>
      <c r="DF64">
        <f t="shared" si="73"/>
        <v>0</v>
      </c>
      <c r="DG64">
        <f t="shared" si="73"/>
        <v>0</v>
      </c>
      <c r="DH64">
        <f t="shared" si="73"/>
        <v>0</v>
      </c>
      <c r="DI64">
        <f t="shared" si="73"/>
        <v>0</v>
      </c>
      <c r="DJ64">
        <f t="shared" si="73"/>
        <v>0</v>
      </c>
      <c r="DK64">
        <f t="shared" si="73"/>
        <v>0</v>
      </c>
      <c r="DL64">
        <f t="shared" si="73"/>
        <v>0</v>
      </c>
      <c r="DM64">
        <f t="shared" si="73"/>
        <v>0</v>
      </c>
      <c r="DN64">
        <f t="shared" si="73"/>
        <v>0</v>
      </c>
      <c r="DO64">
        <f t="shared" si="73"/>
        <v>0</v>
      </c>
      <c r="DP64">
        <f t="shared" si="73"/>
        <v>0</v>
      </c>
      <c r="DQ64">
        <f t="shared" si="73"/>
        <v>0</v>
      </c>
    </row>
    <row r="65" spans="1:121" x14ac:dyDescent="0.25">
      <c r="A65" t="str">
        <f t="shared" si="48"/>
        <v>14_PE</v>
      </c>
      <c r="B65" t="str">
        <f t="shared" si="48"/>
        <v>7_7_gas_diesel_oil</v>
      </c>
      <c r="C65" t="str">
        <f t="shared" si="48"/>
        <v>7_7_gas_diesel_oil</v>
      </c>
      <c r="D65" s="4" t="s">
        <v>149</v>
      </c>
      <c r="E65" s="4"/>
      <c r="F65" s="4"/>
      <c r="G65" s="4">
        <f t="shared" si="49"/>
        <v>0</v>
      </c>
      <c r="BL65" t="str">
        <f t="shared" si="50"/>
        <v>14_PE</v>
      </c>
      <c r="BM65" t="str">
        <f t="shared" si="51"/>
        <v>d_nonenergy_7_7_gas_diesel_oil</v>
      </c>
      <c r="BP65">
        <f t="shared" ref="BP65:CW65" si="74">BP$49*BP26</f>
        <v>0</v>
      </c>
      <c r="BQ65">
        <f t="shared" si="74"/>
        <v>0</v>
      </c>
      <c r="BR65">
        <f t="shared" si="74"/>
        <v>0</v>
      </c>
      <c r="BS65">
        <f t="shared" si="74"/>
        <v>0</v>
      </c>
      <c r="BT65">
        <f t="shared" si="74"/>
        <v>0</v>
      </c>
      <c r="BU65">
        <f t="shared" si="74"/>
        <v>0</v>
      </c>
      <c r="BV65">
        <f t="shared" si="74"/>
        <v>0</v>
      </c>
      <c r="BW65">
        <f t="shared" si="74"/>
        <v>0</v>
      </c>
      <c r="BX65">
        <f t="shared" si="74"/>
        <v>0</v>
      </c>
      <c r="BY65">
        <f t="shared" si="74"/>
        <v>0</v>
      </c>
      <c r="BZ65">
        <f t="shared" si="74"/>
        <v>0</v>
      </c>
      <c r="CA65">
        <f t="shared" si="74"/>
        <v>0</v>
      </c>
      <c r="CB65">
        <f t="shared" si="74"/>
        <v>0</v>
      </c>
      <c r="CC65">
        <f t="shared" si="74"/>
        <v>0</v>
      </c>
      <c r="CD65">
        <f t="shared" si="74"/>
        <v>0</v>
      </c>
      <c r="CE65">
        <f t="shared" si="74"/>
        <v>0</v>
      </c>
      <c r="CF65">
        <f t="shared" si="74"/>
        <v>0</v>
      </c>
      <c r="CG65">
        <f t="shared" si="74"/>
        <v>0</v>
      </c>
      <c r="CH65">
        <f t="shared" si="74"/>
        <v>0</v>
      </c>
      <c r="CI65">
        <f t="shared" si="74"/>
        <v>0</v>
      </c>
      <c r="CJ65">
        <f t="shared" si="74"/>
        <v>0</v>
      </c>
      <c r="CK65">
        <f t="shared" si="74"/>
        <v>0</v>
      </c>
      <c r="CL65">
        <f t="shared" si="74"/>
        <v>0</v>
      </c>
      <c r="CM65">
        <f t="shared" si="74"/>
        <v>0</v>
      </c>
      <c r="CN65">
        <f t="shared" si="74"/>
        <v>0</v>
      </c>
      <c r="CO65">
        <f t="shared" si="74"/>
        <v>0</v>
      </c>
      <c r="CP65">
        <f t="shared" si="74"/>
        <v>0</v>
      </c>
      <c r="CQ65">
        <f t="shared" si="74"/>
        <v>0</v>
      </c>
      <c r="CR65">
        <f t="shared" si="74"/>
        <v>0</v>
      </c>
      <c r="CS65">
        <f t="shared" si="74"/>
        <v>0</v>
      </c>
      <c r="CT65">
        <f t="shared" si="74"/>
        <v>0</v>
      </c>
      <c r="CU65">
        <f t="shared" si="74"/>
        <v>0</v>
      </c>
      <c r="CV65">
        <f t="shared" si="74"/>
        <v>0</v>
      </c>
      <c r="CW65">
        <f t="shared" si="74"/>
        <v>0</v>
      </c>
      <c r="CX65">
        <f t="shared" ref="CX65:DQ65" si="75">CX$49*CX26</f>
        <v>0</v>
      </c>
      <c r="CY65">
        <f t="shared" si="75"/>
        <v>0</v>
      </c>
      <c r="CZ65">
        <f t="shared" si="75"/>
        <v>0</v>
      </c>
      <c r="DA65">
        <f t="shared" si="75"/>
        <v>0</v>
      </c>
      <c r="DB65">
        <f t="shared" si="75"/>
        <v>0</v>
      </c>
      <c r="DC65">
        <f t="shared" si="75"/>
        <v>0</v>
      </c>
      <c r="DD65">
        <f t="shared" si="75"/>
        <v>0</v>
      </c>
      <c r="DE65">
        <f t="shared" si="75"/>
        <v>0</v>
      </c>
      <c r="DF65">
        <f t="shared" si="75"/>
        <v>0</v>
      </c>
      <c r="DG65">
        <f t="shared" si="75"/>
        <v>0</v>
      </c>
      <c r="DH65">
        <f t="shared" si="75"/>
        <v>0</v>
      </c>
      <c r="DI65">
        <f t="shared" si="75"/>
        <v>0</v>
      </c>
      <c r="DJ65">
        <f t="shared" si="75"/>
        <v>0</v>
      </c>
      <c r="DK65">
        <f t="shared" si="75"/>
        <v>0</v>
      </c>
      <c r="DL65">
        <f t="shared" si="75"/>
        <v>0</v>
      </c>
      <c r="DM65">
        <f t="shared" si="75"/>
        <v>0</v>
      </c>
      <c r="DN65">
        <f t="shared" si="75"/>
        <v>0</v>
      </c>
      <c r="DO65">
        <f t="shared" si="75"/>
        <v>0</v>
      </c>
      <c r="DP65">
        <f t="shared" si="75"/>
        <v>0</v>
      </c>
      <c r="DQ65">
        <f t="shared" si="75"/>
        <v>0</v>
      </c>
    </row>
    <row r="66" spans="1:121" x14ac:dyDescent="0.25">
      <c r="A66" t="str">
        <f t="shared" si="48"/>
        <v>14_PE</v>
      </c>
      <c r="B66" t="str">
        <f t="shared" si="48"/>
        <v>7_8_fuel_oil</v>
      </c>
      <c r="C66" t="str">
        <f t="shared" si="48"/>
        <v>7_8_fuel_oil</v>
      </c>
      <c r="D66" s="4" t="s">
        <v>149</v>
      </c>
      <c r="E66" s="4"/>
      <c r="F66" s="4"/>
      <c r="G66" s="4">
        <f t="shared" si="49"/>
        <v>0</v>
      </c>
      <c r="BL66" t="str">
        <f t="shared" si="50"/>
        <v>14_PE</v>
      </c>
      <c r="BM66" t="str">
        <f t="shared" si="51"/>
        <v>d_nonenergy_7_8_fuel_oil</v>
      </c>
      <c r="BP66">
        <f t="shared" ref="BP66:CW66" si="76">BP$49*BP27</f>
        <v>0</v>
      </c>
      <c r="BQ66">
        <f t="shared" si="76"/>
        <v>0</v>
      </c>
      <c r="BR66">
        <f t="shared" si="76"/>
        <v>0</v>
      </c>
      <c r="BS66">
        <f t="shared" si="76"/>
        <v>0</v>
      </c>
      <c r="BT66">
        <f t="shared" si="76"/>
        <v>0</v>
      </c>
      <c r="BU66">
        <f t="shared" si="76"/>
        <v>0</v>
      </c>
      <c r="BV66">
        <f t="shared" si="76"/>
        <v>0</v>
      </c>
      <c r="BW66">
        <f t="shared" si="76"/>
        <v>0</v>
      </c>
      <c r="BX66">
        <f t="shared" si="76"/>
        <v>0</v>
      </c>
      <c r="BY66">
        <f t="shared" si="76"/>
        <v>0</v>
      </c>
      <c r="BZ66">
        <f t="shared" si="76"/>
        <v>0</v>
      </c>
      <c r="CA66">
        <f t="shared" si="76"/>
        <v>0</v>
      </c>
      <c r="CB66">
        <f t="shared" si="76"/>
        <v>0</v>
      </c>
      <c r="CC66">
        <f t="shared" si="76"/>
        <v>0</v>
      </c>
      <c r="CD66">
        <f t="shared" si="76"/>
        <v>0</v>
      </c>
      <c r="CE66">
        <f t="shared" si="76"/>
        <v>0</v>
      </c>
      <c r="CF66">
        <f t="shared" si="76"/>
        <v>0</v>
      </c>
      <c r="CG66">
        <f t="shared" si="76"/>
        <v>0</v>
      </c>
      <c r="CH66">
        <f t="shared" si="76"/>
        <v>0</v>
      </c>
      <c r="CI66">
        <f t="shared" si="76"/>
        <v>0</v>
      </c>
      <c r="CJ66">
        <f t="shared" si="76"/>
        <v>0</v>
      </c>
      <c r="CK66">
        <f t="shared" si="76"/>
        <v>0</v>
      </c>
      <c r="CL66">
        <f t="shared" si="76"/>
        <v>0</v>
      </c>
      <c r="CM66">
        <f t="shared" si="76"/>
        <v>0</v>
      </c>
      <c r="CN66">
        <f t="shared" si="76"/>
        <v>0</v>
      </c>
      <c r="CO66">
        <f t="shared" si="76"/>
        <v>0</v>
      </c>
      <c r="CP66">
        <f t="shared" si="76"/>
        <v>0</v>
      </c>
      <c r="CQ66">
        <f t="shared" si="76"/>
        <v>0</v>
      </c>
      <c r="CR66">
        <f t="shared" si="76"/>
        <v>0</v>
      </c>
      <c r="CS66">
        <f t="shared" si="76"/>
        <v>0</v>
      </c>
      <c r="CT66">
        <f t="shared" si="76"/>
        <v>0</v>
      </c>
      <c r="CU66">
        <f t="shared" si="76"/>
        <v>0</v>
      </c>
      <c r="CV66">
        <f t="shared" si="76"/>
        <v>0</v>
      </c>
      <c r="CW66">
        <f t="shared" si="76"/>
        <v>0</v>
      </c>
      <c r="CX66">
        <f t="shared" ref="CX66:DQ66" si="77">CX$49*CX27</f>
        <v>0</v>
      </c>
      <c r="CY66">
        <f t="shared" si="77"/>
        <v>0</v>
      </c>
      <c r="CZ66">
        <f t="shared" si="77"/>
        <v>0</v>
      </c>
      <c r="DA66">
        <f t="shared" si="77"/>
        <v>0</v>
      </c>
      <c r="DB66">
        <f t="shared" si="77"/>
        <v>0</v>
      </c>
      <c r="DC66">
        <f t="shared" si="77"/>
        <v>0</v>
      </c>
      <c r="DD66">
        <f t="shared" si="77"/>
        <v>0</v>
      </c>
      <c r="DE66">
        <f t="shared" si="77"/>
        <v>0</v>
      </c>
      <c r="DF66">
        <f t="shared" si="77"/>
        <v>0</v>
      </c>
      <c r="DG66">
        <f t="shared" si="77"/>
        <v>0</v>
      </c>
      <c r="DH66">
        <f t="shared" si="77"/>
        <v>0</v>
      </c>
      <c r="DI66">
        <f t="shared" si="77"/>
        <v>0</v>
      </c>
      <c r="DJ66">
        <f t="shared" si="77"/>
        <v>0</v>
      </c>
      <c r="DK66">
        <f t="shared" si="77"/>
        <v>0</v>
      </c>
      <c r="DL66">
        <f t="shared" si="77"/>
        <v>0</v>
      </c>
      <c r="DM66">
        <f t="shared" si="77"/>
        <v>0</v>
      </c>
      <c r="DN66">
        <f t="shared" si="77"/>
        <v>0</v>
      </c>
      <c r="DO66">
        <f t="shared" si="77"/>
        <v>0</v>
      </c>
      <c r="DP66">
        <f t="shared" si="77"/>
        <v>0</v>
      </c>
      <c r="DQ66">
        <f t="shared" si="77"/>
        <v>0</v>
      </c>
    </row>
    <row r="67" spans="1:121" x14ac:dyDescent="0.25">
      <c r="A67" t="str">
        <f t="shared" si="48"/>
        <v>14_PE</v>
      </c>
      <c r="B67" t="str">
        <f t="shared" si="48"/>
        <v>7_9_lpg</v>
      </c>
      <c r="C67" t="str">
        <f t="shared" si="48"/>
        <v>7_9_lpg</v>
      </c>
      <c r="D67" s="4" t="s">
        <v>149</v>
      </c>
      <c r="E67" s="4"/>
      <c r="F67" s="4"/>
      <c r="G67" s="4">
        <f t="shared" si="49"/>
        <v>0</v>
      </c>
      <c r="BL67" t="str">
        <f t="shared" si="50"/>
        <v>14_PE</v>
      </c>
      <c r="BM67" t="str">
        <f t="shared" si="51"/>
        <v>d_nonenergy_7_9_lpg</v>
      </c>
      <c r="BP67">
        <f t="shared" ref="BP67:CW67" si="78">BP$49*BP28</f>
        <v>0</v>
      </c>
      <c r="BQ67">
        <f t="shared" si="78"/>
        <v>0</v>
      </c>
      <c r="BR67">
        <f t="shared" si="78"/>
        <v>0</v>
      </c>
      <c r="BS67">
        <f t="shared" si="78"/>
        <v>0</v>
      </c>
      <c r="BT67">
        <f t="shared" si="78"/>
        <v>0</v>
      </c>
      <c r="BU67">
        <f t="shared" si="78"/>
        <v>0</v>
      </c>
      <c r="BV67">
        <f t="shared" si="78"/>
        <v>0</v>
      </c>
      <c r="BW67">
        <f t="shared" si="78"/>
        <v>0</v>
      </c>
      <c r="BX67">
        <f t="shared" si="78"/>
        <v>0</v>
      </c>
      <c r="BY67">
        <f t="shared" si="78"/>
        <v>0</v>
      </c>
      <c r="BZ67">
        <f t="shared" si="78"/>
        <v>0</v>
      </c>
      <c r="CA67">
        <f t="shared" si="78"/>
        <v>0</v>
      </c>
      <c r="CB67">
        <f t="shared" si="78"/>
        <v>0</v>
      </c>
      <c r="CC67">
        <f t="shared" si="78"/>
        <v>0</v>
      </c>
      <c r="CD67">
        <f t="shared" si="78"/>
        <v>0</v>
      </c>
      <c r="CE67">
        <f t="shared" si="78"/>
        <v>0</v>
      </c>
      <c r="CF67">
        <f t="shared" si="78"/>
        <v>0</v>
      </c>
      <c r="CG67">
        <f t="shared" si="78"/>
        <v>0</v>
      </c>
      <c r="CH67">
        <f t="shared" si="78"/>
        <v>0</v>
      </c>
      <c r="CI67">
        <f t="shared" si="78"/>
        <v>0</v>
      </c>
      <c r="CJ67">
        <f t="shared" si="78"/>
        <v>0</v>
      </c>
      <c r="CK67">
        <f t="shared" si="78"/>
        <v>0</v>
      </c>
      <c r="CL67">
        <f t="shared" si="78"/>
        <v>0</v>
      </c>
      <c r="CM67">
        <f t="shared" si="78"/>
        <v>0</v>
      </c>
      <c r="CN67">
        <f t="shared" si="78"/>
        <v>0</v>
      </c>
      <c r="CO67">
        <f t="shared" si="78"/>
        <v>0</v>
      </c>
      <c r="CP67">
        <f t="shared" si="78"/>
        <v>0</v>
      </c>
      <c r="CQ67">
        <f t="shared" si="78"/>
        <v>0</v>
      </c>
      <c r="CR67">
        <f t="shared" si="78"/>
        <v>0</v>
      </c>
      <c r="CS67">
        <f t="shared" si="78"/>
        <v>0</v>
      </c>
      <c r="CT67">
        <f t="shared" si="78"/>
        <v>0</v>
      </c>
      <c r="CU67">
        <f t="shared" si="78"/>
        <v>0</v>
      </c>
      <c r="CV67">
        <f t="shared" si="78"/>
        <v>0</v>
      </c>
      <c r="CW67">
        <f t="shared" si="78"/>
        <v>0</v>
      </c>
      <c r="CX67">
        <f t="shared" ref="CX67:DQ67" si="79">CX$49*CX28</f>
        <v>0</v>
      </c>
      <c r="CY67">
        <f t="shared" si="79"/>
        <v>0</v>
      </c>
      <c r="CZ67">
        <f t="shared" si="79"/>
        <v>0</v>
      </c>
      <c r="DA67">
        <f t="shared" si="79"/>
        <v>0</v>
      </c>
      <c r="DB67">
        <f t="shared" si="79"/>
        <v>0</v>
      </c>
      <c r="DC67">
        <f t="shared" si="79"/>
        <v>0</v>
      </c>
      <c r="DD67">
        <f t="shared" si="79"/>
        <v>0</v>
      </c>
      <c r="DE67">
        <f t="shared" si="79"/>
        <v>0</v>
      </c>
      <c r="DF67">
        <f t="shared" si="79"/>
        <v>0</v>
      </c>
      <c r="DG67">
        <f t="shared" si="79"/>
        <v>0</v>
      </c>
      <c r="DH67">
        <f t="shared" si="79"/>
        <v>0</v>
      </c>
      <c r="DI67">
        <f t="shared" si="79"/>
        <v>0</v>
      </c>
      <c r="DJ67">
        <f t="shared" si="79"/>
        <v>0</v>
      </c>
      <c r="DK67">
        <f t="shared" si="79"/>
        <v>0</v>
      </c>
      <c r="DL67">
        <f t="shared" si="79"/>
        <v>0</v>
      </c>
      <c r="DM67">
        <f t="shared" si="79"/>
        <v>0</v>
      </c>
      <c r="DN67">
        <f t="shared" si="79"/>
        <v>0</v>
      </c>
      <c r="DO67">
        <f t="shared" si="79"/>
        <v>0</v>
      </c>
      <c r="DP67">
        <f t="shared" si="79"/>
        <v>0</v>
      </c>
      <c r="DQ67">
        <f t="shared" si="79"/>
        <v>0</v>
      </c>
    </row>
    <row r="68" spans="1:121" x14ac:dyDescent="0.25">
      <c r="A68" t="str">
        <f t="shared" si="48"/>
        <v>14_PE</v>
      </c>
      <c r="B68" t="str">
        <f t="shared" si="48"/>
        <v>7_10_refinery_gas_not_liquefied</v>
      </c>
      <c r="C68" t="str">
        <f t="shared" si="48"/>
        <v>7_10_refi_gas_notliq</v>
      </c>
      <c r="D68" s="4" t="s">
        <v>149</v>
      </c>
      <c r="E68" s="4"/>
      <c r="F68" s="4"/>
      <c r="G68" s="4">
        <f t="shared" si="49"/>
        <v>0</v>
      </c>
      <c r="BL68" t="str">
        <f t="shared" si="50"/>
        <v>14_PE</v>
      </c>
      <c r="BM68" t="str">
        <f t="shared" si="51"/>
        <v>d_nonenergy_7_10_refi_gas_notliq</v>
      </c>
      <c r="BP68">
        <f t="shared" ref="BP68:CW68" si="80">BP$49*BP29</f>
        <v>0</v>
      </c>
      <c r="BQ68">
        <f t="shared" si="80"/>
        <v>0</v>
      </c>
      <c r="BR68">
        <f t="shared" si="80"/>
        <v>0</v>
      </c>
      <c r="BS68">
        <f t="shared" si="80"/>
        <v>0</v>
      </c>
      <c r="BT68">
        <f t="shared" si="80"/>
        <v>0</v>
      </c>
      <c r="BU68">
        <f t="shared" si="80"/>
        <v>0</v>
      </c>
      <c r="BV68">
        <f t="shared" si="80"/>
        <v>0</v>
      </c>
      <c r="BW68">
        <f t="shared" si="80"/>
        <v>0</v>
      </c>
      <c r="BX68">
        <f t="shared" si="80"/>
        <v>0</v>
      </c>
      <c r="BY68">
        <f t="shared" si="80"/>
        <v>0</v>
      </c>
      <c r="BZ68">
        <f t="shared" si="80"/>
        <v>0</v>
      </c>
      <c r="CA68">
        <f t="shared" si="80"/>
        <v>0</v>
      </c>
      <c r="CB68">
        <f t="shared" si="80"/>
        <v>0</v>
      </c>
      <c r="CC68">
        <f t="shared" si="80"/>
        <v>0</v>
      </c>
      <c r="CD68">
        <f t="shared" si="80"/>
        <v>0</v>
      </c>
      <c r="CE68">
        <f t="shared" si="80"/>
        <v>0</v>
      </c>
      <c r="CF68">
        <f t="shared" si="80"/>
        <v>0</v>
      </c>
      <c r="CG68">
        <f t="shared" si="80"/>
        <v>0</v>
      </c>
      <c r="CH68">
        <f t="shared" si="80"/>
        <v>0</v>
      </c>
      <c r="CI68">
        <f t="shared" si="80"/>
        <v>0</v>
      </c>
      <c r="CJ68">
        <f t="shared" si="80"/>
        <v>0</v>
      </c>
      <c r="CK68">
        <f t="shared" si="80"/>
        <v>0</v>
      </c>
      <c r="CL68">
        <f t="shared" si="80"/>
        <v>0</v>
      </c>
      <c r="CM68">
        <f t="shared" si="80"/>
        <v>0</v>
      </c>
      <c r="CN68">
        <f t="shared" si="80"/>
        <v>0</v>
      </c>
      <c r="CO68">
        <f t="shared" si="80"/>
        <v>0</v>
      </c>
      <c r="CP68">
        <f t="shared" si="80"/>
        <v>0</v>
      </c>
      <c r="CQ68">
        <f t="shared" si="80"/>
        <v>0</v>
      </c>
      <c r="CR68">
        <f t="shared" si="80"/>
        <v>0</v>
      </c>
      <c r="CS68">
        <f t="shared" si="80"/>
        <v>0</v>
      </c>
      <c r="CT68">
        <f t="shared" si="80"/>
        <v>0</v>
      </c>
      <c r="CU68">
        <f t="shared" si="80"/>
        <v>0</v>
      </c>
      <c r="CV68">
        <f t="shared" si="80"/>
        <v>0</v>
      </c>
      <c r="CW68">
        <f t="shared" si="80"/>
        <v>0</v>
      </c>
      <c r="CX68">
        <f t="shared" ref="CX68:DQ68" si="81">CX$49*CX29</f>
        <v>0</v>
      </c>
      <c r="CY68">
        <f t="shared" si="81"/>
        <v>0</v>
      </c>
      <c r="CZ68">
        <f t="shared" si="81"/>
        <v>0</v>
      </c>
      <c r="DA68">
        <f t="shared" si="81"/>
        <v>0</v>
      </c>
      <c r="DB68">
        <f t="shared" si="81"/>
        <v>0</v>
      </c>
      <c r="DC68">
        <f t="shared" si="81"/>
        <v>0</v>
      </c>
      <c r="DD68">
        <f t="shared" si="81"/>
        <v>0</v>
      </c>
      <c r="DE68">
        <f t="shared" si="81"/>
        <v>0</v>
      </c>
      <c r="DF68">
        <f t="shared" si="81"/>
        <v>0</v>
      </c>
      <c r="DG68">
        <f t="shared" si="81"/>
        <v>0</v>
      </c>
      <c r="DH68">
        <f t="shared" si="81"/>
        <v>0</v>
      </c>
      <c r="DI68">
        <f t="shared" si="81"/>
        <v>0</v>
      </c>
      <c r="DJ68">
        <f t="shared" si="81"/>
        <v>0</v>
      </c>
      <c r="DK68">
        <f t="shared" si="81"/>
        <v>0</v>
      </c>
      <c r="DL68">
        <f t="shared" si="81"/>
        <v>0</v>
      </c>
      <c r="DM68">
        <f t="shared" si="81"/>
        <v>0</v>
      </c>
      <c r="DN68">
        <f t="shared" si="81"/>
        <v>0</v>
      </c>
      <c r="DO68">
        <f t="shared" si="81"/>
        <v>0</v>
      </c>
      <c r="DP68">
        <f t="shared" si="81"/>
        <v>0</v>
      </c>
      <c r="DQ68">
        <f t="shared" si="81"/>
        <v>0</v>
      </c>
    </row>
    <row r="69" spans="1:121" x14ac:dyDescent="0.25">
      <c r="A69" t="str">
        <f t="shared" si="48"/>
        <v>14_PE</v>
      </c>
      <c r="B69" t="str">
        <f t="shared" si="48"/>
        <v>7_11_ethane</v>
      </c>
      <c r="C69" t="str">
        <f t="shared" si="48"/>
        <v>7_11_ethane</v>
      </c>
      <c r="D69" s="4" t="s">
        <v>149</v>
      </c>
      <c r="E69" s="4"/>
      <c r="F69" s="4"/>
      <c r="G69" s="4">
        <f t="shared" si="49"/>
        <v>0</v>
      </c>
      <c r="BL69" t="str">
        <f t="shared" si="50"/>
        <v>14_PE</v>
      </c>
      <c r="BM69" t="str">
        <f t="shared" si="51"/>
        <v>d_nonenergy_7_11_ethane</v>
      </c>
      <c r="BP69">
        <f t="shared" ref="BP69:CW69" si="82">BP$49*BP30</f>
        <v>0</v>
      </c>
      <c r="BQ69">
        <f t="shared" si="82"/>
        <v>0</v>
      </c>
      <c r="BR69">
        <f t="shared" si="82"/>
        <v>0</v>
      </c>
      <c r="BS69">
        <f t="shared" si="82"/>
        <v>0</v>
      </c>
      <c r="BT69">
        <f t="shared" si="82"/>
        <v>0</v>
      </c>
      <c r="BU69">
        <f t="shared" si="82"/>
        <v>0</v>
      </c>
      <c r="BV69">
        <f t="shared" si="82"/>
        <v>0</v>
      </c>
      <c r="BW69">
        <f t="shared" si="82"/>
        <v>0</v>
      </c>
      <c r="BX69">
        <f t="shared" si="82"/>
        <v>0</v>
      </c>
      <c r="BY69">
        <f t="shared" si="82"/>
        <v>0</v>
      </c>
      <c r="BZ69">
        <f t="shared" si="82"/>
        <v>0</v>
      </c>
      <c r="CA69">
        <f t="shared" si="82"/>
        <v>0</v>
      </c>
      <c r="CB69">
        <f t="shared" si="82"/>
        <v>0</v>
      </c>
      <c r="CC69">
        <f t="shared" si="82"/>
        <v>0</v>
      </c>
      <c r="CD69">
        <f t="shared" si="82"/>
        <v>0</v>
      </c>
      <c r="CE69">
        <f t="shared" si="82"/>
        <v>0</v>
      </c>
      <c r="CF69">
        <f t="shared" si="82"/>
        <v>0</v>
      </c>
      <c r="CG69">
        <f t="shared" si="82"/>
        <v>0</v>
      </c>
      <c r="CH69">
        <f t="shared" si="82"/>
        <v>0</v>
      </c>
      <c r="CI69">
        <f t="shared" si="82"/>
        <v>0</v>
      </c>
      <c r="CJ69">
        <f t="shared" si="82"/>
        <v>0</v>
      </c>
      <c r="CK69">
        <f t="shared" si="82"/>
        <v>0</v>
      </c>
      <c r="CL69">
        <f t="shared" si="82"/>
        <v>0</v>
      </c>
      <c r="CM69">
        <f t="shared" si="82"/>
        <v>0</v>
      </c>
      <c r="CN69">
        <f t="shared" si="82"/>
        <v>0</v>
      </c>
      <c r="CO69">
        <f t="shared" si="82"/>
        <v>0</v>
      </c>
      <c r="CP69">
        <f t="shared" si="82"/>
        <v>0</v>
      </c>
      <c r="CQ69">
        <f t="shared" si="82"/>
        <v>0</v>
      </c>
      <c r="CR69">
        <f t="shared" si="82"/>
        <v>0</v>
      </c>
      <c r="CS69">
        <f t="shared" si="82"/>
        <v>0</v>
      </c>
      <c r="CT69">
        <f t="shared" si="82"/>
        <v>0</v>
      </c>
      <c r="CU69">
        <f t="shared" si="82"/>
        <v>0</v>
      </c>
      <c r="CV69">
        <f t="shared" si="82"/>
        <v>0</v>
      </c>
      <c r="CW69">
        <f t="shared" si="82"/>
        <v>0</v>
      </c>
      <c r="CX69">
        <f t="shared" ref="CX69:DQ69" si="83">CX$49*CX30</f>
        <v>0</v>
      </c>
      <c r="CY69">
        <f t="shared" si="83"/>
        <v>0</v>
      </c>
      <c r="CZ69">
        <f t="shared" si="83"/>
        <v>0</v>
      </c>
      <c r="DA69">
        <f t="shared" si="83"/>
        <v>0</v>
      </c>
      <c r="DB69">
        <f t="shared" si="83"/>
        <v>0</v>
      </c>
      <c r="DC69">
        <f t="shared" si="83"/>
        <v>0</v>
      </c>
      <c r="DD69">
        <f t="shared" si="83"/>
        <v>0</v>
      </c>
      <c r="DE69">
        <f t="shared" si="83"/>
        <v>0</v>
      </c>
      <c r="DF69">
        <f t="shared" si="83"/>
        <v>0</v>
      </c>
      <c r="DG69">
        <f t="shared" si="83"/>
        <v>0</v>
      </c>
      <c r="DH69">
        <f t="shared" si="83"/>
        <v>0</v>
      </c>
      <c r="DI69">
        <f t="shared" si="83"/>
        <v>0</v>
      </c>
      <c r="DJ69">
        <f t="shared" si="83"/>
        <v>0</v>
      </c>
      <c r="DK69">
        <f t="shared" si="83"/>
        <v>0</v>
      </c>
      <c r="DL69">
        <f t="shared" si="83"/>
        <v>0</v>
      </c>
      <c r="DM69">
        <f t="shared" si="83"/>
        <v>0</v>
      </c>
      <c r="DN69">
        <f t="shared" si="83"/>
        <v>0</v>
      </c>
      <c r="DO69">
        <f t="shared" si="83"/>
        <v>0</v>
      </c>
      <c r="DP69">
        <f t="shared" si="83"/>
        <v>0</v>
      </c>
      <c r="DQ69">
        <f t="shared" si="83"/>
        <v>0</v>
      </c>
    </row>
    <row r="70" spans="1:121" x14ac:dyDescent="0.25">
      <c r="A70" t="str">
        <f t="shared" si="48"/>
        <v>14_PE</v>
      </c>
      <c r="B70" t="str">
        <f t="shared" si="48"/>
        <v>7_x_other_petroleum_products</v>
      </c>
      <c r="C70" t="str">
        <f t="shared" si="48"/>
        <v>7_x_other_petrol_prod</v>
      </c>
      <c r="D70" s="4" t="s">
        <v>149</v>
      </c>
      <c r="E70" s="4"/>
      <c r="F70" s="4"/>
      <c r="G70" s="4">
        <f t="shared" si="49"/>
        <v>12.121035243700311</v>
      </c>
      <c r="BL70" t="str">
        <f t="shared" si="50"/>
        <v>14_PE</v>
      </c>
      <c r="BM70" t="str">
        <f t="shared" si="51"/>
        <v>d_nonenergy_7_x_other_petrol_prod</v>
      </c>
      <c r="BP70">
        <f t="shared" ref="BP70:CW70" si="84">BP$49*BP31</f>
        <v>12.712569455935659</v>
      </c>
      <c r="BQ70">
        <f t="shared" si="84"/>
        <v>12.121035243700311</v>
      </c>
      <c r="BR70">
        <f t="shared" si="84"/>
        <v>11.945320481090219</v>
      </c>
      <c r="BS70">
        <f t="shared" si="84"/>
        <v>11.190760364728257</v>
      </c>
      <c r="BT70">
        <f t="shared" si="84"/>
        <v>11.598241542764892</v>
      </c>
      <c r="BU70">
        <f t="shared" si="84"/>
        <v>11.870356540005909</v>
      </c>
      <c r="BV70">
        <f t="shared" si="84"/>
        <v>12.179304782016239</v>
      </c>
      <c r="BW70">
        <f t="shared" si="84"/>
        <v>12.482585672992993</v>
      </c>
      <c r="BX70">
        <f t="shared" si="84"/>
        <v>12.772185032274411</v>
      </c>
      <c r="BY70">
        <f t="shared" si="84"/>
        <v>13.046396079431766</v>
      </c>
      <c r="BZ70">
        <f t="shared" si="84"/>
        <v>13.308163201192787</v>
      </c>
      <c r="CA70">
        <f t="shared" si="84"/>
        <v>13.5883800958728</v>
      </c>
      <c r="CB70">
        <f t="shared" si="84"/>
        <v>13.86027783129394</v>
      </c>
      <c r="CC70">
        <f t="shared" si="84"/>
        <v>14.154760730360751</v>
      </c>
      <c r="CD70">
        <f t="shared" si="84"/>
        <v>14.415110838552204</v>
      </c>
      <c r="CE70">
        <f t="shared" si="84"/>
        <v>14.697043385508564</v>
      </c>
      <c r="CF70">
        <f t="shared" si="84"/>
        <v>14.972655678331675</v>
      </c>
      <c r="CG70">
        <f t="shared" si="84"/>
        <v>15.269259557201055</v>
      </c>
      <c r="CH70">
        <f t="shared" si="84"/>
        <v>15.559594326318788</v>
      </c>
      <c r="CI70">
        <f t="shared" si="84"/>
        <v>15.84413056803626</v>
      </c>
      <c r="CJ70">
        <f t="shared" si="84"/>
        <v>16.123215198165202</v>
      </c>
      <c r="CK70">
        <f t="shared" si="84"/>
        <v>16.422540707191462</v>
      </c>
      <c r="CL70">
        <f t="shared" si="84"/>
        <v>16.690381526222605</v>
      </c>
      <c r="CM70">
        <f t="shared" si="84"/>
        <v>16.977749878751759</v>
      </c>
      <c r="CN70">
        <f t="shared" si="84"/>
        <v>17.283974398079611</v>
      </c>
      <c r="CO70">
        <f t="shared" si="84"/>
        <v>17.584042894981788</v>
      </c>
      <c r="CP70">
        <f t="shared" si="84"/>
        <v>17.902530499037507</v>
      </c>
      <c r="CQ70">
        <f t="shared" si="84"/>
        <v>18.191019841903888</v>
      </c>
      <c r="CR70">
        <f t="shared" si="84"/>
        <v>18.498126488882765</v>
      </c>
      <c r="CS70">
        <f t="shared" si="84"/>
        <v>18.799864143998558</v>
      </c>
      <c r="CT70">
        <f t="shared" si="84"/>
        <v>19.11975259931917</v>
      </c>
      <c r="CU70">
        <f t="shared" si="84"/>
        <v>19.434382479645048</v>
      </c>
      <c r="CV70">
        <f t="shared" si="84"/>
        <v>19.744088051447534</v>
      </c>
      <c r="CW70">
        <f t="shared" si="84"/>
        <v>20.071772351325677</v>
      </c>
      <c r="CX70">
        <f t="shared" ref="CX70:DQ70" si="85">CX$49*CX31</f>
        <v>20.071772351325677</v>
      </c>
      <c r="CY70">
        <f t="shared" si="85"/>
        <v>20.071772351325677</v>
      </c>
      <c r="CZ70">
        <f t="shared" si="85"/>
        <v>20.071772351325677</v>
      </c>
      <c r="DA70">
        <f t="shared" si="85"/>
        <v>20.071772351325677</v>
      </c>
      <c r="DB70">
        <f t="shared" si="85"/>
        <v>20.071772351325677</v>
      </c>
      <c r="DC70">
        <f t="shared" si="85"/>
        <v>20.071772351325677</v>
      </c>
      <c r="DD70">
        <f t="shared" si="85"/>
        <v>20.071772351325677</v>
      </c>
      <c r="DE70">
        <f t="shared" si="85"/>
        <v>20.071772351325677</v>
      </c>
      <c r="DF70">
        <f t="shared" si="85"/>
        <v>20.071772351325677</v>
      </c>
      <c r="DG70">
        <f t="shared" si="85"/>
        <v>20.071772351325677</v>
      </c>
      <c r="DH70">
        <f t="shared" si="85"/>
        <v>20.071772351325677</v>
      </c>
      <c r="DI70">
        <f t="shared" si="85"/>
        <v>20.071772351325677</v>
      </c>
      <c r="DJ70">
        <f t="shared" si="85"/>
        <v>20.071772351325677</v>
      </c>
      <c r="DK70">
        <f t="shared" si="85"/>
        <v>20.071772351325677</v>
      </c>
      <c r="DL70">
        <f t="shared" si="85"/>
        <v>20.071772351325677</v>
      </c>
      <c r="DM70">
        <f t="shared" si="85"/>
        <v>20.071772351325677</v>
      </c>
      <c r="DN70">
        <f t="shared" si="85"/>
        <v>20.071772351325677</v>
      </c>
      <c r="DO70">
        <f t="shared" si="85"/>
        <v>20.071772351325677</v>
      </c>
      <c r="DP70">
        <f t="shared" si="85"/>
        <v>20.071772351325677</v>
      </c>
      <c r="DQ70">
        <f t="shared" si="85"/>
        <v>20.071772351325677</v>
      </c>
    </row>
    <row r="71" spans="1:121" x14ac:dyDescent="0.25">
      <c r="A71" t="str">
        <f t="shared" si="48"/>
        <v>14_PE</v>
      </c>
      <c r="B71" t="str">
        <f t="shared" si="48"/>
        <v>8_1_natural_gas</v>
      </c>
      <c r="C71" t="str">
        <f t="shared" si="48"/>
        <v>8_1_natural_gas</v>
      </c>
      <c r="D71" s="4" t="s">
        <v>149</v>
      </c>
      <c r="E71" s="4"/>
      <c r="F71" s="4"/>
      <c r="G71" s="4">
        <f t="shared" si="49"/>
        <v>0</v>
      </c>
      <c r="BL71" t="str">
        <f t="shared" si="50"/>
        <v>14_PE</v>
      </c>
      <c r="BM71" t="str">
        <f t="shared" si="51"/>
        <v>d_nonenergy_8_1_natural_gas</v>
      </c>
      <c r="BP71">
        <f t="shared" ref="BP71:CW71" si="86">BP$49*BP32</f>
        <v>0</v>
      </c>
      <c r="BQ71">
        <f t="shared" si="86"/>
        <v>0</v>
      </c>
      <c r="BR71">
        <f t="shared" si="86"/>
        <v>0</v>
      </c>
      <c r="BS71">
        <f t="shared" si="86"/>
        <v>0</v>
      </c>
      <c r="BT71">
        <f t="shared" si="86"/>
        <v>0</v>
      </c>
      <c r="BU71">
        <f t="shared" si="86"/>
        <v>0</v>
      </c>
      <c r="BV71">
        <f t="shared" si="86"/>
        <v>0</v>
      </c>
      <c r="BW71">
        <f t="shared" si="86"/>
        <v>0</v>
      </c>
      <c r="BX71">
        <f t="shared" si="86"/>
        <v>0</v>
      </c>
      <c r="BY71">
        <f t="shared" si="86"/>
        <v>0</v>
      </c>
      <c r="BZ71">
        <f t="shared" si="86"/>
        <v>0</v>
      </c>
      <c r="CA71">
        <f t="shared" si="86"/>
        <v>0</v>
      </c>
      <c r="CB71">
        <f t="shared" si="86"/>
        <v>0</v>
      </c>
      <c r="CC71">
        <f t="shared" si="86"/>
        <v>0</v>
      </c>
      <c r="CD71">
        <f t="shared" si="86"/>
        <v>0</v>
      </c>
      <c r="CE71">
        <f t="shared" si="86"/>
        <v>0</v>
      </c>
      <c r="CF71">
        <f t="shared" si="86"/>
        <v>0</v>
      </c>
      <c r="CG71">
        <f t="shared" si="86"/>
        <v>0</v>
      </c>
      <c r="CH71">
        <f t="shared" si="86"/>
        <v>0</v>
      </c>
      <c r="CI71">
        <f t="shared" si="86"/>
        <v>0</v>
      </c>
      <c r="CJ71">
        <f t="shared" si="86"/>
        <v>0</v>
      </c>
      <c r="CK71">
        <f t="shared" si="86"/>
        <v>0</v>
      </c>
      <c r="CL71">
        <f t="shared" si="86"/>
        <v>0</v>
      </c>
      <c r="CM71">
        <f t="shared" si="86"/>
        <v>0</v>
      </c>
      <c r="CN71">
        <f t="shared" si="86"/>
        <v>0</v>
      </c>
      <c r="CO71">
        <f t="shared" si="86"/>
        <v>0</v>
      </c>
      <c r="CP71">
        <f t="shared" si="86"/>
        <v>0</v>
      </c>
      <c r="CQ71">
        <f t="shared" si="86"/>
        <v>0</v>
      </c>
      <c r="CR71">
        <f t="shared" si="86"/>
        <v>0</v>
      </c>
      <c r="CS71">
        <f t="shared" si="86"/>
        <v>0</v>
      </c>
      <c r="CT71">
        <f t="shared" si="86"/>
        <v>0</v>
      </c>
      <c r="CU71">
        <f t="shared" si="86"/>
        <v>0</v>
      </c>
      <c r="CV71">
        <f t="shared" si="86"/>
        <v>0</v>
      </c>
      <c r="CW71">
        <f t="shared" si="86"/>
        <v>0</v>
      </c>
      <c r="CX71">
        <f t="shared" ref="CX71:DQ71" si="87">CX$49*CX32</f>
        <v>0</v>
      </c>
      <c r="CY71">
        <f t="shared" si="87"/>
        <v>0</v>
      </c>
      <c r="CZ71">
        <f t="shared" si="87"/>
        <v>0</v>
      </c>
      <c r="DA71">
        <f t="shared" si="87"/>
        <v>0</v>
      </c>
      <c r="DB71">
        <f t="shared" si="87"/>
        <v>0</v>
      </c>
      <c r="DC71">
        <f t="shared" si="87"/>
        <v>0</v>
      </c>
      <c r="DD71">
        <f t="shared" si="87"/>
        <v>0</v>
      </c>
      <c r="DE71">
        <f t="shared" si="87"/>
        <v>0</v>
      </c>
      <c r="DF71">
        <f t="shared" si="87"/>
        <v>0</v>
      </c>
      <c r="DG71">
        <f t="shared" si="87"/>
        <v>0</v>
      </c>
      <c r="DH71">
        <f t="shared" si="87"/>
        <v>0</v>
      </c>
      <c r="DI71">
        <f t="shared" si="87"/>
        <v>0</v>
      </c>
      <c r="DJ71">
        <f t="shared" si="87"/>
        <v>0</v>
      </c>
      <c r="DK71">
        <f t="shared" si="87"/>
        <v>0</v>
      </c>
      <c r="DL71">
        <f t="shared" si="87"/>
        <v>0</v>
      </c>
      <c r="DM71">
        <f t="shared" si="87"/>
        <v>0</v>
      </c>
      <c r="DN71">
        <f t="shared" si="87"/>
        <v>0</v>
      </c>
      <c r="DO71">
        <f t="shared" si="87"/>
        <v>0</v>
      </c>
      <c r="DP71">
        <f t="shared" si="87"/>
        <v>0</v>
      </c>
      <c r="DQ71">
        <f t="shared" si="87"/>
        <v>0</v>
      </c>
    </row>
    <row r="72" spans="1:121" x14ac:dyDescent="0.25">
      <c r="A72" t="str">
        <f t="shared" si="48"/>
        <v>14_PE</v>
      </c>
      <c r="B72" t="str">
        <f t="shared" si="48"/>
        <v>15_1_fuelwood_and_woodwaste</v>
      </c>
      <c r="C72" t="str">
        <f t="shared" si="48"/>
        <v>15_1_fwood_wwaste</v>
      </c>
      <c r="D72" s="4" t="s">
        <v>149</v>
      </c>
      <c r="E72" s="4"/>
      <c r="F72" s="4"/>
      <c r="G72" s="4">
        <f t="shared" si="49"/>
        <v>0</v>
      </c>
      <c r="BL72" t="str">
        <f t="shared" si="50"/>
        <v>14_PE</v>
      </c>
      <c r="BM72" t="str">
        <f t="shared" si="51"/>
        <v>d_nonenergy_15_1_fwood_wwaste</v>
      </c>
      <c r="BP72">
        <f t="shared" ref="BP72:CW72" si="88">BP$49*BP33</f>
        <v>0</v>
      </c>
      <c r="BQ72">
        <f t="shared" si="88"/>
        <v>0</v>
      </c>
      <c r="BR72">
        <f t="shared" si="88"/>
        <v>0</v>
      </c>
      <c r="BS72">
        <f t="shared" si="88"/>
        <v>0</v>
      </c>
      <c r="BT72">
        <f t="shared" si="88"/>
        <v>0</v>
      </c>
      <c r="BU72">
        <f t="shared" si="88"/>
        <v>0</v>
      </c>
      <c r="BV72">
        <f t="shared" si="88"/>
        <v>0</v>
      </c>
      <c r="BW72">
        <f t="shared" si="88"/>
        <v>0</v>
      </c>
      <c r="BX72">
        <f t="shared" si="88"/>
        <v>0</v>
      </c>
      <c r="BY72">
        <f t="shared" si="88"/>
        <v>0</v>
      </c>
      <c r="BZ72">
        <f t="shared" si="88"/>
        <v>0</v>
      </c>
      <c r="CA72">
        <f t="shared" si="88"/>
        <v>0</v>
      </c>
      <c r="CB72">
        <f t="shared" si="88"/>
        <v>0</v>
      </c>
      <c r="CC72">
        <f t="shared" si="88"/>
        <v>0</v>
      </c>
      <c r="CD72">
        <f t="shared" si="88"/>
        <v>0</v>
      </c>
      <c r="CE72">
        <f t="shared" si="88"/>
        <v>0</v>
      </c>
      <c r="CF72">
        <f t="shared" si="88"/>
        <v>0</v>
      </c>
      <c r="CG72">
        <f t="shared" si="88"/>
        <v>0</v>
      </c>
      <c r="CH72">
        <f t="shared" si="88"/>
        <v>0</v>
      </c>
      <c r="CI72">
        <f t="shared" si="88"/>
        <v>0</v>
      </c>
      <c r="CJ72">
        <f t="shared" si="88"/>
        <v>0</v>
      </c>
      <c r="CK72">
        <f t="shared" si="88"/>
        <v>0</v>
      </c>
      <c r="CL72">
        <f t="shared" si="88"/>
        <v>0</v>
      </c>
      <c r="CM72">
        <f t="shared" si="88"/>
        <v>0</v>
      </c>
      <c r="CN72">
        <f t="shared" si="88"/>
        <v>0</v>
      </c>
      <c r="CO72">
        <f t="shared" si="88"/>
        <v>0</v>
      </c>
      <c r="CP72">
        <f t="shared" si="88"/>
        <v>0</v>
      </c>
      <c r="CQ72">
        <f t="shared" si="88"/>
        <v>0</v>
      </c>
      <c r="CR72">
        <f t="shared" si="88"/>
        <v>0</v>
      </c>
      <c r="CS72">
        <f t="shared" si="88"/>
        <v>0</v>
      </c>
      <c r="CT72">
        <f t="shared" si="88"/>
        <v>0</v>
      </c>
      <c r="CU72">
        <f t="shared" si="88"/>
        <v>0</v>
      </c>
      <c r="CV72">
        <f t="shared" si="88"/>
        <v>0</v>
      </c>
      <c r="CW72">
        <f t="shared" si="88"/>
        <v>0</v>
      </c>
      <c r="CX72">
        <f t="shared" ref="CX72:DQ72" si="89">CX$49*CX33</f>
        <v>0</v>
      </c>
      <c r="CY72">
        <f t="shared" si="89"/>
        <v>0</v>
      </c>
      <c r="CZ72">
        <f t="shared" si="89"/>
        <v>0</v>
      </c>
      <c r="DA72">
        <f t="shared" si="89"/>
        <v>0</v>
      </c>
      <c r="DB72">
        <f t="shared" si="89"/>
        <v>0</v>
      </c>
      <c r="DC72">
        <f t="shared" si="89"/>
        <v>0</v>
      </c>
      <c r="DD72">
        <f t="shared" si="89"/>
        <v>0</v>
      </c>
      <c r="DE72">
        <f t="shared" si="89"/>
        <v>0</v>
      </c>
      <c r="DF72">
        <f t="shared" si="89"/>
        <v>0</v>
      </c>
      <c r="DG72">
        <f t="shared" si="89"/>
        <v>0</v>
      </c>
      <c r="DH72">
        <f t="shared" si="89"/>
        <v>0</v>
      </c>
      <c r="DI72">
        <f t="shared" si="89"/>
        <v>0</v>
      </c>
      <c r="DJ72">
        <f t="shared" si="89"/>
        <v>0</v>
      </c>
      <c r="DK72">
        <f t="shared" si="89"/>
        <v>0</v>
      </c>
      <c r="DL72">
        <f t="shared" si="89"/>
        <v>0</v>
      </c>
      <c r="DM72">
        <f t="shared" si="89"/>
        <v>0</v>
      </c>
      <c r="DN72">
        <f t="shared" si="89"/>
        <v>0</v>
      </c>
      <c r="DO72">
        <f t="shared" si="89"/>
        <v>0</v>
      </c>
      <c r="DP72">
        <f t="shared" si="89"/>
        <v>0</v>
      </c>
      <c r="DQ72">
        <f t="shared" si="89"/>
        <v>0</v>
      </c>
    </row>
    <row r="73" spans="1:121" x14ac:dyDescent="0.25">
      <c r="A73" t="str">
        <f t="shared" si="48"/>
        <v>14_PE</v>
      </c>
      <c r="B73" t="str">
        <f t="shared" si="48"/>
        <v>15_2_bagasse</v>
      </c>
      <c r="C73" t="str">
        <f t="shared" si="48"/>
        <v>15_2_bagasse</v>
      </c>
      <c r="D73" s="4" t="s">
        <v>149</v>
      </c>
      <c r="E73" s="4"/>
      <c r="F73" s="4"/>
      <c r="G73" s="4">
        <f t="shared" si="49"/>
        <v>0</v>
      </c>
      <c r="BL73" t="str">
        <f t="shared" si="50"/>
        <v>14_PE</v>
      </c>
      <c r="BM73" t="str">
        <f t="shared" si="51"/>
        <v>d_nonenergy_15_2_bagasse</v>
      </c>
      <c r="BP73">
        <f t="shared" ref="BP73:CW73" si="90">BP$49*BP34</f>
        <v>0</v>
      </c>
      <c r="BQ73">
        <f t="shared" si="90"/>
        <v>0</v>
      </c>
      <c r="BR73">
        <f t="shared" si="90"/>
        <v>0</v>
      </c>
      <c r="BS73">
        <f t="shared" si="90"/>
        <v>0</v>
      </c>
      <c r="BT73">
        <f t="shared" si="90"/>
        <v>0</v>
      </c>
      <c r="BU73">
        <f t="shared" si="90"/>
        <v>0</v>
      </c>
      <c r="BV73">
        <f t="shared" si="90"/>
        <v>0</v>
      </c>
      <c r="BW73">
        <f t="shared" si="90"/>
        <v>0</v>
      </c>
      <c r="BX73">
        <f t="shared" si="90"/>
        <v>0</v>
      </c>
      <c r="BY73">
        <f t="shared" si="90"/>
        <v>0</v>
      </c>
      <c r="BZ73">
        <f t="shared" si="90"/>
        <v>0</v>
      </c>
      <c r="CA73">
        <f t="shared" si="90"/>
        <v>0</v>
      </c>
      <c r="CB73">
        <f t="shared" si="90"/>
        <v>0</v>
      </c>
      <c r="CC73">
        <f t="shared" si="90"/>
        <v>0</v>
      </c>
      <c r="CD73">
        <f t="shared" si="90"/>
        <v>0</v>
      </c>
      <c r="CE73">
        <f t="shared" si="90"/>
        <v>0</v>
      </c>
      <c r="CF73">
        <f t="shared" si="90"/>
        <v>0</v>
      </c>
      <c r="CG73">
        <f t="shared" si="90"/>
        <v>0</v>
      </c>
      <c r="CH73">
        <f t="shared" si="90"/>
        <v>0</v>
      </c>
      <c r="CI73">
        <f t="shared" si="90"/>
        <v>0</v>
      </c>
      <c r="CJ73">
        <f t="shared" si="90"/>
        <v>0</v>
      </c>
      <c r="CK73">
        <f t="shared" si="90"/>
        <v>0</v>
      </c>
      <c r="CL73">
        <f t="shared" si="90"/>
        <v>0</v>
      </c>
      <c r="CM73">
        <f t="shared" si="90"/>
        <v>0</v>
      </c>
      <c r="CN73">
        <f t="shared" si="90"/>
        <v>0</v>
      </c>
      <c r="CO73">
        <f t="shared" si="90"/>
        <v>0</v>
      </c>
      <c r="CP73">
        <f t="shared" si="90"/>
        <v>0</v>
      </c>
      <c r="CQ73">
        <f t="shared" si="90"/>
        <v>0</v>
      </c>
      <c r="CR73">
        <f t="shared" si="90"/>
        <v>0</v>
      </c>
      <c r="CS73">
        <f t="shared" si="90"/>
        <v>0</v>
      </c>
      <c r="CT73">
        <f t="shared" si="90"/>
        <v>0</v>
      </c>
      <c r="CU73">
        <f t="shared" si="90"/>
        <v>0</v>
      </c>
      <c r="CV73">
        <f t="shared" si="90"/>
        <v>0</v>
      </c>
      <c r="CW73">
        <f t="shared" si="90"/>
        <v>0</v>
      </c>
      <c r="CX73">
        <f t="shared" ref="CX73:DQ73" si="91">CX$49*CX34</f>
        <v>0</v>
      </c>
      <c r="CY73">
        <f t="shared" si="91"/>
        <v>0</v>
      </c>
      <c r="CZ73">
        <f t="shared" si="91"/>
        <v>0</v>
      </c>
      <c r="DA73">
        <f t="shared" si="91"/>
        <v>0</v>
      </c>
      <c r="DB73">
        <f t="shared" si="91"/>
        <v>0</v>
      </c>
      <c r="DC73">
        <f t="shared" si="91"/>
        <v>0</v>
      </c>
      <c r="DD73">
        <f t="shared" si="91"/>
        <v>0</v>
      </c>
      <c r="DE73">
        <f t="shared" si="91"/>
        <v>0</v>
      </c>
      <c r="DF73">
        <f t="shared" si="91"/>
        <v>0</v>
      </c>
      <c r="DG73">
        <f t="shared" si="91"/>
        <v>0</v>
      </c>
      <c r="DH73">
        <f t="shared" si="91"/>
        <v>0</v>
      </c>
      <c r="DI73">
        <f t="shared" si="91"/>
        <v>0</v>
      </c>
      <c r="DJ73">
        <f t="shared" si="91"/>
        <v>0</v>
      </c>
      <c r="DK73">
        <f t="shared" si="91"/>
        <v>0</v>
      </c>
      <c r="DL73">
        <f t="shared" si="91"/>
        <v>0</v>
      </c>
      <c r="DM73">
        <f t="shared" si="91"/>
        <v>0</v>
      </c>
      <c r="DN73">
        <f t="shared" si="91"/>
        <v>0</v>
      </c>
      <c r="DO73">
        <f t="shared" si="91"/>
        <v>0</v>
      </c>
      <c r="DP73">
        <f t="shared" si="91"/>
        <v>0</v>
      </c>
      <c r="DQ73">
        <f t="shared" si="91"/>
        <v>0</v>
      </c>
    </row>
    <row r="74" spans="1:121" x14ac:dyDescent="0.25">
      <c r="A74" t="str">
        <f t="shared" si="48"/>
        <v>14_PE</v>
      </c>
      <c r="B74" t="str">
        <f t="shared" si="48"/>
        <v>15_3_charcoal</v>
      </c>
      <c r="C74" t="str">
        <f t="shared" si="48"/>
        <v>15_3_charcoal</v>
      </c>
      <c r="D74" s="4" t="s">
        <v>149</v>
      </c>
      <c r="E74" s="4"/>
      <c r="F74" s="4"/>
      <c r="G74" s="4">
        <f t="shared" si="49"/>
        <v>0</v>
      </c>
      <c r="BL74" t="str">
        <f t="shared" si="50"/>
        <v>14_PE</v>
      </c>
      <c r="BM74" t="str">
        <f t="shared" si="51"/>
        <v>d_nonenergy_15_3_charcoal</v>
      </c>
      <c r="BP74">
        <f t="shared" ref="BP74:CW74" si="92">BP$49*BP35</f>
        <v>0</v>
      </c>
      <c r="BQ74">
        <f t="shared" si="92"/>
        <v>0</v>
      </c>
      <c r="BR74">
        <f t="shared" si="92"/>
        <v>0</v>
      </c>
      <c r="BS74">
        <f t="shared" si="92"/>
        <v>0</v>
      </c>
      <c r="BT74">
        <f t="shared" si="92"/>
        <v>0</v>
      </c>
      <c r="BU74">
        <f t="shared" si="92"/>
        <v>0</v>
      </c>
      <c r="BV74">
        <f t="shared" si="92"/>
        <v>0</v>
      </c>
      <c r="BW74">
        <f t="shared" si="92"/>
        <v>0</v>
      </c>
      <c r="BX74">
        <f t="shared" si="92"/>
        <v>0</v>
      </c>
      <c r="BY74">
        <f t="shared" si="92"/>
        <v>0</v>
      </c>
      <c r="BZ74">
        <f t="shared" si="92"/>
        <v>0</v>
      </c>
      <c r="CA74">
        <f t="shared" si="92"/>
        <v>0</v>
      </c>
      <c r="CB74">
        <f t="shared" si="92"/>
        <v>0</v>
      </c>
      <c r="CC74">
        <f t="shared" si="92"/>
        <v>0</v>
      </c>
      <c r="CD74">
        <f t="shared" si="92"/>
        <v>0</v>
      </c>
      <c r="CE74">
        <f t="shared" si="92"/>
        <v>0</v>
      </c>
      <c r="CF74">
        <f t="shared" si="92"/>
        <v>0</v>
      </c>
      <c r="CG74">
        <f t="shared" si="92"/>
        <v>0</v>
      </c>
      <c r="CH74">
        <f t="shared" si="92"/>
        <v>0</v>
      </c>
      <c r="CI74">
        <f t="shared" si="92"/>
        <v>0</v>
      </c>
      <c r="CJ74">
        <f t="shared" si="92"/>
        <v>0</v>
      </c>
      <c r="CK74">
        <f t="shared" si="92"/>
        <v>0</v>
      </c>
      <c r="CL74">
        <f t="shared" si="92"/>
        <v>0</v>
      </c>
      <c r="CM74">
        <f t="shared" si="92"/>
        <v>0</v>
      </c>
      <c r="CN74">
        <f t="shared" si="92"/>
        <v>0</v>
      </c>
      <c r="CO74">
        <f t="shared" si="92"/>
        <v>0</v>
      </c>
      <c r="CP74">
        <f t="shared" si="92"/>
        <v>0</v>
      </c>
      <c r="CQ74">
        <f t="shared" si="92"/>
        <v>0</v>
      </c>
      <c r="CR74">
        <f t="shared" si="92"/>
        <v>0</v>
      </c>
      <c r="CS74">
        <f t="shared" si="92"/>
        <v>0</v>
      </c>
      <c r="CT74">
        <f t="shared" si="92"/>
        <v>0</v>
      </c>
      <c r="CU74">
        <f t="shared" si="92"/>
        <v>0</v>
      </c>
      <c r="CV74">
        <f t="shared" si="92"/>
        <v>0</v>
      </c>
      <c r="CW74">
        <f t="shared" si="92"/>
        <v>0</v>
      </c>
      <c r="CX74">
        <f t="shared" ref="CX74:DQ74" si="93">CX$49*CX35</f>
        <v>0</v>
      </c>
      <c r="CY74">
        <f t="shared" si="93"/>
        <v>0</v>
      </c>
      <c r="CZ74">
        <f t="shared" si="93"/>
        <v>0</v>
      </c>
      <c r="DA74">
        <f t="shared" si="93"/>
        <v>0</v>
      </c>
      <c r="DB74">
        <f t="shared" si="93"/>
        <v>0</v>
      </c>
      <c r="DC74">
        <f t="shared" si="93"/>
        <v>0</v>
      </c>
      <c r="DD74">
        <f t="shared" si="93"/>
        <v>0</v>
      </c>
      <c r="DE74">
        <f t="shared" si="93"/>
        <v>0</v>
      </c>
      <c r="DF74">
        <f t="shared" si="93"/>
        <v>0</v>
      </c>
      <c r="DG74">
        <f t="shared" si="93"/>
        <v>0</v>
      </c>
      <c r="DH74">
        <f t="shared" si="93"/>
        <v>0</v>
      </c>
      <c r="DI74">
        <f t="shared" si="93"/>
        <v>0</v>
      </c>
      <c r="DJ74">
        <f t="shared" si="93"/>
        <v>0</v>
      </c>
      <c r="DK74">
        <f t="shared" si="93"/>
        <v>0</v>
      </c>
      <c r="DL74">
        <f t="shared" si="93"/>
        <v>0</v>
      </c>
      <c r="DM74">
        <f t="shared" si="93"/>
        <v>0</v>
      </c>
      <c r="DN74">
        <f t="shared" si="93"/>
        <v>0</v>
      </c>
      <c r="DO74">
        <f t="shared" si="93"/>
        <v>0</v>
      </c>
      <c r="DP74">
        <f t="shared" si="93"/>
        <v>0</v>
      </c>
      <c r="DQ74">
        <f t="shared" si="93"/>
        <v>0</v>
      </c>
    </row>
    <row r="75" spans="1:121" x14ac:dyDescent="0.25">
      <c r="A75" t="str">
        <f t="shared" si="48"/>
        <v>14_PE</v>
      </c>
      <c r="B75" t="str">
        <f t="shared" si="48"/>
        <v>15_4_black_liquor</v>
      </c>
      <c r="C75" t="str">
        <f t="shared" si="48"/>
        <v>15_4_black_liquor</v>
      </c>
      <c r="D75" s="4" t="s">
        <v>149</v>
      </c>
      <c r="E75" s="4"/>
      <c r="F75" s="4"/>
      <c r="G75" s="4">
        <f t="shared" si="49"/>
        <v>0</v>
      </c>
      <c r="BL75" t="str">
        <f t="shared" si="50"/>
        <v>14_PE</v>
      </c>
      <c r="BM75" t="str">
        <f t="shared" si="51"/>
        <v>d_nonenergy_15_4_black_liquor</v>
      </c>
      <c r="BP75">
        <f t="shared" ref="BP75:CW75" si="94">BP$49*BP36</f>
        <v>0</v>
      </c>
      <c r="BQ75">
        <f t="shared" si="94"/>
        <v>0</v>
      </c>
      <c r="BR75">
        <f t="shared" si="94"/>
        <v>0</v>
      </c>
      <c r="BS75">
        <f t="shared" si="94"/>
        <v>0</v>
      </c>
      <c r="BT75">
        <f t="shared" si="94"/>
        <v>0</v>
      </c>
      <c r="BU75">
        <f t="shared" si="94"/>
        <v>0</v>
      </c>
      <c r="BV75">
        <f t="shared" si="94"/>
        <v>0</v>
      </c>
      <c r="BW75">
        <f t="shared" si="94"/>
        <v>0</v>
      </c>
      <c r="BX75">
        <f t="shared" si="94"/>
        <v>0</v>
      </c>
      <c r="BY75">
        <f t="shared" si="94"/>
        <v>0</v>
      </c>
      <c r="BZ75">
        <f t="shared" si="94"/>
        <v>0</v>
      </c>
      <c r="CA75">
        <f t="shared" si="94"/>
        <v>0</v>
      </c>
      <c r="CB75">
        <f t="shared" si="94"/>
        <v>0</v>
      </c>
      <c r="CC75">
        <f t="shared" si="94"/>
        <v>0</v>
      </c>
      <c r="CD75">
        <f t="shared" si="94"/>
        <v>0</v>
      </c>
      <c r="CE75">
        <f t="shared" si="94"/>
        <v>0</v>
      </c>
      <c r="CF75">
        <f t="shared" si="94"/>
        <v>0</v>
      </c>
      <c r="CG75">
        <f t="shared" si="94"/>
        <v>0</v>
      </c>
      <c r="CH75">
        <f t="shared" si="94"/>
        <v>0</v>
      </c>
      <c r="CI75">
        <f t="shared" si="94"/>
        <v>0</v>
      </c>
      <c r="CJ75">
        <f t="shared" si="94"/>
        <v>0</v>
      </c>
      <c r="CK75">
        <f t="shared" si="94"/>
        <v>0</v>
      </c>
      <c r="CL75">
        <f t="shared" si="94"/>
        <v>0</v>
      </c>
      <c r="CM75">
        <f t="shared" si="94"/>
        <v>0</v>
      </c>
      <c r="CN75">
        <f t="shared" si="94"/>
        <v>0</v>
      </c>
      <c r="CO75">
        <f t="shared" si="94"/>
        <v>0</v>
      </c>
      <c r="CP75">
        <f t="shared" si="94"/>
        <v>0</v>
      </c>
      <c r="CQ75">
        <f t="shared" si="94"/>
        <v>0</v>
      </c>
      <c r="CR75">
        <f t="shared" si="94"/>
        <v>0</v>
      </c>
      <c r="CS75">
        <f t="shared" si="94"/>
        <v>0</v>
      </c>
      <c r="CT75">
        <f t="shared" si="94"/>
        <v>0</v>
      </c>
      <c r="CU75">
        <f t="shared" si="94"/>
        <v>0</v>
      </c>
      <c r="CV75">
        <f t="shared" si="94"/>
        <v>0</v>
      </c>
      <c r="CW75">
        <f t="shared" si="94"/>
        <v>0</v>
      </c>
      <c r="CX75">
        <f t="shared" ref="CX75:DQ75" si="95">CX$49*CX36</f>
        <v>0</v>
      </c>
      <c r="CY75">
        <f t="shared" si="95"/>
        <v>0</v>
      </c>
      <c r="CZ75">
        <f t="shared" si="95"/>
        <v>0</v>
      </c>
      <c r="DA75">
        <f t="shared" si="95"/>
        <v>0</v>
      </c>
      <c r="DB75">
        <f t="shared" si="95"/>
        <v>0</v>
      </c>
      <c r="DC75">
        <f t="shared" si="95"/>
        <v>0</v>
      </c>
      <c r="DD75">
        <f t="shared" si="95"/>
        <v>0</v>
      </c>
      <c r="DE75">
        <f t="shared" si="95"/>
        <v>0</v>
      </c>
      <c r="DF75">
        <f t="shared" si="95"/>
        <v>0</v>
      </c>
      <c r="DG75">
        <f t="shared" si="95"/>
        <v>0</v>
      </c>
      <c r="DH75">
        <f t="shared" si="95"/>
        <v>0</v>
      </c>
      <c r="DI75">
        <f t="shared" si="95"/>
        <v>0</v>
      </c>
      <c r="DJ75">
        <f t="shared" si="95"/>
        <v>0</v>
      </c>
      <c r="DK75">
        <f t="shared" si="95"/>
        <v>0</v>
      </c>
      <c r="DL75">
        <f t="shared" si="95"/>
        <v>0</v>
      </c>
      <c r="DM75">
        <f t="shared" si="95"/>
        <v>0</v>
      </c>
      <c r="DN75">
        <f t="shared" si="95"/>
        <v>0</v>
      </c>
      <c r="DO75">
        <f t="shared" si="95"/>
        <v>0</v>
      </c>
      <c r="DP75">
        <f t="shared" si="95"/>
        <v>0</v>
      </c>
      <c r="DQ75">
        <f t="shared" si="95"/>
        <v>0</v>
      </c>
    </row>
    <row r="76" spans="1:121" x14ac:dyDescent="0.25">
      <c r="A76" t="str">
        <f t="shared" si="48"/>
        <v>14_PE</v>
      </c>
      <c r="B76" t="str">
        <f t="shared" si="48"/>
        <v>15_5_other_biomass</v>
      </c>
      <c r="C76" t="str">
        <f t="shared" si="48"/>
        <v>15_5_other_biomass</v>
      </c>
      <c r="D76" s="4" t="s">
        <v>149</v>
      </c>
      <c r="E76" s="4"/>
      <c r="F76" s="4"/>
      <c r="G76" s="4">
        <f t="shared" si="49"/>
        <v>0</v>
      </c>
      <c r="BL76" t="str">
        <f t="shared" si="50"/>
        <v>14_PE</v>
      </c>
      <c r="BM76" t="str">
        <f t="shared" si="51"/>
        <v>d_nonenergy_15_5_other_biomass</v>
      </c>
      <c r="BP76">
        <f t="shared" ref="BP76:CW76" si="96">BP$49*BP37</f>
        <v>0</v>
      </c>
      <c r="BQ76">
        <f t="shared" si="96"/>
        <v>0</v>
      </c>
      <c r="BR76">
        <f t="shared" si="96"/>
        <v>0</v>
      </c>
      <c r="BS76">
        <f t="shared" si="96"/>
        <v>0</v>
      </c>
      <c r="BT76">
        <f t="shared" si="96"/>
        <v>0</v>
      </c>
      <c r="BU76">
        <f t="shared" si="96"/>
        <v>0</v>
      </c>
      <c r="BV76">
        <f t="shared" si="96"/>
        <v>0</v>
      </c>
      <c r="BW76">
        <f t="shared" si="96"/>
        <v>0</v>
      </c>
      <c r="BX76">
        <f t="shared" si="96"/>
        <v>0</v>
      </c>
      <c r="BY76">
        <f t="shared" si="96"/>
        <v>0</v>
      </c>
      <c r="BZ76">
        <f t="shared" si="96"/>
        <v>0</v>
      </c>
      <c r="CA76">
        <f t="shared" si="96"/>
        <v>0</v>
      </c>
      <c r="CB76">
        <f t="shared" si="96"/>
        <v>0</v>
      </c>
      <c r="CC76">
        <f t="shared" si="96"/>
        <v>0</v>
      </c>
      <c r="CD76">
        <f t="shared" si="96"/>
        <v>0</v>
      </c>
      <c r="CE76">
        <f t="shared" si="96"/>
        <v>0</v>
      </c>
      <c r="CF76">
        <f t="shared" si="96"/>
        <v>0</v>
      </c>
      <c r="CG76">
        <f t="shared" si="96"/>
        <v>0</v>
      </c>
      <c r="CH76">
        <f t="shared" si="96"/>
        <v>0</v>
      </c>
      <c r="CI76">
        <f t="shared" si="96"/>
        <v>0</v>
      </c>
      <c r="CJ76">
        <f t="shared" si="96"/>
        <v>0</v>
      </c>
      <c r="CK76">
        <f t="shared" si="96"/>
        <v>0</v>
      </c>
      <c r="CL76">
        <f t="shared" si="96"/>
        <v>0</v>
      </c>
      <c r="CM76">
        <f t="shared" si="96"/>
        <v>0</v>
      </c>
      <c r="CN76">
        <f t="shared" si="96"/>
        <v>0</v>
      </c>
      <c r="CO76">
        <f t="shared" si="96"/>
        <v>0</v>
      </c>
      <c r="CP76">
        <f t="shared" si="96"/>
        <v>0</v>
      </c>
      <c r="CQ76">
        <f t="shared" si="96"/>
        <v>0</v>
      </c>
      <c r="CR76">
        <f t="shared" si="96"/>
        <v>0</v>
      </c>
      <c r="CS76">
        <f t="shared" si="96"/>
        <v>0</v>
      </c>
      <c r="CT76">
        <f t="shared" si="96"/>
        <v>0</v>
      </c>
      <c r="CU76">
        <f t="shared" si="96"/>
        <v>0</v>
      </c>
      <c r="CV76">
        <f t="shared" si="96"/>
        <v>0</v>
      </c>
      <c r="CW76">
        <f t="shared" si="96"/>
        <v>0</v>
      </c>
      <c r="CX76">
        <f t="shared" ref="CX76:DQ76" si="97">CX$49*CX37</f>
        <v>0</v>
      </c>
      <c r="CY76">
        <f t="shared" si="97"/>
        <v>0</v>
      </c>
      <c r="CZ76">
        <f t="shared" si="97"/>
        <v>0</v>
      </c>
      <c r="DA76">
        <f t="shared" si="97"/>
        <v>0</v>
      </c>
      <c r="DB76">
        <f t="shared" si="97"/>
        <v>0</v>
      </c>
      <c r="DC76">
        <f t="shared" si="97"/>
        <v>0</v>
      </c>
      <c r="DD76">
        <f t="shared" si="97"/>
        <v>0</v>
      </c>
      <c r="DE76">
        <f t="shared" si="97"/>
        <v>0</v>
      </c>
      <c r="DF76">
        <f t="shared" si="97"/>
        <v>0</v>
      </c>
      <c r="DG76">
        <f t="shared" si="97"/>
        <v>0</v>
      </c>
      <c r="DH76">
        <f t="shared" si="97"/>
        <v>0</v>
      </c>
      <c r="DI76">
        <f t="shared" si="97"/>
        <v>0</v>
      </c>
      <c r="DJ76">
        <f t="shared" si="97"/>
        <v>0</v>
      </c>
      <c r="DK76">
        <f t="shared" si="97"/>
        <v>0</v>
      </c>
      <c r="DL76">
        <f t="shared" si="97"/>
        <v>0</v>
      </c>
      <c r="DM76">
        <f t="shared" si="97"/>
        <v>0</v>
      </c>
      <c r="DN76">
        <f t="shared" si="97"/>
        <v>0</v>
      </c>
      <c r="DO76">
        <f t="shared" si="97"/>
        <v>0</v>
      </c>
      <c r="DP76">
        <f t="shared" si="97"/>
        <v>0</v>
      </c>
      <c r="DQ76">
        <f t="shared" si="97"/>
        <v>0</v>
      </c>
    </row>
    <row r="77" spans="1:121" x14ac:dyDescent="0.25">
      <c r="A77" t="str">
        <f t="shared" si="48"/>
        <v>14_PE</v>
      </c>
      <c r="B77" t="str">
        <f t="shared" si="48"/>
        <v>16_1_biogas</v>
      </c>
      <c r="C77" t="str">
        <f t="shared" si="48"/>
        <v>16_1_biogas</v>
      </c>
      <c r="D77" s="4" t="s">
        <v>149</v>
      </c>
      <c r="E77" s="4"/>
      <c r="F77" s="4"/>
      <c r="G77" s="4">
        <f t="shared" si="49"/>
        <v>0</v>
      </c>
      <c r="BL77" t="str">
        <f t="shared" si="50"/>
        <v>14_PE</v>
      </c>
      <c r="BM77" t="str">
        <f t="shared" si="51"/>
        <v>d_nonenergy_16_1_biogas</v>
      </c>
      <c r="BP77">
        <f t="shared" ref="BP77:CW77" si="98">BP$49*BP38</f>
        <v>0</v>
      </c>
      <c r="BQ77">
        <f t="shared" si="98"/>
        <v>0</v>
      </c>
      <c r="BR77">
        <f t="shared" si="98"/>
        <v>0</v>
      </c>
      <c r="BS77">
        <f t="shared" si="98"/>
        <v>0</v>
      </c>
      <c r="BT77">
        <f t="shared" si="98"/>
        <v>0</v>
      </c>
      <c r="BU77">
        <f t="shared" si="98"/>
        <v>0</v>
      </c>
      <c r="BV77">
        <f t="shared" si="98"/>
        <v>0</v>
      </c>
      <c r="BW77">
        <f t="shared" si="98"/>
        <v>0</v>
      </c>
      <c r="BX77">
        <f t="shared" si="98"/>
        <v>0</v>
      </c>
      <c r="BY77">
        <f t="shared" si="98"/>
        <v>0</v>
      </c>
      <c r="BZ77">
        <f t="shared" si="98"/>
        <v>0</v>
      </c>
      <c r="CA77">
        <f t="shared" si="98"/>
        <v>0</v>
      </c>
      <c r="CB77">
        <f t="shared" si="98"/>
        <v>0</v>
      </c>
      <c r="CC77">
        <f t="shared" si="98"/>
        <v>0</v>
      </c>
      <c r="CD77">
        <f t="shared" si="98"/>
        <v>0</v>
      </c>
      <c r="CE77">
        <f t="shared" si="98"/>
        <v>0</v>
      </c>
      <c r="CF77">
        <f t="shared" si="98"/>
        <v>0</v>
      </c>
      <c r="CG77">
        <f t="shared" si="98"/>
        <v>0</v>
      </c>
      <c r="CH77">
        <f t="shared" si="98"/>
        <v>0</v>
      </c>
      <c r="CI77">
        <f t="shared" si="98"/>
        <v>0</v>
      </c>
      <c r="CJ77">
        <f t="shared" si="98"/>
        <v>0</v>
      </c>
      <c r="CK77">
        <f t="shared" si="98"/>
        <v>0</v>
      </c>
      <c r="CL77">
        <f t="shared" si="98"/>
        <v>0</v>
      </c>
      <c r="CM77">
        <f t="shared" si="98"/>
        <v>0</v>
      </c>
      <c r="CN77">
        <f t="shared" si="98"/>
        <v>0</v>
      </c>
      <c r="CO77">
        <f t="shared" si="98"/>
        <v>0</v>
      </c>
      <c r="CP77">
        <f t="shared" si="98"/>
        <v>0</v>
      </c>
      <c r="CQ77">
        <f t="shared" si="98"/>
        <v>0</v>
      </c>
      <c r="CR77">
        <f t="shared" si="98"/>
        <v>0</v>
      </c>
      <c r="CS77">
        <f t="shared" si="98"/>
        <v>0</v>
      </c>
      <c r="CT77">
        <f t="shared" si="98"/>
        <v>0</v>
      </c>
      <c r="CU77">
        <f t="shared" si="98"/>
        <v>0</v>
      </c>
      <c r="CV77">
        <f t="shared" si="98"/>
        <v>0</v>
      </c>
      <c r="CW77">
        <f t="shared" si="98"/>
        <v>0</v>
      </c>
      <c r="CX77">
        <f t="shared" ref="CX77:DQ77" si="99">CX$49*CX38</f>
        <v>0</v>
      </c>
      <c r="CY77">
        <f t="shared" si="99"/>
        <v>0</v>
      </c>
      <c r="CZ77">
        <f t="shared" si="99"/>
        <v>0</v>
      </c>
      <c r="DA77">
        <f t="shared" si="99"/>
        <v>0</v>
      </c>
      <c r="DB77">
        <f t="shared" si="99"/>
        <v>0</v>
      </c>
      <c r="DC77">
        <f t="shared" si="99"/>
        <v>0</v>
      </c>
      <c r="DD77">
        <f t="shared" si="99"/>
        <v>0</v>
      </c>
      <c r="DE77">
        <f t="shared" si="99"/>
        <v>0</v>
      </c>
      <c r="DF77">
        <f t="shared" si="99"/>
        <v>0</v>
      </c>
      <c r="DG77">
        <f t="shared" si="99"/>
        <v>0</v>
      </c>
      <c r="DH77">
        <f t="shared" si="99"/>
        <v>0</v>
      </c>
      <c r="DI77">
        <f t="shared" si="99"/>
        <v>0</v>
      </c>
      <c r="DJ77">
        <f t="shared" si="99"/>
        <v>0</v>
      </c>
      <c r="DK77">
        <f t="shared" si="99"/>
        <v>0</v>
      </c>
      <c r="DL77">
        <f t="shared" si="99"/>
        <v>0</v>
      </c>
      <c r="DM77">
        <f t="shared" si="99"/>
        <v>0</v>
      </c>
      <c r="DN77">
        <f t="shared" si="99"/>
        <v>0</v>
      </c>
      <c r="DO77">
        <f t="shared" si="99"/>
        <v>0</v>
      </c>
      <c r="DP77">
        <f t="shared" si="99"/>
        <v>0</v>
      </c>
      <c r="DQ77">
        <f t="shared" si="99"/>
        <v>0</v>
      </c>
    </row>
    <row r="78" spans="1:121" x14ac:dyDescent="0.25">
      <c r="A78" t="str">
        <f t="shared" si="48"/>
        <v>14_PE</v>
      </c>
      <c r="B78" t="str">
        <f t="shared" si="48"/>
        <v>16_2_industrial_waste</v>
      </c>
      <c r="C78" t="str">
        <f t="shared" si="48"/>
        <v>16_2_industrial_waste</v>
      </c>
      <c r="D78" s="4" t="s">
        <v>149</v>
      </c>
      <c r="E78" s="4"/>
      <c r="F78" s="4"/>
      <c r="G78" s="4">
        <f t="shared" si="49"/>
        <v>0</v>
      </c>
      <c r="BL78" t="str">
        <f t="shared" si="50"/>
        <v>14_PE</v>
      </c>
      <c r="BM78" t="str">
        <f t="shared" si="51"/>
        <v>d_nonenergy_16_2_industrial_waste</v>
      </c>
      <c r="BP78">
        <f t="shared" ref="BP78:CW78" si="100">BP$49*BP39</f>
        <v>0</v>
      </c>
      <c r="BQ78">
        <f t="shared" si="100"/>
        <v>0</v>
      </c>
      <c r="BR78">
        <f t="shared" si="100"/>
        <v>0</v>
      </c>
      <c r="BS78">
        <f t="shared" si="100"/>
        <v>0</v>
      </c>
      <c r="BT78">
        <f t="shared" si="100"/>
        <v>0</v>
      </c>
      <c r="BU78">
        <f t="shared" si="100"/>
        <v>0</v>
      </c>
      <c r="BV78">
        <f t="shared" si="100"/>
        <v>0</v>
      </c>
      <c r="BW78">
        <f t="shared" si="100"/>
        <v>0</v>
      </c>
      <c r="BX78">
        <f t="shared" si="100"/>
        <v>0</v>
      </c>
      <c r="BY78">
        <f t="shared" si="100"/>
        <v>0</v>
      </c>
      <c r="BZ78">
        <f t="shared" si="100"/>
        <v>0</v>
      </c>
      <c r="CA78">
        <f t="shared" si="100"/>
        <v>0</v>
      </c>
      <c r="CB78">
        <f t="shared" si="100"/>
        <v>0</v>
      </c>
      <c r="CC78">
        <f t="shared" si="100"/>
        <v>0</v>
      </c>
      <c r="CD78">
        <f t="shared" si="100"/>
        <v>0</v>
      </c>
      <c r="CE78">
        <f t="shared" si="100"/>
        <v>0</v>
      </c>
      <c r="CF78">
        <f t="shared" si="100"/>
        <v>0</v>
      </c>
      <c r="CG78">
        <f t="shared" si="100"/>
        <v>0</v>
      </c>
      <c r="CH78">
        <f t="shared" si="100"/>
        <v>0</v>
      </c>
      <c r="CI78">
        <f t="shared" si="100"/>
        <v>0</v>
      </c>
      <c r="CJ78">
        <f t="shared" si="100"/>
        <v>0</v>
      </c>
      <c r="CK78">
        <f t="shared" si="100"/>
        <v>0</v>
      </c>
      <c r="CL78">
        <f t="shared" si="100"/>
        <v>0</v>
      </c>
      <c r="CM78">
        <f t="shared" si="100"/>
        <v>0</v>
      </c>
      <c r="CN78">
        <f t="shared" si="100"/>
        <v>0</v>
      </c>
      <c r="CO78">
        <f t="shared" si="100"/>
        <v>0</v>
      </c>
      <c r="CP78">
        <f t="shared" si="100"/>
        <v>0</v>
      </c>
      <c r="CQ78">
        <f t="shared" si="100"/>
        <v>0</v>
      </c>
      <c r="CR78">
        <f t="shared" si="100"/>
        <v>0</v>
      </c>
      <c r="CS78">
        <f t="shared" si="100"/>
        <v>0</v>
      </c>
      <c r="CT78">
        <f t="shared" si="100"/>
        <v>0</v>
      </c>
      <c r="CU78">
        <f t="shared" si="100"/>
        <v>0</v>
      </c>
      <c r="CV78">
        <f t="shared" si="100"/>
        <v>0</v>
      </c>
      <c r="CW78">
        <f t="shared" si="100"/>
        <v>0</v>
      </c>
      <c r="CX78">
        <f t="shared" ref="CX78:DQ78" si="101">CX$49*CX39</f>
        <v>0</v>
      </c>
      <c r="CY78">
        <f t="shared" si="101"/>
        <v>0</v>
      </c>
      <c r="CZ78">
        <f t="shared" si="101"/>
        <v>0</v>
      </c>
      <c r="DA78">
        <f t="shared" si="101"/>
        <v>0</v>
      </c>
      <c r="DB78">
        <f t="shared" si="101"/>
        <v>0</v>
      </c>
      <c r="DC78">
        <f t="shared" si="101"/>
        <v>0</v>
      </c>
      <c r="DD78">
        <f t="shared" si="101"/>
        <v>0</v>
      </c>
      <c r="DE78">
        <f t="shared" si="101"/>
        <v>0</v>
      </c>
      <c r="DF78">
        <f t="shared" si="101"/>
        <v>0</v>
      </c>
      <c r="DG78">
        <f t="shared" si="101"/>
        <v>0</v>
      </c>
      <c r="DH78">
        <f t="shared" si="101"/>
        <v>0</v>
      </c>
      <c r="DI78">
        <f t="shared" si="101"/>
        <v>0</v>
      </c>
      <c r="DJ78">
        <f t="shared" si="101"/>
        <v>0</v>
      </c>
      <c r="DK78">
        <f t="shared" si="101"/>
        <v>0</v>
      </c>
      <c r="DL78">
        <f t="shared" si="101"/>
        <v>0</v>
      </c>
      <c r="DM78">
        <f t="shared" si="101"/>
        <v>0</v>
      </c>
      <c r="DN78">
        <f t="shared" si="101"/>
        <v>0</v>
      </c>
      <c r="DO78">
        <f t="shared" si="101"/>
        <v>0</v>
      </c>
      <c r="DP78">
        <f t="shared" si="101"/>
        <v>0</v>
      </c>
      <c r="DQ78">
        <f t="shared" si="101"/>
        <v>0</v>
      </c>
    </row>
    <row r="79" spans="1:121" x14ac:dyDescent="0.25">
      <c r="A79" t="str">
        <f t="shared" si="48"/>
        <v>14_PE</v>
      </c>
      <c r="B79" t="str">
        <f t="shared" si="48"/>
        <v>16_3_municipal_solid_waste_renewable</v>
      </c>
      <c r="C79" t="str">
        <f t="shared" si="48"/>
        <v>16_3_msw_ren</v>
      </c>
      <c r="D79" s="4" t="s">
        <v>149</v>
      </c>
      <c r="E79" s="4"/>
      <c r="F79" s="4"/>
      <c r="G79" s="4">
        <f t="shared" si="49"/>
        <v>0</v>
      </c>
      <c r="BL79" t="str">
        <f t="shared" si="50"/>
        <v>14_PE</v>
      </c>
      <c r="BM79" t="str">
        <f t="shared" si="51"/>
        <v>d_nonenergy_16_3_msw_ren</v>
      </c>
      <c r="BP79">
        <f t="shared" ref="BP79:CW79" si="102">BP$49*BP40</f>
        <v>0</v>
      </c>
      <c r="BQ79">
        <f t="shared" si="102"/>
        <v>0</v>
      </c>
      <c r="BR79">
        <f t="shared" si="102"/>
        <v>0</v>
      </c>
      <c r="BS79">
        <f t="shared" si="102"/>
        <v>0</v>
      </c>
      <c r="BT79">
        <f t="shared" si="102"/>
        <v>0</v>
      </c>
      <c r="BU79">
        <f t="shared" si="102"/>
        <v>0</v>
      </c>
      <c r="BV79">
        <f t="shared" si="102"/>
        <v>0</v>
      </c>
      <c r="BW79">
        <f t="shared" si="102"/>
        <v>0</v>
      </c>
      <c r="BX79">
        <f t="shared" si="102"/>
        <v>0</v>
      </c>
      <c r="BY79">
        <f t="shared" si="102"/>
        <v>0</v>
      </c>
      <c r="BZ79">
        <f t="shared" si="102"/>
        <v>0</v>
      </c>
      <c r="CA79">
        <f t="shared" si="102"/>
        <v>0</v>
      </c>
      <c r="CB79">
        <f t="shared" si="102"/>
        <v>0</v>
      </c>
      <c r="CC79">
        <f t="shared" si="102"/>
        <v>0</v>
      </c>
      <c r="CD79">
        <f t="shared" si="102"/>
        <v>0</v>
      </c>
      <c r="CE79">
        <f t="shared" si="102"/>
        <v>0</v>
      </c>
      <c r="CF79">
        <f t="shared" si="102"/>
        <v>0</v>
      </c>
      <c r="CG79">
        <f t="shared" si="102"/>
        <v>0</v>
      </c>
      <c r="CH79">
        <f t="shared" si="102"/>
        <v>0</v>
      </c>
      <c r="CI79">
        <f t="shared" si="102"/>
        <v>0</v>
      </c>
      <c r="CJ79">
        <f t="shared" si="102"/>
        <v>0</v>
      </c>
      <c r="CK79">
        <f t="shared" si="102"/>
        <v>0</v>
      </c>
      <c r="CL79">
        <f t="shared" si="102"/>
        <v>0</v>
      </c>
      <c r="CM79">
        <f t="shared" si="102"/>
        <v>0</v>
      </c>
      <c r="CN79">
        <f t="shared" si="102"/>
        <v>0</v>
      </c>
      <c r="CO79">
        <f t="shared" si="102"/>
        <v>0</v>
      </c>
      <c r="CP79">
        <f t="shared" si="102"/>
        <v>0</v>
      </c>
      <c r="CQ79">
        <f t="shared" si="102"/>
        <v>0</v>
      </c>
      <c r="CR79">
        <f t="shared" si="102"/>
        <v>0</v>
      </c>
      <c r="CS79">
        <f t="shared" si="102"/>
        <v>0</v>
      </c>
      <c r="CT79">
        <f t="shared" si="102"/>
        <v>0</v>
      </c>
      <c r="CU79">
        <f t="shared" si="102"/>
        <v>0</v>
      </c>
      <c r="CV79">
        <f t="shared" si="102"/>
        <v>0</v>
      </c>
      <c r="CW79">
        <f t="shared" si="102"/>
        <v>0</v>
      </c>
      <c r="CX79">
        <f t="shared" ref="CX79:DQ79" si="103">CX$49*CX40</f>
        <v>0</v>
      </c>
      <c r="CY79">
        <f t="shared" si="103"/>
        <v>0</v>
      </c>
      <c r="CZ79">
        <f t="shared" si="103"/>
        <v>0</v>
      </c>
      <c r="DA79">
        <f t="shared" si="103"/>
        <v>0</v>
      </c>
      <c r="DB79">
        <f t="shared" si="103"/>
        <v>0</v>
      </c>
      <c r="DC79">
        <f t="shared" si="103"/>
        <v>0</v>
      </c>
      <c r="DD79">
        <f t="shared" si="103"/>
        <v>0</v>
      </c>
      <c r="DE79">
        <f t="shared" si="103"/>
        <v>0</v>
      </c>
      <c r="DF79">
        <f t="shared" si="103"/>
        <v>0</v>
      </c>
      <c r="DG79">
        <f t="shared" si="103"/>
        <v>0</v>
      </c>
      <c r="DH79">
        <f t="shared" si="103"/>
        <v>0</v>
      </c>
      <c r="DI79">
        <f t="shared" si="103"/>
        <v>0</v>
      </c>
      <c r="DJ79">
        <f t="shared" si="103"/>
        <v>0</v>
      </c>
      <c r="DK79">
        <f t="shared" si="103"/>
        <v>0</v>
      </c>
      <c r="DL79">
        <f t="shared" si="103"/>
        <v>0</v>
      </c>
      <c r="DM79">
        <f t="shared" si="103"/>
        <v>0</v>
      </c>
      <c r="DN79">
        <f t="shared" si="103"/>
        <v>0</v>
      </c>
      <c r="DO79">
        <f t="shared" si="103"/>
        <v>0</v>
      </c>
      <c r="DP79">
        <f t="shared" si="103"/>
        <v>0</v>
      </c>
      <c r="DQ79">
        <f t="shared" si="103"/>
        <v>0</v>
      </c>
    </row>
    <row r="80" spans="1:121" x14ac:dyDescent="0.25">
      <c r="A80" t="str">
        <f t="shared" si="48"/>
        <v>14_PE</v>
      </c>
      <c r="B80" t="str">
        <f t="shared" si="48"/>
        <v>16_4_municipal_solid_waste_nonrenewable</v>
      </c>
      <c r="C80" t="str">
        <f t="shared" si="48"/>
        <v>16_4_msw_nonr</v>
      </c>
      <c r="D80" s="4" t="s">
        <v>149</v>
      </c>
      <c r="E80" s="4"/>
      <c r="F80" s="4"/>
      <c r="G80" s="4">
        <f t="shared" si="49"/>
        <v>0</v>
      </c>
      <c r="BL80" t="str">
        <f t="shared" si="50"/>
        <v>14_PE</v>
      </c>
      <c r="BM80" t="str">
        <f t="shared" si="51"/>
        <v>d_nonenergy_16_4_msw_nonr</v>
      </c>
      <c r="BP80">
        <f t="shared" ref="BP80:CW80" si="104">BP$49*BP41</f>
        <v>0</v>
      </c>
      <c r="BQ80">
        <f t="shared" si="104"/>
        <v>0</v>
      </c>
      <c r="BR80">
        <f t="shared" si="104"/>
        <v>0</v>
      </c>
      <c r="BS80">
        <f t="shared" si="104"/>
        <v>0</v>
      </c>
      <c r="BT80">
        <f t="shared" si="104"/>
        <v>0</v>
      </c>
      <c r="BU80">
        <f t="shared" si="104"/>
        <v>0</v>
      </c>
      <c r="BV80">
        <f t="shared" si="104"/>
        <v>0</v>
      </c>
      <c r="BW80">
        <f t="shared" si="104"/>
        <v>0</v>
      </c>
      <c r="BX80">
        <f t="shared" si="104"/>
        <v>0</v>
      </c>
      <c r="BY80">
        <f t="shared" si="104"/>
        <v>0</v>
      </c>
      <c r="BZ80">
        <f t="shared" si="104"/>
        <v>0</v>
      </c>
      <c r="CA80">
        <f t="shared" si="104"/>
        <v>0</v>
      </c>
      <c r="CB80">
        <f t="shared" si="104"/>
        <v>0</v>
      </c>
      <c r="CC80">
        <f t="shared" si="104"/>
        <v>0</v>
      </c>
      <c r="CD80">
        <f t="shared" si="104"/>
        <v>0</v>
      </c>
      <c r="CE80">
        <f t="shared" si="104"/>
        <v>0</v>
      </c>
      <c r="CF80">
        <f t="shared" si="104"/>
        <v>0</v>
      </c>
      <c r="CG80">
        <f t="shared" si="104"/>
        <v>0</v>
      </c>
      <c r="CH80">
        <f t="shared" si="104"/>
        <v>0</v>
      </c>
      <c r="CI80">
        <f t="shared" si="104"/>
        <v>0</v>
      </c>
      <c r="CJ80">
        <f t="shared" si="104"/>
        <v>0</v>
      </c>
      <c r="CK80">
        <f t="shared" si="104"/>
        <v>0</v>
      </c>
      <c r="CL80">
        <f t="shared" si="104"/>
        <v>0</v>
      </c>
      <c r="CM80">
        <f t="shared" si="104"/>
        <v>0</v>
      </c>
      <c r="CN80">
        <f t="shared" si="104"/>
        <v>0</v>
      </c>
      <c r="CO80">
        <f t="shared" si="104"/>
        <v>0</v>
      </c>
      <c r="CP80">
        <f t="shared" si="104"/>
        <v>0</v>
      </c>
      <c r="CQ80">
        <f t="shared" si="104"/>
        <v>0</v>
      </c>
      <c r="CR80">
        <f t="shared" si="104"/>
        <v>0</v>
      </c>
      <c r="CS80">
        <f t="shared" si="104"/>
        <v>0</v>
      </c>
      <c r="CT80">
        <f t="shared" si="104"/>
        <v>0</v>
      </c>
      <c r="CU80">
        <f t="shared" si="104"/>
        <v>0</v>
      </c>
      <c r="CV80">
        <f t="shared" si="104"/>
        <v>0</v>
      </c>
      <c r="CW80">
        <f t="shared" si="104"/>
        <v>0</v>
      </c>
      <c r="CX80">
        <f t="shared" ref="CX80:DQ80" si="105">CX$49*CX41</f>
        <v>0</v>
      </c>
      <c r="CY80">
        <f t="shared" si="105"/>
        <v>0</v>
      </c>
      <c r="CZ80">
        <f t="shared" si="105"/>
        <v>0</v>
      </c>
      <c r="DA80">
        <f t="shared" si="105"/>
        <v>0</v>
      </c>
      <c r="DB80">
        <f t="shared" si="105"/>
        <v>0</v>
      </c>
      <c r="DC80">
        <f t="shared" si="105"/>
        <v>0</v>
      </c>
      <c r="DD80">
        <f t="shared" si="105"/>
        <v>0</v>
      </c>
      <c r="DE80">
        <f t="shared" si="105"/>
        <v>0</v>
      </c>
      <c r="DF80">
        <f t="shared" si="105"/>
        <v>0</v>
      </c>
      <c r="DG80">
        <f t="shared" si="105"/>
        <v>0</v>
      </c>
      <c r="DH80">
        <f t="shared" si="105"/>
        <v>0</v>
      </c>
      <c r="DI80">
        <f t="shared" si="105"/>
        <v>0</v>
      </c>
      <c r="DJ80">
        <f t="shared" si="105"/>
        <v>0</v>
      </c>
      <c r="DK80">
        <f t="shared" si="105"/>
        <v>0</v>
      </c>
      <c r="DL80">
        <f t="shared" si="105"/>
        <v>0</v>
      </c>
      <c r="DM80">
        <f t="shared" si="105"/>
        <v>0</v>
      </c>
      <c r="DN80">
        <f t="shared" si="105"/>
        <v>0</v>
      </c>
      <c r="DO80">
        <f t="shared" si="105"/>
        <v>0</v>
      </c>
      <c r="DP80">
        <f t="shared" si="105"/>
        <v>0</v>
      </c>
      <c r="DQ80">
        <f t="shared" si="105"/>
        <v>0</v>
      </c>
    </row>
    <row r="81" spans="1:121" x14ac:dyDescent="0.25">
      <c r="A81" t="str">
        <f t="shared" si="48"/>
        <v>14_PE</v>
      </c>
      <c r="B81" t="str">
        <f t="shared" si="48"/>
        <v>16_5_biogasoline</v>
      </c>
      <c r="C81" t="str">
        <f t="shared" si="48"/>
        <v>16_5_biogasoline</v>
      </c>
      <c r="D81" s="4" t="s">
        <v>149</v>
      </c>
      <c r="E81" s="4"/>
      <c r="F81" s="4"/>
      <c r="G81" s="4">
        <f t="shared" si="49"/>
        <v>0</v>
      </c>
      <c r="BL81" t="str">
        <f t="shared" si="50"/>
        <v>14_PE</v>
      </c>
      <c r="BM81" t="str">
        <f t="shared" si="51"/>
        <v>d_nonenergy_16_5_biogasoline</v>
      </c>
      <c r="BP81">
        <f t="shared" ref="BP81:CW81" si="106">BP$49*BP42</f>
        <v>0</v>
      </c>
      <c r="BQ81">
        <f t="shared" si="106"/>
        <v>0</v>
      </c>
      <c r="BR81">
        <f t="shared" si="106"/>
        <v>0</v>
      </c>
      <c r="BS81">
        <f t="shared" si="106"/>
        <v>0</v>
      </c>
      <c r="BT81">
        <f t="shared" si="106"/>
        <v>0</v>
      </c>
      <c r="BU81">
        <f t="shared" si="106"/>
        <v>0</v>
      </c>
      <c r="BV81">
        <f t="shared" si="106"/>
        <v>0</v>
      </c>
      <c r="BW81">
        <f t="shared" si="106"/>
        <v>0</v>
      </c>
      <c r="BX81">
        <f t="shared" si="106"/>
        <v>0</v>
      </c>
      <c r="BY81">
        <f t="shared" si="106"/>
        <v>0</v>
      </c>
      <c r="BZ81">
        <f t="shared" si="106"/>
        <v>0</v>
      </c>
      <c r="CA81">
        <f t="shared" si="106"/>
        <v>0</v>
      </c>
      <c r="CB81">
        <f t="shared" si="106"/>
        <v>0</v>
      </c>
      <c r="CC81">
        <f t="shared" si="106"/>
        <v>0</v>
      </c>
      <c r="CD81">
        <f t="shared" si="106"/>
        <v>0</v>
      </c>
      <c r="CE81">
        <f t="shared" si="106"/>
        <v>0</v>
      </c>
      <c r="CF81">
        <f t="shared" si="106"/>
        <v>0</v>
      </c>
      <c r="CG81">
        <f t="shared" si="106"/>
        <v>0</v>
      </c>
      <c r="CH81">
        <f t="shared" si="106"/>
        <v>0</v>
      </c>
      <c r="CI81">
        <f t="shared" si="106"/>
        <v>0</v>
      </c>
      <c r="CJ81">
        <f t="shared" si="106"/>
        <v>0</v>
      </c>
      <c r="CK81">
        <f t="shared" si="106"/>
        <v>0</v>
      </c>
      <c r="CL81">
        <f t="shared" si="106"/>
        <v>0</v>
      </c>
      <c r="CM81">
        <f t="shared" si="106"/>
        <v>0</v>
      </c>
      <c r="CN81">
        <f t="shared" si="106"/>
        <v>0</v>
      </c>
      <c r="CO81">
        <f t="shared" si="106"/>
        <v>0</v>
      </c>
      <c r="CP81">
        <f t="shared" si="106"/>
        <v>0</v>
      </c>
      <c r="CQ81">
        <f t="shared" si="106"/>
        <v>0</v>
      </c>
      <c r="CR81">
        <f t="shared" si="106"/>
        <v>0</v>
      </c>
      <c r="CS81">
        <f t="shared" si="106"/>
        <v>0</v>
      </c>
      <c r="CT81">
        <f t="shared" si="106"/>
        <v>0</v>
      </c>
      <c r="CU81">
        <f t="shared" si="106"/>
        <v>0</v>
      </c>
      <c r="CV81">
        <f t="shared" si="106"/>
        <v>0</v>
      </c>
      <c r="CW81">
        <f t="shared" si="106"/>
        <v>0</v>
      </c>
      <c r="CX81">
        <f t="shared" ref="CX81:DQ81" si="107">CX$49*CX42</f>
        <v>0</v>
      </c>
      <c r="CY81">
        <f t="shared" si="107"/>
        <v>0</v>
      </c>
      <c r="CZ81">
        <f t="shared" si="107"/>
        <v>0</v>
      </c>
      <c r="DA81">
        <f t="shared" si="107"/>
        <v>0</v>
      </c>
      <c r="DB81">
        <f t="shared" si="107"/>
        <v>0</v>
      </c>
      <c r="DC81">
        <f t="shared" si="107"/>
        <v>0</v>
      </c>
      <c r="DD81">
        <f t="shared" si="107"/>
        <v>0</v>
      </c>
      <c r="DE81">
        <f t="shared" si="107"/>
        <v>0</v>
      </c>
      <c r="DF81">
        <f t="shared" si="107"/>
        <v>0</v>
      </c>
      <c r="DG81">
        <f t="shared" si="107"/>
        <v>0</v>
      </c>
      <c r="DH81">
        <f t="shared" si="107"/>
        <v>0</v>
      </c>
      <c r="DI81">
        <f t="shared" si="107"/>
        <v>0</v>
      </c>
      <c r="DJ81">
        <f t="shared" si="107"/>
        <v>0</v>
      </c>
      <c r="DK81">
        <f t="shared" si="107"/>
        <v>0</v>
      </c>
      <c r="DL81">
        <f t="shared" si="107"/>
        <v>0</v>
      </c>
      <c r="DM81">
        <f t="shared" si="107"/>
        <v>0</v>
      </c>
      <c r="DN81">
        <f t="shared" si="107"/>
        <v>0</v>
      </c>
      <c r="DO81">
        <f t="shared" si="107"/>
        <v>0</v>
      </c>
      <c r="DP81">
        <f t="shared" si="107"/>
        <v>0</v>
      </c>
      <c r="DQ81">
        <f t="shared" si="107"/>
        <v>0</v>
      </c>
    </row>
    <row r="82" spans="1:121" x14ac:dyDescent="0.25">
      <c r="A82" t="str">
        <f t="shared" si="48"/>
        <v>14_PE</v>
      </c>
      <c r="B82" t="str">
        <f t="shared" si="48"/>
        <v>16_6_biodiesel</v>
      </c>
      <c r="C82" t="str">
        <f t="shared" si="48"/>
        <v>16_6_biodiesel</v>
      </c>
      <c r="D82" s="4" t="s">
        <v>149</v>
      </c>
      <c r="E82" s="4"/>
      <c r="F82" s="4"/>
      <c r="G82" s="4">
        <f t="shared" si="49"/>
        <v>0</v>
      </c>
      <c r="BL82" t="str">
        <f t="shared" si="50"/>
        <v>14_PE</v>
      </c>
      <c r="BM82" t="str">
        <f t="shared" si="51"/>
        <v>d_nonenergy_16_6_biodiesel</v>
      </c>
      <c r="BP82">
        <f t="shared" ref="BP82:CW82" si="108">BP$49*BP43</f>
        <v>0</v>
      </c>
      <c r="BQ82">
        <f t="shared" si="108"/>
        <v>0</v>
      </c>
      <c r="BR82">
        <f t="shared" si="108"/>
        <v>0</v>
      </c>
      <c r="BS82">
        <f t="shared" si="108"/>
        <v>0</v>
      </c>
      <c r="BT82">
        <f t="shared" si="108"/>
        <v>0</v>
      </c>
      <c r="BU82">
        <f t="shared" si="108"/>
        <v>0</v>
      </c>
      <c r="BV82">
        <f t="shared" si="108"/>
        <v>0</v>
      </c>
      <c r="BW82">
        <f t="shared" si="108"/>
        <v>0</v>
      </c>
      <c r="BX82">
        <f t="shared" si="108"/>
        <v>0</v>
      </c>
      <c r="BY82">
        <f t="shared" si="108"/>
        <v>0</v>
      </c>
      <c r="BZ82">
        <f t="shared" si="108"/>
        <v>0</v>
      </c>
      <c r="CA82">
        <f t="shared" si="108"/>
        <v>0</v>
      </c>
      <c r="CB82">
        <f t="shared" si="108"/>
        <v>0</v>
      </c>
      <c r="CC82">
        <f t="shared" si="108"/>
        <v>0</v>
      </c>
      <c r="CD82">
        <f t="shared" si="108"/>
        <v>0</v>
      </c>
      <c r="CE82">
        <f t="shared" si="108"/>
        <v>0</v>
      </c>
      <c r="CF82">
        <f t="shared" si="108"/>
        <v>0</v>
      </c>
      <c r="CG82">
        <f t="shared" si="108"/>
        <v>0</v>
      </c>
      <c r="CH82">
        <f t="shared" si="108"/>
        <v>0</v>
      </c>
      <c r="CI82">
        <f t="shared" si="108"/>
        <v>0</v>
      </c>
      <c r="CJ82">
        <f t="shared" si="108"/>
        <v>0</v>
      </c>
      <c r="CK82">
        <f t="shared" si="108"/>
        <v>0</v>
      </c>
      <c r="CL82">
        <f t="shared" si="108"/>
        <v>0</v>
      </c>
      <c r="CM82">
        <f t="shared" si="108"/>
        <v>0</v>
      </c>
      <c r="CN82">
        <f t="shared" si="108"/>
        <v>0</v>
      </c>
      <c r="CO82">
        <f t="shared" si="108"/>
        <v>0</v>
      </c>
      <c r="CP82">
        <f t="shared" si="108"/>
        <v>0</v>
      </c>
      <c r="CQ82">
        <f t="shared" si="108"/>
        <v>0</v>
      </c>
      <c r="CR82">
        <f t="shared" si="108"/>
        <v>0</v>
      </c>
      <c r="CS82">
        <f t="shared" si="108"/>
        <v>0</v>
      </c>
      <c r="CT82">
        <f t="shared" si="108"/>
        <v>0</v>
      </c>
      <c r="CU82">
        <f t="shared" si="108"/>
        <v>0</v>
      </c>
      <c r="CV82">
        <f t="shared" si="108"/>
        <v>0</v>
      </c>
      <c r="CW82">
        <f t="shared" si="108"/>
        <v>0</v>
      </c>
      <c r="CX82">
        <f t="shared" ref="CX82:DQ82" si="109">CX$49*CX43</f>
        <v>0</v>
      </c>
      <c r="CY82">
        <f t="shared" si="109"/>
        <v>0</v>
      </c>
      <c r="CZ82">
        <f t="shared" si="109"/>
        <v>0</v>
      </c>
      <c r="DA82">
        <f t="shared" si="109"/>
        <v>0</v>
      </c>
      <c r="DB82">
        <f t="shared" si="109"/>
        <v>0</v>
      </c>
      <c r="DC82">
        <f t="shared" si="109"/>
        <v>0</v>
      </c>
      <c r="DD82">
        <f t="shared" si="109"/>
        <v>0</v>
      </c>
      <c r="DE82">
        <f t="shared" si="109"/>
        <v>0</v>
      </c>
      <c r="DF82">
        <f t="shared" si="109"/>
        <v>0</v>
      </c>
      <c r="DG82">
        <f t="shared" si="109"/>
        <v>0</v>
      </c>
      <c r="DH82">
        <f t="shared" si="109"/>
        <v>0</v>
      </c>
      <c r="DI82">
        <f t="shared" si="109"/>
        <v>0</v>
      </c>
      <c r="DJ82">
        <f t="shared" si="109"/>
        <v>0</v>
      </c>
      <c r="DK82">
        <f t="shared" si="109"/>
        <v>0</v>
      </c>
      <c r="DL82">
        <f t="shared" si="109"/>
        <v>0</v>
      </c>
      <c r="DM82">
        <f t="shared" si="109"/>
        <v>0</v>
      </c>
      <c r="DN82">
        <f t="shared" si="109"/>
        <v>0</v>
      </c>
      <c r="DO82">
        <f t="shared" si="109"/>
        <v>0</v>
      </c>
      <c r="DP82">
        <f t="shared" si="109"/>
        <v>0</v>
      </c>
      <c r="DQ82">
        <f t="shared" si="109"/>
        <v>0</v>
      </c>
    </row>
    <row r="83" spans="1:121" x14ac:dyDescent="0.25">
      <c r="A83" t="str">
        <f t="shared" si="48"/>
        <v>14_PE</v>
      </c>
      <c r="B83" t="str">
        <f t="shared" si="48"/>
        <v>16_8_other_liquid_biofuels</v>
      </c>
      <c r="C83" t="str">
        <f t="shared" si="48"/>
        <v>16_8_oth_liquid_biofuel</v>
      </c>
      <c r="D83" s="4" t="s">
        <v>149</v>
      </c>
      <c r="E83" s="4"/>
      <c r="F83" s="4"/>
      <c r="G83" s="4">
        <f t="shared" si="49"/>
        <v>0</v>
      </c>
      <c r="BL83" t="str">
        <f t="shared" si="50"/>
        <v>14_PE</v>
      </c>
      <c r="BM83" t="str">
        <f t="shared" si="51"/>
        <v>d_nonenergy_16_8_oth_liquid_biofuel</v>
      </c>
      <c r="BP83">
        <f t="shared" ref="BP83:CW83" si="110">BP$49*BP44</f>
        <v>0</v>
      </c>
      <c r="BQ83">
        <f t="shared" si="110"/>
        <v>0</v>
      </c>
      <c r="BR83">
        <f t="shared" si="110"/>
        <v>0</v>
      </c>
      <c r="BS83">
        <f t="shared" si="110"/>
        <v>0</v>
      </c>
      <c r="BT83">
        <f t="shared" si="110"/>
        <v>0</v>
      </c>
      <c r="BU83">
        <f t="shared" si="110"/>
        <v>0</v>
      </c>
      <c r="BV83">
        <f t="shared" si="110"/>
        <v>0</v>
      </c>
      <c r="BW83">
        <f t="shared" si="110"/>
        <v>0</v>
      </c>
      <c r="BX83">
        <f t="shared" si="110"/>
        <v>0</v>
      </c>
      <c r="BY83">
        <f t="shared" si="110"/>
        <v>0</v>
      </c>
      <c r="BZ83">
        <f t="shared" si="110"/>
        <v>0</v>
      </c>
      <c r="CA83">
        <f t="shared" si="110"/>
        <v>0</v>
      </c>
      <c r="CB83">
        <f t="shared" si="110"/>
        <v>0</v>
      </c>
      <c r="CC83">
        <f t="shared" si="110"/>
        <v>0</v>
      </c>
      <c r="CD83">
        <f t="shared" si="110"/>
        <v>0</v>
      </c>
      <c r="CE83">
        <f t="shared" si="110"/>
        <v>0</v>
      </c>
      <c r="CF83">
        <f t="shared" si="110"/>
        <v>0</v>
      </c>
      <c r="CG83">
        <f t="shared" si="110"/>
        <v>0</v>
      </c>
      <c r="CH83">
        <f t="shared" si="110"/>
        <v>0</v>
      </c>
      <c r="CI83">
        <f t="shared" si="110"/>
        <v>0</v>
      </c>
      <c r="CJ83">
        <f t="shared" si="110"/>
        <v>0</v>
      </c>
      <c r="CK83">
        <f t="shared" si="110"/>
        <v>0</v>
      </c>
      <c r="CL83">
        <f t="shared" si="110"/>
        <v>0</v>
      </c>
      <c r="CM83">
        <f t="shared" si="110"/>
        <v>0</v>
      </c>
      <c r="CN83">
        <f t="shared" si="110"/>
        <v>0</v>
      </c>
      <c r="CO83">
        <f t="shared" si="110"/>
        <v>0</v>
      </c>
      <c r="CP83">
        <f t="shared" si="110"/>
        <v>0</v>
      </c>
      <c r="CQ83">
        <f t="shared" si="110"/>
        <v>0</v>
      </c>
      <c r="CR83">
        <f t="shared" si="110"/>
        <v>0</v>
      </c>
      <c r="CS83">
        <f t="shared" si="110"/>
        <v>0</v>
      </c>
      <c r="CT83">
        <f t="shared" si="110"/>
        <v>0</v>
      </c>
      <c r="CU83">
        <f t="shared" si="110"/>
        <v>0</v>
      </c>
      <c r="CV83">
        <f t="shared" si="110"/>
        <v>0</v>
      </c>
      <c r="CW83">
        <f t="shared" si="110"/>
        <v>0</v>
      </c>
      <c r="CX83">
        <f t="shared" ref="CX83:DQ83" si="111">CX$49*CX44</f>
        <v>0</v>
      </c>
      <c r="CY83">
        <f t="shared" si="111"/>
        <v>0</v>
      </c>
      <c r="CZ83">
        <f t="shared" si="111"/>
        <v>0</v>
      </c>
      <c r="DA83">
        <f t="shared" si="111"/>
        <v>0</v>
      </c>
      <c r="DB83">
        <f t="shared" si="111"/>
        <v>0</v>
      </c>
      <c r="DC83">
        <f t="shared" si="111"/>
        <v>0</v>
      </c>
      <c r="DD83">
        <f t="shared" si="111"/>
        <v>0</v>
      </c>
      <c r="DE83">
        <f t="shared" si="111"/>
        <v>0</v>
      </c>
      <c r="DF83">
        <f t="shared" si="111"/>
        <v>0</v>
      </c>
      <c r="DG83">
        <f t="shared" si="111"/>
        <v>0</v>
      </c>
      <c r="DH83">
        <f t="shared" si="111"/>
        <v>0</v>
      </c>
      <c r="DI83">
        <f t="shared" si="111"/>
        <v>0</v>
      </c>
      <c r="DJ83">
        <f t="shared" si="111"/>
        <v>0</v>
      </c>
      <c r="DK83">
        <f t="shared" si="111"/>
        <v>0</v>
      </c>
      <c r="DL83">
        <f t="shared" si="111"/>
        <v>0</v>
      </c>
      <c r="DM83">
        <f t="shared" si="111"/>
        <v>0</v>
      </c>
      <c r="DN83">
        <f t="shared" si="111"/>
        <v>0</v>
      </c>
      <c r="DO83">
        <f t="shared" si="111"/>
        <v>0</v>
      </c>
      <c r="DP83">
        <f t="shared" si="111"/>
        <v>0</v>
      </c>
      <c r="DQ83">
        <f t="shared" si="111"/>
        <v>0</v>
      </c>
    </row>
    <row r="84" spans="1:121" x14ac:dyDescent="0.25">
      <c r="A84" t="str">
        <f t="shared" si="48"/>
        <v>14_PE</v>
      </c>
      <c r="B84" t="str">
        <f t="shared" si="48"/>
        <v>17_electricity</v>
      </c>
      <c r="C84" t="str">
        <f t="shared" si="48"/>
        <v>17_electricity</v>
      </c>
      <c r="D84" s="4" t="s">
        <v>149</v>
      </c>
      <c r="E84" s="4"/>
      <c r="F84" s="4"/>
      <c r="G84" s="4">
        <f t="shared" si="49"/>
        <v>0</v>
      </c>
      <c r="BL84" t="str">
        <f t="shared" si="50"/>
        <v>14_PE</v>
      </c>
      <c r="BM84" t="str">
        <f t="shared" si="51"/>
        <v>d_nonenergy_17_electricity</v>
      </c>
      <c r="BP84">
        <f t="shared" ref="BP84:CW84" si="112">BP$49*BP45</f>
        <v>0</v>
      </c>
      <c r="BQ84">
        <f t="shared" si="112"/>
        <v>0</v>
      </c>
      <c r="BR84">
        <f t="shared" si="112"/>
        <v>0</v>
      </c>
      <c r="BS84">
        <f t="shared" si="112"/>
        <v>0</v>
      </c>
      <c r="BT84">
        <f t="shared" si="112"/>
        <v>0</v>
      </c>
      <c r="BU84">
        <f t="shared" si="112"/>
        <v>0</v>
      </c>
      <c r="BV84">
        <f t="shared" si="112"/>
        <v>0</v>
      </c>
      <c r="BW84">
        <f t="shared" si="112"/>
        <v>0</v>
      </c>
      <c r="BX84">
        <f t="shared" si="112"/>
        <v>0</v>
      </c>
      <c r="BY84">
        <f t="shared" si="112"/>
        <v>0</v>
      </c>
      <c r="BZ84">
        <f t="shared" si="112"/>
        <v>0</v>
      </c>
      <c r="CA84">
        <f t="shared" si="112"/>
        <v>0</v>
      </c>
      <c r="CB84">
        <f t="shared" si="112"/>
        <v>0</v>
      </c>
      <c r="CC84">
        <f t="shared" si="112"/>
        <v>0</v>
      </c>
      <c r="CD84">
        <f t="shared" si="112"/>
        <v>0</v>
      </c>
      <c r="CE84">
        <f t="shared" si="112"/>
        <v>0</v>
      </c>
      <c r="CF84">
        <f t="shared" si="112"/>
        <v>0</v>
      </c>
      <c r="CG84">
        <f t="shared" si="112"/>
        <v>0</v>
      </c>
      <c r="CH84">
        <f t="shared" si="112"/>
        <v>0</v>
      </c>
      <c r="CI84">
        <f t="shared" si="112"/>
        <v>0</v>
      </c>
      <c r="CJ84">
        <f t="shared" si="112"/>
        <v>0</v>
      </c>
      <c r="CK84">
        <f t="shared" si="112"/>
        <v>0</v>
      </c>
      <c r="CL84">
        <f t="shared" si="112"/>
        <v>0</v>
      </c>
      <c r="CM84">
        <f t="shared" si="112"/>
        <v>0</v>
      </c>
      <c r="CN84">
        <f t="shared" si="112"/>
        <v>0</v>
      </c>
      <c r="CO84">
        <f t="shared" si="112"/>
        <v>0</v>
      </c>
      <c r="CP84">
        <f t="shared" si="112"/>
        <v>0</v>
      </c>
      <c r="CQ84">
        <f t="shared" si="112"/>
        <v>0</v>
      </c>
      <c r="CR84">
        <f t="shared" si="112"/>
        <v>0</v>
      </c>
      <c r="CS84">
        <f t="shared" si="112"/>
        <v>0</v>
      </c>
      <c r="CT84">
        <f t="shared" si="112"/>
        <v>0</v>
      </c>
      <c r="CU84">
        <f t="shared" si="112"/>
        <v>0</v>
      </c>
      <c r="CV84">
        <f t="shared" si="112"/>
        <v>0</v>
      </c>
      <c r="CW84">
        <f t="shared" si="112"/>
        <v>0</v>
      </c>
      <c r="CX84">
        <f t="shared" ref="CX84:DQ84" si="113">CX$49*CX45</f>
        <v>0</v>
      </c>
      <c r="CY84">
        <f t="shared" si="113"/>
        <v>0</v>
      </c>
      <c r="CZ84">
        <f t="shared" si="113"/>
        <v>0</v>
      </c>
      <c r="DA84">
        <f t="shared" si="113"/>
        <v>0</v>
      </c>
      <c r="DB84">
        <f t="shared" si="113"/>
        <v>0</v>
      </c>
      <c r="DC84">
        <f t="shared" si="113"/>
        <v>0</v>
      </c>
      <c r="DD84">
        <f t="shared" si="113"/>
        <v>0</v>
      </c>
      <c r="DE84">
        <f t="shared" si="113"/>
        <v>0</v>
      </c>
      <c r="DF84">
        <f t="shared" si="113"/>
        <v>0</v>
      </c>
      <c r="DG84">
        <f t="shared" si="113"/>
        <v>0</v>
      </c>
      <c r="DH84">
        <f t="shared" si="113"/>
        <v>0</v>
      </c>
      <c r="DI84">
        <f t="shared" si="113"/>
        <v>0</v>
      </c>
      <c r="DJ84">
        <f t="shared" si="113"/>
        <v>0</v>
      </c>
      <c r="DK84">
        <f t="shared" si="113"/>
        <v>0</v>
      </c>
      <c r="DL84">
        <f t="shared" si="113"/>
        <v>0</v>
      </c>
      <c r="DM84">
        <f t="shared" si="113"/>
        <v>0</v>
      </c>
      <c r="DN84">
        <f t="shared" si="113"/>
        <v>0</v>
      </c>
      <c r="DO84">
        <f t="shared" si="113"/>
        <v>0</v>
      </c>
      <c r="DP84">
        <f t="shared" si="113"/>
        <v>0</v>
      </c>
      <c r="DQ84">
        <f t="shared" si="113"/>
        <v>0</v>
      </c>
    </row>
    <row r="85" spans="1:121" x14ac:dyDescent="0.25">
      <c r="A85" t="str">
        <f t="shared" si="48"/>
        <v>14_PE</v>
      </c>
      <c r="B85" t="str">
        <f t="shared" si="48"/>
        <v>18_heat</v>
      </c>
      <c r="C85" t="str">
        <f t="shared" si="48"/>
        <v>18_heat</v>
      </c>
      <c r="D85" s="4" t="s">
        <v>149</v>
      </c>
      <c r="E85" s="4"/>
      <c r="F85" s="4"/>
      <c r="G85" s="4">
        <f t="shared" si="49"/>
        <v>0</v>
      </c>
      <c r="BL85" t="str">
        <f t="shared" si="50"/>
        <v>14_PE</v>
      </c>
      <c r="BM85" t="str">
        <f t="shared" si="51"/>
        <v>d_nonenergy_18_heat</v>
      </c>
      <c r="BP85">
        <f t="shared" ref="BP85:CW85" si="114">BP$49*BP46</f>
        <v>0</v>
      </c>
      <c r="BQ85">
        <f t="shared" si="114"/>
        <v>0</v>
      </c>
      <c r="BR85">
        <f t="shared" si="114"/>
        <v>0</v>
      </c>
      <c r="BS85">
        <f t="shared" si="114"/>
        <v>0</v>
      </c>
      <c r="BT85">
        <f t="shared" si="114"/>
        <v>0</v>
      </c>
      <c r="BU85">
        <f t="shared" si="114"/>
        <v>0</v>
      </c>
      <c r="BV85">
        <f t="shared" si="114"/>
        <v>0</v>
      </c>
      <c r="BW85">
        <f t="shared" si="114"/>
        <v>0</v>
      </c>
      <c r="BX85">
        <f t="shared" si="114"/>
        <v>0</v>
      </c>
      <c r="BY85">
        <f t="shared" si="114"/>
        <v>0</v>
      </c>
      <c r="BZ85">
        <f t="shared" si="114"/>
        <v>0</v>
      </c>
      <c r="CA85">
        <f t="shared" si="114"/>
        <v>0</v>
      </c>
      <c r="CB85">
        <f t="shared" si="114"/>
        <v>0</v>
      </c>
      <c r="CC85">
        <f t="shared" si="114"/>
        <v>0</v>
      </c>
      <c r="CD85">
        <f t="shared" si="114"/>
        <v>0</v>
      </c>
      <c r="CE85">
        <f t="shared" si="114"/>
        <v>0</v>
      </c>
      <c r="CF85">
        <f t="shared" si="114"/>
        <v>0</v>
      </c>
      <c r="CG85">
        <f t="shared" si="114"/>
        <v>0</v>
      </c>
      <c r="CH85">
        <f t="shared" si="114"/>
        <v>0</v>
      </c>
      <c r="CI85">
        <f t="shared" si="114"/>
        <v>0</v>
      </c>
      <c r="CJ85">
        <f t="shared" si="114"/>
        <v>0</v>
      </c>
      <c r="CK85">
        <f t="shared" si="114"/>
        <v>0</v>
      </c>
      <c r="CL85">
        <f t="shared" si="114"/>
        <v>0</v>
      </c>
      <c r="CM85">
        <f t="shared" si="114"/>
        <v>0</v>
      </c>
      <c r="CN85">
        <f t="shared" si="114"/>
        <v>0</v>
      </c>
      <c r="CO85">
        <f t="shared" si="114"/>
        <v>0</v>
      </c>
      <c r="CP85">
        <f t="shared" si="114"/>
        <v>0</v>
      </c>
      <c r="CQ85">
        <f t="shared" si="114"/>
        <v>0</v>
      </c>
      <c r="CR85">
        <f t="shared" si="114"/>
        <v>0</v>
      </c>
      <c r="CS85">
        <f t="shared" si="114"/>
        <v>0</v>
      </c>
      <c r="CT85">
        <f t="shared" si="114"/>
        <v>0</v>
      </c>
      <c r="CU85">
        <f t="shared" si="114"/>
        <v>0</v>
      </c>
      <c r="CV85">
        <f t="shared" si="114"/>
        <v>0</v>
      </c>
      <c r="CW85">
        <f t="shared" si="114"/>
        <v>0</v>
      </c>
      <c r="CX85">
        <f t="shared" ref="CX85:DQ85" si="115">CX$49*CX46</f>
        <v>0</v>
      </c>
      <c r="CY85">
        <f t="shared" si="115"/>
        <v>0</v>
      </c>
      <c r="CZ85">
        <f t="shared" si="115"/>
        <v>0</v>
      </c>
      <c r="DA85">
        <f t="shared" si="115"/>
        <v>0</v>
      </c>
      <c r="DB85">
        <f t="shared" si="115"/>
        <v>0</v>
      </c>
      <c r="DC85">
        <f t="shared" si="115"/>
        <v>0</v>
      </c>
      <c r="DD85">
        <f t="shared" si="115"/>
        <v>0</v>
      </c>
      <c r="DE85">
        <f t="shared" si="115"/>
        <v>0</v>
      </c>
      <c r="DF85">
        <f t="shared" si="115"/>
        <v>0</v>
      </c>
      <c r="DG85">
        <f t="shared" si="115"/>
        <v>0</v>
      </c>
      <c r="DH85">
        <f t="shared" si="115"/>
        <v>0</v>
      </c>
      <c r="DI85">
        <f t="shared" si="115"/>
        <v>0</v>
      </c>
      <c r="DJ85">
        <f t="shared" si="115"/>
        <v>0</v>
      </c>
      <c r="DK85">
        <f t="shared" si="115"/>
        <v>0</v>
      </c>
      <c r="DL85">
        <f t="shared" si="115"/>
        <v>0</v>
      </c>
      <c r="DM85">
        <f t="shared" si="115"/>
        <v>0</v>
      </c>
      <c r="DN85">
        <f t="shared" si="115"/>
        <v>0</v>
      </c>
      <c r="DO85">
        <f t="shared" si="115"/>
        <v>0</v>
      </c>
      <c r="DP85">
        <f t="shared" si="115"/>
        <v>0</v>
      </c>
      <c r="DQ85">
        <f t="shared" si="115"/>
        <v>0</v>
      </c>
    </row>
    <row r="86" spans="1:121" x14ac:dyDescent="0.25">
      <c r="A86" s="44" t="str">
        <f t="shared" ref="A86:C117" si="116">A54</f>
        <v>14_PE</v>
      </c>
      <c r="B86" s="44" t="str">
        <f t="shared" si="116"/>
        <v>1_x_coal_thermal</v>
      </c>
      <c r="C86" s="44" t="str">
        <f t="shared" si="116"/>
        <v>1_x_coal_thermal</v>
      </c>
      <c r="D86" s="44" t="s">
        <v>150</v>
      </c>
      <c r="E86" s="44"/>
      <c r="F86" s="44"/>
      <c r="G86" s="45">
        <v>0</v>
      </c>
      <c r="H86" s="44"/>
      <c r="I86" s="44"/>
      <c r="J86" s="44"/>
      <c r="K86" s="44"/>
      <c r="L86" s="44"/>
      <c r="M86" s="44"/>
      <c r="N86" s="44"/>
      <c r="O86" s="44"/>
      <c r="P86" s="44"/>
      <c r="Q86" s="44"/>
      <c r="R86" s="44"/>
      <c r="S86" s="44"/>
      <c r="T86" s="44"/>
      <c r="U86" s="44"/>
      <c r="V86" s="44"/>
      <c r="W86" s="44"/>
      <c r="X86" s="44"/>
      <c r="Y86" s="44"/>
      <c r="Z86" s="44"/>
      <c r="AA86" s="44"/>
      <c r="AB86" s="44"/>
      <c r="AC86" s="44"/>
      <c r="AD86" s="44"/>
      <c r="AE86" s="44"/>
      <c r="AF86" s="44"/>
      <c r="AG86" s="44"/>
      <c r="AH86" s="44"/>
      <c r="AI86" s="44"/>
      <c r="AJ86" s="44"/>
      <c r="AK86" s="44"/>
      <c r="AL86" s="44"/>
      <c r="AM86" s="44"/>
      <c r="AN86" s="44"/>
      <c r="AO86" s="44"/>
      <c r="AP86" s="44"/>
      <c r="AQ86" s="44"/>
      <c r="AR86" s="44"/>
      <c r="AS86" s="44"/>
      <c r="AT86" s="44"/>
      <c r="AU86" s="44"/>
      <c r="AV86" s="44"/>
      <c r="AW86" s="44"/>
      <c r="AX86" s="44"/>
      <c r="AY86" s="44"/>
      <c r="AZ86" s="44"/>
      <c r="BA86" s="44"/>
      <c r="BB86" s="44"/>
      <c r="BC86" s="44"/>
      <c r="BD86" s="44"/>
      <c r="BE86" s="44"/>
      <c r="BF86" s="44"/>
      <c r="BG86" s="44"/>
      <c r="BH86" s="44"/>
      <c r="BI86" s="44"/>
      <c r="BJ86" s="44"/>
      <c r="BK86" s="44"/>
      <c r="BL86" s="44" t="str">
        <f t="shared" si="50"/>
        <v>14_PE</v>
      </c>
      <c r="BM86" s="44" t="str">
        <f t="shared" ref="BM86:BM117" si="117">"d_nonenergy_ccs_"&amp;C86</f>
        <v>d_nonenergy_ccs_1_x_coal_thermal</v>
      </c>
      <c r="BN86" s="44"/>
      <c r="BO86" s="44"/>
      <c r="BP86" s="44">
        <f t="shared" ref="BP86:CV86" si="118">BP$50*BP15</f>
        <v>0</v>
      </c>
      <c r="BQ86" s="44">
        <f t="shared" si="118"/>
        <v>0</v>
      </c>
      <c r="BR86" s="44">
        <f t="shared" si="118"/>
        <v>0</v>
      </c>
      <c r="BS86" s="44">
        <f t="shared" si="118"/>
        <v>0</v>
      </c>
      <c r="BT86" s="44">
        <f t="shared" si="118"/>
        <v>0</v>
      </c>
      <c r="BU86" s="44">
        <f t="shared" si="118"/>
        <v>0</v>
      </c>
      <c r="BV86" s="44">
        <f t="shared" si="118"/>
        <v>0</v>
      </c>
      <c r="BW86" s="44">
        <f t="shared" si="118"/>
        <v>0</v>
      </c>
      <c r="BX86" s="44">
        <f t="shared" si="118"/>
        <v>0</v>
      </c>
      <c r="BY86" s="44">
        <f t="shared" si="118"/>
        <v>0</v>
      </c>
      <c r="BZ86" s="44">
        <f t="shared" si="118"/>
        <v>0</v>
      </c>
      <c r="CA86" s="44">
        <f t="shared" si="118"/>
        <v>0</v>
      </c>
      <c r="CB86" s="44">
        <f t="shared" si="118"/>
        <v>0</v>
      </c>
      <c r="CC86" s="44">
        <f t="shared" si="118"/>
        <v>0</v>
      </c>
      <c r="CD86" s="44">
        <f t="shared" si="118"/>
        <v>0</v>
      </c>
      <c r="CE86" s="44">
        <f t="shared" si="118"/>
        <v>0</v>
      </c>
      <c r="CF86" s="44">
        <f t="shared" si="118"/>
        <v>0</v>
      </c>
      <c r="CG86" s="44">
        <f t="shared" si="118"/>
        <v>0</v>
      </c>
      <c r="CH86" s="44">
        <f t="shared" si="118"/>
        <v>0</v>
      </c>
      <c r="CI86" s="44">
        <f t="shared" si="118"/>
        <v>0</v>
      </c>
      <c r="CJ86" s="44">
        <f t="shared" si="118"/>
        <v>0</v>
      </c>
      <c r="CK86" s="44">
        <f t="shared" si="118"/>
        <v>0</v>
      </c>
      <c r="CL86" s="44">
        <f t="shared" si="118"/>
        <v>0</v>
      </c>
      <c r="CM86" s="44">
        <f t="shared" si="118"/>
        <v>0</v>
      </c>
      <c r="CN86" s="44">
        <f t="shared" si="118"/>
        <v>0</v>
      </c>
      <c r="CO86" s="44">
        <f t="shared" si="118"/>
        <v>0</v>
      </c>
      <c r="CP86" s="44">
        <f t="shared" si="118"/>
        <v>0</v>
      </c>
      <c r="CQ86" s="44">
        <f t="shared" si="118"/>
        <v>0</v>
      </c>
      <c r="CR86" s="44">
        <f t="shared" si="118"/>
        <v>0</v>
      </c>
      <c r="CS86" s="44">
        <f t="shared" si="118"/>
        <v>0</v>
      </c>
      <c r="CT86" s="44">
        <f t="shared" si="118"/>
        <v>0</v>
      </c>
      <c r="CU86" s="44">
        <f t="shared" si="118"/>
        <v>0</v>
      </c>
      <c r="CV86" s="44">
        <f t="shared" si="118"/>
        <v>0</v>
      </c>
      <c r="CW86" s="44">
        <f t="shared" ref="CW86:DQ86" si="119">CW$50*CW15</f>
        <v>0</v>
      </c>
      <c r="CX86" s="44">
        <f t="shared" si="119"/>
        <v>0</v>
      </c>
      <c r="CY86" s="44">
        <f t="shared" si="119"/>
        <v>0</v>
      </c>
      <c r="CZ86" s="44">
        <f t="shared" si="119"/>
        <v>0</v>
      </c>
      <c r="DA86" s="44">
        <f t="shared" si="119"/>
        <v>0</v>
      </c>
      <c r="DB86" s="44">
        <f t="shared" si="119"/>
        <v>0</v>
      </c>
      <c r="DC86" s="44">
        <f t="shared" si="119"/>
        <v>0</v>
      </c>
      <c r="DD86" s="44">
        <f t="shared" si="119"/>
        <v>0</v>
      </c>
      <c r="DE86" s="44">
        <f t="shared" si="119"/>
        <v>0</v>
      </c>
      <c r="DF86" s="44">
        <f t="shared" si="119"/>
        <v>0</v>
      </c>
      <c r="DG86" s="44">
        <f t="shared" si="119"/>
        <v>0</v>
      </c>
      <c r="DH86" s="44">
        <f t="shared" si="119"/>
        <v>0</v>
      </c>
      <c r="DI86" s="44">
        <f t="shared" si="119"/>
        <v>0</v>
      </c>
      <c r="DJ86" s="44">
        <f t="shared" si="119"/>
        <v>0</v>
      </c>
      <c r="DK86" s="44">
        <f t="shared" si="119"/>
        <v>0</v>
      </c>
      <c r="DL86" s="44">
        <f t="shared" si="119"/>
        <v>0</v>
      </c>
      <c r="DM86" s="44">
        <f t="shared" si="119"/>
        <v>0</v>
      </c>
      <c r="DN86" s="44">
        <f t="shared" si="119"/>
        <v>0</v>
      </c>
      <c r="DO86" s="44">
        <f t="shared" si="119"/>
        <v>0</v>
      </c>
      <c r="DP86" s="44">
        <f t="shared" si="119"/>
        <v>0</v>
      </c>
      <c r="DQ86" s="44">
        <f t="shared" si="119"/>
        <v>0</v>
      </c>
    </row>
    <row r="87" spans="1:121" x14ac:dyDescent="0.25">
      <c r="A87" s="44" t="str">
        <f t="shared" si="116"/>
        <v>14_PE</v>
      </c>
      <c r="B87" s="44" t="str">
        <f t="shared" si="116"/>
        <v>1_1_coking_coal</v>
      </c>
      <c r="C87" s="44" t="str">
        <f t="shared" si="116"/>
        <v>1_1_coking_coal</v>
      </c>
      <c r="D87" s="44" t="s">
        <v>150</v>
      </c>
      <c r="E87" s="44"/>
      <c r="F87" s="44"/>
      <c r="G87" s="45">
        <v>0</v>
      </c>
      <c r="H87" s="44"/>
      <c r="I87" s="44"/>
      <c r="J87" s="44"/>
      <c r="K87" s="44"/>
      <c r="L87" s="44"/>
      <c r="M87" s="44"/>
      <c r="N87" s="44"/>
      <c r="O87" s="44"/>
      <c r="P87" s="44"/>
      <c r="Q87" s="44"/>
      <c r="R87" s="44"/>
      <c r="S87" s="44"/>
      <c r="T87" s="44"/>
      <c r="U87" s="44"/>
      <c r="V87" s="44"/>
      <c r="W87" s="44"/>
      <c r="X87" s="44"/>
      <c r="Y87" s="44"/>
      <c r="Z87" s="44"/>
      <c r="AA87" s="44"/>
      <c r="AB87" s="44"/>
      <c r="AC87" s="44"/>
      <c r="AD87" s="44"/>
      <c r="AE87" s="44"/>
      <c r="AF87" s="44"/>
      <c r="AG87" s="44"/>
      <c r="AH87" s="44"/>
      <c r="AI87" s="44"/>
      <c r="AJ87" s="44"/>
      <c r="AK87" s="44"/>
      <c r="AL87" s="44"/>
      <c r="AM87" s="44"/>
      <c r="AN87" s="44"/>
      <c r="AO87" s="44"/>
      <c r="AP87" s="44"/>
      <c r="AQ87" s="44"/>
      <c r="AR87" s="44"/>
      <c r="AS87" s="44"/>
      <c r="AT87" s="44"/>
      <c r="AU87" s="44"/>
      <c r="AV87" s="44"/>
      <c r="AW87" s="44"/>
      <c r="AX87" s="44"/>
      <c r="AY87" s="44"/>
      <c r="AZ87" s="44"/>
      <c r="BA87" s="44"/>
      <c r="BB87" s="44"/>
      <c r="BC87" s="44"/>
      <c r="BD87" s="44"/>
      <c r="BE87" s="44"/>
      <c r="BF87" s="44"/>
      <c r="BG87" s="44"/>
      <c r="BH87" s="44"/>
      <c r="BI87" s="44"/>
      <c r="BJ87" s="44"/>
      <c r="BK87" s="44"/>
      <c r="BL87" s="44" t="str">
        <f t="shared" si="50"/>
        <v>14_PE</v>
      </c>
      <c r="BM87" s="44" t="str">
        <f t="shared" si="117"/>
        <v>d_nonenergy_ccs_1_1_coking_coal</v>
      </c>
      <c r="BN87" s="44"/>
      <c r="BO87" s="44"/>
      <c r="BP87" s="44">
        <f t="shared" ref="BP87:CW87" si="120">BP$50*BP16</f>
        <v>0</v>
      </c>
      <c r="BQ87" s="44">
        <f t="shared" si="120"/>
        <v>0</v>
      </c>
      <c r="BR87" s="44">
        <f t="shared" si="120"/>
        <v>0</v>
      </c>
      <c r="BS87" s="44">
        <f t="shared" si="120"/>
        <v>0</v>
      </c>
      <c r="BT87" s="44">
        <f t="shared" si="120"/>
        <v>0</v>
      </c>
      <c r="BU87" s="44">
        <f t="shared" si="120"/>
        <v>0</v>
      </c>
      <c r="BV87" s="44">
        <f t="shared" si="120"/>
        <v>0</v>
      </c>
      <c r="BW87" s="44">
        <f t="shared" si="120"/>
        <v>0</v>
      </c>
      <c r="BX87" s="44">
        <f t="shared" si="120"/>
        <v>0</v>
      </c>
      <c r="BY87" s="44">
        <f t="shared" si="120"/>
        <v>0</v>
      </c>
      <c r="BZ87" s="44">
        <f t="shared" si="120"/>
        <v>0</v>
      </c>
      <c r="CA87" s="44">
        <f t="shared" si="120"/>
        <v>0</v>
      </c>
      <c r="CB87" s="44">
        <f t="shared" si="120"/>
        <v>0</v>
      </c>
      <c r="CC87" s="44">
        <f t="shared" si="120"/>
        <v>0</v>
      </c>
      <c r="CD87" s="44">
        <f t="shared" si="120"/>
        <v>0</v>
      </c>
      <c r="CE87" s="44">
        <f t="shared" si="120"/>
        <v>0</v>
      </c>
      <c r="CF87" s="44">
        <f t="shared" si="120"/>
        <v>0</v>
      </c>
      <c r="CG87" s="44">
        <f t="shared" si="120"/>
        <v>0</v>
      </c>
      <c r="CH87" s="44">
        <f t="shared" si="120"/>
        <v>0</v>
      </c>
      <c r="CI87" s="44">
        <f t="shared" si="120"/>
        <v>0</v>
      </c>
      <c r="CJ87" s="44">
        <f t="shared" si="120"/>
        <v>0</v>
      </c>
      <c r="CK87" s="44">
        <f t="shared" si="120"/>
        <v>0</v>
      </c>
      <c r="CL87" s="44">
        <f t="shared" si="120"/>
        <v>0</v>
      </c>
      <c r="CM87" s="44">
        <f t="shared" si="120"/>
        <v>0</v>
      </c>
      <c r="CN87" s="44">
        <f t="shared" si="120"/>
        <v>0</v>
      </c>
      <c r="CO87" s="44">
        <f t="shared" si="120"/>
        <v>0</v>
      </c>
      <c r="CP87" s="44">
        <f t="shared" si="120"/>
        <v>0</v>
      </c>
      <c r="CQ87" s="44">
        <f t="shared" si="120"/>
        <v>0</v>
      </c>
      <c r="CR87" s="44">
        <f t="shared" si="120"/>
        <v>0</v>
      </c>
      <c r="CS87" s="44">
        <f t="shared" si="120"/>
        <v>0</v>
      </c>
      <c r="CT87" s="44">
        <f t="shared" si="120"/>
        <v>0</v>
      </c>
      <c r="CU87" s="44">
        <f t="shared" si="120"/>
        <v>0</v>
      </c>
      <c r="CV87" s="44">
        <f t="shared" si="120"/>
        <v>0</v>
      </c>
      <c r="CW87" s="44">
        <f t="shared" si="120"/>
        <v>0</v>
      </c>
      <c r="CX87" s="44">
        <f t="shared" ref="CX87:DQ87" si="121">CX$50*CX16</f>
        <v>0</v>
      </c>
      <c r="CY87" s="44">
        <f t="shared" si="121"/>
        <v>0</v>
      </c>
      <c r="CZ87" s="44">
        <f t="shared" si="121"/>
        <v>0</v>
      </c>
      <c r="DA87" s="44">
        <f t="shared" si="121"/>
        <v>0</v>
      </c>
      <c r="DB87" s="44">
        <f t="shared" si="121"/>
        <v>0</v>
      </c>
      <c r="DC87" s="44">
        <f t="shared" si="121"/>
        <v>0</v>
      </c>
      <c r="DD87" s="44">
        <f t="shared" si="121"/>
        <v>0</v>
      </c>
      <c r="DE87" s="44">
        <f t="shared" si="121"/>
        <v>0</v>
      </c>
      <c r="DF87" s="44">
        <f t="shared" si="121"/>
        <v>0</v>
      </c>
      <c r="DG87" s="44">
        <f t="shared" si="121"/>
        <v>0</v>
      </c>
      <c r="DH87" s="44">
        <f t="shared" si="121"/>
        <v>0</v>
      </c>
      <c r="DI87" s="44">
        <f t="shared" si="121"/>
        <v>0</v>
      </c>
      <c r="DJ87" s="44">
        <f t="shared" si="121"/>
        <v>0</v>
      </c>
      <c r="DK87" s="44">
        <f t="shared" si="121"/>
        <v>0</v>
      </c>
      <c r="DL87" s="44">
        <f t="shared" si="121"/>
        <v>0</v>
      </c>
      <c r="DM87" s="44">
        <f t="shared" si="121"/>
        <v>0</v>
      </c>
      <c r="DN87" s="44">
        <f t="shared" si="121"/>
        <v>0</v>
      </c>
      <c r="DO87" s="44">
        <f t="shared" si="121"/>
        <v>0</v>
      </c>
      <c r="DP87" s="44">
        <f t="shared" si="121"/>
        <v>0</v>
      </c>
      <c r="DQ87" s="44">
        <f t="shared" si="121"/>
        <v>0</v>
      </c>
    </row>
    <row r="88" spans="1:121" x14ac:dyDescent="0.25">
      <c r="A88" s="44" t="str">
        <f t="shared" si="116"/>
        <v>14_PE</v>
      </c>
      <c r="B88" s="44" t="str">
        <f t="shared" si="116"/>
        <v>1_5_lignite</v>
      </c>
      <c r="C88" s="44" t="str">
        <f t="shared" si="116"/>
        <v>1_5_lignite</v>
      </c>
      <c r="D88" s="44" t="s">
        <v>150</v>
      </c>
      <c r="E88" s="44"/>
      <c r="F88" s="44"/>
      <c r="G88" s="45">
        <v>0</v>
      </c>
      <c r="H88" s="44"/>
      <c r="I88" s="44"/>
      <c r="J88" s="44"/>
      <c r="K88" s="44"/>
      <c r="L88" s="44"/>
      <c r="M88" s="44"/>
      <c r="N88" s="44"/>
      <c r="O88" s="44"/>
      <c r="P88" s="44"/>
      <c r="Q88" s="44"/>
      <c r="R88" s="44"/>
      <c r="S88" s="44"/>
      <c r="T88" s="44"/>
      <c r="U88" s="44"/>
      <c r="V88" s="44"/>
      <c r="W88" s="44"/>
      <c r="X88" s="44"/>
      <c r="Y88" s="44"/>
      <c r="Z88" s="44"/>
      <c r="AA88" s="44"/>
      <c r="AB88" s="44"/>
      <c r="AC88" s="44"/>
      <c r="AD88" s="44"/>
      <c r="AE88" s="44"/>
      <c r="AF88" s="44"/>
      <c r="AG88" s="44"/>
      <c r="AH88" s="44"/>
      <c r="AI88" s="44"/>
      <c r="AJ88" s="44"/>
      <c r="AK88" s="44"/>
      <c r="AL88" s="44"/>
      <c r="AM88" s="44"/>
      <c r="AN88" s="44"/>
      <c r="AO88" s="44"/>
      <c r="AP88" s="44"/>
      <c r="AQ88" s="44"/>
      <c r="AR88" s="44"/>
      <c r="AS88" s="44"/>
      <c r="AT88" s="44"/>
      <c r="AU88" s="44"/>
      <c r="AV88" s="44"/>
      <c r="AW88" s="44"/>
      <c r="AX88" s="44"/>
      <c r="AY88" s="44"/>
      <c r="AZ88" s="44"/>
      <c r="BA88" s="44"/>
      <c r="BB88" s="44"/>
      <c r="BC88" s="44"/>
      <c r="BD88" s="44"/>
      <c r="BE88" s="44"/>
      <c r="BF88" s="44"/>
      <c r="BG88" s="44"/>
      <c r="BH88" s="44"/>
      <c r="BI88" s="44"/>
      <c r="BJ88" s="44"/>
      <c r="BK88" s="44"/>
      <c r="BL88" s="44" t="str">
        <f t="shared" si="50"/>
        <v>14_PE</v>
      </c>
      <c r="BM88" s="44" t="str">
        <f t="shared" si="117"/>
        <v>d_nonenergy_ccs_1_5_lignite</v>
      </c>
      <c r="BN88" s="44"/>
      <c r="BO88" s="44"/>
      <c r="BP88" s="44">
        <f t="shared" ref="BP88:CW88" si="122">BP$50*BP17</f>
        <v>0</v>
      </c>
      <c r="BQ88" s="44">
        <f t="shared" si="122"/>
        <v>0</v>
      </c>
      <c r="BR88" s="44">
        <f t="shared" si="122"/>
        <v>0</v>
      </c>
      <c r="BS88" s="44">
        <f t="shared" si="122"/>
        <v>0</v>
      </c>
      <c r="BT88" s="44">
        <f t="shared" si="122"/>
        <v>0</v>
      </c>
      <c r="BU88" s="44">
        <f t="shared" si="122"/>
        <v>0</v>
      </c>
      <c r="BV88" s="44">
        <f t="shared" si="122"/>
        <v>0</v>
      </c>
      <c r="BW88" s="44">
        <f t="shared" si="122"/>
        <v>0</v>
      </c>
      <c r="BX88" s="44">
        <f t="shared" si="122"/>
        <v>0</v>
      </c>
      <c r="BY88" s="44">
        <f t="shared" si="122"/>
        <v>0</v>
      </c>
      <c r="BZ88" s="44">
        <f t="shared" si="122"/>
        <v>0</v>
      </c>
      <c r="CA88" s="44">
        <f t="shared" si="122"/>
        <v>0</v>
      </c>
      <c r="CB88" s="44">
        <f t="shared" si="122"/>
        <v>0</v>
      </c>
      <c r="CC88" s="44">
        <f t="shared" si="122"/>
        <v>0</v>
      </c>
      <c r="CD88" s="44">
        <f t="shared" si="122"/>
        <v>0</v>
      </c>
      <c r="CE88" s="44">
        <f t="shared" si="122"/>
        <v>0</v>
      </c>
      <c r="CF88" s="44">
        <f t="shared" si="122"/>
        <v>0</v>
      </c>
      <c r="CG88" s="44">
        <f t="shared" si="122"/>
        <v>0</v>
      </c>
      <c r="CH88" s="44">
        <f t="shared" si="122"/>
        <v>0</v>
      </c>
      <c r="CI88" s="44">
        <f t="shared" si="122"/>
        <v>0</v>
      </c>
      <c r="CJ88" s="44">
        <f t="shared" si="122"/>
        <v>0</v>
      </c>
      <c r="CK88" s="44">
        <f t="shared" si="122"/>
        <v>0</v>
      </c>
      <c r="CL88" s="44">
        <f t="shared" si="122"/>
        <v>0</v>
      </c>
      <c r="CM88" s="44">
        <f t="shared" si="122"/>
        <v>0</v>
      </c>
      <c r="CN88" s="44">
        <f t="shared" si="122"/>
        <v>0</v>
      </c>
      <c r="CO88" s="44">
        <f t="shared" si="122"/>
        <v>0</v>
      </c>
      <c r="CP88" s="44">
        <f t="shared" si="122"/>
        <v>0</v>
      </c>
      <c r="CQ88" s="44">
        <f t="shared" si="122"/>
        <v>0</v>
      </c>
      <c r="CR88" s="44">
        <f t="shared" si="122"/>
        <v>0</v>
      </c>
      <c r="CS88" s="44">
        <f t="shared" si="122"/>
        <v>0</v>
      </c>
      <c r="CT88" s="44">
        <f t="shared" si="122"/>
        <v>0</v>
      </c>
      <c r="CU88" s="44">
        <f t="shared" si="122"/>
        <v>0</v>
      </c>
      <c r="CV88" s="44">
        <f t="shared" si="122"/>
        <v>0</v>
      </c>
      <c r="CW88" s="44">
        <f t="shared" si="122"/>
        <v>0</v>
      </c>
      <c r="CX88" s="44">
        <f t="shared" ref="CX88:DQ88" si="123">CX$50*CX17</f>
        <v>0</v>
      </c>
      <c r="CY88" s="44">
        <f t="shared" si="123"/>
        <v>0</v>
      </c>
      <c r="CZ88" s="44">
        <f t="shared" si="123"/>
        <v>0</v>
      </c>
      <c r="DA88" s="44">
        <f t="shared" si="123"/>
        <v>0</v>
      </c>
      <c r="DB88" s="44">
        <f t="shared" si="123"/>
        <v>0</v>
      </c>
      <c r="DC88" s="44">
        <f t="shared" si="123"/>
        <v>0</v>
      </c>
      <c r="DD88" s="44">
        <f t="shared" si="123"/>
        <v>0</v>
      </c>
      <c r="DE88" s="44">
        <f t="shared" si="123"/>
        <v>0</v>
      </c>
      <c r="DF88" s="44">
        <f t="shared" si="123"/>
        <v>0</v>
      </c>
      <c r="DG88" s="44">
        <f t="shared" si="123"/>
        <v>0</v>
      </c>
      <c r="DH88" s="44">
        <f t="shared" si="123"/>
        <v>0</v>
      </c>
      <c r="DI88" s="44">
        <f t="shared" si="123"/>
        <v>0</v>
      </c>
      <c r="DJ88" s="44">
        <f t="shared" si="123"/>
        <v>0</v>
      </c>
      <c r="DK88" s="44">
        <f t="shared" si="123"/>
        <v>0</v>
      </c>
      <c r="DL88" s="44">
        <f t="shared" si="123"/>
        <v>0</v>
      </c>
      <c r="DM88" s="44">
        <f t="shared" si="123"/>
        <v>0</v>
      </c>
      <c r="DN88" s="44">
        <f t="shared" si="123"/>
        <v>0</v>
      </c>
      <c r="DO88" s="44">
        <f t="shared" si="123"/>
        <v>0</v>
      </c>
      <c r="DP88" s="44">
        <f t="shared" si="123"/>
        <v>0</v>
      </c>
      <c r="DQ88" s="44">
        <f t="shared" si="123"/>
        <v>0</v>
      </c>
    </row>
    <row r="89" spans="1:121" x14ac:dyDescent="0.25">
      <c r="A89" s="44" t="str">
        <f t="shared" si="116"/>
        <v>14_PE</v>
      </c>
      <c r="B89" s="44" t="str">
        <f t="shared" si="116"/>
        <v>2_coal_products</v>
      </c>
      <c r="C89" s="44" t="str">
        <f t="shared" si="116"/>
        <v>2_coal_products</v>
      </c>
      <c r="D89" s="44" t="s">
        <v>150</v>
      </c>
      <c r="E89" s="44"/>
      <c r="F89" s="44"/>
      <c r="G89" s="45">
        <v>0</v>
      </c>
      <c r="H89" s="44"/>
      <c r="I89" s="44"/>
      <c r="J89" s="44"/>
      <c r="K89" s="44"/>
      <c r="L89" s="44"/>
      <c r="M89" s="44"/>
      <c r="N89" s="44"/>
      <c r="O89" s="44"/>
      <c r="P89" s="44"/>
      <c r="Q89" s="44"/>
      <c r="R89" s="44"/>
      <c r="S89" s="44"/>
      <c r="T89" s="44"/>
      <c r="U89" s="44"/>
      <c r="V89" s="44"/>
      <c r="W89" s="44"/>
      <c r="X89" s="44"/>
      <c r="Y89" s="44"/>
      <c r="Z89" s="44"/>
      <c r="AA89" s="44"/>
      <c r="AB89" s="44"/>
      <c r="AC89" s="44"/>
      <c r="AD89" s="44"/>
      <c r="AE89" s="44"/>
      <c r="AF89" s="44"/>
      <c r="AG89" s="44"/>
      <c r="AH89" s="44"/>
      <c r="AI89" s="44"/>
      <c r="AJ89" s="44"/>
      <c r="AK89" s="44"/>
      <c r="AL89" s="44"/>
      <c r="AM89" s="44"/>
      <c r="AN89" s="44"/>
      <c r="AO89" s="44"/>
      <c r="AP89" s="44"/>
      <c r="AQ89" s="44"/>
      <c r="AR89" s="44"/>
      <c r="AS89" s="44"/>
      <c r="AT89" s="44"/>
      <c r="AU89" s="44"/>
      <c r="AV89" s="44"/>
      <c r="AW89" s="44"/>
      <c r="AX89" s="44"/>
      <c r="AY89" s="44"/>
      <c r="AZ89" s="44"/>
      <c r="BA89" s="44"/>
      <c r="BB89" s="44"/>
      <c r="BC89" s="44"/>
      <c r="BD89" s="44"/>
      <c r="BE89" s="44"/>
      <c r="BF89" s="44"/>
      <c r="BG89" s="44"/>
      <c r="BH89" s="44"/>
      <c r="BI89" s="44"/>
      <c r="BJ89" s="44"/>
      <c r="BK89" s="44"/>
      <c r="BL89" s="44" t="str">
        <f t="shared" si="50"/>
        <v>14_PE</v>
      </c>
      <c r="BM89" s="44" t="str">
        <f t="shared" si="117"/>
        <v>d_nonenergy_ccs_2_coal_products</v>
      </c>
      <c r="BN89" s="44"/>
      <c r="BO89" s="44"/>
      <c r="BP89" s="44">
        <f t="shared" ref="BP89:CW89" si="124">BP$50*BP18</f>
        <v>0</v>
      </c>
      <c r="BQ89" s="44">
        <f t="shared" si="124"/>
        <v>0</v>
      </c>
      <c r="BR89" s="44">
        <f t="shared" si="124"/>
        <v>0</v>
      </c>
      <c r="BS89" s="44">
        <f t="shared" si="124"/>
        <v>0</v>
      </c>
      <c r="BT89" s="44">
        <f t="shared" si="124"/>
        <v>0</v>
      </c>
      <c r="BU89" s="44">
        <f t="shared" si="124"/>
        <v>0</v>
      </c>
      <c r="BV89" s="44">
        <f t="shared" si="124"/>
        <v>0</v>
      </c>
      <c r="BW89" s="44">
        <f t="shared" si="124"/>
        <v>0</v>
      </c>
      <c r="BX89" s="44">
        <f t="shared" si="124"/>
        <v>0</v>
      </c>
      <c r="BY89" s="44">
        <f t="shared" si="124"/>
        <v>0</v>
      </c>
      <c r="BZ89" s="44">
        <f t="shared" si="124"/>
        <v>0</v>
      </c>
      <c r="CA89" s="44">
        <f t="shared" si="124"/>
        <v>0</v>
      </c>
      <c r="CB89" s="44">
        <f t="shared" si="124"/>
        <v>0</v>
      </c>
      <c r="CC89" s="44">
        <f t="shared" si="124"/>
        <v>0</v>
      </c>
      <c r="CD89" s="44">
        <f t="shared" si="124"/>
        <v>0</v>
      </c>
      <c r="CE89" s="44">
        <f t="shared" si="124"/>
        <v>0</v>
      </c>
      <c r="CF89" s="44">
        <f t="shared" si="124"/>
        <v>0</v>
      </c>
      <c r="CG89" s="44">
        <f t="shared" si="124"/>
        <v>0</v>
      </c>
      <c r="CH89" s="44">
        <f t="shared" si="124"/>
        <v>0</v>
      </c>
      <c r="CI89" s="44">
        <f t="shared" si="124"/>
        <v>0</v>
      </c>
      <c r="CJ89" s="44">
        <f t="shared" si="124"/>
        <v>0</v>
      </c>
      <c r="CK89" s="44">
        <f t="shared" si="124"/>
        <v>0</v>
      </c>
      <c r="CL89" s="44">
        <f t="shared" si="124"/>
        <v>0</v>
      </c>
      <c r="CM89" s="44">
        <f t="shared" si="124"/>
        <v>0</v>
      </c>
      <c r="CN89" s="44">
        <f t="shared" si="124"/>
        <v>0</v>
      </c>
      <c r="CO89" s="44">
        <f t="shared" si="124"/>
        <v>0</v>
      </c>
      <c r="CP89" s="44">
        <f t="shared" si="124"/>
        <v>0</v>
      </c>
      <c r="CQ89" s="44">
        <f t="shared" si="124"/>
        <v>0</v>
      </c>
      <c r="CR89" s="44">
        <f t="shared" si="124"/>
        <v>0</v>
      </c>
      <c r="CS89" s="44">
        <f t="shared" si="124"/>
        <v>0</v>
      </c>
      <c r="CT89" s="44">
        <f t="shared" si="124"/>
        <v>0</v>
      </c>
      <c r="CU89" s="44">
        <f t="shared" si="124"/>
        <v>0</v>
      </c>
      <c r="CV89" s="44">
        <f t="shared" si="124"/>
        <v>0</v>
      </c>
      <c r="CW89" s="44">
        <f t="shared" si="124"/>
        <v>0</v>
      </c>
      <c r="CX89" s="44">
        <f t="shared" ref="CX89:DQ89" si="125">CX$50*CX18</f>
        <v>0</v>
      </c>
      <c r="CY89" s="44">
        <f t="shared" si="125"/>
        <v>0</v>
      </c>
      <c r="CZ89" s="44">
        <f t="shared" si="125"/>
        <v>0</v>
      </c>
      <c r="DA89" s="44">
        <f t="shared" si="125"/>
        <v>0</v>
      </c>
      <c r="DB89" s="44">
        <f t="shared" si="125"/>
        <v>0</v>
      </c>
      <c r="DC89" s="44">
        <f t="shared" si="125"/>
        <v>0</v>
      </c>
      <c r="DD89" s="44">
        <f t="shared" si="125"/>
        <v>0</v>
      </c>
      <c r="DE89" s="44">
        <f t="shared" si="125"/>
        <v>0</v>
      </c>
      <c r="DF89" s="44">
        <f t="shared" si="125"/>
        <v>0</v>
      </c>
      <c r="DG89" s="44">
        <f t="shared" si="125"/>
        <v>0</v>
      </c>
      <c r="DH89" s="44">
        <f t="shared" si="125"/>
        <v>0</v>
      </c>
      <c r="DI89" s="44">
        <f t="shared" si="125"/>
        <v>0</v>
      </c>
      <c r="DJ89" s="44">
        <f t="shared" si="125"/>
        <v>0</v>
      </c>
      <c r="DK89" s="44">
        <f t="shared" si="125"/>
        <v>0</v>
      </c>
      <c r="DL89" s="44">
        <f t="shared" si="125"/>
        <v>0</v>
      </c>
      <c r="DM89" s="44">
        <f t="shared" si="125"/>
        <v>0</v>
      </c>
      <c r="DN89" s="44">
        <f t="shared" si="125"/>
        <v>0</v>
      </c>
      <c r="DO89" s="44">
        <f t="shared" si="125"/>
        <v>0</v>
      </c>
      <c r="DP89" s="44">
        <f t="shared" si="125"/>
        <v>0</v>
      </c>
      <c r="DQ89" s="44">
        <f t="shared" si="125"/>
        <v>0</v>
      </c>
    </row>
    <row r="90" spans="1:121" x14ac:dyDescent="0.25">
      <c r="A90" s="44" t="str">
        <f t="shared" si="116"/>
        <v>14_PE</v>
      </c>
      <c r="B90" s="44" t="str">
        <f t="shared" si="116"/>
        <v>6_1_crude_oil</v>
      </c>
      <c r="C90" s="44" t="str">
        <f t="shared" si="116"/>
        <v>6_1_crude_oil</v>
      </c>
      <c r="D90" s="44" t="s">
        <v>150</v>
      </c>
      <c r="E90" s="44"/>
      <c r="F90" s="44"/>
      <c r="G90" s="45">
        <v>0</v>
      </c>
      <c r="H90" s="44"/>
      <c r="I90" s="44"/>
      <c r="J90" s="44"/>
      <c r="K90" s="44"/>
      <c r="L90" s="44"/>
      <c r="M90" s="44"/>
      <c r="N90" s="44"/>
      <c r="O90" s="44"/>
      <c r="P90" s="44"/>
      <c r="Q90" s="44"/>
      <c r="R90" s="44"/>
      <c r="S90" s="44"/>
      <c r="T90" s="44"/>
      <c r="U90" s="44"/>
      <c r="V90" s="44"/>
      <c r="W90" s="44"/>
      <c r="X90" s="44"/>
      <c r="Y90" s="44"/>
      <c r="Z90" s="44"/>
      <c r="AA90" s="44"/>
      <c r="AB90" s="44"/>
      <c r="AC90" s="44"/>
      <c r="AD90" s="44"/>
      <c r="AE90" s="44"/>
      <c r="AF90" s="44"/>
      <c r="AG90" s="44"/>
      <c r="AH90" s="44"/>
      <c r="AI90" s="44"/>
      <c r="AJ90" s="44"/>
      <c r="AK90" s="44"/>
      <c r="AL90" s="44"/>
      <c r="AM90" s="44"/>
      <c r="AN90" s="44"/>
      <c r="AO90" s="44"/>
      <c r="AP90" s="44"/>
      <c r="AQ90" s="44"/>
      <c r="AR90" s="44"/>
      <c r="AS90" s="44"/>
      <c r="AT90" s="44"/>
      <c r="AU90" s="44"/>
      <c r="AV90" s="44"/>
      <c r="AW90" s="44"/>
      <c r="AX90" s="44"/>
      <c r="AY90" s="44"/>
      <c r="AZ90" s="44"/>
      <c r="BA90" s="44"/>
      <c r="BB90" s="44"/>
      <c r="BC90" s="44"/>
      <c r="BD90" s="44"/>
      <c r="BE90" s="44"/>
      <c r="BF90" s="44"/>
      <c r="BG90" s="44"/>
      <c r="BH90" s="44"/>
      <c r="BI90" s="44"/>
      <c r="BJ90" s="44"/>
      <c r="BK90" s="44"/>
      <c r="BL90" s="44" t="str">
        <f t="shared" si="50"/>
        <v>14_PE</v>
      </c>
      <c r="BM90" s="44" t="str">
        <f t="shared" si="117"/>
        <v>d_nonenergy_ccs_6_1_crude_oil</v>
      </c>
      <c r="BN90" s="44"/>
      <c r="BO90" s="44"/>
      <c r="BP90" s="44">
        <f t="shared" ref="BP90:CW90" si="126">BP$50*BP19</f>
        <v>0</v>
      </c>
      <c r="BQ90" s="44">
        <f t="shared" si="126"/>
        <v>0</v>
      </c>
      <c r="BR90" s="44">
        <f t="shared" si="126"/>
        <v>0</v>
      </c>
      <c r="BS90" s="44">
        <f t="shared" si="126"/>
        <v>0</v>
      </c>
      <c r="BT90" s="44">
        <f t="shared" si="126"/>
        <v>0</v>
      </c>
      <c r="BU90" s="44">
        <f t="shared" si="126"/>
        <v>0</v>
      </c>
      <c r="BV90" s="44">
        <f t="shared" si="126"/>
        <v>0</v>
      </c>
      <c r="BW90" s="44">
        <f t="shared" si="126"/>
        <v>0</v>
      </c>
      <c r="BX90" s="44">
        <f t="shared" si="126"/>
        <v>0</v>
      </c>
      <c r="BY90" s="44">
        <f t="shared" si="126"/>
        <v>0</v>
      </c>
      <c r="BZ90" s="44">
        <f t="shared" si="126"/>
        <v>0</v>
      </c>
      <c r="CA90" s="44">
        <f t="shared" si="126"/>
        <v>0</v>
      </c>
      <c r="CB90" s="44">
        <f t="shared" si="126"/>
        <v>0</v>
      </c>
      <c r="CC90" s="44">
        <f t="shared" si="126"/>
        <v>0</v>
      </c>
      <c r="CD90" s="44">
        <f t="shared" si="126"/>
        <v>0</v>
      </c>
      <c r="CE90" s="44">
        <f t="shared" si="126"/>
        <v>0</v>
      </c>
      <c r="CF90" s="44">
        <f t="shared" si="126"/>
        <v>0</v>
      </c>
      <c r="CG90" s="44">
        <f t="shared" si="126"/>
        <v>0</v>
      </c>
      <c r="CH90" s="44">
        <f t="shared" si="126"/>
        <v>0</v>
      </c>
      <c r="CI90" s="44">
        <f t="shared" si="126"/>
        <v>0</v>
      </c>
      <c r="CJ90" s="44">
        <f t="shared" si="126"/>
        <v>0</v>
      </c>
      <c r="CK90" s="44">
        <f t="shared" si="126"/>
        <v>0</v>
      </c>
      <c r="CL90" s="44">
        <f t="shared" si="126"/>
        <v>0</v>
      </c>
      <c r="CM90" s="44">
        <f t="shared" si="126"/>
        <v>0</v>
      </c>
      <c r="CN90" s="44">
        <f t="shared" si="126"/>
        <v>0</v>
      </c>
      <c r="CO90" s="44">
        <f t="shared" si="126"/>
        <v>0</v>
      </c>
      <c r="CP90" s="44">
        <f t="shared" si="126"/>
        <v>0</v>
      </c>
      <c r="CQ90" s="44">
        <f t="shared" si="126"/>
        <v>0</v>
      </c>
      <c r="CR90" s="44">
        <f t="shared" si="126"/>
        <v>0</v>
      </c>
      <c r="CS90" s="44">
        <f t="shared" si="126"/>
        <v>0</v>
      </c>
      <c r="CT90" s="44">
        <f t="shared" si="126"/>
        <v>0</v>
      </c>
      <c r="CU90" s="44">
        <f t="shared" si="126"/>
        <v>0</v>
      </c>
      <c r="CV90" s="44">
        <f t="shared" si="126"/>
        <v>0</v>
      </c>
      <c r="CW90" s="44">
        <f t="shared" si="126"/>
        <v>0</v>
      </c>
      <c r="CX90" s="44">
        <f t="shared" ref="CX90:DQ90" si="127">CX$50*CX19</f>
        <v>0</v>
      </c>
      <c r="CY90" s="44">
        <f t="shared" si="127"/>
        <v>0</v>
      </c>
      <c r="CZ90" s="44">
        <f t="shared" si="127"/>
        <v>0</v>
      </c>
      <c r="DA90" s="44">
        <f t="shared" si="127"/>
        <v>0</v>
      </c>
      <c r="DB90" s="44">
        <f t="shared" si="127"/>
        <v>0</v>
      </c>
      <c r="DC90" s="44">
        <f t="shared" si="127"/>
        <v>0</v>
      </c>
      <c r="DD90" s="44">
        <f t="shared" si="127"/>
        <v>0</v>
      </c>
      <c r="DE90" s="44">
        <f t="shared" si="127"/>
        <v>0</v>
      </c>
      <c r="DF90" s="44">
        <f t="shared" si="127"/>
        <v>0</v>
      </c>
      <c r="DG90" s="44">
        <f t="shared" si="127"/>
        <v>0</v>
      </c>
      <c r="DH90" s="44">
        <f t="shared" si="127"/>
        <v>0</v>
      </c>
      <c r="DI90" s="44">
        <f t="shared" si="127"/>
        <v>0</v>
      </c>
      <c r="DJ90" s="44">
        <f t="shared" si="127"/>
        <v>0</v>
      </c>
      <c r="DK90" s="44">
        <f t="shared" si="127"/>
        <v>0</v>
      </c>
      <c r="DL90" s="44">
        <f t="shared" si="127"/>
        <v>0</v>
      </c>
      <c r="DM90" s="44">
        <f t="shared" si="127"/>
        <v>0</v>
      </c>
      <c r="DN90" s="44">
        <f t="shared" si="127"/>
        <v>0</v>
      </c>
      <c r="DO90" s="44">
        <f t="shared" si="127"/>
        <v>0</v>
      </c>
      <c r="DP90" s="44">
        <f t="shared" si="127"/>
        <v>0</v>
      </c>
      <c r="DQ90" s="44">
        <f t="shared" si="127"/>
        <v>0</v>
      </c>
    </row>
    <row r="91" spans="1:121" x14ac:dyDescent="0.25">
      <c r="A91" s="44" t="str">
        <f t="shared" si="116"/>
        <v>14_PE</v>
      </c>
      <c r="B91" s="44" t="str">
        <f t="shared" si="116"/>
        <v>6_x_ngls</v>
      </c>
      <c r="C91" s="44" t="str">
        <f t="shared" si="116"/>
        <v>6_x_ngls</v>
      </c>
      <c r="D91" s="44" t="s">
        <v>150</v>
      </c>
      <c r="E91" s="44"/>
      <c r="F91" s="44"/>
      <c r="G91" s="45">
        <v>0</v>
      </c>
      <c r="H91" s="44"/>
      <c r="I91" s="44"/>
      <c r="J91" s="44"/>
      <c r="K91" s="44"/>
      <c r="L91" s="44"/>
      <c r="M91" s="44"/>
      <c r="N91" s="44"/>
      <c r="O91" s="44"/>
      <c r="P91" s="44"/>
      <c r="Q91" s="44"/>
      <c r="R91" s="44"/>
      <c r="S91" s="44"/>
      <c r="T91" s="44"/>
      <c r="U91" s="44"/>
      <c r="V91" s="44"/>
      <c r="W91" s="44"/>
      <c r="X91" s="44"/>
      <c r="Y91" s="44"/>
      <c r="Z91" s="44"/>
      <c r="AA91" s="44"/>
      <c r="AB91" s="44"/>
      <c r="AC91" s="44"/>
      <c r="AD91" s="44"/>
      <c r="AE91" s="44"/>
      <c r="AF91" s="44"/>
      <c r="AG91" s="44"/>
      <c r="AH91" s="44"/>
      <c r="AI91" s="44"/>
      <c r="AJ91" s="44"/>
      <c r="AK91" s="44"/>
      <c r="AL91" s="44"/>
      <c r="AM91" s="44"/>
      <c r="AN91" s="44"/>
      <c r="AO91" s="44"/>
      <c r="AP91" s="44"/>
      <c r="AQ91" s="44"/>
      <c r="AR91" s="44"/>
      <c r="AS91" s="44"/>
      <c r="AT91" s="44"/>
      <c r="AU91" s="44"/>
      <c r="AV91" s="44"/>
      <c r="AW91" s="44"/>
      <c r="AX91" s="44"/>
      <c r="AY91" s="44"/>
      <c r="AZ91" s="44"/>
      <c r="BA91" s="44"/>
      <c r="BB91" s="44"/>
      <c r="BC91" s="44"/>
      <c r="BD91" s="44"/>
      <c r="BE91" s="44"/>
      <c r="BF91" s="44"/>
      <c r="BG91" s="44"/>
      <c r="BH91" s="44"/>
      <c r="BI91" s="44"/>
      <c r="BJ91" s="44"/>
      <c r="BK91" s="44"/>
      <c r="BL91" s="44" t="str">
        <f t="shared" si="50"/>
        <v>14_PE</v>
      </c>
      <c r="BM91" s="44" t="str">
        <f t="shared" si="117"/>
        <v>d_nonenergy_ccs_6_x_ngls</v>
      </c>
      <c r="BN91" s="44"/>
      <c r="BO91" s="44"/>
      <c r="BP91" s="44">
        <f t="shared" ref="BP91:CW91" si="128">BP$50*BP20</f>
        <v>0</v>
      </c>
      <c r="BQ91" s="44">
        <f t="shared" si="128"/>
        <v>0</v>
      </c>
      <c r="BR91" s="44">
        <f t="shared" si="128"/>
        <v>0</v>
      </c>
      <c r="BS91" s="44">
        <f t="shared" si="128"/>
        <v>0</v>
      </c>
      <c r="BT91" s="44">
        <f t="shared" si="128"/>
        <v>0</v>
      </c>
      <c r="BU91" s="44">
        <f t="shared" si="128"/>
        <v>0</v>
      </c>
      <c r="BV91" s="44">
        <f t="shared" si="128"/>
        <v>0</v>
      </c>
      <c r="BW91" s="44">
        <f t="shared" si="128"/>
        <v>0</v>
      </c>
      <c r="BX91" s="44">
        <f t="shared" si="128"/>
        <v>0</v>
      </c>
      <c r="BY91" s="44">
        <f t="shared" si="128"/>
        <v>0</v>
      </c>
      <c r="BZ91" s="44">
        <f t="shared" si="128"/>
        <v>0</v>
      </c>
      <c r="CA91" s="44">
        <f t="shared" si="128"/>
        <v>0</v>
      </c>
      <c r="CB91" s="44">
        <f t="shared" si="128"/>
        <v>0</v>
      </c>
      <c r="CC91" s="44">
        <f t="shared" si="128"/>
        <v>0</v>
      </c>
      <c r="CD91" s="44">
        <f t="shared" si="128"/>
        <v>0</v>
      </c>
      <c r="CE91" s="44">
        <f t="shared" si="128"/>
        <v>0</v>
      </c>
      <c r="CF91" s="44">
        <f t="shared" si="128"/>
        <v>0</v>
      </c>
      <c r="CG91" s="44">
        <f t="shared" si="128"/>
        <v>0</v>
      </c>
      <c r="CH91" s="44">
        <f t="shared" si="128"/>
        <v>0</v>
      </c>
      <c r="CI91" s="44">
        <f t="shared" si="128"/>
        <v>0</v>
      </c>
      <c r="CJ91" s="44">
        <f t="shared" si="128"/>
        <v>0</v>
      </c>
      <c r="CK91" s="44">
        <f t="shared" si="128"/>
        <v>0</v>
      </c>
      <c r="CL91" s="44">
        <f t="shared" si="128"/>
        <v>0</v>
      </c>
      <c r="CM91" s="44">
        <f t="shared" si="128"/>
        <v>0</v>
      </c>
      <c r="CN91" s="44">
        <f t="shared" si="128"/>
        <v>0</v>
      </c>
      <c r="CO91" s="44">
        <f t="shared" si="128"/>
        <v>0</v>
      </c>
      <c r="CP91" s="44">
        <f t="shared" si="128"/>
        <v>0</v>
      </c>
      <c r="CQ91" s="44">
        <f t="shared" si="128"/>
        <v>0</v>
      </c>
      <c r="CR91" s="44">
        <f t="shared" si="128"/>
        <v>0</v>
      </c>
      <c r="CS91" s="44">
        <f t="shared" si="128"/>
        <v>0</v>
      </c>
      <c r="CT91" s="44">
        <f t="shared" si="128"/>
        <v>0</v>
      </c>
      <c r="CU91" s="44">
        <f t="shared" si="128"/>
        <v>0</v>
      </c>
      <c r="CV91" s="44">
        <f t="shared" si="128"/>
        <v>0</v>
      </c>
      <c r="CW91" s="44">
        <f t="shared" si="128"/>
        <v>0</v>
      </c>
      <c r="CX91" s="44">
        <f t="shared" ref="CX91:DQ91" si="129">CX$50*CX20</f>
        <v>0</v>
      </c>
      <c r="CY91" s="44">
        <f t="shared" si="129"/>
        <v>0</v>
      </c>
      <c r="CZ91" s="44">
        <f t="shared" si="129"/>
        <v>0</v>
      </c>
      <c r="DA91" s="44">
        <f t="shared" si="129"/>
        <v>0</v>
      </c>
      <c r="DB91" s="44">
        <f t="shared" si="129"/>
        <v>0</v>
      </c>
      <c r="DC91" s="44">
        <f t="shared" si="129"/>
        <v>0</v>
      </c>
      <c r="DD91" s="44">
        <f t="shared" si="129"/>
        <v>0</v>
      </c>
      <c r="DE91" s="44">
        <f t="shared" si="129"/>
        <v>0</v>
      </c>
      <c r="DF91" s="44">
        <f t="shared" si="129"/>
        <v>0</v>
      </c>
      <c r="DG91" s="44">
        <f t="shared" si="129"/>
        <v>0</v>
      </c>
      <c r="DH91" s="44">
        <f t="shared" si="129"/>
        <v>0</v>
      </c>
      <c r="DI91" s="44">
        <f t="shared" si="129"/>
        <v>0</v>
      </c>
      <c r="DJ91" s="44">
        <f t="shared" si="129"/>
        <v>0</v>
      </c>
      <c r="DK91" s="44">
        <f t="shared" si="129"/>
        <v>0</v>
      </c>
      <c r="DL91" s="44">
        <f t="shared" si="129"/>
        <v>0</v>
      </c>
      <c r="DM91" s="44">
        <f t="shared" si="129"/>
        <v>0</v>
      </c>
      <c r="DN91" s="44">
        <f t="shared" si="129"/>
        <v>0</v>
      </c>
      <c r="DO91" s="44">
        <f t="shared" si="129"/>
        <v>0</v>
      </c>
      <c r="DP91" s="44">
        <f t="shared" si="129"/>
        <v>0</v>
      </c>
      <c r="DQ91" s="44">
        <f t="shared" si="129"/>
        <v>0</v>
      </c>
    </row>
    <row r="92" spans="1:121" x14ac:dyDescent="0.25">
      <c r="A92" s="44" t="str">
        <f t="shared" si="116"/>
        <v>14_PE</v>
      </c>
      <c r="B92" s="44" t="str">
        <f t="shared" si="116"/>
        <v>7_1_motor_gasoline</v>
      </c>
      <c r="C92" s="44" t="str">
        <f t="shared" si="116"/>
        <v>7_1_mo_gasoline</v>
      </c>
      <c r="D92" s="44" t="s">
        <v>150</v>
      </c>
      <c r="E92" s="44"/>
      <c r="F92" s="44"/>
      <c r="G92" s="45">
        <v>0</v>
      </c>
      <c r="H92" s="44"/>
      <c r="I92" s="44"/>
      <c r="J92" s="44"/>
      <c r="K92" s="44"/>
      <c r="L92" s="44"/>
      <c r="M92" s="44"/>
      <c r="N92" s="44"/>
      <c r="O92" s="44"/>
      <c r="P92" s="44"/>
      <c r="Q92" s="44"/>
      <c r="R92" s="44"/>
      <c r="S92" s="44"/>
      <c r="T92" s="44"/>
      <c r="U92" s="44"/>
      <c r="V92" s="44"/>
      <c r="W92" s="44"/>
      <c r="X92" s="44"/>
      <c r="Y92" s="44"/>
      <c r="Z92" s="44"/>
      <c r="AA92" s="44"/>
      <c r="AB92" s="44"/>
      <c r="AC92" s="44"/>
      <c r="AD92" s="44"/>
      <c r="AE92" s="44"/>
      <c r="AF92" s="44"/>
      <c r="AG92" s="44"/>
      <c r="AH92" s="44"/>
      <c r="AI92" s="44"/>
      <c r="AJ92" s="44"/>
      <c r="AK92" s="44"/>
      <c r="AL92" s="44"/>
      <c r="AM92" s="44"/>
      <c r="AN92" s="44"/>
      <c r="AO92" s="44"/>
      <c r="AP92" s="44"/>
      <c r="AQ92" s="44"/>
      <c r="AR92" s="44"/>
      <c r="AS92" s="44"/>
      <c r="AT92" s="44"/>
      <c r="AU92" s="44"/>
      <c r="AV92" s="44"/>
      <c r="AW92" s="44"/>
      <c r="AX92" s="44"/>
      <c r="AY92" s="44"/>
      <c r="AZ92" s="44"/>
      <c r="BA92" s="44"/>
      <c r="BB92" s="44"/>
      <c r="BC92" s="44"/>
      <c r="BD92" s="44"/>
      <c r="BE92" s="44"/>
      <c r="BF92" s="44"/>
      <c r="BG92" s="44"/>
      <c r="BH92" s="44"/>
      <c r="BI92" s="44"/>
      <c r="BJ92" s="44"/>
      <c r="BK92" s="44"/>
      <c r="BL92" s="44" t="str">
        <f t="shared" si="50"/>
        <v>14_PE</v>
      </c>
      <c r="BM92" s="44" t="str">
        <f t="shared" si="117"/>
        <v>d_nonenergy_ccs_7_1_mo_gasoline</v>
      </c>
      <c r="BN92" s="44"/>
      <c r="BO92" s="44"/>
      <c r="BP92" s="44">
        <f t="shared" ref="BP92:CW92" si="130">BP$50*BP21</f>
        <v>0</v>
      </c>
      <c r="BQ92" s="44">
        <f t="shared" si="130"/>
        <v>0</v>
      </c>
      <c r="BR92" s="44">
        <f t="shared" si="130"/>
        <v>0</v>
      </c>
      <c r="BS92" s="44">
        <f t="shared" si="130"/>
        <v>0</v>
      </c>
      <c r="BT92" s="44">
        <f t="shared" si="130"/>
        <v>0</v>
      </c>
      <c r="BU92" s="44">
        <f t="shared" si="130"/>
        <v>0</v>
      </c>
      <c r="BV92" s="44">
        <f t="shared" si="130"/>
        <v>0</v>
      </c>
      <c r="BW92" s="44">
        <f t="shared" si="130"/>
        <v>0</v>
      </c>
      <c r="BX92" s="44">
        <f t="shared" si="130"/>
        <v>0</v>
      </c>
      <c r="BY92" s="44">
        <f t="shared" si="130"/>
        <v>0</v>
      </c>
      <c r="BZ92" s="44">
        <f t="shared" si="130"/>
        <v>0</v>
      </c>
      <c r="CA92" s="44">
        <f t="shared" si="130"/>
        <v>0</v>
      </c>
      <c r="CB92" s="44">
        <f t="shared" si="130"/>
        <v>0</v>
      </c>
      <c r="CC92" s="44">
        <f t="shared" si="130"/>
        <v>0</v>
      </c>
      <c r="CD92" s="44">
        <f t="shared" si="130"/>
        <v>0</v>
      </c>
      <c r="CE92" s="44">
        <f t="shared" si="130"/>
        <v>0</v>
      </c>
      <c r="CF92" s="44">
        <f t="shared" si="130"/>
        <v>0</v>
      </c>
      <c r="CG92" s="44">
        <f t="shared" si="130"/>
        <v>0</v>
      </c>
      <c r="CH92" s="44">
        <f t="shared" si="130"/>
        <v>0</v>
      </c>
      <c r="CI92" s="44">
        <f t="shared" si="130"/>
        <v>0</v>
      </c>
      <c r="CJ92" s="44">
        <f t="shared" si="130"/>
        <v>0</v>
      </c>
      <c r="CK92" s="44">
        <f t="shared" si="130"/>
        <v>0</v>
      </c>
      <c r="CL92" s="44">
        <f t="shared" si="130"/>
        <v>0</v>
      </c>
      <c r="CM92" s="44">
        <f t="shared" si="130"/>
        <v>0</v>
      </c>
      <c r="CN92" s="44">
        <f t="shared" si="130"/>
        <v>0</v>
      </c>
      <c r="CO92" s="44">
        <f t="shared" si="130"/>
        <v>0</v>
      </c>
      <c r="CP92" s="44">
        <f t="shared" si="130"/>
        <v>0</v>
      </c>
      <c r="CQ92" s="44">
        <f t="shared" si="130"/>
        <v>0</v>
      </c>
      <c r="CR92" s="44">
        <f t="shared" si="130"/>
        <v>0</v>
      </c>
      <c r="CS92" s="44">
        <f t="shared" si="130"/>
        <v>0</v>
      </c>
      <c r="CT92" s="44">
        <f t="shared" si="130"/>
        <v>0</v>
      </c>
      <c r="CU92" s="44">
        <f t="shared" si="130"/>
        <v>0</v>
      </c>
      <c r="CV92" s="44">
        <f t="shared" si="130"/>
        <v>0</v>
      </c>
      <c r="CW92" s="44">
        <f t="shared" si="130"/>
        <v>0</v>
      </c>
      <c r="CX92" s="44">
        <f t="shared" ref="CX92:DQ92" si="131">CX$50*CX21</f>
        <v>0</v>
      </c>
      <c r="CY92" s="44">
        <f t="shared" si="131"/>
        <v>0</v>
      </c>
      <c r="CZ92" s="44">
        <f t="shared" si="131"/>
        <v>0</v>
      </c>
      <c r="DA92" s="44">
        <f t="shared" si="131"/>
        <v>0</v>
      </c>
      <c r="DB92" s="44">
        <f t="shared" si="131"/>
        <v>0</v>
      </c>
      <c r="DC92" s="44">
        <f t="shared" si="131"/>
        <v>0</v>
      </c>
      <c r="DD92" s="44">
        <f t="shared" si="131"/>
        <v>0</v>
      </c>
      <c r="DE92" s="44">
        <f t="shared" si="131"/>
        <v>0</v>
      </c>
      <c r="DF92" s="44">
        <f t="shared" si="131"/>
        <v>0</v>
      </c>
      <c r="DG92" s="44">
        <f t="shared" si="131"/>
        <v>0</v>
      </c>
      <c r="DH92" s="44">
        <f t="shared" si="131"/>
        <v>0</v>
      </c>
      <c r="DI92" s="44">
        <f t="shared" si="131"/>
        <v>0</v>
      </c>
      <c r="DJ92" s="44">
        <f t="shared" si="131"/>
        <v>0</v>
      </c>
      <c r="DK92" s="44">
        <f t="shared" si="131"/>
        <v>0</v>
      </c>
      <c r="DL92" s="44">
        <f t="shared" si="131"/>
        <v>0</v>
      </c>
      <c r="DM92" s="44">
        <f t="shared" si="131"/>
        <v>0</v>
      </c>
      <c r="DN92" s="44">
        <f t="shared" si="131"/>
        <v>0</v>
      </c>
      <c r="DO92" s="44">
        <f t="shared" si="131"/>
        <v>0</v>
      </c>
      <c r="DP92" s="44">
        <f t="shared" si="131"/>
        <v>0</v>
      </c>
      <c r="DQ92" s="44">
        <f t="shared" si="131"/>
        <v>0</v>
      </c>
    </row>
    <row r="93" spans="1:121" x14ac:dyDescent="0.25">
      <c r="A93" s="44" t="str">
        <f t="shared" si="116"/>
        <v>14_PE</v>
      </c>
      <c r="B93" s="44" t="str">
        <f t="shared" si="116"/>
        <v>7_2_aviation_gasoline</v>
      </c>
      <c r="C93" s="44" t="str">
        <f t="shared" si="116"/>
        <v>7_2_avi_gasoline</v>
      </c>
      <c r="D93" s="44" t="s">
        <v>150</v>
      </c>
      <c r="E93" s="44"/>
      <c r="F93" s="44"/>
      <c r="G93" s="45">
        <v>0</v>
      </c>
      <c r="H93" s="44"/>
      <c r="I93" s="44"/>
      <c r="J93" s="44"/>
      <c r="K93" s="44"/>
      <c r="L93" s="44"/>
      <c r="M93" s="44"/>
      <c r="N93" s="44"/>
      <c r="O93" s="44"/>
      <c r="P93" s="44"/>
      <c r="Q93" s="44"/>
      <c r="R93" s="44"/>
      <c r="S93" s="44"/>
      <c r="T93" s="44"/>
      <c r="U93" s="44"/>
      <c r="V93" s="44"/>
      <c r="W93" s="44"/>
      <c r="X93" s="44"/>
      <c r="Y93" s="44"/>
      <c r="Z93" s="44"/>
      <c r="AA93" s="44"/>
      <c r="AB93" s="44"/>
      <c r="AC93" s="44"/>
      <c r="AD93" s="44"/>
      <c r="AE93" s="44"/>
      <c r="AF93" s="44"/>
      <c r="AG93" s="44"/>
      <c r="AH93" s="44"/>
      <c r="AI93" s="44"/>
      <c r="AJ93" s="44"/>
      <c r="AK93" s="44"/>
      <c r="AL93" s="44"/>
      <c r="AM93" s="44"/>
      <c r="AN93" s="44"/>
      <c r="AO93" s="44"/>
      <c r="AP93" s="44"/>
      <c r="AQ93" s="44"/>
      <c r="AR93" s="44"/>
      <c r="AS93" s="44"/>
      <c r="AT93" s="44"/>
      <c r="AU93" s="44"/>
      <c r="AV93" s="44"/>
      <c r="AW93" s="44"/>
      <c r="AX93" s="44"/>
      <c r="AY93" s="44"/>
      <c r="AZ93" s="44"/>
      <c r="BA93" s="44"/>
      <c r="BB93" s="44"/>
      <c r="BC93" s="44"/>
      <c r="BD93" s="44"/>
      <c r="BE93" s="44"/>
      <c r="BF93" s="44"/>
      <c r="BG93" s="44"/>
      <c r="BH93" s="44"/>
      <c r="BI93" s="44"/>
      <c r="BJ93" s="44"/>
      <c r="BK93" s="44"/>
      <c r="BL93" s="44" t="str">
        <f t="shared" si="50"/>
        <v>14_PE</v>
      </c>
      <c r="BM93" s="44" t="str">
        <f t="shared" si="117"/>
        <v>d_nonenergy_ccs_7_2_avi_gasoline</v>
      </c>
      <c r="BN93" s="44"/>
      <c r="BO93" s="44"/>
      <c r="BP93" s="44">
        <f t="shared" ref="BP93:CW93" si="132">BP$50*BP22</f>
        <v>0</v>
      </c>
      <c r="BQ93" s="44">
        <f t="shared" si="132"/>
        <v>0</v>
      </c>
      <c r="BR93" s="44">
        <f t="shared" si="132"/>
        <v>0</v>
      </c>
      <c r="BS93" s="44">
        <f t="shared" si="132"/>
        <v>0</v>
      </c>
      <c r="BT93" s="44">
        <f t="shared" si="132"/>
        <v>0</v>
      </c>
      <c r="BU93" s="44">
        <f t="shared" si="132"/>
        <v>0</v>
      </c>
      <c r="BV93" s="44">
        <f t="shared" si="132"/>
        <v>0</v>
      </c>
      <c r="BW93" s="44">
        <f t="shared" si="132"/>
        <v>0</v>
      </c>
      <c r="BX93" s="44">
        <f t="shared" si="132"/>
        <v>0</v>
      </c>
      <c r="BY93" s="44">
        <f t="shared" si="132"/>
        <v>0</v>
      </c>
      <c r="BZ93" s="44">
        <f t="shared" si="132"/>
        <v>0</v>
      </c>
      <c r="CA93" s="44">
        <f t="shared" si="132"/>
        <v>0</v>
      </c>
      <c r="CB93" s="44">
        <f t="shared" si="132"/>
        <v>0</v>
      </c>
      <c r="CC93" s="44">
        <f t="shared" si="132"/>
        <v>0</v>
      </c>
      <c r="CD93" s="44">
        <f t="shared" si="132"/>
        <v>0</v>
      </c>
      <c r="CE93" s="44">
        <f t="shared" si="132"/>
        <v>0</v>
      </c>
      <c r="CF93" s="44">
        <f t="shared" si="132"/>
        <v>0</v>
      </c>
      <c r="CG93" s="44">
        <f t="shared" si="132"/>
        <v>0</v>
      </c>
      <c r="CH93" s="44">
        <f t="shared" si="132"/>
        <v>0</v>
      </c>
      <c r="CI93" s="44">
        <f t="shared" si="132"/>
        <v>0</v>
      </c>
      <c r="CJ93" s="44">
        <f t="shared" si="132"/>
        <v>0</v>
      </c>
      <c r="CK93" s="44">
        <f t="shared" si="132"/>
        <v>0</v>
      </c>
      <c r="CL93" s="44">
        <f t="shared" si="132"/>
        <v>0</v>
      </c>
      <c r="CM93" s="44">
        <f t="shared" si="132"/>
        <v>0</v>
      </c>
      <c r="CN93" s="44">
        <f t="shared" si="132"/>
        <v>0</v>
      </c>
      <c r="CO93" s="44">
        <f t="shared" si="132"/>
        <v>0</v>
      </c>
      <c r="CP93" s="44">
        <f t="shared" si="132"/>
        <v>0</v>
      </c>
      <c r="CQ93" s="44">
        <f t="shared" si="132"/>
        <v>0</v>
      </c>
      <c r="CR93" s="44">
        <f t="shared" si="132"/>
        <v>0</v>
      </c>
      <c r="CS93" s="44">
        <f t="shared" si="132"/>
        <v>0</v>
      </c>
      <c r="CT93" s="44">
        <f t="shared" si="132"/>
        <v>0</v>
      </c>
      <c r="CU93" s="44">
        <f t="shared" si="132"/>
        <v>0</v>
      </c>
      <c r="CV93" s="44">
        <f t="shared" si="132"/>
        <v>0</v>
      </c>
      <c r="CW93" s="44">
        <f t="shared" si="132"/>
        <v>0</v>
      </c>
      <c r="CX93" s="44">
        <f t="shared" ref="CX93:DQ93" si="133">CX$50*CX22</f>
        <v>0</v>
      </c>
      <c r="CY93" s="44">
        <f t="shared" si="133"/>
        <v>0</v>
      </c>
      <c r="CZ93" s="44">
        <f t="shared" si="133"/>
        <v>0</v>
      </c>
      <c r="DA93" s="44">
        <f t="shared" si="133"/>
        <v>0</v>
      </c>
      <c r="DB93" s="44">
        <f t="shared" si="133"/>
        <v>0</v>
      </c>
      <c r="DC93" s="44">
        <f t="shared" si="133"/>
        <v>0</v>
      </c>
      <c r="DD93" s="44">
        <f t="shared" si="133"/>
        <v>0</v>
      </c>
      <c r="DE93" s="44">
        <f t="shared" si="133"/>
        <v>0</v>
      </c>
      <c r="DF93" s="44">
        <f t="shared" si="133"/>
        <v>0</v>
      </c>
      <c r="DG93" s="44">
        <f t="shared" si="133"/>
        <v>0</v>
      </c>
      <c r="DH93" s="44">
        <f t="shared" si="133"/>
        <v>0</v>
      </c>
      <c r="DI93" s="44">
        <f t="shared" si="133"/>
        <v>0</v>
      </c>
      <c r="DJ93" s="44">
        <f t="shared" si="133"/>
        <v>0</v>
      </c>
      <c r="DK93" s="44">
        <f t="shared" si="133"/>
        <v>0</v>
      </c>
      <c r="DL93" s="44">
        <f t="shared" si="133"/>
        <v>0</v>
      </c>
      <c r="DM93" s="44">
        <f t="shared" si="133"/>
        <v>0</v>
      </c>
      <c r="DN93" s="44">
        <f t="shared" si="133"/>
        <v>0</v>
      </c>
      <c r="DO93" s="44">
        <f t="shared" si="133"/>
        <v>0</v>
      </c>
      <c r="DP93" s="44">
        <f t="shared" si="133"/>
        <v>0</v>
      </c>
      <c r="DQ93" s="44">
        <f t="shared" si="133"/>
        <v>0</v>
      </c>
    </row>
    <row r="94" spans="1:121" x14ac:dyDescent="0.25">
      <c r="A94" s="44" t="str">
        <f t="shared" si="116"/>
        <v>14_PE</v>
      </c>
      <c r="B94" s="44" t="str">
        <f t="shared" si="116"/>
        <v>7_3_naphtha</v>
      </c>
      <c r="C94" s="44" t="str">
        <f t="shared" si="116"/>
        <v>7_3_naphtha</v>
      </c>
      <c r="D94" s="44" t="s">
        <v>150</v>
      </c>
      <c r="E94" s="44"/>
      <c r="F94" s="44"/>
      <c r="G94" s="45">
        <v>0</v>
      </c>
      <c r="H94" s="44"/>
      <c r="I94" s="44"/>
      <c r="J94" s="44"/>
      <c r="K94" s="44"/>
      <c r="L94" s="44"/>
      <c r="M94" s="44"/>
      <c r="N94" s="44"/>
      <c r="O94" s="44"/>
      <c r="P94" s="44"/>
      <c r="Q94" s="44"/>
      <c r="R94" s="44"/>
      <c r="S94" s="44"/>
      <c r="T94" s="44"/>
      <c r="U94" s="44"/>
      <c r="V94" s="44"/>
      <c r="W94" s="44"/>
      <c r="X94" s="44"/>
      <c r="Y94" s="44"/>
      <c r="Z94" s="44"/>
      <c r="AA94" s="44"/>
      <c r="AB94" s="44"/>
      <c r="AC94" s="44"/>
      <c r="AD94" s="44"/>
      <c r="AE94" s="44"/>
      <c r="AF94" s="44"/>
      <c r="AG94" s="44"/>
      <c r="AH94" s="44"/>
      <c r="AI94" s="44"/>
      <c r="AJ94" s="44"/>
      <c r="AK94" s="44"/>
      <c r="AL94" s="44"/>
      <c r="AM94" s="44"/>
      <c r="AN94" s="44"/>
      <c r="AO94" s="44"/>
      <c r="AP94" s="44"/>
      <c r="AQ94" s="44"/>
      <c r="AR94" s="44"/>
      <c r="AS94" s="44"/>
      <c r="AT94" s="44"/>
      <c r="AU94" s="44"/>
      <c r="AV94" s="44"/>
      <c r="AW94" s="44"/>
      <c r="AX94" s="44"/>
      <c r="AY94" s="44"/>
      <c r="AZ94" s="44"/>
      <c r="BA94" s="44"/>
      <c r="BB94" s="44"/>
      <c r="BC94" s="44"/>
      <c r="BD94" s="44"/>
      <c r="BE94" s="44"/>
      <c r="BF94" s="44"/>
      <c r="BG94" s="44"/>
      <c r="BH94" s="44"/>
      <c r="BI94" s="44"/>
      <c r="BJ94" s="44"/>
      <c r="BK94" s="44"/>
      <c r="BL94" s="44" t="str">
        <f t="shared" si="50"/>
        <v>14_PE</v>
      </c>
      <c r="BM94" s="44" t="str">
        <f t="shared" si="117"/>
        <v>d_nonenergy_ccs_7_3_naphtha</v>
      </c>
      <c r="BN94" s="44"/>
      <c r="BO94" s="44"/>
      <c r="BP94" s="44">
        <f t="shared" ref="BP94:CW94" si="134">BP$50*BP23</f>
        <v>0</v>
      </c>
      <c r="BQ94" s="44">
        <f t="shared" si="134"/>
        <v>0</v>
      </c>
      <c r="BR94" s="44">
        <f t="shared" si="134"/>
        <v>0</v>
      </c>
      <c r="BS94" s="44">
        <f t="shared" si="134"/>
        <v>0</v>
      </c>
      <c r="BT94" s="44">
        <f t="shared" si="134"/>
        <v>0</v>
      </c>
      <c r="BU94" s="44">
        <f t="shared" si="134"/>
        <v>0</v>
      </c>
      <c r="BV94" s="44">
        <f t="shared" si="134"/>
        <v>0</v>
      </c>
      <c r="BW94" s="44">
        <f t="shared" si="134"/>
        <v>0</v>
      </c>
      <c r="BX94" s="44">
        <f t="shared" si="134"/>
        <v>0</v>
      </c>
      <c r="BY94" s="44">
        <f t="shared" si="134"/>
        <v>0</v>
      </c>
      <c r="BZ94" s="44">
        <f t="shared" si="134"/>
        <v>0</v>
      </c>
      <c r="CA94" s="44">
        <f t="shared" si="134"/>
        <v>0</v>
      </c>
      <c r="CB94" s="44">
        <f t="shared" si="134"/>
        <v>0</v>
      </c>
      <c r="CC94" s="44">
        <f t="shared" si="134"/>
        <v>0</v>
      </c>
      <c r="CD94" s="44">
        <f t="shared" si="134"/>
        <v>0</v>
      </c>
      <c r="CE94" s="44">
        <f t="shared" si="134"/>
        <v>0</v>
      </c>
      <c r="CF94" s="44">
        <f t="shared" si="134"/>
        <v>0</v>
      </c>
      <c r="CG94" s="44">
        <f t="shared" si="134"/>
        <v>0</v>
      </c>
      <c r="CH94" s="44">
        <f t="shared" si="134"/>
        <v>0</v>
      </c>
      <c r="CI94" s="44">
        <f t="shared" si="134"/>
        <v>0</v>
      </c>
      <c r="CJ94" s="44">
        <f t="shared" si="134"/>
        <v>0</v>
      </c>
      <c r="CK94" s="44">
        <f t="shared" si="134"/>
        <v>0</v>
      </c>
      <c r="CL94" s="44">
        <f t="shared" si="134"/>
        <v>0</v>
      </c>
      <c r="CM94" s="44">
        <f t="shared" si="134"/>
        <v>0</v>
      </c>
      <c r="CN94" s="44">
        <f t="shared" si="134"/>
        <v>0</v>
      </c>
      <c r="CO94" s="44">
        <f t="shared" si="134"/>
        <v>0</v>
      </c>
      <c r="CP94" s="44">
        <f t="shared" si="134"/>
        <v>0</v>
      </c>
      <c r="CQ94" s="44">
        <f t="shared" si="134"/>
        <v>0</v>
      </c>
      <c r="CR94" s="44">
        <f t="shared" si="134"/>
        <v>0</v>
      </c>
      <c r="CS94" s="44">
        <f t="shared" si="134"/>
        <v>0</v>
      </c>
      <c r="CT94" s="44">
        <f t="shared" si="134"/>
        <v>0</v>
      </c>
      <c r="CU94" s="44">
        <f t="shared" si="134"/>
        <v>0</v>
      </c>
      <c r="CV94" s="44">
        <f t="shared" si="134"/>
        <v>0</v>
      </c>
      <c r="CW94" s="44">
        <f t="shared" si="134"/>
        <v>0</v>
      </c>
      <c r="CX94" s="44">
        <f t="shared" ref="CX94:DQ94" si="135">CX$50*CX23</f>
        <v>0</v>
      </c>
      <c r="CY94" s="44">
        <f t="shared" si="135"/>
        <v>0</v>
      </c>
      <c r="CZ94" s="44">
        <f t="shared" si="135"/>
        <v>0</v>
      </c>
      <c r="DA94" s="44">
        <f t="shared" si="135"/>
        <v>0</v>
      </c>
      <c r="DB94" s="44">
        <f t="shared" si="135"/>
        <v>0</v>
      </c>
      <c r="DC94" s="44">
        <f t="shared" si="135"/>
        <v>0</v>
      </c>
      <c r="DD94" s="44">
        <f t="shared" si="135"/>
        <v>0</v>
      </c>
      <c r="DE94" s="44">
        <f t="shared" si="135"/>
        <v>0</v>
      </c>
      <c r="DF94" s="44">
        <f t="shared" si="135"/>
        <v>0</v>
      </c>
      <c r="DG94" s="44">
        <f t="shared" si="135"/>
        <v>0</v>
      </c>
      <c r="DH94" s="44">
        <f t="shared" si="135"/>
        <v>0</v>
      </c>
      <c r="DI94" s="44">
        <f t="shared" si="135"/>
        <v>0</v>
      </c>
      <c r="DJ94" s="44">
        <f t="shared" si="135"/>
        <v>0</v>
      </c>
      <c r="DK94" s="44">
        <f t="shared" si="135"/>
        <v>0</v>
      </c>
      <c r="DL94" s="44">
        <f t="shared" si="135"/>
        <v>0</v>
      </c>
      <c r="DM94" s="44">
        <f t="shared" si="135"/>
        <v>0</v>
      </c>
      <c r="DN94" s="44">
        <f t="shared" si="135"/>
        <v>0</v>
      </c>
      <c r="DO94" s="44">
        <f t="shared" si="135"/>
        <v>0</v>
      </c>
      <c r="DP94" s="44">
        <f t="shared" si="135"/>
        <v>0</v>
      </c>
      <c r="DQ94" s="44">
        <f t="shared" si="135"/>
        <v>0</v>
      </c>
    </row>
    <row r="95" spans="1:121" x14ac:dyDescent="0.25">
      <c r="A95" s="44" t="str">
        <f t="shared" si="116"/>
        <v>14_PE</v>
      </c>
      <c r="B95" s="44" t="str">
        <f t="shared" si="116"/>
        <v>7_x_jet_fuel</v>
      </c>
      <c r="C95" s="44" t="str">
        <f t="shared" si="116"/>
        <v>7_x_jet_fuel</v>
      </c>
      <c r="D95" s="44" t="s">
        <v>150</v>
      </c>
      <c r="E95" s="44"/>
      <c r="F95" s="44"/>
      <c r="G95" s="45">
        <v>0</v>
      </c>
      <c r="H95" s="44"/>
      <c r="I95" s="44"/>
      <c r="J95" s="44"/>
      <c r="K95" s="44"/>
      <c r="L95" s="44"/>
      <c r="M95" s="44"/>
      <c r="N95" s="44"/>
      <c r="O95" s="44"/>
      <c r="P95" s="44"/>
      <c r="Q95" s="44"/>
      <c r="R95" s="44"/>
      <c r="S95" s="44"/>
      <c r="T95" s="44"/>
      <c r="U95" s="44"/>
      <c r="V95" s="44"/>
      <c r="W95" s="44"/>
      <c r="X95" s="44"/>
      <c r="Y95" s="44"/>
      <c r="Z95" s="44"/>
      <c r="AA95" s="44"/>
      <c r="AB95" s="44"/>
      <c r="AC95" s="44"/>
      <c r="AD95" s="44"/>
      <c r="AE95" s="44"/>
      <c r="AF95" s="44"/>
      <c r="AG95" s="44"/>
      <c r="AH95" s="44"/>
      <c r="AI95" s="44"/>
      <c r="AJ95" s="44"/>
      <c r="AK95" s="44"/>
      <c r="AL95" s="44"/>
      <c r="AM95" s="44"/>
      <c r="AN95" s="44"/>
      <c r="AO95" s="44"/>
      <c r="AP95" s="44"/>
      <c r="AQ95" s="44"/>
      <c r="AR95" s="44"/>
      <c r="AS95" s="44"/>
      <c r="AT95" s="44"/>
      <c r="AU95" s="44"/>
      <c r="AV95" s="44"/>
      <c r="AW95" s="44"/>
      <c r="AX95" s="44"/>
      <c r="AY95" s="44"/>
      <c r="AZ95" s="44"/>
      <c r="BA95" s="44"/>
      <c r="BB95" s="44"/>
      <c r="BC95" s="44"/>
      <c r="BD95" s="44"/>
      <c r="BE95" s="44"/>
      <c r="BF95" s="44"/>
      <c r="BG95" s="44"/>
      <c r="BH95" s="44"/>
      <c r="BI95" s="44"/>
      <c r="BJ95" s="44"/>
      <c r="BK95" s="44"/>
      <c r="BL95" s="44" t="str">
        <f t="shared" si="50"/>
        <v>14_PE</v>
      </c>
      <c r="BM95" s="44" t="str">
        <f t="shared" si="117"/>
        <v>d_nonenergy_ccs_7_x_jet_fuel</v>
      </c>
      <c r="BN95" s="44"/>
      <c r="BO95" s="44"/>
      <c r="BP95" s="44">
        <f t="shared" ref="BP95:CW95" si="136">BP$50*BP24</f>
        <v>0</v>
      </c>
      <c r="BQ95" s="44">
        <f t="shared" si="136"/>
        <v>0</v>
      </c>
      <c r="BR95" s="44">
        <f t="shared" si="136"/>
        <v>0</v>
      </c>
      <c r="BS95" s="44">
        <f t="shared" si="136"/>
        <v>0</v>
      </c>
      <c r="BT95" s="44">
        <f t="shared" si="136"/>
        <v>0</v>
      </c>
      <c r="BU95" s="44">
        <f t="shared" si="136"/>
        <v>0</v>
      </c>
      <c r="BV95" s="44">
        <f t="shared" si="136"/>
        <v>0</v>
      </c>
      <c r="BW95" s="44">
        <f t="shared" si="136"/>
        <v>0</v>
      </c>
      <c r="BX95" s="44">
        <f t="shared" si="136"/>
        <v>0</v>
      </c>
      <c r="BY95" s="44">
        <f t="shared" si="136"/>
        <v>0</v>
      </c>
      <c r="BZ95" s="44">
        <f t="shared" si="136"/>
        <v>0</v>
      </c>
      <c r="CA95" s="44">
        <f t="shared" si="136"/>
        <v>0</v>
      </c>
      <c r="CB95" s="44">
        <f t="shared" si="136"/>
        <v>0</v>
      </c>
      <c r="CC95" s="44">
        <f t="shared" si="136"/>
        <v>0</v>
      </c>
      <c r="CD95" s="44">
        <f t="shared" si="136"/>
        <v>0</v>
      </c>
      <c r="CE95" s="44">
        <f t="shared" si="136"/>
        <v>0</v>
      </c>
      <c r="CF95" s="44">
        <f t="shared" si="136"/>
        <v>0</v>
      </c>
      <c r="CG95" s="44">
        <f t="shared" si="136"/>
        <v>0</v>
      </c>
      <c r="CH95" s="44">
        <f t="shared" si="136"/>
        <v>0</v>
      </c>
      <c r="CI95" s="44">
        <f t="shared" si="136"/>
        <v>0</v>
      </c>
      <c r="CJ95" s="44">
        <f t="shared" si="136"/>
        <v>0</v>
      </c>
      <c r="CK95" s="44">
        <f t="shared" si="136"/>
        <v>0</v>
      </c>
      <c r="CL95" s="44">
        <f t="shared" si="136"/>
        <v>0</v>
      </c>
      <c r="CM95" s="44">
        <f t="shared" si="136"/>
        <v>0</v>
      </c>
      <c r="CN95" s="44">
        <f t="shared" si="136"/>
        <v>0</v>
      </c>
      <c r="CO95" s="44">
        <f t="shared" si="136"/>
        <v>0</v>
      </c>
      <c r="CP95" s="44">
        <f t="shared" si="136"/>
        <v>0</v>
      </c>
      <c r="CQ95" s="44">
        <f t="shared" si="136"/>
        <v>0</v>
      </c>
      <c r="CR95" s="44">
        <f t="shared" si="136"/>
        <v>0</v>
      </c>
      <c r="CS95" s="44">
        <f t="shared" si="136"/>
        <v>0</v>
      </c>
      <c r="CT95" s="44">
        <f t="shared" si="136"/>
        <v>0</v>
      </c>
      <c r="CU95" s="44">
        <f t="shared" si="136"/>
        <v>0</v>
      </c>
      <c r="CV95" s="44">
        <f t="shared" si="136"/>
        <v>0</v>
      </c>
      <c r="CW95" s="44">
        <f t="shared" si="136"/>
        <v>0</v>
      </c>
      <c r="CX95" s="44">
        <f t="shared" ref="CX95:DQ95" si="137">CX$50*CX24</f>
        <v>0</v>
      </c>
      <c r="CY95" s="44">
        <f t="shared" si="137"/>
        <v>0</v>
      </c>
      <c r="CZ95" s="44">
        <f t="shared" si="137"/>
        <v>0</v>
      </c>
      <c r="DA95" s="44">
        <f t="shared" si="137"/>
        <v>0</v>
      </c>
      <c r="DB95" s="44">
        <f t="shared" si="137"/>
        <v>0</v>
      </c>
      <c r="DC95" s="44">
        <f t="shared" si="137"/>
        <v>0</v>
      </c>
      <c r="DD95" s="44">
        <f t="shared" si="137"/>
        <v>0</v>
      </c>
      <c r="DE95" s="44">
        <f t="shared" si="137"/>
        <v>0</v>
      </c>
      <c r="DF95" s="44">
        <f t="shared" si="137"/>
        <v>0</v>
      </c>
      <c r="DG95" s="44">
        <f t="shared" si="137"/>
        <v>0</v>
      </c>
      <c r="DH95" s="44">
        <f t="shared" si="137"/>
        <v>0</v>
      </c>
      <c r="DI95" s="44">
        <f t="shared" si="137"/>
        <v>0</v>
      </c>
      <c r="DJ95" s="44">
        <f t="shared" si="137"/>
        <v>0</v>
      </c>
      <c r="DK95" s="44">
        <f t="shared" si="137"/>
        <v>0</v>
      </c>
      <c r="DL95" s="44">
        <f t="shared" si="137"/>
        <v>0</v>
      </c>
      <c r="DM95" s="44">
        <f t="shared" si="137"/>
        <v>0</v>
      </c>
      <c r="DN95" s="44">
        <f t="shared" si="137"/>
        <v>0</v>
      </c>
      <c r="DO95" s="44">
        <f t="shared" si="137"/>
        <v>0</v>
      </c>
      <c r="DP95" s="44">
        <f t="shared" si="137"/>
        <v>0</v>
      </c>
      <c r="DQ95" s="44">
        <f t="shared" si="137"/>
        <v>0</v>
      </c>
    </row>
    <row r="96" spans="1:121" x14ac:dyDescent="0.25">
      <c r="A96" s="44" t="str">
        <f t="shared" si="116"/>
        <v>14_PE</v>
      </c>
      <c r="B96" s="44" t="str">
        <f t="shared" si="116"/>
        <v>7_6_kerosene</v>
      </c>
      <c r="C96" s="44" t="str">
        <f t="shared" si="116"/>
        <v>7_6_kerosene</v>
      </c>
      <c r="D96" s="44" t="s">
        <v>150</v>
      </c>
      <c r="E96" s="44"/>
      <c r="F96" s="44"/>
      <c r="G96" s="45">
        <v>0</v>
      </c>
      <c r="H96" s="44"/>
      <c r="I96" s="44"/>
      <c r="J96" s="44"/>
      <c r="K96" s="44"/>
      <c r="L96" s="44"/>
      <c r="M96" s="44"/>
      <c r="N96" s="44"/>
      <c r="O96" s="44"/>
      <c r="P96" s="44"/>
      <c r="Q96" s="44"/>
      <c r="R96" s="44"/>
      <c r="S96" s="44"/>
      <c r="T96" s="44"/>
      <c r="U96" s="44"/>
      <c r="V96" s="44"/>
      <c r="W96" s="44"/>
      <c r="X96" s="44"/>
      <c r="Y96" s="44"/>
      <c r="Z96" s="44"/>
      <c r="AA96" s="44"/>
      <c r="AB96" s="44"/>
      <c r="AC96" s="44"/>
      <c r="AD96" s="44"/>
      <c r="AE96" s="44"/>
      <c r="AF96" s="44"/>
      <c r="AG96" s="44"/>
      <c r="AH96" s="44"/>
      <c r="AI96" s="44"/>
      <c r="AJ96" s="44"/>
      <c r="AK96" s="44"/>
      <c r="AL96" s="44"/>
      <c r="AM96" s="44"/>
      <c r="AN96" s="44"/>
      <c r="AO96" s="44"/>
      <c r="AP96" s="44"/>
      <c r="AQ96" s="44"/>
      <c r="AR96" s="44"/>
      <c r="AS96" s="44"/>
      <c r="AT96" s="44"/>
      <c r="AU96" s="44"/>
      <c r="AV96" s="44"/>
      <c r="AW96" s="44"/>
      <c r="AX96" s="44"/>
      <c r="AY96" s="44"/>
      <c r="AZ96" s="44"/>
      <c r="BA96" s="44"/>
      <c r="BB96" s="44"/>
      <c r="BC96" s="44"/>
      <c r="BD96" s="44"/>
      <c r="BE96" s="44"/>
      <c r="BF96" s="44"/>
      <c r="BG96" s="44"/>
      <c r="BH96" s="44"/>
      <c r="BI96" s="44"/>
      <c r="BJ96" s="44"/>
      <c r="BK96" s="44"/>
      <c r="BL96" s="44" t="str">
        <f t="shared" si="50"/>
        <v>14_PE</v>
      </c>
      <c r="BM96" s="44" t="str">
        <f t="shared" si="117"/>
        <v>d_nonenergy_ccs_7_6_kerosene</v>
      </c>
      <c r="BN96" s="44"/>
      <c r="BO96" s="44"/>
      <c r="BP96" s="44">
        <f t="shared" ref="BP96:CW96" si="138">BP$50*BP25</f>
        <v>0</v>
      </c>
      <c r="BQ96" s="44">
        <f t="shared" si="138"/>
        <v>0</v>
      </c>
      <c r="BR96" s="44">
        <f t="shared" si="138"/>
        <v>0</v>
      </c>
      <c r="BS96" s="44">
        <f t="shared" si="138"/>
        <v>0</v>
      </c>
      <c r="BT96" s="44">
        <f t="shared" si="138"/>
        <v>0</v>
      </c>
      <c r="BU96" s="44">
        <f t="shared" si="138"/>
        <v>0</v>
      </c>
      <c r="BV96" s="44">
        <f t="shared" si="138"/>
        <v>0</v>
      </c>
      <c r="BW96" s="44">
        <f t="shared" si="138"/>
        <v>0</v>
      </c>
      <c r="BX96" s="44">
        <f t="shared" si="138"/>
        <v>0</v>
      </c>
      <c r="BY96" s="44">
        <f t="shared" si="138"/>
        <v>0</v>
      </c>
      <c r="BZ96" s="44">
        <f t="shared" si="138"/>
        <v>0</v>
      </c>
      <c r="CA96" s="44">
        <f t="shared" si="138"/>
        <v>0</v>
      </c>
      <c r="CB96" s="44">
        <f t="shared" si="138"/>
        <v>0</v>
      </c>
      <c r="CC96" s="44">
        <f t="shared" si="138"/>
        <v>0</v>
      </c>
      <c r="CD96" s="44">
        <f t="shared" si="138"/>
        <v>0</v>
      </c>
      <c r="CE96" s="44">
        <f t="shared" si="138"/>
        <v>0</v>
      </c>
      <c r="CF96" s="44">
        <f t="shared" si="138"/>
        <v>0</v>
      </c>
      <c r="CG96" s="44">
        <f t="shared" si="138"/>
        <v>0</v>
      </c>
      <c r="CH96" s="44">
        <f t="shared" si="138"/>
        <v>0</v>
      </c>
      <c r="CI96" s="44">
        <f t="shared" si="138"/>
        <v>0</v>
      </c>
      <c r="CJ96" s="44">
        <f t="shared" si="138"/>
        <v>0</v>
      </c>
      <c r="CK96" s="44">
        <f t="shared" si="138"/>
        <v>0</v>
      </c>
      <c r="CL96" s="44">
        <f t="shared" si="138"/>
        <v>0</v>
      </c>
      <c r="CM96" s="44">
        <f t="shared" si="138"/>
        <v>0</v>
      </c>
      <c r="CN96" s="44">
        <f t="shared" si="138"/>
        <v>0</v>
      </c>
      <c r="CO96" s="44">
        <f t="shared" si="138"/>
        <v>0</v>
      </c>
      <c r="CP96" s="44">
        <f t="shared" si="138"/>
        <v>0</v>
      </c>
      <c r="CQ96" s="44">
        <f t="shared" si="138"/>
        <v>0</v>
      </c>
      <c r="CR96" s="44">
        <f t="shared" si="138"/>
        <v>0</v>
      </c>
      <c r="CS96" s="44">
        <f t="shared" si="138"/>
        <v>0</v>
      </c>
      <c r="CT96" s="44">
        <f t="shared" si="138"/>
        <v>0</v>
      </c>
      <c r="CU96" s="44">
        <f t="shared" si="138"/>
        <v>0</v>
      </c>
      <c r="CV96" s="44">
        <f t="shared" si="138"/>
        <v>0</v>
      </c>
      <c r="CW96" s="44">
        <f t="shared" si="138"/>
        <v>0</v>
      </c>
      <c r="CX96" s="44">
        <f t="shared" ref="CX96:DQ96" si="139">CX$50*CX25</f>
        <v>0</v>
      </c>
      <c r="CY96" s="44">
        <f t="shared" si="139"/>
        <v>0</v>
      </c>
      <c r="CZ96" s="44">
        <f t="shared" si="139"/>
        <v>0</v>
      </c>
      <c r="DA96" s="44">
        <f t="shared" si="139"/>
        <v>0</v>
      </c>
      <c r="DB96" s="44">
        <f t="shared" si="139"/>
        <v>0</v>
      </c>
      <c r="DC96" s="44">
        <f t="shared" si="139"/>
        <v>0</v>
      </c>
      <c r="DD96" s="44">
        <f t="shared" si="139"/>
        <v>0</v>
      </c>
      <c r="DE96" s="44">
        <f t="shared" si="139"/>
        <v>0</v>
      </c>
      <c r="DF96" s="44">
        <f t="shared" si="139"/>
        <v>0</v>
      </c>
      <c r="DG96" s="44">
        <f t="shared" si="139"/>
        <v>0</v>
      </c>
      <c r="DH96" s="44">
        <f t="shared" si="139"/>
        <v>0</v>
      </c>
      <c r="DI96" s="44">
        <f t="shared" si="139"/>
        <v>0</v>
      </c>
      <c r="DJ96" s="44">
        <f t="shared" si="139"/>
        <v>0</v>
      </c>
      <c r="DK96" s="44">
        <f t="shared" si="139"/>
        <v>0</v>
      </c>
      <c r="DL96" s="44">
        <f t="shared" si="139"/>
        <v>0</v>
      </c>
      <c r="DM96" s="44">
        <f t="shared" si="139"/>
        <v>0</v>
      </c>
      <c r="DN96" s="44">
        <f t="shared" si="139"/>
        <v>0</v>
      </c>
      <c r="DO96" s="44">
        <f t="shared" si="139"/>
        <v>0</v>
      </c>
      <c r="DP96" s="44">
        <f t="shared" si="139"/>
        <v>0</v>
      </c>
      <c r="DQ96" s="44">
        <f t="shared" si="139"/>
        <v>0</v>
      </c>
    </row>
    <row r="97" spans="1:121" x14ac:dyDescent="0.25">
      <c r="A97" s="44" t="str">
        <f t="shared" si="116"/>
        <v>14_PE</v>
      </c>
      <c r="B97" s="44" t="str">
        <f t="shared" si="116"/>
        <v>7_7_gas_diesel_oil</v>
      </c>
      <c r="C97" s="44" t="str">
        <f t="shared" si="116"/>
        <v>7_7_gas_diesel_oil</v>
      </c>
      <c r="D97" s="44" t="s">
        <v>150</v>
      </c>
      <c r="E97" s="44"/>
      <c r="F97" s="44"/>
      <c r="G97" s="45">
        <v>0</v>
      </c>
      <c r="H97" s="44"/>
      <c r="I97" s="44"/>
      <c r="J97" s="44"/>
      <c r="K97" s="44"/>
      <c r="L97" s="44"/>
      <c r="M97" s="44"/>
      <c r="N97" s="44"/>
      <c r="O97" s="44"/>
      <c r="P97" s="44"/>
      <c r="Q97" s="44"/>
      <c r="R97" s="44"/>
      <c r="S97" s="44"/>
      <c r="T97" s="44"/>
      <c r="U97" s="44"/>
      <c r="V97" s="44"/>
      <c r="W97" s="44"/>
      <c r="X97" s="44"/>
      <c r="Y97" s="44"/>
      <c r="Z97" s="44"/>
      <c r="AA97" s="44"/>
      <c r="AB97" s="44"/>
      <c r="AC97" s="44"/>
      <c r="AD97" s="44"/>
      <c r="AE97" s="44"/>
      <c r="AF97" s="44"/>
      <c r="AG97" s="44"/>
      <c r="AH97" s="44"/>
      <c r="AI97" s="44"/>
      <c r="AJ97" s="44"/>
      <c r="AK97" s="44"/>
      <c r="AL97" s="44"/>
      <c r="AM97" s="44"/>
      <c r="AN97" s="44"/>
      <c r="AO97" s="44"/>
      <c r="AP97" s="44"/>
      <c r="AQ97" s="44"/>
      <c r="AR97" s="44"/>
      <c r="AS97" s="44"/>
      <c r="AT97" s="44"/>
      <c r="AU97" s="44"/>
      <c r="AV97" s="44"/>
      <c r="AW97" s="44"/>
      <c r="AX97" s="44"/>
      <c r="AY97" s="44"/>
      <c r="AZ97" s="44"/>
      <c r="BA97" s="44"/>
      <c r="BB97" s="44"/>
      <c r="BC97" s="44"/>
      <c r="BD97" s="44"/>
      <c r="BE97" s="44"/>
      <c r="BF97" s="44"/>
      <c r="BG97" s="44"/>
      <c r="BH97" s="44"/>
      <c r="BI97" s="44"/>
      <c r="BJ97" s="44"/>
      <c r="BK97" s="44"/>
      <c r="BL97" s="44" t="str">
        <f t="shared" si="50"/>
        <v>14_PE</v>
      </c>
      <c r="BM97" s="44" t="str">
        <f t="shared" si="117"/>
        <v>d_nonenergy_ccs_7_7_gas_diesel_oil</v>
      </c>
      <c r="BN97" s="44"/>
      <c r="BO97" s="44"/>
      <c r="BP97" s="44">
        <f t="shared" ref="BP97:CW97" si="140">BP$50*BP26</f>
        <v>0</v>
      </c>
      <c r="BQ97" s="44">
        <f t="shared" si="140"/>
        <v>0</v>
      </c>
      <c r="BR97" s="44">
        <f t="shared" si="140"/>
        <v>0</v>
      </c>
      <c r="BS97" s="44">
        <f t="shared" si="140"/>
        <v>0</v>
      </c>
      <c r="BT97" s="44">
        <f t="shared" si="140"/>
        <v>0</v>
      </c>
      <c r="BU97" s="44">
        <f t="shared" si="140"/>
        <v>0</v>
      </c>
      <c r="BV97" s="44">
        <f t="shared" si="140"/>
        <v>0</v>
      </c>
      <c r="BW97" s="44">
        <f t="shared" si="140"/>
        <v>0</v>
      </c>
      <c r="BX97" s="44">
        <f t="shared" si="140"/>
        <v>0</v>
      </c>
      <c r="BY97" s="44">
        <f t="shared" si="140"/>
        <v>0</v>
      </c>
      <c r="BZ97" s="44">
        <f t="shared" si="140"/>
        <v>0</v>
      </c>
      <c r="CA97" s="44">
        <f t="shared" si="140"/>
        <v>0</v>
      </c>
      <c r="CB97" s="44">
        <f t="shared" si="140"/>
        <v>0</v>
      </c>
      <c r="CC97" s="44">
        <f t="shared" si="140"/>
        <v>0</v>
      </c>
      <c r="CD97" s="44">
        <f t="shared" si="140"/>
        <v>0</v>
      </c>
      <c r="CE97" s="44">
        <f t="shared" si="140"/>
        <v>0</v>
      </c>
      <c r="CF97" s="44">
        <f t="shared" si="140"/>
        <v>0</v>
      </c>
      <c r="CG97" s="44">
        <f t="shared" si="140"/>
        <v>0</v>
      </c>
      <c r="CH97" s="44">
        <f t="shared" si="140"/>
        <v>0</v>
      </c>
      <c r="CI97" s="44">
        <f t="shared" si="140"/>
        <v>0</v>
      </c>
      <c r="CJ97" s="44">
        <f t="shared" si="140"/>
        <v>0</v>
      </c>
      <c r="CK97" s="44">
        <f t="shared" si="140"/>
        <v>0</v>
      </c>
      <c r="CL97" s="44">
        <f t="shared" si="140"/>
        <v>0</v>
      </c>
      <c r="CM97" s="44">
        <f t="shared" si="140"/>
        <v>0</v>
      </c>
      <c r="CN97" s="44">
        <f t="shared" si="140"/>
        <v>0</v>
      </c>
      <c r="CO97" s="44">
        <f t="shared" si="140"/>
        <v>0</v>
      </c>
      <c r="CP97" s="44">
        <f t="shared" si="140"/>
        <v>0</v>
      </c>
      <c r="CQ97" s="44">
        <f t="shared" si="140"/>
        <v>0</v>
      </c>
      <c r="CR97" s="44">
        <f t="shared" si="140"/>
        <v>0</v>
      </c>
      <c r="CS97" s="44">
        <f t="shared" si="140"/>
        <v>0</v>
      </c>
      <c r="CT97" s="44">
        <f t="shared" si="140"/>
        <v>0</v>
      </c>
      <c r="CU97" s="44">
        <f t="shared" si="140"/>
        <v>0</v>
      </c>
      <c r="CV97" s="44">
        <f t="shared" si="140"/>
        <v>0</v>
      </c>
      <c r="CW97" s="44">
        <f t="shared" si="140"/>
        <v>0</v>
      </c>
      <c r="CX97" s="44">
        <f t="shared" ref="CX97:DQ97" si="141">CX$50*CX26</f>
        <v>0</v>
      </c>
      <c r="CY97" s="44">
        <f t="shared" si="141"/>
        <v>0</v>
      </c>
      <c r="CZ97" s="44">
        <f t="shared" si="141"/>
        <v>0</v>
      </c>
      <c r="DA97" s="44">
        <f t="shared" si="141"/>
        <v>0</v>
      </c>
      <c r="DB97" s="44">
        <f t="shared" si="141"/>
        <v>0</v>
      </c>
      <c r="DC97" s="44">
        <f t="shared" si="141"/>
        <v>0</v>
      </c>
      <c r="DD97" s="44">
        <f t="shared" si="141"/>
        <v>0</v>
      </c>
      <c r="DE97" s="44">
        <f t="shared" si="141"/>
        <v>0</v>
      </c>
      <c r="DF97" s="44">
        <f t="shared" si="141"/>
        <v>0</v>
      </c>
      <c r="DG97" s="44">
        <f t="shared" si="141"/>
        <v>0</v>
      </c>
      <c r="DH97" s="44">
        <f t="shared" si="141"/>
        <v>0</v>
      </c>
      <c r="DI97" s="44">
        <f t="shared" si="141"/>
        <v>0</v>
      </c>
      <c r="DJ97" s="44">
        <f t="shared" si="141"/>
        <v>0</v>
      </c>
      <c r="DK97" s="44">
        <f t="shared" si="141"/>
        <v>0</v>
      </c>
      <c r="DL97" s="44">
        <f t="shared" si="141"/>
        <v>0</v>
      </c>
      <c r="DM97" s="44">
        <f t="shared" si="141"/>
        <v>0</v>
      </c>
      <c r="DN97" s="44">
        <f t="shared" si="141"/>
        <v>0</v>
      </c>
      <c r="DO97" s="44">
        <f t="shared" si="141"/>
        <v>0</v>
      </c>
      <c r="DP97" s="44">
        <f t="shared" si="141"/>
        <v>0</v>
      </c>
      <c r="DQ97" s="44">
        <f t="shared" si="141"/>
        <v>0</v>
      </c>
    </row>
    <row r="98" spans="1:121" x14ac:dyDescent="0.25">
      <c r="A98" s="44" t="str">
        <f t="shared" si="116"/>
        <v>14_PE</v>
      </c>
      <c r="B98" s="44" t="str">
        <f t="shared" si="116"/>
        <v>7_8_fuel_oil</v>
      </c>
      <c r="C98" s="44" t="str">
        <f t="shared" si="116"/>
        <v>7_8_fuel_oil</v>
      </c>
      <c r="D98" s="44" t="s">
        <v>150</v>
      </c>
      <c r="E98" s="44"/>
      <c r="F98" s="44"/>
      <c r="G98" s="45">
        <v>0</v>
      </c>
      <c r="H98" s="44"/>
      <c r="I98" s="44"/>
      <c r="J98" s="44"/>
      <c r="K98" s="44"/>
      <c r="L98" s="44"/>
      <c r="M98" s="44"/>
      <c r="N98" s="44"/>
      <c r="O98" s="44"/>
      <c r="P98" s="44"/>
      <c r="Q98" s="44"/>
      <c r="R98" s="44"/>
      <c r="S98" s="44"/>
      <c r="T98" s="44"/>
      <c r="U98" s="44"/>
      <c r="V98" s="44"/>
      <c r="W98" s="44"/>
      <c r="X98" s="44"/>
      <c r="Y98" s="44"/>
      <c r="Z98" s="44"/>
      <c r="AA98" s="44"/>
      <c r="AB98" s="44"/>
      <c r="AC98" s="44"/>
      <c r="AD98" s="44"/>
      <c r="AE98" s="44"/>
      <c r="AF98" s="44"/>
      <c r="AG98" s="44"/>
      <c r="AH98" s="44"/>
      <c r="AI98" s="44"/>
      <c r="AJ98" s="44"/>
      <c r="AK98" s="44"/>
      <c r="AL98" s="44"/>
      <c r="AM98" s="44"/>
      <c r="AN98" s="44"/>
      <c r="AO98" s="44"/>
      <c r="AP98" s="44"/>
      <c r="AQ98" s="44"/>
      <c r="AR98" s="44"/>
      <c r="AS98" s="44"/>
      <c r="AT98" s="44"/>
      <c r="AU98" s="44"/>
      <c r="AV98" s="44"/>
      <c r="AW98" s="44"/>
      <c r="AX98" s="44"/>
      <c r="AY98" s="44"/>
      <c r="AZ98" s="44"/>
      <c r="BA98" s="44"/>
      <c r="BB98" s="44"/>
      <c r="BC98" s="44"/>
      <c r="BD98" s="44"/>
      <c r="BE98" s="44"/>
      <c r="BF98" s="44"/>
      <c r="BG98" s="44"/>
      <c r="BH98" s="44"/>
      <c r="BI98" s="44"/>
      <c r="BJ98" s="44"/>
      <c r="BK98" s="44"/>
      <c r="BL98" s="44" t="str">
        <f t="shared" si="50"/>
        <v>14_PE</v>
      </c>
      <c r="BM98" s="44" t="str">
        <f t="shared" si="117"/>
        <v>d_nonenergy_ccs_7_8_fuel_oil</v>
      </c>
      <c r="BN98" s="44"/>
      <c r="BO98" s="44"/>
      <c r="BP98" s="44">
        <f t="shared" ref="BP98:CW98" si="142">BP$50*BP27</f>
        <v>0</v>
      </c>
      <c r="BQ98" s="44">
        <f t="shared" si="142"/>
        <v>0</v>
      </c>
      <c r="BR98" s="44">
        <f t="shared" si="142"/>
        <v>0</v>
      </c>
      <c r="BS98" s="44">
        <f t="shared" si="142"/>
        <v>0</v>
      </c>
      <c r="BT98" s="44">
        <f t="shared" si="142"/>
        <v>0</v>
      </c>
      <c r="BU98" s="44">
        <f t="shared" si="142"/>
        <v>0</v>
      </c>
      <c r="BV98" s="44">
        <f t="shared" si="142"/>
        <v>0</v>
      </c>
      <c r="BW98" s="44">
        <f t="shared" si="142"/>
        <v>0</v>
      </c>
      <c r="BX98" s="44">
        <f t="shared" si="142"/>
        <v>0</v>
      </c>
      <c r="BY98" s="44">
        <f t="shared" si="142"/>
        <v>0</v>
      </c>
      <c r="BZ98" s="44">
        <f t="shared" si="142"/>
        <v>0</v>
      </c>
      <c r="CA98" s="44">
        <f t="shared" si="142"/>
        <v>0</v>
      </c>
      <c r="CB98" s="44">
        <f t="shared" si="142"/>
        <v>0</v>
      </c>
      <c r="CC98" s="44">
        <f t="shared" si="142"/>
        <v>0</v>
      </c>
      <c r="CD98" s="44">
        <f t="shared" si="142"/>
        <v>0</v>
      </c>
      <c r="CE98" s="44">
        <f t="shared" si="142"/>
        <v>0</v>
      </c>
      <c r="CF98" s="44">
        <f t="shared" si="142"/>
        <v>0</v>
      </c>
      <c r="CG98" s="44">
        <f t="shared" si="142"/>
        <v>0</v>
      </c>
      <c r="CH98" s="44">
        <f t="shared" si="142"/>
        <v>0</v>
      </c>
      <c r="CI98" s="44">
        <f t="shared" si="142"/>
        <v>0</v>
      </c>
      <c r="CJ98" s="44">
        <f t="shared" si="142"/>
        <v>0</v>
      </c>
      <c r="CK98" s="44">
        <f t="shared" si="142"/>
        <v>0</v>
      </c>
      <c r="CL98" s="44">
        <f t="shared" si="142"/>
        <v>0</v>
      </c>
      <c r="CM98" s="44">
        <f t="shared" si="142"/>
        <v>0</v>
      </c>
      <c r="CN98" s="44">
        <f t="shared" si="142"/>
        <v>0</v>
      </c>
      <c r="CO98" s="44">
        <f t="shared" si="142"/>
        <v>0</v>
      </c>
      <c r="CP98" s="44">
        <f t="shared" si="142"/>
        <v>0</v>
      </c>
      <c r="CQ98" s="44">
        <f t="shared" si="142"/>
        <v>0</v>
      </c>
      <c r="CR98" s="44">
        <f t="shared" si="142"/>
        <v>0</v>
      </c>
      <c r="CS98" s="44">
        <f t="shared" si="142"/>
        <v>0</v>
      </c>
      <c r="CT98" s="44">
        <f t="shared" si="142"/>
        <v>0</v>
      </c>
      <c r="CU98" s="44">
        <f t="shared" si="142"/>
        <v>0</v>
      </c>
      <c r="CV98" s="44">
        <f t="shared" si="142"/>
        <v>0</v>
      </c>
      <c r="CW98" s="44">
        <f t="shared" si="142"/>
        <v>0</v>
      </c>
      <c r="CX98" s="44">
        <f t="shared" ref="CX98:DQ98" si="143">CX$50*CX27</f>
        <v>0</v>
      </c>
      <c r="CY98" s="44">
        <f t="shared" si="143"/>
        <v>0</v>
      </c>
      <c r="CZ98" s="44">
        <f t="shared" si="143"/>
        <v>0</v>
      </c>
      <c r="DA98" s="44">
        <f t="shared" si="143"/>
        <v>0</v>
      </c>
      <c r="DB98" s="44">
        <f t="shared" si="143"/>
        <v>0</v>
      </c>
      <c r="DC98" s="44">
        <f t="shared" si="143"/>
        <v>0</v>
      </c>
      <c r="DD98" s="44">
        <f t="shared" si="143"/>
        <v>0</v>
      </c>
      <c r="DE98" s="44">
        <f t="shared" si="143"/>
        <v>0</v>
      </c>
      <c r="DF98" s="44">
        <f t="shared" si="143"/>
        <v>0</v>
      </c>
      <c r="DG98" s="44">
        <f t="shared" si="143"/>
        <v>0</v>
      </c>
      <c r="DH98" s="44">
        <f t="shared" si="143"/>
        <v>0</v>
      </c>
      <c r="DI98" s="44">
        <f t="shared" si="143"/>
        <v>0</v>
      </c>
      <c r="DJ98" s="44">
        <f t="shared" si="143"/>
        <v>0</v>
      </c>
      <c r="DK98" s="44">
        <f t="shared" si="143"/>
        <v>0</v>
      </c>
      <c r="DL98" s="44">
        <f t="shared" si="143"/>
        <v>0</v>
      </c>
      <c r="DM98" s="44">
        <f t="shared" si="143"/>
        <v>0</v>
      </c>
      <c r="DN98" s="44">
        <f t="shared" si="143"/>
        <v>0</v>
      </c>
      <c r="DO98" s="44">
        <f t="shared" si="143"/>
        <v>0</v>
      </c>
      <c r="DP98" s="44">
        <f t="shared" si="143"/>
        <v>0</v>
      </c>
      <c r="DQ98" s="44">
        <f t="shared" si="143"/>
        <v>0</v>
      </c>
    </row>
    <row r="99" spans="1:121" x14ac:dyDescent="0.25">
      <c r="A99" s="44" t="str">
        <f t="shared" si="116"/>
        <v>14_PE</v>
      </c>
      <c r="B99" s="44" t="str">
        <f t="shared" si="116"/>
        <v>7_9_lpg</v>
      </c>
      <c r="C99" s="44" t="str">
        <f t="shared" si="116"/>
        <v>7_9_lpg</v>
      </c>
      <c r="D99" s="44" t="s">
        <v>150</v>
      </c>
      <c r="E99" s="44"/>
      <c r="F99" s="44"/>
      <c r="G99" s="45">
        <v>0</v>
      </c>
      <c r="H99" s="44"/>
      <c r="I99" s="44"/>
      <c r="J99" s="44"/>
      <c r="K99" s="44"/>
      <c r="L99" s="44"/>
      <c r="M99" s="44"/>
      <c r="N99" s="44"/>
      <c r="O99" s="44"/>
      <c r="P99" s="44"/>
      <c r="Q99" s="44"/>
      <c r="R99" s="44"/>
      <c r="S99" s="44"/>
      <c r="T99" s="44"/>
      <c r="U99" s="44"/>
      <c r="V99" s="44"/>
      <c r="W99" s="44"/>
      <c r="X99" s="44"/>
      <c r="Y99" s="44"/>
      <c r="Z99" s="44"/>
      <c r="AA99" s="44"/>
      <c r="AB99" s="44"/>
      <c r="AC99" s="44"/>
      <c r="AD99" s="44"/>
      <c r="AE99" s="44"/>
      <c r="AF99" s="44"/>
      <c r="AG99" s="44"/>
      <c r="AH99" s="44"/>
      <c r="AI99" s="44"/>
      <c r="AJ99" s="44"/>
      <c r="AK99" s="44"/>
      <c r="AL99" s="44"/>
      <c r="AM99" s="44"/>
      <c r="AN99" s="44"/>
      <c r="AO99" s="44"/>
      <c r="AP99" s="44"/>
      <c r="AQ99" s="44"/>
      <c r="AR99" s="44"/>
      <c r="AS99" s="44"/>
      <c r="AT99" s="44"/>
      <c r="AU99" s="44"/>
      <c r="AV99" s="44"/>
      <c r="AW99" s="44"/>
      <c r="AX99" s="44"/>
      <c r="AY99" s="44"/>
      <c r="AZ99" s="44"/>
      <c r="BA99" s="44"/>
      <c r="BB99" s="44"/>
      <c r="BC99" s="44"/>
      <c r="BD99" s="44"/>
      <c r="BE99" s="44"/>
      <c r="BF99" s="44"/>
      <c r="BG99" s="44"/>
      <c r="BH99" s="44"/>
      <c r="BI99" s="44"/>
      <c r="BJ99" s="44"/>
      <c r="BK99" s="44"/>
      <c r="BL99" s="44" t="str">
        <f t="shared" si="50"/>
        <v>14_PE</v>
      </c>
      <c r="BM99" s="44" t="str">
        <f t="shared" si="117"/>
        <v>d_nonenergy_ccs_7_9_lpg</v>
      </c>
      <c r="BN99" s="44"/>
      <c r="BO99" s="44"/>
      <c r="BP99" s="44">
        <f t="shared" ref="BP99:CW99" si="144">BP$50*BP28</f>
        <v>0</v>
      </c>
      <c r="BQ99" s="44">
        <f t="shared" si="144"/>
        <v>0</v>
      </c>
      <c r="BR99" s="44">
        <f t="shared" si="144"/>
        <v>0</v>
      </c>
      <c r="BS99" s="44">
        <f t="shared" si="144"/>
        <v>0</v>
      </c>
      <c r="BT99" s="44">
        <f t="shared" si="144"/>
        <v>0</v>
      </c>
      <c r="BU99" s="44">
        <f t="shared" si="144"/>
        <v>0</v>
      </c>
      <c r="BV99" s="44">
        <f t="shared" si="144"/>
        <v>0</v>
      </c>
      <c r="BW99" s="44">
        <f t="shared" si="144"/>
        <v>0</v>
      </c>
      <c r="BX99" s="44">
        <f t="shared" si="144"/>
        <v>0</v>
      </c>
      <c r="BY99" s="44">
        <f t="shared" si="144"/>
        <v>0</v>
      </c>
      <c r="BZ99" s="44">
        <f t="shared" si="144"/>
        <v>0</v>
      </c>
      <c r="CA99" s="44">
        <f t="shared" si="144"/>
        <v>0</v>
      </c>
      <c r="CB99" s="44">
        <f t="shared" si="144"/>
        <v>0</v>
      </c>
      <c r="CC99" s="44">
        <f t="shared" si="144"/>
        <v>0</v>
      </c>
      <c r="CD99" s="44">
        <f t="shared" si="144"/>
        <v>0</v>
      </c>
      <c r="CE99" s="44">
        <f t="shared" si="144"/>
        <v>0</v>
      </c>
      <c r="CF99" s="44">
        <f t="shared" si="144"/>
        <v>0</v>
      </c>
      <c r="CG99" s="44">
        <f t="shared" si="144"/>
        <v>0</v>
      </c>
      <c r="CH99" s="44">
        <f t="shared" si="144"/>
        <v>0</v>
      </c>
      <c r="CI99" s="44">
        <f t="shared" si="144"/>
        <v>0</v>
      </c>
      <c r="CJ99" s="44">
        <f t="shared" si="144"/>
        <v>0</v>
      </c>
      <c r="CK99" s="44">
        <f t="shared" si="144"/>
        <v>0</v>
      </c>
      <c r="CL99" s="44">
        <f t="shared" si="144"/>
        <v>0</v>
      </c>
      <c r="CM99" s="44">
        <f t="shared" si="144"/>
        <v>0</v>
      </c>
      <c r="CN99" s="44">
        <f t="shared" si="144"/>
        <v>0</v>
      </c>
      <c r="CO99" s="44">
        <f t="shared" si="144"/>
        <v>0</v>
      </c>
      <c r="CP99" s="44">
        <f t="shared" si="144"/>
        <v>0</v>
      </c>
      <c r="CQ99" s="44">
        <f t="shared" si="144"/>
        <v>0</v>
      </c>
      <c r="CR99" s="44">
        <f t="shared" si="144"/>
        <v>0</v>
      </c>
      <c r="CS99" s="44">
        <f t="shared" si="144"/>
        <v>0</v>
      </c>
      <c r="CT99" s="44">
        <f t="shared" si="144"/>
        <v>0</v>
      </c>
      <c r="CU99" s="44">
        <f t="shared" si="144"/>
        <v>0</v>
      </c>
      <c r="CV99" s="44">
        <f t="shared" si="144"/>
        <v>0</v>
      </c>
      <c r="CW99" s="44">
        <f t="shared" si="144"/>
        <v>0</v>
      </c>
      <c r="CX99" s="44">
        <f t="shared" ref="CX99:DQ99" si="145">CX$50*CX28</f>
        <v>0</v>
      </c>
      <c r="CY99" s="44">
        <f t="shared" si="145"/>
        <v>0</v>
      </c>
      <c r="CZ99" s="44">
        <f t="shared" si="145"/>
        <v>0</v>
      </c>
      <c r="DA99" s="44">
        <f t="shared" si="145"/>
        <v>0</v>
      </c>
      <c r="DB99" s="44">
        <f t="shared" si="145"/>
        <v>0</v>
      </c>
      <c r="DC99" s="44">
        <f t="shared" si="145"/>
        <v>0</v>
      </c>
      <c r="DD99" s="44">
        <f t="shared" si="145"/>
        <v>0</v>
      </c>
      <c r="DE99" s="44">
        <f t="shared" si="145"/>
        <v>0</v>
      </c>
      <c r="DF99" s="44">
        <f t="shared" si="145"/>
        <v>0</v>
      </c>
      <c r="DG99" s="44">
        <f t="shared" si="145"/>
        <v>0</v>
      </c>
      <c r="DH99" s="44">
        <f t="shared" si="145"/>
        <v>0</v>
      </c>
      <c r="DI99" s="44">
        <f t="shared" si="145"/>
        <v>0</v>
      </c>
      <c r="DJ99" s="44">
        <f t="shared" si="145"/>
        <v>0</v>
      </c>
      <c r="DK99" s="44">
        <f t="shared" si="145"/>
        <v>0</v>
      </c>
      <c r="DL99" s="44">
        <f t="shared" si="145"/>
        <v>0</v>
      </c>
      <c r="DM99" s="44">
        <f t="shared" si="145"/>
        <v>0</v>
      </c>
      <c r="DN99" s="44">
        <f t="shared" si="145"/>
        <v>0</v>
      </c>
      <c r="DO99" s="44">
        <f t="shared" si="145"/>
        <v>0</v>
      </c>
      <c r="DP99" s="44">
        <f t="shared" si="145"/>
        <v>0</v>
      </c>
      <c r="DQ99" s="44">
        <f t="shared" si="145"/>
        <v>0</v>
      </c>
    </row>
    <row r="100" spans="1:121" x14ac:dyDescent="0.25">
      <c r="A100" s="44" t="str">
        <f t="shared" si="116"/>
        <v>14_PE</v>
      </c>
      <c r="B100" s="44" t="str">
        <f t="shared" si="116"/>
        <v>7_10_refinery_gas_not_liquefied</v>
      </c>
      <c r="C100" s="44" t="str">
        <f t="shared" si="116"/>
        <v>7_10_refi_gas_notliq</v>
      </c>
      <c r="D100" s="44" t="s">
        <v>150</v>
      </c>
      <c r="E100" s="44"/>
      <c r="F100" s="44"/>
      <c r="G100" s="45">
        <v>0</v>
      </c>
      <c r="H100" s="44"/>
      <c r="I100" s="44"/>
      <c r="J100" s="44"/>
      <c r="K100" s="44"/>
      <c r="L100" s="44"/>
      <c r="M100" s="44"/>
      <c r="N100" s="44"/>
      <c r="O100" s="44"/>
      <c r="P100" s="44"/>
      <c r="Q100" s="44"/>
      <c r="R100" s="44"/>
      <c r="S100" s="44"/>
      <c r="T100" s="44"/>
      <c r="U100" s="44"/>
      <c r="V100" s="44"/>
      <c r="W100" s="44"/>
      <c r="X100" s="44"/>
      <c r="Y100" s="44"/>
      <c r="Z100" s="44"/>
      <c r="AA100" s="44"/>
      <c r="AB100" s="44"/>
      <c r="AC100" s="44"/>
      <c r="AD100" s="44"/>
      <c r="AE100" s="44"/>
      <c r="AF100" s="44"/>
      <c r="AG100" s="44"/>
      <c r="AH100" s="44"/>
      <c r="AI100" s="44"/>
      <c r="AJ100" s="44"/>
      <c r="AK100" s="44"/>
      <c r="AL100" s="44"/>
      <c r="AM100" s="44"/>
      <c r="AN100" s="44"/>
      <c r="AO100" s="44"/>
      <c r="AP100" s="44"/>
      <c r="AQ100" s="44"/>
      <c r="AR100" s="44"/>
      <c r="AS100" s="44"/>
      <c r="AT100" s="44"/>
      <c r="AU100" s="44"/>
      <c r="AV100" s="44"/>
      <c r="AW100" s="44"/>
      <c r="AX100" s="44"/>
      <c r="AY100" s="44"/>
      <c r="AZ100" s="44"/>
      <c r="BA100" s="44"/>
      <c r="BB100" s="44"/>
      <c r="BC100" s="44"/>
      <c r="BD100" s="44"/>
      <c r="BE100" s="44"/>
      <c r="BF100" s="44"/>
      <c r="BG100" s="44"/>
      <c r="BH100" s="44"/>
      <c r="BI100" s="44"/>
      <c r="BJ100" s="44"/>
      <c r="BK100" s="44"/>
      <c r="BL100" s="44" t="str">
        <f t="shared" si="50"/>
        <v>14_PE</v>
      </c>
      <c r="BM100" s="44" t="str">
        <f t="shared" si="117"/>
        <v>d_nonenergy_ccs_7_10_refi_gas_notliq</v>
      </c>
      <c r="BN100" s="44"/>
      <c r="BO100" s="44"/>
      <c r="BP100" s="44">
        <f t="shared" ref="BP100:CW100" si="146">BP$50*BP29</f>
        <v>0</v>
      </c>
      <c r="BQ100" s="44">
        <f t="shared" si="146"/>
        <v>0</v>
      </c>
      <c r="BR100" s="44">
        <f t="shared" si="146"/>
        <v>0</v>
      </c>
      <c r="BS100" s="44">
        <f t="shared" si="146"/>
        <v>0</v>
      </c>
      <c r="BT100" s="44">
        <f t="shared" si="146"/>
        <v>0</v>
      </c>
      <c r="BU100" s="44">
        <f t="shared" si="146"/>
        <v>0</v>
      </c>
      <c r="BV100" s="44">
        <f t="shared" si="146"/>
        <v>0</v>
      </c>
      <c r="BW100" s="44">
        <f t="shared" si="146"/>
        <v>0</v>
      </c>
      <c r="BX100" s="44">
        <f t="shared" si="146"/>
        <v>0</v>
      </c>
      <c r="BY100" s="44">
        <f t="shared" si="146"/>
        <v>0</v>
      </c>
      <c r="BZ100" s="44">
        <f t="shared" si="146"/>
        <v>0</v>
      </c>
      <c r="CA100" s="44">
        <f t="shared" si="146"/>
        <v>0</v>
      </c>
      <c r="CB100" s="44">
        <f t="shared" si="146"/>
        <v>0</v>
      </c>
      <c r="CC100" s="44">
        <f t="shared" si="146"/>
        <v>0</v>
      </c>
      <c r="CD100" s="44">
        <f t="shared" si="146"/>
        <v>0</v>
      </c>
      <c r="CE100" s="44">
        <f t="shared" si="146"/>
        <v>0</v>
      </c>
      <c r="CF100" s="44">
        <f t="shared" si="146"/>
        <v>0</v>
      </c>
      <c r="CG100" s="44">
        <f t="shared" si="146"/>
        <v>0</v>
      </c>
      <c r="CH100" s="44">
        <f t="shared" si="146"/>
        <v>0</v>
      </c>
      <c r="CI100" s="44">
        <f t="shared" si="146"/>
        <v>0</v>
      </c>
      <c r="CJ100" s="44">
        <f t="shared" si="146"/>
        <v>0</v>
      </c>
      <c r="CK100" s="44">
        <f t="shared" si="146"/>
        <v>0</v>
      </c>
      <c r="CL100" s="44">
        <f t="shared" si="146"/>
        <v>0</v>
      </c>
      <c r="CM100" s="44">
        <f t="shared" si="146"/>
        <v>0</v>
      </c>
      <c r="CN100" s="44">
        <f t="shared" si="146"/>
        <v>0</v>
      </c>
      <c r="CO100" s="44">
        <f t="shared" si="146"/>
        <v>0</v>
      </c>
      <c r="CP100" s="44">
        <f t="shared" si="146"/>
        <v>0</v>
      </c>
      <c r="CQ100" s="44">
        <f t="shared" si="146"/>
        <v>0</v>
      </c>
      <c r="CR100" s="44">
        <f t="shared" si="146"/>
        <v>0</v>
      </c>
      <c r="CS100" s="44">
        <f t="shared" si="146"/>
        <v>0</v>
      </c>
      <c r="CT100" s="44">
        <f t="shared" si="146"/>
        <v>0</v>
      </c>
      <c r="CU100" s="44">
        <f t="shared" si="146"/>
        <v>0</v>
      </c>
      <c r="CV100" s="44">
        <f t="shared" si="146"/>
        <v>0</v>
      </c>
      <c r="CW100" s="44">
        <f t="shared" si="146"/>
        <v>0</v>
      </c>
      <c r="CX100" s="44">
        <f t="shared" ref="CX100:DQ100" si="147">CX$50*CX29</f>
        <v>0</v>
      </c>
      <c r="CY100" s="44">
        <f t="shared" si="147"/>
        <v>0</v>
      </c>
      <c r="CZ100" s="44">
        <f t="shared" si="147"/>
        <v>0</v>
      </c>
      <c r="DA100" s="44">
        <f t="shared" si="147"/>
        <v>0</v>
      </c>
      <c r="DB100" s="44">
        <f t="shared" si="147"/>
        <v>0</v>
      </c>
      <c r="DC100" s="44">
        <f t="shared" si="147"/>
        <v>0</v>
      </c>
      <c r="DD100" s="44">
        <f t="shared" si="147"/>
        <v>0</v>
      </c>
      <c r="DE100" s="44">
        <f t="shared" si="147"/>
        <v>0</v>
      </c>
      <c r="DF100" s="44">
        <f t="shared" si="147"/>
        <v>0</v>
      </c>
      <c r="DG100" s="44">
        <f t="shared" si="147"/>
        <v>0</v>
      </c>
      <c r="DH100" s="44">
        <f t="shared" si="147"/>
        <v>0</v>
      </c>
      <c r="DI100" s="44">
        <f t="shared" si="147"/>
        <v>0</v>
      </c>
      <c r="DJ100" s="44">
        <f t="shared" si="147"/>
        <v>0</v>
      </c>
      <c r="DK100" s="44">
        <f t="shared" si="147"/>
        <v>0</v>
      </c>
      <c r="DL100" s="44">
        <f t="shared" si="147"/>
        <v>0</v>
      </c>
      <c r="DM100" s="44">
        <f t="shared" si="147"/>
        <v>0</v>
      </c>
      <c r="DN100" s="44">
        <f t="shared" si="147"/>
        <v>0</v>
      </c>
      <c r="DO100" s="44">
        <f t="shared" si="147"/>
        <v>0</v>
      </c>
      <c r="DP100" s="44">
        <f t="shared" si="147"/>
        <v>0</v>
      </c>
      <c r="DQ100" s="44">
        <f t="shared" si="147"/>
        <v>0</v>
      </c>
    </row>
    <row r="101" spans="1:121" x14ac:dyDescent="0.25">
      <c r="A101" s="44" t="str">
        <f t="shared" si="116"/>
        <v>14_PE</v>
      </c>
      <c r="B101" s="44" t="str">
        <f t="shared" si="116"/>
        <v>7_11_ethane</v>
      </c>
      <c r="C101" s="44" t="str">
        <f t="shared" si="116"/>
        <v>7_11_ethane</v>
      </c>
      <c r="D101" s="44" t="s">
        <v>150</v>
      </c>
      <c r="E101" s="44"/>
      <c r="F101" s="44"/>
      <c r="G101" s="45">
        <v>0</v>
      </c>
      <c r="H101" s="44"/>
      <c r="I101" s="44"/>
      <c r="J101" s="44"/>
      <c r="K101" s="44"/>
      <c r="L101" s="44"/>
      <c r="M101" s="44"/>
      <c r="N101" s="44"/>
      <c r="O101" s="44"/>
      <c r="P101" s="44"/>
      <c r="Q101" s="44"/>
      <c r="R101" s="44"/>
      <c r="S101" s="44"/>
      <c r="T101" s="44"/>
      <c r="U101" s="44"/>
      <c r="V101" s="44"/>
      <c r="W101" s="44"/>
      <c r="X101" s="44"/>
      <c r="Y101" s="44"/>
      <c r="Z101" s="44"/>
      <c r="AA101" s="44"/>
      <c r="AB101" s="44"/>
      <c r="AC101" s="44"/>
      <c r="AD101" s="44"/>
      <c r="AE101" s="44"/>
      <c r="AF101" s="44"/>
      <c r="AG101" s="44"/>
      <c r="AH101" s="44"/>
      <c r="AI101" s="44"/>
      <c r="AJ101" s="44"/>
      <c r="AK101" s="44"/>
      <c r="AL101" s="44"/>
      <c r="AM101" s="44"/>
      <c r="AN101" s="44"/>
      <c r="AO101" s="44"/>
      <c r="AP101" s="44"/>
      <c r="AQ101" s="44"/>
      <c r="AR101" s="44"/>
      <c r="AS101" s="44"/>
      <c r="AT101" s="44"/>
      <c r="AU101" s="44"/>
      <c r="AV101" s="44"/>
      <c r="AW101" s="44"/>
      <c r="AX101" s="44"/>
      <c r="AY101" s="44"/>
      <c r="AZ101" s="44"/>
      <c r="BA101" s="44"/>
      <c r="BB101" s="44"/>
      <c r="BC101" s="44"/>
      <c r="BD101" s="44"/>
      <c r="BE101" s="44"/>
      <c r="BF101" s="44"/>
      <c r="BG101" s="44"/>
      <c r="BH101" s="44"/>
      <c r="BI101" s="44"/>
      <c r="BJ101" s="44"/>
      <c r="BK101" s="44"/>
      <c r="BL101" s="44" t="str">
        <f t="shared" si="50"/>
        <v>14_PE</v>
      </c>
      <c r="BM101" s="44" t="str">
        <f t="shared" si="117"/>
        <v>d_nonenergy_ccs_7_11_ethane</v>
      </c>
      <c r="BN101" s="44"/>
      <c r="BO101" s="44"/>
      <c r="BP101" s="44">
        <f t="shared" ref="BP101:CW101" si="148">BP$50*BP30</f>
        <v>0</v>
      </c>
      <c r="BQ101" s="44">
        <f t="shared" si="148"/>
        <v>0</v>
      </c>
      <c r="BR101" s="44">
        <f t="shared" si="148"/>
        <v>0</v>
      </c>
      <c r="BS101" s="44">
        <f t="shared" si="148"/>
        <v>0</v>
      </c>
      <c r="BT101" s="44">
        <f t="shared" si="148"/>
        <v>0</v>
      </c>
      <c r="BU101" s="44">
        <f t="shared" si="148"/>
        <v>0</v>
      </c>
      <c r="BV101" s="44">
        <f t="shared" si="148"/>
        <v>0</v>
      </c>
      <c r="BW101" s="44">
        <f t="shared" si="148"/>
        <v>0</v>
      </c>
      <c r="BX101" s="44">
        <f t="shared" si="148"/>
        <v>0</v>
      </c>
      <c r="BY101" s="44">
        <f t="shared" si="148"/>
        <v>0</v>
      </c>
      <c r="BZ101" s="44">
        <f t="shared" si="148"/>
        <v>0</v>
      </c>
      <c r="CA101" s="44">
        <f t="shared" si="148"/>
        <v>0</v>
      </c>
      <c r="CB101" s="44">
        <f t="shared" si="148"/>
        <v>0</v>
      </c>
      <c r="CC101" s="44">
        <f t="shared" si="148"/>
        <v>0</v>
      </c>
      <c r="CD101" s="44">
        <f t="shared" si="148"/>
        <v>0</v>
      </c>
      <c r="CE101" s="44">
        <f t="shared" si="148"/>
        <v>0</v>
      </c>
      <c r="CF101" s="44">
        <f t="shared" si="148"/>
        <v>0</v>
      </c>
      <c r="CG101" s="44">
        <f t="shared" si="148"/>
        <v>0</v>
      </c>
      <c r="CH101" s="44">
        <f t="shared" si="148"/>
        <v>0</v>
      </c>
      <c r="CI101" s="44">
        <f t="shared" si="148"/>
        <v>0</v>
      </c>
      <c r="CJ101" s="44">
        <f t="shared" si="148"/>
        <v>0</v>
      </c>
      <c r="CK101" s="44">
        <f t="shared" si="148"/>
        <v>0</v>
      </c>
      <c r="CL101" s="44">
        <f t="shared" si="148"/>
        <v>0</v>
      </c>
      <c r="CM101" s="44">
        <f t="shared" si="148"/>
        <v>0</v>
      </c>
      <c r="CN101" s="44">
        <f t="shared" si="148"/>
        <v>0</v>
      </c>
      <c r="CO101" s="44">
        <f t="shared" si="148"/>
        <v>0</v>
      </c>
      <c r="CP101" s="44">
        <f t="shared" si="148"/>
        <v>0</v>
      </c>
      <c r="CQ101" s="44">
        <f t="shared" si="148"/>
        <v>0</v>
      </c>
      <c r="CR101" s="44">
        <f t="shared" si="148"/>
        <v>0</v>
      </c>
      <c r="CS101" s="44">
        <f t="shared" si="148"/>
        <v>0</v>
      </c>
      <c r="CT101" s="44">
        <f t="shared" si="148"/>
        <v>0</v>
      </c>
      <c r="CU101" s="44">
        <f t="shared" si="148"/>
        <v>0</v>
      </c>
      <c r="CV101" s="44">
        <f t="shared" si="148"/>
        <v>0</v>
      </c>
      <c r="CW101" s="44">
        <f t="shared" si="148"/>
        <v>0</v>
      </c>
      <c r="CX101" s="44">
        <f t="shared" ref="CX101:DQ101" si="149">CX$50*CX30</f>
        <v>0</v>
      </c>
      <c r="CY101" s="44">
        <f t="shared" si="149"/>
        <v>0</v>
      </c>
      <c r="CZ101" s="44">
        <f t="shared" si="149"/>
        <v>0</v>
      </c>
      <c r="DA101" s="44">
        <f t="shared" si="149"/>
        <v>0</v>
      </c>
      <c r="DB101" s="44">
        <f t="shared" si="149"/>
        <v>0</v>
      </c>
      <c r="DC101" s="44">
        <f t="shared" si="149"/>
        <v>0</v>
      </c>
      <c r="DD101" s="44">
        <f t="shared" si="149"/>
        <v>0</v>
      </c>
      <c r="DE101" s="44">
        <f t="shared" si="149"/>
        <v>0</v>
      </c>
      <c r="DF101" s="44">
        <f t="shared" si="149"/>
        <v>0</v>
      </c>
      <c r="DG101" s="44">
        <f t="shared" si="149"/>
        <v>0</v>
      </c>
      <c r="DH101" s="44">
        <f t="shared" si="149"/>
        <v>0</v>
      </c>
      <c r="DI101" s="44">
        <f t="shared" si="149"/>
        <v>0</v>
      </c>
      <c r="DJ101" s="44">
        <f t="shared" si="149"/>
        <v>0</v>
      </c>
      <c r="DK101" s="44">
        <f t="shared" si="149"/>
        <v>0</v>
      </c>
      <c r="DL101" s="44">
        <f t="shared" si="149"/>
        <v>0</v>
      </c>
      <c r="DM101" s="44">
        <f t="shared" si="149"/>
        <v>0</v>
      </c>
      <c r="DN101" s="44">
        <f t="shared" si="149"/>
        <v>0</v>
      </c>
      <c r="DO101" s="44">
        <f t="shared" si="149"/>
        <v>0</v>
      </c>
      <c r="DP101" s="44">
        <f t="shared" si="149"/>
        <v>0</v>
      </c>
      <c r="DQ101" s="44">
        <f t="shared" si="149"/>
        <v>0</v>
      </c>
    </row>
    <row r="102" spans="1:121" x14ac:dyDescent="0.25">
      <c r="A102" s="44" t="str">
        <f t="shared" si="116"/>
        <v>14_PE</v>
      </c>
      <c r="B102" s="44" t="str">
        <f t="shared" si="116"/>
        <v>7_x_other_petroleum_products</v>
      </c>
      <c r="C102" s="44" t="str">
        <f t="shared" si="116"/>
        <v>7_x_other_petrol_prod</v>
      </c>
      <c r="D102" s="44" t="s">
        <v>150</v>
      </c>
      <c r="E102" s="44"/>
      <c r="F102" s="44"/>
      <c r="G102" s="45">
        <v>0</v>
      </c>
      <c r="H102" s="44"/>
      <c r="I102" s="44"/>
      <c r="J102" s="44"/>
      <c r="K102" s="44"/>
      <c r="L102" s="44"/>
      <c r="M102" s="44"/>
      <c r="N102" s="44"/>
      <c r="O102" s="44"/>
      <c r="P102" s="44"/>
      <c r="Q102" s="44"/>
      <c r="R102" s="44"/>
      <c r="S102" s="44"/>
      <c r="T102" s="44"/>
      <c r="U102" s="44"/>
      <c r="V102" s="44"/>
      <c r="W102" s="44"/>
      <c r="X102" s="44"/>
      <c r="Y102" s="44"/>
      <c r="Z102" s="44"/>
      <c r="AA102" s="44"/>
      <c r="AB102" s="44"/>
      <c r="AC102" s="44"/>
      <c r="AD102" s="44"/>
      <c r="AE102" s="44"/>
      <c r="AF102" s="44"/>
      <c r="AG102" s="44"/>
      <c r="AH102" s="44"/>
      <c r="AI102" s="44"/>
      <c r="AJ102" s="44"/>
      <c r="AK102" s="44"/>
      <c r="AL102" s="44"/>
      <c r="AM102" s="44"/>
      <c r="AN102" s="44"/>
      <c r="AO102" s="44"/>
      <c r="AP102" s="44"/>
      <c r="AQ102" s="44"/>
      <c r="AR102" s="44"/>
      <c r="AS102" s="44"/>
      <c r="AT102" s="44"/>
      <c r="AU102" s="44"/>
      <c r="AV102" s="44"/>
      <c r="AW102" s="44"/>
      <c r="AX102" s="44"/>
      <c r="AY102" s="44"/>
      <c r="AZ102" s="44"/>
      <c r="BA102" s="44"/>
      <c r="BB102" s="44"/>
      <c r="BC102" s="44"/>
      <c r="BD102" s="44"/>
      <c r="BE102" s="44"/>
      <c r="BF102" s="44"/>
      <c r="BG102" s="44"/>
      <c r="BH102" s="44"/>
      <c r="BI102" s="44"/>
      <c r="BJ102" s="44"/>
      <c r="BK102" s="44"/>
      <c r="BL102" s="44" t="str">
        <f t="shared" si="50"/>
        <v>14_PE</v>
      </c>
      <c r="BM102" s="44" t="str">
        <f t="shared" si="117"/>
        <v>d_nonenergy_ccs_7_x_other_petrol_prod</v>
      </c>
      <c r="BN102" s="44"/>
      <c r="BO102" s="44"/>
      <c r="BP102" s="44">
        <f t="shared" ref="BP102:CW102" si="150">BP$50*BP31</f>
        <v>0</v>
      </c>
      <c r="BQ102" s="44">
        <f t="shared" si="150"/>
        <v>0</v>
      </c>
      <c r="BR102" s="44">
        <f t="shared" si="150"/>
        <v>0</v>
      </c>
      <c r="BS102" s="44">
        <f t="shared" si="150"/>
        <v>0</v>
      </c>
      <c r="BT102" s="44">
        <f t="shared" si="150"/>
        <v>0</v>
      </c>
      <c r="BU102" s="44">
        <f t="shared" si="150"/>
        <v>0</v>
      </c>
      <c r="BV102" s="44">
        <f t="shared" si="150"/>
        <v>0</v>
      </c>
      <c r="BW102" s="44">
        <f t="shared" si="150"/>
        <v>0</v>
      </c>
      <c r="BX102" s="44">
        <f t="shared" si="150"/>
        <v>0</v>
      </c>
      <c r="BY102" s="44">
        <f t="shared" si="150"/>
        <v>0</v>
      </c>
      <c r="BZ102" s="44">
        <f t="shared" si="150"/>
        <v>0</v>
      </c>
      <c r="CA102" s="44">
        <f t="shared" si="150"/>
        <v>0</v>
      </c>
      <c r="CB102" s="44">
        <f t="shared" si="150"/>
        <v>0</v>
      </c>
      <c r="CC102" s="44">
        <f t="shared" si="150"/>
        <v>0</v>
      </c>
      <c r="CD102" s="44">
        <f t="shared" si="150"/>
        <v>0</v>
      </c>
      <c r="CE102" s="44">
        <f t="shared" si="150"/>
        <v>0</v>
      </c>
      <c r="CF102" s="44">
        <f t="shared" si="150"/>
        <v>0</v>
      </c>
      <c r="CG102" s="44">
        <f t="shared" si="150"/>
        <v>0</v>
      </c>
      <c r="CH102" s="44">
        <f t="shared" si="150"/>
        <v>0</v>
      </c>
      <c r="CI102" s="44">
        <f t="shared" si="150"/>
        <v>0</v>
      </c>
      <c r="CJ102" s="44">
        <f t="shared" si="150"/>
        <v>0</v>
      </c>
      <c r="CK102" s="44">
        <f t="shared" si="150"/>
        <v>0</v>
      </c>
      <c r="CL102" s="44">
        <f t="shared" si="150"/>
        <v>0</v>
      </c>
      <c r="CM102" s="44">
        <f t="shared" si="150"/>
        <v>0</v>
      </c>
      <c r="CN102" s="44">
        <f t="shared" si="150"/>
        <v>0</v>
      </c>
      <c r="CO102" s="44">
        <f t="shared" si="150"/>
        <v>0</v>
      </c>
      <c r="CP102" s="44">
        <f t="shared" si="150"/>
        <v>0</v>
      </c>
      <c r="CQ102" s="44">
        <f t="shared" si="150"/>
        <v>0</v>
      </c>
      <c r="CR102" s="44">
        <f t="shared" si="150"/>
        <v>0</v>
      </c>
      <c r="CS102" s="44">
        <f t="shared" si="150"/>
        <v>0</v>
      </c>
      <c r="CT102" s="44">
        <f t="shared" si="150"/>
        <v>0</v>
      </c>
      <c r="CU102" s="44">
        <f t="shared" si="150"/>
        <v>0</v>
      </c>
      <c r="CV102" s="44">
        <f t="shared" si="150"/>
        <v>0</v>
      </c>
      <c r="CW102" s="44">
        <f t="shared" si="150"/>
        <v>0</v>
      </c>
      <c r="CX102" s="44">
        <f t="shared" ref="CX102:DQ102" si="151">CX$50*CX31</f>
        <v>0</v>
      </c>
      <c r="CY102" s="44">
        <f t="shared" si="151"/>
        <v>0</v>
      </c>
      <c r="CZ102" s="44">
        <f t="shared" si="151"/>
        <v>0</v>
      </c>
      <c r="DA102" s="44">
        <f t="shared" si="151"/>
        <v>0</v>
      </c>
      <c r="DB102" s="44">
        <f t="shared" si="151"/>
        <v>0</v>
      </c>
      <c r="DC102" s="44">
        <f t="shared" si="151"/>
        <v>0</v>
      </c>
      <c r="DD102" s="44">
        <f t="shared" si="151"/>
        <v>0</v>
      </c>
      <c r="DE102" s="44">
        <f t="shared" si="151"/>
        <v>0</v>
      </c>
      <c r="DF102" s="44">
        <f t="shared" si="151"/>
        <v>0</v>
      </c>
      <c r="DG102" s="44">
        <f t="shared" si="151"/>
        <v>0</v>
      </c>
      <c r="DH102" s="44">
        <f t="shared" si="151"/>
        <v>0</v>
      </c>
      <c r="DI102" s="44">
        <f t="shared" si="151"/>
        <v>0</v>
      </c>
      <c r="DJ102" s="44">
        <f t="shared" si="151"/>
        <v>0</v>
      </c>
      <c r="DK102" s="44">
        <f t="shared" si="151"/>
        <v>0</v>
      </c>
      <c r="DL102" s="44">
        <f t="shared" si="151"/>
        <v>0</v>
      </c>
      <c r="DM102" s="44">
        <f t="shared" si="151"/>
        <v>0</v>
      </c>
      <c r="DN102" s="44">
        <f t="shared" si="151"/>
        <v>0</v>
      </c>
      <c r="DO102" s="44">
        <f t="shared" si="151"/>
        <v>0</v>
      </c>
      <c r="DP102" s="44">
        <f t="shared" si="151"/>
        <v>0</v>
      </c>
      <c r="DQ102" s="44">
        <f t="shared" si="151"/>
        <v>0</v>
      </c>
    </row>
    <row r="103" spans="1:121" x14ac:dyDescent="0.25">
      <c r="A103" s="44" t="str">
        <f t="shared" si="116"/>
        <v>14_PE</v>
      </c>
      <c r="B103" s="44" t="str">
        <f t="shared" si="116"/>
        <v>8_1_natural_gas</v>
      </c>
      <c r="C103" s="44" t="str">
        <f t="shared" si="116"/>
        <v>8_1_natural_gas</v>
      </c>
      <c r="D103" s="44" t="s">
        <v>150</v>
      </c>
      <c r="E103" s="44"/>
      <c r="F103" s="44"/>
      <c r="G103" s="45">
        <v>0</v>
      </c>
      <c r="H103" s="44"/>
      <c r="I103" s="44"/>
      <c r="J103" s="44"/>
      <c r="K103" s="44"/>
      <c r="L103" s="44"/>
      <c r="M103" s="44"/>
      <c r="N103" s="44"/>
      <c r="O103" s="44"/>
      <c r="P103" s="44"/>
      <c r="Q103" s="44"/>
      <c r="R103" s="44"/>
      <c r="S103" s="44"/>
      <c r="T103" s="44"/>
      <c r="U103" s="44"/>
      <c r="V103" s="44"/>
      <c r="W103" s="44"/>
      <c r="X103" s="44"/>
      <c r="Y103" s="44"/>
      <c r="Z103" s="44"/>
      <c r="AA103" s="44"/>
      <c r="AB103" s="44"/>
      <c r="AC103" s="44"/>
      <c r="AD103" s="44"/>
      <c r="AE103" s="44"/>
      <c r="AF103" s="44"/>
      <c r="AG103" s="44"/>
      <c r="AH103" s="44"/>
      <c r="AI103" s="44"/>
      <c r="AJ103" s="44"/>
      <c r="AK103" s="44"/>
      <c r="AL103" s="44"/>
      <c r="AM103" s="44"/>
      <c r="AN103" s="44"/>
      <c r="AO103" s="44"/>
      <c r="AP103" s="44"/>
      <c r="AQ103" s="44"/>
      <c r="AR103" s="44"/>
      <c r="AS103" s="44"/>
      <c r="AT103" s="44"/>
      <c r="AU103" s="44"/>
      <c r="AV103" s="44"/>
      <c r="AW103" s="44"/>
      <c r="AX103" s="44"/>
      <c r="AY103" s="44"/>
      <c r="AZ103" s="44"/>
      <c r="BA103" s="44"/>
      <c r="BB103" s="44"/>
      <c r="BC103" s="44"/>
      <c r="BD103" s="44"/>
      <c r="BE103" s="44"/>
      <c r="BF103" s="44"/>
      <c r="BG103" s="44"/>
      <c r="BH103" s="44"/>
      <c r="BI103" s="44"/>
      <c r="BJ103" s="44"/>
      <c r="BK103" s="44"/>
      <c r="BL103" s="44" t="str">
        <f t="shared" si="50"/>
        <v>14_PE</v>
      </c>
      <c r="BM103" s="44" t="str">
        <f t="shared" si="117"/>
        <v>d_nonenergy_ccs_8_1_natural_gas</v>
      </c>
      <c r="BN103" s="44"/>
      <c r="BO103" s="44"/>
      <c r="BP103" s="44">
        <f t="shared" ref="BP103:CW103" si="152">BP$50*BP32</f>
        <v>0</v>
      </c>
      <c r="BQ103" s="44">
        <f t="shared" si="152"/>
        <v>0</v>
      </c>
      <c r="BR103" s="44">
        <f t="shared" si="152"/>
        <v>0</v>
      </c>
      <c r="BS103" s="44">
        <f t="shared" si="152"/>
        <v>0</v>
      </c>
      <c r="BT103" s="44">
        <f t="shared" si="152"/>
        <v>0</v>
      </c>
      <c r="BU103" s="44">
        <f t="shared" si="152"/>
        <v>0</v>
      </c>
      <c r="BV103" s="44">
        <f t="shared" si="152"/>
        <v>0</v>
      </c>
      <c r="BW103" s="44">
        <f t="shared" si="152"/>
        <v>0</v>
      </c>
      <c r="BX103" s="44">
        <f t="shared" si="152"/>
        <v>0</v>
      </c>
      <c r="BY103" s="44">
        <f t="shared" si="152"/>
        <v>0</v>
      </c>
      <c r="BZ103" s="44">
        <f t="shared" si="152"/>
        <v>0</v>
      </c>
      <c r="CA103" s="44">
        <f t="shared" si="152"/>
        <v>0</v>
      </c>
      <c r="CB103" s="44">
        <f t="shared" si="152"/>
        <v>0</v>
      </c>
      <c r="CC103" s="44">
        <f t="shared" si="152"/>
        <v>0</v>
      </c>
      <c r="CD103" s="44">
        <f t="shared" si="152"/>
        <v>0</v>
      </c>
      <c r="CE103" s="44">
        <f t="shared" si="152"/>
        <v>0</v>
      </c>
      <c r="CF103" s="44">
        <f t="shared" si="152"/>
        <v>0</v>
      </c>
      <c r="CG103" s="44">
        <f t="shared" si="152"/>
        <v>0</v>
      </c>
      <c r="CH103" s="44">
        <f t="shared" si="152"/>
        <v>0</v>
      </c>
      <c r="CI103" s="44">
        <f t="shared" si="152"/>
        <v>0</v>
      </c>
      <c r="CJ103" s="44">
        <f t="shared" si="152"/>
        <v>0</v>
      </c>
      <c r="CK103" s="44">
        <f t="shared" si="152"/>
        <v>0</v>
      </c>
      <c r="CL103" s="44">
        <f t="shared" si="152"/>
        <v>0</v>
      </c>
      <c r="CM103" s="44">
        <f t="shared" si="152"/>
        <v>0</v>
      </c>
      <c r="CN103" s="44">
        <f t="shared" si="152"/>
        <v>0</v>
      </c>
      <c r="CO103" s="44">
        <f t="shared" si="152"/>
        <v>0</v>
      </c>
      <c r="CP103" s="44">
        <f t="shared" si="152"/>
        <v>0</v>
      </c>
      <c r="CQ103" s="44">
        <f t="shared" si="152"/>
        <v>0</v>
      </c>
      <c r="CR103" s="44">
        <f t="shared" si="152"/>
        <v>0</v>
      </c>
      <c r="CS103" s="44">
        <f t="shared" si="152"/>
        <v>0</v>
      </c>
      <c r="CT103" s="44">
        <f t="shared" si="152"/>
        <v>0</v>
      </c>
      <c r="CU103" s="44">
        <f t="shared" si="152"/>
        <v>0</v>
      </c>
      <c r="CV103" s="44">
        <f t="shared" si="152"/>
        <v>0</v>
      </c>
      <c r="CW103" s="44">
        <f t="shared" si="152"/>
        <v>0</v>
      </c>
      <c r="CX103" s="44">
        <f t="shared" ref="CX103:DQ103" si="153">CX$50*CX32</f>
        <v>0</v>
      </c>
      <c r="CY103" s="44">
        <f t="shared" si="153"/>
        <v>0</v>
      </c>
      <c r="CZ103" s="44">
        <f t="shared" si="153"/>
        <v>0</v>
      </c>
      <c r="DA103" s="44">
        <f t="shared" si="153"/>
        <v>0</v>
      </c>
      <c r="DB103" s="44">
        <f t="shared" si="153"/>
        <v>0</v>
      </c>
      <c r="DC103" s="44">
        <f t="shared" si="153"/>
        <v>0</v>
      </c>
      <c r="DD103" s="44">
        <f t="shared" si="153"/>
        <v>0</v>
      </c>
      <c r="DE103" s="44">
        <f t="shared" si="153"/>
        <v>0</v>
      </c>
      <c r="DF103" s="44">
        <f t="shared" si="153"/>
        <v>0</v>
      </c>
      <c r="DG103" s="44">
        <f t="shared" si="153"/>
        <v>0</v>
      </c>
      <c r="DH103" s="44">
        <f t="shared" si="153"/>
        <v>0</v>
      </c>
      <c r="DI103" s="44">
        <f t="shared" si="153"/>
        <v>0</v>
      </c>
      <c r="DJ103" s="44">
        <f t="shared" si="153"/>
        <v>0</v>
      </c>
      <c r="DK103" s="44">
        <f t="shared" si="153"/>
        <v>0</v>
      </c>
      <c r="DL103" s="44">
        <f t="shared" si="153"/>
        <v>0</v>
      </c>
      <c r="DM103" s="44">
        <f t="shared" si="153"/>
        <v>0</v>
      </c>
      <c r="DN103" s="44">
        <f t="shared" si="153"/>
        <v>0</v>
      </c>
      <c r="DO103" s="44">
        <f t="shared" si="153"/>
        <v>0</v>
      </c>
      <c r="DP103" s="44">
        <f t="shared" si="153"/>
        <v>0</v>
      </c>
      <c r="DQ103" s="44">
        <f t="shared" si="153"/>
        <v>0</v>
      </c>
    </row>
    <row r="104" spans="1:121" x14ac:dyDescent="0.25">
      <c r="A104" s="44" t="str">
        <f t="shared" si="116"/>
        <v>14_PE</v>
      </c>
      <c r="B104" s="44" t="str">
        <f t="shared" si="116"/>
        <v>15_1_fuelwood_and_woodwaste</v>
      </c>
      <c r="C104" s="44" t="str">
        <f t="shared" si="116"/>
        <v>15_1_fwood_wwaste</v>
      </c>
      <c r="D104" s="44" t="s">
        <v>150</v>
      </c>
      <c r="E104" s="44"/>
      <c r="F104" s="44"/>
      <c r="G104" s="45">
        <v>0</v>
      </c>
      <c r="H104" s="44"/>
      <c r="I104" s="44"/>
      <c r="J104" s="44"/>
      <c r="K104" s="44"/>
      <c r="L104" s="44"/>
      <c r="M104" s="44"/>
      <c r="N104" s="44"/>
      <c r="O104" s="44"/>
      <c r="P104" s="44"/>
      <c r="Q104" s="44"/>
      <c r="R104" s="44"/>
      <c r="S104" s="44"/>
      <c r="T104" s="44"/>
      <c r="U104" s="44"/>
      <c r="V104" s="44"/>
      <c r="W104" s="44"/>
      <c r="X104" s="44"/>
      <c r="Y104" s="44"/>
      <c r="Z104" s="44"/>
      <c r="AA104" s="44"/>
      <c r="AB104" s="44"/>
      <c r="AC104" s="44"/>
      <c r="AD104" s="44"/>
      <c r="AE104" s="44"/>
      <c r="AF104" s="44"/>
      <c r="AG104" s="44"/>
      <c r="AH104" s="44"/>
      <c r="AI104" s="44"/>
      <c r="AJ104" s="44"/>
      <c r="AK104" s="44"/>
      <c r="AL104" s="44"/>
      <c r="AM104" s="44"/>
      <c r="AN104" s="44"/>
      <c r="AO104" s="44"/>
      <c r="AP104" s="44"/>
      <c r="AQ104" s="44"/>
      <c r="AR104" s="44"/>
      <c r="AS104" s="44"/>
      <c r="AT104" s="44"/>
      <c r="AU104" s="44"/>
      <c r="AV104" s="44"/>
      <c r="AW104" s="44"/>
      <c r="AX104" s="44"/>
      <c r="AY104" s="44"/>
      <c r="AZ104" s="44"/>
      <c r="BA104" s="44"/>
      <c r="BB104" s="44"/>
      <c r="BC104" s="44"/>
      <c r="BD104" s="44"/>
      <c r="BE104" s="44"/>
      <c r="BF104" s="44"/>
      <c r="BG104" s="44"/>
      <c r="BH104" s="44"/>
      <c r="BI104" s="44"/>
      <c r="BJ104" s="44"/>
      <c r="BK104" s="44"/>
      <c r="BL104" s="44" t="str">
        <f t="shared" si="50"/>
        <v>14_PE</v>
      </c>
      <c r="BM104" s="44" t="str">
        <f t="shared" si="117"/>
        <v>d_nonenergy_ccs_15_1_fwood_wwaste</v>
      </c>
      <c r="BN104" s="44"/>
      <c r="BO104" s="44"/>
      <c r="BP104" s="44">
        <f t="shared" ref="BP104:CW104" si="154">BP$50*BP33</f>
        <v>0</v>
      </c>
      <c r="BQ104" s="44">
        <f t="shared" si="154"/>
        <v>0</v>
      </c>
      <c r="BR104" s="44">
        <f t="shared" si="154"/>
        <v>0</v>
      </c>
      <c r="BS104" s="44">
        <f t="shared" si="154"/>
        <v>0</v>
      </c>
      <c r="BT104" s="44">
        <f t="shared" si="154"/>
        <v>0</v>
      </c>
      <c r="BU104" s="44">
        <f t="shared" si="154"/>
        <v>0</v>
      </c>
      <c r="BV104" s="44">
        <f t="shared" si="154"/>
        <v>0</v>
      </c>
      <c r="BW104" s="44">
        <f t="shared" si="154"/>
        <v>0</v>
      </c>
      <c r="BX104" s="44">
        <f t="shared" si="154"/>
        <v>0</v>
      </c>
      <c r="BY104" s="44">
        <f t="shared" si="154"/>
        <v>0</v>
      </c>
      <c r="BZ104" s="44">
        <f t="shared" si="154"/>
        <v>0</v>
      </c>
      <c r="CA104" s="44">
        <f t="shared" si="154"/>
        <v>0</v>
      </c>
      <c r="CB104" s="44">
        <f t="shared" si="154"/>
        <v>0</v>
      </c>
      <c r="CC104" s="44">
        <f t="shared" si="154"/>
        <v>0</v>
      </c>
      <c r="CD104" s="44">
        <f t="shared" si="154"/>
        <v>0</v>
      </c>
      <c r="CE104" s="44">
        <f t="shared" si="154"/>
        <v>0</v>
      </c>
      <c r="CF104" s="44">
        <f t="shared" si="154"/>
        <v>0</v>
      </c>
      <c r="CG104" s="44">
        <f t="shared" si="154"/>
        <v>0</v>
      </c>
      <c r="CH104" s="44">
        <f t="shared" si="154"/>
        <v>0</v>
      </c>
      <c r="CI104" s="44">
        <f t="shared" si="154"/>
        <v>0</v>
      </c>
      <c r="CJ104" s="44">
        <f t="shared" si="154"/>
        <v>0</v>
      </c>
      <c r="CK104" s="44">
        <f t="shared" si="154"/>
        <v>0</v>
      </c>
      <c r="CL104" s="44">
        <f t="shared" si="154"/>
        <v>0</v>
      </c>
      <c r="CM104" s="44">
        <f t="shared" si="154"/>
        <v>0</v>
      </c>
      <c r="CN104" s="44">
        <f t="shared" si="154"/>
        <v>0</v>
      </c>
      <c r="CO104" s="44">
        <f t="shared" si="154"/>
        <v>0</v>
      </c>
      <c r="CP104" s="44">
        <f t="shared" si="154"/>
        <v>0</v>
      </c>
      <c r="CQ104" s="44">
        <f t="shared" si="154"/>
        <v>0</v>
      </c>
      <c r="CR104" s="44">
        <f t="shared" si="154"/>
        <v>0</v>
      </c>
      <c r="CS104" s="44">
        <f t="shared" si="154"/>
        <v>0</v>
      </c>
      <c r="CT104" s="44">
        <f t="shared" si="154"/>
        <v>0</v>
      </c>
      <c r="CU104" s="44">
        <f t="shared" si="154"/>
        <v>0</v>
      </c>
      <c r="CV104" s="44">
        <f t="shared" si="154"/>
        <v>0</v>
      </c>
      <c r="CW104" s="44">
        <f t="shared" si="154"/>
        <v>0</v>
      </c>
      <c r="CX104" s="44">
        <f t="shared" ref="CX104:DQ104" si="155">CX$50*CX33</f>
        <v>0</v>
      </c>
      <c r="CY104" s="44">
        <f t="shared" si="155"/>
        <v>0</v>
      </c>
      <c r="CZ104" s="44">
        <f t="shared" si="155"/>
        <v>0</v>
      </c>
      <c r="DA104" s="44">
        <f t="shared" si="155"/>
        <v>0</v>
      </c>
      <c r="DB104" s="44">
        <f t="shared" si="155"/>
        <v>0</v>
      </c>
      <c r="DC104" s="44">
        <f t="shared" si="155"/>
        <v>0</v>
      </c>
      <c r="DD104" s="44">
        <f t="shared" si="155"/>
        <v>0</v>
      </c>
      <c r="DE104" s="44">
        <f t="shared" si="155"/>
        <v>0</v>
      </c>
      <c r="DF104" s="44">
        <f t="shared" si="155"/>
        <v>0</v>
      </c>
      <c r="DG104" s="44">
        <f t="shared" si="155"/>
        <v>0</v>
      </c>
      <c r="DH104" s="44">
        <f t="shared" si="155"/>
        <v>0</v>
      </c>
      <c r="DI104" s="44">
        <f t="shared" si="155"/>
        <v>0</v>
      </c>
      <c r="DJ104" s="44">
        <f t="shared" si="155"/>
        <v>0</v>
      </c>
      <c r="DK104" s="44">
        <f t="shared" si="155"/>
        <v>0</v>
      </c>
      <c r="DL104" s="44">
        <f t="shared" si="155"/>
        <v>0</v>
      </c>
      <c r="DM104" s="44">
        <f t="shared" si="155"/>
        <v>0</v>
      </c>
      <c r="DN104" s="44">
        <f t="shared" si="155"/>
        <v>0</v>
      </c>
      <c r="DO104" s="44">
        <f t="shared" si="155"/>
        <v>0</v>
      </c>
      <c r="DP104" s="44">
        <f t="shared" si="155"/>
        <v>0</v>
      </c>
      <c r="DQ104" s="44">
        <f t="shared" si="155"/>
        <v>0</v>
      </c>
    </row>
    <row r="105" spans="1:121" x14ac:dyDescent="0.25">
      <c r="A105" s="44" t="str">
        <f t="shared" si="116"/>
        <v>14_PE</v>
      </c>
      <c r="B105" s="44" t="str">
        <f t="shared" si="116"/>
        <v>15_2_bagasse</v>
      </c>
      <c r="C105" s="44" t="str">
        <f t="shared" si="116"/>
        <v>15_2_bagasse</v>
      </c>
      <c r="D105" s="44" t="s">
        <v>150</v>
      </c>
      <c r="E105" s="44"/>
      <c r="F105" s="44"/>
      <c r="G105" s="45">
        <v>0</v>
      </c>
      <c r="H105" s="44"/>
      <c r="I105" s="44"/>
      <c r="J105" s="44"/>
      <c r="K105" s="44"/>
      <c r="L105" s="44"/>
      <c r="M105" s="44"/>
      <c r="N105" s="44"/>
      <c r="O105" s="44"/>
      <c r="P105" s="44"/>
      <c r="Q105" s="44"/>
      <c r="R105" s="44"/>
      <c r="S105" s="44"/>
      <c r="T105" s="44"/>
      <c r="U105" s="44"/>
      <c r="V105" s="44"/>
      <c r="W105" s="44"/>
      <c r="X105" s="44"/>
      <c r="Y105" s="44"/>
      <c r="Z105" s="44"/>
      <c r="AA105" s="44"/>
      <c r="AB105" s="44"/>
      <c r="AC105" s="44"/>
      <c r="AD105" s="44"/>
      <c r="AE105" s="44"/>
      <c r="AF105" s="44"/>
      <c r="AG105" s="44"/>
      <c r="AH105" s="44"/>
      <c r="AI105" s="44"/>
      <c r="AJ105" s="44"/>
      <c r="AK105" s="44"/>
      <c r="AL105" s="44"/>
      <c r="AM105" s="44"/>
      <c r="AN105" s="44"/>
      <c r="AO105" s="44"/>
      <c r="AP105" s="44"/>
      <c r="AQ105" s="44"/>
      <c r="AR105" s="44"/>
      <c r="AS105" s="44"/>
      <c r="AT105" s="44"/>
      <c r="AU105" s="44"/>
      <c r="AV105" s="44"/>
      <c r="AW105" s="44"/>
      <c r="AX105" s="44"/>
      <c r="AY105" s="44"/>
      <c r="AZ105" s="44"/>
      <c r="BA105" s="44"/>
      <c r="BB105" s="44"/>
      <c r="BC105" s="44"/>
      <c r="BD105" s="44"/>
      <c r="BE105" s="44"/>
      <c r="BF105" s="44"/>
      <c r="BG105" s="44"/>
      <c r="BH105" s="44"/>
      <c r="BI105" s="44"/>
      <c r="BJ105" s="44"/>
      <c r="BK105" s="44"/>
      <c r="BL105" s="44" t="str">
        <f t="shared" si="50"/>
        <v>14_PE</v>
      </c>
      <c r="BM105" s="44" t="str">
        <f t="shared" si="117"/>
        <v>d_nonenergy_ccs_15_2_bagasse</v>
      </c>
      <c r="BN105" s="44"/>
      <c r="BO105" s="44"/>
      <c r="BP105" s="44">
        <f t="shared" ref="BP105:CW105" si="156">BP$50*BP34</f>
        <v>0</v>
      </c>
      <c r="BQ105" s="44">
        <f t="shared" si="156"/>
        <v>0</v>
      </c>
      <c r="BR105" s="44">
        <f t="shared" si="156"/>
        <v>0</v>
      </c>
      <c r="BS105" s="44">
        <f t="shared" si="156"/>
        <v>0</v>
      </c>
      <c r="BT105" s="44">
        <f t="shared" si="156"/>
        <v>0</v>
      </c>
      <c r="BU105" s="44">
        <f t="shared" si="156"/>
        <v>0</v>
      </c>
      <c r="BV105" s="44">
        <f t="shared" si="156"/>
        <v>0</v>
      </c>
      <c r="BW105" s="44">
        <f t="shared" si="156"/>
        <v>0</v>
      </c>
      <c r="BX105" s="44">
        <f t="shared" si="156"/>
        <v>0</v>
      </c>
      <c r="BY105" s="44">
        <f t="shared" si="156"/>
        <v>0</v>
      </c>
      <c r="BZ105" s="44">
        <f t="shared" si="156"/>
        <v>0</v>
      </c>
      <c r="CA105" s="44">
        <f t="shared" si="156"/>
        <v>0</v>
      </c>
      <c r="CB105" s="44">
        <f t="shared" si="156"/>
        <v>0</v>
      </c>
      <c r="CC105" s="44">
        <f t="shared" si="156"/>
        <v>0</v>
      </c>
      <c r="CD105" s="44">
        <f t="shared" si="156"/>
        <v>0</v>
      </c>
      <c r="CE105" s="44">
        <f t="shared" si="156"/>
        <v>0</v>
      </c>
      <c r="CF105" s="44">
        <f t="shared" si="156"/>
        <v>0</v>
      </c>
      <c r="CG105" s="44">
        <f t="shared" si="156"/>
        <v>0</v>
      </c>
      <c r="CH105" s="44">
        <f t="shared" si="156"/>
        <v>0</v>
      </c>
      <c r="CI105" s="44">
        <f t="shared" si="156"/>
        <v>0</v>
      </c>
      <c r="CJ105" s="44">
        <f t="shared" si="156"/>
        <v>0</v>
      </c>
      <c r="CK105" s="44">
        <f t="shared" si="156"/>
        <v>0</v>
      </c>
      <c r="CL105" s="44">
        <f t="shared" si="156"/>
        <v>0</v>
      </c>
      <c r="CM105" s="44">
        <f t="shared" si="156"/>
        <v>0</v>
      </c>
      <c r="CN105" s="44">
        <f t="shared" si="156"/>
        <v>0</v>
      </c>
      <c r="CO105" s="44">
        <f t="shared" si="156"/>
        <v>0</v>
      </c>
      <c r="CP105" s="44">
        <f t="shared" si="156"/>
        <v>0</v>
      </c>
      <c r="CQ105" s="44">
        <f t="shared" si="156"/>
        <v>0</v>
      </c>
      <c r="CR105" s="44">
        <f t="shared" si="156"/>
        <v>0</v>
      </c>
      <c r="CS105" s="44">
        <f t="shared" si="156"/>
        <v>0</v>
      </c>
      <c r="CT105" s="44">
        <f t="shared" si="156"/>
        <v>0</v>
      </c>
      <c r="CU105" s="44">
        <f t="shared" si="156"/>
        <v>0</v>
      </c>
      <c r="CV105" s="44">
        <f t="shared" si="156"/>
        <v>0</v>
      </c>
      <c r="CW105" s="44">
        <f t="shared" si="156"/>
        <v>0</v>
      </c>
      <c r="CX105" s="44">
        <f t="shared" ref="CX105:DQ105" si="157">CX$50*CX34</f>
        <v>0</v>
      </c>
      <c r="CY105" s="44">
        <f t="shared" si="157"/>
        <v>0</v>
      </c>
      <c r="CZ105" s="44">
        <f t="shared" si="157"/>
        <v>0</v>
      </c>
      <c r="DA105" s="44">
        <f t="shared" si="157"/>
        <v>0</v>
      </c>
      <c r="DB105" s="44">
        <f t="shared" si="157"/>
        <v>0</v>
      </c>
      <c r="DC105" s="44">
        <f t="shared" si="157"/>
        <v>0</v>
      </c>
      <c r="DD105" s="44">
        <f t="shared" si="157"/>
        <v>0</v>
      </c>
      <c r="DE105" s="44">
        <f t="shared" si="157"/>
        <v>0</v>
      </c>
      <c r="DF105" s="44">
        <f t="shared" si="157"/>
        <v>0</v>
      </c>
      <c r="DG105" s="44">
        <f t="shared" si="157"/>
        <v>0</v>
      </c>
      <c r="DH105" s="44">
        <f t="shared" si="157"/>
        <v>0</v>
      </c>
      <c r="DI105" s="44">
        <f t="shared" si="157"/>
        <v>0</v>
      </c>
      <c r="DJ105" s="44">
        <f t="shared" si="157"/>
        <v>0</v>
      </c>
      <c r="DK105" s="44">
        <f t="shared" si="157"/>
        <v>0</v>
      </c>
      <c r="DL105" s="44">
        <f t="shared" si="157"/>
        <v>0</v>
      </c>
      <c r="DM105" s="44">
        <f t="shared" si="157"/>
        <v>0</v>
      </c>
      <c r="DN105" s="44">
        <f t="shared" si="157"/>
        <v>0</v>
      </c>
      <c r="DO105" s="44">
        <f t="shared" si="157"/>
        <v>0</v>
      </c>
      <c r="DP105" s="44">
        <f t="shared" si="157"/>
        <v>0</v>
      </c>
      <c r="DQ105" s="44">
        <f t="shared" si="157"/>
        <v>0</v>
      </c>
    </row>
    <row r="106" spans="1:121" x14ac:dyDescent="0.25">
      <c r="A106" s="44" t="str">
        <f t="shared" si="116"/>
        <v>14_PE</v>
      </c>
      <c r="B106" s="44" t="str">
        <f t="shared" si="116"/>
        <v>15_3_charcoal</v>
      </c>
      <c r="C106" s="44" t="str">
        <f t="shared" si="116"/>
        <v>15_3_charcoal</v>
      </c>
      <c r="D106" s="44" t="s">
        <v>150</v>
      </c>
      <c r="E106" s="44"/>
      <c r="F106" s="44"/>
      <c r="G106" s="45">
        <v>0</v>
      </c>
      <c r="H106" s="44"/>
      <c r="I106" s="44"/>
      <c r="J106" s="44"/>
      <c r="K106" s="44"/>
      <c r="L106" s="44"/>
      <c r="M106" s="44"/>
      <c r="N106" s="44"/>
      <c r="O106" s="44"/>
      <c r="P106" s="44"/>
      <c r="Q106" s="44"/>
      <c r="R106" s="44"/>
      <c r="S106" s="44"/>
      <c r="T106" s="44"/>
      <c r="U106" s="44"/>
      <c r="V106" s="44"/>
      <c r="W106" s="44"/>
      <c r="X106" s="44"/>
      <c r="Y106" s="44"/>
      <c r="Z106" s="44"/>
      <c r="AA106" s="44"/>
      <c r="AB106" s="44"/>
      <c r="AC106" s="44"/>
      <c r="AD106" s="44"/>
      <c r="AE106" s="44"/>
      <c r="AF106" s="44"/>
      <c r="AG106" s="44"/>
      <c r="AH106" s="44"/>
      <c r="AI106" s="44"/>
      <c r="AJ106" s="44"/>
      <c r="AK106" s="44"/>
      <c r="AL106" s="44"/>
      <c r="AM106" s="44"/>
      <c r="AN106" s="44"/>
      <c r="AO106" s="44"/>
      <c r="AP106" s="44"/>
      <c r="AQ106" s="44"/>
      <c r="AR106" s="44"/>
      <c r="AS106" s="44"/>
      <c r="AT106" s="44"/>
      <c r="AU106" s="44"/>
      <c r="AV106" s="44"/>
      <c r="AW106" s="44"/>
      <c r="AX106" s="44"/>
      <c r="AY106" s="44"/>
      <c r="AZ106" s="44"/>
      <c r="BA106" s="44"/>
      <c r="BB106" s="44"/>
      <c r="BC106" s="44"/>
      <c r="BD106" s="44"/>
      <c r="BE106" s="44"/>
      <c r="BF106" s="44"/>
      <c r="BG106" s="44"/>
      <c r="BH106" s="44"/>
      <c r="BI106" s="44"/>
      <c r="BJ106" s="44"/>
      <c r="BK106" s="44"/>
      <c r="BL106" s="44" t="str">
        <f t="shared" si="50"/>
        <v>14_PE</v>
      </c>
      <c r="BM106" s="44" t="str">
        <f t="shared" si="117"/>
        <v>d_nonenergy_ccs_15_3_charcoal</v>
      </c>
      <c r="BN106" s="44"/>
      <c r="BO106" s="44"/>
      <c r="BP106" s="44">
        <f t="shared" ref="BP106:CW106" si="158">BP$50*BP35</f>
        <v>0</v>
      </c>
      <c r="BQ106" s="44">
        <f t="shared" si="158"/>
        <v>0</v>
      </c>
      <c r="BR106" s="44">
        <f t="shared" si="158"/>
        <v>0</v>
      </c>
      <c r="BS106" s="44">
        <f t="shared" si="158"/>
        <v>0</v>
      </c>
      <c r="BT106" s="44">
        <f t="shared" si="158"/>
        <v>0</v>
      </c>
      <c r="BU106" s="44">
        <f t="shared" si="158"/>
        <v>0</v>
      </c>
      <c r="BV106" s="44">
        <f t="shared" si="158"/>
        <v>0</v>
      </c>
      <c r="BW106" s="44">
        <f t="shared" si="158"/>
        <v>0</v>
      </c>
      <c r="BX106" s="44">
        <f t="shared" si="158"/>
        <v>0</v>
      </c>
      <c r="BY106" s="44">
        <f t="shared" si="158"/>
        <v>0</v>
      </c>
      <c r="BZ106" s="44">
        <f t="shared" si="158"/>
        <v>0</v>
      </c>
      <c r="CA106" s="44">
        <f t="shared" si="158"/>
        <v>0</v>
      </c>
      <c r="CB106" s="44">
        <f t="shared" si="158"/>
        <v>0</v>
      </c>
      <c r="CC106" s="44">
        <f t="shared" si="158"/>
        <v>0</v>
      </c>
      <c r="CD106" s="44">
        <f t="shared" si="158"/>
        <v>0</v>
      </c>
      <c r="CE106" s="44">
        <f t="shared" si="158"/>
        <v>0</v>
      </c>
      <c r="CF106" s="44">
        <f t="shared" si="158"/>
        <v>0</v>
      </c>
      <c r="CG106" s="44">
        <f t="shared" si="158"/>
        <v>0</v>
      </c>
      <c r="CH106" s="44">
        <f t="shared" si="158"/>
        <v>0</v>
      </c>
      <c r="CI106" s="44">
        <f t="shared" si="158"/>
        <v>0</v>
      </c>
      <c r="CJ106" s="44">
        <f t="shared" si="158"/>
        <v>0</v>
      </c>
      <c r="CK106" s="44">
        <f t="shared" si="158"/>
        <v>0</v>
      </c>
      <c r="CL106" s="44">
        <f t="shared" si="158"/>
        <v>0</v>
      </c>
      <c r="CM106" s="44">
        <f t="shared" si="158"/>
        <v>0</v>
      </c>
      <c r="CN106" s="44">
        <f t="shared" si="158"/>
        <v>0</v>
      </c>
      <c r="CO106" s="44">
        <f t="shared" si="158"/>
        <v>0</v>
      </c>
      <c r="CP106" s="44">
        <f t="shared" si="158"/>
        <v>0</v>
      </c>
      <c r="CQ106" s="44">
        <f t="shared" si="158"/>
        <v>0</v>
      </c>
      <c r="CR106" s="44">
        <f t="shared" si="158"/>
        <v>0</v>
      </c>
      <c r="CS106" s="44">
        <f t="shared" si="158"/>
        <v>0</v>
      </c>
      <c r="CT106" s="44">
        <f t="shared" si="158"/>
        <v>0</v>
      </c>
      <c r="CU106" s="44">
        <f t="shared" si="158"/>
        <v>0</v>
      </c>
      <c r="CV106" s="44">
        <f t="shared" si="158"/>
        <v>0</v>
      </c>
      <c r="CW106" s="44">
        <f t="shared" si="158"/>
        <v>0</v>
      </c>
      <c r="CX106" s="44">
        <f t="shared" ref="CX106:DQ106" si="159">CX$50*CX35</f>
        <v>0</v>
      </c>
      <c r="CY106" s="44">
        <f t="shared" si="159"/>
        <v>0</v>
      </c>
      <c r="CZ106" s="44">
        <f t="shared" si="159"/>
        <v>0</v>
      </c>
      <c r="DA106" s="44">
        <f t="shared" si="159"/>
        <v>0</v>
      </c>
      <c r="DB106" s="44">
        <f t="shared" si="159"/>
        <v>0</v>
      </c>
      <c r="DC106" s="44">
        <f t="shared" si="159"/>
        <v>0</v>
      </c>
      <c r="DD106" s="44">
        <f t="shared" si="159"/>
        <v>0</v>
      </c>
      <c r="DE106" s="44">
        <f t="shared" si="159"/>
        <v>0</v>
      </c>
      <c r="DF106" s="44">
        <f t="shared" si="159"/>
        <v>0</v>
      </c>
      <c r="DG106" s="44">
        <f t="shared" si="159"/>
        <v>0</v>
      </c>
      <c r="DH106" s="44">
        <f t="shared" si="159"/>
        <v>0</v>
      </c>
      <c r="DI106" s="44">
        <f t="shared" si="159"/>
        <v>0</v>
      </c>
      <c r="DJ106" s="44">
        <f t="shared" si="159"/>
        <v>0</v>
      </c>
      <c r="DK106" s="44">
        <f t="shared" si="159"/>
        <v>0</v>
      </c>
      <c r="DL106" s="44">
        <f t="shared" si="159"/>
        <v>0</v>
      </c>
      <c r="DM106" s="44">
        <f t="shared" si="159"/>
        <v>0</v>
      </c>
      <c r="DN106" s="44">
        <f t="shared" si="159"/>
        <v>0</v>
      </c>
      <c r="DO106" s="44">
        <f t="shared" si="159"/>
        <v>0</v>
      </c>
      <c r="DP106" s="44">
        <f t="shared" si="159"/>
        <v>0</v>
      </c>
      <c r="DQ106" s="44">
        <f t="shared" si="159"/>
        <v>0</v>
      </c>
    </row>
    <row r="107" spans="1:121" x14ac:dyDescent="0.25">
      <c r="A107" s="44" t="str">
        <f t="shared" si="116"/>
        <v>14_PE</v>
      </c>
      <c r="B107" s="44" t="str">
        <f t="shared" si="116"/>
        <v>15_4_black_liquor</v>
      </c>
      <c r="C107" s="44" t="str">
        <f t="shared" si="116"/>
        <v>15_4_black_liquor</v>
      </c>
      <c r="D107" s="44" t="s">
        <v>150</v>
      </c>
      <c r="E107" s="44"/>
      <c r="F107" s="44"/>
      <c r="G107" s="45">
        <v>0</v>
      </c>
      <c r="H107" s="44"/>
      <c r="I107" s="44"/>
      <c r="J107" s="44"/>
      <c r="K107" s="44"/>
      <c r="L107" s="44"/>
      <c r="M107" s="44"/>
      <c r="N107" s="44"/>
      <c r="O107" s="44"/>
      <c r="P107" s="44"/>
      <c r="Q107" s="44"/>
      <c r="R107" s="44"/>
      <c r="S107" s="44"/>
      <c r="T107" s="44"/>
      <c r="U107" s="44"/>
      <c r="V107" s="44"/>
      <c r="W107" s="44"/>
      <c r="X107" s="44"/>
      <c r="Y107" s="44"/>
      <c r="Z107" s="44"/>
      <c r="AA107" s="44"/>
      <c r="AB107" s="44"/>
      <c r="AC107" s="44"/>
      <c r="AD107" s="44"/>
      <c r="AE107" s="44"/>
      <c r="AF107" s="44"/>
      <c r="AG107" s="44"/>
      <c r="AH107" s="44"/>
      <c r="AI107" s="44"/>
      <c r="AJ107" s="44"/>
      <c r="AK107" s="44"/>
      <c r="AL107" s="44"/>
      <c r="AM107" s="44"/>
      <c r="AN107" s="44"/>
      <c r="AO107" s="44"/>
      <c r="AP107" s="44"/>
      <c r="AQ107" s="44"/>
      <c r="AR107" s="44"/>
      <c r="AS107" s="44"/>
      <c r="AT107" s="44"/>
      <c r="AU107" s="44"/>
      <c r="AV107" s="44"/>
      <c r="AW107" s="44"/>
      <c r="AX107" s="44"/>
      <c r="AY107" s="44"/>
      <c r="AZ107" s="44"/>
      <c r="BA107" s="44"/>
      <c r="BB107" s="44"/>
      <c r="BC107" s="44"/>
      <c r="BD107" s="44"/>
      <c r="BE107" s="44"/>
      <c r="BF107" s="44"/>
      <c r="BG107" s="44"/>
      <c r="BH107" s="44"/>
      <c r="BI107" s="44"/>
      <c r="BJ107" s="44"/>
      <c r="BK107" s="44"/>
      <c r="BL107" s="44" t="str">
        <f t="shared" si="50"/>
        <v>14_PE</v>
      </c>
      <c r="BM107" s="44" t="str">
        <f t="shared" si="117"/>
        <v>d_nonenergy_ccs_15_4_black_liquor</v>
      </c>
      <c r="BN107" s="44"/>
      <c r="BO107" s="44"/>
      <c r="BP107" s="44">
        <f t="shared" ref="BP107:CW107" si="160">BP$50*BP36</f>
        <v>0</v>
      </c>
      <c r="BQ107" s="44">
        <f t="shared" si="160"/>
        <v>0</v>
      </c>
      <c r="BR107" s="44">
        <f t="shared" si="160"/>
        <v>0</v>
      </c>
      <c r="BS107" s="44">
        <f t="shared" si="160"/>
        <v>0</v>
      </c>
      <c r="BT107" s="44">
        <f t="shared" si="160"/>
        <v>0</v>
      </c>
      <c r="BU107" s="44">
        <f t="shared" si="160"/>
        <v>0</v>
      </c>
      <c r="BV107" s="44">
        <f t="shared" si="160"/>
        <v>0</v>
      </c>
      <c r="BW107" s="44">
        <f t="shared" si="160"/>
        <v>0</v>
      </c>
      <c r="BX107" s="44">
        <f t="shared" si="160"/>
        <v>0</v>
      </c>
      <c r="BY107" s="44">
        <f t="shared" si="160"/>
        <v>0</v>
      </c>
      <c r="BZ107" s="44">
        <f t="shared" si="160"/>
        <v>0</v>
      </c>
      <c r="CA107" s="44">
        <f t="shared" si="160"/>
        <v>0</v>
      </c>
      <c r="CB107" s="44">
        <f t="shared" si="160"/>
        <v>0</v>
      </c>
      <c r="CC107" s="44">
        <f t="shared" si="160"/>
        <v>0</v>
      </c>
      <c r="CD107" s="44">
        <f t="shared" si="160"/>
        <v>0</v>
      </c>
      <c r="CE107" s="44">
        <f t="shared" si="160"/>
        <v>0</v>
      </c>
      <c r="CF107" s="44">
        <f t="shared" si="160"/>
        <v>0</v>
      </c>
      <c r="CG107" s="44">
        <f t="shared" si="160"/>
        <v>0</v>
      </c>
      <c r="CH107" s="44">
        <f t="shared" si="160"/>
        <v>0</v>
      </c>
      <c r="CI107" s="44">
        <f t="shared" si="160"/>
        <v>0</v>
      </c>
      <c r="CJ107" s="44">
        <f t="shared" si="160"/>
        <v>0</v>
      </c>
      <c r="CK107" s="44">
        <f t="shared" si="160"/>
        <v>0</v>
      </c>
      <c r="CL107" s="44">
        <f t="shared" si="160"/>
        <v>0</v>
      </c>
      <c r="CM107" s="44">
        <f t="shared" si="160"/>
        <v>0</v>
      </c>
      <c r="CN107" s="44">
        <f t="shared" si="160"/>
        <v>0</v>
      </c>
      <c r="CO107" s="44">
        <f t="shared" si="160"/>
        <v>0</v>
      </c>
      <c r="CP107" s="44">
        <f t="shared" si="160"/>
        <v>0</v>
      </c>
      <c r="CQ107" s="44">
        <f t="shared" si="160"/>
        <v>0</v>
      </c>
      <c r="CR107" s="44">
        <f t="shared" si="160"/>
        <v>0</v>
      </c>
      <c r="CS107" s="44">
        <f t="shared" si="160"/>
        <v>0</v>
      </c>
      <c r="CT107" s="44">
        <f t="shared" si="160"/>
        <v>0</v>
      </c>
      <c r="CU107" s="44">
        <f t="shared" si="160"/>
        <v>0</v>
      </c>
      <c r="CV107" s="44">
        <f t="shared" si="160"/>
        <v>0</v>
      </c>
      <c r="CW107" s="44">
        <f t="shared" si="160"/>
        <v>0</v>
      </c>
      <c r="CX107" s="44">
        <f t="shared" ref="CX107:DQ107" si="161">CX$50*CX36</f>
        <v>0</v>
      </c>
      <c r="CY107" s="44">
        <f t="shared" si="161"/>
        <v>0</v>
      </c>
      <c r="CZ107" s="44">
        <f t="shared" si="161"/>
        <v>0</v>
      </c>
      <c r="DA107" s="44">
        <f t="shared" si="161"/>
        <v>0</v>
      </c>
      <c r="DB107" s="44">
        <f t="shared" si="161"/>
        <v>0</v>
      </c>
      <c r="DC107" s="44">
        <f t="shared" si="161"/>
        <v>0</v>
      </c>
      <c r="DD107" s="44">
        <f t="shared" si="161"/>
        <v>0</v>
      </c>
      <c r="DE107" s="44">
        <f t="shared" si="161"/>
        <v>0</v>
      </c>
      <c r="DF107" s="44">
        <f t="shared" si="161"/>
        <v>0</v>
      </c>
      <c r="DG107" s="44">
        <f t="shared" si="161"/>
        <v>0</v>
      </c>
      <c r="DH107" s="44">
        <f t="shared" si="161"/>
        <v>0</v>
      </c>
      <c r="DI107" s="44">
        <f t="shared" si="161"/>
        <v>0</v>
      </c>
      <c r="DJ107" s="44">
        <f t="shared" si="161"/>
        <v>0</v>
      </c>
      <c r="DK107" s="44">
        <f t="shared" si="161"/>
        <v>0</v>
      </c>
      <c r="DL107" s="44">
        <f t="shared" si="161"/>
        <v>0</v>
      </c>
      <c r="DM107" s="44">
        <f t="shared" si="161"/>
        <v>0</v>
      </c>
      <c r="DN107" s="44">
        <f t="shared" si="161"/>
        <v>0</v>
      </c>
      <c r="DO107" s="44">
        <f t="shared" si="161"/>
        <v>0</v>
      </c>
      <c r="DP107" s="44">
        <f t="shared" si="161"/>
        <v>0</v>
      </c>
      <c r="DQ107" s="44">
        <f t="shared" si="161"/>
        <v>0</v>
      </c>
    </row>
    <row r="108" spans="1:121" x14ac:dyDescent="0.25">
      <c r="A108" s="44" t="str">
        <f t="shared" si="116"/>
        <v>14_PE</v>
      </c>
      <c r="B108" s="44" t="str">
        <f t="shared" si="116"/>
        <v>15_5_other_biomass</v>
      </c>
      <c r="C108" s="44" t="str">
        <f t="shared" si="116"/>
        <v>15_5_other_biomass</v>
      </c>
      <c r="D108" s="44" t="s">
        <v>150</v>
      </c>
      <c r="E108" s="44"/>
      <c r="F108" s="44"/>
      <c r="G108" s="45">
        <v>0</v>
      </c>
      <c r="H108" s="44"/>
      <c r="I108" s="44"/>
      <c r="J108" s="44"/>
      <c r="K108" s="44"/>
      <c r="L108" s="44"/>
      <c r="M108" s="44"/>
      <c r="N108" s="44"/>
      <c r="O108" s="44"/>
      <c r="P108" s="44"/>
      <c r="Q108" s="44"/>
      <c r="R108" s="44"/>
      <c r="S108" s="44"/>
      <c r="T108" s="44"/>
      <c r="U108" s="44"/>
      <c r="V108" s="44"/>
      <c r="W108" s="44"/>
      <c r="X108" s="44"/>
      <c r="Y108" s="44"/>
      <c r="Z108" s="44"/>
      <c r="AA108" s="44"/>
      <c r="AB108" s="44"/>
      <c r="AC108" s="44"/>
      <c r="AD108" s="44"/>
      <c r="AE108" s="44"/>
      <c r="AF108" s="44"/>
      <c r="AG108" s="44"/>
      <c r="AH108" s="44"/>
      <c r="AI108" s="44"/>
      <c r="AJ108" s="44"/>
      <c r="AK108" s="44"/>
      <c r="AL108" s="44"/>
      <c r="AM108" s="44"/>
      <c r="AN108" s="44"/>
      <c r="AO108" s="44"/>
      <c r="AP108" s="44"/>
      <c r="AQ108" s="44"/>
      <c r="AR108" s="44"/>
      <c r="AS108" s="44"/>
      <c r="AT108" s="44"/>
      <c r="AU108" s="44"/>
      <c r="AV108" s="44"/>
      <c r="AW108" s="44"/>
      <c r="AX108" s="44"/>
      <c r="AY108" s="44"/>
      <c r="AZ108" s="44"/>
      <c r="BA108" s="44"/>
      <c r="BB108" s="44"/>
      <c r="BC108" s="44"/>
      <c r="BD108" s="44"/>
      <c r="BE108" s="44"/>
      <c r="BF108" s="44"/>
      <c r="BG108" s="44"/>
      <c r="BH108" s="44"/>
      <c r="BI108" s="44"/>
      <c r="BJ108" s="44"/>
      <c r="BK108" s="44"/>
      <c r="BL108" s="44" t="str">
        <f t="shared" si="50"/>
        <v>14_PE</v>
      </c>
      <c r="BM108" s="44" t="str">
        <f t="shared" si="117"/>
        <v>d_nonenergy_ccs_15_5_other_biomass</v>
      </c>
      <c r="BN108" s="44"/>
      <c r="BO108" s="44"/>
      <c r="BP108" s="44">
        <f t="shared" ref="BP108:CW108" si="162">BP$50*BP37</f>
        <v>0</v>
      </c>
      <c r="BQ108" s="44">
        <f t="shared" si="162"/>
        <v>0</v>
      </c>
      <c r="BR108" s="44">
        <f t="shared" si="162"/>
        <v>0</v>
      </c>
      <c r="BS108" s="44">
        <f t="shared" si="162"/>
        <v>0</v>
      </c>
      <c r="BT108" s="44">
        <f t="shared" si="162"/>
        <v>0</v>
      </c>
      <c r="BU108" s="44">
        <f t="shared" si="162"/>
        <v>0</v>
      </c>
      <c r="BV108" s="44">
        <f t="shared" si="162"/>
        <v>0</v>
      </c>
      <c r="BW108" s="44">
        <f t="shared" si="162"/>
        <v>0</v>
      </c>
      <c r="BX108" s="44">
        <f t="shared" si="162"/>
        <v>0</v>
      </c>
      <c r="BY108" s="44">
        <f t="shared" si="162"/>
        <v>0</v>
      </c>
      <c r="BZ108" s="44">
        <f t="shared" si="162"/>
        <v>0</v>
      </c>
      <c r="CA108" s="44">
        <f t="shared" si="162"/>
        <v>0</v>
      </c>
      <c r="CB108" s="44">
        <f t="shared" si="162"/>
        <v>0</v>
      </c>
      <c r="CC108" s="44">
        <f t="shared" si="162"/>
        <v>0</v>
      </c>
      <c r="CD108" s="44">
        <f t="shared" si="162"/>
        <v>0</v>
      </c>
      <c r="CE108" s="44">
        <f t="shared" si="162"/>
        <v>0</v>
      </c>
      <c r="CF108" s="44">
        <f t="shared" si="162"/>
        <v>0</v>
      </c>
      <c r="CG108" s="44">
        <f t="shared" si="162"/>
        <v>0</v>
      </c>
      <c r="CH108" s="44">
        <f t="shared" si="162"/>
        <v>0</v>
      </c>
      <c r="CI108" s="44">
        <f t="shared" si="162"/>
        <v>0</v>
      </c>
      <c r="CJ108" s="44">
        <f t="shared" si="162"/>
        <v>0</v>
      </c>
      <c r="CK108" s="44">
        <f t="shared" si="162"/>
        <v>0</v>
      </c>
      <c r="CL108" s="44">
        <f t="shared" si="162"/>
        <v>0</v>
      </c>
      <c r="CM108" s="44">
        <f t="shared" si="162"/>
        <v>0</v>
      </c>
      <c r="CN108" s="44">
        <f t="shared" si="162"/>
        <v>0</v>
      </c>
      <c r="CO108" s="44">
        <f t="shared" si="162"/>
        <v>0</v>
      </c>
      <c r="CP108" s="44">
        <f t="shared" si="162"/>
        <v>0</v>
      </c>
      <c r="CQ108" s="44">
        <f t="shared" si="162"/>
        <v>0</v>
      </c>
      <c r="CR108" s="44">
        <f t="shared" si="162"/>
        <v>0</v>
      </c>
      <c r="CS108" s="44">
        <f t="shared" si="162"/>
        <v>0</v>
      </c>
      <c r="CT108" s="44">
        <f t="shared" si="162"/>
        <v>0</v>
      </c>
      <c r="CU108" s="44">
        <f t="shared" si="162"/>
        <v>0</v>
      </c>
      <c r="CV108" s="44">
        <f t="shared" si="162"/>
        <v>0</v>
      </c>
      <c r="CW108" s="44">
        <f t="shared" si="162"/>
        <v>0</v>
      </c>
      <c r="CX108" s="44">
        <f t="shared" ref="CX108:DQ108" si="163">CX$50*CX37</f>
        <v>0</v>
      </c>
      <c r="CY108" s="44">
        <f t="shared" si="163"/>
        <v>0</v>
      </c>
      <c r="CZ108" s="44">
        <f t="shared" si="163"/>
        <v>0</v>
      </c>
      <c r="DA108" s="44">
        <f t="shared" si="163"/>
        <v>0</v>
      </c>
      <c r="DB108" s="44">
        <f t="shared" si="163"/>
        <v>0</v>
      </c>
      <c r="DC108" s="44">
        <f t="shared" si="163"/>
        <v>0</v>
      </c>
      <c r="DD108" s="44">
        <f t="shared" si="163"/>
        <v>0</v>
      </c>
      <c r="DE108" s="44">
        <f t="shared" si="163"/>
        <v>0</v>
      </c>
      <c r="DF108" s="44">
        <f t="shared" si="163"/>
        <v>0</v>
      </c>
      <c r="DG108" s="44">
        <f t="shared" si="163"/>
        <v>0</v>
      </c>
      <c r="DH108" s="44">
        <f t="shared" si="163"/>
        <v>0</v>
      </c>
      <c r="DI108" s="44">
        <f t="shared" si="163"/>
        <v>0</v>
      </c>
      <c r="DJ108" s="44">
        <f t="shared" si="163"/>
        <v>0</v>
      </c>
      <c r="DK108" s="44">
        <f t="shared" si="163"/>
        <v>0</v>
      </c>
      <c r="DL108" s="44">
        <f t="shared" si="163"/>
        <v>0</v>
      </c>
      <c r="DM108" s="44">
        <f t="shared" si="163"/>
        <v>0</v>
      </c>
      <c r="DN108" s="44">
        <f t="shared" si="163"/>
        <v>0</v>
      </c>
      <c r="DO108" s="44">
        <f t="shared" si="163"/>
        <v>0</v>
      </c>
      <c r="DP108" s="44">
        <f t="shared" si="163"/>
        <v>0</v>
      </c>
      <c r="DQ108" s="44">
        <f t="shared" si="163"/>
        <v>0</v>
      </c>
    </row>
    <row r="109" spans="1:121" x14ac:dyDescent="0.25">
      <c r="A109" s="44" t="str">
        <f t="shared" si="116"/>
        <v>14_PE</v>
      </c>
      <c r="B109" s="44" t="str">
        <f t="shared" si="116"/>
        <v>16_1_biogas</v>
      </c>
      <c r="C109" s="44" t="str">
        <f t="shared" si="116"/>
        <v>16_1_biogas</v>
      </c>
      <c r="D109" s="44" t="s">
        <v>150</v>
      </c>
      <c r="E109" s="44"/>
      <c r="F109" s="44"/>
      <c r="G109" s="45">
        <v>0</v>
      </c>
      <c r="H109" s="44"/>
      <c r="I109" s="44"/>
      <c r="J109" s="44"/>
      <c r="K109" s="44"/>
      <c r="L109" s="44"/>
      <c r="M109" s="44"/>
      <c r="N109" s="44"/>
      <c r="O109" s="44"/>
      <c r="P109" s="44"/>
      <c r="Q109" s="44"/>
      <c r="R109" s="44"/>
      <c r="S109" s="44"/>
      <c r="T109" s="44"/>
      <c r="U109" s="44"/>
      <c r="V109" s="44"/>
      <c r="W109" s="44"/>
      <c r="X109" s="44"/>
      <c r="Y109" s="44"/>
      <c r="Z109" s="44"/>
      <c r="AA109" s="44"/>
      <c r="AB109" s="44"/>
      <c r="AC109" s="44"/>
      <c r="AD109" s="44"/>
      <c r="AE109" s="44"/>
      <c r="AF109" s="44"/>
      <c r="AG109" s="44"/>
      <c r="AH109" s="44"/>
      <c r="AI109" s="44"/>
      <c r="AJ109" s="44"/>
      <c r="AK109" s="44"/>
      <c r="AL109" s="44"/>
      <c r="AM109" s="44"/>
      <c r="AN109" s="44"/>
      <c r="AO109" s="44"/>
      <c r="AP109" s="44"/>
      <c r="AQ109" s="44"/>
      <c r="AR109" s="44"/>
      <c r="AS109" s="44"/>
      <c r="AT109" s="44"/>
      <c r="AU109" s="44"/>
      <c r="AV109" s="44"/>
      <c r="AW109" s="44"/>
      <c r="AX109" s="44"/>
      <c r="AY109" s="44"/>
      <c r="AZ109" s="44"/>
      <c r="BA109" s="44"/>
      <c r="BB109" s="44"/>
      <c r="BC109" s="44"/>
      <c r="BD109" s="44"/>
      <c r="BE109" s="44"/>
      <c r="BF109" s="44"/>
      <c r="BG109" s="44"/>
      <c r="BH109" s="44"/>
      <c r="BI109" s="44"/>
      <c r="BJ109" s="44"/>
      <c r="BK109" s="44"/>
      <c r="BL109" s="44" t="str">
        <f t="shared" si="50"/>
        <v>14_PE</v>
      </c>
      <c r="BM109" s="44" t="str">
        <f t="shared" si="117"/>
        <v>d_nonenergy_ccs_16_1_biogas</v>
      </c>
      <c r="BN109" s="44"/>
      <c r="BO109" s="44"/>
      <c r="BP109" s="44">
        <f t="shared" ref="BP109:CW109" si="164">BP$50*BP38</f>
        <v>0</v>
      </c>
      <c r="BQ109" s="44">
        <f t="shared" si="164"/>
        <v>0</v>
      </c>
      <c r="BR109" s="44">
        <f t="shared" si="164"/>
        <v>0</v>
      </c>
      <c r="BS109" s="44">
        <f t="shared" si="164"/>
        <v>0</v>
      </c>
      <c r="BT109" s="44">
        <f t="shared" si="164"/>
        <v>0</v>
      </c>
      <c r="BU109" s="44">
        <f t="shared" si="164"/>
        <v>0</v>
      </c>
      <c r="BV109" s="44">
        <f t="shared" si="164"/>
        <v>0</v>
      </c>
      <c r="BW109" s="44">
        <f t="shared" si="164"/>
        <v>0</v>
      </c>
      <c r="BX109" s="44">
        <f t="shared" si="164"/>
        <v>0</v>
      </c>
      <c r="BY109" s="44">
        <f t="shared" si="164"/>
        <v>0</v>
      </c>
      <c r="BZ109" s="44">
        <f t="shared" si="164"/>
        <v>0</v>
      </c>
      <c r="CA109" s="44">
        <f t="shared" si="164"/>
        <v>0</v>
      </c>
      <c r="CB109" s="44">
        <f t="shared" si="164"/>
        <v>0</v>
      </c>
      <c r="CC109" s="44">
        <f t="shared" si="164"/>
        <v>0</v>
      </c>
      <c r="CD109" s="44">
        <f t="shared" si="164"/>
        <v>0</v>
      </c>
      <c r="CE109" s="44">
        <f t="shared" si="164"/>
        <v>0</v>
      </c>
      <c r="CF109" s="44">
        <f t="shared" si="164"/>
        <v>0</v>
      </c>
      <c r="CG109" s="44">
        <f t="shared" si="164"/>
        <v>0</v>
      </c>
      <c r="CH109" s="44">
        <f t="shared" si="164"/>
        <v>0</v>
      </c>
      <c r="CI109" s="44">
        <f t="shared" si="164"/>
        <v>0</v>
      </c>
      <c r="CJ109" s="44">
        <f t="shared" si="164"/>
        <v>0</v>
      </c>
      <c r="CK109" s="44">
        <f t="shared" si="164"/>
        <v>0</v>
      </c>
      <c r="CL109" s="44">
        <f t="shared" si="164"/>
        <v>0</v>
      </c>
      <c r="CM109" s="44">
        <f t="shared" si="164"/>
        <v>0</v>
      </c>
      <c r="CN109" s="44">
        <f t="shared" si="164"/>
        <v>0</v>
      </c>
      <c r="CO109" s="44">
        <f t="shared" si="164"/>
        <v>0</v>
      </c>
      <c r="CP109" s="44">
        <f t="shared" si="164"/>
        <v>0</v>
      </c>
      <c r="CQ109" s="44">
        <f t="shared" si="164"/>
        <v>0</v>
      </c>
      <c r="CR109" s="44">
        <f t="shared" si="164"/>
        <v>0</v>
      </c>
      <c r="CS109" s="44">
        <f t="shared" si="164"/>
        <v>0</v>
      </c>
      <c r="CT109" s="44">
        <f t="shared" si="164"/>
        <v>0</v>
      </c>
      <c r="CU109" s="44">
        <f t="shared" si="164"/>
        <v>0</v>
      </c>
      <c r="CV109" s="44">
        <f t="shared" si="164"/>
        <v>0</v>
      </c>
      <c r="CW109" s="44">
        <f t="shared" si="164"/>
        <v>0</v>
      </c>
      <c r="CX109" s="44">
        <f t="shared" ref="CX109:DQ109" si="165">CX$50*CX38</f>
        <v>0</v>
      </c>
      <c r="CY109" s="44">
        <f t="shared" si="165"/>
        <v>0</v>
      </c>
      <c r="CZ109" s="44">
        <f t="shared" si="165"/>
        <v>0</v>
      </c>
      <c r="DA109" s="44">
        <f t="shared" si="165"/>
        <v>0</v>
      </c>
      <c r="DB109" s="44">
        <f t="shared" si="165"/>
        <v>0</v>
      </c>
      <c r="DC109" s="44">
        <f t="shared" si="165"/>
        <v>0</v>
      </c>
      <c r="DD109" s="44">
        <f t="shared" si="165"/>
        <v>0</v>
      </c>
      <c r="DE109" s="44">
        <f t="shared" si="165"/>
        <v>0</v>
      </c>
      <c r="DF109" s="44">
        <f t="shared" si="165"/>
        <v>0</v>
      </c>
      <c r="DG109" s="44">
        <f t="shared" si="165"/>
        <v>0</v>
      </c>
      <c r="DH109" s="44">
        <f t="shared" si="165"/>
        <v>0</v>
      </c>
      <c r="DI109" s="44">
        <f t="shared" si="165"/>
        <v>0</v>
      </c>
      <c r="DJ109" s="44">
        <f t="shared" si="165"/>
        <v>0</v>
      </c>
      <c r="DK109" s="44">
        <f t="shared" si="165"/>
        <v>0</v>
      </c>
      <c r="DL109" s="44">
        <f t="shared" si="165"/>
        <v>0</v>
      </c>
      <c r="DM109" s="44">
        <f t="shared" si="165"/>
        <v>0</v>
      </c>
      <c r="DN109" s="44">
        <f t="shared" si="165"/>
        <v>0</v>
      </c>
      <c r="DO109" s="44">
        <f t="shared" si="165"/>
        <v>0</v>
      </c>
      <c r="DP109" s="44">
        <f t="shared" si="165"/>
        <v>0</v>
      </c>
      <c r="DQ109" s="44">
        <f t="shared" si="165"/>
        <v>0</v>
      </c>
    </row>
    <row r="110" spans="1:121" x14ac:dyDescent="0.25">
      <c r="A110" s="44" t="str">
        <f t="shared" si="116"/>
        <v>14_PE</v>
      </c>
      <c r="B110" s="44" t="str">
        <f t="shared" si="116"/>
        <v>16_2_industrial_waste</v>
      </c>
      <c r="C110" s="44" t="str">
        <f t="shared" si="116"/>
        <v>16_2_industrial_waste</v>
      </c>
      <c r="D110" s="44" t="s">
        <v>150</v>
      </c>
      <c r="E110" s="44"/>
      <c r="F110" s="44"/>
      <c r="G110" s="45">
        <v>0</v>
      </c>
      <c r="H110" s="44"/>
      <c r="I110" s="44"/>
      <c r="J110" s="44"/>
      <c r="K110" s="44"/>
      <c r="L110" s="44"/>
      <c r="M110" s="44"/>
      <c r="N110" s="44"/>
      <c r="O110" s="44"/>
      <c r="P110" s="44"/>
      <c r="Q110" s="44"/>
      <c r="R110" s="44"/>
      <c r="S110" s="44"/>
      <c r="T110" s="44"/>
      <c r="U110" s="44"/>
      <c r="V110" s="44"/>
      <c r="W110" s="44"/>
      <c r="X110" s="44"/>
      <c r="Y110" s="44"/>
      <c r="Z110" s="44"/>
      <c r="AA110" s="44"/>
      <c r="AB110" s="44"/>
      <c r="AC110" s="44"/>
      <c r="AD110" s="44"/>
      <c r="AE110" s="44"/>
      <c r="AF110" s="44"/>
      <c r="AG110" s="44"/>
      <c r="AH110" s="44"/>
      <c r="AI110" s="44"/>
      <c r="AJ110" s="44"/>
      <c r="AK110" s="44"/>
      <c r="AL110" s="44"/>
      <c r="AM110" s="44"/>
      <c r="AN110" s="44"/>
      <c r="AO110" s="44"/>
      <c r="AP110" s="44"/>
      <c r="AQ110" s="44"/>
      <c r="AR110" s="44"/>
      <c r="AS110" s="44"/>
      <c r="AT110" s="44"/>
      <c r="AU110" s="44"/>
      <c r="AV110" s="44"/>
      <c r="AW110" s="44"/>
      <c r="AX110" s="44"/>
      <c r="AY110" s="44"/>
      <c r="AZ110" s="44"/>
      <c r="BA110" s="44"/>
      <c r="BB110" s="44"/>
      <c r="BC110" s="44"/>
      <c r="BD110" s="44"/>
      <c r="BE110" s="44"/>
      <c r="BF110" s="44"/>
      <c r="BG110" s="44"/>
      <c r="BH110" s="44"/>
      <c r="BI110" s="44"/>
      <c r="BJ110" s="44"/>
      <c r="BK110" s="44"/>
      <c r="BL110" s="44" t="str">
        <f t="shared" si="50"/>
        <v>14_PE</v>
      </c>
      <c r="BM110" s="44" t="str">
        <f t="shared" si="117"/>
        <v>d_nonenergy_ccs_16_2_industrial_waste</v>
      </c>
      <c r="BN110" s="44"/>
      <c r="BO110" s="44"/>
      <c r="BP110" s="44">
        <f t="shared" ref="BP110:CW110" si="166">BP$50*BP39</f>
        <v>0</v>
      </c>
      <c r="BQ110" s="44">
        <f t="shared" si="166"/>
        <v>0</v>
      </c>
      <c r="BR110" s="44">
        <f t="shared" si="166"/>
        <v>0</v>
      </c>
      <c r="BS110" s="44">
        <f t="shared" si="166"/>
        <v>0</v>
      </c>
      <c r="BT110" s="44">
        <f t="shared" si="166"/>
        <v>0</v>
      </c>
      <c r="BU110" s="44">
        <f t="shared" si="166"/>
        <v>0</v>
      </c>
      <c r="BV110" s="44">
        <f t="shared" si="166"/>
        <v>0</v>
      </c>
      <c r="BW110" s="44">
        <f t="shared" si="166"/>
        <v>0</v>
      </c>
      <c r="BX110" s="44">
        <f t="shared" si="166"/>
        <v>0</v>
      </c>
      <c r="BY110" s="44">
        <f t="shared" si="166"/>
        <v>0</v>
      </c>
      <c r="BZ110" s="44">
        <f t="shared" si="166"/>
        <v>0</v>
      </c>
      <c r="CA110" s="44">
        <f t="shared" si="166"/>
        <v>0</v>
      </c>
      <c r="CB110" s="44">
        <f t="shared" si="166"/>
        <v>0</v>
      </c>
      <c r="CC110" s="44">
        <f t="shared" si="166"/>
        <v>0</v>
      </c>
      <c r="CD110" s="44">
        <f t="shared" si="166"/>
        <v>0</v>
      </c>
      <c r="CE110" s="44">
        <f t="shared" si="166"/>
        <v>0</v>
      </c>
      <c r="CF110" s="44">
        <f t="shared" si="166"/>
        <v>0</v>
      </c>
      <c r="CG110" s="44">
        <f t="shared" si="166"/>
        <v>0</v>
      </c>
      <c r="CH110" s="44">
        <f t="shared" si="166"/>
        <v>0</v>
      </c>
      <c r="CI110" s="44">
        <f t="shared" si="166"/>
        <v>0</v>
      </c>
      <c r="CJ110" s="44">
        <f t="shared" si="166"/>
        <v>0</v>
      </c>
      <c r="CK110" s="44">
        <f t="shared" si="166"/>
        <v>0</v>
      </c>
      <c r="CL110" s="44">
        <f t="shared" si="166"/>
        <v>0</v>
      </c>
      <c r="CM110" s="44">
        <f t="shared" si="166"/>
        <v>0</v>
      </c>
      <c r="CN110" s="44">
        <f t="shared" si="166"/>
        <v>0</v>
      </c>
      <c r="CO110" s="44">
        <f t="shared" si="166"/>
        <v>0</v>
      </c>
      <c r="CP110" s="44">
        <f t="shared" si="166"/>
        <v>0</v>
      </c>
      <c r="CQ110" s="44">
        <f t="shared" si="166"/>
        <v>0</v>
      </c>
      <c r="CR110" s="44">
        <f t="shared" si="166"/>
        <v>0</v>
      </c>
      <c r="CS110" s="44">
        <f t="shared" si="166"/>
        <v>0</v>
      </c>
      <c r="CT110" s="44">
        <f t="shared" si="166"/>
        <v>0</v>
      </c>
      <c r="CU110" s="44">
        <f t="shared" si="166"/>
        <v>0</v>
      </c>
      <c r="CV110" s="44">
        <f t="shared" si="166"/>
        <v>0</v>
      </c>
      <c r="CW110" s="44">
        <f t="shared" si="166"/>
        <v>0</v>
      </c>
      <c r="CX110" s="44">
        <f t="shared" ref="CX110:DQ110" si="167">CX$50*CX39</f>
        <v>0</v>
      </c>
      <c r="CY110" s="44">
        <f t="shared" si="167"/>
        <v>0</v>
      </c>
      <c r="CZ110" s="44">
        <f t="shared" si="167"/>
        <v>0</v>
      </c>
      <c r="DA110" s="44">
        <f t="shared" si="167"/>
        <v>0</v>
      </c>
      <c r="DB110" s="44">
        <f t="shared" si="167"/>
        <v>0</v>
      </c>
      <c r="DC110" s="44">
        <f t="shared" si="167"/>
        <v>0</v>
      </c>
      <c r="DD110" s="44">
        <f t="shared" si="167"/>
        <v>0</v>
      </c>
      <c r="DE110" s="44">
        <f t="shared" si="167"/>
        <v>0</v>
      </c>
      <c r="DF110" s="44">
        <f t="shared" si="167"/>
        <v>0</v>
      </c>
      <c r="DG110" s="44">
        <f t="shared" si="167"/>
        <v>0</v>
      </c>
      <c r="DH110" s="44">
        <f t="shared" si="167"/>
        <v>0</v>
      </c>
      <c r="DI110" s="44">
        <f t="shared" si="167"/>
        <v>0</v>
      </c>
      <c r="DJ110" s="44">
        <f t="shared" si="167"/>
        <v>0</v>
      </c>
      <c r="DK110" s="44">
        <f t="shared" si="167"/>
        <v>0</v>
      </c>
      <c r="DL110" s="44">
        <f t="shared" si="167"/>
        <v>0</v>
      </c>
      <c r="DM110" s="44">
        <f t="shared" si="167"/>
        <v>0</v>
      </c>
      <c r="DN110" s="44">
        <f t="shared" si="167"/>
        <v>0</v>
      </c>
      <c r="DO110" s="44">
        <f t="shared" si="167"/>
        <v>0</v>
      </c>
      <c r="DP110" s="44">
        <f t="shared" si="167"/>
        <v>0</v>
      </c>
      <c r="DQ110" s="44">
        <f t="shared" si="167"/>
        <v>0</v>
      </c>
    </row>
    <row r="111" spans="1:121" x14ac:dyDescent="0.25">
      <c r="A111" s="44" t="str">
        <f t="shared" si="116"/>
        <v>14_PE</v>
      </c>
      <c r="B111" s="44" t="str">
        <f t="shared" si="116"/>
        <v>16_3_municipal_solid_waste_renewable</v>
      </c>
      <c r="C111" s="44" t="str">
        <f t="shared" si="116"/>
        <v>16_3_msw_ren</v>
      </c>
      <c r="D111" s="44" t="s">
        <v>150</v>
      </c>
      <c r="E111" s="44"/>
      <c r="F111" s="44"/>
      <c r="G111" s="45">
        <v>0</v>
      </c>
      <c r="H111" s="44"/>
      <c r="I111" s="44"/>
      <c r="J111" s="44"/>
      <c r="K111" s="44"/>
      <c r="L111" s="44"/>
      <c r="M111" s="44"/>
      <c r="N111" s="44"/>
      <c r="O111" s="44"/>
      <c r="P111" s="44"/>
      <c r="Q111" s="44"/>
      <c r="R111" s="44"/>
      <c r="S111" s="44"/>
      <c r="T111" s="44"/>
      <c r="U111" s="44"/>
      <c r="V111" s="44"/>
      <c r="W111" s="44"/>
      <c r="X111" s="44"/>
      <c r="Y111" s="44"/>
      <c r="Z111" s="44"/>
      <c r="AA111" s="44"/>
      <c r="AB111" s="44"/>
      <c r="AC111" s="44"/>
      <c r="AD111" s="44"/>
      <c r="AE111" s="44"/>
      <c r="AF111" s="44"/>
      <c r="AG111" s="44"/>
      <c r="AH111" s="44"/>
      <c r="AI111" s="44"/>
      <c r="AJ111" s="44"/>
      <c r="AK111" s="44"/>
      <c r="AL111" s="44"/>
      <c r="AM111" s="44"/>
      <c r="AN111" s="44"/>
      <c r="AO111" s="44"/>
      <c r="AP111" s="44"/>
      <c r="AQ111" s="44"/>
      <c r="AR111" s="44"/>
      <c r="AS111" s="44"/>
      <c r="AT111" s="44"/>
      <c r="AU111" s="44"/>
      <c r="AV111" s="44"/>
      <c r="AW111" s="44"/>
      <c r="AX111" s="44"/>
      <c r="AY111" s="44"/>
      <c r="AZ111" s="44"/>
      <c r="BA111" s="44"/>
      <c r="BB111" s="44"/>
      <c r="BC111" s="44"/>
      <c r="BD111" s="44"/>
      <c r="BE111" s="44"/>
      <c r="BF111" s="44"/>
      <c r="BG111" s="44"/>
      <c r="BH111" s="44"/>
      <c r="BI111" s="44"/>
      <c r="BJ111" s="44"/>
      <c r="BK111" s="44"/>
      <c r="BL111" s="44" t="str">
        <f t="shared" si="50"/>
        <v>14_PE</v>
      </c>
      <c r="BM111" s="44" t="str">
        <f t="shared" si="117"/>
        <v>d_nonenergy_ccs_16_3_msw_ren</v>
      </c>
      <c r="BN111" s="44"/>
      <c r="BO111" s="44"/>
      <c r="BP111" s="44">
        <f t="shared" ref="BP111:CW111" si="168">BP$50*BP40</f>
        <v>0</v>
      </c>
      <c r="BQ111" s="44">
        <f t="shared" si="168"/>
        <v>0</v>
      </c>
      <c r="BR111" s="44">
        <f t="shared" si="168"/>
        <v>0</v>
      </c>
      <c r="BS111" s="44">
        <f t="shared" si="168"/>
        <v>0</v>
      </c>
      <c r="BT111" s="44">
        <f t="shared" si="168"/>
        <v>0</v>
      </c>
      <c r="BU111" s="44">
        <f t="shared" si="168"/>
        <v>0</v>
      </c>
      <c r="BV111" s="44">
        <f t="shared" si="168"/>
        <v>0</v>
      </c>
      <c r="BW111" s="44">
        <f t="shared" si="168"/>
        <v>0</v>
      </c>
      <c r="BX111" s="44">
        <f t="shared" si="168"/>
        <v>0</v>
      </c>
      <c r="BY111" s="44">
        <f t="shared" si="168"/>
        <v>0</v>
      </c>
      <c r="BZ111" s="44">
        <f t="shared" si="168"/>
        <v>0</v>
      </c>
      <c r="CA111" s="44">
        <f t="shared" si="168"/>
        <v>0</v>
      </c>
      <c r="CB111" s="44">
        <f t="shared" si="168"/>
        <v>0</v>
      </c>
      <c r="CC111" s="44">
        <f t="shared" si="168"/>
        <v>0</v>
      </c>
      <c r="CD111" s="44">
        <f t="shared" si="168"/>
        <v>0</v>
      </c>
      <c r="CE111" s="44">
        <f t="shared" si="168"/>
        <v>0</v>
      </c>
      <c r="CF111" s="44">
        <f t="shared" si="168"/>
        <v>0</v>
      </c>
      <c r="CG111" s="44">
        <f t="shared" si="168"/>
        <v>0</v>
      </c>
      <c r="CH111" s="44">
        <f t="shared" si="168"/>
        <v>0</v>
      </c>
      <c r="CI111" s="44">
        <f t="shared" si="168"/>
        <v>0</v>
      </c>
      <c r="CJ111" s="44">
        <f t="shared" si="168"/>
        <v>0</v>
      </c>
      <c r="CK111" s="44">
        <f t="shared" si="168"/>
        <v>0</v>
      </c>
      <c r="CL111" s="44">
        <f t="shared" si="168"/>
        <v>0</v>
      </c>
      <c r="CM111" s="44">
        <f t="shared" si="168"/>
        <v>0</v>
      </c>
      <c r="CN111" s="44">
        <f t="shared" si="168"/>
        <v>0</v>
      </c>
      <c r="CO111" s="44">
        <f t="shared" si="168"/>
        <v>0</v>
      </c>
      <c r="CP111" s="44">
        <f t="shared" si="168"/>
        <v>0</v>
      </c>
      <c r="CQ111" s="44">
        <f t="shared" si="168"/>
        <v>0</v>
      </c>
      <c r="CR111" s="44">
        <f t="shared" si="168"/>
        <v>0</v>
      </c>
      <c r="CS111" s="44">
        <f t="shared" si="168"/>
        <v>0</v>
      </c>
      <c r="CT111" s="44">
        <f t="shared" si="168"/>
        <v>0</v>
      </c>
      <c r="CU111" s="44">
        <f t="shared" si="168"/>
        <v>0</v>
      </c>
      <c r="CV111" s="44">
        <f t="shared" si="168"/>
        <v>0</v>
      </c>
      <c r="CW111" s="44">
        <f t="shared" si="168"/>
        <v>0</v>
      </c>
      <c r="CX111" s="44">
        <f t="shared" ref="CX111:DQ111" si="169">CX$50*CX40</f>
        <v>0</v>
      </c>
      <c r="CY111" s="44">
        <f t="shared" si="169"/>
        <v>0</v>
      </c>
      <c r="CZ111" s="44">
        <f t="shared" si="169"/>
        <v>0</v>
      </c>
      <c r="DA111" s="44">
        <f t="shared" si="169"/>
        <v>0</v>
      </c>
      <c r="DB111" s="44">
        <f t="shared" si="169"/>
        <v>0</v>
      </c>
      <c r="DC111" s="44">
        <f t="shared" si="169"/>
        <v>0</v>
      </c>
      <c r="DD111" s="44">
        <f t="shared" si="169"/>
        <v>0</v>
      </c>
      <c r="DE111" s="44">
        <f t="shared" si="169"/>
        <v>0</v>
      </c>
      <c r="DF111" s="44">
        <f t="shared" si="169"/>
        <v>0</v>
      </c>
      <c r="DG111" s="44">
        <f t="shared" si="169"/>
        <v>0</v>
      </c>
      <c r="DH111" s="44">
        <f t="shared" si="169"/>
        <v>0</v>
      </c>
      <c r="DI111" s="44">
        <f t="shared" si="169"/>
        <v>0</v>
      </c>
      <c r="DJ111" s="44">
        <f t="shared" si="169"/>
        <v>0</v>
      </c>
      <c r="DK111" s="44">
        <f t="shared" si="169"/>
        <v>0</v>
      </c>
      <c r="DL111" s="44">
        <f t="shared" si="169"/>
        <v>0</v>
      </c>
      <c r="DM111" s="44">
        <f t="shared" si="169"/>
        <v>0</v>
      </c>
      <c r="DN111" s="44">
        <f t="shared" si="169"/>
        <v>0</v>
      </c>
      <c r="DO111" s="44">
        <f t="shared" si="169"/>
        <v>0</v>
      </c>
      <c r="DP111" s="44">
        <f t="shared" si="169"/>
        <v>0</v>
      </c>
      <c r="DQ111" s="44">
        <f t="shared" si="169"/>
        <v>0</v>
      </c>
    </row>
    <row r="112" spans="1:121" x14ac:dyDescent="0.25">
      <c r="A112" s="44" t="str">
        <f t="shared" si="116"/>
        <v>14_PE</v>
      </c>
      <c r="B112" s="44" t="str">
        <f t="shared" si="116"/>
        <v>16_4_municipal_solid_waste_nonrenewable</v>
      </c>
      <c r="C112" s="44" t="str">
        <f t="shared" si="116"/>
        <v>16_4_msw_nonr</v>
      </c>
      <c r="D112" s="44" t="s">
        <v>150</v>
      </c>
      <c r="E112" s="44"/>
      <c r="F112" s="44"/>
      <c r="G112" s="45">
        <v>0</v>
      </c>
      <c r="H112" s="44"/>
      <c r="I112" s="44"/>
      <c r="J112" s="44"/>
      <c r="K112" s="44"/>
      <c r="L112" s="44"/>
      <c r="M112" s="44"/>
      <c r="N112" s="44"/>
      <c r="O112" s="44"/>
      <c r="P112" s="44"/>
      <c r="Q112" s="44"/>
      <c r="R112" s="44"/>
      <c r="S112" s="44"/>
      <c r="T112" s="44"/>
      <c r="U112" s="44"/>
      <c r="V112" s="44"/>
      <c r="W112" s="44"/>
      <c r="X112" s="44"/>
      <c r="Y112" s="44"/>
      <c r="Z112" s="44"/>
      <c r="AA112" s="44"/>
      <c r="AB112" s="44"/>
      <c r="AC112" s="44"/>
      <c r="AD112" s="44"/>
      <c r="AE112" s="44"/>
      <c r="AF112" s="44"/>
      <c r="AG112" s="44"/>
      <c r="AH112" s="44"/>
      <c r="AI112" s="44"/>
      <c r="AJ112" s="44"/>
      <c r="AK112" s="44"/>
      <c r="AL112" s="44"/>
      <c r="AM112" s="44"/>
      <c r="AN112" s="44"/>
      <c r="AO112" s="44"/>
      <c r="AP112" s="44"/>
      <c r="AQ112" s="44"/>
      <c r="AR112" s="44"/>
      <c r="AS112" s="44"/>
      <c r="AT112" s="44"/>
      <c r="AU112" s="44"/>
      <c r="AV112" s="44"/>
      <c r="AW112" s="44"/>
      <c r="AX112" s="44"/>
      <c r="AY112" s="44"/>
      <c r="AZ112" s="44"/>
      <c r="BA112" s="44"/>
      <c r="BB112" s="44"/>
      <c r="BC112" s="44"/>
      <c r="BD112" s="44"/>
      <c r="BE112" s="44"/>
      <c r="BF112" s="44"/>
      <c r="BG112" s="44"/>
      <c r="BH112" s="44"/>
      <c r="BI112" s="44"/>
      <c r="BJ112" s="44"/>
      <c r="BK112" s="44"/>
      <c r="BL112" s="44" t="str">
        <f t="shared" ref="BL112:BL117" si="170">A112</f>
        <v>14_PE</v>
      </c>
      <c r="BM112" s="44" t="str">
        <f t="shared" si="117"/>
        <v>d_nonenergy_ccs_16_4_msw_nonr</v>
      </c>
      <c r="BN112" s="44"/>
      <c r="BO112" s="44"/>
      <c r="BP112" s="44">
        <f t="shared" ref="BP112:CW112" si="171">BP$50*BP41</f>
        <v>0</v>
      </c>
      <c r="BQ112" s="44">
        <f t="shared" si="171"/>
        <v>0</v>
      </c>
      <c r="BR112" s="44">
        <f t="shared" si="171"/>
        <v>0</v>
      </c>
      <c r="BS112" s="44">
        <f t="shared" si="171"/>
        <v>0</v>
      </c>
      <c r="BT112" s="44">
        <f t="shared" si="171"/>
        <v>0</v>
      </c>
      <c r="BU112" s="44">
        <f t="shared" si="171"/>
        <v>0</v>
      </c>
      <c r="BV112" s="44">
        <f t="shared" si="171"/>
        <v>0</v>
      </c>
      <c r="BW112" s="44">
        <f t="shared" si="171"/>
        <v>0</v>
      </c>
      <c r="BX112" s="44">
        <f t="shared" si="171"/>
        <v>0</v>
      </c>
      <c r="BY112" s="44">
        <f t="shared" si="171"/>
        <v>0</v>
      </c>
      <c r="BZ112" s="44">
        <f t="shared" si="171"/>
        <v>0</v>
      </c>
      <c r="CA112" s="44">
        <f t="shared" si="171"/>
        <v>0</v>
      </c>
      <c r="CB112" s="44">
        <f t="shared" si="171"/>
        <v>0</v>
      </c>
      <c r="CC112" s="44">
        <f t="shared" si="171"/>
        <v>0</v>
      </c>
      <c r="CD112" s="44">
        <f t="shared" si="171"/>
        <v>0</v>
      </c>
      <c r="CE112" s="44">
        <f t="shared" si="171"/>
        <v>0</v>
      </c>
      <c r="CF112" s="44">
        <f t="shared" si="171"/>
        <v>0</v>
      </c>
      <c r="CG112" s="44">
        <f t="shared" si="171"/>
        <v>0</v>
      </c>
      <c r="CH112" s="44">
        <f t="shared" si="171"/>
        <v>0</v>
      </c>
      <c r="CI112" s="44">
        <f t="shared" si="171"/>
        <v>0</v>
      </c>
      <c r="CJ112" s="44">
        <f t="shared" si="171"/>
        <v>0</v>
      </c>
      <c r="CK112" s="44">
        <f t="shared" si="171"/>
        <v>0</v>
      </c>
      <c r="CL112" s="44">
        <f t="shared" si="171"/>
        <v>0</v>
      </c>
      <c r="CM112" s="44">
        <f t="shared" si="171"/>
        <v>0</v>
      </c>
      <c r="CN112" s="44">
        <f t="shared" si="171"/>
        <v>0</v>
      </c>
      <c r="CO112" s="44">
        <f t="shared" si="171"/>
        <v>0</v>
      </c>
      <c r="CP112" s="44">
        <f t="shared" si="171"/>
        <v>0</v>
      </c>
      <c r="CQ112" s="44">
        <f t="shared" si="171"/>
        <v>0</v>
      </c>
      <c r="CR112" s="44">
        <f t="shared" si="171"/>
        <v>0</v>
      </c>
      <c r="CS112" s="44">
        <f t="shared" si="171"/>
        <v>0</v>
      </c>
      <c r="CT112" s="44">
        <f t="shared" si="171"/>
        <v>0</v>
      </c>
      <c r="CU112" s="44">
        <f t="shared" si="171"/>
        <v>0</v>
      </c>
      <c r="CV112" s="44">
        <f t="shared" si="171"/>
        <v>0</v>
      </c>
      <c r="CW112" s="44">
        <f t="shared" si="171"/>
        <v>0</v>
      </c>
      <c r="CX112" s="44">
        <f t="shared" ref="CX112:DQ112" si="172">CX$50*CX41</f>
        <v>0</v>
      </c>
      <c r="CY112" s="44">
        <f t="shared" si="172"/>
        <v>0</v>
      </c>
      <c r="CZ112" s="44">
        <f t="shared" si="172"/>
        <v>0</v>
      </c>
      <c r="DA112" s="44">
        <f t="shared" si="172"/>
        <v>0</v>
      </c>
      <c r="DB112" s="44">
        <f t="shared" si="172"/>
        <v>0</v>
      </c>
      <c r="DC112" s="44">
        <f t="shared" si="172"/>
        <v>0</v>
      </c>
      <c r="DD112" s="44">
        <f t="shared" si="172"/>
        <v>0</v>
      </c>
      <c r="DE112" s="44">
        <f t="shared" si="172"/>
        <v>0</v>
      </c>
      <c r="DF112" s="44">
        <f t="shared" si="172"/>
        <v>0</v>
      </c>
      <c r="DG112" s="44">
        <f t="shared" si="172"/>
        <v>0</v>
      </c>
      <c r="DH112" s="44">
        <f t="shared" si="172"/>
        <v>0</v>
      </c>
      <c r="DI112" s="44">
        <f t="shared" si="172"/>
        <v>0</v>
      </c>
      <c r="DJ112" s="44">
        <f t="shared" si="172"/>
        <v>0</v>
      </c>
      <c r="DK112" s="44">
        <f t="shared" si="172"/>
        <v>0</v>
      </c>
      <c r="DL112" s="44">
        <f t="shared" si="172"/>
        <v>0</v>
      </c>
      <c r="DM112" s="44">
        <f t="shared" si="172"/>
        <v>0</v>
      </c>
      <c r="DN112" s="44">
        <f t="shared" si="172"/>
        <v>0</v>
      </c>
      <c r="DO112" s="44">
        <f t="shared" si="172"/>
        <v>0</v>
      </c>
      <c r="DP112" s="44">
        <f t="shared" si="172"/>
        <v>0</v>
      </c>
      <c r="DQ112" s="44">
        <f t="shared" si="172"/>
        <v>0</v>
      </c>
    </row>
    <row r="113" spans="1:121" x14ac:dyDescent="0.25">
      <c r="A113" s="44" t="str">
        <f t="shared" si="116"/>
        <v>14_PE</v>
      </c>
      <c r="B113" s="44" t="str">
        <f t="shared" si="116"/>
        <v>16_5_biogasoline</v>
      </c>
      <c r="C113" s="44" t="str">
        <f t="shared" si="116"/>
        <v>16_5_biogasoline</v>
      </c>
      <c r="D113" s="44" t="s">
        <v>150</v>
      </c>
      <c r="E113" s="44"/>
      <c r="F113" s="44"/>
      <c r="G113" s="45">
        <v>0</v>
      </c>
      <c r="H113" s="44"/>
      <c r="I113" s="44"/>
      <c r="J113" s="44"/>
      <c r="K113" s="44"/>
      <c r="L113" s="44"/>
      <c r="M113" s="44"/>
      <c r="N113" s="44"/>
      <c r="O113" s="44"/>
      <c r="P113" s="44"/>
      <c r="Q113" s="44"/>
      <c r="R113" s="44"/>
      <c r="S113" s="44"/>
      <c r="T113" s="44"/>
      <c r="U113" s="44"/>
      <c r="V113" s="44"/>
      <c r="W113" s="44"/>
      <c r="X113" s="44"/>
      <c r="Y113" s="44"/>
      <c r="Z113" s="44"/>
      <c r="AA113" s="44"/>
      <c r="AB113" s="44"/>
      <c r="AC113" s="44"/>
      <c r="AD113" s="44"/>
      <c r="AE113" s="44"/>
      <c r="AF113" s="44"/>
      <c r="AG113" s="44"/>
      <c r="AH113" s="44"/>
      <c r="AI113" s="44"/>
      <c r="AJ113" s="44"/>
      <c r="AK113" s="44"/>
      <c r="AL113" s="44"/>
      <c r="AM113" s="44"/>
      <c r="AN113" s="44"/>
      <c r="AO113" s="44"/>
      <c r="AP113" s="44"/>
      <c r="AQ113" s="44"/>
      <c r="AR113" s="44"/>
      <c r="AS113" s="44"/>
      <c r="AT113" s="44"/>
      <c r="AU113" s="44"/>
      <c r="AV113" s="44"/>
      <c r="AW113" s="44"/>
      <c r="AX113" s="44"/>
      <c r="AY113" s="44"/>
      <c r="AZ113" s="44"/>
      <c r="BA113" s="44"/>
      <c r="BB113" s="44"/>
      <c r="BC113" s="44"/>
      <c r="BD113" s="44"/>
      <c r="BE113" s="44"/>
      <c r="BF113" s="44"/>
      <c r="BG113" s="44"/>
      <c r="BH113" s="44"/>
      <c r="BI113" s="44"/>
      <c r="BJ113" s="44"/>
      <c r="BK113" s="44"/>
      <c r="BL113" s="44" t="str">
        <f t="shared" si="170"/>
        <v>14_PE</v>
      </c>
      <c r="BM113" s="44" t="str">
        <f t="shared" si="117"/>
        <v>d_nonenergy_ccs_16_5_biogasoline</v>
      </c>
      <c r="BN113" s="44"/>
      <c r="BO113" s="44"/>
      <c r="BP113" s="44">
        <f t="shared" ref="BP113:CW113" si="173">BP$50*BP42</f>
        <v>0</v>
      </c>
      <c r="BQ113" s="44">
        <f t="shared" si="173"/>
        <v>0</v>
      </c>
      <c r="BR113" s="44">
        <f t="shared" si="173"/>
        <v>0</v>
      </c>
      <c r="BS113" s="44">
        <f t="shared" si="173"/>
        <v>0</v>
      </c>
      <c r="BT113" s="44">
        <f t="shared" si="173"/>
        <v>0</v>
      </c>
      <c r="BU113" s="44">
        <f t="shared" si="173"/>
        <v>0</v>
      </c>
      <c r="BV113" s="44">
        <f t="shared" si="173"/>
        <v>0</v>
      </c>
      <c r="BW113" s="44">
        <f t="shared" si="173"/>
        <v>0</v>
      </c>
      <c r="BX113" s="44">
        <f t="shared" si="173"/>
        <v>0</v>
      </c>
      <c r="BY113" s="44">
        <f t="shared" si="173"/>
        <v>0</v>
      </c>
      <c r="BZ113" s="44">
        <f t="shared" si="173"/>
        <v>0</v>
      </c>
      <c r="CA113" s="44">
        <f t="shared" si="173"/>
        <v>0</v>
      </c>
      <c r="CB113" s="44">
        <f t="shared" si="173"/>
        <v>0</v>
      </c>
      <c r="CC113" s="44">
        <f t="shared" si="173"/>
        <v>0</v>
      </c>
      <c r="CD113" s="44">
        <f t="shared" si="173"/>
        <v>0</v>
      </c>
      <c r="CE113" s="44">
        <f t="shared" si="173"/>
        <v>0</v>
      </c>
      <c r="CF113" s="44">
        <f t="shared" si="173"/>
        <v>0</v>
      </c>
      <c r="CG113" s="44">
        <f t="shared" si="173"/>
        <v>0</v>
      </c>
      <c r="CH113" s="44">
        <f t="shared" si="173"/>
        <v>0</v>
      </c>
      <c r="CI113" s="44">
        <f t="shared" si="173"/>
        <v>0</v>
      </c>
      <c r="CJ113" s="44">
        <f t="shared" si="173"/>
        <v>0</v>
      </c>
      <c r="CK113" s="44">
        <f t="shared" si="173"/>
        <v>0</v>
      </c>
      <c r="CL113" s="44">
        <f t="shared" si="173"/>
        <v>0</v>
      </c>
      <c r="CM113" s="44">
        <f t="shared" si="173"/>
        <v>0</v>
      </c>
      <c r="CN113" s="44">
        <f t="shared" si="173"/>
        <v>0</v>
      </c>
      <c r="CO113" s="44">
        <f t="shared" si="173"/>
        <v>0</v>
      </c>
      <c r="CP113" s="44">
        <f t="shared" si="173"/>
        <v>0</v>
      </c>
      <c r="CQ113" s="44">
        <f t="shared" si="173"/>
        <v>0</v>
      </c>
      <c r="CR113" s="44">
        <f t="shared" si="173"/>
        <v>0</v>
      </c>
      <c r="CS113" s="44">
        <f t="shared" si="173"/>
        <v>0</v>
      </c>
      <c r="CT113" s="44">
        <f t="shared" si="173"/>
        <v>0</v>
      </c>
      <c r="CU113" s="44">
        <f t="shared" si="173"/>
        <v>0</v>
      </c>
      <c r="CV113" s="44">
        <f t="shared" si="173"/>
        <v>0</v>
      </c>
      <c r="CW113" s="44">
        <f t="shared" si="173"/>
        <v>0</v>
      </c>
      <c r="CX113" s="44">
        <f t="shared" ref="CX113:DQ113" si="174">CX$50*CX42</f>
        <v>0</v>
      </c>
      <c r="CY113" s="44">
        <f t="shared" si="174"/>
        <v>0</v>
      </c>
      <c r="CZ113" s="44">
        <f t="shared" si="174"/>
        <v>0</v>
      </c>
      <c r="DA113" s="44">
        <f t="shared" si="174"/>
        <v>0</v>
      </c>
      <c r="DB113" s="44">
        <f t="shared" si="174"/>
        <v>0</v>
      </c>
      <c r="DC113" s="44">
        <f t="shared" si="174"/>
        <v>0</v>
      </c>
      <c r="DD113" s="44">
        <f t="shared" si="174"/>
        <v>0</v>
      </c>
      <c r="DE113" s="44">
        <f t="shared" si="174"/>
        <v>0</v>
      </c>
      <c r="DF113" s="44">
        <f t="shared" si="174"/>
        <v>0</v>
      </c>
      <c r="DG113" s="44">
        <f t="shared" si="174"/>
        <v>0</v>
      </c>
      <c r="DH113" s="44">
        <f t="shared" si="174"/>
        <v>0</v>
      </c>
      <c r="DI113" s="44">
        <f t="shared" si="174"/>
        <v>0</v>
      </c>
      <c r="DJ113" s="44">
        <f t="shared" si="174"/>
        <v>0</v>
      </c>
      <c r="DK113" s="44">
        <f t="shared" si="174"/>
        <v>0</v>
      </c>
      <c r="DL113" s="44">
        <f t="shared" si="174"/>
        <v>0</v>
      </c>
      <c r="DM113" s="44">
        <f t="shared" si="174"/>
        <v>0</v>
      </c>
      <c r="DN113" s="44">
        <f t="shared" si="174"/>
        <v>0</v>
      </c>
      <c r="DO113" s="44">
        <f t="shared" si="174"/>
        <v>0</v>
      </c>
      <c r="DP113" s="44">
        <f t="shared" si="174"/>
        <v>0</v>
      </c>
      <c r="DQ113" s="44">
        <f t="shared" si="174"/>
        <v>0</v>
      </c>
    </row>
    <row r="114" spans="1:121" x14ac:dyDescent="0.25">
      <c r="A114" s="44" t="str">
        <f t="shared" si="116"/>
        <v>14_PE</v>
      </c>
      <c r="B114" s="44" t="str">
        <f t="shared" si="116"/>
        <v>16_6_biodiesel</v>
      </c>
      <c r="C114" s="44" t="str">
        <f t="shared" si="116"/>
        <v>16_6_biodiesel</v>
      </c>
      <c r="D114" s="44" t="s">
        <v>150</v>
      </c>
      <c r="E114" s="44"/>
      <c r="F114" s="44"/>
      <c r="G114" s="45">
        <v>0</v>
      </c>
      <c r="H114" s="44"/>
      <c r="I114" s="44"/>
      <c r="J114" s="44"/>
      <c r="K114" s="44"/>
      <c r="L114" s="44"/>
      <c r="M114" s="44"/>
      <c r="N114" s="44"/>
      <c r="O114" s="44"/>
      <c r="P114" s="44"/>
      <c r="Q114" s="44"/>
      <c r="R114" s="44"/>
      <c r="S114" s="44"/>
      <c r="T114" s="44"/>
      <c r="U114" s="44"/>
      <c r="V114" s="44"/>
      <c r="W114" s="44"/>
      <c r="X114" s="44"/>
      <c r="Y114" s="44"/>
      <c r="Z114" s="44"/>
      <c r="AA114" s="44"/>
      <c r="AB114" s="44"/>
      <c r="AC114" s="44"/>
      <c r="AD114" s="44"/>
      <c r="AE114" s="44"/>
      <c r="AF114" s="44"/>
      <c r="AG114" s="44"/>
      <c r="AH114" s="44"/>
      <c r="AI114" s="44"/>
      <c r="AJ114" s="44"/>
      <c r="AK114" s="44"/>
      <c r="AL114" s="44"/>
      <c r="AM114" s="44"/>
      <c r="AN114" s="44"/>
      <c r="AO114" s="44"/>
      <c r="AP114" s="44"/>
      <c r="AQ114" s="44"/>
      <c r="AR114" s="44"/>
      <c r="AS114" s="44"/>
      <c r="AT114" s="44"/>
      <c r="AU114" s="44"/>
      <c r="AV114" s="44"/>
      <c r="AW114" s="44"/>
      <c r="AX114" s="44"/>
      <c r="AY114" s="44"/>
      <c r="AZ114" s="44"/>
      <c r="BA114" s="44"/>
      <c r="BB114" s="44"/>
      <c r="BC114" s="44"/>
      <c r="BD114" s="44"/>
      <c r="BE114" s="44"/>
      <c r="BF114" s="44"/>
      <c r="BG114" s="44"/>
      <c r="BH114" s="44"/>
      <c r="BI114" s="44"/>
      <c r="BJ114" s="44"/>
      <c r="BK114" s="44"/>
      <c r="BL114" s="44" t="str">
        <f t="shared" si="170"/>
        <v>14_PE</v>
      </c>
      <c r="BM114" s="44" t="str">
        <f t="shared" si="117"/>
        <v>d_nonenergy_ccs_16_6_biodiesel</v>
      </c>
      <c r="BN114" s="44"/>
      <c r="BO114" s="44"/>
      <c r="BP114" s="44">
        <f t="shared" ref="BP114:CW114" si="175">BP$50*BP43</f>
        <v>0</v>
      </c>
      <c r="BQ114" s="44">
        <f t="shared" si="175"/>
        <v>0</v>
      </c>
      <c r="BR114" s="44">
        <f t="shared" si="175"/>
        <v>0</v>
      </c>
      <c r="BS114" s="44">
        <f t="shared" si="175"/>
        <v>0</v>
      </c>
      <c r="BT114" s="44">
        <f t="shared" si="175"/>
        <v>0</v>
      </c>
      <c r="BU114" s="44">
        <f t="shared" si="175"/>
        <v>0</v>
      </c>
      <c r="BV114" s="44">
        <f t="shared" si="175"/>
        <v>0</v>
      </c>
      <c r="BW114" s="44">
        <f t="shared" si="175"/>
        <v>0</v>
      </c>
      <c r="BX114" s="44">
        <f t="shared" si="175"/>
        <v>0</v>
      </c>
      <c r="BY114" s="44">
        <f t="shared" si="175"/>
        <v>0</v>
      </c>
      <c r="BZ114" s="44">
        <f t="shared" si="175"/>
        <v>0</v>
      </c>
      <c r="CA114" s="44">
        <f t="shared" si="175"/>
        <v>0</v>
      </c>
      <c r="CB114" s="44">
        <f t="shared" si="175"/>
        <v>0</v>
      </c>
      <c r="CC114" s="44">
        <f t="shared" si="175"/>
        <v>0</v>
      </c>
      <c r="CD114" s="44">
        <f t="shared" si="175"/>
        <v>0</v>
      </c>
      <c r="CE114" s="44">
        <f t="shared" si="175"/>
        <v>0</v>
      </c>
      <c r="CF114" s="44">
        <f t="shared" si="175"/>
        <v>0</v>
      </c>
      <c r="CG114" s="44">
        <f t="shared" si="175"/>
        <v>0</v>
      </c>
      <c r="CH114" s="44">
        <f t="shared" si="175"/>
        <v>0</v>
      </c>
      <c r="CI114" s="44">
        <f t="shared" si="175"/>
        <v>0</v>
      </c>
      <c r="CJ114" s="44">
        <f t="shared" si="175"/>
        <v>0</v>
      </c>
      <c r="CK114" s="44">
        <f t="shared" si="175"/>
        <v>0</v>
      </c>
      <c r="CL114" s="44">
        <f t="shared" si="175"/>
        <v>0</v>
      </c>
      <c r="CM114" s="44">
        <f t="shared" si="175"/>
        <v>0</v>
      </c>
      <c r="CN114" s="44">
        <f t="shared" si="175"/>
        <v>0</v>
      </c>
      <c r="CO114" s="44">
        <f t="shared" si="175"/>
        <v>0</v>
      </c>
      <c r="CP114" s="44">
        <f t="shared" si="175"/>
        <v>0</v>
      </c>
      <c r="CQ114" s="44">
        <f t="shared" si="175"/>
        <v>0</v>
      </c>
      <c r="CR114" s="44">
        <f t="shared" si="175"/>
        <v>0</v>
      </c>
      <c r="CS114" s="44">
        <f t="shared" si="175"/>
        <v>0</v>
      </c>
      <c r="CT114" s="44">
        <f t="shared" si="175"/>
        <v>0</v>
      </c>
      <c r="CU114" s="44">
        <f t="shared" si="175"/>
        <v>0</v>
      </c>
      <c r="CV114" s="44">
        <f t="shared" si="175"/>
        <v>0</v>
      </c>
      <c r="CW114" s="44">
        <f t="shared" si="175"/>
        <v>0</v>
      </c>
      <c r="CX114" s="44">
        <f t="shared" ref="CX114:DQ114" si="176">CX$50*CX43</f>
        <v>0</v>
      </c>
      <c r="CY114" s="44">
        <f t="shared" si="176"/>
        <v>0</v>
      </c>
      <c r="CZ114" s="44">
        <f t="shared" si="176"/>
        <v>0</v>
      </c>
      <c r="DA114" s="44">
        <f t="shared" si="176"/>
        <v>0</v>
      </c>
      <c r="DB114" s="44">
        <f t="shared" si="176"/>
        <v>0</v>
      </c>
      <c r="DC114" s="44">
        <f t="shared" si="176"/>
        <v>0</v>
      </c>
      <c r="DD114" s="44">
        <f t="shared" si="176"/>
        <v>0</v>
      </c>
      <c r="DE114" s="44">
        <f t="shared" si="176"/>
        <v>0</v>
      </c>
      <c r="DF114" s="44">
        <f t="shared" si="176"/>
        <v>0</v>
      </c>
      <c r="DG114" s="44">
        <f t="shared" si="176"/>
        <v>0</v>
      </c>
      <c r="DH114" s="44">
        <f t="shared" si="176"/>
        <v>0</v>
      </c>
      <c r="DI114" s="44">
        <f t="shared" si="176"/>
        <v>0</v>
      </c>
      <c r="DJ114" s="44">
        <f t="shared" si="176"/>
        <v>0</v>
      </c>
      <c r="DK114" s="44">
        <f t="shared" si="176"/>
        <v>0</v>
      </c>
      <c r="DL114" s="44">
        <f t="shared" si="176"/>
        <v>0</v>
      </c>
      <c r="DM114" s="44">
        <f t="shared" si="176"/>
        <v>0</v>
      </c>
      <c r="DN114" s="44">
        <f t="shared" si="176"/>
        <v>0</v>
      </c>
      <c r="DO114" s="44">
        <f t="shared" si="176"/>
        <v>0</v>
      </c>
      <c r="DP114" s="44">
        <f t="shared" si="176"/>
        <v>0</v>
      </c>
      <c r="DQ114" s="44">
        <f t="shared" si="176"/>
        <v>0</v>
      </c>
    </row>
    <row r="115" spans="1:121" x14ac:dyDescent="0.25">
      <c r="A115" s="44" t="str">
        <f t="shared" si="116"/>
        <v>14_PE</v>
      </c>
      <c r="B115" s="44" t="str">
        <f t="shared" si="116"/>
        <v>16_8_other_liquid_biofuels</v>
      </c>
      <c r="C115" s="44" t="str">
        <f t="shared" si="116"/>
        <v>16_8_oth_liquid_biofuel</v>
      </c>
      <c r="D115" s="44" t="s">
        <v>150</v>
      </c>
      <c r="E115" s="44"/>
      <c r="F115" s="44"/>
      <c r="G115" s="45">
        <v>0</v>
      </c>
      <c r="H115" s="44"/>
      <c r="I115" s="44"/>
      <c r="J115" s="44"/>
      <c r="K115" s="44"/>
      <c r="L115" s="44"/>
      <c r="M115" s="44"/>
      <c r="N115" s="44"/>
      <c r="O115" s="44"/>
      <c r="P115" s="44"/>
      <c r="Q115" s="44"/>
      <c r="R115" s="44"/>
      <c r="S115" s="44"/>
      <c r="T115" s="44"/>
      <c r="U115" s="44"/>
      <c r="V115" s="44"/>
      <c r="W115" s="44"/>
      <c r="X115" s="44"/>
      <c r="Y115" s="44"/>
      <c r="Z115" s="44"/>
      <c r="AA115" s="44"/>
      <c r="AB115" s="44"/>
      <c r="AC115" s="44"/>
      <c r="AD115" s="44"/>
      <c r="AE115" s="44"/>
      <c r="AF115" s="44"/>
      <c r="AG115" s="44"/>
      <c r="AH115" s="44"/>
      <c r="AI115" s="44"/>
      <c r="AJ115" s="44"/>
      <c r="AK115" s="44"/>
      <c r="AL115" s="44"/>
      <c r="AM115" s="44"/>
      <c r="AN115" s="44"/>
      <c r="AO115" s="44"/>
      <c r="AP115" s="44"/>
      <c r="AQ115" s="44"/>
      <c r="AR115" s="44"/>
      <c r="AS115" s="44"/>
      <c r="AT115" s="44"/>
      <c r="AU115" s="44"/>
      <c r="AV115" s="44"/>
      <c r="AW115" s="44"/>
      <c r="AX115" s="44"/>
      <c r="AY115" s="44"/>
      <c r="AZ115" s="44"/>
      <c r="BA115" s="44"/>
      <c r="BB115" s="44"/>
      <c r="BC115" s="44"/>
      <c r="BD115" s="44"/>
      <c r="BE115" s="44"/>
      <c r="BF115" s="44"/>
      <c r="BG115" s="44"/>
      <c r="BH115" s="44"/>
      <c r="BI115" s="44"/>
      <c r="BJ115" s="44"/>
      <c r="BK115" s="44"/>
      <c r="BL115" s="44" t="str">
        <f t="shared" si="170"/>
        <v>14_PE</v>
      </c>
      <c r="BM115" s="44" t="str">
        <f t="shared" si="117"/>
        <v>d_nonenergy_ccs_16_8_oth_liquid_biofuel</v>
      </c>
      <c r="BN115" s="44"/>
      <c r="BO115" s="44"/>
      <c r="BP115" s="44">
        <f t="shared" ref="BP115:CW115" si="177">BP$50*BP44</f>
        <v>0</v>
      </c>
      <c r="BQ115" s="44">
        <f t="shared" si="177"/>
        <v>0</v>
      </c>
      <c r="BR115" s="44">
        <f t="shared" si="177"/>
        <v>0</v>
      </c>
      <c r="BS115" s="44">
        <f t="shared" si="177"/>
        <v>0</v>
      </c>
      <c r="BT115" s="44">
        <f t="shared" si="177"/>
        <v>0</v>
      </c>
      <c r="BU115" s="44">
        <f t="shared" si="177"/>
        <v>0</v>
      </c>
      <c r="BV115" s="44">
        <f t="shared" si="177"/>
        <v>0</v>
      </c>
      <c r="BW115" s="44">
        <f t="shared" si="177"/>
        <v>0</v>
      </c>
      <c r="BX115" s="44">
        <f t="shared" si="177"/>
        <v>0</v>
      </c>
      <c r="BY115" s="44">
        <f t="shared" si="177"/>
        <v>0</v>
      </c>
      <c r="BZ115" s="44">
        <f t="shared" si="177"/>
        <v>0</v>
      </c>
      <c r="CA115" s="44">
        <f t="shared" si="177"/>
        <v>0</v>
      </c>
      <c r="CB115" s="44">
        <f t="shared" si="177"/>
        <v>0</v>
      </c>
      <c r="CC115" s="44">
        <f t="shared" si="177"/>
        <v>0</v>
      </c>
      <c r="CD115" s="44">
        <f t="shared" si="177"/>
        <v>0</v>
      </c>
      <c r="CE115" s="44">
        <f t="shared" si="177"/>
        <v>0</v>
      </c>
      <c r="CF115" s="44">
        <f t="shared" si="177"/>
        <v>0</v>
      </c>
      <c r="CG115" s="44">
        <f t="shared" si="177"/>
        <v>0</v>
      </c>
      <c r="CH115" s="44">
        <f t="shared" si="177"/>
        <v>0</v>
      </c>
      <c r="CI115" s="44">
        <f t="shared" si="177"/>
        <v>0</v>
      </c>
      <c r="CJ115" s="44">
        <f t="shared" si="177"/>
        <v>0</v>
      </c>
      <c r="CK115" s="44">
        <f t="shared" si="177"/>
        <v>0</v>
      </c>
      <c r="CL115" s="44">
        <f t="shared" si="177"/>
        <v>0</v>
      </c>
      <c r="CM115" s="44">
        <f t="shared" si="177"/>
        <v>0</v>
      </c>
      <c r="CN115" s="44">
        <f t="shared" si="177"/>
        <v>0</v>
      </c>
      <c r="CO115" s="44">
        <f t="shared" si="177"/>
        <v>0</v>
      </c>
      <c r="CP115" s="44">
        <f t="shared" si="177"/>
        <v>0</v>
      </c>
      <c r="CQ115" s="44">
        <f t="shared" si="177"/>
        <v>0</v>
      </c>
      <c r="CR115" s="44">
        <f t="shared" si="177"/>
        <v>0</v>
      </c>
      <c r="CS115" s="44">
        <f t="shared" si="177"/>
        <v>0</v>
      </c>
      <c r="CT115" s="44">
        <f t="shared" si="177"/>
        <v>0</v>
      </c>
      <c r="CU115" s="44">
        <f t="shared" si="177"/>
        <v>0</v>
      </c>
      <c r="CV115" s="44">
        <f t="shared" si="177"/>
        <v>0</v>
      </c>
      <c r="CW115" s="44">
        <f t="shared" si="177"/>
        <v>0</v>
      </c>
      <c r="CX115" s="44">
        <f t="shared" ref="CX115:DQ115" si="178">CX$50*CX44</f>
        <v>0</v>
      </c>
      <c r="CY115" s="44">
        <f t="shared" si="178"/>
        <v>0</v>
      </c>
      <c r="CZ115" s="44">
        <f t="shared" si="178"/>
        <v>0</v>
      </c>
      <c r="DA115" s="44">
        <f t="shared" si="178"/>
        <v>0</v>
      </c>
      <c r="DB115" s="44">
        <f t="shared" si="178"/>
        <v>0</v>
      </c>
      <c r="DC115" s="44">
        <f t="shared" si="178"/>
        <v>0</v>
      </c>
      <c r="DD115" s="44">
        <f t="shared" si="178"/>
        <v>0</v>
      </c>
      <c r="DE115" s="44">
        <f t="shared" si="178"/>
        <v>0</v>
      </c>
      <c r="DF115" s="44">
        <f t="shared" si="178"/>
        <v>0</v>
      </c>
      <c r="DG115" s="44">
        <f t="shared" si="178"/>
        <v>0</v>
      </c>
      <c r="DH115" s="44">
        <f t="shared" si="178"/>
        <v>0</v>
      </c>
      <c r="DI115" s="44">
        <f t="shared" si="178"/>
        <v>0</v>
      </c>
      <c r="DJ115" s="44">
        <f t="shared" si="178"/>
        <v>0</v>
      </c>
      <c r="DK115" s="44">
        <f t="shared" si="178"/>
        <v>0</v>
      </c>
      <c r="DL115" s="44">
        <f t="shared" si="178"/>
        <v>0</v>
      </c>
      <c r="DM115" s="44">
        <f t="shared" si="178"/>
        <v>0</v>
      </c>
      <c r="DN115" s="44">
        <f t="shared" si="178"/>
        <v>0</v>
      </c>
      <c r="DO115" s="44">
        <f t="shared" si="178"/>
        <v>0</v>
      </c>
      <c r="DP115" s="44">
        <f t="shared" si="178"/>
        <v>0</v>
      </c>
      <c r="DQ115" s="44">
        <f t="shared" si="178"/>
        <v>0</v>
      </c>
    </row>
    <row r="116" spans="1:121" x14ac:dyDescent="0.25">
      <c r="A116" s="46" t="str">
        <f t="shared" si="116"/>
        <v>14_PE</v>
      </c>
      <c r="B116" s="46" t="str">
        <f t="shared" si="116"/>
        <v>17_electricity</v>
      </c>
      <c r="C116" s="46" t="str">
        <f t="shared" si="116"/>
        <v>17_electricity</v>
      </c>
      <c r="D116" s="46" t="s">
        <v>150</v>
      </c>
      <c r="E116" s="46"/>
      <c r="F116" s="46"/>
      <c r="G116" s="47">
        <v>0</v>
      </c>
      <c r="H116" s="46"/>
      <c r="I116" s="46"/>
      <c r="J116" s="46"/>
      <c r="K116" s="46"/>
      <c r="L116" s="46"/>
      <c r="M116" s="46"/>
      <c r="N116" s="46"/>
      <c r="O116" s="46"/>
      <c r="P116" s="46"/>
      <c r="Q116" s="46"/>
      <c r="R116" s="46"/>
      <c r="S116" s="46"/>
      <c r="T116" s="46"/>
      <c r="U116" s="46"/>
      <c r="V116" s="46"/>
      <c r="W116" s="46"/>
      <c r="X116" s="46"/>
      <c r="Y116" s="46"/>
      <c r="Z116" s="46"/>
      <c r="AA116" s="46"/>
      <c r="AB116" s="46"/>
      <c r="AC116" s="46"/>
      <c r="AD116" s="46"/>
      <c r="AE116" s="46"/>
      <c r="AF116" s="46"/>
      <c r="AG116" s="46"/>
      <c r="AH116" s="46"/>
      <c r="AI116" s="46"/>
      <c r="AJ116" s="46"/>
      <c r="AK116" s="46"/>
      <c r="AL116" s="46"/>
      <c r="AM116" s="46"/>
      <c r="AN116" s="46"/>
      <c r="AO116" s="46"/>
      <c r="AP116" s="46"/>
      <c r="AQ116" s="46"/>
      <c r="AR116" s="46"/>
      <c r="AS116" s="46"/>
      <c r="AT116" s="46"/>
      <c r="AU116" s="46"/>
      <c r="AV116" s="46"/>
      <c r="AW116" s="46"/>
      <c r="AX116" s="46"/>
      <c r="AY116" s="46"/>
      <c r="AZ116" s="46"/>
      <c r="BA116" s="46"/>
      <c r="BB116" s="46"/>
      <c r="BC116" s="46"/>
      <c r="BD116" s="46"/>
      <c r="BE116" s="46"/>
      <c r="BF116" s="46"/>
      <c r="BG116" s="46"/>
      <c r="BH116" s="46"/>
      <c r="BI116" s="46"/>
      <c r="BJ116" s="46"/>
      <c r="BK116" s="46"/>
      <c r="BL116" s="46" t="str">
        <f t="shared" si="170"/>
        <v>14_PE</v>
      </c>
      <c r="BM116" s="46" t="str">
        <f t="shared" si="117"/>
        <v>d_nonenergy_ccs_17_electricity</v>
      </c>
      <c r="BN116" s="46"/>
      <c r="BO116" s="46"/>
      <c r="BP116" s="49">
        <f t="shared" ref="BP116:BQ116" si="179">BP123</f>
        <v>0</v>
      </c>
      <c r="BQ116" s="49">
        <f t="shared" si="179"/>
        <v>0</v>
      </c>
      <c r="BR116" s="49">
        <f t="shared" ref="BR116:CV116" si="180">BR123</f>
        <v>0</v>
      </c>
      <c r="BS116" s="49">
        <f t="shared" si="180"/>
        <v>0</v>
      </c>
      <c r="BT116" s="49">
        <f t="shared" si="180"/>
        <v>0</v>
      </c>
      <c r="BU116" s="49">
        <f t="shared" si="180"/>
        <v>0</v>
      </c>
      <c r="BV116" s="49">
        <f t="shared" si="180"/>
        <v>0</v>
      </c>
      <c r="BW116" s="49">
        <f t="shared" si="180"/>
        <v>0</v>
      </c>
      <c r="BX116" s="49">
        <f t="shared" si="180"/>
        <v>0</v>
      </c>
      <c r="BY116" s="49">
        <f t="shared" si="180"/>
        <v>0</v>
      </c>
      <c r="BZ116" s="49">
        <f t="shared" si="180"/>
        <v>0</v>
      </c>
      <c r="CA116" s="49">
        <f t="shared" si="180"/>
        <v>0</v>
      </c>
      <c r="CB116" s="49">
        <f t="shared" si="180"/>
        <v>0</v>
      </c>
      <c r="CC116" s="49">
        <f t="shared" si="180"/>
        <v>0</v>
      </c>
      <c r="CD116" s="49">
        <f t="shared" si="180"/>
        <v>0</v>
      </c>
      <c r="CE116" s="49">
        <f t="shared" si="180"/>
        <v>0</v>
      </c>
      <c r="CF116" s="49">
        <f t="shared" si="180"/>
        <v>0</v>
      </c>
      <c r="CG116" s="49">
        <f t="shared" si="180"/>
        <v>0</v>
      </c>
      <c r="CH116" s="49">
        <f t="shared" si="180"/>
        <v>0</v>
      </c>
      <c r="CI116" s="49">
        <f t="shared" si="180"/>
        <v>0</v>
      </c>
      <c r="CJ116" s="49">
        <f t="shared" si="180"/>
        <v>0</v>
      </c>
      <c r="CK116" s="49">
        <f t="shared" si="180"/>
        <v>0</v>
      </c>
      <c r="CL116" s="49">
        <f t="shared" si="180"/>
        <v>0</v>
      </c>
      <c r="CM116" s="49">
        <f t="shared" si="180"/>
        <v>0</v>
      </c>
      <c r="CN116" s="49">
        <f t="shared" si="180"/>
        <v>0</v>
      </c>
      <c r="CO116" s="49">
        <f t="shared" si="180"/>
        <v>0</v>
      </c>
      <c r="CP116" s="49">
        <f t="shared" si="180"/>
        <v>0</v>
      </c>
      <c r="CQ116" s="49">
        <f t="shared" si="180"/>
        <v>0</v>
      </c>
      <c r="CR116" s="49">
        <f t="shared" si="180"/>
        <v>0</v>
      </c>
      <c r="CS116" s="49">
        <f t="shared" si="180"/>
        <v>0</v>
      </c>
      <c r="CT116" s="49">
        <f t="shared" si="180"/>
        <v>0</v>
      </c>
      <c r="CU116" s="49">
        <f t="shared" si="180"/>
        <v>0</v>
      </c>
      <c r="CV116" s="49">
        <f t="shared" si="180"/>
        <v>0</v>
      </c>
      <c r="CW116" s="49">
        <f t="shared" ref="CW116:DQ116" si="181">CW123</f>
        <v>0</v>
      </c>
      <c r="CX116" s="49">
        <f t="shared" si="181"/>
        <v>0</v>
      </c>
      <c r="CY116" s="49">
        <f t="shared" si="181"/>
        <v>0</v>
      </c>
      <c r="CZ116" s="49">
        <f t="shared" si="181"/>
        <v>0</v>
      </c>
      <c r="DA116" s="49">
        <f t="shared" si="181"/>
        <v>0</v>
      </c>
      <c r="DB116" s="49">
        <f t="shared" si="181"/>
        <v>0</v>
      </c>
      <c r="DC116" s="49">
        <f t="shared" si="181"/>
        <v>0</v>
      </c>
      <c r="DD116" s="49">
        <f t="shared" si="181"/>
        <v>0</v>
      </c>
      <c r="DE116" s="49">
        <f t="shared" si="181"/>
        <v>0</v>
      </c>
      <c r="DF116" s="49">
        <f t="shared" si="181"/>
        <v>0</v>
      </c>
      <c r="DG116" s="49">
        <f t="shared" si="181"/>
        <v>0</v>
      </c>
      <c r="DH116" s="49">
        <f t="shared" si="181"/>
        <v>0</v>
      </c>
      <c r="DI116" s="49">
        <f t="shared" si="181"/>
        <v>0</v>
      </c>
      <c r="DJ116" s="49">
        <f t="shared" si="181"/>
        <v>0</v>
      </c>
      <c r="DK116" s="49">
        <f t="shared" si="181"/>
        <v>0</v>
      </c>
      <c r="DL116" s="49">
        <f t="shared" si="181"/>
        <v>0</v>
      </c>
      <c r="DM116" s="49">
        <f t="shared" si="181"/>
        <v>0</v>
      </c>
      <c r="DN116" s="49">
        <f t="shared" si="181"/>
        <v>0</v>
      </c>
      <c r="DO116" s="49">
        <f t="shared" si="181"/>
        <v>0</v>
      </c>
      <c r="DP116" s="49">
        <f t="shared" si="181"/>
        <v>0</v>
      </c>
      <c r="DQ116" s="49">
        <f t="shared" si="181"/>
        <v>0</v>
      </c>
    </row>
    <row r="117" spans="1:121" x14ac:dyDescent="0.25">
      <c r="A117" s="44" t="str">
        <f t="shared" si="116"/>
        <v>14_PE</v>
      </c>
      <c r="B117" s="44" t="str">
        <f t="shared" si="116"/>
        <v>18_heat</v>
      </c>
      <c r="C117" s="44" t="str">
        <f t="shared" si="116"/>
        <v>18_heat</v>
      </c>
      <c r="D117" s="44" t="s">
        <v>150</v>
      </c>
      <c r="E117" s="44"/>
      <c r="F117" s="44"/>
      <c r="G117" s="45">
        <v>0</v>
      </c>
      <c r="H117" s="44"/>
      <c r="I117" s="44"/>
      <c r="J117" s="44"/>
      <c r="K117" s="44"/>
      <c r="L117" s="44"/>
      <c r="M117" s="44"/>
      <c r="N117" s="44"/>
      <c r="O117" s="44"/>
      <c r="P117" s="44"/>
      <c r="Q117" s="44"/>
      <c r="R117" s="44"/>
      <c r="S117" s="44"/>
      <c r="T117" s="44"/>
      <c r="U117" s="44"/>
      <c r="V117" s="44"/>
      <c r="W117" s="44"/>
      <c r="X117" s="44"/>
      <c r="Y117" s="44"/>
      <c r="Z117" s="44"/>
      <c r="AA117" s="44"/>
      <c r="AB117" s="44"/>
      <c r="AC117" s="44"/>
      <c r="AD117" s="44"/>
      <c r="AE117" s="44"/>
      <c r="AF117" s="44"/>
      <c r="AG117" s="44"/>
      <c r="AH117" s="44"/>
      <c r="AI117" s="44"/>
      <c r="AJ117" s="44"/>
      <c r="AK117" s="44"/>
      <c r="AL117" s="44"/>
      <c r="AM117" s="44"/>
      <c r="AN117" s="44"/>
      <c r="AO117" s="44"/>
      <c r="AP117" s="44"/>
      <c r="AQ117" s="44"/>
      <c r="AR117" s="44"/>
      <c r="AS117" s="44"/>
      <c r="AT117" s="44"/>
      <c r="AU117" s="44"/>
      <c r="AV117" s="44"/>
      <c r="AW117" s="44"/>
      <c r="AX117" s="44"/>
      <c r="AY117" s="44"/>
      <c r="AZ117" s="44"/>
      <c r="BA117" s="44"/>
      <c r="BB117" s="44"/>
      <c r="BC117" s="44"/>
      <c r="BD117" s="44"/>
      <c r="BE117" s="44"/>
      <c r="BF117" s="44"/>
      <c r="BG117" s="44"/>
      <c r="BH117" s="44"/>
      <c r="BI117" s="44"/>
      <c r="BJ117" s="44"/>
      <c r="BK117" s="44"/>
      <c r="BL117" s="44" t="str">
        <f t="shared" si="170"/>
        <v>14_PE</v>
      </c>
      <c r="BM117" s="44" t="str">
        <f t="shared" si="117"/>
        <v>d_nonenergy_ccs_18_heat</v>
      </c>
      <c r="BN117" s="44"/>
      <c r="BO117" s="44"/>
      <c r="BP117" s="44">
        <f t="shared" ref="BP117:CV117" si="182">BP$50*BP46</f>
        <v>0</v>
      </c>
      <c r="BQ117" s="44">
        <f t="shared" si="182"/>
        <v>0</v>
      </c>
      <c r="BR117" s="44">
        <f t="shared" si="182"/>
        <v>0</v>
      </c>
      <c r="BS117" s="44">
        <f t="shared" si="182"/>
        <v>0</v>
      </c>
      <c r="BT117" s="44">
        <f t="shared" si="182"/>
        <v>0</v>
      </c>
      <c r="BU117" s="44">
        <f t="shared" si="182"/>
        <v>0</v>
      </c>
      <c r="BV117" s="44">
        <f t="shared" si="182"/>
        <v>0</v>
      </c>
      <c r="BW117" s="44">
        <f t="shared" si="182"/>
        <v>0</v>
      </c>
      <c r="BX117" s="44">
        <f t="shared" si="182"/>
        <v>0</v>
      </c>
      <c r="BY117" s="44">
        <f t="shared" si="182"/>
        <v>0</v>
      </c>
      <c r="BZ117" s="44">
        <f t="shared" si="182"/>
        <v>0</v>
      </c>
      <c r="CA117" s="44">
        <f t="shared" si="182"/>
        <v>0</v>
      </c>
      <c r="CB117" s="44">
        <f t="shared" si="182"/>
        <v>0</v>
      </c>
      <c r="CC117" s="44">
        <f t="shared" si="182"/>
        <v>0</v>
      </c>
      <c r="CD117" s="44">
        <f t="shared" si="182"/>
        <v>0</v>
      </c>
      <c r="CE117" s="44">
        <f t="shared" si="182"/>
        <v>0</v>
      </c>
      <c r="CF117" s="44">
        <f t="shared" si="182"/>
        <v>0</v>
      </c>
      <c r="CG117" s="44">
        <f t="shared" si="182"/>
        <v>0</v>
      </c>
      <c r="CH117" s="44">
        <f t="shared" si="182"/>
        <v>0</v>
      </c>
      <c r="CI117" s="44">
        <f t="shared" si="182"/>
        <v>0</v>
      </c>
      <c r="CJ117" s="44">
        <f t="shared" si="182"/>
        <v>0</v>
      </c>
      <c r="CK117" s="44">
        <f t="shared" si="182"/>
        <v>0</v>
      </c>
      <c r="CL117" s="44">
        <f t="shared" si="182"/>
        <v>0</v>
      </c>
      <c r="CM117" s="44">
        <f t="shared" si="182"/>
        <v>0</v>
      </c>
      <c r="CN117" s="44">
        <f t="shared" si="182"/>
        <v>0</v>
      </c>
      <c r="CO117" s="44">
        <f t="shared" si="182"/>
        <v>0</v>
      </c>
      <c r="CP117" s="44">
        <f t="shared" si="182"/>
        <v>0</v>
      </c>
      <c r="CQ117" s="44">
        <f t="shared" si="182"/>
        <v>0</v>
      </c>
      <c r="CR117" s="44">
        <f t="shared" si="182"/>
        <v>0</v>
      </c>
      <c r="CS117" s="44">
        <f t="shared" si="182"/>
        <v>0</v>
      </c>
      <c r="CT117" s="44">
        <f t="shared" si="182"/>
        <v>0</v>
      </c>
      <c r="CU117" s="44">
        <f t="shared" si="182"/>
        <v>0</v>
      </c>
      <c r="CV117" s="44">
        <f t="shared" si="182"/>
        <v>0</v>
      </c>
      <c r="CW117" s="44">
        <f t="shared" ref="CW117:DQ117" si="183">CW$50*CW46</f>
        <v>0</v>
      </c>
      <c r="CX117" s="44">
        <f t="shared" si="183"/>
        <v>0</v>
      </c>
      <c r="CY117" s="44">
        <f t="shared" si="183"/>
        <v>0</v>
      </c>
      <c r="CZ117" s="44">
        <f t="shared" si="183"/>
        <v>0</v>
      </c>
      <c r="DA117" s="44">
        <f t="shared" si="183"/>
        <v>0</v>
      </c>
      <c r="DB117" s="44">
        <f t="shared" si="183"/>
        <v>0</v>
      </c>
      <c r="DC117" s="44">
        <f t="shared" si="183"/>
        <v>0</v>
      </c>
      <c r="DD117" s="44">
        <f t="shared" si="183"/>
        <v>0</v>
      </c>
      <c r="DE117" s="44">
        <f t="shared" si="183"/>
        <v>0</v>
      </c>
      <c r="DF117" s="44">
        <f t="shared" si="183"/>
        <v>0</v>
      </c>
      <c r="DG117" s="44">
        <f t="shared" si="183"/>
        <v>0</v>
      </c>
      <c r="DH117" s="44">
        <f t="shared" si="183"/>
        <v>0</v>
      </c>
      <c r="DI117" s="44">
        <f t="shared" si="183"/>
        <v>0</v>
      </c>
      <c r="DJ117" s="44">
        <f t="shared" si="183"/>
        <v>0</v>
      </c>
      <c r="DK117" s="44">
        <f t="shared" si="183"/>
        <v>0</v>
      </c>
      <c r="DL117" s="44">
        <f t="shared" si="183"/>
        <v>0</v>
      </c>
      <c r="DM117" s="44">
        <f t="shared" si="183"/>
        <v>0</v>
      </c>
      <c r="DN117" s="44">
        <f t="shared" si="183"/>
        <v>0</v>
      </c>
      <c r="DO117" s="44">
        <f t="shared" si="183"/>
        <v>0</v>
      </c>
      <c r="DP117" s="44">
        <f t="shared" si="183"/>
        <v>0</v>
      </c>
      <c r="DQ117" s="44">
        <f t="shared" si="183"/>
        <v>0</v>
      </c>
    </row>
    <row r="119" spans="1:121" x14ac:dyDescent="0.25">
      <c r="BM119" s="5" t="s">
        <v>153</v>
      </c>
    </row>
    <row r="120" spans="1:121" x14ac:dyDescent="0.25">
      <c r="BL120" s="46" t="s">
        <v>4</v>
      </c>
      <c r="BM120" s="46" t="s">
        <v>169</v>
      </c>
      <c r="BN120" s="46"/>
      <c r="BO120" s="46"/>
      <c r="BP120" s="47">
        <f t="shared" ref="BP120:BP123" si="184">BQ120</f>
        <v>0</v>
      </c>
      <c r="BQ120" s="47">
        <f t="shared" ref="BQ120:CV120" si="185">BQ$50*BQ45</f>
        <v>0</v>
      </c>
      <c r="BR120" s="47">
        <f t="shared" si="185"/>
        <v>0</v>
      </c>
      <c r="BS120" s="47">
        <f t="shared" si="185"/>
        <v>0</v>
      </c>
      <c r="BT120" s="47">
        <f t="shared" si="185"/>
        <v>0</v>
      </c>
      <c r="BU120" s="47">
        <f t="shared" si="185"/>
        <v>0</v>
      </c>
      <c r="BV120" s="47">
        <f t="shared" si="185"/>
        <v>0</v>
      </c>
      <c r="BW120" s="47">
        <f t="shared" si="185"/>
        <v>0</v>
      </c>
      <c r="BX120" s="47">
        <f t="shared" si="185"/>
        <v>0</v>
      </c>
      <c r="BY120" s="47">
        <f t="shared" si="185"/>
        <v>0</v>
      </c>
      <c r="BZ120" s="47">
        <f t="shared" si="185"/>
        <v>0</v>
      </c>
      <c r="CA120" s="47">
        <f t="shared" si="185"/>
        <v>0</v>
      </c>
      <c r="CB120" s="47">
        <f t="shared" si="185"/>
        <v>0</v>
      </c>
      <c r="CC120" s="47">
        <f t="shared" si="185"/>
        <v>0</v>
      </c>
      <c r="CD120" s="47">
        <f t="shared" si="185"/>
        <v>0</v>
      </c>
      <c r="CE120" s="47">
        <f t="shared" si="185"/>
        <v>0</v>
      </c>
      <c r="CF120" s="47">
        <f t="shared" si="185"/>
        <v>0</v>
      </c>
      <c r="CG120" s="47">
        <f t="shared" si="185"/>
        <v>0</v>
      </c>
      <c r="CH120" s="47">
        <f t="shared" si="185"/>
        <v>0</v>
      </c>
      <c r="CI120" s="47">
        <f t="shared" si="185"/>
        <v>0</v>
      </c>
      <c r="CJ120" s="47">
        <f t="shared" si="185"/>
        <v>0</v>
      </c>
      <c r="CK120" s="47">
        <f t="shared" si="185"/>
        <v>0</v>
      </c>
      <c r="CL120" s="47">
        <f t="shared" si="185"/>
        <v>0</v>
      </c>
      <c r="CM120" s="47">
        <f t="shared" si="185"/>
        <v>0</v>
      </c>
      <c r="CN120" s="47">
        <f t="shared" si="185"/>
        <v>0</v>
      </c>
      <c r="CO120" s="47">
        <f t="shared" si="185"/>
        <v>0</v>
      </c>
      <c r="CP120" s="47">
        <f t="shared" si="185"/>
        <v>0</v>
      </c>
      <c r="CQ120" s="47">
        <f t="shared" si="185"/>
        <v>0</v>
      </c>
      <c r="CR120" s="47">
        <f t="shared" si="185"/>
        <v>0</v>
      </c>
      <c r="CS120" s="47">
        <f t="shared" si="185"/>
        <v>0</v>
      </c>
      <c r="CT120" s="47">
        <f t="shared" si="185"/>
        <v>0</v>
      </c>
      <c r="CU120" s="47">
        <f t="shared" si="185"/>
        <v>0</v>
      </c>
      <c r="CV120" s="47">
        <f t="shared" si="185"/>
        <v>0</v>
      </c>
      <c r="CW120" s="47">
        <f t="shared" ref="CW120:DQ120" si="186">CW$50*CW45</f>
        <v>0</v>
      </c>
      <c r="CX120" s="47">
        <f t="shared" si="186"/>
        <v>0</v>
      </c>
      <c r="CY120" s="47">
        <f t="shared" si="186"/>
        <v>0</v>
      </c>
      <c r="CZ120" s="47">
        <f t="shared" si="186"/>
        <v>0</v>
      </c>
      <c r="DA120" s="47">
        <f t="shared" si="186"/>
        <v>0</v>
      </c>
      <c r="DB120" s="47">
        <f t="shared" si="186"/>
        <v>0</v>
      </c>
      <c r="DC120" s="47">
        <f t="shared" si="186"/>
        <v>0</v>
      </c>
      <c r="DD120" s="47">
        <f t="shared" si="186"/>
        <v>0</v>
      </c>
      <c r="DE120" s="47">
        <f t="shared" si="186"/>
        <v>0</v>
      </c>
      <c r="DF120" s="47">
        <f t="shared" si="186"/>
        <v>0</v>
      </c>
      <c r="DG120" s="47">
        <f t="shared" si="186"/>
        <v>0</v>
      </c>
      <c r="DH120" s="47">
        <f t="shared" si="186"/>
        <v>0</v>
      </c>
      <c r="DI120" s="47">
        <f t="shared" si="186"/>
        <v>0</v>
      </c>
      <c r="DJ120" s="47">
        <f t="shared" si="186"/>
        <v>0</v>
      </c>
      <c r="DK120" s="47">
        <f t="shared" si="186"/>
        <v>0</v>
      </c>
      <c r="DL120" s="47">
        <f t="shared" si="186"/>
        <v>0</v>
      </c>
      <c r="DM120" s="47">
        <f t="shared" si="186"/>
        <v>0</v>
      </c>
      <c r="DN120" s="47">
        <f t="shared" si="186"/>
        <v>0</v>
      </c>
      <c r="DO120" s="47">
        <f t="shared" si="186"/>
        <v>0</v>
      </c>
      <c r="DP120" s="47">
        <f t="shared" si="186"/>
        <v>0</v>
      </c>
      <c r="DQ120" s="47">
        <f t="shared" si="186"/>
        <v>0</v>
      </c>
    </row>
    <row r="121" spans="1:121" x14ac:dyDescent="0.25">
      <c r="BL121" s="46" t="s">
        <v>4</v>
      </c>
      <c r="BM121" s="46" t="s">
        <v>170</v>
      </c>
      <c r="BN121" s="46"/>
      <c r="BO121" s="46"/>
      <c r="BP121" s="47">
        <f t="shared" si="184"/>
        <v>0</v>
      </c>
      <c r="BQ121" s="47" cm="1">
        <f t="array" ref="BQ121">INDEX(prod_est,$H$15+$I$15-1,MATCH(BQ53,$BQ$53:$DQ$53,0))*BQ50*BQ48</f>
        <v>0</v>
      </c>
      <c r="BR121" s="47" cm="1">
        <f t="array" ref="BR121">INDEX(prod_est,$H$15+$I$15-1,MATCH(BR53,$BQ$53:$DQ$53,0))*BR50*BR48</f>
        <v>0</v>
      </c>
      <c r="BS121" s="47" cm="1">
        <f t="array" ref="BS121">INDEX(prod_est,$H$15+$I$15-1,MATCH(BS53,$BQ$53:$DQ$53,0))*BS50*BS48</f>
        <v>0</v>
      </c>
      <c r="BT121" s="47" cm="1">
        <f t="array" ref="BT121">INDEX(prod_est,$H$15+$I$15-1,MATCH(BT53,$BQ$53:$DQ$53,0))*BT50*BT48</f>
        <v>0</v>
      </c>
      <c r="BU121" s="47" cm="1">
        <f t="array" ref="BU121">INDEX(prod_est,$H$15+$I$15-1,MATCH(BU53,$BQ$53:$DQ$53,0))*BU50*BU48</f>
        <v>0</v>
      </c>
      <c r="BV121" s="47" cm="1">
        <f t="array" ref="BV121">INDEX(prod_est,$H$15+$I$15-1,MATCH(BV53,$BQ$53:$DQ$53,0))*BV50*BV48</f>
        <v>0</v>
      </c>
      <c r="BW121" s="47" cm="1">
        <f t="array" ref="BW121">INDEX(prod_est,$H$15+$I$15-1,MATCH(BW53,$BQ$53:$DQ$53,0))*BW50*BW48</f>
        <v>0</v>
      </c>
      <c r="BX121" s="47" cm="1">
        <f t="array" ref="BX121">INDEX(prod_est,$H$15+$I$15-1,MATCH(BX53,$BQ$53:$DQ$53,0))*BX50*BX48</f>
        <v>0</v>
      </c>
      <c r="BY121" s="47" cm="1">
        <f t="array" ref="BY121">INDEX(prod_est,$H$15+$I$15-1,MATCH(BY53,$BQ$53:$DQ$53,0))*BY50*BY48</f>
        <v>0</v>
      </c>
      <c r="BZ121" s="47" cm="1">
        <f t="array" ref="BZ121">INDEX(prod_est,$H$15+$I$15-1,MATCH(BZ53,$BQ$53:$DQ$53,0))*BZ50*BZ48</f>
        <v>0</v>
      </c>
      <c r="CA121" s="47" cm="1">
        <f t="array" ref="CA121">INDEX(prod_est,$H$15+$I$15-1,MATCH(CA53,$BQ$53:$DQ$53,0))*CA50*CA48</f>
        <v>0</v>
      </c>
      <c r="CB121" s="47" cm="1">
        <f t="array" ref="CB121">INDEX(prod_est,$H$15+$I$15-1,MATCH(CB53,$BQ$53:$DQ$53,0))*CB50*CB48</f>
        <v>0</v>
      </c>
      <c r="CC121" s="47" cm="1">
        <f t="array" ref="CC121">INDEX(prod_est,$H$15+$I$15-1,MATCH(CC53,$BQ$53:$DQ$53,0))*CC50*CC48</f>
        <v>0</v>
      </c>
      <c r="CD121" s="47" cm="1">
        <f t="array" ref="CD121">INDEX(prod_est,$H$15+$I$15-1,MATCH(CD53,$BQ$53:$DQ$53,0))*CD50*CD48</f>
        <v>0</v>
      </c>
      <c r="CE121" s="47" cm="1">
        <f t="array" ref="CE121">INDEX(prod_est,$H$15+$I$15-1,MATCH(CE53,$BQ$53:$DQ$53,0))*CE50*CE48</f>
        <v>0</v>
      </c>
      <c r="CF121" s="47" cm="1">
        <f t="array" ref="CF121">INDEX(prod_est,$H$15+$I$15-1,MATCH(CF53,$BQ$53:$DQ$53,0))*CF50*CF48</f>
        <v>0</v>
      </c>
      <c r="CG121" s="47" cm="1">
        <f t="array" ref="CG121">INDEX(prod_est,$H$15+$I$15-1,MATCH(CG53,$BQ$53:$DQ$53,0))*CG50*CG48</f>
        <v>0</v>
      </c>
      <c r="CH121" s="47" cm="1">
        <f t="array" ref="CH121">INDEX(prod_est,$H$15+$I$15-1,MATCH(CH53,$BQ$53:$DQ$53,0))*CH50*CH48</f>
        <v>0</v>
      </c>
      <c r="CI121" s="47" cm="1">
        <f t="array" ref="CI121">INDEX(prod_est,$H$15+$I$15-1,MATCH(CI53,$BQ$53:$DQ$53,0))*CI50*CI48</f>
        <v>0</v>
      </c>
      <c r="CJ121" s="47" cm="1">
        <f t="array" ref="CJ121">INDEX(prod_est,$H$15+$I$15-1,MATCH(CJ53,$BQ$53:$DQ$53,0))*CJ50*CJ48</f>
        <v>0</v>
      </c>
      <c r="CK121" s="47" cm="1">
        <f t="array" ref="CK121">INDEX(prod_est,$H$15+$I$15-1,MATCH(CK53,$BQ$53:$DQ$53,0))*CK50*CK48</f>
        <v>0</v>
      </c>
      <c r="CL121" s="47" cm="1">
        <f t="array" ref="CL121">INDEX(prod_est,$H$15+$I$15-1,MATCH(CL53,$BQ$53:$DQ$53,0))*CL50*CL48</f>
        <v>0</v>
      </c>
      <c r="CM121" s="47" cm="1">
        <f t="array" ref="CM121">INDEX(prod_est,$H$15+$I$15-1,MATCH(CM53,$BQ$53:$DQ$53,0))*CM50*CM48</f>
        <v>0</v>
      </c>
      <c r="CN121" s="47" cm="1">
        <f t="array" ref="CN121">INDEX(prod_est,$H$15+$I$15-1,MATCH(CN53,$BQ$53:$DQ$53,0))*CN50*CN48</f>
        <v>0</v>
      </c>
      <c r="CO121" s="47" cm="1">
        <f t="array" ref="CO121">INDEX(prod_est,$H$15+$I$15-1,MATCH(CO53,$BQ$53:$DQ$53,0))*CO50*CO48</f>
        <v>0</v>
      </c>
      <c r="CP121" s="47" cm="1">
        <f t="array" ref="CP121">INDEX(prod_est,$H$15+$I$15-1,MATCH(CP53,$BQ$53:$DQ$53,0))*CP50*CP48</f>
        <v>0</v>
      </c>
      <c r="CQ121" s="47" cm="1">
        <f t="array" ref="CQ121">INDEX(prod_est,$H$15+$I$15-1,MATCH(CQ53,$BQ$53:$DQ$53,0))*CQ50*CQ48</f>
        <v>0</v>
      </c>
      <c r="CR121" s="47" cm="1">
        <f t="array" ref="CR121">INDEX(prod_est,$H$15+$I$15-1,MATCH(CR53,$BQ$53:$DQ$53,0))*CR50*CR48</f>
        <v>0</v>
      </c>
      <c r="CS121" s="47" cm="1">
        <f t="array" ref="CS121">INDEX(prod_est,$H$15+$I$15-1,MATCH(CS53,$BQ$53:$DQ$53,0))*CS50*CS48</f>
        <v>0</v>
      </c>
      <c r="CT121" s="47" cm="1">
        <f t="array" ref="CT121">INDEX(prod_est,$H$15+$I$15-1,MATCH(CT53,$BQ$53:$DQ$53,0))*CT50*CT48</f>
        <v>0</v>
      </c>
      <c r="CU121" s="47" cm="1">
        <f t="array" ref="CU121">INDEX(prod_est,$H$15+$I$15-1,MATCH(CU53,$BQ$53:$DQ$53,0))*CU50*CU48</f>
        <v>0</v>
      </c>
      <c r="CV121" s="47" cm="1">
        <f t="array" ref="CV121">INDEX(prod_est,$H$15+$I$15-1,MATCH(CV53,$BQ$53:$DQ$53,0))*CV50*CV48</f>
        <v>0</v>
      </c>
      <c r="CW121" s="47" cm="1">
        <f t="array" ref="CW121">INDEX(prod_est,$H$15+$I$15-1,MATCH(CW53,$BQ$53:$DQ$53,0))*CW50*CW48</f>
        <v>0</v>
      </c>
      <c r="CX121" s="47" cm="1">
        <f t="array" ref="CX121">INDEX(prod_est,$H$15+$I$15-1,MATCH(CX53,$BQ$53:$DQ$53,0))*CX50*CX48</f>
        <v>0</v>
      </c>
      <c r="CY121" s="47" cm="1">
        <f t="array" ref="CY121">INDEX(prod_est,$H$15+$I$15-1,MATCH(CY53,$BQ$53:$DQ$53,0))*CY50*CY48</f>
        <v>0</v>
      </c>
      <c r="CZ121" s="47" cm="1">
        <f t="array" ref="CZ121">INDEX(prod_est,$H$15+$I$15-1,MATCH(CZ53,$BQ$53:$DQ$53,0))*CZ50*CZ48</f>
        <v>0</v>
      </c>
      <c r="DA121" s="47" cm="1">
        <f t="array" ref="DA121">INDEX(prod_est,$H$15+$I$15-1,MATCH(DA53,$BQ$53:$DQ$53,0))*DA50*DA48</f>
        <v>0</v>
      </c>
      <c r="DB121" s="47" cm="1">
        <f t="array" ref="DB121">INDEX(prod_est,$H$15+$I$15-1,MATCH(DB53,$BQ$53:$DQ$53,0))*DB50*DB48</f>
        <v>0</v>
      </c>
      <c r="DC121" s="47" cm="1">
        <f t="array" ref="DC121">INDEX(prod_est,$H$15+$I$15-1,MATCH(DC53,$BQ$53:$DQ$53,0))*DC50*DC48</f>
        <v>0</v>
      </c>
      <c r="DD121" s="47" cm="1">
        <f t="array" ref="DD121">INDEX(prod_est,$H$15+$I$15-1,MATCH(DD53,$BQ$53:$DQ$53,0))*DD50*DD48</f>
        <v>0</v>
      </c>
      <c r="DE121" s="47" cm="1">
        <f t="array" ref="DE121">INDEX(prod_est,$H$15+$I$15-1,MATCH(DE53,$BQ$53:$DQ$53,0))*DE50*DE48</f>
        <v>0</v>
      </c>
      <c r="DF121" s="47" cm="1">
        <f t="array" ref="DF121">INDEX(prod_est,$H$15+$I$15-1,MATCH(DF53,$BQ$53:$DQ$53,0))*DF50*DF48</f>
        <v>0</v>
      </c>
      <c r="DG121" s="47" cm="1">
        <f t="array" ref="DG121">INDEX(prod_est,$H$15+$I$15-1,MATCH(DG53,$BQ$53:$DQ$53,0))*DG50*DG48</f>
        <v>0</v>
      </c>
      <c r="DH121" s="47" cm="1">
        <f t="array" ref="DH121">INDEX(prod_est,$H$15+$I$15-1,MATCH(DH53,$BQ$53:$DQ$53,0))*DH50*DH48</f>
        <v>0</v>
      </c>
      <c r="DI121" s="47" cm="1">
        <f t="array" ref="DI121">INDEX(prod_est,$H$15+$I$15-1,MATCH(DI53,$BQ$53:$DQ$53,0))*DI50*DI48</f>
        <v>0</v>
      </c>
      <c r="DJ121" s="47" cm="1">
        <f t="array" ref="DJ121">INDEX(prod_est,$H$15+$I$15-1,MATCH(DJ53,$BQ$53:$DQ$53,0))*DJ50*DJ48</f>
        <v>0</v>
      </c>
      <c r="DK121" s="47" cm="1">
        <f t="array" ref="DK121">INDEX(prod_est,$H$15+$I$15-1,MATCH(DK53,$BQ$53:$DQ$53,0))*DK50*DK48</f>
        <v>0</v>
      </c>
      <c r="DL121" s="47" cm="1">
        <f t="array" ref="DL121">INDEX(prod_est,$H$15+$I$15-1,MATCH(DL53,$BQ$53:$DQ$53,0))*DL50*DL48</f>
        <v>0</v>
      </c>
      <c r="DM121" s="47" cm="1">
        <f t="array" ref="DM121">INDEX(prod_est,$H$15+$I$15-1,MATCH(DM53,$BQ$53:$DQ$53,0))*DM50*DM48</f>
        <v>0</v>
      </c>
      <c r="DN121" s="47" cm="1">
        <f t="array" ref="DN121">INDEX(prod_est,$H$15+$I$15-1,MATCH(DN53,$BQ$53:$DQ$53,0))*DN50*DN48</f>
        <v>0</v>
      </c>
      <c r="DO121" s="47" cm="1">
        <f t="array" ref="DO121">INDEX(prod_est,$H$15+$I$15-1,MATCH(DO53,$BQ$53:$DQ$53,0))*DO50*DO48</f>
        <v>0</v>
      </c>
      <c r="DP121" s="47" cm="1">
        <f t="array" ref="DP121">INDEX(prod_est,$H$15+$I$15-1,MATCH(DP53,$BQ$53:$DQ$53,0))*DP50*DP48</f>
        <v>0</v>
      </c>
      <c r="DQ121" s="47" cm="1">
        <f t="array" ref="DQ121">INDEX(prod_est,$H$15+$I$15-1,MATCH(DQ53,$BQ$53:$DQ$53,0))*DQ50*DQ48</f>
        <v>0</v>
      </c>
    </row>
    <row r="122" spans="1:121" x14ac:dyDescent="0.25">
      <c r="BL122" s="46" t="s">
        <v>4</v>
      </c>
      <c r="BM122" s="46" t="s">
        <v>154</v>
      </c>
      <c r="BN122" s="46"/>
      <c r="BO122" s="46"/>
      <c r="BP122" s="47">
        <f t="shared" si="184"/>
        <v>0</v>
      </c>
      <c r="BQ122" s="47">
        <f t="shared" ref="BQ122:CV122" si="187">BQ121*1000*$J$8*$J$9</f>
        <v>0</v>
      </c>
      <c r="BR122" s="47">
        <f t="shared" si="187"/>
        <v>0</v>
      </c>
      <c r="BS122" s="47">
        <f t="shared" si="187"/>
        <v>0</v>
      </c>
      <c r="BT122" s="47">
        <f t="shared" si="187"/>
        <v>0</v>
      </c>
      <c r="BU122" s="47">
        <f t="shared" si="187"/>
        <v>0</v>
      </c>
      <c r="BV122" s="47">
        <f t="shared" si="187"/>
        <v>0</v>
      </c>
      <c r="BW122" s="47">
        <f t="shared" si="187"/>
        <v>0</v>
      </c>
      <c r="BX122" s="47">
        <f t="shared" si="187"/>
        <v>0</v>
      </c>
      <c r="BY122" s="47">
        <f t="shared" si="187"/>
        <v>0</v>
      </c>
      <c r="BZ122" s="47">
        <f t="shared" si="187"/>
        <v>0</v>
      </c>
      <c r="CA122" s="47">
        <f t="shared" si="187"/>
        <v>0</v>
      </c>
      <c r="CB122" s="47">
        <f t="shared" si="187"/>
        <v>0</v>
      </c>
      <c r="CC122" s="47">
        <f t="shared" si="187"/>
        <v>0</v>
      </c>
      <c r="CD122" s="47">
        <f t="shared" si="187"/>
        <v>0</v>
      </c>
      <c r="CE122" s="47">
        <f t="shared" si="187"/>
        <v>0</v>
      </c>
      <c r="CF122" s="47">
        <f t="shared" si="187"/>
        <v>0</v>
      </c>
      <c r="CG122" s="47">
        <f t="shared" si="187"/>
        <v>0</v>
      </c>
      <c r="CH122" s="47">
        <f t="shared" si="187"/>
        <v>0</v>
      </c>
      <c r="CI122" s="47">
        <f t="shared" si="187"/>
        <v>0</v>
      </c>
      <c r="CJ122" s="47">
        <f t="shared" si="187"/>
        <v>0</v>
      </c>
      <c r="CK122" s="47">
        <f t="shared" si="187"/>
        <v>0</v>
      </c>
      <c r="CL122" s="47">
        <f t="shared" si="187"/>
        <v>0</v>
      </c>
      <c r="CM122" s="47">
        <f t="shared" si="187"/>
        <v>0</v>
      </c>
      <c r="CN122" s="47">
        <f t="shared" si="187"/>
        <v>0</v>
      </c>
      <c r="CO122" s="47">
        <f t="shared" si="187"/>
        <v>0</v>
      </c>
      <c r="CP122" s="47">
        <f t="shared" si="187"/>
        <v>0</v>
      </c>
      <c r="CQ122" s="47">
        <f t="shared" si="187"/>
        <v>0</v>
      </c>
      <c r="CR122" s="47">
        <f t="shared" si="187"/>
        <v>0</v>
      </c>
      <c r="CS122" s="47">
        <f t="shared" si="187"/>
        <v>0</v>
      </c>
      <c r="CT122" s="47">
        <f t="shared" si="187"/>
        <v>0</v>
      </c>
      <c r="CU122" s="47">
        <f t="shared" si="187"/>
        <v>0</v>
      </c>
      <c r="CV122" s="47">
        <f t="shared" si="187"/>
        <v>0</v>
      </c>
      <c r="CW122" s="47">
        <f t="shared" ref="CW122:DQ122" si="188">CW121*1000*$J$8*$J$9</f>
        <v>0</v>
      </c>
      <c r="CX122" s="47">
        <f t="shared" si="188"/>
        <v>0</v>
      </c>
      <c r="CY122" s="47">
        <f t="shared" si="188"/>
        <v>0</v>
      </c>
      <c r="CZ122" s="47">
        <f t="shared" si="188"/>
        <v>0</v>
      </c>
      <c r="DA122" s="47">
        <f t="shared" si="188"/>
        <v>0</v>
      </c>
      <c r="DB122" s="47">
        <f t="shared" si="188"/>
        <v>0</v>
      </c>
      <c r="DC122" s="47">
        <f t="shared" si="188"/>
        <v>0</v>
      </c>
      <c r="DD122" s="47">
        <f t="shared" si="188"/>
        <v>0</v>
      </c>
      <c r="DE122" s="47">
        <f t="shared" si="188"/>
        <v>0</v>
      </c>
      <c r="DF122" s="47">
        <f t="shared" si="188"/>
        <v>0</v>
      </c>
      <c r="DG122" s="47">
        <f t="shared" si="188"/>
        <v>0</v>
      </c>
      <c r="DH122" s="47">
        <f t="shared" si="188"/>
        <v>0</v>
      </c>
      <c r="DI122" s="47">
        <f t="shared" si="188"/>
        <v>0</v>
      </c>
      <c r="DJ122" s="47">
        <f t="shared" si="188"/>
        <v>0</v>
      </c>
      <c r="DK122" s="47">
        <f t="shared" si="188"/>
        <v>0</v>
      </c>
      <c r="DL122" s="47">
        <f t="shared" si="188"/>
        <v>0</v>
      </c>
      <c r="DM122" s="47">
        <f t="shared" si="188"/>
        <v>0</v>
      </c>
      <c r="DN122" s="47">
        <f t="shared" si="188"/>
        <v>0</v>
      </c>
      <c r="DO122" s="47">
        <f t="shared" si="188"/>
        <v>0</v>
      </c>
      <c r="DP122" s="47">
        <f t="shared" si="188"/>
        <v>0</v>
      </c>
      <c r="DQ122" s="47">
        <f t="shared" si="188"/>
        <v>0</v>
      </c>
    </row>
    <row r="123" spans="1:121" x14ac:dyDescent="0.25">
      <c r="BL123" s="50" t="s">
        <v>4</v>
      </c>
      <c r="BM123" s="50" t="s">
        <v>168</v>
      </c>
      <c r="BN123" s="50"/>
      <c r="BO123" s="50"/>
      <c r="BP123" s="56">
        <f t="shared" si="184"/>
        <v>0</v>
      </c>
      <c r="BQ123" s="56">
        <f t="shared" ref="BQ123:CV123" si="189">BQ120+BQ122</f>
        <v>0</v>
      </c>
      <c r="BR123" s="56">
        <f t="shared" si="189"/>
        <v>0</v>
      </c>
      <c r="BS123" s="56">
        <f t="shared" si="189"/>
        <v>0</v>
      </c>
      <c r="BT123" s="56">
        <f t="shared" si="189"/>
        <v>0</v>
      </c>
      <c r="BU123" s="56">
        <f t="shared" si="189"/>
        <v>0</v>
      </c>
      <c r="BV123" s="56">
        <f t="shared" si="189"/>
        <v>0</v>
      </c>
      <c r="BW123" s="56">
        <f t="shared" si="189"/>
        <v>0</v>
      </c>
      <c r="BX123" s="56">
        <f t="shared" si="189"/>
        <v>0</v>
      </c>
      <c r="BY123" s="56">
        <f t="shared" si="189"/>
        <v>0</v>
      </c>
      <c r="BZ123" s="56">
        <f t="shared" si="189"/>
        <v>0</v>
      </c>
      <c r="CA123" s="56">
        <f t="shared" si="189"/>
        <v>0</v>
      </c>
      <c r="CB123" s="56">
        <f t="shared" si="189"/>
        <v>0</v>
      </c>
      <c r="CC123" s="56">
        <f t="shared" si="189"/>
        <v>0</v>
      </c>
      <c r="CD123" s="56">
        <f t="shared" si="189"/>
        <v>0</v>
      </c>
      <c r="CE123" s="56">
        <f t="shared" si="189"/>
        <v>0</v>
      </c>
      <c r="CF123" s="56">
        <f t="shared" si="189"/>
        <v>0</v>
      </c>
      <c r="CG123" s="56">
        <f t="shared" si="189"/>
        <v>0</v>
      </c>
      <c r="CH123" s="56">
        <f t="shared" si="189"/>
        <v>0</v>
      </c>
      <c r="CI123" s="56">
        <f t="shared" si="189"/>
        <v>0</v>
      </c>
      <c r="CJ123" s="56">
        <f t="shared" si="189"/>
        <v>0</v>
      </c>
      <c r="CK123" s="56">
        <f t="shared" si="189"/>
        <v>0</v>
      </c>
      <c r="CL123" s="56">
        <f t="shared" si="189"/>
        <v>0</v>
      </c>
      <c r="CM123" s="56">
        <f t="shared" si="189"/>
        <v>0</v>
      </c>
      <c r="CN123" s="56">
        <f t="shared" si="189"/>
        <v>0</v>
      </c>
      <c r="CO123" s="56">
        <f t="shared" si="189"/>
        <v>0</v>
      </c>
      <c r="CP123" s="56">
        <f t="shared" si="189"/>
        <v>0</v>
      </c>
      <c r="CQ123" s="56">
        <f t="shared" si="189"/>
        <v>0</v>
      </c>
      <c r="CR123" s="56">
        <f t="shared" si="189"/>
        <v>0</v>
      </c>
      <c r="CS123" s="56">
        <f t="shared" si="189"/>
        <v>0</v>
      </c>
      <c r="CT123" s="56">
        <f t="shared" si="189"/>
        <v>0</v>
      </c>
      <c r="CU123" s="56">
        <f t="shared" si="189"/>
        <v>0</v>
      </c>
      <c r="CV123" s="56">
        <f t="shared" si="189"/>
        <v>0</v>
      </c>
      <c r="CW123" s="56">
        <f t="shared" ref="CW123:DQ123" si="190">CW120+CW122</f>
        <v>0</v>
      </c>
      <c r="CX123" s="56">
        <f t="shared" si="190"/>
        <v>0</v>
      </c>
      <c r="CY123" s="56">
        <f t="shared" si="190"/>
        <v>0</v>
      </c>
      <c r="CZ123" s="56">
        <f t="shared" si="190"/>
        <v>0</v>
      </c>
      <c r="DA123" s="56">
        <f t="shared" si="190"/>
        <v>0</v>
      </c>
      <c r="DB123" s="56">
        <f t="shared" si="190"/>
        <v>0</v>
      </c>
      <c r="DC123" s="56">
        <f t="shared" si="190"/>
        <v>0</v>
      </c>
      <c r="DD123" s="56">
        <f t="shared" si="190"/>
        <v>0</v>
      </c>
      <c r="DE123" s="56">
        <f t="shared" si="190"/>
        <v>0</v>
      </c>
      <c r="DF123" s="56">
        <f t="shared" si="190"/>
        <v>0</v>
      </c>
      <c r="DG123" s="56">
        <f t="shared" si="190"/>
        <v>0</v>
      </c>
      <c r="DH123" s="56">
        <f t="shared" si="190"/>
        <v>0</v>
      </c>
      <c r="DI123" s="56">
        <f t="shared" si="190"/>
        <v>0</v>
      </c>
      <c r="DJ123" s="56">
        <f t="shared" si="190"/>
        <v>0</v>
      </c>
      <c r="DK123" s="56">
        <f t="shared" si="190"/>
        <v>0</v>
      </c>
      <c r="DL123" s="56">
        <f t="shared" si="190"/>
        <v>0</v>
      </c>
      <c r="DM123" s="56">
        <f t="shared" si="190"/>
        <v>0</v>
      </c>
      <c r="DN123" s="56">
        <f t="shared" si="190"/>
        <v>0</v>
      </c>
      <c r="DO123" s="56">
        <f t="shared" si="190"/>
        <v>0</v>
      </c>
      <c r="DP123" s="56">
        <f t="shared" si="190"/>
        <v>0</v>
      </c>
      <c r="DQ123" s="56">
        <f t="shared" si="190"/>
        <v>0</v>
      </c>
    </row>
  </sheetData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E00-000000000000}">
  <dimension ref="A1:DQ123"/>
  <sheetViews>
    <sheetView showGridLines="0" topLeftCell="A14" workbookViewId="0">
      <selection activeCell="CC115" sqref="CC115"/>
    </sheetView>
  </sheetViews>
  <sheetFormatPr defaultRowHeight="15" x14ac:dyDescent="0.25"/>
  <cols>
    <col min="2" max="2" width="29.85546875" customWidth="1"/>
    <col min="3" max="3" width="25.5703125" customWidth="1"/>
    <col min="4" max="5" width="26.7109375" customWidth="1"/>
    <col min="6" max="6" width="16.85546875" customWidth="1"/>
    <col min="7" max="8" width="14.42578125" customWidth="1"/>
    <col min="10" max="11" width="14.5703125" customWidth="1"/>
    <col min="65" max="65" width="27.5703125" customWidth="1"/>
    <col min="69" max="101" width="10.5703125" bestFit="1" customWidth="1"/>
  </cols>
  <sheetData>
    <row r="1" spans="1:121" x14ac:dyDescent="0.25">
      <c r="A1" s="6" t="s">
        <v>174</v>
      </c>
    </row>
    <row r="2" spans="1:121" x14ac:dyDescent="0.25">
      <c r="A2" s="6" t="s">
        <v>175</v>
      </c>
    </row>
    <row r="3" spans="1:121" x14ac:dyDescent="0.25">
      <c r="G3" s="34" t="str">
        <f>A18&amp;" 2018"</f>
        <v>15_RP 2018</v>
      </c>
      <c r="H3" s="34" t="s">
        <v>138</v>
      </c>
      <c r="J3" s="34" t="s">
        <v>122</v>
      </c>
      <c r="K3" s="34"/>
    </row>
    <row r="4" spans="1:121" x14ac:dyDescent="0.25">
      <c r="G4" s="35">
        <v>0</v>
      </c>
      <c r="H4" s="36" t="s">
        <v>139</v>
      </c>
      <c r="J4" s="54">
        <v>91239.132511703443</v>
      </c>
      <c r="K4" s="36" t="s">
        <v>160</v>
      </c>
    </row>
    <row r="5" spans="1:121" x14ac:dyDescent="0.25">
      <c r="G5" s="41">
        <f>INDEX(amm_prop,MATCH(A15,Chem_assumptions!$A$36:$A$56,0),1)</f>
        <v>0</v>
      </c>
      <c r="H5" s="36" t="str">
        <f t="shared" ref="H5" si="0">"amm_2018_"&amp;A15</f>
        <v>amm_2018_15_RP</v>
      </c>
      <c r="J5" s="54">
        <v>52546.097258049114</v>
      </c>
      <c r="K5" s="36" t="s">
        <v>161</v>
      </c>
    </row>
    <row r="6" spans="1:121" x14ac:dyDescent="0.25">
      <c r="G6" s="41">
        <f>INDEX(amm_prop,MATCH(A16,Chem_assumptions!$A$36:$A$56,0),2)</f>
        <v>0</v>
      </c>
      <c r="H6" s="36" t="str">
        <f>"amm_2050_"&amp;A15</f>
        <v>amm_2050_15_RP</v>
      </c>
      <c r="J6" s="54">
        <v>60189.165950128976</v>
      </c>
      <c r="K6" s="36" t="s">
        <v>162</v>
      </c>
    </row>
    <row r="7" spans="1:121" x14ac:dyDescent="0.25">
      <c r="J7" s="51">
        <v>0.8</v>
      </c>
      <c r="K7" s="36" t="s">
        <v>163</v>
      </c>
    </row>
    <row r="8" spans="1:121" x14ac:dyDescent="0.25">
      <c r="J8" s="51">
        <v>250</v>
      </c>
      <c r="K8" s="36" t="s">
        <v>166</v>
      </c>
    </row>
    <row r="9" spans="1:121" x14ac:dyDescent="0.25">
      <c r="J9" s="52">
        <v>3.6E-9</v>
      </c>
      <c r="K9" s="36" t="s">
        <v>164</v>
      </c>
    </row>
    <row r="10" spans="1:121" x14ac:dyDescent="0.25">
      <c r="J10" s="51">
        <v>0</v>
      </c>
      <c r="K10" s="36" t="s">
        <v>165</v>
      </c>
    </row>
    <row r="12" spans="1:121" x14ac:dyDescent="0.25">
      <c r="L12">
        <v>2019</v>
      </c>
      <c r="M12">
        <v>2020</v>
      </c>
      <c r="N12">
        <v>2021</v>
      </c>
      <c r="O12">
        <v>2022</v>
      </c>
      <c r="P12">
        <v>2023</v>
      </c>
      <c r="Q12">
        <v>2024</v>
      </c>
      <c r="R12">
        <v>2025</v>
      </c>
      <c r="S12">
        <v>2026</v>
      </c>
      <c r="T12">
        <v>2027</v>
      </c>
      <c r="U12">
        <v>2028</v>
      </c>
      <c r="V12">
        <v>2029</v>
      </c>
      <c r="W12">
        <v>2030</v>
      </c>
      <c r="X12">
        <v>2031</v>
      </c>
      <c r="Y12">
        <v>2032</v>
      </c>
      <c r="Z12">
        <v>2033</v>
      </c>
      <c r="AA12">
        <v>2034</v>
      </c>
      <c r="AB12">
        <v>2035</v>
      </c>
      <c r="AC12">
        <v>2036</v>
      </c>
      <c r="AD12">
        <v>2037</v>
      </c>
      <c r="AE12">
        <v>2038</v>
      </c>
      <c r="AF12">
        <v>2039</v>
      </c>
      <c r="AG12">
        <v>2040</v>
      </c>
      <c r="AH12">
        <v>2041</v>
      </c>
      <c r="AI12">
        <v>2042</v>
      </c>
      <c r="AJ12">
        <v>2043</v>
      </c>
      <c r="AK12">
        <v>2044</v>
      </c>
      <c r="AL12">
        <v>2045</v>
      </c>
      <c r="AM12">
        <v>2046</v>
      </c>
      <c r="AN12">
        <v>2047</v>
      </c>
      <c r="AO12">
        <v>2048</v>
      </c>
      <c r="AP12">
        <v>2049</v>
      </c>
      <c r="AQ12">
        <v>2050</v>
      </c>
      <c r="AR12">
        <v>2051</v>
      </c>
      <c r="AS12">
        <v>2052</v>
      </c>
      <c r="AT12">
        <v>2053</v>
      </c>
      <c r="AU12">
        <v>2054</v>
      </c>
      <c r="AV12">
        <v>2055</v>
      </c>
      <c r="AW12">
        <v>2056</v>
      </c>
      <c r="AX12">
        <v>2057</v>
      </c>
      <c r="AY12">
        <v>2058</v>
      </c>
      <c r="AZ12">
        <v>2059</v>
      </c>
      <c r="BA12">
        <v>2060</v>
      </c>
      <c r="BB12">
        <v>2061</v>
      </c>
      <c r="BC12">
        <v>2062</v>
      </c>
      <c r="BD12">
        <v>2063</v>
      </c>
      <c r="BE12">
        <v>2064</v>
      </c>
      <c r="BF12">
        <v>2065</v>
      </c>
      <c r="BG12">
        <v>2066</v>
      </c>
      <c r="BH12">
        <v>2067</v>
      </c>
      <c r="BI12">
        <v>2068</v>
      </c>
      <c r="BJ12">
        <v>2069</v>
      </c>
      <c r="BK12">
        <v>2070</v>
      </c>
      <c r="BL12" s="6" t="s">
        <v>140</v>
      </c>
    </row>
    <row r="13" spans="1:121" x14ac:dyDescent="0.25">
      <c r="A13" s="1" t="s">
        <v>99</v>
      </c>
      <c r="B13" s="1"/>
      <c r="C13" s="1"/>
      <c r="D13" s="1"/>
      <c r="E13" s="1"/>
      <c r="F13" s="1"/>
      <c r="G13" s="1"/>
      <c r="H13" s="28" t="s">
        <v>132</v>
      </c>
      <c r="I13" s="29"/>
      <c r="J13" s="29"/>
      <c r="K13" s="30" t="s">
        <v>133</v>
      </c>
      <c r="L13" s="27" t="s">
        <v>137</v>
      </c>
      <c r="M13" s="31"/>
      <c r="N13" s="31"/>
      <c r="O13" s="31"/>
      <c r="P13" s="31"/>
      <c r="Q13" s="31"/>
      <c r="R13" s="31"/>
      <c r="S13" s="31"/>
      <c r="T13" s="31"/>
      <c r="U13" s="31"/>
      <c r="V13" s="31"/>
      <c r="W13" s="31"/>
      <c r="X13" s="31"/>
      <c r="Y13" s="31"/>
      <c r="Z13" s="31"/>
      <c r="AA13" s="31"/>
      <c r="AB13" s="31"/>
      <c r="AC13" s="31"/>
      <c r="AD13" s="31"/>
      <c r="AE13" s="31"/>
      <c r="AF13" s="31"/>
      <c r="AG13" s="31"/>
      <c r="AH13" s="31"/>
      <c r="AI13" s="31"/>
      <c r="AJ13" s="31"/>
      <c r="AK13" s="31"/>
      <c r="AL13" s="31"/>
      <c r="AM13" s="31"/>
      <c r="AN13" s="31"/>
      <c r="AO13" s="31"/>
      <c r="AP13" s="31"/>
      <c r="AQ13" s="31"/>
      <c r="AR13" s="31"/>
      <c r="AS13" s="31"/>
      <c r="AT13" s="31"/>
      <c r="AU13" s="31"/>
      <c r="AV13" s="31"/>
      <c r="AW13" s="31"/>
      <c r="AX13" s="31"/>
      <c r="AY13" s="31"/>
      <c r="AZ13" s="31"/>
      <c r="BA13" s="31"/>
      <c r="BB13" s="31"/>
      <c r="BC13" s="31"/>
      <c r="BD13" s="31"/>
      <c r="BE13" s="31"/>
      <c r="BF13" s="31"/>
      <c r="BG13" s="31"/>
      <c r="BH13" s="31"/>
      <c r="BI13" s="31"/>
      <c r="BJ13" s="31"/>
      <c r="BK13" s="31"/>
      <c r="BL13" s="37" t="s">
        <v>141</v>
      </c>
      <c r="BM13" s="38"/>
      <c r="BN13" s="39" t="s">
        <v>142</v>
      </c>
      <c r="BO13" s="38"/>
      <c r="BP13" s="40" t="s">
        <v>143</v>
      </c>
      <c r="BQ13" s="32"/>
      <c r="BR13" s="32"/>
      <c r="BS13" s="32"/>
      <c r="BT13" s="32"/>
      <c r="BU13" s="32"/>
      <c r="BV13" s="32"/>
      <c r="BW13" s="32"/>
      <c r="BX13" s="32"/>
      <c r="BY13" s="32"/>
      <c r="BZ13" s="32"/>
      <c r="CA13" s="32"/>
      <c r="CB13" s="32"/>
      <c r="CC13" s="32"/>
      <c r="CD13" s="32"/>
      <c r="CE13" s="32"/>
      <c r="CF13" s="32"/>
      <c r="CG13" s="32"/>
      <c r="CH13" s="32"/>
      <c r="CI13" s="32"/>
      <c r="CJ13" s="32"/>
      <c r="CK13" s="32"/>
      <c r="CL13" s="32"/>
      <c r="CM13" s="32"/>
      <c r="CN13" s="32"/>
      <c r="CO13" s="32"/>
      <c r="CP13" s="32"/>
      <c r="CQ13" s="32"/>
      <c r="CR13" s="32"/>
      <c r="CS13" s="32"/>
      <c r="CT13" s="32"/>
      <c r="CU13" s="32"/>
      <c r="CV13" s="32"/>
      <c r="CW13" s="32"/>
      <c r="CX13" s="32"/>
      <c r="CY13" s="32"/>
      <c r="CZ13" s="32"/>
      <c r="DA13" s="32"/>
      <c r="DB13" s="32"/>
      <c r="DC13" s="32"/>
      <c r="DD13" s="32"/>
      <c r="DE13" s="32"/>
      <c r="DF13" s="32"/>
      <c r="DG13" s="32"/>
      <c r="DH13" s="32"/>
      <c r="DI13" s="32"/>
      <c r="DJ13" s="32"/>
      <c r="DK13" s="32"/>
      <c r="DL13" s="32"/>
      <c r="DM13" s="32"/>
      <c r="DN13" s="32"/>
      <c r="DO13" s="32"/>
      <c r="DP13" s="32"/>
      <c r="DQ13" s="32"/>
    </row>
    <row r="14" spans="1:121" x14ac:dyDescent="0.25">
      <c r="A14" s="2" t="s">
        <v>0</v>
      </c>
      <c r="B14" s="2" t="s">
        <v>1</v>
      </c>
      <c r="C14" s="2" t="s">
        <v>66</v>
      </c>
      <c r="D14" s="2" t="s">
        <v>2</v>
      </c>
      <c r="E14" s="37" t="s">
        <v>173</v>
      </c>
      <c r="F14" s="3" t="s">
        <v>171</v>
      </c>
      <c r="G14" s="3" t="s">
        <v>3</v>
      </c>
      <c r="H14" s="31" t="s">
        <v>0</v>
      </c>
      <c r="I14" s="31" t="s">
        <v>134</v>
      </c>
      <c r="J14" s="31" t="s">
        <v>135</v>
      </c>
      <c r="K14" s="32" t="s">
        <v>136</v>
      </c>
      <c r="L14" s="31" t="str">
        <f t="shared" ref="L14:AQ14" si="1">"EI_"&amp;L12</f>
        <v>EI_2019</v>
      </c>
      <c r="M14" s="31" t="str">
        <f t="shared" si="1"/>
        <v>EI_2020</v>
      </c>
      <c r="N14" s="31" t="str">
        <f t="shared" si="1"/>
        <v>EI_2021</v>
      </c>
      <c r="O14" s="31" t="str">
        <f t="shared" si="1"/>
        <v>EI_2022</v>
      </c>
      <c r="P14" s="31" t="str">
        <f t="shared" si="1"/>
        <v>EI_2023</v>
      </c>
      <c r="Q14" s="31" t="str">
        <f t="shared" si="1"/>
        <v>EI_2024</v>
      </c>
      <c r="R14" s="31" t="str">
        <f t="shared" si="1"/>
        <v>EI_2025</v>
      </c>
      <c r="S14" s="31" t="str">
        <f t="shared" si="1"/>
        <v>EI_2026</v>
      </c>
      <c r="T14" s="31" t="str">
        <f t="shared" si="1"/>
        <v>EI_2027</v>
      </c>
      <c r="U14" s="31" t="str">
        <f t="shared" si="1"/>
        <v>EI_2028</v>
      </c>
      <c r="V14" s="31" t="str">
        <f t="shared" si="1"/>
        <v>EI_2029</v>
      </c>
      <c r="W14" s="31" t="str">
        <f t="shared" si="1"/>
        <v>EI_2030</v>
      </c>
      <c r="X14" s="31" t="str">
        <f t="shared" si="1"/>
        <v>EI_2031</v>
      </c>
      <c r="Y14" s="31" t="str">
        <f t="shared" si="1"/>
        <v>EI_2032</v>
      </c>
      <c r="Z14" s="31" t="str">
        <f t="shared" si="1"/>
        <v>EI_2033</v>
      </c>
      <c r="AA14" s="31" t="str">
        <f t="shared" si="1"/>
        <v>EI_2034</v>
      </c>
      <c r="AB14" s="31" t="str">
        <f t="shared" si="1"/>
        <v>EI_2035</v>
      </c>
      <c r="AC14" s="31" t="str">
        <f t="shared" si="1"/>
        <v>EI_2036</v>
      </c>
      <c r="AD14" s="31" t="str">
        <f t="shared" si="1"/>
        <v>EI_2037</v>
      </c>
      <c r="AE14" s="31" t="str">
        <f t="shared" si="1"/>
        <v>EI_2038</v>
      </c>
      <c r="AF14" s="31" t="str">
        <f t="shared" si="1"/>
        <v>EI_2039</v>
      </c>
      <c r="AG14" s="31" t="str">
        <f t="shared" si="1"/>
        <v>EI_2040</v>
      </c>
      <c r="AH14" s="31" t="str">
        <f t="shared" si="1"/>
        <v>EI_2041</v>
      </c>
      <c r="AI14" s="31" t="str">
        <f t="shared" si="1"/>
        <v>EI_2042</v>
      </c>
      <c r="AJ14" s="31" t="str">
        <f t="shared" si="1"/>
        <v>EI_2043</v>
      </c>
      <c r="AK14" s="31" t="str">
        <f t="shared" si="1"/>
        <v>EI_2044</v>
      </c>
      <c r="AL14" s="31" t="str">
        <f t="shared" si="1"/>
        <v>EI_2045</v>
      </c>
      <c r="AM14" s="31" t="str">
        <f t="shared" si="1"/>
        <v>EI_2046</v>
      </c>
      <c r="AN14" s="31" t="str">
        <f t="shared" si="1"/>
        <v>EI_2047</v>
      </c>
      <c r="AO14" s="31" t="str">
        <f t="shared" si="1"/>
        <v>EI_2048</v>
      </c>
      <c r="AP14" s="31" t="str">
        <f t="shared" si="1"/>
        <v>EI_2049</v>
      </c>
      <c r="AQ14" s="31" t="str">
        <f t="shared" si="1"/>
        <v>EI_2050</v>
      </c>
      <c r="AR14" s="31" t="str">
        <f t="shared" ref="AR14:BK14" si="2">"EI_"&amp;AR12</f>
        <v>EI_2051</v>
      </c>
      <c r="AS14" s="31" t="str">
        <f t="shared" si="2"/>
        <v>EI_2052</v>
      </c>
      <c r="AT14" s="31" t="str">
        <f t="shared" si="2"/>
        <v>EI_2053</v>
      </c>
      <c r="AU14" s="31" t="str">
        <f t="shared" si="2"/>
        <v>EI_2054</v>
      </c>
      <c r="AV14" s="31" t="str">
        <f t="shared" si="2"/>
        <v>EI_2055</v>
      </c>
      <c r="AW14" s="31" t="str">
        <f t="shared" si="2"/>
        <v>EI_2056</v>
      </c>
      <c r="AX14" s="31" t="str">
        <f t="shared" si="2"/>
        <v>EI_2057</v>
      </c>
      <c r="AY14" s="31" t="str">
        <f t="shared" si="2"/>
        <v>EI_2058</v>
      </c>
      <c r="AZ14" s="31" t="str">
        <f t="shared" si="2"/>
        <v>EI_2059</v>
      </c>
      <c r="BA14" s="31" t="str">
        <f t="shared" si="2"/>
        <v>EI_2060</v>
      </c>
      <c r="BB14" s="31" t="str">
        <f t="shared" si="2"/>
        <v>EI_2061</v>
      </c>
      <c r="BC14" s="31" t="str">
        <f t="shared" si="2"/>
        <v>EI_2062</v>
      </c>
      <c r="BD14" s="31" t="str">
        <f t="shared" si="2"/>
        <v>EI_2063</v>
      </c>
      <c r="BE14" s="31" t="str">
        <f t="shared" si="2"/>
        <v>EI_2064</v>
      </c>
      <c r="BF14" s="31" t="str">
        <f t="shared" si="2"/>
        <v>EI_2065</v>
      </c>
      <c r="BG14" s="31" t="str">
        <f t="shared" si="2"/>
        <v>EI_2066</v>
      </c>
      <c r="BH14" s="31" t="str">
        <f t="shared" si="2"/>
        <v>EI_2067</v>
      </c>
      <c r="BI14" s="31" t="str">
        <f t="shared" si="2"/>
        <v>EI_2068</v>
      </c>
      <c r="BJ14" s="31" t="str">
        <f t="shared" si="2"/>
        <v>EI_2069</v>
      </c>
      <c r="BK14" s="31" t="str">
        <f t="shared" si="2"/>
        <v>EI_2070</v>
      </c>
      <c r="BL14" s="37" t="s">
        <v>144</v>
      </c>
      <c r="BM14" s="37" t="s">
        <v>145</v>
      </c>
      <c r="BN14" s="37"/>
      <c r="BO14" s="37"/>
      <c r="BP14" s="32">
        <v>2017</v>
      </c>
      <c r="BQ14" s="32">
        <v>2018</v>
      </c>
      <c r="BR14" s="32">
        <v>2019</v>
      </c>
      <c r="BS14" s="32">
        <v>2020</v>
      </c>
      <c r="BT14" s="32">
        <v>2021</v>
      </c>
      <c r="BU14" s="32">
        <v>2022</v>
      </c>
      <c r="BV14" s="32">
        <v>2023</v>
      </c>
      <c r="BW14" s="32">
        <v>2024</v>
      </c>
      <c r="BX14" s="32">
        <v>2025</v>
      </c>
      <c r="BY14" s="32">
        <v>2026</v>
      </c>
      <c r="BZ14" s="32">
        <v>2027</v>
      </c>
      <c r="CA14" s="32">
        <v>2028</v>
      </c>
      <c r="CB14" s="32">
        <v>2029</v>
      </c>
      <c r="CC14" s="32">
        <v>2030</v>
      </c>
      <c r="CD14" s="32">
        <v>2031</v>
      </c>
      <c r="CE14" s="32">
        <v>2032</v>
      </c>
      <c r="CF14" s="32">
        <v>2033</v>
      </c>
      <c r="CG14" s="32">
        <v>2034</v>
      </c>
      <c r="CH14" s="32">
        <v>2035</v>
      </c>
      <c r="CI14" s="32">
        <v>2036</v>
      </c>
      <c r="CJ14" s="32">
        <v>2037</v>
      </c>
      <c r="CK14" s="32">
        <v>2038</v>
      </c>
      <c r="CL14" s="32">
        <v>2039</v>
      </c>
      <c r="CM14" s="32">
        <v>2040</v>
      </c>
      <c r="CN14" s="32">
        <v>2041</v>
      </c>
      <c r="CO14" s="32">
        <v>2042</v>
      </c>
      <c r="CP14" s="32">
        <v>2043</v>
      </c>
      <c r="CQ14" s="32">
        <v>2044</v>
      </c>
      <c r="CR14" s="32">
        <v>2045</v>
      </c>
      <c r="CS14" s="32">
        <v>2046</v>
      </c>
      <c r="CT14" s="32">
        <v>2047</v>
      </c>
      <c r="CU14" s="32">
        <v>2048</v>
      </c>
      <c r="CV14" s="32">
        <v>2049</v>
      </c>
      <c r="CW14" s="32">
        <v>2050</v>
      </c>
      <c r="CX14" s="32">
        <v>2051</v>
      </c>
      <c r="CY14" s="32">
        <v>2052</v>
      </c>
      <c r="CZ14" s="32">
        <v>2053</v>
      </c>
      <c r="DA14" s="32">
        <v>2054</v>
      </c>
      <c r="DB14" s="32">
        <v>2055</v>
      </c>
      <c r="DC14" s="32">
        <v>2056</v>
      </c>
      <c r="DD14" s="32">
        <v>2057</v>
      </c>
      <c r="DE14" s="32">
        <v>2058</v>
      </c>
      <c r="DF14" s="32">
        <v>2059</v>
      </c>
      <c r="DG14" s="32">
        <v>2060</v>
      </c>
      <c r="DH14" s="32">
        <v>2061</v>
      </c>
      <c r="DI14" s="32">
        <v>2062</v>
      </c>
      <c r="DJ14" s="32">
        <v>2063</v>
      </c>
      <c r="DK14" s="32">
        <v>2064</v>
      </c>
      <c r="DL14" s="32">
        <v>2065</v>
      </c>
      <c r="DM14" s="32">
        <v>2066</v>
      </c>
      <c r="DN14" s="32">
        <v>2067</v>
      </c>
      <c r="DO14" s="32">
        <v>2068</v>
      </c>
      <c r="DP14" s="32">
        <v>2069</v>
      </c>
      <c r="DQ14" s="32">
        <v>2070</v>
      </c>
    </row>
    <row r="15" spans="1:121" x14ac:dyDescent="0.25">
      <c r="A15" t="s">
        <v>51</v>
      </c>
      <c r="B15" t="s">
        <v>5</v>
      </c>
      <c r="C15" t="s">
        <v>5</v>
      </c>
      <c r="D15" t="s">
        <v>172</v>
      </c>
      <c r="E15" s="46" t="s">
        <v>37</v>
      </c>
      <c r="F15" s="4">
        <v>6.4897643957328013</v>
      </c>
      <c r="G15" s="4">
        <v>6.7903625429640009</v>
      </c>
      <c r="H15">
        <f>MATCH(A15,Production_est!$A$4:$A$339,0)</f>
        <v>225</v>
      </c>
      <c r="I15">
        <f>IFERROR(MATCH(E15,Production_est!$D$4:$D$339,0),"-")</f>
        <v>3</v>
      </c>
      <c r="J15" s="4" cm="1">
        <f t="array" ref="J15">IFERROR(INDEX(Production_est!$E$4:$E$339,I15+H15-1),"-")</f>
        <v>900.64</v>
      </c>
      <c r="K15" s="33">
        <f t="shared" ref="K15:K46" si="3">IFERROR(G15/J15,0)</f>
        <v>7.5394858577944581E-3</v>
      </c>
      <c r="L15" s="33">
        <f t="shared" ref="L15:AP22" si="4">K15*(1-$G$4)</f>
        <v>7.5394858577944581E-3</v>
      </c>
      <c r="M15" s="33">
        <f t="shared" si="4"/>
        <v>7.5394858577944581E-3</v>
      </c>
      <c r="N15" s="33">
        <f t="shared" si="4"/>
        <v>7.5394858577944581E-3</v>
      </c>
      <c r="O15" s="33">
        <f t="shared" si="4"/>
        <v>7.5394858577944581E-3</v>
      </c>
      <c r="P15" s="33">
        <f t="shared" si="4"/>
        <v>7.5394858577944581E-3</v>
      </c>
      <c r="Q15" s="33">
        <f t="shared" si="4"/>
        <v>7.5394858577944581E-3</v>
      </c>
      <c r="R15" s="33">
        <f t="shared" si="4"/>
        <v>7.5394858577944581E-3</v>
      </c>
      <c r="S15" s="33">
        <f t="shared" si="4"/>
        <v>7.5394858577944581E-3</v>
      </c>
      <c r="T15" s="33">
        <f t="shared" si="4"/>
        <v>7.5394858577944581E-3</v>
      </c>
      <c r="U15" s="33">
        <f t="shared" si="4"/>
        <v>7.5394858577944581E-3</v>
      </c>
      <c r="V15" s="33">
        <f t="shared" si="4"/>
        <v>7.5394858577944581E-3</v>
      </c>
      <c r="W15" s="33">
        <f t="shared" si="4"/>
        <v>7.5394858577944581E-3</v>
      </c>
      <c r="X15" s="33">
        <f t="shared" si="4"/>
        <v>7.5394858577944581E-3</v>
      </c>
      <c r="Y15" s="33">
        <f t="shared" si="4"/>
        <v>7.5394858577944581E-3</v>
      </c>
      <c r="Z15" s="33">
        <f t="shared" si="4"/>
        <v>7.5394858577944581E-3</v>
      </c>
      <c r="AA15" s="33">
        <f t="shared" si="4"/>
        <v>7.5394858577944581E-3</v>
      </c>
      <c r="AB15" s="33">
        <f t="shared" si="4"/>
        <v>7.5394858577944581E-3</v>
      </c>
      <c r="AC15" s="33">
        <f t="shared" si="4"/>
        <v>7.5394858577944581E-3</v>
      </c>
      <c r="AD15" s="33">
        <f t="shared" si="4"/>
        <v>7.5394858577944581E-3</v>
      </c>
      <c r="AE15" s="33">
        <f t="shared" si="4"/>
        <v>7.5394858577944581E-3</v>
      </c>
      <c r="AF15" s="33">
        <f t="shared" si="4"/>
        <v>7.5394858577944581E-3</v>
      </c>
      <c r="AG15" s="33">
        <f t="shared" si="4"/>
        <v>7.5394858577944581E-3</v>
      </c>
      <c r="AH15" s="33">
        <f t="shared" si="4"/>
        <v>7.5394858577944581E-3</v>
      </c>
      <c r="AI15" s="33">
        <f t="shared" si="4"/>
        <v>7.5394858577944581E-3</v>
      </c>
      <c r="AJ15" s="33">
        <f t="shared" si="4"/>
        <v>7.5394858577944581E-3</v>
      </c>
      <c r="AK15" s="33">
        <f t="shared" si="4"/>
        <v>7.5394858577944581E-3</v>
      </c>
      <c r="AL15" s="33">
        <f t="shared" si="4"/>
        <v>7.5394858577944581E-3</v>
      </c>
      <c r="AM15" s="33">
        <f t="shared" si="4"/>
        <v>7.5394858577944581E-3</v>
      </c>
      <c r="AN15" s="33">
        <f t="shared" si="4"/>
        <v>7.5394858577944581E-3</v>
      </c>
      <c r="AO15" s="33">
        <f t="shared" si="4"/>
        <v>7.5394858577944581E-3</v>
      </c>
      <c r="AP15" s="33">
        <f t="shared" si="4"/>
        <v>7.5394858577944581E-3</v>
      </c>
      <c r="AQ15" s="33">
        <f t="shared" ref="AQ15:BK15" si="5">AP15*(1-$G$4)</f>
        <v>7.5394858577944581E-3</v>
      </c>
      <c r="AR15" s="33">
        <f t="shared" si="5"/>
        <v>7.5394858577944581E-3</v>
      </c>
      <c r="AS15" s="33">
        <f t="shared" si="5"/>
        <v>7.5394858577944581E-3</v>
      </c>
      <c r="AT15" s="33">
        <f t="shared" si="5"/>
        <v>7.5394858577944581E-3</v>
      </c>
      <c r="AU15" s="33">
        <f t="shared" si="5"/>
        <v>7.5394858577944581E-3</v>
      </c>
      <c r="AV15" s="33">
        <f t="shared" si="5"/>
        <v>7.5394858577944581E-3</v>
      </c>
      <c r="AW15" s="33">
        <f t="shared" si="5"/>
        <v>7.5394858577944581E-3</v>
      </c>
      <c r="AX15" s="33">
        <f t="shared" si="5"/>
        <v>7.5394858577944581E-3</v>
      </c>
      <c r="AY15" s="33">
        <f t="shared" si="5"/>
        <v>7.5394858577944581E-3</v>
      </c>
      <c r="AZ15" s="33">
        <f t="shared" si="5"/>
        <v>7.5394858577944581E-3</v>
      </c>
      <c r="BA15" s="33">
        <f t="shared" si="5"/>
        <v>7.5394858577944581E-3</v>
      </c>
      <c r="BB15" s="33">
        <f t="shared" si="5"/>
        <v>7.5394858577944581E-3</v>
      </c>
      <c r="BC15" s="33">
        <f t="shared" si="5"/>
        <v>7.5394858577944581E-3</v>
      </c>
      <c r="BD15" s="33">
        <f t="shared" si="5"/>
        <v>7.5394858577944581E-3</v>
      </c>
      <c r="BE15" s="33">
        <f t="shared" si="5"/>
        <v>7.5394858577944581E-3</v>
      </c>
      <c r="BF15" s="33">
        <f t="shared" si="5"/>
        <v>7.5394858577944581E-3</v>
      </c>
      <c r="BG15" s="33">
        <f t="shared" si="5"/>
        <v>7.5394858577944581E-3</v>
      </c>
      <c r="BH15" s="33">
        <f t="shared" si="5"/>
        <v>7.5394858577944581E-3</v>
      </c>
      <c r="BI15" s="33">
        <f t="shared" si="5"/>
        <v>7.5394858577944581E-3</v>
      </c>
      <c r="BJ15" s="33">
        <f t="shared" si="5"/>
        <v>7.5394858577944581E-3</v>
      </c>
      <c r="BK15" s="33">
        <f t="shared" si="5"/>
        <v>7.5394858577944581E-3</v>
      </c>
      <c r="BL15" t="str">
        <f t="shared" ref="BL15:BL46" si="6">A15</f>
        <v>15_RP</v>
      </c>
      <c r="BM15" t="str">
        <f t="shared" ref="BM15:BM46" si="7">"d_nonenergy_"&amp;C15</f>
        <v>d_nonenergy_1_x_coal_thermal</v>
      </c>
      <c r="BP15" s="4">
        <f t="shared" ref="BP15:BP46" si="8">F15</f>
        <v>6.4897643957328013</v>
      </c>
      <c r="BQ15" s="4">
        <f t="shared" ref="BQ15:BQ46" si="9">G15</f>
        <v>6.7903625429640009</v>
      </c>
      <c r="BR15" s="4" cm="1">
        <f t="array" ref="BR15">L15*INDEX(prod_est,$H15+$I15-1,MATCH(BR$14,$BQ$14:$DQ$14,0))</f>
        <v>6.7903625429640009</v>
      </c>
      <c r="BS15" s="4" cm="1">
        <f t="array" ref="BS15">M15*INDEX(prod_est,$H15+$I15-1,MATCH(BS$14,$BQ$14:$DQ$14,0))</f>
        <v>5.8680275987531934</v>
      </c>
      <c r="BT15" s="4" cm="1">
        <f t="array" ref="BT15">N15*INDEX(prod_est,$H15+$I15-1,MATCH(BT$14,$BQ$14:$DQ$14,0))</f>
        <v>6.2044900627570669</v>
      </c>
      <c r="BU15" s="4" cm="1">
        <f t="array" ref="BU15">O15*INDEX(prod_est,$H15+$I15-1,MATCH(BU$14,$BQ$14:$DQ$14,0))</f>
        <v>6.5503232270702236</v>
      </c>
      <c r="BV15" s="4" cm="1">
        <f t="array" ref="BV15">P15*INDEX(prod_est,$H15+$I15-1,MATCH(BV$14,$BQ$14:$DQ$14,0))</f>
        <v>6.9055270916926697</v>
      </c>
      <c r="BW15" s="4" cm="1">
        <f t="array" ref="BW15">Q15*INDEX(prod_est,$H15+$I15-1,MATCH(BW$14,$BQ$14:$DQ$14,0))</f>
        <v>7.2701016566244077</v>
      </c>
      <c r="BX15" s="4" cm="1">
        <f t="array" ref="BX15">R15*INDEX(prod_est,$H15+$I15-1,MATCH(BX$14,$BQ$14:$DQ$14,0))</f>
        <v>7.644046921865435</v>
      </c>
      <c r="BY15" s="4" cm="1">
        <f t="array" ref="BY15">S15*INDEX(prod_est,$H15+$I15-1,MATCH(BY$14,$BQ$14:$DQ$14,0))</f>
        <v>8.0273628874157517</v>
      </c>
      <c r="BZ15" s="4" cm="1">
        <f t="array" ref="BZ15">T15*INDEX(prod_est,$H15+$I15-1,MATCH(BZ$14,$BQ$14:$DQ$14,0))</f>
        <v>8.4200495532753603</v>
      </c>
      <c r="CA15" s="4" cm="1">
        <f t="array" ref="CA15">U15*INDEX(prod_est,$H15+$I15-1,MATCH(CA$14,$BQ$14:$DQ$14,0))</f>
        <v>8.62376042956428</v>
      </c>
      <c r="CB15" s="4" cm="1">
        <f t="array" ref="CB15">V15*INDEX(prod_est,$H15+$I15-1,MATCH(CB$14,$BQ$14:$DQ$14,0))</f>
        <v>8.8274713058532015</v>
      </c>
      <c r="CC15" s="4" cm="1">
        <f t="array" ref="CC15">W15*INDEX(prod_est,$H15+$I15-1,MATCH(CC$14,$BQ$14:$DQ$14,0))</f>
        <v>9.0311821821421212</v>
      </c>
      <c r="CD15" s="4" cm="1">
        <f t="array" ref="CD15">X15*INDEX(prod_est,$H15+$I15-1,MATCH(CD$14,$BQ$14:$DQ$14,0))</f>
        <v>9.2348930584310409</v>
      </c>
      <c r="CE15" s="4" cm="1">
        <f t="array" ref="CE15">Y15*INDEX(prod_est,$H15+$I15-1,MATCH(CE$14,$BQ$14:$DQ$14,0))</f>
        <v>9.4386039347199606</v>
      </c>
      <c r="CF15" s="4" cm="1">
        <f t="array" ref="CF15">Z15*INDEX(prod_est,$H15+$I15-1,MATCH(CF$14,$BQ$14:$DQ$14,0))</f>
        <v>9.6423148110088803</v>
      </c>
      <c r="CG15" s="4" cm="1">
        <f t="array" ref="CG15">AA15*INDEX(prod_est,$H15+$I15-1,MATCH(CG$14,$BQ$14:$DQ$14,0))</f>
        <v>9.8460256872978018</v>
      </c>
      <c r="CH15" s="4" cm="1">
        <f t="array" ref="CH15">AB15*INDEX(prod_est,$H15+$I15-1,MATCH(CH$14,$BQ$14:$DQ$14,0))</f>
        <v>10.049736563586722</v>
      </c>
      <c r="CI15" s="4" cm="1">
        <f t="array" ref="CI15">AC15*INDEX(prod_est,$H15+$I15-1,MATCH(CI$14,$BQ$14:$DQ$14,0))</f>
        <v>10.253447439875641</v>
      </c>
      <c r="CJ15" s="4" cm="1">
        <f t="array" ref="CJ15">AD15*INDEX(prod_est,$H15+$I15-1,MATCH(CJ$14,$BQ$14:$DQ$14,0))</f>
        <v>10.457158316164561</v>
      </c>
      <c r="CK15" s="4" cm="1">
        <f t="array" ref="CK15">AE15*INDEX(prod_est,$H15+$I15-1,MATCH(CK$14,$BQ$14:$DQ$14,0))</f>
        <v>10.660869192453481</v>
      </c>
      <c r="CL15" s="4" cm="1">
        <f t="array" ref="CL15">AF15*INDEX(prod_est,$H15+$I15-1,MATCH(CL$14,$BQ$14:$DQ$14,0))</f>
        <v>10.8645800687424</v>
      </c>
      <c r="CM15" s="4" cm="1">
        <f t="array" ref="CM15">AG15*INDEX(prod_est,$H15+$I15-1,MATCH(CM$14,$BQ$14:$DQ$14,0))</f>
        <v>11.068290945031322</v>
      </c>
      <c r="CN15" s="4" cm="1">
        <f t="array" ref="CN15">AH15*INDEX(prod_est,$H15+$I15-1,MATCH(CN$14,$BQ$14:$DQ$14,0))</f>
        <v>11.272001821320242</v>
      </c>
      <c r="CO15" s="4" cm="1">
        <f t="array" ref="CO15">AI15*INDEX(prod_est,$H15+$I15-1,MATCH(CO$14,$BQ$14:$DQ$14,0))</f>
        <v>11.475712697609161</v>
      </c>
      <c r="CP15" s="4" cm="1">
        <f t="array" ref="CP15">AJ15*INDEX(prod_est,$H15+$I15-1,MATCH(CP$14,$BQ$14:$DQ$14,0))</f>
        <v>11.679423573898081</v>
      </c>
      <c r="CQ15" s="4" cm="1">
        <f t="array" ref="CQ15">AK15*INDEX(prod_est,$H15+$I15-1,MATCH(CQ$14,$BQ$14:$DQ$14,0))</f>
        <v>11.883134450187001</v>
      </c>
      <c r="CR15" s="4" cm="1">
        <f t="array" ref="CR15">AL15*INDEX(prod_est,$H15+$I15-1,MATCH(CR$14,$BQ$14:$DQ$14,0))</f>
        <v>12.086845326475922</v>
      </c>
      <c r="CS15" s="4" cm="1">
        <f t="array" ref="CS15">AM15*INDEX(prod_est,$H15+$I15-1,MATCH(CS$14,$BQ$14:$DQ$14,0))</f>
        <v>12.290556202764842</v>
      </c>
      <c r="CT15" s="4" cm="1">
        <f t="array" ref="CT15">AN15*INDEX(prod_est,$H15+$I15-1,MATCH(CT$14,$BQ$14:$DQ$14,0))</f>
        <v>12.494267079053762</v>
      </c>
      <c r="CU15" s="4" cm="1">
        <f t="array" ref="CU15">AO15*INDEX(prod_est,$H15+$I15-1,MATCH(CU$14,$BQ$14:$DQ$14,0))</f>
        <v>12.697977955342681</v>
      </c>
      <c r="CV15" s="4" cm="1">
        <f t="array" ref="CV15">AP15*INDEX(prod_est,$H15+$I15-1,MATCH(CV$14,$BQ$14:$DQ$14,0))</f>
        <v>12.901688831631601</v>
      </c>
      <c r="CW15" s="4" cm="1">
        <f t="array" ref="CW15">AQ15*INDEX(prod_est,$H15+$I15-1,MATCH(CW$14,$BQ$14:$DQ$14,0))</f>
        <v>13.105399707920522</v>
      </c>
      <c r="CX15" s="4" cm="1">
        <f t="array" ref="CX15">AR15*INDEX(prod_est,$H15+$I15-1,MATCH(CX$14,$BQ$14:$DQ$14,0))</f>
        <v>13.105399707920522</v>
      </c>
      <c r="CY15" s="4" cm="1">
        <f t="array" ref="CY15">AS15*INDEX(prod_est,$H15+$I15-1,MATCH(CY$14,$BQ$14:$DQ$14,0))</f>
        <v>13.105399707920522</v>
      </c>
      <c r="CZ15" s="4" cm="1">
        <f t="array" ref="CZ15">AT15*INDEX(prod_est,$H15+$I15-1,MATCH(CZ$14,$BQ$14:$DQ$14,0))</f>
        <v>13.105399707920522</v>
      </c>
      <c r="DA15" s="4" cm="1">
        <f t="array" ref="DA15">AU15*INDEX(prod_est,$H15+$I15-1,MATCH(DA$14,$BQ$14:$DQ$14,0))</f>
        <v>13.105399707920522</v>
      </c>
      <c r="DB15" s="4" cm="1">
        <f t="array" ref="DB15">AV15*INDEX(prod_est,$H15+$I15-1,MATCH(DB$14,$BQ$14:$DQ$14,0))</f>
        <v>13.105399707920522</v>
      </c>
      <c r="DC15" s="4" cm="1">
        <f t="array" ref="DC15">AW15*INDEX(prod_est,$H15+$I15-1,MATCH(DC$14,$BQ$14:$DQ$14,0))</f>
        <v>13.105399707920522</v>
      </c>
      <c r="DD15" s="4" cm="1">
        <f t="array" ref="DD15">AX15*INDEX(prod_est,$H15+$I15-1,MATCH(DD$14,$BQ$14:$DQ$14,0))</f>
        <v>13.105399707920522</v>
      </c>
      <c r="DE15" s="4" cm="1">
        <f t="array" ref="DE15">AY15*INDEX(prod_est,$H15+$I15-1,MATCH(DE$14,$BQ$14:$DQ$14,0))</f>
        <v>13.105399707920522</v>
      </c>
      <c r="DF15" s="4" cm="1">
        <f t="array" ref="DF15">AZ15*INDEX(prod_est,$H15+$I15-1,MATCH(DF$14,$BQ$14:$DQ$14,0))</f>
        <v>13.105399707920522</v>
      </c>
      <c r="DG15" s="4" cm="1">
        <f t="array" ref="DG15">BA15*INDEX(prod_est,$H15+$I15-1,MATCH(DG$14,$BQ$14:$DQ$14,0))</f>
        <v>13.105399707920522</v>
      </c>
      <c r="DH15" s="4" cm="1">
        <f t="array" ref="DH15">BB15*INDEX(prod_est,$H15+$I15-1,MATCH(DH$14,$BQ$14:$DQ$14,0))</f>
        <v>13.105399707920522</v>
      </c>
      <c r="DI15" s="4" cm="1">
        <f t="array" ref="DI15">BC15*INDEX(prod_est,$H15+$I15-1,MATCH(DI$14,$BQ$14:$DQ$14,0))</f>
        <v>13.105399707920522</v>
      </c>
      <c r="DJ15" s="4" cm="1">
        <f t="array" ref="DJ15">BD15*INDEX(prod_est,$H15+$I15-1,MATCH(DJ$14,$BQ$14:$DQ$14,0))</f>
        <v>13.105399707920522</v>
      </c>
      <c r="DK15" s="4" cm="1">
        <f t="array" ref="DK15">BE15*INDEX(prod_est,$H15+$I15-1,MATCH(DK$14,$BQ$14:$DQ$14,0))</f>
        <v>13.105399707920522</v>
      </c>
      <c r="DL15" s="4" cm="1">
        <f t="array" ref="DL15">BF15*INDEX(prod_est,$H15+$I15-1,MATCH(DL$14,$BQ$14:$DQ$14,0))</f>
        <v>13.105399707920522</v>
      </c>
      <c r="DM15" s="4" cm="1">
        <f t="array" ref="DM15">BG15*INDEX(prod_est,$H15+$I15-1,MATCH(DM$14,$BQ$14:$DQ$14,0))</f>
        <v>13.105399707920522</v>
      </c>
      <c r="DN15" s="4" cm="1">
        <f t="array" ref="DN15">BH15*INDEX(prod_est,$H15+$I15-1,MATCH(DN$14,$BQ$14:$DQ$14,0))</f>
        <v>13.105399707920522</v>
      </c>
      <c r="DO15" s="4" cm="1">
        <f t="array" ref="DO15">BI15*INDEX(prod_est,$H15+$I15-1,MATCH(DO$14,$BQ$14:$DQ$14,0))</f>
        <v>13.105399707920522</v>
      </c>
      <c r="DP15" s="4" cm="1">
        <f t="array" ref="DP15">BJ15*INDEX(prod_est,$H15+$I15-1,MATCH(DP$14,$BQ$14:$DQ$14,0))</f>
        <v>13.105399707920522</v>
      </c>
      <c r="DQ15" s="4" cm="1">
        <f t="array" ref="DQ15">BK15*INDEX(prod_est,$H15+$I15-1,MATCH(DQ$14,$BQ$14:$DQ$14,0))</f>
        <v>13.105399707920522</v>
      </c>
    </row>
    <row r="16" spans="1:121" x14ac:dyDescent="0.25">
      <c r="A16" t="s">
        <v>51</v>
      </c>
      <c r="B16" t="s">
        <v>6</v>
      </c>
      <c r="C16" t="s">
        <v>6</v>
      </c>
      <c r="D16" t="s">
        <v>172</v>
      </c>
      <c r="E16" s="46" t="s">
        <v>37</v>
      </c>
      <c r="F16" s="4">
        <v>0</v>
      </c>
      <c r="G16" s="4">
        <v>0</v>
      </c>
      <c r="H16">
        <f>MATCH(A16,Production_est!$A$4:$A$339,0)</f>
        <v>225</v>
      </c>
      <c r="I16">
        <f>IFERROR(MATCH(E16,Production_est!$D$4:$D$339,0),"-")</f>
        <v>3</v>
      </c>
      <c r="J16" s="4" cm="1">
        <f t="array" ref="J16">IFERROR(INDEX(Production_est!$E$4:$E$339,I16+H16-1),"-")</f>
        <v>900.64</v>
      </c>
      <c r="K16" s="33">
        <f t="shared" si="3"/>
        <v>0</v>
      </c>
      <c r="L16" s="33">
        <f t="shared" si="4"/>
        <v>0</v>
      </c>
      <c r="M16" s="33">
        <f t="shared" si="4"/>
        <v>0</v>
      </c>
      <c r="N16" s="33">
        <f t="shared" si="4"/>
        <v>0</v>
      </c>
      <c r="O16" s="33">
        <f t="shared" si="4"/>
        <v>0</v>
      </c>
      <c r="P16" s="33">
        <f t="shared" si="4"/>
        <v>0</v>
      </c>
      <c r="Q16" s="33">
        <f t="shared" si="4"/>
        <v>0</v>
      </c>
      <c r="R16" s="33">
        <f t="shared" si="4"/>
        <v>0</v>
      </c>
      <c r="S16" s="33">
        <f t="shared" si="4"/>
        <v>0</v>
      </c>
      <c r="T16" s="33">
        <f t="shared" si="4"/>
        <v>0</v>
      </c>
      <c r="U16" s="33">
        <f t="shared" si="4"/>
        <v>0</v>
      </c>
      <c r="V16" s="33">
        <f t="shared" si="4"/>
        <v>0</v>
      </c>
      <c r="W16" s="33">
        <f t="shared" si="4"/>
        <v>0</v>
      </c>
      <c r="X16" s="33">
        <f t="shared" si="4"/>
        <v>0</v>
      </c>
      <c r="Y16" s="33">
        <f t="shared" si="4"/>
        <v>0</v>
      </c>
      <c r="Z16" s="33">
        <f t="shared" si="4"/>
        <v>0</v>
      </c>
      <c r="AA16" s="33">
        <f t="shared" si="4"/>
        <v>0</v>
      </c>
      <c r="AB16" s="33">
        <f t="shared" si="4"/>
        <v>0</v>
      </c>
      <c r="AC16" s="33">
        <f t="shared" si="4"/>
        <v>0</v>
      </c>
      <c r="AD16" s="33">
        <f t="shared" si="4"/>
        <v>0</v>
      </c>
      <c r="AE16" s="33">
        <f t="shared" si="4"/>
        <v>0</v>
      </c>
      <c r="AF16" s="33">
        <f t="shared" si="4"/>
        <v>0</v>
      </c>
      <c r="AG16" s="33">
        <f t="shared" si="4"/>
        <v>0</v>
      </c>
      <c r="AH16" s="33">
        <f t="shared" si="4"/>
        <v>0</v>
      </c>
      <c r="AI16" s="33">
        <f t="shared" si="4"/>
        <v>0</v>
      </c>
      <c r="AJ16" s="33">
        <f t="shared" si="4"/>
        <v>0</v>
      </c>
      <c r="AK16" s="33">
        <f t="shared" si="4"/>
        <v>0</v>
      </c>
      <c r="AL16" s="33">
        <f t="shared" si="4"/>
        <v>0</v>
      </c>
      <c r="AM16" s="33">
        <f t="shared" si="4"/>
        <v>0</v>
      </c>
      <c r="AN16" s="33">
        <f t="shared" si="4"/>
        <v>0</v>
      </c>
      <c r="AO16" s="33">
        <f t="shared" si="4"/>
        <v>0</v>
      </c>
      <c r="AP16" s="33">
        <f t="shared" si="4"/>
        <v>0</v>
      </c>
      <c r="AQ16" s="33">
        <f t="shared" ref="AQ16:BK16" si="10">AP16*(1-$G$4)</f>
        <v>0</v>
      </c>
      <c r="AR16" s="33">
        <f t="shared" si="10"/>
        <v>0</v>
      </c>
      <c r="AS16" s="33">
        <f t="shared" si="10"/>
        <v>0</v>
      </c>
      <c r="AT16" s="33">
        <f t="shared" si="10"/>
        <v>0</v>
      </c>
      <c r="AU16" s="33">
        <f t="shared" si="10"/>
        <v>0</v>
      </c>
      <c r="AV16" s="33">
        <f t="shared" si="10"/>
        <v>0</v>
      </c>
      <c r="AW16" s="33">
        <f t="shared" si="10"/>
        <v>0</v>
      </c>
      <c r="AX16" s="33">
        <f t="shared" si="10"/>
        <v>0</v>
      </c>
      <c r="AY16" s="33">
        <f t="shared" si="10"/>
        <v>0</v>
      </c>
      <c r="AZ16" s="33">
        <f t="shared" si="10"/>
        <v>0</v>
      </c>
      <c r="BA16" s="33">
        <f t="shared" si="10"/>
        <v>0</v>
      </c>
      <c r="BB16" s="33">
        <f t="shared" si="10"/>
        <v>0</v>
      </c>
      <c r="BC16" s="33">
        <f t="shared" si="10"/>
        <v>0</v>
      </c>
      <c r="BD16" s="33">
        <f t="shared" si="10"/>
        <v>0</v>
      </c>
      <c r="BE16" s="33">
        <f t="shared" si="10"/>
        <v>0</v>
      </c>
      <c r="BF16" s="33">
        <f t="shared" si="10"/>
        <v>0</v>
      </c>
      <c r="BG16" s="33">
        <f t="shared" si="10"/>
        <v>0</v>
      </c>
      <c r="BH16" s="33">
        <f t="shared" si="10"/>
        <v>0</v>
      </c>
      <c r="BI16" s="33">
        <f t="shared" si="10"/>
        <v>0</v>
      </c>
      <c r="BJ16" s="33">
        <f t="shared" si="10"/>
        <v>0</v>
      </c>
      <c r="BK16" s="33">
        <f t="shared" si="10"/>
        <v>0</v>
      </c>
      <c r="BL16" t="str">
        <f t="shared" si="6"/>
        <v>15_RP</v>
      </c>
      <c r="BM16" t="str">
        <f t="shared" si="7"/>
        <v>d_nonenergy_1_1_coking_coal</v>
      </c>
      <c r="BP16" s="4">
        <f t="shared" si="8"/>
        <v>0</v>
      </c>
      <c r="BQ16" s="4">
        <f t="shared" si="9"/>
        <v>0</v>
      </c>
      <c r="BR16" s="4" cm="1">
        <f t="array" ref="BR16">L16*INDEX(prod_est,$H16+$I16-1,MATCH(BR$14,$BQ$14:$DQ$14,0))</f>
        <v>0</v>
      </c>
      <c r="BS16" s="4" cm="1">
        <f t="array" ref="BS16">M16*INDEX(prod_est,$H16+$I16-1,MATCH(BS$14,$BQ$14:$DQ$14,0))</f>
        <v>0</v>
      </c>
      <c r="BT16" s="4" cm="1">
        <f t="array" ref="BT16">N16*INDEX(prod_est,$H16+$I16-1,MATCH(BT$14,$BQ$14:$DQ$14,0))</f>
        <v>0</v>
      </c>
      <c r="BU16" s="4" cm="1">
        <f t="array" ref="BU16">O16*INDEX(prod_est,$H16+$I16-1,MATCH(BU$14,$BQ$14:$DQ$14,0))</f>
        <v>0</v>
      </c>
      <c r="BV16" s="4" cm="1">
        <f t="array" ref="BV16">P16*INDEX(prod_est,$H16+$I16-1,MATCH(BV$14,$BQ$14:$DQ$14,0))</f>
        <v>0</v>
      </c>
      <c r="BW16" s="4" cm="1">
        <f t="array" ref="BW16">Q16*INDEX(prod_est,$H16+$I16-1,MATCH(BW$14,$BQ$14:$DQ$14,0))</f>
        <v>0</v>
      </c>
      <c r="BX16" s="4" cm="1">
        <f t="array" ref="BX16">R16*INDEX(prod_est,$H16+$I16-1,MATCH(BX$14,$BQ$14:$DQ$14,0))</f>
        <v>0</v>
      </c>
      <c r="BY16" s="4" cm="1">
        <f t="array" ref="BY16">S16*INDEX(prod_est,$H16+$I16-1,MATCH(BY$14,$BQ$14:$DQ$14,0))</f>
        <v>0</v>
      </c>
      <c r="BZ16" s="4" cm="1">
        <f t="array" ref="BZ16">T16*INDEX(prod_est,$H16+$I16-1,MATCH(BZ$14,$BQ$14:$DQ$14,0))</f>
        <v>0</v>
      </c>
      <c r="CA16" s="4" cm="1">
        <f t="array" ref="CA16">U16*INDEX(prod_est,$H16+$I16-1,MATCH(CA$14,$BQ$14:$DQ$14,0))</f>
        <v>0</v>
      </c>
      <c r="CB16" s="4" cm="1">
        <f t="array" ref="CB16">V16*INDEX(prod_est,$H16+$I16-1,MATCH(CB$14,$BQ$14:$DQ$14,0))</f>
        <v>0</v>
      </c>
      <c r="CC16" s="4" cm="1">
        <f t="array" ref="CC16">W16*INDEX(prod_est,$H16+$I16-1,MATCH(CC$14,$BQ$14:$DQ$14,0))</f>
        <v>0</v>
      </c>
      <c r="CD16" s="4" cm="1">
        <f t="array" ref="CD16">X16*INDEX(prod_est,$H16+$I16-1,MATCH(CD$14,$BQ$14:$DQ$14,0))</f>
        <v>0</v>
      </c>
      <c r="CE16" s="4" cm="1">
        <f t="array" ref="CE16">Y16*INDEX(prod_est,$H16+$I16-1,MATCH(CE$14,$BQ$14:$DQ$14,0))</f>
        <v>0</v>
      </c>
      <c r="CF16" s="4" cm="1">
        <f t="array" ref="CF16">Z16*INDEX(prod_est,$H16+$I16-1,MATCH(CF$14,$BQ$14:$DQ$14,0))</f>
        <v>0</v>
      </c>
      <c r="CG16" s="4" cm="1">
        <f t="array" ref="CG16">AA16*INDEX(prod_est,$H16+$I16-1,MATCH(CG$14,$BQ$14:$DQ$14,0))</f>
        <v>0</v>
      </c>
      <c r="CH16" s="4" cm="1">
        <f t="array" ref="CH16">AB16*INDEX(prod_est,$H16+$I16-1,MATCH(CH$14,$BQ$14:$DQ$14,0))</f>
        <v>0</v>
      </c>
      <c r="CI16" s="4" cm="1">
        <f t="array" ref="CI16">AC16*INDEX(prod_est,$H16+$I16-1,MATCH(CI$14,$BQ$14:$DQ$14,0))</f>
        <v>0</v>
      </c>
      <c r="CJ16" s="4" cm="1">
        <f t="array" ref="CJ16">AD16*INDEX(prod_est,$H16+$I16-1,MATCH(CJ$14,$BQ$14:$DQ$14,0))</f>
        <v>0</v>
      </c>
      <c r="CK16" s="4" cm="1">
        <f t="array" ref="CK16">AE16*INDEX(prod_est,$H16+$I16-1,MATCH(CK$14,$BQ$14:$DQ$14,0))</f>
        <v>0</v>
      </c>
      <c r="CL16" s="4" cm="1">
        <f t="array" ref="CL16">AF16*INDEX(prod_est,$H16+$I16-1,MATCH(CL$14,$BQ$14:$DQ$14,0))</f>
        <v>0</v>
      </c>
      <c r="CM16" s="4" cm="1">
        <f t="array" ref="CM16">AG16*INDEX(prod_est,$H16+$I16-1,MATCH(CM$14,$BQ$14:$DQ$14,0))</f>
        <v>0</v>
      </c>
      <c r="CN16" s="4" cm="1">
        <f t="array" ref="CN16">AH16*INDEX(prod_est,$H16+$I16-1,MATCH(CN$14,$BQ$14:$DQ$14,0))</f>
        <v>0</v>
      </c>
      <c r="CO16" s="4" cm="1">
        <f t="array" ref="CO16">AI16*INDEX(prod_est,$H16+$I16-1,MATCH(CO$14,$BQ$14:$DQ$14,0))</f>
        <v>0</v>
      </c>
      <c r="CP16" s="4" cm="1">
        <f t="array" ref="CP16">AJ16*INDEX(prod_est,$H16+$I16-1,MATCH(CP$14,$BQ$14:$DQ$14,0))</f>
        <v>0</v>
      </c>
      <c r="CQ16" s="4" cm="1">
        <f t="array" ref="CQ16">AK16*INDEX(prod_est,$H16+$I16-1,MATCH(CQ$14,$BQ$14:$DQ$14,0))</f>
        <v>0</v>
      </c>
      <c r="CR16" s="4" cm="1">
        <f t="array" ref="CR16">AL16*INDEX(prod_est,$H16+$I16-1,MATCH(CR$14,$BQ$14:$DQ$14,0))</f>
        <v>0</v>
      </c>
      <c r="CS16" s="4" cm="1">
        <f t="array" ref="CS16">AM16*INDEX(prod_est,$H16+$I16-1,MATCH(CS$14,$BQ$14:$DQ$14,0))</f>
        <v>0</v>
      </c>
      <c r="CT16" s="4" cm="1">
        <f t="array" ref="CT16">AN16*INDEX(prod_est,$H16+$I16-1,MATCH(CT$14,$BQ$14:$DQ$14,0))</f>
        <v>0</v>
      </c>
      <c r="CU16" s="4" cm="1">
        <f t="array" ref="CU16">AO16*INDEX(prod_est,$H16+$I16-1,MATCH(CU$14,$BQ$14:$DQ$14,0))</f>
        <v>0</v>
      </c>
      <c r="CV16" s="4" cm="1">
        <f t="array" ref="CV16">AP16*INDEX(prod_est,$H16+$I16-1,MATCH(CV$14,$BQ$14:$DQ$14,0))</f>
        <v>0</v>
      </c>
      <c r="CW16" s="4" cm="1">
        <f t="array" ref="CW16">AQ16*INDEX(prod_est,$H16+$I16-1,MATCH(CW$14,$BQ$14:$DQ$14,0))</f>
        <v>0</v>
      </c>
      <c r="CX16" s="4" cm="1">
        <f t="array" ref="CX16">AR16*INDEX(prod_est,$H16+$I16-1,MATCH(CX$14,$BQ$14:$DQ$14,0))</f>
        <v>0</v>
      </c>
      <c r="CY16" s="4" cm="1">
        <f t="array" ref="CY16">AS16*INDEX(prod_est,$H16+$I16-1,MATCH(CY$14,$BQ$14:$DQ$14,0))</f>
        <v>0</v>
      </c>
      <c r="CZ16" s="4" cm="1">
        <f t="array" ref="CZ16">AT16*INDEX(prod_est,$H16+$I16-1,MATCH(CZ$14,$BQ$14:$DQ$14,0))</f>
        <v>0</v>
      </c>
      <c r="DA16" s="4" cm="1">
        <f t="array" ref="DA16">AU16*INDEX(prod_est,$H16+$I16-1,MATCH(DA$14,$BQ$14:$DQ$14,0))</f>
        <v>0</v>
      </c>
      <c r="DB16" s="4" cm="1">
        <f t="array" ref="DB16">AV16*INDEX(prod_est,$H16+$I16-1,MATCH(DB$14,$BQ$14:$DQ$14,0))</f>
        <v>0</v>
      </c>
      <c r="DC16" s="4" cm="1">
        <f t="array" ref="DC16">AW16*INDEX(prod_est,$H16+$I16-1,MATCH(DC$14,$BQ$14:$DQ$14,0))</f>
        <v>0</v>
      </c>
      <c r="DD16" s="4" cm="1">
        <f t="array" ref="DD16">AX16*INDEX(prod_est,$H16+$I16-1,MATCH(DD$14,$BQ$14:$DQ$14,0))</f>
        <v>0</v>
      </c>
      <c r="DE16" s="4" cm="1">
        <f t="array" ref="DE16">AY16*INDEX(prod_est,$H16+$I16-1,MATCH(DE$14,$BQ$14:$DQ$14,0))</f>
        <v>0</v>
      </c>
      <c r="DF16" s="4" cm="1">
        <f t="array" ref="DF16">AZ16*INDEX(prod_est,$H16+$I16-1,MATCH(DF$14,$BQ$14:$DQ$14,0))</f>
        <v>0</v>
      </c>
      <c r="DG16" s="4" cm="1">
        <f t="array" ref="DG16">BA16*INDEX(prod_est,$H16+$I16-1,MATCH(DG$14,$BQ$14:$DQ$14,0))</f>
        <v>0</v>
      </c>
      <c r="DH16" s="4" cm="1">
        <f t="array" ref="DH16">BB16*INDEX(prod_est,$H16+$I16-1,MATCH(DH$14,$BQ$14:$DQ$14,0))</f>
        <v>0</v>
      </c>
      <c r="DI16" s="4" cm="1">
        <f t="array" ref="DI16">BC16*INDEX(prod_est,$H16+$I16-1,MATCH(DI$14,$BQ$14:$DQ$14,0))</f>
        <v>0</v>
      </c>
      <c r="DJ16" s="4" cm="1">
        <f t="array" ref="DJ16">BD16*INDEX(prod_est,$H16+$I16-1,MATCH(DJ$14,$BQ$14:$DQ$14,0))</f>
        <v>0</v>
      </c>
      <c r="DK16" s="4" cm="1">
        <f t="array" ref="DK16">BE16*INDEX(prod_est,$H16+$I16-1,MATCH(DK$14,$BQ$14:$DQ$14,0))</f>
        <v>0</v>
      </c>
      <c r="DL16" s="4" cm="1">
        <f t="array" ref="DL16">BF16*INDEX(prod_est,$H16+$I16-1,MATCH(DL$14,$BQ$14:$DQ$14,0))</f>
        <v>0</v>
      </c>
      <c r="DM16" s="4" cm="1">
        <f t="array" ref="DM16">BG16*INDEX(prod_est,$H16+$I16-1,MATCH(DM$14,$BQ$14:$DQ$14,0))</f>
        <v>0</v>
      </c>
      <c r="DN16" s="4" cm="1">
        <f t="array" ref="DN16">BH16*INDEX(prod_est,$H16+$I16-1,MATCH(DN$14,$BQ$14:$DQ$14,0))</f>
        <v>0</v>
      </c>
      <c r="DO16" s="4" cm="1">
        <f t="array" ref="DO16">BI16*INDEX(prod_est,$H16+$I16-1,MATCH(DO$14,$BQ$14:$DQ$14,0))</f>
        <v>0</v>
      </c>
      <c r="DP16" s="4" cm="1">
        <f t="array" ref="DP16">BJ16*INDEX(prod_est,$H16+$I16-1,MATCH(DP$14,$BQ$14:$DQ$14,0))</f>
        <v>0</v>
      </c>
      <c r="DQ16" s="4" cm="1">
        <f t="array" ref="DQ16">BK16*INDEX(prod_est,$H16+$I16-1,MATCH(DQ$14,$BQ$14:$DQ$14,0))</f>
        <v>0</v>
      </c>
    </row>
    <row r="17" spans="1:121" x14ac:dyDescent="0.25">
      <c r="A17" t="s">
        <v>51</v>
      </c>
      <c r="B17" t="s">
        <v>7</v>
      </c>
      <c r="C17" t="s">
        <v>7</v>
      </c>
      <c r="D17" t="s">
        <v>172</v>
      </c>
      <c r="E17" s="46" t="s">
        <v>37</v>
      </c>
      <c r="F17" s="4">
        <v>0</v>
      </c>
      <c r="G17" s="4">
        <v>0</v>
      </c>
      <c r="H17">
        <f>MATCH(A17,Production_est!$A$4:$A$339,0)</f>
        <v>225</v>
      </c>
      <c r="I17">
        <f>IFERROR(MATCH(E17,Production_est!$D$4:$D$339,0),"-")</f>
        <v>3</v>
      </c>
      <c r="J17" s="4" cm="1">
        <f t="array" ref="J17">IFERROR(INDEX(Production_est!$E$4:$E$339,I17+H17-1),"-")</f>
        <v>900.64</v>
      </c>
      <c r="K17" s="33">
        <f t="shared" si="3"/>
        <v>0</v>
      </c>
      <c r="L17" s="33">
        <f t="shared" si="4"/>
        <v>0</v>
      </c>
      <c r="M17" s="33">
        <f t="shared" si="4"/>
        <v>0</v>
      </c>
      <c r="N17" s="33">
        <f t="shared" si="4"/>
        <v>0</v>
      </c>
      <c r="O17" s="33">
        <f t="shared" si="4"/>
        <v>0</v>
      </c>
      <c r="P17" s="33">
        <f t="shared" si="4"/>
        <v>0</v>
      </c>
      <c r="Q17" s="33">
        <f t="shared" si="4"/>
        <v>0</v>
      </c>
      <c r="R17" s="33">
        <f t="shared" si="4"/>
        <v>0</v>
      </c>
      <c r="S17" s="33">
        <f t="shared" si="4"/>
        <v>0</v>
      </c>
      <c r="T17" s="33">
        <f t="shared" si="4"/>
        <v>0</v>
      </c>
      <c r="U17" s="33">
        <f t="shared" si="4"/>
        <v>0</v>
      </c>
      <c r="V17" s="33">
        <f t="shared" si="4"/>
        <v>0</v>
      </c>
      <c r="W17" s="33">
        <f t="shared" si="4"/>
        <v>0</v>
      </c>
      <c r="X17" s="33">
        <f t="shared" si="4"/>
        <v>0</v>
      </c>
      <c r="Y17" s="33">
        <f t="shared" si="4"/>
        <v>0</v>
      </c>
      <c r="Z17" s="33">
        <f t="shared" si="4"/>
        <v>0</v>
      </c>
      <c r="AA17" s="33">
        <f t="shared" si="4"/>
        <v>0</v>
      </c>
      <c r="AB17" s="33">
        <f t="shared" si="4"/>
        <v>0</v>
      </c>
      <c r="AC17" s="33">
        <f t="shared" si="4"/>
        <v>0</v>
      </c>
      <c r="AD17" s="33">
        <f t="shared" si="4"/>
        <v>0</v>
      </c>
      <c r="AE17" s="33">
        <f t="shared" si="4"/>
        <v>0</v>
      </c>
      <c r="AF17" s="33">
        <f t="shared" si="4"/>
        <v>0</v>
      </c>
      <c r="AG17" s="33">
        <f t="shared" si="4"/>
        <v>0</v>
      </c>
      <c r="AH17" s="33">
        <f t="shared" si="4"/>
        <v>0</v>
      </c>
      <c r="AI17" s="33">
        <f t="shared" si="4"/>
        <v>0</v>
      </c>
      <c r="AJ17" s="33">
        <f t="shared" si="4"/>
        <v>0</v>
      </c>
      <c r="AK17" s="33">
        <f t="shared" si="4"/>
        <v>0</v>
      </c>
      <c r="AL17" s="33">
        <f t="shared" si="4"/>
        <v>0</v>
      </c>
      <c r="AM17" s="33">
        <f t="shared" si="4"/>
        <v>0</v>
      </c>
      <c r="AN17" s="33">
        <f t="shared" si="4"/>
        <v>0</v>
      </c>
      <c r="AO17" s="33">
        <f t="shared" si="4"/>
        <v>0</v>
      </c>
      <c r="AP17" s="33">
        <f t="shared" si="4"/>
        <v>0</v>
      </c>
      <c r="AQ17" s="33">
        <f t="shared" ref="AQ17:BK17" si="11">AP17*(1-$G$4)</f>
        <v>0</v>
      </c>
      <c r="AR17" s="33">
        <f t="shared" si="11"/>
        <v>0</v>
      </c>
      <c r="AS17" s="33">
        <f t="shared" si="11"/>
        <v>0</v>
      </c>
      <c r="AT17" s="33">
        <f t="shared" si="11"/>
        <v>0</v>
      </c>
      <c r="AU17" s="33">
        <f t="shared" si="11"/>
        <v>0</v>
      </c>
      <c r="AV17" s="33">
        <f t="shared" si="11"/>
        <v>0</v>
      </c>
      <c r="AW17" s="33">
        <f t="shared" si="11"/>
        <v>0</v>
      </c>
      <c r="AX17" s="33">
        <f t="shared" si="11"/>
        <v>0</v>
      </c>
      <c r="AY17" s="33">
        <f t="shared" si="11"/>
        <v>0</v>
      </c>
      <c r="AZ17" s="33">
        <f t="shared" si="11"/>
        <v>0</v>
      </c>
      <c r="BA17" s="33">
        <f t="shared" si="11"/>
        <v>0</v>
      </c>
      <c r="BB17" s="33">
        <f t="shared" si="11"/>
        <v>0</v>
      </c>
      <c r="BC17" s="33">
        <f t="shared" si="11"/>
        <v>0</v>
      </c>
      <c r="BD17" s="33">
        <f t="shared" si="11"/>
        <v>0</v>
      </c>
      <c r="BE17" s="33">
        <f t="shared" si="11"/>
        <v>0</v>
      </c>
      <c r="BF17" s="33">
        <f t="shared" si="11"/>
        <v>0</v>
      </c>
      <c r="BG17" s="33">
        <f t="shared" si="11"/>
        <v>0</v>
      </c>
      <c r="BH17" s="33">
        <f t="shared" si="11"/>
        <v>0</v>
      </c>
      <c r="BI17" s="33">
        <f t="shared" si="11"/>
        <v>0</v>
      </c>
      <c r="BJ17" s="33">
        <f t="shared" si="11"/>
        <v>0</v>
      </c>
      <c r="BK17" s="33">
        <f t="shared" si="11"/>
        <v>0</v>
      </c>
      <c r="BL17" t="str">
        <f t="shared" si="6"/>
        <v>15_RP</v>
      </c>
      <c r="BM17" t="str">
        <f t="shared" si="7"/>
        <v>d_nonenergy_1_5_lignite</v>
      </c>
      <c r="BP17" s="4">
        <f t="shared" si="8"/>
        <v>0</v>
      </c>
      <c r="BQ17" s="4">
        <f t="shared" si="9"/>
        <v>0</v>
      </c>
      <c r="BR17" s="4" cm="1">
        <f t="array" ref="BR17">L17*INDEX(prod_est,$H17+$I17-1,MATCH(BR$14,$BQ$14:$DQ$14,0))</f>
        <v>0</v>
      </c>
      <c r="BS17" s="4" cm="1">
        <f t="array" ref="BS17">M17*INDEX(prod_est,$H17+$I17-1,MATCH(BS$14,$BQ$14:$DQ$14,0))</f>
        <v>0</v>
      </c>
      <c r="BT17" s="4" cm="1">
        <f t="array" ref="BT17">N17*INDEX(prod_est,$H17+$I17-1,MATCH(BT$14,$BQ$14:$DQ$14,0))</f>
        <v>0</v>
      </c>
      <c r="BU17" s="4" cm="1">
        <f t="array" ref="BU17">O17*INDEX(prod_est,$H17+$I17-1,MATCH(BU$14,$BQ$14:$DQ$14,0))</f>
        <v>0</v>
      </c>
      <c r="BV17" s="4" cm="1">
        <f t="array" ref="BV17">P17*INDEX(prod_est,$H17+$I17-1,MATCH(BV$14,$BQ$14:$DQ$14,0))</f>
        <v>0</v>
      </c>
      <c r="BW17" s="4" cm="1">
        <f t="array" ref="BW17">Q17*INDEX(prod_est,$H17+$I17-1,MATCH(BW$14,$BQ$14:$DQ$14,0))</f>
        <v>0</v>
      </c>
      <c r="BX17" s="4" cm="1">
        <f t="array" ref="BX17">R17*INDEX(prod_est,$H17+$I17-1,MATCH(BX$14,$BQ$14:$DQ$14,0))</f>
        <v>0</v>
      </c>
      <c r="BY17" s="4" cm="1">
        <f t="array" ref="BY17">S17*INDEX(prod_est,$H17+$I17-1,MATCH(BY$14,$BQ$14:$DQ$14,0))</f>
        <v>0</v>
      </c>
      <c r="BZ17" s="4" cm="1">
        <f t="array" ref="BZ17">T17*INDEX(prod_est,$H17+$I17-1,MATCH(BZ$14,$BQ$14:$DQ$14,0))</f>
        <v>0</v>
      </c>
      <c r="CA17" s="4" cm="1">
        <f t="array" ref="CA17">U17*INDEX(prod_est,$H17+$I17-1,MATCH(CA$14,$BQ$14:$DQ$14,0))</f>
        <v>0</v>
      </c>
      <c r="CB17" s="4" cm="1">
        <f t="array" ref="CB17">V17*INDEX(prod_est,$H17+$I17-1,MATCH(CB$14,$BQ$14:$DQ$14,0))</f>
        <v>0</v>
      </c>
      <c r="CC17" s="4" cm="1">
        <f t="array" ref="CC17">W17*INDEX(prod_est,$H17+$I17-1,MATCH(CC$14,$BQ$14:$DQ$14,0))</f>
        <v>0</v>
      </c>
      <c r="CD17" s="4" cm="1">
        <f t="array" ref="CD17">X17*INDEX(prod_est,$H17+$I17-1,MATCH(CD$14,$BQ$14:$DQ$14,0))</f>
        <v>0</v>
      </c>
      <c r="CE17" s="4" cm="1">
        <f t="array" ref="CE17">Y17*INDEX(prod_est,$H17+$I17-1,MATCH(CE$14,$BQ$14:$DQ$14,0))</f>
        <v>0</v>
      </c>
      <c r="CF17" s="4" cm="1">
        <f t="array" ref="CF17">Z17*INDEX(prod_est,$H17+$I17-1,MATCH(CF$14,$BQ$14:$DQ$14,0))</f>
        <v>0</v>
      </c>
      <c r="CG17" s="4" cm="1">
        <f t="array" ref="CG17">AA17*INDEX(prod_est,$H17+$I17-1,MATCH(CG$14,$BQ$14:$DQ$14,0))</f>
        <v>0</v>
      </c>
      <c r="CH17" s="4" cm="1">
        <f t="array" ref="CH17">AB17*INDEX(prod_est,$H17+$I17-1,MATCH(CH$14,$BQ$14:$DQ$14,0))</f>
        <v>0</v>
      </c>
      <c r="CI17" s="4" cm="1">
        <f t="array" ref="CI17">AC17*INDEX(prod_est,$H17+$I17-1,MATCH(CI$14,$BQ$14:$DQ$14,0))</f>
        <v>0</v>
      </c>
      <c r="CJ17" s="4" cm="1">
        <f t="array" ref="CJ17">AD17*INDEX(prod_est,$H17+$I17-1,MATCH(CJ$14,$BQ$14:$DQ$14,0))</f>
        <v>0</v>
      </c>
      <c r="CK17" s="4" cm="1">
        <f t="array" ref="CK17">AE17*INDEX(prod_est,$H17+$I17-1,MATCH(CK$14,$BQ$14:$DQ$14,0))</f>
        <v>0</v>
      </c>
      <c r="CL17" s="4" cm="1">
        <f t="array" ref="CL17">AF17*INDEX(prod_est,$H17+$I17-1,MATCH(CL$14,$BQ$14:$DQ$14,0))</f>
        <v>0</v>
      </c>
      <c r="CM17" s="4" cm="1">
        <f t="array" ref="CM17">AG17*INDEX(prod_est,$H17+$I17-1,MATCH(CM$14,$BQ$14:$DQ$14,0))</f>
        <v>0</v>
      </c>
      <c r="CN17" s="4" cm="1">
        <f t="array" ref="CN17">AH17*INDEX(prod_est,$H17+$I17-1,MATCH(CN$14,$BQ$14:$DQ$14,0))</f>
        <v>0</v>
      </c>
      <c r="CO17" s="4" cm="1">
        <f t="array" ref="CO17">AI17*INDEX(prod_est,$H17+$I17-1,MATCH(CO$14,$BQ$14:$DQ$14,0))</f>
        <v>0</v>
      </c>
      <c r="CP17" s="4" cm="1">
        <f t="array" ref="CP17">AJ17*INDEX(prod_est,$H17+$I17-1,MATCH(CP$14,$BQ$14:$DQ$14,0))</f>
        <v>0</v>
      </c>
      <c r="CQ17" s="4" cm="1">
        <f t="array" ref="CQ17">AK17*INDEX(prod_est,$H17+$I17-1,MATCH(CQ$14,$BQ$14:$DQ$14,0))</f>
        <v>0</v>
      </c>
      <c r="CR17" s="4" cm="1">
        <f t="array" ref="CR17">AL17*INDEX(prod_est,$H17+$I17-1,MATCH(CR$14,$BQ$14:$DQ$14,0))</f>
        <v>0</v>
      </c>
      <c r="CS17" s="4" cm="1">
        <f t="array" ref="CS17">AM17*INDEX(prod_est,$H17+$I17-1,MATCH(CS$14,$BQ$14:$DQ$14,0))</f>
        <v>0</v>
      </c>
      <c r="CT17" s="4" cm="1">
        <f t="array" ref="CT17">AN17*INDEX(prod_est,$H17+$I17-1,MATCH(CT$14,$BQ$14:$DQ$14,0))</f>
        <v>0</v>
      </c>
      <c r="CU17" s="4" cm="1">
        <f t="array" ref="CU17">AO17*INDEX(prod_est,$H17+$I17-1,MATCH(CU$14,$BQ$14:$DQ$14,0))</f>
        <v>0</v>
      </c>
      <c r="CV17" s="4" cm="1">
        <f t="array" ref="CV17">AP17*INDEX(prod_est,$H17+$I17-1,MATCH(CV$14,$BQ$14:$DQ$14,0))</f>
        <v>0</v>
      </c>
      <c r="CW17" s="4" cm="1">
        <f t="array" ref="CW17">AQ17*INDEX(prod_est,$H17+$I17-1,MATCH(CW$14,$BQ$14:$DQ$14,0))</f>
        <v>0</v>
      </c>
      <c r="CX17" s="4" cm="1">
        <f t="array" ref="CX17">AR17*INDEX(prod_est,$H17+$I17-1,MATCH(CX$14,$BQ$14:$DQ$14,0))</f>
        <v>0</v>
      </c>
      <c r="CY17" s="4" cm="1">
        <f t="array" ref="CY17">AS17*INDEX(prod_est,$H17+$I17-1,MATCH(CY$14,$BQ$14:$DQ$14,0))</f>
        <v>0</v>
      </c>
      <c r="CZ17" s="4" cm="1">
        <f t="array" ref="CZ17">AT17*INDEX(prod_est,$H17+$I17-1,MATCH(CZ$14,$BQ$14:$DQ$14,0))</f>
        <v>0</v>
      </c>
      <c r="DA17" s="4" cm="1">
        <f t="array" ref="DA17">AU17*INDEX(prod_est,$H17+$I17-1,MATCH(DA$14,$BQ$14:$DQ$14,0))</f>
        <v>0</v>
      </c>
      <c r="DB17" s="4" cm="1">
        <f t="array" ref="DB17">AV17*INDEX(prod_est,$H17+$I17-1,MATCH(DB$14,$BQ$14:$DQ$14,0))</f>
        <v>0</v>
      </c>
      <c r="DC17" s="4" cm="1">
        <f t="array" ref="DC17">AW17*INDEX(prod_est,$H17+$I17-1,MATCH(DC$14,$BQ$14:$DQ$14,0))</f>
        <v>0</v>
      </c>
      <c r="DD17" s="4" cm="1">
        <f t="array" ref="DD17">AX17*INDEX(prod_est,$H17+$I17-1,MATCH(DD$14,$BQ$14:$DQ$14,0))</f>
        <v>0</v>
      </c>
      <c r="DE17" s="4" cm="1">
        <f t="array" ref="DE17">AY17*INDEX(prod_est,$H17+$I17-1,MATCH(DE$14,$BQ$14:$DQ$14,0))</f>
        <v>0</v>
      </c>
      <c r="DF17" s="4" cm="1">
        <f t="array" ref="DF17">AZ17*INDEX(prod_est,$H17+$I17-1,MATCH(DF$14,$BQ$14:$DQ$14,0))</f>
        <v>0</v>
      </c>
      <c r="DG17" s="4" cm="1">
        <f t="array" ref="DG17">BA17*INDEX(prod_est,$H17+$I17-1,MATCH(DG$14,$BQ$14:$DQ$14,0))</f>
        <v>0</v>
      </c>
      <c r="DH17" s="4" cm="1">
        <f t="array" ref="DH17">BB17*INDEX(prod_est,$H17+$I17-1,MATCH(DH$14,$BQ$14:$DQ$14,0))</f>
        <v>0</v>
      </c>
      <c r="DI17" s="4" cm="1">
        <f t="array" ref="DI17">BC17*INDEX(prod_est,$H17+$I17-1,MATCH(DI$14,$BQ$14:$DQ$14,0))</f>
        <v>0</v>
      </c>
      <c r="DJ17" s="4" cm="1">
        <f t="array" ref="DJ17">BD17*INDEX(prod_est,$H17+$I17-1,MATCH(DJ$14,$BQ$14:$DQ$14,0))</f>
        <v>0</v>
      </c>
      <c r="DK17" s="4" cm="1">
        <f t="array" ref="DK17">BE17*INDEX(prod_est,$H17+$I17-1,MATCH(DK$14,$BQ$14:$DQ$14,0))</f>
        <v>0</v>
      </c>
      <c r="DL17" s="4" cm="1">
        <f t="array" ref="DL17">BF17*INDEX(prod_est,$H17+$I17-1,MATCH(DL$14,$BQ$14:$DQ$14,0))</f>
        <v>0</v>
      </c>
      <c r="DM17" s="4" cm="1">
        <f t="array" ref="DM17">BG17*INDEX(prod_est,$H17+$I17-1,MATCH(DM$14,$BQ$14:$DQ$14,0))</f>
        <v>0</v>
      </c>
      <c r="DN17" s="4" cm="1">
        <f t="array" ref="DN17">BH17*INDEX(prod_est,$H17+$I17-1,MATCH(DN$14,$BQ$14:$DQ$14,0))</f>
        <v>0</v>
      </c>
      <c r="DO17" s="4" cm="1">
        <f t="array" ref="DO17">BI17*INDEX(prod_est,$H17+$I17-1,MATCH(DO$14,$BQ$14:$DQ$14,0))</f>
        <v>0</v>
      </c>
      <c r="DP17" s="4" cm="1">
        <f t="array" ref="DP17">BJ17*INDEX(prod_est,$H17+$I17-1,MATCH(DP$14,$BQ$14:$DQ$14,0))</f>
        <v>0</v>
      </c>
      <c r="DQ17" s="4" cm="1">
        <f t="array" ref="DQ17">BK17*INDEX(prod_est,$H17+$I17-1,MATCH(DQ$14,$BQ$14:$DQ$14,0))</f>
        <v>0</v>
      </c>
    </row>
    <row r="18" spans="1:121" x14ac:dyDescent="0.25">
      <c r="A18" t="s">
        <v>51</v>
      </c>
      <c r="B18" t="s">
        <v>8</v>
      </c>
      <c r="C18" t="s">
        <v>8</v>
      </c>
      <c r="D18" t="s">
        <v>172</v>
      </c>
      <c r="E18" s="46" t="s">
        <v>37</v>
      </c>
      <c r="F18" s="4">
        <v>0</v>
      </c>
      <c r="G18" s="4">
        <v>0</v>
      </c>
      <c r="H18">
        <f>MATCH(A18,Production_est!$A$4:$A$339,0)</f>
        <v>225</v>
      </c>
      <c r="I18">
        <f>IFERROR(MATCH(E18,Production_est!$D$4:$D$339,0),"-")</f>
        <v>3</v>
      </c>
      <c r="J18" s="4" cm="1">
        <f t="array" ref="J18">IFERROR(INDEX(Production_est!$E$4:$E$339,I18+H18-1),"-")</f>
        <v>900.64</v>
      </c>
      <c r="K18" s="33">
        <f t="shared" si="3"/>
        <v>0</v>
      </c>
      <c r="L18" s="33">
        <f t="shared" si="4"/>
        <v>0</v>
      </c>
      <c r="M18" s="33">
        <f t="shared" si="4"/>
        <v>0</v>
      </c>
      <c r="N18" s="33">
        <f t="shared" si="4"/>
        <v>0</v>
      </c>
      <c r="O18" s="33">
        <f t="shared" si="4"/>
        <v>0</v>
      </c>
      <c r="P18" s="33">
        <f t="shared" si="4"/>
        <v>0</v>
      </c>
      <c r="Q18" s="33">
        <f t="shared" si="4"/>
        <v>0</v>
      </c>
      <c r="R18" s="33">
        <f t="shared" si="4"/>
        <v>0</v>
      </c>
      <c r="S18" s="33">
        <f t="shared" si="4"/>
        <v>0</v>
      </c>
      <c r="T18" s="33">
        <f t="shared" si="4"/>
        <v>0</v>
      </c>
      <c r="U18" s="33">
        <f t="shared" si="4"/>
        <v>0</v>
      </c>
      <c r="V18" s="33">
        <f t="shared" si="4"/>
        <v>0</v>
      </c>
      <c r="W18" s="33">
        <f t="shared" si="4"/>
        <v>0</v>
      </c>
      <c r="X18" s="33">
        <f t="shared" si="4"/>
        <v>0</v>
      </c>
      <c r="Y18" s="33">
        <f t="shared" si="4"/>
        <v>0</v>
      </c>
      <c r="Z18" s="33">
        <f t="shared" si="4"/>
        <v>0</v>
      </c>
      <c r="AA18" s="33">
        <f t="shared" si="4"/>
        <v>0</v>
      </c>
      <c r="AB18" s="33">
        <f t="shared" si="4"/>
        <v>0</v>
      </c>
      <c r="AC18" s="33">
        <f t="shared" si="4"/>
        <v>0</v>
      </c>
      <c r="AD18" s="33">
        <f t="shared" si="4"/>
        <v>0</v>
      </c>
      <c r="AE18" s="33">
        <f t="shared" si="4"/>
        <v>0</v>
      </c>
      <c r="AF18" s="33">
        <f t="shared" si="4"/>
        <v>0</v>
      </c>
      <c r="AG18" s="33">
        <f t="shared" si="4"/>
        <v>0</v>
      </c>
      <c r="AH18" s="33">
        <f t="shared" si="4"/>
        <v>0</v>
      </c>
      <c r="AI18" s="33">
        <f t="shared" si="4"/>
        <v>0</v>
      </c>
      <c r="AJ18" s="33">
        <f t="shared" si="4"/>
        <v>0</v>
      </c>
      <c r="AK18" s="33">
        <f t="shared" si="4"/>
        <v>0</v>
      </c>
      <c r="AL18" s="33">
        <f t="shared" si="4"/>
        <v>0</v>
      </c>
      <c r="AM18" s="33">
        <f t="shared" si="4"/>
        <v>0</v>
      </c>
      <c r="AN18" s="33">
        <f t="shared" si="4"/>
        <v>0</v>
      </c>
      <c r="AO18" s="33">
        <f t="shared" si="4"/>
        <v>0</v>
      </c>
      <c r="AP18" s="33">
        <f t="shared" si="4"/>
        <v>0</v>
      </c>
      <c r="AQ18" s="33">
        <f t="shared" ref="AQ18:BK18" si="12">AP18*(1-$G$4)</f>
        <v>0</v>
      </c>
      <c r="AR18" s="33">
        <f t="shared" si="12"/>
        <v>0</v>
      </c>
      <c r="AS18" s="33">
        <f t="shared" si="12"/>
        <v>0</v>
      </c>
      <c r="AT18" s="33">
        <f t="shared" si="12"/>
        <v>0</v>
      </c>
      <c r="AU18" s="33">
        <f t="shared" si="12"/>
        <v>0</v>
      </c>
      <c r="AV18" s="33">
        <f t="shared" si="12"/>
        <v>0</v>
      </c>
      <c r="AW18" s="33">
        <f t="shared" si="12"/>
        <v>0</v>
      </c>
      <c r="AX18" s="33">
        <f t="shared" si="12"/>
        <v>0</v>
      </c>
      <c r="AY18" s="33">
        <f t="shared" si="12"/>
        <v>0</v>
      </c>
      <c r="AZ18" s="33">
        <f t="shared" si="12"/>
        <v>0</v>
      </c>
      <c r="BA18" s="33">
        <f t="shared" si="12"/>
        <v>0</v>
      </c>
      <c r="BB18" s="33">
        <f t="shared" si="12"/>
        <v>0</v>
      </c>
      <c r="BC18" s="33">
        <f t="shared" si="12"/>
        <v>0</v>
      </c>
      <c r="BD18" s="33">
        <f t="shared" si="12"/>
        <v>0</v>
      </c>
      <c r="BE18" s="33">
        <f t="shared" si="12"/>
        <v>0</v>
      </c>
      <c r="BF18" s="33">
        <f t="shared" si="12"/>
        <v>0</v>
      </c>
      <c r="BG18" s="33">
        <f t="shared" si="12"/>
        <v>0</v>
      </c>
      <c r="BH18" s="33">
        <f t="shared" si="12"/>
        <v>0</v>
      </c>
      <c r="BI18" s="33">
        <f t="shared" si="12"/>
        <v>0</v>
      </c>
      <c r="BJ18" s="33">
        <f t="shared" si="12"/>
        <v>0</v>
      </c>
      <c r="BK18" s="33">
        <f t="shared" si="12"/>
        <v>0</v>
      </c>
      <c r="BL18" t="str">
        <f t="shared" si="6"/>
        <v>15_RP</v>
      </c>
      <c r="BM18" t="str">
        <f t="shared" si="7"/>
        <v>d_nonenergy_2_coal_products</v>
      </c>
      <c r="BP18" s="4">
        <f t="shared" si="8"/>
        <v>0</v>
      </c>
      <c r="BQ18" s="4">
        <f t="shared" si="9"/>
        <v>0</v>
      </c>
      <c r="BR18" s="4" cm="1">
        <f t="array" ref="BR18">L18*INDEX(prod_est,$H18+$I18-1,MATCH(BR$14,$BQ$14:$DQ$14,0))</f>
        <v>0</v>
      </c>
      <c r="BS18" s="4" cm="1">
        <f t="array" ref="BS18">M18*INDEX(prod_est,$H18+$I18-1,MATCH(BS$14,$BQ$14:$DQ$14,0))</f>
        <v>0</v>
      </c>
      <c r="BT18" s="4" cm="1">
        <f t="array" ref="BT18">N18*INDEX(prod_est,$H18+$I18-1,MATCH(BT$14,$BQ$14:$DQ$14,0))</f>
        <v>0</v>
      </c>
      <c r="BU18" s="4" cm="1">
        <f t="array" ref="BU18">O18*INDEX(prod_est,$H18+$I18-1,MATCH(BU$14,$BQ$14:$DQ$14,0))</f>
        <v>0</v>
      </c>
      <c r="BV18" s="4" cm="1">
        <f t="array" ref="BV18">P18*INDEX(prod_est,$H18+$I18-1,MATCH(BV$14,$BQ$14:$DQ$14,0))</f>
        <v>0</v>
      </c>
      <c r="BW18" s="4" cm="1">
        <f t="array" ref="BW18">Q18*INDEX(prod_est,$H18+$I18-1,MATCH(BW$14,$BQ$14:$DQ$14,0))</f>
        <v>0</v>
      </c>
      <c r="BX18" s="4" cm="1">
        <f t="array" ref="BX18">R18*INDEX(prod_est,$H18+$I18-1,MATCH(BX$14,$BQ$14:$DQ$14,0))</f>
        <v>0</v>
      </c>
      <c r="BY18" s="4" cm="1">
        <f t="array" ref="BY18">S18*INDEX(prod_est,$H18+$I18-1,MATCH(BY$14,$BQ$14:$DQ$14,0))</f>
        <v>0</v>
      </c>
      <c r="BZ18" s="4" cm="1">
        <f t="array" ref="BZ18">T18*INDEX(prod_est,$H18+$I18-1,MATCH(BZ$14,$BQ$14:$DQ$14,0))</f>
        <v>0</v>
      </c>
      <c r="CA18" s="4" cm="1">
        <f t="array" ref="CA18">U18*INDEX(prod_est,$H18+$I18-1,MATCH(CA$14,$BQ$14:$DQ$14,0))</f>
        <v>0</v>
      </c>
      <c r="CB18" s="4" cm="1">
        <f t="array" ref="CB18">V18*INDEX(prod_est,$H18+$I18-1,MATCH(CB$14,$BQ$14:$DQ$14,0))</f>
        <v>0</v>
      </c>
      <c r="CC18" s="4" cm="1">
        <f t="array" ref="CC18">W18*INDEX(prod_est,$H18+$I18-1,MATCH(CC$14,$BQ$14:$DQ$14,0))</f>
        <v>0</v>
      </c>
      <c r="CD18" s="4" cm="1">
        <f t="array" ref="CD18">X18*INDEX(prod_est,$H18+$I18-1,MATCH(CD$14,$BQ$14:$DQ$14,0))</f>
        <v>0</v>
      </c>
      <c r="CE18" s="4" cm="1">
        <f t="array" ref="CE18">Y18*INDEX(prod_est,$H18+$I18-1,MATCH(CE$14,$BQ$14:$DQ$14,0))</f>
        <v>0</v>
      </c>
      <c r="CF18" s="4" cm="1">
        <f t="array" ref="CF18">Z18*INDEX(prod_est,$H18+$I18-1,MATCH(CF$14,$BQ$14:$DQ$14,0))</f>
        <v>0</v>
      </c>
      <c r="CG18" s="4" cm="1">
        <f t="array" ref="CG18">AA18*INDEX(prod_est,$H18+$I18-1,MATCH(CG$14,$BQ$14:$DQ$14,0))</f>
        <v>0</v>
      </c>
      <c r="CH18" s="4" cm="1">
        <f t="array" ref="CH18">AB18*INDEX(prod_est,$H18+$I18-1,MATCH(CH$14,$BQ$14:$DQ$14,0))</f>
        <v>0</v>
      </c>
      <c r="CI18" s="4" cm="1">
        <f t="array" ref="CI18">AC18*INDEX(prod_est,$H18+$I18-1,MATCH(CI$14,$BQ$14:$DQ$14,0))</f>
        <v>0</v>
      </c>
      <c r="CJ18" s="4" cm="1">
        <f t="array" ref="CJ18">AD18*INDEX(prod_est,$H18+$I18-1,MATCH(CJ$14,$BQ$14:$DQ$14,0))</f>
        <v>0</v>
      </c>
      <c r="CK18" s="4" cm="1">
        <f t="array" ref="CK18">AE18*INDEX(prod_est,$H18+$I18-1,MATCH(CK$14,$BQ$14:$DQ$14,0))</f>
        <v>0</v>
      </c>
      <c r="CL18" s="4" cm="1">
        <f t="array" ref="CL18">AF18*INDEX(prod_est,$H18+$I18-1,MATCH(CL$14,$BQ$14:$DQ$14,0))</f>
        <v>0</v>
      </c>
      <c r="CM18" s="4" cm="1">
        <f t="array" ref="CM18">AG18*INDEX(prod_est,$H18+$I18-1,MATCH(CM$14,$BQ$14:$DQ$14,0))</f>
        <v>0</v>
      </c>
      <c r="CN18" s="4" cm="1">
        <f t="array" ref="CN18">AH18*INDEX(prod_est,$H18+$I18-1,MATCH(CN$14,$BQ$14:$DQ$14,0))</f>
        <v>0</v>
      </c>
      <c r="CO18" s="4" cm="1">
        <f t="array" ref="CO18">AI18*INDEX(prod_est,$H18+$I18-1,MATCH(CO$14,$BQ$14:$DQ$14,0))</f>
        <v>0</v>
      </c>
      <c r="CP18" s="4" cm="1">
        <f t="array" ref="CP18">AJ18*INDEX(prod_est,$H18+$I18-1,MATCH(CP$14,$BQ$14:$DQ$14,0))</f>
        <v>0</v>
      </c>
      <c r="CQ18" s="4" cm="1">
        <f t="array" ref="CQ18">AK18*INDEX(prod_est,$H18+$I18-1,MATCH(CQ$14,$BQ$14:$DQ$14,0))</f>
        <v>0</v>
      </c>
      <c r="CR18" s="4" cm="1">
        <f t="array" ref="CR18">AL18*INDEX(prod_est,$H18+$I18-1,MATCH(CR$14,$BQ$14:$DQ$14,0))</f>
        <v>0</v>
      </c>
      <c r="CS18" s="4" cm="1">
        <f t="array" ref="CS18">AM18*INDEX(prod_est,$H18+$I18-1,MATCH(CS$14,$BQ$14:$DQ$14,0))</f>
        <v>0</v>
      </c>
      <c r="CT18" s="4" cm="1">
        <f t="array" ref="CT18">AN18*INDEX(prod_est,$H18+$I18-1,MATCH(CT$14,$BQ$14:$DQ$14,0))</f>
        <v>0</v>
      </c>
      <c r="CU18" s="4" cm="1">
        <f t="array" ref="CU18">AO18*INDEX(prod_est,$H18+$I18-1,MATCH(CU$14,$BQ$14:$DQ$14,0))</f>
        <v>0</v>
      </c>
      <c r="CV18" s="4" cm="1">
        <f t="array" ref="CV18">AP18*INDEX(prod_est,$H18+$I18-1,MATCH(CV$14,$BQ$14:$DQ$14,0))</f>
        <v>0</v>
      </c>
      <c r="CW18" s="4" cm="1">
        <f t="array" ref="CW18">AQ18*INDEX(prod_est,$H18+$I18-1,MATCH(CW$14,$BQ$14:$DQ$14,0))</f>
        <v>0</v>
      </c>
      <c r="CX18" s="4" cm="1">
        <f t="array" ref="CX18">AR18*INDEX(prod_est,$H18+$I18-1,MATCH(CX$14,$BQ$14:$DQ$14,0))</f>
        <v>0</v>
      </c>
      <c r="CY18" s="4" cm="1">
        <f t="array" ref="CY18">AS18*INDEX(prod_est,$H18+$I18-1,MATCH(CY$14,$BQ$14:$DQ$14,0))</f>
        <v>0</v>
      </c>
      <c r="CZ18" s="4" cm="1">
        <f t="array" ref="CZ18">AT18*INDEX(prod_est,$H18+$I18-1,MATCH(CZ$14,$BQ$14:$DQ$14,0))</f>
        <v>0</v>
      </c>
      <c r="DA18" s="4" cm="1">
        <f t="array" ref="DA18">AU18*INDEX(prod_est,$H18+$I18-1,MATCH(DA$14,$BQ$14:$DQ$14,0))</f>
        <v>0</v>
      </c>
      <c r="DB18" s="4" cm="1">
        <f t="array" ref="DB18">AV18*INDEX(prod_est,$H18+$I18-1,MATCH(DB$14,$BQ$14:$DQ$14,0))</f>
        <v>0</v>
      </c>
      <c r="DC18" s="4" cm="1">
        <f t="array" ref="DC18">AW18*INDEX(prod_est,$H18+$I18-1,MATCH(DC$14,$BQ$14:$DQ$14,0))</f>
        <v>0</v>
      </c>
      <c r="DD18" s="4" cm="1">
        <f t="array" ref="DD18">AX18*INDEX(prod_est,$H18+$I18-1,MATCH(DD$14,$BQ$14:$DQ$14,0))</f>
        <v>0</v>
      </c>
      <c r="DE18" s="4" cm="1">
        <f t="array" ref="DE18">AY18*INDEX(prod_est,$H18+$I18-1,MATCH(DE$14,$BQ$14:$DQ$14,0))</f>
        <v>0</v>
      </c>
      <c r="DF18" s="4" cm="1">
        <f t="array" ref="DF18">AZ18*INDEX(prod_est,$H18+$I18-1,MATCH(DF$14,$BQ$14:$DQ$14,0))</f>
        <v>0</v>
      </c>
      <c r="DG18" s="4" cm="1">
        <f t="array" ref="DG18">BA18*INDEX(prod_est,$H18+$I18-1,MATCH(DG$14,$BQ$14:$DQ$14,0))</f>
        <v>0</v>
      </c>
      <c r="DH18" s="4" cm="1">
        <f t="array" ref="DH18">BB18*INDEX(prod_est,$H18+$I18-1,MATCH(DH$14,$BQ$14:$DQ$14,0))</f>
        <v>0</v>
      </c>
      <c r="DI18" s="4" cm="1">
        <f t="array" ref="DI18">BC18*INDEX(prod_est,$H18+$I18-1,MATCH(DI$14,$BQ$14:$DQ$14,0))</f>
        <v>0</v>
      </c>
      <c r="DJ18" s="4" cm="1">
        <f t="array" ref="DJ18">BD18*INDEX(prod_est,$H18+$I18-1,MATCH(DJ$14,$BQ$14:$DQ$14,0))</f>
        <v>0</v>
      </c>
      <c r="DK18" s="4" cm="1">
        <f t="array" ref="DK18">BE18*INDEX(prod_est,$H18+$I18-1,MATCH(DK$14,$BQ$14:$DQ$14,0))</f>
        <v>0</v>
      </c>
      <c r="DL18" s="4" cm="1">
        <f t="array" ref="DL18">BF18*INDEX(prod_est,$H18+$I18-1,MATCH(DL$14,$BQ$14:$DQ$14,0))</f>
        <v>0</v>
      </c>
      <c r="DM18" s="4" cm="1">
        <f t="array" ref="DM18">BG18*INDEX(prod_est,$H18+$I18-1,MATCH(DM$14,$BQ$14:$DQ$14,0))</f>
        <v>0</v>
      </c>
      <c r="DN18" s="4" cm="1">
        <f t="array" ref="DN18">BH18*INDEX(prod_est,$H18+$I18-1,MATCH(DN$14,$BQ$14:$DQ$14,0))</f>
        <v>0</v>
      </c>
      <c r="DO18" s="4" cm="1">
        <f t="array" ref="DO18">BI18*INDEX(prod_est,$H18+$I18-1,MATCH(DO$14,$BQ$14:$DQ$14,0))</f>
        <v>0</v>
      </c>
      <c r="DP18" s="4" cm="1">
        <f t="array" ref="DP18">BJ18*INDEX(prod_est,$H18+$I18-1,MATCH(DP$14,$BQ$14:$DQ$14,0))</f>
        <v>0</v>
      </c>
      <c r="DQ18" s="4" cm="1">
        <f t="array" ref="DQ18">BK18*INDEX(prod_est,$H18+$I18-1,MATCH(DQ$14,$BQ$14:$DQ$14,0))</f>
        <v>0</v>
      </c>
    </row>
    <row r="19" spans="1:121" x14ac:dyDescent="0.25">
      <c r="A19" t="s">
        <v>51</v>
      </c>
      <c r="B19" t="s">
        <v>9</v>
      </c>
      <c r="C19" t="s">
        <v>9</v>
      </c>
      <c r="D19" t="s">
        <v>172</v>
      </c>
      <c r="E19" s="46" t="s">
        <v>37</v>
      </c>
      <c r="F19" s="4">
        <v>0</v>
      </c>
      <c r="G19" s="4">
        <v>0</v>
      </c>
      <c r="H19">
        <f>MATCH(A19,Production_est!$A$4:$A$339,0)</f>
        <v>225</v>
      </c>
      <c r="I19">
        <f>IFERROR(MATCH(E19,Production_est!$D$4:$D$339,0),"-")</f>
        <v>3</v>
      </c>
      <c r="J19" s="4" cm="1">
        <f t="array" ref="J19">IFERROR(INDEX(Production_est!$E$4:$E$339,I19+H19-1),"-")</f>
        <v>900.64</v>
      </c>
      <c r="K19" s="33">
        <f t="shared" si="3"/>
        <v>0</v>
      </c>
      <c r="L19" s="33">
        <f t="shared" si="4"/>
        <v>0</v>
      </c>
      <c r="M19" s="33">
        <f t="shared" si="4"/>
        <v>0</v>
      </c>
      <c r="N19" s="33">
        <f t="shared" si="4"/>
        <v>0</v>
      </c>
      <c r="O19" s="33">
        <f t="shared" si="4"/>
        <v>0</v>
      </c>
      <c r="P19" s="33">
        <f t="shared" si="4"/>
        <v>0</v>
      </c>
      <c r="Q19" s="33">
        <f t="shared" si="4"/>
        <v>0</v>
      </c>
      <c r="R19" s="33">
        <f t="shared" si="4"/>
        <v>0</v>
      </c>
      <c r="S19" s="33">
        <f t="shared" si="4"/>
        <v>0</v>
      </c>
      <c r="T19" s="33">
        <f t="shared" si="4"/>
        <v>0</v>
      </c>
      <c r="U19" s="33">
        <f t="shared" si="4"/>
        <v>0</v>
      </c>
      <c r="V19" s="33">
        <f t="shared" si="4"/>
        <v>0</v>
      </c>
      <c r="W19" s="33">
        <f t="shared" si="4"/>
        <v>0</v>
      </c>
      <c r="X19" s="33">
        <f t="shared" si="4"/>
        <v>0</v>
      </c>
      <c r="Y19" s="33">
        <f t="shared" si="4"/>
        <v>0</v>
      </c>
      <c r="Z19" s="33">
        <f t="shared" si="4"/>
        <v>0</v>
      </c>
      <c r="AA19" s="33">
        <f t="shared" si="4"/>
        <v>0</v>
      </c>
      <c r="AB19" s="33">
        <f t="shared" si="4"/>
        <v>0</v>
      </c>
      <c r="AC19" s="33">
        <f t="shared" si="4"/>
        <v>0</v>
      </c>
      <c r="AD19" s="33">
        <f t="shared" si="4"/>
        <v>0</v>
      </c>
      <c r="AE19" s="33">
        <f t="shared" si="4"/>
        <v>0</v>
      </c>
      <c r="AF19" s="33">
        <f t="shared" si="4"/>
        <v>0</v>
      </c>
      <c r="AG19" s="33">
        <f t="shared" si="4"/>
        <v>0</v>
      </c>
      <c r="AH19" s="33">
        <f t="shared" si="4"/>
        <v>0</v>
      </c>
      <c r="AI19" s="33">
        <f t="shared" si="4"/>
        <v>0</v>
      </c>
      <c r="AJ19" s="33">
        <f t="shared" si="4"/>
        <v>0</v>
      </c>
      <c r="AK19" s="33">
        <f t="shared" si="4"/>
        <v>0</v>
      </c>
      <c r="AL19" s="33">
        <f t="shared" si="4"/>
        <v>0</v>
      </c>
      <c r="AM19" s="33">
        <f t="shared" si="4"/>
        <v>0</v>
      </c>
      <c r="AN19" s="33">
        <f t="shared" si="4"/>
        <v>0</v>
      </c>
      <c r="AO19" s="33">
        <f t="shared" si="4"/>
        <v>0</v>
      </c>
      <c r="AP19" s="33">
        <f t="shared" si="4"/>
        <v>0</v>
      </c>
      <c r="AQ19" s="33">
        <f t="shared" ref="AQ19:BK19" si="13">AP19*(1-$G$4)</f>
        <v>0</v>
      </c>
      <c r="AR19" s="33">
        <f t="shared" si="13"/>
        <v>0</v>
      </c>
      <c r="AS19" s="33">
        <f t="shared" si="13"/>
        <v>0</v>
      </c>
      <c r="AT19" s="33">
        <f t="shared" si="13"/>
        <v>0</v>
      </c>
      <c r="AU19" s="33">
        <f t="shared" si="13"/>
        <v>0</v>
      </c>
      <c r="AV19" s="33">
        <f t="shared" si="13"/>
        <v>0</v>
      </c>
      <c r="AW19" s="33">
        <f t="shared" si="13"/>
        <v>0</v>
      </c>
      <c r="AX19" s="33">
        <f t="shared" si="13"/>
        <v>0</v>
      </c>
      <c r="AY19" s="33">
        <f t="shared" si="13"/>
        <v>0</v>
      </c>
      <c r="AZ19" s="33">
        <f t="shared" si="13"/>
        <v>0</v>
      </c>
      <c r="BA19" s="33">
        <f t="shared" si="13"/>
        <v>0</v>
      </c>
      <c r="BB19" s="33">
        <f t="shared" si="13"/>
        <v>0</v>
      </c>
      <c r="BC19" s="33">
        <f t="shared" si="13"/>
        <v>0</v>
      </c>
      <c r="BD19" s="33">
        <f t="shared" si="13"/>
        <v>0</v>
      </c>
      <c r="BE19" s="33">
        <f t="shared" si="13"/>
        <v>0</v>
      </c>
      <c r="BF19" s="33">
        <f t="shared" si="13"/>
        <v>0</v>
      </c>
      <c r="BG19" s="33">
        <f t="shared" si="13"/>
        <v>0</v>
      </c>
      <c r="BH19" s="33">
        <f t="shared" si="13"/>
        <v>0</v>
      </c>
      <c r="BI19" s="33">
        <f t="shared" si="13"/>
        <v>0</v>
      </c>
      <c r="BJ19" s="33">
        <f t="shared" si="13"/>
        <v>0</v>
      </c>
      <c r="BK19" s="33">
        <f t="shared" si="13"/>
        <v>0</v>
      </c>
      <c r="BL19" t="str">
        <f t="shared" si="6"/>
        <v>15_RP</v>
      </c>
      <c r="BM19" t="str">
        <f t="shared" si="7"/>
        <v>d_nonenergy_6_1_crude_oil</v>
      </c>
      <c r="BP19" s="4">
        <f t="shared" si="8"/>
        <v>0</v>
      </c>
      <c r="BQ19" s="4">
        <f t="shared" si="9"/>
        <v>0</v>
      </c>
      <c r="BR19" s="4" cm="1">
        <f t="array" ref="BR19">L19*INDEX(prod_est,$H19+$I19-1,MATCH(BR$14,$BQ$14:$DQ$14,0))</f>
        <v>0</v>
      </c>
      <c r="BS19" s="4" cm="1">
        <f t="array" ref="BS19">M19*INDEX(prod_est,$H19+$I19-1,MATCH(BS$14,$BQ$14:$DQ$14,0))</f>
        <v>0</v>
      </c>
      <c r="BT19" s="4" cm="1">
        <f t="array" ref="BT19">N19*INDEX(prod_est,$H19+$I19-1,MATCH(BT$14,$BQ$14:$DQ$14,0))</f>
        <v>0</v>
      </c>
      <c r="BU19" s="4" cm="1">
        <f t="array" ref="BU19">O19*INDEX(prod_est,$H19+$I19-1,MATCH(BU$14,$BQ$14:$DQ$14,0))</f>
        <v>0</v>
      </c>
      <c r="BV19" s="4" cm="1">
        <f t="array" ref="BV19">P19*INDEX(prod_est,$H19+$I19-1,MATCH(BV$14,$BQ$14:$DQ$14,0))</f>
        <v>0</v>
      </c>
      <c r="BW19" s="4" cm="1">
        <f t="array" ref="BW19">Q19*INDEX(prod_est,$H19+$I19-1,MATCH(BW$14,$BQ$14:$DQ$14,0))</f>
        <v>0</v>
      </c>
      <c r="BX19" s="4" cm="1">
        <f t="array" ref="BX19">R19*INDEX(prod_est,$H19+$I19-1,MATCH(BX$14,$BQ$14:$DQ$14,0))</f>
        <v>0</v>
      </c>
      <c r="BY19" s="4" cm="1">
        <f t="array" ref="BY19">S19*INDEX(prod_est,$H19+$I19-1,MATCH(BY$14,$BQ$14:$DQ$14,0))</f>
        <v>0</v>
      </c>
      <c r="BZ19" s="4" cm="1">
        <f t="array" ref="BZ19">T19*INDEX(prod_est,$H19+$I19-1,MATCH(BZ$14,$BQ$14:$DQ$14,0))</f>
        <v>0</v>
      </c>
      <c r="CA19" s="4" cm="1">
        <f t="array" ref="CA19">U19*INDEX(prod_est,$H19+$I19-1,MATCH(CA$14,$BQ$14:$DQ$14,0))</f>
        <v>0</v>
      </c>
      <c r="CB19" s="4" cm="1">
        <f t="array" ref="CB19">V19*INDEX(prod_est,$H19+$I19-1,MATCH(CB$14,$BQ$14:$DQ$14,0))</f>
        <v>0</v>
      </c>
      <c r="CC19" s="4" cm="1">
        <f t="array" ref="CC19">W19*INDEX(prod_est,$H19+$I19-1,MATCH(CC$14,$BQ$14:$DQ$14,0))</f>
        <v>0</v>
      </c>
      <c r="CD19" s="4" cm="1">
        <f t="array" ref="CD19">X19*INDEX(prod_est,$H19+$I19-1,MATCH(CD$14,$BQ$14:$DQ$14,0))</f>
        <v>0</v>
      </c>
      <c r="CE19" s="4" cm="1">
        <f t="array" ref="CE19">Y19*INDEX(prod_est,$H19+$I19-1,MATCH(CE$14,$BQ$14:$DQ$14,0))</f>
        <v>0</v>
      </c>
      <c r="CF19" s="4" cm="1">
        <f t="array" ref="CF19">Z19*INDEX(prod_est,$H19+$I19-1,MATCH(CF$14,$BQ$14:$DQ$14,0))</f>
        <v>0</v>
      </c>
      <c r="CG19" s="4" cm="1">
        <f t="array" ref="CG19">AA19*INDEX(prod_est,$H19+$I19-1,MATCH(CG$14,$BQ$14:$DQ$14,0))</f>
        <v>0</v>
      </c>
      <c r="CH19" s="4" cm="1">
        <f t="array" ref="CH19">AB19*INDEX(prod_est,$H19+$I19-1,MATCH(CH$14,$BQ$14:$DQ$14,0))</f>
        <v>0</v>
      </c>
      <c r="CI19" s="4" cm="1">
        <f t="array" ref="CI19">AC19*INDEX(prod_est,$H19+$I19-1,MATCH(CI$14,$BQ$14:$DQ$14,0))</f>
        <v>0</v>
      </c>
      <c r="CJ19" s="4" cm="1">
        <f t="array" ref="CJ19">AD19*INDEX(prod_est,$H19+$I19-1,MATCH(CJ$14,$BQ$14:$DQ$14,0))</f>
        <v>0</v>
      </c>
      <c r="CK19" s="4" cm="1">
        <f t="array" ref="CK19">AE19*INDEX(prod_est,$H19+$I19-1,MATCH(CK$14,$BQ$14:$DQ$14,0))</f>
        <v>0</v>
      </c>
      <c r="CL19" s="4" cm="1">
        <f t="array" ref="CL19">AF19*INDEX(prod_est,$H19+$I19-1,MATCH(CL$14,$BQ$14:$DQ$14,0))</f>
        <v>0</v>
      </c>
      <c r="CM19" s="4" cm="1">
        <f t="array" ref="CM19">AG19*INDEX(prod_est,$H19+$I19-1,MATCH(CM$14,$BQ$14:$DQ$14,0))</f>
        <v>0</v>
      </c>
      <c r="CN19" s="4" cm="1">
        <f t="array" ref="CN19">AH19*INDEX(prod_est,$H19+$I19-1,MATCH(CN$14,$BQ$14:$DQ$14,0))</f>
        <v>0</v>
      </c>
      <c r="CO19" s="4" cm="1">
        <f t="array" ref="CO19">AI19*INDEX(prod_est,$H19+$I19-1,MATCH(CO$14,$BQ$14:$DQ$14,0))</f>
        <v>0</v>
      </c>
      <c r="CP19" s="4" cm="1">
        <f t="array" ref="CP19">AJ19*INDEX(prod_est,$H19+$I19-1,MATCH(CP$14,$BQ$14:$DQ$14,0))</f>
        <v>0</v>
      </c>
      <c r="CQ19" s="4" cm="1">
        <f t="array" ref="CQ19">AK19*INDEX(prod_est,$H19+$I19-1,MATCH(CQ$14,$BQ$14:$DQ$14,0))</f>
        <v>0</v>
      </c>
      <c r="CR19" s="4" cm="1">
        <f t="array" ref="CR19">AL19*INDEX(prod_est,$H19+$I19-1,MATCH(CR$14,$BQ$14:$DQ$14,0))</f>
        <v>0</v>
      </c>
      <c r="CS19" s="4" cm="1">
        <f t="array" ref="CS19">AM19*INDEX(prod_est,$H19+$I19-1,MATCH(CS$14,$BQ$14:$DQ$14,0))</f>
        <v>0</v>
      </c>
      <c r="CT19" s="4" cm="1">
        <f t="array" ref="CT19">AN19*INDEX(prod_est,$H19+$I19-1,MATCH(CT$14,$BQ$14:$DQ$14,0))</f>
        <v>0</v>
      </c>
      <c r="CU19" s="4" cm="1">
        <f t="array" ref="CU19">AO19*INDEX(prod_est,$H19+$I19-1,MATCH(CU$14,$BQ$14:$DQ$14,0))</f>
        <v>0</v>
      </c>
      <c r="CV19" s="4" cm="1">
        <f t="array" ref="CV19">AP19*INDEX(prod_est,$H19+$I19-1,MATCH(CV$14,$BQ$14:$DQ$14,0))</f>
        <v>0</v>
      </c>
      <c r="CW19" s="4" cm="1">
        <f t="array" ref="CW19">AQ19*INDEX(prod_est,$H19+$I19-1,MATCH(CW$14,$BQ$14:$DQ$14,0))</f>
        <v>0</v>
      </c>
      <c r="CX19" s="4" cm="1">
        <f t="array" ref="CX19">AR19*INDEX(prod_est,$H19+$I19-1,MATCH(CX$14,$BQ$14:$DQ$14,0))</f>
        <v>0</v>
      </c>
      <c r="CY19" s="4" cm="1">
        <f t="array" ref="CY19">AS19*INDEX(prod_est,$H19+$I19-1,MATCH(CY$14,$BQ$14:$DQ$14,0))</f>
        <v>0</v>
      </c>
      <c r="CZ19" s="4" cm="1">
        <f t="array" ref="CZ19">AT19*INDEX(prod_est,$H19+$I19-1,MATCH(CZ$14,$BQ$14:$DQ$14,0))</f>
        <v>0</v>
      </c>
      <c r="DA19" s="4" cm="1">
        <f t="array" ref="DA19">AU19*INDEX(prod_est,$H19+$I19-1,MATCH(DA$14,$BQ$14:$DQ$14,0))</f>
        <v>0</v>
      </c>
      <c r="DB19" s="4" cm="1">
        <f t="array" ref="DB19">AV19*INDEX(prod_est,$H19+$I19-1,MATCH(DB$14,$BQ$14:$DQ$14,0))</f>
        <v>0</v>
      </c>
      <c r="DC19" s="4" cm="1">
        <f t="array" ref="DC19">AW19*INDEX(prod_est,$H19+$I19-1,MATCH(DC$14,$BQ$14:$DQ$14,0))</f>
        <v>0</v>
      </c>
      <c r="DD19" s="4" cm="1">
        <f t="array" ref="DD19">AX19*INDEX(prod_est,$H19+$I19-1,MATCH(DD$14,$BQ$14:$DQ$14,0))</f>
        <v>0</v>
      </c>
      <c r="DE19" s="4" cm="1">
        <f t="array" ref="DE19">AY19*INDEX(prod_est,$H19+$I19-1,MATCH(DE$14,$BQ$14:$DQ$14,0))</f>
        <v>0</v>
      </c>
      <c r="DF19" s="4" cm="1">
        <f t="array" ref="DF19">AZ19*INDEX(prod_est,$H19+$I19-1,MATCH(DF$14,$BQ$14:$DQ$14,0))</f>
        <v>0</v>
      </c>
      <c r="DG19" s="4" cm="1">
        <f t="array" ref="DG19">BA19*INDEX(prod_est,$H19+$I19-1,MATCH(DG$14,$BQ$14:$DQ$14,0))</f>
        <v>0</v>
      </c>
      <c r="DH19" s="4" cm="1">
        <f t="array" ref="DH19">BB19*INDEX(prod_est,$H19+$I19-1,MATCH(DH$14,$BQ$14:$DQ$14,0))</f>
        <v>0</v>
      </c>
      <c r="DI19" s="4" cm="1">
        <f t="array" ref="DI19">BC19*INDEX(prod_est,$H19+$I19-1,MATCH(DI$14,$BQ$14:$DQ$14,0))</f>
        <v>0</v>
      </c>
      <c r="DJ19" s="4" cm="1">
        <f t="array" ref="DJ19">BD19*INDEX(prod_est,$H19+$I19-1,MATCH(DJ$14,$BQ$14:$DQ$14,0))</f>
        <v>0</v>
      </c>
      <c r="DK19" s="4" cm="1">
        <f t="array" ref="DK19">BE19*INDEX(prod_est,$H19+$I19-1,MATCH(DK$14,$BQ$14:$DQ$14,0))</f>
        <v>0</v>
      </c>
      <c r="DL19" s="4" cm="1">
        <f t="array" ref="DL19">BF19*INDEX(prod_est,$H19+$I19-1,MATCH(DL$14,$BQ$14:$DQ$14,0))</f>
        <v>0</v>
      </c>
      <c r="DM19" s="4" cm="1">
        <f t="array" ref="DM19">BG19*INDEX(prod_est,$H19+$I19-1,MATCH(DM$14,$BQ$14:$DQ$14,0))</f>
        <v>0</v>
      </c>
      <c r="DN19" s="4" cm="1">
        <f t="array" ref="DN19">BH19*INDEX(prod_est,$H19+$I19-1,MATCH(DN$14,$BQ$14:$DQ$14,0))</f>
        <v>0</v>
      </c>
      <c r="DO19" s="4" cm="1">
        <f t="array" ref="DO19">BI19*INDEX(prod_est,$H19+$I19-1,MATCH(DO$14,$BQ$14:$DQ$14,0))</f>
        <v>0</v>
      </c>
      <c r="DP19" s="4" cm="1">
        <f t="array" ref="DP19">BJ19*INDEX(prod_est,$H19+$I19-1,MATCH(DP$14,$BQ$14:$DQ$14,0))</f>
        <v>0</v>
      </c>
      <c r="DQ19" s="4" cm="1">
        <f t="array" ref="DQ19">BK19*INDEX(prod_est,$H19+$I19-1,MATCH(DQ$14,$BQ$14:$DQ$14,0))</f>
        <v>0</v>
      </c>
    </row>
    <row r="20" spans="1:121" x14ac:dyDescent="0.25">
      <c r="A20" t="s">
        <v>51</v>
      </c>
      <c r="B20" t="s">
        <v>10</v>
      </c>
      <c r="C20" t="s">
        <v>10</v>
      </c>
      <c r="D20" t="s">
        <v>172</v>
      </c>
      <c r="E20" s="46" t="s">
        <v>37</v>
      </c>
      <c r="F20" s="4">
        <v>0</v>
      </c>
      <c r="G20" s="4">
        <v>0</v>
      </c>
      <c r="H20">
        <f>MATCH(A20,Production_est!$A$4:$A$339,0)</f>
        <v>225</v>
      </c>
      <c r="I20">
        <f>IFERROR(MATCH(E20,Production_est!$D$4:$D$339,0),"-")</f>
        <v>3</v>
      </c>
      <c r="J20" s="4" cm="1">
        <f t="array" ref="J20">IFERROR(INDEX(Production_est!$E$4:$E$339,I20+H20-1),"-")</f>
        <v>900.64</v>
      </c>
      <c r="K20" s="33">
        <f t="shared" si="3"/>
        <v>0</v>
      </c>
      <c r="L20" s="33">
        <f t="shared" si="4"/>
        <v>0</v>
      </c>
      <c r="M20" s="33">
        <f t="shared" si="4"/>
        <v>0</v>
      </c>
      <c r="N20" s="33">
        <f t="shared" si="4"/>
        <v>0</v>
      </c>
      <c r="O20" s="33">
        <f t="shared" si="4"/>
        <v>0</v>
      </c>
      <c r="P20" s="33">
        <f t="shared" si="4"/>
        <v>0</v>
      </c>
      <c r="Q20" s="33">
        <f t="shared" si="4"/>
        <v>0</v>
      </c>
      <c r="R20" s="33">
        <f t="shared" si="4"/>
        <v>0</v>
      </c>
      <c r="S20" s="33">
        <f t="shared" si="4"/>
        <v>0</v>
      </c>
      <c r="T20" s="33">
        <f t="shared" si="4"/>
        <v>0</v>
      </c>
      <c r="U20" s="33">
        <f t="shared" si="4"/>
        <v>0</v>
      </c>
      <c r="V20" s="33">
        <f t="shared" si="4"/>
        <v>0</v>
      </c>
      <c r="W20" s="33">
        <f t="shared" si="4"/>
        <v>0</v>
      </c>
      <c r="X20" s="33">
        <f t="shared" si="4"/>
        <v>0</v>
      </c>
      <c r="Y20" s="33">
        <f t="shared" si="4"/>
        <v>0</v>
      </c>
      <c r="Z20" s="33">
        <f t="shared" si="4"/>
        <v>0</v>
      </c>
      <c r="AA20" s="33">
        <f t="shared" si="4"/>
        <v>0</v>
      </c>
      <c r="AB20" s="33">
        <f t="shared" si="4"/>
        <v>0</v>
      </c>
      <c r="AC20" s="33">
        <f t="shared" si="4"/>
        <v>0</v>
      </c>
      <c r="AD20" s="33">
        <f t="shared" si="4"/>
        <v>0</v>
      </c>
      <c r="AE20" s="33">
        <f t="shared" si="4"/>
        <v>0</v>
      </c>
      <c r="AF20" s="33">
        <f t="shared" si="4"/>
        <v>0</v>
      </c>
      <c r="AG20" s="33">
        <f t="shared" si="4"/>
        <v>0</v>
      </c>
      <c r="AH20" s="33">
        <f t="shared" si="4"/>
        <v>0</v>
      </c>
      <c r="AI20" s="33">
        <f t="shared" si="4"/>
        <v>0</v>
      </c>
      <c r="AJ20" s="33">
        <f t="shared" si="4"/>
        <v>0</v>
      </c>
      <c r="AK20" s="33">
        <f t="shared" si="4"/>
        <v>0</v>
      </c>
      <c r="AL20" s="33">
        <f t="shared" si="4"/>
        <v>0</v>
      </c>
      <c r="AM20" s="33">
        <f t="shared" si="4"/>
        <v>0</v>
      </c>
      <c r="AN20" s="33">
        <f t="shared" si="4"/>
        <v>0</v>
      </c>
      <c r="AO20" s="33">
        <f t="shared" si="4"/>
        <v>0</v>
      </c>
      <c r="AP20" s="33">
        <f t="shared" si="4"/>
        <v>0</v>
      </c>
      <c r="AQ20" s="33">
        <f t="shared" ref="AQ20:BK20" si="14">AP20*(1-$G$4)</f>
        <v>0</v>
      </c>
      <c r="AR20" s="33">
        <f t="shared" si="14"/>
        <v>0</v>
      </c>
      <c r="AS20" s="33">
        <f t="shared" si="14"/>
        <v>0</v>
      </c>
      <c r="AT20" s="33">
        <f t="shared" si="14"/>
        <v>0</v>
      </c>
      <c r="AU20" s="33">
        <f t="shared" si="14"/>
        <v>0</v>
      </c>
      <c r="AV20" s="33">
        <f t="shared" si="14"/>
        <v>0</v>
      </c>
      <c r="AW20" s="33">
        <f t="shared" si="14"/>
        <v>0</v>
      </c>
      <c r="AX20" s="33">
        <f t="shared" si="14"/>
        <v>0</v>
      </c>
      <c r="AY20" s="33">
        <f t="shared" si="14"/>
        <v>0</v>
      </c>
      <c r="AZ20" s="33">
        <f t="shared" si="14"/>
        <v>0</v>
      </c>
      <c r="BA20" s="33">
        <f t="shared" si="14"/>
        <v>0</v>
      </c>
      <c r="BB20" s="33">
        <f t="shared" si="14"/>
        <v>0</v>
      </c>
      <c r="BC20" s="33">
        <f t="shared" si="14"/>
        <v>0</v>
      </c>
      <c r="BD20" s="33">
        <f t="shared" si="14"/>
        <v>0</v>
      </c>
      <c r="BE20" s="33">
        <f t="shared" si="14"/>
        <v>0</v>
      </c>
      <c r="BF20" s="33">
        <f t="shared" si="14"/>
        <v>0</v>
      </c>
      <c r="BG20" s="33">
        <f t="shared" si="14"/>
        <v>0</v>
      </c>
      <c r="BH20" s="33">
        <f t="shared" si="14"/>
        <v>0</v>
      </c>
      <c r="BI20" s="33">
        <f t="shared" si="14"/>
        <v>0</v>
      </c>
      <c r="BJ20" s="33">
        <f t="shared" si="14"/>
        <v>0</v>
      </c>
      <c r="BK20" s="33">
        <f t="shared" si="14"/>
        <v>0</v>
      </c>
      <c r="BL20" t="str">
        <f t="shared" si="6"/>
        <v>15_RP</v>
      </c>
      <c r="BM20" t="str">
        <f t="shared" si="7"/>
        <v>d_nonenergy_6_x_ngls</v>
      </c>
      <c r="BP20" s="4">
        <f t="shared" si="8"/>
        <v>0</v>
      </c>
      <c r="BQ20" s="4">
        <f t="shared" si="9"/>
        <v>0</v>
      </c>
      <c r="BR20" s="4" cm="1">
        <f t="array" ref="BR20">L20*INDEX(prod_est,$H20+$I20-1,MATCH(BR$14,$BQ$14:$DQ$14,0))</f>
        <v>0</v>
      </c>
      <c r="BS20" s="4" cm="1">
        <f t="array" ref="BS20">M20*INDEX(prod_est,$H20+$I20-1,MATCH(BS$14,$BQ$14:$DQ$14,0))</f>
        <v>0</v>
      </c>
      <c r="BT20" s="4" cm="1">
        <f t="array" ref="BT20">N20*INDEX(prod_est,$H20+$I20-1,MATCH(BT$14,$BQ$14:$DQ$14,0))</f>
        <v>0</v>
      </c>
      <c r="BU20" s="4" cm="1">
        <f t="array" ref="BU20">O20*INDEX(prod_est,$H20+$I20-1,MATCH(BU$14,$BQ$14:$DQ$14,0))</f>
        <v>0</v>
      </c>
      <c r="BV20" s="4" cm="1">
        <f t="array" ref="BV20">P20*INDEX(prod_est,$H20+$I20-1,MATCH(BV$14,$BQ$14:$DQ$14,0))</f>
        <v>0</v>
      </c>
      <c r="BW20" s="4" cm="1">
        <f t="array" ref="BW20">Q20*INDEX(prod_est,$H20+$I20-1,MATCH(BW$14,$BQ$14:$DQ$14,0))</f>
        <v>0</v>
      </c>
      <c r="BX20" s="4" cm="1">
        <f t="array" ref="BX20">R20*INDEX(prod_est,$H20+$I20-1,MATCH(BX$14,$BQ$14:$DQ$14,0))</f>
        <v>0</v>
      </c>
      <c r="BY20" s="4" cm="1">
        <f t="array" ref="BY20">S20*INDEX(prod_est,$H20+$I20-1,MATCH(BY$14,$BQ$14:$DQ$14,0))</f>
        <v>0</v>
      </c>
      <c r="BZ20" s="4" cm="1">
        <f t="array" ref="BZ20">T20*INDEX(prod_est,$H20+$I20-1,MATCH(BZ$14,$BQ$14:$DQ$14,0))</f>
        <v>0</v>
      </c>
      <c r="CA20" s="4" cm="1">
        <f t="array" ref="CA20">U20*INDEX(prod_est,$H20+$I20-1,MATCH(CA$14,$BQ$14:$DQ$14,0))</f>
        <v>0</v>
      </c>
      <c r="CB20" s="4" cm="1">
        <f t="array" ref="CB20">V20*INDEX(prod_est,$H20+$I20-1,MATCH(CB$14,$BQ$14:$DQ$14,0))</f>
        <v>0</v>
      </c>
      <c r="CC20" s="4" cm="1">
        <f t="array" ref="CC20">W20*INDEX(prod_est,$H20+$I20-1,MATCH(CC$14,$BQ$14:$DQ$14,0))</f>
        <v>0</v>
      </c>
      <c r="CD20" s="4" cm="1">
        <f t="array" ref="CD20">X20*INDEX(prod_est,$H20+$I20-1,MATCH(CD$14,$BQ$14:$DQ$14,0))</f>
        <v>0</v>
      </c>
      <c r="CE20" s="4" cm="1">
        <f t="array" ref="CE20">Y20*INDEX(prod_est,$H20+$I20-1,MATCH(CE$14,$BQ$14:$DQ$14,0))</f>
        <v>0</v>
      </c>
      <c r="CF20" s="4" cm="1">
        <f t="array" ref="CF20">Z20*INDEX(prod_est,$H20+$I20-1,MATCH(CF$14,$BQ$14:$DQ$14,0))</f>
        <v>0</v>
      </c>
      <c r="CG20" s="4" cm="1">
        <f t="array" ref="CG20">AA20*INDEX(prod_est,$H20+$I20-1,MATCH(CG$14,$BQ$14:$DQ$14,0))</f>
        <v>0</v>
      </c>
      <c r="CH20" s="4" cm="1">
        <f t="array" ref="CH20">AB20*INDEX(prod_est,$H20+$I20-1,MATCH(CH$14,$BQ$14:$DQ$14,0))</f>
        <v>0</v>
      </c>
      <c r="CI20" s="4" cm="1">
        <f t="array" ref="CI20">AC20*INDEX(prod_est,$H20+$I20-1,MATCH(CI$14,$BQ$14:$DQ$14,0))</f>
        <v>0</v>
      </c>
      <c r="CJ20" s="4" cm="1">
        <f t="array" ref="CJ20">AD20*INDEX(prod_est,$H20+$I20-1,MATCH(CJ$14,$BQ$14:$DQ$14,0))</f>
        <v>0</v>
      </c>
      <c r="CK20" s="4" cm="1">
        <f t="array" ref="CK20">AE20*INDEX(prod_est,$H20+$I20-1,MATCH(CK$14,$BQ$14:$DQ$14,0))</f>
        <v>0</v>
      </c>
      <c r="CL20" s="4" cm="1">
        <f t="array" ref="CL20">AF20*INDEX(prod_est,$H20+$I20-1,MATCH(CL$14,$BQ$14:$DQ$14,0))</f>
        <v>0</v>
      </c>
      <c r="CM20" s="4" cm="1">
        <f t="array" ref="CM20">AG20*INDEX(prod_est,$H20+$I20-1,MATCH(CM$14,$BQ$14:$DQ$14,0))</f>
        <v>0</v>
      </c>
      <c r="CN20" s="4" cm="1">
        <f t="array" ref="CN20">AH20*INDEX(prod_est,$H20+$I20-1,MATCH(CN$14,$BQ$14:$DQ$14,0))</f>
        <v>0</v>
      </c>
      <c r="CO20" s="4" cm="1">
        <f t="array" ref="CO20">AI20*INDEX(prod_est,$H20+$I20-1,MATCH(CO$14,$BQ$14:$DQ$14,0))</f>
        <v>0</v>
      </c>
      <c r="CP20" s="4" cm="1">
        <f t="array" ref="CP20">AJ20*INDEX(prod_est,$H20+$I20-1,MATCH(CP$14,$BQ$14:$DQ$14,0))</f>
        <v>0</v>
      </c>
      <c r="CQ20" s="4" cm="1">
        <f t="array" ref="CQ20">AK20*INDEX(prod_est,$H20+$I20-1,MATCH(CQ$14,$BQ$14:$DQ$14,0))</f>
        <v>0</v>
      </c>
      <c r="CR20" s="4" cm="1">
        <f t="array" ref="CR20">AL20*INDEX(prod_est,$H20+$I20-1,MATCH(CR$14,$BQ$14:$DQ$14,0))</f>
        <v>0</v>
      </c>
      <c r="CS20" s="4" cm="1">
        <f t="array" ref="CS20">AM20*INDEX(prod_est,$H20+$I20-1,MATCH(CS$14,$BQ$14:$DQ$14,0))</f>
        <v>0</v>
      </c>
      <c r="CT20" s="4" cm="1">
        <f t="array" ref="CT20">AN20*INDEX(prod_est,$H20+$I20-1,MATCH(CT$14,$BQ$14:$DQ$14,0))</f>
        <v>0</v>
      </c>
      <c r="CU20" s="4" cm="1">
        <f t="array" ref="CU20">AO20*INDEX(prod_est,$H20+$I20-1,MATCH(CU$14,$BQ$14:$DQ$14,0))</f>
        <v>0</v>
      </c>
      <c r="CV20" s="4" cm="1">
        <f t="array" ref="CV20">AP20*INDEX(prod_est,$H20+$I20-1,MATCH(CV$14,$BQ$14:$DQ$14,0))</f>
        <v>0</v>
      </c>
      <c r="CW20" s="4" cm="1">
        <f t="array" ref="CW20">AQ20*INDEX(prod_est,$H20+$I20-1,MATCH(CW$14,$BQ$14:$DQ$14,0))</f>
        <v>0</v>
      </c>
      <c r="CX20" s="4" cm="1">
        <f t="array" ref="CX20">AR20*INDEX(prod_est,$H20+$I20-1,MATCH(CX$14,$BQ$14:$DQ$14,0))</f>
        <v>0</v>
      </c>
      <c r="CY20" s="4" cm="1">
        <f t="array" ref="CY20">AS20*INDEX(prod_est,$H20+$I20-1,MATCH(CY$14,$BQ$14:$DQ$14,0))</f>
        <v>0</v>
      </c>
      <c r="CZ20" s="4" cm="1">
        <f t="array" ref="CZ20">AT20*INDEX(prod_est,$H20+$I20-1,MATCH(CZ$14,$BQ$14:$DQ$14,0))</f>
        <v>0</v>
      </c>
      <c r="DA20" s="4" cm="1">
        <f t="array" ref="DA20">AU20*INDEX(prod_est,$H20+$I20-1,MATCH(DA$14,$BQ$14:$DQ$14,0))</f>
        <v>0</v>
      </c>
      <c r="DB20" s="4" cm="1">
        <f t="array" ref="DB20">AV20*INDEX(prod_est,$H20+$I20-1,MATCH(DB$14,$BQ$14:$DQ$14,0))</f>
        <v>0</v>
      </c>
      <c r="DC20" s="4" cm="1">
        <f t="array" ref="DC20">AW20*INDEX(prod_est,$H20+$I20-1,MATCH(DC$14,$BQ$14:$DQ$14,0))</f>
        <v>0</v>
      </c>
      <c r="DD20" s="4" cm="1">
        <f t="array" ref="DD20">AX20*INDEX(prod_est,$H20+$I20-1,MATCH(DD$14,$BQ$14:$DQ$14,0))</f>
        <v>0</v>
      </c>
      <c r="DE20" s="4" cm="1">
        <f t="array" ref="DE20">AY20*INDEX(prod_est,$H20+$I20-1,MATCH(DE$14,$BQ$14:$DQ$14,0))</f>
        <v>0</v>
      </c>
      <c r="DF20" s="4" cm="1">
        <f t="array" ref="DF20">AZ20*INDEX(prod_est,$H20+$I20-1,MATCH(DF$14,$BQ$14:$DQ$14,0))</f>
        <v>0</v>
      </c>
      <c r="DG20" s="4" cm="1">
        <f t="array" ref="DG20">BA20*INDEX(prod_est,$H20+$I20-1,MATCH(DG$14,$BQ$14:$DQ$14,0))</f>
        <v>0</v>
      </c>
      <c r="DH20" s="4" cm="1">
        <f t="array" ref="DH20">BB20*INDEX(prod_est,$H20+$I20-1,MATCH(DH$14,$BQ$14:$DQ$14,0))</f>
        <v>0</v>
      </c>
      <c r="DI20" s="4" cm="1">
        <f t="array" ref="DI20">BC20*INDEX(prod_est,$H20+$I20-1,MATCH(DI$14,$BQ$14:$DQ$14,0))</f>
        <v>0</v>
      </c>
      <c r="DJ20" s="4" cm="1">
        <f t="array" ref="DJ20">BD20*INDEX(prod_est,$H20+$I20-1,MATCH(DJ$14,$BQ$14:$DQ$14,0))</f>
        <v>0</v>
      </c>
      <c r="DK20" s="4" cm="1">
        <f t="array" ref="DK20">BE20*INDEX(prod_est,$H20+$I20-1,MATCH(DK$14,$BQ$14:$DQ$14,0))</f>
        <v>0</v>
      </c>
      <c r="DL20" s="4" cm="1">
        <f t="array" ref="DL20">BF20*INDEX(prod_est,$H20+$I20-1,MATCH(DL$14,$BQ$14:$DQ$14,0))</f>
        <v>0</v>
      </c>
      <c r="DM20" s="4" cm="1">
        <f t="array" ref="DM20">BG20*INDEX(prod_est,$H20+$I20-1,MATCH(DM$14,$BQ$14:$DQ$14,0))</f>
        <v>0</v>
      </c>
      <c r="DN20" s="4" cm="1">
        <f t="array" ref="DN20">BH20*INDEX(prod_est,$H20+$I20-1,MATCH(DN$14,$BQ$14:$DQ$14,0))</f>
        <v>0</v>
      </c>
      <c r="DO20" s="4" cm="1">
        <f t="array" ref="DO20">BI20*INDEX(prod_est,$H20+$I20-1,MATCH(DO$14,$BQ$14:$DQ$14,0))</f>
        <v>0</v>
      </c>
      <c r="DP20" s="4" cm="1">
        <f t="array" ref="DP20">BJ20*INDEX(prod_est,$H20+$I20-1,MATCH(DP$14,$BQ$14:$DQ$14,0))</f>
        <v>0</v>
      </c>
      <c r="DQ20" s="4" cm="1">
        <f t="array" ref="DQ20">BK20*INDEX(prod_est,$H20+$I20-1,MATCH(DQ$14,$BQ$14:$DQ$14,0))</f>
        <v>0</v>
      </c>
    </row>
    <row r="21" spans="1:121" x14ac:dyDescent="0.25">
      <c r="A21" t="s">
        <v>51</v>
      </c>
      <c r="B21" t="s">
        <v>11</v>
      </c>
      <c r="C21" t="s">
        <v>58</v>
      </c>
      <c r="D21" t="s">
        <v>172</v>
      </c>
      <c r="E21" s="46" t="s">
        <v>37</v>
      </c>
      <c r="F21" s="4">
        <v>0</v>
      </c>
      <c r="G21" s="4">
        <v>0</v>
      </c>
      <c r="H21">
        <f>MATCH(A21,Production_est!$A$4:$A$339,0)</f>
        <v>225</v>
      </c>
      <c r="I21">
        <f>IFERROR(MATCH(E21,Production_est!$D$4:$D$339,0),"-")</f>
        <v>3</v>
      </c>
      <c r="J21" s="4" cm="1">
        <f t="array" ref="J21">IFERROR(INDEX(Production_est!$E$4:$E$339,I21+H21-1),"-")</f>
        <v>900.64</v>
      </c>
      <c r="K21" s="33">
        <f t="shared" si="3"/>
        <v>0</v>
      </c>
      <c r="L21" s="33">
        <f t="shared" si="4"/>
        <v>0</v>
      </c>
      <c r="M21" s="33">
        <f t="shared" si="4"/>
        <v>0</v>
      </c>
      <c r="N21" s="33">
        <f t="shared" si="4"/>
        <v>0</v>
      </c>
      <c r="O21" s="33">
        <f t="shared" si="4"/>
        <v>0</v>
      </c>
      <c r="P21" s="33">
        <f t="shared" si="4"/>
        <v>0</v>
      </c>
      <c r="Q21" s="33">
        <f t="shared" si="4"/>
        <v>0</v>
      </c>
      <c r="R21" s="33">
        <f t="shared" si="4"/>
        <v>0</v>
      </c>
      <c r="S21" s="33">
        <f t="shared" si="4"/>
        <v>0</v>
      </c>
      <c r="T21" s="33">
        <f t="shared" si="4"/>
        <v>0</v>
      </c>
      <c r="U21" s="33">
        <f t="shared" si="4"/>
        <v>0</v>
      </c>
      <c r="V21" s="33">
        <f t="shared" si="4"/>
        <v>0</v>
      </c>
      <c r="W21" s="33">
        <f t="shared" si="4"/>
        <v>0</v>
      </c>
      <c r="X21" s="33">
        <f t="shared" si="4"/>
        <v>0</v>
      </c>
      <c r="Y21" s="33">
        <f t="shared" si="4"/>
        <v>0</v>
      </c>
      <c r="Z21" s="33">
        <f t="shared" si="4"/>
        <v>0</v>
      </c>
      <c r="AA21" s="33">
        <f t="shared" si="4"/>
        <v>0</v>
      </c>
      <c r="AB21" s="33">
        <f t="shared" si="4"/>
        <v>0</v>
      </c>
      <c r="AC21" s="33">
        <f t="shared" si="4"/>
        <v>0</v>
      </c>
      <c r="AD21" s="33">
        <f t="shared" si="4"/>
        <v>0</v>
      </c>
      <c r="AE21" s="33">
        <f t="shared" si="4"/>
        <v>0</v>
      </c>
      <c r="AF21" s="33">
        <f t="shared" si="4"/>
        <v>0</v>
      </c>
      <c r="AG21" s="33">
        <f t="shared" si="4"/>
        <v>0</v>
      </c>
      <c r="AH21" s="33">
        <f t="shared" si="4"/>
        <v>0</v>
      </c>
      <c r="AI21" s="33">
        <f t="shared" si="4"/>
        <v>0</v>
      </c>
      <c r="AJ21" s="33">
        <f t="shared" si="4"/>
        <v>0</v>
      </c>
      <c r="AK21" s="33">
        <f t="shared" si="4"/>
        <v>0</v>
      </c>
      <c r="AL21" s="33">
        <f t="shared" si="4"/>
        <v>0</v>
      </c>
      <c r="AM21" s="33">
        <f t="shared" si="4"/>
        <v>0</v>
      </c>
      <c r="AN21" s="33">
        <f t="shared" si="4"/>
        <v>0</v>
      </c>
      <c r="AO21" s="33">
        <f t="shared" si="4"/>
        <v>0</v>
      </c>
      <c r="AP21" s="33">
        <f t="shared" si="4"/>
        <v>0</v>
      </c>
      <c r="AQ21" s="33">
        <f t="shared" ref="AQ21:BK21" si="15">AP21*(1-$G$4)</f>
        <v>0</v>
      </c>
      <c r="AR21" s="33">
        <f t="shared" si="15"/>
        <v>0</v>
      </c>
      <c r="AS21" s="33">
        <f t="shared" si="15"/>
        <v>0</v>
      </c>
      <c r="AT21" s="33">
        <f t="shared" si="15"/>
        <v>0</v>
      </c>
      <c r="AU21" s="33">
        <f t="shared" si="15"/>
        <v>0</v>
      </c>
      <c r="AV21" s="33">
        <f t="shared" si="15"/>
        <v>0</v>
      </c>
      <c r="AW21" s="33">
        <f t="shared" si="15"/>
        <v>0</v>
      </c>
      <c r="AX21" s="33">
        <f t="shared" si="15"/>
        <v>0</v>
      </c>
      <c r="AY21" s="33">
        <f t="shared" si="15"/>
        <v>0</v>
      </c>
      <c r="AZ21" s="33">
        <f t="shared" si="15"/>
        <v>0</v>
      </c>
      <c r="BA21" s="33">
        <f t="shared" si="15"/>
        <v>0</v>
      </c>
      <c r="BB21" s="33">
        <f t="shared" si="15"/>
        <v>0</v>
      </c>
      <c r="BC21" s="33">
        <f t="shared" si="15"/>
        <v>0</v>
      </c>
      <c r="BD21" s="33">
        <f t="shared" si="15"/>
        <v>0</v>
      </c>
      <c r="BE21" s="33">
        <f t="shared" si="15"/>
        <v>0</v>
      </c>
      <c r="BF21" s="33">
        <f t="shared" si="15"/>
        <v>0</v>
      </c>
      <c r="BG21" s="33">
        <f t="shared" si="15"/>
        <v>0</v>
      </c>
      <c r="BH21" s="33">
        <f t="shared" si="15"/>
        <v>0</v>
      </c>
      <c r="BI21" s="33">
        <f t="shared" si="15"/>
        <v>0</v>
      </c>
      <c r="BJ21" s="33">
        <f t="shared" si="15"/>
        <v>0</v>
      </c>
      <c r="BK21" s="33">
        <f t="shared" si="15"/>
        <v>0</v>
      </c>
      <c r="BL21" t="str">
        <f t="shared" si="6"/>
        <v>15_RP</v>
      </c>
      <c r="BM21" t="str">
        <f t="shared" si="7"/>
        <v>d_nonenergy_7_1_mo_gasoline</v>
      </c>
      <c r="BP21" s="4">
        <f t="shared" si="8"/>
        <v>0</v>
      </c>
      <c r="BQ21" s="4">
        <f t="shared" si="9"/>
        <v>0</v>
      </c>
      <c r="BR21" s="4" cm="1">
        <f t="array" ref="BR21">L21*INDEX(prod_est,$H21+$I21-1,MATCH(BR$14,$BQ$14:$DQ$14,0))</f>
        <v>0</v>
      </c>
      <c r="BS21" s="4" cm="1">
        <f t="array" ref="BS21">M21*INDEX(prod_est,$H21+$I21-1,MATCH(BS$14,$BQ$14:$DQ$14,0))</f>
        <v>0</v>
      </c>
      <c r="BT21" s="4" cm="1">
        <f t="array" ref="BT21">N21*INDEX(prod_est,$H21+$I21-1,MATCH(BT$14,$BQ$14:$DQ$14,0))</f>
        <v>0</v>
      </c>
      <c r="BU21" s="4" cm="1">
        <f t="array" ref="BU21">O21*INDEX(prod_est,$H21+$I21-1,MATCH(BU$14,$BQ$14:$DQ$14,0))</f>
        <v>0</v>
      </c>
      <c r="BV21" s="4" cm="1">
        <f t="array" ref="BV21">P21*INDEX(prod_est,$H21+$I21-1,MATCH(BV$14,$BQ$14:$DQ$14,0))</f>
        <v>0</v>
      </c>
      <c r="BW21" s="4" cm="1">
        <f t="array" ref="BW21">Q21*INDEX(prod_est,$H21+$I21-1,MATCH(BW$14,$BQ$14:$DQ$14,0))</f>
        <v>0</v>
      </c>
      <c r="BX21" s="4" cm="1">
        <f t="array" ref="BX21">R21*INDEX(prod_est,$H21+$I21-1,MATCH(BX$14,$BQ$14:$DQ$14,0))</f>
        <v>0</v>
      </c>
      <c r="BY21" s="4" cm="1">
        <f t="array" ref="BY21">S21*INDEX(prod_est,$H21+$I21-1,MATCH(BY$14,$BQ$14:$DQ$14,0))</f>
        <v>0</v>
      </c>
      <c r="BZ21" s="4" cm="1">
        <f t="array" ref="BZ21">T21*INDEX(prod_est,$H21+$I21-1,MATCH(BZ$14,$BQ$14:$DQ$14,0))</f>
        <v>0</v>
      </c>
      <c r="CA21" s="4" cm="1">
        <f t="array" ref="CA21">U21*INDEX(prod_est,$H21+$I21-1,MATCH(CA$14,$BQ$14:$DQ$14,0))</f>
        <v>0</v>
      </c>
      <c r="CB21" s="4" cm="1">
        <f t="array" ref="CB21">V21*INDEX(prod_est,$H21+$I21-1,MATCH(CB$14,$BQ$14:$DQ$14,0))</f>
        <v>0</v>
      </c>
      <c r="CC21" s="4" cm="1">
        <f t="array" ref="CC21">W21*INDEX(prod_est,$H21+$I21-1,MATCH(CC$14,$BQ$14:$DQ$14,0))</f>
        <v>0</v>
      </c>
      <c r="CD21" s="4" cm="1">
        <f t="array" ref="CD21">X21*INDEX(prod_est,$H21+$I21-1,MATCH(CD$14,$BQ$14:$DQ$14,0))</f>
        <v>0</v>
      </c>
      <c r="CE21" s="4" cm="1">
        <f t="array" ref="CE21">Y21*INDEX(prod_est,$H21+$I21-1,MATCH(CE$14,$BQ$14:$DQ$14,0))</f>
        <v>0</v>
      </c>
      <c r="CF21" s="4" cm="1">
        <f t="array" ref="CF21">Z21*INDEX(prod_est,$H21+$I21-1,MATCH(CF$14,$BQ$14:$DQ$14,0))</f>
        <v>0</v>
      </c>
      <c r="CG21" s="4" cm="1">
        <f t="array" ref="CG21">AA21*INDEX(prod_est,$H21+$I21-1,MATCH(CG$14,$BQ$14:$DQ$14,0))</f>
        <v>0</v>
      </c>
      <c r="CH21" s="4" cm="1">
        <f t="array" ref="CH21">AB21*INDEX(prod_est,$H21+$I21-1,MATCH(CH$14,$BQ$14:$DQ$14,0))</f>
        <v>0</v>
      </c>
      <c r="CI21" s="4" cm="1">
        <f t="array" ref="CI21">AC21*INDEX(prod_est,$H21+$I21-1,MATCH(CI$14,$BQ$14:$DQ$14,0))</f>
        <v>0</v>
      </c>
      <c r="CJ21" s="4" cm="1">
        <f t="array" ref="CJ21">AD21*INDEX(prod_est,$H21+$I21-1,MATCH(CJ$14,$BQ$14:$DQ$14,0))</f>
        <v>0</v>
      </c>
      <c r="CK21" s="4" cm="1">
        <f t="array" ref="CK21">AE21*INDEX(prod_est,$H21+$I21-1,MATCH(CK$14,$BQ$14:$DQ$14,0))</f>
        <v>0</v>
      </c>
      <c r="CL21" s="4" cm="1">
        <f t="array" ref="CL21">AF21*INDEX(prod_est,$H21+$I21-1,MATCH(CL$14,$BQ$14:$DQ$14,0))</f>
        <v>0</v>
      </c>
      <c r="CM21" s="4" cm="1">
        <f t="array" ref="CM21">AG21*INDEX(prod_est,$H21+$I21-1,MATCH(CM$14,$BQ$14:$DQ$14,0))</f>
        <v>0</v>
      </c>
      <c r="CN21" s="4" cm="1">
        <f t="array" ref="CN21">AH21*INDEX(prod_est,$H21+$I21-1,MATCH(CN$14,$BQ$14:$DQ$14,0))</f>
        <v>0</v>
      </c>
      <c r="CO21" s="4" cm="1">
        <f t="array" ref="CO21">AI21*INDEX(prod_est,$H21+$I21-1,MATCH(CO$14,$BQ$14:$DQ$14,0))</f>
        <v>0</v>
      </c>
      <c r="CP21" s="4" cm="1">
        <f t="array" ref="CP21">AJ21*INDEX(prod_est,$H21+$I21-1,MATCH(CP$14,$BQ$14:$DQ$14,0))</f>
        <v>0</v>
      </c>
      <c r="CQ21" s="4" cm="1">
        <f t="array" ref="CQ21">AK21*INDEX(prod_est,$H21+$I21-1,MATCH(CQ$14,$BQ$14:$DQ$14,0))</f>
        <v>0</v>
      </c>
      <c r="CR21" s="4" cm="1">
        <f t="array" ref="CR21">AL21*INDEX(prod_est,$H21+$I21-1,MATCH(CR$14,$BQ$14:$DQ$14,0))</f>
        <v>0</v>
      </c>
      <c r="CS21" s="4" cm="1">
        <f t="array" ref="CS21">AM21*INDEX(prod_est,$H21+$I21-1,MATCH(CS$14,$BQ$14:$DQ$14,0))</f>
        <v>0</v>
      </c>
      <c r="CT21" s="4" cm="1">
        <f t="array" ref="CT21">AN21*INDEX(prod_est,$H21+$I21-1,MATCH(CT$14,$BQ$14:$DQ$14,0))</f>
        <v>0</v>
      </c>
      <c r="CU21" s="4" cm="1">
        <f t="array" ref="CU21">AO21*INDEX(prod_est,$H21+$I21-1,MATCH(CU$14,$BQ$14:$DQ$14,0))</f>
        <v>0</v>
      </c>
      <c r="CV21" s="4" cm="1">
        <f t="array" ref="CV21">AP21*INDEX(prod_est,$H21+$I21-1,MATCH(CV$14,$BQ$14:$DQ$14,0))</f>
        <v>0</v>
      </c>
      <c r="CW21" s="4" cm="1">
        <f t="array" ref="CW21">AQ21*INDEX(prod_est,$H21+$I21-1,MATCH(CW$14,$BQ$14:$DQ$14,0))</f>
        <v>0</v>
      </c>
      <c r="CX21" s="4" cm="1">
        <f t="array" ref="CX21">AR21*INDEX(prod_est,$H21+$I21-1,MATCH(CX$14,$BQ$14:$DQ$14,0))</f>
        <v>0</v>
      </c>
      <c r="CY21" s="4" cm="1">
        <f t="array" ref="CY21">AS21*INDEX(prod_est,$H21+$I21-1,MATCH(CY$14,$BQ$14:$DQ$14,0))</f>
        <v>0</v>
      </c>
      <c r="CZ21" s="4" cm="1">
        <f t="array" ref="CZ21">AT21*INDEX(prod_est,$H21+$I21-1,MATCH(CZ$14,$BQ$14:$DQ$14,0))</f>
        <v>0</v>
      </c>
      <c r="DA21" s="4" cm="1">
        <f t="array" ref="DA21">AU21*INDEX(prod_est,$H21+$I21-1,MATCH(DA$14,$BQ$14:$DQ$14,0))</f>
        <v>0</v>
      </c>
      <c r="DB21" s="4" cm="1">
        <f t="array" ref="DB21">AV21*INDEX(prod_est,$H21+$I21-1,MATCH(DB$14,$BQ$14:$DQ$14,0))</f>
        <v>0</v>
      </c>
      <c r="DC21" s="4" cm="1">
        <f t="array" ref="DC21">AW21*INDEX(prod_est,$H21+$I21-1,MATCH(DC$14,$BQ$14:$DQ$14,0))</f>
        <v>0</v>
      </c>
      <c r="DD21" s="4" cm="1">
        <f t="array" ref="DD21">AX21*INDEX(prod_est,$H21+$I21-1,MATCH(DD$14,$BQ$14:$DQ$14,0))</f>
        <v>0</v>
      </c>
      <c r="DE21" s="4" cm="1">
        <f t="array" ref="DE21">AY21*INDEX(prod_est,$H21+$I21-1,MATCH(DE$14,$BQ$14:$DQ$14,0))</f>
        <v>0</v>
      </c>
      <c r="DF21" s="4" cm="1">
        <f t="array" ref="DF21">AZ21*INDEX(prod_est,$H21+$I21-1,MATCH(DF$14,$BQ$14:$DQ$14,0))</f>
        <v>0</v>
      </c>
      <c r="DG21" s="4" cm="1">
        <f t="array" ref="DG21">BA21*INDEX(prod_est,$H21+$I21-1,MATCH(DG$14,$BQ$14:$DQ$14,0))</f>
        <v>0</v>
      </c>
      <c r="DH21" s="4" cm="1">
        <f t="array" ref="DH21">BB21*INDEX(prod_est,$H21+$I21-1,MATCH(DH$14,$BQ$14:$DQ$14,0))</f>
        <v>0</v>
      </c>
      <c r="DI21" s="4" cm="1">
        <f t="array" ref="DI21">BC21*INDEX(prod_est,$H21+$I21-1,MATCH(DI$14,$BQ$14:$DQ$14,0))</f>
        <v>0</v>
      </c>
      <c r="DJ21" s="4" cm="1">
        <f t="array" ref="DJ21">BD21*INDEX(prod_est,$H21+$I21-1,MATCH(DJ$14,$BQ$14:$DQ$14,0))</f>
        <v>0</v>
      </c>
      <c r="DK21" s="4" cm="1">
        <f t="array" ref="DK21">BE21*INDEX(prod_est,$H21+$I21-1,MATCH(DK$14,$BQ$14:$DQ$14,0))</f>
        <v>0</v>
      </c>
      <c r="DL21" s="4" cm="1">
        <f t="array" ref="DL21">BF21*INDEX(prod_est,$H21+$I21-1,MATCH(DL$14,$BQ$14:$DQ$14,0))</f>
        <v>0</v>
      </c>
      <c r="DM21" s="4" cm="1">
        <f t="array" ref="DM21">BG21*INDEX(prod_est,$H21+$I21-1,MATCH(DM$14,$BQ$14:$DQ$14,0))</f>
        <v>0</v>
      </c>
      <c r="DN21" s="4" cm="1">
        <f t="array" ref="DN21">BH21*INDEX(prod_est,$H21+$I21-1,MATCH(DN$14,$BQ$14:$DQ$14,0))</f>
        <v>0</v>
      </c>
      <c r="DO21" s="4" cm="1">
        <f t="array" ref="DO21">BI21*INDEX(prod_est,$H21+$I21-1,MATCH(DO$14,$BQ$14:$DQ$14,0))</f>
        <v>0</v>
      </c>
      <c r="DP21" s="4" cm="1">
        <f t="array" ref="DP21">BJ21*INDEX(prod_est,$H21+$I21-1,MATCH(DP$14,$BQ$14:$DQ$14,0))</f>
        <v>0</v>
      </c>
      <c r="DQ21" s="4" cm="1">
        <f t="array" ref="DQ21">BK21*INDEX(prod_est,$H21+$I21-1,MATCH(DQ$14,$BQ$14:$DQ$14,0))</f>
        <v>0</v>
      </c>
    </row>
    <row r="22" spans="1:121" x14ac:dyDescent="0.25">
      <c r="A22" t="s">
        <v>51</v>
      </c>
      <c r="B22" t="s">
        <v>12</v>
      </c>
      <c r="C22" t="s">
        <v>59</v>
      </c>
      <c r="D22" t="s">
        <v>172</v>
      </c>
      <c r="E22" s="46" t="s">
        <v>37</v>
      </c>
      <c r="F22" s="4">
        <v>0</v>
      </c>
      <c r="G22" s="4">
        <v>0</v>
      </c>
      <c r="H22">
        <f>MATCH(A22,Production_est!$A$4:$A$339,0)</f>
        <v>225</v>
      </c>
      <c r="I22">
        <f>IFERROR(MATCH(E22,Production_est!$D$4:$D$339,0),"-")</f>
        <v>3</v>
      </c>
      <c r="J22" s="4" cm="1">
        <f t="array" ref="J22">IFERROR(INDEX(Production_est!$E$4:$E$339,I22+H22-1),"-")</f>
        <v>900.64</v>
      </c>
      <c r="K22" s="33">
        <f t="shared" si="3"/>
        <v>0</v>
      </c>
      <c r="L22" s="33">
        <f t="shared" si="4"/>
        <v>0</v>
      </c>
      <c r="M22" s="33">
        <f t="shared" si="4"/>
        <v>0</v>
      </c>
      <c r="N22" s="33">
        <f t="shared" si="4"/>
        <v>0</v>
      </c>
      <c r="O22" s="33">
        <f t="shared" si="4"/>
        <v>0</v>
      </c>
      <c r="P22" s="33">
        <f t="shared" si="4"/>
        <v>0</v>
      </c>
      <c r="Q22" s="33">
        <f t="shared" si="4"/>
        <v>0</v>
      </c>
      <c r="R22" s="33">
        <f t="shared" si="4"/>
        <v>0</v>
      </c>
      <c r="S22" s="33">
        <f t="shared" si="4"/>
        <v>0</v>
      </c>
      <c r="T22" s="33">
        <f t="shared" si="4"/>
        <v>0</v>
      </c>
      <c r="U22" s="33">
        <f t="shared" si="4"/>
        <v>0</v>
      </c>
      <c r="V22" s="33">
        <f t="shared" si="4"/>
        <v>0</v>
      </c>
      <c r="W22" s="33">
        <f t="shared" si="4"/>
        <v>0</v>
      </c>
      <c r="X22" s="33">
        <f t="shared" si="4"/>
        <v>0</v>
      </c>
      <c r="Y22" s="33">
        <f t="shared" si="4"/>
        <v>0</v>
      </c>
      <c r="Z22" s="33">
        <f t="shared" si="4"/>
        <v>0</v>
      </c>
      <c r="AA22" s="33">
        <f t="shared" si="4"/>
        <v>0</v>
      </c>
      <c r="AB22" s="33">
        <f t="shared" si="4"/>
        <v>0</v>
      </c>
      <c r="AC22" s="33">
        <f t="shared" si="4"/>
        <v>0</v>
      </c>
      <c r="AD22" s="33">
        <f t="shared" si="4"/>
        <v>0</v>
      </c>
      <c r="AE22" s="33">
        <f t="shared" si="4"/>
        <v>0</v>
      </c>
      <c r="AF22" s="33">
        <f t="shared" si="4"/>
        <v>0</v>
      </c>
      <c r="AG22" s="33">
        <f t="shared" si="4"/>
        <v>0</v>
      </c>
      <c r="AH22" s="33">
        <f t="shared" si="4"/>
        <v>0</v>
      </c>
      <c r="AI22" s="33">
        <f t="shared" si="4"/>
        <v>0</v>
      </c>
      <c r="AJ22" s="33">
        <f t="shared" si="4"/>
        <v>0</v>
      </c>
      <c r="AK22" s="33">
        <f t="shared" si="4"/>
        <v>0</v>
      </c>
      <c r="AL22" s="33">
        <f t="shared" si="4"/>
        <v>0</v>
      </c>
      <c r="AM22" s="33">
        <f t="shared" si="4"/>
        <v>0</v>
      </c>
      <c r="AN22" s="33">
        <f t="shared" si="4"/>
        <v>0</v>
      </c>
      <c r="AO22" s="33">
        <f t="shared" si="4"/>
        <v>0</v>
      </c>
      <c r="AP22" s="33">
        <f t="shared" si="4"/>
        <v>0</v>
      </c>
      <c r="AQ22" s="33">
        <f t="shared" ref="AQ22:BK22" si="16">AP22*(1-$G$4)</f>
        <v>0</v>
      </c>
      <c r="AR22" s="33">
        <f t="shared" si="16"/>
        <v>0</v>
      </c>
      <c r="AS22" s="33">
        <f t="shared" si="16"/>
        <v>0</v>
      </c>
      <c r="AT22" s="33">
        <f t="shared" si="16"/>
        <v>0</v>
      </c>
      <c r="AU22" s="33">
        <f t="shared" si="16"/>
        <v>0</v>
      </c>
      <c r="AV22" s="33">
        <f t="shared" si="16"/>
        <v>0</v>
      </c>
      <c r="AW22" s="33">
        <f t="shared" si="16"/>
        <v>0</v>
      </c>
      <c r="AX22" s="33">
        <f t="shared" si="16"/>
        <v>0</v>
      </c>
      <c r="AY22" s="33">
        <f t="shared" si="16"/>
        <v>0</v>
      </c>
      <c r="AZ22" s="33">
        <f t="shared" si="16"/>
        <v>0</v>
      </c>
      <c r="BA22" s="33">
        <f t="shared" si="16"/>
        <v>0</v>
      </c>
      <c r="BB22" s="33">
        <f t="shared" si="16"/>
        <v>0</v>
      </c>
      <c r="BC22" s="33">
        <f t="shared" si="16"/>
        <v>0</v>
      </c>
      <c r="BD22" s="33">
        <f t="shared" si="16"/>
        <v>0</v>
      </c>
      <c r="BE22" s="33">
        <f t="shared" si="16"/>
        <v>0</v>
      </c>
      <c r="BF22" s="33">
        <f t="shared" si="16"/>
        <v>0</v>
      </c>
      <c r="BG22" s="33">
        <f t="shared" si="16"/>
        <v>0</v>
      </c>
      <c r="BH22" s="33">
        <f t="shared" si="16"/>
        <v>0</v>
      </c>
      <c r="BI22" s="33">
        <f t="shared" si="16"/>
        <v>0</v>
      </c>
      <c r="BJ22" s="33">
        <f t="shared" si="16"/>
        <v>0</v>
      </c>
      <c r="BK22" s="33">
        <f t="shared" si="16"/>
        <v>0</v>
      </c>
      <c r="BL22" t="str">
        <f t="shared" si="6"/>
        <v>15_RP</v>
      </c>
      <c r="BM22" t="str">
        <f t="shared" si="7"/>
        <v>d_nonenergy_7_2_avi_gasoline</v>
      </c>
      <c r="BP22" s="4">
        <f t="shared" si="8"/>
        <v>0</v>
      </c>
      <c r="BQ22" s="4">
        <f t="shared" si="9"/>
        <v>0</v>
      </c>
      <c r="BR22" s="4" cm="1">
        <f t="array" ref="BR22">L22*INDEX(prod_est,$H22+$I22-1,MATCH(BR$14,$BQ$14:$DQ$14,0))</f>
        <v>0</v>
      </c>
      <c r="BS22" s="4" cm="1">
        <f t="array" ref="BS22">M22*INDEX(prod_est,$H22+$I22-1,MATCH(BS$14,$BQ$14:$DQ$14,0))</f>
        <v>0</v>
      </c>
      <c r="BT22" s="4" cm="1">
        <f t="array" ref="BT22">N22*INDEX(prod_est,$H22+$I22-1,MATCH(BT$14,$BQ$14:$DQ$14,0))</f>
        <v>0</v>
      </c>
      <c r="BU22" s="4" cm="1">
        <f t="array" ref="BU22">O22*INDEX(prod_est,$H22+$I22-1,MATCH(BU$14,$BQ$14:$DQ$14,0))</f>
        <v>0</v>
      </c>
      <c r="BV22" s="4" cm="1">
        <f t="array" ref="BV22">P22*INDEX(prod_est,$H22+$I22-1,MATCH(BV$14,$BQ$14:$DQ$14,0))</f>
        <v>0</v>
      </c>
      <c r="BW22" s="4" cm="1">
        <f t="array" ref="BW22">Q22*INDEX(prod_est,$H22+$I22-1,MATCH(BW$14,$BQ$14:$DQ$14,0))</f>
        <v>0</v>
      </c>
      <c r="BX22" s="4" cm="1">
        <f t="array" ref="BX22">R22*INDEX(prod_est,$H22+$I22-1,MATCH(BX$14,$BQ$14:$DQ$14,0))</f>
        <v>0</v>
      </c>
      <c r="BY22" s="4" cm="1">
        <f t="array" ref="BY22">S22*INDEX(prod_est,$H22+$I22-1,MATCH(BY$14,$BQ$14:$DQ$14,0))</f>
        <v>0</v>
      </c>
      <c r="BZ22" s="4" cm="1">
        <f t="array" ref="BZ22">T22*INDEX(prod_est,$H22+$I22-1,MATCH(BZ$14,$BQ$14:$DQ$14,0))</f>
        <v>0</v>
      </c>
      <c r="CA22" s="4" cm="1">
        <f t="array" ref="CA22">U22*INDEX(prod_est,$H22+$I22-1,MATCH(CA$14,$BQ$14:$DQ$14,0))</f>
        <v>0</v>
      </c>
      <c r="CB22" s="4" cm="1">
        <f t="array" ref="CB22">V22*INDEX(prod_est,$H22+$I22-1,MATCH(CB$14,$BQ$14:$DQ$14,0))</f>
        <v>0</v>
      </c>
      <c r="CC22" s="4" cm="1">
        <f t="array" ref="CC22">W22*INDEX(prod_est,$H22+$I22-1,MATCH(CC$14,$BQ$14:$DQ$14,0))</f>
        <v>0</v>
      </c>
      <c r="CD22" s="4" cm="1">
        <f t="array" ref="CD22">X22*INDEX(prod_est,$H22+$I22-1,MATCH(CD$14,$BQ$14:$DQ$14,0))</f>
        <v>0</v>
      </c>
      <c r="CE22" s="4" cm="1">
        <f t="array" ref="CE22">Y22*INDEX(prod_est,$H22+$I22-1,MATCH(CE$14,$BQ$14:$DQ$14,0))</f>
        <v>0</v>
      </c>
      <c r="CF22" s="4" cm="1">
        <f t="array" ref="CF22">Z22*INDEX(prod_est,$H22+$I22-1,MATCH(CF$14,$BQ$14:$DQ$14,0))</f>
        <v>0</v>
      </c>
      <c r="CG22" s="4" cm="1">
        <f t="array" ref="CG22">AA22*INDEX(prod_est,$H22+$I22-1,MATCH(CG$14,$BQ$14:$DQ$14,0))</f>
        <v>0</v>
      </c>
      <c r="CH22" s="4" cm="1">
        <f t="array" ref="CH22">AB22*INDEX(prod_est,$H22+$I22-1,MATCH(CH$14,$BQ$14:$DQ$14,0))</f>
        <v>0</v>
      </c>
      <c r="CI22" s="4" cm="1">
        <f t="array" ref="CI22">AC22*INDEX(prod_est,$H22+$I22-1,MATCH(CI$14,$BQ$14:$DQ$14,0))</f>
        <v>0</v>
      </c>
      <c r="CJ22" s="4" cm="1">
        <f t="array" ref="CJ22">AD22*INDEX(prod_est,$H22+$I22-1,MATCH(CJ$14,$BQ$14:$DQ$14,0))</f>
        <v>0</v>
      </c>
      <c r="CK22" s="4" cm="1">
        <f t="array" ref="CK22">AE22*INDEX(prod_est,$H22+$I22-1,MATCH(CK$14,$BQ$14:$DQ$14,0))</f>
        <v>0</v>
      </c>
      <c r="CL22" s="4" cm="1">
        <f t="array" ref="CL22">AF22*INDEX(prod_est,$H22+$I22-1,MATCH(CL$14,$BQ$14:$DQ$14,0))</f>
        <v>0</v>
      </c>
      <c r="CM22" s="4" cm="1">
        <f t="array" ref="CM22">AG22*INDEX(prod_est,$H22+$I22-1,MATCH(CM$14,$BQ$14:$DQ$14,0))</f>
        <v>0</v>
      </c>
      <c r="CN22" s="4" cm="1">
        <f t="array" ref="CN22">AH22*INDEX(prod_est,$H22+$I22-1,MATCH(CN$14,$BQ$14:$DQ$14,0))</f>
        <v>0</v>
      </c>
      <c r="CO22" s="4" cm="1">
        <f t="array" ref="CO22">AI22*INDEX(prod_est,$H22+$I22-1,MATCH(CO$14,$BQ$14:$DQ$14,0))</f>
        <v>0</v>
      </c>
      <c r="CP22" s="4" cm="1">
        <f t="array" ref="CP22">AJ22*INDEX(prod_est,$H22+$I22-1,MATCH(CP$14,$BQ$14:$DQ$14,0))</f>
        <v>0</v>
      </c>
      <c r="CQ22" s="4" cm="1">
        <f t="array" ref="CQ22">AK22*INDEX(prod_est,$H22+$I22-1,MATCH(CQ$14,$BQ$14:$DQ$14,0))</f>
        <v>0</v>
      </c>
      <c r="CR22" s="4" cm="1">
        <f t="array" ref="CR22">AL22*INDEX(prod_est,$H22+$I22-1,MATCH(CR$14,$BQ$14:$DQ$14,0))</f>
        <v>0</v>
      </c>
      <c r="CS22" s="4" cm="1">
        <f t="array" ref="CS22">AM22*INDEX(prod_est,$H22+$I22-1,MATCH(CS$14,$BQ$14:$DQ$14,0))</f>
        <v>0</v>
      </c>
      <c r="CT22" s="4" cm="1">
        <f t="array" ref="CT22">AN22*INDEX(prod_est,$H22+$I22-1,MATCH(CT$14,$BQ$14:$DQ$14,0))</f>
        <v>0</v>
      </c>
      <c r="CU22" s="4" cm="1">
        <f t="array" ref="CU22">AO22*INDEX(prod_est,$H22+$I22-1,MATCH(CU$14,$BQ$14:$DQ$14,0))</f>
        <v>0</v>
      </c>
      <c r="CV22" s="4" cm="1">
        <f t="array" ref="CV22">AP22*INDEX(prod_est,$H22+$I22-1,MATCH(CV$14,$BQ$14:$DQ$14,0))</f>
        <v>0</v>
      </c>
      <c r="CW22" s="4" cm="1">
        <f t="array" ref="CW22">AQ22*INDEX(prod_est,$H22+$I22-1,MATCH(CW$14,$BQ$14:$DQ$14,0))</f>
        <v>0</v>
      </c>
      <c r="CX22" s="4" cm="1">
        <f t="array" ref="CX22">AR22*INDEX(prod_est,$H22+$I22-1,MATCH(CX$14,$BQ$14:$DQ$14,0))</f>
        <v>0</v>
      </c>
      <c r="CY22" s="4" cm="1">
        <f t="array" ref="CY22">AS22*INDEX(prod_est,$H22+$I22-1,MATCH(CY$14,$BQ$14:$DQ$14,0))</f>
        <v>0</v>
      </c>
      <c r="CZ22" s="4" cm="1">
        <f t="array" ref="CZ22">AT22*INDEX(prod_est,$H22+$I22-1,MATCH(CZ$14,$BQ$14:$DQ$14,0))</f>
        <v>0</v>
      </c>
      <c r="DA22" s="4" cm="1">
        <f t="array" ref="DA22">AU22*INDEX(prod_est,$H22+$I22-1,MATCH(DA$14,$BQ$14:$DQ$14,0))</f>
        <v>0</v>
      </c>
      <c r="DB22" s="4" cm="1">
        <f t="array" ref="DB22">AV22*INDEX(prod_est,$H22+$I22-1,MATCH(DB$14,$BQ$14:$DQ$14,0))</f>
        <v>0</v>
      </c>
      <c r="DC22" s="4" cm="1">
        <f t="array" ref="DC22">AW22*INDEX(prod_est,$H22+$I22-1,MATCH(DC$14,$BQ$14:$DQ$14,0))</f>
        <v>0</v>
      </c>
      <c r="DD22" s="4" cm="1">
        <f t="array" ref="DD22">AX22*INDEX(prod_est,$H22+$I22-1,MATCH(DD$14,$BQ$14:$DQ$14,0))</f>
        <v>0</v>
      </c>
      <c r="DE22" s="4" cm="1">
        <f t="array" ref="DE22">AY22*INDEX(prod_est,$H22+$I22-1,MATCH(DE$14,$BQ$14:$DQ$14,0))</f>
        <v>0</v>
      </c>
      <c r="DF22" s="4" cm="1">
        <f t="array" ref="DF22">AZ22*INDEX(prod_est,$H22+$I22-1,MATCH(DF$14,$BQ$14:$DQ$14,0))</f>
        <v>0</v>
      </c>
      <c r="DG22" s="4" cm="1">
        <f t="array" ref="DG22">BA22*INDEX(prod_est,$H22+$I22-1,MATCH(DG$14,$BQ$14:$DQ$14,0))</f>
        <v>0</v>
      </c>
      <c r="DH22" s="4" cm="1">
        <f t="array" ref="DH22">BB22*INDEX(prod_est,$H22+$I22-1,MATCH(DH$14,$BQ$14:$DQ$14,0))</f>
        <v>0</v>
      </c>
      <c r="DI22" s="4" cm="1">
        <f t="array" ref="DI22">BC22*INDEX(prod_est,$H22+$I22-1,MATCH(DI$14,$BQ$14:$DQ$14,0))</f>
        <v>0</v>
      </c>
      <c r="DJ22" s="4" cm="1">
        <f t="array" ref="DJ22">BD22*INDEX(prod_est,$H22+$I22-1,MATCH(DJ$14,$BQ$14:$DQ$14,0))</f>
        <v>0</v>
      </c>
      <c r="DK22" s="4" cm="1">
        <f t="array" ref="DK22">BE22*INDEX(prod_est,$H22+$I22-1,MATCH(DK$14,$BQ$14:$DQ$14,0))</f>
        <v>0</v>
      </c>
      <c r="DL22" s="4" cm="1">
        <f t="array" ref="DL22">BF22*INDEX(prod_est,$H22+$I22-1,MATCH(DL$14,$BQ$14:$DQ$14,0))</f>
        <v>0</v>
      </c>
      <c r="DM22" s="4" cm="1">
        <f t="array" ref="DM22">BG22*INDEX(prod_est,$H22+$I22-1,MATCH(DM$14,$BQ$14:$DQ$14,0))</f>
        <v>0</v>
      </c>
      <c r="DN22" s="4" cm="1">
        <f t="array" ref="DN22">BH22*INDEX(prod_est,$H22+$I22-1,MATCH(DN$14,$BQ$14:$DQ$14,0))</f>
        <v>0</v>
      </c>
      <c r="DO22" s="4" cm="1">
        <f t="array" ref="DO22">BI22*INDEX(prod_est,$H22+$I22-1,MATCH(DO$14,$BQ$14:$DQ$14,0))</f>
        <v>0</v>
      </c>
      <c r="DP22" s="4" cm="1">
        <f t="array" ref="DP22">BJ22*INDEX(prod_est,$H22+$I22-1,MATCH(DP$14,$BQ$14:$DQ$14,0))</f>
        <v>0</v>
      </c>
      <c r="DQ22" s="4" cm="1">
        <f t="array" ref="DQ22">BK22*INDEX(prod_est,$H22+$I22-1,MATCH(DQ$14,$BQ$14:$DQ$14,0))</f>
        <v>0</v>
      </c>
    </row>
    <row r="23" spans="1:121" x14ac:dyDescent="0.25">
      <c r="A23" t="s">
        <v>51</v>
      </c>
      <c r="B23" t="s">
        <v>13</v>
      </c>
      <c r="C23" t="s">
        <v>13</v>
      </c>
      <c r="D23" t="s">
        <v>172</v>
      </c>
      <c r="E23" s="46" t="s">
        <v>37</v>
      </c>
      <c r="F23" s="4">
        <v>46.234530163281612</v>
      </c>
      <c r="G23" s="4">
        <v>42.672019285936862</v>
      </c>
      <c r="H23">
        <f>MATCH(A23,Production_est!$A$4:$A$339,0)</f>
        <v>225</v>
      </c>
      <c r="I23">
        <f>IFERROR(MATCH(E23,Production_est!$D$4:$D$339,0),"-")</f>
        <v>3</v>
      </c>
      <c r="J23" s="4" cm="1">
        <f t="array" ref="J23">IFERROR(INDEX(Production_est!$E$4:$E$339,I23+H23-1),"-")</f>
        <v>900.64</v>
      </c>
      <c r="K23" s="33">
        <f t="shared" si="3"/>
        <v>4.7379662557666617E-2</v>
      </c>
      <c r="L23" s="33">
        <f t="shared" ref="L23:AP30" si="17">K23*(1-$G$4)</f>
        <v>4.7379662557666617E-2</v>
      </c>
      <c r="M23" s="33">
        <f t="shared" si="17"/>
        <v>4.7379662557666617E-2</v>
      </c>
      <c r="N23" s="33">
        <f t="shared" si="17"/>
        <v>4.7379662557666617E-2</v>
      </c>
      <c r="O23" s="33">
        <f t="shared" si="17"/>
        <v>4.7379662557666617E-2</v>
      </c>
      <c r="P23" s="33">
        <f t="shared" si="17"/>
        <v>4.7379662557666617E-2</v>
      </c>
      <c r="Q23" s="33">
        <f t="shared" si="17"/>
        <v>4.7379662557666617E-2</v>
      </c>
      <c r="R23" s="33">
        <f t="shared" si="17"/>
        <v>4.7379662557666617E-2</v>
      </c>
      <c r="S23" s="33">
        <f t="shared" si="17"/>
        <v>4.7379662557666617E-2</v>
      </c>
      <c r="T23" s="33">
        <f t="shared" si="17"/>
        <v>4.7379662557666617E-2</v>
      </c>
      <c r="U23" s="33">
        <f t="shared" si="17"/>
        <v>4.7379662557666617E-2</v>
      </c>
      <c r="V23" s="33">
        <f t="shared" si="17"/>
        <v>4.7379662557666617E-2</v>
      </c>
      <c r="W23" s="33">
        <f t="shared" si="17"/>
        <v>4.7379662557666617E-2</v>
      </c>
      <c r="X23" s="33">
        <f t="shared" si="17"/>
        <v>4.7379662557666617E-2</v>
      </c>
      <c r="Y23" s="33">
        <f t="shared" si="17"/>
        <v>4.7379662557666617E-2</v>
      </c>
      <c r="Z23" s="33">
        <f t="shared" si="17"/>
        <v>4.7379662557666617E-2</v>
      </c>
      <c r="AA23" s="33">
        <f t="shared" si="17"/>
        <v>4.7379662557666617E-2</v>
      </c>
      <c r="AB23" s="33">
        <f t="shared" si="17"/>
        <v>4.7379662557666617E-2</v>
      </c>
      <c r="AC23" s="33">
        <f t="shared" si="17"/>
        <v>4.7379662557666617E-2</v>
      </c>
      <c r="AD23" s="33">
        <f t="shared" si="17"/>
        <v>4.7379662557666617E-2</v>
      </c>
      <c r="AE23" s="33">
        <f t="shared" si="17"/>
        <v>4.7379662557666617E-2</v>
      </c>
      <c r="AF23" s="33">
        <f t="shared" si="17"/>
        <v>4.7379662557666617E-2</v>
      </c>
      <c r="AG23" s="33">
        <f t="shared" si="17"/>
        <v>4.7379662557666617E-2</v>
      </c>
      <c r="AH23" s="33">
        <f t="shared" si="17"/>
        <v>4.7379662557666617E-2</v>
      </c>
      <c r="AI23" s="33">
        <f t="shared" si="17"/>
        <v>4.7379662557666617E-2</v>
      </c>
      <c r="AJ23" s="33">
        <f t="shared" si="17"/>
        <v>4.7379662557666617E-2</v>
      </c>
      <c r="AK23" s="33">
        <f t="shared" si="17"/>
        <v>4.7379662557666617E-2</v>
      </c>
      <c r="AL23" s="33">
        <f t="shared" si="17"/>
        <v>4.7379662557666617E-2</v>
      </c>
      <c r="AM23" s="33">
        <f t="shared" si="17"/>
        <v>4.7379662557666617E-2</v>
      </c>
      <c r="AN23" s="33">
        <f t="shared" si="17"/>
        <v>4.7379662557666617E-2</v>
      </c>
      <c r="AO23" s="33">
        <f t="shared" si="17"/>
        <v>4.7379662557666617E-2</v>
      </c>
      <c r="AP23" s="33">
        <f t="shared" si="17"/>
        <v>4.7379662557666617E-2</v>
      </c>
      <c r="AQ23" s="33">
        <f t="shared" ref="AQ23:BK23" si="18">AP23*(1-$G$4)</f>
        <v>4.7379662557666617E-2</v>
      </c>
      <c r="AR23" s="33">
        <f t="shared" si="18"/>
        <v>4.7379662557666617E-2</v>
      </c>
      <c r="AS23" s="33">
        <f t="shared" si="18"/>
        <v>4.7379662557666617E-2</v>
      </c>
      <c r="AT23" s="33">
        <f t="shared" si="18"/>
        <v>4.7379662557666617E-2</v>
      </c>
      <c r="AU23" s="33">
        <f t="shared" si="18"/>
        <v>4.7379662557666617E-2</v>
      </c>
      <c r="AV23" s="33">
        <f t="shared" si="18"/>
        <v>4.7379662557666617E-2</v>
      </c>
      <c r="AW23" s="33">
        <f t="shared" si="18"/>
        <v>4.7379662557666617E-2</v>
      </c>
      <c r="AX23" s="33">
        <f t="shared" si="18"/>
        <v>4.7379662557666617E-2</v>
      </c>
      <c r="AY23" s="33">
        <f t="shared" si="18"/>
        <v>4.7379662557666617E-2</v>
      </c>
      <c r="AZ23" s="33">
        <f t="shared" si="18"/>
        <v>4.7379662557666617E-2</v>
      </c>
      <c r="BA23" s="33">
        <f t="shared" si="18"/>
        <v>4.7379662557666617E-2</v>
      </c>
      <c r="BB23" s="33">
        <f t="shared" si="18"/>
        <v>4.7379662557666617E-2</v>
      </c>
      <c r="BC23" s="33">
        <f t="shared" si="18"/>
        <v>4.7379662557666617E-2</v>
      </c>
      <c r="BD23" s="33">
        <f t="shared" si="18"/>
        <v>4.7379662557666617E-2</v>
      </c>
      <c r="BE23" s="33">
        <f t="shared" si="18"/>
        <v>4.7379662557666617E-2</v>
      </c>
      <c r="BF23" s="33">
        <f t="shared" si="18"/>
        <v>4.7379662557666617E-2</v>
      </c>
      <c r="BG23" s="33">
        <f t="shared" si="18"/>
        <v>4.7379662557666617E-2</v>
      </c>
      <c r="BH23" s="33">
        <f t="shared" si="18"/>
        <v>4.7379662557666617E-2</v>
      </c>
      <c r="BI23" s="33">
        <f t="shared" si="18"/>
        <v>4.7379662557666617E-2</v>
      </c>
      <c r="BJ23" s="33">
        <f t="shared" si="18"/>
        <v>4.7379662557666617E-2</v>
      </c>
      <c r="BK23" s="33">
        <f t="shared" si="18"/>
        <v>4.7379662557666617E-2</v>
      </c>
      <c r="BL23" t="str">
        <f t="shared" si="6"/>
        <v>15_RP</v>
      </c>
      <c r="BM23" t="str">
        <f t="shared" si="7"/>
        <v>d_nonenergy_7_3_naphtha</v>
      </c>
      <c r="BP23" s="4">
        <f t="shared" si="8"/>
        <v>46.234530163281612</v>
      </c>
      <c r="BQ23" s="4">
        <f t="shared" si="9"/>
        <v>42.672019285936862</v>
      </c>
      <c r="BR23" s="4" cm="1">
        <f t="array" ref="BR23">L23*INDEX(prod_est,$H23+$I23-1,MATCH(BR$14,$BQ$14:$DQ$14,0))</f>
        <v>42.672019285936862</v>
      </c>
      <c r="BS23" s="4" cm="1">
        <f t="array" ref="BS23">M23*INDEX(prod_est,$H23+$I23-1,MATCH(BS$14,$BQ$14:$DQ$14,0))</f>
        <v>36.875878906328012</v>
      </c>
      <c r="BT23" s="4" cm="1">
        <f t="array" ref="BT23">N23*INDEX(prod_est,$H23+$I23-1,MATCH(BT$14,$BQ$14:$DQ$14,0))</f>
        <v>38.990277461946235</v>
      </c>
      <c r="BU23" s="4" cm="1">
        <f t="array" ref="BU23">O23*INDEX(prod_est,$H23+$I23-1,MATCH(BU$14,$BQ$14:$DQ$14,0))</f>
        <v>41.163563404178994</v>
      </c>
      <c r="BV23" s="4" cm="1">
        <f t="array" ref="BV23">P23*INDEX(prod_est,$H23+$I23-1,MATCH(BV$14,$BQ$14:$DQ$14,0))</f>
        <v>43.395736733026347</v>
      </c>
      <c r="BW23" s="4" cm="1">
        <f t="array" ref="BW23">Q23*INDEX(prod_est,$H23+$I23-1,MATCH(BW$14,$BQ$14:$DQ$14,0))</f>
        <v>45.686797448488299</v>
      </c>
      <c r="BX23" s="4" cm="1">
        <f t="array" ref="BX23">R23*INDEX(prod_est,$H23+$I23-1,MATCH(BX$14,$BQ$14:$DQ$14,0))</f>
        <v>48.036745550564845</v>
      </c>
      <c r="BY23" s="4" cm="1">
        <f t="array" ref="BY23">S23*INDEX(prod_est,$H23+$I23-1,MATCH(BY$14,$BQ$14:$DQ$14,0))</f>
        <v>50.445581039255977</v>
      </c>
      <c r="BZ23" s="4" cm="1">
        <f t="array" ref="BZ23">T23*INDEX(prod_est,$H23+$I23-1,MATCH(BZ$14,$BQ$14:$DQ$14,0))</f>
        <v>52.913303914561709</v>
      </c>
      <c r="CA23" s="4" cm="1">
        <f t="array" ref="CA23">U23*INDEX(prod_est,$H23+$I23-1,MATCH(CA$14,$BQ$14:$DQ$14,0))</f>
        <v>54.193464493139814</v>
      </c>
      <c r="CB23" s="4" cm="1">
        <f t="array" ref="CB23">V23*INDEX(prod_est,$H23+$I23-1,MATCH(CB$14,$BQ$14:$DQ$14,0))</f>
        <v>55.473625071717926</v>
      </c>
      <c r="CC23" s="4" cm="1">
        <f t="array" ref="CC23">W23*INDEX(prod_est,$H23+$I23-1,MATCH(CC$14,$BQ$14:$DQ$14,0))</f>
        <v>56.753785650296031</v>
      </c>
      <c r="CD23" s="4" cm="1">
        <f t="array" ref="CD23">X23*INDEX(prod_est,$H23+$I23-1,MATCH(CD$14,$BQ$14:$DQ$14,0))</f>
        <v>58.033946228874136</v>
      </c>
      <c r="CE23" s="4" cm="1">
        <f t="array" ref="CE23">Y23*INDEX(prod_est,$H23+$I23-1,MATCH(CE$14,$BQ$14:$DQ$14,0))</f>
        <v>59.314106807452234</v>
      </c>
      <c r="CF23" s="4" cm="1">
        <f t="array" ref="CF23">Z23*INDEX(prod_est,$H23+$I23-1,MATCH(CF$14,$BQ$14:$DQ$14,0))</f>
        <v>60.594267386030339</v>
      </c>
      <c r="CG23" s="4" cm="1">
        <f t="array" ref="CG23">AA23*INDEX(prod_est,$H23+$I23-1,MATCH(CG$14,$BQ$14:$DQ$14,0))</f>
        <v>61.874427964608458</v>
      </c>
      <c r="CH23" s="4" cm="1">
        <f t="array" ref="CH23">AB23*INDEX(prod_est,$H23+$I23-1,MATCH(CH$14,$BQ$14:$DQ$14,0))</f>
        <v>63.154588543186556</v>
      </c>
      <c r="CI23" s="4" cm="1">
        <f t="array" ref="CI23">AC23*INDEX(prod_est,$H23+$I23-1,MATCH(CI$14,$BQ$14:$DQ$14,0))</f>
        <v>64.434749121764668</v>
      </c>
      <c r="CJ23" s="4" cm="1">
        <f t="array" ref="CJ23">AD23*INDEX(prod_est,$H23+$I23-1,MATCH(CJ$14,$BQ$14:$DQ$14,0))</f>
        <v>65.714909700342773</v>
      </c>
      <c r="CK23" s="4" cm="1">
        <f t="array" ref="CK23">AE23*INDEX(prod_est,$H23+$I23-1,MATCH(CK$14,$BQ$14:$DQ$14,0))</f>
        <v>66.995070278920863</v>
      </c>
      <c r="CL23" s="4" cm="1">
        <f t="array" ref="CL23">AF23*INDEX(prod_est,$H23+$I23-1,MATCH(CL$14,$BQ$14:$DQ$14,0))</f>
        <v>68.275230857498968</v>
      </c>
      <c r="CM23" s="4" cm="1">
        <f t="array" ref="CM23">AG23*INDEX(prod_est,$H23+$I23-1,MATCH(CM$14,$BQ$14:$DQ$14,0))</f>
        <v>69.555391436077088</v>
      </c>
      <c r="CN23" s="4" cm="1">
        <f t="array" ref="CN23">AH23*INDEX(prod_est,$H23+$I23-1,MATCH(CN$14,$BQ$14:$DQ$14,0))</f>
        <v>70.835552014655192</v>
      </c>
      <c r="CO23" s="4" cm="1">
        <f t="array" ref="CO23">AI23*INDEX(prod_est,$H23+$I23-1,MATCH(CO$14,$BQ$14:$DQ$14,0))</f>
        <v>72.115712593233297</v>
      </c>
      <c r="CP23" s="4" cm="1">
        <f t="array" ref="CP23">AJ23*INDEX(prod_est,$H23+$I23-1,MATCH(CP$14,$BQ$14:$DQ$14,0))</f>
        <v>73.395873171811402</v>
      </c>
      <c r="CQ23" s="4" cm="1">
        <f t="array" ref="CQ23">AK23*INDEX(prod_est,$H23+$I23-1,MATCH(CQ$14,$BQ$14:$DQ$14,0))</f>
        <v>74.676033750389507</v>
      </c>
      <c r="CR23" s="4" cm="1">
        <f t="array" ref="CR23">AL23*INDEX(prod_est,$H23+$I23-1,MATCH(CR$14,$BQ$14:$DQ$14,0))</f>
        <v>75.956194328967612</v>
      </c>
      <c r="CS23" s="4" cm="1">
        <f t="array" ref="CS23">AM23*INDEX(prod_est,$H23+$I23-1,MATCH(CS$14,$BQ$14:$DQ$14,0))</f>
        <v>77.236354907545717</v>
      </c>
      <c r="CT23" s="4" cm="1">
        <f t="array" ref="CT23">AN23*INDEX(prod_est,$H23+$I23-1,MATCH(CT$14,$BQ$14:$DQ$14,0))</f>
        <v>78.516515486123822</v>
      </c>
      <c r="CU23" s="4" cm="1">
        <f t="array" ref="CU23">AO23*INDEX(prod_est,$H23+$I23-1,MATCH(CU$14,$BQ$14:$DQ$14,0))</f>
        <v>79.796676064701927</v>
      </c>
      <c r="CV23" s="4" cm="1">
        <f t="array" ref="CV23">AP23*INDEX(prod_est,$H23+$I23-1,MATCH(CV$14,$BQ$14:$DQ$14,0))</f>
        <v>81.076836643280032</v>
      </c>
      <c r="CW23" s="4" cm="1">
        <f t="array" ref="CW23">AQ23*INDEX(prod_est,$H23+$I23-1,MATCH(CW$14,$BQ$14:$DQ$14,0))</f>
        <v>82.356997221858151</v>
      </c>
      <c r="CX23" s="4" cm="1">
        <f t="array" ref="CX23">AR23*INDEX(prod_est,$H23+$I23-1,MATCH(CX$14,$BQ$14:$DQ$14,0))</f>
        <v>82.356997221858151</v>
      </c>
      <c r="CY23" s="4" cm="1">
        <f t="array" ref="CY23">AS23*INDEX(prod_est,$H23+$I23-1,MATCH(CY$14,$BQ$14:$DQ$14,0))</f>
        <v>82.356997221858151</v>
      </c>
      <c r="CZ23" s="4" cm="1">
        <f t="array" ref="CZ23">AT23*INDEX(prod_est,$H23+$I23-1,MATCH(CZ$14,$BQ$14:$DQ$14,0))</f>
        <v>82.356997221858151</v>
      </c>
      <c r="DA23" s="4" cm="1">
        <f t="array" ref="DA23">AU23*INDEX(prod_est,$H23+$I23-1,MATCH(DA$14,$BQ$14:$DQ$14,0))</f>
        <v>82.356997221858151</v>
      </c>
      <c r="DB23" s="4" cm="1">
        <f t="array" ref="DB23">AV23*INDEX(prod_est,$H23+$I23-1,MATCH(DB$14,$BQ$14:$DQ$14,0))</f>
        <v>82.356997221858151</v>
      </c>
      <c r="DC23" s="4" cm="1">
        <f t="array" ref="DC23">AW23*INDEX(prod_est,$H23+$I23-1,MATCH(DC$14,$BQ$14:$DQ$14,0))</f>
        <v>82.356997221858151</v>
      </c>
      <c r="DD23" s="4" cm="1">
        <f t="array" ref="DD23">AX23*INDEX(prod_est,$H23+$I23-1,MATCH(DD$14,$BQ$14:$DQ$14,0))</f>
        <v>82.356997221858151</v>
      </c>
      <c r="DE23" s="4" cm="1">
        <f t="array" ref="DE23">AY23*INDEX(prod_est,$H23+$I23-1,MATCH(DE$14,$BQ$14:$DQ$14,0))</f>
        <v>82.356997221858151</v>
      </c>
      <c r="DF23" s="4" cm="1">
        <f t="array" ref="DF23">AZ23*INDEX(prod_est,$H23+$I23-1,MATCH(DF$14,$BQ$14:$DQ$14,0))</f>
        <v>82.356997221858151</v>
      </c>
      <c r="DG23" s="4" cm="1">
        <f t="array" ref="DG23">BA23*INDEX(prod_est,$H23+$I23-1,MATCH(DG$14,$BQ$14:$DQ$14,0))</f>
        <v>82.356997221858151</v>
      </c>
      <c r="DH23" s="4" cm="1">
        <f t="array" ref="DH23">BB23*INDEX(prod_est,$H23+$I23-1,MATCH(DH$14,$BQ$14:$DQ$14,0))</f>
        <v>82.356997221858151</v>
      </c>
      <c r="DI23" s="4" cm="1">
        <f t="array" ref="DI23">BC23*INDEX(prod_est,$H23+$I23-1,MATCH(DI$14,$BQ$14:$DQ$14,0))</f>
        <v>82.356997221858151</v>
      </c>
      <c r="DJ23" s="4" cm="1">
        <f t="array" ref="DJ23">BD23*INDEX(prod_est,$H23+$I23-1,MATCH(DJ$14,$BQ$14:$DQ$14,0))</f>
        <v>82.356997221858151</v>
      </c>
      <c r="DK23" s="4" cm="1">
        <f t="array" ref="DK23">BE23*INDEX(prod_est,$H23+$I23-1,MATCH(DK$14,$BQ$14:$DQ$14,0))</f>
        <v>82.356997221858151</v>
      </c>
      <c r="DL23" s="4" cm="1">
        <f t="array" ref="DL23">BF23*INDEX(prod_est,$H23+$I23-1,MATCH(DL$14,$BQ$14:$DQ$14,0))</f>
        <v>82.356997221858151</v>
      </c>
      <c r="DM23" s="4" cm="1">
        <f t="array" ref="DM23">BG23*INDEX(prod_est,$H23+$I23-1,MATCH(DM$14,$BQ$14:$DQ$14,0))</f>
        <v>82.356997221858151</v>
      </c>
      <c r="DN23" s="4" cm="1">
        <f t="array" ref="DN23">BH23*INDEX(prod_est,$H23+$I23-1,MATCH(DN$14,$BQ$14:$DQ$14,0))</f>
        <v>82.356997221858151</v>
      </c>
      <c r="DO23" s="4" cm="1">
        <f t="array" ref="DO23">BI23*INDEX(prod_est,$H23+$I23-1,MATCH(DO$14,$BQ$14:$DQ$14,0))</f>
        <v>82.356997221858151</v>
      </c>
      <c r="DP23" s="4" cm="1">
        <f t="array" ref="DP23">BJ23*INDEX(prod_est,$H23+$I23-1,MATCH(DP$14,$BQ$14:$DQ$14,0))</f>
        <v>82.356997221858151</v>
      </c>
      <c r="DQ23" s="4" cm="1">
        <f t="array" ref="DQ23">BK23*INDEX(prod_est,$H23+$I23-1,MATCH(DQ$14,$BQ$14:$DQ$14,0))</f>
        <v>82.356997221858151</v>
      </c>
    </row>
    <row r="24" spans="1:121" x14ac:dyDescent="0.25">
      <c r="A24" t="s">
        <v>51</v>
      </c>
      <c r="B24" t="s">
        <v>14</v>
      </c>
      <c r="C24" t="s">
        <v>14</v>
      </c>
      <c r="D24" t="s">
        <v>172</v>
      </c>
      <c r="E24" s="46" t="s">
        <v>37</v>
      </c>
      <c r="F24" s="4">
        <v>0</v>
      </c>
      <c r="G24" s="4">
        <v>0</v>
      </c>
      <c r="H24">
        <f>MATCH(A24,Production_est!$A$4:$A$339,0)</f>
        <v>225</v>
      </c>
      <c r="I24">
        <f>IFERROR(MATCH(E24,Production_est!$D$4:$D$339,0),"-")</f>
        <v>3</v>
      </c>
      <c r="J24" s="4" cm="1">
        <f t="array" ref="J24">IFERROR(INDEX(Production_est!$E$4:$E$339,I24+H24-1),"-")</f>
        <v>900.64</v>
      </c>
      <c r="K24" s="33">
        <f t="shared" si="3"/>
        <v>0</v>
      </c>
      <c r="L24" s="33">
        <f t="shared" si="17"/>
        <v>0</v>
      </c>
      <c r="M24" s="33">
        <f t="shared" si="17"/>
        <v>0</v>
      </c>
      <c r="N24" s="33">
        <f t="shared" si="17"/>
        <v>0</v>
      </c>
      <c r="O24" s="33">
        <f t="shared" si="17"/>
        <v>0</v>
      </c>
      <c r="P24" s="33">
        <f t="shared" si="17"/>
        <v>0</v>
      </c>
      <c r="Q24" s="33">
        <f t="shared" si="17"/>
        <v>0</v>
      </c>
      <c r="R24" s="33">
        <f t="shared" si="17"/>
        <v>0</v>
      </c>
      <c r="S24" s="33">
        <f t="shared" si="17"/>
        <v>0</v>
      </c>
      <c r="T24" s="33">
        <f t="shared" si="17"/>
        <v>0</v>
      </c>
      <c r="U24" s="33">
        <f t="shared" si="17"/>
        <v>0</v>
      </c>
      <c r="V24" s="33">
        <f t="shared" si="17"/>
        <v>0</v>
      </c>
      <c r="W24" s="33">
        <f t="shared" si="17"/>
        <v>0</v>
      </c>
      <c r="X24" s="33">
        <f t="shared" si="17"/>
        <v>0</v>
      </c>
      <c r="Y24" s="33">
        <f t="shared" si="17"/>
        <v>0</v>
      </c>
      <c r="Z24" s="33">
        <f t="shared" si="17"/>
        <v>0</v>
      </c>
      <c r="AA24" s="33">
        <f t="shared" si="17"/>
        <v>0</v>
      </c>
      <c r="AB24" s="33">
        <f t="shared" si="17"/>
        <v>0</v>
      </c>
      <c r="AC24" s="33">
        <f t="shared" si="17"/>
        <v>0</v>
      </c>
      <c r="AD24" s="33">
        <f t="shared" si="17"/>
        <v>0</v>
      </c>
      <c r="AE24" s="33">
        <f t="shared" si="17"/>
        <v>0</v>
      </c>
      <c r="AF24" s="33">
        <f t="shared" si="17"/>
        <v>0</v>
      </c>
      <c r="AG24" s="33">
        <f t="shared" si="17"/>
        <v>0</v>
      </c>
      <c r="AH24" s="33">
        <f t="shared" si="17"/>
        <v>0</v>
      </c>
      <c r="AI24" s="33">
        <f t="shared" si="17"/>
        <v>0</v>
      </c>
      <c r="AJ24" s="33">
        <f t="shared" si="17"/>
        <v>0</v>
      </c>
      <c r="AK24" s="33">
        <f t="shared" si="17"/>
        <v>0</v>
      </c>
      <c r="AL24" s="33">
        <f t="shared" si="17"/>
        <v>0</v>
      </c>
      <c r="AM24" s="33">
        <f t="shared" si="17"/>
        <v>0</v>
      </c>
      <c r="AN24" s="33">
        <f t="shared" si="17"/>
        <v>0</v>
      </c>
      <c r="AO24" s="33">
        <f t="shared" si="17"/>
        <v>0</v>
      </c>
      <c r="AP24" s="33">
        <f t="shared" si="17"/>
        <v>0</v>
      </c>
      <c r="AQ24" s="33">
        <f t="shared" ref="AQ24:BK24" si="19">AP24*(1-$G$4)</f>
        <v>0</v>
      </c>
      <c r="AR24" s="33">
        <f t="shared" si="19"/>
        <v>0</v>
      </c>
      <c r="AS24" s="33">
        <f t="shared" si="19"/>
        <v>0</v>
      </c>
      <c r="AT24" s="33">
        <f t="shared" si="19"/>
        <v>0</v>
      </c>
      <c r="AU24" s="33">
        <f t="shared" si="19"/>
        <v>0</v>
      </c>
      <c r="AV24" s="33">
        <f t="shared" si="19"/>
        <v>0</v>
      </c>
      <c r="AW24" s="33">
        <f t="shared" si="19"/>
        <v>0</v>
      </c>
      <c r="AX24" s="33">
        <f t="shared" si="19"/>
        <v>0</v>
      </c>
      <c r="AY24" s="33">
        <f t="shared" si="19"/>
        <v>0</v>
      </c>
      <c r="AZ24" s="33">
        <f t="shared" si="19"/>
        <v>0</v>
      </c>
      <c r="BA24" s="33">
        <f t="shared" si="19"/>
        <v>0</v>
      </c>
      <c r="BB24" s="33">
        <f t="shared" si="19"/>
        <v>0</v>
      </c>
      <c r="BC24" s="33">
        <f t="shared" si="19"/>
        <v>0</v>
      </c>
      <c r="BD24" s="33">
        <f t="shared" si="19"/>
        <v>0</v>
      </c>
      <c r="BE24" s="33">
        <f t="shared" si="19"/>
        <v>0</v>
      </c>
      <c r="BF24" s="33">
        <f t="shared" si="19"/>
        <v>0</v>
      </c>
      <c r="BG24" s="33">
        <f t="shared" si="19"/>
        <v>0</v>
      </c>
      <c r="BH24" s="33">
        <f t="shared" si="19"/>
        <v>0</v>
      </c>
      <c r="BI24" s="33">
        <f t="shared" si="19"/>
        <v>0</v>
      </c>
      <c r="BJ24" s="33">
        <f t="shared" si="19"/>
        <v>0</v>
      </c>
      <c r="BK24" s="33">
        <f t="shared" si="19"/>
        <v>0</v>
      </c>
      <c r="BL24" t="str">
        <f t="shared" si="6"/>
        <v>15_RP</v>
      </c>
      <c r="BM24" t="str">
        <f t="shared" si="7"/>
        <v>d_nonenergy_7_x_jet_fuel</v>
      </c>
      <c r="BP24" s="4">
        <f t="shared" si="8"/>
        <v>0</v>
      </c>
      <c r="BQ24" s="4">
        <f t="shared" si="9"/>
        <v>0</v>
      </c>
      <c r="BR24" s="4" cm="1">
        <f t="array" ref="BR24">L24*INDEX(prod_est,$H24+$I24-1,MATCH(BR$14,$BQ$14:$DQ$14,0))</f>
        <v>0</v>
      </c>
      <c r="BS24" s="4" cm="1">
        <f t="array" ref="BS24">M24*INDEX(prod_est,$H24+$I24-1,MATCH(BS$14,$BQ$14:$DQ$14,0))</f>
        <v>0</v>
      </c>
      <c r="BT24" s="4" cm="1">
        <f t="array" ref="BT24">N24*INDEX(prod_est,$H24+$I24-1,MATCH(BT$14,$BQ$14:$DQ$14,0))</f>
        <v>0</v>
      </c>
      <c r="BU24" s="4" cm="1">
        <f t="array" ref="BU24">O24*INDEX(prod_est,$H24+$I24-1,MATCH(BU$14,$BQ$14:$DQ$14,0))</f>
        <v>0</v>
      </c>
      <c r="BV24" s="4" cm="1">
        <f t="array" ref="BV24">P24*INDEX(prod_est,$H24+$I24-1,MATCH(BV$14,$BQ$14:$DQ$14,0))</f>
        <v>0</v>
      </c>
      <c r="BW24" s="4" cm="1">
        <f t="array" ref="BW24">Q24*INDEX(prod_est,$H24+$I24-1,MATCH(BW$14,$BQ$14:$DQ$14,0))</f>
        <v>0</v>
      </c>
      <c r="BX24" s="4" cm="1">
        <f t="array" ref="BX24">R24*INDEX(prod_est,$H24+$I24-1,MATCH(BX$14,$BQ$14:$DQ$14,0))</f>
        <v>0</v>
      </c>
      <c r="BY24" s="4" cm="1">
        <f t="array" ref="BY24">S24*INDEX(prod_est,$H24+$I24-1,MATCH(BY$14,$BQ$14:$DQ$14,0))</f>
        <v>0</v>
      </c>
      <c r="BZ24" s="4" cm="1">
        <f t="array" ref="BZ24">T24*INDEX(prod_est,$H24+$I24-1,MATCH(BZ$14,$BQ$14:$DQ$14,0))</f>
        <v>0</v>
      </c>
      <c r="CA24" s="4" cm="1">
        <f t="array" ref="CA24">U24*INDEX(prod_est,$H24+$I24-1,MATCH(CA$14,$BQ$14:$DQ$14,0))</f>
        <v>0</v>
      </c>
      <c r="CB24" s="4" cm="1">
        <f t="array" ref="CB24">V24*INDEX(prod_est,$H24+$I24-1,MATCH(CB$14,$BQ$14:$DQ$14,0))</f>
        <v>0</v>
      </c>
      <c r="CC24" s="4" cm="1">
        <f t="array" ref="CC24">W24*INDEX(prod_est,$H24+$I24-1,MATCH(CC$14,$BQ$14:$DQ$14,0))</f>
        <v>0</v>
      </c>
      <c r="CD24" s="4" cm="1">
        <f t="array" ref="CD24">X24*INDEX(prod_est,$H24+$I24-1,MATCH(CD$14,$BQ$14:$DQ$14,0))</f>
        <v>0</v>
      </c>
      <c r="CE24" s="4" cm="1">
        <f t="array" ref="CE24">Y24*INDEX(prod_est,$H24+$I24-1,MATCH(CE$14,$BQ$14:$DQ$14,0))</f>
        <v>0</v>
      </c>
      <c r="CF24" s="4" cm="1">
        <f t="array" ref="CF24">Z24*INDEX(prod_est,$H24+$I24-1,MATCH(CF$14,$BQ$14:$DQ$14,0))</f>
        <v>0</v>
      </c>
      <c r="CG24" s="4" cm="1">
        <f t="array" ref="CG24">AA24*INDEX(prod_est,$H24+$I24-1,MATCH(CG$14,$BQ$14:$DQ$14,0))</f>
        <v>0</v>
      </c>
      <c r="CH24" s="4" cm="1">
        <f t="array" ref="CH24">AB24*INDEX(prod_est,$H24+$I24-1,MATCH(CH$14,$BQ$14:$DQ$14,0))</f>
        <v>0</v>
      </c>
      <c r="CI24" s="4" cm="1">
        <f t="array" ref="CI24">AC24*INDEX(prod_est,$H24+$I24-1,MATCH(CI$14,$BQ$14:$DQ$14,0))</f>
        <v>0</v>
      </c>
      <c r="CJ24" s="4" cm="1">
        <f t="array" ref="CJ24">AD24*INDEX(prod_est,$H24+$I24-1,MATCH(CJ$14,$BQ$14:$DQ$14,0))</f>
        <v>0</v>
      </c>
      <c r="CK24" s="4" cm="1">
        <f t="array" ref="CK24">AE24*INDEX(prod_est,$H24+$I24-1,MATCH(CK$14,$BQ$14:$DQ$14,0))</f>
        <v>0</v>
      </c>
      <c r="CL24" s="4" cm="1">
        <f t="array" ref="CL24">AF24*INDEX(prod_est,$H24+$I24-1,MATCH(CL$14,$BQ$14:$DQ$14,0))</f>
        <v>0</v>
      </c>
      <c r="CM24" s="4" cm="1">
        <f t="array" ref="CM24">AG24*INDEX(prod_est,$H24+$I24-1,MATCH(CM$14,$BQ$14:$DQ$14,0))</f>
        <v>0</v>
      </c>
      <c r="CN24" s="4" cm="1">
        <f t="array" ref="CN24">AH24*INDEX(prod_est,$H24+$I24-1,MATCH(CN$14,$BQ$14:$DQ$14,0))</f>
        <v>0</v>
      </c>
      <c r="CO24" s="4" cm="1">
        <f t="array" ref="CO24">AI24*INDEX(prod_est,$H24+$I24-1,MATCH(CO$14,$BQ$14:$DQ$14,0))</f>
        <v>0</v>
      </c>
      <c r="CP24" s="4" cm="1">
        <f t="array" ref="CP24">AJ24*INDEX(prod_est,$H24+$I24-1,MATCH(CP$14,$BQ$14:$DQ$14,0))</f>
        <v>0</v>
      </c>
      <c r="CQ24" s="4" cm="1">
        <f t="array" ref="CQ24">AK24*INDEX(prod_est,$H24+$I24-1,MATCH(CQ$14,$BQ$14:$DQ$14,0))</f>
        <v>0</v>
      </c>
      <c r="CR24" s="4" cm="1">
        <f t="array" ref="CR24">AL24*INDEX(prod_est,$H24+$I24-1,MATCH(CR$14,$BQ$14:$DQ$14,0))</f>
        <v>0</v>
      </c>
      <c r="CS24" s="4" cm="1">
        <f t="array" ref="CS24">AM24*INDEX(prod_est,$H24+$I24-1,MATCH(CS$14,$BQ$14:$DQ$14,0))</f>
        <v>0</v>
      </c>
      <c r="CT24" s="4" cm="1">
        <f t="array" ref="CT24">AN24*INDEX(prod_est,$H24+$I24-1,MATCH(CT$14,$BQ$14:$DQ$14,0))</f>
        <v>0</v>
      </c>
      <c r="CU24" s="4" cm="1">
        <f t="array" ref="CU24">AO24*INDEX(prod_est,$H24+$I24-1,MATCH(CU$14,$BQ$14:$DQ$14,0))</f>
        <v>0</v>
      </c>
      <c r="CV24" s="4" cm="1">
        <f t="array" ref="CV24">AP24*INDEX(prod_est,$H24+$I24-1,MATCH(CV$14,$BQ$14:$DQ$14,0))</f>
        <v>0</v>
      </c>
      <c r="CW24" s="4" cm="1">
        <f t="array" ref="CW24">AQ24*INDEX(prod_est,$H24+$I24-1,MATCH(CW$14,$BQ$14:$DQ$14,0))</f>
        <v>0</v>
      </c>
      <c r="CX24" s="4" cm="1">
        <f t="array" ref="CX24">AR24*INDEX(prod_est,$H24+$I24-1,MATCH(CX$14,$BQ$14:$DQ$14,0))</f>
        <v>0</v>
      </c>
      <c r="CY24" s="4" cm="1">
        <f t="array" ref="CY24">AS24*INDEX(prod_est,$H24+$I24-1,MATCH(CY$14,$BQ$14:$DQ$14,0))</f>
        <v>0</v>
      </c>
      <c r="CZ24" s="4" cm="1">
        <f t="array" ref="CZ24">AT24*INDEX(prod_est,$H24+$I24-1,MATCH(CZ$14,$BQ$14:$DQ$14,0))</f>
        <v>0</v>
      </c>
      <c r="DA24" s="4" cm="1">
        <f t="array" ref="DA24">AU24*INDEX(prod_est,$H24+$I24-1,MATCH(DA$14,$BQ$14:$DQ$14,0))</f>
        <v>0</v>
      </c>
      <c r="DB24" s="4" cm="1">
        <f t="array" ref="DB24">AV24*INDEX(prod_est,$H24+$I24-1,MATCH(DB$14,$BQ$14:$DQ$14,0))</f>
        <v>0</v>
      </c>
      <c r="DC24" s="4" cm="1">
        <f t="array" ref="DC24">AW24*INDEX(prod_est,$H24+$I24-1,MATCH(DC$14,$BQ$14:$DQ$14,0))</f>
        <v>0</v>
      </c>
      <c r="DD24" s="4" cm="1">
        <f t="array" ref="DD24">AX24*INDEX(prod_est,$H24+$I24-1,MATCH(DD$14,$BQ$14:$DQ$14,0))</f>
        <v>0</v>
      </c>
      <c r="DE24" s="4" cm="1">
        <f t="array" ref="DE24">AY24*INDEX(prod_est,$H24+$I24-1,MATCH(DE$14,$BQ$14:$DQ$14,0))</f>
        <v>0</v>
      </c>
      <c r="DF24" s="4" cm="1">
        <f t="array" ref="DF24">AZ24*INDEX(prod_est,$H24+$I24-1,MATCH(DF$14,$BQ$14:$DQ$14,0))</f>
        <v>0</v>
      </c>
      <c r="DG24" s="4" cm="1">
        <f t="array" ref="DG24">BA24*INDEX(prod_est,$H24+$I24-1,MATCH(DG$14,$BQ$14:$DQ$14,0))</f>
        <v>0</v>
      </c>
      <c r="DH24" s="4" cm="1">
        <f t="array" ref="DH24">BB24*INDEX(prod_est,$H24+$I24-1,MATCH(DH$14,$BQ$14:$DQ$14,0))</f>
        <v>0</v>
      </c>
      <c r="DI24" s="4" cm="1">
        <f t="array" ref="DI24">BC24*INDEX(prod_est,$H24+$I24-1,MATCH(DI$14,$BQ$14:$DQ$14,0))</f>
        <v>0</v>
      </c>
      <c r="DJ24" s="4" cm="1">
        <f t="array" ref="DJ24">BD24*INDEX(prod_est,$H24+$I24-1,MATCH(DJ$14,$BQ$14:$DQ$14,0))</f>
        <v>0</v>
      </c>
      <c r="DK24" s="4" cm="1">
        <f t="array" ref="DK24">BE24*INDEX(prod_est,$H24+$I24-1,MATCH(DK$14,$BQ$14:$DQ$14,0))</f>
        <v>0</v>
      </c>
      <c r="DL24" s="4" cm="1">
        <f t="array" ref="DL24">BF24*INDEX(prod_est,$H24+$I24-1,MATCH(DL$14,$BQ$14:$DQ$14,0))</f>
        <v>0</v>
      </c>
      <c r="DM24" s="4" cm="1">
        <f t="array" ref="DM24">BG24*INDEX(prod_est,$H24+$I24-1,MATCH(DM$14,$BQ$14:$DQ$14,0))</f>
        <v>0</v>
      </c>
      <c r="DN24" s="4" cm="1">
        <f t="array" ref="DN24">BH24*INDEX(prod_est,$H24+$I24-1,MATCH(DN$14,$BQ$14:$DQ$14,0))</f>
        <v>0</v>
      </c>
      <c r="DO24" s="4" cm="1">
        <f t="array" ref="DO24">BI24*INDEX(prod_est,$H24+$I24-1,MATCH(DO$14,$BQ$14:$DQ$14,0))</f>
        <v>0</v>
      </c>
      <c r="DP24" s="4" cm="1">
        <f t="array" ref="DP24">BJ24*INDEX(prod_est,$H24+$I24-1,MATCH(DP$14,$BQ$14:$DQ$14,0))</f>
        <v>0</v>
      </c>
      <c r="DQ24" s="4" cm="1">
        <f t="array" ref="DQ24">BK24*INDEX(prod_est,$H24+$I24-1,MATCH(DQ$14,$BQ$14:$DQ$14,0))</f>
        <v>0</v>
      </c>
    </row>
    <row r="25" spans="1:121" x14ac:dyDescent="0.25">
      <c r="A25" t="s">
        <v>51</v>
      </c>
      <c r="B25" t="s">
        <v>15</v>
      </c>
      <c r="C25" t="s">
        <v>15</v>
      </c>
      <c r="D25" t="s">
        <v>172</v>
      </c>
      <c r="E25" s="46" t="s">
        <v>37</v>
      </c>
      <c r="F25" s="4">
        <v>0</v>
      </c>
      <c r="G25" s="4">
        <v>0</v>
      </c>
      <c r="H25">
        <f>MATCH(A25,Production_est!$A$4:$A$339,0)</f>
        <v>225</v>
      </c>
      <c r="I25">
        <f>IFERROR(MATCH(E25,Production_est!$D$4:$D$339,0),"-")</f>
        <v>3</v>
      </c>
      <c r="J25" s="4" cm="1">
        <f t="array" ref="J25">IFERROR(INDEX(Production_est!$E$4:$E$339,I25+H25-1),"-")</f>
        <v>900.64</v>
      </c>
      <c r="K25" s="33">
        <f t="shared" si="3"/>
        <v>0</v>
      </c>
      <c r="L25" s="33">
        <f t="shared" si="17"/>
        <v>0</v>
      </c>
      <c r="M25" s="33">
        <f t="shared" si="17"/>
        <v>0</v>
      </c>
      <c r="N25" s="33">
        <f t="shared" si="17"/>
        <v>0</v>
      </c>
      <c r="O25" s="33">
        <f t="shared" si="17"/>
        <v>0</v>
      </c>
      <c r="P25" s="33">
        <f t="shared" si="17"/>
        <v>0</v>
      </c>
      <c r="Q25" s="33">
        <f t="shared" si="17"/>
        <v>0</v>
      </c>
      <c r="R25" s="33">
        <f t="shared" si="17"/>
        <v>0</v>
      </c>
      <c r="S25" s="33">
        <f t="shared" si="17"/>
        <v>0</v>
      </c>
      <c r="T25" s="33">
        <f t="shared" si="17"/>
        <v>0</v>
      </c>
      <c r="U25" s="33">
        <f t="shared" si="17"/>
        <v>0</v>
      </c>
      <c r="V25" s="33">
        <f t="shared" si="17"/>
        <v>0</v>
      </c>
      <c r="W25" s="33">
        <f t="shared" si="17"/>
        <v>0</v>
      </c>
      <c r="X25" s="33">
        <f t="shared" si="17"/>
        <v>0</v>
      </c>
      <c r="Y25" s="33">
        <f t="shared" si="17"/>
        <v>0</v>
      </c>
      <c r="Z25" s="33">
        <f t="shared" si="17"/>
        <v>0</v>
      </c>
      <c r="AA25" s="33">
        <f t="shared" si="17"/>
        <v>0</v>
      </c>
      <c r="AB25" s="33">
        <f t="shared" si="17"/>
        <v>0</v>
      </c>
      <c r="AC25" s="33">
        <f t="shared" si="17"/>
        <v>0</v>
      </c>
      <c r="AD25" s="33">
        <f t="shared" si="17"/>
        <v>0</v>
      </c>
      <c r="AE25" s="33">
        <f t="shared" si="17"/>
        <v>0</v>
      </c>
      <c r="AF25" s="33">
        <f t="shared" si="17"/>
        <v>0</v>
      </c>
      <c r="AG25" s="33">
        <f t="shared" si="17"/>
        <v>0</v>
      </c>
      <c r="AH25" s="33">
        <f t="shared" si="17"/>
        <v>0</v>
      </c>
      <c r="AI25" s="33">
        <f t="shared" si="17"/>
        <v>0</v>
      </c>
      <c r="AJ25" s="33">
        <f t="shared" si="17"/>
        <v>0</v>
      </c>
      <c r="AK25" s="33">
        <f t="shared" si="17"/>
        <v>0</v>
      </c>
      <c r="AL25" s="33">
        <f t="shared" si="17"/>
        <v>0</v>
      </c>
      <c r="AM25" s="33">
        <f t="shared" si="17"/>
        <v>0</v>
      </c>
      <c r="AN25" s="33">
        <f t="shared" si="17"/>
        <v>0</v>
      </c>
      <c r="AO25" s="33">
        <f t="shared" si="17"/>
        <v>0</v>
      </c>
      <c r="AP25" s="33">
        <f t="shared" si="17"/>
        <v>0</v>
      </c>
      <c r="AQ25" s="33">
        <f t="shared" ref="AQ25:BK25" si="20">AP25*(1-$G$4)</f>
        <v>0</v>
      </c>
      <c r="AR25" s="33">
        <f t="shared" si="20"/>
        <v>0</v>
      </c>
      <c r="AS25" s="33">
        <f t="shared" si="20"/>
        <v>0</v>
      </c>
      <c r="AT25" s="33">
        <f t="shared" si="20"/>
        <v>0</v>
      </c>
      <c r="AU25" s="33">
        <f t="shared" si="20"/>
        <v>0</v>
      </c>
      <c r="AV25" s="33">
        <f t="shared" si="20"/>
        <v>0</v>
      </c>
      <c r="AW25" s="33">
        <f t="shared" si="20"/>
        <v>0</v>
      </c>
      <c r="AX25" s="33">
        <f t="shared" si="20"/>
        <v>0</v>
      </c>
      <c r="AY25" s="33">
        <f t="shared" si="20"/>
        <v>0</v>
      </c>
      <c r="AZ25" s="33">
        <f t="shared" si="20"/>
        <v>0</v>
      </c>
      <c r="BA25" s="33">
        <f t="shared" si="20"/>
        <v>0</v>
      </c>
      <c r="BB25" s="33">
        <f t="shared" si="20"/>
        <v>0</v>
      </c>
      <c r="BC25" s="33">
        <f t="shared" si="20"/>
        <v>0</v>
      </c>
      <c r="BD25" s="33">
        <f t="shared" si="20"/>
        <v>0</v>
      </c>
      <c r="BE25" s="33">
        <f t="shared" si="20"/>
        <v>0</v>
      </c>
      <c r="BF25" s="33">
        <f t="shared" si="20"/>
        <v>0</v>
      </c>
      <c r="BG25" s="33">
        <f t="shared" si="20"/>
        <v>0</v>
      </c>
      <c r="BH25" s="33">
        <f t="shared" si="20"/>
        <v>0</v>
      </c>
      <c r="BI25" s="33">
        <f t="shared" si="20"/>
        <v>0</v>
      </c>
      <c r="BJ25" s="33">
        <f t="shared" si="20"/>
        <v>0</v>
      </c>
      <c r="BK25" s="33">
        <f t="shared" si="20"/>
        <v>0</v>
      </c>
      <c r="BL25" t="str">
        <f t="shared" si="6"/>
        <v>15_RP</v>
      </c>
      <c r="BM25" t="str">
        <f t="shared" si="7"/>
        <v>d_nonenergy_7_6_kerosene</v>
      </c>
      <c r="BP25" s="4">
        <f t="shared" si="8"/>
        <v>0</v>
      </c>
      <c r="BQ25" s="4">
        <f t="shared" si="9"/>
        <v>0</v>
      </c>
      <c r="BR25" s="4" cm="1">
        <f t="array" ref="BR25">L25*INDEX(prod_est,$H25+$I25-1,MATCH(BR$14,$BQ$14:$DQ$14,0))</f>
        <v>0</v>
      </c>
      <c r="BS25" s="4" cm="1">
        <f t="array" ref="BS25">M25*INDEX(prod_est,$H25+$I25-1,MATCH(BS$14,$BQ$14:$DQ$14,0))</f>
        <v>0</v>
      </c>
      <c r="BT25" s="4" cm="1">
        <f t="array" ref="BT25">N25*INDEX(prod_est,$H25+$I25-1,MATCH(BT$14,$BQ$14:$DQ$14,0))</f>
        <v>0</v>
      </c>
      <c r="BU25" s="4" cm="1">
        <f t="array" ref="BU25">O25*INDEX(prod_est,$H25+$I25-1,MATCH(BU$14,$BQ$14:$DQ$14,0))</f>
        <v>0</v>
      </c>
      <c r="BV25" s="4" cm="1">
        <f t="array" ref="BV25">P25*INDEX(prod_est,$H25+$I25-1,MATCH(BV$14,$BQ$14:$DQ$14,0))</f>
        <v>0</v>
      </c>
      <c r="BW25" s="4" cm="1">
        <f t="array" ref="BW25">Q25*INDEX(prod_est,$H25+$I25-1,MATCH(BW$14,$BQ$14:$DQ$14,0))</f>
        <v>0</v>
      </c>
      <c r="BX25" s="4" cm="1">
        <f t="array" ref="BX25">R25*INDEX(prod_est,$H25+$I25-1,MATCH(BX$14,$BQ$14:$DQ$14,0))</f>
        <v>0</v>
      </c>
      <c r="BY25" s="4" cm="1">
        <f t="array" ref="BY25">S25*INDEX(prod_est,$H25+$I25-1,MATCH(BY$14,$BQ$14:$DQ$14,0))</f>
        <v>0</v>
      </c>
      <c r="BZ25" s="4" cm="1">
        <f t="array" ref="BZ25">T25*INDEX(prod_est,$H25+$I25-1,MATCH(BZ$14,$BQ$14:$DQ$14,0))</f>
        <v>0</v>
      </c>
      <c r="CA25" s="4" cm="1">
        <f t="array" ref="CA25">U25*INDEX(prod_est,$H25+$I25-1,MATCH(CA$14,$BQ$14:$DQ$14,0))</f>
        <v>0</v>
      </c>
      <c r="CB25" s="4" cm="1">
        <f t="array" ref="CB25">V25*INDEX(prod_est,$H25+$I25-1,MATCH(CB$14,$BQ$14:$DQ$14,0))</f>
        <v>0</v>
      </c>
      <c r="CC25" s="4" cm="1">
        <f t="array" ref="CC25">W25*INDEX(prod_est,$H25+$I25-1,MATCH(CC$14,$BQ$14:$DQ$14,0))</f>
        <v>0</v>
      </c>
      <c r="CD25" s="4" cm="1">
        <f t="array" ref="CD25">X25*INDEX(prod_est,$H25+$I25-1,MATCH(CD$14,$BQ$14:$DQ$14,0))</f>
        <v>0</v>
      </c>
      <c r="CE25" s="4" cm="1">
        <f t="array" ref="CE25">Y25*INDEX(prod_est,$H25+$I25-1,MATCH(CE$14,$BQ$14:$DQ$14,0))</f>
        <v>0</v>
      </c>
      <c r="CF25" s="4" cm="1">
        <f t="array" ref="CF25">Z25*INDEX(prod_est,$H25+$I25-1,MATCH(CF$14,$BQ$14:$DQ$14,0))</f>
        <v>0</v>
      </c>
      <c r="CG25" s="4" cm="1">
        <f t="array" ref="CG25">AA25*INDEX(prod_est,$H25+$I25-1,MATCH(CG$14,$BQ$14:$DQ$14,0))</f>
        <v>0</v>
      </c>
      <c r="CH25" s="4" cm="1">
        <f t="array" ref="CH25">AB25*INDEX(prod_est,$H25+$I25-1,MATCH(CH$14,$BQ$14:$DQ$14,0))</f>
        <v>0</v>
      </c>
      <c r="CI25" s="4" cm="1">
        <f t="array" ref="CI25">AC25*INDEX(prod_est,$H25+$I25-1,MATCH(CI$14,$BQ$14:$DQ$14,0))</f>
        <v>0</v>
      </c>
      <c r="CJ25" s="4" cm="1">
        <f t="array" ref="CJ25">AD25*INDEX(prod_est,$H25+$I25-1,MATCH(CJ$14,$BQ$14:$DQ$14,0))</f>
        <v>0</v>
      </c>
      <c r="CK25" s="4" cm="1">
        <f t="array" ref="CK25">AE25*INDEX(prod_est,$H25+$I25-1,MATCH(CK$14,$BQ$14:$DQ$14,0))</f>
        <v>0</v>
      </c>
      <c r="CL25" s="4" cm="1">
        <f t="array" ref="CL25">AF25*INDEX(prod_est,$H25+$I25-1,MATCH(CL$14,$BQ$14:$DQ$14,0))</f>
        <v>0</v>
      </c>
      <c r="CM25" s="4" cm="1">
        <f t="array" ref="CM25">AG25*INDEX(prod_est,$H25+$I25-1,MATCH(CM$14,$BQ$14:$DQ$14,0))</f>
        <v>0</v>
      </c>
      <c r="CN25" s="4" cm="1">
        <f t="array" ref="CN25">AH25*INDEX(prod_est,$H25+$I25-1,MATCH(CN$14,$BQ$14:$DQ$14,0))</f>
        <v>0</v>
      </c>
      <c r="CO25" s="4" cm="1">
        <f t="array" ref="CO25">AI25*INDEX(prod_est,$H25+$I25-1,MATCH(CO$14,$BQ$14:$DQ$14,0))</f>
        <v>0</v>
      </c>
      <c r="CP25" s="4" cm="1">
        <f t="array" ref="CP25">AJ25*INDEX(prod_est,$H25+$I25-1,MATCH(CP$14,$BQ$14:$DQ$14,0))</f>
        <v>0</v>
      </c>
      <c r="CQ25" s="4" cm="1">
        <f t="array" ref="CQ25">AK25*INDEX(prod_est,$H25+$I25-1,MATCH(CQ$14,$BQ$14:$DQ$14,0))</f>
        <v>0</v>
      </c>
      <c r="CR25" s="4" cm="1">
        <f t="array" ref="CR25">AL25*INDEX(prod_est,$H25+$I25-1,MATCH(CR$14,$BQ$14:$DQ$14,0))</f>
        <v>0</v>
      </c>
      <c r="CS25" s="4" cm="1">
        <f t="array" ref="CS25">AM25*INDEX(prod_est,$H25+$I25-1,MATCH(CS$14,$BQ$14:$DQ$14,0))</f>
        <v>0</v>
      </c>
      <c r="CT25" s="4" cm="1">
        <f t="array" ref="CT25">AN25*INDEX(prod_est,$H25+$I25-1,MATCH(CT$14,$BQ$14:$DQ$14,0))</f>
        <v>0</v>
      </c>
      <c r="CU25" s="4" cm="1">
        <f t="array" ref="CU25">AO25*INDEX(prod_est,$H25+$I25-1,MATCH(CU$14,$BQ$14:$DQ$14,0))</f>
        <v>0</v>
      </c>
      <c r="CV25" s="4" cm="1">
        <f t="array" ref="CV25">AP25*INDEX(prod_est,$H25+$I25-1,MATCH(CV$14,$BQ$14:$DQ$14,0))</f>
        <v>0</v>
      </c>
      <c r="CW25" s="4" cm="1">
        <f t="array" ref="CW25">AQ25*INDEX(prod_est,$H25+$I25-1,MATCH(CW$14,$BQ$14:$DQ$14,0))</f>
        <v>0</v>
      </c>
      <c r="CX25" s="4" cm="1">
        <f t="array" ref="CX25">AR25*INDEX(prod_est,$H25+$I25-1,MATCH(CX$14,$BQ$14:$DQ$14,0))</f>
        <v>0</v>
      </c>
      <c r="CY25" s="4" cm="1">
        <f t="array" ref="CY25">AS25*INDEX(prod_est,$H25+$I25-1,MATCH(CY$14,$BQ$14:$DQ$14,0))</f>
        <v>0</v>
      </c>
      <c r="CZ25" s="4" cm="1">
        <f t="array" ref="CZ25">AT25*INDEX(prod_est,$H25+$I25-1,MATCH(CZ$14,$BQ$14:$DQ$14,0))</f>
        <v>0</v>
      </c>
      <c r="DA25" s="4" cm="1">
        <f t="array" ref="DA25">AU25*INDEX(prod_est,$H25+$I25-1,MATCH(DA$14,$BQ$14:$DQ$14,0))</f>
        <v>0</v>
      </c>
      <c r="DB25" s="4" cm="1">
        <f t="array" ref="DB25">AV25*INDEX(prod_est,$H25+$I25-1,MATCH(DB$14,$BQ$14:$DQ$14,0))</f>
        <v>0</v>
      </c>
      <c r="DC25" s="4" cm="1">
        <f t="array" ref="DC25">AW25*INDEX(prod_est,$H25+$I25-1,MATCH(DC$14,$BQ$14:$DQ$14,0))</f>
        <v>0</v>
      </c>
      <c r="DD25" s="4" cm="1">
        <f t="array" ref="DD25">AX25*INDEX(prod_est,$H25+$I25-1,MATCH(DD$14,$BQ$14:$DQ$14,0))</f>
        <v>0</v>
      </c>
      <c r="DE25" s="4" cm="1">
        <f t="array" ref="DE25">AY25*INDEX(prod_est,$H25+$I25-1,MATCH(DE$14,$BQ$14:$DQ$14,0))</f>
        <v>0</v>
      </c>
      <c r="DF25" s="4" cm="1">
        <f t="array" ref="DF25">AZ25*INDEX(prod_est,$H25+$I25-1,MATCH(DF$14,$BQ$14:$DQ$14,0))</f>
        <v>0</v>
      </c>
      <c r="DG25" s="4" cm="1">
        <f t="array" ref="DG25">BA25*INDEX(prod_est,$H25+$I25-1,MATCH(DG$14,$BQ$14:$DQ$14,0))</f>
        <v>0</v>
      </c>
      <c r="DH25" s="4" cm="1">
        <f t="array" ref="DH25">BB25*INDEX(prod_est,$H25+$I25-1,MATCH(DH$14,$BQ$14:$DQ$14,0))</f>
        <v>0</v>
      </c>
      <c r="DI25" s="4" cm="1">
        <f t="array" ref="DI25">BC25*INDEX(prod_est,$H25+$I25-1,MATCH(DI$14,$BQ$14:$DQ$14,0))</f>
        <v>0</v>
      </c>
      <c r="DJ25" s="4" cm="1">
        <f t="array" ref="DJ25">BD25*INDEX(prod_est,$H25+$I25-1,MATCH(DJ$14,$BQ$14:$DQ$14,0))</f>
        <v>0</v>
      </c>
      <c r="DK25" s="4" cm="1">
        <f t="array" ref="DK25">BE25*INDEX(prod_est,$H25+$I25-1,MATCH(DK$14,$BQ$14:$DQ$14,0))</f>
        <v>0</v>
      </c>
      <c r="DL25" s="4" cm="1">
        <f t="array" ref="DL25">BF25*INDEX(prod_est,$H25+$I25-1,MATCH(DL$14,$BQ$14:$DQ$14,0))</f>
        <v>0</v>
      </c>
      <c r="DM25" s="4" cm="1">
        <f t="array" ref="DM25">BG25*INDEX(prod_est,$H25+$I25-1,MATCH(DM$14,$BQ$14:$DQ$14,0))</f>
        <v>0</v>
      </c>
      <c r="DN25" s="4" cm="1">
        <f t="array" ref="DN25">BH25*INDEX(prod_est,$H25+$I25-1,MATCH(DN$14,$BQ$14:$DQ$14,0))</f>
        <v>0</v>
      </c>
      <c r="DO25" s="4" cm="1">
        <f t="array" ref="DO25">BI25*INDEX(prod_est,$H25+$I25-1,MATCH(DO$14,$BQ$14:$DQ$14,0))</f>
        <v>0</v>
      </c>
      <c r="DP25" s="4" cm="1">
        <f t="array" ref="DP25">BJ25*INDEX(prod_est,$H25+$I25-1,MATCH(DP$14,$BQ$14:$DQ$14,0))</f>
        <v>0</v>
      </c>
      <c r="DQ25" s="4" cm="1">
        <f t="array" ref="DQ25">BK25*INDEX(prod_est,$H25+$I25-1,MATCH(DQ$14,$BQ$14:$DQ$14,0))</f>
        <v>0</v>
      </c>
    </row>
    <row r="26" spans="1:121" x14ac:dyDescent="0.25">
      <c r="A26" t="s">
        <v>51</v>
      </c>
      <c r="B26" t="s">
        <v>16</v>
      </c>
      <c r="C26" t="s">
        <v>16</v>
      </c>
      <c r="D26" t="s">
        <v>172</v>
      </c>
      <c r="E26" s="46" t="s">
        <v>37</v>
      </c>
      <c r="F26" s="4">
        <v>0</v>
      </c>
      <c r="G26" s="4">
        <v>0</v>
      </c>
      <c r="H26">
        <f>MATCH(A26,Production_est!$A$4:$A$339,0)</f>
        <v>225</v>
      </c>
      <c r="I26">
        <f>IFERROR(MATCH(E26,Production_est!$D$4:$D$339,0),"-")</f>
        <v>3</v>
      </c>
      <c r="J26" s="4" cm="1">
        <f t="array" ref="J26">IFERROR(INDEX(Production_est!$E$4:$E$339,I26+H26-1),"-")</f>
        <v>900.64</v>
      </c>
      <c r="K26" s="33">
        <f t="shared" si="3"/>
        <v>0</v>
      </c>
      <c r="L26" s="33">
        <f t="shared" si="17"/>
        <v>0</v>
      </c>
      <c r="M26" s="33">
        <f t="shared" si="17"/>
        <v>0</v>
      </c>
      <c r="N26" s="33">
        <f t="shared" si="17"/>
        <v>0</v>
      </c>
      <c r="O26" s="33">
        <f t="shared" si="17"/>
        <v>0</v>
      </c>
      <c r="P26" s="33">
        <f t="shared" si="17"/>
        <v>0</v>
      </c>
      <c r="Q26" s="33">
        <f t="shared" si="17"/>
        <v>0</v>
      </c>
      <c r="R26" s="33">
        <f t="shared" si="17"/>
        <v>0</v>
      </c>
      <c r="S26" s="33">
        <f t="shared" si="17"/>
        <v>0</v>
      </c>
      <c r="T26" s="33">
        <f t="shared" si="17"/>
        <v>0</v>
      </c>
      <c r="U26" s="33">
        <f t="shared" si="17"/>
        <v>0</v>
      </c>
      <c r="V26" s="33">
        <f t="shared" si="17"/>
        <v>0</v>
      </c>
      <c r="W26" s="33">
        <f t="shared" si="17"/>
        <v>0</v>
      </c>
      <c r="X26" s="33">
        <f t="shared" si="17"/>
        <v>0</v>
      </c>
      <c r="Y26" s="33">
        <f t="shared" si="17"/>
        <v>0</v>
      </c>
      <c r="Z26" s="33">
        <f t="shared" si="17"/>
        <v>0</v>
      </c>
      <c r="AA26" s="33">
        <f t="shared" si="17"/>
        <v>0</v>
      </c>
      <c r="AB26" s="33">
        <f t="shared" si="17"/>
        <v>0</v>
      </c>
      <c r="AC26" s="33">
        <f t="shared" si="17"/>
        <v>0</v>
      </c>
      <c r="AD26" s="33">
        <f t="shared" si="17"/>
        <v>0</v>
      </c>
      <c r="AE26" s="33">
        <f t="shared" si="17"/>
        <v>0</v>
      </c>
      <c r="AF26" s="33">
        <f t="shared" si="17"/>
        <v>0</v>
      </c>
      <c r="AG26" s="33">
        <f t="shared" si="17"/>
        <v>0</v>
      </c>
      <c r="AH26" s="33">
        <f t="shared" si="17"/>
        <v>0</v>
      </c>
      <c r="AI26" s="33">
        <f t="shared" si="17"/>
        <v>0</v>
      </c>
      <c r="AJ26" s="33">
        <f t="shared" si="17"/>
        <v>0</v>
      </c>
      <c r="AK26" s="33">
        <f t="shared" si="17"/>
        <v>0</v>
      </c>
      <c r="AL26" s="33">
        <f t="shared" si="17"/>
        <v>0</v>
      </c>
      <c r="AM26" s="33">
        <f t="shared" si="17"/>
        <v>0</v>
      </c>
      <c r="AN26" s="33">
        <f t="shared" si="17"/>
        <v>0</v>
      </c>
      <c r="AO26" s="33">
        <f t="shared" si="17"/>
        <v>0</v>
      </c>
      <c r="AP26" s="33">
        <f t="shared" si="17"/>
        <v>0</v>
      </c>
      <c r="AQ26" s="33">
        <f t="shared" ref="AQ26:BK26" si="21">AP26*(1-$G$4)</f>
        <v>0</v>
      </c>
      <c r="AR26" s="33">
        <f t="shared" si="21"/>
        <v>0</v>
      </c>
      <c r="AS26" s="33">
        <f t="shared" si="21"/>
        <v>0</v>
      </c>
      <c r="AT26" s="33">
        <f t="shared" si="21"/>
        <v>0</v>
      </c>
      <c r="AU26" s="33">
        <f t="shared" si="21"/>
        <v>0</v>
      </c>
      <c r="AV26" s="33">
        <f t="shared" si="21"/>
        <v>0</v>
      </c>
      <c r="AW26" s="33">
        <f t="shared" si="21"/>
        <v>0</v>
      </c>
      <c r="AX26" s="33">
        <f t="shared" si="21"/>
        <v>0</v>
      </c>
      <c r="AY26" s="33">
        <f t="shared" si="21"/>
        <v>0</v>
      </c>
      <c r="AZ26" s="33">
        <f t="shared" si="21"/>
        <v>0</v>
      </c>
      <c r="BA26" s="33">
        <f t="shared" si="21"/>
        <v>0</v>
      </c>
      <c r="BB26" s="33">
        <f t="shared" si="21"/>
        <v>0</v>
      </c>
      <c r="BC26" s="33">
        <f t="shared" si="21"/>
        <v>0</v>
      </c>
      <c r="BD26" s="33">
        <f t="shared" si="21"/>
        <v>0</v>
      </c>
      <c r="BE26" s="33">
        <f t="shared" si="21"/>
        <v>0</v>
      </c>
      <c r="BF26" s="33">
        <f t="shared" si="21"/>
        <v>0</v>
      </c>
      <c r="BG26" s="33">
        <f t="shared" si="21"/>
        <v>0</v>
      </c>
      <c r="BH26" s="33">
        <f t="shared" si="21"/>
        <v>0</v>
      </c>
      <c r="BI26" s="33">
        <f t="shared" si="21"/>
        <v>0</v>
      </c>
      <c r="BJ26" s="33">
        <f t="shared" si="21"/>
        <v>0</v>
      </c>
      <c r="BK26" s="33">
        <f t="shared" si="21"/>
        <v>0</v>
      </c>
      <c r="BL26" t="str">
        <f t="shared" si="6"/>
        <v>15_RP</v>
      </c>
      <c r="BM26" t="str">
        <f t="shared" si="7"/>
        <v>d_nonenergy_7_7_gas_diesel_oil</v>
      </c>
      <c r="BP26" s="4">
        <f t="shared" si="8"/>
        <v>0</v>
      </c>
      <c r="BQ26" s="4">
        <f t="shared" si="9"/>
        <v>0</v>
      </c>
      <c r="BR26" s="4" cm="1">
        <f t="array" ref="BR26">L26*INDEX(prod_est,$H26+$I26-1,MATCH(BR$14,$BQ$14:$DQ$14,0))</f>
        <v>0</v>
      </c>
      <c r="BS26" s="4" cm="1">
        <f t="array" ref="BS26">M26*INDEX(prod_est,$H26+$I26-1,MATCH(BS$14,$BQ$14:$DQ$14,0))</f>
        <v>0</v>
      </c>
      <c r="BT26" s="4" cm="1">
        <f t="array" ref="BT26">N26*INDEX(prod_est,$H26+$I26-1,MATCH(BT$14,$BQ$14:$DQ$14,0))</f>
        <v>0</v>
      </c>
      <c r="BU26" s="4" cm="1">
        <f t="array" ref="BU26">O26*INDEX(prod_est,$H26+$I26-1,MATCH(BU$14,$BQ$14:$DQ$14,0))</f>
        <v>0</v>
      </c>
      <c r="BV26" s="4" cm="1">
        <f t="array" ref="BV26">P26*INDEX(prod_est,$H26+$I26-1,MATCH(BV$14,$BQ$14:$DQ$14,0))</f>
        <v>0</v>
      </c>
      <c r="BW26" s="4" cm="1">
        <f t="array" ref="BW26">Q26*INDEX(prod_est,$H26+$I26-1,MATCH(BW$14,$BQ$14:$DQ$14,0))</f>
        <v>0</v>
      </c>
      <c r="BX26" s="4" cm="1">
        <f t="array" ref="BX26">R26*INDEX(prod_est,$H26+$I26-1,MATCH(BX$14,$BQ$14:$DQ$14,0))</f>
        <v>0</v>
      </c>
      <c r="BY26" s="4" cm="1">
        <f t="array" ref="BY26">S26*INDEX(prod_est,$H26+$I26-1,MATCH(BY$14,$BQ$14:$DQ$14,0))</f>
        <v>0</v>
      </c>
      <c r="BZ26" s="4" cm="1">
        <f t="array" ref="BZ26">T26*INDEX(prod_est,$H26+$I26-1,MATCH(BZ$14,$BQ$14:$DQ$14,0))</f>
        <v>0</v>
      </c>
      <c r="CA26" s="4" cm="1">
        <f t="array" ref="CA26">U26*INDEX(prod_est,$H26+$I26-1,MATCH(CA$14,$BQ$14:$DQ$14,0))</f>
        <v>0</v>
      </c>
      <c r="CB26" s="4" cm="1">
        <f t="array" ref="CB26">V26*INDEX(prod_est,$H26+$I26-1,MATCH(CB$14,$BQ$14:$DQ$14,0))</f>
        <v>0</v>
      </c>
      <c r="CC26" s="4" cm="1">
        <f t="array" ref="CC26">W26*INDEX(prod_est,$H26+$I26-1,MATCH(CC$14,$BQ$14:$DQ$14,0))</f>
        <v>0</v>
      </c>
      <c r="CD26" s="4" cm="1">
        <f t="array" ref="CD26">X26*INDEX(prod_est,$H26+$I26-1,MATCH(CD$14,$BQ$14:$DQ$14,0))</f>
        <v>0</v>
      </c>
      <c r="CE26" s="4" cm="1">
        <f t="array" ref="CE26">Y26*INDEX(prod_est,$H26+$I26-1,MATCH(CE$14,$BQ$14:$DQ$14,0))</f>
        <v>0</v>
      </c>
      <c r="CF26" s="4" cm="1">
        <f t="array" ref="CF26">Z26*INDEX(prod_est,$H26+$I26-1,MATCH(CF$14,$BQ$14:$DQ$14,0))</f>
        <v>0</v>
      </c>
      <c r="CG26" s="4" cm="1">
        <f t="array" ref="CG26">AA26*INDEX(prod_est,$H26+$I26-1,MATCH(CG$14,$BQ$14:$DQ$14,0))</f>
        <v>0</v>
      </c>
      <c r="CH26" s="4" cm="1">
        <f t="array" ref="CH26">AB26*INDEX(prod_est,$H26+$I26-1,MATCH(CH$14,$BQ$14:$DQ$14,0))</f>
        <v>0</v>
      </c>
      <c r="CI26" s="4" cm="1">
        <f t="array" ref="CI26">AC26*INDEX(prod_est,$H26+$I26-1,MATCH(CI$14,$BQ$14:$DQ$14,0))</f>
        <v>0</v>
      </c>
      <c r="CJ26" s="4" cm="1">
        <f t="array" ref="CJ26">AD26*INDEX(prod_est,$H26+$I26-1,MATCH(CJ$14,$BQ$14:$DQ$14,0))</f>
        <v>0</v>
      </c>
      <c r="CK26" s="4" cm="1">
        <f t="array" ref="CK26">AE26*INDEX(prod_est,$H26+$I26-1,MATCH(CK$14,$BQ$14:$DQ$14,0))</f>
        <v>0</v>
      </c>
      <c r="CL26" s="4" cm="1">
        <f t="array" ref="CL26">AF26*INDEX(prod_est,$H26+$I26-1,MATCH(CL$14,$BQ$14:$DQ$14,0))</f>
        <v>0</v>
      </c>
      <c r="CM26" s="4" cm="1">
        <f t="array" ref="CM26">AG26*INDEX(prod_est,$H26+$I26-1,MATCH(CM$14,$BQ$14:$DQ$14,0))</f>
        <v>0</v>
      </c>
      <c r="CN26" s="4" cm="1">
        <f t="array" ref="CN26">AH26*INDEX(prod_est,$H26+$I26-1,MATCH(CN$14,$BQ$14:$DQ$14,0))</f>
        <v>0</v>
      </c>
      <c r="CO26" s="4" cm="1">
        <f t="array" ref="CO26">AI26*INDEX(prod_est,$H26+$I26-1,MATCH(CO$14,$BQ$14:$DQ$14,0))</f>
        <v>0</v>
      </c>
      <c r="CP26" s="4" cm="1">
        <f t="array" ref="CP26">AJ26*INDEX(prod_est,$H26+$I26-1,MATCH(CP$14,$BQ$14:$DQ$14,0))</f>
        <v>0</v>
      </c>
      <c r="CQ26" s="4" cm="1">
        <f t="array" ref="CQ26">AK26*INDEX(prod_est,$H26+$I26-1,MATCH(CQ$14,$BQ$14:$DQ$14,0))</f>
        <v>0</v>
      </c>
      <c r="CR26" s="4" cm="1">
        <f t="array" ref="CR26">AL26*INDEX(prod_est,$H26+$I26-1,MATCH(CR$14,$BQ$14:$DQ$14,0))</f>
        <v>0</v>
      </c>
      <c r="CS26" s="4" cm="1">
        <f t="array" ref="CS26">AM26*INDEX(prod_est,$H26+$I26-1,MATCH(CS$14,$BQ$14:$DQ$14,0))</f>
        <v>0</v>
      </c>
      <c r="CT26" s="4" cm="1">
        <f t="array" ref="CT26">AN26*INDEX(prod_est,$H26+$I26-1,MATCH(CT$14,$BQ$14:$DQ$14,0))</f>
        <v>0</v>
      </c>
      <c r="CU26" s="4" cm="1">
        <f t="array" ref="CU26">AO26*INDEX(prod_est,$H26+$I26-1,MATCH(CU$14,$BQ$14:$DQ$14,0))</f>
        <v>0</v>
      </c>
      <c r="CV26" s="4" cm="1">
        <f t="array" ref="CV26">AP26*INDEX(prod_est,$H26+$I26-1,MATCH(CV$14,$BQ$14:$DQ$14,0))</f>
        <v>0</v>
      </c>
      <c r="CW26" s="4" cm="1">
        <f t="array" ref="CW26">AQ26*INDEX(prod_est,$H26+$I26-1,MATCH(CW$14,$BQ$14:$DQ$14,0))</f>
        <v>0</v>
      </c>
      <c r="CX26" s="4" cm="1">
        <f t="array" ref="CX26">AR26*INDEX(prod_est,$H26+$I26-1,MATCH(CX$14,$BQ$14:$DQ$14,0))</f>
        <v>0</v>
      </c>
      <c r="CY26" s="4" cm="1">
        <f t="array" ref="CY26">AS26*INDEX(prod_est,$H26+$I26-1,MATCH(CY$14,$BQ$14:$DQ$14,0))</f>
        <v>0</v>
      </c>
      <c r="CZ26" s="4" cm="1">
        <f t="array" ref="CZ26">AT26*INDEX(prod_est,$H26+$I26-1,MATCH(CZ$14,$BQ$14:$DQ$14,0))</f>
        <v>0</v>
      </c>
      <c r="DA26" s="4" cm="1">
        <f t="array" ref="DA26">AU26*INDEX(prod_est,$H26+$I26-1,MATCH(DA$14,$BQ$14:$DQ$14,0))</f>
        <v>0</v>
      </c>
      <c r="DB26" s="4" cm="1">
        <f t="array" ref="DB26">AV26*INDEX(prod_est,$H26+$I26-1,MATCH(DB$14,$BQ$14:$DQ$14,0))</f>
        <v>0</v>
      </c>
      <c r="DC26" s="4" cm="1">
        <f t="array" ref="DC26">AW26*INDEX(prod_est,$H26+$I26-1,MATCH(DC$14,$BQ$14:$DQ$14,0))</f>
        <v>0</v>
      </c>
      <c r="DD26" s="4" cm="1">
        <f t="array" ref="DD26">AX26*INDEX(prod_est,$H26+$I26-1,MATCH(DD$14,$BQ$14:$DQ$14,0))</f>
        <v>0</v>
      </c>
      <c r="DE26" s="4" cm="1">
        <f t="array" ref="DE26">AY26*INDEX(prod_est,$H26+$I26-1,MATCH(DE$14,$BQ$14:$DQ$14,0))</f>
        <v>0</v>
      </c>
      <c r="DF26" s="4" cm="1">
        <f t="array" ref="DF26">AZ26*INDEX(prod_est,$H26+$I26-1,MATCH(DF$14,$BQ$14:$DQ$14,0))</f>
        <v>0</v>
      </c>
      <c r="DG26" s="4" cm="1">
        <f t="array" ref="DG26">BA26*INDEX(prod_est,$H26+$I26-1,MATCH(DG$14,$BQ$14:$DQ$14,0))</f>
        <v>0</v>
      </c>
      <c r="DH26" s="4" cm="1">
        <f t="array" ref="DH26">BB26*INDEX(prod_est,$H26+$I26-1,MATCH(DH$14,$BQ$14:$DQ$14,0))</f>
        <v>0</v>
      </c>
      <c r="DI26" s="4" cm="1">
        <f t="array" ref="DI26">BC26*INDEX(prod_est,$H26+$I26-1,MATCH(DI$14,$BQ$14:$DQ$14,0))</f>
        <v>0</v>
      </c>
      <c r="DJ26" s="4" cm="1">
        <f t="array" ref="DJ26">BD26*INDEX(prod_est,$H26+$I26-1,MATCH(DJ$14,$BQ$14:$DQ$14,0))</f>
        <v>0</v>
      </c>
      <c r="DK26" s="4" cm="1">
        <f t="array" ref="DK26">BE26*INDEX(prod_est,$H26+$I26-1,MATCH(DK$14,$BQ$14:$DQ$14,0))</f>
        <v>0</v>
      </c>
      <c r="DL26" s="4" cm="1">
        <f t="array" ref="DL26">BF26*INDEX(prod_est,$H26+$I26-1,MATCH(DL$14,$BQ$14:$DQ$14,0))</f>
        <v>0</v>
      </c>
      <c r="DM26" s="4" cm="1">
        <f t="array" ref="DM26">BG26*INDEX(prod_est,$H26+$I26-1,MATCH(DM$14,$BQ$14:$DQ$14,0))</f>
        <v>0</v>
      </c>
      <c r="DN26" s="4" cm="1">
        <f t="array" ref="DN26">BH26*INDEX(prod_est,$H26+$I26-1,MATCH(DN$14,$BQ$14:$DQ$14,0))</f>
        <v>0</v>
      </c>
      <c r="DO26" s="4" cm="1">
        <f t="array" ref="DO26">BI26*INDEX(prod_est,$H26+$I26-1,MATCH(DO$14,$BQ$14:$DQ$14,0))</f>
        <v>0</v>
      </c>
      <c r="DP26" s="4" cm="1">
        <f t="array" ref="DP26">BJ26*INDEX(prod_est,$H26+$I26-1,MATCH(DP$14,$BQ$14:$DQ$14,0))</f>
        <v>0</v>
      </c>
      <c r="DQ26" s="4" cm="1">
        <f t="array" ref="DQ26">BK26*INDEX(prod_est,$H26+$I26-1,MATCH(DQ$14,$BQ$14:$DQ$14,0))</f>
        <v>0</v>
      </c>
    </row>
    <row r="27" spans="1:121" x14ac:dyDescent="0.25">
      <c r="A27" t="s">
        <v>51</v>
      </c>
      <c r="B27" t="s">
        <v>17</v>
      </c>
      <c r="C27" t="s">
        <v>17</v>
      </c>
      <c r="D27" t="s">
        <v>172</v>
      </c>
      <c r="E27" s="46" t="s">
        <v>37</v>
      </c>
      <c r="F27" s="4">
        <v>0</v>
      </c>
      <c r="G27" s="4">
        <v>0</v>
      </c>
      <c r="H27">
        <f>MATCH(A27,Production_est!$A$4:$A$339,0)</f>
        <v>225</v>
      </c>
      <c r="I27">
        <f>IFERROR(MATCH(E27,Production_est!$D$4:$D$339,0),"-")</f>
        <v>3</v>
      </c>
      <c r="J27" s="4" cm="1">
        <f t="array" ref="J27">IFERROR(INDEX(Production_est!$E$4:$E$339,I27+H27-1),"-")</f>
        <v>900.64</v>
      </c>
      <c r="K27" s="33">
        <f t="shared" si="3"/>
        <v>0</v>
      </c>
      <c r="L27" s="33">
        <f t="shared" si="17"/>
        <v>0</v>
      </c>
      <c r="M27" s="33">
        <f t="shared" si="17"/>
        <v>0</v>
      </c>
      <c r="N27" s="33">
        <f t="shared" si="17"/>
        <v>0</v>
      </c>
      <c r="O27" s="33">
        <f t="shared" si="17"/>
        <v>0</v>
      </c>
      <c r="P27" s="33">
        <f t="shared" si="17"/>
        <v>0</v>
      </c>
      <c r="Q27" s="33">
        <f t="shared" si="17"/>
        <v>0</v>
      </c>
      <c r="R27" s="33">
        <f t="shared" si="17"/>
        <v>0</v>
      </c>
      <c r="S27" s="33">
        <f t="shared" si="17"/>
        <v>0</v>
      </c>
      <c r="T27" s="33">
        <f t="shared" si="17"/>
        <v>0</v>
      </c>
      <c r="U27" s="33">
        <f t="shared" si="17"/>
        <v>0</v>
      </c>
      <c r="V27" s="33">
        <f t="shared" si="17"/>
        <v>0</v>
      </c>
      <c r="W27" s="33">
        <f t="shared" si="17"/>
        <v>0</v>
      </c>
      <c r="X27" s="33">
        <f t="shared" si="17"/>
        <v>0</v>
      </c>
      <c r="Y27" s="33">
        <f t="shared" si="17"/>
        <v>0</v>
      </c>
      <c r="Z27" s="33">
        <f t="shared" si="17"/>
        <v>0</v>
      </c>
      <c r="AA27" s="33">
        <f t="shared" si="17"/>
        <v>0</v>
      </c>
      <c r="AB27" s="33">
        <f t="shared" si="17"/>
        <v>0</v>
      </c>
      <c r="AC27" s="33">
        <f t="shared" si="17"/>
        <v>0</v>
      </c>
      <c r="AD27" s="33">
        <f t="shared" si="17"/>
        <v>0</v>
      </c>
      <c r="AE27" s="33">
        <f t="shared" si="17"/>
        <v>0</v>
      </c>
      <c r="AF27" s="33">
        <f t="shared" si="17"/>
        <v>0</v>
      </c>
      <c r="AG27" s="33">
        <f t="shared" si="17"/>
        <v>0</v>
      </c>
      <c r="AH27" s="33">
        <f t="shared" si="17"/>
        <v>0</v>
      </c>
      <c r="AI27" s="33">
        <f t="shared" si="17"/>
        <v>0</v>
      </c>
      <c r="AJ27" s="33">
        <f t="shared" si="17"/>
        <v>0</v>
      </c>
      <c r="AK27" s="33">
        <f t="shared" si="17"/>
        <v>0</v>
      </c>
      <c r="AL27" s="33">
        <f t="shared" si="17"/>
        <v>0</v>
      </c>
      <c r="AM27" s="33">
        <f t="shared" si="17"/>
        <v>0</v>
      </c>
      <c r="AN27" s="33">
        <f t="shared" si="17"/>
        <v>0</v>
      </c>
      <c r="AO27" s="33">
        <f t="shared" si="17"/>
        <v>0</v>
      </c>
      <c r="AP27" s="33">
        <f t="shared" si="17"/>
        <v>0</v>
      </c>
      <c r="AQ27" s="33">
        <f t="shared" ref="AQ27:BK27" si="22">AP27*(1-$G$4)</f>
        <v>0</v>
      </c>
      <c r="AR27" s="33">
        <f t="shared" si="22"/>
        <v>0</v>
      </c>
      <c r="AS27" s="33">
        <f t="shared" si="22"/>
        <v>0</v>
      </c>
      <c r="AT27" s="33">
        <f t="shared" si="22"/>
        <v>0</v>
      </c>
      <c r="AU27" s="33">
        <f t="shared" si="22"/>
        <v>0</v>
      </c>
      <c r="AV27" s="33">
        <f t="shared" si="22"/>
        <v>0</v>
      </c>
      <c r="AW27" s="33">
        <f t="shared" si="22"/>
        <v>0</v>
      </c>
      <c r="AX27" s="33">
        <f t="shared" si="22"/>
        <v>0</v>
      </c>
      <c r="AY27" s="33">
        <f t="shared" si="22"/>
        <v>0</v>
      </c>
      <c r="AZ27" s="33">
        <f t="shared" si="22"/>
        <v>0</v>
      </c>
      <c r="BA27" s="33">
        <f t="shared" si="22"/>
        <v>0</v>
      </c>
      <c r="BB27" s="33">
        <f t="shared" si="22"/>
        <v>0</v>
      </c>
      <c r="BC27" s="33">
        <f t="shared" si="22"/>
        <v>0</v>
      </c>
      <c r="BD27" s="33">
        <f t="shared" si="22"/>
        <v>0</v>
      </c>
      <c r="BE27" s="33">
        <f t="shared" si="22"/>
        <v>0</v>
      </c>
      <c r="BF27" s="33">
        <f t="shared" si="22"/>
        <v>0</v>
      </c>
      <c r="BG27" s="33">
        <f t="shared" si="22"/>
        <v>0</v>
      </c>
      <c r="BH27" s="33">
        <f t="shared" si="22"/>
        <v>0</v>
      </c>
      <c r="BI27" s="33">
        <f t="shared" si="22"/>
        <v>0</v>
      </c>
      <c r="BJ27" s="33">
        <f t="shared" si="22"/>
        <v>0</v>
      </c>
      <c r="BK27" s="33">
        <f t="shared" si="22"/>
        <v>0</v>
      </c>
      <c r="BL27" t="str">
        <f t="shared" si="6"/>
        <v>15_RP</v>
      </c>
      <c r="BM27" t="str">
        <f t="shared" si="7"/>
        <v>d_nonenergy_7_8_fuel_oil</v>
      </c>
      <c r="BP27" s="4">
        <f t="shared" si="8"/>
        <v>0</v>
      </c>
      <c r="BQ27" s="4">
        <f t="shared" si="9"/>
        <v>0</v>
      </c>
      <c r="BR27" s="4" cm="1">
        <f t="array" ref="BR27">L27*INDEX(prod_est,$H27+$I27-1,MATCH(BR$14,$BQ$14:$DQ$14,0))</f>
        <v>0</v>
      </c>
      <c r="BS27" s="4" cm="1">
        <f t="array" ref="BS27">M27*INDEX(prod_est,$H27+$I27-1,MATCH(BS$14,$BQ$14:$DQ$14,0))</f>
        <v>0</v>
      </c>
      <c r="BT27" s="4" cm="1">
        <f t="array" ref="BT27">N27*INDEX(prod_est,$H27+$I27-1,MATCH(BT$14,$BQ$14:$DQ$14,0))</f>
        <v>0</v>
      </c>
      <c r="BU27" s="4" cm="1">
        <f t="array" ref="BU27">O27*INDEX(prod_est,$H27+$I27-1,MATCH(BU$14,$BQ$14:$DQ$14,0))</f>
        <v>0</v>
      </c>
      <c r="BV27" s="4" cm="1">
        <f t="array" ref="BV27">P27*INDEX(prod_est,$H27+$I27-1,MATCH(BV$14,$BQ$14:$DQ$14,0))</f>
        <v>0</v>
      </c>
      <c r="BW27" s="4" cm="1">
        <f t="array" ref="BW27">Q27*INDEX(prod_est,$H27+$I27-1,MATCH(BW$14,$BQ$14:$DQ$14,0))</f>
        <v>0</v>
      </c>
      <c r="BX27" s="4" cm="1">
        <f t="array" ref="BX27">R27*INDEX(prod_est,$H27+$I27-1,MATCH(BX$14,$BQ$14:$DQ$14,0))</f>
        <v>0</v>
      </c>
      <c r="BY27" s="4" cm="1">
        <f t="array" ref="BY27">S27*INDEX(prod_est,$H27+$I27-1,MATCH(BY$14,$BQ$14:$DQ$14,0))</f>
        <v>0</v>
      </c>
      <c r="BZ27" s="4" cm="1">
        <f t="array" ref="BZ27">T27*INDEX(prod_est,$H27+$I27-1,MATCH(BZ$14,$BQ$14:$DQ$14,0))</f>
        <v>0</v>
      </c>
      <c r="CA27" s="4" cm="1">
        <f t="array" ref="CA27">U27*INDEX(prod_est,$H27+$I27-1,MATCH(CA$14,$BQ$14:$DQ$14,0))</f>
        <v>0</v>
      </c>
      <c r="CB27" s="4" cm="1">
        <f t="array" ref="CB27">V27*INDEX(prod_est,$H27+$I27-1,MATCH(CB$14,$BQ$14:$DQ$14,0))</f>
        <v>0</v>
      </c>
      <c r="CC27" s="4" cm="1">
        <f t="array" ref="CC27">W27*INDEX(prod_est,$H27+$I27-1,MATCH(CC$14,$BQ$14:$DQ$14,0))</f>
        <v>0</v>
      </c>
      <c r="CD27" s="4" cm="1">
        <f t="array" ref="CD27">X27*INDEX(prod_est,$H27+$I27-1,MATCH(CD$14,$BQ$14:$DQ$14,0))</f>
        <v>0</v>
      </c>
      <c r="CE27" s="4" cm="1">
        <f t="array" ref="CE27">Y27*INDEX(prod_est,$H27+$I27-1,MATCH(CE$14,$BQ$14:$DQ$14,0))</f>
        <v>0</v>
      </c>
      <c r="CF27" s="4" cm="1">
        <f t="array" ref="CF27">Z27*INDEX(prod_est,$H27+$I27-1,MATCH(CF$14,$BQ$14:$DQ$14,0))</f>
        <v>0</v>
      </c>
      <c r="CG27" s="4" cm="1">
        <f t="array" ref="CG27">AA27*INDEX(prod_est,$H27+$I27-1,MATCH(CG$14,$BQ$14:$DQ$14,0))</f>
        <v>0</v>
      </c>
      <c r="CH27" s="4" cm="1">
        <f t="array" ref="CH27">AB27*INDEX(prod_est,$H27+$I27-1,MATCH(CH$14,$BQ$14:$DQ$14,0))</f>
        <v>0</v>
      </c>
      <c r="CI27" s="4" cm="1">
        <f t="array" ref="CI27">AC27*INDEX(prod_est,$H27+$I27-1,MATCH(CI$14,$BQ$14:$DQ$14,0))</f>
        <v>0</v>
      </c>
      <c r="CJ27" s="4" cm="1">
        <f t="array" ref="CJ27">AD27*INDEX(prod_est,$H27+$I27-1,MATCH(CJ$14,$BQ$14:$DQ$14,0))</f>
        <v>0</v>
      </c>
      <c r="CK27" s="4" cm="1">
        <f t="array" ref="CK27">AE27*INDEX(prod_est,$H27+$I27-1,MATCH(CK$14,$BQ$14:$DQ$14,0))</f>
        <v>0</v>
      </c>
      <c r="CL27" s="4" cm="1">
        <f t="array" ref="CL27">AF27*INDEX(prod_est,$H27+$I27-1,MATCH(CL$14,$BQ$14:$DQ$14,0))</f>
        <v>0</v>
      </c>
      <c r="CM27" s="4" cm="1">
        <f t="array" ref="CM27">AG27*INDEX(prod_est,$H27+$I27-1,MATCH(CM$14,$BQ$14:$DQ$14,0))</f>
        <v>0</v>
      </c>
      <c r="CN27" s="4" cm="1">
        <f t="array" ref="CN27">AH27*INDEX(prod_est,$H27+$I27-1,MATCH(CN$14,$BQ$14:$DQ$14,0))</f>
        <v>0</v>
      </c>
      <c r="CO27" s="4" cm="1">
        <f t="array" ref="CO27">AI27*INDEX(prod_est,$H27+$I27-1,MATCH(CO$14,$BQ$14:$DQ$14,0))</f>
        <v>0</v>
      </c>
      <c r="CP27" s="4" cm="1">
        <f t="array" ref="CP27">AJ27*INDEX(prod_est,$H27+$I27-1,MATCH(CP$14,$BQ$14:$DQ$14,0))</f>
        <v>0</v>
      </c>
      <c r="CQ27" s="4" cm="1">
        <f t="array" ref="CQ27">AK27*INDEX(prod_est,$H27+$I27-1,MATCH(CQ$14,$BQ$14:$DQ$14,0))</f>
        <v>0</v>
      </c>
      <c r="CR27" s="4" cm="1">
        <f t="array" ref="CR27">AL27*INDEX(prod_est,$H27+$I27-1,MATCH(CR$14,$BQ$14:$DQ$14,0))</f>
        <v>0</v>
      </c>
      <c r="CS27" s="4" cm="1">
        <f t="array" ref="CS27">AM27*INDEX(prod_est,$H27+$I27-1,MATCH(CS$14,$BQ$14:$DQ$14,0))</f>
        <v>0</v>
      </c>
      <c r="CT27" s="4" cm="1">
        <f t="array" ref="CT27">AN27*INDEX(prod_est,$H27+$I27-1,MATCH(CT$14,$BQ$14:$DQ$14,0))</f>
        <v>0</v>
      </c>
      <c r="CU27" s="4" cm="1">
        <f t="array" ref="CU27">AO27*INDEX(prod_est,$H27+$I27-1,MATCH(CU$14,$BQ$14:$DQ$14,0))</f>
        <v>0</v>
      </c>
      <c r="CV27" s="4" cm="1">
        <f t="array" ref="CV27">AP27*INDEX(prod_est,$H27+$I27-1,MATCH(CV$14,$BQ$14:$DQ$14,0))</f>
        <v>0</v>
      </c>
      <c r="CW27" s="4" cm="1">
        <f t="array" ref="CW27">AQ27*INDEX(prod_est,$H27+$I27-1,MATCH(CW$14,$BQ$14:$DQ$14,0))</f>
        <v>0</v>
      </c>
      <c r="CX27" s="4" cm="1">
        <f t="array" ref="CX27">AR27*INDEX(prod_est,$H27+$I27-1,MATCH(CX$14,$BQ$14:$DQ$14,0))</f>
        <v>0</v>
      </c>
      <c r="CY27" s="4" cm="1">
        <f t="array" ref="CY27">AS27*INDEX(prod_est,$H27+$I27-1,MATCH(CY$14,$BQ$14:$DQ$14,0))</f>
        <v>0</v>
      </c>
      <c r="CZ27" s="4" cm="1">
        <f t="array" ref="CZ27">AT27*INDEX(prod_est,$H27+$I27-1,MATCH(CZ$14,$BQ$14:$DQ$14,0))</f>
        <v>0</v>
      </c>
      <c r="DA27" s="4" cm="1">
        <f t="array" ref="DA27">AU27*INDEX(prod_est,$H27+$I27-1,MATCH(DA$14,$BQ$14:$DQ$14,0))</f>
        <v>0</v>
      </c>
      <c r="DB27" s="4" cm="1">
        <f t="array" ref="DB27">AV27*INDEX(prod_est,$H27+$I27-1,MATCH(DB$14,$BQ$14:$DQ$14,0))</f>
        <v>0</v>
      </c>
      <c r="DC27" s="4" cm="1">
        <f t="array" ref="DC27">AW27*INDEX(prod_est,$H27+$I27-1,MATCH(DC$14,$BQ$14:$DQ$14,0))</f>
        <v>0</v>
      </c>
      <c r="DD27" s="4" cm="1">
        <f t="array" ref="DD27">AX27*INDEX(prod_est,$H27+$I27-1,MATCH(DD$14,$BQ$14:$DQ$14,0))</f>
        <v>0</v>
      </c>
      <c r="DE27" s="4" cm="1">
        <f t="array" ref="DE27">AY27*INDEX(prod_est,$H27+$I27-1,MATCH(DE$14,$BQ$14:$DQ$14,0))</f>
        <v>0</v>
      </c>
      <c r="DF27" s="4" cm="1">
        <f t="array" ref="DF27">AZ27*INDEX(prod_est,$H27+$I27-1,MATCH(DF$14,$BQ$14:$DQ$14,0))</f>
        <v>0</v>
      </c>
      <c r="DG27" s="4" cm="1">
        <f t="array" ref="DG27">BA27*INDEX(prod_est,$H27+$I27-1,MATCH(DG$14,$BQ$14:$DQ$14,0))</f>
        <v>0</v>
      </c>
      <c r="DH27" s="4" cm="1">
        <f t="array" ref="DH27">BB27*INDEX(prod_est,$H27+$I27-1,MATCH(DH$14,$BQ$14:$DQ$14,0))</f>
        <v>0</v>
      </c>
      <c r="DI27" s="4" cm="1">
        <f t="array" ref="DI27">BC27*INDEX(prod_est,$H27+$I27-1,MATCH(DI$14,$BQ$14:$DQ$14,0))</f>
        <v>0</v>
      </c>
      <c r="DJ27" s="4" cm="1">
        <f t="array" ref="DJ27">BD27*INDEX(prod_est,$H27+$I27-1,MATCH(DJ$14,$BQ$14:$DQ$14,0))</f>
        <v>0</v>
      </c>
      <c r="DK27" s="4" cm="1">
        <f t="array" ref="DK27">BE27*INDEX(prod_est,$H27+$I27-1,MATCH(DK$14,$BQ$14:$DQ$14,0))</f>
        <v>0</v>
      </c>
      <c r="DL27" s="4" cm="1">
        <f t="array" ref="DL27">BF27*INDEX(prod_est,$H27+$I27-1,MATCH(DL$14,$BQ$14:$DQ$14,0))</f>
        <v>0</v>
      </c>
      <c r="DM27" s="4" cm="1">
        <f t="array" ref="DM27">BG27*INDEX(prod_est,$H27+$I27-1,MATCH(DM$14,$BQ$14:$DQ$14,0))</f>
        <v>0</v>
      </c>
      <c r="DN27" s="4" cm="1">
        <f t="array" ref="DN27">BH27*INDEX(prod_est,$H27+$I27-1,MATCH(DN$14,$BQ$14:$DQ$14,0))</f>
        <v>0</v>
      </c>
      <c r="DO27" s="4" cm="1">
        <f t="array" ref="DO27">BI27*INDEX(prod_est,$H27+$I27-1,MATCH(DO$14,$BQ$14:$DQ$14,0))</f>
        <v>0</v>
      </c>
      <c r="DP27" s="4" cm="1">
        <f t="array" ref="DP27">BJ27*INDEX(prod_est,$H27+$I27-1,MATCH(DP$14,$BQ$14:$DQ$14,0))</f>
        <v>0</v>
      </c>
      <c r="DQ27" s="4" cm="1">
        <f t="array" ref="DQ27">BK27*INDEX(prod_est,$H27+$I27-1,MATCH(DQ$14,$BQ$14:$DQ$14,0))</f>
        <v>0</v>
      </c>
    </row>
    <row r="28" spans="1:121" x14ac:dyDescent="0.25">
      <c r="A28" t="s">
        <v>51</v>
      </c>
      <c r="B28" t="s">
        <v>18</v>
      </c>
      <c r="C28" t="s">
        <v>18</v>
      </c>
      <c r="D28" t="s">
        <v>172</v>
      </c>
      <c r="E28" s="46" t="s">
        <v>37</v>
      </c>
      <c r="F28" s="4">
        <v>0</v>
      </c>
      <c r="G28" s="4">
        <v>0</v>
      </c>
      <c r="H28">
        <f>MATCH(A28,Production_est!$A$4:$A$339,0)</f>
        <v>225</v>
      </c>
      <c r="I28">
        <f>IFERROR(MATCH(E28,Production_est!$D$4:$D$339,0),"-")</f>
        <v>3</v>
      </c>
      <c r="J28" s="4" cm="1">
        <f t="array" ref="J28">IFERROR(INDEX(Production_est!$E$4:$E$339,I28+H28-1),"-")</f>
        <v>900.64</v>
      </c>
      <c r="K28" s="33">
        <f t="shared" si="3"/>
        <v>0</v>
      </c>
      <c r="L28" s="33">
        <f t="shared" si="17"/>
        <v>0</v>
      </c>
      <c r="M28" s="33">
        <f t="shared" si="17"/>
        <v>0</v>
      </c>
      <c r="N28" s="33">
        <f t="shared" si="17"/>
        <v>0</v>
      </c>
      <c r="O28" s="33">
        <f t="shared" si="17"/>
        <v>0</v>
      </c>
      <c r="P28" s="33">
        <f t="shared" si="17"/>
        <v>0</v>
      </c>
      <c r="Q28" s="33">
        <f t="shared" si="17"/>
        <v>0</v>
      </c>
      <c r="R28" s="33">
        <f t="shared" si="17"/>
        <v>0</v>
      </c>
      <c r="S28" s="33">
        <f t="shared" si="17"/>
        <v>0</v>
      </c>
      <c r="T28" s="33">
        <f t="shared" si="17"/>
        <v>0</v>
      </c>
      <c r="U28" s="33">
        <f t="shared" si="17"/>
        <v>0</v>
      </c>
      <c r="V28" s="33">
        <f t="shared" si="17"/>
        <v>0</v>
      </c>
      <c r="W28" s="33">
        <f t="shared" si="17"/>
        <v>0</v>
      </c>
      <c r="X28" s="33">
        <f t="shared" si="17"/>
        <v>0</v>
      </c>
      <c r="Y28" s="33">
        <f t="shared" si="17"/>
        <v>0</v>
      </c>
      <c r="Z28" s="33">
        <f t="shared" si="17"/>
        <v>0</v>
      </c>
      <c r="AA28" s="33">
        <f t="shared" si="17"/>
        <v>0</v>
      </c>
      <c r="AB28" s="33">
        <f t="shared" si="17"/>
        <v>0</v>
      </c>
      <c r="AC28" s="33">
        <f t="shared" si="17"/>
        <v>0</v>
      </c>
      <c r="AD28" s="33">
        <f t="shared" si="17"/>
        <v>0</v>
      </c>
      <c r="AE28" s="33">
        <f t="shared" si="17"/>
        <v>0</v>
      </c>
      <c r="AF28" s="33">
        <f t="shared" si="17"/>
        <v>0</v>
      </c>
      <c r="AG28" s="33">
        <f t="shared" si="17"/>
        <v>0</v>
      </c>
      <c r="AH28" s="33">
        <f t="shared" si="17"/>
        <v>0</v>
      </c>
      <c r="AI28" s="33">
        <f t="shared" si="17"/>
        <v>0</v>
      </c>
      <c r="AJ28" s="33">
        <f t="shared" si="17"/>
        <v>0</v>
      </c>
      <c r="AK28" s="33">
        <f t="shared" si="17"/>
        <v>0</v>
      </c>
      <c r="AL28" s="33">
        <f t="shared" si="17"/>
        <v>0</v>
      </c>
      <c r="AM28" s="33">
        <f t="shared" si="17"/>
        <v>0</v>
      </c>
      <c r="AN28" s="33">
        <f t="shared" si="17"/>
        <v>0</v>
      </c>
      <c r="AO28" s="33">
        <f t="shared" si="17"/>
        <v>0</v>
      </c>
      <c r="AP28" s="33">
        <f t="shared" si="17"/>
        <v>0</v>
      </c>
      <c r="AQ28" s="33">
        <f t="shared" ref="AQ28:BK28" si="23">AP28*(1-$G$4)</f>
        <v>0</v>
      </c>
      <c r="AR28" s="33">
        <f t="shared" si="23"/>
        <v>0</v>
      </c>
      <c r="AS28" s="33">
        <f t="shared" si="23"/>
        <v>0</v>
      </c>
      <c r="AT28" s="33">
        <f t="shared" si="23"/>
        <v>0</v>
      </c>
      <c r="AU28" s="33">
        <f t="shared" si="23"/>
        <v>0</v>
      </c>
      <c r="AV28" s="33">
        <f t="shared" si="23"/>
        <v>0</v>
      </c>
      <c r="AW28" s="33">
        <f t="shared" si="23"/>
        <v>0</v>
      </c>
      <c r="AX28" s="33">
        <f t="shared" si="23"/>
        <v>0</v>
      </c>
      <c r="AY28" s="33">
        <f t="shared" si="23"/>
        <v>0</v>
      </c>
      <c r="AZ28" s="33">
        <f t="shared" si="23"/>
        <v>0</v>
      </c>
      <c r="BA28" s="33">
        <f t="shared" si="23"/>
        <v>0</v>
      </c>
      <c r="BB28" s="33">
        <f t="shared" si="23"/>
        <v>0</v>
      </c>
      <c r="BC28" s="33">
        <f t="shared" si="23"/>
        <v>0</v>
      </c>
      <c r="BD28" s="33">
        <f t="shared" si="23"/>
        <v>0</v>
      </c>
      <c r="BE28" s="33">
        <f t="shared" si="23"/>
        <v>0</v>
      </c>
      <c r="BF28" s="33">
        <f t="shared" si="23"/>
        <v>0</v>
      </c>
      <c r="BG28" s="33">
        <f t="shared" si="23"/>
        <v>0</v>
      </c>
      <c r="BH28" s="33">
        <f t="shared" si="23"/>
        <v>0</v>
      </c>
      <c r="BI28" s="33">
        <f t="shared" si="23"/>
        <v>0</v>
      </c>
      <c r="BJ28" s="33">
        <f t="shared" si="23"/>
        <v>0</v>
      </c>
      <c r="BK28" s="33">
        <f t="shared" si="23"/>
        <v>0</v>
      </c>
      <c r="BL28" t="str">
        <f t="shared" si="6"/>
        <v>15_RP</v>
      </c>
      <c r="BM28" t="str">
        <f t="shared" si="7"/>
        <v>d_nonenergy_7_9_lpg</v>
      </c>
      <c r="BP28" s="4">
        <f t="shared" si="8"/>
        <v>0</v>
      </c>
      <c r="BQ28" s="4">
        <f t="shared" si="9"/>
        <v>0</v>
      </c>
      <c r="BR28" s="4" cm="1">
        <f t="array" ref="BR28">L28*INDEX(prod_est,$H28+$I28-1,MATCH(BR$14,$BQ$14:$DQ$14,0))</f>
        <v>0</v>
      </c>
      <c r="BS28" s="4" cm="1">
        <f t="array" ref="BS28">M28*INDEX(prod_est,$H28+$I28-1,MATCH(BS$14,$BQ$14:$DQ$14,0))</f>
        <v>0</v>
      </c>
      <c r="BT28" s="4" cm="1">
        <f t="array" ref="BT28">N28*INDEX(prod_est,$H28+$I28-1,MATCH(BT$14,$BQ$14:$DQ$14,0))</f>
        <v>0</v>
      </c>
      <c r="BU28" s="4" cm="1">
        <f t="array" ref="BU28">O28*INDEX(prod_est,$H28+$I28-1,MATCH(BU$14,$BQ$14:$DQ$14,0))</f>
        <v>0</v>
      </c>
      <c r="BV28" s="4" cm="1">
        <f t="array" ref="BV28">P28*INDEX(prod_est,$H28+$I28-1,MATCH(BV$14,$BQ$14:$DQ$14,0))</f>
        <v>0</v>
      </c>
      <c r="BW28" s="4" cm="1">
        <f t="array" ref="BW28">Q28*INDEX(prod_est,$H28+$I28-1,MATCH(BW$14,$BQ$14:$DQ$14,0))</f>
        <v>0</v>
      </c>
      <c r="BX28" s="4" cm="1">
        <f t="array" ref="BX28">R28*INDEX(prod_est,$H28+$I28-1,MATCH(BX$14,$BQ$14:$DQ$14,0))</f>
        <v>0</v>
      </c>
      <c r="BY28" s="4" cm="1">
        <f t="array" ref="BY28">S28*INDEX(prod_est,$H28+$I28-1,MATCH(BY$14,$BQ$14:$DQ$14,0))</f>
        <v>0</v>
      </c>
      <c r="BZ28" s="4" cm="1">
        <f t="array" ref="BZ28">T28*INDEX(prod_est,$H28+$I28-1,MATCH(BZ$14,$BQ$14:$DQ$14,0))</f>
        <v>0</v>
      </c>
      <c r="CA28" s="4" cm="1">
        <f t="array" ref="CA28">U28*INDEX(prod_est,$H28+$I28-1,MATCH(CA$14,$BQ$14:$DQ$14,0))</f>
        <v>0</v>
      </c>
      <c r="CB28" s="4" cm="1">
        <f t="array" ref="CB28">V28*INDEX(prod_est,$H28+$I28-1,MATCH(CB$14,$BQ$14:$DQ$14,0))</f>
        <v>0</v>
      </c>
      <c r="CC28" s="4" cm="1">
        <f t="array" ref="CC28">W28*INDEX(prod_est,$H28+$I28-1,MATCH(CC$14,$BQ$14:$DQ$14,0))</f>
        <v>0</v>
      </c>
      <c r="CD28" s="4" cm="1">
        <f t="array" ref="CD28">X28*INDEX(prod_est,$H28+$I28-1,MATCH(CD$14,$BQ$14:$DQ$14,0))</f>
        <v>0</v>
      </c>
      <c r="CE28" s="4" cm="1">
        <f t="array" ref="CE28">Y28*INDEX(prod_est,$H28+$I28-1,MATCH(CE$14,$BQ$14:$DQ$14,0))</f>
        <v>0</v>
      </c>
      <c r="CF28" s="4" cm="1">
        <f t="array" ref="CF28">Z28*INDEX(prod_est,$H28+$I28-1,MATCH(CF$14,$BQ$14:$DQ$14,0))</f>
        <v>0</v>
      </c>
      <c r="CG28" s="4" cm="1">
        <f t="array" ref="CG28">AA28*INDEX(prod_est,$H28+$I28-1,MATCH(CG$14,$BQ$14:$DQ$14,0))</f>
        <v>0</v>
      </c>
      <c r="CH28" s="4" cm="1">
        <f t="array" ref="CH28">AB28*INDEX(prod_est,$H28+$I28-1,MATCH(CH$14,$BQ$14:$DQ$14,0))</f>
        <v>0</v>
      </c>
      <c r="CI28" s="4" cm="1">
        <f t="array" ref="CI28">AC28*INDEX(prod_est,$H28+$I28-1,MATCH(CI$14,$BQ$14:$DQ$14,0))</f>
        <v>0</v>
      </c>
      <c r="CJ28" s="4" cm="1">
        <f t="array" ref="CJ28">AD28*INDEX(prod_est,$H28+$I28-1,MATCH(CJ$14,$BQ$14:$DQ$14,0))</f>
        <v>0</v>
      </c>
      <c r="CK28" s="4" cm="1">
        <f t="array" ref="CK28">AE28*INDEX(prod_est,$H28+$I28-1,MATCH(CK$14,$BQ$14:$DQ$14,0))</f>
        <v>0</v>
      </c>
      <c r="CL28" s="4" cm="1">
        <f t="array" ref="CL28">AF28*INDEX(prod_est,$H28+$I28-1,MATCH(CL$14,$BQ$14:$DQ$14,0))</f>
        <v>0</v>
      </c>
      <c r="CM28" s="4" cm="1">
        <f t="array" ref="CM28">AG28*INDEX(prod_est,$H28+$I28-1,MATCH(CM$14,$BQ$14:$DQ$14,0))</f>
        <v>0</v>
      </c>
      <c r="CN28" s="4" cm="1">
        <f t="array" ref="CN28">AH28*INDEX(prod_est,$H28+$I28-1,MATCH(CN$14,$BQ$14:$DQ$14,0))</f>
        <v>0</v>
      </c>
      <c r="CO28" s="4" cm="1">
        <f t="array" ref="CO28">AI28*INDEX(prod_est,$H28+$I28-1,MATCH(CO$14,$BQ$14:$DQ$14,0))</f>
        <v>0</v>
      </c>
      <c r="CP28" s="4" cm="1">
        <f t="array" ref="CP28">AJ28*INDEX(prod_est,$H28+$I28-1,MATCH(CP$14,$BQ$14:$DQ$14,0))</f>
        <v>0</v>
      </c>
      <c r="CQ28" s="4" cm="1">
        <f t="array" ref="CQ28">AK28*INDEX(prod_est,$H28+$I28-1,MATCH(CQ$14,$BQ$14:$DQ$14,0))</f>
        <v>0</v>
      </c>
      <c r="CR28" s="4" cm="1">
        <f t="array" ref="CR28">AL28*INDEX(prod_est,$H28+$I28-1,MATCH(CR$14,$BQ$14:$DQ$14,0))</f>
        <v>0</v>
      </c>
      <c r="CS28" s="4" cm="1">
        <f t="array" ref="CS28">AM28*INDEX(prod_est,$H28+$I28-1,MATCH(CS$14,$BQ$14:$DQ$14,0))</f>
        <v>0</v>
      </c>
      <c r="CT28" s="4" cm="1">
        <f t="array" ref="CT28">AN28*INDEX(prod_est,$H28+$I28-1,MATCH(CT$14,$BQ$14:$DQ$14,0))</f>
        <v>0</v>
      </c>
      <c r="CU28" s="4" cm="1">
        <f t="array" ref="CU28">AO28*INDEX(prod_est,$H28+$I28-1,MATCH(CU$14,$BQ$14:$DQ$14,0))</f>
        <v>0</v>
      </c>
      <c r="CV28" s="4" cm="1">
        <f t="array" ref="CV28">AP28*INDEX(prod_est,$H28+$I28-1,MATCH(CV$14,$BQ$14:$DQ$14,0))</f>
        <v>0</v>
      </c>
      <c r="CW28" s="4" cm="1">
        <f t="array" ref="CW28">AQ28*INDEX(prod_est,$H28+$I28-1,MATCH(CW$14,$BQ$14:$DQ$14,0))</f>
        <v>0</v>
      </c>
      <c r="CX28" s="4" cm="1">
        <f t="array" ref="CX28">AR28*INDEX(prod_est,$H28+$I28-1,MATCH(CX$14,$BQ$14:$DQ$14,0))</f>
        <v>0</v>
      </c>
      <c r="CY28" s="4" cm="1">
        <f t="array" ref="CY28">AS28*INDEX(prod_est,$H28+$I28-1,MATCH(CY$14,$BQ$14:$DQ$14,0))</f>
        <v>0</v>
      </c>
      <c r="CZ28" s="4" cm="1">
        <f t="array" ref="CZ28">AT28*INDEX(prod_est,$H28+$I28-1,MATCH(CZ$14,$BQ$14:$DQ$14,0))</f>
        <v>0</v>
      </c>
      <c r="DA28" s="4" cm="1">
        <f t="array" ref="DA28">AU28*INDEX(prod_est,$H28+$I28-1,MATCH(DA$14,$BQ$14:$DQ$14,0))</f>
        <v>0</v>
      </c>
      <c r="DB28" s="4" cm="1">
        <f t="array" ref="DB28">AV28*INDEX(prod_est,$H28+$I28-1,MATCH(DB$14,$BQ$14:$DQ$14,0))</f>
        <v>0</v>
      </c>
      <c r="DC28" s="4" cm="1">
        <f t="array" ref="DC28">AW28*INDEX(prod_est,$H28+$I28-1,MATCH(DC$14,$BQ$14:$DQ$14,0))</f>
        <v>0</v>
      </c>
      <c r="DD28" s="4" cm="1">
        <f t="array" ref="DD28">AX28*INDEX(prod_est,$H28+$I28-1,MATCH(DD$14,$BQ$14:$DQ$14,0))</f>
        <v>0</v>
      </c>
      <c r="DE28" s="4" cm="1">
        <f t="array" ref="DE28">AY28*INDEX(prod_est,$H28+$I28-1,MATCH(DE$14,$BQ$14:$DQ$14,0))</f>
        <v>0</v>
      </c>
      <c r="DF28" s="4" cm="1">
        <f t="array" ref="DF28">AZ28*INDEX(prod_est,$H28+$I28-1,MATCH(DF$14,$BQ$14:$DQ$14,0))</f>
        <v>0</v>
      </c>
      <c r="DG28" s="4" cm="1">
        <f t="array" ref="DG28">BA28*INDEX(prod_est,$H28+$I28-1,MATCH(DG$14,$BQ$14:$DQ$14,0))</f>
        <v>0</v>
      </c>
      <c r="DH28" s="4" cm="1">
        <f t="array" ref="DH28">BB28*INDEX(prod_est,$H28+$I28-1,MATCH(DH$14,$BQ$14:$DQ$14,0))</f>
        <v>0</v>
      </c>
      <c r="DI28" s="4" cm="1">
        <f t="array" ref="DI28">BC28*INDEX(prod_est,$H28+$I28-1,MATCH(DI$14,$BQ$14:$DQ$14,0))</f>
        <v>0</v>
      </c>
      <c r="DJ28" s="4" cm="1">
        <f t="array" ref="DJ28">BD28*INDEX(prod_est,$H28+$I28-1,MATCH(DJ$14,$BQ$14:$DQ$14,0))</f>
        <v>0</v>
      </c>
      <c r="DK28" s="4" cm="1">
        <f t="array" ref="DK28">BE28*INDEX(prod_est,$H28+$I28-1,MATCH(DK$14,$BQ$14:$DQ$14,0))</f>
        <v>0</v>
      </c>
      <c r="DL28" s="4" cm="1">
        <f t="array" ref="DL28">BF28*INDEX(prod_est,$H28+$I28-1,MATCH(DL$14,$BQ$14:$DQ$14,0))</f>
        <v>0</v>
      </c>
      <c r="DM28" s="4" cm="1">
        <f t="array" ref="DM28">BG28*INDEX(prod_est,$H28+$I28-1,MATCH(DM$14,$BQ$14:$DQ$14,0))</f>
        <v>0</v>
      </c>
      <c r="DN28" s="4" cm="1">
        <f t="array" ref="DN28">BH28*INDEX(prod_est,$H28+$I28-1,MATCH(DN$14,$BQ$14:$DQ$14,0))</f>
        <v>0</v>
      </c>
      <c r="DO28" s="4" cm="1">
        <f t="array" ref="DO28">BI28*INDEX(prod_est,$H28+$I28-1,MATCH(DO$14,$BQ$14:$DQ$14,0))</f>
        <v>0</v>
      </c>
      <c r="DP28" s="4" cm="1">
        <f t="array" ref="DP28">BJ28*INDEX(prod_est,$H28+$I28-1,MATCH(DP$14,$BQ$14:$DQ$14,0))</f>
        <v>0</v>
      </c>
      <c r="DQ28" s="4" cm="1">
        <f t="array" ref="DQ28">BK28*INDEX(prod_est,$H28+$I28-1,MATCH(DQ$14,$BQ$14:$DQ$14,0))</f>
        <v>0</v>
      </c>
    </row>
    <row r="29" spans="1:121" x14ac:dyDescent="0.25">
      <c r="A29" t="s">
        <v>51</v>
      </c>
      <c r="B29" t="s">
        <v>19</v>
      </c>
      <c r="C29" t="s">
        <v>60</v>
      </c>
      <c r="D29" t="s">
        <v>172</v>
      </c>
      <c r="E29" s="46" t="s">
        <v>37</v>
      </c>
      <c r="F29" s="4">
        <v>0</v>
      </c>
      <c r="G29" s="4">
        <v>0</v>
      </c>
      <c r="H29">
        <f>MATCH(A29,Production_est!$A$4:$A$339,0)</f>
        <v>225</v>
      </c>
      <c r="I29">
        <f>IFERROR(MATCH(E29,Production_est!$D$4:$D$339,0),"-")</f>
        <v>3</v>
      </c>
      <c r="J29" s="4" cm="1">
        <f t="array" ref="J29">IFERROR(INDEX(Production_est!$E$4:$E$339,I29+H29-1),"-")</f>
        <v>900.64</v>
      </c>
      <c r="K29" s="33">
        <f t="shared" si="3"/>
        <v>0</v>
      </c>
      <c r="L29" s="33">
        <f t="shared" si="17"/>
        <v>0</v>
      </c>
      <c r="M29" s="33">
        <f t="shared" si="17"/>
        <v>0</v>
      </c>
      <c r="N29" s="33">
        <f t="shared" si="17"/>
        <v>0</v>
      </c>
      <c r="O29" s="33">
        <f t="shared" si="17"/>
        <v>0</v>
      </c>
      <c r="P29" s="33">
        <f t="shared" si="17"/>
        <v>0</v>
      </c>
      <c r="Q29" s="33">
        <f t="shared" si="17"/>
        <v>0</v>
      </c>
      <c r="R29" s="33">
        <f t="shared" si="17"/>
        <v>0</v>
      </c>
      <c r="S29" s="33">
        <f t="shared" si="17"/>
        <v>0</v>
      </c>
      <c r="T29" s="33">
        <f t="shared" si="17"/>
        <v>0</v>
      </c>
      <c r="U29" s="33">
        <f t="shared" si="17"/>
        <v>0</v>
      </c>
      <c r="V29" s="33">
        <f t="shared" si="17"/>
        <v>0</v>
      </c>
      <c r="W29" s="33">
        <f t="shared" si="17"/>
        <v>0</v>
      </c>
      <c r="X29" s="33">
        <f t="shared" si="17"/>
        <v>0</v>
      </c>
      <c r="Y29" s="33">
        <f t="shared" si="17"/>
        <v>0</v>
      </c>
      <c r="Z29" s="33">
        <f t="shared" si="17"/>
        <v>0</v>
      </c>
      <c r="AA29" s="33">
        <f t="shared" si="17"/>
        <v>0</v>
      </c>
      <c r="AB29" s="33">
        <f t="shared" si="17"/>
        <v>0</v>
      </c>
      <c r="AC29" s="33">
        <f t="shared" si="17"/>
        <v>0</v>
      </c>
      <c r="AD29" s="33">
        <f t="shared" si="17"/>
        <v>0</v>
      </c>
      <c r="AE29" s="33">
        <f t="shared" si="17"/>
        <v>0</v>
      </c>
      <c r="AF29" s="33">
        <f t="shared" si="17"/>
        <v>0</v>
      </c>
      <c r="AG29" s="33">
        <f t="shared" si="17"/>
        <v>0</v>
      </c>
      <c r="AH29" s="33">
        <f t="shared" si="17"/>
        <v>0</v>
      </c>
      <c r="AI29" s="33">
        <f t="shared" si="17"/>
        <v>0</v>
      </c>
      <c r="AJ29" s="33">
        <f t="shared" si="17"/>
        <v>0</v>
      </c>
      <c r="AK29" s="33">
        <f t="shared" si="17"/>
        <v>0</v>
      </c>
      <c r="AL29" s="33">
        <f t="shared" si="17"/>
        <v>0</v>
      </c>
      <c r="AM29" s="33">
        <f t="shared" si="17"/>
        <v>0</v>
      </c>
      <c r="AN29" s="33">
        <f t="shared" si="17"/>
        <v>0</v>
      </c>
      <c r="AO29" s="33">
        <f t="shared" si="17"/>
        <v>0</v>
      </c>
      <c r="AP29" s="33">
        <f t="shared" si="17"/>
        <v>0</v>
      </c>
      <c r="AQ29" s="33">
        <f t="shared" ref="AQ29:BK29" si="24">AP29*(1-$G$4)</f>
        <v>0</v>
      </c>
      <c r="AR29" s="33">
        <f t="shared" si="24"/>
        <v>0</v>
      </c>
      <c r="AS29" s="33">
        <f t="shared" si="24"/>
        <v>0</v>
      </c>
      <c r="AT29" s="33">
        <f t="shared" si="24"/>
        <v>0</v>
      </c>
      <c r="AU29" s="33">
        <f t="shared" si="24"/>
        <v>0</v>
      </c>
      <c r="AV29" s="33">
        <f t="shared" si="24"/>
        <v>0</v>
      </c>
      <c r="AW29" s="33">
        <f t="shared" si="24"/>
        <v>0</v>
      </c>
      <c r="AX29" s="33">
        <f t="shared" si="24"/>
        <v>0</v>
      </c>
      <c r="AY29" s="33">
        <f t="shared" si="24"/>
        <v>0</v>
      </c>
      <c r="AZ29" s="33">
        <f t="shared" si="24"/>
        <v>0</v>
      </c>
      <c r="BA29" s="33">
        <f t="shared" si="24"/>
        <v>0</v>
      </c>
      <c r="BB29" s="33">
        <f t="shared" si="24"/>
        <v>0</v>
      </c>
      <c r="BC29" s="33">
        <f t="shared" si="24"/>
        <v>0</v>
      </c>
      <c r="BD29" s="33">
        <f t="shared" si="24"/>
        <v>0</v>
      </c>
      <c r="BE29" s="33">
        <f t="shared" si="24"/>
        <v>0</v>
      </c>
      <c r="BF29" s="33">
        <f t="shared" si="24"/>
        <v>0</v>
      </c>
      <c r="BG29" s="33">
        <f t="shared" si="24"/>
        <v>0</v>
      </c>
      <c r="BH29" s="33">
        <f t="shared" si="24"/>
        <v>0</v>
      </c>
      <c r="BI29" s="33">
        <f t="shared" si="24"/>
        <v>0</v>
      </c>
      <c r="BJ29" s="33">
        <f t="shared" si="24"/>
        <v>0</v>
      </c>
      <c r="BK29" s="33">
        <f t="shared" si="24"/>
        <v>0</v>
      </c>
      <c r="BL29" t="str">
        <f t="shared" si="6"/>
        <v>15_RP</v>
      </c>
      <c r="BM29" t="str">
        <f t="shared" si="7"/>
        <v>d_nonenergy_7_10_refi_gas_notliq</v>
      </c>
      <c r="BP29" s="4">
        <f t="shared" si="8"/>
        <v>0</v>
      </c>
      <c r="BQ29" s="4">
        <f t="shared" si="9"/>
        <v>0</v>
      </c>
      <c r="BR29" s="4" cm="1">
        <f t="array" ref="BR29">L29*INDEX(prod_est,$H29+$I29-1,MATCH(BR$14,$BQ$14:$DQ$14,0))</f>
        <v>0</v>
      </c>
      <c r="BS29" s="4" cm="1">
        <f t="array" ref="BS29">M29*INDEX(prod_est,$H29+$I29-1,MATCH(BS$14,$BQ$14:$DQ$14,0))</f>
        <v>0</v>
      </c>
      <c r="BT29" s="4" cm="1">
        <f t="array" ref="BT29">N29*INDEX(prod_est,$H29+$I29-1,MATCH(BT$14,$BQ$14:$DQ$14,0))</f>
        <v>0</v>
      </c>
      <c r="BU29" s="4" cm="1">
        <f t="array" ref="BU29">O29*INDEX(prod_est,$H29+$I29-1,MATCH(BU$14,$BQ$14:$DQ$14,0))</f>
        <v>0</v>
      </c>
      <c r="BV29" s="4" cm="1">
        <f t="array" ref="BV29">P29*INDEX(prod_est,$H29+$I29-1,MATCH(BV$14,$BQ$14:$DQ$14,0))</f>
        <v>0</v>
      </c>
      <c r="BW29" s="4" cm="1">
        <f t="array" ref="BW29">Q29*INDEX(prod_est,$H29+$I29-1,MATCH(BW$14,$BQ$14:$DQ$14,0))</f>
        <v>0</v>
      </c>
      <c r="BX29" s="4" cm="1">
        <f t="array" ref="BX29">R29*INDEX(prod_est,$H29+$I29-1,MATCH(BX$14,$BQ$14:$DQ$14,0))</f>
        <v>0</v>
      </c>
      <c r="BY29" s="4" cm="1">
        <f t="array" ref="BY29">S29*INDEX(prod_est,$H29+$I29-1,MATCH(BY$14,$BQ$14:$DQ$14,0))</f>
        <v>0</v>
      </c>
      <c r="BZ29" s="4" cm="1">
        <f t="array" ref="BZ29">T29*INDEX(prod_est,$H29+$I29-1,MATCH(BZ$14,$BQ$14:$DQ$14,0))</f>
        <v>0</v>
      </c>
      <c r="CA29" s="4" cm="1">
        <f t="array" ref="CA29">U29*INDEX(prod_est,$H29+$I29-1,MATCH(CA$14,$BQ$14:$DQ$14,0))</f>
        <v>0</v>
      </c>
      <c r="CB29" s="4" cm="1">
        <f t="array" ref="CB29">V29*INDEX(prod_est,$H29+$I29-1,MATCH(CB$14,$BQ$14:$DQ$14,0))</f>
        <v>0</v>
      </c>
      <c r="CC29" s="4" cm="1">
        <f t="array" ref="CC29">W29*INDEX(prod_est,$H29+$I29-1,MATCH(CC$14,$BQ$14:$DQ$14,0))</f>
        <v>0</v>
      </c>
      <c r="CD29" s="4" cm="1">
        <f t="array" ref="CD29">X29*INDEX(prod_est,$H29+$I29-1,MATCH(CD$14,$BQ$14:$DQ$14,0))</f>
        <v>0</v>
      </c>
      <c r="CE29" s="4" cm="1">
        <f t="array" ref="CE29">Y29*INDEX(prod_est,$H29+$I29-1,MATCH(CE$14,$BQ$14:$DQ$14,0))</f>
        <v>0</v>
      </c>
      <c r="CF29" s="4" cm="1">
        <f t="array" ref="CF29">Z29*INDEX(prod_est,$H29+$I29-1,MATCH(CF$14,$BQ$14:$DQ$14,0))</f>
        <v>0</v>
      </c>
      <c r="CG29" s="4" cm="1">
        <f t="array" ref="CG29">AA29*INDEX(prod_est,$H29+$I29-1,MATCH(CG$14,$BQ$14:$DQ$14,0))</f>
        <v>0</v>
      </c>
      <c r="CH29" s="4" cm="1">
        <f t="array" ref="CH29">AB29*INDEX(prod_est,$H29+$I29-1,MATCH(CH$14,$BQ$14:$DQ$14,0))</f>
        <v>0</v>
      </c>
      <c r="CI29" s="4" cm="1">
        <f t="array" ref="CI29">AC29*INDEX(prod_est,$H29+$I29-1,MATCH(CI$14,$BQ$14:$DQ$14,0))</f>
        <v>0</v>
      </c>
      <c r="CJ29" s="4" cm="1">
        <f t="array" ref="CJ29">AD29*INDEX(prod_est,$H29+$I29-1,MATCH(CJ$14,$BQ$14:$DQ$14,0))</f>
        <v>0</v>
      </c>
      <c r="CK29" s="4" cm="1">
        <f t="array" ref="CK29">AE29*INDEX(prod_est,$H29+$I29-1,MATCH(CK$14,$BQ$14:$DQ$14,0))</f>
        <v>0</v>
      </c>
      <c r="CL29" s="4" cm="1">
        <f t="array" ref="CL29">AF29*INDEX(prod_est,$H29+$I29-1,MATCH(CL$14,$BQ$14:$DQ$14,0))</f>
        <v>0</v>
      </c>
      <c r="CM29" s="4" cm="1">
        <f t="array" ref="CM29">AG29*INDEX(prod_est,$H29+$I29-1,MATCH(CM$14,$BQ$14:$DQ$14,0))</f>
        <v>0</v>
      </c>
      <c r="CN29" s="4" cm="1">
        <f t="array" ref="CN29">AH29*INDEX(prod_est,$H29+$I29-1,MATCH(CN$14,$BQ$14:$DQ$14,0))</f>
        <v>0</v>
      </c>
      <c r="CO29" s="4" cm="1">
        <f t="array" ref="CO29">AI29*INDEX(prod_est,$H29+$I29-1,MATCH(CO$14,$BQ$14:$DQ$14,0))</f>
        <v>0</v>
      </c>
      <c r="CP29" s="4" cm="1">
        <f t="array" ref="CP29">AJ29*INDEX(prod_est,$H29+$I29-1,MATCH(CP$14,$BQ$14:$DQ$14,0))</f>
        <v>0</v>
      </c>
      <c r="CQ29" s="4" cm="1">
        <f t="array" ref="CQ29">AK29*INDEX(prod_est,$H29+$I29-1,MATCH(CQ$14,$BQ$14:$DQ$14,0))</f>
        <v>0</v>
      </c>
      <c r="CR29" s="4" cm="1">
        <f t="array" ref="CR29">AL29*INDEX(prod_est,$H29+$I29-1,MATCH(CR$14,$BQ$14:$DQ$14,0))</f>
        <v>0</v>
      </c>
      <c r="CS29" s="4" cm="1">
        <f t="array" ref="CS29">AM29*INDEX(prod_est,$H29+$I29-1,MATCH(CS$14,$BQ$14:$DQ$14,0))</f>
        <v>0</v>
      </c>
      <c r="CT29" s="4" cm="1">
        <f t="array" ref="CT29">AN29*INDEX(prod_est,$H29+$I29-1,MATCH(CT$14,$BQ$14:$DQ$14,0))</f>
        <v>0</v>
      </c>
      <c r="CU29" s="4" cm="1">
        <f t="array" ref="CU29">AO29*INDEX(prod_est,$H29+$I29-1,MATCH(CU$14,$BQ$14:$DQ$14,0))</f>
        <v>0</v>
      </c>
      <c r="CV29" s="4" cm="1">
        <f t="array" ref="CV29">AP29*INDEX(prod_est,$H29+$I29-1,MATCH(CV$14,$BQ$14:$DQ$14,0))</f>
        <v>0</v>
      </c>
      <c r="CW29" s="4" cm="1">
        <f t="array" ref="CW29">AQ29*INDEX(prod_est,$H29+$I29-1,MATCH(CW$14,$BQ$14:$DQ$14,0))</f>
        <v>0</v>
      </c>
      <c r="CX29" s="4" cm="1">
        <f t="array" ref="CX29">AR29*INDEX(prod_est,$H29+$I29-1,MATCH(CX$14,$BQ$14:$DQ$14,0))</f>
        <v>0</v>
      </c>
      <c r="CY29" s="4" cm="1">
        <f t="array" ref="CY29">AS29*INDEX(prod_est,$H29+$I29-1,MATCH(CY$14,$BQ$14:$DQ$14,0))</f>
        <v>0</v>
      </c>
      <c r="CZ29" s="4" cm="1">
        <f t="array" ref="CZ29">AT29*INDEX(prod_est,$H29+$I29-1,MATCH(CZ$14,$BQ$14:$DQ$14,0))</f>
        <v>0</v>
      </c>
      <c r="DA29" s="4" cm="1">
        <f t="array" ref="DA29">AU29*INDEX(prod_est,$H29+$I29-1,MATCH(DA$14,$BQ$14:$DQ$14,0))</f>
        <v>0</v>
      </c>
      <c r="DB29" s="4" cm="1">
        <f t="array" ref="DB29">AV29*INDEX(prod_est,$H29+$I29-1,MATCH(DB$14,$BQ$14:$DQ$14,0))</f>
        <v>0</v>
      </c>
      <c r="DC29" s="4" cm="1">
        <f t="array" ref="DC29">AW29*INDEX(prod_est,$H29+$I29-1,MATCH(DC$14,$BQ$14:$DQ$14,0))</f>
        <v>0</v>
      </c>
      <c r="DD29" s="4" cm="1">
        <f t="array" ref="DD29">AX29*INDEX(prod_est,$H29+$I29-1,MATCH(DD$14,$BQ$14:$DQ$14,0))</f>
        <v>0</v>
      </c>
      <c r="DE29" s="4" cm="1">
        <f t="array" ref="DE29">AY29*INDEX(prod_est,$H29+$I29-1,MATCH(DE$14,$BQ$14:$DQ$14,0))</f>
        <v>0</v>
      </c>
      <c r="DF29" s="4" cm="1">
        <f t="array" ref="DF29">AZ29*INDEX(prod_est,$H29+$I29-1,MATCH(DF$14,$BQ$14:$DQ$14,0))</f>
        <v>0</v>
      </c>
      <c r="DG29" s="4" cm="1">
        <f t="array" ref="DG29">BA29*INDEX(prod_est,$H29+$I29-1,MATCH(DG$14,$BQ$14:$DQ$14,0))</f>
        <v>0</v>
      </c>
      <c r="DH29" s="4" cm="1">
        <f t="array" ref="DH29">BB29*INDEX(prod_est,$H29+$I29-1,MATCH(DH$14,$BQ$14:$DQ$14,0))</f>
        <v>0</v>
      </c>
      <c r="DI29" s="4" cm="1">
        <f t="array" ref="DI29">BC29*INDEX(prod_est,$H29+$I29-1,MATCH(DI$14,$BQ$14:$DQ$14,0))</f>
        <v>0</v>
      </c>
      <c r="DJ29" s="4" cm="1">
        <f t="array" ref="DJ29">BD29*INDEX(prod_est,$H29+$I29-1,MATCH(DJ$14,$BQ$14:$DQ$14,0))</f>
        <v>0</v>
      </c>
      <c r="DK29" s="4" cm="1">
        <f t="array" ref="DK29">BE29*INDEX(prod_est,$H29+$I29-1,MATCH(DK$14,$BQ$14:$DQ$14,0))</f>
        <v>0</v>
      </c>
      <c r="DL29" s="4" cm="1">
        <f t="array" ref="DL29">BF29*INDEX(prod_est,$H29+$I29-1,MATCH(DL$14,$BQ$14:$DQ$14,0))</f>
        <v>0</v>
      </c>
      <c r="DM29" s="4" cm="1">
        <f t="array" ref="DM29">BG29*INDEX(prod_est,$H29+$I29-1,MATCH(DM$14,$BQ$14:$DQ$14,0))</f>
        <v>0</v>
      </c>
      <c r="DN29" s="4" cm="1">
        <f t="array" ref="DN29">BH29*INDEX(prod_est,$H29+$I29-1,MATCH(DN$14,$BQ$14:$DQ$14,0))</f>
        <v>0</v>
      </c>
      <c r="DO29" s="4" cm="1">
        <f t="array" ref="DO29">BI29*INDEX(prod_est,$H29+$I29-1,MATCH(DO$14,$BQ$14:$DQ$14,0))</f>
        <v>0</v>
      </c>
      <c r="DP29" s="4" cm="1">
        <f t="array" ref="DP29">BJ29*INDEX(prod_est,$H29+$I29-1,MATCH(DP$14,$BQ$14:$DQ$14,0))</f>
        <v>0</v>
      </c>
      <c r="DQ29" s="4" cm="1">
        <f t="array" ref="DQ29">BK29*INDEX(prod_est,$H29+$I29-1,MATCH(DQ$14,$BQ$14:$DQ$14,0))</f>
        <v>0</v>
      </c>
    </row>
    <row r="30" spans="1:121" x14ac:dyDescent="0.25">
      <c r="A30" t="s">
        <v>51</v>
      </c>
      <c r="B30" t="s">
        <v>20</v>
      </c>
      <c r="C30" t="s">
        <v>20</v>
      </c>
      <c r="D30" t="s">
        <v>172</v>
      </c>
      <c r="E30" s="46" t="s">
        <v>37</v>
      </c>
      <c r="F30" s="4">
        <v>0</v>
      </c>
      <c r="G30" s="4">
        <v>0</v>
      </c>
      <c r="H30">
        <f>MATCH(A30,Production_est!$A$4:$A$339,0)</f>
        <v>225</v>
      </c>
      <c r="I30">
        <f>IFERROR(MATCH(E30,Production_est!$D$4:$D$339,0),"-")</f>
        <v>3</v>
      </c>
      <c r="J30" s="4" cm="1">
        <f t="array" ref="J30">IFERROR(INDEX(Production_est!$E$4:$E$339,I30+H30-1),"-")</f>
        <v>900.64</v>
      </c>
      <c r="K30" s="33">
        <f t="shared" si="3"/>
        <v>0</v>
      </c>
      <c r="L30" s="33">
        <f t="shared" si="17"/>
        <v>0</v>
      </c>
      <c r="M30" s="33">
        <f t="shared" si="17"/>
        <v>0</v>
      </c>
      <c r="N30" s="33">
        <f t="shared" si="17"/>
        <v>0</v>
      </c>
      <c r="O30" s="33">
        <f t="shared" si="17"/>
        <v>0</v>
      </c>
      <c r="P30" s="33">
        <f t="shared" si="17"/>
        <v>0</v>
      </c>
      <c r="Q30" s="33">
        <f t="shared" si="17"/>
        <v>0</v>
      </c>
      <c r="R30" s="33">
        <f t="shared" si="17"/>
        <v>0</v>
      </c>
      <c r="S30" s="33">
        <f t="shared" si="17"/>
        <v>0</v>
      </c>
      <c r="T30" s="33">
        <f t="shared" si="17"/>
        <v>0</v>
      </c>
      <c r="U30" s="33">
        <f t="shared" si="17"/>
        <v>0</v>
      </c>
      <c r="V30" s="33">
        <f t="shared" si="17"/>
        <v>0</v>
      </c>
      <c r="W30" s="33">
        <f t="shared" si="17"/>
        <v>0</v>
      </c>
      <c r="X30" s="33">
        <f t="shared" si="17"/>
        <v>0</v>
      </c>
      <c r="Y30" s="33">
        <f t="shared" si="17"/>
        <v>0</v>
      </c>
      <c r="Z30" s="33">
        <f t="shared" si="17"/>
        <v>0</v>
      </c>
      <c r="AA30" s="33">
        <f t="shared" si="17"/>
        <v>0</v>
      </c>
      <c r="AB30" s="33">
        <f t="shared" si="17"/>
        <v>0</v>
      </c>
      <c r="AC30" s="33">
        <f t="shared" si="17"/>
        <v>0</v>
      </c>
      <c r="AD30" s="33">
        <f t="shared" si="17"/>
        <v>0</v>
      </c>
      <c r="AE30" s="33">
        <f t="shared" si="17"/>
        <v>0</v>
      </c>
      <c r="AF30" s="33">
        <f t="shared" si="17"/>
        <v>0</v>
      </c>
      <c r="AG30" s="33">
        <f t="shared" si="17"/>
        <v>0</v>
      </c>
      <c r="AH30" s="33">
        <f t="shared" si="17"/>
        <v>0</v>
      </c>
      <c r="AI30" s="33">
        <f t="shared" si="17"/>
        <v>0</v>
      </c>
      <c r="AJ30" s="33">
        <f t="shared" si="17"/>
        <v>0</v>
      </c>
      <c r="AK30" s="33">
        <f t="shared" si="17"/>
        <v>0</v>
      </c>
      <c r="AL30" s="33">
        <f t="shared" si="17"/>
        <v>0</v>
      </c>
      <c r="AM30" s="33">
        <f t="shared" si="17"/>
        <v>0</v>
      </c>
      <c r="AN30" s="33">
        <f t="shared" si="17"/>
        <v>0</v>
      </c>
      <c r="AO30" s="33">
        <f t="shared" si="17"/>
        <v>0</v>
      </c>
      <c r="AP30" s="33">
        <f t="shared" si="17"/>
        <v>0</v>
      </c>
      <c r="AQ30" s="33">
        <f t="shared" ref="AQ30:BK30" si="25">AP30*(1-$G$4)</f>
        <v>0</v>
      </c>
      <c r="AR30" s="33">
        <f t="shared" si="25"/>
        <v>0</v>
      </c>
      <c r="AS30" s="33">
        <f t="shared" si="25"/>
        <v>0</v>
      </c>
      <c r="AT30" s="33">
        <f t="shared" si="25"/>
        <v>0</v>
      </c>
      <c r="AU30" s="33">
        <f t="shared" si="25"/>
        <v>0</v>
      </c>
      <c r="AV30" s="33">
        <f t="shared" si="25"/>
        <v>0</v>
      </c>
      <c r="AW30" s="33">
        <f t="shared" si="25"/>
        <v>0</v>
      </c>
      <c r="AX30" s="33">
        <f t="shared" si="25"/>
        <v>0</v>
      </c>
      <c r="AY30" s="33">
        <f t="shared" si="25"/>
        <v>0</v>
      </c>
      <c r="AZ30" s="33">
        <f t="shared" si="25"/>
        <v>0</v>
      </c>
      <c r="BA30" s="33">
        <f t="shared" si="25"/>
        <v>0</v>
      </c>
      <c r="BB30" s="33">
        <f t="shared" si="25"/>
        <v>0</v>
      </c>
      <c r="BC30" s="33">
        <f t="shared" si="25"/>
        <v>0</v>
      </c>
      <c r="BD30" s="33">
        <f t="shared" si="25"/>
        <v>0</v>
      </c>
      <c r="BE30" s="33">
        <f t="shared" si="25"/>
        <v>0</v>
      </c>
      <c r="BF30" s="33">
        <f t="shared" si="25"/>
        <v>0</v>
      </c>
      <c r="BG30" s="33">
        <f t="shared" si="25"/>
        <v>0</v>
      </c>
      <c r="BH30" s="33">
        <f t="shared" si="25"/>
        <v>0</v>
      </c>
      <c r="BI30" s="33">
        <f t="shared" si="25"/>
        <v>0</v>
      </c>
      <c r="BJ30" s="33">
        <f t="shared" si="25"/>
        <v>0</v>
      </c>
      <c r="BK30" s="33">
        <f t="shared" si="25"/>
        <v>0</v>
      </c>
      <c r="BL30" t="str">
        <f t="shared" si="6"/>
        <v>15_RP</v>
      </c>
      <c r="BM30" t="str">
        <f t="shared" si="7"/>
        <v>d_nonenergy_7_11_ethane</v>
      </c>
      <c r="BP30" s="4">
        <f t="shared" si="8"/>
        <v>0</v>
      </c>
      <c r="BQ30" s="4">
        <f t="shared" si="9"/>
        <v>0</v>
      </c>
      <c r="BR30" s="4" cm="1">
        <f t="array" ref="BR30">L30*INDEX(prod_est,$H30+$I30-1,MATCH(BR$14,$BQ$14:$DQ$14,0))</f>
        <v>0</v>
      </c>
      <c r="BS30" s="4" cm="1">
        <f t="array" ref="BS30">M30*INDEX(prod_est,$H30+$I30-1,MATCH(BS$14,$BQ$14:$DQ$14,0))</f>
        <v>0</v>
      </c>
      <c r="BT30" s="4" cm="1">
        <f t="array" ref="BT30">N30*INDEX(prod_est,$H30+$I30-1,MATCH(BT$14,$BQ$14:$DQ$14,0))</f>
        <v>0</v>
      </c>
      <c r="BU30" s="4" cm="1">
        <f t="array" ref="BU30">O30*INDEX(prod_est,$H30+$I30-1,MATCH(BU$14,$BQ$14:$DQ$14,0))</f>
        <v>0</v>
      </c>
      <c r="BV30" s="4" cm="1">
        <f t="array" ref="BV30">P30*INDEX(prod_est,$H30+$I30-1,MATCH(BV$14,$BQ$14:$DQ$14,0))</f>
        <v>0</v>
      </c>
      <c r="BW30" s="4" cm="1">
        <f t="array" ref="BW30">Q30*INDEX(prod_est,$H30+$I30-1,MATCH(BW$14,$BQ$14:$DQ$14,0))</f>
        <v>0</v>
      </c>
      <c r="BX30" s="4" cm="1">
        <f t="array" ref="BX30">R30*INDEX(prod_est,$H30+$I30-1,MATCH(BX$14,$BQ$14:$DQ$14,0))</f>
        <v>0</v>
      </c>
      <c r="BY30" s="4" cm="1">
        <f t="array" ref="BY30">S30*INDEX(prod_est,$H30+$I30-1,MATCH(BY$14,$BQ$14:$DQ$14,0))</f>
        <v>0</v>
      </c>
      <c r="BZ30" s="4" cm="1">
        <f t="array" ref="BZ30">T30*INDEX(prod_est,$H30+$I30-1,MATCH(BZ$14,$BQ$14:$DQ$14,0))</f>
        <v>0</v>
      </c>
      <c r="CA30" s="4" cm="1">
        <f t="array" ref="CA30">U30*INDEX(prod_est,$H30+$I30-1,MATCH(CA$14,$BQ$14:$DQ$14,0))</f>
        <v>0</v>
      </c>
      <c r="CB30" s="4" cm="1">
        <f t="array" ref="CB30">V30*INDEX(prod_est,$H30+$I30-1,MATCH(CB$14,$BQ$14:$DQ$14,0))</f>
        <v>0</v>
      </c>
      <c r="CC30" s="4" cm="1">
        <f t="array" ref="CC30">W30*INDEX(prod_est,$H30+$I30-1,MATCH(CC$14,$BQ$14:$DQ$14,0))</f>
        <v>0</v>
      </c>
      <c r="CD30" s="4" cm="1">
        <f t="array" ref="CD30">X30*INDEX(prod_est,$H30+$I30-1,MATCH(CD$14,$BQ$14:$DQ$14,0))</f>
        <v>0</v>
      </c>
      <c r="CE30" s="4" cm="1">
        <f t="array" ref="CE30">Y30*INDEX(prod_est,$H30+$I30-1,MATCH(CE$14,$BQ$14:$DQ$14,0))</f>
        <v>0</v>
      </c>
      <c r="CF30" s="4" cm="1">
        <f t="array" ref="CF30">Z30*INDEX(prod_est,$H30+$I30-1,MATCH(CF$14,$BQ$14:$DQ$14,0))</f>
        <v>0</v>
      </c>
      <c r="CG30" s="4" cm="1">
        <f t="array" ref="CG30">AA30*INDEX(prod_est,$H30+$I30-1,MATCH(CG$14,$BQ$14:$DQ$14,0))</f>
        <v>0</v>
      </c>
      <c r="CH30" s="4" cm="1">
        <f t="array" ref="CH30">AB30*INDEX(prod_est,$H30+$I30-1,MATCH(CH$14,$BQ$14:$DQ$14,0))</f>
        <v>0</v>
      </c>
      <c r="CI30" s="4" cm="1">
        <f t="array" ref="CI30">AC30*INDEX(prod_est,$H30+$I30-1,MATCH(CI$14,$BQ$14:$DQ$14,0))</f>
        <v>0</v>
      </c>
      <c r="CJ30" s="4" cm="1">
        <f t="array" ref="CJ30">AD30*INDEX(prod_est,$H30+$I30-1,MATCH(CJ$14,$BQ$14:$DQ$14,0))</f>
        <v>0</v>
      </c>
      <c r="CK30" s="4" cm="1">
        <f t="array" ref="CK30">AE30*INDEX(prod_est,$H30+$I30-1,MATCH(CK$14,$BQ$14:$DQ$14,0))</f>
        <v>0</v>
      </c>
      <c r="CL30" s="4" cm="1">
        <f t="array" ref="CL30">AF30*INDEX(prod_est,$H30+$I30-1,MATCH(CL$14,$BQ$14:$DQ$14,0))</f>
        <v>0</v>
      </c>
      <c r="CM30" s="4" cm="1">
        <f t="array" ref="CM30">AG30*INDEX(prod_est,$H30+$I30-1,MATCH(CM$14,$BQ$14:$DQ$14,0))</f>
        <v>0</v>
      </c>
      <c r="CN30" s="4" cm="1">
        <f t="array" ref="CN30">AH30*INDEX(prod_est,$H30+$I30-1,MATCH(CN$14,$BQ$14:$DQ$14,0))</f>
        <v>0</v>
      </c>
      <c r="CO30" s="4" cm="1">
        <f t="array" ref="CO30">AI30*INDEX(prod_est,$H30+$I30-1,MATCH(CO$14,$BQ$14:$DQ$14,0))</f>
        <v>0</v>
      </c>
      <c r="CP30" s="4" cm="1">
        <f t="array" ref="CP30">AJ30*INDEX(prod_est,$H30+$I30-1,MATCH(CP$14,$BQ$14:$DQ$14,0))</f>
        <v>0</v>
      </c>
      <c r="CQ30" s="4" cm="1">
        <f t="array" ref="CQ30">AK30*INDEX(prod_est,$H30+$I30-1,MATCH(CQ$14,$BQ$14:$DQ$14,0))</f>
        <v>0</v>
      </c>
      <c r="CR30" s="4" cm="1">
        <f t="array" ref="CR30">AL30*INDEX(prod_est,$H30+$I30-1,MATCH(CR$14,$BQ$14:$DQ$14,0))</f>
        <v>0</v>
      </c>
      <c r="CS30" s="4" cm="1">
        <f t="array" ref="CS30">AM30*INDEX(prod_est,$H30+$I30-1,MATCH(CS$14,$BQ$14:$DQ$14,0))</f>
        <v>0</v>
      </c>
      <c r="CT30" s="4" cm="1">
        <f t="array" ref="CT30">AN30*INDEX(prod_est,$H30+$I30-1,MATCH(CT$14,$BQ$14:$DQ$14,0))</f>
        <v>0</v>
      </c>
      <c r="CU30" s="4" cm="1">
        <f t="array" ref="CU30">AO30*INDEX(prod_est,$H30+$I30-1,MATCH(CU$14,$BQ$14:$DQ$14,0))</f>
        <v>0</v>
      </c>
      <c r="CV30" s="4" cm="1">
        <f t="array" ref="CV30">AP30*INDEX(prod_est,$H30+$I30-1,MATCH(CV$14,$BQ$14:$DQ$14,0))</f>
        <v>0</v>
      </c>
      <c r="CW30" s="4" cm="1">
        <f t="array" ref="CW30">AQ30*INDEX(prod_est,$H30+$I30-1,MATCH(CW$14,$BQ$14:$DQ$14,0))</f>
        <v>0</v>
      </c>
      <c r="CX30" s="4" cm="1">
        <f t="array" ref="CX30">AR30*INDEX(prod_est,$H30+$I30-1,MATCH(CX$14,$BQ$14:$DQ$14,0))</f>
        <v>0</v>
      </c>
      <c r="CY30" s="4" cm="1">
        <f t="array" ref="CY30">AS30*INDEX(prod_est,$H30+$I30-1,MATCH(CY$14,$BQ$14:$DQ$14,0))</f>
        <v>0</v>
      </c>
      <c r="CZ30" s="4" cm="1">
        <f t="array" ref="CZ30">AT30*INDEX(prod_est,$H30+$I30-1,MATCH(CZ$14,$BQ$14:$DQ$14,0))</f>
        <v>0</v>
      </c>
      <c r="DA30" s="4" cm="1">
        <f t="array" ref="DA30">AU30*INDEX(prod_est,$H30+$I30-1,MATCH(DA$14,$BQ$14:$DQ$14,0))</f>
        <v>0</v>
      </c>
      <c r="DB30" s="4" cm="1">
        <f t="array" ref="DB30">AV30*INDEX(prod_est,$H30+$I30-1,MATCH(DB$14,$BQ$14:$DQ$14,0))</f>
        <v>0</v>
      </c>
      <c r="DC30" s="4" cm="1">
        <f t="array" ref="DC30">AW30*INDEX(prod_est,$H30+$I30-1,MATCH(DC$14,$BQ$14:$DQ$14,0))</f>
        <v>0</v>
      </c>
      <c r="DD30" s="4" cm="1">
        <f t="array" ref="DD30">AX30*INDEX(prod_est,$H30+$I30-1,MATCH(DD$14,$BQ$14:$DQ$14,0))</f>
        <v>0</v>
      </c>
      <c r="DE30" s="4" cm="1">
        <f t="array" ref="DE30">AY30*INDEX(prod_est,$H30+$I30-1,MATCH(DE$14,$BQ$14:$DQ$14,0))</f>
        <v>0</v>
      </c>
      <c r="DF30" s="4" cm="1">
        <f t="array" ref="DF30">AZ30*INDEX(prod_est,$H30+$I30-1,MATCH(DF$14,$BQ$14:$DQ$14,0))</f>
        <v>0</v>
      </c>
      <c r="DG30" s="4" cm="1">
        <f t="array" ref="DG30">BA30*INDEX(prod_est,$H30+$I30-1,MATCH(DG$14,$BQ$14:$DQ$14,0))</f>
        <v>0</v>
      </c>
      <c r="DH30" s="4" cm="1">
        <f t="array" ref="DH30">BB30*INDEX(prod_est,$H30+$I30-1,MATCH(DH$14,$BQ$14:$DQ$14,0))</f>
        <v>0</v>
      </c>
      <c r="DI30" s="4" cm="1">
        <f t="array" ref="DI30">BC30*INDEX(prod_est,$H30+$I30-1,MATCH(DI$14,$BQ$14:$DQ$14,0))</f>
        <v>0</v>
      </c>
      <c r="DJ30" s="4" cm="1">
        <f t="array" ref="DJ30">BD30*INDEX(prod_est,$H30+$I30-1,MATCH(DJ$14,$BQ$14:$DQ$14,0))</f>
        <v>0</v>
      </c>
      <c r="DK30" s="4" cm="1">
        <f t="array" ref="DK30">BE30*INDEX(prod_est,$H30+$I30-1,MATCH(DK$14,$BQ$14:$DQ$14,0))</f>
        <v>0</v>
      </c>
      <c r="DL30" s="4" cm="1">
        <f t="array" ref="DL30">BF30*INDEX(prod_est,$H30+$I30-1,MATCH(DL$14,$BQ$14:$DQ$14,0))</f>
        <v>0</v>
      </c>
      <c r="DM30" s="4" cm="1">
        <f t="array" ref="DM30">BG30*INDEX(prod_est,$H30+$I30-1,MATCH(DM$14,$BQ$14:$DQ$14,0))</f>
        <v>0</v>
      </c>
      <c r="DN30" s="4" cm="1">
        <f t="array" ref="DN30">BH30*INDEX(prod_est,$H30+$I30-1,MATCH(DN$14,$BQ$14:$DQ$14,0))</f>
        <v>0</v>
      </c>
      <c r="DO30" s="4" cm="1">
        <f t="array" ref="DO30">BI30*INDEX(prod_est,$H30+$I30-1,MATCH(DO$14,$BQ$14:$DQ$14,0))</f>
        <v>0</v>
      </c>
      <c r="DP30" s="4" cm="1">
        <f t="array" ref="DP30">BJ30*INDEX(prod_est,$H30+$I30-1,MATCH(DP$14,$BQ$14:$DQ$14,0))</f>
        <v>0</v>
      </c>
      <c r="DQ30" s="4" cm="1">
        <f t="array" ref="DQ30">BK30*INDEX(prod_est,$H30+$I30-1,MATCH(DQ$14,$BQ$14:$DQ$14,0))</f>
        <v>0</v>
      </c>
    </row>
    <row r="31" spans="1:121" x14ac:dyDescent="0.25">
      <c r="A31" t="s">
        <v>51</v>
      </c>
      <c r="B31" t="s">
        <v>21</v>
      </c>
      <c r="C31" t="s">
        <v>61</v>
      </c>
      <c r="D31" t="s">
        <v>172</v>
      </c>
      <c r="E31" s="46" t="s">
        <v>37</v>
      </c>
      <c r="F31" s="4">
        <v>14.825031908558589</v>
      </c>
      <c r="G31" s="4">
        <v>10.132000526075981</v>
      </c>
      <c r="H31">
        <f>MATCH(A31,Production_est!$A$4:$A$339,0)</f>
        <v>225</v>
      </c>
      <c r="I31">
        <f>IFERROR(MATCH(E31,Production_est!$D$4:$D$339,0),"-")</f>
        <v>3</v>
      </c>
      <c r="J31" s="4" cm="1">
        <f t="array" ref="J31">IFERROR(INDEX(Production_est!$E$4:$E$339,I31+H31-1),"-")</f>
        <v>900.64</v>
      </c>
      <c r="K31" s="33">
        <f t="shared" si="3"/>
        <v>1.1249778519803674E-2</v>
      </c>
      <c r="L31" s="33">
        <f t="shared" ref="L31:AQ35" si="26">K31*(1-$G$4)</f>
        <v>1.1249778519803674E-2</v>
      </c>
      <c r="M31" s="33">
        <f t="shared" si="26"/>
        <v>1.1249778519803674E-2</v>
      </c>
      <c r="N31" s="33">
        <f t="shared" si="26"/>
        <v>1.1249778519803674E-2</v>
      </c>
      <c r="O31" s="33">
        <f t="shared" si="26"/>
        <v>1.1249778519803674E-2</v>
      </c>
      <c r="P31" s="33">
        <f t="shared" si="26"/>
        <v>1.1249778519803674E-2</v>
      </c>
      <c r="Q31" s="33">
        <f t="shared" si="26"/>
        <v>1.1249778519803674E-2</v>
      </c>
      <c r="R31" s="33">
        <f t="shared" si="26"/>
        <v>1.1249778519803674E-2</v>
      </c>
      <c r="S31" s="33">
        <f t="shared" si="26"/>
        <v>1.1249778519803674E-2</v>
      </c>
      <c r="T31" s="33">
        <f t="shared" si="26"/>
        <v>1.1249778519803674E-2</v>
      </c>
      <c r="U31" s="33">
        <f t="shared" si="26"/>
        <v>1.1249778519803674E-2</v>
      </c>
      <c r="V31" s="33">
        <f t="shared" si="26"/>
        <v>1.1249778519803674E-2</v>
      </c>
      <c r="W31" s="33">
        <f t="shared" si="26"/>
        <v>1.1249778519803674E-2</v>
      </c>
      <c r="X31" s="33">
        <f t="shared" si="26"/>
        <v>1.1249778519803674E-2</v>
      </c>
      <c r="Y31" s="33">
        <f t="shared" si="26"/>
        <v>1.1249778519803674E-2</v>
      </c>
      <c r="Z31" s="33">
        <f t="shared" si="26"/>
        <v>1.1249778519803674E-2</v>
      </c>
      <c r="AA31" s="33">
        <f t="shared" si="26"/>
        <v>1.1249778519803674E-2</v>
      </c>
      <c r="AB31" s="33">
        <f t="shared" si="26"/>
        <v>1.1249778519803674E-2</v>
      </c>
      <c r="AC31" s="33">
        <f t="shared" si="26"/>
        <v>1.1249778519803674E-2</v>
      </c>
      <c r="AD31" s="33">
        <f t="shared" si="26"/>
        <v>1.1249778519803674E-2</v>
      </c>
      <c r="AE31" s="33">
        <f t="shared" si="26"/>
        <v>1.1249778519803674E-2</v>
      </c>
      <c r="AF31" s="33">
        <f t="shared" si="26"/>
        <v>1.1249778519803674E-2</v>
      </c>
      <c r="AG31" s="33">
        <f t="shared" si="26"/>
        <v>1.1249778519803674E-2</v>
      </c>
      <c r="AH31" s="33">
        <f t="shared" si="26"/>
        <v>1.1249778519803674E-2</v>
      </c>
      <c r="AI31" s="33">
        <f t="shared" si="26"/>
        <v>1.1249778519803674E-2</v>
      </c>
      <c r="AJ31" s="33">
        <f t="shared" si="26"/>
        <v>1.1249778519803674E-2</v>
      </c>
      <c r="AK31" s="33">
        <f t="shared" si="26"/>
        <v>1.1249778519803674E-2</v>
      </c>
      <c r="AL31" s="33">
        <f t="shared" si="26"/>
        <v>1.1249778519803674E-2</v>
      </c>
      <c r="AM31" s="33">
        <f t="shared" si="26"/>
        <v>1.1249778519803674E-2</v>
      </c>
      <c r="AN31" s="33">
        <f t="shared" si="26"/>
        <v>1.1249778519803674E-2</v>
      </c>
      <c r="AO31" s="33">
        <f t="shared" si="26"/>
        <v>1.1249778519803674E-2</v>
      </c>
      <c r="AP31" s="33">
        <f t="shared" si="26"/>
        <v>1.1249778519803674E-2</v>
      </c>
      <c r="AQ31" s="33">
        <f t="shared" si="26"/>
        <v>1.1249778519803674E-2</v>
      </c>
      <c r="AR31" s="33">
        <f t="shared" ref="AR31:BK31" si="27">AQ31*(1-$G$4)</f>
        <v>1.1249778519803674E-2</v>
      </c>
      <c r="AS31" s="33">
        <f t="shared" si="27"/>
        <v>1.1249778519803674E-2</v>
      </c>
      <c r="AT31" s="33">
        <f t="shared" si="27"/>
        <v>1.1249778519803674E-2</v>
      </c>
      <c r="AU31" s="33">
        <f t="shared" si="27"/>
        <v>1.1249778519803674E-2</v>
      </c>
      <c r="AV31" s="33">
        <f t="shared" si="27"/>
        <v>1.1249778519803674E-2</v>
      </c>
      <c r="AW31" s="33">
        <f t="shared" si="27"/>
        <v>1.1249778519803674E-2</v>
      </c>
      <c r="AX31" s="33">
        <f t="shared" si="27"/>
        <v>1.1249778519803674E-2</v>
      </c>
      <c r="AY31" s="33">
        <f t="shared" si="27"/>
        <v>1.1249778519803674E-2</v>
      </c>
      <c r="AZ31" s="33">
        <f t="shared" si="27"/>
        <v>1.1249778519803674E-2</v>
      </c>
      <c r="BA31" s="33">
        <f t="shared" si="27"/>
        <v>1.1249778519803674E-2</v>
      </c>
      <c r="BB31" s="33">
        <f t="shared" si="27"/>
        <v>1.1249778519803674E-2</v>
      </c>
      <c r="BC31" s="33">
        <f t="shared" si="27"/>
        <v>1.1249778519803674E-2</v>
      </c>
      <c r="BD31" s="33">
        <f t="shared" si="27"/>
        <v>1.1249778519803674E-2</v>
      </c>
      <c r="BE31" s="33">
        <f t="shared" si="27"/>
        <v>1.1249778519803674E-2</v>
      </c>
      <c r="BF31" s="33">
        <f t="shared" si="27"/>
        <v>1.1249778519803674E-2</v>
      </c>
      <c r="BG31" s="33">
        <f t="shared" si="27"/>
        <v>1.1249778519803674E-2</v>
      </c>
      <c r="BH31" s="33">
        <f t="shared" si="27"/>
        <v>1.1249778519803674E-2</v>
      </c>
      <c r="BI31" s="33">
        <f t="shared" si="27"/>
        <v>1.1249778519803674E-2</v>
      </c>
      <c r="BJ31" s="33">
        <f t="shared" si="27"/>
        <v>1.1249778519803674E-2</v>
      </c>
      <c r="BK31" s="33">
        <f t="shared" si="27"/>
        <v>1.1249778519803674E-2</v>
      </c>
      <c r="BL31" t="str">
        <f t="shared" si="6"/>
        <v>15_RP</v>
      </c>
      <c r="BM31" t="str">
        <f t="shared" si="7"/>
        <v>d_nonenergy_7_x_other_petrol_prod</v>
      </c>
      <c r="BP31" s="4">
        <f t="shared" si="8"/>
        <v>14.825031908558589</v>
      </c>
      <c r="BQ31" s="4">
        <f t="shared" si="9"/>
        <v>10.132000526075981</v>
      </c>
      <c r="BR31" s="4" cm="1">
        <f t="array" ref="BR31">L31*INDEX(prod_est,$H31+$I31-1,MATCH(BR$14,$BQ$14:$DQ$14,0))</f>
        <v>10.132000526075981</v>
      </c>
      <c r="BS31" s="4" cm="1">
        <f t="array" ref="BS31">M31*INDEX(prod_est,$H31+$I31-1,MATCH(BS$14,$BQ$14:$DQ$14,0))</f>
        <v>8.7557708946190704</v>
      </c>
      <c r="BT31" s="4" cm="1">
        <f t="array" ref="BT31">N31*INDEX(prod_est,$H31+$I31-1,MATCH(BT$14,$BQ$14:$DQ$14,0))</f>
        <v>9.2578115206861469</v>
      </c>
      <c r="BU31" s="4" cm="1">
        <f t="array" ref="BU31">O31*INDEX(prod_est,$H31+$I31-1,MATCH(BU$14,$BQ$14:$DQ$14,0))</f>
        <v>9.7738343074791949</v>
      </c>
      <c r="BV31" s="4" cm="1">
        <f t="array" ref="BV31">P31*INDEX(prod_est,$H31+$I31-1,MATCH(BV$14,$BQ$14:$DQ$14,0))</f>
        <v>10.303839254998229</v>
      </c>
      <c r="BW31" s="4" cm="1">
        <f t="array" ref="BW31">Q31*INDEX(prod_est,$H31+$I31-1,MATCH(BW$14,$BQ$14:$DQ$14,0))</f>
        <v>10.84782636324325</v>
      </c>
      <c r="BX31" s="4" cm="1">
        <f t="array" ref="BX31">R31*INDEX(prod_est,$H31+$I31-1,MATCH(BX$14,$BQ$14:$DQ$14,0))</f>
        <v>11.405795632214254</v>
      </c>
      <c r="BY31" s="4" cm="1">
        <f t="array" ref="BY31">S31*INDEX(prod_est,$H31+$I31-1,MATCH(BY$14,$BQ$14:$DQ$14,0))</f>
        <v>11.977747061911241</v>
      </c>
      <c r="BZ31" s="4" cm="1">
        <f t="array" ref="BZ31">T31*INDEX(prod_est,$H31+$I31-1,MATCH(BZ$14,$BQ$14:$DQ$14,0))</f>
        <v>12.563680652334217</v>
      </c>
      <c r="CA31" s="4" cm="1">
        <f t="array" ref="CA31">U31*INDEX(prod_est,$H31+$I31-1,MATCH(CA$14,$BQ$14:$DQ$14,0))</f>
        <v>12.867640668116495</v>
      </c>
      <c r="CB31" s="4" cm="1">
        <f t="array" ref="CB31">V31*INDEX(prod_est,$H31+$I31-1,MATCH(CB$14,$BQ$14:$DQ$14,0))</f>
        <v>13.171600683898777</v>
      </c>
      <c r="CC31" s="4" cm="1">
        <f t="array" ref="CC31">W31*INDEX(prod_est,$H31+$I31-1,MATCH(CC$14,$BQ$14:$DQ$14,0))</f>
        <v>13.475560699681056</v>
      </c>
      <c r="CD31" s="4" cm="1">
        <f t="array" ref="CD31">X31*INDEX(prod_est,$H31+$I31-1,MATCH(CD$14,$BQ$14:$DQ$14,0))</f>
        <v>13.779520715463335</v>
      </c>
      <c r="CE31" s="4" cm="1">
        <f t="array" ref="CE31">Y31*INDEX(prod_est,$H31+$I31-1,MATCH(CE$14,$BQ$14:$DQ$14,0))</f>
        <v>14.083480731245613</v>
      </c>
      <c r="CF31" s="4" cm="1">
        <f t="array" ref="CF31">Z31*INDEX(prod_est,$H31+$I31-1,MATCH(CF$14,$BQ$14:$DQ$14,0))</f>
        <v>14.387440747027892</v>
      </c>
      <c r="CG31" s="4" cm="1">
        <f t="array" ref="CG31">AA31*INDEX(prod_est,$H31+$I31-1,MATCH(CG$14,$BQ$14:$DQ$14,0))</f>
        <v>14.691400762810174</v>
      </c>
      <c r="CH31" s="4" cm="1">
        <f t="array" ref="CH31">AB31*INDEX(prod_est,$H31+$I31-1,MATCH(CH$14,$BQ$14:$DQ$14,0))</f>
        <v>14.995360778592453</v>
      </c>
      <c r="CI31" s="4" cm="1">
        <f t="array" ref="CI31">AC31*INDEX(prod_est,$H31+$I31-1,MATCH(CI$14,$BQ$14:$DQ$14,0))</f>
        <v>15.299320794374731</v>
      </c>
      <c r="CJ31" s="4" cm="1">
        <f t="array" ref="CJ31">AD31*INDEX(prod_est,$H31+$I31-1,MATCH(CJ$14,$BQ$14:$DQ$14,0))</f>
        <v>15.603280810157012</v>
      </c>
      <c r="CK31" s="4" cm="1">
        <f t="array" ref="CK31">AE31*INDEX(prod_est,$H31+$I31-1,MATCH(CK$14,$BQ$14:$DQ$14,0))</f>
        <v>15.90724082593929</v>
      </c>
      <c r="CL31" s="4" cm="1">
        <f t="array" ref="CL31">AF31*INDEX(prod_est,$H31+$I31-1,MATCH(CL$14,$BQ$14:$DQ$14,0))</f>
        <v>16.211200841721567</v>
      </c>
      <c r="CM31" s="4" cm="1">
        <f t="array" ref="CM31">AG31*INDEX(prod_est,$H31+$I31-1,MATCH(CM$14,$BQ$14:$DQ$14,0))</f>
        <v>16.515160857503851</v>
      </c>
      <c r="CN31" s="4" cm="1">
        <f t="array" ref="CN31">AH31*INDEX(prod_est,$H31+$I31-1,MATCH(CN$14,$BQ$14:$DQ$14,0))</f>
        <v>16.819120873286128</v>
      </c>
      <c r="CO31" s="4" cm="1">
        <f t="array" ref="CO31">AI31*INDEX(prod_est,$H31+$I31-1,MATCH(CO$14,$BQ$14:$DQ$14,0))</f>
        <v>17.123080889068408</v>
      </c>
      <c r="CP31" s="4" cm="1">
        <f t="array" ref="CP31">AJ31*INDEX(prod_est,$H31+$I31-1,MATCH(CP$14,$BQ$14:$DQ$14,0))</f>
        <v>17.427040904850688</v>
      </c>
      <c r="CQ31" s="4" cm="1">
        <f t="array" ref="CQ31">AK31*INDEX(prod_est,$H31+$I31-1,MATCH(CQ$14,$BQ$14:$DQ$14,0))</f>
        <v>17.731000920632965</v>
      </c>
      <c r="CR31" s="4" cm="1">
        <f t="array" ref="CR31">AL31*INDEX(prod_est,$H31+$I31-1,MATCH(CR$14,$BQ$14:$DQ$14,0))</f>
        <v>18.034960936415246</v>
      </c>
      <c r="CS31" s="4" cm="1">
        <f t="array" ref="CS31">AM31*INDEX(prod_est,$H31+$I31-1,MATCH(CS$14,$BQ$14:$DQ$14,0))</f>
        <v>18.338920952197526</v>
      </c>
      <c r="CT31" s="4" cm="1">
        <f t="array" ref="CT31">AN31*INDEX(prod_est,$H31+$I31-1,MATCH(CT$14,$BQ$14:$DQ$14,0))</f>
        <v>18.642880967979806</v>
      </c>
      <c r="CU31" s="4" cm="1">
        <f t="array" ref="CU31">AO31*INDEX(prod_est,$H31+$I31-1,MATCH(CU$14,$BQ$14:$DQ$14,0))</f>
        <v>18.946840983762083</v>
      </c>
      <c r="CV31" s="4" cm="1">
        <f t="array" ref="CV31">AP31*INDEX(prod_est,$H31+$I31-1,MATCH(CV$14,$BQ$14:$DQ$14,0))</f>
        <v>19.250800999544364</v>
      </c>
      <c r="CW31" s="4" cm="1">
        <f t="array" ref="CW31">AQ31*INDEX(prod_est,$H31+$I31-1,MATCH(CW$14,$BQ$14:$DQ$14,0))</f>
        <v>19.554761015326644</v>
      </c>
      <c r="CX31" s="4" cm="1">
        <f t="array" ref="CX31">AR31*INDEX(prod_est,$H31+$I31-1,MATCH(CX$14,$BQ$14:$DQ$14,0))</f>
        <v>19.554761015326644</v>
      </c>
      <c r="CY31" s="4" cm="1">
        <f t="array" ref="CY31">AS31*INDEX(prod_est,$H31+$I31-1,MATCH(CY$14,$BQ$14:$DQ$14,0))</f>
        <v>19.554761015326644</v>
      </c>
      <c r="CZ31" s="4" cm="1">
        <f t="array" ref="CZ31">AT31*INDEX(prod_est,$H31+$I31-1,MATCH(CZ$14,$BQ$14:$DQ$14,0))</f>
        <v>19.554761015326644</v>
      </c>
      <c r="DA31" s="4" cm="1">
        <f t="array" ref="DA31">AU31*INDEX(prod_est,$H31+$I31-1,MATCH(DA$14,$BQ$14:$DQ$14,0))</f>
        <v>19.554761015326644</v>
      </c>
      <c r="DB31" s="4" cm="1">
        <f t="array" ref="DB31">AV31*INDEX(prod_est,$H31+$I31-1,MATCH(DB$14,$BQ$14:$DQ$14,0))</f>
        <v>19.554761015326644</v>
      </c>
      <c r="DC31" s="4" cm="1">
        <f t="array" ref="DC31">AW31*INDEX(prod_est,$H31+$I31-1,MATCH(DC$14,$BQ$14:$DQ$14,0))</f>
        <v>19.554761015326644</v>
      </c>
      <c r="DD31" s="4" cm="1">
        <f t="array" ref="DD31">AX31*INDEX(prod_est,$H31+$I31-1,MATCH(DD$14,$BQ$14:$DQ$14,0))</f>
        <v>19.554761015326644</v>
      </c>
      <c r="DE31" s="4" cm="1">
        <f t="array" ref="DE31">AY31*INDEX(prod_est,$H31+$I31-1,MATCH(DE$14,$BQ$14:$DQ$14,0))</f>
        <v>19.554761015326644</v>
      </c>
      <c r="DF31" s="4" cm="1">
        <f t="array" ref="DF31">AZ31*INDEX(prod_est,$H31+$I31-1,MATCH(DF$14,$BQ$14:$DQ$14,0))</f>
        <v>19.554761015326644</v>
      </c>
      <c r="DG31" s="4" cm="1">
        <f t="array" ref="DG31">BA31*INDEX(prod_est,$H31+$I31-1,MATCH(DG$14,$BQ$14:$DQ$14,0))</f>
        <v>19.554761015326644</v>
      </c>
      <c r="DH31" s="4" cm="1">
        <f t="array" ref="DH31">BB31*INDEX(prod_est,$H31+$I31-1,MATCH(DH$14,$BQ$14:$DQ$14,0))</f>
        <v>19.554761015326644</v>
      </c>
      <c r="DI31" s="4" cm="1">
        <f t="array" ref="DI31">BC31*INDEX(prod_est,$H31+$I31-1,MATCH(DI$14,$BQ$14:$DQ$14,0))</f>
        <v>19.554761015326644</v>
      </c>
      <c r="DJ31" s="4" cm="1">
        <f t="array" ref="DJ31">BD31*INDEX(prod_est,$H31+$I31-1,MATCH(DJ$14,$BQ$14:$DQ$14,0))</f>
        <v>19.554761015326644</v>
      </c>
      <c r="DK31" s="4" cm="1">
        <f t="array" ref="DK31">BE31*INDEX(prod_est,$H31+$I31-1,MATCH(DK$14,$BQ$14:$DQ$14,0))</f>
        <v>19.554761015326644</v>
      </c>
      <c r="DL31" s="4" cm="1">
        <f t="array" ref="DL31">BF31*INDEX(prod_est,$H31+$I31-1,MATCH(DL$14,$BQ$14:$DQ$14,0))</f>
        <v>19.554761015326644</v>
      </c>
      <c r="DM31" s="4" cm="1">
        <f t="array" ref="DM31">BG31*INDEX(prod_est,$H31+$I31-1,MATCH(DM$14,$BQ$14:$DQ$14,0))</f>
        <v>19.554761015326644</v>
      </c>
      <c r="DN31" s="4" cm="1">
        <f t="array" ref="DN31">BH31*INDEX(prod_est,$H31+$I31-1,MATCH(DN$14,$BQ$14:$DQ$14,0))</f>
        <v>19.554761015326644</v>
      </c>
      <c r="DO31" s="4" cm="1">
        <f t="array" ref="DO31">BI31*INDEX(prod_est,$H31+$I31-1,MATCH(DO$14,$BQ$14:$DQ$14,0))</f>
        <v>19.554761015326644</v>
      </c>
      <c r="DP31" s="4" cm="1">
        <f t="array" ref="DP31">BJ31*INDEX(prod_est,$H31+$I31-1,MATCH(DP$14,$BQ$14:$DQ$14,0))</f>
        <v>19.554761015326644</v>
      </c>
      <c r="DQ31" s="4" cm="1">
        <f t="array" ref="DQ31">BK31*INDEX(prod_est,$H31+$I31-1,MATCH(DQ$14,$BQ$14:$DQ$14,0))</f>
        <v>19.554761015326644</v>
      </c>
    </row>
    <row r="32" spans="1:121" x14ac:dyDescent="0.25">
      <c r="A32" t="s">
        <v>51</v>
      </c>
      <c r="B32" t="s">
        <v>22</v>
      </c>
      <c r="C32" t="s">
        <v>22</v>
      </c>
      <c r="D32" t="s">
        <v>172</v>
      </c>
      <c r="E32" s="46" t="s">
        <v>37</v>
      </c>
      <c r="F32" s="4">
        <v>0</v>
      </c>
      <c r="G32" s="4">
        <v>0</v>
      </c>
      <c r="H32">
        <f>MATCH(A32,Production_est!$A$4:$A$339,0)</f>
        <v>225</v>
      </c>
      <c r="I32">
        <f>IFERROR(MATCH(E32,Production_est!$D$4:$D$339,0),"-")</f>
        <v>3</v>
      </c>
      <c r="J32" s="4" cm="1">
        <f t="array" ref="J32">IFERROR(INDEX(Production_est!$E$4:$E$339,I32+H32-1),"-")</f>
        <v>900.64</v>
      </c>
      <c r="K32" s="33">
        <f t="shared" si="3"/>
        <v>0</v>
      </c>
      <c r="L32" s="33">
        <f t="shared" si="26"/>
        <v>0</v>
      </c>
      <c r="M32" s="33">
        <f t="shared" si="26"/>
        <v>0</v>
      </c>
      <c r="N32" s="33">
        <f t="shared" si="26"/>
        <v>0</v>
      </c>
      <c r="O32" s="33">
        <f t="shared" si="26"/>
        <v>0</v>
      </c>
      <c r="P32" s="33">
        <f t="shared" si="26"/>
        <v>0</v>
      </c>
      <c r="Q32" s="33">
        <f t="shared" si="26"/>
        <v>0</v>
      </c>
      <c r="R32" s="33">
        <f t="shared" si="26"/>
        <v>0</v>
      </c>
      <c r="S32" s="33">
        <f t="shared" si="26"/>
        <v>0</v>
      </c>
      <c r="T32" s="33">
        <f t="shared" si="26"/>
        <v>0</v>
      </c>
      <c r="U32" s="33">
        <f t="shared" si="26"/>
        <v>0</v>
      </c>
      <c r="V32" s="33">
        <f t="shared" si="26"/>
        <v>0</v>
      </c>
      <c r="W32" s="33">
        <f t="shared" si="26"/>
        <v>0</v>
      </c>
      <c r="X32" s="33">
        <f t="shared" si="26"/>
        <v>0</v>
      </c>
      <c r="Y32" s="33">
        <f t="shared" si="26"/>
        <v>0</v>
      </c>
      <c r="Z32" s="33">
        <f t="shared" si="26"/>
        <v>0</v>
      </c>
      <c r="AA32" s="33">
        <f t="shared" si="26"/>
        <v>0</v>
      </c>
      <c r="AB32" s="33">
        <f t="shared" si="26"/>
        <v>0</v>
      </c>
      <c r="AC32" s="33">
        <f t="shared" si="26"/>
        <v>0</v>
      </c>
      <c r="AD32" s="33">
        <f t="shared" si="26"/>
        <v>0</v>
      </c>
      <c r="AE32" s="33">
        <f t="shared" si="26"/>
        <v>0</v>
      </c>
      <c r="AF32" s="33">
        <f t="shared" si="26"/>
        <v>0</v>
      </c>
      <c r="AG32" s="33">
        <f t="shared" si="26"/>
        <v>0</v>
      </c>
      <c r="AH32" s="33">
        <f t="shared" si="26"/>
        <v>0</v>
      </c>
      <c r="AI32" s="33">
        <f t="shared" si="26"/>
        <v>0</v>
      </c>
      <c r="AJ32" s="33">
        <f t="shared" si="26"/>
        <v>0</v>
      </c>
      <c r="AK32" s="33">
        <f t="shared" si="26"/>
        <v>0</v>
      </c>
      <c r="AL32" s="33">
        <f t="shared" si="26"/>
        <v>0</v>
      </c>
      <c r="AM32" s="33">
        <f t="shared" si="26"/>
        <v>0</v>
      </c>
      <c r="AN32" s="33">
        <f t="shared" si="26"/>
        <v>0</v>
      </c>
      <c r="AO32" s="33">
        <f t="shared" si="26"/>
        <v>0</v>
      </c>
      <c r="AP32" s="33">
        <f t="shared" si="26"/>
        <v>0</v>
      </c>
      <c r="AQ32" s="33">
        <f t="shared" si="26"/>
        <v>0</v>
      </c>
      <c r="AR32" s="33">
        <f t="shared" ref="AR32:BK32" si="28">AQ32*(1-$G$4)</f>
        <v>0</v>
      </c>
      <c r="AS32" s="33">
        <f t="shared" si="28"/>
        <v>0</v>
      </c>
      <c r="AT32" s="33">
        <f t="shared" si="28"/>
        <v>0</v>
      </c>
      <c r="AU32" s="33">
        <f t="shared" si="28"/>
        <v>0</v>
      </c>
      <c r="AV32" s="33">
        <f t="shared" si="28"/>
        <v>0</v>
      </c>
      <c r="AW32" s="33">
        <f t="shared" si="28"/>
        <v>0</v>
      </c>
      <c r="AX32" s="33">
        <f t="shared" si="28"/>
        <v>0</v>
      </c>
      <c r="AY32" s="33">
        <f t="shared" si="28"/>
        <v>0</v>
      </c>
      <c r="AZ32" s="33">
        <f t="shared" si="28"/>
        <v>0</v>
      </c>
      <c r="BA32" s="33">
        <f t="shared" si="28"/>
        <v>0</v>
      </c>
      <c r="BB32" s="33">
        <f t="shared" si="28"/>
        <v>0</v>
      </c>
      <c r="BC32" s="33">
        <f t="shared" si="28"/>
        <v>0</v>
      </c>
      <c r="BD32" s="33">
        <f t="shared" si="28"/>
        <v>0</v>
      </c>
      <c r="BE32" s="33">
        <f t="shared" si="28"/>
        <v>0</v>
      </c>
      <c r="BF32" s="33">
        <f t="shared" si="28"/>
        <v>0</v>
      </c>
      <c r="BG32" s="33">
        <f t="shared" si="28"/>
        <v>0</v>
      </c>
      <c r="BH32" s="33">
        <f t="shared" si="28"/>
        <v>0</v>
      </c>
      <c r="BI32" s="33">
        <f t="shared" si="28"/>
        <v>0</v>
      </c>
      <c r="BJ32" s="33">
        <f t="shared" si="28"/>
        <v>0</v>
      </c>
      <c r="BK32" s="33">
        <f t="shared" si="28"/>
        <v>0</v>
      </c>
      <c r="BL32" t="str">
        <f t="shared" si="6"/>
        <v>15_RP</v>
      </c>
      <c r="BM32" t="str">
        <f t="shared" si="7"/>
        <v>d_nonenergy_8_1_natural_gas</v>
      </c>
      <c r="BP32" s="4">
        <f t="shared" si="8"/>
        <v>0</v>
      </c>
      <c r="BQ32" s="4">
        <f t="shared" si="9"/>
        <v>0</v>
      </c>
      <c r="BR32" s="4" cm="1">
        <f t="array" ref="BR32">L32*INDEX(prod_est,$H32+$I32-1,MATCH(BR$14,$BQ$14:$DQ$14,0))</f>
        <v>0</v>
      </c>
      <c r="BS32" s="4" cm="1">
        <f t="array" ref="BS32">M32*INDEX(prod_est,$H32+$I32-1,MATCH(BS$14,$BQ$14:$DQ$14,0))</f>
        <v>0</v>
      </c>
      <c r="BT32" s="4" cm="1">
        <f t="array" ref="BT32">N32*INDEX(prod_est,$H32+$I32-1,MATCH(BT$14,$BQ$14:$DQ$14,0))</f>
        <v>0</v>
      </c>
      <c r="BU32" s="4" cm="1">
        <f t="array" ref="BU32">O32*INDEX(prod_est,$H32+$I32-1,MATCH(BU$14,$BQ$14:$DQ$14,0))</f>
        <v>0</v>
      </c>
      <c r="BV32" s="4" cm="1">
        <f t="array" ref="BV32">P32*INDEX(prod_est,$H32+$I32-1,MATCH(BV$14,$BQ$14:$DQ$14,0))</f>
        <v>0</v>
      </c>
      <c r="BW32" s="4" cm="1">
        <f t="array" ref="BW32">Q32*INDEX(prod_est,$H32+$I32-1,MATCH(BW$14,$BQ$14:$DQ$14,0))</f>
        <v>0</v>
      </c>
      <c r="BX32" s="4" cm="1">
        <f t="array" ref="BX32">R32*INDEX(prod_est,$H32+$I32-1,MATCH(BX$14,$BQ$14:$DQ$14,0))</f>
        <v>0</v>
      </c>
      <c r="BY32" s="4" cm="1">
        <f t="array" ref="BY32">S32*INDEX(prod_est,$H32+$I32-1,MATCH(BY$14,$BQ$14:$DQ$14,0))</f>
        <v>0</v>
      </c>
      <c r="BZ32" s="4" cm="1">
        <f t="array" ref="BZ32">T32*INDEX(prod_est,$H32+$I32-1,MATCH(BZ$14,$BQ$14:$DQ$14,0))</f>
        <v>0</v>
      </c>
      <c r="CA32" s="4" cm="1">
        <f t="array" ref="CA32">U32*INDEX(prod_est,$H32+$I32-1,MATCH(CA$14,$BQ$14:$DQ$14,0))</f>
        <v>0</v>
      </c>
      <c r="CB32" s="4" cm="1">
        <f t="array" ref="CB32">V32*INDEX(prod_est,$H32+$I32-1,MATCH(CB$14,$BQ$14:$DQ$14,0))</f>
        <v>0</v>
      </c>
      <c r="CC32" s="4" cm="1">
        <f t="array" ref="CC32">W32*INDEX(prod_est,$H32+$I32-1,MATCH(CC$14,$BQ$14:$DQ$14,0))</f>
        <v>0</v>
      </c>
      <c r="CD32" s="4" cm="1">
        <f t="array" ref="CD32">X32*INDEX(prod_est,$H32+$I32-1,MATCH(CD$14,$BQ$14:$DQ$14,0))</f>
        <v>0</v>
      </c>
      <c r="CE32" s="4" cm="1">
        <f t="array" ref="CE32">Y32*INDEX(prod_est,$H32+$I32-1,MATCH(CE$14,$BQ$14:$DQ$14,0))</f>
        <v>0</v>
      </c>
      <c r="CF32" s="4" cm="1">
        <f t="array" ref="CF32">Z32*INDEX(prod_est,$H32+$I32-1,MATCH(CF$14,$BQ$14:$DQ$14,0))</f>
        <v>0</v>
      </c>
      <c r="CG32" s="4" cm="1">
        <f t="array" ref="CG32">AA32*INDEX(prod_est,$H32+$I32-1,MATCH(CG$14,$BQ$14:$DQ$14,0))</f>
        <v>0</v>
      </c>
      <c r="CH32" s="4" cm="1">
        <f t="array" ref="CH32">AB32*INDEX(prod_est,$H32+$I32-1,MATCH(CH$14,$BQ$14:$DQ$14,0))</f>
        <v>0</v>
      </c>
      <c r="CI32" s="4" cm="1">
        <f t="array" ref="CI32">AC32*INDEX(prod_est,$H32+$I32-1,MATCH(CI$14,$BQ$14:$DQ$14,0))</f>
        <v>0</v>
      </c>
      <c r="CJ32" s="4" cm="1">
        <f t="array" ref="CJ32">AD32*INDEX(prod_est,$H32+$I32-1,MATCH(CJ$14,$BQ$14:$DQ$14,0))</f>
        <v>0</v>
      </c>
      <c r="CK32" s="4" cm="1">
        <f t="array" ref="CK32">AE32*INDEX(prod_est,$H32+$I32-1,MATCH(CK$14,$BQ$14:$DQ$14,0))</f>
        <v>0</v>
      </c>
      <c r="CL32" s="4" cm="1">
        <f t="array" ref="CL32">AF32*INDEX(prod_est,$H32+$I32-1,MATCH(CL$14,$BQ$14:$DQ$14,0))</f>
        <v>0</v>
      </c>
      <c r="CM32" s="4" cm="1">
        <f t="array" ref="CM32">AG32*INDEX(prod_est,$H32+$I32-1,MATCH(CM$14,$BQ$14:$DQ$14,0))</f>
        <v>0</v>
      </c>
      <c r="CN32" s="4" cm="1">
        <f t="array" ref="CN32">AH32*INDEX(prod_est,$H32+$I32-1,MATCH(CN$14,$BQ$14:$DQ$14,0))</f>
        <v>0</v>
      </c>
      <c r="CO32" s="4" cm="1">
        <f t="array" ref="CO32">AI32*INDEX(prod_est,$H32+$I32-1,MATCH(CO$14,$BQ$14:$DQ$14,0))</f>
        <v>0</v>
      </c>
      <c r="CP32" s="4" cm="1">
        <f t="array" ref="CP32">AJ32*INDEX(prod_est,$H32+$I32-1,MATCH(CP$14,$BQ$14:$DQ$14,0))</f>
        <v>0</v>
      </c>
      <c r="CQ32" s="4" cm="1">
        <f t="array" ref="CQ32">AK32*INDEX(prod_est,$H32+$I32-1,MATCH(CQ$14,$BQ$14:$DQ$14,0))</f>
        <v>0</v>
      </c>
      <c r="CR32" s="4" cm="1">
        <f t="array" ref="CR32">AL32*INDEX(prod_est,$H32+$I32-1,MATCH(CR$14,$BQ$14:$DQ$14,0))</f>
        <v>0</v>
      </c>
      <c r="CS32" s="4" cm="1">
        <f t="array" ref="CS32">AM32*INDEX(prod_est,$H32+$I32-1,MATCH(CS$14,$BQ$14:$DQ$14,0))</f>
        <v>0</v>
      </c>
      <c r="CT32" s="4" cm="1">
        <f t="array" ref="CT32">AN32*INDEX(prod_est,$H32+$I32-1,MATCH(CT$14,$BQ$14:$DQ$14,0))</f>
        <v>0</v>
      </c>
      <c r="CU32" s="4" cm="1">
        <f t="array" ref="CU32">AO32*INDEX(prod_est,$H32+$I32-1,MATCH(CU$14,$BQ$14:$DQ$14,0))</f>
        <v>0</v>
      </c>
      <c r="CV32" s="4" cm="1">
        <f t="array" ref="CV32">AP32*INDEX(prod_est,$H32+$I32-1,MATCH(CV$14,$BQ$14:$DQ$14,0))</f>
        <v>0</v>
      </c>
      <c r="CW32" s="4" cm="1">
        <f t="array" ref="CW32">AQ32*INDEX(prod_est,$H32+$I32-1,MATCH(CW$14,$BQ$14:$DQ$14,0))</f>
        <v>0</v>
      </c>
      <c r="CX32" s="4" cm="1">
        <f t="array" ref="CX32">AR32*INDEX(prod_est,$H32+$I32-1,MATCH(CX$14,$BQ$14:$DQ$14,0))</f>
        <v>0</v>
      </c>
      <c r="CY32" s="4" cm="1">
        <f t="array" ref="CY32">AS32*INDEX(prod_est,$H32+$I32-1,MATCH(CY$14,$BQ$14:$DQ$14,0))</f>
        <v>0</v>
      </c>
      <c r="CZ32" s="4" cm="1">
        <f t="array" ref="CZ32">AT32*INDEX(prod_est,$H32+$I32-1,MATCH(CZ$14,$BQ$14:$DQ$14,0))</f>
        <v>0</v>
      </c>
      <c r="DA32" s="4" cm="1">
        <f t="array" ref="DA32">AU32*INDEX(prod_est,$H32+$I32-1,MATCH(DA$14,$BQ$14:$DQ$14,0))</f>
        <v>0</v>
      </c>
      <c r="DB32" s="4" cm="1">
        <f t="array" ref="DB32">AV32*INDEX(prod_est,$H32+$I32-1,MATCH(DB$14,$BQ$14:$DQ$14,0))</f>
        <v>0</v>
      </c>
      <c r="DC32" s="4" cm="1">
        <f t="array" ref="DC32">AW32*INDEX(prod_est,$H32+$I32-1,MATCH(DC$14,$BQ$14:$DQ$14,0))</f>
        <v>0</v>
      </c>
      <c r="DD32" s="4" cm="1">
        <f t="array" ref="DD32">AX32*INDEX(prod_est,$H32+$I32-1,MATCH(DD$14,$BQ$14:$DQ$14,0))</f>
        <v>0</v>
      </c>
      <c r="DE32" s="4" cm="1">
        <f t="array" ref="DE32">AY32*INDEX(prod_est,$H32+$I32-1,MATCH(DE$14,$BQ$14:$DQ$14,0))</f>
        <v>0</v>
      </c>
      <c r="DF32" s="4" cm="1">
        <f t="array" ref="DF32">AZ32*INDEX(prod_est,$H32+$I32-1,MATCH(DF$14,$BQ$14:$DQ$14,0))</f>
        <v>0</v>
      </c>
      <c r="DG32" s="4" cm="1">
        <f t="array" ref="DG32">BA32*INDEX(prod_est,$H32+$I32-1,MATCH(DG$14,$BQ$14:$DQ$14,0))</f>
        <v>0</v>
      </c>
      <c r="DH32" s="4" cm="1">
        <f t="array" ref="DH32">BB32*INDEX(prod_est,$H32+$I32-1,MATCH(DH$14,$BQ$14:$DQ$14,0))</f>
        <v>0</v>
      </c>
      <c r="DI32" s="4" cm="1">
        <f t="array" ref="DI32">BC32*INDEX(prod_est,$H32+$I32-1,MATCH(DI$14,$BQ$14:$DQ$14,0))</f>
        <v>0</v>
      </c>
      <c r="DJ32" s="4" cm="1">
        <f t="array" ref="DJ32">BD32*INDEX(prod_est,$H32+$I32-1,MATCH(DJ$14,$BQ$14:$DQ$14,0))</f>
        <v>0</v>
      </c>
      <c r="DK32" s="4" cm="1">
        <f t="array" ref="DK32">BE32*INDEX(prod_est,$H32+$I32-1,MATCH(DK$14,$BQ$14:$DQ$14,0))</f>
        <v>0</v>
      </c>
      <c r="DL32" s="4" cm="1">
        <f t="array" ref="DL32">BF32*INDEX(prod_est,$H32+$I32-1,MATCH(DL$14,$BQ$14:$DQ$14,0))</f>
        <v>0</v>
      </c>
      <c r="DM32" s="4" cm="1">
        <f t="array" ref="DM32">BG32*INDEX(prod_est,$H32+$I32-1,MATCH(DM$14,$BQ$14:$DQ$14,0))</f>
        <v>0</v>
      </c>
      <c r="DN32" s="4" cm="1">
        <f t="array" ref="DN32">BH32*INDEX(prod_est,$H32+$I32-1,MATCH(DN$14,$BQ$14:$DQ$14,0))</f>
        <v>0</v>
      </c>
      <c r="DO32" s="4" cm="1">
        <f t="array" ref="DO32">BI32*INDEX(prod_est,$H32+$I32-1,MATCH(DO$14,$BQ$14:$DQ$14,0))</f>
        <v>0</v>
      </c>
      <c r="DP32" s="4" cm="1">
        <f t="array" ref="DP32">BJ32*INDEX(prod_est,$H32+$I32-1,MATCH(DP$14,$BQ$14:$DQ$14,0))</f>
        <v>0</v>
      </c>
      <c r="DQ32" s="4" cm="1">
        <f t="array" ref="DQ32">BK32*INDEX(prod_est,$H32+$I32-1,MATCH(DQ$14,$BQ$14:$DQ$14,0))</f>
        <v>0</v>
      </c>
    </row>
    <row r="33" spans="1:121" x14ac:dyDescent="0.25">
      <c r="A33" t="s">
        <v>51</v>
      </c>
      <c r="B33" t="s">
        <v>23</v>
      </c>
      <c r="C33" t="s">
        <v>62</v>
      </c>
      <c r="D33" t="s">
        <v>172</v>
      </c>
      <c r="E33" s="46" t="s">
        <v>37</v>
      </c>
      <c r="F33" s="4">
        <v>0</v>
      </c>
      <c r="G33" s="4">
        <v>0</v>
      </c>
      <c r="H33">
        <f>MATCH(A33,Production_est!$A$4:$A$339,0)</f>
        <v>225</v>
      </c>
      <c r="I33">
        <f>IFERROR(MATCH(E33,Production_est!$D$4:$D$339,0),"-")</f>
        <v>3</v>
      </c>
      <c r="J33" s="4" cm="1">
        <f t="array" ref="J33">IFERROR(INDEX(Production_est!$E$4:$E$339,I33+H33-1),"-")</f>
        <v>900.64</v>
      </c>
      <c r="K33" s="33">
        <f t="shared" si="3"/>
        <v>0</v>
      </c>
      <c r="L33" s="33">
        <f t="shared" si="26"/>
        <v>0</v>
      </c>
      <c r="M33" s="33">
        <f t="shared" si="26"/>
        <v>0</v>
      </c>
      <c r="N33" s="33">
        <f t="shared" si="26"/>
        <v>0</v>
      </c>
      <c r="O33" s="33">
        <f t="shared" si="26"/>
        <v>0</v>
      </c>
      <c r="P33" s="33">
        <f t="shared" si="26"/>
        <v>0</v>
      </c>
      <c r="Q33" s="33">
        <f t="shared" si="26"/>
        <v>0</v>
      </c>
      <c r="R33" s="33">
        <f t="shared" si="26"/>
        <v>0</v>
      </c>
      <c r="S33" s="33">
        <f t="shared" si="26"/>
        <v>0</v>
      </c>
      <c r="T33" s="33">
        <f t="shared" si="26"/>
        <v>0</v>
      </c>
      <c r="U33" s="33">
        <f t="shared" si="26"/>
        <v>0</v>
      </c>
      <c r="V33" s="33">
        <f t="shared" si="26"/>
        <v>0</v>
      </c>
      <c r="W33" s="33">
        <f t="shared" si="26"/>
        <v>0</v>
      </c>
      <c r="X33" s="33">
        <f t="shared" si="26"/>
        <v>0</v>
      </c>
      <c r="Y33" s="33">
        <f t="shared" si="26"/>
        <v>0</v>
      </c>
      <c r="Z33" s="33">
        <f t="shared" si="26"/>
        <v>0</v>
      </c>
      <c r="AA33" s="33">
        <f t="shared" si="26"/>
        <v>0</v>
      </c>
      <c r="AB33" s="33">
        <f t="shared" si="26"/>
        <v>0</v>
      </c>
      <c r="AC33" s="33">
        <f t="shared" si="26"/>
        <v>0</v>
      </c>
      <c r="AD33" s="33">
        <f t="shared" si="26"/>
        <v>0</v>
      </c>
      <c r="AE33" s="33">
        <f t="shared" si="26"/>
        <v>0</v>
      </c>
      <c r="AF33" s="33">
        <f t="shared" si="26"/>
        <v>0</v>
      </c>
      <c r="AG33" s="33">
        <f t="shared" si="26"/>
        <v>0</v>
      </c>
      <c r="AH33" s="33">
        <f t="shared" si="26"/>
        <v>0</v>
      </c>
      <c r="AI33" s="33">
        <f t="shared" si="26"/>
        <v>0</v>
      </c>
      <c r="AJ33" s="33">
        <f t="shared" si="26"/>
        <v>0</v>
      </c>
      <c r="AK33" s="33">
        <f t="shared" si="26"/>
        <v>0</v>
      </c>
      <c r="AL33" s="33">
        <f t="shared" si="26"/>
        <v>0</v>
      </c>
      <c r="AM33" s="33">
        <f t="shared" si="26"/>
        <v>0</v>
      </c>
      <c r="AN33" s="33">
        <f t="shared" si="26"/>
        <v>0</v>
      </c>
      <c r="AO33" s="33">
        <f t="shared" si="26"/>
        <v>0</v>
      </c>
      <c r="AP33" s="33">
        <f t="shared" si="26"/>
        <v>0</v>
      </c>
      <c r="AQ33" s="33">
        <f t="shared" si="26"/>
        <v>0</v>
      </c>
      <c r="AR33" s="33">
        <f t="shared" ref="AR33:BK33" si="29">AQ33*(1-$G$4)</f>
        <v>0</v>
      </c>
      <c r="AS33" s="33">
        <f t="shared" si="29"/>
        <v>0</v>
      </c>
      <c r="AT33" s="33">
        <f t="shared" si="29"/>
        <v>0</v>
      </c>
      <c r="AU33" s="33">
        <f t="shared" si="29"/>
        <v>0</v>
      </c>
      <c r="AV33" s="33">
        <f t="shared" si="29"/>
        <v>0</v>
      </c>
      <c r="AW33" s="33">
        <f t="shared" si="29"/>
        <v>0</v>
      </c>
      <c r="AX33" s="33">
        <f t="shared" si="29"/>
        <v>0</v>
      </c>
      <c r="AY33" s="33">
        <f t="shared" si="29"/>
        <v>0</v>
      </c>
      <c r="AZ33" s="33">
        <f t="shared" si="29"/>
        <v>0</v>
      </c>
      <c r="BA33" s="33">
        <f t="shared" si="29"/>
        <v>0</v>
      </c>
      <c r="BB33" s="33">
        <f t="shared" si="29"/>
        <v>0</v>
      </c>
      <c r="BC33" s="33">
        <f t="shared" si="29"/>
        <v>0</v>
      </c>
      <c r="BD33" s="33">
        <f t="shared" si="29"/>
        <v>0</v>
      </c>
      <c r="BE33" s="33">
        <f t="shared" si="29"/>
        <v>0</v>
      </c>
      <c r="BF33" s="33">
        <f t="shared" si="29"/>
        <v>0</v>
      </c>
      <c r="BG33" s="33">
        <f t="shared" si="29"/>
        <v>0</v>
      </c>
      <c r="BH33" s="33">
        <f t="shared" si="29"/>
        <v>0</v>
      </c>
      <c r="BI33" s="33">
        <f t="shared" si="29"/>
        <v>0</v>
      </c>
      <c r="BJ33" s="33">
        <f t="shared" si="29"/>
        <v>0</v>
      </c>
      <c r="BK33" s="33">
        <f t="shared" si="29"/>
        <v>0</v>
      </c>
      <c r="BL33" t="str">
        <f t="shared" si="6"/>
        <v>15_RP</v>
      </c>
      <c r="BM33" t="str">
        <f t="shared" si="7"/>
        <v>d_nonenergy_15_1_fwood_wwaste</v>
      </c>
      <c r="BP33" s="4">
        <f t="shared" si="8"/>
        <v>0</v>
      </c>
      <c r="BQ33" s="4">
        <f t="shared" si="9"/>
        <v>0</v>
      </c>
      <c r="BR33" s="4" cm="1">
        <f t="array" ref="BR33">L33*INDEX(prod_est,$H33+$I33-1,MATCH(BR$14,$BQ$14:$DQ$14,0))</f>
        <v>0</v>
      </c>
      <c r="BS33" s="4" cm="1">
        <f t="array" ref="BS33">M33*INDEX(prod_est,$H33+$I33-1,MATCH(BS$14,$BQ$14:$DQ$14,0))</f>
        <v>0</v>
      </c>
      <c r="BT33" s="4" cm="1">
        <f t="array" ref="BT33">N33*INDEX(prod_est,$H33+$I33-1,MATCH(BT$14,$BQ$14:$DQ$14,0))</f>
        <v>0</v>
      </c>
      <c r="BU33" s="4" cm="1">
        <f t="array" ref="BU33">O33*INDEX(prod_est,$H33+$I33-1,MATCH(BU$14,$BQ$14:$DQ$14,0))</f>
        <v>0</v>
      </c>
      <c r="BV33" s="4" cm="1">
        <f t="array" ref="BV33">P33*INDEX(prod_est,$H33+$I33-1,MATCH(BV$14,$BQ$14:$DQ$14,0))</f>
        <v>0</v>
      </c>
      <c r="BW33" s="4" cm="1">
        <f t="array" ref="BW33">Q33*INDEX(prod_est,$H33+$I33-1,MATCH(BW$14,$BQ$14:$DQ$14,0))</f>
        <v>0</v>
      </c>
      <c r="BX33" s="4" cm="1">
        <f t="array" ref="BX33">R33*INDEX(prod_est,$H33+$I33-1,MATCH(BX$14,$BQ$14:$DQ$14,0))</f>
        <v>0</v>
      </c>
      <c r="BY33" s="4" cm="1">
        <f t="array" ref="BY33">S33*INDEX(prod_est,$H33+$I33-1,MATCH(BY$14,$BQ$14:$DQ$14,0))</f>
        <v>0</v>
      </c>
      <c r="BZ33" s="4" cm="1">
        <f t="array" ref="BZ33">T33*INDEX(prod_est,$H33+$I33-1,MATCH(BZ$14,$BQ$14:$DQ$14,0))</f>
        <v>0</v>
      </c>
      <c r="CA33" s="4" cm="1">
        <f t="array" ref="CA33">U33*INDEX(prod_est,$H33+$I33-1,MATCH(CA$14,$BQ$14:$DQ$14,0))</f>
        <v>0</v>
      </c>
      <c r="CB33" s="4" cm="1">
        <f t="array" ref="CB33">V33*INDEX(prod_est,$H33+$I33-1,MATCH(CB$14,$BQ$14:$DQ$14,0))</f>
        <v>0</v>
      </c>
      <c r="CC33" s="4" cm="1">
        <f t="array" ref="CC33">W33*INDEX(prod_est,$H33+$I33-1,MATCH(CC$14,$BQ$14:$DQ$14,0))</f>
        <v>0</v>
      </c>
      <c r="CD33" s="4" cm="1">
        <f t="array" ref="CD33">X33*INDEX(prod_est,$H33+$I33-1,MATCH(CD$14,$BQ$14:$DQ$14,0))</f>
        <v>0</v>
      </c>
      <c r="CE33" s="4" cm="1">
        <f t="array" ref="CE33">Y33*INDEX(prod_est,$H33+$I33-1,MATCH(CE$14,$BQ$14:$DQ$14,0))</f>
        <v>0</v>
      </c>
      <c r="CF33" s="4" cm="1">
        <f t="array" ref="CF33">Z33*INDEX(prod_est,$H33+$I33-1,MATCH(CF$14,$BQ$14:$DQ$14,0))</f>
        <v>0</v>
      </c>
      <c r="CG33" s="4" cm="1">
        <f t="array" ref="CG33">AA33*INDEX(prod_est,$H33+$I33-1,MATCH(CG$14,$BQ$14:$DQ$14,0))</f>
        <v>0</v>
      </c>
      <c r="CH33" s="4" cm="1">
        <f t="array" ref="CH33">AB33*INDEX(prod_est,$H33+$I33-1,MATCH(CH$14,$BQ$14:$DQ$14,0))</f>
        <v>0</v>
      </c>
      <c r="CI33" s="4" cm="1">
        <f t="array" ref="CI33">AC33*INDEX(prod_est,$H33+$I33-1,MATCH(CI$14,$BQ$14:$DQ$14,0))</f>
        <v>0</v>
      </c>
      <c r="CJ33" s="4" cm="1">
        <f t="array" ref="CJ33">AD33*INDEX(prod_est,$H33+$I33-1,MATCH(CJ$14,$BQ$14:$DQ$14,0))</f>
        <v>0</v>
      </c>
      <c r="CK33" s="4" cm="1">
        <f t="array" ref="CK33">AE33*INDEX(prod_est,$H33+$I33-1,MATCH(CK$14,$BQ$14:$DQ$14,0))</f>
        <v>0</v>
      </c>
      <c r="CL33" s="4" cm="1">
        <f t="array" ref="CL33">AF33*INDEX(prod_est,$H33+$I33-1,MATCH(CL$14,$BQ$14:$DQ$14,0))</f>
        <v>0</v>
      </c>
      <c r="CM33" s="4" cm="1">
        <f t="array" ref="CM33">AG33*INDEX(prod_est,$H33+$I33-1,MATCH(CM$14,$BQ$14:$DQ$14,0))</f>
        <v>0</v>
      </c>
      <c r="CN33" s="4" cm="1">
        <f t="array" ref="CN33">AH33*INDEX(prod_est,$H33+$I33-1,MATCH(CN$14,$BQ$14:$DQ$14,0))</f>
        <v>0</v>
      </c>
      <c r="CO33" s="4" cm="1">
        <f t="array" ref="CO33">AI33*INDEX(prod_est,$H33+$I33-1,MATCH(CO$14,$BQ$14:$DQ$14,0))</f>
        <v>0</v>
      </c>
      <c r="CP33" s="4" cm="1">
        <f t="array" ref="CP33">AJ33*INDEX(prod_est,$H33+$I33-1,MATCH(CP$14,$BQ$14:$DQ$14,0))</f>
        <v>0</v>
      </c>
      <c r="CQ33" s="4" cm="1">
        <f t="array" ref="CQ33">AK33*INDEX(prod_est,$H33+$I33-1,MATCH(CQ$14,$BQ$14:$DQ$14,0))</f>
        <v>0</v>
      </c>
      <c r="CR33" s="4" cm="1">
        <f t="array" ref="CR33">AL33*INDEX(prod_est,$H33+$I33-1,MATCH(CR$14,$BQ$14:$DQ$14,0))</f>
        <v>0</v>
      </c>
      <c r="CS33" s="4" cm="1">
        <f t="array" ref="CS33">AM33*INDEX(prod_est,$H33+$I33-1,MATCH(CS$14,$BQ$14:$DQ$14,0))</f>
        <v>0</v>
      </c>
      <c r="CT33" s="4" cm="1">
        <f t="array" ref="CT33">AN33*INDEX(prod_est,$H33+$I33-1,MATCH(CT$14,$BQ$14:$DQ$14,0))</f>
        <v>0</v>
      </c>
      <c r="CU33" s="4" cm="1">
        <f t="array" ref="CU33">AO33*INDEX(prod_est,$H33+$I33-1,MATCH(CU$14,$BQ$14:$DQ$14,0))</f>
        <v>0</v>
      </c>
      <c r="CV33" s="4" cm="1">
        <f t="array" ref="CV33">AP33*INDEX(prod_est,$H33+$I33-1,MATCH(CV$14,$BQ$14:$DQ$14,0))</f>
        <v>0</v>
      </c>
      <c r="CW33" s="4" cm="1">
        <f t="array" ref="CW33">AQ33*INDEX(prod_est,$H33+$I33-1,MATCH(CW$14,$BQ$14:$DQ$14,0))</f>
        <v>0</v>
      </c>
      <c r="CX33" s="4" cm="1">
        <f t="array" ref="CX33">AR33*INDEX(prod_est,$H33+$I33-1,MATCH(CX$14,$BQ$14:$DQ$14,0))</f>
        <v>0</v>
      </c>
      <c r="CY33" s="4" cm="1">
        <f t="array" ref="CY33">AS33*INDEX(prod_est,$H33+$I33-1,MATCH(CY$14,$BQ$14:$DQ$14,0))</f>
        <v>0</v>
      </c>
      <c r="CZ33" s="4" cm="1">
        <f t="array" ref="CZ33">AT33*INDEX(prod_est,$H33+$I33-1,MATCH(CZ$14,$BQ$14:$DQ$14,0))</f>
        <v>0</v>
      </c>
      <c r="DA33" s="4" cm="1">
        <f t="array" ref="DA33">AU33*INDEX(prod_est,$H33+$I33-1,MATCH(DA$14,$BQ$14:$DQ$14,0))</f>
        <v>0</v>
      </c>
      <c r="DB33" s="4" cm="1">
        <f t="array" ref="DB33">AV33*INDEX(prod_est,$H33+$I33-1,MATCH(DB$14,$BQ$14:$DQ$14,0))</f>
        <v>0</v>
      </c>
      <c r="DC33" s="4" cm="1">
        <f t="array" ref="DC33">AW33*INDEX(prod_est,$H33+$I33-1,MATCH(DC$14,$BQ$14:$DQ$14,0))</f>
        <v>0</v>
      </c>
      <c r="DD33" s="4" cm="1">
        <f t="array" ref="DD33">AX33*INDEX(prod_est,$H33+$I33-1,MATCH(DD$14,$BQ$14:$DQ$14,0))</f>
        <v>0</v>
      </c>
      <c r="DE33" s="4" cm="1">
        <f t="array" ref="DE33">AY33*INDEX(prod_est,$H33+$I33-1,MATCH(DE$14,$BQ$14:$DQ$14,0))</f>
        <v>0</v>
      </c>
      <c r="DF33" s="4" cm="1">
        <f t="array" ref="DF33">AZ33*INDEX(prod_est,$H33+$I33-1,MATCH(DF$14,$BQ$14:$DQ$14,0))</f>
        <v>0</v>
      </c>
      <c r="DG33" s="4" cm="1">
        <f t="array" ref="DG33">BA33*INDEX(prod_est,$H33+$I33-1,MATCH(DG$14,$BQ$14:$DQ$14,0))</f>
        <v>0</v>
      </c>
      <c r="DH33" s="4" cm="1">
        <f t="array" ref="DH33">BB33*INDEX(prod_est,$H33+$I33-1,MATCH(DH$14,$BQ$14:$DQ$14,0))</f>
        <v>0</v>
      </c>
      <c r="DI33" s="4" cm="1">
        <f t="array" ref="DI33">BC33*INDEX(prod_est,$H33+$I33-1,MATCH(DI$14,$BQ$14:$DQ$14,0))</f>
        <v>0</v>
      </c>
      <c r="DJ33" s="4" cm="1">
        <f t="array" ref="DJ33">BD33*INDEX(prod_est,$H33+$I33-1,MATCH(DJ$14,$BQ$14:$DQ$14,0))</f>
        <v>0</v>
      </c>
      <c r="DK33" s="4" cm="1">
        <f t="array" ref="DK33">BE33*INDEX(prod_est,$H33+$I33-1,MATCH(DK$14,$BQ$14:$DQ$14,0))</f>
        <v>0</v>
      </c>
      <c r="DL33" s="4" cm="1">
        <f t="array" ref="DL33">BF33*INDEX(prod_est,$H33+$I33-1,MATCH(DL$14,$BQ$14:$DQ$14,0))</f>
        <v>0</v>
      </c>
      <c r="DM33" s="4" cm="1">
        <f t="array" ref="DM33">BG33*INDEX(prod_est,$H33+$I33-1,MATCH(DM$14,$BQ$14:$DQ$14,0))</f>
        <v>0</v>
      </c>
      <c r="DN33" s="4" cm="1">
        <f t="array" ref="DN33">BH33*INDEX(prod_est,$H33+$I33-1,MATCH(DN$14,$BQ$14:$DQ$14,0))</f>
        <v>0</v>
      </c>
      <c r="DO33" s="4" cm="1">
        <f t="array" ref="DO33">BI33*INDEX(prod_est,$H33+$I33-1,MATCH(DO$14,$BQ$14:$DQ$14,0))</f>
        <v>0</v>
      </c>
      <c r="DP33" s="4" cm="1">
        <f t="array" ref="DP33">BJ33*INDEX(prod_est,$H33+$I33-1,MATCH(DP$14,$BQ$14:$DQ$14,0))</f>
        <v>0</v>
      </c>
      <c r="DQ33" s="4" cm="1">
        <f t="array" ref="DQ33">BK33*INDEX(prod_est,$H33+$I33-1,MATCH(DQ$14,$BQ$14:$DQ$14,0))</f>
        <v>0</v>
      </c>
    </row>
    <row r="34" spans="1:121" x14ac:dyDescent="0.25">
      <c r="A34" t="s">
        <v>51</v>
      </c>
      <c r="B34" t="s">
        <v>24</v>
      </c>
      <c r="C34" t="s">
        <v>24</v>
      </c>
      <c r="D34" t="s">
        <v>172</v>
      </c>
      <c r="E34" s="46" t="s">
        <v>37</v>
      </c>
      <c r="F34" s="4">
        <v>0</v>
      </c>
      <c r="G34" s="4">
        <v>0</v>
      </c>
      <c r="H34">
        <f>MATCH(A34,Production_est!$A$4:$A$339,0)</f>
        <v>225</v>
      </c>
      <c r="I34">
        <f>IFERROR(MATCH(E34,Production_est!$D$4:$D$339,0),"-")</f>
        <v>3</v>
      </c>
      <c r="J34" s="4" cm="1">
        <f t="array" ref="J34">IFERROR(INDEX(Production_est!$E$4:$E$339,I34+H34-1),"-")</f>
        <v>900.64</v>
      </c>
      <c r="K34" s="33">
        <f t="shared" si="3"/>
        <v>0</v>
      </c>
      <c r="L34" s="33">
        <f t="shared" si="26"/>
        <v>0</v>
      </c>
      <c r="M34" s="33">
        <f t="shared" si="26"/>
        <v>0</v>
      </c>
      <c r="N34" s="33">
        <f t="shared" si="26"/>
        <v>0</v>
      </c>
      <c r="O34" s="33">
        <f t="shared" si="26"/>
        <v>0</v>
      </c>
      <c r="P34" s="33">
        <f t="shared" si="26"/>
        <v>0</v>
      </c>
      <c r="Q34" s="33">
        <f t="shared" si="26"/>
        <v>0</v>
      </c>
      <c r="R34" s="33">
        <f t="shared" si="26"/>
        <v>0</v>
      </c>
      <c r="S34" s="33">
        <f t="shared" si="26"/>
        <v>0</v>
      </c>
      <c r="T34" s="33">
        <f t="shared" si="26"/>
        <v>0</v>
      </c>
      <c r="U34" s="33">
        <f t="shared" si="26"/>
        <v>0</v>
      </c>
      <c r="V34" s="33">
        <f t="shared" si="26"/>
        <v>0</v>
      </c>
      <c r="W34" s="33">
        <f t="shared" si="26"/>
        <v>0</v>
      </c>
      <c r="X34" s="33">
        <f t="shared" si="26"/>
        <v>0</v>
      </c>
      <c r="Y34" s="33">
        <f t="shared" si="26"/>
        <v>0</v>
      </c>
      <c r="Z34" s="33">
        <f t="shared" si="26"/>
        <v>0</v>
      </c>
      <c r="AA34" s="33">
        <f t="shared" si="26"/>
        <v>0</v>
      </c>
      <c r="AB34" s="33">
        <f t="shared" si="26"/>
        <v>0</v>
      </c>
      <c r="AC34" s="33">
        <f t="shared" si="26"/>
        <v>0</v>
      </c>
      <c r="AD34" s="33">
        <f t="shared" si="26"/>
        <v>0</v>
      </c>
      <c r="AE34" s="33">
        <f t="shared" si="26"/>
        <v>0</v>
      </c>
      <c r="AF34" s="33">
        <f t="shared" si="26"/>
        <v>0</v>
      </c>
      <c r="AG34" s="33">
        <f t="shared" si="26"/>
        <v>0</v>
      </c>
      <c r="AH34" s="33">
        <f t="shared" si="26"/>
        <v>0</v>
      </c>
      <c r="AI34" s="33">
        <f t="shared" si="26"/>
        <v>0</v>
      </c>
      <c r="AJ34" s="33">
        <f t="shared" si="26"/>
        <v>0</v>
      </c>
      <c r="AK34" s="33">
        <f t="shared" si="26"/>
        <v>0</v>
      </c>
      <c r="AL34" s="33">
        <f t="shared" si="26"/>
        <v>0</v>
      </c>
      <c r="AM34" s="33">
        <f t="shared" si="26"/>
        <v>0</v>
      </c>
      <c r="AN34" s="33">
        <f t="shared" si="26"/>
        <v>0</v>
      </c>
      <c r="AO34" s="33">
        <f t="shared" si="26"/>
        <v>0</v>
      </c>
      <c r="AP34" s="33">
        <f t="shared" si="26"/>
        <v>0</v>
      </c>
      <c r="AQ34" s="33">
        <f t="shared" si="26"/>
        <v>0</v>
      </c>
      <c r="AR34" s="33">
        <f t="shared" ref="AR34:BK34" si="30">AQ34*(1-$G$4)</f>
        <v>0</v>
      </c>
      <c r="AS34" s="33">
        <f t="shared" si="30"/>
        <v>0</v>
      </c>
      <c r="AT34" s="33">
        <f t="shared" si="30"/>
        <v>0</v>
      </c>
      <c r="AU34" s="33">
        <f t="shared" si="30"/>
        <v>0</v>
      </c>
      <c r="AV34" s="33">
        <f t="shared" si="30"/>
        <v>0</v>
      </c>
      <c r="AW34" s="33">
        <f t="shared" si="30"/>
        <v>0</v>
      </c>
      <c r="AX34" s="33">
        <f t="shared" si="30"/>
        <v>0</v>
      </c>
      <c r="AY34" s="33">
        <f t="shared" si="30"/>
        <v>0</v>
      </c>
      <c r="AZ34" s="33">
        <f t="shared" si="30"/>
        <v>0</v>
      </c>
      <c r="BA34" s="33">
        <f t="shared" si="30"/>
        <v>0</v>
      </c>
      <c r="BB34" s="33">
        <f t="shared" si="30"/>
        <v>0</v>
      </c>
      <c r="BC34" s="33">
        <f t="shared" si="30"/>
        <v>0</v>
      </c>
      <c r="BD34" s="33">
        <f t="shared" si="30"/>
        <v>0</v>
      </c>
      <c r="BE34" s="33">
        <f t="shared" si="30"/>
        <v>0</v>
      </c>
      <c r="BF34" s="33">
        <f t="shared" si="30"/>
        <v>0</v>
      </c>
      <c r="BG34" s="33">
        <f t="shared" si="30"/>
        <v>0</v>
      </c>
      <c r="BH34" s="33">
        <f t="shared" si="30"/>
        <v>0</v>
      </c>
      <c r="BI34" s="33">
        <f t="shared" si="30"/>
        <v>0</v>
      </c>
      <c r="BJ34" s="33">
        <f t="shared" si="30"/>
        <v>0</v>
      </c>
      <c r="BK34" s="33">
        <f t="shared" si="30"/>
        <v>0</v>
      </c>
      <c r="BL34" t="str">
        <f t="shared" si="6"/>
        <v>15_RP</v>
      </c>
      <c r="BM34" t="str">
        <f t="shared" si="7"/>
        <v>d_nonenergy_15_2_bagasse</v>
      </c>
      <c r="BP34" s="4">
        <f t="shared" si="8"/>
        <v>0</v>
      </c>
      <c r="BQ34" s="4">
        <f t="shared" si="9"/>
        <v>0</v>
      </c>
      <c r="BR34" s="4" cm="1">
        <f t="array" ref="BR34">L34*INDEX(prod_est,$H34+$I34-1,MATCH(BR$14,$BQ$14:$DQ$14,0))</f>
        <v>0</v>
      </c>
      <c r="BS34" s="4" cm="1">
        <f t="array" ref="BS34">M34*INDEX(prod_est,$H34+$I34-1,MATCH(BS$14,$BQ$14:$DQ$14,0))</f>
        <v>0</v>
      </c>
      <c r="BT34" s="4" cm="1">
        <f t="array" ref="BT34">N34*INDEX(prod_est,$H34+$I34-1,MATCH(BT$14,$BQ$14:$DQ$14,0))</f>
        <v>0</v>
      </c>
      <c r="BU34" s="4" cm="1">
        <f t="array" ref="BU34">O34*INDEX(prod_est,$H34+$I34-1,MATCH(BU$14,$BQ$14:$DQ$14,0))</f>
        <v>0</v>
      </c>
      <c r="BV34" s="4" cm="1">
        <f t="array" ref="BV34">P34*INDEX(prod_est,$H34+$I34-1,MATCH(BV$14,$BQ$14:$DQ$14,0))</f>
        <v>0</v>
      </c>
      <c r="BW34" s="4" cm="1">
        <f t="array" ref="BW34">Q34*INDEX(prod_est,$H34+$I34-1,MATCH(BW$14,$BQ$14:$DQ$14,0))</f>
        <v>0</v>
      </c>
      <c r="BX34" s="4" cm="1">
        <f t="array" ref="BX34">R34*INDEX(prod_est,$H34+$I34-1,MATCH(BX$14,$BQ$14:$DQ$14,0))</f>
        <v>0</v>
      </c>
      <c r="BY34" s="4" cm="1">
        <f t="array" ref="BY34">S34*INDEX(prod_est,$H34+$I34-1,MATCH(BY$14,$BQ$14:$DQ$14,0))</f>
        <v>0</v>
      </c>
      <c r="BZ34" s="4" cm="1">
        <f t="array" ref="BZ34">T34*INDEX(prod_est,$H34+$I34-1,MATCH(BZ$14,$BQ$14:$DQ$14,0))</f>
        <v>0</v>
      </c>
      <c r="CA34" s="4" cm="1">
        <f t="array" ref="CA34">U34*INDEX(prod_est,$H34+$I34-1,MATCH(CA$14,$BQ$14:$DQ$14,0))</f>
        <v>0</v>
      </c>
      <c r="CB34" s="4" cm="1">
        <f t="array" ref="CB34">V34*INDEX(prod_est,$H34+$I34-1,MATCH(CB$14,$BQ$14:$DQ$14,0))</f>
        <v>0</v>
      </c>
      <c r="CC34" s="4" cm="1">
        <f t="array" ref="CC34">W34*INDEX(prod_est,$H34+$I34-1,MATCH(CC$14,$BQ$14:$DQ$14,0))</f>
        <v>0</v>
      </c>
      <c r="CD34" s="4" cm="1">
        <f t="array" ref="CD34">X34*INDEX(prod_est,$H34+$I34-1,MATCH(CD$14,$BQ$14:$DQ$14,0))</f>
        <v>0</v>
      </c>
      <c r="CE34" s="4" cm="1">
        <f t="array" ref="CE34">Y34*INDEX(prod_est,$H34+$I34-1,MATCH(CE$14,$BQ$14:$DQ$14,0))</f>
        <v>0</v>
      </c>
      <c r="CF34" s="4" cm="1">
        <f t="array" ref="CF34">Z34*INDEX(prod_est,$H34+$I34-1,MATCH(CF$14,$BQ$14:$DQ$14,0))</f>
        <v>0</v>
      </c>
      <c r="CG34" s="4" cm="1">
        <f t="array" ref="CG34">AA34*INDEX(prod_est,$H34+$I34-1,MATCH(CG$14,$BQ$14:$DQ$14,0))</f>
        <v>0</v>
      </c>
      <c r="CH34" s="4" cm="1">
        <f t="array" ref="CH34">AB34*INDEX(prod_est,$H34+$I34-1,MATCH(CH$14,$BQ$14:$DQ$14,0))</f>
        <v>0</v>
      </c>
      <c r="CI34" s="4" cm="1">
        <f t="array" ref="CI34">AC34*INDEX(prod_est,$H34+$I34-1,MATCH(CI$14,$BQ$14:$DQ$14,0))</f>
        <v>0</v>
      </c>
      <c r="CJ34" s="4" cm="1">
        <f t="array" ref="CJ34">AD34*INDEX(prod_est,$H34+$I34-1,MATCH(CJ$14,$BQ$14:$DQ$14,0))</f>
        <v>0</v>
      </c>
      <c r="CK34" s="4" cm="1">
        <f t="array" ref="CK34">AE34*INDEX(prod_est,$H34+$I34-1,MATCH(CK$14,$BQ$14:$DQ$14,0))</f>
        <v>0</v>
      </c>
      <c r="CL34" s="4" cm="1">
        <f t="array" ref="CL34">AF34*INDEX(prod_est,$H34+$I34-1,MATCH(CL$14,$BQ$14:$DQ$14,0))</f>
        <v>0</v>
      </c>
      <c r="CM34" s="4" cm="1">
        <f t="array" ref="CM34">AG34*INDEX(prod_est,$H34+$I34-1,MATCH(CM$14,$BQ$14:$DQ$14,0))</f>
        <v>0</v>
      </c>
      <c r="CN34" s="4" cm="1">
        <f t="array" ref="CN34">AH34*INDEX(prod_est,$H34+$I34-1,MATCH(CN$14,$BQ$14:$DQ$14,0))</f>
        <v>0</v>
      </c>
      <c r="CO34" s="4" cm="1">
        <f t="array" ref="CO34">AI34*INDEX(prod_est,$H34+$I34-1,MATCH(CO$14,$BQ$14:$DQ$14,0))</f>
        <v>0</v>
      </c>
      <c r="CP34" s="4" cm="1">
        <f t="array" ref="CP34">AJ34*INDEX(prod_est,$H34+$I34-1,MATCH(CP$14,$BQ$14:$DQ$14,0))</f>
        <v>0</v>
      </c>
      <c r="CQ34" s="4" cm="1">
        <f t="array" ref="CQ34">AK34*INDEX(prod_est,$H34+$I34-1,MATCH(CQ$14,$BQ$14:$DQ$14,0))</f>
        <v>0</v>
      </c>
      <c r="CR34" s="4" cm="1">
        <f t="array" ref="CR34">AL34*INDEX(prod_est,$H34+$I34-1,MATCH(CR$14,$BQ$14:$DQ$14,0))</f>
        <v>0</v>
      </c>
      <c r="CS34" s="4" cm="1">
        <f t="array" ref="CS34">AM34*INDEX(prod_est,$H34+$I34-1,MATCH(CS$14,$BQ$14:$DQ$14,0))</f>
        <v>0</v>
      </c>
      <c r="CT34" s="4" cm="1">
        <f t="array" ref="CT34">AN34*INDEX(prod_est,$H34+$I34-1,MATCH(CT$14,$BQ$14:$DQ$14,0))</f>
        <v>0</v>
      </c>
      <c r="CU34" s="4" cm="1">
        <f t="array" ref="CU34">AO34*INDEX(prod_est,$H34+$I34-1,MATCH(CU$14,$BQ$14:$DQ$14,0))</f>
        <v>0</v>
      </c>
      <c r="CV34" s="4" cm="1">
        <f t="array" ref="CV34">AP34*INDEX(prod_est,$H34+$I34-1,MATCH(CV$14,$BQ$14:$DQ$14,0))</f>
        <v>0</v>
      </c>
      <c r="CW34" s="4" cm="1">
        <f t="array" ref="CW34">AQ34*INDEX(prod_est,$H34+$I34-1,MATCH(CW$14,$BQ$14:$DQ$14,0))</f>
        <v>0</v>
      </c>
      <c r="CX34" s="4" cm="1">
        <f t="array" ref="CX34">AR34*INDEX(prod_est,$H34+$I34-1,MATCH(CX$14,$BQ$14:$DQ$14,0))</f>
        <v>0</v>
      </c>
      <c r="CY34" s="4" cm="1">
        <f t="array" ref="CY34">AS34*INDEX(prod_est,$H34+$I34-1,MATCH(CY$14,$BQ$14:$DQ$14,0))</f>
        <v>0</v>
      </c>
      <c r="CZ34" s="4" cm="1">
        <f t="array" ref="CZ34">AT34*INDEX(prod_est,$H34+$I34-1,MATCH(CZ$14,$BQ$14:$DQ$14,0))</f>
        <v>0</v>
      </c>
      <c r="DA34" s="4" cm="1">
        <f t="array" ref="DA34">AU34*INDEX(prod_est,$H34+$I34-1,MATCH(DA$14,$BQ$14:$DQ$14,0))</f>
        <v>0</v>
      </c>
      <c r="DB34" s="4" cm="1">
        <f t="array" ref="DB34">AV34*INDEX(prod_est,$H34+$I34-1,MATCH(DB$14,$BQ$14:$DQ$14,0))</f>
        <v>0</v>
      </c>
      <c r="DC34" s="4" cm="1">
        <f t="array" ref="DC34">AW34*INDEX(prod_est,$H34+$I34-1,MATCH(DC$14,$BQ$14:$DQ$14,0))</f>
        <v>0</v>
      </c>
      <c r="DD34" s="4" cm="1">
        <f t="array" ref="DD34">AX34*INDEX(prod_est,$H34+$I34-1,MATCH(DD$14,$BQ$14:$DQ$14,0))</f>
        <v>0</v>
      </c>
      <c r="DE34" s="4" cm="1">
        <f t="array" ref="DE34">AY34*INDEX(prod_est,$H34+$I34-1,MATCH(DE$14,$BQ$14:$DQ$14,0))</f>
        <v>0</v>
      </c>
      <c r="DF34" s="4" cm="1">
        <f t="array" ref="DF34">AZ34*INDEX(prod_est,$H34+$I34-1,MATCH(DF$14,$BQ$14:$DQ$14,0))</f>
        <v>0</v>
      </c>
      <c r="DG34" s="4" cm="1">
        <f t="array" ref="DG34">BA34*INDEX(prod_est,$H34+$I34-1,MATCH(DG$14,$BQ$14:$DQ$14,0))</f>
        <v>0</v>
      </c>
      <c r="DH34" s="4" cm="1">
        <f t="array" ref="DH34">BB34*INDEX(prod_est,$H34+$I34-1,MATCH(DH$14,$BQ$14:$DQ$14,0))</f>
        <v>0</v>
      </c>
      <c r="DI34" s="4" cm="1">
        <f t="array" ref="DI34">BC34*INDEX(prod_est,$H34+$I34-1,MATCH(DI$14,$BQ$14:$DQ$14,0))</f>
        <v>0</v>
      </c>
      <c r="DJ34" s="4" cm="1">
        <f t="array" ref="DJ34">BD34*INDEX(prod_est,$H34+$I34-1,MATCH(DJ$14,$BQ$14:$DQ$14,0))</f>
        <v>0</v>
      </c>
      <c r="DK34" s="4" cm="1">
        <f t="array" ref="DK34">BE34*INDEX(prod_est,$H34+$I34-1,MATCH(DK$14,$BQ$14:$DQ$14,0))</f>
        <v>0</v>
      </c>
      <c r="DL34" s="4" cm="1">
        <f t="array" ref="DL34">BF34*INDEX(prod_est,$H34+$I34-1,MATCH(DL$14,$BQ$14:$DQ$14,0))</f>
        <v>0</v>
      </c>
      <c r="DM34" s="4" cm="1">
        <f t="array" ref="DM34">BG34*INDEX(prod_est,$H34+$I34-1,MATCH(DM$14,$BQ$14:$DQ$14,0))</f>
        <v>0</v>
      </c>
      <c r="DN34" s="4" cm="1">
        <f t="array" ref="DN34">BH34*INDEX(prod_est,$H34+$I34-1,MATCH(DN$14,$BQ$14:$DQ$14,0))</f>
        <v>0</v>
      </c>
      <c r="DO34" s="4" cm="1">
        <f t="array" ref="DO34">BI34*INDEX(prod_est,$H34+$I34-1,MATCH(DO$14,$BQ$14:$DQ$14,0))</f>
        <v>0</v>
      </c>
      <c r="DP34" s="4" cm="1">
        <f t="array" ref="DP34">BJ34*INDEX(prod_est,$H34+$I34-1,MATCH(DP$14,$BQ$14:$DQ$14,0))</f>
        <v>0</v>
      </c>
      <c r="DQ34" s="4" cm="1">
        <f t="array" ref="DQ34">BK34*INDEX(prod_est,$H34+$I34-1,MATCH(DQ$14,$BQ$14:$DQ$14,0))</f>
        <v>0</v>
      </c>
    </row>
    <row r="35" spans="1:121" x14ac:dyDescent="0.25">
      <c r="A35" t="s">
        <v>51</v>
      </c>
      <c r="B35" t="s">
        <v>25</v>
      </c>
      <c r="C35" t="s">
        <v>25</v>
      </c>
      <c r="D35" t="s">
        <v>172</v>
      </c>
      <c r="E35" s="46" t="s">
        <v>37</v>
      </c>
      <c r="F35" s="4">
        <v>0</v>
      </c>
      <c r="G35" s="4">
        <v>0</v>
      </c>
      <c r="H35">
        <f>MATCH(A35,Production_est!$A$4:$A$339,0)</f>
        <v>225</v>
      </c>
      <c r="I35">
        <f>IFERROR(MATCH(E35,Production_est!$D$4:$D$339,0),"-")</f>
        <v>3</v>
      </c>
      <c r="J35" s="4" cm="1">
        <f t="array" ref="J35">IFERROR(INDEX(Production_est!$E$4:$E$339,I35+H35-1),"-")</f>
        <v>900.64</v>
      </c>
      <c r="K35" s="33">
        <f t="shared" si="3"/>
        <v>0</v>
      </c>
      <c r="L35" s="33">
        <f t="shared" si="26"/>
        <v>0</v>
      </c>
      <c r="M35" s="33">
        <f t="shared" si="26"/>
        <v>0</v>
      </c>
      <c r="N35" s="33">
        <f t="shared" si="26"/>
        <v>0</v>
      </c>
      <c r="O35" s="33">
        <f t="shared" si="26"/>
        <v>0</v>
      </c>
      <c r="P35" s="33">
        <f t="shared" si="26"/>
        <v>0</v>
      </c>
      <c r="Q35" s="33">
        <f t="shared" si="26"/>
        <v>0</v>
      </c>
      <c r="R35" s="33">
        <f t="shared" si="26"/>
        <v>0</v>
      </c>
      <c r="S35" s="33">
        <f t="shared" si="26"/>
        <v>0</v>
      </c>
      <c r="T35" s="33">
        <f t="shared" si="26"/>
        <v>0</v>
      </c>
      <c r="U35" s="33">
        <f t="shared" si="26"/>
        <v>0</v>
      </c>
      <c r="V35" s="33">
        <f t="shared" si="26"/>
        <v>0</v>
      </c>
      <c r="W35" s="33">
        <f t="shared" si="26"/>
        <v>0</v>
      </c>
      <c r="X35" s="33">
        <f t="shared" si="26"/>
        <v>0</v>
      </c>
      <c r="Y35" s="33">
        <f t="shared" si="26"/>
        <v>0</v>
      </c>
      <c r="Z35" s="33">
        <f t="shared" si="26"/>
        <v>0</v>
      </c>
      <c r="AA35" s="33">
        <f t="shared" si="26"/>
        <v>0</v>
      </c>
      <c r="AB35" s="33">
        <f t="shared" si="26"/>
        <v>0</v>
      </c>
      <c r="AC35" s="33">
        <f t="shared" si="26"/>
        <v>0</v>
      </c>
      <c r="AD35" s="33">
        <f t="shared" si="26"/>
        <v>0</v>
      </c>
      <c r="AE35" s="33">
        <f t="shared" si="26"/>
        <v>0</v>
      </c>
      <c r="AF35" s="33">
        <f t="shared" si="26"/>
        <v>0</v>
      </c>
      <c r="AG35" s="33">
        <f t="shared" si="26"/>
        <v>0</v>
      </c>
      <c r="AH35" s="33">
        <f t="shared" si="26"/>
        <v>0</v>
      </c>
      <c r="AI35" s="33">
        <f t="shared" si="26"/>
        <v>0</v>
      </c>
      <c r="AJ35" s="33">
        <f t="shared" si="26"/>
        <v>0</v>
      </c>
      <c r="AK35" s="33">
        <f t="shared" si="26"/>
        <v>0</v>
      </c>
      <c r="AL35" s="33">
        <f t="shared" si="26"/>
        <v>0</v>
      </c>
      <c r="AM35" s="33">
        <f t="shared" si="26"/>
        <v>0</v>
      </c>
      <c r="AN35" s="33">
        <f t="shared" si="26"/>
        <v>0</v>
      </c>
      <c r="AO35" s="33">
        <f t="shared" si="26"/>
        <v>0</v>
      </c>
      <c r="AP35" s="33">
        <f t="shared" si="26"/>
        <v>0</v>
      </c>
      <c r="AQ35" s="33">
        <f t="shared" si="26"/>
        <v>0</v>
      </c>
      <c r="AR35" s="33">
        <f t="shared" ref="AR35:BK35" si="31">AQ35*(1-$G$4)</f>
        <v>0</v>
      </c>
      <c r="AS35" s="33">
        <f t="shared" si="31"/>
        <v>0</v>
      </c>
      <c r="AT35" s="33">
        <f t="shared" si="31"/>
        <v>0</v>
      </c>
      <c r="AU35" s="33">
        <f t="shared" si="31"/>
        <v>0</v>
      </c>
      <c r="AV35" s="33">
        <f t="shared" si="31"/>
        <v>0</v>
      </c>
      <c r="AW35" s="33">
        <f t="shared" si="31"/>
        <v>0</v>
      </c>
      <c r="AX35" s="33">
        <f t="shared" si="31"/>
        <v>0</v>
      </c>
      <c r="AY35" s="33">
        <f t="shared" si="31"/>
        <v>0</v>
      </c>
      <c r="AZ35" s="33">
        <f t="shared" si="31"/>
        <v>0</v>
      </c>
      <c r="BA35" s="33">
        <f t="shared" si="31"/>
        <v>0</v>
      </c>
      <c r="BB35" s="33">
        <f t="shared" si="31"/>
        <v>0</v>
      </c>
      <c r="BC35" s="33">
        <f t="shared" si="31"/>
        <v>0</v>
      </c>
      <c r="BD35" s="33">
        <f t="shared" si="31"/>
        <v>0</v>
      </c>
      <c r="BE35" s="33">
        <f t="shared" si="31"/>
        <v>0</v>
      </c>
      <c r="BF35" s="33">
        <f t="shared" si="31"/>
        <v>0</v>
      </c>
      <c r="BG35" s="33">
        <f t="shared" si="31"/>
        <v>0</v>
      </c>
      <c r="BH35" s="33">
        <f t="shared" si="31"/>
        <v>0</v>
      </c>
      <c r="BI35" s="33">
        <f t="shared" si="31"/>
        <v>0</v>
      </c>
      <c r="BJ35" s="33">
        <f t="shared" si="31"/>
        <v>0</v>
      </c>
      <c r="BK35" s="33">
        <f t="shared" si="31"/>
        <v>0</v>
      </c>
      <c r="BL35" t="str">
        <f t="shared" si="6"/>
        <v>15_RP</v>
      </c>
      <c r="BM35" t="str">
        <f t="shared" si="7"/>
        <v>d_nonenergy_15_3_charcoal</v>
      </c>
      <c r="BP35" s="4">
        <f t="shared" si="8"/>
        <v>0</v>
      </c>
      <c r="BQ35" s="4">
        <f t="shared" si="9"/>
        <v>0</v>
      </c>
      <c r="BR35" s="4" cm="1">
        <f t="array" ref="BR35">L35*INDEX(prod_est,$H35+$I35-1,MATCH(BR$14,$BQ$14:$DQ$14,0))</f>
        <v>0</v>
      </c>
      <c r="BS35" s="4" cm="1">
        <f t="array" ref="BS35">M35*INDEX(prod_est,$H35+$I35-1,MATCH(BS$14,$BQ$14:$DQ$14,0))</f>
        <v>0</v>
      </c>
      <c r="BT35" s="4" cm="1">
        <f t="array" ref="BT35">N35*INDEX(prod_est,$H35+$I35-1,MATCH(BT$14,$BQ$14:$DQ$14,0))</f>
        <v>0</v>
      </c>
      <c r="BU35" s="4" cm="1">
        <f t="array" ref="BU35">O35*INDEX(prod_est,$H35+$I35-1,MATCH(BU$14,$BQ$14:$DQ$14,0))</f>
        <v>0</v>
      </c>
      <c r="BV35" s="4" cm="1">
        <f t="array" ref="BV35">P35*INDEX(prod_est,$H35+$I35-1,MATCH(BV$14,$BQ$14:$DQ$14,0))</f>
        <v>0</v>
      </c>
      <c r="BW35" s="4" cm="1">
        <f t="array" ref="BW35">Q35*INDEX(prod_est,$H35+$I35-1,MATCH(BW$14,$BQ$14:$DQ$14,0))</f>
        <v>0</v>
      </c>
      <c r="BX35" s="4" cm="1">
        <f t="array" ref="BX35">R35*INDEX(prod_est,$H35+$I35-1,MATCH(BX$14,$BQ$14:$DQ$14,0))</f>
        <v>0</v>
      </c>
      <c r="BY35" s="4" cm="1">
        <f t="array" ref="BY35">S35*INDEX(prod_est,$H35+$I35-1,MATCH(BY$14,$BQ$14:$DQ$14,0))</f>
        <v>0</v>
      </c>
      <c r="BZ35" s="4" cm="1">
        <f t="array" ref="BZ35">T35*INDEX(prod_est,$H35+$I35-1,MATCH(BZ$14,$BQ$14:$DQ$14,0))</f>
        <v>0</v>
      </c>
      <c r="CA35" s="4" cm="1">
        <f t="array" ref="CA35">U35*INDEX(prod_est,$H35+$I35-1,MATCH(CA$14,$BQ$14:$DQ$14,0))</f>
        <v>0</v>
      </c>
      <c r="CB35" s="4" cm="1">
        <f t="array" ref="CB35">V35*INDEX(prod_est,$H35+$I35-1,MATCH(CB$14,$BQ$14:$DQ$14,0))</f>
        <v>0</v>
      </c>
      <c r="CC35" s="4" cm="1">
        <f t="array" ref="CC35">W35*INDEX(prod_est,$H35+$I35-1,MATCH(CC$14,$BQ$14:$DQ$14,0))</f>
        <v>0</v>
      </c>
      <c r="CD35" s="4" cm="1">
        <f t="array" ref="CD35">X35*INDEX(prod_est,$H35+$I35-1,MATCH(CD$14,$BQ$14:$DQ$14,0))</f>
        <v>0</v>
      </c>
      <c r="CE35" s="4" cm="1">
        <f t="array" ref="CE35">Y35*INDEX(prod_est,$H35+$I35-1,MATCH(CE$14,$BQ$14:$DQ$14,0))</f>
        <v>0</v>
      </c>
      <c r="CF35" s="4" cm="1">
        <f t="array" ref="CF35">Z35*INDEX(prod_est,$H35+$I35-1,MATCH(CF$14,$BQ$14:$DQ$14,0))</f>
        <v>0</v>
      </c>
      <c r="CG35" s="4" cm="1">
        <f t="array" ref="CG35">AA35*INDEX(prod_est,$H35+$I35-1,MATCH(CG$14,$BQ$14:$DQ$14,0))</f>
        <v>0</v>
      </c>
      <c r="CH35" s="4" cm="1">
        <f t="array" ref="CH35">AB35*INDEX(prod_est,$H35+$I35-1,MATCH(CH$14,$BQ$14:$DQ$14,0))</f>
        <v>0</v>
      </c>
      <c r="CI35" s="4" cm="1">
        <f t="array" ref="CI35">AC35*INDEX(prod_est,$H35+$I35-1,MATCH(CI$14,$BQ$14:$DQ$14,0))</f>
        <v>0</v>
      </c>
      <c r="CJ35" s="4" cm="1">
        <f t="array" ref="CJ35">AD35*INDEX(prod_est,$H35+$I35-1,MATCH(CJ$14,$BQ$14:$DQ$14,0))</f>
        <v>0</v>
      </c>
      <c r="CK35" s="4" cm="1">
        <f t="array" ref="CK35">AE35*INDEX(prod_est,$H35+$I35-1,MATCH(CK$14,$BQ$14:$DQ$14,0))</f>
        <v>0</v>
      </c>
      <c r="CL35" s="4" cm="1">
        <f t="array" ref="CL35">AF35*INDEX(prod_est,$H35+$I35-1,MATCH(CL$14,$BQ$14:$DQ$14,0))</f>
        <v>0</v>
      </c>
      <c r="CM35" s="4" cm="1">
        <f t="array" ref="CM35">AG35*INDEX(prod_est,$H35+$I35-1,MATCH(CM$14,$BQ$14:$DQ$14,0))</f>
        <v>0</v>
      </c>
      <c r="CN35" s="4" cm="1">
        <f t="array" ref="CN35">AH35*INDEX(prod_est,$H35+$I35-1,MATCH(CN$14,$BQ$14:$DQ$14,0))</f>
        <v>0</v>
      </c>
      <c r="CO35" s="4" cm="1">
        <f t="array" ref="CO35">AI35*INDEX(prod_est,$H35+$I35-1,MATCH(CO$14,$BQ$14:$DQ$14,0))</f>
        <v>0</v>
      </c>
      <c r="CP35" s="4" cm="1">
        <f t="array" ref="CP35">AJ35*INDEX(prod_est,$H35+$I35-1,MATCH(CP$14,$BQ$14:$DQ$14,0))</f>
        <v>0</v>
      </c>
      <c r="CQ35" s="4" cm="1">
        <f t="array" ref="CQ35">AK35*INDEX(prod_est,$H35+$I35-1,MATCH(CQ$14,$BQ$14:$DQ$14,0))</f>
        <v>0</v>
      </c>
      <c r="CR35" s="4" cm="1">
        <f t="array" ref="CR35">AL35*INDEX(prod_est,$H35+$I35-1,MATCH(CR$14,$BQ$14:$DQ$14,0))</f>
        <v>0</v>
      </c>
      <c r="CS35" s="4" cm="1">
        <f t="array" ref="CS35">AM35*INDEX(prod_est,$H35+$I35-1,MATCH(CS$14,$BQ$14:$DQ$14,0))</f>
        <v>0</v>
      </c>
      <c r="CT35" s="4" cm="1">
        <f t="array" ref="CT35">AN35*INDEX(prod_est,$H35+$I35-1,MATCH(CT$14,$BQ$14:$DQ$14,0))</f>
        <v>0</v>
      </c>
      <c r="CU35" s="4" cm="1">
        <f t="array" ref="CU35">AO35*INDEX(prod_est,$H35+$I35-1,MATCH(CU$14,$BQ$14:$DQ$14,0))</f>
        <v>0</v>
      </c>
      <c r="CV35" s="4" cm="1">
        <f t="array" ref="CV35">AP35*INDEX(prod_est,$H35+$I35-1,MATCH(CV$14,$BQ$14:$DQ$14,0))</f>
        <v>0</v>
      </c>
      <c r="CW35" s="4" cm="1">
        <f t="array" ref="CW35">AQ35*INDEX(prod_est,$H35+$I35-1,MATCH(CW$14,$BQ$14:$DQ$14,0))</f>
        <v>0</v>
      </c>
      <c r="CX35" s="4" cm="1">
        <f t="array" ref="CX35">AR35*INDEX(prod_est,$H35+$I35-1,MATCH(CX$14,$BQ$14:$DQ$14,0))</f>
        <v>0</v>
      </c>
      <c r="CY35" s="4" cm="1">
        <f t="array" ref="CY35">AS35*INDEX(prod_est,$H35+$I35-1,MATCH(CY$14,$BQ$14:$DQ$14,0))</f>
        <v>0</v>
      </c>
      <c r="CZ35" s="4" cm="1">
        <f t="array" ref="CZ35">AT35*INDEX(prod_est,$H35+$I35-1,MATCH(CZ$14,$BQ$14:$DQ$14,0))</f>
        <v>0</v>
      </c>
      <c r="DA35" s="4" cm="1">
        <f t="array" ref="DA35">AU35*INDEX(prod_est,$H35+$I35-1,MATCH(DA$14,$BQ$14:$DQ$14,0))</f>
        <v>0</v>
      </c>
      <c r="DB35" s="4" cm="1">
        <f t="array" ref="DB35">AV35*INDEX(prod_est,$H35+$I35-1,MATCH(DB$14,$BQ$14:$DQ$14,0))</f>
        <v>0</v>
      </c>
      <c r="DC35" s="4" cm="1">
        <f t="array" ref="DC35">AW35*INDEX(prod_est,$H35+$I35-1,MATCH(DC$14,$BQ$14:$DQ$14,0))</f>
        <v>0</v>
      </c>
      <c r="DD35" s="4" cm="1">
        <f t="array" ref="DD35">AX35*INDEX(prod_est,$H35+$I35-1,MATCH(DD$14,$BQ$14:$DQ$14,0))</f>
        <v>0</v>
      </c>
      <c r="DE35" s="4" cm="1">
        <f t="array" ref="DE35">AY35*INDEX(prod_est,$H35+$I35-1,MATCH(DE$14,$BQ$14:$DQ$14,0))</f>
        <v>0</v>
      </c>
      <c r="DF35" s="4" cm="1">
        <f t="array" ref="DF35">AZ35*INDEX(prod_est,$H35+$I35-1,MATCH(DF$14,$BQ$14:$DQ$14,0))</f>
        <v>0</v>
      </c>
      <c r="DG35" s="4" cm="1">
        <f t="array" ref="DG35">BA35*INDEX(prod_est,$H35+$I35-1,MATCH(DG$14,$BQ$14:$DQ$14,0))</f>
        <v>0</v>
      </c>
      <c r="DH35" s="4" cm="1">
        <f t="array" ref="DH35">BB35*INDEX(prod_est,$H35+$I35-1,MATCH(DH$14,$BQ$14:$DQ$14,0))</f>
        <v>0</v>
      </c>
      <c r="DI35" s="4" cm="1">
        <f t="array" ref="DI35">BC35*INDEX(prod_est,$H35+$I35-1,MATCH(DI$14,$BQ$14:$DQ$14,0))</f>
        <v>0</v>
      </c>
      <c r="DJ35" s="4" cm="1">
        <f t="array" ref="DJ35">BD35*INDEX(prod_est,$H35+$I35-1,MATCH(DJ$14,$BQ$14:$DQ$14,0))</f>
        <v>0</v>
      </c>
      <c r="DK35" s="4" cm="1">
        <f t="array" ref="DK35">BE35*INDEX(prod_est,$H35+$I35-1,MATCH(DK$14,$BQ$14:$DQ$14,0))</f>
        <v>0</v>
      </c>
      <c r="DL35" s="4" cm="1">
        <f t="array" ref="DL35">BF35*INDEX(prod_est,$H35+$I35-1,MATCH(DL$14,$BQ$14:$DQ$14,0))</f>
        <v>0</v>
      </c>
      <c r="DM35" s="4" cm="1">
        <f t="array" ref="DM35">BG35*INDEX(prod_est,$H35+$I35-1,MATCH(DM$14,$BQ$14:$DQ$14,0))</f>
        <v>0</v>
      </c>
      <c r="DN35" s="4" cm="1">
        <f t="array" ref="DN35">BH35*INDEX(prod_est,$H35+$I35-1,MATCH(DN$14,$BQ$14:$DQ$14,0))</f>
        <v>0</v>
      </c>
      <c r="DO35" s="4" cm="1">
        <f t="array" ref="DO35">BI35*INDEX(prod_est,$H35+$I35-1,MATCH(DO$14,$BQ$14:$DQ$14,0))</f>
        <v>0</v>
      </c>
      <c r="DP35" s="4" cm="1">
        <f t="array" ref="DP35">BJ35*INDEX(prod_est,$H35+$I35-1,MATCH(DP$14,$BQ$14:$DQ$14,0))</f>
        <v>0</v>
      </c>
      <c r="DQ35" s="4" cm="1">
        <f t="array" ref="DQ35">BK35*INDEX(prod_est,$H35+$I35-1,MATCH(DQ$14,$BQ$14:$DQ$14,0))</f>
        <v>0</v>
      </c>
    </row>
    <row r="36" spans="1:121" x14ac:dyDescent="0.25">
      <c r="A36" t="s">
        <v>51</v>
      </c>
      <c r="B36" t="s">
        <v>26</v>
      </c>
      <c r="C36" t="s">
        <v>26</v>
      </c>
      <c r="D36" t="s">
        <v>172</v>
      </c>
      <c r="E36" s="46" t="s">
        <v>37</v>
      </c>
      <c r="F36" s="4">
        <v>0</v>
      </c>
      <c r="G36" s="4">
        <v>0</v>
      </c>
      <c r="H36">
        <f>MATCH(A36,Production_est!$A$4:$A$339,0)</f>
        <v>225</v>
      </c>
      <c r="I36">
        <f>IFERROR(MATCH(E36,Production_est!$D$4:$D$339,0),"-")</f>
        <v>3</v>
      </c>
      <c r="J36" s="4" cm="1">
        <f t="array" ref="J36">IFERROR(INDEX(Production_est!$E$4:$E$339,I36+H36-1),"-")</f>
        <v>900.64</v>
      </c>
      <c r="K36" s="33">
        <f t="shared" si="3"/>
        <v>0</v>
      </c>
      <c r="L36" s="33">
        <f t="shared" ref="L36:AP43" si="32">K36*(1-$G$4)</f>
        <v>0</v>
      </c>
      <c r="M36" s="33">
        <f t="shared" si="32"/>
        <v>0</v>
      </c>
      <c r="N36" s="33">
        <f t="shared" si="32"/>
        <v>0</v>
      </c>
      <c r="O36" s="33">
        <f t="shared" si="32"/>
        <v>0</v>
      </c>
      <c r="P36" s="33">
        <f t="shared" si="32"/>
        <v>0</v>
      </c>
      <c r="Q36" s="33">
        <f t="shared" si="32"/>
        <v>0</v>
      </c>
      <c r="R36" s="33">
        <f t="shared" si="32"/>
        <v>0</v>
      </c>
      <c r="S36" s="33">
        <f t="shared" si="32"/>
        <v>0</v>
      </c>
      <c r="T36" s="33">
        <f t="shared" si="32"/>
        <v>0</v>
      </c>
      <c r="U36" s="33">
        <f t="shared" si="32"/>
        <v>0</v>
      </c>
      <c r="V36" s="33">
        <f t="shared" si="32"/>
        <v>0</v>
      </c>
      <c r="W36" s="33">
        <f t="shared" si="32"/>
        <v>0</v>
      </c>
      <c r="X36" s="33">
        <f t="shared" si="32"/>
        <v>0</v>
      </c>
      <c r="Y36" s="33">
        <f t="shared" si="32"/>
        <v>0</v>
      </c>
      <c r="Z36" s="33">
        <f t="shared" si="32"/>
        <v>0</v>
      </c>
      <c r="AA36" s="33">
        <f t="shared" si="32"/>
        <v>0</v>
      </c>
      <c r="AB36" s="33">
        <f t="shared" si="32"/>
        <v>0</v>
      </c>
      <c r="AC36" s="33">
        <f t="shared" si="32"/>
        <v>0</v>
      </c>
      <c r="AD36" s="33">
        <f t="shared" si="32"/>
        <v>0</v>
      </c>
      <c r="AE36" s="33">
        <f t="shared" si="32"/>
        <v>0</v>
      </c>
      <c r="AF36" s="33">
        <f t="shared" si="32"/>
        <v>0</v>
      </c>
      <c r="AG36" s="33">
        <f t="shared" si="32"/>
        <v>0</v>
      </c>
      <c r="AH36" s="33">
        <f t="shared" si="32"/>
        <v>0</v>
      </c>
      <c r="AI36" s="33">
        <f t="shared" si="32"/>
        <v>0</v>
      </c>
      <c r="AJ36" s="33">
        <f t="shared" si="32"/>
        <v>0</v>
      </c>
      <c r="AK36" s="33">
        <f t="shared" si="32"/>
        <v>0</v>
      </c>
      <c r="AL36" s="33">
        <f t="shared" si="32"/>
        <v>0</v>
      </c>
      <c r="AM36" s="33">
        <f t="shared" si="32"/>
        <v>0</v>
      </c>
      <c r="AN36" s="33">
        <f t="shared" si="32"/>
        <v>0</v>
      </c>
      <c r="AO36" s="33">
        <f t="shared" si="32"/>
        <v>0</v>
      </c>
      <c r="AP36" s="33">
        <f t="shared" si="32"/>
        <v>0</v>
      </c>
      <c r="AQ36" s="33">
        <f t="shared" ref="AQ36:BK36" si="33">AP36*(1-$G$4)</f>
        <v>0</v>
      </c>
      <c r="AR36" s="33">
        <f t="shared" si="33"/>
        <v>0</v>
      </c>
      <c r="AS36" s="33">
        <f t="shared" si="33"/>
        <v>0</v>
      </c>
      <c r="AT36" s="33">
        <f t="shared" si="33"/>
        <v>0</v>
      </c>
      <c r="AU36" s="33">
        <f t="shared" si="33"/>
        <v>0</v>
      </c>
      <c r="AV36" s="33">
        <f t="shared" si="33"/>
        <v>0</v>
      </c>
      <c r="AW36" s="33">
        <f t="shared" si="33"/>
        <v>0</v>
      </c>
      <c r="AX36" s="33">
        <f t="shared" si="33"/>
        <v>0</v>
      </c>
      <c r="AY36" s="33">
        <f t="shared" si="33"/>
        <v>0</v>
      </c>
      <c r="AZ36" s="33">
        <f t="shared" si="33"/>
        <v>0</v>
      </c>
      <c r="BA36" s="33">
        <f t="shared" si="33"/>
        <v>0</v>
      </c>
      <c r="BB36" s="33">
        <f t="shared" si="33"/>
        <v>0</v>
      </c>
      <c r="BC36" s="33">
        <f t="shared" si="33"/>
        <v>0</v>
      </c>
      <c r="BD36" s="33">
        <f t="shared" si="33"/>
        <v>0</v>
      </c>
      <c r="BE36" s="33">
        <f t="shared" si="33"/>
        <v>0</v>
      </c>
      <c r="BF36" s="33">
        <f t="shared" si="33"/>
        <v>0</v>
      </c>
      <c r="BG36" s="33">
        <f t="shared" si="33"/>
        <v>0</v>
      </c>
      <c r="BH36" s="33">
        <f t="shared" si="33"/>
        <v>0</v>
      </c>
      <c r="BI36" s="33">
        <f t="shared" si="33"/>
        <v>0</v>
      </c>
      <c r="BJ36" s="33">
        <f t="shared" si="33"/>
        <v>0</v>
      </c>
      <c r="BK36" s="33">
        <f t="shared" si="33"/>
        <v>0</v>
      </c>
      <c r="BL36" t="str">
        <f t="shared" si="6"/>
        <v>15_RP</v>
      </c>
      <c r="BM36" t="str">
        <f t="shared" si="7"/>
        <v>d_nonenergy_15_4_black_liquor</v>
      </c>
      <c r="BP36" s="4">
        <f t="shared" si="8"/>
        <v>0</v>
      </c>
      <c r="BQ36" s="4">
        <f t="shared" si="9"/>
        <v>0</v>
      </c>
      <c r="BR36" s="4" cm="1">
        <f t="array" ref="BR36">L36*INDEX(prod_est,$H36+$I36-1,MATCH(BR$14,$BQ$14:$DQ$14,0))</f>
        <v>0</v>
      </c>
      <c r="BS36" s="4" cm="1">
        <f t="array" ref="BS36">M36*INDEX(prod_est,$H36+$I36-1,MATCH(BS$14,$BQ$14:$DQ$14,0))</f>
        <v>0</v>
      </c>
      <c r="BT36" s="4" cm="1">
        <f t="array" ref="BT36">N36*INDEX(prod_est,$H36+$I36-1,MATCH(BT$14,$BQ$14:$DQ$14,0))</f>
        <v>0</v>
      </c>
      <c r="BU36" s="4" cm="1">
        <f t="array" ref="BU36">O36*INDEX(prod_est,$H36+$I36-1,MATCH(BU$14,$BQ$14:$DQ$14,0))</f>
        <v>0</v>
      </c>
      <c r="BV36" s="4" cm="1">
        <f t="array" ref="BV36">P36*INDEX(prod_est,$H36+$I36-1,MATCH(BV$14,$BQ$14:$DQ$14,0))</f>
        <v>0</v>
      </c>
      <c r="BW36" s="4" cm="1">
        <f t="array" ref="BW36">Q36*INDEX(prod_est,$H36+$I36-1,MATCH(BW$14,$BQ$14:$DQ$14,0))</f>
        <v>0</v>
      </c>
      <c r="BX36" s="4" cm="1">
        <f t="array" ref="BX36">R36*INDEX(prod_est,$H36+$I36-1,MATCH(BX$14,$BQ$14:$DQ$14,0))</f>
        <v>0</v>
      </c>
      <c r="BY36" s="4" cm="1">
        <f t="array" ref="BY36">S36*INDEX(prod_est,$H36+$I36-1,MATCH(BY$14,$BQ$14:$DQ$14,0))</f>
        <v>0</v>
      </c>
      <c r="BZ36" s="4" cm="1">
        <f t="array" ref="BZ36">T36*INDEX(prod_est,$H36+$I36-1,MATCH(BZ$14,$BQ$14:$DQ$14,0))</f>
        <v>0</v>
      </c>
      <c r="CA36" s="4" cm="1">
        <f t="array" ref="CA36">U36*INDEX(prod_est,$H36+$I36-1,MATCH(CA$14,$BQ$14:$DQ$14,0))</f>
        <v>0</v>
      </c>
      <c r="CB36" s="4" cm="1">
        <f t="array" ref="CB36">V36*INDEX(prod_est,$H36+$I36-1,MATCH(CB$14,$BQ$14:$DQ$14,0))</f>
        <v>0</v>
      </c>
      <c r="CC36" s="4" cm="1">
        <f t="array" ref="CC36">W36*INDEX(prod_est,$H36+$I36-1,MATCH(CC$14,$BQ$14:$DQ$14,0))</f>
        <v>0</v>
      </c>
      <c r="CD36" s="4" cm="1">
        <f t="array" ref="CD36">X36*INDEX(prod_est,$H36+$I36-1,MATCH(CD$14,$BQ$14:$DQ$14,0))</f>
        <v>0</v>
      </c>
      <c r="CE36" s="4" cm="1">
        <f t="array" ref="CE36">Y36*INDEX(prod_est,$H36+$I36-1,MATCH(CE$14,$BQ$14:$DQ$14,0))</f>
        <v>0</v>
      </c>
      <c r="CF36" s="4" cm="1">
        <f t="array" ref="CF36">Z36*INDEX(prod_est,$H36+$I36-1,MATCH(CF$14,$BQ$14:$DQ$14,0))</f>
        <v>0</v>
      </c>
      <c r="CG36" s="4" cm="1">
        <f t="array" ref="CG36">AA36*INDEX(prod_est,$H36+$I36-1,MATCH(CG$14,$BQ$14:$DQ$14,0))</f>
        <v>0</v>
      </c>
      <c r="CH36" s="4" cm="1">
        <f t="array" ref="CH36">AB36*INDEX(prod_est,$H36+$I36-1,MATCH(CH$14,$BQ$14:$DQ$14,0))</f>
        <v>0</v>
      </c>
      <c r="CI36" s="4" cm="1">
        <f t="array" ref="CI36">AC36*INDEX(prod_est,$H36+$I36-1,MATCH(CI$14,$BQ$14:$DQ$14,0))</f>
        <v>0</v>
      </c>
      <c r="CJ36" s="4" cm="1">
        <f t="array" ref="CJ36">AD36*INDEX(prod_est,$H36+$I36-1,MATCH(CJ$14,$BQ$14:$DQ$14,0))</f>
        <v>0</v>
      </c>
      <c r="CK36" s="4" cm="1">
        <f t="array" ref="CK36">AE36*INDEX(prod_est,$H36+$I36-1,MATCH(CK$14,$BQ$14:$DQ$14,0))</f>
        <v>0</v>
      </c>
      <c r="CL36" s="4" cm="1">
        <f t="array" ref="CL36">AF36*INDEX(prod_est,$H36+$I36-1,MATCH(CL$14,$BQ$14:$DQ$14,0))</f>
        <v>0</v>
      </c>
      <c r="CM36" s="4" cm="1">
        <f t="array" ref="CM36">AG36*INDEX(prod_est,$H36+$I36-1,MATCH(CM$14,$BQ$14:$DQ$14,0))</f>
        <v>0</v>
      </c>
      <c r="CN36" s="4" cm="1">
        <f t="array" ref="CN36">AH36*INDEX(prod_est,$H36+$I36-1,MATCH(CN$14,$BQ$14:$DQ$14,0))</f>
        <v>0</v>
      </c>
      <c r="CO36" s="4" cm="1">
        <f t="array" ref="CO36">AI36*INDEX(prod_est,$H36+$I36-1,MATCH(CO$14,$BQ$14:$DQ$14,0))</f>
        <v>0</v>
      </c>
      <c r="CP36" s="4" cm="1">
        <f t="array" ref="CP36">AJ36*INDEX(prod_est,$H36+$I36-1,MATCH(CP$14,$BQ$14:$DQ$14,0))</f>
        <v>0</v>
      </c>
      <c r="CQ36" s="4" cm="1">
        <f t="array" ref="CQ36">AK36*INDEX(prod_est,$H36+$I36-1,MATCH(CQ$14,$BQ$14:$DQ$14,0))</f>
        <v>0</v>
      </c>
      <c r="CR36" s="4" cm="1">
        <f t="array" ref="CR36">AL36*INDEX(prod_est,$H36+$I36-1,MATCH(CR$14,$BQ$14:$DQ$14,0))</f>
        <v>0</v>
      </c>
      <c r="CS36" s="4" cm="1">
        <f t="array" ref="CS36">AM36*INDEX(prod_est,$H36+$I36-1,MATCH(CS$14,$BQ$14:$DQ$14,0))</f>
        <v>0</v>
      </c>
      <c r="CT36" s="4" cm="1">
        <f t="array" ref="CT36">AN36*INDEX(prod_est,$H36+$I36-1,MATCH(CT$14,$BQ$14:$DQ$14,0))</f>
        <v>0</v>
      </c>
      <c r="CU36" s="4" cm="1">
        <f t="array" ref="CU36">AO36*INDEX(prod_est,$H36+$I36-1,MATCH(CU$14,$BQ$14:$DQ$14,0))</f>
        <v>0</v>
      </c>
      <c r="CV36" s="4" cm="1">
        <f t="array" ref="CV36">AP36*INDEX(prod_est,$H36+$I36-1,MATCH(CV$14,$BQ$14:$DQ$14,0))</f>
        <v>0</v>
      </c>
      <c r="CW36" s="4" cm="1">
        <f t="array" ref="CW36">AQ36*INDEX(prod_est,$H36+$I36-1,MATCH(CW$14,$BQ$14:$DQ$14,0))</f>
        <v>0</v>
      </c>
      <c r="CX36" s="4" cm="1">
        <f t="array" ref="CX36">AR36*INDEX(prod_est,$H36+$I36-1,MATCH(CX$14,$BQ$14:$DQ$14,0))</f>
        <v>0</v>
      </c>
      <c r="CY36" s="4" cm="1">
        <f t="array" ref="CY36">AS36*INDEX(prod_est,$H36+$I36-1,MATCH(CY$14,$BQ$14:$DQ$14,0))</f>
        <v>0</v>
      </c>
      <c r="CZ36" s="4" cm="1">
        <f t="array" ref="CZ36">AT36*INDEX(prod_est,$H36+$I36-1,MATCH(CZ$14,$BQ$14:$DQ$14,0))</f>
        <v>0</v>
      </c>
      <c r="DA36" s="4" cm="1">
        <f t="array" ref="DA36">AU36*INDEX(prod_est,$H36+$I36-1,MATCH(DA$14,$BQ$14:$DQ$14,0))</f>
        <v>0</v>
      </c>
      <c r="DB36" s="4" cm="1">
        <f t="array" ref="DB36">AV36*INDEX(prod_est,$H36+$I36-1,MATCH(DB$14,$BQ$14:$DQ$14,0))</f>
        <v>0</v>
      </c>
      <c r="DC36" s="4" cm="1">
        <f t="array" ref="DC36">AW36*INDEX(prod_est,$H36+$I36-1,MATCH(DC$14,$BQ$14:$DQ$14,0))</f>
        <v>0</v>
      </c>
      <c r="DD36" s="4" cm="1">
        <f t="array" ref="DD36">AX36*INDEX(prod_est,$H36+$I36-1,MATCH(DD$14,$BQ$14:$DQ$14,0))</f>
        <v>0</v>
      </c>
      <c r="DE36" s="4" cm="1">
        <f t="array" ref="DE36">AY36*INDEX(prod_est,$H36+$I36-1,MATCH(DE$14,$BQ$14:$DQ$14,0))</f>
        <v>0</v>
      </c>
      <c r="DF36" s="4" cm="1">
        <f t="array" ref="DF36">AZ36*INDEX(prod_est,$H36+$I36-1,MATCH(DF$14,$BQ$14:$DQ$14,0))</f>
        <v>0</v>
      </c>
      <c r="DG36" s="4" cm="1">
        <f t="array" ref="DG36">BA36*INDEX(prod_est,$H36+$I36-1,MATCH(DG$14,$BQ$14:$DQ$14,0))</f>
        <v>0</v>
      </c>
      <c r="DH36" s="4" cm="1">
        <f t="array" ref="DH36">BB36*INDEX(prod_est,$H36+$I36-1,MATCH(DH$14,$BQ$14:$DQ$14,0))</f>
        <v>0</v>
      </c>
      <c r="DI36" s="4" cm="1">
        <f t="array" ref="DI36">BC36*INDEX(prod_est,$H36+$I36-1,MATCH(DI$14,$BQ$14:$DQ$14,0))</f>
        <v>0</v>
      </c>
      <c r="DJ36" s="4" cm="1">
        <f t="array" ref="DJ36">BD36*INDEX(prod_est,$H36+$I36-1,MATCH(DJ$14,$BQ$14:$DQ$14,0))</f>
        <v>0</v>
      </c>
      <c r="DK36" s="4" cm="1">
        <f t="array" ref="DK36">BE36*INDEX(prod_est,$H36+$I36-1,MATCH(DK$14,$BQ$14:$DQ$14,0))</f>
        <v>0</v>
      </c>
      <c r="DL36" s="4" cm="1">
        <f t="array" ref="DL36">BF36*INDEX(prod_est,$H36+$I36-1,MATCH(DL$14,$BQ$14:$DQ$14,0))</f>
        <v>0</v>
      </c>
      <c r="DM36" s="4" cm="1">
        <f t="array" ref="DM36">BG36*INDEX(prod_est,$H36+$I36-1,MATCH(DM$14,$BQ$14:$DQ$14,0))</f>
        <v>0</v>
      </c>
      <c r="DN36" s="4" cm="1">
        <f t="array" ref="DN36">BH36*INDEX(prod_est,$H36+$I36-1,MATCH(DN$14,$BQ$14:$DQ$14,0))</f>
        <v>0</v>
      </c>
      <c r="DO36" s="4" cm="1">
        <f t="array" ref="DO36">BI36*INDEX(prod_est,$H36+$I36-1,MATCH(DO$14,$BQ$14:$DQ$14,0))</f>
        <v>0</v>
      </c>
      <c r="DP36" s="4" cm="1">
        <f t="array" ref="DP36">BJ36*INDEX(prod_est,$H36+$I36-1,MATCH(DP$14,$BQ$14:$DQ$14,0))</f>
        <v>0</v>
      </c>
      <c r="DQ36" s="4" cm="1">
        <f t="array" ref="DQ36">BK36*INDEX(prod_est,$H36+$I36-1,MATCH(DQ$14,$BQ$14:$DQ$14,0))</f>
        <v>0</v>
      </c>
    </row>
    <row r="37" spans="1:121" x14ac:dyDescent="0.25">
      <c r="A37" t="s">
        <v>51</v>
      </c>
      <c r="B37" t="s">
        <v>27</v>
      </c>
      <c r="C37" t="s">
        <v>27</v>
      </c>
      <c r="D37" t="s">
        <v>172</v>
      </c>
      <c r="E37" s="46" t="s">
        <v>37</v>
      </c>
      <c r="F37" s="4">
        <v>0</v>
      </c>
      <c r="G37" s="4">
        <v>0</v>
      </c>
      <c r="H37">
        <f>MATCH(A37,Production_est!$A$4:$A$339,0)</f>
        <v>225</v>
      </c>
      <c r="I37">
        <f>IFERROR(MATCH(E37,Production_est!$D$4:$D$339,0),"-")</f>
        <v>3</v>
      </c>
      <c r="J37" s="4" cm="1">
        <f t="array" ref="J37">IFERROR(INDEX(Production_est!$E$4:$E$339,I37+H37-1),"-")</f>
        <v>900.64</v>
      </c>
      <c r="K37" s="33">
        <f t="shared" si="3"/>
        <v>0</v>
      </c>
      <c r="L37" s="33">
        <f t="shared" si="32"/>
        <v>0</v>
      </c>
      <c r="M37" s="33">
        <f t="shared" si="32"/>
        <v>0</v>
      </c>
      <c r="N37" s="33">
        <f t="shared" si="32"/>
        <v>0</v>
      </c>
      <c r="O37" s="33">
        <f t="shared" si="32"/>
        <v>0</v>
      </c>
      <c r="P37" s="33">
        <f t="shared" si="32"/>
        <v>0</v>
      </c>
      <c r="Q37" s="33">
        <f t="shared" si="32"/>
        <v>0</v>
      </c>
      <c r="R37" s="33">
        <f t="shared" si="32"/>
        <v>0</v>
      </c>
      <c r="S37" s="33">
        <f t="shared" si="32"/>
        <v>0</v>
      </c>
      <c r="T37" s="33">
        <f t="shared" si="32"/>
        <v>0</v>
      </c>
      <c r="U37" s="33">
        <f t="shared" si="32"/>
        <v>0</v>
      </c>
      <c r="V37" s="33">
        <f t="shared" si="32"/>
        <v>0</v>
      </c>
      <c r="W37" s="33">
        <f t="shared" si="32"/>
        <v>0</v>
      </c>
      <c r="X37" s="33">
        <f t="shared" si="32"/>
        <v>0</v>
      </c>
      <c r="Y37" s="33">
        <f t="shared" si="32"/>
        <v>0</v>
      </c>
      <c r="Z37" s="33">
        <f t="shared" si="32"/>
        <v>0</v>
      </c>
      <c r="AA37" s="33">
        <f t="shared" si="32"/>
        <v>0</v>
      </c>
      <c r="AB37" s="33">
        <f t="shared" si="32"/>
        <v>0</v>
      </c>
      <c r="AC37" s="33">
        <f t="shared" si="32"/>
        <v>0</v>
      </c>
      <c r="AD37" s="33">
        <f t="shared" si="32"/>
        <v>0</v>
      </c>
      <c r="AE37" s="33">
        <f t="shared" si="32"/>
        <v>0</v>
      </c>
      <c r="AF37" s="33">
        <f t="shared" si="32"/>
        <v>0</v>
      </c>
      <c r="AG37" s="33">
        <f t="shared" si="32"/>
        <v>0</v>
      </c>
      <c r="AH37" s="33">
        <f t="shared" si="32"/>
        <v>0</v>
      </c>
      <c r="AI37" s="33">
        <f t="shared" si="32"/>
        <v>0</v>
      </c>
      <c r="AJ37" s="33">
        <f t="shared" si="32"/>
        <v>0</v>
      </c>
      <c r="AK37" s="33">
        <f t="shared" si="32"/>
        <v>0</v>
      </c>
      <c r="AL37" s="33">
        <f t="shared" si="32"/>
        <v>0</v>
      </c>
      <c r="AM37" s="33">
        <f t="shared" si="32"/>
        <v>0</v>
      </c>
      <c r="AN37" s="33">
        <f t="shared" si="32"/>
        <v>0</v>
      </c>
      <c r="AO37" s="33">
        <f t="shared" si="32"/>
        <v>0</v>
      </c>
      <c r="AP37" s="33">
        <f t="shared" si="32"/>
        <v>0</v>
      </c>
      <c r="AQ37" s="33">
        <f t="shared" ref="AQ37:BK37" si="34">AP37*(1-$G$4)</f>
        <v>0</v>
      </c>
      <c r="AR37" s="33">
        <f t="shared" si="34"/>
        <v>0</v>
      </c>
      <c r="AS37" s="33">
        <f t="shared" si="34"/>
        <v>0</v>
      </c>
      <c r="AT37" s="33">
        <f t="shared" si="34"/>
        <v>0</v>
      </c>
      <c r="AU37" s="33">
        <f t="shared" si="34"/>
        <v>0</v>
      </c>
      <c r="AV37" s="33">
        <f t="shared" si="34"/>
        <v>0</v>
      </c>
      <c r="AW37" s="33">
        <f t="shared" si="34"/>
        <v>0</v>
      </c>
      <c r="AX37" s="33">
        <f t="shared" si="34"/>
        <v>0</v>
      </c>
      <c r="AY37" s="33">
        <f t="shared" si="34"/>
        <v>0</v>
      </c>
      <c r="AZ37" s="33">
        <f t="shared" si="34"/>
        <v>0</v>
      </c>
      <c r="BA37" s="33">
        <f t="shared" si="34"/>
        <v>0</v>
      </c>
      <c r="BB37" s="33">
        <f t="shared" si="34"/>
        <v>0</v>
      </c>
      <c r="BC37" s="33">
        <f t="shared" si="34"/>
        <v>0</v>
      </c>
      <c r="BD37" s="33">
        <f t="shared" si="34"/>
        <v>0</v>
      </c>
      <c r="BE37" s="33">
        <f t="shared" si="34"/>
        <v>0</v>
      </c>
      <c r="BF37" s="33">
        <f t="shared" si="34"/>
        <v>0</v>
      </c>
      <c r="BG37" s="33">
        <f t="shared" si="34"/>
        <v>0</v>
      </c>
      <c r="BH37" s="33">
        <f t="shared" si="34"/>
        <v>0</v>
      </c>
      <c r="BI37" s="33">
        <f t="shared" si="34"/>
        <v>0</v>
      </c>
      <c r="BJ37" s="33">
        <f t="shared" si="34"/>
        <v>0</v>
      </c>
      <c r="BK37" s="33">
        <f t="shared" si="34"/>
        <v>0</v>
      </c>
      <c r="BL37" t="str">
        <f t="shared" si="6"/>
        <v>15_RP</v>
      </c>
      <c r="BM37" t="str">
        <f t="shared" si="7"/>
        <v>d_nonenergy_15_5_other_biomass</v>
      </c>
      <c r="BP37" s="4">
        <f t="shared" si="8"/>
        <v>0</v>
      </c>
      <c r="BQ37" s="4">
        <f t="shared" si="9"/>
        <v>0</v>
      </c>
      <c r="BR37" s="4" cm="1">
        <f t="array" ref="BR37">L37*INDEX(prod_est,$H37+$I37-1,MATCH(BR$14,$BQ$14:$DQ$14,0))</f>
        <v>0</v>
      </c>
      <c r="BS37" s="4" cm="1">
        <f t="array" ref="BS37">M37*INDEX(prod_est,$H37+$I37-1,MATCH(BS$14,$BQ$14:$DQ$14,0))</f>
        <v>0</v>
      </c>
      <c r="BT37" s="4" cm="1">
        <f t="array" ref="BT37">N37*INDEX(prod_est,$H37+$I37-1,MATCH(BT$14,$BQ$14:$DQ$14,0))</f>
        <v>0</v>
      </c>
      <c r="BU37" s="4" cm="1">
        <f t="array" ref="BU37">O37*INDEX(prod_est,$H37+$I37-1,MATCH(BU$14,$BQ$14:$DQ$14,0))</f>
        <v>0</v>
      </c>
      <c r="BV37" s="4" cm="1">
        <f t="array" ref="BV37">P37*INDEX(prod_est,$H37+$I37-1,MATCH(BV$14,$BQ$14:$DQ$14,0))</f>
        <v>0</v>
      </c>
      <c r="BW37" s="4" cm="1">
        <f t="array" ref="BW37">Q37*INDEX(prod_est,$H37+$I37-1,MATCH(BW$14,$BQ$14:$DQ$14,0))</f>
        <v>0</v>
      </c>
      <c r="BX37" s="4" cm="1">
        <f t="array" ref="BX37">R37*INDEX(prod_est,$H37+$I37-1,MATCH(BX$14,$BQ$14:$DQ$14,0))</f>
        <v>0</v>
      </c>
      <c r="BY37" s="4" cm="1">
        <f t="array" ref="BY37">S37*INDEX(prod_est,$H37+$I37-1,MATCH(BY$14,$BQ$14:$DQ$14,0))</f>
        <v>0</v>
      </c>
      <c r="BZ37" s="4" cm="1">
        <f t="array" ref="BZ37">T37*INDEX(prod_est,$H37+$I37-1,MATCH(BZ$14,$BQ$14:$DQ$14,0))</f>
        <v>0</v>
      </c>
      <c r="CA37" s="4" cm="1">
        <f t="array" ref="CA37">U37*INDEX(prod_est,$H37+$I37-1,MATCH(CA$14,$BQ$14:$DQ$14,0))</f>
        <v>0</v>
      </c>
      <c r="CB37" s="4" cm="1">
        <f t="array" ref="CB37">V37*INDEX(prod_est,$H37+$I37-1,MATCH(CB$14,$BQ$14:$DQ$14,0))</f>
        <v>0</v>
      </c>
      <c r="CC37" s="4" cm="1">
        <f t="array" ref="CC37">W37*INDEX(prod_est,$H37+$I37-1,MATCH(CC$14,$BQ$14:$DQ$14,0))</f>
        <v>0</v>
      </c>
      <c r="CD37" s="4" cm="1">
        <f t="array" ref="CD37">X37*INDEX(prod_est,$H37+$I37-1,MATCH(CD$14,$BQ$14:$DQ$14,0))</f>
        <v>0</v>
      </c>
      <c r="CE37" s="4" cm="1">
        <f t="array" ref="CE37">Y37*INDEX(prod_est,$H37+$I37-1,MATCH(CE$14,$BQ$14:$DQ$14,0))</f>
        <v>0</v>
      </c>
      <c r="CF37" s="4" cm="1">
        <f t="array" ref="CF37">Z37*INDEX(prod_est,$H37+$I37-1,MATCH(CF$14,$BQ$14:$DQ$14,0))</f>
        <v>0</v>
      </c>
      <c r="CG37" s="4" cm="1">
        <f t="array" ref="CG37">AA37*INDEX(prod_est,$H37+$I37-1,MATCH(CG$14,$BQ$14:$DQ$14,0))</f>
        <v>0</v>
      </c>
      <c r="CH37" s="4" cm="1">
        <f t="array" ref="CH37">AB37*INDEX(prod_est,$H37+$I37-1,MATCH(CH$14,$BQ$14:$DQ$14,0))</f>
        <v>0</v>
      </c>
      <c r="CI37" s="4" cm="1">
        <f t="array" ref="CI37">AC37*INDEX(prod_est,$H37+$I37-1,MATCH(CI$14,$BQ$14:$DQ$14,0))</f>
        <v>0</v>
      </c>
      <c r="CJ37" s="4" cm="1">
        <f t="array" ref="CJ37">AD37*INDEX(prod_est,$H37+$I37-1,MATCH(CJ$14,$BQ$14:$DQ$14,0))</f>
        <v>0</v>
      </c>
      <c r="CK37" s="4" cm="1">
        <f t="array" ref="CK37">AE37*INDEX(prod_est,$H37+$I37-1,MATCH(CK$14,$BQ$14:$DQ$14,0))</f>
        <v>0</v>
      </c>
      <c r="CL37" s="4" cm="1">
        <f t="array" ref="CL37">AF37*INDEX(prod_est,$H37+$I37-1,MATCH(CL$14,$BQ$14:$DQ$14,0))</f>
        <v>0</v>
      </c>
      <c r="CM37" s="4" cm="1">
        <f t="array" ref="CM37">AG37*INDEX(prod_est,$H37+$I37-1,MATCH(CM$14,$BQ$14:$DQ$14,0))</f>
        <v>0</v>
      </c>
      <c r="CN37" s="4" cm="1">
        <f t="array" ref="CN37">AH37*INDEX(prod_est,$H37+$I37-1,MATCH(CN$14,$BQ$14:$DQ$14,0))</f>
        <v>0</v>
      </c>
      <c r="CO37" s="4" cm="1">
        <f t="array" ref="CO37">AI37*INDEX(prod_est,$H37+$I37-1,MATCH(CO$14,$BQ$14:$DQ$14,0))</f>
        <v>0</v>
      </c>
      <c r="CP37" s="4" cm="1">
        <f t="array" ref="CP37">AJ37*INDEX(prod_est,$H37+$I37-1,MATCH(CP$14,$BQ$14:$DQ$14,0))</f>
        <v>0</v>
      </c>
      <c r="CQ37" s="4" cm="1">
        <f t="array" ref="CQ37">AK37*INDEX(prod_est,$H37+$I37-1,MATCH(CQ$14,$BQ$14:$DQ$14,0))</f>
        <v>0</v>
      </c>
      <c r="CR37" s="4" cm="1">
        <f t="array" ref="CR37">AL37*INDEX(prod_est,$H37+$I37-1,MATCH(CR$14,$BQ$14:$DQ$14,0))</f>
        <v>0</v>
      </c>
      <c r="CS37" s="4" cm="1">
        <f t="array" ref="CS37">AM37*INDEX(prod_est,$H37+$I37-1,MATCH(CS$14,$BQ$14:$DQ$14,0))</f>
        <v>0</v>
      </c>
      <c r="CT37" s="4" cm="1">
        <f t="array" ref="CT37">AN37*INDEX(prod_est,$H37+$I37-1,MATCH(CT$14,$BQ$14:$DQ$14,0))</f>
        <v>0</v>
      </c>
      <c r="CU37" s="4" cm="1">
        <f t="array" ref="CU37">AO37*INDEX(prod_est,$H37+$I37-1,MATCH(CU$14,$BQ$14:$DQ$14,0))</f>
        <v>0</v>
      </c>
      <c r="CV37" s="4" cm="1">
        <f t="array" ref="CV37">AP37*INDEX(prod_est,$H37+$I37-1,MATCH(CV$14,$BQ$14:$DQ$14,0))</f>
        <v>0</v>
      </c>
      <c r="CW37" s="4" cm="1">
        <f t="array" ref="CW37">AQ37*INDEX(prod_est,$H37+$I37-1,MATCH(CW$14,$BQ$14:$DQ$14,0))</f>
        <v>0</v>
      </c>
      <c r="CX37" s="4" cm="1">
        <f t="array" ref="CX37">AR37*INDEX(prod_est,$H37+$I37-1,MATCH(CX$14,$BQ$14:$DQ$14,0))</f>
        <v>0</v>
      </c>
      <c r="CY37" s="4" cm="1">
        <f t="array" ref="CY37">AS37*INDEX(prod_est,$H37+$I37-1,MATCH(CY$14,$BQ$14:$DQ$14,0))</f>
        <v>0</v>
      </c>
      <c r="CZ37" s="4" cm="1">
        <f t="array" ref="CZ37">AT37*INDEX(prod_est,$H37+$I37-1,MATCH(CZ$14,$BQ$14:$DQ$14,0))</f>
        <v>0</v>
      </c>
      <c r="DA37" s="4" cm="1">
        <f t="array" ref="DA37">AU37*INDEX(prod_est,$H37+$I37-1,MATCH(DA$14,$BQ$14:$DQ$14,0))</f>
        <v>0</v>
      </c>
      <c r="DB37" s="4" cm="1">
        <f t="array" ref="DB37">AV37*INDEX(prod_est,$H37+$I37-1,MATCH(DB$14,$BQ$14:$DQ$14,0))</f>
        <v>0</v>
      </c>
      <c r="DC37" s="4" cm="1">
        <f t="array" ref="DC37">AW37*INDEX(prod_est,$H37+$I37-1,MATCH(DC$14,$BQ$14:$DQ$14,0))</f>
        <v>0</v>
      </c>
      <c r="DD37" s="4" cm="1">
        <f t="array" ref="DD37">AX37*INDEX(prod_est,$H37+$I37-1,MATCH(DD$14,$BQ$14:$DQ$14,0))</f>
        <v>0</v>
      </c>
      <c r="DE37" s="4" cm="1">
        <f t="array" ref="DE37">AY37*INDEX(prod_est,$H37+$I37-1,MATCH(DE$14,$BQ$14:$DQ$14,0))</f>
        <v>0</v>
      </c>
      <c r="DF37" s="4" cm="1">
        <f t="array" ref="DF37">AZ37*INDEX(prod_est,$H37+$I37-1,MATCH(DF$14,$BQ$14:$DQ$14,0))</f>
        <v>0</v>
      </c>
      <c r="DG37" s="4" cm="1">
        <f t="array" ref="DG37">BA37*INDEX(prod_est,$H37+$I37-1,MATCH(DG$14,$BQ$14:$DQ$14,0))</f>
        <v>0</v>
      </c>
      <c r="DH37" s="4" cm="1">
        <f t="array" ref="DH37">BB37*INDEX(prod_est,$H37+$I37-1,MATCH(DH$14,$BQ$14:$DQ$14,0))</f>
        <v>0</v>
      </c>
      <c r="DI37" s="4" cm="1">
        <f t="array" ref="DI37">BC37*INDEX(prod_est,$H37+$I37-1,MATCH(DI$14,$BQ$14:$DQ$14,0))</f>
        <v>0</v>
      </c>
      <c r="DJ37" s="4" cm="1">
        <f t="array" ref="DJ37">BD37*INDEX(prod_est,$H37+$I37-1,MATCH(DJ$14,$BQ$14:$DQ$14,0))</f>
        <v>0</v>
      </c>
      <c r="DK37" s="4" cm="1">
        <f t="array" ref="DK37">BE37*INDEX(prod_est,$H37+$I37-1,MATCH(DK$14,$BQ$14:$DQ$14,0))</f>
        <v>0</v>
      </c>
      <c r="DL37" s="4" cm="1">
        <f t="array" ref="DL37">BF37*INDEX(prod_est,$H37+$I37-1,MATCH(DL$14,$BQ$14:$DQ$14,0))</f>
        <v>0</v>
      </c>
      <c r="DM37" s="4" cm="1">
        <f t="array" ref="DM37">BG37*INDEX(prod_est,$H37+$I37-1,MATCH(DM$14,$BQ$14:$DQ$14,0))</f>
        <v>0</v>
      </c>
      <c r="DN37" s="4" cm="1">
        <f t="array" ref="DN37">BH37*INDEX(prod_est,$H37+$I37-1,MATCH(DN$14,$BQ$14:$DQ$14,0))</f>
        <v>0</v>
      </c>
      <c r="DO37" s="4" cm="1">
        <f t="array" ref="DO37">BI37*INDEX(prod_est,$H37+$I37-1,MATCH(DO$14,$BQ$14:$DQ$14,0))</f>
        <v>0</v>
      </c>
      <c r="DP37" s="4" cm="1">
        <f t="array" ref="DP37">BJ37*INDEX(prod_est,$H37+$I37-1,MATCH(DP$14,$BQ$14:$DQ$14,0))</f>
        <v>0</v>
      </c>
      <c r="DQ37" s="4" cm="1">
        <f t="array" ref="DQ37">BK37*INDEX(prod_est,$H37+$I37-1,MATCH(DQ$14,$BQ$14:$DQ$14,0))</f>
        <v>0</v>
      </c>
    </row>
    <row r="38" spans="1:121" x14ac:dyDescent="0.25">
      <c r="A38" t="s">
        <v>51</v>
      </c>
      <c r="B38" t="s">
        <v>28</v>
      </c>
      <c r="C38" t="s">
        <v>28</v>
      </c>
      <c r="D38" t="s">
        <v>172</v>
      </c>
      <c r="E38" s="46" t="s">
        <v>37</v>
      </c>
      <c r="F38" s="4">
        <v>0</v>
      </c>
      <c r="G38" s="4">
        <v>0</v>
      </c>
      <c r="H38">
        <f>MATCH(A38,Production_est!$A$4:$A$339,0)</f>
        <v>225</v>
      </c>
      <c r="I38">
        <f>IFERROR(MATCH(E38,Production_est!$D$4:$D$339,0),"-")</f>
        <v>3</v>
      </c>
      <c r="J38" s="4" cm="1">
        <f t="array" ref="J38">IFERROR(INDEX(Production_est!$E$4:$E$339,I38+H38-1),"-")</f>
        <v>900.64</v>
      </c>
      <c r="K38" s="33">
        <f t="shared" si="3"/>
        <v>0</v>
      </c>
      <c r="L38" s="33">
        <f t="shared" si="32"/>
        <v>0</v>
      </c>
      <c r="M38" s="33">
        <f t="shared" si="32"/>
        <v>0</v>
      </c>
      <c r="N38" s="33">
        <f t="shared" si="32"/>
        <v>0</v>
      </c>
      <c r="O38" s="33">
        <f t="shared" si="32"/>
        <v>0</v>
      </c>
      <c r="P38" s="33">
        <f t="shared" si="32"/>
        <v>0</v>
      </c>
      <c r="Q38" s="33">
        <f t="shared" si="32"/>
        <v>0</v>
      </c>
      <c r="R38" s="33">
        <f t="shared" si="32"/>
        <v>0</v>
      </c>
      <c r="S38" s="33">
        <f t="shared" si="32"/>
        <v>0</v>
      </c>
      <c r="T38" s="33">
        <f t="shared" si="32"/>
        <v>0</v>
      </c>
      <c r="U38" s="33">
        <f t="shared" si="32"/>
        <v>0</v>
      </c>
      <c r="V38" s="33">
        <f t="shared" si="32"/>
        <v>0</v>
      </c>
      <c r="W38" s="33">
        <f t="shared" si="32"/>
        <v>0</v>
      </c>
      <c r="X38" s="33">
        <f t="shared" si="32"/>
        <v>0</v>
      </c>
      <c r="Y38" s="33">
        <f t="shared" si="32"/>
        <v>0</v>
      </c>
      <c r="Z38" s="33">
        <f t="shared" si="32"/>
        <v>0</v>
      </c>
      <c r="AA38" s="33">
        <f t="shared" si="32"/>
        <v>0</v>
      </c>
      <c r="AB38" s="33">
        <f t="shared" si="32"/>
        <v>0</v>
      </c>
      <c r="AC38" s="33">
        <f t="shared" si="32"/>
        <v>0</v>
      </c>
      <c r="AD38" s="33">
        <f t="shared" si="32"/>
        <v>0</v>
      </c>
      <c r="AE38" s="33">
        <f t="shared" si="32"/>
        <v>0</v>
      </c>
      <c r="AF38" s="33">
        <f t="shared" si="32"/>
        <v>0</v>
      </c>
      <c r="AG38" s="33">
        <f t="shared" si="32"/>
        <v>0</v>
      </c>
      <c r="AH38" s="33">
        <f t="shared" si="32"/>
        <v>0</v>
      </c>
      <c r="AI38" s="33">
        <f t="shared" si="32"/>
        <v>0</v>
      </c>
      <c r="AJ38" s="33">
        <f t="shared" si="32"/>
        <v>0</v>
      </c>
      <c r="AK38" s="33">
        <f t="shared" si="32"/>
        <v>0</v>
      </c>
      <c r="AL38" s="33">
        <f t="shared" si="32"/>
        <v>0</v>
      </c>
      <c r="AM38" s="33">
        <f t="shared" si="32"/>
        <v>0</v>
      </c>
      <c r="AN38" s="33">
        <f t="shared" si="32"/>
        <v>0</v>
      </c>
      <c r="AO38" s="33">
        <f t="shared" si="32"/>
        <v>0</v>
      </c>
      <c r="AP38" s="33">
        <f t="shared" si="32"/>
        <v>0</v>
      </c>
      <c r="AQ38" s="33">
        <f t="shared" ref="AQ38:BK38" si="35">AP38*(1-$G$4)</f>
        <v>0</v>
      </c>
      <c r="AR38" s="33">
        <f t="shared" si="35"/>
        <v>0</v>
      </c>
      <c r="AS38" s="33">
        <f t="shared" si="35"/>
        <v>0</v>
      </c>
      <c r="AT38" s="33">
        <f t="shared" si="35"/>
        <v>0</v>
      </c>
      <c r="AU38" s="33">
        <f t="shared" si="35"/>
        <v>0</v>
      </c>
      <c r="AV38" s="33">
        <f t="shared" si="35"/>
        <v>0</v>
      </c>
      <c r="AW38" s="33">
        <f t="shared" si="35"/>
        <v>0</v>
      </c>
      <c r="AX38" s="33">
        <f t="shared" si="35"/>
        <v>0</v>
      </c>
      <c r="AY38" s="33">
        <f t="shared" si="35"/>
        <v>0</v>
      </c>
      <c r="AZ38" s="33">
        <f t="shared" si="35"/>
        <v>0</v>
      </c>
      <c r="BA38" s="33">
        <f t="shared" si="35"/>
        <v>0</v>
      </c>
      <c r="BB38" s="33">
        <f t="shared" si="35"/>
        <v>0</v>
      </c>
      <c r="BC38" s="33">
        <f t="shared" si="35"/>
        <v>0</v>
      </c>
      <c r="BD38" s="33">
        <f t="shared" si="35"/>
        <v>0</v>
      </c>
      <c r="BE38" s="33">
        <f t="shared" si="35"/>
        <v>0</v>
      </c>
      <c r="BF38" s="33">
        <f t="shared" si="35"/>
        <v>0</v>
      </c>
      <c r="BG38" s="33">
        <f t="shared" si="35"/>
        <v>0</v>
      </c>
      <c r="BH38" s="33">
        <f t="shared" si="35"/>
        <v>0</v>
      </c>
      <c r="BI38" s="33">
        <f t="shared" si="35"/>
        <v>0</v>
      </c>
      <c r="BJ38" s="33">
        <f t="shared" si="35"/>
        <v>0</v>
      </c>
      <c r="BK38" s="33">
        <f t="shared" si="35"/>
        <v>0</v>
      </c>
      <c r="BL38" t="str">
        <f t="shared" si="6"/>
        <v>15_RP</v>
      </c>
      <c r="BM38" t="str">
        <f t="shared" si="7"/>
        <v>d_nonenergy_16_1_biogas</v>
      </c>
      <c r="BP38" s="4">
        <f t="shared" si="8"/>
        <v>0</v>
      </c>
      <c r="BQ38" s="4">
        <f t="shared" si="9"/>
        <v>0</v>
      </c>
      <c r="BR38" s="4" cm="1">
        <f t="array" ref="BR38">L38*INDEX(prod_est,$H38+$I38-1,MATCH(BR$14,$BQ$14:$DQ$14,0))</f>
        <v>0</v>
      </c>
      <c r="BS38" s="4" cm="1">
        <f t="array" ref="BS38">M38*INDEX(prod_est,$H38+$I38-1,MATCH(BS$14,$BQ$14:$DQ$14,0))</f>
        <v>0</v>
      </c>
      <c r="BT38" s="4" cm="1">
        <f t="array" ref="BT38">N38*INDEX(prod_est,$H38+$I38-1,MATCH(BT$14,$BQ$14:$DQ$14,0))</f>
        <v>0</v>
      </c>
      <c r="BU38" s="4" cm="1">
        <f t="array" ref="BU38">O38*INDEX(prod_est,$H38+$I38-1,MATCH(BU$14,$BQ$14:$DQ$14,0))</f>
        <v>0</v>
      </c>
      <c r="BV38" s="4" cm="1">
        <f t="array" ref="BV38">P38*INDEX(prod_est,$H38+$I38-1,MATCH(BV$14,$BQ$14:$DQ$14,0))</f>
        <v>0</v>
      </c>
      <c r="BW38" s="4" cm="1">
        <f t="array" ref="BW38">Q38*INDEX(prod_est,$H38+$I38-1,MATCH(BW$14,$BQ$14:$DQ$14,0))</f>
        <v>0</v>
      </c>
      <c r="BX38" s="4" cm="1">
        <f t="array" ref="BX38">R38*INDEX(prod_est,$H38+$I38-1,MATCH(BX$14,$BQ$14:$DQ$14,0))</f>
        <v>0</v>
      </c>
      <c r="BY38" s="4" cm="1">
        <f t="array" ref="BY38">S38*INDEX(prod_est,$H38+$I38-1,MATCH(BY$14,$BQ$14:$DQ$14,0))</f>
        <v>0</v>
      </c>
      <c r="BZ38" s="4" cm="1">
        <f t="array" ref="BZ38">T38*INDEX(prod_est,$H38+$I38-1,MATCH(BZ$14,$BQ$14:$DQ$14,0))</f>
        <v>0</v>
      </c>
      <c r="CA38" s="4" cm="1">
        <f t="array" ref="CA38">U38*INDEX(prod_est,$H38+$I38-1,MATCH(CA$14,$BQ$14:$DQ$14,0))</f>
        <v>0</v>
      </c>
      <c r="CB38" s="4" cm="1">
        <f t="array" ref="CB38">V38*INDEX(prod_est,$H38+$I38-1,MATCH(CB$14,$BQ$14:$DQ$14,0))</f>
        <v>0</v>
      </c>
      <c r="CC38" s="4" cm="1">
        <f t="array" ref="CC38">W38*INDEX(prod_est,$H38+$I38-1,MATCH(CC$14,$BQ$14:$DQ$14,0))</f>
        <v>0</v>
      </c>
      <c r="CD38" s="4" cm="1">
        <f t="array" ref="CD38">X38*INDEX(prod_est,$H38+$I38-1,MATCH(CD$14,$BQ$14:$DQ$14,0))</f>
        <v>0</v>
      </c>
      <c r="CE38" s="4" cm="1">
        <f t="array" ref="CE38">Y38*INDEX(prod_est,$H38+$I38-1,MATCH(CE$14,$BQ$14:$DQ$14,0))</f>
        <v>0</v>
      </c>
      <c r="CF38" s="4" cm="1">
        <f t="array" ref="CF38">Z38*INDEX(prod_est,$H38+$I38-1,MATCH(CF$14,$BQ$14:$DQ$14,0))</f>
        <v>0</v>
      </c>
      <c r="CG38" s="4" cm="1">
        <f t="array" ref="CG38">AA38*INDEX(prod_est,$H38+$I38-1,MATCH(CG$14,$BQ$14:$DQ$14,0))</f>
        <v>0</v>
      </c>
      <c r="CH38" s="4" cm="1">
        <f t="array" ref="CH38">AB38*INDEX(prod_est,$H38+$I38-1,MATCH(CH$14,$BQ$14:$DQ$14,0))</f>
        <v>0</v>
      </c>
      <c r="CI38" s="4" cm="1">
        <f t="array" ref="CI38">AC38*INDEX(prod_est,$H38+$I38-1,MATCH(CI$14,$BQ$14:$DQ$14,0))</f>
        <v>0</v>
      </c>
      <c r="CJ38" s="4" cm="1">
        <f t="array" ref="CJ38">AD38*INDEX(prod_est,$H38+$I38-1,MATCH(CJ$14,$BQ$14:$DQ$14,0))</f>
        <v>0</v>
      </c>
      <c r="CK38" s="4" cm="1">
        <f t="array" ref="CK38">AE38*INDEX(prod_est,$H38+$I38-1,MATCH(CK$14,$BQ$14:$DQ$14,0))</f>
        <v>0</v>
      </c>
      <c r="CL38" s="4" cm="1">
        <f t="array" ref="CL38">AF38*INDEX(prod_est,$H38+$I38-1,MATCH(CL$14,$BQ$14:$DQ$14,0))</f>
        <v>0</v>
      </c>
      <c r="CM38" s="4" cm="1">
        <f t="array" ref="CM38">AG38*INDEX(prod_est,$H38+$I38-1,MATCH(CM$14,$BQ$14:$DQ$14,0))</f>
        <v>0</v>
      </c>
      <c r="CN38" s="4" cm="1">
        <f t="array" ref="CN38">AH38*INDEX(prod_est,$H38+$I38-1,MATCH(CN$14,$BQ$14:$DQ$14,0))</f>
        <v>0</v>
      </c>
      <c r="CO38" s="4" cm="1">
        <f t="array" ref="CO38">AI38*INDEX(prod_est,$H38+$I38-1,MATCH(CO$14,$BQ$14:$DQ$14,0))</f>
        <v>0</v>
      </c>
      <c r="CP38" s="4" cm="1">
        <f t="array" ref="CP38">AJ38*INDEX(prod_est,$H38+$I38-1,MATCH(CP$14,$BQ$14:$DQ$14,0))</f>
        <v>0</v>
      </c>
      <c r="CQ38" s="4" cm="1">
        <f t="array" ref="CQ38">AK38*INDEX(prod_est,$H38+$I38-1,MATCH(CQ$14,$BQ$14:$DQ$14,0))</f>
        <v>0</v>
      </c>
      <c r="CR38" s="4" cm="1">
        <f t="array" ref="CR38">AL38*INDEX(prod_est,$H38+$I38-1,MATCH(CR$14,$BQ$14:$DQ$14,0))</f>
        <v>0</v>
      </c>
      <c r="CS38" s="4" cm="1">
        <f t="array" ref="CS38">AM38*INDEX(prod_est,$H38+$I38-1,MATCH(CS$14,$BQ$14:$DQ$14,0))</f>
        <v>0</v>
      </c>
      <c r="CT38" s="4" cm="1">
        <f t="array" ref="CT38">AN38*INDEX(prod_est,$H38+$I38-1,MATCH(CT$14,$BQ$14:$DQ$14,0))</f>
        <v>0</v>
      </c>
      <c r="CU38" s="4" cm="1">
        <f t="array" ref="CU38">AO38*INDEX(prod_est,$H38+$I38-1,MATCH(CU$14,$BQ$14:$DQ$14,0))</f>
        <v>0</v>
      </c>
      <c r="CV38" s="4" cm="1">
        <f t="array" ref="CV38">AP38*INDEX(prod_est,$H38+$I38-1,MATCH(CV$14,$BQ$14:$DQ$14,0))</f>
        <v>0</v>
      </c>
      <c r="CW38" s="4" cm="1">
        <f t="array" ref="CW38">AQ38*INDEX(prod_est,$H38+$I38-1,MATCH(CW$14,$BQ$14:$DQ$14,0))</f>
        <v>0</v>
      </c>
      <c r="CX38" s="4" cm="1">
        <f t="array" ref="CX38">AR38*INDEX(prod_est,$H38+$I38-1,MATCH(CX$14,$BQ$14:$DQ$14,0))</f>
        <v>0</v>
      </c>
      <c r="CY38" s="4" cm="1">
        <f t="array" ref="CY38">AS38*INDEX(prod_est,$H38+$I38-1,MATCH(CY$14,$BQ$14:$DQ$14,0))</f>
        <v>0</v>
      </c>
      <c r="CZ38" s="4" cm="1">
        <f t="array" ref="CZ38">AT38*INDEX(prod_est,$H38+$I38-1,MATCH(CZ$14,$BQ$14:$DQ$14,0))</f>
        <v>0</v>
      </c>
      <c r="DA38" s="4" cm="1">
        <f t="array" ref="DA38">AU38*INDEX(prod_est,$H38+$I38-1,MATCH(DA$14,$BQ$14:$DQ$14,0))</f>
        <v>0</v>
      </c>
      <c r="DB38" s="4" cm="1">
        <f t="array" ref="DB38">AV38*INDEX(prod_est,$H38+$I38-1,MATCH(DB$14,$BQ$14:$DQ$14,0))</f>
        <v>0</v>
      </c>
      <c r="DC38" s="4" cm="1">
        <f t="array" ref="DC38">AW38*INDEX(prod_est,$H38+$I38-1,MATCH(DC$14,$BQ$14:$DQ$14,0))</f>
        <v>0</v>
      </c>
      <c r="DD38" s="4" cm="1">
        <f t="array" ref="DD38">AX38*INDEX(prod_est,$H38+$I38-1,MATCH(DD$14,$BQ$14:$DQ$14,0))</f>
        <v>0</v>
      </c>
      <c r="DE38" s="4" cm="1">
        <f t="array" ref="DE38">AY38*INDEX(prod_est,$H38+$I38-1,MATCH(DE$14,$BQ$14:$DQ$14,0))</f>
        <v>0</v>
      </c>
      <c r="DF38" s="4" cm="1">
        <f t="array" ref="DF38">AZ38*INDEX(prod_est,$H38+$I38-1,MATCH(DF$14,$BQ$14:$DQ$14,0))</f>
        <v>0</v>
      </c>
      <c r="DG38" s="4" cm="1">
        <f t="array" ref="DG38">BA38*INDEX(prod_est,$H38+$I38-1,MATCH(DG$14,$BQ$14:$DQ$14,0))</f>
        <v>0</v>
      </c>
      <c r="DH38" s="4" cm="1">
        <f t="array" ref="DH38">BB38*INDEX(prod_est,$H38+$I38-1,MATCH(DH$14,$BQ$14:$DQ$14,0))</f>
        <v>0</v>
      </c>
      <c r="DI38" s="4" cm="1">
        <f t="array" ref="DI38">BC38*INDEX(prod_est,$H38+$I38-1,MATCH(DI$14,$BQ$14:$DQ$14,0))</f>
        <v>0</v>
      </c>
      <c r="DJ38" s="4" cm="1">
        <f t="array" ref="DJ38">BD38*INDEX(prod_est,$H38+$I38-1,MATCH(DJ$14,$BQ$14:$DQ$14,0))</f>
        <v>0</v>
      </c>
      <c r="DK38" s="4" cm="1">
        <f t="array" ref="DK38">BE38*INDEX(prod_est,$H38+$I38-1,MATCH(DK$14,$BQ$14:$DQ$14,0))</f>
        <v>0</v>
      </c>
      <c r="DL38" s="4" cm="1">
        <f t="array" ref="DL38">BF38*INDEX(prod_est,$H38+$I38-1,MATCH(DL$14,$BQ$14:$DQ$14,0))</f>
        <v>0</v>
      </c>
      <c r="DM38" s="4" cm="1">
        <f t="array" ref="DM38">BG38*INDEX(prod_est,$H38+$I38-1,MATCH(DM$14,$BQ$14:$DQ$14,0))</f>
        <v>0</v>
      </c>
      <c r="DN38" s="4" cm="1">
        <f t="array" ref="DN38">BH38*INDEX(prod_est,$H38+$I38-1,MATCH(DN$14,$BQ$14:$DQ$14,0))</f>
        <v>0</v>
      </c>
      <c r="DO38" s="4" cm="1">
        <f t="array" ref="DO38">BI38*INDEX(prod_est,$H38+$I38-1,MATCH(DO$14,$BQ$14:$DQ$14,0))</f>
        <v>0</v>
      </c>
      <c r="DP38" s="4" cm="1">
        <f t="array" ref="DP38">BJ38*INDEX(prod_est,$H38+$I38-1,MATCH(DP$14,$BQ$14:$DQ$14,0))</f>
        <v>0</v>
      </c>
      <c r="DQ38" s="4" cm="1">
        <f t="array" ref="DQ38">BK38*INDEX(prod_est,$H38+$I38-1,MATCH(DQ$14,$BQ$14:$DQ$14,0))</f>
        <v>0</v>
      </c>
    </row>
    <row r="39" spans="1:121" x14ac:dyDescent="0.25">
      <c r="A39" t="s">
        <v>51</v>
      </c>
      <c r="B39" t="s">
        <v>29</v>
      </c>
      <c r="C39" t="s">
        <v>29</v>
      </c>
      <c r="D39" t="s">
        <v>172</v>
      </c>
      <c r="E39" s="46" t="s">
        <v>37</v>
      </c>
      <c r="F39" s="4">
        <v>0</v>
      </c>
      <c r="G39" s="4">
        <v>0</v>
      </c>
      <c r="H39">
        <f>MATCH(A39,Production_est!$A$4:$A$339,0)</f>
        <v>225</v>
      </c>
      <c r="I39">
        <f>IFERROR(MATCH(E39,Production_est!$D$4:$D$339,0),"-")</f>
        <v>3</v>
      </c>
      <c r="J39" s="4" cm="1">
        <f t="array" ref="J39">IFERROR(INDEX(Production_est!$E$4:$E$339,I39+H39-1),"-")</f>
        <v>900.64</v>
      </c>
      <c r="K39" s="33">
        <f t="shared" si="3"/>
        <v>0</v>
      </c>
      <c r="L39" s="33">
        <f t="shared" si="32"/>
        <v>0</v>
      </c>
      <c r="M39" s="33">
        <f t="shared" si="32"/>
        <v>0</v>
      </c>
      <c r="N39" s="33">
        <f t="shared" si="32"/>
        <v>0</v>
      </c>
      <c r="O39" s="33">
        <f t="shared" si="32"/>
        <v>0</v>
      </c>
      <c r="P39" s="33">
        <f t="shared" si="32"/>
        <v>0</v>
      </c>
      <c r="Q39" s="33">
        <f t="shared" si="32"/>
        <v>0</v>
      </c>
      <c r="R39" s="33">
        <f t="shared" si="32"/>
        <v>0</v>
      </c>
      <c r="S39" s="33">
        <f t="shared" si="32"/>
        <v>0</v>
      </c>
      <c r="T39" s="33">
        <f t="shared" si="32"/>
        <v>0</v>
      </c>
      <c r="U39" s="33">
        <f t="shared" si="32"/>
        <v>0</v>
      </c>
      <c r="V39" s="33">
        <f t="shared" si="32"/>
        <v>0</v>
      </c>
      <c r="W39" s="33">
        <f t="shared" si="32"/>
        <v>0</v>
      </c>
      <c r="X39" s="33">
        <f t="shared" si="32"/>
        <v>0</v>
      </c>
      <c r="Y39" s="33">
        <f t="shared" si="32"/>
        <v>0</v>
      </c>
      <c r="Z39" s="33">
        <f t="shared" si="32"/>
        <v>0</v>
      </c>
      <c r="AA39" s="33">
        <f t="shared" si="32"/>
        <v>0</v>
      </c>
      <c r="AB39" s="33">
        <f t="shared" si="32"/>
        <v>0</v>
      </c>
      <c r="AC39" s="33">
        <f t="shared" si="32"/>
        <v>0</v>
      </c>
      <c r="AD39" s="33">
        <f t="shared" si="32"/>
        <v>0</v>
      </c>
      <c r="AE39" s="33">
        <f t="shared" si="32"/>
        <v>0</v>
      </c>
      <c r="AF39" s="33">
        <f t="shared" si="32"/>
        <v>0</v>
      </c>
      <c r="AG39" s="33">
        <f t="shared" si="32"/>
        <v>0</v>
      </c>
      <c r="AH39" s="33">
        <f t="shared" si="32"/>
        <v>0</v>
      </c>
      <c r="AI39" s="33">
        <f t="shared" si="32"/>
        <v>0</v>
      </c>
      <c r="AJ39" s="33">
        <f t="shared" si="32"/>
        <v>0</v>
      </c>
      <c r="AK39" s="33">
        <f t="shared" si="32"/>
        <v>0</v>
      </c>
      <c r="AL39" s="33">
        <f t="shared" si="32"/>
        <v>0</v>
      </c>
      <c r="AM39" s="33">
        <f t="shared" si="32"/>
        <v>0</v>
      </c>
      <c r="AN39" s="33">
        <f t="shared" si="32"/>
        <v>0</v>
      </c>
      <c r="AO39" s="33">
        <f t="shared" si="32"/>
        <v>0</v>
      </c>
      <c r="AP39" s="33">
        <f t="shared" si="32"/>
        <v>0</v>
      </c>
      <c r="AQ39" s="33">
        <f t="shared" ref="AQ39:BK39" si="36">AP39*(1-$G$4)</f>
        <v>0</v>
      </c>
      <c r="AR39" s="33">
        <f t="shared" si="36"/>
        <v>0</v>
      </c>
      <c r="AS39" s="33">
        <f t="shared" si="36"/>
        <v>0</v>
      </c>
      <c r="AT39" s="33">
        <f t="shared" si="36"/>
        <v>0</v>
      </c>
      <c r="AU39" s="33">
        <f t="shared" si="36"/>
        <v>0</v>
      </c>
      <c r="AV39" s="33">
        <f t="shared" si="36"/>
        <v>0</v>
      </c>
      <c r="AW39" s="33">
        <f t="shared" si="36"/>
        <v>0</v>
      </c>
      <c r="AX39" s="33">
        <f t="shared" si="36"/>
        <v>0</v>
      </c>
      <c r="AY39" s="33">
        <f t="shared" si="36"/>
        <v>0</v>
      </c>
      <c r="AZ39" s="33">
        <f t="shared" si="36"/>
        <v>0</v>
      </c>
      <c r="BA39" s="33">
        <f t="shared" si="36"/>
        <v>0</v>
      </c>
      <c r="BB39" s="33">
        <f t="shared" si="36"/>
        <v>0</v>
      </c>
      <c r="BC39" s="33">
        <f t="shared" si="36"/>
        <v>0</v>
      </c>
      <c r="BD39" s="33">
        <f t="shared" si="36"/>
        <v>0</v>
      </c>
      <c r="BE39" s="33">
        <f t="shared" si="36"/>
        <v>0</v>
      </c>
      <c r="BF39" s="33">
        <f t="shared" si="36"/>
        <v>0</v>
      </c>
      <c r="BG39" s="33">
        <f t="shared" si="36"/>
        <v>0</v>
      </c>
      <c r="BH39" s="33">
        <f t="shared" si="36"/>
        <v>0</v>
      </c>
      <c r="BI39" s="33">
        <f t="shared" si="36"/>
        <v>0</v>
      </c>
      <c r="BJ39" s="33">
        <f t="shared" si="36"/>
        <v>0</v>
      </c>
      <c r="BK39" s="33">
        <f t="shared" si="36"/>
        <v>0</v>
      </c>
      <c r="BL39" t="str">
        <f t="shared" si="6"/>
        <v>15_RP</v>
      </c>
      <c r="BM39" t="str">
        <f t="shared" si="7"/>
        <v>d_nonenergy_16_2_industrial_waste</v>
      </c>
      <c r="BP39" s="4">
        <f t="shared" si="8"/>
        <v>0</v>
      </c>
      <c r="BQ39" s="4">
        <f t="shared" si="9"/>
        <v>0</v>
      </c>
      <c r="BR39" s="4" cm="1">
        <f t="array" ref="BR39">L39*INDEX(prod_est,$H39+$I39-1,MATCH(BR$14,$BQ$14:$DQ$14,0))</f>
        <v>0</v>
      </c>
      <c r="BS39" s="4" cm="1">
        <f t="array" ref="BS39">M39*INDEX(prod_est,$H39+$I39-1,MATCH(BS$14,$BQ$14:$DQ$14,0))</f>
        <v>0</v>
      </c>
      <c r="BT39" s="4" cm="1">
        <f t="array" ref="BT39">N39*INDEX(prod_est,$H39+$I39-1,MATCH(BT$14,$BQ$14:$DQ$14,0))</f>
        <v>0</v>
      </c>
      <c r="BU39" s="4" cm="1">
        <f t="array" ref="BU39">O39*INDEX(prod_est,$H39+$I39-1,MATCH(BU$14,$BQ$14:$DQ$14,0))</f>
        <v>0</v>
      </c>
      <c r="BV39" s="4" cm="1">
        <f t="array" ref="BV39">P39*INDEX(prod_est,$H39+$I39-1,MATCH(BV$14,$BQ$14:$DQ$14,0))</f>
        <v>0</v>
      </c>
      <c r="BW39" s="4" cm="1">
        <f t="array" ref="BW39">Q39*INDEX(prod_est,$H39+$I39-1,MATCH(BW$14,$BQ$14:$DQ$14,0))</f>
        <v>0</v>
      </c>
      <c r="BX39" s="4" cm="1">
        <f t="array" ref="BX39">R39*INDEX(prod_est,$H39+$I39-1,MATCH(BX$14,$BQ$14:$DQ$14,0))</f>
        <v>0</v>
      </c>
      <c r="BY39" s="4" cm="1">
        <f t="array" ref="BY39">S39*INDEX(prod_est,$H39+$I39-1,MATCH(BY$14,$BQ$14:$DQ$14,0))</f>
        <v>0</v>
      </c>
      <c r="BZ39" s="4" cm="1">
        <f t="array" ref="BZ39">T39*INDEX(prod_est,$H39+$I39-1,MATCH(BZ$14,$BQ$14:$DQ$14,0))</f>
        <v>0</v>
      </c>
      <c r="CA39" s="4" cm="1">
        <f t="array" ref="CA39">U39*INDEX(prod_est,$H39+$I39-1,MATCH(CA$14,$BQ$14:$DQ$14,0))</f>
        <v>0</v>
      </c>
      <c r="CB39" s="4" cm="1">
        <f t="array" ref="CB39">V39*INDEX(prod_est,$H39+$I39-1,MATCH(CB$14,$BQ$14:$DQ$14,0))</f>
        <v>0</v>
      </c>
      <c r="CC39" s="4" cm="1">
        <f t="array" ref="CC39">W39*INDEX(prod_est,$H39+$I39-1,MATCH(CC$14,$BQ$14:$DQ$14,0))</f>
        <v>0</v>
      </c>
      <c r="CD39" s="4" cm="1">
        <f t="array" ref="CD39">X39*INDEX(prod_est,$H39+$I39-1,MATCH(CD$14,$BQ$14:$DQ$14,0))</f>
        <v>0</v>
      </c>
      <c r="CE39" s="4" cm="1">
        <f t="array" ref="CE39">Y39*INDEX(prod_est,$H39+$I39-1,MATCH(CE$14,$BQ$14:$DQ$14,0))</f>
        <v>0</v>
      </c>
      <c r="CF39" s="4" cm="1">
        <f t="array" ref="CF39">Z39*INDEX(prod_est,$H39+$I39-1,MATCH(CF$14,$BQ$14:$DQ$14,0))</f>
        <v>0</v>
      </c>
      <c r="CG39" s="4" cm="1">
        <f t="array" ref="CG39">AA39*INDEX(prod_est,$H39+$I39-1,MATCH(CG$14,$BQ$14:$DQ$14,0))</f>
        <v>0</v>
      </c>
      <c r="CH39" s="4" cm="1">
        <f t="array" ref="CH39">AB39*INDEX(prod_est,$H39+$I39-1,MATCH(CH$14,$BQ$14:$DQ$14,0))</f>
        <v>0</v>
      </c>
      <c r="CI39" s="4" cm="1">
        <f t="array" ref="CI39">AC39*INDEX(prod_est,$H39+$I39-1,MATCH(CI$14,$BQ$14:$DQ$14,0))</f>
        <v>0</v>
      </c>
      <c r="CJ39" s="4" cm="1">
        <f t="array" ref="CJ39">AD39*INDEX(prod_est,$H39+$I39-1,MATCH(CJ$14,$BQ$14:$DQ$14,0))</f>
        <v>0</v>
      </c>
      <c r="CK39" s="4" cm="1">
        <f t="array" ref="CK39">AE39*INDEX(prod_est,$H39+$I39-1,MATCH(CK$14,$BQ$14:$DQ$14,0))</f>
        <v>0</v>
      </c>
      <c r="CL39" s="4" cm="1">
        <f t="array" ref="CL39">AF39*INDEX(prod_est,$H39+$I39-1,MATCH(CL$14,$BQ$14:$DQ$14,0))</f>
        <v>0</v>
      </c>
      <c r="CM39" s="4" cm="1">
        <f t="array" ref="CM39">AG39*INDEX(prod_est,$H39+$I39-1,MATCH(CM$14,$BQ$14:$DQ$14,0))</f>
        <v>0</v>
      </c>
      <c r="CN39" s="4" cm="1">
        <f t="array" ref="CN39">AH39*INDEX(prod_est,$H39+$I39-1,MATCH(CN$14,$BQ$14:$DQ$14,0))</f>
        <v>0</v>
      </c>
      <c r="CO39" s="4" cm="1">
        <f t="array" ref="CO39">AI39*INDEX(prod_est,$H39+$I39-1,MATCH(CO$14,$BQ$14:$DQ$14,0))</f>
        <v>0</v>
      </c>
      <c r="CP39" s="4" cm="1">
        <f t="array" ref="CP39">AJ39*INDEX(prod_est,$H39+$I39-1,MATCH(CP$14,$BQ$14:$DQ$14,0))</f>
        <v>0</v>
      </c>
      <c r="CQ39" s="4" cm="1">
        <f t="array" ref="CQ39">AK39*INDEX(prod_est,$H39+$I39-1,MATCH(CQ$14,$BQ$14:$DQ$14,0))</f>
        <v>0</v>
      </c>
      <c r="CR39" s="4" cm="1">
        <f t="array" ref="CR39">AL39*INDEX(prod_est,$H39+$I39-1,MATCH(CR$14,$BQ$14:$DQ$14,0))</f>
        <v>0</v>
      </c>
      <c r="CS39" s="4" cm="1">
        <f t="array" ref="CS39">AM39*INDEX(prod_est,$H39+$I39-1,MATCH(CS$14,$BQ$14:$DQ$14,0))</f>
        <v>0</v>
      </c>
      <c r="CT39" s="4" cm="1">
        <f t="array" ref="CT39">AN39*INDEX(prod_est,$H39+$I39-1,MATCH(CT$14,$BQ$14:$DQ$14,0))</f>
        <v>0</v>
      </c>
      <c r="CU39" s="4" cm="1">
        <f t="array" ref="CU39">AO39*INDEX(prod_est,$H39+$I39-1,MATCH(CU$14,$BQ$14:$DQ$14,0))</f>
        <v>0</v>
      </c>
      <c r="CV39" s="4" cm="1">
        <f t="array" ref="CV39">AP39*INDEX(prod_est,$H39+$I39-1,MATCH(CV$14,$BQ$14:$DQ$14,0))</f>
        <v>0</v>
      </c>
      <c r="CW39" s="4" cm="1">
        <f t="array" ref="CW39">AQ39*INDEX(prod_est,$H39+$I39-1,MATCH(CW$14,$BQ$14:$DQ$14,0))</f>
        <v>0</v>
      </c>
      <c r="CX39" s="4" cm="1">
        <f t="array" ref="CX39">AR39*INDEX(prod_est,$H39+$I39-1,MATCH(CX$14,$BQ$14:$DQ$14,0))</f>
        <v>0</v>
      </c>
      <c r="CY39" s="4" cm="1">
        <f t="array" ref="CY39">AS39*INDEX(prod_est,$H39+$I39-1,MATCH(CY$14,$BQ$14:$DQ$14,0))</f>
        <v>0</v>
      </c>
      <c r="CZ39" s="4" cm="1">
        <f t="array" ref="CZ39">AT39*INDEX(prod_est,$H39+$I39-1,MATCH(CZ$14,$BQ$14:$DQ$14,0))</f>
        <v>0</v>
      </c>
      <c r="DA39" s="4" cm="1">
        <f t="array" ref="DA39">AU39*INDEX(prod_est,$H39+$I39-1,MATCH(DA$14,$BQ$14:$DQ$14,0))</f>
        <v>0</v>
      </c>
      <c r="DB39" s="4" cm="1">
        <f t="array" ref="DB39">AV39*INDEX(prod_est,$H39+$I39-1,MATCH(DB$14,$BQ$14:$DQ$14,0))</f>
        <v>0</v>
      </c>
      <c r="DC39" s="4" cm="1">
        <f t="array" ref="DC39">AW39*INDEX(prod_est,$H39+$I39-1,MATCH(DC$14,$BQ$14:$DQ$14,0))</f>
        <v>0</v>
      </c>
      <c r="DD39" s="4" cm="1">
        <f t="array" ref="DD39">AX39*INDEX(prod_est,$H39+$I39-1,MATCH(DD$14,$BQ$14:$DQ$14,0))</f>
        <v>0</v>
      </c>
      <c r="DE39" s="4" cm="1">
        <f t="array" ref="DE39">AY39*INDEX(prod_est,$H39+$I39-1,MATCH(DE$14,$BQ$14:$DQ$14,0))</f>
        <v>0</v>
      </c>
      <c r="DF39" s="4" cm="1">
        <f t="array" ref="DF39">AZ39*INDEX(prod_est,$H39+$I39-1,MATCH(DF$14,$BQ$14:$DQ$14,0))</f>
        <v>0</v>
      </c>
      <c r="DG39" s="4" cm="1">
        <f t="array" ref="DG39">BA39*INDEX(prod_est,$H39+$I39-1,MATCH(DG$14,$BQ$14:$DQ$14,0))</f>
        <v>0</v>
      </c>
      <c r="DH39" s="4" cm="1">
        <f t="array" ref="DH39">BB39*INDEX(prod_est,$H39+$I39-1,MATCH(DH$14,$BQ$14:$DQ$14,0))</f>
        <v>0</v>
      </c>
      <c r="DI39" s="4" cm="1">
        <f t="array" ref="DI39">BC39*INDEX(prod_est,$H39+$I39-1,MATCH(DI$14,$BQ$14:$DQ$14,0))</f>
        <v>0</v>
      </c>
      <c r="DJ39" s="4" cm="1">
        <f t="array" ref="DJ39">BD39*INDEX(prod_est,$H39+$I39-1,MATCH(DJ$14,$BQ$14:$DQ$14,0))</f>
        <v>0</v>
      </c>
      <c r="DK39" s="4" cm="1">
        <f t="array" ref="DK39">BE39*INDEX(prod_est,$H39+$I39-1,MATCH(DK$14,$BQ$14:$DQ$14,0))</f>
        <v>0</v>
      </c>
      <c r="DL39" s="4" cm="1">
        <f t="array" ref="DL39">BF39*INDEX(prod_est,$H39+$I39-1,MATCH(DL$14,$BQ$14:$DQ$14,0))</f>
        <v>0</v>
      </c>
      <c r="DM39" s="4" cm="1">
        <f t="array" ref="DM39">BG39*INDEX(prod_est,$H39+$I39-1,MATCH(DM$14,$BQ$14:$DQ$14,0))</f>
        <v>0</v>
      </c>
      <c r="DN39" s="4" cm="1">
        <f t="array" ref="DN39">BH39*INDEX(prod_est,$H39+$I39-1,MATCH(DN$14,$BQ$14:$DQ$14,0))</f>
        <v>0</v>
      </c>
      <c r="DO39" s="4" cm="1">
        <f t="array" ref="DO39">BI39*INDEX(prod_est,$H39+$I39-1,MATCH(DO$14,$BQ$14:$DQ$14,0))</f>
        <v>0</v>
      </c>
      <c r="DP39" s="4" cm="1">
        <f t="array" ref="DP39">BJ39*INDEX(prod_est,$H39+$I39-1,MATCH(DP$14,$BQ$14:$DQ$14,0))</f>
        <v>0</v>
      </c>
      <c r="DQ39" s="4" cm="1">
        <f t="array" ref="DQ39">BK39*INDEX(prod_est,$H39+$I39-1,MATCH(DQ$14,$BQ$14:$DQ$14,0))</f>
        <v>0</v>
      </c>
    </row>
    <row r="40" spans="1:121" x14ac:dyDescent="0.25">
      <c r="A40" t="s">
        <v>51</v>
      </c>
      <c r="B40" t="s">
        <v>30</v>
      </c>
      <c r="C40" t="s">
        <v>63</v>
      </c>
      <c r="D40" t="s">
        <v>172</v>
      </c>
      <c r="E40" s="46" t="s">
        <v>37</v>
      </c>
      <c r="F40" s="4">
        <v>0</v>
      </c>
      <c r="G40" s="4">
        <v>0</v>
      </c>
      <c r="H40">
        <f>MATCH(A40,Production_est!$A$4:$A$339,0)</f>
        <v>225</v>
      </c>
      <c r="I40">
        <f>IFERROR(MATCH(E40,Production_est!$D$4:$D$339,0),"-")</f>
        <v>3</v>
      </c>
      <c r="J40" s="4" cm="1">
        <f t="array" ref="J40">IFERROR(INDEX(Production_est!$E$4:$E$339,I40+H40-1),"-")</f>
        <v>900.64</v>
      </c>
      <c r="K40" s="33">
        <f t="shared" si="3"/>
        <v>0</v>
      </c>
      <c r="L40" s="33">
        <f t="shared" si="32"/>
        <v>0</v>
      </c>
      <c r="M40" s="33">
        <f t="shared" si="32"/>
        <v>0</v>
      </c>
      <c r="N40" s="33">
        <f t="shared" si="32"/>
        <v>0</v>
      </c>
      <c r="O40" s="33">
        <f t="shared" si="32"/>
        <v>0</v>
      </c>
      <c r="P40" s="33">
        <f t="shared" si="32"/>
        <v>0</v>
      </c>
      <c r="Q40" s="33">
        <f t="shared" si="32"/>
        <v>0</v>
      </c>
      <c r="R40" s="33">
        <f t="shared" si="32"/>
        <v>0</v>
      </c>
      <c r="S40" s="33">
        <f t="shared" si="32"/>
        <v>0</v>
      </c>
      <c r="T40" s="33">
        <f t="shared" si="32"/>
        <v>0</v>
      </c>
      <c r="U40" s="33">
        <f t="shared" si="32"/>
        <v>0</v>
      </c>
      <c r="V40" s="33">
        <f t="shared" si="32"/>
        <v>0</v>
      </c>
      <c r="W40" s="33">
        <f t="shared" si="32"/>
        <v>0</v>
      </c>
      <c r="X40" s="33">
        <f t="shared" si="32"/>
        <v>0</v>
      </c>
      <c r="Y40" s="33">
        <f t="shared" si="32"/>
        <v>0</v>
      </c>
      <c r="Z40" s="33">
        <f t="shared" si="32"/>
        <v>0</v>
      </c>
      <c r="AA40" s="33">
        <f t="shared" si="32"/>
        <v>0</v>
      </c>
      <c r="AB40" s="33">
        <f t="shared" si="32"/>
        <v>0</v>
      </c>
      <c r="AC40" s="33">
        <f t="shared" si="32"/>
        <v>0</v>
      </c>
      <c r="AD40" s="33">
        <f t="shared" si="32"/>
        <v>0</v>
      </c>
      <c r="AE40" s="33">
        <f t="shared" si="32"/>
        <v>0</v>
      </c>
      <c r="AF40" s="33">
        <f t="shared" si="32"/>
        <v>0</v>
      </c>
      <c r="AG40" s="33">
        <f t="shared" si="32"/>
        <v>0</v>
      </c>
      <c r="AH40" s="33">
        <f t="shared" si="32"/>
        <v>0</v>
      </c>
      <c r="AI40" s="33">
        <f t="shared" si="32"/>
        <v>0</v>
      </c>
      <c r="AJ40" s="33">
        <f t="shared" si="32"/>
        <v>0</v>
      </c>
      <c r="AK40" s="33">
        <f t="shared" si="32"/>
        <v>0</v>
      </c>
      <c r="AL40" s="33">
        <f t="shared" si="32"/>
        <v>0</v>
      </c>
      <c r="AM40" s="33">
        <f t="shared" si="32"/>
        <v>0</v>
      </c>
      <c r="AN40" s="33">
        <f t="shared" si="32"/>
        <v>0</v>
      </c>
      <c r="AO40" s="33">
        <f t="shared" si="32"/>
        <v>0</v>
      </c>
      <c r="AP40" s="33">
        <f t="shared" si="32"/>
        <v>0</v>
      </c>
      <c r="AQ40" s="33">
        <f t="shared" ref="AQ40:BK40" si="37">AP40*(1-$G$4)</f>
        <v>0</v>
      </c>
      <c r="AR40" s="33">
        <f t="shared" si="37"/>
        <v>0</v>
      </c>
      <c r="AS40" s="33">
        <f t="shared" si="37"/>
        <v>0</v>
      </c>
      <c r="AT40" s="33">
        <f t="shared" si="37"/>
        <v>0</v>
      </c>
      <c r="AU40" s="33">
        <f t="shared" si="37"/>
        <v>0</v>
      </c>
      <c r="AV40" s="33">
        <f t="shared" si="37"/>
        <v>0</v>
      </c>
      <c r="AW40" s="33">
        <f t="shared" si="37"/>
        <v>0</v>
      </c>
      <c r="AX40" s="33">
        <f t="shared" si="37"/>
        <v>0</v>
      </c>
      <c r="AY40" s="33">
        <f t="shared" si="37"/>
        <v>0</v>
      </c>
      <c r="AZ40" s="33">
        <f t="shared" si="37"/>
        <v>0</v>
      </c>
      <c r="BA40" s="33">
        <f t="shared" si="37"/>
        <v>0</v>
      </c>
      <c r="BB40" s="33">
        <f t="shared" si="37"/>
        <v>0</v>
      </c>
      <c r="BC40" s="33">
        <f t="shared" si="37"/>
        <v>0</v>
      </c>
      <c r="BD40" s="33">
        <f t="shared" si="37"/>
        <v>0</v>
      </c>
      <c r="BE40" s="33">
        <f t="shared" si="37"/>
        <v>0</v>
      </c>
      <c r="BF40" s="33">
        <f t="shared" si="37"/>
        <v>0</v>
      </c>
      <c r="BG40" s="33">
        <f t="shared" si="37"/>
        <v>0</v>
      </c>
      <c r="BH40" s="33">
        <f t="shared" si="37"/>
        <v>0</v>
      </c>
      <c r="BI40" s="33">
        <f t="shared" si="37"/>
        <v>0</v>
      </c>
      <c r="BJ40" s="33">
        <f t="shared" si="37"/>
        <v>0</v>
      </c>
      <c r="BK40" s="33">
        <f t="shared" si="37"/>
        <v>0</v>
      </c>
      <c r="BL40" t="str">
        <f t="shared" si="6"/>
        <v>15_RP</v>
      </c>
      <c r="BM40" t="str">
        <f t="shared" si="7"/>
        <v>d_nonenergy_16_3_msw_ren</v>
      </c>
      <c r="BP40" s="4">
        <f t="shared" si="8"/>
        <v>0</v>
      </c>
      <c r="BQ40" s="4">
        <f t="shared" si="9"/>
        <v>0</v>
      </c>
      <c r="BR40" s="4" cm="1">
        <f t="array" ref="BR40">L40*INDEX(prod_est,$H40+$I40-1,MATCH(BR$14,$BQ$14:$DQ$14,0))</f>
        <v>0</v>
      </c>
      <c r="BS40" s="4" cm="1">
        <f t="array" ref="BS40">M40*INDEX(prod_est,$H40+$I40-1,MATCH(BS$14,$BQ$14:$DQ$14,0))</f>
        <v>0</v>
      </c>
      <c r="BT40" s="4" cm="1">
        <f t="array" ref="BT40">N40*INDEX(prod_est,$H40+$I40-1,MATCH(BT$14,$BQ$14:$DQ$14,0))</f>
        <v>0</v>
      </c>
      <c r="BU40" s="4" cm="1">
        <f t="array" ref="BU40">O40*INDEX(prod_est,$H40+$I40-1,MATCH(BU$14,$BQ$14:$DQ$14,0))</f>
        <v>0</v>
      </c>
      <c r="BV40" s="4" cm="1">
        <f t="array" ref="BV40">P40*INDEX(prod_est,$H40+$I40-1,MATCH(BV$14,$BQ$14:$DQ$14,0))</f>
        <v>0</v>
      </c>
      <c r="BW40" s="4" cm="1">
        <f t="array" ref="BW40">Q40*INDEX(prod_est,$H40+$I40-1,MATCH(BW$14,$BQ$14:$DQ$14,0))</f>
        <v>0</v>
      </c>
      <c r="BX40" s="4" cm="1">
        <f t="array" ref="BX40">R40*INDEX(prod_est,$H40+$I40-1,MATCH(BX$14,$BQ$14:$DQ$14,0))</f>
        <v>0</v>
      </c>
      <c r="BY40" s="4" cm="1">
        <f t="array" ref="BY40">S40*INDEX(prod_est,$H40+$I40-1,MATCH(BY$14,$BQ$14:$DQ$14,0))</f>
        <v>0</v>
      </c>
      <c r="BZ40" s="4" cm="1">
        <f t="array" ref="BZ40">T40*INDEX(prod_est,$H40+$I40-1,MATCH(BZ$14,$BQ$14:$DQ$14,0))</f>
        <v>0</v>
      </c>
      <c r="CA40" s="4" cm="1">
        <f t="array" ref="CA40">U40*INDEX(prod_est,$H40+$I40-1,MATCH(CA$14,$BQ$14:$DQ$14,0))</f>
        <v>0</v>
      </c>
      <c r="CB40" s="4" cm="1">
        <f t="array" ref="CB40">V40*INDEX(prod_est,$H40+$I40-1,MATCH(CB$14,$BQ$14:$DQ$14,0))</f>
        <v>0</v>
      </c>
      <c r="CC40" s="4" cm="1">
        <f t="array" ref="CC40">W40*INDEX(prod_est,$H40+$I40-1,MATCH(CC$14,$BQ$14:$DQ$14,0))</f>
        <v>0</v>
      </c>
      <c r="CD40" s="4" cm="1">
        <f t="array" ref="CD40">X40*INDEX(prod_est,$H40+$I40-1,MATCH(CD$14,$BQ$14:$DQ$14,0))</f>
        <v>0</v>
      </c>
      <c r="CE40" s="4" cm="1">
        <f t="array" ref="CE40">Y40*INDEX(prod_est,$H40+$I40-1,MATCH(CE$14,$BQ$14:$DQ$14,0))</f>
        <v>0</v>
      </c>
      <c r="CF40" s="4" cm="1">
        <f t="array" ref="CF40">Z40*INDEX(prod_est,$H40+$I40-1,MATCH(CF$14,$BQ$14:$DQ$14,0))</f>
        <v>0</v>
      </c>
      <c r="CG40" s="4" cm="1">
        <f t="array" ref="CG40">AA40*INDEX(prod_est,$H40+$I40-1,MATCH(CG$14,$BQ$14:$DQ$14,0))</f>
        <v>0</v>
      </c>
      <c r="CH40" s="4" cm="1">
        <f t="array" ref="CH40">AB40*INDEX(prod_est,$H40+$I40-1,MATCH(CH$14,$BQ$14:$DQ$14,0))</f>
        <v>0</v>
      </c>
      <c r="CI40" s="4" cm="1">
        <f t="array" ref="CI40">AC40*INDEX(prod_est,$H40+$I40-1,MATCH(CI$14,$BQ$14:$DQ$14,0))</f>
        <v>0</v>
      </c>
      <c r="CJ40" s="4" cm="1">
        <f t="array" ref="CJ40">AD40*INDEX(prod_est,$H40+$I40-1,MATCH(CJ$14,$BQ$14:$DQ$14,0))</f>
        <v>0</v>
      </c>
      <c r="CK40" s="4" cm="1">
        <f t="array" ref="CK40">AE40*INDEX(prod_est,$H40+$I40-1,MATCH(CK$14,$BQ$14:$DQ$14,0))</f>
        <v>0</v>
      </c>
      <c r="CL40" s="4" cm="1">
        <f t="array" ref="CL40">AF40*INDEX(prod_est,$H40+$I40-1,MATCH(CL$14,$BQ$14:$DQ$14,0))</f>
        <v>0</v>
      </c>
      <c r="CM40" s="4" cm="1">
        <f t="array" ref="CM40">AG40*INDEX(prod_est,$H40+$I40-1,MATCH(CM$14,$BQ$14:$DQ$14,0))</f>
        <v>0</v>
      </c>
      <c r="CN40" s="4" cm="1">
        <f t="array" ref="CN40">AH40*INDEX(prod_est,$H40+$I40-1,MATCH(CN$14,$BQ$14:$DQ$14,0))</f>
        <v>0</v>
      </c>
      <c r="CO40" s="4" cm="1">
        <f t="array" ref="CO40">AI40*INDEX(prod_est,$H40+$I40-1,MATCH(CO$14,$BQ$14:$DQ$14,0))</f>
        <v>0</v>
      </c>
      <c r="CP40" s="4" cm="1">
        <f t="array" ref="CP40">AJ40*INDEX(prod_est,$H40+$I40-1,MATCH(CP$14,$BQ$14:$DQ$14,0))</f>
        <v>0</v>
      </c>
      <c r="CQ40" s="4" cm="1">
        <f t="array" ref="CQ40">AK40*INDEX(prod_est,$H40+$I40-1,MATCH(CQ$14,$BQ$14:$DQ$14,0))</f>
        <v>0</v>
      </c>
      <c r="CR40" s="4" cm="1">
        <f t="array" ref="CR40">AL40*INDEX(prod_est,$H40+$I40-1,MATCH(CR$14,$BQ$14:$DQ$14,0))</f>
        <v>0</v>
      </c>
      <c r="CS40" s="4" cm="1">
        <f t="array" ref="CS40">AM40*INDEX(prod_est,$H40+$I40-1,MATCH(CS$14,$BQ$14:$DQ$14,0))</f>
        <v>0</v>
      </c>
      <c r="CT40" s="4" cm="1">
        <f t="array" ref="CT40">AN40*INDEX(prod_est,$H40+$I40-1,MATCH(CT$14,$BQ$14:$DQ$14,0))</f>
        <v>0</v>
      </c>
      <c r="CU40" s="4" cm="1">
        <f t="array" ref="CU40">AO40*INDEX(prod_est,$H40+$I40-1,MATCH(CU$14,$BQ$14:$DQ$14,0))</f>
        <v>0</v>
      </c>
      <c r="CV40" s="4" cm="1">
        <f t="array" ref="CV40">AP40*INDEX(prod_est,$H40+$I40-1,MATCH(CV$14,$BQ$14:$DQ$14,0))</f>
        <v>0</v>
      </c>
      <c r="CW40" s="4" cm="1">
        <f t="array" ref="CW40">AQ40*INDEX(prod_est,$H40+$I40-1,MATCH(CW$14,$BQ$14:$DQ$14,0))</f>
        <v>0</v>
      </c>
      <c r="CX40" s="4" cm="1">
        <f t="array" ref="CX40">AR40*INDEX(prod_est,$H40+$I40-1,MATCH(CX$14,$BQ$14:$DQ$14,0))</f>
        <v>0</v>
      </c>
      <c r="CY40" s="4" cm="1">
        <f t="array" ref="CY40">AS40*INDEX(prod_est,$H40+$I40-1,MATCH(CY$14,$BQ$14:$DQ$14,0))</f>
        <v>0</v>
      </c>
      <c r="CZ40" s="4" cm="1">
        <f t="array" ref="CZ40">AT40*INDEX(prod_est,$H40+$I40-1,MATCH(CZ$14,$BQ$14:$DQ$14,0))</f>
        <v>0</v>
      </c>
      <c r="DA40" s="4" cm="1">
        <f t="array" ref="DA40">AU40*INDEX(prod_est,$H40+$I40-1,MATCH(DA$14,$BQ$14:$DQ$14,0))</f>
        <v>0</v>
      </c>
      <c r="DB40" s="4" cm="1">
        <f t="array" ref="DB40">AV40*INDEX(prod_est,$H40+$I40-1,MATCH(DB$14,$BQ$14:$DQ$14,0))</f>
        <v>0</v>
      </c>
      <c r="DC40" s="4" cm="1">
        <f t="array" ref="DC40">AW40*INDEX(prod_est,$H40+$I40-1,MATCH(DC$14,$BQ$14:$DQ$14,0))</f>
        <v>0</v>
      </c>
      <c r="DD40" s="4" cm="1">
        <f t="array" ref="DD40">AX40*INDEX(prod_est,$H40+$I40-1,MATCH(DD$14,$BQ$14:$DQ$14,0))</f>
        <v>0</v>
      </c>
      <c r="DE40" s="4" cm="1">
        <f t="array" ref="DE40">AY40*INDEX(prod_est,$H40+$I40-1,MATCH(DE$14,$BQ$14:$DQ$14,0))</f>
        <v>0</v>
      </c>
      <c r="DF40" s="4" cm="1">
        <f t="array" ref="DF40">AZ40*INDEX(prod_est,$H40+$I40-1,MATCH(DF$14,$BQ$14:$DQ$14,0))</f>
        <v>0</v>
      </c>
      <c r="DG40" s="4" cm="1">
        <f t="array" ref="DG40">BA40*INDEX(prod_est,$H40+$I40-1,MATCH(DG$14,$BQ$14:$DQ$14,0))</f>
        <v>0</v>
      </c>
      <c r="DH40" s="4" cm="1">
        <f t="array" ref="DH40">BB40*INDEX(prod_est,$H40+$I40-1,MATCH(DH$14,$BQ$14:$DQ$14,0))</f>
        <v>0</v>
      </c>
      <c r="DI40" s="4" cm="1">
        <f t="array" ref="DI40">BC40*INDEX(prod_est,$H40+$I40-1,MATCH(DI$14,$BQ$14:$DQ$14,0))</f>
        <v>0</v>
      </c>
      <c r="DJ40" s="4" cm="1">
        <f t="array" ref="DJ40">BD40*INDEX(prod_est,$H40+$I40-1,MATCH(DJ$14,$BQ$14:$DQ$14,0))</f>
        <v>0</v>
      </c>
      <c r="DK40" s="4" cm="1">
        <f t="array" ref="DK40">BE40*INDEX(prod_est,$H40+$I40-1,MATCH(DK$14,$BQ$14:$DQ$14,0))</f>
        <v>0</v>
      </c>
      <c r="DL40" s="4" cm="1">
        <f t="array" ref="DL40">BF40*INDEX(prod_est,$H40+$I40-1,MATCH(DL$14,$BQ$14:$DQ$14,0))</f>
        <v>0</v>
      </c>
      <c r="DM40" s="4" cm="1">
        <f t="array" ref="DM40">BG40*INDEX(prod_est,$H40+$I40-1,MATCH(DM$14,$BQ$14:$DQ$14,0))</f>
        <v>0</v>
      </c>
      <c r="DN40" s="4" cm="1">
        <f t="array" ref="DN40">BH40*INDEX(prod_est,$H40+$I40-1,MATCH(DN$14,$BQ$14:$DQ$14,0))</f>
        <v>0</v>
      </c>
      <c r="DO40" s="4" cm="1">
        <f t="array" ref="DO40">BI40*INDEX(prod_est,$H40+$I40-1,MATCH(DO$14,$BQ$14:$DQ$14,0))</f>
        <v>0</v>
      </c>
      <c r="DP40" s="4" cm="1">
        <f t="array" ref="DP40">BJ40*INDEX(prod_est,$H40+$I40-1,MATCH(DP$14,$BQ$14:$DQ$14,0))</f>
        <v>0</v>
      </c>
      <c r="DQ40" s="4" cm="1">
        <f t="array" ref="DQ40">BK40*INDEX(prod_est,$H40+$I40-1,MATCH(DQ$14,$BQ$14:$DQ$14,0))</f>
        <v>0</v>
      </c>
    </row>
    <row r="41" spans="1:121" x14ac:dyDescent="0.25">
      <c r="A41" t="s">
        <v>51</v>
      </c>
      <c r="B41" t="s">
        <v>31</v>
      </c>
      <c r="C41" t="s">
        <v>64</v>
      </c>
      <c r="D41" t="s">
        <v>172</v>
      </c>
      <c r="E41" s="46" t="s">
        <v>37</v>
      </c>
      <c r="F41" s="4">
        <v>0</v>
      </c>
      <c r="G41" s="4">
        <v>0</v>
      </c>
      <c r="H41">
        <f>MATCH(A41,Production_est!$A$4:$A$339,0)</f>
        <v>225</v>
      </c>
      <c r="I41">
        <f>IFERROR(MATCH(E41,Production_est!$D$4:$D$339,0),"-")</f>
        <v>3</v>
      </c>
      <c r="J41" s="4" cm="1">
        <f t="array" ref="J41">IFERROR(INDEX(Production_est!$E$4:$E$339,I41+H41-1),"-")</f>
        <v>900.64</v>
      </c>
      <c r="K41" s="33">
        <f t="shared" si="3"/>
        <v>0</v>
      </c>
      <c r="L41" s="33">
        <f t="shared" si="32"/>
        <v>0</v>
      </c>
      <c r="M41" s="33">
        <f t="shared" si="32"/>
        <v>0</v>
      </c>
      <c r="N41" s="33">
        <f t="shared" si="32"/>
        <v>0</v>
      </c>
      <c r="O41" s="33">
        <f t="shared" si="32"/>
        <v>0</v>
      </c>
      <c r="P41" s="33">
        <f t="shared" si="32"/>
        <v>0</v>
      </c>
      <c r="Q41" s="33">
        <f t="shared" si="32"/>
        <v>0</v>
      </c>
      <c r="R41" s="33">
        <f t="shared" si="32"/>
        <v>0</v>
      </c>
      <c r="S41" s="33">
        <f t="shared" si="32"/>
        <v>0</v>
      </c>
      <c r="T41" s="33">
        <f t="shared" si="32"/>
        <v>0</v>
      </c>
      <c r="U41" s="33">
        <f t="shared" si="32"/>
        <v>0</v>
      </c>
      <c r="V41" s="33">
        <f t="shared" si="32"/>
        <v>0</v>
      </c>
      <c r="W41" s="33">
        <f t="shared" si="32"/>
        <v>0</v>
      </c>
      <c r="X41" s="33">
        <f t="shared" si="32"/>
        <v>0</v>
      </c>
      <c r="Y41" s="33">
        <f t="shared" si="32"/>
        <v>0</v>
      </c>
      <c r="Z41" s="33">
        <f t="shared" si="32"/>
        <v>0</v>
      </c>
      <c r="AA41" s="33">
        <f t="shared" si="32"/>
        <v>0</v>
      </c>
      <c r="AB41" s="33">
        <f t="shared" si="32"/>
        <v>0</v>
      </c>
      <c r="AC41" s="33">
        <f t="shared" si="32"/>
        <v>0</v>
      </c>
      <c r="AD41" s="33">
        <f t="shared" si="32"/>
        <v>0</v>
      </c>
      <c r="AE41" s="33">
        <f t="shared" si="32"/>
        <v>0</v>
      </c>
      <c r="AF41" s="33">
        <f t="shared" si="32"/>
        <v>0</v>
      </c>
      <c r="AG41" s="33">
        <f t="shared" si="32"/>
        <v>0</v>
      </c>
      <c r="AH41" s="33">
        <f t="shared" si="32"/>
        <v>0</v>
      </c>
      <c r="AI41" s="33">
        <f t="shared" si="32"/>
        <v>0</v>
      </c>
      <c r="AJ41" s="33">
        <f t="shared" si="32"/>
        <v>0</v>
      </c>
      <c r="AK41" s="33">
        <f t="shared" si="32"/>
        <v>0</v>
      </c>
      <c r="AL41" s="33">
        <f t="shared" si="32"/>
        <v>0</v>
      </c>
      <c r="AM41" s="33">
        <f t="shared" si="32"/>
        <v>0</v>
      </c>
      <c r="AN41" s="33">
        <f t="shared" si="32"/>
        <v>0</v>
      </c>
      <c r="AO41" s="33">
        <f t="shared" si="32"/>
        <v>0</v>
      </c>
      <c r="AP41" s="33">
        <f t="shared" si="32"/>
        <v>0</v>
      </c>
      <c r="AQ41" s="33">
        <f t="shared" ref="AQ41:BK46" si="38">AP41*(1-$G$4)</f>
        <v>0</v>
      </c>
      <c r="AR41" s="33">
        <f t="shared" si="38"/>
        <v>0</v>
      </c>
      <c r="AS41" s="33">
        <f t="shared" si="38"/>
        <v>0</v>
      </c>
      <c r="AT41" s="33">
        <f t="shared" si="38"/>
        <v>0</v>
      </c>
      <c r="AU41" s="33">
        <f t="shared" si="38"/>
        <v>0</v>
      </c>
      <c r="AV41" s="33">
        <f t="shared" si="38"/>
        <v>0</v>
      </c>
      <c r="AW41" s="33">
        <f t="shared" si="38"/>
        <v>0</v>
      </c>
      <c r="AX41" s="33">
        <f t="shared" si="38"/>
        <v>0</v>
      </c>
      <c r="AY41" s="33">
        <f t="shared" si="38"/>
        <v>0</v>
      </c>
      <c r="AZ41" s="33">
        <f t="shared" si="38"/>
        <v>0</v>
      </c>
      <c r="BA41" s="33">
        <f t="shared" si="38"/>
        <v>0</v>
      </c>
      <c r="BB41" s="33">
        <f t="shared" si="38"/>
        <v>0</v>
      </c>
      <c r="BC41" s="33">
        <f t="shared" si="38"/>
        <v>0</v>
      </c>
      <c r="BD41" s="33">
        <f t="shared" si="38"/>
        <v>0</v>
      </c>
      <c r="BE41" s="33">
        <f t="shared" si="38"/>
        <v>0</v>
      </c>
      <c r="BF41" s="33">
        <f t="shared" si="38"/>
        <v>0</v>
      </c>
      <c r="BG41" s="33">
        <f t="shared" si="38"/>
        <v>0</v>
      </c>
      <c r="BH41" s="33">
        <f t="shared" si="38"/>
        <v>0</v>
      </c>
      <c r="BI41" s="33">
        <f t="shared" si="38"/>
        <v>0</v>
      </c>
      <c r="BJ41" s="33">
        <f t="shared" si="38"/>
        <v>0</v>
      </c>
      <c r="BK41" s="33">
        <f t="shared" si="38"/>
        <v>0</v>
      </c>
      <c r="BL41" t="str">
        <f t="shared" si="6"/>
        <v>15_RP</v>
      </c>
      <c r="BM41" t="str">
        <f t="shared" si="7"/>
        <v>d_nonenergy_16_4_msw_nonr</v>
      </c>
      <c r="BP41" s="4">
        <f t="shared" si="8"/>
        <v>0</v>
      </c>
      <c r="BQ41" s="4">
        <f t="shared" si="9"/>
        <v>0</v>
      </c>
      <c r="BR41" s="4" cm="1">
        <f t="array" ref="BR41">L41*INDEX(prod_est,$H41+$I41-1,MATCH(BR$14,$BQ$14:$DQ$14,0))</f>
        <v>0</v>
      </c>
      <c r="BS41" s="4" cm="1">
        <f t="array" ref="BS41">M41*INDEX(prod_est,$H41+$I41-1,MATCH(BS$14,$BQ$14:$DQ$14,0))</f>
        <v>0</v>
      </c>
      <c r="BT41" s="4" cm="1">
        <f t="array" ref="BT41">N41*INDEX(prod_est,$H41+$I41-1,MATCH(BT$14,$BQ$14:$DQ$14,0))</f>
        <v>0</v>
      </c>
      <c r="BU41" s="4" cm="1">
        <f t="array" ref="BU41">O41*INDEX(prod_est,$H41+$I41-1,MATCH(BU$14,$BQ$14:$DQ$14,0))</f>
        <v>0</v>
      </c>
      <c r="BV41" s="4" cm="1">
        <f t="array" ref="BV41">P41*INDEX(prod_est,$H41+$I41-1,MATCH(BV$14,$BQ$14:$DQ$14,0))</f>
        <v>0</v>
      </c>
      <c r="BW41" s="4" cm="1">
        <f t="array" ref="BW41">Q41*INDEX(prod_est,$H41+$I41-1,MATCH(BW$14,$BQ$14:$DQ$14,0))</f>
        <v>0</v>
      </c>
      <c r="BX41" s="4" cm="1">
        <f t="array" ref="BX41">R41*INDEX(prod_est,$H41+$I41-1,MATCH(BX$14,$BQ$14:$DQ$14,0))</f>
        <v>0</v>
      </c>
      <c r="BY41" s="4" cm="1">
        <f t="array" ref="BY41">S41*INDEX(prod_est,$H41+$I41-1,MATCH(BY$14,$BQ$14:$DQ$14,0))</f>
        <v>0</v>
      </c>
      <c r="BZ41" s="4" cm="1">
        <f t="array" ref="BZ41">T41*INDEX(prod_est,$H41+$I41-1,MATCH(BZ$14,$BQ$14:$DQ$14,0))</f>
        <v>0</v>
      </c>
      <c r="CA41" s="4" cm="1">
        <f t="array" ref="CA41">U41*INDEX(prod_est,$H41+$I41-1,MATCH(CA$14,$BQ$14:$DQ$14,0))</f>
        <v>0</v>
      </c>
      <c r="CB41" s="4" cm="1">
        <f t="array" ref="CB41">V41*INDEX(prod_est,$H41+$I41-1,MATCH(CB$14,$BQ$14:$DQ$14,0))</f>
        <v>0</v>
      </c>
      <c r="CC41" s="4" cm="1">
        <f t="array" ref="CC41">W41*INDEX(prod_est,$H41+$I41-1,MATCH(CC$14,$BQ$14:$DQ$14,0))</f>
        <v>0</v>
      </c>
      <c r="CD41" s="4" cm="1">
        <f t="array" ref="CD41">X41*INDEX(prod_est,$H41+$I41-1,MATCH(CD$14,$BQ$14:$DQ$14,0))</f>
        <v>0</v>
      </c>
      <c r="CE41" s="4" cm="1">
        <f t="array" ref="CE41">Y41*INDEX(prod_est,$H41+$I41-1,MATCH(CE$14,$BQ$14:$DQ$14,0))</f>
        <v>0</v>
      </c>
      <c r="CF41" s="4" cm="1">
        <f t="array" ref="CF41">Z41*INDEX(prod_est,$H41+$I41-1,MATCH(CF$14,$BQ$14:$DQ$14,0))</f>
        <v>0</v>
      </c>
      <c r="CG41" s="4" cm="1">
        <f t="array" ref="CG41">AA41*INDEX(prod_est,$H41+$I41-1,MATCH(CG$14,$BQ$14:$DQ$14,0))</f>
        <v>0</v>
      </c>
      <c r="CH41" s="4" cm="1">
        <f t="array" ref="CH41">AB41*INDEX(prod_est,$H41+$I41-1,MATCH(CH$14,$BQ$14:$DQ$14,0))</f>
        <v>0</v>
      </c>
      <c r="CI41" s="4" cm="1">
        <f t="array" ref="CI41">AC41*INDEX(prod_est,$H41+$I41-1,MATCH(CI$14,$BQ$14:$DQ$14,0))</f>
        <v>0</v>
      </c>
      <c r="CJ41" s="4" cm="1">
        <f t="array" ref="CJ41">AD41*INDEX(prod_est,$H41+$I41-1,MATCH(CJ$14,$BQ$14:$DQ$14,0))</f>
        <v>0</v>
      </c>
      <c r="CK41" s="4" cm="1">
        <f t="array" ref="CK41">AE41*INDEX(prod_est,$H41+$I41-1,MATCH(CK$14,$BQ$14:$DQ$14,0))</f>
        <v>0</v>
      </c>
      <c r="CL41" s="4" cm="1">
        <f t="array" ref="CL41">AF41*INDEX(prod_est,$H41+$I41-1,MATCH(CL$14,$BQ$14:$DQ$14,0))</f>
        <v>0</v>
      </c>
      <c r="CM41" s="4" cm="1">
        <f t="array" ref="CM41">AG41*INDEX(prod_est,$H41+$I41-1,MATCH(CM$14,$BQ$14:$DQ$14,0))</f>
        <v>0</v>
      </c>
      <c r="CN41" s="4" cm="1">
        <f t="array" ref="CN41">AH41*INDEX(prod_est,$H41+$I41-1,MATCH(CN$14,$BQ$14:$DQ$14,0))</f>
        <v>0</v>
      </c>
      <c r="CO41" s="4" cm="1">
        <f t="array" ref="CO41">AI41*INDEX(prod_est,$H41+$I41-1,MATCH(CO$14,$BQ$14:$DQ$14,0))</f>
        <v>0</v>
      </c>
      <c r="CP41" s="4" cm="1">
        <f t="array" ref="CP41">AJ41*INDEX(prod_est,$H41+$I41-1,MATCH(CP$14,$BQ$14:$DQ$14,0))</f>
        <v>0</v>
      </c>
      <c r="CQ41" s="4" cm="1">
        <f t="array" ref="CQ41">AK41*INDEX(prod_est,$H41+$I41-1,MATCH(CQ$14,$BQ$14:$DQ$14,0))</f>
        <v>0</v>
      </c>
      <c r="CR41" s="4" cm="1">
        <f t="array" ref="CR41">AL41*INDEX(prod_est,$H41+$I41-1,MATCH(CR$14,$BQ$14:$DQ$14,0))</f>
        <v>0</v>
      </c>
      <c r="CS41" s="4" cm="1">
        <f t="array" ref="CS41">AM41*INDEX(prod_est,$H41+$I41-1,MATCH(CS$14,$BQ$14:$DQ$14,0))</f>
        <v>0</v>
      </c>
      <c r="CT41" s="4" cm="1">
        <f t="array" ref="CT41">AN41*INDEX(prod_est,$H41+$I41-1,MATCH(CT$14,$BQ$14:$DQ$14,0))</f>
        <v>0</v>
      </c>
      <c r="CU41" s="4" cm="1">
        <f t="array" ref="CU41">AO41*INDEX(prod_est,$H41+$I41-1,MATCH(CU$14,$BQ$14:$DQ$14,0))</f>
        <v>0</v>
      </c>
      <c r="CV41" s="4" cm="1">
        <f t="array" ref="CV41">AP41*INDEX(prod_est,$H41+$I41-1,MATCH(CV$14,$BQ$14:$DQ$14,0))</f>
        <v>0</v>
      </c>
      <c r="CW41" s="4" cm="1">
        <f t="array" ref="CW41">AQ41*INDEX(prod_est,$H41+$I41-1,MATCH(CW$14,$BQ$14:$DQ$14,0))</f>
        <v>0</v>
      </c>
      <c r="CX41" s="4" cm="1">
        <f t="array" ref="CX41">AR41*INDEX(prod_est,$H41+$I41-1,MATCH(CX$14,$BQ$14:$DQ$14,0))</f>
        <v>0</v>
      </c>
      <c r="CY41" s="4" cm="1">
        <f t="array" ref="CY41">AS41*INDEX(prod_est,$H41+$I41-1,MATCH(CY$14,$BQ$14:$DQ$14,0))</f>
        <v>0</v>
      </c>
      <c r="CZ41" s="4" cm="1">
        <f t="array" ref="CZ41">AT41*INDEX(prod_est,$H41+$I41-1,MATCH(CZ$14,$BQ$14:$DQ$14,0))</f>
        <v>0</v>
      </c>
      <c r="DA41" s="4" cm="1">
        <f t="array" ref="DA41">AU41*INDEX(prod_est,$H41+$I41-1,MATCH(DA$14,$BQ$14:$DQ$14,0))</f>
        <v>0</v>
      </c>
      <c r="DB41" s="4" cm="1">
        <f t="array" ref="DB41">AV41*INDEX(prod_est,$H41+$I41-1,MATCH(DB$14,$BQ$14:$DQ$14,0))</f>
        <v>0</v>
      </c>
      <c r="DC41" s="4" cm="1">
        <f t="array" ref="DC41">AW41*INDEX(prod_est,$H41+$I41-1,MATCH(DC$14,$BQ$14:$DQ$14,0))</f>
        <v>0</v>
      </c>
      <c r="DD41" s="4" cm="1">
        <f t="array" ref="DD41">AX41*INDEX(prod_est,$H41+$I41-1,MATCH(DD$14,$BQ$14:$DQ$14,0))</f>
        <v>0</v>
      </c>
      <c r="DE41" s="4" cm="1">
        <f t="array" ref="DE41">AY41*INDEX(prod_est,$H41+$I41-1,MATCH(DE$14,$BQ$14:$DQ$14,0))</f>
        <v>0</v>
      </c>
      <c r="DF41" s="4" cm="1">
        <f t="array" ref="DF41">AZ41*INDEX(prod_est,$H41+$I41-1,MATCH(DF$14,$BQ$14:$DQ$14,0))</f>
        <v>0</v>
      </c>
      <c r="DG41" s="4" cm="1">
        <f t="array" ref="DG41">BA41*INDEX(prod_est,$H41+$I41-1,MATCH(DG$14,$BQ$14:$DQ$14,0))</f>
        <v>0</v>
      </c>
      <c r="DH41" s="4" cm="1">
        <f t="array" ref="DH41">BB41*INDEX(prod_est,$H41+$I41-1,MATCH(DH$14,$BQ$14:$DQ$14,0))</f>
        <v>0</v>
      </c>
      <c r="DI41" s="4" cm="1">
        <f t="array" ref="DI41">BC41*INDEX(prod_est,$H41+$I41-1,MATCH(DI$14,$BQ$14:$DQ$14,0))</f>
        <v>0</v>
      </c>
      <c r="DJ41" s="4" cm="1">
        <f t="array" ref="DJ41">BD41*INDEX(prod_est,$H41+$I41-1,MATCH(DJ$14,$BQ$14:$DQ$14,0))</f>
        <v>0</v>
      </c>
      <c r="DK41" s="4" cm="1">
        <f t="array" ref="DK41">BE41*INDEX(prod_est,$H41+$I41-1,MATCH(DK$14,$BQ$14:$DQ$14,0))</f>
        <v>0</v>
      </c>
      <c r="DL41" s="4" cm="1">
        <f t="array" ref="DL41">BF41*INDEX(prod_est,$H41+$I41-1,MATCH(DL$14,$BQ$14:$DQ$14,0))</f>
        <v>0</v>
      </c>
      <c r="DM41" s="4" cm="1">
        <f t="array" ref="DM41">BG41*INDEX(prod_est,$H41+$I41-1,MATCH(DM$14,$BQ$14:$DQ$14,0))</f>
        <v>0</v>
      </c>
      <c r="DN41" s="4" cm="1">
        <f t="array" ref="DN41">BH41*INDEX(prod_est,$H41+$I41-1,MATCH(DN$14,$BQ$14:$DQ$14,0))</f>
        <v>0</v>
      </c>
      <c r="DO41" s="4" cm="1">
        <f t="array" ref="DO41">BI41*INDEX(prod_est,$H41+$I41-1,MATCH(DO$14,$BQ$14:$DQ$14,0))</f>
        <v>0</v>
      </c>
      <c r="DP41" s="4" cm="1">
        <f t="array" ref="DP41">BJ41*INDEX(prod_est,$H41+$I41-1,MATCH(DP$14,$BQ$14:$DQ$14,0))</f>
        <v>0</v>
      </c>
      <c r="DQ41" s="4" cm="1">
        <f t="array" ref="DQ41">BK41*INDEX(prod_est,$H41+$I41-1,MATCH(DQ$14,$BQ$14:$DQ$14,0))</f>
        <v>0</v>
      </c>
    </row>
    <row r="42" spans="1:121" x14ac:dyDescent="0.25">
      <c r="A42" t="s">
        <v>51</v>
      </c>
      <c r="B42" t="s">
        <v>32</v>
      </c>
      <c r="C42" t="s">
        <v>32</v>
      </c>
      <c r="D42" t="s">
        <v>172</v>
      </c>
      <c r="E42" s="46" t="s">
        <v>37</v>
      </c>
      <c r="F42" s="4">
        <v>0</v>
      </c>
      <c r="G42" s="4">
        <v>0</v>
      </c>
      <c r="H42">
        <f>MATCH(A42,Production_est!$A$4:$A$339,0)</f>
        <v>225</v>
      </c>
      <c r="I42">
        <f>IFERROR(MATCH(E42,Production_est!$D$4:$D$339,0),"-")</f>
        <v>3</v>
      </c>
      <c r="J42" s="4" cm="1">
        <f t="array" ref="J42">IFERROR(INDEX(Production_est!$E$4:$E$339,I42+H42-1),"-")</f>
        <v>900.64</v>
      </c>
      <c r="K42" s="33">
        <f t="shared" si="3"/>
        <v>0</v>
      </c>
      <c r="L42" s="33">
        <f t="shared" si="32"/>
        <v>0</v>
      </c>
      <c r="M42" s="33">
        <f t="shared" si="32"/>
        <v>0</v>
      </c>
      <c r="N42" s="33">
        <f t="shared" si="32"/>
        <v>0</v>
      </c>
      <c r="O42" s="33">
        <f t="shared" si="32"/>
        <v>0</v>
      </c>
      <c r="P42" s="33">
        <f t="shared" si="32"/>
        <v>0</v>
      </c>
      <c r="Q42" s="33">
        <f t="shared" si="32"/>
        <v>0</v>
      </c>
      <c r="R42" s="33">
        <f t="shared" si="32"/>
        <v>0</v>
      </c>
      <c r="S42" s="33">
        <f t="shared" si="32"/>
        <v>0</v>
      </c>
      <c r="T42" s="33">
        <f t="shared" si="32"/>
        <v>0</v>
      </c>
      <c r="U42" s="33">
        <f t="shared" si="32"/>
        <v>0</v>
      </c>
      <c r="V42" s="33">
        <f t="shared" si="32"/>
        <v>0</v>
      </c>
      <c r="W42" s="33">
        <f t="shared" si="32"/>
        <v>0</v>
      </c>
      <c r="X42" s="33">
        <f t="shared" si="32"/>
        <v>0</v>
      </c>
      <c r="Y42" s="33">
        <f t="shared" si="32"/>
        <v>0</v>
      </c>
      <c r="Z42" s="33">
        <f t="shared" si="32"/>
        <v>0</v>
      </c>
      <c r="AA42" s="33">
        <f t="shared" si="32"/>
        <v>0</v>
      </c>
      <c r="AB42" s="33">
        <f t="shared" si="32"/>
        <v>0</v>
      </c>
      <c r="AC42" s="33">
        <f t="shared" si="32"/>
        <v>0</v>
      </c>
      <c r="AD42" s="33">
        <f t="shared" si="32"/>
        <v>0</v>
      </c>
      <c r="AE42" s="33">
        <f t="shared" si="32"/>
        <v>0</v>
      </c>
      <c r="AF42" s="33">
        <f t="shared" si="32"/>
        <v>0</v>
      </c>
      <c r="AG42" s="33">
        <f t="shared" si="32"/>
        <v>0</v>
      </c>
      <c r="AH42" s="33">
        <f t="shared" si="32"/>
        <v>0</v>
      </c>
      <c r="AI42" s="33">
        <f t="shared" si="32"/>
        <v>0</v>
      </c>
      <c r="AJ42" s="33">
        <f t="shared" si="32"/>
        <v>0</v>
      </c>
      <c r="AK42" s="33">
        <f t="shared" si="32"/>
        <v>0</v>
      </c>
      <c r="AL42" s="33">
        <f t="shared" si="32"/>
        <v>0</v>
      </c>
      <c r="AM42" s="33">
        <f t="shared" si="32"/>
        <v>0</v>
      </c>
      <c r="AN42" s="33">
        <f t="shared" si="32"/>
        <v>0</v>
      </c>
      <c r="AO42" s="33">
        <f t="shared" si="32"/>
        <v>0</v>
      </c>
      <c r="AP42" s="33">
        <f t="shared" si="32"/>
        <v>0</v>
      </c>
      <c r="AQ42" s="33">
        <f t="shared" si="38"/>
        <v>0</v>
      </c>
      <c r="AR42" s="33">
        <f t="shared" si="38"/>
        <v>0</v>
      </c>
      <c r="AS42" s="33">
        <f t="shared" si="38"/>
        <v>0</v>
      </c>
      <c r="AT42" s="33">
        <f t="shared" si="38"/>
        <v>0</v>
      </c>
      <c r="AU42" s="33">
        <f t="shared" si="38"/>
        <v>0</v>
      </c>
      <c r="AV42" s="33">
        <f t="shared" si="38"/>
        <v>0</v>
      </c>
      <c r="AW42" s="33">
        <f t="shared" si="38"/>
        <v>0</v>
      </c>
      <c r="AX42" s="33">
        <f t="shared" si="38"/>
        <v>0</v>
      </c>
      <c r="AY42" s="33">
        <f t="shared" si="38"/>
        <v>0</v>
      </c>
      <c r="AZ42" s="33">
        <f t="shared" si="38"/>
        <v>0</v>
      </c>
      <c r="BA42" s="33">
        <f t="shared" si="38"/>
        <v>0</v>
      </c>
      <c r="BB42" s="33">
        <f t="shared" si="38"/>
        <v>0</v>
      </c>
      <c r="BC42" s="33">
        <f t="shared" si="38"/>
        <v>0</v>
      </c>
      <c r="BD42" s="33">
        <f t="shared" si="38"/>
        <v>0</v>
      </c>
      <c r="BE42" s="33">
        <f t="shared" si="38"/>
        <v>0</v>
      </c>
      <c r="BF42" s="33">
        <f t="shared" si="38"/>
        <v>0</v>
      </c>
      <c r="BG42" s="33">
        <f t="shared" si="38"/>
        <v>0</v>
      </c>
      <c r="BH42" s="33">
        <f t="shared" si="38"/>
        <v>0</v>
      </c>
      <c r="BI42" s="33">
        <f t="shared" si="38"/>
        <v>0</v>
      </c>
      <c r="BJ42" s="33">
        <f t="shared" si="38"/>
        <v>0</v>
      </c>
      <c r="BK42" s="33">
        <f t="shared" si="38"/>
        <v>0</v>
      </c>
      <c r="BL42" t="str">
        <f t="shared" si="6"/>
        <v>15_RP</v>
      </c>
      <c r="BM42" t="str">
        <f t="shared" si="7"/>
        <v>d_nonenergy_16_5_biogasoline</v>
      </c>
      <c r="BP42" s="4">
        <f t="shared" si="8"/>
        <v>0</v>
      </c>
      <c r="BQ42" s="4">
        <f t="shared" si="9"/>
        <v>0</v>
      </c>
      <c r="BR42" s="4" cm="1">
        <f t="array" ref="BR42">L42*INDEX(prod_est,$H42+$I42-1,MATCH(BR$14,$BQ$14:$DQ$14,0))</f>
        <v>0</v>
      </c>
      <c r="BS42" s="4" cm="1">
        <f t="array" ref="BS42">M42*INDEX(prod_est,$H42+$I42-1,MATCH(BS$14,$BQ$14:$DQ$14,0))</f>
        <v>0</v>
      </c>
      <c r="BT42" s="4" cm="1">
        <f t="array" ref="BT42">N42*INDEX(prod_est,$H42+$I42-1,MATCH(BT$14,$BQ$14:$DQ$14,0))</f>
        <v>0</v>
      </c>
      <c r="BU42" s="4" cm="1">
        <f t="array" ref="BU42">O42*INDEX(prod_est,$H42+$I42-1,MATCH(BU$14,$BQ$14:$DQ$14,0))</f>
        <v>0</v>
      </c>
      <c r="BV42" s="4" cm="1">
        <f t="array" ref="BV42">P42*INDEX(prod_est,$H42+$I42-1,MATCH(BV$14,$BQ$14:$DQ$14,0))</f>
        <v>0</v>
      </c>
      <c r="BW42" s="4" cm="1">
        <f t="array" ref="BW42">Q42*INDEX(prod_est,$H42+$I42-1,MATCH(BW$14,$BQ$14:$DQ$14,0))</f>
        <v>0</v>
      </c>
      <c r="BX42" s="4" cm="1">
        <f t="array" ref="BX42">R42*INDEX(prod_est,$H42+$I42-1,MATCH(BX$14,$BQ$14:$DQ$14,0))</f>
        <v>0</v>
      </c>
      <c r="BY42" s="4" cm="1">
        <f t="array" ref="BY42">S42*INDEX(prod_est,$H42+$I42-1,MATCH(BY$14,$BQ$14:$DQ$14,0))</f>
        <v>0</v>
      </c>
      <c r="BZ42" s="4" cm="1">
        <f t="array" ref="BZ42">T42*INDEX(prod_est,$H42+$I42-1,MATCH(BZ$14,$BQ$14:$DQ$14,0))</f>
        <v>0</v>
      </c>
      <c r="CA42" s="4" cm="1">
        <f t="array" ref="CA42">U42*INDEX(prod_est,$H42+$I42-1,MATCH(CA$14,$BQ$14:$DQ$14,0))</f>
        <v>0</v>
      </c>
      <c r="CB42" s="4" cm="1">
        <f t="array" ref="CB42">V42*INDEX(prod_est,$H42+$I42-1,MATCH(CB$14,$BQ$14:$DQ$14,0))</f>
        <v>0</v>
      </c>
      <c r="CC42" s="4" cm="1">
        <f t="array" ref="CC42">W42*INDEX(prod_est,$H42+$I42-1,MATCH(CC$14,$BQ$14:$DQ$14,0))</f>
        <v>0</v>
      </c>
      <c r="CD42" s="4" cm="1">
        <f t="array" ref="CD42">X42*INDEX(prod_est,$H42+$I42-1,MATCH(CD$14,$BQ$14:$DQ$14,0))</f>
        <v>0</v>
      </c>
      <c r="CE42" s="4" cm="1">
        <f t="array" ref="CE42">Y42*INDEX(prod_est,$H42+$I42-1,MATCH(CE$14,$BQ$14:$DQ$14,0))</f>
        <v>0</v>
      </c>
      <c r="CF42" s="4" cm="1">
        <f t="array" ref="CF42">Z42*INDEX(prod_est,$H42+$I42-1,MATCH(CF$14,$BQ$14:$DQ$14,0))</f>
        <v>0</v>
      </c>
      <c r="CG42" s="4" cm="1">
        <f t="array" ref="CG42">AA42*INDEX(prod_est,$H42+$I42-1,MATCH(CG$14,$BQ$14:$DQ$14,0))</f>
        <v>0</v>
      </c>
      <c r="CH42" s="4" cm="1">
        <f t="array" ref="CH42">AB42*INDEX(prod_est,$H42+$I42-1,MATCH(CH$14,$BQ$14:$DQ$14,0))</f>
        <v>0</v>
      </c>
      <c r="CI42" s="4" cm="1">
        <f t="array" ref="CI42">AC42*INDEX(prod_est,$H42+$I42-1,MATCH(CI$14,$BQ$14:$DQ$14,0))</f>
        <v>0</v>
      </c>
      <c r="CJ42" s="4" cm="1">
        <f t="array" ref="CJ42">AD42*INDEX(prod_est,$H42+$I42-1,MATCH(CJ$14,$BQ$14:$DQ$14,0))</f>
        <v>0</v>
      </c>
      <c r="CK42" s="4" cm="1">
        <f t="array" ref="CK42">AE42*INDEX(prod_est,$H42+$I42-1,MATCH(CK$14,$BQ$14:$DQ$14,0))</f>
        <v>0</v>
      </c>
      <c r="CL42" s="4" cm="1">
        <f t="array" ref="CL42">AF42*INDEX(prod_est,$H42+$I42-1,MATCH(CL$14,$BQ$14:$DQ$14,0))</f>
        <v>0</v>
      </c>
      <c r="CM42" s="4" cm="1">
        <f t="array" ref="CM42">AG42*INDEX(prod_est,$H42+$I42-1,MATCH(CM$14,$BQ$14:$DQ$14,0))</f>
        <v>0</v>
      </c>
      <c r="CN42" s="4" cm="1">
        <f t="array" ref="CN42">AH42*INDEX(prod_est,$H42+$I42-1,MATCH(CN$14,$BQ$14:$DQ$14,0))</f>
        <v>0</v>
      </c>
      <c r="CO42" s="4" cm="1">
        <f t="array" ref="CO42">AI42*INDEX(prod_est,$H42+$I42-1,MATCH(CO$14,$BQ$14:$DQ$14,0))</f>
        <v>0</v>
      </c>
      <c r="CP42" s="4" cm="1">
        <f t="array" ref="CP42">AJ42*INDEX(prod_est,$H42+$I42-1,MATCH(CP$14,$BQ$14:$DQ$14,0))</f>
        <v>0</v>
      </c>
      <c r="CQ42" s="4" cm="1">
        <f t="array" ref="CQ42">AK42*INDEX(prod_est,$H42+$I42-1,MATCH(CQ$14,$BQ$14:$DQ$14,0))</f>
        <v>0</v>
      </c>
      <c r="CR42" s="4" cm="1">
        <f t="array" ref="CR42">AL42*INDEX(prod_est,$H42+$I42-1,MATCH(CR$14,$BQ$14:$DQ$14,0))</f>
        <v>0</v>
      </c>
      <c r="CS42" s="4" cm="1">
        <f t="array" ref="CS42">AM42*INDEX(prod_est,$H42+$I42-1,MATCH(CS$14,$BQ$14:$DQ$14,0))</f>
        <v>0</v>
      </c>
      <c r="CT42" s="4" cm="1">
        <f t="array" ref="CT42">AN42*INDEX(prod_est,$H42+$I42-1,MATCH(CT$14,$BQ$14:$DQ$14,0))</f>
        <v>0</v>
      </c>
      <c r="CU42" s="4" cm="1">
        <f t="array" ref="CU42">AO42*INDEX(prod_est,$H42+$I42-1,MATCH(CU$14,$BQ$14:$DQ$14,0))</f>
        <v>0</v>
      </c>
      <c r="CV42" s="4" cm="1">
        <f t="array" ref="CV42">AP42*INDEX(prod_est,$H42+$I42-1,MATCH(CV$14,$BQ$14:$DQ$14,0))</f>
        <v>0</v>
      </c>
      <c r="CW42" s="4" cm="1">
        <f t="array" ref="CW42">AQ42*INDEX(prod_est,$H42+$I42-1,MATCH(CW$14,$BQ$14:$DQ$14,0))</f>
        <v>0</v>
      </c>
      <c r="CX42" s="4" cm="1">
        <f t="array" ref="CX42">AR42*INDEX(prod_est,$H42+$I42-1,MATCH(CX$14,$BQ$14:$DQ$14,0))</f>
        <v>0</v>
      </c>
      <c r="CY42" s="4" cm="1">
        <f t="array" ref="CY42">AS42*INDEX(prod_est,$H42+$I42-1,MATCH(CY$14,$BQ$14:$DQ$14,0))</f>
        <v>0</v>
      </c>
      <c r="CZ42" s="4" cm="1">
        <f t="array" ref="CZ42">AT42*INDEX(prod_est,$H42+$I42-1,MATCH(CZ$14,$BQ$14:$DQ$14,0))</f>
        <v>0</v>
      </c>
      <c r="DA42" s="4" cm="1">
        <f t="array" ref="DA42">AU42*INDEX(prod_est,$H42+$I42-1,MATCH(DA$14,$BQ$14:$DQ$14,0))</f>
        <v>0</v>
      </c>
      <c r="DB42" s="4" cm="1">
        <f t="array" ref="DB42">AV42*INDEX(prod_est,$H42+$I42-1,MATCH(DB$14,$BQ$14:$DQ$14,0))</f>
        <v>0</v>
      </c>
      <c r="DC42" s="4" cm="1">
        <f t="array" ref="DC42">AW42*INDEX(prod_est,$H42+$I42-1,MATCH(DC$14,$BQ$14:$DQ$14,0))</f>
        <v>0</v>
      </c>
      <c r="DD42" s="4" cm="1">
        <f t="array" ref="DD42">AX42*INDEX(prod_est,$H42+$I42-1,MATCH(DD$14,$BQ$14:$DQ$14,0))</f>
        <v>0</v>
      </c>
      <c r="DE42" s="4" cm="1">
        <f t="array" ref="DE42">AY42*INDEX(prod_est,$H42+$I42-1,MATCH(DE$14,$BQ$14:$DQ$14,0))</f>
        <v>0</v>
      </c>
      <c r="DF42" s="4" cm="1">
        <f t="array" ref="DF42">AZ42*INDEX(prod_est,$H42+$I42-1,MATCH(DF$14,$BQ$14:$DQ$14,0))</f>
        <v>0</v>
      </c>
      <c r="DG42" s="4" cm="1">
        <f t="array" ref="DG42">BA42*INDEX(prod_est,$H42+$I42-1,MATCH(DG$14,$BQ$14:$DQ$14,0))</f>
        <v>0</v>
      </c>
      <c r="DH42" s="4" cm="1">
        <f t="array" ref="DH42">BB42*INDEX(prod_est,$H42+$I42-1,MATCH(DH$14,$BQ$14:$DQ$14,0))</f>
        <v>0</v>
      </c>
      <c r="DI42" s="4" cm="1">
        <f t="array" ref="DI42">BC42*INDEX(prod_est,$H42+$I42-1,MATCH(DI$14,$BQ$14:$DQ$14,0))</f>
        <v>0</v>
      </c>
      <c r="DJ42" s="4" cm="1">
        <f t="array" ref="DJ42">BD42*INDEX(prod_est,$H42+$I42-1,MATCH(DJ$14,$BQ$14:$DQ$14,0))</f>
        <v>0</v>
      </c>
      <c r="DK42" s="4" cm="1">
        <f t="array" ref="DK42">BE42*INDEX(prod_est,$H42+$I42-1,MATCH(DK$14,$BQ$14:$DQ$14,0))</f>
        <v>0</v>
      </c>
      <c r="DL42" s="4" cm="1">
        <f t="array" ref="DL42">BF42*INDEX(prod_est,$H42+$I42-1,MATCH(DL$14,$BQ$14:$DQ$14,0))</f>
        <v>0</v>
      </c>
      <c r="DM42" s="4" cm="1">
        <f t="array" ref="DM42">BG42*INDEX(prod_est,$H42+$I42-1,MATCH(DM$14,$BQ$14:$DQ$14,0))</f>
        <v>0</v>
      </c>
      <c r="DN42" s="4" cm="1">
        <f t="array" ref="DN42">BH42*INDEX(prod_est,$H42+$I42-1,MATCH(DN$14,$BQ$14:$DQ$14,0))</f>
        <v>0</v>
      </c>
      <c r="DO42" s="4" cm="1">
        <f t="array" ref="DO42">BI42*INDEX(prod_est,$H42+$I42-1,MATCH(DO$14,$BQ$14:$DQ$14,0))</f>
        <v>0</v>
      </c>
      <c r="DP42" s="4" cm="1">
        <f t="array" ref="DP42">BJ42*INDEX(prod_est,$H42+$I42-1,MATCH(DP$14,$BQ$14:$DQ$14,0))</f>
        <v>0</v>
      </c>
      <c r="DQ42" s="4" cm="1">
        <f t="array" ref="DQ42">BK42*INDEX(prod_est,$H42+$I42-1,MATCH(DQ$14,$BQ$14:$DQ$14,0))</f>
        <v>0</v>
      </c>
    </row>
    <row r="43" spans="1:121" x14ac:dyDescent="0.25">
      <c r="A43" t="s">
        <v>51</v>
      </c>
      <c r="B43" t="s">
        <v>33</v>
      </c>
      <c r="C43" t="s">
        <v>33</v>
      </c>
      <c r="D43" t="s">
        <v>172</v>
      </c>
      <c r="E43" s="46" t="s">
        <v>37</v>
      </c>
      <c r="F43" s="4">
        <v>0</v>
      </c>
      <c r="G43" s="4">
        <v>0</v>
      </c>
      <c r="H43">
        <f>MATCH(A43,Production_est!$A$4:$A$339,0)</f>
        <v>225</v>
      </c>
      <c r="I43">
        <f>IFERROR(MATCH(E43,Production_est!$D$4:$D$339,0),"-")</f>
        <v>3</v>
      </c>
      <c r="J43" s="4" cm="1">
        <f t="array" ref="J43">IFERROR(INDEX(Production_est!$E$4:$E$339,I43+H43-1),"-")</f>
        <v>900.64</v>
      </c>
      <c r="K43" s="33">
        <f t="shared" si="3"/>
        <v>0</v>
      </c>
      <c r="L43" s="33">
        <f t="shared" si="32"/>
        <v>0</v>
      </c>
      <c r="M43" s="33">
        <f t="shared" si="32"/>
        <v>0</v>
      </c>
      <c r="N43" s="33">
        <f t="shared" si="32"/>
        <v>0</v>
      </c>
      <c r="O43" s="33">
        <f t="shared" si="32"/>
        <v>0</v>
      </c>
      <c r="P43" s="33">
        <f t="shared" si="32"/>
        <v>0</v>
      </c>
      <c r="Q43" s="33">
        <f t="shared" si="32"/>
        <v>0</v>
      </c>
      <c r="R43" s="33">
        <f t="shared" si="32"/>
        <v>0</v>
      </c>
      <c r="S43" s="33">
        <f t="shared" si="32"/>
        <v>0</v>
      </c>
      <c r="T43" s="33">
        <f t="shared" si="32"/>
        <v>0</v>
      </c>
      <c r="U43" s="33">
        <f t="shared" si="32"/>
        <v>0</v>
      </c>
      <c r="V43" s="33">
        <f t="shared" si="32"/>
        <v>0</v>
      </c>
      <c r="W43" s="33">
        <f t="shared" si="32"/>
        <v>0</v>
      </c>
      <c r="X43" s="33">
        <f t="shared" si="32"/>
        <v>0</v>
      </c>
      <c r="Y43" s="33">
        <f t="shared" si="32"/>
        <v>0</v>
      </c>
      <c r="Z43" s="33">
        <f t="shared" si="32"/>
        <v>0</v>
      </c>
      <c r="AA43" s="33">
        <f t="shared" si="32"/>
        <v>0</v>
      </c>
      <c r="AB43" s="33">
        <f t="shared" si="32"/>
        <v>0</v>
      </c>
      <c r="AC43" s="33">
        <f t="shared" si="32"/>
        <v>0</v>
      </c>
      <c r="AD43" s="33">
        <f t="shared" si="32"/>
        <v>0</v>
      </c>
      <c r="AE43" s="33">
        <f t="shared" si="32"/>
        <v>0</v>
      </c>
      <c r="AF43" s="33">
        <f t="shared" si="32"/>
        <v>0</v>
      </c>
      <c r="AG43" s="33">
        <f t="shared" si="32"/>
        <v>0</v>
      </c>
      <c r="AH43" s="33">
        <f t="shared" si="32"/>
        <v>0</v>
      </c>
      <c r="AI43" s="33">
        <f t="shared" si="32"/>
        <v>0</v>
      </c>
      <c r="AJ43" s="33">
        <f t="shared" si="32"/>
        <v>0</v>
      </c>
      <c r="AK43" s="33">
        <f t="shared" si="32"/>
        <v>0</v>
      </c>
      <c r="AL43" s="33">
        <f t="shared" si="32"/>
        <v>0</v>
      </c>
      <c r="AM43" s="33">
        <f t="shared" si="32"/>
        <v>0</v>
      </c>
      <c r="AN43" s="33">
        <f t="shared" si="32"/>
        <v>0</v>
      </c>
      <c r="AO43" s="33">
        <f t="shared" si="32"/>
        <v>0</v>
      </c>
      <c r="AP43" s="33">
        <f t="shared" si="32"/>
        <v>0</v>
      </c>
      <c r="AQ43" s="33">
        <f t="shared" si="38"/>
        <v>0</v>
      </c>
      <c r="AR43" s="33">
        <f t="shared" si="38"/>
        <v>0</v>
      </c>
      <c r="AS43" s="33">
        <f t="shared" si="38"/>
        <v>0</v>
      </c>
      <c r="AT43" s="33">
        <f t="shared" si="38"/>
        <v>0</v>
      </c>
      <c r="AU43" s="33">
        <f t="shared" si="38"/>
        <v>0</v>
      </c>
      <c r="AV43" s="33">
        <f t="shared" si="38"/>
        <v>0</v>
      </c>
      <c r="AW43" s="33">
        <f t="shared" si="38"/>
        <v>0</v>
      </c>
      <c r="AX43" s="33">
        <f t="shared" si="38"/>
        <v>0</v>
      </c>
      <c r="AY43" s="33">
        <f t="shared" si="38"/>
        <v>0</v>
      </c>
      <c r="AZ43" s="33">
        <f t="shared" si="38"/>
        <v>0</v>
      </c>
      <c r="BA43" s="33">
        <f t="shared" si="38"/>
        <v>0</v>
      </c>
      <c r="BB43" s="33">
        <f t="shared" si="38"/>
        <v>0</v>
      </c>
      <c r="BC43" s="33">
        <f t="shared" si="38"/>
        <v>0</v>
      </c>
      <c r="BD43" s="33">
        <f t="shared" si="38"/>
        <v>0</v>
      </c>
      <c r="BE43" s="33">
        <f t="shared" si="38"/>
        <v>0</v>
      </c>
      <c r="BF43" s="33">
        <f t="shared" si="38"/>
        <v>0</v>
      </c>
      <c r="BG43" s="33">
        <f t="shared" si="38"/>
        <v>0</v>
      </c>
      <c r="BH43" s="33">
        <f t="shared" si="38"/>
        <v>0</v>
      </c>
      <c r="BI43" s="33">
        <f t="shared" si="38"/>
        <v>0</v>
      </c>
      <c r="BJ43" s="33">
        <f t="shared" si="38"/>
        <v>0</v>
      </c>
      <c r="BK43" s="33">
        <f t="shared" si="38"/>
        <v>0</v>
      </c>
      <c r="BL43" t="str">
        <f t="shared" si="6"/>
        <v>15_RP</v>
      </c>
      <c r="BM43" t="str">
        <f t="shared" si="7"/>
        <v>d_nonenergy_16_6_biodiesel</v>
      </c>
      <c r="BP43" s="4">
        <f t="shared" si="8"/>
        <v>0</v>
      </c>
      <c r="BQ43" s="4">
        <f t="shared" si="9"/>
        <v>0</v>
      </c>
      <c r="BR43" s="4" cm="1">
        <f t="array" ref="BR43">L43*INDEX(prod_est,$H43+$I43-1,MATCH(BR$14,$BQ$14:$DQ$14,0))</f>
        <v>0</v>
      </c>
      <c r="BS43" s="4" cm="1">
        <f t="array" ref="BS43">M43*INDEX(prod_est,$H43+$I43-1,MATCH(BS$14,$BQ$14:$DQ$14,0))</f>
        <v>0</v>
      </c>
      <c r="BT43" s="4" cm="1">
        <f t="array" ref="BT43">N43*INDEX(prod_est,$H43+$I43-1,MATCH(BT$14,$BQ$14:$DQ$14,0))</f>
        <v>0</v>
      </c>
      <c r="BU43" s="4" cm="1">
        <f t="array" ref="BU43">O43*INDEX(prod_est,$H43+$I43-1,MATCH(BU$14,$BQ$14:$DQ$14,0))</f>
        <v>0</v>
      </c>
      <c r="BV43" s="4" cm="1">
        <f t="array" ref="BV43">P43*INDEX(prod_est,$H43+$I43-1,MATCH(BV$14,$BQ$14:$DQ$14,0))</f>
        <v>0</v>
      </c>
      <c r="BW43" s="4" cm="1">
        <f t="array" ref="BW43">Q43*INDEX(prod_est,$H43+$I43-1,MATCH(BW$14,$BQ$14:$DQ$14,0))</f>
        <v>0</v>
      </c>
      <c r="BX43" s="4" cm="1">
        <f t="array" ref="BX43">R43*INDEX(prod_est,$H43+$I43-1,MATCH(BX$14,$BQ$14:$DQ$14,0))</f>
        <v>0</v>
      </c>
      <c r="BY43" s="4" cm="1">
        <f t="array" ref="BY43">S43*INDEX(prod_est,$H43+$I43-1,MATCH(BY$14,$BQ$14:$DQ$14,0))</f>
        <v>0</v>
      </c>
      <c r="BZ43" s="4" cm="1">
        <f t="array" ref="BZ43">T43*INDEX(prod_est,$H43+$I43-1,MATCH(BZ$14,$BQ$14:$DQ$14,0))</f>
        <v>0</v>
      </c>
      <c r="CA43" s="4" cm="1">
        <f t="array" ref="CA43">U43*INDEX(prod_est,$H43+$I43-1,MATCH(CA$14,$BQ$14:$DQ$14,0))</f>
        <v>0</v>
      </c>
      <c r="CB43" s="4" cm="1">
        <f t="array" ref="CB43">V43*INDEX(prod_est,$H43+$I43-1,MATCH(CB$14,$BQ$14:$DQ$14,0))</f>
        <v>0</v>
      </c>
      <c r="CC43" s="4" cm="1">
        <f t="array" ref="CC43">W43*INDEX(prod_est,$H43+$I43-1,MATCH(CC$14,$BQ$14:$DQ$14,0))</f>
        <v>0</v>
      </c>
      <c r="CD43" s="4" cm="1">
        <f t="array" ref="CD43">X43*INDEX(prod_est,$H43+$I43-1,MATCH(CD$14,$BQ$14:$DQ$14,0))</f>
        <v>0</v>
      </c>
      <c r="CE43" s="4" cm="1">
        <f t="array" ref="CE43">Y43*INDEX(prod_est,$H43+$I43-1,MATCH(CE$14,$BQ$14:$DQ$14,0))</f>
        <v>0</v>
      </c>
      <c r="CF43" s="4" cm="1">
        <f t="array" ref="CF43">Z43*INDEX(prod_est,$H43+$I43-1,MATCH(CF$14,$BQ$14:$DQ$14,0))</f>
        <v>0</v>
      </c>
      <c r="CG43" s="4" cm="1">
        <f t="array" ref="CG43">AA43*INDEX(prod_est,$H43+$I43-1,MATCH(CG$14,$BQ$14:$DQ$14,0))</f>
        <v>0</v>
      </c>
      <c r="CH43" s="4" cm="1">
        <f t="array" ref="CH43">AB43*INDEX(prod_est,$H43+$I43-1,MATCH(CH$14,$BQ$14:$DQ$14,0))</f>
        <v>0</v>
      </c>
      <c r="CI43" s="4" cm="1">
        <f t="array" ref="CI43">AC43*INDEX(prod_est,$H43+$I43-1,MATCH(CI$14,$BQ$14:$DQ$14,0))</f>
        <v>0</v>
      </c>
      <c r="CJ43" s="4" cm="1">
        <f t="array" ref="CJ43">AD43*INDEX(prod_est,$H43+$I43-1,MATCH(CJ$14,$BQ$14:$DQ$14,0))</f>
        <v>0</v>
      </c>
      <c r="CK43" s="4" cm="1">
        <f t="array" ref="CK43">AE43*INDEX(prod_est,$H43+$I43-1,MATCH(CK$14,$BQ$14:$DQ$14,0))</f>
        <v>0</v>
      </c>
      <c r="CL43" s="4" cm="1">
        <f t="array" ref="CL43">AF43*INDEX(prod_est,$H43+$I43-1,MATCH(CL$14,$BQ$14:$DQ$14,0))</f>
        <v>0</v>
      </c>
      <c r="CM43" s="4" cm="1">
        <f t="array" ref="CM43">AG43*INDEX(prod_est,$H43+$I43-1,MATCH(CM$14,$BQ$14:$DQ$14,0))</f>
        <v>0</v>
      </c>
      <c r="CN43" s="4" cm="1">
        <f t="array" ref="CN43">AH43*INDEX(prod_est,$H43+$I43-1,MATCH(CN$14,$BQ$14:$DQ$14,0))</f>
        <v>0</v>
      </c>
      <c r="CO43" s="4" cm="1">
        <f t="array" ref="CO43">AI43*INDEX(prod_est,$H43+$I43-1,MATCH(CO$14,$BQ$14:$DQ$14,0))</f>
        <v>0</v>
      </c>
      <c r="CP43" s="4" cm="1">
        <f t="array" ref="CP43">AJ43*INDEX(prod_est,$H43+$I43-1,MATCH(CP$14,$BQ$14:$DQ$14,0))</f>
        <v>0</v>
      </c>
      <c r="CQ43" s="4" cm="1">
        <f t="array" ref="CQ43">AK43*INDEX(prod_est,$H43+$I43-1,MATCH(CQ$14,$BQ$14:$DQ$14,0))</f>
        <v>0</v>
      </c>
      <c r="CR43" s="4" cm="1">
        <f t="array" ref="CR43">AL43*INDEX(prod_est,$H43+$I43-1,MATCH(CR$14,$BQ$14:$DQ$14,0))</f>
        <v>0</v>
      </c>
      <c r="CS43" s="4" cm="1">
        <f t="array" ref="CS43">AM43*INDEX(prod_est,$H43+$I43-1,MATCH(CS$14,$BQ$14:$DQ$14,0))</f>
        <v>0</v>
      </c>
      <c r="CT43" s="4" cm="1">
        <f t="array" ref="CT43">AN43*INDEX(prod_est,$H43+$I43-1,MATCH(CT$14,$BQ$14:$DQ$14,0))</f>
        <v>0</v>
      </c>
      <c r="CU43" s="4" cm="1">
        <f t="array" ref="CU43">AO43*INDEX(prod_est,$H43+$I43-1,MATCH(CU$14,$BQ$14:$DQ$14,0))</f>
        <v>0</v>
      </c>
      <c r="CV43" s="4" cm="1">
        <f t="array" ref="CV43">AP43*INDEX(prod_est,$H43+$I43-1,MATCH(CV$14,$BQ$14:$DQ$14,0))</f>
        <v>0</v>
      </c>
      <c r="CW43" s="4" cm="1">
        <f t="array" ref="CW43">AQ43*INDEX(prod_est,$H43+$I43-1,MATCH(CW$14,$BQ$14:$DQ$14,0))</f>
        <v>0</v>
      </c>
      <c r="CX43" s="4" cm="1">
        <f t="array" ref="CX43">AR43*INDEX(prod_est,$H43+$I43-1,MATCH(CX$14,$BQ$14:$DQ$14,0))</f>
        <v>0</v>
      </c>
      <c r="CY43" s="4" cm="1">
        <f t="array" ref="CY43">AS43*INDEX(prod_est,$H43+$I43-1,MATCH(CY$14,$BQ$14:$DQ$14,0))</f>
        <v>0</v>
      </c>
      <c r="CZ43" s="4" cm="1">
        <f t="array" ref="CZ43">AT43*INDEX(prod_est,$H43+$I43-1,MATCH(CZ$14,$BQ$14:$DQ$14,0))</f>
        <v>0</v>
      </c>
      <c r="DA43" s="4" cm="1">
        <f t="array" ref="DA43">AU43*INDEX(prod_est,$H43+$I43-1,MATCH(DA$14,$BQ$14:$DQ$14,0))</f>
        <v>0</v>
      </c>
      <c r="DB43" s="4" cm="1">
        <f t="array" ref="DB43">AV43*INDEX(prod_est,$H43+$I43-1,MATCH(DB$14,$BQ$14:$DQ$14,0))</f>
        <v>0</v>
      </c>
      <c r="DC43" s="4" cm="1">
        <f t="array" ref="DC43">AW43*INDEX(prod_est,$H43+$I43-1,MATCH(DC$14,$BQ$14:$DQ$14,0))</f>
        <v>0</v>
      </c>
      <c r="DD43" s="4" cm="1">
        <f t="array" ref="DD43">AX43*INDEX(prod_est,$H43+$I43-1,MATCH(DD$14,$BQ$14:$DQ$14,0))</f>
        <v>0</v>
      </c>
      <c r="DE43" s="4" cm="1">
        <f t="array" ref="DE43">AY43*INDEX(prod_est,$H43+$I43-1,MATCH(DE$14,$BQ$14:$DQ$14,0))</f>
        <v>0</v>
      </c>
      <c r="DF43" s="4" cm="1">
        <f t="array" ref="DF43">AZ43*INDEX(prod_est,$H43+$I43-1,MATCH(DF$14,$BQ$14:$DQ$14,0))</f>
        <v>0</v>
      </c>
      <c r="DG43" s="4" cm="1">
        <f t="array" ref="DG43">BA43*INDEX(prod_est,$H43+$I43-1,MATCH(DG$14,$BQ$14:$DQ$14,0))</f>
        <v>0</v>
      </c>
      <c r="DH43" s="4" cm="1">
        <f t="array" ref="DH43">BB43*INDEX(prod_est,$H43+$I43-1,MATCH(DH$14,$BQ$14:$DQ$14,0))</f>
        <v>0</v>
      </c>
      <c r="DI43" s="4" cm="1">
        <f t="array" ref="DI43">BC43*INDEX(prod_est,$H43+$I43-1,MATCH(DI$14,$BQ$14:$DQ$14,0))</f>
        <v>0</v>
      </c>
      <c r="DJ43" s="4" cm="1">
        <f t="array" ref="DJ43">BD43*INDEX(prod_est,$H43+$I43-1,MATCH(DJ$14,$BQ$14:$DQ$14,0))</f>
        <v>0</v>
      </c>
      <c r="DK43" s="4" cm="1">
        <f t="array" ref="DK43">BE43*INDEX(prod_est,$H43+$I43-1,MATCH(DK$14,$BQ$14:$DQ$14,0))</f>
        <v>0</v>
      </c>
      <c r="DL43" s="4" cm="1">
        <f t="array" ref="DL43">BF43*INDEX(prod_est,$H43+$I43-1,MATCH(DL$14,$BQ$14:$DQ$14,0))</f>
        <v>0</v>
      </c>
      <c r="DM43" s="4" cm="1">
        <f t="array" ref="DM43">BG43*INDEX(prod_est,$H43+$I43-1,MATCH(DM$14,$BQ$14:$DQ$14,0))</f>
        <v>0</v>
      </c>
      <c r="DN43" s="4" cm="1">
        <f t="array" ref="DN43">BH43*INDEX(prod_est,$H43+$I43-1,MATCH(DN$14,$BQ$14:$DQ$14,0))</f>
        <v>0</v>
      </c>
      <c r="DO43" s="4" cm="1">
        <f t="array" ref="DO43">BI43*INDEX(prod_est,$H43+$I43-1,MATCH(DO$14,$BQ$14:$DQ$14,0))</f>
        <v>0</v>
      </c>
      <c r="DP43" s="4" cm="1">
        <f t="array" ref="DP43">BJ43*INDEX(prod_est,$H43+$I43-1,MATCH(DP$14,$BQ$14:$DQ$14,0))</f>
        <v>0</v>
      </c>
      <c r="DQ43" s="4" cm="1">
        <f t="array" ref="DQ43">BK43*INDEX(prod_est,$H43+$I43-1,MATCH(DQ$14,$BQ$14:$DQ$14,0))</f>
        <v>0</v>
      </c>
    </row>
    <row r="44" spans="1:121" x14ac:dyDescent="0.25">
      <c r="A44" t="s">
        <v>51</v>
      </c>
      <c r="B44" t="s">
        <v>34</v>
      </c>
      <c r="C44" t="s">
        <v>65</v>
      </c>
      <c r="D44" t="s">
        <v>172</v>
      </c>
      <c r="E44" s="46" t="s">
        <v>37</v>
      </c>
      <c r="F44" s="4">
        <v>0</v>
      </c>
      <c r="G44" s="4">
        <v>0</v>
      </c>
      <c r="H44">
        <f>MATCH(A44,Production_est!$A$4:$A$339,0)</f>
        <v>225</v>
      </c>
      <c r="I44">
        <f>IFERROR(MATCH(E44,Production_est!$D$4:$D$339,0),"-")</f>
        <v>3</v>
      </c>
      <c r="J44" s="4" cm="1">
        <f t="array" ref="J44">IFERROR(INDEX(Production_est!$E$4:$E$339,I44+H44-1),"-")</f>
        <v>900.64</v>
      </c>
      <c r="K44" s="33">
        <f t="shared" si="3"/>
        <v>0</v>
      </c>
      <c r="L44" s="33">
        <f t="shared" ref="L44:AP46" si="39">K44*(1-$G$4)</f>
        <v>0</v>
      </c>
      <c r="M44" s="33">
        <f t="shared" si="39"/>
        <v>0</v>
      </c>
      <c r="N44" s="33">
        <f t="shared" si="39"/>
        <v>0</v>
      </c>
      <c r="O44" s="33">
        <f t="shared" si="39"/>
        <v>0</v>
      </c>
      <c r="P44" s="33">
        <f t="shared" si="39"/>
        <v>0</v>
      </c>
      <c r="Q44" s="33">
        <f t="shared" si="39"/>
        <v>0</v>
      </c>
      <c r="R44" s="33">
        <f t="shared" si="39"/>
        <v>0</v>
      </c>
      <c r="S44" s="33">
        <f t="shared" si="39"/>
        <v>0</v>
      </c>
      <c r="T44" s="33">
        <f t="shared" si="39"/>
        <v>0</v>
      </c>
      <c r="U44" s="33">
        <f t="shared" si="39"/>
        <v>0</v>
      </c>
      <c r="V44" s="33">
        <f t="shared" si="39"/>
        <v>0</v>
      </c>
      <c r="W44" s="33">
        <f t="shared" si="39"/>
        <v>0</v>
      </c>
      <c r="X44" s="33">
        <f t="shared" si="39"/>
        <v>0</v>
      </c>
      <c r="Y44" s="33">
        <f t="shared" si="39"/>
        <v>0</v>
      </c>
      <c r="Z44" s="33">
        <f t="shared" si="39"/>
        <v>0</v>
      </c>
      <c r="AA44" s="33">
        <f t="shared" si="39"/>
        <v>0</v>
      </c>
      <c r="AB44" s="33">
        <f t="shared" si="39"/>
        <v>0</v>
      </c>
      <c r="AC44" s="33">
        <f t="shared" si="39"/>
        <v>0</v>
      </c>
      <c r="AD44" s="33">
        <f t="shared" si="39"/>
        <v>0</v>
      </c>
      <c r="AE44" s="33">
        <f t="shared" si="39"/>
        <v>0</v>
      </c>
      <c r="AF44" s="33">
        <f t="shared" si="39"/>
        <v>0</v>
      </c>
      <c r="AG44" s="33">
        <f t="shared" si="39"/>
        <v>0</v>
      </c>
      <c r="AH44" s="33">
        <f t="shared" si="39"/>
        <v>0</v>
      </c>
      <c r="AI44" s="33">
        <f t="shared" si="39"/>
        <v>0</v>
      </c>
      <c r="AJ44" s="33">
        <f t="shared" si="39"/>
        <v>0</v>
      </c>
      <c r="AK44" s="33">
        <f t="shared" si="39"/>
        <v>0</v>
      </c>
      <c r="AL44" s="33">
        <f t="shared" si="39"/>
        <v>0</v>
      </c>
      <c r="AM44" s="33">
        <f t="shared" si="39"/>
        <v>0</v>
      </c>
      <c r="AN44" s="33">
        <f t="shared" si="39"/>
        <v>0</v>
      </c>
      <c r="AO44" s="33">
        <f t="shared" si="39"/>
        <v>0</v>
      </c>
      <c r="AP44" s="33">
        <f t="shared" si="39"/>
        <v>0</v>
      </c>
      <c r="AQ44" s="33">
        <f t="shared" si="38"/>
        <v>0</v>
      </c>
      <c r="AR44" s="33">
        <f t="shared" si="38"/>
        <v>0</v>
      </c>
      <c r="AS44" s="33">
        <f t="shared" si="38"/>
        <v>0</v>
      </c>
      <c r="AT44" s="33">
        <f t="shared" si="38"/>
        <v>0</v>
      </c>
      <c r="AU44" s="33">
        <f t="shared" si="38"/>
        <v>0</v>
      </c>
      <c r="AV44" s="33">
        <f t="shared" si="38"/>
        <v>0</v>
      </c>
      <c r="AW44" s="33">
        <f t="shared" si="38"/>
        <v>0</v>
      </c>
      <c r="AX44" s="33">
        <f t="shared" si="38"/>
        <v>0</v>
      </c>
      <c r="AY44" s="33">
        <f t="shared" si="38"/>
        <v>0</v>
      </c>
      <c r="AZ44" s="33">
        <f t="shared" si="38"/>
        <v>0</v>
      </c>
      <c r="BA44" s="33">
        <f t="shared" si="38"/>
        <v>0</v>
      </c>
      <c r="BB44" s="33">
        <f t="shared" si="38"/>
        <v>0</v>
      </c>
      <c r="BC44" s="33">
        <f t="shared" si="38"/>
        <v>0</v>
      </c>
      <c r="BD44" s="33">
        <f t="shared" si="38"/>
        <v>0</v>
      </c>
      <c r="BE44" s="33">
        <f t="shared" si="38"/>
        <v>0</v>
      </c>
      <c r="BF44" s="33">
        <f t="shared" si="38"/>
        <v>0</v>
      </c>
      <c r="BG44" s="33">
        <f t="shared" si="38"/>
        <v>0</v>
      </c>
      <c r="BH44" s="33">
        <f t="shared" si="38"/>
        <v>0</v>
      </c>
      <c r="BI44" s="33">
        <f t="shared" si="38"/>
        <v>0</v>
      </c>
      <c r="BJ44" s="33">
        <f t="shared" si="38"/>
        <v>0</v>
      </c>
      <c r="BK44" s="33">
        <f t="shared" si="38"/>
        <v>0</v>
      </c>
      <c r="BL44" t="str">
        <f t="shared" si="6"/>
        <v>15_RP</v>
      </c>
      <c r="BM44" t="str">
        <f t="shared" si="7"/>
        <v>d_nonenergy_16_8_oth_liquid_biofuel</v>
      </c>
      <c r="BP44" s="4">
        <f t="shared" si="8"/>
        <v>0</v>
      </c>
      <c r="BQ44" s="4">
        <f t="shared" si="9"/>
        <v>0</v>
      </c>
      <c r="BR44" s="4" cm="1">
        <f t="array" ref="BR44">L44*INDEX(prod_est,$H44+$I44-1,MATCH(BR$14,$BQ$14:$DQ$14,0))</f>
        <v>0</v>
      </c>
      <c r="BS44" s="4" cm="1">
        <f t="array" ref="BS44">M44*INDEX(prod_est,$H44+$I44-1,MATCH(BS$14,$BQ$14:$DQ$14,0))</f>
        <v>0</v>
      </c>
      <c r="BT44" s="4" cm="1">
        <f t="array" ref="BT44">N44*INDEX(prod_est,$H44+$I44-1,MATCH(BT$14,$BQ$14:$DQ$14,0))</f>
        <v>0</v>
      </c>
      <c r="BU44" s="4" cm="1">
        <f t="array" ref="BU44">O44*INDEX(prod_est,$H44+$I44-1,MATCH(BU$14,$BQ$14:$DQ$14,0))</f>
        <v>0</v>
      </c>
      <c r="BV44" s="4" cm="1">
        <f t="array" ref="BV44">P44*INDEX(prod_est,$H44+$I44-1,MATCH(BV$14,$BQ$14:$DQ$14,0))</f>
        <v>0</v>
      </c>
      <c r="BW44" s="4" cm="1">
        <f t="array" ref="BW44">Q44*INDEX(prod_est,$H44+$I44-1,MATCH(BW$14,$BQ$14:$DQ$14,0))</f>
        <v>0</v>
      </c>
      <c r="BX44" s="4" cm="1">
        <f t="array" ref="BX44">R44*INDEX(prod_est,$H44+$I44-1,MATCH(BX$14,$BQ$14:$DQ$14,0))</f>
        <v>0</v>
      </c>
      <c r="BY44" s="4" cm="1">
        <f t="array" ref="BY44">S44*INDEX(prod_est,$H44+$I44-1,MATCH(BY$14,$BQ$14:$DQ$14,0))</f>
        <v>0</v>
      </c>
      <c r="BZ44" s="4" cm="1">
        <f t="array" ref="BZ44">T44*INDEX(prod_est,$H44+$I44-1,MATCH(BZ$14,$BQ$14:$DQ$14,0))</f>
        <v>0</v>
      </c>
      <c r="CA44" s="4" cm="1">
        <f t="array" ref="CA44">U44*INDEX(prod_est,$H44+$I44-1,MATCH(CA$14,$BQ$14:$DQ$14,0))</f>
        <v>0</v>
      </c>
      <c r="CB44" s="4" cm="1">
        <f t="array" ref="CB44">V44*INDEX(prod_est,$H44+$I44-1,MATCH(CB$14,$BQ$14:$DQ$14,0))</f>
        <v>0</v>
      </c>
      <c r="CC44" s="4" cm="1">
        <f t="array" ref="CC44">W44*INDEX(prod_est,$H44+$I44-1,MATCH(CC$14,$BQ$14:$DQ$14,0))</f>
        <v>0</v>
      </c>
      <c r="CD44" s="4" cm="1">
        <f t="array" ref="CD44">X44*INDEX(prod_est,$H44+$I44-1,MATCH(CD$14,$BQ$14:$DQ$14,0))</f>
        <v>0</v>
      </c>
      <c r="CE44" s="4" cm="1">
        <f t="array" ref="CE44">Y44*INDEX(prod_est,$H44+$I44-1,MATCH(CE$14,$BQ$14:$DQ$14,0))</f>
        <v>0</v>
      </c>
      <c r="CF44" s="4" cm="1">
        <f t="array" ref="CF44">Z44*INDEX(prod_est,$H44+$I44-1,MATCH(CF$14,$BQ$14:$DQ$14,0))</f>
        <v>0</v>
      </c>
      <c r="CG44" s="4" cm="1">
        <f t="array" ref="CG44">AA44*INDEX(prod_est,$H44+$I44-1,MATCH(CG$14,$BQ$14:$DQ$14,0))</f>
        <v>0</v>
      </c>
      <c r="CH44" s="4" cm="1">
        <f t="array" ref="CH44">AB44*INDEX(prod_est,$H44+$I44-1,MATCH(CH$14,$BQ$14:$DQ$14,0))</f>
        <v>0</v>
      </c>
      <c r="CI44" s="4" cm="1">
        <f t="array" ref="CI44">AC44*INDEX(prod_est,$H44+$I44-1,MATCH(CI$14,$BQ$14:$DQ$14,0))</f>
        <v>0</v>
      </c>
      <c r="CJ44" s="4" cm="1">
        <f t="array" ref="CJ44">AD44*INDEX(prod_est,$H44+$I44-1,MATCH(CJ$14,$BQ$14:$DQ$14,0))</f>
        <v>0</v>
      </c>
      <c r="CK44" s="4" cm="1">
        <f t="array" ref="CK44">AE44*INDEX(prod_est,$H44+$I44-1,MATCH(CK$14,$BQ$14:$DQ$14,0))</f>
        <v>0</v>
      </c>
      <c r="CL44" s="4" cm="1">
        <f t="array" ref="CL44">AF44*INDEX(prod_est,$H44+$I44-1,MATCH(CL$14,$BQ$14:$DQ$14,0))</f>
        <v>0</v>
      </c>
      <c r="CM44" s="4" cm="1">
        <f t="array" ref="CM44">AG44*INDEX(prod_est,$H44+$I44-1,MATCH(CM$14,$BQ$14:$DQ$14,0))</f>
        <v>0</v>
      </c>
      <c r="CN44" s="4" cm="1">
        <f t="array" ref="CN44">AH44*INDEX(prod_est,$H44+$I44-1,MATCH(CN$14,$BQ$14:$DQ$14,0))</f>
        <v>0</v>
      </c>
      <c r="CO44" s="4" cm="1">
        <f t="array" ref="CO44">AI44*INDEX(prod_est,$H44+$I44-1,MATCH(CO$14,$BQ$14:$DQ$14,0))</f>
        <v>0</v>
      </c>
      <c r="CP44" s="4" cm="1">
        <f t="array" ref="CP44">AJ44*INDEX(prod_est,$H44+$I44-1,MATCH(CP$14,$BQ$14:$DQ$14,0))</f>
        <v>0</v>
      </c>
      <c r="CQ44" s="4" cm="1">
        <f t="array" ref="CQ44">AK44*INDEX(prod_est,$H44+$I44-1,MATCH(CQ$14,$BQ$14:$DQ$14,0))</f>
        <v>0</v>
      </c>
      <c r="CR44" s="4" cm="1">
        <f t="array" ref="CR44">AL44*INDEX(prod_est,$H44+$I44-1,MATCH(CR$14,$BQ$14:$DQ$14,0))</f>
        <v>0</v>
      </c>
      <c r="CS44" s="4" cm="1">
        <f t="array" ref="CS44">AM44*INDEX(prod_est,$H44+$I44-1,MATCH(CS$14,$BQ$14:$DQ$14,0))</f>
        <v>0</v>
      </c>
      <c r="CT44" s="4" cm="1">
        <f t="array" ref="CT44">AN44*INDEX(prod_est,$H44+$I44-1,MATCH(CT$14,$BQ$14:$DQ$14,0))</f>
        <v>0</v>
      </c>
      <c r="CU44" s="4" cm="1">
        <f t="array" ref="CU44">AO44*INDEX(prod_est,$H44+$I44-1,MATCH(CU$14,$BQ$14:$DQ$14,0))</f>
        <v>0</v>
      </c>
      <c r="CV44" s="4" cm="1">
        <f t="array" ref="CV44">AP44*INDEX(prod_est,$H44+$I44-1,MATCH(CV$14,$BQ$14:$DQ$14,0))</f>
        <v>0</v>
      </c>
      <c r="CW44" s="4" cm="1">
        <f t="array" ref="CW44">AQ44*INDEX(prod_est,$H44+$I44-1,MATCH(CW$14,$BQ$14:$DQ$14,0))</f>
        <v>0</v>
      </c>
      <c r="CX44" s="4" cm="1">
        <f t="array" ref="CX44">AR44*INDEX(prod_est,$H44+$I44-1,MATCH(CX$14,$BQ$14:$DQ$14,0))</f>
        <v>0</v>
      </c>
      <c r="CY44" s="4" cm="1">
        <f t="array" ref="CY44">AS44*INDEX(prod_est,$H44+$I44-1,MATCH(CY$14,$BQ$14:$DQ$14,0))</f>
        <v>0</v>
      </c>
      <c r="CZ44" s="4" cm="1">
        <f t="array" ref="CZ44">AT44*INDEX(prod_est,$H44+$I44-1,MATCH(CZ$14,$BQ$14:$DQ$14,0))</f>
        <v>0</v>
      </c>
      <c r="DA44" s="4" cm="1">
        <f t="array" ref="DA44">AU44*INDEX(prod_est,$H44+$I44-1,MATCH(DA$14,$BQ$14:$DQ$14,0))</f>
        <v>0</v>
      </c>
      <c r="DB44" s="4" cm="1">
        <f t="array" ref="DB44">AV44*INDEX(prod_est,$H44+$I44-1,MATCH(DB$14,$BQ$14:$DQ$14,0))</f>
        <v>0</v>
      </c>
      <c r="DC44" s="4" cm="1">
        <f t="array" ref="DC44">AW44*INDEX(prod_est,$H44+$I44-1,MATCH(DC$14,$BQ$14:$DQ$14,0))</f>
        <v>0</v>
      </c>
      <c r="DD44" s="4" cm="1">
        <f t="array" ref="DD44">AX44*INDEX(prod_est,$H44+$I44-1,MATCH(DD$14,$BQ$14:$DQ$14,0))</f>
        <v>0</v>
      </c>
      <c r="DE44" s="4" cm="1">
        <f t="array" ref="DE44">AY44*INDEX(prod_est,$H44+$I44-1,MATCH(DE$14,$BQ$14:$DQ$14,0))</f>
        <v>0</v>
      </c>
      <c r="DF44" s="4" cm="1">
        <f t="array" ref="DF44">AZ44*INDEX(prod_est,$H44+$I44-1,MATCH(DF$14,$BQ$14:$DQ$14,0))</f>
        <v>0</v>
      </c>
      <c r="DG44" s="4" cm="1">
        <f t="array" ref="DG44">BA44*INDEX(prod_est,$H44+$I44-1,MATCH(DG$14,$BQ$14:$DQ$14,0))</f>
        <v>0</v>
      </c>
      <c r="DH44" s="4" cm="1">
        <f t="array" ref="DH44">BB44*INDEX(prod_est,$H44+$I44-1,MATCH(DH$14,$BQ$14:$DQ$14,0))</f>
        <v>0</v>
      </c>
      <c r="DI44" s="4" cm="1">
        <f t="array" ref="DI44">BC44*INDEX(prod_est,$H44+$I44-1,MATCH(DI$14,$BQ$14:$DQ$14,0))</f>
        <v>0</v>
      </c>
      <c r="DJ44" s="4" cm="1">
        <f t="array" ref="DJ44">BD44*INDEX(prod_est,$H44+$I44-1,MATCH(DJ$14,$BQ$14:$DQ$14,0))</f>
        <v>0</v>
      </c>
      <c r="DK44" s="4" cm="1">
        <f t="array" ref="DK44">BE44*INDEX(prod_est,$H44+$I44-1,MATCH(DK$14,$BQ$14:$DQ$14,0))</f>
        <v>0</v>
      </c>
      <c r="DL44" s="4" cm="1">
        <f t="array" ref="DL44">BF44*INDEX(prod_est,$H44+$I44-1,MATCH(DL$14,$BQ$14:$DQ$14,0))</f>
        <v>0</v>
      </c>
      <c r="DM44" s="4" cm="1">
        <f t="array" ref="DM44">BG44*INDEX(prod_est,$H44+$I44-1,MATCH(DM$14,$BQ$14:$DQ$14,0))</f>
        <v>0</v>
      </c>
      <c r="DN44" s="4" cm="1">
        <f t="array" ref="DN44">BH44*INDEX(prod_est,$H44+$I44-1,MATCH(DN$14,$BQ$14:$DQ$14,0))</f>
        <v>0</v>
      </c>
      <c r="DO44" s="4" cm="1">
        <f t="array" ref="DO44">BI44*INDEX(prod_est,$H44+$I44-1,MATCH(DO$14,$BQ$14:$DQ$14,0))</f>
        <v>0</v>
      </c>
      <c r="DP44" s="4" cm="1">
        <f t="array" ref="DP44">BJ44*INDEX(prod_est,$H44+$I44-1,MATCH(DP$14,$BQ$14:$DQ$14,0))</f>
        <v>0</v>
      </c>
      <c r="DQ44" s="4" cm="1">
        <f t="array" ref="DQ44">BK44*INDEX(prod_est,$H44+$I44-1,MATCH(DQ$14,$BQ$14:$DQ$14,0))</f>
        <v>0</v>
      </c>
    </row>
    <row r="45" spans="1:121" x14ac:dyDescent="0.25">
      <c r="A45" t="s">
        <v>51</v>
      </c>
      <c r="B45" t="s">
        <v>35</v>
      </c>
      <c r="C45" t="s">
        <v>35</v>
      </c>
      <c r="D45" t="s">
        <v>172</v>
      </c>
      <c r="E45" s="46" t="s">
        <v>37</v>
      </c>
      <c r="F45" s="4">
        <v>0</v>
      </c>
      <c r="G45" s="4">
        <v>0</v>
      </c>
      <c r="H45">
        <f>MATCH(A45,Production_est!$A$4:$A$339,0)</f>
        <v>225</v>
      </c>
      <c r="I45">
        <f>IFERROR(MATCH(E45,Production_est!$D$4:$D$339,0),"-")</f>
        <v>3</v>
      </c>
      <c r="J45" s="4" cm="1">
        <f t="array" ref="J45">IFERROR(INDEX(Production_est!$E$4:$E$339,I45+H45-1),"-")</f>
        <v>900.64</v>
      </c>
      <c r="K45" s="33">
        <f t="shared" si="3"/>
        <v>0</v>
      </c>
      <c r="L45" s="33">
        <f t="shared" si="39"/>
        <v>0</v>
      </c>
      <c r="M45" s="33">
        <f t="shared" si="39"/>
        <v>0</v>
      </c>
      <c r="N45" s="33">
        <f t="shared" si="39"/>
        <v>0</v>
      </c>
      <c r="O45" s="33">
        <f t="shared" si="39"/>
        <v>0</v>
      </c>
      <c r="P45" s="33">
        <f t="shared" si="39"/>
        <v>0</v>
      </c>
      <c r="Q45" s="33">
        <f t="shared" si="39"/>
        <v>0</v>
      </c>
      <c r="R45" s="33">
        <f t="shared" si="39"/>
        <v>0</v>
      </c>
      <c r="S45" s="33">
        <f t="shared" si="39"/>
        <v>0</v>
      </c>
      <c r="T45" s="33">
        <f t="shared" si="39"/>
        <v>0</v>
      </c>
      <c r="U45" s="33">
        <f t="shared" si="39"/>
        <v>0</v>
      </c>
      <c r="V45" s="33">
        <f t="shared" si="39"/>
        <v>0</v>
      </c>
      <c r="W45" s="33">
        <f t="shared" si="39"/>
        <v>0</v>
      </c>
      <c r="X45" s="33">
        <f t="shared" si="39"/>
        <v>0</v>
      </c>
      <c r="Y45" s="33">
        <f t="shared" si="39"/>
        <v>0</v>
      </c>
      <c r="Z45" s="33">
        <f t="shared" si="39"/>
        <v>0</v>
      </c>
      <c r="AA45" s="33">
        <f t="shared" si="39"/>
        <v>0</v>
      </c>
      <c r="AB45" s="33">
        <f t="shared" si="39"/>
        <v>0</v>
      </c>
      <c r="AC45" s="33">
        <f t="shared" si="39"/>
        <v>0</v>
      </c>
      <c r="AD45" s="33">
        <f t="shared" si="39"/>
        <v>0</v>
      </c>
      <c r="AE45" s="33">
        <f t="shared" si="39"/>
        <v>0</v>
      </c>
      <c r="AF45" s="33">
        <f t="shared" si="39"/>
        <v>0</v>
      </c>
      <c r="AG45" s="33">
        <f t="shared" si="39"/>
        <v>0</v>
      </c>
      <c r="AH45" s="33">
        <f t="shared" si="39"/>
        <v>0</v>
      </c>
      <c r="AI45" s="33">
        <f t="shared" si="39"/>
        <v>0</v>
      </c>
      <c r="AJ45" s="33">
        <f t="shared" si="39"/>
        <v>0</v>
      </c>
      <c r="AK45" s="33">
        <f t="shared" si="39"/>
        <v>0</v>
      </c>
      <c r="AL45" s="33">
        <f t="shared" si="39"/>
        <v>0</v>
      </c>
      <c r="AM45" s="33">
        <f t="shared" si="39"/>
        <v>0</v>
      </c>
      <c r="AN45" s="33">
        <f t="shared" si="39"/>
        <v>0</v>
      </c>
      <c r="AO45" s="33">
        <f t="shared" si="39"/>
        <v>0</v>
      </c>
      <c r="AP45" s="33">
        <f t="shared" si="39"/>
        <v>0</v>
      </c>
      <c r="AQ45" s="33">
        <f t="shared" si="38"/>
        <v>0</v>
      </c>
      <c r="AR45" s="33">
        <f t="shared" si="38"/>
        <v>0</v>
      </c>
      <c r="AS45" s="33">
        <f t="shared" si="38"/>
        <v>0</v>
      </c>
      <c r="AT45" s="33">
        <f t="shared" si="38"/>
        <v>0</v>
      </c>
      <c r="AU45" s="33">
        <f t="shared" si="38"/>
        <v>0</v>
      </c>
      <c r="AV45" s="33">
        <f t="shared" si="38"/>
        <v>0</v>
      </c>
      <c r="AW45" s="33">
        <f t="shared" si="38"/>
        <v>0</v>
      </c>
      <c r="AX45" s="33">
        <f t="shared" si="38"/>
        <v>0</v>
      </c>
      <c r="AY45" s="33">
        <f t="shared" si="38"/>
        <v>0</v>
      </c>
      <c r="AZ45" s="33">
        <f t="shared" si="38"/>
        <v>0</v>
      </c>
      <c r="BA45" s="33">
        <f t="shared" si="38"/>
        <v>0</v>
      </c>
      <c r="BB45" s="33">
        <f t="shared" si="38"/>
        <v>0</v>
      </c>
      <c r="BC45" s="33">
        <f t="shared" si="38"/>
        <v>0</v>
      </c>
      <c r="BD45" s="33">
        <f t="shared" si="38"/>
        <v>0</v>
      </c>
      <c r="BE45" s="33">
        <f t="shared" si="38"/>
        <v>0</v>
      </c>
      <c r="BF45" s="33">
        <f t="shared" si="38"/>
        <v>0</v>
      </c>
      <c r="BG45" s="33">
        <f t="shared" si="38"/>
        <v>0</v>
      </c>
      <c r="BH45" s="33">
        <f t="shared" si="38"/>
        <v>0</v>
      </c>
      <c r="BI45" s="33">
        <f t="shared" si="38"/>
        <v>0</v>
      </c>
      <c r="BJ45" s="33">
        <f t="shared" si="38"/>
        <v>0</v>
      </c>
      <c r="BK45" s="33">
        <f t="shared" si="38"/>
        <v>0</v>
      </c>
      <c r="BL45" t="str">
        <f t="shared" si="6"/>
        <v>15_RP</v>
      </c>
      <c r="BM45" t="str">
        <f t="shared" si="7"/>
        <v>d_nonenergy_17_electricity</v>
      </c>
      <c r="BP45" s="4">
        <f t="shared" si="8"/>
        <v>0</v>
      </c>
      <c r="BQ45" s="4">
        <f t="shared" si="9"/>
        <v>0</v>
      </c>
      <c r="BR45" s="4" cm="1">
        <f t="array" ref="BR45">L45*INDEX(prod_est,$H45+$I45-1,MATCH(BR$14,$BQ$14:$DQ$14,0))</f>
        <v>0</v>
      </c>
      <c r="BS45" s="4" cm="1">
        <f t="array" ref="BS45">M45*INDEX(prod_est,$H45+$I45-1,MATCH(BS$14,$BQ$14:$DQ$14,0))</f>
        <v>0</v>
      </c>
      <c r="BT45" s="4" cm="1">
        <f t="array" ref="BT45">N45*INDEX(prod_est,$H45+$I45-1,MATCH(BT$14,$BQ$14:$DQ$14,0))</f>
        <v>0</v>
      </c>
      <c r="BU45" s="4" cm="1">
        <f t="array" ref="BU45">O45*INDEX(prod_est,$H45+$I45-1,MATCH(BU$14,$BQ$14:$DQ$14,0))</f>
        <v>0</v>
      </c>
      <c r="BV45" s="4" cm="1">
        <f t="array" ref="BV45">P45*INDEX(prod_est,$H45+$I45-1,MATCH(BV$14,$BQ$14:$DQ$14,0))</f>
        <v>0</v>
      </c>
      <c r="BW45" s="4" cm="1">
        <f t="array" ref="BW45">Q45*INDEX(prod_est,$H45+$I45-1,MATCH(BW$14,$BQ$14:$DQ$14,0))</f>
        <v>0</v>
      </c>
      <c r="BX45" s="4" cm="1">
        <f t="array" ref="BX45">R45*INDEX(prod_est,$H45+$I45-1,MATCH(BX$14,$BQ$14:$DQ$14,0))</f>
        <v>0</v>
      </c>
      <c r="BY45" s="4" cm="1">
        <f t="array" ref="BY45">S45*INDEX(prod_est,$H45+$I45-1,MATCH(BY$14,$BQ$14:$DQ$14,0))</f>
        <v>0</v>
      </c>
      <c r="BZ45" s="4" cm="1">
        <f t="array" ref="BZ45">T45*INDEX(prod_est,$H45+$I45-1,MATCH(BZ$14,$BQ$14:$DQ$14,0))</f>
        <v>0</v>
      </c>
      <c r="CA45" s="4" cm="1">
        <f t="array" ref="CA45">U45*INDEX(prod_est,$H45+$I45-1,MATCH(CA$14,$BQ$14:$DQ$14,0))</f>
        <v>0</v>
      </c>
      <c r="CB45" s="4" cm="1">
        <f t="array" ref="CB45">V45*INDEX(prod_est,$H45+$I45-1,MATCH(CB$14,$BQ$14:$DQ$14,0))</f>
        <v>0</v>
      </c>
      <c r="CC45" s="4" cm="1">
        <f t="array" ref="CC45">W45*INDEX(prod_est,$H45+$I45-1,MATCH(CC$14,$BQ$14:$DQ$14,0))</f>
        <v>0</v>
      </c>
      <c r="CD45" s="4" cm="1">
        <f t="array" ref="CD45">X45*INDEX(prod_est,$H45+$I45-1,MATCH(CD$14,$BQ$14:$DQ$14,0))</f>
        <v>0</v>
      </c>
      <c r="CE45" s="4" cm="1">
        <f t="array" ref="CE45">Y45*INDEX(prod_est,$H45+$I45-1,MATCH(CE$14,$BQ$14:$DQ$14,0))</f>
        <v>0</v>
      </c>
      <c r="CF45" s="4" cm="1">
        <f t="array" ref="CF45">Z45*INDEX(prod_est,$H45+$I45-1,MATCH(CF$14,$BQ$14:$DQ$14,0))</f>
        <v>0</v>
      </c>
      <c r="CG45" s="4" cm="1">
        <f t="array" ref="CG45">AA45*INDEX(prod_est,$H45+$I45-1,MATCH(CG$14,$BQ$14:$DQ$14,0))</f>
        <v>0</v>
      </c>
      <c r="CH45" s="4" cm="1">
        <f t="array" ref="CH45">AB45*INDEX(prod_est,$H45+$I45-1,MATCH(CH$14,$BQ$14:$DQ$14,0))</f>
        <v>0</v>
      </c>
      <c r="CI45" s="4" cm="1">
        <f t="array" ref="CI45">AC45*INDEX(prod_est,$H45+$I45-1,MATCH(CI$14,$BQ$14:$DQ$14,0))</f>
        <v>0</v>
      </c>
      <c r="CJ45" s="4" cm="1">
        <f t="array" ref="CJ45">AD45*INDEX(prod_est,$H45+$I45-1,MATCH(CJ$14,$BQ$14:$DQ$14,0))</f>
        <v>0</v>
      </c>
      <c r="CK45" s="4" cm="1">
        <f t="array" ref="CK45">AE45*INDEX(prod_est,$H45+$I45-1,MATCH(CK$14,$BQ$14:$DQ$14,0))</f>
        <v>0</v>
      </c>
      <c r="CL45" s="4" cm="1">
        <f t="array" ref="CL45">AF45*INDEX(prod_est,$H45+$I45-1,MATCH(CL$14,$BQ$14:$DQ$14,0))</f>
        <v>0</v>
      </c>
      <c r="CM45" s="4" cm="1">
        <f t="array" ref="CM45">AG45*INDEX(prod_est,$H45+$I45-1,MATCH(CM$14,$BQ$14:$DQ$14,0))</f>
        <v>0</v>
      </c>
      <c r="CN45" s="4" cm="1">
        <f t="array" ref="CN45">AH45*INDEX(prod_est,$H45+$I45-1,MATCH(CN$14,$BQ$14:$DQ$14,0))</f>
        <v>0</v>
      </c>
      <c r="CO45" s="4" cm="1">
        <f t="array" ref="CO45">AI45*INDEX(prod_est,$H45+$I45-1,MATCH(CO$14,$BQ$14:$DQ$14,0))</f>
        <v>0</v>
      </c>
      <c r="CP45" s="4" cm="1">
        <f t="array" ref="CP45">AJ45*INDEX(prod_est,$H45+$I45-1,MATCH(CP$14,$BQ$14:$DQ$14,0))</f>
        <v>0</v>
      </c>
      <c r="CQ45" s="4" cm="1">
        <f t="array" ref="CQ45">AK45*INDEX(prod_est,$H45+$I45-1,MATCH(CQ$14,$BQ$14:$DQ$14,0))</f>
        <v>0</v>
      </c>
      <c r="CR45" s="4" cm="1">
        <f t="array" ref="CR45">AL45*INDEX(prod_est,$H45+$I45-1,MATCH(CR$14,$BQ$14:$DQ$14,0))</f>
        <v>0</v>
      </c>
      <c r="CS45" s="4" cm="1">
        <f t="array" ref="CS45">AM45*INDEX(prod_est,$H45+$I45-1,MATCH(CS$14,$BQ$14:$DQ$14,0))</f>
        <v>0</v>
      </c>
      <c r="CT45" s="4" cm="1">
        <f t="array" ref="CT45">AN45*INDEX(prod_est,$H45+$I45-1,MATCH(CT$14,$BQ$14:$DQ$14,0))</f>
        <v>0</v>
      </c>
      <c r="CU45" s="4" cm="1">
        <f t="array" ref="CU45">AO45*INDEX(prod_est,$H45+$I45-1,MATCH(CU$14,$BQ$14:$DQ$14,0))</f>
        <v>0</v>
      </c>
      <c r="CV45" s="4" cm="1">
        <f t="array" ref="CV45">AP45*INDEX(prod_est,$H45+$I45-1,MATCH(CV$14,$BQ$14:$DQ$14,0))</f>
        <v>0</v>
      </c>
      <c r="CW45" s="4" cm="1">
        <f t="array" ref="CW45">AQ45*INDEX(prod_est,$H45+$I45-1,MATCH(CW$14,$BQ$14:$DQ$14,0))</f>
        <v>0</v>
      </c>
      <c r="CX45" s="4" cm="1">
        <f t="array" ref="CX45">AR45*INDEX(prod_est,$H45+$I45-1,MATCH(CX$14,$BQ$14:$DQ$14,0))</f>
        <v>0</v>
      </c>
      <c r="CY45" s="4" cm="1">
        <f t="array" ref="CY45">AS45*INDEX(prod_est,$H45+$I45-1,MATCH(CY$14,$BQ$14:$DQ$14,0))</f>
        <v>0</v>
      </c>
      <c r="CZ45" s="4" cm="1">
        <f t="array" ref="CZ45">AT45*INDEX(prod_est,$H45+$I45-1,MATCH(CZ$14,$BQ$14:$DQ$14,0))</f>
        <v>0</v>
      </c>
      <c r="DA45" s="4" cm="1">
        <f t="array" ref="DA45">AU45*INDEX(prod_est,$H45+$I45-1,MATCH(DA$14,$BQ$14:$DQ$14,0))</f>
        <v>0</v>
      </c>
      <c r="DB45" s="4" cm="1">
        <f t="array" ref="DB45">AV45*INDEX(prod_est,$H45+$I45-1,MATCH(DB$14,$BQ$14:$DQ$14,0))</f>
        <v>0</v>
      </c>
      <c r="DC45" s="4" cm="1">
        <f t="array" ref="DC45">AW45*INDEX(prod_est,$H45+$I45-1,MATCH(DC$14,$BQ$14:$DQ$14,0))</f>
        <v>0</v>
      </c>
      <c r="DD45" s="4" cm="1">
        <f t="array" ref="DD45">AX45*INDEX(prod_est,$H45+$I45-1,MATCH(DD$14,$BQ$14:$DQ$14,0))</f>
        <v>0</v>
      </c>
      <c r="DE45" s="4" cm="1">
        <f t="array" ref="DE45">AY45*INDEX(prod_est,$H45+$I45-1,MATCH(DE$14,$BQ$14:$DQ$14,0))</f>
        <v>0</v>
      </c>
      <c r="DF45" s="4" cm="1">
        <f t="array" ref="DF45">AZ45*INDEX(prod_est,$H45+$I45-1,MATCH(DF$14,$BQ$14:$DQ$14,0))</f>
        <v>0</v>
      </c>
      <c r="DG45" s="4" cm="1">
        <f t="array" ref="DG45">BA45*INDEX(prod_est,$H45+$I45-1,MATCH(DG$14,$BQ$14:$DQ$14,0))</f>
        <v>0</v>
      </c>
      <c r="DH45" s="4" cm="1">
        <f t="array" ref="DH45">BB45*INDEX(prod_est,$H45+$I45-1,MATCH(DH$14,$BQ$14:$DQ$14,0))</f>
        <v>0</v>
      </c>
      <c r="DI45" s="4" cm="1">
        <f t="array" ref="DI45">BC45*INDEX(prod_est,$H45+$I45-1,MATCH(DI$14,$BQ$14:$DQ$14,0))</f>
        <v>0</v>
      </c>
      <c r="DJ45" s="4" cm="1">
        <f t="array" ref="DJ45">BD45*INDEX(prod_est,$H45+$I45-1,MATCH(DJ$14,$BQ$14:$DQ$14,0))</f>
        <v>0</v>
      </c>
      <c r="DK45" s="4" cm="1">
        <f t="array" ref="DK45">BE45*INDEX(prod_est,$H45+$I45-1,MATCH(DK$14,$BQ$14:$DQ$14,0))</f>
        <v>0</v>
      </c>
      <c r="DL45" s="4" cm="1">
        <f t="array" ref="DL45">BF45*INDEX(prod_est,$H45+$I45-1,MATCH(DL$14,$BQ$14:$DQ$14,0))</f>
        <v>0</v>
      </c>
      <c r="DM45" s="4" cm="1">
        <f t="array" ref="DM45">BG45*INDEX(prod_est,$H45+$I45-1,MATCH(DM$14,$BQ$14:$DQ$14,0))</f>
        <v>0</v>
      </c>
      <c r="DN45" s="4" cm="1">
        <f t="array" ref="DN45">BH45*INDEX(prod_est,$H45+$I45-1,MATCH(DN$14,$BQ$14:$DQ$14,0))</f>
        <v>0</v>
      </c>
      <c r="DO45" s="4" cm="1">
        <f t="array" ref="DO45">BI45*INDEX(prod_est,$H45+$I45-1,MATCH(DO$14,$BQ$14:$DQ$14,0))</f>
        <v>0</v>
      </c>
      <c r="DP45" s="4" cm="1">
        <f t="array" ref="DP45">BJ45*INDEX(prod_est,$H45+$I45-1,MATCH(DP$14,$BQ$14:$DQ$14,0))</f>
        <v>0</v>
      </c>
      <c r="DQ45" s="4" cm="1">
        <f t="array" ref="DQ45">BK45*INDEX(prod_est,$H45+$I45-1,MATCH(DQ$14,$BQ$14:$DQ$14,0))</f>
        <v>0</v>
      </c>
    </row>
    <row r="46" spans="1:121" x14ac:dyDescent="0.25">
      <c r="A46" t="s">
        <v>51</v>
      </c>
      <c r="B46" t="s">
        <v>36</v>
      </c>
      <c r="C46" t="s">
        <v>36</v>
      </c>
      <c r="D46" t="s">
        <v>172</v>
      </c>
      <c r="E46" s="46" t="s">
        <v>37</v>
      </c>
      <c r="F46" s="4">
        <v>0</v>
      </c>
      <c r="G46" s="4">
        <v>0</v>
      </c>
      <c r="H46">
        <f>MATCH(A46,Production_est!$A$4:$A$339,0)</f>
        <v>225</v>
      </c>
      <c r="I46">
        <f>IFERROR(MATCH(E46,Production_est!$D$4:$D$339,0),"-")</f>
        <v>3</v>
      </c>
      <c r="J46" s="4" cm="1">
        <f t="array" ref="J46">IFERROR(INDEX(Production_est!$E$4:$E$339,I46+H46-1),"-")</f>
        <v>900.64</v>
      </c>
      <c r="K46" s="33">
        <f t="shared" si="3"/>
        <v>0</v>
      </c>
      <c r="L46" s="33">
        <f t="shared" si="39"/>
        <v>0</v>
      </c>
      <c r="M46" s="33">
        <f t="shared" si="39"/>
        <v>0</v>
      </c>
      <c r="N46" s="33">
        <f t="shared" si="39"/>
        <v>0</v>
      </c>
      <c r="O46" s="33">
        <f t="shared" si="39"/>
        <v>0</v>
      </c>
      <c r="P46" s="33">
        <f t="shared" si="39"/>
        <v>0</v>
      </c>
      <c r="Q46" s="33">
        <f t="shared" si="39"/>
        <v>0</v>
      </c>
      <c r="R46" s="33">
        <f t="shared" si="39"/>
        <v>0</v>
      </c>
      <c r="S46" s="33">
        <f t="shared" si="39"/>
        <v>0</v>
      </c>
      <c r="T46" s="33">
        <f t="shared" si="39"/>
        <v>0</v>
      </c>
      <c r="U46" s="33">
        <f t="shared" si="39"/>
        <v>0</v>
      </c>
      <c r="V46" s="33">
        <f t="shared" si="39"/>
        <v>0</v>
      </c>
      <c r="W46" s="33">
        <f t="shared" si="39"/>
        <v>0</v>
      </c>
      <c r="X46" s="33">
        <f t="shared" si="39"/>
        <v>0</v>
      </c>
      <c r="Y46" s="33">
        <f t="shared" si="39"/>
        <v>0</v>
      </c>
      <c r="Z46" s="33">
        <f t="shared" si="39"/>
        <v>0</v>
      </c>
      <c r="AA46" s="33">
        <f t="shared" si="39"/>
        <v>0</v>
      </c>
      <c r="AB46" s="33">
        <f t="shared" si="39"/>
        <v>0</v>
      </c>
      <c r="AC46" s="33">
        <f t="shared" si="39"/>
        <v>0</v>
      </c>
      <c r="AD46" s="33">
        <f t="shared" si="39"/>
        <v>0</v>
      </c>
      <c r="AE46" s="33">
        <f t="shared" si="39"/>
        <v>0</v>
      </c>
      <c r="AF46" s="33">
        <f t="shared" si="39"/>
        <v>0</v>
      </c>
      <c r="AG46" s="33">
        <f t="shared" si="39"/>
        <v>0</v>
      </c>
      <c r="AH46" s="33">
        <f t="shared" si="39"/>
        <v>0</v>
      </c>
      <c r="AI46" s="33">
        <f t="shared" si="39"/>
        <v>0</v>
      </c>
      <c r="AJ46" s="33">
        <f t="shared" si="39"/>
        <v>0</v>
      </c>
      <c r="AK46" s="33">
        <f t="shared" si="39"/>
        <v>0</v>
      </c>
      <c r="AL46" s="33">
        <f t="shared" si="39"/>
        <v>0</v>
      </c>
      <c r="AM46" s="33">
        <f t="shared" si="39"/>
        <v>0</v>
      </c>
      <c r="AN46" s="33">
        <f t="shared" si="39"/>
        <v>0</v>
      </c>
      <c r="AO46" s="33">
        <f t="shared" si="39"/>
        <v>0</v>
      </c>
      <c r="AP46" s="33">
        <f t="shared" si="39"/>
        <v>0</v>
      </c>
      <c r="AQ46" s="33">
        <f t="shared" si="38"/>
        <v>0</v>
      </c>
      <c r="AR46" s="33">
        <f t="shared" si="38"/>
        <v>0</v>
      </c>
      <c r="AS46" s="33">
        <f t="shared" si="38"/>
        <v>0</v>
      </c>
      <c r="AT46" s="33">
        <f t="shared" si="38"/>
        <v>0</v>
      </c>
      <c r="AU46" s="33">
        <f t="shared" si="38"/>
        <v>0</v>
      </c>
      <c r="AV46" s="33">
        <f t="shared" si="38"/>
        <v>0</v>
      </c>
      <c r="AW46" s="33">
        <f t="shared" si="38"/>
        <v>0</v>
      </c>
      <c r="AX46" s="33">
        <f t="shared" si="38"/>
        <v>0</v>
      </c>
      <c r="AY46" s="33">
        <f t="shared" si="38"/>
        <v>0</v>
      </c>
      <c r="AZ46" s="33">
        <f t="shared" si="38"/>
        <v>0</v>
      </c>
      <c r="BA46" s="33">
        <f t="shared" si="38"/>
        <v>0</v>
      </c>
      <c r="BB46" s="33">
        <f t="shared" si="38"/>
        <v>0</v>
      </c>
      <c r="BC46" s="33">
        <f t="shared" si="38"/>
        <v>0</v>
      </c>
      <c r="BD46" s="33">
        <f t="shared" si="38"/>
        <v>0</v>
      </c>
      <c r="BE46" s="33">
        <f t="shared" si="38"/>
        <v>0</v>
      </c>
      <c r="BF46" s="33">
        <f t="shared" si="38"/>
        <v>0</v>
      </c>
      <c r="BG46" s="33">
        <f t="shared" si="38"/>
        <v>0</v>
      </c>
      <c r="BH46" s="33">
        <f t="shared" si="38"/>
        <v>0</v>
      </c>
      <c r="BI46" s="33">
        <f t="shared" si="38"/>
        <v>0</v>
      </c>
      <c r="BJ46" s="33">
        <f t="shared" si="38"/>
        <v>0</v>
      </c>
      <c r="BK46" s="33">
        <f t="shared" si="38"/>
        <v>0</v>
      </c>
      <c r="BL46" t="str">
        <f t="shared" si="6"/>
        <v>15_RP</v>
      </c>
      <c r="BM46" t="str">
        <f t="shared" si="7"/>
        <v>d_nonenergy_18_heat</v>
      </c>
      <c r="BP46" s="4">
        <f t="shared" si="8"/>
        <v>0</v>
      </c>
      <c r="BQ46" s="4">
        <f t="shared" si="9"/>
        <v>0</v>
      </c>
      <c r="BR46" s="4" cm="1">
        <f t="array" ref="BR46">L46*INDEX(prod_est,$H46+$I46-1,MATCH(BR$14,$BQ$14:$DQ$14,0))</f>
        <v>0</v>
      </c>
      <c r="BS46" s="4" cm="1">
        <f t="array" ref="BS46">M46*INDEX(prod_est,$H46+$I46-1,MATCH(BS$14,$BQ$14:$DQ$14,0))</f>
        <v>0</v>
      </c>
      <c r="BT46" s="4" cm="1">
        <f t="array" ref="BT46">N46*INDEX(prod_est,$H46+$I46-1,MATCH(BT$14,$BQ$14:$DQ$14,0))</f>
        <v>0</v>
      </c>
      <c r="BU46" s="4" cm="1">
        <f t="array" ref="BU46">O46*INDEX(prod_est,$H46+$I46-1,MATCH(BU$14,$BQ$14:$DQ$14,0))</f>
        <v>0</v>
      </c>
      <c r="BV46" s="4" cm="1">
        <f t="array" ref="BV46">P46*INDEX(prod_est,$H46+$I46-1,MATCH(BV$14,$BQ$14:$DQ$14,0))</f>
        <v>0</v>
      </c>
      <c r="BW46" s="4" cm="1">
        <f t="array" ref="BW46">Q46*INDEX(prod_est,$H46+$I46-1,MATCH(BW$14,$BQ$14:$DQ$14,0))</f>
        <v>0</v>
      </c>
      <c r="BX46" s="4" cm="1">
        <f t="array" ref="BX46">R46*INDEX(prod_est,$H46+$I46-1,MATCH(BX$14,$BQ$14:$DQ$14,0))</f>
        <v>0</v>
      </c>
      <c r="BY46" s="4" cm="1">
        <f t="array" ref="BY46">S46*INDEX(prod_est,$H46+$I46-1,MATCH(BY$14,$BQ$14:$DQ$14,0))</f>
        <v>0</v>
      </c>
      <c r="BZ46" s="4" cm="1">
        <f t="array" ref="BZ46">T46*INDEX(prod_est,$H46+$I46-1,MATCH(BZ$14,$BQ$14:$DQ$14,0))</f>
        <v>0</v>
      </c>
      <c r="CA46" s="4" cm="1">
        <f t="array" ref="CA46">U46*INDEX(prod_est,$H46+$I46-1,MATCH(CA$14,$BQ$14:$DQ$14,0))</f>
        <v>0</v>
      </c>
      <c r="CB46" s="4" cm="1">
        <f t="array" ref="CB46">V46*INDEX(prod_est,$H46+$I46-1,MATCH(CB$14,$BQ$14:$DQ$14,0))</f>
        <v>0</v>
      </c>
      <c r="CC46" s="4" cm="1">
        <f t="array" ref="CC46">W46*INDEX(prod_est,$H46+$I46-1,MATCH(CC$14,$BQ$14:$DQ$14,0))</f>
        <v>0</v>
      </c>
      <c r="CD46" s="4" cm="1">
        <f t="array" ref="CD46">X46*INDEX(prod_est,$H46+$I46-1,MATCH(CD$14,$BQ$14:$DQ$14,0))</f>
        <v>0</v>
      </c>
      <c r="CE46" s="4" cm="1">
        <f t="array" ref="CE46">Y46*INDEX(prod_est,$H46+$I46-1,MATCH(CE$14,$BQ$14:$DQ$14,0))</f>
        <v>0</v>
      </c>
      <c r="CF46" s="4" cm="1">
        <f t="array" ref="CF46">Z46*INDEX(prod_est,$H46+$I46-1,MATCH(CF$14,$BQ$14:$DQ$14,0))</f>
        <v>0</v>
      </c>
      <c r="CG46" s="4" cm="1">
        <f t="array" ref="CG46">AA46*INDEX(prod_est,$H46+$I46-1,MATCH(CG$14,$BQ$14:$DQ$14,0))</f>
        <v>0</v>
      </c>
      <c r="CH46" s="4" cm="1">
        <f t="array" ref="CH46">AB46*INDEX(prod_est,$H46+$I46-1,MATCH(CH$14,$BQ$14:$DQ$14,0))</f>
        <v>0</v>
      </c>
      <c r="CI46" s="4" cm="1">
        <f t="array" ref="CI46">AC46*INDEX(prod_est,$H46+$I46-1,MATCH(CI$14,$BQ$14:$DQ$14,0))</f>
        <v>0</v>
      </c>
      <c r="CJ46" s="4" cm="1">
        <f t="array" ref="CJ46">AD46*INDEX(prod_est,$H46+$I46-1,MATCH(CJ$14,$BQ$14:$DQ$14,0))</f>
        <v>0</v>
      </c>
      <c r="CK46" s="4" cm="1">
        <f t="array" ref="CK46">AE46*INDEX(prod_est,$H46+$I46-1,MATCH(CK$14,$BQ$14:$DQ$14,0))</f>
        <v>0</v>
      </c>
      <c r="CL46" s="4" cm="1">
        <f t="array" ref="CL46">AF46*INDEX(prod_est,$H46+$I46-1,MATCH(CL$14,$BQ$14:$DQ$14,0))</f>
        <v>0</v>
      </c>
      <c r="CM46" s="4" cm="1">
        <f t="array" ref="CM46">AG46*INDEX(prod_est,$H46+$I46-1,MATCH(CM$14,$BQ$14:$DQ$14,0))</f>
        <v>0</v>
      </c>
      <c r="CN46" s="4" cm="1">
        <f t="array" ref="CN46">AH46*INDEX(prod_est,$H46+$I46-1,MATCH(CN$14,$BQ$14:$DQ$14,0))</f>
        <v>0</v>
      </c>
      <c r="CO46" s="4" cm="1">
        <f t="array" ref="CO46">AI46*INDEX(prod_est,$H46+$I46-1,MATCH(CO$14,$BQ$14:$DQ$14,0))</f>
        <v>0</v>
      </c>
      <c r="CP46" s="4" cm="1">
        <f t="array" ref="CP46">AJ46*INDEX(prod_est,$H46+$I46-1,MATCH(CP$14,$BQ$14:$DQ$14,0))</f>
        <v>0</v>
      </c>
      <c r="CQ46" s="4" cm="1">
        <f t="array" ref="CQ46">AK46*INDEX(prod_est,$H46+$I46-1,MATCH(CQ$14,$BQ$14:$DQ$14,0))</f>
        <v>0</v>
      </c>
      <c r="CR46" s="4" cm="1">
        <f t="array" ref="CR46">AL46*INDEX(prod_est,$H46+$I46-1,MATCH(CR$14,$BQ$14:$DQ$14,0))</f>
        <v>0</v>
      </c>
      <c r="CS46" s="4" cm="1">
        <f t="array" ref="CS46">AM46*INDEX(prod_est,$H46+$I46-1,MATCH(CS$14,$BQ$14:$DQ$14,0))</f>
        <v>0</v>
      </c>
      <c r="CT46" s="4" cm="1">
        <f t="array" ref="CT46">AN46*INDEX(prod_est,$H46+$I46-1,MATCH(CT$14,$BQ$14:$DQ$14,0))</f>
        <v>0</v>
      </c>
      <c r="CU46" s="4" cm="1">
        <f t="array" ref="CU46">AO46*INDEX(prod_est,$H46+$I46-1,MATCH(CU$14,$BQ$14:$DQ$14,0))</f>
        <v>0</v>
      </c>
      <c r="CV46" s="4" cm="1">
        <f t="array" ref="CV46">AP46*INDEX(prod_est,$H46+$I46-1,MATCH(CV$14,$BQ$14:$DQ$14,0))</f>
        <v>0</v>
      </c>
      <c r="CW46" s="4" cm="1">
        <f t="array" ref="CW46">AQ46*INDEX(prod_est,$H46+$I46-1,MATCH(CW$14,$BQ$14:$DQ$14,0))</f>
        <v>0</v>
      </c>
      <c r="CX46" s="4" cm="1">
        <f t="array" ref="CX46">AR46*INDEX(prod_est,$H46+$I46-1,MATCH(CX$14,$BQ$14:$DQ$14,0))</f>
        <v>0</v>
      </c>
      <c r="CY46" s="4" cm="1">
        <f t="array" ref="CY46">AS46*INDEX(prod_est,$H46+$I46-1,MATCH(CY$14,$BQ$14:$DQ$14,0))</f>
        <v>0</v>
      </c>
      <c r="CZ46" s="4" cm="1">
        <f t="array" ref="CZ46">AT46*INDEX(prod_est,$H46+$I46-1,MATCH(CZ$14,$BQ$14:$DQ$14,0))</f>
        <v>0</v>
      </c>
      <c r="DA46" s="4" cm="1">
        <f t="array" ref="DA46">AU46*INDEX(prod_est,$H46+$I46-1,MATCH(DA$14,$BQ$14:$DQ$14,0))</f>
        <v>0</v>
      </c>
      <c r="DB46" s="4" cm="1">
        <f t="array" ref="DB46">AV46*INDEX(prod_est,$H46+$I46-1,MATCH(DB$14,$BQ$14:$DQ$14,0))</f>
        <v>0</v>
      </c>
      <c r="DC46" s="4" cm="1">
        <f t="array" ref="DC46">AW46*INDEX(prod_est,$H46+$I46-1,MATCH(DC$14,$BQ$14:$DQ$14,0))</f>
        <v>0</v>
      </c>
      <c r="DD46" s="4" cm="1">
        <f t="array" ref="DD46">AX46*INDEX(prod_est,$H46+$I46-1,MATCH(DD$14,$BQ$14:$DQ$14,0))</f>
        <v>0</v>
      </c>
      <c r="DE46" s="4" cm="1">
        <f t="array" ref="DE46">AY46*INDEX(prod_est,$H46+$I46-1,MATCH(DE$14,$BQ$14:$DQ$14,0))</f>
        <v>0</v>
      </c>
      <c r="DF46" s="4" cm="1">
        <f t="array" ref="DF46">AZ46*INDEX(prod_est,$H46+$I46-1,MATCH(DF$14,$BQ$14:$DQ$14,0))</f>
        <v>0</v>
      </c>
      <c r="DG46" s="4" cm="1">
        <f t="array" ref="DG46">BA46*INDEX(prod_est,$H46+$I46-1,MATCH(DG$14,$BQ$14:$DQ$14,0))</f>
        <v>0</v>
      </c>
      <c r="DH46" s="4" cm="1">
        <f t="array" ref="DH46">BB46*INDEX(prod_est,$H46+$I46-1,MATCH(DH$14,$BQ$14:$DQ$14,0))</f>
        <v>0</v>
      </c>
      <c r="DI46" s="4" cm="1">
        <f t="array" ref="DI46">BC46*INDEX(prod_est,$H46+$I46-1,MATCH(DI$14,$BQ$14:$DQ$14,0))</f>
        <v>0</v>
      </c>
      <c r="DJ46" s="4" cm="1">
        <f t="array" ref="DJ46">BD46*INDEX(prod_est,$H46+$I46-1,MATCH(DJ$14,$BQ$14:$DQ$14,0))</f>
        <v>0</v>
      </c>
      <c r="DK46" s="4" cm="1">
        <f t="array" ref="DK46">BE46*INDEX(prod_est,$H46+$I46-1,MATCH(DK$14,$BQ$14:$DQ$14,0))</f>
        <v>0</v>
      </c>
      <c r="DL46" s="4" cm="1">
        <f t="array" ref="DL46">BF46*INDEX(prod_est,$H46+$I46-1,MATCH(DL$14,$BQ$14:$DQ$14,0))</f>
        <v>0</v>
      </c>
      <c r="DM46" s="4" cm="1">
        <f t="array" ref="DM46">BG46*INDEX(prod_est,$H46+$I46-1,MATCH(DM$14,$BQ$14:$DQ$14,0))</f>
        <v>0</v>
      </c>
      <c r="DN46" s="4" cm="1">
        <f t="array" ref="DN46">BH46*INDEX(prod_est,$H46+$I46-1,MATCH(DN$14,$BQ$14:$DQ$14,0))</f>
        <v>0</v>
      </c>
      <c r="DO46" s="4" cm="1">
        <f t="array" ref="DO46">BI46*INDEX(prod_est,$H46+$I46-1,MATCH(DO$14,$BQ$14:$DQ$14,0))</f>
        <v>0</v>
      </c>
      <c r="DP46" s="4" cm="1">
        <f t="array" ref="DP46">BJ46*INDEX(prod_est,$H46+$I46-1,MATCH(DP$14,$BQ$14:$DQ$14,0))</f>
        <v>0</v>
      </c>
      <c r="DQ46" s="4" cm="1">
        <f t="array" ref="DQ46">BK46*INDEX(prod_est,$H46+$I46-1,MATCH(DQ$14,$BQ$14:$DQ$14,0))</f>
        <v>0</v>
      </c>
    </row>
    <row r="47" spans="1:121" x14ac:dyDescent="0.25">
      <c r="A47" s="6" t="str">
        <f>A46</f>
        <v>15_RP</v>
      </c>
      <c r="B47" s="6" t="s">
        <v>146</v>
      </c>
      <c r="C47" s="6" t="s">
        <v>147</v>
      </c>
      <c r="D47" s="6" t="str">
        <f>D46</f>
        <v>17_nonenergy_use</v>
      </c>
      <c r="E47" s="6" t="s">
        <v>37</v>
      </c>
      <c r="F47" s="43">
        <f>SUM(F15:F46)</f>
        <v>67.549326467572996</v>
      </c>
      <c r="G47" s="43">
        <f>SUM(G15:G46)</f>
        <v>59.594382354976844</v>
      </c>
      <c r="K47" s="33">
        <f t="shared" ref="K47:AP47" si="40">SUM(K15:K46)*1000</f>
        <v>66.16892693526475</v>
      </c>
      <c r="L47" s="33">
        <f t="shared" si="40"/>
        <v>66.16892693526475</v>
      </c>
      <c r="M47" s="33">
        <f t="shared" si="40"/>
        <v>66.16892693526475</v>
      </c>
      <c r="N47" s="33">
        <f t="shared" si="40"/>
        <v>66.16892693526475</v>
      </c>
      <c r="O47" s="33">
        <f t="shared" si="40"/>
        <v>66.16892693526475</v>
      </c>
      <c r="P47" s="33">
        <f t="shared" si="40"/>
        <v>66.16892693526475</v>
      </c>
      <c r="Q47" s="33">
        <f t="shared" si="40"/>
        <v>66.16892693526475</v>
      </c>
      <c r="R47" s="33">
        <f t="shared" si="40"/>
        <v>66.16892693526475</v>
      </c>
      <c r="S47" s="33">
        <f t="shared" si="40"/>
        <v>66.16892693526475</v>
      </c>
      <c r="T47" s="33">
        <f t="shared" si="40"/>
        <v>66.16892693526475</v>
      </c>
      <c r="U47" s="33">
        <f t="shared" si="40"/>
        <v>66.16892693526475</v>
      </c>
      <c r="V47" s="33">
        <f t="shared" si="40"/>
        <v>66.16892693526475</v>
      </c>
      <c r="W47" s="33">
        <f t="shared" si="40"/>
        <v>66.16892693526475</v>
      </c>
      <c r="X47" s="33">
        <f t="shared" si="40"/>
        <v>66.16892693526475</v>
      </c>
      <c r="Y47" s="33">
        <f t="shared" si="40"/>
        <v>66.16892693526475</v>
      </c>
      <c r="Z47" s="33">
        <f t="shared" si="40"/>
        <v>66.16892693526475</v>
      </c>
      <c r="AA47" s="33">
        <f t="shared" si="40"/>
        <v>66.16892693526475</v>
      </c>
      <c r="AB47" s="33">
        <f t="shared" si="40"/>
        <v>66.16892693526475</v>
      </c>
      <c r="AC47" s="33">
        <f t="shared" si="40"/>
        <v>66.16892693526475</v>
      </c>
      <c r="AD47" s="33">
        <f t="shared" si="40"/>
        <v>66.16892693526475</v>
      </c>
      <c r="AE47" s="33">
        <f t="shared" si="40"/>
        <v>66.16892693526475</v>
      </c>
      <c r="AF47" s="33">
        <f t="shared" si="40"/>
        <v>66.16892693526475</v>
      </c>
      <c r="AG47" s="33">
        <f t="shared" si="40"/>
        <v>66.16892693526475</v>
      </c>
      <c r="AH47" s="33">
        <f t="shared" si="40"/>
        <v>66.16892693526475</v>
      </c>
      <c r="AI47" s="33">
        <f t="shared" si="40"/>
        <v>66.16892693526475</v>
      </c>
      <c r="AJ47" s="33">
        <f t="shared" si="40"/>
        <v>66.16892693526475</v>
      </c>
      <c r="AK47" s="33">
        <f t="shared" si="40"/>
        <v>66.16892693526475</v>
      </c>
      <c r="AL47" s="33">
        <f t="shared" si="40"/>
        <v>66.16892693526475</v>
      </c>
      <c r="AM47" s="33">
        <f t="shared" si="40"/>
        <v>66.16892693526475</v>
      </c>
      <c r="AN47" s="33">
        <f t="shared" si="40"/>
        <v>66.16892693526475</v>
      </c>
      <c r="AO47" s="33">
        <f t="shared" si="40"/>
        <v>66.16892693526475</v>
      </c>
      <c r="AP47" s="33">
        <f t="shared" si="40"/>
        <v>66.16892693526475</v>
      </c>
      <c r="AQ47" s="33">
        <f t="shared" ref="AQ47:BK47" si="41">SUM(AQ15:AQ46)*1000</f>
        <v>66.16892693526475</v>
      </c>
      <c r="AR47" s="33">
        <f t="shared" si="41"/>
        <v>66.16892693526475</v>
      </c>
      <c r="AS47" s="33">
        <f t="shared" si="41"/>
        <v>66.16892693526475</v>
      </c>
      <c r="AT47" s="33">
        <f t="shared" si="41"/>
        <v>66.16892693526475</v>
      </c>
      <c r="AU47" s="33">
        <f t="shared" si="41"/>
        <v>66.16892693526475</v>
      </c>
      <c r="AV47" s="33">
        <f t="shared" si="41"/>
        <v>66.16892693526475</v>
      </c>
      <c r="AW47" s="33">
        <f t="shared" si="41"/>
        <v>66.16892693526475</v>
      </c>
      <c r="AX47" s="33">
        <f t="shared" si="41"/>
        <v>66.16892693526475</v>
      </c>
      <c r="AY47" s="33">
        <f t="shared" si="41"/>
        <v>66.16892693526475</v>
      </c>
      <c r="AZ47" s="33">
        <f t="shared" si="41"/>
        <v>66.16892693526475</v>
      </c>
      <c r="BA47" s="33">
        <f t="shared" si="41"/>
        <v>66.16892693526475</v>
      </c>
      <c r="BB47" s="33">
        <f t="shared" si="41"/>
        <v>66.16892693526475</v>
      </c>
      <c r="BC47" s="33">
        <f t="shared" si="41"/>
        <v>66.16892693526475</v>
      </c>
      <c r="BD47" s="33">
        <f t="shared" si="41"/>
        <v>66.16892693526475</v>
      </c>
      <c r="BE47" s="33">
        <f t="shared" si="41"/>
        <v>66.16892693526475</v>
      </c>
      <c r="BF47" s="33">
        <f t="shared" si="41"/>
        <v>66.16892693526475</v>
      </c>
      <c r="BG47" s="33">
        <f t="shared" si="41"/>
        <v>66.16892693526475</v>
      </c>
      <c r="BH47" s="33">
        <f t="shared" si="41"/>
        <v>66.16892693526475</v>
      </c>
      <c r="BI47" s="33">
        <f t="shared" si="41"/>
        <v>66.16892693526475</v>
      </c>
      <c r="BJ47" s="33">
        <f t="shared" si="41"/>
        <v>66.16892693526475</v>
      </c>
      <c r="BK47" s="33">
        <f t="shared" si="41"/>
        <v>66.16892693526475</v>
      </c>
    </row>
    <row r="48" spans="1:121" x14ac:dyDescent="0.25">
      <c r="BO48" s="48" t="s">
        <v>167</v>
      </c>
      <c r="BP48" s="53">
        <f>BQ48</f>
        <v>0</v>
      </c>
      <c r="BQ48" s="53">
        <f t="shared" ref="BQ48:CW48" si="42">$G$5+(($G$6-$G$5)/32)*(BQ53-2018)</f>
        <v>0</v>
      </c>
      <c r="BR48" s="53">
        <f t="shared" si="42"/>
        <v>0</v>
      </c>
      <c r="BS48" s="53">
        <f t="shared" si="42"/>
        <v>0</v>
      </c>
      <c r="BT48" s="53">
        <f t="shared" si="42"/>
        <v>0</v>
      </c>
      <c r="BU48" s="53">
        <f t="shared" si="42"/>
        <v>0</v>
      </c>
      <c r="BV48" s="53">
        <f t="shared" si="42"/>
        <v>0</v>
      </c>
      <c r="BW48" s="53">
        <f t="shared" si="42"/>
        <v>0</v>
      </c>
      <c r="BX48" s="53">
        <f t="shared" si="42"/>
        <v>0</v>
      </c>
      <c r="BY48" s="53">
        <f t="shared" si="42"/>
        <v>0</v>
      </c>
      <c r="BZ48" s="53">
        <f t="shared" si="42"/>
        <v>0</v>
      </c>
      <c r="CA48" s="53">
        <f t="shared" si="42"/>
        <v>0</v>
      </c>
      <c r="CB48" s="53">
        <f t="shared" si="42"/>
        <v>0</v>
      </c>
      <c r="CC48" s="53">
        <f t="shared" si="42"/>
        <v>0</v>
      </c>
      <c r="CD48" s="53">
        <f t="shared" si="42"/>
        <v>0</v>
      </c>
      <c r="CE48" s="53">
        <f t="shared" si="42"/>
        <v>0</v>
      </c>
      <c r="CF48" s="53">
        <f t="shared" si="42"/>
        <v>0</v>
      </c>
      <c r="CG48" s="53">
        <f t="shared" si="42"/>
        <v>0</v>
      </c>
      <c r="CH48" s="53">
        <f t="shared" si="42"/>
        <v>0</v>
      </c>
      <c r="CI48" s="53">
        <f t="shared" si="42"/>
        <v>0</v>
      </c>
      <c r="CJ48" s="53">
        <f t="shared" si="42"/>
        <v>0</v>
      </c>
      <c r="CK48" s="53">
        <f t="shared" si="42"/>
        <v>0</v>
      </c>
      <c r="CL48" s="53">
        <f t="shared" si="42"/>
        <v>0</v>
      </c>
      <c r="CM48" s="53">
        <f t="shared" si="42"/>
        <v>0</v>
      </c>
      <c r="CN48" s="53">
        <f t="shared" si="42"/>
        <v>0</v>
      </c>
      <c r="CO48" s="53">
        <f t="shared" si="42"/>
        <v>0</v>
      </c>
      <c r="CP48" s="53">
        <f t="shared" si="42"/>
        <v>0</v>
      </c>
      <c r="CQ48" s="53">
        <f t="shared" si="42"/>
        <v>0</v>
      </c>
      <c r="CR48" s="53">
        <f t="shared" si="42"/>
        <v>0</v>
      </c>
      <c r="CS48" s="53">
        <f t="shared" si="42"/>
        <v>0</v>
      </c>
      <c r="CT48" s="53">
        <f t="shared" si="42"/>
        <v>0</v>
      </c>
      <c r="CU48" s="53">
        <f t="shared" si="42"/>
        <v>0</v>
      </c>
      <c r="CV48" s="53">
        <f t="shared" si="42"/>
        <v>0</v>
      </c>
      <c r="CW48" s="53">
        <f t="shared" si="42"/>
        <v>0</v>
      </c>
      <c r="CX48" s="53">
        <f t="shared" ref="CX48:DQ48" si="43">CW48</f>
        <v>0</v>
      </c>
      <c r="CY48" s="53">
        <f t="shared" si="43"/>
        <v>0</v>
      </c>
      <c r="CZ48" s="53">
        <f t="shared" si="43"/>
        <v>0</v>
      </c>
      <c r="DA48" s="53">
        <f t="shared" si="43"/>
        <v>0</v>
      </c>
      <c r="DB48" s="53">
        <f t="shared" si="43"/>
        <v>0</v>
      </c>
      <c r="DC48" s="53">
        <f t="shared" si="43"/>
        <v>0</v>
      </c>
      <c r="DD48" s="53">
        <f t="shared" si="43"/>
        <v>0</v>
      </c>
      <c r="DE48" s="53">
        <f t="shared" si="43"/>
        <v>0</v>
      </c>
      <c r="DF48" s="53">
        <f t="shared" si="43"/>
        <v>0</v>
      </c>
      <c r="DG48" s="53">
        <f t="shared" si="43"/>
        <v>0</v>
      </c>
      <c r="DH48" s="53">
        <f t="shared" si="43"/>
        <v>0</v>
      </c>
      <c r="DI48" s="53">
        <f t="shared" si="43"/>
        <v>0</v>
      </c>
      <c r="DJ48" s="53">
        <f t="shared" si="43"/>
        <v>0</v>
      </c>
      <c r="DK48" s="53">
        <f t="shared" si="43"/>
        <v>0</v>
      </c>
      <c r="DL48" s="53">
        <f t="shared" si="43"/>
        <v>0</v>
      </c>
      <c r="DM48" s="53">
        <f t="shared" si="43"/>
        <v>0</v>
      </c>
      <c r="DN48" s="53">
        <f t="shared" si="43"/>
        <v>0</v>
      </c>
      <c r="DO48" s="53">
        <f t="shared" si="43"/>
        <v>0</v>
      </c>
      <c r="DP48" s="53">
        <f t="shared" si="43"/>
        <v>0</v>
      </c>
      <c r="DQ48" s="53">
        <f t="shared" si="43"/>
        <v>0</v>
      </c>
    </row>
    <row r="49" spans="1:121" x14ac:dyDescent="0.25">
      <c r="BO49" s="48" t="s">
        <v>151</v>
      </c>
      <c r="BP49">
        <f t="shared" ref="BP49:BP50" si="44">BQ49</f>
        <v>1</v>
      </c>
      <c r="BQ49">
        <f t="shared" ref="BQ49:CV49" si="45">1-BQ50</f>
        <v>1</v>
      </c>
      <c r="BR49">
        <f t="shared" si="45"/>
        <v>1</v>
      </c>
      <c r="BS49">
        <f t="shared" si="45"/>
        <v>1</v>
      </c>
      <c r="BT49">
        <f t="shared" si="45"/>
        <v>1</v>
      </c>
      <c r="BU49">
        <f t="shared" si="45"/>
        <v>1</v>
      </c>
      <c r="BV49">
        <f t="shared" si="45"/>
        <v>1</v>
      </c>
      <c r="BW49">
        <f t="shared" si="45"/>
        <v>1</v>
      </c>
      <c r="BX49">
        <f t="shared" si="45"/>
        <v>1</v>
      </c>
      <c r="BY49">
        <f t="shared" si="45"/>
        <v>1</v>
      </c>
      <c r="BZ49">
        <f t="shared" si="45"/>
        <v>1</v>
      </c>
      <c r="CA49">
        <f t="shared" si="45"/>
        <v>1</v>
      </c>
      <c r="CB49">
        <f t="shared" si="45"/>
        <v>1</v>
      </c>
      <c r="CC49">
        <f t="shared" si="45"/>
        <v>1</v>
      </c>
      <c r="CD49">
        <f t="shared" si="45"/>
        <v>1</v>
      </c>
      <c r="CE49">
        <f t="shared" si="45"/>
        <v>1</v>
      </c>
      <c r="CF49">
        <f t="shared" si="45"/>
        <v>1</v>
      </c>
      <c r="CG49">
        <f t="shared" si="45"/>
        <v>1</v>
      </c>
      <c r="CH49">
        <f t="shared" si="45"/>
        <v>1</v>
      </c>
      <c r="CI49">
        <f t="shared" si="45"/>
        <v>1</v>
      </c>
      <c r="CJ49">
        <f t="shared" si="45"/>
        <v>1</v>
      </c>
      <c r="CK49">
        <f t="shared" si="45"/>
        <v>1</v>
      </c>
      <c r="CL49">
        <f t="shared" si="45"/>
        <v>1</v>
      </c>
      <c r="CM49">
        <f t="shared" si="45"/>
        <v>1</v>
      </c>
      <c r="CN49">
        <f t="shared" si="45"/>
        <v>1</v>
      </c>
      <c r="CO49">
        <f t="shared" si="45"/>
        <v>1</v>
      </c>
      <c r="CP49">
        <f t="shared" si="45"/>
        <v>1</v>
      </c>
      <c r="CQ49">
        <f t="shared" si="45"/>
        <v>1</v>
      </c>
      <c r="CR49">
        <f t="shared" si="45"/>
        <v>1</v>
      </c>
      <c r="CS49">
        <f t="shared" si="45"/>
        <v>1</v>
      </c>
      <c r="CT49">
        <f t="shared" si="45"/>
        <v>1</v>
      </c>
      <c r="CU49">
        <f t="shared" si="45"/>
        <v>1</v>
      </c>
      <c r="CV49">
        <f t="shared" si="45"/>
        <v>1</v>
      </c>
      <c r="CW49">
        <f t="shared" ref="CW49:DQ49" si="46">1-CW50</f>
        <v>1</v>
      </c>
      <c r="CX49" s="4">
        <f t="shared" si="46"/>
        <v>1</v>
      </c>
      <c r="CY49" s="4">
        <f t="shared" si="46"/>
        <v>1</v>
      </c>
      <c r="CZ49" s="4">
        <f t="shared" si="46"/>
        <v>1</v>
      </c>
      <c r="DA49" s="4">
        <f t="shared" si="46"/>
        <v>1</v>
      </c>
      <c r="DB49" s="4">
        <f t="shared" si="46"/>
        <v>1</v>
      </c>
      <c r="DC49" s="4">
        <f t="shared" si="46"/>
        <v>1</v>
      </c>
      <c r="DD49" s="4">
        <f t="shared" si="46"/>
        <v>1</v>
      </c>
      <c r="DE49" s="4">
        <f t="shared" si="46"/>
        <v>1</v>
      </c>
      <c r="DF49" s="4">
        <f t="shared" si="46"/>
        <v>1</v>
      </c>
      <c r="DG49" s="4">
        <f t="shared" si="46"/>
        <v>1</v>
      </c>
      <c r="DH49" s="4">
        <f t="shared" si="46"/>
        <v>1</v>
      </c>
      <c r="DI49" s="4">
        <f t="shared" si="46"/>
        <v>1</v>
      </c>
      <c r="DJ49" s="4">
        <f t="shared" si="46"/>
        <v>1</v>
      </c>
      <c r="DK49" s="4">
        <f t="shared" si="46"/>
        <v>1</v>
      </c>
      <c r="DL49" s="4">
        <f t="shared" si="46"/>
        <v>1</v>
      </c>
      <c r="DM49" s="4">
        <f t="shared" si="46"/>
        <v>1</v>
      </c>
      <c r="DN49" s="4">
        <f t="shared" si="46"/>
        <v>1</v>
      </c>
      <c r="DO49" s="4">
        <f t="shared" si="46"/>
        <v>1</v>
      </c>
      <c r="DP49" s="4">
        <f t="shared" si="46"/>
        <v>1</v>
      </c>
      <c r="DQ49" s="4">
        <f t="shared" si="46"/>
        <v>1</v>
      </c>
    </row>
    <row r="50" spans="1:121" x14ac:dyDescent="0.25">
      <c r="BO50" s="48" t="s">
        <v>152</v>
      </c>
      <c r="BP50">
        <f t="shared" si="44"/>
        <v>0</v>
      </c>
      <c r="BQ50">
        <f>INDEX(Chem_assumptions!$C$107:$AI$127,MATCH($BL$54,Chem_assumptions!$A$107:$A$127,0),MATCH(BQ53,$BQ$53:$CW$53,0))</f>
        <v>0</v>
      </c>
      <c r="BR50">
        <f>INDEX(Chem_assumptions!$C$107:$AI$127,MATCH($BL$54,Chem_assumptions!$A$107:$A$127,0),MATCH(BR53,$BQ$53:$CW$53,0))</f>
        <v>0</v>
      </c>
      <c r="BS50">
        <f>INDEX(Chem_assumptions!$C$107:$AI$127,MATCH($BL$54,Chem_assumptions!$A$107:$A$127,0),MATCH(BS53,$BQ$53:$CW$53,0))</f>
        <v>0</v>
      </c>
      <c r="BT50">
        <f>INDEX(Chem_assumptions!$C$107:$AI$127,MATCH($BL$54,Chem_assumptions!$A$107:$A$127,0),MATCH(BT53,$BQ$53:$CW$53,0))</f>
        <v>0</v>
      </c>
      <c r="BU50">
        <f>INDEX(Chem_assumptions!$C$107:$AI$127,MATCH($BL$54,Chem_assumptions!$A$107:$A$127,0),MATCH(BU53,$BQ$53:$CW$53,0))</f>
        <v>0</v>
      </c>
      <c r="BV50">
        <f>INDEX(Chem_assumptions!$C$107:$AI$127,MATCH($BL$54,Chem_assumptions!$A$107:$A$127,0),MATCH(BV53,$BQ$53:$CW$53,0))</f>
        <v>0</v>
      </c>
      <c r="BW50">
        <f>INDEX(Chem_assumptions!$C$107:$AI$127,MATCH($BL$54,Chem_assumptions!$A$107:$A$127,0),MATCH(BW53,$BQ$53:$CW$53,0))</f>
        <v>0</v>
      </c>
      <c r="BX50">
        <f>INDEX(Chem_assumptions!$C$107:$AI$127,MATCH($BL$54,Chem_assumptions!$A$107:$A$127,0),MATCH(BX53,$BQ$53:$CW$53,0))</f>
        <v>0</v>
      </c>
      <c r="BY50">
        <f>INDEX(Chem_assumptions!$C$107:$AI$127,MATCH($BL$54,Chem_assumptions!$A$107:$A$127,0),MATCH(BY53,$BQ$53:$CW$53,0))</f>
        <v>0</v>
      </c>
      <c r="BZ50">
        <f>INDEX(Chem_assumptions!$C$107:$AI$127,MATCH($BL$54,Chem_assumptions!$A$107:$A$127,0),MATCH(BZ53,$BQ$53:$CW$53,0))</f>
        <v>0</v>
      </c>
      <c r="CA50">
        <f>INDEX(Chem_assumptions!$C$107:$AI$127,MATCH($BL$54,Chem_assumptions!$A$107:$A$127,0),MATCH(CA53,$BQ$53:$CW$53,0))</f>
        <v>0</v>
      </c>
      <c r="CB50">
        <f>INDEX(Chem_assumptions!$C$107:$AI$127,MATCH($BL$54,Chem_assumptions!$A$107:$A$127,0),MATCH(CB53,$BQ$53:$CW$53,0))</f>
        <v>0</v>
      </c>
      <c r="CC50">
        <f>INDEX(Chem_assumptions!$C$107:$AI$127,MATCH($BL$54,Chem_assumptions!$A$107:$A$127,0),MATCH(CC53,$BQ$53:$CW$53,0))</f>
        <v>0</v>
      </c>
      <c r="CD50">
        <f>INDEX(Chem_assumptions!$C$107:$AI$127,MATCH($BL$54,Chem_assumptions!$A$107:$A$127,0),MATCH(CD53,$BQ$53:$CW$53,0))</f>
        <v>0</v>
      </c>
      <c r="CE50">
        <f>INDEX(Chem_assumptions!$C$107:$AI$127,MATCH($BL$54,Chem_assumptions!$A$107:$A$127,0),MATCH(CE53,$BQ$53:$CW$53,0))</f>
        <v>0</v>
      </c>
      <c r="CF50">
        <f>INDEX(Chem_assumptions!$C$107:$AI$127,MATCH($BL$54,Chem_assumptions!$A$107:$A$127,0),MATCH(CF53,$BQ$53:$CW$53,0))</f>
        <v>0</v>
      </c>
      <c r="CG50">
        <f>INDEX(Chem_assumptions!$C$107:$AI$127,MATCH($BL$54,Chem_assumptions!$A$107:$A$127,0),MATCH(CG53,$BQ$53:$CW$53,0))</f>
        <v>0</v>
      </c>
      <c r="CH50">
        <f>INDEX(Chem_assumptions!$C$107:$AI$127,MATCH($BL$54,Chem_assumptions!$A$107:$A$127,0),MATCH(CH53,$BQ$53:$CW$53,0))</f>
        <v>0</v>
      </c>
      <c r="CI50">
        <f>INDEX(Chem_assumptions!$C$107:$AI$127,MATCH($BL$54,Chem_assumptions!$A$107:$A$127,0),MATCH(CI53,$BQ$53:$CW$53,0))</f>
        <v>0</v>
      </c>
      <c r="CJ50">
        <f>INDEX(Chem_assumptions!$C$107:$AI$127,MATCH($BL$54,Chem_assumptions!$A$107:$A$127,0),MATCH(CJ53,$BQ$53:$CW$53,0))</f>
        <v>0</v>
      </c>
      <c r="CK50">
        <f>INDEX(Chem_assumptions!$C$107:$AI$127,MATCH($BL$54,Chem_assumptions!$A$107:$A$127,0),MATCH(CK53,$BQ$53:$CW$53,0))</f>
        <v>0</v>
      </c>
      <c r="CL50">
        <f>INDEX(Chem_assumptions!$C$107:$AI$127,MATCH($BL$54,Chem_assumptions!$A$107:$A$127,0),MATCH(CL53,$BQ$53:$CW$53,0))</f>
        <v>0</v>
      </c>
      <c r="CM50">
        <f>INDEX(Chem_assumptions!$C$107:$AI$127,MATCH($BL$54,Chem_assumptions!$A$107:$A$127,0),MATCH(CM53,$BQ$53:$CW$53,0))</f>
        <v>0</v>
      </c>
      <c r="CN50">
        <f>INDEX(Chem_assumptions!$C$107:$AI$127,MATCH($BL$54,Chem_assumptions!$A$107:$A$127,0),MATCH(CN53,$BQ$53:$CW$53,0))</f>
        <v>0</v>
      </c>
      <c r="CO50">
        <f>INDEX(Chem_assumptions!$C$107:$AI$127,MATCH($BL$54,Chem_assumptions!$A$107:$A$127,0),MATCH(CO53,$BQ$53:$CW$53,0))</f>
        <v>0</v>
      </c>
      <c r="CP50">
        <f>INDEX(Chem_assumptions!$C$107:$AI$127,MATCH($BL$54,Chem_assumptions!$A$107:$A$127,0),MATCH(CP53,$BQ$53:$CW$53,0))</f>
        <v>0</v>
      </c>
      <c r="CQ50">
        <f>INDEX(Chem_assumptions!$C$107:$AI$127,MATCH($BL$54,Chem_assumptions!$A$107:$A$127,0),MATCH(CQ53,$BQ$53:$CW$53,0))</f>
        <v>0</v>
      </c>
      <c r="CR50">
        <f>INDEX(Chem_assumptions!$C$107:$AI$127,MATCH($BL$54,Chem_assumptions!$A$107:$A$127,0),MATCH(CR53,$BQ$53:$CW$53,0))</f>
        <v>0</v>
      </c>
      <c r="CS50">
        <f>INDEX(Chem_assumptions!$C$107:$AI$127,MATCH($BL$54,Chem_assumptions!$A$107:$A$127,0),MATCH(CS53,$BQ$53:$CW$53,0))</f>
        <v>0</v>
      </c>
      <c r="CT50">
        <f>INDEX(Chem_assumptions!$C$107:$AI$127,MATCH($BL$54,Chem_assumptions!$A$107:$A$127,0),MATCH(CT53,$BQ$53:$CW$53,0))</f>
        <v>0</v>
      </c>
      <c r="CU50">
        <f>INDEX(Chem_assumptions!$C$107:$AI$127,MATCH($BL$54,Chem_assumptions!$A$107:$A$127,0),MATCH(CU53,$BQ$53:$CW$53,0))</f>
        <v>0</v>
      </c>
      <c r="CV50">
        <f>INDEX(Chem_assumptions!$C$107:$AI$127,MATCH($BL$54,Chem_assumptions!$A$107:$A$127,0),MATCH(CV53,$BQ$53:$CW$53,0))</f>
        <v>0</v>
      </c>
      <c r="CW50">
        <f>INDEX(Chem_assumptions!$C$107:$AI$127,MATCH($BL$54,Chem_assumptions!$A$107:$A$127,0),MATCH(CW53,$BQ$53:$CW$53,0))</f>
        <v>0</v>
      </c>
      <c r="CX50">
        <f t="shared" ref="CX50:DQ50" si="47">CW50</f>
        <v>0</v>
      </c>
      <c r="CY50">
        <f t="shared" si="47"/>
        <v>0</v>
      </c>
      <c r="CZ50">
        <f t="shared" si="47"/>
        <v>0</v>
      </c>
      <c r="DA50">
        <f t="shared" si="47"/>
        <v>0</v>
      </c>
      <c r="DB50">
        <f t="shared" si="47"/>
        <v>0</v>
      </c>
      <c r="DC50">
        <f t="shared" si="47"/>
        <v>0</v>
      </c>
      <c r="DD50">
        <f t="shared" si="47"/>
        <v>0</v>
      </c>
      <c r="DE50">
        <f t="shared" si="47"/>
        <v>0</v>
      </c>
      <c r="DF50">
        <f t="shared" si="47"/>
        <v>0</v>
      </c>
      <c r="DG50">
        <f t="shared" si="47"/>
        <v>0</v>
      </c>
      <c r="DH50">
        <f t="shared" si="47"/>
        <v>0</v>
      </c>
      <c r="DI50">
        <f t="shared" si="47"/>
        <v>0</v>
      </c>
      <c r="DJ50">
        <f t="shared" si="47"/>
        <v>0</v>
      </c>
      <c r="DK50">
        <f t="shared" si="47"/>
        <v>0</v>
      </c>
      <c r="DL50">
        <f t="shared" si="47"/>
        <v>0</v>
      </c>
      <c r="DM50">
        <f t="shared" si="47"/>
        <v>0</v>
      </c>
      <c r="DN50">
        <f t="shared" si="47"/>
        <v>0</v>
      </c>
      <c r="DO50">
        <f t="shared" si="47"/>
        <v>0</v>
      </c>
      <c r="DP50">
        <f t="shared" si="47"/>
        <v>0</v>
      </c>
      <c r="DQ50">
        <f t="shared" si="47"/>
        <v>0</v>
      </c>
    </row>
    <row r="51" spans="1:121" x14ac:dyDescent="0.25">
      <c r="BL51" s="6" t="s">
        <v>140</v>
      </c>
    </row>
    <row r="52" spans="1:121" x14ac:dyDescent="0.25">
      <c r="A52" s="1" t="s">
        <v>148</v>
      </c>
      <c r="B52" s="1"/>
      <c r="C52" s="1"/>
      <c r="D52" s="1"/>
      <c r="E52" s="1"/>
      <c r="F52" s="1"/>
      <c r="G52" s="1"/>
      <c r="BL52" s="37" t="s">
        <v>141</v>
      </c>
      <c r="BM52" s="38"/>
      <c r="BN52" s="39" t="s">
        <v>142</v>
      </c>
      <c r="BO52" s="38"/>
      <c r="BP52" s="40" t="s">
        <v>143</v>
      </c>
      <c r="BQ52" s="32"/>
      <c r="BR52" s="32"/>
      <c r="BS52" s="32"/>
      <c r="BT52" s="32"/>
      <c r="BU52" s="32"/>
      <c r="BV52" s="32"/>
      <c r="BW52" s="32"/>
      <c r="BX52" s="32"/>
      <c r="BY52" s="32"/>
      <c r="BZ52" s="32"/>
      <c r="CA52" s="32"/>
      <c r="CB52" s="32"/>
      <c r="CC52" s="32"/>
      <c r="CD52" s="32"/>
      <c r="CE52" s="32"/>
      <c r="CF52" s="32"/>
      <c r="CG52" s="32"/>
      <c r="CH52" s="32"/>
      <c r="CI52" s="32"/>
      <c r="CJ52" s="32"/>
      <c r="CK52" s="32"/>
      <c r="CL52" s="32"/>
      <c r="CM52" s="32"/>
      <c r="CN52" s="32"/>
      <c r="CO52" s="32"/>
      <c r="CP52" s="32"/>
      <c r="CQ52" s="32"/>
      <c r="CR52" s="32"/>
      <c r="CS52" s="32"/>
      <c r="CT52" s="32"/>
      <c r="CU52" s="32"/>
      <c r="CV52" s="32"/>
      <c r="CW52" s="32"/>
      <c r="CX52" s="32"/>
      <c r="CY52" s="32"/>
      <c r="CZ52" s="32"/>
      <c r="DA52" s="32"/>
      <c r="DB52" s="32"/>
      <c r="DC52" s="32"/>
      <c r="DD52" s="32"/>
      <c r="DE52" s="32"/>
      <c r="DF52" s="32"/>
      <c r="DG52" s="32"/>
      <c r="DH52" s="32"/>
      <c r="DI52" s="32"/>
      <c r="DJ52" s="32"/>
      <c r="DK52" s="32"/>
      <c r="DL52" s="32"/>
      <c r="DM52" s="32"/>
      <c r="DN52" s="32"/>
      <c r="DO52" s="32"/>
      <c r="DP52" s="32"/>
      <c r="DQ52" s="32"/>
    </row>
    <row r="53" spans="1:121" x14ac:dyDescent="0.25">
      <c r="A53" s="32" t="s">
        <v>0</v>
      </c>
      <c r="B53" s="32" t="s">
        <v>1</v>
      </c>
      <c r="C53" s="32" t="str">
        <f>C14</f>
        <v>short_fuel_code</v>
      </c>
      <c r="D53" s="32" t="str">
        <f>D14</f>
        <v>item_code_new</v>
      </c>
      <c r="E53" s="32"/>
      <c r="F53" s="32"/>
      <c r="G53" s="3" t="s">
        <v>179</v>
      </c>
      <c r="BL53" s="37" t="s">
        <v>144</v>
      </c>
      <c r="BM53" s="37" t="s">
        <v>145</v>
      </c>
      <c r="BN53" s="37"/>
      <c r="BO53" s="37"/>
      <c r="BP53" s="32">
        <v>2017</v>
      </c>
      <c r="BQ53" s="32">
        <v>2018</v>
      </c>
      <c r="BR53" s="32">
        <v>2019</v>
      </c>
      <c r="BS53" s="32">
        <v>2020</v>
      </c>
      <c r="BT53" s="32">
        <v>2021</v>
      </c>
      <c r="BU53" s="32">
        <v>2022</v>
      </c>
      <c r="BV53" s="32">
        <v>2023</v>
      </c>
      <c r="BW53" s="32">
        <v>2024</v>
      </c>
      <c r="BX53" s="32">
        <v>2025</v>
      </c>
      <c r="BY53" s="32">
        <v>2026</v>
      </c>
      <c r="BZ53" s="32">
        <v>2027</v>
      </c>
      <c r="CA53" s="32">
        <v>2028</v>
      </c>
      <c r="CB53" s="32">
        <v>2029</v>
      </c>
      <c r="CC53" s="32">
        <v>2030</v>
      </c>
      <c r="CD53" s="32">
        <v>2031</v>
      </c>
      <c r="CE53" s="32">
        <v>2032</v>
      </c>
      <c r="CF53" s="32">
        <v>2033</v>
      </c>
      <c r="CG53" s="32">
        <v>2034</v>
      </c>
      <c r="CH53" s="32">
        <v>2035</v>
      </c>
      <c r="CI53" s="32">
        <v>2036</v>
      </c>
      <c r="CJ53" s="32">
        <v>2037</v>
      </c>
      <c r="CK53" s="32">
        <v>2038</v>
      </c>
      <c r="CL53" s="32">
        <v>2039</v>
      </c>
      <c r="CM53" s="32">
        <v>2040</v>
      </c>
      <c r="CN53" s="32">
        <v>2041</v>
      </c>
      <c r="CO53" s="32">
        <v>2042</v>
      </c>
      <c r="CP53" s="32">
        <v>2043</v>
      </c>
      <c r="CQ53" s="32">
        <v>2044</v>
      </c>
      <c r="CR53" s="32">
        <v>2045</v>
      </c>
      <c r="CS53" s="32">
        <v>2046</v>
      </c>
      <c r="CT53" s="32">
        <v>2047</v>
      </c>
      <c r="CU53" s="32">
        <v>2048</v>
      </c>
      <c r="CV53" s="32">
        <v>2049</v>
      </c>
      <c r="CW53" s="32">
        <v>2050</v>
      </c>
      <c r="CX53" s="32">
        <v>2051</v>
      </c>
      <c r="CY53" s="32">
        <v>2052</v>
      </c>
      <c r="CZ53" s="32">
        <v>2053</v>
      </c>
      <c r="DA53" s="32">
        <v>2054</v>
      </c>
      <c r="DB53" s="32">
        <v>2055</v>
      </c>
      <c r="DC53" s="32">
        <v>2056</v>
      </c>
      <c r="DD53" s="32">
        <v>2057</v>
      </c>
      <c r="DE53" s="32">
        <v>2058</v>
      </c>
      <c r="DF53" s="32">
        <v>2059</v>
      </c>
      <c r="DG53" s="32">
        <v>2060</v>
      </c>
      <c r="DH53" s="32">
        <v>2061</v>
      </c>
      <c r="DI53" s="32">
        <v>2062</v>
      </c>
      <c r="DJ53" s="32">
        <v>2063</v>
      </c>
      <c r="DK53" s="32">
        <v>2064</v>
      </c>
      <c r="DL53" s="32">
        <v>2065</v>
      </c>
      <c r="DM53" s="32">
        <v>2066</v>
      </c>
      <c r="DN53" s="32">
        <v>2067</v>
      </c>
      <c r="DO53" s="32">
        <v>2068</v>
      </c>
      <c r="DP53" s="32">
        <v>2069</v>
      </c>
      <c r="DQ53" s="32">
        <v>2070</v>
      </c>
    </row>
    <row r="54" spans="1:121" x14ac:dyDescent="0.25">
      <c r="A54" t="str">
        <f t="shared" ref="A54:C85" si="48">A15</f>
        <v>15_RP</v>
      </c>
      <c r="B54" t="str">
        <f t="shared" si="48"/>
        <v>1_x_coal_thermal</v>
      </c>
      <c r="C54" t="str">
        <f t="shared" si="48"/>
        <v>1_x_coal_thermal</v>
      </c>
      <c r="D54" s="4" t="s">
        <v>149</v>
      </c>
      <c r="E54" s="4"/>
      <c r="F54" s="4"/>
      <c r="G54" s="4">
        <f t="shared" ref="G54:G85" si="49">G15</f>
        <v>6.7903625429640009</v>
      </c>
      <c r="BL54" t="str">
        <f t="shared" ref="BL54:BL111" si="50">A54</f>
        <v>15_RP</v>
      </c>
      <c r="BM54" t="str">
        <f t="shared" ref="BM54:BM85" si="51">"d_nonenergy_"&amp;C54</f>
        <v>d_nonenergy_1_x_coal_thermal</v>
      </c>
      <c r="BP54">
        <f t="shared" ref="BP54:CV54" si="52">BP$49*BP15</f>
        <v>6.4897643957328013</v>
      </c>
      <c r="BQ54">
        <f t="shared" si="52"/>
        <v>6.7903625429640009</v>
      </c>
      <c r="BR54">
        <f t="shared" si="52"/>
        <v>6.7903625429640009</v>
      </c>
      <c r="BS54">
        <f t="shared" si="52"/>
        <v>5.8680275987531934</v>
      </c>
      <c r="BT54">
        <f t="shared" si="52"/>
        <v>6.2044900627570669</v>
      </c>
      <c r="BU54">
        <f t="shared" si="52"/>
        <v>6.5503232270702236</v>
      </c>
      <c r="BV54">
        <f t="shared" si="52"/>
        <v>6.9055270916926697</v>
      </c>
      <c r="BW54">
        <f t="shared" si="52"/>
        <v>7.2701016566244077</v>
      </c>
      <c r="BX54">
        <f t="shared" si="52"/>
        <v>7.644046921865435</v>
      </c>
      <c r="BY54">
        <f t="shared" si="52"/>
        <v>8.0273628874157517</v>
      </c>
      <c r="BZ54">
        <f t="shared" si="52"/>
        <v>8.4200495532753603</v>
      </c>
      <c r="CA54">
        <f t="shared" si="52"/>
        <v>8.62376042956428</v>
      </c>
      <c r="CB54">
        <f t="shared" si="52"/>
        <v>8.8274713058532015</v>
      </c>
      <c r="CC54">
        <f t="shared" si="52"/>
        <v>9.0311821821421212</v>
      </c>
      <c r="CD54">
        <f t="shared" si="52"/>
        <v>9.2348930584310409</v>
      </c>
      <c r="CE54">
        <f t="shared" si="52"/>
        <v>9.4386039347199606</v>
      </c>
      <c r="CF54">
        <f t="shared" si="52"/>
        <v>9.6423148110088803</v>
      </c>
      <c r="CG54">
        <f t="shared" si="52"/>
        <v>9.8460256872978018</v>
      </c>
      <c r="CH54">
        <f t="shared" si="52"/>
        <v>10.049736563586722</v>
      </c>
      <c r="CI54">
        <f t="shared" si="52"/>
        <v>10.253447439875641</v>
      </c>
      <c r="CJ54">
        <f t="shared" si="52"/>
        <v>10.457158316164561</v>
      </c>
      <c r="CK54">
        <f t="shared" si="52"/>
        <v>10.660869192453481</v>
      </c>
      <c r="CL54">
        <f t="shared" si="52"/>
        <v>10.8645800687424</v>
      </c>
      <c r="CM54">
        <f t="shared" si="52"/>
        <v>11.068290945031322</v>
      </c>
      <c r="CN54">
        <f t="shared" si="52"/>
        <v>11.272001821320242</v>
      </c>
      <c r="CO54">
        <f t="shared" si="52"/>
        <v>11.475712697609161</v>
      </c>
      <c r="CP54">
        <f t="shared" si="52"/>
        <v>11.679423573898081</v>
      </c>
      <c r="CQ54">
        <f t="shared" si="52"/>
        <v>11.883134450187001</v>
      </c>
      <c r="CR54">
        <f t="shared" si="52"/>
        <v>12.086845326475922</v>
      </c>
      <c r="CS54">
        <f t="shared" si="52"/>
        <v>12.290556202764842</v>
      </c>
      <c r="CT54">
        <f t="shared" si="52"/>
        <v>12.494267079053762</v>
      </c>
      <c r="CU54">
        <f t="shared" si="52"/>
        <v>12.697977955342681</v>
      </c>
      <c r="CV54">
        <f t="shared" si="52"/>
        <v>12.901688831631601</v>
      </c>
      <c r="CW54">
        <f t="shared" ref="CW54:DQ54" si="53">CW$49*CW15</f>
        <v>13.105399707920522</v>
      </c>
      <c r="CX54">
        <f t="shared" si="53"/>
        <v>13.105399707920522</v>
      </c>
      <c r="CY54">
        <f t="shared" si="53"/>
        <v>13.105399707920522</v>
      </c>
      <c r="CZ54">
        <f t="shared" si="53"/>
        <v>13.105399707920522</v>
      </c>
      <c r="DA54">
        <f t="shared" si="53"/>
        <v>13.105399707920522</v>
      </c>
      <c r="DB54">
        <f t="shared" si="53"/>
        <v>13.105399707920522</v>
      </c>
      <c r="DC54">
        <f t="shared" si="53"/>
        <v>13.105399707920522</v>
      </c>
      <c r="DD54">
        <f t="shared" si="53"/>
        <v>13.105399707920522</v>
      </c>
      <c r="DE54">
        <f t="shared" si="53"/>
        <v>13.105399707920522</v>
      </c>
      <c r="DF54">
        <f t="shared" si="53"/>
        <v>13.105399707920522</v>
      </c>
      <c r="DG54">
        <f t="shared" si="53"/>
        <v>13.105399707920522</v>
      </c>
      <c r="DH54">
        <f t="shared" si="53"/>
        <v>13.105399707920522</v>
      </c>
      <c r="DI54">
        <f t="shared" si="53"/>
        <v>13.105399707920522</v>
      </c>
      <c r="DJ54">
        <f t="shared" si="53"/>
        <v>13.105399707920522</v>
      </c>
      <c r="DK54">
        <f t="shared" si="53"/>
        <v>13.105399707920522</v>
      </c>
      <c r="DL54">
        <f t="shared" si="53"/>
        <v>13.105399707920522</v>
      </c>
      <c r="DM54">
        <f t="shared" si="53"/>
        <v>13.105399707920522</v>
      </c>
      <c r="DN54">
        <f t="shared" si="53"/>
        <v>13.105399707920522</v>
      </c>
      <c r="DO54">
        <f t="shared" si="53"/>
        <v>13.105399707920522</v>
      </c>
      <c r="DP54">
        <f t="shared" si="53"/>
        <v>13.105399707920522</v>
      </c>
      <c r="DQ54">
        <f t="shared" si="53"/>
        <v>13.105399707920522</v>
      </c>
    </row>
    <row r="55" spans="1:121" x14ac:dyDescent="0.25">
      <c r="A55" t="str">
        <f t="shared" si="48"/>
        <v>15_RP</v>
      </c>
      <c r="B55" t="str">
        <f t="shared" si="48"/>
        <v>1_1_coking_coal</v>
      </c>
      <c r="C55" t="str">
        <f t="shared" si="48"/>
        <v>1_1_coking_coal</v>
      </c>
      <c r="D55" s="4" t="s">
        <v>149</v>
      </c>
      <c r="E55" s="4"/>
      <c r="F55" s="4"/>
      <c r="G55" s="4">
        <f t="shared" si="49"/>
        <v>0</v>
      </c>
      <c r="BL55" t="str">
        <f t="shared" si="50"/>
        <v>15_RP</v>
      </c>
      <c r="BM55" t="str">
        <f t="shared" si="51"/>
        <v>d_nonenergy_1_1_coking_coal</v>
      </c>
      <c r="BP55">
        <f t="shared" ref="BP55:CW55" si="54">BP$49*BP16</f>
        <v>0</v>
      </c>
      <c r="BQ55">
        <f t="shared" si="54"/>
        <v>0</v>
      </c>
      <c r="BR55">
        <f t="shared" si="54"/>
        <v>0</v>
      </c>
      <c r="BS55">
        <f t="shared" si="54"/>
        <v>0</v>
      </c>
      <c r="BT55">
        <f t="shared" si="54"/>
        <v>0</v>
      </c>
      <c r="BU55">
        <f t="shared" si="54"/>
        <v>0</v>
      </c>
      <c r="BV55">
        <f t="shared" si="54"/>
        <v>0</v>
      </c>
      <c r="BW55">
        <f t="shared" si="54"/>
        <v>0</v>
      </c>
      <c r="BX55">
        <f t="shared" si="54"/>
        <v>0</v>
      </c>
      <c r="BY55">
        <f t="shared" si="54"/>
        <v>0</v>
      </c>
      <c r="BZ55">
        <f t="shared" si="54"/>
        <v>0</v>
      </c>
      <c r="CA55">
        <f t="shared" si="54"/>
        <v>0</v>
      </c>
      <c r="CB55">
        <f t="shared" si="54"/>
        <v>0</v>
      </c>
      <c r="CC55">
        <f t="shared" si="54"/>
        <v>0</v>
      </c>
      <c r="CD55">
        <f t="shared" si="54"/>
        <v>0</v>
      </c>
      <c r="CE55">
        <f t="shared" si="54"/>
        <v>0</v>
      </c>
      <c r="CF55">
        <f t="shared" si="54"/>
        <v>0</v>
      </c>
      <c r="CG55">
        <f t="shared" si="54"/>
        <v>0</v>
      </c>
      <c r="CH55">
        <f t="shared" si="54"/>
        <v>0</v>
      </c>
      <c r="CI55">
        <f t="shared" si="54"/>
        <v>0</v>
      </c>
      <c r="CJ55">
        <f t="shared" si="54"/>
        <v>0</v>
      </c>
      <c r="CK55">
        <f t="shared" si="54"/>
        <v>0</v>
      </c>
      <c r="CL55">
        <f t="shared" si="54"/>
        <v>0</v>
      </c>
      <c r="CM55">
        <f t="shared" si="54"/>
        <v>0</v>
      </c>
      <c r="CN55">
        <f t="shared" si="54"/>
        <v>0</v>
      </c>
      <c r="CO55">
        <f t="shared" si="54"/>
        <v>0</v>
      </c>
      <c r="CP55">
        <f t="shared" si="54"/>
        <v>0</v>
      </c>
      <c r="CQ55">
        <f t="shared" si="54"/>
        <v>0</v>
      </c>
      <c r="CR55">
        <f t="shared" si="54"/>
        <v>0</v>
      </c>
      <c r="CS55">
        <f t="shared" si="54"/>
        <v>0</v>
      </c>
      <c r="CT55">
        <f t="shared" si="54"/>
        <v>0</v>
      </c>
      <c r="CU55">
        <f t="shared" si="54"/>
        <v>0</v>
      </c>
      <c r="CV55">
        <f t="shared" si="54"/>
        <v>0</v>
      </c>
      <c r="CW55">
        <f t="shared" si="54"/>
        <v>0</v>
      </c>
      <c r="CX55">
        <f t="shared" ref="CX55:DQ55" si="55">CX$49*CX16</f>
        <v>0</v>
      </c>
      <c r="CY55">
        <f t="shared" si="55"/>
        <v>0</v>
      </c>
      <c r="CZ55">
        <f t="shared" si="55"/>
        <v>0</v>
      </c>
      <c r="DA55">
        <f t="shared" si="55"/>
        <v>0</v>
      </c>
      <c r="DB55">
        <f t="shared" si="55"/>
        <v>0</v>
      </c>
      <c r="DC55">
        <f t="shared" si="55"/>
        <v>0</v>
      </c>
      <c r="DD55">
        <f t="shared" si="55"/>
        <v>0</v>
      </c>
      <c r="DE55">
        <f t="shared" si="55"/>
        <v>0</v>
      </c>
      <c r="DF55">
        <f t="shared" si="55"/>
        <v>0</v>
      </c>
      <c r="DG55">
        <f t="shared" si="55"/>
        <v>0</v>
      </c>
      <c r="DH55">
        <f t="shared" si="55"/>
        <v>0</v>
      </c>
      <c r="DI55">
        <f t="shared" si="55"/>
        <v>0</v>
      </c>
      <c r="DJ55">
        <f t="shared" si="55"/>
        <v>0</v>
      </c>
      <c r="DK55">
        <f t="shared" si="55"/>
        <v>0</v>
      </c>
      <c r="DL55">
        <f t="shared" si="55"/>
        <v>0</v>
      </c>
      <c r="DM55">
        <f t="shared" si="55"/>
        <v>0</v>
      </c>
      <c r="DN55">
        <f t="shared" si="55"/>
        <v>0</v>
      </c>
      <c r="DO55">
        <f t="shared" si="55"/>
        <v>0</v>
      </c>
      <c r="DP55">
        <f t="shared" si="55"/>
        <v>0</v>
      </c>
      <c r="DQ55">
        <f t="shared" si="55"/>
        <v>0</v>
      </c>
    </row>
    <row r="56" spans="1:121" x14ac:dyDescent="0.25">
      <c r="A56" t="str">
        <f t="shared" si="48"/>
        <v>15_RP</v>
      </c>
      <c r="B56" t="str">
        <f t="shared" si="48"/>
        <v>1_5_lignite</v>
      </c>
      <c r="C56" t="str">
        <f t="shared" si="48"/>
        <v>1_5_lignite</v>
      </c>
      <c r="D56" s="4" t="s">
        <v>149</v>
      </c>
      <c r="E56" s="4"/>
      <c r="F56" s="4"/>
      <c r="G56" s="4">
        <f t="shared" si="49"/>
        <v>0</v>
      </c>
      <c r="BL56" t="str">
        <f t="shared" si="50"/>
        <v>15_RP</v>
      </c>
      <c r="BM56" t="str">
        <f t="shared" si="51"/>
        <v>d_nonenergy_1_5_lignite</v>
      </c>
      <c r="BP56">
        <f t="shared" ref="BP56:CW56" si="56">BP$49*BP17</f>
        <v>0</v>
      </c>
      <c r="BQ56">
        <f t="shared" si="56"/>
        <v>0</v>
      </c>
      <c r="BR56">
        <f t="shared" si="56"/>
        <v>0</v>
      </c>
      <c r="BS56">
        <f t="shared" si="56"/>
        <v>0</v>
      </c>
      <c r="BT56">
        <f t="shared" si="56"/>
        <v>0</v>
      </c>
      <c r="BU56">
        <f t="shared" si="56"/>
        <v>0</v>
      </c>
      <c r="BV56">
        <f t="shared" si="56"/>
        <v>0</v>
      </c>
      <c r="BW56">
        <f t="shared" si="56"/>
        <v>0</v>
      </c>
      <c r="BX56">
        <f t="shared" si="56"/>
        <v>0</v>
      </c>
      <c r="BY56">
        <f t="shared" si="56"/>
        <v>0</v>
      </c>
      <c r="BZ56">
        <f t="shared" si="56"/>
        <v>0</v>
      </c>
      <c r="CA56">
        <f t="shared" si="56"/>
        <v>0</v>
      </c>
      <c r="CB56">
        <f t="shared" si="56"/>
        <v>0</v>
      </c>
      <c r="CC56">
        <f t="shared" si="56"/>
        <v>0</v>
      </c>
      <c r="CD56">
        <f t="shared" si="56"/>
        <v>0</v>
      </c>
      <c r="CE56">
        <f t="shared" si="56"/>
        <v>0</v>
      </c>
      <c r="CF56">
        <f t="shared" si="56"/>
        <v>0</v>
      </c>
      <c r="CG56">
        <f t="shared" si="56"/>
        <v>0</v>
      </c>
      <c r="CH56">
        <f t="shared" si="56"/>
        <v>0</v>
      </c>
      <c r="CI56">
        <f t="shared" si="56"/>
        <v>0</v>
      </c>
      <c r="CJ56">
        <f t="shared" si="56"/>
        <v>0</v>
      </c>
      <c r="CK56">
        <f t="shared" si="56"/>
        <v>0</v>
      </c>
      <c r="CL56">
        <f t="shared" si="56"/>
        <v>0</v>
      </c>
      <c r="CM56">
        <f t="shared" si="56"/>
        <v>0</v>
      </c>
      <c r="CN56">
        <f t="shared" si="56"/>
        <v>0</v>
      </c>
      <c r="CO56">
        <f t="shared" si="56"/>
        <v>0</v>
      </c>
      <c r="CP56">
        <f t="shared" si="56"/>
        <v>0</v>
      </c>
      <c r="CQ56">
        <f t="shared" si="56"/>
        <v>0</v>
      </c>
      <c r="CR56">
        <f t="shared" si="56"/>
        <v>0</v>
      </c>
      <c r="CS56">
        <f t="shared" si="56"/>
        <v>0</v>
      </c>
      <c r="CT56">
        <f t="shared" si="56"/>
        <v>0</v>
      </c>
      <c r="CU56">
        <f t="shared" si="56"/>
        <v>0</v>
      </c>
      <c r="CV56">
        <f t="shared" si="56"/>
        <v>0</v>
      </c>
      <c r="CW56">
        <f t="shared" si="56"/>
        <v>0</v>
      </c>
      <c r="CX56">
        <f t="shared" ref="CX56:DQ56" si="57">CX$49*CX17</f>
        <v>0</v>
      </c>
      <c r="CY56">
        <f t="shared" si="57"/>
        <v>0</v>
      </c>
      <c r="CZ56">
        <f t="shared" si="57"/>
        <v>0</v>
      </c>
      <c r="DA56">
        <f t="shared" si="57"/>
        <v>0</v>
      </c>
      <c r="DB56">
        <f t="shared" si="57"/>
        <v>0</v>
      </c>
      <c r="DC56">
        <f t="shared" si="57"/>
        <v>0</v>
      </c>
      <c r="DD56">
        <f t="shared" si="57"/>
        <v>0</v>
      </c>
      <c r="DE56">
        <f t="shared" si="57"/>
        <v>0</v>
      </c>
      <c r="DF56">
        <f t="shared" si="57"/>
        <v>0</v>
      </c>
      <c r="DG56">
        <f t="shared" si="57"/>
        <v>0</v>
      </c>
      <c r="DH56">
        <f t="shared" si="57"/>
        <v>0</v>
      </c>
      <c r="DI56">
        <f t="shared" si="57"/>
        <v>0</v>
      </c>
      <c r="DJ56">
        <f t="shared" si="57"/>
        <v>0</v>
      </c>
      <c r="DK56">
        <f t="shared" si="57"/>
        <v>0</v>
      </c>
      <c r="DL56">
        <f t="shared" si="57"/>
        <v>0</v>
      </c>
      <c r="DM56">
        <f t="shared" si="57"/>
        <v>0</v>
      </c>
      <c r="DN56">
        <f t="shared" si="57"/>
        <v>0</v>
      </c>
      <c r="DO56">
        <f t="shared" si="57"/>
        <v>0</v>
      </c>
      <c r="DP56">
        <f t="shared" si="57"/>
        <v>0</v>
      </c>
      <c r="DQ56">
        <f t="shared" si="57"/>
        <v>0</v>
      </c>
    </row>
    <row r="57" spans="1:121" x14ac:dyDescent="0.25">
      <c r="A57" t="str">
        <f t="shared" si="48"/>
        <v>15_RP</v>
      </c>
      <c r="B57" t="str">
        <f t="shared" si="48"/>
        <v>2_coal_products</v>
      </c>
      <c r="C57" t="str">
        <f t="shared" si="48"/>
        <v>2_coal_products</v>
      </c>
      <c r="D57" s="4" t="s">
        <v>149</v>
      </c>
      <c r="E57" s="4"/>
      <c r="F57" s="4"/>
      <c r="G57" s="4">
        <f t="shared" si="49"/>
        <v>0</v>
      </c>
      <c r="BL57" t="str">
        <f t="shared" si="50"/>
        <v>15_RP</v>
      </c>
      <c r="BM57" t="str">
        <f t="shared" si="51"/>
        <v>d_nonenergy_2_coal_products</v>
      </c>
      <c r="BP57">
        <f t="shared" ref="BP57:CW57" si="58">BP$49*BP18</f>
        <v>0</v>
      </c>
      <c r="BQ57">
        <f t="shared" si="58"/>
        <v>0</v>
      </c>
      <c r="BR57">
        <f t="shared" si="58"/>
        <v>0</v>
      </c>
      <c r="BS57">
        <f t="shared" si="58"/>
        <v>0</v>
      </c>
      <c r="BT57">
        <f t="shared" si="58"/>
        <v>0</v>
      </c>
      <c r="BU57">
        <f t="shared" si="58"/>
        <v>0</v>
      </c>
      <c r="BV57">
        <f t="shared" si="58"/>
        <v>0</v>
      </c>
      <c r="BW57">
        <f t="shared" si="58"/>
        <v>0</v>
      </c>
      <c r="BX57">
        <f t="shared" si="58"/>
        <v>0</v>
      </c>
      <c r="BY57">
        <f t="shared" si="58"/>
        <v>0</v>
      </c>
      <c r="BZ57">
        <f t="shared" si="58"/>
        <v>0</v>
      </c>
      <c r="CA57">
        <f t="shared" si="58"/>
        <v>0</v>
      </c>
      <c r="CB57">
        <f t="shared" si="58"/>
        <v>0</v>
      </c>
      <c r="CC57">
        <f t="shared" si="58"/>
        <v>0</v>
      </c>
      <c r="CD57">
        <f t="shared" si="58"/>
        <v>0</v>
      </c>
      <c r="CE57">
        <f t="shared" si="58"/>
        <v>0</v>
      </c>
      <c r="CF57">
        <f t="shared" si="58"/>
        <v>0</v>
      </c>
      <c r="CG57">
        <f t="shared" si="58"/>
        <v>0</v>
      </c>
      <c r="CH57">
        <f t="shared" si="58"/>
        <v>0</v>
      </c>
      <c r="CI57">
        <f t="shared" si="58"/>
        <v>0</v>
      </c>
      <c r="CJ57">
        <f t="shared" si="58"/>
        <v>0</v>
      </c>
      <c r="CK57">
        <f t="shared" si="58"/>
        <v>0</v>
      </c>
      <c r="CL57">
        <f t="shared" si="58"/>
        <v>0</v>
      </c>
      <c r="CM57">
        <f t="shared" si="58"/>
        <v>0</v>
      </c>
      <c r="CN57">
        <f t="shared" si="58"/>
        <v>0</v>
      </c>
      <c r="CO57">
        <f t="shared" si="58"/>
        <v>0</v>
      </c>
      <c r="CP57">
        <f t="shared" si="58"/>
        <v>0</v>
      </c>
      <c r="CQ57">
        <f t="shared" si="58"/>
        <v>0</v>
      </c>
      <c r="CR57">
        <f t="shared" si="58"/>
        <v>0</v>
      </c>
      <c r="CS57">
        <f t="shared" si="58"/>
        <v>0</v>
      </c>
      <c r="CT57">
        <f t="shared" si="58"/>
        <v>0</v>
      </c>
      <c r="CU57">
        <f t="shared" si="58"/>
        <v>0</v>
      </c>
      <c r="CV57">
        <f t="shared" si="58"/>
        <v>0</v>
      </c>
      <c r="CW57">
        <f t="shared" si="58"/>
        <v>0</v>
      </c>
      <c r="CX57">
        <f t="shared" ref="CX57:DQ57" si="59">CX$49*CX18</f>
        <v>0</v>
      </c>
      <c r="CY57">
        <f t="shared" si="59"/>
        <v>0</v>
      </c>
      <c r="CZ57">
        <f t="shared" si="59"/>
        <v>0</v>
      </c>
      <c r="DA57">
        <f t="shared" si="59"/>
        <v>0</v>
      </c>
      <c r="DB57">
        <f t="shared" si="59"/>
        <v>0</v>
      </c>
      <c r="DC57">
        <f t="shared" si="59"/>
        <v>0</v>
      </c>
      <c r="DD57">
        <f t="shared" si="59"/>
        <v>0</v>
      </c>
      <c r="DE57">
        <f t="shared" si="59"/>
        <v>0</v>
      </c>
      <c r="DF57">
        <f t="shared" si="59"/>
        <v>0</v>
      </c>
      <c r="DG57">
        <f t="shared" si="59"/>
        <v>0</v>
      </c>
      <c r="DH57">
        <f t="shared" si="59"/>
        <v>0</v>
      </c>
      <c r="DI57">
        <f t="shared" si="59"/>
        <v>0</v>
      </c>
      <c r="DJ57">
        <f t="shared" si="59"/>
        <v>0</v>
      </c>
      <c r="DK57">
        <f t="shared" si="59"/>
        <v>0</v>
      </c>
      <c r="DL57">
        <f t="shared" si="59"/>
        <v>0</v>
      </c>
      <c r="DM57">
        <f t="shared" si="59"/>
        <v>0</v>
      </c>
      <c r="DN57">
        <f t="shared" si="59"/>
        <v>0</v>
      </c>
      <c r="DO57">
        <f t="shared" si="59"/>
        <v>0</v>
      </c>
      <c r="DP57">
        <f t="shared" si="59"/>
        <v>0</v>
      </c>
      <c r="DQ57">
        <f t="shared" si="59"/>
        <v>0</v>
      </c>
    </row>
    <row r="58" spans="1:121" x14ac:dyDescent="0.25">
      <c r="A58" t="str">
        <f t="shared" si="48"/>
        <v>15_RP</v>
      </c>
      <c r="B58" t="str">
        <f t="shared" si="48"/>
        <v>6_1_crude_oil</v>
      </c>
      <c r="C58" t="str">
        <f t="shared" si="48"/>
        <v>6_1_crude_oil</v>
      </c>
      <c r="D58" s="4" t="s">
        <v>149</v>
      </c>
      <c r="E58" s="4"/>
      <c r="F58" s="4"/>
      <c r="G58" s="4">
        <f t="shared" si="49"/>
        <v>0</v>
      </c>
      <c r="BL58" t="str">
        <f t="shared" si="50"/>
        <v>15_RP</v>
      </c>
      <c r="BM58" t="str">
        <f t="shared" si="51"/>
        <v>d_nonenergy_6_1_crude_oil</v>
      </c>
      <c r="BP58">
        <f t="shared" ref="BP58:CW58" si="60">BP$49*BP19</f>
        <v>0</v>
      </c>
      <c r="BQ58">
        <f t="shared" si="60"/>
        <v>0</v>
      </c>
      <c r="BR58">
        <f t="shared" si="60"/>
        <v>0</v>
      </c>
      <c r="BS58">
        <f t="shared" si="60"/>
        <v>0</v>
      </c>
      <c r="BT58">
        <f t="shared" si="60"/>
        <v>0</v>
      </c>
      <c r="BU58">
        <f t="shared" si="60"/>
        <v>0</v>
      </c>
      <c r="BV58">
        <f t="shared" si="60"/>
        <v>0</v>
      </c>
      <c r="BW58">
        <f t="shared" si="60"/>
        <v>0</v>
      </c>
      <c r="BX58">
        <f t="shared" si="60"/>
        <v>0</v>
      </c>
      <c r="BY58">
        <f t="shared" si="60"/>
        <v>0</v>
      </c>
      <c r="BZ58">
        <f t="shared" si="60"/>
        <v>0</v>
      </c>
      <c r="CA58">
        <f t="shared" si="60"/>
        <v>0</v>
      </c>
      <c r="CB58">
        <f t="shared" si="60"/>
        <v>0</v>
      </c>
      <c r="CC58">
        <f t="shared" si="60"/>
        <v>0</v>
      </c>
      <c r="CD58">
        <f t="shared" si="60"/>
        <v>0</v>
      </c>
      <c r="CE58">
        <f t="shared" si="60"/>
        <v>0</v>
      </c>
      <c r="CF58">
        <f t="shared" si="60"/>
        <v>0</v>
      </c>
      <c r="CG58">
        <f t="shared" si="60"/>
        <v>0</v>
      </c>
      <c r="CH58">
        <f t="shared" si="60"/>
        <v>0</v>
      </c>
      <c r="CI58">
        <f t="shared" si="60"/>
        <v>0</v>
      </c>
      <c r="CJ58">
        <f t="shared" si="60"/>
        <v>0</v>
      </c>
      <c r="CK58">
        <f t="shared" si="60"/>
        <v>0</v>
      </c>
      <c r="CL58">
        <f t="shared" si="60"/>
        <v>0</v>
      </c>
      <c r="CM58">
        <f t="shared" si="60"/>
        <v>0</v>
      </c>
      <c r="CN58">
        <f t="shared" si="60"/>
        <v>0</v>
      </c>
      <c r="CO58">
        <f t="shared" si="60"/>
        <v>0</v>
      </c>
      <c r="CP58">
        <f t="shared" si="60"/>
        <v>0</v>
      </c>
      <c r="CQ58">
        <f t="shared" si="60"/>
        <v>0</v>
      </c>
      <c r="CR58">
        <f t="shared" si="60"/>
        <v>0</v>
      </c>
      <c r="CS58">
        <f t="shared" si="60"/>
        <v>0</v>
      </c>
      <c r="CT58">
        <f t="shared" si="60"/>
        <v>0</v>
      </c>
      <c r="CU58">
        <f t="shared" si="60"/>
        <v>0</v>
      </c>
      <c r="CV58">
        <f t="shared" si="60"/>
        <v>0</v>
      </c>
      <c r="CW58">
        <f t="shared" si="60"/>
        <v>0</v>
      </c>
      <c r="CX58">
        <f t="shared" ref="CX58:DQ58" si="61">CX$49*CX19</f>
        <v>0</v>
      </c>
      <c r="CY58">
        <f t="shared" si="61"/>
        <v>0</v>
      </c>
      <c r="CZ58">
        <f t="shared" si="61"/>
        <v>0</v>
      </c>
      <c r="DA58">
        <f t="shared" si="61"/>
        <v>0</v>
      </c>
      <c r="DB58">
        <f t="shared" si="61"/>
        <v>0</v>
      </c>
      <c r="DC58">
        <f t="shared" si="61"/>
        <v>0</v>
      </c>
      <c r="DD58">
        <f t="shared" si="61"/>
        <v>0</v>
      </c>
      <c r="DE58">
        <f t="shared" si="61"/>
        <v>0</v>
      </c>
      <c r="DF58">
        <f t="shared" si="61"/>
        <v>0</v>
      </c>
      <c r="DG58">
        <f t="shared" si="61"/>
        <v>0</v>
      </c>
      <c r="DH58">
        <f t="shared" si="61"/>
        <v>0</v>
      </c>
      <c r="DI58">
        <f t="shared" si="61"/>
        <v>0</v>
      </c>
      <c r="DJ58">
        <f t="shared" si="61"/>
        <v>0</v>
      </c>
      <c r="DK58">
        <f t="shared" si="61"/>
        <v>0</v>
      </c>
      <c r="DL58">
        <f t="shared" si="61"/>
        <v>0</v>
      </c>
      <c r="DM58">
        <f t="shared" si="61"/>
        <v>0</v>
      </c>
      <c r="DN58">
        <f t="shared" si="61"/>
        <v>0</v>
      </c>
      <c r="DO58">
        <f t="shared" si="61"/>
        <v>0</v>
      </c>
      <c r="DP58">
        <f t="shared" si="61"/>
        <v>0</v>
      </c>
      <c r="DQ58">
        <f t="shared" si="61"/>
        <v>0</v>
      </c>
    </row>
    <row r="59" spans="1:121" x14ac:dyDescent="0.25">
      <c r="A59" t="str">
        <f t="shared" si="48"/>
        <v>15_RP</v>
      </c>
      <c r="B59" t="str">
        <f t="shared" si="48"/>
        <v>6_x_ngls</v>
      </c>
      <c r="C59" t="str">
        <f t="shared" si="48"/>
        <v>6_x_ngls</v>
      </c>
      <c r="D59" s="4" t="s">
        <v>149</v>
      </c>
      <c r="E59" s="4"/>
      <c r="F59" s="4"/>
      <c r="G59" s="4">
        <f t="shared" si="49"/>
        <v>0</v>
      </c>
      <c r="BL59" t="str">
        <f t="shared" si="50"/>
        <v>15_RP</v>
      </c>
      <c r="BM59" t="str">
        <f t="shared" si="51"/>
        <v>d_nonenergy_6_x_ngls</v>
      </c>
      <c r="BP59">
        <f t="shared" ref="BP59:CW59" si="62">BP$49*BP20</f>
        <v>0</v>
      </c>
      <c r="BQ59">
        <f t="shared" si="62"/>
        <v>0</v>
      </c>
      <c r="BR59">
        <f t="shared" si="62"/>
        <v>0</v>
      </c>
      <c r="BS59">
        <f t="shared" si="62"/>
        <v>0</v>
      </c>
      <c r="BT59">
        <f t="shared" si="62"/>
        <v>0</v>
      </c>
      <c r="BU59">
        <f t="shared" si="62"/>
        <v>0</v>
      </c>
      <c r="BV59">
        <f t="shared" si="62"/>
        <v>0</v>
      </c>
      <c r="BW59">
        <f t="shared" si="62"/>
        <v>0</v>
      </c>
      <c r="BX59">
        <f t="shared" si="62"/>
        <v>0</v>
      </c>
      <c r="BY59">
        <f t="shared" si="62"/>
        <v>0</v>
      </c>
      <c r="BZ59">
        <f t="shared" si="62"/>
        <v>0</v>
      </c>
      <c r="CA59">
        <f t="shared" si="62"/>
        <v>0</v>
      </c>
      <c r="CB59">
        <f t="shared" si="62"/>
        <v>0</v>
      </c>
      <c r="CC59">
        <f t="shared" si="62"/>
        <v>0</v>
      </c>
      <c r="CD59">
        <f t="shared" si="62"/>
        <v>0</v>
      </c>
      <c r="CE59">
        <f t="shared" si="62"/>
        <v>0</v>
      </c>
      <c r="CF59">
        <f t="shared" si="62"/>
        <v>0</v>
      </c>
      <c r="CG59">
        <f t="shared" si="62"/>
        <v>0</v>
      </c>
      <c r="CH59">
        <f t="shared" si="62"/>
        <v>0</v>
      </c>
      <c r="CI59">
        <f t="shared" si="62"/>
        <v>0</v>
      </c>
      <c r="CJ59">
        <f t="shared" si="62"/>
        <v>0</v>
      </c>
      <c r="CK59">
        <f t="shared" si="62"/>
        <v>0</v>
      </c>
      <c r="CL59">
        <f t="shared" si="62"/>
        <v>0</v>
      </c>
      <c r="CM59">
        <f t="shared" si="62"/>
        <v>0</v>
      </c>
      <c r="CN59">
        <f t="shared" si="62"/>
        <v>0</v>
      </c>
      <c r="CO59">
        <f t="shared" si="62"/>
        <v>0</v>
      </c>
      <c r="CP59">
        <f t="shared" si="62"/>
        <v>0</v>
      </c>
      <c r="CQ59">
        <f t="shared" si="62"/>
        <v>0</v>
      </c>
      <c r="CR59">
        <f t="shared" si="62"/>
        <v>0</v>
      </c>
      <c r="CS59">
        <f t="shared" si="62"/>
        <v>0</v>
      </c>
      <c r="CT59">
        <f t="shared" si="62"/>
        <v>0</v>
      </c>
      <c r="CU59">
        <f t="shared" si="62"/>
        <v>0</v>
      </c>
      <c r="CV59">
        <f t="shared" si="62"/>
        <v>0</v>
      </c>
      <c r="CW59">
        <f t="shared" si="62"/>
        <v>0</v>
      </c>
      <c r="CX59">
        <f t="shared" ref="CX59:DQ59" si="63">CX$49*CX20</f>
        <v>0</v>
      </c>
      <c r="CY59">
        <f t="shared" si="63"/>
        <v>0</v>
      </c>
      <c r="CZ59">
        <f t="shared" si="63"/>
        <v>0</v>
      </c>
      <c r="DA59">
        <f t="shared" si="63"/>
        <v>0</v>
      </c>
      <c r="DB59">
        <f t="shared" si="63"/>
        <v>0</v>
      </c>
      <c r="DC59">
        <f t="shared" si="63"/>
        <v>0</v>
      </c>
      <c r="DD59">
        <f t="shared" si="63"/>
        <v>0</v>
      </c>
      <c r="DE59">
        <f t="shared" si="63"/>
        <v>0</v>
      </c>
      <c r="DF59">
        <f t="shared" si="63"/>
        <v>0</v>
      </c>
      <c r="DG59">
        <f t="shared" si="63"/>
        <v>0</v>
      </c>
      <c r="DH59">
        <f t="shared" si="63"/>
        <v>0</v>
      </c>
      <c r="DI59">
        <f t="shared" si="63"/>
        <v>0</v>
      </c>
      <c r="DJ59">
        <f t="shared" si="63"/>
        <v>0</v>
      </c>
      <c r="DK59">
        <f t="shared" si="63"/>
        <v>0</v>
      </c>
      <c r="DL59">
        <f t="shared" si="63"/>
        <v>0</v>
      </c>
      <c r="DM59">
        <f t="shared" si="63"/>
        <v>0</v>
      </c>
      <c r="DN59">
        <f t="shared" si="63"/>
        <v>0</v>
      </c>
      <c r="DO59">
        <f t="shared" si="63"/>
        <v>0</v>
      </c>
      <c r="DP59">
        <f t="shared" si="63"/>
        <v>0</v>
      </c>
      <c r="DQ59">
        <f t="shared" si="63"/>
        <v>0</v>
      </c>
    </row>
    <row r="60" spans="1:121" x14ac:dyDescent="0.25">
      <c r="A60" t="str">
        <f t="shared" si="48"/>
        <v>15_RP</v>
      </c>
      <c r="B60" t="str">
        <f t="shared" si="48"/>
        <v>7_1_motor_gasoline</v>
      </c>
      <c r="C60" t="str">
        <f t="shared" si="48"/>
        <v>7_1_mo_gasoline</v>
      </c>
      <c r="D60" s="4" t="s">
        <v>149</v>
      </c>
      <c r="E60" s="4"/>
      <c r="F60" s="4"/>
      <c r="G60" s="4">
        <f t="shared" si="49"/>
        <v>0</v>
      </c>
      <c r="BL60" t="str">
        <f t="shared" si="50"/>
        <v>15_RP</v>
      </c>
      <c r="BM60" t="str">
        <f t="shared" si="51"/>
        <v>d_nonenergy_7_1_mo_gasoline</v>
      </c>
      <c r="BP60">
        <f t="shared" ref="BP60:CW60" si="64">BP$49*BP21</f>
        <v>0</v>
      </c>
      <c r="BQ60">
        <f t="shared" si="64"/>
        <v>0</v>
      </c>
      <c r="BR60">
        <f t="shared" si="64"/>
        <v>0</v>
      </c>
      <c r="BS60">
        <f t="shared" si="64"/>
        <v>0</v>
      </c>
      <c r="BT60">
        <f t="shared" si="64"/>
        <v>0</v>
      </c>
      <c r="BU60">
        <f t="shared" si="64"/>
        <v>0</v>
      </c>
      <c r="BV60">
        <f t="shared" si="64"/>
        <v>0</v>
      </c>
      <c r="BW60">
        <f t="shared" si="64"/>
        <v>0</v>
      </c>
      <c r="BX60">
        <f t="shared" si="64"/>
        <v>0</v>
      </c>
      <c r="BY60">
        <f t="shared" si="64"/>
        <v>0</v>
      </c>
      <c r="BZ60">
        <f t="shared" si="64"/>
        <v>0</v>
      </c>
      <c r="CA60">
        <f t="shared" si="64"/>
        <v>0</v>
      </c>
      <c r="CB60">
        <f t="shared" si="64"/>
        <v>0</v>
      </c>
      <c r="CC60">
        <f t="shared" si="64"/>
        <v>0</v>
      </c>
      <c r="CD60">
        <f t="shared" si="64"/>
        <v>0</v>
      </c>
      <c r="CE60">
        <f t="shared" si="64"/>
        <v>0</v>
      </c>
      <c r="CF60">
        <f t="shared" si="64"/>
        <v>0</v>
      </c>
      <c r="CG60">
        <f t="shared" si="64"/>
        <v>0</v>
      </c>
      <c r="CH60">
        <f t="shared" si="64"/>
        <v>0</v>
      </c>
      <c r="CI60">
        <f t="shared" si="64"/>
        <v>0</v>
      </c>
      <c r="CJ60">
        <f t="shared" si="64"/>
        <v>0</v>
      </c>
      <c r="CK60">
        <f t="shared" si="64"/>
        <v>0</v>
      </c>
      <c r="CL60">
        <f t="shared" si="64"/>
        <v>0</v>
      </c>
      <c r="CM60">
        <f t="shared" si="64"/>
        <v>0</v>
      </c>
      <c r="CN60">
        <f t="shared" si="64"/>
        <v>0</v>
      </c>
      <c r="CO60">
        <f t="shared" si="64"/>
        <v>0</v>
      </c>
      <c r="CP60">
        <f t="shared" si="64"/>
        <v>0</v>
      </c>
      <c r="CQ60">
        <f t="shared" si="64"/>
        <v>0</v>
      </c>
      <c r="CR60">
        <f t="shared" si="64"/>
        <v>0</v>
      </c>
      <c r="CS60">
        <f t="shared" si="64"/>
        <v>0</v>
      </c>
      <c r="CT60">
        <f t="shared" si="64"/>
        <v>0</v>
      </c>
      <c r="CU60">
        <f t="shared" si="64"/>
        <v>0</v>
      </c>
      <c r="CV60">
        <f t="shared" si="64"/>
        <v>0</v>
      </c>
      <c r="CW60">
        <f t="shared" si="64"/>
        <v>0</v>
      </c>
      <c r="CX60">
        <f t="shared" ref="CX60:DQ60" si="65">CX$49*CX21</f>
        <v>0</v>
      </c>
      <c r="CY60">
        <f t="shared" si="65"/>
        <v>0</v>
      </c>
      <c r="CZ60">
        <f t="shared" si="65"/>
        <v>0</v>
      </c>
      <c r="DA60">
        <f t="shared" si="65"/>
        <v>0</v>
      </c>
      <c r="DB60">
        <f t="shared" si="65"/>
        <v>0</v>
      </c>
      <c r="DC60">
        <f t="shared" si="65"/>
        <v>0</v>
      </c>
      <c r="DD60">
        <f t="shared" si="65"/>
        <v>0</v>
      </c>
      <c r="DE60">
        <f t="shared" si="65"/>
        <v>0</v>
      </c>
      <c r="DF60">
        <f t="shared" si="65"/>
        <v>0</v>
      </c>
      <c r="DG60">
        <f t="shared" si="65"/>
        <v>0</v>
      </c>
      <c r="DH60">
        <f t="shared" si="65"/>
        <v>0</v>
      </c>
      <c r="DI60">
        <f t="shared" si="65"/>
        <v>0</v>
      </c>
      <c r="DJ60">
        <f t="shared" si="65"/>
        <v>0</v>
      </c>
      <c r="DK60">
        <f t="shared" si="65"/>
        <v>0</v>
      </c>
      <c r="DL60">
        <f t="shared" si="65"/>
        <v>0</v>
      </c>
      <c r="DM60">
        <f t="shared" si="65"/>
        <v>0</v>
      </c>
      <c r="DN60">
        <f t="shared" si="65"/>
        <v>0</v>
      </c>
      <c r="DO60">
        <f t="shared" si="65"/>
        <v>0</v>
      </c>
      <c r="DP60">
        <f t="shared" si="65"/>
        <v>0</v>
      </c>
      <c r="DQ60">
        <f t="shared" si="65"/>
        <v>0</v>
      </c>
    </row>
    <row r="61" spans="1:121" x14ac:dyDescent="0.25">
      <c r="A61" t="str">
        <f t="shared" si="48"/>
        <v>15_RP</v>
      </c>
      <c r="B61" t="str">
        <f t="shared" si="48"/>
        <v>7_2_aviation_gasoline</v>
      </c>
      <c r="C61" t="str">
        <f t="shared" si="48"/>
        <v>7_2_avi_gasoline</v>
      </c>
      <c r="D61" s="4" t="s">
        <v>149</v>
      </c>
      <c r="E61" s="4"/>
      <c r="F61" s="4"/>
      <c r="G61" s="4">
        <f t="shared" si="49"/>
        <v>0</v>
      </c>
      <c r="BL61" t="str">
        <f t="shared" si="50"/>
        <v>15_RP</v>
      </c>
      <c r="BM61" t="str">
        <f t="shared" si="51"/>
        <v>d_nonenergy_7_2_avi_gasoline</v>
      </c>
      <c r="BP61">
        <f t="shared" ref="BP61:CW61" si="66">BP$49*BP22</f>
        <v>0</v>
      </c>
      <c r="BQ61">
        <f t="shared" si="66"/>
        <v>0</v>
      </c>
      <c r="BR61">
        <f t="shared" si="66"/>
        <v>0</v>
      </c>
      <c r="BS61">
        <f t="shared" si="66"/>
        <v>0</v>
      </c>
      <c r="BT61">
        <f t="shared" si="66"/>
        <v>0</v>
      </c>
      <c r="BU61">
        <f t="shared" si="66"/>
        <v>0</v>
      </c>
      <c r="BV61">
        <f t="shared" si="66"/>
        <v>0</v>
      </c>
      <c r="BW61">
        <f t="shared" si="66"/>
        <v>0</v>
      </c>
      <c r="BX61">
        <f t="shared" si="66"/>
        <v>0</v>
      </c>
      <c r="BY61">
        <f t="shared" si="66"/>
        <v>0</v>
      </c>
      <c r="BZ61">
        <f t="shared" si="66"/>
        <v>0</v>
      </c>
      <c r="CA61">
        <f t="shared" si="66"/>
        <v>0</v>
      </c>
      <c r="CB61">
        <f t="shared" si="66"/>
        <v>0</v>
      </c>
      <c r="CC61">
        <f t="shared" si="66"/>
        <v>0</v>
      </c>
      <c r="CD61">
        <f t="shared" si="66"/>
        <v>0</v>
      </c>
      <c r="CE61">
        <f t="shared" si="66"/>
        <v>0</v>
      </c>
      <c r="CF61">
        <f t="shared" si="66"/>
        <v>0</v>
      </c>
      <c r="CG61">
        <f t="shared" si="66"/>
        <v>0</v>
      </c>
      <c r="CH61">
        <f t="shared" si="66"/>
        <v>0</v>
      </c>
      <c r="CI61">
        <f t="shared" si="66"/>
        <v>0</v>
      </c>
      <c r="CJ61">
        <f t="shared" si="66"/>
        <v>0</v>
      </c>
      <c r="CK61">
        <f t="shared" si="66"/>
        <v>0</v>
      </c>
      <c r="CL61">
        <f t="shared" si="66"/>
        <v>0</v>
      </c>
      <c r="CM61">
        <f t="shared" si="66"/>
        <v>0</v>
      </c>
      <c r="CN61">
        <f t="shared" si="66"/>
        <v>0</v>
      </c>
      <c r="CO61">
        <f t="shared" si="66"/>
        <v>0</v>
      </c>
      <c r="CP61">
        <f t="shared" si="66"/>
        <v>0</v>
      </c>
      <c r="CQ61">
        <f t="shared" si="66"/>
        <v>0</v>
      </c>
      <c r="CR61">
        <f t="shared" si="66"/>
        <v>0</v>
      </c>
      <c r="CS61">
        <f t="shared" si="66"/>
        <v>0</v>
      </c>
      <c r="CT61">
        <f t="shared" si="66"/>
        <v>0</v>
      </c>
      <c r="CU61">
        <f t="shared" si="66"/>
        <v>0</v>
      </c>
      <c r="CV61">
        <f t="shared" si="66"/>
        <v>0</v>
      </c>
      <c r="CW61">
        <f t="shared" si="66"/>
        <v>0</v>
      </c>
      <c r="CX61">
        <f t="shared" ref="CX61:DQ61" si="67">CX$49*CX22</f>
        <v>0</v>
      </c>
      <c r="CY61">
        <f t="shared" si="67"/>
        <v>0</v>
      </c>
      <c r="CZ61">
        <f t="shared" si="67"/>
        <v>0</v>
      </c>
      <c r="DA61">
        <f t="shared" si="67"/>
        <v>0</v>
      </c>
      <c r="DB61">
        <f t="shared" si="67"/>
        <v>0</v>
      </c>
      <c r="DC61">
        <f t="shared" si="67"/>
        <v>0</v>
      </c>
      <c r="DD61">
        <f t="shared" si="67"/>
        <v>0</v>
      </c>
      <c r="DE61">
        <f t="shared" si="67"/>
        <v>0</v>
      </c>
      <c r="DF61">
        <f t="shared" si="67"/>
        <v>0</v>
      </c>
      <c r="DG61">
        <f t="shared" si="67"/>
        <v>0</v>
      </c>
      <c r="DH61">
        <f t="shared" si="67"/>
        <v>0</v>
      </c>
      <c r="DI61">
        <f t="shared" si="67"/>
        <v>0</v>
      </c>
      <c r="DJ61">
        <f t="shared" si="67"/>
        <v>0</v>
      </c>
      <c r="DK61">
        <f t="shared" si="67"/>
        <v>0</v>
      </c>
      <c r="DL61">
        <f t="shared" si="67"/>
        <v>0</v>
      </c>
      <c r="DM61">
        <f t="shared" si="67"/>
        <v>0</v>
      </c>
      <c r="DN61">
        <f t="shared" si="67"/>
        <v>0</v>
      </c>
      <c r="DO61">
        <f t="shared" si="67"/>
        <v>0</v>
      </c>
      <c r="DP61">
        <f t="shared" si="67"/>
        <v>0</v>
      </c>
      <c r="DQ61">
        <f t="shared" si="67"/>
        <v>0</v>
      </c>
    </row>
    <row r="62" spans="1:121" x14ac:dyDescent="0.25">
      <c r="A62" t="str">
        <f t="shared" si="48"/>
        <v>15_RP</v>
      </c>
      <c r="B62" t="str">
        <f t="shared" si="48"/>
        <v>7_3_naphtha</v>
      </c>
      <c r="C62" t="str">
        <f t="shared" si="48"/>
        <v>7_3_naphtha</v>
      </c>
      <c r="D62" s="4" t="s">
        <v>149</v>
      </c>
      <c r="E62" s="4"/>
      <c r="F62" s="4"/>
      <c r="G62" s="4">
        <f t="shared" si="49"/>
        <v>42.672019285936862</v>
      </c>
      <c r="BL62" t="str">
        <f t="shared" si="50"/>
        <v>15_RP</v>
      </c>
      <c r="BM62" t="str">
        <f t="shared" si="51"/>
        <v>d_nonenergy_7_3_naphtha</v>
      </c>
      <c r="BP62">
        <f t="shared" ref="BP62:CW62" si="68">BP$49*BP23</f>
        <v>46.234530163281612</v>
      </c>
      <c r="BQ62">
        <f t="shared" si="68"/>
        <v>42.672019285936862</v>
      </c>
      <c r="BR62">
        <f t="shared" si="68"/>
        <v>42.672019285936862</v>
      </c>
      <c r="BS62">
        <f t="shared" si="68"/>
        <v>36.875878906328012</v>
      </c>
      <c r="BT62">
        <f t="shared" si="68"/>
        <v>38.990277461946235</v>
      </c>
      <c r="BU62">
        <f t="shared" si="68"/>
        <v>41.163563404178994</v>
      </c>
      <c r="BV62">
        <f t="shared" si="68"/>
        <v>43.395736733026347</v>
      </c>
      <c r="BW62">
        <f t="shared" si="68"/>
        <v>45.686797448488299</v>
      </c>
      <c r="BX62">
        <f t="shared" si="68"/>
        <v>48.036745550564845</v>
      </c>
      <c r="BY62">
        <f t="shared" si="68"/>
        <v>50.445581039255977</v>
      </c>
      <c r="BZ62">
        <f t="shared" si="68"/>
        <v>52.913303914561709</v>
      </c>
      <c r="CA62">
        <f t="shared" si="68"/>
        <v>54.193464493139814</v>
      </c>
      <c r="CB62">
        <f t="shared" si="68"/>
        <v>55.473625071717926</v>
      </c>
      <c r="CC62">
        <f t="shared" si="68"/>
        <v>56.753785650296031</v>
      </c>
      <c r="CD62">
        <f t="shared" si="68"/>
        <v>58.033946228874136</v>
      </c>
      <c r="CE62">
        <f t="shared" si="68"/>
        <v>59.314106807452234</v>
      </c>
      <c r="CF62">
        <f t="shared" si="68"/>
        <v>60.594267386030339</v>
      </c>
      <c r="CG62">
        <f t="shared" si="68"/>
        <v>61.874427964608458</v>
      </c>
      <c r="CH62">
        <f t="shared" si="68"/>
        <v>63.154588543186556</v>
      </c>
      <c r="CI62">
        <f t="shared" si="68"/>
        <v>64.434749121764668</v>
      </c>
      <c r="CJ62">
        <f t="shared" si="68"/>
        <v>65.714909700342773</v>
      </c>
      <c r="CK62">
        <f t="shared" si="68"/>
        <v>66.995070278920863</v>
      </c>
      <c r="CL62">
        <f t="shared" si="68"/>
        <v>68.275230857498968</v>
      </c>
      <c r="CM62">
        <f t="shared" si="68"/>
        <v>69.555391436077088</v>
      </c>
      <c r="CN62">
        <f t="shared" si="68"/>
        <v>70.835552014655192</v>
      </c>
      <c r="CO62">
        <f t="shared" si="68"/>
        <v>72.115712593233297</v>
      </c>
      <c r="CP62">
        <f t="shared" si="68"/>
        <v>73.395873171811402</v>
      </c>
      <c r="CQ62">
        <f t="shared" si="68"/>
        <v>74.676033750389507</v>
      </c>
      <c r="CR62">
        <f t="shared" si="68"/>
        <v>75.956194328967612</v>
      </c>
      <c r="CS62">
        <f t="shared" si="68"/>
        <v>77.236354907545717</v>
      </c>
      <c r="CT62">
        <f t="shared" si="68"/>
        <v>78.516515486123822</v>
      </c>
      <c r="CU62">
        <f t="shared" si="68"/>
        <v>79.796676064701927</v>
      </c>
      <c r="CV62">
        <f t="shared" si="68"/>
        <v>81.076836643280032</v>
      </c>
      <c r="CW62">
        <f t="shared" si="68"/>
        <v>82.356997221858151</v>
      </c>
      <c r="CX62">
        <f t="shared" ref="CX62:DQ62" si="69">CX$49*CX23</f>
        <v>82.356997221858151</v>
      </c>
      <c r="CY62">
        <f t="shared" si="69"/>
        <v>82.356997221858151</v>
      </c>
      <c r="CZ62">
        <f t="shared" si="69"/>
        <v>82.356997221858151</v>
      </c>
      <c r="DA62">
        <f t="shared" si="69"/>
        <v>82.356997221858151</v>
      </c>
      <c r="DB62">
        <f t="shared" si="69"/>
        <v>82.356997221858151</v>
      </c>
      <c r="DC62">
        <f t="shared" si="69"/>
        <v>82.356997221858151</v>
      </c>
      <c r="DD62">
        <f t="shared" si="69"/>
        <v>82.356997221858151</v>
      </c>
      <c r="DE62">
        <f t="shared" si="69"/>
        <v>82.356997221858151</v>
      </c>
      <c r="DF62">
        <f t="shared" si="69"/>
        <v>82.356997221858151</v>
      </c>
      <c r="DG62">
        <f t="shared" si="69"/>
        <v>82.356997221858151</v>
      </c>
      <c r="DH62">
        <f t="shared" si="69"/>
        <v>82.356997221858151</v>
      </c>
      <c r="DI62">
        <f t="shared" si="69"/>
        <v>82.356997221858151</v>
      </c>
      <c r="DJ62">
        <f t="shared" si="69"/>
        <v>82.356997221858151</v>
      </c>
      <c r="DK62">
        <f t="shared" si="69"/>
        <v>82.356997221858151</v>
      </c>
      <c r="DL62">
        <f t="shared" si="69"/>
        <v>82.356997221858151</v>
      </c>
      <c r="DM62">
        <f t="shared" si="69"/>
        <v>82.356997221858151</v>
      </c>
      <c r="DN62">
        <f t="shared" si="69"/>
        <v>82.356997221858151</v>
      </c>
      <c r="DO62">
        <f t="shared" si="69"/>
        <v>82.356997221858151</v>
      </c>
      <c r="DP62">
        <f t="shared" si="69"/>
        <v>82.356997221858151</v>
      </c>
      <c r="DQ62">
        <f t="shared" si="69"/>
        <v>82.356997221858151</v>
      </c>
    </row>
    <row r="63" spans="1:121" x14ac:dyDescent="0.25">
      <c r="A63" t="str">
        <f t="shared" si="48"/>
        <v>15_RP</v>
      </c>
      <c r="B63" t="str">
        <f t="shared" si="48"/>
        <v>7_x_jet_fuel</v>
      </c>
      <c r="C63" t="str">
        <f t="shared" si="48"/>
        <v>7_x_jet_fuel</v>
      </c>
      <c r="D63" s="4" t="s">
        <v>149</v>
      </c>
      <c r="E63" s="4"/>
      <c r="F63" s="4"/>
      <c r="G63" s="4">
        <f t="shared" si="49"/>
        <v>0</v>
      </c>
      <c r="BL63" t="str">
        <f t="shared" si="50"/>
        <v>15_RP</v>
      </c>
      <c r="BM63" t="str">
        <f t="shared" si="51"/>
        <v>d_nonenergy_7_x_jet_fuel</v>
      </c>
      <c r="BP63">
        <f t="shared" ref="BP63:CW63" si="70">BP$49*BP24</f>
        <v>0</v>
      </c>
      <c r="BQ63">
        <f t="shared" si="70"/>
        <v>0</v>
      </c>
      <c r="BR63">
        <f t="shared" si="70"/>
        <v>0</v>
      </c>
      <c r="BS63">
        <f t="shared" si="70"/>
        <v>0</v>
      </c>
      <c r="BT63">
        <f t="shared" si="70"/>
        <v>0</v>
      </c>
      <c r="BU63">
        <f t="shared" si="70"/>
        <v>0</v>
      </c>
      <c r="BV63">
        <f t="shared" si="70"/>
        <v>0</v>
      </c>
      <c r="BW63">
        <f t="shared" si="70"/>
        <v>0</v>
      </c>
      <c r="BX63">
        <f t="shared" si="70"/>
        <v>0</v>
      </c>
      <c r="BY63">
        <f t="shared" si="70"/>
        <v>0</v>
      </c>
      <c r="BZ63">
        <f t="shared" si="70"/>
        <v>0</v>
      </c>
      <c r="CA63">
        <f t="shared" si="70"/>
        <v>0</v>
      </c>
      <c r="CB63">
        <f t="shared" si="70"/>
        <v>0</v>
      </c>
      <c r="CC63">
        <f t="shared" si="70"/>
        <v>0</v>
      </c>
      <c r="CD63">
        <f t="shared" si="70"/>
        <v>0</v>
      </c>
      <c r="CE63">
        <f t="shared" si="70"/>
        <v>0</v>
      </c>
      <c r="CF63">
        <f t="shared" si="70"/>
        <v>0</v>
      </c>
      <c r="CG63">
        <f t="shared" si="70"/>
        <v>0</v>
      </c>
      <c r="CH63">
        <f t="shared" si="70"/>
        <v>0</v>
      </c>
      <c r="CI63">
        <f t="shared" si="70"/>
        <v>0</v>
      </c>
      <c r="CJ63">
        <f t="shared" si="70"/>
        <v>0</v>
      </c>
      <c r="CK63">
        <f t="shared" si="70"/>
        <v>0</v>
      </c>
      <c r="CL63">
        <f t="shared" si="70"/>
        <v>0</v>
      </c>
      <c r="CM63">
        <f t="shared" si="70"/>
        <v>0</v>
      </c>
      <c r="CN63">
        <f t="shared" si="70"/>
        <v>0</v>
      </c>
      <c r="CO63">
        <f t="shared" si="70"/>
        <v>0</v>
      </c>
      <c r="CP63">
        <f t="shared" si="70"/>
        <v>0</v>
      </c>
      <c r="CQ63">
        <f t="shared" si="70"/>
        <v>0</v>
      </c>
      <c r="CR63">
        <f t="shared" si="70"/>
        <v>0</v>
      </c>
      <c r="CS63">
        <f t="shared" si="70"/>
        <v>0</v>
      </c>
      <c r="CT63">
        <f t="shared" si="70"/>
        <v>0</v>
      </c>
      <c r="CU63">
        <f t="shared" si="70"/>
        <v>0</v>
      </c>
      <c r="CV63">
        <f t="shared" si="70"/>
        <v>0</v>
      </c>
      <c r="CW63">
        <f t="shared" si="70"/>
        <v>0</v>
      </c>
      <c r="CX63">
        <f t="shared" ref="CX63:DQ63" si="71">CX$49*CX24</f>
        <v>0</v>
      </c>
      <c r="CY63">
        <f t="shared" si="71"/>
        <v>0</v>
      </c>
      <c r="CZ63">
        <f t="shared" si="71"/>
        <v>0</v>
      </c>
      <c r="DA63">
        <f t="shared" si="71"/>
        <v>0</v>
      </c>
      <c r="DB63">
        <f t="shared" si="71"/>
        <v>0</v>
      </c>
      <c r="DC63">
        <f t="shared" si="71"/>
        <v>0</v>
      </c>
      <c r="DD63">
        <f t="shared" si="71"/>
        <v>0</v>
      </c>
      <c r="DE63">
        <f t="shared" si="71"/>
        <v>0</v>
      </c>
      <c r="DF63">
        <f t="shared" si="71"/>
        <v>0</v>
      </c>
      <c r="DG63">
        <f t="shared" si="71"/>
        <v>0</v>
      </c>
      <c r="DH63">
        <f t="shared" si="71"/>
        <v>0</v>
      </c>
      <c r="DI63">
        <f t="shared" si="71"/>
        <v>0</v>
      </c>
      <c r="DJ63">
        <f t="shared" si="71"/>
        <v>0</v>
      </c>
      <c r="DK63">
        <f t="shared" si="71"/>
        <v>0</v>
      </c>
      <c r="DL63">
        <f t="shared" si="71"/>
        <v>0</v>
      </c>
      <c r="DM63">
        <f t="shared" si="71"/>
        <v>0</v>
      </c>
      <c r="DN63">
        <f t="shared" si="71"/>
        <v>0</v>
      </c>
      <c r="DO63">
        <f t="shared" si="71"/>
        <v>0</v>
      </c>
      <c r="DP63">
        <f t="shared" si="71"/>
        <v>0</v>
      </c>
      <c r="DQ63">
        <f t="shared" si="71"/>
        <v>0</v>
      </c>
    </row>
    <row r="64" spans="1:121" x14ac:dyDescent="0.25">
      <c r="A64" t="str">
        <f t="shared" si="48"/>
        <v>15_RP</v>
      </c>
      <c r="B64" t="str">
        <f t="shared" si="48"/>
        <v>7_6_kerosene</v>
      </c>
      <c r="C64" t="str">
        <f t="shared" si="48"/>
        <v>7_6_kerosene</v>
      </c>
      <c r="D64" s="4" t="s">
        <v>149</v>
      </c>
      <c r="E64" s="4"/>
      <c r="F64" s="4"/>
      <c r="G64" s="4">
        <f t="shared" si="49"/>
        <v>0</v>
      </c>
      <c r="BL64" t="str">
        <f t="shared" si="50"/>
        <v>15_RP</v>
      </c>
      <c r="BM64" t="str">
        <f t="shared" si="51"/>
        <v>d_nonenergy_7_6_kerosene</v>
      </c>
      <c r="BP64">
        <f t="shared" ref="BP64:CW64" si="72">BP$49*BP25</f>
        <v>0</v>
      </c>
      <c r="BQ64">
        <f t="shared" si="72"/>
        <v>0</v>
      </c>
      <c r="BR64">
        <f t="shared" si="72"/>
        <v>0</v>
      </c>
      <c r="BS64">
        <f t="shared" si="72"/>
        <v>0</v>
      </c>
      <c r="BT64">
        <f t="shared" si="72"/>
        <v>0</v>
      </c>
      <c r="BU64">
        <f t="shared" si="72"/>
        <v>0</v>
      </c>
      <c r="BV64">
        <f t="shared" si="72"/>
        <v>0</v>
      </c>
      <c r="BW64">
        <f t="shared" si="72"/>
        <v>0</v>
      </c>
      <c r="BX64">
        <f t="shared" si="72"/>
        <v>0</v>
      </c>
      <c r="BY64">
        <f t="shared" si="72"/>
        <v>0</v>
      </c>
      <c r="BZ64">
        <f t="shared" si="72"/>
        <v>0</v>
      </c>
      <c r="CA64">
        <f t="shared" si="72"/>
        <v>0</v>
      </c>
      <c r="CB64">
        <f t="shared" si="72"/>
        <v>0</v>
      </c>
      <c r="CC64">
        <f t="shared" si="72"/>
        <v>0</v>
      </c>
      <c r="CD64">
        <f t="shared" si="72"/>
        <v>0</v>
      </c>
      <c r="CE64">
        <f t="shared" si="72"/>
        <v>0</v>
      </c>
      <c r="CF64">
        <f t="shared" si="72"/>
        <v>0</v>
      </c>
      <c r="CG64">
        <f t="shared" si="72"/>
        <v>0</v>
      </c>
      <c r="CH64">
        <f t="shared" si="72"/>
        <v>0</v>
      </c>
      <c r="CI64">
        <f t="shared" si="72"/>
        <v>0</v>
      </c>
      <c r="CJ64">
        <f t="shared" si="72"/>
        <v>0</v>
      </c>
      <c r="CK64">
        <f t="shared" si="72"/>
        <v>0</v>
      </c>
      <c r="CL64">
        <f t="shared" si="72"/>
        <v>0</v>
      </c>
      <c r="CM64">
        <f t="shared" si="72"/>
        <v>0</v>
      </c>
      <c r="CN64">
        <f t="shared" si="72"/>
        <v>0</v>
      </c>
      <c r="CO64">
        <f t="shared" si="72"/>
        <v>0</v>
      </c>
      <c r="CP64">
        <f t="shared" si="72"/>
        <v>0</v>
      </c>
      <c r="CQ64">
        <f t="shared" si="72"/>
        <v>0</v>
      </c>
      <c r="CR64">
        <f t="shared" si="72"/>
        <v>0</v>
      </c>
      <c r="CS64">
        <f t="shared" si="72"/>
        <v>0</v>
      </c>
      <c r="CT64">
        <f t="shared" si="72"/>
        <v>0</v>
      </c>
      <c r="CU64">
        <f t="shared" si="72"/>
        <v>0</v>
      </c>
      <c r="CV64">
        <f t="shared" si="72"/>
        <v>0</v>
      </c>
      <c r="CW64">
        <f t="shared" si="72"/>
        <v>0</v>
      </c>
      <c r="CX64">
        <f t="shared" ref="CX64:DQ64" si="73">CX$49*CX25</f>
        <v>0</v>
      </c>
      <c r="CY64">
        <f t="shared" si="73"/>
        <v>0</v>
      </c>
      <c r="CZ64">
        <f t="shared" si="73"/>
        <v>0</v>
      </c>
      <c r="DA64">
        <f t="shared" si="73"/>
        <v>0</v>
      </c>
      <c r="DB64">
        <f t="shared" si="73"/>
        <v>0</v>
      </c>
      <c r="DC64">
        <f t="shared" si="73"/>
        <v>0</v>
      </c>
      <c r="DD64">
        <f t="shared" si="73"/>
        <v>0</v>
      </c>
      <c r="DE64">
        <f t="shared" si="73"/>
        <v>0</v>
      </c>
      <c r="DF64">
        <f t="shared" si="73"/>
        <v>0</v>
      </c>
      <c r="DG64">
        <f t="shared" si="73"/>
        <v>0</v>
      </c>
      <c r="DH64">
        <f t="shared" si="73"/>
        <v>0</v>
      </c>
      <c r="DI64">
        <f t="shared" si="73"/>
        <v>0</v>
      </c>
      <c r="DJ64">
        <f t="shared" si="73"/>
        <v>0</v>
      </c>
      <c r="DK64">
        <f t="shared" si="73"/>
        <v>0</v>
      </c>
      <c r="DL64">
        <f t="shared" si="73"/>
        <v>0</v>
      </c>
      <c r="DM64">
        <f t="shared" si="73"/>
        <v>0</v>
      </c>
      <c r="DN64">
        <f t="shared" si="73"/>
        <v>0</v>
      </c>
      <c r="DO64">
        <f t="shared" si="73"/>
        <v>0</v>
      </c>
      <c r="DP64">
        <f t="shared" si="73"/>
        <v>0</v>
      </c>
      <c r="DQ64">
        <f t="shared" si="73"/>
        <v>0</v>
      </c>
    </row>
    <row r="65" spans="1:121" x14ac:dyDescent="0.25">
      <c r="A65" t="str">
        <f t="shared" si="48"/>
        <v>15_RP</v>
      </c>
      <c r="B65" t="str">
        <f t="shared" si="48"/>
        <v>7_7_gas_diesel_oil</v>
      </c>
      <c r="C65" t="str">
        <f t="shared" si="48"/>
        <v>7_7_gas_diesel_oil</v>
      </c>
      <c r="D65" s="4" t="s">
        <v>149</v>
      </c>
      <c r="E65" s="4"/>
      <c r="F65" s="4"/>
      <c r="G65" s="4">
        <f t="shared" si="49"/>
        <v>0</v>
      </c>
      <c r="BL65" t="str">
        <f t="shared" si="50"/>
        <v>15_RP</v>
      </c>
      <c r="BM65" t="str">
        <f t="shared" si="51"/>
        <v>d_nonenergy_7_7_gas_diesel_oil</v>
      </c>
      <c r="BP65">
        <f t="shared" ref="BP65:CW65" si="74">BP$49*BP26</f>
        <v>0</v>
      </c>
      <c r="BQ65">
        <f t="shared" si="74"/>
        <v>0</v>
      </c>
      <c r="BR65">
        <f t="shared" si="74"/>
        <v>0</v>
      </c>
      <c r="BS65">
        <f t="shared" si="74"/>
        <v>0</v>
      </c>
      <c r="BT65">
        <f t="shared" si="74"/>
        <v>0</v>
      </c>
      <c r="BU65">
        <f t="shared" si="74"/>
        <v>0</v>
      </c>
      <c r="BV65">
        <f t="shared" si="74"/>
        <v>0</v>
      </c>
      <c r="BW65">
        <f t="shared" si="74"/>
        <v>0</v>
      </c>
      <c r="BX65">
        <f t="shared" si="74"/>
        <v>0</v>
      </c>
      <c r="BY65">
        <f t="shared" si="74"/>
        <v>0</v>
      </c>
      <c r="BZ65">
        <f t="shared" si="74"/>
        <v>0</v>
      </c>
      <c r="CA65">
        <f t="shared" si="74"/>
        <v>0</v>
      </c>
      <c r="CB65">
        <f t="shared" si="74"/>
        <v>0</v>
      </c>
      <c r="CC65">
        <f t="shared" si="74"/>
        <v>0</v>
      </c>
      <c r="CD65">
        <f t="shared" si="74"/>
        <v>0</v>
      </c>
      <c r="CE65">
        <f t="shared" si="74"/>
        <v>0</v>
      </c>
      <c r="CF65">
        <f t="shared" si="74"/>
        <v>0</v>
      </c>
      <c r="CG65">
        <f t="shared" si="74"/>
        <v>0</v>
      </c>
      <c r="CH65">
        <f t="shared" si="74"/>
        <v>0</v>
      </c>
      <c r="CI65">
        <f t="shared" si="74"/>
        <v>0</v>
      </c>
      <c r="CJ65">
        <f t="shared" si="74"/>
        <v>0</v>
      </c>
      <c r="CK65">
        <f t="shared" si="74"/>
        <v>0</v>
      </c>
      <c r="CL65">
        <f t="shared" si="74"/>
        <v>0</v>
      </c>
      <c r="CM65">
        <f t="shared" si="74"/>
        <v>0</v>
      </c>
      <c r="CN65">
        <f t="shared" si="74"/>
        <v>0</v>
      </c>
      <c r="CO65">
        <f t="shared" si="74"/>
        <v>0</v>
      </c>
      <c r="CP65">
        <f t="shared" si="74"/>
        <v>0</v>
      </c>
      <c r="CQ65">
        <f t="shared" si="74"/>
        <v>0</v>
      </c>
      <c r="CR65">
        <f t="shared" si="74"/>
        <v>0</v>
      </c>
      <c r="CS65">
        <f t="shared" si="74"/>
        <v>0</v>
      </c>
      <c r="CT65">
        <f t="shared" si="74"/>
        <v>0</v>
      </c>
      <c r="CU65">
        <f t="shared" si="74"/>
        <v>0</v>
      </c>
      <c r="CV65">
        <f t="shared" si="74"/>
        <v>0</v>
      </c>
      <c r="CW65">
        <f t="shared" si="74"/>
        <v>0</v>
      </c>
      <c r="CX65">
        <f t="shared" ref="CX65:DQ65" si="75">CX$49*CX26</f>
        <v>0</v>
      </c>
      <c r="CY65">
        <f t="shared" si="75"/>
        <v>0</v>
      </c>
      <c r="CZ65">
        <f t="shared" si="75"/>
        <v>0</v>
      </c>
      <c r="DA65">
        <f t="shared" si="75"/>
        <v>0</v>
      </c>
      <c r="DB65">
        <f t="shared" si="75"/>
        <v>0</v>
      </c>
      <c r="DC65">
        <f t="shared" si="75"/>
        <v>0</v>
      </c>
      <c r="DD65">
        <f t="shared" si="75"/>
        <v>0</v>
      </c>
      <c r="DE65">
        <f t="shared" si="75"/>
        <v>0</v>
      </c>
      <c r="DF65">
        <f t="shared" si="75"/>
        <v>0</v>
      </c>
      <c r="DG65">
        <f t="shared" si="75"/>
        <v>0</v>
      </c>
      <c r="DH65">
        <f t="shared" si="75"/>
        <v>0</v>
      </c>
      <c r="DI65">
        <f t="shared" si="75"/>
        <v>0</v>
      </c>
      <c r="DJ65">
        <f t="shared" si="75"/>
        <v>0</v>
      </c>
      <c r="DK65">
        <f t="shared" si="75"/>
        <v>0</v>
      </c>
      <c r="DL65">
        <f t="shared" si="75"/>
        <v>0</v>
      </c>
      <c r="DM65">
        <f t="shared" si="75"/>
        <v>0</v>
      </c>
      <c r="DN65">
        <f t="shared" si="75"/>
        <v>0</v>
      </c>
      <c r="DO65">
        <f t="shared" si="75"/>
        <v>0</v>
      </c>
      <c r="DP65">
        <f t="shared" si="75"/>
        <v>0</v>
      </c>
      <c r="DQ65">
        <f t="shared" si="75"/>
        <v>0</v>
      </c>
    </row>
    <row r="66" spans="1:121" x14ac:dyDescent="0.25">
      <c r="A66" t="str">
        <f t="shared" si="48"/>
        <v>15_RP</v>
      </c>
      <c r="B66" t="str">
        <f t="shared" si="48"/>
        <v>7_8_fuel_oil</v>
      </c>
      <c r="C66" t="str">
        <f t="shared" si="48"/>
        <v>7_8_fuel_oil</v>
      </c>
      <c r="D66" s="4" t="s">
        <v>149</v>
      </c>
      <c r="E66" s="4"/>
      <c r="F66" s="4"/>
      <c r="G66" s="4">
        <f t="shared" si="49"/>
        <v>0</v>
      </c>
      <c r="BL66" t="str">
        <f t="shared" si="50"/>
        <v>15_RP</v>
      </c>
      <c r="BM66" t="str">
        <f t="shared" si="51"/>
        <v>d_nonenergy_7_8_fuel_oil</v>
      </c>
      <c r="BP66">
        <f t="shared" ref="BP66:CW66" si="76">BP$49*BP27</f>
        <v>0</v>
      </c>
      <c r="BQ66">
        <f t="shared" si="76"/>
        <v>0</v>
      </c>
      <c r="BR66">
        <f t="shared" si="76"/>
        <v>0</v>
      </c>
      <c r="BS66">
        <f t="shared" si="76"/>
        <v>0</v>
      </c>
      <c r="BT66">
        <f t="shared" si="76"/>
        <v>0</v>
      </c>
      <c r="BU66">
        <f t="shared" si="76"/>
        <v>0</v>
      </c>
      <c r="BV66">
        <f t="shared" si="76"/>
        <v>0</v>
      </c>
      <c r="BW66">
        <f t="shared" si="76"/>
        <v>0</v>
      </c>
      <c r="BX66">
        <f t="shared" si="76"/>
        <v>0</v>
      </c>
      <c r="BY66">
        <f t="shared" si="76"/>
        <v>0</v>
      </c>
      <c r="BZ66">
        <f t="shared" si="76"/>
        <v>0</v>
      </c>
      <c r="CA66">
        <f t="shared" si="76"/>
        <v>0</v>
      </c>
      <c r="CB66">
        <f t="shared" si="76"/>
        <v>0</v>
      </c>
      <c r="CC66">
        <f t="shared" si="76"/>
        <v>0</v>
      </c>
      <c r="CD66">
        <f t="shared" si="76"/>
        <v>0</v>
      </c>
      <c r="CE66">
        <f t="shared" si="76"/>
        <v>0</v>
      </c>
      <c r="CF66">
        <f t="shared" si="76"/>
        <v>0</v>
      </c>
      <c r="CG66">
        <f t="shared" si="76"/>
        <v>0</v>
      </c>
      <c r="CH66">
        <f t="shared" si="76"/>
        <v>0</v>
      </c>
      <c r="CI66">
        <f t="shared" si="76"/>
        <v>0</v>
      </c>
      <c r="CJ66">
        <f t="shared" si="76"/>
        <v>0</v>
      </c>
      <c r="CK66">
        <f t="shared" si="76"/>
        <v>0</v>
      </c>
      <c r="CL66">
        <f t="shared" si="76"/>
        <v>0</v>
      </c>
      <c r="CM66">
        <f t="shared" si="76"/>
        <v>0</v>
      </c>
      <c r="CN66">
        <f t="shared" si="76"/>
        <v>0</v>
      </c>
      <c r="CO66">
        <f t="shared" si="76"/>
        <v>0</v>
      </c>
      <c r="CP66">
        <f t="shared" si="76"/>
        <v>0</v>
      </c>
      <c r="CQ66">
        <f t="shared" si="76"/>
        <v>0</v>
      </c>
      <c r="CR66">
        <f t="shared" si="76"/>
        <v>0</v>
      </c>
      <c r="CS66">
        <f t="shared" si="76"/>
        <v>0</v>
      </c>
      <c r="CT66">
        <f t="shared" si="76"/>
        <v>0</v>
      </c>
      <c r="CU66">
        <f t="shared" si="76"/>
        <v>0</v>
      </c>
      <c r="CV66">
        <f t="shared" si="76"/>
        <v>0</v>
      </c>
      <c r="CW66">
        <f t="shared" si="76"/>
        <v>0</v>
      </c>
      <c r="CX66">
        <f t="shared" ref="CX66:DQ66" si="77">CX$49*CX27</f>
        <v>0</v>
      </c>
      <c r="CY66">
        <f t="shared" si="77"/>
        <v>0</v>
      </c>
      <c r="CZ66">
        <f t="shared" si="77"/>
        <v>0</v>
      </c>
      <c r="DA66">
        <f t="shared" si="77"/>
        <v>0</v>
      </c>
      <c r="DB66">
        <f t="shared" si="77"/>
        <v>0</v>
      </c>
      <c r="DC66">
        <f t="shared" si="77"/>
        <v>0</v>
      </c>
      <c r="DD66">
        <f t="shared" si="77"/>
        <v>0</v>
      </c>
      <c r="DE66">
        <f t="shared" si="77"/>
        <v>0</v>
      </c>
      <c r="DF66">
        <f t="shared" si="77"/>
        <v>0</v>
      </c>
      <c r="DG66">
        <f t="shared" si="77"/>
        <v>0</v>
      </c>
      <c r="DH66">
        <f t="shared" si="77"/>
        <v>0</v>
      </c>
      <c r="DI66">
        <f t="shared" si="77"/>
        <v>0</v>
      </c>
      <c r="DJ66">
        <f t="shared" si="77"/>
        <v>0</v>
      </c>
      <c r="DK66">
        <f t="shared" si="77"/>
        <v>0</v>
      </c>
      <c r="DL66">
        <f t="shared" si="77"/>
        <v>0</v>
      </c>
      <c r="DM66">
        <f t="shared" si="77"/>
        <v>0</v>
      </c>
      <c r="DN66">
        <f t="shared" si="77"/>
        <v>0</v>
      </c>
      <c r="DO66">
        <f t="shared" si="77"/>
        <v>0</v>
      </c>
      <c r="DP66">
        <f t="shared" si="77"/>
        <v>0</v>
      </c>
      <c r="DQ66">
        <f t="shared" si="77"/>
        <v>0</v>
      </c>
    </row>
    <row r="67" spans="1:121" x14ac:dyDescent="0.25">
      <c r="A67" t="str">
        <f t="shared" si="48"/>
        <v>15_RP</v>
      </c>
      <c r="B67" t="str">
        <f t="shared" si="48"/>
        <v>7_9_lpg</v>
      </c>
      <c r="C67" t="str">
        <f t="shared" si="48"/>
        <v>7_9_lpg</v>
      </c>
      <c r="D67" s="4" t="s">
        <v>149</v>
      </c>
      <c r="E67" s="4"/>
      <c r="F67" s="4"/>
      <c r="G67" s="4">
        <f t="shared" si="49"/>
        <v>0</v>
      </c>
      <c r="BL67" t="str">
        <f t="shared" si="50"/>
        <v>15_RP</v>
      </c>
      <c r="BM67" t="str">
        <f t="shared" si="51"/>
        <v>d_nonenergy_7_9_lpg</v>
      </c>
      <c r="BP67">
        <f t="shared" ref="BP67:CW67" si="78">BP$49*BP28</f>
        <v>0</v>
      </c>
      <c r="BQ67">
        <f t="shared" si="78"/>
        <v>0</v>
      </c>
      <c r="BR67">
        <f t="shared" si="78"/>
        <v>0</v>
      </c>
      <c r="BS67">
        <f t="shared" si="78"/>
        <v>0</v>
      </c>
      <c r="BT67">
        <f t="shared" si="78"/>
        <v>0</v>
      </c>
      <c r="BU67">
        <f t="shared" si="78"/>
        <v>0</v>
      </c>
      <c r="BV67">
        <f t="shared" si="78"/>
        <v>0</v>
      </c>
      <c r="BW67">
        <f t="shared" si="78"/>
        <v>0</v>
      </c>
      <c r="BX67">
        <f t="shared" si="78"/>
        <v>0</v>
      </c>
      <c r="BY67">
        <f t="shared" si="78"/>
        <v>0</v>
      </c>
      <c r="BZ67">
        <f t="shared" si="78"/>
        <v>0</v>
      </c>
      <c r="CA67">
        <f t="shared" si="78"/>
        <v>0</v>
      </c>
      <c r="CB67">
        <f t="shared" si="78"/>
        <v>0</v>
      </c>
      <c r="CC67">
        <f t="shared" si="78"/>
        <v>0</v>
      </c>
      <c r="CD67">
        <f t="shared" si="78"/>
        <v>0</v>
      </c>
      <c r="CE67">
        <f t="shared" si="78"/>
        <v>0</v>
      </c>
      <c r="CF67">
        <f t="shared" si="78"/>
        <v>0</v>
      </c>
      <c r="CG67">
        <f t="shared" si="78"/>
        <v>0</v>
      </c>
      <c r="CH67">
        <f t="shared" si="78"/>
        <v>0</v>
      </c>
      <c r="CI67">
        <f t="shared" si="78"/>
        <v>0</v>
      </c>
      <c r="CJ67">
        <f t="shared" si="78"/>
        <v>0</v>
      </c>
      <c r="CK67">
        <f t="shared" si="78"/>
        <v>0</v>
      </c>
      <c r="CL67">
        <f t="shared" si="78"/>
        <v>0</v>
      </c>
      <c r="CM67">
        <f t="shared" si="78"/>
        <v>0</v>
      </c>
      <c r="CN67">
        <f t="shared" si="78"/>
        <v>0</v>
      </c>
      <c r="CO67">
        <f t="shared" si="78"/>
        <v>0</v>
      </c>
      <c r="CP67">
        <f t="shared" si="78"/>
        <v>0</v>
      </c>
      <c r="CQ67">
        <f t="shared" si="78"/>
        <v>0</v>
      </c>
      <c r="CR67">
        <f t="shared" si="78"/>
        <v>0</v>
      </c>
      <c r="CS67">
        <f t="shared" si="78"/>
        <v>0</v>
      </c>
      <c r="CT67">
        <f t="shared" si="78"/>
        <v>0</v>
      </c>
      <c r="CU67">
        <f t="shared" si="78"/>
        <v>0</v>
      </c>
      <c r="CV67">
        <f t="shared" si="78"/>
        <v>0</v>
      </c>
      <c r="CW67">
        <f t="shared" si="78"/>
        <v>0</v>
      </c>
      <c r="CX67">
        <f t="shared" ref="CX67:DQ67" si="79">CX$49*CX28</f>
        <v>0</v>
      </c>
      <c r="CY67">
        <f t="shared" si="79"/>
        <v>0</v>
      </c>
      <c r="CZ67">
        <f t="shared" si="79"/>
        <v>0</v>
      </c>
      <c r="DA67">
        <f t="shared" si="79"/>
        <v>0</v>
      </c>
      <c r="DB67">
        <f t="shared" si="79"/>
        <v>0</v>
      </c>
      <c r="DC67">
        <f t="shared" si="79"/>
        <v>0</v>
      </c>
      <c r="DD67">
        <f t="shared" si="79"/>
        <v>0</v>
      </c>
      <c r="DE67">
        <f t="shared" si="79"/>
        <v>0</v>
      </c>
      <c r="DF67">
        <f t="shared" si="79"/>
        <v>0</v>
      </c>
      <c r="DG67">
        <f t="shared" si="79"/>
        <v>0</v>
      </c>
      <c r="DH67">
        <f t="shared" si="79"/>
        <v>0</v>
      </c>
      <c r="DI67">
        <f t="shared" si="79"/>
        <v>0</v>
      </c>
      <c r="DJ67">
        <f t="shared" si="79"/>
        <v>0</v>
      </c>
      <c r="DK67">
        <f t="shared" si="79"/>
        <v>0</v>
      </c>
      <c r="DL67">
        <f t="shared" si="79"/>
        <v>0</v>
      </c>
      <c r="DM67">
        <f t="shared" si="79"/>
        <v>0</v>
      </c>
      <c r="DN67">
        <f t="shared" si="79"/>
        <v>0</v>
      </c>
      <c r="DO67">
        <f t="shared" si="79"/>
        <v>0</v>
      </c>
      <c r="DP67">
        <f t="shared" si="79"/>
        <v>0</v>
      </c>
      <c r="DQ67">
        <f t="shared" si="79"/>
        <v>0</v>
      </c>
    </row>
    <row r="68" spans="1:121" x14ac:dyDescent="0.25">
      <c r="A68" t="str">
        <f t="shared" si="48"/>
        <v>15_RP</v>
      </c>
      <c r="B68" t="str">
        <f t="shared" si="48"/>
        <v>7_10_refinery_gas_not_liquefied</v>
      </c>
      <c r="C68" t="str">
        <f t="shared" si="48"/>
        <v>7_10_refi_gas_notliq</v>
      </c>
      <c r="D68" s="4" t="s">
        <v>149</v>
      </c>
      <c r="E68" s="4"/>
      <c r="F68" s="4"/>
      <c r="G68" s="4">
        <f t="shared" si="49"/>
        <v>0</v>
      </c>
      <c r="BL68" t="str">
        <f t="shared" si="50"/>
        <v>15_RP</v>
      </c>
      <c r="BM68" t="str">
        <f t="shared" si="51"/>
        <v>d_nonenergy_7_10_refi_gas_notliq</v>
      </c>
      <c r="BP68">
        <f t="shared" ref="BP68:CW68" si="80">BP$49*BP29</f>
        <v>0</v>
      </c>
      <c r="BQ68">
        <f t="shared" si="80"/>
        <v>0</v>
      </c>
      <c r="BR68">
        <f t="shared" si="80"/>
        <v>0</v>
      </c>
      <c r="BS68">
        <f t="shared" si="80"/>
        <v>0</v>
      </c>
      <c r="BT68">
        <f t="shared" si="80"/>
        <v>0</v>
      </c>
      <c r="BU68">
        <f t="shared" si="80"/>
        <v>0</v>
      </c>
      <c r="BV68">
        <f t="shared" si="80"/>
        <v>0</v>
      </c>
      <c r="BW68">
        <f t="shared" si="80"/>
        <v>0</v>
      </c>
      <c r="BX68">
        <f t="shared" si="80"/>
        <v>0</v>
      </c>
      <c r="BY68">
        <f t="shared" si="80"/>
        <v>0</v>
      </c>
      <c r="BZ68">
        <f t="shared" si="80"/>
        <v>0</v>
      </c>
      <c r="CA68">
        <f t="shared" si="80"/>
        <v>0</v>
      </c>
      <c r="CB68">
        <f t="shared" si="80"/>
        <v>0</v>
      </c>
      <c r="CC68">
        <f t="shared" si="80"/>
        <v>0</v>
      </c>
      <c r="CD68">
        <f t="shared" si="80"/>
        <v>0</v>
      </c>
      <c r="CE68">
        <f t="shared" si="80"/>
        <v>0</v>
      </c>
      <c r="CF68">
        <f t="shared" si="80"/>
        <v>0</v>
      </c>
      <c r="CG68">
        <f t="shared" si="80"/>
        <v>0</v>
      </c>
      <c r="CH68">
        <f t="shared" si="80"/>
        <v>0</v>
      </c>
      <c r="CI68">
        <f t="shared" si="80"/>
        <v>0</v>
      </c>
      <c r="CJ68">
        <f t="shared" si="80"/>
        <v>0</v>
      </c>
      <c r="CK68">
        <f t="shared" si="80"/>
        <v>0</v>
      </c>
      <c r="CL68">
        <f t="shared" si="80"/>
        <v>0</v>
      </c>
      <c r="CM68">
        <f t="shared" si="80"/>
        <v>0</v>
      </c>
      <c r="CN68">
        <f t="shared" si="80"/>
        <v>0</v>
      </c>
      <c r="CO68">
        <f t="shared" si="80"/>
        <v>0</v>
      </c>
      <c r="CP68">
        <f t="shared" si="80"/>
        <v>0</v>
      </c>
      <c r="CQ68">
        <f t="shared" si="80"/>
        <v>0</v>
      </c>
      <c r="CR68">
        <f t="shared" si="80"/>
        <v>0</v>
      </c>
      <c r="CS68">
        <f t="shared" si="80"/>
        <v>0</v>
      </c>
      <c r="CT68">
        <f t="shared" si="80"/>
        <v>0</v>
      </c>
      <c r="CU68">
        <f t="shared" si="80"/>
        <v>0</v>
      </c>
      <c r="CV68">
        <f t="shared" si="80"/>
        <v>0</v>
      </c>
      <c r="CW68">
        <f t="shared" si="80"/>
        <v>0</v>
      </c>
      <c r="CX68">
        <f t="shared" ref="CX68:DQ68" si="81">CX$49*CX29</f>
        <v>0</v>
      </c>
      <c r="CY68">
        <f t="shared" si="81"/>
        <v>0</v>
      </c>
      <c r="CZ68">
        <f t="shared" si="81"/>
        <v>0</v>
      </c>
      <c r="DA68">
        <f t="shared" si="81"/>
        <v>0</v>
      </c>
      <c r="DB68">
        <f t="shared" si="81"/>
        <v>0</v>
      </c>
      <c r="DC68">
        <f t="shared" si="81"/>
        <v>0</v>
      </c>
      <c r="DD68">
        <f t="shared" si="81"/>
        <v>0</v>
      </c>
      <c r="DE68">
        <f t="shared" si="81"/>
        <v>0</v>
      </c>
      <c r="DF68">
        <f t="shared" si="81"/>
        <v>0</v>
      </c>
      <c r="DG68">
        <f t="shared" si="81"/>
        <v>0</v>
      </c>
      <c r="DH68">
        <f t="shared" si="81"/>
        <v>0</v>
      </c>
      <c r="DI68">
        <f t="shared" si="81"/>
        <v>0</v>
      </c>
      <c r="DJ68">
        <f t="shared" si="81"/>
        <v>0</v>
      </c>
      <c r="DK68">
        <f t="shared" si="81"/>
        <v>0</v>
      </c>
      <c r="DL68">
        <f t="shared" si="81"/>
        <v>0</v>
      </c>
      <c r="DM68">
        <f t="shared" si="81"/>
        <v>0</v>
      </c>
      <c r="DN68">
        <f t="shared" si="81"/>
        <v>0</v>
      </c>
      <c r="DO68">
        <f t="shared" si="81"/>
        <v>0</v>
      </c>
      <c r="DP68">
        <f t="shared" si="81"/>
        <v>0</v>
      </c>
      <c r="DQ68">
        <f t="shared" si="81"/>
        <v>0</v>
      </c>
    </row>
    <row r="69" spans="1:121" x14ac:dyDescent="0.25">
      <c r="A69" t="str">
        <f t="shared" si="48"/>
        <v>15_RP</v>
      </c>
      <c r="B69" t="str">
        <f t="shared" si="48"/>
        <v>7_11_ethane</v>
      </c>
      <c r="C69" t="str">
        <f t="shared" si="48"/>
        <v>7_11_ethane</v>
      </c>
      <c r="D69" s="4" t="s">
        <v>149</v>
      </c>
      <c r="E69" s="4"/>
      <c r="F69" s="4"/>
      <c r="G69" s="4">
        <f t="shared" si="49"/>
        <v>0</v>
      </c>
      <c r="BL69" t="str">
        <f t="shared" si="50"/>
        <v>15_RP</v>
      </c>
      <c r="BM69" t="str">
        <f t="shared" si="51"/>
        <v>d_nonenergy_7_11_ethane</v>
      </c>
      <c r="BP69">
        <f t="shared" ref="BP69:CW69" si="82">BP$49*BP30</f>
        <v>0</v>
      </c>
      <c r="BQ69">
        <f t="shared" si="82"/>
        <v>0</v>
      </c>
      <c r="BR69">
        <f t="shared" si="82"/>
        <v>0</v>
      </c>
      <c r="BS69">
        <f t="shared" si="82"/>
        <v>0</v>
      </c>
      <c r="BT69">
        <f t="shared" si="82"/>
        <v>0</v>
      </c>
      <c r="BU69">
        <f t="shared" si="82"/>
        <v>0</v>
      </c>
      <c r="BV69">
        <f t="shared" si="82"/>
        <v>0</v>
      </c>
      <c r="BW69">
        <f t="shared" si="82"/>
        <v>0</v>
      </c>
      <c r="BX69">
        <f t="shared" si="82"/>
        <v>0</v>
      </c>
      <c r="BY69">
        <f t="shared" si="82"/>
        <v>0</v>
      </c>
      <c r="BZ69">
        <f t="shared" si="82"/>
        <v>0</v>
      </c>
      <c r="CA69">
        <f t="shared" si="82"/>
        <v>0</v>
      </c>
      <c r="CB69">
        <f t="shared" si="82"/>
        <v>0</v>
      </c>
      <c r="CC69">
        <f t="shared" si="82"/>
        <v>0</v>
      </c>
      <c r="CD69">
        <f t="shared" si="82"/>
        <v>0</v>
      </c>
      <c r="CE69">
        <f t="shared" si="82"/>
        <v>0</v>
      </c>
      <c r="CF69">
        <f t="shared" si="82"/>
        <v>0</v>
      </c>
      <c r="CG69">
        <f t="shared" si="82"/>
        <v>0</v>
      </c>
      <c r="CH69">
        <f t="shared" si="82"/>
        <v>0</v>
      </c>
      <c r="CI69">
        <f t="shared" si="82"/>
        <v>0</v>
      </c>
      <c r="CJ69">
        <f t="shared" si="82"/>
        <v>0</v>
      </c>
      <c r="CK69">
        <f t="shared" si="82"/>
        <v>0</v>
      </c>
      <c r="CL69">
        <f t="shared" si="82"/>
        <v>0</v>
      </c>
      <c r="CM69">
        <f t="shared" si="82"/>
        <v>0</v>
      </c>
      <c r="CN69">
        <f t="shared" si="82"/>
        <v>0</v>
      </c>
      <c r="CO69">
        <f t="shared" si="82"/>
        <v>0</v>
      </c>
      <c r="CP69">
        <f t="shared" si="82"/>
        <v>0</v>
      </c>
      <c r="CQ69">
        <f t="shared" si="82"/>
        <v>0</v>
      </c>
      <c r="CR69">
        <f t="shared" si="82"/>
        <v>0</v>
      </c>
      <c r="CS69">
        <f t="shared" si="82"/>
        <v>0</v>
      </c>
      <c r="CT69">
        <f t="shared" si="82"/>
        <v>0</v>
      </c>
      <c r="CU69">
        <f t="shared" si="82"/>
        <v>0</v>
      </c>
      <c r="CV69">
        <f t="shared" si="82"/>
        <v>0</v>
      </c>
      <c r="CW69">
        <f t="shared" si="82"/>
        <v>0</v>
      </c>
      <c r="CX69">
        <f t="shared" ref="CX69:DQ69" si="83">CX$49*CX30</f>
        <v>0</v>
      </c>
      <c r="CY69">
        <f t="shared" si="83"/>
        <v>0</v>
      </c>
      <c r="CZ69">
        <f t="shared" si="83"/>
        <v>0</v>
      </c>
      <c r="DA69">
        <f t="shared" si="83"/>
        <v>0</v>
      </c>
      <c r="DB69">
        <f t="shared" si="83"/>
        <v>0</v>
      </c>
      <c r="DC69">
        <f t="shared" si="83"/>
        <v>0</v>
      </c>
      <c r="DD69">
        <f t="shared" si="83"/>
        <v>0</v>
      </c>
      <c r="DE69">
        <f t="shared" si="83"/>
        <v>0</v>
      </c>
      <c r="DF69">
        <f t="shared" si="83"/>
        <v>0</v>
      </c>
      <c r="DG69">
        <f t="shared" si="83"/>
        <v>0</v>
      </c>
      <c r="DH69">
        <f t="shared" si="83"/>
        <v>0</v>
      </c>
      <c r="DI69">
        <f t="shared" si="83"/>
        <v>0</v>
      </c>
      <c r="DJ69">
        <f t="shared" si="83"/>
        <v>0</v>
      </c>
      <c r="DK69">
        <f t="shared" si="83"/>
        <v>0</v>
      </c>
      <c r="DL69">
        <f t="shared" si="83"/>
        <v>0</v>
      </c>
      <c r="DM69">
        <f t="shared" si="83"/>
        <v>0</v>
      </c>
      <c r="DN69">
        <f t="shared" si="83"/>
        <v>0</v>
      </c>
      <c r="DO69">
        <f t="shared" si="83"/>
        <v>0</v>
      </c>
      <c r="DP69">
        <f t="shared" si="83"/>
        <v>0</v>
      </c>
      <c r="DQ69">
        <f t="shared" si="83"/>
        <v>0</v>
      </c>
    </row>
    <row r="70" spans="1:121" x14ac:dyDescent="0.25">
      <c r="A70" t="str">
        <f t="shared" si="48"/>
        <v>15_RP</v>
      </c>
      <c r="B70" t="str">
        <f t="shared" si="48"/>
        <v>7_x_other_petroleum_products</v>
      </c>
      <c r="C70" t="str">
        <f t="shared" si="48"/>
        <v>7_x_other_petrol_prod</v>
      </c>
      <c r="D70" s="4" t="s">
        <v>149</v>
      </c>
      <c r="E70" s="4"/>
      <c r="F70" s="4"/>
      <c r="G70" s="4">
        <f t="shared" si="49"/>
        <v>10.132000526075981</v>
      </c>
      <c r="BL70" t="str">
        <f t="shared" si="50"/>
        <v>15_RP</v>
      </c>
      <c r="BM70" t="str">
        <f t="shared" si="51"/>
        <v>d_nonenergy_7_x_other_petrol_prod</v>
      </c>
      <c r="BP70">
        <f t="shared" ref="BP70:CW70" si="84">BP$49*BP31</f>
        <v>14.825031908558589</v>
      </c>
      <c r="BQ70">
        <f t="shared" si="84"/>
        <v>10.132000526075981</v>
      </c>
      <c r="BR70">
        <f t="shared" si="84"/>
        <v>10.132000526075981</v>
      </c>
      <c r="BS70">
        <f t="shared" si="84"/>
        <v>8.7557708946190704</v>
      </c>
      <c r="BT70">
        <f t="shared" si="84"/>
        <v>9.2578115206861469</v>
      </c>
      <c r="BU70">
        <f t="shared" si="84"/>
        <v>9.7738343074791949</v>
      </c>
      <c r="BV70">
        <f t="shared" si="84"/>
        <v>10.303839254998229</v>
      </c>
      <c r="BW70">
        <f t="shared" si="84"/>
        <v>10.84782636324325</v>
      </c>
      <c r="BX70">
        <f t="shared" si="84"/>
        <v>11.405795632214254</v>
      </c>
      <c r="BY70">
        <f t="shared" si="84"/>
        <v>11.977747061911241</v>
      </c>
      <c r="BZ70">
        <f t="shared" si="84"/>
        <v>12.563680652334217</v>
      </c>
      <c r="CA70">
        <f t="shared" si="84"/>
        <v>12.867640668116495</v>
      </c>
      <c r="CB70">
        <f t="shared" si="84"/>
        <v>13.171600683898777</v>
      </c>
      <c r="CC70">
        <f t="shared" si="84"/>
        <v>13.475560699681056</v>
      </c>
      <c r="CD70">
        <f t="shared" si="84"/>
        <v>13.779520715463335</v>
      </c>
      <c r="CE70">
        <f t="shared" si="84"/>
        <v>14.083480731245613</v>
      </c>
      <c r="CF70">
        <f t="shared" si="84"/>
        <v>14.387440747027892</v>
      </c>
      <c r="CG70">
        <f t="shared" si="84"/>
        <v>14.691400762810174</v>
      </c>
      <c r="CH70">
        <f t="shared" si="84"/>
        <v>14.995360778592453</v>
      </c>
      <c r="CI70">
        <f t="shared" si="84"/>
        <v>15.299320794374731</v>
      </c>
      <c r="CJ70">
        <f t="shared" si="84"/>
        <v>15.603280810157012</v>
      </c>
      <c r="CK70">
        <f t="shared" si="84"/>
        <v>15.90724082593929</v>
      </c>
      <c r="CL70">
        <f t="shared" si="84"/>
        <v>16.211200841721567</v>
      </c>
      <c r="CM70">
        <f t="shared" si="84"/>
        <v>16.515160857503851</v>
      </c>
      <c r="CN70">
        <f t="shared" si="84"/>
        <v>16.819120873286128</v>
      </c>
      <c r="CO70">
        <f t="shared" si="84"/>
        <v>17.123080889068408</v>
      </c>
      <c r="CP70">
        <f t="shared" si="84"/>
        <v>17.427040904850688</v>
      </c>
      <c r="CQ70">
        <f t="shared" si="84"/>
        <v>17.731000920632965</v>
      </c>
      <c r="CR70">
        <f t="shared" si="84"/>
        <v>18.034960936415246</v>
      </c>
      <c r="CS70">
        <f t="shared" si="84"/>
        <v>18.338920952197526</v>
      </c>
      <c r="CT70">
        <f t="shared" si="84"/>
        <v>18.642880967979806</v>
      </c>
      <c r="CU70">
        <f t="shared" si="84"/>
        <v>18.946840983762083</v>
      </c>
      <c r="CV70">
        <f t="shared" si="84"/>
        <v>19.250800999544364</v>
      </c>
      <c r="CW70">
        <f t="shared" si="84"/>
        <v>19.554761015326644</v>
      </c>
      <c r="CX70">
        <f t="shared" ref="CX70:DQ70" si="85">CX$49*CX31</f>
        <v>19.554761015326644</v>
      </c>
      <c r="CY70">
        <f t="shared" si="85"/>
        <v>19.554761015326644</v>
      </c>
      <c r="CZ70">
        <f t="shared" si="85"/>
        <v>19.554761015326644</v>
      </c>
      <c r="DA70">
        <f t="shared" si="85"/>
        <v>19.554761015326644</v>
      </c>
      <c r="DB70">
        <f t="shared" si="85"/>
        <v>19.554761015326644</v>
      </c>
      <c r="DC70">
        <f t="shared" si="85"/>
        <v>19.554761015326644</v>
      </c>
      <c r="DD70">
        <f t="shared" si="85"/>
        <v>19.554761015326644</v>
      </c>
      <c r="DE70">
        <f t="shared" si="85"/>
        <v>19.554761015326644</v>
      </c>
      <c r="DF70">
        <f t="shared" si="85"/>
        <v>19.554761015326644</v>
      </c>
      <c r="DG70">
        <f t="shared" si="85"/>
        <v>19.554761015326644</v>
      </c>
      <c r="DH70">
        <f t="shared" si="85"/>
        <v>19.554761015326644</v>
      </c>
      <c r="DI70">
        <f t="shared" si="85"/>
        <v>19.554761015326644</v>
      </c>
      <c r="DJ70">
        <f t="shared" si="85"/>
        <v>19.554761015326644</v>
      </c>
      <c r="DK70">
        <f t="shared" si="85"/>
        <v>19.554761015326644</v>
      </c>
      <c r="DL70">
        <f t="shared" si="85"/>
        <v>19.554761015326644</v>
      </c>
      <c r="DM70">
        <f t="shared" si="85"/>
        <v>19.554761015326644</v>
      </c>
      <c r="DN70">
        <f t="shared" si="85"/>
        <v>19.554761015326644</v>
      </c>
      <c r="DO70">
        <f t="shared" si="85"/>
        <v>19.554761015326644</v>
      </c>
      <c r="DP70">
        <f t="shared" si="85"/>
        <v>19.554761015326644</v>
      </c>
      <c r="DQ70">
        <f t="shared" si="85"/>
        <v>19.554761015326644</v>
      </c>
    </row>
    <row r="71" spans="1:121" x14ac:dyDescent="0.25">
      <c r="A71" t="str">
        <f t="shared" si="48"/>
        <v>15_RP</v>
      </c>
      <c r="B71" t="str">
        <f t="shared" si="48"/>
        <v>8_1_natural_gas</v>
      </c>
      <c r="C71" t="str">
        <f t="shared" si="48"/>
        <v>8_1_natural_gas</v>
      </c>
      <c r="D71" s="4" t="s">
        <v>149</v>
      </c>
      <c r="E71" s="4"/>
      <c r="F71" s="4"/>
      <c r="G71" s="4">
        <f t="shared" si="49"/>
        <v>0</v>
      </c>
      <c r="BL71" t="str">
        <f t="shared" si="50"/>
        <v>15_RP</v>
      </c>
      <c r="BM71" t="str">
        <f t="shared" si="51"/>
        <v>d_nonenergy_8_1_natural_gas</v>
      </c>
      <c r="BP71">
        <f t="shared" ref="BP71:CW71" si="86">BP$49*BP32</f>
        <v>0</v>
      </c>
      <c r="BQ71">
        <f t="shared" si="86"/>
        <v>0</v>
      </c>
      <c r="BR71">
        <f t="shared" si="86"/>
        <v>0</v>
      </c>
      <c r="BS71">
        <f t="shared" si="86"/>
        <v>0</v>
      </c>
      <c r="BT71">
        <f t="shared" si="86"/>
        <v>0</v>
      </c>
      <c r="BU71">
        <f t="shared" si="86"/>
        <v>0</v>
      </c>
      <c r="BV71">
        <f t="shared" si="86"/>
        <v>0</v>
      </c>
      <c r="BW71">
        <f t="shared" si="86"/>
        <v>0</v>
      </c>
      <c r="BX71">
        <f t="shared" si="86"/>
        <v>0</v>
      </c>
      <c r="BY71">
        <f t="shared" si="86"/>
        <v>0</v>
      </c>
      <c r="BZ71">
        <f t="shared" si="86"/>
        <v>0</v>
      </c>
      <c r="CA71">
        <f t="shared" si="86"/>
        <v>0</v>
      </c>
      <c r="CB71">
        <f t="shared" si="86"/>
        <v>0</v>
      </c>
      <c r="CC71">
        <f t="shared" si="86"/>
        <v>0</v>
      </c>
      <c r="CD71">
        <f t="shared" si="86"/>
        <v>0</v>
      </c>
      <c r="CE71">
        <f t="shared" si="86"/>
        <v>0</v>
      </c>
      <c r="CF71">
        <f t="shared" si="86"/>
        <v>0</v>
      </c>
      <c r="CG71">
        <f t="shared" si="86"/>
        <v>0</v>
      </c>
      <c r="CH71">
        <f t="shared" si="86"/>
        <v>0</v>
      </c>
      <c r="CI71">
        <f t="shared" si="86"/>
        <v>0</v>
      </c>
      <c r="CJ71">
        <f t="shared" si="86"/>
        <v>0</v>
      </c>
      <c r="CK71">
        <f t="shared" si="86"/>
        <v>0</v>
      </c>
      <c r="CL71">
        <f t="shared" si="86"/>
        <v>0</v>
      </c>
      <c r="CM71">
        <f t="shared" si="86"/>
        <v>0</v>
      </c>
      <c r="CN71">
        <f t="shared" si="86"/>
        <v>0</v>
      </c>
      <c r="CO71">
        <f t="shared" si="86"/>
        <v>0</v>
      </c>
      <c r="CP71">
        <f t="shared" si="86"/>
        <v>0</v>
      </c>
      <c r="CQ71">
        <f t="shared" si="86"/>
        <v>0</v>
      </c>
      <c r="CR71">
        <f t="shared" si="86"/>
        <v>0</v>
      </c>
      <c r="CS71">
        <f t="shared" si="86"/>
        <v>0</v>
      </c>
      <c r="CT71">
        <f t="shared" si="86"/>
        <v>0</v>
      </c>
      <c r="CU71">
        <f t="shared" si="86"/>
        <v>0</v>
      </c>
      <c r="CV71">
        <f t="shared" si="86"/>
        <v>0</v>
      </c>
      <c r="CW71">
        <f t="shared" si="86"/>
        <v>0</v>
      </c>
      <c r="CX71">
        <f t="shared" ref="CX71:DQ71" si="87">CX$49*CX32</f>
        <v>0</v>
      </c>
      <c r="CY71">
        <f t="shared" si="87"/>
        <v>0</v>
      </c>
      <c r="CZ71">
        <f t="shared" si="87"/>
        <v>0</v>
      </c>
      <c r="DA71">
        <f t="shared" si="87"/>
        <v>0</v>
      </c>
      <c r="DB71">
        <f t="shared" si="87"/>
        <v>0</v>
      </c>
      <c r="DC71">
        <f t="shared" si="87"/>
        <v>0</v>
      </c>
      <c r="DD71">
        <f t="shared" si="87"/>
        <v>0</v>
      </c>
      <c r="DE71">
        <f t="shared" si="87"/>
        <v>0</v>
      </c>
      <c r="DF71">
        <f t="shared" si="87"/>
        <v>0</v>
      </c>
      <c r="DG71">
        <f t="shared" si="87"/>
        <v>0</v>
      </c>
      <c r="DH71">
        <f t="shared" si="87"/>
        <v>0</v>
      </c>
      <c r="DI71">
        <f t="shared" si="87"/>
        <v>0</v>
      </c>
      <c r="DJ71">
        <f t="shared" si="87"/>
        <v>0</v>
      </c>
      <c r="DK71">
        <f t="shared" si="87"/>
        <v>0</v>
      </c>
      <c r="DL71">
        <f t="shared" si="87"/>
        <v>0</v>
      </c>
      <c r="DM71">
        <f t="shared" si="87"/>
        <v>0</v>
      </c>
      <c r="DN71">
        <f t="shared" si="87"/>
        <v>0</v>
      </c>
      <c r="DO71">
        <f t="shared" si="87"/>
        <v>0</v>
      </c>
      <c r="DP71">
        <f t="shared" si="87"/>
        <v>0</v>
      </c>
      <c r="DQ71">
        <f t="shared" si="87"/>
        <v>0</v>
      </c>
    </row>
    <row r="72" spans="1:121" x14ac:dyDescent="0.25">
      <c r="A72" t="str">
        <f t="shared" si="48"/>
        <v>15_RP</v>
      </c>
      <c r="B72" t="str">
        <f t="shared" si="48"/>
        <v>15_1_fuelwood_and_woodwaste</v>
      </c>
      <c r="C72" t="str">
        <f t="shared" si="48"/>
        <v>15_1_fwood_wwaste</v>
      </c>
      <c r="D72" s="4" t="s">
        <v>149</v>
      </c>
      <c r="E72" s="4"/>
      <c r="F72" s="4"/>
      <c r="G72" s="4">
        <f t="shared" si="49"/>
        <v>0</v>
      </c>
      <c r="BL72" t="str">
        <f t="shared" si="50"/>
        <v>15_RP</v>
      </c>
      <c r="BM72" t="str">
        <f t="shared" si="51"/>
        <v>d_nonenergy_15_1_fwood_wwaste</v>
      </c>
      <c r="BP72">
        <f t="shared" ref="BP72:CW72" si="88">BP$49*BP33</f>
        <v>0</v>
      </c>
      <c r="BQ72">
        <f t="shared" si="88"/>
        <v>0</v>
      </c>
      <c r="BR72">
        <f t="shared" si="88"/>
        <v>0</v>
      </c>
      <c r="BS72">
        <f t="shared" si="88"/>
        <v>0</v>
      </c>
      <c r="BT72">
        <f t="shared" si="88"/>
        <v>0</v>
      </c>
      <c r="BU72">
        <f t="shared" si="88"/>
        <v>0</v>
      </c>
      <c r="BV72">
        <f t="shared" si="88"/>
        <v>0</v>
      </c>
      <c r="BW72">
        <f t="shared" si="88"/>
        <v>0</v>
      </c>
      <c r="BX72">
        <f t="shared" si="88"/>
        <v>0</v>
      </c>
      <c r="BY72">
        <f t="shared" si="88"/>
        <v>0</v>
      </c>
      <c r="BZ72">
        <f t="shared" si="88"/>
        <v>0</v>
      </c>
      <c r="CA72">
        <f t="shared" si="88"/>
        <v>0</v>
      </c>
      <c r="CB72">
        <f t="shared" si="88"/>
        <v>0</v>
      </c>
      <c r="CC72">
        <f t="shared" si="88"/>
        <v>0</v>
      </c>
      <c r="CD72">
        <f t="shared" si="88"/>
        <v>0</v>
      </c>
      <c r="CE72">
        <f t="shared" si="88"/>
        <v>0</v>
      </c>
      <c r="CF72">
        <f t="shared" si="88"/>
        <v>0</v>
      </c>
      <c r="CG72">
        <f t="shared" si="88"/>
        <v>0</v>
      </c>
      <c r="CH72">
        <f t="shared" si="88"/>
        <v>0</v>
      </c>
      <c r="CI72">
        <f t="shared" si="88"/>
        <v>0</v>
      </c>
      <c r="CJ72">
        <f t="shared" si="88"/>
        <v>0</v>
      </c>
      <c r="CK72">
        <f t="shared" si="88"/>
        <v>0</v>
      </c>
      <c r="CL72">
        <f t="shared" si="88"/>
        <v>0</v>
      </c>
      <c r="CM72">
        <f t="shared" si="88"/>
        <v>0</v>
      </c>
      <c r="CN72">
        <f t="shared" si="88"/>
        <v>0</v>
      </c>
      <c r="CO72">
        <f t="shared" si="88"/>
        <v>0</v>
      </c>
      <c r="CP72">
        <f t="shared" si="88"/>
        <v>0</v>
      </c>
      <c r="CQ72">
        <f t="shared" si="88"/>
        <v>0</v>
      </c>
      <c r="CR72">
        <f t="shared" si="88"/>
        <v>0</v>
      </c>
      <c r="CS72">
        <f t="shared" si="88"/>
        <v>0</v>
      </c>
      <c r="CT72">
        <f t="shared" si="88"/>
        <v>0</v>
      </c>
      <c r="CU72">
        <f t="shared" si="88"/>
        <v>0</v>
      </c>
      <c r="CV72">
        <f t="shared" si="88"/>
        <v>0</v>
      </c>
      <c r="CW72">
        <f t="shared" si="88"/>
        <v>0</v>
      </c>
      <c r="CX72">
        <f t="shared" ref="CX72:DQ72" si="89">CX$49*CX33</f>
        <v>0</v>
      </c>
      <c r="CY72">
        <f t="shared" si="89"/>
        <v>0</v>
      </c>
      <c r="CZ72">
        <f t="shared" si="89"/>
        <v>0</v>
      </c>
      <c r="DA72">
        <f t="shared" si="89"/>
        <v>0</v>
      </c>
      <c r="DB72">
        <f t="shared" si="89"/>
        <v>0</v>
      </c>
      <c r="DC72">
        <f t="shared" si="89"/>
        <v>0</v>
      </c>
      <c r="DD72">
        <f t="shared" si="89"/>
        <v>0</v>
      </c>
      <c r="DE72">
        <f t="shared" si="89"/>
        <v>0</v>
      </c>
      <c r="DF72">
        <f t="shared" si="89"/>
        <v>0</v>
      </c>
      <c r="DG72">
        <f t="shared" si="89"/>
        <v>0</v>
      </c>
      <c r="DH72">
        <f t="shared" si="89"/>
        <v>0</v>
      </c>
      <c r="DI72">
        <f t="shared" si="89"/>
        <v>0</v>
      </c>
      <c r="DJ72">
        <f t="shared" si="89"/>
        <v>0</v>
      </c>
      <c r="DK72">
        <f t="shared" si="89"/>
        <v>0</v>
      </c>
      <c r="DL72">
        <f t="shared" si="89"/>
        <v>0</v>
      </c>
      <c r="DM72">
        <f t="shared" si="89"/>
        <v>0</v>
      </c>
      <c r="DN72">
        <f t="shared" si="89"/>
        <v>0</v>
      </c>
      <c r="DO72">
        <f t="shared" si="89"/>
        <v>0</v>
      </c>
      <c r="DP72">
        <f t="shared" si="89"/>
        <v>0</v>
      </c>
      <c r="DQ72">
        <f t="shared" si="89"/>
        <v>0</v>
      </c>
    </row>
    <row r="73" spans="1:121" x14ac:dyDescent="0.25">
      <c r="A73" t="str">
        <f t="shared" si="48"/>
        <v>15_RP</v>
      </c>
      <c r="B73" t="str">
        <f t="shared" si="48"/>
        <v>15_2_bagasse</v>
      </c>
      <c r="C73" t="str">
        <f t="shared" si="48"/>
        <v>15_2_bagasse</v>
      </c>
      <c r="D73" s="4" t="s">
        <v>149</v>
      </c>
      <c r="E73" s="4"/>
      <c r="F73" s="4"/>
      <c r="G73" s="4">
        <f t="shared" si="49"/>
        <v>0</v>
      </c>
      <c r="BL73" t="str">
        <f t="shared" si="50"/>
        <v>15_RP</v>
      </c>
      <c r="BM73" t="str">
        <f t="shared" si="51"/>
        <v>d_nonenergy_15_2_bagasse</v>
      </c>
      <c r="BP73">
        <f t="shared" ref="BP73:CW73" si="90">BP$49*BP34</f>
        <v>0</v>
      </c>
      <c r="BQ73">
        <f t="shared" si="90"/>
        <v>0</v>
      </c>
      <c r="BR73">
        <f t="shared" si="90"/>
        <v>0</v>
      </c>
      <c r="BS73">
        <f t="shared" si="90"/>
        <v>0</v>
      </c>
      <c r="BT73">
        <f t="shared" si="90"/>
        <v>0</v>
      </c>
      <c r="BU73">
        <f t="shared" si="90"/>
        <v>0</v>
      </c>
      <c r="BV73">
        <f t="shared" si="90"/>
        <v>0</v>
      </c>
      <c r="BW73">
        <f t="shared" si="90"/>
        <v>0</v>
      </c>
      <c r="BX73">
        <f t="shared" si="90"/>
        <v>0</v>
      </c>
      <c r="BY73">
        <f t="shared" si="90"/>
        <v>0</v>
      </c>
      <c r="BZ73">
        <f t="shared" si="90"/>
        <v>0</v>
      </c>
      <c r="CA73">
        <f t="shared" si="90"/>
        <v>0</v>
      </c>
      <c r="CB73">
        <f t="shared" si="90"/>
        <v>0</v>
      </c>
      <c r="CC73">
        <f t="shared" si="90"/>
        <v>0</v>
      </c>
      <c r="CD73">
        <f t="shared" si="90"/>
        <v>0</v>
      </c>
      <c r="CE73">
        <f t="shared" si="90"/>
        <v>0</v>
      </c>
      <c r="CF73">
        <f t="shared" si="90"/>
        <v>0</v>
      </c>
      <c r="CG73">
        <f t="shared" si="90"/>
        <v>0</v>
      </c>
      <c r="CH73">
        <f t="shared" si="90"/>
        <v>0</v>
      </c>
      <c r="CI73">
        <f t="shared" si="90"/>
        <v>0</v>
      </c>
      <c r="CJ73">
        <f t="shared" si="90"/>
        <v>0</v>
      </c>
      <c r="CK73">
        <f t="shared" si="90"/>
        <v>0</v>
      </c>
      <c r="CL73">
        <f t="shared" si="90"/>
        <v>0</v>
      </c>
      <c r="CM73">
        <f t="shared" si="90"/>
        <v>0</v>
      </c>
      <c r="CN73">
        <f t="shared" si="90"/>
        <v>0</v>
      </c>
      <c r="CO73">
        <f t="shared" si="90"/>
        <v>0</v>
      </c>
      <c r="CP73">
        <f t="shared" si="90"/>
        <v>0</v>
      </c>
      <c r="CQ73">
        <f t="shared" si="90"/>
        <v>0</v>
      </c>
      <c r="CR73">
        <f t="shared" si="90"/>
        <v>0</v>
      </c>
      <c r="CS73">
        <f t="shared" si="90"/>
        <v>0</v>
      </c>
      <c r="CT73">
        <f t="shared" si="90"/>
        <v>0</v>
      </c>
      <c r="CU73">
        <f t="shared" si="90"/>
        <v>0</v>
      </c>
      <c r="CV73">
        <f t="shared" si="90"/>
        <v>0</v>
      </c>
      <c r="CW73">
        <f t="shared" si="90"/>
        <v>0</v>
      </c>
      <c r="CX73">
        <f t="shared" ref="CX73:DQ73" si="91">CX$49*CX34</f>
        <v>0</v>
      </c>
      <c r="CY73">
        <f t="shared" si="91"/>
        <v>0</v>
      </c>
      <c r="CZ73">
        <f t="shared" si="91"/>
        <v>0</v>
      </c>
      <c r="DA73">
        <f t="shared" si="91"/>
        <v>0</v>
      </c>
      <c r="DB73">
        <f t="shared" si="91"/>
        <v>0</v>
      </c>
      <c r="DC73">
        <f t="shared" si="91"/>
        <v>0</v>
      </c>
      <c r="DD73">
        <f t="shared" si="91"/>
        <v>0</v>
      </c>
      <c r="DE73">
        <f t="shared" si="91"/>
        <v>0</v>
      </c>
      <c r="DF73">
        <f t="shared" si="91"/>
        <v>0</v>
      </c>
      <c r="DG73">
        <f t="shared" si="91"/>
        <v>0</v>
      </c>
      <c r="DH73">
        <f t="shared" si="91"/>
        <v>0</v>
      </c>
      <c r="DI73">
        <f t="shared" si="91"/>
        <v>0</v>
      </c>
      <c r="DJ73">
        <f t="shared" si="91"/>
        <v>0</v>
      </c>
      <c r="DK73">
        <f t="shared" si="91"/>
        <v>0</v>
      </c>
      <c r="DL73">
        <f t="shared" si="91"/>
        <v>0</v>
      </c>
      <c r="DM73">
        <f t="shared" si="91"/>
        <v>0</v>
      </c>
      <c r="DN73">
        <f t="shared" si="91"/>
        <v>0</v>
      </c>
      <c r="DO73">
        <f t="shared" si="91"/>
        <v>0</v>
      </c>
      <c r="DP73">
        <f t="shared" si="91"/>
        <v>0</v>
      </c>
      <c r="DQ73">
        <f t="shared" si="91"/>
        <v>0</v>
      </c>
    </row>
    <row r="74" spans="1:121" x14ac:dyDescent="0.25">
      <c r="A74" t="str">
        <f t="shared" si="48"/>
        <v>15_RP</v>
      </c>
      <c r="B74" t="str">
        <f t="shared" si="48"/>
        <v>15_3_charcoal</v>
      </c>
      <c r="C74" t="str">
        <f t="shared" si="48"/>
        <v>15_3_charcoal</v>
      </c>
      <c r="D74" s="4" t="s">
        <v>149</v>
      </c>
      <c r="E74" s="4"/>
      <c r="F74" s="4"/>
      <c r="G74" s="4">
        <f t="shared" si="49"/>
        <v>0</v>
      </c>
      <c r="BL74" t="str">
        <f t="shared" si="50"/>
        <v>15_RP</v>
      </c>
      <c r="BM74" t="str">
        <f t="shared" si="51"/>
        <v>d_nonenergy_15_3_charcoal</v>
      </c>
      <c r="BP74">
        <f t="shared" ref="BP74:CW74" si="92">BP$49*BP35</f>
        <v>0</v>
      </c>
      <c r="BQ74">
        <f t="shared" si="92"/>
        <v>0</v>
      </c>
      <c r="BR74">
        <f t="shared" si="92"/>
        <v>0</v>
      </c>
      <c r="BS74">
        <f t="shared" si="92"/>
        <v>0</v>
      </c>
      <c r="BT74">
        <f t="shared" si="92"/>
        <v>0</v>
      </c>
      <c r="BU74">
        <f t="shared" si="92"/>
        <v>0</v>
      </c>
      <c r="BV74">
        <f t="shared" si="92"/>
        <v>0</v>
      </c>
      <c r="BW74">
        <f t="shared" si="92"/>
        <v>0</v>
      </c>
      <c r="BX74">
        <f t="shared" si="92"/>
        <v>0</v>
      </c>
      <c r="BY74">
        <f t="shared" si="92"/>
        <v>0</v>
      </c>
      <c r="BZ74">
        <f t="shared" si="92"/>
        <v>0</v>
      </c>
      <c r="CA74">
        <f t="shared" si="92"/>
        <v>0</v>
      </c>
      <c r="CB74">
        <f t="shared" si="92"/>
        <v>0</v>
      </c>
      <c r="CC74">
        <f t="shared" si="92"/>
        <v>0</v>
      </c>
      <c r="CD74">
        <f t="shared" si="92"/>
        <v>0</v>
      </c>
      <c r="CE74">
        <f t="shared" si="92"/>
        <v>0</v>
      </c>
      <c r="CF74">
        <f t="shared" si="92"/>
        <v>0</v>
      </c>
      <c r="CG74">
        <f t="shared" si="92"/>
        <v>0</v>
      </c>
      <c r="CH74">
        <f t="shared" si="92"/>
        <v>0</v>
      </c>
      <c r="CI74">
        <f t="shared" si="92"/>
        <v>0</v>
      </c>
      <c r="CJ74">
        <f t="shared" si="92"/>
        <v>0</v>
      </c>
      <c r="CK74">
        <f t="shared" si="92"/>
        <v>0</v>
      </c>
      <c r="CL74">
        <f t="shared" si="92"/>
        <v>0</v>
      </c>
      <c r="CM74">
        <f t="shared" si="92"/>
        <v>0</v>
      </c>
      <c r="CN74">
        <f t="shared" si="92"/>
        <v>0</v>
      </c>
      <c r="CO74">
        <f t="shared" si="92"/>
        <v>0</v>
      </c>
      <c r="CP74">
        <f t="shared" si="92"/>
        <v>0</v>
      </c>
      <c r="CQ74">
        <f t="shared" si="92"/>
        <v>0</v>
      </c>
      <c r="CR74">
        <f t="shared" si="92"/>
        <v>0</v>
      </c>
      <c r="CS74">
        <f t="shared" si="92"/>
        <v>0</v>
      </c>
      <c r="CT74">
        <f t="shared" si="92"/>
        <v>0</v>
      </c>
      <c r="CU74">
        <f t="shared" si="92"/>
        <v>0</v>
      </c>
      <c r="CV74">
        <f t="shared" si="92"/>
        <v>0</v>
      </c>
      <c r="CW74">
        <f t="shared" si="92"/>
        <v>0</v>
      </c>
      <c r="CX74">
        <f t="shared" ref="CX74:DQ74" si="93">CX$49*CX35</f>
        <v>0</v>
      </c>
      <c r="CY74">
        <f t="shared" si="93"/>
        <v>0</v>
      </c>
      <c r="CZ74">
        <f t="shared" si="93"/>
        <v>0</v>
      </c>
      <c r="DA74">
        <f t="shared" si="93"/>
        <v>0</v>
      </c>
      <c r="DB74">
        <f t="shared" si="93"/>
        <v>0</v>
      </c>
      <c r="DC74">
        <f t="shared" si="93"/>
        <v>0</v>
      </c>
      <c r="DD74">
        <f t="shared" si="93"/>
        <v>0</v>
      </c>
      <c r="DE74">
        <f t="shared" si="93"/>
        <v>0</v>
      </c>
      <c r="DF74">
        <f t="shared" si="93"/>
        <v>0</v>
      </c>
      <c r="DG74">
        <f t="shared" si="93"/>
        <v>0</v>
      </c>
      <c r="DH74">
        <f t="shared" si="93"/>
        <v>0</v>
      </c>
      <c r="DI74">
        <f t="shared" si="93"/>
        <v>0</v>
      </c>
      <c r="DJ74">
        <f t="shared" si="93"/>
        <v>0</v>
      </c>
      <c r="DK74">
        <f t="shared" si="93"/>
        <v>0</v>
      </c>
      <c r="DL74">
        <f t="shared" si="93"/>
        <v>0</v>
      </c>
      <c r="DM74">
        <f t="shared" si="93"/>
        <v>0</v>
      </c>
      <c r="DN74">
        <f t="shared" si="93"/>
        <v>0</v>
      </c>
      <c r="DO74">
        <f t="shared" si="93"/>
        <v>0</v>
      </c>
      <c r="DP74">
        <f t="shared" si="93"/>
        <v>0</v>
      </c>
      <c r="DQ74">
        <f t="shared" si="93"/>
        <v>0</v>
      </c>
    </row>
    <row r="75" spans="1:121" x14ac:dyDescent="0.25">
      <c r="A75" t="str">
        <f t="shared" si="48"/>
        <v>15_RP</v>
      </c>
      <c r="B75" t="str">
        <f t="shared" si="48"/>
        <v>15_4_black_liquor</v>
      </c>
      <c r="C75" t="str">
        <f t="shared" si="48"/>
        <v>15_4_black_liquor</v>
      </c>
      <c r="D75" s="4" t="s">
        <v>149</v>
      </c>
      <c r="E75" s="4"/>
      <c r="F75" s="4"/>
      <c r="G75" s="4">
        <f t="shared" si="49"/>
        <v>0</v>
      </c>
      <c r="BL75" t="str">
        <f t="shared" si="50"/>
        <v>15_RP</v>
      </c>
      <c r="BM75" t="str">
        <f t="shared" si="51"/>
        <v>d_nonenergy_15_4_black_liquor</v>
      </c>
      <c r="BP75">
        <f t="shared" ref="BP75:CW75" si="94">BP$49*BP36</f>
        <v>0</v>
      </c>
      <c r="BQ75">
        <f t="shared" si="94"/>
        <v>0</v>
      </c>
      <c r="BR75">
        <f t="shared" si="94"/>
        <v>0</v>
      </c>
      <c r="BS75">
        <f t="shared" si="94"/>
        <v>0</v>
      </c>
      <c r="BT75">
        <f t="shared" si="94"/>
        <v>0</v>
      </c>
      <c r="BU75">
        <f t="shared" si="94"/>
        <v>0</v>
      </c>
      <c r="BV75">
        <f t="shared" si="94"/>
        <v>0</v>
      </c>
      <c r="BW75">
        <f t="shared" si="94"/>
        <v>0</v>
      </c>
      <c r="BX75">
        <f t="shared" si="94"/>
        <v>0</v>
      </c>
      <c r="BY75">
        <f t="shared" si="94"/>
        <v>0</v>
      </c>
      <c r="BZ75">
        <f t="shared" si="94"/>
        <v>0</v>
      </c>
      <c r="CA75">
        <f t="shared" si="94"/>
        <v>0</v>
      </c>
      <c r="CB75">
        <f t="shared" si="94"/>
        <v>0</v>
      </c>
      <c r="CC75">
        <f t="shared" si="94"/>
        <v>0</v>
      </c>
      <c r="CD75">
        <f t="shared" si="94"/>
        <v>0</v>
      </c>
      <c r="CE75">
        <f t="shared" si="94"/>
        <v>0</v>
      </c>
      <c r="CF75">
        <f t="shared" si="94"/>
        <v>0</v>
      </c>
      <c r="CG75">
        <f t="shared" si="94"/>
        <v>0</v>
      </c>
      <c r="CH75">
        <f t="shared" si="94"/>
        <v>0</v>
      </c>
      <c r="CI75">
        <f t="shared" si="94"/>
        <v>0</v>
      </c>
      <c r="CJ75">
        <f t="shared" si="94"/>
        <v>0</v>
      </c>
      <c r="CK75">
        <f t="shared" si="94"/>
        <v>0</v>
      </c>
      <c r="CL75">
        <f t="shared" si="94"/>
        <v>0</v>
      </c>
      <c r="CM75">
        <f t="shared" si="94"/>
        <v>0</v>
      </c>
      <c r="CN75">
        <f t="shared" si="94"/>
        <v>0</v>
      </c>
      <c r="CO75">
        <f t="shared" si="94"/>
        <v>0</v>
      </c>
      <c r="CP75">
        <f t="shared" si="94"/>
        <v>0</v>
      </c>
      <c r="CQ75">
        <f t="shared" si="94"/>
        <v>0</v>
      </c>
      <c r="CR75">
        <f t="shared" si="94"/>
        <v>0</v>
      </c>
      <c r="CS75">
        <f t="shared" si="94"/>
        <v>0</v>
      </c>
      <c r="CT75">
        <f t="shared" si="94"/>
        <v>0</v>
      </c>
      <c r="CU75">
        <f t="shared" si="94"/>
        <v>0</v>
      </c>
      <c r="CV75">
        <f t="shared" si="94"/>
        <v>0</v>
      </c>
      <c r="CW75">
        <f t="shared" si="94"/>
        <v>0</v>
      </c>
      <c r="CX75">
        <f t="shared" ref="CX75:DQ75" si="95">CX$49*CX36</f>
        <v>0</v>
      </c>
      <c r="CY75">
        <f t="shared" si="95"/>
        <v>0</v>
      </c>
      <c r="CZ75">
        <f t="shared" si="95"/>
        <v>0</v>
      </c>
      <c r="DA75">
        <f t="shared" si="95"/>
        <v>0</v>
      </c>
      <c r="DB75">
        <f t="shared" si="95"/>
        <v>0</v>
      </c>
      <c r="DC75">
        <f t="shared" si="95"/>
        <v>0</v>
      </c>
      <c r="DD75">
        <f t="shared" si="95"/>
        <v>0</v>
      </c>
      <c r="DE75">
        <f t="shared" si="95"/>
        <v>0</v>
      </c>
      <c r="DF75">
        <f t="shared" si="95"/>
        <v>0</v>
      </c>
      <c r="DG75">
        <f t="shared" si="95"/>
        <v>0</v>
      </c>
      <c r="DH75">
        <f t="shared" si="95"/>
        <v>0</v>
      </c>
      <c r="DI75">
        <f t="shared" si="95"/>
        <v>0</v>
      </c>
      <c r="DJ75">
        <f t="shared" si="95"/>
        <v>0</v>
      </c>
      <c r="DK75">
        <f t="shared" si="95"/>
        <v>0</v>
      </c>
      <c r="DL75">
        <f t="shared" si="95"/>
        <v>0</v>
      </c>
      <c r="DM75">
        <f t="shared" si="95"/>
        <v>0</v>
      </c>
      <c r="DN75">
        <f t="shared" si="95"/>
        <v>0</v>
      </c>
      <c r="DO75">
        <f t="shared" si="95"/>
        <v>0</v>
      </c>
      <c r="DP75">
        <f t="shared" si="95"/>
        <v>0</v>
      </c>
      <c r="DQ75">
        <f t="shared" si="95"/>
        <v>0</v>
      </c>
    </row>
    <row r="76" spans="1:121" x14ac:dyDescent="0.25">
      <c r="A76" t="str">
        <f t="shared" si="48"/>
        <v>15_RP</v>
      </c>
      <c r="B76" t="str">
        <f t="shared" si="48"/>
        <v>15_5_other_biomass</v>
      </c>
      <c r="C76" t="str">
        <f t="shared" si="48"/>
        <v>15_5_other_biomass</v>
      </c>
      <c r="D76" s="4" t="s">
        <v>149</v>
      </c>
      <c r="E76" s="4"/>
      <c r="F76" s="4"/>
      <c r="G76" s="4">
        <f t="shared" si="49"/>
        <v>0</v>
      </c>
      <c r="BL76" t="str">
        <f t="shared" si="50"/>
        <v>15_RP</v>
      </c>
      <c r="BM76" t="str">
        <f t="shared" si="51"/>
        <v>d_nonenergy_15_5_other_biomass</v>
      </c>
      <c r="BP76">
        <f t="shared" ref="BP76:CW76" si="96">BP$49*BP37</f>
        <v>0</v>
      </c>
      <c r="BQ76">
        <f t="shared" si="96"/>
        <v>0</v>
      </c>
      <c r="BR76">
        <f t="shared" si="96"/>
        <v>0</v>
      </c>
      <c r="BS76">
        <f t="shared" si="96"/>
        <v>0</v>
      </c>
      <c r="BT76">
        <f t="shared" si="96"/>
        <v>0</v>
      </c>
      <c r="BU76">
        <f t="shared" si="96"/>
        <v>0</v>
      </c>
      <c r="BV76">
        <f t="shared" si="96"/>
        <v>0</v>
      </c>
      <c r="BW76">
        <f t="shared" si="96"/>
        <v>0</v>
      </c>
      <c r="BX76">
        <f t="shared" si="96"/>
        <v>0</v>
      </c>
      <c r="BY76">
        <f t="shared" si="96"/>
        <v>0</v>
      </c>
      <c r="BZ76">
        <f t="shared" si="96"/>
        <v>0</v>
      </c>
      <c r="CA76">
        <f t="shared" si="96"/>
        <v>0</v>
      </c>
      <c r="CB76">
        <f t="shared" si="96"/>
        <v>0</v>
      </c>
      <c r="CC76">
        <f t="shared" si="96"/>
        <v>0</v>
      </c>
      <c r="CD76">
        <f t="shared" si="96"/>
        <v>0</v>
      </c>
      <c r="CE76">
        <f t="shared" si="96"/>
        <v>0</v>
      </c>
      <c r="CF76">
        <f t="shared" si="96"/>
        <v>0</v>
      </c>
      <c r="CG76">
        <f t="shared" si="96"/>
        <v>0</v>
      </c>
      <c r="CH76">
        <f t="shared" si="96"/>
        <v>0</v>
      </c>
      <c r="CI76">
        <f t="shared" si="96"/>
        <v>0</v>
      </c>
      <c r="CJ76">
        <f t="shared" si="96"/>
        <v>0</v>
      </c>
      <c r="CK76">
        <f t="shared" si="96"/>
        <v>0</v>
      </c>
      <c r="CL76">
        <f t="shared" si="96"/>
        <v>0</v>
      </c>
      <c r="CM76">
        <f t="shared" si="96"/>
        <v>0</v>
      </c>
      <c r="CN76">
        <f t="shared" si="96"/>
        <v>0</v>
      </c>
      <c r="CO76">
        <f t="shared" si="96"/>
        <v>0</v>
      </c>
      <c r="CP76">
        <f t="shared" si="96"/>
        <v>0</v>
      </c>
      <c r="CQ76">
        <f t="shared" si="96"/>
        <v>0</v>
      </c>
      <c r="CR76">
        <f t="shared" si="96"/>
        <v>0</v>
      </c>
      <c r="CS76">
        <f t="shared" si="96"/>
        <v>0</v>
      </c>
      <c r="CT76">
        <f t="shared" si="96"/>
        <v>0</v>
      </c>
      <c r="CU76">
        <f t="shared" si="96"/>
        <v>0</v>
      </c>
      <c r="CV76">
        <f t="shared" si="96"/>
        <v>0</v>
      </c>
      <c r="CW76">
        <f t="shared" si="96"/>
        <v>0</v>
      </c>
      <c r="CX76">
        <f t="shared" ref="CX76:DQ76" si="97">CX$49*CX37</f>
        <v>0</v>
      </c>
      <c r="CY76">
        <f t="shared" si="97"/>
        <v>0</v>
      </c>
      <c r="CZ76">
        <f t="shared" si="97"/>
        <v>0</v>
      </c>
      <c r="DA76">
        <f t="shared" si="97"/>
        <v>0</v>
      </c>
      <c r="DB76">
        <f t="shared" si="97"/>
        <v>0</v>
      </c>
      <c r="DC76">
        <f t="shared" si="97"/>
        <v>0</v>
      </c>
      <c r="DD76">
        <f t="shared" si="97"/>
        <v>0</v>
      </c>
      <c r="DE76">
        <f t="shared" si="97"/>
        <v>0</v>
      </c>
      <c r="DF76">
        <f t="shared" si="97"/>
        <v>0</v>
      </c>
      <c r="DG76">
        <f t="shared" si="97"/>
        <v>0</v>
      </c>
      <c r="DH76">
        <f t="shared" si="97"/>
        <v>0</v>
      </c>
      <c r="DI76">
        <f t="shared" si="97"/>
        <v>0</v>
      </c>
      <c r="DJ76">
        <f t="shared" si="97"/>
        <v>0</v>
      </c>
      <c r="DK76">
        <f t="shared" si="97"/>
        <v>0</v>
      </c>
      <c r="DL76">
        <f t="shared" si="97"/>
        <v>0</v>
      </c>
      <c r="DM76">
        <f t="shared" si="97"/>
        <v>0</v>
      </c>
      <c r="DN76">
        <f t="shared" si="97"/>
        <v>0</v>
      </c>
      <c r="DO76">
        <f t="shared" si="97"/>
        <v>0</v>
      </c>
      <c r="DP76">
        <f t="shared" si="97"/>
        <v>0</v>
      </c>
      <c r="DQ76">
        <f t="shared" si="97"/>
        <v>0</v>
      </c>
    </row>
    <row r="77" spans="1:121" x14ac:dyDescent="0.25">
      <c r="A77" t="str">
        <f t="shared" si="48"/>
        <v>15_RP</v>
      </c>
      <c r="B77" t="str">
        <f t="shared" si="48"/>
        <v>16_1_biogas</v>
      </c>
      <c r="C77" t="str">
        <f t="shared" si="48"/>
        <v>16_1_biogas</v>
      </c>
      <c r="D77" s="4" t="s">
        <v>149</v>
      </c>
      <c r="E77" s="4"/>
      <c r="F77" s="4"/>
      <c r="G77" s="4">
        <f t="shared" si="49"/>
        <v>0</v>
      </c>
      <c r="BL77" t="str">
        <f t="shared" si="50"/>
        <v>15_RP</v>
      </c>
      <c r="BM77" t="str">
        <f t="shared" si="51"/>
        <v>d_nonenergy_16_1_biogas</v>
      </c>
      <c r="BP77">
        <f t="shared" ref="BP77:CW77" si="98">BP$49*BP38</f>
        <v>0</v>
      </c>
      <c r="BQ77">
        <f t="shared" si="98"/>
        <v>0</v>
      </c>
      <c r="BR77">
        <f t="shared" si="98"/>
        <v>0</v>
      </c>
      <c r="BS77">
        <f t="shared" si="98"/>
        <v>0</v>
      </c>
      <c r="BT77">
        <f t="shared" si="98"/>
        <v>0</v>
      </c>
      <c r="BU77">
        <f t="shared" si="98"/>
        <v>0</v>
      </c>
      <c r="BV77">
        <f t="shared" si="98"/>
        <v>0</v>
      </c>
      <c r="BW77">
        <f t="shared" si="98"/>
        <v>0</v>
      </c>
      <c r="BX77">
        <f t="shared" si="98"/>
        <v>0</v>
      </c>
      <c r="BY77">
        <f t="shared" si="98"/>
        <v>0</v>
      </c>
      <c r="BZ77">
        <f t="shared" si="98"/>
        <v>0</v>
      </c>
      <c r="CA77">
        <f t="shared" si="98"/>
        <v>0</v>
      </c>
      <c r="CB77">
        <f t="shared" si="98"/>
        <v>0</v>
      </c>
      <c r="CC77">
        <f t="shared" si="98"/>
        <v>0</v>
      </c>
      <c r="CD77">
        <f t="shared" si="98"/>
        <v>0</v>
      </c>
      <c r="CE77">
        <f t="shared" si="98"/>
        <v>0</v>
      </c>
      <c r="CF77">
        <f t="shared" si="98"/>
        <v>0</v>
      </c>
      <c r="CG77">
        <f t="shared" si="98"/>
        <v>0</v>
      </c>
      <c r="CH77">
        <f t="shared" si="98"/>
        <v>0</v>
      </c>
      <c r="CI77">
        <f t="shared" si="98"/>
        <v>0</v>
      </c>
      <c r="CJ77">
        <f t="shared" si="98"/>
        <v>0</v>
      </c>
      <c r="CK77">
        <f t="shared" si="98"/>
        <v>0</v>
      </c>
      <c r="CL77">
        <f t="shared" si="98"/>
        <v>0</v>
      </c>
      <c r="CM77">
        <f t="shared" si="98"/>
        <v>0</v>
      </c>
      <c r="CN77">
        <f t="shared" si="98"/>
        <v>0</v>
      </c>
      <c r="CO77">
        <f t="shared" si="98"/>
        <v>0</v>
      </c>
      <c r="CP77">
        <f t="shared" si="98"/>
        <v>0</v>
      </c>
      <c r="CQ77">
        <f t="shared" si="98"/>
        <v>0</v>
      </c>
      <c r="CR77">
        <f t="shared" si="98"/>
        <v>0</v>
      </c>
      <c r="CS77">
        <f t="shared" si="98"/>
        <v>0</v>
      </c>
      <c r="CT77">
        <f t="shared" si="98"/>
        <v>0</v>
      </c>
      <c r="CU77">
        <f t="shared" si="98"/>
        <v>0</v>
      </c>
      <c r="CV77">
        <f t="shared" si="98"/>
        <v>0</v>
      </c>
      <c r="CW77">
        <f t="shared" si="98"/>
        <v>0</v>
      </c>
      <c r="CX77">
        <f t="shared" ref="CX77:DQ77" si="99">CX$49*CX38</f>
        <v>0</v>
      </c>
      <c r="CY77">
        <f t="shared" si="99"/>
        <v>0</v>
      </c>
      <c r="CZ77">
        <f t="shared" si="99"/>
        <v>0</v>
      </c>
      <c r="DA77">
        <f t="shared" si="99"/>
        <v>0</v>
      </c>
      <c r="DB77">
        <f t="shared" si="99"/>
        <v>0</v>
      </c>
      <c r="DC77">
        <f t="shared" si="99"/>
        <v>0</v>
      </c>
      <c r="DD77">
        <f t="shared" si="99"/>
        <v>0</v>
      </c>
      <c r="DE77">
        <f t="shared" si="99"/>
        <v>0</v>
      </c>
      <c r="DF77">
        <f t="shared" si="99"/>
        <v>0</v>
      </c>
      <c r="DG77">
        <f t="shared" si="99"/>
        <v>0</v>
      </c>
      <c r="DH77">
        <f t="shared" si="99"/>
        <v>0</v>
      </c>
      <c r="DI77">
        <f t="shared" si="99"/>
        <v>0</v>
      </c>
      <c r="DJ77">
        <f t="shared" si="99"/>
        <v>0</v>
      </c>
      <c r="DK77">
        <f t="shared" si="99"/>
        <v>0</v>
      </c>
      <c r="DL77">
        <f t="shared" si="99"/>
        <v>0</v>
      </c>
      <c r="DM77">
        <f t="shared" si="99"/>
        <v>0</v>
      </c>
      <c r="DN77">
        <f t="shared" si="99"/>
        <v>0</v>
      </c>
      <c r="DO77">
        <f t="shared" si="99"/>
        <v>0</v>
      </c>
      <c r="DP77">
        <f t="shared" si="99"/>
        <v>0</v>
      </c>
      <c r="DQ77">
        <f t="shared" si="99"/>
        <v>0</v>
      </c>
    </row>
    <row r="78" spans="1:121" x14ac:dyDescent="0.25">
      <c r="A78" t="str">
        <f t="shared" si="48"/>
        <v>15_RP</v>
      </c>
      <c r="B78" t="str">
        <f t="shared" si="48"/>
        <v>16_2_industrial_waste</v>
      </c>
      <c r="C78" t="str">
        <f t="shared" si="48"/>
        <v>16_2_industrial_waste</v>
      </c>
      <c r="D78" s="4" t="s">
        <v>149</v>
      </c>
      <c r="E78" s="4"/>
      <c r="F78" s="4"/>
      <c r="G78" s="4">
        <f t="shared" si="49"/>
        <v>0</v>
      </c>
      <c r="BL78" t="str">
        <f t="shared" si="50"/>
        <v>15_RP</v>
      </c>
      <c r="BM78" t="str">
        <f t="shared" si="51"/>
        <v>d_nonenergy_16_2_industrial_waste</v>
      </c>
      <c r="BP78">
        <f t="shared" ref="BP78:CW78" si="100">BP$49*BP39</f>
        <v>0</v>
      </c>
      <c r="BQ78">
        <f t="shared" si="100"/>
        <v>0</v>
      </c>
      <c r="BR78">
        <f t="shared" si="100"/>
        <v>0</v>
      </c>
      <c r="BS78">
        <f t="shared" si="100"/>
        <v>0</v>
      </c>
      <c r="BT78">
        <f t="shared" si="100"/>
        <v>0</v>
      </c>
      <c r="BU78">
        <f t="shared" si="100"/>
        <v>0</v>
      </c>
      <c r="BV78">
        <f t="shared" si="100"/>
        <v>0</v>
      </c>
      <c r="BW78">
        <f t="shared" si="100"/>
        <v>0</v>
      </c>
      <c r="BX78">
        <f t="shared" si="100"/>
        <v>0</v>
      </c>
      <c r="BY78">
        <f t="shared" si="100"/>
        <v>0</v>
      </c>
      <c r="BZ78">
        <f t="shared" si="100"/>
        <v>0</v>
      </c>
      <c r="CA78">
        <f t="shared" si="100"/>
        <v>0</v>
      </c>
      <c r="CB78">
        <f t="shared" si="100"/>
        <v>0</v>
      </c>
      <c r="CC78">
        <f t="shared" si="100"/>
        <v>0</v>
      </c>
      <c r="CD78">
        <f t="shared" si="100"/>
        <v>0</v>
      </c>
      <c r="CE78">
        <f t="shared" si="100"/>
        <v>0</v>
      </c>
      <c r="CF78">
        <f t="shared" si="100"/>
        <v>0</v>
      </c>
      <c r="CG78">
        <f t="shared" si="100"/>
        <v>0</v>
      </c>
      <c r="CH78">
        <f t="shared" si="100"/>
        <v>0</v>
      </c>
      <c r="CI78">
        <f t="shared" si="100"/>
        <v>0</v>
      </c>
      <c r="CJ78">
        <f t="shared" si="100"/>
        <v>0</v>
      </c>
      <c r="CK78">
        <f t="shared" si="100"/>
        <v>0</v>
      </c>
      <c r="CL78">
        <f t="shared" si="100"/>
        <v>0</v>
      </c>
      <c r="CM78">
        <f t="shared" si="100"/>
        <v>0</v>
      </c>
      <c r="CN78">
        <f t="shared" si="100"/>
        <v>0</v>
      </c>
      <c r="CO78">
        <f t="shared" si="100"/>
        <v>0</v>
      </c>
      <c r="CP78">
        <f t="shared" si="100"/>
        <v>0</v>
      </c>
      <c r="CQ78">
        <f t="shared" si="100"/>
        <v>0</v>
      </c>
      <c r="CR78">
        <f t="shared" si="100"/>
        <v>0</v>
      </c>
      <c r="CS78">
        <f t="shared" si="100"/>
        <v>0</v>
      </c>
      <c r="CT78">
        <f t="shared" si="100"/>
        <v>0</v>
      </c>
      <c r="CU78">
        <f t="shared" si="100"/>
        <v>0</v>
      </c>
      <c r="CV78">
        <f t="shared" si="100"/>
        <v>0</v>
      </c>
      <c r="CW78">
        <f t="shared" si="100"/>
        <v>0</v>
      </c>
      <c r="CX78">
        <f t="shared" ref="CX78:DQ78" si="101">CX$49*CX39</f>
        <v>0</v>
      </c>
      <c r="CY78">
        <f t="shared" si="101"/>
        <v>0</v>
      </c>
      <c r="CZ78">
        <f t="shared" si="101"/>
        <v>0</v>
      </c>
      <c r="DA78">
        <f t="shared" si="101"/>
        <v>0</v>
      </c>
      <c r="DB78">
        <f t="shared" si="101"/>
        <v>0</v>
      </c>
      <c r="DC78">
        <f t="shared" si="101"/>
        <v>0</v>
      </c>
      <c r="DD78">
        <f t="shared" si="101"/>
        <v>0</v>
      </c>
      <c r="DE78">
        <f t="shared" si="101"/>
        <v>0</v>
      </c>
      <c r="DF78">
        <f t="shared" si="101"/>
        <v>0</v>
      </c>
      <c r="DG78">
        <f t="shared" si="101"/>
        <v>0</v>
      </c>
      <c r="DH78">
        <f t="shared" si="101"/>
        <v>0</v>
      </c>
      <c r="DI78">
        <f t="shared" si="101"/>
        <v>0</v>
      </c>
      <c r="DJ78">
        <f t="shared" si="101"/>
        <v>0</v>
      </c>
      <c r="DK78">
        <f t="shared" si="101"/>
        <v>0</v>
      </c>
      <c r="DL78">
        <f t="shared" si="101"/>
        <v>0</v>
      </c>
      <c r="DM78">
        <f t="shared" si="101"/>
        <v>0</v>
      </c>
      <c r="DN78">
        <f t="shared" si="101"/>
        <v>0</v>
      </c>
      <c r="DO78">
        <f t="shared" si="101"/>
        <v>0</v>
      </c>
      <c r="DP78">
        <f t="shared" si="101"/>
        <v>0</v>
      </c>
      <c r="DQ78">
        <f t="shared" si="101"/>
        <v>0</v>
      </c>
    </row>
    <row r="79" spans="1:121" x14ac:dyDescent="0.25">
      <c r="A79" t="str">
        <f t="shared" si="48"/>
        <v>15_RP</v>
      </c>
      <c r="B79" t="str">
        <f t="shared" si="48"/>
        <v>16_3_municipal_solid_waste_renewable</v>
      </c>
      <c r="C79" t="str">
        <f t="shared" si="48"/>
        <v>16_3_msw_ren</v>
      </c>
      <c r="D79" s="4" t="s">
        <v>149</v>
      </c>
      <c r="E79" s="4"/>
      <c r="F79" s="4"/>
      <c r="G79" s="4">
        <f t="shared" si="49"/>
        <v>0</v>
      </c>
      <c r="BL79" t="str">
        <f t="shared" si="50"/>
        <v>15_RP</v>
      </c>
      <c r="BM79" t="str">
        <f t="shared" si="51"/>
        <v>d_nonenergy_16_3_msw_ren</v>
      </c>
      <c r="BP79">
        <f t="shared" ref="BP79:CW79" si="102">BP$49*BP40</f>
        <v>0</v>
      </c>
      <c r="BQ79">
        <f t="shared" si="102"/>
        <v>0</v>
      </c>
      <c r="BR79">
        <f t="shared" si="102"/>
        <v>0</v>
      </c>
      <c r="BS79">
        <f t="shared" si="102"/>
        <v>0</v>
      </c>
      <c r="BT79">
        <f t="shared" si="102"/>
        <v>0</v>
      </c>
      <c r="BU79">
        <f t="shared" si="102"/>
        <v>0</v>
      </c>
      <c r="BV79">
        <f t="shared" si="102"/>
        <v>0</v>
      </c>
      <c r="BW79">
        <f t="shared" si="102"/>
        <v>0</v>
      </c>
      <c r="BX79">
        <f t="shared" si="102"/>
        <v>0</v>
      </c>
      <c r="BY79">
        <f t="shared" si="102"/>
        <v>0</v>
      </c>
      <c r="BZ79">
        <f t="shared" si="102"/>
        <v>0</v>
      </c>
      <c r="CA79">
        <f t="shared" si="102"/>
        <v>0</v>
      </c>
      <c r="CB79">
        <f t="shared" si="102"/>
        <v>0</v>
      </c>
      <c r="CC79">
        <f t="shared" si="102"/>
        <v>0</v>
      </c>
      <c r="CD79">
        <f t="shared" si="102"/>
        <v>0</v>
      </c>
      <c r="CE79">
        <f t="shared" si="102"/>
        <v>0</v>
      </c>
      <c r="CF79">
        <f t="shared" si="102"/>
        <v>0</v>
      </c>
      <c r="CG79">
        <f t="shared" si="102"/>
        <v>0</v>
      </c>
      <c r="CH79">
        <f t="shared" si="102"/>
        <v>0</v>
      </c>
      <c r="CI79">
        <f t="shared" si="102"/>
        <v>0</v>
      </c>
      <c r="CJ79">
        <f t="shared" si="102"/>
        <v>0</v>
      </c>
      <c r="CK79">
        <f t="shared" si="102"/>
        <v>0</v>
      </c>
      <c r="CL79">
        <f t="shared" si="102"/>
        <v>0</v>
      </c>
      <c r="CM79">
        <f t="shared" si="102"/>
        <v>0</v>
      </c>
      <c r="CN79">
        <f t="shared" si="102"/>
        <v>0</v>
      </c>
      <c r="CO79">
        <f t="shared" si="102"/>
        <v>0</v>
      </c>
      <c r="CP79">
        <f t="shared" si="102"/>
        <v>0</v>
      </c>
      <c r="CQ79">
        <f t="shared" si="102"/>
        <v>0</v>
      </c>
      <c r="CR79">
        <f t="shared" si="102"/>
        <v>0</v>
      </c>
      <c r="CS79">
        <f t="shared" si="102"/>
        <v>0</v>
      </c>
      <c r="CT79">
        <f t="shared" si="102"/>
        <v>0</v>
      </c>
      <c r="CU79">
        <f t="shared" si="102"/>
        <v>0</v>
      </c>
      <c r="CV79">
        <f t="shared" si="102"/>
        <v>0</v>
      </c>
      <c r="CW79">
        <f t="shared" si="102"/>
        <v>0</v>
      </c>
      <c r="CX79">
        <f t="shared" ref="CX79:DQ79" si="103">CX$49*CX40</f>
        <v>0</v>
      </c>
      <c r="CY79">
        <f t="shared" si="103"/>
        <v>0</v>
      </c>
      <c r="CZ79">
        <f t="shared" si="103"/>
        <v>0</v>
      </c>
      <c r="DA79">
        <f t="shared" si="103"/>
        <v>0</v>
      </c>
      <c r="DB79">
        <f t="shared" si="103"/>
        <v>0</v>
      </c>
      <c r="DC79">
        <f t="shared" si="103"/>
        <v>0</v>
      </c>
      <c r="DD79">
        <f t="shared" si="103"/>
        <v>0</v>
      </c>
      <c r="DE79">
        <f t="shared" si="103"/>
        <v>0</v>
      </c>
      <c r="DF79">
        <f t="shared" si="103"/>
        <v>0</v>
      </c>
      <c r="DG79">
        <f t="shared" si="103"/>
        <v>0</v>
      </c>
      <c r="DH79">
        <f t="shared" si="103"/>
        <v>0</v>
      </c>
      <c r="DI79">
        <f t="shared" si="103"/>
        <v>0</v>
      </c>
      <c r="DJ79">
        <f t="shared" si="103"/>
        <v>0</v>
      </c>
      <c r="DK79">
        <f t="shared" si="103"/>
        <v>0</v>
      </c>
      <c r="DL79">
        <f t="shared" si="103"/>
        <v>0</v>
      </c>
      <c r="DM79">
        <f t="shared" si="103"/>
        <v>0</v>
      </c>
      <c r="DN79">
        <f t="shared" si="103"/>
        <v>0</v>
      </c>
      <c r="DO79">
        <f t="shared" si="103"/>
        <v>0</v>
      </c>
      <c r="DP79">
        <f t="shared" si="103"/>
        <v>0</v>
      </c>
      <c r="DQ79">
        <f t="shared" si="103"/>
        <v>0</v>
      </c>
    </row>
    <row r="80" spans="1:121" x14ac:dyDescent="0.25">
      <c r="A80" t="str">
        <f t="shared" si="48"/>
        <v>15_RP</v>
      </c>
      <c r="B80" t="str">
        <f t="shared" si="48"/>
        <v>16_4_municipal_solid_waste_nonrenewable</v>
      </c>
      <c r="C80" t="str">
        <f t="shared" si="48"/>
        <v>16_4_msw_nonr</v>
      </c>
      <c r="D80" s="4" t="s">
        <v>149</v>
      </c>
      <c r="E80" s="4"/>
      <c r="F80" s="4"/>
      <c r="G80" s="4">
        <f t="shared" si="49"/>
        <v>0</v>
      </c>
      <c r="BL80" t="str">
        <f t="shared" si="50"/>
        <v>15_RP</v>
      </c>
      <c r="BM80" t="str">
        <f t="shared" si="51"/>
        <v>d_nonenergy_16_4_msw_nonr</v>
      </c>
      <c r="BP80">
        <f t="shared" ref="BP80:CW80" si="104">BP$49*BP41</f>
        <v>0</v>
      </c>
      <c r="BQ80">
        <f t="shared" si="104"/>
        <v>0</v>
      </c>
      <c r="BR80">
        <f t="shared" si="104"/>
        <v>0</v>
      </c>
      <c r="BS80">
        <f t="shared" si="104"/>
        <v>0</v>
      </c>
      <c r="BT80">
        <f t="shared" si="104"/>
        <v>0</v>
      </c>
      <c r="BU80">
        <f t="shared" si="104"/>
        <v>0</v>
      </c>
      <c r="BV80">
        <f t="shared" si="104"/>
        <v>0</v>
      </c>
      <c r="BW80">
        <f t="shared" si="104"/>
        <v>0</v>
      </c>
      <c r="BX80">
        <f t="shared" si="104"/>
        <v>0</v>
      </c>
      <c r="BY80">
        <f t="shared" si="104"/>
        <v>0</v>
      </c>
      <c r="BZ80">
        <f t="shared" si="104"/>
        <v>0</v>
      </c>
      <c r="CA80">
        <f t="shared" si="104"/>
        <v>0</v>
      </c>
      <c r="CB80">
        <f t="shared" si="104"/>
        <v>0</v>
      </c>
      <c r="CC80">
        <f t="shared" si="104"/>
        <v>0</v>
      </c>
      <c r="CD80">
        <f t="shared" si="104"/>
        <v>0</v>
      </c>
      <c r="CE80">
        <f t="shared" si="104"/>
        <v>0</v>
      </c>
      <c r="CF80">
        <f t="shared" si="104"/>
        <v>0</v>
      </c>
      <c r="CG80">
        <f t="shared" si="104"/>
        <v>0</v>
      </c>
      <c r="CH80">
        <f t="shared" si="104"/>
        <v>0</v>
      </c>
      <c r="CI80">
        <f t="shared" si="104"/>
        <v>0</v>
      </c>
      <c r="CJ80">
        <f t="shared" si="104"/>
        <v>0</v>
      </c>
      <c r="CK80">
        <f t="shared" si="104"/>
        <v>0</v>
      </c>
      <c r="CL80">
        <f t="shared" si="104"/>
        <v>0</v>
      </c>
      <c r="CM80">
        <f t="shared" si="104"/>
        <v>0</v>
      </c>
      <c r="CN80">
        <f t="shared" si="104"/>
        <v>0</v>
      </c>
      <c r="CO80">
        <f t="shared" si="104"/>
        <v>0</v>
      </c>
      <c r="CP80">
        <f t="shared" si="104"/>
        <v>0</v>
      </c>
      <c r="CQ80">
        <f t="shared" si="104"/>
        <v>0</v>
      </c>
      <c r="CR80">
        <f t="shared" si="104"/>
        <v>0</v>
      </c>
      <c r="CS80">
        <f t="shared" si="104"/>
        <v>0</v>
      </c>
      <c r="CT80">
        <f t="shared" si="104"/>
        <v>0</v>
      </c>
      <c r="CU80">
        <f t="shared" si="104"/>
        <v>0</v>
      </c>
      <c r="CV80">
        <f t="shared" si="104"/>
        <v>0</v>
      </c>
      <c r="CW80">
        <f t="shared" si="104"/>
        <v>0</v>
      </c>
      <c r="CX80">
        <f t="shared" ref="CX80:DQ80" si="105">CX$49*CX41</f>
        <v>0</v>
      </c>
      <c r="CY80">
        <f t="shared" si="105"/>
        <v>0</v>
      </c>
      <c r="CZ80">
        <f t="shared" si="105"/>
        <v>0</v>
      </c>
      <c r="DA80">
        <f t="shared" si="105"/>
        <v>0</v>
      </c>
      <c r="DB80">
        <f t="shared" si="105"/>
        <v>0</v>
      </c>
      <c r="DC80">
        <f t="shared" si="105"/>
        <v>0</v>
      </c>
      <c r="DD80">
        <f t="shared" si="105"/>
        <v>0</v>
      </c>
      <c r="DE80">
        <f t="shared" si="105"/>
        <v>0</v>
      </c>
      <c r="DF80">
        <f t="shared" si="105"/>
        <v>0</v>
      </c>
      <c r="DG80">
        <f t="shared" si="105"/>
        <v>0</v>
      </c>
      <c r="DH80">
        <f t="shared" si="105"/>
        <v>0</v>
      </c>
      <c r="DI80">
        <f t="shared" si="105"/>
        <v>0</v>
      </c>
      <c r="DJ80">
        <f t="shared" si="105"/>
        <v>0</v>
      </c>
      <c r="DK80">
        <f t="shared" si="105"/>
        <v>0</v>
      </c>
      <c r="DL80">
        <f t="shared" si="105"/>
        <v>0</v>
      </c>
      <c r="DM80">
        <f t="shared" si="105"/>
        <v>0</v>
      </c>
      <c r="DN80">
        <f t="shared" si="105"/>
        <v>0</v>
      </c>
      <c r="DO80">
        <f t="shared" si="105"/>
        <v>0</v>
      </c>
      <c r="DP80">
        <f t="shared" si="105"/>
        <v>0</v>
      </c>
      <c r="DQ80">
        <f t="shared" si="105"/>
        <v>0</v>
      </c>
    </row>
    <row r="81" spans="1:121" x14ac:dyDescent="0.25">
      <c r="A81" t="str">
        <f t="shared" si="48"/>
        <v>15_RP</v>
      </c>
      <c r="B81" t="str">
        <f t="shared" si="48"/>
        <v>16_5_biogasoline</v>
      </c>
      <c r="C81" t="str">
        <f t="shared" si="48"/>
        <v>16_5_biogasoline</v>
      </c>
      <c r="D81" s="4" t="s">
        <v>149</v>
      </c>
      <c r="E81" s="4"/>
      <c r="F81" s="4"/>
      <c r="G81" s="4">
        <f t="shared" si="49"/>
        <v>0</v>
      </c>
      <c r="BL81" t="str">
        <f t="shared" si="50"/>
        <v>15_RP</v>
      </c>
      <c r="BM81" t="str">
        <f t="shared" si="51"/>
        <v>d_nonenergy_16_5_biogasoline</v>
      </c>
      <c r="BP81">
        <f t="shared" ref="BP81:CW81" si="106">BP$49*BP42</f>
        <v>0</v>
      </c>
      <c r="BQ81">
        <f t="shared" si="106"/>
        <v>0</v>
      </c>
      <c r="BR81">
        <f t="shared" si="106"/>
        <v>0</v>
      </c>
      <c r="BS81">
        <f t="shared" si="106"/>
        <v>0</v>
      </c>
      <c r="BT81">
        <f t="shared" si="106"/>
        <v>0</v>
      </c>
      <c r="BU81">
        <f t="shared" si="106"/>
        <v>0</v>
      </c>
      <c r="BV81">
        <f t="shared" si="106"/>
        <v>0</v>
      </c>
      <c r="BW81">
        <f t="shared" si="106"/>
        <v>0</v>
      </c>
      <c r="BX81">
        <f t="shared" si="106"/>
        <v>0</v>
      </c>
      <c r="BY81">
        <f t="shared" si="106"/>
        <v>0</v>
      </c>
      <c r="BZ81">
        <f t="shared" si="106"/>
        <v>0</v>
      </c>
      <c r="CA81">
        <f t="shared" si="106"/>
        <v>0</v>
      </c>
      <c r="CB81">
        <f t="shared" si="106"/>
        <v>0</v>
      </c>
      <c r="CC81">
        <f t="shared" si="106"/>
        <v>0</v>
      </c>
      <c r="CD81">
        <f t="shared" si="106"/>
        <v>0</v>
      </c>
      <c r="CE81">
        <f t="shared" si="106"/>
        <v>0</v>
      </c>
      <c r="CF81">
        <f t="shared" si="106"/>
        <v>0</v>
      </c>
      <c r="CG81">
        <f t="shared" si="106"/>
        <v>0</v>
      </c>
      <c r="CH81">
        <f t="shared" si="106"/>
        <v>0</v>
      </c>
      <c r="CI81">
        <f t="shared" si="106"/>
        <v>0</v>
      </c>
      <c r="CJ81">
        <f t="shared" si="106"/>
        <v>0</v>
      </c>
      <c r="CK81">
        <f t="shared" si="106"/>
        <v>0</v>
      </c>
      <c r="CL81">
        <f t="shared" si="106"/>
        <v>0</v>
      </c>
      <c r="CM81">
        <f t="shared" si="106"/>
        <v>0</v>
      </c>
      <c r="CN81">
        <f t="shared" si="106"/>
        <v>0</v>
      </c>
      <c r="CO81">
        <f t="shared" si="106"/>
        <v>0</v>
      </c>
      <c r="CP81">
        <f t="shared" si="106"/>
        <v>0</v>
      </c>
      <c r="CQ81">
        <f t="shared" si="106"/>
        <v>0</v>
      </c>
      <c r="CR81">
        <f t="shared" si="106"/>
        <v>0</v>
      </c>
      <c r="CS81">
        <f t="shared" si="106"/>
        <v>0</v>
      </c>
      <c r="CT81">
        <f t="shared" si="106"/>
        <v>0</v>
      </c>
      <c r="CU81">
        <f t="shared" si="106"/>
        <v>0</v>
      </c>
      <c r="CV81">
        <f t="shared" si="106"/>
        <v>0</v>
      </c>
      <c r="CW81">
        <f t="shared" si="106"/>
        <v>0</v>
      </c>
      <c r="CX81">
        <f t="shared" ref="CX81:DQ81" si="107">CX$49*CX42</f>
        <v>0</v>
      </c>
      <c r="CY81">
        <f t="shared" si="107"/>
        <v>0</v>
      </c>
      <c r="CZ81">
        <f t="shared" si="107"/>
        <v>0</v>
      </c>
      <c r="DA81">
        <f t="shared" si="107"/>
        <v>0</v>
      </c>
      <c r="DB81">
        <f t="shared" si="107"/>
        <v>0</v>
      </c>
      <c r="DC81">
        <f t="shared" si="107"/>
        <v>0</v>
      </c>
      <c r="DD81">
        <f t="shared" si="107"/>
        <v>0</v>
      </c>
      <c r="DE81">
        <f t="shared" si="107"/>
        <v>0</v>
      </c>
      <c r="DF81">
        <f t="shared" si="107"/>
        <v>0</v>
      </c>
      <c r="DG81">
        <f t="shared" si="107"/>
        <v>0</v>
      </c>
      <c r="DH81">
        <f t="shared" si="107"/>
        <v>0</v>
      </c>
      <c r="DI81">
        <f t="shared" si="107"/>
        <v>0</v>
      </c>
      <c r="DJ81">
        <f t="shared" si="107"/>
        <v>0</v>
      </c>
      <c r="DK81">
        <f t="shared" si="107"/>
        <v>0</v>
      </c>
      <c r="DL81">
        <f t="shared" si="107"/>
        <v>0</v>
      </c>
      <c r="DM81">
        <f t="shared" si="107"/>
        <v>0</v>
      </c>
      <c r="DN81">
        <f t="shared" si="107"/>
        <v>0</v>
      </c>
      <c r="DO81">
        <f t="shared" si="107"/>
        <v>0</v>
      </c>
      <c r="DP81">
        <f t="shared" si="107"/>
        <v>0</v>
      </c>
      <c r="DQ81">
        <f t="shared" si="107"/>
        <v>0</v>
      </c>
    </row>
    <row r="82" spans="1:121" x14ac:dyDescent="0.25">
      <c r="A82" t="str">
        <f t="shared" si="48"/>
        <v>15_RP</v>
      </c>
      <c r="B82" t="str">
        <f t="shared" si="48"/>
        <v>16_6_biodiesel</v>
      </c>
      <c r="C82" t="str">
        <f t="shared" si="48"/>
        <v>16_6_biodiesel</v>
      </c>
      <c r="D82" s="4" t="s">
        <v>149</v>
      </c>
      <c r="E82" s="4"/>
      <c r="F82" s="4"/>
      <c r="G82" s="4">
        <f t="shared" si="49"/>
        <v>0</v>
      </c>
      <c r="BL82" t="str">
        <f t="shared" si="50"/>
        <v>15_RP</v>
      </c>
      <c r="BM82" t="str">
        <f t="shared" si="51"/>
        <v>d_nonenergy_16_6_biodiesel</v>
      </c>
      <c r="BP82">
        <f t="shared" ref="BP82:CW82" si="108">BP$49*BP43</f>
        <v>0</v>
      </c>
      <c r="BQ82">
        <f t="shared" si="108"/>
        <v>0</v>
      </c>
      <c r="BR82">
        <f t="shared" si="108"/>
        <v>0</v>
      </c>
      <c r="BS82">
        <f t="shared" si="108"/>
        <v>0</v>
      </c>
      <c r="BT82">
        <f t="shared" si="108"/>
        <v>0</v>
      </c>
      <c r="BU82">
        <f t="shared" si="108"/>
        <v>0</v>
      </c>
      <c r="BV82">
        <f t="shared" si="108"/>
        <v>0</v>
      </c>
      <c r="BW82">
        <f t="shared" si="108"/>
        <v>0</v>
      </c>
      <c r="BX82">
        <f t="shared" si="108"/>
        <v>0</v>
      </c>
      <c r="BY82">
        <f t="shared" si="108"/>
        <v>0</v>
      </c>
      <c r="BZ82">
        <f t="shared" si="108"/>
        <v>0</v>
      </c>
      <c r="CA82">
        <f t="shared" si="108"/>
        <v>0</v>
      </c>
      <c r="CB82">
        <f t="shared" si="108"/>
        <v>0</v>
      </c>
      <c r="CC82">
        <f t="shared" si="108"/>
        <v>0</v>
      </c>
      <c r="CD82">
        <f t="shared" si="108"/>
        <v>0</v>
      </c>
      <c r="CE82">
        <f t="shared" si="108"/>
        <v>0</v>
      </c>
      <c r="CF82">
        <f t="shared" si="108"/>
        <v>0</v>
      </c>
      <c r="CG82">
        <f t="shared" si="108"/>
        <v>0</v>
      </c>
      <c r="CH82">
        <f t="shared" si="108"/>
        <v>0</v>
      </c>
      <c r="CI82">
        <f t="shared" si="108"/>
        <v>0</v>
      </c>
      <c r="CJ82">
        <f t="shared" si="108"/>
        <v>0</v>
      </c>
      <c r="CK82">
        <f t="shared" si="108"/>
        <v>0</v>
      </c>
      <c r="CL82">
        <f t="shared" si="108"/>
        <v>0</v>
      </c>
      <c r="CM82">
        <f t="shared" si="108"/>
        <v>0</v>
      </c>
      <c r="CN82">
        <f t="shared" si="108"/>
        <v>0</v>
      </c>
      <c r="CO82">
        <f t="shared" si="108"/>
        <v>0</v>
      </c>
      <c r="CP82">
        <f t="shared" si="108"/>
        <v>0</v>
      </c>
      <c r="CQ82">
        <f t="shared" si="108"/>
        <v>0</v>
      </c>
      <c r="CR82">
        <f t="shared" si="108"/>
        <v>0</v>
      </c>
      <c r="CS82">
        <f t="shared" si="108"/>
        <v>0</v>
      </c>
      <c r="CT82">
        <f t="shared" si="108"/>
        <v>0</v>
      </c>
      <c r="CU82">
        <f t="shared" si="108"/>
        <v>0</v>
      </c>
      <c r="CV82">
        <f t="shared" si="108"/>
        <v>0</v>
      </c>
      <c r="CW82">
        <f t="shared" si="108"/>
        <v>0</v>
      </c>
      <c r="CX82">
        <f t="shared" ref="CX82:DQ82" si="109">CX$49*CX43</f>
        <v>0</v>
      </c>
      <c r="CY82">
        <f t="shared" si="109"/>
        <v>0</v>
      </c>
      <c r="CZ82">
        <f t="shared" si="109"/>
        <v>0</v>
      </c>
      <c r="DA82">
        <f t="shared" si="109"/>
        <v>0</v>
      </c>
      <c r="DB82">
        <f t="shared" si="109"/>
        <v>0</v>
      </c>
      <c r="DC82">
        <f t="shared" si="109"/>
        <v>0</v>
      </c>
      <c r="DD82">
        <f t="shared" si="109"/>
        <v>0</v>
      </c>
      <c r="DE82">
        <f t="shared" si="109"/>
        <v>0</v>
      </c>
      <c r="DF82">
        <f t="shared" si="109"/>
        <v>0</v>
      </c>
      <c r="DG82">
        <f t="shared" si="109"/>
        <v>0</v>
      </c>
      <c r="DH82">
        <f t="shared" si="109"/>
        <v>0</v>
      </c>
      <c r="DI82">
        <f t="shared" si="109"/>
        <v>0</v>
      </c>
      <c r="DJ82">
        <f t="shared" si="109"/>
        <v>0</v>
      </c>
      <c r="DK82">
        <f t="shared" si="109"/>
        <v>0</v>
      </c>
      <c r="DL82">
        <f t="shared" si="109"/>
        <v>0</v>
      </c>
      <c r="DM82">
        <f t="shared" si="109"/>
        <v>0</v>
      </c>
      <c r="DN82">
        <f t="shared" si="109"/>
        <v>0</v>
      </c>
      <c r="DO82">
        <f t="shared" si="109"/>
        <v>0</v>
      </c>
      <c r="DP82">
        <f t="shared" si="109"/>
        <v>0</v>
      </c>
      <c r="DQ82">
        <f t="shared" si="109"/>
        <v>0</v>
      </c>
    </row>
    <row r="83" spans="1:121" x14ac:dyDescent="0.25">
      <c r="A83" t="str">
        <f t="shared" si="48"/>
        <v>15_RP</v>
      </c>
      <c r="B83" t="str">
        <f t="shared" si="48"/>
        <v>16_8_other_liquid_biofuels</v>
      </c>
      <c r="C83" t="str">
        <f t="shared" si="48"/>
        <v>16_8_oth_liquid_biofuel</v>
      </c>
      <c r="D83" s="4" t="s">
        <v>149</v>
      </c>
      <c r="E83" s="4"/>
      <c r="F83" s="4"/>
      <c r="G83" s="4">
        <f t="shared" si="49"/>
        <v>0</v>
      </c>
      <c r="BL83" t="str">
        <f t="shared" si="50"/>
        <v>15_RP</v>
      </c>
      <c r="BM83" t="str">
        <f t="shared" si="51"/>
        <v>d_nonenergy_16_8_oth_liquid_biofuel</v>
      </c>
      <c r="BP83">
        <f t="shared" ref="BP83:CW83" si="110">BP$49*BP44</f>
        <v>0</v>
      </c>
      <c r="BQ83">
        <f t="shared" si="110"/>
        <v>0</v>
      </c>
      <c r="BR83">
        <f t="shared" si="110"/>
        <v>0</v>
      </c>
      <c r="BS83">
        <f t="shared" si="110"/>
        <v>0</v>
      </c>
      <c r="BT83">
        <f t="shared" si="110"/>
        <v>0</v>
      </c>
      <c r="BU83">
        <f t="shared" si="110"/>
        <v>0</v>
      </c>
      <c r="BV83">
        <f t="shared" si="110"/>
        <v>0</v>
      </c>
      <c r="BW83">
        <f t="shared" si="110"/>
        <v>0</v>
      </c>
      <c r="BX83">
        <f t="shared" si="110"/>
        <v>0</v>
      </c>
      <c r="BY83">
        <f t="shared" si="110"/>
        <v>0</v>
      </c>
      <c r="BZ83">
        <f t="shared" si="110"/>
        <v>0</v>
      </c>
      <c r="CA83">
        <f t="shared" si="110"/>
        <v>0</v>
      </c>
      <c r="CB83">
        <f t="shared" si="110"/>
        <v>0</v>
      </c>
      <c r="CC83">
        <f t="shared" si="110"/>
        <v>0</v>
      </c>
      <c r="CD83">
        <f t="shared" si="110"/>
        <v>0</v>
      </c>
      <c r="CE83">
        <f t="shared" si="110"/>
        <v>0</v>
      </c>
      <c r="CF83">
        <f t="shared" si="110"/>
        <v>0</v>
      </c>
      <c r="CG83">
        <f t="shared" si="110"/>
        <v>0</v>
      </c>
      <c r="CH83">
        <f t="shared" si="110"/>
        <v>0</v>
      </c>
      <c r="CI83">
        <f t="shared" si="110"/>
        <v>0</v>
      </c>
      <c r="CJ83">
        <f t="shared" si="110"/>
        <v>0</v>
      </c>
      <c r="CK83">
        <f t="shared" si="110"/>
        <v>0</v>
      </c>
      <c r="CL83">
        <f t="shared" si="110"/>
        <v>0</v>
      </c>
      <c r="CM83">
        <f t="shared" si="110"/>
        <v>0</v>
      </c>
      <c r="CN83">
        <f t="shared" si="110"/>
        <v>0</v>
      </c>
      <c r="CO83">
        <f t="shared" si="110"/>
        <v>0</v>
      </c>
      <c r="CP83">
        <f t="shared" si="110"/>
        <v>0</v>
      </c>
      <c r="CQ83">
        <f t="shared" si="110"/>
        <v>0</v>
      </c>
      <c r="CR83">
        <f t="shared" si="110"/>
        <v>0</v>
      </c>
      <c r="CS83">
        <f t="shared" si="110"/>
        <v>0</v>
      </c>
      <c r="CT83">
        <f t="shared" si="110"/>
        <v>0</v>
      </c>
      <c r="CU83">
        <f t="shared" si="110"/>
        <v>0</v>
      </c>
      <c r="CV83">
        <f t="shared" si="110"/>
        <v>0</v>
      </c>
      <c r="CW83">
        <f t="shared" si="110"/>
        <v>0</v>
      </c>
      <c r="CX83">
        <f t="shared" ref="CX83:DQ83" si="111">CX$49*CX44</f>
        <v>0</v>
      </c>
      <c r="CY83">
        <f t="shared" si="111"/>
        <v>0</v>
      </c>
      <c r="CZ83">
        <f t="shared" si="111"/>
        <v>0</v>
      </c>
      <c r="DA83">
        <f t="shared" si="111"/>
        <v>0</v>
      </c>
      <c r="DB83">
        <f t="shared" si="111"/>
        <v>0</v>
      </c>
      <c r="DC83">
        <f t="shared" si="111"/>
        <v>0</v>
      </c>
      <c r="DD83">
        <f t="shared" si="111"/>
        <v>0</v>
      </c>
      <c r="DE83">
        <f t="shared" si="111"/>
        <v>0</v>
      </c>
      <c r="DF83">
        <f t="shared" si="111"/>
        <v>0</v>
      </c>
      <c r="DG83">
        <f t="shared" si="111"/>
        <v>0</v>
      </c>
      <c r="DH83">
        <f t="shared" si="111"/>
        <v>0</v>
      </c>
      <c r="DI83">
        <f t="shared" si="111"/>
        <v>0</v>
      </c>
      <c r="DJ83">
        <f t="shared" si="111"/>
        <v>0</v>
      </c>
      <c r="DK83">
        <f t="shared" si="111"/>
        <v>0</v>
      </c>
      <c r="DL83">
        <f t="shared" si="111"/>
        <v>0</v>
      </c>
      <c r="DM83">
        <f t="shared" si="111"/>
        <v>0</v>
      </c>
      <c r="DN83">
        <f t="shared" si="111"/>
        <v>0</v>
      </c>
      <c r="DO83">
        <f t="shared" si="111"/>
        <v>0</v>
      </c>
      <c r="DP83">
        <f t="shared" si="111"/>
        <v>0</v>
      </c>
      <c r="DQ83">
        <f t="shared" si="111"/>
        <v>0</v>
      </c>
    </row>
    <row r="84" spans="1:121" x14ac:dyDescent="0.25">
      <c r="A84" t="str">
        <f t="shared" si="48"/>
        <v>15_RP</v>
      </c>
      <c r="B84" t="str">
        <f t="shared" si="48"/>
        <v>17_electricity</v>
      </c>
      <c r="C84" t="str">
        <f t="shared" si="48"/>
        <v>17_electricity</v>
      </c>
      <c r="D84" s="4" t="s">
        <v>149</v>
      </c>
      <c r="E84" s="4"/>
      <c r="F84" s="4"/>
      <c r="G84" s="4">
        <f t="shared" si="49"/>
        <v>0</v>
      </c>
      <c r="BL84" t="str">
        <f t="shared" si="50"/>
        <v>15_RP</v>
      </c>
      <c r="BM84" t="str">
        <f t="shared" si="51"/>
        <v>d_nonenergy_17_electricity</v>
      </c>
      <c r="BP84">
        <f t="shared" ref="BP84:CW84" si="112">BP$49*BP45</f>
        <v>0</v>
      </c>
      <c r="BQ84">
        <f t="shared" si="112"/>
        <v>0</v>
      </c>
      <c r="BR84">
        <f t="shared" si="112"/>
        <v>0</v>
      </c>
      <c r="BS84">
        <f t="shared" si="112"/>
        <v>0</v>
      </c>
      <c r="BT84">
        <f t="shared" si="112"/>
        <v>0</v>
      </c>
      <c r="BU84">
        <f t="shared" si="112"/>
        <v>0</v>
      </c>
      <c r="BV84">
        <f t="shared" si="112"/>
        <v>0</v>
      </c>
      <c r="BW84">
        <f t="shared" si="112"/>
        <v>0</v>
      </c>
      <c r="BX84">
        <f t="shared" si="112"/>
        <v>0</v>
      </c>
      <c r="BY84">
        <f t="shared" si="112"/>
        <v>0</v>
      </c>
      <c r="BZ84">
        <f t="shared" si="112"/>
        <v>0</v>
      </c>
      <c r="CA84">
        <f t="shared" si="112"/>
        <v>0</v>
      </c>
      <c r="CB84">
        <f t="shared" si="112"/>
        <v>0</v>
      </c>
      <c r="CC84">
        <f t="shared" si="112"/>
        <v>0</v>
      </c>
      <c r="CD84">
        <f t="shared" si="112"/>
        <v>0</v>
      </c>
      <c r="CE84">
        <f t="shared" si="112"/>
        <v>0</v>
      </c>
      <c r="CF84">
        <f t="shared" si="112"/>
        <v>0</v>
      </c>
      <c r="CG84">
        <f t="shared" si="112"/>
        <v>0</v>
      </c>
      <c r="CH84">
        <f t="shared" si="112"/>
        <v>0</v>
      </c>
      <c r="CI84">
        <f t="shared" si="112"/>
        <v>0</v>
      </c>
      <c r="CJ84">
        <f t="shared" si="112"/>
        <v>0</v>
      </c>
      <c r="CK84">
        <f t="shared" si="112"/>
        <v>0</v>
      </c>
      <c r="CL84">
        <f t="shared" si="112"/>
        <v>0</v>
      </c>
      <c r="CM84">
        <f t="shared" si="112"/>
        <v>0</v>
      </c>
      <c r="CN84">
        <f t="shared" si="112"/>
        <v>0</v>
      </c>
      <c r="CO84">
        <f t="shared" si="112"/>
        <v>0</v>
      </c>
      <c r="CP84">
        <f t="shared" si="112"/>
        <v>0</v>
      </c>
      <c r="CQ84">
        <f t="shared" si="112"/>
        <v>0</v>
      </c>
      <c r="CR84">
        <f t="shared" si="112"/>
        <v>0</v>
      </c>
      <c r="CS84">
        <f t="shared" si="112"/>
        <v>0</v>
      </c>
      <c r="CT84">
        <f t="shared" si="112"/>
        <v>0</v>
      </c>
      <c r="CU84">
        <f t="shared" si="112"/>
        <v>0</v>
      </c>
      <c r="CV84">
        <f t="shared" si="112"/>
        <v>0</v>
      </c>
      <c r="CW84">
        <f t="shared" si="112"/>
        <v>0</v>
      </c>
      <c r="CX84">
        <f t="shared" ref="CX84:DQ84" si="113">CX$49*CX45</f>
        <v>0</v>
      </c>
      <c r="CY84">
        <f t="shared" si="113"/>
        <v>0</v>
      </c>
      <c r="CZ84">
        <f t="shared" si="113"/>
        <v>0</v>
      </c>
      <c r="DA84">
        <f t="shared" si="113"/>
        <v>0</v>
      </c>
      <c r="DB84">
        <f t="shared" si="113"/>
        <v>0</v>
      </c>
      <c r="DC84">
        <f t="shared" si="113"/>
        <v>0</v>
      </c>
      <c r="DD84">
        <f t="shared" si="113"/>
        <v>0</v>
      </c>
      <c r="DE84">
        <f t="shared" si="113"/>
        <v>0</v>
      </c>
      <c r="DF84">
        <f t="shared" si="113"/>
        <v>0</v>
      </c>
      <c r="DG84">
        <f t="shared" si="113"/>
        <v>0</v>
      </c>
      <c r="DH84">
        <f t="shared" si="113"/>
        <v>0</v>
      </c>
      <c r="DI84">
        <f t="shared" si="113"/>
        <v>0</v>
      </c>
      <c r="DJ84">
        <f t="shared" si="113"/>
        <v>0</v>
      </c>
      <c r="DK84">
        <f t="shared" si="113"/>
        <v>0</v>
      </c>
      <c r="DL84">
        <f t="shared" si="113"/>
        <v>0</v>
      </c>
      <c r="DM84">
        <f t="shared" si="113"/>
        <v>0</v>
      </c>
      <c r="DN84">
        <f t="shared" si="113"/>
        <v>0</v>
      </c>
      <c r="DO84">
        <f t="shared" si="113"/>
        <v>0</v>
      </c>
      <c r="DP84">
        <f t="shared" si="113"/>
        <v>0</v>
      </c>
      <c r="DQ84">
        <f t="shared" si="113"/>
        <v>0</v>
      </c>
    </row>
    <row r="85" spans="1:121" x14ac:dyDescent="0.25">
      <c r="A85" t="str">
        <f t="shared" si="48"/>
        <v>15_RP</v>
      </c>
      <c r="B85" t="str">
        <f t="shared" si="48"/>
        <v>18_heat</v>
      </c>
      <c r="C85" t="str">
        <f t="shared" si="48"/>
        <v>18_heat</v>
      </c>
      <c r="D85" s="4" t="s">
        <v>149</v>
      </c>
      <c r="E85" s="4"/>
      <c r="F85" s="4"/>
      <c r="G85" s="4">
        <f t="shared" si="49"/>
        <v>0</v>
      </c>
      <c r="BL85" t="str">
        <f t="shared" si="50"/>
        <v>15_RP</v>
      </c>
      <c r="BM85" t="str">
        <f t="shared" si="51"/>
        <v>d_nonenergy_18_heat</v>
      </c>
      <c r="BP85">
        <f t="shared" ref="BP85:CW85" si="114">BP$49*BP46</f>
        <v>0</v>
      </c>
      <c r="BQ85">
        <f t="shared" si="114"/>
        <v>0</v>
      </c>
      <c r="BR85">
        <f t="shared" si="114"/>
        <v>0</v>
      </c>
      <c r="BS85">
        <f t="shared" si="114"/>
        <v>0</v>
      </c>
      <c r="BT85">
        <f t="shared" si="114"/>
        <v>0</v>
      </c>
      <c r="BU85">
        <f t="shared" si="114"/>
        <v>0</v>
      </c>
      <c r="BV85">
        <f t="shared" si="114"/>
        <v>0</v>
      </c>
      <c r="BW85">
        <f t="shared" si="114"/>
        <v>0</v>
      </c>
      <c r="BX85">
        <f t="shared" si="114"/>
        <v>0</v>
      </c>
      <c r="BY85">
        <f t="shared" si="114"/>
        <v>0</v>
      </c>
      <c r="BZ85">
        <f t="shared" si="114"/>
        <v>0</v>
      </c>
      <c r="CA85">
        <f t="shared" si="114"/>
        <v>0</v>
      </c>
      <c r="CB85">
        <f t="shared" si="114"/>
        <v>0</v>
      </c>
      <c r="CC85">
        <f t="shared" si="114"/>
        <v>0</v>
      </c>
      <c r="CD85">
        <f t="shared" si="114"/>
        <v>0</v>
      </c>
      <c r="CE85">
        <f t="shared" si="114"/>
        <v>0</v>
      </c>
      <c r="CF85">
        <f t="shared" si="114"/>
        <v>0</v>
      </c>
      <c r="CG85">
        <f t="shared" si="114"/>
        <v>0</v>
      </c>
      <c r="CH85">
        <f t="shared" si="114"/>
        <v>0</v>
      </c>
      <c r="CI85">
        <f t="shared" si="114"/>
        <v>0</v>
      </c>
      <c r="CJ85">
        <f t="shared" si="114"/>
        <v>0</v>
      </c>
      <c r="CK85">
        <f t="shared" si="114"/>
        <v>0</v>
      </c>
      <c r="CL85">
        <f t="shared" si="114"/>
        <v>0</v>
      </c>
      <c r="CM85">
        <f t="shared" si="114"/>
        <v>0</v>
      </c>
      <c r="CN85">
        <f t="shared" si="114"/>
        <v>0</v>
      </c>
      <c r="CO85">
        <f t="shared" si="114"/>
        <v>0</v>
      </c>
      <c r="CP85">
        <f t="shared" si="114"/>
        <v>0</v>
      </c>
      <c r="CQ85">
        <f t="shared" si="114"/>
        <v>0</v>
      </c>
      <c r="CR85">
        <f t="shared" si="114"/>
        <v>0</v>
      </c>
      <c r="CS85">
        <f t="shared" si="114"/>
        <v>0</v>
      </c>
      <c r="CT85">
        <f t="shared" si="114"/>
        <v>0</v>
      </c>
      <c r="CU85">
        <f t="shared" si="114"/>
        <v>0</v>
      </c>
      <c r="CV85">
        <f t="shared" si="114"/>
        <v>0</v>
      </c>
      <c r="CW85">
        <f t="shared" si="114"/>
        <v>0</v>
      </c>
      <c r="CX85">
        <f t="shared" ref="CX85:DQ85" si="115">CX$49*CX46</f>
        <v>0</v>
      </c>
      <c r="CY85">
        <f t="shared" si="115"/>
        <v>0</v>
      </c>
      <c r="CZ85">
        <f t="shared" si="115"/>
        <v>0</v>
      </c>
      <c r="DA85">
        <f t="shared" si="115"/>
        <v>0</v>
      </c>
      <c r="DB85">
        <f t="shared" si="115"/>
        <v>0</v>
      </c>
      <c r="DC85">
        <f t="shared" si="115"/>
        <v>0</v>
      </c>
      <c r="DD85">
        <f t="shared" si="115"/>
        <v>0</v>
      </c>
      <c r="DE85">
        <f t="shared" si="115"/>
        <v>0</v>
      </c>
      <c r="DF85">
        <f t="shared" si="115"/>
        <v>0</v>
      </c>
      <c r="DG85">
        <f t="shared" si="115"/>
        <v>0</v>
      </c>
      <c r="DH85">
        <f t="shared" si="115"/>
        <v>0</v>
      </c>
      <c r="DI85">
        <f t="shared" si="115"/>
        <v>0</v>
      </c>
      <c r="DJ85">
        <f t="shared" si="115"/>
        <v>0</v>
      </c>
      <c r="DK85">
        <f t="shared" si="115"/>
        <v>0</v>
      </c>
      <c r="DL85">
        <f t="shared" si="115"/>
        <v>0</v>
      </c>
      <c r="DM85">
        <f t="shared" si="115"/>
        <v>0</v>
      </c>
      <c r="DN85">
        <f t="shared" si="115"/>
        <v>0</v>
      </c>
      <c r="DO85">
        <f t="shared" si="115"/>
        <v>0</v>
      </c>
      <c r="DP85">
        <f t="shared" si="115"/>
        <v>0</v>
      </c>
      <c r="DQ85">
        <f t="shared" si="115"/>
        <v>0</v>
      </c>
    </row>
    <row r="86" spans="1:121" x14ac:dyDescent="0.25">
      <c r="A86" s="44" t="str">
        <f t="shared" ref="A86:C117" si="116">A54</f>
        <v>15_RP</v>
      </c>
      <c r="B86" s="44" t="str">
        <f t="shared" si="116"/>
        <v>1_x_coal_thermal</v>
      </c>
      <c r="C86" s="44" t="str">
        <f t="shared" si="116"/>
        <v>1_x_coal_thermal</v>
      </c>
      <c r="D86" s="44" t="s">
        <v>150</v>
      </c>
      <c r="E86" s="44"/>
      <c r="F86" s="44"/>
      <c r="G86" s="45">
        <v>0</v>
      </c>
      <c r="H86" s="44"/>
      <c r="I86" s="44"/>
      <c r="J86" s="44"/>
      <c r="K86" s="44"/>
      <c r="L86" s="44"/>
      <c r="M86" s="44"/>
      <c r="N86" s="44"/>
      <c r="O86" s="44"/>
      <c r="P86" s="44"/>
      <c r="Q86" s="44"/>
      <c r="R86" s="44"/>
      <c r="S86" s="44"/>
      <c r="T86" s="44"/>
      <c r="U86" s="44"/>
      <c r="V86" s="44"/>
      <c r="W86" s="44"/>
      <c r="X86" s="44"/>
      <c r="Y86" s="44"/>
      <c r="Z86" s="44"/>
      <c r="AA86" s="44"/>
      <c r="AB86" s="44"/>
      <c r="AC86" s="44"/>
      <c r="AD86" s="44"/>
      <c r="AE86" s="44"/>
      <c r="AF86" s="44"/>
      <c r="AG86" s="44"/>
      <c r="AH86" s="44"/>
      <c r="AI86" s="44"/>
      <c r="AJ86" s="44"/>
      <c r="AK86" s="44"/>
      <c r="AL86" s="44"/>
      <c r="AM86" s="44"/>
      <c r="AN86" s="44"/>
      <c r="AO86" s="44"/>
      <c r="AP86" s="44"/>
      <c r="AQ86" s="44"/>
      <c r="AR86" s="44"/>
      <c r="AS86" s="44"/>
      <c r="AT86" s="44"/>
      <c r="AU86" s="44"/>
      <c r="AV86" s="44"/>
      <c r="AW86" s="44"/>
      <c r="AX86" s="44"/>
      <c r="AY86" s="44"/>
      <c r="AZ86" s="44"/>
      <c r="BA86" s="44"/>
      <c r="BB86" s="44"/>
      <c r="BC86" s="44"/>
      <c r="BD86" s="44"/>
      <c r="BE86" s="44"/>
      <c r="BF86" s="44"/>
      <c r="BG86" s="44"/>
      <c r="BH86" s="44"/>
      <c r="BI86" s="44"/>
      <c r="BJ86" s="44"/>
      <c r="BK86" s="44"/>
      <c r="BL86" s="44" t="str">
        <f t="shared" si="50"/>
        <v>15_RP</v>
      </c>
      <c r="BM86" s="44" t="str">
        <f t="shared" ref="BM86:BM117" si="117">"d_nonenergy_ccs_"&amp;C86</f>
        <v>d_nonenergy_ccs_1_x_coal_thermal</v>
      </c>
      <c r="BN86" s="44"/>
      <c r="BO86" s="44"/>
      <c r="BP86" s="44">
        <f t="shared" ref="BP86:CV86" si="118">BP$50*BP15</f>
        <v>0</v>
      </c>
      <c r="BQ86" s="44">
        <f t="shared" si="118"/>
        <v>0</v>
      </c>
      <c r="BR86" s="44">
        <f t="shared" si="118"/>
        <v>0</v>
      </c>
      <c r="BS86" s="44">
        <f t="shared" si="118"/>
        <v>0</v>
      </c>
      <c r="BT86" s="44">
        <f t="shared" si="118"/>
        <v>0</v>
      </c>
      <c r="BU86" s="44">
        <f t="shared" si="118"/>
        <v>0</v>
      </c>
      <c r="BV86" s="44">
        <f t="shared" si="118"/>
        <v>0</v>
      </c>
      <c r="BW86" s="44">
        <f t="shared" si="118"/>
        <v>0</v>
      </c>
      <c r="BX86" s="44">
        <f t="shared" si="118"/>
        <v>0</v>
      </c>
      <c r="BY86" s="44">
        <f t="shared" si="118"/>
        <v>0</v>
      </c>
      <c r="BZ86" s="44">
        <f t="shared" si="118"/>
        <v>0</v>
      </c>
      <c r="CA86" s="44">
        <f t="shared" si="118"/>
        <v>0</v>
      </c>
      <c r="CB86" s="44">
        <f t="shared" si="118"/>
        <v>0</v>
      </c>
      <c r="CC86" s="44">
        <f t="shared" si="118"/>
        <v>0</v>
      </c>
      <c r="CD86" s="44">
        <f t="shared" si="118"/>
        <v>0</v>
      </c>
      <c r="CE86" s="44">
        <f t="shared" si="118"/>
        <v>0</v>
      </c>
      <c r="CF86" s="44">
        <f t="shared" si="118"/>
        <v>0</v>
      </c>
      <c r="CG86" s="44">
        <f t="shared" si="118"/>
        <v>0</v>
      </c>
      <c r="CH86" s="44">
        <f t="shared" si="118"/>
        <v>0</v>
      </c>
      <c r="CI86" s="44">
        <f t="shared" si="118"/>
        <v>0</v>
      </c>
      <c r="CJ86" s="44">
        <f t="shared" si="118"/>
        <v>0</v>
      </c>
      <c r="CK86" s="44">
        <f t="shared" si="118"/>
        <v>0</v>
      </c>
      <c r="CL86" s="44">
        <f t="shared" si="118"/>
        <v>0</v>
      </c>
      <c r="CM86" s="44">
        <f t="shared" si="118"/>
        <v>0</v>
      </c>
      <c r="CN86" s="44">
        <f t="shared" si="118"/>
        <v>0</v>
      </c>
      <c r="CO86" s="44">
        <f t="shared" si="118"/>
        <v>0</v>
      </c>
      <c r="CP86" s="44">
        <f t="shared" si="118"/>
        <v>0</v>
      </c>
      <c r="CQ86" s="44">
        <f t="shared" si="118"/>
        <v>0</v>
      </c>
      <c r="CR86" s="44">
        <f t="shared" si="118"/>
        <v>0</v>
      </c>
      <c r="CS86" s="44">
        <f t="shared" si="118"/>
        <v>0</v>
      </c>
      <c r="CT86" s="44">
        <f t="shared" si="118"/>
        <v>0</v>
      </c>
      <c r="CU86" s="44">
        <f t="shared" si="118"/>
        <v>0</v>
      </c>
      <c r="CV86" s="44">
        <f t="shared" si="118"/>
        <v>0</v>
      </c>
      <c r="CW86" s="44">
        <f t="shared" ref="CW86:DQ86" si="119">CW$50*CW15</f>
        <v>0</v>
      </c>
      <c r="CX86" s="44">
        <f t="shared" si="119"/>
        <v>0</v>
      </c>
      <c r="CY86" s="44">
        <f t="shared" si="119"/>
        <v>0</v>
      </c>
      <c r="CZ86" s="44">
        <f t="shared" si="119"/>
        <v>0</v>
      </c>
      <c r="DA86" s="44">
        <f t="shared" si="119"/>
        <v>0</v>
      </c>
      <c r="DB86" s="44">
        <f t="shared" si="119"/>
        <v>0</v>
      </c>
      <c r="DC86" s="44">
        <f t="shared" si="119"/>
        <v>0</v>
      </c>
      <c r="DD86" s="44">
        <f t="shared" si="119"/>
        <v>0</v>
      </c>
      <c r="DE86" s="44">
        <f t="shared" si="119"/>
        <v>0</v>
      </c>
      <c r="DF86" s="44">
        <f t="shared" si="119"/>
        <v>0</v>
      </c>
      <c r="DG86" s="44">
        <f t="shared" si="119"/>
        <v>0</v>
      </c>
      <c r="DH86" s="44">
        <f t="shared" si="119"/>
        <v>0</v>
      </c>
      <c r="DI86" s="44">
        <f t="shared" si="119"/>
        <v>0</v>
      </c>
      <c r="DJ86" s="44">
        <f t="shared" si="119"/>
        <v>0</v>
      </c>
      <c r="DK86" s="44">
        <f t="shared" si="119"/>
        <v>0</v>
      </c>
      <c r="DL86" s="44">
        <f t="shared" si="119"/>
        <v>0</v>
      </c>
      <c r="DM86" s="44">
        <f t="shared" si="119"/>
        <v>0</v>
      </c>
      <c r="DN86" s="44">
        <f t="shared" si="119"/>
        <v>0</v>
      </c>
      <c r="DO86" s="44">
        <f t="shared" si="119"/>
        <v>0</v>
      </c>
      <c r="DP86" s="44">
        <f t="shared" si="119"/>
        <v>0</v>
      </c>
      <c r="DQ86" s="44">
        <f t="shared" si="119"/>
        <v>0</v>
      </c>
    </row>
    <row r="87" spans="1:121" x14ac:dyDescent="0.25">
      <c r="A87" s="44" t="str">
        <f t="shared" si="116"/>
        <v>15_RP</v>
      </c>
      <c r="B87" s="44" t="str">
        <f t="shared" si="116"/>
        <v>1_1_coking_coal</v>
      </c>
      <c r="C87" s="44" t="str">
        <f t="shared" si="116"/>
        <v>1_1_coking_coal</v>
      </c>
      <c r="D87" s="44" t="s">
        <v>150</v>
      </c>
      <c r="E87" s="44"/>
      <c r="F87" s="44"/>
      <c r="G87" s="45">
        <v>0</v>
      </c>
      <c r="H87" s="44"/>
      <c r="I87" s="44"/>
      <c r="J87" s="44"/>
      <c r="K87" s="44"/>
      <c r="L87" s="44"/>
      <c r="M87" s="44"/>
      <c r="N87" s="44"/>
      <c r="O87" s="44"/>
      <c r="P87" s="44"/>
      <c r="Q87" s="44"/>
      <c r="R87" s="44"/>
      <c r="S87" s="44"/>
      <c r="T87" s="44"/>
      <c r="U87" s="44"/>
      <c r="V87" s="44"/>
      <c r="W87" s="44"/>
      <c r="X87" s="44"/>
      <c r="Y87" s="44"/>
      <c r="Z87" s="44"/>
      <c r="AA87" s="44"/>
      <c r="AB87" s="44"/>
      <c r="AC87" s="44"/>
      <c r="AD87" s="44"/>
      <c r="AE87" s="44"/>
      <c r="AF87" s="44"/>
      <c r="AG87" s="44"/>
      <c r="AH87" s="44"/>
      <c r="AI87" s="44"/>
      <c r="AJ87" s="44"/>
      <c r="AK87" s="44"/>
      <c r="AL87" s="44"/>
      <c r="AM87" s="44"/>
      <c r="AN87" s="44"/>
      <c r="AO87" s="44"/>
      <c r="AP87" s="44"/>
      <c r="AQ87" s="44"/>
      <c r="AR87" s="44"/>
      <c r="AS87" s="44"/>
      <c r="AT87" s="44"/>
      <c r="AU87" s="44"/>
      <c r="AV87" s="44"/>
      <c r="AW87" s="44"/>
      <c r="AX87" s="44"/>
      <c r="AY87" s="44"/>
      <c r="AZ87" s="44"/>
      <c r="BA87" s="44"/>
      <c r="BB87" s="44"/>
      <c r="BC87" s="44"/>
      <c r="BD87" s="44"/>
      <c r="BE87" s="44"/>
      <c r="BF87" s="44"/>
      <c r="BG87" s="44"/>
      <c r="BH87" s="44"/>
      <c r="BI87" s="44"/>
      <c r="BJ87" s="44"/>
      <c r="BK87" s="44"/>
      <c r="BL87" s="44" t="str">
        <f t="shared" si="50"/>
        <v>15_RP</v>
      </c>
      <c r="BM87" s="44" t="str">
        <f t="shared" si="117"/>
        <v>d_nonenergy_ccs_1_1_coking_coal</v>
      </c>
      <c r="BN87" s="44"/>
      <c r="BO87" s="44"/>
      <c r="BP87" s="44">
        <f t="shared" ref="BP87:CW87" si="120">BP$50*BP16</f>
        <v>0</v>
      </c>
      <c r="BQ87" s="44">
        <f t="shared" si="120"/>
        <v>0</v>
      </c>
      <c r="BR87" s="44">
        <f t="shared" si="120"/>
        <v>0</v>
      </c>
      <c r="BS87" s="44">
        <f t="shared" si="120"/>
        <v>0</v>
      </c>
      <c r="BT87" s="44">
        <f t="shared" si="120"/>
        <v>0</v>
      </c>
      <c r="BU87" s="44">
        <f t="shared" si="120"/>
        <v>0</v>
      </c>
      <c r="BV87" s="44">
        <f t="shared" si="120"/>
        <v>0</v>
      </c>
      <c r="BW87" s="44">
        <f t="shared" si="120"/>
        <v>0</v>
      </c>
      <c r="BX87" s="44">
        <f t="shared" si="120"/>
        <v>0</v>
      </c>
      <c r="BY87" s="44">
        <f t="shared" si="120"/>
        <v>0</v>
      </c>
      <c r="BZ87" s="44">
        <f t="shared" si="120"/>
        <v>0</v>
      </c>
      <c r="CA87" s="44">
        <f t="shared" si="120"/>
        <v>0</v>
      </c>
      <c r="CB87" s="44">
        <f t="shared" si="120"/>
        <v>0</v>
      </c>
      <c r="CC87" s="44">
        <f t="shared" si="120"/>
        <v>0</v>
      </c>
      <c r="CD87" s="44">
        <f t="shared" si="120"/>
        <v>0</v>
      </c>
      <c r="CE87" s="44">
        <f t="shared" si="120"/>
        <v>0</v>
      </c>
      <c r="CF87" s="44">
        <f t="shared" si="120"/>
        <v>0</v>
      </c>
      <c r="CG87" s="44">
        <f t="shared" si="120"/>
        <v>0</v>
      </c>
      <c r="CH87" s="44">
        <f t="shared" si="120"/>
        <v>0</v>
      </c>
      <c r="CI87" s="44">
        <f t="shared" si="120"/>
        <v>0</v>
      </c>
      <c r="CJ87" s="44">
        <f t="shared" si="120"/>
        <v>0</v>
      </c>
      <c r="CK87" s="44">
        <f t="shared" si="120"/>
        <v>0</v>
      </c>
      <c r="CL87" s="44">
        <f t="shared" si="120"/>
        <v>0</v>
      </c>
      <c r="CM87" s="44">
        <f t="shared" si="120"/>
        <v>0</v>
      </c>
      <c r="CN87" s="44">
        <f t="shared" si="120"/>
        <v>0</v>
      </c>
      <c r="CO87" s="44">
        <f t="shared" si="120"/>
        <v>0</v>
      </c>
      <c r="CP87" s="44">
        <f t="shared" si="120"/>
        <v>0</v>
      </c>
      <c r="CQ87" s="44">
        <f t="shared" si="120"/>
        <v>0</v>
      </c>
      <c r="CR87" s="44">
        <f t="shared" si="120"/>
        <v>0</v>
      </c>
      <c r="CS87" s="44">
        <f t="shared" si="120"/>
        <v>0</v>
      </c>
      <c r="CT87" s="44">
        <f t="shared" si="120"/>
        <v>0</v>
      </c>
      <c r="CU87" s="44">
        <f t="shared" si="120"/>
        <v>0</v>
      </c>
      <c r="CV87" s="44">
        <f t="shared" si="120"/>
        <v>0</v>
      </c>
      <c r="CW87" s="44">
        <f t="shared" si="120"/>
        <v>0</v>
      </c>
      <c r="CX87" s="44">
        <f t="shared" ref="CX87:DQ87" si="121">CX$50*CX16</f>
        <v>0</v>
      </c>
      <c r="CY87" s="44">
        <f t="shared" si="121"/>
        <v>0</v>
      </c>
      <c r="CZ87" s="44">
        <f t="shared" si="121"/>
        <v>0</v>
      </c>
      <c r="DA87" s="44">
        <f t="shared" si="121"/>
        <v>0</v>
      </c>
      <c r="DB87" s="44">
        <f t="shared" si="121"/>
        <v>0</v>
      </c>
      <c r="DC87" s="44">
        <f t="shared" si="121"/>
        <v>0</v>
      </c>
      <c r="DD87" s="44">
        <f t="shared" si="121"/>
        <v>0</v>
      </c>
      <c r="DE87" s="44">
        <f t="shared" si="121"/>
        <v>0</v>
      </c>
      <c r="DF87" s="44">
        <f t="shared" si="121"/>
        <v>0</v>
      </c>
      <c r="DG87" s="44">
        <f t="shared" si="121"/>
        <v>0</v>
      </c>
      <c r="DH87" s="44">
        <f t="shared" si="121"/>
        <v>0</v>
      </c>
      <c r="DI87" s="44">
        <f t="shared" si="121"/>
        <v>0</v>
      </c>
      <c r="DJ87" s="44">
        <f t="shared" si="121"/>
        <v>0</v>
      </c>
      <c r="DK87" s="44">
        <f t="shared" si="121"/>
        <v>0</v>
      </c>
      <c r="DL87" s="44">
        <f t="shared" si="121"/>
        <v>0</v>
      </c>
      <c r="DM87" s="44">
        <f t="shared" si="121"/>
        <v>0</v>
      </c>
      <c r="DN87" s="44">
        <f t="shared" si="121"/>
        <v>0</v>
      </c>
      <c r="DO87" s="44">
        <f t="shared" si="121"/>
        <v>0</v>
      </c>
      <c r="DP87" s="44">
        <f t="shared" si="121"/>
        <v>0</v>
      </c>
      <c r="DQ87" s="44">
        <f t="shared" si="121"/>
        <v>0</v>
      </c>
    </row>
    <row r="88" spans="1:121" x14ac:dyDescent="0.25">
      <c r="A88" s="44" t="str">
        <f t="shared" si="116"/>
        <v>15_RP</v>
      </c>
      <c r="B88" s="44" t="str">
        <f t="shared" si="116"/>
        <v>1_5_lignite</v>
      </c>
      <c r="C88" s="44" t="str">
        <f t="shared" si="116"/>
        <v>1_5_lignite</v>
      </c>
      <c r="D88" s="44" t="s">
        <v>150</v>
      </c>
      <c r="E88" s="44"/>
      <c r="F88" s="44"/>
      <c r="G88" s="45">
        <v>0</v>
      </c>
      <c r="H88" s="44"/>
      <c r="I88" s="44"/>
      <c r="J88" s="44"/>
      <c r="K88" s="44"/>
      <c r="L88" s="44"/>
      <c r="M88" s="44"/>
      <c r="N88" s="44"/>
      <c r="O88" s="44"/>
      <c r="P88" s="44"/>
      <c r="Q88" s="44"/>
      <c r="R88" s="44"/>
      <c r="S88" s="44"/>
      <c r="T88" s="44"/>
      <c r="U88" s="44"/>
      <c r="V88" s="44"/>
      <c r="W88" s="44"/>
      <c r="X88" s="44"/>
      <c r="Y88" s="44"/>
      <c r="Z88" s="44"/>
      <c r="AA88" s="44"/>
      <c r="AB88" s="44"/>
      <c r="AC88" s="44"/>
      <c r="AD88" s="44"/>
      <c r="AE88" s="44"/>
      <c r="AF88" s="44"/>
      <c r="AG88" s="44"/>
      <c r="AH88" s="44"/>
      <c r="AI88" s="44"/>
      <c r="AJ88" s="44"/>
      <c r="AK88" s="44"/>
      <c r="AL88" s="44"/>
      <c r="AM88" s="44"/>
      <c r="AN88" s="44"/>
      <c r="AO88" s="44"/>
      <c r="AP88" s="44"/>
      <c r="AQ88" s="44"/>
      <c r="AR88" s="44"/>
      <c r="AS88" s="44"/>
      <c r="AT88" s="44"/>
      <c r="AU88" s="44"/>
      <c r="AV88" s="44"/>
      <c r="AW88" s="44"/>
      <c r="AX88" s="44"/>
      <c r="AY88" s="44"/>
      <c r="AZ88" s="44"/>
      <c r="BA88" s="44"/>
      <c r="BB88" s="44"/>
      <c r="BC88" s="44"/>
      <c r="BD88" s="44"/>
      <c r="BE88" s="44"/>
      <c r="BF88" s="44"/>
      <c r="BG88" s="44"/>
      <c r="BH88" s="44"/>
      <c r="BI88" s="44"/>
      <c r="BJ88" s="44"/>
      <c r="BK88" s="44"/>
      <c r="BL88" s="44" t="str">
        <f t="shared" si="50"/>
        <v>15_RP</v>
      </c>
      <c r="BM88" s="44" t="str">
        <f t="shared" si="117"/>
        <v>d_nonenergy_ccs_1_5_lignite</v>
      </c>
      <c r="BN88" s="44"/>
      <c r="BO88" s="44"/>
      <c r="BP88" s="44">
        <f t="shared" ref="BP88:CW88" si="122">BP$50*BP17</f>
        <v>0</v>
      </c>
      <c r="BQ88" s="44">
        <f t="shared" si="122"/>
        <v>0</v>
      </c>
      <c r="BR88" s="44">
        <f t="shared" si="122"/>
        <v>0</v>
      </c>
      <c r="BS88" s="44">
        <f t="shared" si="122"/>
        <v>0</v>
      </c>
      <c r="BT88" s="44">
        <f t="shared" si="122"/>
        <v>0</v>
      </c>
      <c r="BU88" s="44">
        <f t="shared" si="122"/>
        <v>0</v>
      </c>
      <c r="BV88" s="44">
        <f t="shared" si="122"/>
        <v>0</v>
      </c>
      <c r="BW88" s="44">
        <f t="shared" si="122"/>
        <v>0</v>
      </c>
      <c r="BX88" s="44">
        <f t="shared" si="122"/>
        <v>0</v>
      </c>
      <c r="BY88" s="44">
        <f t="shared" si="122"/>
        <v>0</v>
      </c>
      <c r="BZ88" s="44">
        <f t="shared" si="122"/>
        <v>0</v>
      </c>
      <c r="CA88" s="44">
        <f t="shared" si="122"/>
        <v>0</v>
      </c>
      <c r="CB88" s="44">
        <f t="shared" si="122"/>
        <v>0</v>
      </c>
      <c r="CC88" s="44">
        <f t="shared" si="122"/>
        <v>0</v>
      </c>
      <c r="CD88" s="44">
        <f t="shared" si="122"/>
        <v>0</v>
      </c>
      <c r="CE88" s="44">
        <f t="shared" si="122"/>
        <v>0</v>
      </c>
      <c r="CF88" s="44">
        <f t="shared" si="122"/>
        <v>0</v>
      </c>
      <c r="CG88" s="44">
        <f t="shared" si="122"/>
        <v>0</v>
      </c>
      <c r="CH88" s="44">
        <f t="shared" si="122"/>
        <v>0</v>
      </c>
      <c r="CI88" s="44">
        <f t="shared" si="122"/>
        <v>0</v>
      </c>
      <c r="CJ88" s="44">
        <f t="shared" si="122"/>
        <v>0</v>
      </c>
      <c r="CK88" s="44">
        <f t="shared" si="122"/>
        <v>0</v>
      </c>
      <c r="CL88" s="44">
        <f t="shared" si="122"/>
        <v>0</v>
      </c>
      <c r="CM88" s="44">
        <f t="shared" si="122"/>
        <v>0</v>
      </c>
      <c r="CN88" s="44">
        <f t="shared" si="122"/>
        <v>0</v>
      </c>
      <c r="CO88" s="44">
        <f t="shared" si="122"/>
        <v>0</v>
      </c>
      <c r="CP88" s="44">
        <f t="shared" si="122"/>
        <v>0</v>
      </c>
      <c r="CQ88" s="44">
        <f t="shared" si="122"/>
        <v>0</v>
      </c>
      <c r="CR88" s="44">
        <f t="shared" si="122"/>
        <v>0</v>
      </c>
      <c r="CS88" s="44">
        <f t="shared" si="122"/>
        <v>0</v>
      </c>
      <c r="CT88" s="44">
        <f t="shared" si="122"/>
        <v>0</v>
      </c>
      <c r="CU88" s="44">
        <f t="shared" si="122"/>
        <v>0</v>
      </c>
      <c r="CV88" s="44">
        <f t="shared" si="122"/>
        <v>0</v>
      </c>
      <c r="CW88" s="44">
        <f t="shared" si="122"/>
        <v>0</v>
      </c>
      <c r="CX88" s="44">
        <f t="shared" ref="CX88:DQ88" si="123">CX$50*CX17</f>
        <v>0</v>
      </c>
      <c r="CY88" s="44">
        <f t="shared" si="123"/>
        <v>0</v>
      </c>
      <c r="CZ88" s="44">
        <f t="shared" si="123"/>
        <v>0</v>
      </c>
      <c r="DA88" s="44">
        <f t="shared" si="123"/>
        <v>0</v>
      </c>
      <c r="DB88" s="44">
        <f t="shared" si="123"/>
        <v>0</v>
      </c>
      <c r="DC88" s="44">
        <f t="shared" si="123"/>
        <v>0</v>
      </c>
      <c r="DD88" s="44">
        <f t="shared" si="123"/>
        <v>0</v>
      </c>
      <c r="DE88" s="44">
        <f t="shared" si="123"/>
        <v>0</v>
      </c>
      <c r="DF88" s="44">
        <f t="shared" si="123"/>
        <v>0</v>
      </c>
      <c r="DG88" s="44">
        <f t="shared" si="123"/>
        <v>0</v>
      </c>
      <c r="DH88" s="44">
        <f t="shared" si="123"/>
        <v>0</v>
      </c>
      <c r="DI88" s="44">
        <f t="shared" si="123"/>
        <v>0</v>
      </c>
      <c r="DJ88" s="44">
        <f t="shared" si="123"/>
        <v>0</v>
      </c>
      <c r="DK88" s="44">
        <f t="shared" si="123"/>
        <v>0</v>
      </c>
      <c r="DL88" s="44">
        <f t="shared" si="123"/>
        <v>0</v>
      </c>
      <c r="DM88" s="44">
        <f t="shared" si="123"/>
        <v>0</v>
      </c>
      <c r="DN88" s="44">
        <f t="shared" si="123"/>
        <v>0</v>
      </c>
      <c r="DO88" s="44">
        <f t="shared" si="123"/>
        <v>0</v>
      </c>
      <c r="DP88" s="44">
        <f t="shared" si="123"/>
        <v>0</v>
      </c>
      <c r="DQ88" s="44">
        <f t="shared" si="123"/>
        <v>0</v>
      </c>
    </row>
    <row r="89" spans="1:121" x14ac:dyDescent="0.25">
      <c r="A89" s="44" t="str">
        <f t="shared" si="116"/>
        <v>15_RP</v>
      </c>
      <c r="B89" s="44" t="str">
        <f t="shared" si="116"/>
        <v>2_coal_products</v>
      </c>
      <c r="C89" s="44" t="str">
        <f t="shared" si="116"/>
        <v>2_coal_products</v>
      </c>
      <c r="D89" s="44" t="s">
        <v>150</v>
      </c>
      <c r="E89" s="44"/>
      <c r="F89" s="44"/>
      <c r="G89" s="45">
        <v>0</v>
      </c>
      <c r="H89" s="44"/>
      <c r="I89" s="44"/>
      <c r="J89" s="44"/>
      <c r="K89" s="44"/>
      <c r="L89" s="44"/>
      <c r="M89" s="44"/>
      <c r="N89" s="44"/>
      <c r="O89" s="44"/>
      <c r="P89" s="44"/>
      <c r="Q89" s="44"/>
      <c r="R89" s="44"/>
      <c r="S89" s="44"/>
      <c r="T89" s="44"/>
      <c r="U89" s="44"/>
      <c r="V89" s="44"/>
      <c r="W89" s="44"/>
      <c r="X89" s="44"/>
      <c r="Y89" s="44"/>
      <c r="Z89" s="44"/>
      <c r="AA89" s="44"/>
      <c r="AB89" s="44"/>
      <c r="AC89" s="44"/>
      <c r="AD89" s="44"/>
      <c r="AE89" s="44"/>
      <c r="AF89" s="44"/>
      <c r="AG89" s="44"/>
      <c r="AH89" s="44"/>
      <c r="AI89" s="44"/>
      <c r="AJ89" s="44"/>
      <c r="AK89" s="44"/>
      <c r="AL89" s="44"/>
      <c r="AM89" s="44"/>
      <c r="AN89" s="44"/>
      <c r="AO89" s="44"/>
      <c r="AP89" s="44"/>
      <c r="AQ89" s="44"/>
      <c r="AR89" s="44"/>
      <c r="AS89" s="44"/>
      <c r="AT89" s="44"/>
      <c r="AU89" s="44"/>
      <c r="AV89" s="44"/>
      <c r="AW89" s="44"/>
      <c r="AX89" s="44"/>
      <c r="AY89" s="44"/>
      <c r="AZ89" s="44"/>
      <c r="BA89" s="44"/>
      <c r="BB89" s="44"/>
      <c r="BC89" s="44"/>
      <c r="BD89" s="44"/>
      <c r="BE89" s="44"/>
      <c r="BF89" s="44"/>
      <c r="BG89" s="44"/>
      <c r="BH89" s="44"/>
      <c r="BI89" s="44"/>
      <c r="BJ89" s="44"/>
      <c r="BK89" s="44"/>
      <c r="BL89" s="44" t="str">
        <f t="shared" si="50"/>
        <v>15_RP</v>
      </c>
      <c r="BM89" s="44" t="str">
        <f t="shared" si="117"/>
        <v>d_nonenergy_ccs_2_coal_products</v>
      </c>
      <c r="BN89" s="44"/>
      <c r="BO89" s="44"/>
      <c r="BP89" s="44">
        <f t="shared" ref="BP89:CW89" si="124">BP$50*BP18</f>
        <v>0</v>
      </c>
      <c r="BQ89" s="44">
        <f t="shared" si="124"/>
        <v>0</v>
      </c>
      <c r="BR89" s="44">
        <f t="shared" si="124"/>
        <v>0</v>
      </c>
      <c r="BS89" s="44">
        <f t="shared" si="124"/>
        <v>0</v>
      </c>
      <c r="BT89" s="44">
        <f t="shared" si="124"/>
        <v>0</v>
      </c>
      <c r="BU89" s="44">
        <f t="shared" si="124"/>
        <v>0</v>
      </c>
      <c r="BV89" s="44">
        <f t="shared" si="124"/>
        <v>0</v>
      </c>
      <c r="BW89" s="44">
        <f t="shared" si="124"/>
        <v>0</v>
      </c>
      <c r="BX89" s="44">
        <f t="shared" si="124"/>
        <v>0</v>
      </c>
      <c r="BY89" s="44">
        <f t="shared" si="124"/>
        <v>0</v>
      </c>
      <c r="BZ89" s="44">
        <f t="shared" si="124"/>
        <v>0</v>
      </c>
      <c r="CA89" s="44">
        <f t="shared" si="124"/>
        <v>0</v>
      </c>
      <c r="CB89" s="44">
        <f t="shared" si="124"/>
        <v>0</v>
      </c>
      <c r="CC89" s="44">
        <f t="shared" si="124"/>
        <v>0</v>
      </c>
      <c r="CD89" s="44">
        <f t="shared" si="124"/>
        <v>0</v>
      </c>
      <c r="CE89" s="44">
        <f t="shared" si="124"/>
        <v>0</v>
      </c>
      <c r="CF89" s="44">
        <f t="shared" si="124"/>
        <v>0</v>
      </c>
      <c r="CG89" s="44">
        <f t="shared" si="124"/>
        <v>0</v>
      </c>
      <c r="CH89" s="44">
        <f t="shared" si="124"/>
        <v>0</v>
      </c>
      <c r="CI89" s="44">
        <f t="shared" si="124"/>
        <v>0</v>
      </c>
      <c r="CJ89" s="44">
        <f t="shared" si="124"/>
        <v>0</v>
      </c>
      <c r="CK89" s="44">
        <f t="shared" si="124"/>
        <v>0</v>
      </c>
      <c r="CL89" s="44">
        <f t="shared" si="124"/>
        <v>0</v>
      </c>
      <c r="CM89" s="44">
        <f t="shared" si="124"/>
        <v>0</v>
      </c>
      <c r="CN89" s="44">
        <f t="shared" si="124"/>
        <v>0</v>
      </c>
      <c r="CO89" s="44">
        <f t="shared" si="124"/>
        <v>0</v>
      </c>
      <c r="CP89" s="44">
        <f t="shared" si="124"/>
        <v>0</v>
      </c>
      <c r="CQ89" s="44">
        <f t="shared" si="124"/>
        <v>0</v>
      </c>
      <c r="CR89" s="44">
        <f t="shared" si="124"/>
        <v>0</v>
      </c>
      <c r="CS89" s="44">
        <f t="shared" si="124"/>
        <v>0</v>
      </c>
      <c r="CT89" s="44">
        <f t="shared" si="124"/>
        <v>0</v>
      </c>
      <c r="CU89" s="44">
        <f t="shared" si="124"/>
        <v>0</v>
      </c>
      <c r="CV89" s="44">
        <f t="shared" si="124"/>
        <v>0</v>
      </c>
      <c r="CW89" s="44">
        <f t="shared" si="124"/>
        <v>0</v>
      </c>
      <c r="CX89" s="44">
        <f t="shared" ref="CX89:DQ89" si="125">CX$50*CX18</f>
        <v>0</v>
      </c>
      <c r="CY89" s="44">
        <f t="shared" si="125"/>
        <v>0</v>
      </c>
      <c r="CZ89" s="44">
        <f t="shared" si="125"/>
        <v>0</v>
      </c>
      <c r="DA89" s="44">
        <f t="shared" si="125"/>
        <v>0</v>
      </c>
      <c r="DB89" s="44">
        <f t="shared" si="125"/>
        <v>0</v>
      </c>
      <c r="DC89" s="44">
        <f t="shared" si="125"/>
        <v>0</v>
      </c>
      <c r="DD89" s="44">
        <f t="shared" si="125"/>
        <v>0</v>
      </c>
      <c r="DE89" s="44">
        <f t="shared" si="125"/>
        <v>0</v>
      </c>
      <c r="DF89" s="44">
        <f t="shared" si="125"/>
        <v>0</v>
      </c>
      <c r="DG89" s="44">
        <f t="shared" si="125"/>
        <v>0</v>
      </c>
      <c r="DH89" s="44">
        <f t="shared" si="125"/>
        <v>0</v>
      </c>
      <c r="DI89" s="44">
        <f t="shared" si="125"/>
        <v>0</v>
      </c>
      <c r="DJ89" s="44">
        <f t="shared" si="125"/>
        <v>0</v>
      </c>
      <c r="DK89" s="44">
        <f t="shared" si="125"/>
        <v>0</v>
      </c>
      <c r="DL89" s="44">
        <f t="shared" si="125"/>
        <v>0</v>
      </c>
      <c r="DM89" s="44">
        <f t="shared" si="125"/>
        <v>0</v>
      </c>
      <c r="DN89" s="44">
        <f t="shared" si="125"/>
        <v>0</v>
      </c>
      <c r="DO89" s="44">
        <f t="shared" si="125"/>
        <v>0</v>
      </c>
      <c r="DP89" s="44">
        <f t="shared" si="125"/>
        <v>0</v>
      </c>
      <c r="DQ89" s="44">
        <f t="shared" si="125"/>
        <v>0</v>
      </c>
    </row>
    <row r="90" spans="1:121" x14ac:dyDescent="0.25">
      <c r="A90" s="44" t="str">
        <f t="shared" si="116"/>
        <v>15_RP</v>
      </c>
      <c r="B90" s="44" t="str">
        <f t="shared" si="116"/>
        <v>6_1_crude_oil</v>
      </c>
      <c r="C90" s="44" t="str">
        <f t="shared" si="116"/>
        <v>6_1_crude_oil</v>
      </c>
      <c r="D90" s="44" t="s">
        <v>150</v>
      </c>
      <c r="E90" s="44"/>
      <c r="F90" s="44"/>
      <c r="G90" s="45">
        <v>0</v>
      </c>
      <c r="H90" s="44"/>
      <c r="I90" s="44"/>
      <c r="J90" s="44"/>
      <c r="K90" s="44"/>
      <c r="L90" s="44"/>
      <c r="M90" s="44"/>
      <c r="N90" s="44"/>
      <c r="O90" s="44"/>
      <c r="P90" s="44"/>
      <c r="Q90" s="44"/>
      <c r="R90" s="44"/>
      <c r="S90" s="44"/>
      <c r="T90" s="44"/>
      <c r="U90" s="44"/>
      <c r="V90" s="44"/>
      <c r="W90" s="44"/>
      <c r="X90" s="44"/>
      <c r="Y90" s="44"/>
      <c r="Z90" s="44"/>
      <c r="AA90" s="44"/>
      <c r="AB90" s="44"/>
      <c r="AC90" s="44"/>
      <c r="AD90" s="44"/>
      <c r="AE90" s="44"/>
      <c r="AF90" s="44"/>
      <c r="AG90" s="44"/>
      <c r="AH90" s="44"/>
      <c r="AI90" s="44"/>
      <c r="AJ90" s="44"/>
      <c r="AK90" s="44"/>
      <c r="AL90" s="44"/>
      <c r="AM90" s="44"/>
      <c r="AN90" s="44"/>
      <c r="AO90" s="44"/>
      <c r="AP90" s="44"/>
      <c r="AQ90" s="44"/>
      <c r="AR90" s="44"/>
      <c r="AS90" s="44"/>
      <c r="AT90" s="44"/>
      <c r="AU90" s="44"/>
      <c r="AV90" s="44"/>
      <c r="AW90" s="44"/>
      <c r="AX90" s="44"/>
      <c r="AY90" s="44"/>
      <c r="AZ90" s="44"/>
      <c r="BA90" s="44"/>
      <c r="BB90" s="44"/>
      <c r="BC90" s="44"/>
      <c r="BD90" s="44"/>
      <c r="BE90" s="44"/>
      <c r="BF90" s="44"/>
      <c r="BG90" s="44"/>
      <c r="BH90" s="44"/>
      <c r="BI90" s="44"/>
      <c r="BJ90" s="44"/>
      <c r="BK90" s="44"/>
      <c r="BL90" s="44" t="str">
        <f t="shared" si="50"/>
        <v>15_RP</v>
      </c>
      <c r="BM90" s="44" t="str">
        <f t="shared" si="117"/>
        <v>d_nonenergy_ccs_6_1_crude_oil</v>
      </c>
      <c r="BN90" s="44"/>
      <c r="BO90" s="44"/>
      <c r="BP90" s="44">
        <f t="shared" ref="BP90:CW90" si="126">BP$50*BP19</f>
        <v>0</v>
      </c>
      <c r="BQ90" s="44">
        <f t="shared" si="126"/>
        <v>0</v>
      </c>
      <c r="BR90" s="44">
        <f t="shared" si="126"/>
        <v>0</v>
      </c>
      <c r="BS90" s="44">
        <f t="shared" si="126"/>
        <v>0</v>
      </c>
      <c r="BT90" s="44">
        <f t="shared" si="126"/>
        <v>0</v>
      </c>
      <c r="BU90" s="44">
        <f t="shared" si="126"/>
        <v>0</v>
      </c>
      <c r="BV90" s="44">
        <f t="shared" si="126"/>
        <v>0</v>
      </c>
      <c r="BW90" s="44">
        <f t="shared" si="126"/>
        <v>0</v>
      </c>
      <c r="BX90" s="44">
        <f t="shared" si="126"/>
        <v>0</v>
      </c>
      <c r="BY90" s="44">
        <f t="shared" si="126"/>
        <v>0</v>
      </c>
      <c r="BZ90" s="44">
        <f t="shared" si="126"/>
        <v>0</v>
      </c>
      <c r="CA90" s="44">
        <f t="shared" si="126"/>
        <v>0</v>
      </c>
      <c r="CB90" s="44">
        <f t="shared" si="126"/>
        <v>0</v>
      </c>
      <c r="CC90" s="44">
        <f t="shared" si="126"/>
        <v>0</v>
      </c>
      <c r="CD90" s="44">
        <f t="shared" si="126"/>
        <v>0</v>
      </c>
      <c r="CE90" s="44">
        <f t="shared" si="126"/>
        <v>0</v>
      </c>
      <c r="CF90" s="44">
        <f t="shared" si="126"/>
        <v>0</v>
      </c>
      <c r="CG90" s="44">
        <f t="shared" si="126"/>
        <v>0</v>
      </c>
      <c r="CH90" s="44">
        <f t="shared" si="126"/>
        <v>0</v>
      </c>
      <c r="CI90" s="44">
        <f t="shared" si="126"/>
        <v>0</v>
      </c>
      <c r="CJ90" s="44">
        <f t="shared" si="126"/>
        <v>0</v>
      </c>
      <c r="CK90" s="44">
        <f t="shared" si="126"/>
        <v>0</v>
      </c>
      <c r="CL90" s="44">
        <f t="shared" si="126"/>
        <v>0</v>
      </c>
      <c r="CM90" s="44">
        <f t="shared" si="126"/>
        <v>0</v>
      </c>
      <c r="CN90" s="44">
        <f t="shared" si="126"/>
        <v>0</v>
      </c>
      <c r="CO90" s="44">
        <f t="shared" si="126"/>
        <v>0</v>
      </c>
      <c r="CP90" s="44">
        <f t="shared" si="126"/>
        <v>0</v>
      </c>
      <c r="CQ90" s="44">
        <f t="shared" si="126"/>
        <v>0</v>
      </c>
      <c r="CR90" s="44">
        <f t="shared" si="126"/>
        <v>0</v>
      </c>
      <c r="CS90" s="44">
        <f t="shared" si="126"/>
        <v>0</v>
      </c>
      <c r="CT90" s="44">
        <f t="shared" si="126"/>
        <v>0</v>
      </c>
      <c r="CU90" s="44">
        <f t="shared" si="126"/>
        <v>0</v>
      </c>
      <c r="CV90" s="44">
        <f t="shared" si="126"/>
        <v>0</v>
      </c>
      <c r="CW90" s="44">
        <f t="shared" si="126"/>
        <v>0</v>
      </c>
      <c r="CX90" s="44">
        <f t="shared" ref="CX90:DQ90" si="127">CX$50*CX19</f>
        <v>0</v>
      </c>
      <c r="CY90" s="44">
        <f t="shared" si="127"/>
        <v>0</v>
      </c>
      <c r="CZ90" s="44">
        <f t="shared" si="127"/>
        <v>0</v>
      </c>
      <c r="DA90" s="44">
        <f t="shared" si="127"/>
        <v>0</v>
      </c>
      <c r="DB90" s="44">
        <f t="shared" si="127"/>
        <v>0</v>
      </c>
      <c r="DC90" s="44">
        <f t="shared" si="127"/>
        <v>0</v>
      </c>
      <c r="DD90" s="44">
        <f t="shared" si="127"/>
        <v>0</v>
      </c>
      <c r="DE90" s="44">
        <f t="shared" si="127"/>
        <v>0</v>
      </c>
      <c r="DF90" s="44">
        <f t="shared" si="127"/>
        <v>0</v>
      </c>
      <c r="DG90" s="44">
        <f t="shared" si="127"/>
        <v>0</v>
      </c>
      <c r="DH90" s="44">
        <f t="shared" si="127"/>
        <v>0</v>
      </c>
      <c r="DI90" s="44">
        <f t="shared" si="127"/>
        <v>0</v>
      </c>
      <c r="DJ90" s="44">
        <f t="shared" si="127"/>
        <v>0</v>
      </c>
      <c r="DK90" s="44">
        <f t="shared" si="127"/>
        <v>0</v>
      </c>
      <c r="DL90" s="44">
        <f t="shared" si="127"/>
        <v>0</v>
      </c>
      <c r="DM90" s="44">
        <f t="shared" si="127"/>
        <v>0</v>
      </c>
      <c r="DN90" s="44">
        <f t="shared" si="127"/>
        <v>0</v>
      </c>
      <c r="DO90" s="44">
        <f t="shared" si="127"/>
        <v>0</v>
      </c>
      <c r="DP90" s="44">
        <f t="shared" si="127"/>
        <v>0</v>
      </c>
      <c r="DQ90" s="44">
        <f t="shared" si="127"/>
        <v>0</v>
      </c>
    </row>
    <row r="91" spans="1:121" x14ac:dyDescent="0.25">
      <c r="A91" s="44" t="str">
        <f t="shared" si="116"/>
        <v>15_RP</v>
      </c>
      <c r="B91" s="44" t="str">
        <f t="shared" si="116"/>
        <v>6_x_ngls</v>
      </c>
      <c r="C91" s="44" t="str">
        <f t="shared" si="116"/>
        <v>6_x_ngls</v>
      </c>
      <c r="D91" s="44" t="s">
        <v>150</v>
      </c>
      <c r="E91" s="44"/>
      <c r="F91" s="44"/>
      <c r="G91" s="45">
        <v>0</v>
      </c>
      <c r="H91" s="44"/>
      <c r="I91" s="44"/>
      <c r="J91" s="44"/>
      <c r="K91" s="44"/>
      <c r="L91" s="44"/>
      <c r="M91" s="44"/>
      <c r="N91" s="44"/>
      <c r="O91" s="44"/>
      <c r="P91" s="44"/>
      <c r="Q91" s="44"/>
      <c r="R91" s="44"/>
      <c r="S91" s="44"/>
      <c r="T91" s="44"/>
      <c r="U91" s="44"/>
      <c r="V91" s="44"/>
      <c r="W91" s="44"/>
      <c r="X91" s="44"/>
      <c r="Y91" s="44"/>
      <c r="Z91" s="44"/>
      <c r="AA91" s="44"/>
      <c r="AB91" s="44"/>
      <c r="AC91" s="44"/>
      <c r="AD91" s="44"/>
      <c r="AE91" s="44"/>
      <c r="AF91" s="44"/>
      <c r="AG91" s="44"/>
      <c r="AH91" s="44"/>
      <c r="AI91" s="44"/>
      <c r="AJ91" s="44"/>
      <c r="AK91" s="44"/>
      <c r="AL91" s="44"/>
      <c r="AM91" s="44"/>
      <c r="AN91" s="44"/>
      <c r="AO91" s="44"/>
      <c r="AP91" s="44"/>
      <c r="AQ91" s="44"/>
      <c r="AR91" s="44"/>
      <c r="AS91" s="44"/>
      <c r="AT91" s="44"/>
      <c r="AU91" s="44"/>
      <c r="AV91" s="44"/>
      <c r="AW91" s="44"/>
      <c r="AX91" s="44"/>
      <c r="AY91" s="44"/>
      <c r="AZ91" s="44"/>
      <c r="BA91" s="44"/>
      <c r="BB91" s="44"/>
      <c r="BC91" s="44"/>
      <c r="BD91" s="44"/>
      <c r="BE91" s="44"/>
      <c r="BF91" s="44"/>
      <c r="BG91" s="44"/>
      <c r="BH91" s="44"/>
      <c r="BI91" s="44"/>
      <c r="BJ91" s="44"/>
      <c r="BK91" s="44"/>
      <c r="BL91" s="44" t="str">
        <f t="shared" si="50"/>
        <v>15_RP</v>
      </c>
      <c r="BM91" s="44" t="str">
        <f t="shared" si="117"/>
        <v>d_nonenergy_ccs_6_x_ngls</v>
      </c>
      <c r="BN91" s="44"/>
      <c r="BO91" s="44"/>
      <c r="BP91" s="44">
        <f t="shared" ref="BP91:CW91" si="128">BP$50*BP20</f>
        <v>0</v>
      </c>
      <c r="BQ91" s="44">
        <f t="shared" si="128"/>
        <v>0</v>
      </c>
      <c r="BR91" s="44">
        <f t="shared" si="128"/>
        <v>0</v>
      </c>
      <c r="BS91" s="44">
        <f t="shared" si="128"/>
        <v>0</v>
      </c>
      <c r="BT91" s="44">
        <f t="shared" si="128"/>
        <v>0</v>
      </c>
      <c r="BU91" s="44">
        <f t="shared" si="128"/>
        <v>0</v>
      </c>
      <c r="BV91" s="44">
        <f t="shared" si="128"/>
        <v>0</v>
      </c>
      <c r="BW91" s="44">
        <f t="shared" si="128"/>
        <v>0</v>
      </c>
      <c r="BX91" s="44">
        <f t="shared" si="128"/>
        <v>0</v>
      </c>
      <c r="BY91" s="44">
        <f t="shared" si="128"/>
        <v>0</v>
      </c>
      <c r="BZ91" s="44">
        <f t="shared" si="128"/>
        <v>0</v>
      </c>
      <c r="CA91" s="44">
        <f t="shared" si="128"/>
        <v>0</v>
      </c>
      <c r="CB91" s="44">
        <f t="shared" si="128"/>
        <v>0</v>
      </c>
      <c r="CC91" s="44">
        <f t="shared" si="128"/>
        <v>0</v>
      </c>
      <c r="CD91" s="44">
        <f t="shared" si="128"/>
        <v>0</v>
      </c>
      <c r="CE91" s="44">
        <f t="shared" si="128"/>
        <v>0</v>
      </c>
      <c r="CF91" s="44">
        <f t="shared" si="128"/>
        <v>0</v>
      </c>
      <c r="CG91" s="44">
        <f t="shared" si="128"/>
        <v>0</v>
      </c>
      <c r="CH91" s="44">
        <f t="shared" si="128"/>
        <v>0</v>
      </c>
      <c r="CI91" s="44">
        <f t="shared" si="128"/>
        <v>0</v>
      </c>
      <c r="CJ91" s="44">
        <f t="shared" si="128"/>
        <v>0</v>
      </c>
      <c r="CK91" s="44">
        <f t="shared" si="128"/>
        <v>0</v>
      </c>
      <c r="CL91" s="44">
        <f t="shared" si="128"/>
        <v>0</v>
      </c>
      <c r="CM91" s="44">
        <f t="shared" si="128"/>
        <v>0</v>
      </c>
      <c r="CN91" s="44">
        <f t="shared" si="128"/>
        <v>0</v>
      </c>
      <c r="CO91" s="44">
        <f t="shared" si="128"/>
        <v>0</v>
      </c>
      <c r="CP91" s="44">
        <f t="shared" si="128"/>
        <v>0</v>
      </c>
      <c r="CQ91" s="44">
        <f t="shared" si="128"/>
        <v>0</v>
      </c>
      <c r="CR91" s="44">
        <f t="shared" si="128"/>
        <v>0</v>
      </c>
      <c r="CS91" s="44">
        <f t="shared" si="128"/>
        <v>0</v>
      </c>
      <c r="CT91" s="44">
        <f t="shared" si="128"/>
        <v>0</v>
      </c>
      <c r="CU91" s="44">
        <f t="shared" si="128"/>
        <v>0</v>
      </c>
      <c r="CV91" s="44">
        <f t="shared" si="128"/>
        <v>0</v>
      </c>
      <c r="CW91" s="44">
        <f t="shared" si="128"/>
        <v>0</v>
      </c>
      <c r="CX91" s="44">
        <f t="shared" ref="CX91:DQ91" si="129">CX$50*CX20</f>
        <v>0</v>
      </c>
      <c r="CY91" s="44">
        <f t="shared" si="129"/>
        <v>0</v>
      </c>
      <c r="CZ91" s="44">
        <f t="shared" si="129"/>
        <v>0</v>
      </c>
      <c r="DA91" s="44">
        <f t="shared" si="129"/>
        <v>0</v>
      </c>
      <c r="DB91" s="44">
        <f t="shared" si="129"/>
        <v>0</v>
      </c>
      <c r="DC91" s="44">
        <f t="shared" si="129"/>
        <v>0</v>
      </c>
      <c r="DD91" s="44">
        <f t="shared" si="129"/>
        <v>0</v>
      </c>
      <c r="DE91" s="44">
        <f t="shared" si="129"/>
        <v>0</v>
      </c>
      <c r="DF91" s="44">
        <f t="shared" si="129"/>
        <v>0</v>
      </c>
      <c r="DG91" s="44">
        <f t="shared" si="129"/>
        <v>0</v>
      </c>
      <c r="DH91" s="44">
        <f t="shared" si="129"/>
        <v>0</v>
      </c>
      <c r="DI91" s="44">
        <f t="shared" si="129"/>
        <v>0</v>
      </c>
      <c r="DJ91" s="44">
        <f t="shared" si="129"/>
        <v>0</v>
      </c>
      <c r="DK91" s="44">
        <f t="shared" si="129"/>
        <v>0</v>
      </c>
      <c r="DL91" s="44">
        <f t="shared" si="129"/>
        <v>0</v>
      </c>
      <c r="DM91" s="44">
        <f t="shared" si="129"/>
        <v>0</v>
      </c>
      <c r="DN91" s="44">
        <f t="shared" si="129"/>
        <v>0</v>
      </c>
      <c r="DO91" s="44">
        <f t="shared" si="129"/>
        <v>0</v>
      </c>
      <c r="DP91" s="44">
        <f t="shared" si="129"/>
        <v>0</v>
      </c>
      <c r="DQ91" s="44">
        <f t="shared" si="129"/>
        <v>0</v>
      </c>
    </row>
    <row r="92" spans="1:121" x14ac:dyDescent="0.25">
      <c r="A92" s="44" t="str">
        <f t="shared" si="116"/>
        <v>15_RP</v>
      </c>
      <c r="B92" s="44" t="str">
        <f t="shared" si="116"/>
        <v>7_1_motor_gasoline</v>
      </c>
      <c r="C92" s="44" t="str">
        <f t="shared" si="116"/>
        <v>7_1_mo_gasoline</v>
      </c>
      <c r="D92" s="44" t="s">
        <v>150</v>
      </c>
      <c r="E92" s="44"/>
      <c r="F92" s="44"/>
      <c r="G92" s="45">
        <v>0</v>
      </c>
      <c r="H92" s="44"/>
      <c r="I92" s="44"/>
      <c r="J92" s="44"/>
      <c r="K92" s="44"/>
      <c r="L92" s="44"/>
      <c r="M92" s="44"/>
      <c r="N92" s="44"/>
      <c r="O92" s="44"/>
      <c r="P92" s="44"/>
      <c r="Q92" s="44"/>
      <c r="R92" s="44"/>
      <c r="S92" s="44"/>
      <c r="T92" s="44"/>
      <c r="U92" s="44"/>
      <c r="V92" s="44"/>
      <c r="W92" s="44"/>
      <c r="X92" s="44"/>
      <c r="Y92" s="44"/>
      <c r="Z92" s="44"/>
      <c r="AA92" s="44"/>
      <c r="AB92" s="44"/>
      <c r="AC92" s="44"/>
      <c r="AD92" s="44"/>
      <c r="AE92" s="44"/>
      <c r="AF92" s="44"/>
      <c r="AG92" s="44"/>
      <c r="AH92" s="44"/>
      <c r="AI92" s="44"/>
      <c r="AJ92" s="44"/>
      <c r="AK92" s="44"/>
      <c r="AL92" s="44"/>
      <c r="AM92" s="44"/>
      <c r="AN92" s="44"/>
      <c r="AO92" s="44"/>
      <c r="AP92" s="44"/>
      <c r="AQ92" s="44"/>
      <c r="AR92" s="44"/>
      <c r="AS92" s="44"/>
      <c r="AT92" s="44"/>
      <c r="AU92" s="44"/>
      <c r="AV92" s="44"/>
      <c r="AW92" s="44"/>
      <c r="AX92" s="44"/>
      <c r="AY92" s="44"/>
      <c r="AZ92" s="44"/>
      <c r="BA92" s="44"/>
      <c r="BB92" s="44"/>
      <c r="BC92" s="44"/>
      <c r="BD92" s="44"/>
      <c r="BE92" s="44"/>
      <c r="BF92" s="44"/>
      <c r="BG92" s="44"/>
      <c r="BH92" s="44"/>
      <c r="BI92" s="44"/>
      <c r="BJ92" s="44"/>
      <c r="BK92" s="44"/>
      <c r="BL92" s="44" t="str">
        <f t="shared" si="50"/>
        <v>15_RP</v>
      </c>
      <c r="BM92" s="44" t="str">
        <f t="shared" si="117"/>
        <v>d_nonenergy_ccs_7_1_mo_gasoline</v>
      </c>
      <c r="BN92" s="44"/>
      <c r="BO92" s="44"/>
      <c r="BP92" s="44">
        <f t="shared" ref="BP92:CW92" si="130">BP$50*BP21</f>
        <v>0</v>
      </c>
      <c r="BQ92" s="44">
        <f t="shared" si="130"/>
        <v>0</v>
      </c>
      <c r="BR92" s="44">
        <f t="shared" si="130"/>
        <v>0</v>
      </c>
      <c r="BS92" s="44">
        <f t="shared" si="130"/>
        <v>0</v>
      </c>
      <c r="BT92" s="44">
        <f t="shared" si="130"/>
        <v>0</v>
      </c>
      <c r="BU92" s="44">
        <f t="shared" si="130"/>
        <v>0</v>
      </c>
      <c r="BV92" s="44">
        <f t="shared" si="130"/>
        <v>0</v>
      </c>
      <c r="BW92" s="44">
        <f t="shared" si="130"/>
        <v>0</v>
      </c>
      <c r="BX92" s="44">
        <f t="shared" si="130"/>
        <v>0</v>
      </c>
      <c r="BY92" s="44">
        <f t="shared" si="130"/>
        <v>0</v>
      </c>
      <c r="BZ92" s="44">
        <f t="shared" si="130"/>
        <v>0</v>
      </c>
      <c r="CA92" s="44">
        <f t="shared" si="130"/>
        <v>0</v>
      </c>
      <c r="CB92" s="44">
        <f t="shared" si="130"/>
        <v>0</v>
      </c>
      <c r="CC92" s="44">
        <f t="shared" si="130"/>
        <v>0</v>
      </c>
      <c r="CD92" s="44">
        <f t="shared" si="130"/>
        <v>0</v>
      </c>
      <c r="CE92" s="44">
        <f t="shared" si="130"/>
        <v>0</v>
      </c>
      <c r="CF92" s="44">
        <f t="shared" si="130"/>
        <v>0</v>
      </c>
      <c r="CG92" s="44">
        <f t="shared" si="130"/>
        <v>0</v>
      </c>
      <c r="CH92" s="44">
        <f t="shared" si="130"/>
        <v>0</v>
      </c>
      <c r="CI92" s="44">
        <f t="shared" si="130"/>
        <v>0</v>
      </c>
      <c r="CJ92" s="44">
        <f t="shared" si="130"/>
        <v>0</v>
      </c>
      <c r="CK92" s="44">
        <f t="shared" si="130"/>
        <v>0</v>
      </c>
      <c r="CL92" s="44">
        <f t="shared" si="130"/>
        <v>0</v>
      </c>
      <c r="CM92" s="44">
        <f t="shared" si="130"/>
        <v>0</v>
      </c>
      <c r="CN92" s="44">
        <f t="shared" si="130"/>
        <v>0</v>
      </c>
      <c r="CO92" s="44">
        <f t="shared" si="130"/>
        <v>0</v>
      </c>
      <c r="CP92" s="44">
        <f t="shared" si="130"/>
        <v>0</v>
      </c>
      <c r="CQ92" s="44">
        <f t="shared" si="130"/>
        <v>0</v>
      </c>
      <c r="CR92" s="44">
        <f t="shared" si="130"/>
        <v>0</v>
      </c>
      <c r="CS92" s="44">
        <f t="shared" si="130"/>
        <v>0</v>
      </c>
      <c r="CT92" s="44">
        <f t="shared" si="130"/>
        <v>0</v>
      </c>
      <c r="CU92" s="44">
        <f t="shared" si="130"/>
        <v>0</v>
      </c>
      <c r="CV92" s="44">
        <f t="shared" si="130"/>
        <v>0</v>
      </c>
      <c r="CW92" s="44">
        <f t="shared" si="130"/>
        <v>0</v>
      </c>
      <c r="CX92" s="44">
        <f t="shared" ref="CX92:DQ92" si="131">CX$50*CX21</f>
        <v>0</v>
      </c>
      <c r="CY92" s="44">
        <f t="shared" si="131"/>
        <v>0</v>
      </c>
      <c r="CZ92" s="44">
        <f t="shared" si="131"/>
        <v>0</v>
      </c>
      <c r="DA92" s="44">
        <f t="shared" si="131"/>
        <v>0</v>
      </c>
      <c r="DB92" s="44">
        <f t="shared" si="131"/>
        <v>0</v>
      </c>
      <c r="DC92" s="44">
        <f t="shared" si="131"/>
        <v>0</v>
      </c>
      <c r="DD92" s="44">
        <f t="shared" si="131"/>
        <v>0</v>
      </c>
      <c r="DE92" s="44">
        <f t="shared" si="131"/>
        <v>0</v>
      </c>
      <c r="DF92" s="44">
        <f t="shared" si="131"/>
        <v>0</v>
      </c>
      <c r="DG92" s="44">
        <f t="shared" si="131"/>
        <v>0</v>
      </c>
      <c r="DH92" s="44">
        <f t="shared" si="131"/>
        <v>0</v>
      </c>
      <c r="DI92" s="44">
        <f t="shared" si="131"/>
        <v>0</v>
      </c>
      <c r="DJ92" s="44">
        <f t="shared" si="131"/>
        <v>0</v>
      </c>
      <c r="DK92" s="44">
        <f t="shared" si="131"/>
        <v>0</v>
      </c>
      <c r="DL92" s="44">
        <f t="shared" si="131"/>
        <v>0</v>
      </c>
      <c r="DM92" s="44">
        <f t="shared" si="131"/>
        <v>0</v>
      </c>
      <c r="DN92" s="44">
        <f t="shared" si="131"/>
        <v>0</v>
      </c>
      <c r="DO92" s="44">
        <f t="shared" si="131"/>
        <v>0</v>
      </c>
      <c r="DP92" s="44">
        <f t="shared" si="131"/>
        <v>0</v>
      </c>
      <c r="DQ92" s="44">
        <f t="shared" si="131"/>
        <v>0</v>
      </c>
    </row>
    <row r="93" spans="1:121" x14ac:dyDescent="0.25">
      <c r="A93" s="44" t="str">
        <f t="shared" si="116"/>
        <v>15_RP</v>
      </c>
      <c r="B93" s="44" t="str">
        <f t="shared" si="116"/>
        <v>7_2_aviation_gasoline</v>
      </c>
      <c r="C93" s="44" t="str">
        <f t="shared" si="116"/>
        <v>7_2_avi_gasoline</v>
      </c>
      <c r="D93" s="44" t="s">
        <v>150</v>
      </c>
      <c r="E93" s="44"/>
      <c r="F93" s="44"/>
      <c r="G93" s="45">
        <v>0</v>
      </c>
      <c r="H93" s="44"/>
      <c r="I93" s="44"/>
      <c r="J93" s="44"/>
      <c r="K93" s="44"/>
      <c r="L93" s="44"/>
      <c r="M93" s="44"/>
      <c r="N93" s="44"/>
      <c r="O93" s="44"/>
      <c r="P93" s="44"/>
      <c r="Q93" s="44"/>
      <c r="R93" s="44"/>
      <c r="S93" s="44"/>
      <c r="T93" s="44"/>
      <c r="U93" s="44"/>
      <c r="V93" s="44"/>
      <c r="W93" s="44"/>
      <c r="X93" s="44"/>
      <c r="Y93" s="44"/>
      <c r="Z93" s="44"/>
      <c r="AA93" s="44"/>
      <c r="AB93" s="44"/>
      <c r="AC93" s="44"/>
      <c r="AD93" s="44"/>
      <c r="AE93" s="44"/>
      <c r="AF93" s="44"/>
      <c r="AG93" s="44"/>
      <c r="AH93" s="44"/>
      <c r="AI93" s="44"/>
      <c r="AJ93" s="44"/>
      <c r="AK93" s="44"/>
      <c r="AL93" s="44"/>
      <c r="AM93" s="44"/>
      <c r="AN93" s="44"/>
      <c r="AO93" s="44"/>
      <c r="AP93" s="44"/>
      <c r="AQ93" s="44"/>
      <c r="AR93" s="44"/>
      <c r="AS93" s="44"/>
      <c r="AT93" s="44"/>
      <c r="AU93" s="44"/>
      <c r="AV93" s="44"/>
      <c r="AW93" s="44"/>
      <c r="AX93" s="44"/>
      <c r="AY93" s="44"/>
      <c r="AZ93" s="44"/>
      <c r="BA93" s="44"/>
      <c r="BB93" s="44"/>
      <c r="BC93" s="44"/>
      <c r="BD93" s="44"/>
      <c r="BE93" s="44"/>
      <c r="BF93" s="44"/>
      <c r="BG93" s="44"/>
      <c r="BH93" s="44"/>
      <c r="BI93" s="44"/>
      <c r="BJ93" s="44"/>
      <c r="BK93" s="44"/>
      <c r="BL93" s="44" t="str">
        <f t="shared" si="50"/>
        <v>15_RP</v>
      </c>
      <c r="BM93" s="44" t="str">
        <f t="shared" si="117"/>
        <v>d_nonenergy_ccs_7_2_avi_gasoline</v>
      </c>
      <c r="BN93" s="44"/>
      <c r="BO93" s="44"/>
      <c r="BP93" s="44">
        <f t="shared" ref="BP93:CW93" si="132">BP$50*BP22</f>
        <v>0</v>
      </c>
      <c r="BQ93" s="44">
        <f t="shared" si="132"/>
        <v>0</v>
      </c>
      <c r="BR93" s="44">
        <f t="shared" si="132"/>
        <v>0</v>
      </c>
      <c r="BS93" s="44">
        <f t="shared" si="132"/>
        <v>0</v>
      </c>
      <c r="BT93" s="44">
        <f t="shared" si="132"/>
        <v>0</v>
      </c>
      <c r="BU93" s="44">
        <f t="shared" si="132"/>
        <v>0</v>
      </c>
      <c r="BV93" s="44">
        <f t="shared" si="132"/>
        <v>0</v>
      </c>
      <c r="BW93" s="44">
        <f t="shared" si="132"/>
        <v>0</v>
      </c>
      <c r="BX93" s="44">
        <f t="shared" si="132"/>
        <v>0</v>
      </c>
      <c r="BY93" s="44">
        <f t="shared" si="132"/>
        <v>0</v>
      </c>
      <c r="BZ93" s="44">
        <f t="shared" si="132"/>
        <v>0</v>
      </c>
      <c r="CA93" s="44">
        <f t="shared" si="132"/>
        <v>0</v>
      </c>
      <c r="CB93" s="44">
        <f t="shared" si="132"/>
        <v>0</v>
      </c>
      <c r="CC93" s="44">
        <f t="shared" si="132"/>
        <v>0</v>
      </c>
      <c r="CD93" s="44">
        <f t="shared" si="132"/>
        <v>0</v>
      </c>
      <c r="CE93" s="44">
        <f t="shared" si="132"/>
        <v>0</v>
      </c>
      <c r="CF93" s="44">
        <f t="shared" si="132"/>
        <v>0</v>
      </c>
      <c r="CG93" s="44">
        <f t="shared" si="132"/>
        <v>0</v>
      </c>
      <c r="CH93" s="44">
        <f t="shared" si="132"/>
        <v>0</v>
      </c>
      <c r="CI93" s="44">
        <f t="shared" si="132"/>
        <v>0</v>
      </c>
      <c r="CJ93" s="44">
        <f t="shared" si="132"/>
        <v>0</v>
      </c>
      <c r="CK93" s="44">
        <f t="shared" si="132"/>
        <v>0</v>
      </c>
      <c r="CL93" s="44">
        <f t="shared" si="132"/>
        <v>0</v>
      </c>
      <c r="CM93" s="44">
        <f t="shared" si="132"/>
        <v>0</v>
      </c>
      <c r="CN93" s="44">
        <f t="shared" si="132"/>
        <v>0</v>
      </c>
      <c r="CO93" s="44">
        <f t="shared" si="132"/>
        <v>0</v>
      </c>
      <c r="CP93" s="44">
        <f t="shared" si="132"/>
        <v>0</v>
      </c>
      <c r="CQ93" s="44">
        <f t="shared" si="132"/>
        <v>0</v>
      </c>
      <c r="CR93" s="44">
        <f t="shared" si="132"/>
        <v>0</v>
      </c>
      <c r="CS93" s="44">
        <f t="shared" si="132"/>
        <v>0</v>
      </c>
      <c r="CT93" s="44">
        <f t="shared" si="132"/>
        <v>0</v>
      </c>
      <c r="CU93" s="44">
        <f t="shared" si="132"/>
        <v>0</v>
      </c>
      <c r="CV93" s="44">
        <f t="shared" si="132"/>
        <v>0</v>
      </c>
      <c r="CW93" s="44">
        <f t="shared" si="132"/>
        <v>0</v>
      </c>
      <c r="CX93" s="44">
        <f t="shared" ref="CX93:DQ93" si="133">CX$50*CX22</f>
        <v>0</v>
      </c>
      <c r="CY93" s="44">
        <f t="shared" si="133"/>
        <v>0</v>
      </c>
      <c r="CZ93" s="44">
        <f t="shared" si="133"/>
        <v>0</v>
      </c>
      <c r="DA93" s="44">
        <f t="shared" si="133"/>
        <v>0</v>
      </c>
      <c r="DB93" s="44">
        <f t="shared" si="133"/>
        <v>0</v>
      </c>
      <c r="DC93" s="44">
        <f t="shared" si="133"/>
        <v>0</v>
      </c>
      <c r="DD93" s="44">
        <f t="shared" si="133"/>
        <v>0</v>
      </c>
      <c r="DE93" s="44">
        <f t="shared" si="133"/>
        <v>0</v>
      </c>
      <c r="DF93" s="44">
        <f t="shared" si="133"/>
        <v>0</v>
      </c>
      <c r="DG93" s="44">
        <f t="shared" si="133"/>
        <v>0</v>
      </c>
      <c r="DH93" s="44">
        <f t="shared" si="133"/>
        <v>0</v>
      </c>
      <c r="DI93" s="44">
        <f t="shared" si="133"/>
        <v>0</v>
      </c>
      <c r="DJ93" s="44">
        <f t="shared" si="133"/>
        <v>0</v>
      </c>
      <c r="DK93" s="44">
        <f t="shared" si="133"/>
        <v>0</v>
      </c>
      <c r="DL93" s="44">
        <f t="shared" si="133"/>
        <v>0</v>
      </c>
      <c r="DM93" s="44">
        <f t="shared" si="133"/>
        <v>0</v>
      </c>
      <c r="DN93" s="44">
        <f t="shared" si="133"/>
        <v>0</v>
      </c>
      <c r="DO93" s="44">
        <f t="shared" si="133"/>
        <v>0</v>
      </c>
      <c r="DP93" s="44">
        <f t="shared" si="133"/>
        <v>0</v>
      </c>
      <c r="DQ93" s="44">
        <f t="shared" si="133"/>
        <v>0</v>
      </c>
    </row>
    <row r="94" spans="1:121" x14ac:dyDescent="0.25">
      <c r="A94" s="44" t="str">
        <f t="shared" si="116"/>
        <v>15_RP</v>
      </c>
      <c r="B94" s="44" t="str">
        <f t="shared" si="116"/>
        <v>7_3_naphtha</v>
      </c>
      <c r="C94" s="44" t="str">
        <f t="shared" si="116"/>
        <v>7_3_naphtha</v>
      </c>
      <c r="D94" s="44" t="s">
        <v>150</v>
      </c>
      <c r="E94" s="44"/>
      <c r="F94" s="44"/>
      <c r="G94" s="45">
        <v>0</v>
      </c>
      <c r="H94" s="44"/>
      <c r="I94" s="44"/>
      <c r="J94" s="44"/>
      <c r="K94" s="44"/>
      <c r="L94" s="44"/>
      <c r="M94" s="44"/>
      <c r="N94" s="44"/>
      <c r="O94" s="44"/>
      <c r="P94" s="44"/>
      <c r="Q94" s="44"/>
      <c r="R94" s="44"/>
      <c r="S94" s="44"/>
      <c r="T94" s="44"/>
      <c r="U94" s="44"/>
      <c r="V94" s="44"/>
      <c r="W94" s="44"/>
      <c r="X94" s="44"/>
      <c r="Y94" s="44"/>
      <c r="Z94" s="44"/>
      <c r="AA94" s="44"/>
      <c r="AB94" s="44"/>
      <c r="AC94" s="44"/>
      <c r="AD94" s="44"/>
      <c r="AE94" s="44"/>
      <c r="AF94" s="44"/>
      <c r="AG94" s="44"/>
      <c r="AH94" s="44"/>
      <c r="AI94" s="44"/>
      <c r="AJ94" s="44"/>
      <c r="AK94" s="44"/>
      <c r="AL94" s="44"/>
      <c r="AM94" s="44"/>
      <c r="AN94" s="44"/>
      <c r="AO94" s="44"/>
      <c r="AP94" s="44"/>
      <c r="AQ94" s="44"/>
      <c r="AR94" s="44"/>
      <c r="AS94" s="44"/>
      <c r="AT94" s="44"/>
      <c r="AU94" s="44"/>
      <c r="AV94" s="44"/>
      <c r="AW94" s="44"/>
      <c r="AX94" s="44"/>
      <c r="AY94" s="44"/>
      <c r="AZ94" s="44"/>
      <c r="BA94" s="44"/>
      <c r="BB94" s="44"/>
      <c r="BC94" s="44"/>
      <c r="BD94" s="44"/>
      <c r="BE94" s="44"/>
      <c r="BF94" s="44"/>
      <c r="BG94" s="44"/>
      <c r="BH94" s="44"/>
      <c r="BI94" s="44"/>
      <c r="BJ94" s="44"/>
      <c r="BK94" s="44"/>
      <c r="BL94" s="44" t="str">
        <f t="shared" si="50"/>
        <v>15_RP</v>
      </c>
      <c r="BM94" s="44" t="str">
        <f t="shared" si="117"/>
        <v>d_nonenergy_ccs_7_3_naphtha</v>
      </c>
      <c r="BN94" s="44"/>
      <c r="BO94" s="44"/>
      <c r="BP94" s="44">
        <f t="shared" ref="BP94:CW94" si="134">BP$50*BP23</f>
        <v>0</v>
      </c>
      <c r="BQ94" s="44">
        <f t="shared" si="134"/>
        <v>0</v>
      </c>
      <c r="BR94" s="44">
        <f t="shared" si="134"/>
        <v>0</v>
      </c>
      <c r="BS94" s="44">
        <f t="shared" si="134"/>
        <v>0</v>
      </c>
      <c r="BT94" s="44">
        <f t="shared" si="134"/>
        <v>0</v>
      </c>
      <c r="BU94" s="44">
        <f t="shared" si="134"/>
        <v>0</v>
      </c>
      <c r="BV94" s="44">
        <f t="shared" si="134"/>
        <v>0</v>
      </c>
      <c r="BW94" s="44">
        <f t="shared" si="134"/>
        <v>0</v>
      </c>
      <c r="BX94" s="44">
        <f t="shared" si="134"/>
        <v>0</v>
      </c>
      <c r="BY94" s="44">
        <f t="shared" si="134"/>
        <v>0</v>
      </c>
      <c r="BZ94" s="44">
        <f t="shared" si="134"/>
        <v>0</v>
      </c>
      <c r="CA94" s="44">
        <f t="shared" si="134"/>
        <v>0</v>
      </c>
      <c r="CB94" s="44">
        <f t="shared" si="134"/>
        <v>0</v>
      </c>
      <c r="CC94" s="44">
        <f t="shared" si="134"/>
        <v>0</v>
      </c>
      <c r="CD94" s="44">
        <f t="shared" si="134"/>
        <v>0</v>
      </c>
      <c r="CE94" s="44">
        <f t="shared" si="134"/>
        <v>0</v>
      </c>
      <c r="CF94" s="44">
        <f t="shared" si="134"/>
        <v>0</v>
      </c>
      <c r="CG94" s="44">
        <f t="shared" si="134"/>
        <v>0</v>
      </c>
      <c r="CH94" s="44">
        <f t="shared" si="134"/>
        <v>0</v>
      </c>
      <c r="CI94" s="44">
        <f t="shared" si="134"/>
        <v>0</v>
      </c>
      <c r="CJ94" s="44">
        <f t="shared" si="134"/>
        <v>0</v>
      </c>
      <c r="CK94" s="44">
        <f t="shared" si="134"/>
        <v>0</v>
      </c>
      <c r="CL94" s="44">
        <f t="shared" si="134"/>
        <v>0</v>
      </c>
      <c r="CM94" s="44">
        <f t="shared" si="134"/>
        <v>0</v>
      </c>
      <c r="CN94" s="44">
        <f t="shared" si="134"/>
        <v>0</v>
      </c>
      <c r="CO94" s="44">
        <f t="shared" si="134"/>
        <v>0</v>
      </c>
      <c r="CP94" s="44">
        <f t="shared" si="134"/>
        <v>0</v>
      </c>
      <c r="CQ94" s="44">
        <f t="shared" si="134"/>
        <v>0</v>
      </c>
      <c r="CR94" s="44">
        <f t="shared" si="134"/>
        <v>0</v>
      </c>
      <c r="CS94" s="44">
        <f t="shared" si="134"/>
        <v>0</v>
      </c>
      <c r="CT94" s="44">
        <f t="shared" si="134"/>
        <v>0</v>
      </c>
      <c r="CU94" s="44">
        <f t="shared" si="134"/>
        <v>0</v>
      </c>
      <c r="CV94" s="44">
        <f t="shared" si="134"/>
        <v>0</v>
      </c>
      <c r="CW94" s="44">
        <f t="shared" si="134"/>
        <v>0</v>
      </c>
      <c r="CX94" s="44">
        <f t="shared" ref="CX94:DQ94" si="135">CX$50*CX23</f>
        <v>0</v>
      </c>
      <c r="CY94" s="44">
        <f t="shared" si="135"/>
        <v>0</v>
      </c>
      <c r="CZ94" s="44">
        <f t="shared" si="135"/>
        <v>0</v>
      </c>
      <c r="DA94" s="44">
        <f t="shared" si="135"/>
        <v>0</v>
      </c>
      <c r="DB94" s="44">
        <f t="shared" si="135"/>
        <v>0</v>
      </c>
      <c r="DC94" s="44">
        <f t="shared" si="135"/>
        <v>0</v>
      </c>
      <c r="DD94" s="44">
        <f t="shared" si="135"/>
        <v>0</v>
      </c>
      <c r="DE94" s="44">
        <f t="shared" si="135"/>
        <v>0</v>
      </c>
      <c r="DF94" s="44">
        <f t="shared" si="135"/>
        <v>0</v>
      </c>
      <c r="DG94" s="44">
        <f t="shared" si="135"/>
        <v>0</v>
      </c>
      <c r="DH94" s="44">
        <f t="shared" si="135"/>
        <v>0</v>
      </c>
      <c r="DI94" s="44">
        <f t="shared" si="135"/>
        <v>0</v>
      </c>
      <c r="DJ94" s="44">
        <f t="shared" si="135"/>
        <v>0</v>
      </c>
      <c r="DK94" s="44">
        <f t="shared" si="135"/>
        <v>0</v>
      </c>
      <c r="DL94" s="44">
        <f t="shared" si="135"/>
        <v>0</v>
      </c>
      <c r="DM94" s="44">
        <f t="shared" si="135"/>
        <v>0</v>
      </c>
      <c r="DN94" s="44">
        <f t="shared" si="135"/>
        <v>0</v>
      </c>
      <c r="DO94" s="44">
        <f t="shared" si="135"/>
        <v>0</v>
      </c>
      <c r="DP94" s="44">
        <f t="shared" si="135"/>
        <v>0</v>
      </c>
      <c r="DQ94" s="44">
        <f t="shared" si="135"/>
        <v>0</v>
      </c>
    </row>
    <row r="95" spans="1:121" x14ac:dyDescent="0.25">
      <c r="A95" s="44" t="str">
        <f t="shared" si="116"/>
        <v>15_RP</v>
      </c>
      <c r="B95" s="44" t="str">
        <f t="shared" si="116"/>
        <v>7_x_jet_fuel</v>
      </c>
      <c r="C95" s="44" t="str">
        <f t="shared" si="116"/>
        <v>7_x_jet_fuel</v>
      </c>
      <c r="D95" s="44" t="s">
        <v>150</v>
      </c>
      <c r="E95" s="44"/>
      <c r="F95" s="44"/>
      <c r="G95" s="45">
        <v>0</v>
      </c>
      <c r="H95" s="44"/>
      <c r="I95" s="44"/>
      <c r="J95" s="44"/>
      <c r="K95" s="44"/>
      <c r="L95" s="44"/>
      <c r="M95" s="44"/>
      <c r="N95" s="44"/>
      <c r="O95" s="44"/>
      <c r="P95" s="44"/>
      <c r="Q95" s="44"/>
      <c r="R95" s="44"/>
      <c r="S95" s="44"/>
      <c r="T95" s="44"/>
      <c r="U95" s="44"/>
      <c r="V95" s="44"/>
      <c r="W95" s="44"/>
      <c r="X95" s="44"/>
      <c r="Y95" s="44"/>
      <c r="Z95" s="44"/>
      <c r="AA95" s="44"/>
      <c r="AB95" s="44"/>
      <c r="AC95" s="44"/>
      <c r="AD95" s="44"/>
      <c r="AE95" s="44"/>
      <c r="AF95" s="44"/>
      <c r="AG95" s="44"/>
      <c r="AH95" s="44"/>
      <c r="AI95" s="44"/>
      <c r="AJ95" s="44"/>
      <c r="AK95" s="44"/>
      <c r="AL95" s="44"/>
      <c r="AM95" s="44"/>
      <c r="AN95" s="44"/>
      <c r="AO95" s="44"/>
      <c r="AP95" s="44"/>
      <c r="AQ95" s="44"/>
      <c r="AR95" s="44"/>
      <c r="AS95" s="44"/>
      <c r="AT95" s="44"/>
      <c r="AU95" s="44"/>
      <c r="AV95" s="44"/>
      <c r="AW95" s="44"/>
      <c r="AX95" s="44"/>
      <c r="AY95" s="44"/>
      <c r="AZ95" s="44"/>
      <c r="BA95" s="44"/>
      <c r="BB95" s="44"/>
      <c r="BC95" s="44"/>
      <c r="BD95" s="44"/>
      <c r="BE95" s="44"/>
      <c r="BF95" s="44"/>
      <c r="BG95" s="44"/>
      <c r="BH95" s="44"/>
      <c r="BI95" s="44"/>
      <c r="BJ95" s="44"/>
      <c r="BK95" s="44"/>
      <c r="BL95" s="44" t="str">
        <f t="shared" si="50"/>
        <v>15_RP</v>
      </c>
      <c r="BM95" s="44" t="str">
        <f t="shared" si="117"/>
        <v>d_nonenergy_ccs_7_x_jet_fuel</v>
      </c>
      <c r="BN95" s="44"/>
      <c r="BO95" s="44"/>
      <c r="BP95" s="44">
        <f t="shared" ref="BP95:CW95" si="136">BP$50*BP24</f>
        <v>0</v>
      </c>
      <c r="BQ95" s="44">
        <f t="shared" si="136"/>
        <v>0</v>
      </c>
      <c r="BR95" s="44">
        <f t="shared" si="136"/>
        <v>0</v>
      </c>
      <c r="BS95" s="44">
        <f t="shared" si="136"/>
        <v>0</v>
      </c>
      <c r="BT95" s="44">
        <f t="shared" si="136"/>
        <v>0</v>
      </c>
      <c r="BU95" s="44">
        <f t="shared" si="136"/>
        <v>0</v>
      </c>
      <c r="BV95" s="44">
        <f t="shared" si="136"/>
        <v>0</v>
      </c>
      <c r="BW95" s="44">
        <f t="shared" si="136"/>
        <v>0</v>
      </c>
      <c r="BX95" s="44">
        <f t="shared" si="136"/>
        <v>0</v>
      </c>
      <c r="BY95" s="44">
        <f t="shared" si="136"/>
        <v>0</v>
      </c>
      <c r="BZ95" s="44">
        <f t="shared" si="136"/>
        <v>0</v>
      </c>
      <c r="CA95" s="44">
        <f t="shared" si="136"/>
        <v>0</v>
      </c>
      <c r="CB95" s="44">
        <f t="shared" si="136"/>
        <v>0</v>
      </c>
      <c r="CC95" s="44">
        <f t="shared" si="136"/>
        <v>0</v>
      </c>
      <c r="CD95" s="44">
        <f t="shared" si="136"/>
        <v>0</v>
      </c>
      <c r="CE95" s="44">
        <f t="shared" si="136"/>
        <v>0</v>
      </c>
      <c r="CF95" s="44">
        <f t="shared" si="136"/>
        <v>0</v>
      </c>
      <c r="CG95" s="44">
        <f t="shared" si="136"/>
        <v>0</v>
      </c>
      <c r="CH95" s="44">
        <f t="shared" si="136"/>
        <v>0</v>
      </c>
      <c r="CI95" s="44">
        <f t="shared" si="136"/>
        <v>0</v>
      </c>
      <c r="CJ95" s="44">
        <f t="shared" si="136"/>
        <v>0</v>
      </c>
      <c r="CK95" s="44">
        <f t="shared" si="136"/>
        <v>0</v>
      </c>
      <c r="CL95" s="44">
        <f t="shared" si="136"/>
        <v>0</v>
      </c>
      <c r="CM95" s="44">
        <f t="shared" si="136"/>
        <v>0</v>
      </c>
      <c r="CN95" s="44">
        <f t="shared" si="136"/>
        <v>0</v>
      </c>
      <c r="CO95" s="44">
        <f t="shared" si="136"/>
        <v>0</v>
      </c>
      <c r="CP95" s="44">
        <f t="shared" si="136"/>
        <v>0</v>
      </c>
      <c r="CQ95" s="44">
        <f t="shared" si="136"/>
        <v>0</v>
      </c>
      <c r="CR95" s="44">
        <f t="shared" si="136"/>
        <v>0</v>
      </c>
      <c r="CS95" s="44">
        <f t="shared" si="136"/>
        <v>0</v>
      </c>
      <c r="CT95" s="44">
        <f t="shared" si="136"/>
        <v>0</v>
      </c>
      <c r="CU95" s="44">
        <f t="shared" si="136"/>
        <v>0</v>
      </c>
      <c r="CV95" s="44">
        <f t="shared" si="136"/>
        <v>0</v>
      </c>
      <c r="CW95" s="44">
        <f t="shared" si="136"/>
        <v>0</v>
      </c>
      <c r="CX95" s="44">
        <f t="shared" ref="CX95:DQ95" si="137">CX$50*CX24</f>
        <v>0</v>
      </c>
      <c r="CY95" s="44">
        <f t="shared" si="137"/>
        <v>0</v>
      </c>
      <c r="CZ95" s="44">
        <f t="shared" si="137"/>
        <v>0</v>
      </c>
      <c r="DA95" s="44">
        <f t="shared" si="137"/>
        <v>0</v>
      </c>
      <c r="DB95" s="44">
        <f t="shared" si="137"/>
        <v>0</v>
      </c>
      <c r="DC95" s="44">
        <f t="shared" si="137"/>
        <v>0</v>
      </c>
      <c r="DD95" s="44">
        <f t="shared" si="137"/>
        <v>0</v>
      </c>
      <c r="DE95" s="44">
        <f t="shared" si="137"/>
        <v>0</v>
      </c>
      <c r="DF95" s="44">
        <f t="shared" si="137"/>
        <v>0</v>
      </c>
      <c r="DG95" s="44">
        <f t="shared" si="137"/>
        <v>0</v>
      </c>
      <c r="DH95" s="44">
        <f t="shared" si="137"/>
        <v>0</v>
      </c>
      <c r="DI95" s="44">
        <f t="shared" si="137"/>
        <v>0</v>
      </c>
      <c r="DJ95" s="44">
        <f t="shared" si="137"/>
        <v>0</v>
      </c>
      <c r="DK95" s="44">
        <f t="shared" si="137"/>
        <v>0</v>
      </c>
      <c r="DL95" s="44">
        <f t="shared" si="137"/>
        <v>0</v>
      </c>
      <c r="DM95" s="44">
        <f t="shared" si="137"/>
        <v>0</v>
      </c>
      <c r="DN95" s="44">
        <f t="shared" si="137"/>
        <v>0</v>
      </c>
      <c r="DO95" s="44">
        <f t="shared" si="137"/>
        <v>0</v>
      </c>
      <c r="DP95" s="44">
        <f t="shared" si="137"/>
        <v>0</v>
      </c>
      <c r="DQ95" s="44">
        <f t="shared" si="137"/>
        <v>0</v>
      </c>
    </row>
    <row r="96" spans="1:121" x14ac:dyDescent="0.25">
      <c r="A96" s="44" t="str">
        <f t="shared" si="116"/>
        <v>15_RP</v>
      </c>
      <c r="B96" s="44" t="str">
        <f t="shared" si="116"/>
        <v>7_6_kerosene</v>
      </c>
      <c r="C96" s="44" t="str">
        <f t="shared" si="116"/>
        <v>7_6_kerosene</v>
      </c>
      <c r="D96" s="44" t="s">
        <v>150</v>
      </c>
      <c r="E96" s="44"/>
      <c r="F96" s="44"/>
      <c r="G96" s="45">
        <v>0</v>
      </c>
      <c r="H96" s="44"/>
      <c r="I96" s="44"/>
      <c r="J96" s="44"/>
      <c r="K96" s="44"/>
      <c r="L96" s="44"/>
      <c r="M96" s="44"/>
      <c r="N96" s="44"/>
      <c r="O96" s="44"/>
      <c r="P96" s="44"/>
      <c r="Q96" s="44"/>
      <c r="R96" s="44"/>
      <c r="S96" s="44"/>
      <c r="T96" s="44"/>
      <c r="U96" s="44"/>
      <c r="V96" s="44"/>
      <c r="W96" s="44"/>
      <c r="X96" s="44"/>
      <c r="Y96" s="44"/>
      <c r="Z96" s="44"/>
      <c r="AA96" s="44"/>
      <c r="AB96" s="44"/>
      <c r="AC96" s="44"/>
      <c r="AD96" s="44"/>
      <c r="AE96" s="44"/>
      <c r="AF96" s="44"/>
      <c r="AG96" s="44"/>
      <c r="AH96" s="44"/>
      <c r="AI96" s="44"/>
      <c r="AJ96" s="44"/>
      <c r="AK96" s="44"/>
      <c r="AL96" s="44"/>
      <c r="AM96" s="44"/>
      <c r="AN96" s="44"/>
      <c r="AO96" s="44"/>
      <c r="AP96" s="44"/>
      <c r="AQ96" s="44"/>
      <c r="AR96" s="44"/>
      <c r="AS96" s="44"/>
      <c r="AT96" s="44"/>
      <c r="AU96" s="44"/>
      <c r="AV96" s="44"/>
      <c r="AW96" s="44"/>
      <c r="AX96" s="44"/>
      <c r="AY96" s="44"/>
      <c r="AZ96" s="44"/>
      <c r="BA96" s="44"/>
      <c r="BB96" s="44"/>
      <c r="BC96" s="44"/>
      <c r="BD96" s="44"/>
      <c r="BE96" s="44"/>
      <c r="BF96" s="44"/>
      <c r="BG96" s="44"/>
      <c r="BH96" s="44"/>
      <c r="BI96" s="44"/>
      <c r="BJ96" s="44"/>
      <c r="BK96" s="44"/>
      <c r="BL96" s="44" t="str">
        <f t="shared" si="50"/>
        <v>15_RP</v>
      </c>
      <c r="BM96" s="44" t="str">
        <f t="shared" si="117"/>
        <v>d_nonenergy_ccs_7_6_kerosene</v>
      </c>
      <c r="BN96" s="44"/>
      <c r="BO96" s="44"/>
      <c r="BP96" s="44">
        <f t="shared" ref="BP96:CW96" si="138">BP$50*BP25</f>
        <v>0</v>
      </c>
      <c r="BQ96" s="44">
        <f t="shared" si="138"/>
        <v>0</v>
      </c>
      <c r="BR96" s="44">
        <f t="shared" si="138"/>
        <v>0</v>
      </c>
      <c r="BS96" s="44">
        <f t="shared" si="138"/>
        <v>0</v>
      </c>
      <c r="BT96" s="44">
        <f t="shared" si="138"/>
        <v>0</v>
      </c>
      <c r="BU96" s="44">
        <f t="shared" si="138"/>
        <v>0</v>
      </c>
      <c r="BV96" s="44">
        <f t="shared" si="138"/>
        <v>0</v>
      </c>
      <c r="BW96" s="44">
        <f t="shared" si="138"/>
        <v>0</v>
      </c>
      <c r="BX96" s="44">
        <f t="shared" si="138"/>
        <v>0</v>
      </c>
      <c r="BY96" s="44">
        <f t="shared" si="138"/>
        <v>0</v>
      </c>
      <c r="BZ96" s="44">
        <f t="shared" si="138"/>
        <v>0</v>
      </c>
      <c r="CA96" s="44">
        <f t="shared" si="138"/>
        <v>0</v>
      </c>
      <c r="CB96" s="44">
        <f t="shared" si="138"/>
        <v>0</v>
      </c>
      <c r="CC96" s="44">
        <f t="shared" si="138"/>
        <v>0</v>
      </c>
      <c r="CD96" s="44">
        <f t="shared" si="138"/>
        <v>0</v>
      </c>
      <c r="CE96" s="44">
        <f t="shared" si="138"/>
        <v>0</v>
      </c>
      <c r="CF96" s="44">
        <f t="shared" si="138"/>
        <v>0</v>
      </c>
      <c r="CG96" s="44">
        <f t="shared" si="138"/>
        <v>0</v>
      </c>
      <c r="CH96" s="44">
        <f t="shared" si="138"/>
        <v>0</v>
      </c>
      <c r="CI96" s="44">
        <f t="shared" si="138"/>
        <v>0</v>
      </c>
      <c r="CJ96" s="44">
        <f t="shared" si="138"/>
        <v>0</v>
      </c>
      <c r="CK96" s="44">
        <f t="shared" si="138"/>
        <v>0</v>
      </c>
      <c r="CL96" s="44">
        <f t="shared" si="138"/>
        <v>0</v>
      </c>
      <c r="CM96" s="44">
        <f t="shared" si="138"/>
        <v>0</v>
      </c>
      <c r="CN96" s="44">
        <f t="shared" si="138"/>
        <v>0</v>
      </c>
      <c r="CO96" s="44">
        <f t="shared" si="138"/>
        <v>0</v>
      </c>
      <c r="CP96" s="44">
        <f t="shared" si="138"/>
        <v>0</v>
      </c>
      <c r="CQ96" s="44">
        <f t="shared" si="138"/>
        <v>0</v>
      </c>
      <c r="CR96" s="44">
        <f t="shared" si="138"/>
        <v>0</v>
      </c>
      <c r="CS96" s="44">
        <f t="shared" si="138"/>
        <v>0</v>
      </c>
      <c r="CT96" s="44">
        <f t="shared" si="138"/>
        <v>0</v>
      </c>
      <c r="CU96" s="44">
        <f t="shared" si="138"/>
        <v>0</v>
      </c>
      <c r="CV96" s="44">
        <f t="shared" si="138"/>
        <v>0</v>
      </c>
      <c r="CW96" s="44">
        <f t="shared" si="138"/>
        <v>0</v>
      </c>
      <c r="CX96" s="44">
        <f t="shared" ref="CX96:DQ96" si="139">CX$50*CX25</f>
        <v>0</v>
      </c>
      <c r="CY96" s="44">
        <f t="shared" si="139"/>
        <v>0</v>
      </c>
      <c r="CZ96" s="44">
        <f t="shared" si="139"/>
        <v>0</v>
      </c>
      <c r="DA96" s="44">
        <f t="shared" si="139"/>
        <v>0</v>
      </c>
      <c r="DB96" s="44">
        <f t="shared" si="139"/>
        <v>0</v>
      </c>
      <c r="DC96" s="44">
        <f t="shared" si="139"/>
        <v>0</v>
      </c>
      <c r="DD96" s="44">
        <f t="shared" si="139"/>
        <v>0</v>
      </c>
      <c r="DE96" s="44">
        <f t="shared" si="139"/>
        <v>0</v>
      </c>
      <c r="DF96" s="44">
        <f t="shared" si="139"/>
        <v>0</v>
      </c>
      <c r="DG96" s="44">
        <f t="shared" si="139"/>
        <v>0</v>
      </c>
      <c r="DH96" s="44">
        <f t="shared" si="139"/>
        <v>0</v>
      </c>
      <c r="DI96" s="44">
        <f t="shared" si="139"/>
        <v>0</v>
      </c>
      <c r="DJ96" s="44">
        <f t="shared" si="139"/>
        <v>0</v>
      </c>
      <c r="DK96" s="44">
        <f t="shared" si="139"/>
        <v>0</v>
      </c>
      <c r="DL96" s="44">
        <f t="shared" si="139"/>
        <v>0</v>
      </c>
      <c r="DM96" s="44">
        <f t="shared" si="139"/>
        <v>0</v>
      </c>
      <c r="DN96" s="44">
        <f t="shared" si="139"/>
        <v>0</v>
      </c>
      <c r="DO96" s="44">
        <f t="shared" si="139"/>
        <v>0</v>
      </c>
      <c r="DP96" s="44">
        <f t="shared" si="139"/>
        <v>0</v>
      </c>
      <c r="DQ96" s="44">
        <f t="shared" si="139"/>
        <v>0</v>
      </c>
    </row>
    <row r="97" spans="1:121" x14ac:dyDescent="0.25">
      <c r="A97" s="44" t="str">
        <f t="shared" si="116"/>
        <v>15_RP</v>
      </c>
      <c r="B97" s="44" t="str">
        <f t="shared" si="116"/>
        <v>7_7_gas_diesel_oil</v>
      </c>
      <c r="C97" s="44" t="str">
        <f t="shared" si="116"/>
        <v>7_7_gas_diesel_oil</v>
      </c>
      <c r="D97" s="44" t="s">
        <v>150</v>
      </c>
      <c r="E97" s="44"/>
      <c r="F97" s="44"/>
      <c r="G97" s="45">
        <v>0</v>
      </c>
      <c r="H97" s="44"/>
      <c r="I97" s="44"/>
      <c r="J97" s="44"/>
      <c r="K97" s="44"/>
      <c r="L97" s="44"/>
      <c r="M97" s="44"/>
      <c r="N97" s="44"/>
      <c r="O97" s="44"/>
      <c r="P97" s="44"/>
      <c r="Q97" s="44"/>
      <c r="R97" s="44"/>
      <c r="S97" s="44"/>
      <c r="T97" s="44"/>
      <c r="U97" s="44"/>
      <c r="V97" s="44"/>
      <c r="W97" s="44"/>
      <c r="X97" s="44"/>
      <c r="Y97" s="44"/>
      <c r="Z97" s="44"/>
      <c r="AA97" s="44"/>
      <c r="AB97" s="44"/>
      <c r="AC97" s="44"/>
      <c r="AD97" s="44"/>
      <c r="AE97" s="44"/>
      <c r="AF97" s="44"/>
      <c r="AG97" s="44"/>
      <c r="AH97" s="44"/>
      <c r="AI97" s="44"/>
      <c r="AJ97" s="44"/>
      <c r="AK97" s="44"/>
      <c r="AL97" s="44"/>
      <c r="AM97" s="44"/>
      <c r="AN97" s="44"/>
      <c r="AO97" s="44"/>
      <c r="AP97" s="44"/>
      <c r="AQ97" s="44"/>
      <c r="AR97" s="44"/>
      <c r="AS97" s="44"/>
      <c r="AT97" s="44"/>
      <c r="AU97" s="44"/>
      <c r="AV97" s="44"/>
      <c r="AW97" s="44"/>
      <c r="AX97" s="44"/>
      <c r="AY97" s="44"/>
      <c r="AZ97" s="44"/>
      <c r="BA97" s="44"/>
      <c r="BB97" s="44"/>
      <c r="BC97" s="44"/>
      <c r="BD97" s="44"/>
      <c r="BE97" s="44"/>
      <c r="BF97" s="44"/>
      <c r="BG97" s="44"/>
      <c r="BH97" s="44"/>
      <c r="BI97" s="44"/>
      <c r="BJ97" s="44"/>
      <c r="BK97" s="44"/>
      <c r="BL97" s="44" t="str">
        <f t="shared" si="50"/>
        <v>15_RP</v>
      </c>
      <c r="BM97" s="44" t="str">
        <f t="shared" si="117"/>
        <v>d_nonenergy_ccs_7_7_gas_diesel_oil</v>
      </c>
      <c r="BN97" s="44"/>
      <c r="BO97" s="44"/>
      <c r="BP97" s="44">
        <f t="shared" ref="BP97:CW97" si="140">BP$50*BP26</f>
        <v>0</v>
      </c>
      <c r="BQ97" s="44">
        <f t="shared" si="140"/>
        <v>0</v>
      </c>
      <c r="BR97" s="44">
        <f t="shared" si="140"/>
        <v>0</v>
      </c>
      <c r="BS97" s="44">
        <f t="shared" si="140"/>
        <v>0</v>
      </c>
      <c r="BT97" s="44">
        <f t="shared" si="140"/>
        <v>0</v>
      </c>
      <c r="BU97" s="44">
        <f t="shared" si="140"/>
        <v>0</v>
      </c>
      <c r="BV97" s="44">
        <f t="shared" si="140"/>
        <v>0</v>
      </c>
      <c r="BW97" s="44">
        <f t="shared" si="140"/>
        <v>0</v>
      </c>
      <c r="BX97" s="44">
        <f t="shared" si="140"/>
        <v>0</v>
      </c>
      <c r="BY97" s="44">
        <f t="shared" si="140"/>
        <v>0</v>
      </c>
      <c r="BZ97" s="44">
        <f t="shared" si="140"/>
        <v>0</v>
      </c>
      <c r="CA97" s="44">
        <f t="shared" si="140"/>
        <v>0</v>
      </c>
      <c r="CB97" s="44">
        <f t="shared" si="140"/>
        <v>0</v>
      </c>
      <c r="CC97" s="44">
        <f t="shared" si="140"/>
        <v>0</v>
      </c>
      <c r="CD97" s="44">
        <f t="shared" si="140"/>
        <v>0</v>
      </c>
      <c r="CE97" s="44">
        <f t="shared" si="140"/>
        <v>0</v>
      </c>
      <c r="CF97" s="44">
        <f t="shared" si="140"/>
        <v>0</v>
      </c>
      <c r="CG97" s="44">
        <f t="shared" si="140"/>
        <v>0</v>
      </c>
      <c r="CH97" s="44">
        <f t="shared" si="140"/>
        <v>0</v>
      </c>
      <c r="CI97" s="44">
        <f t="shared" si="140"/>
        <v>0</v>
      </c>
      <c r="CJ97" s="44">
        <f t="shared" si="140"/>
        <v>0</v>
      </c>
      <c r="CK97" s="44">
        <f t="shared" si="140"/>
        <v>0</v>
      </c>
      <c r="CL97" s="44">
        <f t="shared" si="140"/>
        <v>0</v>
      </c>
      <c r="CM97" s="44">
        <f t="shared" si="140"/>
        <v>0</v>
      </c>
      <c r="CN97" s="44">
        <f t="shared" si="140"/>
        <v>0</v>
      </c>
      <c r="CO97" s="44">
        <f t="shared" si="140"/>
        <v>0</v>
      </c>
      <c r="CP97" s="44">
        <f t="shared" si="140"/>
        <v>0</v>
      </c>
      <c r="CQ97" s="44">
        <f t="shared" si="140"/>
        <v>0</v>
      </c>
      <c r="CR97" s="44">
        <f t="shared" si="140"/>
        <v>0</v>
      </c>
      <c r="CS97" s="44">
        <f t="shared" si="140"/>
        <v>0</v>
      </c>
      <c r="CT97" s="44">
        <f t="shared" si="140"/>
        <v>0</v>
      </c>
      <c r="CU97" s="44">
        <f t="shared" si="140"/>
        <v>0</v>
      </c>
      <c r="CV97" s="44">
        <f t="shared" si="140"/>
        <v>0</v>
      </c>
      <c r="CW97" s="44">
        <f t="shared" si="140"/>
        <v>0</v>
      </c>
      <c r="CX97" s="44">
        <f t="shared" ref="CX97:DQ97" si="141">CX$50*CX26</f>
        <v>0</v>
      </c>
      <c r="CY97" s="44">
        <f t="shared" si="141"/>
        <v>0</v>
      </c>
      <c r="CZ97" s="44">
        <f t="shared" si="141"/>
        <v>0</v>
      </c>
      <c r="DA97" s="44">
        <f t="shared" si="141"/>
        <v>0</v>
      </c>
      <c r="DB97" s="44">
        <f t="shared" si="141"/>
        <v>0</v>
      </c>
      <c r="DC97" s="44">
        <f t="shared" si="141"/>
        <v>0</v>
      </c>
      <c r="DD97" s="44">
        <f t="shared" si="141"/>
        <v>0</v>
      </c>
      <c r="DE97" s="44">
        <f t="shared" si="141"/>
        <v>0</v>
      </c>
      <c r="DF97" s="44">
        <f t="shared" si="141"/>
        <v>0</v>
      </c>
      <c r="DG97" s="44">
        <f t="shared" si="141"/>
        <v>0</v>
      </c>
      <c r="DH97" s="44">
        <f t="shared" si="141"/>
        <v>0</v>
      </c>
      <c r="DI97" s="44">
        <f t="shared" si="141"/>
        <v>0</v>
      </c>
      <c r="DJ97" s="44">
        <f t="shared" si="141"/>
        <v>0</v>
      </c>
      <c r="DK97" s="44">
        <f t="shared" si="141"/>
        <v>0</v>
      </c>
      <c r="DL97" s="44">
        <f t="shared" si="141"/>
        <v>0</v>
      </c>
      <c r="DM97" s="44">
        <f t="shared" si="141"/>
        <v>0</v>
      </c>
      <c r="DN97" s="44">
        <f t="shared" si="141"/>
        <v>0</v>
      </c>
      <c r="DO97" s="44">
        <f t="shared" si="141"/>
        <v>0</v>
      </c>
      <c r="DP97" s="44">
        <f t="shared" si="141"/>
        <v>0</v>
      </c>
      <c r="DQ97" s="44">
        <f t="shared" si="141"/>
        <v>0</v>
      </c>
    </row>
    <row r="98" spans="1:121" x14ac:dyDescent="0.25">
      <c r="A98" s="44" t="str">
        <f t="shared" si="116"/>
        <v>15_RP</v>
      </c>
      <c r="B98" s="44" t="str">
        <f t="shared" si="116"/>
        <v>7_8_fuel_oil</v>
      </c>
      <c r="C98" s="44" t="str">
        <f t="shared" si="116"/>
        <v>7_8_fuel_oil</v>
      </c>
      <c r="D98" s="44" t="s">
        <v>150</v>
      </c>
      <c r="E98" s="44"/>
      <c r="F98" s="44"/>
      <c r="G98" s="45">
        <v>0</v>
      </c>
      <c r="H98" s="44"/>
      <c r="I98" s="44"/>
      <c r="J98" s="44"/>
      <c r="K98" s="44"/>
      <c r="L98" s="44"/>
      <c r="M98" s="44"/>
      <c r="N98" s="44"/>
      <c r="O98" s="44"/>
      <c r="P98" s="44"/>
      <c r="Q98" s="44"/>
      <c r="R98" s="44"/>
      <c r="S98" s="44"/>
      <c r="T98" s="44"/>
      <c r="U98" s="44"/>
      <c r="V98" s="44"/>
      <c r="W98" s="44"/>
      <c r="X98" s="44"/>
      <c r="Y98" s="44"/>
      <c r="Z98" s="44"/>
      <c r="AA98" s="44"/>
      <c r="AB98" s="44"/>
      <c r="AC98" s="44"/>
      <c r="AD98" s="44"/>
      <c r="AE98" s="44"/>
      <c r="AF98" s="44"/>
      <c r="AG98" s="44"/>
      <c r="AH98" s="44"/>
      <c r="AI98" s="44"/>
      <c r="AJ98" s="44"/>
      <c r="AK98" s="44"/>
      <c r="AL98" s="44"/>
      <c r="AM98" s="44"/>
      <c r="AN98" s="44"/>
      <c r="AO98" s="44"/>
      <c r="AP98" s="44"/>
      <c r="AQ98" s="44"/>
      <c r="AR98" s="44"/>
      <c r="AS98" s="44"/>
      <c r="AT98" s="44"/>
      <c r="AU98" s="44"/>
      <c r="AV98" s="44"/>
      <c r="AW98" s="44"/>
      <c r="AX98" s="44"/>
      <c r="AY98" s="44"/>
      <c r="AZ98" s="44"/>
      <c r="BA98" s="44"/>
      <c r="BB98" s="44"/>
      <c r="BC98" s="44"/>
      <c r="BD98" s="44"/>
      <c r="BE98" s="44"/>
      <c r="BF98" s="44"/>
      <c r="BG98" s="44"/>
      <c r="BH98" s="44"/>
      <c r="BI98" s="44"/>
      <c r="BJ98" s="44"/>
      <c r="BK98" s="44"/>
      <c r="BL98" s="44" t="str">
        <f t="shared" si="50"/>
        <v>15_RP</v>
      </c>
      <c r="BM98" s="44" t="str">
        <f t="shared" si="117"/>
        <v>d_nonenergy_ccs_7_8_fuel_oil</v>
      </c>
      <c r="BN98" s="44"/>
      <c r="BO98" s="44"/>
      <c r="BP98" s="44">
        <f t="shared" ref="BP98:CW98" si="142">BP$50*BP27</f>
        <v>0</v>
      </c>
      <c r="BQ98" s="44">
        <f t="shared" si="142"/>
        <v>0</v>
      </c>
      <c r="BR98" s="44">
        <f t="shared" si="142"/>
        <v>0</v>
      </c>
      <c r="BS98" s="44">
        <f t="shared" si="142"/>
        <v>0</v>
      </c>
      <c r="BT98" s="44">
        <f t="shared" si="142"/>
        <v>0</v>
      </c>
      <c r="BU98" s="44">
        <f t="shared" si="142"/>
        <v>0</v>
      </c>
      <c r="BV98" s="44">
        <f t="shared" si="142"/>
        <v>0</v>
      </c>
      <c r="BW98" s="44">
        <f t="shared" si="142"/>
        <v>0</v>
      </c>
      <c r="BX98" s="44">
        <f t="shared" si="142"/>
        <v>0</v>
      </c>
      <c r="BY98" s="44">
        <f t="shared" si="142"/>
        <v>0</v>
      </c>
      <c r="BZ98" s="44">
        <f t="shared" si="142"/>
        <v>0</v>
      </c>
      <c r="CA98" s="44">
        <f t="shared" si="142"/>
        <v>0</v>
      </c>
      <c r="CB98" s="44">
        <f t="shared" si="142"/>
        <v>0</v>
      </c>
      <c r="CC98" s="44">
        <f t="shared" si="142"/>
        <v>0</v>
      </c>
      <c r="CD98" s="44">
        <f t="shared" si="142"/>
        <v>0</v>
      </c>
      <c r="CE98" s="44">
        <f t="shared" si="142"/>
        <v>0</v>
      </c>
      <c r="CF98" s="44">
        <f t="shared" si="142"/>
        <v>0</v>
      </c>
      <c r="CG98" s="44">
        <f t="shared" si="142"/>
        <v>0</v>
      </c>
      <c r="CH98" s="44">
        <f t="shared" si="142"/>
        <v>0</v>
      </c>
      <c r="CI98" s="44">
        <f t="shared" si="142"/>
        <v>0</v>
      </c>
      <c r="CJ98" s="44">
        <f t="shared" si="142"/>
        <v>0</v>
      </c>
      <c r="CK98" s="44">
        <f t="shared" si="142"/>
        <v>0</v>
      </c>
      <c r="CL98" s="44">
        <f t="shared" si="142"/>
        <v>0</v>
      </c>
      <c r="CM98" s="44">
        <f t="shared" si="142"/>
        <v>0</v>
      </c>
      <c r="CN98" s="44">
        <f t="shared" si="142"/>
        <v>0</v>
      </c>
      <c r="CO98" s="44">
        <f t="shared" si="142"/>
        <v>0</v>
      </c>
      <c r="CP98" s="44">
        <f t="shared" si="142"/>
        <v>0</v>
      </c>
      <c r="CQ98" s="44">
        <f t="shared" si="142"/>
        <v>0</v>
      </c>
      <c r="CR98" s="44">
        <f t="shared" si="142"/>
        <v>0</v>
      </c>
      <c r="CS98" s="44">
        <f t="shared" si="142"/>
        <v>0</v>
      </c>
      <c r="CT98" s="44">
        <f t="shared" si="142"/>
        <v>0</v>
      </c>
      <c r="CU98" s="44">
        <f t="shared" si="142"/>
        <v>0</v>
      </c>
      <c r="CV98" s="44">
        <f t="shared" si="142"/>
        <v>0</v>
      </c>
      <c r="CW98" s="44">
        <f t="shared" si="142"/>
        <v>0</v>
      </c>
      <c r="CX98" s="44">
        <f t="shared" ref="CX98:DQ98" si="143">CX$50*CX27</f>
        <v>0</v>
      </c>
      <c r="CY98" s="44">
        <f t="shared" si="143"/>
        <v>0</v>
      </c>
      <c r="CZ98" s="44">
        <f t="shared" si="143"/>
        <v>0</v>
      </c>
      <c r="DA98" s="44">
        <f t="shared" si="143"/>
        <v>0</v>
      </c>
      <c r="DB98" s="44">
        <f t="shared" si="143"/>
        <v>0</v>
      </c>
      <c r="DC98" s="44">
        <f t="shared" si="143"/>
        <v>0</v>
      </c>
      <c r="DD98" s="44">
        <f t="shared" si="143"/>
        <v>0</v>
      </c>
      <c r="DE98" s="44">
        <f t="shared" si="143"/>
        <v>0</v>
      </c>
      <c r="DF98" s="44">
        <f t="shared" si="143"/>
        <v>0</v>
      </c>
      <c r="DG98" s="44">
        <f t="shared" si="143"/>
        <v>0</v>
      </c>
      <c r="DH98" s="44">
        <f t="shared" si="143"/>
        <v>0</v>
      </c>
      <c r="DI98" s="44">
        <f t="shared" si="143"/>
        <v>0</v>
      </c>
      <c r="DJ98" s="44">
        <f t="shared" si="143"/>
        <v>0</v>
      </c>
      <c r="DK98" s="44">
        <f t="shared" si="143"/>
        <v>0</v>
      </c>
      <c r="DL98" s="44">
        <f t="shared" si="143"/>
        <v>0</v>
      </c>
      <c r="DM98" s="44">
        <f t="shared" si="143"/>
        <v>0</v>
      </c>
      <c r="DN98" s="44">
        <f t="shared" si="143"/>
        <v>0</v>
      </c>
      <c r="DO98" s="44">
        <f t="shared" si="143"/>
        <v>0</v>
      </c>
      <c r="DP98" s="44">
        <f t="shared" si="143"/>
        <v>0</v>
      </c>
      <c r="DQ98" s="44">
        <f t="shared" si="143"/>
        <v>0</v>
      </c>
    </row>
    <row r="99" spans="1:121" x14ac:dyDescent="0.25">
      <c r="A99" s="44" t="str">
        <f t="shared" si="116"/>
        <v>15_RP</v>
      </c>
      <c r="B99" s="44" t="str">
        <f t="shared" si="116"/>
        <v>7_9_lpg</v>
      </c>
      <c r="C99" s="44" t="str">
        <f t="shared" si="116"/>
        <v>7_9_lpg</v>
      </c>
      <c r="D99" s="44" t="s">
        <v>150</v>
      </c>
      <c r="E99" s="44"/>
      <c r="F99" s="44"/>
      <c r="G99" s="45">
        <v>0</v>
      </c>
      <c r="H99" s="44"/>
      <c r="I99" s="44"/>
      <c r="J99" s="44"/>
      <c r="K99" s="44"/>
      <c r="L99" s="44"/>
      <c r="M99" s="44"/>
      <c r="N99" s="44"/>
      <c r="O99" s="44"/>
      <c r="P99" s="44"/>
      <c r="Q99" s="44"/>
      <c r="R99" s="44"/>
      <c r="S99" s="44"/>
      <c r="T99" s="44"/>
      <c r="U99" s="44"/>
      <c r="V99" s="44"/>
      <c r="W99" s="44"/>
      <c r="X99" s="44"/>
      <c r="Y99" s="44"/>
      <c r="Z99" s="44"/>
      <c r="AA99" s="44"/>
      <c r="AB99" s="44"/>
      <c r="AC99" s="44"/>
      <c r="AD99" s="44"/>
      <c r="AE99" s="44"/>
      <c r="AF99" s="44"/>
      <c r="AG99" s="44"/>
      <c r="AH99" s="44"/>
      <c r="AI99" s="44"/>
      <c r="AJ99" s="44"/>
      <c r="AK99" s="44"/>
      <c r="AL99" s="44"/>
      <c r="AM99" s="44"/>
      <c r="AN99" s="44"/>
      <c r="AO99" s="44"/>
      <c r="AP99" s="44"/>
      <c r="AQ99" s="44"/>
      <c r="AR99" s="44"/>
      <c r="AS99" s="44"/>
      <c r="AT99" s="44"/>
      <c r="AU99" s="44"/>
      <c r="AV99" s="44"/>
      <c r="AW99" s="44"/>
      <c r="AX99" s="44"/>
      <c r="AY99" s="44"/>
      <c r="AZ99" s="44"/>
      <c r="BA99" s="44"/>
      <c r="BB99" s="44"/>
      <c r="BC99" s="44"/>
      <c r="BD99" s="44"/>
      <c r="BE99" s="44"/>
      <c r="BF99" s="44"/>
      <c r="BG99" s="44"/>
      <c r="BH99" s="44"/>
      <c r="BI99" s="44"/>
      <c r="BJ99" s="44"/>
      <c r="BK99" s="44"/>
      <c r="BL99" s="44" t="str">
        <f t="shared" si="50"/>
        <v>15_RP</v>
      </c>
      <c r="BM99" s="44" t="str">
        <f t="shared" si="117"/>
        <v>d_nonenergy_ccs_7_9_lpg</v>
      </c>
      <c r="BN99" s="44"/>
      <c r="BO99" s="44"/>
      <c r="BP99" s="44">
        <f t="shared" ref="BP99:CW99" si="144">BP$50*BP28</f>
        <v>0</v>
      </c>
      <c r="BQ99" s="44">
        <f t="shared" si="144"/>
        <v>0</v>
      </c>
      <c r="BR99" s="44">
        <f t="shared" si="144"/>
        <v>0</v>
      </c>
      <c r="BS99" s="44">
        <f t="shared" si="144"/>
        <v>0</v>
      </c>
      <c r="BT99" s="44">
        <f t="shared" si="144"/>
        <v>0</v>
      </c>
      <c r="BU99" s="44">
        <f t="shared" si="144"/>
        <v>0</v>
      </c>
      <c r="BV99" s="44">
        <f t="shared" si="144"/>
        <v>0</v>
      </c>
      <c r="BW99" s="44">
        <f t="shared" si="144"/>
        <v>0</v>
      </c>
      <c r="BX99" s="44">
        <f t="shared" si="144"/>
        <v>0</v>
      </c>
      <c r="BY99" s="44">
        <f t="shared" si="144"/>
        <v>0</v>
      </c>
      <c r="BZ99" s="44">
        <f t="shared" si="144"/>
        <v>0</v>
      </c>
      <c r="CA99" s="44">
        <f t="shared" si="144"/>
        <v>0</v>
      </c>
      <c r="CB99" s="44">
        <f t="shared" si="144"/>
        <v>0</v>
      </c>
      <c r="CC99" s="44">
        <f t="shared" si="144"/>
        <v>0</v>
      </c>
      <c r="CD99" s="44">
        <f t="shared" si="144"/>
        <v>0</v>
      </c>
      <c r="CE99" s="44">
        <f t="shared" si="144"/>
        <v>0</v>
      </c>
      <c r="CF99" s="44">
        <f t="shared" si="144"/>
        <v>0</v>
      </c>
      <c r="CG99" s="44">
        <f t="shared" si="144"/>
        <v>0</v>
      </c>
      <c r="CH99" s="44">
        <f t="shared" si="144"/>
        <v>0</v>
      </c>
      <c r="CI99" s="44">
        <f t="shared" si="144"/>
        <v>0</v>
      </c>
      <c r="CJ99" s="44">
        <f t="shared" si="144"/>
        <v>0</v>
      </c>
      <c r="CK99" s="44">
        <f t="shared" si="144"/>
        <v>0</v>
      </c>
      <c r="CL99" s="44">
        <f t="shared" si="144"/>
        <v>0</v>
      </c>
      <c r="CM99" s="44">
        <f t="shared" si="144"/>
        <v>0</v>
      </c>
      <c r="CN99" s="44">
        <f t="shared" si="144"/>
        <v>0</v>
      </c>
      <c r="CO99" s="44">
        <f t="shared" si="144"/>
        <v>0</v>
      </c>
      <c r="CP99" s="44">
        <f t="shared" si="144"/>
        <v>0</v>
      </c>
      <c r="CQ99" s="44">
        <f t="shared" si="144"/>
        <v>0</v>
      </c>
      <c r="CR99" s="44">
        <f t="shared" si="144"/>
        <v>0</v>
      </c>
      <c r="CS99" s="44">
        <f t="shared" si="144"/>
        <v>0</v>
      </c>
      <c r="CT99" s="44">
        <f t="shared" si="144"/>
        <v>0</v>
      </c>
      <c r="CU99" s="44">
        <f t="shared" si="144"/>
        <v>0</v>
      </c>
      <c r="CV99" s="44">
        <f t="shared" si="144"/>
        <v>0</v>
      </c>
      <c r="CW99" s="44">
        <f t="shared" si="144"/>
        <v>0</v>
      </c>
      <c r="CX99" s="44">
        <f t="shared" ref="CX99:DQ99" si="145">CX$50*CX28</f>
        <v>0</v>
      </c>
      <c r="CY99" s="44">
        <f t="shared" si="145"/>
        <v>0</v>
      </c>
      <c r="CZ99" s="44">
        <f t="shared" si="145"/>
        <v>0</v>
      </c>
      <c r="DA99" s="44">
        <f t="shared" si="145"/>
        <v>0</v>
      </c>
      <c r="DB99" s="44">
        <f t="shared" si="145"/>
        <v>0</v>
      </c>
      <c r="DC99" s="44">
        <f t="shared" si="145"/>
        <v>0</v>
      </c>
      <c r="DD99" s="44">
        <f t="shared" si="145"/>
        <v>0</v>
      </c>
      <c r="DE99" s="44">
        <f t="shared" si="145"/>
        <v>0</v>
      </c>
      <c r="DF99" s="44">
        <f t="shared" si="145"/>
        <v>0</v>
      </c>
      <c r="DG99" s="44">
        <f t="shared" si="145"/>
        <v>0</v>
      </c>
      <c r="DH99" s="44">
        <f t="shared" si="145"/>
        <v>0</v>
      </c>
      <c r="DI99" s="44">
        <f t="shared" si="145"/>
        <v>0</v>
      </c>
      <c r="DJ99" s="44">
        <f t="shared" si="145"/>
        <v>0</v>
      </c>
      <c r="DK99" s="44">
        <f t="shared" si="145"/>
        <v>0</v>
      </c>
      <c r="DL99" s="44">
        <f t="shared" si="145"/>
        <v>0</v>
      </c>
      <c r="DM99" s="44">
        <f t="shared" si="145"/>
        <v>0</v>
      </c>
      <c r="DN99" s="44">
        <f t="shared" si="145"/>
        <v>0</v>
      </c>
      <c r="DO99" s="44">
        <f t="shared" si="145"/>
        <v>0</v>
      </c>
      <c r="DP99" s="44">
        <f t="shared" si="145"/>
        <v>0</v>
      </c>
      <c r="DQ99" s="44">
        <f t="shared" si="145"/>
        <v>0</v>
      </c>
    </row>
    <row r="100" spans="1:121" x14ac:dyDescent="0.25">
      <c r="A100" s="44" t="str">
        <f t="shared" si="116"/>
        <v>15_RP</v>
      </c>
      <c r="B100" s="44" t="str">
        <f t="shared" si="116"/>
        <v>7_10_refinery_gas_not_liquefied</v>
      </c>
      <c r="C100" s="44" t="str">
        <f t="shared" si="116"/>
        <v>7_10_refi_gas_notliq</v>
      </c>
      <c r="D100" s="44" t="s">
        <v>150</v>
      </c>
      <c r="E100" s="44"/>
      <c r="F100" s="44"/>
      <c r="G100" s="45">
        <v>0</v>
      </c>
      <c r="H100" s="44"/>
      <c r="I100" s="44"/>
      <c r="J100" s="44"/>
      <c r="K100" s="44"/>
      <c r="L100" s="44"/>
      <c r="M100" s="44"/>
      <c r="N100" s="44"/>
      <c r="O100" s="44"/>
      <c r="P100" s="44"/>
      <c r="Q100" s="44"/>
      <c r="R100" s="44"/>
      <c r="S100" s="44"/>
      <c r="T100" s="44"/>
      <c r="U100" s="44"/>
      <c r="V100" s="44"/>
      <c r="W100" s="44"/>
      <c r="X100" s="44"/>
      <c r="Y100" s="44"/>
      <c r="Z100" s="44"/>
      <c r="AA100" s="44"/>
      <c r="AB100" s="44"/>
      <c r="AC100" s="44"/>
      <c r="AD100" s="44"/>
      <c r="AE100" s="44"/>
      <c r="AF100" s="44"/>
      <c r="AG100" s="44"/>
      <c r="AH100" s="44"/>
      <c r="AI100" s="44"/>
      <c r="AJ100" s="44"/>
      <c r="AK100" s="44"/>
      <c r="AL100" s="44"/>
      <c r="AM100" s="44"/>
      <c r="AN100" s="44"/>
      <c r="AO100" s="44"/>
      <c r="AP100" s="44"/>
      <c r="AQ100" s="44"/>
      <c r="AR100" s="44"/>
      <c r="AS100" s="44"/>
      <c r="AT100" s="44"/>
      <c r="AU100" s="44"/>
      <c r="AV100" s="44"/>
      <c r="AW100" s="44"/>
      <c r="AX100" s="44"/>
      <c r="AY100" s="44"/>
      <c r="AZ100" s="44"/>
      <c r="BA100" s="44"/>
      <c r="BB100" s="44"/>
      <c r="BC100" s="44"/>
      <c r="BD100" s="44"/>
      <c r="BE100" s="44"/>
      <c r="BF100" s="44"/>
      <c r="BG100" s="44"/>
      <c r="BH100" s="44"/>
      <c r="BI100" s="44"/>
      <c r="BJ100" s="44"/>
      <c r="BK100" s="44"/>
      <c r="BL100" s="44" t="str">
        <f t="shared" si="50"/>
        <v>15_RP</v>
      </c>
      <c r="BM100" s="44" t="str">
        <f t="shared" si="117"/>
        <v>d_nonenergy_ccs_7_10_refi_gas_notliq</v>
      </c>
      <c r="BN100" s="44"/>
      <c r="BO100" s="44"/>
      <c r="BP100" s="44">
        <f t="shared" ref="BP100:CW100" si="146">BP$50*BP29</f>
        <v>0</v>
      </c>
      <c r="BQ100" s="44">
        <f t="shared" si="146"/>
        <v>0</v>
      </c>
      <c r="BR100" s="44">
        <f t="shared" si="146"/>
        <v>0</v>
      </c>
      <c r="BS100" s="44">
        <f t="shared" si="146"/>
        <v>0</v>
      </c>
      <c r="BT100" s="44">
        <f t="shared" si="146"/>
        <v>0</v>
      </c>
      <c r="BU100" s="44">
        <f t="shared" si="146"/>
        <v>0</v>
      </c>
      <c r="BV100" s="44">
        <f t="shared" si="146"/>
        <v>0</v>
      </c>
      <c r="BW100" s="44">
        <f t="shared" si="146"/>
        <v>0</v>
      </c>
      <c r="BX100" s="44">
        <f t="shared" si="146"/>
        <v>0</v>
      </c>
      <c r="BY100" s="44">
        <f t="shared" si="146"/>
        <v>0</v>
      </c>
      <c r="BZ100" s="44">
        <f t="shared" si="146"/>
        <v>0</v>
      </c>
      <c r="CA100" s="44">
        <f t="shared" si="146"/>
        <v>0</v>
      </c>
      <c r="CB100" s="44">
        <f t="shared" si="146"/>
        <v>0</v>
      </c>
      <c r="CC100" s="44">
        <f t="shared" si="146"/>
        <v>0</v>
      </c>
      <c r="CD100" s="44">
        <f t="shared" si="146"/>
        <v>0</v>
      </c>
      <c r="CE100" s="44">
        <f t="shared" si="146"/>
        <v>0</v>
      </c>
      <c r="CF100" s="44">
        <f t="shared" si="146"/>
        <v>0</v>
      </c>
      <c r="CG100" s="44">
        <f t="shared" si="146"/>
        <v>0</v>
      </c>
      <c r="CH100" s="44">
        <f t="shared" si="146"/>
        <v>0</v>
      </c>
      <c r="CI100" s="44">
        <f t="shared" si="146"/>
        <v>0</v>
      </c>
      <c r="CJ100" s="44">
        <f t="shared" si="146"/>
        <v>0</v>
      </c>
      <c r="CK100" s="44">
        <f t="shared" si="146"/>
        <v>0</v>
      </c>
      <c r="CL100" s="44">
        <f t="shared" si="146"/>
        <v>0</v>
      </c>
      <c r="CM100" s="44">
        <f t="shared" si="146"/>
        <v>0</v>
      </c>
      <c r="CN100" s="44">
        <f t="shared" si="146"/>
        <v>0</v>
      </c>
      <c r="CO100" s="44">
        <f t="shared" si="146"/>
        <v>0</v>
      </c>
      <c r="CP100" s="44">
        <f t="shared" si="146"/>
        <v>0</v>
      </c>
      <c r="CQ100" s="44">
        <f t="shared" si="146"/>
        <v>0</v>
      </c>
      <c r="CR100" s="44">
        <f t="shared" si="146"/>
        <v>0</v>
      </c>
      <c r="CS100" s="44">
        <f t="shared" si="146"/>
        <v>0</v>
      </c>
      <c r="CT100" s="44">
        <f t="shared" si="146"/>
        <v>0</v>
      </c>
      <c r="CU100" s="44">
        <f t="shared" si="146"/>
        <v>0</v>
      </c>
      <c r="CV100" s="44">
        <f t="shared" si="146"/>
        <v>0</v>
      </c>
      <c r="CW100" s="44">
        <f t="shared" si="146"/>
        <v>0</v>
      </c>
      <c r="CX100" s="44">
        <f t="shared" ref="CX100:DQ100" si="147">CX$50*CX29</f>
        <v>0</v>
      </c>
      <c r="CY100" s="44">
        <f t="shared" si="147"/>
        <v>0</v>
      </c>
      <c r="CZ100" s="44">
        <f t="shared" si="147"/>
        <v>0</v>
      </c>
      <c r="DA100" s="44">
        <f t="shared" si="147"/>
        <v>0</v>
      </c>
      <c r="DB100" s="44">
        <f t="shared" si="147"/>
        <v>0</v>
      </c>
      <c r="DC100" s="44">
        <f t="shared" si="147"/>
        <v>0</v>
      </c>
      <c r="DD100" s="44">
        <f t="shared" si="147"/>
        <v>0</v>
      </c>
      <c r="DE100" s="44">
        <f t="shared" si="147"/>
        <v>0</v>
      </c>
      <c r="DF100" s="44">
        <f t="shared" si="147"/>
        <v>0</v>
      </c>
      <c r="DG100" s="44">
        <f t="shared" si="147"/>
        <v>0</v>
      </c>
      <c r="DH100" s="44">
        <f t="shared" si="147"/>
        <v>0</v>
      </c>
      <c r="DI100" s="44">
        <f t="shared" si="147"/>
        <v>0</v>
      </c>
      <c r="DJ100" s="44">
        <f t="shared" si="147"/>
        <v>0</v>
      </c>
      <c r="DK100" s="44">
        <f t="shared" si="147"/>
        <v>0</v>
      </c>
      <c r="DL100" s="44">
        <f t="shared" si="147"/>
        <v>0</v>
      </c>
      <c r="DM100" s="44">
        <f t="shared" si="147"/>
        <v>0</v>
      </c>
      <c r="DN100" s="44">
        <f t="shared" si="147"/>
        <v>0</v>
      </c>
      <c r="DO100" s="44">
        <f t="shared" si="147"/>
        <v>0</v>
      </c>
      <c r="DP100" s="44">
        <f t="shared" si="147"/>
        <v>0</v>
      </c>
      <c r="DQ100" s="44">
        <f t="shared" si="147"/>
        <v>0</v>
      </c>
    </row>
    <row r="101" spans="1:121" x14ac:dyDescent="0.25">
      <c r="A101" s="44" t="str">
        <f t="shared" si="116"/>
        <v>15_RP</v>
      </c>
      <c r="B101" s="44" t="str">
        <f t="shared" si="116"/>
        <v>7_11_ethane</v>
      </c>
      <c r="C101" s="44" t="str">
        <f t="shared" si="116"/>
        <v>7_11_ethane</v>
      </c>
      <c r="D101" s="44" t="s">
        <v>150</v>
      </c>
      <c r="E101" s="44"/>
      <c r="F101" s="44"/>
      <c r="G101" s="45">
        <v>0</v>
      </c>
      <c r="H101" s="44"/>
      <c r="I101" s="44"/>
      <c r="J101" s="44"/>
      <c r="K101" s="44"/>
      <c r="L101" s="44"/>
      <c r="M101" s="44"/>
      <c r="N101" s="44"/>
      <c r="O101" s="44"/>
      <c r="P101" s="44"/>
      <c r="Q101" s="44"/>
      <c r="R101" s="44"/>
      <c r="S101" s="44"/>
      <c r="T101" s="44"/>
      <c r="U101" s="44"/>
      <c r="V101" s="44"/>
      <c r="W101" s="44"/>
      <c r="X101" s="44"/>
      <c r="Y101" s="44"/>
      <c r="Z101" s="44"/>
      <c r="AA101" s="44"/>
      <c r="AB101" s="44"/>
      <c r="AC101" s="44"/>
      <c r="AD101" s="44"/>
      <c r="AE101" s="44"/>
      <c r="AF101" s="44"/>
      <c r="AG101" s="44"/>
      <c r="AH101" s="44"/>
      <c r="AI101" s="44"/>
      <c r="AJ101" s="44"/>
      <c r="AK101" s="44"/>
      <c r="AL101" s="44"/>
      <c r="AM101" s="44"/>
      <c r="AN101" s="44"/>
      <c r="AO101" s="44"/>
      <c r="AP101" s="44"/>
      <c r="AQ101" s="44"/>
      <c r="AR101" s="44"/>
      <c r="AS101" s="44"/>
      <c r="AT101" s="44"/>
      <c r="AU101" s="44"/>
      <c r="AV101" s="44"/>
      <c r="AW101" s="44"/>
      <c r="AX101" s="44"/>
      <c r="AY101" s="44"/>
      <c r="AZ101" s="44"/>
      <c r="BA101" s="44"/>
      <c r="BB101" s="44"/>
      <c r="BC101" s="44"/>
      <c r="BD101" s="44"/>
      <c r="BE101" s="44"/>
      <c r="BF101" s="44"/>
      <c r="BG101" s="44"/>
      <c r="BH101" s="44"/>
      <c r="BI101" s="44"/>
      <c r="BJ101" s="44"/>
      <c r="BK101" s="44"/>
      <c r="BL101" s="44" t="str">
        <f t="shared" si="50"/>
        <v>15_RP</v>
      </c>
      <c r="BM101" s="44" t="str">
        <f t="shared" si="117"/>
        <v>d_nonenergy_ccs_7_11_ethane</v>
      </c>
      <c r="BN101" s="44"/>
      <c r="BO101" s="44"/>
      <c r="BP101" s="44">
        <f t="shared" ref="BP101:CW101" si="148">BP$50*BP30</f>
        <v>0</v>
      </c>
      <c r="BQ101" s="44">
        <f t="shared" si="148"/>
        <v>0</v>
      </c>
      <c r="BR101" s="44">
        <f t="shared" si="148"/>
        <v>0</v>
      </c>
      <c r="BS101" s="44">
        <f t="shared" si="148"/>
        <v>0</v>
      </c>
      <c r="BT101" s="44">
        <f t="shared" si="148"/>
        <v>0</v>
      </c>
      <c r="BU101" s="44">
        <f t="shared" si="148"/>
        <v>0</v>
      </c>
      <c r="BV101" s="44">
        <f t="shared" si="148"/>
        <v>0</v>
      </c>
      <c r="BW101" s="44">
        <f t="shared" si="148"/>
        <v>0</v>
      </c>
      <c r="BX101" s="44">
        <f t="shared" si="148"/>
        <v>0</v>
      </c>
      <c r="BY101" s="44">
        <f t="shared" si="148"/>
        <v>0</v>
      </c>
      <c r="BZ101" s="44">
        <f t="shared" si="148"/>
        <v>0</v>
      </c>
      <c r="CA101" s="44">
        <f t="shared" si="148"/>
        <v>0</v>
      </c>
      <c r="CB101" s="44">
        <f t="shared" si="148"/>
        <v>0</v>
      </c>
      <c r="CC101" s="44">
        <f t="shared" si="148"/>
        <v>0</v>
      </c>
      <c r="CD101" s="44">
        <f t="shared" si="148"/>
        <v>0</v>
      </c>
      <c r="CE101" s="44">
        <f t="shared" si="148"/>
        <v>0</v>
      </c>
      <c r="CF101" s="44">
        <f t="shared" si="148"/>
        <v>0</v>
      </c>
      <c r="CG101" s="44">
        <f t="shared" si="148"/>
        <v>0</v>
      </c>
      <c r="CH101" s="44">
        <f t="shared" si="148"/>
        <v>0</v>
      </c>
      <c r="CI101" s="44">
        <f t="shared" si="148"/>
        <v>0</v>
      </c>
      <c r="CJ101" s="44">
        <f t="shared" si="148"/>
        <v>0</v>
      </c>
      <c r="CK101" s="44">
        <f t="shared" si="148"/>
        <v>0</v>
      </c>
      <c r="CL101" s="44">
        <f t="shared" si="148"/>
        <v>0</v>
      </c>
      <c r="CM101" s="44">
        <f t="shared" si="148"/>
        <v>0</v>
      </c>
      <c r="CN101" s="44">
        <f t="shared" si="148"/>
        <v>0</v>
      </c>
      <c r="CO101" s="44">
        <f t="shared" si="148"/>
        <v>0</v>
      </c>
      <c r="CP101" s="44">
        <f t="shared" si="148"/>
        <v>0</v>
      </c>
      <c r="CQ101" s="44">
        <f t="shared" si="148"/>
        <v>0</v>
      </c>
      <c r="CR101" s="44">
        <f t="shared" si="148"/>
        <v>0</v>
      </c>
      <c r="CS101" s="44">
        <f t="shared" si="148"/>
        <v>0</v>
      </c>
      <c r="CT101" s="44">
        <f t="shared" si="148"/>
        <v>0</v>
      </c>
      <c r="CU101" s="44">
        <f t="shared" si="148"/>
        <v>0</v>
      </c>
      <c r="CV101" s="44">
        <f t="shared" si="148"/>
        <v>0</v>
      </c>
      <c r="CW101" s="44">
        <f t="shared" si="148"/>
        <v>0</v>
      </c>
      <c r="CX101" s="44">
        <f t="shared" ref="CX101:DQ101" si="149">CX$50*CX30</f>
        <v>0</v>
      </c>
      <c r="CY101" s="44">
        <f t="shared" si="149"/>
        <v>0</v>
      </c>
      <c r="CZ101" s="44">
        <f t="shared" si="149"/>
        <v>0</v>
      </c>
      <c r="DA101" s="44">
        <f t="shared" si="149"/>
        <v>0</v>
      </c>
      <c r="DB101" s="44">
        <f t="shared" si="149"/>
        <v>0</v>
      </c>
      <c r="DC101" s="44">
        <f t="shared" si="149"/>
        <v>0</v>
      </c>
      <c r="DD101" s="44">
        <f t="shared" si="149"/>
        <v>0</v>
      </c>
      <c r="DE101" s="44">
        <f t="shared" si="149"/>
        <v>0</v>
      </c>
      <c r="DF101" s="44">
        <f t="shared" si="149"/>
        <v>0</v>
      </c>
      <c r="DG101" s="44">
        <f t="shared" si="149"/>
        <v>0</v>
      </c>
      <c r="DH101" s="44">
        <f t="shared" si="149"/>
        <v>0</v>
      </c>
      <c r="DI101" s="44">
        <f t="shared" si="149"/>
        <v>0</v>
      </c>
      <c r="DJ101" s="44">
        <f t="shared" si="149"/>
        <v>0</v>
      </c>
      <c r="DK101" s="44">
        <f t="shared" si="149"/>
        <v>0</v>
      </c>
      <c r="DL101" s="44">
        <f t="shared" si="149"/>
        <v>0</v>
      </c>
      <c r="DM101" s="44">
        <f t="shared" si="149"/>
        <v>0</v>
      </c>
      <c r="DN101" s="44">
        <f t="shared" si="149"/>
        <v>0</v>
      </c>
      <c r="DO101" s="44">
        <f t="shared" si="149"/>
        <v>0</v>
      </c>
      <c r="DP101" s="44">
        <f t="shared" si="149"/>
        <v>0</v>
      </c>
      <c r="DQ101" s="44">
        <f t="shared" si="149"/>
        <v>0</v>
      </c>
    </row>
    <row r="102" spans="1:121" x14ac:dyDescent="0.25">
      <c r="A102" s="44" t="str">
        <f t="shared" si="116"/>
        <v>15_RP</v>
      </c>
      <c r="B102" s="44" t="str">
        <f t="shared" si="116"/>
        <v>7_x_other_petroleum_products</v>
      </c>
      <c r="C102" s="44" t="str">
        <f t="shared" si="116"/>
        <v>7_x_other_petrol_prod</v>
      </c>
      <c r="D102" s="44" t="s">
        <v>150</v>
      </c>
      <c r="E102" s="44"/>
      <c r="F102" s="44"/>
      <c r="G102" s="45">
        <v>0</v>
      </c>
      <c r="H102" s="44"/>
      <c r="I102" s="44"/>
      <c r="J102" s="44"/>
      <c r="K102" s="44"/>
      <c r="L102" s="44"/>
      <c r="M102" s="44"/>
      <c r="N102" s="44"/>
      <c r="O102" s="44"/>
      <c r="P102" s="44"/>
      <c r="Q102" s="44"/>
      <c r="R102" s="44"/>
      <c r="S102" s="44"/>
      <c r="T102" s="44"/>
      <c r="U102" s="44"/>
      <c r="V102" s="44"/>
      <c r="W102" s="44"/>
      <c r="X102" s="44"/>
      <c r="Y102" s="44"/>
      <c r="Z102" s="44"/>
      <c r="AA102" s="44"/>
      <c r="AB102" s="44"/>
      <c r="AC102" s="44"/>
      <c r="AD102" s="44"/>
      <c r="AE102" s="44"/>
      <c r="AF102" s="44"/>
      <c r="AG102" s="44"/>
      <c r="AH102" s="44"/>
      <c r="AI102" s="44"/>
      <c r="AJ102" s="44"/>
      <c r="AK102" s="44"/>
      <c r="AL102" s="44"/>
      <c r="AM102" s="44"/>
      <c r="AN102" s="44"/>
      <c r="AO102" s="44"/>
      <c r="AP102" s="44"/>
      <c r="AQ102" s="44"/>
      <c r="AR102" s="44"/>
      <c r="AS102" s="44"/>
      <c r="AT102" s="44"/>
      <c r="AU102" s="44"/>
      <c r="AV102" s="44"/>
      <c r="AW102" s="44"/>
      <c r="AX102" s="44"/>
      <c r="AY102" s="44"/>
      <c r="AZ102" s="44"/>
      <c r="BA102" s="44"/>
      <c r="BB102" s="44"/>
      <c r="BC102" s="44"/>
      <c r="BD102" s="44"/>
      <c r="BE102" s="44"/>
      <c r="BF102" s="44"/>
      <c r="BG102" s="44"/>
      <c r="BH102" s="44"/>
      <c r="BI102" s="44"/>
      <c r="BJ102" s="44"/>
      <c r="BK102" s="44"/>
      <c r="BL102" s="44" t="str">
        <f t="shared" si="50"/>
        <v>15_RP</v>
      </c>
      <c r="BM102" s="44" t="str">
        <f t="shared" si="117"/>
        <v>d_nonenergy_ccs_7_x_other_petrol_prod</v>
      </c>
      <c r="BN102" s="44"/>
      <c r="BO102" s="44"/>
      <c r="BP102" s="44">
        <f t="shared" ref="BP102:CW102" si="150">BP$50*BP31</f>
        <v>0</v>
      </c>
      <c r="BQ102" s="44">
        <f t="shared" si="150"/>
        <v>0</v>
      </c>
      <c r="BR102" s="44">
        <f t="shared" si="150"/>
        <v>0</v>
      </c>
      <c r="BS102" s="44">
        <f t="shared" si="150"/>
        <v>0</v>
      </c>
      <c r="BT102" s="44">
        <f t="shared" si="150"/>
        <v>0</v>
      </c>
      <c r="BU102" s="44">
        <f t="shared" si="150"/>
        <v>0</v>
      </c>
      <c r="BV102" s="44">
        <f t="shared" si="150"/>
        <v>0</v>
      </c>
      <c r="BW102" s="44">
        <f t="shared" si="150"/>
        <v>0</v>
      </c>
      <c r="BX102" s="44">
        <f t="shared" si="150"/>
        <v>0</v>
      </c>
      <c r="BY102" s="44">
        <f t="shared" si="150"/>
        <v>0</v>
      </c>
      <c r="BZ102" s="44">
        <f t="shared" si="150"/>
        <v>0</v>
      </c>
      <c r="CA102" s="44">
        <f t="shared" si="150"/>
        <v>0</v>
      </c>
      <c r="CB102" s="44">
        <f t="shared" si="150"/>
        <v>0</v>
      </c>
      <c r="CC102" s="44">
        <f t="shared" si="150"/>
        <v>0</v>
      </c>
      <c r="CD102" s="44">
        <f t="shared" si="150"/>
        <v>0</v>
      </c>
      <c r="CE102" s="44">
        <f t="shared" si="150"/>
        <v>0</v>
      </c>
      <c r="CF102" s="44">
        <f t="shared" si="150"/>
        <v>0</v>
      </c>
      <c r="CG102" s="44">
        <f t="shared" si="150"/>
        <v>0</v>
      </c>
      <c r="CH102" s="44">
        <f t="shared" si="150"/>
        <v>0</v>
      </c>
      <c r="CI102" s="44">
        <f t="shared" si="150"/>
        <v>0</v>
      </c>
      <c r="CJ102" s="44">
        <f t="shared" si="150"/>
        <v>0</v>
      </c>
      <c r="CK102" s="44">
        <f t="shared" si="150"/>
        <v>0</v>
      </c>
      <c r="CL102" s="44">
        <f t="shared" si="150"/>
        <v>0</v>
      </c>
      <c r="CM102" s="44">
        <f t="shared" si="150"/>
        <v>0</v>
      </c>
      <c r="CN102" s="44">
        <f t="shared" si="150"/>
        <v>0</v>
      </c>
      <c r="CO102" s="44">
        <f t="shared" si="150"/>
        <v>0</v>
      </c>
      <c r="CP102" s="44">
        <f t="shared" si="150"/>
        <v>0</v>
      </c>
      <c r="CQ102" s="44">
        <f t="shared" si="150"/>
        <v>0</v>
      </c>
      <c r="CR102" s="44">
        <f t="shared" si="150"/>
        <v>0</v>
      </c>
      <c r="CS102" s="44">
        <f t="shared" si="150"/>
        <v>0</v>
      </c>
      <c r="CT102" s="44">
        <f t="shared" si="150"/>
        <v>0</v>
      </c>
      <c r="CU102" s="44">
        <f t="shared" si="150"/>
        <v>0</v>
      </c>
      <c r="CV102" s="44">
        <f t="shared" si="150"/>
        <v>0</v>
      </c>
      <c r="CW102" s="44">
        <f t="shared" si="150"/>
        <v>0</v>
      </c>
      <c r="CX102" s="44">
        <f t="shared" ref="CX102:DQ102" si="151">CX$50*CX31</f>
        <v>0</v>
      </c>
      <c r="CY102" s="44">
        <f t="shared" si="151"/>
        <v>0</v>
      </c>
      <c r="CZ102" s="44">
        <f t="shared" si="151"/>
        <v>0</v>
      </c>
      <c r="DA102" s="44">
        <f t="shared" si="151"/>
        <v>0</v>
      </c>
      <c r="DB102" s="44">
        <f t="shared" si="151"/>
        <v>0</v>
      </c>
      <c r="DC102" s="44">
        <f t="shared" si="151"/>
        <v>0</v>
      </c>
      <c r="DD102" s="44">
        <f t="shared" si="151"/>
        <v>0</v>
      </c>
      <c r="DE102" s="44">
        <f t="shared" si="151"/>
        <v>0</v>
      </c>
      <c r="DF102" s="44">
        <f t="shared" si="151"/>
        <v>0</v>
      </c>
      <c r="DG102" s="44">
        <f t="shared" si="151"/>
        <v>0</v>
      </c>
      <c r="DH102" s="44">
        <f t="shared" si="151"/>
        <v>0</v>
      </c>
      <c r="DI102" s="44">
        <f t="shared" si="151"/>
        <v>0</v>
      </c>
      <c r="DJ102" s="44">
        <f t="shared" si="151"/>
        <v>0</v>
      </c>
      <c r="DK102" s="44">
        <f t="shared" si="151"/>
        <v>0</v>
      </c>
      <c r="DL102" s="44">
        <f t="shared" si="151"/>
        <v>0</v>
      </c>
      <c r="DM102" s="44">
        <f t="shared" si="151"/>
        <v>0</v>
      </c>
      <c r="DN102" s="44">
        <f t="shared" si="151"/>
        <v>0</v>
      </c>
      <c r="DO102" s="44">
        <f t="shared" si="151"/>
        <v>0</v>
      </c>
      <c r="DP102" s="44">
        <f t="shared" si="151"/>
        <v>0</v>
      </c>
      <c r="DQ102" s="44">
        <f t="shared" si="151"/>
        <v>0</v>
      </c>
    </row>
    <row r="103" spans="1:121" x14ac:dyDescent="0.25">
      <c r="A103" s="44" t="str">
        <f t="shared" si="116"/>
        <v>15_RP</v>
      </c>
      <c r="B103" s="44" t="str">
        <f t="shared" si="116"/>
        <v>8_1_natural_gas</v>
      </c>
      <c r="C103" s="44" t="str">
        <f t="shared" si="116"/>
        <v>8_1_natural_gas</v>
      </c>
      <c r="D103" s="44" t="s">
        <v>150</v>
      </c>
      <c r="E103" s="44"/>
      <c r="F103" s="44"/>
      <c r="G103" s="45">
        <v>0</v>
      </c>
      <c r="H103" s="44"/>
      <c r="I103" s="44"/>
      <c r="J103" s="44"/>
      <c r="K103" s="44"/>
      <c r="L103" s="44"/>
      <c r="M103" s="44"/>
      <c r="N103" s="44"/>
      <c r="O103" s="44"/>
      <c r="P103" s="44"/>
      <c r="Q103" s="44"/>
      <c r="R103" s="44"/>
      <c r="S103" s="44"/>
      <c r="T103" s="44"/>
      <c r="U103" s="44"/>
      <c r="V103" s="44"/>
      <c r="W103" s="44"/>
      <c r="X103" s="44"/>
      <c r="Y103" s="44"/>
      <c r="Z103" s="44"/>
      <c r="AA103" s="44"/>
      <c r="AB103" s="44"/>
      <c r="AC103" s="44"/>
      <c r="AD103" s="44"/>
      <c r="AE103" s="44"/>
      <c r="AF103" s="44"/>
      <c r="AG103" s="44"/>
      <c r="AH103" s="44"/>
      <c r="AI103" s="44"/>
      <c r="AJ103" s="44"/>
      <c r="AK103" s="44"/>
      <c r="AL103" s="44"/>
      <c r="AM103" s="44"/>
      <c r="AN103" s="44"/>
      <c r="AO103" s="44"/>
      <c r="AP103" s="44"/>
      <c r="AQ103" s="44"/>
      <c r="AR103" s="44"/>
      <c r="AS103" s="44"/>
      <c r="AT103" s="44"/>
      <c r="AU103" s="44"/>
      <c r="AV103" s="44"/>
      <c r="AW103" s="44"/>
      <c r="AX103" s="44"/>
      <c r="AY103" s="44"/>
      <c r="AZ103" s="44"/>
      <c r="BA103" s="44"/>
      <c r="BB103" s="44"/>
      <c r="BC103" s="44"/>
      <c r="BD103" s="44"/>
      <c r="BE103" s="44"/>
      <c r="BF103" s="44"/>
      <c r="BG103" s="44"/>
      <c r="BH103" s="44"/>
      <c r="BI103" s="44"/>
      <c r="BJ103" s="44"/>
      <c r="BK103" s="44"/>
      <c r="BL103" s="44" t="str">
        <f t="shared" si="50"/>
        <v>15_RP</v>
      </c>
      <c r="BM103" s="44" t="str">
        <f t="shared" si="117"/>
        <v>d_nonenergy_ccs_8_1_natural_gas</v>
      </c>
      <c r="BN103" s="44"/>
      <c r="BO103" s="44"/>
      <c r="BP103" s="44">
        <f t="shared" ref="BP103:CW103" si="152">BP$50*BP32</f>
        <v>0</v>
      </c>
      <c r="BQ103" s="44">
        <f t="shared" si="152"/>
        <v>0</v>
      </c>
      <c r="BR103" s="44">
        <f t="shared" si="152"/>
        <v>0</v>
      </c>
      <c r="BS103" s="44">
        <f t="shared" si="152"/>
        <v>0</v>
      </c>
      <c r="BT103" s="44">
        <f t="shared" si="152"/>
        <v>0</v>
      </c>
      <c r="BU103" s="44">
        <f t="shared" si="152"/>
        <v>0</v>
      </c>
      <c r="BV103" s="44">
        <f t="shared" si="152"/>
        <v>0</v>
      </c>
      <c r="BW103" s="44">
        <f t="shared" si="152"/>
        <v>0</v>
      </c>
      <c r="BX103" s="44">
        <f t="shared" si="152"/>
        <v>0</v>
      </c>
      <c r="BY103" s="44">
        <f t="shared" si="152"/>
        <v>0</v>
      </c>
      <c r="BZ103" s="44">
        <f t="shared" si="152"/>
        <v>0</v>
      </c>
      <c r="CA103" s="44">
        <f t="shared" si="152"/>
        <v>0</v>
      </c>
      <c r="CB103" s="44">
        <f t="shared" si="152"/>
        <v>0</v>
      </c>
      <c r="CC103" s="44">
        <f t="shared" si="152"/>
        <v>0</v>
      </c>
      <c r="CD103" s="44">
        <f t="shared" si="152"/>
        <v>0</v>
      </c>
      <c r="CE103" s="44">
        <f t="shared" si="152"/>
        <v>0</v>
      </c>
      <c r="CF103" s="44">
        <f t="shared" si="152"/>
        <v>0</v>
      </c>
      <c r="CG103" s="44">
        <f t="shared" si="152"/>
        <v>0</v>
      </c>
      <c r="CH103" s="44">
        <f t="shared" si="152"/>
        <v>0</v>
      </c>
      <c r="CI103" s="44">
        <f t="shared" si="152"/>
        <v>0</v>
      </c>
      <c r="CJ103" s="44">
        <f t="shared" si="152"/>
        <v>0</v>
      </c>
      <c r="CK103" s="44">
        <f t="shared" si="152"/>
        <v>0</v>
      </c>
      <c r="CL103" s="44">
        <f t="shared" si="152"/>
        <v>0</v>
      </c>
      <c r="CM103" s="44">
        <f t="shared" si="152"/>
        <v>0</v>
      </c>
      <c r="CN103" s="44">
        <f t="shared" si="152"/>
        <v>0</v>
      </c>
      <c r="CO103" s="44">
        <f t="shared" si="152"/>
        <v>0</v>
      </c>
      <c r="CP103" s="44">
        <f t="shared" si="152"/>
        <v>0</v>
      </c>
      <c r="CQ103" s="44">
        <f t="shared" si="152"/>
        <v>0</v>
      </c>
      <c r="CR103" s="44">
        <f t="shared" si="152"/>
        <v>0</v>
      </c>
      <c r="CS103" s="44">
        <f t="shared" si="152"/>
        <v>0</v>
      </c>
      <c r="CT103" s="44">
        <f t="shared" si="152"/>
        <v>0</v>
      </c>
      <c r="CU103" s="44">
        <f t="shared" si="152"/>
        <v>0</v>
      </c>
      <c r="CV103" s="44">
        <f t="shared" si="152"/>
        <v>0</v>
      </c>
      <c r="CW103" s="44">
        <f t="shared" si="152"/>
        <v>0</v>
      </c>
      <c r="CX103" s="44">
        <f t="shared" ref="CX103:DQ103" si="153">CX$50*CX32</f>
        <v>0</v>
      </c>
      <c r="CY103" s="44">
        <f t="shared" si="153"/>
        <v>0</v>
      </c>
      <c r="CZ103" s="44">
        <f t="shared" si="153"/>
        <v>0</v>
      </c>
      <c r="DA103" s="44">
        <f t="shared" si="153"/>
        <v>0</v>
      </c>
      <c r="DB103" s="44">
        <f t="shared" si="153"/>
        <v>0</v>
      </c>
      <c r="DC103" s="44">
        <f t="shared" si="153"/>
        <v>0</v>
      </c>
      <c r="DD103" s="44">
        <f t="shared" si="153"/>
        <v>0</v>
      </c>
      <c r="DE103" s="44">
        <f t="shared" si="153"/>
        <v>0</v>
      </c>
      <c r="DF103" s="44">
        <f t="shared" si="153"/>
        <v>0</v>
      </c>
      <c r="DG103" s="44">
        <f t="shared" si="153"/>
        <v>0</v>
      </c>
      <c r="DH103" s="44">
        <f t="shared" si="153"/>
        <v>0</v>
      </c>
      <c r="DI103" s="44">
        <f t="shared" si="153"/>
        <v>0</v>
      </c>
      <c r="DJ103" s="44">
        <f t="shared" si="153"/>
        <v>0</v>
      </c>
      <c r="DK103" s="44">
        <f t="shared" si="153"/>
        <v>0</v>
      </c>
      <c r="DL103" s="44">
        <f t="shared" si="153"/>
        <v>0</v>
      </c>
      <c r="DM103" s="44">
        <f t="shared" si="153"/>
        <v>0</v>
      </c>
      <c r="DN103" s="44">
        <f t="shared" si="153"/>
        <v>0</v>
      </c>
      <c r="DO103" s="44">
        <f t="shared" si="153"/>
        <v>0</v>
      </c>
      <c r="DP103" s="44">
        <f t="shared" si="153"/>
        <v>0</v>
      </c>
      <c r="DQ103" s="44">
        <f t="shared" si="153"/>
        <v>0</v>
      </c>
    </row>
    <row r="104" spans="1:121" x14ac:dyDescent="0.25">
      <c r="A104" s="44" t="str">
        <f t="shared" si="116"/>
        <v>15_RP</v>
      </c>
      <c r="B104" s="44" t="str">
        <f t="shared" si="116"/>
        <v>15_1_fuelwood_and_woodwaste</v>
      </c>
      <c r="C104" s="44" t="str">
        <f t="shared" si="116"/>
        <v>15_1_fwood_wwaste</v>
      </c>
      <c r="D104" s="44" t="s">
        <v>150</v>
      </c>
      <c r="E104" s="44"/>
      <c r="F104" s="44"/>
      <c r="G104" s="45">
        <v>0</v>
      </c>
      <c r="H104" s="44"/>
      <c r="I104" s="44"/>
      <c r="J104" s="44"/>
      <c r="K104" s="44"/>
      <c r="L104" s="44"/>
      <c r="M104" s="44"/>
      <c r="N104" s="44"/>
      <c r="O104" s="44"/>
      <c r="P104" s="44"/>
      <c r="Q104" s="44"/>
      <c r="R104" s="44"/>
      <c r="S104" s="44"/>
      <c r="T104" s="44"/>
      <c r="U104" s="44"/>
      <c r="V104" s="44"/>
      <c r="W104" s="44"/>
      <c r="X104" s="44"/>
      <c r="Y104" s="44"/>
      <c r="Z104" s="44"/>
      <c r="AA104" s="44"/>
      <c r="AB104" s="44"/>
      <c r="AC104" s="44"/>
      <c r="AD104" s="44"/>
      <c r="AE104" s="44"/>
      <c r="AF104" s="44"/>
      <c r="AG104" s="44"/>
      <c r="AH104" s="44"/>
      <c r="AI104" s="44"/>
      <c r="AJ104" s="44"/>
      <c r="AK104" s="44"/>
      <c r="AL104" s="44"/>
      <c r="AM104" s="44"/>
      <c r="AN104" s="44"/>
      <c r="AO104" s="44"/>
      <c r="AP104" s="44"/>
      <c r="AQ104" s="44"/>
      <c r="AR104" s="44"/>
      <c r="AS104" s="44"/>
      <c r="AT104" s="44"/>
      <c r="AU104" s="44"/>
      <c r="AV104" s="44"/>
      <c r="AW104" s="44"/>
      <c r="AX104" s="44"/>
      <c r="AY104" s="44"/>
      <c r="AZ104" s="44"/>
      <c r="BA104" s="44"/>
      <c r="BB104" s="44"/>
      <c r="BC104" s="44"/>
      <c r="BD104" s="44"/>
      <c r="BE104" s="44"/>
      <c r="BF104" s="44"/>
      <c r="BG104" s="44"/>
      <c r="BH104" s="44"/>
      <c r="BI104" s="44"/>
      <c r="BJ104" s="44"/>
      <c r="BK104" s="44"/>
      <c r="BL104" s="44" t="str">
        <f t="shared" si="50"/>
        <v>15_RP</v>
      </c>
      <c r="BM104" s="44" t="str">
        <f t="shared" si="117"/>
        <v>d_nonenergy_ccs_15_1_fwood_wwaste</v>
      </c>
      <c r="BN104" s="44"/>
      <c r="BO104" s="44"/>
      <c r="BP104" s="44">
        <f t="shared" ref="BP104:CW104" si="154">BP$50*BP33</f>
        <v>0</v>
      </c>
      <c r="BQ104" s="44">
        <f t="shared" si="154"/>
        <v>0</v>
      </c>
      <c r="BR104" s="44">
        <f t="shared" si="154"/>
        <v>0</v>
      </c>
      <c r="BS104" s="44">
        <f t="shared" si="154"/>
        <v>0</v>
      </c>
      <c r="BT104" s="44">
        <f t="shared" si="154"/>
        <v>0</v>
      </c>
      <c r="BU104" s="44">
        <f t="shared" si="154"/>
        <v>0</v>
      </c>
      <c r="BV104" s="44">
        <f t="shared" si="154"/>
        <v>0</v>
      </c>
      <c r="BW104" s="44">
        <f t="shared" si="154"/>
        <v>0</v>
      </c>
      <c r="BX104" s="44">
        <f t="shared" si="154"/>
        <v>0</v>
      </c>
      <c r="BY104" s="44">
        <f t="shared" si="154"/>
        <v>0</v>
      </c>
      <c r="BZ104" s="44">
        <f t="shared" si="154"/>
        <v>0</v>
      </c>
      <c r="CA104" s="44">
        <f t="shared" si="154"/>
        <v>0</v>
      </c>
      <c r="CB104" s="44">
        <f t="shared" si="154"/>
        <v>0</v>
      </c>
      <c r="CC104" s="44">
        <f t="shared" si="154"/>
        <v>0</v>
      </c>
      <c r="CD104" s="44">
        <f t="shared" si="154"/>
        <v>0</v>
      </c>
      <c r="CE104" s="44">
        <f t="shared" si="154"/>
        <v>0</v>
      </c>
      <c r="CF104" s="44">
        <f t="shared" si="154"/>
        <v>0</v>
      </c>
      <c r="CG104" s="44">
        <f t="shared" si="154"/>
        <v>0</v>
      </c>
      <c r="CH104" s="44">
        <f t="shared" si="154"/>
        <v>0</v>
      </c>
      <c r="CI104" s="44">
        <f t="shared" si="154"/>
        <v>0</v>
      </c>
      <c r="CJ104" s="44">
        <f t="shared" si="154"/>
        <v>0</v>
      </c>
      <c r="CK104" s="44">
        <f t="shared" si="154"/>
        <v>0</v>
      </c>
      <c r="CL104" s="44">
        <f t="shared" si="154"/>
        <v>0</v>
      </c>
      <c r="CM104" s="44">
        <f t="shared" si="154"/>
        <v>0</v>
      </c>
      <c r="CN104" s="44">
        <f t="shared" si="154"/>
        <v>0</v>
      </c>
      <c r="CO104" s="44">
        <f t="shared" si="154"/>
        <v>0</v>
      </c>
      <c r="CP104" s="44">
        <f t="shared" si="154"/>
        <v>0</v>
      </c>
      <c r="CQ104" s="44">
        <f t="shared" si="154"/>
        <v>0</v>
      </c>
      <c r="CR104" s="44">
        <f t="shared" si="154"/>
        <v>0</v>
      </c>
      <c r="CS104" s="44">
        <f t="shared" si="154"/>
        <v>0</v>
      </c>
      <c r="CT104" s="44">
        <f t="shared" si="154"/>
        <v>0</v>
      </c>
      <c r="CU104" s="44">
        <f t="shared" si="154"/>
        <v>0</v>
      </c>
      <c r="CV104" s="44">
        <f t="shared" si="154"/>
        <v>0</v>
      </c>
      <c r="CW104" s="44">
        <f t="shared" si="154"/>
        <v>0</v>
      </c>
      <c r="CX104" s="44">
        <f t="shared" ref="CX104:DQ104" si="155">CX$50*CX33</f>
        <v>0</v>
      </c>
      <c r="CY104" s="44">
        <f t="shared" si="155"/>
        <v>0</v>
      </c>
      <c r="CZ104" s="44">
        <f t="shared" si="155"/>
        <v>0</v>
      </c>
      <c r="DA104" s="44">
        <f t="shared" si="155"/>
        <v>0</v>
      </c>
      <c r="DB104" s="44">
        <f t="shared" si="155"/>
        <v>0</v>
      </c>
      <c r="DC104" s="44">
        <f t="shared" si="155"/>
        <v>0</v>
      </c>
      <c r="DD104" s="44">
        <f t="shared" si="155"/>
        <v>0</v>
      </c>
      <c r="DE104" s="44">
        <f t="shared" si="155"/>
        <v>0</v>
      </c>
      <c r="DF104" s="44">
        <f t="shared" si="155"/>
        <v>0</v>
      </c>
      <c r="DG104" s="44">
        <f t="shared" si="155"/>
        <v>0</v>
      </c>
      <c r="DH104" s="44">
        <f t="shared" si="155"/>
        <v>0</v>
      </c>
      <c r="DI104" s="44">
        <f t="shared" si="155"/>
        <v>0</v>
      </c>
      <c r="DJ104" s="44">
        <f t="shared" si="155"/>
        <v>0</v>
      </c>
      <c r="DK104" s="44">
        <f t="shared" si="155"/>
        <v>0</v>
      </c>
      <c r="DL104" s="44">
        <f t="shared" si="155"/>
        <v>0</v>
      </c>
      <c r="DM104" s="44">
        <f t="shared" si="155"/>
        <v>0</v>
      </c>
      <c r="DN104" s="44">
        <f t="shared" si="155"/>
        <v>0</v>
      </c>
      <c r="DO104" s="44">
        <f t="shared" si="155"/>
        <v>0</v>
      </c>
      <c r="DP104" s="44">
        <f t="shared" si="155"/>
        <v>0</v>
      </c>
      <c r="DQ104" s="44">
        <f t="shared" si="155"/>
        <v>0</v>
      </c>
    </row>
    <row r="105" spans="1:121" x14ac:dyDescent="0.25">
      <c r="A105" s="44" t="str">
        <f t="shared" si="116"/>
        <v>15_RP</v>
      </c>
      <c r="B105" s="44" t="str">
        <f t="shared" si="116"/>
        <v>15_2_bagasse</v>
      </c>
      <c r="C105" s="44" t="str">
        <f t="shared" si="116"/>
        <v>15_2_bagasse</v>
      </c>
      <c r="D105" s="44" t="s">
        <v>150</v>
      </c>
      <c r="E105" s="44"/>
      <c r="F105" s="44"/>
      <c r="G105" s="45">
        <v>0</v>
      </c>
      <c r="H105" s="44"/>
      <c r="I105" s="44"/>
      <c r="J105" s="44"/>
      <c r="K105" s="44"/>
      <c r="L105" s="44"/>
      <c r="M105" s="44"/>
      <c r="N105" s="44"/>
      <c r="O105" s="44"/>
      <c r="P105" s="44"/>
      <c r="Q105" s="44"/>
      <c r="R105" s="44"/>
      <c r="S105" s="44"/>
      <c r="T105" s="44"/>
      <c r="U105" s="44"/>
      <c r="V105" s="44"/>
      <c r="W105" s="44"/>
      <c r="X105" s="44"/>
      <c r="Y105" s="44"/>
      <c r="Z105" s="44"/>
      <c r="AA105" s="44"/>
      <c r="AB105" s="44"/>
      <c r="AC105" s="44"/>
      <c r="AD105" s="44"/>
      <c r="AE105" s="44"/>
      <c r="AF105" s="44"/>
      <c r="AG105" s="44"/>
      <c r="AH105" s="44"/>
      <c r="AI105" s="44"/>
      <c r="AJ105" s="44"/>
      <c r="AK105" s="44"/>
      <c r="AL105" s="44"/>
      <c r="AM105" s="44"/>
      <c r="AN105" s="44"/>
      <c r="AO105" s="44"/>
      <c r="AP105" s="44"/>
      <c r="AQ105" s="44"/>
      <c r="AR105" s="44"/>
      <c r="AS105" s="44"/>
      <c r="AT105" s="44"/>
      <c r="AU105" s="44"/>
      <c r="AV105" s="44"/>
      <c r="AW105" s="44"/>
      <c r="AX105" s="44"/>
      <c r="AY105" s="44"/>
      <c r="AZ105" s="44"/>
      <c r="BA105" s="44"/>
      <c r="BB105" s="44"/>
      <c r="BC105" s="44"/>
      <c r="BD105" s="44"/>
      <c r="BE105" s="44"/>
      <c r="BF105" s="44"/>
      <c r="BG105" s="44"/>
      <c r="BH105" s="44"/>
      <c r="BI105" s="44"/>
      <c r="BJ105" s="44"/>
      <c r="BK105" s="44"/>
      <c r="BL105" s="44" t="str">
        <f t="shared" si="50"/>
        <v>15_RP</v>
      </c>
      <c r="BM105" s="44" t="str">
        <f t="shared" si="117"/>
        <v>d_nonenergy_ccs_15_2_bagasse</v>
      </c>
      <c r="BN105" s="44"/>
      <c r="BO105" s="44"/>
      <c r="BP105" s="44">
        <f t="shared" ref="BP105:CW105" si="156">BP$50*BP34</f>
        <v>0</v>
      </c>
      <c r="BQ105" s="44">
        <f t="shared" si="156"/>
        <v>0</v>
      </c>
      <c r="BR105" s="44">
        <f t="shared" si="156"/>
        <v>0</v>
      </c>
      <c r="BS105" s="44">
        <f t="shared" si="156"/>
        <v>0</v>
      </c>
      <c r="BT105" s="44">
        <f t="shared" si="156"/>
        <v>0</v>
      </c>
      <c r="BU105" s="44">
        <f t="shared" si="156"/>
        <v>0</v>
      </c>
      <c r="BV105" s="44">
        <f t="shared" si="156"/>
        <v>0</v>
      </c>
      <c r="BW105" s="44">
        <f t="shared" si="156"/>
        <v>0</v>
      </c>
      <c r="BX105" s="44">
        <f t="shared" si="156"/>
        <v>0</v>
      </c>
      <c r="BY105" s="44">
        <f t="shared" si="156"/>
        <v>0</v>
      </c>
      <c r="BZ105" s="44">
        <f t="shared" si="156"/>
        <v>0</v>
      </c>
      <c r="CA105" s="44">
        <f t="shared" si="156"/>
        <v>0</v>
      </c>
      <c r="CB105" s="44">
        <f t="shared" si="156"/>
        <v>0</v>
      </c>
      <c r="CC105" s="44">
        <f t="shared" si="156"/>
        <v>0</v>
      </c>
      <c r="CD105" s="44">
        <f t="shared" si="156"/>
        <v>0</v>
      </c>
      <c r="CE105" s="44">
        <f t="shared" si="156"/>
        <v>0</v>
      </c>
      <c r="CF105" s="44">
        <f t="shared" si="156"/>
        <v>0</v>
      </c>
      <c r="CG105" s="44">
        <f t="shared" si="156"/>
        <v>0</v>
      </c>
      <c r="CH105" s="44">
        <f t="shared" si="156"/>
        <v>0</v>
      </c>
      <c r="CI105" s="44">
        <f t="shared" si="156"/>
        <v>0</v>
      </c>
      <c r="CJ105" s="44">
        <f t="shared" si="156"/>
        <v>0</v>
      </c>
      <c r="CK105" s="44">
        <f t="shared" si="156"/>
        <v>0</v>
      </c>
      <c r="CL105" s="44">
        <f t="shared" si="156"/>
        <v>0</v>
      </c>
      <c r="CM105" s="44">
        <f t="shared" si="156"/>
        <v>0</v>
      </c>
      <c r="CN105" s="44">
        <f t="shared" si="156"/>
        <v>0</v>
      </c>
      <c r="CO105" s="44">
        <f t="shared" si="156"/>
        <v>0</v>
      </c>
      <c r="CP105" s="44">
        <f t="shared" si="156"/>
        <v>0</v>
      </c>
      <c r="CQ105" s="44">
        <f t="shared" si="156"/>
        <v>0</v>
      </c>
      <c r="CR105" s="44">
        <f t="shared" si="156"/>
        <v>0</v>
      </c>
      <c r="CS105" s="44">
        <f t="shared" si="156"/>
        <v>0</v>
      </c>
      <c r="CT105" s="44">
        <f t="shared" si="156"/>
        <v>0</v>
      </c>
      <c r="CU105" s="44">
        <f t="shared" si="156"/>
        <v>0</v>
      </c>
      <c r="CV105" s="44">
        <f t="shared" si="156"/>
        <v>0</v>
      </c>
      <c r="CW105" s="44">
        <f t="shared" si="156"/>
        <v>0</v>
      </c>
      <c r="CX105" s="44">
        <f t="shared" ref="CX105:DQ105" si="157">CX$50*CX34</f>
        <v>0</v>
      </c>
      <c r="CY105" s="44">
        <f t="shared" si="157"/>
        <v>0</v>
      </c>
      <c r="CZ105" s="44">
        <f t="shared" si="157"/>
        <v>0</v>
      </c>
      <c r="DA105" s="44">
        <f t="shared" si="157"/>
        <v>0</v>
      </c>
      <c r="DB105" s="44">
        <f t="shared" si="157"/>
        <v>0</v>
      </c>
      <c r="DC105" s="44">
        <f t="shared" si="157"/>
        <v>0</v>
      </c>
      <c r="DD105" s="44">
        <f t="shared" si="157"/>
        <v>0</v>
      </c>
      <c r="DE105" s="44">
        <f t="shared" si="157"/>
        <v>0</v>
      </c>
      <c r="DF105" s="44">
        <f t="shared" si="157"/>
        <v>0</v>
      </c>
      <c r="DG105" s="44">
        <f t="shared" si="157"/>
        <v>0</v>
      </c>
      <c r="DH105" s="44">
        <f t="shared" si="157"/>
        <v>0</v>
      </c>
      <c r="DI105" s="44">
        <f t="shared" si="157"/>
        <v>0</v>
      </c>
      <c r="DJ105" s="44">
        <f t="shared" si="157"/>
        <v>0</v>
      </c>
      <c r="DK105" s="44">
        <f t="shared" si="157"/>
        <v>0</v>
      </c>
      <c r="DL105" s="44">
        <f t="shared" si="157"/>
        <v>0</v>
      </c>
      <c r="DM105" s="44">
        <f t="shared" si="157"/>
        <v>0</v>
      </c>
      <c r="DN105" s="44">
        <f t="shared" si="157"/>
        <v>0</v>
      </c>
      <c r="DO105" s="44">
        <f t="shared" si="157"/>
        <v>0</v>
      </c>
      <c r="DP105" s="44">
        <f t="shared" si="157"/>
        <v>0</v>
      </c>
      <c r="DQ105" s="44">
        <f t="shared" si="157"/>
        <v>0</v>
      </c>
    </row>
    <row r="106" spans="1:121" x14ac:dyDescent="0.25">
      <c r="A106" s="44" t="str">
        <f t="shared" si="116"/>
        <v>15_RP</v>
      </c>
      <c r="B106" s="44" t="str">
        <f t="shared" si="116"/>
        <v>15_3_charcoal</v>
      </c>
      <c r="C106" s="44" t="str">
        <f t="shared" si="116"/>
        <v>15_3_charcoal</v>
      </c>
      <c r="D106" s="44" t="s">
        <v>150</v>
      </c>
      <c r="E106" s="44"/>
      <c r="F106" s="44"/>
      <c r="G106" s="45">
        <v>0</v>
      </c>
      <c r="H106" s="44"/>
      <c r="I106" s="44"/>
      <c r="J106" s="44"/>
      <c r="K106" s="44"/>
      <c r="L106" s="44"/>
      <c r="M106" s="44"/>
      <c r="N106" s="44"/>
      <c r="O106" s="44"/>
      <c r="P106" s="44"/>
      <c r="Q106" s="44"/>
      <c r="R106" s="44"/>
      <c r="S106" s="44"/>
      <c r="T106" s="44"/>
      <c r="U106" s="44"/>
      <c r="V106" s="44"/>
      <c r="W106" s="44"/>
      <c r="X106" s="44"/>
      <c r="Y106" s="44"/>
      <c r="Z106" s="44"/>
      <c r="AA106" s="44"/>
      <c r="AB106" s="44"/>
      <c r="AC106" s="44"/>
      <c r="AD106" s="44"/>
      <c r="AE106" s="44"/>
      <c r="AF106" s="44"/>
      <c r="AG106" s="44"/>
      <c r="AH106" s="44"/>
      <c r="AI106" s="44"/>
      <c r="AJ106" s="44"/>
      <c r="AK106" s="44"/>
      <c r="AL106" s="44"/>
      <c r="AM106" s="44"/>
      <c r="AN106" s="44"/>
      <c r="AO106" s="44"/>
      <c r="AP106" s="44"/>
      <c r="AQ106" s="44"/>
      <c r="AR106" s="44"/>
      <c r="AS106" s="44"/>
      <c r="AT106" s="44"/>
      <c r="AU106" s="44"/>
      <c r="AV106" s="44"/>
      <c r="AW106" s="44"/>
      <c r="AX106" s="44"/>
      <c r="AY106" s="44"/>
      <c r="AZ106" s="44"/>
      <c r="BA106" s="44"/>
      <c r="BB106" s="44"/>
      <c r="BC106" s="44"/>
      <c r="BD106" s="44"/>
      <c r="BE106" s="44"/>
      <c r="BF106" s="44"/>
      <c r="BG106" s="44"/>
      <c r="BH106" s="44"/>
      <c r="BI106" s="44"/>
      <c r="BJ106" s="44"/>
      <c r="BK106" s="44"/>
      <c r="BL106" s="44" t="str">
        <f t="shared" si="50"/>
        <v>15_RP</v>
      </c>
      <c r="BM106" s="44" t="str">
        <f t="shared" si="117"/>
        <v>d_nonenergy_ccs_15_3_charcoal</v>
      </c>
      <c r="BN106" s="44"/>
      <c r="BO106" s="44"/>
      <c r="BP106" s="44">
        <f t="shared" ref="BP106:CW106" si="158">BP$50*BP35</f>
        <v>0</v>
      </c>
      <c r="BQ106" s="44">
        <f t="shared" si="158"/>
        <v>0</v>
      </c>
      <c r="BR106" s="44">
        <f t="shared" si="158"/>
        <v>0</v>
      </c>
      <c r="BS106" s="44">
        <f t="shared" si="158"/>
        <v>0</v>
      </c>
      <c r="BT106" s="44">
        <f t="shared" si="158"/>
        <v>0</v>
      </c>
      <c r="BU106" s="44">
        <f t="shared" si="158"/>
        <v>0</v>
      </c>
      <c r="BV106" s="44">
        <f t="shared" si="158"/>
        <v>0</v>
      </c>
      <c r="BW106" s="44">
        <f t="shared" si="158"/>
        <v>0</v>
      </c>
      <c r="BX106" s="44">
        <f t="shared" si="158"/>
        <v>0</v>
      </c>
      <c r="BY106" s="44">
        <f t="shared" si="158"/>
        <v>0</v>
      </c>
      <c r="BZ106" s="44">
        <f t="shared" si="158"/>
        <v>0</v>
      </c>
      <c r="CA106" s="44">
        <f t="shared" si="158"/>
        <v>0</v>
      </c>
      <c r="CB106" s="44">
        <f t="shared" si="158"/>
        <v>0</v>
      </c>
      <c r="CC106" s="44">
        <f t="shared" si="158"/>
        <v>0</v>
      </c>
      <c r="CD106" s="44">
        <f t="shared" si="158"/>
        <v>0</v>
      </c>
      <c r="CE106" s="44">
        <f t="shared" si="158"/>
        <v>0</v>
      </c>
      <c r="CF106" s="44">
        <f t="shared" si="158"/>
        <v>0</v>
      </c>
      <c r="CG106" s="44">
        <f t="shared" si="158"/>
        <v>0</v>
      </c>
      <c r="CH106" s="44">
        <f t="shared" si="158"/>
        <v>0</v>
      </c>
      <c r="CI106" s="44">
        <f t="shared" si="158"/>
        <v>0</v>
      </c>
      <c r="CJ106" s="44">
        <f t="shared" si="158"/>
        <v>0</v>
      </c>
      <c r="CK106" s="44">
        <f t="shared" si="158"/>
        <v>0</v>
      </c>
      <c r="CL106" s="44">
        <f t="shared" si="158"/>
        <v>0</v>
      </c>
      <c r="CM106" s="44">
        <f t="shared" si="158"/>
        <v>0</v>
      </c>
      <c r="CN106" s="44">
        <f t="shared" si="158"/>
        <v>0</v>
      </c>
      <c r="CO106" s="44">
        <f t="shared" si="158"/>
        <v>0</v>
      </c>
      <c r="CP106" s="44">
        <f t="shared" si="158"/>
        <v>0</v>
      </c>
      <c r="CQ106" s="44">
        <f t="shared" si="158"/>
        <v>0</v>
      </c>
      <c r="CR106" s="44">
        <f t="shared" si="158"/>
        <v>0</v>
      </c>
      <c r="CS106" s="44">
        <f t="shared" si="158"/>
        <v>0</v>
      </c>
      <c r="CT106" s="44">
        <f t="shared" si="158"/>
        <v>0</v>
      </c>
      <c r="CU106" s="44">
        <f t="shared" si="158"/>
        <v>0</v>
      </c>
      <c r="CV106" s="44">
        <f t="shared" si="158"/>
        <v>0</v>
      </c>
      <c r="CW106" s="44">
        <f t="shared" si="158"/>
        <v>0</v>
      </c>
      <c r="CX106" s="44">
        <f t="shared" ref="CX106:DQ106" si="159">CX$50*CX35</f>
        <v>0</v>
      </c>
      <c r="CY106" s="44">
        <f t="shared" si="159"/>
        <v>0</v>
      </c>
      <c r="CZ106" s="44">
        <f t="shared" si="159"/>
        <v>0</v>
      </c>
      <c r="DA106" s="44">
        <f t="shared" si="159"/>
        <v>0</v>
      </c>
      <c r="DB106" s="44">
        <f t="shared" si="159"/>
        <v>0</v>
      </c>
      <c r="DC106" s="44">
        <f t="shared" si="159"/>
        <v>0</v>
      </c>
      <c r="DD106" s="44">
        <f t="shared" si="159"/>
        <v>0</v>
      </c>
      <c r="DE106" s="44">
        <f t="shared" si="159"/>
        <v>0</v>
      </c>
      <c r="DF106" s="44">
        <f t="shared" si="159"/>
        <v>0</v>
      </c>
      <c r="DG106" s="44">
        <f t="shared" si="159"/>
        <v>0</v>
      </c>
      <c r="DH106" s="44">
        <f t="shared" si="159"/>
        <v>0</v>
      </c>
      <c r="DI106" s="44">
        <f t="shared" si="159"/>
        <v>0</v>
      </c>
      <c r="DJ106" s="44">
        <f t="shared" si="159"/>
        <v>0</v>
      </c>
      <c r="DK106" s="44">
        <f t="shared" si="159"/>
        <v>0</v>
      </c>
      <c r="DL106" s="44">
        <f t="shared" si="159"/>
        <v>0</v>
      </c>
      <c r="DM106" s="44">
        <f t="shared" si="159"/>
        <v>0</v>
      </c>
      <c r="DN106" s="44">
        <f t="shared" si="159"/>
        <v>0</v>
      </c>
      <c r="DO106" s="44">
        <f t="shared" si="159"/>
        <v>0</v>
      </c>
      <c r="DP106" s="44">
        <f t="shared" si="159"/>
        <v>0</v>
      </c>
      <c r="DQ106" s="44">
        <f t="shared" si="159"/>
        <v>0</v>
      </c>
    </row>
    <row r="107" spans="1:121" x14ac:dyDescent="0.25">
      <c r="A107" s="44" t="str">
        <f t="shared" si="116"/>
        <v>15_RP</v>
      </c>
      <c r="B107" s="44" t="str">
        <f t="shared" si="116"/>
        <v>15_4_black_liquor</v>
      </c>
      <c r="C107" s="44" t="str">
        <f t="shared" si="116"/>
        <v>15_4_black_liquor</v>
      </c>
      <c r="D107" s="44" t="s">
        <v>150</v>
      </c>
      <c r="E107" s="44"/>
      <c r="F107" s="44"/>
      <c r="G107" s="45">
        <v>0</v>
      </c>
      <c r="H107" s="44"/>
      <c r="I107" s="44"/>
      <c r="J107" s="44"/>
      <c r="K107" s="44"/>
      <c r="L107" s="44"/>
      <c r="M107" s="44"/>
      <c r="N107" s="44"/>
      <c r="O107" s="44"/>
      <c r="P107" s="44"/>
      <c r="Q107" s="44"/>
      <c r="R107" s="44"/>
      <c r="S107" s="44"/>
      <c r="T107" s="44"/>
      <c r="U107" s="44"/>
      <c r="V107" s="44"/>
      <c r="W107" s="44"/>
      <c r="X107" s="44"/>
      <c r="Y107" s="44"/>
      <c r="Z107" s="44"/>
      <c r="AA107" s="44"/>
      <c r="AB107" s="44"/>
      <c r="AC107" s="44"/>
      <c r="AD107" s="44"/>
      <c r="AE107" s="44"/>
      <c r="AF107" s="44"/>
      <c r="AG107" s="44"/>
      <c r="AH107" s="44"/>
      <c r="AI107" s="44"/>
      <c r="AJ107" s="44"/>
      <c r="AK107" s="44"/>
      <c r="AL107" s="44"/>
      <c r="AM107" s="44"/>
      <c r="AN107" s="44"/>
      <c r="AO107" s="44"/>
      <c r="AP107" s="44"/>
      <c r="AQ107" s="44"/>
      <c r="AR107" s="44"/>
      <c r="AS107" s="44"/>
      <c r="AT107" s="44"/>
      <c r="AU107" s="44"/>
      <c r="AV107" s="44"/>
      <c r="AW107" s="44"/>
      <c r="AX107" s="44"/>
      <c r="AY107" s="44"/>
      <c r="AZ107" s="44"/>
      <c r="BA107" s="44"/>
      <c r="BB107" s="44"/>
      <c r="BC107" s="44"/>
      <c r="BD107" s="44"/>
      <c r="BE107" s="44"/>
      <c r="BF107" s="44"/>
      <c r="BG107" s="44"/>
      <c r="BH107" s="44"/>
      <c r="BI107" s="44"/>
      <c r="BJ107" s="44"/>
      <c r="BK107" s="44"/>
      <c r="BL107" s="44" t="str">
        <f t="shared" si="50"/>
        <v>15_RP</v>
      </c>
      <c r="BM107" s="44" t="str">
        <f t="shared" si="117"/>
        <v>d_nonenergy_ccs_15_4_black_liquor</v>
      </c>
      <c r="BN107" s="44"/>
      <c r="BO107" s="44"/>
      <c r="BP107" s="44">
        <f t="shared" ref="BP107:CW107" si="160">BP$50*BP36</f>
        <v>0</v>
      </c>
      <c r="BQ107" s="44">
        <f t="shared" si="160"/>
        <v>0</v>
      </c>
      <c r="BR107" s="44">
        <f t="shared" si="160"/>
        <v>0</v>
      </c>
      <c r="BS107" s="44">
        <f t="shared" si="160"/>
        <v>0</v>
      </c>
      <c r="BT107" s="44">
        <f t="shared" si="160"/>
        <v>0</v>
      </c>
      <c r="BU107" s="44">
        <f t="shared" si="160"/>
        <v>0</v>
      </c>
      <c r="BV107" s="44">
        <f t="shared" si="160"/>
        <v>0</v>
      </c>
      <c r="BW107" s="44">
        <f t="shared" si="160"/>
        <v>0</v>
      </c>
      <c r="BX107" s="44">
        <f t="shared" si="160"/>
        <v>0</v>
      </c>
      <c r="BY107" s="44">
        <f t="shared" si="160"/>
        <v>0</v>
      </c>
      <c r="BZ107" s="44">
        <f t="shared" si="160"/>
        <v>0</v>
      </c>
      <c r="CA107" s="44">
        <f t="shared" si="160"/>
        <v>0</v>
      </c>
      <c r="CB107" s="44">
        <f t="shared" si="160"/>
        <v>0</v>
      </c>
      <c r="CC107" s="44">
        <f t="shared" si="160"/>
        <v>0</v>
      </c>
      <c r="CD107" s="44">
        <f t="shared" si="160"/>
        <v>0</v>
      </c>
      <c r="CE107" s="44">
        <f t="shared" si="160"/>
        <v>0</v>
      </c>
      <c r="CF107" s="44">
        <f t="shared" si="160"/>
        <v>0</v>
      </c>
      <c r="CG107" s="44">
        <f t="shared" si="160"/>
        <v>0</v>
      </c>
      <c r="CH107" s="44">
        <f t="shared" si="160"/>
        <v>0</v>
      </c>
      <c r="CI107" s="44">
        <f t="shared" si="160"/>
        <v>0</v>
      </c>
      <c r="CJ107" s="44">
        <f t="shared" si="160"/>
        <v>0</v>
      </c>
      <c r="CK107" s="44">
        <f t="shared" si="160"/>
        <v>0</v>
      </c>
      <c r="CL107" s="44">
        <f t="shared" si="160"/>
        <v>0</v>
      </c>
      <c r="CM107" s="44">
        <f t="shared" si="160"/>
        <v>0</v>
      </c>
      <c r="CN107" s="44">
        <f t="shared" si="160"/>
        <v>0</v>
      </c>
      <c r="CO107" s="44">
        <f t="shared" si="160"/>
        <v>0</v>
      </c>
      <c r="CP107" s="44">
        <f t="shared" si="160"/>
        <v>0</v>
      </c>
      <c r="CQ107" s="44">
        <f t="shared" si="160"/>
        <v>0</v>
      </c>
      <c r="CR107" s="44">
        <f t="shared" si="160"/>
        <v>0</v>
      </c>
      <c r="CS107" s="44">
        <f t="shared" si="160"/>
        <v>0</v>
      </c>
      <c r="CT107" s="44">
        <f t="shared" si="160"/>
        <v>0</v>
      </c>
      <c r="CU107" s="44">
        <f t="shared" si="160"/>
        <v>0</v>
      </c>
      <c r="CV107" s="44">
        <f t="shared" si="160"/>
        <v>0</v>
      </c>
      <c r="CW107" s="44">
        <f t="shared" si="160"/>
        <v>0</v>
      </c>
      <c r="CX107" s="44">
        <f t="shared" ref="CX107:DQ107" si="161">CX$50*CX36</f>
        <v>0</v>
      </c>
      <c r="CY107" s="44">
        <f t="shared" si="161"/>
        <v>0</v>
      </c>
      <c r="CZ107" s="44">
        <f t="shared" si="161"/>
        <v>0</v>
      </c>
      <c r="DA107" s="44">
        <f t="shared" si="161"/>
        <v>0</v>
      </c>
      <c r="DB107" s="44">
        <f t="shared" si="161"/>
        <v>0</v>
      </c>
      <c r="DC107" s="44">
        <f t="shared" si="161"/>
        <v>0</v>
      </c>
      <c r="DD107" s="44">
        <f t="shared" si="161"/>
        <v>0</v>
      </c>
      <c r="DE107" s="44">
        <f t="shared" si="161"/>
        <v>0</v>
      </c>
      <c r="DF107" s="44">
        <f t="shared" si="161"/>
        <v>0</v>
      </c>
      <c r="DG107" s="44">
        <f t="shared" si="161"/>
        <v>0</v>
      </c>
      <c r="DH107" s="44">
        <f t="shared" si="161"/>
        <v>0</v>
      </c>
      <c r="DI107" s="44">
        <f t="shared" si="161"/>
        <v>0</v>
      </c>
      <c r="DJ107" s="44">
        <f t="shared" si="161"/>
        <v>0</v>
      </c>
      <c r="DK107" s="44">
        <f t="shared" si="161"/>
        <v>0</v>
      </c>
      <c r="DL107" s="44">
        <f t="shared" si="161"/>
        <v>0</v>
      </c>
      <c r="DM107" s="44">
        <f t="shared" si="161"/>
        <v>0</v>
      </c>
      <c r="DN107" s="44">
        <f t="shared" si="161"/>
        <v>0</v>
      </c>
      <c r="DO107" s="44">
        <f t="shared" si="161"/>
        <v>0</v>
      </c>
      <c r="DP107" s="44">
        <f t="shared" si="161"/>
        <v>0</v>
      </c>
      <c r="DQ107" s="44">
        <f t="shared" si="161"/>
        <v>0</v>
      </c>
    </row>
    <row r="108" spans="1:121" x14ac:dyDescent="0.25">
      <c r="A108" s="44" t="str">
        <f t="shared" si="116"/>
        <v>15_RP</v>
      </c>
      <c r="B108" s="44" t="str">
        <f t="shared" si="116"/>
        <v>15_5_other_biomass</v>
      </c>
      <c r="C108" s="44" t="str">
        <f t="shared" si="116"/>
        <v>15_5_other_biomass</v>
      </c>
      <c r="D108" s="44" t="s">
        <v>150</v>
      </c>
      <c r="E108" s="44"/>
      <c r="F108" s="44"/>
      <c r="G108" s="45">
        <v>0</v>
      </c>
      <c r="H108" s="44"/>
      <c r="I108" s="44"/>
      <c r="J108" s="44"/>
      <c r="K108" s="44"/>
      <c r="L108" s="44"/>
      <c r="M108" s="44"/>
      <c r="N108" s="44"/>
      <c r="O108" s="44"/>
      <c r="P108" s="44"/>
      <c r="Q108" s="44"/>
      <c r="R108" s="44"/>
      <c r="S108" s="44"/>
      <c r="T108" s="44"/>
      <c r="U108" s="44"/>
      <c r="V108" s="44"/>
      <c r="W108" s="44"/>
      <c r="X108" s="44"/>
      <c r="Y108" s="44"/>
      <c r="Z108" s="44"/>
      <c r="AA108" s="44"/>
      <c r="AB108" s="44"/>
      <c r="AC108" s="44"/>
      <c r="AD108" s="44"/>
      <c r="AE108" s="44"/>
      <c r="AF108" s="44"/>
      <c r="AG108" s="44"/>
      <c r="AH108" s="44"/>
      <c r="AI108" s="44"/>
      <c r="AJ108" s="44"/>
      <c r="AK108" s="44"/>
      <c r="AL108" s="44"/>
      <c r="AM108" s="44"/>
      <c r="AN108" s="44"/>
      <c r="AO108" s="44"/>
      <c r="AP108" s="44"/>
      <c r="AQ108" s="44"/>
      <c r="AR108" s="44"/>
      <c r="AS108" s="44"/>
      <c r="AT108" s="44"/>
      <c r="AU108" s="44"/>
      <c r="AV108" s="44"/>
      <c r="AW108" s="44"/>
      <c r="AX108" s="44"/>
      <c r="AY108" s="44"/>
      <c r="AZ108" s="44"/>
      <c r="BA108" s="44"/>
      <c r="BB108" s="44"/>
      <c r="BC108" s="44"/>
      <c r="BD108" s="44"/>
      <c r="BE108" s="44"/>
      <c r="BF108" s="44"/>
      <c r="BG108" s="44"/>
      <c r="BH108" s="44"/>
      <c r="BI108" s="44"/>
      <c r="BJ108" s="44"/>
      <c r="BK108" s="44"/>
      <c r="BL108" s="44" t="str">
        <f t="shared" si="50"/>
        <v>15_RP</v>
      </c>
      <c r="BM108" s="44" t="str">
        <f t="shared" si="117"/>
        <v>d_nonenergy_ccs_15_5_other_biomass</v>
      </c>
      <c r="BN108" s="44"/>
      <c r="BO108" s="44"/>
      <c r="BP108" s="44">
        <f t="shared" ref="BP108:CW108" si="162">BP$50*BP37</f>
        <v>0</v>
      </c>
      <c r="BQ108" s="44">
        <f t="shared" si="162"/>
        <v>0</v>
      </c>
      <c r="BR108" s="44">
        <f t="shared" si="162"/>
        <v>0</v>
      </c>
      <c r="BS108" s="44">
        <f t="shared" si="162"/>
        <v>0</v>
      </c>
      <c r="BT108" s="44">
        <f t="shared" si="162"/>
        <v>0</v>
      </c>
      <c r="BU108" s="44">
        <f t="shared" si="162"/>
        <v>0</v>
      </c>
      <c r="BV108" s="44">
        <f t="shared" si="162"/>
        <v>0</v>
      </c>
      <c r="BW108" s="44">
        <f t="shared" si="162"/>
        <v>0</v>
      </c>
      <c r="BX108" s="44">
        <f t="shared" si="162"/>
        <v>0</v>
      </c>
      <c r="BY108" s="44">
        <f t="shared" si="162"/>
        <v>0</v>
      </c>
      <c r="BZ108" s="44">
        <f t="shared" si="162"/>
        <v>0</v>
      </c>
      <c r="CA108" s="44">
        <f t="shared" si="162"/>
        <v>0</v>
      </c>
      <c r="CB108" s="44">
        <f t="shared" si="162"/>
        <v>0</v>
      </c>
      <c r="CC108" s="44">
        <f t="shared" si="162"/>
        <v>0</v>
      </c>
      <c r="CD108" s="44">
        <f t="shared" si="162"/>
        <v>0</v>
      </c>
      <c r="CE108" s="44">
        <f t="shared" si="162"/>
        <v>0</v>
      </c>
      <c r="CF108" s="44">
        <f t="shared" si="162"/>
        <v>0</v>
      </c>
      <c r="CG108" s="44">
        <f t="shared" si="162"/>
        <v>0</v>
      </c>
      <c r="CH108" s="44">
        <f t="shared" si="162"/>
        <v>0</v>
      </c>
      <c r="CI108" s="44">
        <f t="shared" si="162"/>
        <v>0</v>
      </c>
      <c r="CJ108" s="44">
        <f t="shared" si="162"/>
        <v>0</v>
      </c>
      <c r="CK108" s="44">
        <f t="shared" si="162"/>
        <v>0</v>
      </c>
      <c r="CL108" s="44">
        <f t="shared" si="162"/>
        <v>0</v>
      </c>
      <c r="CM108" s="44">
        <f t="shared" si="162"/>
        <v>0</v>
      </c>
      <c r="CN108" s="44">
        <f t="shared" si="162"/>
        <v>0</v>
      </c>
      <c r="CO108" s="44">
        <f t="shared" si="162"/>
        <v>0</v>
      </c>
      <c r="CP108" s="44">
        <f t="shared" si="162"/>
        <v>0</v>
      </c>
      <c r="CQ108" s="44">
        <f t="shared" si="162"/>
        <v>0</v>
      </c>
      <c r="CR108" s="44">
        <f t="shared" si="162"/>
        <v>0</v>
      </c>
      <c r="CS108" s="44">
        <f t="shared" si="162"/>
        <v>0</v>
      </c>
      <c r="CT108" s="44">
        <f t="shared" si="162"/>
        <v>0</v>
      </c>
      <c r="CU108" s="44">
        <f t="shared" si="162"/>
        <v>0</v>
      </c>
      <c r="CV108" s="44">
        <f t="shared" si="162"/>
        <v>0</v>
      </c>
      <c r="CW108" s="44">
        <f t="shared" si="162"/>
        <v>0</v>
      </c>
      <c r="CX108" s="44">
        <f t="shared" ref="CX108:DQ108" si="163">CX$50*CX37</f>
        <v>0</v>
      </c>
      <c r="CY108" s="44">
        <f t="shared" si="163"/>
        <v>0</v>
      </c>
      <c r="CZ108" s="44">
        <f t="shared" si="163"/>
        <v>0</v>
      </c>
      <c r="DA108" s="44">
        <f t="shared" si="163"/>
        <v>0</v>
      </c>
      <c r="DB108" s="44">
        <f t="shared" si="163"/>
        <v>0</v>
      </c>
      <c r="DC108" s="44">
        <f t="shared" si="163"/>
        <v>0</v>
      </c>
      <c r="DD108" s="44">
        <f t="shared" si="163"/>
        <v>0</v>
      </c>
      <c r="DE108" s="44">
        <f t="shared" si="163"/>
        <v>0</v>
      </c>
      <c r="DF108" s="44">
        <f t="shared" si="163"/>
        <v>0</v>
      </c>
      <c r="DG108" s="44">
        <f t="shared" si="163"/>
        <v>0</v>
      </c>
      <c r="DH108" s="44">
        <f t="shared" si="163"/>
        <v>0</v>
      </c>
      <c r="DI108" s="44">
        <f t="shared" si="163"/>
        <v>0</v>
      </c>
      <c r="DJ108" s="44">
        <f t="shared" si="163"/>
        <v>0</v>
      </c>
      <c r="DK108" s="44">
        <f t="shared" si="163"/>
        <v>0</v>
      </c>
      <c r="DL108" s="44">
        <f t="shared" si="163"/>
        <v>0</v>
      </c>
      <c r="DM108" s="44">
        <f t="shared" si="163"/>
        <v>0</v>
      </c>
      <c r="DN108" s="44">
        <f t="shared" si="163"/>
        <v>0</v>
      </c>
      <c r="DO108" s="44">
        <f t="shared" si="163"/>
        <v>0</v>
      </c>
      <c r="DP108" s="44">
        <f t="shared" si="163"/>
        <v>0</v>
      </c>
      <c r="DQ108" s="44">
        <f t="shared" si="163"/>
        <v>0</v>
      </c>
    </row>
    <row r="109" spans="1:121" x14ac:dyDescent="0.25">
      <c r="A109" s="44" t="str">
        <f t="shared" si="116"/>
        <v>15_RP</v>
      </c>
      <c r="B109" s="44" t="str">
        <f t="shared" si="116"/>
        <v>16_1_biogas</v>
      </c>
      <c r="C109" s="44" t="str">
        <f t="shared" si="116"/>
        <v>16_1_biogas</v>
      </c>
      <c r="D109" s="44" t="s">
        <v>150</v>
      </c>
      <c r="E109" s="44"/>
      <c r="F109" s="44"/>
      <c r="G109" s="45">
        <v>0</v>
      </c>
      <c r="H109" s="44"/>
      <c r="I109" s="44"/>
      <c r="J109" s="44"/>
      <c r="K109" s="44"/>
      <c r="L109" s="44"/>
      <c r="M109" s="44"/>
      <c r="N109" s="44"/>
      <c r="O109" s="44"/>
      <c r="P109" s="44"/>
      <c r="Q109" s="44"/>
      <c r="R109" s="44"/>
      <c r="S109" s="44"/>
      <c r="T109" s="44"/>
      <c r="U109" s="44"/>
      <c r="V109" s="44"/>
      <c r="W109" s="44"/>
      <c r="X109" s="44"/>
      <c r="Y109" s="44"/>
      <c r="Z109" s="44"/>
      <c r="AA109" s="44"/>
      <c r="AB109" s="44"/>
      <c r="AC109" s="44"/>
      <c r="AD109" s="44"/>
      <c r="AE109" s="44"/>
      <c r="AF109" s="44"/>
      <c r="AG109" s="44"/>
      <c r="AH109" s="44"/>
      <c r="AI109" s="44"/>
      <c r="AJ109" s="44"/>
      <c r="AK109" s="44"/>
      <c r="AL109" s="44"/>
      <c r="AM109" s="44"/>
      <c r="AN109" s="44"/>
      <c r="AO109" s="44"/>
      <c r="AP109" s="44"/>
      <c r="AQ109" s="44"/>
      <c r="AR109" s="44"/>
      <c r="AS109" s="44"/>
      <c r="AT109" s="44"/>
      <c r="AU109" s="44"/>
      <c r="AV109" s="44"/>
      <c r="AW109" s="44"/>
      <c r="AX109" s="44"/>
      <c r="AY109" s="44"/>
      <c r="AZ109" s="44"/>
      <c r="BA109" s="44"/>
      <c r="BB109" s="44"/>
      <c r="BC109" s="44"/>
      <c r="BD109" s="44"/>
      <c r="BE109" s="44"/>
      <c r="BF109" s="44"/>
      <c r="BG109" s="44"/>
      <c r="BH109" s="44"/>
      <c r="BI109" s="44"/>
      <c r="BJ109" s="44"/>
      <c r="BK109" s="44"/>
      <c r="BL109" s="44" t="str">
        <f t="shared" si="50"/>
        <v>15_RP</v>
      </c>
      <c r="BM109" s="44" t="str">
        <f t="shared" si="117"/>
        <v>d_nonenergy_ccs_16_1_biogas</v>
      </c>
      <c r="BN109" s="44"/>
      <c r="BO109" s="44"/>
      <c r="BP109" s="44">
        <f t="shared" ref="BP109:CW109" si="164">BP$50*BP38</f>
        <v>0</v>
      </c>
      <c r="BQ109" s="44">
        <f t="shared" si="164"/>
        <v>0</v>
      </c>
      <c r="BR109" s="44">
        <f t="shared" si="164"/>
        <v>0</v>
      </c>
      <c r="BS109" s="44">
        <f t="shared" si="164"/>
        <v>0</v>
      </c>
      <c r="BT109" s="44">
        <f t="shared" si="164"/>
        <v>0</v>
      </c>
      <c r="BU109" s="44">
        <f t="shared" si="164"/>
        <v>0</v>
      </c>
      <c r="BV109" s="44">
        <f t="shared" si="164"/>
        <v>0</v>
      </c>
      <c r="BW109" s="44">
        <f t="shared" si="164"/>
        <v>0</v>
      </c>
      <c r="BX109" s="44">
        <f t="shared" si="164"/>
        <v>0</v>
      </c>
      <c r="BY109" s="44">
        <f t="shared" si="164"/>
        <v>0</v>
      </c>
      <c r="BZ109" s="44">
        <f t="shared" si="164"/>
        <v>0</v>
      </c>
      <c r="CA109" s="44">
        <f t="shared" si="164"/>
        <v>0</v>
      </c>
      <c r="CB109" s="44">
        <f t="shared" si="164"/>
        <v>0</v>
      </c>
      <c r="CC109" s="44">
        <f t="shared" si="164"/>
        <v>0</v>
      </c>
      <c r="CD109" s="44">
        <f t="shared" si="164"/>
        <v>0</v>
      </c>
      <c r="CE109" s="44">
        <f t="shared" si="164"/>
        <v>0</v>
      </c>
      <c r="CF109" s="44">
        <f t="shared" si="164"/>
        <v>0</v>
      </c>
      <c r="CG109" s="44">
        <f t="shared" si="164"/>
        <v>0</v>
      </c>
      <c r="CH109" s="44">
        <f t="shared" si="164"/>
        <v>0</v>
      </c>
      <c r="CI109" s="44">
        <f t="shared" si="164"/>
        <v>0</v>
      </c>
      <c r="CJ109" s="44">
        <f t="shared" si="164"/>
        <v>0</v>
      </c>
      <c r="CK109" s="44">
        <f t="shared" si="164"/>
        <v>0</v>
      </c>
      <c r="CL109" s="44">
        <f t="shared" si="164"/>
        <v>0</v>
      </c>
      <c r="CM109" s="44">
        <f t="shared" si="164"/>
        <v>0</v>
      </c>
      <c r="CN109" s="44">
        <f t="shared" si="164"/>
        <v>0</v>
      </c>
      <c r="CO109" s="44">
        <f t="shared" si="164"/>
        <v>0</v>
      </c>
      <c r="CP109" s="44">
        <f t="shared" si="164"/>
        <v>0</v>
      </c>
      <c r="CQ109" s="44">
        <f t="shared" si="164"/>
        <v>0</v>
      </c>
      <c r="CR109" s="44">
        <f t="shared" si="164"/>
        <v>0</v>
      </c>
      <c r="CS109" s="44">
        <f t="shared" si="164"/>
        <v>0</v>
      </c>
      <c r="CT109" s="44">
        <f t="shared" si="164"/>
        <v>0</v>
      </c>
      <c r="CU109" s="44">
        <f t="shared" si="164"/>
        <v>0</v>
      </c>
      <c r="CV109" s="44">
        <f t="shared" si="164"/>
        <v>0</v>
      </c>
      <c r="CW109" s="44">
        <f t="shared" si="164"/>
        <v>0</v>
      </c>
      <c r="CX109" s="44">
        <f t="shared" ref="CX109:DQ109" si="165">CX$50*CX38</f>
        <v>0</v>
      </c>
      <c r="CY109" s="44">
        <f t="shared" si="165"/>
        <v>0</v>
      </c>
      <c r="CZ109" s="44">
        <f t="shared" si="165"/>
        <v>0</v>
      </c>
      <c r="DA109" s="44">
        <f t="shared" si="165"/>
        <v>0</v>
      </c>
      <c r="DB109" s="44">
        <f t="shared" si="165"/>
        <v>0</v>
      </c>
      <c r="DC109" s="44">
        <f t="shared" si="165"/>
        <v>0</v>
      </c>
      <c r="DD109" s="44">
        <f t="shared" si="165"/>
        <v>0</v>
      </c>
      <c r="DE109" s="44">
        <f t="shared" si="165"/>
        <v>0</v>
      </c>
      <c r="DF109" s="44">
        <f t="shared" si="165"/>
        <v>0</v>
      </c>
      <c r="DG109" s="44">
        <f t="shared" si="165"/>
        <v>0</v>
      </c>
      <c r="DH109" s="44">
        <f t="shared" si="165"/>
        <v>0</v>
      </c>
      <c r="DI109" s="44">
        <f t="shared" si="165"/>
        <v>0</v>
      </c>
      <c r="DJ109" s="44">
        <f t="shared" si="165"/>
        <v>0</v>
      </c>
      <c r="DK109" s="44">
        <f t="shared" si="165"/>
        <v>0</v>
      </c>
      <c r="DL109" s="44">
        <f t="shared" si="165"/>
        <v>0</v>
      </c>
      <c r="DM109" s="44">
        <f t="shared" si="165"/>
        <v>0</v>
      </c>
      <c r="DN109" s="44">
        <f t="shared" si="165"/>
        <v>0</v>
      </c>
      <c r="DO109" s="44">
        <f t="shared" si="165"/>
        <v>0</v>
      </c>
      <c r="DP109" s="44">
        <f t="shared" si="165"/>
        <v>0</v>
      </c>
      <c r="DQ109" s="44">
        <f t="shared" si="165"/>
        <v>0</v>
      </c>
    </row>
    <row r="110" spans="1:121" x14ac:dyDescent="0.25">
      <c r="A110" s="44" t="str">
        <f t="shared" si="116"/>
        <v>15_RP</v>
      </c>
      <c r="B110" s="44" t="str">
        <f t="shared" si="116"/>
        <v>16_2_industrial_waste</v>
      </c>
      <c r="C110" s="44" t="str">
        <f t="shared" si="116"/>
        <v>16_2_industrial_waste</v>
      </c>
      <c r="D110" s="44" t="s">
        <v>150</v>
      </c>
      <c r="E110" s="44"/>
      <c r="F110" s="44"/>
      <c r="G110" s="45">
        <v>0</v>
      </c>
      <c r="H110" s="44"/>
      <c r="I110" s="44"/>
      <c r="J110" s="44"/>
      <c r="K110" s="44"/>
      <c r="L110" s="44"/>
      <c r="M110" s="44"/>
      <c r="N110" s="44"/>
      <c r="O110" s="44"/>
      <c r="P110" s="44"/>
      <c r="Q110" s="44"/>
      <c r="R110" s="44"/>
      <c r="S110" s="44"/>
      <c r="T110" s="44"/>
      <c r="U110" s="44"/>
      <c r="V110" s="44"/>
      <c r="W110" s="44"/>
      <c r="X110" s="44"/>
      <c r="Y110" s="44"/>
      <c r="Z110" s="44"/>
      <c r="AA110" s="44"/>
      <c r="AB110" s="44"/>
      <c r="AC110" s="44"/>
      <c r="AD110" s="44"/>
      <c r="AE110" s="44"/>
      <c r="AF110" s="44"/>
      <c r="AG110" s="44"/>
      <c r="AH110" s="44"/>
      <c r="AI110" s="44"/>
      <c r="AJ110" s="44"/>
      <c r="AK110" s="44"/>
      <c r="AL110" s="44"/>
      <c r="AM110" s="44"/>
      <c r="AN110" s="44"/>
      <c r="AO110" s="44"/>
      <c r="AP110" s="44"/>
      <c r="AQ110" s="44"/>
      <c r="AR110" s="44"/>
      <c r="AS110" s="44"/>
      <c r="AT110" s="44"/>
      <c r="AU110" s="44"/>
      <c r="AV110" s="44"/>
      <c r="AW110" s="44"/>
      <c r="AX110" s="44"/>
      <c r="AY110" s="44"/>
      <c r="AZ110" s="44"/>
      <c r="BA110" s="44"/>
      <c r="BB110" s="44"/>
      <c r="BC110" s="44"/>
      <c r="BD110" s="44"/>
      <c r="BE110" s="44"/>
      <c r="BF110" s="44"/>
      <c r="BG110" s="44"/>
      <c r="BH110" s="44"/>
      <c r="BI110" s="44"/>
      <c r="BJ110" s="44"/>
      <c r="BK110" s="44"/>
      <c r="BL110" s="44" t="str">
        <f t="shared" si="50"/>
        <v>15_RP</v>
      </c>
      <c r="BM110" s="44" t="str">
        <f t="shared" si="117"/>
        <v>d_nonenergy_ccs_16_2_industrial_waste</v>
      </c>
      <c r="BN110" s="44"/>
      <c r="BO110" s="44"/>
      <c r="BP110" s="44">
        <f t="shared" ref="BP110:CW110" si="166">BP$50*BP39</f>
        <v>0</v>
      </c>
      <c r="BQ110" s="44">
        <f t="shared" si="166"/>
        <v>0</v>
      </c>
      <c r="BR110" s="44">
        <f t="shared" si="166"/>
        <v>0</v>
      </c>
      <c r="BS110" s="44">
        <f t="shared" si="166"/>
        <v>0</v>
      </c>
      <c r="BT110" s="44">
        <f t="shared" si="166"/>
        <v>0</v>
      </c>
      <c r="BU110" s="44">
        <f t="shared" si="166"/>
        <v>0</v>
      </c>
      <c r="BV110" s="44">
        <f t="shared" si="166"/>
        <v>0</v>
      </c>
      <c r="BW110" s="44">
        <f t="shared" si="166"/>
        <v>0</v>
      </c>
      <c r="BX110" s="44">
        <f t="shared" si="166"/>
        <v>0</v>
      </c>
      <c r="BY110" s="44">
        <f t="shared" si="166"/>
        <v>0</v>
      </c>
      <c r="BZ110" s="44">
        <f t="shared" si="166"/>
        <v>0</v>
      </c>
      <c r="CA110" s="44">
        <f t="shared" si="166"/>
        <v>0</v>
      </c>
      <c r="CB110" s="44">
        <f t="shared" si="166"/>
        <v>0</v>
      </c>
      <c r="CC110" s="44">
        <f t="shared" si="166"/>
        <v>0</v>
      </c>
      <c r="CD110" s="44">
        <f t="shared" si="166"/>
        <v>0</v>
      </c>
      <c r="CE110" s="44">
        <f t="shared" si="166"/>
        <v>0</v>
      </c>
      <c r="CF110" s="44">
        <f t="shared" si="166"/>
        <v>0</v>
      </c>
      <c r="CG110" s="44">
        <f t="shared" si="166"/>
        <v>0</v>
      </c>
      <c r="CH110" s="44">
        <f t="shared" si="166"/>
        <v>0</v>
      </c>
      <c r="CI110" s="44">
        <f t="shared" si="166"/>
        <v>0</v>
      </c>
      <c r="CJ110" s="44">
        <f t="shared" si="166"/>
        <v>0</v>
      </c>
      <c r="CK110" s="44">
        <f t="shared" si="166"/>
        <v>0</v>
      </c>
      <c r="CL110" s="44">
        <f t="shared" si="166"/>
        <v>0</v>
      </c>
      <c r="CM110" s="44">
        <f t="shared" si="166"/>
        <v>0</v>
      </c>
      <c r="CN110" s="44">
        <f t="shared" si="166"/>
        <v>0</v>
      </c>
      <c r="CO110" s="44">
        <f t="shared" si="166"/>
        <v>0</v>
      </c>
      <c r="CP110" s="44">
        <f t="shared" si="166"/>
        <v>0</v>
      </c>
      <c r="CQ110" s="44">
        <f t="shared" si="166"/>
        <v>0</v>
      </c>
      <c r="CR110" s="44">
        <f t="shared" si="166"/>
        <v>0</v>
      </c>
      <c r="CS110" s="44">
        <f t="shared" si="166"/>
        <v>0</v>
      </c>
      <c r="CT110" s="44">
        <f t="shared" si="166"/>
        <v>0</v>
      </c>
      <c r="CU110" s="44">
        <f t="shared" si="166"/>
        <v>0</v>
      </c>
      <c r="CV110" s="44">
        <f t="shared" si="166"/>
        <v>0</v>
      </c>
      <c r="CW110" s="44">
        <f t="shared" si="166"/>
        <v>0</v>
      </c>
      <c r="CX110" s="44">
        <f t="shared" ref="CX110:DQ110" si="167">CX$50*CX39</f>
        <v>0</v>
      </c>
      <c r="CY110" s="44">
        <f t="shared" si="167"/>
        <v>0</v>
      </c>
      <c r="CZ110" s="44">
        <f t="shared" si="167"/>
        <v>0</v>
      </c>
      <c r="DA110" s="44">
        <f t="shared" si="167"/>
        <v>0</v>
      </c>
      <c r="DB110" s="44">
        <f t="shared" si="167"/>
        <v>0</v>
      </c>
      <c r="DC110" s="44">
        <f t="shared" si="167"/>
        <v>0</v>
      </c>
      <c r="DD110" s="44">
        <f t="shared" si="167"/>
        <v>0</v>
      </c>
      <c r="DE110" s="44">
        <f t="shared" si="167"/>
        <v>0</v>
      </c>
      <c r="DF110" s="44">
        <f t="shared" si="167"/>
        <v>0</v>
      </c>
      <c r="DG110" s="44">
        <f t="shared" si="167"/>
        <v>0</v>
      </c>
      <c r="DH110" s="44">
        <f t="shared" si="167"/>
        <v>0</v>
      </c>
      <c r="DI110" s="44">
        <f t="shared" si="167"/>
        <v>0</v>
      </c>
      <c r="DJ110" s="44">
        <f t="shared" si="167"/>
        <v>0</v>
      </c>
      <c r="DK110" s="44">
        <f t="shared" si="167"/>
        <v>0</v>
      </c>
      <c r="DL110" s="44">
        <f t="shared" si="167"/>
        <v>0</v>
      </c>
      <c r="DM110" s="44">
        <f t="shared" si="167"/>
        <v>0</v>
      </c>
      <c r="DN110" s="44">
        <f t="shared" si="167"/>
        <v>0</v>
      </c>
      <c r="DO110" s="44">
        <f t="shared" si="167"/>
        <v>0</v>
      </c>
      <c r="DP110" s="44">
        <f t="shared" si="167"/>
        <v>0</v>
      </c>
      <c r="DQ110" s="44">
        <f t="shared" si="167"/>
        <v>0</v>
      </c>
    </row>
    <row r="111" spans="1:121" x14ac:dyDescent="0.25">
      <c r="A111" s="44" t="str">
        <f t="shared" si="116"/>
        <v>15_RP</v>
      </c>
      <c r="B111" s="44" t="str">
        <f t="shared" si="116"/>
        <v>16_3_municipal_solid_waste_renewable</v>
      </c>
      <c r="C111" s="44" t="str">
        <f t="shared" si="116"/>
        <v>16_3_msw_ren</v>
      </c>
      <c r="D111" s="44" t="s">
        <v>150</v>
      </c>
      <c r="E111" s="44"/>
      <c r="F111" s="44"/>
      <c r="G111" s="45">
        <v>0</v>
      </c>
      <c r="H111" s="44"/>
      <c r="I111" s="44"/>
      <c r="J111" s="44"/>
      <c r="K111" s="44"/>
      <c r="L111" s="44"/>
      <c r="M111" s="44"/>
      <c r="N111" s="44"/>
      <c r="O111" s="44"/>
      <c r="P111" s="44"/>
      <c r="Q111" s="44"/>
      <c r="R111" s="44"/>
      <c r="S111" s="44"/>
      <c r="T111" s="44"/>
      <c r="U111" s="44"/>
      <c r="V111" s="44"/>
      <c r="W111" s="44"/>
      <c r="X111" s="44"/>
      <c r="Y111" s="44"/>
      <c r="Z111" s="44"/>
      <c r="AA111" s="44"/>
      <c r="AB111" s="44"/>
      <c r="AC111" s="44"/>
      <c r="AD111" s="44"/>
      <c r="AE111" s="44"/>
      <c r="AF111" s="44"/>
      <c r="AG111" s="44"/>
      <c r="AH111" s="44"/>
      <c r="AI111" s="44"/>
      <c r="AJ111" s="44"/>
      <c r="AK111" s="44"/>
      <c r="AL111" s="44"/>
      <c r="AM111" s="44"/>
      <c r="AN111" s="44"/>
      <c r="AO111" s="44"/>
      <c r="AP111" s="44"/>
      <c r="AQ111" s="44"/>
      <c r="AR111" s="44"/>
      <c r="AS111" s="44"/>
      <c r="AT111" s="44"/>
      <c r="AU111" s="44"/>
      <c r="AV111" s="44"/>
      <c r="AW111" s="44"/>
      <c r="AX111" s="44"/>
      <c r="AY111" s="44"/>
      <c r="AZ111" s="44"/>
      <c r="BA111" s="44"/>
      <c r="BB111" s="44"/>
      <c r="BC111" s="44"/>
      <c r="BD111" s="44"/>
      <c r="BE111" s="44"/>
      <c r="BF111" s="44"/>
      <c r="BG111" s="44"/>
      <c r="BH111" s="44"/>
      <c r="BI111" s="44"/>
      <c r="BJ111" s="44"/>
      <c r="BK111" s="44"/>
      <c r="BL111" s="44" t="str">
        <f t="shared" si="50"/>
        <v>15_RP</v>
      </c>
      <c r="BM111" s="44" t="str">
        <f t="shared" si="117"/>
        <v>d_nonenergy_ccs_16_3_msw_ren</v>
      </c>
      <c r="BN111" s="44"/>
      <c r="BO111" s="44"/>
      <c r="BP111" s="44">
        <f t="shared" ref="BP111:CW111" si="168">BP$50*BP40</f>
        <v>0</v>
      </c>
      <c r="BQ111" s="44">
        <f t="shared" si="168"/>
        <v>0</v>
      </c>
      <c r="BR111" s="44">
        <f t="shared" si="168"/>
        <v>0</v>
      </c>
      <c r="BS111" s="44">
        <f t="shared" si="168"/>
        <v>0</v>
      </c>
      <c r="BT111" s="44">
        <f t="shared" si="168"/>
        <v>0</v>
      </c>
      <c r="BU111" s="44">
        <f t="shared" si="168"/>
        <v>0</v>
      </c>
      <c r="BV111" s="44">
        <f t="shared" si="168"/>
        <v>0</v>
      </c>
      <c r="BW111" s="44">
        <f t="shared" si="168"/>
        <v>0</v>
      </c>
      <c r="BX111" s="44">
        <f t="shared" si="168"/>
        <v>0</v>
      </c>
      <c r="BY111" s="44">
        <f t="shared" si="168"/>
        <v>0</v>
      </c>
      <c r="BZ111" s="44">
        <f t="shared" si="168"/>
        <v>0</v>
      </c>
      <c r="CA111" s="44">
        <f t="shared" si="168"/>
        <v>0</v>
      </c>
      <c r="CB111" s="44">
        <f t="shared" si="168"/>
        <v>0</v>
      </c>
      <c r="CC111" s="44">
        <f t="shared" si="168"/>
        <v>0</v>
      </c>
      <c r="CD111" s="44">
        <f t="shared" si="168"/>
        <v>0</v>
      </c>
      <c r="CE111" s="44">
        <f t="shared" si="168"/>
        <v>0</v>
      </c>
      <c r="CF111" s="44">
        <f t="shared" si="168"/>
        <v>0</v>
      </c>
      <c r="CG111" s="44">
        <f t="shared" si="168"/>
        <v>0</v>
      </c>
      <c r="CH111" s="44">
        <f t="shared" si="168"/>
        <v>0</v>
      </c>
      <c r="CI111" s="44">
        <f t="shared" si="168"/>
        <v>0</v>
      </c>
      <c r="CJ111" s="44">
        <f t="shared" si="168"/>
        <v>0</v>
      </c>
      <c r="CK111" s="44">
        <f t="shared" si="168"/>
        <v>0</v>
      </c>
      <c r="CL111" s="44">
        <f t="shared" si="168"/>
        <v>0</v>
      </c>
      <c r="CM111" s="44">
        <f t="shared" si="168"/>
        <v>0</v>
      </c>
      <c r="CN111" s="44">
        <f t="shared" si="168"/>
        <v>0</v>
      </c>
      <c r="CO111" s="44">
        <f t="shared" si="168"/>
        <v>0</v>
      </c>
      <c r="CP111" s="44">
        <f t="shared" si="168"/>
        <v>0</v>
      </c>
      <c r="CQ111" s="44">
        <f t="shared" si="168"/>
        <v>0</v>
      </c>
      <c r="CR111" s="44">
        <f t="shared" si="168"/>
        <v>0</v>
      </c>
      <c r="CS111" s="44">
        <f t="shared" si="168"/>
        <v>0</v>
      </c>
      <c r="CT111" s="44">
        <f t="shared" si="168"/>
        <v>0</v>
      </c>
      <c r="CU111" s="44">
        <f t="shared" si="168"/>
        <v>0</v>
      </c>
      <c r="CV111" s="44">
        <f t="shared" si="168"/>
        <v>0</v>
      </c>
      <c r="CW111" s="44">
        <f t="shared" si="168"/>
        <v>0</v>
      </c>
      <c r="CX111" s="44">
        <f t="shared" ref="CX111:DQ111" si="169">CX$50*CX40</f>
        <v>0</v>
      </c>
      <c r="CY111" s="44">
        <f t="shared" si="169"/>
        <v>0</v>
      </c>
      <c r="CZ111" s="44">
        <f t="shared" si="169"/>
        <v>0</v>
      </c>
      <c r="DA111" s="44">
        <f t="shared" si="169"/>
        <v>0</v>
      </c>
      <c r="DB111" s="44">
        <f t="shared" si="169"/>
        <v>0</v>
      </c>
      <c r="DC111" s="44">
        <f t="shared" si="169"/>
        <v>0</v>
      </c>
      <c r="DD111" s="44">
        <f t="shared" si="169"/>
        <v>0</v>
      </c>
      <c r="DE111" s="44">
        <f t="shared" si="169"/>
        <v>0</v>
      </c>
      <c r="DF111" s="44">
        <f t="shared" si="169"/>
        <v>0</v>
      </c>
      <c r="DG111" s="44">
        <f t="shared" si="169"/>
        <v>0</v>
      </c>
      <c r="DH111" s="44">
        <f t="shared" si="169"/>
        <v>0</v>
      </c>
      <c r="DI111" s="44">
        <f t="shared" si="169"/>
        <v>0</v>
      </c>
      <c r="DJ111" s="44">
        <f t="shared" si="169"/>
        <v>0</v>
      </c>
      <c r="DK111" s="44">
        <f t="shared" si="169"/>
        <v>0</v>
      </c>
      <c r="DL111" s="44">
        <f t="shared" si="169"/>
        <v>0</v>
      </c>
      <c r="DM111" s="44">
        <f t="shared" si="169"/>
        <v>0</v>
      </c>
      <c r="DN111" s="44">
        <f t="shared" si="169"/>
        <v>0</v>
      </c>
      <c r="DO111" s="44">
        <f t="shared" si="169"/>
        <v>0</v>
      </c>
      <c r="DP111" s="44">
        <f t="shared" si="169"/>
        <v>0</v>
      </c>
      <c r="DQ111" s="44">
        <f t="shared" si="169"/>
        <v>0</v>
      </c>
    </row>
    <row r="112" spans="1:121" x14ac:dyDescent="0.25">
      <c r="A112" s="44" t="str">
        <f t="shared" si="116"/>
        <v>15_RP</v>
      </c>
      <c r="B112" s="44" t="str">
        <f t="shared" si="116"/>
        <v>16_4_municipal_solid_waste_nonrenewable</v>
      </c>
      <c r="C112" s="44" t="str">
        <f t="shared" si="116"/>
        <v>16_4_msw_nonr</v>
      </c>
      <c r="D112" s="44" t="s">
        <v>150</v>
      </c>
      <c r="E112" s="44"/>
      <c r="F112" s="44"/>
      <c r="G112" s="45">
        <v>0</v>
      </c>
      <c r="H112" s="44"/>
      <c r="I112" s="44"/>
      <c r="J112" s="44"/>
      <c r="K112" s="44"/>
      <c r="L112" s="44"/>
      <c r="M112" s="44"/>
      <c r="N112" s="44"/>
      <c r="O112" s="44"/>
      <c r="P112" s="44"/>
      <c r="Q112" s="44"/>
      <c r="R112" s="44"/>
      <c r="S112" s="44"/>
      <c r="T112" s="44"/>
      <c r="U112" s="44"/>
      <c r="V112" s="44"/>
      <c r="W112" s="44"/>
      <c r="X112" s="44"/>
      <c r="Y112" s="44"/>
      <c r="Z112" s="44"/>
      <c r="AA112" s="44"/>
      <c r="AB112" s="44"/>
      <c r="AC112" s="44"/>
      <c r="AD112" s="44"/>
      <c r="AE112" s="44"/>
      <c r="AF112" s="44"/>
      <c r="AG112" s="44"/>
      <c r="AH112" s="44"/>
      <c r="AI112" s="44"/>
      <c r="AJ112" s="44"/>
      <c r="AK112" s="44"/>
      <c r="AL112" s="44"/>
      <c r="AM112" s="44"/>
      <c r="AN112" s="44"/>
      <c r="AO112" s="44"/>
      <c r="AP112" s="44"/>
      <c r="AQ112" s="44"/>
      <c r="AR112" s="44"/>
      <c r="AS112" s="44"/>
      <c r="AT112" s="44"/>
      <c r="AU112" s="44"/>
      <c r="AV112" s="44"/>
      <c r="AW112" s="44"/>
      <c r="AX112" s="44"/>
      <c r="AY112" s="44"/>
      <c r="AZ112" s="44"/>
      <c r="BA112" s="44"/>
      <c r="BB112" s="44"/>
      <c r="BC112" s="44"/>
      <c r="BD112" s="44"/>
      <c r="BE112" s="44"/>
      <c r="BF112" s="44"/>
      <c r="BG112" s="44"/>
      <c r="BH112" s="44"/>
      <c r="BI112" s="44"/>
      <c r="BJ112" s="44"/>
      <c r="BK112" s="44"/>
      <c r="BL112" s="44" t="str">
        <f t="shared" ref="BL112:BL117" si="170">A112</f>
        <v>15_RP</v>
      </c>
      <c r="BM112" s="44" t="str">
        <f t="shared" si="117"/>
        <v>d_nonenergy_ccs_16_4_msw_nonr</v>
      </c>
      <c r="BN112" s="44"/>
      <c r="BO112" s="44"/>
      <c r="BP112" s="44">
        <f t="shared" ref="BP112:CW112" si="171">BP$50*BP41</f>
        <v>0</v>
      </c>
      <c r="BQ112" s="44">
        <f t="shared" si="171"/>
        <v>0</v>
      </c>
      <c r="BR112" s="44">
        <f t="shared" si="171"/>
        <v>0</v>
      </c>
      <c r="BS112" s="44">
        <f t="shared" si="171"/>
        <v>0</v>
      </c>
      <c r="BT112" s="44">
        <f t="shared" si="171"/>
        <v>0</v>
      </c>
      <c r="BU112" s="44">
        <f t="shared" si="171"/>
        <v>0</v>
      </c>
      <c r="BV112" s="44">
        <f t="shared" si="171"/>
        <v>0</v>
      </c>
      <c r="BW112" s="44">
        <f t="shared" si="171"/>
        <v>0</v>
      </c>
      <c r="BX112" s="44">
        <f t="shared" si="171"/>
        <v>0</v>
      </c>
      <c r="BY112" s="44">
        <f t="shared" si="171"/>
        <v>0</v>
      </c>
      <c r="BZ112" s="44">
        <f t="shared" si="171"/>
        <v>0</v>
      </c>
      <c r="CA112" s="44">
        <f t="shared" si="171"/>
        <v>0</v>
      </c>
      <c r="CB112" s="44">
        <f t="shared" si="171"/>
        <v>0</v>
      </c>
      <c r="CC112" s="44">
        <f t="shared" si="171"/>
        <v>0</v>
      </c>
      <c r="CD112" s="44">
        <f t="shared" si="171"/>
        <v>0</v>
      </c>
      <c r="CE112" s="44">
        <f t="shared" si="171"/>
        <v>0</v>
      </c>
      <c r="CF112" s="44">
        <f t="shared" si="171"/>
        <v>0</v>
      </c>
      <c r="CG112" s="44">
        <f t="shared" si="171"/>
        <v>0</v>
      </c>
      <c r="CH112" s="44">
        <f t="shared" si="171"/>
        <v>0</v>
      </c>
      <c r="CI112" s="44">
        <f t="shared" si="171"/>
        <v>0</v>
      </c>
      <c r="CJ112" s="44">
        <f t="shared" si="171"/>
        <v>0</v>
      </c>
      <c r="CK112" s="44">
        <f t="shared" si="171"/>
        <v>0</v>
      </c>
      <c r="CL112" s="44">
        <f t="shared" si="171"/>
        <v>0</v>
      </c>
      <c r="CM112" s="44">
        <f t="shared" si="171"/>
        <v>0</v>
      </c>
      <c r="CN112" s="44">
        <f t="shared" si="171"/>
        <v>0</v>
      </c>
      <c r="CO112" s="44">
        <f t="shared" si="171"/>
        <v>0</v>
      </c>
      <c r="CP112" s="44">
        <f t="shared" si="171"/>
        <v>0</v>
      </c>
      <c r="CQ112" s="44">
        <f t="shared" si="171"/>
        <v>0</v>
      </c>
      <c r="CR112" s="44">
        <f t="shared" si="171"/>
        <v>0</v>
      </c>
      <c r="CS112" s="44">
        <f t="shared" si="171"/>
        <v>0</v>
      </c>
      <c r="CT112" s="44">
        <f t="shared" si="171"/>
        <v>0</v>
      </c>
      <c r="CU112" s="44">
        <f t="shared" si="171"/>
        <v>0</v>
      </c>
      <c r="CV112" s="44">
        <f t="shared" si="171"/>
        <v>0</v>
      </c>
      <c r="CW112" s="44">
        <f t="shared" si="171"/>
        <v>0</v>
      </c>
      <c r="CX112" s="44">
        <f t="shared" ref="CX112:DQ112" si="172">CX$50*CX41</f>
        <v>0</v>
      </c>
      <c r="CY112" s="44">
        <f t="shared" si="172"/>
        <v>0</v>
      </c>
      <c r="CZ112" s="44">
        <f t="shared" si="172"/>
        <v>0</v>
      </c>
      <c r="DA112" s="44">
        <f t="shared" si="172"/>
        <v>0</v>
      </c>
      <c r="DB112" s="44">
        <f t="shared" si="172"/>
        <v>0</v>
      </c>
      <c r="DC112" s="44">
        <f t="shared" si="172"/>
        <v>0</v>
      </c>
      <c r="DD112" s="44">
        <f t="shared" si="172"/>
        <v>0</v>
      </c>
      <c r="DE112" s="44">
        <f t="shared" si="172"/>
        <v>0</v>
      </c>
      <c r="DF112" s="44">
        <f t="shared" si="172"/>
        <v>0</v>
      </c>
      <c r="DG112" s="44">
        <f t="shared" si="172"/>
        <v>0</v>
      </c>
      <c r="DH112" s="44">
        <f t="shared" si="172"/>
        <v>0</v>
      </c>
      <c r="DI112" s="44">
        <f t="shared" si="172"/>
        <v>0</v>
      </c>
      <c r="DJ112" s="44">
        <f t="shared" si="172"/>
        <v>0</v>
      </c>
      <c r="DK112" s="44">
        <f t="shared" si="172"/>
        <v>0</v>
      </c>
      <c r="DL112" s="44">
        <f t="shared" si="172"/>
        <v>0</v>
      </c>
      <c r="DM112" s="44">
        <f t="shared" si="172"/>
        <v>0</v>
      </c>
      <c r="DN112" s="44">
        <f t="shared" si="172"/>
        <v>0</v>
      </c>
      <c r="DO112" s="44">
        <f t="shared" si="172"/>
        <v>0</v>
      </c>
      <c r="DP112" s="44">
        <f t="shared" si="172"/>
        <v>0</v>
      </c>
      <c r="DQ112" s="44">
        <f t="shared" si="172"/>
        <v>0</v>
      </c>
    </row>
    <row r="113" spans="1:121" x14ac:dyDescent="0.25">
      <c r="A113" s="44" t="str">
        <f t="shared" si="116"/>
        <v>15_RP</v>
      </c>
      <c r="B113" s="44" t="str">
        <f t="shared" si="116"/>
        <v>16_5_biogasoline</v>
      </c>
      <c r="C113" s="44" t="str">
        <f t="shared" si="116"/>
        <v>16_5_biogasoline</v>
      </c>
      <c r="D113" s="44" t="s">
        <v>150</v>
      </c>
      <c r="E113" s="44"/>
      <c r="F113" s="44"/>
      <c r="G113" s="45">
        <v>0</v>
      </c>
      <c r="H113" s="44"/>
      <c r="I113" s="44"/>
      <c r="J113" s="44"/>
      <c r="K113" s="44"/>
      <c r="L113" s="44"/>
      <c r="M113" s="44"/>
      <c r="N113" s="44"/>
      <c r="O113" s="44"/>
      <c r="P113" s="44"/>
      <c r="Q113" s="44"/>
      <c r="R113" s="44"/>
      <c r="S113" s="44"/>
      <c r="T113" s="44"/>
      <c r="U113" s="44"/>
      <c r="V113" s="44"/>
      <c r="W113" s="44"/>
      <c r="X113" s="44"/>
      <c r="Y113" s="44"/>
      <c r="Z113" s="44"/>
      <c r="AA113" s="44"/>
      <c r="AB113" s="44"/>
      <c r="AC113" s="44"/>
      <c r="AD113" s="44"/>
      <c r="AE113" s="44"/>
      <c r="AF113" s="44"/>
      <c r="AG113" s="44"/>
      <c r="AH113" s="44"/>
      <c r="AI113" s="44"/>
      <c r="AJ113" s="44"/>
      <c r="AK113" s="44"/>
      <c r="AL113" s="44"/>
      <c r="AM113" s="44"/>
      <c r="AN113" s="44"/>
      <c r="AO113" s="44"/>
      <c r="AP113" s="44"/>
      <c r="AQ113" s="44"/>
      <c r="AR113" s="44"/>
      <c r="AS113" s="44"/>
      <c r="AT113" s="44"/>
      <c r="AU113" s="44"/>
      <c r="AV113" s="44"/>
      <c r="AW113" s="44"/>
      <c r="AX113" s="44"/>
      <c r="AY113" s="44"/>
      <c r="AZ113" s="44"/>
      <c r="BA113" s="44"/>
      <c r="BB113" s="44"/>
      <c r="BC113" s="44"/>
      <c r="BD113" s="44"/>
      <c r="BE113" s="44"/>
      <c r="BF113" s="44"/>
      <c r="BG113" s="44"/>
      <c r="BH113" s="44"/>
      <c r="BI113" s="44"/>
      <c r="BJ113" s="44"/>
      <c r="BK113" s="44"/>
      <c r="BL113" s="44" t="str">
        <f t="shared" si="170"/>
        <v>15_RP</v>
      </c>
      <c r="BM113" s="44" t="str">
        <f t="shared" si="117"/>
        <v>d_nonenergy_ccs_16_5_biogasoline</v>
      </c>
      <c r="BN113" s="44"/>
      <c r="BO113" s="44"/>
      <c r="BP113" s="44">
        <f t="shared" ref="BP113:CW113" si="173">BP$50*BP42</f>
        <v>0</v>
      </c>
      <c r="BQ113" s="44">
        <f t="shared" si="173"/>
        <v>0</v>
      </c>
      <c r="BR113" s="44">
        <f t="shared" si="173"/>
        <v>0</v>
      </c>
      <c r="BS113" s="44">
        <f t="shared" si="173"/>
        <v>0</v>
      </c>
      <c r="BT113" s="44">
        <f t="shared" si="173"/>
        <v>0</v>
      </c>
      <c r="BU113" s="44">
        <f t="shared" si="173"/>
        <v>0</v>
      </c>
      <c r="BV113" s="44">
        <f t="shared" si="173"/>
        <v>0</v>
      </c>
      <c r="BW113" s="44">
        <f t="shared" si="173"/>
        <v>0</v>
      </c>
      <c r="BX113" s="44">
        <f t="shared" si="173"/>
        <v>0</v>
      </c>
      <c r="BY113" s="44">
        <f t="shared" si="173"/>
        <v>0</v>
      </c>
      <c r="BZ113" s="44">
        <f t="shared" si="173"/>
        <v>0</v>
      </c>
      <c r="CA113" s="44">
        <f t="shared" si="173"/>
        <v>0</v>
      </c>
      <c r="CB113" s="44">
        <f t="shared" si="173"/>
        <v>0</v>
      </c>
      <c r="CC113" s="44">
        <f t="shared" si="173"/>
        <v>0</v>
      </c>
      <c r="CD113" s="44">
        <f t="shared" si="173"/>
        <v>0</v>
      </c>
      <c r="CE113" s="44">
        <f t="shared" si="173"/>
        <v>0</v>
      </c>
      <c r="CF113" s="44">
        <f t="shared" si="173"/>
        <v>0</v>
      </c>
      <c r="CG113" s="44">
        <f t="shared" si="173"/>
        <v>0</v>
      </c>
      <c r="CH113" s="44">
        <f t="shared" si="173"/>
        <v>0</v>
      </c>
      <c r="CI113" s="44">
        <f t="shared" si="173"/>
        <v>0</v>
      </c>
      <c r="CJ113" s="44">
        <f t="shared" si="173"/>
        <v>0</v>
      </c>
      <c r="CK113" s="44">
        <f t="shared" si="173"/>
        <v>0</v>
      </c>
      <c r="CL113" s="44">
        <f t="shared" si="173"/>
        <v>0</v>
      </c>
      <c r="CM113" s="44">
        <f t="shared" si="173"/>
        <v>0</v>
      </c>
      <c r="CN113" s="44">
        <f t="shared" si="173"/>
        <v>0</v>
      </c>
      <c r="CO113" s="44">
        <f t="shared" si="173"/>
        <v>0</v>
      </c>
      <c r="CP113" s="44">
        <f t="shared" si="173"/>
        <v>0</v>
      </c>
      <c r="CQ113" s="44">
        <f t="shared" si="173"/>
        <v>0</v>
      </c>
      <c r="CR113" s="44">
        <f t="shared" si="173"/>
        <v>0</v>
      </c>
      <c r="CS113" s="44">
        <f t="shared" si="173"/>
        <v>0</v>
      </c>
      <c r="CT113" s="44">
        <f t="shared" si="173"/>
        <v>0</v>
      </c>
      <c r="CU113" s="44">
        <f t="shared" si="173"/>
        <v>0</v>
      </c>
      <c r="CV113" s="44">
        <f t="shared" si="173"/>
        <v>0</v>
      </c>
      <c r="CW113" s="44">
        <f t="shared" si="173"/>
        <v>0</v>
      </c>
      <c r="CX113" s="44">
        <f t="shared" ref="CX113:DQ113" si="174">CX$50*CX42</f>
        <v>0</v>
      </c>
      <c r="CY113" s="44">
        <f t="shared" si="174"/>
        <v>0</v>
      </c>
      <c r="CZ113" s="44">
        <f t="shared" si="174"/>
        <v>0</v>
      </c>
      <c r="DA113" s="44">
        <f t="shared" si="174"/>
        <v>0</v>
      </c>
      <c r="DB113" s="44">
        <f t="shared" si="174"/>
        <v>0</v>
      </c>
      <c r="DC113" s="44">
        <f t="shared" si="174"/>
        <v>0</v>
      </c>
      <c r="DD113" s="44">
        <f t="shared" si="174"/>
        <v>0</v>
      </c>
      <c r="DE113" s="44">
        <f t="shared" si="174"/>
        <v>0</v>
      </c>
      <c r="DF113" s="44">
        <f t="shared" si="174"/>
        <v>0</v>
      </c>
      <c r="DG113" s="44">
        <f t="shared" si="174"/>
        <v>0</v>
      </c>
      <c r="DH113" s="44">
        <f t="shared" si="174"/>
        <v>0</v>
      </c>
      <c r="DI113" s="44">
        <f t="shared" si="174"/>
        <v>0</v>
      </c>
      <c r="DJ113" s="44">
        <f t="shared" si="174"/>
        <v>0</v>
      </c>
      <c r="DK113" s="44">
        <f t="shared" si="174"/>
        <v>0</v>
      </c>
      <c r="DL113" s="44">
        <f t="shared" si="174"/>
        <v>0</v>
      </c>
      <c r="DM113" s="44">
        <f t="shared" si="174"/>
        <v>0</v>
      </c>
      <c r="DN113" s="44">
        <f t="shared" si="174"/>
        <v>0</v>
      </c>
      <c r="DO113" s="44">
        <f t="shared" si="174"/>
        <v>0</v>
      </c>
      <c r="DP113" s="44">
        <f t="shared" si="174"/>
        <v>0</v>
      </c>
      <c r="DQ113" s="44">
        <f t="shared" si="174"/>
        <v>0</v>
      </c>
    </row>
    <row r="114" spans="1:121" x14ac:dyDescent="0.25">
      <c r="A114" s="44" t="str">
        <f t="shared" si="116"/>
        <v>15_RP</v>
      </c>
      <c r="B114" s="44" t="str">
        <f t="shared" si="116"/>
        <v>16_6_biodiesel</v>
      </c>
      <c r="C114" s="44" t="str">
        <f t="shared" si="116"/>
        <v>16_6_biodiesel</v>
      </c>
      <c r="D114" s="44" t="s">
        <v>150</v>
      </c>
      <c r="E114" s="44"/>
      <c r="F114" s="44"/>
      <c r="G114" s="45">
        <v>0</v>
      </c>
      <c r="H114" s="44"/>
      <c r="I114" s="44"/>
      <c r="J114" s="44"/>
      <c r="K114" s="44"/>
      <c r="L114" s="44"/>
      <c r="M114" s="44"/>
      <c r="N114" s="44"/>
      <c r="O114" s="44"/>
      <c r="P114" s="44"/>
      <c r="Q114" s="44"/>
      <c r="R114" s="44"/>
      <c r="S114" s="44"/>
      <c r="T114" s="44"/>
      <c r="U114" s="44"/>
      <c r="V114" s="44"/>
      <c r="W114" s="44"/>
      <c r="X114" s="44"/>
      <c r="Y114" s="44"/>
      <c r="Z114" s="44"/>
      <c r="AA114" s="44"/>
      <c r="AB114" s="44"/>
      <c r="AC114" s="44"/>
      <c r="AD114" s="44"/>
      <c r="AE114" s="44"/>
      <c r="AF114" s="44"/>
      <c r="AG114" s="44"/>
      <c r="AH114" s="44"/>
      <c r="AI114" s="44"/>
      <c r="AJ114" s="44"/>
      <c r="AK114" s="44"/>
      <c r="AL114" s="44"/>
      <c r="AM114" s="44"/>
      <c r="AN114" s="44"/>
      <c r="AO114" s="44"/>
      <c r="AP114" s="44"/>
      <c r="AQ114" s="44"/>
      <c r="AR114" s="44"/>
      <c r="AS114" s="44"/>
      <c r="AT114" s="44"/>
      <c r="AU114" s="44"/>
      <c r="AV114" s="44"/>
      <c r="AW114" s="44"/>
      <c r="AX114" s="44"/>
      <c r="AY114" s="44"/>
      <c r="AZ114" s="44"/>
      <c r="BA114" s="44"/>
      <c r="BB114" s="44"/>
      <c r="BC114" s="44"/>
      <c r="BD114" s="44"/>
      <c r="BE114" s="44"/>
      <c r="BF114" s="44"/>
      <c r="BG114" s="44"/>
      <c r="BH114" s="44"/>
      <c r="BI114" s="44"/>
      <c r="BJ114" s="44"/>
      <c r="BK114" s="44"/>
      <c r="BL114" s="44" t="str">
        <f t="shared" si="170"/>
        <v>15_RP</v>
      </c>
      <c r="BM114" s="44" t="str">
        <f t="shared" si="117"/>
        <v>d_nonenergy_ccs_16_6_biodiesel</v>
      </c>
      <c r="BN114" s="44"/>
      <c r="BO114" s="44"/>
      <c r="BP114" s="44">
        <f t="shared" ref="BP114:CW114" si="175">BP$50*BP43</f>
        <v>0</v>
      </c>
      <c r="BQ114" s="44">
        <f t="shared" si="175"/>
        <v>0</v>
      </c>
      <c r="BR114" s="44">
        <f t="shared" si="175"/>
        <v>0</v>
      </c>
      <c r="BS114" s="44">
        <f t="shared" si="175"/>
        <v>0</v>
      </c>
      <c r="BT114" s="44">
        <f t="shared" si="175"/>
        <v>0</v>
      </c>
      <c r="BU114" s="44">
        <f t="shared" si="175"/>
        <v>0</v>
      </c>
      <c r="BV114" s="44">
        <f t="shared" si="175"/>
        <v>0</v>
      </c>
      <c r="BW114" s="44">
        <f t="shared" si="175"/>
        <v>0</v>
      </c>
      <c r="BX114" s="44">
        <f t="shared" si="175"/>
        <v>0</v>
      </c>
      <c r="BY114" s="44">
        <f t="shared" si="175"/>
        <v>0</v>
      </c>
      <c r="BZ114" s="44">
        <f t="shared" si="175"/>
        <v>0</v>
      </c>
      <c r="CA114" s="44">
        <f t="shared" si="175"/>
        <v>0</v>
      </c>
      <c r="CB114" s="44">
        <f t="shared" si="175"/>
        <v>0</v>
      </c>
      <c r="CC114" s="44">
        <f t="shared" si="175"/>
        <v>0</v>
      </c>
      <c r="CD114" s="44">
        <f t="shared" si="175"/>
        <v>0</v>
      </c>
      <c r="CE114" s="44">
        <f t="shared" si="175"/>
        <v>0</v>
      </c>
      <c r="CF114" s="44">
        <f t="shared" si="175"/>
        <v>0</v>
      </c>
      <c r="CG114" s="44">
        <f t="shared" si="175"/>
        <v>0</v>
      </c>
      <c r="CH114" s="44">
        <f t="shared" si="175"/>
        <v>0</v>
      </c>
      <c r="CI114" s="44">
        <f t="shared" si="175"/>
        <v>0</v>
      </c>
      <c r="CJ114" s="44">
        <f t="shared" si="175"/>
        <v>0</v>
      </c>
      <c r="CK114" s="44">
        <f t="shared" si="175"/>
        <v>0</v>
      </c>
      <c r="CL114" s="44">
        <f t="shared" si="175"/>
        <v>0</v>
      </c>
      <c r="CM114" s="44">
        <f t="shared" si="175"/>
        <v>0</v>
      </c>
      <c r="CN114" s="44">
        <f t="shared" si="175"/>
        <v>0</v>
      </c>
      <c r="CO114" s="44">
        <f t="shared" si="175"/>
        <v>0</v>
      </c>
      <c r="CP114" s="44">
        <f t="shared" si="175"/>
        <v>0</v>
      </c>
      <c r="CQ114" s="44">
        <f t="shared" si="175"/>
        <v>0</v>
      </c>
      <c r="CR114" s="44">
        <f t="shared" si="175"/>
        <v>0</v>
      </c>
      <c r="CS114" s="44">
        <f t="shared" si="175"/>
        <v>0</v>
      </c>
      <c r="CT114" s="44">
        <f t="shared" si="175"/>
        <v>0</v>
      </c>
      <c r="CU114" s="44">
        <f t="shared" si="175"/>
        <v>0</v>
      </c>
      <c r="CV114" s="44">
        <f t="shared" si="175"/>
        <v>0</v>
      </c>
      <c r="CW114" s="44">
        <f t="shared" si="175"/>
        <v>0</v>
      </c>
      <c r="CX114" s="44">
        <f t="shared" ref="CX114:DQ114" si="176">CX$50*CX43</f>
        <v>0</v>
      </c>
      <c r="CY114" s="44">
        <f t="shared" si="176"/>
        <v>0</v>
      </c>
      <c r="CZ114" s="44">
        <f t="shared" si="176"/>
        <v>0</v>
      </c>
      <c r="DA114" s="44">
        <f t="shared" si="176"/>
        <v>0</v>
      </c>
      <c r="DB114" s="44">
        <f t="shared" si="176"/>
        <v>0</v>
      </c>
      <c r="DC114" s="44">
        <f t="shared" si="176"/>
        <v>0</v>
      </c>
      <c r="DD114" s="44">
        <f t="shared" si="176"/>
        <v>0</v>
      </c>
      <c r="DE114" s="44">
        <f t="shared" si="176"/>
        <v>0</v>
      </c>
      <c r="DF114" s="44">
        <f t="shared" si="176"/>
        <v>0</v>
      </c>
      <c r="DG114" s="44">
        <f t="shared" si="176"/>
        <v>0</v>
      </c>
      <c r="DH114" s="44">
        <f t="shared" si="176"/>
        <v>0</v>
      </c>
      <c r="DI114" s="44">
        <f t="shared" si="176"/>
        <v>0</v>
      </c>
      <c r="DJ114" s="44">
        <f t="shared" si="176"/>
        <v>0</v>
      </c>
      <c r="DK114" s="44">
        <f t="shared" si="176"/>
        <v>0</v>
      </c>
      <c r="DL114" s="44">
        <f t="shared" si="176"/>
        <v>0</v>
      </c>
      <c r="DM114" s="44">
        <f t="shared" si="176"/>
        <v>0</v>
      </c>
      <c r="DN114" s="44">
        <f t="shared" si="176"/>
        <v>0</v>
      </c>
      <c r="DO114" s="44">
        <f t="shared" si="176"/>
        <v>0</v>
      </c>
      <c r="DP114" s="44">
        <f t="shared" si="176"/>
        <v>0</v>
      </c>
      <c r="DQ114" s="44">
        <f t="shared" si="176"/>
        <v>0</v>
      </c>
    </row>
    <row r="115" spans="1:121" x14ac:dyDescent="0.25">
      <c r="A115" s="44" t="str">
        <f t="shared" si="116"/>
        <v>15_RP</v>
      </c>
      <c r="B115" s="44" t="str">
        <f t="shared" si="116"/>
        <v>16_8_other_liquid_biofuels</v>
      </c>
      <c r="C115" s="44" t="str">
        <f t="shared" si="116"/>
        <v>16_8_oth_liquid_biofuel</v>
      </c>
      <c r="D115" s="44" t="s">
        <v>150</v>
      </c>
      <c r="E115" s="44"/>
      <c r="F115" s="44"/>
      <c r="G115" s="45">
        <v>0</v>
      </c>
      <c r="H115" s="44"/>
      <c r="I115" s="44"/>
      <c r="J115" s="44"/>
      <c r="K115" s="44"/>
      <c r="L115" s="44"/>
      <c r="M115" s="44"/>
      <c r="N115" s="44"/>
      <c r="O115" s="44"/>
      <c r="P115" s="44"/>
      <c r="Q115" s="44"/>
      <c r="R115" s="44"/>
      <c r="S115" s="44"/>
      <c r="T115" s="44"/>
      <c r="U115" s="44"/>
      <c r="V115" s="44"/>
      <c r="W115" s="44"/>
      <c r="X115" s="44"/>
      <c r="Y115" s="44"/>
      <c r="Z115" s="44"/>
      <c r="AA115" s="44"/>
      <c r="AB115" s="44"/>
      <c r="AC115" s="44"/>
      <c r="AD115" s="44"/>
      <c r="AE115" s="44"/>
      <c r="AF115" s="44"/>
      <c r="AG115" s="44"/>
      <c r="AH115" s="44"/>
      <c r="AI115" s="44"/>
      <c r="AJ115" s="44"/>
      <c r="AK115" s="44"/>
      <c r="AL115" s="44"/>
      <c r="AM115" s="44"/>
      <c r="AN115" s="44"/>
      <c r="AO115" s="44"/>
      <c r="AP115" s="44"/>
      <c r="AQ115" s="44"/>
      <c r="AR115" s="44"/>
      <c r="AS115" s="44"/>
      <c r="AT115" s="44"/>
      <c r="AU115" s="44"/>
      <c r="AV115" s="44"/>
      <c r="AW115" s="44"/>
      <c r="AX115" s="44"/>
      <c r="AY115" s="44"/>
      <c r="AZ115" s="44"/>
      <c r="BA115" s="44"/>
      <c r="BB115" s="44"/>
      <c r="BC115" s="44"/>
      <c r="BD115" s="44"/>
      <c r="BE115" s="44"/>
      <c r="BF115" s="44"/>
      <c r="BG115" s="44"/>
      <c r="BH115" s="44"/>
      <c r="BI115" s="44"/>
      <c r="BJ115" s="44"/>
      <c r="BK115" s="44"/>
      <c r="BL115" s="44" t="str">
        <f t="shared" si="170"/>
        <v>15_RP</v>
      </c>
      <c r="BM115" s="44" t="str">
        <f t="shared" si="117"/>
        <v>d_nonenergy_ccs_16_8_oth_liquid_biofuel</v>
      </c>
      <c r="BN115" s="44"/>
      <c r="BO115" s="44"/>
      <c r="BP115" s="44">
        <f t="shared" ref="BP115:CW115" si="177">BP$50*BP44</f>
        <v>0</v>
      </c>
      <c r="BQ115" s="44">
        <f t="shared" si="177"/>
        <v>0</v>
      </c>
      <c r="BR115" s="44">
        <f t="shared" si="177"/>
        <v>0</v>
      </c>
      <c r="BS115" s="44">
        <f t="shared" si="177"/>
        <v>0</v>
      </c>
      <c r="BT115" s="44">
        <f t="shared" si="177"/>
        <v>0</v>
      </c>
      <c r="BU115" s="44">
        <f t="shared" si="177"/>
        <v>0</v>
      </c>
      <c r="BV115" s="44">
        <f t="shared" si="177"/>
        <v>0</v>
      </c>
      <c r="BW115" s="44">
        <f t="shared" si="177"/>
        <v>0</v>
      </c>
      <c r="BX115" s="44">
        <f t="shared" si="177"/>
        <v>0</v>
      </c>
      <c r="BY115" s="44">
        <f t="shared" si="177"/>
        <v>0</v>
      </c>
      <c r="BZ115" s="44">
        <f t="shared" si="177"/>
        <v>0</v>
      </c>
      <c r="CA115" s="44">
        <f t="shared" si="177"/>
        <v>0</v>
      </c>
      <c r="CB115" s="44">
        <f t="shared" si="177"/>
        <v>0</v>
      </c>
      <c r="CC115" s="44">
        <f t="shared" si="177"/>
        <v>0</v>
      </c>
      <c r="CD115" s="44">
        <f t="shared" si="177"/>
        <v>0</v>
      </c>
      <c r="CE115" s="44">
        <f t="shared" si="177"/>
        <v>0</v>
      </c>
      <c r="CF115" s="44">
        <f t="shared" si="177"/>
        <v>0</v>
      </c>
      <c r="CG115" s="44">
        <f t="shared" si="177"/>
        <v>0</v>
      </c>
      <c r="CH115" s="44">
        <f t="shared" si="177"/>
        <v>0</v>
      </c>
      <c r="CI115" s="44">
        <f t="shared" si="177"/>
        <v>0</v>
      </c>
      <c r="CJ115" s="44">
        <f t="shared" si="177"/>
        <v>0</v>
      </c>
      <c r="CK115" s="44">
        <f t="shared" si="177"/>
        <v>0</v>
      </c>
      <c r="CL115" s="44">
        <f t="shared" si="177"/>
        <v>0</v>
      </c>
      <c r="CM115" s="44">
        <f t="shared" si="177"/>
        <v>0</v>
      </c>
      <c r="CN115" s="44">
        <f t="shared" si="177"/>
        <v>0</v>
      </c>
      <c r="CO115" s="44">
        <f t="shared" si="177"/>
        <v>0</v>
      </c>
      <c r="CP115" s="44">
        <f t="shared" si="177"/>
        <v>0</v>
      </c>
      <c r="CQ115" s="44">
        <f t="shared" si="177"/>
        <v>0</v>
      </c>
      <c r="CR115" s="44">
        <f t="shared" si="177"/>
        <v>0</v>
      </c>
      <c r="CS115" s="44">
        <f t="shared" si="177"/>
        <v>0</v>
      </c>
      <c r="CT115" s="44">
        <f t="shared" si="177"/>
        <v>0</v>
      </c>
      <c r="CU115" s="44">
        <f t="shared" si="177"/>
        <v>0</v>
      </c>
      <c r="CV115" s="44">
        <f t="shared" si="177"/>
        <v>0</v>
      </c>
      <c r="CW115" s="44">
        <f t="shared" si="177"/>
        <v>0</v>
      </c>
      <c r="CX115" s="44">
        <f t="shared" ref="CX115:DQ115" si="178">CX$50*CX44</f>
        <v>0</v>
      </c>
      <c r="CY115" s="44">
        <f t="shared" si="178"/>
        <v>0</v>
      </c>
      <c r="CZ115" s="44">
        <f t="shared" si="178"/>
        <v>0</v>
      </c>
      <c r="DA115" s="44">
        <f t="shared" si="178"/>
        <v>0</v>
      </c>
      <c r="DB115" s="44">
        <f t="shared" si="178"/>
        <v>0</v>
      </c>
      <c r="DC115" s="44">
        <f t="shared" si="178"/>
        <v>0</v>
      </c>
      <c r="DD115" s="44">
        <f t="shared" si="178"/>
        <v>0</v>
      </c>
      <c r="DE115" s="44">
        <f t="shared" si="178"/>
        <v>0</v>
      </c>
      <c r="DF115" s="44">
        <f t="shared" si="178"/>
        <v>0</v>
      </c>
      <c r="DG115" s="44">
        <f t="shared" si="178"/>
        <v>0</v>
      </c>
      <c r="DH115" s="44">
        <f t="shared" si="178"/>
        <v>0</v>
      </c>
      <c r="DI115" s="44">
        <f t="shared" si="178"/>
        <v>0</v>
      </c>
      <c r="DJ115" s="44">
        <f t="shared" si="178"/>
        <v>0</v>
      </c>
      <c r="DK115" s="44">
        <f t="shared" si="178"/>
        <v>0</v>
      </c>
      <c r="DL115" s="44">
        <f t="shared" si="178"/>
        <v>0</v>
      </c>
      <c r="DM115" s="44">
        <f t="shared" si="178"/>
        <v>0</v>
      </c>
      <c r="DN115" s="44">
        <f t="shared" si="178"/>
        <v>0</v>
      </c>
      <c r="DO115" s="44">
        <f t="shared" si="178"/>
        <v>0</v>
      </c>
      <c r="DP115" s="44">
        <f t="shared" si="178"/>
        <v>0</v>
      </c>
      <c r="DQ115" s="44">
        <f t="shared" si="178"/>
        <v>0</v>
      </c>
    </row>
    <row r="116" spans="1:121" x14ac:dyDescent="0.25">
      <c r="A116" s="46" t="str">
        <f t="shared" si="116"/>
        <v>15_RP</v>
      </c>
      <c r="B116" s="46" t="str">
        <f t="shared" si="116"/>
        <v>17_electricity</v>
      </c>
      <c r="C116" s="46" t="str">
        <f t="shared" si="116"/>
        <v>17_electricity</v>
      </c>
      <c r="D116" s="46" t="s">
        <v>150</v>
      </c>
      <c r="E116" s="46"/>
      <c r="F116" s="46"/>
      <c r="G116" s="47">
        <v>0</v>
      </c>
      <c r="H116" s="46"/>
      <c r="I116" s="46"/>
      <c r="J116" s="46"/>
      <c r="K116" s="46"/>
      <c r="L116" s="46"/>
      <c r="M116" s="46"/>
      <c r="N116" s="46"/>
      <c r="O116" s="46"/>
      <c r="P116" s="46"/>
      <c r="Q116" s="46"/>
      <c r="R116" s="46"/>
      <c r="S116" s="46"/>
      <c r="T116" s="46"/>
      <c r="U116" s="46"/>
      <c r="V116" s="46"/>
      <c r="W116" s="46"/>
      <c r="X116" s="46"/>
      <c r="Y116" s="46"/>
      <c r="Z116" s="46"/>
      <c r="AA116" s="46"/>
      <c r="AB116" s="46"/>
      <c r="AC116" s="46"/>
      <c r="AD116" s="46"/>
      <c r="AE116" s="46"/>
      <c r="AF116" s="46"/>
      <c r="AG116" s="46"/>
      <c r="AH116" s="46"/>
      <c r="AI116" s="46"/>
      <c r="AJ116" s="46"/>
      <c r="AK116" s="46"/>
      <c r="AL116" s="46"/>
      <c r="AM116" s="46"/>
      <c r="AN116" s="46"/>
      <c r="AO116" s="46"/>
      <c r="AP116" s="46"/>
      <c r="AQ116" s="46"/>
      <c r="AR116" s="46"/>
      <c r="AS116" s="46"/>
      <c r="AT116" s="46"/>
      <c r="AU116" s="46"/>
      <c r="AV116" s="46"/>
      <c r="AW116" s="46"/>
      <c r="AX116" s="46"/>
      <c r="AY116" s="46"/>
      <c r="AZ116" s="46"/>
      <c r="BA116" s="46"/>
      <c r="BB116" s="46"/>
      <c r="BC116" s="46"/>
      <c r="BD116" s="46"/>
      <c r="BE116" s="46"/>
      <c r="BF116" s="46"/>
      <c r="BG116" s="46"/>
      <c r="BH116" s="46"/>
      <c r="BI116" s="46"/>
      <c r="BJ116" s="46"/>
      <c r="BK116" s="46"/>
      <c r="BL116" s="46" t="str">
        <f t="shared" si="170"/>
        <v>15_RP</v>
      </c>
      <c r="BM116" s="46" t="str">
        <f t="shared" si="117"/>
        <v>d_nonenergy_ccs_17_electricity</v>
      </c>
      <c r="BN116" s="46"/>
      <c r="BO116" s="46"/>
      <c r="BP116" s="49">
        <f t="shared" ref="BP116:BQ116" si="179">BP123</f>
        <v>0</v>
      </c>
      <c r="BQ116" s="49">
        <f t="shared" si="179"/>
        <v>0</v>
      </c>
      <c r="BR116" s="49">
        <f t="shared" ref="BR116:CV116" si="180">BR123</f>
        <v>0</v>
      </c>
      <c r="BS116" s="49">
        <f t="shared" si="180"/>
        <v>0</v>
      </c>
      <c r="BT116" s="49">
        <f t="shared" si="180"/>
        <v>0</v>
      </c>
      <c r="BU116" s="49">
        <f t="shared" si="180"/>
        <v>0</v>
      </c>
      <c r="BV116" s="49">
        <f t="shared" si="180"/>
        <v>0</v>
      </c>
      <c r="BW116" s="49">
        <f t="shared" si="180"/>
        <v>0</v>
      </c>
      <c r="BX116" s="49">
        <f t="shared" si="180"/>
        <v>0</v>
      </c>
      <c r="BY116" s="49">
        <f t="shared" si="180"/>
        <v>0</v>
      </c>
      <c r="BZ116" s="49">
        <f t="shared" si="180"/>
        <v>0</v>
      </c>
      <c r="CA116" s="49">
        <f t="shared" si="180"/>
        <v>0</v>
      </c>
      <c r="CB116" s="49">
        <f t="shared" si="180"/>
        <v>0</v>
      </c>
      <c r="CC116" s="49">
        <f t="shared" si="180"/>
        <v>0</v>
      </c>
      <c r="CD116" s="49">
        <f t="shared" si="180"/>
        <v>0</v>
      </c>
      <c r="CE116" s="49">
        <f t="shared" si="180"/>
        <v>0</v>
      </c>
      <c r="CF116" s="49">
        <f t="shared" si="180"/>
        <v>0</v>
      </c>
      <c r="CG116" s="49">
        <f t="shared" si="180"/>
        <v>0</v>
      </c>
      <c r="CH116" s="49">
        <f t="shared" si="180"/>
        <v>0</v>
      </c>
      <c r="CI116" s="49">
        <f t="shared" si="180"/>
        <v>0</v>
      </c>
      <c r="CJ116" s="49">
        <f t="shared" si="180"/>
        <v>0</v>
      </c>
      <c r="CK116" s="49">
        <f t="shared" si="180"/>
        <v>0</v>
      </c>
      <c r="CL116" s="49">
        <f t="shared" si="180"/>
        <v>0</v>
      </c>
      <c r="CM116" s="49">
        <f t="shared" si="180"/>
        <v>0</v>
      </c>
      <c r="CN116" s="49">
        <f t="shared" si="180"/>
        <v>0</v>
      </c>
      <c r="CO116" s="49">
        <f t="shared" si="180"/>
        <v>0</v>
      </c>
      <c r="CP116" s="49">
        <f t="shared" si="180"/>
        <v>0</v>
      </c>
      <c r="CQ116" s="49">
        <f t="shared" si="180"/>
        <v>0</v>
      </c>
      <c r="CR116" s="49">
        <f t="shared" si="180"/>
        <v>0</v>
      </c>
      <c r="CS116" s="49">
        <f t="shared" si="180"/>
        <v>0</v>
      </c>
      <c r="CT116" s="49">
        <f t="shared" si="180"/>
        <v>0</v>
      </c>
      <c r="CU116" s="49">
        <f t="shared" si="180"/>
        <v>0</v>
      </c>
      <c r="CV116" s="49">
        <f t="shared" si="180"/>
        <v>0</v>
      </c>
      <c r="CW116" s="49">
        <f t="shared" ref="CW116:DQ116" si="181">CW123</f>
        <v>0</v>
      </c>
      <c r="CX116" s="49">
        <f t="shared" si="181"/>
        <v>0</v>
      </c>
      <c r="CY116" s="49">
        <f t="shared" si="181"/>
        <v>0</v>
      </c>
      <c r="CZ116" s="49">
        <f t="shared" si="181"/>
        <v>0</v>
      </c>
      <c r="DA116" s="49">
        <f t="shared" si="181"/>
        <v>0</v>
      </c>
      <c r="DB116" s="49">
        <f t="shared" si="181"/>
        <v>0</v>
      </c>
      <c r="DC116" s="49">
        <f t="shared" si="181"/>
        <v>0</v>
      </c>
      <c r="DD116" s="49">
        <f t="shared" si="181"/>
        <v>0</v>
      </c>
      <c r="DE116" s="49">
        <f t="shared" si="181"/>
        <v>0</v>
      </c>
      <c r="DF116" s="49">
        <f t="shared" si="181"/>
        <v>0</v>
      </c>
      <c r="DG116" s="49">
        <f t="shared" si="181"/>
        <v>0</v>
      </c>
      <c r="DH116" s="49">
        <f t="shared" si="181"/>
        <v>0</v>
      </c>
      <c r="DI116" s="49">
        <f t="shared" si="181"/>
        <v>0</v>
      </c>
      <c r="DJ116" s="49">
        <f t="shared" si="181"/>
        <v>0</v>
      </c>
      <c r="DK116" s="49">
        <f t="shared" si="181"/>
        <v>0</v>
      </c>
      <c r="DL116" s="49">
        <f t="shared" si="181"/>
        <v>0</v>
      </c>
      <c r="DM116" s="49">
        <f t="shared" si="181"/>
        <v>0</v>
      </c>
      <c r="DN116" s="49">
        <f t="shared" si="181"/>
        <v>0</v>
      </c>
      <c r="DO116" s="49">
        <f t="shared" si="181"/>
        <v>0</v>
      </c>
      <c r="DP116" s="49">
        <f t="shared" si="181"/>
        <v>0</v>
      </c>
      <c r="DQ116" s="49">
        <f t="shared" si="181"/>
        <v>0</v>
      </c>
    </row>
    <row r="117" spans="1:121" x14ac:dyDescent="0.25">
      <c r="A117" s="44" t="str">
        <f t="shared" si="116"/>
        <v>15_RP</v>
      </c>
      <c r="B117" s="44" t="str">
        <f t="shared" si="116"/>
        <v>18_heat</v>
      </c>
      <c r="C117" s="44" t="str">
        <f t="shared" si="116"/>
        <v>18_heat</v>
      </c>
      <c r="D117" s="44" t="s">
        <v>150</v>
      </c>
      <c r="E117" s="44"/>
      <c r="F117" s="44"/>
      <c r="G117" s="45">
        <v>0</v>
      </c>
      <c r="H117" s="44"/>
      <c r="I117" s="44"/>
      <c r="J117" s="44"/>
      <c r="K117" s="44"/>
      <c r="L117" s="44"/>
      <c r="M117" s="44"/>
      <c r="N117" s="44"/>
      <c r="O117" s="44"/>
      <c r="P117" s="44"/>
      <c r="Q117" s="44"/>
      <c r="R117" s="44"/>
      <c r="S117" s="44"/>
      <c r="T117" s="44"/>
      <c r="U117" s="44"/>
      <c r="V117" s="44"/>
      <c r="W117" s="44"/>
      <c r="X117" s="44"/>
      <c r="Y117" s="44"/>
      <c r="Z117" s="44"/>
      <c r="AA117" s="44"/>
      <c r="AB117" s="44"/>
      <c r="AC117" s="44"/>
      <c r="AD117" s="44"/>
      <c r="AE117" s="44"/>
      <c r="AF117" s="44"/>
      <c r="AG117" s="44"/>
      <c r="AH117" s="44"/>
      <c r="AI117" s="44"/>
      <c r="AJ117" s="44"/>
      <c r="AK117" s="44"/>
      <c r="AL117" s="44"/>
      <c r="AM117" s="44"/>
      <c r="AN117" s="44"/>
      <c r="AO117" s="44"/>
      <c r="AP117" s="44"/>
      <c r="AQ117" s="44"/>
      <c r="AR117" s="44"/>
      <c r="AS117" s="44"/>
      <c r="AT117" s="44"/>
      <c r="AU117" s="44"/>
      <c r="AV117" s="44"/>
      <c r="AW117" s="44"/>
      <c r="AX117" s="44"/>
      <c r="AY117" s="44"/>
      <c r="AZ117" s="44"/>
      <c r="BA117" s="44"/>
      <c r="BB117" s="44"/>
      <c r="BC117" s="44"/>
      <c r="BD117" s="44"/>
      <c r="BE117" s="44"/>
      <c r="BF117" s="44"/>
      <c r="BG117" s="44"/>
      <c r="BH117" s="44"/>
      <c r="BI117" s="44"/>
      <c r="BJ117" s="44"/>
      <c r="BK117" s="44"/>
      <c r="BL117" s="44" t="str">
        <f t="shared" si="170"/>
        <v>15_RP</v>
      </c>
      <c r="BM117" s="44" t="str">
        <f t="shared" si="117"/>
        <v>d_nonenergy_ccs_18_heat</v>
      </c>
      <c r="BN117" s="44"/>
      <c r="BO117" s="44"/>
      <c r="BP117" s="44">
        <f t="shared" ref="BP117:CV117" si="182">BP$50*BP46</f>
        <v>0</v>
      </c>
      <c r="BQ117" s="44">
        <f t="shared" si="182"/>
        <v>0</v>
      </c>
      <c r="BR117" s="44">
        <f t="shared" si="182"/>
        <v>0</v>
      </c>
      <c r="BS117" s="44">
        <f t="shared" si="182"/>
        <v>0</v>
      </c>
      <c r="BT117" s="44">
        <f t="shared" si="182"/>
        <v>0</v>
      </c>
      <c r="BU117" s="44">
        <f t="shared" si="182"/>
        <v>0</v>
      </c>
      <c r="BV117" s="44">
        <f t="shared" si="182"/>
        <v>0</v>
      </c>
      <c r="BW117" s="44">
        <f t="shared" si="182"/>
        <v>0</v>
      </c>
      <c r="BX117" s="44">
        <f t="shared" si="182"/>
        <v>0</v>
      </c>
      <c r="BY117" s="44">
        <f t="shared" si="182"/>
        <v>0</v>
      </c>
      <c r="BZ117" s="44">
        <f t="shared" si="182"/>
        <v>0</v>
      </c>
      <c r="CA117" s="44">
        <f t="shared" si="182"/>
        <v>0</v>
      </c>
      <c r="CB117" s="44">
        <f t="shared" si="182"/>
        <v>0</v>
      </c>
      <c r="CC117" s="44">
        <f t="shared" si="182"/>
        <v>0</v>
      </c>
      <c r="CD117" s="44">
        <f t="shared" si="182"/>
        <v>0</v>
      </c>
      <c r="CE117" s="44">
        <f t="shared" si="182"/>
        <v>0</v>
      </c>
      <c r="CF117" s="44">
        <f t="shared" si="182"/>
        <v>0</v>
      </c>
      <c r="CG117" s="44">
        <f t="shared" si="182"/>
        <v>0</v>
      </c>
      <c r="CH117" s="44">
        <f t="shared" si="182"/>
        <v>0</v>
      </c>
      <c r="CI117" s="44">
        <f t="shared" si="182"/>
        <v>0</v>
      </c>
      <c r="CJ117" s="44">
        <f t="shared" si="182"/>
        <v>0</v>
      </c>
      <c r="CK117" s="44">
        <f t="shared" si="182"/>
        <v>0</v>
      </c>
      <c r="CL117" s="44">
        <f t="shared" si="182"/>
        <v>0</v>
      </c>
      <c r="CM117" s="44">
        <f t="shared" si="182"/>
        <v>0</v>
      </c>
      <c r="CN117" s="44">
        <f t="shared" si="182"/>
        <v>0</v>
      </c>
      <c r="CO117" s="44">
        <f t="shared" si="182"/>
        <v>0</v>
      </c>
      <c r="CP117" s="44">
        <f t="shared" si="182"/>
        <v>0</v>
      </c>
      <c r="CQ117" s="44">
        <f t="shared" si="182"/>
        <v>0</v>
      </c>
      <c r="CR117" s="44">
        <f t="shared" si="182"/>
        <v>0</v>
      </c>
      <c r="CS117" s="44">
        <f t="shared" si="182"/>
        <v>0</v>
      </c>
      <c r="CT117" s="44">
        <f t="shared" si="182"/>
        <v>0</v>
      </c>
      <c r="CU117" s="44">
        <f t="shared" si="182"/>
        <v>0</v>
      </c>
      <c r="CV117" s="44">
        <f t="shared" si="182"/>
        <v>0</v>
      </c>
      <c r="CW117" s="44">
        <f t="shared" ref="CW117:DQ117" si="183">CW$50*CW46</f>
        <v>0</v>
      </c>
      <c r="CX117" s="44">
        <f t="shared" si="183"/>
        <v>0</v>
      </c>
      <c r="CY117" s="44">
        <f t="shared" si="183"/>
        <v>0</v>
      </c>
      <c r="CZ117" s="44">
        <f t="shared" si="183"/>
        <v>0</v>
      </c>
      <c r="DA117" s="44">
        <f t="shared" si="183"/>
        <v>0</v>
      </c>
      <c r="DB117" s="44">
        <f t="shared" si="183"/>
        <v>0</v>
      </c>
      <c r="DC117" s="44">
        <f t="shared" si="183"/>
        <v>0</v>
      </c>
      <c r="DD117" s="44">
        <f t="shared" si="183"/>
        <v>0</v>
      </c>
      <c r="DE117" s="44">
        <f t="shared" si="183"/>
        <v>0</v>
      </c>
      <c r="DF117" s="44">
        <f t="shared" si="183"/>
        <v>0</v>
      </c>
      <c r="DG117" s="44">
        <f t="shared" si="183"/>
        <v>0</v>
      </c>
      <c r="DH117" s="44">
        <f t="shared" si="183"/>
        <v>0</v>
      </c>
      <c r="DI117" s="44">
        <f t="shared" si="183"/>
        <v>0</v>
      </c>
      <c r="DJ117" s="44">
        <f t="shared" si="183"/>
        <v>0</v>
      </c>
      <c r="DK117" s="44">
        <f t="shared" si="183"/>
        <v>0</v>
      </c>
      <c r="DL117" s="44">
        <f t="shared" si="183"/>
        <v>0</v>
      </c>
      <c r="DM117" s="44">
        <f t="shared" si="183"/>
        <v>0</v>
      </c>
      <c r="DN117" s="44">
        <f t="shared" si="183"/>
        <v>0</v>
      </c>
      <c r="DO117" s="44">
        <f t="shared" si="183"/>
        <v>0</v>
      </c>
      <c r="DP117" s="44">
        <f t="shared" si="183"/>
        <v>0</v>
      </c>
      <c r="DQ117" s="44">
        <f t="shared" si="183"/>
        <v>0</v>
      </c>
    </row>
    <row r="119" spans="1:121" x14ac:dyDescent="0.25">
      <c r="BM119" s="5" t="s">
        <v>153</v>
      </c>
    </row>
    <row r="120" spans="1:121" x14ac:dyDescent="0.25">
      <c r="BL120" s="46" t="s">
        <v>4</v>
      </c>
      <c r="BM120" s="46" t="s">
        <v>169</v>
      </c>
      <c r="BN120" s="46"/>
      <c r="BO120" s="46"/>
      <c r="BP120" s="47">
        <f t="shared" ref="BP120:BP123" si="184">BQ120</f>
        <v>0</v>
      </c>
      <c r="BQ120" s="47">
        <f t="shared" ref="BQ120:CV120" si="185">BQ$50*BQ45</f>
        <v>0</v>
      </c>
      <c r="BR120" s="47">
        <f t="shared" si="185"/>
        <v>0</v>
      </c>
      <c r="BS120" s="47">
        <f t="shared" si="185"/>
        <v>0</v>
      </c>
      <c r="BT120" s="47">
        <f t="shared" si="185"/>
        <v>0</v>
      </c>
      <c r="BU120" s="47">
        <f t="shared" si="185"/>
        <v>0</v>
      </c>
      <c r="BV120" s="47">
        <f t="shared" si="185"/>
        <v>0</v>
      </c>
      <c r="BW120" s="47">
        <f t="shared" si="185"/>
        <v>0</v>
      </c>
      <c r="BX120" s="47">
        <f t="shared" si="185"/>
        <v>0</v>
      </c>
      <c r="BY120" s="47">
        <f t="shared" si="185"/>
        <v>0</v>
      </c>
      <c r="BZ120" s="47">
        <f t="shared" si="185"/>
        <v>0</v>
      </c>
      <c r="CA120" s="47">
        <f t="shared" si="185"/>
        <v>0</v>
      </c>
      <c r="CB120" s="47">
        <f t="shared" si="185"/>
        <v>0</v>
      </c>
      <c r="CC120" s="47">
        <f t="shared" si="185"/>
        <v>0</v>
      </c>
      <c r="CD120" s="47">
        <f t="shared" si="185"/>
        <v>0</v>
      </c>
      <c r="CE120" s="47">
        <f t="shared" si="185"/>
        <v>0</v>
      </c>
      <c r="CF120" s="47">
        <f t="shared" si="185"/>
        <v>0</v>
      </c>
      <c r="CG120" s="47">
        <f t="shared" si="185"/>
        <v>0</v>
      </c>
      <c r="CH120" s="47">
        <f t="shared" si="185"/>
        <v>0</v>
      </c>
      <c r="CI120" s="47">
        <f t="shared" si="185"/>
        <v>0</v>
      </c>
      <c r="CJ120" s="47">
        <f t="shared" si="185"/>
        <v>0</v>
      </c>
      <c r="CK120" s="47">
        <f t="shared" si="185"/>
        <v>0</v>
      </c>
      <c r="CL120" s="47">
        <f t="shared" si="185"/>
        <v>0</v>
      </c>
      <c r="CM120" s="47">
        <f t="shared" si="185"/>
        <v>0</v>
      </c>
      <c r="CN120" s="47">
        <f t="shared" si="185"/>
        <v>0</v>
      </c>
      <c r="CO120" s="47">
        <f t="shared" si="185"/>
        <v>0</v>
      </c>
      <c r="CP120" s="47">
        <f t="shared" si="185"/>
        <v>0</v>
      </c>
      <c r="CQ120" s="47">
        <f t="shared" si="185"/>
        <v>0</v>
      </c>
      <c r="CR120" s="47">
        <f t="shared" si="185"/>
        <v>0</v>
      </c>
      <c r="CS120" s="47">
        <f t="shared" si="185"/>
        <v>0</v>
      </c>
      <c r="CT120" s="47">
        <f t="shared" si="185"/>
        <v>0</v>
      </c>
      <c r="CU120" s="47">
        <f t="shared" si="185"/>
        <v>0</v>
      </c>
      <c r="CV120" s="47">
        <f t="shared" si="185"/>
        <v>0</v>
      </c>
      <c r="CW120" s="47">
        <f t="shared" ref="CW120:DQ120" si="186">CW$50*CW45</f>
        <v>0</v>
      </c>
      <c r="CX120" s="47">
        <f t="shared" si="186"/>
        <v>0</v>
      </c>
      <c r="CY120" s="47">
        <f t="shared" si="186"/>
        <v>0</v>
      </c>
      <c r="CZ120" s="47">
        <f t="shared" si="186"/>
        <v>0</v>
      </c>
      <c r="DA120" s="47">
        <f t="shared" si="186"/>
        <v>0</v>
      </c>
      <c r="DB120" s="47">
        <f t="shared" si="186"/>
        <v>0</v>
      </c>
      <c r="DC120" s="47">
        <f t="shared" si="186"/>
        <v>0</v>
      </c>
      <c r="DD120" s="47">
        <f t="shared" si="186"/>
        <v>0</v>
      </c>
      <c r="DE120" s="47">
        <f t="shared" si="186"/>
        <v>0</v>
      </c>
      <c r="DF120" s="47">
        <f t="shared" si="186"/>
        <v>0</v>
      </c>
      <c r="DG120" s="47">
        <f t="shared" si="186"/>
        <v>0</v>
      </c>
      <c r="DH120" s="47">
        <f t="shared" si="186"/>
        <v>0</v>
      </c>
      <c r="DI120" s="47">
        <f t="shared" si="186"/>
        <v>0</v>
      </c>
      <c r="DJ120" s="47">
        <f t="shared" si="186"/>
        <v>0</v>
      </c>
      <c r="DK120" s="47">
        <f t="shared" si="186"/>
        <v>0</v>
      </c>
      <c r="DL120" s="47">
        <f t="shared" si="186"/>
        <v>0</v>
      </c>
      <c r="DM120" s="47">
        <f t="shared" si="186"/>
        <v>0</v>
      </c>
      <c r="DN120" s="47">
        <f t="shared" si="186"/>
        <v>0</v>
      </c>
      <c r="DO120" s="47">
        <f t="shared" si="186"/>
        <v>0</v>
      </c>
      <c r="DP120" s="47">
        <f t="shared" si="186"/>
        <v>0</v>
      </c>
      <c r="DQ120" s="47">
        <f t="shared" si="186"/>
        <v>0</v>
      </c>
    </row>
    <row r="121" spans="1:121" x14ac:dyDescent="0.25">
      <c r="BL121" s="46" t="s">
        <v>4</v>
      </c>
      <c r="BM121" s="46" t="s">
        <v>170</v>
      </c>
      <c r="BN121" s="46"/>
      <c r="BO121" s="46"/>
      <c r="BP121" s="47">
        <f t="shared" si="184"/>
        <v>0</v>
      </c>
      <c r="BQ121" s="47" cm="1">
        <f t="array" ref="BQ121">INDEX(prod_est,$H$15+$I$15-1,MATCH(BQ53,$BQ$53:$DQ$53,0))*BQ50*BQ48</f>
        <v>0</v>
      </c>
      <c r="BR121" s="47" cm="1">
        <f t="array" ref="BR121">INDEX(prod_est,$H$15+$I$15-1,MATCH(BR53,$BQ$53:$DQ$53,0))*BR50*BR48</f>
        <v>0</v>
      </c>
      <c r="BS121" s="47" cm="1">
        <f t="array" ref="BS121">INDEX(prod_est,$H$15+$I$15-1,MATCH(BS53,$BQ$53:$DQ$53,0))*BS50*BS48</f>
        <v>0</v>
      </c>
      <c r="BT121" s="47" cm="1">
        <f t="array" ref="BT121">INDEX(prod_est,$H$15+$I$15-1,MATCH(BT53,$BQ$53:$DQ$53,0))*BT50*BT48</f>
        <v>0</v>
      </c>
      <c r="BU121" s="47" cm="1">
        <f t="array" ref="BU121">INDEX(prod_est,$H$15+$I$15-1,MATCH(BU53,$BQ$53:$DQ$53,0))*BU50*BU48</f>
        <v>0</v>
      </c>
      <c r="BV121" s="47" cm="1">
        <f t="array" ref="BV121">INDEX(prod_est,$H$15+$I$15-1,MATCH(BV53,$BQ$53:$DQ$53,0))*BV50*BV48</f>
        <v>0</v>
      </c>
      <c r="BW121" s="47" cm="1">
        <f t="array" ref="BW121">INDEX(prod_est,$H$15+$I$15-1,MATCH(BW53,$BQ$53:$DQ$53,0))*BW50*BW48</f>
        <v>0</v>
      </c>
      <c r="BX121" s="47" cm="1">
        <f t="array" ref="BX121">INDEX(prod_est,$H$15+$I$15-1,MATCH(BX53,$BQ$53:$DQ$53,0))*BX50*BX48</f>
        <v>0</v>
      </c>
      <c r="BY121" s="47" cm="1">
        <f t="array" ref="BY121">INDEX(prod_est,$H$15+$I$15-1,MATCH(BY53,$BQ$53:$DQ$53,0))*BY50*BY48</f>
        <v>0</v>
      </c>
      <c r="BZ121" s="47" cm="1">
        <f t="array" ref="BZ121">INDEX(prod_est,$H$15+$I$15-1,MATCH(BZ53,$BQ$53:$DQ$53,0))*BZ50*BZ48</f>
        <v>0</v>
      </c>
      <c r="CA121" s="47" cm="1">
        <f t="array" ref="CA121">INDEX(prod_est,$H$15+$I$15-1,MATCH(CA53,$BQ$53:$DQ$53,0))*CA50*CA48</f>
        <v>0</v>
      </c>
      <c r="CB121" s="47" cm="1">
        <f t="array" ref="CB121">INDEX(prod_est,$H$15+$I$15-1,MATCH(CB53,$BQ$53:$DQ$53,0))*CB50*CB48</f>
        <v>0</v>
      </c>
      <c r="CC121" s="47" cm="1">
        <f t="array" ref="CC121">INDEX(prod_est,$H$15+$I$15-1,MATCH(CC53,$BQ$53:$DQ$53,0))*CC50*CC48</f>
        <v>0</v>
      </c>
      <c r="CD121" s="47" cm="1">
        <f t="array" ref="CD121">INDEX(prod_est,$H$15+$I$15-1,MATCH(CD53,$BQ$53:$DQ$53,0))*CD50*CD48</f>
        <v>0</v>
      </c>
      <c r="CE121" s="47" cm="1">
        <f t="array" ref="CE121">INDEX(prod_est,$H$15+$I$15-1,MATCH(CE53,$BQ$53:$DQ$53,0))*CE50*CE48</f>
        <v>0</v>
      </c>
      <c r="CF121" s="47" cm="1">
        <f t="array" ref="CF121">INDEX(prod_est,$H$15+$I$15-1,MATCH(CF53,$BQ$53:$DQ$53,0))*CF50*CF48</f>
        <v>0</v>
      </c>
      <c r="CG121" s="47" cm="1">
        <f t="array" ref="CG121">INDEX(prod_est,$H$15+$I$15-1,MATCH(CG53,$BQ$53:$DQ$53,0))*CG50*CG48</f>
        <v>0</v>
      </c>
      <c r="CH121" s="47" cm="1">
        <f t="array" ref="CH121">INDEX(prod_est,$H$15+$I$15-1,MATCH(CH53,$BQ$53:$DQ$53,0))*CH50*CH48</f>
        <v>0</v>
      </c>
      <c r="CI121" s="47" cm="1">
        <f t="array" ref="CI121">INDEX(prod_est,$H$15+$I$15-1,MATCH(CI53,$BQ$53:$DQ$53,0))*CI50*CI48</f>
        <v>0</v>
      </c>
      <c r="CJ121" s="47" cm="1">
        <f t="array" ref="CJ121">INDEX(prod_est,$H$15+$I$15-1,MATCH(CJ53,$BQ$53:$DQ$53,0))*CJ50*CJ48</f>
        <v>0</v>
      </c>
      <c r="CK121" s="47" cm="1">
        <f t="array" ref="CK121">INDEX(prod_est,$H$15+$I$15-1,MATCH(CK53,$BQ$53:$DQ$53,0))*CK50*CK48</f>
        <v>0</v>
      </c>
      <c r="CL121" s="47" cm="1">
        <f t="array" ref="CL121">INDEX(prod_est,$H$15+$I$15-1,MATCH(CL53,$BQ$53:$DQ$53,0))*CL50*CL48</f>
        <v>0</v>
      </c>
      <c r="CM121" s="47" cm="1">
        <f t="array" ref="CM121">INDEX(prod_est,$H$15+$I$15-1,MATCH(CM53,$BQ$53:$DQ$53,0))*CM50*CM48</f>
        <v>0</v>
      </c>
      <c r="CN121" s="47" cm="1">
        <f t="array" ref="CN121">INDEX(prod_est,$H$15+$I$15-1,MATCH(CN53,$BQ$53:$DQ$53,0))*CN50*CN48</f>
        <v>0</v>
      </c>
      <c r="CO121" s="47" cm="1">
        <f t="array" ref="CO121">INDEX(prod_est,$H$15+$I$15-1,MATCH(CO53,$BQ$53:$DQ$53,0))*CO50*CO48</f>
        <v>0</v>
      </c>
      <c r="CP121" s="47" cm="1">
        <f t="array" ref="CP121">INDEX(prod_est,$H$15+$I$15-1,MATCH(CP53,$BQ$53:$DQ$53,0))*CP50*CP48</f>
        <v>0</v>
      </c>
      <c r="CQ121" s="47" cm="1">
        <f t="array" ref="CQ121">INDEX(prod_est,$H$15+$I$15-1,MATCH(CQ53,$BQ$53:$DQ$53,0))*CQ50*CQ48</f>
        <v>0</v>
      </c>
      <c r="CR121" s="47" cm="1">
        <f t="array" ref="CR121">INDEX(prod_est,$H$15+$I$15-1,MATCH(CR53,$BQ$53:$DQ$53,0))*CR50*CR48</f>
        <v>0</v>
      </c>
      <c r="CS121" s="47" cm="1">
        <f t="array" ref="CS121">INDEX(prod_est,$H$15+$I$15-1,MATCH(CS53,$BQ$53:$DQ$53,0))*CS50*CS48</f>
        <v>0</v>
      </c>
      <c r="CT121" s="47" cm="1">
        <f t="array" ref="CT121">INDEX(prod_est,$H$15+$I$15-1,MATCH(CT53,$BQ$53:$DQ$53,0))*CT50*CT48</f>
        <v>0</v>
      </c>
      <c r="CU121" s="47" cm="1">
        <f t="array" ref="CU121">INDEX(prod_est,$H$15+$I$15-1,MATCH(CU53,$BQ$53:$DQ$53,0))*CU50*CU48</f>
        <v>0</v>
      </c>
      <c r="CV121" s="47" cm="1">
        <f t="array" ref="CV121">INDEX(prod_est,$H$15+$I$15-1,MATCH(CV53,$BQ$53:$DQ$53,0))*CV50*CV48</f>
        <v>0</v>
      </c>
      <c r="CW121" s="47" cm="1">
        <f t="array" ref="CW121">INDEX(prod_est,$H$15+$I$15-1,MATCH(CW53,$BQ$53:$DQ$53,0))*CW50*CW48</f>
        <v>0</v>
      </c>
      <c r="CX121" s="47" cm="1">
        <f t="array" ref="CX121">INDEX(prod_est,$H$15+$I$15-1,MATCH(CX53,$BQ$53:$DQ$53,0))*CX50*CX48</f>
        <v>0</v>
      </c>
      <c r="CY121" s="47" cm="1">
        <f t="array" ref="CY121">INDEX(prod_est,$H$15+$I$15-1,MATCH(CY53,$BQ$53:$DQ$53,0))*CY50*CY48</f>
        <v>0</v>
      </c>
      <c r="CZ121" s="47" cm="1">
        <f t="array" ref="CZ121">INDEX(prod_est,$H$15+$I$15-1,MATCH(CZ53,$BQ$53:$DQ$53,0))*CZ50*CZ48</f>
        <v>0</v>
      </c>
      <c r="DA121" s="47" cm="1">
        <f t="array" ref="DA121">INDEX(prod_est,$H$15+$I$15-1,MATCH(DA53,$BQ$53:$DQ$53,0))*DA50*DA48</f>
        <v>0</v>
      </c>
      <c r="DB121" s="47" cm="1">
        <f t="array" ref="DB121">INDEX(prod_est,$H$15+$I$15-1,MATCH(DB53,$BQ$53:$DQ$53,0))*DB50*DB48</f>
        <v>0</v>
      </c>
      <c r="DC121" s="47" cm="1">
        <f t="array" ref="DC121">INDEX(prod_est,$H$15+$I$15-1,MATCH(DC53,$BQ$53:$DQ$53,0))*DC50*DC48</f>
        <v>0</v>
      </c>
      <c r="DD121" s="47" cm="1">
        <f t="array" ref="DD121">INDEX(prod_est,$H$15+$I$15-1,MATCH(DD53,$BQ$53:$DQ$53,0))*DD50*DD48</f>
        <v>0</v>
      </c>
      <c r="DE121" s="47" cm="1">
        <f t="array" ref="DE121">INDEX(prod_est,$H$15+$I$15-1,MATCH(DE53,$BQ$53:$DQ$53,0))*DE50*DE48</f>
        <v>0</v>
      </c>
      <c r="DF121" s="47" cm="1">
        <f t="array" ref="DF121">INDEX(prod_est,$H$15+$I$15-1,MATCH(DF53,$BQ$53:$DQ$53,0))*DF50*DF48</f>
        <v>0</v>
      </c>
      <c r="DG121" s="47" cm="1">
        <f t="array" ref="DG121">INDEX(prod_est,$H$15+$I$15-1,MATCH(DG53,$BQ$53:$DQ$53,0))*DG50*DG48</f>
        <v>0</v>
      </c>
      <c r="DH121" s="47" cm="1">
        <f t="array" ref="DH121">INDEX(prod_est,$H$15+$I$15-1,MATCH(DH53,$BQ$53:$DQ$53,0))*DH50*DH48</f>
        <v>0</v>
      </c>
      <c r="DI121" s="47" cm="1">
        <f t="array" ref="DI121">INDEX(prod_est,$H$15+$I$15-1,MATCH(DI53,$BQ$53:$DQ$53,0))*DI50*DI48</f>
        <v>0</v>
      </c>
      <c r="DJ121" s="47" cm="1">
        <f t="array" ref="DJ121">INDEX(prod_est,$H$15+$I$15-1,MATCH(DJ53,$BQ$53:$DQ$53,0))*DJ50*DJ48</f>
        <v>0</v>
      </c>
      <c r="DK121" s="47" cm="1">
        <f t="array" ref="DK121">INDEX(prod_est,$H$15+$I$15-1,MATCH(DK53,$BQ$53:$DQ$53,0))*DK50*DK48</f>
        <v>0</v>
      </c>
      <c r="DL121" s="47" cm="1">
        <f t="array" ref="DL121">INDEX(prod_est,$H$15+$I$15-1,MATCH(DL53,$BQ$53:$DQ$53,0))*DL50*DL48</f>
        <v>0</v>
      </c>
      <c r="DM121" s="47" cm="1">
        <f t="array" ref="DM121">INDEX(prod_est,$H$15+$I$15-1,MATCH(DM53,$BQ$53:$DQ$53,0))*DM50*DM48</f>
        <v>0</v>
      </c>
      <c r="DN121" s="47" cm="1">
        <f t="array" ref="DN121">INDEX(prod_est,$H$15+$I$15-1,MATCH(DN53,$BQ$53:$DQ$53,0))*DN50*DN48</f>
        <v>0</v>
      </c>
      <c r="DO121" s="47" cm="1">
        <f t="array" ref="DO121">INDEX(prod_est,$H$15+$I$15-1,MATCH(DO53,$BQ$53:$DQ$53,0))*DO50*DO48</f>
        <v>0</v>
      </c>
      <c r="DP121" s="47" cm="1">
        <f t="array" ref="DP121">INDEX(prod_est,$H$15+$I$15-1,MATCH(DP53,$BQ$53:$DQ$53,0))*DP50*DP48</f>
        <v>0</v>
      </c>
      <c r="DQ121" s="47" cm="1">
        <f t="array" ref="DQ121">INDEX(prod_est,$H$15+$I$15-1,MATCH(DQ53,$BQ$53:$DQ$53,0))*DQ50*DQ48</f>
        <v>0</v>
      </c>
    </row>
    <row r="122" spans="1:121" x14ac:dyDescent="0.25">
      <c r="BL122" s="46" t="s">
        <v>4</v>
      </c>
      <c r="BM122" s="46" t="s">
        <v>154</v>
      </c>
      <c r="BN122" s="46"/>
      <c r="BO122" s="46"/>
      <c r="BP122" s="47">
        <f t="shared" si="184"/>
        <v>0</v>
      </c>
      <c r="BQ122" s="47">
        <f t="shared" ref="BQ122:CV122" si="187">BQ121*1000*$J$8*$J$9</f>
        <v>0</v>
      </c>
      <c r="BR122" s="47">
        <f t="shared" si="187"/>
        <v>0</v>
      </c>
      <c r="BS122" s="47">
        <f t="shared" si="187"/>
        <v>0</v>
      </c>
      <c r="BT122" s="47">
        <f t="shared" si="187"/>
        <v>0</v>
      </c>
      <c r="BU122" s="47">
        <f t="shared" si="187"/>
        <v>0</v>
      </c>
      <c r="BV122" s="47">
        <f t="shared" si="187"/>
        <v>0</v>
      </c>
      <c r="BW122" s="47">
        <f t="shared" si="187"/>
        <v>0</v>
      </c>
      <c r="BX122" s="47">
        <f t="shared" si="187"/>
        <v>0</v>
      </c>
      <c r="BY122" s="47">
        <f t="shared" si="187"/>
        <v>0</v>
      </c>
      <c r="BZ122" s="47">
        <f t="shared" si="187"/>
        <v>0</v>
      </c>
      <c r="CA122" s="47">
        <f t="shared" si="187"/>
        <v>0</v>
      </c>
      <c r="CB122" s="47">
        <f t="shared" si="187"/>
        <v>0</v>
      </c>
      <c r="CC122" s="47">
        <f t="shared" si="187"/>
        <v>0</v>
      </c>
      <c r="CD122" s="47">
        <f t="shared" si="187"/>
        <v>0</v>
      </c>
      <c r="CE122" s="47">
        <f t="shared" si="187"/>
        <v>0</v>
      </c>
      <c r="CF122" s="47">
        <f t="shared" si="187"/>
        <v>0</v>
      </c>
      <c r="CG122" s="47">
        <f t="shared" si="187"/>
        <v>0</v>
      </c>
      <c r="CH122" s="47">
        <f t="shared" si="187"/>
        <v>0</v>
      </c>
      <c r="CI122" s="47">
        <f t="shared" si="187"/>
        <v>0</v>
      </c>
      <c r="CJ122" s="47">
        <f t="shared" si="187"/>
        <v>0</v>
      </c>
      <c r="CK122" s="47">
        <f t="shared" si="187"/>
        <v>0</v>
      </c>
      <c r="CL122" s="47">
        <f t="shared" si="187"/>
        <v>0</v>
      </c>
      <c r="CM122" s="47">
        <f t="shared" si="187"/>
        <v>0</v>
      </c>
      <c r="CN122" s="47">
        <f t="shared" si="187"/>
        <v>0</v>
      </c>
      <c r="CO122" s="47">
        <f t="shared" si="187"/>
        <v>0</v>
      </c>
      <c r="CP122" s="47">
        <f t="shared" si="187"/>
        <v>0</v>
      </c>
      <c r="CQ122" s="47">
        <f t="shared" si="187"/>
        <v>0</v>
      </c>
      <c r="CR122" s="47">
        <f t="shared" si="187"/>
        <v>0</v>
      </c>
      <c r="CS122" s="47">
        <f t="shared" si="187"/>
        <v>0</v>
      </c>
      <c r="CT122" s="47">
        <f t="shared" si="187"/>
        <v>0</v>
      </c>
      <c r="CU122" s="47">
        <f t="shared" si="187"/>
        <v>0</v>
      </c>
      <c r="CV122" s="47">
        <f t="shared" si="187"/>
        <v>0</v>
      </c>
      <c r="CW122" s="47">
        <f t="shared" ref="CW122:DQ122" si="188">CW121*1000*$J$8*$J$9</f>
        <v>0</v>
      </c>
      <c r="CX122" s="47">
        <f t="shared" si="188"/>
        <v>0</v>
      </c>
      <c r="CY122" s="47">
        <f t="shared" si="188"/>
        <v>0</v>
      </c>
      <c r="CZ122" s="47">
        <f t="shared" si="188"/>
        <v>0</v>
      </c>
      <c r="DA122" s="47">
        <f t="shared" si="188"/>
        <v>0</v>
      </c>
      <c r="DB122" s="47">
        <f t="shared" si="188"/>
        <v>0</v>
      </c>
      <c r="DC122" s="47">
        <f t="shared" si="188"/>
        <v>0</v>
      </c>
      <c r="DD122" s="47">
        <f t="shared" si="188"/>
        <v>0</v>
      </c>
      <c r="DE122" s="47">
        <f t="shared" si="188"/>
        <v>0</v>
      </c>
      <c r="DF122" s="47">
        <f t="shared" si="188"/>
        <v>0</v>
      </c>
      <c r="DG122" s="47">
        <f t="shared" si="188"/>
        <v>0</v>
      </c>
      <c r="DH122" s="47">
        <f t="shared" si="188"/>
        <v>0</v>
      </c>
      <c r="DI122" s="47">
        <f t="shared" si="188"/>
        <v>0</v>
      </c>
      <c r="DJ122" s="47">
        <f t="shared" si="188"/>
        <v>0</v>
      </c>
      <c r="DK122" s="47">
        <f t="shared" si="188"/>
        <v>0</v>
      </c>
      <c r="DL122" s="47">
        <f t="shared" si="188"/>
        <v>0</v>
      </c>
      <c r="DM122" s="47">
        <f t="shared" si="188"/>
        <v>0</v>
      </c>
      <c r="DN122" s="47">
        <f t="shared" si="188"/>
        <v>0</v>
      </c>
      <c r="DO122" s="47">
        <f t="shared" si="188"/>
        <v>0</v>
      </c>
      <c r="DP122" s="47">
        <f t="shared" si="188"/>
        <v>0</v>
      </c>
      <c r="DQ122" s="47">
        <f t="shared" si="188"/>
        <v>0</v>
      </c>
    </row>
    <row r="123" spans="1:121" x14ac:dyDescent="0.25">
      <c r="BL123" s="50" t="s">
        <v>4</v>
      </c>
      <c r="BM123" s="50" t="s">
        <v>168</v>
      </c>
      <c r="BN123" s="50"/>
      <c r="BO123" s="50"/>
      <c r="BP123" s="56">
        <f t="shared" si="184"/>
        <v>0</v>
      </c>
      <c r="BQ123" s="56">
        <f t="shared" ref="BQ123:CV123" si="189">BQ120+BQ122</f>
        <v>0</v>
      </c>
      <c r="BR123" s="56">
        <f t="shared" si="189"/>
        <v>0</v>
      </c>
      <c r="BS123" s="56">
        <f t="shared" si="189"/>
        <v>0</v>
      </c>
      <c r="BT123" s="56">
        <f t="shared" si="189"/>
        <v>0</v>
      </c>
      <c r="BU123" s="56">
        <f t="shared" si="189"/>
        <v>0</v>
      </c>
      <c r="BV123" s="56">
        <f t="shared" si="189"/>
        <v>0</v>
      </c>
      <c r="BW123" s="56">
        <f t="shared" si="189"/>
        <v>0</v>
      </c>
      <c r="BX123" s="56">
        <f t="shared" si="189"/>
        <v>0</v>
      </c>
      <c r="BY123" s="56">
        <f t="shared" si="189"/>
        <v>0</v>
      </c>
      <c r="BZ123" s="56">
        <f t="shared" si="189"/>
        <v>0</v>
      </c>
      <c r="CA123" s="56">
        <f t="shared" si="189"/>
        <v>0</v>
      </c>
      <c r="CB123" s="56">
        <f t="shared" si="189"/>
        <v>0</v>
      </c>
      <c r="CC123" s="56">
        <f t="shared" si="189"/>
        <v>0</v>
      </c>
      <c r="CD123" s="56">
        <f t="shared" si="189"/>
        <v>0</v>
      </c>
      <c r="CE123" s="56">
        <f t="shared" si="189"/>
        <v>0</v>
      </c>
      <c r="CF123" s="56">
        <f t="shared" si="189"/>
        <v>0</v>
      </c>
      <c r="CG123" s="56">
        <f t="shared" si="189"/>
        <v>0</v>
      </c>
      <c r="CH123" s="56">
        <f t="shared" si="189"/>
        <v>0</v>
      </c>
      <c r="CI123" s="56">
        <f t="shared" si="189"/>
        <v>0</v>
      </c>
      <c r="CJ123" s="56">
        <f t="shared" si="189"/>
        <v>0</v>
      </c>
      <c r="CK123" s="56">
        <f t="shared" si="189"/>
        <v>0</v>
      </c>
      <c r="CL123" s="56">
        <f t="shared" si="189"/>
        <v>0</v>
      </c>
      <c r="CM123" s="56">
        <f t="shared" si="189"/>
        <v>0</v>
      </c>
      <c r="CN123" s="56">
        <f t="shared" si="189"/>
        <v>0</v>
      </c>
      <c r="CO123" s="56">
        <f t="shared" si="189"/>
        <v>0</v>
      </c>
      <c r="CP123" s="56">
        <f t="shared" si="189"/>
        <v>0</v>
      </c>
      <c r="CQ123" s="56">
        <f t="shared" si="189"/>
        <v>0</v>
      </c>
      <c r="CR123" s="56">
        <f t="shared" si="189"/>
        <v>0</v>
      </c>
      <c r="CS123" s="56">
        <f t="shared" si="189"/>
        <v>0</v>
      </c>
      <c r="CT123" s="56">
        <f t="shared" si="189"/>
        <v>0</v>
      </c>
      <c r="CU123" s="56">
        <f t="shared" si="189"/>
        <v>0</v>
      </c>
      <c r="CV123" s="56">
        <f t="shared" si="189"/>
        <v>0</v>
      </c>
      <c r="CW123" s="56">
        <f t="shared" ref="CW123:DQ123" si="190">CW120+CW122</f>
        <v>0</v>
      </c>
      <c r="CX123" s="56">
        <f t="shared" si="190"/>
        <v>0</v>
      </c>
      <c r="CY123" s="56">
        <f t="shared" si="190"/>
        <v>0</v>
      </c>
      <c r="CZ123" s="56">
        <f t="shared" si="190"/>
        <v>0</v>
      </c>
      <c r="DA123" s="56">
        <f t="shared" si="190"/>
        <v>0</v>
      </c>
      <c r="DB123" s="56">
        <f t="shared" si="190"/>
        <v>0</v>
      </c>
      <c r="DC123" s="56">
        <f t="shared" si="190"/>
        <v>0</v>
      </c>
      <c r="DD123" s="56">
        <f t="shared" si="190"/>
        <v>0</v>
      </c>
      <c r="DE123" s="56">
        <f t="shared" si="190"/>
        <v>0</v>
      </c>
      <c r="DF123" s="56">
        <f t="shared" si="190"/>
        <v>0</v>
      </c>
      <c r="DG123" s="56">
        <f t="shared" si="190"/>
        <v>0</v>
      </c>
      <c r="DH123" s="56">
        <f t="shared" si="190"/>
        <v>0</v>
      </c>
      <c r="DI123" s="56">
        <f t="shared" si="190"/>
        <v>0</v>
      </c>
      <c r="DJ123" s="56">
        <f t="shared" si="190"/>
        <v>0</v>
      </c>
      <c r="DK123" s="56">
        <f t="shared" si="190"/>
        <v>0</v>
      </c>
      <c r="DL123" s="56">
        <f t="shared" si="190"/>
        <v>0</v>
      </c>
      <c r="DM123" s="56">
        <f t="shared" si="190"/>
        <v>0</v>
      </c>
      <c r="DN123" s="56">
        <f t="shared" si="190"/>
        <v>0</v>
      </c>
      <c r="DO123" s="56">
        <f t="shared" si="190"/>
        <v>0</v>
      </c>
      <c r="DP123" s="56">
        <f t="shared" si="190"/>
        <v>0</v>
      </c>
      <c r="DQ123" s="56">
        <f t="shared" si="190"/>
        <v>0</v>
      </c>
    </row>
  </sheetData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F00-000000000000}">
  <dimension ref="A1:DQ123"/>
  <sheetViews>
    <sheetView showGridLines="0" workbookViewId="0">
      <selection activeCell="CC115" sqref="CC115"/>
    </sheetView>
  </sheetViews>
  <sheetFormatPr defaultRowHeight="15" x14ac:dyDescent="0.25"/>
  <cols>
    <col min="2" max="2" width="29.85546875" customWidth="1"/>
    <col min="3" max="3" width="25.5703125" customWidth="1"/>
    <col min="4" max="5" width="26.7109375" customWidth="1"/>
    <col min="6" max="6" width="16.85546875" customWidth="1"/>
    <col min="7" max="8" width="14.42578125" customWidth="1"/>
    <col min="10" max="11" width="14.5703125" customWidth="1"/>
    <col min="65" max="65" width="27.5703125" customWidth="1"/>
    <col min="69" max="101" width="10.5703125" bestFit="1" customWidth="1"/>
  </cols>
  <sheetData>
    <row r="1" spans="1:121" x14ac:dyDescent="0.25">
      <c r="A1" s="6" t="s">
        <v>174</v>
      </c>
    </row>
    <row r="2" spans="1:121" x14ac:dyDescent="0.25">
      <c r="A2" s="6" t="s">
        <v>175</v>
      </c>
    </row>
    <row r="3" spans="1:121" x14ac:dyDescent="0.25">
      <c r="G3" s="34" t="str">
        <f>A18&amp;" 2018"</f>
        <v>16_RUS 2018</v>
      </c>
      <c r="H3" s="34" t="s">
        <v>138</v>
      </c>
      <c r="J3" s="34" t="s">
        <v>122</v>
      </c>
      <c r="K3" s="34"/>
    </row>
    <row r="4" spans="1:121" x14ac:dyDescent="0.25">
      <c r="G4" s="35">
        <v>0</v>
      </c>
      <c r="H4" s="36" t="s">
        <v>139</v>
      </c>
      <c r="J4" s="54">
        <v>91239.132511703443</v>
      </c>
      <c r="K4" s="36" t="s">
        <v>160</v>
      </c>
    </row>
    <row r="5" spans="1:121" x14ac:dyDescent="0.25">
      <c r="G5" s="41">
        <f>INDEX(amm_prop,MATCH(A15,Chem_assumptions!$A$36:$A$56,0),1)</f>
        <v>0.63572810244722777</v>
      </c>
      <c r="H5" s="36" t="str">
        <f t="shared" ref="H5" si="0">"amm_2018_"&amp;A15</f>
        <v>amm_2018_16_RUS</v>
      </c>
      <c r="J5" s="54">
        <v>52546.097258049114</v>
      </c>
      <c r="K5" s="36" t="s">
        <v>161</v>
      </c>
    </row>
    <row r="6" spans="1:121" x14ac:dyDescent="0.25">
      <c r="G6" s="41">
        <f>INDEX(amm_prop,MATCH(A16,Chem_assumptions!$A$36:$A$56,0),2)</f>
        <v>0.4528597519961115</v>
      </c>
      <c r="H6" s="36" t="str">
        <f>"amm_2050_"&amp;A15</f>
        <v>amm_2050_16_RUS</v>
      </c>
      <c r="J6" s="54">
        <v>60189.165950128976</v>
      </c>
      <c r="K6" s="36" t="s">
        <v>162</v>
      </c>
    </row>
    <row r="7" spans="1:121" x14ac:dyDescent="0.25">
      <c r="J7" s="51">
        <v>0.8</v>
      </c>
      <c r="K7" s="36" t="s">
        <v>163</v>
      </c>
    </row>
    <row r="8" spans="1:121" x14ac:dyDescent="0.25">
      <c r="J8" s="51">
        <v>250</v>
      </c>
      <c r="K8" s="36" t="s">
        <v>166</v>
      </c>
    </row>
    <row r="9" spans="1:121" x14ac:dyDescent="0.25">
      <c r="J9" s="52">
        <v>3.6E-9</v>
      </c>
      <c r="K9" s="36" t="s">
        <v>164</v>
      </c>
    </row>
    <row r="10" spans="1:121" x14ac:dyDescent="0.25">
      <c r="J10" s="51">
        <v>0</v>
      </c>
      <c r="K10" s="36" t="s">
        <v>165</v>
      </c>
    </row>
    <row r="12" spans="1:121" x14ac:dyDescent="0.25">
      <c r="L12">
        <v>2019</v>
      </c>
      <c r="M12">
        <v>2020</v>
      </c>
      <c r="N12">
        <v>2021</v>
      </c>
      <c r="O12">
        <v>2022</v>
      </c>
      <c r="P12">
        <v>2023</v>
      </c>
      <c r="Q12">
        <v>2024</v>
      </c>
      <c r="R12">
        <v>2025</v>
      </c>
      <c r="S12">
        <v>2026</v>
      </c>
      <c r="T12">
        <v>2027</v>
      </c>
      <c r="U12">
        <v>2028</v>
      </c>
      <c r="V12">
        <v>2029</v>
      </c>
      <c r="W12">
        <v>2030</v>
      </c>
      <c r="X12">
        <v>2031</v>
      </c>
      <c r="Y12">
        <v>2032</v>
      </c>
      <c r="Z12">
        <v>2033</v>
      </c>
      <c r="AA12">
        <v>2034</v>
      </c>
      <c r="AB12">
        <v>2035</v>
      </c>
      <c r="AC12">
        <v>2036</v>
      </c>
      <c r="AD12">
        <v>2037</v>
      </c>
      <c r="AE12">
        <v>2038</v>
      </c>
      <c r="AF12">
        <v>2039</v>
      </c>
      <c r="AG12">
        <v>2040</v>
      </c>
      <c r="AH12">
        <v>2041</v>
      </c>
      <c r="AI12">
        <v>2042</v>
      </c>
      <c r="AJ12">
        <v>2043</v>
      </c>
      <c r="AK12">
        <v>2044</v>
      </c>
      <c r="AL12">
        <v>2045</v>
      </c>
      <c r="AM12">
        <v>2046</v>
      </c>
      <c r="AN12">
        <v>2047</v>
      </c>
      <c r="AO12">
        <v>2048</v>
      </c>
      <c r="AP12">
        <v>2049</v>
      </c>
      <c r="AQ12">
        <v>2050</v>
      </c>
      <c r="AR12">
        <v>2051</v>
      </c>
      <c r="AS12">
        <v>2052</v>
      </c>
      <c r="AT12">
        <v>2053</v>
      </c>
      <c r="AU12">
        <v>2054</v>
      </c>
      <c r="AV12">
        <v>2055</v>
      </c>
      <c r="AW12">
        <v>2056</v>
      </c>
      <c r="AX12">
        <v>2057</v>
      </c>
      <c r="AY12">
        <v>2058</v>
      </c>
      <c r="AZ12">
        <v>2059</v>
      </c>
      <c r="BA12">
        <v>2060</v>
      </c>
      <c r="BB12">
        <v>2061</v>
      </c>
      <c r="BC12">
        <v>2062</v>
      </c>
      <c r="BD12">
        <v>2063</v>
      </c>
      <c r="BE12">
        <v>2064</v>
      </c>
      <c r="BF12">
        <v>2065</v>
      </c>
      <c r="BG12">
        <v>2066</v>
      </c>
      <c r="BH12">
        <v>2067</v>
      </c>
      <c r="BI12">
        <v>2068</v>
      </c>
      <c r="BJ12">
        <v>2069</v>
      </c>
      <c r="BK12">
        <v>2070</v>
      </c>
      <c r="BL12" s="6" t="s">
        <v>140</v>
      </c>
    </row>
    <row r="13" spans="1:121" x14ac:dyDescent="0.25">
      <c r="A13" s="1" t="s">
        <v>99</v>
      </c>
      <c r="B13" s="1"/>
      <c r="C13" s="1"/>
      <c r="D13" s="1"/>
      <c r="E13" s="1"/>
      <c r="F13" s="1"/>
      <c r="G13" s="1"/>
      <c r="H13" s="28" t="s">
        <v>132</v>
      </c>
      <c r="I13" s="29"/>
      <c r="J13" s="29"/>
      <c r="K13" s="30" t="s">
        <v>133</v>
      </c>
      <c r="L13" s="27" t="s">
        <v>137</v>
      </c>
      <c r="M13" s="31"/>
      <c r="N13" s="31"/>
      <c r="O13" s="31"/>
      <c r="P13" s="31"/>
      <c r="Q13" s="31"/>
      <c r="R13" s="31"/>
      <c r="S13" s="31"/>
      <c r="T13" s="31"/>
      <c r="U13" s="31"/>
      <c r="V13" s="31"/>
      <c r="W13" s="31"/>
      <c r="X13" s="31"/>
      <c r="Y13" s="31"/>
      <c r="Z13" s="31"/>
      <c r="AA13" s="31"/>
      <c r="AB13" s="31"/>
      <c r="AC13" s="31"/>
      <c r="AD13" s="31"/>
      <c r="AE13" s="31"/>
      <c r="AF13" s="31"/>
      <c r="AG13" s="31"/>
      <c r="AH13" s="31"/>
      <c r="AI13" s="31"/>
      <c r="AJ13" s="31"/>
      <c r="AK13" s="31"/>
      <c r="AL13" s="31"/>
      <c r="AM13" s="31"/>
      <c r="AN13" s="31"/>
      <c r="AO13" s="31"/>
      <c r="AP13" s="31"/>
      <c r="AQ13" s="31"/>
      <c r="AR13" s="31"/>
      <c r="AS13" s="31"/>
      <c r="AT13" s="31"/>
      <c r="AU13" s="31"/>
      <c r="AV13" s="31"/>
      <c r="AW13" s="31"/>
      <c r="AX13" s="31"/>
      <c r="AY13" s="31"/>
      <c r="AZ13" s="31"/>
      <c r="BA13" s="31"/>
      <c r="BB13" s="31"/>
      <c r="BC13" s="31"/>
      <c r="BD13" s="31"/>
      <c r="BE13" s="31"/>
      <c r="BF13" s="31"/>
      <c r="BG13" s="31"/>
      <c r="BH13" s="31"/>
      <c r="BI13" s="31"/>
      <c r="BJ13" s="31"/>
      <c r="BK13" s="31"/>
      <c r="BL13" s="37" t="s">
        <v>141</v>
      </c>
      <c r="BM13" s="38"/>
      <c r="BN13" s="39" t="s">
        <v>142</v>
      </c>
      <c r="BO13" s="38"/>
      <c r="BP13" s="40" t="s">
        <v>143</v>
      </c>
      <c r="BQ13" s="32"/>
      <c r="BR13" s="32"/>
      <c r="BS13" s="32"/>
      <c r="BT13" s="32"/>
      <c r="BU13" s="32"/>
      <c r="BV13" s="32"/>
      <c r="BW13" s="32"/>
      <c r="BX13" s="32"/>
      <c r="BY13" s="32"/>
      <c r="BZ13" s="32"/>
      <c r="CA13" s="32"/>
      <c r="CB13" s="32"/>
      <c r="CC13" s="32"/>
      <c r="CD13" s="32"/>
      <c r="CE13" s="32"/>
      <c r="CF13" s="32"/>
      <c r="CG13" s="32"/>
      <c r="CH13" s="32"/>
      <c r="CI13" s="32"/>
      <c r="CJ13" s="32"/>
      <c r="CK13" s="32"/>
      <c r="CL13" s="32"/>
      <c r="CM13" s="32"/>
      <c r="CN13" s="32"/>
      <c r="CO13" s="32"/>
      <c r="CP13" s="32"/>
      <c r="CQ13" s="32"/>
      <c r="CR13" s="32"/>
      <c r="CS13" s="32"/>
      <c r="CT13" s="32"/>
      <c r="CU13" s="32"/>
      <c r="CV13" s="32"/>
      <c r="CW13" s="32"/>
      <c r="CX13" s="32"/>
      <c r="CY13" s="32"/>
      <c r="CZ13" s="32"/>
      <c r="DA13" s="32"/>
      <c r="DB13" s="32"/>
      <c r="DC13" s="32"/>
      <c r="DD13" s="32"/>
      <c r="DE13" s="32"/>
      <c r="DF13" s="32"/>
      <c r="DG13" s="32"/>
      <c r="DH13" s="32"/>
      <c r="DI13" s="32"/>
      <c r="DJ13" s="32"/>
      <c r="DK13" s="32"/>
      <c r="DL13" s="32"/>
      <c r="DM13" s="32"/>
      <c r="DN13" s="32"/>
      <c r="DO13" s="32"/>
      <c r="DP13" s="32"/>
      <c r="DQ13" s="32"/>
    </row>
    <row r="14" spans="1:121" x14ac:dyDescent="0.25">
      <c r="A14" s="2" t="s">
        <v>0</v>
      </c>
      <c r="B14" s="2" t="s">
        <v>1</v>
      </c>
      <c r="C14" s="2" t="s">
        <v>66</v>
      </c>
      <c r="D14" s="2" t="s">
        <v>2</v>
      </c>
      <c r="E14" s="37" t="s">
        <v>173</v>
      </c>
      <c r="F14" s="3" t="s">
        <v>171</v>
      </c>
      <c r="G14" s="3" t="s">
        <v>3</v>
      </c>
      <c r="H14" s="31" t="s">
        <v>0</v>
      </c>
      <c r="I14" s="31" t="s">
        <v>134</v>
      </c>
      <c r="J14" s="31" t="s">
        <v>135</v>
      </c>
      <c r="K14" s="32" t="s">
        <v>136</v>
      </c>
      <c r="L14" s="31" t="str">
        <f t="shared" ref="L14:AQ14" si="1">"EI_"&amp;L12</f>
        <v>EI_2019</v>
      </c>
      <c r="M14" s="31" t="str">
        <f t="shared" si="1"/>
        <v>EI_2020</v>
      </c>
      <c r="N14" s="31" t="str">
        <f t="shared" si="1"/>
        <v>EI_2021</v>
      </c>
      <c r="O14" s="31" t="str">
        <f t="shared" si="1"/>
        <v>EI_2022</v>
      </c>
      <c r="P14" s="31" t="str">
        <f t="shared" si="1"/>
        <v>EI_2023</v>
      </c>
      <c r="Q14" s="31" t="str">
        <f t="shared" si="1"/>
        <v>EI_2024</v>
      </c>
      <c r="R14" s="31" t="str">
        <f t="shared" si="1"/>
        <v>EI_2025</v>
      </c>
      <c r="S14" s="31" t="str">
        <f t="shared" si="1"/>
        <v>EI_2026</v>
      </c>
      <c r="T14" s="31" t="str">
        <f t="shared" si="1"/>
        <v>EI_2027</v>
      </c>
      <c r="U14" s="31" t="str">
        <f t="shared" si="1"/>
        <v>EI_2028</v>
      </c>
      <c r="V14" s="31" t="str">
        <f t="shared" si="1"/>
        <v>EI_2029</v>
      </c>
      <c r="W14" s="31" t="str">
        <f t="shared" si="1"/>
        <v>EI_2030</v>
      </c>
      <c r="X14" s="31" t="str">
        <f t="shared" si="1"/>
        <v>EI_2031</v>
      </c>
      <c r="Y14" s="31" t="str">
        <f t="shared" si="1"/>
        <v>EI_2032</v>
      </c>
      <c r="Z14" s="31" t="str">
        <f t="shared" si="1"/>
        <v>EI_2033</v>
      </c>
      <c r="AA14" s="31" t="str">
        <f t="shared" si="1"/>
        <v>EI_2034</v>
      </c>
      <c r="AB14" s="31" t="str">
        <f t="shared" si="1"/>
        <v>EI_2035</v>
      </c>
      <c r="AC14" s="31" t="str">
        <f t="shared" si="1"/>
        <v>EI_2036</v>
      </c>
      <c r="AD14" s="31" t="str">
        <f t="shared" si="1"/>
        <v>EI_2037</v>
      </c>
      <c r="AE14" s="31" t="str">
        <f t="shared" si="1"/>
        <v>EI_2038</v>
      </c>
      <c r="AF14" s="31" t="str">
        <f t="shared" si="1"/>
        <v>EI_2039</v>
      </c>
      <c r="AG14" s="31" t="str">
        <f t="shared" si="1"/>
        <v>EI_2040</v>
      </c>
      <c r="AH14" s="31" t="str">
        <f t="shared" si="1"/>
        <v>EI_2041</v>
      </c>
      <c r="AI14" s="31" t="str">
        <f t="shared" si="1"/>
        <v>EI_2042</v>
      </c>
      <c r="AJ14" s="31" t="str">
        <f t="shared" si="1"/>
        <v>EI_2043</v>
      </c>
      <c r="AK14" s="31" t="str">
        <f t="shared" si="1"/>
        <v>EI_2044</v>
      </c>
      <c r="AL14" s="31" t="str">
        <f t="shared" si="1"/>
        <v>EI_2045</v>
      </c>
      <c r="AM14" s="31" t="str">
        <f t="shared" si="1"/>
        <v>EI_2046</v>
      </c>
      <c r="AN14" s="31" t="str">
        <f t="shared" si="1"/>
        <v>EI_2047</v>
      </c>
      <c r="AO14" s="31" t="str">
        <f t="shared" si="1"/>
        <v>EI_2048</v>
      </c>
      <c r="AP14" s="31" t="str">
        <f t="shared" si="1"/>
        <v>EI_2049</v>
      </c>
      <c r="AQ14" s="31" t="str">
        <f t="shared" si="1"/>
        <v>EI_2050</v>
      </c>
      <c r="AR14" s="31" t="str">
        <f t="shared" ref="AR14:BK14" si="2">"EI_"&amp;AR12</f>
        <v>EI_2051</v>
      </c>
      <c r="AS14" s="31" t="str">
        <f t="shared" si="2"/>
        <v>EI_2052</v>
      </c>
      <c r="AT14" s="31" t="str">
        <f t="shared" si="2"/>
        <v>EI_2053</v>
      </c>
      <c r="AU14" s="31" t="str">
        <f t="shared" si="2"/>
        <v>EI_2054</v>
      </c>
      <c r="AV14" s="31" t="str">
        <f t="shared" si="2"/>
        <v>EI_2055</v>
      </c>
      <c r="AW14" s="31" t="str">
        <f t="shared" si="2"/>
        <v>EI_2056</v>
      </c>
      <c r="AX14" s="31" t="str">
        <f t="shared" si="2"/>
        <v>EI_2057</v>
      </c>
      <c r="AY14" s="31" t="str">
        <f t="shared" si="2"/>
        <v>EI_2058</v>
      </c>
      <c r="AZ14" s="31" t="str">
        <f t="shared" si="2"/>
        <v>EI_2059</v>
      </c>
      <c r="BA14" s="31" t="str">
        <f t="shared" si="2"/>
        <v>EI_2060</v>
      </c>
      <c r="BB14" s="31" t="str">
        <f t="shared" si="2"/>
        <v>EI_2061</v>
      </c>
      <c r="BC14" s="31" t="str">
        <f t="shared" si="2"/>
        <v>EI_2062</v>
      </c>
      <c r="BD14" s="31" t="str">
        <f t="shared" si="2"/>
        <v>EI_2063</v>
      </c>
      <c r="BE14" s="31" t="str">
        <f t="shared" si="2"/>
        <v>EI_2064</v>
      </c>
      <c r="BF14" s="31" t="str">
        <f t="shared" si="2"/>
        <v>EI_2065</v>
      </c>
      <c r="BG14" s="31" t="str">
        <f t="shared" si="2"/>
        <v>EI_2066</v>
      </c>
      <c r="BH14" s="31" t="str">
        <f t="shared" si="2"/>
        <v>EI_2067</v>
      </c>
      <c r="BI14" s="31" t="str">
        <f t="shared" si="2"/>
        <v>EI_2068</v>
      </c>
      <c r="BJ14" s="31" t="str">
        <f t="shared" si="2"/>
        <v>EI_2069</v>
      </c>
      <c r="BK14" s="31" t="str">
        <f t="shared" si="2"/>
        <v>EI_2070</v>
      </c>
      <c r="BL14" s="37" t="s">
        <v>144</v>
      </c>
      <c r="BM14" s="37" t="s">
        <v>145</v>
      </c>
      <c r="BN14" s="37"/>
      <c r="BO14" s="37"/>
      <c r="BP14" s="32">
        <v>2017</v>
      </c>
      <c r="BQ14" s="32">
        <v>2018</v>
      </c>
      <c r="BR14" s="32">
        <v>2019</v>
      </c>
      <c r="BS14" s="32">
        <v>2020</v>
      </c>
      <c r="BT14" s="32">
        <v>2021</v>
      </c>
      <c r="BU14" s="32">
        <v>2022</v>
      </c>
      <c r="BV14" s="32">
        <v>2023</v>
      </c>
      <c r="BW14" s="32">
        <v>2024</v>
      </c>
      <c r="BX14" s="32">
        <v>2025</v>
      </c>
      <c r="BY14" s="32">
        <v>2026</v>
      </c>
      <c r="BZ14" s="32">
        <v>2027</v>
      </c>
      <c r="CA14" s="32">
        <v>2028</v>
      </c>
      <c r="CB14" s="32">
        <v>2029</v>
      </c>
      <c r="CC14" s="32">
        <v>2030</v>
      </c>
      <c r="CD14" s="32">
        <v>2031</v>
      </c>
      <c r="CE14" s="32">
        <v>2032</v>
      </c>
      <c r="CF14" s="32">
        <v>2033</v>
      </c>
      <c r="CG14" s="32">
        <v>2034</v>
      </c>
      <c r="CH14" s="32">
        <v>2035</v>
      </c>
      <c r="CI14" s="32">
        <v>2036</v>
      </c>
      <c r="CJ14" s="32">
        <v>2037</v>
      </c>
      <c r="CK14" s="32">
        <v>2038</v>
      </c>
      <c r="CL14" s="32">
        <v>2039</v>
      </c>
      <c r="CM14" s="32">
        <v>2040</v>
      </c>
      <c r="CN14" s="32">
        <v>2041</v>
      </c>
      <c r="CO14" s="32">
        <v>2042</v>
      </c>
      <c r="CP14" s="32">
        <v>2043</v>
      </c>
      <c r="CQ14" s="32">
        <v>2044</v>
      </c>
      <c r="CR14" s="32">
        <v>2045</v>
      </c>
      <c r="CS14" s="32">
        <v>2046</v>
      </c>
      <c r="CT14" s="32">
        <v>2047</v>
      </c>
      <c r="CU14" s="32">
        <v>2048</v>
      </c>
      <c r="CV14" s="32">
        <v>2049</v>
      </c>
      <c r="CW14" s="32">
        <v>2050</v>
      </c>
      <c r="CX14" s="32">
        <v>2051</v>
      </c>
      <c r="CY14" s="32">
        <v>2052</v>
      </c>
      <c r="CZ14" s="32">
        <v>2053</v>
      </c>
      <c r="DA14" s="32">
        <v>2054</v>
      </c>
      <c r="DB14" s="32">
        <v>2055</v>
      </c>
      <c r="DC14" s="32">
        <v>2056</v>
      </c>
      <c r="DD14" s="32">
        <v>2057</v>
      </c>
      <c r="DE14" s="32">
        <v>2058</v>
      </c>
      <c r="DF14" s="32">
        <v>2059</v>
      </c>
      <c r="DG14" s="32">
        <v>2060</v>
      </c>
      <c r="DH14" s="32">
        <v>2061</v>
      </c>
      <c r="DI14" s="32">
        <v>2062</v>
      </c>
      <c r="DJ14" s="32">
        <v>2063</v>
      </c>
      <c r="DK14" s="32">
        <v>2064</v>
      </c>
      <c r="DL14" s="32">
        <v>2065</v>
      </c>
      <c r="DM14" s="32">
        <v>2066</v>
      </c>
      <c r="DN14" s="32">
        <v>2067</v>
      </c>
      <c r="DO14" s="32">
        <v>2068</v>
      </c>
      <c r="DP14" s="32">
        <v>2069</v>
      </c>
      <c r="DQ14" s="32">
        <v>2070</v>
      </c>
    </row>
    <row r="15" spans="1:121" x14ac:dyDescent="0.25">
      <c r="A15" t="s">
        <v>52</v>
      </c>
      <c r="B15" t="s">
        <v>5</v>
      </c>
      <c r="C15" t="s">
        <v>5</v>
      </c>
      <c r="D15" t="s">
        <v>172</v>
      </c>
      <c r="E15" s="46" t="s">
        <v>37</v>
      </c>
      <c r="F15" s="4">
        <v>5.1032067840000002</v>
      </c>
      <c r="G15" s="4">
        <v>7.3947680279999997</v>
      </c>
      <c r="H15">
        <f>MATCH(A15,Production_est!$A$4:$A$339,0)</f>
        <v>241</v>
      </c>
      <c r="I15">
        <f>IFERROR(MATCH(E15,Production_est!$D$4:$D$339,0),"-")</f>
        <v>3</v>
      </c>
      <c r="J15" s="4" cm="1">
        <f t="array" ref="J15">IFERROR(INDEX(Production_est!$E$4:$E$339,I15+H15-1),"-")</f>
        <v>23935.143810310801</v>
      </c>
      <c r="K15" s="33">
        <f t="shared" ref="K15:K46" si="3">IFERROR(G15/J15,0)</f>
        <v>3.0895022342896787E-4</v>
      </c>
      <c r="L15" s="33">
        <f t="shared" ref="L15:AP22" si="4">K15*(1-$G$4)</f>
        <v>3.0895022342896787E-4</v>
      </c>
      <c r="M15" s="33">
        <f t="shared" si="4"/>
        <v>3.0895022342896787E-4</v>
      </c>
      <c r="N15" s="33">
        <f t="shared" si="4"/>
        <v>3.0895022342896787E-4</v>
      </c>
      <c r="O15" s="33">
        <f t="shared" si="4"/>
        <v>3.0895022342896787E-4</v>
      </c>
      <c r="P15" s="33">
        <f t="shared" si="4"/>
        <v>3.0895022342896787E-4</v>
      </c>
      <c r="Q15" s="33">
        <f t="shared" si="4"/>
        <v>3.0895022342896787E-4</v>
      </c>
      <c r="R15" s="33">
        <f t="shared" si="4"/>
        <v>3.0895022342896787E-4</v>
      </c>
      <c r="S15" s="33">
        <f t="shared" si="4"/>
        <v>3.0895022342896787E-4</v>
      </c>
      <c r="T15" s="33">
        <f t="shared" si="4"/>
        <v>3.0895022342896787E-4</v>
      </c>
      <c r="U15" s="33">
        <f t="shared" si="4"/>
        <v>3.0895022342896787E-4</v>
      </c>
      <c r="V15" s="33">
        <f t="shared" si="4"/>
        <v>3.0895022342896787E-4</v>
      </c>
      <c r="W15" s="33">
        <f t="shared" si="4"/>
        <v>3.0895022342896787E-4</v>
      </c>
      <c r="X15" s="33">
        <f t="shared" si="4"/>
        <v>3.0895022342896787E-4</v>
      </c>
      <c r="Y15" s="33">
        <f t="shared" si="4"/>
        <v>3.0895022342896787E-4</v>
      </c>
      <c r="Z15" s="33">
        <f t="shared" si="4"/>
        <v>3.0895022342896787E-4</v>
      </c>
      <c r="AA15" s="33">
        <f t="shared" si="4"/>
        <v>3.0895022342896787E-4</v>
      </c>
      <c r="AB15" s="33">
        <f t="shared" si="4"/>
        <v>3.0895022342896787E-4</v>
      </c>
      <c r="AC15" s="33">
        <f t="shared" si="4"/>
        <v>3.0895022342896787E-4</v>
      </c>
      <c r="AD15" s="33">
        <f t="shared" si="4"/>
        <v>3.0895022342896787E-4</v>
      </c>
      <c r="AE15" s="33">
        <f t="shared" si="4"/>
        <v>3.0895022342896787E-4</v>
      </c>
      <c r="AF15" s="33">
        <f t="shared" si="4"/>
        <v>3.0895022342896787E-4</v>
      </c>
      <c r="AG15" s="33">
        <f t="shared" si="4"/>
        <v>3.0895022342896787E-4</v>
      </c>
      <c r="AH15" s="33">
        <f t="shared" si="4"/>
        <v>3.0895022342896787E-4</v>
      </c>
      <c r="AI15" s="33">
        <f t="shared" si="4"/>
        <v>3.0895022342896787E-4</v>
      </c>
      <c r="AJ15" s="33">
        <f t="shared" si="4"/>
        <v>3.0895022342896787E-4</v>
      </c>
      <c r="AK15" s="33">
        <f t="shared" si="4"/>
        <v>3.0895022342896787E-4</v>
      </c>
      <c r="AL15" s="33">
        <f t="shared" si="4"/>
        <v>3.0895022342896787E-4</v>
      </c>
      <c r="AM15" s="33">
        <f t="shared" si="4"/>
        <v>3.0895022342896787E-4</v>
      </c>
      <c r="AN15" s="33">
        <f t="shared" si="4"/>
        <v>3.0895022342896787E-4</v>
      </c>
      <c r="AO15" s="33">
        <f t="shared" si="4"/>
        <v>3.0895022342896787E-4</v>
      </c>
      <c r="AP15" s="33">
        <f t="shared" si="4"/>
        <v>3.0895022342896787E-4</v>
      </c>
      <c r="AQ15" s="33">
        <f t="shared" ref="AQ15:BK15" si="5">AP15*(1-$G$4)</f>
        <v>3.0895022342896787E-4</v>
      </c>
      <c r="AR15" s="33">
        <f t="shared" si="5"/>
        <v>3.0895022342896787E-4</v>
      </c>
      <c r="AS15" s="33">
        <f t="shared" si="5"/>
        <v>3.0895022342896787E-4</v>
      </c>
      <c r="AT15" s="33">
        <f t="shared" si="5"/>
        <v>3.0895022342896787E-4</v>
      </c>
      <c r="AU15" s="33">
        <f t="shared" si="5"/>
        <v>3.0895022342896787E-4</v>
      </c>
      <c r="AV15" s="33">
        <f t="shared" si="5"/>
        <v>3.0895022342896787E-4</v>
      </c>
      <c r="AW15" s="33">
        <f t="shared" si="5"/>
        <v>3.0895022342896787E-4</v>
      </c>
      <c r="AX15" s="33">
        <f t="shared" si="5"/>
        <v>3.0895022342896787E-4</v>
      </c>
      <c r="AY15" s="33">
        <f t="shared" si="5"/>
        <v>3.0895022342896787E-4</v>
      </c>
      <c r="AZ15" s="33">
        <f t="shared" si="5"/>
        <v>3.0895022342896787E-4</v>
      </c>
      <c r="BA15" s="33">
        <f t="shared" si="5"/>
        <v>3.0895022342896787E-4</v>
      </c>
      <c r="BB15" s="33">
        <f t="shared" si="5"/>
        <v>3.0895022342896787E-4</v>
      </c>
      <c r="BC15" s="33">
        <f t="shared" si="5"/>
        <v>3.0895022342896787E-4</v>
      </c>
      <c r="BD15" s="33">
        <f t="shared" si="5"/>
        <v>3.0895022342896787E-4</v>
      </c>
      <c r="BE15" s="33">
        <f t="shared" si="5"/>
        <v>3.0895022342896787E-4</v>
      </c>
      <c r="BF15" s="33">
        <f t="shared" si="5"/>
        <v>3.0895022342896787E-4</v>
      </c>
      <c r="BG15" s="33">
        <f t="shared" si="5"/>
        <v>3.0895022342896787E-4</v>
      </c>
      <c r="BH15" s="33">
        <f t="shared" si="5"/>
        <v>3.0895022342896787E-4</v>
      </c>
      <c r="BI15" s="33">
        <f t="shared" si="5"/>
        <v>3.0895022342896787E-4</v>
      </c>
      <c r="BJ15" s="33">
        <f t="shared" si="5"/>
        <v>3.0895022342896787E-4</v>
      </c>
      <c r="BK15" s="33">
        <f t="shared" si="5"/>
        <v>3.0895022342896787E-4</v>
      </c>
      <c r="BL15" t="str">
        <f t="shared" ref="BL15:BL46" si="6">A15</f>
        <v>16_RUS</v>
      </c>
      <c r="BM15" t="str">
        <f t="shared" ref="BM15:BM46" si="7">"d_nonenergy_"&amp;C15</f>
        <v>d_nonenergy_1_x_coal_thermal</v>
      </c>
      <c r="BP15" s="4">
        <f t="shared" ref="BP15:BP46" si="8">F15</f>
        <v>5.1032067840000002</v>
      </c>
      <c r="BQ15" s="4">
        <f t="shared" ref="BQ15:BQ46" si="9">G15</f>
        <v>7.3947680279999997</v>
      </c>
      <c r="BR15" s="4" cm="1">
        <f t="array" ref="BR15">L15*INDEX(prod_est,$H15+$I15-1,MATCH(BR$14,$BQ$14:$DQ$14,0))</f>
        <v>7.5386741332803817</v>
      </c>
      <c r="BS15" s="4" cm="1">
        <f t="array" ref="BS15">M15*INDEX(prod_est,$H15+$I15-1,MATCH(BS$14,$BQ$14:$DQ$14,0))</f>
        <v>7.1657824723012125</v>
      </c>
      <c r="BT15" s="4" cm="1">
        <f t="array" ref="BT15">N15*INDEX(prod_est,$H15+$I15-1,MATCH(BT$14,$BQ$14:$DQ$14,0))</f>
        <v>7.4518380297057396</v>
      </c>
      <c r="BU15" s="4" cm="1">
        <f t="array" ref="BU15">O15*INDEX(prod_est,$H15+$I15-1,MATCH(BU$14,$BQ$14:$DQ$14,0))</f>
        <v>7.7284658409964084</v>
      </c>
      <c r="BV15" s="4" cm="1">
        <f t="array" ref="BV15">P15*INDEX(prod_est,$H15+$I15-1,MATCH(BV$14,$BQ$14:$DQ$14,0))</f>
        <v>7.9935821874090269</v>
      </c>
      <c r="BW15" s="4" cm="1">
        <f t="array" ref="BW15">Q15*INDEX(prod_est,$H15+$I15-1,MATCH(BW$14,$BQ$14:$DQ$14,0))</f>
        <v>8.246804684226074</v>
      </c>
      <c r="BX15" s="4" cm="1">
        <f t="array" ref="BX15">R15*INDEX(prod_est,$H15+$I15-1,MATCH(BX$14,$BQ$14:$DQ$14,0))</f>
        <v>8.4876527262436756</v>
      </c>
      <c r="BY15" s="4" cm="1">
        <f t="array" ref="BY15">S15*INDEX(prod_est,$H15+$I15-1,MATCH(BY$14,$BQ$14:$DQ$14,0))</f>
        <v>8.716714025782597</v>
      </c>
      <c r="BZ15" s="4" cm="1">
        <f t="array" ref="BZ15">T15*INDEX(prod_est,$H15+$I15-1,MATCH(BZ$14,$BQ$14:$DQ$14,0))</f>
        <v>8.9332178313687933</v>
      </c>
      <c r="CA15" s="4" cm="1">
        <f t="array" ref="CA15">U15*INDEX(prod_est,$H15+$I15-1,MATCH(CA$14,$BQ$14:$DQ$14,0))</f>
        <v>9.0418199774397827</v>
      </c>
      <c r="CB15" s="4" cm="1">
        <f t="array" ref="CB15">V15*INDEX(prod_est,$H15+$I15-1,MATCH(CB$14,$BQ$14:$DQ$14,0))</f>
        <v>9.1395722037273561</v>
      </c>
      <c r="CC15" s="4" cm="1">
        <f t="array" ref="CC15">W15*INDEX(prod_est,$H15+$I15-1,MATCH(CC$14,$BQ$14:$DQ$14,0))</f>
        <v>9.2284444068376796</v>
      </c>
      <c r="CD15" s="4" cm="1">
        <f t="array" ref="CD15">X15*INDEX(prod_est,$H15+$I15-1,MATCH(CD$14,$BQ$14:$DQ$14,0))</f>
        <v>9.3191620124758447</v>
      </c>
      <c r="CE15" s="4" cm="1">
        <f t="array" ref="CE15">Y15*INDEX(prod_est,$H15+$I15-1,MATCH(CE$14,$BQ$14:$DQ$14,0))</f>
        <v>9.4017405168343533</v>
      </c>
      <c r="CF15" s="4" cm="1">
        <f t="array" ref="CF15">Z15*INDEX(prod_est,$H15+$I15-1,MATCH(CF$14,$BQ$14:$DQ$14,0))</f>
        <v>9.4792376740690045</v>
      </c>
      <c r="CG15" s="4" cm="1">
        <f t="array" ref="CG15">AA15*INDEX(prod_est,$H15+$I15-1,MATCH(CG$14,$BQ$14:$DQ$14,0))</f>
        <v>9.5561183903772005</v>
      </c>
      <c r="CH15" s="4" cm="1">
        <f t="array" ref="CH15">AB15*INDEX(prod_est,$H15+$I15-1,MATCH(CH$14,$BQ$14:$DQ$14,0))</f>
        <v>9.6350578160877696</v>
      </c>
      <c r="CI15" s="4" cm="1">
        <f t="array" ref="CI15">AC15*INDEX(prod_est,$H15+$I15-1,MATCH(CI$14,$BQ$14:$DQ$14,0))</f>
        <v>9.7178649252743075</v>
      </c>
      <c r="CJ15" s="4" cm="1">
        <f t="array" ref="CJ15">AD15*INDEX(prod_est,$H15+$I15-1,MATCH(CJ$14,$BQ$14:$DQ$14,0))</f>
        <v>9.8067514444195201</v>
      </c>
      <c r="CK15" s="4" cm="1">
        <f t="array" ref="CK15">AE15*INDEX(prod_est,$H15+$I15-1,MATCH(CK$14,$BQ$14:$DQ$14,0))</f>
        <v>9.9034454299877552</v>
      </c>
      <c r="CL15" s="4" cm="1">
        <f t="array" ref="CL15">AF15*INDEX(prod_est,$H15+$I15-1,MATCH(CL$14,$BQ$14:$DQ$14,0))</f>
        <v>10.009167742676578</v>
      </c>
      <c r="CM15" s="4" cm="1">
        <f t="array" ref="CM15">AG15*INDEX(prod_est,$H15+$I15-1,MATCH(CM$14,$BQ$14:$DQ$14,0))</f>
        <v>10.126782912111768</v>
      </c>
      <c r="CN15" s="4" cm="1">
        <f t="array" ref="CN15">AH15*INDEX(prod_est,$H15+$I15-1,MATCH(CN$14,$BQ$14:$DQ$14,0))</f>
        <v>10.214621122418247</v>
      </c>
      <c r="CO15" s="4" cm="1">
        <f t="array" ref="CO15">AI15*INDEX(prod_est,$H15+$I15-1,MATCH(CO$14,$BQ$14:$DQ$14,0))</f>
        <v>10.313440661945892</v>
      </c>
      <c r="CP15" s="4" cm="1">
        <f t="array" ref="CP15">AJ15*INDEX(prod_est,$H15+$I15-1,MATCH(CP$14,$BQ$14:$DQ$14,0))</f>
        <v>10.420842715462729</v>
      </c>
      <c r="CQ15" s="4" cm="1">
        <f t="array" ref="CQ15">AK15*INDEX(prod_est,$H15+$I15-1,MATCH(CQ$14,$BQ$14:$DQ$14,0))</f>
        <v>10.53559787311521</v>
      </c>
      <c r="CR15" s="4" cm="1">
        <f t="array" ref="CR15">AL15*INDEX(prod_est,$H15+$I15-1,MATCH(CR$14,$BQ$14:$DQ$14,0))</f>
        <v>10.655907733531683</v>
      </c>
      <c r="CS15" s="4" cm="1">
        <f t="array" ref="CS15">AM15*INDEX(prod_est,$H15+$I15-1,MATCH(CS$14,$BQ$14:$DQ$14,0))</f>
        <v>10.755648784770099</v>
      </c>
      <c r="CT15" s="4" cm="1">
        <f t="array" ref="CT15">AN15*INDEX(prod_est,$H15+$I15-1,MATCH(CT$14,$BQ$14:$DQ$14,0))</f>
        <v>10.859121705502666</v>
      </c>
      <c r="CU15" s="4" cm="1">
        <f t="array" ref="CU15">AO15*INDEX(prod_est,$H15+$I15-1,MATCH(CU$14,$BQ$14:$DQ$14,0))</f>
        <v>10.963425819245062</v>
      </c>
      <c r="CV15" s="4" cm="1">
        <f t="array" ref="CV15">AP15*INDEX(prod_est,$H15+$I15-1,MATCH(CV$14,$BQ$14:$DQ$14,0))</f>
        <v>11.066619546610129</v>
      </c>
      <c r="CW15" s="4" cm="1">
        <f t="array" ref="CW15">AQ15*INDEX(prod_est,$H15+$I15-1,MATCH(CW$14,$BQ$14:$DQ$14,0))</f>
        <v>11.166423896882343</v>
      </c>
      <c r="CX15" s="4" cm="1">
        <f t="array" ref="CX15">AR15*INDEX(prod_est,$H15+$I15-1,MATCH(CX$14,$BQ$14:$DQ$14,0))</f>
        <v>11.166423896882343</v>
      </c>
      <c r="CY15" s="4" cm="1">
        <f t="array" ref="CY15">AS15*INDEX(prod_est,$H15+$I15-1,MATCH(CY$14,$BQ$14:$DQ$14,0))</f>
        <v>11.166423896882343</v>
      </c>
      <c r="CZ15" s="4" cm="1">
        <f t="array" ref="CZ15">AT15*INDEX(prod_est,$H15+$I15-1,MATCH(CZ$14,$BQ$14:$DQ$14,0))</f>
        <v>11.166423896882343</v>
      </c>
      <c r="DA15" s="4" cm="1">
        <f t="array" ref="DA15">AU15*INDEX(prod_est,$H15+$I15-1,MATCH(DA$14,$BQ$14:$DQ$14,0))</f>
        <v>11.166423896882343</v>
      </c>
      <c r="DB15" s="4" cm="1">
        <f t="array" ref="DB15">AV15*INDEX(prod_est,$H15+$I15-1,MATCH(DB$14,$BQ$14:$DQ$14,0))</f>
        <v>11.166423896882343</v>
      </c>
      <c r="DC15" s="4" cm="1">
        <f t="array" ref="DC15">AW15*INDEX(prod_est,$H15+$I15-1,MATCH(DC$14,$BQ$14:$DQ$14,0))</f>
        <v>11.166423896882343</v>
      </c>
      <c r="DD15" s="4" cm="1">
        <f t="array" ref="DD15">AX15*INDEX(prod_est,$H15+$I15-1,MATCH(DD$14,$BQ$14:$DQ$14,0))</f>
        <v>11.166423896882343</v>
      </c>
      <c r="DE15" s="4" cm="1">
        <f t="array" ref="DE15">AY15*INDEX(prod_est,$H15+$I15-1,MATCH(DE$14,$BQ$14:$DQ$14,0))</f>
        <v>11.166423896882343</v>
      </c>
      <c r="DF15" s="4" cm="1">
        <f t="array" ref="DF15">AZ15*INDEX(prod_est,$H15+$I15-1,MATCH(DF$14,$BQ$14:$DQ$14,0))</f>
        <v>11.166423896882343</v>
      </c>
      <c r="DG15" s="4" cm="1">
        <f t="array" ref="DG15">BA15*INDEX(prod_est,$H15+$I15-1,MATCH(DG$14,$BQ$14:$DQ$14,0))</f>
        <v>11.166423896882343</v>
      </c>
      <c r="DH15" s="4" cm="1">
        <f t="array" ref="DH15">BB15*INDEX(prod_est,$H15+$I15-1,MATCH(DH$14,$BQ$14:$DQ$14,0))</f>
        <v>11.166423896882343</v>
      </c>
      <c r="DI15" s="4" cm="1">
        <f t="array" ref="DI15">BC15*INDEX(prod_est,$H15+$I15-1,MATCH(DI$14,$BQ$14:$DQ$14,0))</f>
        <v>11.166423896882343</v>
      </c>
      <c r="DJ15" s="4" cm="1">
        <f t="array" ref="DJ15">BD15*INDEX(prod_est,$H15+$I15-1,MATCH(DJ$14,$BQ$14:$DQ$14,0))</f>
        <v>11.166423896882343</v>
      </c>
      <c r="DK15" s="4" cm="1">
        <f t="array" ref="DK15">BE15*INDEX(prod_est,$H15+$I15-1,MATCH(DK$14,$BQ$14:$DQ$14,0))</f>
        <v>11.166423896882343</v>
      </c>
      <c r="DL15" s="4" cm="1">
        <f t="array" ref="DL15">BF15*INDEX(prod_est,$H15+$I15-1,MATCH(DL$14,$BQ$14:$DQ$14,0))</f>
        <v>11.166423896882343</v>
      </c>
      <c r="DM15" s="4" cm="1">
        <f t="array" ref="DM15">BG15*INDEX(prod_est,$H15+$I15-1,MATCH(DM$14,$BQ$14:$DQ$14,0))</f>
        <v>11.166423896882343</v>
      </c>
      <c r="DN15" s="4" cm="1">
        <f t="array" ref="DN15">BH15*INDEX(prod_est,$H15+$I15-1,MATCH(DN$14,$BQ$14:$DQ$14,0))</f>
        <v>11.166423896882343</v>
      </c>
      <c r="DO15" s="4" cm="1">
        <f t="array" ref="DO15">BI15*INDEX(prod_est,$H15+$I15-1,MATCH(DO$14,$BQ$14:$DQ$14,0))</f>
        <v>11.166423896882343</v>
      </c>
      <c r="DP15" s="4" cm="1">
        <f t="array" ref="DP15">BJ15*INDEX(prod_est,$H15+$I15-1,MATCH(DP$14,$BQ$14:$DQ$14,0))</f>
        <v>11.166423896882343</v>
      </c>
      <c r="DQ15" s="4" cm="1">
        <f t="array" ref="DQ15">BK15*INDEX(prod_est,$H15+$I15-1,MATCH(DQ$14,$BQ$14:$DQ$14,0))</f>
        <v>11.166423896882343</v>
      </c>
    </row>
    <row r="16" spans="1:121" x14ac:dyDescent="0.25">
      <c r="A16" t="s">
        <v>52</v>
      </c>
      <c r="B16" t="s">
        <v>6</v>
      </c>
      <c r="C16" t="s">
        <v>6</v>
      </c>
      <c r="D16" t="s">
        <v>172</v>
      </c>
      <c r="E16" s="46" t="s">
        <v>37</v>
      </c>
      <c r="F16" s="4">
        <v>0</v>
      </c>
      <c r="G16" s="4">
        <v>0</v>
      </c>
      <c r="H16">
        <f>MATCH(A16,Production_est!$A$4:$A$339,0)</f>
        <v>241</v>
      </c>
      <c r="I16">
        <f>IFERROR(MATCH(E16,Production_est!$D$4:$D$339,0),"-")</f>
        <v>3</v>
      </c>
      <c r="J16" s="4" cm="1">
        <f t="array" ref="J16">IFERROR(INDEX(Production_est!$E$4:$E$339,I16+H16-1),"-")</f>
        <v>23935.143810310801</v>
      </c>
      <c r="K16" s="33">
        <f t="shared" si="3"/>
        <v>0</v>
      </c>
      <c r="L16" s="33">
        <f t="shared" si="4"/>
        <v>0</v>
      </c>
      <c r="M16" s="33">
        <f t="shared" si="4"/>
        <v>0</v>
      </c>
      <c r="N16" s="33">
        <f t="shared" si="4"/>
        <v>0</v>
      </c>
      <c r="O16" s="33">
        <f t="shared" si="4"/>
        <v>0</v>
      </c>
      <c r="P16" s="33">
        <f t="shared" si="4"/>
        <v>0</v>
      </c>
      <c r="Q16" s="33">
        <f t="shared" si="4"/>
        <v>0</v>
      </c>
      <c r="R16" s="33">
        <f t="shared" si="4"/>
        <v>0</v>
      </c>
      <c r="S16" s="33">
        <f t="shared" si="4"/>
        <v>0</v>
      </c>
      <c r="T16" s="33">
        <f t="shared" si="4"/>
        <v>0</v>
      </c>
      <c r="U16" s="33">
        <f t="shared" si="4"/>
        <v>0</v>
      </c>
      <c r="V16" s="33">
        <f t="shared" si="4"/>
        <v>0</v>
      </c>
      <c r="W16" s="33">
        <f t="shared" si="4"/>
        <v>0</v>
      </c>
      <c r="X16" s="33">
        <f t="shared" si="4"/>
        <v>0</v>
      </c>
      <c r="Y16" s="33">
        <f t="shared" si="4"/>
        <v>0</v>
      </c>
      <c r="Z16" s="33">
        <f t="shared" si="4"/>
        <v>0</v>
      </c>
      <c r="AA16" s="33">
        <f t="shared" si="4"/>
        <v>0</v>
      </c>
      <c r="AB16" s="33">
        <f t="shared" si="4"/>
        <v>0</v>
      </c>
      <c r="AC16" s="33">
        <f t="shared" si="4"/>
        <v>0</v>
      </c>
      <c r="AD16" s="33">
        <f t="shared" si="4"/>
        <v>0</v>
      </c>
      <c r="AE16" s="33">
        <f t="shared" si="4"/>
        <v>0</v>
      </c>
      <c r="AF16" s="33">
        <f t="shared" si="4"/>
        <v>0</v>
      </c>
      <c r="AG16" s="33">
        <f t="shared" si="4"/>
        <v>0</v>
      </c>
      <c r="AH16" s="33">
        <f t="shared" si="4"/>
        <v>0</v>
      </c>
      <c r="AI16" s="33">
        <f t="shared" si="4"/>
        <v>0</v>
      </c>
      <c r="AJ16" s="33">
        <f t="shared" si="4"/>
        <v>0</v>
      </c>
      <c r="AK16" s="33">
        <f t="shared" si="4"/>
        <v>0</v>
      </c>
      <c r="AL16" s="33">
        <f t="shared" si="4"/>
        <v>0</v>
      </c>
      <c r="AM16" s="33">
        <f t="shared" si="4"/>
        <v>0</v>
      </c>
      <c r="AN16" s="33">
        <f t="shared" si="4"/>
        <v>0</v>
      </c>
      <c r="AO16" s="33">
        <f t="shared" si="4"/>
        <v>0</v>
      </c>
      <c r="AP16" s="33">
        <f t="shared" si="4"/>
        <v>0</v>
      </c>
      <c r="AQ16" s="33">
        <f t="shared" ref="AQ16:BK16" si="10">AP16*(1-$G$4)</f>
        <v>0</v>
      </c>
      <c r="AR16" s="33">
        <f t="shared" si="10"/>
        <v>0</v>
      </c>
      <c r="AS16" s="33">
        <f t="shared" si="10"/>
        <v>0</v>
      </c>
      <c r="AT16" s="33">
        <f t="shared" si="10"/>
        <v>0</v>
      </c>
      <c r="AU16" s="33">
        <f t="shared" si="10"/>
        <v>0</v>
      </c>
      <c r="AV16" s="33">
        <f t="shared" si="10"/>
        <v>0</v>
      </c>
      <c r="AW16" s="33">
        <f t="shared" si="10"/>
        <v>0</v>
      </c>
      <c r="AX16" s="33">
        <f t="shared" si="10"/>
        <v>0</v>
      </c>
      <c r="AY16" s="33">
        <f t="shared" si="10"/>
        <v>0</v>
      </c>
      <c r="AZ16" s="33">
        <f t="shared" si="10"/>
        <v>0</v>
      </c>
      <c r="BA16" s="33">
        <f t="shared" si="10"/>
        <v>0</v>
      </c>
      <c r="BB16" s="33">
        <f t="shared" si="10"/>
        <v>0</v>
      </c>
      <c r="BC16" s="33">
        <f t="shared" si="10"/>
        <v>0</v>
      </c>
      <c r="BD16" s="33">
        <f t="shared" si="10"/>
        <v>0</v>
      </c>
      <c r="BE16" s="33">
        <f t="shared" si="10"/>
        <v>0</v>
      </c>
      <c r="BF16" s="33">
        <f t="shared" si="10"/>
        <v>0</v>
      </c>
      <c r="BG16" s="33">
        <f t="shared" si="10"/>
        <v>0</v>
      </c>
      <c r="BH16" s="33">
        <f t="shared" si="10"/>
        <v>0</v>
      </c>
      <c r="BI16" s="33">
        <f t="shared" si="10"/>
        <v>0</v>
      </c>
      <c r="BJ16" s="33">
        <f t="shared" si="10"/>
        <v>0</v>
      </c>
      <c r="BK16" s="33">
        <f t="shared" si="10"/>
        <v>0</v>
      </c>
      <c r="BL16" t="str">
        <f t="shared" si="6"/>
        <v>16_RUS</v>
      </c>
      <c r="BM16" t="str">
        <f t="shared" si="7"/>
        <v>d_nonenergy_1_1_coking_coal</v>
      </c>
      <c r="BP16" s="4">
        <f t="shared" si="8"/>
        <v>0</v>
      </c>
      <c r="BQ16" s="4">
        <f t="shared" si="9"/>
        <v>0</v>
      </c>
      <c r="BR16" s="4" cm="1">
        <f t="array" ref="BR16">L16*INDEX(prod_est,$H16+$I16-1,MATCH(BR$14,$BQ$14:$DQ$14,0))</f>
        <v>0</v>
      </c>
      <c r="BS16" s="4" cm="1">
        <f t="array" ref="BS16">M16*INDEX(prod_est,$H16+$I16-1,MATCH(BS$14,$BQ$14:$DQ$14,0))</f>
        <v>0</v>
      </c>
      <c r="BT16" s="4" cm="1">
        <f t="array" ref="BT16">N16*INDEX(prod_est,$H16+$I16-1,MATCH(BT$14,$BQ$14:$DQ$14,0))</f>
        <v>0</v>
      </c>
      <c r="BU16" s="4" cm="1">
        <f t="array" ref="BU16">O16*INDEX(prod_est,$H16+$I16-1,MATCH(BU$14,$BQ$14:$DQ$14,0))</f>
        <v>0</v>
      </c>
      <c r="BV16" s="4" cm="1">
        <f t="array" ref="BV16">P16*INDEX(prod_est,$H16+$I16-1,MATCH(BV$14,$BQ$14:$DQ$14,0))</f>
        <v>0</v>
      </c>
      <c r="BW16" s="4" cm="1">
        <f t="array" ref="BW16">Q16*INDEX(prod_est,$H16+$I16-1,MATCH(BW$14,$BQ$14:$DQ$14,0))</f>
        <v>0</v>
      </c>
      <c r="BX16" s="4" cm="1">
        <f t="array" ref="BX16">R16*INDEX(prod_est,$H16+$I16-1,MATCH(BX$14,$BQ$14:$DQ$14,0))</f>
        <v>0</v>
      </c>
      <c r="BY16" s="4" cm="1">
        <f t="array" ref="BY16">S16*INDEX(prod_est,$H16+$I16-1,MATCH(BY$14,$BQ$14:$DQ$14,0))</f>
        <v>0</v>
      </c>
      <c r="BZ16" s="4" cm="1">
        <f t="array" ref="BZ16">T16*INDEX(prod_est,$H16+$I16-1,MATCH(BZ$14,$BQ$14:$DQ$14,0))</f>
        <v>0</v>
      </c>
      <c r="CA16" s="4" cm="1">
        <f t="array" ref="CA16">U16*INDEX(prod_est,$H16+$I16-1,MATCH(CA$14,$BQ$14:$DQ$14,0))</f>
        <v>0</v>
      </c>
      <c r="CB16" s="4" cm="1">
        <f t="array" ref="CB16">V16*INDEX(prod_est,$H16+$I16-1,MATCH(CB$14,$BQ$14:$DQ$14,0))</f>
        <v>0</v>
      </c>
      <c r="CC16" s="4" cm="1">
        <f t="array" ref="CC16">W16*INDEX(prod_est,$H16+$I16-1,MATCH(CC$14,$BQ$14:$DQ$14,0))</f>
        <v>0</v>
      </c>
      <c r="CD16" s="4" cm="1">
        <f t="array" ref="CD16">X16*INDEX(prod_est,$H16+$I16-1,MATCH(CD$14,$BQ$14:$DQ$14,0))</f>
        <v>0</v>
      </c>
      <c r="CE16" s="4" cm="1">
        <f t="array" ref="CE16">Y16*INDEX(prod_est,$H16+$I16-1,MATCH(CE$14,$BQ$14:$DQ$14,0))</f>
        <v>0</v>
      </c>
      <c r="CF16" s="4" cm="1">
        <f t="array" ref="CF16">Z16*INDEX(prod_est,$H16+$I16-1,MATCH(CF$14,$BQ$14:$DQ$14,0))</f>
        <v>0</v>
      </c>
      <c r="CG16" s="4" cm="1">
        <f t="array" ref="CG16">AA16*INDEX(prod_est,$H16+$I16-1,MATCH(CG$14,$BQ$14:$DQ$14,0))</f>
        <v>0</v>
      </c>
      <c r="CH16" s="4" cm="1">
        <f t="array" ref="CH16">AB16*INDEX(prod_est,$H16+$I16-1,MATCH(CH$14,$BQ$14:$DQ$14,0))</f>
        <v>0</v>
      </c>
      <c r="CI16" s="4" cm="1">
        <f t="array" ref="CI16">AC16*INDEX(prod_est,$H16+$I16-1,MATCH(CI$14,$BQ$14:$DQ$14,0))</f>
        <v>0</v>
      </c>
      <c r="CJ16" s="4" cm="1">
        <f t="array" ref="CJ16">AD16*INDEX(prod_est,$H16+$I16-1,MATCH(CJ$14,$BQ$14:$DQ$14,0))</f>
        <v>0</v>
      </c>
      <c r="CK16" s="4" cm="1">
        <f t="array" ref="CK16">AE16*INDEX(prod_est,$H16+$I16-1,MATCH(CK$14,$BQ$14:$DQ$14,0))</f>
        <v>0</v>
      </c>
      <c r="CL16" s="4" cm="1">
        <f t="array" ref="CL16">AF16*INDEX(prod_est,$H16+$I16-1,MATCH(CL$14,$BQ$14:$DQ$14,0))</f>
        <v>0</v>
      </c>
      <c r="CM16" s="4" cm="1">
        <f t="array" ref="CM16">AG16*INDEX(prod_est,$H16+$I16-1,MATCH(CM$14,$BQ$14:$DQ$14,0))</f>
        <v>0</v>
      </c>
      <c r="CN16" s="4" cm="1">
        <f t="array" ref="CN16">AH16*INDEX(prod_est,$H16+$I16-1,MATCH(CN$14,$BQ$14:$DQ$14,0))</f>
        <v>0</v>
      </c>
      <c r="CO16" s="4" cm="1">
        <f t="array" ref="CO16">AI16*INDEX(prod_est,$H16+$I16-1,MATCH(CO$14,$BQ$14:$DQ$14,0))</f>
        <v>0</v>
      </c>
      <c r="CP16" s="4" cm="1">
        <f t="array" ref="CP16">AJ16*INDEX(prod_est,$H16+$I16-1,MATCH(CP$14,$BQ$14:$DQ$14,0))</f>
        <v>0</v>
      </c>
      <c r="CQ16" s="4" cm="1">
        <f t="array" ref="CQ16">AK16*INDEX(prod_est,$H16+$I16-1,MATCH(CQ$14,$BQ$14:$DQ$14,0))</f>
        <v>0</v>
      </c>
      <c r="CR16" s="4" cm="1">
        <f t="array" ref="CR16">AL16*INDEX(prod_est,$H16+$I16-1,MATCH(CR$14,$BQ$14:$DQ$14,0))</f>
        <v>0</v>
      </c>
      <c r="CS16" s="4" cm="1">
        <f t="array" ref="CS16">AM16*INDEX(prod_est,$H16+$I16-1,MATCH(CS$14,$BQ$14:$DQ$14,0))</f>
        <v>0</v>
      </c>
      <c r="CT16" s="4" cm="1">
        <f t="array" ref="CT16">AN16*INDEX(prod_est,$H16+$I16-1,MATCH(CT$14,$BQ$14:$DQ$14,0))</f>
        <v>0</v>
      </c>
      <c r="CU16" s="4" cm="1">
        <f t="array" ref="CU16">AO16*INDEX(prod_est,$H16+$I16-1,MATCH(CU$14,$BQ$14:$DQ$14,0))</f>
        <v>0</v>
      </c>
      <c r="CV16" s="4" cm="1">
        <f t="array" ref="CV16">AP16*INDEX(prod_est,$H16+$I16-1,MATCH(CV$14,$BQ$14:$DQ$14,0))</f>
        <v>0</v>
      </c>
      <c r="CW16" s="4" cm="1">
        <f t="array" ref="CW16">AQ16*INDEX(prod_est,$H16+$I16-1,MATCH(CW$14,$BQ$14:$DQ$14,0))</f>
        <v>0</v>
      </c>
      <c r="CX16" s="4" cm="1">
        <f t="array" ref="CX16">AR16*INDEX(prod_est,$H16+$I16-1,MATCH(CX$14,$BQ$14:$DQ$14,0))</f>
        <v>0</v>
      </c>
      <c r="CY16" s="4" cm="1">
        <f t="array" ref="CY16">AS16*INDEX(prod_est,$H16+$I16-1,MATCH(CY$14,$BQ$14:$DQ$14,0))</f>
        <v>0</v>
      </c>
      <c r="CZ16" s="4" cm="1">
        <f t="array" ref="CZ16">AT16*INDEX(prod_est,$H16+$I16-1,MATCH(CZ$14,$BQ$14:$DQ$14,0))</f>
        <v>0</v>
      </c>
      <c r="DA16" s="4" cm="1">
        <f t="array" ref="DA16">AU16*INDEX(prod_est,$H16+$I16-1,MATCH(DA$14,$BQ$14:$DQ$14,0))</f>
        <v>0</v>
      </c>
      <c r="DB16" s="4" cm="1">
        <f t="array" ref="DB16">AV16*INDEX(prod_est,$H16+$I16-1,MATCH(DB$14,$BQ$14:$DQ$14,0))</f>
        <v>0</v>
      </c>
      <c r="DC16" s="4" cm="1">
        <f t="array" ref="DC16">AW16*INDEX(prod_est,$H16+$I16-1,MATCH(DC$14,$BQ$14:$DQ$14,0))</f>
        <v>0</v>
      </c>
      <c r="DD16" s="4" cm="1">
        <f t="array" ref="DD16">AX16*INDEX(prod_est,$H16+$I16-1,MATCH(DD$14,$BQ$14:$DQ$14,0))</f>
        <v>0</v>
      </c>
      <c r="DE16" s="4" cm="1">
        <f t="array" ref="DE16">AY16*INDEX(prod_est,$H16+$I16-1,MATCH(DE$14,$BQ$14:$DQ$14,0))</f>
        <v>0</v>
      </c>
      <c r="DF16" s="4" cm="1">
        <f t="array" ref="DF16">AZ16*INDEX(prod_est,$H16+$I16-1,MATCH(DF$14,$BQ$14:$DQ$14,0))</f>
        <v>0</v>
      </c>
      <c r="DG16" s="4" cm="1">
        <f t="array" ref="DG16">BA16*INDEX(prod_est,$H16+$I16-1,MATCH(DG$14,$BQ$14:$DQ$14,0))</f>
        <v>0</v>
      </c>
      <c r="DH16" s="4" cm="1">
        <f t="array" ref="DH16">BB16*INDEX(prod_est,$H16+$I16-1,MATCH(DH$14,$BQ$14:$DQ$14,0))</f>
        <v>0</v>
      </c>
      <c r="DI16" s="4" cm="1">
        <f t="array" ref="DI16">BC16*INDEX(prod_est,$H16+$I16-1,MATCH(DI$14,$BQ$14:$DQ$14,0))</f>
        <v>0</v>
      </c>
      <c r="DJ16" s="4" cm="1">
        <f t="array" ref="DJ16">BD16*INDEX(prod_est,$H16+$I16-1,MATCH(DJ$14,$BQ$14:$DQ$14,0))</f>
        <v>0</v>
      </c>
      <c r="DK16" s="4" cm="1">
        <f t="array" ref="DK16">BE16*INDEX(prod_est,$H16+$I16-1,MATCH(DK$14,$BQ$14:$DQ$14,0))</f>
        <v>0</v>
      </c>
      <c r="DL16" s="4" cm="1">
        <f t="array" ref="DL16">BF16*INDEX(prod_est,$H16+$I16-1,MATCH(DL$14,$BQ$14:$DQ$14,0))</f>
        <v>0</v>
      </c>
      <c r="DM16" s="4" cm="1">
        <f t="array" ref="DM16">BG16*INDEX(prod_est,$H16+$I16-1,MATCH(DM$14,$BQ$14:$DQ$14,0))</f>
        <v>0</v>
      </c>
      <c r="DN16" s="4" cm="1">
        <f t="array" ref="DN16">BH16*INDEX(prod_est,$H16+$I16-1,MATCH(DN$14,$BQ$14:$DQ$14,0))</f>
        <v>0</v>
      </c>
      <c r="DO16" s="4" cm="1">
        <f t="array" ref="DO16">BI16*INDEX(prod_est,$H16+$I16-1,MATCH(DO$14,$BQ$14:$DQ$14,0))</f>
        <v>0</v>
      </c>
      <c r="DP16" s="4" cm="1">
        <f t="array" ref="DP16">BJ16*INDEX(prod_est,$H16+$I16-1,MATCH(DP$14,$BQ$14:$DQ$14,0))</f>
        <v>0</v>
      </c>
      <c r="DQ16" s="4" cm="1">
        <f t="array" ref="DQ16">BK16*INDEX(prod_est,$H16+$I16-1,MATCH(DQ$14,$BQ$14:$DQ$14,0))</f>
        <v>0</v>
      </c>
    </row>
    <row r="17" spans="1:121" x14ac:dyDescent="0.25">
      <c r="A17" t="s">
        <v>52</v>
      </c>
      <c r="B17" t="s">
        <v>7</v>
      </c>
      <c r="C17" t="s">
        <v>7</v>
      </c>
      <c r="D17" t="s">
        <v>172</v>
      </c>
      <c r="E17" s="46" t="s">
        <v>37</v>
      </c>
      <c r="F17" s="4">
        <v>0</v>
      </c>
      <c r="G17" s="4">
        <v>0</v>
      </c>
      <c r="H17">
        <f>MATCH(A17,Production_est!$A$4:$A$339,0)</f>
        <v>241</v>
      </c>
      <c r="I17">
        <f>IFERROR(MATCH(E17,Production_est!$D$4:$D$339,0),"-")</f>
        <v>3</v>
      </c>
      <c r="J17" s="4" cm="1">
        <f t="array" ref="J17">IFERROR(INDEX(Production_est!$E$4:$E$339,I17+H17-1),"-")</f>
        <v>23935.143810310801</v>
      </c>
      <c r="K17" s="33">
        <f t="shared" si="3"/>
        <v>0</v>
      </c>
      <c r="L17" s="33">
        <f t="shared" si="4"/>
        <v>0</v>
      </c>
      <c r="M17" s="33">
        <f t="shared" si="4"/>
        <v>0</v>
      </c>
      <c r="N17" s="33">
        <f t="shared" si="4"/>
        <v>0</v>
      </c>
      <c r="O17" s="33">
        <f t="shared" si="4"/>
        <v>0</v>
      </c>
      <c r="P17" s="33">
        <f t="shared" si="4"/>
        <v>0</v>
      </c>
      <c r="Q17" s="33">
        <f t="shared" si="4"/>
        <v>0</v>
      </c>
      <c r="R17" s="33">
        <f t="shared" si="4"/>
        <v>0</v>
      </c>
      <c r="S17" s="33">
        <f t="shared" si="4"/>
        <v>0</v>
      </c>
      <c r="T17" s="33">
        <f t="shared" si="4"/>
        <v>0</v>
      </c>
      <c r="U17" s="33">
        <f t="shared" si="4"/>
        <v>0</v>
      </c>
      <c r="V17" s="33">
        <f t="shared" si="4"/>
        <v>0</v>
      </c>
      <c r="W17" s="33">
        <f t="shared" si="4"/>
        <v>0</v>
      </c>
      <c r="X17" s="33">
        <f t="shared" si="4"/>
        <v>0</v>
      </c>
      <c r="Y17" s="33">
        <f t="shared" si="4"/>
        <v>0</v>
      </c>
      <c r="Z17" s="33">
        <f t="shared" si="4"/>
        <v>0</v>
      </c>
      <c r="AA17" s="33">
        <f t="shared" si="4"/>
        <v>0</v>
      </c>
      <c r="AB17" s="33">
        <f t="shared" si="4"/>
        <v>0</v>
      </c>
      <c r="AC17" s="33">
        <f t="shared" si="4"/>
        <v>0</v>
      </c>
      <c r="AD17" s="33">
        <f t="shared" si="4"/>
        <v>0</v>
      </c>
      <c r="AE17" s="33">
        <f t="shared" si="4"/>
        <v>0</v>
      </c>
      <c r="AF17" s="33">
        <f t="shared" si="4"/>
        <v>0</v>
      </c>
      <c r="AG17" s="33">
        <f t="shared" si="4"/>
        <v>0</v>
      </c>
      <c r="AH17" s="33">
        <f t="shared" si="4"/>
        <v>0</v>
      </c>
      <c r="AI17" s="33">
        <f t="shared" si="4"/>
        <v>0</v>
      </c>
      <c r="AJ17" s="33">
        <f t="shared" si="4"/>
        <v>0</v>
      </c>
      <c r="AK17" s="33">
        <f t="shared" si="4"/>
        <v>0</v>
      </c>
      <c r="AL17" s="33">
        <f t="shared" si="4"/>
        <v>0</v>
      </c>
      <c r="AM17" s="33">
        <f t="shared" si="4"/>
        <v>0</v>
      </c>
      <c r="AN17" s="33">
        <f t="shared" si="4"/>
        <v>0</v>
      </c>
      <c r="AO17" s="33">
        <f t="shared" si="4"/>
        <v>0</v>
      </c>
      <c r="AP17" s="33">
        <f t="shared" si="4"/>
        <v>0</v>
      </c>
      <c r="AQ17" s="33">
        <f t="shared" ref="AQ17:BK17" si="11">AP17*(1-$G$4)</f>
        <v>0</v>
      </c>
      <c r="AR17" s="33">
        <f t="shared" si="11"/>
        <v>0</v>
      </c>
      <c r="AS17" s="33">
        <f t="shared" si="11"/>
        <v>0</v>
      </c>
      <c r="AT17" s="33">
        <f t="shared" si="11"/>
        <v>0</v>
      </c>
      <c r="AU17" s="33">
        <f t="shared" si="11"/>
        <v>0</v>
      </c>
      <c r="AV17" s="33">
        <f t="shared" si="11"/>
        <v>0</v>
      </c>
      <c r="AW17" s="33">
        <f t="shared" si="11"/>
        <v>0</v>
      </c>
      <c r="AX17" s="33">
        <f t="shared" si="11"/>
        <v>0</v>
      </c>
      <c r="AY17" s="33">
        <f t="shared" si="11"/>
        <v>0</v>
      </c>
      <c r="AZ17" s="33">
        <f t="shared" si="11"/>
        <v>0</v>
      </c>
      <c r="BA17" s="33">
        <f t="shared" si="11"/>
        <v>0</v>
      </c>
      <c r="BB17" s="33">
        <f t="shared" si="11"/>
        <v>0</v>
      </c>
      <c r="BC17" s="33">
        <f t="shared" si="11"/>
        <v>0</v>
      </c>
      <c r="BD17" s="33">
        <f t="shared" si="11"/>
        <v>0</v>
      </c>
      <c r="BE17" s="33">
        <f t="shared" si="11"/>
        <v>0</v>
      </c>
      <c r="BF17" s="33">
        <f t="shared" si="11"/>
        <v>0</v>
      </c>
      <c r="BG17" s="33">
        <f t="shared" si="11"/>
        <v>0</v>
      </c>
      <c r="BH17" s="33">
        <f t="shared" si="11"/>
        <v>0</v>
      </c>
      <c r="BI17" s="33">
        <f t="shared" si="11"/>
        <v>0</v>
      </c>
      <c r="BJ17" s="33">
        <f t="shared" si="11"/>
        <v>0</v>
      </c>
      <c r="BK17" s="33">
        <f t="shared" si="11"/>
        <v>0</v>
      </c>
      <c r="BL17" t="str">
        <f t="shared" si="6"/>
        <v>16_RUS</v>
      </c>
      <c r="BM17" t="str">
        <f t="shared" si="7"/>
        <v>d_nonenergy_1_5_lignite</v>
      </c>
      <c r="BP17" s="4">
        <f t="shared" si="8"/>
        <v>0</v>
      </c>
      <c r="BQ17" s="4">
        <f t="shared" si="9"/>
        <v>0</v>
      </c>
      <c r="BR17" s="4" cm="1">
        <f t="array" ref="BR17">L17*INDEX(prod_est,$H17+$I17-1,MATCH(BR$14,$BQ$14:$DQ$14,0))</f>
        <v>0</v>
      </c>
      <c r="BS17" s="4" cm="1">
        <f t="array" ref="BS17">M17*INDEX(prod_est,$H17+$I17-1,MATCH(BS$14,$BQ$14:$DQ$14,0))</f>
        <v>0</v>
      </c>
      <c r="BT17" s="4" cm="1">
        <f t="array" ref="BT17">N17*INDEX(prod_est,$H17+$I17-1,MATCH(BT$14,$BQ$14:$DQ$14,0))</f>
        <v>0</v>
      </c>
      <c r="BU17" s="4" cm="1">
        <f t="array" ref="BU17">O17*INDEX(prod_est,$H17+$I17-1,MATCH(BU$14,$BQ$14:$DQ$14,0))</f>
        <v>0</v>
      </c>
      <c r="BV17" s="4" cm="1">
        <f t="array" ref="BV17">P17*INDEX(prod_est,$H17+$I17-1,MATCH(BV$14,$BQ$14:$DQ$14,0))</f>
        <v>0</v>
      </c>
      <c r="BW17" s="4" cm="1">
        <f t="array" ref="BW17">Q17*INDEX(prod_est,$H17+$I17-1,MATCH(BW$14,$BQ$14:$DQ$14,0))</f>
        <v>0</v>
      </c>
      <c r="BX17" s="4" cm="1">
        <f t="array" ref="BX17">R17*INDEX(prod_est,$H17+$I17-1,MATCH(BX$14,$BQ$14:$DQ$14,0))</f>
        <v>0</v>
      </c>
      <c r="BY17" s="4" cm="1">
        <f t="array" ref="BY17">S17*INDEX(prod_est,$H17+$I17-1,MATCH(BY$14,$BQ$14:$DQ$14,0))</f>
        <v>0</v>
      </c>
      <c r="BZ17" s="4" cm="1">
        <f t="array" ref="BZ17">T17*INDEX(prod_est,$H17+$I17-1,MATCH(BZ$14,$BQ$14:$DQ$14,0))</f>
        <v>0</v>
      </c>
      <c r="CA17" s="4" cm="1">
        <f t="array" ref="CA17">U17*INDEX(prod_est,$H17+$I17-1,MATCH(CA$14,$BQ$14:$DQ$14,0))</f>
        <v>0</v>
      </c>
      <c r="CB17" s="4" cm="1">
        <f t="array" ref="CB17">V17*INDEX(prod_est,$H17+$I17-1,MATCH(CB$14,$BQ$14:$DQ$14,0))</f>
        <v>0</v>
      </c>
      <c r="CC17" s="4" cm="1">
        <f t="array" ref="CC17">W17*INDEX(prod_est,$H17+$I17-1,MATCH(CC$14,$BQ$14:$DQ$14,0))</f>
        <v>0</v>
      </c>
      <c r="CD17" s="4" cm="1">
        <f t="array" ref="CD17">X17*INDEX(prod_est,$H17+$I17-1,MATCH(CD$14,$BQ$14:$DQ$14,0))</f>
        <v>0</v>
      </c>
      <c r="CE17" s="4" cm="1">
        <f t="array" ref="CE17">Y17*INDEX(prod_est,$H17+$I17-1,MATCH(CE$14,$BQ$14:$DQ$14,0))</f>
        <v>0</v>
      </c>
      <c r="CF17" s="4" cm="1">
        <f t="array" ref="CF17">Z17*INDEX(prod_est,$H17+$I17-1,MATCH(CF$14,$BQ$14:$DQ$14,0))</f>
        <v>0</v>
      </c>
      <c r="CG17" s="4" cm="1">
        <f t="array" ref="CG17">AA17*INDEX(prod_est,$H17+$I17-1,MATCH(CG$14,$BQ$14:$DQ$14,0))</f>
        <v>0</v>
      </c>
      <c r="CH17" s="4" cm="1">
        <f t="array" ref="CH17">AB17*INDEX(prod_est,$H17+$I17-1,MATCH(CH$14,$BQ$14:$DQ$14,0))</f>
        <v>0</v>
      </c>
      <c r="CI17" s="4" cm="1">
        <f t="array" ref="CI17">AC17*INDEX(prod_est,$H17+$I17-1,MATCH(CI$14,$BQ$14:$DQ$14,0))</f>
        <v>0</v>
      </c>
      <c r="CJ17" s="4" cm="1">
        <f t="array" ref="CJ17">AD17*INDEX(prod_est,$H17+$I17-1,MATCH(CJ$14,$BQ$14:$DQ$14,0))</f>
        <v>0</v>
      </c>
      <c r="CK17" s="4" cm="1">
        <f t="array" ref="CK17">AE17*INDEX(prod_est,$H17+$I17-1,MATCH(CK$14,$BQ$14:$DQ$14,0))</f>
        <v>0</v>
      </c>
      <c r="CL17" s="4" cm="1">
        <f t="array" ref="CL17">AF17*INDEX(prod_est,$H17+$I17-1,MATCH(CL$14,$BQ$14:$DQ$14,0))</f>
        <v>0</v>
      </c>
      <c r="CM17" s="4" cm="1">
        <f t="array" ref="CM17">AG17*INDEX(prod_est,$H17+$I17-1,MATCH(CM$14,$BQ$14:$DQ$14,0))</f>
        <v>0</v>
      </c>
      <c r="CN17" s="4" cm="1">
        <f t="array" ref="CN17">AH17*INDEX(prod_est,$H17+$I17-1,MATCH(CN$14,$BQ$14:$DQ$14,0))</f>
        <v>0</v>
      </c>
      <c r="CO17" s="4" cm="1">
        <f t="array" ref="CO17">AI17*INDEX(prod_est,$H17+$I17-1,MATCH(CO$14,$BQ$14:$DQ$14,0))</f>
        <v>0</v>
      </c>
      <c r="CP17" s="4" cm="1">
        <f t="array" ref="CP17">AJ17*INDEX(prod_est,$H17+$I17-1,MATCH(CP$14,$BQ$14:$DQ$14,0))</f>
        <v>0</v>
      </c>
      <c r="CQ17" s="4" cm="1">
        <f t="array" ref="CQ17">AK17*INDEX(prod_est,$H17+$I17-1,MATCH(CQ$14,$BQ$14:$DQ$14,0))</f>
        <v>0</v>
      </c>
      <c r="CR17" s="4" cm="1">
        <f t="array" ref="CR17">AL17*INDEX(prod_est,$H17+$I17-1,MATCH(CR$14,$BQ$14:$DQ$14,0))</f>
        <v>0</v>
      </c>
      <c r="CS17" s="4" cm="1">
        <f t="array" ref="CS17">AM17*INDEX(prod_est,$H17+$I17-1,MATCH(CS$14,$BQ$14:$DQ$14,0))</f>
        <v>0</v>
      </c>
      <c r="CT17" s="4" cm="1">
        <f t="array" ref="CT17">AN17*INDEX(prod_est,$H17+$I17-1,MATCH(CT$14,$BQ$14:$DQ$14,0))</f>
        <v>0</v>
      </c>
      <c r="CU17" s="4" cm="1">
        <f t="array" ref="CU17">AO17*INDEX(prod_est,$H17+$I17-1,MATCH(CU$14,$BQ$14:$DQ$14,0))</f>
        <v>0</v>
      </c>
      <c r="CV17" s="4" cm="1">
        <f t="array" ref="CV17">AP17*INDEX(prod_est,$H17+$I17-1,MATCH(CV$14,$BQ$14:$DQ$14,0))</f>
        <v>0</v>
      </c>
      <c r="CW17" s="4" cm="1">
        <f t="array" ref="CW17">AQ17*INDEX(prod_est,$H17+$I17-1,MATCH(CW$14,$BQ$14:$DQ$14,0))</f>
        <v>0</v>
      </c>
      <c r="CX17" s="4" cm="1">
        <f t="array" ref="CX17">AR17*INDEX(prod_est,$H17+$I17-1,MATCH(CX$14,$BQ$14:$DQ$14,0))</f>
        <v>0</v>
      </c>
      <c r="CY17" s="4" cm="1">
        <f t="array" ref="CY17">AS17*INDEX(prod_est,$H17+$I17-1,MATCH(CY$14,$BQ$14:$DQ$14,0))</f>
        <v>0</v>
      </c>
      <c r="CZ17" s="4" cm="1">
        <f t="array" ref="CZ17">AT17*INDEX(prod_est,$H17+$I17-1,MATCH(CZ$14,$BQ$14:$DQ$14,0))</f>
        <v>0</v>
      </c>
      <c r="DA17" s="4" cm="1">
        <f t="array" ref="DA17">AU17*INDEX(prod_est,$H17+$I17-1,MATCH(DA$14,$BQ$14:$DQ$14,0))</f>
        <v>0</v>
      </c>
      <c r="DB17" s="4" cm="1">
        <f t="array" ref="DB17">AV17*INDEX(prod_est,$H17+$I17-1,MATCH(DB$14,$BQ$14:$DQ$14,0))</f>
        <v>0</v>
      </c>
      <c r="DC17" s="4" cm="1">
        <f t="array" ref="DC17">AW17*INDEX(prod_est,$H17+$I17-1,MATCH(DC$14,$BQ$14:$DQ$14,0))</f>
        <v>0</v>
      </c>
      <c r="DD17" s="4" cm="1">
        <f t="array" ref="DD17">AX17*INDEX(prod_est,$H17+$I17-1,MATCH(DD$14,$BQ$14:$DQ$14,0))</f>
        <v>0</v>
      </c>
      <c r="DE17" s="4" cm="1">
        <f t="array" ref="DE17">AY17*INDEX(prod_est,$H17+$I17-1,MATCH(DE$14,$BQ$14:$DQ$14,0))</f>
        <v>0</v>
      </c>
      <c r="DF17" s="4" cm="1">
        <f t="array" ref="DF17">AZ17*INDEX(prod_est,$H17+$I17-1,MATCH(DF$14,$BQ$14:$DQ$14,0))</f>
        <v>0</v>
      </c>
      <c r="DG17" s="4" cm="1">
        <f t="array" ref="DG17">BA17*INDEX(prod_est,$H17+$I17-1,MATCH(DG$14,$BQ$14:$DQ$14,0))</f>
        <v>0</v>
      </c>
      <c r="DH17" s="4" cm="1">
        <f t="array" ref="DH17">BB17*INDEX(prod_est,$H17+$I17-1,MATCH(DH$14,$BQ$14:$DQ$14,0))</f>
        <v>0</v>
      </c>
      <c r="DI17" s="4" cm="1">
        <f t="array" ref="DI17">BC17*INDEX(prod_est,$H17+$I17-1,MATCH(DI$14,$BQ$14:$DQ$14,0))</f>
        <v>0</v>
      </c>
      <c r="DJ17" s="4" cm="1">
        <f t="array" ref="DJ17">BD17*INDEX(prod_est,$H17+$I17-1,MATCH(DJ$14,$BQ$14:$DQ$14,0))</f>
        <v>0</v>
      </c>
      <c r="DK17" s="4" cm="1">
        <f t="array" ref="DK17">BE17*INDEX(prod_est,$H17+$I17-1,MATCH(DK$14,$BQ$14:$DQ$14,0))</f>
        <v>0</v>
      </c>
      <c r="DL17" s="4" cm="1">
        <f t="array" ref="DL17">BF17*INDEX(prod_est,$H17+$I17-1,MATCH(DL$14,$BQ$14:$DQ$14,0))</f>
        <v>0</v>
      </c>
      <c r="DM17" s="4" cm="1">
        <f t="array" ref="DM17">BG17*INDEX(prod_est,$H17+$I17-1,MATCH(DM$14,$BQ$14:$DQ$14,0))</f>
        <v>0</v>
      </c>
      <c r="DN17" s="4" cm="1">
        <f t="array" ref="DN17">BH17*INDEX(prod_est,$H17+$I17-1,MATCH(DN$14,$BQ$14:$DQ$14,0))</f>
        <v>0</v>
      </c>
      <c r="DO17" s="4" cm="1">
        <f t="array" ref="DO17">BI17*INDEX(prod_est,$H17+$I17-1,MATCH(DO$14,$BQ$14:$DQ$14,0))</f>
        <v>0</v>
      </c>
      <c r="DP17" s="4" cm="1">
        <f t="array" ref="DP17">BJ17*INDEX(prod_est,$H17+$I17-1,MATCH(DP$14,$BQ$14:$DQ$14,0))</f>
        <v>0</v>
      </c>
      <c r="DQ17" s="4" cm="1">
        <f t="array" ref="DQ17">BK17*INDEX(prod_est,$H17+$I17-1,MATCH(DQ$14,$BQ$14:$DQ$14,0))</f>
        <v>0</v>
      </c>
    </row>
    <row r="18" spans="1:121" x14ac:dyDescent="0.25">
      <c r="A18" t="s">
        <v>52</v>
      </c>
      <c r="B18" t="s">
        <v>8</v>
      </c>
      <c r="C18" t="s">
        <v>8</v>
      </c>
      <c r="D18" t="s">
        <v>172</v>
      </c>
      <c r="E18" s="46" t="s">
        <v>37</v>
      </c>
      <c r="F18" s="4">
        <v>0</v>
      </c>
      <c r="G18" s="4">
        <v>0</v>
      </c>
      <c r="H18">
        <f>MATCH(A18,Production_est!$A$4:$A$339,0)</f>
        <v>241</v>
      </c>
      <c r="I18">
        <f>IFERROR(MATCH(E18,Production_est!$D$4:$D$339,0),"-")</f>
        <v>3</v>
      </c>
      <c r="J18" s="4" cm="1">
        <f t="array" ref="J18">IFERROR(INDEX(Production_est!$E$4:$E$339,I18+H18-1),"-")</f>
        <v>23935.143810310801</v>
      </c>
      <c r="K18" s="33">
        <f t="shared" si="3"/>
        <v>0</v>
      </c>
      <c r="L18" s="33">
        <f t="shared" si="4"/>
        <v>0</v>
      </c>
      <c r="M18" s="33">
        <f t="shared" si="4"/>
        <v>0</v>
      </c>
      <c r="N18" s="33">
        <f t="shared" si="4"/>
        <v>0</v>
      </c>
      <c r="O18" s="33">
        <f t="shared" si="4"/>
        <v>0</v>
      </c>
      <c r="P18" s="33">
        <f t="shared" si="4"/>
        <v>0</v>
      </c>
      <c r="Q18" s="33">
        <f t="shared" si="4"/>
        <v>0</v>
      </c>
      <c r="R18" s="33">
        <f t="shared" si="4"/>
        <v>0</v>
      </c>
      <c r="S18" s="33">
        <f t="shared" si="4"/>
        <v>0</v>
      </c>
      <c r="T18" s="33">
        <f t="shared" si="4"/>
        <v>0</v>
      </c>
      <c r="U18" s="33">
        <f t="shared" si="4"/>
        <v>0</v>
      </c>
      <c r="V18" s="33">
        <f t="shared" si="4"/>
        <v>0</v>
      </c>
      <c r="W18" s="33">
        <f t="shared" si="4"/>
        <v>0</v>
      </c>
      <c r="X18" s="33">
        <f t="shared" si="4"/>
        <v>0</v>
      </c>
      <c r="Y18" s="33">
        <f t="shared" si="4"/>
        <v>0</v>
      </c>
      <c r="Z18" s="33">
        <f t="shared" si="4"/>
        <v>0</v>
      </c>
      <c r="AA18" s="33">
        <f t="shared" si="4"/>
        <v>0</v>
      </c>
      <c r="AB18" s="33">
        <f t="shared" si="4"/>
        <v>0</v>
      </c>
      <c r="AC18" s="33">
        <f t="shared" si="4"/>
        <v>0</v>
      </c>
      <c r="AD18" s="33">
        <f t="shared" si="4"/>
        <v>0</v>
      </c>
      <c r="AE18" s="33">
        <f t="shared" si="4"/>
        <v>0</v>
      </c>
      <c r="AF18" s="33">
        <f t="shared" si="4"/>
        <v>0</v>
      </c>
      <c r="AG18" s="33">
        <f t="shared" si="4"/>
        <v>0</v>
      </c>
      <c r="AH18" s="33">
        <f t="shared" si="4"/>
        <v>0</v>
      </c>
      <c r="AI18" s="33">
        <f t="shared" si="4"/>
        <v>0</v>
      </c>
      <c r="AJ18" s="33">
        <f t="shared" si="4"/>
        <v>0</v>
      </c>
      <c r="AK18" s="33">
        <f t="shared" si="4"/>
        <v>0</v>
      </c>
      <c r="AL18" s="33">
        <f t="shared" si="4"/>
        <v>0</v>
      </c>
      <c r="AM18" s="33">
        <f t="shared" si="4"/>
        <v>0</v>
      </c>
      <c r="AN18" s="33">
        <f t="shared" si="4"/>
        <v>0</v>
      </c>
      <c r="AO18" s="33">
        <f t="shared" si="4"/>
        <v>0</v>
      </c>
      <c r="AP18" s="33">
        <f t="shared" si="4"/>
        <v>0</v>
      </c>
      <c r="AQ18" s="33">
        <f t="shared" ref="AQ18:BK18" si="12">AP18*(1-$G$4)</f>
        <v>0</v>
      </c>
      <c r="AR18" s="33">
        <f t="shared" si="12"/>
        <v>0</v>
      </c>
      <c r="AS18" s="33">
        <f t="shared" si="12"/>
        <v>0</v>
      </c>
      <c r="AT18" s="33">
        <f t="shared" si="12"/>
        <v>0</v>
      </c>
      <c r="AU18" s="33">
        <f t="shared" si="12"/>
        <v>0</v>
      </c>
      <c r="AV18" s="33">
        <f t="shared" si="12"/>
        <v>0</v>
      </c>
      <c r="AW18" s="33">
        <f t="shared" si="12"/>
        <v>0</v>
      </c>
      <c r="AX18" s="33">
        <f t="shared" si="12"/>
        <v>0</v>
      </c>
      <c r="AY18" s="33">
        <f t="shared" si="12"/>
        <v>0</v>
      </c>
      <c r="AZ18" s="33">
        <f t="shared" si="12"/>
        <v>0</v>
      </c>
      <c r="BA18" s="33">
        <f t="shared" si="12"/>
        <v>0</v>
      </c>
      <c r="BB18" s="33">
        <f t="shared" si="12"/>
        <v>0</v>
      </c>
      <c r="BC18" s="33">
        <f t="shared" si="12"/>
        <v>0</v>
      </c>
      <c r="BD18" s="33">
        <f t="shared" si="12"/>
        <v>0</v>
      </c>
      <c r="BE18" s="33">
        <f t="shared" si="12"/>
        <v>0</v>
      </c>
      <c r="BF18" s="33">
        <f t="shared" si="12"/>
        <v>0</v>
      </c>
      <c r="BG18" s="33">
        <f t="shared" si="12"/>
        <v>0</v>
      </c>
      <c r="BH18" s="33">
        <f t="shared" si="12"/>
        <v>0</v>
      </c>
      <c r="BI18" s="33">
        <f t="shared" si="12"/>
        <v>0</v>
      </c>
      <c r="BJ18" s="33">
        <f t="shared" si="12"/>
        <v>0</v>
      </c>
      <c r="BK18" s="33">
        <f t="shared" si="12"/>
        <v>0</v>
      </c>
      <c r="BL18" t="str">
        <f t="shared" si="6"/>
        <v>16_RUS</v>
      </c>
      <c r="BM18" t="str">
        <f t="shared" si="7"/>
        <v>d_nonenergy_2_coal_products</v>
      </c>
      <c r="BP18" s="4">
        <f t="shared" si="8"/>
        <v>0</v>
      </c>
      <c r="BQ18" s="4">
        <f t="shared" si="9"/>
        <v>0</v>
      </c>
      <c r="BR18" s="4" cm="1">
        <f t="array" ref="BR18">L18*INDEX(prod_est,$H18+$I18-1,MATCH(BR$14,$BQ$14:$DQ$14,0))</f>
        <v>0</v>
      </c>
      <c r="BS18" s="4" cm="1">
        <f t="array" ref="BS18">M18*INDEX(prod_est,$H18+$I18-1,MATCH(BS$14,$BQ$14:$DQ$14,0))</f>
        <v>0</v>
      </c>
      <c r="BT18" s="4" cm="1">
        <f t="array" ref="BT18">N18*INDEX(prod_est,$H18+$I18-1,MATCH(BT$14,$BQ$14:$DQ$14,0))</f>
        <v>0</v>
      </c>
      <c r="BU18" s="4" cm="1">
        <f t="array" ref="BU18">O18*INDEX(prod_est,$H18+$I18-1,MATCH(BU$14,$BQ$14:$DQ$14,0))</f>
        <v>0</v>
      </c>
      <c r="BV18" s="4" cm="1">
        <f t="array" ref="BV18">P18*INDEX(prod_est,$H18+$I18-1,MATCH(BV$14,$BQ$14:$DQ$14,0))</f>
        <v>0</v>
      </c>
      <c r="BW18" s="4" cm="1">
        <f t="array" ref="BW18">Q18*INDEX(prod_est,$H18+$I18-1,MATCH(BW$14,$BQ$14:$DQ$14,0))</f>
        <v>0</v>
      </c>
      <c r="BX18" s="4" cm="1">
        <f t="array" ref="BX18">R18*INDEX(prod_est,$H18+$I18-1,MATCH(BX$14,$BQ$14:$DQ$14,0))</f>
        <v>0</v>
      </c>
      <c r="BY18" s="4" cm="1">
        <f t="array" ref="BY18">S18*INDEX(prod_est,$H18+$I18-1,MATCH(BY$14,$BQ$14:$DQ$14,0))</f>
        <v>0</v>
      </c>
      <c r="BZ18" s="4" cm="1">
        <f t="array" ref="BZ18">T18*INDEX(prod_est,$H18+$I18-1,MATCH(BZ$14,$BQ$14:$DQ$14,0))</f>
        <v>0</v>
      </c>
      <c r="CA18" s="4" cm="1">
        <f t="array" ref="CA18">U18*INDEX(prod_est,$H18+$I18-1,MATCH(CA$14,$BQ$14:$DQ$14,0))</f>
        <v>0</v>
      </c>
      <c r="CB18" s="4" cm="1">
        <f t="array" ref="CB18">V18*INDEX(prod_est,$H18+$I18-1,MATCH(CB$14,$BQ$14:$DQ$14,0))</f>
        <v>0</v>
      </c>
      <c r="CC18" s="4" cm="1">
        <f t="array" ref="CC18">W18*INDEX(prod_est,$H18+$I18-1,MATCH(CC$14,$BQ$14:$DQ$14,0))</f>
        <v>0</v>
      </c>
      <c r="CD18" s="4" cm="1">
        <f t="array" ref="CD18">X18*INDEX(prod_est,$H18+$I18-1,MATCH(CD$14,$BQ$14:$DQ$14,0))</f>
        <v>0</v>
      </c>
      <c r="CE18" s="4" cm="1">
        <f t="array" ref="CE18">Y18*INDEX(prod_est,$H18+$I18-1,MATCH(CE$14,$BQ$14:$DQ$14,0))</f>
        <v>0</v>
      </c>
      <c r="CF18" s="4" cm="1">
        <f t="array" ref="CF18">Z18*INDEX(prod_est,$H18+$I18-1,MATCH(CF$14,$BQ$14:$DQ$14,0))</f>
        <v>0</v>
      </c>
      <c r="CG18" s="4" cm="1">
        <f t="array" ref="CG18">AA18*INDEX(prod_est,$H18+$I18-1,MATCH(CG$14,$BQ$14:$DQ$14,0))</f>
        <v>0</v>
      </c>
      <c r="CH18" s="4" cm="1">
        <f t="array" ref="CH18">AB18*INDEX(prod_est,$H18+$I18-1,MATCH(CH$14,$BQ$14:$DQ$14,0))</f>
        <v>0</v>
      </c>
      <c r="CI18" s="4" cm="1">
        <f t="array" ref="CI18">AC18*INDEX(prod_est,$H18+$I18-1,MATCH(CI$14,$BQ$14:$DQ$14,0))</f>
        <v>0</v>
      </c>
      <c r="CJ18" s="4" cm="1">
        <f t="array" ref="CJ18">AD18*INDEX(prod_est,$H18+$I18-1,MATCH(CJ$14,$BQ$14:$DQ$14,0))</f>
        <v>0</v>
      </c>
      <c r="CK18" s="4" cm="1">
        <f t="array" ref="CK18">AE18*INDEX(prod_est,$H18+$I18-1,MATCH(CK$14,$BQ$14:$DQ$14,0))</f>
        <v>0</v>
      </c>
      <c r="CL18" s="4" cm="1">
        <f t="array" ref="CL18">AF18*INDEX(prod_est,$H18+$I18-1,MATCH(CL$14,$BQ$14:$DQ$14,0))</f>
        <v>0</v>
      </c>
      <c r="CM18" s="4" cm="1">
        <f t="array" ref="CM18">AG18*INDEX(prod_est,$H18+$I18-1,MATCH(CM$14,$BQ$14:$DQ$14,0))</f>
        <v>0</v>
      </c>
      <c r="CN18" s="4" cm="1">
        <f t="array" ref="CN18">AH18*INDEX(prod_est,$H18+$I18-1,MATCH(CN$14,$BQ$14:$DQ$14,0))</f>
        <v>0</v>
      </c>
      <c r="CO18" s="4" cm="1">
        <f t="array" ref="CO18">AI18*INDEX(prod_est,$H18+$I18-1,MATCH(CO$14,$BQ$14:$DQ$14,0))</f>
        <v>0</v>
      </c>
      <c r="CP18" s="4" cm="1">
        <f t="array" ref="CP18">AJ18*INDEX(prod_est,$H18+$I18-1,MATCH(CP$14,$BQ$14:$DQ$14,0))</f>
        <v>0</v>
      </c>
      <c r="CQ18" s="4" cm="1">
        <f t="array" ref="CQ18">AK18*INDEX(prod_est,$H18+$I18-1,MATCH(CQ$14,$BQ$14:$DQ$14,0))</f>
        <v>0</v>
      </c>
      <c r="CR18" s="4" cm="1">
        <f t="array" ref="CR18">AL18*INDEX(prod_est,$H18+$I18-1,MATCH(CR$14,$BQ$14:$DQ$14,0))</f>
        <v>0</v>
      </c>
      <c r="CS18" s="4" cm="1">
        <f t="array" ref="CS18">AM18*INDEX(prod_est,$H18+$I18-1,MATCH(CS$14,$BQ$14:$DQ$14,0))</f>
        <v>0</v>
      </c>
      <c r="CT18" s="4" cm="1">
        <f t="array" ref="CT18">AN18*INDEX(prod_est,$H18+$I18-1,MATCH(CT$14,$BQ$14:$DQ$14,0))</f>
        <v>0</v>
      </c>
      <c r="CU18" s="4" cm="1">
        <f t="array" ref="CU18">AO18*INDEX(prod_est,$H18+$I18-1,MATCH(CU$14,$BQ$14:$DQ$14,0))</f>
        <v>0</v>
      </c>
      <c r="CV18" s="4" cm="1">
        <f t="array" ref="CV18">AP18*INDEX(prod_est,$H18+$I18-1,MATCH(CV$14,$BQ$14:$DQ$14,0))</f>
        <v>0</v>
      </c>
      <c r="CW18" s="4" cm="1">
        <f t="array" ref="CW18">AQ18*INDEX(prod_est,$H18+$I18-1,MATCH(CW$14,$BQ$14:$DQ$14,0))</f>
        <v>0</v>
      </c>
      <c r="CX18" s="4" cm="1">
        <f t="array" ref="CX18">AR18*INDEX(prod_est,$H18+$I18-1,MATCH(CX$14,$BQ$14:$DQ$14,0))</f>
        <v>0</v>
      </c>
      <c r="CY18" s="4" cm="1">
        <f t="array" ref="CY18">AS18*INDEX(prod_est,$H18+$I18-1,MATCH(CY$14,$BQ$14:$DQ$14,0))</f>
        <v>0</v>
      </c>
      <c r="CZ18" s="4" cm="1">
        <f t="array" ref="CZ18">AT18*INDEX(prod_est,$H18+$I18-1,MATCH(CZ$14,$BQ$14:$DQ$14,0))</f>
        <v>0</v>
      </c>
      <c r="DA18" s="4" cm="1">
        <f t="array" ref="DA18">AU18*INDEX(prod_est,$H18+$I18-1,MATCH(DA$14,$BQ$14:$DQ$14,0))</f>
        <v>0</v>
      </c>
      <c r="DB18" s="4" cm="1">
        <f t="array" ref="DB18">AV18*INDEX(prod_est,$H18+$I18-1,MATCH(DB$14,$BQ$14:$DQ$14,0))</f>
        <v>0</v>
      </c>
      <c r="DC18" s="4" cm="1">
        <f t="array" ref="DC18">AW18*INDEX(prod_est,$H18+$I18-1,MATCH(DC$14,$BQ$14:$DQ$14,0))</f>
        <v>0</v>
      </c>
      <c r="DD18" s="4" cm="1">
        <f t="array" ref="DD18">AX18*INDEX(prod_est,$H18+$I18-1,MATCH(DD$14,$BQ$14:$DQ$14,0))</f>
        <v>0</v>
      </c>
      <c r="DE18" s="4" cm="1">
        <f t="array" ref="DE18">AY18*INDEX(prod_est,$H18+$I18-1,MATCH(DE$14,$BQ$14:$DQ$14,0))</f>
        <v>0</v>
      </c>
      <c r="DF18" s="4" cm="1">
        <f t="array" ref="DF18">AZ18*INDEX(prod_est,$H18+$I18-1,MATCH(DF$14,$BQ$14:$DQ$14,0))</f>
        <v>0</v>
      </c>
      <c r="DG18" s="4" cm="1">
        <f t="array" ref="DG18">BA18*INDEX(prod_est,$H18+$I18-1,MATCH(DG$14,$BQ$14:$DQ$14,0))</f>
        <v>0</v>
      </c>
      <c r="DH18" s="4" cm="1">
        <f t="array" ref="DH18">BB18*INDEX(prod_est,$H18+$I18-1,MATCH(DH$14,$BQ$14:$DQ$14,0))</f>
        <v>0</v>
      </c>
      <c r="DI18" s="4" cm="1">
        <f t="array" ref="DI18">BC18*INDEX(prod_est,$H18+$I18-1,MATCH(DI$14,$BQ$14:$DQ$14,0))</f>
        <v>0</v>
      </c>
      <c r="DJ18" s="4" cm="1">
        <f t="array" ref="DJ18">BD18*INDEX(prod_est,$H18+$I18-1,MATCH(DJ$14,$BQ$14:$DQ$14,0))</f>
        <v>0</v>
      </c>
      <c r="DK18" s="4" cm="1">
        <f t="array" ref="DK18">BE18*INDEX(prod_est,$H18+$I18-1,MATCH(DK$14,$BQ$14:$DQ$14,0))</f>
        <v>0</v>
      </c>
      <c r="DL18" s="4" cm="1">
        <f t="array" ref="DL18">BF18*INDEX(prod_est,$H18+$I18-1,MATCH(DL$14,$BQ$14:$DQ$14,0))</f>
        <v>0</v>
      </c>
      <c r="DM18" s="4" cm="1">
        <f t="array" ref="DM18">BG18*INDEX(prod_est,$H18+$I18-1,MATCH(DM$14,$BQ$14:$DQ$14,0))</f>
        <v>0</v>
      </c>
      <c r="DN18" s="4" cm="1">
        <f t="array" ref="DN18">BH18*INDEX(prod_est,$H18+$I18-1,MATCH(DN$14,$BQ$14:$DQ$14,0))</f>
        <v>0</v>
      </c>
      <c r="DO18" s="4" cm="1">
        <f t="array" ref="DO18">BI18*INDEX(prod_est,$H18+$I18-1,MATCH(DO$14,$BQ$14:$DQ$14,0))</f>
        <v>0</v>
      </c>
      <c r="DP18" s="4" cm="1">
        <f t="array" ref="DP18">BJ18*INDEX(prod_est,$H18+$I18-1,MATCH(DP$14,$BQ$14:$DQ$14,0))</f>
        <v>0</v>
      </c>
      <c r="DQ18" s="4" cm="1">
        <f t="array" ref="DQ18">BK18*INDEX(prod_est,$H18+$I18-1,MATCH(DQ$14,$BQ$14:$DQ$14,0))</f>
        <v>0</v>
      </c>
    </row>
    <row r="19" spans="1:121" x14ac:dyDescent="0.25">
      <c r="A19" t="s">
        <v>52</v>
      </c>
      <c r="B19" t="s">
        <v>9</v>
      </c>
      <c r="C19" t="s">
        <v>9</v>
      </c>
      <c r="D19" t="s">
        <v>172</v>
      </c>
      <c r="E19" s="46" t="s">
        <v>37</v>
      </c>
      <c r="F19" s="4">
        <v>0</v>
      </c>
      <c r="G19" s="4">
        <v>0</v>
      </c>
      <c r="H19">
        <f>MATCH(A19,Production_est!$A$4:$A$339,0)</f>
        <v>241</v>
      </c>
      <c r="I19">
        <f>IFERROR(MATCH(E19,Production_est!$D$4:$D$339,0),"-")</f>
        <v>3</v>
      </c>
      <c r="J19" s="4" cm="1">
        <f t="array" ref="J19">IFERROR(INDEX(Production_est!$E$4:$E$339,I19+H19-1),"-")</f>
        <v>23935.143810310801</v>
      </c>
      <c r="K19" s="33">
        <f t="shared" si="3"/>
        <v>0</v>
      </c>
      <c r="L19" s="33">
        <f t="shared" si="4"/>
        <v>0</v>
      </c>
      <c r="M19" s="33">
        <f t="shared" si="4"/>
        <v>0</v>
      </c>
      <c r="N19" s="33">
        <f t="shared" si="4"/>
        <v>0</v>
      </c>
      <c r="O19" s="33">
        <f t="shared" si="4"/>
        <v>0</v>
      </c>
      <c r="P19" s="33">
        <f t="shared" si="4"/>
        <v>0</v>
      </c>
      <c r="Q19" s="33">
        <f t="shared" si="4"/>
        <v>0</v>
      </c>
      <c r="R19" s="33">
        <f t="shared" si="4"/>
        <v>0</v>
      </c>
      <c r="S19" s="33">
        <f t="shared" si="4"/>
        <v>0</v>
      </c>
      <c r="T19" s="33">
        <f t="shared" si="4"/>
        <v>0</v>
      </c>
      <c r="U19" s="33">
        <f t="shared" si="4"/>
        <v>0</v>
      </c>
      <c r="V19" s="33">
        <f t="shared" si="4"/>
        <v>0</v>
      </c>
      <c r="W19" s="33">
        <f t="shared" si="4"/>
        <v>0</v>
      </c>
      <c r="X19" s="33">
        <f t="shared" si="4"/>
        <v>0</v>
      </c>
      <c r="Y19" s="33">
        <f t="shared" si="4"/>
        <v>0</v>
      </c>
      <c r="Z19" s="33">
        <f t="shared" si="4"/>
        <v>0</v>
      </c>
      <c r="AA19" s="33">
        <f t="shared" si="4"/>
        <v>0</v>
      </c>
      <c r="AB19" s="33">
        <f t="shared" si="4"/>
        <v>0</v>
      </c>
      <c r="AC19" s="33">
        <f t="shared" si="4"/>
        <v>0</v>
      </c>
      <c r="AD19" s="33">
        <f t="shared" si="4"/>
        <v>0</v>
      </c>
      <c r="AE19" s="33">
        <f t="shared" si="4"/>
        <v>0</v>
      </c>
      <c r="AF19" s="33">
        <f t="shared" si="4"/>
        <v>0</v>
      </c>
      <c r="AG19" s="33">
        <f t="shared" si="4"/>
        <v>0</v>
      </c>
      <c r="AH19" s="33">
        <f t="shared" si="4"/>
        <v>0</v>
      </c>
      <c r="AI19" s="33">
        <f t="shared" si="4"/>
        <v>0</v>
      </c>
      <c r="AJ19" s="33">
        <f t="shared" si="4"/>
        <v>0</v>
      </c>
      <c r="AK19" s="33">
        <f t="shared" si="4"/>
        <v>0</v>
      </c>
      <c r="AL19" s="33">
        <f t="shared" si="4"/>
        <v>0</v>
      </c>
      <c r="AM19" s="33">
        <f t="shared" si="4"/>
        <v>0</v>
      </c>
      <c r="AN19" s="33">
        <f t="shared" si="4"/>
        <v>0</v>
      </c>
      <c r="AO19" s="33">
        <f t="shared" si="4"/>
        <v>0</v>
      </c>
      <c r="AP19" s="33">
        <f t="shared" si="4"/>
        <v>0</v>
      </c>
      <c r="AQ19" s="33">
        <f t="shared" ref="AQ19:BK19" si="13">AP19*(1-$G$4)</f>
        <v>0</v>
      </c>
      <c r="AR19" s="33">
        <f t="shared" si="13"/>
        <v>0</v>
      </c>
      <c r="AS19" s="33">
        <f t="shared" si="13"/>
        <v>0</v>
      </c>
      <c r="AT19" s="33">
        <f t="shared" si="13"/>
        <v>0</v>
      </c>
      <c r="AU19" s="33">
        <f t="shared" si="13"/>
        <v>0</v>
      </c>
      <c r="AV19" s="33">
        <f t="shared" si="13"/>
        <v>0</v>
      </c>
      <c r="AW19" s="33">
        <f t="shared" si="13"/>
        <v>0</v>
      </c>
      <c r="AX19" s="33">
        <f t="shared" si="13"/>
        <v>0</v>
      </c>
      <c r="AY19" s="33">
        <f t="shared" si="13"/>
        <v>0</v>
      </c>
      <c r="AZ19" s="33">
        <f t="shared" si="13"/>
        <v>0</v>
      </c>
      <c r="BA19" s="33">
        <f t="shared" si="13"/>
        <v>0</v>
      </c>
      <c r="BB19" s="33">
        <f t="shared" si="13"/>
        <v>0</v>
      </c>
      <c r="BC19" s="33">
        <f t="shared" si="13"/>
        <v>0</v>
      </c>
      <c r="BD19" s="33">
        <f t="shared" si="13"/>
        <v>0</v>
      </c>
      <c r="BE19" s="33">
        <f t="shared" si="13"/>
        <v>0</v>
      </c>
      <c r="BF19" s="33">
        <f t="shared" si="13"/>
        <v>0</v>
      </c>
      <c r="BG19" s="33">
        <f t="shared" si="13"/>
        <v>0</v>
      </c>
      <c r="BH19" s="33">
        <f t="shared" si="13"/>
        <v>0</v>
      </c>
      <c r="BI19" s="33">
        <f t="shared" si="13"/>
        <v>0</v>
      </c>
      <c r="BJ19" s="33">
        <f t="shared" si="13"/>
        <v>0</v>
      </c>
      <c r="BK19" s="33">
        <f t="shared" si="13"/>
        <v>0</v>
      </c>
      <c r="BL19" t="str">
        <f t="shared" si="6"/>
        <v>16_RUS</v>
      </c>
      <c r="BM19" t="str">
        <f t="shared" si="7"/>
        <v>d_nonenergy_6_1_crude_oil</v>
      </c>
      <c r="BP19" s="4">
        <f t="shared" si="8"/>
        <v>0</v>
      </c>
      <c r="BQ19" s="4">
        <f t="shared" si="9"/>
        <v>0</v>
      </c>
      <c r="BR19" s="4" cm="1">
        <f t="array" ref="BR19">L19*INDEX(prod_est,$H19+$I19-1,MATCH(BR$14,$BQ$14:$DQ$14,0))</f>
        <v>0</v>
      </c>
      <c r="BS19" s="4" cm="1">
        <f t="array" ref="BS19">M19*INDEX(prod_est,$H19+$I19-1,MATCH(BS$14,$BQ$14:$DQ$14,0))</f>
        <v>0</v>
      </c>
      <c r="BT19" s="4" cm="1">
        <f t="array" ref="BT19">N19*INDEX(prod_est,$H19+$I19-1,MATCH(BT$14,$BQ$14:$DQ$14,0))</f>
        <v>0</v>
      </c>
      <c r="BU19" s="4" cm="1">
        <f t="array" ref="BU19">O19*INDEX(prod_est,$H19+$I19-1,MATCH(BU$14,$BQ$14:$DQ$14,0))</f>
        <v>0</v>
      </c>
      <c r="BV19" s="4" cm="1">
        <f t="array" ref="BV19">P19*INDEX(prod_est,$H19+$I19-1,MATCH(BV$14,$BQ$14:$DQ$14,0))</f>
        <v>0</v>
      </c>
      <c r="BW19" s="4" cm="1">
        <f t="array" ref="BW19">Q19*INDEX(prod_est,$H19+$I19-1,MATCH(BW$14,$BQ$14:$DQ$14,0))</f>
        <v>0</v>
      </c>
      <c r="BX19" s="4" cm="1">
        <f t="array" ref="BX19">R19*INDEX(prod_est,$H19+$I19-1,MATCH(BX$14,$BQ$14:$DQ$14,0))</f>
        <v>0</v>
      </c>
      <c r="BY19" s="4" cm="1">
        <f t="array" ref="BY19">S19*INDEX(prod_est,$H19+$I19-1,MATCH(BY$14,$BQ$14:$DQ$14,0))</f>
        <v>0</v>
      </c>
      <c r="BZ19" s="4" cm="1">
        <f t="array" ref="BZ19">T19*INDEX(prod_est,$H19+$I19-1,MATCH(BZ$14,$BQ$14:$DQ$14,0))</f>
        <v>0</v>
      </c>
      <c r="CA19" s="4" cm="1">
        <f t="array" ref="CA19">U19*INDEX(prod_est,$H19+$I19-1,MATCH(CA$14,$BQ$14:$DQ$14,0))</f>
        <v>0</v>
      </c>
      <c r="CB19" s="4" cm="1">
        <f t="array" ref="CB19">V19*INDEX(prod_est,$H19+$I19-1,MATCH(CB$14,$BQ$14:$DQ$14,0))</f>
        <v>0</v>
      </c>
      <c r="CC19" s="4" cm="1">
        <f t="array" ref="CC19">W19*INDEX(prod_est,$H19+$I19-1,MATCH(CC$14,$BQ$14:$DQ$14,0))</f>
        <v>0</v>
      </c>
      <c r="CD19" s="4" cm="1">
        <f t="array" ref="CD19">X19*INDEX(prod_est,$H19+$I19-1,MATCH(CD$14,$BQ$14:$DQ$14,0))</f>
        <v>0</v>
      </c>
      <c r="CE19" s="4" cm="1">
        <f t="array" ref="CE19">Y19*INDEX(prod_est,$H19+$I19-1,MATCH(CE$14,$BQ$14:$DQ$14,0))</f>
        <v>0</v>
      </c>
      <c r="CF19" s="4" cm="1">
        <f t="array" ref="CF19">Z19*INDEX(prod_est,$H19+$I19-1,MATCH(CF$14,$BQ$14:$DQ$14,0))</f>
        <v>0</v>
      </c>
      <c r="CG19" s="4" cm="1">
        <f t="array" ref="CG19">AA19*INDEX(prod_est,$H19+$I19-1,MATCH(CG$14,$BQ$14:$DQ$14,0))</f>
        <v>0</v>
      </c>
      <c r="CH19" s="4" cm="1">
        <f t="array" ref="CH19">AB19*INDEX(prod_est,$H19+$I19-1,MATCH(CH$14,$BQ$14:$DQ$14,0))</f>
        <v>0</v>
      </c>
      <c r="CI19" s="4" cm="1">
        <f t="array" ref="CI19">AC19*INDEX(prod_est,$H19+$I19-1,MATCH(CI$14,$BQ$14:$DQ$14,0))</f>
        <v>0</v>
      </c>
      <c r="CJ19" s="4" cm="1">
        <f t="array" ref="CJ19">AD19*INDEX(prod_est,$H19+$I19-1,MATCH(CJ$14,$BQ$14:$DQ$14,0))</f>
        <v>0</v>
      </c>
      <c r="CK19" s="4" cm="1">
        <f t="array" ref="CK19">AE19*INDEX(prod_est,$H19+$I19-1,MATCH(CK$14,$BQ$14:$DQ$14,0))</f>
        <v>0</v>
      </c>
      <c r="CL19" s="4" cm="1">
        <f t="array" ref="CL19">AF19*INDEX(prod_est,$H19+$I19-1,MATCH(CL$14,$BQ$14:$DQ$14,0))</f>
        <v>0</v>
      </c>
      <c r="CM19" s="4" cm="1">
        <f t="array" ref="CM19">AG19*INDEX(prod_est,$H19+$I19-1,MATCH(CM$14,$BQ$14:$DQ$14,0))</f>
        <v>0</v>
      </c>
      <c r="CN19" s="4" cm="1">
        <f t="array" ref="CN19">AH19*INDEX(prod_est,$H19+$I19-1,MATCH(CN$14,$BQ$14:$DQ$14,0))</f>
        <v>0</v>
      </c>
      <c r="CO19" s="4" cm="1">
        <f t="array" ref="CO19">AI19*INDEX(prod_est,$H19+$I19-1,MATCH(CO$14,$BQ$14:$DQ$14,0))</f>
        <v>0</v>
      </c>
      <c r="CP19" s="4" cm="1">
        <f t="array" ref="CP19">AJ19*INDEX(prod_est,$H19+$I19-1,MATCH(CP$14,$BQ$14:$DQ$14,0))</f>
        <v>0</v>
      </c>
      <c r="CQ19" s="4" cm="1">
        <f t="array" ref="CQ19">AK19*INDEX(prod_est,$H19+$I19-1,MATCH(CQ$14,$BQ$14:$DQ$14,0))</f>
        <v>0</v>
      </c>
      <c r="CR19" s="4" cm="1">
        <f t="array" ref="CR19">AL19*INDEX(prod_est,$H19+$I19-1,MATCH(CR$14,$BQ$14:$DQ$14,0))</f>
        <v>0</v>
      </c>
      <c r="CS19" s="4" cm="1">
        <f t="array" ref="CS19">AM19*INDEX(prod_est,$H19+$I19-1,MATCH(CS$14,$BQ$14:$DQ$14,0))</f>
        <v>0</v>
      </c>
      <c r="CT19" s="4" cm="1">
        <f t="array" ref="CT19">AN19*INDEX(prod_est,$H19+$I19-1,MATCH(CT$14,$BQ$14:$DQ$14,0))</f>
        <v>0</v>
      </c>
      <c r="CU19" s="4" cm="1">
        <f t="array" ref="CU19">AO19*INDEX(prod_est,$H19+$I19-1,MATCH(CU$14,$BQ$14:$DQ$14,0))</f>
        <v>0</v>
      </c>
      <c r="CV19" s="4" cm="1">
        <f t="array" ref="CV19">AP19*INDEX(prod_est,$H19+$I19-1,MATCH(CV$14,$BQ$14:$DQ$14,0))</f>
        <v>0</v>
      </c>
      <c r="CW19" s="4" cm="1">
        <f t="array" ref="CW19">AQ19*INDEX(prod_est,$H19+$I19-1,MATCH(CW$14,$BQ$14:$DQ$14,0))</f>
        <v>0</v>
      </c>
      <c r="CX19" s="4" cm="1">
        <f t="array" ref="CX19">AR19*INDEX(prod_est,$H19+$I19-1,MATCH(CX$14,$BQ$14:$DQ$14,0))</f>
        <v>0</v>
      </c>
      <c r="CY19" s="4" cm="1">
        <f t="array" ref="CY19">AS19*INDEX(prod_est,$H19+$I19-1,MATCH(CY$14,$BQ$14:$DQ$14,0))</f>
        <v>0</v>
      </c>
      <c r="CZ19" s="4" cm="1">
        <f t="array" ref="CZ19">AT19*INDEX(prod_est,$H19+$I19-1,MATCH(CZ$14,$BQ$14:$DQ$14,0))</f>
        <v>0</v>
      </c>
      <c r="DA19" s="4" cm="1">
        <f t="array" ref="DA19">AU19*INDEX(prod_est,$H19+$I19-1,MATCH(DA$14,$BQ$14:$DQ$14,0))</f>
        <v>0</v>
      </c>
      <c r="DB19" s="4" cm="1">
        <f t="array" ref="DB19">AV19*INDEX(prod_est,$H19+$I19-1,MATCH(DB$14,$BQ$14:$DQ$14,0))</f>
        <v>0</v>
      </c>
      <c r="DC19" s="4" cm="1">
        <f t="array" ref="DC19">AW19*INDEX(prod_est,$H19+$I19-1,MATCH(DC$14,$BQ$14:$DQ$14,0))</f>
        <v>0</v>
      </c>
      <c r="DD19" s="4" cm="1">
        <f t="array" ref="DD19">AX19*INDEX(prod_est,$H19+$I19-1,MATCH(DD$14,$BQ$14:$DQ$14,0))</f>
        <v>0</v>
      </c>
      <c r="DE19" s="4" cm="1">
        <f t="array" ref="DE19">AY19*INDEX(prod_est,$H19+$I19-1,MATCH(DE$14,$BQ$14:$DQ$14,0))</f>
        <v>0</v>
      </c>
      <c r="DF19" s="4" cm="1">
        <f t="array" ref="DF19">AZ19*INDEX(prod_est,$H19+$I19-1,MATCH(DF$14,$BQ$14:$DQ$14,0))</f>
        <v>0</v>
      </c>
      <c r="DG19" s="4" cm="1">
        <f t="array" ref="DG19">BA19*INDEX(prod_est,$H19+$I19-1,MATCH(DG$14,$BQ$14:$DQ$14,0))</f>
        <v>0</v>
      </c>
      <c r="DH19" s="4" cm="1">
        <f t="array" ref="DH19">BB19*INDEX(prod_est,$H19+$I19-1,MATCH(DH$14,$BQ$14:$DQ$14,0))</f>
        <v>0</v>
      </c>
      <c r="DI19" s="4" cm="1">
        <f t="array" ref="DI19">BC19*INDEX(prod_est,$H19+$I19-1,MATCH(DI$14,$BQ$14:$DQ$14,0))</f>
        <v>0</v>
      </c>
      <c r="DJ19" s="4" cm="1">
        <f t="array" ref="DJ19">BD19*INDEX(prod_est,$H19+$I19-1,MATCH(DJ$14,$BQ$14:$DQ$14,0))</f>
        <v>0</v>
      </c>
      <c r="DK19" s="4" cm="1">
        <f t="array" ref="DK19">BE19*INDEX(prod_est,$H19+$I19-1,MATCH(DK$14,$BQ$14:$DQ$14,0))</f>
        <v>0</v>
      </c>
      <c r="DL19" s="4" cm="1">
        <f t="array" ref="DL19">BF19*INDEX(prod_est,$H19+$I19-1,MATCH(DL$14,$BQ$14:$DQ$14,0))</f>
        <v>0</v>
      </c>
      <c r="DM19" s="4" cm="1">
        <f t="array" ref="DM19">BG19*INDEX(prod_est,$H19+$I19-1,MATCH(DM$14,$BQ$14:$DQ$14,0))</f>
        <v>0</v>
      </c>
      <c r="DN19" s="4" cm="1">
        <f t="array" ref="DN19">BH19*INDEX(prod_est,$H19+$I19-1,MATCH(DN$14,$BQ$14:$DQ$14,0))</f>
        <v>0</v>
      </c>
      <c r="DO19" s="4" cm="1">
        <f t="array" ref="DO19">BI19*INDEX(prod_est,$H19+$I19-1,MATCH(DO$14,$BQ$14:$DQ$14,0))</f>
        <v>0</v>
      </c>
      <c r="DP19" s="4" cm="1">
        <f t="array" ref="DP19">BJ19*INDEX(prod_est,$H19+$I19-1,MATCH(DP$14,$BQ$14:$DQ$14,0))</f>
        <v>0</v>
      </c>
      <c r="DQ19" s="4" cm="1">
        <f t="array" ref="DQ19">BK19*INDEX(prod_est,$H19+$I19-1,MATCH(DQ$14,$BQ$14:$DQ$14,0))</f>
        <v>0</v>
      </c>
    </row>
    <row r="20" spans="1:121" x14ac:dyDescent="0.25">
      <c r="A20" t="s">
        <v>52</v>
      </c>
      <c r="B20" t="s">
        <v>10</v>
      </c>
      <c r="C20" t="s">
        <v>10</v>
      </c>
      <c r="D20" t="s">
        <v>172</v>
      </c>
      <c r="E20" s="46" t="s">
        <v>37</v>
      </c>
      <c r="F20" s="4">
        <v>0</v>
      </c>
      <c r="G20" s="4">
        <v>0</v>
      </c>
      <c r="H20">
        <f>MATCH(A20,Production_est!$A$4:$A$339,0)</f>
        <v>241</v>
      </c>
      <c r="I20">
        <f>IFERROR(MATCH(E20,Production_est!$D$4:$D$339,0),"-")</f>
        <v>3</v>
      </c>
      <c r="J20" s="4" cm="1">
        <f t="array" ref="J20">IFERROR(INDEX(Production_est!$E$4:$E$339,I20+H20-1),"-")</f>
        <v>23935.143810310801</v>
      </c>
      <c r="K20" s="33">
        <f t="shared" si="3"/>
        <v>0</v>
      </c>
      <c r="L20" s="33">
        <f t="shared" si="4"/>
        <v>0</v>
      </c>
      <c r="M20" s="33">
        <f t="shared" si="4"/>
        <v>0</v>
      </c>
      <c r="N20" s="33">
        <f t="shared" si="4"/>
        <v>0</v>
      </c>
      <c r="O20" s="33">
        <f t="shared" si="4"/>
        <v>0</v>
      </c>
      <c r="P20" s="33">
        <f t="shared" si="4"/>
        <v>0</v>
      </c>
      <c r="Q20" s="33">
        <f t="shared" si="4"/>
        <v>0</v>
      </c>
      <c r="R20" s="33">
        <f t="shared" si="4"/>
        <v>0</v>
      </c>
      <c r="S20" s="33">
        <f t="shared" si="4"/>
        <v>0</v>
      </c>
      <c r="T20" s="33">
        <f t="shared" si="4"/>
        <v>0</v>
      </c>
      <c r="U20" s="33">
        <f t="shared" si="4"/>
        <v>0</v>
      </c>
      <c r="V20" s="33">
        <f t="shared" si="4"/>
        <v>0</v>
      </c>
      <c r="W20" s="33">
        <f t="shared" si="4"/>
        <v>0</v>
      </c>
      <c r="X20" s="33">
        <f t="shared" si="4"/>
        <v>0</v>
      </c>
      <c r="Y20" s="33">
        <f t="shared" si="4"/>
        <v>0</v>
      </c>
      <c r="Z20" s="33">
        <f t="shared" si="4"/>
        <v>0</v>
      </c>
      <c r="AA20" s="33">
        <f t="shared" si="4"/>
        <v>0</v>
      </c>
      <c r="AB20" s="33">
        <f t="shared" si="4"/>
        <v>0</v>
      </c>
      <c r="AC20" s="33">
        <f t="shared" si="4"/>
        <v>0</v>
      </c>
      <c r="AD20" s="33">
        <f t="shared" si="4"/>
        <v>0</v>
      </c>
      <c r="AE20" s="33">
        <f t="shared" si="4"/>
        <v>0</v>
      </c>
      <c r="AF20" s="33">
        <f t="shared" si="4"/>
        <v>0</v>
      </c>
      <c r="AG20" s="33">
        <f t="shared" si="4"/>
        <v>0</v>
      </c>
      <c r="AH20" s="33">
        <f t="shared" si="4"/>
        <v>0</v>
      </c>
      <c r="AI20" s="33">
        <f t="shared" si="4"/>
        <v>0</v>
      </c>
      <c r="AJ20" s="33">
        <f t="shared" si="4"/>
        <v>0</v>
      </c>
      <c r="AK20" s="33">
        <f t="shared" si="4"/>
        <v>0</v>
      </c>
      <c r="AL20" s="33">
        <f t="shared" si="4"/>
        <v>0</v>
      </c>
      <c r="AM20" s="33">
        <f t="shared" si="4"/>
        <v>0</v>
      </c>
      <c r="AN20" s="33">
        <f t="shared" si="4"/>
        <v>0</v>
      </c>
      <c r="AO20" s="33">
        <f t="shared" si="4"/>
        <v>0</v>
      </c>
      <c r="AP20" s="33">
        <f t="shared" si="4"/>
        <v>0</v>
      </c>
      <c r="AQ20" s="33">
        <f t="shared" ref="AQ20:BK20" si="14">AP20*(1-$G$4)</f>
        <v>0</v>
      </c>
      <c r="AR20" s="33">
        <f t="shared" si="14"/>
        <v>0</v>
      </c>
      <c r="AS20" s="33">
        <f t="shared" si="14"/>
        <v>0</v>
      </c>
      <c r="AT20" s="33">
        <f t="shared" si="14"/>
        <v>0</v>
      </c>
      <c r="AU20" s="33">
        <f t="shared" si="14"/>
        <v>0</v>
      </c>
      <c r="AV20" s="33">
        <f t="shared" si="14"/>
        <v>0</v>
      </c>
      <c r="AW20" s="33">
        <f t="shared" si="14"/>
        <v>0</v>
      </c>
      <c r="AX20" s="33">
        <f t="shared" si="14"/>
        <v>0</v>
      </c>
      <c r="AY20" s="33">
        <f t="shared" si="14"/>
        <v>0</v>
      </c>
      <c r="AZ20" s="33">
        <f t="shared" si="14"/>
        <v>0</v>
      </c>
      <c r="BA20" s="33">
        <f t="shared" si="14"/>
        <v>0</v>
      </c>
      <c r="BB20" s="33">
        <f t="shared" si="14"/>
        <v>0</v>
      </c>
      <c r="BC20" s="33">
        <f t="shared" si="14"/>
        <v>0</v>
      </c>
      <c r="BD20" s="33">
        <f t="shared" si="14"/>
        <v>0</v>
      </c>
      <c r="BE20" s="33">
        <f t="shared" si="14"/>
        <v>0</v>
      </c>
      <c r="BF20" s="33">
        <f t="shared" si="14"/>
        <v>0</v>
      </c>
      <c r="BG20" s="33">
        <f t="shared" si="14"/>
        <v>0</v>
      </c>
      <c r="BH20" s="33">
        <f t="shared" si="14"/>
        <v>0</v>
      </c>
      <c r="BI20" s="33">
        <f t="shared" si="14"/>
        <v>0</v>
      </c>
      <c r="BJ20" s="33">
        <f t="shared" si="14"/>
        <v>0</v>
      </c>
      <c r="BK20" s="33">
        <f t="shared" si="14"/>
        <v>0</v>
      </c>
      <c r="BL20" t="str">
        <f t="shared" si="6"/>
        <v>16_RUS</v>
      </c>
      <c r="BM20" t="str">
        <f t="shared" si="7"/>
        <v>d_nonenergy_6_x_ngls</v>
      </c>
      <c r="BP20" s="4">
        <f t="shared" si="8"/>
        <v>0</v>
      </c>
      <c r="BQ20" s="4">
        <f t="shared" si="9"/>
        <v>0</v>
      </c>
      <c r="BR20" s="4" cm="1">
        <f t="array" ref="BR20">L20*INDEX(prod_est,$H20+$I20-1,MATCH(BR$14,$BQ$14:$DQ$14,0))</f>
        <v>0</v>
      </c>
      <c r="BS20" s="4" cm="1">
        <f t="array" ref="BS20">M20*INDEX(prod_est,$H20+$I20-1,MATCH(BS$14,$BQ$14:$DQ$14,0))</f>
        <v>0</v>
      </c>
      <c r="BT20" s="4" cm="1">
        <f t="array" ref="BT20">N20*INDEX(prod_est,$H20+$I20-1,MATCH(BT$14,$BQ$14:$DQ$14,0))</f>
        <v>0</v>
      </c>
      <c r="BU20" s="4" cm="1">
        <f t="array" ref="BU20">O20*INDEX(prod_est,$H20+$I20-1,MATCH(BU$14,$BQ$14:$DQ$14,0))</f>
        <v>0</v>
      </c>
      <c r="BV20" s="4" cm="1">
        <f t="array" ref="BV20">P20*INDEX(prod_est,$H20+$I20-1,MATCH(BV$14,$BQ$14:$DQ$14,0))</f>
        <v>0</v>
      </c>
      <c r="BW20" s="4" cm="1">
        <f t="array" ref="BW20">Q20*INDEX(prod_est,$H20+$I20-1,MATCH(BW$14,$BQ$14:$DQ$14,0))</f>
        <v>0</v>
      </c>
      <c r="BX20" s="4" cm="1">
        <f t="array" ref="BX20">R20*INDEX(prod_est,$H20+$I20-1,MATCH(BX$14,$BQ$14:$DQ$14,0))</f>
        <v>0</v>
      </c>
      <c r="BY20" s="4" cm="1">
        <f t="array" ref="BY20">S20*INDEX(prod_est,$H20+$I20-1,MATCH(BY$14,$BQ$14:$DQ$14,0))</f>
        <v>0</v>
      </c>
      <c r="BZ20" s="4" cm="1">
        <f t="array" ref="BZ20">T20*INDEX(prod_est,$H20+$I20-1,MATCH(BZ$14,$BQ$14:$DQ$14,0))</f>
        <v>0</v>
      </c>
      <c r="CA20" s="4" cm="1">
        <f t="array" ref="CA20">U20*INDEX(prod_est,$H20+$I20-1,MATCH(CA$14,$BQ$14:$DQ$14,0))</f>
        <v>0</v>
      </c>
      <c r="CB20" s="4" cm="1">
        <f t="array" ref="CB20">V20*INDEX(prod_est,$H20+$I20-1,MATCH(CB$14,$BQ$14:$DQ$14,0))</f>
        <v>0</v>
      </c>
      <c r="CC20" s="4" cm="1">
        <f t="array" ref="CC20">W20*INDEX(prod_est,$H20+$I20-1,MATCH(CC$14,$BQ$14:$DQ$14,0))</f>
        <v>0</v>
      </c>
      <c r="CD20" s="4" cm="1">
        <f t="array" ref="CD20">X20*INDEX(prod_est,$H20+$I20-1,MATCH(CD$14,$BQ$14:$DQ$14,0))</f>
        <v>0</v>
      </c>
      <c r="CE20" s="4" cm="1">
        <f t="array" ref="CE20">Y20*INDEX(prod_est,$H20+$I20-1,MATCH(CE$14,$BQ$14:$DQ$14,0))</f>
        <v>0</v>
      </c>
      <c r="CF20" s="4" cm="1">
        <f t="array" ref="CF20">Z20*INDEX(prod_est,$H20+$I20-1,MATCH(CF$14,$BQ$14:$DQ$14,0))</f>
        <v>0</v>
      </c>
      <c r="CG20" s="4" cm="1">
        <f t="array" ref="CG20">AA20*INDEX(prod_est,$H20+$I20-1,MATCH(CG$14,$BQ$14:$DQ$14,0))</f>
        <v>0</v>
      </c>
      <c r="CH20" s="4" cm="1">
        <f t="array" ref="CH20">AB20*INDEX(prod_est,$H20+$I20-1,MATCH(CH$14,$BQ$14:$DQ$14,0))</f>
        <v>0</v>
      </c>
      <c r="CI20" s="4" cm="1">
        <f t="array" ref="CI20">AC20*INDEX(prod_est,$H20+$I20-1,MATCH(CI$14,$BQ$14:$DQ$14,0))</f>
        <v>0</v>
      </c>
      <c r="CJ20" s="4" cm="1">
        <f t="array" ref="CJ20">AD20*INDEX(prod_est,$H20+$I20-1,MATCH(CJ$14,$BQ$14:$DQ$14,0))</f>
        <v>0</v>
      </c>
      <c r="CK20" s="4" cm="1">
        <f t="array" ref="CK20">AE20*INDEX(prod_est,$H20+$I20-1,MATCH(CK$14,$BQ$14:$DQ$14,0))</f>
        <v>0</v>
      </c>
      <c r="CL20" s="4" cm="1">
        <f t="array" ref="CL20">AF20*INDEX(prod_est,$H20+$I20-1,MATCH(CL$14,$BQ$14:$DQ$14,0))</f>
        <v>0</v>
      </c>
      <c r="CM20" s="4" cm="1">
        <f t="array" ref="CM20">AG20*INDEX(prod_est,$H20+$I20-1,MATCH(CM$14,$BQ$14:$DQ$14,0))</f>
        <v>0</v>
      </c>
      <c r="CN20" s="4" cm="1">
        <f t="array" ref="CN20">AH20*INDEX(prod_est,$H20+$I20-1,MATCH(CN$14,$BQ$14:$DQ$14,0))</f>
        <v>0</v>
      </c>
      <c r="CO20" s="4" cm="1">
        <f t="array" ref="CO20">AI20*INDEX(prod_est,$H20+$I20-1,MATCH(CO$14,$BQ$14:$DQ$14,0))</f>
        <v>0</v>
      </c>
      <c r="CP20" s="4" cm="1">
        <f t="array" ref="CP20">AJ20*INDEX(prod_est,$H20+$I20-1,MATCH(CP$14,$BQ$14:$DQ$14,0))</f>
        <v>0</v>
      </c>
      <c r="CQ20" s="4" cm="1">
        <f t="array" ref="CQ20">AK20*INDEX(prod_est,$H20+$I20-1,MATCH(CQ$14,$BQ$14:$DQ$14,0))</f>
        <v>0</v>
      </c>
      <c r="CR20" s="4" cm="1">
        <f t="array" ref="CR20">AL20*INDEX(prod_est,$H20+$I20-1,MATCH(CR$14,$BQ$14:$DQ$14,0))</f>
        <v>0</v>
      </c>
      <c r="CS20" s="4" cm="1">
        <f t="array" ref="CS20">AM20*INDEX(prod_est,$H20+$I20-1,MATCH(CS$14,$BQ$14:$DQ$14,0))</f>
        <v>0</v>
      </c>
      <c r="CT20" s="4" cm="1">
        <f t="array" ref="CT20">AN20*INDEX(prod_est,$H20+$I20-1,MATCH(CT$14,$BQ$14:$DQ$14,0))</f>
        <v>0</v>
      </c>
      <c r="CU20" s="4" cm="1">
        <f t="array" ref="CU20">AO20*INDEX(prod_est,$H20+$I20-1,MATCH(CU$14,$BQ$14:$DQ$14,0))</f>
        <v>0</v>
      </c>
      <c r="CV20" s="4" cm="1">
        <f t="array" ref="CV20">AP20*INDEX(prod_est,$H20+$I20-1,MATCH(CV$14,$BQ$14:$DQ$14,0))</f>
        <v>0</v>
      </c>
      <c r="CW20" s="4" cm="1">
        <f t="array" ref="CW20">AQ20*INDEX(prod_est,$H20+$I20-1,MATCH(CW$14,$BQ$14:$DQ$14,0))</f>
        <v>0</v>
      </c>
      <c r="CX20" s="4" cm="1">
        <f t="array" ref="CX20">AR20*INDEX(prod_est,$H20+$I20-1,MATCH(CX$14,$BQ$14:$DQ$14,0))</f>
        <v>0</v>
      </c>
      <c r="CY20" s="4" cm="1">
        <f t="array" ref="CY20">AS20*INDEX(prod_est,$H20+$I20-1,MATCH(CY$14,$BQ$14:$DQ$14,0))</f>
        <v>0</v>
      </c>
      <c r="CZ20" s="4" cm="1">
        <f t="array" ref="CZ20">AT20*INDEX(prod_est,$H20+$I20-1,MATCH(CZ$14,$BQ$14:$DQ$14,0))</f>
        <v>0</v>
      </c>
      <c r="DA20" s="4" cm="1">
        <f t="array" ref="DA20">AU20*INDEX(prod_est,$H20+$I20-1,MATCH(DA$14,$BQ$14:$DQ$14,0))</f>
        <v>0</v>
      </c>
      <c r="DB20" s="4" cm="1">
        <f t="array" ref="DB20">AV20*INDEX(prod_est,$H20+$I20-1,MATCH(DB$14,$BQ$14:$DQ$14,0))</f>
        <v>0</v>
      </c>
      <c r="DC20" s="4" cm="1">
        <f t="array" ref="DC20">AW20*INDEX(prod_est,$H20+$I20-1,MATCH(DC$14,$BQ$14:$DQ$14,0))</f>
        <v>0</v>
      </c>
      <c r="DD20" s="4" cm="1">
        <f t="array" ref="DD20">AX20*INDEX(prod_est,$H20+$I20-1,MATCH(DD$14,$BQ$14:$DQ$14,0))</f>
        <v>0</v>
      </c>
      <c r="DE20" s="4" cm="1">
        <f t="array" ref="DE20">AY20*INDEX(prod_est,$H20+$I20-1,MATCH(DE$14,$BQ$14:$DQ$14,0))</f>
        <v>0</v>
      </c>
      <c r="DF20" s="4" cm="1">
        <f t="array" ref="DF20">AZ20*INDEX(prod_est,$H20+$I20-1,MATCH(DF$14,$BQ$14:$DQ$14,0))</f>
        <v>0</v>
      </c>
      <c r="DG20" s="4" cm="1">
        <f t="array" ref="DG20">BA20*INDEX(prod_est,$H20+$I20-1,MATCH(DG$14,$BQ$14:$DQ$14,0))</f>
        <v>0</v>
      </c>
      <c r="DH20" s="4" cm="1">
        <f t="array" ref="DH20">BB20*INDEX(prod_est,$H20+$I20-1,MATCH(DH$14,$BQ$14:$DQ$14,0))</f>
        <v>0</v>
      </c>
      <c r="DI20" s="4" cm="1">
        <f t="array" ref="DI20">BC20*INDEX(prod_est,$H20+$I20-1,MATCH(DI$14,$BQ$14:$DQ$14,0))</f>
        <v>0</v>
      </c>
      <c r="DJ20" s="4" cm="1">
        <f t="array" ref="DJ20">BD20*INDEX(prod_est,$H20+$I20-1,MATCH(DJ$14,$BQ$14:$DQ$14,0))</f>
        <v>0</v>
      </c>
      <c r="DK20" s="4" cm="1">
        <f t="array" ref="DK20">BE20*INDEX(prod_est,$H20+$I20-1,MATCH(DK$14,$BQ$14:$DQ$14,0))</f>
        <v>0</v>
      </c>
      <c r="DL20" s="4" cm="1">
        <f t="array" ref="DL20">BF20*INDEX(prod_est,$H20+$I20-1,MATCH(DL$14,$BQ$14:$DQ$14,0))</f>
        <v>0</v>
      </c>
      <c r="DM20" s="4" cm="1">
        <f t="array" ref="DM20">BG20*INDEX(prod_est,$H20+$I20-1,MATCH(DM$14,$BQ$14:$DQ$14,0))</f>
        <v>0</v>
      </c>
      <c r="DN20" s="4" cm="1">
        <f t="array" ref="DN20">BH20*INDEX(prod_est,$H20+$I20-1,MATCH(DN$14,$BQ$14:$DQ$14,0))</f>
        <v>0</v>
      </c>
      <c r="DO20" s="4" cm="1">
        <f t="array" ref="DO20">BI20*INDEX(prod_est,$H20+$I20-1,MATCH(DO$14,$BQ$14:$DQ$14,0))</f>
        <v>0</v>
      </c>
      <c r="DP20" s="4" cm="1">
        <f t="array" ref="DP20">BJ20*INDEX(prod_est,$H20+$I20-1,MATCH(DP$14,$BQ$14:$DQ$14,0))</f>
        <v>0</v>
      </c>
      <c r="DQ20" s="4" cm="1">
        <f t="array" ref="DQ20">BK20*INDEX(prod_est,$H20+$I20-1,MATCH(DQ$14,$BQ$14:$DQ$14,0))</f>
        <v>0</v>
      </c>
    </row>
    <row r="21" spans="1:121" x14ac:dyDescent="0.25">
      <c r="A21" t="s">
        <v>52</v>
      </c>
      <c r="B21" t="s">
        <v>11</v>
      </c>
      <c r="C21" t="s">
        <v>58</v>
      </c>
      <c r="D21" t="s">
        <v>172</v>
      </c>
      <c r="E21" s="46" t="s">
        <v>37</v>
      </c>
      <c r="F21" s="4">
        <v>0</v>
      </c>
      <c r="G21" s="4">
        <v>0</v>
      </c>
      <c r="H21">
        <f>MATCH(A21,Production_est!$A$4:$A$339,0)</f>
        <v>241</v>
      </c>
      <c r="I21">
        <f>IFERROR(MATCH(E21,Production_est!$D$4:$D$339,0),"-")</f>
        <v>3</v>
      </c>
      <c r="J21" s="4" cm="1">
        <f t="array" ref="J21">IFERROR(INDEX(Production_est!$E$4:$E$339,I21+H21-1),"-")</f>
        <v>23935.143810310801</v>
      </c>
      <c r="K21" s="33">
        <f t="shared" si="3"/>
        <v>0</v>
      </c>
      <c r="L21" s="33">
        <f t="shared" si="4"/>
        <v>0</v>
      </c>
      <c r="M21" s="33">
        <f t="shared" si="4"/>
        <v>0</v>
      </c>
      <c r="N21" s="33">
        <f t="shared" si="4"/>
        <v>0</v>
      </c>
      <c r="O21" s="33">
        <f t="shared" si="4"/>
        <v>0</v>
      </c>
      <c r="P21" s="33">
        <f t="shared" si="4"/>
        <v>0</v>
      </c>
      <c r="Q21" s="33">
        <f t="shared" si="4"/>
        <v>0</v>
      </c>
      <c r="R21" s="33">
        <f t="shared" si="4"/>
        <v>0</v>
      </c>
      <c r="S21" s="33">
        <f t="shared" si="4"/>
        <v>0</v>
      </c>
      <c r="T21" s="33">
        <f t="shared" si="4"/>
        <v>0</v>
      </c>
      <c r="U21" s="33">
        <f t="shared" si="4"/>
        <v>0</v>
      </c>
      <c r="V21" s="33">
        <f t="shared" si="4"/>
        <v>0</v>
      </c>
      <c r="W21" s="33">
        <f t="shared" si="4"/>
        <v>0</v>
      </c>
      <c r="X21" s="33">
        <f t="shared" si="4"/>
        <v>0</v>
      </c>
      <c r="Y21" s="33">
        <f t="shared" si="4"/>
        <v>0</v>
      </c>
      <c r="Z21" s="33">
        <f t="shared" si="4"/>
        <v>0</v>
      </c>
      <c r="AA21" s="33">
        <f t="shared" si="4"/>
        <v>0</v>
      </c>
      <c r="AB21" s="33">
        <f t="shared" si="4"/>
        <v>0</v>
      </c>
      <c r="AC21" s="33">
        <f t="shared" si="4"/>
        <v>0</v>
      </c>
      <c r="AD21" s="33">
        <f t="shared" si="4"/>
        <v>0</v>
      </c>
      <c r="AE21" s="33">
        <f t="shared" si="4"/>
        <v>0</v>
      </c>
      <c r="AF21" s="33">
        <f t="shared" si="4"/>
        <v>0</v>
      </c>
      <c r="AG21" s="33">
        <f t="shared" si="4"/>
        <v>0</v>
      </c>
      <c r="AH21" s="33">
        <f t="shared" si="4"/>
        <v>0</v>
      </c>
      <c r="AI21" s="33">
        <f t="shared" si="4"/>
        <v>0</v>
      </c>
      <c r="AJ21" s="33">
        <f t="shared" si="4"/>
        <v>0</v>
      </c>
      <c r="AK21" s="33">
        <f t="shared" si="4"/>
        <v>0</v>
      </c>
      <c r="AL21" s="33">
        <f t="shared" si="4"/>
        <v>0</v>
      </c>
      <c r="AM21" s="33">
        <f t="shared" si="4"/>
        <v>0</v>
      </c>
      <c r="AN21" s="33">
        <f t="shared" si="4"/>
        <v>0</v>
      </c>
      <c r="AO21" s="33">
        <f t="shared" si="4"/>
        <v>0</v>
      </c>
      <c r="AP21" s="33">
        <f t="shared" si="4"/>
        <v>0</v>
      </c>
      <c r="AQ21" s="33">
        <f t="shared" ref="AQ21:BK21" si="15">AP21*(1-$G$4)</f>
        <v>0</v>
      </c>
      <c r="AR21" s="33">
        <f t="shared" si="15"/>
        <v>0</v>
      </c>
      <c r="AS21" s="33">
        <f t="shared" si="15"/>
        <v>0</v>
      </c>
      <c r="AT21" s="33">
        <f t="shared" si="15"/>
        <v>0</v>
      </c>
      <c r="AU21" s="33">
        <f t="shared" si="15"/>
        <v>0</v>
      </c>
      <c r="AV21" s="33">
        <f t="shared" si="15"/>
        <v>0</v>
      </c>
      <c r="AW21" s="33">
        <f t="shared" si="15"/>
        <v>0</v>
      </c>
      <c r="AX21" s="33">
        <f t="shared" si="15"/>
        <v>0</v>
      </c>
      <c r="AY21" s="33">
        <f t="shared" si="15"/>
        <v>0</v>
      </c>
      <c r="AZ21" s="33">
        <f t="shared" si="15"/>
        <v>0</v>
      </c>
      <c r="BA21" s="33">
        <f t="shared" si="15"/>
        <v>0</v>
      </c>
      <c r="BB21" s="33">
        <f t="shared" si="15"/>
        <v>0</v>
      </c>
      <c r="BC21" s="33">
        <f t="shared" si="15"/>
        <v>0</v>
      </c>
      <c r="BD21" s="33">
        <f t="shared" si="15"/>
        <v>0</v>
      </c>
      <c r="BE21" s="33">
        <f t="shared" si="15"/>
        <v>0</v>
      </c>
      <c r="BF21" s="33">
        <f t="shared" si="15"/>
        <v>0</v>
      </c>
      <c r="BG21" s="33">
        <f t="shared" si="15"/>
        <v>0</v>
      </c>
      <c r="BH21" s="33">
        <f t="shared" si="15"/>
        <v>0</v>
      </c>
      <c r="BI21" s="33">
        <f t="shared" si="15"/>
        <v>0</v>
      </c>
      <c r="BJ21" s="33">
        <f t="shared" si="15"/>
        <v>0</v>
      </c>
      <c r="BK21" s="33">
        <f t="shared" si="15"/>
        <v>0</v>
      </c>
      <c r="BL21" t="str">
        <f t="shared" si="6"/>
        <v>16_RUS</v>
      </c>
      <c r="BM21" t="str">
        <f t="shared" si="7"/>
        <v>d_nonenergy_7_1_mo_gasoline</v>
      </c>
      <c r="BP21" s="4">
        <f t="shared" si="8"/>
        <v>0</v>
      </c>
      <c r="BQ21" s="4">
        <f t="shared" si="9"/>
        <v>0</v>
      </c>
      <c r="BR21" s="4" cm="1">
        <f t="array" ref="BR21">L21*INDEX(prod_est,$H21+$I21-1,MATCH(BR$14,$BQ$14:$DQ$14,0))</f>
        <v>0</v>
      </c>
      <c r="BS21" s="4" cm="1">
        <f t="array" ref="BS21">M21*INDEX(prod_est,$H21+$I21-1,MATCH(BS$14,$BQ$14:$DQ$14,0))</f>
        <v>0</v>
      </c>
      <c r="BT21" s="4" cm="1">
        <f t="array" ref="BT21">N21*INDEX(prod_est,$H21+$I21-1,MATCH(BT$14,$BQ$14:$DQ$14,0))</f>
        <v>0</v>
      </c>
      <c r="BU21" s="4" cm="1">
        <f t="array" ref="BU21">O21*INDEX(prod_est,$H21+$I21-1,MATCH(BU$14,$BQ$14:$DQ$14,0))</f>
        <v>0</v>
      </c>
      <c r="BV21" s="4" cm="1">
        <f t="array" ref="BV21">P21*INDEX(prod_est,$H21+$I21-1,MATCH(BV$14,$BQ$14:$DQ$14,0))</f>
        <v>0</v>
      </c>
      <c r="BW21" s="4" cm="1">
        <f t="array" ref="BW21">Q21*INDEX(prod_est,$H21+$I21-1,MATCH(BW$14,$BQ$14:$DQ$14,0))</f>
        <v>0</v>
      </c>
      <c r="BX21" s="4" cm="1">
        <f t="array" ref="BX21">R21*INDEX(prod_est,$H21+$I21-1,MATCH(BX$14,$BQ$14:$DQ$14,0))</f>
        <v>0</v>
      </c>
      <c r="BY21" s="4" cm="1">
        <f t="array" ref="BY21">S21*INDEX(prod_est,$H21+$I21-1,MATCH(BY$14,$BQ$14:$DQ$14,0))</f>
        <v>0</v>
      </c>
      <c r="BZ21" s="4" cm="1">
        <f t="array" ref="BZ21">T21*INDEX(prod_est,$H21+$I21-1,MATCH(BZ$14,$BQ$14:$DQ$14,0))</f>
        <v>0</v>
      </c>
      <c r="CA21" s="4" cm="1">
        <f t="array" ref="CA21">U21*INDEX(prod_est,$H21+$I21-1,MATCH(CA$14,$BQ$14:$DQ$14,0))</f>
        <v>0</v>
      </c>
      <c r="CB21" s="4" cm="1">
        <f t="array" ref="CB21">V21*INDEX(prod_est,$H21+$I21-1,MATCH(CB$14,$BQ$14:$DQ$14,0))</f>
        <v>0</v>
      </c>
      <c r="CC21" s="4" cm="1">
        <f t="array" ref="CC21">W21*INDEX(prod_est,$H21+$I21-1,MATCH(CC$14,$BQ$14:$DQ$14,0))</f>
        <v>0</v>
      </c>
      <c r="CD21" s="4" cm="1">
        <f t="array" ref="CD21">X21*INDEX(prod_est,$H21+$I21-1,MATCH(CD$14,$BQ$14:$DQ$14,0))</f>
        <v>0</v>
      </c>
      <c r="CE21" s="4" cm="1">
        <f t="array" ref="CE21">Y21*INDEX(prod_est,$H21+$I21-1,MATCH(CE$14,$BQ$14:$DQ$14,0))</f>
        <v>0</v>
      </c>
      <c r="CF21" s="4" cm="1">
        <f t="array" ref="CF21">Z21*INDEX(prod_est,$H21+$I21-1,MATCH(CF$14,$BQ$14:$DQ$14,0))</f>
        <v>0</v>
      </c>
      <c r="CG21" s="4" cm="1">
        <f t="array" ref="CG21">AA21*INDEX(prod_est,$H21+$I21-1,MATCH(CG$14,$BQ$14:$DQ$14,0))</f>
        <v>0</v>
      </c>
      <c r="CH21" s="4" cm="1">
        <f t="array" ref="CH21">AB21*INDEX(prod_est,$H21+$I21-1,MATCH(CH$14,$BQ$14:$DQ$14,0))</f>
        <v>0</v>
      </c>
      <c r="CI21" s="4" cm="1">
        <f t="array" ref="CI21">AC21*INDEX(prod_est,$H21+$I21-1,MATCH(CI$14,$BQ$14:$DQ$14,0))</f>
        <v>0</v>
      </c>
      <c r="CJ21" s="4" cm="1">
        <f t="array" ref="CJ21">AD21*INDEX(prod_est,$H21+$I21-1,MATCH(CJ$14,$BQ$14:$DQ$14,0))</f>
        <v>0</v>
      </c>
      <c r="CK21" s="4" cm="1">
        <f t="array" ref="CK21">AE21*INDEX(prod_est,$H21+$I21-1,MATCH(CK$14,$BQ$14:$DQ$14,0))</f>
        <v>0</v>
      </c>
      <c r="CL21" s="4" cm="1">
        <f t="array" ref="CL21">AF21*INDEX(prod_est,$H21+$I21-1,MATCH(CL$14,$BQ$14:$DQ$14,0))</f>
        <v>0</v>
      </c>
      <c r="CM21" s="4" cm="1">
        <f t="array" ref="CM21">AG21*INDEX(prod_est,$H21+$I21-1,MATCH(CM$14,$BQ$14:$DQ$14,0))</f>
        <v>0</v>
      </c>
      <c r="CN21" s="4" cm="1">
        <f t="array" ref="CN21">AH21*INDEX(prod_est,$H21+$I21-1,MATCH(CN$14,$BQ$14:$DQ$14,0))</f>
        <v>0</v>
      </c>
      <c r="CO21" s="4" cm="1">
        <f t="array" ref="CO21">AI21*INDEX(prod_est,$H21+$I21-1,MATCH(CO$14,$BQ$14:$DQ$14,0))</f>
        <v>0</v>
      </c>
      <c r="CP21" s="4" cm="1">
        <f t="array" ref="CP21">AJ21*INDEX(prod_est,$H21+$I21-1,MATCH(CP$14,$BQ$14:$DQ$14,0))</f>
        <v>0</v>
      </c>
      <c r="CQ21" s="4" cm="1">
        <f t="array" ref="CQ21">AK21*INDEX(prod_est,$H21+$I21-1,MATCH(CQ$14,$BQ$14:$DQ$14,0))</f>
        <v>0</v>
      </c>
      <c r="CR21" s="4" cm="1">
        <f t="array" ref="CR21">AL21*INDEX(prod_est,$H21+$I21-1,MATCH(CR$14,$BQ$14:$DQ$14,0))</f>
        <v>0</v>
      </c>
      <c r="CS21" s="4" cm="1">
        <f t="array" ref="CS21">AM21*INDEX(prod_est,$H21+$I21-1,MATCH(CS$14,$BQ$14:$DQ$14,0))</f>
        <v>0</v>
      </c>
      <c r="CT21" s="4" cm="1">
        <f t="array" ref="CT21">AN21*INDEX(prod_est,$H21+$I21-1,MATCH(CT$14,$BQ$14:$DQ$14,0))</f>
        <v>0</v>
      </c>
      <c r="CU21" s="4" cm="1">
        <f t="array" ref="CU21">AO21*INDEX(prod_est,$H21+$I21-1,MATCH(CU$14,$BQ$14:$DQ$14,0))</f>
        <v>0</v>
      </c>
      <c r="CV21" s="4" cm="1">
        <f t="array" ref="CV21">AP21*INDEX(prod_est,$H21+$I21-1,MATCH(CV$14,$BQ$14:$DQ$14,0))</f>
        <v>0</v>
      </c>
      <c r="CW21" s="4" cm="1">
        <f t="array" ref="CW21">AQ21*INDEX(prod_est,$H21+$I21-1,MATCH(CW$14,$BQ$14:$DQ$14,0))</f>
        <v>0</v>
      </c>
      <c r="CX21" s="4" cm="1">
        <f t="array" ref="CX21">AR21*INDEX(prod_est,$H21+$I21-1,MATCH(CX$14,$BQ$14:$DQ$14,0))</f>
        <v>0</v>
      </c>
      <c r="CY21" s="4" cm="1">
        <f t="array" ref="CY21">AS21*INDEX(prod_est,$H21+$I21-1,MATCH(CY$14,$BQ$14:$DQ$14,0))</f>
        <v>0</v>
      </c>
      <c r="CZ21" s="4" cm="1">
        <f t="array" ref="CZ21">AT21*INDEX(prod_est,$H21+$I21-1,MATCH(CZ$14,$BQ$14:$DQ$14,0))</f>
        <v>0</v>
      </c>
      <c r="DA21" s="4" cm="1">
        <f t="array" ref="DA21">AU21*INDEX(prod_est,$H21+$I21-1,MATCH(DA$14,$BQ$14:$DQ$14,0))</f>
        <v>0</v>
      </c>
      <c r="DB21" s="4" cm="1">
        <f t="array" ref="DB21">AV21*INDEX(prod_est,$H21+$I21-1,MATCH(DB$14,$BQ$14:$DQ$14,0))</f>
        <v>0</v>
      </c>
      <c r="DC21" s="4" cm="1">
        <f t="array" ref="DC21">AW21*INDEX(prod_est,$H21+$I21-1,MATCH(DC$14,$BQ$14:$DQ$14,0))</f>
        <v>0</v>
      </c>
      <c r="DD21" s="4" cm="1">
        <f t="array" ref="DD21">AX21*INDEX(prod_est,$H21+$I21-1,MATCH(DD$14,$BQ$14:$DQ$14,0))</f>
        <v>0</v>
      </c>
      <c r="DE21" s="4" cm="1">
        <f t="array" ref="DE21">AY21*INDEX(prod_est,$H21+$I21-1,MATCH(DE$14,$BQ$14:$DQ$14,0))</f>
        <v>0</v>
      </c>
      <c r="DF21" s="4" cm="1">
        <f t="array" ref="DF21">AZ21*INDEX(prod_est,$H21+$I21-1,MATCH(DF$14,$BQ$14:$DQ$14,0))</f>
        <v>0</v>
      </c>
      <c r="DG21" s="4" cm="1">
        <f t="array" ref="DG21">BA21*INDEX(prod_est,$H21+$I21-1,MATCH(DG$14,$BQ$14:$DQ$14,0))</f>
        <v>0</v>
      </c>
      <c r="DH21" s="4" cm="1">
        <f t="array" ref="DH21">BB21*INDEX(prod_est,$H21+$I21-1,MATCH(DH$14,$BQ$14:$DQ$14,0))</f>
        <v>0</v>
      </c>
      <c r="DI21" s="4" cm="1">
        <f t="array" ref="DI21">BC21*INDEX(prod_est,$H21+$I21-1,MATCH(DI$14,$BQ$14:$DQ$14,0))</f>
        <v>0</v>
      </c>
      <c r="DJ21" s="4" cm="1">
        <f t="array" ref="DJ21">BD21*INDEX(prod_est,$H21+$I21-1,MATCH(DJ$14,$BQ$14:$DQ$14,0))</f>
        <v>0</v>
      </c>
      <c r="DK21" s="4" cm="1">
        <f t="array" ref="DK21">BE21*INDEX(prod_est,$H21+$I21-1,MATCH(DK$14,$BQ$14:$DQ$14,0))</f>
        <v>0</v>
      </c>
      <c r="DL21" s="4" cm="1">
        <f t="array" ref="DL21">BF21*INDEX(prod_est,$H21+$I21-1,MATCH(DL$14,$BQ$14:$DQ$14,0))</f>
        <v>0</v>
      </c>
      <c r="DM21" s="4" cm="1">
        <f t="array" ref="DM21">BG21*INDEX(prod_est,$H21+$I21-1,MATCH(DM$14,$BQ$14:$DQ$14,0))</f>
        <v>0</v>
      </c>
      <c r="DN21" s="4" cm="1">
        <f t="array" ref="DN21">BH21*INDEX(prod_est,$H21+$I21-1,MATCH(DN$14,$BQ$14:$DQ$14,0))</f>
        <v>0</v>
      </c>
      <c r="DO21" s="4" cm="1">
        <f t="array" ref="DO21">BI21*INDEX(prod_est,$H21+$I21-1,MATCH(DO$14,$BQ$14:$DQ$14,0))</f>
        <v>0</v>
      </c>
      <c r="DP21" s="4" cm="1">
        <f t="array" ref="DP21">BJ21*INDEX(prod_est,$H21+$I21-1,MATCH(DP$14,$BQ$14:$DQ$14,0))</f>
        <v>0</v>
      </c>
      <c r="DQ21" s="4" cm="1">
        <f t="array" ref="DQ21">BK21*INDEX(prod_est,$H21+$I21-1,MATCH(DQ$14,$BQ$14:$DQ$14,0))</f>
        <v>0</v>
      </c>
    </row>
    <row r="22" spans="1:121" x14ac:dyDescent="0.25">
      <c r="A22" t="s">
        <v>52</v>
      </c>
      <c r="B22" t="s">
        <v>12</v>
      </c>
      <c r="C22" t="s">
        <v>59</v>
      </c>
      <c r="D22" t="s">
        <v>172</v>
      </c>
      <c r="E22" s="46" t="s">
        <v>37</v>
      </c>
      <c r="F22" s="4">
        <v>0</v>
      </c>
      <c r="G22" s="4">
        <v>0</v>
      </c>
      <c r="H22">
        <f>MATCH(A22,Production_est!$A$4:$A$339,0)</f>
        <v>241</v>
      </c>
      <c r="I22">
        <f>IFERROR(MATCH(E22,Production_est!$D$4:$D$339,0),"-")</f>
        <v>3</v>
      </c>
      <c r="J22" s="4" cm="1">
        <f t="array" ref="J22">IFERROR(INDEX(Production_est!$E$4:$E$339,I22+H22-1),"-")</f>
        <v>23935.143810310801</v>
      </c>
      <c r="K22" s="33">
        <f t="shared" si="3"/>
        <v>0</v>
      </c>
      <c r="L22" s="33">
        <f t="shared" si="4"/>
        <v>0</v>
      </c>
      <c r="M22" s="33">
        <f t="shared" si="4"/>
        <v>0</v>
      </c>
      <c r="N22" s="33">
        <f t="shared" si="4"/>
        <v>0</v>
      </c>
      <c r="O22" s="33">
        <f t="shared" si="4"/>
        <v>0</v>
      </c>
      <c r="P22" s="33">
        <f t="shared" si="4"/>
        <v>0</v>
      </c>
      <c r="Q22" s="33">
        <f t="shared" si="4"/>
        <v>0</v>
      </c>
      <c r="R22" s="33">
        <f t="shared" si="4"/>
        <v>0</v>
      </c>
      <c r="S22" s="33">
        <f t="shared" si="4"/>
        <v>0</v>
      </c>
      <c r="T22" s="33">
        <f t="shared" si="4"/>
        <v>0</v>
      </c>
      <c r="U22" s="33">
        <f t="shared" si="4"/>
        <v>0</v>
      </c>
      <c r="V22" s="33">
        <f t="shared" si="4"/>
        <v>0</v>
      </c>
      <c r="W22" s="33">
        <f t="shared" si="4"/>
        <v>0</v>
      </c>
      <c r="X22" s="33">
        <f t="shared" si="4"/>
        <v>0</v>
      </c>
      <c r="Y22" s="33">
        <f t="shared" si="4"/>
        <v>0</v>
      </c>
      <c r="Z22" s="33">
        <f t="shared" si="4"/>
        <v>0</v>
      </c>
      <c r="AA22" s="33">
        <f t="shared" si="4"/>
        <v>0</v>
      </c>
      <c r="AB22" s="33">
        <f t="shared" si="4"/>
        <v>0</v>
      </c>
      <c r="AC22" s="33">
        <f t="shared" si="4"/>
        <v>0</v>
      </c>
      <c r="AD22" s="33">
        <f t="shared" si="4"/>
        <v>0</v>
      </c>
      <c r="AE22" s="33">
        <f t="shared" si="4"/>
        <v>0</v>
      </c>
      <c r="AF22" s="33">
        <f t="shared" si="4"/>
        <v>0</v>
      </c>
      <c r="AG22" s="33">
        <f t="shared" si="4"/>
        <v>0</v>
      </c>
      <c r="AH22" s="33">
        <f t="shared" si="4"/>
        <v>0</v>
      </c>
      <c r="AI22" s="33">
        <f t="shared" si="4"/>
        <v>0</v>
      </c>
      <c r="AJ22" s="33">
        <f t="shared" si="4"/>
        <v>0</v>
      </c>
      <c r="AK22" s="33">
        <f t="shared" si="4"/>
        <v>0</v>
      </c>
      <c r="AL22" s="33">
        <f t="shared" si="4"/>
        <v>0</v>
      </c>
      <c r="AM22" s="33">
        <f t="shared" si="4"/>
        <v>0</v>
      </c>
      <c r="AN22" s="33">
        <f t="shared" si="4"/>
        <v>0</v>
      </c>
      <c r="AO22" s="33">
        <f t="shared" si="4"/>
        <v>0</v>
      </c>
      <c r="AP22" s="33">
        <f t="shared" si="4"/>
        <v>0</v>
      </c>
      <c r="AQ22" s="33">
        <f t="shared" ref="AQ22:BK22" si="16">AP22*(1-$G$4)</f>
        <v>0</v>
      </c>
      <c r="AR22" s="33">
        <f t="shared" si="16"/>
        <v>0</v>
      </c>
      <c r="AS22" s="33">
        <f t="shared" si="16"/>
        <v>0</v>
      </c>
      <c r="AT22" s="33">
        <f t="shared" si="16"/>
        <v>0</v>
      </c>
      <c r="AU22" s="33">
        <f t="shared" si="16"/>
        <v>0</v>
      </c>
      <c r="AV22" s="33">
        <f t="shared" si="16"/>
        <v>0</v>
      </c>
      <c r="AW22" s="33">
        <f t="shared" si="16"/>
        <v>0</v>
      </c>
      <c r="AX22" s="33">
        <f t="shared" si="16"/>
        <v>0</v>
      </c>
      <c r="AY22" s="33">
        <f t="shared" si="16"/>
        <v>0</v>
      </c>
      <c r="AZ22" s="33">
        <f t="shared" si="16"/>
        <v>0</v>
      </c>
      <c r="BA22" s="33">
        <f t="shared" si="16"/>
        <v>0</v>
      </c>
      <c r="BB22" s="33">
        <f t="shared" si="16"/>
        <v>0</v>
      </c>
      <c r="BC22" s="33">
        <f t="shared" si="16"/>
        <v>0</v>
      </c>
      <c r="BD22" s="33">
        <f t="shared" si="16"/>
        <v>0</v>
      </c>
      <c r="BE22" s="33">
        <f t="shared" si="16"/>
        <v>0</v>
      </c>
      <c r="BF22" s="33">
        <f t="shared" si="16"/>
        <v>0</v>
      </c>
      <c r="BG22" s="33">
        <f t="shared" si="16"/>
        <v>0</v>
      </c>
      <c r="BH22" s="33">
        <f t="shared" si="16"/>
        <v>0</v>
      </c>
      <c r="BI22" s="33">
        <f t="shared" si="16"/>
        <v>0</v>
      </c>
      <c r="BJ22" s="33">
        <f t="shared" si="16"/>
        <v>0</v>
      </c>
      <c r="BK22" s="33">
        <f t="shared" si="16"/>
        <v>0</v>
      </c>
      <c r="BL22" t="str">
        <f t="shared" si="6"/>
        <v>16_RUS</v>
      </c>
      <c r="BM22" t="str">
        <f t="shared" si="7"/>
        <v>d_nonenergy_7_2_avi_gasoline</v>
      </c>
      <c r="BP22" s="4">
        <f t="shared" si="8"/>
        <v>0</v>
      </c>
      <c r="BQ22" s="4">
        <f t="shared" si="9"/>
        <v>0</v>
      </c>
      <c r="BR22" s="4" cm="1">
        <f t="array" ref="BR22">L22*INDEX(prod_est,$H22+$I22-1,MATCH(BR$14,$BQ$14:$DQ$14,0))</f>
        <v>0</v>
      </c>
      <c r="BS22" s="4" cm="1">
        <f t="array" ref="BS22">M22*INDEX(prod_est,$H22+$I22-1,MATCH(BS$14,$BQ$14:$DQ$14,0))</f>
        <v>0</v>
      </c>
      <c r="BT22" s="4" cm="1">
        <f t="array" ref="BT22">N22*INDEX(prod_est,$H22+$I22-1,MATCH(BT$14,$BQ$14:$DQ$14,0))</f>
        <v>0</v>
      </c>
      <c r="BU22" s="4" cm="1">
        <f t="array" ref="BU22">O22*INDEX(prod_est,$H22+$I22-1,MATCH(BU$14,$BQ$14:$DQ$14,0))</f>
        <v>0</v>
      </c>
      <c r="BV22" s="4" cm="1">
        <f t="array" ref="BV22">P22*INDEX(prod_est,$H22+$I22-1,MATCH(BV$14,$BQ$14:$DQ$14,0))</f>
        <v>0</v>
      </c>
      <c r="BW22" s="4" cm="1">
        <f t="array" ref="BW22">Q22*INDEX(prod_est,$H22+$I22-1,MATCH(BW$14,$BQ$14:$DQ$14,0))</f>
        <v>0</v>
      </c>
      <c r="BX22" s="4" cm="1">
        <f t="array" ref="BX22">R22*INDEX(prod_est,$H22+$I22-1,MATCH(BX$14,$BQ$14:$DQ$14,0))</f>
        <v>0</v>
      </c>
      <c r="BY22" s="4" cm="1">
        <f t="array" ref="BY22">S22*INDEX(prod_est,$H22+$I22-1,MATCH(BY$14,$BQ$14:$DQ$14,0))</f>
        <v>0</v>
      </c>
      <c r="BZ22" s="4" cm="1">
        <f t="array" ref="BZ22">T22*INDEX(prod_est,$H22+$I22-1,MATCH(BZ$14,$BQ$14:$DQ$14,0))</f>
        <v>0</v>
      </c>
      <c r="CA22" s="4" cm="1">
        <f t="array" ref="CA22">U22*INDEX(prod_est,$H22+$I22-1,MATCH(CA$14,$BQ$14:$DQ$14,0))</f>
        <v>0</v>
      </c>
      <c r="CB22" s="4" cm="1">
        <f t="array" ref="CB22">V22*INDEX(prod_est,$H22+$I22-1,MATCH(CB$14,$BQ$14:$DQ$14,0))</f>
        <v>0</v>
      </c>
      <c r="CC22" s="4" cm="1">
        <f t="array" ref="CC22">W22*INDEX(prod_est,$H22+$I22-1,MATCH(CC$14,$BQ$14:$DQ$14,0))</f>
        <v>0</v>
      </c>
      <c r="CD22" s="4" cm="1">
        <f t="array" ref="CD22">X22*INDEX(prod_est,$H22+$I22-1,MATCH(CD$14,$BQ$14:$DQ$14,0))</f>
        <v>0</v>
      </c>
      <c r="CE22" s="4" cm="1">
        <f t="array" ref="CE22">Y22*INDEX(prod_est,$H22+$I22-1,MATCH(CE$14,$BQ$14:$DQ$14,0))</f>
        <v>0</v>
      </c>
      <c r="CF22" s="4" cm="1">
        <f t="array" ref="CF22">Z22*INDEX(prod_est,$H22+$I22-1,MATCH(CF$14,$BQ$14:$DQ$14,0))</f>
        <v>0</v>
      </c>
      <c r="CG22" s="4" cm="1">
        <f t="array" ref="CG22">AA22*INDEX(prod_est,$H22+$I22-1,MATCH(CG$14,$BQ$14:$DQ$14,0))</f>
        <v>0</v>
      </c>
      <c r="CH22" s="4" cm="1">
        <f t="array" ref="CH22">AB22*INDEX(prod_est,$H22+$I22-1,MATCH(CH$14,$BQ$14:$DQ$14,0))</f>
        <v>0</v>
      </c>
      <c r="CI22" s="4" cm="1">
        <f t="array" ref="CI22">AC22*INDEX(prod_est,$H22+$I22-1,MATCH(CI$14,$BQ$14:$DQ$14,0))</f>
        <v>0</v>
      </c>
      <c r="CJ22" s="4" cm="1">
        <f t="array" ref="CJ22">AD22*INDEX(prod_est,$H22+$I22-1,MATCH(CJ$14,$BQ$14:$DQ$14,0))</f>
        <v>0</v>
      </c>
      <c r="CK22" s="4" cm="1">
        <f t="array" ref="CK22">AE22*INDEX(prod_est,$H22+$I22-1,MATCH(CK$14,$BQ$14:$DQ$14,0))</f>
        <v>0</v>
      </c>
      <c r="CL22" s="4" cm="1">
        <f t="array" ref="CL22">AF22*INDEX(prod_est,$H22+$I22-1,MATCH(CL$14,$BQ$14:$DQ$14,0))</f>
        <v>0</v>
      </c>
      <c r="CM22" s="4" cm="1">
        <f t="array" ref="CM22">AG22*INDEX(prod_est,$H22+$I22-1,MATCH(CM$14,$BQ$14:$DQ$14,0))</f>
        <v>0</v>
      </c>
      <c r="CN22" s="4" cm="1">
        <f t="array" ref="CN22">AH22*INDEX(prod_est,$H22+$I22-1,MATCH(CN$14,$BQ$14:$DQ$14,0))</f>
        <v>0</v>
      </c>
      <c r="CO22" s="4" cm="1">
        <f t="array" ref="CO22">AI22*INDEX(prod_est,$H22+$I22-1,MATCH(CO$14,$BQ$14:$DQ$14,0))</f>
        <v>0</v>
      </c>
      <c r="CP22" s="4" cm="1">
        <f t="array" ref="CP22">AJ22*INDEX(prod_est,$H22+$I22-1,MATCH(CP$14,$BQ$14:$DQ$14,0))</f>
        <v>0</v>
      </c>
      <c r="CQ22" s="4" cm="1">
        <f t="array" ref="CQ22">AK22*INDEX(prod_est,$H22+$I22-1,MATCH(CQ$14,$BQ$14:$DQ$14,0))</f>
        <v>0</v>
      </c>
      <c r="CR22" s="4" cm="1">
        <f t="array" ref="CR22">AL22*INDEX(prod_est,$H22+$I22-1,MATCH(CR$14,$BQ$14:$DQ$14,0))</f>
        <v>0</v>
      </c>
      <c r="CS22" s="4" cm="1">
        <f t="array" ref="CS22">AM22*INDEX(prod_est,$H22+$I22-1,MATCH(CS$14,$BQ$14:$DQ$14,0))</f>
        <v>0</v>
      </c>
      <c r="CT22" s="4" cm="1">
        <f t="array" ref="CT22">AN22*INDEX(prod_est,$H22+$I22-1,MATCH(CT$14,$BQ$14:$DQ$14,0))</f>
        <v>0</v>
      </c>
      <c r="CU22" s="4" cm="1">
        <f t="array" ref="CU22">AO22*INDEX(prod_est,$H22+$I22-1,MATCH(CU$14,$BQ$14:$DQ$14,0))</f>
        <v>0</v>
      </c>
      <c r="CV22" s="4" cm="1">
        <f t="array" ref="CV22">AP22*INDEX(prod_est,$H22+$I22-1,MATCH(CV$14,$BQ$14:$DQ$14,0))</f>
        <v>0</v>
      </c>
      <c r="CW22" s="4" cm="1">
        <f t="array" ref="CW22">AQ22*INDEX(prod_est,$H22+$I22-1,MATCH(CW$14,$BQ$14:$DQ$14,0))</f>
        <v>0</v>
      </c>
      <c r="CX22" s="4" cm="1">
        <f t="array" ref="CX22">AR22*INDEX(prod_est,$H22+$I22-1,MATCH(CX$14,$BQ$14:$DQ$14,0))</f>
        <v>0</v>
      </c>
      <c r="CY22" s="4" cm="1">
        <f t="array" ref="CY22">AS22*INDEX(prod_est,$H22+$I22-1,MATCH(CY$14,$BQ$14:$DQ$14,0))</f>
        <v>0</v>
      </c>
      <c r="CZ22" s="4" cm="1">
        <f t="array" ref="CZ22">AT22*INDEX(prod_est,$H22+$I22-1,MATCH(CZ$14,$BQ$14:$DQ$14,0))</f>
        <v>0</v>
      </c>
      <c r="DA22" s="4" cm="1">
        <f t="array" ref="DA22">AU22*INDEX(prod_est,$H22+$I22-1,MATCH(DA$14,$BQ$14:$DQ$14,0))</f>
        <v>0</v>
      </c>
      <c r="DB22" s="4" cm="1">
        <f t="array" ref="DB22">AV22*INDEX(prod_est,$H22+$I22-1,MATCH(DB$14,$BQ$14:$DQ$14,0))</f>
        <v>0</v>
      </c>
      <c r="DC22" s="4" cm="1">
        <f t="array" ref="DC22">AW22*INDEX(prod_est,$H22+$I22-1,MATCH(DC$14,$BQ$14:$DQ$14,0))</f>
        <v>0</v>
      </c>
      <c r="DD22" s="4" cm="1">
        <f t="array" ref="DD22">AX22*INDEX(prod_est,$H22+$I22-1,MATCH(DD$14,$BQ$14:$DQ$14,0))</f>
        <v>0</v>
      </c>
      <c r="DE22" s="4" cm="1">
        <f t="array" ref="DE22">AY22*INDEX(prod_est,$H22+$I22-1,MATCH(DE$14,$BQ$14:$DQ$14,0))</f>
        <v>0</v>
      </c>
      <c r="DF22" s="4" cm="1">
        <f t="array" ref="DF22">AZ22*INDEX(prod_est,$H22+$I22-1,MATCH(DF$14,$BQ$14:$DQ$14,0))</f>
        <v>0</v>
      </c>
      <c r="DG22" s="4" cm="1">
        <f t="array" ref="DG22">BA22*INDEX(prod_est,$H22+$I22-1,MATCH(DG$14,$BQ$14:$DQ$14,0))</f>
        <v>0</v>
      </c>
      <c r="DH22" s="4" cm="1">
        <f t="array" ref="DH22">BB22*INDEX(prod_est,$H22+$I22-1,MATCH(DH$14,$BQ$14:$DQ$14,0))</f>
        <v>0</v>
      </c>
      <c r="DI22" s="4" cm="1">
        <f t="array" ref="DI22">BC22*INDEX(prod_est,$H22+$I22-1,MATCH(DI$14,$BQ$14:$DQ$14,0))</f>
        <v>0</v>
      </c>
      <c r="DJ22" s="4" cm="1">
        <f t="array" ref="DJ22">BD22*INDEX(prod_est,$H22+$I22-1,MATCH(DJ$14,$BQ$14:$DQ$14,0))</f>
        <v>0</v>
      </c>
      <c r="DK22" s="4" cm="1">
        <f t="array" ref="DK22">BE22*INDEX(prod_est,$H22+$I22-1,MATCH(DK$14,$BQ$14:$DQ$14,0))</f>
        <v>0</v>
      </c>
      <c r="DL22" s="4" cm="1">
        <f t="array" ref="DL22">BF22*INDEX(prod_est,$H22+$I22-1,MATCH(DL$14,$BQ$14:$DQ$14,0))</f>
        <v>0</v>
      </c>
      <c r="DM22" s="4" cm="1">
        <f t="array" ref="DM22">BG22*INDEX(prod_est,$H22+$I22-1,MATCH(DM$14,$BQ$14:$DQ$14,0))</f>
        <v>0</v>
      </c>
      <c r="DN22" s="4" cm="1">
        <f t="array" ref="DN22">BH22*INDEX(prod_est,$H22+$I22-1,MATCH(DN$14,$BQ$14:$DQ$14,0))</f>
        <v>0</v>
      </c>
      <c r="DO22" s="4" cm="1">
        <f t="array" ref="DO22">BI22*INDEX(prod_est,$H22+$I22-1,MATCH(DO$14,$BQ$14:$DQ$14,0))</f>
        <v>0</v>
      </c>
      <c r="DP22" s="4" cm="1">
        <f t="array" ref="DP22">BJ22*INDEX(prod_est,$H22+$I22-1,MATCH(DP$14,$BQ$14:$DQ$14,0))</f>
        <v>0</v>
      </c>
      <c r="DQ22" s="4" cm="1">
        <f t="array" ref="DQ22">BK22*INDEX(prod_est,$H22+$I22-1,MATCH(DQ$14,$BQ$14:$DQ$14,0))</f>
        <v>0</v>
      </c>
    </row>
    <row r="23" spans="1:121" x14ac:dyDescent="0.25">
      <c r="A23" t="s">
        <v>52</v>
      </c>
      <c r="B23" t="s">
        <v>13</v>
      </c>
      <c r="C23" t="s">
        <v>13</v>
      </c>
      <c r="D23" t="s">
        <v>172</v>
      </c>
      <c r="E23" s="46" t="s">
        <v>37</v>
      </c>
      <c r="F23" s="4">
        <v>355.64320425599999</v>
      </c>
      <c r="G23" s="4">
        <v>400.38678223199997</v>
      </c>
      <c r="H23">
        <f>MATCH(A23,Production_est!$A$4:$A$339,0)</f>
        <v>241</v>
      </c>
      <c r="I23">
        <f>IFERROR(MATCH(E23,Production_est!$D$4:$D$339,0),"-")</f>
        <v>3</v>
      </c>
      <c r="J23" s="4" cm="1">
        <f t="array" ref="J23">IFERROR(INDEX(Production_est!$E$4:$E$339,I23+H23-1),"-")</f>
        <v>23935.143810310801</v>
      </c>
      <c r="K23" s="33">
        <f t="shared" si="3"/>
        <v>1.6727987322955672E-2</v>
      </c>
      <c r="L23" s="33">
        <f t="shared" ref="L23:AP30" si="17">K23*(1-$G$4)</f>
        <v>1.6727987322955672E-2</v>
      </c>
      <c r="M23" s="33">
        <f t="shared" si="17"/>
        <v>1.6727987322955672E-2</v>
      </c>
      <c r="N23" s="33">
        <f t="shared" si="17"/>
        <v>1.6727987322955672E-2</v>
      </c>
      <c r="O23" s="33">
        <f t="shared" si="17"/>
        <v>1.6727987322955672E-2</v>
      </c>
      <c r="P23" s="33">
        <f t="shared" si="17"/>
        <v>1.6727987322955672E-2</v>
      </c>
      <c r="Q23" s="33">
        <f t="shared" si="17"/>
        <v>1.6727987322955672E-2</v>
      </c>
      <c r="R23" s="33">
        <f t="shared" si="17"/>
        <v>1.6727987322955672E-2</v>
      </c>
      <c r="S23" s="33">
        <f t="shared" si="17"/>
        <v>1.6727987322955672E-2</v>
      </c>
      <c r="T23" s="33">
        <f t="shared" si="17"/>
        <v>1.6727987322955672E-2</v>
      </c>
      <c r="U23" s="33">
        <f t="shared" si="17"/>
        <v>1.6727987322955672E-2</v>
      </c>
      <c r="V23" s="33">
        <f t="shared" si="17"/>
        <v>1.6727987322955672E-2</v>
      </c>
      <c r="W23" s="33">
        <f t="shared" si="17"/>
        <v>1.6727987322955672E-2</v>
      </c>
      <c r="X23" s="33">
        <f t="shared" si="17"/>
        <v>1.6727987322955672E-2</v>
      </c>
      <c r="Y23" s="33">
        <f t="shared" si="17"/>
        <v>1.6727987322955672E-2</v>
      </c>
      <c r="Z23" s="33">
        <f t="shared" si="17"/>
        <v>1.6727987322955672E-2</v>
      </c>
      <c r="AA23" s="33">
        <f t="shared" si="17"/>
        <v>1.6727987322955672E-2</v>
      </c>
      <c r="AB23" s="33">
        <f t="shared" si="17"/>
        <v>1.6727987322955672E-2</v>
      </c>
      <c r="AC23" s="33">
        <f t="shared" si="17"/>
        <v>1.6727987322955672E-2</v>
      </c>
      <c r="AD23" s="33">
        <f t="shared" si="17"/>
        <v>1.6727987322955672E-2</v>
      </c>
      <c r="AE23" s="33">
        <f t="shared" si="17"/>
        <v>1.6727987322955672E-2</v>
      </c>
      <c r="AF23" s="33">
        <f t="shared" si="17"/>
        <v>1.6727987322955672E-2</v>
      </c>
      <c r="AG23" s="33">
        <f t="shared" si="17"/>
        <v>1.6727987322955672E-2</v>
      </c>
      <c r="AH23" s="33">
        <f t="shared" si="17"/>
        <v>1.6727987322955672E-2</v>
      </c>
      <c r="AI23" s="33">
        <f t="shared" si="17"/>
        <v>1.6727987322955672E-2</v>
      </c>
      <c r="AJ23" s="33">
        <f t="shared" si="17"/>
        <v>1.6727987322955672E-2</v>
      </c>
      <c r="AK23" s="33">
        <f t="shared" si="17"/>
        <v>1.6727987322955672E-2</v>
      </c>
      <c r="AL23" s="33">
        <f t="shared" si="17"/>
        <v>1.6727987322955672E-2</v>
      </c>
      <c r="AM23" s="33">
        <f t="shared" si="17"/>
        <v>1.6727987322955672E-2</v>
      </c>
      <c r="AN23" s="33">
        <f t="shared" si="17"/>
        <v>1.6727987322955672E-2</v>
      </c>
      <c r="AO23" s="33">
        <f t="shared" si="17"/>
        <v>1.6727987322955672E-2</v>
      </c>
      <c r="AP23" s="33">
        <f t="shared" si="17"/>
        <v>1.6727987322955672E-2</v>
      </c>
      <c r="AQ23" s="33">
        <f t="shared" ref="AQ23:BK23" si="18">AP23*(1-$G$4)</f>
        <v>1.6727987322955672E-2</v>
      </c>
      <c r="AR23" s="33">
        <f t="shared" si="18"/>
        <v>1.6727987322955672E-2</v>
      </c>
      <c r="AS23" s="33">
        <f t="shared" si="18"/>
        <v>1.6727987322955672E-2</v>
      </c>
      <c r="AT23" s="33">
        <f t="shared" si="18"/>
        <v>1.6727987322955672E-2</v>
      </c>
      <c r="AU23" s="33">
        <f t="shared" si="18"/>
        <v>1.6727987322955672E-2</v>
      </c>
      <c r="AV23" s="33">
        <f t="shared" si="18"/>
        <v>1.6727987322955672E-2</v>
      </c>
      <c r="AW23" s="33">
        <f t="shared" si="18"/>
        <v>1.6727987322955672E-2</v>
      </c>
      <c r="AX23" s="33">
        <f t="shared" si="18"/>
        <v>1.6727987322955672E-2</v>
      </c>
      <c r="AY23" s="33">
        <f t="shared" si="18"/>
        <v>1.6727987322955672E-2</v>
      </c>
      <c r="AZ23" s="33">
        <f t="shared" si="18"/>
        <v>1.6727987322955672E-2</v>
      </c>
      <c r="BA23" s="33">
        <f t="shared" si="18"/>
        <v>1.6727987322955672E-2</v>
      </c>
      <c r="BB23" s="33">
        <f t="shared" si="18"/>
        <v>1.6727987322955672E-2</v>
      </c>
      <c r="BC23" s="33">
        <f t="shared" si="18"/>
        <v>1.6727987322955672E-2</v>
      </c>
      <c r="BD23" s="33">
        <f t="shared" si="18"/>
        <v>1.6727987322955672E-2</v>
      </c>
      <c r="BE23" s="33">
        <f t="shared" si="18"/>
        <v>1.6727987322955672E-2</v>
      </c>
      <c r="BF23" s="33">
        <f t="shared" si="18"/>
        <v>1.6727987322955672E-2</v>
      </c>
      <c r="BG23" s="33">
        <f t="shared" si="18"/>
        <v>1.6727987322955672E-2</v>
      </c>
      <c r="BH23" s="33">
        <f t="shared" si="18"/>
        <v>1.6727987322955672E-2</v>
      </c>
      <c r="BI23" s="33">
        <f t="shared" si="18"/>
        <v>1.6727987322955672E-2</v>
      </c>
      <c r="BJ23" s="33">
        <f t="shared" si="18"/>
        <v>1.6727987322955672E-2</v>
      </c>
      <c r="BK23" s="33">
        <f t="shared" si="18"/>
        <v>1.6727987322955672E-2</v>
      </c>
      <c r="BL23" t="str">
        <f t="shared" si="6"/>
        <v>16_RUS</v>
      </c>
      <c r="BM23" t="str">
        <f t="shared" si="7"/>
        <v>d_nonenergy_7_3_naphtha</v>
      </c>
      <c r="BP23" s="4">
        <f t="shared" si="8"/>
        <v>355.64320425599999</v>
      </c>
      <c r="BQ23" s="4">
        <f t="shared" si="9"/>
        <v>400.38678223199997</v>
      </c>
      <c r="BR23" s="4" cm="1">
        <f t="array" ref="BR23">L23*INDEX(prod_est,$H23+$I23-1,MATCH(BR$14,$BQ$14:$DQ$14,0))</f>
        <v>408.17852123159849</v>
      </c>
      <c r="BS23" s="4" cm="1">
        <f t="array" ref="BS23">M23*INDEX(prod_est,$H23+$I23-1,MATCH(BS$14,$BQ$14:$DQ$14,0))</f>
        <v>387.98845013061555</v>
      </c>
      <c r="BT23" s="4" cm="1">
        <f t="array" ref="BT23">N23*INDEX(prod_est,$H23+$I23-1,MATCH(BT$14,$BQ$14:$DQ$14,0))</f>
        <v>403.47681484132801</v>
      </c>
      <c r="BU23" s="4" cm="1">
        <f t="array" ref="BU23">O23*INDEX(prod_est,$H23+$I23-1,MATCH(BU$14,$BQ$14:$DQ$14,0))</f>
        <v>418.45471797759546</v>
      </c>
      <c r="BV23" s="4" cm="1">
        <f t="array" ref="BV23">P23*INDEX(prod_est,$H23+$I23-1,MATCH(BV$14,$BQ$14:$DQ$14,0))</f>
        <v>432.80933741329966</v>
      </c>
      <c r="BW23" s="4" cm="1">
        <f t="array" ref="BW23">Q23*INDEX(prod_est,$H23+$I23-1,MATCH(BW$14,$BQ$14:$DQ$14,0))</f>
        <v>446.51996907955782</v>
      </c>
      <c r="BX23" s="4" cm="1">
        <f t="array" ref="BX23">R23*INDEX(prod_est,$H23+$I23-1,MATCH(BX$14,$BQ$14:$DQ$14,0))</f>
        <v>459.56059079820648</v>
      </c>
      <c r="BY23" s="4" cm="1">
        <f t="array" ref="BY23">S23*INDEX(prod_est,$H23+$I23-1,MATCH(BY$14,$BQ$14:$DQ$14,0))</f>
        <v>471.96302401977619</v>
      </c>
      <c r="BZ23" s="4" cm="1">
        <f t="array" ref="BZ23">T23*INDEX(prod_est,$H23+$I23-1,MATCH(BZ$14,$BQ$14:$DQ$14,0))</f>
        <v>483.68553671137244</v>
      </c>
      <c r="CA23" s="4" cm="1">
        <f t="array" ref="CA23">U23*INDEX(prod_est,$H23+$I23-1,MATCH(CA$14,$BQ$14:$DQ$14,0))</f>
        <v>489.5657568405511</v>
      </c>
      <c r="CB23" s="4" cm="1">
        <f t="array" ref="CB23">V23*INDEX(prod_est,$H23+$I23-1,MATCH(CB$14,$BQ$14:$DQ$14,0))</f>
        <v>494.85851236595755</v>
      </c>
      <c r="CC23" s="4" cm="1">
        <f t="array" ref="CC23">W23*INDEX(prod_est,$H23+$I23-1,MATCH(CC$14,$BQ$14:$DQ$14,0))</f>
        <v>499.67046255810374</v>
      </c>
      <c r="CD23" s="4" cm="1">
        <f t="array" ref="CD23">X23*INDEX(prod_est,$H23+$I23-1,MATCH(CD$14,$BQ$14:$DQ$14,0))</f>
        <v>504.58233133826343</v>
      </c>
      <c r="CE23" s="4" cm="1">
        <f t="array" ref="CE23">Y23*INDEX(prod_est,$H23+$I23-1,MATCH(CE$14,$BQ$14:$DQ$14,0))</f>
        <v>509.05351170747065</v>
      </c>
      <c r="CF23" s="4" cm="1">
        <f t="array" ref="CF23">Z23*INDEX(prod_est,$H23+$I23-1,MATCH(CF$14,$BQ$14:$DQ$14,0))</f>
        <v>513.24956455183576</v>
      </c>
      <c r="CG23" s="4" cm="1">
        <f t="array" ref="CG23">AA23*INDEX(prod_est,$H23+$I23-1,MATCH(CG$14,$BQ$14:$DQ$14,0))</f>
        <v>517.41224044670821</v>
      </c>
      <c r="CH23" s="4" cm="1">
        <f t="array" ref="CH23">AB23*INDEX(prod_est,$H23+$I23-1,MATCH(CH$14,$BQ$14:$DQ$14,0))</f>
        <v>521.68638434572188</v>
      </c>
      <c r="CI23" s="4" cm="1">
        <f t="array" ref="CI23">AC23*INDEX(prod_est,$H23+$I23-1,MATCH(CI$14,$BQ$14:$DQ$14,0))</f>
        <v>526.16994243268175</v>
      </c>
      <c r="CJ23" s="4" cm="1">
        <f t="array" ref="CJ23">AD23*INDEX(prod_est,$H23+$I23-1,MATCH(CJ$14,$BQ$14:$DQ$14,0))</f>
        <v>530.9826677608595</v>
      </c>
      <c r="CK23" s="4" cm="1">
        <f t="array" ref="CK23">AE23*INDEX(prod_est,$H23+$I23-1,MATCH(CK$14,$BQ$14:$DQ$14,0))</f>
        <v>536.21812526219833</v>
      </c>
      <c r="CL23" s="4" cm="1">
        <f t="array" ref="CL23">AF23*INDEX(prod_est,$H23+$I23-1,MATCH(CL$14,$BQ$14:$DQ$14,0))</f>
        <v>541.94241795499454</v>
      </c>
      <c r="CM23" s="4" cm="1">
        <f t="array" ref="CM23">AG23*INDEX(prod_est,$H23+$I23-1,MATCH(CM$14,$BQ$14:$DQ$14,0))</f>
        <v>548.31064465981024</v>
      </c>
      <c r="CN23" s="4" cm="1">
        <f t="array" ref="CN23">AH23*INDEX(prod_est,$H23+$I23-1,MATCH(CN$14,$BQ$14:$DQ$14,0))</f>
        <v>553.06660972165696</v>
      </c>
      <c r="CO23" s="4" cm="1">
        <f t="array" ref="CO23">AI23*INDEX(prod_est,$H23+$I23-1,MATCH(CO$14,$BQ$14:$DQ$14,0))</f>
        <v>558.41715449916808</v>
      </c>
      <c r="CP23" s="4" cm="1">
        <f t="array" ref="CP23">AJ23*INDEX(prod_est,$H23+$I23-1,MATCH(CP$14,$BQ$14:$DQ$14,0))</f>
        <v>564.23239609293933</v>
      </c>
      <c r="CQ23" s="4" cm="1">
        <f t="array" ref="CQ23">AK23*INDEX(prod_est,$H23+$I23-1,MATCH(CQ$14,$BQ$14:$DQ$14,0))</f>
        <v>570.44576859401423</v>
      </c>
      <c r="CR23" s="4" cm="1">
        <f t="array" ref="CR23">AL23*INDEX(prod_est,$H23+$I23-1,MATCH(CR$14,$BQ$14:$DQ$14,0))</f>
        <v>576.95989827334097</v>
      </c>
      <c r="CS23" s="4" cm="1">
        <f t="array" ref="CS23">AM23*INDEX(prod_est,$H23+$I23-1,MATCH(CS$14,$BQ$14:$DQ$14,0))</f>
        <v>582.3603379369755</v>
      </c>
      <c r="CT23" s="4" cm="1">
        <f t="array" ref="CT23">AN23*INDEX(prod_est,$H23+$I23-1,MATCH(CT$14,$BQ$14:$DQ$14,0))</f>
        <v>587.96283819437224</v>
      </c>
      <c r="CU23" s="4" cm="1">
        <f t="array" ref="CU23">AO23*INDEX(prod_est,$H23+$I23-1,MATCH(CU$14,$BQ$14:$DQ$14,0))</f>
        <v>593.61034306764861</v>
      </c>
      <c r="CV23" s="4" cm="1">
        <f t="array" ref="CV23">AP23*INDEX(prod_est,$H23+$I23-1,MATCH(CV$14,$BQ$14:$DQ$14,0))</f>
        <v>599.19772651088556</v>
      </c>
      <c r="CW23" s="4" cm="1">
        <f t="array" ref="CW23">AQ23*INDEX(prod_est,$H23+$I23-1,MATCH(CW$14,$BQ$14:$DQ$14,0))</f>
        <v>604.60159347560159</v>
      </c>
      <c r="CX23" s="4" cm="1">
        <f t="array" ref="CX23">AR23*INDEX(prod_est,$H23+$I23-1,MATCH(CX$14,$BQ$14:$DQ$14,0))</f>
        <v>604.60159347560159</v>
      </c>
      <c r="CY23" s="4" cm="1">
        <f t="array" ref="CY23">AS23*INDEX(prod_est,$H23+$I23-1,MATCH(CY$14,$BQ$14:$DQ$14,0))</f>
        <v>604.60159347560159</v>
      </c>
      <c r="CZ23" s="4" cm="1">
        <f t="array" ref="CZ23">AT23*INDEX(prod_est,$H23+$I23-1,MATCH(CZ$14,$BQ$14:$DQ$14,0))</f>
        <v>604.60159347560159</v>
      </c>
      <c r="DA23" s="4" cm="1">
        <f t="array" ref="DA23">AU23*INDEX(prod_est,$H23+$I23-1,MATCH(DA$14,$BQ$14:$DQ$14,0))</f>
        <v>604.60159347560159</v>
      </c>
      <c r="DB23" s="4" cm="1">
        <f t="array" ref="DB23">AV23*INDEX(prod_est,$H23+$I23-1,MATCH(DB$14,$BQ$14:$DQ$14,0))</f>
        <v>604.60159347560159</v>
      </c>
      <c r="DC23" s="4" cm="1">
        <f t="array" ref="DC23">AW23*INDEX(prod_est,$H23+$I23-1,MATCH(DC$14,$BQ$14:$DQ$14,0))</f>
        <v>604.60159347560159</v>
      </c>
      <c r="DD23" s="4" cm="1">
        <f t="array" ref="DD23">AX23*INDEX(prod_est,$H23+$I23-1,MATCH(DD$14,$BQ$14:$DQ$14,0))</f>
        <v>604.60159347560159</v>
      </c>
      <c r="DE23" s="4" cm="1">
        <f t="array" ref="DE23">AY23*INDEX(prod_est,$H23+$I23-1,MATCH(DE$14,$BQ$14:$DQ$14,0))</f>
        <v>604.60159347560159</v>
      </c>
      <c r="DF23" s="4" cm="1">
        <f t="array" ref="DF23">AZ23*INDEX(prod_est,$H23+$I23-1,MATCH(DF$14,$BQ$14:$DQ$14,0))</f>
        <v>604.60159347560159</v>
      </c>
      <c r="DG23" s="4" cm="1">
        <f t="array" ref="DG23">BA23*INDEX(prod_est,$H23+$I23-1,MATCH(DG$14,$BQ$14:$DQ$14,0))</f>
        <v>604.60159347560159</v>
      </c>
      <c r="DH23" s="4" cm="1">
        <f t="array" ref="DH23">BB23*INDEX(prod_est,$H23+$I23-1,MATCH(DH$14,$BQ$14:$DQ$14,0))</f>
        <v>604.60159347560159</v>
      </c>
      <c r="DI23" s="4" cm="1">
        <f t="array" ref="DI23">BC23*INDEX(prod_est,$H23+$I23-1,MATCH(DI$14,$BQ$14:$DQ$14,0))</f>
        <v>604.60159347560159</v>
      </c>
      <c r="DJ23" s="4" cm="1">
        <f t="array" ref="DJ23">BD23*INDEX(prod_est,$H23+$I23-1,MATCH(DJ$14,$BQ$14:$DQ$14,0))</f>
        <v>604.60159347560159</v>
      </c>
      <c r="DK23" s="4" cm="1">
        <f t="array" ref="DK23">BE23*INDEX(prod_est,$H23+$I23-1,MATCH(DK$14,$BQ$14:$DQ$14,0))</f>
        <v>604.60159347560159</v>
      </c>
      <c r="DL23" s="4" cm="1">
        <f t="array" ref="DL23">BF23*INDEX(prod_est,$H23+$I23-1,MATCH(DL$14,$BQ$14:$DQ$14,0))</f>
        <v>604.60159347560159</v>
      </c>
      <c r="DM23" s="4" cm="1">
        <f t="array" ref="DM23">BG23*INDEX(prod_est,$H23+$I23-1,MATCH(DM$14,$BQ$14:$DQ$14,0))</f>
        <v>604.60159347560159</v>
      </c>
      <c r="DN23" s="4" cm="1">
        <f t="array" ref="DN23">BH23*INDEX(prod_est,$H23+$I23-1,MATCH(DN$14,$BQ$14:$DQ$14,0))</f>
        <v>604.60159347560159</v>
      </c>
      <c r="DO23" s="4" cm="1">
        <f t="array" ref="DO23">BI23*INDEX(prod_est,$H23+$I23-1,MATCH(DO$14,$BQ$14:$DQ$14,0))</f>
        <v>604.60159347560159</v>
      </c>
      <c r="DP23" s="4" cm="1">
        <f t="array" ref="DP23">BJ23*INDEX(prod_est,$H23+$I23-1,MATCH(DP$14,$BQ$14:$DQ$14,0))</f>
        <v>604.60159347560159</v>
      </c>
      <c r="DQ23" s="4" cm="1">
        <f t="array" ref="DQ23">BK23*INDEX(prod_est,$H23+$I23-1,MATCH(DQ$14,$BQ$14:$DQ$14,0))</f>
        <v>604.60159347560159</v>
      </c>
    </row>
    <row r="24" spans="1:121" x14ac:dyDescent="0.25">
      <c r="A24" t="s">
        <v>52</v>
      </c>
      <c r="B24" t="s">
        <v>14</v>
      </c>
      <c r="C24" t="s">
        <v>14</v>
      </c>
      <c r="D24" t="s">
        <v>172</v>
      </c>
      <c r="E24" s="46" t="s">
        <v>37</v>
      </c>
      <c r="F24" s="4">
        <v>0</v>
      </c>
      <c r="G24" s="4">
        <v>0</v>
      </c>
      <c r="H24">
        <f>MATCH(A24,Production_est!$A$4:$A$339,0)</f>
        <v>241</v>
      </c>
      <c r="I24">
        <f>IFERROR(MATCH(E24,Production_est!$D$4:$D$339,0),"-")</f>
        <v>3</v>
      </c>
      <c r="J24" s="4" cm="1">
        <f t="array" ref="J24">IFERROR(INDEX(Production_est!$E$4:$E$339,I24+H24-1),"-")</f>
        <v>23935.143810310801</v>
      </c>
      <c r="K24" s="33">
        <f t="shared" si="3"/>
        <v>0</v>
      </c>
      <c r="L24" s="33">
        <f t="shared" si="17"/>
        <v>0</v>
      </c>
      <c r="M24" s="33">
        <f t="shared" si="17"/>
        <v>0</v>
      </c>
      <c r="N24" s="33">
        <f t="shared" si="17"/>
        <v>0</v>
      </c>
      <c r="O24" s="33">
        <f t="shared" si="17"/>
        <v>0</v>
      </c>
      <c r="P24" s="33">
        <f t="shared" si="17"/>
        <v>0</v>
      </c>
      <c r="Q24" s="33">
        <f t="shared" si="17"/>
        <v>0</v>
      </c>
      <c r="R24" s="33">
        <f t="shared" si="17"/>
        <v>0</v>
      </c>
      <c r="S24" s="33">
        <f t="shared" si="17"/>
        <v>0</v>
      </c>
      <c r="T24" s="33">
        <f t="shared" si="17"/>
        <v>0</v>
      </c>
      <c r="U24" s="33">
        <f t="shared" si="17"/>
        <v>0</v>
      </c>
      <c r="V24" s="33">
        <f t="shared" si="17"/>
        <v>0</v>
      </c>
      <c r="W24" s="33">
        <f t="shared" si="17"/>
        <v>0</v>
      </c>
      <c r="X24" s="33">
        <f t="shared" si="17"/>
        <v>0</v>
      </c>
      <c r="Y24" s="33">
        <f t="shared" si="17"/>
        <v>0</v>
      </c>
      <c r="Z24" s="33">
        <f t="shared" si="17"/>
        <v>0</v>
      </c>
      <c r="AA24" s="33">
        <f t="shared" si="17"/>
        <v>0</v>
      </c>
      <c r="AB24" s="33">
        <f t="shared" si="17"/>
        <v>0</v>
      </c>
      <c r="AC24" s="33">
        <f t="shared" si="17"/>
        <v>0</v>
      </c>
      <c r="AD24" s="33">
        <f t="shared" si="17"/>
        <v>0</v>
      </c>
      <c r="AE24" s="33">
        <f t="shared" si="17"/>
        <v>0</v>
      </c>
      <c r="AF24" s="33">
        <f t="shared" si="17"/>
        <v>0</v>
      </c>
      <c r="AG24" s="33">
        <f t="shared" si="17"/>
        <v>0</v>
      </c>
      <c r="AH24" s="33">
        <f t="shared" si="17"/>
        <v>0</v>
      </c>
      <c r="AI24" s="33">
        <f t="shared" si="17"/>
        <v>0</v>
      </c>
      <c r="AJ24" s="33">
        <f t="shared" si="17"/>
        <v>0</v>
      </c>
      <c r="AK24" s="33">
        <f t="shared" si="17"/>
        <v>0</v>
      </c>
      <c r="AL24" s="33">
        <f t="shared" si="17"/>
        <v>0</v>
      </c>
      <c r="AM24" s="33">
        <f t="shared" si="17"/>
        <v>0</v>
      </c>
      <c r="AN24" s="33">
        <f t="shared" si="17"/>
        <v>0</v>
      </c>
      <c r="AO24" s="33">
        <f t="shared" si="17"/>
        <v>0</v>
      </c>
      <c r="AP24" s="33">
        <f t="shared" si="17"/>
        <v>0</v>
      </c>
      <c r="AQ24" s="33">
        <f t="shared" ref="AQ24:BK24" si="19">AP24*(1-$G$4)</f>
        <v>0</v>
      </c>
      <c r="AR24" s="33">
        <f t="shared" si="19"/>
        <v>0</v>
      </c>
      <c r="AS24" s="33">
        <f t="shared" si="19"/>
        <v>0</v>
      </c>
      <c r="AT24" s="33">
        <f t="shared" si="19"/>
        <v>0</v>
      </c>
      <c r="AU24" s="33">
        <f t="shared" si="19"/>
        <v>0</v>
      </c>
      <c r="AV24" s="33">
        <f t="shared" si="19"/>
        <v>0</v>
      </c>
      <c r="AW24" s="33">
        <f t="shared" si="19"/>
        <v>0</v>
      </c>
      <c r="AX24" s="33">
        <f t="shared" si="19"/>
        <v>0</v>
      </c>
      <c r="AY24" s="33">
        <f t="shared" si="19"/>
        <v>0</v>
      </c>
      <c r="AZ24" s="33">
        <f t="shared" si="19"/>
        <v>0</v>
      </c>
      <c r="BA24" s="33">
        <f t="shared" si="19"/>
        <v>0</v>
      </c>
      <c r="BB24" s="33">
        <f t="shared" si="19"/>
        <v>0</v>
      </c>
      <c r="BC24" s="33">
        <f t="shared" si="19"/>
        <v>0</v>
      </c>
      <c r="BD24" s="33">
        <f t="shared" si="19"/>
        <v>0</v>
      </c>
      <c r="BE24" s="33">
        <f t="shared" si="19"/>
        <v>0</v>
      </c>
      <c r="BF24" s="33">
        <f t="shared" si="19"/>
        <v>0</v>
      </c>
      <c r="BG24" s="33">
        <f t="shared" si="19"/>
        <v>0</v>
      </c>
      <c r="BH24" s="33">
        <f t="shared" si="19"/>
        <v>0</v>
      </c>
      <c r="BI24" s="33">
        <f t="shared" si="19"/>
        <v>0</v>
      </c>
      <c r="BJ24" s="33">
        <f t="shared" si="19"/>
        <v>0</v>
      </c>
      <c r="BK24" s="33">
        <f t="shared" si="19"/>
        <v>0</v>
      </c>
      <c r="BL24" t="str">
        <f t="shared" si="6"/>
        <v>16_RUS</v>
      </c>
      <c r="BM24" t="str">
        <f t="shared" si="7"/>
        <v>d_nonenergy_7_x_jet_fuel</v>
      </c>
      <c r="BP24" s="4">
        <f t="shared" si="8"/>
        <v>0</v>
      </c>
      <c r="BQ24" s="4">
        <f t="shared" si="9"/>
        <v>0</v>
      </c>
      <c r="BR24" s="4" cm="1">
        <f t="array" ref="BR24">L24*INDEX(prod_est,$H24+$I24-1,MATCH(BR$14,$BQ$14:$DQ$14,0))</f>
        <v>0</v>
      </c>
      <c r="BS24" s="4" cm="1">
        <f t="array" ref="BS24">M24*INDEX(prod_est,$H24+$I24-1,MATCH(BS$14,$BQ$14:$DQ$14,0))</f>
        <v>0</v>
      </c>
      <c r="BT24" s="4" cm="1">
        <f t="array" ref="BT24">N24*INDEX(prod_est,$H24+$I24-1,MATCH(BT$14,$BQ$14:$DQ$14,0))</f>
        <v>0</v>
      </c>
      <c r="BU24" s="4" cm="1">
        <f t="array" ref="BU24">O24*INDEX(prod_est,$H24+$I24-1,MATCH(BU$14,$BQ$14:$DQ$14,0))</f>
        <v>0</v>
      </c>
      <c r="BV24" s="4" cm="1">
        <f t="array" ref="BV24">P24*INDEX(prod_est,$H24+$I24-1,MATCH(BV$14,$BQ$14:$DQ$14,0))</f>
        <v>0</v>
      </c>
      <c r="BW24" s="4" cm="1">
        <f t="array" ref="BW24">Q24*INDEX(prod_est,$H24+$I24-1,MATCH(BW$14,$BQ$14:$DQ$14,0))</f>
        <v>0</v>
      </c>
      <c r="BX24" s="4" cm="1">
        <f t="array" ref="BX24">R24*INDEX(prod_est,$H24+$I24-1,MATCH(BX$14,$BQ$14:$DQ$14,0))</f>
        <v>0</v>
      </c>
      <c r="BY24" s="4" cm="1">
        <f t="array" ref="BY24">S24*INDEX(prod_est,$H24+$I24-1,MATCH(BY$14,$BQ$14:$DQ$14,0))</f>
        <v>0</v>
      </c>
      <c r="BZ24" s="4" cm="1">
        <f t="array" ref="BZ24">T24*INDEX(prod_est,$H24+$I24-1,MATCH(BZ$14,$BQ$14:$DQ$14,0))</f>
        <v>0</v>
      </c>
      <c r="CA24" s="4" cm="1">
        <f t="array" ref="CA24">U24*INDEX(prod_est,$H24+$I24-1,MATCH(CA$14,$BQ$14:$DQ$14,0))</f>
        <v>0</v>
      </c>
      <c r="CB24" s="4" cm="1">
        <f t="array" ref="CB24">V24*INDEX(prod_est,$H24+$I24-1,MATCH(CB$14,$BQ$14:$DQ$14,0))</f>
        <v>0</v>
      </c>
      <c r="CC24" s="4" cm="1">
        <f t="array" ref="CC24">W24*INDEX(prod_est,$H24+$I24-1,MATCH(CC$14,$BQ$14:$DQ$14,0))</f>
        <v>0</v>
      </c>
      <c r="CD24" s="4" cm="1">
        <f t="array" ref="CD24">X24*INDEX(prod_est,$H24+$I24-1,MATCH(CD$14,$BQ$14:$DQ$14,0))</f>
        <v>0</v>
      </c>
      <c r="CE24" s="4" cm="1">
        <f t="array" ref="CE24">Y24*INDEX(prod_est,$H24+$I24-1,MATCH(CE$14,$BQ$14:$DQ$14,0))</f>
        <v>0</v>
      </c>
      <c r="CF24" s="4" cm="1">
        <f t="array" ref="CF24">Z24*INDEX(prod_est,$H24+$I24-1,MATCH(CF$14,$BQ$14:$DQ$14,0))</f>
        <v>0</v>
      </c>
      <c r="CG24" s="4" cm="1">
        <f t="array" ref="CG24">AA24*INDEX(prod_est,$H24+$I24-1,MATCH(CG$14,$BQ$14:$DQ$14,0))</f>
        <v>0</v>
      </c>
      <c r="CH24" s="4" cm="1">
        <f t="array" ref="CH24">AB24*INDEX(prod_est,$H24+$I24-1,MATCH(CH$14,$BQ$14:$DQ$14,0))</f>
        <v>0</v>
      </c>
      <c r="CI24" s="4" cm="1">
        <f t="array" ref="CI24">AC24*INDEX(prod_est,$H24+$I24-1,MATCH(CI$14,$BQ$14:$DQ$14,0))</f>
        <v>0</v>
      </c>
      <c r="CJ24" s="4" cm="1">
        <f t="array" ref="CJ24">AD24*INDEX(prod_est,$H24+$I24-1,MATCH(CJ$14,$BQ$14:$DQ$14,0))</f>
        <v>0</v>
      </c>
      <c r="CK24" s="4" cm="1">
        <f t="array" ref="CK24">AE24*INDEX(prod_est,$H24+$I24-1,MATCH(CK$14,$BQ$14:$DQ$14,0))</f>
        <v>0</v>
      </c>
      <c r="CL24" s="4" cm="1">
        <f t="array" ref="CL24">AF24*INDEX(prod_est,$H24+$I24-1,MATCH(CL$14,$BQ$14:$DQ$14,0))</f>
        <v>0</v>
      </c>
      <c r="CM24" s="4" cm="1">
        <f t="array" ref="CM24">AG24*INDEX(prod_est,$H24+$I24-1,MATCH(CM$14,$BQ$14:$DQ$14,0))</f>
        <v>0</v>
      </c>
      <c r="CN24" s="4" cm="1">
        <f t="array" ref="CN24">AH24*INDEX(prod_est,$H24+$I24-1,MATCH(CN$14,$BQ$14:$DQ$14,0))</f>
        <v>0</v>
      </c>
      <c r="CO24" s="4" cm="1">
        <f t="array" ref="CO24">AI24*INDEX(prod_est,$H24+$I24-1,MATCH(CO$14,$BQ$14:$DQ$14,0))</f>
        <v>0</v>
      </c>
      <c r="CP24" s="4" cm="1">
        <f t="array" ref="CP24">AJ24*INDEX(prod_est,$H24+$I24-1,MATCH(CP$14,$BQ$14:$DQ$14,0))</f>
        <v>0</v>
      </c>
      <c r="CQ24" s="4" cm="1">
        <f t="array" ref="CQ24">AK24*INDEX(prod_est,$H24+$I24-1,MATCH(CQ$14,$BQ$14:$DQ$14,0))</f>
        <v>0</v>
      </c>
      <c r="CR24" s="4" cm="1">
        <f t="array" ref="CR24">AL24*INDEX(prod_est,$H24+$I24-1,MATCH(CR$14,$BQ$14:$DQ$14,0))</f>
        <v>0</v>
      </c>
      <c r="CS24" s="4" cm="1">
        <f t="array" ref="CS24">AM24*INDEX(prod_est,$H24+$I24-1,MATCH(CS$14,$BQ$14:$DQ$14,0))</f>
        <v>0</v>
      </c>
      <c r="CT24" s="4" cm="1">
        <f t="array" ref="CT24">AN24*INDEX(prod_est,$H24+$I24-1,MATCH(CT$14,$BQ$14:$DQ$14,0))</f>
        <v>0</v>
      </c>
      <c r="CU24" s="4" cm="1">
        <f t="array" ref="CU24">AO24*INDEX(prod_est,$H24+$I24-1,MATCH(CU$14,$BQ$14:$DQ$14,0))</f>
        <v>0</v>
      </c>
      <c r="CV24" s="4" cm="1">
        <f t="array" ref="CV24">AP24*INDEX(prod_est,$H24+$I24-1,MATCH(CV$14,$BQ$14:$DQ$14,0))</f>
        <v>0</v>
      </c>
      <c r="CW24" s="4" cm="1">
        <f t="array" ref="CW24">AQ24*INDEX(prod_est,$H24+$I24-1,MATCH(CW$14,$BQ$14:$DQ$14,0))</f>
        <v>0</v>
      </c>
      <c r="CX24" s="4" cm="1">
        <f t="array" ref="CX24">AR24*INDEX(prod_est,$H24+$I24-1,MATCH(CX$14,$BQ$14:$DQ$14,0))</f>
        <v>0</v>
      </c>
      <c r="CY24" s="4" cm="1">
        <f t="array" ref="CY24">AS24*INDEX(prod_est,$H24+$I24-1,MATCH(CY$14,$BQ$14:$DQ$14,0))</f>
        <v>0</v>
      </c>
      <c r="CZ24" s="4" cm="1">
        <f t="array" ref="CZ24">AT24*INDEX(prod_est,$H24+$I24-1,MATCH(CZ$14,$BQ$14:$DQ$14,0))</f>
        <v>0</v>
      </c>
      <c r="DA24" s="4" cm="1">
        <f t="array" ref="DA24">AU24*INDEX(prod_est,$H24+$I24-1,MATCH(DA$14,$BQ$14:$DQ$14,0))</f>
        <v>0</v>
      </c>
      <c r="DB24" s="4" cm="1">
        <f t="array" ref="DB24">AV24*INDEX(prod_est,$H24+$I24-1,MATCH(DB$14,$BQ$14:$DQ$14,0))</f>
        <v>0</v>
      </c>
      <c r="DC24" s="4" cm="1">
        <f t="array" ref="DC24">AW24*INDEX(prod_est,$H24+$I24-1,MATCH(DC$14,$BQ$14:$DQ$14,0))</f>
        <v>0</v>
      </c>
      <c r="DD24" s="4" cm="1">
        <f t="array" ref="DD24">AX24*INDEX(prod_est,$H24+$I24-1,MATCH(DD$14,$BQ$14:$DQ$14,0))</f>
        <v>0</v>
      </c>
      <c r="DE24" s="4" cm="1">
        <f t="array" ref="DE24">AY24*INDEX(prod_est,$H24+$I24-1,MATCH(DE$14,$BQ$14:$DQ$14,0))</f>
        <v>0</v>
      </c>
      <c r="DF24" s="4" cm="1">
        <f t="array" ref="DF24">AZ24*INDEX(prod_est,$H24+$I24-1,MATCH(DF$14,$BQ$14:$DQ$14,0))</f>
        <v>0</v>
      </c>
      <c r="DG24" s="4" cm="1">
        <f t="array" ref="DG24">BA24*INDEX(prod_est,$H24+$I24-1,MATCH(DG$14,$BQ$14:$DQ$14,0))</f>
        <v>0</v>
      </c>
      <c r="DH24" s="4" cm="1">
        <f t="array" ref="DH24">BB24*INDEX(prod_est,$H24+$I24-1,MATCH(DH$14,$BQ$14:$DQ$14,0))</f>
        <v>0</v>
      </c>
      <c r="DI24" s="4" cm="1">
        <f t="array" ref="DI24">BC24*INDEX(prod_est,$H24+$I24-1,MATCH(DI$14,$BQ$14:$DQ$14,0))</f>
        <v>0</v>
      </c>
      <c r="DJ24" s="4" cm="1">
        <f t="array" ref="DJ24">BD24*INDEX(prod_est,$H24+$I24-1,MATCH(DJ$14,$BQ$14:$DQ$14,0))</f>
        <v>0</v>
      </c>
      <c r="DK24" s="4" cm="1">
        <f t="array" ref="DK24">BE24*INDEX(prod_est,$H24+$I24-1,MATCH(DK$14,$BQ$14:$DQ$14,0))</f>
        <v>0</v>
      </c>
      <c r="DL24" s="4" cm="1">
        <f t="array" ref="DL24">BF24*INDEX(prod_est,$H24+$I24-1,MATCH(DL$14,$BQ$14:$DQ$14,0))</f>
        <v>0</v>
      </c>
      <c r="DM24" s="4" cm="1">
        <f t="array" ref="DM24">BG24*INDEX(prod_est,$H24+$I24-1,MATCH(DM$14,$BQ$14:$DQ$14,0))</f>
        <v>0</v>
      </c>
      <c r="DN24" s="4" cm="1">
        <f t="array" ref="DN24">BH24*INDEX(prod_est,$H24+$I24-1,MATCH(DN$14,$BQ$14:$DQ$14,0))</f>
        <v>0</v>
      </c>
      <c r="DO24" s="4" cm="1">
        <f t="array" ref="DO24">BI24*INDEX(prod_est,$H24+$I24-1,MATCH(DO$14,$BQ$14:$DQ$14,0))</f>
        <v>0</v>
      </c>
      <c r="DP24" s="4" cm="1">
        <f t="array" ref="DP24">BJ24*INDEX(prod_est,$H24+$I24-1,MATCH(DP$14,$BQ$14:$DQ$14,0))</f>
        <v>0</v>
      </c>
      <c r="DQ24" s="4" cm="1">
        <f t="array" ref="DQ24">BK24*INDEX(prod_est,$H24+$I24-1,MATCH(DQ$14,$BQ$14:$DQ$14,0))</f>
        <v>0</v>
      </c>
    </row>
    <row r="25" spans="1:121" x14ac:dyDescent="0.25">
      <c r="A25" t="s">
        <v>52</v>
      </c>
      <c r="B25" t="s">
        <v>15</v>
      </c>
      <c r="C25" t="s">
        <v>15</v>
      </c>
      <c r="D25" t="s">
        <v>172</v>
      </c>
      <c r="E25" s="46" t="s">
        <v>37</v>
      </c>
      <c r="F25" s="4">
        <v>0</v>
      </c>
      <c r="G25" s="4">
        <v>0</v>
      </c>
      <c r="H25">
        <f>MATCH(A25,Production_est!$A$4:$A$339,0)</f>
        <v>241</v>
      </c>
      <c r="I25">
        <f>IFERROR(MATCH(E25,Production_est!$D$4:$D$339,0),"-")</f>
        <v>3</v>
      </c>
      <c r="J25" s="4" cm="1">
        <f t="array" ref="J25">IFERROR(INDEX(Production_est!$E$4:$E$339,I25+H25-1),"-")</f>
        <v>23935.143810310801</v>
      </c>
      <c r="K25" s="33">
        <f t="shared" si="3"/>
        <v>0</v>
      </c>
      <c r="L25" s="33">
        <f t="shared" si="17"/>
        <v>0</v>
      </c>
      <c r="M25" s="33">
        <f t="shared" si="17"/>
        <v>0</v>
      </c>
      <c r="N25" s="33">
        <f t="shared" si="17"/>
        <v>0</v>
      </c>
      <c r="O25" s="33">
        <f t="shared" si="17"/>
        <v>0</v>
      </c>
      <c r="P25" s="33">
        <f t="shared" si="17"/>
        <v>0</v>
      </c>
      <c r="Q25" s="33">
        <f t="shared" si="17"/>
        <v>0</v>
      </c>
      <c r="R25" s="33">
        <f t="shared" si="17"/>
        <v>0</v>
      </c>
      <c r="S25" s="33">
        <f t="shared" si="17"/>
        <v>0</v>
      </c>
      <c r="T25" s="33">
        <f t="shared" si="17"/>
        <v>0</v>
      </c>
      <c r="U25" s="33">
        <f t="shared" si="17"/>
        <v>0</v>
      </c>
      <c r="V25" s="33">
        <f t="shared" si="17"/>
        <v>0</v>
      </c>
      <c r="W25" s="33">
        <f t="shared" si="17"/>
        <v>0</v>
      </c>
      <c r="X25" s="33">
        <f t="shared" si="17"/>
        <v>0</v>
      </c>
      <c r="Y25" s="33">
        <f t="shared" si="17"/>
        <v>0</v>
      </c>
      <c r="Z25" s="33">
        <f t="shared" si="17"/>
        <v>0</v>
      </c>
      <c r="AA25" s="33">
        <f t="shared" si="17"/>
        <v>0</v>
      </c>
      <c r="AB25" s="33">
        <f t="shared" si="17"/>
        <v>0</v>
      </c>
      <c r="AC25" s="33">
        <f t="shared" si="17"/>
        <v>0</v>
      </c>
      <c r="AD25" s="33">
        <f t="shared" si="17"/>
        <v>0</v>
      </c>
      <c r="AE25" s="33">
        <f t="shared" si="17"/>
        <v>0</v>
      </c>
      <c r="AF25" s="33">
        <f t="shared" si="17"/>
        <v>0</v>
      </c>
      <c r="AG25" s="33">
        <f t="shared" si="17"/>
        <v>0</v>
      </c>
      <c r="AH25" s="33">
        <f t="shared" si="17"/>
        <v>0</v>
      </c>
      <c r="AI25" s="33">
        <f t="shared" si="17"/>
        <v>0</v>
      </c>
      <c r="AJ25" s="33">
        <f t="shared" si="17"/>
        <v>0</v>
      </c>
      <c r="AK25" s="33">
        <f t="shared" si="17"/>
        <v>0</v>
      </c>
      <c r="AL25" s="33">
        <f t="shared" si="17"/>
        <v>0</v>
      </c>
      <c r="AM25" s="33">
        <f t="shared" si="17"/>
        <v>0</v>
      </c>
      <c r="AN25" s="33">
        <f t="shared" si="17"/>
        <v>0</v>
      </c>
      <c r="AO25" s="33">
        <f t="shared" si="17"/>
        <v>0</v>
      </c>
      <c r="AP25" s="33">
        <f t="shared" si="17"/>
        <v>0</v>
      </c>
      <c r="AQ25" s="33">
        <f t="shared" ref="AQ25:BK25" si="20">AP25*(1-$G$4)</f>
        <v>0</v>
      </c>
      <c r="AR25" s="33">
        <f t="shared" si="20"/>
        <v>0</v>
      </c>
      <c r="AS25" s="33">
        <f t="shared" si="20"/>
        <v>0</v>
      </c>
      <c r="AT25" s="33">
        <f t="shared" si="20"/>
        <v>0</v>
      </c>
      <c r="AU25" s="33">
        <f t="shared" si="20"/>
        <v>0</v>
      </c>
      <c r="AV25" s="33">
        <f t="shared" si="20"/>
        <v>0</v>
      </c>
      <c r="AW25" s="33">
        <f t="shared" si="20"/>
        <v>0</v>
      </c>
      <c r="AX25" s="33">
        <f t="shared" si="20"/>
        <v>0</v>
      </c>
      <c r="AY25" s="33">
        <f t="shared" si="20"/>
        <v>0</v>
      </c>
      <c r="AZ25" s="33">
        <f t="shared" si="20"/>
        <v>0</v>
      </c>
      <c r="BA25" s="33">
        <f t="shared" si="20"/>
        <v>0</v>
      </c>
      <c r="BB25" s="33">
        <f t="shared" si="20"/>
        <v>0</v>
      </c>
      <c r="BC25" s="33">
        <f t="shared" si="20"/>
        <v>0</v>
      </c>
      <c r="BD25" s="33">
        <f t="shared" si="20"/>
        <v>0</v>
      </c>
      <c r="BE25" s="33">
        <f t="shared" si="20"/>
        <v>0</v>
      </c>
      <c r="BF25" s="33">
        <f t="shared" si="20"/>
        <v>0</v>
      </c>
      <c r="BG25" s="33">
        <f t="shared" si="20"/>
        <v>0</v>
      </c>
      <c r="BH25" s="33">
        <f t="shared" si="20"/>
        <v>0</v>
      </c>
      <c r="BI25" s="33">
        <f t="shared" si="20"/>
        <v>0</v>
      </c>
      <c r="BJ25" s="33">
        <f t="shared" si="20"/>
        <v>0</v>
      </c>
      <c r="BK25" s="33">
        <f t="shared" si="20"/>
        <v>0</v>
      </c>
      <c r="BL25" t="str">
        <f t="shared" si="6"/>
        <v>16_RUS</v>
      </c>
      <c r="BM25" t="str">
        <f t="shared" si="7"/>
        <v>d_nonenergy_7_6_kerosene</v>
      </c>
      <c r="BP25" s="4">
        <f t="shared" si="8"/>
        <v>0</v>
      </c>
      <c r="BQ25" s="4">
        <f t="shared" si="9"/>
        <v>0</v>
      </c>
      <c r="BR25" s="4" cm="1">
        <f t="array" ref="BR25">L25*INDEX(prod_est,$H25+$I25-1,MATCH(BR$14,$BQ$14:$DQ$14,0))</f>
        <v>0</v>
      </c>
      <c r="BS25" s="4" cm="1">
        <f t="array" ref="BS25">M25*INDEX(prod_est,$H25+$I25-1,MATCH(BS$14,$BQ$14:$DQ$14,0))</f>
        <v>0</v>
      </c>
      <c r="BT25" s="4" cm="1">
        <f t="array" ref="BT25">N25*INDEX(prod_est,$H25+$I25-1,MATCH(BT$14,$BQ$14:$DQ$14,0))</f>
        <v>0</v>
      </c>
      <c r="BU25" s="4" cm="1">
        <f t="array" ref="BU25">O25*INDEX(prod_est,$H25+$I25-1,MATCH(BU$14,$BQ$14:$DQ$14,0))</f>
        <v>0</v>
      </c>
      <c r="BV25" s="4" cm="1">
        <f t="array" ref="BV25">P25*INDEX(prod_est,$H25+$I25-1,MATCH(BV$14,$BQ$14:$DQ$14,0))</f>
        <v>0</v>
      </c>
      <c r="BW25" s="4" cm="1">
        <f t="array" ref="BW25">Q25*INDEX(prod_est,$H25+$I25-1,MATCH(BW$14,$BQ$14:$DQ$14,0))</f>
        <v>0</v>
      </c>
      <c r="BX25" s="4" cm="1">
        <f t="array" ref="BX25">R25*INDEX(prod_est,$H25+$I25-1,MATCH(BX$14,$BQ$14:$DQ$14,0))</f>
        <v>0</v>
      </c>
      <c r="BY25" s="4" cm="1">
        <f t="array" ref="BY25">S25*INDEX(prod_est,$H25+$I25-1,MATCH(BY$14,$BQ$14:$DQ$14,0))</f>
        <v>0</v>
      </c>
      <c r="BZ25" s="4" cm="1">
        <f t="array" ref="BZ25">T25*INDEX(prod_est,$H25+$I25-1,MATCH(BZ$14,$BQ$14:$DQ$14,0))</f>
        <v>0</v>
      </c>
      <c r="CA25" s="4" cm="1">
        <f t="array" ref="CA25">U25*INDEX(prod_est,$H25+$I25-1,MATCH(CA$14,$BQ$14:$DQ$14,0))</f>
        <v>0</v>
      </c>
      <c r="CB25" s="4" cm="1">
        <f t="array" ref="CB25">V25*INDEX(prod_est,$H25+$I25-1,MATCH(CB$14,$BQ$14:$DQ$14,0))</f>
        <v>0</v>
      </c>
      <c r="CC25" s="4" cm="1">
        <f t="array" ref="CC25">W25*INDEX(prod_est,$H25+$I25-1,MATCH(CC$14,$BQ$14:$DQ$14,0))</f>
        <v>0</v>
      </c>
      <c r="CD25" s="4" cm="1">
        <f t="array" ref="CD25">X25*INDEX(prod_est,$H25+$I25-1,MATCH(CD$14,$BQ$14:$DQ$14,0))</f>
        <v>0</v>
      </c>
      <c r="CE25" s="4" cm="1">
        <f t="array" ref="CE25">Y25*INDEX(prod_est,$H25+$I25-1,MATCH(CE$14,$BQ$14:$DQ$14,0))</f>
        <v>0</v>
      </c>
      <c r="CF25" s="4" cm="1">
        <f t="array" ref="CF25">Z25*INDEX(prod_est,$H25+$I25-1,MATCH(CF$14,$BQ$14:$DQ$14,0))</f>
        <v>0</v>
      </c>
      <c r="CG25" s="4" cm="1">
        <f t="array" ref="CG25">AA25*INDEX(prod_est,$H25+$I25-1,MATCH(CG$14,$BQ$14:$DQ$14,0))</f>
        <v>0</v>
      </c>
      <c r="CH25" s="4" cm="1">
        <f t="array" ref="CH25">AB25*INDEX(prod_est,$H25+$I25-1,MATCH(CH$14,$BQ$14:$DQ$14,0))</f>
        <v>0</v>
      </c>
      <c r="CI25" s="4" cm="1">
        <f t="array" ref="CI25">AC25*INDEX(prod_est,$H25+$I25-1,MATCH(CI$14,$BQ$14:$DQ$14,0))</f>
        <v>0</v>
      </c>
      <c r="CJ25" s="4" cm="1">
        <f t="array" ref="CJ25">AD25*INDEX(prod_est,$H25+$I25-1,MATCH(CJ$14,$BQ$14:$DQ$14,0))</f>
        <v>0</v>
      </c>
      <c r="CK25" s="4" cm="1">
        <f t="array" ref="CK25">AE25*INDEX(prod_est,$H25+$I25-1,MATCH(CK$14,$BQ$14:$DQ$14,0))</f>
        <v>0</v>
      </c>
      <c r="CL25" s="4" cm="1">
        <f t="array" ref="CL25">AF25*INDEX(prod_est,$H25+$I25-1,MATCH(CL$14,$BQ$14:$DQ$14,0))</f>
        <v>0</v>
      </c>
      <c r="CM25" s="4" cm="1">
        <f t="array" ref="CM25">AG25*INDEX(prod_est,$H25+$I25-1,MATCH(CM$14,$BQ$14:$DQ$14,0))</f>
        <v>0</v>
      </c>
      <c r="CN25" s="4" cm="1">
        <f t="array" ref="CN25">AH25*INDEX(prod_est,$H25+$I25-1,MATCH(CN$14,$BQ$14:$DQ$14,0))</f>
        <v>0</v>
      </c>
      <c r="CO25" s="4" cm="1">
        <f t="array" ref="CO25">AI25*INDEX(prod_est,$H25+$I25-1,MATCH(CO$14,$BQ$14:$DQ$14,0))</f>
        <v>0</v>
      </c>
      <c r="CP25" s="4" cm="1">
        <f t="array" ref="CP25">AJ25*INDEX(prod_est,$H25+$I25-1,MATCH(CP$14,$BQ$14:$DQ$14,0))</f>
        <v>0</v>
      </c>
      <c r="CQ25" s="4" cm="1">
        <f t="array" ref="CQ25">AK25*INDEX(prod_est,$H25+$I25-1,MATCH(CQ$14,$BQ$14:$DQ$14,0))</f>
        <v>0</v>
      </c>
      <c r="CR25" s="4" cm="1">
        <f t="array" ref="CR25">AL25*INDEX(prod_est,$H25+$I25-1,MATCH(CR$14,$BQ$14:$DQ$14,0))</f>
        <v>0</v>
      </c>
      <c r="CS25" s="4" cm="1">
        <f t="array" ref="CS25">AM25*INDEX(prod_est,$H25+$I25-1,MATCH(CS$14,$BQ$14:$DQ$14,0))</f>
        <v>0</v>
      </c>
      <c r="CT25" s="4" cm="1">
        <f t="array" ref="CT25">AN25*INDEX(prod_est,$H25+$I25-1,MATCH(CT$14,$BQ$14:$DQ$14,0))</f>
        <v>0</v>
      </c>
      <c r="CU25" s="4" cm="1">
        <f t="array" ref="CU25">AO25*INDEX(prod_est,$H25+$I25-1,MATCH(CU$14,$BQ$14:$DQ$14,0))</f>
        <v>0</v>
      </c>
      <c r="CV25" s="4" cm="1">
        <f t="array" ref="CV25">AP25*INDEX(prod_est,$H25+$I25-1,MATCH(CV$14,$BQ$14:$DQ$14,0))</f>
        <v>0</v>
      </c>
      <c r="CW25" s="4" cm="1">
        <f t="array" ref="CW25">AQ25*INDEX(prod_est,$H25+$I25-1,MATCH(CW$14,$BQ$14:$DQ$14,0))</f>
        <v>0</v>
      </c>
      <c r="CX25" s="4" cm="1">
        <f t="array" ref="CX25">AR25*INDEX(prod_est,$H25+$I25-1,MATCH(CX$14,$BQ$14:$DQ$14,0))</f>
        <v>0</v>
      </c>
      <c r="CY25" s="4" cm="1">
        <f t="array" ref="CY25">AS25*INDEX(prod_est,$H25+$I25-1,MATCH(CY$14,$BQ$14:$DQ$14,0))</f>
        <v>0</v>
      </c>
      <c r="CZ25" s="4" cm="1">
        <f t="array" ref="CZ25">AT25*INDEX(prod_est,$H25+$I25-1,MATCH(CZ$14,$BQ$14:$DQ$14,0))</f>
        <v>0</v>
      </c>
      <c r="DA25" s="4" cm="1">
        <f t="array" ref="DA25">AU25*INDEX(prod_est,$H25+$I25-1,MATCH(DA$14,$BQ$14:$DQ$14,0))</f>
        <v>0</v>
      </c>
      <c r="DB25" s="4" cm="1">
        <f t="array" ref="DB25">AV25*INDEX(prod_est,$H25+$I25-1,MATCH(DB$14,$BQ$14:$DQ$14,0))</f>
        <v>0</v>
      </c>
      <c r="DC25" s="4" cm="1">
        <f t="array" ref="DC25">AW25*INDEX(prod_est,$H25+$I25-1,MATCH(DC$14,$BQ$14:$DQ$14,0))</f>
        <v>0</v>
      </c>
      <c r="DD25" s="4" cm="1">
        <f t="array" ref="DD25">AX25*INDEX(prod_est,$H25+$I25-1,MATCH(DD$14,$BQ$14:$DQ$14,0))</f>
        <v>0</v>
      </c>
      <c r="DE25" s="4" cm="1">
        <f t="array" ref="DE25">AY25*INDEX(prod_est,$H25+$I25-1,MATCH(DE$14,$BQ$14:$DQ$14,0))</f>
        <v>0</v>
      </c>
      <c r="DF25" s="4" cm="1">
        <f t="array" ref="DF25">AZ25*INDEX(prod_est,$H25+$I25-1,MATCH(DF$14,$BQ$14:$DQ$14,0))</f>
        <v>0</v>
      </c>
      <c r="DG25" s="4" cm="1">
        <f t="array" ref="DG25">BA25*INDEX(prod_est,$H25+$I25-1,MATCH(DG$14,$BQ$14:$DQ$14,0))</f>
        <v>0</v>
      </c>
      <c r="DH25" s="4" cm="1">
        <f t="array" ref="DH25">BB25*INDEX(prod_est,$H25+$I25-1,MATCH(DH$14,$BQ$14:$DQ$14,0))</f>
        <v>0</v>
      </c>
      <c r="DI25" s="4" cm="1">
        <f t="array" ref="DI25">BC25*INDEX(prod_est,$H25+$I25-1,MATCH(DI$14,$BQ$14:$DQ$14,0))</f>
        <v>0</v>
      </c>
      <c r="DJ25" s="4" cm="1">
        <f t="array" ref="DJ25">BD25*INDEX(prod_est,$H25+$I25-1,MATCH(DJ$14,$BQ$14:$DQ$14,0))</f>
        <v>0</v>
      </c>
      <c r="DK25" s="4" cm="1">
        <f t="array" ref="DK25">BE25*INDEX(prod_est,$H25+$I25-1,MATCH(DK$14,$BQ$14:$DQ$14,0))</f>
        <v>0</v>
      </c>
      <c r="DL25" s="4" cm="1">
        <f t="array" ref="DL25">BF25*INDEX(prod_est,$H25+$I25-1,MATCH(DL$14,$BQ$14:$DQ$14,0))</f>
        <v>0</v>
      </c>
      <c r="DM25" s="4" cm="1">
        <f t="array" ref="DM25">BG25*INDEX(prod_est,$H25+$I25-1,MATCH(DM$14,$BQ$14:$DQ$14,0))</f>
        <v>0</v>
      </c>
      <c r="DN25" s="4" cm="1">
        <f t="array" ref="DN25">BH25*INDEX(prod_est,$H25+$I25-1,MATCH(DN$14,$BQ$14:$DQ$14,0))</f>
        <v>0</v>
      </c>
      <c r="DO25" s="4" cm="1">
        <f t="array" ref="DO25">BI25*INDEX(prod_est,$H25+$I25-1,MATCH(DO$14,$BQ$14:$DQ$14,0))</f>
        <v>0</v>
      </c>
      <c r="DP25" s="4" cm="1">
        <f t="array" ref="DP25">BJ25*INDEX(prod_est,$H25+$I25-1,MATCH(DP$14,$BQ$14:$DQ$14,0))</f>
        <v>0</v>
      </c>
      <c r="DQ25" s="4" cm="1">
        <f t="array" ref="DQ25">BK25*INDEX(prod_est,$H25+$I25-1,MATCH(DQ$14,$BQ$14:$DQ$14,0))</f>
        <v>0</v>
      </c>
    </row>
    <row r="26" spans="1:121" x14ac:dyDescent="0.25">
      <c r="A26" t="s">
        <v>52</v>
      </c>
      <c r="B26" t="s">
        <v>16</v>
      </c>
      <c r="C26" t="s">
        <v>16</v>
      </c>
      <c r="D26" t="s">
        <v>172</v>
      </c>
      <c r="E26" s="46" t="s">
        <v>37</v>
      </c>
      <c r="F26" s="4">
        <v>0</v>
      </c>
      <c r="G26" s="4">
        <v>0</v>
      </c>
      <c r="H26">
        <f>MATCH(A26,Production_est!$A$4:$A$339,0)</f>
        <v>241</v>
      </c>
      <c r="I26">
        <f>IFERROR(MATCH(E26,Production_est!$D$4:$D$339,0),"-")</f>
        <v>3</v>
      </c>
      <c r="J26" s="4" cm="1">
        <f t="array" ref="J26">IFERROR(INDEX(Production_est!$E$4:$E$339,I26+H26-1),"-")</f>
        <v>23935.143810310801</v>
      </c>
      <c r="K26" s="33">
        <f t="shared" si="3"/>
        <v>0</v>
      </c>
      <c r="L26" s="33">
        <f t="shared" si="17"/>
        <v>0</v>
      </c>
      <c r="M26" s="33">
        <f t="shared" si="17"/>
        <v>0</v>
      </c>
      <c r="N26" s="33">
        <f t="shared" si="17"/>
        <v>0</v>
      </c>
      <c r="O26" s="33">
        <f t="shared" si="17"/>
        <v>0</v>
      </c>
      <c r="P26" s="33">
        <f t="shared" si="17"/>
        <v>0</v>
      </c>
      <c r="Q26" s="33">
        <f t="shared" si="17"/>
        <v>0</v>
      </c>
      <c r="R26" s="33">
        <f t="shared" si="17"/>
        <v>0</v>
      </c>
      <c r="S26" s="33">
        <f t="shared" si="17"/>
        <v>0</v>
      </c>
      <c r="T26" s="33">
        <f t="shared" si="17"/>
        <v>0</v>
      </c>
      <c r="U26" s="33">
        <f t="shared" si="17"/>
        <v>0</v>
      </c>
      <c r="V26" s="33">
        <f t="shared" si="17"/>
        <v>0</v>
      </c>
      <c r="W26" s="33">
        <f t="shared" si="17"/>
        <v>0</v>
      </c>
      <c r="X26" s="33">
        <f t="shared" si="17"/>
        <v>0</v>
      </c>
      <c r="Y26" s="33">
        <f t="shared" si="17"/>
        <v>0</v>
      </c>
      <c r="Z26" s="33">
        <f t="shared" si="17"/>
        <v>0</v>
      </c>
      <c r="AA26" s="33">
        <f t="shared" si="17"/>
        <v>0</v>
      </c>
      <c r="AB26" s="33">
        <f t="shared" si="17"/>
        <v>0</v>
      </c>
      <c r="AC26" s="33">
        <f t="shared" si="17"/>
        <v>0</v>
      </c>
      <c r="AD26" s="33">
        <f t="shared" si="17"/>
        <v>0</v>
      </c>
      <c r="AE26" s="33">
        <f t="shared" si="17"/>
        <v>0</v>
      </c>
      <c r="AF26" s="33">
        <f t="shared" si="17"/>
        <v>0</v>
      </c>
      <c r="AG26" s="33">
        <f t="shared" si="17"/>
        <v>0</v>
      </c>
      <c r="AH26" s="33">
        <f t="shared" si="17"/>
        <v>0</v>
      </c>
      <c r="AI26" s="33">
        <f t="shared" si="17"/>
        <v>0</v>
      </c>
      <c r="AJ26" s="33">
        <f t="shared" si="17"/>
        <v>0</v>
      </c>
      <c r="AK26" s="33">
        <f t="shared" si="17"/>
        <v>0</v>
      </c>
      <c r="AL26" s="33">
        <f t="shared" si="17"/>
        <v>0</v>
      </c>
      <c r="AM26" s="33">
        <f t="shared" si="17"/>
        <v>0</v>
      </c>
      <c r="AN26" s="33">
        <f t="shared" si="17"/>
        <v>0</v>
      </c>
      <c r="AO26" s="33">
        <f t="shared" si="17"/>
        <v>0</v>
      </c>
      <c r="AP26" s="33">
        <f t="shared" si="17"/>
        <v>0</v>
      </c>
      <c r="AQ26" s="33">
        <f t="shared" ref="AQ26:BK26" si="21">AP26*(1-$G$4)</f>
        <v>0</v>
      </c>
      <c r="AR26" s="33">
        <f t="shared" si="21"/>
        <v>0</v>
      </c>
      <c r="AS26" s="33">
        <f t="shared" si="21"/>
        <v>0</v>
      </c>
      <c r="AT26" s="33">
        <f t="shared" si="21"/>
        <v>0</v>
      </c>
      <c r="AU26" s="33">
        <f t="shared" si="21"/>
        <v>0</v>
      </c>
      <c r="AV26" s="33">
        <f t="shared" si="21"/>
        <v>0</v>
      </c>
      <c r="AW26" s="33">
        <f t="shared" si="21"/>
        <v>0</v>
      </c>
      <c r="AX26" s="33">
        <f t="shared" si="21"/>
        <v>0</v>
      </c>
      <c r="AY26" s="33">
        <f t="shared" si="21"/>
        <v>0</v>
      </c>
      <c r="AZ26" s="33">
        <f t="shared" si="21"/>
        <v>0</v>
      </c>
      <c r="BA26" s="33">
        <f t="shared" si="21"/>
        <v>0</v>
      </c>
      <c r="BB26" s="33">
        <f t="shared" si="21"/>
        <v>0</v>
      </c>
      <c r="BC26" s="33">
        <f t="shared" si="21"/>
        <v>0</v>
      </c>
      <c r="BD26" s="33">
        <f t="shared" si="21"/>
        <v>0</v>
      </c>
      <c r="BE26" s="33">
        <f t="shared" si="21"/>
        <v>0</v>
      </c>
      <c r="BF26" s="33">
        <f t="shared" si="21"/>
        <v>0</v>
      </c>
      <c r="BG26" s="33">
        <f t="shared" si="21"/>
        <v>0</v>
      </c>
      <c r="BH26" s="33">
        <f t="shared" si="21"/>
        <v>0</v>
      </c>
      <c r="BI26" s="33">
        <f t="shared" si="21"/>
        <v>0</v>
      </c>
      <c r="BJ26" s="33">
        <f t="shared" si="21"/>
        <v>0</v>
      </c>
      <c r="BK26" s="33">
        <f t="shared" si="21"/>
        <v>0</v>
      </c>
      <c r="BL26" t="str">
        <f t="shared" si="6"/>
        <v>16_RUS</v>
      </c>
      <c r="BM26" t="str">
        <f t="shared" si="7"/>
        <v>d_nonenergy_7_7_gas_diesel_oil</v>
      </c>
      <c r="BP26" s="4">
        <f t="shared" si="8"/>
        <v>0</v>
      </c>
      <c r="BQ26" s="4">
        <f t="shared" si="9"/>
        <v>0</v>
      </c>
      <c r="BR26" s="4" cm="1">
        <f t="array" ref="BR26">L26*INDEX(prod_est,$H26+$I26-1,MATCH(BR$14,$BQ$14:$DQ$14,0))</f>
        <v>0</v>
      </c>
      <c r="BS26" s="4" cm="1">
        <f t="array" ref="BS26">M26*INDEX(prod_est,$H26+$I26-1,MATCH(BS$14,$BQ$14:$DQ$14,0))</f>
        <v>0</v>
      </c>
      <c r="BT26" s="4" cm="1">
        <f t="array" ref="BT26">N26*INDEX(prod_est,$H26+$I26-1,MATCH(BT$14,$BQ$14:$DQ$14,0))</f>
        <v>0</v>
      </c>
      <c r="BU26" s="4" cm="1">
        <f t="array" ref="BU26">O26*INDEX(prod_est,$H26+$I26-1,MATCH(BU$14,$BQ$14:$DQ$14,0))</f>
        <v>0</v>
      </c>
      <c r="BV26" s="4" cm="1">
        <f t="array" ref="BV26">P26*INDEX(prod_est,$H26+$I26-1,MATCH(BV$14,$BQ$14:$DQ$14,0))</f>
        <v>0</v>
      </c>
      <c r="BW26" s="4" cm="1">
        <f t="array" ref="BW26">Q26*INDEX(prod_est,$H26+$I26-1,MATCH(BW$14,$BQ$14:$DQ$14,0))</f>
        <v>0</v>
      </c>
      <c r="BX26" s="4" cm="1">
        <f t="array" ref="BX26">R26*INDEX(prod_est,$H26+$I26-1,MATCH(BX$14,$BQ$14:$DQ$14,0))</f>
        <v>0</v>
      </c>
      <c r="BY26" s="4" cm="1">
        <f t="array" ref="BY26">S26*INDEX(prod_est,$H26+$I26-1,MATCH(BY$14,$BQ$14:$DQ$14,0))</f>
        <v>0</v>
      </c>
      <c r="BZ26" s="4" cm="1">
        <f t="array" ref="BZ26">T26*INDEX(prod_est,$H26+$I26-1,MATCH(BZ$14,$BQ$14:$DQ$14,0))</f>
        <v>0</v>
      </c>
      <c r="CA26" s="4" cm="1">
        <f t="array" ref="CA26">U26*INDEX(prod_est,$H26+$I26-1,MATCH(CA$14,$BQ$14:$DQ$14,0))</f>
        <v>0</v>
      </c>
      <c r="CB26" s="4" cm="1">
        <f t="array" ref="CB26">V26*INDEX(prod_est,$H26+$I26-1,MATCH(CB$14,$BQ$14:$DQ$14,0))</f>
        <v>0</v>
      </c>
      <c r="CC26" s="4" cm="1">
        <f t="array" ref="CC26">W26*INDEX(prod_est,$H26+$I26-1,MATCH(CC$14,$BQ$14:$DQ$14,0))</f>
        <v>0</v>
      </c>
      <c r="CD26" s="4" cm="1">
        <f t="array" ref="CD26">X26*INDEX(prod_est,$H26+$I26-1,MATCH(CD$14,$BQ$14:$DQ$14,0))</f>
        <v>0</v>
      </c>
      <c r="CE26" s="4" cm="1">
        <f t="array" ref="CE26">Y26*INDEX(prod_est,$H26+$I26-1,MATCH(CE$14,$BQ$14:$DQ$14,0))</f>
        <v>0</v>
      </c>
      <c r="CF26" s="4" cm="1">
        <f t="array" ref="CF26">Z26*INDEX(prod_est,$H26+$I26-1,MATCH(CF$14,$BQ$14:$DQ$14,0))</f>
        <v>0</v>
      </c>
      <c r="CG26" s="4" cm="1">
        <f t="array" ref="CG26">AA26*INDEX(prod_est,$H26+$I26-1,MATCH(CG$14,$BQ$14:$DQ$14,0))</f>
        <v>0</v>
      </c>
      <c r="CH26" s="4" cm="1">
        <f t="array" ref="CH26">AB26*INDEX(prod_est,$H26+$I26-1,MATCH(CH$14,$BQ$14:$DQ$14,0))</f>
        <v>0</v>
      </c>
      <c r="CI26" s="4" cm="1">
        <f t="array" ref="CI26">AC26*INDEX(prod_est,$H26+$I26-1,MATCH(CI$14,$BQ$14:$DQ$14,0))</f>
        <v>0</v>
      </c>
      <c r="CJ26" s="4" cm="1">
        <f t="array" ref="CJ26">AD26*INDEX(prod_est,$H26+$I26-1,MATCH(CJ$14,$BQ$14:$DQ$14,0))</f>
        <v>0</v>
      </c>
      <c r="CK26" s="4" cm="1">
        <f t="array" ref="CK26">AE26*INDEX(prod_est,$H26+$I26-1,MATCH(CK$14,$BQ$14:$DQ$14,0))</f>
        <v>0</v>
      </c>
      <c r="CL26" s="4" cm="1">
        <f t="array" ref="CL26">AF26*INDEX(prod_est,$H26+$I26-1,MATCH(CL$14,$BQ$14:$DQ$14,0))</f>
        <v>0</v>
      </c>
      <c r="CM26" s="4" cm="1">
        <f t="array" ref="CM26">AG26*INDEX(prod_est,$H26+$I26-1,MATCH(CM$14,$BQ$14:$DQ$14,0))</f>
        <v>0</v>
      </c>
      <c r="CN26" s="4" cm="1">
        <f t="array" ref="CN26">AH26*INDEX(prod_est,$H26+$I26-1,MATCH(CN$14,$BQ$14:$DQ$14,0))</f>
        <v>0</v>
      </c>
      <c r="CO26" s="4" cm="1">
        <f t="array" ref="CO26">AI26*INDEX(prod_est,$H26+$I26-1,MATCH(CO$14,$BQ$14:$DQ$14,0))</f>
        <v>0</v>
      </c>
      <c r="CP26" s="4" cm="1">
        <f t="array" ref="CP26">AJ26*INDEX(prod_est,$H26+$I26-1,MATCH(CP$14,$BQ$14:$DQ$14,0))</f>
        <v>0</v>
      </c>
      <c r="CQ26" s="4" cm="1">
        <f t="array" ref="CQ26">AK26*INDEX(prod_est,$H26+$I26-1,MATCH(CQ$14,$BQ$14:$DQ$14,0))</f>
        <v>0</v>
      </c>
      <c r="CR26" s="4" cm="1">
        <f t="array" ref="CR26">AL26*INDEX(prod_est,$H26+$I26-1,MATCH(CR$14,$BQ$14:$DQ$14,0))</f>
        <v>0</v>
      </c>
      <c r="CS26" s="4" cm="1">
        <f t="array" ref="CS26">AM26*INDEX(prod_est,$H26+$I26-1,MATCH(CS$14,$BQ$14:$DQ$14,0))</f>
        <v>0</v>
      </c>
      <c r="CT26" s="4" cm="1">
        <f t="array" ref="CT26">AN26*INDEX(prod_est,$H26+$I26-1,MATCH(CT$14,$BQ$14:$DQ$14,0))</f>
        <v>0</v>
      </c>
      <c r="CU26" s="4" cm="1">
        <f t="array" ref="CU26">AO26*INDEX(prod_est,$H26+$I26-1,MATCH(CU$14,$BQ$14:$DQ$14,0))</f>
        <v>0</v>
      </c>
      <c r="CV26" s="4" cm="1">
        <f t="array" ref="CV26">AP26*INDEX(prod_est,$H26+$I26-1,MATCH(CV$14,$BQ$14:$DQ$14,0))</f>
        <v>0</v>
      </c>
      <c r="CW26" s="4" cm="1">
        <f t="array" ref="CW26">AQ26*INDEX(prod_est,$H26+$I26-1,MATCH(CW$14,$BQ$14:$DQ$14,0))</f>
        <v>0</v>
      </c>
      <c r="CX26" s="4" cm="1">
        <f t="array" ref="CX26">AR26*INDEX(prod_est,$H26+$I26-1,MATCH(CX$14,$BQ$14:$DQ$14,0))</f>
        <v>0</v>
      </c>
      <c r="CY26" s="4" cm="1">
        <f t="array" ref="CY26">AS26*INDEX(prod_est,$H26+$I26-1,MATCH(CY$14,$BQ$14:$DQ$14,0))</f>
        <v>0</v>
      </c>
      <c r="CZ26" s="4" cm="1">
        <f t="array" ref="CZ26">AT26*INDEX(prod_est,$H26+$I26-1,MATCH(CZ$14,$BQ$14:$DQ$14,0))</f>
        <v>0</v>
      </c>
      <c r="DA26" s="4" cm="1">
        <f t="array" ref="DA26">AU26*INDEX(prod_est,$H26+$I26-1,MATCH(DA$14,$BQ$14:$DQ$14,0))</f>
        <v>0</v>
      </c>
      <c r="DB26" s="4" cm="1">
        <f t="array" ref="DB26">AV26*INDEX(prod_est,$H26+$I26-1,MATCH(DB$14,$BQ$14:$DQ$14,0))</f>
        <v>0</v>
      </c>
      <c r="DC26" s="4" cm="1">
        <f t="array" ref="DC26">AW26*INDEX(prod_est,$H26+$I26-1,MATCH(DC$14,$BQ$14:$DQ$14,0))</f>
        <v>0</v>
      </c>
      <c r="DD26" s="4" cm="1">
        <f t="array" ref="DD26">AX26*INDEX(prod_est,$H26+$I26-1,MATCH(DD$14,$BQ$14:$DQ$14,0))</f>
        <v>0</v>
      </c>
      <c r="DE26" s="4" cm="1">
        <f t="array" ref="DE26">AY26*INDEX(prod_est,$H26+$I26-1,MATCH(DE$14,$BQ$14:$DQ$14,0))</f>
        <v>0</v>
      </c>
      <c r="DF26" s="4" cm="1">
        <f t="array" ref="DF26">AZ26*INDEX(prod_est,$H26+$I26-1,MATCH(DF$14,$BQ$14:$DQ$14,0))</f>
        <v>0</v>
      </c>
      <c r="DG26" s="4" cm="1">
        <f t="array" ref="DG26">BA26*INDEX(prod_est,$H26+$I26-1,MATCH(DG$14,$BQ$14:$DQ$14,0))</f>
        <v>0</v>
      </c>
      <c r="DH26" s="4" cm="1">
        <f t="array" ref="DH26">BB26*INDEX(prod_est,$H26+$I26-1,MATCH(DH$14,$BQ$14:$DQ$14,0))</f>
        <v>0</v>
      </c>
      <c r="DI26" s="4" cm="1">
        <f t="array" ref="DI26">BC26*INDEX(prod_est,$H26+$I26-1,MATCH(DI$14,$BQ$14:$DQ$14,0))</f>
        <v>0</v>
      </c>
      <c r="DJ26" s="4" cm="1">
        <f t="array" ref="DJ26">BD26*INDEX(prod_est,$H26+$I26-1,MATCH(DJ$14,$BQ$14:$DQ$14,0))</f>
        <v>0</v>
      </c>
      <c r="DK26" s="4" cm="1">
        <f t="array" ref="DK26">BE26*INDEX(prod_est,$H26+$I26-1,MATCH(DK$14,$BQ$14:$DQ$14,0))</f>
        <v>0</v>
      </c>
      <c r="DL26" s="4" cm="1">
        <f t="array" ref="DL26">BF26*INDEX(prod_est,$H26+$I26-1,MATCH(DL$14,$BQ$14:$DQ$14,0))</f>
        <v>0</v>
      </c>
      <c r="DM26" s="4" cm="1">
        <f t="array" ref="DM26">BG26*INDEX(prod_est,$H26+$I26-1,MATCH(DM$14,$BQ$14:$DQ$14,0))</f>
        <v>0</v>
      </c>
      <c r="DN26" s="4" cm="1">
        <f t="array" ref="DN26">BH26*INDEX(prod_est,$H26+$I26-1,MATCH(DN$14,$BQ$14:$DQ$14,0))</f>
        <v>0</v>
      </c>
      <c r="DO26" s="4" cm="1">
        <f t="array" ref="DO26">BI26*INDEX(prod_est,$H26+$I26-1,MATCH(DO$14,$BQ$14:$DQ$14,0))</f>
        <v>0</v>
      </c>
      <c r="DP26" s="4" cm="1">
        <f t="array" ref="DP26">BJ26*INDEX(prod_est,$H26+$I26-1,MATCH(DP$14,$BQ$14:$DQ$14,0))</f>
        <v>0</v>
      </c>
      <c r="DQ26" s="4" cm="1">
        <f t="array" ref="DQ26">BK26*INDEX(prod_est,$H26+$I26-1,MATCH(DQ$14,$BQ$14:$DQ$14,0))</f>
        <v>0</v>
      </c>
    </row>
    <row r="27" spans="1:121" x14ac:dyDescent="0.25">
      <c r="A27" t="s">
        <v>52</v>
      </c>
      <c r="B27" t="s">
        <v>17</v>
      </c>
      <c r="C27" t="s">
        <v>17</v>
      </c>
      <c r="D27" t="s">
        <v>172</v>
      </c>
      <c r="E27" s="46" t="s">
        <v>37</v>
      </c>
      <c r="F27" s="4">
        <v>0</v>
      </c>
      <c r="G27" s="4">
        <v>0</v>
      </c>
      <c r="H27">
        <f>MATCH(A27,Production_est!$A$4:$A$339,0)</f>
        <v>241</v>
      </c>
      <c r="I27">
        <f>IFERROR(MATCH(E27,Production_est!$D$4:$D$339,0),"-")</f>
        <v>3</v>
      </c>
      <c r="J27" s="4" cm="1">
        <f t="array" ref="J27">IFERROR(INDEX(Production_est!$E$4:$E$339,I27+H27-1),"-")</f>
        <v>23935.143810310801</v>
      </c>
      <c r="K27" s="33">
        <f t="shared" si="3"/>
        <v>0</v>
      </c>
      <c r="L27" s="33">
        <f t="shared" si="17"/>
        <v>0</v>
      </c>
      <c r="M27" s="33">
        <f t="shared" si="17"/>
        <v>0</v>
      </c>
      <c r="N27" s="33">
        <f t="shared" si="17"/>
        <v>0</v>
      </c>
      <c r="O27" s="33">
        <f t="shared" si="17"/>
        <v>0</v>
      </c>
      <c r="P27" s="33">
        <f t="shared" si="17"/>
        <v>0</v>
      </c>
      <c r="Q27" s="33">
        <f t="shared" si="17"/>
        <v>0</v>
      </c>
      <c r="R27" s="33">
        <f t="shared" si="17"/>
        <v>0</v>
      </c>
      <c r="S27" s="33">
        <f t="shared" si="17"/>
        <v>0</v>
      </c>
      <c r="T27" s="33">
        <f t="shared" si="17"/>
        <v>0</v>
      </c>
      <c r="U27" s="33">
        <f t="shared" si="17"/>
        <v>0</v>
      </c>
      <c r="V27" s="33">
        <f t="shared" si="17"/>
        <v>0</v>
      </c>
      <c r="W27" s="33">
        <f t="shared" si="17"/>
        <v>0</v>
      </c>
      <c r="X27" s="33">
        <f t="shared" si="17"/>
        <v>0</v>
      </c>
      <c r="Y27" s="33">
        <f t="shared" si="17"/>
        <v>0</v>
      </c>
      <c r="Z27" s="33">
        <f t="shared" si="17"/>
        <v>0</v>
      </c>
      <c r="AA27" s="33">
        <f t="shared" si="17"/>
        <v>0</v>
      </c>
      <c r="AB27" s="33">
        <f t="shared" si="17"/>
        <v>0</v>
      </c>
      <c r="AC27" s="33">
        <f t="shared" si="17"/>
        <v>0</v>
      </c>
      <c r="AD27" s="33">
        <f t="shared" si="17"/>
        <v>0</v>
      </c>
      <c r="AE27" s="33">
        <f t="shared" si="17"/>
        <v>0</v>
      </c>
      <c r="AF27" s="33">
        <f t="shared" si="17"/>
        <v>0</v>
      </c>
      <c r="AG27" s="33">
        <f t="shared" si="17"/>
        <v>0</v>
      </c>
      <c r="AH27" s="33">
        <f t="shared" si="17"/>
        <v>0</v>
      </c>
      <c r="AI27" s="33">
        <f t="shared" si="17"/>
        <v>0</v>
      </c>
      <c r="AJ27" s="33">
        <f t="shared" si="17"/>
        <v>0</v>
      </c>
      <c r="AK27" s="33">
        <f t="shared" si="17"/>
        <v>0</v>
      </c>
      <c r="AL27" s="33">
        <f t="shared" si="17"/>
        <v>0</v>
      </c>
      <c r="AM27" s="33">
        <f t="shared" si="17"/>
        <v>0</v>
      </c>
      <c r="AN27" s="33">
        <f t="shared" si="17"/>
        <v>0</v>
      </c>
      <c r="AO27" s="33">
        <f t="shared" si="17"/>
        <v>0</v>
      </c>
      <c r="AP27" s="33">
        <f t="shared" si="17"/>
        <v>0</v>
      </c>
      <c r="AQ27" s="33">
        <f t="shared" ref="AQ27:BK27" si="22">AP27*(1-$G$4)</f>
        <v>0</v>
      </c>
      <c r="AR27" s="33">
        <f t="shared" si="22"/>
        <v>0</v>
      </c>
      <c r="AS27" s="33">
        <f t="shared" si="22"/>
        <v>0</v>
      </c>
      <c r="AT27" s="33">
        <f t="shared" si="22"/>
        <v>0</v>
      </c>
      <c r="AU27" s="33">
        <f t="shared" si="22"/>
        <v>0</v>
      </c>
      <c r="AV27" s="33">
        <f t="shared" si="22"/>
        <v>0</v>
      </c>
      <c r="AW27" s="33">
        <f t="shared" si="22"/>
        <v>0</v>
      </c>
      <c r="AX27" s="33">
        <f t="shared" si="22"/>
        <v>0</v>
      </c>
      <c r="AY27" s="33">
        <f t="shared" si="22"/>
        <v>0</v>
      </c>
      <c r="AZ27" s="33">
        <f t="shared" si="22"/>
        <v>0</v>
      </c>
      <c r="BA27" s="33">
        <f t="shared" si="22"/>
        <v>0</v>
      </c>
      <c r="BB27" s="33">
        <f t="shared" si="22"/>
        <v>0</v>
      </c>
      <c r="BC27" s="33">
        <f t="shared" si="22"/>
        <v>0</v>
      </c>
      <c r="BD27" s="33">
        <f t="shared" si="22"/>
        <v>0</v>
      </c>
      <c r="BE27" s="33">
        <f t="shared" si="22"/>
        <v>0</v>
      </c>
      <c r="BF27" s="33">
        <f t="shared" si="22"/>
        <v>0</v>
      </c>
      <c r="BG27" s="33">
        <f t="shared" si="22"/>
        <v>0</v>
      </c>
      <c r="BH27" s="33">
        <f t="shared" si="22"/>
        <v>0</v>
      </c>
      <c r="BI27" s="33">
        <f t="shared" si="22"/>
        <v>0</v>
      </c>
      <c r="BJ27" s="33">
        <f t="shared" si="22"/>
        <v>0</v>
      </c>
      <c r="BK27" s="33">
        <f t="shared" si="22"/>
        <v>0</v>
      </c>
      <c r="BL27" t="str">
        <f t="shared" si="6"/>
        <v>16_RUS</v>
      </c>
      <c r="BM27" t="str">
        <f t="shared" si="7"/>
        <v>d_nonenergy_7_8_fuel_oil</v>
      </c>
      <c r="BP27" s="4">
        <f t="shared" si="8"/>
        <v>0</v>
      </c>
      <c r="BQ27" s="4">
        <f t="shared" si="9"/>
        <v>0</v>
      </c>
      <c r="BR27" s="4" cm="1">
        <f t="array" ref="BR27">L27*INDEX(prod_est,$H27+$I27-1,MATCH(BR$14,$BQ$14:$DQ$14,0))</f>
        <v>0</v>
      </c>
      <c r="BS27" s="4" cm="1">
        <f t="array" ref="BS27">M27*INDEX(prod_est,$H27+$I27-1,MATCH(BS$14,$BQ$14:$DQ$14,0))</f>
        <v>0</v>
      </c>
      <c r="BT27" s="4" cm="1">
        <f t="array" ref="BT27">N27*INDEX(prod_est,$H27+$I27-1,MATCH(BT$14,$BQ$14:$DQ$14,0))</f>
        <v>0</v>
      </c>
      <c r="BU27" s="4" cm="1">
        <f t="array" ref="BU27">O27*INDEX(prod_est,$H27+$I27-1,MATCH(BU$14,$BQ$14:$DQ$14,0))</f>
        <v>0</v>
      </c>
      <c r="BV27" s="4" cm="1">
        <f t="array" ref="BV27">P27*INDEX(prod_est,$H27+$I27-1,MATCH(BV$14,$BQ$14:$DQ$14,0))</f>
        <v>0</v>
      </c>
      <c r="BW27" s="4" cm="1">
        <f t="array" ref="BW27">Q27*INDEX(prod_est,$H27+$I27-1,MATCH(BW$14,$BQ$14:$DQ$14,0))</f>
        <v>0</v>
      </c>
      <c r="BX27" s="4" cm="1">
        <f t="array" ref="BX27">R27*INDEX(prod_est,$H27+$I27-1,MATCH(BX$14,$BQ$14:$DQ$14,0))</f>
        <v>0</v>
      </c>
      <c r="BY27" s="4" cm="1">
        <f t="array" ref="BY27">S27*INDEX(prod_est,$H27+$I27-1,MATCH(BY$14,$BQ$14:$DQ$14,0))</f>
        <v>0</v>
      </c>
      <c r="BZ27" s="4" cm="1">
        <f t="array" ref="BZ27">T27*INDEX(prod_est,$H27+$I27-1,MATCH(BZ$14,$BQ$14:$DQ$14,0))</f>
        <v>0</v>
      </c>
      <c r="CA27" s="4" cm="1">
        <f t="array" ref="CA27">U27*INDEX(prod_est,$H27+$I27-1,MATCH(CA$14,$BQ$14:$DQ$14,0))</f>
        <v>0</v>
      </c>
      <c r="CB27" s="4" cm="1">
        <f t="array" ref="CB27">V27*INDEX(prod_est,$H27+$I27-1,MATCH(CB$14,$BQ$14:$DQ$14,0))</f>
        <v>0</v>
      </c>
      <c r="CC27" s="4" cm="1">
        <f t="array" ref="CC27">W27*INDEX(prod_est,$H27+$I27-1,MATCH(CC$14,$BQ$14:$DQ$14,0))</f>
        <v>0</v>
      </c>
      <c r="CD27" s="4" cm="1">
        <f t="array" ref="CD27">X27*INDEX(prod_est,$H27+$I27-1,MATCH(CD$14,$BQ$14:$DQ$14,0))</f>
        <v>0</v>
      </c>
      <c r="CE27" s="4" cm="1">
        <f t="array" ref="CE27">Y27*INDEX(prod_est,$H27+$I27-1,MATCH(CE$14,$BQ$14:$DQ$14,0))</f>
        <v>0</v>
      </c>
      <c r="CF27" s="4" cm="1">
        <f t="array" ref="CF27">Z27*INDEX(prod_est,$H27+$I27-1,MATCH(CF$14,$BQ$14:$DQ$14,0))</f>
        <v>0</v>
      </c>
      <c r="CG27" s="4" cm="1">
        <f t="array" ref="CG27">AA27*INDEX(prod_est,$H27+$I27-1,MATCH(CG$14,$BQ$14:$DQ$14,0))</f>
        <v>0</v>
      </c>
      <c r="CH27" s="4" cm="1">
        <f t="array" ref="CH27">AB27*INDEX(prod_est,$H27+$I27-1,MATCH(CH$14,$BQ$14:$DQ$14,0))</f>
        <v>0</v>
      </c>
      <c r="CI27" s="4" cm="1">
        <f t="array" ref="CI27">AC27*INDEX(prod_est,$H27+$I27-1,MATCH(CI$14,$BQ$14:$DQ$14,0))</f>
        <v>0</v>
      </c>
      <c r="CJ27" s="4" cm="1">
        <f t="array" ref="CJ27">AD27*INDEX(prod_est,$H27+$I27-1,MATCH(CJ$14,$BQ$14:$DQ$14,0))</f>
        <v>0</v>
      </c>
      <c r="CK27" s="4" cm="1">
        <f t="array" ref="CK27">AE27*INDEX(prod_est,$H27+$I27-1,MATCH(CK$14,$BQ$14:$DQ$14,0))</f>
        <v>0</v>
      </c>
      <c r="CL27" s="4" cm="1">
        <f t="array" ref="CL27">AF27*INDEX(prod_est,$H27+$I27-1,MATCH(CL$14,$BQ$14:$DQ$14,0))</f>
        <v>0</v>
      </c>
      <c r="CM27" s="4" cm="1">
        <f t="array" ref="CM27">AG27*INDEX(prod_est,$H27+$I27-1,MATCH(CM$14,$BQ$14:$DQ$14,0))</f>
        <v>0</v>
      </c>
      <c r="CN27" s="4" cm="1">
        <f t="array" ref="CN27">AH27*INDEX(prod_est,$H27+$I27-1,MATCH(CN$14,$BQ$14:$DQ$14,0))</f>
        <v>0</v>
      </c>
      <c r="CO27" s="4" cm="1">
        <f t="array" ref="CO27">AI27*INDEX(prod_est,$H27+$I27-1,MATCH(CO$14,$BQ$14:$DQ$14,0))</f>
        <v>0</v>
      </c>
      <c r="CP27" s="4" cm="1">
        <f t="array" ref="CP27">AJ27*INDEX(prod_est,$H27+$I27-1,MATCH(CP$14,$BQ$14:$DQ$14,0))</f>
        <v>0</v>
      </c>
      <c r="CQ27" s="4" cm="1">
        <f t="array" ref="CQ27">AK27*INDEX(prod_est,$H27+$I27-1,MATCH(CQ$14,$BQ$14:$DQ$14,0))</f>
        <v>0</v>
      </c>
      <c r="CR27" s="4" cm="1">
        <f t="array" ref="CR27">AL27*INDEX(prod_est,$H27+$I27-1,MATCH(CR$14,$BQ$14:$DQ$14,0))</f>
        <v>0</v>
      </c>
      <c r="CS27" s="4" cm="1">
        <f t="array" ref="CS27">AM27*INDEX(prod_est,$H27+$I27-1,MATCH(CS$14,$BQ$14:$DQ$14,0))</f>
        <v>0</v>
      </c>
      <c r="CT27" s="4" cm="1">
        <f t="array" ref="CT27">AN27*INDEX(prod_est,$H27+$I27-1,MATCH(CT$14,$BQ$14:$DQ$14,0))</f>
        <v>0</v>
      </c>
      <c r="CU27" s="4" cm="1">
        <f t="array" ref="CU27">AO27*INDEX(prod_est,$H27+$I27-1,MATCH(CU$14,$BQ$14:$DQ$14,0))</f>
        <v>0</v>
      </c>
      <c r="CV27" s="4" cm="1">
        <f t="array" ref="CV27">AP27*INDEX(prod_est,$H27+$I27-1,MATCH(CV$14,$BQ$14:$DQ$14,0))</f>
        <v>0</v>
      </c>
      <c r="CW27" s="4" cm="1">
        <f t="array" ref="CW27">AQ27*INDEX(prod_est,$H27+$I27-1,MATCH(CW$14,$BQ$14:$DQ$14,0))</f>
        <v>0</v>
      </c>
      <c r="CX27" s="4" cm="1">
        <f t="array" ref="CX27">AR27*INDEX(prod_est,$H27+$I27-1,MATCH(CX$14,$BQ$14:$DQ$14,0))</f>
        <v>0</v>
      </c>
      <c r="CY27" s="4" cm="1">
        <f t="array" ref="CY27">AS27*INDEX(prod_est,$H27+$I27-1,MATCH(CY$14,$BQ$14:$DQ$14,0))</f>
        <v>0</v>
      </c>
      <c r="CZ27" s="4" cm="1">
        <f t="array" ref="CZ27">AT27*INDEX(prod_est,$H27+$I27-1,MATCH(CZ$14,$BQ$14:$DQ$14,0))</f>
        <v>0</v>
      </c>
      <c r="DA27" s="4" cm="1">
        <f t="array" ref="DA27">AU27*INDEX(prod_est,$H27+$I27-1,MATCH(DA$14,$BQ$14:$DQ$14,0))</f>
        <v>0</v>
      </c>
      <c r="DB27" s="4" cm="1">
        <f t="array" ref="DB27">AV27*INDEX(prod_est,$H27+$I27-1,MATCH(DB$14,$BQ$14:$DQ$14,0))</f>
        <v>0</v>
      </c>
      <c r="DC27" s="4" cm="1">
        <f t="array" ref="DC27">AW27*INDEX(prod_est,$H27+$I27-1,MATCH(DC$14,$BQ$14:$DQ$14,0))</f>
        <v>0</v>
      </c>
      <c r="DD27" s="4" cm="1">
        <f t="array" ref="DD27">AX27*INDEX(prod_est,$H27+$I27-1,MATCH(DD$14,$BQ$14:$DQ$14,0))</f>
        <v>0</v>
      </c>
      <c r="DE27" s="4" cm="1">
        <f t="array" ref="DE27">AY27*INDEX(prod_est,$H27+$I27-1,MATCH(DE$14,$BQ$14:$DQ$14,0))</f>
        <v>0</v>
      </c>
      <c r="DF27" s="4" cm="1">
        <f t="array" ref="DF27">AZ27*INDEX(prod_est,$H27+$I27-1,MATCH(DF$14,$BQ$14:$DQ$14,0))</f>
        <v>0</v>
      </c>
      <c r="DG27" s="4" cm="1">
        <f t="array" ref="DG27">BA27*INDEX(prod_est,$H27+$I27-1,MATCH(DG$14,$BQ$14:$DQ$14,0))</f>
        <v>0</v>
      </c>
      <c r="DH27" s="4" cm="1">
        <f t="array" ref="DH27">BB27*INDEX(prod_est,$H27+$I27-1,MATCH(DH$14,$BQ$14:$DQ$14,0))</f>
        <v>0</v>
      </c>
      <c r="DI27" s="4" cm="1">
        <f t="array" ref="DI27">BC27*INDEX(prod_est,$H27+$I27-1,MATCH(DI$14,$BQ$14:$DQ$14,0))</f>
        <v>0</v>
      </c>
      <c r="DJ27" s="4" cm="1">
        <f t="array" ref="DJ27">BD27*INDEX(prod_est,$H27+$I27-1,MATCH(DJ$14,$BQ$14:$DQ$14,0))</f>
        <v>0</v>
      </c>
      <c r="DK27" s="4" cm="1">
        <f t="array" ref="DK27">BE27*INDEX(prod_est,$H27+$I27-1,MATCH(DK$14,$BQ$14:$DQ$14,0))</f>
        <v>0</v>
      </c>
      <c r="DL27" s="4" cm="1">
        <f t="array" ref="DL27">BF27*INDEX(prod_est,$H27+$I27-1,MATCH(DL$14,$BQ$14:$DQ$14,0))</f>
        <v>0</v>
      </c>
      <c r="DM27" s="4" cm="1">
        <f t="array" ref="DM27">BG27*INDEX(prod_est,$H27+$I27-1,MATCH(DM$14,$BQ$14:$DQ$14,0))</f>
        <v>0</v>
      </c>
      <c r="DN27" s="4" cm="1">
        <f t="array" ref="DN27">BH27*INDEX(prod_est,$H27+$I27-1,MATCH(DN$14,$BQ$14:$DQ$14,0))</f>
        <v>0</v>
      </c>
      <c r="DO27" s="4" cm="1">
        <f t="array" ref="DO27">BI27*INDEX(prod_est,$H27+$I27-1,MATCH(DO$14,$BQ$14:$DQ$14,0))</f>
        <v>0</v>
      </c>
      <c r="DP27" s="4" cm="1">
        <f t="array" ref="DP27">BJ27*INDEX(prod_est,$H27+$I27-1,MATCH(DP$14,$BQ$14:$DQ$14,0))</f>
        <v>0</v>
      </c>
      <c r="DQ27" s="4" cm="1">
        <f t="array" ref="DQ27">BK27*INDEX(prod_est,$H27+$I27-1,MATCH(DQ$14,$BQ$14:$DQ$14,0))</f>
        <v>0</v>
      </c>
    </row>
    <row r="28" spans="1:121" x14ac:dyDescent="0.25">
      <c r="A28" t="s">
        <v>52</v>
      </c>
      <c r="B28" t="s">
        <v>18</v>
      </c>
      <c r="C28" t="s">
        <v>18</v>
      </c>
      <c r="D28" t="s">
        <v>172</v>
      </c>
      <c r="E28" s="46" t="s">
        <v>37</v>
      </c>
      <c r="F28" s="4">
        <v>336.71999869199999</v>
      </c>
      <c r="G28" s="4">
        <v>350.19797777999997</v>
      </c>
      <c r="H28">
        <f>MATCH(A28,Production_est!$A$4:$A$339,0)</f>
        <v>241</v>
      </c>
      <c r="I28">
        <f>IFERROR(MATCH(E28,Production_est!$D$4:$D$339,0),"-")</f>
        <v>3</v>
      </c>
      <c r="J28" s="4" cm="1">
        <f t="array" ref="J28">IFERROR(INDEX(Production_est!$E$4:$E$339,I28+H28-1),"-")</f>
        <v>23935.143810310801</v>
      </c>
      <c r="K28" s="33">
        <f t="shared" si="3"/>
        <v>1.4631120688280192E-2</v>
      </c>
      <c r="L28" s="33">
        <f t="shared" si="17"/>
        <v>1.4631120688280192E-2</v>
      </c>
      <c r="M28" s="33">
        <f t="shared" si="17"/>
        <v>1.4631120688280192E-2</v>
      </c>
      <c r="N28" s="33">
        <f t="shared" si="17"/>
        <v>1.4631120688280192E-2</v>
      </c>
      <c r="O28" s="33">
        <f t="shared" si="17"/>
        <v>1.4631120688280192E-2</v>
      </c>
      <c r="P28" s="33">
        <f t="shared" si="17"/>
        <v>1.4631120688280192E-2</v>
      </c>
      <c r="Q28" s="33">
        <f t="shared" si="17"/>
        <v>1.4631120688280192E-2</v>
      </c>
      <c r="R28" s="33">
        <f t="shared" si="17"/>
        <v>1.4631120688280192E-2</v>
      </c>
      <c r="S28" s="33">
        <f t="shared" si="17"/>
        <v>1.4631120688280192E-2</v>
      </c>
      <c r="T28" s="33">
        <f t="shared" si="17"/>
        <v>1.4631120688280192E-2</v>
      </c>
      <c r="U28" s="33">
        <f t="shared" si="17"/>
        <v>1.4631120688280192E-2</v>
      </c>
      <c r="V28" s="33">
        <f t="shared" si="17"/>
        <v>1.4631120688280192E-2</v>
      </c>
      <c r="W28" s="33">
        <f t="shared" si="17"/>
        <v>1.4631120688280192E-2</v>
      </c>
      <c r="X28" s="33">
        <f t="shared" si="17"/>
        <v>1.4631120688280192E-2</v>
      </c>
      <c r="Y28" s="33">
        <f t="shared" si="17"/>
        <v>1.4631120688280192E-2</v>
      </c>
      <c r="Z28" s="33">
        <f t="shared" si="17"/>
        <v>1.4631120688280192E-2</v>
      </c>
      <c r="AA28" s="33">
        <f t="shared" si="17"/>
        <v>1.4631120688280192E-2</v>
      </c>
      <c r="AB28" s="33">
        <f t="shared" si="17"/>
        <v>1.4631120688280192E-2</v>
      </c>
      <c r="AC28" s="33">
        <f t="shared" si="17"/>
        <v>1.4631120688280192E-2</v>
      </c>
      <c r="AD28" s="33">
        <f t="shared" si="17"/>
        <v>1.4631120688280192E-2</v>
      </c>
      <c r="AE28" s="33">
        <f t="shared" si="17"/>
        <v>1.4631120688280192E-2</v>
      </c>
      <c r="AF28" s="33">
        <f t="shared" si="17"/>
        <v>1.4631120688280192E-2</v>
      </c>
      <c r="AG28" s="33">
        <f t="shared" si="17"/>
        <v>1.4631120688280192E-2</v>
      </c>
      <c r="AH28" s="33">
        <f t="shared" si="17"/>
        <v>1.4631120688280192E-2</v>
      </c>
      <c r="AI28" s="33">
        <f t="shared" si="17"/>
        <v>1.4631120688280192E-2</v>
      </c>
      <c r="AJ28" s="33">
        <f t="shared" si="17"/>
        <v>1.4631120688280192E-2</v>
      </c>
      <c r="AK28" s="33">
        <f t="shared" si="17"/>
        <v>1.4631120688280192E-2</v>
      </c>
      <c r="AL28" s="33">
        <f t="shared" si="17"/>
        <v>1.4631120688280192E-2</v>
      </c>
      <c r="AM28" s="33">
        <f t="shared" si="17"/>
        <v>1.4631120688280192E-2</v>
      </c>
      <c r="AN28" s="33">
        <f t="shared" si="17"/>
        <v>1.4631120688280192E-2</v>
      </c>
      <c r="AO28" s="33">
        <f t="shared" si="17"/>
        <v>1.4631120688280192E-2</v>
      </c>
      <c r="AP28" s="33">
        <f t="shared" si="17"/>
        <v>1.4631120688280192E-2</v>
      </c>
      <c r="AQ28" s="33">
        <f t="shared" ref="AQ28:BK28" si="23">AP28*(1-$G$4)</f>
        <v>1.4631120688280192E-2</v>
      </c>
      <c r="AR28" s="33">
        <f t="shared" si="23"/>
        <v>1.4631120688280192E-2</v>
      </c>
      <c r="AS28" s="33">
        <f t="shared" si="23"/>
        <v>1.4631120688280192E-2</v>
      </c>
      <c r="AT28" s="33">
        <f t="shared" si="23"/>
        <v>1.4631120688280192E-2</v>
      </c>
      <c r="AU28" s="33">
        <f t="shared" si="23"/>
        <v>1.4631120688280192E-2</v>
      </c>
      <c r="AV28" s="33">
        <f t="shared" si="23"/>
        <v>1.4631120688280192E-2</v>
      </c>
      <c r="AW28" s="33">
        <f t="shared" si="23"/>
        <v>1.4631120688280192E-2</v>
      </c>
      <c r="AX28" s="33">
        <f t="shared" si="23"/>
        <v>1.4631120688280192E-2</v>
      </c>
      <c r="AY28" s="33">
        <f t="shared" si="23"/>
        <v>1.4631120688280192E-2</v>
      </c>
      <c r="AZ28" s="33">
        <f t="shared" si="23"/>
        <v>1.4631120688280192E-2</v>
      </c>
      <c r="BA28" s="33">
        <f t="shared" si="23"/>
        <v>1.4631120688280192E-2</v>
      </c>
      <c r="BB28" s="33">
        <f t="shared" si="23"/>
        <v>1.4631120688280192E-2</v>
      </c>
      <c r="BC28" s="33">
        <f t="shared" si="23"/>
        <v>1.4631120688280192E-2</v>
      </c>
      <c r="BD28" s="33">
        <f t="shared" si="23"/>
        <v>1.4631120688280192E-2</v>
      </c>
      <c r="BE28" s="33">
        <f t="shared" si="23"/>
        <v>1.4631120688280192E-2</v>
      </c>
      <c r="BF28" s="33">
        <f t="shared" si="23"/>
        <v>1.4631120688280192E-2</v>
      </c>
      <c r="BG28" s="33">
        <f t="shared" si="23"/>
        <v>1.4631120688280192E-2</v>
      </c>
      <c r="BH28" s="33">
        <f t="shared" si="23"/>
        <v>1.4631120688280192E-2</v>
      </c>
      <c r="BI28" s="33">
        <f t="shared" si="23"/>
        <v>1.4631120688280192E-2</v>
      </c>
      <c r="BJ28" s="33">
        <f t="shared" si="23"/>
        <v>1.4631120688280192E-2</v>
      </c>
      <c r="BK28" s="33">
        <f t="shared" si="23"/>
        <v>1.4631120688280192E-2</v>
      </c>
      <c r="BL28" t="str">
        <f t="shared" si="6"/>
        <v>16_RUS</v>
      </c>
      <c r="BM28" t="str">
        <f t="shared" si="7"/>
        <v>d_nonenergy_7_9_lpg</v>
      </c>
      <c r="BP28" s="4">
        <f t="shared" si="8"/>
        <v>336.71999869199999</v>
      </c>
      <c r="BQ28" s="4">
        <f t="shared" si="9"/>
        <v>350.19797777999997</v>
      </c>
      <c r="BR28" s="4" cm="1">
        <f t="array" ref="BR28">L28*INDEX(prod_est,$H28+$I28-1,MATCH(BR$14,$BQ$14:$DQ$14,0))</f>
        <v>357.01301604334571</v>
      </c>
      <c r="BS28" s="4" cm="1">
        <f t="array" ref="BS28">M28*INDEX(prod_est,$H28+$I28-1,MATCH(BS$14,$BQ$14:$DQ$14,0))</f>
        <v>339.35378655683957</v>
      </c>
      <c r="BT28" s="4" cm="1">
        <f t="array" ref="BT28">N28*INDEX(prod_est,$H28+$I28-1,MATCH(BT$14,$BQ$14:$DQ$14,0))</f>
        <v>352.90067232208372</v>
      </c>
      <c r="BU28" s="4" cm="1">
        <f t="array" ref="BU28">O28*INDEX(prod_est,$H28+$I28-1,MATCH(BU$14,$BQ$14:$DQ$14,0))</f>
        <v>366.00108328087083</v>
      </c>
      <c r="BV28" s="4" cm="1">
        <f t="array" ref="BV28">P28*INDEX(prod_est,$H28+$I28-1,MATCH(BV$14,$BQ$14:$DQ$14,0))</f>
        <v>378.55633965112798</v>
      </c>
      <c r="BW28" s="4" cm="1">
        <f t="array" ref="BW28">Q28*INDEX(prod_est,$H28+$I28-1,MATCH(BW$14,$BQ$14:$DQ$14,0))</f>
        <v>390.54833263562142</v>
      </c>
      <c r="BX28" s="4" cm="1">
        <f t="array" ref="BX28">R28*INDEX(prod_est,$H28+$I28-1,MATCH(BX$14,$BQ$14:$DQ$14,0))</f>
        <v>401.95430195710247</v>
      </c>
      <c r="BY28" s="4" cm="1">
        <f t="array" ref="BY28">S28*INDEX(prod_est,$H28+$I28-1,MATCH(BY$14,$BQ$14:$DQ$14,0))</f>
        <v>412.8020802217419</v>
      </c>
      <c r="BZ28" s="4" cm="1">
        <f t="array" ref="BZ28">T28*INDEX(prod_est,$H28+$I28-1,MATCH(BZ$14,$BQ$14:$DQ$14,0))</f>
        <v>423.05516654045726</v>
      </c>
      <c r="CA28" s="4" cm="1">
        <f t="array" ref="CA28">U28*INDEX(prod_est,$H28+$I28-1,MATCH(CA$14,$BQ$14:$DQ$14,0))</f>
        <v>428.19829635773084</v>
      </c>
      <c r="CB28" s="4" cm="1">
        <f t="array" ref="CB28">V28*INDEX(prod_est,$H28+$I28-1,MATCH(CB$14,$BQ$14:$DQ$14,0))</f>
        <v>432.82760073073899</v>
      </c>
      <c r="CC28" s="4" cm="1">
        <f t="array" ref="CC28">W28*INDEX(prod_est,$H28+$I28-1,MATCH(CC$14,$BQ$14:$DQ$14,0))</f>
        <v>437.03636910484391</v>
      </c>
      <c r="CD28" s="4" cm="1">
        <f t="array" ref="CD28">X28*INDEX(prod_est,$H28+$I28-1,MATCH(CD$14,$BQ$14:$DQ$14,0))</f>
        <v>441.332531191773</v>
      </c>
      <c r="CE28" s="4" cm="1">
        <f t="array" ref="CE28">Y28*INDEX(prod_est,$H28+$I28-1,MATCH(CE$14,$BQ$14:$DQ$14,0))</f>
        <v>445.24324551370262</v>
      </c>
      <c r="CF28" s="4" cm="1">
        <f t="array" ref="CF28">Z28*INDEX(prod_est,$H28+$I28-1,MATCH(CF$14,$BQ$14:$DQ$14,0))</f>
        <v>448.91331976681124</v>
      </c>
      <c r="CG28" s="4" cm="1">
        <f t="array" ref="CG28">AA28*INDEX(prod_est,$H28+$I28-1,MATCH(CG$14,$BQ$14:$DQ$14,0))</f>
        <v>452.55420089783024</v>
      </c>
      <c r="CH28" s="4" cm="1">
        <f t="array" ref="CH28">AB28*INDEX(prod_est,$H28+$I28-1,MATCH(CH$14,$BQ$14:$DQ$14,0))</f>
        <v>456.29257742922124</v>
      </c>
      <c r="CI28" s="4" cm="1">
        <f t="array" ref="CI28">AC28*INDEX(prod_est,$H28+$I28-1,MATCH(CI$14,$BQ$14:$DQ$14,0))</f>
        <v>460.21411791205048</v>
      </c>
      <c r="CJ28" s="4" cm="1">
        <f t="array" ref="CJ28">AD28*INDEX(prod_est,$H28+$I28-1,MATCH(CJ$14,$BQ$14:$DQ$14,0))</f>
        <v>464.42356425826347</v>
      </c>
      <c r="CK28" s="4" cm="1">
        <f t="array" ref="CK28">AE28*INDEX(prod_est,$H28+$I28-1,MATCH(CK$14,$BQ$14:$DQ$14,0))</f>
        <v>469.00275296050091</v>
      </c>
      <c r="CL28" s="4" cm="1">
        <f t="array" ref="CL28">AF28*INDEX(prod_est,$H28+$I28-1,MATCH(CL$14,$BQ$14:$DQ$14,0))</f>
        <v>474.00950097066988</v>
      </c>
      <c r="CM28" s="4" cm="1">
        <f t="array" ref="CM28">AG28*INDEX(prod_est,$H28+$I28-1,MATCH(CM$14,$BQ$14:$DQ$14,0))</f>
        <v>479.57946534771281</v>
      </c>
      <c r="CN28" s="4" cm="1">
        <f t="array" ref="CN28">AH28*INDEX(prod_est,$H28+$I28-1,MATCH(CN$14,$BQ$14:$DQ$14,0))</f>
        <v>483.73926637252777</v>
      </c>
      <c r="CO28" s="4" cm="1">
        <f t="array" ref="CO28">AI28*INDEX(prod_est,$H28+$I28-1,MATCH(CO$14,$BQ$14:$DQ$14,0))</f>
        <v>488.419116068515</v>
      </c>
      <c r="CP28" s="4" cm="1">
        <f t="array" ref="CP28">AJ28*INDEX(prod_est,$H28+$I28-1,MATCH(CP$14,$BQ$14:$DQ$14,0))</f>
        <v>493.50541246193796</v>
      </c>
      <c r="CQ28" s="4" cm="1">
        <f t="array" ref="CQ28">AK28*INDEX(prod_est,$H28+$I28-1,MATCH(CQ$14,$BQ$14:$DQ$14,0))</f>
        <v>498.93993373394505</v>
      </c>
      <c r="CR28" s="4" cm="1">
        <f t="array" ref="CR28">AL28*INDEX(prod_est,$H28+$I28-1,MATCH(CR$14,$BQ$14:$DQ$14,0))</f>
        <v>504.63751203056103</v>
      </c>
      <c r="CS28" s="4" cm="1">
        <f t="array" ref="CS28">AM28*INDEX(prod_est,$H28+$I28-1,MATCH(CS$14,$BQ$14:$DQ$14,0))</f>
        <v>509.36100224865675</v>
      </c>
      <c r="CT28" s="4" cm="1">
        <f t="array" ref="CT28">AN28*INDEX(prod_est,$H28+$I28-1,MATCH(CT$14,$BQ$14:$DQ$14,0))</f>
        <v>514.26122460293868</v>
      </c>
      <c r="CU28" s="4" cm="1">
        <f t="array" ref="CU28">AO28*INDEX(prod_est,$H28+$I28-1,MATCH(CU$14,$BQ$14:$DQ$14,0))</f>
        <v>519.20081020838484</v>
      </c>
      <c r="CV28" s="4" cm="1">
        <f t="array" ref="CV28">AP28*INDEX(prod_est,$H28+$I28-1,MATCH(CV$14,$BQ$14:$DQ$14,0))</f>
        <v>524.08781065329276</v>
      </c>
      <c r="CW28" s="4" cm="1">
        <f t="array" ref="CW28">AQ28*INDEX(prod_est,$H28+$I28-1,MATCH(CW$14,$BQ$14:$DQ$14,0))</f>
        <v>528.81429855752924</v>
      </c>
      <c r="CX28" s="4" cm="1">
        <f t="array" ref="CX28">AR28*INDEX(prod_est,$H28+$I28-1,MATCH(CX$14,$BQ$14:$DQ$14,0))</f>
        <v>528.81429855752924</v>
      </c>
      <c r="CY28" s="4" cm="1">
        <f t="array" ref="CY28">AS28*INDEX(prod_est,$H28+$I28-1,MATCH(CY$14,$BQ$14:$DQ$14,0))</f>
        <v>528.81429855752924</v>
      </c>
      <c r="CZ28" s="4" cm="1">
        <f t="array" ref="CZ28">AT28*INDEX(prod_est,$H28+$I28-1,MATCH(CZ$14,$BQ$14:$DQ$14,0))</f>
        <v>528.81429855752924</v>
      </c>
      <c r="DA28" s="4" cm="1">
        <f t="array" ref="DA28">AU28*INDEX(prod_est,$H28+$I28-1,MATCH(DA$14,$BQ$14:$DQ$14,0))</f>
        <v>528.81429855752924</v>
      </c>
      <c r="DB28" s="4" cm="1">
        <f t="array" ref="DB28">AV28*INDEX(prod_est,$H28+$I28-1,MATCH(DB$14,$BQ$14:$DQ$14,0))</f>
        <v>528.81429855752924</v>
      </c>
      <c r="DC28" s="4" cm="1">
        <f t="array" ref="DC28">AW28*INDEX(prod_est,$H28+$I28-1,MATCH(DC$14,$BQ$14:$DQ$14,0))</f>
        <v>528.81429855752924</v>
      </c>
      <c r="DD28" s="4" cm="1">
        <f t="array" ref="DD28">AX28*INDEX(prod_est,$H28+$I28-1,MATCH(DD$14,$BQ$14:$DQ$14,0))</f>
        <v>528.81429855752924</v>
      </c>
      <c r="DE28" s="4" cm="1">
        <f t="array" ref="DE28">AY28*INDEX(prod_est,$H28+$I28-1,MATCH(DE$14,$BQ$14:$DQ$14,0))</f>
        <v>528.81429855752924</v>
      </c>
      <c r="DF28" s="4" cm="1">
        <f t="array" ref="DF28">AZ28*INDEX(prod_est,$H28+$I28-1,MATCH(DF$14,$BQ$14:$DQ$14,0))</f>
        <v>528.81429855752924</v>
      </c>
      <c r="DG28" s="4" cm="1">
        <f t="array" ref="DG28">BA28*INDEX(prod_est,$H28+$I28-1,MATCH(DG$14,$BQ$14:$DQ$14,0))</f>
        <v>528.81429855752924</v>
      </c>
      <c r="DH28" s="4" cm="1">
        <f t="array" ref="DH28">BB28*INDEX(prod_est,$H28+$I28-1,MATCH(DH$14,$BQ$14:$DQ$14,0))</f>
        <v>528.81429855752924</v>
      </c>
      <c r="DI28" s="4" cm="1">
        <f t="array" ref="DI28">BC28*INDEX(prod_est,$H28+$I28-1,MATCH(DI$14,$BQ$14:$DQ$14,0))</f>
        <v>528.81429855752924</v>
      </c>
      <c r="DJ28" s="4" cm="1">
        <f t="array" ref="DJ28">BD28*INDEX(prod_est,$H28+$I28-1,MATCH(DJ$14,$BQ$14:$DQ$14,0))</f>
        <v>528.81429855752924</v>
      </c>
      <c r="DK28" s="4" cm="1">
        <f t="array" ref="DK28">BE28*INDEX(prod_est,$H28+$I28-1,MATCH(DK$14,$BQ$14:$DQ$14,0))</f>
        <v>528.81429855752924</v>
      </c>
      <c r="DL28" s="4" cm="1">
        <f t="array" ref="DL28">BF28*INDEX(prod_est,$H28+$I28-1,MATCH(DL$14,$BQ$14:$DQ$14,0))</f>
        <v>528.81429855752924</v>
      </c>
      <c r="DM28" s="4" cm="1">
        <f t="array" ref="DM28">BG28*INDEX(prod_est,$H28+$I28-1,MATCH(DM$14,$BQ$14:$DQ$14,0))</f>
        <v>528.81429855752924</v>
      </c>
      <c r="DN28" s="4" cm="1">
        <f t="array" ref="DN28">BH28*INDEX(prod_est,$H28+$I28-1,MATCH(DN$14,$BQ$14:$DQ$14,0))</f>
        <v>528.81429855752924</v>
      </c>
      <c r="DO28" s="4" cm="1">
        <f t="array" ref="DO28">BI28*INDEX(prod_est,$H28+$I28-1,MATCH(DO$14,$BQ$14:$DQ$14,0))</f>
        <v>528.81429855752924</v>
      </c>
      <c r="DP28" s="4" cm="1">
        <f t="array" ref="DP28">BJ28*INDEX(prod_est,$H28+$I28-1,MATCH(DP$14,$BQ$14:$DQ$14,0))</f>
        <v>528.81429855752924</v>
      </c>
      <c r="DQ28" s="4" cm="1">
        <f t="array" ref="DQ28">BK28*INDEX(prod_est,$H28+$I28-1,MATCH(DQ$14,$BQ$14:$DQ$14,0))</f>
        <v>528.81429855752924</v>
      </c>
    </row>
    <row r="29" spans="1:121" x14ac:dyDescent="0.25">
      <c r="A29" t="s">
        <v>52</v>
      </c>
      <c r="B29" t="s">
        <v>19</v>
      </c>
      <c r="C29" t="s">
        <v>60</v>
      </c>
      <c r="D29" t="s">
        <v>172</v>
      </c>
      <c r="E29" s="46" t="s">
        <v>37</v>
      </c>
      <c r="F29" s="4">
        <v>0</v>
      </c>
      <c r="G29" s="4">
        <v>0</v>
      </c>
      <c r="H29">
        <f>MATCH(A29,Production_est!$A$4:$A$339,0)</f>
        <v>241</v>
      </c>
      <c r="I29">
        <f>IFERROR(MATCH(E29,Production_est!$D$4:$D$339,0),"-")</f>
        <v>3</v>
      </c>
      <c r="J29" s="4" cm="1">
        <f t="array" ref="J29">IFERROR(INDEX(Production_est!$E$4:$E$339,I29+H29-1),"-")</f>
        <v>23935.143810310801</v>
      </c>
      <c r="K29" s="33">
        <f t="shared" si="3"/>
        <v>0</v>
      </c>
      <c r="L29" s="33">
        <f t="shared" si="17"/>
        <v>0</v>
      </c>
      <c r="M29" s="33">
        <f t="shared" si="17"/>
        <v>0</v>
      </c>
      <c r="N29" s="33">
        <f t="shared" si="17"/>
        <v>0</v>
      </c>
      <c r="O29" s="33">
        <f t="shared" si="17"/>
        <v>0</v>
      </c>
      <c r="P29" s="33">
        <f t="shared" si="17"/>
        <v>0</v>
      </c>
      <c r="Q29" s="33">
        <f t="shared" si="17"/>
        <v>0</v>
      </c>
      <c r="R29" s="33">
        <f t="shared" si="17"/>
        <v>0</v>
      </c>
      <c r="S29" s="33">
        <f t="shared" si="17"/>
        <v>0</v>
      </c>
      <c r="T29" s="33">
        <f t="shared" si="17"/>
        <v>0</v>
      </c>
      <c r="U29" s="33">
        <f t="shared" si="17"/>
        <v>0</v>
      </c>
      <c r="V29" s="33">
        <f t="shared" si="17"/>
        <v>0</v>
      </c>
      <c r="W29" s="33">
        <f t="shared" si="17"/>
        <v>0</v>
      </c>
      <c r="X29" s="33">
        <f t="shared" si="17"/>
        <v>0</v>
      </c>
      <c r="Y29" s="33">
        <f t="shared" si="17"/>
        <v>0</v>
      </c>
      <c r="Z29" s="33">
        <f t="shared" si="17"/>
        <v>0</v>
      </c>
      <c r="AA29" s="33">
        <f t="shared" si="17"/>
        <v>0</v>
      </c>
      <c r="AB29" s="33">
        <f t="shared" si="17"/>
        <v>0</v>
      </c>
      <c r="AC29" s="33">
        <f t="shared" si="17"/>
        <v>0</v>
      </c>
      <c r="AD29" s="33">
        <f t="shared" si="17"/>
        <v>0</v>
      </c>
      <c r="AE29" s="33">
        <f t="shared" si="17"/>
        <v>0</v>
      </c>
      <c r="AF29" s="33">
        <f t="shared" si="17"/>
        <v>0</v>
      </c>
      <c r="AG29" s="33">
        <f t="shared" si="17"/>
        <v>0</v>
      </c>
      <c r="AH29" s="33">
        <f t="shared" si="17"/>
        <v>0</v>
      </c>
      <c r="AI29" s="33">
        <f t="shared" si="17"/>
        <v>0</v>
      </c>
      <c r="AJ29" s="33">
        <f t="shared" si="17"/>
        <v>0</v>
      </c>
      <c r="AK29" s="33">
        <f t="shared" si="17"/>
        <v>0</v>
      </c>
      <c r="AL29" s="33">
        <f t="shared" si="17"/>
        <v>0</v>
      </c>
      <c r="AM29" s="33">
        <f t="shared" si="17"/>
        <v>0</v>
      </c>
      <c r="AN29" s="33">
        <f t="shared" si="17"/>
        <v>0</v>
      </c>
      <c r="AO29" s="33">
        <f t="shared" si="17"/>
        <v>0</v>
      </c>
      <c r="AP29" s="33">
        <f t="shared" si="17"/>
        <v>0</v>
      </c>
      <c r="AQ29" s="33">
        <f t="shared" ref="AQ29:BK29" si="24">AP29*(1-$G$4)</f>
        <v>0</v>
      </c>
      <c r="AR29" s="33">
        <f t="shared" si="24"/>
        <v>0</v>
      </c>
      <c r="AS29" s="33">
        <f t="shared" si="24"/>
        <v>0</v>
      </c>
      <c r="AT29" s="33">
        <f t="shared" si="24"/>
        <v>0</v>
      </c>
      <c r="AU29" s="33">
        <f t="shared" si="24"/>
        <v>0</v>
      </c>
      <c r="AV29" s="33">
        <f t="shared" si="24"/>
        <v>0</v>
      </c>
      <c r="AW29" s="33">
        <f t="shared" si="24"/>
        <v>0</v>
      </c>
      <c r="AX29" s="33">
        <f t="shared" si="24"/>
        <v>0</v>
      </c>
      <c r="AY29" s="33">
        <f t="shared" si="24"/>
        <v>0</v>
      </c>
      <c r="AZ29" s="33">
        <f t="shared" si="24"/>
        <v>0</v>
      </c>
      <c r="BA29" s="33">
        <f t="shared" si="24"/>
        <v>0</v>
      </c>
      <c r="BB29" s="33">
        <f t="shared" si="24"/>
        <v>0</v>
      </c>
      <c r="BC29" s="33">
        <f t="shared" si="24"/>
        <v>0</v>
      </c>
      <c r="BD29" s="33">
        <f t="shared" si="24"/>
        <v>0</v>
      </c>
      <c r="BE29" s="33">
        <f t="shared" si="24"/>
        <v>0</v>
      </c>
      <c r="BF29" s="33">
        <f t="shared" si="24"/>
        <v>0</v>
      </c>
      <c r="BG29" s="33">
        <f t="shared" si="24"/>
        <v>0</v>
      </c>
      <c r="BH29" s="33">
        <f t="shared" si="24"/>
        <v>0</v>
      </c>
      <c r="BI29" s="33">
        <f t="shared" si="24"/>
        <v>0</v>
      </c>
      <c r="BJ29" s="33">
        <f t="shared" si="24"/>
        <v>0</v>
      </c>
      <c r="BK29" s="33">
        <f t="shared" si="24"/>
        <v>0</v>
      </c>
      <c r="BL29" t="str">
        <f t="shared" si="6"/>
        <v>16_RUS</v>
      </c>
      <c r="BM29" t="str">
        <f t="shared" si="7"/>
        <v>d_nonenergy_7_10_refi_gas_notliq</v>
      </c>
      <c r="BP29" s="4">
        <f t="shared" si="8"/>
        <v>0</v>
      </c>
      <c r="BQ29" s="4">
        <f t="shared" si="9"/>
        <v>0</v>
      </c>
      <c r="BR29" s="4" cm="1">
        <f t="array" ref="BR29">L29*INDEX(prod_est,$H29+$I29-1,MATCH(BR$14,$BQ$14:$DQ$14,0))</f>
        <v>0</v>
      </c>
      <c r="BS29" s="4" cm="1">
        <f t="array" ref="BS29">M29*INDEX(prod_est,$H29+$I29-1,MATCH(BS$14,$BQ$14:$DQ$14,0))</f>
        <v>0</v>
      </c>
      <c r="BT29" s="4" cm="1">
        <f t="array" ref="BT29">N29*INDEX(prod_est,$H29+$I29-1,MATCH(BT$14,$BQ$14:$DQ$14,0))</f>
        <v>0</v>
      </c>
      <c r="BU29" s="4" cm="1">
        <f t="array" ref="BU29">O29*INDEX(prod_est,$H29+$I29-1,MATCH(BU$14,$BQ$14:$DQ$14,0))</f>
        <v>0</v>
      </c>
      <c r="BV29" s="4" cm="1">
        <f t="array" ref="BV29">P29*INDEX(prod_est,$H29+$I29-1,MATCH(BV$14,$BQ$14:$DQ$14,0))</f>
        <v>0</v>
      </c>
      <c r="BW29" s="4" cm="1">
        <f t="array" ref="BW29">Q29*INDEX(prod_est,$H29+$I29-1,MATCH(BW$14,$BQ$14:$DQ$14,0))</f>
        <v>0</v>
      </c>
      <c r="BX29" s="4" cm="1">
        <f t="array" ref="BX29">R29*INDEX(prod_est,$H29+$I29-1,MATCH(BX$14,$BQ$14:$DQ$14,0))</f>
        <v>0</v>
      </c>
      <c r="BY29" s="4" cm="1">
        <f t="array" ref="BY29">S29*INDEX(prod_est,$H29+$I29-1,MATCH(BY$14,$BQ$14:$DQ$14,0))</f>
        <v>0</v>
      </c>
      <c r="BZ29" s="4" cm="1">
        <f t="array" ref="BZ29">T29*INDEX(prod_est,$H29+$I29-1,MATCH(BZ$14,$BQ$14:$DQ$14,0))</f>
        <v>0</v>
      </c>
      <c r="CA29" s="4" cm="1">
        <f t="array" ref="CA29">U29*INDEX(prod_est,$H29+$I29-1,MATCH(CA$14,$BQ$14:$DQ$14,0))</f>
        <v>0</v>
      </c>
      <c r="CB29" s="4" cm="1">
        <f t="array" ref="CB29">V29*INDEX(prod_est,$H29+$I29-1,MATCH(CB$14,$BQ$14:$DQ$14,0))</f>
        <v>0</v>
      </c>
      <c r="CC29" s="4" cm="1">
        <f t="array" ref="CC29">W29*INDEX(prod_est,$H29+$I29-1,MATCH(CC$14,$BQ$14:$DQ$14,0))</f>
        <v>0</v>
      </c>
      <c r="CD29" s="4" cm="1">
        <f t="array" ref="CD29">X29*INDEX(prod_est,$H29+$I29-1,MATCH(CD$14,$BQ$14:$DQ$14,0))</f>
        <v>0</v>
      </c>
      <c r="CE29" s="4" cm="1">
        <f t="array" ref="CE29">Y29*INDEX(prod_est,$H29+$I29-1,MATCH(CE$14,$BQ$14:$DQ$14,0))</f>
        <v>0</v>
      </c>
      <c r="CF29" s="4" cm="1">
        <f t="array" ref="CF29">Z29*INDEX(prod_est,$H29+$I29-1,MATCH(CF$14,$BQ$14:$DQ$14,0))</f>
        <v>0</v>
      </c>
      <c r="CG29" s="4" cm="1">
        <f t="array" ref="CG29">AA29*INDEX(prod_est,$H29+$I29-1,MATCH(CG$14,$BQ$14:$DQ$14,0))</f>
        <v>0</v>
      </c>
      <c r="CH29" s="4" cm="1">
        <f t="array" ref="CH29">AB29*INDEX(prod_est,$H29+$I29-1,MATCH(CH$14,$BQ$14:$DQ$14,0))</f>
        <v>0</v>
      </c>
      <c r="CI29" s="4" cm="1">
        <f t="array" ref="CI29">AC29*INDEX(prod_est,$H29+$I29-1,MATCH(CI$14,$BQ$14:$DQ$14,0))</f>
        <v>0</v>
      </c>
      <c r="CJ29" s="4" cm="1">
        <f t="array" ref="CJ29">AD29*INDEX(prod_est,$H29+$I29-1,MATCH(CJ$14,$BQ$14:$DQ$14,0))</f>
        <v>0</v>
      </c>
      <c r="CK29" s="4" cm="1">
        <f t="array" ref="CK29">AE29*INDEX(prod_est,$H29+$I29-1,MATCH(CK$14,$BQ$14:$DQ$14,0))</f>
        <v>0</v>
      </c>
      <c r="CL29" s="4" cm="1">
        <f t="array" ref="CL29">AF29*INDEX(prod_est,$H29+$I29-1,MATCH(CL$14,$BQ$14:$DQ$14,0))</f>
        <v>0</v>
      </c>
      <c r="CM29" s="4" cm="1">
        <f t="array" ref="CM29">AG29*INDEX(prod_est,$H29+$I29-1,MATCH(CM$14,$BQ$14:$DQ$14,0))</f>
        <v>0</v>
      </c>
      <c r="CN29" s="4" cm="1">
        <f t="array" ref="CN29">AH29*INDEX(prod_est,$H29+$I29-1,MATCH(CN$14,$BQ$14:$DQ$14,0))</f>
        <v>0</v>
      </c>
      <c r="CO29" s="4" cm="1">
        <f t="array" ref="CO29">AI29*INDEX(prod_est,$H29+$I29-1,MATCH(CO$14,$BQ$14:$DQ$14,0))</f>
        <v>0</v>
      </c>
      <c r="CP29" s="4" cm="1">
        <f t="array" ref="CP29">AJ29*INDEX(prod_est,$H29+$I29-1,MATCH(CP$14,$BQ$14:$DQ$14,0))</f>
        <v>0</v>
      </c>
      <c r="CQ29" s="4" cm="1">
        <f t="array" ref="CQ29">AK29*INDEX(prod_est,$H29+$I29-1,MATCH(CQ$14,$BQ$14:$DQ$14,0))</f>
        <v>0</v>
      </c>
      <c r="CR29" s="4" cm="1">
        <f t="array" ref="CR29">AL29*INDEX(prod_est,$H29+$I29-1,MATCH(CR$14,$BQ$14:$DQ$14,0))</f>
        <v>0</v>
      </c>
      <c r="CS29" s="4" cm="1">
        <f t="array" ref="CS29">AM29*INDEX(prod_est,$H29+$I29-1,MATCH(CS$14,$BQ$14:$DQ$14,0))</f>
        <v>0</v>
      </c>
      <c r="CT29" s="4" cm="1">
        <f t="array" ref="CT29">AN29*INDEX(prod_est,$H29+$I29-1,MATCH(CT$14,$BQ$14:$DQ$14,0))</f>
        <v>0</v>
      </c>
      <c r="CU29" s="4" cm="1">
        <f t="array" ref="CU29">AO29*INDEX(prod_est,$H29+$I29-1,MATCH(CU$14,$BQ$14:$DQ$14,0))</f>
        <v>0</v>
      </c>
      <c r="CV29" s="4" cm="1">
        <f t="array" ref="CV29">AP29*INDEX(prod_est,$H29+$I29-1,MATCH(CV$14,$BQ$14:$DQ$14,0))</f>
        <v>0</v>
      </c>
      <c r="CW29" s="4" cm="1">
        <f t="array" ref="CW29">AQ29*INDEX(prod_est,$H29+$I29-1,MATCH(CW$14,$BQ$14:$DQ$14,0))</f>
        <v>0</v>
      </c>
      <c r="CX29" s="4" cm="1">
        <f t="array" ref="CX29">AR29*INDEX(prod_est,$H29+$I29-1,MATCH(CX$14,$BQ$14:$DQ$14,0))</f>
        <v>0</v>
      </c>
      <c r="CY29" s="4" cm="1">
        <f t="array" ref="CY29">AS29*INDEX(prod_est,$H29+$I29-1,MATCH(CY$14,$BQ$14:$DQ$14,0))</f>
        <v>0</v>
      </c>
      <c r="CZ29" s="4" cm="1">
        <f t="array" ref="CZ29">AT29*INDEX(prod_est,$H29+$I29-1,MATCH(CZ$14,$BQ$14:$DQ$14,0))</f>
        <v>0</v>
      </c>
      <c r="DA29" s="4" cm="1">
        <f t="array" ref="DA29">AU29*INDEX(prod_est,$H29+$I29-1,MATCH(DA$14,$BQ$14:$DQ$14,0))</f>
        <v>0</v>
      </c>
      <c r="DB29" s="4" cm="1">
        <f t="array" ref="DB29">AV29*INDEX(prod_est,$H29+$I29-1,MATCH(DB$14,$BQ$14:$DQ$14,0))</f>
        <v>0</v>
      </c>
      <c r="DC29" s="4" cm="1">
        <f t="array" ref="DC29">AW29*INDEX(prod_est,$H29+$I29-1,MATCH(DC$14,$BQ$14:$DQ$14,0))</f>
        <v>0</v>
      </c>
      <c r="DD29" s="4" cm="1">
        <f t="array" ref="DD29">AX29*INDEX(prod_est,$H29+$I29-1,MATCH(DD$14,$BQ$14:$DQ$14,0))</f>
        <v>0</v>
      </c>
      <c r="DE29" s="4" cm="1">
        <f t="array" ref="DE29">AY29*INDEX(prod_est,$H29+$I29-1,MATCH(DE$14,$BQ$14:$DQ$14,0))</f>
        <v>0</v>
      </c>
      <c r="DF29" s="4" cm="1">
        <f t="array" ref="DF29">AZ29*INDEX(prod_est,$H29+$I29-1,MATCH(DF$14,$BQ$14:$DQ$14,0))</f>
        <v>0</v>
      </c>
      <c r="DG29" s="4" cm="1">
        <f t="array" ref="DG29">BA29*INDEX(prod_est,$H29+$I29-1,MATCH(DG$14,$BQ$14:$DQ$14,0))</f>
        <v>0</v>
      </c>
      <c r="DH29" s="4" cm="1">
        <f t="array" ref="DH29">BB29*INDEX(prod_est,$H29+$I29-1,MATCH(DH$14,$BQ$14:$DQ$14,0))</f>
        <v>0</v>
      </c>
      <c r="DI29" s="4" cm="1">
        <f t="array" ref="DI29">BC29*INDEX(prod_est,$H29+$I29-1,MATCH(DI$14,$BQ$14:$DQ$14,0))</f>
        <v>0</v>
      </c>
      <c r="DJ29" s="4" cm="1">
        <f t="array" ref="DJ29">BD29*INDEX(prod_est,$H29+$I29-1,MATCH(DJ$14,$BQ$14:$DQ$14,0))</f>
        <v>0</v>
      </c>
      <c r="DK29" s="4" cm="1">
        <f t="array" ref="DK29">BE29*INDEX(prod_est,$H29+$I29-1,MATCH(DK$14,$BQ$14:$DQ$14,0))</f>
        <v>0</v>
      </c>
      <c r="DL29" s="4" cm="1">
        <f t="array" ref="DL29">BF29*INDEX(prod_est,$H29+$I29-1,MATCH(DL$14,$BQ$14:$DQ$14,0))</f>
        <v>0</v>
      </c>
      <c r="DM29" s="4" cm="1">
        <f t="array" ref="DM29">BG29*INDEX(prod_est,$H29+$I29-1,MATCH(DM$14,$BQ$14:$DQ$14,0))</f>
        <v>0</v>
      </c>
      <c r="DN29" s="4" cm="1">
        <f t="array" ref="DN29">BH29*INDEX(prod_est,$H29+$I29-1,MATCH(DN$14,$BQ$14:$DQ$14,0))</f>
        <v>0</v>
      </c>
      <c r="DO29" s="4" cm="1">
        <f t="array" ref="DO29">BI29*INDEX(prod_est,$H29+$I29-1,MATCH(DO$14,$BQ$14:$DQ$14,0))</f>
        <v>0</v>
      </c>
      <c r="DP29" s="4" cm="1">
        <f t="array" ref="DP29">BJ29*INDEX(prod_est,$H29+$I29-1,MATCH(DP$14,$BQ$14:$DQ$14,0))</f>
        <v>0</v>
      </c>
      <c r="DQ29" s="4" cm="1">
        <f t="array" ref="DQ29">BK29*INDEX(prod_est,$H29+$I29-1,MATCH(DQ$14,$BQ$14:$DQ$14,0))</f>
        <v>0</v>
      </c>
    </row>
    <row r="30" spans="1:121" x14ac:dyDescent="0.25">
      <c r="A30" t="s">
        <v>52</v>
      </c>
      <c r="B30" t="s">
        <v>20</v>
      </c>
      <c r="C30" t="s">
        <v>20</v>
      </c>
      <c r="D30" t="s">
        <v>172</v>
      </c>
      <c r="E30" s="46" t="s">
        <v>37</v>
      </c>
      <c r="F30" s="4">
        <v>0</v>
      </c>
      <c r="G30" s="4">
        <v>0</v>
      </c>
      <c r="H30">
        <f>MATCH(A30,Production_est!$A$4:$A$339,0)</f>
        <v>241</v>
      </c>
      <c r="I30">
        <f>IFERROR(MATCH(E30,Production_est!$D$4:$D$339,0),"-")</f>
        <v>3</v>
      </c>
      <c r="J30" s="4" cm="1">
        <f t="array" ref="J30">IFERROR(INDEX(Production_est!$E$4:$E$339,I30+H30-1),"-")</f>
        <v>23935.143810310801</v>
      </c>
      <c r="K30" s="33">
        <f t="shared" si="3"/>
        <v>0</v>
      </c>
      <c r="L30" s="33">
        <f t="shared" si="17"/>
        <v>0</v>
      </c>
      <c r="M30" s="33">
        <f t="shared" si="17"/>
        <v>0</v>
      </c>
      <c r="N30" s="33">
        <f t="shared" si="17"/>
        <v>0</v>
      </c>
      <c r="O30" s="33">
        <f t="shared" si="17"/>
        <v>0</v>
      </c>
      <c r="P30" s="33">
        <f t="shared" si="17"/>
        <v>0</v>
      </c>
      <c r="Q30" s="33">
        <f t="shared" si="17"/>
        <v>0</v>
      </c>
      <c r="R30" s="33">
        <f t="shared" si="17"/>
        <v>0</v>
      </c>
      <c r="S30" s="33">
        <f t="shared" si="17"/>
        <v>0</v>
      </c>
      <c r="T30" s="33">
        <f t="shared" si="17"/>
        <v>0</v>
      </c>
      <c r="U30" s="33">
        <f t="shared" si="17"/>
        <v>0</v>
      </c>
      <c r="V30" s="33">
        <f t="shared" si="17"/>
        <v>0</v>
      </c>
      <c r="W30" s="33">
        <f t="shared" si="17"/>
        <v>0</v>
      </c>
      <c r="X30" s="33">
        <f t="shared" si="17"/>
        <v>0</v>
      </c>
      <c r="Y30" s="33">
        <f t="shared" si="17"/>
        <v>0</v>
      </c>
      <c r="Z30" s="33">
        <f t="shared" si="17"/>
        <v>0</v>
      </c>
      <c r="AA30" s="33">
        <f t="shared" si="17"/>
        <v>0</v>
      </c>
      <c r="AB30" s="33">
        <f t="shared" si="17"/>
        <v>0</v>
      </c>
      <c r="AC30" s="33">
        <f t="shared" si="17"/>
        <v>0</v>
      </c>
      <c r="AD30" s="33">
        <f t="shared" si="17"/>
        <v>0</v>
      </c>
      <c r="AE30" s="33">
        <f t="shared" si="17"/>
        <v>0</v>
      </c>
      <c r="AF30" s="33">
        <f t="shared" si="17"/>
        <v>0</v>
      </c>
      <c r="AG30" s="33">
        <f t="shared" si="17"/>
        <v>0</v>
      </c>
      <c r="AH30" s="33">
        <f t="shared" si="17"/>
        <v>0</v>
      </c>
      <c r="AI30" s="33">
        <f t="shared" si="17"/>
        <v>0</v>
      </c>
      <c r="AJ30" s="33">
        <f t="shared" si="17"/>
        <v>0</v>
      </c>
      <c r="AK30" s="33">
        <f t="shared" si="17"/>
        <v>0</v>
      </c>
      <c r="AL30" s="33">
        <f t="shared" si="17"/>
        <v>0</v>
      </c>
      <c r="AM30" s="33">
        <f t="shared" si="17"/>
        <v>0</v>
      </c>
      <c r="AN30" s="33">
        <f t="shared" si="17"/>
        <v>0</v>
      </c>
      <c r="AO30" s="33">
        <f t="shared" si="17"/>
        <v>0</v>
      </c>
      <c r="AP30" s="33">
        <f t="shared" si="17"/>
        <v>0</v>
      </c>
      <c r="AQ30" s="33">
        <f t="shared" ref="AQ30:BK30" si="25">AP30*(1-$G$4)</f>
        <v>0</v>
      </c>
      <c r="AR30" s="33">
        <f t="shared" si="25"/>
        <v>0</v>
      </c>
      <c r="AS30" s="33">
        <f t="shared" si="25"/>
        <v>0</v>
      </c>
      <c r="AT30" s="33">
        <f t="shared" si="25"/>
        <v>0</v>
      </c>
      <c r="AU30" s="33">
        <f t="shared" si="25"/>
        <v>0</v>
      </c>
      <c r="AV30" s="33">
        <f t="shared" si="25"/>
        <v>0</v>
      </c>
      <c r="AW30" s="33">
        <f t="shared" si="25"/>
        <v>0</v>
      </c>
      <c r="AX30" s="33">
        <f t="shared" si="25"/>
        <v>0</v>
      </c>
      <c r="AY30" s="33">
        <f t="shared" si="25"/>
        <v>0</v>
      </c>
      <c r="AZ30" s="33">
        <f t="shared" si="25"/>
        <v>0</v>
      </c>
      <c r="BA30" s="33">
        <f t="shared" si="25"/>
        <v>0</v>
      </c>
      <c r="BB30" s="33">
        <f t="shared" si="25"/>
        <v>0</v>
      </c>
      <c r="BC30" s="33">
        <f t="shared" si="25"/>
        <v>0</v>
      </c>
      <c r="BD30" s="33">
        <f t="shared" si="25"/>
        <v>0</v>
      </c>
      <c r="BE30" s="33">
        <f t="shared" si="25"/>
        <v>0</v>
      </c>
      <c r="BF30" s="33">
        <f t="shared" si="25"/>
        <v>0</v>
      </c>
      <c r="BG30" s="33">
        <f t="shared" si="25"/>
        <v>0</v>
      </c>
      <c r="BH30" s="33">
        <f t="shared" si="25"/>
        <v>0</v>
      </c>
      <c r="BI30" s="33">
        <f t="shared" si="25"/>
        <v>0</v>
      </c>
      <c r="BJ30" s="33">
        <f t="shared" si="25"/>
        <v>0</v>
      </c>
      <c r="BK30" s="33">
        <f t="shared" si="25"/>
        <v>0</v>
      </c>
      <c r="BL30" t="str">
        <f t="shared" si="6"/>
        <v>16_RUS</v>
      </c>
      <c r="BM30" t="str">
        <f t="shared" si="7"/>
        <v>d_nonenergy_7_11_ethane</v>
      </c>
      <c r="BP30" s="4">
        <f t="shared" si="8"/>
        <v>0</v>
      </c>
      <c r="BQ30" s="4">
        <f t="shared" si="9"/>
        <v>0</v>
      </c>
      <c r="BR30" s="4" cm="1">
        <f t="array" ref="BR30">L30*INDEX(prod_est,$H30+$I30-1,MATCH(BR$14,$BQ$14:$DQ$14,0))</f>
        <v>0</v>
      </c>
      <c r="BS30" s="4" cm="1">
        <f t="array" ref="BS30">M30*INDEX(prod_est,$H30+$I30-1,MATCH(BS$14,$BQ$14:$DQ$14,0))</f>
        <v>0</v>
      </c>
      <c r="BT30" s="4" cm="1">
        <f t="array" ref="BT30">N30*INDEX(prod_est,$H30+$I30-1,MATCH(BT$14,$BQ$14:$DQ$14,0))</f>
        <v>0</v>
      </c>
      <c r="BU30" s="4" cm="1">
        <f t="array" ref="BU30">O30*INDEX(prod_est,$H30+$I30-1,MATCH(BU$14,$BQ$14:$DQ$14,0))</f>
        <v>0</v>
      </c>
      <c r="BV30" s="4" cm="1">
        <f t="array" ref="BV30">P30*INDEX(prod_est,$H30+$I30-1,MATCH(BV$14,$BQ$14:$DQ$14,0))</f>
        <v>0</v>
      </c>
      <c r="BW30" s="4" cm="1">
        <f t="array" ref="BW30">Q30*INDEX(prod_est,$H30+$I30-1,MATCH(BW$14,$BQ$14:$DQ$14,0))</f>
        <v>0</v>
      </c>
      <c r="BX30" s="4" cm="1">
        <f t="array" ref="BX30">R30*INDEX(prod_est,$H30+$I30-1,MATCH(BX$14,$BQ$14:$DQ$14,0))</f>
        <v>0</v>
      </c>
      <c r="BY30" s="4" cm="1">
        <f t="array" ref="BY30">S30*INDEX(prod_est,$H30+$I30-1,MATCH(BY$14,$BQ$14:$DQ$14,0))</f>
        <v>0</v>
      </c>
      <c r="BZ30" s="4" cm="1">
        <f t="array" ref="BZ30">T30*INDEX(prod_est,$H30+$I30-1,MATCH(BZ$14,$BQ$14:$DQ$14,0))</f>
        <v>0</v>
      </c>
      <c r="CA30" s="4" cm="1">
        <f t="array" ref="CA30">U30*INDEX(prod_est,$H30+$I30-1,MATCH(CA$14,$BQ$14:$DQ$14,0))</f>
        <v>0</v>
      </c>
      <c r="CB30" s="4" cm="1">
        <f t="array" ref="CB30">V30*INDEX(prod_est,$H30+$I30-1,MATCH(CB$14,$BQ$14:$DQ$14,0))</f>
        <v>0</v>
      </c>
      <c r="CC30" s="4" cm="1">
        <f t="array" ref="CC30">W30*INDEX(prod_est,$H30+$I30-1,MATCH(CC$14,$BQ$14:$DQ$14,0))</f>
        <v>0</v>
      </c>
      <c r="CD30" s="4" cm="1">
        <f t="array" ref="CD30">X30*INDEX(prod_est,$H30+$I30-1,MATCH(CD$14,$BQ$14:$DQ$14,0))</f>
        <v>0</v>
      </c>
      <c r="CE30" s="4" cm="1">
        <f t="array" ref="CE30">Y30*INDEX(prod_est,$H30+$I30-1,MATCH(CE$14,$BQ$14:$DQ$14,0))</f>
        <v>0</v>
      </c>
      <c r="CF30" s="4" cm="1">
        <f t="array" ref="CF30">Z30*INDEX(prod_est,$H30+$I30-1,MATCH(CF$14,$BQ$14:$DQ$14,0))</f>
        <v>0</v>
      </c>
      <c r="CG30" s="4" cm="1">
        <f t="array" ref="CG30">AA30*INDEX(prod_est,$H30+$I30-1,MATCH(CG$14,$BQ$14:$DQ$14,0))</f>
        <v>0</v>
      </c>
      <c r="CH30" s="4" cm="1">
        <f t="array" ref="CH30">AB30*INDEX(prod_est,$H30+$I30-1,MATCH(CH$14,$BQ$14:$DQ$14,0))</f>
        <v>0</v>
      </c>
      <c r="CI30" s="4" cm="1">
        <f t="array" ref="CI30">AC30*INDEX(prod_est,$H30+$I30-1,MATCH(CI$14,$BQ$14:$DQ$14,0))</f>
        <v>0</v>
      </c>
      <c r="CJ30" s="4" cm="1">
        <f t="array" ref="CJ30">AD30*INDEX(prod_est,$H30+$I30-1,MATCH(CJ$14,$BQ$14:$DQ$14,0))</f>
        <v>0</v>
      </c>
      <c r="CK30" s="4" cm="1">
        <f t="array" ref="CK30">AE30*INDEX(prod_est,$H30+$I30-1,MATCH(CK$14,$BQ$14:$DQ$14,0))</f>
        <v>0</v>
      </c>
      <c r="CL30" s="4" cm="1">
        <f t="array" ref="CL30">AF30*INDEX(prod_est,$H30+$I30-1,MATCH(CL$14,$BQ$14:$DQ$14,0))</f>
        <v>0</v>
      </c>
      <c r="CM30" s="4" cm="1">
        <f t="array" ref="CM30">AG30*INDEX(prod_est,$H30+$I30-1,MATCH(CM$14,$BQ$14:$DQ$14,0))</f>
        <v>0</v>
      </c>
      <c r="CN30" s="4" cm="1">
        <f t="array" ref="CN30">AH30*INDEX(prod_est,$H30+$I30-1,MATCH(CN$14,$BQ$14:$DQ$14,0))</f>
        <v>0</v>
      </c>
      <c r="CO30" s="4" cm="1">
        <f t="array" ref="CO30">AI30*INDEX(prod_est,$H30+$I30-1,MATCH(CO$14,$BQ$14:$DQ$14,0))</f>
        <v>0</v>
      </c>
      <c r="CP30" s="4" cm="1">
        <f t="array" ref="CP30">AJ30*INDEX(prod_est,$H30+$I30-1,MATCH(CP$14,$BQ$14:$DQ$14,0))</f>
        <v>0</v>
      </c>
      <c r="CQ30" s="4" cm="1">
        <f t="array" ref="CQ30">AK30*INDEX(prod_est,$H30+$I30-1,MATCH(CQ$14,$BQ$14:$DQ$14,0))</f>
        <v>0</v>
      </c>
      <c r="CR30" s="4" cm="1">
        <f t="array" ref="CR30">AL30*INDEX(prod_est,$H30+$I30-1,MATCH(CR$14,$BQ$14:$DQ$14,0))</f>
        <v>0</v>
      </c>
      <c r="CS30" s="4" cm="1">
        <f t="array" ref="CS30">AM30*INDEX(prod_est,$H30+$I30-1,MATCH(CS$14,$BQ$14:$DQ$14,0))</f>
        <v>0</v>
      </c>
      <c r="CT30" s="4" cm="1">
        <f t="array" ref="CT30">AN30*INDEX(prod_est,$H30+$I30-1,MATCH(CT$14,$BQ$14:$DQ$14,0))</f>
        <v>0</v>
      </c>
      <c r="CU30" s="4" cm="1">
        <f t="array" ref="CU30">AO30*INDEX(prod_est,$H30+$I30-1,MATCH(CU$14,$BQ$14:$DQ$14,0))</f>
        <v>0</v>
      </c>
      <c r="CV30" s="4" cm="1">
        <f t="array" ref="CV30">AP30*INDEX(prod_est,$H30+$I30-1,MATCH(CV$14,$BQ$14:$DQ$14,0))</f>
        <v>0</v>
      </c>
      <c r="CW30" s="4" cm="1">
        <f t="array" ref="CW30">AQ30*INDEX(prod_est,$H30+$I30-1,MATCH(CW$14,$BQ$14:$DQ$14,0))</f>
        <v>0</v>
      </c>
      <c r="CX30" s="4" cm="1">
        <f t="array" ref="CX30">AR30*INDEX(prod_est,$H30+$I30-1,MATCH(CX$14,$BQ$14:$DQ$14,0))</f>
        <v>0</v>
      </c>
      <c r="CY30" s="4" cm="1">
        <f t="array" ref="CY30">AS30*INDEX(prod_est,$H30+$I30-1,MATCH(CY$14,$BQ$14:$DQ$14,0))</f>
        <v>0</v>
      </c>
      <c r="CZ30" s="4" cm="1">
        <f t="array" ref="CZ30">AT30*INDEX(prod_est,$H30+$I30-1,MATCH(CZ$14,$BQ$14:$DQ$14,0))</f>
        <v>0</v>
      </c>
      <c r="DA30" s="4" cm="1">
        <f t="array" ref="DA30">AU30*INDEX(prod_est,$H30+$I30-1,MATCH(DA$14,$BQ$14:$DQ$14,0))</f>
        <v>0</v>
      </c>
      <c r="DB30" s="4" cm="1">
        <f t="array" ref="DB30">AV30*INDEX(prod_est,$H30+$I30-1,MATCH(DB$14,$BQ$14:$DQ$14,0))</f>
        <v>0</v>
      </c>
      <c r="DC30" s="4" cm="1">
        <f t="array" ref="DC30">AW30*INDEX(prod_est,$H30+$I30-1,MATCH(DC$14,$BQ$14:$DQ$14,0))</f>
        <v>0</v>
      </c>
      <c r="DD30" s="4" cm="1">
        <f t="array" ref="DD30">AX30*INDEX(prod_est,$H30+$I30-1,MATCH(DD$14,$BQ$14:$DQ$14,0))</f>
        <v>0</v>
      </c>
      <c r="DE30" s="4" cm="1">
        <f t="array" ref="DE30">AY30*INDEX(prod_est,$H30+$I30-1,MATCH(DE$14,$BQ$14:$DQ$14,0))</f>
        <v>0</v>
      </c>
      <c r="DF30" s="4" cm="1">
        <f t="array" ref="DF30">AZ30*INDEX(prod_est,$H30+$I30-1,MATCH(DF$14,$BQ$14:$DQ$14,0))</f>
        <v>0</v>
      </c>
      <c r="DG30" s="4" cm="1">
        <f t="array" ref="DG30">BA30*INDEX(prod_est,$H30+$I30-1,MATCH(DG$14,$BQ$14:$DQ$14,0))</f>
        <v>0</v>
      </c>
      <c r="DH30" s="4" cm="1">
        <f t="array" ref="DH30">BB30*INDEX(prod_est,$H30+$I30-1,MATCH(DH$14,$BQ$14:$DQ$14,0))</f>
        <v>0</v>
      </c>
      <c r="DI30" s="4" cm="1">
        <f t="array" ref="DI30">BC30*INDEX(prod_est,$H30+$I30-1,MATCH(DI$14,$BQ$14:$DQ$14,0))</f>
        <v>0</v>
      </c>
      <c r="DJ30" s="4" cm="1">
        <f t="array" ref="DJ30">BD30*INDEX(prod_est,$H30+$I30-1,MATCH(DJ$14,$BQ$14:$DQ$14,0))</f>
        <v>0</v>
      </c>
      <c r="DK30" s="4" cm="1">
        <f t="array" ref="DK30">BE30*INDEX(prod_est,$H30+$I30-1,MATCH(DK$14,$BQ$14:$DQ$14,0))</f>
        <v>0</v>
      </c>
      <c r="DL30" s="4" cm="1">
        <f t="array" ref="DL30">BF30*INDEX(prod_est,$H30+$I30-1,MATCH(DL$14,$BQ$14:$DQ$14,0))</f>
        <v>0</v>
      </c>
      <c r="DM30" s="4" cm="1">
        <f t="array" ref="DM30">BG30*INDEX(prod_est,$H30+$I30-1,MATCH(DM$14,$BQ$14:$DQ$14,0))</f>
        <v>0</v>
      </c>
      <c r="DN30" s="4" cm="1">
        <f t="array" ref="DN30">BH30*INDEX(prod_est,$H30+$I30-1,MATCH(DN$14,$BQ$14:$DQ$14,0))</f>
        <v>0</v>
      </c>
      <c r="DO30" s="4" cm="1">
        <f t="array" ref="DO30">BI30*INDEX(prod_est,$H30+$I30-1,MATCH(DO$14,$BQ$14:$DQ$14,0))</f>
        <v>0</v>
      </c>
      <c r="DP30" s="4" cm="1">
        <f t="array" ref="DP30">BJ30*INDEX(prod_est,$H30+$I30-1,MATCH(DP$14,$BQ$14:$DQ$14,0))</f>
        <v>0</v>
      </c>
      <c r="DQ30" s="4" cm="1">
        <f t="array" ref="DQ30">BK30*INDEX(prod_est,$H30+$I30-1,MATCH(DQ$14,$BQ$14:$DQ$14,0))</f>
        <v>0</v>
      </c>
    </row>
    <row r="31" spans="1:121" x14ac:dyDescent="0.25">
      <c r="A31" t="s">
        <v>52</v>
      </c>
      <c r="B31" t="s">
        <v>21</v>
      </c>
      <c r="C31" t="s">
        <v>61</v>
      </c>
      <c r="D31" t="s">
        <v>172</v>
      </c>
      <c r="E31" s="46" t="s">
        <v>37</v>
      </c>
      <c r="F31" s="4">
        <v>546.11024029200007</v>
      </c>
      <c r="G31" s="4">
        <v>744.3270012600002</v>
      </c>
      <c r="H31">
        <f>MATCH(A31,Production_est!$A$4:$A$339,0)</f>
        <v>241</v>
      </c>
      <c r="I31">
        <f>IFERROR(MATCH(E31,Production_est!$D$4:$D$339,0),"-")</f>
        <v>3</v>
      </c>
      <c r="J31" s="4" cm="1">
        <f t="array" ref="J31">IFERROR(INDEX(Production_est!$E$4:$E$339,I31+H31-1),"-")</f>
        <v>23935.143810310801</v>
      </c>
      <c r="K31" s="33">
        <f t="shared" si="3"/>
        <v>3.1097661545670698E-2</v>
      </c>
      <c r="L31" s="33">
        <f t="shared" ref="L31:AQ35" si="26">K31*(1-$G$4)</f>
        <v>3.1097661545670698E-2</v>
      </c>
      <c r="M31" s="33">
        <f t="shared" si="26"/>
        <v>3.1097661545670698E-2</v>
      </c>
      <c r="N31" s="33">
        <f t="shared" si="26"/>
        <v>3.1097661545670698E-2</v>
      </c>
      <c r="O31" s="33">
        <f t="shared" si="26"/>
        <v>3.1097661545670698E-2</v>
      </c>
      <c r="P31" s="33">
        <f t="shared" si="26"/>
        <v>3.1097661545670698E-2</v>
      </c>
      <c r="Q31" s="33">
        <f t="shared" si="26"/>
        <v>3.1097661545670698E-2</v>
      </c>
      <c r="R31" s="33">
        <f t="shared" si="26"/>
        <v>3.1097661545670698E-2</v>
      </c>
      <c r="S31" s="33">
        <f t="shared" si="26"/>
        <v>3.1097661545670698E-2</v>
      </c>
      <c r="T31" s="33">
        <f t="shared" si="26"/>
        <v>3.1097661545670698E-2</v>
      </c>
      <c r="U31" s="33">
        <f t="shared" si="26"/>
        <v>3.1097661545670698E-2</v>
      </c>
      <c r="V31" s="33">
        <f t="shared" si="26"/>
        <v>3.1097661545670698E-2</v>
      </c>
      <c r="W31" s="33">
        <f t="shared" si="26"/>
        <v>3.1097661545670698E-2</v>
      </c>
      <c r="X31" s="33">
        <f t="shared" si="26"/>
        <v>3.1097661545670698E-2</v>
      </c>
      <c r="Y31" s="33">
        <f t="shared" si="26"/>
        <v>3.1097661545670698E-2</v>
      </c>
      <c r="Z31" s="33">
        <f t="shared" si="26"/>
        <v>3.1097661545670698E-2</v>
      </c>
      <c r="AA31" s="33">
        <f t="shared" si="26"/>
        <v>3.1097661545670698E-2</v>
      </c>
      <c r="AB31" s="33">
        <f t="shared" si="26"/>
        <v>3.1097661545670698E-2</v>
      </c>
      <c r="AC31" s="33">
        <f t="shared" si="26"/>
        <v>3.1097661545670698E-2</v>
      </c>
      <c r="AD31" s="33">
        <f t="shared" si="26"/>
        <v>3.1097661545670698E-2</v>
      </c>
      <c r="AE31" s="33">
        <f t="shared" si="26"/>
        <v>3.1097661545670698E-2</v>
      </c>
      <c r="AF31" s="33">
        <f t="shared" si="26"/>
        <v>3.1097661545670698E-2</v>
      </c>
      <c r="AG31" s="33">
        <f t="shared" si="26"/>
        <v>3.1097661545670698E-2</v>
      </c>
      <c r="AH31" s="33">
        <f t="shared" si="26"/>
        <v>3.1097661545670698E-2</v>
      </c>
      <c r="AI31" s="33">
        <f t="shared" si="26"/>
        <v>3.1097661545670698E-2</v>
      </c>
      <c r="AJ31" s="33">
        <f t="shared" si="26"/>
        <v>3.1097661545670698E-2</v>
      </c>
      <c r="AK31" s="33">
        <f t="shared" si="26"/>
        <v>3.1097661545670698E-2</v>
      </c>
      <c r="AL31" s="33">
        <f t="shared" si="26"/>
        <v>3.1097661545670698E-2</v>
      </c>
      <c r="AM31" s="33">
        <f t="shared" si="26"/>
        <v>3.1097661545670698E-2</v>
      </c>
      <c r="AN31" s="33">
        <f t="shared" si="26"/>
        <v>3.1097661545670698E-2</v>
      </c>
      <c r="AO31" s="33">
        <f t="shared" si="26"/>
        <v>3.1097661545670698E-2</v>
      </c>
      <c r="AP31" s="33">
        <f t="shared" si="26"/>
        <v>3.1097661545670698E-2</v>
      </c>
      <c r="AQ31" s="33">
        <f t="shared" si="26"/>
        <v>3.1097661545670698E-2</v>
      </c>
      <c r="AR31" s="33">
        <f t="shared" ref="AR31:BK31" si="27">AQ31*(1-$G$4)</f>
        <v>3.1097661545670698E-2</v>
      </c>
      <c r="AS31" s="33">
        <f t="shared" si="27"/>
        <v>3.1097661545670698E-2</v>
      </c>
      <c r="AT31" s="33">
        <f t="shared" si="27"/>
        <v>3.1097661545670698E-2</v>
      </c>
      <c r="AU31" s="33">
        <f t="shared" si="27"/>
        <v>3.1097661545670698E-2</v>
      </c>
      <c r="AV31" s="33">
        <f t="shared" si="27"/>
        <v>3.1097661545670698E-2</v>
      </c>
      <c r="AW31" s="33">
        <f t="shared" si="27"/>
        <v>3.1097661545670698E-2</v>
      </c>
      <c r="AX31" s="33">
        <f t="shared" si="27"/>
        <v>3.1097661545670698E-2</v>
      </c>
      <c r="AY31" s="33">
        <f t="shared" si="27"/>
        <v>3.1097661545670698E-2</v>
      </c>
      <c r="AZ31" s="33">
        <f t="shared" si="27"/>
        <v>3.1097661545670698E-2</v>
      </c>
      <c r="BA31" s="33">
        <f t="shared" si="27"/>
        <v>3.1097661545670698E-2</v>
      </c>
      <c r="BB31" s="33">
        <f t="shared" si="27"/>
        <v>3.1097661545670698E-2</v>
      </c>
      <c r="BC31" s="33">
        <f t="shared" si="27"/>
        <v>3.1097661545670698E-2</v>
      </c>
      <c r="BD31" s="33">
        <f t="shared" si="27"/>
        <v>3.1097661545670698E-2</v>
      </c>
      <c r="BE31" s="33">
        <f t="shared" si="27"/>
        <v>3.1097661545670698E-2</v>
      </c>
      <c r="BF31" s="33">
        <f t="shared" si="27"/>
        <v>3.1097661545670698E-2</v>
      </c>
      <c r="BG31" s="33">
        <f t="shared" si="27"/>
        <v>3.1097661545670698E-2</v>
      </c>
      <c r="BH31" s="33">
        <f t="shared" si="27"/>
        <v>3.1097661545670698E-2</v>
      </c>
      <c r="BI31" s="33">
        <f t="shared" si="27"/>
        <v>3.1097661545670698E-2</v>
      </c>
      <c r="BJ31" s="33">
        <f t="shared" si="27"/>
        <v>3.1097661545670698E-2</v>
      </c>
      <c r="BK31" s="33">
        <f t="shared" si="27"/>
        <v>3.1097661545670698E-2</v>
      </c>
      <c r="BL31" t="str">
        <f t="shared" si="6"/>
        <v>16_RUS</v>
      </c>
      <c r="BM31" t="str">
        <f t="shared" si="7"/>
        <v>d_nonenergy_7_x_other_petrol_prod</v>
      </c>
      <c r="BP31" s="4">
        <f t="shared" si="8"/>
        <v>546.11024029200007</v>
      </c>
      <c r="BQ31" s="4">
        <f t="shared" si="9"/>
        <v>744.3270012600002</v>
      </c>
      <c r="BR31" s="4" cm="1">
        <f t="array" ref="BR31">L31*INDEX(prod_est,$H31+$I31-1,MATCH(BR$14,$BQ$14:$DQ$14,0))</f>
        <v>758.8119992208251</v>
      </c>
      <c r="BS31" s="4" cm="1">
        <f t="array" ref="BS31">M31*INDEX(prod_est,$H31+$I31-1,MATCH(BS$14,$BQ$14:$DQ$14,0))</f>
        <v>721.2782549896956</v>
      </c>
      <c r="BT31" s="4" cm="1">
        <f t="array" ref="BT31">N31*INDEX(prod_est,$H31+$I31-1,MATCH(BT$14,$BQ$14:$DQ$14,0))</f>
        <v>750.07143341401672</v>
      </c>
      <c r="BU31" s="4" cm="1">
        <f t="array" ref="BU31">O31*INDEX(prod_est,$H31+$I31-1,MATCH(BU$14,$BQ$14:$DQ$14,0))</f>
        <v>777.91565360638288</v>
      </c>
      <c r="BV31" s="4" cm="1">
        <f t="array" ref="BV31">P31*INDEX(prod_est,$H31+$I31-1,MATCH(BV$14,$BQ$14:$DQ$14,0))</f>
        <v>804.60117698765964</v>
      </c>
      <c r="BW31" s="4" cm="1">
        <f t="array" ref="BW31">Q31*INDEX(prod_est,$H31+$I31-1,MATCH(BW$14,$BQ$14:$DQ$14,0))</f>
        <v>830.08951428150419</v>
      </c>
      <c r="BX31" s="4" cm="1">
        <f t="array" ref="BX31">R31*INDEX(prod_est,$H31+$I31-1,MATCH(BX$14,$BQ$14:$DQ$14,0))</f>
        <v>854.33228974051895</v>
      </c>
      <c r="BY31" s="4" cm="1">
        <f t="array" ref="BY31">S31*INDEX(prod_est,$H31+$I31-1,MATCH(BY$14,$BQ$14:$DQ$14,0))</f>
        <v>877.38866007491549</v>
      </c>
      <c r="BZ31" s="4" cm="1">
        <f t="array" ref="BZ31">T31*INDEX(prod_est,$H31+$I31-1,MATCH(BZ$14,$BQ$14:$DQ$14,0))</f>
        <v>899.18104460451343</v>
      </c>
      <c r="CA31" s="4" cm="1">
        <f t="array" ref="CA31">U31*INDEX(prod_est,$H31+$I31-1,MATCH(CA$14,$BQ$14:$DQ$14,0))</f>
        <v>910.1124909202515</v>
      </c>
      <c r="CB31" s="4" cm="1">
        <f t="array" ref="CB31">V31*INDEX(prod_est,$H31+$I31-1,MATCH(CB$14,$BQ$14:$DQ$14,0))</f>
        <v>919.95182883911764</v>
      </c>
      <c r="CC31" s="4" cm="1">
        <f t="array" ref="CC31">W31*INDEX(prod_est,$H31+$I31-1,MATCH(CC$14,$BQ$14:$DQ$14,0))</f>
        <v>928.89734006894957</v>
      </c>
      <c r="CD31" s="4" cm="1">
        <f t="array" ref="CD31">X31*INDEX(prod_est,$H31+$I31-1,MATCH(CD$14,$BQ$14:$DQ$14,0))</f>
        <v>938.02860194362472</v>
      </c>
      <c r="CE31" s="4" cm="1">
        <f t="array" ref="CE31">Y31*INDEX(prod_est,$H31+$I31-1,MATCH(CE$14,$BQ$14:$DQ$14,0))</f>
        <v>946.34061528670304</v>
      </c>
      <c r="CF31" s="4" cm="1">
        <f t="array" ref="CF31">Z31*INDEX(prod_est,$H31+$I31-1,MATCH(CF$14,$BQ$14:$DQ$14,0))</f>
        <v>954.14116108235578</v>
      </c>
      <c r="CG31" s="4" cm="1">
        <f t="array" ref="CG31">AA31*INDEX(prod_est,$H31+$I31-1,MATCH(CG$14,$BQ$14:$DQ$14,0))</f>
        <v>961.87965846425084</v>
      </c>
      <c r="CH31" s="4" cm="1">
        <f t="array" ref="CH31">AB31*INDEX(prod_est,$H31+$I31-1,MATCH(CH$14,$BQ$14:$DQ$14,0))</f>
        <v>969.82537708555913</v>
      </c>
      <c r="CI31" s="4" cm="1">
        <f t="array" ref="CI31">AC31*INDEX(prod_est,$H31+$I31-1,MATCH(CI$14,$BQ$14:$DQ$14,0))</f>
        <v>978.16040085242309</v>
      </c>
      <c r="CJ31" s="4" cm="1">
        <f t="array" ref="CJ31">AD31*INDEX(prod_est,$H31+$I31-1,MATCH(CJ$14,$BQ$14:$DQ$14,0))</f>
        <v>987.10735307557354</v>
      </c>
      <c r="CK31" s="4" cm="1">
        <f t="array" ref="CK31">AE31*INDEX(prod_est,$H31+$I31-1,MATCH(CK$14,$BQ$14:$DQ$14,0))</f>
        <v>996.84017282669515</v>
      </c>
      <c r="CL31" s="4" cm="1">
        <f t="array" ref="CL31">AF31*INDEX(prod_est,$H31+$I31-1,MATCH(CL$14,$BQ$14:$DQ$14,0))</f>
        <v>1007.4817469331417</v>
      </c>
      <c r="CM31" s="4" cm="1">
        <f t="array" ref="CM31">AG31*INDEX(prod_est,$H31+$I31-1,MATCH(CM$14,$BQ$14:$DQ$14,0))</f>
        <v>1019.3204071908942</v>
      </c>
      <c r="CN31" s="4" cm="1">
        <f t="array" ref="CN31">AH31*INDEX(prod_est,$H31+$I31-1,MATCH(CN$14,$BQ$14:$DQ$14,0))</f>
        <v>1028.1618409486412</v>
      </c>
      <c r="CO31" s="4" cm="1">
        <f t="array" ref="CO31">AI31*INDEX(prod_est,$H31+$I31-1,MATCH(CO$14,$BQ$14:$DQ$14,0))</f>
        <v>1038.1086102379543</v>
      </c>
      <c r="CP31" s="4" cm="1">
        <f t="array" ref="CP31">AJ31*INDEX(prod_est,$H31+$I31-1,MATCH(CP$14,$BQ$14:$DQ$14,0))</f>
        <v>1048.919260162422</v>
      </c>
      <c r="CQ31" s="4" cm="1">
        <f t="array" ref="CQ31">AK31*INDEX(prod_est,$H31+$I31-1,MATCH(CQ$14,$BQ$14:$DQ$14,0))</f>
        <v>1060.4700433717353</v>
      </c>
      <c r="CR31" s="4" cm="1">
        <f t="array" ref="CR31">AL31*INDEX(prod_est,$H31+$I31-1,MATCH(CR$14,$BQ$14:$DQ$14,0))</f>
        <v>1072.5799401645386</v>
      </c>
      <c r="CS31" s="4" cm="1">
        <f t="array" ref="CS31">AM31*INDEX(prod_est,$H31+$I31-1,MATCH(CS$14,$BQ$14:$DQ$14,0))</f>
        <v>1082.6194650407353</v>
      </c>
      <c r="CT31" s="4" cm="1">
        <f t="array" ref="CT31">AN31*INDEX(prod_est,$H31+$I31-1,MATCH(CT$14,$BQ$14:$DQ$14,0))</f>
        <v>1093.0346245844644</v>
      </c>
      <c r="CU31" s="4" cm="1">
        <f t="array" ref="CU31">AO31*INDEX(prod_est,$H31+$I31-1,MATCH(CU$14,$BQ$14:$DQ$14,0))</f>
        <v>1103.5334486053114</v>
      </c>
      <c r="CV31" s="4" cm="1">
        <f t="array" ref="CV31">AP31*INDEX(prod_est,$H31+$I31-1,MATCH(CV$14,$BQ$14:$DQ$14,0))</f>
        <v>1113.9205056904891</v>
      </c>
      <c r="CW31" s="4" cm="1">
        <f t="array" ref="CW31">AQ31*INDEX(prod_est,$H31+$I31-1,MATCH(CW$14,$BQ$14:$DQ$14,0))</f>
        <v>1123.9664019876461</v>
      </c>
      <c r="CX31" s="4" cm="1">
        <f t="array" ref="CX31">AR31*INDEX(prod_est,$H31+$I31-1,MATCH(CX$14,$BQ$14:$DQ$14,0))</f>
        <v>1123.9664019876461</v>
      </c>
      <c r="CY31" s="4" cm="1">
        <f t="array" ref="CY31">AS31*INDEX(prod_est,$H31+$I31-1,MATCH(CY$14,$BQ$14:$DQ$14,0))</f>
        <v>1123.9664019876461</v>
      </c>
      <c r="CZ31" s="4" cm="1">
        <f t="array" ref="CZ31">AT31*INDEX(prod_est,$H31+$I31-1,MATCH(CZ$14,$BQ$14:$DQ$14,0))</f>
        <v>1123.9664019876461</v>
      </c>
      <c r="DA31" s="4" cm="1">
        <f t="array" ref="DA31">AU31*INDEX(prod_est,$H31+$I31-1,MATCH(DA$14,$BQ$14:$DQ$14,0))</f>
        <v>1123.9664019876461</v>
      </c>
      <c r="DB31" s="4" cm="1">
        <f t="array" ref="DB31">AV31*INDEX(prod_est,$H31+$I31-1,MATCH(DB$14,$BQ$14:$DQ$14,0))</f>
        <v>1123.9664019876461</v>
      </c>
      <c r="DC31" s="4" cm="1">
        <f t="array" ref="DC31">AW31*INDEX(prod_est,$H31+$I31-1,MATCH(DC$14,$BQ$14:$DQ$14,0))</f>
        <v>1123.9664019876461</v>
      </c>
      <c r="DD31" s="4" cm="1">
        <f t="array" ref="DD31">AX31*INDEX(prod_est,$H31+$I31-1,MATCH(DD$14,$BQ$14:$DQ$14,0))</f>
        <v>1123.9664019876461</v>
      </c>
      <c r="DE31" s="4" cm="1">
        <f t="array" ref="DE31">AY31*INDEX(prod_est,$H31+$I31-1,MATCH(DE$14,$BQ$14:$DQ$14,0))</f>
        <v>1123.9664019876461</v>
      </c>
      <c r="DF31" s="4" cm="1">
        <f t="array" ref="DF31">AZ31*INDEX(prod_est,$H31+$I31-1,MATCH(DF$14,$BQ$14:$DQ$14,0))</f>
        <v>1123.9664019876461</v>
      </c>
      <c r="DG31" s="4" cm="1">
        <f t="array" ref="DG31">BA31*INDEX(prod_est,$H31+$I31-1,MATCH(DG$14,$BQ$14:$DQ$14,0))</f>
        <v>1123.9664019876461</v>
      </c>
      <c r="DH31" s="4" cm="1">
        <f t="array" ref="DH31">BB31*INDEX(prod_est,$H31+$I31-1,MATCH(DH$14,$BQ$14:$DQ$14,0))</f>
        <v>1123.9664019876461</v>
      </c>
      <c r="DI31" s="4" cm="1">
        <f t="array" ref="DI31">BC31*INDEX(prod_est,$H31+$I31-1,MATCH(DI$14,$BQ$14:$DQ$14,0))</f>
        <v>1123.9664019876461</v>
      </c>
      <c r="DJ31" s="4" cm="1">
        <f t="array" ref="DJ31">BD31*INDEX(prod_est,$H31+$I31-1,MATCH(DJ$14,$BQ$14:$DQ$14,0))</f>
        <v>1123.9664019876461</v>
      </c>
      <c r="DK31" s="4" cm="1">
        <f t="array" ref="DK31">BE31*INDEX(prod_est,$H31+$I31-1,MATCH(DK$14,$BQ$14:$DQ$14,0))</f>
        <v>1123.9664019876461</v>
      </c>
      <c r="DL31" s="4" cm="1">
        <f t="array" ref="DL31">BF31*INDEX(prod_est,$H31+$I31-1,MATCH(DL$14,$BQ$14:$DQ$14,0))</f>
        <v>1123.9664019876461</v>
      </c>
      <c r="DM31" s="4" cm="1">
        <f t="array" ref="DM31">BG31*INDEX(prod_est,$H31+$I31-1,MATCH(DM$14,$BQ$14:$DQ$14,0))</f>
        <v>1123.9664019876461</v>
      </c>
      <c r="DN31" s="4" cm="1">
        <f t="array" ref="DN31">BH31*INDEX(prod_est,$H31+$I31-1,MATCH(DN$14,$BQ$14:$DQ$14,0))</f>
        <v>1123.9664019876461</v>
      </c>
      <c r="DO31" s="4" cm="1">
        <f t="array" ref="DO31">BI31*INDEX(prod_est,$H31+$I31-1,MATCH(DO$14,$BQ$14:$DQ$14,0))</f>
        <v>1123.9664019876461</v>
      </c>
      <c r="DP31" s="4" cm="1">
        <f t="array" ref="DP31">BJ31*INDEX(prod_est,$H31+$I31-1,MATCH(DP$14,$BQ$14:$DQ$14,0))</f>
        <v>1123.9664019876461</v>
      </c>
      <c r="DQ31" s="4" cm="1">
        <f t="array" ref="DQ31">BK31*INDEX(prod_est,$H31+$I31-1,MATCH(DQ$14,$BQ$14:$DQ$14,0))</f>
        <v>1123.9664019876461</v>
      </c>
    </row>
    <row r="32" spans="1:121" x14ac:dyDescent="0.25">
      <c r="A32" t="s">
        <v>52</v>
      </c>
      <c r="B32" t="s">
        <v>22</v>
      </c>
      <c r="C32" t="s">
        <v>22</v>
      </c>
      <c r="D32" t="s">
        <v>172</v>
      </c>
      <c r="E32" s="46" t="s">
        <v>37</v>
      </c>
      <c r="F32" s="4">
        <v>1660.363337196</v>
      </c>
      <c r="G32" s="4">
        <v>1830.1326343559999</v>
      </c>
      <c r="H32">
        <f>MATCH(A32,Production_est!$A$4:$A$339,0)</f>
        <v>241</v>
      </c>
      <c r="I32">
        <f>IFERROR(MATCH(E32,Production_est!$D$4:$D$339,0),"-")</f>
        <v>3</v>
      </c>
      <c r="J32" s="4" cm="1">
        <f t="array" ref="J32">IFERROR(INDEX(Production_est!$E$4:$E$339,I32+H32-1),"-")</f>
        <v>23935.143810310801</v>
      </c>
      <c r="K32" s="33">
        <f t="shared" si="3"/>
        <v>7.6462153261331725E-2</v>
      </c>
      <c r="L32" s="33">
        <f t="shared" si="26"/>
        <v>7.6462153261331725E-2</v>
      </c>
      <c r="M32" s="33">
        <f t="shared" si="26"/>
        <v>7.6462153261331725E-2</v>
      </c>
      <c r="N32" s="33">
        <f t="shared" si="26"/>
        <v>7.6462153261331725E-2</v>
      </c>
      <c r="O32" s="33">
        <f t="shared" si="26"/>
        <v>7.6462153261331725E-2</v>
      </c>
      <c r="P32" s="33">
        <f t="shared" si="26"/>
        <v>7.6462153261331725E-2</v>
      </c>
      <c r="Q32" s="33">
        <f t="shared" si="26"/>
        <v>7.6462153261331725E-2</v>
      </c>
      <c r="R32" s="33">
        <f t="shared" si="26"/>
        <v>7.6462153261331725E-2</v>
      </c>
      <c r="S32" s="33">
        <f t="shared" si="26"/>
        <v>7.6462153261331725E-2</v>
      </c>
      <c r="T32" s="33">
        <f t="shared" si="26"/>
        <v>7.6462153261331725E-2</v>
      </c>
      <c r="U32" s="33">
        <f t="shared" si="26"/>
        <v>7.6462153261331725E-2</v>
      </c>
      <c r="V32" s="33">
        <f t="shared" si="26"/>
        <v>7.6462153261331725E-2</v>
      </c>
      <c r="W32" s="33">
        <f t="shared" si="26"/>
        <v>7.6462153261331725E-2</v>
      </c>
      <c r="X32" s="33">
        <f t="shared" si="26"/>
        <v>7.6462153261331725E-2</v>
      </c>
      <c r="Y32" s="33">
        <f t="shared" si="26"/>
        <v>7.6462153261331725E-2</v>
      </c>
      <c r="Z32" s="33">
        <f t="shared" si="26"/>
        <v>7.6462153261331725E-2</v>
      </c>
      <c r="AA32" s="33">
        <f t="shared" si="26"/>
        <v>7.6462153261331725E-2</v>
      </c>
      <c r="AB32" s="33">
        <f t="shared" si="26"/>
        <v>7.6462153261331725E-2</v>
      </c>
      <c r="AC32" s="33">
        <f t="shared" si="26"/>
        <v>7.6462153261331725E-2</v>
      </c>
      <c r="AD32" s="33">
        <f t="shared" si="26"/>
        <v>7.6462153261331725E-2</v>
      </c>
      <c r="AE32" s="33">
        <f t="shared" si="26"/>
        <v>7.6462153261331725E-2</v>
      </c>
      <c r="AF32" s="33">
        <f t="shared" si="26"/>
        <v>7.6462153261331725E-2</v>
      </c>
      <c r="AG32" s="33">
        <f t="shared" si="26"/>
        <v>7.6462153261331725E-2</v>
      </c>
      <c r="AH32" s="33">
        <f t="shared" si="26"/>
        <v>7.6462153261331725E-2</v>
      </c>
      <c r="AI32" s="33">
        <f t="shared" si="26"/>
        <v>7.6462153261331725E-2</v>
      </c>
      <c r="AJ32" s="33">
        <f t="shared" si="26"/>
        <v>7.6462153261331725E-2</v>
      </c>
      <c r="AK32" s="33">
        <f t="shared" si="26"/>
        <v>7.6462153261331725E-2</v>
      </c>
      <c r="AL32" s="33">
        <f t="shared" si="26"/>
        <v>7.6462153261331725E-2</v>
      </c>
      <c r="AM32" s="33">
        <f t="shared" si="26"/>
        <v>7.6462153261331725E-2</v>
      </c>
      <c r="AN32" s="33">
        <f t="shared" si="26"/>
        <v>7.6462153261331725E-2</v>
      </c>
      <c r="AO32" s="33">
        <f t="shared" si="26"/>
        <v>7.6462153261331725E-2</v>
      </c>
      <c r="AP32" s="33">
        <f t="shared" si="26"/>
        <v>7.6462153261331725E-2</v>
      </c>
      <c r="AQ32" s="33">
        <f t="shared" si="26"/>
        <v>7.6462153261331725E-2</v>
      </c>
      <c r="AR32" s="33">
        <f t="shared" ref="AR32:BK32" si="28">AQ32*(1-$G$4)</f>
        <v>7.6462153261331725E-2</v>
      </c>
      <c r="AS32" s="33">
        <f t="shared" si="28"/>
        <v>7.6462153261331725E-2</v>
      </c>
      <c r="AT32" s="33">
        <f t="shared" si="28"/>
        <v>7.6462153261331725E-2</v>
      </c>
      <c r="AU32" s="33">
        <f t="shared" si="28"/>
        <v>7.6462153261331725E-2</v>
      </c>
      <c r="AV32" s="33">
        <f t="shared" si="28"/>
        <v>7.6462153261331725E-2</v>
      </c>
      <c r="AW32" s="33">
        <f t="shared" si="28"/>
        <v>7.6462153261331725E-2</v>
      </c>
      <c r="AX32" s="33">
        <f t="shared" si="28"/>
        <v>7.6462153261331725E-2</v>
      </c>
      <c r="AY32" s="33">
        <f t="shared" si="28"/>
        <v>7.6462153261331725E-2</v>
      </c>
      <c r="AZ32" s="33">
        <f t="shared" si="28"/>
        <v>7.6462153261331725E-2</v>
      </c>
      <c r="BA32" s="33">
        <f t="shared" si="28"/>
        <v>7.6462153261331725E-2</v>
      </c>
      <c r="BB32" s="33">
        <f t="shared" si="28"/>
        <v>7.6462153261331725E-2</v>
      </c>
      <c r="BC32" s="33">
        <f t="shared" si="28"/>
        <v>7.6462153261331725E-2</v>
      </c>
      <c r="BD32" s="33">
        <f t="shared" si="28"/>
        <v>7.6462153261331725E-2</v>
      </c>
      <c r="BE32" s="33">
        <f t="shared" si="28"/>
        <v>7.6462153261331725E-2</v>
      </c>
      <c r="BF32" s="33">
        <f t="shared" si="28"/>
        <v>7.6462153261331725E-2</v>
      </c>
      <c r="BG32" s="33">
        <f t="shared" si="28"/>
        <v>7.6462153261331725E-2</v>
      </c>
      <c r="BH32" s="33">
        <f t="shared" si="28"/>
        <v>7.6462153261331725E-2</v>
      </c>
      <c r="BI32" s="33">
        <f t="shared" si="28"/>
        <v>7.6462153261331725E-2</v>
      </c>
      <c r="BJ32" s="33">
        <f t="shared" si="28"/>
        <v>7.6462153261331725E-2</v>
      </c>
      <c r="BK32" s="33">
        <f t="shared" si="28"/>
        <v>7.6462153261331725E-2</v>
      </c>
      <c r="BL32" t="str">
        <f t="shared" si="6"/>
        <v>16_RUS</v>
      </c>
      <c r="BM32" t="str">
        <f t="shared" si="7"/>
        <v>d_nonenergy_8_1_natural_gas</v>
      </c>
      <c r="BP32" s="4">
        <f t="shared" si="8"/>
        <v>1660.363337196</v>
      </c>
      <c r="BQ32" s="4">
        <f t="shared" si="9"/>
        <v>1830.1326343559999</v>
      </c>
      <c r="BR32" s="4" cm="1">
        <f t="array" ref="BR32">L32*INDEX(prod_est,$H32+$I32-1,MATCH(BR$14,$BQ$14:$DQ$14,0))</f>
        <v>1865.7479854474022</v>
      </c>
      <c r="BS32" s="4" cm="1">
        <f t="array" ref="BS32">M32*INDEX(prod_est,$H32+$I32-1,MATCH(BS$14,$BQ$14:$DQ$14,0))</f>
        <v>1773.4609528788139</v>
      </c>
      <c r="BT32" s="4" cm="1">
        <f t="array" ref="BT32">N32*INDEX(prod_est,$H32+$I32-1,MATCH(BT$14,$BQ$14:$DQ$14,0))</f>
        <v>1844.2569006168139</v>
      </c>
      <c r="BU32" s="4" cm="1">
        <f t="array" ref="BU32">O32*INDEX(prod_est,$H32+$I32-1,MATCH(BU$14,$BQ$14:$DQ$14,0))</f>
        <v>1912.7195735629525</v>
      </c>
      <c r="BV32" s="4" cm="1">
        <f t="array" ref="BV32">P32*INDEX(prod_est,$H32+$I32-1,MATCH(BV$14,$BQ$14:$DQ$14,0))</f>
        <v>1978.3332717389846</v>
      </c>
      <c r="BW32" s="4" cm="1">
        <f t="array" ref="BW32">Q32*INDEX(prod_est,$H32+$I32-1,MATCH(BW$14,$BQ$14:$DQ$14,0))</f>
        <v>2041.0033586738584</v>
      </c>
      <c r="BX32" s="4" cm="1">
        <f t="array" ref="BX32">R32*INDEX(prod_est,$H32+$I32-1,MATCH(BX$14,$BQ$14:$DQ$14,0))</f>
        <v>2100.6108892884968</v>
      </c>
      <c r="BY32" s="4" cm="1">
        <f t="array" ref="BY32">S32*INDEX(prod_est,$H32+$I32-1,MATCH(BY$14,$BQ$14:$DQ$14,0))</f>
        <v>2157.3013166239916</v>
      </c>
      <c r="BZ32" s="4" cm="1">
        <f t="array" ref="BZ32">T32*INDEX(prod_est,$H32+$I32-1,MATCH(BZ$14,$BQ$14:$DQ$14,0))</f>
        <v>2210.8838872421984</v>
      </c>
      <c r="CA32" s="4" cm="1">
        <f t="array" ref="CA32">U32*INDEX(prod_est,$H32+$I32-1,MATCH(CA$14,$BQ$14:$DQ$14,0))</f>
        <v>2237.76185433096</v>
      </c>
      <c r="CB32" s="4" cm="1">
        <f t="array" ref="CB32">V32*INDEX(prod_est,$H32+$I32-1,MATCH(CB$14,$BQ$14:$DQ$14,0))</f>
        <v>2261.9545725788407</v>
      </c>
      <c r="CC32" s="4" cm="1">
        <f t="array" ref="CC32">W32*INDEX(prod_est,$H32+$I32-1,MATCH(CC$14,$BQ$14:$DQ$14,0))</f>
        <v>2283.9495720951822</v>
      </c>
      <c r="CD32" s="4" cm="1">
        <f t="array" ref="CD32">X32*INDEX(prod_est,$H32+$I32-1,MATCH(CD$14,$BQ$14:$DQ$14,0))</f>
        <v>2306.4012906562507</v>
      </c>
      <c r="CE32" s="4" cm="1">
        <f t="array" ref="CE32">Y32*INDEX(prod_est,$H32+$I32-1,MATCH(CE$14,$BQ$14:$DQ$14,0))</f>
        <v>2326.8386613960188</v>
      </c>
      <c r="CF32" s="4" cm="1">
        <f t="array" ref="CF32">Z32*INDEX(prod_est,$H32+$I32-1,MATCH(CF$14,$BQ$14:$DQ$14,0))</f>
        <v>2346.0184485087339</v>
      </c>
      <c r="CG32" s="4" cm="1">
        <f t="array" ref="CG32">AA32*INDEX(prod_est,$H32+$I32-1,MATCH(CG$14,$BQ$14:$DQ$14,0))</f>
        <v>2365.0456725319259</v>
      </c>
      <c r="CH32" s="4" cm="1">
        <f t="array" ref="CH32">AB32*INDEX(prod_est,$H32+$I32-1,MATCH(CH$14,$BQ$14:$DQ$14,0))</f>
        <v>2384.58240696135</v>
      </c>
      <c r="CI32" s="4" cm="1">
        <f t="array" ref="CI32">AC32*INDEX(prod_est,$H32+$I32-1,MATCH(CI$14,$BQ$14:$DQ$14,0))</f>
        <v>2405.0763551562272</v>
      </c>
      <c r="CJ32" s="4" cm="1">
        <f t="array" ref="CJ32">AD32*INDEX(prod_est,$H32+$I32-1,MATCH(CJ$14,$BQ$14:$DQ$14,0))</f>
        <v>2427.0748977509379</v>
      </c>
      <c r="CK32" s="4" cm="1">
        <f t="array" ref="CK32">AE32*INDEX(prod_est,$H32+$I32-1,MATCH(CK$14,$BQ$14:$DQ$14,0))</f>
        <v>2451.0057117892297</v>
      </c>
      <c r="CL32" s="4" cm="1">
        <f t="array" ref="CL32">AF32*INDEX(prod_est,$H32+$I32-1,MATCH(CL$14,$BQ$14:$DQ$14,0))</f>
        <v>2477.1709483319823</v>
      </c>
      <c r="CM32" s="4" cm="1">
        <f t="array" ref="CM32">AG32*INDEX(prod_est,$H32+$I32-1,MATCH(CM$14,$BQ$14:$DQ$14,0))</f>
        <v>2506.279550395443</v>
      </c>
      <c r="CN32" s="4" cm="1">
        <f t="array" ref="CN32">AH32*INDEX(prod_est,$H32+$I32-1,MATCH(CN$14,$BQ$14:$DQ$14,0))</f>
        <v>2528.0186468237039</v>
      </c>
      <c r="CO32" s="4" cm="1">
        <f t="array" ref="CO32">AI32*INDEX(prod_est,$H32+$I32-1,MATCH(CO$14,$BQ$14:$DQ$14,0))</f>
        <v>2552.475514641164</v>
      </c>
      <c r="CP32" s="4" cm="1">
        <f t="array" ref="CP32">AJ32*INDEX(prod_est,$H32+$I32-1,MATCH(CP$14,$BQ$14:$DQ$14,0))</f>
        <v>2579.0564705810593</v>
      </c>
      <c r="CQ32" s="4" cm="1">
        <f t="array" ref="CQ32">AK32*INDEX(prod_est,$H32+$I32-1,MATCH(CQ$14,$BQ$14:$DQ$14,0))</f>
        <v>2607.457247750167</v>
      </c>
      <c r="CR32" s="4" cm="1">
        <f t="array" ref="CR32">AL32*INDEX(prod_est,$H32+$I32-1,MATCH(CR$14,$BQ$14:$DQ$14,0))</f>
        <v>2637.2327594294093</v>
      </c>
      <c r="CS32" s="4" cm="1">
        <f t="array" ref="CS32">AM32*INDEX(prod_est,$H32+$I32-1,MATCH(CS$14,$BQ$14:$DQ$14,0))</f>
        <v>2661.9176923664836</v>
      </c>
      <c r="CT32" s="4" cm="1">
        <f t="array" ref="CT32">AN32*INDEX(prod_est,$H32+$I32-1,MATCH(CT$14,$BQ$14:$DQ$14,0))</f>
        <v>2687.5262264391904</v>
      </c>
      <c r="CU32" s="4" cm="1">
        <f t="array" ref="CU32">AO32*INDEX(prod_est,$H32+$I32-1,MATCH(CU$14,$BQ$14:$DQ$14,0))</f>
        <v>2713.340472637954</v>
      </c>
      <c r="CV32" s="4" cm="1">
        <f t="array" ref="CV32">AP32*INDEX(prod_est,$H32+$I32-1,MATCH(CV$14,$BQ$14:$DQ$14,0))</f>
        <v>2738.8799090876901</v>
      </c>
      <c r="CW32" s="4" cm="1">
        <f t="array" ref="CW32">AQ32*INDEX(prod_est,$H32+$I32-1,MATCH(CW$14,$BQ$14:$DQ$14,0))</f>
        <v>2763.580507915437</v>
      </c>
      <c r="CX32" s="4" cm="1">
        <f t="array" ref="CX32">AR32*INDEX(prod_est,$H32+$I32-1,MATCH(CX$14,$BQ$14:$DQ$14,0))</f>
        <v>2763.580507915437</v>
      </c>
      <c r="CY32" s="4" cm="1">
        <f t="array" ref="CY32">AS32*INDEX(prod_est,$H32+$I32-1,MATCH(CY$14,$BQ$14:$DQ$14,0))</f>
        <v>2763.580507915437</v>
      </c>
      <c r="CZ32" s="4" cm="1">
        <f t="array" ref="CZ32">AT32*INDEX(prod_est,$H32+$I32-1,MATCH(CZ$14,$BQ$14:$DQ$14,0))</f>
        <v>2763.580507915437</v>
      </c>
      <c r="DA32" s="4" cm="1">
        <f t="array" ref="DA32">AU32*INDEX(prod_est,$H32+$I32-1,MATCH(DA$14,$BQ$14:$DQ$14,0))</f>
        <v>2763.580507915437</v>
      </c>
      <c r="DB32" s="4" cm="1">
        <f t="array" ref="DB32">AV32*INDEX(prod_est,$H32+$I32-1,MATCH(DB$14,$BQ$14:$DQ$14,0))</f>
        <v>2763.580507915437</v>
      </c>
      <c r="DC32" s="4" cm="1">
        <f t="array" ref="DC32">AW32*INDEX(prod_est,$H32+$I32-1,MATCH(DC$14,$BQ$14:$DQ$14,0))</f>
        <v>2763.580507915437</v>
      </c>
      <c r="DD32" s="4" cm="1">
        <f t="array" ref="DD32">AX32*INDEX(prod_est,$H32+$I32-1,MATCH(DD$14,$BQ$14:$DQ$14,0))</f>
        <v>2763.580507915437</v>
      </c>
      <c r="DE32" s="4" cm="1">
        <f t="array" ref="DE32">AY32*INDEX(prod_est,$H32+$I32-1,MATCH(DE$14,$BQ$14:$DQ$14,0))</f>
        <v>2763.580507915437</v>
      </c>
      <c r="DF32" s="4" cm="1">
        <f t="array" ref="DF32">AZ32*INDEX(prod_est,$H32+$I32-1,MATCH(DF$14,$BQ$14:$DQ$14,0))</f>
        <v>2763.580507915437</v>
      </c>
      <c r="DG32" s="4" cm="1">
        <f t="array" ref="DG32">BA32*INDEX(prod_est,$H32+$I32-1,MATCH(DG$14,$BQ$14:$DQ$14,0))</f>
        <v>2763.580507915437</v>
      </c>
      <c r="DH32" s="4" cm="1">
        <f t="array" ref="DH32">BB32*INDEX(prod_est,$H32+$I32-1,MATCH(DH$14,$BQ$14:$DQ$14,0))</f>
        <v>2763.580507915437</v>
      </c>
      <c r="DI32" s="4" cm="1">
        <f t="array" ref="DI32">BC32*INDEX(prod_est,$H32+$I32-1,MATCH(DI$14,$BQ$14:$DQ$14,0))</f>
        <v>2763.580507915437</v>
      </c>
      <c r="DJ32" s="4" cm="1">
        <f t="array" ref="DJ32">BD32*INDEX(prod_est,$H32+$I32-1,MATCH(DJ$14,$BQ$14:$DQ$14,0))</f>
        <v>2763.580507915437</v>
      </c>
      <c r="DK32" s="4" cm="1">
        <f t="array" ref="DK32">BE32*INDEX(prod_est,$H32+$I32-1,MATCH(DK$14,$BQ$14:$DQ$14,0))</f>
        <v>2763.580507915437</v>
      </c>
      <c r="DL32" s="4" cm="1">
        <f t="array" ref="DL32">BF32*INDEX(prod_est,$H32+$I32-1,MATCH(DL$14,$BQ$14:$DQ$14,0))</f>
        <v>2763.580507915437</v>
      </c>
      <c r="DM32" s="4" cm="1">
        <f t="array" ref="DM32">BG32*INDEX(prod_est,$H32+$I32-1,MATCH(DM$14,$BQ$14:$DQ$14,0))</f>
        <v>2763.580507915437</v>
      </c>
      <c r="DN32" s="4" cm="1">
        <f t="array" ref="DN32">BH32*INDEX(prod_est,$H32+$I32-1,MATCH(DN$14,$BQ$14:$DQ$14,0))</f>
        <v>2763.580507915437</v>
      </c>
      <c r="DO32" s="4" cm="1">
        <f t="array" ref="DO32">BI32*INDEX(prod_est,$H32+$I32-1,MATCH(DO$14,$BQ$14:$DQ$14,0))</f>
        <v>2763.580507915437</v>
      </c>
      <c r="DP32" s="4" cm="1">
        <f t="array" ref="DP32">BJ32*INDEX(prod_est,$H32+$I32-1,MATCH(DP$14,$BQ$14:$DQ$14,0))</f>
        <v>2763.580507915437</v>
      </c>
      <c r="DQ32" s="4" cm="1">
        <f t="array" ref="DQ32">BK32*INDEX(prod_est,$H32+$I32-1,MATCH(DQ$14,$BQ$14:$DQ$14,0))</f>
        <v>2763.580507915437</v>
      </c>
    </row>
    <row r="33" spans="1:121" x14ac:dyDescent="0.25">
      <c r="A33" t="s">
        <v>52</v>
      </c>
      <c r="B33" t="s">
        <v>23</v>
      </c>
      <c r="C33" t="s">
        <v>62</v>
      </c>
      <c r="D33" t="s">
        <v>172</v>
      </c>
      <c r="E33" s="46" t="s">
        <v>37</v>
      </c>
      <c r="F33" s="4">
        <v>0</v>
      </c>
      <c r="G33" s="4">
        <v>0</v>
      </c>
      <c r="H33">
        <f>MATCH(A33,Production_est!$A$4:$A$339,0)</f>
        <v>241</v>
      </c>
      <c r="I33">
        <f>IFERROR(MATCH(E33,Production_est!$D$4:$D$339,0),"-")</f>
        <v>3</v>
      </c>
      <c r="J33" s="4" cm="1">
        <f t="array" ref="J33">IFERROR(INDEX(Production_est!$E$4:$E$339,I33+H33-1),"-")</f>
        <v>23935.143810310801</v>
      </c>
      <c r="K33" s="33">
        <f t="shared" si="3"/>
        <v>0</v>
      </c>
      <c r="L33" s="33">
        <f t="shared" si="26"/>
        <v>0</v>
      </c>
      <c r="M33" s="33">
        <f t="shared" si="26"/>
        <v>0</v>
      </c>
      <c r="N33" s="33">
        <f t="shared" si="26"/>
        <v>0</v>
      </c>
      <c r="O33" s="33">
        <f t="shared" si="26"/>
        <v>0</v>
      </c>
      <c r="P33" s="33">
        <f t="shared" si="26"/>
        <v>0</v>
      </c>
      <c r="Q33" s="33">
        <f t="shared" si="26"/>
        <v>0</v>
      </c>
      <c r="R33" s="33">
        <f t="shared" si="26"/>
        <v>0</v>
      </c>
      <c r="S33" s="33">
        <f t="shared" si="26"/>
        <v>0</v>
      </c>
      <c r="T33" s="33">
        <f t="shared" si="26"/>
        <v>0</v>
      </c>
      <c r="U33" s="33">
        <f t="shared" si="26"/>
        <v>0</v>
      </c>
      <c r="V33" s="33">
        <f t="shared" si="26"/>
        <v>0</v>
      </c>
      <c r="W33" s="33">
        <f t="shared" si="26"/>
        <v>0</v>
      </c>
      <c r="X33" s="33">
        <f t="shared" si="26"/>
        <v>0</v>
      </c>
      <c r="Y33" s="33">
        <f t="shared" si="26"/>
        <v>0</v>
      </c>
      <c r="Z33" s="33">
        <f t="shared" si="26"/>
        <v>0</v>
      </c>
      <c r="AA33" s="33">
        <f t="shared" si="26"/>
        <v>0</v>
      </c>
      <c r="AB33" s="33">
        <f t="shared" si="26"/>
        <v>0</v>
      </c>
      <c r="AC33" s="33">
        <f t="shared" si="26"/>
        <v>0</v>
      </c>
      <c r="AD33" s="33">
        <f t="shared" si="26"/>
        <v>0</v>
      </c>
      <c r="AE33" s="33">
        <f t="shared" si="26"/>
        <v>0</v>
      </c>
      <c r="AF33" s="33">
        <f t="shared" si="26"/>
        <v>0</v>
      </c>
      <c r="AG33" s="33">
        <f t="shared" si="26"/>
        <v>0</v>
      </c>
      <c r="AH33" s="33">
        <f t="shared" si="26"/>
        <v>0</v>
      </c>
      <c r="AI33" s="33">
        <f t="shared" si="26"/>
        <v>0</v>
      </c>
      <c r="AJ33" s="33">
        <f t="shared" si="26"/>
        <v>0</v>
      </c>
      <c r="AK33" s="33">
        <f t="shared" si="26"/>
        <v>0</v>
      </c>
      <c r="AL33" s="33">
        <f t="shared" si="26"/>
        <v>0</v>
      </c>
      <c r="AM33" s="33">
        <f t="shared" si="26"/>
        <v>0</v>
      </c>
      <c r="AN33" s="33">
        <f t="shared" si="26"/>
        <v>0</v>
      </c>
      <c r="AO33" s="33">
        <f t="shared" si="26"/>
        <v>0</v>
      </c>
      <c r="AP33" s="33">
        <f t="shared" si="26"/>
        <v>0</v>
      </c>
      <c r="AQ33" s="33">
        <f t="shared" si="26"/>
        <v>0</v>
      </c>
      <c r="AR33" s="33">
        <f t="shared" ref="AR33:BK33" si="29">AQ33*(1-$G$4)</f>
        <v>0</v>
      </c>
      <c r="AS33" s="33">
        <f t="shared" si="29"/>
        <v>0</v>
      </c>
      <c r="AT33" s="33">
        <f t="shared" si="29"/>
        <v>0</v>
      </c>
      <c r="AU33" s="33">
        <f t="shared" si="29"/>
        <v>0</v>
      </c>
      <c r="AV33" s="33">
        <f t="shared" si="29"/>
        <v>0</v>
      </c>
      <c r="AW33" s="33">
        <f t="shared" si="29"/>
        <v>0</v>
      </c>
      <c r="AX33" s="33">
        <f t="shared" si="29"/>
        <v>0</v>
      </c>
      <c r="AY33" s="33">
        <f t="shared" si="29"/>
        <v>0</v>
      </c>
      <c r="AZ33" s="33">
        <f t="shared" si="29"/>
        <v>0</v>
      </c>
      <c r="BA33" s="33">
        <f t="shared" si="29"/>
        <v>0</v>
      </c>
      <c r="BB33" s="33">
        <f t="shared" si="29"/>
        <v>0</v>
      </c>
      <c r="BC33" s="33">
        <f t="shared" si="29"/>
        <v>0</v>
      </c>
      <c r="BD33" s="33">
        <f t="shared" si="29"/>
        <v>0</v>
      </c>
      <c r="BE33" s="33">
        <f t="shared" si="29"/>
        <v>0</v>
      </c>
      <c r="BF33" s="33">
        <f t="shared" si="29"/>
        <v>0</v>
      </c>
      <c r="BG33" s="33">
        <f t="shared" si="29"/>
        <v>0</v>
      </c>
      <c r="BH33" s="33">
        <f t="shared" si="29"/>
        <v>0</v>
      </c>
      <c r="BI33" s="33">
        <f t="shared" si="29"/>
        <v>0</v>
      </c>
      <c r="BJ33" s="33">
        <f t="shared" si="29"/>
        <v>0</v>
      </c>
      <c r="BK33" s="33">
        <f t="shared" si="29"/>
        <v>0</v>
      </c>
      <c r="BL33" t="str">
        <f t="shared" si="6"/>
        <v>16_RUS</v>
      </c>
      <c r="BM33" t="str">
        <f t="shared" si="7"/>
        <v>d_nonenergy_15_1_fwood_wwaste</v>
      </c>
      <c r="BP33" s="4">
        <f t="shared" si="8"/>
        <v>0</v>
      </c>
      <c r="BQ33" s="4">
        <f t="shared" si="9"/>
        <v>0</v>
      </c>
      <c r="BR33" s="4" cm="1">
        <f t="array" ref="BR33">L33*INDEX(prod_est,$H33+$I33-1,MATCH(BR$14,$BQ$14:$DQ$14,0))</f>
        <v>0</v>
      </c>
      <c r="BS33" s="4" cm="1">
        <f t="array" ref="BS33">M33*INDEX(prod_est,$H33+$I33-1,MATCH(BS$14,$BQ$14:$DQ$14,0))</f>
        <v>0</v>
      </c>
      <c r="BT33" s="4" cm="1">
        <f t="array" ref="BT33">N33*INDEX(prod_est,$H33+$I33-1,MATCH(BT$14,$BQ$14:$DQ$14,0))</f>
        <v>0</v>
      </c>
      <c r="BU33" s="4" cm="1">
        <f t="array" ref="BU33">O33*INDEX(prod_est,$H33+$I33-1,MATCH(BU$14,$BQ$14:$DQ$14,0))</f>
        <v>0</v>
      </c>
      <c r="BV33" s="4" cm="1">
        <f t="array" ref="BV33">P33*INDEX(prod_est,$H33+$I33-1,MATCH(BV$14,$BQ$14:$DQ$14,0))</f>
        <v>0</v>
      </c>
      <c r="BW33" s="4" cm="1">
        <f t="array" ref="BW33">Q33*INDEX(prod_est,$H33+$I33-1,MATCH(BW$14,$BQ$14:$DQ$14,0))</f>
        <v>0</v>
      </c>
      <c r="BX33" s="4" cm="1">
        <f t="array" ref="BX33">R33*INDEX(prod_est,$H33+$I33-1,MATCH(BX$14,$BQ$14:$DQ$14,0))</f>
        <v>0</v>
      </c>
      <c r="BY33" s="4" cm="1">
        <f t="array" ref="BY33">S33*INDEX(prod_est,$H33+$I33-1,MATCH(BY$14,$BQ$14:$DQ$14,0))</f>
        <v>0</v>
      </c>
      <c r="BZ33" s="4" cm="1">
        <f t="array" ref="BZ33">T33*INDEX(prod_est,$H33+$I33-1,MATCH(BZ$14,$BQ$14:$DQ$14,0))</f>
        <v>0</v>
      </c>
      <c r="CA33" s="4" cm="1">
        <f t="array" ref="CA33">U33*INDEX(prod_est,$H33+$I33-1,MATCH(CA$14,$BQ$14:$DQ$14,0))</f>
        <v>0</v>
      </c>
      <c r="CB33" s="4" cm="1">
        <f t="array" ref="CB33">V33*INDEX(prod_est,$H33+$I33-1,MATCH(CB$14,$BQ$14:$DQ$14,0))</f>
        <v>0</v>
      </c>
      <c r="CC33" s="4" cm="1">
        <f t="array" ref="CC33">W33*INDEX(prod_est,$H33+$I33-1,MATCH(CC$14,$BQ$14:$DQ$14,0))</f>
        <v>0</v>
      </c>
      <c r="CD33" s="4" cm="1">
        <f t="array" ref="CD33">X33*INDEX(prod_est,$H33+$I33-1,MATCH(CD$14,$BQ$14:$DQ$14,0))</f>
        <v>0</v>
      </c>
      <c r="CE33" s="4" cm="1">
        <f t="array" ref="CE33">Y33*INDEX(prod_est,$H33+$I33-1,MATCH(CE$14,$BQ$14:$DQ$14,0))</f>
        <v>0</v>
      </c>
      <c r="CF33" s="4" cm="1">
        <f t="array" ref="CF33">Z33*INDEX(prod_est,$H33+$I33-1,MATCH(CF$14,$BQ$14:$DQ$14,0))</f>
        <v>0</v>
      </c>
      <c r="CG33" s="4" cm="1">
        <f t="array" ref="CG33">AA33*INDEX(prod_est,$H33+$I33-1,MATCH(CG$14,$BQ$14:$DQ$14,0))</f>
        <v>0</v>
      </c>
      <c r="CH33" s="4" cm="1">
        <f t="array" ref="CH33">AB33*INDEX(prod_est,$H33+$I33-1,MATCH(CH$14,$BQ$14:$DQ$14,0))</f>
        <v>0</v>
      </c>
      <c r="CI33" s="4" cm="1">
        <f t="array" ref="CI33">AC33*INDEX(prod_est,$H33+$I33-1,MATCH(CI$14,$BQ$14:$DQ$14,0))</f>
        <v>0</v>
      </c>
      <c r="CJ33" s="4" cm="1">
        <f t="array" ref="CJ33">AD33*INDEX(prod_est,$H33+$I33-1,MATCH(CJ$14,$BQ$14:$DQ$14,0))</f>
        <v>0</v>
      </c>
      <c r="CK33" s="4" cm="1">
        <f t="array" ref="CK33">AE33*INDEX(prod_est,$H33+$I33-1,MATCH(CK$14,$BQ$14:$DQ$14,0))</f>
        <v>0</v>
      </c>
      <c r="CL33" s="4" cm="1">
        <f t="array" ref="CL33">AF33*INDEX(prod_est,$H33+$I33-1,MATCH(CL$14,$BQ$14:$DQ$14,0))</f>
        <v>0</v>
      </c>
      <c r="CM33" s="4" cm="1">
        <f t="array" ref="CM33">AG33*INDEX(prod_est,$H33+$I33-1,MATCH(CM$14,$BQ$14:$DQ$14,0))</f>
        <v>0</v>
      </c>
      <c r="CN33" s="4" cm="1">
        <f t="array" ref="CN33">AH33*INDEX(prod_est,$H33+$I33-1,MATCH(CN$14,$BQ$14:$DQ$14,0))</f>
        <v>0</v>
      </c>
      <c r="CO33" s="4" cm="1">
        <f t="array" ref="CO33">AI33*INDEX(prod_est,$H33+$I33-1,MATCH(CO$14,$BQ$14:$DQ$14,0))</f>
        <v>0</v>
      </c>
      <c r="CP33" s="4" cm="1">
        <f t="array" ref="CP33">AJ33*INDEX(prod_est,$H33+$I33-1,MATCH(CP$14,$BQ$14:$DQ$14,0))</f>
        <v>0</v>
      </c>
      <c r="CQ33" s="4" cm="1">
        <f t="array" ref="CQ33">AK33*INDEX(prod_est,$H33+$I33-1,MATCH(CQ$14,$BQ$14:$DQ$14,0))</f>
        <v>0</v>
      </c>
      <c r="CR33" s="4" cm="1">
        <f t="array" ref="CR33">AL33*INDEX(prod_est,$H33+$I33-1,MATCH(CR$14,$BQ$14:$DQ$14,0))</f>
        <v>0</v>
      </c>
      <c r="CS33" s="4" cm="1">
        <f t="array" ref="CS33">AM33*INDEX(prod_est,$H33+$I33-1,MATCH(CS$14,$BQ$14:$DQ$14,0))</f>
        <v>0</v>
      </c>
      <c r="CT33" s="4" cm="1">
        <f t="array" ref="CT33">AN33*INDEX(prod_est,$H33+$I33-1,MATCH(CT$14,$BQ$14:$DQ$14,0))</f>
        <v>0</v>
      </c>
      <c r="CU33" s="4" cm="1">
        <f t="array" ref="CU33">AO33*INDEX(prod_est,$H33+$I33-1,MATCH(CU$14,$BQ$14:$DQ$14,0))</f>
        <v>0</v>
      </c>
      <c r="CV33" s="4" cm="1">
        <f t="array" ref="CV33">AP33*INDEX(prod_est,$H33+$I33-1,MATCH(CV$14,$BQ$14:$DQ$14,0))</f>
        <v>0</v>
      </c>
      <c r="CW33" s="4" cm="1">
        <f t="array" ref="CW33">AQ33*INDEX(prod_est,$H33+$I33-1,MATCH(CW$14,$BQ$14:$DQ$14,0))</f>
        <v>0</v>
      </c>
      <c r="CX33" s="4" cm="1">
        <f t="array" ref="CX33">AR33*INDEX(prod_est,$H33+$I33-1,MATCH(CX$14,$BQ$14:$DQ$14,0))</f>
        <v>0</v>
      </c>
      <c r="CY33" s="4" cm="1">
        <f t="array" ref="CY33">AS33*INDEX(prod_est,$H33+$I33-1,MATCH(CY$14,$BQ$14:$DQ$14,0))</f>
        <v>0</v>
      </c>
      <c r="CZ33" s="4" cm="1">
        <f t="array" ref="CZ33">AT33*INDEX(prod_est,$H33+$I33-1,MATCH(CZ$14,$BQ$14:$DQ$14,0))</f>
        <v>0</v>
      </c>
      <c r="DA33" s="4" cm="1">
        <f t="array" ref="DA33">AU33*INDEX(prod_est,$H33+$I33-1,MATCH(DA$14,$BQ$14:$DQ$14,0))</f>
        <v>0</v>
      </c>
      <c r="DB33" s="4" cm="1">
        <f t="array" ref="DB33">AV33*INDEX(prod_est,$H33+$I33-1,MATCH(DB$14,$BQ$14:$DQ$14,0))</f>
        <v>0</v>
      </c>
      <c r="DC33" s="4" cm="1">
        <f t="array" ref="DC33">AW33*INDEX(prod_est,$H33+$I33-1,MATCH(DC$14,$BQ$14:$DQ$14,0))</f>
        <v>0</v>
      </c>
      <c r="DD33" s="4" cm="1">
        <f t="array" ref="DD33">AX33*INDEX(prod_est,$H33+$I33-1,MATCH(DD$14,$BQ$14:$DQ$14,0))</f>
        <v>0</v>
      </c>
      <c r="DE33" s="4" cm="1">
        <f t="array" ref="DE33">AY33*INDEX(prod_est,$H33+$I33-1,MATCH(DE$14,$BQ$14:$DQ$14,0))</f>
        <v>0</v>
      </c>
      <c r="DF33" s="4" cm="1">
        <f t="array" ref="DF33">AZ33*INDEX(prod_est,$H33+$I33-1,MATCH(DF$14,$BQ$14:$DQ$14,0))</f>
        <v>0</v>
      </c>
      <c r="DG33" s="4" cm="1">
        <f t="array" ref="DG33">BA33*INDEX(prod_est,$H33+$I33-1,MATCH(DG$14,$BQ$14:$DQ$14,0))</f>
        <v>0</v>
      </c>
      <c r="DH33" s="4" cm="1">
        <f t="array" ref="DH33">BB33*INDEX(prod_est,$H33+$I33-1,MATCH(DH$14,$BQ$14:$DQ$14,0))</f>
        <v>0</v>
      </c>
      <c r="DI33" s="4" cm="1">
        <f t="array" ref="DI33">BC33*INDEX(prod_est,$H33+$I33-1,MATCH(DI$14,$BQ$14:$DQ$14,0))</f>
        <v>0</v>
      </c>
      <c r="DJ33" s="4" cm="1">
        <f t="array" ref="DJ33">BD33*INDEX(prod_est,$H33+$I33-1,MATCH(DJ$14,$BQ$14:$DQ$14,0))</f>
        <v>0</v>
      </c>
      <c r="DK33" s="4" cm="1">
        <f t="array" ref="DK33">BE33*INDEX(prod_est,$H33+$I33-1,MATCH(DK$14,$BQ$14:$DQ$14,0))</f>
        <v>0</v>
      </c>
      <c r="DL33" s="4" cm="1">
        <f t="array" ref="DL33">BF33*INDEX(prod_est,$H33+$I33-1,MATCH(DL$14,$BQ$14:$DQ$14,0))</f>
        <v>0</v>
      </c>
      <c r="DM33" s="4" cm="1">
        <f t="array" ref="DM33">BG33*INDEX(prod_est,$H33+$I33-1,MATCH(DM$14,$BQ$14:$DQ$14,0))</f>
        <v>0</v>
      </c>
      <c r="DN33" s="4" cm="1">
        <f t="array" ref="DN33">BH33*INDEX(prod_est,$H33+$I33-1,MATCH(DN$14,$BQ$14:$DQ$14,0))</f>
        <v>0</v>
      </c>
      <c r="DO33" s="4" cm="1">
        <f t="array" ref="DO33">BI33*INDEX(prod_est,$H33+$I33-1,MATCH(DO$14,$BQ$14:$DQ$14,0))</f>
        <v>0</v>
      </c>
      <c r="DP33" s="4" cm="1">
        <f t="array" ref="DP33">BJ33*INDEX(prod_est,$H33+$I33-1,MATCH(DP$14,$BQ$14:$DQ$14,0))</f>
        <v>0</v>
      </c>
      <c r="DQ33" s="4" cm="1">
        <f t="array" ref="DQ33">BK33*INDEX(prod_est,$H33+$I33-1,MATCH(DQ$14,$BQ$14:$DQ$14,0))</f>
        <v>0</v>
      </c>
    </row>
    <row r="34" spans="1:121" x14ac:dyDescent="0.25">
      <c r="A34" t="s">
        <v>52</v>
      </c>
      <c r="B34" t="s">
        <v>24</v>
      </c>
      <c r="C34" t="s">
        <v>24</v>
      </c>
      <c r="D34" t="s">
        <v>172</v>
      </c>
      <c r="E34" s="46" t="s">
        <v>37</v>
      </c>
      <c r="F34" s="4">
        <v>0</v>
      </c>
      <c r="G34" s="4">
        <v>0</v>
      </c>
      <c r="H34">
        <f>MATCH(A34,Production_est!$A$4:$A$339,0)</f>
        <v>241</v>
      </c>
      <c r="I34">
        <f>IFERROR(MATCH(E34,Production_est!$D$4:$D$339,0),"-")</f>
        <v>3</v>
      </c>
      <c r="J34" s="4" cm="1">
        <f t="array" ref="J34">IFERROR(INDEX(Production_est!$E$4:$E$339,I34+H34-1),"-")</f>
        <v>23935.143810310801</v>
      </c>
      <c r="K34" s="33">
        <f t="shared" si="3"/>
        <v>0</v>
      </c>
      <c r="L34" s="33">
        <f t="shared" si="26"/>
        <v>0</v>
      </c>
      <c r="M34" s="33">
        <f t="shared" si="26"/>
        <v>0</v>
      </c>
      <c r="N34" s="33">
        <f t="shared" si="26"/>
        <v>0</v>
      </c>
      <c r="O34" s="33">
        <f t="shared" si="26"/>
        <v>0</v>
      </c>
      <c r="P34" s="33">
        <f t="shared" si="26"/>
        <v>0</v>
      </c>
      <c r="Q34" s="33">
        <f t="shared" si="26"/>
        <v>0</v>
      </c>
      <c r="R34" s="33">
        <f t="shared" si="26"/>
        <v>0</v>
      </c>
      <c r="S34" s="33">
        <f t="shared" si="26"/>
        <v>0</v>
      </c>
      <c r="T34" s="33">
        <f t="shared" si="26"/>
        <v>0</v>
      </c>
      <c r="U34" s="33">
        <f t="shared" si="26"/>
        <v>0</v>
      </c>
      <c r="V34" s="33">
        <f t="shared" si="26"/>
        <v>0</v>
      </c>
      <c r="W34" s="33">
        <f t="shared" si="26"/>
        <v>0</v>
      </c>
      <c r="X34" s="33">
        <f t="shared" si="26"/>
        <v>0</v>
      </c>
      <c r="Y34" s="33">
        <f t="shared" si="26"/>
        <v>0</v>
      </c>
      <c r="Z34" s="33">
        <f t="shared" si="26"/>
        <v>0</v>
      </c>
      <c r="AA34" s="33">
        <f t="shared" si="26"/>
        <v>0</v>
      </c>
      <c r="AB34" s="33">
        <f t="shared" si="26"/>
        <v>0</v>
      </c>
      <c r="AC34" s="33">
        <f t="shared" si="26"/>
        <v>0</v>
      </c>
      <c r="AD34" s="33">
        <f t="shared" si="26"/>
        <v>0</v>
      </c>
      <c r="AE34" s="33">
        <f t="shared" si="26"/>
        <v>0</v>
      </c>
      <c r="AF34" s="33">
        <f t="shared" si="26"/>
        <v>0</v>
      </c>
      <c r="AG34" s="33">
        <f t="shared" si="26"/>
        <v>0</v>
      </c>
      <c r="AH34" s="33">
        <f t="shared" si="26"/>
        <v>0</v>
      </c>
      <c r="AI34" s="33">
        <f t="shared" si="26"/>
        <v>0</v>
      </c>
      <c r="AJ34" s="33">
        <f t="shared" si="26"/>
        <v>0</v>
      </c>
      <c r="AK34" s="33">
        <f t="shared" si="26"/>
        <v>0</v>
      </c>
      <c r="AL34" s="33">
        <f t="shared" si="26"/>
        <v>0</v>
      </c>
      <c r="AM34" s="33">
        <f t="shared" si="26"/>
        <v>0</v>
      </c>
      <c r="AN34" s="33">
        <f t="shared" si="26"/>
        <v>0</v>
      </c>
      <c r="AO34" s="33">
        <f t="shared" si="26"/>
        <v>0</v>
      </c>
      <c r="AP34" s="33">
        <f t="shared" si="26"/>
        <v>0</v>
      </c>
      <c r="AQ34" s="33">
        <f t="shared" si="26"/>
        <v>0</v>
      </c>
      <c r="AR34" s="33">
        <f t="shared" ref="AR34:BK34" si="30">AQ34*(1-$G$4)</f>
        <v>0</v>
      </c>
      <c r="AS34" s="33">
        <f t="shared" si="30"/>
        <v>0</v>
      </c>
      <c r="AT34" s="33">
        <f t="shared" si="30"/>
        <v>0</v>
      </c>
      <c r="AU34" s="33">
        <f t="shared" si="30"/>
        <v>0</v>
      </c>
      <c r="AV34" s="33">
        <f t="shared" si="30"/>
        <v>0</v>
      </c>
      <c r="AW34" s="33">
        <f t="shared" si="30"/>
        <v>0</v>
      </c>
      <c r="AX34" s="33">
        <f t="shared" si="30"/>
        <v>0</v>
      </c>
      <c r="AY34" s="33">
        <f t="shared" si="30"/>
        <v>0</v>
      </c>
      <c r="AZ34" s="33">
        <f t="shared" si="30"/>
        <v>0</v>
      </c>
      <c r="BA34" s="33">
        <f t="shared" si="30"/>
        <v>0</v>
      </c>
      <c r="BB34" s="33">
        <f t="shared" si="30"/>
        <v>0</v>
      </c>
      <c r="BC34" s="33">
        <f t="shared" si="30"/>
        <v>0</v>
      </c>
      <c r="BD34" s="33">
        <f t="shared" si="30"/>
        <v>0</v>
      </c>
      <c r="BE34" s="33">
        <f t="shared" si="30"/>
        <v>0</v>
      </c>
      <c r="BF34" s="33">
        <f t="shared" si="30"/>
        <v>0</v>
      </c>
      <c r="BG34" s="33">
        <f t="shared" si="30"/>
        <v>0</v>
      </c>
      <c r="BH34" s="33">
        <f t="shared" si="30"/>
        <v>0</v>
      </c>
      <c r="BI34" s="33">
        <f t="shared" si="30"/>
        <v>0</v>
      </c>
      <c r="BJ34" s="33">
        <f t="shared" si="30"/>
        <v>0</v>
      </c>
      <c r="BK34" s="33">
        <f t="shared" si="30"/>
        <v>0</v>
      </c>
      <c r="BL34" t="str">
        <f t="shared" si="6"/>
        <v>16_RUS</v>
      </c>
      <c r="BM34" t="str">
        <f t="shared" si="7"/>
        <v>d_nonenergy_15_2_bagasse</v>
      </c>
      <c r="BP34" s="4">
        <f t="shared" si="8"/>
        <v>0</v>
      </c>
      <c r="BQ34" s="4">
        <f t="shared" si="9"/>
        <v>0</v>
      </c>
      <c r="BR34" s="4" cm="1">
        <f t="array" ref="BR34">L34*INDEX(prod_est,$H34+$I34-1,MATCH(BR$14,$BQ$14:$DQ$14,0))</f>
        <v>0</v>
      </c>
      <c r="BS34" s="4" cm="1">
        <f t="array" ref="BS34">M34*INDEX(prod_est,$H34+$I34-1,MATCH(BS$14,$BQ$14:$DQ$14,0))</f>
        <v>0</v>
      </c>
      <c r="BT34" s="4" cm="1">
        <f t="array" ref="BT34">N34*INDEX(prod_est,$H34+$I34-1,MATCH(BT$14,$BQ$14:$DQ$14,0))</f>
        <v>0</v>
      </c>
      <c r="BU34" s="4" cm="1">
        <f t="array" ref="BU34">O34*INDEX(prod_est,$H34+$I34-1,MATCH(BU$14,$BQ$14:$DQ$14,0))</f>
        <v>0</v>
      </c>
      <c r="BV34" s="4" cm="1">
        <f t="array" ref="BV34">P34*INDEX(prod_est,$H34+$I34-1,MATCH(BV$14,$BQ$14:$DQ$14,0))</f>
        <v>0</v>
      </c>
      <c r="BW34" s="4" cm="1">
        <f t="array" ref="BW34">Q34*INDEX(prod_est,$H34+$I34-1,MATCH(BW$14,$BQ$14:$DQ$14,0))</f>
        <v>0</v>
      </c>
      <c r="BX34" s="4" cm="1">
        <f t="array" ref="BX34">R34*INDEX(prod_est,$H34+$I34-1,MATCH(BX$14,$BQ$14:$DQ$14,0))</f>
        <v>0</v>
      </c>
      <c r="BY34" s="4" cm="1">
        <f t="array" ref="BY34">S34*INDEX(prod_est,$H34+$I34-1,MATCH(BY$14,$BQ$14:$DQ$14,0))</f>
        <v>0</v>
      </c>
      <c r="BZ34" s="4" cm="1">
        <f t="array" ref="BZ34">T34*INDEX(prod_est,$H34+$I34-1,MATCH(BZ$14,$BQ$14:$DQ$14,0))</f>
        <v>0</v>
      </c>
      <c r="CA34" s="4" cm="1">
        <f t="array" ref="CA34">U34*INDEX(prod_est,$H34+$I34-1,MATCH(CA$14,$BQ$14:$DQ$14,0))</f>
        <v>0</v>
      </c>
      <c r="CB34" s="4" cm="1">
        <f t="array" ref="CB34">V34*INDEX(prod_est,$H34+$I34-1,MATCH(CB$14,$BQ$14:$DQ$14,0))</f>
        <v>0</v>
      </c>
      <c r="CC34" s="4" cm="1">
        <f t="array" ref="CC34">W34*INDEX(prod_est,$H34+$I34-1,MATCH(CC$14,$BQ$14:$DQ$14,0))</f>
        <v>0</v>
      </c>
      <c r="CD34" s="4" cm="1">
        <f t="array" ref="CD34">X34*INDEX(prod_est,$H34+$I34-1,MATCH(CD$14,$BQ$14:$DQ$14,0))</f>
        <v>0</v>
      </c>
      <c r="CE34" s="4" cm="1">
        <f t="array" ref="CE34">Y34*INDEX(prod_est,$H34+$I34-1,MATCH(CE$14,$BQ$14:$DQ$14,0))</f>
        <v>0</v>
      </c>
      <c r="CF34" s="4" cm="1">
        <f t="array" ref="CF34">Z34*INDEX(prod_est,$H34+$I34-1,MATCH(CF$14,$BQ$14:$DQ$14,0))</f>
        <v>0</v>
      </c>
      <c r="CG34" s="4" cm="1">
        <f t="array" ref="CG34">AA34*INDEX(prod_est,$H34+$I34-1,MATCH(CG$14,$BQ$14:$DQ$14,0))</f>
        <v>0</v>
      </c>
      <c r="CH34" s="4" cm="1">
        <f t="array" ref="CH34">AB34*INDEX(prod_est,$H34+$I34-1,MATCH(CH$14,$BQ$14:$DQ$14,0))</f>
        <v>0</v>
      </c>
      <c r="CI34" s="4" cm="1">
        <f t="array" ref="CI34">AC34*INDEX(prod_est,$H34+$I34-1,MATCH(CI$14,$BQ$14:$DQ$14,0))</f>
        <v>0</v>
      </c>
      <c r="CJ34" s="4" cm="1">
        <f t="array" ref="CJ34">AD34*INDEX(prod_est,$H34+$I34-1,MATCH(CJ$14,$BQ$14:$DQ$14,0))</f>
        <v>0</v>
      </c>
      <c r="CK34" s="4" cm="1">
        <f t="array" ref="CK34">AE34*INDEX(prod_est,$H34+$I34-1,MATCH(CK$14,$BQ$14:$DQ$14,0))</f>
        <v>0</v>
      </c>
      <c r="CL34" s="4" cm="1">
        <f t="array" ref="CL34">AF34*INDEX(prod_est,$H34+$I34-1,MATCH(CL$14,$BQ$14:$DQ$14,0))</f>
        <v>0</v>
      </c>
      <c r="CM34" s="4" cm="1">
        <f t="array" ref="CM34">AG34*INDEX(prod_est,$H34+$I34-1,MATCH(CM$14,$BQ$14:$DQ$14,0))</f>
        <v>0</v>
      </c>
      <c r="CN34" s="4" cm="1">
        <f t="array" ref="CN34">AH34*INDEX(prod_est,$H34+$I34-1,MATCH(CN$14,$BQ$14:$DQ$14,0))</f>
        <v>0</v>
      </c>
      <c r="CO34" s="4" cm="1">
        <f t="array" ref="CO34">AI34*INDEX(prod_est,$H34+$I34-1,MATCH(CO$14,$BQ$14:$DQ$14,0))</f>
        <v>0</v>
      </c>
      <c r="CP34" s="4" cm="1">
        <f t="array" ref="CP34">AJ34*INDEX(prod_est,$H34+$I34-1,MATCH(CP$14,$BQ$14:$DQ$14,0))</f>
        <v>0</v>
      </c>
      <c r="CQ34" s="4" cm="1">
        <f t="array" ref="CQ34">AK34*INDEX(prod_est,$H34+$I34-1,MATCH(CQ$14,$BQ$14:$DQ$14,0))</f>
        <v>0</v>
      </c>
      <c r="CR34" s="4" cm="1">
        <f t="array" ref="CR34">AL34*INDEX(prod_est,$H34+$I34-1,MATCH(CR$14,$BQ$14:$DQ$14,0))</f>
        <v>0</v>
      </c>
      <c r="CS34" s="4" cm="1">
        <f t="array" ref="CS34">AM34*INDEX(prod_est,$H34+$I34-1,MATCH(CS$14,$BQ$14:$DQ$14,0))</f>
        <v>0</v>
      </c>
      <c r="CT34" s="4" cm="1">
        <f t="array" ref="CT34">AN34*INDEX(prod_est,$H34+$I34-1,MATCH(CT$14,$BQ$14:$DQ$14,0))</f>
        <v>0</v>
      </c>
      <c r="CU34" s="4" cm="1">
        <f t="array" ref="CU34">AO34*INDEX(prod_est,$H34+$I34-1,MATCH(CU$14,$BQ$14:$DQ$14,0))</f>
        <v>0</v>
      </c>
      <c r="CV34" s="4" cm="1">
        <f t="array" ref="CV34">AP34*INDEX(prod_est,$H34+$I34-1,MATCH(CV$14,$BQ$14:$DQ$14,0))</f>
        <v>0</v>
      </c>
      <c r="CW34" s="4" cm="1">
        <f t="array" ref="CW34">AQ34*INDEX(prod_est,$H34+$I34-1,MATCH(CW$14,$BQ$14:$DQ$14,0))</f>
        <v>0</v>
      </c>
      <c r="CX34" s="4" cm="1">
        <f t="array" ref="CX34">AR34*INDEX(prod_est,$H34+$I34-1,MATCH(CX$14,$BQ$14:$DQ$14,0))</f>
        <v>0</v>
      </c>
      <c r="CY34" s="4" cm="1">
        <f t="array" ref="CY34">AS34*INDEX(prod_est,$H34+$I34-1,MATCH(CY$14,$BQ$14:$DQ$14,0))</f>
        <v>0</v>
      </c>
      <c r="CZ34" s="4" cm="1">
        <f t="array" ref="CZ34">AT34*INDEX(prod_est,$H34+$I34-1,MATCH(CZ$14,$BQ$14:$DQ$14,0))</f>
        <v>0</v>
      </c>
      <c r="DA34" s="4" cm="1">
        <f t="array" ref="DA34">AU34*INDEX(prod_est,$H34+$I34-1,MATCH(DA$14,$BQ$14:$DQ$14,0))</f>
        <v>0</v>
      </c>
      <c r="DB34" s="4" cm="1">
        <f t="array" ref="DB34">AV34*INDEX(prod_est,$H34+$I34-1,MATCH(DB$14,$BQ$14:$DQ$14,0))</f>
        <v>0</v>
      </c>
      <c r="DC34" s="4" cm="1">
        <f t="array" ref="DC34">AW34*INDEX(prod_est,$H34+$I34-1,MATCH(DC$14,$BQ$14:$DQ$14,0))</f>
        <v>0</v>
      </c>
      <c r="DD34" s="4" cm="1">
        <f t="array" ref="DD34">AX34*INDEX(prod_est,$H34+$I34-1,MATCH(DD$14,$BQ$14:$DQ$14,0))</f>
        <v>0</v>
      </c>
      <c r="DE34" s="4" cm="1">
        <f t="array" ref="DE34">AY34*INDEX(prod_est,$H34+$I34-1,MATCH(DE$14,$BQ$14:$DQ$14,0))</f>
        <v>0</v>
      </c>
      <c r="DF34" s="4" cm="1">
        <f t="array" ref="DF34">AZ34*INDEX(prod_est,$H34+$I34-1,MATCH(DF$14,$BQ$14:$DQ$14,0))</f>
        <v>0</v>
      </c>
      <c r="DG34" s="4" cm="1">
        <f t="array" ref="DG34">BA34*INDEX(prod_est,$H34+$I34-1,MATCH(DG$14,$BQ$14:$DQ$14,0))</f>
        <v>0</v>
      </c>
      <c r="DH34" s="4" cm="1">
        <f t="array" ref="DH34">BB34*INDEX(prod_est,$H34+$I34-1,MATCH(DH$14,$BQ$14:$DQ$14,0))</f>
        <v>0</v>
      </c>
      <c r="DI34" s="4" cm="1">
        <f t="array" ref="DI34">BC34*INDEX(prod_est,$H34+$I34-1,MATCH(DI$14,$BQ$14:$DQ$14,0))</f>
        <v>0</v>
      </c>
      <c r="DJ34" s="4" cm="1">
        <f t="array" ref="DJ34">BD34*INDEX(prod_est,$H34+$I34-1,MATCH(DJ$14,$BQ$14:$DQ$14,0))</f>
        <v>0</v>
      </c>
      <c r="DK34" s="4" cm="1">
        <f t="array" ref="DK34">BE34*INDEX(prod_est,$H34+$I34-1,MATCH(DK$14,$BQ$14:$DQ$14,0))</f>
        <v>0</v>
      </c>
      <c r="DL34" s="4" cm="1">
        <f t="array" ref="DL34">BF34*INDEX(prod_est,$H34+$I34-1,MATCH(DL$14,$BQ$14:$DQ$14,0))</f>
        <v>0</v>
      </c>
      <c r="DM34" s="4" cm="1">
        <f t="array" ref="DM34">BG34*INDEX(prod_est,$H34+$I34-1,MATCH(DM$14,$BQ$14:$DQ$14,0))</f>
        <v>0</v>
      </c>
      <c r="DN34" s="4" cm="1">
        <f t="array" ref="DN34">BH34*INDEX(prod_est,$H34+$I34-1,MATCH(DN$14,$BQ$14:$DQ$14,0))</f>
        <v>0</v>
      </c>
      <c r="DO34" s="4" cm="1">
        <f t="array" ref="DO34">BI34*INDEX(prod_est,$H34+$I34-1,MATCH(DO$14,$BQ$14:$DQ$14,0))</f>
        <v>0</v>
      </c>
      <c r="DP34" s="4" cm="1">
        <f t="array" ref="DP34">BJ34*INDEX(prod_est,$H34+$I34-1,MATCH(DP$14,$BQ$14:$DQ$14,0))</f>
        <v>0</v>
      </c>
      <c r="DQ34" s="4" cm="1">
        <f t="array" ref="DQ34">BK34*INDEX(prod_est,$H34+$I34-1,MATCH(DQ$14,$BQ$14:$DQ$14,0))</f>
        <v>0</v>
      </c>
    </row>
    <row r="35" spans="1:121" x14ac:dyDescent="0.25">
      <c r="A35" t="s">
        <v>52</v>
      </c>
      <c r="B35" t="s">
        <v>25</v>
      </c>
      <c r="C35" t="s">
        <v>25</v>
      </c>
      <c r="D35" t="s">
        <v>172</v>
      </c>
      <c r="E35" s="46" t="s">
        <v>37</v>
      </c>
      <c r="F35" s="4">
        <v>0</v>
      </c>
      <c r="G35" s="4">
        <v>0</v>
      </c>
      <c r="H35">
        <f>MATCH(A35,Production_est!$A$4:$A$339,0)</f>
        <v>241</v>
      </c>
      <c r="I35">
        <f>IFERROR(MATCH(E35,Production_est!$D$4:$D$339,0),"-")</f>
        <v>3</v>
      </c>
      <c r="J35" s="4" cm="1">
        <f t="array" ref="J35">IFERROR(INDEX(Production_est!$E$4:$E$339,I35+H35-1),"-")</f>
        <v>23935.143810310801</v>
      </c>
      <c r="K35" s="33">
        <f t="shared" si="3"/>
        <v>0</v>
      </c>
      <c r="L35" s="33">
        <f t="shared" si="26"/>
        <v>0</v>
      </c>
      <c r="M35" s="33">
        <f t="shared" si="26"/>
        <v>0</v>
      </c>
      <c r="N35" s="33">
        <f t="shared" si="26"/>
        <v>0</v>
      </c>
      <c r="O35" s="33">
        <f t="shared" si="26"/>
        <v>0</v>
      </c>
      <c r="P35" s="33">
        <f t="shared" si="26"/>
        <v>0</v>
      </c>
      <c r="Q35" s="33">
        <f t="shared" si="26"/>
        <v>0</v>
      </c>
      <c r="R35" s="33">
        <f t="shared" si="26"/>
        <v>0</v>
      </c>
      <c r="S35" s="33">
        <f t="shared" si="26"/>
        <v>0</v>
      </c>
      <c r="T35" s="33">
        <f t="shared" si="26"/>
        <v>0</v>
      </c>
      <c r="U35" s="33">
        <f t="shared" si="26"/>
        <v>0</v>
      </c>
      <c r="V35" s="33">
        <f t="shared" si="26"/>
        <v>0</v>
      </c>
      <c r="W35" s="33">
        <f t="shared" si="26"/>
        <v>0</v>
      </c>
      <c r="X35" s="33">
        <f t="shared" si="26"/>
        <v>0</v>
      </c>
      <c r="Y35" s="33">
        <f t="shared" si="26"/>
        <v>0</v>
      </c>
      <c r="Z35" s="33">
        <f t="shared" si="26"/>
        <v>0</v>
      </c>
      <c r="AA35" s="33">
        <f t="shared" si="26"/>
        <v>0</v>
      </c>
      <c r="AB35" s="33">
        <f t="shared" si="26"/>
        <v>0</v>
      </c>
      <c r="AC35" s="33">
        <f t="shared" si="26"/>
        <v>0</v>
      </c>
      <c r="AD35" s="33">
        <f t="shared" si="26"/>
        <v>0</v>
      </c>
      <c r="AE35" s="33">
        <f t="shared" si="26"/>
        <v>0</v>
      </c>
      <c r="AF35" s="33">
        <f t="shared" si="26"/>
        <v>0</v>
      </c>
      <c r="AG35" s="33">
        <f t="shared" si="26"/>
        <v>0</v>
      </c>
      <c r="AH35" s="33">
        <f t="shared" si="26"/>
        <v>0</v>
      </c>
      <c r="AI35" s="33">
        <f t="shared" si="26"/>
        <v>0</v>
      </c>
      <c r="AJ35" s="33">
        <f t="shared" si="26"/>
        <v>0</v>
      </c>
      <c r="AK35" s="33">
        <f t="shared" si="26"/>
        <v>0</v>
      </c>
      <c r="AL35" s="33">
        <f t="shared" si="26"/>
        <v>0</v>
      </c>
      <c r="AM35" s="33">
        <f t="shared" si="26"/>
        <v>0</v>
      </c>
      <c r="AN35" s="33">
        <f t="shared" si="26"/>
        <v>0</v>
      </c>
      <c r="AO35" s="33">
        <f t="shared" si="26"/>
        <v>0</v>
      </c>
      <c r="AP35" s="33">
        <f t="shared" si="26"/>
        <v>0</v>
      </c>
      <c r="AQ35" s="33">
        <f t="shared" si="26"/>
        <v>0</v>
      </c>
      <c r="AR35" s="33">
        <f t="shared" ref="AR35:BK35" si="31">AQ35*(1-$G$4)</f>
        <v>0</v>
      </c>
      <c r="AS35" s="33">
        <f t="shared" si="31"/>
        <v>0</v>
      </c>
      <c r="AT35" s="33">
        <f t="shared" si="31"/>
        <v>0</v>
      </c>
      <c r="AU35" s="33">
        <f t="shared" si="31"/>
        <v>0</v>
      </c>
      <c r="AV35" s="33">
        <f t="shared" si="31"/>
        <v>0</v>
      </c>
      <c r="AW35" s="33">
        <f t="shared" si="31"/>
        <v>0</v>
      </c>
      <c r="AX35" s="33">
        <f t="shared" si="31"/>
        <v>0</v>
      </c>
      <c r="AY35" s="33">
        <f t="shared" si="31"/>
        <v>0</v>
      </c>
      <c r="AZ35" s="33">
        <f t="shared" si="31"/>
        <v>0</v>
      </c>
      <c r="BA35" s="33">
        <f t="shared" si="31"/>
        <v>0</v>
      </c>
      <c r="BB35" s="33">
        <f t="shared" si="31"/>
        <v>0</v>
      </c>
      <c r="BC35" s="33">
        <f t="shared" si="31"/>
        <v>0</v>
      </c>
      <c r="BD35" s="33">
        <f t="shared" si="31"/>
        <v>0</v>
      </c>
      <c r="BE35" s="33">
        <f t="shared" si="31"/>
        <v>0</v>
      </c>
      <c r="BF35" s="33">
        <f t="shared" si="31"/>
        <v>0</v>
      </c>
      <c r="BG35" s="33">
        <f t="shared" si="31"/>
        <v>0</v>
      </c>
      <c r="BH35" s="33">
        <f t="shared" si="31"/>
        <v>0</v>
      </c>
      <c r="BI35" s="33">
        <f t="shared" si="31"/>
        <v>0</v>
      </c>
      <c r="BJ35" s="33">
        <f t="shared" si="31"/>
        <v>0</v>
      </c>
      <c r="BK35" s="33">
        <f t="shared" si="31"/>
        <v>0</v>
      </c>
      <c r="BL35" t="str">
        <f t="shared" si="6"/>
        <v>16_RUS</v>
      </c>
      <c r="BM35" t="str">
        <f t="shared" si="7"/>
        <v>d_nonenergy_15_3_charcoal</v>
      </c>
      <c r="BP35" s="4">
        <f t="shared" si="8"/>
        <v>0</v>
      </c>
      <c r="BQ35" s="4">
        <f t="shared" si="9"/>
        <v>0</v>
      </c>
      <c r="BR35" s="4" cm="1">
        <f t="array" ref="BR35">L35*INDEX(prod_est,$H35+$I35-1,MATCH(BR$14,$BQ$14:$DQ$14,0))</f>
        <v>0</v>
      </c>
      <c r="BS35" s="4" cm="1">
        <f t="array" ref="BS35">M35*INDEX(prod_est,$H35+$I35-1,MATCH(BS$14,$BQ$14:$DQ$14,0))</f>
        <v>0</v>
      </c>
      <c r="BT35" s="4" cm="1">
        <f t="array" ref="BT35">N35*INDEX(prod_est,$H35+$I35-1,MATCH(BT$14,$BQ$14:$DQ$14,0))</f>
        <v>0</v>
      </c>
      <c r="BU35" s="4" cm="1">
        <f t="array" ref="BU35">O35*INDEX(prod_est,$H35+$I35-1,MATCH(BU$14,$BQ$14:$DQ$14,0))</f>
        <v>0</v>
      </c>
      <c r="BV35" s="4" cm="1">
        <f t="array" ref="BV35">P35*INDEX(prod_est,$H35+$I35-1,MATCH(BV$14,$BQ$14:$DQ$14,0))</f>
        <v>0</v>
      </c>
      <c r="BW35" s="4" cm="1">
        <f t="array" ref="BW35">Q35*INDEX(prod_est,$H35+$I35-1,MATCH(BW$14,$BQ$14:$DQ$14,0))</f>
        <v>0</v>
      </c>
      <c r="BX35" s="4" cm="1">
        <f t="array" ref="BX35">R35*INDEX(prod_est,$H35+$I35-1,MATCH(BX$14,$BQ$14:$DQ$14,0))</f>
        <v>0</v>
      </c>
      <c r="BY35" s="4" cm="1">
        <f t="array" ref="BY35">S35*INDEX(prod_est,$H35+$I35-1,MATCH(BY$14,$BQ$14:$DQ$14,0))</f>
        <v>0</v>
      </c>
      <c r="BZ35" s="4" cm="1">
        <f t="array" ref="BZ35">T35*INDEX(prod_est,$H35+$I35-1,MATCH(BZ$14,$BQ$14:$DQ$14,0))</f>
        <v>0</v>
      </c>
      <c r="CA35" s="4" cm="1">
        <f t="array" ref="CA35">U35*INDEX(prod_est,$H35+$I35-1,MATCH(CA$14,$BQ$14:$DQ$14,0))</f>
        <v>0</v>
      </c>
      <c r="CB35" s="4" cm="1">
        <f t="array" ref="CB35">V35*INDEX(prod_est,$H35+$I35-1,MATCH(CB$14,$BQ$14:$DQ$14,0))</f>
        <v>0</v>
      </c>
      <c r="CC35" s="4" cm="1">
        <f t="array" ref="CC35">W35*INDEX(prod_est,$H35+$I35-1,MATCH(CC$14,$BQ$14:$DQ$14,0))</f>
        <v>0</v>
      </c>
      <c r="CD35" s="4" cm="1">
        <f t="array" ref="CD35">X35*INDEX(prod_est,$H35+$I35-1,MATCH(CD$14,$BQ$14:$DQ$14,0))</f>
        <v>0</v>
      </c>
      <c r="CE35" s="4" cm="1">
        <f t="array" ref="CE35">Y35*INDEX(prod_est,$H35+$I35-1,MATCH(CE$14,$BQ$14:$DQ$14,0))</f>
        <v>0</v>
      </c>
      <c r="CF35" s="4" cm="1">
        <f t="array" ref="CF35">Z35*INDEX(prod_est,$H35+$I35-1,MATCH(CF$14,$BQ$14:$DQ$14,0))</f>
        <v>0</v>
      </c>
      <c r="CG35" s="4" cm="1">
        <f t="array" ref="CG35">AA35*INDEX(prod_est,$H35+$I35-1,MATCH(CG$14,$BQ$14:$DQ$14,0))</f>
        <v>0</v>
      </c>
      <c r="CH35" s="4" cm="1">
        <f t="array" ref="CH35">AB35*INDEX(prod_est,$H35+$I35-1,MATCH(CH$14,$BQ$14:$DQ$14,0))</f>
        <v>0</v>
      </c>
      <c r="CI35" s="4" cm="1">
        <f t="array" ref="CI35">AC35*INDEX(prod_est,$H35+$I35-1,MATCH(CI$14,$BQ$14:$DQ$14,0))</f>
        <v>0</v>
      </c>
      <c r="CJ35" s="4" cm="1">
        <f t="array" ref="CJ35">AD35*INDEX(prod_est,$H35+$I35-1,MATCH(CJ$14,$BQ$14:$DQ$14,0))</f>
        <v>0</v>
      </c>
      <c r="CK35" s="4" cm="1">
        <f t="array" ref="CK35">AE35*INDEX(prod_est,$H35+$I35-1,MATCH(CK$14,$BQ$14:$DQ$14,0))</f>
        <v>0</v>
      </c>
      <c r="CL35" s="4" cm="1">
        <f t="array" ref="CL35">AF35*INDEX(prod_est,$H35+$I35-1,MATCH(CL$14,$BQ$14:$DQ$14,0))</f>
        <v>0</v>
      </c>
      <c r="CM35" s="4" cm="1">
        <f t="array" ref="CM35">AG35*INDEX(prod_est,$H35+$I35-1,MATCH(CM$14,$BQ$14:$DQ$14,0))</f>
        <v>0</v>
      </c>
      <c r="CN35" s="4" cm="1">
        <f t="array" ref="CN35">AH35*INDEX(prod_est,$H35+$I35-1,MATCH(CN$14,$BQ$14:$DQ$14,0))</f>
        <v>0</v>
      </c>
      <c r="CO35" s="4" cm="1">
        <f t="array" ref="CO35">AI35*INDEX(prod_est,$H35+$I35-1,MATCH(CO$14,$BQ$14:$DQ$14,0))</f>
        <v>0</v>
      </c>
      <c r="CP35" s="4" cm="1">
        <f t="array" ref="CP35">AJ35*INDEX(prod_est,$H35+$I35-1,MATCH(CP$14,$BQ$14:$DQ$14,0))</f>
        <v>0</v>
      </c>
      <c r="CQ35" s="4" cm="1">
        <f t="array" ref="CQ35">AK35*INDEX(prod_est,$H35+$I35-1,MATCH(CQ$14,$BQ$14:$DQ$14,0))</f>
        <v>0</v>
      </c>
      <c r="CR35" s="4" cm="1">
        <f t="array" ref="CR35">AL35*INDEX(prod_est,$H35+$I35-1,MATCH(CR$14,$BQ$14:$DQ$14,0))</f>
        <v>0</v>
      </c>
      <c r="CS35" s="4" cm="1">
        <f t="array" ref="CS35">AM35*INDEX(prod_est,$H35+$I35-1,MATCH(CS$14,$BQ$14:$DQ$14,0))</f>
        <v>0</v>
      </c>
      <c r="CT35" s="4" cm="1">
        <f t="array" ref="CT35">AN35*INDEX(prod_est,$H35+$I35-1,MATCH(CT$14,$BQ$14:$DQ$14,0))</f>
        <v>0</v>
      </c>
      <c r="CU35" s="4" cm="1">
        <f t="array" ref="CU35">AO35*INDEX(prod_est,$H35+$I35-1,MATCH(CU$14,$BQ$14:$DQ$14,0))</f>
        <v>0</v>
      </c>
      <c r="CV35" s="4" cm="1">
        <f t="array" ref="CV35">AP35*INDEX(prod_est,$H35+$I35-1,MATCH(CV$14,$BQ$14:$DQ$14,0))</f>
        <v>0</v>
      </c>
      <c r="CW35" s="4" cm="1">
        <f t="array" ref="CW35">AQ35*INDEX(prod_est,$H35+$I35-1,MATCH(CW$14,$BQ$14:$DQ$14,0))</f>
        <v>0</v>
      </c>
      <c r="CX35" s="4" cm="1">
        <f t="array" ref="CX35">AR35*INDEX(prod_est,$H35+$I35-1,MATCH(CX$14,$BQ$14:$DQ$14,0))</f>
        <v>0</v>
      </c>
      <c r="CY35" s="4" cm="1">
        <f t="array" ref="CY35">AS35*INDEX(prod_est,$H35+$I35-1,MATCH(CY$14,$BQ$14:$DQ$14,0))</f>
        <v>0</v>
      </c>
      <c r="CZ35" s="4" cm="1">
        <f t="array" ref="CZ35">AT35*INDEX(prod_est,$H35+$I35-1,MATCH(CZ$14,$BQ$14:$DQ$14,0))</f>
        <v>0</v>
      </c>
      <c r="DA35" s="4" cm="1">
        <f t="array" ref="DA35">AU35*INDEX(prod_est,$H35+$I35-1,MATCH(DA$14,$BQ$14:$DQ$14,0))</f>
        <v>0</v>
      </c>
      <c r="DB35" s="4" cm="1">
        <f t="array" ref="DB35">AV35*INDEX(prod_est,$H35+$I35-1,MATCH(DB$14,$BQ$14:$DQ$14,0))</f>
        <v>0</v>
      </c>
      <c r="DC35" s="4" cm="1">
        <f t="array" ref="DC35">AW35*INDEX(prod_est,$H35+$I35-1,MATCH(DC$14,$BQ$14:$DQ$14,0))</f>
        <v>0</v>
      </c>
      <c r="DD35" s="4" cm="1">
        <f t="array" ref="DD35">AX35*INDEX(prod_est,$H35+$I35-1,MATCH(DD$14,$BQ$14:$DQ$14,0))</f>
        <v>0</v>
      </c>
      <c r="DE35" s="4" cm="1">
        <f t="array" ref="DE35">AY35*INDEX(prod_est,$H35+$I35-1,MATCH(DE$14,$BQ$14:$DQ$14,0))</f>
        <v>0</v>
      </c>
      <c r="DF35" s="4" cm="1">
        <f t="array" ref="DF35">AZ35*INDEX(prod_est,$H35+$I35-1,MATCH(DF$14,$BQ$14:$DQ$14,0))</f>
        <v>0</v>
      </c>
      <c r="DG35" s="4" cm="1">
        <f t="array" ref="DG35">BA35*INDEX(prod_est,$H35+$I35-1,MATCH(DG$14,$BQ$14:$DQ$14,0))</f>
        <v>0</v>
      </c>
      <c r="DH35" s="4" cm="1">
        <f t="array" ref="DH35">BB35*INDEX(prod_est,$H35+$I35-1,MATCH(DH$14,$BQ$14:$DQ$14,0))</f>
        <v>0</v>
      </c>
      <c r="DI35" s="4" cm="1">
        <f t="array" ref="DI35">BC35*INDEX(prod_est,$H35+$I35-1,MATCH(DI$14,$BQ$14:$DQ$14,0))</f>
        <v>0</v>
      </c>
      <c r="DJ35" s="4" cm="1">
        <f t="array" ref="DJ35">BD35*INDEX(prod_est,$H35+$I35-1,MATCH(DJ$14,$BQ$14:$DQ$14,0))</f>
        <v>0</v>
      </c>
      <c r="DK35" s="4" cm="1">
        <f t="array" ref="DK35">BE35*INDEX(prod_est,$H35+$I35-1,MATCH(DK$14,$BQ$14:$DQ$14,0))</f>
        <v>0</v>
      </c>
      <c r="DL35" s="4" cm="1">
        <f t="array" ref="DL35">BF35*INDEX(prod_est,$H35+$I35-1,MATCH(DL$14,$BQ$14:$DQ$14,0))</f>
        <v>0</v>
      </c>
      <c r="DM35" s="4" cm="1">
        <f t="array" ref="DM35">BG35*INDEX(prod_est,$H35+$I35-1,MATCH(DM$14,$BQ$14:$DQ$14,0))</f>
        <v>0</v>
      </c>
      <c r="DN35" s="4" cm="1">
        <f t="array" ref="DN35">BH35*INDEX(prod_est,$H35+$I35-1,MATCH(DN$14,$BQ$14:$DQ$14,0))</f>
        <v>0</v>
      </c>
      <c r="DO35" s="4" cm="1">
        <f t="array" ref="DO35">BI35*INDEX(prod_est,$H35+$I35-1,MATCH(DO$14,$BQ$14:$DQ$14,0))</f>
        <v>0</v>
      </c>
      <c r="DP35" s="4" cm="1">
        <f t="array" ref="DP35">BJ35*INDEX(prod_est,$H35+$I35-1,MATCH(DP$14,$BQ$14:$DQ$14,0))</f>
        <v>0</v>
      </c>
      <c r="DQ35" s="4" cm="1">
        <f t="array" ref="DQ35">BK35*INDEX(prod_est,$H35+$I35-1,MATCH(DQ$14,$BQ$14:$DQ$14,0))</f>
        <v>0</v>
      </c>
    </row>
    <row r="36" spans="1:121" x14ac:dyDescent="0.25">
      <c r="A36" t="s">
        <v>52</v>
      </c>
      <c r="B36" t="s">
        <v>26</v>
      </c>
      <c r="C36" t="s">
        <v>26</v>
      </c>
      <c r="D36" t="s">
        <v>172</v>
      </c>
      <c r="E36" s="46" t="s">
        <v>37</v>
      </c>
      <c r="F36" s="4">
        <v>0</v>
      </c>
      <c r="G36" s="4">
        <v>0</v>
      </c>
      <c r="H36">
        <f>MATCH(A36,Production_est!$A$4:$A$339,0)</f>
        <v>241</v>
      </c>
      <c r="I36">
        <f>IFERROR(MATCH(E36,Production_est!$D$4:$D$339,0),"-")</f>
        <v>3</v>
      </c>
      <c r="J36" s="4" cm="1">
        <f t="array" ref="J36">IFERROR(INDEX(Production_est!$E$4:$E$339,I36+H36-1),"-")</f>
        <v>23935.143810310801</v>
      </c>
      <c r="K36" s="33">
        <f t="shared" si="3"/>
        <v>0</v>
      </c>
      <c r="L36" s="33">
        <f t="shared" ref="L36:AP43" si="32">K36*(1-$G$4)</f>
        <v>0</v>
      </c>
      <c r="M36" s="33">
        <f t="shared" si="32"/>
        <v>0</v>
      </c>
      <c r="N36" s="33">
        <f t="shared" si="32"/>
        <v>0</v>
      </c>
      <c r="O36" s="33">
        <f t="shared" si="32"/>
        <v>0</v>
      </c>
      <c r="P36" s="33">
        <f t="shared" si="32"/>
        <v>0</v>
      </c>
      <c r="Q36" s="33">
        <f t="shared" si="32"/>
        <v>0</v>
      </c>
      <c r="R36" s="33">
        <f t="shared" si="32"/>
        <v>0</v>
      </c>
      <c r="S36" s="33">
        <f t="shared" si="32"/>
        <v>0</v>
      </c>
      <c r="T36" s="33">
        <f t="shared" si="32"/>
        <v>0</v>
      </c>
      <c r="U36" s="33">
        <f t="shared" si="32"/>
        <v>0</v>
      </c>
      <c r="V36" s="33">
        <f t="shared" si="32"/>
        <v>0</v>
      </c>
      <c r="W36" s="33">
        <f t="shared" si="32"/>
        <v>0</v>
      </c>
      <c r="X36" s="33">
        <f t="shared" si="32"/>
        <v>0</v>
      </c>
      <c r="Y36" s="33">
        <f t="shared" si="32"/>
        <v>0</v>
      </c>
      <c r="Z36" s="33">
        <f t="shared" si="32"/>
        <v>0</v>
      </c>
      <c r="AA36" s="33">
        <f t="shared" si="32"/>
        <v>0</v>
      </c>
      <c r="AB36" s="33">
        <f t="shared" si="32"/>
        <v>0</v>
      </c>
      <c r="AC36" s="33">
        <f t="shared" si="32"/>
        <v>0</v>
      </c>
      <c r="AD36" s="33">
        <f t="shared" si="32"/>
        <v>0</v>
      </c>
      <c r="AE36" s="33">
        <f t="shared" si="32"/>
        <v>0</v>
      </c>
      <c r="AF36" s="33">
        <f t="shared" si="32"/>
        <v>0</v>
      </c>
      <c r="AG36" s="33">
        <f t="shared" si="32"/>
        <v>0</v>
      </c>
      <c r="AH36" s="33">
        <f t="shared" si="32"/>
        <v>0</v>
      </c>
      <c r="AI36" s="33">
        <f t="shared" si="32"/>
        <v>0</v>
      </c>
      <c r="AJ36" s="33">
        <f t="shared" si="32"/>
        <v>0</v>
      </c>
      <c r="AK36" s="33">
        <f t="shared" si="32"/>
        <v>0</v>
      </c>
      <c r="AL36" s="33">
        <f t="shared" si="32"/>
        <v>0</v>
      </c>
      <c r="AM36" s="33">
        <f t="shared" si="32"/>
        <v>0</v>
      </c>
      <c r="AN36" s="33">
        <f t="shared" si="32"/>
        <v>0</v>
      </c>
      <c r="AO36" s="33">
        <f t="shared" si="32"/>
        <v>0</v>
      </c>
      <c r="AP36" s="33">
        <f t="shared" si="32"/>
        <v>0</v>
      </c>
      <c r="AQ36" s="33">
        <f t="shared" ref="AQ36:BK36" si="33">AP36*(1-$G$4)</f>
        <v>0</v>
      </c>
      <c r="AR36" s="33">
        <f t="shared" si="33"/>
        <v>0</v>
      </c>
      <c r="AS36" s="33">
        <f t="shared" si="33"/>
        <v>0</v>
      </c>
      <c r="AT36" s="33">
        <f t="shared" si="33"/>
        <v>0</v>
      </c>
      <c r="AU36" s="33">
        <f t="shared" si="33"/>
        <v>0</v>
      </c>
      <c r="AV36" s="33">
        <f t="shared" si="33"/>
        <v>0</v>
      </c>
      <c r="AW36" s="33">
        <f t="shared" si="33"/>
        <v>0</v>
      </c>
      <c r="AX36" s="33">
        <f t="shared" si="33"/>
        <v>0</v>
      </c>
      <c r="AY36" s="33">
        <f t="shared" si="33"/>
        <v>0</v>
      </c>
      <c r="AZ36" s="33">
        <f t="shared" si="33"/>
        <v>0</v>
      </c>
      <c r="BA36" s="33">
        <f t="shared" si="33"/>
        <v>0</v>
      </c>
      <c r="BB36" s="33">
        <f t="shared" si="33"/>
        <v>0</v>
      </c>
      <c r="BC36" s="33">
        <f t="shared" si="33"/>
        <v>0</v>
      </c>
      <c r="BD36" s="33">
        <f t="shared" si="33"/>
        <v>0</v>
      </c>
      <c r="BE36" s="33">
        <f t="shared" si="33"/>
        <v>0</v>
      </c>
      <c r="BF36" s="33">
        <f t="shared" si="33"/>
        <v>0</v>
      </c>
      <c r="BG36" s="33">
        <f t="shared" si="33"/>
        <v>0</v>
      </c>
      <c r="BH36" s="33">
        <f t="shared" si="33"/>
        <v>0</v>
      </c>
      <c r="BI36" s="33">
        <f t="shared" si="33"/>
        <v>0</v>
      </c>
      <c r="BJ36" s="33">
        <f t="shared" si="33"/>
        <v>0</v>
      </c>
      <c r="BK36" s="33">
        <f t="shared" si="33"/>
        <v>0</v>
      </c>
      <c r="BL36" t="str">
        <f t="shared" si="6"/>
        <v>16_RUS</v>
      </c>
      <c r="BM36" t="str">
        <f t="shared" si="7"/>
        <v>d_nonenergy_15_4_black_liquor</v>
      </c>
      <c r="BP36" s="4">
        <f t="shared" si="8"/>
        <v>0</v>
      </c>
      <c r="BQ36" s="4">
        <f t="shared" si="9"/>
        <v>0</v>
      </c>
      <c r="BR36" s="4" cm="1">
        <f t="array" ref="BR36">L36*INDEX(prod_est,$H36+$I36-1,MATCH(BR$14,$BQ$14:$DQ$14,0))</f>
        <v>0</v>
      </c>
      <c r="BS36" s="4" cm="1">
        <f t="array" ref="BS36">M36*INDEX(prod_est,$H36+$I36-1,MATCH(BS$14,$BQ$14:$DQ$14,0))</f>
        <v>0</v>
      </c>
      <c r="BT36" s="4" cm="1">
        <f t="array" ref="BT36">N36*INDEX(prod_est,$H36+$I36-1,MATCH(BT$14,$BQ$14:$DQ$14,0))</f>
        <v>0</v>
      </c>
      <c r="BU36" s="4" cm="1">
        <f t="array" ref="BU36">O36*INDEX(prod_est,$H36+$I36-1,MATCH(BU$14,$BQ$14:$DQ$14,0))</f>
        <v>0</v>
      </c>
      <c r="BV36" s="4" cm="1">
        <f t="array" ref="BV36">P36*INDEX(prod_est,$H36+$I36-1,MATCH(BV$14,$BQ$14:$DQ$14,0))</f>
        <v>0</v>
      </c>
      <c r="BW36" s="4" cm="1">
        <f t="array" ref="BW36">Q36*INDEX(prod_est,$H36+$I36-1,MATCH(BW$14,$BQ$14:$DQ$14,0))</f>
        <v>0</v>
      </c>
      <c r="BX36" s="4" cm="1">
        <f t="array" ref="BX36">R36*INDEX(prod_est,$H36+$I36-1,MATCH(BX$14,$BQ$14:$DQ$14,0))</f>
        <v>0</v>
      </c>
      <c r="BY36" s="4" cm="1">
        <f t="array" ref="BY36">S36*INDEX(prod_est,$H36+$I36-1,MATCH(BY$14,$BQ$14:$DQ$14,0))</f>
        <v>0</v>
      </c>
      <c r="BZ36" s="4" cm="1">
        <f t="array" ref="BZ36">T36*INDEX(prod_est,$H36+$I36-1,MATCH(BZ$14,$BQ$14:$DQ$14,0))</f>
        <v>0</v>
      </c>
      <c r="CA36" s="4" cm="1">
        <f t="array" ref="CA36">U36*INDEX(prod_est,$H36+$I36-1,MATCH(CA$14,$BQ$14:$DQ$14,0))</f>
        <v>0</v>
      </c>
      <c r="CB36" s="4" cm="1">
        <f t="array" ref="CB36">V36*INDEX(prod_est,$H36+$I36-1,MATCH(CB$14,$BQ$14:$DQ$14,0))</f>
        <v>0</v>
      </c>
      <c r="CC36" s="4" cm="1">
        <f t="array" ref="CC36">W36*INDEX(prod_est,$H36+$I36-1,MATCH(CC$14,$BQ$14:$DQ$14,0))</f>
        <v>0</v>
      </c>
      <c r="CD36" s="4" cm="1">
        <f t="array" ref="CD36">X36*INDEX(prod_est,$H36+$I36-1,MATCH(CD$14,$BQ$14:$DQ$14,0))</f>
        <v>0</v>
      </c>
      <c r="CE36" s="4" cm="1">
        <f t="array" ref="CE36">Y36*INDEX(prod_est,$H36+$I36-1,MATCH(CE$14,$BQ$14:$DQ$14,0))</f>
        <v>0</v>
      </c>
      <c r="CF36" s="4" cm="1">
        <f t="array" ref="CF36">Z36*INDEX(prod_est,$H36+$I36-1,MATCH(CF$14,$BQ$14:$DQ$14,0))</f>
        <v>0</v>
      </c>
      <c r="CG36" s="4" cm="1">
        <f t="array" ref="CG36">AA36*INDEX(prod_est,$H36+$I36-1,MATCH(CG$14,$BQ$14:$DQ$14,0))</f>
        <v>0</v>
      </c>
      <c r="CH36" s="4" cm="1">
        <f t="array" ref="CH36">AB36*INDEX(prod_est,$H36+$I36-1,MATCH(CH$14,$BQ$14:$DQ$14,0))</f>
        <v>0</v>
      </c>
      <c r="CI36" s="4" cm="1">
        <f t="array" ref="CI36">AC36*INDEX(prod_est,$H36+$I36-1,MATCH(CI$14,$BQ$14:$DQ$14,0))</f>
        <v>0</v>
      </c>
      <c r="CJ36" s="4" cm="1">
        <f t="array" ref="CJ36">AD36*INDEX(prod_est,$H36+$I36-1,MATCH(CJ$14,$BQ$14:$DQ$14,0))</f>
        <v>0</v>
      </c>
      <c r="CK36" s="4" cm="1">
        <f t="array" ref="CK36">AE36*INDEX(prod_est,$H36+$I36-1,MATCH(CK$14,$BQ$14:$DQ$14,0))</f>
        <v>0</v>
      </c>
      <c r="CL36" s="4" cm="1">
        <f t="array" ref="CL36">AF36*INDEX(prod_est,$H36+$I36-1,MATCH(CL$14,$BQ$14:$DQ$14,0))</f>
        <v>0</v>
      </c>
      <c r="CM36" s="4" cm="1">
        <f t="array" ref="CM36">AG36*INDEX(prod_est,$H36+$I36-1,MATCH(CM$14,$BQ$14:$DQ$14,0))</f>
        <v>0</v>
      </c>
      <c r="CN36" s="4" cm="1">
        <f t="array" ref="CN36">AH36*INDEX(prod_est,$H36+$I36-1,MATCH(CN$14,$BQ$14:$DQ$14,0))</f>
        <v>0</v>
      </c>
      <c r="CO36" s="4" cm="1">
        <f t="array" ref="CO36">AI36*INDEX(prod_est,$H36+$I36-1,MATCH(CO$14,$BQ$14:$DQ$14,0))</f>
        <v>0</v>
      </c>
      <c r="CP36" s="4" cm="1">
        <f t="array" ref="CP36">AJ36*INDEX(prod_est,$H36+$I36-1,MATCH(CP$14,$BQ$14:$DQ$14,0))</f>
        <v>0</v>
      </c>
      <c r="CQ36" s="4" cm="1">
        <f t="array" ref="CQ36">AK36*INDEX(prod_est,$H36+$I36-1,MATCH(CQ$14,$BQ$14:$DQ$14,0))</f>
        <v>0</v>
      </c>
      <c r="CR36" s="4" cm="1">
        <f t="array" ref="CR36">AL36*INDEX(prod_est,$H36+$I36-1,MATCH(CR$14,$BQ$14:$DQ$14,0))</f>
        <v>0</v>
      </c>
      <c r="CS36" s="4" cm="1">
        <f t="array" ref="CS36">AM36*INDEX(prod_est,$H36+$I36-1,MATCH(CS$14,$BQ$14:$DQ$14,0))</f>
        <v>0</v>
      </c>
      <c r="CT36" s="4" cm="1">
        <f t="array" ref="CT36">AN36*INDEX(prod_est,$H36+$I36-1,MATCH(CT$14,$BQ$14:$DQ$14,0))</f>
        <v>0</v>
      </c>
      <c r="CU36" s="4" cm="1">
        <f t="array" ref="CU36">AO36*INDEX(prod_est,$H36+$I36-1,MATCH(CU$14,$BQ$14:$DQ$14,0))</f>
        <v>0</v>
      </c>
      <c r="CV36" s="4" cm="1">
        <f t="array" ref="CV36">AP36*INDEX(prod_est,$H36+$I36-1,MATCH(CV$14,$BQ$14:$DQ$14,0))</f>
        <v>0</v>
      </c>
      <c r="CW36" s="4" cm="1">
        <f t="array" ref="CW36">AQ36*INDEX(prod_est,$H36+$I36-1,MATCH(CW$14,$BQ$14:$DQ$14,0))</f>
        <v>0</v>
      </c>
      <c r="CX36" s="4" cm="1">
        <f t="array" ref="CX36">AR36*INDEX(prod_est,$H36+$I36-1,MATCH(CX$14,$BQ$14:$DQ$14,0))</f>
        <v>0</v>
      </c>
      <c r="CY36" s="4" cm="1">
        <f t="array" ref="CY36">AS36*INDEX(prod_est,$H36+$I36-1,MATCH(CY$14,$BQ$14:$DQ$14,0))</f>
        <v>0</v>
      </c>
      <c r="CZ36" s="4" cm="1">
        <f t="array" ref="CZ36">AT36*INDEX(prod_est,$H36+$I36-1,MATCH(CZ$14,$BQ$14:$DQ$14,0))</f>
        <v>0</v>
      </c>
      <c r="DA36" s="4" cm="1">
        <f t="array" ref="DA36">AU36*INDEX(prod_est,$H36+$I36-1,MATCH(DA$14,$BQ$14:$DQ$14,0))</f>
        <v>0</v>
      </c>
      <c r="DB36" s="4" cm="1">
        <f t="array" ref="DB36">AV36*INDEX(prod_est,$H36+$I36-1,MATCH(DB$14,$BQ$14:$DQ$14,0))</f>
        <v>0</v>
      </c>
      <c r="DC36" s="4" cm="1">
        <f t="array" ref="DC36">AW36*INDEX(prod_est,$H36+$I36-1,MATCH(DC$14,$BQ$14:$DQ$14,0))</f>
        <v>0</v>
      </c>
      <c r="DD36" s="4" cm="1">
        <f t="array" ref="DD36">AX36*INDEX(prod_est,$H36+$I36-1,MATCH(DD$14,$BQ$14:$DQ$14,0))</f>
        <v>0</v>
      </c>
      <c r="DE36" s="4" cm="1">
        <f t="array" ref="DE36">AY36*INDEX(prod_est,$H36+$I36-1,MATCH(DE$14,$BQ$14:$DQ$14,0))</f>
        <v>0</v>
      </c>
      <c r="DF36" s="4" cm="1">
        <f t="array" ref="DF36">AZ36*INDEX(prod_est,$H36+$I36-1,MATCH(DF$14,$BQ$14:$DQ$14,0))</f>
        <v>0</v>
      </c>
      <c r="DG36" s="4" cm="1">
        <f t="array" ref="DG36">BA36*INDEX(prod_est,$H36+$I36-1,MATCH(DG$14,$BQ$14:$DQ$14,0))</f>
        <v>0</v>
      </c>
      <c r="DH36" s="4" cm="1">
        <f t="array" ref="DH36">BB36*INDEX(prod_est,$H36+$I36-1,MATCH(DH$14,$BQ$14:$DQ$14,0))</f>
        <v>0</v>
      </c>
      <c r="DI36" s="4" cm="1">
        <f t="array" ref="DI36">BC36*INDEX(prod_est,$H36+$I36-1,MATCH(DI$14,$BQ$14:$DQ$14,0))</f>
        <v>0</v>
      </c>
      <c r="DJ36" s="4" cm="1">
        <f t="array" ref="DJ36">BD36*INDEX(prod_est,$H36+$I36-1,MATCH(DJ$14,$BQ$14:$DQ$14,0))</f>
        <v>0</v>
      </c>
      <c r="DK36" s="4" cm="1">
        <f t="array" ref="DK36">BE36*INDEX(prod_est,$H36+$I36-1,MATCH(DK$14,$BQ$14:$DQ$14,0))</f>
        <v>0</v>
      </c>
      <c r="DL36" s="4" cm="1">
        <f t="array" ref="DL36">BF36*INDEX(prod_est,$H36+$I36-1,MATCH(DL$14,$BQ$14:$DQ$14,0))</f>
        <v>0</v>
      </c>
      <c r="DM36" s="4" cm="1">
        <f t="array" ref="DM36">BG36*INDEX(prod_est,$H36+$I36-1,MATCH(DM$14,$BQ$14:$DQ$14,0))</f>
        <v>0</v>
      </c>
      <c r="DN36" s="4" cm="1">
        <f t="array" ref="DN36">BH36*INDEX(prod_est,$H36+$I36-1,MATCH(DN$14,$BQ$14:$DQ$14,0))</f>
        <v>0</v>
      </c>
      <c r="DO36" s="4" cm="1">
        <f t="array" ref="DO36">BI36*INDEX(prod_est,$H36+$I36-1,MATCH(DO$14,$BQ$14:$DQ$14,0))</f>
        <v>0</v>
      </c>
      <c r="DP36" s="4" cm="1">
        <f t="array" ref="DP36">BJ36*INDEX(prod_est,$H36+$I36-1,MATCH(DP$14,$BQ$14:$DQ$14,0))</f>
        <v>0</v>
      </c>
      <c r="DQ36" s="4" cm="1">
        <f t="array" ref="DQ36">BK36*INDEX(prod_est,$H36+$I36-1,MATCH(DQ$14,$BQ$14:$DQ$14,0))</f>
        <v>0</v>
      </c>
    </row>
    <row r="37" spans="1:121" x14ac:dyDescent="0.25">
      <c r="A37" t="s">
        <v>52</v>
      </c>
      <c r="B37" t="s">
        <v>27</v>
      </c>
      <c r="C37" t="s">
        <v>27</v>
      </c>
      <c r="D37" t="s">
        <v>172</v>
      </c>
      <c r="E37" s="46" t="s">
        <v>37</v>
      </c>
      <c r="F37" s="4">
        <v>0</v>
      </c>
      <c r="G37" s="4">
        <v>0</v>
      </c>
      <c r="H37">
        <f>MATCH(A37,Production_est!$A$4:$A$339,0)</f>
        <v>241</v>
      </c>
      <c r="I37">
        <f>IFERROR(MATCH(E37,Production_est!$D$4:$D$339,0),"-")</f>
        <v>3</v>
      </c>
      <c r="J37" s="4" cm="1">
        <f t="array" ref="J37">IFERROR(INDEX(Production_est!$E$4:$E$339,I37+H37-1),"-")</f>
        <v>23935.143810310801</v>
      </c>
      <c r="K37" s="33">
        <f t="shared" si="3"/>
        <v>0</v>
      </c>
      <c r="L37" s="33">
        <f t="shared" si="32"/>
        <v>0</v>
      </c>
      <c r="M37" s="33">
        <f t="shared" si="32"/>
        <v>0</v>
      </c>
      <c r="N37" s="33">
        <f t="shared" si="32"/>
        <v>0</v>
      </c>
      <c r="O37" s="33">
        <f t="shared" si="32"/>
        <v>0</v>
      </c>
      <c r="P37" s="33">
        <f t="shared" si="32"/>
        <v>0</v>
      </c>
      <c r="Q37" s="33">
        <f t="shared" si="32"/>
        <v>0</v>
      </c>
      <c r="R37" s="33">
        <f t="shared" si="32"/>
        <v>0</v>
      </c>
      <c r="S37" s="33">
        <f t="shared" si="32"/>
        <v>0</v>
      </c>
      <c r="T37" s="33">
        <f t="shared" si="32"/>
        <v>0</v>
      </c>
      <c r="U37" s="33">
        <f t="shared" si="32"/>
        <v>0</v>
      </c>
      <c r="V37" s="33">
        <f t="shared" si="32"/>
        <v>0</v>
      </c>
      <c r="W37" s="33">
        <f t="shared" si="32"/>
        <v>0</v>
      </c>
      <c r="X37" s="33">
        <f t="shared" si="32"/>
        <v>0</v>
      </c>
      <c r="Y37" s="33">
        <f t="shared" si="32"/>
        <v>0</v>
      </c>
      <c r="Z37" s="33">
        <f t="shared" si="32"/>
        <v>0</v>
      </c>
      <c r="AA37" s="33">
        <f t="shared" si="32"/>
        <v>0</v>
      </c>
      <c r="AB37" s="33">
        <f t="shared" si="32"/>
        <v>0</v>
      </c>
      <c r="AC37" s="33">
        <f t="shared" si="32"/>
        <v>0</v>
      </c>
      <c r="AD37" s="33">
        <f t="shared" si="32"/>
        <v>0</v>
      </c>
      <c r="AE37" s="33">
        <f t="shared" si="32"/>
        <v>0</v>
      </c>
      <c r="AF37" s="33">
        <f t="shared" si="32"/>
        <v>0</v>
      </c>
      <c r="AG37" s="33">
        <f t="shared" si="32"/>
        <v>0</v>
      </c>
      <c r="AH37" s="33">
        <f t="shared" si="32"/>
        <v>0</v>
      </c>
      <c r="AI37" s="33">
        <f t="shared" si="32"/>
        <v>0</v>
      </c>
      <c r="AJ37" s="33">
        <f t="shared" si="32"/>
        <v>0</v>
      </c>
      <c r="AK37" s="33">
        <f t="shared" si="32"/>
        <v>0</v>
      </c>
      <c r="AL37" s="33">
        <f t="shared" si="32"/>
        <v>0</v>
      </c>
      <c r="AM37" s="33">
        <f t="shared" si="32"/>
        <v>0</v>
      </c>
      <c r="AN37" s="33">
        <f t="shared" si="32"/>
        <v>0</v>
      </c>
      <c r="AO37" s="33">
        <f t="shared" si="32"/>
        <v>0</v>
      </c>
      <c r="AP37" s="33">
        <f t="shared" si="32"/>
        <v>0</v>
      </c>
      <c r="AQ37" s="33">
        <f t="shared" ref="AQ37:BK37" si="34">AP37*(1-$G$4)</f>
        <v>0</v>
      </c>
      <c r="AR37" s="33">
        <f t="shared" si="34"/>
        <v>0</v>
      </c>
      <c r="AS37" s="33">
        <f t="shared" si="34"/>
        <v>0</v>
      </c>
      <c r="AT37" s="33">
        <f t="shared" si="34"/>
        <v>0</v>
      </c>
      <c r="AU37" s="33">
        <f t="shared" si="34"/>
        <v>0</v>
      </c>
      <c r="AV37" s="33">
        <f t="shared" si="34"/>
        <v>0</v>
      </c>
      <c r="AW37" s="33">
        <f t="shared" si="34"/>
        <v>0</v>
      </c>
      <c r="AX37" s="33">
        <f t="shared" si="34"/>
        <v>0</v>
      </c>
      <c r="AY37" s="33">
        <f t="shared" si="34"/>
        <v>0</v>
      </c>
      <c r="AZ37" s="33">
        <f t="shared" si="34"/>
        <v>0</v>
      </c>
      <c r="BA37" s="33">
        <f t="shared" si="34"/>
        <v>0</v>
      </c>
      <c r="BB37" s="33">
        <f t="shared" si="34"/>
        <v>0</v>
      </c>
      <c r="BC37" s="33">
        <f t="shared" si="34"/>
        <v>0</v>
      </c>
      <c r="BD37" s="33">
        <f t="shared" si="34"/>
        <v>0</v>
      </c>
      <c r="BE37" s="33">
        <f t="shared" si="34"/>
        <v>0</v>
      </c>
      <c r="BF37" s="33">
        <f t="shared" si="34"/>
        <v>0</v>
      </c>
      <c r="BG37" s="33">
        <f t="shared" si="34"/>
        <v>0</v>
      </c>
      <c r="BH37" s="33">
        <f t="shared" si="34"/>
        <v>0</v>
      </c>
      <c r="BI37" s="33">
        <f t="shared" si="34"/>
        <v>0</v>
      </c>
      <c r="BJ37" s="33">
        <f t="shared" si="34"/>
        <v>0</v>
      </c>
      <c r="BK37" s="33">
        <f t="shared" si="34"/>
        <v>0</v>
      </c>
      <c r="BL37" t="str">
        <f t="shared" si="6"/>
        <v>16_RUS</v>
      </c>
      <c r="BM37" t="str">
        <f t="shared" si="7"/>
        <v>d_nonenergy_15_5_other_biomass</v>
      </c>
      <c r="BP37" s="4">
        <f t="shared" si="8"/>
        <v>0</v>
      </c>
      <c r="BQ37" s="4">
        <f t="shared" si="9"/>
        <v>0</v>
      </c>
      <c r="BR37" s="4" cm="1">
        <f t="array" ref="BR37">L37*INDEX(prod_est,$H37+$I37-1,MATCH(BR$14,$BQ$14:$DQ$14,0))</f>
        <v>0</v>
      </c>
      <c r="BS37" s="4" cm="1">
        <f t="array" ref="BS37">M37*INDEX(prod_est,$H37+$I37-1,MATCH(BS$14,$BQ$14:$DQ$14,0))</f>
        <v>0</v>
      </c>
      <c r="BT37" s="4" cm="1">
        <f t="array" ref="BT37">N37*INDEX(prod_est,$H37+$I37-1,MATCH(BT$14,$BQ$14:$DQ$14,0))</f>
        <v>0</v>
      </c>
      <c r="BU37" s="4" cm="1">
        <f t="array" ref="BU37">O37*INDEX(prod_est,$H37+$I37-1,MATCH(BU$14,$BQ$14:$DQ$14,0))</f>
        <v>0</v>
      </c>
      <c r="BV37" s="4" cm="1">
        <f t="array" ref="BV37">P37*INDEX(prod_est,$H37+$I37-1,MATCH(BV$14,$BQ$14:$DQ$14,0))</f>
        <v>0</v>
      </c>
      <c r="BW37" s="4" cm="1">
        <f t="array" ref="BW37">Q37*INDEX(prod_est,$H37+$I37-1,MATCH(BW$14,$BQ$14:$DQ$14,0))</f>
        <v>0</v>
      </c>
      <c r="BX37" s="4" cm="1">
        <f t="array" ref="BX37">R37*INDEX(prod_est,$H37+$I37-1,MATCH(BX$14,$BQ$14:$DQ$14,0))</f>
        <v>0</v>
      </c>
      <c r="BY37" s="4" cm="1">
        <f t="array" ref="BY37">S37*INDEX(prod_est,$H37+$I37-1,MATCH(BY$14,$BQ$14:$DQ$14,0))</f>
        <v>0</v>
      </c>
      <c r="BZ37" s="4" cm="1">
        <f t="array" ref="BZ37">T37*INDEX(prod_est,$H37+$I37-1,MATCH(BZ$14,$BQ$14:$DQ$14,0))</f>
        <v>0</v>
      </c>
      <c r="CA37" s="4" cm="1">
        <f t="array" ref="CA37">U37*INDEX(prod_est,$H37+$I37-1,MATCH(CA$14,$BQ$14:$DQ$14,0))</f>
        <v>0</v>
      </c>
      <c r="CB37" s="4" cm="1">
        <f t="array" ref="CB37">V37*INDEX(prod_est,$H37+$I37-1,MATCH(CB$14,$BQ$14:$DQ$14,0))</f>
        <v>0</v>
      </c>
      <c r="CC37" s="4" cm="1">
        <f t="array" ref="CC37">W37*INDEX(prod_est,$H37+$I37-1,MATCH(CC$14,$BQ$14:$DQ$14,0))</f>
        <v>0</v>
      </c>
      <c r="CD37" s="4" cm="1">
        <f t="array" ref="CD37">X37*INDEX(prod_est,$H37+$I37-1,MATCH(CD$14,$BQ$14:$DQ$14,0))</f>
        <v>0</v>
      </c>
      <c r="CE37" s="4" cm="1">
        <f t="array" ref="CE37">Y37*INDEX(prod_est,$H37+$I37-1,MATCH(CE$14,$BQ$14:$DQ$14,0))</f>
        <v>0</v>
      </c>
      <c r="CF37" s="4" cm="1">
        <f t="array" ref="CF37">Z37*INDEX(prod_est,$H37+$I37-1,MATCH(CF$14,$BQ$14:$DQ$14,0))</f>
        <v>0</v>
      </c>
      <c r="CG37" s="4" cm="1">
        <f t="array" ref="CG37">AA37*INDEX(prod_est,$H37+$I37-1,MATCH(CG$14,$BQ$14:$DQ$14,0))</f>
        <v>0</v>
      </c>
      <c r="CH37" s="4" cm="1">
        <f t="array" ref="CH37">AB37*INDEX(prod_est,$H37+$I37-1,MATCH(CH$14,$BQ$14:$DQ$14,0))</f>
        <v>0</v>
      </c>
      <c r="CI37" s="4" cm="1">
        <f t="array" ref="CI37">AC37*INDEX(prod_est,$H37+$I37-1,MATCH(CI$14,$BQ$14:$DQ$14,0))</f>
        <v>0</v>
      </c>
      <c r="CJ37" s="4" cm="1">
        <f t="array" ref="CJ37">AD37*INDEX(prod_est,$H37+$I37-1,MATCH(CJ$14,$BQ$14:$DQ$14,0))</f>
        <v>0</v>
      </c>
      <c r="CK37" s="4" cm="1">
        <f t="array" ref="CK37">AE37*INDEX(prod_est,$H37+$I37-1,MATCH(CK$14,$BQ$14:$DQ$14,0))</f>
        <v>0</v>
      </c>
      <c r="CL37" s="4" cm="1">
        <f t="array" ref="CL37">AF37*INDEX(prod_est,$H37+$I37-1,MATCH(CL$14,$BQ$14:$DQ$14,0))</f>
        <v>0</v>
      </c>
      <c r="CM37" s="4" cm="1">
        <f t="array" ref="CM37">AG37*INDEX(prod_est,$H37+$I37-1,MATCH(CM$14,$BQ$14:$DQ$14,0))</f>
        <v>0</v>
      </c>
      <c r="CN37" s="4" cm="1">
        <f t="array" ref="CN37">AH37*INDEX(prod_est,$H37+$I37-1,MATCH(CN$14,$BQ$14:$DQ$14,0))</f>
        <v>0</v>
      </c>
      <c r="CO37" s="4" cm="1">
        <f t="array" ref="CO37">AI37*INDEX(prod_est,$H37+$I37-1,MATCH(CO$14,$BQ$14:$DQ$14,0))</f>
        <v>0</v>
      </c>
      <c r="CP37" s="4" cm="1">
        <f t="array" ref="CP37">AJ37*INDEX(prod_est,$H37+$I37-1,MATCH(CP$14,$BQ$14:$DQ$14,0))</f>
        <v>0</v>
      </c>
      <c r="CQ37" s="4" cm="1">
        <f t="array" ref="CQ37">AK37*INDEX(prod_est,$H37+$I37-1,MATCH(CQ$14,$BQ$14:$DQ$14,0))</f>
        <v>0</v>
      </c>
      <c r="CR37" s="4" cm="1">
        <f t="array" ref="CR37">AL37*INDEX(prod_est,$H37+$I37-1,MATCH(CR$14,$BQ$14:$DQ$14,0))</f>
        <v>0</v>
      </c>
      <c r="CS37" s="4" cm="1">
        <f t="array" ref="CS37">AM37*INDEX(prod_est,$H37+$I37-1,MATCH(CS$14,$BQ$14:$DQ$14,0))</f>
        <v>0</v>
      </c>
      <c r="CT37" s="4" cm="1">
        <f t="array" ref="CT37">AN37*INDEX(prod_est,$H37+$I37-1,MATCH(CT$14,$BQ$14:$DQ$14,0))</f>
        <v>0</v>
      </c>
      <c r="CU37" s="4" cm="1">
        <f t="array" ref="CU37">AO37*INDEX(prod_est,$H37+$I37-1,MATCH(CU$14,$BQ$14:$DQ$14,0))</f>
        <v>0</v>
      </c>
      <c r="CV37" s="4" cm="1">
        <f t="array" ref="CV37">AP37*INDEX(prod_est,$H37+$I37-1,MATCH(CV$14,$BQ$14:$DQ$14,0))</f>
        <v>0</v>
      </c>
      <c r="CW37" s="4" cm="1">
        <f t="array" ref="CW37">AQ37*INDEX(prod_est,$H37+$I37-1,MATCH(CW$14,$BQ$14:$DQ$14,0))</f>
        <v>0</v>
      </c>
      <c r="CX37" s="4" cm="1">
        <f t="array" ref="CX37">AR37*INDEX(prod_est,$H37+$I37-1,MATCH(CX$14,$BQ$14:$DQ$14,0))</f>
        <v>0</v>
      </c>
      <c r="CY37" s="4" cm="1">
        <f t="array" ref="CY37">AS37*INDEX(prod_est,$H37+$I37-1,MATCH(CY$14,$BQ$14:$DQ$14,0))</f>
        <v>0</v>
      </c>
      <c r="CZ37" s="4" cm="1">
        <f t="array" ref="CZ37">AT37*INDEX(prod_est,$H37+$I37-1,MATCH(CZ$14,$BQ$14:$DQ$14,0))</f>
        <v>0</v>
      </c>
      <c r="DA37" s="4" cm="1">
        <f t="array" ref="DA37">AU37*INDEX(prod_est,$H37+$I37-1,MATCH(DA$14,$BQ$14:$DQ$14,0))</f>
        <v>0</v>
      </c>
      <c r="DB37" s="4" cm="1">
        <f t="array" ref="DB37">AV37*INDEX(prod_est,$H37+$I37-1,MATCH(DB$14,$BQ$14:$DQ$14,0))</f>
        <v>0</v>
      </c>
      <c r="DC37" s="4" cm="1">
        <f t="array" ref="DC37">AW37*INDEX(prod_est,$H37+$I37-1,MATCH(DC$14,$BQ$14:$DQ$14,0))</f>
        <v>0</v>
      </c>
      <c r="DD37" s="4" cm="1">
        <f t="array" ref="DD37">AX37*INDEX(prod_est,$H37+$I37-1,MATCH(DD$14,$BQ$14:$DQ$14,0))</f>
        <v>0</v>
      </c>
      <c r="DE37" s="4" cm="1">
        <f t="array" ref="DE37">AY37*INDEX(prod_est,$H37+$I37-1,MATCH(DE$14,$BQ$14:$DQ$14,0))</f>
        <v>0</v>
      </c>
      <c r="DF37" s="4" cm="1">
        <f t="array" ref="DF37">AZ37*INDEX(prod_est,$H37+$I37-1,MATCH(DF$14,$BQ$14:$DQ$14,0))</f>
        <v>0</v>
      </c>
      <c r="DG37" s="4" cm="1">
        <f t="array" ref="DG37">BA37*INDEX(prod_est,$H37+$I37-1,MATCH(DG$14,$BQ$14:$DQ$14,0))</f>
        <v>0</v>
      </c>
      <c r="DH37" s="4" cm="1">
        <f t="array" ref="DH37">BB37*INDEX(prod_est,$H37+$I37-1,MATCH(DH$14,$BQ$14:$DQ$14,0))</f>
        <v>0</v>
      </c>
      <c r="DI37" s="4" cm="1">
        <f t="array" ref="DI37">BC37*INDEX(prod_est,$H37+$I37-1,MATCH(DI$14,$BQ$14:$DQ$14,0))</f>
        <v>0</v>
      </c>
      <c r="DJ37" s="4" cm="1">
        <f t="array" ref="DJ37">BD37*INDEX(prod_est,$H37+$I37-1,MATCH(DJ$14,$BQ$14:$DQ$14,0))</f>
        <v>0</v>
      </c>
      <c r="DK37" s="4" cm="1">
        <f t="array" ref="DK37">BE37*INDEX(prod_est,$H37+$I37-1,MATCH(DK$14,$BQ$14:$DQ$14,0))</f>
        <v>0</v>
      </c>
      <c r="DL37" s="4" cm="1">
        <f t="array" ref="DL37">BF37*INDEX(prod_est,$H37+$I37-1,MATCH(DL$14,$BQ$14:$DQ$14,0))</f>
        <v>0</v>
      </c>
      <c r="DM37" s="4" cm="1">
        <f t="array" ref="DM37">BG37*INDEX(prod_est,$H37+$I37-1,MATCH(DM$14,$BQ$14:$DQ$14,0))</f>
        <v>0</v>
      </c>
      <c r="DN37" s="4" cm="1">
        <f t="array" ref="DN37">BH37*INDEX(prod_est,$H37+$I37-1,MATCH(DN$14,$BQ$14:$DQ$14,0))</f>
        <v>0</v>
      </c>
      <c r="DO37" s="4" cm="1">
        <f t="array" ref="DO37">BI37*INDEX(prod_est,$H37+$I37-1,MATCH(DO$14,$BQ$14:$DQ$14,0))</f>
        <v>0</v>
      </c>
      <c r="DP37" s="4" cm="1">
        <f t="array" ref="DP37">BJ37*INDEX(prod_est,$H37+$I37-1,MATCH(DP$14,$BQ$14:$DQ$14,0))</f>
        <v>0</v>
      </c>
      <c r="DQ37" s="4" cm="1">
        <f t="array" ref="DQ37">BK37*INDEX(prod_est,$H37+$I37-1,MATCH(DQ$14,$BQ$14:$DQ$14,0))</f>
        <v>0</v>
      </c>
    </row>
    <row r="38" spans="1:121" x14ac:dyDescent="0.25">
      <c r="A38" t="s">
        <v>52</v>
      </c>
      <c r="B38" t="s">
        <v>28</v>
      </c>
      <c r="C38" t="s">
        <v>28</v>
      </c>
      <c r="D38" t="s">
        <v>172</v>
      </c>
      <c r="E38" s="46" t="s">
        <v>37</v>
      </c>
      <c r="F38" s="4">
        <v>0</v>
      </c>
      <c r="G38" s="4">
        <v>0</v>
      </c>
      <c r="H38">
        <f>MATCH(A38,Production_est!$A$4:$A$339,0)</f>
        <v>241</v>
      </c>
      <c r="I38">
        <f>IFERROR(MATCH(E38,Production_est!$D$4:$D$339,0),"-")</f>
        <v>3</v>
      </c>
      <c r="J38" s="4" cm="1">
        <f t="array" ref="J38">IFERROR(INDEX(Production_est!$E$4:$E$339,I38+H38-1),"-")</f>
        <v>23935.143810310801</v>
      </c>
      <c r="K38" s="33">
        <f t="shared" si="3"/>
        <v>0</v>
      </c>
      <c r="L38" s="33">
        <f t="shared" si="32"/>
        <v>0</v>
      </c>
      <c r="M38" s="33">
        <f t="shared" si="32"/>
        <v>0</v>
      </c>
      <c r="N38" s="33">
        <f t="shared" si="32"/>
        <v>0</v>
      </c>
      <c r="O38" s="33">
        <f t="shared" si="32"/>
        <v>0</v>
      </c>
      <c r="P38" s="33">
        <f t="shared" si="32"/>
        <v>0</v>
      </c>
      <c r="Q38" s="33">
        <f t="shared" si="32"/>
        <v>0</v>
      </c>
      <c r="R38" s="33">
        <f t="shared" si="32"/>
        <v>0</v>
      </c>
      <c r="S38" s="33">
        <f t="shared" si="32"/>
        <v>0</v>
      </c>
      <c r="T38" s="33">
        <f t="shared" si="32"/>
        <v>0</v>
      </c>
      <c r="U38" s="33">
        <f t="shared" si="32"/>
        <v>0</v>
      </c>
      <c r="V38" s="33">
        <f t="shared" si="32"/>
        <v>0</v>
      </c>
      <c r="W38" s="33">
        <f t="shared" si="32"/>
        <v>0</v>
      </c>
      <c r="X38" s="33">
        <f t="shared" si="32"/>
        <v>0</v>
      </c>
      <c r="Y38" s="33">
        <f t="shared" si="32"/>
        <v>0</v>
      </c>
      <c r="Z38" s="33">
        <f t="shared" si="32"/>
        <v>0</v>
      </c>
      <c r="AA38" s="33">
        <f t="shared" si="32"/>
        <v>0</v>
      </c>
      <c r="AB38" s="33">
        <f t="shared" si="32"/>
        <v>0</v>
      </c>
      <c r="AC38" s="33">
        <f t="shared" si="32"/>
        <v>0</v>
      </c>
      <c r="AD38" s="33">
        <f t="shared" si="32"/>
        <v>0</v>
      </c>
      <c r="AE38" s="33">
        <f t="shared" si="32"/>
        <v>0</v>
      </c>
      <c r="AF38" s="33">
        <f t="shared" si="32"/>
        <v>0</v>
      </c>
      <c r="AG38" s="33">
        <f t="shared" si="32"/>
        <v>0</v>
      </c>
      <c r="AH38" s="33">
        <f t="shared" si="32"/>
        <v>0</v>
      </c>
      <c r="AI38" s="33">
        <f t="shared" si="32"/>
        <v>0</v>
      </c>
      <c r="AJ38" s="33">
        <f t="shared" si="32"/>
        <v>0</v>
      </c>
      <c r="AK38" s="33">
        <f t="shared" si="32"/>
        <v>0</v>
      </c>
      <c r="AL38" s="33">
        <f t="shared" si="32"/>
        <v>0</v>
      </c>
      <c r="AM38" s="33">
        <f t="shared" si="32"/>
        <v>0</v>
      </c>
      <c r="AN38" s="33">
        <f t="shared" si="32"/>
        <v>0</v>
      </c>
      <c r="AO38" s="33">
        <f t="shared" si="32"/>
        <v>0</v>
      </c>
      <c r="AP38" s="33">
        <f t="shared" si="32"/>
        <v>0</v>
      </c>
      <c r="AQ38" s="33">
        <f t="shared" ref="AQ38:BK38" si="35">AP38*(1-$G$4)</f>
        <v>0</v>
      </c>
      <c r="AR38" s="33">
        <f t="shared" si="35"/>
        <v>0</v>
      </c>
      <c r="AS38" s="33">
        <f t="shared" si="35"/>
        <v>0</v>
      </c>
      <c r="AT38" s="33">
        <f t="shared" si="35"/>
        <v>0</v>
      </c>
      <c r="AU38" s="33">
        <f t="shared" si="35"/>
        <v>0</v>
      </c>
      <c r="AV38" s="33">
        <f t="shared" si="35"/>
        <v>0</v>
      </c>
      <c r="AW38" s="33">
        <f t="shared" si="35"/>
        <v>0</v>
      </c>
      <c r="AX38" s="33">
        <f t="shared" si="35"/>
        <v>0</v>
      </c>
      <c r="AY38" s="33">
        <f t="shared" si="35"/>
        <v>0</v>
      </c>
      <c r="AZ38" s="33">
        <f t="shared" si="35"/>
        <v>0</v>
      </c>
      <c r="BA38" s="33">
        <f t="shared" si="35"/>
        <v>0</v>
      </c>
      <c r="BB38" s="33">
        <f t="shared" si="35"/>
        <v>0</v>
      </c>
      <c r="BC38" s="33">
        <f t="shared" si="35"/>
        <v>0</v>
      </c>
      <c r="BD38" s="33">
        <f t="shared" si="35"/>
        <v>0</v>
      </c>
      <c r="BE38" s="33">
        <f t="shared" si="35"/>
        <v>0</v>
      </c>
      <c r="BF38" s="33">
        <f t="shared" si="35"/>
        <v>0</v>
      </c>
      <c r="BG38" s="33">
        <f t="shared" si="35"/>
        <v>0</v>
      </c>
      <c r="BH38" s="33">
        <f t="shared" si="35"/>
        <v>0</v>
      </c>
      <c r="BI38" s="33">
        <f t="shared" si="35"/>
        <v>0</v>
      </c>
      <c r="BJ38" s="33">
        <f t="shared" si="35"/>
        <v>0</v>
      </c>
      <c r="BK38" s="33">
        <f t="shared" si="35"/>
        <v>0</v>
      </c>
      <c r="BL38" t="str">
        <f t="shared" si="6"/>
        <v>16_RUS</v>
      </c>
      <c r="BM38" t="str">
        <f t="shared" si="7"/>
        <v>d_nonenergy_16_1_biogas</v>
      </c>
      <c r="BP38" s="4">
        <f t="shared" si="8"/>
        <v>0</v>
      </c>
      <c r="BQ38" s="4">
        <f t="shared" si="9"/>
        <v>0</v>
      </c>
      <c r="BR38" s="4" cm="1">
        <f t="array" ref="BR38">L38*INDEX(prod_est,$H38+$I38-1,MATCH(BR$14,$BQ$14:$DQ$14,0))</f>
        <v>0</v>
      </c>
      <c r="BS38" s="4" cm="1">
        <f t="array" ref="BS38">M38*INDEX(prod_est,$H38+$I38-1,MATCH(BS$14,$BQ$14:$DQ$14,0))</f>
        <v>0</v>
      </c>
      <c r="BT38" s="4" cm="1">
        <f t="array" ref="BT38">N38*INDEX(prod_est,$H38+$I38-1,MATCH(BT$14,$BQ$14:$DQ$14,0))</f>
        <v>0</v>
      </c>
      <c r="BU38" s="4" cm="1">
        <f t="array" ref="BU38">O38*INDEX(prod_est,$H38+$I38-1,MATCH(BU$14,$BQ$14:$DQ$14,0))</f>
        <v>0</v>
      </c>
      <c r="BV38" s="4" cm="1">
        <f t="array" ref="BV38">P38*INDEX(prod_est,$H38+$I38-1,MATCH(BV$14,$BQ$14:$DQ$14,0))</f>
        <v>0</v>
      </c>
      <c r="BW38" s="4" cm="1">
        <f t="array" ref="BW38">Q38*INDEX(prod_est,$H38+$I38-1,MATCH(BW$14,$BQ$14:$DQ$14,0))</f>
        <v>0</v>
      </c>
      <c r="BX38" s="4" cm="1">
        <f t="array" ref="BX38">R38*INDEX(prod_est,$H38+$I38-1,MATCH(BX$14,$BQ$14:$DQ$14,0))</f>
        <v>0</v>
      </c>
      <c r="BY38" s="4" cm="1">
        <f t="array" ref="BY38">S38*INDEX(prod_est,$H38+$I38-1,MATCH(BY$14,$BQ$14:$DQ$14,0))</f>
        <v>0</v>
      </c>
      <c r="BZ38" s="4" cm="1">
        <f t="array" ref="BZ38">T38*INDEX(prod_est,$H38+$I38-1,MATCH(BZ$14,$BQ$14:$DQ$14,0))</f>
        <v>0</v>
      </c>
      <c r="CA38" s="4" cm="1">
        <f t="array" ref="CA38">U38*INDEX(prod_est,$H38+$I38-1,MATCH(CA$14,$BQ$14:$DQ$14,0))</f>
        <v>0</v>
      </c>
      <c r="CB38" s="4" cm="1">
        <f t="array" ref="CB38">V38*INDEX(prod_est,$H38+$I38-1,MATCH(CB$14,$BQ$14:$DQ$14,0))</f>
        <v>0</v>
      </c>
      <c r="CC38" s="4" cm="1">
        <f t="array" ref="CC38">W38*INDEX(prod_est,$H38+$I38-1,MATCH(CC$14,$BQ$14:$DQ$14,0))</f>
        <v>0</v>
      </c>
      <c r="CD38" s="4" cm="1">
        <f t="array" ref="CD38">X38*INDEX(prod_est,$H38+$I38-1,MATCH(CD$14,$BQ$14:$DQ$14,0))</f>
        <v>0</v>
      </c>
      <c r="CE38" s="4" cm="1">
        <f t="array" ref="CE38">Y38*INDEX(prod_est,$H38+$I38-1,MATCH(CE$14,$BQ$14:$DQ$14,0))</f>
        <v>0</v>
      </c>
      <c r="CF38" s="4" cm="1">
        <f t="array" ref="CF38">Z38*INDEX(prod_est,$H38+$I38-1,MATCH(CF$14,$BQ$14:$DQ$14,0))</f>
        <v>0</v>
      </c>
      <c r="CG38" s="4" cm="1">
        <f t="array" ref="CG38">AA38*INDEX(prod_est,$H38+$I38-1,MATCH(CG$14,$BQ$14:$DQ$14,0))</f>
        <v>0</v>
      </c>
      <c r="CH38" s="4" cm="1">
        <f t="array" ref="CH38">AB38*INDEX(prod_est,$H38+$I38-1,MATCH(CH$14,$BQ$14:$DQ$14,0))</f>
        <v>0</v>
      </c>
      <c r="CI38" s="4" cm="1">
        <f t="array" ref="CI38">AC38*INDEX(prod_est,$H38+$I38-1,MATCH(CI$14,$BQ$14:$DQ$14,0))</f>
        <v>0</v>
      </c>
      <c r="CJ38" s="4" cm="1">
        <f t="array" ref="CJ38">AD38*INDEX(prod_est,$H38+$I38-1,MATCH(CJ$14,$BQ$14:$DQ$14,0))</f>
        <v>0</v>
      </c>
      <c r="CK38" s="4" cm="1">
        <f t="array" ref="CK38">AE38*INDEX(prod_est,$H38+$I38-1,MATCH(CK$14,$BQ$14:$DQ$14,0))</f>
        <v>0</v>
      </c>
      <c r="CL38" s="4" cm="1">
        <f t="array" ref="CL38">AF38*INDEX(prod_est,$H38+$I38-1,MATCH(CL$14,$BQ$14:$DQ$14,0))</f>
        <v>0</v>
      </c>
      <c r="CM38" s="4" cm="1">
        <f t="array" ref="CM38">AG38*INDEX(prod_est,$H38+$I38-1,MATCH(CM$14,$BQ$14:$DQ$14,0))</f>
        <v>0</v>
      </c>
      <c r="CN38" s="4" cm="1">
        <f t="array" ref="CN38">AH38*INDEX(prod_est,$H38+$I38-1,MATCH(CN$14,$BQ$14:$DQ$14,0))</f>
        <v>0</v>
      </c>
      <c r="CO38" s="4" cm="1">
        <f t="array" ref="CO38">AI38*INDEX(prod_est,$H38+$I38-1,MATCH(CO$14,$BQ$14:$DQ$14,0))</f>
        <v>0</v>
      </c>
      <c r="CP38" s="4" cm="1">
        <f t="array" ref="CP38">AJ38*INDEX(prod_est,$H38+$I38-1,MATCH(CP$14,$BQ$14:$DQ$14,0))</f>
        <v>0</v>
      </c>
      <c r="CQ38" s="4" cm="1">
        <f t="array" ref="CQ38">AK38*INDEX(prod_est,$H38+$I38-1,MATCH(CQ$14,$BQ$14:$DQ$14,0))</f>
        <v>0</v>
      </c>
      <c r="CR38" s="4" cm="1">
        <f t="array" ref="CR38">AL38*INDEX(prod_est,$H38+$I38-1,MATCH(CR$14,$BQ$14:$DQ$14,0))</f>
        <v>0</v>
      </c>
      <c r="CS38" s="4" cm="1">
        <f t="array" ref="CS38">AM38*INDEX(prod_est,$H38+$I38-1,MATCH(CS$14,$BQ$14:$DQ$14,0))</f>
        <v>0</v>
      </c>
      <c r="CT38" s="4" cm="1">
        <f t="array" ref="CT38">AN38*INDEX(prod_est,$H38+$I38-1,MATCH(CT$14,$BQ$14:$DQ$14,0))</f>
        <v>0</v>
      </c>
      <c r="CU38" s="4" cm="1">
        <f t="array" ref="CU38">AO38*INDEX(prod_est,$H38+$I38-1,MATCH(CU$14,$BQ$14:$DQ$14,0))</f>
        <v>0</v>
      </c>
      <c r="CV38" s="4" cm="1">
        <f t="array" ref="CV38">AP38*INDEX(prod_est,$H38+$I38-1,MATCH(CV$14,$BQ$14:$DQ$14,0))</f>
        <v>0</v>
      </c>
      <c r="CW38" s="4" cm="1">
        <f t="array" ref="CW38">AQ38*INDEX(prod_est,$H38+$I38-1,MATCH(CW$14,$BQ$14:$DQ$14,0))</f>
        <v>0</v>
      </c>
      <c r="CX38" s="4" cm="1">
        <f t="array" ref="CX38">AR38*INDEX(prod_est,$H38+$I38-1,MATCH(CX$14,$BQ$14:$DQ$14,0))</f>
        <v>0</v>
      </c>
      <c r="CY38" s="4" cm="1">
        <f t="array" ref="CY38">AS38*INDEX(prod_est,$H38+$I38-1,MATCH(CY$14,$BQ$14:$DQ$14,0))</f>
        <v>0</v>
      </c>
      <c r="CZ38" s="4" cm="1">
        <f t="array" ref="CZ38">AT38*INDEX(prod_est,$H38+$I38-1,MATCH(CZ$14,$BQ$14:$DQ$14,0))</f>
        <v>0</v>
      </c>
      <c r="DA38" s="4" cm="1">
        <f t="array" ref="DA38">AU38*INDEX(prod_est,$H38+$I38-1,MATCH(DA$14,$BQ$14:$DQ$14,0))</f>
        <v>0</v>
      </c>
      <c r="DB38" s="4" cm="1">
        <f t="array" ref="DB38">AV38*INDEX(prod_est,$H38+$I38-1,MATCH(DB$14,$BQ$14:$DQ$14,0))</f>
        <v>0</v>
      </c>
      <c r="DC38" s="4" cm="1">
        <f t="array" ref="DC38">AW38*INDEX(prod_est,$H38+$I38-1,MATCH(DC$14,$BQ$14:$DQ$14,0))</f>
        <v>0</v>
      </c>
      <c r="DD38" s="4" cm="1">
        <f t="array" ref="DD38">AX38*INDEX(prod_est,$H38+$I38-1,MATCH(DD$14,$BQ$14:$DQ$14,0))</f>
        <v>0</v>
      </c>
      <c r="DE38" s="4" cm="1">
        <f t="array" ref="DE38">AY38*INDEX(prod_est,$H38+$I38-1,MATCH(DE$14,$BQ$14:$DQ$14,0))</f>
        <v>0</v>
      </c>
      <c r="DF38" s="4" cm="1">
        <f t="array" ref="DF38">AZ38*INDEX(prod_est,$H38+$I38-1,MATCH(DF$14,$BQ$14:$DQ$14,0))</f>
        <v>0</v>
      </c>
      <c r="DG38" s="4" cm="1">
        <f t="array" ref="DG38">BA38*INDEX(prod_est,$H38+$I38-1,MATCH(DG$14,$BQ$14:$DQ$14,0))</f>
        <v>0</v>
      </c>
      <c r="DH38" s="4" cm="1">
        <f t="array" ref="DH38">BB38*INDEX(prod_est,$H38+$I38-1,MATCH(DH$14,$BQ$14:$DQ$14,0))</f>
        <v>0</v>
      </c>
      <c r="DI38" s="4" cm="1">
        <f t="array" ref="DI38">BC38*INDEX(prod_est,$H38+$I38-1,MATCH(DI$14,$BQ$14:$DQ$14,0))</f>
        <v>0</v>
      </c>
      <c r="DJ38" s="4" cm="1">
        <f t="array" ref="DJ38">BD38*INDEX(prod_est,$H38+$I38-1,MATCH(DJ$14,$BQ$14:$DQ$14,0))</f>
        <v>0</v>
      </c>
      <c r="DK38" s="4" cm="1">
        <f t="array" ref="DK38">BE38*INDEX(prod_est,$H38+$I38-1,MATCH(DK$14,$BQ$14:$DQ$14,0))</f>
        <v>0</v>
      </c>
      <c r="DL38" s="4" cm="1">
        <f t="array" ref="DL38">BF38*INDEX(prod_est,$H38+$I38-1,MATCH(DL$14,$BQ$14:$DQ$14,0))</f>
        <v>0</v>
      </c>
      <c r="DM38" s="4" cm="1">
        <f t="array" ref="DM38">BG38*INDEX(prod_est,$H38+$I38-1,MATCH(DM$14,$BQ$14:$DQ$14,0))</f>
        <v>0</v>
      </c>
      <c r="DN38" s="4" cm="1">
        <f t="array" ref="DN38">BH38*INDEX(prod_est,$H38+$I38-1,MATCH(DN$14,$BQ$14:$DQ$14,0))</f>
        <v>0</v>
      </c>
      <c r="DO38" s="4" cm="1">
        <f t="array" ref="DO38">BI38*INDEX(prod_est,$H38+$I38-1,MATCH(DO$14,$BQ$14:$DQ$14,0))</f>
        <v>0</v>
      </c>
      <c r="DP38" s="4" cm="1">
        <f t="array" ref="DP38">BJ38*INDEX(prod_est,$H38+$I38-1,MATCH(DP$14,$BQ$14:$DQ$14,0))</f>
        <v>0</v>
      </c>
      <c r="DQ38" s="4" cm="1">
        <f t="array" ref="DQ38">BK38*INDEX(prod_est,$H38+$I38-1,MATCH(DQ$14,$BQ$14:$DQ$14,0))</f>
        <v>0</v>
      </c>
    </row>
    <row r="39" spans="1:121" x14ac:dyDescent="0.25">
      <c r="A39" t="s">
        <v>52</v>
      </c>
      <c r="B39" t="s">
        <v>29</v>
      </c>
      <c r="C39" t="s">
        <v>29</v>
      </c>
      <c r="D39" t="s">
        <v>172</v>
      </c>
      <c r="E39" s="46" t="s">
        <v>37</v>
      </c>
      <c r="F39" s="4">
        <v>0</v>
      </c>
      <c r="G39" s="4">
        <v>0</v>
      </c>
      <c r="H39">
        <f>MATCH(A39,Production_est!$A$4:$A$339,0)</f>
        <v>241</v>
      </c>
      <c r="I39">
        <f>IFERROR(MATCH(E39,Production_est!$D$4:$D$339,0),"-")</f>
        <v>3</v>
      </c>
      <c r="J39" s="4" cm="1">
        <f t="array" ref="J39">IFERROR(INDEX(Production_est!$E$4:$E$339,I39+H39-1),"-")</f>
        <v>23935.143810310801</v>
      </c>
      <c r="K39" s="33">
        <f t="shared" si="3"/>
        <v>0</v>
      </c>
      <c r="L39" s="33">
        <f t="shared" si="32"/>
        <v>0</v>
      </c>
      <c r="M39" s="33">
        <f t="shared" si="32"/>
        <v>0</v>
      </c>
      <c r="N39" s="33">
        <f t="shared" si="32"/>
        <v>0</v>
      </c>
      <c r="O39" s="33">
        <f t="shared" si="32"/>
        <v>0</v>
      </c>
      <c r="P39" s="33">
        <f t="shared" si="32"/>
        <v>0</v>
      </c>
      <c r="Q39" s="33">
        <f t="shared" si="32"/>
        <v>0</v>
      </c>
      <c r="R39" s="33">
        <f t="shared" si="32"/>
        <v>0</v>
      </c>
      <c r="S39" s="33">
        <f t="shared" si="32"/>
        <v>0</v>
      </c>
      <c r="T39" s="33">
        <f t="shared" si="32"/>
        <v>0</v>
      </c>
      <c r="U39" s="33">
        <f t="shared" si="32"/>
        <v>0</v>
      </c>
      <c r="V39" s="33">
        <f t="shared" si="32"/>
        <v>0</v>
      </c>
      <c r="W39" s="33">
        <f t="shared" si="32"/>
        <v>0</v>
      </c>
      <c r="X39" s="33">
        <f t="shared" si="32"/>
        <v>0</v>
      </c>
      <c r="Y39" s="33">
        <f t="shared" si="32"/>
        <v>0</v>
      </c>
      <c r="Z39" s="33">
        <f t="shared" si="32"/>
        <v>0</v>
      </c>
      <c r="AA39" s="33">
        <f t="shared" si="32"/>
        <v>0</v>
      </c>
      <c r="AB39" s="33">
        <f t="shared" si="32"/>
        <v>0</v>
      </c>
      <c r="AC39" s="33">
        <f t="shared" si="32"/>
        <v>0</v>
      </c>
      <c r="AD39" s="33">
        <f t="shared" si="32"/>
        <v>0</v>
      </c>
      <c r="AE39" s="33">
        <f t="shared" si="32"/>
        <v>0</v>
      </c>
      <c r="AF39" s="33">
        <f t="shared" si="32"/>
        <v>0</v>
      </c>
      <c r="AG39" s="33">
        <f t="shared" si="32"/>
        <v>0</v>
      </c>
      <c r="AH39" s="33">
        <f t="shared" si="32"/>
        <v>0</v>
      </c>
      <c r="AI39" s="33">
        <f t="shared" si="32"/>
        <v>0</v>
      </c>
      <c r="AJ39" s="33">
        <f t="shared" si="32"/>
        <v>0</v>
      </c>
      <c r="AK39" s="33">
        <f t="shared" si="32"/>
        <v>0</v>
      </c>
      <c r="AL39" s="33">
        <f t="shared" si="32"/>
        <v>0</v>
      </c>
      <c r="AM39" s="33">
        <f t="shared" si="32"/>
        <v>0</v>
      </c>
      <c r="AN39" s="33">
        <f t="shared" si="32"/>
        <v>0</v>
      </c>
      <c r="AO39" s="33">
        <f t="shared" si="32"/>
        <v>0</v>
      </c>
      <c r="AP39" s="33">
        <f t="shared" si="32"/>
        <v>0</v>
      </c>
      <c r="AQ39" s="33">
        <f t="shared" ref="AQ39:BK39" si="36">AP39*(1-$G$4)</f>
        <v>0</v>
      </c>
      <c r="AR39" s="33">
        <f t="shared" si="36"/>
        <v>0</v>
      </c>
      <c r="AS39" s="33">
        <f t="shared" si="36"/>
        <v>0</v>
      </c>
      <c r="AT39" s="33">
        <f t="shared" si="36"/>
        <v>0</v>
      </c>
      <c r="AU39" s="33">
        <f t="shared" si="36"/>
        <v>0</v>
      </c>
      <c r="AV39" s="33">
        <f t="shared" si="36"/>
        <v>0</v>
      </c>
      <c r="AW39" s="33">
        <f t="shared" si="36"/>
        <v>0</v>
      </c>
      <c r="AX39" s="33">
        <f t="shared" si="36"/>
        <v>0</v>
      </c>
      <c r="AY39" s="33">
        <f t="shared" si="36"/>
        <v>0</v>
      </c>
      <c r="AZ39" s="33">
        <f t="shared" si="36"/>
        <v>0</v>
      </c>
      <c r="BA39" s="33">
        <f t="shared" si="36"/>
        <v>0</v>
      </c>
      <c r="BB39" s="33">
        <f t="shared" si="36"/>
        <v>0</v>
      </c>
      <c r="BC39" s="33">
        <f t="shared" si="36"/>
        <v>0</v>
      </c>
      <c r="BD39" s="33">
        <f t="shared" si="36"/>
        <v>0</v>
      </c>
      <c r="BE39" s="33">
        <f t="shared" si="36"/>
        <v>0</v>
      </c>
      <c r="BF39" s="33">
        <f t="shared" si="36"/>
        <v>0</v>
      </c>
      <c r="BG39" s="33">
        <f t="shared" si="36"/>
        <v>0</v>
      </c>
      <c r="BH39" s="33">
        <f t="shared" si="36"/>
        <v>0</v>
      </c>
      <c r="BI39" s="33">
        <f t="shared" si="36"/>
        <v>0</v>
      </c>
      <c r="BJ39" s="33">
        <f t="shared" si="36"/>
        <v>0</v>
      </c>
      <c r="BK39" s="33">
        <f t="shared" si="36"/>
        <v>0</v>
      </c>
      <c r="BL39" t="str">
        <f t="shared" si="6"/>
        <v>16_RUS</v>
      </c>
      <c r="BM39" t="str">
        <f t="shared" si="7"/>
        <v>d_nonenergy_16_2_industrial_waste</v>
      </c>
      <c r="BP39" s="4">
        <f t="shared" si="8"/>
        <v>0</v>
      </c>
      <c r="BQ39" s="4">
        <f t="shared" si="9"/>
        <v>0</v>
      </c>
      <c r="BR39" s="4" cm="1">
        <f t="array" ref="BR39">L39*INDEX(prod_est,$H39+$I39-1,MATCH(BR$14,$BQ$14:$DQ$14,0))</f>
        <v>0</v>
      </c>
      <c r="BS39" s="4" cm="1">
        <f t="array" ref="BS39">M39*INDEX(prod_est,$H39+$I39-1,MATCH(BS$14,$BQ$14:$DQ$14,0))</f>
        <v>0</v>
      </c>
      <c r="BT39" s="4" cm="1">
        <f t="array" ref="BT39">N39*INDEX(prod_est,$H39+$I39-1,MATCH(BT$14,$BQ$14:$DQ$14,0))</f>
        <v>0</v>
      </c>
      <c r="BU39" s="4" cm="1">
        <f t="array" ref="BU39">O39*INDEX(prod_est,$H39+$I39-1,MATCH(BU$14,$BQ$14:$DQ$14,0))</f>
        <v>0</v>
      </c>
      <c r="BV39" s="4" cm="1">
        <f t="array" ref="BV39">P39*INDEX(prod_est,$H39+$I39-1,MATCH(BV$14,$BQ$14:$DQ$14,0))</f>
        <v>0</v>
      </c>
      <c r="BW39" s="4" cm="1">
        <f t="array" ref="BW39">Q39*INDEX(prod_est,$H39+$I39-1,MATCH(BW$14,$BQ$14:$DQ$14,0))</f>
        <v>0</v>
      </c>
      <c r="BX39" s="4" cm="1">
        <f t="array" ref="BX39">R39*INDEX(prod_est,$H39+$I39-1,MATCH(BX$14,$BQ$14:$DQ$14,0))</f>
        <v>0</v>
      </c>
      <c r="BY39" s="4" cm="1">
        <f t="array" ref="BY39">S39*INDEX(prod_est,$H39+$I39-1,MATCH(BY$14,$BQ$14:$DQ$14,0))</f>
        <v>0</v>
      </c>
      <c r="BZ39" s="4" cm="1">
        <f t="array" ref="BZ39">T39*INDEX(prod_est,$H39+$I39-1,MATCH(BZ$14,$BQ$14:$DQ$14,0))</f>
        <v>0</v>
      </c>
      <c r="CA39" s="4" cm="1">
        <f t="array" ref="CA39">U39*INDEX(prod_est,$H39+$I39-1,MATCH(CA$14,$BQ$14:$DQ$14,0))</f>
        <v>0</v>
      </c>
      <c r="CB39" s="4" cm="1">
        <f t="array" ref="CB39">V39*INDEX(prod_est,$H39+$I39-1,MATCH(CB$14,$BQ$14:$DQ$14,0))</f>
        <v>0</v>
      </c>
      <c r="CC39" s="4" cm="1">
        <f t="array" ref="CC39">W39*INDEX(prod_est,$H39+$I39-1,MATCH(CC$14,$BQ$14:$DQ$14,0))</f>
        <v>0</v>
      </c>
      <c r="CD39" s="4" cm="1">
        <f t="array" ref="CD39">X39*INDEX(prod_est,$H39+$I39-1,MATCH(CD$14,$BQ$14:$DQ$14,0))</f>
        <v>0</v>
      </c>
      <c r="CE39" s="4" cm="1">
        <f t="array" ref="CE39">Y39*INDEX(prod_est,$H39+$I39-1,MATCH(CE$14,$BQ$14:$DQ$14,0))</f>
        <v>0</v>
      </c>
      <c r="CF39" s="4" cm="1">
        <f t="array" ref="CF39">Z39*INDEX(prod_est,$H39+$I39-1,MATCH(CF$14,$BQ$14:$DQ$14,0))</f>
        <v>0</v>
      </c>
      <c r="CG39" s="4" cm="1">
        <f t="array" ref="CG39">AA39*INDEX(prod_est,$H39+$I39-1,MATCH(CG$14,$BQ$14:$DQ$14,0))</f>
        <v>0</v>
      </c>
      <c r="CH39" s="4" cm="1">
        <f t="array" ref="CH39">AB39*INDEX(prod_est,$H39+$I39-1,MATCH(CH$14,$BQ$14:$DQ$14,0))</f>
        <v>0</v>
      </c>
      <c r="CI39" s="4" cm="1">
        <f t="array" ref="CI39">AC39*INDEX(prod_est,$H39+$I39-1,MATCH(CI$14,$BQ$14:$DQ$14,0))</f>
        <v>0</v>
      </c>
      <c r="CJ39" s="4" cm="1">
        <f t="array" ref="CJ39">AD39*INDEX(prod_est,$H39+$I39-1,MATCH(CJ$14,$BQ$14:$DQ$14,0))</f>
        <v>0</v>
      </c>
      <c r="CK39" s="4" cm="1">
        <f t="array" ref="CK39">AE39*INDEX(prod_est,$H39+$I39-1,MATCH(CK$14,$BQ$14:$DQ$14,0))</f>
        <v>0</v>
      </c>
      <c r="CL39" s="4" cm="1">
        <f t="array" ref="CL39">AF39*INDEX(prod_est,$H39+$I39-1,MATCH(CL$14,$BQ$14:$DQ$14,0))</f>
        <v>0</v>
      </c>
      <c r="CM39" s="4" cm="1">
        <f t="array" ref="CM39">AG39*INDEX(prod_est,$H39+$I39-1,MATCH(CM$14,$BQ$14:$DQ$14,0))</f>
        <v>0</v>
      </c>
      <c r="CN39" s="4" cm="1">
        <f t="array" ref="CN39">AH39*INDEX(prod_est,$H39+$I39-1,MATCH(CN$14,$BQ$14:$DQ$14,0))</f>
        <v>0</v>
      </c>
      <c r="CO39" s="4" cm="1">
        <f t="array" ref="CO39">AI39*INDEX(prod_est,$H39+$I39-1,MATCH(CO$14,$BQ$14:$DQ$14,0))</f>
        <v>0</v>
      </c>
      <c r="CP39" s="4" cm="1">
        <f t="array" ref="CP39">AJ39*INDEX(prod_est,$H39+$I39-1,MATCH(CP$14,$BQ$14:$DQ$14,0))</f>
        <v>0</v>
      </c>
      <c r="CQ39" s="4" cm="1">
        <f t="array" ref="CQ39">AK39*INDEX(prod_est,$H39+$I39-1,MATCH(CQ$14,$BQ$14:$DQ$14,0))</f>
        <v>0</v>
      </c>
      <c r="CR39" s="4" cm="1">
        <f t="array" ref="CR39">AL39*INDEX(prod_est,$H39+$I39-1,MATCH(CR$14,$BQ$14:$DQ$14,0))</f>
        <v>0</v>
      </c>
      <c r="CS39" s="4" cm="1">
        <f t="array" ref="CS39">AM39*INDEX(prod_est,$H39+$I39-1,MATCH(CS$14,$BQ$14:$DQ$14,0))</f>
        <v>0</v>
      </c>
      <c r="CT39" s="4" cm="1">
        <f t="array" ref="CT39">AN39*INDEX(prod_est,$H39+$I39-1,MATCH(CT$14,$BQ$14:$DQ$14,0))</f>
        <v>0</v>
      </c>
      <c r="CU39" s="4" cm="1">
        <f t="array" ref="CU39">AO39*INDEX(prod_est,$H39+$I39-1,MATCH(CU$14,$BQ$14:$DQ$14,0))</f>
        <v>0</v>
      </c>
      <c r="CV39" s="4" cm="1">
        <f t="array" ref="CV39">AP39*INDEX(prod_est,$H39+$I39-1,MATCH(CV$14,$BQ$14:$DQ$14,0))</f>
        <v>0</v>
      </c>
      <c r="CW39" s="4" cm="1">
        <f t="array" ref="CW39">AQ39*INDEX(prod_est,$H39+$I39-1,MATCH(CW$14,$BQ$14:$DQ$14,0))</f>
        <v>0</v>
      </c>
      <c r="CX39" s="4" cm="1">
        <f t="array" ref="CX39">AR39*INDEX(prod_est,$H39+$I39-1,MATCH(CX$14,$BQ$14:$DQ$14,0))</f>
        <v>0</v>
      </c>
      <c r="CY39" s="4" cm="1">
        <f t="array" ref="CY39">AS39*INDEX(prod_est,$H39+$I39-1,MATCH(CY$14,$BQ$14:$DQ$14,0))</f>
        <v>0</v>
      </c>
      <c r="CZ39" s="4" cm="1">
        <f t="array" ref="CZ39">AT39*INDEX(prod_est,$H39+$I39-1,MATCH(CZ$14,$BQ$14:$DQ$14,0))</f>
        <v>0</v>
      </c>
      <c r="DA39" s="4" cm="1">
        <f t="array" ref="DA39">AU39*INDEX(prod_est,$H39+$I39-1,MATCH(DA$14,$BQ$14:$DQ$14,0))</f>
        <v>0</v>
      </c>
      <c r="DB39" s="4" cm="1">
        <f t="array" ref="DB39">AV39*INDEX(prod_est,$H39+$I39-1,MATCH(DB$14,$BQ$14:$DQ$14,0))</f>
        <v>0</v>
      </c>
      <c r="DC39" s="4" cm="1">
        <f t="array" ref="DC39">AW39*INDEX(prod_est,$H39+$I39-1,MATCH(DC$14,$BQ$14:$DQ$14,0))</f>
        <v>0</v>
      </c>
      <c r="DD39" s="4" cm="1">
        <f t="array" ref="DD39">AX39*INDEX(prod_est,$H39+$I39-1,MATCH(DD$14,$BQ$14:$DQ$14,0))</f>
        <v>0</v>
      </c>
      <c r="DE39" s="4" cm="1">
        <f t="array" ref="DE39">AY39*INDEX(prod_est,$H39+$I39-1,MATCH(DE$14,$BQ$14:$DQ$14,0))</f>
        <v>0</v>
      </c>
      <c r="DF39" s="4" cm="1">
        <f t="array" ref="DF39">AZ39*INDEX(prod_est,$H39+$I39-1,MATCH(DF$14,$BQ$14:$DQ$14,0))</f>
        <v>0</v>
      </c>
      <c r="DG39" s="4" cm="1">
        <f t="array" ref="DG39">BA39*INDEX(prod_est,$H39+$I39-1,MATCH(DG$14,$BQ$14:$DQ$14,0))</f>
        <v>0</v>
      </c>
      <c r="DH39" s="4" cm="1">
        <f t="array" ref="DH39">BB39*INDEX(prod_est,$H39+$I39-1,MATCH(DH$14,$BQ$14:$DQ$14,0))</f>
        <v>0</v>
      </c>
      <c r="DI39" s="4" cm="1">
        <f t="array" ref="DI39">BC39*INDEX(prod_est,$H39+$I39-1,MATCH(DI$14,$BQ$14:$DQ$14,0))</f>
        <v>0</v>
      </c>
      <c r="DJ39" s="4" cm="1">
        <f t="array" ref="DJ39">BD39*INDEX(prod_est,$H39+$I39-1,MATCH(DJ$14,$BQ$14:$DQ$14,0))</f>
        <v>0</v>
      </c>
      <c r="DK39" s="4" cm="1">
        <f t="array" ref="DK39">BE39*INDEX(prod_est,$H39+$I39-1,MATCH(DK$14,$BQ$14:$DQ$14,0))</f>
        <v>0</v>
      </c>
      <c r="DL39" s="4" cm="1">
        <f t="array" ref="DL39">BF39*INDEX(prod_est,$H39+$I39-1,MATCH(DL$14,$BQ$14:$DQ$14,0))</f>
        <v>0</v>
      </c>
      <c r="DM39" s="4" cm="1">
        <f t="array" ref="DM39">BG39*INDEX(prod_est,$H39+$I39-1,MATCH(DM$14,$BQ$14:$DQ$14,0))</f>
        <v>0</v>
      </c>
      <c r="DN39" s="4" cm="1">
        <f t="array" ref="DN39">BH39*INDEX(prod_est,$H39+$I39-1,MATCH(DN$14,$BQ$14:$DQ$14,0))</f>
        <v>0</v>
      </c>
      <c r="DO39" s="4" cm="1">
        <f t="array" ref="DO39">BI39*INDEX(prod_est,$H39+$I39-1,MATCH(DO$14,$BQ$14:$DQ$14,0))</f>
        <v>0</v>
      </c>
      <c r="DP39" s="4" cm="1">
        <f t="array" ref="DP39">BJ39*INDEX(prod_est,$H39+$I39-1,MATCH(DP$14,$BQ$14:$DQ$14,0))</f>
        <v>0</v>
      </c>
      <c r="DQ39" s="4" cm="1">
        <f t="array" ref="DQ39">BK39*INDEX(prod_est,$H39+$I39-1,MATCH(DQ$14,$BQ$14:$DQ$14,0))</f>
        <v>0</v>
      </c>
    </row>
    <row r="40" spans="1:121" x14ac:dyDescent="0.25">
      <c r="A40" t="s">
        <v>52</v>
      </c>
      <c r="B40" t="s">
        <v>30</v>
      </c>
      <c r="C40" t="s">
        <v>63</v>
      </c>
      <c r="D40" t="s">
        <v>172</v>
      </c>
      <c r="E40" s="46" t="s">
        <v>37</v>
      </c>
      <c r="F40" s="4">
        <v>0</v>
      </c>
      <c r="G40" s="4">
        <v>0</v>
      </c>
      <c r="H40">
        <f>MATCH(A40,Production_est!$A$4:$A$339,0)</f>
        <v>241</v>
      </c>
      <c r="I40">
        <f>IFERROR(MATCH(E40,Production_est!$D$4:$D$339,0),"-")</f>
        <v>3</v>
      </c>
      <c r="J40" s="4" cm="1">
        <f t="array" ref="J40">IFERROR(INDEX(Production_est!$E$4:$E$339,I40+H40-1),"-")</f>
        <v>23935.143810310801</v>
      </c>
      <c r="K40" s="33">
        <f t="shared" si="3"/>
        <v>0</v>
      </c>
      <c r="L40" s="33">
        <f t="shared" si="32"/>
        <v>0</v>
      </c>
      <c r="M40" s="33">
        <f t="shared" si="32"/>
        <v>0</v>
      </c>
      <c r="N40" s="33">
        <f t="shared" si="32"/>
        <v>0</v>
      </c>
      <c r="O40" s="33">
        <f t="shared" si="32"/>
        <v>0</v>
      </c>
      <c r="P40" s="33">
        <f t="shared" si="32"/>
        <v>0</v>
      </c>
      <c r="Q40" s="33">
        <f t="shared" si="32"/>
        <v>0</v>
      </c>
      <c r="R40" s="33">
        <f t="shared" si="32"/>
        <v>0</v>
      </c>
      <c r="S40" s="33">
        <f t="shared" si="32"/>
        <v>0</v>
      </c>
      <c r="T40" s="33">
        <f t="shared" si="32"/>
        <v>0</v>
      </c>
      <c r="U40" s="33">
        <f t="shared" si="32"/>
        <v>0</v>
      </c>
      <c r="V40" s="33">
        <f t="shared" si="32"/>
        <v>0</v>
      </c>
      <c r="W40" s="33">
        <f t="shared" si="32"/>
        <v>0</v>
      </c>
      <c r="X40" s="33">
        <f t="shared" si="32"/>
        <v>0</v>
      </c>
      <c r="Y40" s="33">
        <f t="shared" si="32"/>
        <v>0</v>
      </c>
      <c r="Z40" s="33">
        <f t="shared" si="32"/>
        <v>0</v>
      </c>
      <c r="AA40" s="33">
        <f t="shared" si="32"/>
        <v>0</v>
      </c>
      <c r="AB40" s="33">
        <f t="shared" si="32"/>
        <v>0</v>
      </c>
      <c r="AC40" s="33">
        <f t="shared" si="32"/>
        <v>0</v>
      </c>
      <c r="AD40" s="33">
        <f t="shared" si="32"/>
        <v>0</v>
      </c>
      <c r="AE40" s="33">
        <f t="shared" si="32"/>
        <v>0</v>
      </c>
      <c r="AF40" s="33">
        <f t="shared" si="32"/>
        <v>0</v>
      </c>
      <c r="AG40" s="33">
        <f t="shared" si="32"/>
        <v>0</v>
      </c>
      <c r="AH40" s="33">
        <f t="shared" si="32"/>
        <v>0</v>
      </c>
      <c r="AI40" s="33">
        <f t="shared" si="32"/>
        <v>0</v>
      </c>
      <c r="AJ40" s="33">
        <f t="shared" si="32"/>
        <v>0</v>
      </c>
      <c r="AK40" s="33">
        <f t="shared" si="32"/>
        <v>0</v>
      </c>
      <c r="AL40" s="33">
        <f t="shared" si="32"/>
        <v>0</v>
      </c>
      <c r="AM40" s="33">
        <f t="shared" si="32"/>
        <v>0</v>
      </c>
      <c r="AN40" s="33">
        <f t="shared" si="32"/>
        <v>0</v>
      </c>
      <c r="AO40" s="33">
        <f t="shared" si="32"/>
        <v>0</v>
      </c>
      <c r="AP40" s="33">
        <f t="shared" si="32"/>
        <v>0</v>
      </c>
      <c r="AQ40" s="33">
        <f t="shared" ref="AQ40:BK40" si="37">AP40*(1-$G$4)</f>
        <v>0</v>
      </c>
      <c r="AR40" s="33">
        <f t="shared" si="37"/>
        <v>0</v>
      </c>
      <c r="AS40" s="33">
        <f t="shared" si="37"/>
        <v>0</v>
      </c>
      <c r="AT40" s="33">
        <f t="shared" si="37"/>
        <v>0</v>
      </c>
      <c r="AU40" s="33">
        <f t="shared" si="37"/>
        <v>0</v>
      </c>
      <c r="AV40" s="33">
        <f t="shared" si="37"/>
        <v>0</v>
      </c>
      <c r="AW40" s="33">
        <f t="shared" si="37"/>
        <v>0</v>
      </c>
      <c r="AX40" s="33">
        <f t="shared" si="37"/>
        <v>0</v>
      </c>
      <c r="AY40" s="33">
        <f t="shared" si="37"/>
        <v>0</v>
      </c>
      <c r="AZ40" s="33">
        <f t="shared" si="37"/>
        <v>0</v>
      </c>
      <c r="BA40" s="33">
        <f t="shared" si="37"/>
        <v>0</v>
      </c>
      <c r="BB40" s="33">
        <f t="shared" si="37"/>
        <v>0</v>
      </c>
      <c r="BC40" s="33">
        <f t="shared" si="37"/>
        <v>0</v>
      </c>
      <c r="BD40" s="33">
        <f t="shared" si="37"/>
        <v>0</v>
      </c>
      <c r="BE40" s="33">
        <f t="shared" si="37"/>
        <v>0</v>
      </c>
      <c r="BF40" s="33">
        <f t="shared" si="37"/>
        <v>0</v>
      </c>
      <c r="BG40" s="33">
        <f t="shared" si="37"/>
        <v>0</v>
      </c>
      <c r="BH40" s="33">
        <f t="shared" si="37"/>
        <v>0</v>
      </c>
      <c r="BI40" s="33">
        <f t="shared" si="37"/>
        <v>0</v>
      </c>
      <c r="BJ40" s="33">
        <f t="shared" si="37"/>
        <v>0</v>
      </c>
      <c r="BK40" s="33">
        <f t="shared" si="37"/>
        <v>0</v>
      </c>
      <c r="BL40" t="str">
        <f t="shared" si="6"/>
        <v>16_RUS</v>
      </c>
      <c r="BM40" t="str">
        <f t="shared" si="7"/>
        <v>d_nonenergy_16_3_msw_ren</v>
      </c>
      <c r="BP40" s="4">
        <f t="shared" si="8"/>
        <v>0</v>
      </c>
      <c r="BQ40" s="4">
        <f t="shared" si="9"/>
        <v>0</v>
      </c>
      <c r="BR40" s="4" cm="1">
        <f t="array" ref="BR40">L40*INDEX(prod_est,$H40+$I40-1,MATCH(BR$14,$BQ$14:$DQ$14,0))</f>
        <v>0</v>
      </c>
      <c r="BS40" s="4" cm="1">
        <f t="array" ref="BS40">M40*INDEX(prod_est,$H40+$I40-1,MATCH(BS$14,$BQ$14:$DQ$14,0))</f>
        <v>0</v>
      </c>
      <c r="BT40" s="4" cm="1">
        <f t="array" ref="BT40">N40*INDEX(prod_est,$H40+$I40-1,MATCH(BT$14,$BQ$14:$DQ$14,0))</f>
        <v>0</v>
      </c>
      <c r="BU40" s="4" cm="1">
        <f t="array" ref="BU40">O40*INDEX(prod_est,$H40+$I40-1,MATCH(BU$14,$BQ$14:$DQ$14,0))</f>
        <v>0</v>
      </c>
      <c r="BV40" s="4" cm="1">
        <f t="array" ref="BV40">P40*INDEX(prod_est,$H40+$I40-1,MATCH(BV$14,$BQ$14:$DQ$14,0))</f>
        <v>0</v>
      </c>
      <c r="BW40" s="4" cm="1">
        <f t="array" ref="BW40">Q40*INDEX(prod_est,$H40+$I40-1,MATCH(BW$14,$BQ$14:$DQ$14,0))</f>
        <v>0</v>
      </c>
      <c r="BX40" s="4" cm="1">
        <f t="array" ref="BX40">R40*INDEX(prod_est,$H40+$I40-1,MATCH(BX$14,$BQ$14:$DQ$14,0))</f>
        <v>0</v>
      </c>
      <c r="BY40" s="4" cm="1">
        <f t="array" ref="BY40">S40*INDEX(prod_est,$H40+$I40-1,MATCH(BY$14,$BQ$14:$DQ$14,0))</f>
        <v>0</v>
      </c>
      <c r="BZ40" s="4" cm="1">
        <f t="array" ref="BZ40">T40*INDEX(prod_est,$H40+$I40-1,MATCH(BZ$14,$BQ$14:$DQ$14,0))</f>
        <v>0</v>
      </c>
      <c r="CA40" s="4" cm="1">
        <f t="array" ref="CA40">U40*INDEX(prod_est,$H40+$I40-1,MATCH(CA$14,$BQ$14:$DQ$14,0))</f>
        <v>0</v>
      </c>
      <c r="CB40" s="4" cm="1">
        <f t="array" ref="CB40">V40*INDEX(prod_est,$H40+$I40-1,MATCH(CB$14,$BQ$14:$DQ$14,0))</f>
        <v>0</v>
      </c>
      <c r="CC40" s="4" cm="1">
        <f t="array" ref="CC40">W40*INDEX(prod_est,$H40+$I40-1,MATCH(CC$14,$BQ$14:$DQ$14,0))</f>
        <v>0</v>
      </c>
      <c r="CD40" s="4" cm="1">
        <f t="array" ref="CD40">X40*INDEX(prod_est,$H40+$I40-1,MATCH(CD$14,$BQ$14:$DQ$14,0))</f>
        <v>0</v>
      </c>
      <c r="CE40" s="4" cm="1">
        <f t="array" ref="CE40">Y40*INDEX(prod_est,$H40+$I40-1,MATCH(CE$14,$BQ$14:$DQ$14,0))</f>
        <v>0</v>
      </c>
      <c r="CF40" s="4" cm="1">
        <f t="array" ref="CF40">Z40*INDEX(prod_est,$H40+$I40-1,MATCH(CF$14,$BQ$14:$DQ$14,0))</f>
        <v>0</v>
      </c>
      <c r="CG40" s="4" cm="1">
        <f t="array" ref="CG40">AA40*INDEX(prod_est,$H40+$I40-1,MATCH(CG$14,$BQ$14:$DQ$14,0))</f>
        <v>0</v>
      </c>
      <c r="CH40" s="4" cm="1">
        <f t="array" ref="CH40">AB40*INDEX(prod_est,$H40+$I40-1,MATCH(CH$14,$BQ$14:$DQ$14,0))</f>
        <v>0</v>
      </c>
      <c r="CI40" s="4" cm="1">
        <f t="array" ref="CI40">AC40*INDEX(prod_est,$H40+$I40-1,MATCH(CI$14,$BQ$14:$DQ$14,0))</f>
        <v>0</v>
      </c>
      <c r="CJ40" s="4" cm="1">
        <f t="array" ref="CJ40">AD40*INDEX(prod_est,$H40+$I40-1,MATCH(CJ$14,$BQ$14:$DQ$14,0))</f>
        <v>0</v>
      </c>
      <c r="CK40" s="4" cm="1">
        <f t="array" ref="CK40">AE40*INDEX(prod_est,$H40+$I40-1,MATCH(CK$14,$BQ$14:$DQ$14,0))</f>
        <v>0</v>
      </c>
      <c r="CL40" s="4" cm="1">
        <f t="array" ref="CL40">AF40*INDEX(prod_est,$H40+$I40-1,MATCH(CL$14,$BQ$14:$DQ$14,0))</f>
        <v>0</v>
      </c>
      <c r="CM40" s="4" cm="1">
        <f t="array" ref="CM40">AG40*INDEX(prod_est,$H40+$I40-1,MATCH(CM$14,$BQ$14:$DQ$14,0))</f>
        <v>0</v>
      </c>
      <c r="CN40" s="4" cm="1">
        <f t="array" ref="CN40">AH40*INDEX(prod_est,$H40+$I40-1,MATCH(CN$14,$BQ$14:$DQ$14,0))</f>
        <v>0</v>
      </c>
      <c r="CO40" s="4" cm="1">
        <f t="array" ref="CO40">AI40*INDEX(prod_est,$H40+$I40-1,MATCH(CO$14,$BQ$14:$DQ$14,0))</f>
        <v>0</v>
      </c>
      <c r="CP40" s="4" cm="1">
        <f t="array" ref="CP40">AJ40*INDEX(prod_est,$H40+$I40-1,MATCH(CP$14,$BQ$14:$DQ$14,0))</f>
        <v>0</v>
      </c>
      <c r="CQ40" s="4" cm="1">
        <f t="array" ref="CQ40">AK40*INDEX(prod_est,$H40+$I40-1,MATCH(CQ$14,$BQ$14:$DQ$14,0))</f>
        <v>0</v>
      </c>
      <c r="CR40" s="4" cm="1">
        <f t="array" ref="CR40">AL40*INDEX(prod_est,$H40+$I40-1,MATCH(CR$14,$BQ$14:$DQ$14,0))</f>
        <v>0</v>
      </c>
      <c r="CS40" s="4" cm="1">
        <f t="array" ref="CS40">AM40*INDEX(prod_est,$H40+$I40-1,MATCH(CS$14,$BQ$14:$DQ$14,0))</f>
        <v>0</v>
      </c>
      <c r="CT40" s="4" cm="1">
        <f t="array" ref="CT40">AN40*INDEX(prod_est,$H40+$I40-1,MATCH(CT$14,$BQ$14:$DQ$14,0))</f>
        <v>0</v>
      </c>
      <c r="CU40" s="4" cm="1">
        <f t="array" ref="CU40">AO40*INDEX(prod_est,$H40+$I40-1,MATCH(CU$14,$BQ$14:$DQ$14,0))</f>
        <v>0</v>
      </c>
      <c r="CV40" s="4" cm="1">
        <f t="array" ref="CV40">AP40*INDEX(prod_est,$H40+$I40-1,MATCH(CV$14,$BQ$14:$DQ$14,0))</f>
        <v>0</v>
      </c>
      <c r="CW40" s="4" cm="1">
        <f t="array" ref="CW40">AQ40*INDEX(prod_est,$H40+$I40-1,MATCH(CW$14,$BQ$14:$DQ$14,0))</f>
        <v>0</v>
      </c>
      <c r="CX40" s="4" cm="1">
        <f t="array" ref="CX40">AR40*INDEX(prod_est,$H40+$I40-1,MATCH(CX$14,$BQ$14:$DQ$14,0))</f>
        <v>0</v>
      </c>
      <c r="CY40" s="4" cm="1">
        <f t="array" ref="CY40">AS40*INDEX(prod_est,$H40+$I40-1,MATCH(CY$14,$BQ$14:$DQ$14,0))</f>
        <v>0</v>
      </c>
      <c r="CZ40" s="4" cm="1">
        <f t="array" ref="CZ40">AT40*INDEX(prod_est,$H40+$I40-1,MATCH(CZ$14,$BQ$14:$DQ$14,0))</f>
        <v>0</v>
      </c>
      <c r="DA40" s="4" cm="1">
        <f t="array" ref="DA40">AU40*INDEX(prod_est,$H40+$I40-1,MATCH(DA$14,$BQ$14:$DQ$14,0))</f>
        <v>0</v>
      </c>
      <c r="DB40" s="4" cm="1">
        <f t="array" ref="DB40">AV40*INDEX(prod_est,$H40+$I40-1,MATCH(DB$14,$BQ$14:$DQ$14,0))</f>
        <v>0</v>
      </c>
      <c r="DC40" s="4" cm="1">
        <f t="array" ref="DC40">AW40*INDEX(prod_est,$H40+$I40-1,MATCH(DC$14,$BQ$14:$DQ$14,0))</f>
        <v>0</v>
      </c>
      <c r="DD40" s="4" cm="1">
        <f t="array" ref="DD40">AX40*INDEX(prod_est,$H40+$I40-1,MATCH(DD$14,$BQ$14:$DQ$14,0))</f>
        <v>0</v>
      </c>
      <c r="DE40" s="4" cm="1">
        <f t="array" ref="DE40">AY40*INDEX(prod_est,$H40+$I40-1,MATCH(DE$14,$BQ$14:$DQ$14,0))</f>
        <v>0</v>
      </c>
      <c r="DF40" s="4" cm="1">
        <f t="array" ref="DF40">AZ40*INDEX(prod_est,$H40+$I40-1,MATCH(DF$14,$BQ$14:$DQ$14,0))</f>
        <v>0</v>
      </c>
      <c r="DG40" s="4" cm="1">
        <f t="array" ref="DG40">BA40*INDEX(prod_est,$H40+$I40-1,MATCH(DG$14,$BQ$14:$DQ$14,0))</f>
        <v>0</v>
      </c>
      <c r="DH40" s="4" cm="1">
        <f t="array" ref="DH40">BB40*INDEX(prod_est,$H40+$I40-1,MATCH(DH$14,$BQ$14:$DQ$14,0))</f>
        <v>0</v>
      </c>
      <c r="DI40" s="4" cm="1">
        <f t="array" ref="DI40">BC40*INDEX(prod_est,$H40+$I40-1,MATCH(DI$14,$BQ$14:$DQ$14,0))</f>
        <v>0</v>
      </c>
      <c r="DJ40" s="4" cm="1">
        <f t="array" ref="DJ40">BD40*INDEX(prod_est,$H40+$I40-1,MATCH(DJ$14,$BQ$14:$DQ$14,0))</f>
        <v>0</v>
      </c>
      <c r="DK40" s="4" cm="1">
        <f t="array" ref="DK40">BE40*INDEX(prod_est,$H40+$I40-1,MATCH(DK$14,$BQ$14:$DQ$14,0))</f>
        <v>0</v>
      </c>
      <c r="DL40" s="4" cm="1">
        <f t="array" ref="DL40">BF40*INDEX(prod_est,$H40+$I40-1,MATCH(DL$14,$BQ$14:$DQ$14,0))</f>
        <v>0</v>
      </c>
      <c r="DM40" s="4" cm="1">
        <f t="array" ref="DM40">BG40*INDEX(prod_est,$H40+$I40-1,MATCH(DM$14,$BQ$14:$DQ$14,0))</f>
        <v>0</v>
      </c>
      <c r="DN40" s="4" cm="1">
        <f t="array" ref="DN40">BH40*INDEX(prod_est,$H40+$I40-1,MATCH(DN$14,$BQ$14:$DQ$14,0))</f>
        <v>0</v>
      </c>
      <c r="DO40" s="4" cm="1">
        <f t="array" ref="DO40">BI40*INDEX(prod_est,$H40+$I40-1,MATCH(DO$14,$BQ$14:$DQ$14,0))</f>
        <v>0</v>
      </c>
      <c r="DP40" s="4" cm="1">
        <f t="array" ref="DP40">BJ40*INDEX(prod_est,$H40+$I40-1,MATCH(DP$14,$BQ$14:$DQ$14,0))</f>
        <v>0</v>
      </c>
      <c r="DQ40" s="4" cm="1">
        <f t="array" ref="DQ40">BK40*INDEX(prod_est,$H40+$I40-1,MATCH(DQ$14,$BQ$14:$DQ$14,0))</f>
        <v>0</v>
      </c>
    </row>
    <row r="41" spans="1:121" x14ac:dyDescent="0.25">
      <c r="A41" t="s">
        <v>52</v>
      </c>
      <c r="B41" t="s">
        <v>31</v>
      </c>
      <c r="C41" t="s">
        <v>64</v>
      </c>
      <c r="D41" t="s">
        <v>172</v>
      </c>
      <c r="E41" s="46" t="s">
        <v>37</v>
      </c>
      <c r="F41" s="4">
        <v>0</v>
      </c>
      <c r="G41" s="4">
        <v>0</v>
      </c>
      <c r="H41">
        <f>MATCH(A41,Production_est!$A$4:$A$339,0)</f>
        <v>241</v>
      </c>
      <c r="I41">
        <f>IFERROR(MATCH(E41,Production_est!$D$4:$D$339,0),"-")</f>
        <v>3</v>
      </c>
      <c r="J41" s="4" cm="1">
        <f t="array" ref="J41">IFERROR(INDEX(Production_est!$E$4:$E$339,I41+H41-1),"-")</f>
        <v>23935.143810310801</v>
      </c>
      <c r="K41" s="33">
        <f t="shared" si="3"/>
        <v>0</v>
      </c>
      <c r="L41" s="33">
        <f t="shared" si="32"/>
        <v>0</v>
      </c>
      <c r="M41" s="33">
        <f t="shared" si="32"/>
        <v>0</v>
      </c>
      <c r="N41" s="33">
        <f t="shared" si="32"/>
        <v>0</v>
      </c>
      <c r="O41" s="33">
        <f t="shared" si="32"/>
        <v>0</v>
      </c>
      <c r="P41" s="33">
        <f t="shared" si="32"/>
        <v>0</v>
      </c>
      <c r="Q41" s="33">
        <f t="shared" si="32"/>
        <v>0</v>
      </c>
      <c r="R41" s="33">
        <f t="shared" si="32"/>
        <v>0</v>
      </c>
      <c r="S41" s="33">
        <f t="shared" si="32"/>
        <v>0</v>
      </c>
      <c r="T41" s="33">
        <f t="shared" si="32"/>
        <v>0</v>
      </c>
      <c r="U41" s="33">
        <f t="shared" si="32"/>
        <v>0</v>
      </c>
      <c r="V41" s="33">
        <f t="shared" si="32"/>
        <v>0</v>
      </c>
      <c r="W41" s="33">
        <f t="shared" si="32"/>
        <v>0</v>
      </c>
      <c r="X41" s="33">
        <f t="shared" si="32"/>
        <v>0</v>
      </c>
      <c r="Y41" s="33">
        <f t="shared" si="32"/>
        <v>0</v>
      </c>
      <c r="Z41" s="33">
        <f t="shared" si="32"/>
        <v>0</v>
      </c>
      <c r="AA41" s="33">
        <f t="shared" si="32"/>
        <v>0</v>
      </c>
      <c r="AB41" s="33">
        <f t="shared" si="32"/>
        <v>0</v>
      </c>
      <c r="AC41" s="33">
        <f t="shared" si="32"/>
        <v>0</v>
      </c>
      <c r="AD41" s="33">
        <f t="shared" si="32"/>
        <v>0</v>
      </c>
      <c r="AE41" s="33">
        <f t="shared" si="32"/>
        <v>0</v>
      </c>
      <c r="AF41" s="33">
        <f t="shared" si="32"/>
        <v>0</v>
      </c>
      <c r="AG41" s="33">
        <f t="shared" si="32"/>
        <v>0</v>
      </c>
      <c r="AH41" s="33">
        <f t="shared" si="32"/>
        <v>0</v>
      </c>
      <c r="AI41" s="33">
        <f t="shared" si="32"/>
        <v>0</v>
      </c>
      <c r="AJ41" s="33">
        <f t="shared" si="32"/>
        <v>0</v>
      </c>
      <c r="AK41" s="33">
        <f t="shared" si="32"/>
        <v>0</v>
      </c>
      <c r="AL41" s="33">
        <f t="shared" si="32"/>
        <v>0</v>
      </c>
      <c r="AM41" s="33">
        <f t="shared" si="32"/>
        <v>0</v>
      </c>
      <c r="AN41" s="33">
        <f t="shared" si="32"/>
        <v>0</v>
      </c>
      <c r="AO41" s="33">
        <f t="shared" si="32"/>
        <v>0</v>
      </c>
      <c r="AP41" s="33">
        <f t="shared" si="32"/>
        <v>0</v>
      </c>
      <c r="AQ41" s="33">
        <f t="shared" ref="AQ41:BK46" si="38">AP41*(1-$G$4)</f>
        <v>0</v>
      </c>
      <c r="AR41" s="33">
        <f t="shared" si="38"/>
        <v>0</v>
      </c>
      <c r="AS41" s="33">
        <f t="shared" si="38"/>
        <v>0</v>
      </c>
      <c r="AT41" s="33">
        <f t="shared" si="38"/>
        <v>0</v>
      </c>
      <c r="AU41" s="33">
        <f t="shared" si="38"/>
        <v>0</v>
      </c>
      <c r="AV41" s="33">
        <f t="shared" si="38"/>
        <v>0</v>
      </c>
      <c r="AW41" s="33">
        <f t="shared" si="38"/>
        <v>0</v>
      </c>
      <c r="AX41" s="33">
        <f t="shared" si="38"/>
        <v>0</v>
      </c>
      <c r="AY41" s="33">
        <f t="shared" si="38"/>
        <v>0</v>
      </c>
      <c r="AZ41" s="33">
        <f t="shared" si="38"/>
        <v>0</v>
      </c>
      <c r="BA41" s="33">
        <f t="shared" si="38"/>
        <v>0</v>
      </c>
      <c r="BB41" s="33">
        <f t="shared" si="38"/>
        <v>0</v>
      </c>
      <c r="BC41" s="33">
        <f t="shared" si="38"/>
        <v>0</v>
      </c>
      <c r="BD41" s="33">
        <f t="shared" si="38"/>
        <v>0</v>
      </c>
      <c r="BE41" s="33">
        <f t="shared" si="38"/>
        <v>0</v>
      </c>
      <c r="BF41" s="33">
        <f t="shared" si="38"/>
        <v>0</v>
      </c>
      <c r="BG41" s="33">
        <f t="shared" si="38"/>
        <v>0</v>
      </c>
      <c r="BH41" s="33">
        <f t="shared" si="38"/>
        <v>0</v>
      </c>
      <c r="BI41" s="33">
        <f t="shared" si="38"/>
        <v>0</v>
      </c>
      <c r="BJ41" s="33">
        <f t="shared" si="38"/>
        <v>0</v>
      </c>
      <c r="BK41" s="33">
        <f t="shared" si="38"/>
        <v>0</v>
      </c>
      <c r="BL41" t="str">
        <f t="shared" si="6"/>
        <v>16_RUS</v>
      </c>
      <c r="BM41" t="str">
        <f t="shared" si="7"/>
        <v>d_nonenergy_16_4_msw_nonr</v>
      </c>
      <c r="BP41" s="4">
        <f t="shared" si="8"/>
        <v>0</v>
      </c>
      <c r="BQ41" s="4">
        <f t="shared" si="9"/>
        <v>0</v>
      </c>
      <c r="BR41" s="4" cm="1">
        <f t="array" ref="BR41">L41*INDEX(prod_est,$H41+$I41-1,MATCH(BR$14,$BQ$14:$DQ$14,0))</f>
        <v>0</v>
      </c>
      <c r="BS41" s="4" cm="1">
        <f t="array" ref="BS41">M41*INDEX(prod_est,$H41+$I41-1,MATCH(BS$14,$BQ$14:$DQ$14,0))</f>
        <v>0</v>
      </c>
      <c r="BT41" s="4" cm="1">
        <f t="array" ref="BT41">N41*INDEX(prod_est,$H41+$I41-1,MATCH(BT$14,$BQ$14:$DQ$14,0))</f>
        <v>0</v>
      </c>
      <c r="BU41" s="4" cm="1">
        <f t="array" ref="BU41">O41*INDEX(prod_est,$H41+$I41-1,MATCH(BU$14,$BQ$14:$DQ$14,0))</f>
        <v>0</v>
      </c>
      <c r="BV41" s="4" cm="1">
        <f t="array" ref="BV41">P41*INDEX(prod_est,$H41+$I41-1,MATCH(BV$14,$BQ$14:$DQ$14,0))</f>
        <v>0</v>
      </c>
      <c r="BW41" s="4" cm="1">
        <f t="array" ref="BW41">Q41*INDEX(prod_est,$H41+$I41-1,MATCH(BW$14,$BQ$14:$DQ$14,0))</f>
        <v>0</v>
      </c>
      <c r="BX41" s="4" cm="1">
        <f t="array" ref="BX41">R41*INDEX(prod_est,$H41+$I41-1,MATCH(BX$14,$BQ$14:$DQ$14,0))</f>
        <v>0</v>
      </c>
      <c r="BY41" s="4" cm="1">
        <f t="array" ref="BY41">S41*INDEX(prod_est,$H41+$I41-1,MATCH(BY$14,$BQ$14:$DQ$14,0))</f>
        <v>0</v>
      </c>
      <c r="BZ41" s="4" cm="1">
        <f t="array" ref="BZ41">T41*INDEX(prod_est,$H41+$I41-1,MATCH(BZ$14,$BQ$14:$DQ$14,0))</f>
        <v>0</v>
      </c>
      <c r="CA41" s="4" cm="1">
        <f t="array" ref="CA41">U41*INDEX(prod_est,$H41+$I41-1,MATCH(CA$14,$BQ$14:$DQ$14,0))</f>
        <v>0</v>
      </c>
      <c r="CB41" s="4" cm="1">
        <f t="array" ref="CB41">V41*INDEX(prod_est,$H41+$I41-1,MATCH(CB$14,$BQ$14:$DQ$14,0))</f>
        <v>0</v>
      </c>
      <c r="CC41" s="4" cm="1">
        <f t="array" ref="CC41">W41*INDEX(prod_est,$H41+$I41-1,MATCH(CC$14,$BQ$14:$DQ$14,0))</f>
        <v>0</v>
      </c>
      <c r="CD41" s="4" cm="1">
        <f t="array" ref="CD41">X41*INDEX(prod_est,$H41+$I41-1,MATCH(CD$14,$BQ$14:$DQ$14,0))</f>
        <v>0</v>
      </c>
      <c r="CE41" s="4" cm="1">
        <f t="array" ref="CE41">Y41*INDEX(prod_est,$H41+$I41-1,MATCH(CE$14,$BQ$14:$DQ$14,0))</f>
        <v>0</v>
      </c>
      <c r="CF41" s="4" cm="1">
        <f t="array" ref="CF41">Z41*INDEX(prod_est,$H41+$I41-1,MATCH(CF$14,$BQ$14:$DQ$14,0))</f>
        <v>0</v>
      </c>
      <c r="CG41" s="4" cm="1">
        <f t="array" ref="CG41">AA41*INDEX(prod_est,$H41+$I41-1,MATCH(CG$14,$BQ$14:$DQ$14,0))</f>
        <v>0</v>
      </c>
      <c r="CH41" s="4" cm="1">
        <f t="array" ref="CH41">AB41*INDEX(prod_est,$H41+$I41-1,MATCH(CH$14,$BQ$14:$DQ$14,0))</f>
        <v>0</v>
      </c>
      <c r="CI41" s="4" cm="1">
        <f t="array" ref="CI41">AC41*INDEX(prod_est,$H41+$I41-1,MATCH(CI$14,$BQ$14:$DQ$14,0))</f>
        <v>0</v>
      </c>
      <c r="CJ41" s="4" cm="1">
        <f t="array" ref="CJ41">AD41*INDEX(prod_est,$H41+$I41-1,MATCH(CJ$14,$BQ$14:$DQ$14,0))</f>
        <v>0</v>
      </c>
      <c r="CK41" s="4" cm="1">
        <f t="array" ref="CK41">AE41*INDEX(prod_est,$H41+$I41-1,MATCH(CK$14,$BQ$14:$DQ$14,0))</f>
        <v>0</v>
      </c>
      <c r="CL41" s="4" cm="1">
        <f t="array" ref="CL41">AF41*INDEX(prod_est,$H41+$I41-1,MATCH(CL$14,$BQ$14:$DQ$14,0))</f>
        <v>0</v>
      </c>
      <c r="CM41" s="4" cm="1">
        <f t="array" ref="CM41">AG41*INDEX(prod_est,$H41+$I41-1,MATCH(CM$14,$BQ$14:$DQ$14,0))</f>
        <v>0</v>
      </c>
      <c r="CN41" s="4" cm="1">
        <f t="array" ref="CN41">AH41*INDEX(prod_est,$H41+$I41-1,MATCH(CN$14,$BQ$14:$DQ$14,0))</f>
        <v>0</v>
      </c>
      <c r="CO41" s="4" cm="1">
        <f t="array" ref="CO41">AI41*INDEX(prod_est,$H41+$I41-1,MATCH(CO$14,$BQ$14:$DQ$14,0))</f>
        <v>0</v>
      </c>
      <c r="CP41" s="4" cm="1">
        <f t="array" ref="CP41">AJ41*INDEX(prod_est,$H41+$I41-1,MATCH(CP$14,$BQ$14:$DQ$14,0))</f>
        <v>0</v>
      </c>
      <c r="CQ41" s="4" cm="1">
        <f t="array" ref="CQ41">AK41*INDEX(prod_est,$H41+$I41-1,MATCH(CQ$14,$BQ$14:$DQ$14,0))</f>
        <v>0</v>
      </c>
      <c r="CR41" s="4" cm="1">
        <f t="array" ref="CR41">AL41*INDEX(prod_est,$H41+$I41-1,MATCH(CR$14,$BQ$14:$DQ$14,0))</f>
        <v>0</v>
      </c>
      <c r="CS41" s="4" cm="1">
        <f t="array" ref="CS41">AM41*INDEX(prod_est,$H41+$I41-1,MATCH(CS$14,$BQ$14:$DQ$14,0))</f>
        <v>0</v>
      </c>
      <c r="CT41" s="4" cm="1">
        <f t="array" ref="CT41">AN41*INDEX(prod_est,$H41+$I41-1,MATCH(CT$14,$BQ$14:$DQ$14,0))</f>
        <v>0</v>
      </c>
      <c r="CU41" s="4" cm="1">
        <f t="array" ref="CU41">AO41*INDEX(prod_est,$H41+$I41-1,MATCH(CU$14,$BQ$14:$DQ$14,0))</f>
        <v>0</v>
      </c>
      <c r="CV41" s="4" cm="1">
        <f t="array" ref="CV41">AP41*INDEX(prod_est,$H41+$I41-1,MATCH(CV$14,$BQ$14:$DQ$14,0))</f>
        <v>0</v>
      </c>
      <c r="CW41" s="4" cm="1">
        <f t="array" ref="CW41">AQ41*INDEX(prod_est,$H41+$I41-1,MATCH(CW$14,$BQ$14:$DQ$14,0))</f>
        <v>0</v>
      </c>
      <c r="CX41" s="4" cm="1">
        <f t="array" ref="CX41">AR41*INDEX(prod_est,$H41+$I41-1,MATCH(CX$14,$BQ$14:$DQ$14,0))</f>
        <v>0</v>
      </c>
      <c r="CY41" s="4" cm="1">
        <f t="array" ref="CY41">AS41*INDEX(prod_est,$H41+$I41-1,MATCH(CY$14,$BQ$14:$DQ$14,0))</f>
        <v>0</v>
      </c>
      <c r="CZ41" s="4" cm="1">
        <f t="array" ref="CZ41">AT41*INDEX(prod_est,$H41+$I41-1,MATCH(CZ$14,$BQ$14:$DQ$14,0))</f>
        <v>0</v>
      </c>
      <c r="DA41" s="4" cm="1">
        <f t="array" ref="DA41">AU41*INDEX(prod_est,$H41+$I41-1,MATCH(DA$14,$BQ$14:$DQ$14,0))</f>
        <v>0</v>
      </c>
      <c r="DB41" s="4" cm="1">
        <f t="array" ref="DB41">AV41*INDEX(prod_est,$H41+$I41-1,MATCH(DB$14,$BQ$14:$DQ$14,0))</f>
        <v>0</v>
      </c>
      <c r="DC41" s="4" cm="1">
        <f t="array" ref="DC41">AW41*INDEX(prod_est,$H41+$I41-1,MATCH(DC$14,$BQ$14:$DQ$14,0))</f>
        <v>0</v>
      </c>
      <c r="DD41" s="4" cm="1">
        <f t="array" ref="DD41">AX41*INDEX(prod_est,$H41+$I41-1,MATCH(DD$14,$BQ$14:$DQ$14,0))</f>
        <v>0</v>
      </c>
      <c r="DE41" s="4" cm="1">
        <f t="array" ref="DE41">AY41*INDEX(prod_est,$H41+$I41-1,MATCH(DE$14,$BQ$14:$DQ$14,0))</f>
        <v>0</v>
      </c>
      <c r="DF41" s="4" cm="1">
        <f t="array" ref="DF41">AZ41*INDEX(prod_est,$H41+$I41-1,MATCH(DF$14,$BQ$14:$DQ$14,0))</f>
        <v>0</v>
      </c>
      <c r="DG41" s="4" cm="1">
        <f t="array" ref="DG41">BA41*INDEX(prod_est,$H41+$I41-1,MATCH(DG$14,$BQ$14:$DQ$14,0))</f>
        <v>0</v>
      </c>
      <c r="DH41" s="4" cm="1">
        <f t="array" ref="DH41">BB41*INDEX(prod_est,$H41+$I41-1,MATCH(DH$14,$BQ$14:$DQ$14,0))</f>
        <v>0</v>
      </c>
      <c r="DI41" s="4" cm="1">
        <f t="array" ref="DI41">BC41*INDEX(prod_est,$H41+$I41-1,MATCH(DI$14,$BQ$14:$DQ$14,0))</f>
        <v>0</v>
      </c>
      <c r="DJ41" s="4" cm="1">
        <f t="array" ref="DJ41">BD41*INDEX(prod_est,$H41+$I41-1,MATCH(DJ$14,$BQ$14:$DQ$14,0))</f>
        <v>0</v>
      </c>
      <c r="DK41" s="4" cm="1">
        <f t="array" ref="DK41">BE41*INDEX(prod_est,$H41+$I41-1,MATCH(DK$14,$BQ$14:$DQ$14,0))</f>
        <v>0</v>
      </c>
      <c r="DL41" s="4" cm="1">
        <f t="array" ref="DL41">BF41*INDEX(prod_est,$H41+$I41-1,MATCH(DL$14,$BQ$14:$DQ$14,0))</f>
        <v>0</v>
      </c>
      <c r="DM41" s="4" cm="1">
        <f t="array" ref="DM41">BG41*INDEX(prod_est,$H41+$I41-1,MATCH(DM$14,$BQ$14:$DQ$14,0))</f>
        <v>0</v>
      </c>
      <c r="DN41" s="4" cm="1">
        <f t="array" ref="DN41">BH41*INDEX(prod_est,$H41+$I41-1,MATCH(DN$14,$BQ$14:$DQ$14,0))</f>
        <v>0</v>
      </c>
      <c r="DO41" s="4" cm="1">
        <f t="array" ref="DO41">BI41*INDEX(prod_est,$H41+$I41-1,MATCH(DO$14,$BQ$14:$DQ$14,0))</f>
        <v>0</v>
      </c>
      <c r="DP41" s="4" cm="1">
        <f t="array" ref="DP41">BJ41*INDEX(prod_est,$H41+$I41-1,MATCH(DP$14,$BQ$14:$DQ$14,0))</f>
        <v>0</v>
      </c>
      <c r="DQ41" s="4" cm="1">
        <f t="array" ref="DQ41">BK41*INDEX(prod_est,$H41+$I41-1,MATCH(DQ$14,$BQ$14:$DQ$14,0))</f>
        <v>0</v>
      </c>
    </row>
    <row r="42" spans="1:121" x14ac:dyDescent="0.25">
      <c r="A42" t="s">
        <v>52</v>
      </c>
      <c r="B42" t="s">
        <v>32</v>
      </c>
      <c r="C42" t="s">
        <v>32</v>
      </c>
      <c r="D42" t="s">
        <v>172</v>
      </c>
      <c r="E42" s="46" t="s">
        <v>37</v>
      </c>
      <c r="F42" s="4">
        <v>0</v>
      </c>
      <c r="G42" s="4">
        <v>0</v>
      </c>
      <c r="H42">
        <f>MATCH(A42,Production_est!$A$4:$A$339,0)</f>
        <v>241</v>
      </c>
      <c r="I42">
        <f>IFERROR(MATCH(E42,Production_est!$D$4:$D$339,0),"-")</f>
        <v>3</v>
      </c>
      <c r="J42" s="4" cm="1">
        <f t="array" ref="J42">IFERROR(INDEX(Production_est!$E$4:$E$339,I42+H42-1),"-")</f>
        <v>23935.143810310801</v>
      </c>
      <c r="K42" s="33">
        <f t="shared" si="3"/>
        <v>0</v>
      </c>
      <c r="L42" s="33">
        <f t="shared" si="32"/>
        <v>0</v>
      </c>
      <c r="M42" s="33">
        <f t="shared" si="32"/>
        <v>0</v>
      </c>
      <c r="N42" s="33">
        <f t="shared" si="32"/>
        <v>0</v>
      </c>
      <c r="O42" s="33">
        <f t="shared" si="32"/>
        <v>0</v>
      </c>
      <c r="P42" s="33">
        <f t="shared" si="32"/>
        <v>0</v>
      </c>
      <c r="Q42" s="33">
        <f t="shared" si="32"/>
        <v>0</v>
      </c>
      <c r="R42" s="33">
        <f t="shared" si="32"/>
        <v>0</v>
      </c>
      <c r="S42" s="33">
        <f t="shared" si="32"/>
        <v>0</v>
      </c>
      <c r="T42" s="33">
        <f t="shared" si="32"/>
        <v>0</v>
      </c>
      <c r="U42" s="33">
        <f t="shared" si="32"/>
        <v>0</v>
      </c>
      <c r="V42" s="33">
        <f t="shared" si="32"/>
        <v>0</v>
      </c>
      <c r="W42" s="33">
        <f t="shared" si="32"/>
        <v>0</v>
      </c>
      <c r="X42" s="33">
        <f t="shared" si="32"/>
        <v>0</v>
      </c>
      <c r="Y42" s="33">
        <f t="shared" si="32"/>
        <v>0</v>
      </c>
      <c r="Z42" s="33">
        <f t="shared" si="32"/>
        <v>0</v>
      </c>
      <c r="AA42" s="33">
        <f t="shared" si="32"/>
        <v>0</v>
      </c>
      <c r="AB42" s="33">
        <f t="shared" si="32"/>
        <v>0</v>
      </c>
      <c r="AC42" s="33">
        <f t="shared" si="32"/>
        <v>0</v>
      </c>
      <c r="AD42" s="33">
        <f t="shared" si="32"/>
        <v>0</v>
      </c>
      <c r="AE42" s="33">
        <f t="shared" si="32"/>
        <v>0</v>
      </c>
      <c r="AF42" s="33">
        <f t="shared" si="32"/>
        <v>0</v>
      </c>
      <c r="AG42" s="33">
        <f t="shared" si="32"/>
        <v>0</v>
      </c>
      <c r="AH42" s="33">
        <f t="shared" si="32"/>
        <v>0</v>
      </c>
      <c r="AI42" s="33">
        <f t="shared" si="32"/>
        <v>0</v>
      </c>
      <c r="AJ42" s="33">
        <f t="shared" si="32"/>
        <v>0</v>
      </c>
      <c r="AK42" s="33">
        <f t="shared" si="32"/>
        <v>0</v>
      </c>
      <c r="AL42" s="33">
        <f t="shared" si="32"/>
        <v>0</v>
      </c>
      <c r="AM42" s="33">
        <f t="shared" si="32"/>
        <v>0</v>
      </c>
      <c r="AN42" s="33">
        <f t="shared" si="32"/>
        <v>0</v>
      </c>
      <c r="AO42" s="33">
        <f t="shared" si="32"/>
        <v>0</v>
      </c>
      <c r="AP42" s="33">
        <f t="shared" si="32"/>
        <v>0</v>
      </c>
      <c r="AQ42" s="33">
        <f t="shared" si="38"/>
        <v>0</v>
      </c>
      <c r="AR42" s="33">
        <f t="shared" si="38"/>
        <v>0</v>
      </c>
      <c r="AS42" s="33">
        <f t="shared" si="38"/>
        <v>0</v>
      </c>
      <c r="AT42" s="33">
        <f t="shared" si="38"/>
        <v>0</v>
      </c>
      <c r="AU42" s="33">
        <f t="shared" si="38"/>
        <v>0</v>
      </c>
      <c r="AV42" s="33">
        <f t="shared" si="38"/>
        <v>0</v>
      </c>
      <c r="AW42" s="33">
        <f t="shared" si="38"/>
        <v>0</v>
      </c>
      <c r="AX42" s="33">
        <f t="shared" si="38"/>
        <v>0</v>
      </c>
      <c r="AY42" s="33">
        <f t="shared" si="38"/>
        <v>0</v>
      </c>
      <c r="AZ42" s="33">
        <f t="shared" si="38"/>
        <v>0</v>
      </c>
      <c r="BA42" s="33">
        <f t="shared" si="38"/>
        <v>0</v>
      </c>
      <c r="BB42" s="33">
        <f t="shared" si="38"/>
        <v>0</v>
      </c>
      <c r="BC42" s="33">
        <f t="shared" si="38"/>
        <v>0</v>
      </c>
      <c r="BD42" s="33">
        <f t="shared" si="38"/>
        <v>0</v>
      </c>
      <c r="BE42" s="33">
        <f t="shared" si="38"/>
        <v>0</v>
      </c>
      <c r="BF42" s="33">
        <f t="shared" si="38"/>
        <v>0</v>
      </c>
      <c r="BG42" s="33">
        <f t="shared" si="38"/>
        <v>0</v>
      </c>
      <c r="BH42" s="33">
        <f t="shared" si="38"/>
        <v>0</v>
      </c>
      <c r="BI42" s="33">
        <f t="shared" si="38"/>
        <v>0</v>
      </c>
      <c r="BJ42" s="33">
        <f t="shared" si="38"/>
        <v>0</v>
      </c>
      <c r="BK42" s="33">
        <f t="shared" si="38"/>
        <v>0</v>
      </c>
      <c r="BL42" t="str">
        <f t="shared" si="6"/>
        <v>16_RUS</v>
      </c>
      <c r="BM42" t="str">
        <f t="shared" si="7"/>
        <v>d_nonenergy_16_5_biogasoline</v>
      </c>
      <c r="BP42" s="4">
        <f t="shared" si="8"/>
        <v>0</v>
      </c>
      <c r="BQ42" s="4">
        <f t="shared" si="9"/>
        <v>0</v>
      </c>
      <c r="BR42" s="4" cm="1">
        <f t="array" ref="BR42">L42*INDEX(prod_est,$H42+$I42-1,MATCH(BR$14,$BQ$14:$DQ$14,0))</f>
        <v>0</v>
      </c>
      <c r="BS42" s="4" cm="1">
        <f t="array" ref="BS42">M42*INDEX(prod_est,$H42+$I42-1,MATCH(BS$14,$BQ$14:$DQ$14,0))</f>
        <v>0</v>
      </c>
      <c r="BT42" s="4" cm="1">
        <f t="array" ref="BT42">N42*INDEX(prod_est,$H42+$I42-1,MATCH(BT$14,$BQ$14:$DQ$14,0))</f>
        <v>0</v>
      </c>
      <c r="BU42" s="4" cm="1">
        <f t="array" ref="BU42">O42*INDEX(prod_est,$H42+$I42-1,MATCH(BU$14,$BQ$14:$DQ$14,0))</f>
        <v>0</v>
      </c>
      <c r="BV42" s="4" cm="1">
        <f t="array" ref="BV42">P42*INDEX(prod_est,$H42+$I42-1,MATCH(BV$14,$BQ$14:$DQ$14,0))</f>
        <v>0</v>
      </c>
      <c r="BW42" s="4" cm="1">
        <f t="array" ref="BW42">Q42*INDEX(prod_est,$H42+$I42-1,MATCH(BW$14,$BQ$14:$DQ$14,0))</f>
        <v>0</v>
      </c>
      <c r="BX42" s="4" cm="1">
        <f t="array" ref="BX42">R42*INDEX(prod_est,$H42+$I42-1,MATCH(BX$14,$BQ$14:$DQ$14,0))</f>
        <v>0</v>
      </c>
      <c r="BY42" s="4" cm="1">
        <f t="array" ref="BY42">S42*INDEX(prod_est,$H42+$I42-1,MATCH(BY$14,$BQ$14:$DQ$14,0))</f>
        <v>0</v>
      </c>
      <c r="BZ42" s="4" cm="1">
        <f t="array" ref="BZ42">T42*INDEX(prod_est,$H42+$I42-1,MATCH(BZ$14,$BQ$14:$DQ$14,0))</f>
        <v>0</v>
      </c>
      <c r="CA42" s="4" cm="1">
        <f t="array" ref="CA42">U42*INDEX(prod_est,$H42+$I42-1,MATCH(CA$14,$BQ$14:$DQ$14,0))</f>
        <v>0</v>
      </c>
      <c r="CB42" s="4" cm="1">
        <f t="array" ref="CB42">V42*INDEX(prod_est,$H42+$I42-1,MATCH(CB$14,$BQ$14:$DQ$14,0))</f>
        <v>0</v>
      </c>
      <c r="CC42" s="4" cm="1">
        <f t="array" ref="CC42">W42*INDEX(prod_est,$H42+$I42-1,MATCH(CC$14,$BQ$14:$DQ$14,0))</f>
        <v>0</v>
      </c>
      <c r="CD42" s="4" cm="1">
        <f t="array" ref="CD42">X42*INDEX(prod_est,$H42+$I42-1,MATCH(CD$14,$BQ$14:$DQ$14,0))</f>
        <v>0</v>
      </c>
      <c r="CE42" s="4" cm="1">
        <f t="array" ref="CE42">Y42*INDEX(prod_est,$H42+$I42-1,MATCH(CE$14,$BQ$14:$DQ$14,0))</f>
        <v>0</v>
      </c>
      <c r="CF42" s="4" cm="1">
        <f t="array" ref="CF42">Z42*INDEX(prod_est,$H42+$I42-1,MATCH(CF$14,$BQ$14:$DQ$14,0))</f>
        <v>0</v>
      </c>
      <c r="CG42" s="4" cm="1">
        <f t="array" ref="CG42">AA42*INDEX(prod_est,$H42+$I42-1,MATCH(CG$14,$BQ$14:$DQ$14,0))</f>
        <v>0</v>
      </c>
      <c r="CH42" s="4" cm="1">
        <f t="array" ref="CH42">AB42*INDEX(prod_est,$H42+$I42-1,MATCH(CH$14,$BQ$14:$DQ$14,0))</f>
        <v>0</v>
      </c>
      <c r="CI42" s="4" cm="1">
        <f t="array" ref="CI42">AC42*INDEX(prod_est,$H42+$I42-1,MATCH(CI$14,$BQ$14:$DQ$14,0))</f>
        <v>0</v>
      </c>
      <c r="CJ42" s="4" cm="1">
        <f t="array" ref="CJ42">AD42*INDEX(prod_est,$H42+$I42-1,MATCH(CJ$14,$BQ$14:$DQ$14,0))</f>
        <v>0</v>
      </c>
      <c r="CK42" s="4" cm="1">
        <f t="array" ref="CK42">AE42*INDEX(prod_est,$H42+$I42-1,MATCH(CK$14,$BQ$14:$DQ$14,0))</f>
        <v>0</v>
      </c>
      <c r="CL42" s="4" cm="1">
        <f t="array" ref="CL42">AF42*INDEX(prod_est,$H42+$I42-1,MATCH(CL$14,$BQ$14:$DQ$14,0))</f>
        <v>0</v>
      </c>
      <c r="CM42" s="4" cm="1">
        <f t="array" ref="CM42">AG42*INDEX(prod_est,$H42+$I42-1,MATCH(CM$14,$BQ$14:$DQ$14,0))</f>
        <v>0</v>
      </c>
      <c r="CN42" s="4" cm="1">
        <f t="array" ref="CN42">AH42*INDEX(prod_est,$H42+$I42-1,MATCH(CN$14,$BQ$14:$DQ$14,0))</f>
        <v>0</v>
      </c>
      <c r="CO42" s="4" cm="1">
        <f t="array" ref="CO42">AI42*INDEX(prod_est,$H42+$I42-1,MATCH(CO$14,$BQ$14:$DQ$14,0))</f>
        <v>0</v>
      </c>
      <c r="CP42" s="4" cm="1">
        <f t="array" ref="CP42">AJ42*INDEX(prod_est,$H42+$I42-1,MATCH(CP$14,$BQ$14:$DQ$14,0))</f>
        <v>0</v>
      </c>
      <c r="CQ42" s="4" cm="1">
        <f t="array" ref="CQ42">AK42*INDEX(prod_est,$H42+$I42-1,MATCH(CQ$14,$BQ$14:$DQ$14,0))</f>
        <v>0</v>
      </c>
      <c r="CR42" s="4" cm="1">
        <f t="array" ref="CR42">AL42*INDEX(prod_est,$H42+$I42-1,MATCH(CR$14,$BQ$14:$DQ$14,0))</f>
        <v>0</v>
      </c>
      <c r="CS42" s="4" cm="1">
        <f t="array" ref="CS42">AM42*INDEX(prod_est,$H42+$I42-1,MATCH(CS$14,$BQ$14:$DQ$14,0))</f>
        <v>0</v>
      </c>
      <c r="CT42" s="4" cm="1">
        <f t="array" ref="CT42">AN42*INDEX(prod_est,$H42+$I42-1,MATCH(CT$14,$BQ$14:$DQ$14,0))</f>
        <v>0</v>
      </c>
      <c r="CU42" s="4" cm="1">
        <f t="array" ref="CU42">AO42*INDEX(prod_est,$H42+$I42-1,MATCH(CU$14,$BQ$14:$DQ$14,0))</f>
        <v>0</v>
      </c>
      <c r="CV42" s="4" cm="1">
        <f t="array" ref="CV42">AP42*INDEX(prod_est,$H42+$I42-1,MATCH(CV$14,$BQ$14:$DQ$14,0))</f>
        <v>0</v>
      </c>
      <c r="CW42" s="4" cm="1">
        <f t="array" ref="CW42">AQ42*INDEX(prod_est,$H42+$I42-1,MATCH(CW$14,$BQ$14:$DQ$14,0))</f>
        <v>0</v>
      </c>
      <c r="CX42" s="4" cm="1">
        <f t="array" ref="CX42">AR42*INDEX(prod_est,$H42+$I42-1,MATCH(CX$14,$BQ$14:$DQ$14,0))</f>
        <v>0</v>
      </c>
      <c r="CY42" s="4" cm="1">
        <f t="array" ref="CY42">AS42*INDEX(prod_est,$H42+$I42-1,MATCH(CY$14,$BQ$14:$DQ$14,0))</f>
        <v>0</v>
      </c>
      <c r="CZ42" s="4" cm="1">
        <f t="array" ref="CZ42">AT42*INDEX(prod_est,$H42+$I42-1,MATCH(CZ$14,$BQ$14:$DQ$14,0))</f>
        <v>0</v>
      </c>
      <c r="DA42" s="4" cm="1">
        <f t="array" ref="DA42">AU42*INDEX(prod_est,$H42+$I42-1,MATCH(DA$14,$BQ$14:$DQ$14,0))</f>
        <v>0</v>
      </c>
      <c r="DB42" s="4" cm="1">
        <f t="array" ref="DB42">AV42*INDEX(prod_est,$H42+$I42-1,MATCH(DB$14,$BQ$14:$DQ$14,0))</f>
        <v>0</v>
      </c>
      <c r="DC42" s="4" cm="1">
        <f t="array" ref="DC42">AW42*INDEX(prod_est,$H42+$I42-1,MATCH(DC$14,$BQ$14:$DQ$14,0))</f>
        <v>0</v>
      </c>
      <c r="DD42" s="4" cm="1">
        <f t="array" ref="DD42">AX42*INDEX(prod_est,$H42+$I42-1,MATCH(DD$14,$BQ$14:$DQ$14,0))</f>
        <v>0</v>
      </c>
      <c r="DE42" s="4" cm="1">
        <f t="array" ref="DE42">AY42*INDEX(prod_est,$H42+$I42-1,MATCH(DE$14,$BQ$14:$DQ$14,0))</f>
        <v>0</v>
      </c>
      <c r="DF42" s="4" cm="1">
        <f t="array" ref="DF42">AZ42*INDEX(prod_est,$H42+$I42-1,MATCH(DF$14,$BQ$14:$DQ$14,0))</f>
        <v>0</v>
      </c>
      <c r="DG42" s="4" cm="1">
        <f t="array" ref="DG42">BA42*INDEX(prod_est,$H42+$I42-1,MATCH(DG$14,$BQ$14:$DQ$14,0))</f>
        <v>0</v>
      </c>
      <c r="DH42" s="4" cm="1">
        <f t="array" ref="DH42">BB42*INDEX(prod_est,$H42+$I42-1,MATCH(DH$14,$BQ$14:$DQ$14,0))</f>
        <v>0</v>
      </c>
      <c r="DI42" s="4" cm="1">
        <f t="array" ref="DI42">BC42*INDEX(prod_est,$H42+$I42-1,MATCH(DI$14,$BQ$14:$DQ$14,0))</f>
        <v>0</v>
      </c>
      <c r="DJ42" s="4" cm="1">
        <f t="array" ref="DJ42">BD42*INDEX(prod_est,$H42+$I42-1,MATCH(DJ$14,$BQ$14:$DQ$14,0))</f>
        <v>0</v>
      </c>
      <c r="DK42" s="4" cm="1">
        <f t="array" ref="DK42">BE42*INDEX(prod_est,$H42+$I42-1,MATCH(DK$14,$BQ$14:$DQ$14,0))</f>
        <v>0</v>
      </c>
      <c r="DL42" s="4" cm="1">
        <f t="array" ref="DL42">BF42*INDEX(prod_est,$H42+$I42-1,MATCH(DL$14,$BQ$14:$DQ$14,0))</f>
        <v>0</v>
      </c>
      <c r="DM42" s="4" cm="1">
        <f t="array" ref="DM42">BG42*INDEX(prod_est,$H42+$I42-1,MATCH(DM$14,$BQ$14:$DQ$14,0))</f>
        <v>0</v>
      </c>
      <c r="DN42" s="4" cm="1">
        <f t="array" ref="DN42">BH42*INDEX(prod_est,$H42+$I42-1,MATCH(DN$14,$BQ$14:$DQ$14,0))</f>
        <v>0</v>
      </c>
      <c r="DO42" s="4" cm="1">
        <f t="array" ref="DO42">BI42*INDEX(prod_est,$H42+$I42-1,MATCH(DO$14,$BQ$14:$DQ$14,0))</f>
        <v>0</v>
      </c>
      <c r="DP42" s="4" cm="1">
        <f t="array" ref="DP42">BJ42*INDEX(prod_est,$H42+$I42-1,MATCH(DP$14,$BQ$14:$DQ$14,0))</f>
        <v>0</v>
      </c>
      <c r="DQ42" s="4" cm="1">
        <f t="array" ref="DQ42">BK42*INDEX(prod_est,$H42+$I42-1,MATCH(DQ$14,$BQ$14:$DQ$14,0))</f>
        <v>0</v>
      </c>
    </row>
    <row r="43" spans="1:121" x14ac:dyDescent="0.25">
      <c r="A43" t="s">
        <v>52</v>
      </c>
      <c r="B43" t="s">
        <v>33</v>
      </c>
      <c r="C43" t="s">
        <v>33</v>
      </c>
      <c r="D43" t="s">
        <v>172</v>
      </c>
      <c r="E43" s="46" t="s">
        <v>37</v>
      </c>
      <c r="F43" s="4">
        <v>0</v>
      </c>
      <c r="G43" s="4">
        <v>0</v>
      </c>
      <c r="H43">
        <f>MATCH(A43,Production_est!$A$4:$A$339,0)</f>
        <v>241</v>
      </c>
      <c r="I43">
        <f>IFERROR(MATCH(E43,Production_est!$D$4:$D$339,0),"-")</f>
        <v>3</v>
      </c>
      <c r="J43" s="4" cm="1">
        <f t="array" ref="J43">IFERROR(INDEX(Production_est!$E$4:$E$339,I43+H43-1),"-")</f>
        <v>23935.143810310801</v>
      </c>
      <c r="K43" s="33">
        <f t="shared" si="3"/>
        <v>0</v>
      </c>
      <c r="L43" s="33">
        <f t="shared" si="32"/>
        <v>0</v>
      </c>
      <c r="M43" s="33">
        <f t="shared" si="32"/>
        <v>0</v>
      </c>
      <c r="N43" s="33">
        <f t="shared" si="32"/>
        <v>0</v>
      </c>
      <c r="O43" s="33">
        <f t="shared" si="32"/>
        <v>0</v>
      </c>
      <c r="P43" s="33">
        <f t="shared" si="32"/>
        <v>0</v>
      </c>
      <c r="Q43" s="33">
        <f t="shared" si="32"/>
        <v>0</v>
      </c>
      <c r="R43" s="33">
        <f t="shared" si="32"/>
        <v>0</v>
      </c>
      <c r="S43" s="33">
        <f t="shared" si="32"/>
        <v>0</v>
      </c>
      <c r="T43" s="33">
        <f t="shared" si="32"/>
        <v>0</v>
      </c>
      <c r="U43" s="33">
        <f t="shared" si="32"/>
        <v>0</v>
      </c>
      <c r="V43" s="33">
        <f t="shared" si="32"/>
        <v>0</v>
      </c>
      <c r="W43" s="33">
        <f t="shared" si="32"/>
        <v>0</v>
      </c>
      <c r="X43" s="33">
        <f t="shared" si="32"/>
        <v>0</v>
      </c>
      <c r="Y43" s="33">
        <f t="shared" si="32"/>
        <v>0</v>
      </c>
      <c r="Z43" s="33">
        <f t="shared" si="32"/>
        <v>0</v>
      </c>
      <c r="AA43" s="33">
        <f t="shared" si="32"/>
        <v>0</v>
      </c>
      <c r="AB43" s="33">
        <f t="shared" si="32"/>
        <v>0</v>
      </c>
      <c r="AC43" s="33">
        <f t="shared" si="32"/>
        <v>0</v>
      </c>
      <c r="AD43" s="33">
        <f t="shared" si="32"/>
        <v>0</v>
      </c>
      <c r="AE43" s="33">
        <f t="shared" si="32"/>
        <v>0</v>
      </c>
      <c r="AF43" s="33">
        <f t="shared" si="32"/>
        <v>0</v>
      </c>
      <c r="AG43" s="33">
        <f t="shared" si="32"/>
        <v>0</v>
      </c>
      <c r="AH43" s="33">
        <f t="shared" si="32"/>
        <v>0</v>
      </c>
      <c r="AI43" s="33">
        <f t="shared" si="32"/>
        <v>0</v>
      </c>
      <c r="AJ43" s="33">
        <f t="shared" si="32"/>
        <v>0</v>
      </c>
      <c r="AK43" s="33">
        <f t="shared" si="32"/>
        <v>0</v>
      </c>
      <c r="AL43" s="33">
        <f t="shared" si="32"/>
        <v>0</v>
      </c>
      <c r="AM43" s="33">
        <f t="shared" si="32"/>
        <v>0</v>
      </c>
      <c r="AN43" s="33">
        <f t="shared" si="32"/>
        <v>0</v>
      </c>
      <c r="AO43" s="33">
        <f t="shared" si="32"/>
        <v>0</v>
      </c>
      <c r="AP43" s="33">
        <f t="shared" si="32"/>
        <v>0</v>
      </c>
      <c r="AQ43" s="33">
        <f t="shared" si="38"/>
        <v>0</v>
      </c>
      <c r="AR43" s="33">
        <f t="shared" si="38"/>
        <v>0</v>
      </c>
      <c r="AS43" s="33">
        <f t="shared" si="38"/>
        <v>0</v>
      </c>
      <c r="AT43" s="33">
        <f t="shared" si="38"/>
        <v>0</v>
      </c>
      <c r="AU43" s="33">
        <f t="shared" si="38"/>
        <v>0</v>
      </c>
      <c r="AV43" s="33">
        <f t="shared" si="38"/>
        <v>0</v>
      </c>
      <c r="AW43" s="33">
        <f t="shared" si="38"/>
        <v>0</v>
      </c>
      <c r="AX43" s="33">
        <f t="shared" si="38"/>
        <v>0</v>
      </c>
      <c r="AY43" s="33">
        <f t="shared" si="38"/>
        <v>0</v>
      </c>
      <c r="AZ43" s="33">
        <f t="shared" si="38"/>
        <v>0</v>
      </c>
      <c r="BA43" s="33">
        <f t="shared" si="38"/>
        <v>0</v>
      </c>
      <c r="BB43" s="33">
        <f t="shared" si="38"/>
        <v>0</v>
      </c>
      <c r="BC43" s="33">
        <f t="shared" si="38"/>
        <v>0</v>
      </c>
      <c r="BD43" s="33">
        <f t="shared" si="38"/>
        <v>0</v>
      </c>
      <c r="BE43" s="33">
        <f t="shared" si="38"/>
        <v>0</v>
      </c>
      <c r="BF43" s="33">
        <f t="shared" si="38"/>
        <v>0</v>
      </c>
      <c r="BG43" s="33">
        <f t="shared" si="38"/>
        <v>0</v>
      </c>
      <c r="BH43" s="33">
        <f t="shared" si="38"/>
        <v>0</v>
      </c>
      <c r="BI43" s="33">
        <f t="shared" si="38"/>
        <v>0</v>
      </c>
      <c r="BJ43" s="33">
        <f t="shared" si="38"/>
        <v>0</v>
      </c>
      <c r="BK43" s="33">
        <f t="shared" si="38"/>
        <v>0</v>
      </c>
      <c r="BL43" t="str">
        <f t="shared" si="6"/>
        <v>16_RUS</v>
      </c>
      <c r="BM43" t="str">
        <f t="shared" si="7"/>
        <v>d_nonenergy_16_6_biodiesel</v>
      </c>
      <c r="BP43" s="4">
        <f t="shared" si="8"/>
        <v>0</v>
      </c>
      <c r="BQ43" s="4">
        <f t="shared" si="9"/>
        <v>0</v>
      </c>
      <c r="BR43" s="4" cm="1">
        <f t="array" ref="BR43">L43*INDEX(prod_est,$H43+$I43-1,MATCH(BR$14,$BQ$14:$DQ$14,0))</f>
        <v>0</v>
      </c>
      <c r="BS43" s="4" cm="1">
        <f t="array" ref="BS43">M43*INDEX(prod_est,$H43+$I43-1,MATCH(BS$14,$BQ$14:$DQ$14,0))</f>
        <v>0</v>
      </c>
      <c r="BT43" s="4" cm="1">
        <f t="array" ref="BT43">N43*INDEX(prod_est,$H43+$I43-1,MATCH(BT$14,$BQ$14:$DQ$14,0))</f>
        <v>0</v>
      </c>
      <c r="BU43" s="4" cm="1">
        <f t="array" ref="BU43">O43*INDEX(prod_est,$H43+$I43-1,MATCH(BU$14,$BQ$14:$DQ$14,0))</f>
        <v>0</v>
      </c>
      <c r="BV43" s="4" cm="1">
        <f t="array" ref="BV43">P43*INDEX(prod_est,$H43+$I43-1,MATCH(BV$14,$BQ$14:$DQ$14,0))</f>
        <v>0</v>
      </c>
      <c r="BW43" s="4" cm="1">
        <f t="array" ref="BW43">Q43*INDEX(prod_est,$H43+$I43-1,MATCH(BW$14,$BQ$14:$DQ$14,0))</f>
        <v>0</v>
      </c>
      <c r="BX43" s="4" cm="1">
        <f t="array" ref="BX43">R43*INDEX(prod_est,$H43+$I43-1,MATCH(BX$14,$BQ$14:$DQ$14,0))</f>
        <v>0</v>
      </c>
      <c r="BY43" s="4" cm="1">
        <f t="array" ref="BY43">S43*INDEX(prod_est,$H43+$I43-1,MATCH(BY$14,$BQ$14:$DQ$14,0))</f>
        <v>0</v>
      </c>
      <c r="BZ43" s="4" cm="1">
        <f t="array" ref="BZ43">T43*INDEX(prod_est,$H43+$I43-1,MATCH(BZ$14,$BQ$14:$DQ$14,0))</f>
        <v>0</v>
      </c>
      <c r="CA43" s="4" cm="1">
        <f t="array" ref="CA43">U43*INDEX(prod_est,$H43+$I43-1,MATCH(CA$14,$BQ$14:$DQ$14,0))</f>
        <v>0</v>
      </c>
      <c r="CB43" s="4" cm="1">
        <f t="array" ref="CB43">V43*INDEX(prod_est,$H43+$I43-1,MATCH(CB$14,$BQ$14:$DQ$14,0))</f>
        <v>0</v>
      </c>
      <c r="CC43" s="4" cm="1">
        <f t="array" ref="CC43">W43*INDEX(prod_est,$H43+$I43-1,MATCH(CC$14,$BQ$14:$DQ$14,0))</f>
        <v>0</v>
      </c>
      <c r="CD43" s="4" cm="1">
        <f t="array" ref="CD43">X43*INDEX(prod_est,$H43+$I43-1,MATCH(CD$14,$BQ$14:$DQ$14,0))</f>
        <v>0</v>
      </c>
      <c r="CE43" s="4" cm="1">
        <f t="array" ref="CE43">Y43*INDEX(prod_est,$H43+$I43-1,MATCH(CE$14,$BQ$14:$DQ$14,0))</f>
        <v>0</v>
      </c>
      <c r="CF43" s="4" cm="1">
        <f t="array" ref="CF43">Z43*INDEX(prod_est,$H43+$I43-1,MATCH(CF$14,$BQ$14:$DQ$14,0))</f>
        <v>0</v>
      </c>
      <c r="CG43" s="4" cm="1">
        <f t="array" ref="CG43">AA43*INDEX(prod_est,$H43+$I43-1,MATCH(CG$14,$BQ$14:$DQ$14,0))</f>
        <v>0</v>
      </c>
      <c r="CH43" s="4" cm="1">
        <f t="array" ref="CH43">AB43*INDEX(prod_est,$H43+$I43-1,MATCH(CH$14,$BQ$14:$DQ$14,0))</f>
        <v>0</v>
      </c>
      <c r="CI43" s="4" cm="1">
        <f t="array" ref="CI43">AC43*INDEX(prod_est,$H43+$I43-1,MATCH(CI$14,$BQ$14:$DQ$14,0))</f>
        <v>0</v>
      </c>
      <c r="CJ43" s="4" cm="1">
        <f t="array" ref="CJ43">AD43*INDEX(prod_est,$H43+$I43-1,MATCH(CJ$14,$BQ$14:$DQ$14,0))</f>
        <v>0</v>
      </c>
      <c r="CK43" s="4" cm="1">
        <f t="array" ref="CK43">AE43*INDEX(prod_est,$H43+$I43-1,MATCH(CK$14,$BQ$14:$DQ$14,0))</f>
        <v>0</v>
      </c>
      <c r="CL43" s="4" cm="1">
        <f t="array" ref="CL43">AF43*INDEX(prod_est,$H43+$I43-1,MATCH(CL$14,$BQ$14:$DQ$14,0))</f>
        <v>0</v>
      </c>
      <c r="CM43" s="4" cm="1">
        <f t="array" ref="CM43">AG43*INDEX(prod_est,$H43+$I43-1,MATCH(CM$14,$BQ$14:$DQ$14,0))</f>
        <v>0</v>
      </c>
      <c r="CN43" s="4" cm="1">
        <f t="array" ref="CN43">AH43*INDEX(prod_est,$H43+$I43-1,MATCH(CN$14,$BQ$14:$DQ$14,0))</f>
        <v>0</v>
      </c>
      <c r="CO43" s="4" cm="1">
        <f t="array" ref="CO43">AI43*INDEX(prod_est,$H43+$I43-1,MATCH(CO$14,$BQ$14:$DQ$14,0))</f>
        <v>0</v>
      </c>
      <c r="CP43" s="4" cm="1">
        <f t="array" ref="CP43">AJ43*INDEX(prod_est,$H43+$I43-1,MATCH(CP$14,$BQ$14:$DQ$14,0))</f>
        <v>0</v>
      </c>
      <c r="CQ43" s="4" cm="1">
        <f t="array" ref="CQ43">AK43*INDEX(prod_est,$H43+$I43-1,MATCH(CQ$14,$BQ$14:$DQ$14,0))</f>
        <v>0</v>
      </c>
      <c r="CR43" s="4" cm="1">
        <f t="array" ref="CR43">AL43*INDEX(prod_est,$H43+$I43-1,MATCH(CR$14,$BQ$14:$DQ$14,0))</f>
        <v>0</v>
      </c>
      <c r="CS43" s="4" cm="1">
        <f t="array" ref="CS43">AM43*INDEX(prod_est,$H43+$I43-1,MATCH(CS$14,$BQ$14:$DQ$14,0))</f>
        <v>0</v>
      </c>
      <c r="CT43" s="4" cm="1">
        <f t="array" ref="CT43">AN43*INDEX(prod_est,$H43+$I43-1,MATCH(CT$14,$BQ$14:$DQ$14,0))</f>
        <v>0</v>
      </c>
      <c r="CU43" s="4" cm="1">
        <f t="array" ref="CU43">AO43*INDEX(prod_est,$H43+$I43-1,MATCH(CU$14,$BQ$14:$DQ$14,0))</f>
        <v>0</v>
      </c>
      <c r="CV43" s="4" cm="1">
        <f t="array" ref="CV43">AP43*INDEX(prod_est,$H43+$I43-1,MATCH(CV$14,$BQ$14:$DQ$14,0))</f>
        <v>0</v>
      </c>
      <c r="CW43" s="4" cm="1">
        <f t="array" ref="CW43">AQ43*INDEX(prod_est,$H43+$I43-1,MATCH(CW$14,$BQ$14:$DQ$14,0))</f>
        <v>0</v>
      </c>
      <c r="CX43" s="4" cm="1">
        <f t="array" ref="CX43">AR43*INDEX(prod_est,$H43+$I43-1,MATCH(CX$14,$BQ$14:$DQ$14,0))</f>
        <v>0</v>
      </c>
      <c r="CY43" s="4" cm="1">
        <f t="array" ref="CY43">AS43*INDEX(prod_est,$H43+$I43-1,MATCH(CY$14,$BQ$14:$DQ$14,0))</f>
        <v>0</v>
      </c>
      <c r="CZ43" s="4" cm="1">
        <f t="array" ref="CZ43">AT43*INDEX(prod_est,$H43+$I43-1,MATCH(CZ$14,$BQ$14:$DQ$14,0))</f>
        <v>0</v>
      </c>
      <c r="DA43" s="4" cm="1">
        <f t="array" ref="DA43">AU43*INDEX(prod_est,$H43+$I43-1,MATCH(DA$14,$BQ$14:$DQ$14,0))</f>
        <v>0</v>
      </c>
      <c r="DB43" s="4" cm="1">
        <f t="array" ref="DB43">AV43*INDEX(prod_est,$H43+$I43-1,MATCH(DB$14,$BQ$14:$DQ$14,0))</f>
        <v>0</v>
      </c>
      <c r="DC43" s="4" cm="1">
        <f t="array" ref="DC43">AW43*INDEX(prod_est,$H43+$I43-1,MATCH(DC$14,$BQ$14:$DQ$14,0))</f>
        <v>0</v>
      </c>
      <c r="DD43" s="4" cm="1">
        <f t="array" ref="DD43">AX43*INDEX(prod_est,$H43+$I43-1,MATCH(DD$14,$BQ$14:$DQ$14,0))</f>
        <v>0</v>
      </c>
      <c r="DE43" s="4" cm="1">
        <f t="array" ref="DE43">AY43*INDEX(prod_est,$H43+$I43-1,MATCH(DE$14,$BQ$14:$DQ$14,0))</f>
        <v>0</v>
      </c>
      <c r="DF43" s="4" cm="1">
        <f t="array" ref="DF43">AZ43*INDEX(prod_est,$H43+$I43-1,MATCH(DF$14,$BQ$14:$DQ$14,0))</f>
        <v>0</v>
      </c>
      <c r="DG43" s="4" cm="1">
        <f t="array" ref="DG43">BA43*INDEX(prod_est,$H43+$I43-1,MATCH(DG$14,$BQ$14:$DQ$14,0))</f>
        <v>0</v>
      </c>
      <c r="DH43" s="4" cm="1">
        <f t="array" ref="DH43">BB43*INDEX(prod_est,$H43+$I43-1,MATCH(DH$14,$BQ$14:$DQ$14,0))</f>
        <v>0</v>
      </c>
      <c r="DI43" s="4" cm="1">
        <f t="array" ref="DI43">BC43*INDEX(prod_est,$H43+$I43-1,MATCH(DI$14,$BQ$14:$DQ$14,0))</f>
        <v>0</v>
      </c>
      <c r="DJ43" s="4" cm="1">
        <f t="array" ref="DJ43">BD43*INDEX(prod_est,$H43+$I43-1,MATCH(DJ$14,$BQ$14:$DQ$14,0))</f>
        <v>0</v>
      </c>
      <c r="DK43" s="4" cm="1">
        <f t="array" ref="DK43">BE43*INDEX(prod_est,$H43+$I43-1,MATCH(DK$14,$BQ$14:$DQ$14,0))</f>
        <v>0</v>
      </c>
      <c r="DL43" s="4" cm="1">
        <f t="array" ref="DL43">BF43*INDEX(prod_est,$H43+$I43-1,MATCH(DL$14,$BQ$14:$DQ$14,0))</f>
        <v>0</v>
      </c>
      <c r="DM43" s="4" cm="1">
        <f t="array" ref="DM43">BG43*INDEX(prod_est,$H43+$I43-1,MATCH(DM$14,$BQ$14:$DQ$14,0))</f>
        <v>0</v>
      </c>
      <c r="DN43" s="4" cm="1">
        <f t="array" ref="DN43">BH43*INDEX(prod_est,$H43+$I43-1,MATCH(DN$14,$BQ$14:$DQ$14,0))</f>
        <v>0</v>
      </c>
      <c r="DO43" s="4" cm="1">
        <f t="array" ref="DO43">BI43*INDEX(prod_est,$H43+$I43-1,MATCH(DO$14,$BQ$14:$DQ$14,0))</f>
        <v>0</v>
      </c>
      <c r="DP43" s="4" cm="1">
        <f t="array" ref="DP43">BJ43*INDEX(prod_est,$H43+$I43-1,MATCH(DP$14,$BQ$14:$DQ$14,0))</f>
        <v>0</v>
      </c>
      <c r="DQ43" s="4" cm="1">
        <f t="array" ref="DQ43">BK43*INDEX(prod_est,$H43+$I43-1,MATCH(DQ$14,$BQ$14:$DQ$14,0))</f>
        <v>0</v>
      </c>
    </row>
    <row r="44" spans="1:121" x14ac:dyDescent="0.25">
      <c r="A44" t="s">
        <v>52</v>
      </c>
      <c r="B44" t="s">
        <v>34</v>
      </c>
      <c r="C44" t="s">
        <v>65</v>
      </c>
      <c r="D44" t="s">
        <v>172</v>
      </c>
      <c r="E44" s="46" t="s">
        <v>37</v>
      </c>
      <c r="F44" s="4">
        <v>0</v>
      </c>
      <c r="G44" s="4">
        <v>0</v>
      </c>
      <c r="H44">
        <f>MATCH(A44,Production_est!$A$4:$A$339,0)</f>
        <v>241</v>
      </c>
      <c r="I44">
        <f>IFERROR(MATCH(E44,Production_est!$D$4:$D$339,0),"-")</f>
        <v>3</v>
      </c>
      <c r="J44" s="4" cm="1">
        <f t="array" ref="J44">IFERROR(INDEX(Production_est!$E$4:$E$339,I44+H44-1),"-")</f>
        <v>23935.143810310801</v>
      </c>
      <c r="K44" s="33">
        <f t="shared" si="3"/>
        <v>0</v>
      </c>
      <c r="L44" s="33">
        <f t="shared" ref="L44:AP46" si="39">K44*(1-$G$4)</f>
        <v>0</v>
      </c>
      <c r="M44" s="33">
        <f t="shared" si="39"/>
        <v>0</v>
      </c>
      <c r="N44" s="33">
        <f t="shared" si="39"/>
        <v>0</v>
      </c>
      <c r="O44" s="33">
        <f t="shared" si="39"/>
        <v>0</v>
      </c>
      <c r="P44" s="33">
        <f t="shared" si="39"/>
        <v>0</v>
      </c>
      <c r="Q44" s="33">
        <f t="shared" si="39"/>
        <v>0</v>
      </c>
      <c r="R44" s="33">
        <f t="shared" si="39"/>
        <v>0</v>
      </c>
      <c r="S44" s="33">
        <f t="shared" si="39"/>
        <v>0</v>
      </c>
      <c r="T44" s="33">
        <f t="shared" si="39"/>
        <v>0</v>
      </c>
      <c r="U44" s="33">
        <f t="shared" si="39"/>
        <v>0</v>
      </c>
      <c r="V44" s="33">
        <f t="shared" si="39"/>
        <v>0</v>
      </c>
      <c r="W44" s="33">
        <f t="shared" si="39"/>
        <v>0</v>
      </c>
      <c r="X44" s="33">
        <f t="shared" si="39"/>
        <v>0</v>
      </c>
      <c r="Y44" s="33">
        <f t="shared" si="39"/>
        <v>0</v>
      </c>
      <c r="Z44" s="33">
        <f t="shared" si="39"/>
        <v>0</v>
      </c>
      <c r="AA44" s="33">
        <f t="shared" si="39"/>
        <v>0</v>
      </c>
      <c r="AB44" s="33">
        <f t="shared" si="39"/>
        <v>0</v>
      </c>
      <c r="AC44" s="33">
        <f t="shared" si="39"/>
        <v>0</v>
      </c>
      <c r="AD44" s="33">
        <f t="shared" si="39"/>
        <v>0</v>
      </c>
      <c r="AE44" s="33">
        <f t="shared" si="39"/>
        <v>0</v>
      </c>
      <c r="AF44" s="33">
        <f t="shared" si="39"/>
        <v>0</v>
      </c>
      <c r="AG44" s="33">
        <f t="shared" si="39"/>
        <v>0</v>
      </c>
      <c r="AH44" s="33">
        <f t="shared" si="39"/>
        <v>0</v>
      </c>
      <c r="AI44" s="33">
        <f t="shared" si="39"/>
        <v>0</v>
      </c>
      <c r="AJ44" s="33">
        <f t="shared" si="39"/>
        <v>0</v>
      </c>
      <c r="AK44" s="33">
        <f t="shared" si="39"/>
        <v>0</v>
      </c>
      <c r="AL44" s="33">
        <f t="shared" si="39"/>
        <v>0</v>
      </c>
      <c r="AM44" s="33">
        <f t="shared" si="39"/>
        <v>0</v>
      </c>
      <c r="AN44" s="33">
        <f t="shared" si="39"/>
        <v>0</v>
      </c>
      <c r="AO44" s="33">
        <f t="shared" si="39"/>
        <v>0</v>
      </c>
      <c r="AP44" s="33">
        <f t="shared" si="39"/>
        <v>0</v>
      </c>
      <c r="AQ44" s="33">
        <f t="shared" si="38"/>
        <v>0</v>
      </c>
      <c r="AR44" s="33">
        <f t="shared" si="38"/>
        <v>0</v>
      </c>
      <c r="AS44" s="33">
        <f t="shared" si="38"/>
        <v>0</v>
      </c>
      <c r="AT44" s="33">
        <f t="shared" si="38"/>
        <v>0</v>
      </c>
      <c r="AU44" s="33">
        <f t="shared" si="38"/>
        <v>0</v>
      </c>
      <c r="AV44" s="33">
        <f t="shared" si="38"/>
        <v>0</v>
      </c>
      <c r="AW44" s="33">
        <f t="shared" si="38"/>
        <v>0</v>
      </c>
      <c r="AX44" s="33">
        <f t="shared" si="38"/>
        <v>0</v>
      </c>
      <c r="AY44" s="33">
        <f t="shared" si="38"/>
        <v>0</v>
      </c>
      <c r="AZ44" s="33">
        <f t="shared" si="38"/>
        <v>0</v>
      </c>
      <c r="BA44" s="33">
        <f t="shared" si="38"/>
        <v>0</v>
      </c>
      <c r="BB44" s="33">
        <f t="shared" si="38"/>
        <v>0</v>
      </c>
      <c r="BC44" s="33">
        <f t="shared" si="38"/>
        <v>0</v>
      </c>
      <c r="BD44" s="33">
        <f t="shared" si="38"/>
        <v>0</v>
      </c>
      <c r="BE44" s="33">
        <f t="shared" si="38"/>
        <v>0</v>
      </c>
      <c r="BF44" s="33">
        <f t="shared" si="38"/>
        <v>0</v>
      </c>
      <c r="BG44" s="33">
        <f t="shared" si="38"/>
        <v>0</v>
      </c>
      <c r="BH44" s="33">
        <f t="shared" si="38"/>
        <v>0</v>
      </c>
      <c r="BI44" s="33">
        <f t="shared" si="38"/>
        <v>0</v>
      </c>
      <c r="BJ44" s="33">
        <f t="shared" si="38"/>
        <v>0</v>
      </c>
      <c r="BK44" s="33">
        <f t="shared" si="38"/>
        <v>0</v>
      </c>
      <c r="BL44" t="str">
        <f t="shared" si="6"/>
        <v>16_RUS</v>
      </c>
      <c r="BM44" t="str">
        <f t="shared" si="7"/>
        <v>d_nonenergy_16_8_oth_liquid_biofuel</v>
      </c>
      <c r="BP44" s="4">
        <f t="shared" si="8"/>
        <v>0</v>
      </c>
      <c r="BQ44" s="4">
        <f t="shared" si="9"/>
        <v>0</v>
      </c>
      <c r="BR44" s="4" cm="1">
        <f t="array" ref="BR44">L44*INDEX(prod_est,$H44+$I44-1,MATCH(BR$14,$BQ$14:$DQ$14,0))</f>
        <v>0</v>
      </c>
      <c r="BS44" s="4" cm="1">
        <f t="array" ref="BS44">M44*INDEX(prod_est,$H44+$I44-1,MATCH(BS$14,$BQ$14:$DQ$14,0))</f>
        <v>0</v>
      </c>
      <c r="BT44" s="4" cm="1">
        <f t="array" ref="BT44">N44*INDEX(prod_est,$H44+$I44-1,MATCH(BT$14,$BQ$14:$DQ$14,0))</f>
        <v>0</v>
      </c>
      <c r="BU44" s="4" cm="1">
        <f t="array" ref="BU44">O44*INDEX(prod_est,$H44+$I44-1,MATCH(BU$14,$BQ$14:$DQ$14,0))</f>
        <v>0</v>
      </c>
      <c r="BV44" s="4" cm="1">
        <f t="array" ref="BV44">P44*INDEX(prod_est,$H44+$I44-1,MATCH(BV$14,$BQ$14:$DQ$14,0))</f>
        <v>0</v>
      </c>
      <c r="BW44" s="4" cm="1">
        <f t="array" ref="BW44">Q44*INDEX(prod_est,$H44+$I44-1,MATCH(BW$14,$BQ$14:$DQ$14,0))</f>
        <v>0</v>
      </c>
      <c r="BX44" s="4" cm="1">
        <f t="array" ref="BX44">R44*INDEX(prod_est,$H44+$I44-1,MATCH(BX$14,$BQ$14:$DQ$14,0))</f>
        <v>0</v>
      </c>
      <c r="BY44" s="4" cm="1">
        <f t="array" ref="BY44">S44*INDEX(prod_est,$H44+$I44-1,MATCH(BY$14,$BQ$14:$DQ$14,0))</f>
        <v>0</v>
      </c>
      <c r="BZ44" s="4" cm="1">
        <f t="array" ref="BZ44">T44*INDEX(prod_est,$H44+$I44-1,MATCH(BZ$14,$BQ$14:$DQ$14,0))</f>
        <v>0</v>
      </c>
      <c r="CA44" s="4" cm="1">
        <f t="array" ref="CA44">U44*INDEX(prod_est,$H44+$I44-1,MATCH(CA$14,$BQ$14:$DQ$14,0))</f>
        <v>0</v>
      </c>
      <c r="CB44" s="4" cm="1">
        <f t="array" ref="CB44">V44*INDEX(prod_est,$H44+$I44-1,MATCH(CB$14,$BQ$14:$DQ$14,0))</f>
        <v>0</v>
      </c>
      <c r="CC44" s="4" cm="1">
        <f t="array" ref="CC44">W44*INDEX(prod_est,$H44+$I44-1,MATCH(CC$14,$BQ$14:$DQ$14,0))</f>
        <v>0</v>
      </c>
      <c r="CD44" s="4" cm="1">
        <f t="array" ref="CD44">X44*INDEX(prod_est,$H44+$I44-1,MATCH(CD$14,$BQ$14:$DQ$14,0))</f>
        <v>0</v>
      </c>
      <c r="CE44" s="4" cm="1">
        <f t="array" ref="CE44">Y44*INDEX(prod_est,$H44+$I44-1,MATCH(CE$14,$BQ$14:$DQ$14,0))</f>
        <v>0</v>
      </c>
      <c r="CF44" s="4" cm="1">
        <f t="array" ref="CF44">Z44*INDEX(prod_est,$H44+$I44-1,MATCH(CF$14,$BQ$14:$DQ$14,0))</f>
        <v>0</v>
      </c>
      <c r="CG44" s="4" cm="1">
        <f t="array" ref="CG44">AA44*INDEX(prod_est,$H44+$I44-1,MATCH(CG$14,$BQ$14:$DQ$14,0))</f>
        <v>0</v>
      </c>
      <c r="CH44" s="4" cm="1">
        <f t="array" ref="CH44">AB44*INDEX(prod_est,$H44+$I44-1,MATCH(CH$14,$BQ$14:$DQ$14,0))</f>
        <v>0</v>
      </c>
      <c r="CI44" s="4" cm="1">
        <f t="array" ref="CI44">AC44*INDEX(prod_est,$H44+$I44-1,MATCH(CI$14,$BQ$14:$DQ$14,0))</f>
        <v>0</v>
      </c>
      <c r="CJ44" s="4" cm="1">
        <f t="array" ref="CJ44">AD44*INDEX(prod_est,$H44+$I44-1,MATCH(CJ$14,$BQ$14:$DQ$14,0))</f>
        <v>0</v>
      </c>
      <c r="CK44" s="4" cm="1">
        <f t="array" ref="CK44">AE44*INDEX(prod_est,$H44+$I44-1,MATCH(CK$14,$BQ$14:$DQ$14,0))</f>
        <v>0</v>
      </c>
      <c r="CL44" s="4" cm="1">
        <f t="array" ref="CL44">AF44*INDEX(prod_est,$H44+$I44-1,MATCH(CL$14,$BQ$14:$DQ$14,0))</f>
        <v>0</v>
      </c>
      <c r="CM44" s="4" cm="1">
        <f t="array" ref="CM44">AG44*INDEX(prod_est,$H44+$I44-1,MATCH(CM$14,$BQ$14:$DQ$14,0))</f>
        <v>0</v>
      </c>
      <c r="CN44" s="4" cm="1">
        <f t="array" ref="CN44">AH44*INDEX(prod_est,$H44+$I44-1,MATCH(CN$14,$BQ$14:$DQ$14,0))</f>
        <v>0</v>
      </c>
      <c r="CO44" s="4" cm="1">
        <f t="array" ref="CO44">AI44*INDEX(prod_est,$H44+$I44-1,MATCH(CO$14,$BQ$14:$DQ$14,0))</f>
        <v>0</v>
      </c>
      <c r="CP44" s="4" cm="1">
        <f t="array" ref="CP44">AJ44*INDEX(prod_est,$H44+$I44-1,MATCH(CP$14,$BQ$14:$DQ$14,0))</f>
        <v>0</v>
      </c>
      <c r="CQ44" s="4" cm="1">
        <f t="array" ref="CQ44">AK44*INDEX(prod_est,$H44+$I44-1,MATCH(CQ$14,$BQ$14:$DQ$14,0))</f>
        <v>0</v>
      </c>
      <c r="CR44" s="4" cm="1">
        <f t="array" ref="CR44">AL44*INDEX(prod_est,$H44+$I44-1,MATCH(CR$14,$BQ$14:$DQ$14,0))</f>
        <v>0</v>
      </c>
      <c r="CS44" s="4" cm="1">
        <f t="array" ref="CS44">AM44*INDEX(prod_est,$H44+$I44-1,MATCH(CS$14,$BQ$14:$DQ$14,0))</f>
        <v>0</v>
      </c>
      <c r="CT44" s="4" cm="1">
        <f t="array" ref="CT44">AN44*INDEX(prod_est,$H44+$I44-1,MATCH(CT$14,$BQ$14:$DQ$14,0))</f>
        <v>0</v>
      </c>
      <c r="CU44" s="4" cm="1">
        <f t="array" ref="CU44">AO44*INDEX(prod_est,$H44+$I44-1,MATCH(CU$14,$BQ$14:$DQ$14,0))</f>
        <v>0</v>
      </c>
      <c r="CV44" s="4" cm="1">
        <f t="array" ref="CV44">AP44*INDEX(prod_est,$H44+$I44-1,MATCH(CV$14,$BQ$14:$DQ$14,0))</f>
        <v>0</v>
      </c>
      <c r="CW44" s="4" cm="1">
        <f t="array" ref="CW44">AQ44*INDEX(prod_est,$H44+$I44-1,MATCH(CW$14,$BQ$14:$DQ$14,0))</f>
        <v>0</v>
      </c>
      <c r="CX44" s="4" cm="1">
        <f t="array" ref="CX44">AR44*INDEX(prod_est,$H44+$I44-1,MATCH(CX$14,$BQ$14:$DQ$14,0))</f>
        <v>0</v>
      </c>
      <c r="CY44" s="4" cm="1">
        <f t="array" ref="CY44">AS44*INDEX(prod_est,$H44+$I44-1,MATCH(CY$14,$BQ$14:$DQ$14,0))</f>
        <v>0</v>
      </c>
      <c r="CZ44" s="4" cm="1">
        <f t="array" ref="CZ44">AT44*INDEX(prod_est,$H44+$I44-1,MATCH(CZ$14,$BQ$14:$DQ$14,0))</f>
        <v>0</v>
      </c>
      <c r="DA44" s="4" cm="1">
        <f t="array" ref="DA44">AU44*INDEX(prod_est,$H44+$I44-1,MATCH(DA$14,$BQ$14:$DQ$14,0))</f>
        <v>0</v>
      </c>
      <c r="DB44" s="4" cm="1">
        <f t="array" ref="DB44">AV44*INDEX(prod_est,$H44+$I44-1,MATCH(DB$14,$BQ$14:$DQ$14,0))</f>
        <v>0</v>
      </c>
      <c r="DC44" s="4" cm="1">
        <f t="array" ref="DC44">AW44*INDEX(prod_est,$H44+$I44-1,MATCH(DC$14,$BQ$14:$DQ$14,0))</f>
        <v>0</v>
      </c>
      <c r="DD44" s="4" cm="1">
        <f t="array" ref="DD44">AX44*INDEX(prod_est,$H44+$I44-1,MATCH(DD$14,$BQ$14:$DQ$14,0))</f>
        <v>0</v>
      </c>
      <c r="DE44" s="4" cm="1">
        <f t="array" ref="DE44">AY44*INDEX(prod_est,$H44+$I44-1,MATCH(DE$14,$BQ$14:$DQ$14,0))</f>
        <v>0</v>
      </c>
      <c r="DF44" s="4" cm="1">
        <f t="array" ref="DF44">AZ44*INDEX(prod_est,$H44+$I44-1,MATCH(DF$14,$BQ$14:$DQ$14,0))</f>
        <v>0</v>
      </c>
      <c r="DG44" s="4" cm="1">
        <f t="array" ref="DG44">BA44*INDEX(prod_est,$H44+$I44-1,MATCH(DG$14,$BQ$14:$DQ$14,0))</f>
        <v>0</v>
      </c>
      <c r="DH44" s="4" cm="1">
        <f t="array" ref="DH44">BB44*INDEX(prod_est,$H44+$I44-1,MATCH(DH$14,$BQ$14:$DQ$14,0))</f>
        <v>0</v>
      </c>
      <c r="DI44" s="4" cm="1">
        <f t="array" ref="DI44">BC44*INDEX(prod_est,$H44+$I44-1,MATCH(DI$14,$BQ$14:$DQ$14,0))</f>
        <v>0</v>
      </c>
      <c r="DJ44" s="4" cm="1">
        <f t="array" ref="DJ44">BD44*INDEX(prod_est,$H44+$I44-1,MATCH(DJ$14,$BQ$14:$DQ$14,0))</f>
        <v>0</v>
      </c>
      <c r="DK44" s="4" cm="1">
        <f t="array" ref="DK44">BE44*INDEX(prod_est,$H44+$I44-1,MATCH(DK$14,$BQ$14:$DQ$14,0))</f>
        <v>0</v>
      </c>
      <c r="DL44" s="4" cm="1">
        <f t="array" ref="DL44">BF44*INDEX(prod_est,$H44+$I44-1,MATCH(DL$14,$BQ$14:$DQ$14,0))</f>
        <v>0</v>
      </c>
      <c r="DM44" s="4" cm="1">
        <f t="array" ref="DM44">BG44*INDEX(prod_est,$H44+$I44-1,MATCH(DM$14,$BQ$14:$DQ$14,0))</f>
        <v>0</v>
      </c>
      <c r="DN44" s="4" cm="1">
        <f t="array" ref="DN44">BH44*INDEX(prod_est,$H44+$I44-1,MATCH(DN$14,$BQ$14:$DQ$14,0))</f>
        <v>0</v>
      </c>
      <c r="DO44" s="4" cm="1">
        <f t="array" ref="DO44">BI44*INDEX(prod_est,$H44+$I44-1,MATCH(DO$14,$BQ$14:$DQ$14,0))</f>
        <v>0</v>
      </c>
      <c r="DP44" s="4" cm="1">
        <f t="array" ref="DP44">BJ44*INDEX(prod_est,$H44+$I44-1,MATCH(DP$14,$BQ$14:$DQ$14,0))</f>
        <v>0</v>
      </c>
      <c r="DQ44" s="4" cm="1">
        <f t="array" ref="DQ44">BK44*INDEX(prod_est,$H44+$I44-1,MATCH(DQ$14,$BQ$14:$DQ$14,0))</f>
        <v>0</v>
      </c>
    </row>
    <row r="45" spans="1:121" x14ac:dyDescent="0.25">
      <c r="A45" t="s">
        <v>52</v>
      </c>
      <c r="B45" t="s">
        <v>35</v>
      </c>
      <c r="C45" t="s">
        <v>35</v>
      </c>
      <c r="D45" t="s">
        <v>172</v>
      </c>
      <c r="E45" s="46" t="s">
        <v>37</v>
      </c>
      <c r="F45" s="4">
        <v>0</v>
      </c>
      <c r="G45" s="4">
        <v>0</v>
      </c>
      <c r="H45">
        <f>MATCH(A45,Production_est!$A$4:$A$339,0)</f>
        <v>241</v>
      </c>
      <c r="I45">
        <f>IFERROR(MATCH(E45,Production_est!$D$4:$D$339,0),"-")</f>
        <v>3</v>
      </c>
      <c r="J45" s="4" cm="1">
        <f t="array" ref="J45">IFERROR(INDEX(Production_est!$E$4:$E$339,I45+H45-1),"-")</f>
        <v>23935.143810310801</v>
      </c>
      <c r="K45" s="33">
        <f t="shared" si="3"/>
        <v>0</v>
      </c>
      <c r="L45" s="33">
        <f t="shared" si="39"/>
        <v>0</v>
      </c>
      <c r="M45" s="33">
        <f t="shared" si="39"/>
        <v>0</v>
      </c>
      <c r="N45" s="33">
        <f t="shared" si="39"/>
        <v>0</v>
      </c>
      <c r="O45" s="33">
        <f t="shared" si="39"/>
        <v>0</v>
      </c>
      <c r="P45" s="33">
        <f t="shared" si="39"/>
        <v>0</v>
      </c>
      <c r="Q45" s="33">
        <f t="shared" si="39"/>
        <v>0</v>
      </c>
      <c r="R45" s="33">
        <f t="shared" si="39"/>
        <v>0</v>
      </c>
      <c r="S45" s="33">
        <f t="shared" si="39"/>
        <v>0</v>
      </c>
      <c r="T45" s="33">
        <f t="shared" si="39"/>
        <v>0</v>
      </c>
      <c r="U45" s="33">
        <f t="shared" si="39"/>
        <v>0</v>
      </c>
      <c r="V45" s="33">
        <f t="shared" si="39"/>
        <v>0</v>
      </c>
      <c r="W45" s="33">
        <f t="shared" si="39"/>
        <v>0</v>
      </c>
      <c r="X45" s="33">
        <f t="shared" si="39"/>
        <v>0</v>
      </c>
      <c r="Y45" s="33">
        <f t="shared" si="39"/>
        <v>0</v>
      </c>
      <c r="Z45" s="33">
        <f t="shared" si="39"/>
        <v>0</v>
      </c>
      <c r="AA45" s="33">
        <f t="shared" si="39"/>
        <v>0</v>
      </c>
      <c r="AB45" s="33">
        <f t="shared" si="39"/>
        <v>0</v>
      </c>
      <c r="AC45" s="33">
        <f t="shared" si="39"/>
        <v>0</v>
      </c>
      <c r="AD45" s="33">
        <f t="shared" si="39"/>
        <v>0</v>
      </c>
      <c r="AE45" s="33">
        <f t="shared" si="39"/>
        <v>0</v>
      </c>
      <c r="AF45" s="33">
        <f t="shared" si="39"/>
        <v>0</v>
      </c>
      <c r="AG45" s="33">
        <f t="shared" si="39"/>
        <v>0</v>
      </c>
      <c r="AH45" s="33">
        <f t="shared" si="39"/>
        <v>0</v>
      </c>
      <c r="AI45" s="33">
        <f t="shared" si="39"/>
        <v>0</v>
      </c>
      <c r="AJ45" s="33">
        <f t="shared" si="39"/>
        <v>0</v>
      </c>
      <c r="AK45" s="33">
        <f t="shared" si="39"/>
        <v>0</v>
      </c>
      <c r="AL45" s="33">
        <f t="shared" si="39"/>
        <v>0</v>
      </c>
      <c r="AM45" s="33">
        <f t="shared" si="39"/>
        <v>0</v>
      </c>
      <c r="AN45" s="33">
        <f t="shared" si="39"/>
        <v>0</v>
      </c>
      <c r="AO45" s="33">
        <f t="shared" si="39"/>
        <v>0</v>
      </c>
      <c r="AP45" s="33">
        <f t="shared" si="39"/>
        <v>0</v>
      </c>
      <c r="AQ45" s="33">
        <f t="shared" si="38"/>
        <v>0</v>
      </c>
      <c r="AR45" s="33">
        <f t="shared" si="38"/>
        <v>0</v>
      </c>
      <c r="AS45" s="33">
        <f t="shared" si="38"/>
        <v>0</v>
      </c>
      <c r="AT45" s="33">
        <f t="shared" si="38"/>
        <v>0</v>
      </c>
      <c r="AU45" s="33">
        <f t="shared" si="38"/>
        <v>0</v>
      </c>
      <c r="AV45" s="33">
        <f t="shared" si="38"/>
        <v>0</v>
      </c>
      <c r="AW45" s="33">
        <f t="shared" si="38"/>
        <v>0</v>
      </c>
      <c r="AX45" s="33">
        <f t="shared" si="38"/>
        <v>0</v>
      </c>
      <c r="AY45" s="33">
        <f t="shared" si="38"/>
        <v>0</v>
      </c>
      <c r="AZ45" s="33">
        <f t="shared" si="38"/>
        <v>0</v>
      </c>
      <c r="BA45" s="33">
        <f t="shared" si="38"/>
        <v>0</v>
      </c>
      <c r="BB45" s="33">
        <f t="shared" si="38"/>
        <v>0</v>
      </c>
      <c r="BC45" s="33">
        <f t="shared" si="38"/>
        <v>0</v>
      </c>
      <c r="BD45" s="33">
        <f t="shared" si="38"/>
        <v>0</v>
      </c>
      <c r="BE45" s="33">
        <f t="shared" si="38"/>
        <v>0</v>
      </c>
      <c r="BF45" s="33">
        <f t="shared" si="38"/>
        <v>0</v>
      </c>
      <c r="BG45" s="33">
        <f t="shared" si="38"/>
        <v>0</v>
      </c>
      <c r="BH45" s="33">
        <f t="shared" si="38"/>
        <v>0</v>
      </c>
      <c r="BI45" s="33">
        <f t="shared" si="38"/>
        <v>0</v>
      </c>
      <c r="BJ45" s="33">
        <f t="shared" si="38"/>
        <v>0</v>
      </c>
      <c r="BK45" s="33">
        <f t="shared" si="38"/>
        <v>0</v>
      </c>
      <c r="BL45" t="str">
        <f t="shared" si="6"/>
        <v>16_RUS</v>
      </c>
      <c r="BM45" t="str">
        <f t="shared" si="7"/>
        <v>d_nonenergy_17_electricity</v>
      </c>
      <c r="BP45" s="4">
        <f t="shared" si="8"/>
        <v>0</v>
      </c>
      <c r="BQ45" s="4">
        <f t="shared" si="9"/>
        <v>0</v>
      </c>
      <c r="BR45" s="4" cm="1">
        <f t="array" ref="BR45">L45*INDEX(prod_est,$H45+$I45-1,MATCH(BR$14,$BQ$14:$DQ$14,0))</f>
        <v>0</v>
      </c>
      <c r="BS45" s="4" cm="1">
        <f t="array" ref="BS45">M45*INDEX(prod_est,$H45+$I45-1,MATCH(BS$14,$BQ$14:$DQ$14,0))</f>
        <v>0</v>
      </c>
      <c r="BT45" s="4" cm="1">
        <f t="array" ref="BT45">N45*INDEX(prod_est,$H45+$I45-1,MATCH(BT$14,$BQ$14:$DQ$14,0))</f>
        <v>0</v>
      </c>
      <c r="BU45" s="4" cm="1">
        <f t="array" ref="BU45">O45*INDEX(prod_est,$H45+$I45-1,MATCH(BU$14,$BQ$14:$DQ$14,0))</f>
        <v>0</v>
      </c>
      <c r="BV45" s="4" cm="1">
        <f t="array" ref="BV45">P45*INDEX(prod_est,$H45+$I45-1,MATCH(BV$14,$BQ$14:$DQ$14,0))</f>
        <v>0</v>
      </c>
      <c r="BW45" s="4" cm="1">
        <f t="array" ref="BW45">Q45*INDEX(prod_est,$H45+$I45-1,MATCH(BW$14,$BQ$14:$DQ$14,0))</f>
        <v>0</v>
      </c>
      <c r="BX45" s="4" cm="1">
        <f t="array" ref="BX45">R45*INDEX(prod_est,$H45+$I45-1,MATCH(BX$14,$BQ$14:$DQ$14,0))</f>
        <v>0</v>
      </c>
      <c r="BY45" s="4" cm="1">
        <f t="array" ref="BY45">S45*INDEX(prod_est,$H45+$I45-1,MATCH(BY$14,$BQ$14:$DQ$14,0))</f>
        <v>0</v>
      </c>
      <c r="BZ45" s="4" cm="1">
        <f t="array" ref="BZ45">T45*INDEX(prod_est,$H45+$I45-1,MATCH(BZ$14,$BQ$14:$DQ$14,0))</f>
        <v>0</v>
      </c>
      <c r="CA45" s="4" cm="1">
        <f t="array" ref="CA45">U45*INDEX(prod_est,$H45+$I45-1,MATCH(CA$14,$BQ$14:$DQ$14,0))</f>
        <v>0</v>
      </c>
      <c r="CB45" s="4" cm="1">
        <f t="array" ref="CB45">V45*INDEX(prod_est,$H45+$I45-1,MATCH(CB$14,$BQ$14:$DQ$14,0))</f>
        <v>0</v>
      </c>
      <c r="CC45" s="4" cm="1">
        <f t="array" ref="CC45">W45*INDEX(prod_est,$H45+$I45-1,MATCH(CC$14,$BQ$14:$DQ$14,0))</f>
        <v>0</v>
      </c>
      <c r="CD45" s="4" cm="1">
        <f t="array" ref="CD45">X45*INDEX(prod_est,$H45+$I45-1,MATCH(CD$14,$BQ$14:$DQ$14,0))</f>
        <v>0</v>
      </c>
      <c r="CE45" s="4" cm="1">
        <f t="array" ref="CE45">Y45*INDEX(prod_est,$H45+$I45-1,MATCH(CE$14,$BQ$14:$DQ$14,0))</f>
        <v>0</v>
      </c>
      <c r="CF45" s="4" cm="1">
        <f t="array" ref="CF45">Z45*INDEX(prod_est,$H45+$I45-1,MATCH(CF$14,$BQ$14:$DQ$14,0))</f>
        <v>0</v>
      </c>
      <c r="CG45" s="4" cm="1">
        <f t="array" ref="CG45">AA45*INDEX(prod_est,$H45+$I45-1,MATCH(CG$14,$BQ$14:$DQ$14,0))</f>
        <v>0</v>
      </c>
      <c r="CH45" s="4" cm="1">
        <f t="array" ref="CH45">AB45*INDEX(prod_est,$H45+$I45-1,MATCH(CH$14,$BQ$14:$DQ$14,0))</f>
        <v>0</v>
      </c>
      <c r="CI45" s="4" cm="1">
        <f t="array" ref="CI45">AC45*INDEX(prod_est,$H45+$I45-1,MATCH(CI$14,$BQ$14:$DQ$14,0))</f>
        <v>0</v>
      </c>
      <c r="CJ45" s="4" cm="1">
        <f t="array" ref="CJ45">AD45*INDEX(prod_est,$H45+$I45-1,MATCH(CJ$14,$BQ$14:$DQ$14,0))</f>
        <v>0</v>
      </c>
      <c r="CK45" s="4" cm="1">
        <f t="array" ref="CK45">AE45*INDEX(prod_est,$H45+$I45-1,MATCH(CK$14,$BQ$14:$DQ$14,0))</f>
        <v>0</v>
      </c>
      <c r="CL45" s="4" cm="1">
        <f t="array" ref="CL45">AF45*INDEX(prod_est,$H45+$I45-1,MATCH(CL$14,$BQ$14:$DQ$14,0))</f>
        <v>0</v>
      </c>
      <c r="CM45" s="4" cm="1">
        <f t="array" ref="CM45">AG45*INDEX(prod_est,$H45+$I45-1,MATCH(CM$14,$BQ$14:$DQ$14,0))</f>
        <v>0</v>
      </c>
      <c r="CN45" s="4" cm="1">
        <f t="array" ref="CN45">AH45*INDEX(prod_est,$H45+$I45-1,MATCH(CN$14,$BQ$14:$DQ$14,0))</f>
        <v>0</v>
      </c>
      <c r="CO45" s="4" cm="1">
        <f t="array" ref="CO45">AI45*INDEX(prod_est,$H45+$I45-1,MATCH(CO$14,$BQ$14:$DQ$14,0))</f>
        <v>0</v>
      </c>
      <c r="CP45" s="4" cm="1">
        <f t="array" ref="CP45">AJ45*INDEX(prod_est,$H45+$I45-1,MATCH(CP$14,$BQ$14:$DQ$14,0))</f>
        <v>0</v>
      </c>
      <c r="CQ45" s="4" cm="1">
        <f t="array" ref="CQ45">AK45*INDEX(prod_est,$H45+$I45-1,MATCH(CQ$14,$BQ$14:$DQ$14,0))</f>
        <v>0</v>
      </c>
      <c r="CR45" s="4" cm="1">
        <f t="array" ref="CR45">AL45*INDEX(prod_est,$H45+$I45-1,MATCH(CR$14,$BQ$14:$DQ$14,0))</f>
        <v>0</v>
      </c>
      <c r="CS45" s="4" cm="1">
        <f t="array" ref="CS45">AM45*INDEX(prod_est,$H45+$I45-1,MATCH(CS$14,$BQ$14:$DQ$14,0))</f>
        <v>0</v>
      </c>
      <c r="CT45" s="4" cm="1">
        <f t="array" ref="CT45">AN45*INDEX(prod_est,$H45+$I45-1,MATCH(CT$14,$BQ$14:$DQ$14,0))</f>
        <v>0</v>
      </c>
      <c r="CU45" s="4" cm="1">
        <f t="array" ref="CU45">AO45*INDEX(prod_est,$H45+$I45-1,MATCH(CU$14,$BQ$14:$DQ$14,0))</f>
        <v>0</v>
      </c>
      <c r="CV45" s="4" cm="1">
        <f t="array" ref="CV45">AP45*INDEX(prod_est,$H45+$I45-1,MATCH(CV$14,$BQ$14:$DQ$14,0))</f>
        <v>0</v>
      </c>
      <c r="CW45" s="4" cm="1">
        <f t="array" ref="CW45">AQ45*INDEX(prod_est,$H45+$I45-1,MATCH(CW$14,$BQ$14:$DQ$14,0))</f>
        <v>0</v>
      </c>
      <c r="CX45" s="4" cm="1">
        <f t="array" ref="CX45">AR45*INDEX(prod_est,$H45+$I45-1,MATCH(CX$14,$BQ$14:$DQ$14,0))</f>
        <v>0</v>
      </c>
      <c r="CY45" s="4" cm="1">
        <f t="array" ref="CY45">AS45*INDEX(prod_est,$H45+$I45-1,MATCH(CY$14,$BQ$14:$DQ$14,0))</f>
        <v>0</v>
      </c>
      <c r="CZ45" s="4" cm="1">
        <f t="array" ref="CZ45">AT45*INDEX(prod_est,$H45+$I45-1,MATCH(CZ$14,$BQ$14:$DQ$14,0))</f>
        <v>0</v>
      </c>
      <c r="DA45" s="4" cm="1">
        <f t="array" ref="DA45">AU45*INDEX(prod_est,$H45+$I45-1,MATCH(DA$14,$BQ$14:$DQ$14,0))</f>
        <v>0</v>
      </c>
      <c r="DB45" s="4" cm="1">
        <f t="array" ref="DB45">AV45*INDEX(prod_est,$H45+$I45-1,MATCH(DB$14,$BQ$14:$DQ$14,0))</f>
        <v>0</v>
      </c>
      <c r="DC45" s="4" cm="1">
        <f t="array" ref="DC45">AW45*INDEX(prod_est,$H45+$I45-1,MATCH(DC$14,$BQ$14:$DQ$14,0))</f>
        <v>0</v>
      </c>
      <c r="DD45" s="4" cm="1">
        <f t="array" ref="DD45">AX45*INDEX(prod_est,$H45+$I45-1,MATCH(DD$14,$BQ$14:$DQ$14,0))</f>
        <v>0</v>
      </c>
      <c r="DE45" s="4" cm="1">
        <f t="array" ref="DE45">AY45*INDEX(prod_est,$H45+$I45-1,MATCH(DE$14,$BQ$14:$DQ$14,0))</f>
        <v>0</v>
      </c>
      <c r="DF45" s="4" cm="1">
        <f t="array" ref="DF45">AZ45*INDEX(prod_est,$H45+$I45-1,MATCH(DF$14,$BQ$14:$DQ$14,0))</f>
        <v>0</v>
      </c>
      <c r="DG45" s="4" cm="1">
        <f t="array" ref="DG45">BA45*INDEX(prod_est,$H45+$I45-1,MATCH(DG$14,$BQ$14:$DQ$14,0))</f>
        <v>0</v>
      </c>
      <c r="DH45" s="4" cm="1">
        <f t="array" ref="DH45">BB45*INDEX(prod_est,$H45+$I45-1,MATCH(DH$14,$BQ$14:$DQ$14,0))</f>
        <v>0</v>
      </c>
      <c r="DI45" s="4" cm="1">
        <f t="array" ref="DI45">BC45*INDEX(prod_est,$H45+$I45-1,MATCH(DI$14,$BQ$14:$DQ$14,0))</f>
        <v>0</v>
      </c>
      <c r="DJ45" s="4" cm="1">
        <f t="array" ref="DJ45">BD45*INDEX(prod_est,$H45+$I45-1,MATCH(DJ$14,$BQ$14:$DQ$14,0))</f>
        <v>0</v>
      </c>
      <c r="DK45" s="4" cm="1">
        <f t="array" ref="DK45">BE45*INDEX(prod_est,$H45+$I45-1,MATCH(DK$14,$BQ$14:$DQ$14,0))</f>
        <v>0</v>
      </c>
      <c r="DL45" s="4" cm="1">
        <f t="array" ref="DL45">BF45*INDEX(prod_est,$H45+$I45-1,MATCH(DL$14,$BQ$14:$DQ$14,0))</f>
        <v>0</v>
      </c>
      <c r="DM45" s="4" cm="1">
        <f t="array" ref="DM45">BG45*INDEX(prod_est,$H45+$I45-1,MATCH(DM$14,$BQ$14:$DQ$14,0))</f>
        <v>0</v>
      </c>
      <c r="DN45" s="4" cm="1">
        <f t="array" ref="DN45">BH45*INDEX(prod_est,$H45+$I45-1,MATCH(DN$14,$BQ$14:$DQ$14,0))</f>
        <v>0</v>
      </c>
      <c r="DO45" s="4" cm="1">
        <f t="array" ref="DO45">BI45*INDEX(prod_est,$H45+$I45-1,MATCH(DO$14,$BQ$14:$DQ$14,0))</f>
        <v>0</v>
      </c>
      <c r="DP45" s="4" cm="1">
        <f t="array" ref="DP45">BJ45*INDEX(prod_est,$H45+$I45-1,MATCH(DP$14,$BQ$14:$DQ$14,0))</f>
        <v>0</v>
      </c>
      <c r="DQ45" s="4" cm="1">
        <f t="array" ref="DQ45">BK45*INDEX(prod_est,$H45+$I45-1,MATCH(DQ$14,$BQ$14:$DQ$14,0))</f>
        <v>0</v>
      </c>
    </row>
    <row r="46" spans="1:121" x14ac:dyDescent="0.25">
      <c r="A46" t="s">
        <v>52</v>
      </c>
      <c r="B46" t="s">
        <v>36</v>
      </c>
      <c r="C46" t="s">
        <v>36</v>
      </c>
      <c r="D46" t="s">
        <v>172</v>
      </c>
      <c r="E46" s="46" t="s">
        <v>37</v>
      </c>
      <c r="F46" s="4">
        <v>0</v>
      </c>
      <c r="G46" s="4">
        <v>0</v>
      </c>
      <c r="H46">
        <f>MATCH(A46,Production_est!$A$4:$A$339,0)</f>
        <v>241</v>
      </c>
      <c r="I46">
        <f>IFERROR(MATCH(E46,Production_est!$D$4:$D$339,0),"-")</f>
        <v>3</v>
      </c>
      <c r="J46" s="4" cm="1">
        <f t="array" ref="J46">IFERROR(INDEX(Production_est!$E$4:$E$339,I46+H46-1),"-")</f>
        <v>23935.143810310801</v>
      </c>
      <c r="K46" s="33">
        <f t="shared" si="3"/>
        <v>0</v>
      </c>
      <c r="L46" s="33">
        <f t="shared" si="39"/>
        <v>0</v>
      </c>
      <c r="M46" s="33">
        <f t="shared" si="39"/>
        <v>0</v>
      </c>
      <c r="N46" s="33">
        <f t="shared" si="39"/>
        <v>0</v>
      </c>
      <c r="O46" s="33">
        <f t="shared" si="39"/>
        <v>0</v>
      </c>
      <c r="P46" s="33">
        <f t="shared" si="39"/>
        <v>0</v>
      </c>
      <c r="Q46" s="33">
        <f t="shared" si="39"/>
        <v>0</v>
      </c>
      <c r="R46" s="33">
        <f t="shared" si="39"/>
        <v>0</v>
      </c>
      <c r="S46" s="33">
        <f t="shared" si="39"/>
        <v>0</v>
      </c>
      <c r="T46" s="33">
        <f t="shared" si="39"/>
        <v>0</v>
      </c>
      <c r="U46" s="33">
        <f t="shared" si="39"/>
        <v>0</v>
      </c>
      <c r="V46" s="33">
        <f t="shared" si="39"/>
        <v>0</v>
      </c>
      <c r="W46" s="33">
        <f t="shared" si="39"/>
        <v>0</v>
      </c>
      <c r="X46" s="33">
        <f t="shared" si="39"/>
        <v>0</v>
      </c>
      <c r="Y46" s="33">
        <f t="shared" si="39"/>
        <v>0</v>
      </c>
      <c r="Z46" s="33">
        <f t="shared" si="39"/>
        <v>0</v>
      </c>
      <c r="AA46" s="33">
        <f t="shared" si="39"/>
        <v>0</v>
      </c>
      <c r="AB46" s="33">
        <f t="shared" si="39"/>
        <v>0</v>
      </c>
      <c r="AC46" s="33">
        <f t="shared" si="39"/>
        <v>0</v>
      </c>
      <c r="AD46" s="33">
        <f t="shared" si="39"/>
        <v>0</v>
      </c>
      <c r="AE46" s="33">
        <f t="shared" si="39"/>
        <v>0</v>
      </c>
      <c r="AF46" s="33">
        <f t="shared" si="39"/>
        <v>0</v>
      </c>
      <c r="AG46" s="33">
        <f t="shared" si="39"/>
        <v>0</v>
      </c>
      <c r="AH46" s="33">
        <f t="shared" si="39"/>
        <v>0</v>
      </c>
      <c r="AI46" s="33">
        <f t="shared" si="39"/>
        <v>0</v>
      </c>
      <c r="AJ46" s="33">
        <f t="shared" si="39"/>
        <v>0</v>
      </c>
      <c r="AK46" s="33">
        <f t="shared" si="39"/>
        <v>0</v>
      </c>
      <c r="AL46" s="33">
        <f t="shared" si="39"/>
        <v>0</v>
      </c>
      <c r="AM46" s="33">
        <f t="shared" si="39"/>
        <v>0</v>
      </c>
      <c r="AN46" s="33">
        <f t="shared" si="39"/>
        <v>0</v>
      </c>
      <c r="AO46" s="33">
        <f t="shared" si="39"/>
        <v>0</v>
      </c>
      <c r="AP46" s="33">
        <f t="shared" si="39"/>
        <v>0</v>
      </c>
      <c r="AQ46" s="33">
        <f t="shared" si="38"/>
        <v>0</v>
      </c>
      <c r="AR46" s="33">
        <f t="shared" si="38"/>
        <v>0</v>
      </c>
      <c r="AS46" s="33">
        <f t="shared" si="38"/>
        <v>0</v>
      </c>
      <c r="AT46" s="33">
        <f t="shared" si="38"/>
        <v>0</v>
      </c>
      <c r="AU46" s="33">
        <f t="shared" si="38"/>
        <v>0</v>
      </c>
      <c r="AV46" s="33">
        <f t="shared" si="38"/>
        <v>0</v>
      </c>
      <c r="AW46" s="33">
        <f t="shared" si="38"/>
        <v>0</v>
      </c>
      <c r="AX46" s="33">
        <f t="shared" si="38"/>
        <v>0</v>
      </c>
      <c r="AY46" s="33">
        <f t="shared" si="38"/>
        <v>0</v>
      </c>
      <c r="AZ46" s="33">
        <f t="shared" si="38"/>
        <v>0</v>
      </c>
      <c r="BA46" s="33">
        <f t="shared" si="38"/>
        <v>0</v>
      </c>
      <c r="BB46" s="33">
        <f t="shared" si="38"/>
        <v>0</v>
      </c>
      <c r="BC46" s="33">
        <f t="shared" si="38"/>
        <v>0</v>
      </c>
      <c r="BD46" s="33">
        <f t="shared" si="38"/>
        <v>0</v>
      </c>
      <c r="BE46" s="33">
        <f t="shared" si="38"/>
        <v>0</v>
      </c>
      <c r="BF46" s="33">
        <f t="shared" si="38"/>
        <v>0</v>
      </c>
      <c r="BG46" s="33">
        <f t="shared" si="38"/>
        <v>0</v>
      </c>
      <c r="BH46" s="33">
        <f t="shared" si="38"/>
        <v>0</v>
      </c>
      <c r="BI46" s="33">
        <f t="shared" si="38"/>
        <v>0</v>
      </c>
      <c r="BJ46" s="33">
        <f t="shared" si="38"/>
        <v>0</v>
      </c>
      <c r="BK46" s="33">
        <f t="shared" si="38"/>
        <v>0</v>
      </c>
      <c r="BL46" t="str">
        <f t="shared" si="6"/>
        <v>16_RUS</v>
      </c>
      <c r="BM46" t="str">
        <f t="shared" si="7"/>
        <v>d_nonenergy_18_heat</v>
      </c>
      <c r="BP46" s="4">
        <f t="shared" si="8"/>
        <v>0</v>
      </c>
      <c r="BQ46" s="4">
        <f t="shared" si="9"/>
        <v>0</v>
      </c>
      <c r="BR46" s="4" cm="1">
        <f t="array" ref="BR46">L46*INDEX(prod_est,$H46+$I46-1,MATCH(BR$14,$BQ$14:$DQ$14,0))</f>
        <v>0</v>
      </c>
      <c r="BS46" s="4" cm="1">
        <f t="array" ref="BS46">M46*INDEX(prod_est,$H46+$I46-1,MATCH(BS$14,$BQ$14:$DQ$14,0))</f>
        <v>0</v>
      </c>
      <c r="BT46" s="4" cm="1">
        <f t="array" ref="BT46">N46*INDEX(prod_est,$H46+$I46-1,MATCH(BT$14,$BQ$14:$DQ$14,0))</f>
        <v>0</v>
      </c>
      <c r="BU46" s="4" cm="1">
        <f t="array" ref="BU46">O46*INDEX(prod_est,$H46+$I46-1,MATCH(BU$14,$BQ$14:$DQ$14,0))</f>
        <v>0</v>
      </c>
      <c r="BV46" s="4" cm="1">
        <f t="array" ref="BV46">P46*INDEX(prod_est,$H46+$I46-1,MATCH(BV$14,$BQ$14:$DQ$14,0))</f>
        <v>0</v>
      </c>
      <c r="BW46" s="4" cm="1">
        <f t="array" ref="BW46">Q46*INDEX(prod_est,$H46+$I46-1,MATCH(BW$14,$BQ$14:$DQ$14,0))</f>
        <v>0</v>
      </c>
      <c r="BX46" s="4" cm="1">
        <f t="array" ref="BX46">R46*INDEX(prod_est,$H46+$I46-1,MATCH(BX$14,$BQ$14:$DQ$14,0))</f>
        <v>0</v>
      </c>
      <c r="BY46" s="4" cm="1">
        <f t="array" ref="BY46">S46*INDEX(prod_est,$H46+$I46-1,MATCH(BY$14,$BQ$14:$DQ$14,0))</f>
        <v>0</v>
      </c>
      <c r="BZ46" s="4" cm="1">
        <f t="array" ref="BZ46">T46*INDEX(prod_est,$H46+$I46-1,MATCH(BZ$14,$BQ$14:$DQ$14,0))</f>
        <v>0</v>
      </c>
      <c r="CA46" s="4" cm="1">
        <f t="array" ref="CA46">U46*INDEX(prod_est,$H46+$I46-1,MATCH(CA$14,$BQ$14:$DQ$14,0))</f>
        <v>0</v>
      </c>
      <c r="CB46" s="4" cm="1">
        <f t="array" ref="CB46">V46*INDEX(prod_est,$H46+$I46-1,MATCH(CB$14,$BQ$14:$DQ$14,0))</f>
        <v>0</v>
      </c>
      <c r="CC46" s="4" cm="1">
        <f t="array" ref="CC46">W46*INDEX(prod_est,$H46+$I46-1,MATCH(CC$14,$BQ$14:$DQ$14,0))</f>
        <v>0</v>
      </c>
      <c r="CD46" s="4" cm="1">
        <f t="array" ref="CD46">X46*INDEX(prod_est,$H46+$I46-1,MATCH(CD$14,$BQ$14:$DQ$14,0))</f>
        <v>0</v>
      </c>
      <c r="CE46" s="4" cm="1">
        <f t="array" ref="CE46">Y46*INDEX(prod_est,$H46+$I46-1,MATCH(CE$14,$BQ$14:$DQ$14,0))</f>
        <v>0</v>
      </c>
      <c r="CF46" s="4" cm="1">
        <f t="array" ref="CF46">Z46*INDEX(prod_est,$H46+$I46-1,MATCH(CF$14,$BQ$14:$DQ$14,0))</f>
        <v>0</v>
      </c>
      <c r="CG46" s="4" cm="1">
        <f t="array" ref="CG46">AA46*INDEX(prod_est,$H46+$I46-1,MATCH(CG$14,$BQ$14:$DQ$14,0))</f>
        <v>0</v>
      </c>
      <c r="CH46" s="4" cm="1">
        <f t="array" ref="CH46">AB46*INDEX(prod_est,$H46+$I46-1,MATCH(CH$14,$BQ$14:$DQ$14,0))</f>
        <v>0</v>
      </c>
      <c r="CI46" s="4" cm="1">
        <f t="array" ref="CI46">AC46*INDEX(prod_est,$H46+$I46-1,MATCH(CI$14,$BQ$14:$DQ$14,0))</f>
        <v>0</v>
      </c>
      <c r="CJ46" s="4" cm="1">
        <f t="array" ref="CJ46">AD46*INDEX(prod_est,$H46+$I46-1,MATCH(CJ$14,$BQ$14:$DQ$14,0))</f>
        <v>0</v>
      </c>
      <c r="CK46" s="4" cm="1">
        <f t="array" ref="CK46">AE46*INDEX(prod_est,$H46+$I46-1,MATCH(CK$14,$BQ$14:$DQ$14,0))</f>
        <v>0</v>
      </c>
      <c r="CL46" s="4" cm="1">
        <f t="array" ref="CL46">AF46*INDEX(prod_est,$H46+$I46-1,MATCH(CL$14,$BQ$14:$DQ$14,0))</f>
        <v>0</v>
      </c>
      <c r="CM46" s="4" cm="1">
        <f t="array" ref="CM46">AG46*INDEX(prod_est,$H46+$I46-1,MATCH(CM$14,$BQ$14:$DQ$14,0))</f>
        <v>0</v>
      </c>
      <c r="CN46" s="4" cm="1">
        <f t="array" ref="CN46">AH46*INDEX(prod_est,$H46+$I46-1,MATCH(CN$14,$BQ$14:$DQ$14,0))</f>
        <v>0</v>
      </c>
      <c r="CO46" s="4" cm="1">
        <f t="array" ref="CO46">AI46*INDEX(prod_est,$H46+$I46-1,MATCH(CO$14,$BQ$14:$DQ$14,0))</f>
        <v>0</v>
      </c>
      <c r="CP46" s="4" cm="1">
        <f t="array" ref="CP46">AJ46*INDEX(prod_est,$H46+$I46-1,MATCH(CP$14,$BQ$14:$DQ$14,0))</f>
        <v>0</v>
      </c>
      <c r="CQ46" s="4" cm="1">
        <f t="array" ref="CQ46">AK46*INDEX(prod_est,$H46+$I46-1,MATCH(CQ$14,$BQ$14:$DQ$14,0))</f>
        <v>0</v>
      </c>
      <c r="CR46" s="4" cm="1">
        <f t="array" ref="CR46">AL46*INDEX(prod_est,$H46+$I46-1,MATCH(CR$14,$BQ$14:$DQ$14,0))</f>
        <v>0</v>
      </c>
      <c r="CS46" s="4" cm="1">
        <f t="array" ref="CS46">AM46*INDEX(prod_est,$H46+$I46-1,MATCH(CS$14,$BQ$14:$DQ$14,0))</f>
        <v>0</v>
      </c>
      <c r="CT46" s="4" cm="1">
        <f t="array" ref="CT46">AN46*INDEX(prod_est,$H46+$I46-1,MATCH(CT$14,$BQ$14:$DQ$14,0))</f>
        <v>0</v>
      </c>
      <c r="CU46" s="4" cm="1">
        <f t="array" ref="CU46">AO46*INDEX(prod_est,$H46+$I46-1,MATCH(CU$14,$BQ$14:$DQ$14,0))</f>
        <v>0</v>
      </c>
      <c r="CV46" s="4" cm="1">
        <f t="array" ref="CV46">AP46*INDEX(prod_est,$H46+$I46-1,MATCH(CV$14,$BQ$14:$DQ$14,0))</f>
        <v>0</v>
      </c>
      <c r="CW46" s="4" cm="1">
        <f t="array" ref="CW46">AQ46*INDEX(prod_est,$H46+$I46-1,MATCH(CW$14,$BQ$14:$DQ$14,0))</f>
        <v>0</v>
      </c>
      <c r="CX46" s="4" cm="1">
        <f t="array" ref="CX46">AR46*INDEX(prod_est,$H46+$I46-1,MATCH(CX$14,$BQ$14:$DQ$14,0))</f>
        <v>0</v>
      </c>
      <c r="CY46" s="4" cm="1">
        <f t="array" ref="CY46">AS46*INDEX(prod_est,$H46+$I46-1,MATCH(CY$14,$BQ$14:$DQ$14,0))</f>
        <v>0</v>
      </c>
      <c r="CZ46" s="4" cm="1">
        <f t="array" ref="CZ46">AT46*INDEX(prod_est,$H46+$I46-1,MATCH(CZ$14,$BQ$14:$DQ$14,0))</f>
        <v>0</v>
      </c>
      <c r="DA46" s="4" cm="1">
        <f t="array" ref="DA46">AU46*INDEX(prod_est,$H46+$I46-1,MATCH(DA$14,$BQ$14:$DQ$14,0))</f>
        <v>0</v>
      </c>
      <c r="DB46" s="4" cm="1">
        <f t="array" ref="DB46">AV46*INDEX(prod_est,$H46+$I46-1,MATCH(DB$14,$BQ$14:$DQ$14,0))</f>
        <v>0</v>
      </c>
      <c r="DC46" s="4" cm="1">
        <f t="array" ref="DC46">AW46*INDEX(prod_est,$H46+$I46-1,MATCH(DC$14,$BQ$14:$DQ$14,0))</f>
        <v>0</v>
      </c>
      <c r="DD46" s="4" cm="1">
        <f t="array" ref="DD46">AX46*INDEX(prod_est,$H46+$I46-1,MATCH(DD$14,$BQ$14:$DQ$14,0))</f>
        <v>0</v>
      </c>
      <c r="DE46" s="4" cm="1">
        <f t="array" ref="DE46">AY46*INDEX(prod_est,$H46+$I46-1,MATCH(DE$14,$BQ$14:$DQ$14,0))</f>
        <v>0</v>
      </c>
      <c r="DF46" s="4" cm="1">
        <f t="array" ref="DF46">AZ46*INDEX(prod_est,$H46+$I46-1,MATCH(DF$14,$BQ$14:$DQ$14,0))</f>
        <v>0</v>
      </c>
      <c r="DG46" s="4" cm="1">
        <f t="array" ref="DG46">BA46*INDEX(prod_est,$H46+$I46-1,MATCH(DG$14,$BQ$14:$DQ$14,0))</f>
        <v>0</v>
      </c>
      <c r="DH46" s="4" cm="1">
        <f t="array" ref="DH46">BB46*INDEX(prod_est,$H46+$I46-1,MATCH(DH$14,$BQ$14:$DQ$14,0))</f>
        <v>0</v>
      </c>
      <c r="DI46" s="4" cm="1">
        <f t="array" ref="DI46">BC46*INDEX(prod_est,$H46+$I46-1,MATCH(DI$14,$BQ$14:$DQ$14,0))</f>
        <v>0</v>
      </c>
      <c r="DJ46" s="4" cm="1">
        <f t="array" ref="DJ46">BD46*INDEX(prod_est,$H46+$I46-1,MATCH(DJ$14,$BQ$14:$DQ$14,0))</f>
        <v>0</v>
      </c>
      <c r="DK46" s="4" cm="1">
        <f t="array" ref="DK46">BE46*INDEX(prod_est,$H46+$I46-1,MATCH(DK$14,$BQ$14:$DQ$14,0))</f>
        <v>0</v>
      </c>
      <c r="DL46" s="4" cm="1">
        <f t="array" ref="DL46">BF46*INDEX(prod_est,$H46+$I46-1,MATCH(DL$14,$BQ$14:$DQ$14,0))</f>
        <v>0</v>
      </c>
      <c r="DM46" s="4" cm="1">
        <f t="array" ref="DM46">BG46*INDEX(prod_est,$H46+$I46-1,MATCH(DM$14,$BQ$14:$DQ$14,0))</f>
        <v>0</v>
      </c>
      <c r="DN46" s="4" cm="1">
        <f t="array" ref="DN46">BH46*INDEX(prod_est,$H46+$I46-1,MATCH(DN$14,$BQ$14:$DQ$14,0))</f>
        <v>0</v>
      </c>
      <c r="DO46" s="4" cm="1">
        <f t="array" ref="DO46">BI46*INDEX(prod_est,$H46+$I46-1,MATCH(DO$14,$BQ$14:$DQ$14,0))</f>
        <v>0</v>
      </c>
      <c r="DP46" s="4" cm="1">
        <f t="array" ref="DP46">BJ46*INDEX(prod_est,$H46+$I46-1,MATCH(DP$14,$BQ$14:$DQ$14,0))</f>
        <v>0</v>
      </c>
      <c r="DQ46" s="4" cm="1">
        <f t="array" ref="DQ46">BK46*INDEX(prod_est,$H46+$I46-1,MATCH(DQ$14,$BQ$14:$DQ$14,0))</f>
        <v>0</v>
      </c>
    </row>
    <row r="47" spans="1:121" x14ac:dyDescent="0.25">
      <c r="A47" s="6" t="str">
        <f>A46</f>
        <v>16_RUS</v>
      </c>
      <c r="B47" s="6" t="s">
        <v>146</v>
      </c>
      <c r="C47" s="6" t="s">
        <v>147</v>
      </c>
      <c r="D47" s="6" t="str">
        <f>D46</f>
        <v>17_nonenergy_use</v>
      </c>
      <c r="E47" s="6" t="s">
        <v>37</v>
      </c>
      <c r="F47" s="43">
        <f>SUM(F15:F46)</f>
        <v>2903.9399872200001</v>
      </c>
      <c r="G47" s="43">
        <f>SUM(G15:G46)</f>
        <v>3332.4391636559999</v>
      </c>
      <c r="K47" s="33">
        <f t="shared" ref="K47:AP47" si="40">SUM(K15:K46)*1000</f>
        <v>139.22787304166727</v>
      </c>
      <c r="L47" s="33">
        <f t="shared" si="40"/>
        <v>139.22787304166727</v>
      </c>
      <c r="M47" s="33">
        <f t="shared" si="40"/>
        <v>139.22787304166727</v>
      </c>
      <c r="N47" s="33">
        <f t="shared" si="40"/>
        <v>139.22787304166727</v>
      </c>
      <c r="O47" s="33">
        <f t="shared" si="40"/>
        <v>139.22787304166727</v>
      </c>
      <c r="P47" s="33">
        <f t="shared" si="40"/>
        <v>139.22787304166727</v>
      </c>
      <c r="Q47" s="33">
        <f t="shared" si="40"/>
        <v>139.22787304166727</v>
      </c>
      <c r="R47" s="33">
        <f t="shared" si="40"/>
        <v>139.22787304166727</v>
      </c>
      <c r="S47" s="33">
        <f t="shared" si="40"/>
        <v>139.22787304166727</v>
      </c>
      <c r="T47" s="33">
        <f t="shared" si="40"/>
        <v>139.22787304166727</v>
      </c>
      <c r="U47" s="33">
        <f t="shared" si="40"/>
        <v>139.22787304166727</v>
      </c>
      <c r="V47" s="33">
        <f t="shared" si="40"/>
        <v>139.22787304166727</v>
      </c>
      <c r="W47" s="33">
        <f t="shared" si="40"/>
        <v>139.22787304166727</v>
      </c>
      <c r="X47" s="33">
        <f t="shared" si="40"/>
        <v>139.22787304166727</v>
      </c>
      <c r="Y47" s="33">
        <f t="shared" si="40"/>
        <v>139.22787304166727</v>
      </c>
      <c r="Z47" s="33">
        <f t="shared" si="40"/>
        <v>139.22787304166727</v>
      </c>
      <c r="AA47" s="33">
        <f t="shared" si="40"/>
        <v>139.22787304166727</v>
      </c>
      <c r="AB47" s="33">
        <f t="shared" si="40"/>
        <v>139.22787304166727</v>
      </c>
      <c r="AC47" s="33">
        <f t="shared" si="40"/>
        <v>139.22787304166727</v>
      </c>
      <c r="AD47" s="33">
        <f t="shared" si="40"/>
        <v>139.22787304166727</v>
      </c>
      <c r="AE47" s="33">
        <f t="shared" si="40"/>
        <v>139.22787304166727</v>
      </c>
      <c r="AF47" s="33">
        <f t="shared" si="40"/>
        <v>139.22787304166727</v>
      </c>
      <c r="AG47" s="33">
        <f t="shared" si="40"/>
        <v>139.22787304166727</v>
      </c>
      <c r="AH47" s="33">
        <f t="shared" si="40"/>
        <v>139.22787304166727</v>
      </c>
      <c r="AI47" s="33">
        <f t="shared" si="40"/>
        <v>139.22787304166727</v>
      </c>
      <c r="AJ47" s="33">
        <f t="shared" si="40"/>
        <v>139.22787304166727</v>
      </c>
      <c r="AK47" s="33">
        <f t="shared" si="40"/>
        <v>139.22787304166727</v>
      </c>
      <c r="AL47" s="33">
        <f t="shared" si="40"/>
        <v>139.22787304166727</v>
      </c>
      <c r="AM47" s="33">
        <f t="shared" si="40"/>
        <v>139.22787304166727</v>
      </c>
      <c r="AN47" s="33">
        <f t="shared" si="40"/>
        <v>139.22787304166727</v>
      </c>
      <c r="AO47" s="33">
        <f t="shared" si="40"/>
        <v>139.22787304166727</v>
      </c>
      <c r="AP47" s="33">
        <f t="shared" si="40"/>
        <v>139.22787304166727</v>
      </c>
      <c r="AQ47" s="33">
        <f t="shared" ref="AQ47:BK47" si="41">SUM(AQ15:AQ46)*1000</f>
        <v>139.22787304166727</v>
      </c>
      <c r="AR47" s="33">
        <f t="shared" si="41"/>
        <v>139.22787304166727</v>
      </c>
      <c r="AS47" s="33">
        <f t="shared" si="41"/>
        <v>139.22787304166727</v>
      </c>
      <c r="AT47" s="33">
        <f t="shared" si="41"/>
        <v>139.22787304166727</v>
      </c>
      <c r="AU47" s="33">
        <f t="shared" si="41"/>
        <v>139.22787304166727</v>
      </c>
      <c r="AV47" s="33">
        <f t="shared" si="41"/>
        <v>139.22787304166727</v>
      </c>
      <c r="AW47" s="33">
        <f t="shared" si="41"/>
        <v>139.22787304166727</v>
      </c>
      <c r="AX47" s="33">
        <f t="shared" si="41"/>
        <v>139.22787304166727</v>
      </c>
      <c r="AY47" s="33">
        <f t="shared" si="41"/>
        <v>139.22787304166727</v>
      </c>
      <c r="AZ47" s="33">
        <f t="shared" si="41"/>
        <v>139.22787304166727</v>
      </c>
      <c r="BA47" s="33">
        <f t="shared" si="41"/>
        <v>139.22787304166727</v>
      </c>
      <c r="BB47" s="33">
        <f t="shared" si="41"/>
        <v>139.22787304166727</v>
      </c>
      <c r="BC47" s="33">
        <f t="shared" si="41"/>
        <v>139.22787304166727</v>
      </c>
      <c r="BD47" s="33">
        <f t="shared" si="41"/>
        <v>139.22787304166727</v>
      </c>
      <c r="BE47" s="33">
        <f t="shared" si="41"/>
        <v>139.22787304166727</v>
      </c>
      <c r="BF47" s="33">
        <f t="shared" si="41"/>
        <v>139.22787304166727</v>
      </c>
      <c r="BG47" s="33">
        <f t="shared" si="41"/>
        <v>139.22787304166727</v>
      </c>
      <c r="BH47" s="33">
        <f t="shared" si="41"/>
        <v>139.22787304166727</v>
      </c>
      <c r="BI47" s="33">
        <f t="shared" si="41"/>
        <v>139.22787304166727</v>
      </c>
      <c r="BJ47" s="33">
        <f t="shared" si="41"/>
        <v>139.22787304166727</v>
      </c>
      <c r="BK47" s="33">
        <f t="shared" si="41"/>
        <v>139.22787304166727</v>
      </c>
    </row>
    <row r="48" spans="1:121" x14ac:dyDescent="0.25">
      <c r="BO48" s="48" t="s">
        <v>167</v>
      </c>
      <c r="BP48" s="53">
        <f>BQ48</f>
        <v>0.63572810244722777</v>
      </c>
      <c r="BQ48" s="53">
        <f t="shared" ref="BQ48:CW48" si="42">$G$5+(($G$6-$G$5)/32)*(BQ53-2018)</f>
        <v>0.63572810244722777</v>
      </c>
      <c r="BR48" s="53">
        <f t="shared" si="42"/>
        <v>0.63001346649563039</v>
      </c>
      <c r="BS48" s="53">
        <f t="shared" si="42"/>
        <v>0.62429883054403301</v>
      </c>
      <c r="BT48" s="53">
        <f t="shared" si="42"/>
        <v>0.61858419459243563</v>
      </c>
      <c r="BU48" s="53">
        <f t="shared" si="42"/>
        <v>0.61286955864083825</v>
      </c>
      <c r="BV48" s="53">
        <f t="shared" si="42"/>
        <v>0.60715492268924087</v>
      </c>
      <c r="BW48" s="53">
        <f t="shared" si="42"/>
        <v>0.60144028673764349</v>
      </c>
      <c r="BX48" s="53">
        <f t="shared" si="42"/>
        <v>0.59572565078604611</v>
      </c>
      <c r="BY48" s="53">
        <f t="shared" si="42"/>
        <v>0.59001101483444873</v>
      </c>
      <c r="BZ48" s="53">
        <f t="shared" si="42"/>
        <v>0.58429637888285135</v>
      </c>
      <c r="CA48" s="53">
        <f t="shared" si="42"/>
        <v>0.57858174293125397</v>
      </c>
      <c r="CB48" s="53">
        <f t="shared" si="42"/>
        <v>0.57286710697965659</v>
      </c>
      <c r="CC48" s="53">
        <f t="shared" si="42"/>
        <v>0.56715247102805921</v>
      </c>
      <c r="CD48" s="53">
        <f t="shared" si="42"/>
        <v>0.56143783507646183</v>
      </c>
      <c r="CE48" s="53">
        <f t="shared" si="42"/>
        <v>0.55572319912486434</v>
      </c>
      <c r="CF48" s="53">
        <f t="shared" si="42"/>
        <v>0.55000856317326696</v>
      </c>
      <c r="CG48" s="53">
        <f t="shared" si="42"/>
        <v>0.54429392722166958</v>
      </c>
      <c r="CH48" s="53">
        <f t="shared" si="42"/>
        <v>0.5385792912700722</v>
      </c>
      <c r="CI48" s="53">
        <f t="shared" si="42"/>
        <v>0.53286465531847482</v>
      </c>
      <c r="CJ48" s="53">
        <f t="shared" si="42"/>
        <v>0.52715001936687744</v>
      </c>
      <c r="CK48" s="53">
        <f t="shared" si="42"/>
        <v>0.52143538341528006</v>
      </c>
      <c r="CL48" s="53">
        <f t="shared" si="42"/>
        <v>0.51572074746368268</v>
      </c>
      <c r="CM48" s="53">
        <f t="shared" si="42"/>
        <v>0.5100061115120853</v>
      </c>
      <c r="CN48" s="53">
        <f t="shared" si="42"/>
        <v>0.50429147556048792</v>
      </c>
      <c r="CO48" s="53">
        <f t="shared" si="42"/>
        <v>0.49857683960889054</v>
      </c>
      <c r="CP48" s="53">
        <f t="shared" si="42"/>
        <v>0.49286220365729316</v>
      </c>
      <c r="CQ48" s="53">
        <f t="shared" si="42"/>
        <v>0.48714756770569578</v>
      </c>
      <c r="CR48" s="53">
        <f t="shared" si="42"/>
        <v>0.4814329317540984</v>
      </c>
      <c r="CS48" s="53">
        <f t="shared" si="42"/>
        <v>0.47571829580250102</v>
      </c>
      <c r="CT48" s="53">
        <f t="shared" si="42"/>
        <v>0.47000365985090364</v>
      </c>
      <c r="CU48" s="53">
        <f t="shared" si="42"/>
        <v>0.46428902389930626</v>
      </c>
      <c r="CV48" s="53">
        <f t="shared" si="42"/>
        <v>0.45857438794770888</v>
      </c>
      <c r="CW48" s="53">
        <f t="shared" si="42"/>
        <v>0.4528597519961115</v>
      </c>
      <c r="CX48" s="53">
        <f t="shared" ref="CX48:DQ48" si="43">CW48</f>
        <v>0.4528597519961115</v>
      </c>
      <c r="CY48" s="53">
        <f t="shared" si="43"/>
        <v>0.4528597519961115</v>
      </c>
      <c r="CZ48" s="53">
        <f t="shared" si="43"/>
        <v>0.4528597519961115</v>
      </c>
      <c r="DA48" s="53">
        <f t="shared" si="43"/>
        <v>0.4528597519961115</v>
      </c>
      <c r="DB48" s="53">
        <f t="shared" si="43"/>
        <v>0.4528597519961115</v>
      </c>
      <c r="DC48" s="53">
        <f t="shared" si="43"/>
        <v>0.4528597519961115</v>
      </c>
      <c r="DD48" s="53">
        <f t="shared" si="43"/>
        <v>0.4528597519961115</v>
      </c>
      <c r="DE48" s="53">
        <f t="shared" si="43"/>
        <v>0.4528597519961115</v>
      </c>
      <c r="DF48" s="53">
        <f t="shared" si="43"/>
        <v>0.4528597519961115</v>
      </c>
      <c r="DG48" s="53">
        <f t="shared" si="43"/>
        <v>0.4528597519961115</v>
      </c>
      <c r="DH48" s="53">
        <f t="shared" si="43"/>
        <v>0.4528597519961115</v>
      </c>
      <c r="DI48" s="53">
        <f t="shared" si="43"/>
        <v>0.4528597519961115</v>
      </c>
      <c r="DJ48" s="53">
        <f t="shared" si="43"/>
        <v>0.4528597519961115</v>
      </c>
      <c r="DK48" s="53">
        <f t="shared" si="43"/>
        <v>0.4528597519961115</v>
      </c>
      <c r="DL48" s="53">
        <f t="shared" si="43"/>
        <v>0.4528597519961115</v>
      </c>
      <c r="DM48" s="53">
        <f t="shared" si="43"/>
        <v>0.4528597519961115</v>
      </c>
      <c r="DN48" s="53">
        <f t="shared" si="43"/>
        <v>0.4528597519961115</v>
      </c>
      <c r="DO48" s="53">
        <f t="shared" si="43"/>
        <v>0.4528597519961115</v>
      </c>
      <c r="DP48" s="53">
        <f t="shared" si="43"/>
        <v>0.4528597519961115</v>
      </c>
      <c r="DQ48" s="53">
        <f t="shared" si="43"/>
        <v>0.4528597519961115</v>
      </c>
    </row>
    <row r="49" spans="1:121" x14ac:dyDescent="0.25">
      <c r="BO49" s="48" t="s">
        <v>151</v>
      </c>
      <c r="BP49">
        <f t="shared" ref="BP49:BP50" si="44">BQ49</f>
        <v>1</v>
      </c>
      <c r="BQ49">
        <f t="shared" ref="BQ49:CV49" si="45">1-BQ50</f>
        <v>1</v>
      </c>
      <c r="BR49">
        <f t="shared" si="45"/>
        <v>1</v>
      </c>
      <c r="BS49">
        <f t="shared" si="45"/>
        <v>1</v>
      </c>
      <c r="BT49">
        <f t="shared" si="45"/>
        <v>1</v>
      </c>
      <c r="BU49">
        <f t="shared" si="45"/>
        <v>1</v>
      </c>
      <c r="BV49">
        <f t="shared" si="45"/>
        <v>1</v>
      </c>
      <c r="BW49">
        <f t="shared" si="45"/>
        <v>1</v>
      </c>
      <c r="BX49">
        <f t="shared" si="45"/>
        <v>1</v>
      </c>
      <c r="BY49">
        <f t="shared" si="45"/>
        <v>1</v>
      </c>
      <c r="BZ49">
        <f t="shared" si="45"/>
        <v>1</v>
      </c>
      <c r="CA49">
        <f t="shared" si="45"/>
        <v>1</v>
      </c>
      <c r="CB49">
        <f t="shared" si="45"/>
        <v>1</v>
      </c>
      <c r="CC49">
        <f t="shared" si="45"/>
        <v>1</v>
      </c>
      <c r="CD49">
        <f t="shared" si="45"/>
        <v>1</v>
      </c>
      <c r="CE49">
        <f t="shared" si="45"/>
        <v>1</v>
      </c>
      <c r="CF49">
        <f t="shared" si="45"/>
        <v>1</v>
      </c>
      <c r="CG49">
        <f t="shared" si="45"/>
        <v>1</v>
      </c>
      <c r="CH49">
        <f t="shared" si="45"/>
        <v>1</v>
      </c>
      <c r="CI49">
        <f t="shared" si="45"/>
        <v>1</v>
      </c>
      <c r="CJ49">
        <f t="shared" si="45"/>
        <v>1</v>
      </c>
      <c r="CK49">
        <f t="shared" si="45"/>
        <v>1</v>
      </c>
      <c r="CL49">
        <f t="shared" si="45"/>
        <v>1</v>
      </c>
      <c r="CM49">
        <f t="shared" si="45"/>
        <v>1</v>
      </c>
      <c r="CN49">
        <f t="shared" si="45"/>
        <v>1</v>
      </c>
      <c r="CO49">
        <f t="shared" si="45"/>
        <v>1</v>
      </c>
      <c r="CP49">
        <f t="shared" si="45"/>
        <v>1</v>
      </c>
      <c r="CQ49">
        <f t="shared" si="45"/>
        <v>1</v>
      </c>
      <c r="CR49">
        <f t="shared" si="45"/>
        <v>1</v>
      </c>
      <c r="CS49">
        <f t="shared" si="45"/>
        <v>1</v>
      </c>
      <c r="CT49">
        <f t="shared" si="45"/>
        <v>1</v>
      </c>
      <c r="CU49">
        <f t="shared" si="45"/>
        <v>1</v>
      </c>
      <c r="CV49">
        <f t="shared" si="45"/>
        <v>1</v>
      </c>
      <c r="CW49">
        <f t="shared" ref="CW49:DQ49" si="46">1-CW50</f>
        <v>1</v>
      </c>
      <c r="CX49" s="4">
        <f t="shared" si="46"/>
        <v>1</v>
      </c>
      <c r="CY49" s="4">
        <f t="shared" si="46"/>
        <v>1</v>
      </c>
      <c r="CZ49" s="4">
        <f t="shared" si="46"/>
        <v>1</v>
      </c>
      <c r="DA49" s="4">
        <f t="shared" si="46"/>
        <v>1</v>
      </c>
      <c r="DB49" s="4">
        <f t="shared" si="46"/>
        <v>1</v>
      </c>
      <c r="DC49" s="4">
        <f t="shared" si="46"/>
        <v>1</v>
      </c>
      <c r="DD49" s="4">
        <f t="shared" si="46"/>
        <v>1</v>
      </c>
      <c r="DE49" s="4">
        <f t="shared" si="46"/>
        <v>1</v>
      </c>
      <c r="DF49" s="4">
        <f t="shared" si="46"/>
        <v>1</v>
      </c>
      <c r="DG49" s="4">
        <f t="shared" si="46"/>
        <v>1</v>
      </c>
      <c r="DH49" s="4">
        <f t="shared" si="46"/>
        <v>1</v>
      </c>
      <c r="DI49" s="4">
        <f t="shared" si="46"/>
        <v>1</v>
      </c>
      <c r="DJ49" s="4">
        <f t="shared" si="46"/>
        <v>1</v>
      </c>
      <c r="DK49" s="4">
        <f t="shared" si="46"/>
        <v>1</v>
      </c>
      <c r="DL49" s="4">
        <f t="shared" si="46"/>
        <v>1</v>
      </c>
      <c r="DM49" s="4">
        <f t="shared" si="46"/>
        <v>1</v>
      </c>
      <c r="DN49" s="4">
        <f t="shared" si="46"/>
        <v>1</v>
      </c>
      <c r="DO49" s="4">
        <f t="shared" si="46"/>
        <v>1</v>
      </c>
      <c r="DP49" s="4">
        <f t="shared" si="46"/>
        <v>1</v>
      </c>
      <c r="DQ49" s="4">
        <f t="shared" si="46"/>
        <v>1</v>
      </c>
    </row>
    <row r="50" spans="1:121" x14ac:dyDescent="0.25">
      <c r="BO50" s="48" t="s">
        <v>152</v>
      </c>
      <c r="BP50">
        <f t="shared" si="44"/>
        <v>0</v>
      </c>
      <c r="BQ50">
        <f>INDEX(Chem_assumptions!$C$107:$AI$127,MATCH($BL$54,Chem_assumptions!$A$107:$A$127,0),MATCH(BQ53,$BQ$53:$CW$53,0))</f>
        <v>0</v>
      </c>
      <c r="BR50">
        <f>INDEX(Chem_assumptions!$C$107:$AI$127,MATCH($BL$54,Chem_assumptions!$A$107:$A$127,0),MATCH(BR53,$BQ$53:$CW$53,0))</f>
        <v>0</v>
      </c>
      <c r="BS50">
        <f>INDEX(Chem_assumptions!$C$107:$AI$127,MATCH($BL$54,Chem_assumptions!$A$107:$A$127,0),MATCH(BS53,$BQ$53:$CW$53,0))</f>
        <v>0</v>
      </c>
      <c r="BT50">
        <f>INDEX(Chem_assumptions!$C$107:$AI$127,MATCH($BL$54,Chem_assumptions!$A$107:$A$127,0),MATCH(BT53,$BQ$53:$CW$53,0))</f>
        <v>0</v>
      </c>
      <c r="BU50">
        <f>INDEX(Chem_assumptions!$C$107:$AI$127,MATCH($BL$54,Chem_assumptions!$A$107:$A$127,0),MATCH(BU53,$BQ$53:$CW$53,0))</f>
        <v>0</v>
      </c>
      <c r="BV50">
        <f>INDEX(Chem_assumptions!$C$107:$AI$127,MATCH($BL$54,Chem_assumptions!$A$107:$A$127,0),MATCH(BV53,$BQ$53:$CW$53,0))</f>
        <v>0</v>
      </c>
      <c r="BW50">
        <f>INDEX(Chem_assumptions!$C$107:$AI$127,MATCH($BL$54,Chem_assumptions!$A$107:$A$127,0),MATCH(BW53,$BQ$53:$CW$53,0))</f>
        <v>0</v>
      </c>
      <c r="BX50">
        <f>INDEX(Chem_assumptions!$C$107:$AI$127,MATCH($BL$54,Chem_assumptions!$A$107:$A$127,0),MATCH(BX53,$BQ$53:$CW$53,0))</f>
        <v>0</v>
      </c>
      <c r="BY50">
        <f>INDEX(Chem_assumptions!$C$107:$AI$127,MATCH($BL$54,Chem_assumptions!$A$107:$A$127,0),MATCH(BY53,$BQ$53:$CW$53,0))</f>
        <v>0</v>
      </c>
      <c r="BZ50">
        <f>INDEX(Chem_assumptions!$C$107:$AI$127,MATCH($BL$54,Chem_assumptions!$A$107:$A$127,0),MATCH(BZ53,$BQ$53:$CW$53,0))</f>
        <v>0</v>
      </c>
      <c r="CA50">
        <f>INDEX(Chem_assumptions!$C$107:$AI$127,MATCH($BL$54,Chem_assumptions!$A$107:$A$127,0),MATCH(CA53,$BQ$53:$CW$53,0))</f>
        <v>0</v>
      </c>
      <c r="CB50">
        <f>INDEX(Chem_assumptions!$C$107:$AI$127,MATCH($BL$54,Chem_assumptions!$A$107:$A$127,0),MATCH(CB53,$BQ$53:$CW$53,0))</f>
        <v>0</v>
      </c>
      <c r="CC50">
        <f>INDEX(Chem_assumptions!$C$107:$AI$127,MATCH($BL$54,Chem_assumptions!$A$107:$A$127,0),MATCH(CC53,$BQ$53:$CW$53,0))</f>
        <v>0</v>
      </c>
      <c r="CD50">
        <f>INDEX(Chem_assumptions!$C$107:$AI$127,MATCH($BL$54,Chem_assumptions!$A$107:$A$127,0),MATCH(CD53,$BQ$53:$CW$53,0))</f>
        <v>0</v>
      </c>
      <c r="CE50">
        <f>INDEX(Chem_assumptions!$C$107:$AI$127,MATCH($BL$54,Chem_assumptions!$A$107:$A$127,0),MATCH(CE53,$BQ$53:$CW$53,0))</f>
        <v>0</v>
      </c>
      <c r="CF50">
        <f>INDEX(Chem_assumptions!$C$107:$AI$127,MATCH($BL$54,Chem_assumptions!$A$107:$A$127,0),MATCH(CF53,$BQ$53:$CW$53,0))</f>
        <v>0</v>
      </c>
      <c r="CG50">
        <f>INDEX(Chem_assumptions!$C$107:$AI$127,MATCH($BL$54,Chem_assumptions!$A$107:$A$127,0),MATCH(CG53,$BQ$53:$CW$53,0))</f>
        <v>0</v>
      </c>
      <c r="CH50">
        <f>INDEX(Chem_assumptions!$C$107:$AI$127,MATCH($BL$54,Chem_assumptions!$A$107:$A$127,0),MATCH(CH53,$BQ$53:$CW$53,0))</f>
        <v>0</v>
      </c>
      <c r="CI50">
        <f>INDEX(Chem_assumptions!$C$107:$AI$127,MATCH($BL$54,Chem_assumptions!$A$107:$A$127,0),MATCH(CI53,$BQ$53:$CW$53,0))</f>
        <v>0</v>
      </c>
      <c r="CJ50">
        <f>INDEX(Chem_assumptions!$C$107:$AI$127,MATCH($BL$54,Chem_assumptions!$A$107:$A$127,0),MATCH(CJ53,$BQ$53:$CW$53,0))</f>
        <v>0</v>
      </c>
      <c r="CK50">
        <f>INDEX(Chem_assumptions!$C$107:$AI$127,MATCH($BL$54,Chem_assumptions!$A$107:$A$127,0),MATCH(CK53,$BQ$53:$CW$53,0))</f>
        <v>0</v>
      </c>
      <c r="CL50">
        <f>INDEX(Chem_assumptions!$C$107:$AI$127,MATCH($BL$54,Chem_assumptions!$A$107:$A$127,0),MATCH(CL53,$BQ$53:$CW$53,0))</f>
        <v>0</v>
      </c>
      <c r="CM50">
        <f>INDEX(Chem_assumptions!$C$107:$AI$127,MATCH($BL$54,Chem_assumptions!$A$107:$A$127,0),MATCH(CM53,$BQ$53:$CW$53,0))</f>
        <v>0</v>
      </c>
      <c r="CN50">
        <f>INDEX(Chem_assumptions!$C$107:$AI$127,MATCH($BL$54,Chem_assumptions!$A$107:$A$127,0),MATCH(CN53,$BQ$53:$CW$53,0))</f>
        <v>0</v>
      </c>
      <c r="CO50">
        <f>INDEX(Chem_assumptions!$C$107:$AI$127,MATCH($BL$54,Chem_assumptions!$A$107:$A$127,0),MATCH(CO53,$BQ$53:$CW$53,0))</f>
        <v>0</v>
      </c>
      <c r="CP50">
        <f>INDEX(Chem_assumptions!$C$107:$AI$127,MATCH($BL$54,Chem_assumptions!$A$107:$A$127,0),MATCH(CP53,$BQ$53:$CW$53,0))</f>
        <v>0</v>
      </c>
      <c r="CQ50">
        <f>INDEX(Chem_assumptions!$C$107:$AI$127,MATCH($BL$54,Chem_assumptions!$A$107:$A$127,0),MATCH(CQ53,$BQ$53:$CW$53,0))</f>
        <v>0</v>
      </c>
      <c r="CR50">
        <f>INDEX(Chem_assumptions!$C$107:$AI$127,MATCH($BL$54,Chem_assumptions!$A$107:$A$127,0),MATCH(CR53,$BQ$53:$CW$53,0))</f>
        <v>0</v>
      </c>
      <c r="CS50">
        <f>INDEX(Chem_assumptions!$C$107:$AI$127,MATCH($BL$54,Chem_assumptions!$A$107:$A$127,0),MATCH(CS53,$BQ$53:$CW$53,0))</f>
        <v>0</v>
      </c>
      <c r="CT50">
        <f>INDEX(Chem_assumptions!$C$107:$AI$127,MATCH($BL$54,Chem_assumptions!$A$107:$A$127,0),MATCH(CT53,$BQ$53:$CW$53,0))</f>
        <v>0</v>
      </c>
      <c r="CU50">
        <f>INDEX(Chem_assumptions!$C$107:$AI$127,MATCH($BL$54,Chem_assumptions!$A$107:$A$127,0),MATCH(CU53,$BQ$53:$CW$53,0))</f>
        <v>0</v>
      </c>
      <c r="CV50">
        <f>INDEX(Chem_assumptions!$C$107:$AI$127,MATCH($BL$54,Chem_assumptions!$A$107:$A$127,0),MATCH(CV53,$BQ$53:$CW$53,0))</f>
        <v>0</v>
      </c>
      <c r="CW50">
        <f>INDEX(Chem_assumptions!$C$107:$AI$127,MATCH($BL$54,Chem_assumptions!$A$107:$A$127,0),MATCH(CW53,$BQ$53:$CW$53,0))</f>
        <v>0</v>
      </c>
      <c r="CX50">
        <f t="shared" ref="CX50:DQ50" si="47">CW50</f>
        <v>0</v>
      </c>
      <c r="CY50">
        <f t="shared" si="47"/>
        <v>0</v>
      </c>
      <c r="CZ50">
        <f t="shared" si="47"/>
        <v>0</v>
      </c>
      <c r="DA50">
        <f t="shared" si="47"/>
        <v>0</v>
      </c>
      <c r="DB50">
        <f t="shared" si="47"/>
        <v>0</v>
      </c>
      <c r="DC50">
        <f t="shared" si="47"/>
        <v>0</v>
      </c>
      <c r="DD50">
        <f t="shared" si="47"/>
        <v>0</v>
      </c>
      <c r="DE50">
        <f t="shared" si="47"/>
        <v>0</v>
      </c>
      <c r="DF50">
        <f t="shared" si="47"/>
        <v>0</v>
      </c>
      <c r="DG50">
        <f t="shared" si="47"/>
        <v>0</v>
      </c>
      <c r="DH50">
        <f t="shared" si="47"/>
        <v>0</v>
      </c>
      <c r="DI50">
        <f t="shared" si="47"/>
        <v>0</v>
      </c>
      <c r="DJ50">
        <f t="shared" si="47"/>
        <v>0</v>
      </c>
      <c r="DK50">
        <f t="shared" si="47"/>
        <v>0</v>
      </c>
      <c r="DL50">
        <f t="shared" si="47"/>
        <v>0</v>
      </c>
      <c r="DM50">
        <f t="shared" si="47"/>
        <v>0</v>
      </c>
      <c r="DN50">
        <f t="shared" si="47"/>
        <v>0</v>
      </c>
      <c r="DO50">
        <f t="shared" si="47"/>
        <v>0</v>
      </c>
      <c r="DP50">
        <f t="shared" si="47"/>
        <v>0</v>
      </c>
      <c r="DQ50">
        <f t="shared" si="47"/>
        <v>0</v>
      </c>
    </row>
    <row r="51" spans="1:121" x14ac:dyDescent="0.25">
      <c r="BL51" s="6" t="s">
        <v>140</v>
      </c>
    </row>
    <row r="52" spans="1:121" x14ac:dyDescent="0.25">
      <c r="A52" s="1" t="s">
        <v>148</v>
      </c>
      <c r="B52" s="1"/>
      <c r="C52" s="1"/>
      <c r="D52" s="1"/>
      <c r="E52" s="1"/>
      <c r="F52" s="1"/>
      <c r="G52" s="1"/>
      <c r="BL52" s="37" t="s">
        <v>141</v>
      </c>
      <c r="BM52" s="38"/>
      <c r="BN52" s="39" t="s">
        <v>142</v>
      </c>
      <c r="BO52" s="38"/>
      <c r="BP52" s="40" t="s">
        <v>143</v>
      </c>
      <c r="BQ52" s="32"/>
      <c r="BR52" s="32"/>
      <c r="BS52" s="32"/>
      <c r="BT52" s="32"/>
      <c r="BU52" s="32"/>
      <c r="BV52" s="32"/>
      <c r="BW52" s="32"/>
      <c r="BX52" s="32"/>
      <c r="BY52" s="32"/>
      <c r="BZ52" s="32"/>
      <c r="CA52" s="32"/>
      <c r="CB52" s="32"/>
      <c r="CC52" s="32"/>
      <c r="CD52" s="32"/>
      <c r="CE52" s="32"/>
      <c r="CF52" s="32"/>
      <c r="CG52" s="32"/>
      <c r="CH52" s="32"/>
      <c r="CI52" s="32"/>
      <c r="CJ52" s="32"/>
      <c r="CK52" s="32"/>
      <c r="CL52" s="32"/>
      <c r="CM52" s="32"/>
      <c r="CN52" s="32"/>
      <c r="CO52" s="32"/>
      <c r="CP52" s="32"/>
      <c r="CQ52" s="32"/>
      <c r="CR52" s="32"/>
      <c r="CS52" s="32"/>
      <c r="CT52" s="32"/>
      <c r="CU52" s="32"/>
      <c r="CV52" s="32"/>
      <c r="CW52" s="32"/>
      <c r="CX52" s="32"/>
      <c r="CY52" s="32"/>
      <c r="CZ52" s="32"/>
      <c r="DA52" s="32"/>
      <c r="DB52" s="32"/>
      <c r="DC52" s="32"/>
      <c r="DD52" s="32"/>
      <c r="DE52" s="32"/>
      <c r="DF52" s="32"/>
      <c r="DG52" s="32"/>
      <c r="DH52" s="32"/>
      <c r="DI52" s="32"/>
      <c r="DJ52" s="32"/>
      <c r="DK52" s="32"/>
      <c r="DL52" s="32"/>
      <c r="DM52" s="32"/>
      <c r="DN52" s="32"/>
      <c r="DO52" s="32"/>
      <c r="DP52" s="32"/>
      <c r="DQ52" s="32"/>
    </row>
    <row r="53" spans="1:121" x14ac:dyDescent="0.25">
      <c r="A53" s="32" t="s">
        <v>0</v>
      </c>
      <c r="B53" s="32" t="s">
        <v>1</v>
      </c>
      <c r="C53" s="32" t="str">
        <f>C14</f>
        <v>short_fuel_code</v>
      </c>
      <c r="D53" s="32" t="str">
        <f>D14</f>
        <v>item_code_new</v>
      </c>
      <c r="E53" s="32"/>
      <c r="F53" s="32"/>
      <c r="G53" s="3" t="s">
        <v>179</v>
      </c>
      <c r="BL53" s="37" t="s">
        <v>144</v>
      </c>
      <c r="BM53" s="37" t="s">
        <v>145</v>
      </c>
      <c r="BN53" s="37"/>
      <c r="BO53" s="37"/>
      <c r="BP53" s="32">
        <v>2017</v>
      </c>
      <c r="BQ53" s="32">
        <v>2018</v>
      </c>
      <c r="BR53" s="32">
        <v>2019</v>
      </c>
      <c r="BS53" s="32">
        <v>2020</v>
      </c>
      <c r="BT53" s="32">
        <v>2021</v>
      </c>
      <c r="BU53" s="32">
        <v>2022</v>
      </c>
      <c r="BV53" s="32">
        <v>2023</v>
      </c>
      <c r="BW53" s="32">
        <v>2024</v>
      </c>
      <c r="BX53" s="32">
        <v>2025</v>
      </c>
      <c r="BY53" s="32">
        <v>2026</v>
      </c>
      <c r="BZ53" s="32">
        <v>2027</v>
      </c>
      <c r="CA53" s="32">
        <v>2028</v>
      </c>
      <c r="CB53" s="32">
        <v>2029</v>
      </c>
      <c r="CC53" s="32">
        <v>2030</v>
      </c>
      <c r="CD53" s="32">
        <v>2031</v>
      </c>
      <c r="CE53" s="32">
        <v>2032</v>
      </c>
      <c r="CF53" s="32">
        <v>2033</v>
      </c>
      <c r="CG53" s="32">
        <v>2034</v>
      </c>
      <c r="CH53" s="32">
        <v>2035</v>
      </c>
      <c r="CI53" s="32">
        <v>2036</v>
      </c>
      <c r="CJ53" s="32">
        <v>2037</v>
      </c>
      <c r="CK53" s="32">
        <v>2038</v>
      </c>
      <c r="CL53" s="32">
        <v>2039</v>
      </c>
      <c r="CM53" s="32">
        <v>2040</v>
      </c>
      <c r="CN53" s="32">
        <v>2041</v>
      </c>
      <c r="CO53" s="32">
        <v>2042</v>
      </c>
      <c r="CP53" s="32">
        <v>2043</v>
      </c>
      <c r="CQ53" s="32">
        <v>2044</v>
      </c>
      <c r="CR53" s="32">
        <v>2045</v>
      </c>
      <c r="CS53" s="32">
        <v>2046</v>
      </c>
      <c r="CT53" s="32">
        <v>2047</v>
      </c>
      <c r="CU53" s="32">
        <v>2048</v>
      </c>
      <c r="CV53" s="32">
        <v>2049</v>
      </c>
      <c r="CW53" s="32">
        <v>2050</v>
      </c>
      <c r="CX53" s="32">
        <v>2051</v>
      </c>
      <c r="CY53" s="32">
        <v>2052</v>
      </c>
      <c r="CZ53" s="32">
        <v>2053</v>
      </c>
      <c r="DA53" s="32">
        <v>2054</v>
      </c>
      <c r="DB53" s="32">
        <v>2055</v>
      </c>
      <c r="DC53" s="32">
        <v>2056</v>
      </c>
      <c r="DD53" s="32">
        <v>2057</v>
      </c>
      <c r="DE53" s="32">
        <v>2058</v>
      </c>
      <c r="DF53" s="32">
        <v>2059</v>
      </c>
      <c r="DG53" s="32">
        <v>2060</v>
      </c>
      <c r="DH53" s="32">
        <v>2061</v>
      </c>
      <c r="DI53" s="32">
        <v>2062</v>
      </c>
      <c r="DJ53" s="32">
        <v>2063</v>
      </c>
      <c r="DK53" s="32">
        <v>2064</v>
      </c>
      <c r="DL53" s="32">
        <v>2065</v>
      </c>
      <c r="DM53" s="32">
        <v>2066</v>
      </c>
      <c r="DN53" s="32">
        <v>2067</v>
      </c>
      <c r="DO53" s="32">
        <v>2068</v>
      </c>
      <c r="DP53" s="32">
        <v>2069</v>
      </c>
      <c r="DQ53" s="32">
        <v>2070</v>
      </c>
    </row>
    <row r="54" spans="1:121" x14ac:dyDescent="0.25">
      <c r="A54" t="str">
        <f t="shared" ref="A54:C85" si="48">A15</f>
        <v>16_RUS</v>
      </c>
      <c r="B54" t="str">
        <f t="shared" si="48"/>
        <v>1_x_coal_thermal</v>
      </c>
      <c r="C54" t="str">
        <f t="shared" si="48"/>
        <v>1_x_coal_thermal</v>
      </c>
      <c r="D54" s="4" t="s">
        <v>149</v>
      </c>
      <c r="E54" s="4"/>
      <c r="F54" s="4"/>
      <c r="G54" s="4">
        <f t="shared" ref="G54:G85" si="49">G15</f>
        <v>7.3947680279999997</v>
      </c>
      <c r="BL54" t="str">
        <f t="shared" ref="BL54:BL111" si="50">A54</f>
        <v>16_RUS</v>
      </c>
      <c r="BM54" t="str">
        <f t="shared" ref="BM54:BM85" si="51">"d_nonenergy_"&amp;C54</f>
        <v>d_nonenergy_1_x_coal_thermal</v>
      </c>
      <c r="BP54">
        <f t="shared" ref="BP54:CV54" si="52">BP$49*BP15</f>
        <v>5.1032067840000002</v>
      </c>
      <c r="BQ54">
        <f t="shared" si="52"/>
        <v>7.3947680279999997</v>
      </c>
      <c r="BR54">
        <f t="shared" si="52"/>
        <v>7.5386741332803817</v>
      </c>
      <c r="BS54">
        <f t="shared" si="52"/>
        <v>7.1657824723012125</v>
      </c>
      <c r="BT54">
        <f t="shared" si="52"/>
        <v>7.4518380297057396</v>
      </c>
      <c r="BU54">
        <f t="shared" si="52"/>
        <v>7.7284658409964084</v>
      </c>
      <c r="BV54">
        <f t="shared" si="52"/>
        <v>7.9935821874090269</v>
      </c>
      <c r="BW54">
        <f t="shared" si="52"/>
        <v>8.246804684226074</v>
      </c>
      <c r="BX54">
        <f t="shared" si="52"/>
        <v>8.4876527262436756</v>
      </c>
      <c r="BY54">
        <f t="shared" si="52"/>
        <v>8.716714025782597</v>
      </c>
      <c r="BZ54">
        <f t="shared" si="52"/>
        <v>8.9332178313687933</v>
      </c>
      <c r="CA54">
        <f t="shared" si="52"/>
        <v>9.0418199774397827</v>
      </c>
      <c r="CB54">
        <f t="shared" si="52"/>
        <v>9.1395722037273561</v>
      </c>
      <c r="CC54">
        <f t="shared" si="52"/>
        <v>9.2284444068376796</v>
      </c>
      <c r="CD54">
        <f t="shared" si="52"/>
        <v>9.3191620124758447</v>
      </c>
      <c r="CE54">
        <f t="shared" si="52"/>
        <v>9.4017405168343533</v>
      </c>
      <c r="CF54">
        <f t="shared" si="52"/>
        <v>9.4792376740690045</v>
      </c>
      <c r="CG54">
        <f t="shared" si="52"/>
        <v>9.5561183903772005</v>
      </c>
      <c r="CH54">
        <f t="shared" si="52"/>
        <v>9.6350578160877696</v>
      </c>
      <c r="CI54">
        <f t="shared" si="52"/>
        <v>9.7178649252743075</v>
      </c>
      <c r="CJ54">
        <f t="shared" si="52"/>
        <v>9.8067514444195201</v>
      </c>
      <c r="CK54">
        <f t="shared" si="52"/>
        <v>9.9034454299877552</v>
      </c>
      <c r="CL54">
        <f t="shared" si="52"/>
        <v>10.009167742676578</v>
      </c>
      <c r="CM54">
        <f t="shared" si="52"/>
        <v>10.126782912111768</v>
      </c>
      <c r="CN54">
        <f t="shared" si="52"/>
        <v>10.214621122418247</v>
      </c>
      <c r="CO54">
        <f t="shared" si="52"/>
        <v>10.313440661945892</v>
      </c>
      <c r="CP54">
        <f t="shared" si="52"/>
        <v>10.420842715462729</v>
      </c>
      <c r="CQ54">
        <f t="shared" si="52"/>
        <v>10.53559787311521</v>
      </c>
      <c r="CR54">
        <f t="shared" si="52"/>
        <v>10.655907733531683</v>
      </c>
      <c r="CS54">
        <f t="shared" si="52"/>
        <v>10.755648784770099</v>
      </c>
      <c r="CT54">
        <f t="shared" si="52"/>
        <v>10.859121705502666</v>
      </c>
      <c r="CU54">
        <f t="shared" si="52"/>
        <v>10.963425819245062</v>
      </c>
      <c r="CV54">
        <f t="shared" si="52"/>
        <v>11.066619546610129</v>
      </c>
      <c r="CW54">
        <f t="shared" ref="CW54:DQ54" si="53">CW$49*CW15</f>
        <v>11.166423896882343</v>
      </c>
      <c r="CX54">
        <f t="shared" si="53"/>
        <v>11.166423896882343</v>
      </c>
      <c r="CY54">
        <f t="shared" si="53"/>
        <v>11.166423896882343</v>
      </c>
      <c r="CZ54">
        <f t="shared" si="53"/>
        <v>11.166423896882343</v>
      </c>
      <c r="DA54">
        <f t="shared" si="53"/>
        <v>11.166423896882343</v>
      </c>
      <c r="DB54">
        <f t="shared" si="53"/>
        <v>11.166423896882343</v>
      </c>
      <c r="DC54">
        <f t="shared" si="53"/>
        <v>11.166423896882343</v>
      </c>
      <c r="DD54">
        <f t="shared" si="53"/>
        <v>11.166423896882343</v>
      </c>
      <c r="DE54">
        <f t="shared" si="53"/>
        <v>11.166423896882343</v>
      </c>
      <c r="DF54">
        <f t="shared" si="53"/>
        <v>11.166423896882343</v>
      </c>
      <c r="DG54">
        <f t="shared" si="53"/>
        <v>11.166423896882343</v>
      </c>
      <c r="DH54">
        <f t="shared" si="53"/>
        <v>11.166423896882343</v>
      </c>
      <c r="DI54">
        <f t="shared" si="53"/>
        <v>11.166423896882343</v>
      </c>
      <c r="DJ54">
        <f t="shared" si="53"/>
        <v>11.166423896882343</v>
      </c>
      <c r="DK54">
        <f t="shared" si="53"/>
        <v>11.166423896882343</v>
      </c>
      <c r="DL54">
        <f t="shared" si="53"/>
        <v>11.166423896882343</v>
      </c>
      <c r="DM54">
        <f t="shared" si="53"/>
        <v>11.166423896882343</v>
      </c>
      <c r="DN54">
        <f t="shared" si="53"/>
        <v>11.166423896882343</v>
      </c>
      <c r="DO54">
        <f t="shared" si="53"/>
        <v>11.166423896882343</v>
      </c>
      <c r="DP54">
        <f t="shared" si="53"/>
        <v>11.166423896882343</v>
      </c>
      <c r="DQ54">
        <f t="shared" si="53"/>
        <v>11.166423896882343</v>
      </c>
    </row>
    <row r="55" spans="1:121" x14ac:dyDescent="0.25">
      <c r="A55" t="str">
        <f t="shared" si="48"/>
        <v>16_RUS</v>
      </c>
      <c r="B55" t="str">
        <f t="shared" si="48"/>
        <v>1_1_coking_coal</v>
      </c>
      <c r="C55" t="str">
        <f t="shared" si="48"/>
        <v>1_1_coking_coal</v>
      </c>
      <c r="D55" s="4" t="s">
        <v>149</v>
      </c>
      <c r="E55" s="4"/>
      <c r="F55" s="4"/>
      <c r="G55" s="4">
        <f t="shared" si="49"/>
        <v>0</v>
      </c>
      <c r="BL55" t="str">
        <f t="shared" si="50"/>
        <v>16_RUS</v>
      </c>
      <c r="BM55" t="str">
        <f t="shared" si="51"/>
        <v>d_nonenergy_1_1_coking_coal</v>
      </c>
      <c r="BP55">
        <f t="shared" ref="BP55:CW55" si="54">BP$49*BP16</f>
        <v>0</v>
      </c>
      <c r="BQ55">
        <f t="shared" si="54"/>
        <v>0</v>
      </c>
      <c r="BR55">
        <f t="shared" si="54"/>
        <v>0</v>
      </c>
      <c r="BS55">
        <f t="shared" si="54"/>
        <v>0</v>
      </c>
      <c r="BT55">
        <f t="shared" si="54"/>
        <v>0</v>
      </c>
      <c r="BU55">
        <f t="shared" si="54"/>
        <v>0</v>
      </c>
      <c r="BV55">
        <f t="shared" si="54"/>
        <v>0</v>
      </c>
      <c r="BW55">
        <f t="shared" si="54"/>
        <v>0</v>
      </c>
      <c r="BX55">
        <f t="shared" si="54"/>
        <v>0</v>
      </c>
      <c r="BY55">
        <f t="shared" si="54"/>
        <v>0</v>
      </c>
      <c r="BZ55">
        <f t="shared" si="54"/>
        <v>0</v>
      </c>
      <c r="CA55">
        <f t="shared" si="54"/>
        <v>0</v>
      </c>
      <c r="CB55">
        <f t="shared" si="54"/>
        <v>0</v>
      </c>
      <c r="CC55">
        <f t="shared" si="54"/>
        <v>0</v>
      </c>
      <c r="CD55">
        <f t="shared" si="54"/>
        <v>0</v>
      </c>
      <c r="CE55">
        <f t="shared" si="54"/>
        <v>0</v>
      </c>
      <c r="CF55">
        <f t="shared" si="54"/>
        <v>0</v>
      </c>
      <c r="CG55">
        <f t="shared" si="54"/>
        <v>0</v>
      </c>
      <c r="CH55">
        <f t="shared" si="54"/>
        <v>0</v>
      </c>
      <c r="CI55">
        <f t="shared" si="54"/>
        <v>0</v>
      </c>
      <c r="CJ55">
        <f t="shared" si="54"/>
        <v>0</v>
      </c>
      <c r="CK55">
        <f t="shared" si="54"/>
        <v>0</v>
      </c>
      <c r="CL55">
        <f t="shared" si="54"/>
        <v>0</v>
      </c>
      <c r="CM55">
        <f t="shared" si="54"/>
        <v>0</v>
      </c>
      <c r="CN55">
        <f t="shared" si="54"/>
        <v>0</v>
      </c>
      <c r="CO55">
        <f t="shared" si="54"/>
        <v>0</v>
      </c>
      <c r="CP55">
        <f t="shared" si="54"/>
        <v>0</v>
      </c>
      <c r="CQ55">
        <f t="shared" si="54"/>
        <v>0</v>
      </c>
      <c r="CR55">
        <f t="shared" si="54"/>
        <v>0</v>
      </c>
      <c r="CS55">
        <f t="shared" si="54"/>
        <v>0</v>
      </c>
      <c r="CT55">
        <f t="shared" si="54"/>
        <v>0</v>
      </c>
      <c r="CU55">
        <f t="shared" si="54"/>
        <v>0</v>
      </c>
      <c r="CV55">
        <f t="shared" si="54"/>
        <v>0</v>
      </c>
      <c r="CW55">
        <f t="shared" si="54"/>
        <v>0</v>
      </c>
      <c r="CX55">
        <f t="shared" ref="CX55:DQ55" si="55">CX$49*CX16</f>
        <v>0</v>
      </c>
      <c r="CY55">
        <f t="shared" si="55"/>
        <v>0</v>
      </c>
      <c r="CZ55">
        <f t="shared" si="55"/>
        <v>0</v>
      </c>
      <c r="DA55">
        <f t="shared" si="55"/>
        <v>0</v>
      </c>
      <c r="DB55">
        <f t="shared" si="55"/>
        <v>0</v>
      </c>
      <c r="DC55">
        <f t="shared" si="55"/>
        <v>0</v>
      </c>
      <c r="DD55">
        <f t="shared" si="55"/>
        <v>0</v>
      </c>
      <c r="DE55">
        <f t="shared" si="55"/>
        <v>0</v>
      </c>
      <c r="DF55">
        <f t="shared" si="55"/>
        <v>0</v>
      </c>
      <c r="DG55">
        <f t="shared" si="55"/>
        <v>0</v>
      </c>
      <c r="DH55">
        <f t="shared" si="55"/>
        <v>0</v>
      </c>
      <c r="DI55">
        <f t="shared" si="55"/>
        <v>0</v>
      </c>
      <c r="DJ55">
        <f t="shared" si="55"/>
        <v>0</v>
      </c>
      <c r="DK55">
        <f t="shared" si="55"/>
        <v>0</v>
      </c>
      <c r="DL55">
        <f t="shared" si="55"/>
        <v>0</v>
      </c>
      <c r="DM55">
        <f t="shared" si="55"/>
        <v>0</v>
      </c>
      <c r="DN55">
        <f t="shared" si="55"/>
        <v>0</v>
      </c>
      <c r="DO55">
        <f t="shared" si="55"/>
        <v>0</v>
      </c>
      <c r="DP55">
        <f t="shared" si="55"/>
        <v>0</v>
      </c>
      <c r="DQ55">
        <f t="shared" si="55"/>
        <v>0</v>
      </c>
    </row>
    <row r="56" spans="1:121" x14ac:dyDescent="0.25">
      <c r="A56" t="str">
        <f t="shared" si="48"/>
        <v>16_RUS</v>
      </c>
      <c r="B56" t="str">
        <f t="shared" si="48"/>
        <v>1_5_lignite</v>
      </c>
      <c r="C56" t="str">
        <f t="shared" si="48"/>
        <v>1_5_lignite</v>
      </c>
      <c r="D56" s="4" t="s">
        <v>149</v>
      </c>
      <c r="E56" s="4"/>
      <c r="F56" s="4"/>
      <c r="G56" s="4">
        <f t="shared" si="49"/>
        <v>0</v>
      </c>
      <c r="BL56" t="str">
        <f t="shared" si="50"/>
        <v>16_RUS</v>
      </c>
      <c r="BM56" t="str">
        <f t="shared" si="51"/>
        <v>d_nonenergy_1_5_lignite</v>
      </c>
      <c r="BP56">
        <f t="shared" ref="BP56:CW56" si="56">BP$49*BP17</f>
        <v>0</v>
      </c>
      <c r="BQ56">
        <f t="shared" si="56"/>
        <v>0</v>
      </c>
      <c r="BR56">
        <f t="shared" si="56"/>
        <v>0</v>
      </c>
      <c r="BS56">
        <f t="shared" si="56"/>
        <v>0</v>
      </c>
      <c r="BT56">
        <f t="shared" si="56"/>
        <v>0</v>
      </c>
      <c r="BU56">
        <f t="shared" si="56"/>
        <v>0</v>
      </c>
      <c r="BV56">
        <f t="shared" si="56"/>
        <v>0</v>
      </c>
      <c r="BW56">
        <f t="shared" si="56"/>
        <v>0</v>
      </c>
      <c r="BX56">
        <f t="shared" si="56"/>
        <v>0</v>
      </c>
      <c r="BY56">
        <f t="shared" si="56"/>
        <v>0</v>
      </c>
      <c r="BZ56">
        <f t="shared" si="56"/>
        <v>0</v>
      </c>
      <c r="CA56">
        <f t="shared" si="56"/>
        <v>0</v>
      </c>
      <c r="CB56">
        <f t="shared" si="56"/>
        <v>0</v>
      </c>
      <c r="CC56">
        <f t="shared" si="56"/>
        <v>0</v>
      </c>
      <c r="CD56">
        <f t="shared" si="56"/>
        <v>0</v>
      </c>
      <c r="CE56">
        <f t="shared" si="56"/>
        <v>0</v>
      </c>
      <c r="CF56">
        <f t="shared" si="56"/>
        <v>0</v>
      </c>
      <c r="CG56">
        <f t="shared" si="56"/>
        <v>0</v>
      </c>
      <c r="CH56">
        <f t="shared" si="56"/>
        <v>0</v>
      </c>
      <c r="CI56">
        <f t="shared" si="56"/>
        <v>0</v>
      </c>
      <c r="CJ56">
        <f t="shared" si="56"/>
        <v>0</v>
      </c>
      <c r="CK56">
        <f t="shared" si="56"/>
        <v>0</v>
      </c>
      <c r="CL56">
        <f t="shared" si="56"/>
        <v>0</v>
      </c>
      <c r="CM56">
        <f t="shared" si="56"/>
        <v>0</v>
      </c>
      <c r="CN56">
        <f t="shared" si="56"/>
        <v>0</v>
      </c>
      <c r="CO56">
        <f t="shared" si="56"/>
        <v>0</v>
      </c>
      <c r="CP56">
        <f t="shared" si="56"/>
        <v>0</v>
      </c>
      <c r="CQ56">
        <f t="shared" si="56"/>
        <v>0</v>
      </c>
      <c r="CR56">
        <f t="shared" si="56"/>
        <v>0</v>
      </c>
      <c r="CS56">
        <f t="shared" si="56"/>
        <v>0</v>
      </c>
      <c r="CT56">
        <f t="shared" si="56"/>
        <v>0</v>
      </c>
      <c r="CU56">
        <f t="shared" si="56"/>
        <v>0</v>
      </c>
      <c r="CV56">
        <f t="shared" si="56"/>
        <v>0</v>
      </c>
      <c r="CW56">
        <f t="shared" si="56"/>
        <v>0</v>
      </c>
      <c r="CX56">
        <f t="shared" ref="CX56:DQ56" si="57">CX$49*CX17</f>
        <v>0</v>
      </c>
      <c r="CY56">
        <f t="shared" si="57"/>
        <v>0</v>
      </c>
      <c r="CZ56">
        <f t="shared" si="57"/>
        <v>0</v>
      </c>
      <c r="DA56">
        <f t="shared" si="57"/>
        <v>0</v>
      </c>
      <c r="DB56">
        <f t="shared" si="57"/>
        <v>0</v>
      </c>
      <c r="DC56">
        <f t="shared" si="57"/>
        <v>0</v>
      </c>
      <c r="DD56">
        <f t="shared" si="57"/>
        <v>0</v>
      </c>
      <c r="DE56">
        <f t="shared" si="57"/>
        <v>0</v>
      </c>
      <c r="DF56">
        <f t="shared" si="57"/>
        <v>0</v>
      </c>
      <c r="DG56">
        <f t="shared" si="57"/>
        <v>0</v>
      </c>
      <c r="DH56">
        <f t="shared" si="57"/>
        <v>0</v>
      </c>
      <c r="DI56">
        <f t="shared" si="57"/>
        <v>0</v>
      </c>
      <c r="DJ56">
        <f t="shared" si="57"/>
        <v>0</v>
      </c>
      <c r="DK56">
        <f t="shared" si="57"/>
        <v>0</v>
      </c>
      <c r="DL56">
        <f t="shared" si="57"/>
        <v>0</v>
      </c>
      <c r="DM56">
        <f t="shared" si="57"/>
        <v>0</v>
      </c>
      <c r="DN56">
        <f t="shared" si="57"/>
        <v>0</v>
      </c>
      <c r="DO56">
        <f t="shared" si="57"/>
        <v>0</v>
      </c>
      <c r="DP56">
        <f t="shared" si="57"/>
        <v>0</v>
      </c>
      <c r="DQ56">
        <f t="shared" si="57"/>
        <v>0</v>
      </c>
    </row>
    <row r="57" spans="1:121" x14ac:dyDescent="0.25">
      <c r="A57" t="str">
        <f t="shared" si="48"/>
        <v>16_RUS</v>
      </c>
      <c r="B57" t="str">
        <f t="shared" si="48"/>
        <v>2_coal_products</v>
      </c>
      <c r="C57" t="str">
        <f t="shared" si="48"/>
        <v>2_coal_products</v>
      </c>
      <c r="D57" s="4" t="s">
        <v>149</v>
      </c>
      <c r="E57" s="4"/>
      <c r="F57" s="4"/>
      <c r="G57" s="4">
        <f t="shared" si="49"/>
        <v>0</v>
      </c>
      <c r="BL57" t="str">
        <f t="shared" si="50"/>
        <v>16_RUS</v>
      </c>
      <c r="BM57" t="str">
        <f t="shared" si="51"/>
        <v>d_nonenergy_2_coal_products</v>
      </c>
      <c r="BP57">
        <f t="shared" ref="BP57:CW57" si="58">BP$49*BP18</f>
        <v>0</v>
      </c>
      <c r="BQ57">
        <f t="shared" si="58"/>
        <v>0</v>
      </c>
      <c r="BR57">
        <f t="shared" si="58"/>
        <v>0</v>
      </c>
      <c r="BS57">
        <f t="shared" si="58"/>
        <v>0</v>
      </c>
      <c r="BT57">
        <f t="shared" si="58"/>
        <v>0</v>
      </c>
      <c r="BU57">
        <f t="shared" si="58"/>
        <v>0</v>
      </c>
      <c r="BV57">
        <f t="shared" si="58"/>
        <v>0</v>
      </c>
      <c r="BW57">
        <f t="shared" si="58"/>
        <v>0</v>
      </c>
      <c r="BX57">
        <f t="shared" si="58"/>
        <v>0</v>
      </c>
      <c r="BY57">
        <f t="shared" si="58"/>
        <v>0</v>
      </c>
      <c r="BZ57">
        <f t="shared" si="58"/>
        <v>0</v>
      </c>
      <c r="CA57">
        <f t="shared" si="58"/>
        <v>0</v>
      </c>
      <c r="CB57">
        <f t="shared" si="58"/>
        <v>0</v>
      </c>
      <c r="CC57">
        <f t="shared" si="58"/>
        <v>0</v>
      </c>
      <c r="CD57">
        <f t="shared" si="58"/>
        <v>0</v>
      </c>
      <c r="CE57">
        <f t="shared" si="58"/>
        <v>0</v>
      </c>
      <c r="CF57">
        <f t="shared" si="58"/>
        <v>0</v>
      </c>
      <c r="CG57">
        <f t="shared" si="58"/>
        <v>0</v>
      </c>
      <c r="CH57">
        <f t="shared" si="58"/>
        <v>0</v>
      </c>
      <c r="CI57">
        <f t="shared" si="58"/>
        <v>0</v>
      </c>
      <c r="CJ57">
        <f t="shared" si="58"/>
        <v>0</v>
      </c>
      <c r="CK57">
        <f t="shared" si="58"/>
        <v>0</v>
      </c>
      <c r="CL57">
        <f t="shared" si="58"/>
        <v>0</v>
      </c>
      <c r="CM57">
        <f t="shared" si="58"/>
        <v>0</v>
      </c>
      <c r="CN57">
        <f t="shared" si="58"/>
        <v>0</v>
      </c>
      <c r="CO57">
        <f t="shared" si="58"/>
        <v>0</v>
      </c>
      <c r="CP57">
        <f t="shared" si="58"/>
        <v>0</v>
      </c>
      <c r="CQ57">
        <f t="shared" si="58"/>
        <v>0</v>
      </c>
      <c r="CR57">
        <f t="shared" si="58"/>
        <v>0</v>
      </c>
      <c r="CS57">
        <f t="shared" si="58"/>
        <v>0</v>
      </c>
      <c r="CT57">
        <f t="shared" si="58"/>
        <v>0</v>
      </c>
      <c r="CU57">
        <f t="shared" si="58"/>
        <v>0</v>
      </c>
      <c r="CV57">
        <f t="shared" si="58"/>
        <v>0</v>
      </c>
      <c r="CW57">
        <f t="shared" si="58"/>
        <v>0</v>
      </c>
      <c r="CX57">
        <f t="shared" ref="CX57:DQ57" si="59">CX$49*CX18</f>
        <v>0</v>
      </c>
      <c r="CY57">
        <f t="shared" si="59"/>
        <v>0</v>
      </c>
      <c r="CZ57">
        <f t="shared" si="59"/>
        <v>0</v>
      </c>
      <c r="DA57">
        <f t="shared" si="59"/>
        <v>0</v>
      </c>
      <c r="DB57">
        <f t="shared" si="59"/>
        <v>0</v>
      </c>
      <c r="DC57">
        <f t="shared" si="59"/>
        <v>0</v>
      </c>
      <c r="DD57">
        <f t="shared" si="59"/>
        <v>0</v>
      </c>
      <c r="DE57">
        <f t="shared" si="59"/>
        <v>0</v>
      </c>
      <c r="DF57">
        <f t="shared" si="59"/>
        <v>0</v>
      </c>
      <c r="DG57">
        <f t="shared" si="59"/>
        <v>0</v>
      </c>
      <c r="DH57">
        <f t="shared" si="59"/>
        <v>0</v>
      </c>
      <c r="DI57">
        <f t="shared" si="59"/>
        <v>0</v>
      </c>
      <c r="DJ57">
        <f t="shared" si="59"/>
        <v>0</v>
      </c>
      <c r="DK57">
        <f t="shared" si="59"/>
        <v>0</v>
      </c>
      <c r="DL57">
        <f t="shared" si="59"/>
        <v>0</v>
      </c>
      <c r="DM57">
        <f t="shared" si="59"/>
        <v>0</v>
      </c>
      <c r="DN57">
        <f t="shared" si="59"/>
        <v>0</v>
      </c>
      <c r="DO57">
        <f t="shared" si="59"/>
        <v>0</v>
      </c>
      <c r="DP57">
        <f t="shared" si="59"/>
        <v>0</v>
      </c>
      <c r="DQ57">
        <f t="shared" si="59"/>
        <v>0</v>
      </c>
    </row>
    <row r="58" spans="1:121" x14ac:dyDescent="0.25">
      <c r="A58" t="str">
        <f t="shared" si="48"/>
        <v>16_RUS</v>
      </c>
      <c r="B58" t="str">
        <f t="shared" si="48"/>
        <v>6_1_crude_oil</v>
      </c>
      <c r="C58" t="str">
        <f t="shared" si="48"/>
        <v>6_1_crude_oil</v>
      </c>
      <c r="D58" s="4" t="s">
        <v>149</v>
      </c>
      <c r="E58" s="4"/>
      <c r="F58" s="4"/>
      <c r="G58" s="4">
        <f t="shared" si="49"/>
        <v>0</v>
      </c>
      <c r="BL58" t="str">
        <f t="shared" si="50"/>
        <v>16_RUS</v>
      </c>
      <c r="BM58" t="str">
        <f t="shared" si="51"/>
        <v>d_nonenergy_6_1_crude_oil</v>
      </c>
      <c r="BP58">
        <f t="shared" ref="BP58:CW58" si="60">BP$49*BP19</f>
        <v>0</v>
      </c>
      <c r="BQ58">
        <f t="shared" si="60"/>
        <v>0</v>
      </c>
      <c r="BR58">
        <f t="shared" si="60"/>
        <v>0</v>
      </c>
      <c r="BS58">
        <f t="shared" si="60"/>
        <v>0</v>
      </c>
      <c r="BT58">
        <f t="shared" si="60"/>
        <v>0</v>
      </c>
      <c r="BU58">
        <f t="shared" si="60"/>
        <v>0</v>
      </c>
      <c r="BV58">
        <f t="shared" si="60"/>
        <v>0</v>
      </c>
      <c r="BW58">
        <f t="shared" si="60"/>
        <v>0</v>
      </c>
      <c r="BX58">
        <f t="shared" si="60"/>
        <v>0</v>
      </c>
      <c r="BY58">
        <f t="shared" si="60"/>
        <v>0</v>
      </c>
      <c r="BZ58">
        <f t="shared" si="60"/>
        <v>0</v>
      </c>
      <c r="CA58">
        <f t="shared" si="60"/>
        <v>0</v>
      </c>
      <c r="CB58">
        <f t="shared" si="60"/>
        <v>0</v>
      </c>
      <c r="CC58">
        <f t="shared" si="60"/>
        <v>0</v>
      </c>
      <c r="CD58">
        <f t="shared" si="60"/>
        <v>0</v>
      </c>
      <c r="CE58">
        <f t="shared" si="60"/>
        <v>0</v>
      </c>
      <c r="CF58">
        <f t="shared" si="60"/>
        <v>0</v>
      </c>
      <c r="CG58">
        <f t="shared" si="60"/>
        <v>0</v>
      </c>
      <c r="CH58">
        <f t="shared" si="60"/>
        <v>0</v>
      </c>
      <c r="CI58">
        <f t="shared" si="60"/>
        <v>0</v>
      </c>
      <c r="CJ58">
        <f t="shared" si="60"/>
        <v>0</v>
      </c>
      <c r="CK58">
        <f t="shared" si="60"/>
        <v>0</v>
      </c>
      <c r="CL58">
        <f t="shared" si="60"/>
        <v>0</v>
      </c>
      <c r="CM58">
        <f t="shared" si="60"/>
        <v>0</v>
      </c>
      <c r="CN58">
        <f t="shared" si="60"/>
        <v>0</v>
      </c>
      <c r="CO58">
        <f t="shared" si="60"/>
        <v>0</v>
      </c>
      <c r="CP58">
        <f t="shared" si="60"/>
        <v>0</v>
      </c>
      <c r="CQ58">
        <f t="shared" si="60"/>
        <v>0</v>
      </c>
      <c r="CR58">
        <f t="shared" si="60"/>
        <v>0</v>
      </c>
      <c r="CS58">
        <f t="shared" si="60"/>
        <v>0</v>
      </c>
      <c r="CT58">
        <f t="shared" si="60"/>
        <v>0</v>
      </c>
      <c r="CU58">
        <f t="shared" si="60"/>
        <v>0</v>
      </c>
      <c r="CV58">
        <f t="shared" si="60"/>
        <v>0</v>
      </c>
      <c r="CW58">
        <f t="shared" si="60"/>
        <v>0</v>
      </c>
      <c r="CX58">
        <f t="shared" ref="CX58:DQ58" si="61">CX$49*CX19</f>
        <v>0</v>
      </c>
      <c r="CY58">
        <f t="shared" si="61"/>
        <v>0</v>
      </c>
      <c r="CZ58">
        <f t="shared" si="61"/>
        <v>0</v>
      </c>
      <c r="DA58">
        <f t="shared" si="61"/>
        <v>0</v>
      </c>
      <c r="DB58">
        <f t="shared" si="61"/>
        <v>0</v>
      </c>
      <c r="DC58">
        <f t="shared" si="61"/>
        <v>0</v>
      </c>
      <c r="DD58">
        <f t="shared" si="61"/>
        <v>0</v>
      </c>
      <c r="DE58">
        <f t="shared" si="61"/>
        <v>0</v>
      </c>
      <c r="DF58">
        <f t="shared" si="61"/>
        <v>0</v>
      </c>
      <c r="DG58">
        <f t="shared" si="61"/>
        <v>0</v>
      </c>
      <c r="DH58">
        <f t="shared" si="61"/>
        <v>0</v>
      </c>
      <c r="DI58">
        <f t="shared" si="61"/>
        <v>0</v>
      </c>
      <c r="DJ58">
        <f t="shared" si="61"/>
        <v>0</v>
      </c>
      <c r="DK58">
        <f t="shared" si="61"/>
        <v>0</v>
      </c>
      <c r="DL58">
        <f t="shared" si="61"/>
        <v>0</v>
      </c>
      <c r="DM58">
        <f t="shared" si="61"/>
        <v>0</v>
      </c>
      <c r="DN58">
        <f t="shared" si="61"/>
        <v>0</v>
      </c>
      <c r="DO58">
        <f t="shared" si="61"/>
        <v>0</v>
      </c>
      <c r="DP58">
        <f t="shared" si="61"/>
        <v>0</v>
      </c>
      <c r="DQ58">
        <f t="shared" si="61"/>
        <v>0</v>
      </c>
    </row>
    <row r="59" spans="1:121" x14ac:dyDescent="0.25">
      <c r="A59" t="str">
        <f t="shared" si="48"/>
        <v>16_RUS</v>
      </c>
      <c r="B59" t="str">
        <f t="shared" si="48"/>
        <v>6_x_ngls</v>
      </c>
      <c r="C59" t="str">
        <f t="shared" si="48"/>
        <v>6_x_ngls</v>
      </c>
      <c r="D59" s="4" t="s">
        <v>149</v>
      </c>
      <c r="E59" s="4"/>
      <c r="F59" s="4"/>
      <c r="G59" s="4">
        <f t="shared" si="49"/>
        <v>0</v>
      </c>
      <c r="BL59" t="str">
        <f t="shared" si="50"/>
        <v>16_RUS</v>
      </c>
      <c r="BM59" t="str">
        <f t="shared" si="51"/>
        <v>d_nonenergy_6_x_ngls</v>
      </c>
      <c r="BP59">
        <f t="shared" ref="BP59:CW59" si="62">BP$49*BP20</f>
        <v>0</v>
      </c>
      <c r="BQ59">
        <f t="shared" si="62"/>
        <v>0</v>
      </c>
      <c r="BR59">
        <f t="shared" si="62"/>
        <v>0</v>
      </c>
      <c r="BS59">
        <f t="shared" si="62"/>
        <v>0</v>
      </c>
      <c r="BT59">
        <f t="shared" si="62"/>
        <v>0</v>
      </c>
      <c r="BU59">
        <f t="shared" si="62"/>
        <v>0</v>
      </c>
      <c r="BV59">
        <f t="shared" si="62"/>
        <v>0</v>
      </c>
      <c r="BW59">
        <f t="shared" si="62"/>
        <v>0</v>
      </c>
      <c r="BX59">
        <f t="shared" si="62"/>
        <v>0</v>
      </c>
      <c r="BY59">
        <f t="shared" si="62"/>
        <v>0</v>
      </c>
      <c r="BZ59">
        <f t="shared" si="62"/>
        <v>0</v>
      </c>
      <c r="CA59">
        <f t="shared" si="62"/>
        <v>0</v>
      </c>
      <c r="CB59">
        <f t="shared" si="62"/>
        <v>0</v>
      </c>
      <c r="CC59">
        <f t="shared" si="62"/>
        <v>0</v>
      </c>
      <c r="CD59">
        <f t="shared" si="62"/>
        <v>0</v>
      </c>
      <c r="CE59">
        <f t="shared" si="62"/>
        <v>0</v>
      </c>
      <c r="CF59">
        <f t="shared" si="62"/>
        <v>0</v>
      </c>
      <c r="CG59">
        <f t="shared" si="62"/>
        <v>0</v>
      </c>
      <c r="CH59">
        <f t="shared" si="62"/>
        <v>0</v>
      </c>
      <c r="CI59">
        <f t="shared" si="62"/>
        <v>0</v>
      </c>
      <c r="CJ59">
        <f t="shared" si="62"/>
        <v>0</v>
      </c>
      <c r="CK59">
        <f t="shared" si="62"/>
        <v>0</v>
      </c>
      <c r="CL59">
        <f t="shared" si="62"/>
        <v>0</v>
      </c>
      <c r="CM59">
        <f t="shared" si="62"/>
        <v>0</v>
      </c>
      <c r="CN59">
        <f t="shared" si="62"/>
        <v>0</v>
      </c>
      <c r="CO59">
        <f t="shared" si="62"/>
        <v>0</v>
      </c>
      <c r="CP59">
        <f t="shared" si="62"/>
        <v>0</v>
      </c>
      <c r="CQ59">
        <f t="shared" si="62"/>
        <v>0</v>
      </c>
      <c r="CR59">
        <f t="shared" si="62"/>
        <v>0</v>
      </c>
      <c r="CS59">
        <f t="shared" si="62"/>
        <v>0</v>
      </c>
      <c r="CT59">
        <f t="shared" si="62"/>
        <v>0</v>
      </c>
      <c r="CU59">
        <f t="shared" si="62"/>
        <v>0</v>
      </c>
      <c r="CV59">
        <f t="shared" si="62"/>
        <v>0</v>
      </c>
      <c r="CW59">
        <f t="shared" si="62"/>
        <v>0</v>
      </c>
      <c r="CX59">
        <f t="shared" ref="CX59:DQ59" si="63">CX$49*CX20</f>
        <v>0</v>
      </c>
      <c r="CY59">
        <f t="shared" si="63"/>
        <v>0</v>
      </c>
      <c r="CZ59">
        <f t="shared" si="63"/>
        <v>0</v>
      </c>
      <c r="DA59">
        <f t="shared" si="63"/>
        <v>0</v>
      </c>
      <c r="DB59">
        <f t="shared" si="63"/>
        <v>0</v>
      </c>
      <c r="DC59">
        <f t="shared" si="63"/>
        <v>0</v>
      </c>
      <c r="DD59">
        <f t="shared" si="63"/>
        <v>0</v>
      </c>
      <c r="DE59">
        <f t="shared" si="63"/>
        <v>0</v>
      </c>
      <c r="DF59">
        <f t="shared" si="63"/>
        <v>0</v>
      </c>
      <c r="DG59">
        <f t="shared" si="63"/>
        <v>0</v>
      </c>
      <c r="DH59">
        <f t="shared" si="63"/>
        <v>0</v>
      </c>
      <c r="DI59">
        <f t="shared" si="63"/>
        <v>0</v>
      </c>
      <c r="DJ59">
        <f t="shared" si="63"/>
        <v>0</v>
      </c>
      <c r="DK59">
        <f t="shared" si="63"/>
        <v>0</v>
      </c>
      <c r="DL59">
        <f t="shared" si="63"/>
        <v>0</v>
      </c>
      <c r="DM59">
        <f t="shared" si="63"/>
        <v>0</v>
      </c>
      <c r="DN59">
        <f t="shared" si="63"/>
        <v>0</v>
      </c>
      <c r="DO59">
        <f t="shared" si="63"/>
        <v>0</v>
      </c>
      <c r="DP59">
        <f t="shared" si="63"/>
        <v>0</v>
      </c>
      <c r="DQ59">
        <f t="shared" si="63"/>
        <v>0</v>
      </c>
    </row>
    <row r="60" spans="1:121" x14ac:dyDescent="0.25">
      <c r="A60" t="str">
        <f t="shared" si="48"/>
        <v>16_RUS</v>
      </c>
      <c r="B60" t="str">
        <f t="shared" si="48"/>
        <v>7_1_motor_gasoline</v>
      </c>
      <c r="C60" t="str">
        <f t="shared" si="48"/>
        <v>7_1_mo_gasoline</v>
      </c>
      <c r="D60" s="4" t="s">
        <v>149</v>
      </c>
      <c r="E60" s="4"/>
      <c r="F60" s="4"/>
      <c r="G60" s="4">
        <f t="shared" si="49"/>
        <v>0</v>
      </c>
      <c r="BL60" t="str">
        <f t="shared" si="50"/>
        <v>16_RUS</v>
      </c>
      <c r="BM60" t="str">
        <f t="shared" si="51"/>
        <v>d_nonenergy_7_1_mo_gasoline</v>
      </c>
      <c r="BP60">
        <f t="shared" ref="BP60:CW60" si="64">BP$49*BP21</f>
        <v>0</v>
      </c>
      <c r="BQ60">
        <f t="shared" si="64"/>
        <v>0</v>
      </c>
      <c r="BR60">
        <f t="shared" si="64"/>
        <v>0</v>
      </c>
      <c r="BS60">
        <f t="shared" si="64"/>
        <v>0</v>
      </c>
      <c r="BT60">
        <f t="shared" si="64"/>
        <v>0</v>
      </c>
      <c r="BU60">
        <f t="shared" si="64"/>
        <v>0</v>
      </c>
      <c r="BV60">
        <f t="shared" si="64"/>
        <v>0</v>
      </c>
      <c r="BW60">
        <f t="shared" si="64"/>
        <v>0</v>
      </c>
      <c r="BX60">
        <f t="shared" si="64"/>
        <v>0</v>
      </c>
      <c r="BY60">
        <f t="shared" si="64"/>
        <v>0</v>
      </c>
      <c r="BZ60">
        <f t="shared" si="64"/>
        <v>0</v>
      </c>
      <c r="CA60">
        <f t="shared" si="64"/>
        <v>0</v>
      </c>
      <c r="CB60">
        <f t="shared" si="64"/>
        <v>0</v>
      </c>
      <c r="CC60">
        <f t="shared" si="64"/>
        <v>0</v>
      </c>
      <c r="CD60">
        <f t="shared" si="64"/>
        <v>0</v>
      </c>
      <c r="CE60">
        <f t="shared" si="64"/>
        <v>0</v>
      </c>
      <c r="CF60">
        <f t="shared" si="64"/>
        <v>0</v>
      </c>
      <c r="CG60">
        <f t="shared" si="64"/>
        <v>0</v>
      </c>
      <c r="CH60">
        <f t="shared" si="64"/>
        <v>0</v>
      </c>
      <c r="CI60">
        <f t="shared" si="64"/>
        <v>0</v>
      </c>
      <c r="CJ60">
        <f t="shared" si="64"/>
        <v>0</v>
      </c>
      <c r="CK60">
        <f t="shared" si="64"/>
        <v>0</v>
      </c>
      <c r="CL60">
        <f t="shared" si="64"/>
        <v>0</v>
      </c>
      <c r="CM60">
        <f t="shared" si="64"/>
        <v>0</v>
      </c>
      <c r="CN60">
        <f t="shared" si="64"/>
        <v>0</v>
      </c>
      <c r="CO60">
        <f t="shared" si="64"/>
        <v>0</v>
      </c>
      <c r="CP60">
        <f t="shared" si="64"/>
        <v>0</v>
      </c>
      <c r="CQ60">
        <f t="shared" si="64"/>
        <v>0</v>
      </c>
      <c r="CR60">
        <f t="shared" si="64"/>
        <v>0</v>
      </c>
      <c r="CS60">
        <f t="shared" si="64"/>
        <v>0</v>
      </c>
      <c r="CT60">
        <f t="shared" si="64"/>
        <v>0</v>
      </c>
      <c r="CU60">
        <f t="shared" si="64"/>
        <v>0</v>
      </c>
      <c r="CV60">
        <f t="shared" si="64"/>
        <v>0</v>
      </c>
      <c r="CW60">
        <f t="shared" si="64"/>
        <v>0</v>
      </c>
      <c r="CX60">
        <f t="shared" ref="CX60:DQ60" si="65">CX$49*CX21</f>
        <v>0</v>
      </c>
      <c r="CY60">
        <f t="shared" si="65"/>
        <v>0</v>
      </c>
      <c r="CZ60">
        <f t="shared" si="65"/>
        <v>0</v>
      </c>
      <c r="DA60">
        <f t="shared" si="65"/>
        <v>0</v>
      </c>
      <c r="DB60">
        <f t="shared" si="65"/>
        <v>0</v>
      </c>
      <c r="DC60">
        <f t="shared" si="65"/>
        <v>0</v>
      </c>
      <c r="DD60">
        <f t="shared" si="65"/>
        <v>0</v>
      </c>
      <c r="DE60">
        <f t="shared" si="65"/>
        <v>0</v>
      </c>
      <c r="DF60">
        <f t="shared" si="65"/>
        <v>0</v>
      </c>
      <c r="DG60">
        <f t="shared" si="65"/>
        <v>0</v>
      </c>
      <c r="DH60">
        <f t="shared" si="65"/>
        <v>0</v>
      </c>
      <c r="DI60">
        <f t="shared" si="65"/>
        <v>0</v>
      </c>
      <c r="DJ60">
        <f t="shared" si="65"/>
        <v>0</v>
      </c>
      <c r="DK60">
        <f t="shared" si="65"/>
        <v>0</v>
      </c>
      <c r="DL60">
        <f t="shared" si="65"/>
        <v>0</v>
      </c>
      <c r="DM60">
        <f t="shared" si="65"/>
        <v>0</v>
      </c>
      <c r="DN60">
        <f t="shared" si="65"/>
        <v>0</v>
      </c>
      <c r="DO60">
        <f t="shared" si="65"/>
        <v>0</v>
      </c>
      <c r="DP60">
        <f t="shared" si="65"/>
        <v>0</v>
      </c>
      <c r="DQ60">
        <f t="shared" si="65"/>
        <v>0</v>
      </c>
    </row>
    <row r="61" spans="1:121" x14ac:dyDescent="0.25">
      <c r="A61" t="str">
        <f t="shared" si="48"/>
        <v>16_RUS</v>
      </c>
      <c r="B61" t="str">
        <f t="shared" si="48"/>
        <v>7_2_aviation_gasoline</v>
      </c>
      <c r="C61" t="str">
        <f t="shared" si="48"/>
        <v>7_2_avi_gasoline</v>
      </c>
      <c r="D61" s="4" t="s">
        <v>149</v>
      </c>
      <c r="E61" s="4"/>
      <c r="F61" s="4"/>
      <c r="G61" s="4">
        <f t="shared" si="49"/>
        <v>0</v>
      </c>
      <c r="BL61" t="str">
        <f t="shared" si="50"/>
        <v>16_RUS</v>
      </c>
      <c r="BM61" t="str">
        <f t="shared" si="51"/>
        <v>d_nonenergy_7_2_avi_gasoline</v>
      </c>
      <c r="BP61">
        <f t="shared" ref="BP61:CW61" si="66">BP$49*BP22</f>
        <v>0</v>
      </c>
      <c r="BQ61">
        <f t="shared" si="66"/>
        <v>0</v>
      </c>
      <c r="BR61">
        <f t="shared" si="66"/>
        <v>0</v>
      </c>
      <c r="BS61">
        <f t="shared" si="66"/>
        <v>0</v>
      </c>
      <c r="BT61">
        <f t="shared" si="66"/>
        <v>0</v>
      </c>
      <c r="BU61">
        <f t="shared" si="66"/>
        <v>0</v>
      </c>
      <c r="BV61">
        <f t="shared" si="66"/>
        <v>0</v>
      </c>
      <c r="BW61">
        <f t="shared" si="66"/>
        <v>0</v>
      </c>
      <c r="BX61">
        <f t="shared" si="66"/>
        <v>0</v>
      </c>
      <c r="BY61">
        <f t="shared" si="66"/>
        <v>0</v>
      </c>
      <c r="BZ61">
        <f t="shared" si="66"/>
        <v>0</v>
      </c>
      <c r="CA61">
        <f t="shared" si="66"/>
        <v>0</v>
      </c>
      <c r="CB61">
        <f t="shared" si="66"/>
        <v>0</v>
      </c>
      <c r="CC61">
        <f t="shared" si="66"/>
        <v>0</v>
      </c>
      <c r="CD61">
        <f t="shared" si="66"/>
        <v>0</v>
      </c>
      <c r="CE61">
        <f t="shared" si="66"/>
        <v>0</v>
      </c>
      <c r="CF61">
        <f t="shared" si="66"/>
        <v>0</v>
      </c>
      <c r="CG61">
        <f t="shared" si="66"/>
        <v>0</v>
      </c>
      <c r="CH61">
        <f t="shared" si="66"/>
        <v>0</v>
      </c>
      <c r="CI61">
        <f t="shared" si="66"/>
        <v>0</v>
      </c>
      <c r="CJ61">
        <f t="shared" si="66"/>
        <v>0</v>
      </c>
      <c r="CK61">
        <f t="shared" si="66"/>
        <v>0</v>
      </c>
      <c r="CL61">
        <f t="shared" si="66"/>
        <v>0</v>
      </c>
      <c r="CM61">
        <f t="shared" si="66"/>
        <v>0</v>
      </c>
      <c r="CN61">
        <f t="shared" si="66"/>
        <v>0</v>
      </c>
      <c r="CO61">
        <f t="shared" si="66"/>
        <v>0</v>
      </c>
      <c r="CP61">
        <f t="shared" si="66"/>
        <v>0</v>
      </c>
      <c r="CQ61">
        <f t="shared" si="66"/>
        <v>0</v>
      </c>
      <c r="CR61">
        <f t="shared" si="66"/>
        <v>0</v>
      </c>
      <c r="CS61">
        <f t="shared" si="66"/>
        <v>0</v>
      </c>
      <c r="CT61">
        <f t="shared" si="66"/>
        <v>0</v>
      </c>
      <c r="CU61">
        <f t="shared" si="66"/>
        <v>0</v>
      </c>
      <c r="CV61">
        <f t="shared" si="66"/>
        <v>0</v>
      </c>
      <c r="CW61">
        <f t="shared" si="66"/>
        <v>0</v>
      </c>
      <c r="CX61">
        <f t="shared" ref="CX61:DQ61" si="67">CX$49*CX22</f>
        <v>0</v>
      </c>
      <c r="CY61">
        <f t="shared" si="67"/>
        <v>0</v>
      </c>
      <c r="CZ61">
        <f t="shared" si="67"/>
        <v>0</v>
      </c>
      <c r="DA61">
        <f t="shared" si="67"/>
        <v>0</v>
      </c>
      <c r="DB61">
        <f t="shared" si="67"/>
        <v>0</v>
      </c>
      <c r="DC61">
        <f t="shared" si="67"/>
        <v>0</v>
      </c>
      <c r="DD61">
        <f t="shared" si="67"/>
        <v>0</v>
      </c>
      <c r="DE61">
        <f t="shared" si="67"/>
        <v>0</v>
      </c>
      <c r="DF61">
        <f t="shared" si="67"/>
        <v>0</v>
      </c>
      <c r="DG61">
        <f t="shared" si="67"/>
        <v>0</v>
      </c>
      <c r="DH61">
        <f t="shared" si="67"/>
        <v>0</v>
      </c>
      <c r="DI61">
        <f t="shared" si="67"/>
        <v>0</v>
      </c>
      <c r="DJ61">
        <f t="shared" si="67"/>
        <v>0</v>
      </c>
      <c r="DK61">
        <f t="shared" si="67"/>
        <v>0</v>
      </c>
      <c r="DL61">
        <f t="shared" si="67"/>
        <v>0</v>
      </c>
      <c r="DM61">
        <f t="shared" si="67"/>
        <v>0</v>
      </c>
      <c r="DN61">
        <f t="shared" si="67"/>
        <v>0</v>
      </c>
      <c r="DO61">
        <f t="shared" si="67"/>
        <v>0</v>
      </c>
      <c r="DP61">
        <f t="shared" si="67"/>
        <v>0</v>
      </c>
      <c r="DQ61">
        <f t="shared" si="67"/>
        <v>0</v>
      </c>
    </row>
    <row r="62" spans="1:121" x14ac:dyDescent="0.25">
      <c r="A62" t="str">
        <f t="shared" si="48"/>
        <v>16_RUS</v>
      </c>
      <c r="B62" t="str">
        <f t="shared" si="48"/>
        <v>7_3_naphtha</v>
      </c>
      <c r="C62" t="str">
        <f t="shared" si="48"/>
        <v>7_3_naphtha</v>
      </c>
      <c r="D62" s="4" t="s">
        <v>149</v>
      </c>
      <c r="E62" s="4"/>
      <c r="F62" s="4"/>
      <c r="G62" s="4">
        <f t="shared" si="49"/>
        <v>400.38678223199997</v>
      </c>
      <c r="BL62" t="str">
        <f t="shared" si="50"/>
        <v>16_RUS</v>
      </c>
      <c r="BM62" t="str">
        <f t="shared" si="51"/>
        <v>d_nonenergy_7_3_naphtha</v>
      </c>
      <c r="BP62">
        <f t="shared" ref="BP62:CW62" si="68">BP$49*BP23</f>
        <v>355.64320425599999</v>
      </c>
      <c r="BQ62">
        <f t="shared" si="68"/>
        <v>400.38678223199997</v>
      </c>
      <c r="BR62">
        <f t="shared" si="68"/>
        <v>408.17852123159849</v>
      </c>
      <c r="BS62">
        <f t="shared" si="68"/>
        <v>387.98845013061555</v>
      </c>
      <c r="BT62">
        <f t="shared" si="68"/>
        <v>403.47681484132801</v>
      </c>
      <c r="BU62">
        <f t="shared" si="68"/>
        <v>418.45471797759546</v>
      </c>
      <c r="BV62">
        <f t="shared" si="68"/>
        <v>432.80933741329966</v>
      </c>
      <c r="BW62">
        <f t="shared" si="68"/>
        <v>446.51996907955782</v>
      </c>
      <c r="BX62">
        <f t="shared" si="68"/>
        <v>459.56059079820648</v>
      </c>
      <c r="BY62">
        <f t="shared" si="68"/>
        <v>471.96302401977619</v>
      </c>
      <c r="BZ62">
        <f t="shared" si="68"/>
        <v>483.68553671137244</v>
      </c>
      <c r="CA62">
        <f t="shared" si="68"/>
        <v>489.5657568405511</v>
      </c>
      <c r="CB62">
        <f t="shared" si="68"/>
        <v>494.85851236595755</v>
      </c>
      <c r="CC62">
        <f t="shared" si="68"/>
        <v>499.67046255810374</v>
      </c>
      <c r="CD62">
        <f t="shared" si="68"/>
        <v>504.58233133826343</v>
      </c>
      <c r="CE62">
        <f t="shared" si="68"/>
        <v>509.05351170747065</v>
      </c>
      <c r="CF62">
        <f t="shared" si="68"/>
        <v>513.24956455183576</v>
      </c>
      <c r="CG62">
        <f t="shared" si="68"/>
        <v>517.41224044670821</v>
      </c>
      <c r="CH62">
        <f t="shared" si="68"/>
        <v>521.68638434572188</v>
      </c>
      <c r="CI62">
        <f t="shared" si="68"/>
        <v>526.16994243268175</v>
      </c>
      <c r="CJ62">
        <f t="shared" si="68"/>
        <v>530.9826677608595</v>
      </c>
      <c r="CK62">
        <f t="shared" si="68"/>
        <v>536.21812526219833</v>
      </c>
      <c r="CL62">
        <f t="shared" si="68"/>
        <v>541.94241795499454</v>
      </c>
      <c r="CM62">
        <f t="shared" si="68"/>
        <v>548.31064465981024</v>
      </c>
      <c r="CN62">
        <f t="shared" si="68"/>
        <v>553.06660972165696</v>
      </c>
      <c r="CO62">
        <f t="shared" si="68"/>
        <v>558.41715449916808</v>
      </c>
      <c r="CP62">
        <f t="shared" si="68"/>
        <v>564.23239609293933</v>
      </c>
      <c r="CQ62">
        <f t="shared" si="68"/>
        <v>570.44576859401423</v>
      </c>
      <c r="CR62">
        <f t="shared" si="68"/>
        <v>576.95989827334097</v>
      </c>
      <c r="CS62">
        <f t="shared" si="68"/>
        <v>582.3603379369755</v>
      </c>
      <c r="CT62">
        <f t="shared" si="68"/>
        <v>587.96283819437224</v>
      </c>
      <c r="CU62">
        <f t="shared" si="68"/>
        <v>593.61034306764861</v>
      </c>
      <c r="CV62">
        <f t="shared" si="68"/>
        <v>599.19772651088556</v>
      </c>
      <c r="CW62">
        <f t="shared" si="68"/>
        <v>604.60159347560159</v>
      </c>
      <c r="CX62">
        <f t="shared" ref="CX62:DQ62" si="69">CX$49*CX23</f>
        <v>604.60159347560159</v>
      </c>
      <c r="CY62">
        <f t="shared" si="69"/>
        <v>604.60159347560159</v>
      </c>
      <c r="CZ62">
        <f t="shared" si="69"/>
        <v>604.60159347560159</v>
      </c>
      <c r="DA62">
        <f t="shared" si="69"/>
        <v>604.60159347560159</v>
      </c>
      <c r="DB62">
        <f t="shared" si="69"/>
        <v>604.60159347560159</v>
      </c>
      <c r="DC62">
        <f t="shared" si="69"/>
        <v>604.60159347560159</v>
      </c>
      <c r="DD62">
        <f t="shared" si="69"/>
        <v>604.60159347560159</v>
      </c>
      <c r="DE62">
        <f t="shared" si="69"/>
        <v>604.60159347560159</v>
      </c>
      <c r="DF62">
        <f t="shared" si="69"/>
        <v>604.60159347560159</v>
      </c>
      <c r="DG62">
        <f t="shared" si="69"/>
        <v>604.60159347560159</v>
      </c>
      <c r="DH62">
        <f t="shared" si="69"/>
        <v>604.60159347560159</v>
      </c>
      <c r="DI62">
        <f t="shared" si="69"/>
        <v>604.60159347560159</v>
      </c>
      <c r="DJ62">
        <f t="shared" si="69"/>
        <v>604.60159347560159</v>
      </c>
      <c r="DK62">
        <f t="shared" si="69"/>
        <v>604.60159347560159</v>
      </c>
      <c r="DL62">
        <f t="shared" si="69"/>
        <v>604.60159347560159</v>
      </c>
      <c r="DM62">
        <f t="shared" si="69"/>
        <v>604.60159347560159</v>
      </c>
      <c r="DN62">
        <f t="shared" si="69"/>
        <v>604.60159347560159</v>
      </c>
      <c r="DO62">
        <f t="shared" si="69"/>
        <v>604.60159347560159</v>
      </c>
      <c r="DP62">
        <f t="shared" si="69"/>
        <v>604.60159347560159</v>
      </c>
      <c r="DQ62">
        <f t="shared" si="69"/>
        <v>604.60159347560159</v>
      </c>
    </row>
    <row r="63" spans="1:121" x14ac:dyDescent="0.25">
      <c r="A63" t="str">
        <f t="shared" si="48"/>
        <v>16_RUS</v>
      </c>
      <c r="B63" t="str">
        <f t="shared" si="48"/>
        <v>7_x_jet_fuel</v>
      </c>
      <c r="C63" t="str">
        <f t="shared" si="48"/>
        <v>7_x_jet_fuel</v>
      </c>
      <c r="D63" s="4" t="s">
        <v>149</v>
      </c>
      <c r="E63" s="4"/>
      <c r="F63" s="4"/>
      <c r="G63" s="4">
        <f t="shared" si="49"/>
        <v>0</v>
      </c>
      <c r="BL63" t="str">
        <f t="shared" si="50"/>
        <v>16_RUS</v>
      </c>
      <c r="BM63" t="str">
        <f t="shared" si="51"/>
        <v>d_nonenergy_7_x_jet_fuel</v>
      </c>
      <c r="BP63">
        <f t="shared" ref="BP63:CW63" si="70">BP$49*BP24</f>
        <v>0</v>
      </c>
      <c r="BQ63">
        <f t="shared" si="70"/>
        <v>0</v>
      </c>
      <c r="BR63">
        <f t="shared" si="70"/>
        <v>0</v>
      </c>
      <c r="BS63">
        <f t="shared" si="70"/>
        <v>0</v>
      </c>
      <c r="BT63">
        <f t="shared" si="70"/>
        <v>0</v>
      </c>
      <c r="BU63">
        <f t="shared" si="70"/>
        <v>0</v>
      </c>
      <c r="BV63">
        <f t="shared" si="70"/>
        <v>0</v>
      </c>
      <c r="BW63">
        <f t="shared" si="70"/>
        <v>0</v>
      </c>
      <c r="BX63">
        <f t="shared" si="70"/>
        <v>0</v>
      </c>
      <c r="BY63">
        <f t="shared" si="70"/>
        <v>0</v>
      </c>
      <c r="BZ63">
        <f t="shared" si="70"/>
        <v>0</v>
      </c>
      <c r="CA63">
        <f t="shared" si="70"/>
        <v>0</v>
      </c>
      <c r="CB63">
        <f t="shared" si="70"/>
        <v>0</v>
      </c>
      <c r="CC63">
        <f t="shared" si="70"/>
        <v>0</v>
      </c>
      <c r="CD63">
        <f t="shared" si="70"/>
        <v>0</v>
      </c>
      <c r="CE63">
        <f t="shared" si="70"/>
        <v>0</v>
      </c>
      <c r="CF63">
        <f t="shared" si="70"/>
        <v>0</v>
      </c>
      <c r="CG63">
        <f t="shared" si="70"/>
        <v>0</v>
      </c>
      <c r="CH63">
        <f t="shared" si="70"/>
        <v>0</v>
      </c>
      <c r="CI63">
        <f t="shared" si="70"/>
        <v>0</v>
      </c>
      <c r="CJ63">
        <f t="shared" si="70"/>
        <v>0</v>
      </c>
      <c r="CK63">
        <f t="shared" si="70"/>
        <v>0</v>
      </c>
      <c r="CL63">
        <f t="shared" si="70"/>
        <v>0</v>
      </c>
      <c r="CM63">
        <f t="shared" si="70"/>
        <v>0</v>
      </c>
      <c r="CN63">
        <f t="shared" si="70"/>
        <v>0</v>
      </c>
      <c r="CO63">
        <f t="shared" si="70"/>
        <v>0</v>
      </c>
      <c r="CP63">
        <f t="shared" si="70"/>
        <v>0</v>
      </c>
      <c r="CQ63">
        <f t="shared" si="70"/>
        <v>0</v>
      </c>
      <c r="CR63">
        <f t="shared" si="70"/>
        <v>0</v>
      </c>
      <c r="CS63">
        <f t="shared" si="70"/>
        <v>0</v>
      </c>
      <c r="CT63">
        <f t="shared" si="70"/>
        <v>0</v>
      </c>
      <c r="CU63">
        <f t="shared" si="70"/>
        <v>0</v>
      </c>
      <c r="CV63">
        <f t="shared" si="70"/>
        <v>0</v>
      </c>
      <c r="CW63">
        <f t="shared" si="70"/>
        <v>0</v>
      </c>
      <c r="CX63">
        <f t="shared" ref="CX63:DQ63" si="71">CX$49*CX24</f>
        <v>0</v>
      </c>
      <c r="CY63">
        <f t="shared" si="71"/>
        <v>0</v>
      </c>
      <c r="CZ63">
        <f t="shared" si="71"/>
        <v>0</v>
      </c>
      <c r="DA63">
        <f t="shared" si="71"/>
        <v>0</v>
      </c>
      <c r="DB63">
        <f t="shared" si="71"/>
        <v>0</v>
      </c>
      <c r="DC63">
        <f t="shared" si="71"/>
        <v>0</v>
      </c>
      <c r="DD63">
        <f t="shared" si="71"/>
        <v>0</v>
      </c>
      <c r="DE63">
        <f t="shared" si="71"/>
        <v>0</v>
      </c>
      <c r="DF63">
        <f t="shared" si="71"/>
        <v>0</v>
      </c>
      <c r="DG63">
        <f t="shared" si="71"/>
        <v>0</v>
      </c>
      <c r="DH63">
        <f t="shared" si="71"/>
        <v>0</v>
      </c>
      <c r="DI63">
        <f t="shared" si="71"/>
        <v>0</v>
      </c>
      <c r="DJ63">
        <f t="shared" si="71"/>
        <v>0</v>
      </c>
      <c r="DK63">
        <f t="shared" si="71"/>
        <v>0</v>
      </c>
      <c r="DL63">
        <f t="shared" si="71"/>
        <v>0</v>
      </c>
      <c r="DM63">
        <f t="shared" si="71"/>
        <v>0</v>
      </c>
      <c r="DN63">
        <f t="shared" si="71"/>
        <v>0</v>
      </c>
      <c r="DO63">
        <f t="shared" si="71"/>
        <v>0</v>
      </c>
      <c r="DP63">
        <f t="shared" si="71"/>
        <v>0</v>
      </c>
      <c r="DQ63">
        <f t="shared" si="71"/>
        <v>0</v>
      </c>
    </row>
    <row r="64" spans="1:121" x14ac:dyDescent="0.25">
      <c r="A64" t="str">
        <f t="shared" si="48"/>
        <v>16_RUS</v>
      </c>
      <c r="B64" t="str">
        <f t="shared" si="48"/>
        <v>7_6_kerosene</v>
      </c>
      <c r="C64" t="str">
        <f t="shared" si="48"/>
        <v>7_6_kerosene</v>
      </c>
      <c r="D64" s="4" t="s">
        <v>149</v>
      </c>
      <c r="E64" s="4"/>
      <c r="F64" s="4"/>
      <c r="G64" s="4">
        <f t="shared" si="49"/>
        <v>0</v>
      </c>
      <c r="BL64" t="str">
        <f t="shared" si="50"/>
        <v>16_RUS</v>
      </c>
      <c r="BM64" t="str">
        <f t="shared" si="51"/>
        <v>d_nonenergy_7_6_kerosene</v>
      </c>
      <c r="BP64">
        <f t="shared" ref="BP64:CW64" si="72">BP$49*BP25</f>
        <v>0</v>
      </c>
      <c r="BQ64">
        <f t="shared" si="72"/>
        <v>0</v>
      </c>
      <c r="BR64">
        <f t="shared" si="72"/>
        <v>0</v>
      </c>
      <c r="BS64">
        <f t="shared" si="72"/>
        <v>0</v>
      </c>
      <c r="BT64">
        <f t="shared" si="72"/>
        <v>0</v>
      </c>
      <c r="BU64">
        <f t="shared" si="72"/>
        <v>0</v>
      </c>
      <c r="BV64">
        <f t="shared" si="72"/>
        <v>0</v>
      </c>
      <c r="BW64">
        <f t="shared" si="72"/>
        <v>0</v>
      </c>
      <c r="BX64">
        <f t="shared" si="72"/>
        <v>0</v>
      </c>
      <c r="BY64">
        <f t="shared" si="72"/>
        <v>0</v>
      </c>
      <c r="BZ64">
        <f t="shared" si="72"/>
        <v>0</v>
      </c>
      <c r="CA64">
        <f t="shared" si="72"/>
        <v>0</v>
      </c>
      <c r="CB64">
        <f t="shared" si="72"/>
        <v>0</v>
      </c>
      <c r="CC64">
        <f t="shared" si="72"/>
        <v>0</v>
      </c>
      <c r="CD64">
        <f t="shared" si="72"/>
        <v>0</v>
      </c>
      <c r="CE64">
        <f t="shared" si="72"/>
        <v>0</v>
      </c>
      <c r="CF64">
        <f t="shared" si="72"/>
        <v>0</v>
      </c>
      <c r="CG64">
        <f t="shared" si="72"/>
        <v>0</v>
      </c>
      <c r="CH64">
        <f t="shared" si="72"/>
        <v>0</v>
      </c>
      <c r="CI64">
        <f t="shared" si="72"/>
        <v>0</v>
      </c>
      <c r="CJ64">
        <f t="shared" si="72"/>
        <v>0</v>
      </c>
      <c r="CK64">
        <f t="shared" si="72"/>
        <v>0</v>
      </c>
      <c r="CL64">
        <f t="shared" si="72"/>
        <v>0</v>
      </c>
      <c r="CM64">
        <f t="shared" si="72"/>
        <v>0</v>
      </c>
      <c r="CN64">
        <f t="shared" si="72"/>
        <v>0</v>
      </c>
      <c r="CO64">
        <f t="shared" si="72"/>
        <v>0</v>
      </c>
      <c r="CP64">
        <f t="shared" si="72"/>
        <v>0</v>
      </c>
      <c r="CQ64">
        <f t="shared" si="72"/>
        <v>0</v>
      </c>
      <c r="CR64">
        <f t="shared" si="72"/>
        <v>0</v>
      </c>
      <c r="CS64">
        <f t="shared" si="72"/>
        <v>0</v>
      </c>
      <c r="CT64">
        <f t="shared" si="72"/>
        <v>0</v>
      </c>
      <c r="CU64">
        <f t="shared" si="72"/>
        <v>0</v>
      </c>
      <c r="CV64">
        <f t="shared" si="72"/>
        <v>0</v>
      </c>
      <c r="CW64">
        <f t="shared" si="72"/>
        <v>0</v>
      </c>
      <c r="CX64">
        <f t="shared" ref="CX64:DQ64" si="73">CX$49*CX25</f>
        <v>0</v>
      </c>
      <c r="CY64">
        <f t="shared" si="73"/>
        <v>0</v>
      </c>
      <c r="CZ64">
        <f t="shared" si="73"/>
        <v>0</v>
      </c>
      <c r="DA64">
        <f t="shared" si="73"/>
        <v>0</v>
      </c>
      <c r="DB64">
        <f t="shared" si="73"/>
        <v>0</v>
      </c>
      <c r="DC64">
        <f t="shared" si="73"/>
        <v>0</v>
      </c>
      <c r="DD64">
        <f t="shared" si="73"/>
        <v>0</v>
      </c>
      <c r="DE64">
        <f t="shared" si="73"/>
        <v>0</v>
      </c>
      <c r="DF64">
        <f t="shared" si="73"/>
        <v>0</v>
      </c>
      <c r="DG64">
        <f t="shared" si="73"/>
        <v>0</v>
      </c>
      <c r="DH64">
        <f t="shared" si="73"/>
        <v>0</v>
      </c>
      <c r="DI64">
        <f t="shared" si="73"/>
        <v>0</v>
      </c>
      <c r="DJ64">
        <f t="shared" si="73"/>
        <v>0</v>
      </c>
      <c r="DK64">
        <f t="shared" si="73"/>
        <v>0</v>
      </c>
      <c r="DL64">
        <f t="shared" si="73"/>
        <v>0</v>
      </c>
      <c r="DM64">
        <f t="shared" si="73"/>
        <v>0</v>
      </c>
      <c r="DN64">
        <f t="shared" si="73"/>
        <v>0</v>
      </c>
      <c r="DO64">
        <f t="shared" si="73"/>
        <v>0</v>
      </c>
      <c r="DP64">
        <f t="shared" si="73"/>
        <v>0</v>
      </c>
      <c r="DQ64">
        <f t="shared" si="73"/>
        <v>0</v>
      </c>
    </row>
    <row r="65" spans="1:121" x14ac:dyDescent="0.25">
      <c r="A65" t="str">
        <f t="shared" si="48"/>
        <v>16_RUS</v>
      </c>
      <c r="B65" t="str">
        <f t="shared" si="48"/>
        <v>7_7_gas_diesel_oil</v>
      </c>
      <c r="C65" t="str">
        <f t="shared" si="48"/>
        <v>7_7_gas_diesel_oil</v>
      </c>
      <c r="D65" s="4" t="s">
        <v>149</v>
      </c>
      <c r="E65" s="4"/>
      <c r="F65" s="4"/>
      <c r="G65" s="4">
        <f t="shared" si="49"/>
        <v>0</v>
      </c>
      <c r="BL65" t="str">
        <f t="shared" si="50"/>
        <v>16_RUS</v>
      </c>
      <c r="BM65" t="str">
        <f t="shared" si="51"/>
        <v>d_nonenergy_7_7_gas_diesel_oil</v>
      </c>
      <c r="BP65">
        <f t="shared" ref="BP65:CW65" si="74">BP$49*BP26</f>
        <v>0</v>
      </c>
      <c r="BQ65">
        <f t="shared" si="74"/>
        <v>0</v>
      </c>
      <c r="BR65">
        <f t="shared" si="74"/>
        <v>0</v>
      </c>
      <c r="BS65">
        <f t="shared" si="74"/>
        <v>0</v>
      </c>
      <c r="BT65">
        <f t="shared" si="74"/>
        <v>0</v>
      </c>
      <c r="BU65">
        <f t="shared" si="74"/>
        <v>0</v>
      </c>
      <c r="BV65">
        <f t="shared" si="74"/>
        <v>0</v>
      </c>
      <c r="BW65">
        <f t="shared" si="74"/>
        <v>0</v>
      </c>
      <c r="BX65">
        <f t="shared" si="74"/>
        <v>0</v>
      </c>
      <c r="BY65">
        <f t="shared" si="74"/>
        <v>0</v>
      </c>
      <c r="BZ65">
        <f t="shared" si="74"/>
        <v>0</v>
      </c>
      <c r="CA65">
        <f t="shared" si="74"/>
        <v>0</v>
      </c>
      <c r="CB65">
        <f t="shared" si="74"/>
        <v>0</v>
      </c>
      <c r="CC65">
        <f t="shared" si="74"/>
        <v>0</v>
      </c>
      <c r="CD65">
        <f t="shared" si="74"/>
        <v>0</v>
      </c>
      <c r="CE65">
        <f t="shared" si="74"/>
        <v>0</v>
      </c>
      <c r="CF65">
        <f t="shared" si="74"/>
        <v>0</v>
      </c>
      <c r="CG65">
        <f t="shared" si="74"/>
        <v>0</v>
      </c>
      <c r="CH65">
        <f t="shared" si="74"/>
        <v>0</v>
      </c>
      <c r="CI65">
        <f t="shared" si="74"/>
        <v>0</v>
      </c>
      <c r="CJ65">
        <f t="shared" si="74"/>
        <v>0</v>
      </c>
      <c r="CK65">
        <f t="shared" si="74"/>
        <v>0</v>
      </c>
      <c r="CL65">
        <f t="shared" si="74"/>
        <v>0</v>
      </c>
      <c r="CM65">
        <f t="shared" si="74"/>
        <v>0</v>
      </c>
      <c r="CN65">
        <f t="shared" si="74"/>
        <v>0</v>
      </c>
      <c r="CO65">
        <f t="shared" si="74"/>
        <v>0</v>
      </c>
      <c r="CP65">
        <f t="shared" si="74"/>
        <v>0</v>
      </c>
      <c r="CQ65">
        <f t="shared" si="74"/>
        <v>0</v>
      </c>
      <c r="CR65">
        <f t="shared" si="74"/>
        <v>0</v>
      </c>
      <c r="CS65">
        <f t="shared" si="74"/>
        <v>0</v>
      </c>
      <c r="CT65">
        <f t="shared" si="74"/>
        <v>0</v>
      </c>
      <c r="CU65">
        <f t="shared" si="74"/>
        <v>0</v>
      </c>
      <c r="CV65">
        <f t="shared" si="74"/>
        <v>0</v>
      </c>
      <c r="CW65">
        <f t="shared" si="74"/>
        <v>0</v>
      </c>
      <c r="CX65">
        <f t="shared" ref="CX65:DQ65" si="75">CX$49*CX26</f>
        <v>0</v>
      </c>
      <c r="CY65">
        <f t="shared" si="75"/>
        <v>0</v>
      </c>
      <c r="CZ65">
        <f t="shared" si="75"/>
        <v>0</v>
      </c>
      <c r="DA65">
        <f t="shared" si="75"/>
        <v>0</v>
      </c>
      <c r="DB65">
        <f t="shared" si="75"/>
        <v>0</v>
      </c>
      <c r="DC65">
        <f t="shared" si="75"/>
        <v>0</v>
      </c>
      <c r="DD65">
        <f t="shared" si="75"/>
        <v>0</v>
      </c>
      <c r="DE65">
        <f t="shared" si="75"/>
        <v>0</v>
      </c>
      <c r="DF65">
        <f t="shared" si="75"/>
        <v>0</v>
      </c>
      <c r="DG65">
        <f t="shared" si="75"/>
        <v>0</v>
      </c>
      <c r="DH65">
        <f t="shared" si="75"/>
        <v>0</v>
      </c>
      <c r="DI65">
        <f t="shared" si="75"/>
        <v>0</v>
      </c>
      <c r="DJ65">
        <f t="shared" si="75"/>
        <v>0</v>
      </c>
      <c r="DK65">
        <f t="shared" si="75"/>
        <v>0</v>
      </c>
      <c r="DL65">
        <f t="shared" si="75"/>
        <v>0</v>
      </c>
      <c r="DM65">
        <f t="shared" si="75"/>
        <v>0</v>
      </c>
      <c r="DN65">
        <f t="shared" si="75"/>
        <v>0</v>
      </c>
      <c r="DO65">
        <f t="shared" si="75"/>
        <v>0</v>
      </c>
      <c r="DP65">
        <f t="shared" si="75"/>
        <v>0</v>
      </c>
      <c r="DQ65">
        <f t="shared" si="75"/>
        <v>0</v>
      </c>
    </row>
    <row r="66" spans="1:121" x14ac:dyDescent="0.25">
      <c r="A66" t="str">
        <f t="shared" si="48"/>
        <v>16_RUS</v>
      </c>
      <c r="B66" t="str">
        <f t="shared" si="48"/>
        <v>7_8_fuel_oil</v>
      </c>
      <c r="C66" t="str">
        <f t="shared" si="48"/>
        <v>7_8_fuel_oil</v>
      </c>
      <c r="D66" s="4" t="s">
        <v>149</v>
      </c>
      <c r="E66" s="4"/>
      <c r="F66" s="4"/>
      <c r="G66" s="4">
        <f t="shared" si="49"/>
        <v>0</v>
      </c>
      <c r="BL66" t="str">
        <f t="shared" si="50"/>
        <v>16_RUS</v>
      </c>
      <c r="BM66" t="str">
        <f t="shared" si="51"/>
        <v>d_nonenergy_7_8_fuel_oil</v>
      </c>
      <c r="BP66">
        <f t="shared" ref="BP66:CW66" si="76">BP$49*BP27</f>
        <v>0</v>
      </c>
      <c r="BQ66">
        <f t="shared" si="76"/>
        <v>0</v>
      </c>
      <c r="BR66">
        <f t="shared" si="76"/>
        <v>0</v>
      </c>
      <c r="BS66">
        <f t="shared" si="76"/>
        <v>0</v>
      </c>
      <c r="BT66">
        <f t="shared" si="76"/>
        <v>0</v>
      </c>
      <c r="BU66">
        <f t="shared" si="76"/>
        <v>0</v>
      </c>
      <c r="BV66">
        <f t="shared" si="76"/>
        <v>0</v>
      </c>
      <c r="BW66">
        <f t="shared" si="76"/>
        <v>0</v>
      </c>
      <c r="BX66">
        <f t="shared" si="76"/>
        <v>0</v>
      </c>
      <c r="BY66">
        <f t="shared" si="76"/>
        <v>0</v>
      </c>
      <c r="BZ66">
        <f t="shared" si="76"/>
        <v>0</v>
      </c>
      <c r="CA66">
        <f t="shared" si="76"/>
        <v>0</v>
      </c>
      <c r="CB66">
        <f t="shared" si="76"/>
        <v>0</v>
      </c>
      <c r="CC66">
        <f t="shared" si="76"/>
        <v>0</v>
      </c>
      <c r="CD66">
        <f t="shared" si="76"/>
        <v>0</v>
      </c>
      <c r="CE66">
        <f t="shared" si="76"/>
        <v>0</v>
      </c>
      <c r="CF66">
        <f t="shared" si="76"/>
        <v>0</v>
      </c>
      <c r="CG66">
        <f t="shared" si="76"/>
        <v>0</v>
      </c>
      <c r="CH66">
        <f t="shared" si="76"/>
        <v>0</v>
      </c>
      <c r="CI66">
        <f t="shared" si="76"/>
        <v>0</v>
      </c>
      <c r="CJ66">
        <f t="shared" si="76"/>
        <v>0</v>
      </c>
      <c r="CK66">
        <f t="shared" si="76"/>
        <v>0</v>
      </c>
      <c r="CL66">
        <f t="shared" si="76"/>
        <v>0</v>
      </c>
      <c r="CM66">
        <f t="shared" si="76"/>
        <v>0</v>
      </c>
      <c r="CN66">
        <f t="shared" si="76"/>
        <v>0</v>
      </c>
      <c r="CO66">
        <f t="shared" si="76"/>
        <v>0</v>
      </c>
      <c r="CP66">
        <f t="shared" si="76"/>
        <v>0</v>
      </c>
      <c r="CQ66">
        <f t="shared" si="76"/>
        <v>0</v>
      </c>
      <c r="CR66">
        <f t="shared" si="76"/>
        <v>0</v>
      </c>
      <c r="CS66">
        <f t="shared" si="76"/>
        <v>0</v>
      </c>
      <c r="CT66">
        <f t="shared" si="76"/>
        <v>0</v>
      </c>
      <c r="CU66">
        <f t="shared" si="76"/>
        <v>0</v>
      </c>
      <c r="CV66">
        <f t="shared" si="76"/>
        <v>0</v>
      </c>
      <c r="CW66">
        <f t="shared" si="76"/>
        <v>0</v>
      </c>
      <c r="CX66">
        <f t="shared" ref="CX66:DQ66" si="77">CX$49*CX27</f>
        <v>0</v>
      </c>
      <c r="CY66">
        <f t="shared" si="77"/>
        <v>0</v>
      </c>
      <c r="CZ66">
        <f t="shared" si="77"/>
        <v>0</v>
      </c>
      <c r="DA66">
        <f t="shared" si="77"/>
        <v>0</v>
      </c>
      <c r="DB66">
        <f t="shared" si="77"/>
        <v>0</v>
      </c>
      <c r="DC66">
        <f t="shared" si="77"/>
        <v>0</v>
      </c>
      <c r="DD66">
        <f t="shared" si="77"/>
        <v>0</v>
      </c>
      <c r="DE66">
        <f t="shared" si="77"/>
        <v>0</v>
      </c>
      <c r="DF66">
        <f t="shared" si="77"/>
        <v>0</v>
      </c>
      <c r="DG66">
        <f t="shared" si="77"/>
        <v>0</v>
      </c>
      <c r="DH66">
        <f t="shared" si="77"/>
        <v>0</v>
      </c>
      <c r="DI66">
        <f t="shared" si="77"/>
        <v>0</v>
      </c>
      <c r="DJ66">
        <f t="shared" si="77"/>
        <v>0</v>
      </c>
      <c r="DK66">
        <f t="shared" si="77"/>
        <v>0</v>
      </c>
      <c r="DL66">
        <f t="shared" si="77"/>
        <v>0</v>
      </c>
      <c r="DM66">
        <f t="shared" si="77"/>
        <v>0</v>
      </c>
      <c r="DN66">
        <f t="shared" si="77"/>
        <v>0</v>
      </c>
      <c r="DO66">
        <f t="shared" si="77"/>
        <v>0</v>
      </c>
      <c r="DP66">
        <f t="shared" si="77"/>
        <v>0</v>
      </c>
      <c r="DQ66">
        <f t="shared" si="77"/>
        <v>0</v>
      </c>
    </row>
    <row r="67" spans="1:121" x14ac:dyDescent="0.25">
      <c r="A67" t="str">
        <f t="shared" si="48"/>
        <v>16_RUS</v>
      </c>
      <c r="B67" t="str">
        <f t="shared" si="48"/>
        <v>7_9_lpg</v>
      </c>
      <c r="C67" t="str">
        <f t="shared" si="48"/>
        <v>7_9_lpg</v>
      </c>
      <c r="D67" s="4" t="s">
        <v>149</v>
      </c>
      <c r="E67" s="4"/>
      <c r="F67" s="4"/>
      <c r="G67" s="4">
        <f t="shared" si="49"/>
        <v>350.19797777999997</v>
      </c>
      <c r="BL67" t="str">
        <f t="shared" si="50"/>
        <v>16_RUS</v>
      </c>
      <c r="BM67" t="str">
        <f t="shared" si="51"/>
        <v>d_nonenergy_7_9_lpg</v>
      </c>
      <c r="BP67">
        <f t="shared" ref="BP67:CW67" si="78">BP$49*BP28</f>
        <v>336.71999869199999</v>
      </c>
      <c r="BQ67">
        <f t="shared" si="78"/>
        <v>350.19797777999997</v>
      </c>
      <c r="BR67">
        <f t="shared" si="78"/>
        <v>357.01301604334571</v>
      </c>
      <c r="BS67">
        <f t="shared" si="78"/>
        <v>339.35378655683957</v>
      </c>
      <c r="BT67">
        <f t="shared" si="78"/>
        <v>352.90067232208372</v>
      </c>
      <c r="BU67">
        <f t="shared" si="78"/>
        <v>366.00108328087083</v>
      </c>
      <c r="BV67">
        <f t="shared" si="78"/>
        <v>378.55633965112798</v>
      </c>
      <c r="BW67">
        <f t="shared" si="78"/>
        <v>390.54833263562142</v>
      </c>
      <c r="BX67">
        <f t="shared" si="78"/>
        <v>401.95430195710247</v>
      </c>
      <c r="BY67">
        <f t="shared" si="78"/>
        <v>412.8020802217419</v>
      </c>
      <c r="BZ67">
        <f t="shared" si="78"/>
        <v>423.05516654045726</v>
      </c>
      <c r="CA67">
        <f t="shared" si="78"/>
        <v>428.19829635773084</v>
      </c>
      <c r="CB67">
        <f t="shared" si="78"/>
        <v>432.82760073073899</v>
      </c>
      <c r="CC67">
        <f t="shared" si="78"/>
        <v>437.03636910484391</v>
      </c>
      <c r="CD67">
        <f t="shared" si="78"/>
        <v>441.332531191773</v>
      </c>
      <c r="CE67">
        <f t="shared" si="78"/>
        <v>445.24324551370262</v>
      </c>
      <c r="CF67">
        <f t="shared" si="78"/>
        <v>448.91331976681124</v>
      </c>
      <c r="CG67">
        <f t="shared" si="78"/>
        <v>452.55420089783024</v>
      </c>
      <c r="CH67">
        <f t="shared" si="78"/>
        <v>456.29257742922124</v>
      </c>
      <c r="CI67">
        <f t="shared" si="78"/>
        <v>460.21411791205048</v>
      </c>
      <c r="CJ67">
        <f t="shared" si="78"/>
        <v>464.42356425826347</v>
      </c>
      <c r="CK67">
        <f t="shared" si="78"/>
        <v>469.00275296050091</v>
      </c>
      <c r="CL67">
        <f t="shared" si="78"/>
        <v>474.00950097066988</v>
      </c>
      <c r="CM67">
        <f t="shared" si="78"/>
        <v>479.57946534771281</v>
      </c>
      <c r="CN67">
        <f t="shared" si="78"/>
        <v>483.73926637252777</v>
      </c>
      <c r="CO67">
        <f t="shared" si="78"/>
        <v>488.419116068515</v>
      </c>
      <c r="CP67">
        <f t="shared" si="78"/>
        <v>493.50541246193796</v>
      </c>
      <c r="CQ67">
        <f t="shared" si="78"/>
        <v>498.93993373394505</v>
      </c>
      <c r="CR67">
        <f t="shared" si="78"/>
        <v>504.63751203056103</v>
      </c>
      <c r="CS67">
        <f t="shared" si="78"/>
        <v>509.36100224865675</v>
      </c>
      <c r="CT67">
        <f t="shared" si="78"/>
        <v>514.26122460293868</v>
      </c>
      <c r="CU67">
        <f t="shared" si="78"/>
        <v>519.20081020838484</v>
      </c>
      <c r="CV67">
        <f t="shared" si="78"/>
        <v>524.08781065329276</v>
      </c>
      <c r="CW67">
        <f t="shared" si="78"/>
        <v>528.81429855752924</v>
      </c>
      <c r="CX67">
        <f t="shared" ref="CX67:DQ67" si="79">CX$49*CX28</f>
        <v>528.81429855752924</v>
      </c>
      <c r="CY67">
        <f t="shared" si="79"/>
        <v>528.81429855752924</v>
      </c>
      <c r="CZ67">
        <f t="shared" si="79"/>
        <v>528.81429855752924</v>
      </c>
      <c r="DA67">
        <f t="shared" si="79"/>
        <v>528.81429855752924</v>
      </c>
      <c r="DB67">
        <f t="shared" si="79"/>
        <v>528.81429855752924</v>
      </c>
      <c r="DC67">
        <f t="shared" si="79"/>
        <v>528.81429855752924</v>
      </c>
      <c r="DD67">
        <f t="shared" si="79"/>
        <v>528.81429855752924</v>
      </c>
      <c r="DE67">
        <f t="shared" si="79"/>
        <v>528.81429855752924</v>
      </c>
      <c r="DF67">
        <f t="shared" si="79"/>
        <v>528.81429855752924</v>
      </c>
      <c r="DG67">
        <f t="shared" si="79"/>
        <v>528.81429855752924</v>
      </c>
      <c r="DH67">
        <f t="shared" si="79"/>
        <v>528.81429855752924</v>
      </c>
      <c r="DI67">
        <f t="shared" si="79"/>
        <v>528.81429855752924</v>
      </c>
      <c r="DJ67">
        <f t="shared" si="79"/>
        <v>528.81429855752924</v>
      </c>
      <c r="DK67">
        <f t="shared" si="79"/>
        <v>528.81429855752924</v>
      </c>
      <c r="DL67">
        <f t="shared" si="79"/>
        <v>528.81429855752924</v>
      </c>
      <c r="DM67">
        <f t="shared" si="79"/>
        <v>528.81429855752924</v>
      </c>
      <c r="DN67">
        <f t="shared" si="79"/>
        <v>528.81429855752924</v>
      </c>
      <c r="DO67">
        <f t="shared" si="79"/>
        <v>528.81429855752924</v>
      </c>
      <c r="DP67">
        <f t="shared" si="79"/>
        <v>528.81429855752924</v>
      </c>
      <c r="DQ67">
        <f t="shared" si="79"/>
        <v>528.81429855752924</v>
      </c>
    </row>
    <row r="68" spans="1:121" x14ac:dyDescent="0.25">
      <c r="A68" t="str">
        <f t="shared" si="48"/>
        <v>16_RUS</v>
      </c>
      <c r="B68" t="str">
        <f t="shared" si="48"/>
        <v>7_10_refinery_gas_not_liquefied</v>
      </c>
      <c r="C68" t="str">
        <f t="shared" si="48"/>
        <v>7_10_refi_gas_notliq</v>
      </c>
      <c r="D68" s="4" t="s">
        <v>149</v>
      </c>
      <c r="E68" s="4"/>
      <c r="F68" s="4"/>
      <c r="G68" s="4">
        <f t="shared" si="49"/>
        <v>0</v>
      </c>
      <c r="BL68" t="str">
        <f t="shared" si="50"/>
        <v>16_RUS</v>
      </c>
      <c r="BM68" t="str">
        <f t="shared" si="51"/>
        <v>d_nonenergy_7_10_refi_gas_notliq</v>
      </c>
      <c r="BP68">
        <f t="shared" ref="BP68:CW68" si="80">BP$49*BP29</f>
        <v>0</v>
      </c>
      <c r="BQ68">
        <f t="shared" si="80"/>
        <v>0</v>
      </c>
      <c r="BR68">
        <f t="shared" si="80"/>
        <v>0</v>
      </c>
      <c r="BS68">
        <f t="shared" si="80"/>
        <v>0</v>
      </c>
      <c r="BT68">
        <f t="shared" si="80"/>
        <v>0</v>
      </c>
      <c r="BU68">
        <f t="shared" si="80"/>
        <v>0</v>
      </c>
      <c r="BV68">
        <f t="shared" si="80"/>
        <v>0</v>
      </c>
      <c r="BW68">
        <f t="shared" si="80"/>
        <v>0</v>
      </c>
      <c r="BX68">
        <f t="shared" si="80"/>
        <v>0</v>
      </c>
      <c r="BY68">
        <f t="shared" si="80"/>
        <v>0</v>
      </c>
      <c r="BZ68">
        <f t="shared" si="80"/>
        <v>0</v>
      </c>
      <c r="CA68">
        <f t="shared" si="80"/>
        <v>0</v>
      </c>
      <c r="CB68">
        <f t="shared" si="80"/>
        <v>0</v>
      </c>
      <c r="CC68">
        <f t="shared" si="80"/>
        <v>0</v>
      </c>
      <c r="CD68">
        <f t="shared" si="80"/>
        <v>0</v>
      </c>
      <c r="CE68">
        <f t="shared" si="80"/>
        <v>0</v>
      </c>
      <c r="CF68">
        <f t="shared" si="80"/>
        <v>0</v>
      </c>
      <c r="CG68">
        <f t="shared" si="80"/>
        <v>0</v>
      </c>
      <c r="CH68">
        <f t="shared" si="80"/>
        <v>0</v>
      </c>
      <c r="CI68">
        <f t="shared" si="80"/>
        <v>0</v>
      </c>
      <c r="CJ68">
        <f t="shared" si="80"/>
        <v>0</v>
      </c>
      <c r="CK68">
        <f t="shared" si="80"/>
        <v>0</v>
      </c>
      <c r="CL68">
        <f t="shared" si="80"/>
        <v>0</v>
      </c>
      <c r="CM68">
        <f t="shared" si="80"/>
        <v>0</v>
      </c>
      <c r="CN68">
        <f t="shared" si="80"/>
        <v>0</v>
      </c>
      <c r="CO68">
        <f t="shared" si="80"/>
        <v>0</v>
      </c>
      <c r="CP68">
        <f t="shared" si="80"/>
        <v>0</v>
      </c>
      <c r="CQ68">
        <f t="shared" si="80"/>
        <v>0</v>
      </c>
      <c r="CR68">
        <f t="shared" si="80"/>
        <v>0</v>
      </c>
      <c r="CS68">
        <f t="shared" si="80"/>
        <v>0</v>
      </c>
      <c r="CT68">
        <f t="shared" si="80"/>
        <v>0</v>
      </c>
      <c r="CU68">
        <f t="shared" si="80"/>
        <v>0</v>
      </c>
      <c r="CV68">
        <f t="shared" si="80"/>
        <v>0</v>
      </c>
      <c r="CW68">
        <f t="shared" si="80"/>
        <v>0</v>
      </c>
      <c r="CX68">
        <f t="shared" ref="CX68:DQ68" si="81">CX$49*CX29</f>
        <v>0</v>
      </c>
      <c r="CY68">
        <f t="shared" si="81"/>
        <v>0</v>
      </c>
      <c r="CZ68">
        <f t="shared" si="81"/>
        <v>0</v>
      </c>
      <c r="DA68">
        <f t="shared" si="81"/>
        <v>0</v>
      </c>
      <c r="DB68">
        <f t="shared" si="81"/>
        <v>0</v>
      </c>
      <c r="DC68">
        <f t="shared" si="81"/>
        <v>0</v>
      </c>
      <c r="DD68">
        <f t="shared" si="81"/>
        <v>0</v>
      </c>
      <c r="DE68">
        <f t="shared" si="81"/>
        <v>0</v>
      </c>
      <c r="DF68">
        <f t="shared" si="81"/>
        <v>0</v>
      </c>
      <c r="DG68">
        <f t="shared" si="81"/>
        <v>0</v>
      </c>
      <c r="DH68">
        <f t="shared" si="81"/>
        <v>0</v>
      </c>
      <c r="DI68">
        <f t="shared" si="81"/>
        <v>0</v>
      </c>
      <c r="DJ68">
        <f t="shared" si="81"/>
        <v>0</v>
      </c>
      <c r="DK68">
        <f t="shared" si="81"/>
        <v>0</v>
      </c>
      <c r="DL68">
        <f t="shared" si="81"/>
        <v>0</v>
      </c>
      <c r="DM68">
        <f t="shared" si="81"/>
        <v>0</v>
      </c>
      <c r="DN68">
        <f t="shared" si="81"/>
        <v>0</v>
      </c>
      <c r="DO68">
        <f t="shared" si="81"/>
        <v>0</v>
      </c>
      <c r="DP68">
        <f t="shared" si="81"/>
        <v>0</v>
      </c>
      <c r="DQ68">
        <f t="shared" si="81"/>
        <v>0</v>
      </c>
    </row>
    <row r="69" spans="1:121" x14ac:dyDescent="0.25">
      <c r="A69" t="str">
        <f t="shared" si="48"/>
        <v>16_RUS</v>
      </c>
      <c r="B69" t="str">
        <f t="shared" si="48"/>
        <v>7_11_ethane</v>
      </c>
      <c r="C69" t="str">
        <f t="shared" si="48"/>
        <v>7_11_ethane</v>
      </c>
      <c r="D69" s="4" t="s">
        <v>149</v>
      </c>
      <c r="E69" s="4"/>
      <c r="F69" s="4"/>
      <c r="G69" s="4">
        <f t="shared" si="49"/>
        <v>0</v>
      </c>
      <c r="BL69" t="str">
        <f t="shared" si="50"/>
        <v>16_RUS</v>
      </c>
      <c r="BM69" t="str">
        <f t="shared" si="51"/>
        <v>d_nonenergy_7_11_ethane</v>
      </c>
      <c r="BP69">
        <f t="shared" ref="BP69:CW69" si="82">BP$49*BP30</f>
        <v>0</v>
      </c>
      <c r="BQ69">
        <f t="shared" si="82"/>
        <v>0</v>
      </c>
      <c r="BR69">
        <f t="shared" si="82"/>
        <v>0</v>
      </c>
      <c r="BS69">
        <f t="shared" si="82"/>
        <v>0</v>
      </c>
      <c r="BT69">
        <f t="shared" si="82"/>
        <v>0</v>
      </c>
      <c r="BU69">
        <f t="shared" si="82"/>
        <v>0</v>
      </c>
      <c r="BV69">
        <f t="shared" si="82"/>
        <v>0</v>
      </c>
      <c r="BW69">
        <f t="shared" si="82"/>
        <v>0</v>
      </c>
      <c r="BX69">
        <f t="shared" si="82"/>
        <v>0</v>
      </c>
      <c r="BY69">
        <f t="shared" si="82"/>
        <v>0</v>
      </c>
      <c r="BZ69">
        <f t="shared" si="82"/>
        <v>0</v>
      </c>
      <c r="CA69">
        <f t="shared" si="82"/>
        <v>0</v>
      </c>
      <c r="CB69">
        <f t="shared" si="82"/>
        <v>0</v>
      </c>
      <c r="CC69">
        <f t="shared" si="82"/>
        <v>0</v>
      </c>
      <c r="CD69">
        <f t="shared" si="82"/>
        <v>0</v>
      </c>
      <c r="CE69">
        <f t="shared" si="82"/>
        <v>0</v>
      </c>
      <c r="CF69">
        <f t="shared" si="82"/>
        <v>0</v>
      </c>
      <c r="CG69">
        <f t="shared" si="82"/>
        <v>0</v>
      </c>
      <c r="CH69">
        <f t="shared" si="82"/>
        <v>0</v>
      </c>
      <c r="CI69">
        <f t="shared" si="82"/>
        <v>0</v>
      </c>
      <c r="CJ69">
        <f t="shared" si="82"/>
        <v>0</v>
      </c>
      <c r="CK69">
        <f t="shared" si="82"/>
        <v>0</v>
      </c>
      <c r="CL69">
        <f t="shared" si="82"/>
        <v>0</v>
      </c>
      <c r="CM69">
        <f t="shared" si="82"/>
        <v>0</v>
      </c>
      <c r="CN69">
        <f t="shared" si="82"/>
        <v>0</v>
      </c>
      <c r="CO69">
        <f t="shared" si="82"/>
        <v>0</v>
      </c>
      <c r="CP69">
        <f t="shared" si="82"/>
        <v>0</v>
      </c>
      <c r="CQ69">
        <f t="shared" si="82"/>
        <v>0</v>
      </c>
      <c r="CR69">
        <f t="shared" si="82"/>
        <v>0</v>
      </c>
      <c r="CS69">
        <f t="shared" si="82"/>
        <v>0</v>
      </c>
      <c r="CT69">
        <f t="shared" si="82"/>
        <v>0</v>
      </c>
      <c r="CU69">
        <f t="shared" si="82"/>
        <v>0</v>
      </c>
      <c r="CV69">
        <f t="shared" si="82"/>
        <v>0</v>
      </c>
      <c r="CW69">
        <f t="shared" si="82"/>
        <v>0</v>
      </c>
      <c r="CX69">
        <f t="shared" ref="CX69:DQ69" si="83">CX$49*CX30</f>
        <v>0</v>
      </c>
      <c r="CY69">
        <f t="shared" si="83"/>
        <v>0</v>
      </c>
      <c r="CZ69">
        <f t="shared" si="83"/>
        <v>0</v>
      </c>
      <c r="DA69">
        <f t="shared" si="83"/>
        <v>0</v>
      </c>
      <c r="DB69">
        <f t="shared" si="83"/>
        <v>0</v>
      </c>
      <c r="DC69">
        <f t="shared" si="83"/>
        <v>0</v>
      </c>
      <c r="DD69">
        <f t="shared" si="83"/>
        <v>0</v>
      </c>
      <c r="DE69">
        <f t="shared" si="83"/>
        <v>0</v>
      </c>
      <c r="DF69">
        <f t="shared" si="83"/>
        <v>0</v>
      </c>
      <c r="DG69">
        <f t="shared" si="83"/>
        <v>0</v>
      </c>
      <c r="DH69">
        <f t="shared" si="83"/>
        <v>0</v>
      </c>
      <c r="DI69">
        <f t="shared" si="83"/>
        <v>0</v>
      </c>
      <c r="DJ69">
        <f t="shared" si="83"/>
        <v>0</v>
      </c>
      <c r="DK69">
        <f t="shared" si="83"/>
        <v>0</v>
      </c>
      <c r="DL69">
        <f t="shared" si="83"/>
        <v>0</v>
      </c>
      <c r="DM69">
        <f t="shared" si="83"/>
        <v>0</v>
      </c>
      <c r="DN69">
        <f t="shared" si="83"/>
        <v>0</v>
      </c>
      <c r="DO69">
        <f t="shared" si="83"/>
        <v>0</v>
      </c>
      <c r="DP69">
        <f t="shared" si="83"/>
        <v>0</v>
      </c>
      <c r="DQ69">
        <f t="shared" si="83"/>
        <v>0</v>
      </c>
    </row>
    <row r="70" spans="1:121" x14ac:dyDescent="0.25">
      <c r="A70" t="str">
        <f t="shared" si="48"/>
        <v>16_RUS</v>
      </c>
      <c r="B70" t="str">
        <f t="shared" si="48"/>
        <v>7_x_other_petroleum_products</v>
      </c>
      <c r="C70" t="str">
        <f t="shared" si="48"/>
        <v>7_x_other_petrol_prod</v>
      </c>
      <c r="D70" s="4" t="s">
        <v>149</v>
      </c>
      <c r="E70" s="4"/>
      <c r="F70" s="4"/>
      <c r="G70" s="4">
        <f t="shared" si="49"/>
        <v>744.3270012600002</v>
      </c>
      <c r="BL70" t="str">
        <f t="shared" si="50"/>
        <v>16_RUS</v>
      </c>
      <c r="BM70" t="str">
        <f t="shared" si="51"/>
        <v>d_nonenergy_7_x_other_petrol_prod</v>
      </c>
      <c r="BP70">
        <f t="shared" ref="BP70:CW70" si="84">BP$49*BP31</f>
        <v>546.11024029200007</v>
      </c>
      <c r="BQ70">
        <f t="shared" si="84"/>
        <v>744.3270012600002</v>
      </c>
      <c r="BR70">
        <f t="shared" si="84"/>
        <v>758.8119992208251</v>
      </c>
      <c r="BS70">
        <f t="shared" si="84"/>
        <v>721.2782549896956</v>
      </c>
      <c r="BT70">
        <f t="shared" si="84"/>
        <v>750.07143341401672</v>
      </c>
      <c r="BU70">
        <f t="shared" si="84"/>
        <v>777.91565360638288</v>
      </c>
      <c r="BV70">
        <f t="shared" si="84"/>
        <v>804.60117698765964</v>
      </c>
      <c r="BW70">
        <f t="shared" si="84"/>
        <v>830.08951428150419</v>
      </c>
      <c r="BX70">
        <f t="shared" si="84"/>
        <v>854.33228974051895</v>
      </c>
      <c r="BY70">
        <f t="shared" si="84"/>
        <v>877.38866007491549</v>
      </c>
      <c r="BZ70">
        <f t="shared" si="84"/>
        <v>899.18104460451343</v>
      </c>
      <c r="CA70">
        <f t="shared" si="84"/>
        <v>910.1124909202515</v>
      </c>
      <c r="CB70">
        <f t="shared" si="84"/>
        <v>919.95182883911764</v>
      </c>
      <c r="CC70">
        <f t="shared" si="84"/>
        <v>928.89734006894957</v>
      </c>
      <c r="CD70">
        <f t="shared" si="84"/>
        <v>938.02860194362472</v>
      </c>
      <c r="CE70">
        <f t="shared" si="84"/>
        <v>946.34061528670304</v>
      </c>
      <c r="CF70">
        <f t="shared" si="84"/>
        <v>954.14116108235578</v>
      </c>
      <c r="CG70">
        <f t="shared" si="84"/>
        <v>961.87965846425084</v>
      </c>
      <c r="CH70">
        <f t="shared" si="84"/>
        <v>969.82537708555913</v>
      </c>
      <c r="CI70">
        <f t="shared" si="84"/>
        <v>978.16040085242309</v>
      </c>
      <c r="CJ70">
        <f t="shared" si="84"/>
        <v>987.10735307557354</v>
      </c>
      <c r="CK70">
        <f t="shared" si="84"/>
        <v>996.84017282669515</v>
      </c>
      <c r="CL70">
        <f t="shared" si="84"/>
        <v>1007.4817469331417</v>
      </c>
      <c r="CM70">
        <f t="shared" si="84"/>
        <v>1019.3204071908942</v>
      </c>
      <c r="CN70">
        <f t="shared" si="84"/>
        <v>1028.1618409486412</v>
      </c>
      <c r="CO70">
        <f t="shared" si="84"/>
        <v>1038.1086102379543</v>
      </c>
      <c r="CP70">
        <f t="shared" si="84"/>
        <v>1048.919260162422</v>
      </c>
      <c r="CQ70">
        <f t="shared" si="84"/>
        <v>1060.4700433717353</v>
      </c>
      <c r="CR70">
        <f t="shared" si="84"/>
        <v>1072.5799401645386</v>
      </c>
      <c r="CS70">
        <f t="shared" si="84"/>
        <v>1082.6194650407353</v>
      </c>
      <c r="CT70">
        <f t="shared" si="84"/>
        <v>1093.0346245844644</v>
      </c>
      <c r="CU70">
        <f t="shared" si="84"/>
        <v>1103.5334486053114</v>
      </c>
      <c r="CV70">
        <f t="shared" si="84"/>
        <v>1113.9205056904891</v>
      </c>
      <c r="CW70">
        <f t="shared" si="84"/>
        <v>1123.9664019876461</v>
      </c>
      <c r="CX70">
        <f t="shared" ref="CX70:DQ70" si="85">CX$49*CX31</f>
        <v>1123.9664019876461</v>
      </c>
      <c r="CY70">
        <f t="shared" si="85"/>
        <v>1123.9664019876461</v>
      </c>
      <c r="CZ70">
        <f t="shared" si="85"/>
        <v>1123.9664019876461</v>
      </c>
      <c r="DA70">
        <f t="shared" si="85"/>
        <v>1123.9664019876461</v>
      </c>
      <c r="DB70">
        <f t="shared" si="85"/>
        <v>1123.9664019876461</v>
      </c>
      <c r="DC70">
        <f t="shared" si="85"/>
        <v>1123.9664019876461</v>
      </c>
      <c r="DD70">
        <f t="shared" si="85"/>
        <v>1123.9664019876461</v>
      </c>
      <c r="DE70">
        <f t="shared" si="85"/>
        <v>1123.9664019876461</v>
      </c>
      <c r="DF70">
        <f t="shared" si="85"/>
        <v>1123.9664019876461</v>
      </c>
      <c r="DG70">
        <f t="shared" si="85"/>
        <v>1123.9664019876461</v>
      </c>
      <c r="DH70">
        <f t="shared" si="85"/>
        <v>1123.9664019876461</v>
      </c>
      <c r="DI70">
        <f t="shared" si="85"/>
        <v>1123.9664019876461</v>
      </c>
      <c r="DJ70">
        <f t="shared" si="85"/>
        <v>1123.9664019876461</v>
      </c>
      <c r="DK70">
        <f t="shared" si="85"/>
        <v>1123.9664019876461</v>
      </c>
      <c r="DL70">
        <f t="shared" si="85"/>
        <v>1123.9664019876461</v>
      </c>
      <c r="DM70">
        <f t="shared" si="85"/>
        <v>1123.9664019876461</v>
      </c>
      <c r="DN70">
        <f t="shared" si="85"/>
        <v>1123.9664019876461</v>
      </c>
      <c r="DO70">
        <f t="shared" si="85"/>
        <v>1123.9664019876461</v>
      </c>
      <c r="DP70">
        <f t="shared" si="85"/>
        <v>1123.9664019876461</v>
      </c>
      <c r="DQ70">
        <f t="shared" si="85"/>
        <v>1123.9664019876461</v>
      </c>
    </row>
    <row r="71" spans="1:121" x14ac:dyDescent="0.25">
      <c r="A71" t="str">
        <f t="shared" si="48"/>
        <v>16_RUS</v>
      </c>
      <c r="B71" t="str">
        <f t="shared" si="48"/>
        <v>8_1_natural_gas</v>
      </c>
      <c r="C71" t="str">
        <f t="shared" si="48"/>
        <v>8_1_natural_gas</v>
      </c>
      <c r="D71" s="4" t="s">
        <v>149</v>
      </c>
      <c r="E71" s="4"/>
      <c r="F71" s="4"/>
      <c r="G71" s="4">
        <f t="shared" si="49"/>
        <v>1830.1326343559999</v>
      </c>
      <c r="BL71" t="str">
        <f t="shared" si="50"/>
        <v>16_RUS</v>
      </c>
      <c r="BM71" t="str">
        <f t="shared" si="51"/>
        <v>d_nonenergy_8_1_natural_gas</v>
      </c>
      <c r="BP71">
        <f t="shared" ref="BP71:CW71" si="86">BP$49*BP32</f>
        <v>1660.363337196</v>
      </c>
      <c r="BQ71">
        <f t="shared" si="86"/>
        <v>1830.1326343559999</v>
      </c>
      <c r="BR71">
        <f t="shared" si="86"/>
        <v>1865.7479854474022</v>
      </c>
      <c r="BS71">
        <f t="shared" si="86"/>
        <v>1773.4609528788139</v>
      </c>
      <c r="BT71">
        <f t="shared" si="86"/>
        <v>1844.2569006168139</v>
      </c>
      <c r="BU71">
        <f t="shared" si="86"/>
        <v>1912.7195735629525</v>
      </c>
      <c r="BV71">
        <f t="shared" si="86"/>
        <v>1978.3332717389846</v>
      </c>
      <c r="BW71">
        <f t="shared" si="86"/>
        <v>2041.0033586738584</v>
      </c>
      <c r="BX71">
        <f t="shared" si="86"/>
        <v>2100.6108892884968</v>
      </c>
      <c r="BY71">
        <f t="shared" si="86"/>
        <v>2157.3013166239916</v>
      </c>
      <c r="BZ71">
        <f t="shared" si="86"/>
        <v>2210.8838872421984</v>
      </c>
      <c r="CA71">
        <f t="shared" si="86"/>
        <v>2237.76185433096</v>
      </c>
      <c r="CB71">
        <f t="shared" si="86"/>
        <v>2261.9545725788407</v>
      </c>
      <c r="CC71">
        <f t="shared" si="86"/>
        <v>2283.9495720951822</v>
      </c>
      <c r="CD71">
        <f t="shared" si="86"/>
        <v>2306.4012906562507</v>
      </c>
      <c r="CE71">
        <f t="shared" si="86"/>
        <v>2326.8386613960188</v>
      </c>
      <c r="CF71">
        <f t="shared" si="86"/>
        <v>2346.0184485087339</v>
      </c>
      <c r="CG71">
        <f t="shared" si="86"/>
        <v>2365.0456725319259</v>
      </c>
      <c r="CH71">
        <f t="shared" si="86"/>
        <v>2384.58240696135</v>
      </c>
      <c r="CI71">
        <f t="shared" si="86"/>
        <v>2405.0763551562272</v>
      </c>
      <c r="CJ71">
        <f t="shared" si="86"/>
        <v>2427.0748977509379</v>
      </c>
      <c r="CK71">
        <f t="shared" si="86"/>
        <v>2451.0057117892297</v>
      </c>
      <c r="CL71">
        <f t="shared" si="86"/>
        <v>2477.1709483319823</v>
      </c>
      <c r="CM71">
        <f t="shared" si="86"/>
        <v>2506.279550395443</v>
      </c>
      <c r="CN71">
        <f t="shared" si="86"/>
        <v>2528.0186468237039</v>
      </c>
      <c r="CO71">
        <f t="shared" si="86"/>
        <v>2552.475514641164</v>
      </c>
      <c r="CP71">
        <f t="shared" si="86"/>
        <v>2579.0564705810593</v>
      </c>
      <c r="CQ71">
        <f t="shared" si="86"/>
        <v>2607.457247750167</v>
      </c>
      <c r="CR71">
        <f t="shared" si="86"/>
        <v>2637.2327594294093</v>
      </c>
      <c r="CS71">
        <f t="shared" si="86"/>
        <v>2661.9176923664836</v>
      </c>
      <c r="CT71">
        <f t="shared" si="86"/>
        <v>2687.5262264391904</v>
      </c>
      <c r="CU71">
        <f t="shared" si="86"/>
        <v>2713.340472637954</v>
      </c>
      <c r="CV71">
        <f t="shared" si="86"/>
        <v>2738.8799090876901</v>
      </c>
      <c r="CW71">
        <f t="shared" si="86"/>
        <v>2763.580507915437</v>
      </c>
      <c r="CX71">
        <f t="shared" ref="CX71:DQ71" si="87">CX$49*CX32</f>
        <v>2763.580507915437</v>
      </c>
      <c r="CY71">
        <f t="shared" si="87"/>
        <v>2763.580507915437</v>
      </c>
      <c r="CZ71">
        <f t="shared" si="87"/>
        <v>2763.580507915437</v>
      </c>
      <c r="DA71">
        <f t="shared" si="87"/>
        <v>2763.580507915437</v>
      </c>
      <c r="DB71">
        <f t="shared" si="87"/>
        <v>2763.580507915437</v>
      </c>
      <c r="DC71">
        <f t="shared" si="87"/>
        <v>2763.580507915437</v>
      </c>
      <c r="DD71">
        <f t="shared" si="87"/>
        <v>2763.580507915437</v>
      </c>
      <c r="DE71">
        <f t="shared" si="87"/>
        <v>2763.580507915437</v>
      </c>
      <c r="DF71">
        <f t="shared" si="87"/>
        <v>2763.580507915437</v>
      </c>
      <c r="DG71">
        <f t="shared" si="87"/>
        <v>2763.580507915437</v>
      </c>
      <c r="DH71">
        <f t="shared" si="87"/>
        <v>2763.580507915437</v>
      </c>
      <c r="DI71">
        <f t="shared" si="87"/>
        <v>2763.580507915437</v>
      </c>
      <c r="DJ71">
        <f t="shared" si="87"/>
        <v>2763.580507915437</v>
      </c>
      <c r="DK71">
        <f t="shared" si="87"/>
        <v>2763.580507915437</v>
      </c>
      <c r="DL71">
        <f t="shared" si="87"/>
        <v>2763.580507915437</v>
      </c>
      <c r="DM71">
        <f t="shared" si="87"/>
        <v>2763.580507915437</v>
      </c>
      <c r="DN71">
        <f t="shared" si="87"/>
        <v>2763.580507915437</v>
      </c>
      <c r="DO71">
        <f t="shared" si="87"/>
        <v>2763.580507915437</v>
      </c>
      <c r="DP71">
        <f t="shared" si="87"/>
        <v>2763.580507915437</v>
      </c>
      <c r="DQ71">
        <f t="shared" si="87"/>
        <v>2763.580507915437</v>
      </c>
    </row>
    <row r="72" spans="1:121" x14ac:dyDescent="0.25">
      <c r="A72" t="str">
        <f t="shared" si="48"/>
        <v>16_RUS</v>
      </c>
      <c r="B72" t="str">
        <f t="shared" si="48"/>
        <v>15_1_fuelwood_and_woodwaste</v>
      </c>
      <c r="C72" t="str">
        <f t="shared" si="48"/>
        <v>15_1_fwood_wwaste</v>
      </c>
      <c r="D72" s="4" t="s">
        <v>149</v>
      </c>
      <c r="E72" s="4"/>
      <c r="F72" s="4"/>
      <c r="G72" s="4">
        <f t="shared" si="49"/>
        <v>0</v>
      </c>
      <c r="BL72" t="str">
        <f t="shared" si="50"/>
        <v>16_RUS</v>
      </c>
      <c r="BM72" t="str">
        <f t="shared" si="51"/>
        <v>d_nonenergy_15_1_fwood_wwaste</v>
      </c>
      <c r="BP72">
        <f t="shared" ref="BP72:CW72" si="88">BP$49*BP33</f>
        <v>0</v>
      </c>
      <c r="BQ72">
        <f t="shared" si="88"/>
        <v>0</v>
      </c>
      <c r="BR72">
        <f t="shared" si="88"/>
        <v>0</v>
      </c>
      <c r="BS72">
        <f t="shared" si="88"/>
        <v>0</v>
      </c>
      <c r="BT72">
        <f t="shared" si="88"/>
        <v>0</v>
      </c>
      <c r="BU72">
        <f t="shared" si="88"/>
        <v>0</v>
      </c>
      <c r="BV72">
        <f t="shared" si="88"/>
        <v>0</v>
      </c>
      <c r="BW72">
        <f t="shared" si="88"/>
        <v>0</v>
      </c>
      <c r="BX72">
        <f t="shared" si="88"/>
        <v>0</v>
      </c>
      <c r="BY72">
        <f t="shared" si="88"/>
        <v>0</v>
      </c>
      <c r="BZ72">
        <f t="shared" si="88"/>
        <v>0</v>
      </c>
      <c r="CA72">
        <f t="shared" si="88"/>
        <v>0</v>
      </c>
      <c r="CB72">
        <f t="shared" si="88"/>
        <v>0</v>
      </c>
      <c r="CC72">
        <f t="shared" si="88"/>
        <v>0</v>
      </c>
      <c r="CD72">
        <f t="shared" si="88"/>
        <v>0</v>
      </c>
      <c r="CE72">
        <f t="shared" si="88"/>
        <v>0</v>
      </c>
      <c r="CF72">
        <f t="shared" si="88"/>
        <v>0</v>
      </c>
      <c r="CG72">
        <f t="shared" si="88"/>
        <v>0</v>
      </c>
      <c r="CH72">
        <f t="shared" si="88"/>
        <v>0</v>
      </c>
      <c r="CI72">
        <f t="shared" si="88"/>
        <v>0</v>
      </c>
      <c r="CJ72">
        <f t="shared" si="88"/>
        <v>0</v>
      </c>
      <c r="CK72">
        <f t="shared" si="88"/>
        <v>0</v>
      </c>
      <c r="CL72">
        <f t="shared" si="88"/>
        <v>0</v>
      </c>
      <c r="CM72">
        <f t="shared" si="88"/>
        <v>0</v>
      </c>
      <c r="CN72">
        <f t="shared" si="88"/>
        <v>0</v>
      </c>
      <c r="CO72">
        <f t="shared" si="88"/>
        <v>0</v>
      </c>
      <c r="CP72">
        <f t="shared" si="88"/>
        <v>0</v>
      </c>
      <c r="CQ72">
        <f t="shared" si="88"/>
        <v>0</v>
      </c>
      <c r="CR72">
        <f t="shared" si="88"/>
        <v>0</v>
      </c>
      <c r="CS72">
        <f t="shared" si="88"/>
        <v>0</v>
      </c>
      <c r="CT72">
        <f t="shared" si="88"/>
        <v>0</v>
      </c>
      <c r="CU72">
        <f t="shared" si="88"/>
        <v>0</v>
      </c>
      <c r="CV72">
        <f t="shared" si="88"/>
        <v>0</v>
      </c>
      <c r="CW72">
        <f t="shared" si="88"/>
        <v>0</v>
      </c>
      <c r="CX72">
        <f t="shared" ref="CX72:DQ72" si="89">CX$49*CX33</f>
        <v>0</v>
      </c>
      <c r="CY72">
        <f t="shared" si="89"/>
        <v>0</v>
      </c>
      <c r="CZ72">
        <f t="shared" si="89"/>
        <v>0</v>
      </c>
      <c r="DA72">
        <f t="shared" si="89"/>
        <v>0</v>
      </c>
      <c r="DB72">
        <f t="shared" si="89"/>
        <v>0</v>
      </c>
      <c r="DC72">
        <f t="shared" si="89"/>
        <v>0</v>
      </c>
      <c r="DD72">
        <f t="shared" si="89"/>
        <v>0</v>
      </c>
      <c r="DE72">
        <f t="shared" si="89"/>
        <v>0</v>
      </c>
      <c r="DF72">
        <f t="shared" si="89"/>
        <v>0</v>
      </c>
      <c r="DG72">
        <f t="shared" si="89"/>
        <v>0</v>
      </c>
      <c r="DH72">
        <f t="shared" si="89"/>
        <v>0</v>
      </c>
      <c r="DI72">
        <f t="shared" si="89"/>
        <v>0</v>
      </c>
      <c r="DJ72">
        <f t="shared" si="89"/>
        <v>0</v>
      </c>
      <c r="DK72">
        <f t="shared" si="89"/>
        <v>0</v>
      </c>
      <c r="DL72">
        <f t="shared" si="89"/>
        <v>0</v>
      </c>
      <c r="DM72">
        <f t="shared" si="89"/>
        <v>0</v>
      </c>
      <c r="DN72">
        <f t="shared" si="89"/>
        <v>0</v>
      </c>
      <c r="DO72">
        <f t="shared" si="89"/>
        <v>0</v>
      </c>
      <c r="DP72">
        <f t="shared" si="89"/>
        <v>0</v>
      </c>
      <c r="DQ72">
        <f t="shared" si="89"/>
        <v>0</v>
      </c>
    </row>
    <row r="73" spans="1:121" x14ac:dyDescent="0.25">
      <c r="A73" t="str">
        <f t="shared" si="48"/>
        <v>16_RUS</v>
      </c>
      <c r="B73" t="str">
        <f t="shared" si="48"/>
        <v>15_2_bagasse</v>
      </c>
      <c r="C73" t="str">
        <f t="shared" si="48"/>
        <v>15_2_bagasse</v>
      </c>
      <c r="D73" s="4" t="s">
        <v>149</v>
      </c>
      <c r="E73" s="4"/>
      <c r="F73" s="4"/>
      <c r="G73" s="4">
        <f t="shared" si="49"/>
        <v>0</v>
      </c>
      <c r="BL73" t="str">
        <f t="shared" si="50"/>
        <v>16_RUS</v>
      </c>
      <c r="BM73" t="str">
        <f t="shared" si="51"/>
        <v>d_nonenergy_15_2_bagasse</v>
      </c>
      <c r="BP73">
        <f t="shared" ref="BP73:CW73" si="90">BP$49*BP34</f>
        <v>0</v>
      </c>
      <c r="BQ73">
        <f t="shared" si="90"/>
        <v>0</v>
      </c>
      <c r="BR73">
        <f t="shared" si="90"/>
        <v>0</v>
      </c>
      <c r="BS73">
        <f t="shared" si="90"/>
        <v>0</v>
      </c>
      <c r="BT73">
        <f t="shared" si="90"/>
        <v>0</v>
      </c>
      <c r="BU73">
        <f t="shared" si="90"/>
        <v>0</v>
      </c>
      <c r="BV73">
        <f t="shared" si="90"/>
        <v>0</v>
      </c>
      <c r="BW73">
        <f t="shared" si="90"/>
        <v>0</v>
      </c>
      <c r="BX73">
        <f t="shared" si="90"/>
        <v>0</v>
      </c>
      <c r="BY73">
        <f t="shared" si="90"/>
        <v>0</v>
      </c>
      <c r="BZ73">
        <f t="shared" si="90"/>
        <v>0</v>
      </c>
      <c r="CA73">
        <f t="shared" si="90"/>
        <v>0</v>
      </c>
      <c r="CB73">
        <f t="shared" si="90"/>
        <v>0</v>
      </c>
      <c r="CC73">
        <f t="shared" si="90"/>
        <v>0</v>
      </c>
      <c r="CD73">
        <f t="shared" si="90"/>
        <v>0</v>
      </c>
      <c r="CE73">
        <f t="shared" si="90"/>
        <v>0</v>
      </c>
      <c r="CF73">
        <f t="shared" si="90"/>
        <v>0</v>
      </c>
      <c r="CG73">
        <f t="shared" si="90"/>
        <v>0</v>
      </c>
      <c r="CH73">
        <f t="shared" si="90"/>
        <v>0</v>
      </c>
      <c r="CI73">
        <f t="shared" si="90"/>
        <v>0</v>
      </c>
      <c r="CJ73">
        <f t="shared" si="90"/>
        <v>0</v>
      </c>
      <c r="CK73">
        <f t="shared" si="90"/>
        <v>0</v>
      </c>
      <c r="CL73">
        <f t="shared" si="90"/>
        <v>0</v>
      </c>
      <c r="CM73">
        <f t="shared" si="90"/>
        <v>0</v>
      </c>
      <c r="CN73">
        <f t="shared" si="90"/>
        <v>0</v>
      </c>
      <c r="CO73">
        <f t="shared" si="90"/>
        <v>0</v>
      </c>
      <c r="CP73">
        <f t="shared" si="90"/>
        <v>0</v>
      </c>
      <c r="CQ73">
        <f t="shared" si="90"/>
        <v>0</v>
      </c>
      <c r="CR73">
        <f t="shared" si="90"/>
        <v>0</v>
      </c>
      <c r="CS73">
        <f t="shared" si="90"/>
        <v>0</v>
      </c>
      <c r="CT73">
        <f t="shared" si="90"/>
        <v>0</v>
      </c>
      <c r="CU73">
        <f t="shared" si="90"/>
        <v>0</v>
      </c>
      <c r="CV73">
        <f t="shared" si="90"/>
        <v>0</v>
      </c>
      <c r="CW73">
        <f t="shared" si="90"/>
        <v>0</v>
      </c>
      <c r="CX73">
        <f t="shared" ref="CX73:DQ73" si="91">CX$49*CX34</f>
        <v>0</v>
      </c>
      <c r="CY73">
        <f t="shared" si="91"/>
        <v>0</v>
      </c>
      <c r="CZ73">
        <f t="shared" si="91"/>
        <v>0</v>
      </c>
      <c r="DA73">
        <f t="shared" si="91"/>
        <v>0</v>
      </c>
      <c r="DB73">
        <f t="shared" si="91"/>
        <v>0</v>
      </c>
      <c r="DC73">
        <f t="shared" si="91"/>
        <v>0</v>
      </c>
      <c r="DD73">
        <f t="shared" si="91"/>
        <v>0</v>
      </c>
      <c r="DE73">
        <f t="shared" si="91"/>
        <v>0</v>
      </c>
      <c r="DF73">
        <f t="shared" si="91"/>
        <v>0</v>
      </c>
      <c r="DG73">
        <f t="shared" si="91"/>
        <v>0</v>
      </c>
      <c r="DH73">
        <f t="shared" si="91"/>
        <v>0</v>
      </c>
      <c r="DI73">
        <f t="shared" si="91"/>
        <v>0</v>
      </c>
      <c r="DJ73">
        <f t="shared" si="91"/>
        <v>0</v>
      </c>
      <c r="DK73">
        <f t="shared" si="91"/>
        <v>0</v>
      </c>
      <c r="DL73">
        <f t="shared" si="91"/>
        <v>0</v>
      </c>
      <c r="DM73">
        <f t="shared" si="91"/>
        <v>0</v>
      </c>
      <c r="DN73">
        <f t="shared" si="91"/>
        <v>0</v>
      </c>
      <c r="DO73">
        <f t="shared" si="91"/>
        <v>0</v>
      </c>
      <c r="DP73">
        <f t="shared" si="91"/>
        <v>0</v>
      </c>
      <c r="DQ73">
        <f t="shared" si="91"/>
        <v>0</v>
      </c>
    </row>
    <row r="74" spans="1:121" x14ac:dyDescent="0.25">
      <c r="A74" t="str">
        <f t="shared" si="48"/>
        <v>16_RUS</v>
      </c>
      <c r="B74" t="str">
        <f t="shared" si="48"/>
        <v>15_3_charcoal</v>
      </c>
      <c r="C74" t="str">
        <f t="shared" si="48"/>
        <v>15_3_charcoal</v>
      </c>
      <c r="D74" s="4" t="s">
        <v>149</v>
      </c>
      <c r="E74" s="4"/>
      <c r="F74" s="4"/>
      <c r="G74" s="4">
        <f t="shared" si="49"/>
        <v>0</v>
      </c>
      <c r="BL74" t="str">
        <f t="shared" si="50"/>
        <v>16_RUS</v>
      </c>
      <c r="BM74" t="str">
        <f t="shared" si="51"/>
        <v>d_nonenergy_15_3_charcoal</v>
      </c>
      <c r="BP74">
        <f t="shared" ref="BP74:CW74" si="92">BP$49*BP35</f>
        <v>0</v>
      </c>
      <c r="BQ74">
        <f t="shared" si="92"/>
        <v>0</v>
      </c>
      <c r="BR74">
        <f t="shared" si="92"/>
        <v>0</v>
      </c>
      <c r="BS74">
        <f t="shared" si="92"/>
        <v>0</v>
      </c>
      <c r="BT74">
        <f t="shared" si="92"/>
        <v>0</v>
      </c>
      <c r="BU74">
        <f t="shared" si="92"/>
        <v>0</v>
      </c>
      <c r="BV74">
        <f t="shared" si="92"/>
        <v>0</v>
      </c>
      <c r="BW74">
        <f t="shared" si="92"/>
        <v>0</v>
      </c>
      <c r="BX74">
        <f t="shared" si="92"/>
        <v>0</v>
      </c>
      <c r="BY74">
        <f t="shared" si="92"/>
        <v>0</v>
      </c>
      <c r="BZ74">
        <f t="shared" si="92"/>
        <v>0</v>
      </c>
      <c r="CA74">
        <f t="shared" si="92"/>
        <v>0</v>
      </c>
      <c r="CB74">
        <f t="shared" si="92"/>
        <v>0</v>
      </c>
      <c r="CC74">
        <f t="shared" si="92"/>
        <v>0</v>
      </c>
      <c r="CD74">
        <f t="shared" si="92"/>
        <v>0</v>
      </c>
      <c r="CE74">
        <f t="shared" si="92"/>
        <v>0</v>
      </c>
      <c r="CF74">
        <f t="shared" si="92"/>
        <v>0</v>
      </c>
      <c r="CG74">
        <f t="shared" si="92"/>
        <v>0</v>
      </c>
      <c r="CH74">
        <f t="shared" si="92"/>
        <v>0</v>
      </c>
      <c r="CI74">
        <f t="shared" si="92"/>
        <v>0</v>
      </c>
      <c r="CJ74">
        <f t="shared" si="92"/>
        <v>0</v>
      </c>
      <c r="CK74">
        <f t="shared" si="92"/>
        <v>0</v>
      </c>
      <c r="CL74">
        <f t="shared" si="92"/>
        <v>0</v>
      </c>
      <c r="CM74">
        <f t="shared" si="92"/>
        <v>0</v>
      </c>
      <c r="CN74">
        <f t="shared" si="92"/>
        <v>0</v>
      </c>
      <c r="CO74">
        <f t="shared" si="92"/>
        <v>0</v>
      </c>
      <c r="CP74">
        <f t="shared" si="92"/>
        <v>0</v>
      </c>
      <c r="CQ74">
        <f t="shared" si="92"/>
        <v>0</v>
      </c>
      <c r="CR74">
        <f t="shared" si="92"/>
        <v>0</v>
      </c>
      <c r="CS74">
        <f t="shared" si="92"/>
        <v>0</v>
      </c>
      <c r="CT74">
        <f t="shared" si="92"/>
        <v>0</v>
      </c>
      <c r="CU74">
        <f t="shared" si="92"/>
        <v>0</v>
      </c>
      <c r="CV74">
        <f t="shared" si="92"/>
        <v>0</v>
      </c>
      <c r="CW74">
        <f t="shared" si="92"/>
        <v>0</v>
      </c>
      <c r="CX74">
        <f t="shared" ref="CX74:DQ74" si="93">CX$49*CX35</f>
        <v>0</v>
      </c>
      <c r="CY74">
        <f t="shared" si="93"/>
        <v>0</v>
      </c>
      <c r="CZ74">
        <f t="shared" si="93"/>
        <v>0</v>
      </c>
      <c r="DA74">
        <f t="shared" si="93"/>
        <v>0</v>
      </c>
      <c r="DB74">
        <f t="shared" si="93"/>
        <v>0</v>
      </c>
      <c r="DC74">
        <f t="shared" si="93"/>
        <v>0</v>
      </c>
      <c r="DD74">
        <f t="shared" si="93"/>
        <v>0</v>
      </c>
      <c r="DE74">
        <f t="shared" si="93"/>
        <v>0</v>
      </c>
      <c r="DF74">
        <f t="shared" si="93"/>
        <v>0</v>
      </c>
      <c r="DG74">
        <f t="shared" si="93"/>
        <v>0</v>
      </c>
      <c r="DH74">
        <f t="shared" si="93"/>
        <v>0</v>
      </c>
      <c r="DI74">
        <f t="shared" si="93"/>
        <v>0</v>
      </c>
      <c r="DJ74">
        <f t="shared" si="93"/>
        <v>0</v>
      </c>
      <c r="DK74">
        <f t="shared" si="93"/>
        <v>0</v>
      </c>
      <c r="DL74">
        <f t="shared" si="93"/>
        <v>0</v>
      </c>
      <c r="DM74">
        <f t="shared" si="93"/>
        <v>0</v>
      </c>
      <c r="DN74">
        <f t="shared" si="93"/>
        <v>0</v>
      </c>
      <c r="DO74">
        <f t="shared" si="93"/>
        <v>0</v>
      </c>
      <c r="DP74">
        <f t="shared" si="93"/>
        <v>0</v>
      </c>
      <c r="DQ74">
        <f t="shared" si="93"/>
        <v>0</v>
      </c>
    </row>
    <row r="75" spans="1:121" x14ac:dyDescent="0.25">
      <c r="A75" t="str">
        <f t="shared" si="48"/>
        <v>16_RUS</v>
      </c>
      <c r="B75" t="str">
        <f t="shared" si="48"/>
        <v>15_4_black_liquor</v>
      </c>
      <c r="C75" t="str">
        <f t="shared" si="48"/>
        <v>15_4_black_liquor</v>
      </c>
      <c r="D75" s="4" t="s">
        <v>149</v>
      </c>
      <c r="E75" s="4"/>
      <c r="F75" s="4"/>
      <c r="G75" s="4">
        <f t="shared" si="49"/>
        <v>0</v>
      </c>
      <c r="BL75" t="str">
        <f t="shared" si="50"/>
        <v>16_RUS</v>
      </c>
      <c r="BM75" t="str">
        <f t="shared" si="51"/>
        <v>d_nonenergy_15_4_black_liquor</v>
      </c>
      <c r="BP75">
        <f t="shared" ref="BP75:CW75" si="94">BP$49*BP36</f>
        <v>0</v>
      </c>
      <c r="BQ75">
        <f t="shared" si="94"/>
        <v>0</v>
      </c>
      <c r="BR75">
        <f t="shared" si="94"/>
        <v>0</v>
      </c>
      <c r="BS75">
        <f t="shared" si="94"/>
        <v>0</v>
      </c>
      <c r="BT75">
        <f t="shared" si="94"/>
        <v>0</v>
      </c>
      <c r="BU75">
        <f t="shared" si="94"/>
        <v>0</v>
      </c>
      <c r="BV75">
        <f t="shared" si="94"/>
        <v>0</v>
      </c>
      <c r="BW75">
        <f t="shared" si="94"/>
        <v>0</v>
      </c>
      <c r="BX75">
        <f t="shared" si="94"/>
        <v>0</v>
      </c>
      <c r="BY75">
        <f t="shared" si="94"/>
        <v>0</v>
      </c>
      <c r="BZ75">
        <f t="shared" si="94"/>
        <v>0</v>
      </c>
      <c r="CA75">
        <f t="shared" si="94"/>
        <v>0</v>
      </c>
      <c r="CB75">
        <f t="shared" si="94"/>
        <v>0</v>
      </c>
      <c r="CC75">
        <f t="shared" si="94"/>
        <v>0</v>
      </c>
      <c r="CD75">
        <f t="shared" si="94"/>
        <v>0</v>
      </c>
      <c r="CE75">
        <f t="shared" si="94"/>
        <v>0</v>
      </c>
      <c r="CF75">
        <f t="shared" si="94"/>
        <v>0</v>
      </c>
      <c r="CG75">
        <f t="shared" si="94"/>
        <v>0</v>
      </c>
      <c r="CH75">
        <f t="shared" si="94"/>
        <v>0</v>
      </c>
      <c r="CI75">
        <f t="shared" si="94"/>
        <v>0</v>
      </c>
      <c r="CJ75">
        <f t="shared" si="94"/>
        <v>0</v>
      </c>
      <c r="CK75">
        <f t="shared" si="94"/>
        <v>0</v>
      </c>
      <c r="CL75">
        <f t="shared" si="94"/>
        <v>0</v>
      </c>
      <c r="CM75">
        <f t="shared" si="94"/>
        <v>0</v>
      </c>
      <c r="CN75">
        <f t="shared" si="94"/>
        <v>0</v>
      </c>
      <c r="CO75">
        <f t="shared" si="94"/>
        <v>0</v>
      </c>
      <c r="CP75">
        <f t="shared" si="94"/>
        <v>0</v>
      </c>
      <c r="CQ75">
        <f t="shared" si="94"/>
        <v>0</v>
      </c>
      <c r="CR75">
        <f t="shared" si="94"/>
        <v>0</v>
      </c>
      <c r="CS75">
        <f t="shared" si="94"/>
        <v>0</v>
      </c>
      <c r="CT75">
        <f t="shared" si="94"/>
        <v>0</v>
      </c>
      <c r="CU75">
        <f t="shared" si="94"/>
        <v>0</v>
      </c>
      <c r="CV75">
        <f t="shared" si="94"/>
        <v>0</v>
      </c>
      <c r="CW75">
        <f t="shared" si="94"/>
        <v>0</v>
      </c>
      <c r="CX75">
        <f t="shared" ref="CX75:DQ75" si="95">CX$49*CX36</f>
        <v>0</v>
      </c>
      <c r="CY75">
        <f t="shared" si="95"/>
        <v>0</v>
      </c>
      <c r="CZ75">
        <f t="shared" si="95"/>
        <v>0</v>
      </c>
      <c r="DA75">
        <f t="shared" si="95"/>
        <v>0</v>
      </c>
      <c r="DB75">
        <f t="shared" si="95"/>
        <v>0</v>
      </c>
      <c r="DC75">
        <f t="shared" si="95"/>
        <v>0</v>
      </c>
      <c r="DD75">
        <f t="shared" si="95"/>
        <v>0</v>
      </c>
      <c r="DE75">
        <f t="shared" si="95"/>
        <v>0</v>
      </c>
      <c r="DF75">
        <f t="shared" si="95"/>
        <v>0</v>
      </c>
      <c r="DG75">
        <f t="shared" si="95"/>
        <v>0</v>
      </c>
      <c r="DH75">
        <f t="shared" si="95"/>
        <v>0</v>
      </c>
      <c r="DI75">
        <f t="shared" si="95"/>
        <v>0</v>
      </c>
      <c r="DJ75">
        <f t="shared" si="95"/>
        <v>0</v>
      </c>
      <c r="DK75">
        <f t="shared" si="95"/>
        <v>0</v>
      </c>
      <c r="DL75">
        <f t="shared" si="95"/>
        <v>0</v>
      </c>
      <c r="DM75">
        <f t="shared" si="95"/>
        <v>0</v>
      </c>
      <c r="DN75">
        <f t="shared" si="95"/>
        <v>0</v>
      </c>
      <c r="DO75">
        <f t="shared" si="95"/>
        <v>0</v>
      </c>
      <c r="DP75">
        <f t="shared" si="95"/>
        <v>0</v>
      </c>
      <c r="DQ75">
        <f t="shared" si="95"/>
        <v>0</v>
      </c>
    </row>
    <row r="76" spans="1:121" x14ac:dyDescent="0.25">
      <c r="A76" t="str">
        <f t="shared" si="48"/>
        <v>16_RUS</v>
      </c>
      <c r="B76" t="str">
        <f t="shared" si="48"/>
        <v>15_5_other_biomass</v>
      </c>
      <c r="C76" t="str">
        <f t="shared" si="48"/>
        <v>15_5_other_biomass</v>
      </c>
      <c r="D76" s="4" t="s">
        <v>149</v>
      </c>
      <c r="E76" s="4"/>
      <c r="F76" s="4"/>
      <c r="G76" s="4">
        <f t="shared" si="49"/>
        <v>0</v>
      </c>
      <c r="BL76" t="str">
        <f t="shared" si="50"/>
        <v>16_RUS</v>
      </c>
      <c r="BM76" t="str">
        <f t="shared" si="51"/>
        <v>d_nonenergy_15_5_other_biomass</v>
      </c>
      <c r="BP76">
        <f t="shared" ref="BP76:CW76" si="96">BP$49*BP37</f>
        <v>0</v>
      </c>
      <c r="BQ76">
        <f t="shared" si="96"/>
        <v>0</v>
      </c>
      <c r="BR76">
        <f t="shared" si="96"/>
        <v>0</v>
      </c>
      <c r="BS76">
        <f t="shared" si="96"/>
        <v>0</v>
      </c>
      <c r="BT76">
        <f t="shared" si="96"/>
        <v>0</v>
      </c>
      <c r="BU76">
        <f t="shared" si="96"/>
        <v>0</v>
      </c>
      <c r="BV76">
        <f t="shared" si="96"/>
        <v>0</v>
      </c>
      <c r="BW76">
        <f t="shared" si="96"/>
        <v>0</v>
      </c>
      <c r="BX76">
        <f t="shared" si="96"/>
        <v>0</v>
      </c>
      <c r="BY76">
        <f t="shared" si="96"/>
        <v>0</v>
      </c>
      <c r="BZ76">
        <f t="shared" si="96"/>
        <v>0</v>
      </c>
      <c r="CA76">
        <f t="shared" si="96"/>
        <v>0</v>
      </c>
      <c r="CB76">
        <f t="shared" si="96"/>
        <v>0</v>
      </c>
      <c r="CC76">
        <f t="shared" si="96"/>
        <v>0</v>
      </c>
      <c r="CD76">
        <f t="shared" si="96"/>
        <v>0</v>
      </c>
      <c r="CE76">
        <f t="shared" si="96"/>
        <v>0</v>
      </c>
      <c r="CF76">
        <f t="shared" si="96"/>
        <v>0</v>
      </c>
      <c r="CG76">
        <f t="shared" si="96"/>
        <v>0</v>
      </c>
      <c r="CH76">
        <f t="shared" si="96"/>
        <v>0</v>
      </c>
      <c r="CI76">
        <f t="shared" si="96"/>
        <v>0</v>
      </c>
      <c r="CJ76">
        <f t="shared" si="96"/>
        <v>0</v>
      </c>
      <c r="CK76">
        <f t="shared" si="96"/>
        <v>0</v>
      </c>
      <c r="CL76">
        <f t="shared" si="96"/>
        <v>0</v>
      </c>
      <c r="CM76">
        <f t="shared" si="96"/>
        <v>0</v>
      </c>
      <c r="CN76">
        <f t="shared" si="96"/>
        <v>0</v>
      </c>
      <c r="CO76">
        <f t="shared" si="96"/>
        <v>0</v>
      </c>
      <c r="CP76">
        <f t="shared" si="96"/>
        <v>0</v>
      </c>
      <c r="CQ76">
        <f t="shared" si="96"/>
        <v>0</v>
      </c>
      <c r="CR76">
        <f t="shared" si="96"/>
        <v>0</v>
      </c>
      <c r="CS76">
        <f t="shared" si="96"/>
        <v>0</v>
      </c>
      <c r="CT76">
        <f t="shared" si="96"/>
        <v>0</v>
      </c>
      <c r="CU76">
        <f t="shared" si="96"/>
        <v>0</v>
      </c>
      <c r="CV76">
        <f t="shared" si="96"/>
        <v>0</v>
      </c>
      <c r="CW76">
        <f t="shared" si="96"/>
        <v>0</v>
      </c>
      <c r="CX76">
        <f t="shared" ref="CX76:DQ76" si="97">CX$49*CX37</f>
        <v>0</v>
      </c>
      <c r="CY76">
        <f t="shared" si="97"/>
        <v>0</v>
      </c>
      <c r="CZ76">
        <f t="shared" si="97"/>
        <v>0</v>
      </c>
      <c r="DA76">
        <f t="shared" si="97"/>
        <v>0</v>
      </c>
      <c r="DB76">
        <f t="shared" si="97"/>
        <v>0</v>
      </c>
      <c r="DC76">
        <f t="shared" si="97"/>
        <v>0</v>
      </c>
      <c r="DD76">
        <f t="shared" si="97"/>
        <v>0</v>
      </c>
      <c r="DE76">
        <f t="shared" si="97"/>
        <v>0</v>
      </c>
      <c r="DF76">
        <f t="shared" si="97"/>
        <v>0</v>
      </c>
      <c r="DG76">
        <f t="shared" si="97"/>
        <v>0</v>
      </c>
      <c r="DH76">
        <f t="shared" si="97"/>
        <v>0</v>
      </c>
      <c r="DI76">
        <f t="shared" si="97"/>
        <v>0</v>
      </c>
      <c r="DJ76">
        <f t="shared" si="97"/>
        <v>0</v>
      </c>
      <c r="DK76">
        <f t="shared" si="97"/>
        <v>0</v>
      </c>
      <c r="DL76">
        <f t="shared" si="97"/>
        <v>0</v>
      </c>
      <c r="DM76">
        <f t="shared" si="97"/>
        <v>0</v>
      </c>
      <c r="DN76">
        <f t="shared" si="97"/>
        <v>0</v>
      </c>
      <c r="DO76">
        <f t="shared" si="97"/>
        <v>0</v>
      </c>
      <c r="DP76">
        <f t="shared" si="97"/>
        <v>0</v>
      </c>
      <c r="DQ76">
        <f t="shared" si="97"/>
        <v>0</v>
      </c>
    </row>
    <row r="77" spans="1:121" x14ac:dyDescent="0.25">
      <c r="A77" t="str">
        <f t="shared" si="48"/>
        <v>16_RUS</v>
      </c>
      <c r="B77" t="str">
        <f t="shared" si="48"/>
        <v>16_1_biogas</v>
      </c>
      <c r="C77" t="str">
        <f t="shared" si="48"/>
        <v>16_1_biogas</v>
      </c>
      <c r="D77" s="4" t="s">
        <v>149</v>
      </c>
      <c r="E77" s="4"/>
      <c r="F77" s="4"/>
      <c r="G77" s="4">
        <f t="shared" si="49"/>
        <v>0</v>
      </c>
      <c r="BL77" t="str">
        <f t="shared" si="50"/>
        <v>16_RUS</v>
      </c>
      <c r="BM77" t="str">
        <f t="shared" si="51"/>
        <v>d_nonenergy_16_1_biogas</v>
      </c>
      <c r="BP77">
        <f t="shared" ref="BP77:CW77" si="98">BP$49*BP38</f>
        <v>0</v>
      </c>
      <c r="BQ77">
        <f t="shared" si="98"/>
        <v>0</v>
      </c>
      <c r="BR77">
        <f t="shared" si="98"/>
        <v>0</v>
      </c>
      <c r="BS77">
        <f t="shared" si="98"/>
        <v>0</v>
      </c>
      <c r="BT77">
        <f t="shared" si="98"/>
        <v>0</v>
      </c>
      <c r="BU77">
        <f t="shared" si="98"/>
        <v>0</v>
      </c>
      <c r="BV77">
        <f t="shared" si="98"/>
        <v>0</v>
      </c>
      <c r="BW77">
        <f t="shared" si="98"/>
        <v>0</v>
      </c>
      <c r="BX77">
        <f t="shared" si="98"/>
        <v>0</v>
      </c>
      <c r="BY77">
        <f t="shared" si="98"/>
        <v>0</v>
      </c>
      <c r="BZ77">
        <f t="shared" si="98"/>
        <v>0</v>
      </c>
      <c r="CA77">
        <f t="shared" si="98"/>
        <v>0</v>
      </c>
      <c r="CB77">
        <f t="shared" si="98"/>
        <v>0</v>
      </c>
      <c r="CC77">
        <f t="shared" si="98"/>
        <v>0</v>
      </c>
      <c r="CD77">
        <f t="shared" si="98"/>
        <v>0</v>
      </c>
      <c r="CE77">
        <f t="shared" si="98"/>
        <v>0</v>
      </c>
      <c r="CF77">
        <f t="shared" si="98"/>
        <v>0</v>
      </c>
      <c r="CG77">
        <f t="shared" si="98"/>
        <v>0</v>
      </c>
      <c r="CH77">
        <f t="shared" si="98"/>
        <v>0</v>
      </c>
      <c r="CI77">
        <f t="shared" si="98"/>
        <v>0</v>
      </c>
      <c r="CJ77">
        <f t="shared" si="98"/>
        <v>0</v>
      </c>
      <c r="CK77">
        <f t="shared" si="98"/>
        <v>0</v>
      </c>
      <c r="CL77">
        <f t="shared" si="98"/>
        <v>0</v>
      </c>
      <c r="CM77">
        <f t="shared" si="98"/>
        <v>0</v>
      </c>
      <c r="CN77">
        <f t="shared" si="98"/>
        <v>0</v>
      </c>
      <c r="CO77">
        <f t="shared" si="98"/>
        <v>0</v>
      </c>
      <c r="CP77">
        <f t="shared" si="98"/>
        <v>0</v>
      </c>
      <c r="CQ77">
        <f t="shared" si="98"/>
        <v>0</v>
      </c>
      <c r="CR77">
        <f t="shared" si="98"/>
        <v>0</v>
      </c>
      <c r="CS77">
        <f t="shared" si="98"/>
        <v>0</v>
      </c>
      <c r="CT77">
        <f t="shared" si="98"/>
        <v>0</v>
      </c>
      <c r="CU77">
        <f t="shared" si="98"/>
        <v>0</v>
      </c>
      <c r="CV77">
        <f t="shared" si="98"/>
        <v>0</v>
      </c>
      <c r="CW77">
        <f t="shared" si="98"/>
        <v>0</v>
      </c>
      <c r="CX77">
        <f t="shared" ref="CX77:DQ77" si="99">CX$49*CX38</f>
        <v>0</v>
      </c>
      <c r="CY77">
        <f t="shared" si="99"/>
        <v>0</v>
      </c>
      <c r="CZ77">
        <f t="shared" si="99"/>
        <v>0</v>
      </c>
      <c r="DA77">
        <f t="shared" si="99"/>
        <v>0</v>
      </c>
      <c r="DB77">
        <f t="shared" si="99"/>
        <v>0</v>
      </c>
      <c r="DC77">
        <f t="shared" si="99"/>
        <v>0</v>
      </c>
      <c r="DD77">
        <f t="shared" si="99"/>
        <v>0</v>
      </c>
      <c r="DE77">
        <f t="shared" si="99"/>
        <v>0</v>
      </c>
      <c r="DF77">
        <f t="shared" si="99"/>
        <v>0</v>
      </c>
      <c r="DG77">
        <f t="shared" si="99"/>
        <v>0</v>
      </c>
      <c r="DH77">
        <f t="shared" si="99"/>
        <v>0</v>
      </c>
      <c r="DI77">
        <f t="shared" si="99"/>
        <v>0</v>
      </c>
      <c r="DJ77">
        <f t="shared" si="99"/>
        <v>0</v>
      </c>
      <c r="DK77">
        <f t="shared" si="99"/>
        <v>0</v>
      </c>
      <c r="DL77">
        <f t="shared" si="99"/>
        <v>0</v>
      </c>
      <c r="DM77">
        <f t="shared" si="99"/>
        <v>0</v>
      </c>
      <c r="DN77">
        <f t="shared" si="99"/>
        <v>0</v>
      </c>
      <c r="DO77">
        <f t="shared" si="99"/>
        <v>0</v>
      </c>
      <c r="DP77">
        <f t="shared" si="99"/>
        <v>0</v>
      </c>
      <c r="DQ77">
        <f t="shared" si="99"/>
        <v>0</v>
      </c>
    </row>
    <row r="78" spans="1:121" x14ac:dyDescent="0.25">
      <c r="A78" t="str">
        <f t="shared" si="48"/>
        <v>16_RUS</v>
      </c>
      <c r="B78" t="str">
        <f t="shared" si="48"/>
        <v>16_2_industrial_waste</v>
      </c>
      <c r="C78" t="str">
        <f t="shared" si="48"/>
        <v>16_2_industrial_waste</v>
      </c>
      <c r="D78" s="4" t="s">
        <v>149</v>
      </c>
      <c r="E78" s="4"/>
      <c r="F78" s="4"/>
      <c r="G78" s="4">
        <f t="shared" si="49"/>
        <v>0</v>
      </c>
      <c r="BL78" t="str">
        <f t="shared" si="50"/>
        <v>16_RUS</v>
      </c>
      <c r="BM78" t="str">
        <f t="shared" si="51"/>
        <v>d_nonenergy_16_2_industrial_waste</v>
      </c>
      <c r="BP78">
        <f t="shared" ref="BP78:CW78" si="100">BP$49*BP39</f>
        <v>0</v>
      </c>
      <c r="BQ78">
        <f t="shared" si="100"/>
        <v>0</v>
      </c>
      <c r="BR78">
        <f t="shared" si="100"/>
        <v>0</v>
      </c>
      <c r="BS78">
        <f t="shared" si="100"/>
        <v>0</v>
      </c>
      <c r="BT78">
        <f t="shared" si="100"/>
        <v>0</v>
      </c>
      <c r="BU78">
        <f t="shared" si="100"/>
        <v>0</v>
      </c>
      <c r="BV78">
        <f t="shared" si="100"/>
        <v>0</v>
      </c>
      <c r="BW78">
        <f t="shared" si="100"/>
        <v>0</v>
      </c>
      <c r="BX78">
        <f t="shared" si="100"/>
        <v>0</v>
      </c>
      <c r="BY78">
        <f t="shared" si="100"/>
        <v>0</v>
      </c>
      <c r="BZ78">
        <f t="shared" si="100"/>
        <v>0</v>
      </c>
      <c r="CA78">
        <f t="shared" si="100"/>
        <v>0</v>
      </c>
      <c r="CB78">
        <f t="shared" si="100"/>
        <v>0</v>
      </c>
      <c r="CC78">
        <f t="shared" si="100"/>
        <v>0</v>
      </c>
      <c r="CD78">
        <f t="shared" si="100"/>
        <v>0</v>
      </c>
      <c r="CE78">
        <f t="shared" si="100"/>
        <v>0</v>
      </c>
      <c r="CF78">
        <f t="shared" si="100"/>
        <v>0</v>
      </c>
      <c r="CG78">
        <f t="shared" si="100"/>
        <v>0</v>
      </c>
      <c r="CH78">
        <f t="shared" si="100"/>
        <v>0</v>
      </c>
      <c r="CI78">
        <f t="shared" si="100"/>
        <v>0</v>
      </c>
      <c r="CJ78">
        <f t="shared" si="100"/>
        <v>0</v>
      </c>
      <c r="CK78">
        <f t="shared" si="100"/>
        <v>0</v>
      </c>
      <c r="CL78">
        <f t="shared" si="100"/>
        <v>0</v>
      </c>
      <c r="CM78">
        <f t="shared" si="100"/>
        <v>0</v>
      </c>
      <c r="CN78">
        <f t="shared" si="100"/>
        <v>0</v>
      </c>
      <c r="CO78">
        <f t="shared" si="100"/>
        <v>0</v>
      </c>
      <c r="CP78">
        <f t="shared" si="100"/>
        <v>0</v>
      </c>
      <c r="CQ78">
        <f t="shared" si="100"/>
        <v>0</v>
      </c>
      <c r="CR78">
        <f t="shared" si="100"/>
        <v>0</v>
      </c>
      <c r="CS78">
        <f t="shared" si="100"/>
        <v>0</v>
      </c>
      <c r="CT78">
        <f t="shared" si="100"/>
        <v>0</v>
      </c>
      <c r="CU78">
        <f t="shared" si="100"/>
        <v>0</v>
      </c>
      <c r="CV78">
        <f t="shared" si="100"/>
        <v>0</v>
      </c>
      <c r="CW78">
        <f t="shared" si="100"/>
        <v>0</v>
      </c>
      <c r="CX78">
        <f t="shared" ref="CX78:DQ78" si="101">CX$49*CX39</f>
        <v>0</v>
      </c>
      <c r="CY78">
        <f t="shared" si="101"/>
        <v>0</v>
      </c>
      <c r="CZ78">
        <f t="shared" si="101"/>
        <v>0</v>
      </c>
      <c r="DA78">
        <f t="shared" si="101"/>
        <v>0</v>
      </c>
      <c r="DB78">
        <f t="shared" si="101"/>
        <v>0</v>
      </c>
      <c r="DC78">
        <f t="shared" si="101"/>
        <v>0</v>
      </c>
      <c r="DD78">
        <f t="shared" si="101"/>
        <v>0</v>
      </c>
      <c r="DE78">
        <f t="shared" si="101"/>
        <v>0</v>
      </c>
      <c r="DF78">
        <f t="shared" si="101"/>
        <v>0</v>
      </c>
      <c r="DG78">
        <f t="shared" si="101"/>
        <v>0</v>
      </c>
      <c r="DH78">
        <f t="shared" si="101"/>
        <v>0</v>
      </c>
      <c r="DI78">
        <f t="shared" si="101"/>
        <v>0</v>
      </c>
      <c r="DJ78">
        <f t="shared" si="101"/>
        <v>0</v>
      </c>
      <c r="DK78">
        <f t="shared" si="101"/>
        <v>0</v>
      </c>
      <c r="DL78">
        <f t="shared" si="101"/>
        <v>0</v>
      </c>
      <c r="DM78">
        <f t="shared" si="101"/>
        <v>0</v>
      </c>
      <c r="DN78">
        <f t="shared" si="101"/>
        <v>0</v>
      </c>
      <c r="DO78">
        <f t="shared" si="101"/>
        <v>0</v>
      </c>
      <c r="DP78">
        <f t="shared" si="101"/>
        <v>0</v>
      </c>
      <c r="DQ78">
        <f t="shared" si="101"/>
        <v>0</v>
      </c>
    </row>
    <row r="79" spans="1:121" x14ac:dyDescent="0.25">
      <c r="A79" t="str">
        <f t="shared" si="48"/>
        <v>16_RUS</v>
      </c>
      <c r="B79" t="str">
        <f t="shared" si="48"/>
        <v>16_3_municipal_solid_waste_renewable</v>
      </c>
      <c r="C79" t="str">
        <f t="shared" si="48"/>
        <v>16_3_msw_ren</v>
      </c>
      <c r="D79" s="4" t="s">
        <v>149</v>
      </c>
      <c r="E79" s="4"/>
      <c r="F79" s="4"/>
      <c r="G79" s="4">
        <f t="shared" si="49"/>
        <v>0</v>
      </c>
      <c r="BL79" t="str">
        <f t="shared" si="50"/>
        <v>16_RUS</v>
      </c>
      <c r="BM79" t="str">
        <f t="shared" si="51"/>
        <v>d_nonenergy_16_3_msw_ren</v>
      </c>
      <c r="BP79">
        <f t="shared" ref="BP79:CW79" si="102">BP$49*BP40</f>
        <v>0</v>
      </c>
      <c r="BQ79">
        <f t="shared" si="102"/>
        <v>0</v>
      </c>
      <c r="BR79">
        <f t="shared" si="102"/>
        <v>0</v>
      </c>
      <c r="BS79">
        <f t="shared" si="102"/>
        <v>0</v>
      </c>
      <c r="BT79">
        <f t="shared" si="102"/>
        <v>0</v>
      </c>
      <c r="BU79">
        <f t="shared" si="102"/>
        <v>0</v>
      </c>
      <c r="BV79">
        <f t="shared" si="102"/>
        <v>0</v>
      </c>
      <c r="BW79">
        <f t="shared" si="102"/>
        <v>0</v>
      </c>
      <c r="BX79">
        <f t="shared" si="102"/>
        <v>0</v>
      </c>
      <c r="BY79">
        <f t="shared" si="102"/>
        <v>0</v>
      </c>
      <c r="BZ79">
        <f t="shared" si="102"/>
        <v>0</v>
      </c>
      <c r="CA79">
        <f t="shared" si="102"/>
        <v>0</v>
      </c>
      <c r="CB79">
        <f t="shared" si="102"/>
        <v>0</v>
      </c>
      <c r="CC79">
        <f t="shared" si="102"/>
        <v>0</v>
      </c>
      <c r="CD79">
        <f t="shared" si="102"/>
        <v>0</v>
      </c>
      <c r="CE79">
        <f t="shared" si="102"/>
        <v>0</v>
      </c>
      <c r="CF79">
        <f t="shared" si="102"/>
        <v>0</v>
      </c>
      <c r="CG79">
        <f t="shared" si="102"/>
        <v>0</v>
      </c>
      <c r="CH79">
        <f t="shared" si="102"/>
        <v>0</v>
      </c>
      <c r="CI79">
        <f t="shared" si="102"/>
        <v>0</v>
      </c>
      <c r="CJ79">
        <f t="shared" si="102"/>
        <v>0</v>
      </c>
      <c r="CK79">
        <f t="shared" si="102"/>
        <v>0</v>
      </c>
      <c r="CL79">
        <f t="shared" si="102"/>
        <v>0</v>
      </c>
      <c r="CM79">
        <f t="shared" si="102"/>
        <v>0</v>
      </c>
      <c r="CN79">
        <f t="shared" si="102"/>
        <v>0</v>
      </c>
      <c r="CO79">
        <f t="shared" si="102"/>
        <v>0</v>
      </c>
      <c r="CP79">
        <f t="shared" si="102"/>
        <v>0</v>
      </c>
      <c r="CQ79">
        <f t="shared" si="102"/>
        <v>0</v>
      </c>
      <c r="CR79">
        <f t="shared" si="102"/>
        <v>0</v>
      </c>
      <c r="CS79">
        <f t="shared" si="102"/>
        <v>0</v>
      </c>
      <c r="CT79">
        <f t="shared" si="102"/>
        <v>0</v>
      </c>
      <c r="CU79">
        <f t="shared" si="102"/>
        <v>0</v>
      </c>
      <c r="CV79">
        <f t="shared" si="102"/>
        <v>0</v>
      </c>
      <c r="CW79">
        <f t="shared" si="102"/>
        <v>0</v>
      </c>
      <c r="CX79">
        <f t="shared" ref="CX79:DQ79" si="103">CX$49*CX40</f>
        <v>0</v>
      </c>
      <c r="CY79">
        <f t="shared" si="103"/>
        <v>0</v>
      </c>
      <c r="CZ79">
        <f t="shared" si="103"/>
        <v>0</v>
      </c>
      <c r="DA79">
        <f t="shared" si="103"/>
        <v>0</v>
      </c>
      <c r="DB79">
        <f t="shared" si="103"/>
        <v>0</v>
      </c>
      <c r="DC79">
        <f t="shared" si="103"/>
        <v>0</v>
      </c>
      <c r="DD79">
        <f t="shared" si="103"/>
        <v>0</v>
      </c>
      <c r="DE79">
        <f t="shared" si="103"/>
        <v>0</v>
      </c>
      <c r="DF79">
        <f t="shared" si="103"/>
        <v>0</v>
      </c>
      <c r="DG79">
        <f t="shared" si="103"/>
        <v>0</v>
      </c>
      <c r="DH79">
        <f t="shared" si="103"/>
        <v>0</v>
      </c>
      <c r="DI79">
        <f t="shared" si="103"/>
        <v>0</v>
      </c>
      <c r="DJ79">
        <f t="shared" si="103"/>
        <v>0</v>
      </c>
      <c r="DK79">
        <f t="shared" si="103"/>
        <v>0</v>
      </c>
      <c r="DL79">
        <f t="shared" si="103"/>
        <v>0</v>
      </c>
      <c r="DM79">
        <f t="shared" si="103"/>
        <v>0</v>
      </c>
      <c r="DN79">
        <f t="shared" si="103"/>
        <v>0</v>
      </c>
      <c r="DO79">
        <f t="shared" si="103"/>
        <v>0</v>
      </c>
      <c r="DP79">
        <f t="shared" si="103"/>
        <v>0</v>
      </c>
      <c r="DQ79">
        <f t="shared" si="103"/>
        <v>0</v>
      </c>
    </row>
    <row r="80" spans="1:121" x14ac:dyDescent="0.25">
      <c r="A80" t="str">
        <f t="shared" si="48"/>
        <v>16_RUS</v>
      </c>
      <c r="B80" t="str">
        <f t="shared" si="48"/>
        <v>16_4_municipal_solid_waste_nonrenewable</v>
      </c>
      <c r="C80" t="str">
        <f t="shared" si="48"/>
        <v>16_4_msw_nonr</v>
      </c>
      <c r="D80" s="4" t="s">
        <v>149</v>
      </c>
      <c r="E80" s="4"/>
      <c r="F80" s="4"/>
      <c r="G80" s="4">
        <f t="shared" si="49"/>
        <v>0</v>
      </c>
      <c r="BL80" t="str">
        <f t="shared" si="50"/>
        <v>16_RUS</v>
      </c>
      <c r="BM80" t="str">
        <f t="shared" si="51"/>
        <v>d_nonenergy_16_4_msw_nonr</v>
      </c>
      <c r="BP80">
        <f t="shared" ref="BP80:CW80" si="104">BP$49*BP41</f>
        <v>0</v>
      </c>
      <c r="BQ80">
        <f t="shared" si="104"/>
        <v>0</v>
      </c>
      <c r="BR80">
        <f t="shared" si="104"/>
        <v>0</v>
      </c>
      <c r="BS80">
        <f t="shared" si="104"/>
        <v>0</v>
      </c>
      <c r="BT80">
        <f t="shared" si="104"/>
        <v>0</v>
      </c>
      <c r="BU80">
        <f t="shared" si="104"/>
        <v>0</v>
      </c>
      <c r="BV80">
        <f t="shared" si="104"/>
        <v>0</v>
      </c>
      <c r="BW80">
        <f t="shared" si="104"/>
        <v>0</v>
      </c>
      <c r="BX80">
        <f t="shared" si="104"/>
        <v>0</v>
      </c>
      <c r="BY80">
        <f t="shared" si="104"/>
        <v>0</v>
      </c>
      <c r="BZ80">
        <f t="shared" si="104"/>
        <v>0</v>
      </c>
      <c r="CA80">
        <f t="shared" si="104"/>
        <v>0</v>
      </c>
      <c r="CB80">
        <f t="shared" si="104"/>
        <v>0</v>
      </c>
      <c r="CC80">
        <f t="shared" si="104"/>
        <v>0</v>
      </c>
      <c r="CD80">
        <f t="shared" si="104"/>
        <v>0</v>
      </c>
      <c r="CE80">
        <f t="shared" si="104"/>
        <v>0</v>
      </c>
      <c r="CF80">
        <f t="shared" si="104"/>
        <v>0</v>
      </c>
      <c r="CG80">
        <f t="shared" si="104"/>
        <v>0</v>
      </c>
      <c r="CH80">
        <f t="shared" si="104"/>
        <v>0</v>
      </c>
      <c r="CI80">
        <f t="shared" si="104"/>
        <v>0</v>
      </c>
      <c r="CJ80">
        <f t="shared" si="104"/>
        <v>0</v>
      </c>
      <c r="CK80">
        <f t="shared" si="104"/>
        <v>0</v>
      </c>
      <c r="CL80">
        <f t="shared" si="104"/>
        <v>0</v>
      </c>
      <c r="CM80">
        <f t="shared" si="104"/>
        <v>0</v>
      </c>
      <c r="CN80">
        <f t="shared" si="104"/>
        <v>0</v>
      </c>
      <c r="CO80">
        <f t="shared" si="104"/>
        <v>0</v>
      </c>
      <c r="CP80">
        <f t="shared" si="104"/>
        <v>0</v>
      </c>
      <c r="CQ80">
        <f t="shared" si="104"/>
        <v>0</v>
      </c>
      <c r="CR80">
        <f t="shared" si="104"/>
        <v>0</v>
      </c>
      <c r="CS80">
        <f t="shared" si="104"/>
        <v>0</v>
      </c>
      <c r="CT80">
        <f t="shared" si="104"/>
        <v>0</v>
      </c>
      <c r="CU80">
        <f t="shared" si="104"/>
        <v>0</v>
      </c>
      <c r="CV80">
        <f t="shared" si="104"/>
        <v>0</v>
      </c>
      <c r="CW80">
        <f t="shared" si="104"/>
        <v>0</v>
      </c>
      <c r="CX80">
        <f t="shared" ref="CX80:DQ80" si="105">CX$49*CX41</f>
        <v>0</v>
      </c>
      <c r="CY80">
        <f t="shared" si="105"/>
        <v>0</v>
      </c>
      <c r="CZ80">
        <f t="shared" si="105"/>
        <v>0</v>
      </c>
      <c r="DA80">
        <f t="shared" si="105"/>
        <v>0</v>
      </c>
      <c r="DB80">
        <f t="shared" si="105"/>
        <v>0</v>
      </c>
      <c r="DC80">
        <f t="shared" si="105"/>
        <v>0</v>
      </c>
      <c r="DD80">
        <f t="shared" si="105"/>
        <v>0</v>
      </c>
      <c r="DE80">
        <f t="shared" si="105"/>
        <v>0</v>
      </c>
      <c r="DF80">
        <f t="shared" si="105"/>
        <v>0</v>
      </c>
      <c r="DG80">
        <f t="shared" si="105"/>
        <v>0</v>
      </c>
      <c r="DH80">
        <f t="shared" si="105"/>
        <v>0</v>
      </c>
      <c r="DI80">
        <f t="shared" si="105"/>
        <v>0</v>
      </c>
      <c r="DJ80">
        <f t="shared" si="105"/>
        <v>0</v>
      </c>
      <c r="DK80">
        <f t="shared" si="105"/>
        <v>0</v>
      </c>
      <c r="DL80">
        <f t="shared" si="105"/>
        <v>0</v>
      </c>
      <c r="DM80">
        <f t="shared" si="105"/>
        <v>0</v>
      </c>
      <c r="DN80">
        <f t="shared" si="105"/>
        <v>0</v>
      </c>
      <c r="DO80">
        <f t="shared" si="105"/>
        <v>0</v>
      </c>
      <c r="DP80">
        <f t="shared" si="105"/>
        <v>0</v>
      </c>
      <c r="DQ80">
        <f t="shared" si="105"/>
        <v>0</v>
      </c>
    </row>
    <row r="81" spans="1:121" x14ac:dyDescent="0.25">
      <c r="A81" t="str">
        <f t="shared" si="48"/>
        <v>16_RUS</v>
      </c>
      <c r="B81" t="str">
        <f t="shared" si="48"/>
        <v>16_5_biogasoline</v>
      </c>
      <c r="C81" t="str">
        <f t="shared" si="48"/>
        <v>16_5_biogasoline</v>
      </c>
      <c r="D81" s="4" t="s">
        <v>149</v>
      </c>
      <c r="E81" s="4"/>
      <c r="F81" s="4"/>
      <c r="G81" s="4">
        <f t="shared" si="49"/>
        <v>0</v>
      </c>
      <c r="BL81" t="str">
        <f t="shared" si="50"/>
        <v>16_RUS</v>
      </c>
      <c r="BM81" t="str">
        <f t="shared" si="51"/>
        <v>d_nonenergy_16_5_biogasoline</v>
      </c>
      <c r="BP81">
        <f t="shared" ref="BP81:CW81" si="106">BP$49*BP42</f>
        <v>0</v>
      </c>
      <c r="BQ81">
        <f t="shared" si="106"/>
        <v>0</v>
      </c>
      <c r="BR81">
        <f t="shared" si="106"/>
        <v>0</v>
      </c>
      <c r="BS81">
        <f t="shared" si="106"/>
        <v>0</v>
      </c>
      <c r="BT81">
        <f t="shared" si="106"/>
        <v>0</v>
      </c>
      <c r="BU81">
        <f t="shared" si="106"/>
        <v>0</v>
      </c>
      <c r="BV81">
        <f t="shared" si="106"/>
        <v>0</v>
      </c>
      <c r="BW81">
        <f t="shared" si="106"/>
        <v>0</v>
      </c>
      <c r="BX81">
        <f t="shared" si="106"/>
        <v>0</v>
      </c>
      <c r="BY81">
        <f t="shared" si="106"/>
        <v>0</v>
      </c>
      <c r="BZ81">
        <f t="shared" si="106"/>
        <v>0</v>
      </c>
      <c r="CA81">
        <f t="shared" si="106"/>
        <v>0</v>
      </c>
      <c r="CB81">
        <f t="shared" si="106"/>
        <v>0</v>
      </c>
      <c r="CC81">
        <f t="shared" si="106"/>
        <v>0</v>
      </c>
      <c r="CD81">
        <f t="shared" si="106"/>
        <v>0</v>
      </c>
      <c r="CE81">
        <f t="shared" si="106"/>
        <v>0</v>
      </c>
      <c r="CF81">
        <f t="shared" si="106"/>
        <v>0</v>
      </c>
      <c r="CG81">
        <f t="shared" si="106"/>
        <v>0</v>
      </c>
      <c r="CH81">
        <f t="shared" si="106"/>
        <v>0</v>
      </c>
      <c r="CI81">
        <f t="shared" si="106"/>
        <v>0</v>
      </c>
      <c r="CJ81">
        <f t="shared" si="106"/>
        <v>0</v>
      </c>
      <c r="CK81">
        <f t="shared" si="106"/>
        <v>0</v>
      </c>
      <c r="CL81">
        <f t="shared" si="106"/>
        <v>0</v>
      </c>
      <c r="CM81">
        <f t="shared" si="106"/>
        <v>0</v>
      </c>
      <c r="CN81">
        <f t="shared" si="106"/>
        <v>0</v>
      </c>
      <c r="CO81">
        <f t="shared" si="106"/>
        <v>0</v>
      </c>
      <c r="CP81">
        <f t="shared" si="106"/>
        <v>0</v>
      </c>
      <c r="CQ81">
        <f t="shared" si="106"/>
        <v>0</v>
      </c>
      <c r="CR81">
        <f t="shared" si="106"/>
        <v>0</v>
      </c>
      <c r="CS81">
        <f t="shared" si="106"/>
        <v>0</v>
      </c>
      <c r="CT81">
        <f t="shared" si="106"/>
        <v>0</v>
      </c>
      <c r="CU81">
        <f t="shared" si="106"/>
        <v>0</v>
      </c>
      <c r="CV81">
        <f t="shared" si="106"/>
        <v>0</v>
      </c>
      <c r="CW81">
        <f t="shared" si="106"/>
        <v>0</v>
      </c>
      <c r="CX81">
        <f t="shared" ref="CX81:DQ81" si="107">CX$49*CX42</f>
        <v>0</v>
      </c>
      <c r="CY81">
        <f t="shared" si="107"/>
        <v>0</v>
      </c>
      <c r="CZ81">
        <f t="shared" si="107"/>
        <v>0</v>
      </c>
      <c r="DA81">
        <f t="shared" si="107"/>
        <v>0</v>
      </c>
      <c r="DB81">
        <f t="shared" si="107"/>
        <v>0</v>
      </c>
      <c r="DC81">
        <f t="shared" si="107"/>
        <v>0</v>
      </c>
      <c r="DD81">
        <f t="shared" si="107"/>
        <v>0</v>
      </c>
      <c r="DE81">
        <f t="shared" si="107"/>
        <v>0</v>
      </c>
      <c r="DF81">
        <f t="shared" si="107"/>
        <v>0</v>
      </c>
      <c r="DG81">
        <f t="shared" si="107"/>
        <v>0</v>
      </c>
      <c r="DH81">
        <f t="shared" si="107"/>
        <v>0</v>
      </c>
      <c r="DI81">
        <f t="shared" si="107"/>
        <v>0</v>
      </c>
      <c r="DJ81">
        <f t="shared" si="107"/>
        <v>0</v>
      </c>
      <c r="DK81">
        <f t="shared" si="107"/>
        <v>0</v>
      </c>
      <c r="DL81">
        <f t="shared" si="107"/>
        <v>0</v>
      </c>
      <c r="DM81">
        <f t="shared" si="107"/>
        <v>0</v>
      </c>
      <c r="DN81">
        <f t="shared" si="107"/>
        <v>0</v>
      </c>
      <c r="DO81">
        <f t="shared" si="107"/>
        <v>0</v>
      </c>
      <c r="DP81">
        <f t="shared" si="107"/>
        <v>0</v>
      </c>
      <c r="DQ81">
        <f t="shared" si="107"/>
        <v>0</v>
      </c>
    </row>
    <row r="82" spans="1:121" x14ac:dyDescent="0.25">
      <c r="A82" t="str">
        <f t="shared" si="48"/>
        <v>16_RUS</v>
      </c>
      <c r="B82" t="str">
        <f t="shared" si="48"/>
        <v>16_6_biodiesel</v>
      </c>
      <c r="C82" t="str">
        <f t="shared" si="48"/>
        <v>16_6_biodiesel</v>
      </c>
      <c r="D82" s="4" t="s">
        <v>149</v>
      </c>
      <c r="E82" s="4"/>
      <c r="F82" s="4"/>
      <c r="G82" s="4">
        <f t="shared" si="49"/>
        <v>0</v>
      </c>
      <c r="BL82" t="str">
        <f t="shared" si="50"/>
        <v>16_RUS</v>
      </c>
      <c r="BM82" t="str">
        <f t="shared" si="51"/>
        <v>d_nonenergy_16_6_biodiesel</v>
      </c>
      <c r="BP82">
        <f t="shared" ref="BP82:CW82" si="108">BP$49*BP43</f>
        <v>0</v>
      </c>
      <c r="BQ82">
        <f t="shared" si="108"/>
        <v>0</v>
      </c>
      <c r="BR82">
        <f t="shared" si="108"/>
        <v>0</v>
      </c>
      <c r="BS82">
        <f t="shared" si="108"/>
        <v>0</v>
      </c>
      <c r="BT82">
        <f t="shared" si="108"/>
        <v>0</v>
      </c>
      <c r="BU82">
        <f t="shared" si="108"/>
        <v>0</v>
      </c>
      <c r="BV82">
        <f t="shared" si="108"/>
        <v>0</v>
      </c>
      <c r="BW82">
        <f t="shared" si="108"/>
        <v>0</v>
      </c>
      <c r="BX82">
        <f t="shared" si="108"/>
        <v>0</v>
      </c>
      <c r="BY82">
        <f t="shared" si="108"/>
        <v>0</v>
      </c>
      <c r="BZ82">
        <f t="shared" si="108"/>
        <v>0</v>
      </c>
      <c r="CA82">
        <f t="shared" si="108"/>
        <v>0</v>
      </c>
      <c r="CB82">
        <f t="shared" si="108"/>
        <v>0</v>
      </c>
      <c r="CC82">
        <f t="shared" si="108"/>
        <v>0</v>
      </c>
      <c r="CD82">
        <f t="shared" si="108"/>
        <v>0</v>
      </c>
      <c r="CE82">
        <f t="shared" si="108"/>
        <v>0</v>
      </c>
      <c r="CF82">
        <f t="shared" si="108"/>
        <v>0</v>
      </c>
      <c r="CG82">
        <f t="shared" si="108"/>
        <v>0</v>
      </c>
      <c r="CH82">
        <f t="shared" si="108"/>
        <v>0</v>
      </c>
      <c r="CI82">
        <f t="shared" si="108"/>
        <v>0</v>
      </c>
      <c r="CJ82">
        <f t="shared" si="108"/>
        <v>0</v>
      </c>
      <c r="CK82">
        <f t="shared" si="108"/>
        <v>0</v>
      </c>
      <c r="CL82">
        <f t="shared" si="108"/>
        <v>0</v>
      </c>
      <c r="CM82">
        <f t="shared" si="108"/>
        <v>0</v>
      </c>
      <c r="CN82">
        <f t="shared" si="108"/>
        <v>0</v>
      </c>
      <c r="CO82">
        <f t="shared" si="108"/>
        <v>0</v>
      </c>
      <c r="CP82">
        <f t="shared" si="108"/>
        <v>0</v>
      </c>
      <c r="CQ82">
        <f t="shared" si="108"/>
        <v>0</v>
      </c>
      <c r="CR82">
        <f t="shared" si="108"/>
        <v>0</v>
      </c>
      <c r="CS82">
        <f t="shared" si="108"/>
        <v>0</v>
      </c>
      <c r="CT82">
        <f t="shared" si="108"/>
        <v>0</v>
      </c>
      <c r="CU82">
        <f t="shared" si="108"/>
        <v>0</v>
      </c>
      <c r="CV82">
        <f t="shared" si="108"/>
        <v>0</v>
      </c>
      <c r="CW82">
        <f t="shared" si="108"/>
        <v>0</v>
      </c>
      <c r="CX82">
        <f t="shared" ref="CX82:DQ82" si="109">CX$49*CX43</f>
        <v>0</v>
      </c>
      <c r="CY82">
        <f t="shared" si="109"/>
        <v>0</v>
      </c>
      <c r="CZ82">
        <f t="shared" si="109"/>
        <v>0</v>
      </c>
      <c r="DA82">
        <f t="shared" si="109"/>
        <v>0</v>
      </c>
      <c r="DB82">
        <f t="shared" si="109"/>
        <v>0</v>
      </c>
      <c r="DC82">
        <f t="shared" si="109"/>
        <v>0</v>
      </c>
      <c r="DD82">
        <f t="shared" si="109"/>
        <v>0</v>
      </c>
      <c r="DE82">
        <f t="shared" si="109"/>
        <v>0</v>
      </c>
      <c r="DF82">
        <f t="shared" si="109"/>
        <v>0</v>
      </c>
      <c r="DG82">
        <f t="shared" si="109"/>
        <v>0</v>
      </c>
      <c r="DH82">
        <f t="shared" si="109"/>
        <v>0</v>
      </c>
      <c r="DI82">
        <f t="shared" si="109"/>
        <v>0</v>
      </c>
      <c r="DJ82">
        <f t="shared" si="109"/>
        <v>0</v>
      </c>
      <c r="DK82">
        <f t="shared" si="109"/>
        <v>0</v>
      </c>
      <c r="DL82">
        <f t="shared" si="109"/>
        <v>0</v>
      </c>
      <c r="DM82">
        <f t="shared" si="109"/>
        <v>0</v>
      </c>
      <c r="DN82">
        <f t="shared" si="109"/>
        <v>0</v>
      </c>
      <c r="DO82">
        <f t="shared" si="109"/>
        <v>0</v>
      </c>
      <c r="DP82">
        <f t="shared" si="109"/>
        <v>0</v>
      </c>
      <c r="DQ82">
        <f t="shared" si="109"/>
        <v>0</v>
      </c>
    </row>
    <row r="83" spans="1:121" x14ac:dyDescent="0.25">
      <c r="A83" t="str">
        <f t="shared" si="48"/>
        <v>16_RUS</v>
      </c>
      <c r="B83" t="str">
        <f t="shared" si="48"/>
        <v>16_8_other_liquid_biofuels</v>
      </c>
      <c r="C83" t="str">
        <f t="shared" si="48"/>
        <v>16_8_oth_liquid_biofuel</v>
      </c>
      <c r="D83" s="4" t="s">
        <v>149</v>
      </c>
      <c r="E83" s="4"/>
      <c r="F83" s="4"/>
      <c r="G83" s="4">
        <f t="shared" si="49"/>
        <v>0</v>
      </c>
      <c r="BL83" t="str">
        <f t="shared" si="50"/>
        <v>16_RUS</v>
      </c>
      <c r="BM83" t="str">
        <f t="shared" si="51"/>
        <v>d_nonenergy_16_8_oth_liquid_biofuel</v>
      </c>
      <c r="BP83">
        <f t="shared" ref="BP83:CW83" si="110">BP$49*BP44</f>
        <v>0</v>
      </c>
      <c r="BQ83">
        <f t="shared" si="110"/>
        <v>0</v>
      </c>
      <c r="BR83">
        <f t="shared" si="110"/>
        <v>0</v>
      </c>
      <c r="BS83">
        <f t="shared" si="110"/>
        <v>0</v>
      </c>
      <c r="BT83">
        <f t="shared" si="110"/>
        <v>0</v>
      </c>
      <c r="BU83">
        <f t="shared" si="110"/>
        <v>0</v>
      </c>
      <c r="BV83">
        <f t="shared" si="110"/>
        <v>0</v>
      </c>
      <c r="BW83">
        <f t="shared" si="110"/>
        <v>0</v>
      </c>
      <c r="BX83">
        <f t="shared" si="110"/>
        <v>0</v>
      </c>
      <c r="BY83">
        <f t="shared" si="110"/>
        <v>0</v>
      </c>
      <c r="BZ83">
        <f t="shared" si="110"/>
        <v>0</v>
      </c>
      <c r="CA83">
        <f t="shared" si="110"/>
        <v>0</v>
      </c>
      <c r="CB83">
        <f t="shared" si="110"/>
        <v>0</v>
      </c>
      <c r="CC83">
        <f t="shared" si="110"/>
        <v>0</v>
      </c>
      <c r="CD83">
        <f t="shared" si="110"/>
        <v>0</v>
      </c>
      <c r="CE83">
        <f t="shared" si="110"/>
        <v>0</v>
      </c>
      <c r="CF83">
        <f t="shared" si="110"/>
        <v>0</v>
      </c>
      <c r="CG83">
        <f t="shared" si="110"/>
        <v>0</v>
      </c>
      <c r="CH83">
        <f t="shared" si="110"/>
        <v>0</v>
      </c>
      <c r="CI83">
        <f t="shared" si="110"/>
        <v>0</v>
      </c>
      <c r="CJ83">
        <f t="shared" si="110"/>
        <v>0</v>
      </c>
      <c r="CK83">
        <f t="shared" si="110"/>
        <v>0</v>
      </c>
      <c r="CL83">
        <f t="shared" si="110"/>
        <v>0</v>
      </c>
      <c r="CM83">
        <f t="shared" si="110"/>
        <v>0</v>
      </c>
      <c r="CN83">
        <f t="shared" si="110"/>
        <v>0</v>
      </c>
      <c r="CO83">
        <f t="shared" si="110"/>
        <v>0</v>
      </c>
      <c r="CP83">
        <f t="shared" si="110"/>
        <v>0</v>
      </c>
      <c r="CQ83">
        <f t="shared" si="110"/>
        <v>0</v>
      </c>
      <c r="CR83">
        <f t="shared" si="110"/>
        <v>0</v>
      </c>
      <c r="CS83">
        <f t="shared" si="110"/>
        <v>0</v>
      </c>
      <c r="CT83">
        <f t="shared" si="110"/>
        <v>0</v>
      </c>
      <c r="CU83">
        <f t="shared" si="110"/>
        <v>0</v>
      </c>
      <c r="CV83">
        <f t="shared" si="110"/>
        <v>0</v>
      </c>
      <c r="CW83">
        <f t="shared" si="110"/>
        <v>0</v>
      </c>
      <c r="CX83">
        <f t="shared" ref="CX83:DQ83" si="111">CX$49*CX44</f>
        <v>0</v>
      </c>
      <c r="CY83">
        <f t="shared" si="111"/>
        <v>0</v>
      </c>
      <c r="CZ83">
        <f t="shared" si="111"/>
        <v>0</v>
      </c>
      <c r="DA83">
        <f t="shared" si="111"/>
        <v>0</v>
      </c>
      <c r="DB83">
        <f t="shared" si="111"/>
        <v>0</v>
      </c>
      <c r="DC83">
        <f t="shared" si="111"/>
        <v>0</v>
      </c>
      <c r="DD83">
        <f t="shared" si="111"/>
        <v>0</v>
      </c>
      <c r="DE83">
        <f t="shared" si="111"/>
        <v>0</v>
      </c>
      <c r="DF83">
        <f t="shared" si="111"/>
        <v>0</v>
      </c>
      <c r="DG83">
        <f t="shared" si="111"/>
        <v>0</v>
      </c>
      <c r="DH83">
        <f t="shared" si="111"/>
        <v>0</v>
      </c>
      <c r="DI83">
        <f t="shared" si="111"/>
        <v>0</v>
      </c>
      <c r="DJ83">
        <f t="shared" si="111"/>
        <v>0</v>
      </c>
      <c r="DK83">
        <f t="shared" si="111"/>
        <v>0</v>
      </c>
      <c r="DL83">
        <f t="shared" si="111"/>
        <v>0</v>
      </c>
      <c r="DM83">
        <f t="shared" si="111"/>
        <v>0</v>
      </c>
      <c r="DN83">
        <f t="shared" si="111"/>
        <v>0</v>
      </c>
      <c r="DO83">
        <f t="shared" si="111"/>
        <v>0</v>
      </c>
      <c r="DP83">
        <f t="shared" si="111"/>
        <v>0</v>
      </c>
      <c r="DQ83">
        <f t="shared" si="111"/>
        <v>0</v>
      </c>
    </row>
    <row r="84" spans="1:121" x14ac:dyDescent="0.25">
      <c r="A84" t="str">
        <f t="shared" si="48"/>
        <v>16_RUS</v>
      </c>
      <c r="B84" t="str">
        <f t="shared" si="48"/>
        <v>17_electricity</v>
      </c>
      <c r="C84" t="str">
        <f t="shared" si="48"/>
        <v>17_electricity</v>
      </c>
      <c r="D84" s="4" t="s">
        <v>149</v>
      </c>
      <c r="E84" s="4"/>
      <c r="F84" s="4"/>
      <c r="G84" s="4">
        <f t="shared" si="49"/>
        <v>0</v>
      </c>
      <c r="BL84" t="str">
        <f t="shared" si="50"/>
        <v>16_RUS</v>
      </c>
      <c r="BM84" t="str">
        <f t="shared" si="51"/>
        <v>d_nonenergy_17_electricity</v>
      </c>
      <c r="BP84">
        <f t="shared" ref="BP84:CW84" si="112">BP$49*BP45</f>
        <v>0</v>
      </c>
      <c r="BQ84">
        <f t="shared" si="112"/>
        <v>0</v>
      </c>
      <c r="BR84">
        <f t="shared" si="112"/>
        <v>0</v>
      </c>
      <c r="BS84">
        <f t="shared" si="112"/>
        <v>0</v>
      </c>
      <c r="BT84">
        <f t="shared" si="112"/>
        <v>0</v>
      </c>
      <c r="BU84">
        <f t="shared" si="112"/>
        <v>0</v>
      </c>
      <c r="BV84">
        <f t="shared" si="112"/>
        <v>0</v>
      </c>
      <c r="BW84">
        <f t="shared" si="112"/>
        <v>0</v>
      </c>
      <c r="BX84">
        <f t="shared" si="112"/>
        <v>0</v>
      </c>
      <c r="BY84">
        <f t="shared" si="112"/>
        <v>0</v>
      </c>
      <c r="BZ84">
        <f t="shared" si="112"/>
        <v>0</v>
      </c>
      <c r="CA84">
        <f t="shared" si="112"/>
        <v>0</v>
      </c>
      <c r="CB84">
        <f t="shared" si="112"/>
        <v>0</v>
      </c>
      <c r="CC84">
        <f t="shared" si="112"/>
        <v>0</v>
      </c>
      <c r="CD84">
        <f t="shared" si="112"/>
        <v>0</v>
      </c>
      <c r="CE84">
        <f t="shared" si="112"/>
        <v>0</v>
      </c>
      <c r="CF84">
        <f t="shared" si="112"/>
        <v>0</v>
      </c>
      <c r="CG84">
        <f t="shared" si="112"/>
        <v>0</v>
      </c>
      <c r="CH84">
        <f t="shared" si="112"/>
        <v>0</v>
      </c>
      <c r="CI84">
        <f t="shared" si="112"/>
        <v>0</v>
      </c>
      <c r="CJ84">
        <f t="shared" si="112"/>
        <v>0</v>
      </c>
      <c r="CK84">
        <f t="shared" si="112"/>
        <v>0</v>
      </c>
      <c r="CL84">
        <f t="shared" si="112"/>
        <v>0</v>
      </c>
      <c r="CM84">
        <f t="shared" si="112"/>
        <v>0</v>
      </c>
      <c r="CN84">
        <f t="shared" si="112"/>
        <v>0</v>
      </c>
      <c r="CO84">
        <f t="shared" si="112"/>
        <v>0</v>
      </c>
      <c r="CP84">
        <f t="shared" si="112"/>
        <v>0</v>
      </c>
      <c r="CQ84">
        <f t="shared" si="112"/>
        <v>0</v>
      </c>
      <c r="CR84">
        <f t="shared" si="112"/>
        <v>0</v>
      </c>
      <c r="CS84">
        <f t="shared" si="112"/>
        <v>0</v>
      </c>
      <c r="CT84">
        <f t="shared" si="112"/>
        <v>0</v>
      </c>
      <c r="CU84">
        <f t="shared" si="112"/>
        <v>0</v>
      </c>
      <c r="CV84">
        <f t="shared" si="112"/>
        <v>0</v>
      </c>
      <c r="CW84">
        <f t="shared" si="112"/>
        <v>0</v>
      </c>
      <c r="CX84">
        <f t="shared" ref="CX84:DQ84" si="113">CX$49*CX45</f>
        <v>0</v>
      </c>
      <c r="CY84">
        <f t="shared" si="113"/>
        <v>0</v>
      </c>
      <c r="CZ84">
        <f t="shared" si="113"/>
        <v>0</v>
      </c>
      <c r="DA84">
        <f t="shared" si="113"/>
        <v>0</v>
      </c>
      <c r="DB84">
        <f t="shared" si="113"/>
        <v>0</v>
      </c>
      <c r="DC84">
        <f t="shared" si="113"/>
        <v>0</v>
      </c>
      <c r="DD84">
        <f t="shared" si="113"/>
        <v>0</v>
      </c>
      <c r="DE84">
        <f t="shared" si="113"/>
        <v>0</v>
      </c>
      <c r="DF84">
        <f t="shared" si="113"/>
        <v>0</v>
      </c>
      <c r="DG84">
        <f t="shared" si="113"/>
        <v>0</v>
      </c>
      <c r="DH84">
        <f t="shared" si="113"/>
        <v>0</v>
      </c>
      <c r="DI84">
        <f t="shared" si="113"/>
        <v>0</v>
      </c>
      <c r="DJ84">
        <f t="shared" si="113"/>
        <v>0</v>
      </c>
      <c r="DK84">
        <f t="shared" si="113"/>
        <v>0</v>
      </c>
      <c r="DL84">
        <f t="shared" si="113"/>
        <v>0</v>
      </c>
      <c r="DM84">
        <f t="shared" si="113"/>
        <v>0</v>
      </c>
      <c r="DN84">
        <f t="shared" si="113"/>
        <v>0</v>
      </c>
      <c r="DO84">
        <f t="shared" si="113"/>
        <v>0</v>
      </c>
      <c r="DP84">
        <f t="shared" si="113"/>
        <v>0</v>
      </c>
      <c r="DQ84">
        <f t="shared" si="113"/>
        <v>0</v>
      </c>
    </row>
    <row r="85" spans="1:121" x14ac:dyDescent="0.25">
      <c r="A85" t="str">
        <f t="shared" si="48"/>
        <v>16_RUS</v>
      </c>
      <c r="B85" t="str">
        <f t="shared" si="48"/>
        <v>18_heat</v>
      </c>
      <c r="C85" t="str">
        <f t="shared" si="48"/>
        <v>18_heat</v>
      </c>
      <c r="D85" s="4" t="s">
        <v>149</v>
      </c>
      <c r="E85" s="4"/>
      <c r="F85" s="4"/>
      <c r="G85" s="4">
        <f t="shared" si="49"/>
        <v>0</v>
      </c>
      <c r="BL85" t="str">
        <f t="shared" si="50"/>
        <v>16_RUS</v>
      </c>
      <c r="BM85" t="str">
        <f t="shared" si="51"/>
        <v>d_nonenergy_18_heat</v>
      </c>
      <c r="BP85">
        <f t="shared" ref="BP85:CW85" si="114">BP$49*BP46</f>
        <v>0</v>
      </c>
      <c r="BQ85">
        <f t="shared" si="114"/>
        <v>0</v>
      </c>
      <c r="BR85">
        <f t="shared" si="114"/>
        <v>0</v>
      </c>
      <c r="BS85">
        <f t="shared" si="114"/>
        <v>0</v>
      </c>
      <c r="BT85">
        <f t="shared" si="114"/>
        <v>0</v>
      </c>
      <c r="BU85">
        <f t="shared" si="114"/>
        <v>0</v>
      </c>
      <c r="BV85">
        <f t="shared" si="114"/>
        <v>0</v>
      </c>
      <c r="BW85">
        <f t="shared" si="114"/>
        <v>0</v>
      </c>
      <c r="BX85">
        <f t="shared" si="114"/>
        <v>0</v>
      </c>
      <c r="BY85">
        <f t="shared" si="114"/>
        <v>0</v>
      </c>
      <c r="BZ85">
        <f t="shared" si="114"/>
        <v>0</v>
      </c>
      <c r="CA85">
        <f t="shared" si="114"/>
        <v>0</v>
      </c>
      <c r="CB85">
        <f t="shared" si="114"/>
        <v>0</v>
      </c>
      <c r="CC85">
        <f t="shared" si="114"/>
        <v>0</v>
      </c>
      <c r="CD85">
        <f t="shared" si="114"/>
        <v>0</v>
      </c>
      <c r="CE85">
        <f t="shared" si="114"/>
        <v>0</v>
      </c>
      <c r="CF85">
        <f t="shared" si="114"/>
        <v>0</v>
      </c>
      <c r="CG85">
        <f t="shared" si="114"/>
        <v>0</v>
      </c>
      <c r="CH85">
        <f t="shared" si="114"/>
        <v>0</v>
      </c>
      <c r="CI85">
        <f t="shared" si="114"/>
        <v>0</v>
      </c>
      <c r="CJ85">
        <f t="shared" si="114"/>
        <v>0</v>
      </c>
      <c r="CK85">
        <f t="shared" si="114"/>
        <v>0</v>
      </c>
      <c r="CL85">
        <f t="shared" si="114"/>
        <v>0</v>
      </c>
      <c r="CM85">
        <f t="shared" si="114"/>
        <v>0</v>
      </c>
      <c r="CN85">
        <f t="shared" si="114"/>
        <v>0</v>
      </c>
      <c r="CO85">
        <f t="shared" si="114"/>
        <v>0</v>
      </c>
      <c r="CP85">
        <f t="shared" si="114"/>
        <v>0</v>
      </c>
      <c r="CQ85">
        <f t="shared" si="114"/>
        <v>0</v>
      </c>
      <c r="CR85">
        <f t="shared" si="114"/>
        <v>0</v>
      </c>
      <c r="CS85">
        <f t="shared" si="114"/>
        <v>0</v>
      </c>
      <c r="CT85">
        <f t="shared" si="114"/>
        <v>0</v>
      </c>
      <c r="CU85">
        <f t="shared" si="114"/>
        <v>0</v>
      </c>
      <c r="CV85">
        <f t="shared" si="114"/>
        <v>0</v>
      </c>
      <c r="CW85">
        <f t="shared" si="114"/>
        <v>0</v>
      </c>
      <c r="CX85">
        <f t="shared" ref="CX85:DQ85" si="115">CX$49*CX46</f>
        <v>0</v>
      </c>
      <c r="CY85">
        <f t="shared" si="115"/>
        <v>0</v>
      </c>
      <c r="CZ85">
        <f t="shared" si="115"/>
        <v>0</v>
      </c>
      <c r="DA85">
        <f t="shared" si="115"/>
        <v>0</v>
      </c>
      <c r="DB85">
        <f t="shared" si="115"/>
        <v>0</v>
      </c>
      <c r="DC85">
        <f t="shared" si="115"/>
        <v>0</v>
      </c>
      <c r="DD85">
        <f t="shared" si="115"/>
        <v>0</v>
      </c>
      <c r="DE85">
        <f t="shared" si="115"/>
        <v>0</v>
      </c>
      <c r="DF85">
        <f t="shared" si="115"/>
        <v>0</v>
      </c>
      <c r="DG85">
        <f t="shared" si="115"/>
        <v>0</v>
      </c>
      <c r="DH85">
        <f t="shared" si="115"/>
        <v>0</v>
      </c>
      <c r="DI85">
        <f t="shared" si="115"/>
        <v>0</v>
      </c>
      <c r="DJ85">
        <f t="shared" si="115"/>
        <v>0</v>
      </c>
      <c r="DK85">
        <f t="shared" si="115"/>
        <v>0</v>
      </c>
      <c r="DL85">
        <f t="shared" si="115"/>
        <v>0</v>
      </c>
      <c r="DM85">
        <f t="shared" si="115"/>
        <v>0</v>
      </c>
      <c r="DN85">
        <f t="shared" si="115"/>
        <v>0</v>
      </c>
      <c r="DO85">
        <f t="shared" si="115"/>
        <v>0</v>
      </c>
      <c r="DP85">
        <f t="shared" si="115"/>
        <v>0</v>
      </c>
      <c r="DQ85">
        <f t="shared" si="115"/>
        <v>0</v>
      </c>
    </row>
    <row r="86" spans="1:121" x14ac:dyDescent="0.25">
      <c r="A86" s="44" t="str">
        <f t="shared" ref="A86:C117" si="116">A54</f>
        <v>16_RUS</v>
      </c>
      <c r="B86" s="44" t="str">
        <f t="shared" si="116"/>
        <v>1_x_coal_thermal</v>
      </c>
      <c r="C86" s="44" t="str">
        <f t="shared" si="116"/>
        <v>1_x_coal_thermal</v>
      </c>
      <c r="D86" s="44" t="s">
        <v>150</v>
      </c>
      <c r="E86" s="44"/>
      <c r="F86" s="44"/>
      <c r="G86" s="45">
        <v>0</v>
      </c>
      <c r="H86" s="44"/>
      <c r="I86" s="44"/>
      <c r="J86" s="44"/>
      <c r="K86" s="44"/>
      <c r="L86" s="44"/>
      <c r="M86" s="44"/>
      <c r="N86" s="44"/>
      <c r="O86" s="44"/>
      <c r="P86" s="44"/>
      <c r="Q86" s="44"/>
      <c r="R86" s="44"/>
      <c r="S86" s="44"/>
      <c r="T86" s="44"/>
      <c r="U86" s="44"/>
      <c r="V86" s="44"/>
      <c r="W86" s="44"/>
      <c r="X86" s="44"/>
      <c r="Y86" s="44"/>
      <c r="Z86" s="44"/>
      <c r="AA86" s="44"/>
      <c r="AB86" s="44"/>
      <c r="AC86" s="44"/>
      <c r="AD86" s="44"/>
      <c r="AE86" s="44"/>
      <c r="AF86" s="44"/>
      <c r="AG86" s="44"/>
      <c r="AH86" s="44"/>
      <c r="AI86" s="44"/>
      <c r="AJ86" s="44"/>
      <c r="AK86" s="44"/>
      <c r="AL86" s="44"/>
      <c r="AM86" s="44"/>
      <c r="AN86" s="44"/>
      <c r="AO86" s="44"/>
      <c r="AP86" s="44"/>
      <c r="AQ86" s="44"/>
      <c r="AR86" s="44"/>
      <c r="AS86" s="44"/>
      <c r="AT86" s="44"/>
      <c r="AU86" s="44"/>
      <c r="AV86" s="44"/>
      <c r="AW86" s="44"/>
      <c r="AX86" s="44"/>
      <c r="AY86" s="44"/>
      <c r="AZ86" s="44"/>
      <c r="BA86" s="44"/>
      <c r="BB86" s="44"/>
      <c r="BC86" s="44"/>
      <c r="BD86" s="44"/>
      <c r="BE86" s="44"/>
      <c r="BF86" s="44"/>
      <c r="BG86" s="44"/>
      <c r="BH86" s="44"/>
      <c r="BI86" s="44"/>
      <c r="BJ86" s="44"/>
      <c r="BK86" s="44"/>
      <c r="BL86" s="44" t="str">
        <f t="shared" si="50"/>
        <v>16_RUS</v>
      </c>
      <c r="BM86" s="44" t="str">
        <f t="shared" ref="BM86:BM117" si="117">"d_nonenergy_ccs_"&amp;C86</f>
        <v>d_nonenergy_ccs_1_x_coal_thermal</v>
      </c>
      <c r="BN86" s="44"/>
      <c r="BO86" s="44"/>
      <c r="BP86" s="44">
        <f t="shared" ref="BP86:CV86" si="118">BP$50*BP15</f>
        <v>0</v>
      </c>
      <c r="BQ86" s="44">
        <f t="shared" si="118"/>
        <v>0</v>
      </c>
      <c r="BR86" s="44">
        <f t="shared" si="118"/>
        <v>0</v>
      </c>
      <c r="BS86" s="44">
        <f t="shared" si="118"/>
        <v>0</v>
      </c>
      <c r="BT86" s="44">
        <f t="shared" si="118"/>
        <v>0</v>
      </c>
      <c r="BU86" s="44">
        <f t="shared" si="118"/>
        <v>0</v>
      </c>
      <c r="BV86" s="44">
        <f t="shared" si="118"/>
        <v>0</v>
      </c>
      <c r="BW86" s="44">
        <f t="shared" si="118"/>
        <v>0</v>
      </c>
      <c r="BX86" s="44">
        <f t="shared" si="118"/>
        <v>0</v>
      </c>
      <c r="BY86" s="44">
        <f t="shared" si="118"/>
        <v>0</v>
      </c>
      <c r="BZ86" s="44">
        <f t="shared" si="118"/>
        <v>0</v>
      </c>
      <c r="CA86" s="44">
        <f t="shared" si="118"/>
        <v>0</v>
      </c>
      <c r="CB86" s="44">
        <f t="shared" si="118"/>
        <v>0</v>
      </c>
      <c r="CC86" s="44">
        <f t="shared" si="118"/>
        <v>0</v>
      </c>
      <c r="CD86" s="44">
        <f t="shared" si="118"/>
        <v>0</v>
      </c>
      <c r="CE86" s="44">
        <f t="shared" si="118"/>
        <v>0</v>
      </c>
      <c r="CF86" s="44">
        <f t="shared" si="118"/>
        <v>0</v>
      </c>
      <c r="CG86" s="44">
        <f t="shared" si="118"/>
        <v>0</v>
      </c>
      <c r="CH86" s="44">
        <f t="shared" si="118"/>
        <v>0</v>
      </c>
      <c r="CI86" s="44">
        <f t="shared" si="118"/>
        <v>0</v>
      </c>
      <c r="CJ86" s="44">
        <f t="shared" si="118"/>
        <v>0</v>
      </c>
      <c r="CK86" s="44">
        <f t="shared" si="118"/>
        <v>0</v>
      </c>
      <c r="CL86" s="44">
        <f t="shared" si="118"/>
        <v>0</v>
      </c>
      <c r="CM86" s="44">
        <f t="shared" si="118"/>
        <v>0</v>
      </c>
      <c r="CN86" s="44">
        <f t="shared" si="118"/>
        <v>0</v>
      </c>
      <c r="CO86" s="44">
        <f t="shared" si="118"/>
        <v>0</v>
      </c>
      <c r="CP86" s="44">
        <f t="shared" si="118"/>
        <v>0</v>
      </c>
      <c r="CQ86" s="44">
        <f t="shared" si="118"/>
        <v>0</v>
      </c>
      <c r="CR86" s="44">
        <f t="shared" si="118"/>
        <v>0</v>
      </c>
      <c r="CS86" s="44">
        <f t="shared" si="118"/>
        <v>0</v>
      </c>
      <c r="CT86" s="44">
        <f t="shared" si="118"/>
        <v>0</v>
      </c>
      <c r="CU86" s="44">
        <f t="shared" si="118"/>
        <v>0</v>
      </c>
      <c r="CV86" s="44">
        <f t="shared" si="118"/>
        <v>0</v>
      </c>
      <c r="CW86" s="44">
        <f t="shared" ref="CW86:DQ86" si="119">CW$50*CW15</f>
        <v>0</v>
      </c>
      <c r="CX86" s="44">
        <f t="shared" si="119"/>
        <v>0</v>
      </c>
      <c r="CY86" s="44">
        <f t="shared" si="119"/>
        <v>0</v>
      </c>
      <c r="CZ86" s="44">
        <f t="shared" si="119"/>
        <v>0</v>
      </c>
      <c r="DA86" s="44">
        <f t="shared" si="119"/>
        <v>0</v>
      </c>
      <c r="DB86" s="44">
        <f t="shared" si="119"/>
        <v>0</v>
      </c>
      <c r="DC86" s="44">
        <f t="shared" si="119"/>
        <v>0</v>
      </c>
      <c r="DD86" s="44">
        <f t="shared" si="119"/>
        <v>0</v>
      </c>
      <c r="DE86" s="44">
        <f t="shared" si="119"/>
        <v>0</v>
      </c>
      <c r="DF86" s="44">
        <f t="shared" si="119"/>
        <v>0</v>
      </c>
      <c r="DG86" s="44">
        <f t="shared" si="119"/>
        <v>0</v>
      </c>
      <c r="DH86" s="44">
        <f t="shared" si="119"/>
        <v>0</v>
      </c>
      <c r="DI86" s="44">
        <f t="shared" si="119"/>
        <v>0</v>
      </c>
      <c r="DJ86" s="44">
        <f t="shared" si="119"/>
        <v>0</v>
      </c>
      <c r="DK86" s="44">
        <f t="shared" si="119"/>
        <v>0</v>
      </c>
      <c r="DL86" s="44">
        <f t="shared" si="119"/>
        <v>0</v>
      </c>
      <c r="DM86" s="44">
        <f t="shared" si="119"/>
        <v>0</v>
      </c>
      <c r="DN86" s="44">
        <f t="shared" si="119"/>
        <v>0</v>
      </c>
      <c r="DO86" s="44">
        <f t="shared" si="119"/>
        <v>0</v>
      </c>
      <c r="DP86" s="44">
        <f t="shared" si="119"/>
        <v>0</v>
      </c>
      <c r="DQ86" s="44">
        <f t="shared" si="119"/>
        <v>0</v>
      </c>
    </row>
    <row r="87" spans="1:121" x14ac:dyDescent="0.25">
      <c r="A87" s="44" t="str">
        <f t="shared" si="116"/>
        <v>16_RUS</v>
      </c>
      <c r="B87" s="44" t="str">
        <f t="shared" si="116"/>
        <v>1_1_coking_coal</v>
      </c>
      <c r="C87" s="44" t="str">
        <f t="shared" si="116"/>
        <v>1_1_coking_coal</v>
      </c>
      <c r="D87" s="44" t="s">
        <v>150</v>
      </c>
      <c r="E87" s="44"/>
      <c r="F87" s="44"/>
      <c r="G87" s="45">
        <v>0</v>
      </c>
      <c r="H87" s="44"/>
      <c r="I87" s="44"/>
      <c r="J87" s="44"/>
      <c r="K87" s="44"/>
      <c r="L87" s="44"/>
      <c r="M87" s="44"/>
      <c r="N87" s="44"/>
      <c r="O87" s="44"/>
      <c r="P87" s="44"/>
      <c r="Q87" s="44"/>
      <c r="R87" s="44"/>
      <c r="S87" s="44"/>
      <c r="T87" s="44"/>
      <c r="U87" s="44"/>
      <c r="V87" s="44"/>
      <c r="W87" s="44"/>
      <c r="X87" s="44"/>
      <c r="Y87" s="44"/>
      <c r="Z87" s="44"/>
      <c r="AA87" s="44"/>
      <c r="AB87" s="44"/>
      <c r="AC87" s="44"/>
      <c r="AD87" s="44"/>
      <c r="AE87" s="44"/>
      <c r="AF87" s="44"/>
      <c r="AG87" s="44"/>
      <c r="AH87" s="44"/>
      <c r="AI87" s="44"/>
      <c r="AJ87" s="44"/>
      <c r="AK87" s="44"/>
      <c r="AL87" s="44"/>
      <c r="AM87" s="44"/>
      <c r="AN87" s="44"/>
      <c r="AO87" s="44"/>
      <c r="AP87" s="44"/>
      <c r="AQ87" s="44"/>
      <c r="AR87" s="44"/>
      <c r="AS87" s="44"/>
      <c r="AT87" s="44"/>
      <c r="AU87" s="44"/>
      <c r="AV87" s="44"/>
      <c r="AW87" s="44"/>
      <c r="AX87" s="44"/>
      <c r="AY87" s="44"/>
      <c r="AZ87" s="44"/>
      <c r="BA87" s="44"/>
      <c r="BB87" s="44"/>
      <c r="BC87" s="44"/>
      <c r="BD87" s="44"/>
      <c r="BE87" s="44"/>
      <c r="BF87" s="44"/>
      <c r="BG87" s="44"/>
      <c r="BH87" s="44"/>
      <c r="BI87" s="44"/>
      <c r="BJ87" s="44"/>
      <c r="BK87" s="44"/>
      <c r="BL87" s="44" t="str">
        <f t="shared" si="50"/>
        <v>16_RUS</v>
      </c>
      <c r="BM87" s="44" t="str">
        <f t="shared" si="117"/>
        <v>d_nonenergy_ccs_1_1_coking_coal</v>
      </c>
      <c r="BN87" s="44"/>
      <c r="BO87" s="44"/>
      <c r="BP87" s="44">
        <f t="shared" ref="BP87:CW87" si="120">BP$50*BP16</f>
        <v>0</v>
      </c>
      <c r="BQ87" s="44">
        <f t="shared" si="120"/>
        <v>0</v>
      </c>
      <c r="BR87" s="44">
        <f t="shared" si="120"/>
        <v>0</v>
      </c>
      <c r="BS87" s="44">
        <f t="shared" si="120"/>
        <v>0</v>
      </c>
      <c r="BT87" s="44">
        <f t="shared" si="120"/>
        <v>0</v>
      </c>
      <c r="BU87" s="44">
        <f t="shared" si="120"/>
        <v>0</v>
      </c>
      <c r="BV87" s="44">
        <f t="shared" si="120"/>
        <v>0</v>
      </c>
      <c r="BW87" s="44">
        <f t="shared" si="120"/>
        <v>0</v>
      </c>
      <c r="BX87" s="44">
        <f t="shared" si="120"/>
        <v>0</v>
      </c>
      <c r="BY87" s="44">
        <f t="shared" si="120"/>
        <v>0</v>
      </c>
      <c r="BZ87" s="44">
        <f t="shared" si="120"/>
        <v>0</v>
      </c>
      <c r="CA87" s="44">
        <f t="shared" si="120"/>
        <v>0</v>
      </c>
      <c r="CB87" s="44">
        <f t="shared" si="120"/>
        <v>0</v>
      </c>
      <c r="CC87" s="44">
        <f t="shared" si="120"/>
        <v>0</v>
      </c>
      <c r="CD87" s="44">
        <f t="shared" si="120"/>
        <v>0</v>
      </c>
      <c r="CE87" s="44">
        <f t="shared" si="120"/>
        <v>0</v>
      </c>
      <c r="CF87" s="44">
        <f t="shared" si="120"/>
        <v>0</v>
      </c>
      <c r="CG87" s="44">
        <f t="shared" si="120"/>
        <v>0</v>
      </c>
      <c r="CH87" s="44">
        <f t="shared" si="120"/>
        <v>0</v>
      </c>
      <c r="CI87" s="44">
        <f t="shared" si="120"/>
        <v>0</v>
      </c>
      <c r="CJ87" s="44">
        <f t="shared" si="120"/>
        <v>0</v>
      </c>
      <c r="CK87" s="44">
        <f t="shared" si="120"/>
        <v>0</v>
      </c>
      <c r="CL87" s="44">
        <f t="shared" si="120"/>
        <v>0</v>
      </c>
      <c r="CM87" s="44">
        <f t="shared" si="120"/>
        <v>0</v>
      </c>
      <c r="CN87" s="44">
        <f t="shared" si="120"/>
        <v>0</v>
      </c>
      <c r="CO87" s="44">
        <f t="shared" si="120"/>
        <v>0</v>
      </c>
      <c r="CP87" s="44">
        <f t="shared" si="120"/>
        <v>0</v>
      </c>
      <c r="CQ87" s="44">
        <f t="shared" si="120"/>
        <v>0</v>
      </c>
      <c r="CR87" s="44">
        <f t="shared" si="120"/>
        <v>0</v>
      </c>
      <c r="CS87" s="44">
        <f t="shared" si="120"/>
        <v>0</v>
      </c>
      <c r="CT87" s="44">
        <f t="shared" si="120"/>
        <v>0</v>
      </c>
      <c r="CU87" s="44">
        <f t="shared" si="120"/>
        <v>0</v>
      </c>
      <c r="CV87" s="44">
        <f t="shared" si="120"/>
        <v>0</v>
      </c>
      <c r="CW87" s="44">
        <f t="shared" si="120"/>
        <v>0</v>
      </c>
      <c r="CX87" s="44">
        <f t="shared" ref="CX87:DQ87" si="121">CX$50*CX16</f>
        <v>0</v>
      </c>
      <c r="CY87" s="44">
        <f t="shared" si="121"/>
        <v>0</v>
      </c>
      <c r="CZ87" s="44">
        <f t="shared" si="121"/>
        <v>0</v>
      </c>
      <c r="DA87" s="44">
        <f t="shared" si="121"/>
        <v>0</v>
      </c>
      <c r="DB87" s="44">
        <f t="shared" si="121"/>
        <v>0</v>
      </c>
      <c r="DC87" s="44">
        <f t="shared" si="121"/>
        <v>0</v>
      </c>
      <c r="DD87" s="44">
        <f t="shared" si="121"/>
        <v>0</v>
      </c>
      <c r="DE87" s="44">
        <f t="shared" si="121"/>
        <v>0</v>
      </c>
      <c r="DF87" s="44">
        <f t="shared" si="121"/>
        <v>0</v>
      </c>
      <c r="DG87" s="44">
        <f t="shared" si="121"/>
        <v>0</v>
      </c>
      <c r="DH87" s="44">
        <f t="shared" si="121"/>
        <v>0</v>
      </c>
      <c r="DI87" s="44">
        <f t="shared" si="121"/>
        <v>0</v>
      </c>
      <c r="DJ87" s="44">
        <f t="shared" si="121"/>
        <v>0</v>
      </c>
      <c r="DK87" s="44">
        <f t="shared" si="121"/>
        <v>0</v>
      </c>
      <c r="DL87" s="44">
        <f t="shared" si="121"/>
        <v>0</v>
      </c>
      <c r="DM87" s="44">
        <f t="shared" si="121"/>
        <v>0</v>
      </c>
      <c r="DN87" s="44">
        <f t="shared" si="121"/>
        <v>0</v>
      </c>
      <c r="DO87" s="44">
        <f t="shared" si="121"/>
        <v>0</v>
      </c>
      <c r="DP87" s="44">
        <f t="shared" si="121"/>
        <v>0</v>
      </c>
      <c r="DQ87" s="44">
        <f t="shared" si="121"/>
        <v>0</v>
      </c>
    </row>
    <row r="88" spans="1:121" x14ac:dyDescent="0.25">
      <c r="A88" s="44" t="str">
        <f t="shared" si="116"/>
        <v>16_RUS</v>
      </c>
      <c r="B88" s="44" t="str">
        <f t="shared" si="116"/>
        <v>1_5_lignite</v>
      </c>
      <c r="C88" s="44" t="str">
        <f t="shared" si="116"/>
        <v>1_5_lignite</v>
      </c>
      <c r="D88" s="44" t="s">
        <v>150</v>
      </c>
      <c r="E88" s="44"/>
      <c r="F88" s="44"/>
      <c r="G88" s="45">
        <v>0</v>
      </c>
      <c r="H88" s="44"/>
      <c r="I88" s="44"/>
      <c r="J88" s="44"/>
      <c r="K88" s="44"/>
      <c r="L88" s="44"/>
      <c r="M88" s="44"/>
      <c r="N88" s="44"/>
      <c r="O88" s="44"/>
      <c r="P88" s="44"/>
      <c r="Q88" s="44"/>
      <c r="R88" s="44"/>
      <c r="S88" s="44"/>
      <c r="T88" s="44"/>
      <c r="U88" s="44"/>
      <c r="V88" s="44"/>
      <c r="W88" s="44"/>
      <c r="X88" s="44"/>
      <c r="Y88" s="44"/>
      <c r="Z88" s="44"/>
      <c r="AA88" s="44"/>
      <c r="AB88" s="44"/>
      <c r="AC88" s="44"/>
      <c r="AD88" s="44"/>
      <c r="AE88" s="44"/>
      <c r="AF88" s="44"/>
      <c r="AG88" s="44"/>
      <c r="AH88" s="44"/>
      <c r="AI88" s="44"/>
      <c r="AJ88" s="44"/>
      <c r="AK88" s="44"/>
      <c r="AL88" s="44"/>
      <c r="AM88" s="44"/>
      <c r="AN88" s="44"/>
      <c r="AO88" s="44"/>
      <c r="AP88" s="44"/>
      <c r="AQ88" s="44"/>
      <c r="AR88" s="44"/>
      <c r="AS88" s="44"/>
      <c r="AT88" s="44"/>
      <c r="AU88" s="44"/>
      <c r="AV88" s="44"/>
      <c r="AW88" s="44"/>
      <c r="AX88" s="44"/>
      <c r="AY88" s="44"/>
      <c r="AZ88" s="44"/>
      <c r="BA88" s="44"/>
      <c r="BB88" s="44"/>
      <c r="BC88" s="44"/>
      <c r="BD88" s="44"/>
      <c r="BE88" s="44"/>
      <c r="BF88" s="44"/>
      <c r="BG88" s="44"/>
      <c r="BH88" s="44"/>
      <c r="BI88" s="44"/>
      <c r="BJ88" s="44"/>
      <c r="BK88" s="44"/>
      <c r="BL88" s="44" t="str">
        <f t="shared" si="50"/>
        <v>16_RUS</v>
      </c>
      <c r="BM88" s="44" t="str">
        <f t="shared" si="117"/>
        <v>d_nonenergy_ccs_1_5_lignite</v>
      </c>
      <c r="BN88" s="44"/>
      <c r="BO88" s="44"/>
      <c r="BP88" s="44">
        <f t="shared" ref="BP88:CW88" si="122">BP$50*BP17</f>
        <v>0</v>
      </c>
      <c r="BQ88" s="44">
        <f t="shared" si="122"/>
        <v>0</v>
      </c>
      <c r="BR88" s="44">
        <f t="shared" si="122"/>
        <v>0</v>
      </c>
      <c r="BS88" s="44">
        <f t="shared" si="122"/>
        <v>0</v>
      </c>
      <c r="BT88" s="44">
        <f t="shared" si="122"/>
        <v>0</v>
      </c>
      <c r="BU88" s="44">
        <f t="shared" si="122"/>
        <v>0</v>
      </c>
      <c r="BV88" s="44">
        <f t="shared" si="122"/>
        <v>0</v>
      </c>
      <c r="BW88" s="44">
        <f t="shared" si="122"/>
        <v>0</v>
      </c>
      <c r="BX88" s="44">
        <f t="shared" si="122"/>
        <v>0</v>
      </c>
      <c r="BY88" s="44">
        <f t="shared" si="122"/>
        <v>0</v>
      </c>
      <c r="BZ88" s="44">
        <f t="shared" si="122"/>
        <v>0</v>
      </c>
      <c r="CA88" s="44">
        <f t="shared" si="122"/>
        <v>0</v>
      </c>
      <c r="CB88" s="44">
        <f t="shared" si="122"/>
        <v>0</v>
      </c>
      <c r="CC88" s="44">
        <f t="shared" si="122"/>
        <v>0</v>
      </c>
      <c r="CD88" s="44">
        <f t="shared" si="122"/>
        <v>0</v>
      </c>
      <c r="CE88" s="44">
        <f t="shared" si="122"/>
        <v>0</v>
      </c>
      <c r="CF88" s="44">
        <f t="shared" si="122"/>
        <v>0</v>
      </c>
      <c r="CG88" s="44">
        <f t="shared" si="122"/>
        <v>0</v>
      </c>
      <c r="CH88" s="44">
        <f t="shared" si="122"/>
        <v>0</v>
      </c>
      <c r="CI88" s="44">
        <f t="shared" si="122"/>
        <v>0</v>
      </c>
      <c r="CJ88" s="44">
        <f t="shared" si="122"/>
        <v>0</v>
      </c>
      <c r="CK88" s="44">
        <f t="shared" si="122"/>
        <v>0</v>
      </c>
      <c r="CL88" s="44">
        <f t="shared" si="122"/>
        <v>0</v>
      </c>
      <c r="CM88" s="44">
        <f t="shared" si="122"/>
        <v>0</v>
      </c>
      <c r="CN88" s="44">
        <f t="shared" si="122"/>
        <v>0</v>
      </c>
      <c r="CO88" s="44">
        <f t="shared" si="122"/>
        <v>0</v>
      </c>
      <c r="CP88" s="44">
        <f t="shared" si="122"/>
        <v>0</v>
      </c>
      <c r="CQ88" s="44">
        <f t="shared" si="122"/>
        <v>0</v>
      </c>
      <c r="CR88" s="44">
        <f t="shared" si="122"/>
        <v>0</v>
      </c>
      <c r="CS88" s="44">
        <f t="shared" si="122"/>
        <v>0</v>
      </c>
      <c r="CT88" s="44">
        <f t="shared" si="122"/>
        <v>0</v>
      </c>
      <c r="CU88" s="44">
        <f t="shared" si="122"/>
        <v>0</v>
      </c>
      <c r="CV88" s="44">
        <f t="shared" si="122"/>
        <v>0</v>
      </c>
      <c r="CW88" s="44">
        <f t="shared" si="122"/>
        <v>0</v>
      </c>
      <c r="CX88" s="44">
        <f t="shared" ref="CX88:DQ88" si="123">CX$50*CX17</f>
        <v>0</v>
      </c>
      <c r="CY88" s="44">
        <f t="shared" si="123"/>
        <v>0</v>
      </c>
      <c r="CZ88" s="44">
        <f t="shared" si="123"/>
        <v>0</v>
      </c>
      <c r="DA88" s="44">
        <f t="shared" si="123"/>
        <v>0</v>
      </c>
      <c r="DB88" s="44">
        <f t="shared" si="123"/>
        <v>0</v>
      </c>
      <c r="DC88" s="44">
        <f t="shared" si="123"/>
        <v>0</v>
      </c>
      <c r="DD88" s="44">
        <f t="shared" si="123"/>
        <v>0</v>
      </c>
      <c r="DE88" s="44">
        <f t="shared" si="123"/>
        <v>0</v>
      </c>
      <c r="DF88" s="44">
        <f t="shared" si="123"/>
        <v>0</v>
      </c>
      <c r="DG88" s="44">
        <f t="shared" si="123"/>
        <v>0</v>
      </c>
      <c r="DH88" s="44">
        <f t="shared" si="123"/>
        <v>0</v>
      </c>
      <c r="DI88" s="44">
        <f t="shared" si="123"/>
        <v>0</v>
      </c>
      <c r="DJ88" s="44">
        <f t="shared" si="123"/>
        <v>0</v>
      </c>
      <c r="DK88" s="44">
        <f t="shared" si="123"/>
        <v>0</v>
      </c>
      <c r="DL88" s="44">
        <f t="shared" si="123"/>
        <v>0</v>
      </c>
      <c r="DM88" s="44">
        <f t="shared" si="123"/>
        <v>0</v>
      </c>
      <c r="DN88" s="44">
        <f t="shared" si="123"/>
        <v>0</v>
      </c>
      <c r="DO88" s="44">
        <f t="shared" si="123"/>
        <v>0</v>
      </c>
      <c r="DP88" s="44">
        <f t="shared" si="123"/>
        <v>0</v>
      </c>
      <c r="DQ88" s="44">
        <f t="shared" si="123"/>
        <v>0</v>
      </c>
    </row>
    <row r="89" spans="1:121" x14ac:dyDescent="0.25">
      <c r="A89" s="44" t="str">
        <f t="shared" si="116"/>
        <v>16_RUS</v>
      </c>
      <c r="B89" s="44" t="str">
        <f t="shared" si="116"/>
        <v>2_coal_products</v>
      </c>
      <c r="C89" s="44" t="str">
        <f t="shared" si="116"/>
        <v>2_coal_products</v>
      </c>
      <c r="D89" s="44" t="s">
        <v>150</v>
      </c>
      <c r="E89" s="44"/>
      <c r="F89" s="44"/>
      <c r="G89" s="45">
        <v>0</v>
      </c>
      <c r="H89" s="44"/>
      <c r="I89" s="44"/>
      <c r="J89" s="44"/>
      <c r="K89" s="44"/>
      <c r="L89" s="44"/>
      <c r="M89" s="44"/>
      <c r="N89" s="44"/>
      <c r="O89" s="44"/>
      <c r="P89" s="44"/>
      <c r="Q89" s="44"/>
      <c r="R89" s="44"/>
      <c r="S89" s="44"/>
      <c r="T89" s="44"/>
      <c r="U89" s="44"/>
      <c r="V89" s="44"/>
      <c r="W89" s="44"/>
      <c r="X89" s="44"/>
      <c r="Y89" s="44"/>
      <c r="Z89" s="44"/>
      <c r="AA89" s="44"/>
      <c r="AB89" s="44"/>
      <c r="AC89" s="44"/>
      <c r="AD89" s="44"/>
      <c r="AE89" s="44"/>
      <c r="AF89" s="44"/>
      <c r="AG89" s="44"/>
      <c r="AH89" s="44"/>
      <c r="AI89" s="44"/>
      <c r="AJ89" s="44"/>
      <c r="AK89" s="44"/>
      <c r="AL89" s="44"/>
      <c r="AM89" s="44"/>
      <c r="AN89" s="44"/>
      <c r="AO89" s="44"/>
      <c r="AP89" s="44"/>
      <c r="AQ89" s="44"/>
      <c r="AR89" s="44"/>
      <c r="AS89" s="44"/>
      <c r="AT89" s="44"/>
      <c r="AU89" s="44"/>
      <c r="AV89" s="44"/>
      <c r="AW89" s="44"/>
      <c r="AX89" s="44"/>
      <c r="AY89" s="44"/>
      <c r="AZ89" s="44"/>
      <c r="BA89" s="44"/>
      <c r="BB89" s="44"/>
      <c r="BC89" s="44"/>
      <c r="BD89" s="44"/>
      <c r="BE89" s="44"/>
      <c r="BF89" s="44"/>
      <c r="BG89" s="44"/>
      <c r="BH89" s="44"/>
      <c r="BI89" s="44"/>
      <c r="BJ89" s="44"/>
      <c r="BK89" s="44"/>
      <c r="BL89" s="44" t="str">
        <f t="shared" si="50"/>
        <v>16_RUS</v>
      </c>
      <c r="BM89" s="44" t="str">
        <f t="shared" si="117"/>
        <v>d_nonenergy_ccs_2_coal_products</v>
      </c>
      <c r="BN89" s="44"/>
      <c r="BO89" s="44"/>
      <c r="BP89" s="44">
        <f t="shared" ref="BP89:CW89" si="124">BP$50*BP18</f>
        <v>0</v>
      </c>
      <c r="BQ89" s="44">
        <f t="shared" si="124"/>
        <v>0</v>
      </c>
      <c r="BR89" s="44">
        <f t="shared" si="124"/>
        <v>0</v>
      </c>
      <c r="BS89" s="44">
        <f t="shared" si="124"/>
        <v>0</v>
      </c>
      <c r="BT89" s="44">
        <f t="shared" si="124"/>
        <v>0</v>
      </c>
      <c r="BU89" s="44">
        <f t="shared" si="124"/>
        <v>0</v>
      </c>
      <c r="BV89" s="44">
        <f t="shared" si="124"/>
        <v>0</v>
      </c>
      <c r="BW89" s="44">
        <f t="shared" si="124"/>
        <v>0</v>
      </c>
      <c r="BX89" s="44">
        <f t="shared" si="124"/>
        <v>0</v>
      </c>
      <c r="BY89" s="44">
        <f t="shared" si="124"/>
        <v>0</v>
      </c>
      <c r="BZ89" s="44">
        <f t="shared" si="124"/>
        <v>0</v>
      </c>
      <c r="CA89" s="44">
        <f t="shared" si="124"/>
        <v>0</v>
      </c>
      <c r="CB89" s="44">
        <f t="shared" si="124"/>
        <v>0</v>
      </c>
      <c r="CC89" s="44">
        <f t="shared" si="124"/>
        <v>0</v>
      </c>
      <c r="CD89" s="44">
        <f t="shared" si="124"/>
        <v>0</v>
      </c>
      <c r="CE89" s="44">
        <f t="shared" si="124"/>
        <v>0</v>
      </c>
      <c r="CF89" s="44">
        <f t="shared" si="124"/>
        <v>0</v>
      </c>
      <c r="CG89" s="44">
        <f t="shared" si="124"/>
        <v>0</v>
      </c>
      <c r="CH89" s="44">
        <f t="shared" si="124"/>
        <v>0</v>
      </c>
      <c r="CI89" s="44">
        <f t="shared" si="124"/>
        <v>0</v>
      </c>
      <c r="CJ89" s="44">
        <f t="shared" si="124"/>
        <v>0</v>
      </c>
      <c r="CK89" s="44">
        <f t="shared" si="124"/>
        <v>0</v>
      </c>
      <c r="CL89" s="44">
        <f t="shared" si="124"/>
        <v>0</v>
      </c>
      <c r="CM89" s="44">
        <f t="shared" si="124"/>
        <v>0</v>
      </c>
      <c r="CN89" s="44">
        <f t="shared" si="124"/>
        <v>0</v>
      </c>
      <c r="CO89" s="44">
        <f t="shared" si="124"/>
        <v>0</v>
      </c>
      <c r="CP89" s="44">
        <f t="shared" si="124"/>
        <v>0</v>
      </c>
      <c r="CQ89" s="44">
        <f t="shared" si="124"/>
        <v>0</v>
      </c>
      <c r="CR89" s="44">
        <f t="shared" si="124"/>
        <v>0</v>
      </c>
      <c r="CS89" s="44">
        <f t="shared" si="124"/>
        <v>0</v>
      </c>
      <c r="CT89" s="44">
        <f t="shared" si="124"/>
        <v>0</v>
      </c>
      <c r="CU89" s="44">
        <f t="shared" si="124"/>
        <v>0</v>
      </c>
      <c r="CV89" s="44">
        <f t="shared" si="124"/>
        <v>0</v>
      </c>
      <c r="CW89" s="44">
        <f t="shared" si="124"/>
        <v>0</v>
      </c>
      <c r="CX89" s="44">
        <f t="shared" ref="CX89:DQ89" si="125">CX$50*CX18</f>
        <v>0</v>
      </c>
      <c r="CY89" s="44">
        <f t="shared" si="125"/>
        <v>0</v>
      </c>
      <c r="CZ89" s="44">
        <f t="shared" si="125"/>
        <v>0</v>
      </c>
      <c r="DA89" s="44">
        <f t="shared" si="125"/>
        <v>0</v>
      </c>
      <c r="DB89" s="44">
        <f t="shared" si="125"/>
        <v>0</v>
      </c>
      <c r="DC89" s="44">
        <f t="shared" si="125"/>
        <v>0</v>
      </c>
      <c r="DD89" s="44">
        <f t="shared" si="125"/>
        <v>0</v>
      </c>
      <c r="DE89" s="44">
        <f t="shared" si="125"/>
        <v>0</v>
      </c>
      <c r="DF89" s="44">
        <f t="shared" si="125"/>
        <v>0</v>
      </c>
      <c r="DG89" s="44">
        <f t="shared" si="125"/>
        <v>0</v>
      </c>
      <c r="DH89" s="44">
        <f t="shared" si="125"/>
        <v>0</v>
      </c>
      <c r="DI89" s="44">
        <f t="shared" si="125"/>
        <v>0</v>
      </c>
      <c r="DJ89" s="44">
        <f t="shared" si="125"/>
        <v>0</v>
      </c>
      <c r="DK89" s="44">
        <f t="shared" si="125"/>
        <v>0</v>
      </c>
      <c r="DL89" s="44">
        <f t="shared" si="125"/>
        <v>0</v>
      </c>
      <c r="DM89" s="44">
        <f t="shared" si="125"/>
        <v>0</v>
      </c>
      <c r="DN89" s="44">
        <f t="shared" si="125"/>
        <v>0</v>
      </c>
      <c r="DO89" s="44">
        <f t="shared" si="125"/>
        <v>0</v>
      </c>
      <c r="DP89" s="44">
        <f t="shared" si="125"/>
        <v>0</v>
      </c>
      <c r="DQ89" s="44">
        <f t="shared" si="125"/>
        <v>0</v>
      </c>
    </row>
    <row r="90" spans="1:121" x14ac:dyDescent="0.25">
      <c r="A90" s="44" t="str">
        <f t="shared" si="116"/>
        <v>16_RUS</v>
      </c>
      <c r="B90" s="44" t="str">
        <f t="shared" si="116"/>
        <v>6_1_crude_oil</v>
      </c>
      <c r="C90" s="44" t="str">
        <f t="shared" si="116"/>
        <v>6_1_crude_oil</v>
      </c>
      <c r="D90" s="44" t="s">
        <v>150</v>
      </c>
      <c r="E90" s="44"/>
      <c r="F90" s="44"/>
      <c r="G90" s="45">
        <v>0</v>
      </c>
      <c r="H90" s="44"/>
      <c r="I90" s="44"/>
      <c r="J90" s="44"/>
      <c r="K90" s="44"/>
      <c r="L90" s="44"/>
      <c r="M90" s="44"/>
      <c r="N90" s="44"/>
      <c r="O90" s="44"/>
      <c r="P90" s="44"/>
      <c r="Q90" s="44"/>
      <c r="R90" s="44"/>
      <c r="S90" s="44"/>
      <c r="T90" s="44"/>
      <c r="U90" s="44"/>
      <c r="V90" s="44"/>
      <c r="W90" s="44"/>
      <c r="X90" s="44"/>
      <c r="Y90" s="44"/>
      <c r="Z90" s="44"/>
      <c r="AA90" s="44"/>
      <c r="AB90" s="44"/>
      <c r="AC90" s="44"/>
      <c r="AD90" s="44"/>
      <c r="AE90" s="44"/>
      <c r="AF90" s="44"/>
      <c r="AG90" s="44"/>
      <c r="AH90" s="44"/>
      <c r="AI90" s="44"/>
      <c r="AJ90" s="44"/>
      <c r="AK90" s="44"/>
      <c r="AL90" s="44"/>
      <c r="AM90" s="44"/>
      <c r="AN90" s="44"/>
      <c r="AO90" s="44"/>
      <c r="AP90" s="44"/>
      <c r="AQ90" s="44"/>
      <c r="AR90" s="44"/>
      <c r="AS90" s="44"/>
      <c r="AT90" s="44"/>
      <c r="AU90" s="44"/>
      <c r="AV90" s="44"/>
      <c r="AW90" s="44"/>
      <c r="AX90" s="44"/>
      <c r="AY90" s="44"/>
      <c r="AZ90" s="44"/>
      <c r="BA90" s="44"/>
      <c r="BB90" s="44"/>
      <c r="BC90" s="44"/>
      <c r="BD90" s="44"/>
      <c r="BE90" s="44"/>
      <c r="BF90" s="44"/>
      <c r="BG90" s="44"/>
      <c r="BH90" s="44"/>
      <c r="BI90" s="44"/>
      <c r="BJ90" s="44"/>
      <c r="BK90" s="44"/>
      <c r="BL90" s="44" t="str">
        <f t="shared" si="50"/>
        <v>16_RUS</v>
      </c>
      <c r="BM90" s="44" t="str">
        <f t="shared" si="117"/>
        <v>d_nonenergy_ccs_6_1_crude_oil</v>
      </c>
      <c r="BN90" s="44"/>
      <c r="BO90" s="44"/>
      <c r="BP90" s="44">
        <f t="shared" ref="BP90:CW90" si="126">BP$50*BP19</f>
        <v>0</v>
      </c>
      <c r="BQ90" s="44">
        <f t="shared" si="126"/>
        <v>0</v>
      </c>
      <c r="BR90" s="44">
        <f t="shared" si="126"/>
        <v>0</v>
      </c>
      <c r="BS90" s="44">
        <f t="shared" si="126"/>
        <v>0</v>
      </c>
      <c r="BT90" s="44">
        <f t="shared" si="126"/>
        <v>0</v>
      </c>
      <c r="BU90" s="44">
        <f t="shared" si="126"/>
        <v>0</v>
      </c>
      <c r="BV90" s="44">
        <f t="shared" si="126"/>
        <v>0</v>
      </c>
      <c r="BW90" s="44">
        <f t="shared" si="126"/>
        <v>0</v>
      </c>
      <c r="BX90" s="44">
        <f t="shared" si="126"/>
        <v>0</v>
      </c>
      <c r="BY90" s="44">
        <f t="shared" si="126"/>
        <v>0</v>
      </c>
      <c r="BZ90" s="44">
        <f t="shared" si="126"/>
        <v>0</v>
      </c>
      <c r="CA90" s="44">
        <f t="shared" si="126"/>
        <v>0</v>
      </c>
      <c r="CB90" s="44">
        <f t="shared" si="126"/>
        <v>0</v>
      </c>
      <c r="CC90" s="44">
        <f t="shared" si="126"/>
        <v>0</v>
      </c>
      <c r="CD90" s="44">
        <f t="shared" si="126"/>
        <v>0</v>
      </c>
      <c r="CE90" s="44">
        <f t="shared" si="126"/>
        <v>0</v>
      </c>
      <c r="CF90" s="44">
        <f t="shared" si="126"/>
        <v>0</v>
      </c>
      <c r="CG90" s="44">
        <f t="shared" si="126"/>
        <v>0</v>
      </c>
      <c r="CH90" s="44">
        <f t="shared" si="126"/>
        <v>0</v>
      </c>
      <c r="CI90" s="44">
        <f t="shared" si="126"/>
        <v>0</v>
      </c>
      <c r="CJ90" s="44">
        <f t="shared" si="126"/>
        <v>0</v>
      </c>
      <c r="CK90" s="44">
        <f t="shared" si="126"/>
        <v>0</v>
      </c>
      <c r="CL90" s="44">
        <f t="shared" si="126"/>
        <v>0</v>
      </c>
      <c r="CM90" s="44">
        <f t="shared" si="126"/>
        <v>0</v>
      </c>
      <c r="CN90" s="44">
        <f t="shared" si="126"/>
        <v>0</v>
      </c>
      <c r="CO90" s="44">
        <f t="shared" si="126"/>
        <v>0</v>
      </c>
      <c r="CP90" s="44">
        <f t="shared" si="126"/>
        <v>0</v>
      </c>
      <c r="CQ90" s="44">
        <f t="shared" si="126"/>
        <v>0</v>
      </c>
      <c r="CR90" s="44">
        <f t="shared" si="126"/>
        <v>0</v>
      </c>
      <c r="CS90" s="44">
        <f t="shared" si="126"/>
        <v>0</v>
      </c>
      <c r="CT90" s="44">
        <f t="shared" si="126"/>
        <v>0</v>
      </c>
      <c r="CU90" s="44">
        <f t="shared" si="126"/>
        <v>0</v>
      </c>
      <c r="CV90" s="44">
        <f t="shared" si="126"/>
        <v>0</v>
      </c>
      <c r="CW90" s="44">
        <f t="shared" si="126"/>
        <v>0</v>
      </c>
      <c r="CX90" s="44">
        <f t="shared" ref="CX90:DQ90" si="127">CX$50*CX19</f>
        <v>0</v>
      </c>
      <c r="CY90" s="44">
        <f t="shared" si="127"/>
        <v>0</v>
      </c>
      <c r="CZ90" s="44">
        <f t="shared" si="127"/>
        <v>0</v>
      </c>
      <c r="DA90" s="44">
        <f t="shared" si="127"/>
        <v>0</v>
      </c>
      <c r="DB90" s="44">
        <f t="shared" si="127"/>
        <v>0</v>
      </c>
      <c r="DC90" s="44">
        <f t="shared" si="127"/>
        <v>0</v>
      </c>
      <c r="DD90" s="44">
        <f t="shared" si="127"/>
        <v>0</v>
      </c>
      <c r="DE90" s="44">
        <f t="shared" si="127"/>
        <v>0</v>
      </c>
      <c r="DF90" s="44">
        <f t="shared" si="127"/>
        <v>0</v>
      </c>
      <c r="DG90" s="44">
        <f t="shared" si="127"/>
        <v>0</v>
      </c>
      <c r="DH90" s="44">
        <f t="shared" si="127"/>
        <v>0</v>
      </c>
      <c r="DI90" s="44">
        <f t="shared" si="127"/>
        <v>0</v>
      </c>
      <c r="DJ90" s="44">
        <f t="shared" si="127"/>
        <v>0</v>
      </c>
      <c r="DK90" s="44">
        <f t="shared" si="127"/>
        <v>0</v>
      </c>
      <c r="DL90" s="44">
        <f t="shared" si="127"/>
        <v>0</v>
      </c>
      <c r="DM90" s="44">
        <f t="shared" si="127"/>
        <v>0</v>
      </c>
      <c r="DN90" s="44">
        <f t="shared" si="127"/>
        <v>0</v>
      </c>
      <c r="DO90" s="44">
        <f t="shared" si="127"/>
        <v>0</v>
      </c>
      <c r="DP90" s="44">
        <f t="shared" si="127"/>
        <v>0</v>
      </c>
      <c r="DQ90" s="44">
        <f t="shared" si="127"/>
        <v>0</v>
      </c>
    </row>
    <row r="91" spans="1:121" x14ac:dyDescent="0.25">
      <c r="A91" s="44" t="str">
        <f t="shared" si="116"/>
        <v>16_RUS</v>
      </c>
      <c r="B91" s="44" t="str">
        <f t="shared" si="116"/>
        <v>6_x_ngls</v>
      </c>
      <c r="C91" s="44" t="str">
        <f t="shared" si="116"/>
        <v>6_x_ngls</v>
      </c>
      <c r="D91" s="44" t="s">
        <v>150</v>
      </c>
      <c r="E91" s="44"/>
      <c r="F91" s="44"/>
      <c r="G91" s="45">
        <v>0</v>
      </c>
      <c r="H91" s="44"/>
      <c r="I91" s="44"/>
      <c r="J91" s="44"/>
      <c r="K91" s="44"/>
      <c r="L91" s="44"/>
      <c r="M91" s="44"/>
      <c r="N91" s="44"/>
      <c r="O91" s="44"/>
      <c r="P91" s="44"/>
      <c r="Q91" s="44"/>
      <c r="R91" s="44"/>
      <c r="S91" s="44"/>
      <c r="T91" s="44"/>
      <c r="U91" s="44"/>
      <c r="V91" s="44"/>
      <c r="W91" s="44"/>
      <c r="X91" s="44"/>
      <c r="Y91" s="44"/>
      <c r="Z91" s="44"/>
      <c r="AA91" s="44"/>
      <c r="AB91" s="44"/>
      <c r="AC91" s="44"/>
      <c r="AD91" s="44"/>
      <c r="AE91" s="44"/>
      <c r="AF91" s="44"/>
      <c r="AG91" s="44"/>
      <c r="AH91" s="44"/>
      <c r="AI91" s="44"/>
      <c r="AJ91" s="44"/>
      <c r="AK91" s="44"/>
      <c r="AL91" s="44"/>
      <c r="AM91" s="44"/>
      <c r="AN91" s="44"/>
      <c r="AO91" s="44"/>
      <c r="AP91" s="44"/>
      <c r="AQ91" s="44"/>
      <c r="AR91" s="44"/>
      <c r="AS91" s="44"/>
      <c r="AT91" s="44"/>
      <c r="AU91" s="44"/>
      <c r="AV91" s="44"/>
      <c r="AW91" s="44"/>
      <c r="AX91" s="44"/>
      <c r="AY91" s="44"/>
      <c r="AZ91" s="44"/>
      <c r="BA91" s="44"/>
      <c r="BB91" s="44"/>
      <c r="BC91" s="44"/>
      <c r="BD91" s="44"/>
      <c r="BE91" s="44"/>
      <c r="BF91" s="44"/>
      <c r="BG91" s="44"/>
      <c r="BH91" s="44"/>
      <c r="BI91" s="44"/>
      <c r="BJ91" s="44"/>
      <c r="BK91" s="44"/>
      <c r="BL91" s="44" t="str">
        <f t="shared" si="50"/>
        <v>16_RUS</v>
      </c>
      <c r="BM91" s="44" t="str">
        <f t="shared" si="117"/>
        <v>d_nonenergy_ccs_6_x_ngls</v>
      </c>
      <c r="BN91" s="44"/>
      <c r="BO91" s="44"/>
      <c r="BP91" s="44">
        <f t="shared" ref="BP91:CW91" si="128">BP$50*BP20</f>
        <v>0</v>
      </c>
      <c r="BQ91" s="44">
        <f t="shared" si="128"/>
        <v>0</v>
      </c>
      <c r="BR91" s="44">
        <f t="shared" si="128"/>
        <v>0</v>
      </c>
      <c r="BS91" s="44">
        <f t="shared" si="128"/>
        <v>0</v>
      </c>
      <c r="BT91" s="44">
        <f t="shared" si="128"/>
        <v>0</v>
      </c>
      <c r="BU91" s="44">
        <f t="shared" si="128"/>
        <v>0</v>
      </c>
      <c r="BV91" s="44">
        <f t="shared" si="128"/>
        <v>0</v>
      </c>
      <c r="BW91" s="44">
        <f t="shared" si="128"/>
        <v>0</v>
      </c>
      <c r="BX91" s="44">
        <f t="shared" si="128"/>
        <v>0</v>
      </c>
      <c r="BY91" s="44">
        <f t="shared" si="128"/>
        <v>0</v>
      </c>
      <c r="BZ91" s="44">
        <f t="shared" si="128"/>
        <v>0</v>
      </c>
      <c r="CA91" s="44">
        <f t="shared" si="128"/>
        <v>0</v>
      </c>
      <c r="CB91" s="44">
        <f t="shared" si="128"/>
        <v>0</v>
      </c>
      <c r="CC91" s="44">
        <f t="shared" si="128"/>
        <v>0</v>
      </c>
      <c r="CD91" s="44">
        <f t="shared" si="128"/>
        <v>0</v>
      </c>
      <c r="CE91" s="44">
        <f t="shared" si="128"/>
        <v>0</v>
      </c>
      <c r="CF91" s="44">
        <f t="shared" si="128"/>
        <v>0</v>
      </c>
      <c r="CG91" s="44">
        <f t="shared" si="128"/>
        <v>0</v>
      </c>
      <c r="CH91" s="44">
        <f t="shared" si="128"/>
        <v>0</v>
      </c>
      <c r="CI91" s="44">
        <f t="shared" si="128"/>
        <v>0</v>
      </c>
      <c r="CJ91" s="44">
        <f t="shared" si="128"/>
        <v>0</v>
      </c>
      <c r="CK91" s="44">
        <f t="shared" si="128"/>
        <v>0</v>
      </c>
      <c r="CL91" s="44">
        <f t="shared" si="128"/>
        <v>0</v>
      </c>
      <c r="CM91" s="44">
        <f t="shared" si="128"/>
        <v>0</v>
      </c>
      <c r="CN91" s="44">
        <f t="shared" si="128"/>
        <v>0</v>
      </c>
      <c r="CO91" s="44">
        <f t="shared" si="128"/>
        <v>0</v>
      </c>
      <c r="CP91" s="44">
        <f t="shared" si="128"/>
        <v>0</v>
      </c>
      <c r="CQ91" s="44">
        <f t="shared" si="128"/>
        <v>0</v>
      </c>
      <c r="CR91" s="44">
        <f t="shared" si="128"/>
        <v>0</v>
      </c>
      <c r="CS91" s="44">
        <f t="shared" si="128"/>
        <v>0</v>
      </c>
      <c r="CT91" s="44">
        <f t="shared" si="128"/>
        <v>0</v>
      </c>
      <c r="CU91" s="44">
        <f t="shared" si="128"/>
        <v>0</v>
      </c>
      <c r="CV91" s="44">
        <f t="shared" si="128"/>
        <v>0</v>
      </c>
      <c r="CW91" s="44">
        <f t="shared" si="128"/>
        <v>0</v>
      </c>
      <c r="CX91" s="44">
        <f t="shared" ref="CX91:DQ91" si="129">CX$50*CX20</f>
        <v>0</v>
      </c>
      <c r="CY91" s="44">
        <f t="shared" si="129"/>
        <v>0</v>
      </c>
      <c r="CZ91" s="44">
        <f t="shared" si="129"/>
        <v>0</v>
      </c>
      <c r="DA91" s="44">
        <f t="shared" si="129"/>
        <v>0</v>
      </c>
      <c r="DB91" s="44">
        <f t="shared" si="129"/>
        <v>0</v>
      </c>
      <c r="DC91" s="44">
        <f t="shared" si="129"/>
        <v>0</v>
      </c>
      <c r="DD91" s="44">
        <f t="shared" si="129"/>
        <v>0</v>
      </c>
      <c r="DE91" s="44">
        <f t="shared" si="129"/>
        <v>0</v>
      </c>
      <c r="DF91" s="44">
        <f t="shared" si="129"/>
        <v>0</v>
      </c>
      <c r="DG91" s="44">
        <f t="shared" si="129"/>
        <v>0</v>
      </c>
      <c r="DH91" s="44">
        <f t="shared" si="129"/>
        <v>0</v>
      </c>
      <c r="DI91" s="44">
        <f t="shared" si="129"/>
        <v>0</v>
      </c>
      <c r="DJ91" s="44">
        <f t="shared" si="129"/>
        <v>0</v>
      </c>
      <c r="DK91" s="44">
        <f t="shared" si="129"/>
        <v>0</v>
      </c>
      <c r="DL91" s="44">
        <f t="shared" si="129"/>
        <v>0</v>
      </c>
      <c r="DM91" s="44">
        <f t="shared" si="129"/>
        <v>0</v>
      </c>
      <c r="DN91" s="44">
        <f t="shared" si="129"/>
        <v>0</v>
      </c>
      <c r="DO91" s="44">
        <f t="shared" si="129"/>
        <v>0</v>
      </c>
      <c r="DP91" s="44">
        <f t="shared" si="129"/>
        <v>0</v>
      </c>
      <c r="DQ91" s="44">
        <f t="shared" si="129"/>
        <v>0</v>
      </c>
    </row>
    <row r="92" spans="1:121" x14ac:dyDescent="0.25">
      <c r="A92" s="44" t="str">
        <f t="shared" si="116"/>
        <v>16_RUS</v>
      </c>
      <c r="B92" s="44" t="str">
        <f t="shared" si="116"/>
        <v>7_1_motor_gasoline</v>
      </c>
      <c r="C92" s="44" t="str">
        <f t="shared" si="116"/>
        <v>7_1_mo_gasoline</v>
      </c>
      <c r="D92" s="44" t="s">
        <v>150</v>
      </c>
      <c r="E92" s="44"/>
      <c r="F92" s="44"/>
      <c r="G92" s="45">
        <v>0</v>
      </c>
      <c r="H92" s="44"/>
      <c r="I92" s="44"/>
      <c r="J92" s="44"/>
      <c r="K92" s="44"/>
      <c r="L92" s="44"/>
      <c r="M92" s="44"/>
      <c r="N92" s="44"/>
      <c r="O92" s="44"/>
      <c r="P92" s="44"/>
      <c r="Q92" s="44"/>
      <c r="R92" s="44"/>
      <c r="S92" s="44"/>
      <c r="T92" s="44"/>
      <c r="U92" s="44"/>
      <c r="V92" s="44"/>
      <c r="W92" s="44"/>
      <c r="X92" s="44"/>
      <c r="Y92" s="44"/>
      <c r="Z92" s="44"/>
      <c r="AA92" s="44"/>
      <c r="AB92" s="44"/>
      <c r="AC92" s="44"/>
      <c r="AD92" s="44"/>
      <c r="AE92" s="44"/>
      <c r="AF92" s="44"/>
      <c r="AG92" s="44"/>
      <c r="AH92" s="44"/>
      <c r="AI92" s="44"/>
      <c r="AJ92" s="44"/>
      <c r="AK92" s="44"/>
      <c r="AL92" s="44"/>
      <c r="AM92" s="44"/>
      <c r="AN92" s="44"/>
      <c r="AO92" s="44"/>
      <c r="AP92" s="44"/>
      <c r="AQ92" s="44"/>
      <c r="AR92" s="44"/>
      <c r="AS92" s="44"/>
      <c r="AT92" s="44"/>
      <c r="AU92" s="44"/>
      <c r="AV92" s="44"/>
      <c r="AW92" s="44"/>
      <c r="AX92" s="44"/>
      <c r="AY92" s="44"/>
      <c r="AZ92" s="44"/>
      <c r="BA92" s="44"/>
      <c r="BB92" s="44"/>
      <c r="BC92" s="44"/>
      <c r="BD92" s="44"/>
      <c r="BE92" s="44"/>
      <c r="BF92" s="44"/>
      <c r="BG92" s="44"/>
      <c r="BH92" s="44"/>
      <c r="BI92" s="44"/>
      <c r="BJ92" s="44"/>
      <c r="BK92" s="44"/>
      <c r="BL92" s="44" t="str">
        <f t="shared" si="50"/>
        <v>16_RUS</v>
      </c>
      <c r="BM92" s="44" t="str">
        <f t="shared" si="117"/>
        <v>d_nonenergy_ccs_7_1_mo_gasoline</v>
      </c>
      <c r="BN92" s="44"/>
      <c r="BO92" s="44"/>
      <c r="BP92" s="44">
        <f t="shared" ref="BP92:CW92" si="130">BP$50*BP21</f>
        <v>0</v>
      </c>
      <c r="BQ92" s="44">
        <f t="shared" si="130"/>
        <v>0</v>
      </c>
      <c r="BR92" s="44">
        <f t="shared" si="130"/>
        <v>0</v>
      </c>
      <c r="BS92" s="44">
        <f t="shared" si="130"/>
        <v>0</v>
      </c>
      <c r="BT92" s="44">
        <f t="shared" si="130"/>
        <v>0</v>
      </c>
      <c r="BU92" s="44">
        <f t="shared" si="130"/>
        <v>0</v>
      </c>
      <c r="BV92" s="44">
        <f t="shared" si="130"/>
        <v>0</v>
      </c>
      <c r="BW92" s="44">
        <f t="shared" si="130"/>
        <v>0</v>
      </c>
      <c r="BX92" s="44">
        <f t="shared" si="130"/>
        <v>0</v>
      </c>
      <c r="BY92" s="44">
        <f t="shared" si="130"/>
        <v>0</v>
      </c>
      <c r="BZ92" s="44">
        <f t="shared" si="130"/>
        <v>0</v>
      </c>
      <c r="CA92" s="44">
        <f t="shared" si="130"/>
        <v>0</v>
      </c>
      <c r="CB92" s="44">
        <f t="shared" si="130"/>
        <v>0</v>
      </c>
      <c r="CC92" s="44">
        <f t="shared" si="130"/>
        <v>0</v>
      </c>
      <c r="CD92" s="44">
        <f t="shared" si="130"/>
        <v>0</v>
      </c>
      <c r="CE92" s="44">
        <f t="shared" si="130"/>
        <v>0</v>
      </c>
      <c r="CF92" s="44">
        <f t="shared" si="130"/>
        <v>0</v>
      </c>
      <c r="CG92" s="44">
        <f t="shared" si="130"/>
        <v>0</v>
      </c>
      <c r="CH92" s="44">
        <f t="shared" si="130"/>
        <v>0</v>
      </c>
      <c r="CI92" s="44">
        <f t="shared" si="130"/>
        <v>0</v>
      </c>
      <c r="CJ92" s="44">
        <f t="shared" si="130"/>
        <v>0</v>
      </c>
      <c r="CK92" s="44">
        <f t="shared" si="130"/>
        <v>0</v>
      </c>
      <c r="CL92" s="44">
        <f t="shared" si="130"/>
        <v>0</v>
      </c>
      <c r="CM92" s="44">
        <f t="shared" si="130"/>
        <v>0</v>
      </c>
      <c r="CN92" s="44">
        <f t="shared" si="130"/>
        <v>0</v>
      </c>
      <c r="CO92" s="44">
        <f t="shared" si="130"/>
        <v>0</v>
      </c>
      <c r="CP92" s="44">
        <f t="shared" si="130"/>
        <v>0</v>
      </c>
      <c r="CQ92" s="44">
        <f t="shared" si="130"/>
        <v>0</v>
      </c>
      <c r="CR92" s="44">
        <f t="shared" si="130"/>
        <v>0</v>
      </c>
      <c r="CS92" s="44">
        <f t="shared" si="130"/>
        <v>0</v>
      </c>
      <c r="CT92" s="44">
        <f t="shared" si="130"/>
        <v>0</v>
      </c>
      <c r="CU92" s="44">
        <f t="shared" si="130"/>
        <v>0</v>
      </c>
      <c r="CV92" s="44">
        <f t="shared" si="130"/>
        <v>0</v>
      </c>
      <c r="CW92" s="44">
        <f t="shared" si="130"/>
        <v>0</v>
      </c>
      <c r="CX92" s="44">
        <f t="shared" ref="CX92:DQ92" si="131">CX$50*CX21</f>
        <v>0</v>
      </c>
      <c r="CY92" s="44">
        <f t="shared" si="131"/>
        <v>0</v>
      </c>
      <c r="CZ92" s="44">
        <f t="shared" si="131"/>
        <v>0</v>
      </c>
      <c r="DA92" s="44">
        <f t="shared" si="131"/>
        <v>0</v>
      </c>
      <c r="DB92" s="44">
        <f t="shared" si="131"/>
        <v>0</v>
      </c>
      <c r="DC92" s="44">
        <f t="shared" si="131"/>
        <v>0</v>
      </c>
      <c r="DD92" s="44">
        <f t="shared" si="131"/>
        <v>0</v>
      </c>
      <c r="DE92" s="44">
        <f t="shared" si="131"/>
        <v>0</v>
      </c>
      <c r="DF92" s="44">
        <f t="shared" si="131"/>
        <v>0</v>
      </c>
      <c r="DG92" s="44">
        <f t="shared" si="131"/>
        <v>0</v>
      </c>
      <c r="DH92" s="44">
        <f t="shared" si="131"/>
        <v>0</v>
      </c>
      <c r="DI92" s="44">
        <f t="shared" si="131"/>
        <v>0</v>
      </c>
      <c r="DJ92" s="44">
        <f t="shared" si="131"/>
        <v>0</v>
      </c>
      <c r="DK92" s="44">
        <f t="shared" si="131"/>
        <v>0</v>
      </c>
      <c r="DL92" s="44">
        <f t="shared" si="131"/>
        <v>0</v>
      </c>
      <c r="DM92" s="44">
        <f t="shared" si="131"/>
        <v>0</v>
      </c>
      <c r="DN92" s="44">
        <f t="shared" si="131"/>
        <v>0</v>
      </c>
      <c r="DO92" s="44">
        <f t="shared" si="131"/>
        <v>0</v>
      </c>
      <c r="DP92" s="44">
        <f t="shared" si="131"/>
        <v>0</v>
      </c>
      <c r="DQ92" s="44">
        <f t="shared" si="131"/>
        <v>0</v>
      </c>
    </row>
    <row r="93" spans="1:121" x14ac:dyDescent="0.25">
      <c r="A93" s="44" t="str">
        <f t="shared" si="116"/>
        <v>16_RUS</v>
      </c>
      <c r="B93" s="44" t="str">
        <f t="shared" si="116"/>
        <v>7_2_aviation_gasoline</v>
      </c>
      <c r="C93" s="44" t="str">
        <f t="shared" si="116"/>
        <v>7_2_avi_gasoline</v>
      </c>
      <c r="D93" s="44" t="s">
        <v>150</v>
      </c>
      <c r="E93" s="44"/>
      <c r="F93" s="44"/>
      <c r="G93" s="45">
        <v>0</v>
      </c>
      <c r="H93" s="44"/>
      <c r="I93" s="44"/>
      <c r="J93" s="44"/>
      <c r="K93" s="44"/>
      <c r="L93" s="44"/>
      <c r="M93" s="44"/>
      <c r="N93" s="44"/>
      <c r="O93" s="44"/>
      <c r="P93" s="44"/>
      <c r="Q93" s="44"/>
      <c r="R93" s="44"/>
      <c r="S93" s="44"/>
      <c r="T93" s="44"/>
      <c r="U93" s="44"/>
      <c r="V93" s="44"/>
      <c r="W93" s="44"/>
      <c r="X93" s="44"/>
      <c r="Y93" s="44"/>
      <c r="Z93" s="44"/>
      <c r="AA93" s="44"/>
      <c r="AB93" s="44"/>
      <c r="AC93" s="44"/>
      <c r="AD93" s="44"/>
      <c r="AE93" s="44"/>
      <c r="AF93" s="44"/>
      <c r="AG93" s="44"/>
      <c r="AH93" s="44"/>
      <c r="AI93" s="44"/>
      <c r="AJ93" s="44"/>
      <c r="AK93" s="44"/>
      <c r="AL93" s="44"/>
      <c r="AM93" s="44"/>
      <c r="AN93" s="44"/>
      <c r="AO93" s="44"/>
      <c r="AP93" s="44"/>
      <c r="AQ93" s="44"/>
      <c r="AR93" s="44"/>
      <c r="AS93" s="44"/>
      <c r="AT93" s="44"/>
      <c r="AU93" s="44"/>
      <c r="AV93" s="44"/>
      <c r="AW93" s="44"/>
      <c r="AX93" s="44"/>
      <c r="AY93" s="44"/>
      <c r="AZ93" s="44"/>
      <c r="BA93" s="44"/>
      <c r="BB93" s="44"/>
      <c r="BC93" s="44"/>
      <c r="BD93" s="44"/>
      <c r="BE93" s="44"/>
      <c r="BF93" s="44"/>
      <c r="BG93" s="44"/>
      <c r="BH93" s="44"/>
      <c r="BI93" s="44"/>
      <c r="BJ93" s="44"/>
      <c r="BK93" s="44"/>
      <c r="BL93" s="44" t="str">
        <f t="shared" si="50"/>
        <v>16_RUS</v>
      </c>
      <c r="BM93" s="44" t="str">
        <f t="shared" si="117"/>
        <v>d_nonenergy_ccs_7_2_avi_gasoline</v>
      </c>
      <c r="BN93" s="44"/>
      <c r="BO93" s="44"/>
      <c r="BP93" s="44">
        <f t="shared" ref="BP93:CW93" si="132">BP$50*BP22</f>
        <v>0</v>
      </c>
      <c r="BQ93" s="44">
        <f t="shared" si="132"/>
        <v>0</v>
      </c>
      <c r="BR93" s="44">
        <f t="shared" si="132"/>
        <v>0</v>
      </c>
      <c r="BS93" s="44">
        <f t="shared" si="132"/>
        <v>0</v>
      </c>
      <c r="BT93" s="44">
        <f t="shared" si="132"/>
        <v>0</v>
      </c>
      <c r="BU93" s="44">
        <f t="shared" si="132"/>
        <v>0</v>
      </c>
      <c r="BV93" s="44">
        <f t="shared" si="132"/>
        <v>0</v>
      </c>
      <c r="BW93" s="44">
        <f t="shared" si="132"/>
        <v>0</v>
      </c>
      <c r="BX93" s="44">
        <f t="shared" si="132"/>
        <v>0</v>
      </c>
      <c r="BY93" s="44">
        <f t="shared" si="132"/>
        <v>0</v>
      </c>
      <c r="BZ93" s="44">
        <f t="shared" si="132"/>
        <v>0</v>
      </c>
      <c r="CA93" s="44">
        <f t="shared" si="132"/>
        <v>0</v>
      </c>
      <c r="CB93" s="44">
        <f t="shared" si="132"/>
        <v>0</v>
      </c>
      <c r="CC93" s="44">
        <f t="shared" si="132"/>
        <v>0</v>
      </c>
      <c r="CD93" s="44">
        <f t="shared" si="132"/>
        <v>0</v>
      </c>
      <c r="CE93" s="44">
        <f t="shared" si="132"/>
        <v>0</v>
      </c>
      <c r="CF93" s="44">
        <f t="shared" si="132"/>
        <v>0</v>
      </c>
      <c r="CG93" s="44">
        <f t="shared" si="132"/>
        <v>0</v>
      </c>
      <c r="CH93" s="44">
        <f t="shared" si="132"/>
        <v>0</v>
      </c>
      <c r="CI93" s="44">
        <f t="shared" si="132"/>
        <v>0</v>
      </c>
      <c r="CJ93" s="44">
        <f t="shared" si="132"/>
        <v>0</v>
      </c>
      <c r="CK93" s="44">
        <f t="shared" si="132"/>
        <v>0</v>
      </c>
      <c r="CL93" s="44">
        <f t="shared" si="132"/>
        <v>0</v>
      </c>
      <c r="CM93" s="44">
        <f t="shared" si="132"/>
        <v>0</v>
      </c>
      <c r="CN93" s="44">
        <f t="shared" si="132"/>
        <v>0</v>
      </c>
      <c r="CO93" s="44">
        <f t="shared" si="132"/>
        <v>0</v>
      </c>
      <c r="CP93" s="44">
        <f t="shared" si="132"/>
        <v>0</v>
      </c>
      <c r="CQ93" s="44">
        <f t="shared" si="132"/>
        <v>0</v>
      </c>
      <c r="CR93" s="44">
        <f t="shared" si="132"/>
        <v>0</v>
      </c>
      <c r="CS93" s="44">
        <f t="shared" si="132"/>
        <v>0</v>
      </c>
      <c r="CT93" s="44">
        <f t="shared" si="132"/>
        <v>0</v>
      </c>
      <c r="CU93" s="44">
        <f t="shared" si="132"/>
        <v>0</v>
      </c>
      <c r="CV93" s="44">
        <f t="shared" si="132"/>
        <v>0</v>
      </c>
      <c r="CW93" s="44">
        <f t="shared" si="132"/>
        <v>0</v>
      </c>
      <c r="CX93" s="44">
        <f t="shared" ref="CX93:DQ93" si="133">CX$50*CX22</f>
        <v>0</v>
      </c>
      <c r="CY93" s="44">
        <f t="shared" si="133"/>
        <v>0</v>
      </c>
      <c r="CZ93" s="44">
        <f t="shared" si="133"/>
        <v>0</v>
      </c>
      <c r="DA93" s="44">
        <f t="shared" si="133"/>
        <v>0</v>
      </c>
      <c r="DB93" s="44">
        <f t="shared" si="133"/>
        <v>0</v>
      </c>
      <c r="DC93" s="44">
        <f t="shared" si="133"/>
        <v>0</v>
      </c>
      <c r="DD93" s="44">
        <f t="shared" si="133"/>
        <v>0</v>
      </c>
      <c r="DE93" s="44">
        <f t="shared" si="133"/>
        <v>0</v>
      </c>
      <c r="DF93" s="44">
        <f t="shared" si="133"/>
        <v>0</v>
      </c>
      <c r="DG93" s="44">
        <f t="shared" si="133"/>
        <v>0</v>
      </c>
      <c r="DH93" s="44">
        <f t="shared" si="133"/>
        <v>0</v>
      </c>
      <c r="DI93" s="44">
        <f t="shared" si="133"/>
        <v>0</v>
      </c>
      <c r="DJ93" s="44">
        <f t="shared" si="133"/>
        <v>0</v>
      </c>
      <c r="DK93" s="44">
        <f t="shared" si="133"/>
        <v>0</v>
      </c>
      <c r="DL93" s="44">
        <f t="shared" si="133"/>
        <v>0</v>
      </c>
      <c r="DM93" s="44">
        <f t="shared" si="133"/>
        <v>0</v>
      </c>
      <c r="DN93" s="44">
        <f t="shared" si="133"/>
        <v>0</v>
      </c>
      <c r="DO93" s="44">
        <f t="shared" si="133"/>
        <v>0</v>
      </c>
      <c r="DP93" s="44">
        <f t="shared" si="133"/>
        <v>0</v>
      </c>
      <c r="DQ93" s="44">
        <f t="shared" si="133"/>
        <v>0</v>
      </c>
    </row>
    <row r="94" spans="1:121" x14ac:dyDescent="0.25">
      <c r="A94" s="44" t="str">
        <f t="shared" si="116"/>
        <v>16_RUS</v>
      </c>
      <c r="B94" s="44" t="str">
        <f t="shared" si="116"/>
        <v>7_3_naphtha</v>
      </c>
      <c r="C94" s="44" t="str">
        <f t="shared" si="116"/>
        <v>7_3_naphtha</v>
      </c>
      <c r="D94" s="44" t="s">
        <v>150</v>
      </c>
      <c r="E94" s="44"/>
      <c r="F94" s="44"/>
      <c r="G94" s="45">
        <v>0</v>
      </c>
      <c r="H94" s="44"/>
      <c r="I94" s="44"/>
      <c r="J94" s="44"/>
      <c r="K94" s="44"/>
      <c r="L94" s="44"/>
      <c r="M94" s="44"/>
      <c r="N94" s="44"/>
      <c r="O94" s="44"/>
      <c r="P94" s="44"/>
      <c r="Q94" s="44"/>
      <c r="R94" s="44"/>
      <c r="S94" s="44"/>
      <c r="T94" s="44"/>
      <c r="U94" s="44"/>
      <c r="V94" s="44"/>
      <c r="W94" s="44"/>
      <c r="X94" s="44"/>
      <c r="Y94" s="44"/>
      <c r="Z94" s="44"/>
      <c r="AA94" s="44"/>
      <c r="AB94" s="44"/>
      <c r="AC94" s="44"/>
      <c r="AD94" s="44"/>
      <c r="AE94" s="44"/>
      <c r="AF94" s="44"/>
      <c r="AG94" s="44"/>
      <c r="AH94" s="44"/>
      <c r="AI94" s="44"/>
      <c r="AJ94" s="44"/>
      <c r="AK94" s="44"/>
      <c r="AL94" s="44"/>
      <c r="AM94" s="44"/>
      <c r="AN94" s="44"/>
      <c r="AO94" s="44"/>
      <c r="AP94" s="44"/>
      <c r="AQ94" s="44"/>
      <c r="AR94" s="44"/>
      <c r="AS94" s="44"/>
      <c r="AT94" s="44"/>
      <c r="AU94" s="44"/>
      <c r="AV94" s="44"/>
      <c r="AW94" s="44"/>
      <c r="AX94" s="44"/>
      <c r="AY94" s="44"/>
      <c r="AZ94" s="44"/>
      <c r="BA94" s="44"/>
      <c r="BB94" s="44"/>
      <c r="BC94" s="44"/>
      <c r="BD94" s="44"/>
      <c r="BE94" s="44"/>
      <c r="BF94" s="44"/>
      <c r="BG94" s="44"/>
      <c r="BH94" s="44"/>
      <c r="BI94" s="44"/>
      <c r="BJ94" s="44"/>
      <c r="BK94" s="44"/>
      <c r="BL94" s="44" t="str">
        <f t="shared" si="50"/>
        <v>16_RUS</v>
      </c>
      <c r="BM94" s="44" t="str">
        <f t="shared" si="117"/>
        <v>d_nonenergy_ccs_7_3_naphtha</v>
      </c>
      <c r="BN94" s="44"/>
      <c r="BO94" s="44"/>
      <c r="BP94" s="44">
        <f t="shared" ref="BP94:CW94" si="134">BP$50*BP23</f>
        <v>0</v>
      </c>
      <c r="BQ94" s="44">
        <f t="shared" si="134"/>
        <v>0</v>
      </c>
      <c r="BR94" s="44">
        <f t="shared" si="134"/>
        <v>0</v>
      </c>
      <c r="BS94" s="44">
        <f t="shared" si="134"/>
        <v>0</v>
      </c>
      <c r="BT94" s="44">
        <f t="shared" si="134"/>
        <v>0</v>
      </c>
      <c r="BU94" s="44">
        <f t="shared" si="134"/>
        <v>0</v>
      </c>
      <c r="BV94" s="44">
        <f t="shared" si="134"/>
        <v>0</v>
      </c>
      <c r="BW94" s="44">
        <f t="shared" si="134"/>
        <v>0</v>
      </c>
      <c r="BX94" s="44">
        <f t="shared" si="134"/>
        <v>0</v>
      </c>
      <c r="BY94" s="44">
        <f t="shared" si="134"/>
        <v>0</v>
      </c>
      <c r="BZ94" s="44">
        <f t="shared" si="134"/>
        <v>0</v>
      </c>
      <c r="CA94" s="44">
        <f t="shared" si="134"/>
        <v>0</v>
      </c>
      <c r="CB94" s="44">
        <f t="shared" si="134"/>
        <v>0</v>
      </c>
      <c r="CC94" s="44">
        <f t="shared" si="134"/>
        <v>0</v>
      </c>
      <c r="CD94" s="44">
        <f t="shared" si="134"/>
        <v>0</v>
      </c>
      <c r="CE94" s="44">
        <f t="shared" si="134"/>
        <v>0</v>
      </c>
      <c r="CF94" s="44">
        <f t="shared" si="134"/>
        <v>0</v>
      </c>
      <c r="CG94" s="44">
        <f t="shared" si="134"/>
        <v>0</v>
      </c>
      <c r="CH94" s="44">
        <f t="shared" si="134"/>
        <v>0</v>
      </c>
      <c r="CI94" s="44">
        <f t="shared" si="134"/>
        <v>0</v>
      </c>
      <c r="CJ94" s="44">
        <f t="shared" si="134"/>
        <v>0</v>
      </c>
      <c r="CK94" s="44">
        <f t="shared" si="134"/>
        <v>0</v>
      </c>
      <c r="CL94" s="44">
        <f t="shared" si="134"/>
        <v>0</v>
      </c>
      <c r="CM94" s="44">
        <f t="shared" si="134"/>
        <v>0</v>
      </c>
      <c r="CN94" s="44">
        <f t="shared" si="134"/>
        <v>0</v>
      </c>
      <c r="CO94" s="44">
        <f t="shared" si="134"/>
        <v>0</v>
      </c>
      <c r="CP94" s="44">
        <f t="shared" si="134"/>
        <v>0</v>
      </c>
      <c r="CQ94" s="44">
        <f t="shared" si="134"/>
        <v>0</v>
      </c>
      <c r="CR94" s="44">
        <f t="shared" si="134"/>
        <v>0</v>
      </c>
      <c r="CS94" s="44">
        <f t="shared" si="134"/>
        <v>0</v>
      </c>
      <c r="CT94" s="44">
        <f t="shared" si="134"/>
        <v>0</v>
      </c>
      <c r="CU94" s="44">
        <f t="shared" si="134"/>
        <v>0</v>
      </c>
      <c r="CV94" s="44">
        <f t="shared" si="134"/>
        <v>0</v>
      </c>
      <c r="CW94" s="44">
        <f t="shared" si="134"/>
        <v>0</v>
      </c>
      <c r="CX94" s="44">
        <f t="shared" ref="CX94:DQ94" si="135">CX$50*CX23</f>
        <v>0</v>
      </c>
      <c r="CY94" s="44">
        <f t="shared" si="135"/>
        <v>0</v>
      </c>
      <c r="CZ94" s="44">
        <f t="shared" si="135"/>
        <v>0</v>
      </c>
      <c r="DA94" s="44">
        <f t="shared" si="135"/>
        <v>0</v>
      </c>
      <c r="DB94" s="44">
        <f t="shared" si="135"/>
        <v>0</v>
      </c>
      <c r="DC94" s="44">
        <f t="shared" si="135"/>
        <v>0</v>
      </c>
      <c r="DD94" s="44">
        <f t="shared" si="135"/>
        <v>0</v>
      </c>
      <c r="DE94" s="44">
        <f t="shared" si="135"/>
        <v>0</v>
      </c>
      <c r="DF94" s="44">
        <f t="shared" si="135"/>
        <v>0</v>
      </c>
      <c r="DG94" s="44">
        <f t="shared" si="135"/>
        <v>0</v>
      </c>
      <c r="DH94" s="44">
        <f t="shared" si="135"/>
        <v>0</v>
      </c>
      <c r="DI94" s="44">
        <f t="shared" si="135"/>
        <v>0</v>
      </c>
      <c r="DJ94" s="44">
        <f t="shared" si="135"/>
        <v>0</v>
      </c>
      <c r="DK94" s="44">
        <f t="shared" si="135"/>
        <v>0</v>
      </c>
      <c r="DL94" s="44">
        <f t="shared" si="135"/>
        <v>0</v>
      </c>
      <c r="DM94" s="44">
        <f t="shared" si="135"/>
        <v>0</v>
      </c>
      <c r="DN94" s="44">
        <f t="shared" si="135"/>
        <v>0</v>
      </c>
      <c r="DO94" s="44">
        <f t="shared" si="135"/>
        <v>0</v>
      </c>
      <c r="DP94" s="44">
        <f t="shared" si="135"/>
        <v>0</v>
      </c>
      <c r="DQ94" s="44">
        <f t="shared" si="135"/>
        <v>0</v>
      </c>
    </row>
    <row r="95" spans="1:121" x14ac:dyDescent="0.25">
      <c r="A95" s="44" t="str">
        <f t="shared" si="116"/>
        <v>16_RUS</v>
      </c>
      <c r="B95" s="44" t="str">
        <f t="shared" si="116"/>
        <v>7_x_jet_fuel</v>
      </c>
      <c r="C95" s="44" t="str">
        <f t="shared" si="116"/>
        <v>7_x_jet_fuel</v>
      </c>
      <c r="D95" s="44" t="s">
        <v>150</v>
      </c>
      <c r="E95" s="44"/>
      <c r="F95" s="44"/>
      <c r="G95" s="45">
        <v>0</v>
      </c>
      <c r="H95" s="44"/>
      <c r="I95" s="44"/>
      <c r="J95" s="44"/>
      <c r="K95" s="44"/>
      <c r="L95" s="44"/>
      <c r="M95" s="44"/>
      <c r="N95" s="44"/>
      <c r="O95" s="44"/>
      <c r="P95" s="44"/>
      <c r="Q95" s="44"/>
      <c r="R95" s="44"/>
      <c r="S95" s="44"/>
      <c r="T95" s="44"/>
      <c r="U95" s="44"/>
      <c r="V95" s="44"/>
      <c r="W95" s="44"/>
      <c r="X95" s="44"/>
      <c r="Y95" s="44"/>
      <c r="Z95" s="44"/>
      <c r="AA95" s="44"/>
      <c r="AB95" s="44"/>
      <c r="AC95" s="44"/>
      <c r="AD95" s="44"/>
      <c r="AE95" s="44"/>
      <c r="AF95" s="44"/>
      <c r="AG95" s="44"/>
      <c r="AH95" s="44"/>
      <c r="AI95" s="44"/>
      <c r="AJ95" s="44"/>
      <c r="AK95" s="44"/>
      <c r="AL95" s="44"/>
      <c r="AM95" s="44"/>
      <c r="AN95" s="44"/>
      <c r="AO95" s="44"/>
      <c r="AP95" s="44"/>
      <c r="AQ95" s="44"/>
      <c r="AR95" s="44"/>
      <c r="AS95" s="44"/>
      <c r="AT95" s="44"/>
      <c r="AU95" s="44"/>
      <c r="AV95" s="44"/>
      <c r="AW95" s="44"/>
      <c r="AX95" s="44"/>
      <c r="AY95" s="44"/>
      <c r="AZ95" s="44"/>
      <c r="BA95" s="44"/>
      <c r="BB95" s="44"/>
      <c r="BC95" s="44"/>
      <c r="BD95" s="44"/>
      <c r="BE95" s="44"/>
      <c r="BF95" s="44"/>
      <c r="BG95" s="44"/>
      <c r="BH95" s="44"/>
      <c r="BI95" s="44"/>
      <c r="BJ95" s="44"/>
      <c r="BK95" s="44"/>
      <c r="BL95" s="44" t="str">
        <f t="shared" si="50"/>
        <v>16_RUS</v>
      </c>
      <c r="BM95" s="44" t="str">
        <f t="shared" si="117"/>
        <v>d_nonenergy_ccs_7_x_jet_fuel</v>
      </c>
      <c r="BN95" s="44"/>
      <c r="BO95" s="44"/>
      <c r="BP95" s="44">
        <f t="shared" ref="BP95:CW95" si="136">BP$50*BP24</f>
        <v>0</v>
      </c>
      <c r="BQ95" s="44">
        <f t="shared" si="136"/>
        <v>0</v>
      </c>
      <c r="BR95" s="44">
        <f t="shared" si="136"/>
        <v>0</v>
      </c>
      <c r="BS95" s="44">
        <f t="shared" si="136"/>
        <v>0</v>
      </c>
      <c r="BT95" s="44">
        <f t="shared" si="136"/>
        <v>0</v>
      </c>
      <c r="BU95" s="44">
        <f t="shared" si="136"/>
        <v>0</v>
      </c>
      <c r="BV95" s="44">
        <f t="shared" si="136"/>
        <v>0</v>
      </c>
      <c r="BW95" s="44">
        <f t="shared" si="136"/>
        <v>0</v>
      </c>
      <c r="BX95" s="44">
        <f t="shared" si="136"/>
        <v>0</v>
      </c>
      <c r="BY95" s="44">
        <f t="shared" si="136"/>
        <v>0</v>
      </c>
      <c r="BZ95" s="44">
        <f t="shared" si="136"/>
        <v>0</v>
      </c>
      <c r="CA95" s="44">
        <f t="shared" si="136"/>
        <v>0</v>
      </c>
      <c r="CB95" s="44">
        <f t="shared" si="136"/>
        <v>0</v>
      </c>
      <c r="CC95" s="44">
        <f t="shared" si="136"/>
        <v>0</v>
      </c>
      <c r="CD95" s="44">
        <f t="shared" si="136"/>
        <v>0</v>
      </c>
      <c r="CE95" s="44">
        <f t="shared" si="136"/>
        <v>0</v>
      </c>
      <c r="CF95" s="44">
        <f t="shared" si="136"/>
        <v>0</v>
      </c>
      <c r="CG95" s="44">
        <f t="shared" si="136"/>
        <v>0</v>
      </c>
      <c r="CH95" s="44">
        <f t="shared" si="136"/>
        <v>0</v>
      </c>
      <c r="CI95" s="44">
        <f t="shared" si="136"/>
        <v>0</v>
      </c>
      <c r="CJ95" s="44">
        <f t="shared" si="136"/>
        <v>0</v>
      </c>
      <c r="CK95" s="44">
        <f t="shared" si="136"/>
        <v>0</v>
      </c>
      <c r="CL95" s="44">
        <f t="shared" si="136"/>
        <v>0</v>
      </c>
      <c r="CM95" s="44">
        <f t="shared" si="136"/>
        <v>0</v>
      </c>
      <c r="CN95" s="44">
        <f t="shared" si="136"/>
        <v>0</v>
      </c>
      <c r="CO95" s="44">
        <f t="shared" si="136"/>
        <v>0</v>
      </c>
      <c r="CP95" s="44">
        <f t="shared" si="136"/>
        <v>0</v>
      </c>
      <c r="CQ95" s="44">
        <f t="shared" si="136"/>
        <v>0</v>
      </c>
      <c r="CR95" s="44">
        <f t="shared" si="136"/>
        <v>0</v>
      </c>
      <c r="CS95" s="44">
        <f t="shared" si="136"/>
        <v>0</v>
      </c>
      <c r="CT95" s="44">
        <f t="shared" si="136"/>
        <v>0</v>
      </c>
      <c r="CU95" s="44">
        <f t="shared" si="136"/>
        <v>0</v>
      </c>
      <c r="CV95" s="44">
        <f t="shared" si="136"/>
        <v>0</v>
      </c>
      <c r="CW95" s="44">
        <f t="shared" si="136"/>
        <v>0</v>
      </c>
      <c r="CX95" s="44">
        <f t="shared" ref="CX95:DQ95" si="137">CX$50*CX24</f>
        <v>0</v>
      </c>
      <c r="CY95" s="44">
        <f t="shared" si="137"/>
        <v>0</v>
      </c>
      <c r="CZ95" s="44">
        <f t="shared" si="137"/>
        <v>0</v>
      </c>
      <c r="DA95" s="44">
        <f t="shared" si="137"/>
        <v>0</v>
      </c>
      <c r="DB95" s="44">
        <f t="shared" si="137"/>
        <v>0</v>
      </c>
      <c r="DC95" s="44">
        <f t="shared" si="137"/>
        <v>0</v>
      </c>
      <c r="DD95" s="44">
        <f t="shared" si="137"/>
        <v>0</v>
      </c>
      <c r="DE95" s="44">
        <f t="shared" si="137"/>
        <v>0</v>
      </c>
      <c r="DF95" s="44">
        <f t="shared" si="137"/>
        <v>0</v>
      </c>
      <c r="DG95" s="44">
        <f t="shared" si="137"/>
        <v>0</v>
      </c>
      <c r="DH95" s="44">
        <f t="shared" si="137"/>
        <v>0</v>
      </c>
      <c r="DI95" s="44">
        <f t="shared" si="137"/>
        <v>0</v>
      </c>
      <c r="DJ95" s="44">
        <f t="shared" si="137"/>
        <v>0</v>
      </c>
      <c r="DK95" s="44">
        <f t="shared" si="137"/>
        <v>0</v>
      </c>
      <c r="DL95" s="44">
        <f t="shared" si="137"/>
        <v>0</v>
      </c>
      <c r="DM95" s="44">
        <f t="shared" si="137"/>
        <v>0</v>
      </c>
      <c r="DN95" s="44">
        <f t="shared" si="137"/>
        <v>0</v>
      </c>
      <c r="DO95" s="44">
        <f t="shared" si="137"/>
        <v>0</v>
      </c>
      <c r="DP95" s="44">
        <f t="shared" si="137"/>
        <v>0</v>
      </c>
      <c r="DQ95" s="44">
        <f t="shared" si="137"/>
        <v>0</v>
      </c>
    </row>
    <row r="96" spans="1:121" x14ac:dyDescent="0.25">
      <c r="A96" s="44" t="str">
        <f t="shared" si="116"/>
        <v>16_RUS</v>
      </c>
      <c r="B96" s="44" t="str">
        <f t="shared" si="116"/>
        <v>7_6_kerosene</v>
      </c>
      <c r="C96" s="44" t="str">
        <f t="shared" si="116"/>
        <v>7_6_kerosene</v>
      </c>
      <c r="D96" s="44" t="s">
        <v>150</v>
      </c>
      <c r="E96" s="44"/>
      <c r="F96" s="44"/>
      <c r="G96" s="45">
        <v>0</v>
      </c>
      <c r="H96" s="44"/>
      <c r="I96" s="44"/>
      <c r="J96" s="44"/>
      <c r="K96" s="44"/>
      <c r="L96" s="44"/>
      <c r="M96" s="44"/>
      <c r="N96" s="44"/>
      <c r="O96" s="44"/>
      <c r="P96" s="44"/>
      <c r="Q96" s="44"/>
      <c r="R96" s="44"/>
      <c r="S96" s="44"/>
      <c r="T96" s="44"/>
      <c r="U96" s="44"/>
      <c r="V96" s="44"/>
      <c r="W96" s="44"/>
      <c r="X96" s="44"/>
      <c r="Y96" s="44"/>
      <c r="Z96" s="44"/>
      <c r="AA96" s="44"/>
      <c r="AB96" s="44"/>
      <c r="AC96" s="44"/>
      <c r="AD96" s="44"/>
      <c r="AE96" s="44"/>
      <c r="AF96" s="44"/>
      <c r="AG96" s="44"/>
      <c r="AH96" s="44"/>
      <c r="AI96" s="44"/>
      <c r="AJ96" s="44"/>
      <c r="AK96" s="44"/>
      <c r="AL96" s="44"/>
      <c r="AM96" s="44"/>
      <c r="AN96" s="44"/>
      <c r="AO96" s="44"/>
      <c r="AP96" s="44"/>
      <c r="AQ96" s="44"/>
      <c r="AR96" s="44"/>
      <c r="AS96" s="44"/>
      <c r="AT96" s="44"/>
      <c r="AU96" s="44"/>
      <c r="AV96" s="44"/>
      <c r="AW96" s="44"/>
      <c r="AX96" s="44"/>
      <c r="AY96" s="44"/>
      <c r="AZ96" s="44"/>
      <c r="BA96" s="44"/>
      <c r="BB96" s="44"/>
      <c r="BC96" s="44"/>
      <c r="BD96" s="44"/>
      <c r="BE96" s="44"/>
      <c r="BF96" s="44"/>
      <c r="BG96" s="44"/>
      <c r="BH96" s="44"/>
      <c r="BI96" s="44"/>
      <c r="BJ96" s="44"/>
      <c r="BK96" s="44"/>
      <c r="BL96" s="44" t="str">
        <f t="shared" si="50"/>
        <v>16_RUS</v>
      </c>
      <c r="BM96" s="44" t="str">
        <f t="shared" si="117"/>
        <v>d_nonenergy_ccs_7_6_kerosene</v>
      </c>
      <c r="BN96" s="44"/>
      <c r="BO96" s="44"/>
      <c r="BP96" s="44">
        <f t="shared" ref="BP96:CW96" si="138">BP$50*BP25</f>
        <v>0</v>
      </c>
      <c r="BQ96" s="44">
        <f t="shared" si="138"/>
        <v>0</v>
      </c>
      <c r="BR96" s="44">
        <f t="shared" si="138"/>
        <v>0</v>
      </c>
      <c r="BS96" s="44">
        <f t="shared" si="138"/>
        <v>0</v>
      </c>
      <c r="BT96" s="44">
        <f t="shared" si="138"/>
        <v>0</v>
      </c>
      <c r="BU96" s="44">
        <f t="shared" si="138"/>
        <v>0</v>
      </c>
      <c r="BV96" s="44">
        <f t="shared" si="138"/>
        <v>0</v>
      </c>
      <c r="BW96" s="44">
        <f t="shared" si="138"/>
        <v>0</v>
      </c>
      <c r="BX96" s="44">
        <f t="shared" si="138"/>
        <v>0</v>
      </c>
      <c r="BY96" s="44">
        <f t="shared" si="138"/>
        <v>0</v>
      </c>
      <c r="BZ96" s="44">
        <f t="shared" si="138"/>
        <v>0</v>
      </c>
      <c r="CA96" s="44">
        <f t="shared" si="138"/>
        <v>0</v>
      </c>
      <c r="CB96" s="44">
        <f t="shared" si="138"/>
        <v>0</v>
      </c>
      <c r="CC96" s="44">
        <f t="shared" si="138"/>
        <v>0</v>
      </c>
      <c r="CD96" s="44">
        <f t="shared" si="138"/>
        <v>0</v>
      </c>
      <c r="CE96" s="44">
        <f t="shared" si="138"/>
        <v>0</v>
      </c>
      <c r="CF96" s="44">
        <f t="shared" si="138"/>
        <v>0</v>
      </c>
      <c r="CG96" s="44">
        <f t="shared" si="138"/>
        <v>0</v>
      </c>
      <c r="CH96" s="44">
        <f t="shared" si="138"/>
        <v>0</v>
      </c>
      <c r="CI96" s="44">
        <f t="shared" si="138"/>
        <v>0</v>
      </c>
      <c r="CJ96" s="44">
        <f t="shared" si="138"/>
        <v>0</v>
      </c>
      <c r="CK96" s="44">
        <f t="shared" si="138"/>
        <v>0</v>
      </c>
      <c r="CL96" s="44">
        <f t="shared" si="138"/>
        <v>0</v>
      </c>
      <c r="CM96" s="44">
        <f t="shared" si="138"/>
        <v>0</v>
      </c>
      <c r="CN96" s="44">
        <f t="shared" si="138"/>
        <v>0</v>
      </c>
      <c r="CO96" s="44">
        <f t="shared" si="138"/>
        <v>0</v>
      </c>
      <c r="CP96" s="44">
        <f t="shared" si="138"/>
        <v>0</v>
      </c>
      <c r="CQ96" s="44">
        <f t="shared" si="138"/>
        <v>0</v>
      </c>
      <c r="CR96" s="44">
        <f t="shared" si="138"/>
        <v>0</v>
      </c>
      <c r="CS96" s="44">
        <f t="shared" si="138"/>
        <v>0</v>
      </c>
      <c r="CT96" s="44">
        <f t="shared" si="138"/>
        <v>0</v>
      </c>
      <c r="CU96" s="44">
        <f t="shared" si="138"/>
        <v>0</v>
      </c>
      <c r="CV96" s="44">
        <f t="shared" si="138"/>
        <v>0</v>
      </c>
      <c r="CW96" s="44">
        <f t="shared" si="138"/>
        <v>0</v>
      </c>
      <c r="CX96" s="44">
        <f t="shared" ref="CX96:DQ96" si="139">CX$50*CX25</f>
        <v>0</v>
      </c>
      <c r="CY96" s="44">
        <f t="shared" si="139"/>
        <v>0</v>
      </c>
      <c r="CZ96" s="44">
        <f t="shared" si="139"/>
        <v>0</v>
      </c>
      <c r="DA96" s="44">
        <f t="shared" si="139"/>
        <v>0</v>
      </c>
      <c r="DB96" s="44">
        <f t="shared" si="139"/>
        <v>0</v>
      </c>
      <c r="DC96" s="44">
        <f t="shared" si="139"/>
        <v>0</v>
      </c>
      <c r="DD96" s="44">
        <f t="shared" si="139"/>
        <v>0</v>
      </c>
      <c r="DE96" s="44">
        <f t="shared" si="139"/>
        <v>0</v>
      </c>
      <c r="DF96" s="44">
        <f t="shared" si="139"/>
        <v>0</v>
      </c>
      <c r="DG96" s="44">
        <f t="shared" si="139"/>
        <v>0</v>
      </c>
      <c r="DH96" s="44">
        <f t="shared" si="139"/>
        <v>0</v>
      </c>
      <c r="DI96" s="44">
        <f t="shared" si="139"/>
        <v>0</v>
      </c>
      <c r="DJ96" s="44">
        <f t="shared" si="139"/>
        <v>0</v>
      </c>
      <c r="DK96" s="44">
        <f t="shared" si="139"/>
        <v>0</v>
      </c>
      <c r="DL96" s="44">
        <f t="shared" si="139"/>
        <v>0</v>
      </c>
      <c r="DM96" s="44">
        <f t="shared" si="139"/>
        <v>0</v>
      </c>
      <c r="DN96" s="44">
        <f t="shared" si="139"/>
        <v>0</v>
      </c>
      <c r="DO96" s="44">
        <f t="shared" si="139"/>
        <v>0</v>
      </c>
      <c r="DP96" s="44">
        <f t="shared" si="139"/>
        <v>0</v>
      </c>
      <c r="DQ96" s="44">
        <f t="shared" si="139"/>
        <v>0</v>
      </c>
    </row>
    <row r="97" spans="1:121" x14ac:dyDescent="0.25">
      <c r="A97" s="44" t="str">
        <f t="shared" si="116"/>
        <v>16_RUS</v>
      </c>
      <c r="B97" s="44" t="str">
        <f t="shared" si="116"/>
        <v>7_7_gas_diesel_oil</v>
      </c>
      <c r="C97" s="44" t="str">
        <f t="shared" si="116"/>
        <v>7_7_gas_diesel_oil</v>
      </c>
      <c r="D97" s="44" t="s">
        <v>150</v>
      </c>
      <c r="E97" s="44"/>
      <c r="F97" s="44"/>
      <c r="G97" s="45">
        <v>0</v>
      </c>
      <c r="H97" s="44"/>
      <c r="I97" s="44"/>
      <c r="J97" s="44"/>
      <c r="K97" s="44"/>
      <c r="L97" s="44"/>
      <c r="M97" s="44"/>
      <c r="N97" s="44"/>
      <c r="O97" s="44"/>
      <c r="P97" s="44"/>
      <c r="Q97" s="44"/>
      <c r="R97" s="44"/>
      <c r="S97" s="44"/>
      <c r="T97" s="44"/>
      <c r="U97" s="44"/>
      <c r="V97" s="44"/>
      <c r="W97" s="44"/>
      <c r="X97" s="44"/>
      <c r="Y97" s="44"/>
      <c r="Z97" s="44"/>
      <c r="AA97" s="44"/>
      <c r="AB97" s="44"/>
      <c r="AC97" s="44"/>
      <c r="AD97" s="44"/>
      <c r="AE97" s="44"/>
      <c r="AF97" s="44"/>
      <c r="AG97" s="44"/>
      <c r="AH97" s="44"/>
      <c r="AI97" s="44"/>
      <c r="AJ97" s="44"/>
      <c r="AK97" s="44"/>
      <c r="AL97" s="44"/>
      <c r="AM97" s="44"/>
      <c r="AN97" s="44"/>
      <c r="AO97" s="44"/>
      <c r="AP97" s="44"/>
      <c r="AQ97" s="44"/>
      <c r="AR97" s="44"/>
      <c r="AS97" s="44"/>
      <c r="AT97" s="44"/>
      <c r="AU97" s="44"/>
      <c r="AV97" s="44"/>
      <c r="AW97" s="44"/>
      <c r="AX97" s="44"/>
      <c r="AY97" s="44"/>
      <c r="AZ97" s="44"/>
      <c r="BA97" s="44"/>
      <c r="BB97" s="44"/>
      <c r="BC97" s="44"/>
      <c r="BD97" s="44"/>
      <c r="BE97" s="44"/>
      <c r="BF97" s="44"/>
      <c r="BG97" s="44"/>
      <c r="BH97" s="44"/>
      <c r="BI97" s="44"/>
      <c r="BJ97" s="44"/>
      <c r="BK97" s="44"/>
      <c r="BL97" s="44" t="str">
        <f t="shared" si="50"/>
        <v>16_RUS</v>
      </c>
      <c r="BM97" s="44" t="str">
        <f t="shared" si="117"/>
        <v>d_nonenergy_ccs_7_7_gas_diesel_oil</v>
      </c>
      <c r="BN97" s="44"/>
      <c r="BO97" s="44"/>
      <c r="BP97" s="44">
        <f t="shared" ref="BP97:CW97" si="140">BP$50*BP26</f>
        <v>0</v>
      </c>
      <c r="BQ97" s="44">
        <f t="shared" si="140"/>
        <v>0</v>
      </c>
      <c r="BR97" s="44">
        <f t="shared" si="140"/>
        <v>0</v>
      </c>
      <c r="BS97" s="44">
        <f t="shared" si="140"/>
        <v>0</v>
      </c>
      <c r="BT97" s="44">
        <f t="shared" si="140"/>
        <v>0</v>
      </c>
      <c r="BU97" s="44">
        <f t="shared" si="140"/>
        <v>0</v>
      </c>
      <c r="BV97" s="44">
        <f t="shared" si="140"/>
        <v>0</v>
      </c>
      <c r="BW97" s="44">
        <f t="shared" si="140"/>
        <v>0</v>
      </c>
      <c r="BX97" s="44">
        <f t="shared" si="140"/>
        <v>0</v>
      </c>
      <c r="BY97" s="44">
        <f t="shared" si="140"/>
        <v>0</v>
      </c>
      <c r="BZ97" s="44">
        <f t="shared" si="140"/>
        <v>0</v>
      </c>
      <c r="CA97" s="44">
        <f t="shared" si="140"/>
        <v>0</v>
      </c>
      <c r="CB97" s="44">
        <f t="shared" si="140"/>
        <v>0</v>
      </c>
      <c r="CC97" s="44">
        <f t="shared" si="140"/>
        <v>0</v>
      </c>
      <c r="CD97" s="44">
        <f t="shared" si="140"/>
        <v>0</v>
      </c>
      <c r="CE97" s="44">
        <f t="shared" si="140"/>
        <v>0</v>
      </c>
      <c r="CF97" s="44">
        <f t="shared" si="140"/>
        <v>0</v>
      </c>
      <c r="CG97" s="44">
        <f t="shared" si="140"/>
        <v>0</v>
      </c>
      <c r="CH97" s="44">
        <f t="shared" si="140"/>
        <v>0</v>
      </c>
      <c r="CI97" s="44">
        <f t="shared" si="140"/>
        <v>0</v>
      </c>
      <c r="CJ97" s="44">
        <f t="shared" si="140"/>
        <v>0</v>
      </c>
      <c r="CK97" s="44">
        <f t="shared" si="140"/>
        <v>0</v>
      </c>
      <c r="CL97" s="44">
        <f t="shared" si="140"/>
        <v>0</v>
      </c>
      <c r="CM97" s="44">
        <f t="shared" si="140"/>
        <v>0</v>
      </c>
      <c r="CN97" s="44">
        <f t="shared" si="140"/>
        <v>0</v>
      </c>
      <c r="CO97" s="44">
        <f t="shared" si="140"/>
        <v>0</v>
      </c>
      <c r="CP97" s="44">
        <f t="shared" si="140"/>
        <v>0</v>
      </c>
      <c r="CQ97" s="44">
        <f t="shared" si="140"/>
        <v>0</v>
      </c>
      <c r="CR97" s="44">
        <f t="shared" si="140"/>
        <v>0</v>
      </c>
      <c r="CS97" s="44">
        <f t="shared" si="140"/>
        <v>0</v>
      </c>
      <c r="CT97" s="44">
        <f t="shared" si="140"/>
        <v>0</v>
      </c>
      <c r="CU97" s="44">
        <f t="shared" si="140"/>
        <v>0</v>
      </c>
      <c r="CV97" s="44">
        <f t="shared" si="140"/>
        <v>0</v>
      </c>
      <c r="CW97" s="44">
        <f t="shared" si="140"/>
        <v>0</v>
      </c>
      <c r="CX97" s="44">
        <f t="shared" ref="CX97:DQ97" si="141">CX$50*CX26</f>
        <v>0</v>
      </c>
      <c r="CY97" s="44">
        <f t="shared" si="141"/>
        <v>0</v>
      </c>
      <c r="CZ97" s="44">
        <f t="shared" si="141"/>
        <v>0</v>
      </c>
      <c r="DA97" s="44">
        <f t="shared" si="141"/>
        <v>0</v>
      </c>
      <c r="DB97" s="44">
        <f t="shared" si="141"/>
        <v>0</v>
      </c>
      <c r="DC97" s="44">
        <f t="shared" si="141"/>
        <v>0</v>
      </c>
      <c r="DD97" s="44">
        <f t="shared" si="141"/>
        <v>0</v>
      </c>
      <c r="DE97" s="44">
        <f t="shared" si="141"/>
        <v>0</v>
      </c>
      <c r="DF97" s="44">
        <f t="shared" si="141"/>
        <v>0</v>
      </c>
      <c r="DG97" s="44">
        <f t="shared" si="141"/>
        <v>0</v>
      </c>
      <c r="DH97" s="44">
        <f t="shared" si="141"/>
        <v>0</v>
      </c>
      <c r="DI97" s="44">
        <f t="shared" si="141"/>
        <v>0</v>
      </c>
      <c r="DJ97" s="44">
        <f t="shared" si="141"/>
        <v>0</v>
      </c>
      <c r="DK97" s="44">
        <f t="shared" si="141"/>
        <v>0</v>
      </c>
      <c r="DL97" s="44">
        <f t="shared" si="141"/>
        <v>0</v>
      </c>
      <c r="DM97" s="44">
        <f t="shared" si="141"/>
        <v>0</v>
      </c>
      <c r="DN97" s="44">
        <f t="shared" si="141"/>
        <v>0</v>
      </c>
      <c r="DO97" s="44">
        <f t="shared" si="141"/>
        <v>0</v>
      </c>
      <c r="DP97" s="44">
        <f t="shared" si="141"/>
        <v>0</v>
      </c>
      <c r="DQ97" s="44">
        <f t="shared" si="141"/>
        <v>0</v>
      </c>
    </row>
    <row r="98" spans="1:121" x14ac:dyDescent="0.25">
      <c r="A98" s="44" t="str">
        <f t="shared" si="116"/>
        <v>16_RUS</v>
      </c>
      <c r="B98" s="44" t="str">
        <f t="shared" si="116"/>
        <v>7_8_fuel_oil</v>
      </c>
      <c r="C98" s="44" t="str">
        <f t="shared" si="116"/>
        <v>7_8_fuel_oil</v>
      </c>
      <c r="D98" s="44" t="s">
        <v>150</v>
      </c>
      <c r="E98" s="44"/>
      <c r="F98" s="44"/>
      <c r="G98" s="45">
        <v>0</v>
      </c>
      <c r="H98" s="44"/>
      <c r="I98" s="44"/>
      <c r="J98" s="44"/>
      <c r="K98" s="44"/>
      <c r="L98" s="44"/>
      <c r="M98" s="44"/>
      <c r="N98" s="44"/>
      <c r="O98" s="44"/>
      <c r="P98" s="44"/>
      <c r="Q98" s="44"/>
      <c r="R98" s="44"/>
      <c r="S98" s="44"/>
      <c r="T98" s="44"/>
      <c r="U98" s="44"/>
      <c r="V98" s="44"/>
      <c r="W98" s="44"/>
      <c r="X98" s="44"/>
      <c r="Y98" s="44"/>
      <c r="Z98" s="44"/>
      <c r="AA98" s="44"/>
      <c r="AB98" s="44"/>
      <c r="AC98" s="44"/>
      <c r="AD98" s="44"/>
      <c r="AE98" s="44"/>
      <c r="AF98" s="44"/>
      <c r="AG98" s="44"/>
      <c r="AH98" s="44"/>
      <c r="AI98" s="44"/>
      <c r="AJ98" s="44"/>
      <c r="AK98" s="44"/>
      <c r="AL98" s="44"/>
      <c r="AM98" s="44"/>
      <c r="AN98" s="44"/>
      <c r="AO98" s="44"/>
      <c r="AP98" s="44"/>
      <c r="AQ98" s="44"/>
      <c r="AR98" s="44"/>
      <c r="AS98" s="44"/>
      <c r="AT98" s="44"/>
      <c r="AU98" s="44"/>
      <c r="AV98" s="44"/>
      <c r="AW98" s="44"/>
      <c r="AX98" s="44"/>
      <c r="AY98" s="44"/>
      <c r="AZ98" s="44"/>
      <c r="BA98" s="44"/>
      <c r="BB98" s="44"/>
      <c r="BC98" s="44"/>
      <c r="BD98" s="44"/>
      <c r="BE98" s="44"/>
      <c r="BF98" s="44"/>
      <c r="BG98" s="44"/>
      <c r="BH98" s="44"/>
      <c r="BI98" s="44"/>
      <c r="BJ98" s="44"/>
      <c r="BK98" s="44"/>
      <c r="BL98" s="44" t="str">
        <f t="shared" si="50"/>
        <v>16_RUS</v>
      </c>
      <c r="BM98" s="44" t="str">
        <f t="shared" si="117"/>
        <v>d_nonenergy_ccs_7_8_fuel_oil</v>
      </c>
      <c r="BN98" s="44"/>
      <c r="BO98" s="44"/>
      <c r="BP98" s="44">
        <f t="shared" ref="BP98:CW98" si="142">BP$50*BP27</f>
        <v>0</v>
      </c>
      <c r="BQ98" s="44">
        <f t="shared" si="142"/>
        <v>0</v>
      </c>
      <c r="BR98" s="44">
        <f t="shared" si="142"/>
        <v>0</v>
      </c>
      <c r="BS98" s="44">
        <f t="shared" si="142"/>
        <v>0</v>
      </c>
      <c r="BT98" s="44">
        <f t="shared" si="142"/>
        <v>0</v>
      </c>
      <c r="BU98" s="44">
        <f t="shared" si="142"/>
        <v>0</v>
      </c>
      <c r="BV98" s="44">
        <f t="shared" si="142"/>
        <v>0</v>
      </c>
      <c r="BW98" s="44">
        <f t="shared" si="142"/>
        <v>0</v>
      </c>
      <c r="BX98" s="44">
        <f t="shared" si="142"/>
        <v>0</v>
      </c>
      <c r="BY98" s="44">
        <f t="shared" si="142"/>
        <v>0</v>
      </c>
      <c r="BZ98" s="44">
        <f t="shared" si="142"/>
        <v>0</v>
      </c>
      <c r="CA98" s="44">
        <f t="shared" si="142"/>
        <v>0</v>
      </c>
      <c r="CB98" s="44">
        <f t="shared" si="142"/>
        <v>0</v>
      </c>
      <c r="CC98" s="44">
        <f t="shared" si="142"/>
        <v>0</v>
      </c>
      <c r="CD98" s="44">
        <f t="shared" si="142"/>
        <v>0</v>
      </c>
      <c r="CE98" s="44">
        <f t="shared" si="142"/>
        <v>0</v>
      </c>
      <c r="CF98" s="44">
        <f t="shared" si="142"/>
        <v>0</v>
      </c>
      <c r="CG98" s="44">
        <f t="shared" si="142"/>
        <v>0</v>
      </c>
      <c r="CH98" s="44">
        <f t="shared" si="142"/>
        <v>0</v>
      </c>
      <c r="CI98" s="44">
        <f t="shared" si="142"/>
        <v>0</v>
      </c>
      <c r="CJ98" s="44">
        <f t="shared" si="142"/>
        <v>0</v>
      </c>
      <c r="CK98" s="44">
        <f t="shared" si="142"/>
        <v>0</v>
      </c>
      <c r="CL98" s="44">
        <f t="shared" si="142"/>
        <v>0</v>
      </c>
      <c r="CM98" s="44">
        <f t="shared" si="142"/>
        <v>0</v>
      </c>
      <c r="CN98" s="44">
        <f t="shared" si="142"/>
        <v>0</v>
      </c>
      <c r="CO98" s="44">
        <f t="shared" si="142"/>
        <v>0</v>
      </c>
      <c r="CP98" s="44">
        <f t="shared" si="142"/>
        <v>0</v>
      </c>
      <c r="CQ98" s="44">
        <f t="shared" si="142"/>
        <v>0</v>
      </c>
      <c r="CR98" s="44">
        <f t="shared" si="142"/>
        <v>0</v>
      </c>
      <c r="CS98" s="44">
        <f t="shared" si="142"/>
        <v>0</v>
      </c>
      <c r="CT98" s="44">
        <f t="shared" si="142"/>
        <v>0</v>
      </c>
      <c r="CU98" s="44">
        <f t="shared" si="142"/>
        <v>0</v>
      </c>
      <c r="CV98" s="44">
        <f t="shared" si="142"/>
        <v>0</v>
      </c>
      <c r="CW98" s="44">
        <f t="shared" si="142"/>
        <v>0</v>
      </c>
      <c r="CX98" s="44">
        <f t="shared" ref="CX98:DQ98" si="143">CX$50*CX27</f>
        <v>0</v>
      </c>
      <c r="CY98" s="44">
        <f t="shared" si="143"/>
        <v>0</v>
      </c>
      <c r="CZ98" s="44">
        <f t="shared" si="143"/>
        <v>0</v>
      </c>
      <c r="DA98" s="44">
        <f t="shared" si="143"/>
        <v>0</v>
      </c>
      <c r="DB98" s="44">
        <f t="shared" si="143"/>
        <v>0</v>
      </c>
      <c r="DC98" s="44">
        <f t="shared" si="143"/>
        <v>0</v>
      </c>
      <c r="DD98" s="44">
        <f t="shared" si="143"/>
        <v>0</v>
      </c>
      <c r="DE98" s="44">
        <f t="shared" si="143"/>
        <v>0</v>
      </c>
      <c r="DF98" s="44">
        <f t="shared" si="143"/>
        <v>0</v>
      </c>
      <c r="DG98" s="44">
        <f t="shared" si="143"/>
        <v>0</v>
      </c>
      <c r="DH98" s="44">
        <f t="shared" si="143"/>
        <v>0</v>
      </c>
      <c r="DI98" s="44">
        <f t="shared" si="143"/>
        <v>0</v>
      </c>
      <c r="DJ98" s="44">
        <f t="shared" si="143"/>
        <v>0</v>
      </c>
      <c r="DK98" s="44">
        <f t="shared" si="143"/>
        <v>0</v>
      </c>
      <c r="DL98" s="44">
        <f t="shared" si="143"/>
        <v>0</v>
      </c>
      <c r="DM98" s="44">
        <f t="shared" si="143"/>
        <v>0</v>
      </c>
      <c r="DN98" s="44">
        <f t="shared" si="143"/>
        <v>0</v>
      </c>
      <c r="DO98" s="44">
        <f t="shared" si="143"/>
        <v>0</v>
      </c>
      <c r="DP98" s="44">
        <f t="shared" si="143"/>
        <v>0</v>
      </c>
      <c r="DQ98" s="44">
        <f t="shared" si="143"/>
        <v>0</v>
      </c>
    </row>
    <row r="99" spans="1:121" x14ac:dyDescent="0.25">
      <c r="A99" s="44" t="str">
        <f t="shared" si="116"/>
        <v>16_RUS</v>
      </c>
      <c r="B99" s="44" t="str">
        <f t="shared" si="116"/>
        <v>7_9_lpg</v>
      </c>
      <c r="C99" s="44" t="str">
        <f t="shared" si="116"/>
        <v>7_9_lpg</v>
      </c>
      <c r="D99" s="44" t="s">
        <v>150</v>
      </c>
      <c r="E99" s="44"/>
      <c r="F99" s="44"/>
      <c r="G99" s="45">
        <v>0</v>
      </c>
      <c r="H99" s="44"/>
      <c r="I99" s="44"/>
      <c r="J99" s="44"/>
      <c r="K99" s="44"/>
      <c r="L99" s="44"/>
      <c r="M99" s="44"/>
      <c r="N99" s="44"/>
      <c r="O99" s="44"/>
      <c r="P99" s="44"/>
      <c r="Q99" s="44"/>
      <c r="R99" s="44"/>
      <c r="S99" s="44"/>
      <c r="T99" s="44"/>
      <c r="U99" s="44"/>
      <c r="V99" s="44"/>
      <c r="W99" s="44"/>
      <c r="X99" s="44"/>
      <c r="Y99" s="44"/>
      <c r="Z99" s="44"/>
      <c r="AA99" s="44"/>
      <c r="AB99" s="44"/>
      <c r="AC99" s="44"/>
      <c r="AD99" s="44"/>
      <c r="AE99" s="44"/>
      <c r="AF99" s="44"/>
      <c r="AG99" s="44"/>
      <c r="AH99" s="44"/>
      <c r="AI99" s="44"/>
      <c r="AJ99" s="44"/>
      <c r="AK99" s="44"/>
      <c r="AL99" s="44"/>
      <c r="AM99" s="44"/>
      <c r="AN99" s="44"/>
      <c r="AO99" s="44"/>
      <c r="AP99" s="44"/>
      <c r="AQ99" s="44"/>
      <c r="AR99" s="44"/>
      <c r="AS99" s="44"/>
      <c r="AT99" s="44"/>
      <c r="AU99" s="44"/>
      <c r="AV99" s="44"/>
      <c r="AW99" s="44"/>
      <c r="AX99" s="44"/>
      <c r="AY99" s="44"/>
      <c r="AZ99" s="44"/>
      <c r="BA99" s="44"/>
      <c r="BB99" s="44"/>
      <c r="BC99" s="44"/>
      <c r="BD99" s="44"/>
      <c r="BE99" s="44"/>
      <c r="BF99" s="44"/>
      <c r="BG99" s="44"/>
      <c r="BH99" s="44"/>
      <c r="BI99" s="44"/>
      <c r="BJ99" s="44"/>
      <c r="BK99" s="44"/>
      <c r="BL99" s="44" t="str">
        <f t="shared" si="50"/>
        <v>16_RUS</v>
      </c>
      <c r="BM99" s="44" t="str">
        <f t="shared" si="117"/>
        <v>d_nonenergy_ccs_7_9_lpg</v>
      </c>
      <c r="BN99" s="44"/>
      <c r="BO99" s="44"/>
      <c r="BP99" s="44">
        <f t="shared" ref="BP99:CW99" si="144">BP$50*BP28</f>
        <v>0</v>
      </c>
      <c r="BQ99" s="44">
        <f t="shared" si="144"/>
        <v>0</v>
      </c>
      <c r="BR99" s="44">
        <f t="shared" si="144"/>
        <v>0</v>
      </c>
      <c r="BS99" s="44">
        <f t="shared" si="144"/>
        <v>0</v>
      </c>
      <c r="BT99" s="44">
        <f t="shared" si="144"/>
        <v>0</v>
      </c>
      <c r="BU99" s="44">
        <f t="shared" si="144"/>
        <v>0</v>
      </c>
      <c r="BV99" s="44">
        <f t="shared" si="144"/>
        <v>0</v>
      </c>
      <c r="BW99" s="44">
        <f t="shared" si="144"/>
        <v>0</v>
      </c>
      <c r="BX99" s="44">
        <f t="shared" si="144"/>
        <v>0</v>
      </c>
      <c r="BY99" s="44">
        <f t="shared" si="144"/>
        <v>0</v>
      </c>
      <c r="BZ99" s="44">
        <f t="shared" si="144"/>
        <v>0</v>
      </c>
      <c r="CA99" s="44">
        <f t="shared" si="144"/>
        <v>0</v>
      </c>
      <c r="CB99" s="44">
        <f t="shared" si="144"/>
        <v>0</v>
      </c>
      <c r="CC99" s="44">
        <f t="shared" si="144"/>
        <v>0</v>
      </c>
      <c r="CD99" s="44">
        <f t="shared" si="144"/>
        <v>0</v>
      </c>
      <c r="CE99" s="44">
        <f t="shared" si="144"/>
        <v>0</v>
      </c>
      <c r="CF99" s="44">
        <f t="shared" si="144"/>
        <v>0</v>
      </c>
      <c r="CG99" s="44">
        <f t="shared" si="144"/>
        <v>0</v>
      </c>
      <c r="CH99" s="44">
        <f t="shared" si="144"/>
        <v>0</v>
      </c>
      <c r="CI99" s="44">
        <f t="shared" si="144"/>
        <v>0</v>
      </c>
      <c r="CJ99" s="44">
        <f t="shared" si="144"/>
        <v>0</v>
      </c>
      <c r="CK99" s="44">
        <f t="shared" si="144"/>
        <v>0</v>
      </c>
      <c r="CL99" s="44">
        <f t="shared" si="144"/>
        <v>0</v>
      </c>
      <c r="CM99" s="44">
        <f t="shared" si="144"/>
        <v>0</v>
      </c>
      <c r="CN99" s="44">
        <f t="shared" si="144"/>
        <v>0</v>
      </c>
      <c r="CO99" s="44">
        <f t="shared" si="144"/>
        <v>0</v>
      </c>
      <c r="CP99" s="44">
        <f t="shared" si="144"/>
        <v>0</v>
      </c>
      <c r="CQ99" s="44">
        <f t="shared" si="144"/>
        <v>0</v>
      </c>
      <c r="CR99" s="44">
        <f t="shared" si="144"/>
        <v>0</v>
      </c>
      <c r="CS99" s="44">
        <f t="shared" si="144"/>
        <v>0</v>
      </c>
      <c r="CT99" s="44">
        <f t="shared" si="144"/>
        <v>0</v>
      </c>
      <c r="CU99" s="44">
        <f t="shared" si="144"/>
        <v>0</v>
      </c>
      <c r="CV99" s="44">
        <f t="shared" si="144"/>
        <v>0</v>
      </c>
      <c r="CW99" s="44">
        <f t="shared" si="144"/>
        <v>0</v>
      </c>
      <c r="CX99" s="44">
        <f t="shared" ref="CX99:DQ99" si="145">CX$50*CX28</f>
        <v>0</v>
      </c>
      <c r="CY99" s="44">
        <f t="shared" si="145"/>
        <v>0</v>
      </c>
      <c r="CZ99" s="44">
        <f t="shared" si="145"/>
        <v>0</v>
      </c>
      <c r="DA99" s="44">
        <f t="shared" si="145"/>
        <v>0</v>
      </c>
      <c r="DB99" s="44">
        <f t="shared" si="145"/>
        <v>0</v>
      </c>
      <c r="DC99" s="44">
        <f t="shared" si="145"/>
        <v>0</v>
      </c>
      <c r="DD99" s="44">
        <f t="shared" si="145"/>
        <v>0</v>
      </c>
      <c r="DE99" s="44">
        <f t="shared" si="145"/>
        <v>0</v>
      </c>
      <c r="DF99" s="44">
        <f t="shared" si="145"/>
        <v>0</v>
      </c>
      <c r="DG99" s="44">
        <f t="shared" si="145"/>
        <v>0</v>
      </c>
      <c r="DH99" s="44">
        <f t="shared" si="145"/>
        <v>0</v>
      </c>
      <c r="DI99" s="44">
        <f t="shared" si="145"/>
        <v>0</v>
      </c>
      <c r="DJ99" s="44">
        <f t="shared" si="145"/>
        <v>0</v>
      </c>
      <c r="DK99" s="44">
        <f t="shared" si="145"/>
        <v>0</v>
      </c>
      <c r="DL99" s="44">
        <f t="shared" si="145"/>
        <v>0</v>
      </c>
      <c r="DM99" s="44">
        <f t="shared" si="145"/>
        <v>0</v>
      </c>
      <c r="DN99" s="44">
        <f t="shared" si="145"/>
        <v>0</v>
      </c>
      <c r="DO99" s="44">
        <f t="shared" si="145"/>
        <v>0</v>
      </c>
      <c r="DP99" s="44">
        <f t="shared" si="145"/>
        <v>0</v>
      </c>
      <c r="DQ99" s="44">
        <f t="shared" si="145"/>
        <v>0</v>
      </c>
    </row>
    <row r="100" spans="1:121" x14ac:dyDescent="0.25">
      <c r="A100" s="44" t="str">
        <f t="shared" si="116"/>
        <v>16_RUS</v>
      </c>
      <c r="B100" s="44" t="str">
        <f t="shared" si="116"/>
        <v>7_10_refinery_gas_not_liquefied</v>
      </c>
      <c r="C100" s="44" t="str">
        <f t="shared" si="116"/>
        <v>7_10_refi_gas_notliq</v>
      </c>
      <c r="D100" s="44" t="s">
        <v>150</v>
      </c>
      <c r="E100" s="44"/>
      <c r="F100" s="44"/>
      <c r="G100" s="45">
        <v>0</v>
      </c>
      <c r="H100" s="44"/>
      <c r="I100" s="44"/>
      <c r="J100" s="44"/>
      <c r="K100" s="44"/>
      <c r="L100" s="44"/>
      <c r="M100" s="44"/>
      <c r="N100" s="44"/>
      <c r="O100" s="44"/>
      <c r="P100" s="44"/>
      <c r="Q100" s="44"/>
      <c r="R100" s="44"/>
      <c r="S100" s="44"/>
      <c r="T100" s="44"/>
      <c r="U100" s="44"/>
      <c r="V100" s="44"/>
      <c r="W100" s="44"/>
      <c r="X100" s="44"/>
      <c r="Y100" s="44"/>
      <c r="Z100" s="44"/>
      <c r="AA100" s="44"/>
      <c r="AB100" s="44"/>
      <c r="AC100" s="44"/>
      <c r="AD100" s="44"/>
      <c r="AE100" s="44"/>
      <c r="AF100" s="44"/>
      <c r="AG100" s="44"/>
      <c r="AH100" s="44"/>
      <c r="AI100" s="44"/>
      <c r="AJ100" s="44"/>
      <c r="AK100" s="44"/>
      <c r="AL100" s="44"/>
      <c r="AM100" s="44"/>
      <c r="AN100" s="44"/>
      <c r="AO100" s="44"/>
      <c r="AP100" s="44"/>
      <c r="AQ100" s="44"/>
      <c r="AR100" s="44"/>
      <c r="AS100" s="44"/>
      <c r="AT100" s="44"/>
      <c r="AU100" s="44"/>
      <c r="AV100" s="44"/>
      <c r="AW100" s="44"/>
      <c r="AX100" s="44"/>
      <c r="AY100" s="44"/>
      <c r="AZ100" s="44"/>
      <c r="BA100" s="44"/>
      <c r="BB100" s="44"/>
      <c r="BC100" s="44"/>
      <c r="BD100" s="44"/>
      <c r="BE100" s="44"/>
      <c r="BF100" s="44"/>
      <c r="BG100" s="44"/>
      <c r="BH100" s="44"/>
      <c r="BI100" s="44"/>
      <c r="BJ100" s="44"/>
      <c r="BK100" s="44"/>
      <c r="BL100" s="44" t="str">
        <f t="shared" si="50"/>
        <v>16_RUS</v>
      </c>
      <c r="BM100" s="44" t="str">
        <f t="shared" si="117"/>
        <v>d_nonenergy_ccs_7_10_refi_gas_notliq</v>
      </c>
      <c r="BN100" s="44"/>
      <c r="BO100" s="44"/>
      <c r="BP100" s="44">
        <f t="shared" ref="BP100:CW100" si="146">BP$50*BP29</f>
        <v>0</v>
      </c>
      <c r="BQ100" s="44">
        <f t="shared" si="146"/>
        <v>0</v>
      </c>
      <c r="BR100" s="44">
        <f t="shared" si="146"/>
        <v>0</v>
      </c>
      <c r="BS100" s="44">
        <f t="shared" si="146"/>
        <v>0</v>
      </c>
      <c r="BT100" s="44">
        <f t="shared" si="146"/>
        <v>0</v>
      </c>
      <c r="BU100" s="44">
        <f t="shared" si="146"/>
        <v>0</v>
      </c>
      <c r="BV100" s="44">
        <f t="shared" si="146"/>
        <v>0</v>
      </c>
      <c r="BW100" s="44">
        <f t="shared" si="146"/>
        <v>0</v>
      </c>
      <c r="BX100" s="44">
        <f t="shared" si="146"/>
        <v>0</v>
      </c>
      <c r="BY100" s="44">
        <f t="shared" si="146"/>
        <v>0</v>
      </c>
      <c r="BZ100" s="44">
        <f t="shared" si="146"/>
        <v>0</v>
      </c>
      <c r="CA100" s="44">
        <f t="shared" si="146"/>
        <v>0</v>
      </c>
      <c r="CB100" s="44">
        <f t="shared" si="146"/>
        <v>0</v>
      </c>
      <c r="CC100" s="44">
        <f t="shared" si="146"/>
        <v>0</v>
      </c>
      <c r="CD100" s="44">
        <f t="shared" si="146"/>
        <v>0</v>
      </c>
      <c r="CE100" s="44">
        <f t="shared" si="146"/>
        <v>0</v>
      </c>
      <c r="CF100" s="44">
        <f t="shared" si="146"/>
        <v>0</v>
      </c>
      <c r="CG100" s="44">
        <f t="shared" si="146"/>
        <v>0</v>
      </c>
      <c r="CH100" s="44">
        <f t="shared" si="146"/>
        <v>0</v>
      </c>
      <c r="CI100" s="44">
        <f t="shared" si="146"/>
        <v>0</v>
      </c>
      <c r="CJ100" s="44">
        <f t="shared" si="146"/>
        <v>0</v>
      </c>
      <c r="CK100" s="44">
        <f t="shared" si="146"/>
        <v>0</v>
      </c>
      <c r="CL100" s="44">
        <f t="shared" si="146"/>
        <v>0</v>
      </c>
      <c r="CM100" s="44">
        <f t="shared" si="146"/>
        <v>0</v>
      </c>
      <c r="CN100" s="44">
        <f t="shared" si="146"/>
        <v>0</v>
      </c>
      <c r="CO100" s="44">
        <f t="shared" si="146"/>
        <v>0</v>
      </c>
      <c r="CP100" s="44">
        <f t="shared" si="146"/>
        <v>0</v>
      </c>
      <c r="CQ100" s="44">
        <f t="shared" si="146"/>
        <v>0</v>
      </c>
      <c r="CR100" s="44">
        <f t="shared" si="146"/>
        <v>0</v>
      </c>
      <c r="CS100" s="44">
        <f t="shared" si="146"/>
        <v>0</v>
      </c>
      <c r="CT100" s="44">
        <f t="shared" si="146"/>
        <v>0</v>
      </c>
      <c r="CU100" s="44">
        <f t="shared" si="146"/>
        <v>0</v>
      </c>
      <c r="CV100" s="44">
        <f t="shared" si="146"/>
        <v>0</v>
      </c>
      <c r="CW100" s="44">
        <f t="shared" si="146"/>
        <v>0</v>
      </c>
      <c r="CX100" s="44">
        <f t="shared" ref="CX100:DQ100" si="147">CX$50*CX29</f>
        <v>0</v>
      </c>
      <c r="CY100" s="44">
        <f t="shared" si="147"/>
        <v>0</v>
      </c>
      <c r="CZ100" s="44">
        <f t="shared" si="147"/>
        <v>0</v>
      </c>
      <c r="DA100" s="44">
        <f t="shared" si="147"/>
        <v>0</v>
      </c>
      <c r="DB100" s="44">
        <f t="shared" si="147"/>
        <v>0</v>
      </c>
      <c r="DC100" s="44">
        <f t="shared" si="147"/>
        <v>0</v>
      </c>
      <c r="DD100" s="44">
        <f t="shared" si="147"/>
        <v>0</v>
      </c>
      <c r="DE100" s="44">
        <f t="shared" si="147"/>
        <v>0</v>
      </c>
      <c r="DF100" s="44">
        <f t="shared" si="147"/>
        <v>0</v>
      </c>
      <c r="DG100" s="44">
        <f t="shared" si="147"/>
        <v>0</v>
      </c>
      <c r="DH100" s="44">
        <f t="shared" si="147"/>
        <v>0</v>
      </c>
      <c r="DI100" s="44">
        <f t="shared" si="147"/>
        <v>0</v>
      </c>
      <c r="DJ100" s="44">
        <f t="shared" si="147"/>
        <v>0</v>
      </c>
      <c r="DK100" s="44">
        <f t="shared" si="147"/>
        <v>0</v>
      </c>
      <c r="DL100" s="44">
        <f t="shared" si="147"/>
        <v>0</v>
      </c>
      <c r="DM100" s="44">
        <f t="shared" si="147"/>
        <v>0</v>
      </c>
      <c r="DN100" s="44">
        <f t="shared" si="147"/>
        <v>0</v>
      </c>
      <c r="DO100" s="44">
        <f t="shared" si="147"/>
        <v>0</v>
      </c>
      <c r="DP100" s="44">
        <f t="shared" si="147"/>
        <v>0</v>
      </c>
      <c r="DQ100" s="44">
        <f t="shared" si="147"/>
        <v>0</v>
      </c>
    </row>
    <row r="101" spans="1:121" x14ac:dyDescent="0.25">
      <c r="A101" s="44" t="str">
        <f t="shared" si="116"/>
        <v>16_RUS</v>
      </c>
      <c r="B101" s="44" t="str">
        <f t="shared" si="116"/>
        <v>7_11_ethane</v>
      </c>
      <c r="C101" s="44" t="str">
        <f t="shared" si="116"/>
        <v>7_11_ethane</v>
      </c>
      <c r="D101" s="44" t="s">
        <v>150</v>
      </c>
      <c r="E101" s="44"/>
      <c r="F101" s="44"/>
      <c r="G101" s="45">
        <v>0</v>
      </c>
      <c r="H101" s="44"/>
      <c r="I101" s="44"/>
      <c r="J101" s="44"/>
      <c r="K101" s="44"/>
      <c r="L101" s="44"/>
      <c r="M101" s="44"/>
      <c r="N101" s="44"/>
      <c r="O101" s="44"/>
      <c r="P101" s="44"/>
      <c r="Q101" s="44"/>
      <c r="R101" s="44"/>
      <c r="S101" s="44"/>
      <c r="T101" s="44"/>
      <c r="U101" s="44"/>
      <c r="V101" s="44"/>
      <c r="W101" s="44"/>
      <c r="X101" s="44"/>
      <c r="Y101" s="44"/>
      <c r="Z101" s="44"/>
      <c r="AA101" s="44"/>
      <c r="AB101" s="44"/>
      <c r="AC101" s="44"/>
      <c r="AD101" s="44"/>
      <c r="AE101" s="44"/>
      <c r="AF101" s="44"/>
      <c r="AG101" s="44"/>
      <c r="AH101" s="44"/>
      <c r="AI101" s="44"/>
      <c r="AJ101" s="44"/>
      <c r="AK101" s="44"/>
      <c r="AL101" s="44"/>
      <c r="AM101" s="44"/>
      <c r="AN101" s="44"/>
      <c r="AO101" s="44"/>
      <c r="AP101" s="44"/>
      <c r="AQ101" s="44"/>
      <c r="AR101" s="44"/>
      <c r="AS101" s="44"/>
      <c r="AT101" s="44"/>
      <c r="AU101" s="44"/>
      <c r="AV101" s="44"/>
      <c r="AW101" s="44"/>
      <c r="AX101" s="44"/>
      <c r="AY101" s="44"/>
      <c r="AZ101" s="44"/>
      <c r="BA101" s="44"/>
      <c r="BB101" s="44"/>
      <c r="BC101" s="44"/>
      <c r="BD101" s="44"/>
      <c r="BE101" s="44"/>
      <c r="BF101" s="44"/>
      <c r="BG101" s="44"/>
      <c r="BH101" s="44"/>
      <c r="BI101" s="44"/>
      <c r="BJ101" s="44"/>
      <c r="BK101" s="44"/>
      <c r="BL101" s="44" t="str">
        <f t="shared" si="50"/>
        <v>16_RUS</v>
      </c>
      <c r="BM101" s="44" t="str">
        <f t="shared" si="117"/>
        <v>d_nonenergy_ccs_7_11_ethane</v>
      </c>
      <c r="BN101" s="44"/>
      <c r="BO101" s="44"/>
      <c r="BP101" s="44">
        <f t="shared" ref="BP101:CW101" si="148">BP$50*BP30</f>
        <v>0</v>
      </c>
      <c r="BQ101" s="44">
        <f t="shared" si="148"/>
        <v>0</v>
      </c>
      <c r="BR101" s="44">
        <f t="shared" si="148"/>
        <v>0</v>
      </c>
      <c r="BS101" s="44">
        <f t="shared" si="148"/>
        <v>0</v>
      </c>
      <c r="BT101" s="44">
        <f t="shared" si="148"/>
        <v>0</v>
      </c>
      <c r="BU101" s="44">
        <f t="shared" si="148"/>
        <v>0</v>
      </c>
      <c r="BV101" s="44">
        <f t="shared" si="148"/>
        <v>0</v>
      </c>
      <c r="BW101" s="44">
        <f t="shared" si="148"/>
        <v>0</v>
      </c>
      <c r="BX101" s="44">
        <f t="shared" si="148"/>
        <v>0</v>
      </c>
      <c r="BY101" s="44">
        <f t="shared" si="148"/>
        <v>0</v>
      </c>
      <c r="BZ101" s="44">
        <f t="shared" si="148"/>
        <v>0</v>
      </c>
      <c r="CA101" s="44">
        <f t="shared" si="148"/>
        <v>0</v>
      </c>
      <c r="CB101" s="44">
        <f t="shared" si="148"/>
        <v>0</v>
      </c>
      <c r="CC101" s="44">
        <f t="shared" si="148"/>
        <v>0</v>
      </c>
      <c r="CD101" s="44">
        <f t="shared" si="148"/>
        <v>0</v>
      </c>
      <c r="CE101" s="44">
        <f t="shared" si="148"/>
        <v>0</v>
      </c>
      <c r="CF101" s="44">
        <f t="shared" si="148"/>
        <v>0</v>
      </c>
      <c r="CG101" s="44">
        <f t="shared" si="148"/>
        <v>0</v>
      </c>
      <c r="CH101" s="44">
        <f t="shared" si="148"/>
        <v>0</v>
      </c>
      <c r="CI101" s="44">
        <f t="shared" si="148"/>
        <v>0</v>
      </c>
      <c r="CJ101" s="44">
        <f t="shared" si="148"/>
        <v>0</v>
      </c>
      <c r="CK101" s="44">
        <f t="shared" si="148"/>
        <v>0</v>
      </c>
      <c r="CL101" s="44">
        <f t="shared" si="148"/>
        <v>0</v>
      </c>
      <c r="CM101" s="44">
        <f t="shared" si="148"/>
        <v>0</v>
      </c>
      <c r="CN101" s="44">
        <f t="shared" si="148"/>
        <v>0</v>
      </c>
      <c r="CO101" s="44">
        <f t="shared" si="148"/>
        <v>0</v>
      </c>
      <c r="CP101" s="44">
        <f t="shared" si="148"/>
        <v>0</v>
      </c>
      <c r="CQ101" s="44">
        <f t="shared" si="148"/>
        <v>0</v>
      </c>
      <c r="CR101" s="44">
        <f t="shared" si="148"/>
        <v>0</v>
      </c>
      <c r="CS101" s="44">
        <f t="shared" si="148"/>
        <v>0</v>
      </c>
      <c r="CT101" s="44">
        <f t="shared" si="148"/>
        <v>0</v>
      </c>
      <c r="CU101" s="44">
        <f t="shared" si="148"/>
        <v>0</v>
      </c>
      <c r="CV101" s="44">
        <f t="shared" si="148"/>
        <v>0</v>
      </c>
      <c r="CW101" s="44">
        <f t="shared" si="148"/>
        <v>0</v>
      </c>
      <c r="CX101" s="44">
        <f t="shared" ref="CX101:DQ101" si="149">CX$50*CX30</f>
        <v>0</v>
      </c>
      <c r="CY101" s="44">
        <f t="shared" si="149"/>
        <v>0</v>
      </c>
      <c r="CZ101" s="44">
        <f t="shared" si="149"/>
        <v>0</v>
      </c>
      <c r="DA101" s="44">
        <f t="shared" si="149"/>
        <v>0</v>
      </c>
      <c r="DB101" s="44">
        <f t="shared" si="149"/>
        <v>0</v>
      </c>
      <c r="DC101" s="44">
        <f t="shared" si="149"/>
        <v>0</v>
      </c>
      <c r="DD101" s="44">
        <f t="shared" si="149"/>
        <v>0</v>
      </c>
      <c r="DE101" s="44">
        <f t="shared" si="149"/>
        <v>0</v>
      </c>
      <c r="DF101" s="44">
        <f t="shared" si="149"/>
        <v>0</v>
      </c>
      <c r="DG101" s="44">
        <f t="shared" si="149"/>
        <v>0</v>
      </c>
      <c r="DH101" s="44">
        <f t="shared" si="149"/>
        <v>0</v>
      </c>
      <c r="DI101" s="44">
        <f t="shared" si="149"/>
        <v>0</v>
      </c>
      <c r="DJ101" s="44">
        <f t="shared" si="149"/>
        <v>0</v>
      </c>
      <c r="DK101" s="44">
        <f t="shared" si="149"/>
        <v>0</v>
      </c>
      <c r="DL101" s="44">
        <f t="shared" si="149"/>
        <v>0</v>
      </c>
      <c r="DM101" s="44">
        <f t="shared" si="149"/>
        <v>0</v>
      </c>
      <c r="DN101" s="44">
        <f t="shared" si="149"/>
        <v>0</v>
      </c>
      <c r="DO101" s="44">
        <f t="shared" si="149"/>
        <v>0</v>
      </c>
      <c r="DP101" s="44">
        <f t="shared" si="149"/>
        <v>0</v>
      </c>
      <c r="DQ101" s="44">
        <f t="shared" si="149"/>
        <v>0</v>
      </c>
    </row>
    <row r="102" spans="1:121" x14ac:dyDescent="0.25">
      <c r="A102" s="44" t="str">
        <f t="shared" si="116"/>
        <v>16_RUS</v>
      </c>
      <c r="B102" s="44" t="str">
        <f t="shared" si="116"/>
        <v>7_x_other_petroleum_products</v>
      </c>
      <c r="C102" s="44" t="str">
        <f t="shared" si="116"/>
        <v>7_x_other_petrol_prod</v>
      </c>
      <c r="D102" s="44" t="s">
        <v>150</v>
      </c>
      <c r="E102" s="44"/>
      <c r="F102" s="44"/>
      <c r="G102" s="45">
        <v>0</v>
      </c>
      <c r="H102" s="44"/>
      <c r="I102" s="44"/>
      <c r="J102" s="44"/>
      <c r="K102" s="44"/>
      <c r="L102" s="44"/>
      <c r="M102" s="44"/>
      <c r="N102" s="44"/>
      <c r="O102" s="44"/>
      <c r="P102" s="44"/>
      <c r="Q102" s="44"/>
      <c r="R102" s="44"/>
      <c r="S102" s="44"/>
      <c r="T102" s="44"/>
      <c r="U102" s="44"/>
      <c r="V102" s="44"/>
      <c r="W102" s="44"/>
      <c r="X102" s="44"/>
      <c r="Y102" s="44"/>
      <c r="Z102" s="44"/>
      <c r="AA102" s="44"/>
      <c r="AB102" s="44"/>
      <c r="AC102" s="44"/>
      <c r="AD102" s="44"/>
      <c r="AE102" s="44"/>
      <c r="AF102" s="44"/>
      <c r="AG102" s="44"/>
      <c r="AH102" s="44"/>
      <c r="AI102" s="44"/>
      <c r="AJ102" s="44"/>
      <c r="AK102" s="44"/>
      <c r="AL102" s="44"/>
      <c r="AM102" s="44"/>
      <c r="AN102" s="44"/>
      <c r="AO102" s="44"/>
      <c r="AP102" s="44"/>
      <c r="AQ102" s="44"/>
      <c r="AR102" s="44"/>
      <c r="AS102" s="44"/>
      <c r="AT102" s="44"/>
      <c r="AU102" s="44"/>
      <c r="AV102" s="44"/>
      <c r="AW102" s="44"/>
      <c r="AX102" s="44"/>
      <c r="AY102" s="44"/>
      <c r="AZ102" s="44"/>
      <c r="BA102" s="44"/>
      <c r="BB102" s="44"/>
      <c r="BC102" s="44"/>
      <c r="BD102" s="44"/>
      <c r="BE102" s="44"/>
      <c r="BF102" s="44"/>
      <c r="BG102" s="44"/>
      <c r="BH102" s="44"/>
      <c r="BI102" s="44"/>
      <c r="BJ102" s="44"/>
      <c r="BK102" s="44"/>
      <c r="BL102" s="44" t="str">
        <f t="shared" si="50"/>
        <v>16_RUS</v>
      </c>
      <c r="BM102" s="44" t="str">
        <f t="shared" si="117"/>
        <v>d_nonenergy_ccs_7_x_other_petrol_prod</v>
      </c>
      <c r="BN102" s="44"/>
      <c r="BO102" s="44"/>
      <c r="BP102" s="44">
        <f t="shared" ref="BP102:CW102" si="150">BP$50*BP31</f>
        <v>0</v>
      </c>
      <c r="BQ102" s="44">
        <f t="shared" si="150"/>
        <v>0</v>
      </c>
      <c r="BR102" s="44">
        <f t="shared" si="150"/>
        <v>0</v>
      </c>
      <c r="BS102" s="44">
        <f t="shared" si="150"/>
        <v>0</v>
      </c>
      <c r="BT102" s="44">
        <f t="shared" si="150"/>
        <v>0</v>
      </c>
      <c r="BU102" s="44">
        <f t="shared" si="150"/>
        <v>0</v>
      </c>
      <c r="BV102" s="44">
        <f t="shared" si="150"/>
        <v>0</v>
      </c>
      <c r="BW102" s="44">
        <f t="shared" si="150"/>
        <v>0</v>
      </c>
      <c r="BX102" s="44">
        <f t="shared" si="150"/>
        <v>0</v>
      </c>
      <c r="BY102" s="44">
        <f t="shared" si="150"/>
        <v>0</v>
      </c>
      <c r="BZ102" s="44">
        <f t="shared" si="150"/>
        <v>0</v>
      </c>
      <c r="CA102" s="44">
        <f t="shared" si="150"/>
        <v>0</v>
      </c>
      <c r="CB102" s="44">
        <f t="shared" si="150"/>
        <v>0</v>
      </c>
      <c r="CC102" s="44">
        <f t="shared" si="150"/>
        <v>0</v>
      </c>
      <c r="CD102" s="44">
        <f t="shared" si="150"/>
        <v>0</v>
      </c>
      <c r="CE102" s="44">
        <f t="shared" si="150"/>
        <v>0</v>
      </c>
      <c r="CF102" s="44">
        <f t="shared" si="150"/>
        <v>0</v>
      </c>
      <c r="CG102" s="44">
        <f t="shared" si="150"/>
        <v>0</v>
      </c>
      <c r="CH102" s="44">
        <f t="shared" si="150"/>
        <v>0</v>
      </c>
      <c r="CI102" s="44">
        <f t="shared" si="150"/>
        <v>0</v>
      </c>
      <c r="CJ102" s="44">
        <f t="shared" si="150"/>
        <v>0</v>
      </c>
      <c r="CK102" s="44">
        <f t="shared" si="150"/>
        <v>0</v>
      </c>
      <c r="CL102" s="44">
        <f t="shared" si="150"/>
        <v>0</v>
      </c>
      <c r="CM102" s="44">
        <f t="shared" si="150"/>
        <v>0</v>
      </c>
      <c r="CN102" s="44">
        <f t="shared" si="150"/>
        <v>0</v>
      </c>
      <c r="CO102" s="44">
        <f t="shared" si="150"/>
        <v>0</v>
      </c>
      <c r="CP102" s="44">
        <f t="shared" si="150"/>
        <v>0</v>
      </c>
      <c r="CQ102" s="44">
        <f t="shared" si="150"/>
        <v>0</v>
      </c>
      <c r="CR102" s="44">
        <f t="shared" si="150"/>
        <v>0</v>
      </c>
      <c r="CS102" s="44">
        <f t="shared" si="150"/>
        <v>0</v>
      </c>
      <c r="CT102" s="44">
        <f t="shared" si="150"/>
        <v>0</v>
      </c>
      <c r="CU102" s="44">
        <f t="shared" si="150"/>
        <v>0</v>
      </c>
      <c r="CV102" s="44">
        <f t="shared" si="150"/>
        <v>0</v>
      </c>
      <c r="CW102" s="44">
        <f t="shared" si="150"/>
        <v>0</v>
      </c>
      <c r="CX102" s="44">
        <f t="shared" ref="CX102:DQ102" si="151">CX$50*CX31</f>
        <v>0</v>
      </c>
      <c r="CY102" s="44">
        <f t="shared" si="151"/>
        <v>0</v>
      </c>
      <c r="CZ102" s="44">
        <f t="shared" si="151"/>
        <v>0</v>
      </c>
      <c r="DA102" s="44">
        <f t="shared" si="151"/>
        <v>0</v>
      </c>
      <c r="DB102" s="44">
        <f t="shared" si="151"/>
        <v>0</v>
      </c>
      <c r="DC102" s="44">
        <f t="shared" si="151"/>
        <v>0</v>
      </c>
      <c r="DD102" s="44">
        <f t="shared" si="151"/>
        <v>0</v>
      </c>
      <c r="DE102" s="44">
        <f t="shared" si="151"/>
        <v>0</v>
      </c>
      <c r="DF102" s="44">
        <f t="shared" si="151"/>
        <v>0</v>
      </c>
      <c r="DG102" s="44">
        <f t="shared" si="151"/>
        <v>0</v>
      </c>
      <c r="DH102" s="44">
        <f t="shared" si="151"/>
        <v>0</v>
      </c>
      <c r="DI102" s="44">
        <f t="shared" si="151"/>
        <v>0</v>
      </c>
      <c r="DJ102" s="44">
        <f t="shared" si="151"/>
        <v>0</v>
      </c>
      <c r="DK102" s="44">
        <f t="shared" si="151"/>
        <v>0</v>
      </c>
      <c r="DL102" s="44">
        <f t="shared" si="151"/>
        <v>0</v>
      </c>
      <c r="DM102" s="44">
        <f t="shared" si="151"/>
        <v>0</v>
      </c>
      <c r="DN102" s="44">
        <f t="shared" si="151"/>
        <v>0</v>
      </c>
      <c r="DO102" s="44">
        <f t="shared" si="151"/>
        <v>0</v>
      </c>
      <c r="DP102" s="44">
        <f t="shared" si="151"/>
        <v>0</v>
      </c>
      <c r="DQ102" s="44">
        <f t="shared" si="151"/>
        <v>0</v>
      </c>
    </row>
    <row r="103" spans="1:121" x14ac:dyDescent="0.25">
      <c r="A103" s="44" t="str">
        <f t="shared" si="116"/>
        <v>16_RUS</v>
      </c>
      <c r="B103" s="44" t="str">
        <f t="shared" si="116"/>
        <v>8_1_natural_gas</v>
      </c>
      <c r="C103" s="44" t="str">
        <f t="shared" si="116"/>
        <v>8_1_natural_gas</v>
      </c>
      <c r="D103" s="44" t="s">
        <v>150</v>
      </c>
      <c r="E103" s="44"/>
      <c r="F103" s="44"/>
      <c r="G103" s="45">
        <v>0</v>
      </c>
      <c r="H103" s="44"/>
      <c r="I103" s="44"/>
      <c r="J103" s="44"/>
      <c r="K103" s="44"/>
      <c r="L103" s="44"/>
      <c r="M103" s="44"/>
      <c r="N103" s="44"/>
      <c r="O103" s="44"/>
      <c r="P103" s="44"/>
      <c r="Q103" s="44"/>
      <c r="R103" s="44"/>
      <c r="S103" s="44"/>
      <c r="T103" s="44"/>
      <c r="U103" s="44"/>
      <c r="V103" s="44"/>
      <c r="W103" s="44"/>
      <c r="X103" s="44"/>
      <c r="Y103" s="44"/>
      <c r="Z103" s="44"/>
      <c r="AA103" s="44"/>
      <c r="AB103" s="44"/>
      <c r="AC103" s="44"/>
      <c r="AD103" s="44"/>
      <c r="AE103" s="44"/>
      <c r="AF103" s="44"/>
      <c r="AG103" s="44"/>
      <c r="AH103" s="44"/>
      <c r="AI103" s="44"/>
      <c r="AJ103" s="44"/>
      <c r="AK103" s="44"/>
      <c r="AL103" s="44"/>
      <c r="AM103" s="44"/>
      <c r="AN103" s="44"/>
      <c r="AO103" s="44"/>
      <c r="AP103" s="44"/>
      <c r="AQ103" s="44"/>
      <c r="AR103" s="44"/>
      <c r="AS103" s="44"/>
      <c r="AT103" s="44"/>
      <c r="AU103" s="44"/>
      <c r="AV103" s="44"/>
      <c r="AW103" s="44"/>
      <c r="AX103" s="44"/>
      <c r="AY103" s="44"/>
      <c r="AZ103" s="44"/>
      <c r="BA103" s="44"/>
      <c r="BB103" s="44"/>
      <c r="BC103" s="44"/>
      <c r="BD103" s="44"/>
      <c r="BE103" s="44"/>
      <c r="BF103" s="44"/>
      <c r="BG103" s="44"/>
      <c r="BH103" s="44"/>
      <c r="BI103" s="44"/>
      <c r="BJ103" s="44"/>
      <c r="BK103" s="44"/>
      <c r="BL103" s="44" t="str">
        <f t="shared" si="50"/>
        <v>16_RUS</v>
      </c>
      <c r="BM103" s="44" t="str">
        <f t="shared" si="117"/>
        <v>d_nonenergy_ccs_8_1_natural_gas</v>
      </c>
      <c r="BN103" s="44"/>
      <c r="BO103" s="44"/>
      <c r="BP103" s="44">
        <f t="shared" ref="BP103:CW103" si="152">BP$50*BP32</f>
        <v>0</v>
      </c>
      <c r="BQ103" s="44">
        <f t="shared" si="152"/>
        <v>0</v>
      </c>
      <c r="BR103" s="44">
        <f t="shared" si="152"/>
        <v>0</v>
      </c>
      <c r="BS103" s="44">
        <f t="shared" si="152"/>
        <v>0</v>
      </c>
      <c r="BT103" s="44">
        <f t="shared" si="152"/>
        <v>0</v>
      </c>
      <c r="BU103" s="44">
        <f t="shared" si="152"/>
        <v>0</v>
      </c>
      <c r="BV103" s="44">
        <f t="shared" si="152"/>
        <v>0</v>
      </c>
      <c r="BW103" s="44">
        <f t="shared" si="152"/>
        <v>0</v>
      </c>
      <c r="BX103" s="44">
        <f t="shared" si="152"/>
        <v>0</v>
      </c>
      <c r="BY103" s="44">
        <f t="shared" si="152"/>
        <v>0</v>
      </c>
      <c r="BZ103" s="44">
        <f t="shared" si="152"/>
        <v>0</v>
      </c>
      <c r="CA103" s="44">
        <f t="shared" si="152"/>
        <v>0</v>
      </c>
      <c r="CB103" s="44">
        <f t="shared" si="152"/>
        <v>0</v>
      </c>
      <c r="CC103" s="44">
        <f t="shared" si="152"/>
        <v>0</v>
      </c>
      <c r="CD103" s="44">
        <f t="shared" si="152"/>
        <v>0</v>
      </c>
      <c r="CE103" s="44">
        <f t="shared" si="152"/>
        <v>0</v>
      </c>
      <c r="CF103" s="44">
        <f t="shared" si="152"/>
        <v>0</v>
      </c>
      <c r="CG103" s="44">
        <f t="shared" si="152"/>
        <v>0</v>
      </c>
      <c r="CH103" s="44">
        <f t="shared" si="152"/>
        <v>0</v>
      </c>
      <c r="CI103" s="44">
        <f t="shared" si="152"/>
        <v>0</v>
      </c>
      <c r="CJ103" s="44">
        <f t="shared" si="152"/>
        <v>0</v>
      </c>
      <c r="CK103" s="44">
        <f t="shared" si="152"/>
        <v>0</v>
      </c>
      <c r="CL103" s="44">
        <f t="shared" si="152"/>
        <v>0</v>
      </c>
      <c r="CM103" s="44">
        <f t="shared" si="152"/>
        <v>0</v>
      </c>
      <c r="CN103" s="44">
        <f t="shared" si="152"/>
        <v>0</v>
      </c>
      <c r="CO103" s="44">
        <f t="shared" si="152"/>
        <v>0</v>
      </c>
      <c r="CP103" s="44">
        <f t="shared" si="152"/>
        <v>0</v>
      </c>
      <c r="CQ103" s="44">
        <f t="shared" si="152"/>
        <v>0</v>
      </c>
      <c r="CR103" s="44">
        <f t="shared" si="152"/>
        <v>0</v>
      </c>
      <c r="CS103" s="44">
        <f t="shared" si="152"/>
        <v>0</v>
      </c>
      <c r="CT103" s="44">
        <f t="shared" si="152"/>
        <v>0</v>
      </c>
      <c r="CU103" s="44">
        <f t="shared" si="152"/>
        <v>0</v>
      </c>
      <c r="CV103" s="44">
        <f t="shared" si="152"/>
        <v>0</v>
      </c>
      <c r="CW103" s="44">
        <f t="shared" si="152"/>
        <v>0</v>
      </c>
      <c r="CX103" s="44">
        <f t="shared" ref="CX103:DQ103" si="153">CX$50*CX32</f>
        <v>0</v>
      </c>
      <c r="CY103" s="44">
        <f t="shared" si="153"/>
        <v>0</v>
      </c>
      <c r="CZ103" s="44">
        <f t="shared" si="153"/>
        <v>0</v>
      </c>
      <c r="DA103" s="44">
        <f t="shared" si="153"/>
        <v>0</v>
      </c>
      <c r="DB103" s="44">
        <f t="shared" si="153"/>
        <v>0</v>
      </c>
      <c r="DC103" s="44">
        <f t="shared" si="153"/>
        <v>0</v>
      </c>
      <c r="DD103" s="44">
        <f t="shared" si="153"/>
        <v>0</v>
      </c>
      <c r="DE103" s="44">
        <f t="shared" si="153"/>
        <v>0</v>
      </c>
      <c r="DF103" s="44">
        <f t="shared" si="153"/>
        <v>0</v>
      </c>
      <c r="DG103" s="44">
        <f t="shared" si="153"/>
        <v>0</v>
      </c>
      <c r="DH103" s="44">
        <f t="shared" si="153"/>
        <v>0</v>
      </c>
      <c r="DI103" s="44">
        <f t="shared" si="153"/>
        <v>0</v>
      </c>
      <c r="DJ103" s="44">
        <f t="shared" si="153"/>
        <v>0</v>
      </c>
      <c r="DK103" s="44">
        <f t="shared" si="153"/>
        <v>0</v>
      </c>
      <c r="DL103" s="44">
        <f t="shared" si="153"/>
        <v>0</v>
      </c>
      <c r="DM103" s="44">
        <f t="shared" si="153"/>
        <v>0</v>
      </c>
      <c r="DN103" s="44">
        <f t="shared" si="153"/>
        <v>0</v>
      </c>
      <c r="DO103" s="44">
        <f t="shared" si="153"/>
        <v>0</v>
      </c>
      <c r="DP103" s="44">
        <f t="shared" si="153"/>
        <v>0</v>
      </c>
      <c r="DQ103" s="44">
        <f t="shared" si="153"/>
        <v>0</v>
      </c>
    </row>
    <row r="104" spans="1:121" x14ac:dyDescent="0.25">
      <c r="A104" s="44" t="str">
        <f t="shared" si="116"/>
        <v>16_RUS</v>
      </c>
      <c r="B104" s="44" t="str">
        <f t="shared" si="116"/>
        <v>15_1_fuelwood_and_woodwaste</v>
      </c>
      <c r="C104" s="44" t="str">
        <f t="shared" si="116"/>
        <v>15_1_fwood_wwaste</v>
      </c>
      <c r="D104" s="44" t="s">
        <v>150</v>
      </c>
      <c r="E104" s="44"/>
      <c r="F104" s="44"/>
      <c r="G104" s="45">
        <v>0</v>
      </c>
      <c r="H104" s="44"/>
      <c r="I104" s="44"/>
      <c r="J104" s="44"/>
      <c r="K104" s="44"/>
      <c r="L104" s="44"/>
      <c r="M104" s="44"/>
      <c r="N104" s="44"/>
      <c r="O104" s="44"/>
      <c r="P104" s="44"/>
      <c r="Q104" s="44"/>
      <c r="R104" s="44"/>
      <c r="S104" s="44"/>
      <c r="T104" s="44"/>
      <c r="U104" s="44"/>
      <c r="V104" s="44"/>
      <c r="W104" s="44"/>
      <c r="X104" s="44"/>
      <c r="Y104" s="44"/>
      <c r="Z104" s="44"/>
      <c r="AA104" s="44"/>
      <c r="AB104" s="44"/>
      <c r="AC104" s="44"/>
      <c r="AD104" s="44"/>
      <c r="AE104" s="44"/>
      <c r="AF104" s="44"/>
      <c r="AG104" s="44"/>
      <c r="AH104" s="44"/>
      <c r="AI104" s="44"/>
      <c r="AJ104" s="44"/>
      <c r="AK104" s="44"/>
      <c r="AL104" s="44"/>
      <c r="AM104" s="44"/>
      <c r="AN104" s="44"/>
      <c r="AO104" s="44"/>
      <c r="AP104" s="44"/>
      <c r="AQ104" s="44"/>
      <c r="AR104" s="44"/>
      <c r="AS104" s="44"/>
      <c r="AT104" s="44"/>
      <c r="AU104" s="44"/>
      <c r="AV104" s="44"/>
      <c r="AW104" s="44"/>
      <c r="AX104" s="44"/>
      <c r="AY104" s="44"/>
      <c r="AZ104" s="44"/>
      <c r="BA104" s="44"/>
      <c r="BB104" s="44"/>
      <c r="BC104" s="44"/>
      <c r="BD104" s="44"/>
      <c r="BE104" s="44"/>
      <c r="BF104" s="44"/>
      <c r="BG104" s="44"/>
      <c r="BH104" s="44"/>
      <c r="BI104" s="44"/>
      <c r="BJ104" s="44"/>
      <c r="BK104" s="44"/>
      <c r="BL104" s="44" t="str">
        <f t="shared" si="50"/>
        <v>16_RUS</v>
      </c>
      <c r="BM104" s="44" t="str">
        <f t="shared" si="117"/>
        <v>d_nonenergy_ccs_15_1_fwood_wwaste</v>
      </c>
      <c r="BN104" s="44"/>
      <c r="BO104" s="44"/>
      <c r="BP104" s="44">
        <f t="shared" ref="BP104:CW104" si="154">BP$50*BP33</f>
        <v>0</v>
      </c>
      <c r="BQ104" s="44">
        <f t="shared" si="154"/>
        <v>0</v>
      </c>
      <c r="BR104" s="44">
        <f t="shared" si="154"/>
        <v>0</v>
      </c>
      <c r="BS104" s="44">
        <f t="shared" si="154"/>
        <v>0</v>
      </c>
      <c r="BT104" s="44">
        <f t="shared" si="154"/>
        <v>0</v>
      </c>
      <c r="BU104" s="44">
        <f t="shared" si="154"/>
        <v>0</v>
      </c>
      <c r="BV104" s="44">
        <f t="shared" si="154"/>
        <v>0</v>
      </c>
      <c r="BW104" s="44">
        <f t="shared" si="154"/>
        <v>0</v>
      </c>
      <c r="BX104" s="44">
        <f t="shared" si="154"/>
        <v>0</v>
      </c>
      <c r="BY104" s="44">
        <f t="shared" si="154"/>
        <v>0</v>
      </c>
      <c r="BZ104" s="44">
        <f t="shared" si="154"/>
        <v>0</v>
      </c>
      <c r="CA104" s="44">
        <f t="shared" si="154"/>
        <v>0</v>
      </c>
      <c r="CB104" s="44">
        <f t="shared" si="154"/>
        <v>0</v>
      </c>
      <c r="CC104" s="44">
        <f t="shared" si="154"/>
        <v>0</v>
      </c>
      <c r="CD104" s="44">
        <f t="shared" si="154"/>
        <v>0</v>
      </c>
      <c r="CE104" s="44">
        <f t="shared" si="154"/>
        <v>0</v>
      </c>
      <c r="CF104" s="44">
        <f t="shared" si="154"/>
        <v>0</v>
      </c>
      <c r="CG104" s="44">
        <f t="shared" si="154"/>
        <v>0</v>
      </c>
      <c r="CH104" s="44">
        <f t="shared" si="154"/>
        <v>0</v>
      </c>
      <c r="CI104" s="44">
        <f t="shared" si="154"/>
        <v>0</v>
      </c>
      <c r="CJ104" s="44">
        <f t="shared" si="154"/>
        <v>0</v>
      </c>
      <c r="CK104" s="44">
        <f t="shared" si="154"/>
        <v>0</v>
      </c>
      <c r="CL104" s="44">
        <f t="shared" si="154"/>
        <v>0</v>
      </c>
      <c r="CM104" s="44">
        <f t="shared" si="154"/>
        <v>0</v>
      </c>
      <c r="CN104" s="44">
        <f t="shared" si="154"/>
        <v>0</v>
      </c>
      <c r="CO104" s="44">
        <f t="shared" si="154"/>
        <v>0</v>
      </c>
      <c r="CP104" s="44">
        <f t="shared" si="154"/>
        <v>0</v>
      </c>
      <c r="CQ104" s="44">
        <f t="shared" si="154"/>
        <v>0</v>
      </c>
      <c r="CR104" s="44">
        <f t="shared" si="154"/>
        <v>0</v>
      </c>
      <c r="CS104" s="44">
        <f t="shared" si="154"/>
        <v>0</v>
      </c>
      <c r="CT104" s="44">
        <f t="shared" si="154"/>
        <v>0</v>
      </c>
      <c r="CU104" s="44">
        <f t="shared" si="154"/>
        <v>0</v>
      </c>
      <c r="CV104" s="44">
        <f t="shared" si="154"/>
        <v>0</v>
      </c>
      <c r="CW104" s="44">
        <f t="shared" si="154"/>
        <v>0</v>
      </c>
      <c r="CX104" s="44">
        <f t="shared" ref="CX104:DQ104" si="155">CX$50*CX33</f>
        <v>0</v>
      </c>
      <c r="CY104" s="44">
        <f t="shared" si="155"/>
        <v>0</v>
      </c>
      <c r="CZ104" s="44">
        <f t="shared" si="155"/>
        <v>0</v>
      </c>
      <c r="DA104" s="44">
        <f t="shared" si="155"/>
        <v>0</v>
      </c>
      <c r="DB104" s="44">
        <f t="shared" si="155"/>
        <v>0</v>
      </c>
      <c r="DC104" s="44">
        <f t="shared" si="155"/>
        <v>0</v>
      </c>
      <c r="DD104" s="44">
        <f t="shared" si="155"/>
        <v>0</v>
      </c>
      <c r="DE104" s="44">
        <f t="shared" si="155"/>
        <v>0</v>
      </c>
      <c r="DF104" s="44">
        <f t="shared" si="155"/>
        <v>0</v>
      </c>
      <c r="DG104" s="44">
        <f t="shared" si="155"/>
        <v>0</v>
      </c>
      <c r="DH104" s="44">
        <f t="shared" si="155"/>
        <v>0</v>
      </c>
      <c r="DI104" s="44">
        <f t="shared" si="155"/>
        <v>0</v>
      </c>
      <c r="DJ104" s="44">
        <f t="shared" si="155"/>
        <v>0</v>
      </c>
      <c r="DK104" s="44">
        <f t="shared" si="155"/>
        <v>0</v>
      </c>
      <c r="DL104" s="44">
        <f t="shared" si="155"/>
        <v>0</v>
      </c>
      <c r="DM104" s="44">
        <f t="shared" si="155"/>
        <v>0</v>
      </c>
      <c r="DN104" s="44">
        <f t="shared" si="155"/>
        <v>0</v>
      </c>
      <c r="DO104" s="44">
        <f t="shared" si="155"/>
        <v>0</v>
      </c>
      <c r="DP104" s="44">
        <f t="shared" si="155"/>
        <v>0</v>
      </c>
      <c r="DQ104" s="44">
        <f t="shared" si="155"/>
        <v>0</v>
      </c>
    </row>
    <row r="105" spans="1:121" x14ac:dyDescent="0.25">
      <c r="A105" s="44" t="str">
        <f t="shared" si="116"/>
        <v>16_RUS</v>
      </c>
      <c r="B105" s="44" t="str">
        <f t="shared" si="116"/>
        <v>15_2_bagasse</v>
      </c>
      <c r="C105" s="44" t="str">
        <f t="shared" si="116"/>
        <v>15_2_bagasse</v>
      </c>
      <c r="D105" s="44" t="s">
        <v>150</v>
      </c>
      <c r="E105" s="44"/>
      <c r="F105" s="44"/>
      <c r="G105" s="45">
        <v>0</v>
      </c>
      <c r="H105" s="44"/>
      <c r="I105" s="44"/>
      <c r="J105" s="44"/>
      <c r="K105" s="44"/>
      <c r="L105" s="44"/>
      <c r="M105" s="44"/>
      <c r="N105" s="44"/>
      <c r="O105" s="44"/>
      <c r="P105" s="44"/>
      <c r="Q105" s="44"/>
      <c r="R105" s="44"/>
      <c r="S105" s="44"/>
      <c r="T105" s="44"/>
      <c r="U105" s="44"/>
      <c r="V105" s="44"/>
      <c r="W105" s="44"/>
      <c r="X105" s="44"/>
      <c r="Y105" s="44"/>
      <c r="Z105" s="44"/>
      <c r="AA105" s="44"/>
      <c r="AB105" s="44"/>
      <c r="AC105" s="44"/>
      <c r="AD105" s="44"/>
      <c r="AE105" s="44"/>
      <c r="AF105" s="44"/>
      <c r="AG105" s="44"/>
      <c r="AH105" s="44"/>
      <c r="AI105" s="44"/>
      <c r="AJ105" s="44"/>
      <c r="AK105" s="44"/>
      <c r="AL105" s="44"/>
      <c r="AM105" s="44"/>
      <c r="AN105" s="44"/>
      <c r="AO105" s="44"/>
      <c r="AP105" s="44"/>
      <c r="AQ105" s="44"/>
      <c r="AR105" s="44"/>
      <c r="AS105" s="44"/>
      <c r="AT105" s="44"/>
      <c r="AU105" s="44"/>
      <c r="AV105" s="44"/>
      <c r="AW105" s="44"/>
      <c r="AX105" s="44"/>
      <c r="AY105" s="44"/>
      <c r="AZ105" s="44"/>
      <c r="BA105" s="44"/>
      <c r="BB105" s="44"/>
      <c r="BC105" s="44"/>
      <c r="BD105" s="44"/>
      <c r="BE105" s="44"/>
      <c r="BF105" s="44"/>
      <c r="BG105" s="44"/>
      <c r="BH105" s="44"/>
      <c r="BI105" s="44"/>
      <c r="BJ105" s="44"/>
      <c r="BK105" s="44"/>
      <c r="BL105" s="44" t="str">
        <f t="shared" si="50"/>
        <v>16_RUS</v>
      </c>
      <c r="BM105" s="44" t="str">
        <f t="shared" si="117"/>
        <v>d_nonenergy_ccs_15_2_bagasse</v>
      </c>
      <c r="BN105" s="44"/>
      <c r="BO105" s="44"/>
      <c r="BP105" s="44">
        <f t="shared" ref="BP105:CW105" si="156">BP$50*BP34</f>
        <v>0</v>
      </c>
      <c r="BQ105" s="44">
        <f t="shared" si="156"/>
        <v>0</v>
      </c>
      <c r="BR105" s="44">
        <f t="shared" si="156"/>
        <v>0</v>
      </c>
      <c r="BS105" s="44">
        <f t="shared" si="156"/>
        <v>0</v>
      </c>
      <c r="BT105" s="44">
        <f t="shared" si="156"/>
        <v>0</v>
      </c>
      <c r="BU105" s="44">
        <f t="shared" si="156"/>
        <v>0</v>
      </c>
      <c r="BV105" s="44">
        <f t="shared" si="156"/>
        <v>0</v>
      </c>
      <c r="BW105" s="44">
        <f t="shared" si="156"/>
        <v>0</v>
      </c>
      <c r="BX105" s="44">
        <f t="shared" si="156"/>
        <v>0</v>
      </c>
      <c r="BY105" s="44">
        <f t="shared" si="156"/>
        <v>0</v>
      </c>
      <c r="BZ105" s="44">
        <f t="shared" si="156"/>
        <v>0</v>
      </c>
      <c r="CA105" s="44">
        <f t="shared" si="156"/>
        <v>0</v>
      </c>
      <c r="CB105" s="44">
        <f t="shared" si="156"/>
        <v>0</v>
      </c>
      <c r="CC105" s="44">
        <f t="shared" si="156"/>
        <v>0</v>
      </c>
      <c r="CD105" s="44">
        <f t="shared" si="156"/>
        <v>0</v>
      </c>
      <c r="CE105" s="44">
        <f t="shared" si="156"/>
        <v>0</v>
      </c>
      <c r="CF105" s="44">
        <f t="shared" si="156"/>
        <v>0</v>
      </c>
      <c r="CG105" s="44">
        <f t="shared" si="156"/>
        <v>0</v>
      </c>
      <c r="CH105" s="44">
        <f t="shared" si="156"/>
        <v>0</v>
      </c>
      <c r="CI105" s="44">
        <f t="shared" si="156"/>
        <v>0</v>
      </c>
      <c r="CJ105" s="44">
        <f t="shared" si="156"/>
        <v>0</v>
      </c>
      <c r="CK105" s="44">
        <f t="shared" si="156"/>
        <v>0</v>
      </c>
      <c r="CL105" s="44">
        <f t="shared" si="156"/>
        <v>0</v>
      </c>
      <c r="CM105" s="44">
        <f t="shared" si="156"/>
        <v>0</v>
      </c>
      <c r="CN105" s="44">
        <f t="shared" si="156"/>
        <v>0</v>
      </c>
      <c r="CO105" s="44">
        <f t="shared" si="156"/>
        <v>0</v>
      </c>
      <c r="CP105" s="44">
        <f t="shared" si="156"/>
        <v>0</v>
      </c>
      <c r="CQ105" s="44">
        <f t="shared" si="156"/>
        <v>0</v>
      </c>
      <c r="CR105" s="44">
        <f t="shared" si="156"/>
        <v>0</v>
      </c>
      <c r="CS105" s="44">
        <f t="shared" si="156"/>
        <v>0</v>
      </c>
      <c r="CT105" s="44">
        <f t="shared" si="156"/>
        <v>0</v>
      </c>
      <c r="CU105" s="44">
        <f t="shared" si="156"/>
        <v>0</v>
      </c>
      <c r="CV105" s="44">
        <f t="shared" si="156"/>
        <v>0</v>
      </c>
      <c r="CW105" s="44">
        <f t="shared" si="156"/>
        <v>0</v>
      </c>
      <c r="CX105" s="44">
        <f t="shared" ref="CX105:DQ105" si="157">CX$50*CX34</f>
        <v>0</v>
      </c>
      <c r="CY105" s="44">
        <f t="shared" si="157"/>
        <v>0</v>
      </c>
      <c r="CZ105" s="44">
        <f t="shared" si="157"/>
        <v>0</v>
      </c>
      <c r="DA105" s="44">
        <f t="shared" si="157"/>
        <v>0</v>
      </c>
      <c r="DB105" s="44">
        <f t="shared" si="157"/>
        <v>0</v>
      </c>
      <c r="DC105" s="44">
        <f t="shared" si="157"/>
        <v>0</v>
      </c>
      <c r="DD105" s="44">
        <f t="shared" si="157"/>
        <v>0</v>
      </c>
      <c r="DE105" s="44">
        <f t="shared" si="157"/>
        <v>0</v>
      </c>
      <c r="DF105" s="44">
        <f t="shared" si="157"/>
        <v>0</v>
      </c>
      <c r="DG105" s="44">
        <f t="shared" si="157"/>
        <v>0</v>
      </c>
      <c r="DH105" s="44">
        <f t="shared" si="157"/>
        <v>0</v>
      </c>
      <c r="DI105" s="44">
        <f t="shared" si="157"/>
        <v>0</v>
      </c>
      <c r="DJ105" s="44">
        <f t="shared" si="157"/>
        <v>0</v>
      </c>
      <c r="DK105" s="44">
        <f t="shared" si="157"/>
        <v>0</v>
      </c>
      <c r="DL105" s="44">
        <f t="shared" si="157"/>
        <v>0</v>
      </c>
      <c r="DM105" s="44">
        <f t="shared" si="157"/>
        <v>0</v>
      </c>
      <c r="DN105" s="44">
        <f t="shared" si="157"/>
        <v>0</v>
      </c>
      <c r="DO105" s="44">
        <f t="shared" si="157"/>
        <v>0</v>
      </c>
      <c r="DP105" s="44">
        <f t="shared" si="157"/>
        <v>0</v>
      </c>
      <c r="DQ105" s="44">
        <f t="shared" si="157"/>
        <v>0</v>
      </c>
    </row>
    <row r="106" spans="1:121" x14ac:dyDescent="0.25">
      <c r="A106" s="44" t="str">
        <f t="shared" si="116"/>
        <v>16_RUS</v>
      </c>
      <c r="B106" s="44" t="str">
        <f t="shared" si="116"/>
        <v>15_3_charcoal</v>
      </c>
      <c r="C106" s="44" t="str">
        <f t="shared" si="116"/>
        <v>15_3_charcoal</v>
      </c>
      <c r="D106" s="44" t="s">
        <v>150</v>
      </c>
      <c r="E106" s="44"/>
      <c r="F106" s="44"/>
      <c r="G106" s="45">
        <v>0</v>
      </c>
      <c r="H106" s="44"/>
      <c r="I106" s="44"/>
      <c r="J106" s="44"/>
      <c r="K106" s="44"/>
      <c r="L106" s="44"/>
      <c r="M106" s="44"/>
      <c r="N106" s="44"/>
      <c r="O106" s="44"/>
      <c r="P106" s="44"/>
      <c r="Q106" s="44"/>
      <c r="R106" s="44"/>
      <c r="S106" s="44"/>
      <c r="T106" s="44"/>
      <c r="U106" s="44"/>
      <c r="V106" s="44"/>
      <c r="W106" s="44"/>
      <c r="X106" s="44"/>
      <c r="Y106" s="44"/>
      <c r="Z106" s="44"/>
      <c r="AA106" s="44"/>
      <c r="AB106" s="44"/>
      <c r="AC106" s="44"/>
      <c r="AD106" s="44"/>
      <c r="AE106" s="44"/>
      <c r="AF106" s="44"/>
      <c r="AG106" s="44"/>
      <c r="AH106" s="44"/>
      <c r="AI106" s="44"/>
      <c r="AJ106" s="44"/>
      <c r="AK106" s="44"/>
      <c r="AL106" s="44"/>
      <c r="AM106" s="44"/>
      <c r="AN106" s="44"/>
      <c r="AO106" s="44"/>
      <c r="AP106" s="44"/>
      <c r="AQ106" s="44"/>
      <c r="AR106" s="44"/>
      <c r="AS106" s="44"/>
      <c r="AT106" s="44"/>
      <c r="AU106" s="44"/>
      <c r="AV106" s="44"/>
      <c r="AW106" s="44"/>
      <c r="AX106" s="44"/>
      <c r="AY106" s="44"/>
      <c r="AZ106" s="44"/>
      <c r="BA106" s="44"/>
      <c r="BB106" s="44"/>
      <c r="BC106" s="44"/>
      <c r="BD106" s="44"/>
      <c r="BE106" s="44"/>
      <c r="BF106" s="44"/>
      <c r="BG106" s="44"/>
      <c r="BH106" s="44"/>
      <c r="BI106" s="44"/>
      <c r="BJ106" s="44"/>
      <c r="BK106" s="44"/>
      <c r="BL106" s="44" t="str">
        <f t="shared" si="50"/>
        <v>16_RUS</v>
      </c>
      <c r="BM106" s="44" t="str">
        <f t="shared" si="117"/>
        <v>d_nonenergy_ccs_15_3_charcoal</v>
      </c>
      <c r="BN106" s="44"/>
      <c r="BO106" s="44"/>
      <c r="BP106" s="44">
        <f t="shared" ref="BP106:CW106" si="158">BP$50*BP35</f>
        <v>0</v>
      </c>
      <c r="BQ106" s="44">
        <f t="shared" si="158"/>
        <v>0</v>
      </c>
      <c r="BR106" s="44">
        <f t="shared" si="158"/>
        <v>0</v>
      </c>
      <c r="BS106" s="44">
        <f t="shared" si="158"/>
        <v>0</v>
      </c>
      <c r="BT106" s="44">
        <f t="shared" si="158"/>
        <v>0</v>
      </c>
      <c r="BU106" s="44">
        <f t="shared" si="158"/>
        <v>0</v>
      </c>
      <c r="BV106" s="44">
        <f t="shared" si="158"/>
        <v>0</v>
      </c>
      <c r="BW106" s="44">
        <f t="shared" si="158"/>
        <v>0</v>
      </c>
      <c r="BX106" s="44">
        <f t="shared" si="158"/>
        <v>0</v>
      </c>
      <c r="BY106" s="44">
        <f t="shared" si="158"/>
        <v>0</v>
      </c>
      <c r="BZ106" s="44">
        <f t="shared" si="158"/>
        <v>0</v>
      </c>
      <c r="CA106" s="44">
        <f t="shared" si="158"/>
        <v>0</v>
      </c>
      <c r="CB106" s="44">
        <f t="shared" si="158"/>
        <v>0</v>
      </c>
      <c r="CC106" s="44">
        <f t="shared" si="158"/>
        <v>0</v>
      </c>
      <c r="CD106" s="44">
        <f t="shared" si="158"/>
        <v>0</v>
      </c>
      <c r="CE106" s="44">
        <f t="shared" si="158"/>
        <v>0</v>
      </c>
      <c r="CF106" s="44">
        <f t="shared" si="158"/>
        <v>0</v>
      </c>
      <c r="CG106" s="44">
        <f t="shared" si="158"/>
        <v>0</v>
      </c>
      <c r="CH106" s="44">
        <f t="shared" si="158"/>
        <v>0</v>
      </c>
      <c r="CI106" s="44">
        <f t="shared" si="158"/>
        <v>0</v>
      </c>
      <c r="CJ106" s="44">
        <f t="shared" si="158"/>
        <v>0</v>
      </c>
      <c r="CK106" s="44">
        <f t="shared" si="158"/>
        <v>0</v>
      </c>
      <c r="CL106" s="44">
        <f t="shared" si="158"/>
        <v>0</v>
      </c>
      <c r="CM106" s="44">
        <f t="shared" si="158"/>
        <v>0</v>
      </c>
      <c r="CN106" s="44">
        <f t="shared" si="158"/>
        <v>0</v>
      </c>
      <c r="CO106" s="44">
        <f t="shared" si="158"/>
        <v>0</v>
      </c>
      <c r="CP106" s="44">
        <f t="shared" si="158"/>
        <v>0</v>
      </c>
      <c r="CQ106" s="44">
        <f t="shared" si="158"/>
        <v>0</v>
      </c>
      <c r="CR106" s="44">
        <f t="shared" si="158"/>
        <v>0</v>
      </c>
      <c r="CS106" s="44">
        <f t="shared" si="158"/>
        <v>0</v>
      </c>
      <c r="CT106" s="44">
        <f t="shared" si="158"/>
        <v>0</v>
      </c>
      <c r="CU106" s="44">
        <f t="shared" si="158"/>
        <v>0</v>
      </c>
      <c r="CV106" s="44">
        <f t="shared" si="158"/>
        <v>0</v>
      </c>
      <c r="CW106" s="44">
        <f t="shared" si="158"/>
        <v>0</v>
      </c>
      <c r="CX106" s="44">
        <f t="shared" ref="CX106:DQ106" si="159">CX$50*CX35</f>
        <v>0</v>
      </c>
      <c r="CY106" s="44">
        <f t="shared" si="159"/>
        <v>0</v>
      </c>
      <c r="CZ106" s="44">
        <f t="shared" si="159"/>
        <v>0</v>
      </c>
      <c r="DA106" s="44">
        <f t="shared" si="159"/>
        <v>0</v>
      </c>
      <c r="DB106" s="44">
        <f t="shared" si="159"/>
        <v>0</v>
      </c>
      <c r="DC106" s="44">
        <f t="shared" si="159"/>
        <v>0</v>
      </c>
      <c r="DD106" s="44">
        <f t="shared" si="159"/>
        <v>0</v>
      </c>
      <c r="DE106" s="44">
        <f t="shared" si="159"/>
        <v>0</v>
      </c>
      <c r="DF106" s="44">
        <f t="shared" si="159"/>
        <v>0</v>
      </c>
      <c r="DG106" s="44">
        <f t="shared" si="159"/>
        <v>0</v>
      </c>
      <c r="DH106" s="44">
        <f t="shared" si="159"/>
        <v>0</v>
      </c>
      <c r="DI106" s="44">
        <f t="shared" si="159"/>
        <v>0</v>
      </c>
      <c r="DJ106" s="44">
        <f t="shared" si="159"/>
        <v>0</v>
      </c>
      <c r="DK106" s="44">
        <f t="shared" si="159"/>
        <v>0</v>
      </c>
      <c r="DL106" s="44">
        <f t="shared" si="159"/>
        <v>0</v>
      </c>
      <c r="DM106" s="44">
        <f t="shared" si="159"/>
        <v>0</v>
      </c>
      <c r="DN106" s="44">
        <f t="shared" si="159"/>
        <v>0</v>
      </c>
      <c r="DO106" s="44">
        <f t="shared" si="159"/>
        <v>0</v>
      </c>
      <c r="DP106" s="44">
        <f t="shared" si="159"/>
        <v>0</v>
      </c>
      <c r="DQ106" s="44">
        <f t="shared" si="159"/>
        <v>0</v>
      </c>
    </row>
    <row r="107" spans="1:121" x14ac:dyDescent="0.25">
      <c r="A107" s="44" t="str">
        <f t="shared" si="116"/>
        <v>16_RUS</v>
      </c>
      <c r="B107" s="44" t="str">
        <f t="shared" si="116"/>
        <v>15_4_black_liquor</v>
      </c>
      <c r="C107" s="44" t="str">
        <f t="shared" si="116"/>
        <v>15_4_black_liquor</v>
      </c>
      <c r="D107" s="44" t="s">
        <v>150</v>
      </c>
      <c r="E107" s="44"/>
      <c r="F107" s="44"/>
      <c r="G107" s="45">
        <v>0</v>
      </c>
      <c r="H107" s="44"/>
      <c r="I107" s="44"/>
      <c r="J107" s="44"/>
      <c r="K107" s="44"/>
      <c r="L107" s="44"/>
      <c r="M107" s="44"/>
      <c r="N107" s="44"/>
      <c r="O107" s="44"/>
      <c r="P107" s="44"/>
      <c r="Q107" s="44"/>
      <c r="R107" s="44"/>
      <c r="S107" s="44"/>
      <c r="T107" s="44"/>
      <c r="U107" s="44"/>
      <c r="V107" s="44"/>
      <c r="W107" s="44"/>
      <c r="X107" s="44"/>
      <c r="Y107" s="44"/>
      <c r="Z107" s="44"/>
      <c r="AA107" s="44"/>
      <c r="AB107" s="44"/>
      <c r="AC107" s="44"/>
      <c r="AD107" s="44"/>
      <c r="AE107" s="44"/>
      <c r="AF107" s="44"/>
      <c r="AG107" s="44"/>
      <c r="AH107" s="44"/>
      <c r="AI107" s="44"/>
      <c r="AJ107" s="44"/>
      <c r="AK107" s="44"/>
      <c r="AL107" s="44"/>
      <c r="AM107" s="44"/>
      <c r="AN107" s="44"/>
      <c r="AO107" s="44"/>
      <c r="AP107" s="44"/>
      <c r="AQ107" s="44"/>
      <c r="AR107" s="44"/>
      <c r="AS107" s="44"/>
      <c r="AT107" s="44"/>
      <c r="AU107" s="44"/>
      <c r="AV107" s="44"/>
      <c r="AW107" s="44"/>
      <c r="AX107" s="44"/>
      <c r="AY107" s="44"/>
      <c r="AZ107" s="44"/>
      <c r="BA107" s="44"/>
      <c r="BB107" s="44"/>
      <c r="BC107" s="44"/>
      <c r="BD107" s="44"/>
      <c r="BE107" s="44"/>
      <c r="BF107" s="44"/>
      <c r="BG107" s="44"/>
      <c r="BH107" s="44"/>
      <c r="BI107" s="44"/>
      <c r="BJ107" s="44"/>
      <c r="BK107" s="44"/>
      <c r="BL107" s="44" t="str">
        <f t="shared" si="50"/>
        <v>16_RUS</v>
      </c>
      <c r="BM107" s="44" t="str">
        <f t="shared" si="117"/>
        <v>d_nonenergy_ccs_15_4_black_liquor</v>
      </c>
      <c r="BN107" s="44"/>
      <c r="BO107" s="44"/>
      <c r="BP107" s="44">
        <f t="shared" ref="BP107:CW107" si="160">BP$50*BP36</f>
        <v>0</v>
      </c>
      <c r="BQ107" s="44">
        <f t="shared" si="160"/>
        <v>0</v>
      </c>
      <c r="BR107" s="44">
        <f t="shared" si="160"/>
        <v>0</v>
      </c>
      <c r="BS107" s="44">
        <f t="shared" si="160"/>
        <v>0</v>
      </c>
      <c r="BT107" s="44">
        <f t="shared" si="160"/>
        <v>0</v>
      </c>
      <c r="BU107" s="44">
        <f t="shared" si="160"/>
        <v>0</v>
      </c>
      <c r="BV107" s="44">
        <f t="shared" si="160"/>
        <v>0</v>
      </c>
      <c r="BW107" s="44">
        <f t="shared" si="160"/>
        <v>0</v>
      </c>
      <c r="BX107" s="44">
        <f t="shared" si="160"/>
        <v>0</v>
      </c>
      <c r="BY107" s="44">
        <f t="shared" si="160"/>
        <v>0</v>
      </c>
      <c r="BZ107" s="44">
        <f t="shared" si="160"/>
        <v>0</v>
      </c>
      <c r="CA107" s="44">
        <f t="shared" si="160"/>
        <v>0</v>
      </c>
      <c r="CB107" s="44">
        <f t="shared" si="160"/>
        <v>0</v>
      </c>
      <c r="CC107" s="44">
        <f t="shared" si="160"/>
        <v>0</v>
      </c>
      <c r="CD107" s="44">
        <f t="shared" si="160"/>
        <v>0</v>
      </c>
      <c r="CE107" s="44">
        <f t="shared" si="160"/>
        <v>0</v>
      </c>
      <c r="CF107" s="44">
        <f t="shared" si="160"/>
        <v>0</v>
      </c>
      <c r="CG107" s="44">
        <f t="shared" si="160"/>
        <v>0</v>
      </c>
      <c r="CH107" s="44">
        <f t="shared" si="160"/>
        <v>0</v>
      </c>
      <c r="CI107" s="44">
        <f t="shared" si="160"/>
        <v>0</v>
      </c>
      <c r="CJ107" s="44">
        <f t="shared" si="160"/>
        <v>0</v>
      </c>
      <c r="CK107" s="44">
        <f t="shared" si="160"/>
        <v>0</v>
      </c>
      <c r="CL107" s="44">
        <f t="shared" si="160"/>
        <v>0</v>
      </c>
      <c r="CM107" s="44">
        <f t="shared" si="160"/>
        <v>0</v>
      </c>
      <c r="CN107" s="44">
        <f t="shared" si="160"/>
        <v>0</v>
      </c>
      <c r="CO107" s="44">
        <f t="shared" si="160"/>
        <v>0</v>
      </c>
      <c r="CP107" s="44">
        <f t="shared" si="160"/>
        <v>0</v>
      </c>
      <c r="CQ107" s="44">
        <f t="shared" si="160"/>
        <v>0</v>
      </c>
      <c r="CR107" s="44">
        <f t="shared" si="160"/>
        <v>0</v>
      </c>
      <c r="CS107" s="44">
        <f t="shared" si="160"/>
        <v>0</v>
      </c>
      <c r="CT107" s="44">
        <f t="shared" si="160"/>
        <v>0</v>
      </c>
      <c r="CU107" s="44">
        <f t="shared" si="160"/>
        <v>0</v>
      </c>
      <c r="CV107" s="44">
        <f t="shared" si="160"/>
        <v>0</v>
      </c>
      <c r="CW107" s="44">
        <f t="shared" si="160"/>
        <v>0</v>
      </c>
      <c r="CX107" s="44">
        <f t="shared" ref="CX107:DQ107" si="161">CX$50*CX36</f>
        <v>0</v>
      </c>
      <c r="CY107" s="44">
        <f t="shared" si="161"/>
        <v>0</v>
      </c>
      <c r="CZ107" s="44">
        <f t="shared" si="161"/>
        <v>0</v>
      </c>
      <c r="DA107" s="44">
        <f t="shared" si="161"/>
        <v>0</v>
      </c>
      <c r="DB107" s="44">
        <f t="shared" si="161"/>
        <v>0</v>
      </c>
      <c r="DC107" s="44">
        <f t="shared" si="161"/>
        <v>0</v>
      </c>
      <c r="DD107" s="44">
        <f t="shared" si="161"/>
        <v>0</v>
      </c>
      <c r="DE107" s="44">
        <f t="shared" si="161"/>
        <v>0</v>
      </c>
      <c r="DF107" s="44">
        <f t="shared" si="161"/>
        <v>0</v>
      </c>
      <c r="DG107" s="44">
        <f t="shared" si="161"/>
        <v>0</v>
      </c>
      <c r="DH107" s="44">
        <f t="shared" si="161"/>
        <v>0</v>
      </c>
      <c r="DI107" s="44">
        <f t="shared" si="161"/>
        <v>0</v>
      </c>
      <c r="DJ107" s="44">
        <f t="shared" si="161"/>
        <v>0</v>
      </c>
      <c r="DK107" s="44">
        <f t="shared" si="161"/>
        <v>0</v>
      </c>
      <c r="DL107" s="44">
        <f t="shared" si="161"/>
        <v>0</v>
      </c>
      <c r="DM107" s="44">
        <f t="shared" si="161"/>
        <v>0</v>
      </c>
      <c r="DN107" s="44">
        <f t="shared" si="161"/>
        <v>0</v>
      </c>
      <c r="DO107" s="44">
        <f t="shared" si="161"/>
        <v>0</v>
      </c>
      <c r="DP107" s="44">
        <f t="shared" si="161"/>
        <v>0</v>
      </c>
      <c r="DQ107" s="44">
        <f t="shared" si="161"/>
        <v>0</v>
      </c>
    </row>
    <row r="108" spans="1:121" x14ac:dyDescent="0.25">
      <c r="A108" s="44" t="str">
        <f t="shared" si="116"/>
        <v>16_RUS</v>
      </c>
      <c r="B108" s="44" t="str">
        <f t="shared" si="116"/>
        <v>15_5_other_biomass</v>
      </c>
      <c r="C108" s="44" t="str">
        <f t="shared" si="116"/>
        <v>15_5_other_biomass</v>
      </c>
      <c r="D108" s="44" t="s">
        <v>150</v>
      </c>
      <c r="E108" s="44"/>
      <c r="F108" s="44"/>
      <c r="G108" s="45">
        <v>0</v>
      </c>
      <c r="H108" s="44"/>
      <c r="I108" s="44"/>
      <c r="J108" s="44"/>
      <c r="K108" s="44"/>
      <c r="L108" s="44"/>
      <c r="M108" s="44"/>
      <c r="N108" s="44"/>
      <c r="O108" s="44"/>
      <c r="P108" s="44"/>
      <c r="Q108" s="44"/>
      <c r="R108" s="44"/>
      <c r="S108" s="44"/>
      <c r="T108" s="44"/>
      <c r="U108" s="44"/>
      <c r="V108" s="44"/>
      <c r="W108" s="44"/>
      <c r="X108" s="44"/>
      <c r="Y108" s="44"/>
      <c r="Z108" s="44"/>
      <c r="AA108" s="44"/>
      <c r="AB108" s="44"/>
      <c r="AC108" s="44"/>
      <c r="AD108" s="44"/>
      <c r="AE108" s="44"/>
      <c r="AF108" s="44"/>
      <c r="AG108" s="44"/>
      <c r="AH108" s="44"/>
      <c r="AI108" s="44"/>
      <c r="AJ108" s="44"/>
      <c r="AK108" s="44"/>
      <c r="AL108" s="44"/>
      <c r="AM108" s="44"/>
      <c r="AN108" s="44"/>
      <c r="AO108" s="44"/>
      <c r="AP108" s="44"/>
      <c r="AQ108" s="44"/>
      <c r="AR108" s="44"/>
      <c r="AS108" s="44"/>
      <c r="AT108" s="44"/>
      <c r="AU108" s="44"/>
      <c r="AV108" s="44"/>
      <c r="AW108" s="44"/>
      <c r="AX108" s="44"/>
      <c r="AY108" s="44"/>
      <c r="AZ108" s="44"/>
      <c r="BA108" s="44"/>
      <c r="BB108" s="44"/>
      <c r="BC108" s="44"/>
      <c r="BD108" s="44"/>
      <c r="BE108" s="44"/>
      <c r="BF108" s="44"/>
      <c r="BG108" s="44"/>
      <c r="BH108" s="44"/>
      <c r="BI108" s="44"/>
      <c r="BJ108" s="44"/>
      <c r="BK108" s="44"/>
      <c r="BL108" s="44" t="str">
        <f t="shared" si="50"/>
        <v>16_RUS</v>
      </c>
      <c r="BM108" s="44" t="str">
        <f t="shared" si="117"/>
        <v>d_nonenergy_ccs_15_5_other_biomass</v>
      </c>
      <c r="BN108" s="44"/>
      <c r="BO108" s="44"/>
      <c r="BP108" s="44">
        <f t="shared" ref="BP108:CW108" si="162">BP$50*BP37</f>
        <v>0</v>
      </c>
      <c r="BQ108" s="44">
        <f t="shared" si="162"/>
        <v>0</v>
      </c>
      <c r="BR108" s="44">
        <f t="shared" si="162"/>
        <v>0</v>
      </c>
      <c r="BS108" s="44">
        <f t="shared" si="162"/>
        <v>0</v>
      </c>
      <c r="BT108" s="44">
        <f t="shared" si="162"/>
        <v>0</v>
      </c>
      <c r="BU108" s="44">
        <f t="shared" si="162"/>
        <v>0</v>
      </c>
      <c r="BV108" s="44">
        <f t="shared" si="162"/>
        <v>0</v>
      </c>
      <c r="BW108" s="44">
        <f t="shared" si="162"/>
        <v>0</v>
      </c>
      <c r="BX108" s="44">
        <f t="shared" si="162"/>
        <v>0</v>
      </c>
      <c r="BY108" s="44">
        <f t="shared" si="162"/>
        <v>0</v>
      </c>
      <c r="BZ108" s="44">
        <f t="shared" si="162"/>
        <v>0</v>
      </c>
      <c r="CA108" s="44">
        <f t="shared" si="162"/>
        <v>0</v>
      </c>
      <c r="CB108" s="44">
        <f t="shared" si="162"/>
        <v>0</v>
      </c>
      <c r="CC108" s="44">
        <f t="shared" si="162"/>
        <v>0</v>
      </c>
      <c r="CD108" s="44">
        <f t="shared" si="162"/>
        <v>0</v>
      </c>
      <c r="CE108" s="44">
        <f t="shared" si="162"/>
        <v>0</v>
      </c>
      <c r="CF108" s="44">
        <f t="shared" si="162"/>
        <v>0</v>
      </c>
      <c r="CG108" s="44">
        <f t="shared" si="162"/>
        <v>0</v>
      </c>
      <c r="CH108" s="44">
        <f t="shared" si="162"/>
        <v>0</v>
      </c>
      <c r="CI108" s="44">
        <f t="shared" si="162"/>
        <v>0</v>
      </c>
      <c r="CJ108" s="44">
        <f t="shared" si="162"/>
        <v>0</v>
      </c>
      <c r="CK108" s="44">
        <f t="shared" si="162"/>
        <v>0</v>
      </c>
      <c r="CL108" s="44">
        <f t="shared" si="162"/>
        <v>0</v>
      </c>
      <c r="CM108" s="44">
        <f t="shared" si="162"/>
        <v>0</v>
      </c>
      <c r="CN108" s="44">
        <f t="shared" si="162"/>
        <v>0</v>
      </c>
      <c r="CO108" s="44">
        <f t="shared" si="162"/>
        <v>0</v>
      </c>
      <c r="CP108" s="44">
        <f t="shared" si="162"/>
        <v>0</v>
      </c>
      <c r="CQ108" s="44">
        <f t="shared" si="162"/>
        <v>0</v>
      </c>
      <c r="CR108" s="44">
        <f t="shared" si="162"/>
        <v>0</v>
      </c>
      <c r="CS108" s="44">
        <f t="shared" si="162"/>
        <v>0</v>
      </c>
      <c r="CT108" s="44">
        <f t="shared" si="162"/>
        <v>0</v>
      </c>
      <c r="CU108" s="44">
        <f t="shared" si="162"/>
        <v>0</v>
      </c>
      <c r="CV108" s="44">
        <f t="shared" si="162"/>
        <v>0</v>
      </c>
      <c r="CW108" s="44">
        <f t="shared" si="162"/>
        <v>0</v>
      </c>
      <c r="CX108" s="44">
        <f t="shared" ref="CX108:DQ108" si="163">CX$50*CX37</f>
        <v>0</v>
      </c>
      <c r="CY108" s="44">
        <f t="shared" si="163"/>
        <v>0</v>
      </c>
      <c r="CZ108" s="44">
        <f t="shared" si="163"/>
        <v>0</v>
      </c>
      <c r="DA108" s="44">
        <f t="shared" si="163"/>
        <v>0</v>
      </c>
      <c r="DB108" s="44">
        <f t="shared" si="163"/>
        <v>0</v>
      </c>
      <c r="DC108" s="44">
        <f t="shared" si="163"/>
        <v>0</v>
      </c>
      <c r="DD108" s="44">
        <f t="shared" si="163"/>
        <v>0</v>
      </c>
      <c r="DE108" s="44">
        <f t="shared" si="163"/>
        <v>0</v>
      </c>
      <c r="DF108" s="44">
        <f t="shared" si="163"/>
        <v>0</v>
      </c>
      <c r="DG108" s="44">
        <f t="shared" si="163"/>
        <v>0</v>
      </c>
      <c r="DH108" s="44">
        <f t="shared" si="163"/>
        <v>0</v>
      </c>
      <c r="DI108" s="44">
        <f t="shared" si="163"/>
        <v>0</v>
      </c>
      <c r="DJ108" s="44">
        <f t="shared" si="163"/>
        <v>0</v>
      </c>
      <c r="DK108" s="44">
        <f t="shared" si="163"/>
        <v>0</v>
      </c>
      <c r="DL108" s="44">
        <f t="shared" si="163"/>
        <v>0</v>
      </c>
      <c r="DM108" s="44">
        <f t="shared" si="163"/>
        <v>0</v>
      </c>
      <c r="DN108" s="44">
        <f t="shared" si="163"/>
        <v>0</v>
      </c>
      <c r="DO108" s="44">
        <f t="shared" si="163"/>
        <v>0</v>
      </c>
      <c r="DP108" s="44">
        <f t="shared" si="163"/>
        <v>0</v>
      </c>
      <c r="DQ108" s="44">
        <f t="shared" si="163"/>
        <v>0</v>
      </c>
    </row>
    <row r="109" spans="1:121" x14ac:dyDescent="0.25">
      <c r="A109" s="44" t="str">
        <f t="shared" si="116"/>
        <v>16_RUS</v>
      </c>
      <c r="B109" s="44" t="str">
        <f t="shared" si="116"/>
        <v>16_1_biogas</v>
      </c>
      <c r="C109" s="44" t="str">
        <f t="shared" si="116"/>
        <v>16_1_biogas</v>
      </c>
      <c r="D109" s="44" t="s">
        <v>150</v>
      </c>
      <c r="E109" s="44"/>
      <c r="F109" s="44"/>
      <c r="G109" s="45">
        <v>0</v>
      </c>
      <c r="H109" s="44"/>
      <c r="I109" s="44"/>
      <c r="J109" s="44"/>
      <c r="K109" s="44"/>
      <c r="L109" s="44"/>
      <c r="M109" s="44"/>
      <c r="N109" s="44"/>
      <c r="O109" s="44"/>
      <c r="P109" s="44"/>
      <c r="Q109" s="44"/>
      <c r="R109" s="44"/>
      <c r="S109" s="44"/>
      <c r="T109" s="44"/>
      <c r="U109" s="44"/>
      <c r="V109" s="44"/>
      <c r="W109" s="44"/>
      <c r="X109" s="44"/>
      <c r="Y109" s="44"/>
      <c r="Z109" s="44"/>
      <c r="AA109" s="44"/>
      <c r="AB109" s="44"/>
      <c r="AC109" s="44"/>
      <c r="AD109" s="44"/>
      <c r="AE109" s="44"/>
      <c r="AF109" s="44"/>
      <c r="AG109" s="44"/>
      <c r="AH109" s="44"/>
      <c r="AI109" s="44"/>
      <c r="AJ109" s="44"/>
      <c r="AK109" s="44"/>
      <c r="AL109" s="44"/>
      <c r="AM109" s="44"/>
      <c r="AN109" s="44"/>
      <c r="AO109" s="44"/>
      <c r="AP109" s="44"/>
      <c r="AQ109" s="44"/>
      <c r="AR109" s="44"/>
      <c r="AS109" s="44"/>
      <c r="AT109" s="44"/>
      <c r="AU109" s="44"/>
      <c r="AV109" s="44"/>
      <c r="AW109" s="44"/>
      <c r="AX109" s="44"/>
      <c r="AY109" s="44"/>
      <c r="AZ109" s="44"/>
      <c r="BA109" s="44"/>
      <c r="BB109" s="44"/>
      <c r="BC109" s="44"/>
      <c r="BD109" s="44"/>
      <c r="BE109" s="44"/>
      <c r="BF109" s="44"/>
      <c r="BG109" s="44"/>
      <c r="BH109" s="44"/>
      <c r="BI109" s="44"/>
      <c r="BJ109" s="44"/>
      <c r="BK109" s="44"/>
      <c r="BL109" s="44" t="str">
        <f t="shared" si="50"/>
        <v>16_RUS</v>
      </c>
      <c r="BM109" s="44" t="str">
        <f t="shared" si="117"/>
        <v>d_nonenergy_ccs_16_1_biogas</v>
      </c>
      <c r="BN109" s="44"/>
      <c r="BO109" s="44"/>
      <c r="BP109" s="44">
        <f t="shared" ref="BP109:CW109" si="164">BP$50*BP38</f>
        <v>0</v>
      </c>
      <c r="BQ109" s="44">
        <f t="shared" si="164"/>
        <v>0</v>
      </c>
      <c r="BR109" s="44">
        <f t="shared" si="164"/>
        <v>0</v>
      </c>
      <c r="BS109" s="44">
        <f t="shared" si="164"/>
        <v>0</v>
      </c>
      <c r="BT109" s="44">
        <f t="shared" si="164"/>
        <v>0</v>
      </c>
      <c r="BU109" s="44">
        <f t="shared" si="164"/>
        <v>0</v>
      </c>
      <c r="BV109" s="44">
        <f t="shared" si="164"/>
        <v>0</v>
      </c>
      <c r="BW109" s="44">
        <f t="shared" si="164"/>
        <v>0</v>
      </c>
      <c r="BX109" s="44">
        <f t="shared" si="164"/>
        <v>0</v>
      </c>
      <c r="BY109" s="44">
        <f t="shared" si="164"/>
        <v>0</v>
      </c>
      <c r="BZ109" s="44">
        <f t="shared" si="164"/>
        <v>0</v>
      </c>
      <c r="CA109" s="44">
        <f t="shared" si="164"/>
        <v>0</v>
      </c>
      <c r="CB109" s="44">
        <f t="shared" si="164"/>
        <v>0</v>
      </c>
      <c r="CC109" s="44">
        <f t="shared" si="164"/>
        <v>0</v>
      </c>
      <c r="CD109" s="44">
        <f t="shared" si="164"/>
        <v>0</v>
      </c>
      <c r="CE109" s="44">
        <f t="shared" si="164"/>
        <v>0</v>
      </c>
      <c r="CF109" s="44">
        <f t="shared" si="164"/>
        <v>0</v>
      </c>
      <c r="CG109" s="44">
        <f t="shared" si="164"/>
        <v>0</v>
      </c>
      <c r="CH109" s="44">
        <f t="shared" si="164"/>
        <v>0</v>
      </c>
      <c r="CI109" s="44">
        <f t="shared" si="164"/>
        <v>0</v>
      </c>
      <c r="CJ109" s="44">
        <f t="shared" si="164"/>
        <v>0</v>
      </c>
      <c r="CK109" s="44">
        <f t="shared" si="164"/>
        <v>0</v>
      </c>
      <c r="CL109" s="44">
        <f t="shared" si="164"/>
        <v>0</v>
      </c>
      <c r="CM109" s="44">
        <f t="shared" si="164"/>
        <v>0</v>
      </c>
      <c r="CN109" s="44">
        <f t="shared" si="164"/>
        <v>0</v>
      </c>
      <c r="CO109" s="44">
        <f t="shared" si="164"/>
        <v>0</v>
      </c>
      <c r="CP109" s="44">
        <f t="shared" si="164"/>
        <v>0</v>
      </c>
      <c r="CQ109" s="44">
        <f t="shared" si="164"/>
        <v>0</v>
      </c>
      <c r="CR109" s="44">
        <f t="shared" si="164"/>
        <v>0</v>
      </c>
      <c r="CS109" s="44">
        <f t="shared" si="164"/>
        <v>0</v>
      </c>
      <c r="CT109" s="44">
        <f t="shared" si="164"/>
        <v>0</v>
      </c>
      <c r="CU109" s="44">
        <f t="shared" si="164"/>
        <v>0</v>
      </c>
      <c r="CV109" s="44">
        <f t="shared" si="164"/>
        <v>0</v>
      </c>
      <c r="CW109" s="44">
        <f t="shared" si="164"/>
        <v>0</v>
      </c>
      <c r="CX109" s="44">
        <f t="shared" ref="CX109:DQ109" si="165">CX$50*CX38</f>
        <v>0</v>
      </c>
      <c r="CY109" s="44">
        <f t="shared" si="165"/>
        <v>0</v>
      </c>
      <c r="CZ109" s="44">
        <f t="shared" si="165"/>
        <v>0</v>
      </c>
      <c r="DA109" s="44">
        <f t="shared" si="165"/>
        <v>0</v>
      </c>
      <c r="DB109" s="44">
        <f t="shared" si="165"/>
        <v>0</v>
      </c>
      <c r="DC109" s="44">
        <f t="shared" si="165"/>
        <v>0</v>
      </c>
      <c r="DD109" s="44">
        <f t="shared" si="165"/>
        <v>0</v>
      </c>
      <c r="DE109" s="44">
        <f t="shared" si="165"/>
        <v>0</v>
      </c>
      <c r="DF109" s="44">
        <f t="shared" si="165"/>
        <v>0</v>
      </c>
      <c r="DG109" s="44">
        <f t="shared" si="165"/>
        <v>0</v>
      </c>
      <c r="DH109" s="44">
        <f t="shared" si="165"/>
        <v>0</v>
      </c>
      <c r="DI109" s="44">
        <f t="shared" si="165"/>
        <v>0</v>
      </c>
      <c r="DJ109" s="44">
        <f t="shared" si="165"/>
        <v>0</v>
      </c>
      <c r="DK109" s="44">
        <f t="shared" si="165"/>
        <v>0</v>
      </c>
      <c r="DL109" s="44">
        <f t="shared" si="165"/>
        <v>0</v>
      </c>
      <c r="DM109" s="44">
        <f t="shared" si="165"/>
        <v>0</v>
      </c>
      <c r="DN109" s="44">
        <f t="shared" si="165"/>
        <v>0</v>
      </c>
      <c r="DO109" s="44">
        <f t="shared" si="165"/>
        <v>0</v>
      </c>
      <c r="DP109" s="44">
        <f t="shared" si="165"/>
        <v>0</v>
      </c>
      <c r="DQ109" s="44">
        <f t="shared" si="165"/>
        <v>0</v>
      </c>
    </row>
    <row r="110" spans="1:121" x14ac:dyDescent="0.25">
      <c r="A110" s="44" t="str">
        <f t="shared" si="116"/>
        <v>16_RUS</v>
      </c>
      <c r="B110" s="44" t="str">
        <f t="shared" si="116"/>
        <v>16_2_industrial_waste</v>
      </c>
      <c r="C110" s="44" t="str">
        <f t="shared" si="116"/>
        <v>16_2_industrial_waste</v>
      </c>
      <c r="D110" s="44" t="s">
        <v>150</v>
      </c>
      <c r="E110" s="44"/>
      <c r="F110" s="44"/>
      <c r="G110" s="45">
        <v>0</v>
      </c>
      <c r="H110" s="44"/>
      <c r="I110" s="44"/>
      <c r="J110" s="44"/>
      <c r="K110" s="44"/>
      <c r="L110" s="44"/>
      <c r="M110" s="44"/>
      <c r="N110" s="44"/>
      <c r="O110" s="44"/>
      <c r="P110" s="44"/>
      <c r="Q110" s="44"/>
      <c r="R110" s="44"/>
      <c r="S110" s="44"/>
      <c r="T110" s="44"/>
      <c r="U110" s="44"/>
      <c r="V110" s="44"/>
      <c r="W110" s="44"/>
      <c r="X110" s="44"/>
      <c r="Y110" s="44"/>
      <c r="Z110" s="44"/>
      <c r="AA110" s="44"/>
      <c r="AB110" s="44"/>
      <c r="AC110" s="44"/>
      <c r="AD110" s="44"/>
      <c r="AE110" s="44"/>
      <c r="AF110" s="44"/>
      <c r="AG110" s="44"/>
      <c r="AH110" s="44"/>
      <c r="AI110" s="44"/>
      <c r="AJ110" s="44"/>
      <c r="AK110" s="44"/>
      <c r="AL110" s="44"/>
      <c r="AM110" s="44"/>
      <c r="AN110" s="44"/>
      <c r="AO110" s="44"/>
      <c r="AP110" s="44"/>
      <c r="AQ110" s="44"/>
      <c r="AR110" s="44"/>
      <c r="AS110" s="44"/>
      <c r="AT110" s="44"/>
      <c r="AU110" s="44"/>
      <c r="AV110" s="44"/>
      <c r="AW110" s="44"/>
      <c r="AX110" s="44"/>
      <c r="AY110" s="44"/>
      <c r="AZ110" s="44"/>
      <c r="BA110" s="44"/>
      <c r="BB110" s="44"/>
      <c r="BC110" s="44"/>
      <c r="BD110" s="44"/>
      <c r="BE110" s="44"/>
      <c r="BF110" s="44"/>
      <c r="BG110" s="44"/>
      <c r="BH110" s="44"/>
      <c r="BI110" s="44"/>
      <c r="BJ110" s="44"/>
      <c r="BK110" s="44"/>
      <c r="BL110" s="44" t="str">
        <f t="shared" si="50"/>
        <v>16_RUS</v>
      </c>
      <c r="BM110" s="44" t="str">
        <f t="shared" si="117"/>
        <v>d_nonenergy_ccs_16_2_industrial_waste</v>
      </c>
      <c r="BN110" s="44"/>
      <c r="BO110" s="44"/>
      <c r="BP110" s="44">
        <f t="shared" ref="BP110:CW110" si="166">BP$50*BP39</f>
        <v>0</v>
      </c>
      <c r="BQ110" s="44">
        <f t="shared" si="166"/>
        <v>0</v>
      </c>
      <c r="BR110" s="44">
        <f t="shared" si="166"/>
        <v>0</v>
      </c>
      <c r="BS110" s="44">
        <f t="shared" si="166"/>
        <v>0</v>
      </c>
      <c r="BT110" s="44">
        <f t="shared" si="166"/>
        <v>0</v>
      </c>
      <c r="BU110" s="44">
        <f t="shared" si="166"/>
        <v>0</v>
      </c>
      <c r="BV110" s="44">
        <f t="shared" si="166"/>
        <v>0</v>
      </c>
      <c r="BW110" s="44">
        <f t="shared" si="166"/>
        <v>0</v>
      </c>
      <c r="BX110" s="44">
        <f t="shared" si="166"/>
        <v>0</v>
      </c>
      <c r="BY110" s="44">
        <f t="shared" si="166"/>
        <v>0</v>
      </c>
      <c r="BZ110" s="44">
        <f t="shared" si="166"/>
        <v>0</v>
      </c>
      <c r="CA110" s="44">
        <f t="shared" si="166"/>
        <v>0</v>
      </c>
      <c r="CB110" s="44">
        <f t="shared" si="166"/>
        <v>0</v>
      </c>
      <c r="CC110" s="44">
        <f t="shared" si="166"/>
        <v>0</v>
      </c>
      <c r="CD110" s="44">
        <f t="shared" si="166"/>
        <v>0</v>
      </c>
      <c r="CE110" s="44">
        <f t="shared" si="166"/>
        <v>0</v>
      </c>
      <c r="CF110" s="44">
        <f t="shared" si="166"/>
        <v>0</v>
      </c>
      <c r="CG110" s="44">
        <f t="shared" si="166"/>
        <v>0</v>
      </c>
      <c r="CH110" s="44">
        <f t="shared" si="166"/>
        <v>0</v>
      </c>
      <c r="CI110" s="44">
        <f t="shared" si="166"/>
        <v>0</v>
      </c>
      <c r="CJ110" s="44">
        <f t="shared" si="166"/>
        <v>0</v>
      </c>
      <c r="CK110" s="44">
        <f t="shared" si="166"/>
        <v>0</v>
      </c>
      <c r="CL110" s="44">
        <f t="shared" si="166"/>
        <v>0</v>
      </c>
      <c r="CM110" s="44">
        <f t="shared" si="166"/>
        <v>0</v>
      </c>
      <c r="CN110" s="44">
        <f t="shared" si="166"/>
        <v>0</v>
      </c>
      <c r="CO110" s="44">
        <f t="shared" si="166"/>
        <v>0</v>
      </c>
      <c r="CP110" s="44">
        <f t="shared" si="166"/>
        <v>0</v>
      </c>
      <c r="CQ110" s="44">
        <f t="shared" si="166"/>
        <v>0</v>
      </c>
      <c r="CR110" s="44">
        <f t="shared" si="166"/>
        <v>0</v>
      </c>
      <c r="CS110" s="44">
        <f t="shared" si="166"/>
        <v>0</v>
      </c>
      <c r="CT110" s="44">
        <f t="shared" si="166"/>
        <v>0</v>
      </c>
      <c r="CU110" s="44">
        <f t="shared" si="166"/>
        <v>0</v>
      </c>
      <c r="CV110" s="44">
        <f t="shared" si="166"/>
        <v>0</v>
      </c>
      <c r="CW110" s="44">
        <f t="shared" si="166"/>
        <v>0</v>
      </c>
      <c r="CX110" s="44">
        <f t="shared" ref="CX110:DQ110" si="167">CX$50*CX39</f>
        <v>0</v>
      </c>
      <c r="CY110" s="44">
        <f t="shared" si="167"/>
        <v>0</v>
      </c>
      <c r="CZ110" s="44">
        <f t="shared" si="167"/>
        <v>0</v>
      </c>
      <c r="DA110" s="44">
        <f t="shared" si="167"/>
        <v>0</v>
      </c>
      <c r="DB110" s="44">
        <f t="shared" si="167"/>
        <v>0</v>
      </c>
      <c r="DC110" s="44">
        <f t="shared" si="167"/>
        <v>0</v>
      </c>
      <c r="DD110" s="44">
        <f t="shared" si="167"/>
        <v>0</v>
      </c>
      <c r="DE110" s="44">
        <f t="shared" si="167"/>
        <v>0</v>
      </c>
      <c r="DF110" s="44">
        <f t="shared" si="167"/>
        <v>0</v>
      </c>
      <c r="DG110" s="44">
        <f t="shared" si="167"/>
        <v>0</v>
      </c>
      <c r="DH110" s="44">
        <f t="shared" si="167"/>
        <v>0</v>
      </c>
      <c r="DI110" s="44">
        <f t="shared" si="167"/>
        <v>0</v>
      </c>
      <c r="DJ110" s="44">
        <f t="shared" si="167"/>
        <v>0</v>
      </c>
      <c r="DK110" s="44">
        <f t="shared" si="167"/>
        <v>0</v>
      </c>
      <c r="DL110" s="44">
        <f t="shared" si="167"/>
        <v>0</v>
      </c>
      <c r="DM110" s="44">
        <f t="shared" si="167"/>
        <v>0</v>
      </c>
      <c r="DN110" s="44">
        <f t="shared" si="167"/>
        <v>0</v>
      </c>
      <c r="DO110" s="44">
        <f t="shared" si="167"/>
        <v>0</v>
      </c>
      <c r="DP110" s="44">
        <f t="shared" si="167"/>
        <v>0</v>
      </c>
      <c r="DQ110" s="44">
        <f t="shared" si="167"/>
        <v>0</v>
      </c>
    </row>
    <row r="111" spans="1:121" x14ac:dyDescent="0.25">
      <c r="A111" s="44" t="str">
        <f t="shared" si="116"/>
        <v>16_RUS</v>
      </c>
      <c r="B111" s="44" t="str">
        <f t="shared" si="116"/>
        <v>16_3_municipal_solid_waste_renewable</v>
      </c>
      <c r="C111" s="44" t="str">
        <f t="shared" si="116"/>
        <v>16_3_msw_ren</v>
      </c>
      <c r="D111" s="44" t="s">
        <v>150</v>
      </c>
      <c r="E111" s="44"/>
      <c r="F111" s="44"/>
      <c r="G111" s="45">
        <v>0</v>
      </c>
      <c r="H111" s="44"/>
      <c r="I111" s="44"/>
      <c r="J111" s="44"/>
      <c r="K111" s="44"/>
      <c r="L111" s="44"/>
      <c r="M111" s="44"/>
      <c r="N111" s="44"/>
      <c r="O111" s="44"/>
      <c r="P111" s="44"/>
      <c r="Q111" s="44"/>
      <c r="R111" s="44"/>
      <c r="S111" s="44"/>
      <c r="T111" s="44"/>
      <c r="U111" s="44"/>
      <c r="V111" s="44"/>
      <c r="W111" s="44"/>
      <c r="X111" s="44"/>
      <c r="Y111" s="44"/>
      <c r="Z111" s="44"/>
      <c r="AA111" s="44"/>
      <c r="AB111" s="44"/>
      <c r="AC111" s="44"/>
      <c r="AD111" s="44"/>
      <c r="AE111" s="44"/>
      <c r="AF111" s="44"/>
      <c r="AG111" s="44"/>
      <c r="AH111" s="44"/>
      <c r="AI111" s="44"/>
      <c r="AJ111" s="44"/>
      <c r="AK111" s="44"/>
      <c r="AL111" s="44"/>
      <c r="AM111" s="44"/>
      <c r="AN111" s="44"/>
      <c r="AO111" s="44"/>
      <c r="AP111" s="44"/>
      <c r="AQ111" s="44"/>
      <c r="AR111" s="44"/>
      <c r="AS111" s="44"/>
      <c r="AT111" s="44"/>
      <c r="AU111" s="44"/>
      <c r="AV111" s="44"/>
      <c r="AW111" s="44"/>
      <c r="AX111" s="44"/>
      <c r="AY111" s="44"/>
      <c r="AZ111" s="44"/>
      <c r="BA111" s="44"/>
      <c r="BB111" s="44"/>
      <c r="BC111" s="44"/>
      <c r="BD111" s="44"/>
      <c r="BE111" s="44"/>
      <c r="BF111" s="44"/>
      <c r="BG111" s="44"/>
      <c r="BH111" s="44"/>
      <c r="BI111" s="44"/>
      <c r="BJ111" s="44"/>
      <c r="BK111" s="44"/>
      <c r="BL111" s="44" t="str">
        <f t="shared" si="50"/>
        <v>16_RUS</v>
      </c>
      <c r="BM111" s="44" t="str">
        <f t="shared" si="117"/>
        <v>d_nonenergy_ccs_16_3_msw_ren</v>
      </c>
      <c r="BN111" s="44"/>
      <c r="BO111" s="44"/>
      <c r="BP111" s="44">
        <f t="shared" ref="BP111:CW111" si="168">BP$50*BP40</f>
        <v>0</v>
      </c>
      <c r="BQ111" s="44">
        <f t="shared" si="168"/>
        <v>0</v>
      </c>
      <c r="BR111" s="44">
        <f t="shared" si="168"/>
        <v>0</v>
      </c>
      <c r="BS111" s="44">
        <f t="shared" si="168"/>
        <v>0</v>
      </c>
      <c r="BT111" s="44">
        <f t="shared" si="168"/>
        <v>0</v>
      </c>
      <c r="BU111" s="44">
        <f t="shared" si="168"/>
        <v>0</v>
      </c>
      <c r="BV111" s="44">
        <f t="shared" si="168"/>
        <v>0</v>
      </c>
      <c r="BW111" s="44">
        <f t="shared" si="168"/>
        <v>0</v>
      </c>
      <c r="BX111" s="44">
        <f t="shared" si="168"/>
        <v>0</v>
      </c>
      <c r="BY111" s="44">
        <f t="shared" si="168"/>
        <v>0</v>
      </c>
      <c r="BZ111" s="44">
        <f t="shared" si="168"/>
        <v>0</v>
      </c>
      <c r="CA111" s="44">
        <f t="shared" si="168"/>
        <v>0</v>
      </c>
      <c r="CB111" s="44">
        <f t="shared" si="168"/>
        <v>0</v>
      </c>
      <c r="CC111" s="44">
        <f t="shared" si="168"/>
        <v>0</v>
      </c>
      <c r="CD111" s="44">
        <f t="shared" si="168"/>
        <v>0</v>
      </c>
      <c r="CE111" s="44">
        <f t="shared" si="168"/>
        <v>0</v>
      </c>
      <c r="CF111" s="44">
        <f t="shared" si="168"/>
        <v>0</v>
      </c>
      <c r="CG111" s="44">
        <f t="shared" si="168"/>
        <v>0</v>
      </c>
      <c r="CH111" s="44">
        <f t="shared" si="168"/>
        <v>0</v>
      </c>
      <c r="CI111" s="44">
        <f t="shared" si="168"/>
        <v>0</v>
      </c>
      <c r="CJ111" s="44">
        <f t="shared" si="168"/>
        <v>0</v>
      </c>
      <c r="CK111" s="44">
        <f t="shared" si="168"/>
        <v>0</v>
      </c>
      <c r="CL111" s="44">
        <f t="shared" si="168"/>
        <v>0</v>
      </c>
      <c r="CM111" s="44">
        <f t="shared" si="168"/>
        <v>0</v>
      </c>
      <c r="CN111" s="44">
        <f t="shared" si="168"/>
        <v>0</v>
      </c>
      <c r="CO111" s="44">
        <f t="shared" si="168"/>
        <v>0</v>
      </c>
      <c r="CP111" s="44">
        <f t="shared" si="168"/>
        <v>0</v>
      </c>
      <c r="CQ111" s="44">
        <f t="shared" si="168"/>
        <v>0</v>
      </c>
      <c r="CR111" s="44">
        <f t="shared" si="168"/>
        <v>0</v>
      </c>
      <c r="CS111" s="44">
        <f t="shared" si="168"/>
        <v>0</v>
      </c>
      <c r="CT111" s="44">
        <f t="shared" si="168"/>
        <v>0</v>
      </c>
      <c r="CU111" s="44">
        <f t="shared" si="168"/>
        <v>0</v>
      </c>
      <c r="CV111" s="44">
        <f t="shared" si="168"/>
        <v>0</v>
      </c>
      <c r="CW111" s="44">
        <f t="shared" si="168"/>
        <v>0</v>
      </c>
      <c r="CX111" s="44">
        <f t="shared" ref="CX111:DQ111" si="169">CX$50*CX40</f>
        <v>0</v>
      </c>
      <c r="CY111" s="44">
        <f t="shared" si="169"/>
        <v>0</v>
      </c>
      <c r="CZ111" s="44">
        <f t="shared" si="169"/>
        <v>0</v>
      </c>
      <c r="DA111" s="44">
        <f t="shared" si="169"/>
        <v>0</v>
      </c>
      <c r="DB111" s="44">
        <f t="shared" si="169"/>
        <v>0</v>
      </c>
      <c r="DC111" s="44">
        <f t="shared" si="169"/>
        <v>0</v>
      </c>
      <c r="DD111" s="44">
        <f t="shared" si="169"/>
        <v>0</v>
      </c>
      <c r="DE111" s="44">
        <f t="shared" si="169"/>
        <v>0</v>
      </c>
      <c r="DF111" s="44">
        <f t="shared" si="169"/>
        <v>0</v>
      </c>
      <c r="DG111" s="44">
        <f t="shared" si="169"/>
        <v>0</v>
      </c>
      <c r="DH111" s="44">
        <f t="shared" si="169"/>
        <v>0</v>
      </c>
      <c r="DI111" s="44">
        <f t="shared" si="169"/>
        <v>0</v>
      </c>
      <c r="DJ111" s="44">
        <f t="shared" si="169"/>
        <v>0</v>
      </c>
      <c r="DK111" s="44">
        <f t="shared" si="169"/>
        <v>0</v>
      </c>
      <c r="DL111" s="44">
        <f t="shared" si="169"/>
        <v>0</v>
      </c>
      <c r="DM111" s="44">
        <f t="shared" si="169"/>
        <v>0</v>
      </c>
      <c r="DN111" s="44">
        <f t="shared" si="169"/>
        <v>0</v>
      </c>
      <c r="DO111" s="44">
        <f t="shared" si="169"/>
        <v>0</v>
      </c>
      <c r="DP111" s="44">
        <f t="shared" si="169"/>
        <v>0</v>
      </c>
      <c r="DQ111" s="44">
        <f t="shared" si="169"/>
        <v>0</v>
      </c>
    </row>
    <row r="112" spans="1:121" x14ac:dyDescent="0.25">
      <c r="A112" s="44" t="str">
        <f t="shared" si="116"/>
        <v>16_RUS</v>
      </c>
      <c r="B112" s="44" t="str">
        <f t="shared" si="116"/>
        <v>16_4_municipal_solid_waste_nonrenewable</v>
      </c>
      <c r="C112" s="44" t="str">
        <f t="shared" si="116"/>
        <v>16_4_msw_nonr</v>
      </c>
      <c r="D112" s="44" t="s">
        <v>150</v>
      </c>
      <c r="E112" s="44"/>
      <c r="F112" s="44"/>
      <c r="G112" s="45">
        <v>0</v>
      </c>
      <c r="H112" s="44"/>
      <c r="I112" s="44"/>
      <c r="J112" s="44"/>
      <c r="K112" s="44"/>
      <c r="L112" s="44"/>
      <c r="M112" s="44"/>
      <c r="N112" s="44"/>
      <c r="O112" s="44"/>
      <c r="P112" s="44"/>
      <c r="Q112" s="44"/>
      <c r="R112" s="44"/>
      <c r="S112" s="44"/>
      <c r="T112" s="44"/>
      <c r="U112" s="44"/>
      <c r="V112" s="44"/>
      <c r="W112" s="44"/>
      <c r="X112" s="44"/>
      <c r="Y112" s="44"/>
      <c r="Z112" s="44"/>
      <c r="AA112" s="44"/>
      <c r="AB112" s="44"/>
      <c r="AC112" s="44"/>
      <c r="AD112" s="44"/>
      <c r="AE112" s="44"/>
      <c r="AF112" s="44"/>
      <c r="AG112" s="44"/>
      <c r="AH112" s="44"/>
      <c r="AI112" s="44"/>
      <c r="AJ112" s="44"/>
      <c r="AK112" s="44"/>
      <c r="AL112" s="44"/>
      <c r="AM112" s="44"/>
      <c r="AN112" s="44"/>
      <c r="AO112" s="44"/>
      <c r="AP112" s="44"/>
      <c r="AQ112" s="44"/>
      <c r="AR112" s="44"/>
      <c r="AS112" s="44"/>
      <c r="AT112" s="44"/>
      <c r="AU112" s="44"/>
      <c r="AV112" s="44"/>
      <c r="AW112" s="44"/>
      <c r="AX112" s="44"/>
      <c r="AY112" s="44"/>
      <c r="AZ112" s="44"/>
      <c r="BA112" s="44"/>
      <c r="BB112" s="44"/>
      <c r="BC112" s="44"/>
      <c r="BD112" s="44"/>
      <c r="BE112" s="44"/>
      <c r="BF112" s="44"/>
      <c r="BG112" s="44"/>
      <c r="BH112" s="44"/>
      <c r="BI112" s="44"/>
      <c r="BJ112" s="44"/>
      <c r="BK112" s="44"/>
      <c r="BL112" s="44" t="str">
        <f t="shared" ref="BL112:BL117" si="170">A112</f>
        <v>16_RUS</v>
      </c>
      <c r="BM112" s="44" t="str">
        <f t="shared" si="117"/>
        <v>d_nonenergy_ccs_16_4_msw_nonr</v>
      </c>
      <c r="BN112" s="44"/>
      <c r="BO112" s="44"/>
      <c r="BP112" s="44">
        <f t="shared" ref="BP112:CW112" si="171">BP$50*BP41</f>
        <v>0</v>
      </c>
      <c r="BQ112" s="44">
        <f t="shared" si="171"/>
        <v>0</v>
      </c>
      <c r="BR112" s="44">
        <f t="shared" si="171"/>
        <v>0</v>
      </c>
      <c r="BS112" s="44">
        <f t="shared" si="171"/>
        <v>0</v>
      </c>
      <c r="BT112" s="44">
        <f t="shared" si="171"/>
        <v>0</v>
      </c>
      <c r="BU112" s="44">
        <f t="shared" si="171"/>
        <v>0</v>
      </c>
      <c r="BV112" s="44">
        <f t="shared" si="171"/>
        <v>0</v>
      </c>
      <c r="BW112" s="44">
        <f t="shared" si="171"/>
        <v>0</v>
      </c>
      <c r="BX112" s="44">
        <f t="shared" si="171"/>
        <v>0</v>
      </c>
      <c r="BY112" s="44">
        <f t="shared" si="171"/>
        <v>0</v>
      </c>
      <c r="BZ112" s="44">
        <f t="shared" si="171"/>
        <v>0</v>
      </c>
      <c r="CA112" s="44">
        <f t="shared" si="171"/>
        <v>0</v>
      </c>
      <c r="CB112" s="44">
        <f t="shared" si="171"/>
        <v>0</v>
      </c>
      <c r="CC112" s="44">
        <f t="shared" si="171"/>
        <v>0</v>
      </c>
      <c r="CD112" s="44">
        <f t="shared" si="171"/>
        <v>0</v>
      </c>
      <c r="CE112" s="44">
        <f t="shared" si="171"/>
        <v>0</v>
      </c>
      <c r="CF112" s="44">
        <f t="shared" si="171"/>
        <v>0</v>
      </c>
      <c r="CG112" s="44">
        <f t="shared" si="171"/>
        <v>0</v>
      </c>
      <c r="CH112" s="44">
        <f t="shared" si="171"/>
        <v>0</v>
      </c>
      <c r="CI112" s="44">
        <f t="shared" si="171"/>
        <v>0</v>
      </c>
      <c r="CJ112" s="44">
        <f t="shared" si="171"/>
        <v>0</v>
      </c>
      <c r="CK112" s="44">
        <f t="shared" si="171"/>
        <v>0</v>
      </c>
      <c r="CL112" s="44">
        <f t="shared" si="171"/>
        <v>0</v>
      </c>
      <c r="CM112" s="44">
        <f t="shared" si="171"/>
        <v>0</v>
      </c>
      <c r="CN112" s="44">
        <f t="shared" si="171"/>
        <v>0</v>
      </c>
      <c r="CO112" s="44">
        <f t="shared" si="171"/>
        <v>0</v>
      </c>
      <c r="CP112" s="44">
        <f t="shared" si="171"/>
        <v>0</v>
      </c>
      <c r="CQ112" s="44">
        <f t="shared" si="171"/>
        <v>0</v>
      </c>
      <c r="CR112" s="44">
        <f t="shared" si="171"/>
        <v>0</v>
      </c>
      <c r="CS112" s="44">
        <f t="shared" si="171"/>
        <v>0</v>
      </c>
      <c r="CT112" s="44">
        <f t="shared" si="171"/>
        <v>0</v>
      </c>
      <c r="CU112" s="44">
        <f t="shared" si="171"/>
        <v>0</v>
      </c>
      <c r="CV112" s="44">
        <f t="shared" si="171"/>
        <v>0</v>
      </c>
      <c r="CW112" s="44">
        <f t="shared" si="171"/>
        <v>0</v>
      </c>
      <c r="CX112" s="44">
        <f t="shared" ref="CX112:DQ112" si="172">CX$50*CX41</f>
        <v>0</v>
      </c>
      <c r="CY112" s="44">
        <f t="shared" si="172"/>
        <v>0</v>
      </c>
      <c r="CZ112" s="44">
        <f t="shared" si="172"/>
        <v>0</v>
      </c>
      <c r="DA112" s="44">
        <f t="shared" si="172"/>
        <v>0</v>
      </c>
      <c r="DB112" s="44">
        <f t="shared" si="172"/>
        <v>0</v>
      </c>
      <c r="DC112" s="44">
        <f t="shared" si="172"/>
        <v>0</v>
      </c>
      <c r="DD112" s="44">
        <f t="shared" si="172"/>
        <v>0</v>
      </c>
      <c r="DE112" s="44">
        <f t="shared" si="172"/>
        <v>0</v>
      </c>
      <c r="DF112" s="44">
        <f t="shared" si="172"/>
        <v>0</v>
      </c>
      <c r="DG112" s="44">
        <f t="shared" si="172"/>
        <v>0</v>
      </c>
      <c r="DH112" s="44">
        <f t="shared" si="172"/>
        <v>0</v>
      </c>
      <c r="DI112" s="44">
        <f t="shared" si="172"/>
        <v>0</v>
      </c>
      <c r="DJ112" s="44">
        <f t="shared" si="172"/>
        <v>0</v>
      </c>
      <c r="DK112" s="44">
        <f t="shared" si="172"/>
        <v>0</v>
      </c>
      <c r="DL112" s="44">
        <f t="shared" si="172"/>
        <v>0</v>
      </c>
      <c r="DM112" s="44">
        <f t="shared" si="172"/>
        <v>0</v>
      </c>
      <c r="DN112" s="44">
        <f t="shared" si="172"/>
        <v>0</v>
      </c>
      <c r="DO112" s="44">
        <f t="shared" si="172"/>
        <v>0</v>
      </c>
      <c r="DP112" s="44">
        <f t="shared" si="172"/>
        <v>0</v>
      </c>
      <c r="DQ112" s="44">
        <f t="shared" si="172"/>
        <v>0</v>
      </c>
    </row>
    <row r="113" spans="1:121" x14ac:dyDescent="0.25">
      <c r="A113" s="44" t="str">
        <f t="shared" si="116"/>
        <v>16_RUS</v>
      </c>
      <c r="B113" s="44" t="str">
        <f t="shared" si="116"/>
        <v>16_5_biogasoline</v>
      </c>
      <c r="C113" s="44" t="str">
        <f t="shared" si="116"/>
        <v>16_5_biogasoline</v>
      </c>
      <c r="D113" s="44" t="s">
        <v>150</v>
      </c>
      <c r="E113" s="44"/>
      <c r="F113" s="44"/>
      <c r="G113" s="45">
        <v>0</v>
      </c>
      <c r="H113" s="44"/>
      <c r="I113" s="44"/>
      <c r="J113" s="44"/>
      <c r="K113" s="44"/>
      <c r="L113" s="44"/>
      <c r="M113" s="44"/>
      <c r="N113" s="44"/>
      <c r="O113" s="44"/>
      <c r="P113" s="44"/>
      <c r="Q113" s="44"/>
      <c r="R113" s="44"/>
      <c r="S113" s="44"/>
      <c r="T113" s="44"/>
      <c r="U113" s="44"/>
      <c r="V113" s="44"/>
      <c r="W113" s="44"/>
      <c r="X113" s="44"/>
      <c r="Y113" s="44"/>
      <c r="Z113" s="44"/>
      <c r="AA113" s="44"/>
      <c r="AB113" s="44"/>
      <c r="AC113" s="44"/>
      <c r="AD113" s="44"/>
      <c r="AE113" s="44"/>
      <c r="AF113" s="44"/>
      <c r="AG113" s="44"/>
      <c r="AH113" s="44"/>
      <c r="AI113" s="44"/>
      <c r="AJ113" s="44"/>
      <c r="AK113" s="44"/>
      <c r="AL113" s="44"/>
      <c r="AM113" s="44"/>
      <c r="AN113" s="44"/>
      <c r="AO113" s="44"/>
      <c r="AP113" s="44"/>
      <c r="AQ113" s="44"/>
      <c r="AR113" s="44"/>
      <c r="AS113" s="44"/>
      <c r="AT113" s="44"/>
      <c r="AU113" s="44"/>
      <c r="AV113" s="44"/>
      <c r="AW113" s="44"/>
      <c r="AX113" s="44"/>
      <c r="AY113" s="44"/>
      <c r="AZ113" s="44"/>
      <c r="BA113" s="44"/>
      <c r="BB113" s="44"/>
      <c r="BC113" s="44"/>
      <c r="BD113" s="44"/>
      <c r="BE113" s="44"/>
      <c r="BF113" s="44"/>
      <c r="BG113" s="44"/>
      <c r="BH113" s="44"/>
      <c r="BI113" s="44"/>
      <c r="BJ113" s="44"/>
      <c r="BK113" s="44"/>
      <c r="BL113" s="44" t="str">
        <f t="shared" si="170"/>
        <v>16_RUS</v>
      </c>
      <c r="BM113" s="44" t="str">
        <f t="shared" si="117"/>
        <v>d_nonenergy_ccs_16_5_biogasoline</v>
      </c>
      <c r="BN113" s="44"/>
      <c r="BO113" s="44"/>
      <c r="BP113" s="44">
        <f t="shared" ref="BP113:CW113" si="173">BP$50*BP42</f>
        <v>0</v>
      </c>
      <c r="BQ113" s="44">
        <f t="shared" si="173"/>
        <v>0</v>
      </c>
      <c r="BR113" s="44">
        <f t="shared" si="173"/>
        <v>0</v>
      </c>
      <c r="BS113" s="44">
        <f t="shared" si="173"/>
        <v>0</v>
      </c>
      <c r="BT113" s="44">
        <f t="shared" si="173"/>
        <v>0</v>
      </c>
      <c r="BU113" s="44">
        <f t="shared" si="173"/>
        <v>0</v>
      </c>
      <c r="BV113" s="44">
        <f t="shared" si="173"/>
        <v>0</v>
      </c>
      <c r="BW113" s="44">
        <f t="shared" si="173"/>
        <v>0</v>
      </c>
      <c r="BX113" s="44">
        <f t="shared" si="173"/>
        <v>0</v>
      </c>
      <c r="BY113" s="44">
        <f t="shared" si="173"/>
        <v>0</v>
      </c>
      <c r="BZ113" s="44">
        <f t="shared" si="173"/>
        <v>0</v>
      </c>
      <c r="CA113" s="44">
        <f t="shared" si="173"/>
        <v>0</v>
      </c>
      <c r="CB113" s="44">
        <f t="shared" si="173"/>
        <v>0</v>
      </c>
      <c r="CC113" s="44">
        <f t="shared" si="173"/>
        <v>0</v>
      </c>
      <c r="CD113" s="44">
        <f t="shared" si="173"/>
        <v>0</v>
      </c>
      <c r="CE113" s="44">
        <f t="shared" si="173"/>
        <v>0</v>
      </c>
      <c r="CF113" s="44">
        <f t="shared" si="173"/>
        <v>0</v>
      </c>
      <c r="CG113" s="44">
        <f t="shared" si="173"/>
        <v>0</v>
      </c>
      <c r="CH113" s="44">
        <f t="shared" si="173"/>
        <v>0</v>
      </c>
      <c r="CI113" s="44">
        <f t="shared" si="173"/>
        <v>0</v>
      </c>
      <c r="CJ113" s="44">
        <f t="shared" si="173"/>
        <v>0</v>
      </c>
      <c r="CK113" s="44">
        <f t="shared" si="173"/>
        <v>0</v>
      </c>
      <c r="CL113" s="44">
        <f t="shared" si="173"/>
        <v>0</v>
      </c>
      <c r="CM113" s="44">
        <f t="shared" si="173"/>
        <v>0</v>
      </c>
      <c r="CN113" s="44">
        <f t="shared" si="173"/>
        <v>0</v>
      </c>
      <c r="CO113" s="44">
        <f t="shared" si="173"/>
        <v>0</v>
      </c>
      <c r="CP113" s="44">
        <f t="shared" si="173"/>
        <v>0</v>
      </c>
      <c r="CQ113" s="44">
        <f t="shared" si="173"/>
        <v>0</v>
      </c>
      <c r="CR113" s="44">
        <f t="shared" si="173"/>
        <v>0</v>
      </c>
      <c r="CS113" s="44">
        <f t="shared" si="173"/>
        <v>0</v>
      </c>
      <c r="CT113" s="44">
        <f t="shared" si="173"/>
        <v>0</v>
      </c>
      <c r="CU113" s="44">
        <f t="shared" si="173"/>
        <v>0</v>
      </c>
      <c r="CV113" s="44">
        <f t="shared" si="173"/>
        <v>0</v>
      </c>
      <c r="CW113" s="44">
        <f t="shared" si="173"/>
        <v>0</v>
      </c>
      <c r="CX113" s="44">
        <f t="shared" ref="CX113:DQ113" si="174">CX$50*CX42</f>
        <v>0</v>
      </c>
      <c r="CY113" s="44">
        <f t="shared" si="174"/>
        <v>0</v>
      </c>
      <c r="CZ113" s="44">
        <f t="shared" si="174"/>
        <v>0</v>
      </c>
      <c r="DA113" s="44">
        <f t="shared" si="174"/>
        <v>0</v>
      </c>
      <c r="DB113" s="44">
        <f t="shared" si="174"/>
        <v>0</v>
      </c>
      <c r="DC113" s="44">
        <f t="shared" si="174"/>
        <v>0</v>
      </c>
      <c r="DD113" s="44">
        <f t="shared" si="174"/>
        <v>0</v>
      </c>
      <c r="DE113" s="44">
        <f t="shared" si="174"/>
        <v>0</v>
      </c>
      <c r="DF113" s="44">
        <f t="shared" si="174"/>
        <v>0</v>
      </c>
      <c r="DG113" s="44">
        <f t="shared" si="174"/>
        <v>0</v>
      </c>
      <c r="DH113" s="44">
        <f t="shared" si="174"/>
        <v>0</v>
      </c>
      <c r="DI113" s="44">
        <f t="shared" si="174"/>
        <v>0</v>
      </c>
      <c r="DJ113" s="44">
        <f t="shared" si="174"/>
        <v>0</v>
      </c>
      <c r="DK113" s="44">
        <f t="shared" si="174"/>
        <v>0</v>
      </c>
      <c r="DL113" s="44">
        <f t="shared" si="174"/>
        <v>0</v>
      </c>
      <c r="DM113" s="44">
        <f t="shared" si="174"/>
        <v>0</v>
      </c>
      <c r="DN113" s="44">
        <f t="shared" si="174"/>
        <v>0</v>
      </c>
      <c r="DO113" s="44">
        <f t="shared" si="174"/>
        <v>0</v>
      </c>
      <c r="DP113" s="44">
        <f t="shared" si="174"/>
        <v>0</v>
      </c>
      <c r="DQ113" s="44">
        <f t="shared" si="174"/>
        <v>0</v>
      </c>
    </row>
    <row r="114" spans="1:121" x14ac:dyDescent="0.25">
      <c r="A114" s="44" t="str">
        <f t="shared" si="116"/>
        <v>16_RUS</v>
      </c>
      <c r="B114" s="44" t="str">
        <f t="shared" si="116"/>
        <v>16_6_biodiesel</v>
      </c>
      <c r="C114" s="44" t="str">
        <f t="shared" si="116"/>
        <v>16_6_biodiesel</v>
      </c>
      <c r="D114" s="44" t="s">
        <v>150</v>
      </c>
      <c r="E114" s="44"/>
      <c r="F114" s="44"/>
      <c r="G114" s="45">
        <v>0</v>
      </c>
      <c r="H114" s="44"/>
      <c r="I114" s="44"/>
      <c r="J114" s="44"/>
      <c r="K114" s="44"/>
      <c r="L114" s="44"/>
      <c r="M114" s="44"/>
      <c r="N114" s="44"/>
      <c r="O114" s="44"/>
      <c r="P114" s="44"/>
      <c r="Q114" s="44"/>
      <c r="R114" s="44"/>
      <c r="S114" s="44"/>
      <c r="T114" s="44"/>
      <c r="U114" s="44"/>
      <c r="V114" s="44"/>
      <c r="W114" s="44"/>
      <c r="X114" s="44"/>
      <c r="Y114" s="44"/>
      <c r="Z114" s="44"/>
      <c r="AA114" s="44"/>
      <c r="AB114" s="44"/>
      <c r="AC114" s="44"/>
      <c r="AD114" s="44"/>
      <c r="AE114" s="44"/>
      <c r="AF114" s="44"/>
      <c r="AG114" s="44"/>
      <c r="AH114" s="44"/>
      <c r="AI114" s="44"/>
      <c r="AJ114" s="44"/>
      <c r="AK114" s="44"/>
      <c r="AL114" s="44"/>
      <c r="AM114" s="44"/>
      <c r="AN114" s="44"/>
      <c r="AO114" s="44"/>
      <c r="AP114" s="44"/>
      <c r="AQ114" s="44"/>
      <c r="AR114" s="44"/>
      <c r="AS114" s="44"/>
      <c r="AT114" s="44"/>
      <c r="AU114" s="44"/>
      <c r="AV114" s="44"/>
      <c r="AW114" s="44"/>
      <c r="AX114" s="44"/>
      <c r="AY114" s="44"/>
      <c r="AZ114" s="44"/>
      <c r="BA114" s="44"/>
      <c r="BB114" s="44"/>
      <c r="BC114" s="44"/>
      <c r="BD114" s="44"/>
      <c r="BE114" s="44"/>
      <c r="BF114" s="44"/>
      <c r="BG114" s="44"/>
      <c r="BH114" s="44"/>
      <c r="BI114" s="44"/>
      <c r="BJ114" s="44"/>
      <c r="BK114" s="44"/>
      <c r="BL114" s="44" t="str">
        <f t="shared" si="170"/>
        <v>16_RUS</v>
      </c>
      <c r="BM114" s="44" t="str">
        <f t="shared" si="117"/>
        <v>d_nonenergy_ccs_16_6_biodiesel</v>
      </c>
      <c r="BN114" s="44"/>
      <c r="BO114" s="44"/>
      <c r="BP114" s="44">
        <f t="shared" ref="BP114:CW114" si="175">BP$50*BP43</f>
        <v>0</v>
      </c>
      <c r="BQ114" s="44">
        <f t="shared" si="175"/>
        <v>0</v>
      </c>
      <c r="BR114" s="44">
        <f t="shared" si="175"/>
        <v>0</v>
      </c>
      <c r="BS114" s="44">
        <f t="shared" si="175"/>
        <v>0</v>
      </c>
      <c r="BT114" s="44">
        <f t="shared" si="175"/>
        <v>0</v>
      </c>
      <c r="BU114" s="44">
        <f t="shared" si="175"/>
        <v>0</v>
      </c>
      <c r="BV114" s="44">
        <f t="shared" si="175"/>
        <v>0</v>
      </c>
      <c r="BW114" s="44">
        <f t="shared" si="175"/>
        <v>0</v>
      </c>
      <c r="BX114" s="44">
        <f t="shared" si="175"/>
        <v>0</v>
      </c>
      <c r="BY114" s="44">
        <f t="shared" si="175"/>
        <v>0</v>
      </c>
      <c r="BZ114" s="44">
        <f t="shared" si="175"/>
        <v>0</v>
      </c>
      <c r="CA114" s="44">
        <f t="shared" si="175"/>
        <v>0</v>
      </c>
      <c r="CB114" s="44">
        <f t="shared" si="175"/>
        <v>0</v>
      </c>
      <c r="CC114" s="44">
        <f t="shared" si="175"/>
        <v>0</v>
      </c>
      <c r="CD114" s="44">
        <f t="shared" si="175"/>
        <v>0</v>
      </c>
      <c r="CE114" s="44">
        <f t="shared" si="175"/>
        <v>0</v>
      </c>
      <c r="CF114" s="44">
        <f t="shared" si="175"/>
        <v>0</v>
      </c>
      <c r="CG114" s="44">
        <f t="shared" si="175"/>
        <v>0</v>
      </c>
      <c r="CH114" s="44">
        <f t="shared" si="175"/>
        <v>0</v>
      </c>
      <c r="CI114" s="44">
        <f t="shared" si="175"/>
        <v>0</v>
      </c>
      <c r="CJ114" s="44">
        <f t="shared" si="175"/>
        <v>0</v>
      </c>
      <c r="CK114" s="44">
        <f t="shared" si="175"/>
        <v>0</v>
      </c>
      <c r="CL114" s="44">
        <f t="shared" si="175"/>
        <v>0</v>
      </c>
      <c r="CM114" s="44">
        <f t="shared" si="175"/>
        <v>0</v>
      </c>
      <c r="CN114" s="44">
        <f t="shared" si="175"/>
        <v>0</v>
      </c>
      <c r="CO114" s="44">
        <f t="shared" si="175"/>
        <v>0</v>
      </c>
      <c r="CP114" s="44">
        <f t="shared" si="175"/>
        <v>0</v>
      </c>
      <c r="CQ114" s="44">
        <f t="shared" si="175"/>
        <v>0</v>
      </c>
      <c r="CR114" s="44">
        <f t="shared" si="175"/>
        <v>0</v>
      </c>
      <c r="CS114" s="44">
        <f t="shared" si="175"/>
        <v>0</v>
      </c>
      <c r="CT114" s="44">
        <f t="shared" si="175"/>
        <v>0</v>
      </c>
      <c r="CU114" s="44">
        <f t="shared" si="175"/>
        <v>0</v>
      </c>
      <c r="CV114" s="44">
        <f t="shared" si="175"/>
        <v>0</v>
      </c>
      <c r="CW114" s="44">
        <f t="shared" si="175"/>
        <v>0</v>
      </c>
      <c r="CX114" s="44">
        <f t="shared" ref="CX114:DQ114" si="176">CX$50*CX43</f>
        <v>0</v>
      </c>
      <c r="CY114" s="44">
        <f t="shared" si="176"/>
        <v>0</v>
      </c>
      <c r="CZ114" s="44">
        <f t="shared" si="176"/>
        <v>0</v>
      </c>
      <c r="DA114" s="44">
        <f t="shared" si="176"/>
        <v>0</v>
      </c>
      <c r="DB114" s="44">
        <f t="shared" si="176"/>
        <v>0</v>
      </c>
      <c r="DC114" s="44">
        <f t="shared" si="176"/>
        <v>0</v>
      </c>
      <c r="DD114" s="44">
        <f t="shared" si="176"/>
        <v>0</v>
      </c>
      <c r="DE114" s="44">
        <f t="shared" si="176"/>
        <v>0</v>
      </c>
      <c r="DF114" s="44">
        <f t="shared" si="176"/>
        <v>0</v>
      </c>
      <c r="DG114" s="44">
        <f t="shared" si="176"/>
        <v>0</v>
      </c>
      <c r="DH114" s="44">
        <f t="shared" si="176"/>
        <v>0</v>
      </c>
      <c r="DI114" s="44">
        <f t="shared" si="176"/>
        <v>0</v>
      </c>
      <c r="DJ114" s="44">
        <f t="shared" si="176"/>
        <v>0</v>
      </c>
      <c r="DK114" s="44">
        <f t="shared" si="176"/>
        <v>0</v>
      </c>
      <c r="DL114" s="44">
        <f t="shared" si="176"/>
        <v>0</v>
      </c>
      <c r="DM114" s="44">
        <f t="shared" si="176"/>
        <v>0</v>
      </c>
      <c r="DN114" s="44">
        <f t="shared" si="176"/>
        <v>0</v>
      </c>
      <c r="DO114" s="44">
        <f t="shared" si="176"/>
        <v>0</v>
      </c>
      <c r="DP114" s="44">
        <f t="shared" si="176"/>
        <v>0</v>
      </c>
      <c r="DQ114" s="44">
        <f t="shared" si="176"/>
        <v>0</v>
      </c>
    </row>
    <row r="115" spans="1:121" x14ac:dyDescent="0.25">
      <c r="A115" s="44" t="str">
        <f t="shared" si="116"/>
        <v>16_RUS</v>
      </c>
      <c r="B115" s="44" t="str">
        <f t="shared" si="116"/>
        <v>16_8_other_liquid_biofuels</v>
      </c>
      <c r="C115" s="44" t="str">
        <f t="shared" si="116"/>
        <v>16_8_oth_liquid_biofuel</v>
      </c>
      <c r="D115" s="44" t="s">
        <v>150</v>
      </c>
      <c r="E115" s="44"/>
      <c r="F115" s="44"/>
      <c r="G115" s="45">
        <v>0</v>
      </c>
      <c r="H115" s="44"/>
      <c r="I115" s="44"/>
      <c r="J115" s="44"/>
      <c r="K115" s="44"/>
      <c r="L115" s="44"/>
      <c r="M115" s="44"/>
      <c r="N115" s="44"/>
      <c r="O115" s="44"/>
      <c r="P115" s="44"/>
      <c r="Q115" s="44"/>
      <c r="R115" s="44"/>
      <c r="S115" s="44"/>
      <c r="T115" s="44"/>
      <c r="U115" s="44"/>
      <c r="V115" s="44"/>
      <c r="W115" s="44"/>
      <c r="X115" s="44"/>
      <c r="Y115" s="44"/>
      <c r="Z115" s="44"/>
      <c r="AA115" s="44"/>
      <c r="AB115" s="44"/>
      <c r="AC115" s="44"/>
      <c r="AD115" s="44"/>
      <c r="AE115" s="44"/>
      <c r="AF115" s="44"/>
      <c r="AG115" s="44"/>
      <c r="AH115" s="44"/>
      <c r="AI115" s="44"/>
      <c r="AJ115" s="44"/>
      <c r="AK115" s="44"/>
      <c r="AL115" s="44"/>
      <c r="AM115" s="44"/>
      <c r="AN115" s="44"/>
      <c r="AO115" s="44"/>
      <c r="AP115" s="44"/>
      <c r="AQ115" s="44"/>
      <c r="AR115" s="44"/>
      <c r="AS115" s="44"/>
      <c r="AT115" s="44"/>
      <c r="AU115" s="44"/>
      <c r="AV115" s="44"/>
      <c r="AW115" s="44"/>
      <c r="AX115" s="44"/>
      <c r="AY115" s="44"/>
      <c r="AZ115" s="44"/>
      <c r="BA115" s="44"/>
      <c r="BB115" s="44"/>
      <c r="BC115" s="44"/>
      <c r="BD115" s="44"/>
      <c r="BE115" s="44"/>
      <c r="BF115" s="44"/>
      <c r="BG115" s="44"/>
      <c r="BH115" s="44"/>
      <c r="BI115" s="44"/>
      <c r="BJ115" s="44"/>
      <c r="BK115" s="44"/>
      <c r="BL115" s="44" t="str">
        <f t="shared" si="170"/>
        <v>16_RUS</v>
      </c>
      <c r="BM115" s="44" t="str">
        <f t="shared" si="117"/>
        <v>d_nonenergy_ccs_16_8_oth_liquid_biofuel</v>
      </c>
      <c r="BN115" s="44"/>
      <c r="BO115" s="44"/>
      <c r="BP115" s="44">
        <f t="shared" ref="BP115:CW115" si="177">BP$50*BP44</f>
        <v>0</v>
      </c>
      <c r="BQ115" s="44">
        <f t="shared" si="177"/>
        <v>0</v>
      </c>
      <c r="BR115" s="44">
        <f t="shared" si="177"/>
        <v>0</v>
      </c>
      <c r="BS115" s="44">
        <f t="shared" si="177"/>
        <v>0</v>
      </c>
      <c r="BT115" s="44">
        <f t="shared" si="177"/>
        <v>0</v>
      </c>
      <c r="BU115" s="44">
        <f t="shared" si="177"/>
        <v>0</v>
      </c>
      <c r="BV115" s="44">
        <f t="shared" si="177"/>
        <v>0</v>
      </c>
      <c r="BW115" s="44">
        <f t="shared" si="177"/>
        <v>0</v>
      </c>
      <c r="BX115" s="44">
        <f t="shared" si="177"/>
        <v>0</v>
      </c>
      <c r="BY115" s="44">
        <f t="shared" si="177"/>
        <v>0</v>
      </c>
      <c r="BZ115" s="44">
        <f t="shared" si="177"/>
        <v>0</v>
      </c>
      <c r="CA115" s="44">
        <f t="shared" si="177"/>
        <v>0</v>
      </c>
      <c r="CB115" s="44">
        <f t="shared" si="177"/>
        <v>0</v>
      </c>
      <c r="CC115" s="44">
        <f t="shared" si="177"/>
        <v>0</v>
      </c>
      <c r="CD115" s="44">
        <f t="shared" si="177"/>
        <v>0</v>
      </c>
      <c r="CE115" s="44">
        <f t="shared" si="177"/>
        <v>0</v>
      </c>
      <c r="CF115" s="44">
        <f t="shared" si="177"/>
        <v>0</v>
      </c>
      <c r="CG115" s="44">
        <f t="shared" si="177"/>
        <v>0</v>
      </c>
      <c r="CH115" s="44">
        <f t="shared" si="177"/>
        <v>0</v>
      </c>
      <c r="CI115" s="44">
        <f t="shared" si="177"/>
        <v>0</v>
      </c>
      <c r="CJ115" s="44">
        <f t="shared" si="177"/>
        <v>0</v>
      </c>
      <c r="CK115" s="44">
        <f t="shared" si="177"/>
        <v>0</v>
      </c>
      <c r="CL115" s="44">
        <f t="shared" si="177"/>
        <v>0</v>
      </c>
      <c r="CM115" s="44">
        <f t="shared" si="177"/>
        <v>0</v>
      </c>
      <c r="CN115" s="44">
        <f t="shared" si="177"/>
        <v>0</v>
      </c>
      <c r="CO115" s="44">
        <f t="shared" si="177"/>
        <v>0</v>
      </c>
      <c r="CP115" s="44">
        <f t="shared" si="177"/>
        <v>0</v>
      </c>
      <c r="CQ115" s="44">
        <f t="shared" si="177"/>
        <v>0</v>
      </c>
      <c r="CR115" s="44">
        <f t="shared" si="177"/>
        <v>0</v>
      </c>
      <c r="CS115" s="44">
        <f t="shared" si="177"/>
        <v>0</v>
      </c>
      <c r="CT115" s="44">
        <f t="shared" si="177"/>
        <v>0</v>
      </c>
      <c r="CU115" s="44">
        <f t="shared" si="177"/>
        <v>0</v>
      </c>
      <c r="CV115" s="44">
        <f t="shared" si="177"/>
        <v>0</v>
      </c>
      <c r="CW115" s="44">
        <f t="shared" si="177"/>
        <v>0</v>
      </c>
      <c r="CX115" s="44">
        <f t="shared" ref="CX115:DQ115" si="178">CX$50*CX44</f>
        <v>0</v>
      </c>
      <c r="CY115" s="44">
        <f t="shared" si="178"/>
        <v>0</v>
      </c>
      <c r="CZ115" s="44">
        <f t="shared" si="178"/>
        <v>0</v>
      </c>
      <c r="DA115" s="44">
        <f t="shared" si="178"/>
        <v>0</v>
      </c>
      <c r="DB115" s="44">
        <f t="shared" si="178"/>
        <v>0</v>
      </c>
      <c r="DC115" s="44">
        <f t="shared" si="178"/>
        <v>0</v>
      </c>
      <c r="DD115" s="44">
        <f t="shared" si="178"/>
        <v>0</v>
      </c>
      <c r="DE115" s="44">
        <f t="shared" si="178"/>
        <v>0</v>
      </c>
      <c r="DF115" s="44">
        <f t="shared" si="178"/>
        <v>0</v>
      </c>
      <c r="DG115" s="44">
        <f t="shared" si="178"/>
        <v>0</v>
      </c>
      <c r="DH115" s="44">
        <f t="shared" si="178"/>
        <v>0</v>
      </c>
      <c r="DI115" s="44">
        <f t="shared" si="178"/>
        <v>0</v>
      </c>
      <c r="DJ115" s="44">
        <f t="shared" si="178"/>
        <v>0</v>
      </c>
      <c r="DK115" s="44">
        <f t="shared" si="178"/>
        <v>0</v>
      </c>
      <c r="DL115" s="44">
        <f t="shared" si="178"/>
        <v>0</v>
      </c>
      <c r="DM115" s="44">
        <f t="shared" si="178"/>
        <v>0</v>
      </c>
      <c r="DN115" s="44">
        <f t="shared" si="178"/>
        <v>0</v>
      </c>
      <c r="DO115" s="44">
        <f t="shared" si="178"/>
        <v>0</v>
      </c>
      <c r="DP115" s="44">
        <f t="shared" si="178"/>
        <v>0</v>
      </c>
      <c r="DQ115" s="44">
        <f t="shared" si="178"/>
        <v>0</v>
      </c>
    </row>
    <row r="116" spans="1:121" x14ac:dyDescent="0.25">
      <c r="A116" s="46" t="str">
        <f t="shared" si="116"/>
        <v>16_RUS</v>
      </c>
      <c r="B116" s="46" t="str">
        <f t="shared" si="116"/>
        <v>17_electricity</v>
      </c>
      <c r="C116" s="46" t="str">
        <f t="shared" si="116"/>
        <v>17_electricity</v>
      </c>
      <c r="D116" s="46" t="s">
        <v>150</v>
      </c>
      <c r="E116" s="46"/>
      <c r="F116" s="46"/>
      <c r="G116" s="47">
        <v>0</v>
      </c>
      <c r="H116" s="46"/>
      <c r="I116" s="46"/>
      <c r="J116" s="46"/>
      <c r="K116" s="46"/>
      <c r="L116" s="46"/>
      <c r="M116" s="46"/>
      <c r="N116" s="46"/>
      <c r="O116" s="46"/>
      <c r="P116" s="46"/>
      <c r="Q116" s="46"/>
      <c r="R116" s="46"/>
      <c r="S116" s="46"/>
      <c r="T116" s="46"/>
      <c r="U116" s="46"/>
      <c r="V116" s="46"/>
      <c r="W116" s="46"/>
      <c r="X116" s="46"/>
      <c r="Y116" s="46"/>
      <c r="Z116" s="46"/>
      <c r="AA116" s="46"/>
      <c r="AB116" s="46"/>
      <c r="AC116" s="46"/>
      <c r="AD116" s="46"/>
      <c r="AE116" s="46"/>
      <c r="AF116" s="46"/>
      <c r="AG116" s="46"/>
      <c r="AH116" s="46"/>
      <c r="AI116" s="46"/>
      <c r="AJ116" s="46"/>
      <c r="AK116" s="46"/>
      <c r="AL116" s="46"/>
      <c r="AM116" s="46"/>
      <c r="AN116" s="46"/>
      <c r="AO116" s="46"/>
      <c r="AP116" s="46"/>
      <c r="AQ116" s="46"/>
      <c r="AR116" s="46"/>
      <c r="AS116" s="46"/>
      <c r="AT116" s="46"/>
      <c r="AU116" s="46"/>
      <c r="AV116" s="46"/>
      <c r="AW116" s="46"/>
      <c r="AX116" s="46"/>
      <c r="AY116" s="46"/>
      <c r="AZ116" s="46"/>
      <c r="BA116" s="46"/>
      <c r="BB116" s="46"/>
      <c r="BC116" s="46"/>
      <c r="BD116" s="46"/>
      <c r="BE116" s="46"/>
      <c r="BF116" s="46"/>
      <c r="BG116" s="46"/>
      <c r="BH116" s="46"/>
      <c r="BI116" s="46"/>
      <c r="BJ116" s="46"/>
      <c r="BK116" s="46"/>
      <c r="BL116" s="46" t="str">
        <f t="shared" si="170"/>
        <v>16_RUS</v>
      </c>
      <c r="BM116" s="46" t="str">
        <f t="shared" si="117"/>
        <v>d_nonenergy_ccs_17_electricity</v>
      </c>
      <c r="BN116" s="46"/>
      <c r="BO116" s="46"/>
      <c r="BP116" s="49">
        <f t="shared" ref="BP116:BQ116" si="179">BP123</f>
        <v>0</v>
      </c>
      <c r="BQ116" s="49">
        <f t="shared" si="179"/>
        <v>0</v>
      </c>
      <c r="BR116" s="49">
        <f t="shared" ref="BR116:CV116" si="180">BR123</f>
        <v>0</v>
      </c>
      <c r="BS116" s="49">
        <f t="shared" si="180"/>
        <v>0</v>
      </c>
      <c r="BT116" s="49">
        <f t="shared" si="180"/>
        <v>0</v>
      </c>
      <c r="BU116" s="49">
        <f t="shared" si="180"/>
        <v>0</v>
      </c>
      <c r="BV116" s="49">
        <f t="shared" si="180"/>
        <v>0</v>
      </c>
      <c r="BW116" s="49">
        <f t="shared" si="180"/>
        <v>0</v>
      </c>
      <c r="BX116" s="49">
        <f t="shared" si="180"/>
        <v>0</v>
      </c>
      <c r="BY116" s="49">
        <f t="shared" si="180"/>
        <v>0</v>
      </c>
      <c r="BZ116" s="49">
        <f t="shared" si="180"/>
        <v>0</v>
      </c>
      <c r="CA116" s="49">
        <f t="shared" si="180"/>
        <v>0</v>
      </c>
      <c r="CB116" s="49">
        <f t="shared" si="180"/>
        <v>0</v>
      </c>
      <c r="CC116" s="49">
        <f t="shared" si="180"/>
        <v>0</v>
      </c>
      <c r="CD116" s="49">
        <f t="shared" si="180"/>
        <v>0</v>
      </c>
      <c r="CE116" s="49">
        <f t="shared" si="180"/>
        <v>0</v>
      </c>
      <c r="CF116" s="49">
        <f t="shared" si="180"/>
        <v>0</v>
      </c>
      <c r="CG116" s="49">
        <f t="shared" si="180"/>
        <v>0</v>
      </c>
      <c r="CH116" s="49">
        <f t="shared" si="180"/>
        <v>0</v>
      </c>
      <c r="CI116" s="49">
        <f t="shared" si="180"/>
        <v>0</v>
      </c>
      <c r="CJ116" s="49">
        <f t="shared" si="180"/>
        <v>0</v>
      </c>
      <c r="CK116" s="49">
        <f t="shared" si="180"/>
        <v>0</v>
      </c>
      <c r="CL116" s="49">
        <f t="shared" si="180"/>
        <v>0</v>
      </c>
      <c r="CM116" s="49">
        <f t="shared" si="180"/>
        <v>0</v>
      </c>
      <c r="CN116" s="49">
        <f t="shared" si="180"/>
        <v>0</v>
      </c>
      <c r="CO116" s="49">
        <f t="shared" si="180"/>
        <v>0</v>
      </c>
      <c r="CP116" s="49">
        <f t="shared" si="180"/>
        <v>0</v>
      </c>
      <c r="CQ116" s="49">
        <f t="shared" si="180"/>
        <v>0</v>
      </c>
      <c r="CR116" s="49">
        <f t="shared" si="180"/>
        <v>0</v>
      </c>
      <c r="CS116" s="49">
        <f t="shared" si="180"/>
        <v>0</v>
      </c>
      <c r="CT116" s="49">
        <f t="shared" si="180"/>
        <v>0</v>
      </c>
      <c r="CU116" s="49">
        <f t="shared" si="180"/>
        <v>0</v>
      </c>
      <c r="CV116" s="49">
        <f t="shared" si="180"/>
        <v>0</v>
      </c>
      <c r="CW116" s="49">
        <f t="shared" ref="CW116:DQ116" si="181">CW123</f>
        <v>0</v>
      </c>
      <c r="CX116" s="49">
        <f t="shared" si="181"/>
        <v>0</v>
      </c>
      <c r="CY116" s="49">
        <f t="shared" si="181"/>
        <v>0</v>
      </c>
      <c r="CZ116" s="49">
        <f t="shared" si="181"/>
        <v>0</v>
      </c>
      <c r="DA116" s="49">
        <f t="shared" si="181"/>
        <v>0</v>
      </c>
      <c r="DB116" s="49">
        <f t="shared" si="181"/>
        <v>0</v>
      </c>
      <c r="DC116" s="49">
        <f t="shared" si="181"/>
        <v>0</v>
      </c>
      <c r="DD116" s="49">
        <f t="shared" si="181"/>
        <v>0</v>
      </c>
      <c r="DE116" s="49">
        <f t="shared" si="181"/>
        <v>0</v>
      </c>
      <c r="DF116" s="49">
        <f t="shared" si="181"/>
        <v>0</v>
      </c>
      <c r="DG116" s="49">
        <f t="shared" si="181"/>
        <v>0</v>
      </c>
      <c r="DH116" s="49">
        <f t="shared" si="181"/>
        <v>0</v>
      </c>
      <c r="DI116" s="49">
        <f t="shared" si="181"/>
        <v>0</v>
      </c>
      <c r="DJ116" s="49">
        <f t="shared" si="181"/>
        <v>0</v>
      </c>
      <c r="DK116" s="49">
        <f t="shared" si="181"/>
        <v>0</v>
      </c>
      <c r="DL116" s="49">
        <f t="shared" si="181"/>
        <v>0</v>
      </c>
      <c r="DM116" s="49">
        <f t="shared" si="181"/>
        <v>0</v>
      </c>
      <c r="DN116" s="49">
        <f t="shared" si="181"/>
        <v>0</v>
      </c>
      <c r="DO116" s="49">
        <f t="shared" si="181"/>
        <v>0</v>
      </c>
      <c r="DP116" s="49">
        <f t="shared" si="181"/>
        <v>0</v>
      </c>
      <c r="DQ116" s="49">
        <f t="shared" si="181"/>
        <v>0</v>
      </c>
    </row>
    <row r="117" spans="1:121" x14ac:dyDescent="0.25">
      <c r="A117" s="44" t="str">
        <f t="shared" si="116"/>
        <v>16_RUS</v>
      </c>
      <c r="B117" s="44" t="str">
        <f t="shared" si="116"/>
        <v>18_heat</v>
      </c>
      <c r="C117" s="44" t="str">
        <f t="shared" si="116"/>
        <v>18_heat</v>
      </c>
      <c r="D117" s="44" t="s">
        <v>150</v>
      </c>
      <c r="E117" s="44"/>
      <c r="F117" s="44"/>
      <c r="G117" s="45">
        <v>0</v>
      </c>
      <c r="H117" s="44"/>
      <c r="I117" s="44"/>
      <c r="J117" s="44"/>
      <c r="K117" s="44"/>
      <c r="L117" s="44"/>
      <c r="M117" s="44"/>
      <c r="N117" s="44"/>
      <c r="O117" s="44"/>
      <c r="P117" s="44"/>
      <c r="Q117" s="44"/>
      <c r="R117" s="44"/>
      <c r="S117" s="44"/>
      <c r="T117" s="44"/>
      <c r="U117" s="44"/>
      <c r="V117" s="44"/>
      <c r="W117" s="44"/>
      <c r="X117" s="44"/>
      <c r="Y117" s="44"/>
      <c r="Z117" s="44"/>
      <c r="AA117" s="44"/>
      <c r="AB117" s="44"/>
      <c r="AC117" s="44"/>
      <c r="AD117" s="44"/>
      <c r="AE117" s="44"/>
      <c r="AF117" s="44"/>
      <c r="AG117" s="44"/>
      <c r="AH117" s="44"/>
      <c r="AI117" s="44"/>
      <c r="AJ117" s="44"/>
      <c r="AK117" s="44"/>
      <c r="AL117" s="44"/>
      <c r="AM117" s="44"/>
      <c r="AN117" s="44"/>
      <c r="AO117" s="44"/>
      <c r="AP117" s="44"/>
      <c r="AQ117" s="44"/>
      <c r="AR117" s="44"/>
      <c r="AS117" s="44"/>
      <c r="AT117" s="44"/>
      <c r="AU117" s="44"/>
      <c r="AV117" s="44"/>
      <c r="AW117" s="44"/>
      <c r="AX117" s="44"/>
      <c r="AY117" s="44"/>
      <c r="AZ117" s="44"/>
      <c r="BA117" s="44"/>
      <c r="BB117" s="44"/>
      <c r="BC117" s="44"/>
      <c r="BD117" s="44"/>
      <c r="BE117" s="44"/>
      <c r="BF117" s="44"/>
      <c r="BG117" s="44"/>
      <c r="BH117" s="44"/>
      <c r="BI117" s="44"/>
      <c r="BJ117" s="44"/>
      <c r="BK117" s="44"/>
      <c r="BL117" s="44" t="str">
        <f t="shared" si="170"/>
        <v>16_RUS</v>
      </c>
      <c r="BM117" s="44" t="str">
        <f t="shared" si="117"/>
        <v>d_nonenergy_ccs_18_heat</v>
      </c>
      <c r="BN117" s="44"/>
      <c r="BO117" s="44"/>
      <c r="BP117" s="44">
        <f t="shared" ref="BP117:CV117" si="182">BP$50*BP46</f>
        <v>0</v>
      </c>
      <c r="BQ117" s="44">
        <f t="shared" si="182"/>
        <v>0</v>
      </c>
      <c r="BR117" s="44">
        <f t="shared" si="182"/>
        <v>0</v>
      </c>
      <c r="BS117" s="44">
        <f t="shared" si="182"/>
        <v>0</v>
      </c>
      <c r="BT117" s="44">
        <f t="shared" si="182"/>
        <v>0</v>
      </c>
      <c r="BU117" s="44">
        <f t="shared" si="182"/>
        <v>0</v>
      </c>
      <c r="BV117" s="44">
        <f t="shared" si="182"/>
        <v>0</v>
      </c>
      <c r="BW117" s="44">
        <f t="shared" si="182"/>
        <v>0</v>
      </c>
      <c r="BX117" s="44">
        <f t="shared" si="182"/>
        <v>0</v>
      </c>
      <c r="BY117" s="44">
        <f t="shared" si="182"/>
        <v>0</v>
      </c>
      <c r="BZ117" s="44">
        <f t="shared" si="182"/>
        <v>0</v>
      </c>
      <c r="CA117" s="44">
        <f t="shared" si="182"/>
        <v>0</v>
      </c>
      <c r="CB117" s="44">
        <f t="shared" si="182"/>
        <v>0</v>
      </c>
      <c r="CC117" s="44">
        <f t="shared" si="182"/>
        <v>0</v>
      </c>
      <c r="CD117" s="44">
        <f t="shared" si="182"/>
        <v>0</v>
      </c>
      <c r="CE117" s="44">
        <f t="shared" si="182"/>
        <v>0</v>
      </c>
      <c r="CF117" s="44">
        <f t="shared" si="182"/>
        <v>0</v>
      </c>
      <c r="CG117" s="44">
        <f t="shared" si="182"/>
        <v>0</v>
      </c>
      <c r="CH117" s="44">
        <f t="shared" si="182"/>
        <v>0</v>
      </c>
      <c r="CI117" s="44">
        <f t="shared" si="182"/>
        <v>0</v>
      </c>
      <c r="CJ117" s="44">
        <f t="shared" si="182"/>
        <v>0</v>
      </c>
      <c r="CK117" s="44">
        <f t="shared" si="182"/>
        <v>0</v>
      </c>
      <c r="CL117" s="44">
        <f t="shared" si="182"/>
        <v>0</v>
      </c>
      <c r="CM117" s="44">
        <f t="shared" si="182"/>
        <v>0</v>
      </c>
      <c r="CN117" s="44">
        <f t="shared" si="182"/>
        <v>0</v>
      </c>
      <c r="CO117" s="44">
        <f t="shared" si="182"/>
        <v>0</v>
      </c>
      <c r="CP117" s="44">
        <f t="shared" si="182"/>
        <v>0</v>
      </c>
      <c r="CQ117" s="44">
        <f t="shared" si="182"/>
        <v>0</v>
      </c>
      <c r="CR117" s="44">
        <f t="shared" si="182"/>
        <v>0</v>
      </c>
      <c r="CS117" s="44">
        <f t="shared" si="182"/>
        <v>0</v>
      </c>
      <c r="CT117" s="44">
        <f t="shared" si="182"/>
        <v>0</v>
      </c>
      <c r="CU117" s="44">
        <f t="shared" si="182"/>
        <v>0</v>
      </c>
      <c r="CV117" s="44">
        <f t="shared" si="182"/>
        <v>0</v>
      </c>
      <c r="CW117" s="44">
        <f t="shared" ref="CW117:DQ117" si="183">CW$50*CW46</f>
        <v>0</v>
      </c>
      <c r="CX117" s="44">
        <f t="shared" si="183"/>
        <v>0</v>
      </c>
      <c r="CY117" s="44">
        <f t="shared" si="183"/>
        <v>0</v>
      </c>
      <c r="CZ117" s="44">
        <f t="shared" si="183"/>
        <v>0</v>
      </c>
      <c r="DA117" s="44">
        <f t="shared" si="183"/>
        <v>0</v>
      </c>
      <c r="DB117" s="44">
        <f t="shared" si="183"/>
        <v>0</v>
      </c>
      <c r="DC117" s="44">
        <f t="shared" si="183"/>
        <v>0</v>
      </c>
      <c r="DD117" s="44">
        <f t="shared" si="183"/>
        <v>0</v>
      </c>
      <c r="DE117" s="44">
        <f t="shared" si="183"/>
        <v>0</v>
      </c>
      <c r="DF117" s="44">
        <f t="shared" si="183"/>
        <v>0</v>
      </c>
      <c r="DG117" s="44">
        <f t="shared" si="183"/>
        <v>0</v>
      </c>
      <c r="DH117" s="44">
        <f t="shared" si="183"/>
        <v>0</v>
      </c>
      <c r="DI117" s="44">
        <f t="shared" si="183"/>
        <v>0</v>
      </c>
      <c r="DJ117" s="44">
        <f t="shared" si="183"/>
        <v>0</v>
      </c>
      <c r="DK117" s="44">
        <f t="shared" si="183"/>
        <v>0</v>
      </c>
      <c r="DL117" s="44">
        <f t="shared" si="183"/>
        <v>0</v>
      </c>
      <c r="DM117" s="44">
        <f t="shared" si="183"/>
        <v>0</v>
      </c>
      <c r="DN117" s="44">
        <f t="shared" si="183"/>
        <v>0</v>
      </c>
      <c r="DO117" s="44">
        <f t="shared" si="183"/>
        <v>0</v>
      </c>
      <c r="DP117" s="44">
        <f t="shared" si="183"/>
        <v>0</v>
      </c>
      <c r="DQ117" s="44">
        <f t="shared" si="183"/>
        <v>0</v>
      </c>
    </row>
    <row r="119" spans="1:121" x14ac:dyDescent="0.25">
      <c r="BM119" s="5" t="s">
        <v>153</v>
      </c>
    </row>
    <row r="120" spans="1:121" x14ac:dyDescent="0.25">
      <c r="BL120" s="46" t="s">
        <v>4</v>
      </c>
      <c r="BM120" s="46" t="s">
        <v>169</v>
      </c>
      <c r="BN120" s="46"/>
      <c r="BO120" s="46"/>
      <c r="BP120" s="47">
        <f t="shared" ref="BP120:BP123" si="184">BQ120</f>
        <v>0</v>
      </c>
      <c r="BQ120" s="47">
        <f t="shared" ref="BQ120:CV120" si="185">BQ$50*BQ45</f>
        <v>0</v>
      </c>
      <c r="BR120" s="47">
        <f t="shared" si="185"/>
        <v>0</v>
      </c>
      <c r="BS120" s="47">
        <f t="shared" si="185"/>
        <v>0</v>
      </c>
      <c r="BT120" s="47">
        <f t="shared" si="185"/>
        <v>0</v>
      </c>
      <c r="BU120" s="47">
        <f t="shared" si="185"/>
        <v>0</v>
      </c>
      <c r="BV120" s="47">
        <f t="shared" si="185"/>
        <v>0</v>
      </c>
      <c r="BW120" s="47">
        <f t="shared" si="185"/>
        <v>0</v>
      </c>
      <c r="BX120" s="47">
        <f t="shared" si="185"/>
        <v>0</v>
      </c>
      <c r="BY120" s="47">
        <f t="shared" si="185"/>
        <v>0</v>
      </c>
      <c r="BZ120" s="47">
        <f t="shared" si="185"/>
        <v>0</v>
      </c>
      <c r="CA120" s="47">
        <f t="shared" si="185"/>
        <v>0</v>
      </c>
      <c r="CB120" s="47">
        <f t="shared" si="185"/>
        <v>0</v>
      </c>
      <c r="CC120" s="47">
        <f t="shared" si="185"/>
        <v>0</v>
      </c>
      <c r="CD120" s="47">
        <f t="shared" si="185"/>
        <v>0</v>
      </c>
      <c r="CE120" s="47">
        <f t="shared" si="185"/>
        <v>0</v>
      </c>
      <c r="CF120" s="47">
        <f t="shared" si="185"/>
        <v>0</v>
      </c>
      <c r="CG120" s="47">
        <f t="shared" si="185"/>
        <v>0</v>
      </c>
      <c r="CH120" s="47">
        <f t="shared" si="185"/>
        <v>0</v>
      </c>
      <c r="CI120" s="47">
        <f t="shared" si="185"/>
        <v>0</v>
      </c>
      <c r="CJ120" s="47">
        <f t="shared" si="185"/>
        <v>0</v>
      </c>
      <c r="CK120" s="47">
        <f t="shared" si="185"/>
        <v>0</v>
      </c>
      <c r="CL120" s="47">
        <f t="shared" si="185"/>
        <v>0</v>
      </c>
      <c r="CM120" s="47">
        <f t="shared" si="185"/>
        <v>0</v>
      </c>
      <c r="CN120" s="47">
        <f t="shared" si="185"/>
        <v>0</v>
      </c>
      <c r="CO120" s="47">
        <f t="shared" si="185"/>
        <v>0</v>
      </c>
      <c r="CP120" s="47">
        <f t="shared" si="185"/>
        <v>0</v>
      </c>
      <c r="CQ120" s="47">
        <f t="shared" si="185"/>
        <v>0</v>
      </c>
      <c r="CR120" s="47">
        <f t="shared" si="185"/>
        <v>0</v>
      </c>
      <c r="CS120" s="47">
        <f t="shared" si="185"/>
        <v>0</v>
      </c>
      <c r="CT120" s="47">
        <f t="shared" si="185"/>
        <v>0</v>
      </c>
      <c r="CU120" s="47">
        <f t="shared" si="185"/>
        <v>0</v>
      </c>
      <c r="CV120" s="47">
        <f t="shared" si="185"/>
        <v>0</v>
      </c>
      <c r="CW120" s="47">
        <f t="shared" ref="CW120:DQ120" si="186">CW$50*CW45</f>
        <v>0</v>
      </c>
      <c r="CX120" s="47">
        <f t="shared" si="186"/>
        <v>0</v>
      </c>
      <c r="CY120" s="47">
        <f t="shared" si="186"/>
        <v>0</v>
      </c>
      <c r="CZ120" s="47">
        <f t="shared" si="186"/>
        <v>0</v>
      </c>
      <c r="DA120" s="47">
        <f t="shared" si="186"/>
        <v>0</v>
      </c>
      <c r="DB120" s="47">
        <f t="shared" si="186"/>
        <v>0</v>
      </c>
      <c r="DC120" s="47">
        <f t="shared" si="186"/>
        <v>0</v>
      </c>
      <c r="DD120" s="47">
        <f t="shared" si="186"/>
        <v>0</v>
      </c>
      <c r="DE120" s="47">
        <f t="shared" si="186"/>
        <v>0</v>
      </c>
      <c r="DF120" s="47">
        <f t="shared" si="186"/>
        <v>0</v>
      </c>
      <c r="DG120" s="47">
        <f t="shared" si="186"/>
        <v>0</v>
      </c>
      <c r="DH120" s="47">
        <f t="shared" si="186"/>
        <v>0</v>
      </c>
      <c r="DI120" s="47">
        <f t="shared" si="186"/>
        <v>0</v>
      </c>
      <c r="DJ120" s="47">
        <f t="shared" si="186"/>
        <v>0</v>
      </c>
      <c r="DK120" s="47">
        <f t="shared" si="186"/>
        <v>0</v>
      </c>
      <c r="DL120" s="47">
        <f t="shared" si="186"/>
        <v>0</v>
      </c>
      <c r="DM120" s="47">
        <f t="shared" si="186"/>
        <v>0</v>
      </c>
      <c r="DN120" s="47">
        <f t="shared" si="186"/>
        <v>0</v>
      </c>
      <c r="DO120" s="47">
        <f t="shared" si="186"/>
        <v>0</v>
      </c>
      <c r="DP120" s="47">
        <f t="shared" si="186"/>
        <v>0</v>
      </c>
      <c r="DQ120" s="47">
        <f t="shared" si="186"/>
        <v>0</v>
      </c>
    </row>
    <row r="121" spans="1:121" x14ac:dyDescent="0.25">
      <c r="BL121" s="46" t="s">
        <v>4</v>
      </c>
      <c r="BM121" s="46" t="s">
        <v>170</v>
      </c>
      <c r="BN121" s="46"/>
      <c r="BO121" s="46"/>
      <c r="BP121" s="47">
        <f t="shared" si="184"/>
        <v>0</v>
      </c>
      <c r="BQ121" s="47" cm="1">
        <f t="array" ref="BQ121">INDEX(prod_est,$H$15+$I$15-1,MATCH(BQ53,$BQ$53:$DQ$53,0))*BQ50*BQ48</f>
        <v>0</v>
      </c>
      <c r="BR121" s="47" cm="1">
        <f t="array" ref="BR121">INDEX(prod_est,$H$15+$I$15-1,MATCH(BR53,$BQ$53:$DQ$53,0))*BR50*BR48</f>
        <v>0</v>
      </c>
      <c r="BS121" s="47" cm="1">
        <f t="array" ref="BS121">INDEX(prod_est,$H$15+$I$15-1,MATCH(BS53,$BQ$53:$DQ$53,0))*BS50*BS48</f>
        <v>0</v>
      </c>
      <c r="BT121" s="47" cm="1">
        <f t="array" ref="BT121">INDEX(prod_est,$H$15+$I$15-1,MATCH(BT53,$BQ$53:$DQ$53,0))*BT50*BT48</f>
        <v>0</v>
      </c>
      <c r="BU121" s="47" cm="1">
        <f t="array" ref="BU121">INDEX(prod_est,$H$15+$I$15-1,MATCH(BU53,$BQ$53:$DQ$53,0))*BU50*BU48</f>
        <v>0</v>
      </c>
      <c r="BV121" s="47" cm="1">
        <f t="array" ref="BV121">INDEX(prod_est,$H$15+$I$15-1,MATCH(BV53,$BQ$53:$DQ$53,0))*BV50*BV48</f>
        <v>0</v>
      </c>
      <c r="BW121" s="47" cm="1">
        <f t="array" ref="BW121">INDEX(prod_est,$H$15+$I$15-1,MATCH(BW53,$BQ$53:$DQ$53,0))*BW50*BW48</f>
        <v>0</v>
      </c>
      <c r="BX121" s="47" cm="1">
        <f t="array" ref="BX121">INDEX(prod_est,$H$15+$I$15-1,MATCH(BX53,$BQ$53:$DQ$53,0))*BX50*BX48</f>
        <v>0</v>
      </c>
      <c r="BY121" s="47" cm="1">
        <f t="array" ref="BY121">INDEX(prod_est,$H$15+$I$15-1,MATCH(BY53,$BQ$53:$DQ$53,0))*BY50*BY48</f>
        <v>0</v>
      </c>
      <c r="BZ121" s="47" cm="1">
        <f t="array" ref="BZ121">INDEX(prod_est,$H$15+$I$15-1,MATCH(BZ53,$BQ$53:$DQ$53,0))*BZ50*BZ48</f>
        <v>0</v>
      </c>
      <c r="CA121" s="47" cm="1">
        <f t="array" ref="CA121">INDEX(prod_est,$H$15+$I$15-1,MATCH(CA53,$BQ$53:$DQ$53,0))*CA50*CA48</f>
        <v>0</v>
      </c>
      <c r="CB121" s="47" cm="1">
        <f t="array" ref="CB121">INDEX(prod_est,$H$15+$I$15-1,MATCH(CB53,$BQ$53:$DQ$53,0))*CB50*CB48</f>
        <v>0</v>
      </c>
      <c r="CC121" s="47" cm="1">
        <f t="array" ref="CC121">INDEX(prod_est,$H$15+$I$15-1,MATCH(CC53,$BQ$53:$DQ$53,0))*CC50*CC48</f>
        <v>0</v>
      </c>
      <c r="CD121" s="47" cm="1">
        <f t="array" ref="CD121">INDEX(prod_est,$H$15+$I$15-1,MATCH(CD53,$BQ$53:$DQ$53,0))*CD50*CD48</f>
        <v>0</v>
      </c>
      <c r="CE121" s="47" cm="1">
        <f t="array" ref="CE121">INDEX(prod_est,$H$15+$I$15-1,MATCH(CE53,$BQ$53:$DQ$53,0))*CE50*CE48</f>
        <v>0</v>
      </c>
      <c r="CF121" s="47" cm="1">
        <f t="array" ref="CF121">INDEX(prod_est,$H$15+$I$15-1,MATCH(CF53,$BQ$53:$DQ$53,0))*CF50*CF48</f>
        <v>0</v>
      </c>
      <c r="CG121" s="47" cm="1">
        <f t="array" ref="CG121">INDEX(prod_est,$H$15+$I$15-1,MATCH(CG53,$BQ$53:$DQ$53,0))*CG50*CG48</f>
        <v>0</v>
      </c>
      <c r="CH121" s="47" cm="1">
        <f t="array" ref="CH121">INDEX(prod_est,$H$15+$I$15-1,MATCH(CH53,$BQ$53:$DQ$53,0))*CH50*CH48</f>
        <v>0</v>
      </c>
      <c r="CI121" s="47" cm="1">
        <f t="array" ref="CI121">INDEX(prod_est,$H$15+$I$15-1,MATCH(CI53,$BQ$53:$DQ$53,0))*CI50*CI48</f>
        <v>0</v>
      </c>
      <c r="CJ121" s="47" cm="1">
        <f t="array" ref="CJ121">INDEX(prod_est,$H$15+$I$15-1,MATCH(CJ53,$BQ$53:$DQ$53,0))*CJ50*CJ48</f>
        <v>0</v>
      </c>
      <c r="CK121" s="47" cm="1">
        <f t="array" ref="CK121">INDEX(prod_est,$H$15+$I$15-1,MATCH(CK53,$BQ$53:$DQ$53,0))*CK50*CK48</f>
        <v>0</v>
      </c>
      <c r="CL121" s="47" cm="1">
        <f t="array" ref="CL121">INDEX(prod_est,$H$15+$I$15-1,MATCH(CL53,$BQ$53:$DQ$53,0))*CL50*CL48</f>
        <v>0</v>
      </c>
      <c r="CM121" s="47" cm="1">
        <f t="array" ref="CM121">INDEX(prod_est,$H$15+$I$15-1,MATCH(CM53,$BQ$53:$DQ$53,0))*CM50*CM48</f>
        <v>0</v>
      </c>
      <c r="CN121" s="47" cm="1">
        <f t="array" ref="CN121">INDEX(prod_est,$H$15+$I$15-1,MATCH(CN53,$BQ$53:$DQ$53,0))*CN50*CN48</f>
        <v>0</v>
      </c>
      <c r="CO121" s="47" cm="1">
        <f t="array" ref="CO121">INDEX(prod_est,$H$15+$I$15-1,MATCH(CO53,$BQ$53:$DQ$53,0))*CO50*CO48</f>
        <v>0</v>
      </c>
      <c r="CP121" s="47" cm="1">
        <f t="array" ref="CP121">INDEX(prod_est,$H$15+$I$15-1,MATCH(CP53,$BQ$53:$DQ$53,0))*CP50*CP48</f>
        <v>0</v>
      </c>
      <c r="CQ121" s="47" cm="1">
        <f t="array" ref="CQ121">INDEX(prod_est,$H$15+$I$15-1,MATCH(CQ53,$BQ$53:$DQ$53,0))*CQ50*CQ48</f>
        <v>0</v>
      </c>
      <c r="CR121" s="47" cm="1">
        <f t="array" ref="CR121">INDEX(prod_est,$H$15+$I$15-1,MATCH(CR53,$BQ$53:$DQ$53,0))*CR50*CR48</f>
        <v>0</v>
      </c>
      <c r="CS121" s="47" cm="1">
        <f t="array" ref="CS121">INDEX(prod_est,$H$15+$I$15-1,MATCH(CS53,$BQ$53:$DQ$53,0))*CS50*CS48</f>
        <v>0</v>
      </c>
      <c r="CT121" s="47" cm="1">
        <f t="array" ref="CT121">INDEX(prod_est,$H$15+$I$15-1,MATCH(CT53,$BQ$53:$DQ$53,0))*CT50*CT48</f>
        <v>0</v>
      </c>
      <c r="CU121" s="47" cm="1">
        <f t="array" ref="CU121">INDEX(prod_est,$H$15+$I$15-1,MATCH(CU53,$BQ$53:$DQ$53,0))*CU50*CU48</f>
        <v>0</v>
      </c>
      <c r="CV121" s="47" cm="1">
        <f t="array" ref="CV121">INDEX(prod_est,$H$15+$I$15-1,MATCH(CV53,$BQ$53:$DQ$53,0))*CV50*CV48</f>
        <v>0</v>
      </c>
      <c r="CW121" s="47" cm="1">
        <f t="array" ref="CW121">INDEX(prod_est,$H$15+$I$15-1,MATCH(CW53,$BQ$53:$DQ$53,0))*CW50*CW48</f>
        <v>0</v>
      </c>
      <c r="CX121" s="47" cm="1">
        <f t="array" ref="CX121">INDEX(prod_est,$H$15+$I$15-1,MATCH(CX53,$BQ$53:$DQ$53,0))*CX50*CX48</f>
        <v>0</v>
      </c>
      <c r="CY121" s="47" cm="1">
        <f t="array" ref="CY121">INDEX(prod_est,$H$15+$I$15-1,MATCH(CY53,$BQ$53:$DQ$53,0))*CY50*CY48</f>
        <v>0</v>
      </c>
      <c r="CZ121" s="47" cm="1">
        <f t="array" ref="CZ121">INDEX(prod_est,$H$15+$I$15-1,MATCH(CZ53,$BQ$53:$DQ$53,0))*CZ50*CZ48</f>
        <v>0</v>
      </c>
      <c r="DA121" s="47" cm="1">
        <f t="array" ref="DA121">INDEX(prod_est,$H$15+$I$15-1,MATCH(DA53,$BQ$53:$DQ$53,0))*DA50*DA48</f>
        <v>0</v>
      </c>
      <c r="DB121" s="47" cm="1">
        <f t="array" ref="DB121">INDEX(prod_est,$H$15+$I$15-1,MATCH(DB53,$BQ$53:$DQ$53,0))*DB50*DB48</f>
        <v>0</v>
      </c>
      <c r="DC121" s="47" cm="1">
        <f t="array" ref="DC121">INDEX(prod_est,$H$15+$I$15-1,MATCH(DC53,$BQ$53:$DQ$53,0))*DC50*DC48</f>
        <v>0</v>
      </c>
      <c r="DD121" s="47" cm="1">
        <f t="array" ref="DD121">INDEX(prod_est,$H$15+$I$15-1,MATCH(DD53,$BQ$53:$DQ$53,0))*DD50*DD48</f>
        <v>0</v>
      </c>
      <c r="DE121" s="47" cm="1">
        <f t="array" ref="DE121">INDEX(prod_est,$H$15+$I$15-1,MATCH(DE53,$BQ$53:$DQ$53,0))*DE50*DE48</f>
        <v>0</v>
      </c>
      <c r="DF121" s="47" cm="1">
        <f t="array" ref="DF121">INDEX(prod_est,$H$15+$I$15-1,MATCH(DF53,$BQ$53:$DQ$53,0))*DF50*DF48</f>
        <v>0</v>
      </c>
      <c r="DG121" s="47" cm="1">
        <f t="array" ref="DG121">INDEX(prod_est,$H$15+$I$15-1,MATCH(DG53,$BQ$53:$DQ$53,0))*DG50*DG48</f>
        <v>0</v>
      </c>
      <c r="DH121" s="47" cm="1">
        <f t="array" ref="DH121">INDEX(prod_est,$H$15+$I$15-1,MATCH(DH53,$BQ$53:$DQ$53,0))*DH50*DH48</f>
        <v>0</v>
      </c>
      <c r="DI121" s="47" cm="1">
        <f t="array" ref="DI121">INDEX(prod_est,$H$15+$I$15-1,MATCH(DI53,$BQ$53:$DQ$53,0))*DI50*DI48</f>
        <v>0</v>
      </c>
      <c r="DJ121" s="47" cm="1">
        <f t="array" ref="DJ121">INDEX(prod_est,$H$15+$I$15-1,MATCH(DJ53,$BQ$53:$DQ$53,0))*DJ50*DJ48</f>
        <v>0</v>
      </c>
      <c r="DK121" s="47" cm="1">
        <f t="array" ref="DK121">INDEX(prod_est,$H$15+$I$15-1,MATCH(DK53,$BQ$53:$DQ$53,0))*DK50*DK48</f>
        <v>0</v>
      </c>
      <c r="DL121" s="47" cm="1">
        <f t="array" ref="DL121">INDEX(prod_est,$H$15+$I$15-1,MATCH(DL53,$BQ$53:$DQ$53,0))*DL50*DL48</f>
        <v>0</v>
      </c>
      <c r="DM121" s="47" cm="1">
        <f t="array" ref="DM121">INDEX(prod_est,$H$15+$I$15-1,MATCH(DM53,$BQ$53:$DQ$53,0))*DM50*DM48</f>
        <v>0</v>
      </c>
      <c r="DN121" s="47" cm="1">
        <f t="array" ref="DN121">INDEX(prod_est,$H$15+$I$15-1,MATCH(DN53,$BQ$53:$DQ$53,0))*DN50*DN48</f>
        <v>0</v>
      </c>
      <c r="DO121" s="47" cm="1">
        <f t="array" ref="DO121">INDEX(prod_est,$H$15+$I$15-1,MATCH(DO53,$BQ$53:$DQ$53,0))*DO50*DO48</f>
        <v>0</v>
      </c>
      <c r="DP121" s="47" cm="1">
        <f t="array" ref="DP121">INDEX(prod_est,$H$15+$I$15-1,MATCH(DP53,$BQ$53:$DQ$53,0))*DP50*DP48</f>
        <v>0</v>
      </c>
      <c r="DQ121" s="47" cm="1">
        <f t="array" ref="DQ121">INDEX(prod_est,$H$15+$I$15-1,MATCH(DQ53,$BQ$53:$DQ$53,0))*DQ50*DQ48</f>
        <v>0</v>
      </c>
    </row>
    <row r="122" spans="1:121" x14ac:dyDescent="0.25">
      <c r="BL122" s="46" t="s">
        <v>4</v>
      </c>
      <c r="BM122" s="46" t="s">
        <v>154</v>
      </c>
      <c r="BN122" s="46"/>
      <c r="BO122" s="46"/>
      <c r="BP122" s="47">
        <f t="shared" si="184"/>
        <v>0</v>
      </c>
      <c r="BQ122" s="47">
        <f t="shared" ref="BQ122:CV122" si="187">BQ121*1000*$J$8*$J$9</f>
        <v>0</v>
      </c>
      <c r="BR122" s="47">
        <f t="shared" si="187"/>
        <v>0</v>
      </c>
      <c r="BS122" s="47">
        <f t="shared" si="187"/>
        <v>0</v>
      </c>
      <c r="BT122" s="47">
        <f t="shared" si="187"/>
        <v>0</v>
      </c>
      <c r="BU122" s="47">
        <f t="shared" si="187"/>
        <v>0</v>
      </c>
      <c r="BV122" s="47">
        <f t="shared" si="187"/>
        <v>0</v>
      </c>
      <c r="BW122" s="47">
        <f t="shared" si="187"/>
        <v>0</v>
      </c>
      <c r="BX122" s="47">
        <f t="shared" si="187"/>
        <v>0</v>
      </c>
      <c r="BY122" s="47">
        <f t="shared" si="187"/>
        <v>0</v>
      </c>
      <c r="BZ122" s="47">
        <f t="shared" si="187"/>
        <v>0</v>
      </c>
      <c r="CA122" s="47">
        <f t="shared" si="187"/>
        <v>0</v>
      </c>
      <c r="CB122" s="47">
        <f t="shared" si="187"/>
        <v>0</v>
      </c>
      <c r="CC122" s="47">
        <f t="shared" si="187"/>
        <v>0</v>
      </c>
      <c r="CD122" s="47">
        <f t="shared" si="187"/>
        <v>0</v>
      </c>
      <c r="CE122" s="47">
        <f t="shared" si="187"/>
        <v>0</v>
      </c>
      <c r="CF122" s="47">
        <f t="shared" si="187"/>
        <v>0</v>
      </c>
      <c r="CG122" s="47">
        <f t="shared" si="187"/>
        <v>0</v>
      </c>
      <c r="CH122" s="47">
        <f t="shared" si="187"/>
        <v>0</v>
      </c>
      <c r="CI122" s="47">
        <f t="shared" si="187"/>
        <v>0</v>
      </c>
      <c r="CJ122" s="47">
        <f t="shared" si="187"/>
        <v>0</v>
      </c>
      <c r="CK122" s="47">
        <f t="shared" si="187"/>
        <v>0</v>
      </c>
      <c r="CL122" s="47">
        <f t="shared" si="187"/>
        <v>0</v>
      </c>
      <c r="CM122" s="47">
        <f t="shared" si="187"/>
        <v>0</v>
      </c>
      <c r="CN122" s="47">
        <f t="shared" si="187"/>
        <v>0</v>
      </c>
      <c r="CO122" s="47">
        <f t="shared" si="187"/>
        <v>0</v>
      </c>
      <c r="CP122" s="47">
        <f t="shared" si="187"/>
        <v>0</v>
      </c>
      <c r="CQ122" s="47">
        <f t="shared" si="187"/>
        <v>0</v>
      </c>
      <c r="CR122" s="47">
        <f t="shared" si="187"/>
        <v>0</v>
      </c>
      <c r="CS122" s="47">
        <f t="shared" si="187"/>
        <v>0</v>
      </c>
      <c r="CT122" s="47">
        <f t="shared" si="187"/>
        <v>0</v>
      </c>
      <c r="CU122" s="47">
        <f t="shared" si="187"/>
        <v>0</v>
      </c>
      <c r="CV122" s="47">
        <f t="shared" si="187"/>
        <v>0</v>
      </c>
      <c r="CW122" s="47">
        <f t="shared" ref="CW122:DQ122" si="188">CW121*1000*$J$8*$J$9</f>
        <v>0</v>
      </c>
      <c r="CX122" s="47">
        <f t="shared" si="188"/>
        <v>0</v>
      </c>
      <c r="CY122" s="47">
        <f t="shared" si="188"/>
        <v>0</v>
      </c>
      <c r="CZ122" s="47">
        <f t="shared" si="188"/>
        <v>0</v>
      </c>
      <c r="DA122" s="47">
        <f t="shared" si="188"/>
        <v>0</v>
      </c>
      <c r="DB122" s="47">
        <f t="shared" si="188"/>
        <v>0</v>
      </c>
      <c r="DC122" s="47">
        <f t="shared" si="188"/>
        <v>0</v>
      </c>
      <c r="DD122" s="47">
        <f t="shared" si="188"/>
        <v>0</v>
      </c>
      <c r="DE122" s="47">
        <f t="shared" si="188"/>
        <v>0</v>
      </c>
      <c r="DF122" s="47">
        <f t="shared" si="188"/>
        <v>0</v>
      </c>
      <c r="DG122" s="47">
        <f t="shared" si="188"/>
        <v>0</v>
      </c>
      <c r="DH122" s="47">
        <f t="shared" si="188"/>
        <v>0</v>
      </c>
      <c r="DI122" s="47">
        <f t="shared" si="188"/>
        <v>0</v>
      </c>
      <c r="DJ122" s="47">
        <f t="shared" si="188"/>
        <v>0</v>
      </c>
      <c r="DK122" s="47">
        <f t="shared" si="188"/>
        <v>0</v>
      </c>
      <c r="DL122" s="47">
        <f t="shared" si="188"/>
        <v>0</v>
      </c>
      <c r="DM122" s="47">
        <f t="shared" si="188"/>
        <v>0</v>
      </c>
      <c r="DN122" s="47">
        <f t="shared" si="188"/>
        <v>0</v>
      </c>
      <c r="DO122" s="47">
        <f t="shared" si="188"/>
        <v>0</v>
      </c>
      <c r="DP122" s="47">
        <f t="shared" si="188"/>
        <v>0</v>
      </c>
      <c r="DQ122" s="47">
        <f t="shared" si="188"/>
        <v>0</v>
      </c>
    </row>
    <row r="123" spans="1:121" x14ac:dyDescent="0.25">
      <c r="BL123" s="50" t="s">
        <v>4</v>
      </c>
      <c r="BM123" s="50" t="s">
        <v>168</v>
      </c>
      <c r="BN123" s="50"/>
      <c r="BO123" s="50"/>
      <c r="BP123" s="56">
        <f t="shared" si="184"/>
        <v>0</v>
      </c>
      <c r="BQ123" s="56">
        <f t="shared" ref="BQ123:CV123" si="189">BQ120+BQ122</f>
        <v>0</v>
      </c>
      <c r="BR123" s="56">
        <f t="shared" si="189"/>
        <v>0</v>
      </c>
      <c r="BS123" s="56">
        <f t="shared" si="189"/>
        <v>0</v>
      </c>
      <c r="BT123" s="56">
        <f t="shared" si="189"/>
        <v>0</v>
      </c>
      <c r="BU123" s="56">
        <f t="shared" si="189"/>
        <v>0</v>
      </c>
      <c r="BV123" s="56">
        <f t="shared" si="189"/>
        <v>0</v>
      </c>
      <c r="BW123" s="56">
        <f t="shared" si="189"/>
        <v>0</v>
      </c>
      <c r="BX123" s="56">
        <f t="shared" si="189"/>
        <v>0</v>
      </c>
      <c r="BY123" s="56">
        <f t="shared" si="189"/>
        <v>0</v>
      </c>
      <c r="BZ123" s="56">
        <f t="shared" si="189"/>
        <v>0</v>
      </c>
      <c r="CA123" s="56">
        <f t="shared" si="189"/>
        <v>0</v>
      </c>
      <c r="CB123" s="56">
        <f t="shared" si="189"/>
        <v>0</v>
      </c>
      <c r="CC123" s="56">
        <f t="shared" si="189"/>
        <v>0</v>
      </c>
      <c r="CD123" s="56">
        <f t="shared" si="189"/>
        <v>0</v>
      </c>
      <c r="CE123" s="56">
        <f t="shared" si="189"/>
        <v>0</v>
      </c>
      <c r="CF123" s="56">
        <f t="shared" si="189"/>
        <v>0</v>
      </c>
      <c r="CG123" s="56">
        <f t="shared" si="189"/>
        <v>0</v>
      </c>
      <c r="CH123" s="56">
        <f t="shared" si="189"/>
        <v>0</v>
      </c>
      <c r="CI123" s="56">
        <f t="shared" si="189"/>
        <v>0</v>
      </c>
      <c r="CJ123" s="56">
        <f t="shared" si="189"/>
        <v>0</v>
      </c>
      <c r="CK123" s="56">
        <f t="shared" si="189"/>
        <v>0</v>
      </c>
      <c r="CL123" s="56">
        <f t="shared" si="189"/>
        <v>0</v>
      </c>
      <c r="CM123" s="56">
        <f t="shared" si="189"/>
        <v>0</v>
      </c>
      <c r="CN123" s="56">
        <f t="shared" si="189"/>
        <v>0</v>
      </c>
      <c r="CO123" s="56">
        <f t="shared" si="189"/>
        <v>0</v>
      </c>
      <c r="CP123" s="56">
        <f t="shared" si="189"/>
        <v>0</v>
      </c>
      <c r="CQ123" s="56">
        <f t="shared" si="189"/>
        <v>0</v>
      </c>
      <c r="CR123" s="56">
        <f t="shared" si="189"/>
        <v>0</v>
      </c>
      <c r="CS123" s="56">
        <f t="shared" si="189"/>
        <v>0</v>
      </c>
      <c r="CT123" s="56">
        <f t="shared" si="189"/>
        <v>0</v>
      </c>
      <c r="CU123" s="56">
        <f t="shared" si="189"/>
        <v>0</v>
      </c>
      <c r="CV123" s="56">
        <f t="shared" si="189"/>
        <v>0</v>
      </c>
      <c r="CW123" s="56">
        <f t="shared" ref="CW123:DQ123" si="190">CW120+CW122</f>
        <v>0</v>
      </c>
      <c r="CX123" s="56">
        <f t="shared" si="190"/>
        <v>0</v>
      </c>
      <c r="CY123" s="56">
        <f t="shared" si="190"/>
        <v>0</v>
      </c>
      <c r="CZ123" s="56">
        <f t="shared" si="190"/>
        <v>0</v>
      </c>
      <c r="DA123" s="56">
        <f t="shared" si="190"/>
        <v>0</v>
      </c>
      <c r="DB123" s="56">
        <f t="shared" si="190"/>
        <v>0</v>
      </c>
      <c r="DC123" s="56">
        <f t="shared" si="190"/>
        <v>0</v>
      </c>
      <c r="DD123" s="56">
        <f t="shared" si="190"/>
        <v>0</v>
      </c>
      <c r="DE123" s="56">
        <f t="shared" si="190"/>
        <v>0</v>
      </c>
      <c r="DF123" s="56">
        <f t="shared" si="190"/>
        <v>0</v>
      </c>
      <c r="DG123" s="56">
        <f t="shared" si="190"/>
        <v>0</v>
      </c>
      <c r="DH123" s="56">
        <f t="shared" si="190"/>
        <v>0</v>
      </c>
      <c r="DI123" s="56">
        <f t="shared" si="190"/>
        <v>0</v>
      </c>
      <c r="DJ123" s="56">
        <f t="shared" si="190"/>
        <v>0</v>
      </c>
      <c r="DK123" s="56">
        <f t="shared" si="190"/>
        <v>0</v>
      </c>
      <c r="DL123" s="56">
        <f t="shared" si="190"/>
        <v>0</v>
      </c>
      <c r="DM123" s="56">
        <f t="shared" si="190"/>
        <v>0</v>
      </c>
      <c r="DN123" s="56">
        <f t="shared" si="190"/>
        <v>0</v>
      </c>
      <c r="DO123" s="56">
        <f t="shared" si="190"/>
        <v>0</v>
      </c>
      <c r="DP123" s="56">
        <f t="shared" si="190"/>
        <v>0</v>
      </c>
      <c r="DQ123" s="56">
        <f t="shared" si="190"/>
        <v>0</v>
      </c>
    </row>
  </sheetData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000-000000000000}">
  <dimension ref="A1:DQ123"/>
  <sheetViews>
    <sheetView showGridLines="0" topLeftCell="A13" workbookViewId="0">
      <selection activeCell="CC115" sqref="CC115"/>
    </sheetView>
  </sheetViews>
  <sheetFormatPr defaultRowHeight="15" x14ac:dyDescent="0.25"/>
  <cols>
    <col min="2" max="2" width="29.85546875" customWidth="1"/>
    <col min="3" max="3" width="25.5703125" customWidth="1"/>
    <col min="4" max="5" width="26.7109375" customWidth="1"/>
    <col min="6" max="6" width="16.85546875" customWidth="1"/>
    <col min="7" max="8" width="14.42578125" customWidth="1"/>
    <col min="10" max="11" width="14.5703125" customWidth="1"/>
    <col min="65" max="65" width="27.5703125" customWidth="1"/>
    <col min="69" max="101" width="10.5703125" bestFit="1" customWidth="1"/>
  </cols>
  <sheetData>
    <row r="1" spans="1:121" x14ac:dyDescent="0.25">
      <c r="A1" s="6" t="s">
        <v>174</v>
      </c>
    </row>
    <row r="2" spans="1:121" x14ac:dyDescent="0.25">
      <c r="A2" s="6" t="s">
        <v>175</v>
      </c>
    </row>
    <row r="3" spans="1:121" x14ac:dyDescent="0.25">
      <c r="G3" s="34" t="str">
        <f>A18&amp;" 2018"</f>
        <v>17_SIN 2018</v>
      </c>
      <c r="H3" s="34" t="s">
        <v>138</v>
      </c>
      <c r="J3" s="34" t="s">
        <v>122</v>
      </c>
      <c r="K3" s="34"/>
    </row>
    <row r="4" spans="1:121" x14ac:dyDescent="0.25">
      <c r="G4" s="35">
        <v>0</v>
      </c>
      <c r="H4" s="36" t="s">
        <v>139</v>
      </c>
      <c r="J4" s="54">
        <v>91239.132511703443</v>
      </c>
      <c r="K4" s="36" t="s">
        <v>160</v>
      </c>
    </row>
    <row r="5" spans="1:121" x14ac:dyDescent="0.25">
      <c r="G5" s="41">
        <f>INDEX(amm_prop,MATCH(A15,Chem_assumptions!$A$36:$A$56,0),1)</f>
        <v>0</v>
      </c>
      <c r="H5" s="36" t="str">
        <f t="shared" ref="H5" si="0">"amm_2018_"&amp;A15</f>
        <v>amm_2018_17_SIN</v>
      </c>
      <c r="J5" s="54">
        <v>52546.097258049114</v>
      </c>
      <c r="K5" s="36" t="s">
        <v>161</v>
      </c>
    </row>
    <row r="6" spans="1:121" x14ac:dyDescent="0.25">
      <c r="G6" s="41">
        <f>INDEX(amm_prop,MATCH(A16,Chem_assumptions!$A$36:$A$56,0),2)</f>
        <v>0</v>
      </c>
      <c r="H6" s="36" t="str">
        <f>"amm_2050_"&amp;A15</f>
        <v>amm_2050_17_SIN</v>
      </c>
      <c r="J6" s="54">
        <v>60189.165950128976</v>
      </c>
      <c r="K6" s="36" t="s">
        <v>162</v>
      </c>
    </row>
    <row r="7" spans="1:121" x14ac:dyDescent="0.25">
      <c r="J7" s="51">
        <v>0.8</v>
      </c>
      <c r="K7" s="36" t="s">
        <v>163</v>
      </c>
    </row>
    <row r="8" spans="1:121" x14ac:dyDescent="0.25">
      <c r="J8" s="51">
        <v>250</v>
      </c>
      <c r="K8" s="36" t="s">
        <v>166</v>
      </c>
    </row>
    <row r="9" spans="1:121" x14ac:dyDescent="0.25">
      <c r="J9" s="52">
        <v>3.6E-9</v>
      </c>
      <c r="K9" s="36" t="s">
        <v>164</v>
      </c>
    </row>
    <row r="10" spans="1:121" x14ac:dyDescent="0.25">
      <c r="J10" s="51">
        <v>0</v>
      </c>
      <c r="K10" s="36" t="s">
        <v>165</v>
      </c>
    </row>
    <row r="12" spans="1:121" x14ac:dyDescent="0.25">
      <c r="L12">
        <v>2019</v>
      </c>
      <c r="M12">
        <v>2020</v>
      </c>
      <c r="N12">
        <v>2021</v>
      </c>
      <c r="O12">
        <v>2022</v>
      </c>
      <c r="P12">
        <v>2023</v>
      </c>
      <c r="Q12">
        <v>2024</v>
      </c>
      <c r="R12">
        <v>2025</v>
      </c>
      <c r="S12">
        <v>2026</v>
      </c>
      <c r="T12">
        <v>2027</v>
      </c>
      <c r="U12">
        <v>2028</v>
      </c>
      <c r="V12">
        <v>2029</v>
      </c>
      <c r="W12">
        <v>2030</v>
      </c>
      <c r="X12">
        <v>2031</v>
      </c>
      <c r="Y12">
        <v>2032</v>
      </c>
      <c r="Z12">
        <v>2033</v>
      </c>
      <c r="AA12">
        <v>2034</v>
      </c>
      <c r="AB12">
        <v>2035</v>
      </c>
      <c r="AC12">
        <v>2036</v>
      </c>
      <c r="AD12">
        <v>2037</v>
      </c>
      <c r="AE12">
        <v>2038</v>
      </c>
      <c r="AF12">
        <v>2039</v>
      </c>
      <c r="AG12">
        <v>2040</v>
      </c>
      <c r="AH12">
        <v>2041</v>
      </c>
      <c r="AI12">
        <v>2042</v>
      </c>
      <c r="AJ12">
        <v>2043</v>
      </c>
      <c r="AK12">
        <v>2044</v>
      </c>
      <c r="AL12">
        <v>2045</v>
      </c>
      <c r="AM12">
        <v>2046</v>
      </c>
      <c r="AN12">
        <v>2047</v>
      </c>
      <c r="AO12">
        <v>2048</v>
      </c>
      <c r="AP12">
        <v>2049</v>
      </c>
      <c r="AQ12">
        <v>2050</v>
      </c>
      <c r="AR12">
        <v>2051</v>
      </c>
      <c r="AS12">
        <v>2052</v>
      </c>
      <c r="AT12">
        <v>2053</v>
      </c>
      <c r="AU12">
        <v>2054</v>
      </c>
      <c r="AV12">
        <v>2055</v>
      </c>
      <c r="AW12">
        <v>2056</v>
      </c>
      <c r="AX12">
        <v>2057</v>
      </c>
      <c r="AY12">
        <v>2058</v>
      </c>
      <c r="AZ12">
        <v>2059</v>
      </c>
      <c r="BA12">
        <v>2060</v>
      </c>
      <c r="BB12">
        <v>2061</v>
      </c>
      <c r="BC12">
        <v>2062</v>
      </c>
      <c r="BD12">
        <v>2063</v>
      </c>
      <c r="BE12">
        <v>2064</v>
      </c>
      <c r="BF12">
        <v>2065</v>
      </c>
      <c r="BG12">
        <v>2066</v>
      </c>
      <c r="BH12">
        <v>2067</v>
      </c>
      <c r="BI12">
        <v>2068</v>
      </c>
      <c r="BJ12">
        <v>2069</v>
      </c>
      <c r="BK12">
        <v>2070</v>
      </c>
      <c r="BL12" s="6" t="s">
        <v>140</v>
      </c>
    </row>
    <row r="13" spans="1:121" x14ac:dyDescent="0.25">
      <c r="A13" s="1" t="s">
        <v>99</v>
      </c>
      <c r="B13" s="1"/>
      <c r="C13" s="1"/>
      <c r="D13" s="1"/>
      <c r="E13" s="1"/>
      <c r="F13" s="1"/>
      <c r="G13" s="1"/>
      <c r="H13" s="28" t="s">
        <v>132</v>
      </c>
      <c r="I13" s="29"/>
      <c r="J13" s="29"/>
      <c r="K13" s="30" t="s">
        <v>133</v>
      </c>
      <c r="L13" s="27" t="s">
        <v>137</v>
      </c>
      <c r="M13" s="31"/>
      <c r="N13" s="31"/>
      <c r="O13" s="31"/>
      <c r="P13" s="31"/>
      <c r="Q13" s="31"/>
      <c r="R13" s="31"/>
      <c r="S13" s="31"/>
      <c r="T13" s="31"/>
      <c r="U13" s="31"/>
      <c r="V13" s="31"/>
      <c r="W13" s="31"/>
      <c r="X13" s="31"/>
      <c r="Y13" s="31"/>
      <c r="Z13" s="31"/>
      <c r="AA13" s="31"/>
      <c r="AB13" s="31"/>
      <c r="AC13" s="31"/>
      <c r="AD13" s="31"/>
      <c r="AE13" s="31"/>
      <c r="AF13" s="31"/>
      <c r="AG13" s="31"/>
      <c r="AH13" s="31"/>
      <c r="AI13" s="31"/>
      <c r="AJ13" s="31"/>
      <c r="AK13" s="31"/>
      <c r="AL13" s="31"/>
      <c r="AM13" s="31"/>
      <c r="AN13" s="31"/>
      <c r="AO13" s="31"/>
      <c r="AP13" s="31"/>
      <c r="AQ13" s="31"/>
      <c r="AR13" s="31"/>
      <c r="AS13" s="31"/>
      <c r="AT13" s="31"/>
      <c r="AU13" s="31"/>
      <c r="AV13" s="31"/>
      <c r="AW13" s="31"/>
      <c r="AX13" s="31"/>
      <c r="AY13" s="31"/>
      <c r="AZ13" s="31"/>
      <c r="BA13" s="31"/>
      <c r="BB13" s="31"/>
      <c r="BC13" s="31"/>
      <c r="BD13" s="31"/>
      <c r="BE13" s="31"/>
      <c r="BF13" s="31"/>
      <c r="BG13" s="31"/>
      <c r="BH13" s="31"/>
      <c r="BI13" s="31"/>
      <c r="BJ13" s="31"/>
      <c r="BK13" s="31"/>
      <c r="BL13" s="37" t="s">
        <v>141</v>
      </c>
      <c r="BM13" s="38"/>
      <c r="BN13" s="39" t="s">
        <v>142</v>
      </c>
      <c r="BO13" s="38"/>
      <c r="BP13" s="40" t="s">
        <v>143</v>
      </c>
      <c r="BQ13" s="32"/>
      <c r="BR13" s="32"/>
      <c r="BS13" s="32"/>
      <c r="BT13" s="32"/>
      <c r="BU13" s="32"/>
      <c r="BV13" s="32"/>
      <c r="BW13" s="32"/>
      <c r="BX13" s="32"/>
      <c r="BY13" s="32"/>
      <c r="BZ13" s="32"/>
      <c r="CA13" s="32"/>
      <c r="CB13" s="32"/>
      <c r="CC13" s="32"/>
      <c r="CD13" s="32"/>
      <c r="CE13" s="32"/>
      <c r="CF13" s="32"/>
      <c r="CG13" s="32"/>
      <c r="CH13" s="32"/>
      <c r="CI13" s="32"/>
      <c r="CJ13" s="32"/>
      <c r="CK13" s="32"/>
      <c r="CL13" s="32"/>
      <c r="CM13" s="32"/>
      <c r="CN13" s="32"/>
      <c r="CO13" s="32"/>
      <c r="CP13" s="32"/>
      <c r="CQ13" s="32"/>
      <c r="CR13" s="32"/>
      <c r="CS13" s="32"/>
      <c r="CT13" s="32"/>
      <c r="CU13" s="32"/>
      <c r="CV13" s="32"/>
      <c r="CW13" s="32"/>
      <c r="CX13" s="32"/>
      <c r="CY13" s="32"/>
      <c r="CZ13" s="32"/>
      <c r="DA13" s="32"/>
      <c r="DB13" s="32"/>
      <c r="DC13" s="32"/>
      <c r="DD13" s="32"/>
      <c r="DE13" s="32"/>
      <c r="DF13" s="32"/>
      <c r="DG13" s="32"/>
      <c r="DH13" s="32"/>
      <c r="DI13" s="32"/>
      <c r="DJ13" s="32"/>
      <c r="DK13" s="32"/>
      <c r="DL13" s="32"/>
      <c r="DM13" s="32"/>
      <c r="DN13" s="32"/>
      <c r="DO13" s="32"/>
      <c r="DP13" s="32"/>
      <c r="DQ13" s="32"/>
    </row>
    <row r="14" spans="1:121" x14ac:dyDescent="0.25">
      <c r="A14" s="2" t="s">
        <v>0</v>
      </c>
      <c r="B14" s="2" t="s">
        <v>1</v>
      </c>
      <c r="C14" s="2" t="s">
        <v>66</v>
      </c>
      <c r="D14" s="2" t="s">
        <v>2</v>
      </c>
      <c r="E14" s="37" t="s">
        <v>173</v>
      </c>
      <c r="F14" s="3" t="s">
        <v>171</v>
      </c>
      <c r="G14" s="3" t="s">
        <v>3</v>
      </c>
      <c r="H14" s="31" t="s">
        <v>0</v>
      </c>
      <c r="I14" s="31" t="s">
        <v>134</v>
      </c>
      <c r="J14" s="31" t="s">
        <v>135</v>
      </c>
      <c r="K14" s="32" t="s">
        <v>136</v>
      </c>
      <c r="L14" s="31" t="str">
        <f t="shared" ref="L14:AQ14" si="1">"EI_"&amp;L12</f>
        <v>EI_2019</v>
      </c>
      <c r="M14" s="31" t="str">
        <f t="shared" si="1"/>
        <v>EI_2020</v>
      </c>
      <c r="N14" s="31" t="str">
        <f t="shared" si="1"/>
        <v>EI_2021</v>
      </c>
      <c r="O14" s="31" t="str">
        <f t="shared" si="1"/>
        <v>EI_2022</v>
      </c>
      <c r="P14" s="31" t="str">
        <f t="shared" si="1"/>
        <v>EI_2023</v>
      </c>
      <c r="Q14" s="31" t="str">
        <f t="shared" si="1"/>
        <v>EI_2024</v>
      </c>
      <c r="R14" s="31" t="str">
        <f t="shared" si="1"/>
        <v>EI_2025</v>
      </c>
      <c r="S14" s="31" t="str">
        <f t="shared" si="1"/>
        <v>EI_2026</v>
      </c>
      <c r="T14" s="31" t="str">
        <f t="shared" si="1"/>
        <v>EI_2027</v>
      </c>
      <c r="U14" s="31" t="str">
        <f t="shared" si="1"/>
        <v>EI_2028</v>
      </c>
      <c r="V14" s="31" t="str">
        <f t="shared" si="1"/>
        <v>EI_2029</v>
      </c>
      <c r="W14" s="31" t="str">
        <f t="shared" si="1"/>
        <v>EI_2030</v>
      </c>
      <c r="X14" s="31" t="str">
        <f t="shared" si="1"/>
        <v>EI_2031</v>
      </c>
      <c r="Y14" s="31" t="str">
        <f t="shared" si="1"/>
        <v>EI_2032</v>
      </c>
      <c r="Z14" s="31" t="str">
        <f t="shared" si="1"/>
        <v>EI_2033</v>
      </c>
      <c r="AA14" s="31" t="str">
        <f t="shared" si="1"/>
        <v>EI_2034</v>
      </c>
      <c r="AB14" s="31" t="str">
        <f t="shared" si="1"/>
        <v>EI_2035</v>
      </c>
      <c r="AC14" s="31" t="str">
        <f t="shared" si="1"/>
        <v>EI_2036</v>
      </c>
      <c r="AD14" s="31" t="str">
        <f t="shared" si="1"/>
        <v>EI_2037</v>
      </c>
      <c r="AE14" s="31" t="str">
        <f t="shared" si="1"/>
        <v>EI_2038</v>
      </c>
      <c r="AF14" s="31" t="str">
        <f t="shared" si="1"/>
        <v>EI_2039</v>
      </c>
      <c r="AG14" s="31" t="str">
        <f t="shared" si="1"/>
        <v>EI_2040</v>
      </c>
      <c r="AH14" s="31" t="str">
        <f t="shared" si="1"/>
        <v>EI_2041</v>
      </c>
      <c r="AI14" s="31" t="str">
        <f t="shared" si="1"/>
        <v>EI_2042</v>
      </c>
      <c r="AJ14" s="31" t="str">
        <f t="shared" si="1"/>
        <v>EI_2043</v>
      </c>
      <c r="AK14" s="31" t="str">
        <f t="shared" si="1"/>
        <v>EI_2044</v>
      </c>
      <c r="AL14" s="31" t="str">
        <f t="shared" si="1"/>
        <v>EI_2045</v>
      </c>
      <c r="AM14" s="31" t="str">
        <f t="shared" si="1"/>
        <v>EI_2046</v>
      </c>
      <c r="AN14" s="31" t="str">
        <f t="shared" si="1"/>
        <v>EI_2047</v>
      </c>
      <c r="AO14" s="31" t="str">
        <f t="shared" si="1"/>
        <v>EI_2048</v>
      </c>
      <c r="AP14" s="31" t="str">
        <f t="shared" si="1"/>
        <v>EI_2049</v>
      </c>
      <c r="AQ14" s="31" t="str">
        <f t="shared" si="1"/>
        <v>EI_2050</v>
      </c>
      <c r="AR14" s="31" t="str">
        <f t="shared" ref="AR14:BK14" si="2">"EI_"&amp;AR12</f>
        <v>EI_2051</v>
      </c>
      <c r="AS14" s="31" t="str">
        <f t="shared" si="2"/>
        <v>EI_2052</v>
      </c>
      <c r="AT14" s="31" t="str">
        <f t="shared" si="2"/>
        <v>EI_2053</v>
      </c>
      <c r="AU14" s="31" t="str">
        <f t="shared" si="2"/>
        <v>EI_2054</v>
      </c>
      <c r="AV14" s="31" t="str">
        <f t="shared" si="2"/>
        <v>EI_2055</v>
      </c>
      <c r="AW14" s="31" t="str">
        <f t="shared" si="2"/>
        <v>EI_2056</v>
      </c>
      <c r="AX14" s="31" t="str">
        <f t="shared" si="2"/>
        <v>EI_2057</v>
      </c>
      <c r="AY14" s="31" t="str">
        <f t="shared" si="2"/>
        <v>EI_2058</v>
      </c>
      <c r="AZ14" s="31" t="str">
        <f t="shared" si="2"/>
        <v>EI_2059</v>
      </c>
      <c r="BA14" s="31" t="str">
        <f t="shared" si="2"/>
        <v>EI_2060</v>
      </c>
      <c r="BB14" s="31" t="str">
        <f t="shared" si="2"/>
        <v>EI_2061</v>
      </c>
      <c r="BC14" s="31" t="str">
        <f t="shared" si="2"/>
        <v>EI_2062</v>
      </c>
      <c r="BD14" s="31" t="str">
        <f t="shared" si="2"/>
        <v>EI_2063</v>
      </c>
      <c r="BE14" s="31" t="str">
        <f t="shared" si="2"/>
        <v>EI_2064</v>
      </c>
      <c r="BF14" s="31" t="str">
        <f t="shared" si="2"/>
        <v>EI_2065</v>
      </c>
      <c r="BG14" s="31" t="str">
        <f t="shared" si="2"/>
        <v>EI_2066</v>
      </c>
      <c r="BH14" s="31" t="str">
        <f t="shared" si="2"/>
        <v>EI_2067</v>
      </c>
      <c r="BI14" s="31" t="str">
        <f t="shared" si="2"/>
        <v>EI_2068</v>
      </c>
      <c r="BJ14" s="31" t="str">
        <f t="shared" si="2"/>
        <v>EI_2069</v>
      </c>
      <c r="BK14" s="31" t="str">
        <f t="shared" si="2"/>
        <v>EI_2070</v>
      </c>
      <c r="BL14" s="37" t="s">
        <v>144</v>
      </c>
      <c r="BM14" s="37" t="s">
        <v>145</v>
      </c>
      <c r="BN14" s="37"/>
      <c r="BO14" s="37"/>
      <c r="BP14" s="32">
        <v>2017</v>
      </c>
      <c r="BQ14" s="32">
        <v>2018</v>
      </c>
      <c r="BR14" s="32">
        <v>2019</v>
      </c>
      <c r="BS14" s="32">
        <v>2020</v>
      </c>
      <c r="BT14" s="32">
        <v>2021</v>
      </c>
      <c r="BU14" s="32">
        <v>2022</v>
      </c>
      <c r="BV14" s="32">
        <v>2023</v>
      </c>
      <c r="BW14" s="32">
        <v>2024</v>
      </c>
      <c r="BX14" s="32">
        <v>2025</v>
      </c>
      <c r="BY14" s="32">
        <v>2026</v>
      </c>
      <c r="BZ14" s="32">
        <v>2027</v>
      </c>
      <c r="CA14" s="32">
        <v>2028</v>
      </c>
      <c r="CB14" s="32">
        <v>2029</v>
      </c>
      <c r="CC14" s="32">
        <v>2030</v>
      </c>
      <c r="CD14" s="32">
        <v>2031</v>
      </c>
      <c r="CE14" s="32">
        <v>2032</v>
      </c>
      <c r="CF14" s="32">
        <v>2033</v>
      </c>
      <c r="CG14" s="32">
        <v>2034</v>
      </c>
      <c r="CH14" s="32">
        <v>2035</v>
      </c>
      <c r="CI14" s="32">
        <v>2036</v>
      </c>
      <c r="CJ14" s="32">
        <v>2037</v>
      </c>
      <c r="CK14" s="32">
        <v>2038</v>
      </c>
      <c r="CL14" s="32">
        <v>2039</v>
      </c>
      <c r="CM14" s="32">
        <v>2040</v>
      </c>
      <c r="CN14" s="32">
        <v>2041</v>
      </c>
      <c r="CO14" s="32">
        <v>2042</v>
      </c>
      <c r="CP14" s="32">
        <v>2043</v>
      </c>
      <c r="CQ14" s="32">
        <v>2044</v>
      </c>
      <c r="CR14" s="32">
        <v>2045</v>
      </c>
      <c r="CS14" s="32">
        <v>2046</v>
      </c>
      <c r="CT14" s="32">
        <v>2047</v>
      </c>
      <c r="CU14" s="32">
        <v>2048</v>
      </c>
      <c r="CV14" s="32">
        <v>2049</v>
      </c>
      <c r="CW14" s="32">
        <v>2050</v>
      </c>
      <c r="CX14" s="32">
        <v>2051</v>
      </c>
      <c r="CY14" s="32">
        <v>2052</v>
      </c>
      <c r="CZ14" s="32">
        <v>2053</v>
      </c>
      <c r="DA14" s="32">
        <v>2054</v>
      </c>
      <c r="DB14" s="32">
        <v>2055</v>
      </c>
      <c r="DC14" s="32">
        <v>2056</v>
      </c>
      <c r="DD14" s="32">
        <v>2057</v>
      </c>
      <c r="DE14" s="32">
        <v>2058</v>
      </c>
      <c r="DF14" s="32">
        <v>2059</v>
      </c>
      <c r="DG14" s="32">
        <v>2060</v>
      </c>
      <c r="DH14" s="32">
        <v>2061</v>
      </c>
      <c r="DI14" s="32">
        <v>2062</v>
      </c>
      <c r="DJ14" s="32">
        <v>2063</v>
      </c>
      <c r="DK14" s="32">
        <v>2064</v>
      </c>
      <c r="DL14" s="32">
        <v>2065</v>
      </c>
      <c r="DM14" s="32">
        <v>2066</v>
      </c>
      <c r="DN14" s="32">
        <v>2067</v>
      </c>
      <c r="DO14" s="32">
        <v>2068</v>
      </c>
      <c r="DP14" s="32">
        <v>2069</v>
      </c>
      <c r="DQ14" s="32">
        <v>2070</v>
      </c>
    </row>
    <row r="15" spans="1:121" x14ac:dyDescent="0.25">
      <c r="A15" t="s">
        <v>53</v>
      </c>
      <c r="B15" t="s">
        <v>5</v>
      </c>
      <c r="C15" t="s">
        <v>5</v>
      </c>
      <c r="D15" t="s">
        <v>172</v>
      </c>
      <c r="E15" s="46" t="s">
        <v>37</v>
      </c>
      <c r="F15" s="4">
        <v>0</v>
      </c>
      <c r="G15" s="4">
        <v>0</v>
      </c>
      <c r="H15">
        <f>MATCH(A15,Production_est!$A$4:$A$339,0)</f>
        <v>257</v>
      </c>
      <c r="I15">
        <f>IFERROR(MATCH(E15,Production_est!$D$4:$D$339,0),"-")</f>
        <v>3</v>
      </c>
      <c r="J15" s="4" cm="1">
        <f t="array" ref="J15">IFERROR(INDEX(Production_est!$E$4:$E$339,I15+H15-1),"-")</f>
        <v>8373.2222220784097</v>
      </c>
      <c r="K15" s="33">
        <f t="shared" ref="K15:K46" si="3">IFERROR(G15/J15,0)</f>
        <v>0</v>
      </c>
      <c r="L15" s="33">
        <f t="shared" ref="L15:AP22" si="4">K15*(1-$G$4)</f>
        <v>0</v>
      </c>
      <c r="M15" s="33">
        <f t="shared" si="4"/>
        <v>0</v>
      </c>
      <c r="N15" s="33">
        <f t="shared" si="4"/>
        <v>0</v>
      </c>
      <c r="O15" s="33">
        <f t="shared" si="4"/>
        <v>0</v>
      </c>
      <c r="P15" s="33">
        <f t="shared" si="4"/>
        <v>0</v>
      </c>
      <c r="Q15" s="33">
        <f t="shared" si="4"/>
        <v>0</v>
      </c>
      <c r="R15" s="33">
        <f t="shared" si="4"/>
        <v>0</v>
      </c>
      <c r="S15" s="33">
        <f t="shared" si="4"/>
        <v>0</v>
      </c>
      <c r="T15" s="33">
        <f t="shared" si="4"/>
        <v>0</v>
      </c>
      <c r="U15" s="33">
        <f t="shared" si="4"/>
        <v>0</v>
      </c>
      <c r="V15" s="33">
        <f t="shared" si="4"/>
        <v>0</v>
      </c>
      <c r="W15" s="33">
        <f t="shared" si="4"/>
        <v>0</v>
      </c>
      <c r="X15" s="33">
        <f t="shared" si="4"/>
        <v>0</v>
      </c>
      <c r="Y15" s="33">
        <f t="shared" si="4"/>
        <v>0</v>
      </c>
      <c r="Z15" s="33">
        <f t="shared" si="4"/>
        <v>0</v>
      </c>
      <c r="AA15" s="33">
        <f t="shared" si="4"/>
        <v>0</v>
      </c>
      <c r="AB15" s="33">
        <f t="shared" si="4"/>
        <v>0</v>
      </c>
      <c r="AC15" s="33">
        <f t="shared" si="4"/>
        <v>0</v>
      </c>
      <c r="AD15" s="33">
        <f t="shared" si="4"/>
        <v>0</v>
      </c>
      <c r="AE15" s="33">
        <f t="shared" si="4"/>
        <v>0</v>
      </c>
      <c r="AF15" s="33">
        <f t="shared" si="4"/>
        <v>0</v>
      </c>
      <c r="AG15" s="33">
        <f t="shared" si="4"/>
        <v>0</v>
      </c>
      <c r="AH15" s="33">
        <f t="shared" si="4"/>
        <v>0</v>
      </c>
      <c r="AI15" s="33">
        <f t="shared" si="4"/>
        <v>0</v>
      </c>
      <c r="AJ15" s="33">
        <f t="shared" si="4"/>
        <v>0</v>
      </c>
      <c r="AK15" s="33">
        <f t="shared" si="4"/>
        <v>0</v>
      </c>
      <c r="AL15" s="33">
        <f t="shared" si="4"/>
        <v>0</v>
      </c>
      <c r="AM15" s="33">
        <f t="shared" si="4"/>
        <v>0</v>
      </c>
      <c r="AN15" s="33">
        <f t="shared" si="4"/>
        <v>0</v>
      </c>
      <c r="AO15" s="33">
        <f t="shared" si="4"/>
        <v>0</v>
      </c>
      <c r="AP15" s="33">
        <f t="shared" si="4"/>
        <v>0</v>
      </c>
      <c r="AQ15" s="33">
        <f t="shared" ref="AQ15:BK15" si="5">AP15*(1-$G$4)</f>
        <v>0</v>
      </c>
      <c r="AR15" s="33">
        <f t="shared" si="5"/>
        <v>0</v>
      </c>
      <c r="AS15" s="33">
        <f t="shared" si="5"/>
        <v>0</v>
      </c>
      <c r="AT15" s="33">
        <f t="shared" si="5"/>
        <v>0</v>
      </c>
      <c r="AU15" s="33">
        <f t="shared" si="5"/>
        <v>0</v>
      </c>
      <c r="AV15" s="33">
        <f t="shared" si="5"/>
        <v>0</v>
      </c>
      <c r="AW15" s="33">
        <f t="shared" si="5"/>
        <v>0</v>
      </c>
      <c r="AX15" s="33">
        <f t="shared" si="5"/>
        <v>0</v>
      </c>
      <c r="AY15" s="33">
        <f t="shared" si="5"/>
        <v>0</v>
      </c>
      <c r="AZ15" s="33">
        <f t="shared" si="5"/>
        <v>0</v>
      </c>
      <c r="BA15" s="33">
        <f t="shared" si="5"/>
        <v>0</v>
      </c>
      <c r="BB15" s="33">
        <f t="shared" si="5"/>
        <v>0</v>
      </c>
      <c r="BC15" s="33">
        <f t="shared" si="5"/>
        <v>0</v>
      </c>
      <c r="BD15" s="33">
        <f t="shared" si="5"/>
        <v>0</v>
      </c>
      <c r="BE15" s="33">
        <f t="shared" si="5"/>
        <v>0</v>
      </c>
      <c r="BF15" s="33">
        <f t="shared" si="5"/>
        <v>0</v>
      </c>
      <c r="BG15" s="33">
        <f t="shared" si="5"/>
        <v>0</v>
      </c>
      <c r="BH15" s="33">
        <f t="shared" si="5"/>
        <v>0</v>
      </c>
      <c r="BI15" s="33">
        <f t="shared" si="5"/>
        <v>0</v>
      </c>
      <c r="BJ15" s="33">
        <f t="shared" si="5"/>
        <v>0</v>
      </c>
      <c r="BK15" s="33">
        <f t="shared" si="5"/>
        <v>0</v>
      </c>
      <c r="BL15" t="str">
        <f t="shared" ref="BL15:BL46" si="6">A15</f>
        <v>17_SIN</v>
      </c>
      <c r="BM15" t="str">
        <f t="shared" ref="BM15:BM46" si="7">"d_nonenergy_"&amp;C15</f>
        <v>d_nonenergy_1_x_coal_thermal</v>
      </c>
      <c r="BP15" s="4">
        <f t="shared" ref="BP15:BP46" si="8">F15</f>
        <v>0</v>
      </c>
      <c r="BQ15" s="4">
        <f t="shared" ref="BQ15:BQ46" si="9">G15</f>
        <v>0</v>
      </c>
      <c r="BR15" s="4" cm="1">
        <f t="array" ref="BR15">L15*INDEX(prod_est,$H15+$I15-1,MATCH(BR$14,$BQ$14:$DQ$14,0))</f>
        <v>0</v>
      </c>
      <c r="BS15" s="4" cm="1">
        <f t="array" ref="BS15">M15*INDEX(prod_est,$H15+$I15-1,MATCH(BS$14,$BQ$14:$DQ$14,0))</f>
        <v>0</v>
      </c>
      <c r="BT15" s="4" cm="1">
        <f t="array" ref="BT15">N15*INDEX(prod_est,$H15+$I15-1,MATCH(BT$14,$BQ$14:$DQ$14,0))</f>
        <v>0</v>
      </c>
      <c r="BU15" s="4" cm="1">
        <f t="array" ref="BU15">O15*INDEX(prod_est,$H15+$I15-1,MATCH(BU$14,$BQ$14:$DQ$14,0))</f>
        <v>0</v>
      </c>
      <c r="BV15" s="4" cm="1">
        <f t="array" ref="BV15">P15*INDEX(prod_est,$H15+$I15-1,MATCH(BV$14,$BQ$14:$DQ$14,0))</f>
        <v>0</v>
      </c>
      <c r="BW15" s="4" cm="1">
        <f t="array" ref="BW15">Q15*INDEX(prod_est,$H15+$I15-1,MATCH(BW$14,$BQ$14:$DQ$14,0))</f>
        <v>0</v>
      </c>
      <c r="BX15" s="4" cm="1">
        <f t="array" ref="BX15">R15*INDEX(prod_est,$H15+$I15-1,MATCH(BX$14,$BQ$14:$DQ$14,0))</f>
        <v>0</v>
      </c>
      <c r="BY15" s="4" cm="1">
        <f t="array" ref="BY15">S15*INDEX(prod_est,$H15+$I15-1,MATCH(BY$14,$BQ$14:$DQ$14,0))</f>
        <v>0</v>
      </c>
      <c r="BZ15" s="4" cm="1">
        <f t="array" ref="BZ15">T15*INDEX(prod_est,$H15+$I15-1,MATCH(BZ$14,$BQ$14:$DQ$14,0))</f>
        <v>0</v>
      </c>
      <c r="CA15" s="4" cm="1">
        <f t="array" ref="CA15">U15*INDEX(prod_est,$H15+$I15-1,MATCH(CA$14,$BQ$14:$DQ$14,0))</f>
        <v>0</v>
      </c>
      <c r="CB15" s="4" cm="1">
        <f t="array" ref="CB15">V15*INDEX(prod_est,$H15+$I15-1,MATCH(CB$14,$BQ$14:$DQ$14,0))</f>
        <v>0</v>
      </c>
      <c r="CC15" s="4" cm="1">
        <f t="array" ref="CC15">W15*INDEX(prod_est,$H15+$I15-1,MATCH(CC$14,$BQ$14:$DQ$14,0))</f>
        <v>0</v>
      </c>
      <c r="CD15" s="4" cm="1">
        <f t="array" ref="CD15">X15*INDEX(prod_est,$H15+$I15-1,MATCH(CD$14,$BQ$14:$DQ$14,0))</f>
        <v>0</v>
      </c>
      <c r="CE15" s="4" cm="1">
        <f t="array" ref="CE15">Y15*INDEX(prod_est,$H15+$I15-1,MATCH(CE$14,$BQ$14:$DQ$14,0))</f>
        <v>0</v>
      </c>
      <c r="CF15" s="4" cm="1">
        <f t="array" ref="CF15">Z15*INDEX(prod_est,$H15+$I15-1,MATCH(CF$14,$BQ$14:$DQ$14,0))</f>
        <v>0</v>
      </c>
      <c r="CG15" s="4" cm="1">
        <f t="array" ref="CG15">AA15*INDEX(prod_est,$H15+$I15-1,MATCH(CG$14,$BQ$14:$DQ$14,0))</f>
        <v>0</v>
      </c>
      <c r="CH15" s="4" cm="1">
        <f t="array" ref="CH15">AB15*INDEX(prod_est,$H15+$I15-1,MATCH(CH$14,$BQ$14:$DQ$14,0))</f>
        <v>0</v>
      </c>
      <c r="CI15" s="4" cm="1">
        <f t="array" ref="CI15">AC15*INDEX(prod_est,$H15+$I15-1,MATCH(CI$14,$BQ$14:$DQ$14,0))</f>
        <v>0</v>
      </c>
      <c r="CJ15" s="4" cm="1">
        <f t="array" ref="CJ15">AD15*INDEX(prod_est,$H15+$I15-1,MATCH(CJ$14,$BQ$14:$DQ$14,0))</f>
        <v>0</v>
      </c>
      <c r="CK15" s="4" cm="1">
        <f t="array" ref="CK15">AE15*INDEX(prod_est,$H15+$I15-1,MATCH(CK$14,$BQ$14:$DQ$14,0))</f>
        <v>0</v>
      </c>
      <c r="CL15" s="4" cm="1">
        <f t="array" ref="CL15">AF15*INDEX(prod_est,$H15+$I15-1,MATCH(CL$14,$BQ$14:$DQ$14,0))</f>
        <v>0</v>
      </c>
      <c r="CM15" s="4" cm="1">
        <f t="array" ref="CM15">AG15*INDEX(prod_est,$H15+$I15-1,MATCH(CM$14,$BQ$14:$DQ$14,0))</f>
        <v>0</v>
      </c>
      <c r="CN15" s="4" cm="1">
        <f t="array" ref="CN15">AH15*INDEX(prod_est,$H15+$I15-1,MATCH(CN$14,$BQ$14:$DQ$14,0))</f>
        <v>0</v>
      </c>
      <c r="CO15" s="4" cm="1">
        <f t="array" ref="CO15">AI15*INDEX(prod_est,$H15+$I15-1,MATCH(CO$14,$BQ$14:$DQ$14,0))</f>
        <v>0</v>
      </c>
      <c r="CP15" s="4" cm="1">
        <f t="array" ref="CP15">AJ15*INDEX(prod_est,$H15+$I15-1,MATCH(CP$14,$BQ$14:$DQ$14,0))</f>
        <v>0</v>
      </c>
      <c r="CQ15" s="4" cm="1">
        <f t="array" ref="CQ15">AK15*INDEX(prod_est,$H15+$I15-1,MATCH(CQ$14,$BQ$14:$DQ$14,0))</f>
        <v>0</v>
      </c>
      <c r="CR15" s="4" cm="1">
        <f t="array" ref="CR15">AL15*INDEX(prod_est,$H15+$I15-1,MATCH(CR$14,$BQ$14:$DQ$14,0))</f>
        <v>0</v>
      </c>
      <c r="CS15" s="4" cm="1">
        <f t="array" ref="CS15">AM15*INDEX(prod_est,$H15+$I15-1,MATCH(CS$14,$BQ$14:$DQ$14,0))</f>
        <v>0</v>
      </c>
      <c r="CT15" s="4" cm="1">
        <f t="array" ref="CT15">AN15*INDEX(prod_est,$H15+$I15-1,MATCH(CT$14,$BQ$14:$DQ$14,0))</f>
        <v>0</v>
      </c>
      <c r="CU15" s="4" cm="1">
        <f t="array" ref="CU15">AO15*INDEX(prod_est,$H15+$I15-1,MATCH(CU$14,$BQ$14:$DQ$14,0))</f>
        <v>0</v>
      </c>
      <c r="CV15" s="4" cm="1">
        <f t="array" ref="CV15">AP15*INDEX(prod_est,$H15+$I15-1,MATCH(CV$14,$BQ$14:$DQ$14,0))</f>
        <v>0</v>
      </c>
      <c r="CW15" s="4" cm="1">
        <f t="array" ref="CW15">AQ15*INDEX(prod_est,$H15+$I15-1,MATCH(CW$14,$BQ$14:$DQ$14,0))</f>
        <v>0</v>
      </c>
      <c r="CX15" s="4" cm="1">
        <f t="array" ref="CX15">AR15*INDEX(prod_est,$H15+$I15-1,MATCH(CX$14,$BQ$14:$DQ$14,0))</f>
        <v>0</v>
      </c>
      <c r="CY15" s="4" cm="1">
        <f t="array" ref="CY15">AS15*INDEX(prod_est,$H15+$I15-1,MATCH(CY$14,$BQ$14:$DQ$14,0))</f>
        <v>0</v>
      </c>
      <c r="CZ15" s="4" cm="1">
        <f t="array" ref="CZ15">AT15*INDEX(prod_est,$H15+$I15-1,MATCH(CZ$14,$BQ$14:$DQ$14,0))</f>
        <v>0</v>
      </c>
      <c r="DA15" s="4" cm="1">
        <f t="array" ref="DA15">AU15*INDEX(prod_est,$H15+$I15-1,MATCH(DA$14,$BQ$14:$DQ$14,0))</f>
        <v>0</v>
      </c>
      <c r="DB15" s="4" cm="1">
        <f t="array" ref="DB15">AV15*INDEX(prod_est,$H15+$I15-1,MATCH(DB$14,$BQ$14:$DQ$14,0))</f>
        <v>0</v>
      </c>
      <c r="DC15" s="4" cm="1">
        <f t="array" ref="DC15">AW15*INDEX(prod_est,$H15+$I15-1,MATCH(DC$14,$BQ$14:$DQ$14,0))</f>
        <v>0</v>
      </c>
      <c r="DD15" s="4" cm="1">
        <f t="array" ref="DD15">AX15*INDEX(prod_est,$H15+$I15-1,MATCH(DD$14,$BQ$14:$DQ$14,0))</f>
        <v>0</v>
      </c>
      <c r="DE15" s="4" cm="1">
        <f t="array" ref="DE15">AY15*INDEX(prod_est,$H15+$I15-1,MATCH(DE$14,$BQ$14:$DQ$14,0))</f>
        <v>0</v>
      </c>
      <c r="DF15" s="4" cm="1">
        <f t="array" ref="DF15">AZ15*INDEX(prod_est,$H15+$I15-1,MATCH(DF$14,$BQ$14:$DQ$14,0))</f>
        <v>0</v>
      </c>
      <c r="DG15" s="4" cm="1">
        <f t="array" ref="DG15">BA15*INDEX(prod_est,$H15+$I15-1,MATCH(DG$14,$BQ$14:$DQ$14,0))</f>
        <v>0</v>
      </c>
      <c r="DH15" s="4" cm="1">
        <f t="array" ref="DH15">BB15*INDEX(prod_est,$H15+$I15-1,MATCH(DH$14,$BQ$14:$DQ$14,0))</f>
        <v>0</v>
      </c>
      <c r="DI15" s="4" cm="1">
        <f t="array" ref="DI15">BC15*INDEX(prod_est,$H15+$I15-1,MATCH(DI$14,$BQ$14:$DQ$14,0))</f>
        <v>0</v>
      </c>
      <c r="DJ15" s="4" cm="1">
        <f t="array" ref="DJ15">BD15*INDEX(prod_est,$H15+$I15-1,MATCH(DJ$14,$BQ$14:$DQ$14,0))</f>
        <v>0</v>
      </c>
      <c r="DK15" s="4" cm="1">
        <f t="array" ref="DK15">BE15*INDEX(prod_est,$H15+$I15-1,MATCH(DK$14,$BQ$14:$DQ$14,0))</f>
        <v>0</v>
      </c>
      <c r="DL15" s="4" cm="1">
        <f t="array" ref="DL15">BF15*INDEX(prod_est,$H15+$I15-1,MATCH(DL$14,$BQ$14:$DQ$14,0))</f>
        <v>0</v>
      </c>
      <c r="DM15" s="4" cm="1">
        <f t="array" ref="DM15">BG15*INDEX(prod_est,$H15+$I15-1,MATCH(DM$14,$BQ$14:$DQ$14,0))</f>
        <v>0</v>
      </c>
      <c r="DN15" s="4" cm="1">
        <f t="array" ref="DN15">BH15*INDEX(prod_est,$H15+$I15-1,MATCH(DN$14,$BQ$14:$DQ$14,0))</f>
        <v>0</v>
      </c>
      <c r="DO15" s="4" cm="1">
        <f t="array" ref="DO15">BI15*INDEX(prod_est,$H15+$I15-1,MATCH(DO$14,$BQ$14:$DQ$14,0))</f>
        <v>0</v>
      </c>
      <c r="DP15" s="4" cm="1">
        <f t="array" ref="DP15">BJ15*INDEX(prod_est,$H15+$I15-1,MATCH(DP$14,$BQ$14:$DQ$14,0))</f>
        <v>0</v>
      </c>
      <c r="DQ15" s="4" cm="1">
        <f t="array" ref="DQ15">BK15*INDEX(prod_est,$H15+$I15-1,MATCH(DQ$14,$BQ$14:$DQ$14,0))</f>
        <v>0</v>
      </c>
    </row>
    <row r="16" spans="1:121" x14ac:dyDescent="0.25">
      <c r="A16" t="s">
        <v>53</v>
      </c>
      <c r="B16" t="s">
        <v>6</v>
      </c>
      <c r="C16" t="s">
        <v>6</v>
      </c>
      <c r="D16" t="s">
        <v>172</v>
      </c>
      <c r="E16" s="46" t="s">
        <v>37</v>
      </c>
      <c r="F16" s="4">
        <v>0</v>
      </c>
      <c r="G16" s="4">
        <v>0</v>
      </c>
      <c r="H16">
        <f>MATCH(A16,Production_est!$A$4:$A$339,0)</f>
        <v>257</v>
      </c>
      <c r="I16">
        <f>IFERROR(MATCH(E16,Production_est!$D$4:$D$339,0),"-")</f>
        <v>3</v>
      </c>
      <c r="J16" s="4" cm="1">
        <f t="array" ref="J16">IFERROR(INDEX(Production_est!$E$4:$E$339,I16+H16-1),"-")</f>
        <v>8373.2222220784097</v>
      </c>
      <c r="K16" s="33">
        <f t="shared" si="3"/>
        <v>0</v>
      </c>
      <c r="L16" s="33">
        <f t="shared" si="4"/>
        <v>0</v>
      </c>
      <c r="M16" s="33">
        <f t="shared" si="4"/>
        <v>0</v>
      </c>
      <c r="N16" s="33">
        <f t="shared" si="4"/>
        <v>0</v>
      </c>
      <c r="O16" s="33">
        <f t="shared" si="4"/>
        <v>0</v>
      </c>
      <c r="P16" s="33">
        <f t="shared" si="4"/>
        <v>0</v>
      </c>
      <c r="Q16" s="33">
        <f t="shared" si="4"/>
        <v>0</v>
      </c>
      <c r="R16" s="33">
        <f t="shared" si="4"/>
        <v>0</v>
      </c>
      <c r="S16" s="33">
        <f t="shared" si="4"/>
        <v>0</v>
      </c>
      <c r="T16" s="33">
        <f t="shared" si="4"/>
        <v>0</v>
      </c>
      <c r="U16" s="33">
        <f t="shared" si="4"/>
        <v>0</v>
      </c>
      <c r="V16" s="33">
        <f t="shared" si="4"/>
        <v>0</v>
      </c>
      <c r="W16" s="33">
        <f t="shared" si="4"/>
        <v>0</v>
      </c>
      <c r="X16" s="33">
        <f t="shared" si="4"/>
        <v>0</v>
      </c>
      <c r="Y16" s="33">
        <f t="shared" si="4"/>
        <v>0</v>
      </c>
      <c r="Z16" s="33">
        <f t="shared" si="4"/>
        <v>0</v>
      </c>
      <c r="AA16" s="33">
        <f t="shared" si="4"/>
        <v>0</v>
      </c>
      <c r="AB16" s="33">
        <f t="shared" si="4"/>
        <v>0</v>
      </c>
      <c r="AC16" s="33">
        <f t="shared" si="4"/>
        <v>0</v>
      </c>
      <c r="AD16" s="33">
        <f t="shared" si="4"/>
        <v>0</v>
      </c>
      <c r="AE16" s="33">
        <f t="shared" si="4"/>
        <v>0</v>
      </c>
      <c r="AF16" s="33">
        <f t="shared" si="4"/>
        <v>0</v>
      </c>
      <c r="AG16" s="33">
        <f t="shared" si="4"/>
        <v>0</v>
      </c>
      <c r="AH16" s="33">
        <f t="shared" si="4"/>
        <v>0</v>
      </c>
      <c r="AI16" s="33">
        <f t="shared" si="4"/>
        <v>0</v>
      </c>
      <c r="AJ16" s="33">
        <f t="shared" si="4"/>
        <v>0</v>
      </c>
      <c r="AK16" s="33">
        <f t="shared" si="4"/>
        <v>0</v>
      </c>
      <c r="AL16" s="33">
        <f t="shared" si="4"/>
        <v>0</v>
      </c>
      <c r="AM16" s="33">
        <f t="shared" si="4"/>
        <v>0</v>
      </c>
      <c r="AN16" s="33">
        <f t="shared" si="4"/>
        <v>0</v>
      </c>
      <c r="AO16" s="33">
        <f t="shared" si="4"/>
        <v>0</v>
      </c>
      <c r="AP16" s="33">
        <f t="shared" si="4"/>
        <v>0</v>
      </c>
      <c r="AQ16" s="33">
        <f t="shared" ref="AQ16:BK16" si="10">AP16*(1-$G$4)</f>
        <v>0</v>
      </c>
      <c r="AR16" s="33">
        <f t="shared" si="10"/>
        <v>0</v>
      </c>
      <c r="AS16" s="33">
        <f t="shared" si="10"/>
        <v>0</v>
      </c>
      <c r="AT16" s="33">
        <f t="shared" si="10"/>
        <v>0</v>
      </c>
      <c r="AU16" s="33">
        <f t="shared" si="10"/>
        <v>0</v>
      </c>
      <c r="AV16" s="33">
        <f t="shared" si="10"/>
        <v>0</v>
      </c>
      <c r="AW16" s="33">
        <f t="shared" si="10"/>
        <v>0</v>
      </c>
      <c r="AX16" s="33">
        <f t="shared" si="10"/>
        <v>0</v>
      </c>
      <c r="AY16" s="33">
        <f t="shared" si="10"/>
        <v>0</v>
      </c>
      <c r="AZ16" s="33">
        <f t="shared" si="10"/>
        <v>0</v>
      </c>
      <c r="BA16" s="33">
        <f t="shared" si="10"/>
        <v>0</v>
      </c>
      <c r="BB16" s="33">
        <f t="shared" si="10"/>
        <v>0</v>
      </c>
      <c r="BC16" s="33">
        <f t="shared" si="10"/>
        <v>0</v>
      </c>
      <c r="BD16" s="33">
        <f t="shared" si="10"/>
        <v>0</v>
      </c>
      <c r="BE16" s="33">
        <f t="shared" si="10"/>
        <v>0</v>
      </c>
      <c r="BF16" s="33">
        <f t="shared" si="10"/>
        <v>0</v>
      </c>
      <c r="BG16" s="33">
        <f t="shared" si="10"/>
        <v>0</v>
      </c>
      <c r="BH16" s="33">
        <f t="shared" si="10"/>
        <v>0</v>
      </c>
      <c r="BI16" s="33">
        <f t="shared" si="10"/>
        <v>0</v>
      </c>
      <c r="BJ16" s="33">
        <f t="shared" si="10"/>
        <v>0</v>
      </c>
      <c r="BK16" s="33">
        <f t="shared" si="10"/>
        <v>0</v>
      </c>
      <c r="BL16" t="str">
        <f t="shared" si="6"/>
        <v>17_SIN</v>
      </c>
      <c r="BM16" t="str">
        <f t="shared" si="7"/>
        <v>d_nonenergy_1_1_coking_coal</v>
      </c>
      <c r="BP16" s="4">
        <f t="shared" si="8"/>
        <v>0</v>
      </c>
      <c r="BQ16" s="4">
        <f t="shared" si="9"/>
        <v>0</v>
      </c>
      <c r="BR16" s="4" cm="1">
        <f t="array" ref="BR16">L16*INDEX(prod_est,$H16+$I16-1,MATCH(BR$14,$BQ$14:$DQ$14,0))</f>
        <v>0</v>
      </c>
      <c r="BS16" s="4" cm="1">
        <f t="array" ref="BS16">M16*INDEX(prod_est,$H16+$I16-1,MATCH(BS$14,$BQ$14:$DQ$14,0))</f>
        <v>0</v>
      </c>
      <c r="BT16" s="4" cm="1">
        <f t="array" ref="BT16">N16*INDEX(prod_est,$H16+$I16-1,MATCH(BT$14,$BQ$14:$DQ$14,0))</f>
        <v>0</v>
      </c>
      <c r="BU16" s="4" cm="1">
        <f t="array" ref="BU16">O16*INDEX(prod_est,$H16+$I16-1,MATCH(BU$14,$BQ$14:$DQ$14,0))</f>
        <v>0</v>
      </c>
      <c r="BV16" s="4" cm="1">
        <f t="array" ref="BV16">P16*INDEX(prod_est,$H16+$I16-1,MATCH(BV$14,$BQ$14:$DQ$14,0))</f>
        <v>0</v>
      </c>
      <c r="BW16" s="4" cm="1">
        <f t="array" ref="BW16">Q16*INDEX(prod_est,$H16+$I16-1,MATCH(BW$14,$BQ$14:$DQ$14,0))</f>
        <v>0</v>
      </c>
      <c r="BX16" s="4" cm="1">
        <f t="array" ref="BX16">R16*INDEX(prod_est,$H16+$I16-1,MATCH(BX$14,$BQ$14:$DQ$14,0))</f>
        <v>0</v>
      </c>
      <c r="BY16" s="4" cm="1">
        <f t="array" ref="BY16">S16*INDEX(prod_est,$H16+$I16-1,MATCH(BY$14,$BQ$14:$DQ$14,0))</f>
        <v>0</v>
      </c>
      <c r="BZ16" s="4" cm="1">
        <f t="array" ref="BZ16">T16*INDEX(prod_est,$H16+$I16-1,MATCH(BZ$14,$BQ$14:$DQ$14,0))</f>
        <v>0</v>
      </c>
      <c r="CA16" s="4" cm="1">
        <f t="array" ref="CA16">U16*INDEX(prod_est,$H16+$I16-1,MATCH(CA$14,$BQ$14:$DQ$14,0))</f>
        <v>0</v>
      </c>
      <c r="CB16" s="4" cm="1">
        <f t="array" ref="CB16">V16*INDEX(prod_est,$H16+$I16-1,MATCH(CB$14,$BQ$14:$DQ$14,0))</f>
        <v>0</v>
      </c>
      <c r="CC16" s="4" cm="1">
        <f t="array" ref="CC16">W16*INDEX(prod_est,$H16+$I16-1,MATCH(CC$14,$BQ$14:$DQ$14,0))</f>
        <v>0</v>
      </c>
      <c r="CD16" s="4" cm="1">
        <f t="array" ref="CD16">X16*INDEX(prod_est,$H16+$I16-1,MATCH(CD$14,$BQ$14:$DQ$14,0))</f>
        <v>0</v>
      </c>
      <c r="CE16" s="4" cm="1">
        <f t="array" ref="CE16">Y16*INDEX(prod_est,$H16+$I16-1,MATCH(CE$14,$BQ$14:$DQ$14,0))</f>
        <v>0</v>
      </c>
      <c r="CF16" s="4" cm="1">
        <f t="array" ref="CF16">Z16*INDEX(prod_est,$H16+$I16-1,MATCH(CF$14,$BQ$14:$DQ$14,0))</f>
        <v>0</v>
      </c>
      <c r="CG16" s="4" cm="1">
        <f t="array" ref="CG16">AA16*INDEX(prod_est,$H16+$I16-1,MATCH(CG$14,$BQ$14:$DQ$14,0))</f>
        <v>0</v>
      </c>
      <c r="CH16" s="4" cm="1">
        <f t="array" ref="CH16">AB16*INDEX(prod_est,$H16+$I16-1,MATCH(CH$14,$BQ$14:$DQ$14,0))</f>
        <v>0</v>
      </c>
      <c r="CI16" s="4" cm="1">
        <f t="array" ref="CI16">AC16*INDEX(prod_est,$H16+$I16-1,MATCH(CI$14,$BQ$14:$DQ$14,0))</f>
        <v>0</v>
      </c>
      <c r="CJ16" s="4" cm="1">
        <f t="array" ref="CJ16">AD16*INDEX(prod_est,$H16+$I16-1,MATCH(CJ$14,$BQ$14:$DQ$14,0))</f>
        <v>0</v>
      </c>
      <c r="CK16" s="4" cm="1">
        <f t="array" ref="CK16">AE16*INDEX(prod_est,$H16+$I16-1,MATCH(CK$14,$BQ$14:$DQ$14,0))</f>
        <v>0</v>
      </c>
      <c r="CL16" s="4" cm="1">
        <f t="array" ref="CL16">AF16*INDEX(prod_est,$H16+$I16-1,MATCH(CL$14,$BQ$14:$DQ$14,0))</f>
        <v>0</v>
      </c>
      <c r="CM16" s="4" cm="1">
        <f t="array" ref="CM16">AG16*INDEX(prod_est,$H16+$I16-1,MATCH(CM$14,$BQ$14:$DQ$14,0))</f>
        <v>0</v>
      </c>
      <c r="CN16" s="4" cm="1">
        <f t="array" ref="CN16">AH16*INDEX(prod_est,$H16+$I16-1,MATCH(CN$14,$BQ$14:$DQ$14,0))</f>
        <v>0</v>
      </c>
      <c r="CO16" s="4" cm="1">
        <f t="array" ref="CO16">AI16*INDEX(prod_est,$H16+$I16-1,MATCH(CO$14,$BQ$14:$DQ$14,0))</f>
        <v>0</v>
      </c>
      <c r="CP16" s="4" cm="1">
        <f t="array" ref="CP16">AJ16*INDEX(prod_est,$H16+$I16-1,MATCH(CP$14,$BQ$14:$DQ$14,0))</f>
        <v>0</v>
      </c>
      <c r="CQ16" s="4" cm="1">
        <f t="array" ref="CQ16">AK16*INDEX(prod_est,$H16+$I16-1,MATCH(CQ$14,$BQ$14:$DQ$14,0))</f>
        <v>0</v>
      </c>
      <c r="CR16" s="4" cm="1">
        <f t="array" ref="CR16">AL16*INDEX(prod_est,$H16+$I16-1,MATCH(CR$14,$BQ$14:$DQ$14,0))</f>
        <v>0</v>
      </c>
      <c r="CS16" s="4" cm="1">
        <f t="array" ref="CS16">AM16*INDEX(prod_est,$H16+$I16-1,MATCH(CS$14,$BQ$14:$DQ$14,0))</f>
        <v>0</v>
      </c>
      <c r="CT16" s="4" cm="1">
        <f t="array" ref="CT16">AN16*INDEX(prod_est,$H16+$I16-1,MATCH(CT$14,$BQ$14:$DQ$14,0))</f>
        <v>0</v>
      </c>
      <c r="CU16" s="4" cm="1">
        <f t="array" ref="CU16">AO16*INDEX(prod_est,$H16+$I16-1,MATCH(CU$14,$BQ$14:$DQ$14,0))</f>
        <v>0</v>
      </c>
      <c r="CV16" s="4" cm="1">
        <f t="array" ref="CV16">AP16*INDEX(prod_est,$H16+$I16-1,MATCH(CV$14,$BQ$14:$DQ$14,0))</f>
        <v>0</v>
      </c>
      <c r="CW16" s="4" cm="1">
        <f t="array" ref="CW16">AQ16*INDEX(prod_est,$H16+$I16-1,MATCH(CW$14,$BQ$14:$DQ$14,0))</f>
        <v>0</v>
      </c>
      <c r="CX16" s="4" cm="1">
        <f t="array" ref="CX16">AR16*INDEX(prod_est,$H16+$I16-1,MATCH(CX$14,$BQ$14:$DQ$14,0))</f>
        <v>0</v>
      </c>
      <c r="CY16" s="4" cm="1">
        <f t="array" ref="CY16">AS16*INDEX(prod_est,$H16+$I16-1,MATCH(CY$14,$BQ$14:$DQ$14,0))</f>
        <v>0</v>
      </c>
      <c r="CZ16" s="4" cm="1">
        <f t="array" ref="CZ16">AT16*INDEX(prod_est,$H16+$I16-1,MATCH(CZ$14,$BQ$14:$DQ$14,0))</f>
        <v>0</v>
      </c>
      <c r="DA16" s="4" cm="1">
        <f t="array" ref="DA16">AU16*INDEX(prod_est,$H16+$I16-1,MATCH(DA$14,$BQ$14:$DQ$14,0))</f>
        <v>0</v>
      </c>
      <c r="DB16" s="4" cm="1">
        <f t="array" ref="DB16">AV16*INDEX(prod_est,$H16+$I16-1,MATCH(DB$14,$BQ$14:$DQ$14,0))</f>
        <v>0</v>
      </c>
      <c r="DC16" s="4" cm="1">
        <f t="array" ref="DC16">AW16*INDEX(prod_est,$H16+$I16-1,MATCH(DC$14,$BQ$14:$DQ$14,0))</f>
        <v>0</v>
      </c>
      <c r="DD16" s="4" cm="1">
        <f t="array" ref="DD16">AX16*INDEX(prod_est,$H16+$I16-1,MATCH(DD$14,$BQ$14:$DQ$14,0))</f>
        <v>0</v>
      </c>
      <c r="DE16" s="4" cm="1">
        <f t="array" ref="DE16">AY16*INDEX(prod_est,$H16+$I16-1,MATCH(DE$14,$BQ$14:$DQ$14,0))</f>
        <v>0</v>
      </c>
      <c r="DF16" s="4" cm="1">
        <f t="array" ref="DF16">AZ16*INDEX(prod_est,$H16+$I16-1,MATCH(DF$14,$BQ$14:$DQ$14,0))</f>
        <v>0</v>
      </c>
      <c r="DG16" s="4" cm="1">
        <f t="array" ref="DG16">BA16*INDEX(prod_est,$H16+$I16-1,MATCH(DG$14,$BQ$14:$DQ$14,0))</f>
        <v>0</v>
      </c>
      <c r="DH16" s="4" cm="1">
        <f t="array" ref="DH16">BB16*INDEX(prod_est,$H16+$I16-1,MATCH(DH$14,$BQ$14:$DQ$14,0))</f>
        <v>0</v>
      </c>
      <c r="DI16" s="4" cm="1">
        <f t="array" ref="DI16">BC16*INDEX(prod_est,$H16+$I16-1,MATCH(DI$14,$BQ$14:$DQ$14,0))</f>
        <v>0</v>
      </c>
      <c r="DJ16" s="4" cm="1">
        <f t="array" ref="DJ16">BD16*INDEX(prod_est,$H16+$I16-1,MATCH(DJ$14,$BQ$14:$DQ$14,0))</f>
        <v>0</v>
      </c>
      <c r="DK16" s="4" cm="1">
        <f t="array" ref="DK16">BE16*INDEX(prod_est,$H16+$I16-1,MATCH(DK$14,$BQ$14:$DQ$14,0))</f>
        <v>0</v>
      </c>
      <c r="DL16" s="4" cm="1">
        <f t="array" ref="DL16">BF16*INDEX(prod_est,$H16+$I16-1,MATCH(DL$14,$BQ$14:$DQ$14,0))</f>
        <v>0</v>
      </c>
      <c r="DM16" s="4" cm="1">
        <f t="array" ref="DM16">BG16*INDEX(prod_est,$H16+$I16-1,MATCH(DM$14,$BQ$14:$DQ$14,0))</f>
        <v>0</v>
      </c>
      <c r="DN16" s="4" cm="1">
        <f t="array" ref="DN16">BH16*INDEX(prod_est,$H16+$I16-1,MATCH(DN$14,$BQ$14:$DQ$14,0))</f>
        <v>0</v>
      </c>
      <c r="DO16" s="4" cm="1">
        <f t="array" ref="DO16">BI16*INDEX(prod_est,$H16+$I16-1,MATCH(DO$14,$BQ$14:$DQ$14,0))</f>
        <v>0</v>
      </c>
      <c r="DP16" s="4" cm="1">
        <f t="array" ref="DP16">BJ16*INDEX(prod_est,$H16+$I16-1,MATCH(DP$14,$BQ$14:$DQ$14,0))</f>
        <v>0</v>
      </c>
      <c r="DQ16" s="4" cm="1">
        <f t="array" ref="DQ16">BK16*INDEX(prod_est,$H16+$I16-1,MATCH(DQ$14,$BQ$14:$DQ$14,0))</f>
        <v>0</v>
      </c>
    </row>
    <row r="17" spans="1:121" x14ac:dyDescent="0.25">
      <c r="A17" t="s">
        <v>53</v>
      </c>
      <c r="B17" t="s">
        <v>7</v>
      </c>
      <c r="C17" t="s">
        <v>7</v>
      </c>
      <c r="D17" t="s">
        <v>172</v>
      </c>
      <c r="E17" s="46" t="s">
        <v>37</v>
      </c>
      <c r="F17" s="4">
        <v>0</v>
      </c>
      <c r="G17" s="4">
        <v>0</v>
      </c>
      <c r="H17">
        <f>MATCH(A17,Production_est!$A$4:$A$339,0)</f>
        <v>257</v>
      </c>
      <c r="I17">
        <f>IFERROR(MATCH(E17,Production_est!$D$4:$D$339,0),"-")</f>
        <v>3</v>
      </c>
      <c r="J17" s="4" cm="1">
        <f t="array" ref="J17">IFERROR(INDEX(Production_est!$E$4:$E$339,I17+H17-1),"-")</f>
        <v>8373.2222220784097</v>
      </c>
      <c r="K17" s="33">
        <f t="shared" si="3"/>
        <v>0</v>
      </c>
      <c r="L17" s="33">
        <f t="shared" si="4"/>
        <v>0</v>
      </c>
      <c r="M17" s="33">
        <f t="shared" si="4"/>
        <v>0</v>
      </c>
      <c r="N17" s="33">
        <f t="shared" si="4"/>
        <v>0</v>
      </c>
      <c r="O17" s="33">
        <f t="shared" si="4"/>
        <v>0</v>
      </c>
      <c r="P17" s="33">
        <f t="shared" si="4"/>
        <v>0</v>
      </c>
      <c r="Q17" s="33">
        <f t="shared" si="4"/>
        <v>0</v>
      </c>
      <c r="R17" s="33">
        <f t="shared" si="4"/>
        <v>0</v>
      </c>
      <c r="S17" s="33">
        <f t="shared" si="4"/>
        <v>0</v>
      </c>
      <c r="T17" s="33">
        <f t="shared" si="4"/>
        <v>0</v>
      </c>
      <c r="U17" s="33">
        <f t="shared" si="4"/>
        <v>0</v>
      </c>
      <c r="V17" s="33">
        <f t="shared" si="4"/>
        <v>0</v>
      </c>
      <c r="W17" s="33">
        <f t="shared" si="4"/>
        <v>0</v>
      </c>
      <c r="X17" s="33">
        <f t="shared" si="4"/>
        <v>0</v>
      </c>
      <c r="Y17" s="33">
        <f t="shared" si="4"/>
        <v>0</v>
      </c>
      <c r="Z17" s="33">
        <f t="shared" si="4"/>
        <v>0</v>
      </c>
      <c r="AA17" s="33">
        <f t="shared" si="4"/>
        <v>0</v>
      </c>
      <c r="AB17" s="33">
        <f t="shared" si="4"/>
        <v>0</v>
      </c>
      <c r="AC17" s="33">
        <f t="shared" si="4"/>
        <v>0</v>
      </c>
      <c r="AD17" s="33">
        <f t="shared" si="4"/>
        <v>0</v>
      </c>
      <c r="AE17" s="33">
        <f t="shared" si="4"/>
        <v>0</v>
      </c>
      <c r="AF17" s="33">
        <f t="shared" si="4"/>
        <v>0</v>
      </c>
      <c r="AG17" s="33">
        <f t="shared" si="4"/>
        <v>0</v>
      </c>
      <c r="AH17" s="33">
        <f t="shared" si="4"/>
        <v>0</v>
      </c>
      <c r="AI17" s="33">
        <f t="shared" si="4"/>
        <v>0</v>
      </c>
      <c r="AJ17" s="33">
        <f t="shared" si="4"/>
        <v>0</v>
      </c>
      <c r="AK17" s="33">
        <f t="shared" si="4"/>
        <v>0</v>
      </c>
      <c r="AL17" s="33">
        <f t="shared" si="4"/>
        <v>0</v>
      </c>
      <c r="AM17" s="33">
        <f t="shared" si="4"/>
        <v>0</v>
      </c>
      <c r="AN17" s="33">
        <f t="shared" si="4"/>
        <v>0</v>
      </c>
      <c r="AO17" s="33">
        <f t="shared" si="4"/>
        <v>0</v>
      </c>
      <c r="AP17" s="33">
        <f t="shared" si="4"/>
        <v>0</v>
      </c>
      <c r="AQ17" s="33">
        <f t="shared" ref="AQ17:BK17" si="11">AP17*(1-$G$4)</f>
        <v>0</v>
      </c>
      <c r="AR17" s="33">
        <f t="shared" si="11"/>
        <v>0</v>
      </c>
      <c r="AS17" s="33">
        <f t="shared" si="11"/>
        <v>0</v>
      </c>
      <c r="AT17" s="33">
        <f t="shared" si="11"/>
        <v>0</v>
      </c>
      <c r="AU17" s="33">
        <f t="shared" si="11"/>
        <v>0</v>
      </c>
      <c r="AV17" s="33">
        <f t="shared" si="11"/>
        <v>0</v>
      </c>
      <c r="AW17" s="33">
        <f t="shared" si="11"/>
        <v>0</v>
      </c>
      <c r="AX17" s="33">
        <f t="shared" si="11"/>
        <v>0</v>
      </c>
      <c r="AY17" s="33">
        <f t="shared" si="11"/>
        <v>0</v>
      </c>
      <c r="AZ17" s="33">
        <f t="shared" si="11"/>
        <v>0</v>
      </c>
      <c r="BA17" s="33">
        <f t="shared" si="11"/>
        <v>0</v>
      </c>
      <c r="BB17" s="33">
        <f t="shared" si="11"/>
        <v>0</v>
      </c>
      <c r="BC17" s="33">
        <f t="shared" si="11"/>
        <v>0</v>
      </c>
      <c r="BD17" s="33">
        <f t="shared" si="11"/>
        <v>0</v>
      </c>
      <c r="BE17" s="33">
        <f t="shared" si="11"/>
        <v>0</v>
      </c>
      <c r="BF17" s="33">
        <f t="shared" si="11"/>
        <v>0</v>
      </c>
      <c r="BG17" s="33">
        <f t="shared" si="11"/>
        <v>0</v>
      </c>
      <c r="BH17" s="33">
        <f t="shared" si="11"/>
        <v>0</v>
      </c>
      <c r="BI17" s="33">
        <f t="shared" si="11"/>
        <v>0</v>
      </c>
      <c r="BJ17" s="33">
        <f t="shared" si="11"/>
        <v>0</v>
      </c>
      <c r="BK17" s="33">
        <f t="shared" si="11"/>
        <v>0</v>
      </c>
      <c r="BL17" t="str">
        <f t="shared" si="6"/>
        <v>17_SIN</v>
      </c>
      <c r="BM17" t="str">
        <f t="shared" si="7"/>
        <v>d_nonenergy_1_5_lignite</v>
      </c>
      <c r="BP17" s="4">
        <f t="shared" si="8"/>
        <v>0</v>
      </c>
      <c r="BQ17" s="4">
        <f t="shared" si="9"/>
        <v>0</v>
      </c>
      <c r="BR17" s="4" cm="1">
        <f t="array" ref="BR17">L17*INDEX(prod_est,$H17+$I17-1,MATCH(BR$14,$BQ$14:$DQ$14,0))</f>
        <v>0</v>
      </c>
      <c r="BS17" s="4" cm="1">
        <f t="array" ref="BS17">M17*INDEX(prod_est,$H17+$I17-1,MATCH(BS$14,$BQ$14:$DQ$14,0))</f>
        <v>0</v>
      </c>
      <c r="BT17" s="4" cm="1">
        <f t="array" ref="BT17">N17*INDEX(prod_est,$H17+$I17-1,MATCH(BT$14,$BQ$14:$DQ$14,0))</f>
        <v>0</v>
      </c>
      <c r="BU17" s="4" cm="1">
        <f t="array" ref="BU17">O17*INDEX(prod_est,$H17+$I17-1,MATCH(BU$14,$BQ$14:$DQ$14,0))</f>
        <v>0</v>
      </c>
      <c r="BV17" s="4" cm="1">
        <f t="array" ref="BV17">P17*INDEX(prod_est,$H17+$I17-1,MATCH(BV$14,$BQ$14:$DQ$14,0))</f>
        <v>0</v>
      </c>
      <c r="BW17" s="4" cm="1">
        <f t="array" ref="BW17">Q17*INDEX(prod_est,$H17+$I17-1,MATCH(BW$14,$BQ$14:$DQ$14,0))</f>
        <v>0</v>
      </c>
      <c r="BX17" s="4" cm="1">
        <f t="array" ref="BX17">R17*INDEX(prod_est,$H17+$I17-1,MATCH(BX$14,$BQ$14:$DQ$14,0))</f>
        <v>0</v>
      </c>
      <c r="BY17" s="4" cm="1">
        <f t="array" ref="BY17">S17*INDEX(prod_est,$H17+$I17-1,MATCH(BY$14,$BQ$14:$DQ$14,0))</f>
        <v>0</v>
      </c>
      <c r="BZ17" s="4" cm="1">
        <f t="array" ref="BZ17">T17*INDEX(prod_est,$H17+$I17-1,MATCH(BZ$14,$BQ$14:$DQ$14,0))</f>
        <v>0</v>
      </c>
      <c r="CA17" s="4" cm="1">
        <f t="array" ref="CA17">U17*INDEX(prod_est,$H17+$I17-1,MATCH(CA$14,$BQ$14:$DQ$14,0))</f>
        <v>0</v>
      </c>
      <c r="CB17" s="4" cm="1">
        <f t="array" ref="CB17">V17*INDEX(prod_est,$H17+$I17-1,MATCH(CB$14,$BQ$14:$DQ$14,0))</f>
        <v>0</v>
      </c>
      <c r="CC17" s="4" cm="1">
        <f t="array" ref="CC17">W17*INDEX(prod_est,$H17+$I17-1,MATCH(CC$14,$BQ$14:$DQ$14,0))</f>
        <v>0</v>
      </c>
      <c r="CD17" s="4" cm="1">
        <f t="array" ref="CD17">X17*INDEX(prod_est,$H17+$I17-1,MATCH(CD$14,$BQ$14:$DQ$14,0))</f>
        <v>0</v>
      </c>
      <c r="CE17" s="4" cm="1">
        <f t="array" ref="CE17">Y17*INDEX(prod_est,$H17+$I17-1,MATCH(CE$14,$BQ$14:$DQ$14,0))</f>
        <v>0</v>
      </c>
      <c r="CF17" s="4" cm="1">
        <f t="array" ref="CF17">Z17*INDEX(prod_est,$H17+$I17-1,MATCH(CF$14,$BQ$14:$DQ$14,0))</f>
        <v>0</v>
      </c>
      <c r="CG17" s="4" cm="1">
        <f t="array" ref="CG17">AA17*INDEX(prod_est,$H17+$I17-1,MATCH(CG$14,$BQ$14:$DQ$14,0))</f>
        <v>0</v>
      </c>
      <c r="CH17" s="4" cm="1">
        <f t="array" ref="CH17">AB17*INDEX(prod_est,$H17+$I17-1,MATCH(CH$14,$BQ$14:$DQ$14,0))</f>
        <v>0</v>
      </c>
      <c r="CI17" s="4" cm="1">
        <f t="array" ref="CI17">AC17*INDEX(prod_est,$H17+$I17-1,MATCH(CI$14,$BQ$14:$DQ$14,0))</f>
        <v>0</v>
      </c>
      <c r="CJ17" s="4" cm="1">
        <f t="array" ref="CJ17">AD17*INDEX(prod_est,$H17+$I17-1,MATCH(CJ$14,$BQ$14:$DQ$14,0))</f>
        <v>0</v>
      </c>
      <c r="CK17" s="4" cm="1">
        <f t="array" ref="CK17">AE17*INDEX(prod_est,$H17+$I17-1,MATCH(CK$14,$BQ$14:$DQ$14,0))</f>
        <v>0</v>
      </c>
      <c r="CL17" s="4" cm="1">
        <f t="array" ref="CL17">AF17*INDEX(prod_est,$H17+$I17-1,MATCH(CL$14,$BQ$14:$DQ$14,0))</f>
        <v>0</v>
      </c>
      <c r="CM17" s="4" cm="1">
        <f t="array" ref="CM17">AG17*INDEX(prod_est,$H17+$I17-1,MATCH(CM$14,$BQ$14:$DQ$14,0))</f>
        <v>0</v>
      </c>
      <c r="CN17" s="4" cm="1">
        <f t="array" ref="CN17">AH17*INDEX(prod_est,$H17+$I17-1,MATCH(CN$14,$BQ$14:$DQ$14,0))</f>
        <v>0</v>
      </c>
      <c r="CO17" s="4" cm="1">
        <f t="array" ref="CO17">AI17*INDEX(prod_est,$H17+$I17-1,MATCH(CO$14,$BQ$14:$DQ$14,0))</f>
        <v>0</v>
      </c>
      <c r="CP17" s="4" cm="1">
        <f t="array" ref="CP17">AJ17*INDEX(prod_est,$H17+$I17-1,MATCH(CP$14,$BQ$14:$DQ$14,0))</f>
        <v>0</v>
      </c>
      <c r="CQ17" s="4" cm="1">
        <f t="array" ref="CQ17">AK17*INDEX(prod_est,$H17+$I17-1,MATCH(CQ$14,$BQ$14:$DQ$14,0))</f>
        <v>0</v>
      </c>
      <c r="CR17" s="4" cm="1">
        <f t="array" ref="CR17">AL17*INDEX(prod_est,$H17+$I17-1,MATCH(CR$14,$BQ$14:$DQ$14,0))</f>
        <v>0</v>
      </c>
      <c r="CS17" s="4" cm="1">
        <f t="array" ref="CS17">AM17*INDEX(prod_est,$H17+$I17-1,MATCH(CS$14,$BQ$14:$DQ$14,0))</f>
        <v>0</v>
      </c>
      <c r="CT17" s="4" cm="1">
        <f t="array" ref="CT17">AN17*INDEX(prod_est,$H17+$I17-1,MATCH(CT$14,$BQ$14:$DQ$14,0))</f>
        <v>0</v>
      </c>
      <c r="CU17" s="4" cm="1">
        <f t="array" ref="CU17">AO17*INDEX(prod_est,$H17+$I17-1,MATCH(CU$14,$BQ$14:$DQ$14,0))</f>
        <v>0</v>
      </c>
      <c r="CV17" s="4" cm="1">
        <f t="array" ref="CV17">AP17*INDEX(prod_est,$H17+$I17-1,MATCH(CV$14,$BQ$14:$DQ$14,0))</f>
        <v>0</v>
      </c>
      <c r="CW17" s="4" cm="1">
        <f t="array" ref="CW17">AQ17*INDEX(prod_est,$H17+$I17-1,MATCH(CW$14,$BQ$14:$DQ$14,0))</f>
        <v>0</v>
      </c>
      <c r="CX17" s="4" cm="1">
        <f t="array" ref="CX17">AR17*INDEX(prod_est,$H17+$I17-1,MATCH(CX$14,$BQ$14:$DQ$14,0))</f>
        <v>0</v>
      </c>
      <c r="CY17" s="4" cm="1">
        <f t="array" ref="CY17">AS17*INDEX(prod_est,$H17+$I17-1,MATCH(CY$14,$BQ$14:$DQ$14,0))</f>
        <v>0</v>
      </c>
      <c r="CZ17" s="4" cm="1">
        <f t="array" ref="CZ17">AT17*INDEX(prod_est,$H17+$I17-1,MATCH(CZ$14,$BQ$14:$DQ$14,0))</f>
        <v>0</v>
      </c>
      <c r="DA17" s="4" cm="1">
        <f t="array" ref="DA17">AU17*INDEX(prod_est,$H17+$I17-1,MATCH(DA$14,$BQ$14:$DQ$14,0))</f>
        <v>0</v>
      </c>
      <c r="DB17" s="4" cm="1">
        <f t="array" ref="DB17">AV17*INDEX(prod_est,$H17+$I17-1,MATCH(DB$14,$BQ$14:$DQ$14,0))</f>
        <v>0</v>
      </c>
      <c r="DC17" s="4" cm="1">
        <f t="array" ref="DC17">AW17*INDEX(prod_est,$H17+$I17-1,MATCH(DC$14,$BQ$14:$DQ$14,0))</f>
        <v>0</v>
      </c>
      <c r="DD17" s="4" cm="1">
        <f t="array" ref="DD17">AX17*INDEX(prod_est,$H17+$I17-1,MATCH(DD$14,$BQ$14:$DQ$14,0))</f>
        <v>0</v>
      </c>
      <c r="DE17" s="4" cm="1">
        <f t="array" ref="DE17">AY17*INDEX(prod_est,$H17+$I17-1,MATCH(DE$14,$BQ$14:$DQ$14,0))</f>
        <v>0</v>
      </c>
      <c r="DF17" s="4" cm="1">
        <f t="array" ref="DF17">AZ17*INDEX(prod_est,$H17+$I17-1,MATCH(DF$14,$BQ$14:$DQ$14,0))</f>
        <v>0</v>
      </c>
      <c r="DG17" s="4" cm="1">
        <f t="array" ref="DG17">BA17*INDEX(prod_est,$H17+$I17-1,MATCH(DG$14,$BQ$14:$DQ$14,0))</f>
        <v>0</v>
      </c>
      <c r="DH17" s="4" cm="1">
        <f t="array" ref="DH17">BB17*INDEX(prod_est,$H17+$I17-1,MATCH(DH$14,$BQ$14:$DQ$14,0))</f>
        <v>0</v>
      </c>
      <c r="DI17" s="4" cm="1">
        <f t="array" ref="DI17">BC17*INDEX(prod_est,$H17+$I17-1,MATCH(DI$14,$BQ$14:$DQ$14,0))</f>
        <v>0</v>
      </c>
      <c r="DJ17" s="4" cm="1">
        <f t="array" ref="DJ17">BD17*INDEX(prod_est,$H17+$I17-1,MATCH(DJ$14,$BQ$14:$DQ$14,0))</f>
        <v>0</v>
      </c>
      <c r="DK17" s="4" cm="1">
        <f t="array" ref="DK17">BE17*INDEX(prod_est,$H17+$I17-1,MATCH(DK$14,$BQ$14:$DQ$14,0))</f>
        <v>0</v>
      </c>
      <c r="DL17" s="4" cm="1">
        <f t="array" ref="DL17">BF17*INDEX(prod_est,$H17+$I17-1,MATCH(DL$14,$BQ$14:$DQ$14,0))</f>
        <v>0</v>
      </c>
      <c r="DM17" s="4" cm="1">
        <f t="array" ref="DM17">BG17*INDEX(prod_est,$H17+$I17-1,MATCH(DM$14,$BQ$14:$DQ$14,0))</f>
        <v>0</v>
      </c>
      <c r="DN17" s="4" cm="1">
        <f t="array" ref="DN17">BH17*INDEX(prod_est,$H17+$I17-1,MATCH(DN$14,$BQ$14:$DQ$14,0))</f>
        <v>0</v>
      </c>
      <c r="DO17" s="4" cm="1">
        <f t="array" ref="DO17">BI17*INDEX(prod_est,$H17+$I17-1,MATCH(DO$14,$BQ$14:$DQ$14,0))</f>
        <v>0</v>
      </c>
      <c r="DP17" s="4" cm="1">
        <f t="array" ref="DP17">BJ17*INDEX(prod_est,$H17+$I17-1,MATCH(DP$14,$BQ$14:$DQ$14,0))</f>
        <v>0</v>
      </c>
      <c r="DQ17" s="4" cm="1">
        <f t="array" ref="DQ17">BK17*INDEX(prod_est,$H17+$I17-1,MATCH(DQ$14,$BQ$14:$DQ$14,0))</f>
        <v>0</v>
      </c>
    </row>
    <row r="18" spans="1:121" x14ac:dyDescent="0.25">
      <c r="A18" t="s">
        <v>53</v>
      </c>
      <c r="B18" t="s">
        <v>8</v>
      </c>
      <c r="C18" t="s">
        <v>8</v>
      </c>
      <c r="D18" t="s">
        <v>172</v>
      </c>
      <c r="E18" s="46" t="s">
        <v>37</v>
      </c>
      <c r="F18" s="4">
        <v>0</v>
      </c>
      <c r="G18" s="4">
        <v>0</v>
      </c>
      <c r="H18">
        <f>MATCH(A18,Production_est!$A$4:$A$339,0)</f>
        <v>257</v>
      </c>
      <c r="I18">
        <f>IFERROR(MATCH(E18,Production_est!$D$4:$D$339,0),"-")</f>
        <v>3</v>
      </c>
      <c r="J18" s="4" cm="1">
        <f t="array" ref="J18">IFERROR(INDEX(Production_est!$E$4:$E$339,I18+H18-1),"-")</f>
        <v>8373.2222220784097</v>
      </c>
      <c r="K18" s="33">
        <f t="shared" si="3"/>
        <v>0</v>
      </c>
      <c r="L18" s="33">
        <f t="shared" si="4"/>
        <v>0</v>
      </c>
      <c r="M18" s="33">
        <f t="shared" si="4"/>
        <v>0</v>
      </c>
      <c r="N18" s="33">
        <f t="shared" si="4"/>
        <v>0</v>
      </c>
      <c r="O18" s="33">
        <f t="shared" si="4"/>
        <v>0</v>
      </c>
      <c r="P18" s="33">
        <f t="shared" si="4"/>
        <v>0</v>
      </c>
      <c r="Q18" s="33">
        <f t="shared" si="4"/>
        <v>0</v>
      </c>
      <c r="R18" s="33">
        <f t="shared" si="4"/>
        <v>0</v>
      </c>
      <c r="S18" s="33">
        <f t="shared" si="4"/>
        <v>0</v>
      </c>
      <c r="T18" s="33">
        <f t="shared" si="4"/>
        <v>0</v>
      </c>
      <c r="U18" s="33">
        <f t="shared" si="4"/>
        <v>0</v>
      </c>
      <c r="V18" s="33">
        <f t="shared" si="4"/>
        <v>0</v>
      </c>
      <c r="W18" s="33">
        <f t="shared" si="4"/>
        <v>0</v>
      </c>
      <c r="X18" s="33">
        <f t="shared" si="4"/>
        <v>0</v>
      </c>
      <c r="Y18" s="33">
        <f t="shared" si="4"/>
        <v>0</v>
      </c>
      <c r="Z18" s="33">
        <f t="shared" si="4"/>
        <v>0</v>
      </c>
      <c r="AA18" s="33">
        <f t="shared" si="4"/>
        <v>0</v>
      </c>
      <c r="AB18" s="33">
        <f t="shared" si="4"/>
        <v>0</v>
      </c>
      <c r="AC18" s="33">
        <f t="shared" si="4"/>
        <v>0</v>
      </c>
      <c r="AD18" s="33">
        <f t="shared" si="4"/>
        <v>0</v>
      </c>
      <c r="AE18" s="33">
        <f t="shared" si="4"/>
        <v>0</v>
      </c>
      <c r="AF18" s="33">
        <f t="shared" si="4"/>
        <v>0</v>
      </c>
      <c r="AG18" s="33">
        <f t="shared" si="4"/>
        <v>0</v>
      </c>
      <c r="AH18" s="33">
        <f t="shared" si="4"/>
        <v>0</v>
      </c>
      <c r="AI18" s="33">
        <f t="shared" si="4"/>
        <v>0</v>
      </c>
      <c r="AJ18" s="33">
        <f t="shared" si="4"/>
        <v>0</v>
      </c>
      <c r="AK18" s="33">
        <f t="shared" si="4"/>
        <v>0</v>
      </c>
      <c r="AL18" s="33">
        <f t="shared" si="4"/>
        <v>0</v>
      </c>
      <c r="AM18" s="33">
        <f t="shared" si="4"/>
        <v>0</v>
      </c>
      <c r="AN18" s="33">
        <f t="shared" si="4"/>
        <v>0</v>
      </c>
      <c r="AO18" s="33">
        <f t="shared" si="4"/>
        <v>0</v>
      </c>
      <c r="AP18" s="33">
        <f t="shared" si="4"/>
        <v>0</v>
      </c>
      <c r="AQ18" s="33">
        <f t="shared" ref="AQ18:BK18" si="12">AP18*(1-$G$4)</f>
        <v>0</v>
      </c>
      <c r="AR18" s="33">
        <f t="shared" si="12"/>
        <v>0</v>
      </c>
      <c r="AS18" s="33">
        <f t="shared" si="12"/>
        <v>0</v>
      </c>
      <c r="AT18" s="33">
        <f t="shared" si="12"/>
        <v>0</v>
      </c>
      <c r="AU18" s="33">
        <f t="shared" si="12"/>
        <v>0</v>
      </c>
      <c r="AV18" s="33">
        <f t="shared" si="12"/>
        <v>0</v>
      </c>
      <c r="AW18" s="33">
        <f t="shared" si="12"/>
        <v>0</v>
      </c>
      <c r="AX18" s="33">
        <f t="shared" si="12"/>
        <v>0</v>
      </c>
      <c r="AY18" s="33">
        <f t="shared" si="12"/>
        <v>0</v>
      </c>
      <c r="AZ18" s="33">
        <f t="shared" si="12"/>
        <v>0</v>
      </c>
      <c r="BA18" s="33">
        <f t="shared" si="12"/>
        <v>0</v>
      </c>
      <c r="BB18" s="33">
        <f t="shared" si="12"/>
        <v>0</v>
      </c>
      <c r="BC18" s="33">
        <f t="shared" si="12"/>
        <v>0</v>
      </c>
      <c r="BD18" s="33">
        <f t="shared" si="12"/>
        <v>0</v>
      </c>
      <c r="BE18" s="33">
        <f t="shared" si="12"/>
        <v>0</v>
      </c>
      <c r="BF18" s="33">
        <f t="shared" si="12"/>
        <v>0</v>
      </c>
      <c r="BG18" s="33">
        <f t="shared" si="12"/>
        <v>0</v>
      </c>
      <c r="BH18" s="33">
        <f t="shared" si="12"/>
        <v>0</v>
      </c>
      <c r="BI18" s="33">
        <f t="shared" si="12"/>
        <v>0</v>
      </c>
      <c r="BJ18" s="33">
        <f t="shared" si="12"/>
        <v>0</v>
      </c>
      <c r="BK18" s="33">
        <f t="shared" si="12"/>
        <v>0</v>
      </c>
      <c r="BL18" t="str">
        <f t="shared" si="6"/>
        <v>17_SIN</v>
      </c>
      <c r="BM18" t="str">
        <f t="shared" si="7"/>
        <v>d_nonenergy_2_coal_products</v>
      </c>
      <c r="BP18" s="4">
        <f t="shared" si="8"/>
        <v>0</v>
      </c>
      <c r="BQ18" s="4">
        <f t="shared" si="9"/>
        <v>0</v>
      </c>
      <c r="BR18" s="4" cm="1">
        <f t="array" ref="BR18">L18*INDEX(prod_est,$H18+$I18-1,MATCH(BR$14,$BQ$14:$DQ$14,0))</f>
        <v>0</v>
      </c>
      <c r="BS18" s="4" cm="1">
        <f t="array" ref="BS18">M18*INDEX(prod_est,$H18+$I18-1,MATCH(BS$14,$BQ$14:$DQ$14,0))</f>
        <v>0</v>
      </c>
      <c r="BT18" s="4" cm="1">
        <f t="array" ref="BT18">N18*INDEX(prod_est,$H18+$I18-1,MATCH(BT$14,$BQ$14:$DQ$14,0))</f>
        <v>0</v>
      </c>
      <c r="BU18" s="4" cm="1">
        <f t="array" ref="BU18">O18*INDEX(prod_est,$H18+$I18-1,MATCH(BU$14,$BQ$14:$DQ$14,0))</f>
        <v>0</v>
      </c>
      <c r="BV18" s="4" cm="1">
        <f t="array" ref="BV18">P18*INDEX(prod_est,$H18+$I18-1,MATCH(BV$14,$BQ$14:$DQ$14,0))</f>
        <v>0</v>
      </c>
      <c r="BW18" s="4" cm="1">
        <f t="array" ref="BW18">Q18*INDEX(prod_est,$H18+$I18-1,MATCH(BW$14,$BQ$14:$DQ$14,0))</f>
        <v>0</v>
      </c>
      <c r="BX18" s="4" cm="1">
        <f t="array" ref="BX18">R18*INDEX(prod_est,$H18+$I18-1,MATCH(BX$14,$BQ$14:$DQ$14,0))</f>
        <v>0</v>
      </c>
      <c r="BY18" s="4" cm="1">
        <f t="array" ref="BY18">S18*INDEX(prod_est,$H18+$I18-1,MATCH(BY$14,$BQ$14:$DQ$14,0))</f>
        <v>0</v>
      </c>
      <c r="BZ18" s="4" cm="1">
        <f t="array" ref="BZ18">T18*INDEX(prod_est,$H18+$I18-1,MATCH(BZ$14,$BQ$14:$DQ$14,0))</f>
        <v>0</v>
      </c>
      <c r="CA18" s="4" cm="1">
        <f t="array" ref="CA18">U18*INDEX(prod_est,$H18+$I18-1,MATCH(CA$14,$BQ$14:$DQ$14,0))</f>
        <v>0</v>
      </c>
      <c r="CB18" s="4" cm="1">
        <f t="array" ref="CB18">V18*INDEX(prod_est,$H18+$I18-1,MATCH(CB$14,$BQ$14:$DQ$14,0))</f>
        <v>0</v>
      </c>
      <c r="CC18" s="4" cm="1">
        <f t="array" ref="CC18">W18*INDEX(prod_est,$H18+$I18-1,MATCH(CC$14,$BQ$14:$DQ$14,0))</f>
        <v>0</v>
      </c>
      <c r="CD18" s="4" cm="1">
        <f t="array" ref="CD18">X18*INDEX(prod_est,$H18+$I18-1,MATCH(CD$14,$BQ$14:$DQ$14,0))</f>
        <v>0</v>
      </c>
      <c r="CE18" s="4" cm="1">
        <f t="array" ref="CE18">Y18*INDEX(prod_est,$H18+$I18-1,MATCH(CE$14,$BQ$14:$DQ$14,0))</f>
        <v>0</v>
      </c>
      <c r="CF18" s="4" cm="1">
        <f t="array" ref="CF18">Z18*INDEX(prod_est,$H18+$I18-1,MATCH(CF$14,$BQ$14:$DQ$14,0))</f>
        <v>0</v>
      </c>
      <c r="CG18" s="4" cm="1">
        <f t="array" ref="CG18">AA18*INDEX(prod_est,$H18+$I18-1,MATCH(CG$14,$BQ$14:$DQ$14,0))</f>
        <v>0</v>
      </c>
      <c r="CH18" s="4" cm="1">
        <f t="array" ref="CH18">AB18*INDEX(prod_est,$H18+$I18-1,MATCH(CH$14,$BQ$14:$DQ$14,0))</f>
        <v>0</v>
      </c>
      <c r="CI18" s="4" cm="1">
        <f t="array" ref="CI18">AC18*INDEX(prod_est,$H18+$I18-1,MATCH(CI$14,$BQ$14:$DQ$14,0))</f>
        <v>0</v>
      </c>
      <c r="CJ18" s="4" cm="1">
        <f t="array" ref="CJ18">AD18*INDEX(prod_est,$H18+$I18-1,MATCH(CJ$14,$BQ$14:$DQ$14,0))</f>
        <v>0</v>
      </c>
      <c r="CK18" s="4" cm="1">
        <f t="array" ref="CK18">AE18*INDEX(prod_est,$H18+$I18-1,MATCH(CK$14,$BQ$14:$DQ$14,0))</f>
        <v>0</v>
      </c>
      <c r="CL18" s="4" cm="1">
        <f t="array" ref="CL18">AF18*INDEX(prod_est,$H18+$I18-1,MATCH(CL$14,$BQ$14:$DQ$14,0))</f>
        <v>0</v>
      </c>
      <c r="CM18" s="4" cm="1">
        <f t="array" ref="CM18">AG18*INDEX(prod_est,$H18+$I18-1,MATCH(CM$14,$BQ$14:$DQ$14,0))</f>
        <v>0</v>
      </c>
      <c r="CN18" s="4" cm="1">
        <f t="array" ref="CN18">AH18*INDEX(prod_est,$H18+$I18-1,MATCH(CN$14,$BQ$14:$DQ$14,0))</f>
        <v>0</v>
      </c>
      <c r="CO18" s="4" cm="1">
        <f t="array" ref="CO18">AI18*INDEX(prod_est,$H18+$I18-1,MATCH(CO$14,$BQ$14:$DQ$14,0))</f>
        <v>0</v>
      </c>
      <c r="CP18" s="4" cm="1">
        <f t="array" ref="CP18">AJ18*INDEX(prod_est,$H18+$I18-1,MATCH(CP$14,$BQ$14:$DQ$14,0))</f>
        <v>0</v>
      </c>
      <c r="CQ18" s="4" cm="1">
        <f t="array" ref="CQ18">AK18*INDEX(prod_est,$H18+$I18-1,MATCH(CQ$14,$BQ$14:$DQ$14,0))</f>
        <v>0</v>
      </c>
      <c r="CR18" s="4" cm="1">
        <f t="array" ref="CR18">AL18*INDEX(prod_est,$H18+$I18-1,MATCH(CR$14,$BQ$14:$DQ$14,0))</f>
        <v>0</v>
      </c>
      <c r="CS18" s="4" cm="1">
        <f t="array" ref="CS18">AM18*INDEX(prod_est,$H18+$I18-1,MATCH(CS$14,$BQ$14:$DQ$14,0))</f>
        <v>0</v>
      </c>
      <c r="CT18" s="4" cm="1">
        <f t="array" ref="CT18">AN18*INDEX(prod_est,$H18+$I18-1,MATCH(CT$14,$BQ$14:$DQ$14,0))</f>
        <v>0</v>
      </c>
      <c r="CU18" s="4" cm="1">
        <f t="array" ref="CU18">AO18*INDEX(prod_est,$H18+$I18-1,MATCH(CU$14,$BQ$14:$DQ$14,0))</f>
        <v>0</v>
      </c>
      <c r="CV18" s="4" cm="1">
        <f t="array" ref="CV18">AP18*INDEX(prod_est,$H18+$I18-1,MATCH(CV$14,$BQ$14:$DQ$14,0))</f>
        <v>0</v>
      </c>
      <c r="CW18" s="4" cm="1">
        <f t="array" ref="CW18">AQ18*INDEX(prod_est,$H18+$I18-1,MATCH(CW$14,$BQ$14:$DQ$14,0))</f>
        <v>0</v>
      </c>
      <c r="CX18" s="4" cm="1">
        <f t="array" ref="CX18">AR18*INDEX(prod_est,$H18+$I18-1,MATCH(CX$14,$BQ$14:$DQ$14,0))</f>
        <v>0</v>
      </c>
      <c r="CY18" s="4" cm="1">
        <f t="array" ref="CY18">AS18*INDEX(prod_est,$H18+$I18-1,MATCH(CY$14,$BQ$14:$DQ$14,0))</f>
        <v>0</v>
      </c>
      <c r="CZ18" s="4" cm="1">
        <f t="array" ref="CZ18">AT18*INDEX(prod_est,$H18+$I18-1,MATCH(CZ$14,$BQ$14:$DQ$14,0))</f>
        <v>0</v>
      </c>
      <c r="DA18" s="4" cm="1">
        <f t="array" ref="DA18">AU18*INDEX(prod_est,$H18+$I18-1,MATCH(DA$14,$BQ$14:$DQ$14,0))</f>
        <v>0</v>
      </c>
      <c r="DB18" s="4" cm="1">
        <f t="array" ref="DB18">AV18*INDEX(prod_est,$H18+$I18-1,MATCH(DB$14,$BQ$14:$DQ$14,0))</f>
        <v>0</v>
      </c>
      <c r="DC18" s="4" cm="1">
        <f t="array" ref="DC18">AW18*INDEX(prod_est,$H18+$I18-1,MATCH(DC$14,$BQ$14:$DQ$14,0))</f>
        <v>0</v>
      </c>
      <c r="DD18" s="4" cm="1">
        <f t="array" ref="DD18">AX18*INDEX(prod_est,$H18+$I18-1,MATCH(DD$14,$BQ$14:$DQ$14,0))</f>
        <v>0</v>
      </c>
      <c r="DE18" s="4" cm="1">
        <f t="array" ref="DE18">AY18*INDEX(prod_est,$H18+$I18-1,MATCH(DE$14,$BQ$14:$DQ$14,0))</f>
        <v>0</v>
      </c>
      <c r="DF18" s="4" cm="1">
        <f t="array" ref="DF18">AZ18*INDEX(prod_est,$H18+$I18-1,MATCH(DF$14,$BQ$14:$DQ$14,0))</f>
        <v>0</v>
      </c>
      <c r="DG18" s="4" cm="1">
        <f t="array" ref="DG18">BA18*INDEX(prod_est,$H18+$I18-1,MATCH(DG$14,$BQ$14:$DQ$14,0))</f>
        <v>0</v>
      </c>
      <c r="DH18" s="4" cm="1">
        <f t="array" ref="DH18">BB18*INDEX(prod_est,$H18+$I18-1,MATCH(DH$14,$BQ$14:$DQ$14,0))</f>
        <v>0</v>
      </c>
      <c r="DI18" s="4" cm="1">
        <f t="array" ref="DI18">BC18*INDEX(prod_est,$H18+$I18-1,MATCH(DI$14,$BQ$14:$DQ$14,0))</f>
        <v>0</v>
      </c>
      <c r="DJ18" s="4" cm="1">
        <f t="array" ref="DJ18">BD18*INDEX(prod_est,$H18+$I18-1,MATCH(DJ$14,$BQ$14:$DQ$14,0))</f>
        <v>0</v>
      </c>
      <c r="DK18" s="4" cm="1">
        <f t="array" ref="DK18">BE18*INDEX(prod_est,$H18+$I18-1,MATCH(DK$14,$BQ$14:$DQ$14,0))</f>
        <v>0</v>
      </c>
      <c r="DL18" s="4" cm="1">
        <f t="array" ref="DL18">BF18*INDEX(prod_est,$H18+$I18-1,MATCH(DL$14,$BQ$14:$DQ$14,0))</f>
        <v>0</v>
      </c>
      <c r="DM18" s="4" cm="1">
        <f t="array" ref="DM18">BG18*INDEX(prod_est,$H18+$I18-1,MATCH(DM$14,$BQ$14:$DQ$14,0))</f>
        <v>0</v>
      </c>
      <c r="DN18" s="4" cm="1">
        <f t="array" ref="DN18">BH18*INDEX(prod_est,$H18+$I18-1,MATCH(DN$14,$BQ$14:$DQ$14,0))</f>
        <v>0</v>
      </c>
      <c r="DO18" s="4" cm="1">
        <f t="array" ref="DO18">BI18*INDEX(prod_est,$H18+$I18-1,MATCH(DO$14,$BQ$14:$DQ$14,0))</f>
        <v>0</v>
      </c>
      <c r="DP18" s="4" cm="1">
        <f t="array" ref="DP18">BJ18*INDEX(prod_est,$H18+$I18-1,MATCH(DP$14,$BQ$14:$DQ$14,0))</f>
        <v>0</v>
      </c>
      <c r="DQ18" s="4" cm="1">
        <f t="array" ref="DQ18">BK18*INDEX(prod_est,$H18+$I18-1,MATCH(DQ$14,$BQ$14:$DQ$14,0))</f>
        <v>0</v>
      </c>
    </row>
    <row r="19" spans="1:121" x14ac:dyDescent="0.25">
      <c r="A19" t="s">
        <v>53</v>
      </c>
      <c r="B19" t="s">
        <v>9</v>
      </c>
      <c r="C19" t="s">
        <v>9</v>
      </c>
      <c r="D19" t="s">
        <v>172</v>
      </c>
      <c r="E19" s="46" t="s">
        <v>37</v>
      </c>
      <c r="F19" s="4">
        <v>0</v>
      </c>
      <c r="G19" s="4">
        <v>0</v>
      </c>
      <c r="H19">
        <f>MATCH(A19,Production_est!$A$4:$A$339,0)</f>
        <v>257</v>
      </c>
      <c r="I19">
        <f>IFERROR(MATCH(E19,Production_est!$D$4:$D$339,0),"-")</f>
        <v>3</v>
      </c>
      <c r="J19" s="4" cm="1">
        <f t="array" ref="J19">IFERROR(INDEX(Production_est!$E$4:$E$339,I19+H19-1),"-")</f>
        <v>8373.2222220784097</v>
      </c>
      <c r="K19" s="33">
        <f t="shared" si="3"/>
        <v>0</v>
      </c>
      <c r="L19" s="33">
        <f t="shared" si="4"/>
        <v>0</v>
      </c>
      <c r="M19" s="33">
        <f t="shared" si="4"/>
        <v>0</v>
      </c>
      <c r="N19" s="33">
        <f t="shared" si="4"/>
        <v>0</v>
      </c>
      <c r="O19" s="33">
        <f t="shared" si="4"/>
        <v>0</v>
      </c>
      <c r="P19" s="33">
        <f t="shared" si="4"/>
        <v>0</v>
      </c>
      <c r="Q19" s="33">
        <f t="shared" si="4"/>
        <v>0</v>
      </c>
      <c r="R19" s="33">
        <f t="shared" si="4"/>
        <v>0</v>
      </c>
      <c r="S19" s="33">
        <f t="shared" si="4"/>
        <v>0</v>
      </c>
      <c r="T19" s="33">
        <f t="shared" si="4"/>
        <v>0</v>
      </c>
      <c r="U19" s="33">
        <f t="shared" si="4"/>
        <v>0</v>
      </c>
      <c r="V19" s="33">
        <f t="shared" si="4"/>
        <v>0</v>
      </c>
      <c r="W19" s="33">
        <f t="shared" si="4"/>
        <v>0</v>
      </c>
      <c r="X19" s="33">
        <f t="shared" si="4"/>
        <v>0</v>
      </c>
      <c r="Y19" s="33">
        <f t="shared" si="4"/>
        <v>0</v>
      </c>
      <c r="Z19" s="33">
        <f t="shared" si="4"/>
        <v>0</v>
      </c>
      <c r="AA19" s="33">
        <f t="shared" si="4"/>
        <v>0</v>
      </c>
      <c r="AB19" s="33">
        <f t="shared" si="4"/>
        <v>0</v>
      </c>
      <c r="AC19" s="33">
        <f t="shared" si="4"/>
        <v>0</v>
      </c>
      <c r="AD19" s="33">
        <f t="shared" si="4"/>
        <v>0</v>
      </c>
      <c r="AE19" s="33">
        <f t="shared" si="4"/>
        <v>0</v>
      </c>
      <c r="AF19" s="33">
        <f t="shared" si="4"/>
        <v>0</v>
      </c>
      <c r="AG19" s="33">
        <f t="shared" si="4"/>
        <v>0</v>
      </c>
      <c r="AH19" s="33">
        <f t="shared" si="4"/>
        <v>0</v>
      </c>
      <c r="AI19" s="33">
        <f t="shared" si="4"/>
        <v>0</v>
      </c>
      <c r="AJ19" s="33">
        <f t="shared" si="4"/>
        <v>0</v>
      </c>
      <c r="AK19" s="33">
        <f t="shared" si="4"/>
        <v>0</v>
      </c>
      <c r="AL19" s="33">
        <f t="shared" si="4"/>
        <v>0</v>
      </c>
      <c r="AM19" s="33">
        <f t="shared" si="4"/>
        <v>0</v>
      </c>
      <c r="AN19" s="33">
        <f t="shared" si="4"/>
        <v>0</v>
      </c>
      <c r="AO19" s="33">
        <f t="shared" si="4"/>
        <v>0</v>
      </c>
      <c r="AP19" s="33">
        <f t="shared" si="4"/>
        <v>0</v>
      </c>
      <c r="AQ19" s="33">
        <f t="shared" ref="AQ19:BK19" si="13">AP19*(1-$G$4)</f>
        <v>0</v>
      </c>
      <c r="AR19" s="33">
        <f t="shared" si="13"/>
        <v>0</v>
      </c>
      <c r="AS19" s="33">
        <f t="shared" si="13"/>
        <v>0</v>
      </c>
      <c r="AT19" s="33">
        <f t="shared" si="13"/>
        <v>0</v>
      </c>
      <c r="AU19" s="33">
        <f t="shared" si="13"/>
        <v>0</v>
      </c>
      <c r="AV19" s="33">
        <f t="shared" si="13"/>
        <v>0</v>
      </c>
      <c r="AW19" s="33">
        <f t="shared" si="13"/>
        <v>0</v>
      </c>
      <c r="AX19" s="33">
        <f t="shared" si="13"/>
        <v>0</v>
      </c>
      <c r="AY19" s="33">
        <f t="shared" si="13"/>
        <v>0</v>
      </c>
      <c r="AZ19" s="33">
        <f t="shared" si="13"/>
        <v>0</v>
      </c>
      <c r="BA19" s="33">
        <f t="shared" si="13"/>
        <v>0</v>
      </c>
      <c r="BB19" s="33">
        <f t="shared" si="13"/>
        <v>0</v>
      </c>
      <c r="BC19" s="33">
        <f t="shared" si="13"/>
        <v>0</v>
      </c>
      <c r="BD19" s="33">
        <f t="shared" si="13"/>
        <v>0</v>
      </c>
      <c r="BE19" s="33">
        <f t="shared" si="13"/>
        <v>0</v>
      </c>
      <c r="BF19" s="33">
        <f t="shared" si="13"/>
        <v>0</v>
      </c>
      <c r="BG19" s="33">
        <f t="shared" si="13"/>
        <v>0</v>
      </c>
      <c r="BH19" s="33">
        <f t="shared" si="13"/>
        <v>0</v>
      </c>
      <c r="BI19" s="33">
        <f t="shared" si="13"/>
        <v>0</v>
      </c>
      <c r="BJ19" s="33">
        <f t="shared" si="13"/>
        <v>0</v>
      </c>
      <c r="BK19" s="33">
        <f t="shared" si="13"/>
        <v>0</v>
      </c>
      <c r="BL19" t="str">
        <f t="shared" si="6"/>
        <v>17_SIN</v>
      </c>
      <c r="BM19" t="str">
        <f t="shared" si="7"/>
        <v>d_nonenergy_6_1_crude_oil</v>
      </c>
      <c r="BP19" s="4">
        <f t="shared" si="8"/>
        <v>0</v>
      </c>
      <c r="BQ19" s="4">
        <f t="shared" si="9"/>
        <v>0</v>
      </c>
      <c r="BR19" s="4" cm="1">
        <f t="array" ref="BR19">L19*INDEX(prod_est,$H19+$I19-1,MATCH(BR$14,$BQ$14:$DQ$14,0))</f>
        <v>0</v>
      </c>
      <c r="BS19" s="4" cm="1">
        <f t="array" ref="BS19">M19*INDEX(prod_est,$H19+$I19-1,MATCH(BS$14,$BQ$14:$DQ$14,0))</f>
        <v>0</v>
      </c>
      <c r="BT19" s="4" cm="1">
        <f t="array" ref="BT19">N19*INDEX(prod_est,$H19+$I19-1,MATCH(BT$14,$BQ$14:$DQ$14,0))</f>
        <v>0</v>
      </c>
      <c r="BU19" s="4" cm="1">
        <f t="array" ref="BU19">O19*INDEX(prod_est,$H19+$I19-1,MATCH(BU$14,$BQ$14:$DQ$14,0))</f>
        <v>0</v>
      </c>
      <c r="BV19" s="4" cm="1">
        <f t="array" ref="BV19">P19*INDEX(prod_est,$H19+$I19-1,MATCH(BV$14,$BQ$14:$DQ$14,0))</f>
        <v>0</v>
      </c>
      <c r="BW19" s="4" cm="1">
        <f t="array" ref="BW19">Q19*INDEX(prod_est,$H19+$I19-1,MATCH(BW$14,$BQ$14:$DQ$14,0))</f>
        <v>0</v>
      </c>
      <c r="BX19" s="4" cm="1">
        <f t="array" ref="BX19">R19*INDEX(prod_est,$H19+$I19-1,MATCH(BX$14,$BQ$14:$DQ$14,0))</f>
        <v>0</v>
      </c>
      <c r="BY19" s="4" cm="1">
        <f t="array" ref="BY19">S19*INDEX(prod_est,$H19+$I19-1,MATCH(BY$14,$BQ$14:$DQ$14,0))</f>
        <v>0</v>
      </c>
      <c r="BZ19" s="4" cm="1">
        <f t="array" ref="BZ19">T19*INDEX(prod_est,$H19+$I19-1,MATCH(BZ$14,$BQ$14:$DQ$14,0))</f>
        <v>0</v>
      </c>
      <c r="CA19" s="4" cm="1">
        <f t="array" ref="CA19">U19*INDEX(prod_est,$H19+$I19-1,MATCH(CA$14,$BQ$14:$DQ$14,0))</f>
        <v>0</v>
      </c>
      <c r="CB19" s="4" cm="1">
        <f t="array" ref="CB19">V19*INDEX(prod_est,$H19+$I19-1,MATCH(CB$14,$BQ$14:$DQ$14,0))</f>
        <v>0</v>
      </c>
      <c r="CC19" s="4" cm="1">
        <f t="array" ref="CC19">W19*INDEX(prod_est,$H19+$I19-1,MATCH(CC$14,$BQ$14:$DQ$14,0))</f>
        <v>0</v>
      </c>
      <c r="CD19" s="4" cm="1">
        <f t="array" ref="CD19">X19*INDEX(prod_est,$H19+$I19-1,MATCH(CD$14,$BQ$14:$DQ$14,0))</f>
        <v>0</v>
      </c>
      <c r="CE19" s="4" cm="1">
        <f t="array" ref="CE19">Y19*INDEX(prod_est,$H19+$I19-1,MATCH(CE$14,$BQ$14:$DQ$14,0))</f>
        <v>0</v>
      </c>
      <c r="CF19" s="4" cm="1">
        <f t="array" ref="CF19">Z19*INDEX(prod_est,$H19+$I19-1,MATCH(CF$14,$BQ$14:$DQ$14,0))</f>
        <v>0</v>
      </c>
      <c r="CG19" s="4" cm="1">
        <f t="array" ref="CG19">AA19*INDEX(prod_est,$H19+$I19-1,MATCH(CG$14,$BQ$14:$DQ$14,0))</f>
        <v>0</v>
      </c>
      <c r="CH19" s="4" cm="1">
        <f t="array" ref="CH19">AB19*INDEX(prod_est,$H19+$I19-1,MATCH(CH$14,$BQ$14:$DQ$14,0))</f>
        <v>0</v>
      </c>
      <c r="CI19" s="4" cm="1">
        <f t="array" ref="CI19">AC19*INDEX(prod_est,$H19+$I19-1,MATCH(CI$14,$BQ$14:$DQ$14,0))</f>
        <v>0</v>
      </c>
      <c r="CJ19" s="4" cm="1">
        <f t="array" ref="CJ19">AD19*INDEX(prod_est,$H19+$I19-1,MATCH(CJ$14,$BQ$14:$DQ$14,0))</f>
        <v>0</v>
      </c>
      <c r="CK19" s="4" cm="1">
        <f t="array" ref="CK19">AE19*INDEX(prod_est,$H19+$I19-1,MATCH(CK$14,$BQ$14:$DQ$14,0))</f>
        <v>0</v>
      </c>
      <c r="CL19" s="4" cm="1">
        <f t="array" ref="CL19">AF19*INDEX(prod_est,$H19+$I19-1,MATCH(CL$14,$BQ$14:$DQ$14,0))</f>
        <v>0</v>
      </c>
      <c r="CM19" s="4" cm="1">
        <f t="array" ref="CM19">AG19*INDEX(prod_est,$H19+$I19-1,MATCH(CM$14,$BQ$14:$DQ$14,0))</f>
        <v>0</v>
      </c>
      <c r="CN19" s="4" cm="1">
        <f t="array" ref="CN19">AH19*INDEX(prod_est,$H19+$I19-1,MATCH(CN$14,$BQ$14:$DQ$14,0))</f>
        <v>0</v>
      </c>
      <c r="CO19" s="4" cm="1">
        <f t="array" ref="CO19">AI19*INDEX(prod_est,$H19+$I19-1,MATCH(CO$14,$BQ$14:$DQ$14,0))</f>
        <v>0</v>
      </c>
      <c r="CP19" s="4" cm="1">
        <f t="array" ref="CP19">AJ19*INDEX(prod_est,$H19+$I19-1,MATCH(CP$14,$BQ$14:$DQ$14,0))</f>
        <v>0</v>
      </c>
      <c r="CQ19" s="4" cm="1">
        <f t="array" ref="CQ19">AK19*INDEX(prod_est,$H19+$I19-1,MATCH(CQ$14,$BQ$14:$DQ$14,0))</f>
        <v>0</v>
      </c>
      <c r="CR19" s="4" cm="1">
        <f t="array" ref="CR19">AL19*INDEX(prod_est,$H19+$I19-1,MATCH(CR$14,$BQ$14:$DQ$14,0))</f>
        <v>0</v>
      </c>
      <c r="CS19" s="4" cm="1">
        <f t="array" ref="CS19">AM19*INDEX(prod_est,$H19+$I19-1,MATCH(CS$14,$BQ$14:$DQ$14,0))</f>
        <v>0</v>
      </c>
      <c r="CT19" s="4" cm="1">
        <f t="array" ref="CT19">AN19*INDEX(prod_est,$H19+$I19-1,MATCH(CT$14,$BQ$14:$DQ$14,0))</f>
        <v>0</v>
      </c>
      <c r="CU19" s="4" cm="1">
        <f t="array" ref="CU19">AO19*INDEX(prod_est,$H19+$I19-1,MATCH(CU$14,$BQ$14:$DQ$14,0))</f>
        <v>0</v>
      </c>
      <c r="CV19" s="4" cm="1">
        <f t="array" ref="CV19">AP19*INDEX(prod_est,$H19+$I19-1,MATCH(CV$14,$BQ$14:$DQ$14,0))</f>
        <v>0</v>
      </c>
      <c r="CW19" s="4" cm="1">
        <f t="array" ref="CW19">AQ19*INDEX(prod_est,$H19+$I19-1,MATCH(CW$14,$BQ$14:$DQ$14,0))</f>
        <v>0</v>
      </c>
      <c r="CX19" s="4" cm="1">
        <f t="array" ref="CX19">AR19*INDEX(prod_est,$H19+$I19-1,MATCH(CX$14,$BQ$14:$DQ$14,0))</f>
        <v>0</v>
      </c>
      <c r="CY19" s="4" cm="1">
        <f t="array" ref="CY19">AS19*INDEX(prod_est,$H19+$I19-1,MATCH(CY$14,$BQ$14:$DQ$14,0))</f>
        <v>0</v>
      </c>
      <c r="CZ19" s="4" cm="1">
        <f t="array" ref="CZ19">AT19*INDEX(prod_est,$H19+$I19-1,MATCH(CZ$14,$BQ$14:$DQ$14,0))</f>
        <v>0</v>
      </c>
      <c r="DA19" s="4" cm="1">
        <f t="array" ref="DA19">AU19*INDEX(prod_est,$H19+$I19-1,MATCH(DA$14,$BQ$14:$DQ$14,0))</f>
        <v>0</v>
      </c>
      <c r="DB19" s="4" cm="1">
        <f t="array" ref="DB19">AV19*INDEX(prod_est,$H19+$I19-1,MATCH(DB$14,$BQ$14:$DQ$14,0))</f>
        <v>0</v>
      </c>
      <c r="DC19" s="4" cm="1">
        <f t="array" ref="DC19">AW19*INDEX(prod_est,$H19+$I19-1,MATCH(DC$14,$BQ$14:$DQ$14,0))</f>
        <v>0</v>
      </c>
      <c r="DD19" s="4" cm="1">
        <f t="array" ref="DD19">AX19*INDEX(prod_est,$H19+$I19-1,MATCH(DD$14,$BQ$14:$DQ$14,0))</f>
        <v>0</v>
      </c>
      <c r="DE19" s="4" cm="1">
        <f t="array" ref="DE19">AY19*INDEX(prod_est,$H19+$I19-1,MATCH(DE$14,$BQ$14:$DQ$14,0))</f>
        <v>0</v>
      </c>
      <c r="DF19" s="4" cm="1">
        <f t="array" ref="DF19">AZ19*INDEX(prod_est,$H19+$I19-1,MATCH(DF$14,$BQ$14:$DQ$14,0))</f>
        <v>0</v>
      </c>
      <c r="DG19" s="4" cm="1">
        <f t="array" ref="DG19">BA19*INDEX(prod_est,$H19+$I19-1,MATCH(DG$14,$BQ$14:$DQ$14,0))</f>
        <v>0</v>
      </c>
      <c r="DH19" s="4" cm="1">
        <f t="array" ref="DH19">BB19*INDEX(prod_est,$H19+$I19-1,MATCH(DH$14,$BQ$14:$DQ$14,0))</f>
        <v>0</v>
      </c>
      <c r="DI19" s="4" cm="1">
        <f t="array" ref="DI19">BC19*INDEX(prod_est,$H19+$I19-1,MATCH(DI$14,$BQ$14:$DQ$14,0))</f>
        <v>0</v>
      </c>
      <c r="DJ19" s="4" cm="1">
        <f t="array" ref="DJ19">BD19*INDEX(prod_est,$H19+$I19-1,MATCH(DJ$14,$BQ$14:$DQ$14,0))</f>
        <v>0</v>
      </c>
      <c r="DK19" s="4" cm="1">
        <f t="array" ref="DK19">BE19*INDEX(prod_est,$H19+$I19-1,MATCH(DK$14,$BQ$14:$DQ$14,0))</f>
        <v>0</v>
      </c>
      <c r="DL19" s="4" cm="1">
        <f t="array" ref="DL19">BF19*INDEX(prod_est,$H19+$I19-1,MATCH(DL$14,$BQ$14:$DQ$14,0))</f>
        <v>0</v>
      </c>
      <c r="DM19" s="4" cm="1">
        <f t="array" ref="DM19">BG19*INDEX(prod_est,$H19+$I19-1,MATCH(DM$14,$BQ$14:$DQ$14,0))</f>
        <v>0</v>
      </c>
      <c r="DN19" s="4" cm="1">
        <f t="array" ref="DN19">BH19*INDEX(prod_est,$H19+$I19-1,MATCH(DN$14,$BQ$14:$DQ$14,0))</f>
        <v>0</v>
      </c>
      <c r="DO19" s="4" cm="1">
        <f t="array" ref="DO19">BI19*INDEX(prod_est,$H19+$I19-1,MATCH(DO$14,$BQ$14:$DQ$14,0))</f>
        <v>0</v>
      </c>
      <c r="DP19" s="4" cm="1">
        <f t="array" ref="DP19">BJ19*INDEX(prod_est,$H19+$I19-1,MATCH(DP$14,$BQ$14:$DQ$14,0))</f>
        <v>0</v>
      </c>
      <c r="DQ19" s="4" cm="1">
        <f t="array" ref="DQ19">BK19*INDEX(prod_est,$H19+$I19-1,MATCH(DQ$14,$BQ$14:$DQ$14,0))</f>
        <v>0</v>
      </c>
    </row>
    <row r="20" spans="1:121" x14ac:dyDescent="0.25">
      <c r="A20" t="s">
        <v>53</v>
      </c>
      <c r="B20" t="s">
        <v>10</v>
      </c>
      <c r="C20" t="s">
        <v>10</v>
      </c>
      <c r="D20" t="s">
        <v>172</v>
      </c>
      <c r="E20" s="46" t="s">
        <v>37</v>
      </c>
      <c r="F20" s="4">
        <v>0</v>
      </c>
      <c r="G20" s="4">
        <v>0</v>
      </c>
      <c r="H20">
        <f>MATCH(A20,Production_est!$A$4:$A$339,0)</f>
        <v>257</v>
      </c>
      <c r="I20">
        <f>IFERROR(MATCH(E20,Production_est!$D$4:$D$339,0),"-")</f>
        <v>3</v>
      </c>
      <c r="J20" s="4" cm="1">
        <f t="array" ref="J20">IFERROR(INDEX(Production_est!$E$4:$E$339,I20+H20-1),"-")</f>
        <v>8373.2222220784097</v>
      </c>
      <c r="K20" s="33">
        <f t="shared" si="3"/>
        <v>0</v>
      </c>
      <c r="L20" s="33">
        <f t="shared" si="4"/>
        <v>0</v>
      </c>
      <c r="M20" s="33">
        <f t="shared" si="4"/>
        <v>0</v>
      </c>
      <c r="N20" s="33">
        <f t="shared" si="4"/>
        <v>0</v>
      </c>
      <c r="O20" s="33">
        <f t="shared" si="4"/>
        <v>0</v>
      </c>
      <c r="P20" s="33">
        <f t="shared" si="4"/>
        <v>0</v>
      </c>
      <c r="Q20" s="33">
        <f t="shared" si="4"/>
        <v>0</v>
      </c>
      <c r="R20" s="33">
        <f t="shared" si="4"/>
        <v>0</v>
      </c>
      <c r="S20" s="33">
        <f t="shared" si="4"/>
        <v>0</v>
      </c>
      <c r="T20" s="33">
        <f t="shared" si="4"/>
        <v>0</v>
      </c>
      <c r="U20" s="33">
        <f t="shared" si="4"/>
        <v>0</v>
      </c>
      <c r="V20" s="33">
        <f t="shared" si="4"/>
        <v>0</v>
      </c>
      <c r="W20" s="33">
        <f t="shared" si="4"/>
        <v>0</v>
      </c>
      <c r="X20" s="33">
        <f t="shared" si="4"/>
        <v>0</v>
      </c>
      <c r="Y20" s="33">
        <f t="shared" si="4"/>
        <v>0</v>
      </c>
      <c r="Z20" s="33">
        <f t="shared" si="4"/>
        <v>0</v>
      </c>
      <c r="AA20" s="33">
        <f t="shared" si="4"/>
        <v>0</v>
      </c>
      <c r="AB20" s="33">
        <f t="shared" si="4"/>
        <v>0</v>
      </c>
      <c r="AC20" s="33">
        <f t="shared" si="4"/>
        <v>0</v>
      </c>
      <c r="AD20" s="33">
        <f t="shared" si="4"/>
        <v>0</v>
      </c>
      <c r="AE20" s="33">
        <f t="shared" si="4"/>
        <v>0</v>
      </c>
      <c r="AF20" s="33">
        <f t="shared" si="4"/>
        <v>0</v>
      </c>
      <c r="AG20" s="33">
        <f t="shared" si="4"/>
        <v>0</v>
      </c>
      <c r="AH20" s="33">
        <f t="shared" si="4"/>
        <v>0</v>
      </c>
      <c r="AI20" s="33">
        <f t="shared" si="4"/>
        <v>0</v>
      </c>
      <c r="AJ20" s="33">
        <f t="shared" si="4"/>
        <v>0</v>
      </c>
      <c r="AK20" s="33">
        <f t="shared" si="4"/>
        <v>0</v>
      </c>
      <c r="AL20" s="33">
        <f t="shared" si="4"/>
        <v>0</v>
      </c>
      <c r="AM20" s="33">
        <f t="shared" si="4"/>
        <v>0</v>
      </c>
      <c r="AN20" s="33">
        <f t="shared" si="4"/>
        <v>0</v>
      </c>
      <c r="AO20" s="33">
        <f t="shared" si="4"/>
        <v>0</v>
      </c>
      <c r="AP20" s="33">
        <f t="shared" si="4"/>
        <v>0</v>
      </c>
      <c r="AQ20" s="33">
        <f t="shared" ref="AQ20:BK20" si="14">AP20*(1-$G$4)</f>
        <v>0</v>
      </c>
      <c r="AR20" s="33">
        <f t="shared" si="14"/>
        <v>0</v>
      </c>
      <c r="AS20" s="33">
        <f t="shared" si="14"/>
        <v>0</v>
      </c>
      <c r="AT20" s="33">
        <f t="shared" si="14"/>
        <v>0</v>
      </c>
      <c r="AU20" s="33">
        <f t="shared" si="14"/>
        <v>0</v>
      </c>
      <c r="AV20" s="33">
        <f t="shared" si="14"/>
        <v>0</v>
      </c>
      <c r="AW20" s="33">
        <f t="shared" si="14"/>
        <v>0</v>
      </c>
      <c r="AX20" s="33">
        <f t="shared" si="14"/>
        <v>0</v>
      </c>
      <c r="AY20" s="33">
        <f t="shared" si="14"/>
        <v>0</v>
      </c>
      <c r="AZ20" s="33">
        <f t="shared" si="14"/>
        <v>0</v>
      </c>
      <c r="BA20" s="33">
        <f t="shared" si="14"/>
        <v>0</v>
      </c>
      <c r="BB20" s="33">
        <f t="shared" si="14"/>
        <v>0</v>
      </c>
      <c r="BC20" s="33">
        <f t="shared" si="14"/>
        <v>0</v>
      </c>
      <c r="BD20" s="33">
        <f t="shared" si="14"/>
        <v>0</v>
      </c>
      <c r="BE20" s="33">
        <f t="shared" si="14"/>
        <v>0</v>
      </c>
      <c r="BF20" s="33">
        <f t="shared" si="14"/>
        <v>0</v>
      </c>
      <c r="BG20" s="33">
        <f t="shared" si="14"/>
        <v>0</v>
      </c>
      <c r="BH20" s="33">
        <f t="shared" si="14"/>
        <v>0</v>
      </c>
      <c r="BI20" s="33">
        <f t="shared" si="14"/>
        <v>0</v>
      </c>
      <c r="BJ20" s="33">
        <f t="shared" si="14"/>
        <v>0</v>
      </c>
      <c r="BK20" s="33">
        <f t="shared" si="14"/>
        <v>0</v>
      </c>
      <c r="BL20" t="str">
        <f t="shared" si="6"/>
        <v>17_SIN</v>
      </c>
      <c r="BM20" t="str">
        <f t="shared" si="7"/>
        <v>d_nonenergy_6_x_ngls</v>
      </c>
      <c r="BP20" s="4">
        <f t="shared" si="8"/>
        <v>0</v>
      </c>
      <c r="BQ20" s="4">
        <f t="shared" si="9"/>
        <v>0</v>
      </c>
      <c r="BR20" s="4" cm="1">
        <f t="array" ref="BR20">L20*INDEX(prod_est,$H20+$I20-1,MATCH(BR$14,$BQ$14:$DQ$14,0))</f>
        <v>0</v>
      </c>
      <c r="BS20" s="4" cm="1">
        <f t="array" ref="BS20">M20*INDEX(prod_est,$H20+$I20-1,MATCH(BS$14,$BQ$14:$DQ$14,0))</f>
        <v>0</v>
      </c>
      <c r="BT20" s="4" cm="1">
        <f t="array" ref="BT20">N20*INDEX(prod_est,$H20+$I20-1,MATCH(BT$14,$BQ$14:$DQ$14,0))</f>
        <v>0</v>
      </c>
      <c r="BU20" s="4" cm="1">
        <f t="array" ref="BU20">O20*INDEX(prod_est,$H20+$I20-1,MATCH(BU$14,$BQ$14:$DQ$14,0))</f>
        <v>0</v>
      </c>
      <c r="BV20" s="4" cm="1">
        <f t="array" ref="BV20">P20*INDEX(prod_est,$H20+$I20-1,MATCH(BV$14,$BQ$14:$DQ$14,0))</f>
        <v>0</v>
      </c>
      <c r="BW20" s="4" cm="1">
        <f t="array" ref="BW20">Q20*INDEX(prod_est,$H20+$I20-1,MATCH(BW$14,$BQ$14:$DQ$14,0))</f>
        <v>0</v>
      </c>
      <c r="BX20" s="4" cm="1">
        <f t="array" ref="BX20">R20*INDEX(prod_est,$H20+$I20-1,MATCH(BX$14,$BQ$14:$DQ$14,0))</f>
        <v>0</v>
      </c>
      <c r="BY20" s="4" cm="1">
        <f t="array" ref="BY20">S20*INDEX(prod_est,$H20+$I20-1,MATCH(BY$14,$BQ$14:$DQ$14,0))</f>
        <v>0</v>
      </c>
      <c r="BZ20" s="4" cm="1">
        <f t="array" ref="BZ20">T20*INDEX(prod_est,$H20+$I20-1,MATCH(BZ$14,$BQ$14:$DQ$14,0))</f>
        <v>0</v>
      </c>
      <c r="CA20" s="4" cm="1">
        <f t="array" ref="CA20">U20*INDEX(prod_est,$H20+$I20-1,MATCH(CA$14,$BQ$14:$DQ$14,0))</f>
        <v>0</v>
      </c>
      <c r="CB20" s="4" cm="1">
        <f t="array" ref="CB20">V20*INDEX(prod_est,$H20+$I20-1,MATCH(CB$14,$BQ$14:$DQ$14,0))</f>
        <v>0</v>
      </c>
      <c r="CC20" s="4" cm="1">
        <f t="array" ref="CC20">W20*INDEX(prod_est,$H20+$I20-1,MATCH(CC$14,$BQ$14:$DQ$14,0))</f>
        <v>0</v>
      </c>
      <c r="CD20" s="4" cm="1">
        <f t="array" ref="CD20">X20*INDEX(prod_est,$H20+$I20-1,MATCH(CD$14,$BQ$14:$DQ$14,0))</f>
        <v>0</v>
      </c>
      <c r="CE20" s="4" cm="1">
        <f t="array" ref="CE20">Y20*INDEX(prod_est,$H20+$I20-1,MATCH(CE$14,$BQ$14:$DQ$14,0))</f>
        <v>0</v>
      </c>
      <c r="CF20" s="4" cm="1">
        <f t="array" ref="CF20">Z20*INDEX(prod_est,$H20+$I20-1,MATCH(CF$14,$BQ$14:$DQ$14,0))</f>
        <v>0</v>
      </c>
      <c r="CG20" s="4" cm="1">
        <f t="array" ref="CG20">AA20*INDEX(prod_est,$H20+$I20-1,MATCH(CG$14,$BQ$14:$DQ$14,0))</f>
        <v>0</v>
      </c>
      <c r="CH20" s="4" cm="1">
        <f t="array" ref="CH20">AB20*INDEX(prod_est,$H20+$I20-1,MATCH(CH$14,$BQ$14:$DQ$14,0))</f>
        <v>0</v>
      </c>
      <c r="CI20" s="4" cm="1">
        <f t="array" ref="CI20">AC20*INDEX(prod_est,$H20+$I20-1,MATCH(CI$14,$BQ$14:$DQ$14,0))</f>
        <v>0</v>
      </c>
      <c r="CJ20" s="4" cm="1">
        <f t="array" ref="CJ20">AD20*INDEX(prod_est,$H20+$I20-1,MATCH(CJ$14,$BQ$14:$DQ$14,0))</f>
        <v>0</v>
      </c>
      <c r="CK20" s="4" cm="1">
        <f t="array" ref="CK20">AE20*INDEX(prod_est,$H20+$I20-1,MATCH(CK$14,$BQ$14:$DQ$14,0))</f>
        <v>0</v>
      </c>
      <c r="CL20" s="4" cm="1">
        <f t="array" ref="CL20">AF20*INDEX(prod_est,$H20+$I20-1,MATCH(CL$14,$BQ$14:$DQ$14,0))</f>
        <v>0</v>
      </c>
      <c r="CM20" s="4" cm="1">
        <f t="array" ref="CM20">AG20*INDEX(prod_est,$H20+$I20-1,MATCH(CM$14,$BQ$14:$DQ$14,0))</f>
        <v>0</v>
      </c>
      <c r="CN20" s="4" cm="1">
        <f t="array" ref="CN20">AH20*INDEX(prod_est,$H20+$I20-1,MATCH(CN$14,$BQ$14:$DQ$14,0))</f>
        <v>0</v>
      </c>
      <c r="CO20" s="4" cm="1">
        <f t="array" ref="CO20">AI20*INDEX(prod_est,$H20+$I20-1,MATCH(CO$14,$BQ$14:$DQ$14,0))</f>
        <v>0</v>
      </c>
      <c r="CP20" s="4" cm="1">
        <f t="array" ref="CP20">AJ20*INDEX(prod_est,$H20+$I20-1,MATCH(CP$14,$BQ$14:$DQ$14,0))</f>
        <v>0</v>
      </c>
      <c r="CQ20" s="4" cm="1">
        <f t="array" ref="CQ20">AK20*INDEX(prod_est,$H20+$I20-1,MATCH(CQ$14,$BQ$14:$DQ$14,0))</f>
        <v>0</v>
      </c>
      <c r="CR20" s="4" cm="1">
        <f t="array" ref="CR20">AL20*INDEX(prod_est,$H20+$I20-1,MATCH(CR$14,$BQ$14:$DQ$14,0))</f>
        <v>0</v>
      </c>
      <c r="CS20" s="4" cm="1">
        <f t="array" ref="CS20">AM20*INDEX(prod_est,$H20+$I20-1,MATCH(CS$14,$BQ$14:$DQ$14,0))</f>
        <v>0</v>
      </c>
      <c r="CT20" s="4" cm="1">
        <f t="array" ref="CT20">AN20*INDEX(prod_est,$H20+$I20-1,MATCH(CT$14,$BQ$14:$DQ$14,0))</f>
        <v>0</v>
      </c>
      <c r="CU20" s="4" cm="1">
        <f t="array" ref="CU20">AO20*INDEX(prod_est,$H20+$I20-1,MATCH(CU$14,$BQ$14:$DQ$14,0))</f>
        <v>0</v>
      </c>
      <c r="CV20" s="4" cm="1">
        <f t="array" ref="CV20">AP20*INDEX(prod_est,$H20+$I20-1,MATCH(CV$14,$BQ$14:$DQ$14,0))</f>
        <v>0</v>
      </c>
      <c r="CW20" s="4" cm="1">
        <f t="array" ref="CW20">AQ20*INDEX(prod_est,$H20+$I20-1,MATCH(CW$14,$BQ$14:$DQ$14,0))</f>
        <v>0</v>
      </c>
      <c r="CX20" s="4" cm="1">
        <f t="array" ref="CX20">AR20*INDEX(prod_est,$H20+$I20-1,MATCH(CX$14,$BQ$14:$DQ$14,0))</f>
        <v>0</v>
      </c>
      <c r="CY20" s="4" cm="1">
        <f t="array" ref="CY20">AS20*INDEX(prod_est,$H20+$I20-1,MATCH(CY$14,$BQ$14:$DQ$14,0))</f>
        <v>0</v>
      </c>
      <c r="CZ20" s="4" cm="1">
        <f t="array" ref="CZ20">AT20*INDEX(prod_est,$H20+$I20-1,MATCH(CZ$14,$BQ$14:$DQ$14,0))</f>
        <v>0</v>
      </c>
      <c r="DA20" s="4" cm="1">
        <f t="array" ref="DA20">AU20*INDEX(prod_est,$H20+$I20-1,MATCH(DA$14,$BQ$14:$DQ$14,0))</f>
        <v>0</v>
      </c>
      <c r="DB20" s="4" cm="1">
        <f t="array" ref="DB20">AV20*INDEX(prod_est,$H20+$I20-1,MATCH(DB$14,$BQ$14:$DQ$14,0))</f>
        <v>0</v>
      </c>
      <c r="DC20" s="4" cm="1">
        <f t="array" ref="DC20">AW20*INDEX(prod_est,$H20+$I20-1,MATCH(DC$14,$BQ$14:$DQ$14,0))</f>
        <v>0</v>
      </c>
      <c r="DD20" s="4" cm="1">
        <f t="array" ref="DD20">AX20*INDEX(prod_est,$H20+$I20-1,MATCH(DD$14,$BQ$14:$DQ$14,0))</f>
        <v>0</v>
      </c>
      <c r="DE20" s="4" cm="1">
        <f t="array" ref="DE20">AY20*INDEX(prod_est,$H20+$I20-1,MATCH(DE$14,$BQ$14:$DQ$14,0))</f>
        <v>0</v>
      </c>
      <c r="DF20" s="4" cm="1">
        <f t="array" ref="DF20">AZ20*INDEX(prod_est,$H20+$I20-1,MATCH(DF$14,$BQ$14:$DQ$14,0))</f>
        <v>0</v>
      </c>
      <c r="DG20" s="4" cm="1">
        <f t="array" ref="DG20">BA20*INDEX(prod_est,$H20+$I20-1,MATCH(DG$14,$BQ$14:$DQ$14,0))</f>
        <v>0</v>
      </c>
      <c r="DH20" s="4" cm="1">
        <f t="array" ref="DH20">BB20*INDEX(prod_est,$H20+$I20-1,MATCH(DH$14,$BQ$14:$DQ$14,0))</f>
        <v>0</v>
      </c>
      <c r="DI20" s="4" cm="1">
        <f t="array" ref="DI20">BC20*INDEX(prod_est,$H20+$I20-1,MATCH(DI$14,$BQ$14:$DQ$14,0))</f>
        <v>0</v>
      </c>
      <c r="DJ20" s="4" cm="1">
        <f t="array" ref="DJ20">BD20*INDEX(prod_est,$H20+$I20-1,MATCH(DJ$14,$BQ$14:$DQ$14,0))</f>
        <v>0</v>
      </c>
      <c r="DK20" s="4" cm="1">
        <f t="array" ref="DK20">BE20*INDEX(prod_est,$H20+$I20-1,MATCH(DK$14,$BQ$14:$DQ$14,0))</f>
        <v>0</v>
      </c>
      <c r="DL20" s="4" cm="1">
        <f t="array" ref="DL20">BF20*INDEX(prod_est,$H20+$I20-1,MATCH(DL$14,$BQ$14:$DQ$14,0))</f>
        <v>0</v>
      </c>
      <c r="DM20" s="4" cm="1">
        <f t="array" ref="DM20">BG20*INDEX(prod_est,$H20+$I20-1,MATCH(DM$14,$BQ$14:$DQ$14,0))</f>
        <v>0</v>
      </c>
      <c r="DN20" s="4" cm="1">
        <f t="array" ref="DN20">BH20*INDEX(prod_est,$H20+$I20-1,MATCH(DN$14,$BQ$14:$DQ$14,0))</f>
        <v>0</v>
      </c>
      <c r="DO20" s="4" cm="1">
        <f t="array" ref="DO20">BI20*INDEX(prod_est,$H20+$I20-1,MATCH(DO$14,$BQ$14:$DQ$14,0))</f>
        <v>0</v>
      </c>
      <c r="DP20" s="4" cm="1">
        <f t="array" ref="DP20">BJ20*INDEX(prod_est,$H20+$I20-1,MATCH(DP$14,$BQ$14:$DQ$14,0))</f>
        <v>0</v>
      </c>
      <c r="DQ20" s="4" cm="1">
        <f t="array" ref="DQ20">BK20*INDEX(prod_est,$H20+$I20-1,MATCH(DQ$14,$BQ$14:$DQ$14,0))</f>
        <v>0</v>
      </c>
    </row>
    <row r="21" spans="1:121" x14ac:dyDescent="0.25">
      <c r="A21" t="s">
        <v>53</v>
      </c>
      <c r="B21" t="s">
        <v>11</v>
      </c>
      <c r="C21" t="s">
        <v>58</v>
      </c>
      <c r="D21" t="s">
        <v>172</v>
      </c>
      <c r="E21" s="46" t="s">
        <v>37</v>
      </c>
      <c r="F21" s="4">
        <v>0</v>
      </c>
      <c r="G21" s="4">
        <v>0</v>
      </c>
      <c r="H21">
        <f>MATCH(A21,Production_est!$A$4:$A$339,0)</f>
        <v>257</v>
      </c>
      <c r="I21">
        <f>IFERROR(MATCH(E21,Production_est!$D$4:$D$339,0),"-")</f>
        <v>3</v>
      </c>
      <c r="J21" s="4" cm="1">
        <f t="array" ref="J21">IFERROR(INDEX(Production_est!$E$4:$E$339,I21+H21-1),"-")</f>
        <v>8373.2222220784097</v>
      </c>
      <c r="K21" s="33">
        <f t="shared" si="3"/>
        <v>0</v>
      </c>
      <c r="L21" s="33">
        <f t="shared" si="4"/>
        <v>0</v>
      </c>
      <c r="M21" s="33">
        <f t="shared" si="4"/>
        <v>0</v>
      </c>
      <c r="N21" s="33">
        <f t="shared" si="4"/>
        <v>0</v>
      </c>
      <c r="O21" s="33">
        <f t="shared" si="4"/>
        <v>0</v>
      </c>
      <c r="P21" s="33">
        <f t="shared" si="4"/>
        <v>0</v>
      </c>
      <c r="Q21" s="33">
        <f t="shared" si="4"/>
        <v>0</v>
      </c>
      <c r="R21" s="33">
        <f t="shared" si="4"/>
        <v>0</v>
      </c>
      <c r="S21" s="33">
        <f t="shared" si="4"/>
        <v>0</v>
      </c>
      <c r="T21" s="33">
        <f t="shared" si="4"/>
        <v>0</v>
      </c>
      <c r="U21" s="33">
        <f t="shared" si="4"/>
        <v>0</v>
      </c>
      <c r="V21" s="33">
        <f t="shared" si="4"/>
        <v>0</v>
      </c>
      <c r="W21" s="33">
        <f t="shared" si="4"/>
        <v>0</v>
      </c>
      <c r="X21" s="33">
        <f t="shared" si="4"/>
        <v>0</v>
      </c>
      <c r="Y21" s="33">
        <f t="shared" si="4"/>
        <v>0</v>
      </c>
      <c r="Z21" s="33">
        <f t="shared" si="4"/>
        <v>0</v>
      </c>
      <c r="AA21" s="33">
        <f t="shared" si="4"/>
        <v>0</v>
      </c>
      <c r="AB21" s="33">
        <f t="shared" si="4"/>
        <v>0</v>
      </c>
      <c r="AC21" s="33">
        <f t="shared" si="4"/>
        <v>0</v>
      </c>
      <c r="AD21" s="33">
        <f t="shared" si="4"/>
        <v>0</v>
      </c>
      <c r="AE21" s="33">
        <f t="shared" si="4"/>
        <v>0</v>
      </c>
      <c r="AF21" s="33">
        <f t="shared" si="4"/>
        <v>0</v>
      </c>
      <c r="AG21" s="33">
        <f t="shared" si="4"/>
        <v>0</v>
      </c>
      <c r="AH21" s="33">
        <f t="shared" si="4"/>
        <v>0</v>
      </c>
      <c r="AI21" s="33">
        <f t="shared" si="4"/>
        <v>0</v>
      </c>
      <c r="AJ21" s="33">
        <f t="shared" si="4"/>
        <v>0</v>
      </c>
      <c r="AK21" s="33">
        <f t="shared" si="4"/>
        <v>0</v>
      </c>
      <c r="AL21" s="33">
        <f t="shared" si="4"/>
        <v>0</v>
      </c>
      <c r="AM21" s="33">
        <f t="shared" si="4"/>
        <v>0</v>
      </c>
      <c r="AN21" s="33">
        <f t="shared" si="4"/>
        <v>0</v>
      </c>
      <c r="AO21" s="33">
        <f t="shared" si="4"/>
        <v>0</v>
      </c>
      <c r="AP21" s="33">
        <f t="shared" si="4"/>
        <v>0</v>
      </c>
      <c r="AQ21" s="33">
        <f t="shared" ref="AQ21:BK21" si="15">AP21*(1-$G$4)</f>
        <v>0</v>
      </c>
      <c r="AR21" s="33">
        <f t="shared" si="15"/>
        <v>0</v>
      </c>
      <c r="AS21" s="33">
        <f t="shared" si="15"/>
        <v>0</v>
      </c>
      <c r="AT21" s="33">
        <f t="shared" si="15"/>
        <v>0</v>
      </c>
      <c r="AU21" s="33">
        <f t="shared" si="15"/>
        <v>0</v>
      </c>
      <c r="AV21" s="33">
        <f t="shared" si="15"/>
        <v>0</v>
      </c>
      <c r="AW21" s="33">
        <f t="shared" si="15"/>
        <v>0</v>
      </c>
      <c r="AX21" s="33">
        <f t="shared" si="15"/>
        <v>0</v>
      </c>
      <c r="AY21" s="33">
        <f t="shared" si="15"/>
        <v>0</v>
      </c>
      <c r="AZ21" s="33">
        <f t="shared" si="15"/>
        <v>0</v>
      </c>
      <c r="BA21" s="33">
        <f t="shared" si="15"/>
        <v>0</v>
      </c>
      <c r="BB21" s="33">
        <f t="shared" si="15"/>
        <v>0</v>
      </c>
      <c r="BC21" s="33">
        <f t="shared" si="15"/>
        <v>0</v>
      </c>
      <c r="BD21" s="33">
        <f t="shared" si="15"/>
        <v>0</v>
      </c>
      <c r="BE21" s="33">
        <f t="shared" si="15"/>
        <v>0</v>
      </c>
      <c r="BF21" s="33">
        <f t="shared" si="15"/>
        <v>0</v>
      </c>
      <c r="BG21" s="33">
        <f t="shared" si="15"/>
        <v>0</v>
      </c>
      <c r="BH21" s="33">
        <f t="shared" si="15"/>
        <v>0</v>
      </c>
      <c r="BI21" s="33">
        <f t="shared" si="15"/>
        <v>0</v>
      </c>
      <c r="BJ21" s="33">
        <f t="shared" si="15"/>
        <v>0</v>
      </c>
      <c r="BK21" s="33">
        <f t="shared" si="15"/>
        <v>0</v>
      </c>
      <c r="BL21" t="str">
        <f t="shared" si="6"/>
        <v>17_SIN</v>
      </c>
      <c r="BM21" t="str">
        <f t="shared" si="7"/>
        <v>d_nonenergy_7_1_mo_gasoline</v>
      </c>
      <c r="BP21" s="4">
        <f t="shared" si="8"/>
        <v>0</v>
      </c>
      <c r="BQ21" s="4">
        <f t="shared" si="9"/>
        <v>0</v>
      </c>
      <c r="BR21" s="4" cm="1">
        <f t="array" ref="BR21">L21*INDEX(prod_est,$H21+$I21-1,MATCH(BR$14,$BQ$14:$DQ$14,0))</f>
        <v>0</v>
      </c>
      <c r="BS21" s="4" cm="1">
        <f t="array" ref="BS21">M21*INDEX(prod_est,$H21+$I21-1,MATCH(BS$14,$BQ$14:$DQ$14,0))</f>
        <v>0</v>
      </c>
      <c r="BT21" s="4" cm="1">
        <f t="array" ref="BT21">N21*INDEX(prod_est,$H21+$I21-1,MATCH(BT$14,$BQ$14:$DQ$14,0))</f>
        <v>0</v>
      </c>
      <c r="BU21" s="4" cm="1">
        <f t="array" ref="BU21">O21*INDEX(prod_est,$H21+$I21-1,MATCH(BU$14,$BQ$14:$DQ$14,0))</f>
        <v>0</v>
      </c>
      <c r="BV21" s="4" cm="1">
        <f t="array" ref="BV21">P21*INDEX(prod_est,$H21+$I21-1,MATCH(BV$14,$BQ$14:$DQ$14,0))</f>
        <v>0</v>
      </c>
      <c r="BW21" s="4" cm="1">
        <f t="array" ref="BW21">Q21*INDEX(prod_est,$H21+$I21-1,MATCH(BW$14,$BQ$14:$DQ$14,0))</f>
        <v>0</v>
      </c>
      <c r="BX21" s="4" cm="1">
        <f t="array" ref="BX21">R21*INDEX(prod_est,$H21+$I21-1,MATCH(BX$14,$BQ$14:$DQ$14,0))</f>
        <v>0</v>
      </c>
      <c r="BY21" s="4" cm="1">
        <f t="array" ref="BY21">S21*INDEX(prod_est,$H21+$I21-1,MATCH(BY$14,$BQ$14:$DQ$14,0))</f>
        <v>0</v>
      </c>
      <c r="BZ21" s="4" cm="1">
        <f t="array" ref="BZ21">T21*INDEX(prod_est,$H21+$I21-1,MATCH(BZ$14,$BQ$14:$DQ$14,0))</f>
        <v>0</v>
      </c>
      <c r="CA21" s="4" cm="1">
        <f t="array" ref="CA21">U21*INDEX(prod_est,$H21+$I21-1,MATCH(CA$14,$BQ$14:$DQ$14,0))</f>
        <v>0</v>
      </c>
      <c r="CB21" s="4" cm="1">
        <f t="array" ref="CB21">V21*INDEX(prod_est,$H21+$I21-1,MATCH(CB$14,$BQ$14:$DQ$14,0))</f>
        <v>0</v>
      </c>
      <c r="CC21" s="4" cm="1">
        <f t="array" ref="CC21">W21*INDEX(prod_est,$H21+$I21-1,MATCH(CC$14,$BQ$14:$DQ$14,0))</f>
        <v>0</v>
      </c>
      <c r="CD21" s="4" cm="1">
        <f t="array" ref="CD21">X21*INDEX(prod_est,$H21+$I21-1,MATCH(CD$14,$BQ$14:$DQ$14,0))</f>
        <v>0</v>
      </c>
      <c r="CE21" s="4" cm="1">
        <f t="array" ref="CE21">Y21*INDEX(prod_est,$H21+$I21-1,MATCH(CE$14,$BQ$14:$DQ$14,0))</f>
        <v>0</v>
      </c>
      <c r="CF21" s="4" cm="1">
        <f t="array" ref="CF21">Z21*INDEX(prod_est,$H21+$I21-1,MATCH(CF$14,$BQ$14:$DQ$14,0))</f>
        <v>0</v>
      </c>
      <c r="CG21" s="4" cm="1">
        <f t="array" ref="CG21">AA21*INDEX(prod_est,$H21+$I21-1,MATCH(CG$14,$BQ$14:$DQ$14,0))</f>
        <v>0</v>
      </c>
      <c r="CH21" s="4" cm="1">
        <f t="array" ref="CH21">AB21*INDEX(prod_est,$H21+$I21-1,MATCH(CH$14,$BQ$14:$DQ$14,0))</f>
        <v>0</v>
      </c>
      <c r="CI21" s="4" cm="1">
        <f t="array" ref="CI21">AC21*INDEX(prod_est,$H21+$I21-1,MATCH(CI$14,$BQ$14:$DQ$14,0))</f>
        <v>0</v>
      </c>
      <c r="CJ21" s="4" cm="1">
        <f t="array" ref="CJ21">AD21*INDEX(prod_est,$H21+$I21-1,MATCH(CJ$14,$BQ$14:$DQ$14,0))</f>
        <v>0</v>
      </c>
      <c r="CK21" s="4" cm="1">
        <f t="array" ref="CK21">AE21*INDEX(prod_est,$H21+$I21-1,MATCH(CK$14,$BQ$14:$DQ$14,0))</f>
        <v>0</v>
      </c>
      <c r="CL21" s="4" cm="1">
        <f t="array" ref="CL21">AF21*INDEX(prod_est,$H21+$I21-1,MATCH(CL$14,$BQ$14:$DQ$14,0))</f>
        <v>0</v>
      </c>
      <c r="CM21" s="4" cm="1">
        <f t="array" ref="CM21">AG21*INDEX(prod_est,$H21+$I21-1,MATCH(CM$14,$BQ$14:$DQ$14,0))</f>
        <v>0</v>
      </c>
      <c r="CN21" s="4" cm="1">
        <f t="array" ref="CN21">AH21*INDEX(prod_est,$H21+$I21-1,MATCH(CN$14,$BQ$14:$DQ$14,0))</f>
        <v>0</v>
      </c>
      <c r="CO21" s="4" cm="1">
        <f t="array" ref="CO21">AI21*INDEX(prod_est,$H21+$I21-1,MATCH(CO$14,$BQ$14:$DQ$14,0))</f>
        <v>0</v>
      </c>
      <c r="CP21" s="4" cm="1">
        <f t="array" ref="CP21">AJ21*INDEX(prod_est,$H21+$I21-1,MATCH(CP$14,$BQ$14:$DQ$14,0))</f>
        <v>0</v>
      </c>
      <c r="CQ21" s="4" cm="1">
        <f t="array" ref="CQ21">AK21*INDEX(prod_est,$H21+$I21-1,MATCH(CQ$14,$BQ$14:$DQ$14,0))</f>
        <v>0</v>
      </c>
      <c r="CR21" s="4" cm="1">
        <f t="array" ref="CR21">AL21*INDEX(prod_est,$H21+$I21-1,MATCH(CR$14,$BQ$14:$DQ$14,0))</f>
        <v>0</v>
      </c>
      <c r="CS21" s="4" cm="1">
        <f t="array" ref="CS21">AM21*INDEX(prod_est,$H21+$I21-1,MATCH(CS$14,$BQ$14:$DQ$14,0))</f>
        <v>0</v>
      </c>
      <c r="CT21" s="4" cm="1">
        <f t="array" ref="CT21">AN21*INDEX(prod_est,$H21+$I21-1,MATCH(CT$14,$BQ$14:$DQ$14,0))</f>
        <v>0</v>
      </c>
      <c r="CU21" s="4" cm="1">
        <f t="array" ref="CU21">AO21*INDEX(prod_est,$H21+$I21-1,MATCH(CU$14,$BQ$14:$DQ$14,0))</f>
        <v>0</v>
      </c>
      <c r="CV21" s="4" cm="1">
        <f t="array" ref="CV21">AP21*INDEX(prod_est,$H21+$I21-1,MATCH(CV$14,$BQ$14:$DQ$14,0))</f>
        <v>0</v>
      </c>
      <c r="CW21" s="4" cm="1">
        <f t="array" ref="CW21">AQ21*INDEX(prod_est,$H21+$I21-1,MATCH(CW$14,$BQ$14:$DQ$14,0))</f>
        <v>0</v>
      </c>
      <c r="CX21" s="4" cm="1">
        <f t="array" ref="CX21">AR21*INDEX(prod_est,$H21+$I21-1,MATCH(CX$14,$BQ$14:$DQ$14,0))</f>
        <v>0</v>
      </c>
      <c r="CY21" s="4" cm="1">
        <f t="array" ref="CY21">AS21*INDEX(prod_est,$H21+$I21-1,MATCH(CY$14,$BQ$14:$DQ$14,0))</f>
        <v>0</v>
      </c>
      <c r="CZ21" s="4" cm="1">
        <f t="array" ref="CZ21">AT21*INDEX(prod_est,$H21+$I21-1,MATCH(CZ$14,$BQ$14:$DQ$14,0))</f>
        <v>0</v>
      </c>
      <c r="DA21" s="4" cm="1">
        <f t="array" ref="DA21">AU21*INDEX(prod_est,$H21+$I21-1,MATCH(DA$14,$BQ$14:$DQ$14,0))</f>
        <v>0</v>
      </c>
      <c r="DB21" s="4" cm="1">
        <f t="array" ref="DB21">AV21*INDEX(prod_est,$H21+$I21-1,MATCH(DB$14,$BQ$14:$DQ$14,0))</f>
        <v>0</v>
      </c>
      <c r="DC21" s="4" cm="1">
        <f t="array" ref="DC21">AW21*INDEX(prod_est,$H21+$I21-1,MATCH(DC$14,$BQ$14:$DQ$14,0))</f>
        <v>0</v>
      </c>
      <c r="DD21" s="4" cm="1">
        <f t="array" ref="DD21">AX21*INDEX(prod_est,$H21+$I21-1,MATCH(DD$14,$BQ$14:$DQ$14,0))</f>
        <v>0</v>
      </c>
      <c r="DE21" s="4" cm="1">
        <f t="array" ref="DE21">AY21*INDEX(prod_est,$H21+$I21-1,MATCH(DE$14,$BQ$14:$DQ$14,0))</f>
        <v>0</v>
      </c>
      <c r="DF21" s="4" cm="1">
        <f t="array" ref="DF21">AZ21*INDEX(prod_est,$H21+$I21-1,MATCH(DF$14,$BQ$14:$DQ$14,0))</f>
        <v>0</v>
      </c>
      <c r="DG21" s="4" cm="1">
        <f t="array" ref="DG21">BA21*INDEX(prod_est,$H21+$I21-1,MATCH(DG$14,$BQ$14:$DQ$14,0))</f>
        <v>0</v>
      </c>
      <c r="DH21" s="4" cm="1">
        <f t="array" ref="DH21">BB21*INDEX(prod_est,$H21+$I21-1,MATCH(DH$14,$BQ$14:$DQ$14,0))</f>
        <v>0</v>
      </c>
      <c r="DI21" s="4" cm="1">
        <f t="array" ref="DI21">BC21*INDEX(prod_est,$H21+$I21-1,MATCH(DI$14,$BQ$14:$DQ$14,0))</f>
        <v>0</v>
      </c>
      <c r="DJ21" s="4" cm="1">
        <f t="array" ref="DJ21">BD21*INDEX(prod_est,$H21+$I21-1,MATCH(DJ$14,$BQ$14:$DQ$14,0))</f>
        <v>0</v>
      </c>
      <c r="DK21" s="4" cm="1">
        <f t="array" ref="DK21">BE21*INDEX(prod_est,$H21+$I21-1,MATCH(DK$14,$BQ$14:$DQ$14,0))</f>
        <v>0</v>
      </c>
      <c r="DL21" s="4" cm="1">
        <f t="array" ref="DL21">BF21*INDEX(prod_est,$H21+$I21-1,MATCH(DL$14,$BQ$14:$DQ$14,0))</f>
        <v>0</v>
      </c>
      <c r="DM21" s="4" cm="1">
        <f t="array" ref="DM21">BG21*INDEX(prod_est,$H21+$I21-1,MATCH(DM$14,$BQ$14:$DQ$14,0))</f>
        <v>0</v>
      </c>
      <c r="DN21" s="4" cm="1">
        <f t="array" ref="DN21">BH21*INDEX(prod_est,$H21+$I21-1,MATCH(DN$14,$BQ$14:$DQ$14,0))</f>
        <v>0</v>
      </c>
      <c r="DO21" s="4" cm="1">
        <f t="array" ref="DO21">BI21*INDEX(prod_est,$H21+$I21-1,MATCH(DO$14,$BQ$14:$DQ$14,0))</f>
        <v>0</v>
      </c>
      <c r="DP21" s="4" cm="1">
        <f t="array" ref="DP21">BJ21*INDEX(prod_est,$H21+$I21-1,MATCH(DP$14,$BQ$14:$DQ$14,0))</f>
        <v>0</v>
      </c>
      <c r="DQ21" s="4" cm="1">
        <f t="array" ref="DQ21">BK21*INDEX(prod_est,$H21+$I21-1,MATCH(DQ$14,$BQ$14:$DQ$14,0))</f>
        <v>0</v>
      </c>
    </row>
    <row r="22" spans="1:121" x14ac:dyDescent="0.25">
      <c r="A22" t="s">
        <v>53</v>
      </c>
      <c r="B22" t="s">
        <v>12</v>
      </c>
      <c r="C22" t="s">
        <v>59</v>
      </c>
      <c r="D22" t="s">
        <v>172</v>
      </c>
      <c r="E22" s="46" t="s">
        <v>37</v>
      </c>
      <c r="F22" s="4">
        <v>0</v>
      </c>
      <c r="G22" s="4">
        <v>0</v>
      </c>
      <c r="H22">
        <f>MATCH(A22,Production_est!$A$4:$A$339,0)</f>
        <v>257</v>
      </c>
      <c r="I22">
        <f>IFERROR(MATCH(E22,Production_est!$D$4:$D$339,0),"-")</f>
        <v>3</v>
      </c>
      <c r="J22" s="4" cm="1">
        <f t="array" ref="J22">IFERROR(INDEX(Production_est!$E$4:$E$339,I22+H22-1),"-")</f>
        <v>8373.2222220784097</v>
      </c>
      <c r="K22" s="33">
        <f t="shared" si="3"/>
        <v>0</v>
      </c>
      <c r="L22" s="33">
        <f t="shared" si="4"/>
        <v>0</v>
      </c>
      <c r="M22" s="33">
        <f t="shared" si="4"/>
        <v>0</v>
      </c>
      <c r="N22" s="33">
        <f t="shared" si="4"/>
        <v>0</v>
      </c>
      <c r="O22" s="33">
        <f t="shared" si="4"/>
        <v>0</v>
      </c>
      <c r="P22" s="33">
        <f t="shared" si="4"/>
        <v>0</v>
      </c>
      <c r="Q22" s="33">
        <f t="shared" si="4"/>
        <v>0</v>
      </c>
      <c r="R22" s="33">
        <f t="shared" si="4"/>
        <v>0</v>
      </c>
      <c r="S22" s="33">
        <f t="shared" si="4"/>
        <v>0</v>
      </c>
      <c r="T22" s="33">
        <f t="shared" si="4"/>
        <v>0</v>
      </c>
      <c r="U22" s="33">
        <f t="shared" si="4"/>
        <v>0</v>
      </c>
      <c r="V22" s="33">
        <f t="shared" si="4"/>
        <v>0</v>
      </c>
      <c r="W22" s="33">
        <f t="shared" si="4"/>
        <v>0</v>
      </c>
      <c r="X22" s="33">
        <f t="shared" si="4"/>
        <v>0</v>
      </c>
      <c r="Y22" s="33">
        <f t="shared" si="4"/>
        <v>0</v>
      </c>
      <c r="Z22" s="33">
        <f t="shared" si="4"/>
        <v>0</v>
      </c>
      <c r="AA22" s="33">
        <f t="shared" si="4"/>
        <v>0</v>
      </c>
      <c r="AB22" s="33">
        <f t="shared" si="4"/>
        <v>0</v>
      </c>
      <c r="AC22" s="33">
        <f t="shared" si="4"/>
        <v>0</v>
      </c>
      <c r="AD22" s="33">
        <f t="shared" si="4"/>
        <v>0</v>
      </c>
      <c r="AE22" s="33">
        <f t="shared" si="4"/>
        <v>0</v>
      </c>
      <c r="AF22" s="33">
        <f t="shared" si="4"/>
        <v>0</v>
      </c>
      <c r="AG22" s="33">
        <f t="shared" si="4"/>
        <v>0</v>
      </c>
      <c r="AH22" s="33">
        <f t="shared" si="4"/>
        <v>0</v>
      </c>
      <c r="AI22" s="33">
        <f t="shared" si="4"/>
        <v>0</v>
      </c>
      <c r="AJ22" s="33">
        <f t="shared" si="4"/>
        <v>0</v>
      </c>
      <c r="AK22" s="33">
        <f t="shared" si="4"/>
        <v>0</v>
      </c>
      <c r="AL22" s="33">
        <f t="shared" si="4"/>
        <v>0</v>
      </c>
      <c r="AM22" s="33">
        <f t="shared" si="4"/>
        <v>0</v>
      </c>
      <c r="AN22" s="33">
        <f t="shared" si="4"/>
        <v>0</v>
      </c>
      <c r="AO22" s="33">
        <f t="shared" si="4"/>
        <v>0</v>
      </c>
      <c r="AP22" s="33">
        <f t="shared" si="4"/>
        <v>0</v>
      </c>
      <c r="AQ22" s="33">
        <f t="shared" ref="AQ22:BK22" si="16">AP22*(1-$G$4)</f>
        <v>0</v>
      </c>
      <c r="AR22" s="33">
        <f t="shared" si="16"/>
        <v>0</v>
      </c>
      <c r="AS22" s="33">
        <f t="shared" si="16"/>
        <v>0</v>
      </c>
      <c r="AT22" s="33">
        <f t="shared" si="16"/>
        <v>0</v>
      </c>
      <c r="AU22" s="33">
        <f t="shared" si="16"/>
        <v>0</v>
      </c>
      <c r="AV22" s="33">
        <f t="shared" si="16"/>
        <v>0</v>
      </c>
      <c r="AW22" s="33">
        <f t="shared" si="16"/>
        <v>0</v>
      </c>
      <c r="AX22" s="33">
        <f t="shared" si="16"/>
        <v>0</v>
      </c>
      <c r="AY22" s="33">
        <f t="shared" si="16"/>
        <v>0</v>
      </c>
      <c r="AZ22" s="33">
        <f t="shared" si="16"/>
        <v>0</v>
      </c>
      <c r="BA22" s="33">
        <f t="shared" si="16"/>
        <v>0</v>
      </c>
      <c r="BB22" s="33">
        <f t="shared" si="16"/>
        <v>0</v>
      </c>
      <c r="BC22" s="33">
        <f t="shared" si="16"/>
        <v>0</v>
      </c>
      <c r="BD22" s="33">
        <f t="shared" si="16"/>
        <v>0</v>
      </c>
      <c r="BE22" s="33">
        <f t="shared" si="16"/>
        <v>0</v>
      </c>
      <c r="BF22" s="33">
        <f t="shared" si="16"/>
        <v>0</v>
      </c>
      <c r="BG22" s="33">
        <f t="shared" si="16"/>
        <v>0</v>
      </c>
      <c r="BH22" s="33">
        <f t="shared" si="16"/>
        <v>0</v>
      </c>
      <c r="BI22" s="33">
        <f t="shared" si="16"/>
        <v>0</v>
      </c>
      <c r="BJ22" s="33">
        <f t="shared" si="16"/>
        <v>0</v>
      </c>
      <c r="BK22" s="33">
        <f t="shared" si="16"/>
        <v>0</v>
      </c>
      <c r="BL22" t="str">
        <f t="shared" si="6"/>
        <v>17_SIN</v>
      </c>
      <c r="BM22" t="str">
        <f t="shared" si="7"/>
        <v>d_nonenergy_7_2_avi_gasoline</v>
      </c>
      <c r="BP22" s="4">
        <f t="shared" si="8"/>
        <v>0</v>
      </c>
      <c r="BQ22" s="4">
        <f t="shared" si="9"/>
        <v>0</v>
      </c>
      <c r="BR22" s="4" cm="1">
        <f t="array" ref="BR22">L22*INDEX(prod_est,$H22+$I22-1,MATCH(BR$14,$BQ$14:$DQ$14,0))</f>
        <v>0</v>
      </c>
      <c r="BS22" s="4" cm="1">
        <f t="array" ref="BS22">M22*INDEX(prod_est,$H22+$I22-1,MATCH(BS$14,$BQ$14:$DQ$14,0))</f>
        <v>0</v>
      </c>
      <c r="BT22" s="4" cm="1">
        <f t="array" ref="BT22">N22*INDEX(prod_est,$H22+$I22-1,MATCH(BT$14,$BQ$14:$DQ$14,0))</f>
        <v>0</v>
      </c>
      <c r="BU22" s="4" cm="1">
        <f t="array" ref="BU22">O22*INDEX(prod_est,$H22+$I22-1,MATCH(BU$14,$BQ$14:$DQ$14,0))</f>
        <v>0</v>
      </c>
      <c r="BV22" s="4" cm="1">
        <f t="array" ref="BV22">P22*INDEX(prod_est,$H22+$I22-1,MATCH(BV$14,$BQ$14:$DQ$14,0))</f>
        <v>0</v>
      </c>
      <c r="BW22" s="4" cm="1">
        <f t="array" ref="BW22">Q22*INDEX(prod_est,$H22+$I22-1,MATCH(BW$14,$BQ$14:$DQ$14,0))</f>
        <v>0</v>
      </c>
      <c r="BX22" s="4" cm="1">
        <f t="array" ref="BX22">R22*INDEX(prod_est,$H22+$I22-1,MATCH(BX$14,$BQ$14:$DQ$14,0))</f>
        <v>0</v>
      </c>
      <c r="BY22" s="4" cm="1">
        <f t="array" ref="BY22">S22*INDEX(prod_est,$H22+$I22-1,MATCH(BY$14,$BQ$14:$DQ$14,0))</f>
        <v>0</v>
      </c>
      <c r="BZ22" s="4" cm="1">
        <f t="array" ref="BZ22">T22*INDEX(prod_est,$H22+$I22-1,MATCH(BZ$14,$BQ$14:$DQ$14,0))</f>
        <v>0</v>
      </c>
      <c r="CA22" s="4" cm="1">
        <f t="array" ref="CA22">U22*INDEX(prod_est,$H22+$I22-1,MATCH(CA$14,$BQ$14:$DQ$14,0))</f>
        <v>0</v>
      </c>
      <c r="CB22" s="4" cm="1">
        <f t="array" ref="CB22">V22*INDEX(prod_est,$H22+$I22-1,MATCH(CB$14,$BQ$14:$DQ$14,0))</f>
        <v>0</v>
      </c>
      <c r="CC22" s="4" cm="1">
        <f t="array" ref="CC22">W22*INDEX(prod_est,$H22+$I22-1,MATCH(CC$14,$BQ$14:$DQ$14,0))</f>
        <v>0</v>
      </c>
      <c r="CD22" s="4" cm="1">
        <f t="array" ref="CD22">X22*INDEX(prod_est,$H22+$I22-1,MATCH(CD$14,$BQ$14:$DQ$14,0))</f>
        <v>0</v>
      </c>
      <c r="CE22" s="4" cm="1">
        <f t="array" ref="CE22">Y22*INDEX(prod_est,$H22+$I22-1,MATCH(CE$14,$BQ$14:$DQ$14,0))</f>
        <v>0</v>
      </c>
      <c r="CF22" s="4" cm="1">
        <f t="array" ref="CF22">Z22*INDEX(prod_est,$H22+$I22-1,MATCH(CF$14,$BQ$14:$DQ$14,0))</f>
        <v>0</v>
      </c>
      <c r="CG22" s="4" cm="1">
        <f t="array" ref="CG22">AA22*INDEX(prod_est,$H22+$I22-1,MATCH(CG$14,$BQ$14:$DQ$14,0))</f>
        <v>0</v>
      </c>
      <c r="CH22" s="4" cm="1">
        <f t="array" ref="CH22">AB22*INDEX(prod_est,$H22+$I22-1,MATCH(CH$14,$BQ$14:$DQ$14,0))</f>
        <v>0</v>
      </c>
      <c r="CI22" s="4" cm="1">
        <f t="array" ref="CI22">AC22*INDEX(prod_est,$H22+$I22-1,MATCH(CI$14,$BQ$14:$DQ$14,0))</f>
        <v>0</v>
      </c>
      <c r="CJ22" s="4" cm="1">
        <f t="array" ref="CJ22">AD22*INDEX(prod_est,$H22+$I22-1,MATCH(CJ$14,$BQ$14:$DQ$14,0))</f>
        <v>0</v>
      </c>
      <c r="CK22" s="4" cm="1">
        <f t="array" ref="CK22">AE22*INDEX(prod_est,$H22+$I22-1,MATCH(CK$14,$BQ$14:$DQ$14,0))</f>
        <v>0</v>
      </c>
      <c r="CL22" s="4" cm="1">
        <f t="array" ref="CL22">AF22*INDEX(prod_est,$H22+$I22-1,MATCH(CL$14,$BQ$14:$DQ$14,0))</f>
        <v>0</v>
      </c>
      <c r="CM22" s="4" cm="1">
        <f t="array" ref="CM22">AG22*INDEX(prod_est,$H22+$I22-1,MATCH(CM$14,$BQ$14:$DQ$14,0))</f>
        <v>0</v>
      </c>
      <c r="CN22" s="4" cm="1">
        <f t="array" ref="CN22">AH22*INDEX(prod_est,$H22+$I22-1,MATCH(CN$14,$BQ$14:$DQ$14,0))</f>
        <v>0</v>
      </c>
      <c r="CO22" s="4" cm="1">
        <f t="array" ref="CO22">AI22*INDEX(prod_est,$H22+$I22-1,MATCH(CO$14,$BQ$14:$DQ$14,0))</f>
        <v>0</v>
      </c>
      <c r="CP22" s="4" cm="1">
        <f t="array" ref="CP22">AJ22*INDEX(prod_est,$H22+$I22-1,MATCH(CP$14,$BQ$14:$DQ$14,0))</f>
        <v>0</v>
      </c>
      <c r="CQ22" s="4" cm="1">
        <f t="array" ref="CQ22">AK22*INDEX(prod_est,$H22+$I22-1,MATCH(CQ$14,$BQ$14:$DQ$14,0))</f>
        <v>0</v>
      </c>
      <c r="CR22" s="4" cm="1">
        <f t="array" ref="CR22">AL22*INDEX(prod_est,$H22+$I22-1,MATCH(CR$14,$BQ$14:$DQ$14,0))</f>
        <v>0</v>
      </c>
      <c r="CS22" s="4" cm="1">
        <f t="array" ref="CS22">AM22*INDEX(prod_est,$H22+$I22-1,MATCH(CS$14,$BQ$14:$DQ$14,0))</f>
        <v>0</v>
      </c>
      <c r="CT22" s="4" cm="1">
        <f t="array" ref="CT22">AN22*INDEX(prod_est,$H22+$I22-1,MATCH(CT$14,$BQ$14:$DQ$14,0))</f>
        <v>0</v>
      </c>
      <c r="CU22" s="4" cm="1">
        <f t="array" ref="CU22">AO22*INDEX(prod_est,$H22+$I22-1,MATCH(CU$14,$BQ$14:$DQ$14,0))</f>
        <v>0</v>
      </c>
      <c r="CV22" s="4" cm="1">
        <f t="array" ref="CV22">AP22*INDEX(prod_est,$H22+$I22-1,MATCH(CV$14,$BQ$14:$DQ$14,0))</f>
        <v>0</v>
      </c>
      <c r="CW22" s="4" cm="1">
        <f t="array" ref="CW22">AQ22*INDEX(prod_est,$H22+$I22-1,MATCH(CW$14,$BQ$14:$DQ$14,0))</f>
        <v>0</v>
      </c>
      <c r="CX22" s="4" cm="1">
        <f t="array" ref="CX22">AR22*INDEX(prod_est,$H22+$I22-1,MATCH(CX$14,$BQ$14:$DQ$14,0))</f>
        <v>0</v>
      </c>
      <c r="CY22" s="4" cm="1">
        <f t="array" ref="CY22">AS22*INDEX(prod_est,$H22+$I22-1,MATCH(CY$14,$BQ$14:$DQ$14,0))</f>
        <v>0</v>
      </c>
      <c r="CZ22" s="4" cm="1">
        <f t="array" ref="CZ22">AT22*INDEX(prod_est,$H22+$I22-1,MATCH(CZ$14,$BQ$14:$DQ$14,0))</f>
        <v>0</v>
      </c>
      <c r="DA22" s="4" cm="1">
        <f t="array" ref="DA22">AU22*INDEX(prod_est,$H22+$I22-1,MATCH(DA$14,$BQ$14:$DQ$14,0))</f>
        <v>0</v>
      </c>
      <c r="DB22" s="4" cm="1">
        <f t="array" ref="DB22">AV22*INDEX(prod_est,$H22+$I22-1,MATCH(DB$14,$BQ$14:$DQ$14,0))</f>
        <v>0</v>
      </c>
      <c r="DC22" s="4" cm="1">
        <f t="array" ref="DC22">AW22*INDEX(prod_est,$H22+$I22-1,MATCH(DC$14,$BQ$14:$DQ$14,0))</f>
        <v>0</v>
      </c>
      <c r="DD22" s="4" cm="1">
        <f t="array" ref="DD22">AX22*INDEX(prod_est,$H22+$I22-1,MATCH(DD$14,$BQ$14:$DQ$14,0))</f>
        <v>0</v>
      </c>
      <c r="DE22" s="4" cm="1">
        <f t="array" ref="DE22">AY22*INDEX(prod_est,$H22+$I22-1,MATCH(DE$14,$BQ$14:$DQ$14,0))</f>
        <v>0</v>
      </c>
      <c r="DF22" s="4" cm="1">
        <f t="array" ref="DF22">AZ22*INDEX(prod_est,$H22+$I22-1,MATCH(DF$14,$BQ$14:$DQ$14,0))</f>
        <v>0</v>
      </c>
      <c r="DG22" s="4" cm="1">
        <f t="array" ref="DG22">BA22*INDEX(prod_est,$H22+$I22-1,MATCH(DG$14,$BQ$14:$DQ$14,0))</f>
        <v>0</v>
      </c>
      <c r="DH22" s="4" cm="1">
        <f t="array" ref="DH22">BB22*INDEX(prod_est,$H22+$I22-1,MATCH(DH$14,$BQ$14:$DQ$14,0))</f>
        <v>0</v>
      </c>
      <c r="DI22" s="4" cm="1">
        <f t="array" ref="DI22">BC22*INDEX(prod_est,$H22+$I22-1,MATCH(DI$14,$BQ$14:$DQ$14,0))</f>
        <v>0</v>
      </c>
      <c r="DJ22" s="4" cm="1">
        <f t="array" ref="DJ22">BD22*INDEX(prod_est,$H22+$I22-1,MATCH(DJ$14,$BQ$14:$DQ$14,0))</f>
        <v>0</v>
      </c>
      <c r="DK22" s="4" cm="1">
        <f t="array" ref="DK22">BE22*INDEX(prod_est,$H22+$I22-1,MATCH(DK$14,$BQ$14:$DQ$14,0))</f>
        <v>0</v>
      </c>
      <c r="DL22" s="4" cm="1">
        <f t="array" ref="DL22">BF22*INDEX(prod_est,$H22+$I22-1,MATCH(DL$14,$BQ$14:$DQ$14,0))</f>
        <v>0</v>
      </c>
      <c r="DM22" s="4" cm="1">
        <f t="array" ref="DM22">BG22*INDEX(prod_est,$H22+$I22-1,MATCH(DM$14,$BQ$14:$DQ$14,0))</f>
        <v>0</v>
      </c>
      <c r="DN22" s="4" cm="1">
        <f t="array" ref="DN22">BH22*INDEX(prod_est,$H22+$I22-1,MATCH(DN$14,$BQ$14:$DQ$14,0))</f>
        <v>0</v>
      </c>
      <c r="DO22" s="4" cm="1">
        <f t="array" ref="DO22">BI22*INDEX(prod_est,$H22+$I22-1,MATCH(DO$14,$BQ$14:$DQ$14,0))</f>
        <v>0</v>
      </c>
      <c r="DP22" s="4" cm="1">
        <f t="array" ref="DP22">BJ22*INDEX(prod_est,$H22+$I22-1,MATCH(DP$14,$BQ$14:$DQ$14,0))</f>
        <v>0</v>
      </c>
      <c r="DQ22" s="4" cm="1">
        <f t="array" ref="DQ22">BK22*INDEX(prod_est,$H22+$I22-1,MATCH(DQ$14,$BQ$14:$DQ$14,0))</f>
        <v>0</v>
      </c>
    </row>
    <row r="23" spans="1:121" x14ac:dyDescent="0.25">
      <c r="A23" t="s">
        <v>53</v>
      </c>
      <c r="B23" t="s">
        <v>13</v>
      </c>
      <c r="C23" t="s">
        <v>13</v>
      </c>
      <c r="D23" t="s">
        <v>172</v>
      </c>
      <c r="E23" s="46" t="s">
        <v>37</v>
      </c>
      <c r="F23" s="4">
        <v>273.617679528</v>
      </c>
      <c r="G23" s="4">
        <v>300.53089047600002</v>
      </c>
      <c r="H23">
        <f>MATCH(A23,Production_est!$A$4:$A$339,0)</f>
        <v>257</v>
      </c>
      <c r="I23">
        <f>IFERROR(MATCH(E23,Production_est!$D$4:$D$339,0),"-")</f>
        <v>3</v>
      </c>
      <c r="J23" s="4" cm="1">
        <f t="array" ref="J23">IFERROR(INDEX(Production_est!$E$4:$E$339,I23+H23-1),"-")</f>
        <v>8373.2222220784097</v>
      </c>
      <c r="K23" s="33">
        <f t="shared" si="3"/>
        <v>3.589190427593858E-2</v>
      </c>
      <c r="L23" s="33">
        <f t="shared" ref="L23:AP30" si="17">K23*(1-$G$4)</f>
        <v>3.589190427593858E-2</v>
      </c>
      <c r="M23" s="33">
        <f t="shared" si="17"/>
        <v>3.589190427593858E-2</v>
      </c>
      <c r="N23" s="33">
        <f t="shared" si="17"/>
        <v>3.589190427593858E-2</v>
      </c>
      <c r="O23" s="33">
        <f t="shared" si="17"/>
        <v>3.589190427593858E-2</v>
      </c>
      <c r="P23" s="33">
        <f t="shared" si="17"/>
        <v>3.589190427593858E-2</v>
      </c>
      <c r="Q23" s="33">
        <f t="shared" si="17"/>
        <v>3.589190427593858E-2</v>
      </c>
      <c r="R23" s="33">
        <f t="shared" si="17"/>
        <v>3.589190427593858E-2</v>
      </c>
      <c r="S23" s="33">
        <f t="shared" si="17"/>
        <v>3.589190427593858E-2</v>
      </c>
      <c r="T23" s="33">
        <f t="shared" si="17"/>
        <v>3.589190427593858E-2</v>
      </c>
      <c r="U23" s="33">
        <f t="shared" si="17"/>
        <v>3.589190427593858E-2</v>
      </c>
      <c r="V23" s="33">
        <f t="shared" si="17"/>
        <v>3.589190427593858E-2</v>
      </c>
      <c r="W23" s="33">
        <f t="shared" si="17"/>
        <v>3.589190427593858E-2</v>
      </c>
      <c r="X23" s="33">
        <f t="shared" si="17"/>
        <v>3.589190427593858E-2</v>
      </c>
      <c r="Y23" s="33">
        <f t="shared" si="17"/>
        <v>3.589190427593858E-2</v>
      </c>
      <c r="Z23" s="33">
        <f t="shared" si="17"/>
        <v>3.589190427593858E-2</v>
      </c>
      <c r="AA23" s="33">
        <f t="shared" si="17"/>
        <v>3.589190427593858E-2</v>
      </c>
      <c r="AB23" s="33">
        <f t="shared" si="17"/>
        <v>3.589190427593858E-2</v>
      </c>
      <c r="AC23" s="33">
        <f t="shared" si="17"/>
        <v>3.589190427593858E-2</v>
      </c>
      <c r="AD23" s="33">
        <f t="shared" si="17"/>
        <v>3.589190427593858E-2</v>
      </c>
      <c r="AE23" s="33">
        <f t="shared" si="17"/>
        <v>3.589190427593858E-2</v>
      </c>
      <c r="AF23" s="33">
        <f t="shared" si="17"/>
        <v>3.589190427593858E-2</v>
      </c>
      <c r="AG23" s="33">
        <f t="shared" si="17"/>
        <v>3.589190427593858E-2</v>
      </c>
      <c r="AH23" s="33">
        <f t="shared" si="17"/>
        <v>3.589190427593858E-2</v>
      </c>
      <c r="AI23" s="33">
        <f t="shared" si="17"/>
        <v>3.589190427593858E-2</v>
      </c>
      <c r="AJ23" s="33">
        <f t="shared" si="17"/>
        <v>3.589190427593858E-2</v>
      </c>
      <c r="AK23" s="33">
        <f t="shared" si="17"/>
        <v>3.589190427593858E-2</v>
      </c>
      <c r="AL23" s="33">
        <f t="shared" si="17"/>
        <v>3.589190427593858E-2</v>
      </c>
      <c r="AM23" s="33">
        <f t="shared" si="17"/>
        <v>3.589190427593858E-2</v>
      </c>
      <c r="AN23" s="33">
        <f t="shared" si="17"/>
        <v>3.589190427593858E-2</v>
      </c>
      <c r="AO23" s="33">
        <f t="shared" si="17"/>
        <v>3.589190427593858E-2</v>
      </c>
      <c r="AP23" s="33">
        <f t="shared" si="17"/>
        <v>3.589190427593858E-2</v>
      </c>
      <c r="AQ23" s="33">
        <f t="shared" ref="AQ23:BK23" si="18">AP23*(1-$G$4)</f>
        <v>3.589190427593858E-2</v>
      </c>
      <c r="AR23" s="33">
        <f t="shared" si="18"/>
        <v>3.589190427593858E-2</v>
      </c>
      <c r="AS23" s="33">
        <f t="shared" si="18"/>
        <v>3.589190427593858E-2</v>
      </c>
      <c r="AT23" s="33">
        <f t="shared" si="18"/>
        <v>3.589190427593858E-2</v>
      </c>
      <c r="AU23" s="33">
        <f t="shared" si="18"/>
        <v>3.589190427593858E-2</v>
      </c>
      <c r="AV23" s="33">
        <f t="shared" si="18"/>
        <v>3.589190427593858E-2</v>
      </c>
      <c r="AW23" s="33">
        <f t="shared" si="18"/>
        <v>3.589190427593858E-2</v>
      </c>
      <c r="AX23" s="33">
        <f t="shared" si="18"/>
        <v>3.589190427593858E-2</v>
      </c>
      <c r="AY23" s="33">
        <f t="shared" si="18"/>
        <v>3.589190427593858E-2</v>
      </c>
      <c r="AZ23" s="33">
        <f t="shared" si="18"/>
        <v>3.589190427593858E-2</v>
      </c>
      <c r="BA23" s="33">
        <f t="shared" si="18"/>
        <v>3.589190427593858E-2</v>
      </c>
      <c r="BB23" s="33">
        <f t="shared" si="18"/>
        <v>3.589190427593858E-2</v>
      </c>
      <c r="BC23" s="33">
        <f t="shared" si="18"/>
        <v>3.589190427593858E-2</v>
      </c>
      <c r="BD23" s="33">
        <f t="shared" si="18"/>
        <v>3.589190427593858E-2</v>
      </c>
      <c r="BE23" s="33">
        <f t="shared" si="18"/>
        <v>3.589190427593858E-2</v>
      </c>
      <c r="BF23" s="33">
        <f t="shared" si="18"/>
        <v>3.589190427593858E-2</v>
      </c>
      <c r="BG23" s="33">
        <f t="shared" si="18"/>
        <v>3.589190427593858E-2</v>
      </c>
      <c r="BH23" s="33">
        <f t="shared" si="18"/>
        <v>3.589190427593858E-2</v>
      </c>
      <c r="BI23" s="33">
        <f t="shared" si="18"/>
        <v>3.589190427593858E-2</v>
      </c>
      <c r="BJ23" s="33">
        <f t="shared" si="18"/>
        <v>3.589190427593858E-2</v>
      </c>
      <c r="BK23" s="33">
        <f t="shared" si="18"/>
        <v>3.589190427593858E-2</v>
      </c>
      <c r="BL23" t="str">
        <f t="shared" si="6"/>
        <v>17_SIN</v>
      </c>
      <c r="BM23" t="str">
        <f t="shared" si="7"/>
        <v>d_nonenergy_7_3_naphtha</v>
      </c>
      <c r="BP23" s="4">
        <f t="shared" si="8"/>
        <v>273.617679528</v>
      </c>
      <c r="BQ23" s="4">
        <f t="shared" si="9"/>
        <v>300.53089047600002</v>
      </c>
      <c r="BR23" s="4" cm="1">
        <f t="array" ref="BR23">L23*INDEX(prod_est,$H23+$I23-1,MATCH(BR$14,$BQ$14:$DQ$14,0))</f>
        <v>305.11007307986421</v>
      </c>
      <c r="BS23" s="4" cm="1">
        <f t="array" ref="BS23">M23*INDEX(prod_est,$H23+$I23-1,MATCH(BS$14,$BQ$14:$DQ$14,0))</f>
        <v>282.64242459105708</v>
      </c>
      <c r="BT23" s="4" cm="1">
        <f t="array" ref="BT23">N23*INDEX(prod_est,$H23+$I23-1,MATCH(BT$14,$BQ$14:$DQ$14,0))</f>
        <v>289.38484702124248</v>
      </c>
      <c r="BU23" s="4" cm="1">
        <f t="array" ref="BU23">O23*INDEX(prod_est,$H23+$I23-1,MATCH(BU$14,$BQ$14:$DQ$14,0))</f>
        <v>295.86700731376152</v>
      </c>
      <c r="BV23" s="4" cm="1">
        <f t="array" ref="BV23">P23*INDEX(prod_est,$H23+$I23-1,MATCH(BV$14,$BQ$14:$DQ$14,0))</f>
        <v>302.02508682797219</v>
      </c>
      <c r="BW23" s="4" cm="1">
        <f t="array" ref="BW23">Q23*INDEX(prod_est,$H23+$I23-1,MATCH(BW$14,$BQ$14:$DQ$14,0))</f>
        <v>308.09459120023422</v>
      </c>
      <c r="BX23" s="4" cm="1">
        <f t="array" ref="BX23">R23*INDEX(prod_est,$H23+$I23-1,MATCH(BX$14,$BQ$14:$DQ$14,0))</f>
        <v>314.22259563499205</v>
      </c>
      <c r="BY23" s="4" cm="1">
        <f t="array" ref="BY23">S23*INDEX(prod_est,$H23+$I23-1,MATCH(BY$14,$BQ$14:$DQ$14,0))</f>
        <v>320.32833385933702</v>
      </c>
      <c r="BZ23" s="4" cm="1">
        <f t="array" ref="BZ23">T23*INDEX(prod_est,$H23+$I23-1,MATCH(BZ$14,$BQ$14:$DQ$14,0))</f>
        <v>326.43683527364226</v>
      </c>
      <c r="CA23" s="4" cm="1">
        <f t="array" ref="CA23">U23*INDEX(prod_est,$H23+$I23-1,MATCH(CA$14,$BQ$14:$DQ$14,0))</f>
        <v>328.61495534775042</v>
      </c>
      <c r="CB23" s="4" cm="1">
        <f t="array" ref="CB23">V23*INDEX(prod_est,$H23+$I23-1,MATCH(CB$14,$BQ$14:$DQ$14,0))</f>
        <v>330.58513643219374</v>
      </c>
      <c r="CC23" s="4" cm="1">
        <f t="array" ref="CC23">W23*INDEX(prod_est,$H23+$I23-1,MATCH(CC$14,$BQ$14:$DQ$14,0))</f>
        <v>332.50440535764432</v>
      </c>
      <c r="CD23" s="4" cm="1">
        <f t="array" ref="CD23">X23*INDEX(prod_est,$H23+$I23-1,MATCH(CD$14,$BQ$14:$DQ$14,0))</f>
        <v>334.3202464995876</v>
      </c>
      <c r="CE23" s="4" cm="1">
        <f t="array" ref="CE23">Y23*INDEX(prod_est,$H23+$I23-1,MATCH(CE$14,$BQ$14:$DQ$14,0))</f>
        <v>335.98005755969655</v>
      </c>
      <c r="CF23" s="4" cm="1">
        <f t="array" ref="CF23">Z23*INDEX(prod_est,$H23+$I23-1,MATCH(CF$14,$BQ$14:$DQ$14,0))</f>
        <v>337.58863143401777</v>
      </c>
      <c r="CG23" s="4" cm="1">
        <f t="array" ref="CG23">AA23*INDEX(prod_est,$H23+$I23-1,MATCH(CG$14,$BQ$14:$DQ$14,0))</f>
        <v>339.04087186816241</v>
      </c>
      <c r="CH23" s="4" cm="1">
        <f t="array" ref="CH23">AB23*INDEX(prod_est,$H23+$I23-1,MATCH(CH$14,$BQ$14:$DQ$14,0))</f>
        <v>340.44165843198942</v>
      </c>
      <c r="CI23" s="4" cm="1">
        <f t="array" ref="CI23">AC23*INDEX(prod_est,$H23+$I23-1,MATCH(CI$14,$BQ$14:$DQ$14,0))</f>
        <v>341.68580819729823</v>
      </c>
      <c r="CJ23" s="4" cm="1">
        <f t="array" ref="CJ23">AD23*INDEX(prod_est,$H23+$I23-1,MATCH(CJ$14,$BQ$14:$DQ$14,0))</f>
        <v>342.82570677788533</v>
      </c>
      <c r="CK23" s="4" cm="1">
        <f t="array" ref="CK23">AE23*INDEX(prod_est,$H23+$I23-1,MATCH(CK$14,$BQ$14:$DQ$14,0))</f>
        <v>343.80862186470569</v>
      </c>
      <c r="CL23" s="4" cm="1">
        <f t="array" ref="CL23">AF23*INDEX(prod_est,$H23+$I23-1,MATCH(CL$14,$BQ$14:$DQ$14,0))</f>
        <v>344.73960637524203</v>
      </c>
      <c r="CM23" s="4" cm="1">
        <f t="array" ref="CM23">AG23*INDEX(prod_est,$H23+$I23-1,MATCH(CM$14,$BQ$14:$DQ$14,0))</f>
        <v>345.51330403367018</v>
      </c>
      <c r="CN23" s="4" cm="1">
        <f t="array" ref="CN23">AH23*INDEX(prod_est,$H23+$I23-1,MATCH(CN$14,$BQ$14:$DQ$14,0))</f>
        <v>346.18218712759864</v>
      </c>
      <c r="CO23" s="4" cm="1">
        <f t="array" ref="CO23">AI23*INDEX(prod_est,$H23+$I23-1,MATCH(CO$14,$BQ$14:$DQ$14,0))</f>
        <v>346.74612564630922</v>
      </c>
      <c r="CP23" s="4" cm="1">
        <f t="array" ref="CP23">AJ23*INDEX(prod_est,$H23+$I23-1,MATCH(CP$14,$BQ$14:$DQ$14,0))</f>
        <v>347.20498957908399</v>
      </c>
      <c r="CQ23" s="4" cm="1">
        <f t="array" ref="CQ23">AK23*INDEX(prod_est,$H23+$I23-1,MATCH(CQ$14,$BQ$14:$DQ$14,0))</f>
        <v>347.50591660615981</v>
      </c>
      <c r="CR23" s="4" cm="1">
        <f t="array" ref="CR23">AL23*INDEX(prod_est,$H23+$I23-1,MATCH(CR$14,$BQ$14:$DQ$14,0))</f>
        <v>347.75421966645558</v>
      </c>
      <c r="CS23" s="4" cm="1">
        <f t="array" ref="CS23">AM23*INDEX(prod_est,$H23+$I23-1,MATCH(CS$14,$BQ$14:$DQ$14,0))</f>
        <v>347.89705810866195</v>
      </c>
      <c r="CT23" s="4" cm="1">
        <f t="array" ref="CT23">AN23*INDEX(prod_est,$H23+$I23-1,MATCH(CT$14,$BQ$14:$DQ$14,0))</f>
        <v>347.98709923646396</v>
      </c>
      <c r="CU23" s="4" cm="1">
        <f t="array" ref="CU23">AO23*INDEX(prod_est,$H23+$I23-1,MATCH(CU$14,$BQ$14:$DQ$14,0))</f>
        <v>347.91864007878922</v>
      </c>
      <c r="CV23" s="4" cm="1">
        <f t="array" ref="CV23">AP23*INDEX(prod_est,$H23+$I23-1,MATCH(CV$14,$BQ$14:$DQ$14,0))</f>
        <v>347.74432627087083</v>
      </c>
      <c r="CW23" s="4" cm="1">
        <f t="array" ref="CW23">AQ23*INDEX(prod_est,$H23+$I23-1,MATCH(CW$14,$BQ$14:$DQ$14,0))</f>
        <v>347.56975244151607</v>
      </c>
      <c r="CX23" s="4" cm="1">
        <f t="array" ref="CX23">AR23*INDEX(prod_est,$H23+$I23-1,MATCH(CX$14,$BQ$14:$DQ$14,0))</f>
        <v>347.56975244151607</v>
      </c>
      <c r="CY23" s="4" cm="1">
        <f t="array" ref="CY23">AS23*INDEX(prod_est,$H23+$I23-1,MATCH(CY$14,$BQ$14:$DQ$14,0))</f>
        <v>347.56975244151607</v>
      </c>
      <c r="CZ23" s="4" cm="1">
        <f t="array" ref="CZ23">AT23*INDEX(prod_est,$H23+$I23-1,MATCH(CZ$14,$BQ$14:$DQ$14,0))</f>
        <v>347.56975244151607</v>
      </c>
      <c r="DA23" s="4" cm="1">
        <f t="array" ref="DA23">AU23*INDEX(prod_est,$H23+$I23-1,MATCH(DA$14,$BQ$14:$DQ$14,0))</f>
        <v>347.56975244151607</v>
      </c>
      <c r="DB23" s="4" cm="1">
        <f t="array" ref="DB23">AV23*INDEX(prod_est,$H23+$I23-1,MATCH(DB$14,$BQ$14:$DQ$14,0))</f>
        <v>347.56975244151607</v>
      </c>
      <c r="DC23" s="4" cm="1">
        <f t="array" ref="DC23">AW23*INDEX(prod_est,$H23+$I23-1,MATCH(DC$14,$BQ$14:$DQ$14,0))</f>
        <v>347.56975244151607</v>
      </c>
      <c r="DD23" s="4" cm="1">
        <f t="array" ref="DD23">AX23*INDEX(prod_est,$H23+$I23-1,MATCH(DD$14,$BQ$14:$DQ$14,0))</f>
        <v>347.56975244151607</v>
      </c>
      <c r="DE23" s="4" cm="1">
        <f t="array" ref="DE23">AY23*INDEX(prod_est,$H23+$I23-1,MATCH(DE$14,$BQ$14:$DQ$14,0))</f>
        <v>347.56975244151607</v>
      </c>
      <c r="DF23" s="4" cm="1">
        <f t="array" ref="DF23">AZ23*INDEX(prod_est,$H23+$I23-1,MATCH(DF$14,$BQ$14:$DQ$14,0))</f>
        <v>347.56975244151607</v>
      </c>
      <c r="DG23" s="4" cm="1">
        <f t="array" ref="DG23">BA23*INDEX(prod_est,$H23+$I23-1,MATCH(DG$14,$BQ$14:$DQ$14,0))</f>
        <v>347.56975244151607</v>
      </c>
      <c r="DH23" s="4" cm="1">
        <f t="array" ref="DH23">BB23*INDEX(prod_est,$H23+$I23-1,MATCH(DH$14,$BQ$14:$DQ$14,0))</f>
        <v>347.56975244151607</v>
      </c>
      <c r="DI23" s="4" cm="1">
        <f t="array" ref="DI23">BC23*INDEX(prod_est,$H23+$I23-1,MATCH(DI$14,$BQ$14:$DQ$14,0))</f>
        <v>347.56975244151607</v>
      </c>
      <c r="DJ23" s="4" cm="1">
        <f t="array" ref="DJ23">BD23*INDEX(prod_est,$H23+$I23-1,MATCH(DJ$14,$BQ$14:$DQ$14,0))</f>
        <v>347.56975244151607</v>
      </c>
      <c r="DK23" s="4" cm="1">
        <f t="array" ref="DK23">BE23*INDEX(prod_est,$H23+$I23-1,MATCH(DK$14,$BQ$14:$DQ$14,0))</f>
        <v>347.56975244151607</v>
      </c>
      <c r="DL23" s="4" cm="1">
        <f t="array" ref="DL23">BF23*INDEX(prod_est,$H23+$I23-1,MATCH(DL$14,$BQ$14:$DQ$14,0))</f>
        <v>347.56975244151607</v>
      </c>
      <c r="DM23" s="4" cm="1">
        <f t="array" ref="DM23">BG23*INDEX(prod_est,$H23+$I23-1,MATCH(DM$14,$BQ$14:$DQ$14,0))</f>
        <v>347.56975244151607</v>
      </c>
      <c r="DN23" s="4" cm="1">
        <f t="array" ref="DN23">BH23*INDEX(prod_est,$H23+$I23-1,MATCH(DN$14,$BQ$14:$DQ$14,0))</f>
        <v>347.56975244151607</v>
      </c>
      <c r="DO23" s="4" cm="1">
        <f t="array" ref="DO23">BI23*INDEX(prod_est,$H23+$I23-1,MATCH(DO$14,$BQ$14:$DQ$14,0))</f>
        <v>347.56975244151607</v>
      </c>
      <c r="DP23" s="4" cm="1">
        <f t="array" ref="DP23">BJ23*INDEX(prod_est,$H23+$I23-1,MATCH(DP$14,$BQ$14:$DQ$14,0))</f>
        <v>347.56975244151607</v>
      </c>
      <c r="DQ23" s="4" cm="1">
        <f t="array" ref="DQ23">BK23*INDEX(prod_est,$H23+$I23-1,MATCH(DQ$14,$BQ$14:$DQ$14,0))</f>
        <v>347.56975244151607</v>
      </c>
    </row>
    <row r="24" spans="1:121" x14ac:dyDescent="0.25">
      <c r="A24" t="s">
        <v>53</v>
      </c>
      <c r="B24" t="s">
        <v>14</v>
      </c>
      <c r="C24" t="s">
        <v>14</v>
      </c>
      <c r="D24" t="s">
        <v>172</v>
      </c>
      <c r="E24" s="46" t="s">
        <v>37</v>
      </c>
      <c r="F24" s="4">
        <v>0</v>
      </c>
      <c r="G24" s="4">
        <v>0</v>
      </c>
      <c r="H24">
        <f>MATCH(A24,Production_est!$A$4:$A$339,0)</f>
        <v>257</v>
      </c>
      <c r="I24">
        <f>IFERROR(MATCH(E24,Production_est!$D$4:$D$339,0),"-")</f>
        <v>3</v>
      </c>
      <c r="J24" s="4" cm="1">
        <f t="array" ref="J24">IFERROR(INDEX(Production_est!$E$4:$E$339,I24+H24-1),"-")</f>
        <v>8373.2222220784097</v>
      </c>
      <c r="K24" s="33">
        <f t="shared" si="3"/>
        <v>0</v>
      </c>
      <c r="L24" s="33">
        <f t="shared" si="17"/>
        <v>0</v>
      </c>
      <c r="M24" s="33">
        <f t="shared" si="17"/>
        <v>0</v>
      </c>
      <c r="N24" s="33">
        <f t="shared" si="17"/>
        <v>0</v>
      </c>
      <c r="O24" s="33">
        <f t="shared" si="17"/>
        <v>0</v>
      </c>
      <c r="P24" s="33">
        <f t="shared" si="17"/>
        <v>0</v>
      </c>
      <c r="Q24" s="33">
        <f t="shared" si="17"/>
        <v>0</v>
      </c>
      <c r="R24" s="33">
        <f t="shared" si="17"/>
        <v>0</v>
      </c>
      <c r="S24" s="33">
        <f t="shared" si="17"/>
        <v>0</v>
      </c>
      <c r="T24" s="33">
        <f t="shared" si="17"/>
        <v>0</v>
      </c>
      <c r="U24" s="33">
        <f t="shared" si="17"/>
        <v>0</v>
      </c>
      <c r="V24" s="33">
        <f t="shared" si="17"/>
        <v>0</v>
      </c>
      <c r="W24" s="33">
        <f t="shared" si="17"/>
        <v>0</v>
      </c>
      <c r="X24" s="33">
        <f t="shared" si="17"/>
        <v>0</v>
      </c>
      <c r="Y24" s="33">
        <f t="shared" si="17"/>
        <v>0</v>
      </c>
      <c r="Z24" s="33">
        <f t="shared" si="17"/>
        <v>0</v>
      </c>
      <c r="AA24" s="33">
        <f t="shared" si="17"/>
        <v>0</v>
      </c>
      <c r="AB24" s="33">
        <f t="shared" si="17"/>
        <v>0</v>
      </c>
      <c r="AC24" s="33">
        <f t="shared" si="17"/>
        <v>0</v>
      </c>
      <c r="AD24" s="33">
        <f t="shared" si="17"/>
        <v>0</v>
      </c>
      <c r="AE24" s="33">
        <f t="shared" si="17"/>
        <v>0</v>
      </c>
      <c r="AF24" s="33">
        <f t="shared" si="17"/>
        <v>0</v>
      </c>
      <c r="AG24" s="33">
        <f t="shared" si="17"/>
        <v>0</v>
      </c>
      <c r="AH24" s="33">
        <f t="shared" si="17"/>
        <v>0</v>
      </c>
      <c r="AI24" s="33">
        <f t="shared" si="17"/>
        <v>0</v>
      </c>
      <c r="AJ24" s="33">
        <f t="shared" si="17"/>
        <v>0</v>
      </c>
      <c r="AK24" s="33">
        <f t="shared" si="17"/>
        <v>0</v>
      </c>
      <c r="AL24" s="33">
        <f t="shared" si="17"/>
        <v>0</v>
      </c>
      <c r="AM24" s="33">
        <f t="shared" si="17"/>
        <v>0</v>
      </c>
      <c r="AN24" s="33">
        <f t="shared" si="17"/>
        <v>0</v>
      </c>
      <c r="AO24" s="33">
        <f t="shared" si="17"/>
        <v>0</v>
      </c>
      <c r="AP24" s="33">
        <f t="shared" si="17"/>
        <v>0</v>
      </c>
      <c r="AQ24" s="33">
        <f t="shared" ref="AQ24:BK24" si="19">AP24*(1-$G$4)</f>
        <v>0</v>
      </c>
      <c r="AR24" s="33">
        <f t="shared" si="19"/>
        <v>0</v>
      </c>
      <c r="AS24" s="33">
        <f t="shared" si="19"/>
        <v>0</v>
      </c>
      <c r="AT24" s="33">
        <f t="shared" si="19"/>
        <v>0</v>
      </c>
      <c r="AU24" s="33">
        <f t="shared" si="19"/>
        <v>0</v>
      </c>
      <c r="AV24" s="33">
        <f t="shared" si="19"/>
        <v>0</v>
      </c>
      <c r="AW24" s="33">
        <f t="shared" si="19"/>
        <v>0</v>
      </c>
      <c r="AX24" s="33">
        <f t="shared" si="19"/>
        <v>0</v>
      </c>
      <c r="AY24" s="33">
        <f t="shared" si="19"/>
        <v>0</v>
      </c>
      <c r="AZ24" s="33">
        <f t="shared" si="19"/>
        <v>0</v>
      </c>
      <c r="BA24" s="33">
        <f t="shared" si="19"/>
        <v>0</v>
      </c>
      <c r="BB24" s="33">
        <f t="shared" si="19"/>
        <v>0</v>
      </c>
      <c r="BC24" s="33">
        <f t="shared" si="19"/>
        <v>0</v>
      </c>
      <c r="BD24" s="33">
        <f t="shared" si="19"/>
        <v>0</v>
      </c>
      <c r="BE24" s="33">
        <f t="shared" si="19"/>
        <v>0</v>
      </c>
      <c r="BF24" s="33">
        <f t="shared" si="19"/>
        <v>0</v>
      </c>
      <c r="BG24" s="33">
        <f t="shared" si="19"/>
        <v>0</v>
      </c>
      <c r="BH24" s="33">
        <f t="shared" si="19"/>
        <v>0</v>
      </c>
      <c r="BI24" s="33">
        <f t="shared" si="19"/>
        <v>0</v>
      </c>
      <c r="BJ24" s="33">
        <f t="shared" si="19"/>
        <v>0</v>
      </c>
      <c r="BK24" s="33">
        <f t="shared" si="19"/>
        <v>0</v>
      </c>
      <c r="BL24" t="str">
        <f t="shared" si="6"/>
        <v>17_SIN</v>
      </c>
      <c r="BM24" t="str">
        <f t="shared" si="7"/>
        <v>d_nonenergy_7_x_jet_fuel</v>
      </c>
      <c r="BP24" s="4">
        <f t="shared" si="8"/>
        <v>0</v>
      </c>
      <c r="BQ24" s="4">
        <f t="shared" si="9"/>
        <v>0</v>
      </c>
      <c r="BR24" s="4" cm="1">
        <f t="array" ref="BR24">L24*INDEX(prod_est,$H24+$I24-1,MATCH(BR$14,$BQ$14:$DQ$14,0))</f>
        <v>0</v>
      </c>
      <c r="BS24" s="4" cm="1">
        <f t="array" ref="BS24">M24*INDEX(prod_est,$H24+$I24-1,MATCH(BS$14,$BQ$14:$DQ$14,0))</f>
        <v>0</v>
      </c>
      <c r="BT24" s="4" cm="1">
        <f t="array" ref="BT24">N24*INDEX(prod_est,$H24+$I24-1,MATCH(BT$14,$BQ$14:$DQ$14,0))</f>
        <v>0</v>
      </c>
      <c r="BU24" s="4" cm="1">
        <f t="array" ref="BU24">O24*INDEX(prod_est,$H24+$I24-1,MATCH(BU$14,$BQ$14:$DQ$14,0))</f>
        <v>0</v>
      </c>
      <c r="BV24" s="4" cm="1">
        <f t="array" ref="BV24">P24*INDEX(prod_est,$H24+$I24-1,MATCH(BV$14,$BQ$14:$DQ$14,0))</f>
        <v>0</v>
      </c>
      <c r="BW24" s="4" cm="1">
        <f t="array" ref="BW24">Q24*INDEX(prod_est,$H24+$I24-1,MATCH(BW$14,$BQ$14:$DQ$14,0))</f>
        <v>0</v>
      </c>
      <c r="BX24" s="4" cm="1">
        <f t="array" ref="BX24">R24*INDEX(prod_est,$H24+$I24-1,MATCH(BX$14,$BQ$14:$DQ$14,0))</f>
        <v>0</v>
      </c>
      <c r="BY24" s="4" cm="1">
        <f t="array" ref="BY24">S24*INDEX(prod_est,$H24+$I24-1,MATCH(BY$14,$BQ$14:$DQ$14,0))</f>
        <v>0</v>
      </c>
      <c r="BZ24" s="4" cm="1">
        <f t="array" ref="BZ24">T24*INDEX(prod_est,$H24+$I24-1,MATCH(BZ$14,$BQ$14:$DQ$14,0))</f>
        <v>0</v>
      </c>
      <c r="CA24" s="4" cm="1">
        <f t="array" ref="CA24">U24*INDEX(prod_est,$H24+$I24-1,MATCH(CA$14,$BQ$14:$DQ$14,0))</f>
        <v>0</v>
      </c>
      <c r="CB24" s="4" cm="1">
        <f t="array" ref="CB24">V24*INDEX(prod_est,$H24+$I24-1,MATCH(CB$14,$BQ$14:$DQ$14,0))</f>
        <v>0</v>
      </c>
      <c r="CC24" s="4" cm="1">
        <f t="array" ref="CC24">W24*INDEX(prod_est,$H24+$I24-1,MATCH(CC$14,$BQ$14:$DQ$14,0))</f>
        <v>0</v>
      </c>
      <c r="CD24" s="4" cm="1">
        <f t="array" ref="CD24">X24*INDEX(prod_est,$H24+$I24-1,MATCH(CD$14,$BQ$14:$DQ$14,0))</f>
        <v>0</v>
      </c>
      <c r="CE24" s="4" cm="1">
        <f t="array" ref="CE24">Y24*INDEX(prod_est,$H24+$I24-1,MATCH(CE$14,$BQ$14:$DQ$14,0))</f>
        <v>0</v>
      </c>
      <c r="CF24" s="4" cm="1">
        <f t="array" ref="CF24">Z24*INDEX(prod_est,$H24+$I24-1,MATCH(CF$14,$BQ$14:$DQ$14,0))</f>
        <v>0</v>
      </c>
      <c r="CG24" s="4" cm="1">
        <f t="array" ref="CG24">AA24*INDEX(prod_est,$H24+$I24-1,MATCH(CG$14,$BQ$14:$DQ$14,0))</f>
        <v>0</v>
      </c>
      <c r="CH24" s="4" cm="1">
        <f t="array" ref="CH24">AB24*INDEX(prod_est,$H24+$I24-1,MATCH(CH$14,$BQ$14:$DQ$14,0))</f>
        <v>0</v>
      </c>
      <c r="CI24" s="4" cm="1">
        <f t="array" ref="CI24">AC24*INDEX(prod_est,$H24+$I24-1,MATCH(CI$14,$BQ$14:$DQ$14,0))</f>
        <v>0</v>
      </c>
      <c r="CJ24" s="4" cm="1">
        <f t="array" ref="CJ24">AD24*INDEX(prod_est,$H24+$I24-1,MATCH(CJ$14,$BQ$14:$DQ$14,0))</f>
        <v>0</v>
      </c>
      <c r="CK24" s="4" cm="1">
        <f t="array" ref="CK24">AE24*INDEX(prod_est,$H24+$I24-1,MATCH(CK$14,$BQ$14:$DQ$14,0))</f>
        <v>0</v>
      </c>
      <c r="CL24" s="4" cm="1">
        <f t="array" ref="CL24">AF24*INDEX(prod_est,$H24+$I24-1,MATCH(CL$14,$BQ$14:$DQ$14,0))</f>
        <v>0</v>
      </c>
      <c r="CM24" s="4" cm="1">
        <f t="array" ref="CM24">AG24*INDEX(prod_est,$H24+$I24-1,MATCH(CM$14,$BQ$14:$DQ$14,0))</f>
        <v>0</v>
      </c>
      <c r="CN24" s="4" cm="1">
        <f t="array" ref="CN24">AH24*INDEX(prod_est,$H24+$I24-1,MATCH(CN$14,$BQ$14:$DQ$14,0))</f>
        <v>0</v>
      </c>
      <c r="CO24" s="4" cm="1">
        <f t="array" ref="CO24">AI24*INDEX(prod_est,$H24+$I24-1,MATCH(CO$14,$BQ$14:$DQ$14,0))</f>
        <v>0</v>
      </c>
      <c r="CP24" s="4" cm="1">
        <f t="array" ref="CP24">AJ24*INDEX(prod_est,$H24+$I24-1,MATCH(CP$14,$BQ$14:$DQ$14,0))</f>
        <v>0</v>
      </c>
      <c r="CQ24" s="4" cm="1">
        <f t="array" ref="CQ24">AK24*INDEX(prod_est,$H24+$I24-1,MATCH(CQ$14,$BQ$14:$DQ$14,0))</f>
        <v>0</v>
      </c>
      <c r="CR24" s="4" cm="1">
        <f t="array" ref="CR24">AL24*INDEX(prod_est,$H24+$I24-1,MATCH(CR$14,$BQ$14:$DQ$14,0))</f>
        <v>0</v>
      </c>
      <c r="CS24" s="4" cm="1">
        <f t="array" ref="CS24">AM24*INDEX(prod_est,$H24+$I24-1,MATCH(CS$14,$BQ$14:$DQ$14,0))</f>
        <v>0</v>
      </c>
      <c r="CT24" s="4" cm="1">
        <f t="array" ref="CT24">AN24*INDEX(prod_est,$H24+$I24-1,MATCH(CT$14,$BQ$14:$DQ$14,0))</f>
        <v>0</v>
      </c>
      <c r="CU24" s="4" cm="1">
        <f t="array" ref="CU24">AO24*INDEX(prod_est,$H24+$I24-1,MATCH(CU$14,$BQ$14:$DQ$14,0))</f>
        <v>0</v>
      </c>
      <c r="CV24" s="4" cm="1">
        <f t="array" ref="CV24">AP24*INDEX(prod_est,$H24+$I24-1,MATCH(CV$14,$BQ$14:$DQ$14,0))</f>
        <v>0</v>
      </c>
      <c r="CW24" s="4" cm="1">
        <f t="array" ref="CW24">AQ24*INDEX(prod_est,$H24+$I24-1,MATCH(CW$14,$BQ$14:$DQ$14,0))</f>
        <v>0</v>
      </c>
      <c r="CX24" s="4" cm="1">
        <f t="array" ref="CX24">AR24*INDEX(prod_est,$H24+$I24-1,MATCH(CX$14,$BQ$14:$DQ$14,0))</f>
        <v>0</v>
      </c>
      <c r="CY24" s="4" cm="1">
        <f t="array" ref="CY24">AS24*INDEX(prod_est,$H24+$I24-1,MATCH(CY$14,$BQ$14:$DQ$14,0))</f>
        <v>0</v>
      </c>
      <c r="CZ24" s="4" cm="1">
        <f t="array" ref="CZ24">AT24*INDEX(prod_est,$H24+$I24-1,MATCH(CZ$14,$BQ$14:$DQ$14,0))</f>
        <v>0</v>
      </c>
      <c r="DA24" s="4" cm="1">
        <f t="array" ref="DA24">AU24*INDEX(prod_est,$H24+$I24-1,MATCH(DA$14,$BQ$14:$DQ$14,0))</f>
        <v>0</v>
      </c>
      <c r="DB24" s="4" cm="1">
        <f t="array" ref="DB24">AV24*INDEX(prod_est,$H24+$I24-1,MATCH(DB$14,$BQ$14:$DQ$14,0))</f>
        <v>0</v>
      </c>
      <c r="DC24" s="4" cm="1">
        <f t="array" ref="DC24">AW24*INDEX(prod_est,$H24+$I24-1,MATCH(DC$14,$BQ$14:$DQ$14,0))</f>
        <v>0</v>
      </c>
      <c r="DD24" s="4" cm="1">
        <f t="array" ref="DD24">AX24*INDEX(prod_est,$H24+$I24-1,MATCH(DD$14,$BQ$14:$DQ$14,0))</f>
        <v>0</v>
      </c>
      <c r="DE24" s="4" cm="1">
        <f t="array" ref="DE24">AY24*INDEX(prod_est,$H24+$I24-1,MATCH(DE$14,$BQ$14:$DQ$14,0))</f>
        <v>0</v>
      </c>
      <c r="DF24" s="4" cm="1">
        <f t="array" ref="DF24">AZ24*INDEX(prod_est,$H24+$I24-1,MATCH(DF$14,$BQ$14:$DQ$14,0))</f>
        <v>0</v>
      </c>
      <c r="DG24" s="4" cm="1">
        <f t="array" ref="DG24">BA24*INDEX(prod_est,$H24+$I24-1,MATCH(DG$14,$BQ$14:$DQ$14,0))</f>
        <v>0</v>
      </c>
      <c r="DH24" s="4" cm="1">
        <f t="array" ref="DH24">BB24*INDEX(prod_est,$H24+$I24-1,MATCH(DH$14,$BQ$14:$DQ$14,0))</f>
        <v>0</v>
      </c>
      <c r="DI24" s="4" cm="1">
        <f t="array" ref="DI24">BC24*INDEX(prod_est,$H24+$I24-1,MATCH(DI$14,$BQ$14:$DQ$14,0))</f>
        <v>0</v>
      </c>
      <c r="DJ24" s="4" cm="1">
        <f t="array" ref="DJ24">BD24*INDEX(prod_est,$H24+$I24-1,MATCH(DJ$14,$BQ$14:$DQ$14,0))</f>
        <v>0</v>
      </c>
      <c r="DK24" s="4" cm="1">
        <f t="array" ref="DK24">BE24*INDEX(prod_est,$H24+$I24-1,MATCH(DK$14,$BQ$14:$DQ$14,0))</f>
        <v>0</v>
      </c>
      <c r="DL24" s="4" cm="1">
        <f t="array" ref="DL24">BF24*INDEX(prod_est,$H24+$I24-1,MATCH(DL$14,$BQ$14:$DQ$14,0))</f>
        <v>0</v>
      </c>
      <c r="DM24" s="4" cm="1">
        <f t="array" ref="DM24">BG24*INDEX(prod_est,$H24+$I24-1,MATCH(DM$14,$BQ$14:$DQ$14,0))</f>
        <v>0</v>
      </c>
      <c r="DN24" s="4" cm="1">
        <f t="array" ref="DN24">BH24*INDEX(prod_est,$H24+$I24-1,MATCH(DN$14,$BQ$14:$DQ$14,0))</f>
        <v>0</v>
      </c>
      <c r="DO24" s="4" cm="1">
        <f t="array" ref="DO24">BI24*INDEX(prod_est,$H24+$I24-1,MATCH(DO$14,$BQ$14:$DQ$14,0))</f>
        <v>0</v>
      </c>
      <c r="DP24" s="4" cm="1">
        <f t="array" ref="DP24">BJ24*INDEX(prod_est,$H24+$I24-1,MATCH(DP$14,$BQ$14:$DQ$14,0))</f>
        <v>0</v>
      </c>
      <c r="DQ24" s="4" cm="1">
        <f t="array" ref="DQ24">BK24*INDEX(prod_est,$H24+$I24-1,MATCH(DQ$14,$BQ$14:$DQ$14,0))</f>
        <v>0</v>
      </c>
    </row>
    <row r="25" spans="1:121" x14ac:dyDescent="0.25">
      <c r="A25" t="s">
        <v>53</v>
      </c>
      <c r="B25" t="s">
        <v>15</v>
      </c>
      <c r="C25" t="s">
        <v>15</v>
      </c>
      <c r="D25" t="s">
        <v>172</v>
      </c>
      <c r="E25" s="46" t="s">
        <v>37</v>
      </c>
      <c r="F25" s="4">
        <v>0</v>
      </c>
      <c r="G25" s="4">
        <v>0</v>
      </c>
      <c r="H25">
        <f>MATCH(A25,Production_est!$A$4:$A$339,0)</f>
        <v>257</v>
      </c>
      <c r="I25">
        <f>IFERROR(MATCH(E25,Production_est!$D$4:$D$339,0),"-")</f>
        <v>3</v>
      </c>
      <c r="J25" s="4" cm="1">
        <f t="array" ref="J25">IFERROR(INDEX(Production_est!$E$4:$E$339,I25+H25-1),"-")</f>
        <v>8373.2222220784097</v>
      </c>
      <c r="K25" s="33">
        <f t="shared" si="3"/>
        <v>0</v>
      </c>
      <c r="L25" s="33">
        <f t="shared" si="17"/>
        <v>0</v>
      </c>
      <c r="M25" s="33">
        <f t="shared" si="17"/>
        <v>0</v>
      </c>
      <c r="N25" s="33">
        <f t="shared" si="17"/>
        <v>0</v>
      </c>
      <c r="O25" s="33">
        <f t="shared" si="17"/>
        <v>0</v>
      </c>
      <c r="P25" s="33">
        <f t="shared" si="17"/>
        <v>0</v>
      </c>
      <c r="Q25" s="33">
        <f t="shared" si="17"/>
        <v>0</v>
      </c>
      <c r="R25" s="33">
        <f t="shared" si="17"/>
        <v>0</v>
      </c>
      <c r="S25" s="33">
        <f t="shared" si="17"/>
        <v>0</v>
      </c>
      <c r="T25" s="33">
        <f t="shared" si="17"/>
        <v>0</v>
      </c>
      <c r="U25" s="33">
        <f t="shared" si="17"/>
        <v>0</v>
      </c>
      <c r="V25" s="33">
        <f t="shared" si="17"/>
        <v>0</v>
      </c>
      <c r="W25" s="33">
        <f t="shared" si="17"/>
        <v>0</v>
      </c>
      <c r="X25" s="33">
        <f t="shared" si="17"/>
        <v>0</v>
      </c>
      <c r="Y25" s="33">
        <f t="shared" si="17"/>
        <v>0</v>
      </c>
      <c r="Z25" s="33">
        <f t="shared" si="17"/>
        <v>0</v>
      </c>
      <c r="AA25" s="33">
        <f t="shared" si="17"/>
        <v>0</v>
      </c>
      <c r="AB25" s="33">
        <f t="shared" si="17"/>
        <v>0</v>
      </c>
      <c r="AC25" s="33">
        <f t="shared" si="17"/>
        <v>0</v>
      </c>
      <c r="AD25" s="33">
        <f t="shared" si="17"/>
        <v>0</v>
      </c>
      <c r="AE25" s="33">
        <f t="shared" si="17"/>
        <v>0</v>
      </c>
      <c r="AF25" s="33">
        <f t="shared" si="17"/>
        <v>0</v>
      </c>
      <c r="AG25" s="33">
        <f t="shared" si="17"/>
        <v>0</v>
      </c>
      <c r="AH25" s="33">
        <f t="shared" si="17"/>
        <v>0</v>
      </c>
      <c r="AI25" s="33">
        <f t="shared" si="17"/>
        <v>0</v>
      </c>
      <c r="AJ25" s="33">
        <f t="shared" si="17"/>
        <v>0</v>
      </c>
      <c r="AK25" s="33">
        <f t="shared" si="17"/>
        <v>0</v>
      </c>
      <c r="AL25" s="33">
        <f t="shared" si="17"/>
        <v>0</v>
      </c>
      <c r="AM25" s="33">
        <f t="shared" si="17"/>
        <v>0</v>
      </c>
      <c r="AN25" s="33">
        <f t="shared" si="17"/>
        <v>0</v>
      </c>
      <c r="AO25" s="33">
        <f t="shared" si="17"/>
        <v>0</v>
      </c>
      <c r="AP25" s="33">
        <f t="shared" si="17"/>
        <v>0</v>
      </c>
      <c r="AQ25" s="33">
        <f t="shared" ref="AQ25:BK25" si="20">AP25*(1-$G$4)</f>
        <v>0</v>
      </c>
      <c r="AR25" s="33">
        <f t="shared" si="20"/>
        <v>0</v>
      </c>
      <c r="AS25" s="33">
        <f t="shared" si="20"/>
        <v>0</v>
      </c>
      <c r="AT25" s="33">
        <f t="shared" si="20"/>
        <v>0</v>
      </c>
      <c r="AU25" s="33">
        <f t="shared" si="20"/>
        <v>0</v>
      </c>
      <c r="AV25" s="33">
        <f t="shared" si="20"/>
        <v>0</v>
      </c>
      <c r="AW25" s="33">
        <f t="shared" si="20"/>
        <v>0</v>
      </c>
      <c r="AX25" s="33">
        <f t="shared" si="20"/>
        <v>0</v>
      </c>
      <c r="AY25" s="33">
        <f t="shared" si="20"/>
        <v>0</v>
      </c>
      <c r="AZ25" s="33">
        <f t="shared" si="20"/>
        <v>0</v>
      </c>
      <c r="BA25" s="33">
        <f t="shared" si="20"/>
        <v>0</v>
      </c>
      <c r="BB25" s="33">
        <f t="shared" si="20"/>
        <v>0</v>
      </c>
      <c r="BC25" s="33">
        <f t="shared" si="20"/>
        <v>0</v>
      </c>
      <c r="BD25" s="33">
        <f t="shared" si="20"/>
        <v>0</v>
      </c>
      <c r="BE25" s="33">
        <f t="shared" si="20"/>
        <v>0</v>
      </c>
      <c r="BF25" s="33">
        <f t="shared" si="20"/>
        <v>0</v>
      </c>
      <c r="BG25" s="33">
        <f t="shared" si="20"/>
        <v>0</v>
      </c>
      <c r="BH25" s="33">
        <f t="shared" si="20"/>
        <v>0</v>
      </c>
      <c r="BI25" s="33">
        <f t="shared" si="20"/>
        <v>0</v>
      </c>
      <c r="BJ25" s="33">
        <f t="shared" si="20"/>
        <v>0</v>
      </c>
      <c r="BK25" s="33">
        <f t="shared" si="20"/>
        <v>0</v>
      </c>
      <c r="BL25" t="str">
        <f t="shared" si="6"/>
        <v>17_SIN</v>
      </c>
      <c r="BM25" t="str">
        <f t="shared" si="7"/>
        <v>d_nonenergy_7_6_kerosene</v>
      </c>
      <c r="BP25" s="4">
        <f t="shared" si="8"/>
        <v>0</v>
      </c>
      <c r="BQ25" s="4">
        <f t="shared" si="9"/>
        <v>0</v>
      </c>
      <c r="BR25" s="4" cm="1">
        <f t="array" ref="BR25">L25*INDEX(prod_est,$H25+$I25-1,MATCH(BR$14,$BQ$14:$DQ$14,0))</f>
        <v>0</v>
      </c>
      <c r="BS25" s="4" cm="1">
        <f t="array" ref="BS25">M25*INDEX(prod_est,$H25+$I25-1,MATCH(BS$14,$BQ$14:$DQ$14,0))</f>
        <v>0</v>
      </c>
      <c r="BT25" s="4" cm="1">
        <f t="array" ref="BT25">N25*INDEX(prod_est,$H25+$I25-1,MATCH(BT$14,$BQ$14:$DQ$14,0))</f>
        <v>0</v>
      </c>
      <c r="BU25" s="4" cm="1">
        <f t="array" ref="BU25">O25*INDEX(prod_est,$H25+$I25-1,MATCH(BU$14,$BQ$14:$DQ$14,0))</f>
        <v>0</v>
      </c>
      <c r="BV25" s="4" cm="1">
        <f t="array" ref="BV25">P25*INDEX(prod_est,$H25+$I25-1,MATCH(BV$14,$BQ$14:$DQ$14,0))</f>
        <v>0</v>
      </c>
      <c r="BW25" s="4" cm="1">
        <f t="array" ref="BW25">Q25*INDEX(prod_est,$H25+$I25-1,MATCH(BW$14,$BQ$14:$DQ$14,0))</f>
        <v>0</v>
      </c>
      <c r="BX25" s="4" cm="1">
        <f t="array" ref="BX25">R25*INDEX(prod_est,$H25+$I25-1,MATCH(BX$14,$BQ$14:$DQ$14,0))</f>
        <v>0</v>
      </c>
      <c r="BY25" s="4" cm="1">
        <f t="array" ref="BY25">S25*INDEX(prod_est,$H25+$I25-1,MATCH(BY$14,$BQ$14:$DQ$14,0))</f>
        <v>0</v>
      </c>
      <c r="BZ25" s="4" cm="1">
        <f t="array" ref="BZ25">T25*INDEX(prod_est,$H25+$I25-1,MATCH(BZ$14,$BQ$14:$DQ$14,0))</f>
        <v>0</v>
      </c>
      <c r="CA25" s="4" cm="1">
        <f t="array" ref="CA25">U25*INDEX(prod_est,$H25+$I25-1,MATCH(CA$14,$BQ$14:$DQ$14,0))</f>
        <v>0</v>
      </c>
      <c r="CB25" s="4" cm="1">
        <f t="array" ref="CB25">V25*INDEX(prod_est,$H25+$I25-1,MATCH(CB$14,$BQ$14:$DQ$14,0))</f>
        <v>0</v>
      </c>
      <c r="CC25" s="4" cm="1">
        <f t="array" ref="CC25">W25*INDEX(prod_est,$H25+$I25-1,MATCH(CC$14,$BQ$14:$DQ$14,0))</f>
        <v>0</v>
      </c>
      <c r="CD25" s="4" cm="1">
        <f t="array" ref="CD25">X25*INDEX(prod_est,$H25+$I25-1,MATCH(CD$14,$BQ$14:$DQ$14,0))</f>
        <v>0</v>
      </c>
      <c r="CE25" s="4" cm="1">
        <f t="array" ref="CE25">Y25*INDEX(prod_est,$H25+$I25-1,MATCH(CE$14,$BQ$14:$DQ$14,0))</f>
        <v>0</v>
      </c>
      <c r="CF25" s="4" cm="1">
        <f t="array" ref="CF25">Z25*INDEX(prod_est,$H25+$I25-1,MATCH(CF$14,$BQ$14:$DQ$14,0))</f>
        <v>0</v>
      </c>
      <c r="CG25" s="4" cm="1">
        <f t="array" ref="CG25">AA25*INDEX(prod_est,$H25+$I25-1,MATCH(CG$14,$BQ$14:$DQ$14,0))</f>
        <v>0</v>
      </c>
      <c r="CH25" s="4" cm="1">
        <f t="array" ref="CH25">AB25*INDEX(prod_est,$H25+$I25-1,MATCH(CH$14,$BQ$14:$DQ$14,0))</f>
        <v>0</v>
      </c>
      <c r="CI25" s="4" cm="1">
        <f t="array" ref="CI25">AC25*INDEX(prod_est,$H25+$I25-1,MATCH(CI$14,$BQ$14:$DQ$14,0))</f>
        <v>0</v>
      </c>
      <c r="CJ25" s="4" cm="1">
        <f t="array" ref="CJ25">AD25*INDEX(prod_est,$H25+$I25-1,MATCH(CJ$14,$BQ$14:$DQ$14,0))</f>
        <v>0</v>
      </c>
      <c r="CK25" s="4" cm="1">
        <f t="array" ref="CK25">AE25*INDEX(prod_est,$H25+$I25-1,MATCH(CK$14,$BQ$14:$DQ$14,0))</f>
        <v>0</v>
      </c>
      <c r="CL25" s="4" cm="1">
        <f t="array" ref="CL25">AF25*INDEX(prod_est,$H25+$I25-1,MATCH(CL$14,$BQ$14:$DQ$14,0))</f>
        <v>0</v>
      </c>
      <c r="CM25" s="4" cm="1">
        <f t="array" ref="CM25">AG25*INDEX(prod_est,$H25+$I25-1,MATCH(CM$14,$BQ$14:$DQ$14,0))</f>
        <v>0</v>
      </c>
      <c r="CN25" s="4" cm="1">
        <f t="array" ref="CN25">AH25*INDEX(prod_est,$H25+$I25-1,MATCH(CN$14,$BQ$14:$DQ$14,0))</f>
        <v>0</v>
      </c>
      <c r="CO25" s="4" cm="1">
        <f t="array" ref="CO25">AI25*INDEX(prod_est,$H25+$I25-1,MATCH(CO$14,$BQ$14:$DQ$14,0))</f>
        <v>0</v>
      </c>
      <c r="CP25" s="4" cm="1">
        <f t="array" ref="CP25">AJ25*INDEX(prod_est,$H25+$I25-1,MATCH(CP$14,$BQ$14:$DQ$14,0))</f>
        <v>0</v>
      </c>
      <c r="CQ25" s="4" cm="1">
        <f t="array" ref="CQ25">AK25*INDEX(prod_est,$H25+$I25-1,MATCH(CQ$14,$BQ$14:$DQ$14,0))</f>
        <v>0</v>
      </c>
      <c r="CR25" s="4" cm="1">
        <f t="array" ref="CR25">AL25*INDEX(prod_est,$H25+$I25-1,MATCH(CR$14,$BQ$14:$DQ$14,0))</f>
        <v>0</v>
      </c>
      <c r="CS25" s="4" cm="1">
        <f t="array" ref="CS25">AM25*INDEX(prod_est,$H25+$I25-1,MATCH(CS$14,$BQ$14:$DQ$14,0))</f>
        <v>0</v>
      </c>
      <c r="CT25" s="4" cm="1">
        <f t="array" ref="CT25">AN25*INDEX(prod_est,$H25+$I25-1,MATCH(CT$14,$BQ$14:$DQ$14,0))</f>
        <v>0</v>
      </c>
      <c r="CU25" s="4" cm="1">
        <f t="array" ref="CU25">AO25*INDEX(prod_est,$H25+$I25-1,MATCH(CU$14,$BQ$14:$DQ$14,0))</f>
        <v>0</v>
      </c>
      <c r="CV25" s="4" cm="1">
        <f t="array" ref="CV25">AP25*INDEX(prod_est,$H25+$I25-1,MATCH(CV$14,$BQ$14:$DQ$14,0))</f>
        <v>0</v>
      </c>
      <c r="CW25" s="4" cm="1">
        <f t="array" ref="CW25">AQ25*INDEX(prod_est,$H25+$I25-1,MATCH(CW$14,$BQ$14:$DQ$14,0))</f>
        <v>0</v>
      </c>
      <c r="CX25" s="4" cm="1">
        <f t="array" ref="CX25">AR25*INDEX(prod_est,$H25+$I25-1,MATCH(CX$14,$BQ$14:$DQ$14,0))</f>
        <v>0</v>
      </c>
      <c r="CY25" s="4" cm="1">
        <f t="array" ref="CY25">AS25*INDEX(prod_est,$H25+$I25-1,MATCH(CY$14,$BQ$14:$DQ$14,0))</f>
        <v>0</v>
      </c>
      <c r="CZ25" s="4" cm="1">
        <f t="array" ref="CZ25">AT25*INDEX(prod_est,$H25+$I25-1,MATCH(CZ$14,$BQ$14:$DQ$14,0))</f>
        <v>0</v>
      </c>
      <c r="DA25" s="4" cm="1">
        <f t="array" ref="DA25">AU25*INDEX(prod_est,$H25+$I25-1,MATCH(DA$14,$BQ$14:$DQ$14,0))</f>
        <v>0</v>
      </c>
      <c r="DB25" s="4" cm="1">
        <f t="array" ref="DB25">AV25*INDEX(prod_est,$H25+$I25-1,MATCH(DB$14,$BQ$14:$DQ$14,0))</f>
        <v>0</v>
      </c>
      <c r="DC25" s="4" cm="1">
        <f t="array" ref="DC25">AW25*INDEX(prod_est,$H25+$I25-1,MATCH(DC$14,$BQ$14:$DQ$14,0))</f>
        <v>0</v>
      </c>
      <c r="DD25" s="4" cm="1">
        <f t="array" ref="DD25">AX25*INDEX(prod_est,$H25+$I25-1,MATCH(DD$14,$BQ$14:$DQ$14,0))</f>
        <v>0</v>
      </c>
      <c r="DE25" s="4" cm="1">
        <f t="array" ref="DE25">AY25*INDEX(prod_est,$H25+$I25-1,MATCH(DE$14,$BQ$14:$DQ$14,0))</f>
        <v>0</v>
      </c>
      <c r="DF25" s="4" cm="1">
        <f t="array" ref="DF25">AZ25*INDEX(prod_est,$H25+$I25-1,MATCH(DF$14,$BQ$14:$DQ$14,0))</f>
        <v>0</v>
      </c>
      <c r="DG25" s="4" cm="1">
        <f t="array" ref="DG25">BA25*INDEX(prod_est,$H25+$I25-1,MATCH(DG$14,$BQ$14:$DQ$14,0))</f>
        <v>0</v>
      </c>
      <c r="DH25" s="4" cm="1">
        <f t="array" ref="DH25">BB25*INDEX(prod_est,$H25+$I25-1,MATCH(DH$14,$BQ$14:$DQ$14,0))</f>
        <v>0</v>
      </c>
      <c r="DI25" s="4" cm="1">
        <f t="array" ref="DI25">BC25*INDEX(prod_est,$H25+$I25-1,MATCH(DI$14,$BQ$14:$DQ$14,0))</f>
        <v>0</v>
      </c>
      <c r="DJ25" s="4" cm="1">
        <f t="array" ref="DJ25">BD25*INDEX(prod_est,$H25+$I25-1,MATCH(DJ$14,$BQ$14:$DQ$14,0))</f>
        <v>0</v>
      </c>
      <c r="DK25" s="4" cm="1">
        <f t="array" ref="DK25">BE25*INDEX(prod_est,$H25+$I25-1,MATCH(DK$14,$BQ$14:$DQ$14,0))</f>
        <v>0</v>
      </c>
      <c r="DL25" s="4" cm="1">
        <f t="array" ref="DL25">BF25*INDEX(prod_est,$H25+$I25-1,MATCH(DL$14,$BQ$14:$DQ$14,0))</f>
        <v>0</v>
      </c>
      <c r="DM25" s="4" cm="1">
        <f t="array" ref="DM25">BG25*INDEX(prod_est,$H25+$I25-1,MATCH(DM$14,$BQ$14:$DQ$14,0))</f>
        <v>0</v>
      </c>
      <c r="DN25" s="4" cm="1">
        <f t="array" ref="DN25">BH25*INDEX(prod_est,$H25+$I25-1,MATCH(DN$14,$BQ$14:$DQ$14,0))</f>
        <v>0</v>
      </c>
      <c r="DO25" s="4" cm="1">
        <f t="array" ref="DO25">BI25*INDEX(prod_est,$H25+$I25-1,MATCH(DO$14,$BQ$14:$DQ$14,0))</f>
        <v>0</v>
      </c>
      <c r="DP25" s="4" cm="1">
        <f t="array" ref="DP25">BJ25*INDEX(prod_est,$H25+$I25-1,MATCH(DP$14,$BQ$14:$DQ$14,0))</f>
        <v>0</v>
      </c>
      <c r="DQ25" s="4" cm="1">
        <f t="array" ref="DQ25">BK25*INDEX(prod_est,$H25+$I25-1,MATCH(DQ$14,$BQ$14:$DQ$14,0))</f>
        <v>0</v>
      </c>
    </row>
    <row r="26" spans="1:121" x14ac:dyDescent="0.25">
      <c r="A26" t="s">
        <v>53</v>
      </c>
      <c r="B26" t="s">
        <v>16</v>
      </c>
      <c r="C26" t="s">
        <v>16</v>
      </c>
      <c r="D26" t="s">
        <v>172</v>
      </c>
      <c r="E26" s="46" t="s">
        <v>37</v>
      </c>
      <c r="F26" s="4">
        <v>0</v>
      </c>
      <c r="G26" s="4">
        <v>0</v>
      </c>
      <c r="H26">
        <f>MATCH(A26,Production_est!$A$4:$A$339,0)</f>
        <v>257</v>
      </c>
      <c r="I26">
        <f>IFERROR(MATCH(E26,Production_est!$D$4:$D$339,0),"-")</f>
        <v>3</v>
      </c>
      <c r="J26" s="4" cm="1">
        <f t="array" ref="J26">IFERROR(INDEX(Production_est!$E$4:$E$339,I26+H26-1),"-")</f>
        <v>8373.2222220784097</v>
      </c>
      <c r="K26" s="33">
        <f t="shared" si="3"/>
        <v>0</v>
      </c>
      <c r="L26" s="33">
        <f t="shared" si="17"/>
        <v>0</v>
      </c>
      <c r="M26" s="33">
        <f t="shared" si="17"/>
        <v>0</v>
      </c>
      <c r="N26" s="33">
        <f t="shared" si="17"/>
        <v>0</v>
      </c>
      <c r="O26" s="33">
        <f t="shared" si="17"/>
        <v>0</v>
      </c>
      <c r="P26" s="33">
        <f t="shared" si="17"/>
        <v>0</v>
      </c>
      <c r="Q26" s="33">
        <f t="shared" si="17"/>
        <v>0</v>
      </c>
      <c r="R26" s="33">
        <f t="shared" si="17"/>
        <v>0</v>
      </c>
      <c r="S26" s="33">
        <f t="shared" si="17"/>
        <v>0</v>
      </c>
      <c r="T26" s="33">
        <f t="shared" si="17"/>
        <v>0</v>
      </c>
      <c r="U26" s="33">
        <f t="shared" si="17"/>
        <v>0</v>
      </c>
      <c r="V26" s="33">
        <f t="shared" si="17"/>
        <v>0</v>
      </c>
      <c r="W26" s="33">
        <f t="shared" si="17"/>
        <v>0</v>
      </c>
      <c r="X26" s="33">
        <f t="shared" si="17"/>
        <v>0</v>
      </c>
      <c r="Y26" s="33">
        <f t="shared" si="17"/>
        <v>0</v>
      </c>
      <c r="Z26" s="33">
        <f t="shared" si="17"/>
        <v>0</v>
      </c>
      <c r="AA26" s="33">
        <f t="shared" si="17"/>
        <v>0</v>
      </c>
      <c r="AB26" s="33">
        <f t="shared" si="17"/>
        <v>0</v>
      </c>
      <c r="AC26" s="33">
        <f t="shared" si="17"/>
        <v>0</v>
      </c>
      <c r="AD26" s="33">
        <f t="shared" si="17"/>
        <v>0</v>
      </c>
      <c r="AE26" s="33">
        <f t="shared" si="17"/>
        <v>0</v>
      </c>
      <c r="AF26" s="33">
        <f t="shared" si="17"/>
        <v>0</v>
      </c>
      <c r="AG26" s="33">
        <f t="shared" si="17"/>
        <v>0</v>
      </c>
      <c r="AH26" s="33">
        <f t="shared" si="17"/>
        <v>0</v>
      </c>
      <c r="AI26" s="33">
        <f t="shared" si="17"/>
        <v>0</v>
      </c>
      <c r="AJ26" s="33">
        <f t="shared" si="17"/>
        <v>0</v>
      </c>
      <c r="AK26" s="33">
        <f t="shared" si="17"/>
        <v>0</v>
      </c>
      <c r="AL26" s="33">
        <f t="shared" si="17"/>
        <v>0</v>
      </c>
      <c r="AM26" s="33">
        <f t="shared" si="17"/>
        <v>0</v>
      </c>
      <c r="AN26" s="33">
        <f t="shared" si="17"/>
        <v>0</v>
      </c>
      <c r="AO26" s="33">
        <f t="shared" si="17"/>
        <v>0</v>
      </c>
      <c r="AP26" s="33">
        <f t="shared" si="17"/>
        <v>0</v>
      </c>
      <c r="AQ26" s="33">
        <f t="shared" ref="AQ26:BK26" si="21">AP26*(1-$G$4)</f>
        <v>0</v>
      </c>
      <c r="AR26" s="33">
        <f t="shared" si="21"/>
        <v>0</v>
      </c>
      <c r="AS26" s="33">
        <f t="shared" si="21"/>
        <v>0</v>
      </c>
      <c r="AT26" s="33">
        <f t="shared" si="21"/>
        <v>0</v>
      </c>
      <c r="AU26" s="33">
        <f t="shared" si="21"/>
        <v>0</v>
      </c>
      <c r="AV26" s="33">
        <f t="shared" si="21"/>
        <v>0</v>
      </c>
      <c r="AW26" s="33">
        <f t="shared" si="21"/>
        <v>0</v>
      </c>
      <c r="AX26" s="33">
        <f t="shared" si="21"/>
        <v>0</v>
      </c>
      <c r="AY26" s="33">
        <f t="shared" si="21"/>
        <v>0</v>
      </c>
      <c r="AZ26" s="33">
        <f t="shared" si="21"/>
        <v>0</v>
      </c>
      <c r="BA26" s="33">
        <f t="shared" si="21"/>
        <v>0</v>
      </c>
      <c r="BB26" s="33">
        <f t="shared" si="21"/>
        <v>0</v>
      </c>
      <c r="BC26" s="33">
        <f t="shared" si="21"/>
        <v>0</v>
      </c>
      <c r="BD26" s="33">
        <f t="shared" si="21"/>
        <v>0</v>
      </c>
      <c r="BE26" s="33">
        <f t="shared" si="21"/>
        <v>0</v>
      </c>
      <c r="BF26" s="33">
        <f t="shared" si="21"/>
        <v>0</v>
      </c>
      <c r="BG26" s="33">
        <f t="shared" si="21"/>
        <v>0</v>
      </c>
      <c r="BH26" s="33">
        <f t="shared" si="21"/>
        <v>0</v>
      </c>
      <c r="BI26" s="33">
        <f t="shared" si="21"/>
        <v>0</v>
      </c>
      <c r="BJ26" s="33">
        <f t="shared" si="21"/>
        <v>0</v>
      </c>
      <c r="BK26" s="33">
        <f t="shared" si="21"/>
        <v>0</v>
      </c>
      <c r="BL26" t="str">
        <f t="shared" si="6"/>
        <v>17_SIN</v>
      </c>
      <c r="BM26" t="str">
        <f t="shared" si="7"/>
        <v>d_nonenergy_7_7_gas_diesel_oil</v>
      </c>
      <c r="BP26" s="4">
        <f t="shared" si="8"/>
        <v>0</v>
      </c>
      <c r="BQ26" s="4">
        <f t="shared" si="9"/>
        <v>0</v>
      </c>
      <c r="BR26" s="4" cm="1">
        <f t="array" ref="BR26">L26*INDEX(prod_est,$H26+$I26-1,MATCH(BR$14,$BQ$14:$DQ$14,0))</f>
        <v>0</v>
      </c>
      <c r="BS26" s="4" cm="1">
        <f t="array" ref="BS26">M26*INDEX(prod_est,$H26+$I26-1,MATCH(BS$14,$BQ$14:$DQ$14,0))</f>
        <v>0</v>
      </c>
      <c r="BT26" s="4" cm="1">
        <f t="array" ref="BT26">N26*INDEX(prod_est,$H26+$I26-1,MATCH(BT$14,$BQ$14:$DQ$14,0))</f>
        <v>0</v>
      </c>
      <c r="BU26" s="4" cm="1">
        <f t="array" ref="BU26">O26*INDEX(prod_est,$H26+$I26-1,MATCH(BU$14,$BQ$14:$DQ$14,0))</f>
        <v>0</v>
      </c>
      <c r="BV26" s="4" cm="1">
        <f t="array" ref="BV26">P26*INDEX(prod_est,$H26+$I26-1,MATCH(BV$14,$BQ$14:$DQ$14,0))</f>
        <v>0</v>
      </c>
      <c r="BW26" s="4" cm="1">
        <f t="array" ref="BW26">Q26*INDEX(prod_est,$H26+$I26-1,MATCH(BW$14,$BQ$14:$DQ$14,0))</f>
        <v>0</v>
      </c>
      <c r="BX26" s="4" cm="1">
        <f t="array" ref="BX26">R26*INDEX(prod_est,$H26+$I26-1,MATCH(BX$14,$BQ$14:$DQ$14,0))</f>
        <v>0</v>
      </c>
      <c r="BY26" s="4" cm="1">
        <f t="array" ref="BY26">S26*INDEX(prod_est,$H26+$I26-1,MATCH(BY$14,$BQ$14:$DQ$14,0))</f>
        <v>0</v>
      </c>
      <c r="BZ26" s="4" cm="1">
        <f t="array" ref="BZ26">T26*INDEX(prod_est,$H26+$I26-1,MATCH(BZ$14,$BQ$14:$DQ$14,0))</f>
        <v>0</v>
      </c>
      <c r="CA26" s="4" cm="1">
        <f t="array" ref="CA26">U26*INDEX(prod_est,$H26+$I26-1,MATCH(CA$14,$BQ$14:$DQ$14,0))</f>
        <v>0</v>
      </c>
      <c r="CB26" s="4" cm="1">
        <f t="array" ref="CB26">V26*INDEX(prod_est,$H26+$I26-1,MATCH(CB$14,$BQ$14:$DQ$14,0))</f>
        <v>0</v>
      </c>
      <c r="CC26" s="4" cm="1">
        <f t="array" ref="CC26">W26*INDEX(prod_est,$H26+$I26-1,MATCH(CC$14,$BQ$14:$DQ$14,0))</f>
        <v>0</v>
      </c>
      <c r="CD26" s="4" cm="1">
        <f t="array" ref="CD26">X26*INDEX(prod_est,$H26+$I26-1,MATCH(CD$14,$BQ$14:$DQ$14,0))</f>
        <v>0</v>
      </c>
      <c r="CE26" s="4" cm="1">
        <f t="array" ref="CE26">Y26*INDEX(prod_est,$H26+$I26-1,MATCH(CE$14,$BQ$14:$DQ$14,0))</f>
        <v>0</v>
      </c>
      <c r="CF26" s="4" cm="1">
        <f t="array" ref="CF26">Z26*INDEX(prod_est,$H26+$I26-1,MATCH(CF$14,$BQ$14:$DQ$14,0))</f>
        <v>0</v>
      </c>
      <c r="CG26" s="4" cm="1">
        <f t="array" ref="CG26">AA26*INDEX(prod_est,$H26+$I26-1,MATCH(CG$14,$BQ$14:$DQ$14,0))</f>
        <v>0</v>
      </c>
      <c r="CH26" s="4" cm="1">
        <f t="array" ref="CH26">AB26*INDEX(prod_est,$H26+$I26-1,MATCH(CH$14,$BQ$14:$DQ$14,0))</f>
        <v>0</v>
      </c>
      <c r="CI26" s="4" cm="1">
        <f t="array" ref="CI26">AC26*INDEX(prod_est,$H26+$I26-1,MATCH(CI$14,$BQ$14:$DQ$14,0))</f>
        <v>0</v>
      </c>
      <c r="CJ26" s="4" cm="1">
        <f t="array" ref="CJ26">AD26*INDEX(prod_est,$H26+$I26-1,MATCH(CJ$14,$BQ$14:$DQ$14,0))</f>
        <v>0</v>
      </c>
      <c r="CK26" s="4" cm="1">
        <f t="array" ref="CK26">AE26*INDEX(prod_est,$H26+$I26-1,MATCH(CK$14,$BQ$14:$DQ$14,0))</f>
        <v>0</v>
      </c>
      <c r="CL26" s="4" cm="1">
        <f t="array" ref="CL26">AF26*INDEX(prod_est,$H26+$I26-1,MATCH(CL$14,$BQ$14:$DQ$14,0))</f>
        <v>0</v>
      </c>
      <c r="CM26" s="4" cm="1">
        <f t="array" ref="CM26">AG26*INDEX(prod_est,$H26+$I26-1,MATCH(CM$14,$BQ$14:$DQ$14,0))</f>
        <v>0</v>
      </c>
      <c r="CN26" s="4" cm="1">
        <f t="array" ref="CN26">AH26*INDEX(prod_est,$H26+$I26-1,MATCH(CN$14,$BQ$14:$DQ$14,0))</f>
        <v>0</v>
      </c>
      <c r="CO26" s="4" cm="1">
        <f t="array" ref="CO26">AI26*INDEX(prod_est,$H26+$I26-1,MATCH(CO$14,$BQ$14:$DQ$14,0))</f>
        <v>0</v>
      </c>
      <c r="CP26" s="4" cm="1">
        <f t="array" ref="CP26">AJ26*INDEX(prod_est,$H26+$I26-1,MATCH(CP$14,$BQ$14:$DQ$14,0))</f>
        <v>0</v>
      </c>
      <c r="CQ26" s="4" cm="1">
        <f t="array" ref="CQ26">AK26*INDEX(prod_est,$H26+$I26-1,MATCH(CQ$14,$BQ$14:$DQ$14,0))</f>
        <v>0</v>
      </c>
      <c r="CR26" s="4" cm="1">
        <f t="array" ref="CR26">AL26*INDEX(prod_est,$H26+$I26-1,MATCH(CR$14,$BQ$14:$DQ$14,0))</f>
        <v>0</v>
      </c>
      <c r="CS26" s="4" cm="1">
        <f t="array" ref="CS26">AM26*INDEX(prod_est,$H26+$I26-1,MATCH(CS$14,$BQ$14:$DQ$14,0))</f>
        <v>0</v>
      </c>
      <c r="CT26" s="4" cm="1">
        <f t="array" ref="CT26">AN26*INDEX(prod_est,$H26+$I26-1,MATCH(CT$14,$BQ$14:$DQ$14,0))</f>
        <v>0</v>
      </c>
      <c r="CU26" s="4" cm="1">
        <f t="array" ref="CU26">AO26*INDEX(prod_est,$H26+$I26-1,MATCH(CU$14,$BQ$14:$DQ$14,0))</f>
        <v>0</v>
      </c>
      <c r="CV26" s="4" cm="1">
        <f t="array" ref="CV26">AP26*INDEX(prod_est,$H26+$I26-1,MATCH(CV$14,$BQ$14:$DQ$14,0))</f>
        <v>0</v>
      </c>
      <c r="CW26" s="4" cm="1">
        <f t="array" ref="CW26">AQ26*INDEX(prod_est,$H26+$I26-1,MATCH(CW$14,$BQ$14:$DQ$14,0))</f>
        <v>0</v>
      </c>
      <c r="CX26" s="4" cm="1">
        <f t="array" ref="CX26">AR26*INDEX(prod_est,$H26+$I26-1,MATCH(CX$14,$BQ$14:$DQ$14,0))</f>
        <v>0</v>
      </c>
      <c r="CY26" s="4" cm="1">
        <f t="array" ref="CY26">AS26*INDEX(prod_est,$H26+$I26-1,MATCH(CY$14,$BQ$14:$DQ$14,0))</f>
        <v>0</v>
      </c>
      <c r="CZ26" s="4" cm="1">
        <f t="array" ref="CZ26">AT26*INDEX(prod_est,$H26+$I26-1,MATCH(CZ$14,$BQ$14:$DQ$14,0))</f>
        <v>0</v>
      </c>
      <c r="DA26" s="4" cm="1">
        <f t="array" ref="DA26">AU26*INDEX(prod_est,$H26+$I26-1,MATCH(DA$14,$BQ$14:$DQ$14,0))</f>
        <v>0</v>
      </c>
      <c r="DB26" s="4" cm="1">
        <f t="array" ref="DB26">AV26*INDEX(prod_est,$H26+$I26-1,MATCH(DB$14,$BQ$14:$DQ$14,0))</f>
        <v>0</v>
      </c>
      <c r="DC26" s="4" cm="1">
        <f t="array" ref="DC26">AW26*INDEX(prod_est,$H26+$I26-1,MATCH(DC$14,$BQ$14:$DQ$14,0))</f>
        <v>0</v>
      </c>
      <c r="DD26" s="4" cm="1">
        <f t="array" ref="DD26">AX26*INDEX(prod_est,$H26+$I26-1,MATCH(DD$14,$BQ$14:$DQ$14,0))</f>
        <v>0</v>
      </c>
      <c r="DE26" s="4" cm="1">
        <f t="array" ref="DE26">AY26*INDEX(prod_est,$H26+$I26-1,MATCH(DE$14,$BQ$14:$DQ$14,0))</f>
        <v>0</v>
      </c>
      <c r="DF26" s="4" cm="1">
        <f t="array" ref="DF26">AZ26*INDEX(prod_est,$H26+$I26-1,MATCH(DF$14,$BQ$14:$DQ$14,0))</f>
        <v>0</v>
      </c>
      <c r="DG26" s="4" cm="1">
        <f t="array" ref="DG26">BA26*INDEX(prod_est,$H26+$I26-1,MATCH(DG$14,$BQ$14:$DQ$14,0))</f>
        <v>0</v>
      </c>
      <c r="DH26" s="4" cm="1">
        <f t="array" ref="DH26">BB26*INDEX(prod_est,$H26+$I26-1,MATCH(DH$14,$BQ$14:$DQ$14,0))</f>
        <v>0</v>
      </c>
      <c r="DI26" s="4" cm="1">
        <f t="array" ref="DI26">BC26*INDEX(prod_est,$H26+$I26-1,MATCH(DI$14,$BQ$14:$DQ$14,0))</f>
        <v>0</v>
      </c>
      <c r="DJ26" s="4" cm="1">
        <f t="array" ref="DJ26">BD26*INDEX(prod_est,$H26+$I26-1,MATCH(DJ$14,$BQ$14:$DQ$14,0))</f>
        <v>0</v>
      </c>
      <c r="DK26" s="4" cm="1">
        <f t="array" ref="DK26">BE26*INDEX(prod_est,$H26+$I26-1,MATCH(DK$14,$BQ$14:$DQ$14,0))</f>
        <v>0</v>
      </c>
      <c r="DL26" s="4" cm="1">
        <f t="array" ref="DL26">BF26*INDEX(prod_est,$H26+$I26-1,MATCH(DL$14,$BQ$14:$DQ$14,0))</f>
        <v>0</v>
      </c>
      <c r="DM26" s="4" cm="1">
        <f t="array" ref="DM26">BG26*INDEX(prod_est,$H26+$I26-1,MATCH(DM$14,$BQ$14:$DQ$14,0))</f>
        <v>0</v>
      </c>
      <c r="DN26" s="4" cm="1">
        <f t="array" ref="DN26">BH26*INDEX(prod_est,$H26+$I26-1,MATCH(DN$14,$BQ$14:$DQ$14,0))</f>
        <v>0</v>
      </c>
      <c r="DO26" s="4" cm="1">
        <f t="array" ref="DO26">BI26*INDEX(prod_est,$H26+$I26-1,MATCH(DO$14,$BQ$14:$DQ$14,0))</f>
        <v>0</v>
      </c>
      <c r="DP26" s="4" cm="1">
        <f t="array" ref="DP26">BJ26*INDEX(prod_est,$H26+$I26-1,MATCH(DP$14,$BQ$14:$DQ$14,0))</f>
        <v>0</v>
      </c>
      <c r="DQ26" s="4" cm="1">
        <f t="array" ref="DQ26">BK26*INDEX(prod_est,$H26+$I26-1,MATCH(DQ$14,$BQ$14:$DQ$14,0))</f>
        <v>0</v>
      </c>
    </row>
    <row r="27" spans="1:121" x14ac:dyDescent="0.25">
      <c r="A27" t="s">
        <v>53</v>
      </c>
      <c r="B27" t="s">
        <v>17</v>
      </c>
      <c r="C27" t="s">
        <v>17</v>
      </c>
      <c r="D27" t="s">
        <v>172</v>
      </c>
      <c r="E27" s="46" t="s">
        <v>37</v>
      </c>
      <c r="F27" s="4">
        <v>0</v>
      </c>
      <c r="G27" s="4">
        <v>0</v>
      </c>
      <c r="H27">
        <f>MATCH(A27,Production_est!$A$4:$A$339,0)</f>
        <v>257</v>
      </c>
      <c r="I27">
        <f>IFERROR(MATCH(E27,Production_est!$D$4:$D$339,0),"-")</f>
        <v>3</v>
      </c>
      <c r="J27" s="4" cm="1">
        <f t="array" ref="J27">IFERROR(INDEX(Production_est!$E$4:$E$339,I27+H27-1),"-")</f>
        <v>8373.2222220784097</v>
      </c>
      <c r="K27" s="33">
        <f t="shared" si="3"/>
        <v>0</v>
      </c>
      <c r="L27" s="33">
        <f t="shared" si="17"/>
        <v>0</v>
      </c>
      <c r="M27" s="33">
        <f t="shared" si="17"/>
        <v>0</v>
      </c>
      <c r="N27" s="33">
        <f t="shared" si="17"/>
        <v>0</v>
      </c>
      <c r="O27" s="33">
        <f t="shared" si="17"/>
        <v>0</v>
      </c>
      <c r="P27" s="33">
        <f t="shared" si="17"/>
        <v>0</v>
      </c>
      <c r="Q27" s="33">
        <f t="shared" si="17"/>
        <v>0</v>
      </c>
      <c r="R27" s="33">
        <f t="shared" si="17"/>
        <v>0</v>
      </c>
      <c r="S27" s="33">
        <f t="shared" si="17"/>
        <v>0</v>
      </c>
      <c r="T27" s="33">
        <f t="shared" si="17"/>
        <v>0</v>
      </c>
      <c r="U27" s="33">
        <f t="shared" si="17"/>
        <v>0</v>
      </c>
      <c r="V27" s="33">
        <f t="shared" si="17"/>
        <v>0</v>
      </c>
      <c r="W27" s="33">
        <f t="shared" si="17"/>
        <v>0</v>
      </c>
      <c r="X27" s="33">
        <f t="shared" si="17"/>
        <v>0</v>
      </c>
      <c r="Y27" s="33">
        <f t="shared" si="17"/>
        <v>0</v>
      </c>
      <c r="Z27" s="33">
        <f t="shared" si="17"/>
        <v>0</v>
      </c>
      <c r="AA27" s="33">
        <f t="shared" si="17"/>
        <v>0</v>
      </c>
      <c r="AB27" s="33">
        <f t="shared" si="17"/>
        <v>0</v>
      </c>
      <c r="AC27" s="33">
        <f t="shared" si="17"/>
        <v>0</v>
      </c>
      <c r="AD27" s="33">
        <f t="shared" si="17"/>
        <v>0</v>
      </c>
      <c r="AE27" s="33">
        <f t="shared" si="17"/>
        <v>0</v>
      </c>
      <c r="AF27" s="33">
        <f t="shared" si="17"/>
        <v>0</v>
      </c>
      <c r="AG27" s="33">
        <f t="shared" si="17"/>
        <v>0</v>
      </c>
      <c r="AH27" s="33">
        <f t="shared" si="17"/>
        <v>0</v>
      </c>
      <c r="AI27" s="33">
        <f t="shared" si="17"/>
        <v>0</v>
      </c>
      <c r="AJ27" s="33">
        <f t="shared" si="17"/>
        <v>0</v>
      </c>
      <c r="AK27" s="33">
        <f t="shared" si="17"/>
        <v>0</v>
      </c>
      <c r="AL27" s="33">
        <f t="shared" si="17"/>
        <v>0</v>
      </c>
      <c r="AM27" s="33">
        <f t="shared" si="17"/>
        <v>0</v>
      </c>
      <c r="AN27" s="33">
        <f t="shared" si="17"/>
        <v>0</v>
      </c>
      <c r="AO27" s="33">
        <f t="shared" si="17"/>
        <v>0</v>
      </c>
      <c r="AP27" s="33">
        <f t="shared" si="17"/>
        <v>0</v>
      </c>
      <c r="AQ27" s="33">
        <f t="shared" ref="AQ27:BK27" si="22">AP27*(1-$G$4)</f>
        <v>0</v>
      </c>
      <c r="AR27" s="33">
        <f t="shared" si="22"/>
        <v>0</v>
      </c>
      <c r="AS27" s="33">
        <f t="shared" si="22"/>
        <v>0</v>
      </c>
      <c r="AT27" s="33">
        <f t="shared" si="22"/>
        <v>0</v>
      </c>
      <c r="AU27" s="33">
        <f t="shared" si="22"/>
        <v>0</v>
      </c>
      <c r="AV27" s="33">
        <f t="shared" si="22"/>
        <v>0</v>
      </c>
      <c r="AW27" s="33">
        <f t="shared" si="22"/>
        <v>0</v>
      </c>
      <c r="AX27" s="33">
        <f t="shared" si="22"/>
        <v>0</v>
      </c>
      <c r="AY27" s="33">
        <f t="shared" si="22"/>
        <v>0</v>
      </c>
      <c r="AZ27" s="33">
        <f t="shared" si="22"/>
        <v>0</v>
      </c>
      <c r="BA27" s="33">
        <f t="shared" si="22"/>
        <v>0</v>
      </c>
      <c r="BB27" s="33">
        <f t="shared" si="22"/>
        <v>0</v>
      </c>
      <c r="BC27" s="33">
        <f t="shared" si="22"/>
        <v>0</v>
      </c>
      <c r="BD27" s="33">
        <f t="shared" si="22"/>
        <v>0</v>
      </c>
      <c r="BE27" s="33">
        <f t="shared" si="22"/>
        <v>0</v>
      </c>
      <c r="BF27" s="33">
        <f t="shared" si="22"/>
        <v>0</v>
      </c>
      <c r="BG27" s="33">
        <f t="shared" si="22"/>
        <v>0</v>
      </c>
      <c r="BH27" s="33">
        <f t="shared" si="22"/>
        <v>0</v>
      </c>
      <c r="BI27" s="33">
        <f t="shared" si="22"/>
        <v>0</v>
      </c>
      <c r="BJ27" s="33">
        <f t="shared" si="22"/>
        <v>0</v>
      </c>
      <c r="BK27" s="33">
        <f t="shared" si="22"/>
        <v>0</v>
      </c>
      <c r="BL27" t="str">
        <f t="shared" si="6"/>
        <v>17_SIN</v>
      </c>
      <c r="BM27" t="str">
        <f t="shared" si="7"/>
        <v>d_nonenergy_7_8_fuel_oil</v>
      </c>
      <c r="BP27" s="4">
        <f t="shared" si="8"/>
        <v>0</v>
      </c>
      <c r="BQ27" s="4">
        <f t="shared" si="9"/>
        <v>0</v>
      </c>
      <c r="BR27" s="4" cm="1">
        <f t="array" ref="BR27">L27*INDEX(prod_est,$H27+$I27-1,MATCH(BR$14,$BQ$14:$DQ$14,0))</f>
        <v>0</v>
      </c>
      <c r="BS27" s="4" cm="1">
        <f t="array" ref="BS27">M27*INDEX(prod_est,$H27+$I27-1,MATCH(BS$14,$BQ$14:$DQ$14,0))</f>
        <v>0</v>
      </c>
      <c r="BT27" s="4" cm="1">
        <f t="array" ref="BT27">N27*INDEX(prod_est,$H27+$I27-1,MATCH(BT$14,$BQ$14:$DQ$14,0))</f>
        <v>0</v>
      </c>
      <c r="BU27" s="4" cm="1">
        <f t="array" ref="BU27">O27*INDEX(prod_est,$H27+$I27-1,MATCH(BU$14,$BQ$14:$DQ$14,0))</f>
        <v>0</v>
      </c>
      <c r="BV27" s="4" cm="1">
        <f t="array" ref="BV27">P27*INDEX(prod_est,$H27+$I27-1,MATCH(BV$14,$BQ$14:$DQ$14,0))</f>
        <v>0</v>
      </c>
      <c r="BW27" s="4" cm="1">
        <f t="array" ref="BW27">Q27*INDEX(prod_est,$H27+$I27-1,MATCH(BW$14,$BQ$14:$DQ$14,0))</f>
        <v>0</v>
      </c>
      <c r="BX27" s="4" cm="1">
        <f t="array" ref="BX27">R27*INDEX(prod_est,$H27+$I27-1,MATCH(BX$14,$BQ$14:$DQ$14,0))</f>
        <v>0</v>
      </c>
      <c r="BY27" s="4" cm="1">
        <f t="array" ref="BY27">S27*INDEX(prod_est,$H27+$I27-1,MATCH(BY$14,$BQ$14:$DQ$14,0))</f>
        <v>0</v>
      </c>
      <c r="BZ27" s="4" cm="1">
        <f t="array" ref="BZ27">T27*INDEX(prod_est,$H27+$I27-1,MATCH(BZ$14,$BQ$14:$DQ$14,0))</f>
        <v>0</v>
      </c>
      <c r="CA27" s="4" cm="1">
        <f t="array" ref="CA27">U27*INDEX(prod_est,$H27+$I27-1,MATCH(CA$14,$BQ$14:$DQ$14,0))</f>
        <v>0</v>
      </c>
      <c r="CB27" s="4" cm="1">
        <f t="array" ref="CB27">V27*INDEX(prod_est,$H27+$I27-1,MATCH(CB$14,$BQ$14:$DQ$14,0))</f>
        <v>0</v>
      </c>
      <c r="CC27" s="4" cm="1">
        <f t="array" ref="CC27">W27*INDEX(prod_est,$H27+$I27-1,MATCH(CC$14,$BQ$14:$DQ$14,0))</f>
        <v>0</v>
      </c>
      <c r="CD27" s="4" cm="1">
        <f t="array" ref="CD27">X27*INDEX(prod_est,$H27+$I27-1,MATCH(CD$14,$BQ$14:$DQ$14,0))</f>
        <v>0</v>
      </c>
      <c r="CE27" s="4" cm="1">
        <f t="array" ref="CE27">Y27*INDEX(prod_est,$H27+$I27-1,MATCH(CE$14,$BQ$14:$DQ$14,0))</f>
        <v>0</v>
      </c>
      <c r="CF27" s="4" cm="1">
        <f t="array" ref="CF27">Z27*INDEX(prod_est,$H27+$I27-1,MATCH(CF$14,$BQ$14:$DQ$14,0))</f>
        <v>0</v>
      </c>
      <c r="CG27" s="4" cm="1">
        <f t="array" ref="CG27">AA27*INDEX(prod_est,$H27+$I27-1,MATCH(CG$14,$BQ$14:$DQ$14,0))</f>
        <v>0</v>
      </c>
      <c r="CH27" s="4" cm="1">
        <f t="array" ref="CH27">AB27*INDEX(prod_est,$H27+$I27-1,MATCH(CH$14,$BQ$14:$DQ$14,0))</f>
        <v>0</v>
      </c>
      <c r="CI27" s="4" cm="1">
        <f t="array" ref="CI27">AC27*INDEX(prod_est,$H27+$I27-1,MATCH(CI$14,$BQ$14:$DQ$14,0))</f>
        <v>0</v>
      </c>
      <c r="CJ27" s="4" cm="1">
        <f t="array" ref="CJ27">AD27*INDEX(prod_est,$H27+$I27-1,MATCH(CJ$14,$BQ$14:$DQ$14,0))</f>
        <v>0</v>
      </c>
      <c r="CK27" s="4" cm="1">
        <f t="array" ref="CK27">AE27*INDEX(prod_est,$H27+$I27-1,MATCH(CK$14,$BQ$14:$DQ$14,0))</f>
        <v>0</v>
      </c>
      <c r="CL27" s="4" cm="1">
        <f t="array" ref="CL27">AF27*INDEX(prod_est,$H27+$I27-1,MATCH(CL$14,$BQ$14:$DQ$14,0))</f>
        <v>0</v>
      </c>
      <c r="CM27" s="4" cm="1">
        <f t="array" ref="CM27">AG27*INDEX(prod_est,$H27+$I27-1,MATCH(CM$14,$BQ$14:$DQ$14,0))</f>
        <v>0</v>
      </c>
      <c r="CN27" s="4" cm="1">
        <f t="array" ref="CN27">AH27*INDEX(prod_est,$H27+$I27-1,MATCH(CN$14,$BQ$14:$DQ$14,0))</f>
        <v>0</v>
      </c>
      <c r="CO27" s="4" cm="1">
        <f t="array" ref="CO27">AI27*INDEX(prod_est,$H27+$I27-1,MATCH(CO$14,$BQ$14:$DQ$14,0))</f>
        <v>0</v>
      </c>
      <c r="CP27" s="4" cm="1">
        <f t="array" ref="CP27">AJ27*INDEX(prod_est,$H27+$I27-1,MATCH(CP$14,$BQ$14:$DQ$14,0))</f>
        <v>0</v>
      </c>
      <c r="CQ27" s="4" cm="1">
        <f t="array" ref="CQ27">AK27*INDEX(prod_est,$H27+$I27-1,MATCH(CQ$14,$BQ$14:$DQ$14,0))</f>
        <v>0</v>
      </c>
      <c r="CR27" s="4" cm="1">
        <f t="array" ref="CR27">AL27*INDEX(prod_est,$H27+$I27-1,MATCH(CR$14,$BQ$14:$DQ$14,0))</f>
        <v>0</v>
      </c>
      <c r="CS27" s="4" cm="1">
        <f t="array" ref="CS27">AM27*INDEX(prod_est,$H27+$I27-1,MATCH(CS$14,$BQ$14:$DQ$14,0))</f>
        <v>0</v>
      </c>
      <c r="CT27" s="4" cm="1">
        <f t="array" ref="CT27">AN27*INDEX(prod_est,$H27+$I27-1,MATCH(CT$14,$BQ$14:$DQ$14,0))</f>
        <v>0</v>
      </c>
      <c r="CU27" s="4" cm="1">
        <f t="array" ref="CU27">AO27*INDEX(prod_est,$H27+$I27-1,MATCH(CU$14,$BQ$14:$DQ$14,0))</f>
        <v>0</v>
      </c>
      <c r="CV27" s="4" cm="1">
        <f t="array" ref="CV27">AP27*INDEX(prod_est,$H27+$I27-1,MATCH(CV$14,$BQ$14:$DQ$14,0))</f>
        <v>0</v>
      </c>
      <c r="CW27" s="4" cm="1">
        <f t="array" ref="CW27">AQ27*INDEX(prod_est,$H27+$I27-1,MATCH(CW$14,$BQ$14:$DQ$14,0))</f>
        <v>0</v>
      </c>
      <c r="CX27" s="4" cm="1">
        <f t="array" ref="CX27">AR27*INDEX(prod_est,$H27+$I27-1,MATCH(CX$14,$BQ$14:$DQ$14,0))</f>
        <v>0</v>
      </c>
      <c r="CY27" s="4" cm="1">
        <f t="array" ref="CY27">AS27*INDEX(prod_est,$H27+$I27-1,MATCH(CY$14,$BQ$14:$DQ$14,0))</f>
        <v>0</v>
      </c>
      <c r="CZ27" s="4" cm="1">
        <f t="array" ref="CZ27">AT27*INDEX(prod_est,$H27+$I27-1,MATCH(CZ$14,$BQ$14:$DQ$14,0))</f>
        <v>0</v>
      </c>
      <c r="DA27" s="4" cm="1">
        <f t="array" ref="DA27">AU27*INDEX(prod_est,$H27+$I27-1,MATCH(DA$14,$BQ$14:$DQ$14,0))</f>
        <v>0</v>
      </c>
      <c r="DB27" s="4" cm="1">
        <f t="array" ref="DB27">AV27*INDEX(prod_est,$H27+$I27-1,MATCH(DB$14,$BQ$14:$DQ$14,0))</f>
        <v>0</v>
      </c>
      <c r="DC27" s="4" cm="1">
        <f t="array" ref="DC27">AW27*INDEX(prod_est,$H27+$I27-1,MATCH(DC$14,$BQ$14:$DQ$14,0))</f>
        <v>0</v>
      </c>
      <c r="DD27" s="4" cm="1">
        <f t="array" ref="DD27">AX27*INDEX(prod_est,$H27+$I27-1,MATCH(DD$14,$BQ$14:$DQ$14,0))</f>
        <v>0</v>
      </c>
      <c r="DE27" s="4" cm="1">
        <f t="array" ref="DE27">AY27*INDEX(prod_est,$H27+$I27-1,MATCH(DE$14,$BQ$14:$DQ$14,0))</f>
        <v>0</v>
      </c>
      <c r="DF27" s="4" cm="1">
        <f t="array" ref="DF27">AZ27*INDEX(prod_est,$H27+$I27-1,MATCH(DF$14,$BQ$14:$DQ$14,0))</f>
        <v>0</v>
      </c>
      <c r="DG27" s="4" cm="1">
        <f t="array" ref="DG27">BA27*INDEX(prod_est,$H27+$I27-1,MATCH(DG$14,$BQ$14:$DQ$14,0))</f>
        <v>0</v>
      </c>
      <c r="DH27" s="4" cm="1">
        <f t="array" ref="DH27">BB27*INDEX(prod_est,$H27+$I27-1,MATCH(DH$14,$BQ$14:$DQ$14,0))</f>
        <v>0</v>
      </c>
      <c r="DI27" s="4" cm="1">
        <f t="array" ref="DI27">BC27*INDEX(prod_est,$H27+$I27-1,MATCH(DI$14,$BQ$14:$DQ$14,0))</f>
        <v>0</v>
      </c>
      <c r="DJ27" s="4" cm="1">
        <f t="array" ref="DJ27">BD27*INDEX(prod_est,$H27+$I27-1,MATCH(DJ$14,$BQ$14:$DQ$14,0))</f>
        <v>0</v>
      </c>
      <c r="DK27" s="4" cm="1">
        <f t="array" ref="DK27">BE27*INDEX(prod_est,$H27+$I27-1,MATCH(DK$14,$BQ$14:$DQ$14,0))</f>
        <v>0</v>
      </c>
      <c r="DL27" s="4" cm="1">
        <f t="array" ref="DL27">BF27*INDEX(prod_est,$H27+$I27-1,MATCH(DL$14,$BQ$14:$DQ$14,0))</f>
        <v>0</v>
      </c>
      <c r="DM27" s="4" cm="1">
        <f t="array" ref="DM27">BG27*INDEX(prod_est,$H27+$I27-1,MATCH(DM$14,$BQ$14:$DQ$14,0))</f>
        <v>0</v>
      </c>
      <c r="DN27" s="4" cm="1">
        <f t="array" ref="DN27">BH27*INDEX(prod_est,$H27+$I27-1,MATCH(DN$14,$BQ$14:$DQ$14,0))</f>
        <v>0</v>
      </c>
      <c r="DO27" s="4" cm="1">
        <f t="array" ref="DO27">BI27*INDEX(prod_est,$H27+$I27-1,MATCH(DO$14,$BQ$14:$DQ$14,0))</f>
        <v>0</v>
      </c>
      <c r="DP27" s="4" cm="1">
        <f t="array" ref="DP27">BJ27*INDEX(prod_est,$H27+$I27-1,MATCH(DP$14,$BQ$14:$DQ$14,0))</f>
        <v>0</v>
      </c>
      <c r="DQ27" s="4" cm="1">
        <f t="array" ref="DQ27">BK27*INDEX(prod_est,$H27+$I27-1,MATCH(DQ$14,$BQ$14:$DQ$14,0))</f>
        <v>0</v>
      </c>
    </row>
    <row r="28" spans="1:121" x14ac:dyDescent="0.25">
      <c r="A28" t="s">
        <v>53</v>
      </c>
      <c r="B28" t="s">
        <v>18</v>
      </c>
      <c r="C28" t="s">
        <v>18</v>
      </c>
      <c r="D28" t="s">
        <v>172</v>
      </c>
      <c r="E28" s="46" t="s">
        <v>37</v>
      </c>
      <c r="F28" s="4">
        <v>0</v>
      </c>
      <c r="G28" s="4">
        <v>0</v>
      </c>
      <c r="H28">
        <f>MATCH(A28,Production_est!$A$4:$A$339,0)</f>
        <v>257</v>
      </c>
      <c r="I28">
        <f>IFERROR(MATCH(E28,Production_est!$D$4:$D$339,0),"-")</f>
        <v>3</v>
      </c>
      <c r="J28" s="4" cm="1">
        <f t="array" ref="J28">IFERROR(INDEX(Production_est!$E$4:$E$339,I28+H28-1),"-")</f>
        <v>8373.2222220784097</v>
      </c>
      <c r="K28" s="33">
        <f t="shared" si="3"/>
        <v>0</v>
      </c>
      <c r="L28" s="33">
        <f t="shared" si="17"/>
        <v>0</v>
      </c>
      <c r="M28" s="33">
        <f t="shared" si="17"/>
        <v>0</v>
      </c>
      <c r="N28" s="33">
        <f t="shared" si="17"/>
        <v>0</v>
      </c>
      <c r="O28" s="33">
        <f t="shared" si="17"/>
        <v>0</v>
      </c>
      <c r="P28" s="33">
        <f t="shared" si="17"/>
        <v>0</v>
      </c>
      <c r="Q28" s="33">
        <f t="shared" si="17"/>
        <v>0</v>
      </c>
      <c r="R28" s="33">
        <f t="shared" si="17"/>
        <v>0</v>
      </c>
      <c r="S28" s="33">
        <f t="shared" si="17"/>
        <v>0</v>
      </c>
      <c r="T28" s="33">
        <f t="shared" si="17"/>
        <v>0</v>
      </c>
      <c r="U28" s="33">
        <f t="shared" si="17"/>
        <v>0</v>
      </c>
      <c r="V28" s="33">
        <f t="shared" si="17"/>
        <v>0</v>
      </c>
      <c r="W28" s="33">
        <f t="shared" si="17"/>
        <v>0</v>
      </c>
      <c r="X28" s="33">
        <f t="shared" si="17"/>
        <v>0</v>
      </c>
      <c r="Y28" s="33">
        <f t="shared" si="17"/>
        <v>0</v>
      </c>
      <c r="Z28" s="33">
        <f t="shared" si="17"/>
        <v>0</v>
      </c>
      <c r="AA28" s="33">
        <f t="shared" si="17"/>
        <v>0</v>
      </c>
      <c r="AB28" s="33">
        <f t="shared" si="17"/>
        <v>0</v>
      </c>
      <c r="AC28" s="33">
        <f t="shared" si="17"/>
        <v>0</v>
      </c>
      <c r="AD28" s="33">
        <f t="shared" si="17"/>
        <v>0</v>
      </c>
      <c r="AE28" s="33">
        <f t="shared" si="17"/>
        <v>0</v>
      </c>
      <c r="AF28" s="33">
        <f t="shared" si="17"/>
        <v>0</v>
      </c>
      <c r="AG28" s="33">
        <f t="shared" si="17"/>
        <v>0</v>
      </c>
      <c r="AH28" s="33">
        <f t="shared" si="17"/>
        <v>0</v>
      </c>
      <c r="AI28" s="33">
        <f t="shared" si="17"/>
        <v>0</v>
      </c>
      <c r="AJ28" s="33">
        <f t="shared" si="17"/>
        <v>0</v>
      </c>
      <c r="AK28" s="33">
        <f t="shared" si="17"/>
        <v>0</v>
      </c>
      <c r="AL28" s="33">
        <f t="shared" si="17"/>
        <v>0</v>
      </c>
      <c r="AM28" s="33">
        <f t="shared" si="17"/>
        <v>0</v>
      </c>
      <c r="AN28" s="33">
        <f t="shared" si="17"/>
        <v>0</v>
      </c>
      <c r="AO28" s="33">
        <f t="shared" si="17"/>
        <v>0</v>
      </c>
      <c r="AP28" s="33">
        <f t="shared" si="17"/>
        <v>0</v>
      </c>
      <c r="AQ28" s="33">
        <f t="shared" ref="AQ28:BK28" si="23">AP28*(1-$G$4)</f>
        <v>0</v>
      </c>
      <c r="AR28" s="33">
        <f t="shared" si="23"/>
        <v>0</v>
      </c>
      <c r="AS28" s="33">
        <f t="shared" si="23"/>
        <v>0</v>
      </c>
      <c r="AT28" s="33">
        <f t="shared" si="23"/>
        <v>0</v>
      </c>
      <c r="AU28" s="33">
        <f t="shared" si="23"/>
        <v>0</v>
      </c>
      <c r="AV28" s="33">
        <f t="shared" si="23"/>
        <v>0</v>
      </c>
      <c r="AW28" s="33">
        <f t="shared" si="23"/>
        <v>0</v>
      </c>
      <c r="AX28" s="33">
        <f t="shared" si="23"/>
        <v>0</v>
      </c>
      <c r="AY28" s="33">
        <f t="shared" si="23"/>
        <v>0</v>
      </c>
      <c r="AZ28" s="33">
        <f t="shared" si="23"/>
        <v>0</v>
      </c>
      <c r="BA28" s="33">
        <f t="shared" si="23"/>
        <v>0</v>
      </c>
      <c r="BB28" s="33">
        <f t="shared" si="23"/>
        <v>0</v>
      </c>
      <c r="BC28" s="33">
        <f t="shared" si="23"/>
        <v>0</v>
      </c>
      <c r="BD28" s="33">
        <f t="shared" si="23"/>
        <v>0</v>
      </c>
      <c r="BE28" s="33">
        <f t="shared" si="23"/>
        <v>0</v>
      </c>
      <c r="BF28" s="33">
        <f t="shared" si="23"/>
        <v>0</v>
      </c>
      <c r="BG28" s="33">
        <f t="shared" si="23"/>
        <v>0</v>
      </c>
      <c r="BH28" s="33">
        <f t="shared" si="23"/>
        <v>0</v>
      </c>
      <c r="BI28" s="33">
        <f t="shared" si="23"/>
        <v>0</v>
      </c>
      <c r="BJ28" s="33">
        <f t="shared" si="23"/>
        <v>0</v>
      </c>
      <c r="BK28" s="33">
        <f t="shared" si="23"/>
        <v>0</v>
      </c>
      <c r="BL28" t="str">
        <f t="shared" si="6"/>
        <v>17_SIN</v>
      </c>
      <c r="BM28" t="str">
        <f t="shared" si="7"/>
        <v>d_nonenergy_7_9_lpg</v>
      </c>
      <c r="BP28" s="4">
        <f t="shared" si="8"/>
        <v>0</v>
      </c>
      <c r="BQ28" s="4">
        <f t="shared" si="9"/>
        <v>0</v>
      </c>
      <c r="BR28" s="4" cm="1">
        <f t="array" ref="BR28">L28*INDEX(prod_est,$H28+$I28-1,MATCH(BR$14,$BQ$14:$DQ$14,0))</f>
        <v>0</v>
      </c>
      <c r="BS28" s="4" cm="1">
        <f t="array" ref="BS28">M28*INDEX(prod_est,$H28+$I28-1,MATCH(BS$14,$BQ$14:$DQ$14,0))</f>
        <v>0</v>
      </c>
      <c r="BT28" s="4" cm="1">
        <f t="array" ref="BT28">N28*INDEX(prod_est,$H28+$I28-1,MATCH(BT$14,$BQ$14:$DQ$14,0))</f>
        <v>0</v>
      </c>
      <c r="BU28" s="4" cm="1">
        <f t="array" ref="BU28">O28*INDEX(prod_est,$H28+$I28-1,MATCH(BU$14,$BQ$14:$DQ$14,0))</f>
        <v>0</v>
      </c>
      <c r="BV28" s="4" cm="1">
        <f t="array" ref="BV28">P28*INDEX(prod_est,$H28+$I28-1,MATCH(BV$14,$BQ$14:$DQ$14,0))</f>
        <v>0</v>
      </c>
      <c r="BW28" s="4" cm="1">
        <f t="array" ref="BW28">Q28*INDEX(prod_est,$H28+$I28-1,MATCH(BW$14,$BQ$14:$DQ$14,0))</f>
        <v>0</v>
      </c>
      <c r="BX28" s="4" cm="1">
        <f t="array" ref="BX28">R28*INDEX(prod_est,$H28+$I28-1,MATCH(BX$14,$BQ$14:$DQ$14,0))</f>
        <v>0</v>
      </c>
      <c r="BY28" s="4" cm="1">
        <f t="array" ref="BY28">S28*INDEX(prod_est,$H28+$I28-1,MATCH(BY$14,$BQ$14:$DQ$14,0))</f>
        <v>0</v>
      </c>
      <c r="BZ28" s="4" cm="1">
        <f t="array" ref="BZ28">T28*INDEX(prod_est,$H28+$I28-1,MATCH(BZ$14,$BQ$14:$DQ$14,0))</f>
        <v>0</v>
      </c>
      <c r="CA28" s="4" cm="1">
        <f t="array" ref="CA28">U28*INDEX(prod_est,$H28+$I28-1,MATCH(CA$14,$BQ$14:$DQ$14,0))</f>
        <v>0</v>
      </c>
      <c r="CB28" s="4" cm="1">
        <f t="array" ref="CB28">V28*INDEX(prod_est,$H28+$I28-1,MATCH(CB$14,$BQ$14:$DQ$14,0))</f>
        <v>0</v>
      </c>
      <c r="CC28" s="4" cm="1">
        <f t="array" ref="CC28">W28*INDEX(prod_est,$H28+$I28-1,MATCH(CC$14,$BQ$14:$DQ$14,0))</f>
        <v>0</v>
      </c>
      <c r="CD28" s="4" cm="1">
        <f t="array" ref="CD28">X28*INDEX(prod_est,$H28+$I28-1,MATCH(CD$14,$BQ$14:$DQ$14,0))</f>
        <v>0</v>
      </c>
      <c r="CE28" s="4" cm="1">
        <f t="array" ref="CE28">Y28*INDEX(prod_est,$H28+$I28-1,MATCH(CE$14,$BQ$14:$DQ$14,0))</f>
        <v>0</v>
      </c>
      <c r="CF28" s="4" cm="1">
        <f t="array" ref="CF28">Z28*INDEX(prod_est,$H28+$I28-1,MATCH(CF$14,$BQ$14:$DQ$14,0))</f>
        <v>0</v>
      </c>
      <c r="CG28" s="4" cm="1">
        <f t="array" ref="CG28">AA28*INDEX(prod_est,$H28+$I28-1,MATCH(CG$14,$BQ$14:$DQ$14,0))</f>
        <v>0</v>
      </c>
      <c r="CH28" s="4" cm="1">
        <f t="array" ref="CH28">AB28*INDEX(prod_est,$H28+$I28-1,MATCH(CH$14,$BQ$14:$DQ$14,0))</f>
        <v>0</v>
      </c>
      <c r="CI28" s="4" cm="1">
        <f t="array" ref="CI28">AC28*INDEX(prod_est,$H28+$I28-1,MATCH(CI$14,$BQ$14:$DQ$14,0))</f>
        <v>0</v>
      </c>
      <c r="CJ28" s="4" cm="1">
        <f t="array" ref="CJ28">AD28*INDEX(prod_est,$H28+$I28-1,MATCH(CJ$14,$BQ$14:$DQ$14,0))</f>
        <v>0</v>
      </c>
      <c r="CK28" s="4" cm="1">
        <f t="array" ref="CK28">AE28*INDEX(prod_est,$H28+$I28-1,MATCH(CK$14,$BQ$14:$DQ$14,0))</f>
        <v>0</v>
      </c>
      <c r="CL28" s="4" cm="1">
        <f t="array" ref="CL28">AF28*INDEX(prod_est,$H28+$I28-1,MATCH(CL$14,$BQ$14:$DQ$14,0))</f>
        <v>0</v>
      </c>
      <c r="CM28" s="4" cm="1">
        <f t="array" ref="CM28">AG28*INDEX(prod_est,$H28+$I28-1,MATCH(CM$14,$BQ$14:$DQ$14,0))</f>
        <v>0</v>
      </c>
      <c r="CN28" s="4" cm="1">
        <f t="array" ref="CN28">AH28*INDEX(prod_est,$H28+$I28-1,MATCH(CN$14,$BQ$14:$DQ$14,0))</f>
        <v>0</v>
      </c>
      <c r="CO28" s="4" cm="1">
        <f t="array" ref="CO28">AI28*INDEX(prod_est,$H28+$I28-1,MATCH(CO$14,$BQ$14:$DQ$14,0))</f>
        <v>0</v>
      </c>
      <c r="CP28" s="4" cm="1">
        <f t="array" ref="CP28">AJ28*INDEX(prod_est,$H28+$I28-1,MATCH(CP$14,$BQ$14:$DQ$14,0))</f>
        <v>0</v>
      </c>
      <c r="CQ28" s="4" cm="1">
        <f t="array" ref="CQ28">AK28*INDEX(prod_est,$H28+$I28-1,MATCH(CQ$14,$BQ$14:$DQ$14,0))</f>
        <v>0</v>
      </c>
      <c r="CR28" s="4" cm="1">
        <f t="array" ref="CR28">AL28*INDEX(prod_est,$H28+$I28-1,MATCH(CR$14,$BQ$14:$DQ$14,0))</f>
        <v>0</v>
      </c>
      <c r="CS28" s="4" cm="1">
        <f t="array" ref="CS28">AM28*INDEX(prod_est,$H28+$I28-1,MATCH(CS$14,$BQ$14:$DQ$14,0))</f>
        <v>0</v>
      </c>
      <c r="CT28" s="4" cm="1">
        <f t="array" ref="CT28">AN28*INDEX(prod_est,$H28+$I28-1,MATCH(CT$14,$BQ$14:$DQ$14,0))</f>
        <v>0</v>
      </c>
      <c r="CU28" s="4" cm="1">
        <f t="array" ref="CU28">AO28*INDEX(prod_est,$H28+$I28-1,MATCH(CU$14,$BQ$14:$DQ$14,0))</f>
        <v>0</v>
      </c>
      <c r="CV28" s="4" cm="1">
        <f t="array" ref="CV28">AP28*INDEX(prod_est,$H28+$I28-1,MATCH(CV$14,$BQ$14:$DQ$14,0))</f>
        <v>0</v>
      </c>
      <c r="CW28" s="4" cm="1">
        <f t="array" ref="CW28">AQ28*INDEX(prod_est,$H28+$I28-1,MATCH(CW$14,$BQ$14:$DQ$14,0))</f>
        <v>0</v>
      </c>
      <c r="CX28" s="4" cm="1">
        <f t="array" ref="CX28">AR28*INDEX(prod_est,$H28+$I28-1,MATCH(CX$14,$BQ$14:$DQ$14,0))</f>
        <v>0</v>
      </c>
      <c r="CY28" s="4" cm="1">
        <f t="array" ref="CY28">AS28*INDEX(prod_est,$H28+$I28-1,MATCH(CY$14,$BQ$14:$DQ$14,0))</f>
        <v>0</v>
      </c>
      <c r="CZ28" s="4" cm="1">
        <f t="array" ref="CZ28">AT28*INDEX(prod_est,$H28+$I28-1,MATCH(CZ$14,$BQ$14:$DQ$14,0))</f>
        <v>0</v>
      </c>
      <c r="DA28" s="4" cm="1">
        <f t="array" ref="DA28">AU28*INDEX(prod_est,$H28+$I28-1,MATCH(DA$14,$BQ$14:$DQ$14,0))</f>
        <v>0</v>
      </c>
      <c r="DB28" s="4" cm="1">
        <f t="array" ref="DB28">AV28*INDEX(prod_est,$H28+$I28-1,MATCH(DB$14,$BQ$14:$DQ$14,0))</f>
        <v>0</v>
      </c>
      <c r="DC28" s="4" cm="1">
        <f t="array" ref="DC28">AW28*INDEX(prod_est,$H28+$I28-1,MATCH(DC$14,$BQ$14:$DQ$14,0))</f>
        <v>0</v>
      </c>
      <c r="DD28" s="4" cm="1">
        <f t="array" ref="DD28">AX28*INDEX(prod_est,$H28+$I28-1,MATCH(DD$14,$BQ$14:$DQ$14,0))</f>
        <v>0</v>
      </c>
      <c r="DE28" s="4" cm="1">
        <f t="array" ref="DE28">AY28*INDEX(prod_est,$H28+$I28-1,MATCH(DE$14,$BQ$14:$DQ$14,0))</f>
        <v>0</v>
      </c>
      <c r="DF28" s="4" cm="1">
        <f t="array" ref="DF28">AZ28*INDEX(prod_est,$H28+$I28-1,MATCH(DF$14,$BQ$14:$DQ$14,0))</f>
        <v>0</v>
      </c>
      <c r="DG28" s="4" cm="1">
        <f t="array" ref="DG28">BA28*INDEX(prod_est,$H28+$I28-1,MATCH(DG$14,$BQ$14:$DQ$14,0))</f>
        <v>0</v>
      </c>
      <c r="DH28" s="4" cm="1">
        <f t="array" ref="DH28">BB28*INDEX(prod_est,$H28+$I28-1,MATCH(DH$14,$BQ$14:$DQ$14,0))</f>
        <v>0</v>
      </c>
      <c r="DI28" s="4" cm="1">
        <f t="array" ref="DI28">BC28*INDEX(prod_est,$H28+$I28-1,MATCH(DI$14,$BQ$14:$DQ$14,0))</f>
        <v>0</v>
      </c>
      <c r="DJ28" s="4" cm="1">
        <f t="array" ref="DJ28">BD28*INDEX(prod_est,$H28+$I28-1,MATCH(DJ$14,$BQ$14:$DQ$14,0))</f>
        <v>0</v>
      </c>
      <c r="DK28" s="4" cm="1">
        <f t="array" ref="DK28">BE28*INDEX(prod_est,$H28+$I28-1,MATCH(DK$14,$BQ$14:$DQ$14,0))</f>
        <v>0</v>
      </c>
      <c r="DL28" s="4" cm="1">
        <f t="array" ref="DL28">BF28*INDEX(prod_est,$H28+$I28-1,MATCH(DL$14,$BQ$14:$DQ$14,0))</f>
        <v>0</v>
      </c>
      <c r="DM28" s="4" cm="1">
        <f t="array" ref="DM28">BG28*INDEX(prod_est,$H28+$I28-1,MATCH(DM$14,$BQ$14:$DQ$14,0))</f>
        <v>0</v>
      </c>
      <c r="DN28" s="4" cm="1">
        <f t="array" ref="DN28">BH28*INDEX(prod_est,$H28+$I28-1,MATCH(DN$14,$BQ$14:$DQ$14,0))</f>
        <v>0</v>
      </c>
      <c r="DO28" s="4" cm="1">
        <f t="array" ref="DO28">BI28*INDEX(prod_est,$H28+$I28-1,MATCH(DO$14,$BQ$14:$DQ$14,0))</f>
        <v>0</v>
      </c>
      <c r="DP28" s="4" cm="1">
        <f t="array" ref="DP28">BJ28*INDEX(prod_est,$H28+$I28-1,MATCH(DP$14,$BQ$14:$DQ$14,0))</f>
        <v>0</v>
      </c>
      <c r="DQ28" s="4" cm="1">
        <f t="array" ref="DQ28">BK28*INDEX(prod_est,$H28+$I28-1,MATCH(DQ$14,$BQ$14:$DQ$14,0))</f>
        <v>0</v>
      </c>
    </row>
    <row r="29" spans="1:121" x14ac:dyDescent="0.25">
      <c r="A29" t="s">
        <v>53</v>
      </c>
      <c r="B29" t="s">
        <v>19</v>
      </c>
      <c r="C29" t="s">
        <v>60</v>
      </c>
      <c r="D29" t="s">
        <v>172</v>
      </c>
      <c r="E29" s="46" t="s">
        <v>37</v>
      </c>
      <c r="F29" s="4">
        <v>0</v>
      </c>
      <c r="G29" s="4">
        <v>0</v>
      </c>
      <c r="H29">
        <f>MATCH(A29,Production_est!$A$4:$A$339,0)</f>
        <v>257</v>
      </c>
      <c r="I29">
        <f>IFERROR(MATCH(E29,Production_est!$D$4:$D$339,0),"-")</f>
        <v>3</v>
      </c>
      <c r="J29" s="4" cm="1">
        <f t="array" ref="J29">IFERROR(INDEX(Production_est!$E$4:$E$339,I29+H29-1),"-")</f>
        <v>8373.2222220784097</v>
      </c>
      <c r="K29" s="33">
        <f t="shared" si="3"/>
        <v>0</v>
      </c>
      <c r="L29" s="33">
        <f t="shared" si="17"/>
        <v>0</v>
      </c>
      <c r="M29" s="33">
        <f t="shared" si="17"/>
        <v>0</v>
      </c>
      <c r="N29" s="33">
        <f t="shared" si="17"/>
        <v>0</v>
      </c>
      <c r="O29" s="33">
        <f t="shared" si="17"/>
        <v>0</v>
      </c>
      <c r="P29" s="33">
        <f t="shared" si="17"/>
        <v>0</v>
      </c>
      <c r="Q29" s="33">
        <f t="shared" si="17"/>
        <v>0</v>
      </c>
      <c r="R29" s="33">
        <f t="shared" si="17"/>
        <v>0</v>
      </c>
      <c r="S29" s="33">
        <f t="shared" si="17"/>
        <v>0</v>
      </c>
      <c r="T29" s="33">
        <f t="shared" si="17"/>
        <v>0</v>
      </c>
      <c r="U29" s="33">
        <f t="shared" si="17"/>
        <v>0</v>
      </c>
      <c r="V29" s="33">
        <f t="shared" si="17"/>
        <v>0</v>
      </c>
      <c r="W29" s="33">
        <f t="shared" si="17"/>
        <v>0</v>
      </c>
      <c r="X29" s="33">
        <f t="shared" si="17"/>
        <v>0</v>
      </c>
      <c r="Y29" s="33">
        <f t="shared" si="17"/>
        <v>0</v>
      </c>
      <c r="Z29" s="33">
        <f t="shared" si="17"/>
        <v>0</v>
      </c>
      <c r="AA29" s="33">
        <f t="shared" si="17"/>
        <v>0</v>
      </c>
      <c r="AB29" s="33">
        <f t="shared" si="17"/>
        <v>0</v>
      </c>
      <c r="AC29" s="33">
        <f t="shared" si="17"/>
        <v>0</v>
      </c>
      <c r="AD29" s="33">
        <f t="shared" si="17"/>
        <v>0</v>
      </c>
      <c r="AE29" s="33">
        <f t="shared" si="17"/>
        <v>0</v>
      </c>
      <c r="AF29" s="33">
        <f t="shared" si="17"/>
        <v>0</v>
      </c>
      <c r="AG29" s="33">
        <f t="shared" si="17"/>
        <v>0</v>
      </c>
      <c r="AH29" s="33">
        <f t="shared" si="17"/>
        <v>0</v>
      </c>
      <c r="AI29" s="33">
        <f t="shared" si="17"/>
        <v>0</v>
      </c>
      <c r="AJ29" s="33">
        <f t="shared" si="17"/>
        <v>0</v>
      </c>
      <c r="AK29" s="33">
        <f t="shared" si="17"/>
        <v>0</v>
      </c>
      <c r="AL29" s="33">
        <f t="shared" si="17"/>
        <v>0</v>
      </c>
      <c r="AM29" s="33">
        <f t="shared" si="17"/>
        <v>0</v>
      </c>
      <c r="AN29" s="33">
        <f t="shared" si="17"/>
        <v>0</v>
      </c>
      <c r="AO29" s="33">
        <f t="shared" si="17"/>
        <v>0</v>
      </c>
      <c r="AP29" s="33">
        <f t="shared" si="17"/>
        <v>0</v>
      </c>
      <c r="AQ29" s="33">
        <f t="shared" ref="AQ29:BK29" si="24">AP29*(1-$G$4)</f>
        <v>0</v>
      </c>
      <c r="AR29" s="33">
        <f t="shared" si="24"/>
        <v>0</v>
      </c>
      <c r="AS29" s="33">
        <f t="shared" si="24"/>
        <v>0</v>
      </c>
      <c r="AT29" s="33">
        <f t="shared" si="24"/>
        <v>0</v>
      </c>
      <c r="AU29" s="33">
        <f t="shared" si="24"/>
        <v>0</v>
      </c>
      <c r="AV29" s="33">
        <f t="shared" si="24"/>
        <v>0</v>
      </c>
      <c r="AW29" s="33">
        <f t="shared" si="24"/>
        <v>0</v>
      </c>
      <c r="AX29" s="33">
        <f t="shared" si="24"/>
        <v>0</v>
      </c>
      <c r="AY29" s="33">
        <f t="shared" si="24"/>
        <v>0</v>
      </c>
      <c r="AZ29" s="33">
        <f t="shared" si="24"/>
        <v>0</v>
      </c>
      <c r="BA29" s="33">
        <f t="shared" si="24"/>
        <v>0</v>
      </c>
      <c r="BB29" s="33">
        <f t="shared" si="24"/>
        <v>0</v>
      </c>
      <c r="BC29" s="33">
        <f t="shared" si="24"/>
        <v>0</v>
      </c>
      <c r="BD29" s="33">
        <f t="shared" si="24"/>
        <v>0</v>
      </c>
      <c r="BE29" s="33">
        <f t="shared" si="24"/>
        <v>0</v>
      </c>
      <c r="BF29" s="33">
        <f t="shared" si="24"/>
        <v>0</v>
      </c>
      <c r="BG29" s="33">
        <f t="shared" si="24"/>
        <v>0</v>
      </c>
      <c r="BH29" s="33">
        <f t="shared" si="24"/>
        <v>0</v>
      </c>
      <c r="BI29" s="33">
        <f t="shared" si="24"/>
        <v>0</v>
      </c>
      <c r="BJ29" s="33">
        <f t="shared" si="24"/>
        <v>0</v>
      </c>
      <c r="BK29" s="33">
        <f t="shared" si="24"/>
        <v>0</v>
      </c>
      <c r="BL29" t="str">
        <f t="shared" si="6"/>
        <v>17_SIN</v>
      </c>
      <c r="BM29" t="str">
        <f t="shared" si="7"/>
        <v>d_nonenergy_7_10_refi_gas_notliq</v>
      </c>
      <c r="BP29" s="4">
        <f t="shared" si="8"/>
        <v>0</v>
      </c>
      <c r="BQ29" s="4">
        <f t="shared" si="9"/>
        <v>0</v>
      </c>
      <c r="BR29" s="4" cm="1">
        <f t="array" ref="BR29">L29*INDEX(prod_est,$H29+$I29-1,MATCH(BR$14,$BQ$14:$DQ$14,0))</f>
        <v>0</v>
      </c>
      <c r="BS29" s="4" cm="1">
        <f t="array" ref="BS29">M29*INDEX(prod_est,$H29+$I29-1,MATCH(BS$14,$BQ$14:$DQ$14,0))</f>
        <v>0</v>
      </c>
      <c r="BT29" s="4" cm="1">
        <f t="array" ref="BT29">N29*INDEX(prod_est,$H29+$I29-1,MATCH(BT$14,$BQ$14:$DQ$14,0))</f>
        <v>0</v>
      </c>
      <c r="BU29" s="4" cm="1">
        <f t="array" ref="BU29">O29*INDEX(prod_est,$H29+$I29-1,MATCH(BU$14,$BQ$14:$DQ$14,0))</f>
        <v>0</v>
      </c>
      <c r="BV29" s="4" cm="1">
        <f t="array" ref="BV29">P29*INDEX(prod_est,$H29+$I29-1,MATCH(BV$14,$BQ$14:$DQ$14,0))</f>
        <v>0</v>
      </c>
      <c r="BW29" s="4" cm="1">
        <f t="array" ref="BW29">Q29*INDEX(prod_est,$H29+$I29-1,MATCH(BW$14,$BQ$14:$DQ$14,0))</f>
        <v>0</v>
      </c>
      <c r="BX29" s="4" cm="1">
        <f t="array" ref="BX29">R29*INDEX(prod_est,$H29+$I29-1,MATCH(BX$14,$BQ$14:$DQ$14,0))</f>
        <v>0</v>
      </c>
      <c r="BY29" s="4" cm="1">
        <f t="array" ref="BY29">S29*INDEX(prod_est,$H29+$I29-1,MATCH(BY$14,$BQ$14:$DQ$14,0))</f>
        <v>0</v>
      </c>
      <c r="BZ29" s="4" cm="1">
        <f t="array" ref="BZ29">T29*INDEX(prod_est,$H29+$I29-1,MATCH(BZ$14,$BQ$14:$DQ$14,0))</f>
        <v>0</v>
      </c>
      <c r="CA29" s="4" cm="1">
        <f t="array" ref="CA29">U29*INDEX(prod_est,$H29+$I29-1,MATCH(CA$14,$BQ$14:$DQ$14,0))</f>
        <v>0</v>
      </c>
      <c r="CB29" s="4" cm="1">
        <f t="array" ref="CB29">V29*INDEX(prod_est,$H29+$I29-1,MATCH(CB$14,$BQ$14:$DQ$14,0))</f>
        <v>0</v>
      </c>
      <c r="CC29" s="4" cm="1">
        <f t="array" ref="CC29">W29*INDEX(prod_est,$H29+$I29-1,MATCH(CC$14,$BQ$14:$DQ$14,0))</f>
        <v>0</v>
      </c>
      <c r="CD29" s="4" cm="1">
        <f t="array" ref="CD29">X29*INDEX(prod_est,$H29+$I29-1,MATCH(CD$14,$BQ$14:$DQ$14,0))</f>
        <v>0</v>
      </c>
      <c r="CE29" s="4" cm="1">
        <f t="array" ref="CE29">Y29*INDEX(prod_est,$H29+$I29-1,MATCH(CE$14,$BQ$14:$DQ$14,0))</f>
        <v>0</v>
      </c>
      <c r="CF29" s="4" cm="1">
        <f t="array" ref="CF29">Z29*INDEX(prod_est,$H29+$I29-1,MATCH(CF$14,$BQ$14:$DQ$14,0))</f>
        <v>0</v>
      </c>
      <c r="CG29" s="4" cm="1">
        <f t="array" ref="CG29">AA29*INDEX(prod_est,$H29+$I29-1,MATCH(CG$14,$BQ$14:$DQ$14,0))</f>
        <v>0</v>
      </c>
      <c r="CH29" s="4" cm="1">
        <f t="array" ref="CH29">AB29*INDEX(prod_est,$H29+$I29-1,MATCH(CH$14,$BQ$14:$DQ$14,0))</f>
        <v>0</v>
      </c>
      <c r="CI29" s="4" cm="1">
        <f t="array" ref="CI29">AC29*INDEX(prod_est,$H29+$I29-1,MATCH(CI$14,$BQ$14:$DQ$14,0))</f>
        <v>0</v>
      </c>
      <c r="CJ29" s="4" cm="1">
        <f t="array" ref="CJ29">AD29*INDEX(prod_est,$H29+$I29-1,MATCH(CJ$14,$BQ$14:$DQ$14,0))</f>
        <v>0</v>
      </c>
      <c r="CK29" s="4" cm="1">
        <f t="array" ref="CK29">AE29*INDEX(prod_est,$H29+$I29-1,MATCH(CK$14,$BQ$14:$DQ$14,0))</f>
        <v>0</v>
      </c>
      <c r="CL29" s="4" cm="1">
        <f t="array" ref="CL29">AF29*INDEX(prod_est,$H29+$I29-1,MATCH(CL$14,$BQ$14:$DQ$14,0))</f>
        <v>0</v>
      </c>
      <c r="CM29" s="4" cm="1">
        <f t="array" ref="CM29">AG29*INDEX(prod_est,$H29+$I29-1,MATCH(CM$14,$BQ$14:$DQ$14,0))</f>
        <v>0</v>
      </c>
      <c r="CN29" s="4" cm="1">
        <f t="array" ref="CN29">AH29*INDEX(prod_est,$H29+$I29-1,MATCH(CN$14,$BQ$14:$DQ$14,0))</f>
        <v>0</v>
      </c>
      <c r="CO29" s="4" cm="1">
        <f t="array" ref="CO29">AI29*INDEX(prod_est,$H29+$I29-1,MATCH(CO$14,$BQ$14:$DQ$14,0))</f>
        <v>0</v>
      </c>
      <c r="CP29" s="4" cm="1">
        <f t="array" ref="CP29">AJ29*INDEX(prod_est,$H29+$I29-1,MATCH(CP$14,$BQ$14:$DQ$14,0))</f>
        <v>0</v>
      </c>
      <c r="CQ29" s="4" cm="1">
        <f t="array" ref="CQ29">AK29*INDEX(prod_est,$H29+$I29-1,MATCH(CQ$14,$BQ$14:$DQ$14,0))</f>
        <v>0</v>
      </c>
      <c r="CR29" s="4" cm="1">
        <f t="array" ref="CR29">AL29*INDEX(prod_est,$H29+$I29-1,MATCH(CR$14,$BQ$14:$DQ$14,0))</f>
        <v>0</v>
      </c>
      <c r="CS29" s="4" cm="1">
        <f t="array" ref="CS29">AM29*INDEX(prod_est,$H29+$I29-1,MATCH(CS$14,$BQ$14:$DQ$14,0))</f>
        <v>0</v>
      </c>
      <c r="CT29" s="4" cm="1">
        <f t="array" ref="CT29">AN29*INDEX(prod_est,$H29+$I29-1,MATCH(CT$14,$BQ$14:$DQ$14,0))</f>
        <v>0</v>
      </c>
      <c r="CU29" s="4" cm="1">
        <f t="array" ref="CU29">AO29*INDEX(prod_est,$H29+$I29-1,MATCH(CU$14,$BQ$14:$DQ$14,0))</f>
        <v>0</v>
      </c>
      <c r="CV29" s="4" cm="1">
        <f t="array" ref="CV29">AP29*INDEX(prod_est,$H29+$I29-1,MATCH(CV$14,$BQ$14:$DQ$14,0))</f>
        <v>0</v>
      </c>
      <c r="CW29" s="4" cm="1">
        <f t="array" ref="CW29">AQ29*INDEX(prod_est,$H29+$I29-1,MATCH(CW$14,$BQ$14:$DQ$14,0))</f>
        <v>0</v>
      </c>
      <c r="CX29" s="4" cm="1">
        <f t="array" ref="CX29">AR29*INDEX(prod_est,$H29+$I29-1,MATCH(CX$14,$BQ$14:$DQ$14,0))</f>
        <v>0</v>
      </c>
      <c r="CY29" s="4" cm="1">
        <f t="array" ref="CY29">AS29*INDEX(prod_est,$H29+$I29-1,MATCH(CY$14,$BQ$14:$DQ$14,0))</f>
        <v>0</v>
      </c>
      <c r="CZ29" s="4" cm="1">
        <f t="array" ref="CZ29">AT29*INDEX(prod_est,$H29+$I29-1,MATCH(CZ$14,$BQ$14:$DQ$14,0))</f>
        <v>0</v>
      </c>
      <c r="DA29" s="4" cm="1">
        <f t="array" ref="DA29">AU29*INDEX(prod_est,$H29+$I29-1,MATCH(DA$14,$BQ$14:$DQ$14,0))</f>
        <v>0</v>
      </c>
      <c r="DB29" s="4" cm="1">
        <f t="array" ref="DB29">AV29*INDEX(prod_est,$H29+$I29-1,MATCH(DB$14,$BQ$14:$DQ$14,0))</f>
        <v>0</v>
      </c>
      <c r="DC29" s="4" cm="1">
        <f t="array" ref="DC29">AW29*INDEX(prod_est,$H29+$I29-1,MATCH(DC$14,$BQ$14:$DQ$14,0))</f>
        <v>0</v>
      </c>
      <c r="DD29" s="4" cm="1">
        <f t="array" ref="DD29">AX29*INDEX(prod_est,$H29+$I29-1,MATCH(DD$14,$BQ$14:$DQ$14,0))</f>
        <v>0</v>
      </c>
      <c r="DE29" s="4" cm="1">
        <f t="array" ref="DE29">AY29*INDEX(prod_est,$H29+$I29-1,MATCH(DE$14,$BQ$14:$DQ$14,0))</f>
        <v>0</v>
      </c>
      <c r="DF29" s="4" cm="1">
        <f t="array" ref="DF29">AZ29*INDEX(prod_est,$H29+$I29-1,MATCH(DF$14,$BQ$14:$DQ$14,0))</f>
        <v>0</v>
      </c>
      <c r="DG29" s="4" cm="1">
        <f t="array" ref="DG29">BA29*INDEX(prod_est,$H29+$I29-1,MATCH(DG$14,$BQ$14:$DQ$14,0))</f>
        <v>0</v>
      </c>
      <c r="DH29" s="4" cm="1">
        <f t="array" ref="DH29">BB29*INDEX(prod_est,$H29+$I29-1,MATCH(DH$14,$BQ$14:$DQ$14,0))</f>
        <v>0</v>
      </c>
      <c r="DI29" s="4" cm="1">
        <f t="array" ref="DI29">BC29*INDEX(prod_est,$H29+$I29-1,MATCH(DI$14,$BQ$14:$DQ$14,0))</f>
        <v>0</v>
      </c>
      <c r="DJ29" s="4" cm="1">
        <f t="array" ref="DJ29">BD29*INDEX(prod_est,$H29+$I29-1,MATCH(DJ$14,$BQ$14:$DQ$14,0))</f>
        <v>0</v>
      </c>
      <c r="DK29" s="4" cm="1">
        <f t="array" ref="DK29">BE29*INDEX(prod_est,$H29+$I29-1,MATCH(DK$14,$BQ$14:$DQ$14,0))</f>
        <v>0</v>
      </c>
      <c r="DL29" s="4" cm="1">
        <f t="array" ref="DL29">BF29*INDEX(prod_est,$H29+$I29-1,MATCH(DL$14,$BQ$14:$DQ$14,0))</f>
        <v>0</v>
      </c>
      <c r="DM29" s="4" cm="1">
        <f t="array" ref="DM29">BG29*INDEX(prod_est,$H29+$I29-1,MATCH(DM$14,$BQ$14:$DQ$14,0))</f>
        <v>0</v>
      </c>
      <c r="DN29" s="4" cm="1">
        <f t="array" ref="DN29">BH29*INDEX(prod_est,$H29+$I29-1,MATCH(DN$14,$BQ$14:$DQ$14,0))</f>
        <v>0</v>
      </c>
      <c r="DO29" s="4" cm="1">
        <f t="array" ref="DO29">BI29*INDEX(prod_est,$H29+$I29-1,MATCH(DO$14,$BQ$14:$DQ$14,0))</f>
        <v>0</v>
      </c>
      <c r="DP29" s="4" cm="1">
        <f t="array" ref="DP29">BJ29*INDEX(prod_est,$H29+$I29-1,MATCH(DP$14,$BQ$14:$DQ$14,0))</f>
        <v>0</v>
      </c>
      <c r="DQ29" s="4" cm="1">
        <f t="array" ref="DQ29">BK29*INDEX(prod_est,$H29+$I29-1,MATCH(DQ$14,$BQ$14:$DQ$14,0))</f>
        <v>0</v>
      </c>
    </row>
    <row r="30" spans="1:121" x14ac:dyDescent="0.25">
      <c r="A30" t="s">
        <v>53</v>
      </c>
      <c r="B30" t="s">
        <v>20</v>
      </c>
      <c r="C30" t="s">
        <v>20</v>
      </c>
      <c r="D30" t="s">
        <v>172</v>
      </c>
      <c r="E30" s="46" t="s">
        <v>37</v>
      </c>
      <c r="F30" s="4">
        <v>0</v>
      </c>
      <c r="G30" s="4">
        <v>0</v>
      </c>
      <c r="H30">
        <f>MATCH(A30,Production_est!$A$4:$A$339,0)</f>
        <v>257</v>
      </c>
      <c r="I30">
        <f>IFERROR(MATCH(E30,Production_est!$D$4:$D$339,0),"-")</f>
        <v>3</v>
      </c>
      <c r="J30" s="4" cm="1">
        <f t="array" ref="J30">IFERROR(INDEX(Production_est!$E$4:$E$339,I30+H30-1),"-")</f>
        <v>8373.2222220784097</v>
      </c>
      <c r="K30" s="33">
        <f t="shared" si="3"/>
        <v>0</v>
      </c>
      <c r="L30" s="33">
        <f t="shared" si="17"/>
        <v>0</v>
      </c>
      <c r="M30" s="33">
        <f t="shared" si="17"/>
        <v>0</v>
      </c>
      <c r="N30" s="33">
        <f t="shared" si="17"/>
        <v>0</v>
      </c>
      <c r="O30" s="33">
        <f t="shared" si="17"/>
        <v>0</v>
      </c>
      <c r="P30" s="33">
        <f t="shared" si="17"/>
        <v>0</v>
      </c>
      <c r="Q30" s="33">
        <f t="shared" si="17"/>
        <v>0</v>
      </c>
      <c r="R30" s="33">
        <f t="shared" si="17"/>
        <v>0</v>
      </c>
      <c r="S30" s="33">
        <f t="shared" si="17"/>
        <v>0</v>
      </c>
      <c r="T30" s="33">
        <f t="shared" si="17"/>
        <v>0</v>
      </c>
      <c r="U30" s="33">
        <f t="shared" si="17"/>
        <v>0</v>
      </c>
      <c r="V30" s="33">
        <f t="shared" si="17"/>
        <v>0</v>
      </c>
      <c r="W30" s="33">
        <f t="shared" si="17"/>
        <v>0</v>
      </c>
      <c r="X30" s="33">
        <f t="shared" si="17"/>
        <v>0</v>
      </c>
      <c r="Y30" s="33">
        <f t="shared" si="17"/>
        <v>0</v>
      </c>
      <c r="Z30" s="33">
        <f t="shared" si="17"/>
        <v>0</v>
      </c>
      <c r="AA30" s="33">
        <f t="shared" si="17"/>
        <v>0</v>
      </c>
      <c r="AB30" s="33">
        <f t="shared" si="17"/>
        <v>0</v>
      </c>
      <c r="AC30" s="33">
        <f t="shared" si="17"/>
        <v>0</v>
      </c>
      <c r="AD30" s="33">
        <f t="shared" si="17"/>
        <v>0</v>
      </c>
      <c r="AE30" s="33">
        <f t="shared" si="17"/>
        <v>0</v>
      </c>
      <c r="AF30" s="33">
        <f t="shared" si="17"/>
        <v>0</v>
      </c>
      <c r="AG30" s="33">
        <f t="shared" si="17"/>
        <v>0</v>
      </c>
      <c r="AH30" s="33">
        <f t="shared" si="17"/>
        <v>0</v>
      </c>
      <c r="AI30" s="33">
        <f t="shared" si="17"/>
        <v>0</v>
      </c>
      <c r="AJ30" s="33">
        <f t="shared" si="17"/>
        <v>0</v>
      </c>
      <c r="AK30" s="33">
        <f t="shared" si="17"/>
        <v>0</v>
      </c>
      <c r="AL30" s="33">
        <f t="shared" si="17"/>
        <v>0</v>
      </c>
      <c r="AM30" s="33">
        <f t="shared" si="17"/>
        <v>0</v>
      </c>
      <c r="AN30" s="33">
        <f t="shared" si="17"/>
        <v>0</v>
      </c>
      <c r="AO30" s="33">
        <f t="shared" si="17"/>
        <v>0</v>
      </c>
      <c r="AP30" s="33">
        <f t="shared" si="17"/>
        <v>0</v>
      </c>
      <c r="AQ30" s="33">
        <f t="shared" ref="AQ30:BK30" si="25">AP30*(1-$G$4)</f>
        <v>0</v>
      </c>
      <c r="AR30" s="33">
        <f t="shared" si="25"/>
        <v>0</v>
      </c>
      <c r="AS30" s="33">
        <f t="shared" si="25"/>
        <v>0</v>
      </c>
      <c r="AT30" s="33">
        <f t="shared" si="25"/>
        <v>0</v>
      </c>
      <c r="AU30" s="33">
        <f t="shared" si="25"/>
        <v>0</v>
      </c>
      <c r="AV30" s="33">
        <f t="shared" si="25"/>
        <v>0</v>
      </c>
      <c r="AW30" s="33">
        <f t="shared" si="25"/>
        <v>0</v>
      </c>
      <c r="AX30" s="33">
        <f t="shared" si="25"/>
        <v>0</v>
      </c>
      <c r="AY30" s="33">
        <f t="shared" si="25"/>
        <v>0</v>
      </c>
      <c r="AZ30" s="33">
        <f t="shared" si="25"/>
        <v>0</v>
      </c>
      <c r="BA30" s="33">
        <f t="shared" si="25"/>
        <v>0</v>
      </c>
      <c r="BB30" s="33">
        <f t="shared" si="25"/>
        <v>0</v>
      </c>
      <c r="BC30" s="33">
        <f t="shared" si="25"/>
        <v>0</v>
      </c>
      <c r="BD30" s="33">
        <f t="shared" si="25"/>
        <v>0</v>
      </c>
      <c r="BE30" s="33">
        <f t="shared" si="25"/>
        <v>0</v>
      </c>
      <c r="BF30" s="33">
        <f t="shared" si="25"/>
        <v>0</v>
      </c>
      <c r="BG30" s="33">
        <f t="shared" si="25"/>
        <v>0</v>
      </c>
      <c r="BH30" s="33">
        <f t="shared" si="25"/>
        <v>0</v>
      </c>
      <c r="BI30" s="33">
        <f t="shared" si="25"/>
        <v>0</v>
      </c>
      <c r="BJ30" s="33">
        <f t="shared" si="25"/>
        <v>0</v>
      </c>
      <c r="BK30" s="33">
        <f t="shared" si="25"/>
        <v>0</v>
      </c>
      <c r="BL30" t="str">
        <f t="shared" si="6"/>
        <v>17_SIN</v>
      </c>
      <c r="BM30" t="str">
        <f t="shared" si="7"/>
        <v>d_nonenergy_7_11_ethane</v>
      </c>
      <c r="BP30" s="4">
        <f t="shared" si="8"/>
        <v>0</v>
      </c>
      <c r="BQ30" s="4">
        <f t="shared" si="9"/>
        <v>0</v>
      </c>
      <c r="BR30" s="4" cm="1">
        <f t="array" ref="BR30">L30*INDEX(prod_est,$H30+$I30-1,MATCH(BR$14,$BQ$14:$DQ$14,0))</f>
        <v>0</v>
      </c>
      <c r="BS30" s="4" cm="1">
        <f t="array" ref="BS30">M30*INDEX(prod_est,$H30+$I30-1,MATCH(BS$14,$BQ$14:$DQ$14,0))</f>
        <v>0</v>
      </c>
      <c r="BT30" s="4" cm="1">
        <f t="array" ref="BT30">N30*INDEX(prod_est,$H30+$I30-1,MATCH(BT$14,$BQ$14:$DQ$14,0))</f>
        <v>0</v>
      </c>
      <c r="BU30" s="4" cm="1">
        <f t="array" ref="BU30">O30*INDEX(prod_est,$H30+$I30-1,MATCH(BU$14,$BQ$14:$DQ$14,0))</f>
        <v>0</v>
      </c>
      <c r="BV30" s="4" cm="1">
        <f t="array" ref="BV30">P30*INDEX(prod_est,$H30+$I30-1,MATCH(BV$14,$BQ$14:$DQ$14,0))</f>
        <v>0</v>
      </c>
      <c r="BW30" s="4" cm="1">
        <f t="array" ref="BW30">Q30*INDEX(prod_est,$H30+$I30-1,MATCH(BW$14,$BQ$14:$DQ$14,0))</f>
        <v>0</v>
      </c>
      <c r="BX30" s="4" cm="1">
        <f t="array" ref="BX30">R30*INDEX(prod_est,$H30+$I30-1,MATCH(BX$14,$BQ$14:$DQ$14,0))</f>
        <v>0</v>
      </c>
      <c r="BY30" s="4" cm="1">
        <f t="array" ref="BY30">S30*INDEX(prod_est,$H30+$I30-1,MATCH(BY$14,$BQ$14:$DQ$14,0))</f>
        <v>0</v>
      </c>
      <c r="BZ30" s="4" cm="1">
        <f t="array" ref="BZ30">T30*INDEX(prod_est,$H30+$I30-1,MATCH(BZ$14,$BQ$14:$DQ$14,0))</f>
        <v>0</v>
      </c>
      <c r="CA30" s="4" cm="1">
        <f t="array" ref="CA30">U30*INDEX(prod_est,$H30+$I30-1,MATCH(CA$14,$BQ$14:$DQ$14,0))</f>
        <v>0</v>
      </c>
      <c r="CB30" s="4" cm="1">
        <f t="array" ref="CB30">V30*INDEX(prod_est,$H30+$I30-1,MATCH(CB$14,$BQ$14:$DQ$14,0))</f>
        <v>0</v>
      </c>
      <c r="CC30" s="4" cm="1">
        <f t="array" ref="CC30">W30*INDEX(prod_est,$H30+$I30-1,MATCH(CC$14,$BQ$14:$DQ$14,0))</f>
        <v>0</v>
      </c>
      <c r="CD30" s="4" cm="1">
        <f t="array" ref="CD30">X30*INDEX(prod_est,$H30+$I30-1,MATCH(CD$14,$BQ$14:$DQ$14,0))</f>
        <v>0</v>
      </c>
      <c r="CE30" s="4" cm="1">
        <f t="array" ref="CE30">Y30*INDEX(prod_est,$H30+$I30-1,MATCH(CE$14,$BQ$14:$DQ$14,0))</f>
        <v>0</v>
      </c>
      <c r="CF30" s="4" cm="1">
        <f t="array" ref="CF30">Z30*INDEX(prod_est,$H30+$I30-1,MATCH(CF$14,$BQ$14:$DQ$14,0))</f>
        <v>0</v>
      </c>
      <c r="CG30" s="4" cm="1">
        <f t="array" ref="CG30">AA30*INDEX(prod_est,$H30+$I30-1,MATCH(CG$14,$BQ$14:$DQ$14,0))</f>
        <v>0</v>
      </c>
      <c r="CH30" s="4" cm="1">
        <f t="array" ref="CH30">AB30*INDEX(prod_est,$H30+$I30-1,MATCH(CH$14,$BQ$14:$DQ$14,0))</f>
        <v>0</v>
      </c>
      <c r="CI30" s="4" cm="1">
        <f t="array" ref="CI30">AC30*INDEX(prod_est,$H30+$I30-1,MATCH(CI$14,$BQ$14:$DQ$14,0))</f>
        <v>0</v>
      </c>
      <c r="CJ30" s="4" cm="1">
        <f t="array" ref="CJ30">AD30*INDEX(prod_est,$H30+$I30-1,MATCH(CJ$14,$BQ$14:$DQ$14,0))</f>
        <v>0</v>
      </c>
      <c r="CK30" s="4" cm="1">
        <f t="array" ref="CK30">AE30*INDEX(prod_est,$H30+$I30-1,MATCH(CK$14,$BQ$14:$DQ$14,0))</f>
        <v>0</v>
      </c>
      <c r="CL30" s="4" cm="1">
        <f t="array" ref="CL30">AF30*INDEX(prod_est,$H30+$I30-1,MATCH(CL$14,$BQ$14:$DQ$14,0))</f>
        <v>0</v>
      </c>
      <c r="CM30" s="4" cm="1">
        <f t="array" ref="CM30">AG30*INDEX(prod_est,$H30+$I30-1,MATCH(CM$14,$BQ$14:$DQ$14,0))</f>
        <v>0</v>
      </c>
      <c r="CN30" s="4" cm="1">
        <f t="array" ref="CN30">AH30*INDEX(prod_est,$H30+$I30-1,MATCH(CN$14,$BQ$14:$DQ$14,0))</f>
        <v>0</v>
      </c>
      <c r="CO30" s="4" cm="1">
        <f t="array" ref="CO30">AI30*INDEX(prod_est,$H30+$I30-1,MATCH(CO$14,$BQ$14:$DQ$14,0))</f>
        <v>0</v>
      </c>
      <c r="CP30" s="4" cm="1">
        <f t="array" ref="CP30">AJ30*INDEX(prod_est,$H30+$I30-1,MATCH(CP$14,$BQ$14:$DQ$14,0))</f>
        <v>0</v>
      </c>
      <c r="CQ30" s="4" cm="1">
        <f t="array" ref="CQ30">AK30*INDEX(prod_est,$H30+$I30-1,MATCH(CQ$14,$BQ$14:$DQ$14,0))</f>
        <v>0</v>
      </c>
      <c r="CR30" s="4" cm="1">
        <f t="array" ref="CR30">AL30*INDEX(prod_est,$H30+$I30-1,MATCH(CR$14,$BQ$14:$DQ$14,0))</f>
        <v>0</v>
      </c>
      <c r="CS30" s="4" cm="1">
        <f t="array" ref="CS30">AM30*INDEX(prod_est,$H30+$I30-1,MATCH(CS$14,$BQ$14:$DQ$14,0))</f>
        <v>0</v>
      </c>
      <c r="CT30" s="4" cm="1">
        <f t="array" ref="CT30">AN30*INDEX(prod_est,$H30+$I30-1,MATCH(CT$14,$BQ$14:$DQ$14,0))</f>
        <v>0</v>
      </c>
      <c r="CU30" s="4" cm="1">
        <f t="array" ref="CU30">AO30*INDEX(prod_est,$H30+$I30-1,MATCH(CU$14,$BQ$14:$DQ$14,0))</f>
        <v>0</v>
      </c>
      <c r="CV30" s="4" cm="1">
        <f t="array" ref="CV30">AP30*INDEX(prod_est,$H30+$I30-1,MATCH(CV$14,$BQ$14:$DQ$14,0))</f>
        <v>0</v>
      </c>
      <c r="CW30" s="4" cm="1">
        <f t="array" ref="CW30">AQ30*INDEX(prod_est,$H30+$I30-1,MATCH(CW$14,$BQ$14:$DQ$14,0))</f>
        <v>0</v>
      </c>
      <c r="CX30" s="4" cm="1">
        <f t="array" ref="CX30">AR30*INDEX(prod_est,$H30+$I30-1,MATCH(CX$14,$BQ$14:$DQ$14,0))</f>
        <v>0</v>
      </c>
      <c r="CY30" s="4" cm="1">
        <f t="array" ref="CY30">AS30*INDEX(prod_est,$H30+$I30-1,MATCH(CY$14,$BQ$14:$DQ$14,0))</f>
        <v>0</v>
      </c>
      <c r="CZ30" s="4" cm="1">
        <f t="array" ref="CZ30">AT30*INDEX(prod_est,$H30+$I30-1,MATCH(CZ$14,$BQ$14:$DQ$14,0))</f>
        <v>0</v>
      </c>
      <c r="DA30" s="4" cm="1">
        <f t="array" ref="DA30">AU30*INDEX(prod_est,$H30+$I30-1,MATCH(DA$14,$BQ$14:$DQ$14,0))</f>
        <v>0</v>
      </c>
      <c r="DB30" s="4" cm="1">
        <f t="array" ref="DB30">AV30*INDEX(prod_est,$H30+$I30-1,MATCH(DB$14,$BQ$14:$DQ$14,0))</f>
        <v>0</v>
      </c>
      <c r="DC30" s="4" cm="1">
        <f t="array" ref="DC30">AW30*INDEX(prod_est,$H30+$I30-1,MATCH(DC$14,$BQ$14:$DQ$14,0))</f>
        <v>0</v>
      </c>
      <c r="DD30" s="4" cm="1">
        <f t="array" ref="DD30">AX30*INDEX(prod_est,$H30+$I30-1,MATCH(DD$14,$BQ$14:$DQ$14,0))</f>
        <v>0</v>
      </c>
      <c r="DE30" s="4" cm="1">
        <f t="array" ref="DE30">AY30*INDEX(prod_est,$H30+$I30-1,MATCH(DE$14,$BQ$14:$DQ$14,0))</f>
        <v>0</v>
      </c>
      <c r="DF30" s="4" cm="1">
        <f t="array" ref="DF30">AZ30*INDEX(prod_est,$H30+$I30-1,MATCH(DF$14,$BQ$14:$DQ$14,0))</f>
        <v>0</v>
      </c>
      <c r="DG30" s="4" cm="1">
        <f t="array" ref="DG30">BA30*INDEX(prod_est,$H30+$I30-1,MATCH(DG$14,$BQ$14:$DQ$14,0))</f>
        <v>0</v>
      </c>
      <c r="DH30" s="4" cm="1">
        <f t="array" ref="DH30">BB30*INDEX(prod_est,$H30+$I30-1,MATCH(DH$14,$BQ$14:$DQ$14,0))</f>
        <v>0</v>
      </c>
      <c r="DI30" s="4" cm="1">
        <f t="array" ref="DI30">BC30*INDEX(prod_est,$H30+$I30-1,MATCH(DI$14,$BQ$14:$DQ$14,0))</f>
        <v>0</v>
      </c>
      <c r="DJ30" s="4" cm="1">
        <f t="array" ref="DJ30">BD30*INDEX(prod_est,$H30+$I30-1,MATCH(DJ$14,$BQ$14:$DQ$14,0))</f>
        <v>0</v>
      </c>
      <c r="DK30" s="4" cm="1">
        <f t="array" ref="DK30">BE30*INDEX(prod_est,$H30+$I30-1,MATCH(DK$14,$BQ$14:$DQ$14,0))</f>
        <v>0</v>
      </c>
      <c r="DL30" s="4" cm="1">
        <f t="array" ref="DL30">BF30*INDEX(prod_est,$H30+$I30-1,MATCH(DL$14,$BQ$14:$DQ$14,0))</f>
        <v>0</v>
      </c>
      <c r="DM30" s="4" cm="1">
        <f t="array" ref="DM30">BG30*INDEX(prod_est,$H30+$I30-1,MATCH(DM$14,$BQ$14:$DQ$14,0))</f>
        <v>0</v>
      </c>
      <c r="DN30" s="4" cm="1">
        <f t="array" ref="DN30">BH30*INDEX(prod_est,$H30+$I30-1,MATCH(DN$14,$BQ$14:$DQ$14,0))</f>
        <v>0</v>
      </c>
      <c r="DO30" s="4" cm="1">
        <f t="array" ref="DO30">BI30*INDEX(prod_est,$H30+$I30-1,MATCH(DO$14,$BQ$14:$DQ$14,0))</f>
        <v>0</v>
      </c>
      <c r="DP30" s="4" cm="1">
        <f t="array" ref="DP30">BJ30*INDEX(prod_est,$H30+$I30-1,MATCH(DP$14,$BQ$14:$DQ$14,0))</f>
        <v>0</v>
      </c>
      <c r="DQ30" s="4" cm="1">
        <f t="array" ref="DQ30">BK30*INDEX(prod_est,$H30+$I30-1,MATCH(DQ$14,$BQ$14:$DQ$14,0))</f>
        <v>0</v>
      </c>
    </row>
    <row r="31" spans="1:121" x14ac:dyDescent="0.25">
      <c r="A31" t="s">
        <v>53</v>
      </c>
      <c r="B31" t="s">
        <v>21</v>
      </c>
      <c r="C31" t="s">
        <v>61</v>
      </c>
      <c r="D31" t="s">
        <v>172</v>
      </c>
      <c r="E31" s="46" t="s">
        <v>37</v>
      </c>
      <c r="F31" s="4">
        <v>23.284134576</v>
      </c>
      <c r="G31" s="4">
        <v>23.377542084000002</v>
      </c>
      <c r="H31">
        <f>MATCH(A31,Production_est!$A$4:$A$339,0)</f>
        <v>257</v>
      </c>
      <c r="I31">
        <f>IFERROR(MATCH(E31,Production_est!$D$4:$D$339,0),"-")</f>
        <v>3</v>
      </c>
      <c r="J31" s="4" cm="1">
        <f t="array" ref="J31">IFERROR(INDEX(Production_est!$E$4:$E$339,I31+H31-1),"-")</f>
        <v>8373.2222220784097</v>
      </c>
      <c r="K31" s="33">
        <f t="shared" si="3"/>
        <v>2.791940959402509E-3</v>
      </c>
      <c r="L31" s="33">
        <f t="shared" ref="L31:AQ35" si="26">K31*(1-$G$4)</f>
        <v>2.791940959402509E-3</v>
      </c>
      <c r="M31" s="33">
        <f t="shared" si="26"/>
        <v>2.791940959402509E-3</v>
      </c>
      <c r="N31" s="33">
        <f t="shared" si="26"/>
        <v>2.791940959402509E-3</v>
      </c>
      <c r="O31" s="33">
        <f t="shared" si="26"/>
        <v>2.791940959402509E-3</v>
      </c>
      <c r="P31" s="33">
        <f t="shared" si="26"/>
        <v>2.791940959402509E-3</v>
      </c>
      <c r="Q31" s="33">
        <f t="shared" si="26"/>
        <v>2.791940959402509E-3</v>
      </c>
      <c r="R31" s="33">
        <f t="shared" si="26"/>
        <v>2.791940959402509E-3</v>
      </c>
      <c r="S31" s="33">
        <f t="shared" si="26"/>
        <v>2.791940959402509E-3</v>
      </c>
      <c r="T31" s="33">
        <f t="shared" si="26"/>
        <v>2.791940959402509E-3</v>
      </c>
      <c r="U31" s="33">
        <f t="shared" si="26"/>
        <v>2.791940959402509E-3</v>
      </c>
      <c r="V31" s="33">
        <f t="shared" si="26"/>
        <v>2.791940959402509E-3</v>
      </c>
      <c r="W31" s="33">
        <f t="shared" si="26"/>
        <v>2.791940959402509E-3</v>
      </c>
      <c r="X31" s="33">
        <f t="shared" si="26"/>
        <v>2.791940959402509E-3</v>
      </c>
      <c r="Y31" s="33">
        <f t="shared" si="26"/>
        <v>2.791940959402509E-3</v>
      </c>
      <c r="Z31" s="33">
        <f t="shared" si="26"/>
        <v>2.791940959402509E-3</v>
      </c>
      <c r="AA31" s="33">
        <f t="shared" si="26"/>
        <v>2.791940959402509E-3</v>
      </c>
      <c r="AB31" s="33">
        <f t="shared" si="26"/>
        <v>2.791940959402509E-3</v>
      </c>
      <c r="AC31" s="33">
        <f t="shared" si="26"/>
        <v>2.791940959402509E-3</v>
      </c>
      <c r="AD31" s="33">
        <f t="shared" si="26"/>
        <v>2.791940959402509E-3</v>
      </c>
      <c r="AE31" s="33">
        <f t="shared" si="26"/>
        <v>2.791940959402509E-3</v>
      </c>
      <c r="AF31" s="33">
        <f t="shared" si="26"/>
        <v>2.791940959402509E-3</v>
      </c>
      <c r="AG31" s="33">
        <f t="shared" si="26"/>
        <v>2.791940959402509E-3</v>
      </c>
      <c r="AH31" s="33">
        <f t="shared" si="26"/>
        <v>2.791940959402509E-3</v>
      </c>
      <c r="AI31" s="33">
        <f t="shared" si="26"/>
        <v>2.791940959402509E-3</v>
      </c>
      <c r="AJ31" s="33">
        <f t="shared" si="26"/>
        <v>2.791940959402509E-3</v>
      </c>
      <c r="AK31" s="33">
        <f t="shared" si="26"/>
        <v>2.791940959402509E-3</v>
      </c>
      <c r="AL31" s="33">
        <f t="shared" si="26"/>
        <v>2.791940959402509E-3</v>
      </c>
      <c r="AM31" s="33">
        <f t="shared" si="26"/>
        <v>2.791940959402509E-3</v>
      </c>
      <c r="AN31" s="33">
        <f t="shared" si="26"/>
        <v>2.791940959402509E-3</v>
      </c>
      <c r="AO31" s="33">
        <f t="shared" si="26"/>
        <v>2.791940959402509E-3</v>
      </c>
      <c r="AP31" s="33">
        <f t="shared" si="26"/>
        <v>2.791940959402509E-3</v>
      </c>
      <c r="AQ31" s="33">
        <f t="shared" si="26"/>
        <v>2.791940959402509E-3</v>
      </c>
      <c r="AR31" s="33">
        <f t="shared" ref="AR31:BK31" si="27">AQ31*(1-$G$4)</f>
        <v>2.791940959402509E-3</v>
      </c>
      <c r="AS31" s="33">
        <f t="shared" si="27"/>
        <v>2.791940959402509E-3</v>
      </c>
      <c r="AT31" s="33">
        <f t="shared" si="27"/>
        <v>2.791940959402509E-3</v>
      </c>
      <c r="AU31" s="33">
        <f t="shared" si="27"/>
        <v>2.791940959402509E-3</v>
      </c>
      <c r="AV31" s="33">
        <f t="shared" si="27"/>
        <v>2.791940959402509E-3</v>
      </c>
      <c r="AW31" s="33">
        <f t="shared" si="27"/>
        <v>2.791940959402509E-3</v>
      </c>
      <c r="AX31" s="33">
        <f t="shared" si="27"/>
        <v>2.791940959402509E-3</v>
      </c>
      <c r="AY31" s="33">
        <f t="shared" si="27"/>
        <v>2.791940959402509E-3</v>
      </c>
      <c r="AZ31" s="33">
        <f t="shared" si="27"/>
        <v>2.791940959402509E-3</v>
      </c>
      <c r="BA31" s="33">
        <f t="shared" si="27"/>
        <v>2.791940959402509E-3</v>
      </c>
      <c r="BB31" s="33">
        <f t="shared" si="27"/>
        <v>2.791940959402509E-3</v>
      </c>
      <c r="BC31" s="33">
        <f t="shared" si="27"/>
        <v>2.791940959402509E-3</v>
      </c>
      <c r="BD31" s="33">
        <f t="shared" si="27"/>
        <v>2.791940959402509E-3</v>
      </c>
      <c r="BE31" s="33">
        <f t="shared" si="27"/>
        <v>2.791940959402509E-3</v>
      </c>
      <c r="BF31" s="33">
        <f t="shared" si="27"/>
        <v>2.791940959402509E-3</v>
      </c>
      <c r="BG31" s="33">
        <f t="shared" si="27"/>
        <v>2.791940959402509E-3</v>
      </c>
      <c r="BH31" s="33">
        <f t="shared" si="27"/>
        <v>2.791940959402509E-3</v>
      </c>
      <c r="BI31" s="33">
        <f t="shared" si="27"/>
        <v>2.791940959402509E-3</v>
      </c>
      <c r="BJ31" s="33">
        <f t="shared" si="27"/>
        <v>2.791940959402509E-3</v>
      </c>
      <c r="BK31" s="33">
        <f t="shared" si="27"/>
        <v>2.791940959402509E-3</v>
      </c>
      <c r="BL31" t="str">
        <f t="shared" si="6"/>
        <v>17_SIN</v>
      </c>
      <c r="BM31" t="str">
        <f t="shared" si="7"/>
        <v>d_nonenergy_7_x_other_petrol_prod</v>
      </c>
      <c r="BP31" s="4">
        <f t="shared" si="8"/>
        <v>23.284134576</v>
      </c>
      <c r="BQ31" s="4">
        <f t="shared" si="9"/>
        <v>23.377542084000002</v>
      </c>
      <c r="BR31" s="4" cm="1">
        <f t="array" ref="BR31">L31*INDEX(prod_est,$H31+$I31-1,MATCH(BR$14,$BQ$14:$DQ$14,0))</f>
        <v>23.7337451813342</v>
      </c>
      <c r="BS31" s="4" cm="1">
        <f t="array" ref="BS31">M31*INDEX(prod_est,$H31+$I31-1,MATCH(BS$14,$BQ$14:$DQ$14,0))</f>
        <v>21.986043315333998</v>
      </c>
      <c r="BT31" s="4" cm="1">
        <f t="array" ref="BT31">N31*INDEX(prod_est,$H31+$I31-1,MATCH(BT$14,$BQ$14:$DQ$14,0))</f>
        <v>22.510519397842902</v>
      </c>
      <c r="BU31" s="4" cm="1">
        <f t="array" ref="BU31">O31*INDEX(prod_est,$H31+$I31-1,MATCH(BU$14,$BQ$14:$DQ$14,0))</f>
        <v>23.01475034326613</v>
      </c>
      <c r="BV31" s="4" cm="1">
        <f t="array" ref="BV31">P31*INDEX(prod_est,$H31+$I31-1,MATCH(BV$14,$BQ$14:$DQ$14,0))</f>
        <v>23.493771860062832</v>
      </c>
      <c r="BW31" s="4" cm="1">
        <f t="array" ref="BW31">Q31*INDEX(prod_est,$H31+$I31-1,MATCH(BW$14,$BQ$14:$DQ$14,0))</f>
        <v>23.965903339348852</v>
      </c>
      <c r="BX31" s="4" cm="1">
        <f t="array" ref="BX31">R31*INDEX(prod_est,$H31+$I31-1,MATCH(BX$14,$BQ$14:$DQ$14,0))</f>
        <v>24.44258539135884</v>
      </c>
      <c r="BY31" s="4" cm="1">
        <f t="array" ref="BY31">S31*INDEX(prod_est,$H31+$I31-1,MATCH(BY$14,$BQ$14:$DQ$14,0))</f>
        <v>24.917535410864115</v>
      </c>
      <c r="BZ31" s="4" cm="1">
        <f t="array" ref="BZ31">T31*INDEX(prod_est,$H31+$I31-1,MATCH(BZ$14,$BQ$14:$DQ$14,0))</f>
        <v>25.392700371966498</v>
      </c>
      <c r="CA31" s="4" cm="1">
        <f t="array" ref="CA31">U31*INDEX(prod_est,$H31+$I31-1,MATCH(CA$14,$BQ$14:$DQ$14,0))</f>
        <v>25.562130854190208</v>
      </c>
      <c r="CB31" s="4" cm="1">
        <f t="array" ref="CB31">V31*INDEX(prod_est,$H31+$I31-1,MATCH(CB$14,$BQ$14:$DQ$14,0))</f>
        <v>25.715386285409689</v>
      </c>
      <c r="CC31" s="4" cm="1">
        <f t="array" ref="CC31">W31*INDEX(prod_est,$H31+$I31-1,MATCH(CC$14,$BQ$14:$DQ$14,0))</f>
        <v>25.864681387833834</v>
      </c>
      <c r="CD31" s="4" cm="1">
        <f t="array" ref="CD31">X31*INDEX(prod_est,$H31+$I31-1,MATCH(CD$14,$BQ$14:$DQ$14,0))</f>
        <v>26.005931103117351</v>
      </c>
      <c r="CE31" s="4" cm="1">
        <f t="array" ref="CE31">Y31*INDEX(prod_est,$H31+$I31-1,MATCH(CE$14,$BQ$14:$DQ$14,0))</f>
        <v>26.135043630777083</v>
      </c>
      <c r="CF31" s="4" cm="1">
        <f t="array" ref="CF31">Z31*INDEX(prod_est,$H31+$I31-1,MATCH(CF$14,$BQ$14:$DQ$14,0))</f>
        <v>26.260170546624593</v>
      </c>
      <c r="CG31" s="4" cm="1">
        <f t="array" ref="CG31">AA31*INDEX(prod_est,$H31+$I31-1,MATCH(CG$14,$BQ$14:$DQ$14,0))</f>
        <v>26.373136677365867</v>
      </c>
      <c r="CH31" s="4" cm="1">
        <f t="array" ref="CH31">AB31*INDEX(prod_est,$H31+$I31-1,MATCH(CH$14,$BQ$14:$DQ$14,0))</f>
        <v>26.482100340950332</v>
      </c>
      <c r="CI31" s="4" cm="1">
        <f t="array" ref="CI31">AC31*INDEX(prod_est,$H31+$I31-1,MATCH(CI$14,$BQ$14:$DQ$14,0))</f>
        <v>26.578879621946172</v>
      </c>
      <c r="CJ31" s="4" cm="1">
        <f t="array" ref="CJ31">AD31*INDEX(prod_est,$H31+$I31-1,MATCH(CJ$14,$BQ$14:$DQ$14,0))</f>
        <v>26.667549465491902</v>
      </c>
      <c r="CK31" s="4" cm="1">
        <f t="array" ref="CK31">AE31*INDEX(prod_est,$H31+$I31-1,MATCH(CK$14,$BQ$14:$DQ$14,0))</f>
        <v>26.744007957897615</v>
      </c>
      <c r="CL31" s="4" cm="1">
        <f t="array" ref="CL31">AF31*INDEX(prod_est,$H31+$I31-1,MATCH(CL$14,$BQ$14:$DQ$14,0))</f>
        <v>26.816426901388397</v>
      </c>
      <c r="CM31" s="4" cm="1">
        <f t="array" ref="CM31">AG31*INDEX(prod_est,$H31+$I31-1,MATCH(CM$14,$BQ$14:$DQ$14,0))</f>
        <v>26.876610896256771</v>
      </c>
      <c r="CN31" s="4" cm="1">
        <f t="array" ref="CN31">AH31*INDEX(prod_est,$H31+$I31-1,MATCH(CN$14,$BQ$14:$DQ$14,0))</f>
        <v>26.928641629779115</v>
      </c>
      <c r="CO31" s="4" cm="1">
        <f t="array" ref="CO31">AI31*INDEX(prod_est,$H31+$I31-1,MATCH(CO$14,$BQ$14:$DQ$14,0))</f>
        <v>26.97250898874865</v>
      </c>
      <c r="CP31" s="4" cm="1">
        <f t="array" ref="CP31">AJ31*INDEX(prod_est,$H31+$I31-1,MATCH(CP$14,$BQ$14:$DQ$14,0))</f>
        <v>27.008202859958633</v>
      </c>
      <c r="CQ31" s="4" cm="1">
        <f t="array" ref="CQ31">AK31*INDEX(prod_est,$H31+$I31-1,MATCH(CQ$14,$BQ$14:$DQ$14,0))</f>
        <v>27.031611216512385</v>
      </c>
      <c r="CR31" s="4" cm="1">
        <f t="array" ref="CR31">AL31*INDEX(prod_est,$H31+$I31-1,MATCH(CR$14,$BQ$14:$DQ$14,0))</f>
        <v>27.050926087048509</v>
      </c>
      <c r="CS31" s="4" cm="1">
        <f t="array" ref="CS31">AM31*INDEX(prod_est,$H31+$I31-1,MATCH(CS$14,$BQ$14:$DQ$14,0))</f>
        <v>27.062037130204853</v>
      </c>
      <c r="CT31" s="4" cm="1">
        <f t="array" ref="CT31">AN31*INDEX(prod_est,$H31+$I31-1,MATCH(CT$14,$BQ$14:$DQ$14,0))</f>
        <v>27.069041203067872</v>
      </c>
      <c r="CU31" s="4" cm="1">
        <f t="array" ref="CU31">AO31*INDEX(prod_est,$H31+$I31-1,MATCH(CU$14,$BQ$14:$DQ$14,0))</f>
        <v>27.063715937378738</v>
      </c>
      <c r="CV31" s="4" cm="1">
        <f t="array" ref="CV31">AP31*INDEX(prod_est,$H31+$I31-1,MATCH(CV$14,$BQ$14:$DQ$14,0))</f>
        <v>27.050156504689536</v>
      </c>
      <c r="CW31" s="4" cm="1">
        <f t="array" ref="CW31">AQ31*INDEX(prod_est,$H31+$I31-1,MATCH(CW$14,$BQ$14:$DQ$14,0))</f>
        <v>27.036576845586804</v>
      </c>
      <c r="CX31" s="4" cm="1">
        <f t="array" ref="CX31">AR31*INDEX(prod_est,$H31+$I31-1,MATCH(CX$14,$BQ$14:$DQ$14,0))</f>
        <v>27.036576845586804</v>
      </c>
      <c r="CY31" s="4" cm="1">
        <f t="array" ref="CY31">AS31*INDEX(prod_est,$H31+$I31-1,MATCH(CY$14,$BQ$14:$DQ$14,0))</f>
        <v>27.036576845586804</v>
      </c>
      <c r="CZ31" s="4" cm="1">
        <f t="array" ref="CZ31">AT31*INDEX(prod_est,$H31+$I31-1,MATCH(CZ$14,$BQ$14:$DQ$14,0))</f>
        <v>27.036576845586804</v>
      </c>
      <c r="DA31" s="4" cm="1">
        <f t="array" ref="DA31">AU31*INDEX(prod_est,$H31+$I31-1,MATCH(DA$14,$BQ$14:$DQ$14,0))</f>
        <v>27.036576845586804</v>
      </c>
      <c r="DB31" s="4" cm="1">
        <f t="array" ref="DB31">AV31*INDEX(prod_est,$H31+$I31-1,MATCH(DB$14,$BQ$14:$DQ$14,0))</f>
        <v>27.036576845586804</v>
      </c>
      <c r="DC31" s="4" cm="1">
        <f t="array" ref="DC31">AW31*INDEX(prod_est,$H31+$I31-1,MATCH(DC$14,$BQ$14:$DQ$14,0))</f>
        <v>27.036576845586804</v>
      </c>
      <c r="DD31" s="4" cm="1">
        <f t="array" ref="DD31">AX31*INDEX(prod_est,$H31+$I31-1,MATCH(DD$14,$BQ$14:$DQ$14,0))</f>
        <v>27.036576845586804</v>
      </c>
      <c r="DE31" s="4" cm="1">
        <f t="array" ref="DE31">AY31*INDEX(prod_est,$H31+$I31-1,MATCH(DE$14,$BQ$14:$DQ$14,0))</f>
        <v>27.036576845586804</v>
      </c>
      <c r="DF31" s="4" cm="1">
        <f t="array" ref="DF31">AZ31*INDEX(prod_est,$H31+$I31-1,MATCH(DF$14,$BQ$14:$DQ$14,0))</f>
        <v>27.036576845586804</v>
      </c>
      <c r="DG31" s="4" cm="1">
        <f t="array" ref="DG31">BA31*INDEX(prod_est,$H31+$I31-1,MATCH(DG$14,$BQ$14:$DQ$14,0))</f>
        <v>27.036576845586804</v>
      </c>
      <c r="DH31" s="4" cm="1">
        <f t="array" ref="DH31">BB31*INDEX(prod_est,$H31+$I31-1,MATCH(DH$14,$BQ$14:$DQ$14,0))</f>
        <v>27.036576845586804</v>
      </c>
      <c r="DI31" s="4" cm="1">
        <f t="array" ref="DI31">BC31*INDEX(prod_est,$H31+$I31-1,MATCH(DI$14,$BQ$14:$DQ$14,0))</f>
        <v>27.036576845586804</v>
      </c>
      <c r="DJ31" s="4" cm="1">
        <f t="array" ref="DJ31">BD31*INDEX(prod_est,$H31+$I31-1,MATCH(DJ$14,$BQ$14:$DQ$14,0))</f>
        <v>27.036576845586804</v>
      </c>
      <c r="DK31" s="4" cm="1">
        <f t="array" ref="DK31">BE31*INDEX(prod_est,$H31+$I31-1,MATCH(DK$14,$BQ$14:$DQ$14,0))</f>
        <v>27.036576845586804</v>
      </c>
      <c r="DL31" s="4" cm="1">
        <f t="array" ref="DL31">BF31*INDEX(prod_est,$H31+$I31-1,MATCH(DL$14,$BQ$14:$DQ$14,0))</f>
        <v>27.036576845586804</v>
      </c>
      <c r="DM31" s="4" cm="1">
        <f t="array" ref="DM31">BG31*INDEX(prod_est,$H31+$I31-1,MATCH(DM$14,$BQ$14:$DQ$14,0))</f>
        <v>27.036576845586804</v>
      </c>
      <c r="DN31" s="4" cm="1">
        <f t="array" ref="DN31">BH31*INDEX(prod_est,$H31+$I31-1,MATCH(DN$14,$BQ$14:$DQ$14,0))</f>
        <v>27.036576845586804</v>
      </c>
      <c r="DO31" s="4" cm="1">
        <f t="array" ref="DO31">BI31*INDEX(prod_est,$H31+$I31-1,MATCH(DO$14,$BQ$14:$DQ$14,0))</f>
        <v>27.036576845586804</v>
      </c>
      <c r="DP31" s="4" cm="1">
        <f t="array" ref="DP31">BJ31*INDEX(prod_est,$H31+$I31-1,MATCH(DP$14,$BQ$14:$DQ$14,0))</f>
        <v>27.036576845586804</v>
      </c>
      <c r="DQ31" s="4" cm="1">
        <f t="array" ref="DQ31">BK31*INDEX(prod_est,$H31+$I31-1,MATCH(DQ$14,$BQ$14:$DQ$14,0))</f>
        <v>27.036576845586804</v>
      </c>
    </row>
    <row r="32" spans="1:121" x14ac:dyDescent="0.25">
      <c r="A32" t="s">
        <v>53</v>
      </c>
      <c r="B32" t="s">
        <v>22</v>
      </c>
      <c r="C32" t="s">
        <v>22</v>
      </c>
      <c r="D32" t="s">
        <v>172</v>
      </c>
      <c r="E32" s="46" t="s">
        <v>37</v>
      </c>
      <c r="F32" s="4">
        <v>0</v>
      </c>
      <c r="G32" s="4">
        <v>0</v>
      </c>
      <c r="H32">
        <f>MATCH(A32,Production_est!$A$4:$A$339,0)</f>
        <v>257</v>
      </c>
      <c r="I32">
        <f>IFERROR(MATCH(E32,Production_est!$D$4:$D$339,0),"-")</f>
        <v>3</v>
      </c>
      <c r="J32" s="4" cm="1">
        <f t="array" ref="J32">IFERROR(INDEX(Production_est!$E$4:$E$339,I32+H32-1),"-")</f>
        <v>8373.2222220784097</v>
      </c>
      <c r="K32" s="33">
        <f t="shared" si="3"/>
        <v>0</v>
      </c>
      <c r="L32" s="33">
        <f t="shared" si="26"/>
        <v>0</v>
      </c>
      <c r="M32" s="33">
        <f t="shared" si="26"/>
        <v>0</v>
      </c>
      <c r="N32" s="33">
        <f t="shared" si="26"/>
        <v>0</v>
      </c>
      <c r="O32" s="33">
        <f t="shared" si="26"/>
        <v>0</v>
      </c>
      <c r="P32" s="33">
        <f t="shared" si="26"/>
        <v>0</v>
      </c>
      <c r="Q32" s="33">
        <f t="shared" si="26"/>
        <v>0</v>
      </c>
      <c r="R32" s="33">
        <f t="shared" si="26"/>
        <v>0</v>
      </c>
      <c r="S32" s="33">
        <f t="shared" si="26"/>
        <v>0</v>
      </c>
      <c r="T32" s="33">
        <f t="shared" si="26"/>
        <v>0</v>
      </c>
      <c r="U32" s="33">
        <f t="shared" si="26"/>
        <v>0</v>
      </c>
      <c r="V32" s="33">
        <f t="shared" si="26"/>
        <v>0</v>
      </c>
      <c r="W32" s="33">
        <f t="shared" si="26"/>
        <v>0</v>
      </c>
      <c r="X32" s="33">
        <f t="shared" si="26"/>
        <v>0</v>
      </c>
      <c r="Y32" s="33">
        <f t="shared" si="26"/>
        <v>0</v>
      </c>
      <c r="Z32" s="33">
        <f t="shared" si="26"/>
        <v>0</v>
      </c>
      <c r="AA32" s="33">
        <f t="shared" si="26"/>
        <v>0</v>
      </c>
      <c r="AB32" s="33">
        <f t="shared" si="26"/>
        <v>0</v>
      </c>
      <c r="AC32" s="33">
        <f t="shared" si="26"/>
        <v>0</v>
      </c>
      <c r="AD32" s="33">
        <f t="shared" si="26"/>
        <v>0</v>
      </c>
      <c r="AE32" s="33">
        <f t="shared" si="26"/>
        <v>0</v>
      </c>
      <c r="AF32" s="33">
        <f t="shared" si="26"/>
        <v>0</v>
      </c>
      <c r="AG32" s="33">
        <f t="shared" si="26"/>
        <v>0</v>
      </c>
      <c r="AH32" s="33">
        <f t="shared" si="26"/>
        <v>0</v>
      </c>
      <c r="AI32" s="33">
        <f t="shared" si="26"/>
        <v>0</v>
      </c>
      <c r="AJ32" s="33">
        <f t="shared" si="26"/>
        <v>0</v>
      </c>
      <c r="AK32" s="33">
        <f t="shared" si="26"/>
        <v>0</v>
      </c>
      <c r="AL32" s="33">
        <f t="shared" si="26"/>
        <v>0</v>
      </c>
      <c r="AM32" s="33">
        <f t="shared" si="26"/>
        <v>0</v>
      </c>
      <c r="AN32" s="33">
        <f t="shared" si="26"/>
        <v>0</v>
      </c>
      <c r="AO32" s="33">
        <f t="shared" si="26"/>
        <v>0</v>
      </c>
      <c r="AP32" s="33">
        <f t="shared" si="26"/>
        <v>0</v>
      </c>
      <c r="AQ32" s="33">
        <f t="shared" si="26"/>
        <v>0</v>
      </c>
      <c r="AR32" s="33">
        <f t="shared" ref="AR32:BK32" si="28">AQ32*(1-$G$4)</f>
        <v>0</v>
      </c>
      <c r="AS32" s="33">
        <f t="shared" si="28"/>
        <v>0</v>
      </c>
      <c r="AT32" s="33">
        <f t="shared" si="28"/>
        <v>0</v>
      </c>
      <c r="AU32" s="33">
        <f t="shared" si="28"/>
        <v>0</v>
      </c>
      <c r="AV32" s="33">
        <f t="shared" si="28"/>
        <v>0</v>
      </c>
      <c r="AW32" s="33">
        <f t="shared" si="28"/>
        <v>0</v>
      </c>
      <c r="AX32" s="33">
        <f t="shared" si="28"/>
        <v>0</v>
      </c>
      <c r="AY32" s="33">
        <f t="shared" si="28"/>
        <v>0</v>
      </c>
      <c r="AZ32" s="33">
        <f t="shared" si="28"/>
        <v>0</v>
      </c>
      <c r="BA32" s="33">
        <f t="shared" si="28"/>
        <v>0</v>
      </c>
      <c r="BB32" s="33">
        <f t="shared" si="28"/>
        <v>0</v>
      </c>
      <c r="BC32" s="33">
        <f t="shared" si="28"/>
        <v>0</v>
      </c>
      <c r="BD32" s="33">
        <f t="shared" si="28"/>
        <v>0</v>
      </c>
      <c r="BE32" s="33">
        <f t="shared" si="28"/>
        <v>0</v>
      </c>
      <c r="BF32" s="33">
        <f t="shared" si="28"/>
        <v>0</v>
      </c>
      <c r="BG32" s="33">
        <f t="shared" si="28"/>
        <v>0</v>
      </c>
      <c r="BH32" s="33">
        <f t="shared" si="28"/>
        <v>0</v>
      </c>
      <c r="BI32" s="33">
        <f t="shared" si="28"/>
        <v>0</v>
      </c>
      <c r="BJ32" s="33">
        <f t="shared" si="28"/>
        <v>0</v>
      </c>
      <c r="BK32" s="33">
        <f t="shared" si="28"/>
        <v>0</v>
      </c>
      <c r="BL32" t="str">
        <f t="shared" si="6"/>
        <v>17_SIN</v>
      </c>
      <c r="BM32" t="str">
        <f t="shared" si="7"/>
        <v>d_nonenergy_8_1_natural_gas</v>
      </c>
      <c r="BP32" s="4">
        <f t="shared" si="8"/>
        <v>0</v>
      </c>
      <c r="BQ32" s="4">
        <f t="shared" si="9"/>
        <v>0</v>
      </c>
      <c r="BR32" s="4" cm="1">
        <f t="array" ref="BR32">L32*INDEX(prod_est,$H32+$I32-1,MATCH(BR$14,$BQ$14:$DQ$14,0))</f>
        <v>0</v>
      </c>
      <c r="BS32" s="4" cm="1">
        <f t="array" ref="BS32">M32*INDEX(prod_est,$H32+$I32-1,MATCH(BS$14,$BQ$14:$DQ$14,0))</f>
        <v>0</v>
      </c>
      <c r="BT32" s="4" cm="1">
        <f t="array" ref="BT32">N32*INDEX(prod_est,$H32+$I32-1,MATCH(BT$14,$BQ$14:$DQ$14,0))</f>
        <v>0</v>
      </c>
      <c r="BU32" s="4" cm="1">
        <f t="array" ref="BU32">O32*INDEX(prod_est,$H32+$I32-1,MATCH(BU$14,$BQ$14:$DQ$14,0))</f>
        <v>0</v>
      </c>
      <c r="BV32" s="4" cm="1">
        <f t="array" ref="BV32">P32*INDEX(prod_est,$H32+$I32-1,MATCH(BV$14,$BQ$14:$DQ$14,0))</f>
        <v>0</v>
      </c>
      <c r="BW32" s="4" cm="1">
        <f t="array" ref="BW32">Q32*INDEX(prod_est,$H32+$I32-1,MATCH(BW$14,$BQ$14:$DQ$14,0))</f>
        <v>0</v>
      </c>
      <c r="BX32" s="4" cm="1">
        <f t="array" ref="BX32">R32*INDEX(prod_est,$H32+$I32-1,MATCH(BX$14,$BQ$14:$DQ$14,0))</f>
        <v>0</v>
      </c>
      <c r="BY32" s="4" cm="1">
        <f t="array" ref="BY32">S32*INDEX(prod_est,$H32+$I32-1,MATCH(BY$14,$BQ$14:$DQ$14,0))</f>
        <v>0</v>
      </c>
      <c r="BZ32" s="4" cm="1">
        <f t="array" ref="BZ32">T32*INDEX(prod_est,$H32+$I32-1,MATCH(BZ$14,$BQ$14:$DQ$14,0))</f>
        <v>0</v>
      </c>
      <c r="CA32" s="4" cm="1">
        <f t="array" ref="CA32">U32*INDEX(prod_est,$H32+$I32-1,MATCH(CA$14,$BQ$14:$DQ$14,0))</f>
        <v>0</v>
      </c>
      <c r="CB32" s="4" cm="1">
        <f t="array" ref="CB32">V32*INDEX(prod_est,$H32+$I32-1,MATCH(CB$14,$BQ$14:$DQ$14,0))</f>
        <v>0</v>
      </c>
      <c r="CC32" s="4" cm="1">
        <f t="array" ref="CC32">W32*INDEX(prod_est,$H32+$I32-1,MATCH(CC$14,$BQ$14:$DQ$14,0))</f>
        <v>0</v>
      </c>
      <c r="CD32" s="4" cm="1">
        <f t="array" ref="CD32">X32*INDEX(prod_est,$H32+$I32-1,MATCH(CD$14,$BQ$14:$DQ$14,0))</f>
        <v>0</v>
      </c>
      <c r="CE32" s="4" cm="1">
        <f t="array" ref="CE32">Y32*INDEX(prod_est,$H32+$I32-1,MATCH(CE$14,$BQ$14:$DQ$14,0))</f>
        <v>0</v>
      </c>
      <c r="CF32" s="4" cm="1">
        <f t="array" ref="CF32">Z32*INDEX(prod_est,$H32+$I32-1,MATCH(CF$14,$BQ$14:$DQ$14,0))</f>
        <v>0</v>
      </c>
      <c r="CG32" s="4" cm="1">
        <f t="array" ref="CG32">AA32*INDEX(prod_est,$H32+$I32-1,MATCH(CG$14,$BQ$14:$DQ$14,0))</f>
        <v>0</v>
      </c>
      <c r="CH32" s="4" cm="1">
        <f t="array" ref="CH32">AB32*INDEX(prod_est,$H32+$I32-1,MATCH(CH$14,$BQ$14:$DQ$14,0))</f>
        <v>0</v>
      </c>
      <c r="CI32" s="4" cm="1">
        <f t="array" ref="CI32">AC32*INDEX(prod_est,$H32+$I32-1,MATCH(CI$14,$BQ$14:$DQ$14,0))</f>
        <v>0</v>
      </c>
      <c r="CJ32" s="4" cm="1">
        <f t="array" ref="CJ32">AD32*INDEX(prod_est,$H32+$I32-1,MATCH(CJ$14,$BQ$14:$DQ$14,0))</f>
        <v>0</v>
      </c>
      <c r="CK32" s="4" cm="1">
        <f t="array" ref="CK32">AE32*INDEX(prod_est,$H32+$I32-1,MATCH(CK$14,$BQ$14:$DQ$14,0))</f>
        <v>0</v>
      </c>
      <c r="CL32" s="4" cm="1">
        <f t="array" ref="CL32">AF32*INDEX(prod_est,$H32+$I32-1,MATCH(CL$14,$BQ$14:$DQ$14,0))</f>
        <v>0</v>
      </c>
      <c r="CM32" s="4" cm="1">
        <f t="array" ref="CM32">AG32*INDEX(prod_est,$H32+$I32-1,MATCH(CM$14,$BQ$14:$DQ$14,0))</f>
        <v>0</v>
      </c>
      <c r="CN32" s="4" cm="1">
        <f t="array" ref="CN32">AH32*INDEX(prod_est,$H32+$I32-1,MATCH(CN$14,$BQ$14:$DQ$14,0))</f>
        <v>0</v>
      </c>
      <c r="CO32" s="4" cm="1">
        <f t="array" ref="CO32">AI32*INDEX(prod_est,$H32+$I32-1,MATCH(CO$14,$BQ$14:$DQ$14,0))</f>
        <v>0</v>
      </c>
      <c r="CP32" s="4" cm="1">
        <f t="array" ref="CP32">AJ32*INDEX(prod_est,$H32+$I32-1,MATCH(CP$14,$BQ$14:$DQ$14,0))</f>
        <v>0</v>
      </c>
      <c r="CQ32" s="4" cm="1">
        <f t="array" ref="CQ32">AK32*INDEX(prod_est,$H32+$I32-1,MATCH(CQ$14,$BQ$14:$DQ$14,0))</f>
        <v>0</v>
      </c>
      <c r="CR32" s="4" cm="1">
        <f t="array" ref="CR32">AL32*INDEX(prod_est,$H32+$I32-1,MATCH(CR$14,$BQ$14:$DQ$14,0))</f>
        <v>0</v>
      </c>
      <c r="CS32" s="4" cm="1">
        <f t="array" ref="CS32">AM32*INDEX(prod_est,$H32+$I32-1,MATCH(CS$14,$BQ$14:$DQ$14,0))</f>
        <v>0</v>
      </c>
      <c r="CT32" s="4" cm="1">
        <f t="array" ref="CT32">AN32*INDEX(prod_est,$H32+$I32-1,MATCH(CT$14,$BQ$14:$DQ$14,0))</f>
        <v>0</v>
      </c>
      <c r="CU32" s="4" cm="1">
        <f t="array" ref="CU32">AO32*INDEX(prod_est,$H32+$I32-1,MATCH(CU$14,$BQ$14:$DQ$14,0))</f>
        <v>0</v>
      </c>
      <c r="CV32" s="4" cm="1">
        <f t="array" ref="CV32">AP32*INDEX(prod_est,$H32+$I32-1,MATCH(CV$14,$BQ$14:$DQ$14,0))</f>
        <v>0</v>
      </c>
      <c r="CW32" s="4" cm="1">
        <f t="array" ref="CW32">AQ32*INDEX(prod_est,$H32+$I32-1,MATCH(CW$14,$BQ$14:$DQ$14,0))</f>
        <v>0</v>
      </c>
      <c r="CX32" s="4" cm="1">
        <f t="array" ref="CX32">AR32*INDEX(prod_est,$H32+$I32-1,MATCH(CX$14,$BQ$14:$DQ$14,0))</f>
        <v>0</v>
      </c>
      <c r="CY32" s="4" cm="1">
        <f t="array" ref="CY32">AS32*INDEX(prod_est,$H32+$I32-1,MATCH(CY$14,$BQ$14:$DQ$14,0))</f>
        <v>0</v>
      </c>
      <c r="CZ32" s="4" cm="1">
        <f t="array" ref="CZ32">AT32*INDEX(prod_est,$H32+$I32-1,MATCH(CZ$14,$BQ$14:$DQ$14,0))</f>
        <v>0</v>
      </c>
      <c r="DA32" s="4" cm="1">
        <f t="array" ref="DA32">AU32*INDEX(prod_est,$H32+$I32-1,MATCH(DA$14,$BQ$14:$DQ$14,0))</f>
        <v>0</v>
      </c>
      <c r="DB32" s="4" cm="1">
        <f t="array" ref="DB32">AV32*INDEX(prod_est,$H32+$I32-1,MATCH(DB$14,$BQ$14:$DQ$14,0))</f>
        <v>0</v>
      </c>
      <c r="DC32" s="4" cm="1">
        <f t="array" ref="DC32">AW32*INDEX(prod_est,$H32+$I32-1,MATCH(DC$14,$BQ$14:$DQ$14,0))</f>
        <v>0</v>
      </c>
      <c r="DD32" s="4" cm="1">
        <f t="array" ref="DD32">AX32*INDEX(prod_est,$H32+$I32-1,MATCH(DD$14,$BQ$14:$DQ$14,0))</f>
        <v>0</v>
      </c>
      <c r="DE32" s="4" cm="1">
        <f t="array" ref="DE32">AY32*INDEX(prod_est,$H32+$I32-1,MATCH(DE$14,$BQ$14:$DQ$14,0))</f>
        <v>0</v>
      </c>
      <c r="DF32" s="4" cm="1">
        <f t="array" ref="DF32">AZ32*INDEX(prod_est,$H32+$I32-1,MATCH(DF$14,$BQ$14:$DQ$14,0))</f>
        <v>0</v>
      </c>
      <c r="DG32" s="4" cm="1">
        <f t="array" ref="DG32">BA32*INDEX(prod_est,$H32+$I32-1,MATCH(DG$14,$BQ$14:$DQ$14,0))</f>
        <v>0</v>
      </c>
      <c r="DH32" s="4" cm="1">
        <f t="array" ref="DH32">BB32*INDEX(prod_est,$H32+$I32-1,MATCH(DH$14,$BQ$14:$DQ$14,0))</f>
        <v>0</v>
      </c>
      <c r="DI32" s="4" cm="1">
        <f t="array" ref="DI32">BC32*INDEX(prod_est,$H32+$I32-1,MATCH(DI$14,$BQ$14:$DQ$14,0))</f>
        <v>0</v>
      </c>
      <c r="DJ32" s="4" cm="1">
        <f t="array" ref="DJ32">BD32*INDEX(prod_est,$H32+$I32-1,MATCH(DJ$14,$BQ$14:$DQ$14,0))</f>
        <v>0</v>
      </c>
      <c r="DK32" s="4" cm="1">
        <f t="array" ref="DK32">BE32*INDEX(prod_est,$H32+$I32-1,MATCH(DK$14,$BQ$14:$DQ$14,0))</f>
        <v>0</v>
      </c>
      <c r="DL32" s="4" cm="1">
        <f t="array" ref="DL32">BF32*INDEX(prod_est,$H32+$I32-1,MATCH(DL$14,$BQ$14:$DQ$14,0))</f>
        <v>0</v>
      </c>
      <c r="DM32" s="4" cm="1">
        <f t="array" ref="DM32">BG32*INDEX(prod_est,$H32+$I32-1,MATCH(DM$14,$BQ$14:$DQ$14,0))</f>
        <v>0</v>
      </c>
      <c r="DN32" s="4" cm="1">
        <f t="array" ref="DN32">BH32*INDEX(prod_est,$H32+$I32-1,MATCH(DN$14,$BQ$14:$DQ$14,0))</f>
        <v>0</v>
      </c>
      <c r="DO32" s="4" cm="1">
        <f t="array" ref="DO32">BI32*INDEX(prod_est,$H32+$I32-1,MATCH(DO$14,$BQ$14:$DQ$14,0))</f>
        <v>0</v>
      </c>
      <c r="DP32" s="4" cm="1">
        <f t="array" ref="DP32">BJ32*INDEX(prod_est,$H32+$I32-1,MATCH(DP$14,$BQ$14:$DQ$14,0))</f>
        <v>0</v>
      </c>
      <c r="DQ32" s="4" cm="1">
        <f t="array" ref="DQ32">BK32*INDEX(prod_est,$H32+$I32-1,MATCH(DQ$14,$BQ$14:$DQ$14,0))</f>
        <v>0</v>
      </c>
    </row>
    <row r="33" spans="1:121" x14ac:dyDescent="0.25">
      <c r="A33" t="s">
        <v>53</v>
      </c>
      <c r="B33" t="s">
        <v>23</v>
      </c>
      <c r="C33" t="s">
        <v>62</v>
      </c>
      <c r="D33" t="s">
        <v>172</v>
      </c>
      <c r="E33" s="46" t="s">
        <v>37</v>
      </c>
      <c r="F33" s="4">
        <v>0</v>
      </c>
      <c r="G33" s="4">
        <v>0</v>
      </c>
      <c r="H33">
        <f>MATCH(A33,Production_est!$A$4:$A$339,0)</f>
        <v>257</v>
      </c>
      <c r="I33">
        <f>IFERROR(MATCH(E33,Production_est!$D$4:$D$339,0),"-")</f>
        <v>3</v>
      </c>
      <c r="J33" s="4" cm="1">
        <f t="array" ref="J33">IFERROR(INDEX(Production_est!$E$4:$E$339,I33+H33-1),"-")</f>
        <v>8373.2222220784097</v>
      </c>
      <c r="K33" s="33">
        <f t="shared" si="3"/>
        <v>0</v>
      </c>
      <c r="L33" s="33">
        <f t="shared" si="26"/>
        <v>0</v>
      </c>
      <c r="M33" s="33">
        <f t="shared" si="26"/>
        <v>0</v>
      </c>
      <c r="N33" s="33">
        <f t="shared" si="26"/>
        <v>0</v>
      </c>
      <c r="O33" s="33">
        <f t="shared" si="26"/>
        <v>0</v>
      </c>
      <c r="P33" s="33">
        <f t="shared" si="26"/>
        <v>0</v>
      </c>
      <c r="Q33" s="33">
        <f t="shared" si="26"/>
        <v>0</v>
      </c>
      <c r="R33" s="33">
        <f t="shared" si="26"/>
        <v>0</v>
      </c>
      <c r="S33" s="33">
        <f t="shared" si="26"/>
        <v>0</v>
      </c>
      <c r="T33" s="33">
        <f t="shared" si="26"/>
        <v>0</v>
      </c>
      <c r="U33" s="33">
        <f t="shared" si="26"/>
        <v>0</v>
      </c>
      <c r="V33" s="33">
        <f t="shared" si="26"/>
        <v>0</v>
      </c>
      <c r="W33" s="33">
        <f t="shared" si="26"/>
        <v>0</v>
      </c>
      <c r="X33" s="33">
        <f t="shared" si="26"/>
        <v>0</v>
      </c>
      <c r="Y33" s="33">
        <f t="shared" si="26"/>
        <v>0</v>
      </c>
      <c r="Z33" s="33">
        <f t="shared" si="26"/>
        <v>0</v>
      </c>
      <c r="AA33" s="33">
        <f t="shared" si="26"/>
        <v>0</v>
      </c>
      <c r="AB33" s="33">
        <f t="shared" si="26"/>
        <v>0</v>
      </c>
      <c r="AC33" s="33">
        <f t="shared" si="26"/>
        <v>0</v>
      </c>
      <c r="AD33" s="33">
        <f t="shared" si="26"/>
        <v>0</v>
      </c>
      <c r="AE33" s="33">
        <f t="shared" si="26"/>
        <v>0</v>
      </c>
      <c r="AF33" s="33">
        <f t="shared" si="26"/>
        <v>0</v>
      </c>
      <c r="AG33" s="33">
        <f t="shared" si="26"/>
        <v>0</v>
      </c>
      <c r="AH33" s="33">
        <f t="shared" si="26"/>
        <v>0</v>
      </c>
      <c r="AI33" s="33">
        <f t="shared" si="26"/>
        <v>0</v>
      </c>
      <c r="AJ33" s="33">
        <f t="shared" si="26"/>
        <v>0</v>
      </c>
      <c r="AK33" s="33">
        <f t="shared" si="26"/>
        <v>0</v>
      </c>
      <c r="AL33" s="33">
        <f t="shared" si="26"/>
        <v>0</v>
      </c>
      <c r="AM33" s="33">
        <f t="shared" si="26"/>
        <v>0</v>
      </c>
      <c r="AN33" s="33">
        <f t="shared" si="26"/>
        <v>0</v>
      </c>
      <c r="AO33" s="33">
        <f t="shared" si="26"/>
        <v>0</v>
      </c>
      <c r="AP33" s="33">
        <f t="shared" si="26"/>
        <v>0</v>
      </c>
      <c r="AQ33" s="33">
        <f t="shared" si="26"/>
        <v>0</v>
      </c>
      <c r="AR33" s="33">
        <f t="shared" ref="AR33:BK33" si="29">AQ33*(1-$G$4)</f>
        <v>0</v>
      </c>
      <c r="AS33" s="33">
        <f t="shared" si="29"/>
        <v>0</v>
      </c>
      <c r="AT33" s="33">
        <f t="shared" si="29"/>
        <v>0</v>
      </c>
      <c r="AU33" s="33">
        <f t="shared" si="29"/>
        <v>0</v>
      </c>
      <c r="AV33" s="33">
        <f t="shared" si="29"/>
        <v>0</v>
      </c>
      <c r="AW33" s="33">
        <f t="shared" si="29"/>
        <v>0</v>
      </c>
      <c r="AX33" s="33">
        <f t="shared" si="29"/>
        <v>0</v>
      </c>
      <c r="AY33" s="33">
        <f t="shared" si="29"/>
        <v>0</v>
      </c>
      <c r="AZ33" s="33">
        <f t="shared" si="29"/>
        <v>0</v>
      </c>
      <c r="BA33" s="33">
        <f t="shared" si="29"/>
        <v>0</v>
      </c>
      <c r="BB33" s="33">
        <f t="shared" si="29"/>
        <v>0</v>
      </c>
      <c r="BC33" s="33">
        <f t="shared" si="29"/>
        <v>0</v>
      </c>
      <c r="BD33" s="33">
        <f t="shared" si="29"/>
        <v>0</v>
      </c>
      <c r="BE33" s="33">
        <f t="shared" si="29"/>
        <v>0</v>
      </c>
      <c r="BF33" s="33">
        <f t="shared" si="29"/>
        <v>0</v>
      </c>
      <c r="BG33" s="33">
        <f t="shared" si="29"/>
        <v>0</v>
      </c>
      <c r="BH33" s="33">
        <f t="shared" si="29"/>
        <v>0</v>
      </c>
      <c r="BI33" s="33">
        <f t="shared" si="29"/>
        <v>0</v>
      </c>
      <c r="BJ33" s="33">
        <f t="shared" si="29"/>
        <v>0</v>
      </c>
      <c r="BK33" s="33">
        <f t="shared" si="29"/>
        <v>0</v>
      </c>
      <c r="BL33" t="str">
        <f t="shared" si="6"/>
        <v>17_SIN</v>
      </c>
      <c r="BM33" t="str">
        <f t="shared" si="7"/>
        <v>d_nonenergy_15_1_fwood_wwaste</v>
      </c>
      <c r="BP33" s="4">
        <f t="shared" si="8"/>
        <v>0</v>
      </c>
      <c r="BQ33" s="4">
        <f t="shared" si="9"/>
        <v>0</v>
      </c>
      <c r="BR33" s="4" cm="1">
        <f t="array" ref="BR33">L33*INDEX(prod_est,$H33+$I33-1,MATCH(BR$14,$BQ$14:$DQ$14,0))</f>
        <v>0</v>
      </c>
      <c r="BS33" s="4" cm="1">
        <f t="array" ref="BS33">M33*INDEX(prod_est,$H33+$I33-1,MATCH(BS$14,$BQ$14:$DQ$14,0))</f>
        <v>0</v>
      </c>
      <c r="BT33" s="4" cm="1">
        <f t="array" ref="BT33">N33*INDEX(prod_est,$H33+$I33-1,MATCH(BT$14,$BQ$14:$DQ$14,0))</f>
        <v>0</v>
      </c>
      <c r="BU33" s="4" cm="1">
        <f t="array" ref="BU33">O33*INDEX(prod_est,$H33+$I33-1,MATCH(BU$14,$BQ$14:$DQ$14,0))</f>
        <v>0</v>
      </c>
      <c r="BV33" s="4" cm="1">
        <f t="array" ref="BV33">P33*INDEX(prod_est,$H33+$I33-1,MATCH(BV$14,$BQ$14:$DQ$14,0))</f>
        <v>0</v>
      </c>
      <c r="BW33" s="4" cm="1">
        <f t="array" ref="BW33">Q33*INDEX(prod_est,$H33+$I33-1,MATCH(BW$14,$BQ$14:$DQ$14,0))</f>
        <v>0</v>
      </c>
      <c r="BX33" s="4" cm="1">
        <f t="array" ref="BX33">R33*INDEX(prod_est,$H33+$I33-1,MATCH(BX$14,$BQ$14:$DQ$14,0))</f>
        <v>0</v>
      </c>
      <c r="BY33" s="4" cm="1">
        <f t="array" ref="BY33">S33*INDEX(prod_est,$H33+$I33-1,MATCH(BY$14,$BQ$14:$DQ$14,0))</f>
        <v>0</v>
      </c>
      <c r="BZ33" s="4" cm="1">
        <f t="array" ref="BZ33">T33*INDEX(prod_est,$H33+$I33-1,MATCH(BZ$14,$BQ$14:$DQ$14,0))</f>
        <v>0</v>
      </c>
      <c r="CA33" s="4" cm="1">
        <f t="array" ref="CA33">U33*INDEX(prod_est,$H33+$I33-1,MATCH(CA$14,$BQ$14:$DQ$14,0))</f>
        <v>0</v>
      </c>
      <c r="CB33" s="4" cm="1">
        <f t="array" ref="CB33">V33*INDEX(prod_est,$H33+$I33-1,MATCH(CB$14,$BQ$14:$DQ$14,0))</f>
        <v>0</v>
      </c>
      <c r="CC33" s="4" cm="1">
        <f t="array" ref="CC33">W33*INDEX(prod_est,$H33+$I33-1,MATCH(CC$14,$BQ$14:$DQ$14,0))</f>
        <v>0</v>
      </c>
      <c r="CD33" s="4" cm="1">
        <f t="array" ref="CD33">X33*INDEX(prod_est,$H33+$I33-1,MATCH(CD$14,$BQ$14:$DQ$14,0))</f>
        <v>0</v>
      </c>
      <c r="CE33" s="4" cm="1">
        <f t="array" ref="CE33">Y33*INDEX(prod_est,$H33+$I33-1,MATCH(CE$14,$BQ$14:$DQ$14,0))</f>
        <v>0</v>
      </c>
      <c r="CF33" s="4" cm="1">
        <f t="array" ref="CF33">Z33*INDEX(prod_est,$H33+$I33-1,MATCH(CF$14,$BQ$14:$DQ$14,0))</f>
        <v>0</v>
      </c>
      <c r="CG33" s="4" cm="1">
        <f t="array" ref="CG33">AA33*INDEX(prod_est,$H33+$I33-1,MATCH(CG$14,$BQ$14:$DQ$14,0))</f>
        <v>0</v>
      </c>
      <c r="CH33" s="4" cm="1">
        <f t="array" ref="CH33">AB33*INDEX(prod_est,$H33+$I33-1,MATCH(CH$14,$BQ$14:$DQ$14,0))</f>
        <v>0</v>
      </c>
      <c r="CI33" s="4" cm="1">
        <f t="array" ref="CI33">AC33*INDEX(prod_est,$H33+$I33-1,MATCH(CI$14,$BQ$14:$DQ$14,0))</f>
        <v>0</v>
      </c>
      <c r="CJ33" s="4" cm="1">
        <f t="array" ref="CJ33">AD33*INDEX(prod_est,$H33+$I33-1,MATCH(CJ$14,$BQ$14:$DQ$14,0))</f>
        <v>0</v>
      </c>
      <c r="CK33" s="4" cm="1">
        <f t="array" ref="CK33">AE33*INDEX(prod_est,$H33+$I33-1,MATCH(CK$14,$BQ$14:$DQ$14,0))</f>
        <v>0</v>
      </c>
      <c r="CL33" s="4" cm="1">
        <f t="array" ref="CL33">AF33*INDEX(prod_est,$H33+$I33-1,MATCH(CL$14,$BQ$14:$DQ$14,0))</f>
        <v>0</v>
      </c>
      <c r="CM33" s="4" cm="1">
        <f t="array" ref="CM33">AG33*INDEX(prod_est,$H33+$I33-1,MATCH(CM$14,$BQ$14:$DQ$14,0))</f>
        <v>0</v>
      </c>
      <c r="CN33" s="4" cm="1">
        <f t="array" ref="CN33">AH33*INDEX(prod_est,$H33+$I33-1,MATCH(CN$14,$BQ$14:$DQ$14,0))</f>
        <v>0</v>
      </c>
      <c r="CO33" s="4" cm="1">
        <f t="array" ref="CO33">AI33*INDEX(prod_est,$H33+$I33-1,MATCH(CO$14,$BQ$14:$DQ$14,0))</f>
        <v>0</v>
      </c>
      <c r="CP33" s="4" cm="1">
        <f t="array" ref="CP33">AJ33*INDEX(prod_est,$H33+$I33-1,MATCH(CP$14,$BQ$14:$DQ$14,0))</f>
        <v>0</v>
      </c>
      <c r="CQ33" s="4" cm="1">
        <f t="array" ref="CQ33">AK33*INDEX(prod_est,$H33+$I33-1,MATCH(CQ$14,$BQ$14:$DQ$14,0))</f>
        <v>0</v>
      </c>
      <c r="CR33" s="4" cm="1">
        <f t="array" ref="CR33">AL33*INDEX(prod_est,$H33+$I33-1,MATCH(CR$14,$BQ$14:$DQ$14,0))</f>
        <v>0</v>
      </c>
      <c r="CS33" s="4" cm="1">
        <f t="array" ref="CS33">AM33*INDEX(prod_est,$H33+$I33-1,MATCH(CS$14,$BQ$14:$DQ$14,0))</f>
        <v>0</v>
      </c>
      <c r="CT33" s="4" cm="1">
        <f t="array" ref="CT33">AN33*INDEX(prod_est,$H33+$I33-1,MATCH(CT$14,$BQ$14:$DQ$14,0))</f>
        <v>0</v>
      </c>
      <c r="CU33" s="4" cm="1">
        <f t="array" ref="CU33">AO33*INDEX(prod_est,$H33+$I33-1,MATCH(CU$14,$BQ$14:$DQ$14,0))</f>
        <v>0</v>
      </c>
      <c r="CV33" s="4" cm="1">
        <f t="array" ref="CV33">AP33*INDEX(prod_est,$H33+$I33-1,MATCH(CV$14,$BQ$14:$DQ$14,0))</f>
        <v>0</v>
      </c>
      <c r="CW33" s="4" cm="1">
        <f t="array" ref="CW33">AQ33*INDEX(prod_est,$H33+$I33-1,MATCH(CW$14,$BQ$14:$DQ$14,0))</f>
        <v>0</v>
      </c>
      <c r="CX33" s="4" cm="1">
        <f t="array" ref="CX33">AR33*INDEX(prod_est,$H33+$I33-1,MATCH(CX$14,$BQ$14:$DQ$14,0))</f>
        <v>0</v>
      </c>
      <c r="CY33" s="4" cm="1">
        <f t="array" ref="CY33">AS33*INDEX(prod_est,$H33+$I33-1,MATCH(CY$14,$BQ$14:$DQ$14,0))</f>
        <v>0</v>
      </c>
      <c r="CZ33" s="4" cm="1">
        <f t="array" ref="CZ33">AT33*INDEX(prod_est,$H33+$I33-1,MATCH(CZ$14,$BQ$14:$DQ$14,0))</f>
        <v>0</v>
      </c>
      <c r="DA33" s="4" cm="1">
        <f t="array" ref="DA33">AU33*INDEX(prod_est,$H33+$I33-1,MATCH(DA$14,$BQ$14:$DQ$14,0))</f>
        <v>0</v>
      </c>
      <c r="DB33" s="4" cm="1">
        <f t="array" ref="DB33">AV33*INDEX(prod_est,$H33+$I33-1,MATCH(DB$14,$BQ$14:$DQ$14,0))</f>
        <v>0</v>
      </c>
      <c r="DC33" s="4" cm="1">
        <f t="array" ref="DC33">AW33*INDEX(prod_est,$H33+$I33-1,MATCH(DC$14,$BQ$14:$DQ$14,0))</f>
        <v>0</v>
      </c>
      <c r="DD33" s="4" cm="1">
        <f t="array" ref="DD33">AX33*INDEX(prod_est,$H33+$I33-1,MATCH(DD$14,$BQ$14:$DQ$14,0))</f>
        <v>0</v>
      </c>
      <c r="DE33" s="4" cm="1">
        <f t="array" ref="DE33">AY33*INDEX(prod_est,$H33+$I33-1,MATCH(DE$14,$BQ$14:$DQ$14,0))</f>
        <v>0</v>
      </c>
      <c r="DF33" s="4" cm="1">
        <f t="array" ref="DF33">AZ33*INDEX(prod_est,$H33+$I33-1,MATCH(DF$14,$BQ$14:$DQ$14,0))</f>
        <v>0</v>
      </c>
      <c r="DG33" s="4" cm="1">
        <f t="array" ref="DG33">BA33*INDEX(prod_est,$H33+$I33-1,MATCH(DG$14,$BQ$14:$DQ$14,0))</f>
        <v>0</v>
      </c>
      <c r="DH33" s="4" cm="1">
        <f t="array" ref="DH33">BB33*INDEX(prod_est,$H33+$I33-1,MATCH(DH$14,$BQ$14:$DQ$14,0))</f>
        <v>0</v>
      </c>
      <c r="DI33" s="4" cm="1">
        <f t="array" ref="DI33">BC33*INDEX(prod_est,$H33+$I33-1,MATCH(DI$14,$BQ$14:$DQ$14,0))</f>
        <v>0</v>
      </c>
      <c r="DJ33" s="4" cm="1">
        <f t="array" ref="DJ33">BD33*INDEX(prod_est,$H33+$I33-1,MATCH(DJ$14,$BQ$14:$DQ$14,0))</f>
        <v>0</v>
      </c>
      <c r="DK33" s="4" cm="1">
        <f t="array" ref="DK33">BE33*INDEX(prod_est,$H33+$I33-1,MATCH(DK$14,$BQ$14:$DQ$14,0))</f>
        <v>0</v>
      </c>
      <c r="DL33" s="4" cm="1">
        <f t="array" ref="DL33">BF33*INDEX(prod_est,$H33+$I33-1,MATCH(DL$14,$BQ$14:$DQ$14,0))</f>
        <v>0</v>
      </c>
      <c r="DM33" s="4" cm="1">
        <f t="array" ref="DM33">BG33*INDEX(prod_est,$H33+$I33-1,MATCH(DM$14,$BQ$14:$DQ$14,0))</f>
        <v>0</v>
      </c>
      <c r="DN33" s="4" cm="1">
        <f t="array" ref="DN33">BH33*INDEX(prod_est,$H33+$I33-1,MATCH(DN$14,$BQ$14:$DQ$14,0))</f>
        <v>0</v>
      </c>
      <c r="DO33" s="4" cm="1">
        <f t="array" ref="DO33">BI33*INDEX(prod_est,$H33+$I33-1,MATCH(DO$14,$BQ$14:$DQ$14,0))</f>
        <v>0</v>
      </c>
      <c r="DP33" s="4" cm="1">
        <f t="array" ref="DP33">BJ33*INDEX(prod_est,$H33+$I33-1,MATCH(DP$14,$BQ$14:$DQ$14,0))</f>
        <v>0</v>
      </c>
      <c r="DQ33" s="4" cm="1">
        <f t="array" ref="DQ33">BK33*INDEX(prod_est,$H33+$I33-1,MATCH(DQ$14,$BQ$14:$DQ$14,0))</f>
        <v>0</v>
      </c>
    </row>
    <row r="34" spans="1:121" x14ac:dyDescent="0.25">
      <c r="A34" t="s">
        <v>53</v>
      </c>
      <c r="B34" t="s">
        <v>24</v>
      </c>
      <c r="C34" t="s">
        <v>24</v>
      </c>
      <c r="D34" t="s">
        <v>172</v>
      </c>
      <c r="E34" s="46" t="s">
        <v>37</v>
      </c>
      <c r="F34" s="4">
        <v>0</v>
      </c>
      <c r="G34" s="4">
        <v>0</v>
      </c>
      <c r="H34">
        <f>MATCH(A34,Production_est!$A$4:$A$339,0)</f>
        <v>257</v>
      </c>
      <c r="I34">
        <f>IFERROR(MATCH(E34,Production_est!$D$4:$D$339,0),"-")</f>
        <v>3</v>
      </c>
      <c r="J34" s="4" cm="1">
        <f t="array" ref="J34">IFERROR(INDEX(Production_est!$E$4:$E$339,I34+H34-1),"-")</f>
        <v>8373.2222220784097</v>
      </c>
      <c r="K34" s="33">
        <f t="shared" si="3"/>
        <v>0</v>
      </c>
      <c r="L34" s="33">
        <f t="shared" si="26"/>
        <v>0</v>
      </c>
      <c r="M34" s="33">
        <f t="shared" si="26"/>
        <v>0</v>
      </c>
      <c r="N34" s="33">
        <f t="shared" si="26"/>
        <v>0</v>
      </c>
      <c r="O34" s="33">
        <f t="shared" si="26"/>
        <v>0</v>
      </c>
      <c r="P34" s="33">
        <f t="shared" si="26"/>
        <v>0</v>
      </c>
      <c r="Q34" s="33">
        <f t="shared" si="26"/>
        <v>0</v>
      </c>
      <c r="R34" s="33">
        <f t="shared" si="26"/>
        <v>0</v>
      </c>
      <c r="S34" s="33">
        <f t="shared" si="26"/>
        <v>0</v>
      </c>
      <c r="T34" s="33">
        <f t="shared" si="26"/>
        <v>0</v>
      </c>
      <c r="U34" s="33">
        <f t="shared" si="26"/>
        <v>0</v>
      </c>
      <c r="V34" s="33">
        <f t="shared" si="26"/>
        <v>0</v>
      </c>
      <c r="W34" s="33">
        <f t="shared" si="26"/>
        <v>0</v>
      </c>
      <c r="X34" s="33">
        <f t="shared" si="26"/>
        <v>0</v>
      </c>
      <c r="Y34" s="33">
        <f t="shared" si="26"/>
        <v>0</v>
      </c>
      <c r="Z34" s="33">
        <f t="shared" si="26"/>
        <v>0</v>
      </c>
      <c r="AA34" s="33">
        <f t="shared" si="26"/>
        <v>0</v>
      </c>
      <c r="AB34" s="33">
        <f t="shared" si="26"/>
        <v>0</v>
      </c>
      <c r="AC34" s="33">
        <f t="shared" si="26"/>
        <v>0</v>
      </c>
      <c r="AD34" s="33">
        <f t="shared" si="26"/>
        <v>0</v>
      </c>
      <c r="AE34" s="33">
        <f t="shared" si="26"/>
        <v>0</v>
      </c>
      <c r="AF34" s="33">
        <f t="shared" si="26"/>
        <v>0</v>
      </c>
      <c r="AG34" s="33">
        <f t="shared" si="26"/>
        <v>0</v>
      </c>
      <c r="AH34" s="33">
        <f t="shared" si="26"/>
        <v>0</v>
      </c>
      <c r="AI34" s="33">
        <f t="shared" si="26"/>
        <v>0</v>
      </c>
      <c r="AJ34" s="33">
        <f t="shared" si="26"/>
        <v>0</v>
      </c>
      <c r="AK34" s="33">
        <f t="shared" si="26"/>
        <v>0</v>
      </c>
      <c r="AL34" s="33">
        <f t="shared" si="26"/>
        <v>0</v>
      </c>
      <c r="AM34" s="33">
        <f t="shared" si="26"/>
        <v>0</v>
      </c>
      <c r="AN34" s="33">
        <f t="shared" si="26"/>
        <v>0</v>
      </c>
      <c r="AO34" s="33">
        <f t="shared" si="26"/>
        <v>0</v>
      </c>
      <c r="AP34" s="33">
        <f t="shared" si="26"/>
        <v>0</v>
      </c>
      <c r="AQ34" s="33">
        <f t="shared" si="26"/>
        <v>0</v>
      </c>
      <c r="AR34" s="33">
        <f t="shared" ref="AR34:BK34" si="30">AQ34*(1-$G$4)</f>
        <v>0</v>
      </c>
      <c r="AS34" s="33">
        <f t="shared" si="30"/>
        <v>0</v>
      </c>
      <c r="AT34" s="33">
        <f t="shared" si="30"/>
        <v>0</v>
      </c>
      <c r="AU34" s="33">
        <f t="shared" si="30"/>
        <v>0</v>
      </c>
      <c r="AV34" s="33">
        <f t="shared" si="30"/>
        <v>0</v>
      </c>
      <c r="AW34" s="33">
        <f t="shared" si="30"/>
        <v>0</v>
      </c>
      <c r="AX34" s="33">
        <f t="shared" si="30"/>
        <v>0</v>
      </c>
      <c r="AY34" s="33">
        <f t="shared" si="30"/>
        <v>0</v>
      </c>
      <c r="AZ34" s="33">
        <f t="shared" si="30"/>
        <v>0</v>
      </c>
      <c r="BA34" s="33">
        <f t="shared" si="30"/>
        <v>0</v>
      </c>
      <c r="BB34" s="33">
        <f t="shared" si="30"/>
        <v>0</v>
      </c>
      <c r="BC34" s="33">
        <f t="shared" si="30"/>
        <v>0</v>
      </c>
      <c r="BD34" s="33">
        <f t="shared" si="30"/>
        <v>0</v>
      </c>
      <c r="BE34" s="33">
        <f t="shared" si="30"/>
        <v>0</v>
      </c>
      <c r="BF34" s="33">
        <f t="shared" si="30"/>
        <v>0</v>
      </c>
      <c r="BG34" s="33">
        <f t="shared" si="30"/>
        <v>0</v>
      </c>
      <c r="BH34" s="33">
        <f t="shared" si="30"/>
        <v>0</v>
      </c>
      <c r="BI34" s="33">
        <f t="shared" si="30"/>
        <v>0</v>
      </c>
      <c r="BJ34" s="33">
        <f t="shared" si="30"/>
        <v>0</v>
      </c>
      <c r="BK34" s="33">
        <f t="shared" si="30"/>
        <v>0</v>
      </c>
      <c r="BL34" t="str">
        <f t="shared" si="6"/>
        <v>17_SIN</v>
      </c>
      <c r="BM34" t="str">
        <f t="shared" si="7"/>
        <v>d_nonenergy_15_2_bagasse</v>
      </c>
      <c r="BP34" s="4">
        <f t="shared" si="8"/>
        <v>0</v>
      </c>
      <c r="BQ34" s="4">
        <f t="shared" si="9"/>
        <v>0</v>
      </c>
      <c r="BR34" s="4" cm="1">
        <f t="array" ref="BR34">L34*INDEX(prod_est,$H34+$I34-1,MATCH(BR$14,$BQ$14:$DQ$14,0))</f>
        <v>0</v>
      </c>
      <c r="BS34" s="4" cm="1">
        <f t="array" ref="BS34">M34*INDEX(prod_est,$H34+$I34-1,MATCH(BS$14,$BQ$14:$DQ$14,0))</f>
        <v>0</v>
      </c>
      <c r="BT34" s="4" cm="1">
        <f t="array" ref="BT34">N34*INDEX(prod_est,$H34+$I34-1,MATCH(BT$14,$BQ$14:$DQ$14,0))</f>
        <v>0</v>
      </c>
      <c r="BU34" s="4" cm="1">
        <f t="array" ref="BU34">O34*INDEX(prod_est,$H34+$I34-1,MATCH(BU$14,$BQ$14:$DQ$14,0))</f>
        <v>0</v>
      </c>
      <c r="BV34" s="4" cm="1">
        <f t="array" ref="BV34">P34*INDEX(prod_est,$H34+$I34-1,MATCH(BV$14,$BQ$14:$DQ$14,0))</f>
        <v>0</v>
      </c>
      <c r="BW34" s="4" cm="1">
        <f t="array" ref="BW34">Q34*INDEX(prod_est,$H34+$I34-1,MATCH(BW$14,$BQ$14:$DQ$14,0))</f>
        <v>0</v>
      </c>
      <c r="BX34" s="4" cm="1">
        <f t="array" ref="BX34">R34*INDEX(prod_est,$H34+$I34-1,MATCH(BX$14,$BQ$14:$DQ$14,0))</f>
        <v>0</v>
      </c>
      <c r="BY34" s="4" cm="1">
        <f t="array" ref="BY34">S34*INDEX(prod_est,$H34+$I34-1,MATCH(BY$14,$BQ$14:$DQ$14,0))</f>
        <v>0</v>
      </c>
      <c r="BZ34" s="4" cm="1">
        <f t="array" ref="BZ34">T34*INDEX(prod_est,$H34+$I34-1,MATCH(BZ$14,$BQ$14:$DQ$14,0))</f>
        <v>0</v>
      </c>
      <c r="CA34" s="4" cm="1">
        <f t="array" ref="CA34">U34*INDEX(prod_est,$H34+$I34-1,MATCH(CA$14,$BQ$14:$DQ$14,0))</f>
        <v>0</v>
      </c>
      <c r="CB34" s="4" cm="1">
        <f t="array" ref="CB34">V34*INDEX(prod_est,$H34+$I34-1,MATCH(CB$14,$BQ$14:$DQ$14,0))</f>
        <v>0</v>
      </c>
      <c r="CC34" s="4" cm="1">
        <f t="array" ref="CC34">W34*INDEX(prod_est,$H34+$I34-1,MATCH(CC$14,$BQ$14:$DQ$14,0))</f>
        <v>0</v>
      </c>
      <c r="CD34" s="4" cm="1">
        <f t="array" ref="CD34">X34*INDEX(prod_est,$H34+$I34-1,MATCH(CD$14,$BQ$14:$DQ$14,0))</f>
        <v>0</v>
      </c>
      <c r="CE34" s="4" cm="1">
        <f t="array" ref="CE34">Y34*INDEX(prod_est,$H34+$I34-1,MATCH(CE$14,$BQ$14:$DQ$14,0))</f>
        <v>0</v>
      </c>
      <c r="CF34" s="4" cm="1">
        <f t="array" ref="CF34">Z34*INDEX(prod_est,$H34+$I34-1,MATCH(CF$14,$BQ$14:$DQ$14,0))</f>
        <v>0</v>
      </c>
      <c r="CG34" s="4" cm="1">
        <f t="array" ref="CG34">AA34*INDEX(prod_est,$H34+$I34-1,MATCH(CG$14,$BQ$14:$DQ$14,0))</f>
        <v>0</v>
      </c>
      <c r="CH34" s="4" cm="1">
        <f t="array" ref="CH34">AB34*INDEX(prod_est,$H34+$I34-1,MATCH(CH$14,$BQ$14:$DQ$14,0))</f>
        <v>0</v>
      </c>
      <c r="CI34" s="4" cm="1">
        <f t="array" ref="CI34">AC34*INDEX(prod_est,$H34+$I34-1,MATCH(CI$14,$BQ$14:$DQ$14,0))</f>
        <v>0</v>
      </c>
      <c r="CJ34" s="4" cm="1">
        <f t="array" ref="CJ34">AD34*INDEX(prod_est,$H34+$I34-1,MATCH(CJ$14,$BQ$14:$DQ$14,0))</f>
        <v>0</v>
      </c>
      <c r="CK34" s="4" cm="1">
        <f t="array" ref="CK34">AE34*INDEX(prod_est,$H34+$I34-1,MATCH(CK$14,$BQ$14:$DQ$14,0))</f>
        <v>0</v>
      </c>
      <c r="CL34" s="4" cm="1">
        <f t="array" ref="CL34">AF34*INDEX(prod_est,$H34+$I34-1,MATCH(CL$14,$BQ$14:$DQ$14,0))</f>
        <v>0</v>
      </c>
      <c r="CM34" s="4" cm="1">
        <f t="array" ref="CM34">AG34*INDEX(prod_est,$H34+$I34-1,MATCH(CM$14,$BQ$14:$DQ$14,0))</f>
        <v>0</v>
      </c>
      <c r="CN34" s="4" cm="1">
        <f t="array" ref="CN34">AH34*INDEX(prod_est,$H34+$I34-1,MATCH(CN$14,$BQ$14:$DQ$14,0))</f>
        <v>0</v>
      </c>
      <c r="CO34" s="4" cm="1">
        <f t="array" ref="CO34">AI34*INDEX(prod_est,$H34+$I34-1,MATCH(CO$14,$BQ$14:$DQ$14,0))</f>
        <v>0</v>
      </c>
      <c r="CP34" s="4" cm="1">
        <f t="array" ref="CP34">AJ34*INDEX(prod_est,$H34+$I34-1,MATCH(CP$14,$BQ$14:$DQ$14,0))</f>
        <v>0</v>
      </c>
      <c r="CQ34" s="4" cm="1">
        <f t="array" ref="CQ34">AK34*INDEX(prod_est,$H34+$I34-1,MATCH(CQ$14,$BQ$14:$DQ$14,0))</f>
        <v>0</v>
      </c>
      <c r="CR34" s="4" cm="1">
        <f t="array" ref="CR34">AL34*INDEX(prod_est,$H34+$I34-1,MATCH(CR$14,$BQ$14:$DQ$14,0))</f>
        <v>0</v>
      </c>
      <c r="CS34" s="4" cm="1">
        <f t="array" ref="CS34">AM34*INDEX(prod_est,$H34+$I34-1,MATCH(CS$14,$BQ$14:$DQ$14,0))</f>
        <v>0</v>
      </c>
      <c r="CT34" s="4" cm="1">
        <f t="array" ref="CT34">AN34*INDEX(prod_est,$H34+$I34-1,MATCH(CT$14,$BQ$14:$DQ$14,0))</f>
        <v>0</v>
      </c>
      <c r="CU34" s="4" cm="1">
        <f t="array" ref="CU34">AO34*INDEX(prod_est,$H34+$I34-1,MATCH(CU$14,$BQ$14:$DQ$14,0))</f>
        <v>0</v>
      </c>
      <c r="CV34" s="4" cm="1">
        <f t="array" ref="CV34">AP34*INDEX(prod_est,$H34+$I34-1,MATCH(CV$14,$BQ$14:$DQ$14,0))</f>
        <v>0</v>
      </c>
      <c r="CW34" s="4" cm="1">
        <f t="array" ref="CW34">AQ34*INDEX(prod_est,$H34+$I34-1,MATCH(CW$14,$BQ$14:$DQ$14,0))</f>
        <v>0</v>
      </c>
      <c r="CX34" s="4" cm="1">
        <f t="array" ref="CX34">AR34*INDEX(prod_est,$H34+$I34-1,MATCH(CX$14,$BQ$14:$DQ$14,0))</f>
        <v>0</v>
      </c>
      <c r="CY34" s="4" cm="1">
        <f t="array" ref="CY34">AS34*INDEX(prod_est,$H34+$I34-1,MATCH(CY$14,$BQ$14:$DQ$14,0))</f>
        <v>0</v>
      </c>
      <c r="CZ34" s="4" cm="1">
        <f t="array" ref="CZ34">AT34*INDEX(prod_est,$H34+$I34-1,MATCH(CZ$14,$BQ$14:$DQ$14,0))</f>
        <v>0</v>
      </c>
      <c r="DA34" s="4" cm="1">
        <f t="array" ref="DA34">AU34*INDEX(prod_est,$H34+$I34-1,MATCH(DA$14,$BQ$14:$DQ$14,0))</f>
        <v>0</v>
      </c>
      <c r="DB34" s="4" cm="1">
        <f t="array" ref="DB34">AV34*INDEX(prod_est,$H34+$I34-1,MATCH(DB$14,$BQ$14:$DQ$14,0))</f>
        <v>0</v>
      </c>
      <c r="DC34" s="4" cm="1">
        <f t="array" ref="DC34">AW34*INDEX(prod_est,$H34+$I34-1,MATCH(DC$14,$BQ$14:$DQ$14,0))</f>
        <v>0</v>
      </c>
      <c r="DD34" s="4" cm="1">
        <f t="array" ref="DD34">AX34*INDEX(prod_est,$H34+$I34-1,MATCH(DD$14,$BQ$14:$DQ$14,0))</f>
        <v>0</v>
      </c>
      <c r="DE34" s="4" cm="1">
        <f t="array" ref="DE34">AY34*INDEX(prod_est,$H34+$I34-1,MATCH(DE$14,$BQ$14:$DQ$14,0))</f>
        <v>0</v>
      </c>
      <c r="DF34" s="4" cm="1">
        <f t="array" ref="DF34">AZ34*INDEX(prod_est,$H34+$I34-1,MATCH(DF$14,$BQ$14:$DQ$14,0))</f>
        <v>0</v>
      </c>
      <c r="DG34" s="4" cm="1">
        <f t="array" ref="DG34">BA34*INDEX(prod_est,$H34+$I34-1,MATCH(DG$14,$BQ$14:$DQ$14,0))</f>
        <v>0</v>
      </c>
      <c r="DH34" s="4" cm="1">
        <f t="array" ref="DH34">BB34*INDEX(prod_est,$H34+$I34-1,MATCH(DH$14,$BQ$14:$DQ$14,0))</f>
        <v>0</v>
      </c>
      <c r="DI34" s="4" cm="1">
        <f t="array" ref="DI34">BC34*INDEX(prod_est,$H34+$I34-1,MATCH(DI$14,$BQ$14:$DQ$14,0))</f>
        <v>0</v>
      </c>
      <c r="DJ34" s="4" cm="1">
        <f t="array" ref="DJ34">BD34*INDEX(prod_est,$H34+$I34-1,MATCH(DJ$14,$BQ$14:$DQ$14,0))</f>
        <v>0</v>
      </c>
      <c r="DK34" s="4" cm="1">
        <f t="array" ref="DK34">BE34*INDEX(prod_est,$H34+$I34-1,MATCH(DK$14,$BQ$14:$DQ$14,0))</f>
        <v>0</v>
      </c>
      <c r="DL34" s="4" cm="1">
        <f t="array" ref="DL34">BF34*INDEX(prod_est,$H34+$I34-1,MATCH(DL$14,$BQ$14:$DQ$14,0))</f>
        <v>0</v>
      </c>
      <c r="DM34" s="4" cm="1">
        <f t="array" ref="DM34">BG34*INDEX(prod_est,$H34+$I34-1,MATCH(DM$14,$BQ$14:$DQ$14,0))</f>
        <v>0</v>
      </c>
      <c r="DN34" s="4" cm="1">
        <f t="array" ref="DN34">BH34*INDEX(prod_est,$H34+$I34-1,MATCH(DN$14,$BQ$14:$DQ$14,0))</f>
        <v>0</v>
      </c>
      <c r="DO34" s="4" cm="1">
        <f t="array" ref="DO34">BI34*INDEX(prod_est,$H34+$I34-1,MATCH(DO$14,$BQ$14:$DQ$14,0))</f>
        <v>0</v>
      </c>
      <c r="DP34" s="4" cm="1">
        <f t="array" ref="DP34">BJ34*INDEX(prod_est,$H34+$I34-1,MATCH(DP$14,$BQ$14:$DQ$14,0))</f>
        <v>0</v>
      </c>
      <c r="DQ34" s="4" cm="1">
        <f t="array" ref="DQ34">BK34*INDEX(prod_est,$H34+$I34-1,MATCH(DQ$14,$BQ$14:$DQ$14,0))</f>
        <v>0</v>
      </c>
    </row>
    <row r="35" spans="1:121" x14ac:dyDescent="0.25">
      <c r="A35" t="s">
        <v>53</v>
      </c>
      <c r="B35" t="s">
        <v>25</v>
      </c>
      <c r="C35" t="s">
        <v>25</v>
      </c>
      <c r="D35" t="s">
        <v>172</v>
      </c>
      <c r="E35" s="46" t="s">
        <v>37</v>
      </c>
      <c r="F35" s="4">
        <v>0</v>
      </c>
      <c r="G35" s="4">
        <v>0</v>
      </c>
      <c r="H35">
        <f>MATCH(A35,Production_est!$A$4:$A$339,0)</f>
        <v>257</v>
      </c>
      <c r="I35">
        <f>IFERROR(MATCH(E35,Production_est!$D$4:$D$339,0),"-")</f>
        <v>3</v>
      </c>
      <c r="J35" s="4" cm="1">
        <f t="array" ref="J35">IFERROR(INDEX(Production_est!$E$4:$E$339,I35+H35-1),"-")</f>
        <v>8373.2222220784097</v>
      </c>
      <c r="K35" s="33">
        <f t="shared" si="3"/>
        <v>0</v>
      </c>
      <c r="L35" s="33">
        <f t="shared" si="26"/>
        <v>0</v>
      </c>
      <c r="M35" s="33">
        <f t="shared" si="26"/>
        <v>0</v>
      </c>
      <c r="N35" s="33">
        <f t="shared" si="26"/>
        <v>0</v>
      </c>
      <c r="O35" s="33">
        <f t="shared" si="26"/>
        <v>0</v>
      </c>
      <c r="P35" s="33">
        <f t="shared" si="26"/>
        <v>0</v>
      </c>
      <c r="Q35" s="33">
        <f t="shared" si="26"/>
        <v>0</v>
      </c>
      <c r="R35" s="33">
        <f t="shared" si="26"/>
        <v>0</v>
      </c>
      <c r="S35" s="33">
        <f t="shared" si="26"/>
        <v>0</v>
      </c>
      <c r="T35" s="33">
        <f t="shared" si="26"/>
        <v>0</v>
      </c>
      <c r="U35" s="33">
        <f t="shared" si="26"/>
        <v>0</v>
      </c>
      <c r="V35" s="33">
        <f t="shared" si="26"/>
        <v>0</v>
      </c>
      <c r="W35" s="33">
        <f t="shared" si="26"/>
        <v>0</v>
      </c>
      <c r="X35" s="33">
        <f t="shared" si="26"/>
        <v>0</v>
      </c>
      <c r="Y35" s="33">
        <f t="shared" si="26"/>
        <v>0</v>
      </c>
      <c r="Z35" s="33">
        <f t="shared" si="26"/>
        <v>0</v>
      </c>
      <c r="AA35" s="33">
        <f t="shared" si="26"/>
        <v>0</v>
      </c>
      <c r="AB35" s="33">
        <f t="shared" si="26"/>
        <v>0</v>
      </c>
      <c r="AC35" s="33">
        <f t="shared" si="26"/>
        <v>0</v>
      </c>
      <c r="AD35" s="33">
        <f t="shared" si="26"/>
        <v>0</v>
      </c>
      <c r="AE35" s="33">
        <f t="shared" si="26"/>
        <v>0</v>
      </c>
      <c r="AF35" s="33">
        <f t="shared" si="26"/>
        <v>0</v>
      </c>
      <c r="AG35" s="33">
        <f t="shared" si="26"/>
        <v>0</v>
      </c>
      <c r="AH35" s="33">
        <f t="shared" si="26"/>
        <v>0</v>
      </c>
      <c r="AI35" s="33">
        <f t="shared" si="26"/>
        <v>0</v>
      </c>
      <c r="AJ35" s="33">
        <f t="shared" si="26"/>
        <v>0</v>
      </c>
      <c r="AK35" s="33">
        <f t="shared" si="26"/>
        <v>0</v>
      </c>
      <c r="AL35" s="33">
        <f t="shared" si="26"/>
        <v>0</v>
      </c>
      <c r="AM35" s="33">
        <f t="shared" si="26"/>
        <v>0</v>
      </c>
      <c r="AN35" s="33">
        <f t="shared" si="26"/>
        <v>0</v>
      </c>
      <c r="AO35" s="33">
        <f t="shared" si="26"/>
        <v>0</v>
      </c>
      <c r="AP35" s="33">
        <f t="shared" si="26"/>
        <v>0</v>
      </c>
      <c r="AQ35" s="33">
        <f t="shared" si="26"/>
        <v>0</v>
      </c>
      <c r="AR35" s="33">
        <f t="shared" ref="AR35:BK35" si="31">AQ35*(1-$G$4)</f>
        <v>0</v>
      </c>
      <c r="AS35" s="33">
        <f t="shared" si="31"/>
        <v>0</v>
      </c>
      <c r="AT35" s="33">
        <f t="shared" si="31"/>
        <v>0</v>
      </c>
      <c r="AU35" s="33">
        <f t="shared" si="31"/>
        <v>0</v>
      </c>
      <c r="AV35" s="33">
        <f t="shared" si="31"/>
        <v>0</v>
      </c>
      <c r="AW35" s="33">
        <f t="shared" si="31"/>
        <v>0</v>
      </c>
      <c r="AX35" s="33">
        <f t="shared" si="31"/>
        <v>0</v>
      </c>
      <c r="AY35" s="33">
        <f t="shared" si="31"/>
        <v>0</v>
      </c>
      <c r="AZ35" s="33">
        <f t="shared" si="31"/>
        <v>0</v>
      </c>
      <c r="BA35" s="33">
        <f t="shared" si="31"/>
        <v>0</v>
      </c>
      <c r="BB35" s="33">
        <f t="shared" si="31"/>
        <v>0</v>
      </c>
      <c r="BC35" s="33">
        <f t="shared" si="31"/>
        <v>0</v>
      </c>
      <c r="BD35" s="33">
        <f t="shared" si="31"/>
        <v>0</v>
      </c>
      <c r="BE35" s="33">
        <f t="shared" si="31"/>
        <v>0</v>
      </c>
      <c r="BF35" s="33">
        <f t="shared" si="31"/>
        <v>0</v>
      </c>
      <c r="BG35" s="33">
        <f t="shared" si="31"/>
        <v>0</v>
      </c>
      <c r="BH35" s="33">
        <f t="shared" si="31"/>
        <v>0</v>
      </c>
      <c r="BI35" s="33">
        <f t="shared" si="31"/>
        <v>0</v>
      </c>
      <c r="BJ35" s="33">
        <f t="shared" si="31"/>
        <v>0</v>
      </c>
      <c r="BK35" s="33">
        <f t="shared" si="31"/>
        <v>0</v>
      </c>
      <c r="BL35" t="str">
        <f t="shared" si="6"/>
        <v>17_SIN</v>
      </c>
      <c r="BM35" t="str">
        <f t="shared" si="7"/>
        <v>d_nonenergy_15_3_charcoal</v>
      </c>
      <c r="BP35" s="4">
        <f t="shared" si="8"/>
        <v>0</v>
      </c>
      <c r="BQ35" s="4">
        <f t="shared" si="9"/>
        <v>0</v>
      </c>
      <c r="BR35" s="4" cm="1">
        <f t="array" ref="BR35">L35*INDEX(prod_est,$H35+$I35-1,MATCH(BR$14,$BQ$14:$DQ$14,0))</f>
        <v>0</v>
      </c>
      <c r="BS35" s="4" cm="1">
        <f t="array" ref="BS35">M35*INDEX(prod_est,$H35+$I35-1,MATCH(BS$14,$BQ$14:$DQ$14,0))</f>
        <v>0</v>
      </c>
      <c r="BT35" s="4" cm="1">
        <f t="array" ref="BT35">N35*INDEX(prod_est,$H35+$I35-1,MATCH(BT$14,$BQ$14:$DQ$14,0))</f>
        <v>0</v>
      </c>
      <c r="BU35" s="4" cm="1">
        <f t="array" ref="BU35">O35*INDEX(prod_est,$H35+$I35-1,MATCH(BU$14,$BQ$14:$DQ$14,0))</f>
        <v>0</v>
      </c>
      <c r="BV35" s="4" cm="1">
        <f t="array" ref="BV35">P35*INDEX(prod_est,$H35+$I35-1,MATCH(BV$14,$BQ$14:$DQ$14,0))</f>
        <v>0</v>
      </c>
      <c r="BW35" s="4" cm="1">
        <f t="array" ref="BW35">Q35*INDEX(prod_est,$H35+$I35-1,MATCH(BW$14,$BQ$14:$DQ$14,0))</f>
        <v>0</v>
      </c>
      <c r="BX35" s="4" cm="1">
        <f t="array" ref="BX35">R35*INDEX(prod_est,$H35+$I35-1,MATCH(BX$14,$BQ$14:$DQ$14,0))</f>
        <v>0</v>
      </c>
      <c r="BY35" s="4" cm="1">
        <f t="array" ref="BY35">S35*INDEX(prod_est,$H35+$I35-1,MATCH(BY$14,$BQ$14:$DQ$14,0))</f>
        <v>0</v>
      </c>
      <c r="BZ35" s="4" cm="1">
        <f t="array" ref="BZ35">T35*INDEX(prod_est,$H35+$I35-1,MATCH(BZ$14,$BQ$14:$DQ$14,0))</f>
        <v>0</v>
      </c>
      <c r="CA35" s="4" cm="1">
        <f t="array" ref="CA35">U35*INDEX(prod_est,$H35+$I35-1,MATCH(CA$14,$BQ$14:$DQ$14,0))</f>
        <v>0</v>
      </c>
      <c r="CB35" s="4" cm="1">
        <f t="array" ref="CB35">V35*INDEX(prod_est,$H35+$I35-1,MATCH(CB$14,$BQ$14:$DQ$14,0))</f>
        <v>0</v>
      </c>
      <c r="CC35" s="4" cm="1">
        <f t="array" ref="CC35">W35*INDEX(prod_est,$H35+$I35-1,MATCH(CC$14,$BQ$14:$DQ$14,0))</f>
        <v>0</v>
      </c>
      <c r="CD35" s="4" cm="1">
        <f t="array" ref="CD35">X35*INDEX(prod_est,$H35+$I35-1,MATCH(CD$14,$BQ$14:$DQ$14,0))</f>
        <v>0</v>
      </c>
      <c r="CE35" s="4" cm="1">
        <f t="array" ref="CE35">Y35*INDEX(prod_est,$H35+$I35-1,MATCH(CE$14,$BQ$14:$DQ$14,0))</f>
        <v>0</v>
      </c>
      <c r="CF35" s="4" cm="1">
        <f t="array" ref="CF35">Z35*INDEX(prod_est,$H35+$I35-1,MATCH(CF$14,$BQ$14:$DQ$14,0))</f>
        <v>0</v>
      </c>
      <c r="CG35" s="4" cm="1">
        <f t="array" ref="CG35">AA35*INDEX(prod_est,$H35+$I35-1,MATCH(CG$14,$BQ$14:$DQ$14,0))</f>
        <v>0</v>
      </c>
      <c r="CH35" s="4" cm="1">
        <f t="array" ref="CH35">AB35*INDEX(prod_est,$H35+$I35-1,MATCH(CH$14,$BQ$14:$DQ$14,0))</f>
        <v>0</v>
      </c>
      <c r="CI35" s="4" cm="1">
        <f t="array" ref="CI35">AC35*INDEX(prod_est,$H35+$I35-1,MATCH(CI$14,$BQ$14:$DQ$14,0))</f>
        <v>0</v>
      </c>
      <c r="CJ35" s="4" cm="1">
        <f t="array" ref="CJ35">AD35*INDEX(prod_est,$H35+$I35-1,MATCH(CJ$14,$BQ$14:$DQ$14,0))</f>
        <v>0</v>
      </c>
      <c r="CK35" s="4" cm="1">
        <f t="array" ref="CK35">AE35*INDEX(prod_est,$H35+$I35-1,MATCH(CK$14,$BQ$14:$DQ$14,0))</f>
        <v>0</v>
      </c>
      <c r="CL35" s="4" cm="1">
        <f t="array" ref="CL35">AF35*INDEX(prod_est,$H35+$I35-1,MATCH(CL$14,$BQ$14:$DQ$14,0))</f>
        <v>0</v>
      </c>
      <c r="CM35" s="4" cm="1">
        <f t="array" ref="CM35">AG35*INDEX(prod_est,$H35+$I35-1,MATCH(CM$14,$BQ$14:$DQ$14,0))</f>
        <v>0</v>
      </c>
      <c r="CN35" s="4" cm="1">
        <f t="array" ref="CN35">AH35*INDEX(prod_est,$H35+$I35-1,MATCH(CN$14,$BQ$14:$DQ$14,0))</f>
        <v>0</v>
      </c>
      <c r="CO35" s="4" cm="1">
        <f t="array" ref="CO35">AI35*INDEX(prod_est,$H35+$I35-1,MATCH(CO$14,$BQ$14:$DQ$14,0))</f>
        <v>0</v>
      </c>
      <c r="CP35" s="4" cm="1">
        <f t="array" ref="CP35">AJ35*INDEX(prod_est,$H35+$I35-1,MATCH(CP$14,$BQ$14:$DQ$14,0))</f>
        <v>0</v>
      </c>
      <c r="CQ35" s="4" cm="1">
        <f t="array" ref="CQ35">AK35*INDEX(prod_est,$H35+$I35-1,MATCH(CQ$14,$BQ$14:$DQ$14,0))</f>
        <v>0</v>
      </c>
      <c r="CR35" s="4" cm="1">
        <f t="array" ref="CR35">AL35*INDEX(prod_est,$H35+$I35-1,MATCH(CR$14,$BQ$14:$DQ$14,0))</f>
        <v>0</v>
      </c>
      <c r="CS35" s="4" cm="1">
        <f t="array" ref="CS35">AM35*INDEX(prod_est,$H35+$I35-1,MATCH(CS$14,$BQ$14:$DQ$14,0))</f>
        <v>0</v>
      </c>
      <c r="CT35" s="4" cm="1">
        <f t="array" ref="CT35">AN35*INDEX(prod_est,$H35+$I35-1,MATCH(CT$14,$BQ$14:$DQ$14,0))</f>
        <v>0</v>
      </c>
      <c r="CU35" s="4" cm="1">
        <f t="array" ref="CU35">AO35*INDEX(prod_est,$H35+$I35-1,MATCH(CU$14,$BQ$14:$DQ$14,0))</f>
        <v>0</v>
      </c>
      <c r="CV35" s="4" cm="1">
        <f t="array" ref="CV35">AP35*INDEX(prod_est,$H35+$I35-1,MATCH(CV$14,$BQ$14:$DQ$14,0))</f>
        <v>0</v>
      </c>
      <c r="CW35" s="4" cm="1">
        <f t="array" ref="CW35">AQ35*INDEX(prod_est,$H35+$I35-1,MATCH(CW$14,$BQ$14:$DQ$14,0))</f>
        <v>0</v>
      </c>
      <c r="CX35" s="4" cm="1">
        <f t="array" ref="CX35">AR35*INDEX(prod_est,$H35+$I35-1,MATCH(CX$14,$BQ$14:$DQ$14,0))</f>
        <v>0</v>
      </c>
      <c r="CY35" s="4" cm="1">
        <f t="array" ref="CY35">AS35*INDEX(prod_est,$H35+$I35-1,MATCH(CY$14,$BQ$14:$DQ$14,0))</f>
        <v>0</v>
      </c>
      <c r="CZ35" s="4" cm="1">
        <f t="array" ref="CZ35">AT35*INDEX(prod_est,$H35+$I35-1,MATCH(CZ$14,$BQ$14:$DQ$14,0))</f>
        <v>0</v>
      </c>
      <c r="DA35" s="4" cm="1">
        <f t="array" ref="DA35">AU35*INDEX(prod_est,$H35+$I35-1,MATCH(DA$14,$BQ$14:$DQ$14,0))</f>
        <v>0</v>
      </c>
      <c r="DB35" s="4" cm="1">
        <f t="array" ref="DB35">AV35*INDEX(prod_est,$H35+$I35-1,MATCH(DB$14,$BQ$14:$DQ$14,0))</f>
        <v>0</v>
      </c>
      <c r="DC35" s="4" cm="1">
        <f t="array" ref="DC35">AW35*INDEX(prod_est,$H35+$I35-1,MATCH(DC$14,$BQ$14:$DQ$14,0))</f>
        <v>0</v>
      </c>
      <c r="DD35" s="4" cm="1">
        <f t="array" ref="DD35">AX35*INDEX(prod_est,$H35+$I35-1,MATCH(DD$14,$BQ$14:$DQ$14,0))</f>
        <v>0</v>
      </c>
      <c r="DE35" s="4" cm="1">
        <f t="array" ref="DE35">AY35*INDEX(prod_est,$H35+$I35-1,MATCH(DE$14,$BQ$14:$DQ$14,0))</f>
        <v>0</v>
      </c>
      <c r="DF35" s="4" cm="1">
        <f t="array" ref="DF35">AZ35*INDEX(prod_est,$H35+$I35-1,MATCH(DF$14,$BQ$14:$DQ$14,0))</f>
        <v>0</v>
      </c>
      <c r="DG35" s="4" cm="1">
        <f t="array" ref="DG35">BA35*INDEX(prod_est,$H35+$I35-1,MATCH(DG$14,$BQ$14:$DQ$14,0))</f>
        <v>0</v>
      </c>
      <c r="DH35" s="4" cm="1">
        <f t="array" ref="DH35">BB35*INDEX(prod_est,$H35+$I35-1,MATCH(DH$14,$BQ$14:$DQ$14,0))</f>
        <v>0</v>
      </c>
      <c r="DI35" s="4" cm="1">
        <f t="array" ref="DI35">BC35*INDEX(prod_est,$H35+$I35-1,MATCH(DI$14,$BQ$14:$DQ$14,0))</f>
        <v>0</v>
      </c>
      <c r="DJ35" s="4" cm="1">
        <f t="array" ref="DJ35">BD35*INDEX(prod_est,$H35+$I35-1,MATCH(DJ$14,$BQ$14:$DQ$14,0))</f>
        <v>0</v>
      </c>
      <c r="DK35" s="4" cm="1">
        <f t="array" ref="DK35">BE35*INDEX(prod_est,$H35+$I35-1,MATCH(DK$14,$BQ$14:$DQ$14,0))</f>
        <v>0</v>
      </c>
      <c r="DL35" s="4" cm="1">
        <f t="array" ref="DL35">BF35*INDEX(prod_est,$H35+$I35-1,MATCH(DL$14,$BQ$14:$DQ$14,0))</f>
        <v>0</v>
      </c>
      <c r="DM35" s="4" cm="1">
        <f t="array" ref="DM35">BG35*INDEX(prod_est,$H35+$I35-1,MATCH(DM$14,$BQ$14:$DQ$14,0))</f>
        <v>0</v>
      </c>
      <c r="DN35" s="4" cm="1">
        <f t="array" ref="DN35">BH35*INDEX(prod_est,$H35+$I35-1,MATCH(DN$14,$BQ$14:$DQ$14,0))</f>
        <v>0</v>
      </c>
      <c r="DO35" s="4" cm="1">
        <f t="array" ref="DO35">BI35*INDEX(prod_est,$H35+$I35-1,MATCH(DO$14,$BQ$14:$DQ$14,0))</f>
        <v>0</v>
      </c>
      <c r="DP35" s="4" cm="1">
        <f t="array" ref="DP35">BJ35*INDEX(prod_est,$H35+$I35-1,MATCH(DP$14,$BQ$14:$DQ$14,0))</f>
        <v>0</v>
      </c>
      <c r="DQ35" s="4" cm="1">
        <f t="array" ref="DQ35">BK35*INDEX(prod_est,$H35+$I35-1,MATCH(DQ$14,$BQ$14:$DQ$14,0))</f>
        <v>0</v>
      </c>
    </row>
    <row r="36" spans="1:121" x14ac:dyDescent="0.25">
      <c r="A36" t="s">
        <v>53</v>
      </c>
      <c r="B36" t="s">
        <v>26</v>
      </c>
      <c r="C36" t="s">
        <v>26</v>
      </c>
      <c r="D36" t="s">
        <v>172</v>
      </c>
      <c r="E36" s="46" t="s">
        <v>37</v>
      </c>
      <c r="F36" s="4">
        <v>0</v>
      </c>
      <c r="G36" s="4">
        <v>0</v>
      </c>
      <c r="H36">
        <f>MATCH(A36,Production_est!$A$4:$A$339,0)</f>
        <v>257</v>
      </c>
      <c r="I36">
        <f>IFERROR(MATCH(E36,Production_est!$D$4:$D$339,0),"-")</f>
        <v>3</v>
      </c>
      <c r="J36" s="4" cm="1">
        <f t="array" ref="J36">IFERROR(INDEX(Production_est!$E$4:$E$339,I36+H36-1),"-")</f>
        <v>8373.2222220784097</v>
      </c>
      <c r="K36" s="33">
        <f t="shared" si="3"/>
        <v>0</v>
      </c>
      <c r="L36" s="33">
        <f t="shared" ref="L36:AP43" si="32">K36*(1-$G$4)</f>
        <v>0</v>
      </c>
      <c r="M36" s="33">
        <f t="shared" si="32"/>
        <v>0</v>
      </c>
      <c r="N36" s="33">
        <f t="shared" si="32"/>
        <v>0</v>
      </c>
      <c r="O36" s="33">
        <f t="shared" si="32"/>
        <v>0</v>
      </c>
      <c r="P36" s="33">
        <f t="shared" si="32"/>
        <v>0</v>
      </c>
      <c r="Q36" s="33">
        <f t="shared" si="32"/>
        <v>0</v>
      </c>
      <c r="R36" s="33">
        <f t="shared" si="32"/>
        <v>0</v>
      </c>
      <c r="S36" s="33">
        <f t="shared" si="32"/>
        <v>0</v>
      </c>
      <c r="T36" s="33">
        <f t="shared" si="32"/>
        <v>0</v>
      </c>
      <c r="U36" s="33">
        <f t="shared" si="32"/>
        <v>0</v>
      </c>
      <c r="V36" s="33">
        <f t="shared" si="32"/>
        <v>0</v>
      </c>
      <c r="W36" s="33">
        <f t="shared" si="32"/>
        <v>0</v>
      </c>
      <c r="X36" s="33">
        <f t="shared" si="32"/>
        <v>0</v>
      </c>
      <c r="Y36" s="33">
        <f t="shared" si="32"/>
        <v>0</v>
      </c>
      <c r="Z36" s="33">
        <f t="shared" si="32"/>
        <v>0</v>
      </c>
      <c r="AA36" s="33">
        <f t="shared" si="32"/>
        <v>0</v>
      </c>
      <c r="AB36" s="33">
        <f t="shared" si="32"/>
        <v>0</v>
      </c>
      <c r="AC36" s="33">
        <f t="shared" si="32"/>
        <v>0</v>
      </c>
      <c r="AD36" s="33">
        <f t="shared" si="32"/>
        <v>0</v>
      </c>
      <c r="AE36" s="33">
        <f t="shared" si="32"/>
        <v>0</v>
      </c>
      <c r="AF36" s="33">
        <f t="shared" si="32"/>
        <v>0</v>
      </c>
      <c r="AG36" s="33">
        <f t="shared" si="32"/>
        <v>0</v>
      </c>
      <c r="AH36" s="33">
        <f t="shared" si="32"/>
        <v>0</v>
      </c>
      <c r="AI36" s="33">
        <f t="shared" si="32"/>
        <v>0</v>
      </c>
      <c r="AJ36" s="33">
        <f t="shared" si="32"/>
        <v>0</v>
      </c>
      <c r="AK36" s="33">
        <f t="shared" si="32"/>
        <v>0</v>
      </c>
      <c r="AL36" s="33">
        <f t="shared" si="32"/>
        <v>0</v>
      </c>
      <c r="AM36" s="33">
        <f t="shared" si="32"/>
        <v>0</v>
      </c>
      <c r="AN36" s="33">
        <f t="shared" si="32"/>
        <v>0</v>
      </c>
      <c r="AO36" s="33">
        <f t="shared" si="32"/>
        <v>0</v>
      </c>
      <c r="AP36" s="33">
        <f t="shared" si="32"/>
        <v>0</v>
      </c>
      <c r="AQ36" s="33">
        <f t="shared" ref="AQ36:BK36" si="33">AP36*(1-$G$4)</f>
        <v>0</v>
      </c>
      <c r="AR36" s="33">
        <f t="shared" si="33"/>
        <v>0</v>
      </c>
      <c r="AS36" s="33">
        <f t="shared" si="33"/>
        <v>0</v>
      </c>
      <c r="AT36" s="33">
        <f t="shared" si="33"/>
        <v>0</v>
      </c>
      <c r="AU36" s="33">
        <f t="shared" si="33"/>
        <v>0</v>
      </c>
      <c r="AV36" s="33">
        <f t="shared" si="33"/>
        <v>0</v>
      </c>
      <c r="AW36" s="33">
        <f t="shared" si="33"/>
        <v>0</v>
      </c>
      <c r="AX36" s="33">
        <f t="shared" si="33"/>
        <v>0</v>
      </c>
      <c r="AY36" s="33">
        <f t="shared" si="33"/>
        <v>0</v>
      </c>
      <c r="AZ36" s="33">
        <f t="shared" si="33"/>
        <v>0</v>
      </c>
      <c r="BA36" s="33">
        <f t="shared" si="33"/>
        <v>0</v>
      </c>
      <c r="BB36" s="33">
        <f t="shared" si="33"/>
        <v>0</v>
      </c>
      <c r="BC36" s="33">
        <f t="shared" si="33"/>
        <v>0</v>
      </c>
      <c r="BD36" s="33">
        <f t="shared" si="33"/>
        <v>0</v>
      </c>
      <c r="BE36" s="33">
        <f t="shared" si="33"/>
        <v>0</v>
      </c>
      <c r="BF36" s="33">
        <f t="shared" si="33"/>
        <v>0</v>
      </c>
      <c r="BG36" s="33">
        <f t="shared" si="33"/>
        <v>0</v>
      </c>
      <c r="BH36" s="33">
        <f t="shared" si="33"/>
        <v>0</v>
      </c>
      <c r="BI36" s="33">
        <f t="shared" si="33"/>
        <v>0</v>
      </c>
      <c r="BJ36" s="33">
        <f t="shared" si="33"/>
        <v>0</v>
      </c>
      <c r="BK36" s="33">
        <f t="shared" si="33"/>
        <v>0</v>
      </c>
      <c r="BL36" t="str">
        <f t="shared" si="6"/>
        <v>17_SIN</v>
      </c>
      <c r="BM36" t="str">
        <f t="shared" si="7"/>
        <v>d_nonenergy_15_4_black_liquor</v>
      </c>
      <c r="BP36" s="4">
        <f t="shared" si="8"/>
        <v>0</v>
      </c>
      <c r="BQ36" s="4">
        <f t="shared" si="9"/>
        <v>0</v>
      </c>
      <c r="BR36" s="4" cm="1">
        <f t="array" ref="BR36">L36*INDEX(prod_est,$H36+$I36-1,MATCH(BR$14,$BQ$14:$DQ$14,0))</f>
        <v>0</v>
      </c>
      <c r="BS36" s="4" cm="1">
        <f t="array" ref="BS36">M36*INDEX(prod_est,$H36+$I36-1,MATCH(BS$14,$BQ$14:$DQ$14,0))</f>
        <v>0</v>
      </c>
      <c r="BT36" s="4" cm="1">
        <f t="array" ref="BT36">N36*INDEX(prod_est,$H36+$I36-1,MATCH(BT$14,$BQ$14:$DQ$14,0))</f>
        <v>0</v>
      </c>
      <c r="BU36" s="4" cm="1">
        <f t="array" ref="BU36">O36*INDEX(prod_est,$H36+$I36-1,MATCH(BU$14,$BQ$14:$DQ$14,0))</f>
        <v>0</v>
      </c>
      <c r="BV36" s="4" cm="1">
        <f t="array" ref="BV36">P36*INDEX(prod_est,$H36+$I36-1,MATCH(BV$14,$BQ$14:$DQ$14,0))</f>
        <v>0</v>
      </c>
      <c r="BW36" s="4" cm="1">
        <f t="array" ref="BW36">Q36*INDEX(prod_est,$H36+$I36-1,MATCH(BW$14,$BQ$14:$DQ$14,0))</f>
        <v>0</v>
      </c>
      <c r="BX36" s="4" cm="1">
        <f t="array" ref="BX36">R36*INDEX(prod_est,$H36+$I36-1,MATCH(BX$14,$BQ$14:$DQ$14,0))</f>
        <v>0</v>
      </c>
      <c r="BY36" s="4" cm="1">
        <f t="array" ref="BY36">S36*INDEX(prod_est,$H36+$I36-1,MATCH(BY$14,$BQ$14:$DQ$14,0))</f>
        <v>0</v>
      </c>
      <c r="BZ36" s="4" cm="1">
        <f t="array" ref="BZ36">T36*INDEX(prod_est,$H36+$I36-1,MATCH(BZ$14,$BQ$14:$DQ$14,0))</f>
        <v>0</v>
      </c>
      <c r="CA36" s="4" cm="1">
        <f t="array" ref="CA36">U36*INDEX(prod_est,$H36+$I36-1,MATCH(CA$14,$BQ$14:$DQ$14,0))</f>
        <v>0</v>
      </c>
      <c r="CB36" s="4" cm="1">
        <f t="array" ref="CB36">V36*INDEX(prod_est,$H36+$I36-1,MATCH(CB$14,$BQ$14:$DQ$14,0))</f>
        <v>0</v>
      </c>
      <c r="CC36" s="4" cm="1">
        <f t="array" ref="CC36">W36*INDEX(prod_est,$H36+$I36-1,MATCH(CC$14,$BQ$14:$DQ$14,0))</f>
        <v>0</v>
      </c>
      <c r="CD36" s="4" cm="1">
        <f t="array" ref="CD36">X36*INDEX(prod_est,$H36+$I36-1,MATCH(CD$14,$BQ$14:$DQ$14,0))</f>
        <v>0</v>
      </c>
      <c r="CE36" s="4" cm="1">
        <f t="array" ref="CE36">Y36*INDEX(prod_est,$H36+$I36-1,MATCH(CE$14,$BQ$14:$DQ$14,0))</f>
        <v>0</v>
      </c>
      <c r="CF36" s="4" cm="1">
        <f t="array" ref="CF36">Z36*INDEX(prod_est,$H36+$I36-1,MATCH(CF$14,$BQ$14:$DQ$14,0))</f>
        <v>0</v>
      </c>
      <c r="CG36" s="4" cm="1">
        <f t="array" ref="CG36">AA36*INDEX(prod_est,$H36+$I36-1,MATCH(CG$14,$BQ$14:$DQ$14,0))</f>
        <v>0</v>
      </c>
      <c r="CH36" s="4" cm="1">
        <f t="array" ref="CH36">AB36*INDEX(prod_est,$H36+$I36-1,MATCH(CH$14,$BQ$14:$DQ$14,0))</f>
        <v>0</v>
      </c>
      <c r="CI36" s="4" cm="1">
        <f t="array" ref="CI36">AC36*INDEX(prod_est,$H36+$I36-1,MATCH(CI$14,$BQ$14:$DQ$14,0))</f>
        <v>0</v>
      </c>
      <c r="CJ36" s="4" cm="1">
        <f t="array" ref="CJ36">AD36*INDEX(prod_est,$H36+$I36-1,MATCH(CJ$14,$BQ$14:$DQ$14,0))</f>
        <v>0</v>
      </c>
      <c r="CK36" s="4" cm="1">
        <f t="array" ref="CK36">AE36*INDEX(prod_est,$H36+$I36-1,MATCH(CK$14,$BQ$14:$DQ$14,0))</f>
        <v>0</v>
      </c>
      <c r="CL36" s="4" cm="1">
        <f t="array" ref="CL36">AF36*INDEX(prod_est,$H36+$I36-1,MATCH(CL$14,$BQ$14:$DQ$14,0))</f>
        <v>0</v>
      </c>
      <c r="CM36" s="4" cm="1">
        <f t="array" ref="CM36">AG36*INDEX(prod_est,$H36+$I36-1,MATCH(CM$14,$BQ$14:$DQ$14,0))</f>
        <v>0</v>
      </c>
      <c r="CN36" s="4" cm="1">
        <f t="array" ref="CN36">AH36*INDEX(prod_est,$H36+$I36-1,MATCH(CN$14,$BQ$14:$DQ$14,0))</f>
        <v>0</v>
      </c>
      <c r="CO36" s="4" cm="1">
        <f t="array" ref="CO36">AI36*INDEX(prod_est,$H36+$I36-1,MATCH(CO$14,$BQ$14:$DQ$14,0))</f>
        <v>0</v>
      </c>
      <c r="CP36" s="4" cm="1">
        <f t="array" ref="CP36">AJ36*INDEX(prod_est,$H36+$I36-1,MATCH(CP$14,$BQ$14:$DQ$14,0))</f>
        <v>0</v>
      </c>
      <c r="CQ36" s="4" cm="1">
        <f t="array" ref="CQ36">AK36*INDEX(prod_est,$H36+$I36-1,MATCH(CQ$14,$BQ$14:$DQ$14,0))</f>
        <v>0</v>
      </c>
      <c r="CR36" s="4" cm="1">
        <f t="array" ref="CR36">AL36*INDEX(prod_est,$H36+$I36-1,MATCH(CR$14,$BQ$14:$DQ$14,0))</f>
        <v>0</v>
      </c>
      <c r="CS36" s="4" cm="1">
        <f t="array" ref="CS36">AM36*INDEX(prod_est,$H36+$I36-1,MATCH(CS$14,$BQ$14:$DQ$14,0))</f>
        <v>0</v>
      </c>
      <c r="CT36" s="4" cm="1">
        <f t="array" ref="CT36">AN36*INDEX(prod_est,$H36+$I36-1,MATCH(CT$14,$BQ$14:$DQ$14,0))</f>
        <v>0</v>
      </c>
      <c r="CU36" s="4" cm="1">
        <f t="array" ref="CU36">AO36*INDEX(prod_est,$H36+$I36-1,MATCH(CU$14,$BQ$14:$DQ$14,0))</f>
        <v>0</v>
      </c>
      <c r="CV36" s="4" cm="1">
        <f t="array" ref="CV36">AP36*INDEX(prod_est,$H36+$I36-1,MATCH(CV$14,$BQ$14:$DQ$14,0))</f>
        <v>0</v>
      </c>
      <c r="CW36" s="4" cm="1">
        <f t="array" ref="CW36">AQ36*INDEX(prod_est,$H36+$I36-1,MATCH(CW$14,$BQ$14:$DQ$14,0))</f>
        <v>0</v>
      </c>
      <c r="CX36" s="4" cm="1">
        <f t="array" ref="CX36">AR36*INDEX(prod_est,$H36+$I36-1,MATCH(CX$14,$BQ$14:$DQ$14,0))</f>
        <v>0</v>
      </c>
      <c r="CY36" s="4" cm="1">
        <f t="array" ref="CY36">AS36*INDEX(prod_est,$H36+$I36-1,MATCH(CY$14,$BQ$14:$DQ$14,0))</f>
        <v>0</v>
      </c>
      <c r="CZ36" s="4" cm="1">
        <f t="array" ref="CZ36">AT36*INDEX(prod_est,$H36+$I36-1,MATCH(CZ$14,$BQ$14:$DQ$14,0))</f>
        <v>0</v>
      </c>
      <c r="DA36" s="4" cm="1">
        <f t="array" ref="DA36">AU36*INDEX(prod_est,$H36+$I36-1,MATCH(DA$14,$BQ$14:$DQ$14,0))</f>
        <v>0</v>
      </c>
      <c r="DB36" s="4" cm="1">
        <f t="array" ref="DB36">AV36*INDEX(prod_est,$H36+$I36-1,MATCH(DB$14,$BQ$14:$DQ$14,0))</f>
        <v>0</v>
      </c>
      <c r="DC36" s="4" cm="1">
        <f t="array" ref="DC36">AW36*INDEX(prod_est,$H36+$I36-1,MATCH(DC$14,$BQ$14:$DQ$14,0))</f>
        <v>0</v>
      </c>
      <c r="DD36" s="4" cm="1">
        <f t="array" ref="DD36">AX36*INDEX(prod_est,$H36+$I36-1,MATCH(DD$14,$BQ$14:$DQ$14,0))</f>
        <v>0</v>
      </c>
      <c r="DE36" s="4" cm="1">
        <f t="array" ref="DE36">AY36*INDEX(prod_est,$H36+$I36-1,MATCH(DE$14,$BQ$14:$DQ$14,0))</f>
        <v>0</v>
      </c>
      <c r="DF36" s="4" cm="1">
        <f t="array" ref="DF36">AZ36*INDEX(prod_est,$H36+$I36-1,MATCH(DF$14,$BQ$14:$DQ$14,0))</f>
        <v>0</v>
      </c>
      <c r="DG36" s="4" cm="1">
        <f t="array" ref="DG36">BA36*INDEX(prod_est,$H36+$I36-1,MATCH(DG$14,$BQ$14:$DQ$14,0))</f>
        <v>0</v>
      </c>
      <c r="DH36" s="4" cm="1">
        <f t="array" ref="DH36">BB36*INDEX(prod_est,$H36+$I36-1,MATCH(DH$14,$BQ$14:$DQ$14,0))</f>
        <v>0</v>
      </c>
      <c r="DI36" s="4" cm="1">
        <f t="array" ref="DI36">BC36*INDEX(prod_est,$H36+$I36-1,MATCH(DI$14,$BQ$14:$DQ$14,0))</f>
        <v>0</v>
      </c>
      <c r="DJ36" s="4" cm="1">
        <f t="array" ref="DJ36">BD36*INDEX(prod_est,$H36+$I36-1,MATCH(DJ$14,$BQ$14:$DQ$14,0))</f>
        <v>0</v>
      </c>
      <c r="DK36" s="4" cm="1">
        <f t="array" ref="DK36">BE36*INDEX(prod_est,$H36+$I36-1,MATCH(DK$14,$BQ$14:$DQ$14,0))</f>
        <v>0</v>
      </c>
      <c r="DL36" s="4" cm="1">
        <f t="array" ref="DL36">BF36*INDEX(prod_est,$H36+$I36-1,MATCH(DL$14,$BQ$14:$DQ$14,0))</f>
        <v>0</v>
      </c>
      <c r="DM36" s="4" cm="1">
        <f t="array" ref="DM36">BG36*INDEX(prod_est,$H36+$I36-1,MATCH(DM$14,$BQ$14:$DQ$14,0))</f>
        <v>0</v>
      </c>
      <c r="DN36" s="4" cm="1">
        <f t="array" ref="DN36">BH36*INDEX(prod_est,$H36+$I36-1,MATCH(DN$14,$BQ$14:$DQ$14,0))</f>
        <v>0</v>
      </c>
      <c r="DO36" s="4" cm="1">
        <f t="array" ref="DO36">BI36*INDEX(prod_est,$H36+$I36-1,MATCH(DO$14,$BQ$14:$DQ$14,0))</f>
        <v>0</v>
      </c>
      <c r="DP36" s="4" cm="1">
        <f t="array" ref="DP36">BJ36*INDEX(prod_est,$H36+$I36-1,MATCH(DP$14,$BQ$14:$DQ$14,0))</f>
        <v>0</v>
      </c>
      <c r="DQ36" s="4" cm="1">
        <f t="array" ref="DQ36">BK36*INDEX(prod_est,$H36+$I36-1,MATCH(DQ$14,$BQ$14:$DQ$14,0))</f>
        <v>0</v>
      </c>
    </row>
    <row r="37" spans="1:121" x14ac:dyDescent="0.25">
      <c r="A37" t="s">
        <v>53</v>
      </c>
      <c r="B37" t="s">
        <v>27</v>
      </c>
      <c r="C37" t="s">
        <v>27</v>
      </c>
      <c r="D37" t="s">
        <v>172</v>
      </c>
      <c r="E37" s="46" t="s">
        <v>37</v>
      </c>
      <c r="F37" s="4">
        <v>0</v>
      </c>
      <c r="G37" s="4">
        <v>0</v>
      </c>
      <c r="H37">
        <f>MATCH(A37,Production_est!$A$4:$A$339,0)</f>
        <v>257</v>
      </c>
      <c r="I37">
        <f>IFERROR(MATCH(E37,Production_est!$D$4:$D$339,0),"-")</f>
        <v>3</v>
      </c>
      <c r="J37" s="4" cm="1">
        <f t="array" ref="J37">IFERROR(INDEX(Production_est!$E$4:$E$339,I37+H37-1),"-")</f>
        <v>8373.2222220784097</v>
      </c>
      <c r="K37" s="33">
        <f t="shared" si="3"/>
        <v>0</v>
      </c>
      <c r="L37" s="33">
        <f t="shared" si="32"/>
        <v>0</v>
      </c>
      <c r="M37" s="33">
        <f t="shared" si="32"/>
        <v>0</v>
      </c>
      <c r="N37" s="33">
        <f t="shared" si="32"/>
        <v>0</v>
      </c>
      <c r="O37" s="33">
        <f t="shared" si="32"/>
        <v>0</v>
      </c>
      <c r="P37" s="33">
        <f t="shared" si="32"/>
        <v>0</v>
      </c>
      <c r="Q37" s="33">
        <f t="shared" si="32"/>
        <v>0</v>
      </c>
      <c r="R37" s="33">
        <f t="shared" si="32"/>
        <v>0</v>
      </c>
      <c r="S37" s="33">
        <f t="shared" si="32"/>
        <v>0</v>
      </c>
      <c r="T37" s="33">
        <f t="shared" si="32"/>
        <v>0</v>
      </c>
      <c r="U37" s="33">
        <f t="shared" si="32"/>
        <v>0</v>
      </c>
      <c r="V37" s="33">
        <f t="shared" si="32"/>
        <v>0</v>
      </c>
      <c r="W37" s="33">
        <f t="shared" si="32"/>
        <v>0</v>
      </c>
      <c r="X37" s="33">
        <f t="shared" si="32"/>
        <v>0</v>
      </c>
      <c r="Y37" s="33">
        <f t="shared" si="32"/>
        <v>0</v>
      </c>
      <c r="Z37" s="33">
        <f t="shared" si="32"/>
        <v>0</v>
      </c>
      <c r="AA37" s="33">
        <f t="shared" si="32"/>
        <v>0</v>
      </c>
      <c r="AB37" s="33">
        <f t="shared" si="32"/>
        <v>0</v>
      </c>
      <c r="AC37" s="33">
        <f t="shared" si="32"/>
        <v>0</v>
      </c>
      <c r="AD37" s="33">
        <f t="shared" si="32"/>
        <v>0</v>
      </c>
      <c r="AE37" s="33">
        <f t="shared" si="32"/>
        <v>0</v>
      </c>
      <c r="AF37" s="33">
        <f t="shared" si="32"/>
        <v>0</v>
      </c>
      <c r="AG37" s="33">
        <f t="shared" si="32"/>
        <v>0</v>
      </c>
      <c r="AH37" s="33">
        <f t="shared" si="32"/>
        <v>0</v>
      </c>
      <c r="AI37" s="33">
        <f t="shared" si="32"/>
        <v>0</v>
      </c>
      <c r="AJ37" s="33">
        <f t="shared" si="32"/>
        <v>0</v>
      </c>
      <c r="AK37" s="33">
        <f t="shared" si="32"/>
        <v>0</v>
      </c>
      <c r="AL37" s="33">
        <f t="shared" si="32"/>
        <v>0</v>
      </c>
      <c r="AM37" s="33">
        <f t="shared" si="32"/>
        <v>0</v>
      </c>
      <c r="AN37" s="33">
        <f t="shared" si="32"/>
        <v>0</v>
      </c>
      <c r="AO37" s="33">
        <f t="shared" si="32"/>
        <v>0</v>
      </c>
      <c r="AP37" s="33">
        <f t="shared" si="32"/>
        <v>0</v>
      </c>
      <c r="AQ37" s="33">
        <f t="shared" ref="AQ37:BK37" si="34">AP37*(1-$G$4)</f>
        <v>0</v>
      </c>
      <c r="AR37" s="33">
        <f t="shared" si="34"/>
        <v>0</v>
      </c>
      <c r="AS37" s="33">
        <f t="shared" si="34"/>
        <v>0</v>
      </c>
      <c r="AT37" s="33">
        <f t="shared" si="34"/>
        <v>0</v>
      </c>
      <c r="AU37" s="33">
        <f t="shared" si="34"/>
        <v>0</v>
      </c>
      <c r="AV37" s="33">
        <f t="shared" si="34"/>
        <v>0</v>
      </c>
      <c r="AW37" s="33">
        <f t="shared" si="34"/>
        <v>0</v>
      </c>
      <c r="AX37" s="33">
        <f t="shared" si="34"/>
        <v>0</v>
      </c>
      <c r="AY37" s="33">
        <f t="shared" si="34"/>
        <v>0</v>
      </c>
      <c r="AZ37" s="33">
        <f t="shared" si="34"/>
        <v>0</v>
      </c>
      <c r="BA37" s="33">
        <f t="shared" si="34"/>
        <v>0</v>
      </c>
      <c r="BB37" s="33">
        <f t="shared" si="34"/>
        <v>0</v>
      </c>
      <c r="BC37" s="33">
        <f t="shared" si="34"/>
        <v>0</v>
      </c>
      <c r="BD37" s="33">
        <f t="shared" si="34"/>
        <v>0</v>
      </c>
      <c r="BE37" s="33">
        <f t="shared" si="34"/>
        <v>0</v>
      </c>
      <c r="BF37" s="33">
        <f t="shared" si="34"/>
        <v>0</v>
      </c>
      <c r="BG37" s="33">
        <f t="shared" si="34"/>
        <v>0</v>
      </c>
      <c r="BH37" s="33">
        <f t="shared" si="34"/>
        <v>0</v>
      </c>
      <c r="BI37" s="33">
        <f t="shared" si="34"/>
        <v>0</v>
      </c>
      <c r="BJ37" s="33">
        <f t="shared" si="34"/>
        <v>0</v>
      </c>
      <c r="BK37" s="33">
        <f t="shared" si="34"/>
        <v>0</v>
      </c>
      <c r="BL37" t="str">
        <f t="shared" si="6"/>
        <v>17_SIN</v>
      </c>
      <c r="BM37" t="str">
        <f t="shared" si="7"/>
        <v>d_nonenergy_15_5_other_biomass</v>
      </c>
      <c r="BP37" s="4">
        <f t="shared" si="8"/>
        <v>0</v>
      </c>
      <c r="BQ37" s="4">
        <f t="shared" si="9"/>
        <v>0</v>
      </c>
      <c r="BR37" s="4" cm="1">
        <f t="array" ref="BR37">L37*INDEX(prod_est,$H37+$I37-1,MATCH(BR$14,$BQ$14:$DQ$14,0))</f>
        <v>0</v>
      </c>
      <c r="BS37" s="4" cm="1">
        <f t="array" ref="BS37">M37*INDEX(prod_est,$H37+$I37-1,MATCH(BS$14,$BQ$14:$DQ$14,0))</f>
        <v>0</v>
      </c>
      <c r="BT37" s="4" cm="1">
        <f t="array" ref="BT37">N37*INDEX(prod_est,$H37+$I37-1,MATCH(BT$14,$BQ$14:$DQ$14,0))</f>
        <v>0</v>
      </c>
      <c r="BU37" s="4" cm="1">
        <f t="array" ref="BU37">O37*INDEX(prod_est,$H37+$I37-1,MATCH(BU$14,$BQ$14:$DQ$14,0))</f>
        <v>0</v>
      </c>
      <c r="BV37" s="4" cm="1">
        <f t="array" ref="BV37">P37*INDEX(prod_est,$H37+$I37-1,MATCH(BV$14,$BQ$14:$DQ$14,0))</f>
        <v>0</v>
      </c>
      <c r="BW37" s="4" cm="1">
        <f t="array" ref="BW37">Q37*INDEX(prod_est,$H37+$I37-1,MATCH(BW$14,$BQ$14:$DQ$14,0))</f>
        <v>0</v>
      </c>
      <c r="BX37" s="4" cm="1">
        <f t="array" ref="BX37">R37*INDEX(prod_est,$H37+$I37-1,MATCH(BX$14,$BQ$14:$DQ$14,0))</f>
        <v>0</v>
      </c>
      <c r="BY37" s="4" cm="1">
        <f t="array" ref="BY37">S37*INDEX(prod_est,$H37+$I37-1,MATCH(BY$14,$BQ$14:$DQ$14,0))</f>
        <v>0</v>
      </c>
      <c r="BZ37" s="4" cm="1">
        <f t="array" ref="BZ37">T37*INDEX(prod_est,$H37+$I37-1,MATCH(BZ$14,$BQ$14:$DQ$14,0))</f>
        <v>0</v>
      </c>
      <c r="CA37" s="4" cm="1">
        <f t="array" ref="CA37">U37*INDEX(prod_est,$H37+$I37-1,MATCH(CA$14,$BQ$14:$DQ$14,0))</f>
        <v>0</v>
      </c>
      <c r="CB37" s="4" cm="1">
        <f t="array" ref="CB37">V37*INDEX(prod_est,$H37+$I37-1,MATCH(CB$14,$BQ$14:$DQ$14,0))</f>
        <v>0</v>
      </c>
      <c r="CC37" s="4" cm="1">
        <f t="array" ref="CC37">W37*INDEX(prod_est,$H37+$I37-1,MATCH(CC$14,$BQ$14:$DQ$14,0))</f>
        <v>0</v>
      </c>
      <c r="CD37" s="4" cm="1">
        <f t="array" ref="CD37">X37*INDEX(prod_est,$H37+$I37-1,MATCH(CD$14,$BQ$14:$DQ$14,0))</f>
        <v>0</v>
      </c>
      <c r="CE37" s="4" cm="1">
        <f t="array" ref="CE37">Y37*INDEX(prod_est,$H37+$I37-1,MATCH(CE$14,$BQ$14:$DQ$14,0))</f>
        <v>0</v>
      </c>
      <c r="CF37" s="4" cm="1">
        <f t="array" ref="CF37">Z37*INDEX(prod_est,$H37+$I37-1,MATCH(CF$14,$BQ$14:$DQ$14,0))</f>
        <v>0</v>
      </c>
      <c r="CG37" s="4" cm="1">
        <f t="array" ref="CG37">AA37*INDEX(prod_est,$H37+$I37-1,MATCH(CG$14,$BQ$14:$DQ$14,0))</f>
        <v>0</v>
      </c>
      <c r="CH37" s="4" cm="1">
        <f t="array" ref="CH37">AB37*INDEX(prod_est,$H37+$I37-1,MATCH(CH$14,$BQ$14:$DQ$14,0))</f>
        <v>0</v>
      </c>
      <c r="CI37" s="4" cm="1">
        <f t="array" ref="CI37">AC37*INDEX(prod_est,$H37+$I37-1,MATCH(CI$14,$BQ$14:$DQ$14,0))</f>
        <v>0</v>
      </c>
      <c r="CJ37" s="4" cm="1">
        <f t="array" ref="CJ37">AD37*INDEX(prod_est,$H37+$I37-1,MATCH(CJ$14,$BQ$14:$DQ$14,0))</f>
        <v>0</v>
      </c>
      <c r="CK37" s="4" cm="1">
        <f t="array" ref="CK37">AE37*INDEX(prod_est,$H37+$I37-1,MATCH(CK$14,$BQ$14:$DQ$14,0))</f>
        <v>0</v>
      </c>
      <c r="CL37" s="4" cm="1">
        <f t="array" ref="CL37">AF37*INDEX(prod_est,$H37+$I37-1,MATCH(CL$14,$BQ$14:$DQ$14,0))</f>
        <v>0</v>
      </c>
      <c r="CM37" s="4" cm="1">
        <f t="array" ref="CM37">AG37*INDEX(prod_est,$H37+$I37-1,MATCH(CM$14,$BQ$14:$DQ$14,0))</f>
        <v>0</v>
      </c>
      <c r="CN37" s="4" cm="1">
        <f t="array" ref="CN37">AH37*INDEX(prod_est,$H37+$I37-1,MATCH(CN$14,$BQ$14:$DQ$14,0))</f>
        <v>0</v>
      </c>
      <c r="CO37" s="4" cm="1">
        <f t="array" ref="CO37">AI37*INDEX(prod_est,$H37+$I37-1,MATCH(CO$14,$BQ$14:$DQ$14,0))</f>
        <v>0</v>
      </c>
      <c r="CP37" s="4" cm="1">
        <f t="array" ref="CP37">AJ37*INDEX(prod_est,$H37+$I37-1,MATCH(CP$14,$BQ$14:$DQ$14,0))</f>
        <v>0</v>
      </c>
      <c r="CQ37" s="4" cm="1">
        <f t="array" ref="CQ37">AK37*INDEX(prod_est,$H37+$I37-1,MATCH(CQ$14,$BQ$14:$DQ$14,0))</f>
        <v>0</v>
      </c>
      <c r="CR37" s="4" cm="1">
        <f t="array" ref="CR37">AL37*INDEX(prod_est,$H37+$I37-1,MATCH(CR$14,$BQ$14:$DQ$14,0))</f>
        <v>0</v>
      </c>
      <c r="CS37" s="4" cm="1">
        <f t="array" ref="CS37">AM37*INDEX(prod_est,$H37+$I37-1,MATCH(CS$14,$BQ$14:$DQ$14,0))</f>
        <v>0</v>
      </c>
      <c r="CT37" s="4" cm="1">
        <f t="array" ref="CT37">AN37*INDEX(prod_est,$H37+$I37-1,MATCH(CT$14,$BQ$14:$DQ$14,0))</f>
        <v>0</v>
      </c>
      <c r="CU37" s="4" cm="1">
        <f t="array" ref="CU37">AO37*INDEX(prod_est,$H37+$I37-1,MATCH(CU$14,$BQ$14:$DQ$14,0))</f>
        <v>0</v>
      </c>
      <c r="CV37" s="4" cm="1">
        <f t="array" ref="CV37">AP37*INDEX(prod_est,$H37+$I37-1,MATCH(CV$14,$BQ$14:$DQ$14,0))</f>
        <v>0</v>
      </c>
      <c r="CW37" s="4" cm="1">
        <f t="array" ref="CW37">AQ37*INDEX(prod_est,$H37+$I37-1,MATCH(CW$14,$BQ$14:$DQ$14,0))</f>
        <v>0</v>
      </c>
      <c r="CX37" s="4" cm="1">
        <f t="array" ref="CX37">AR37*INDEX(prod_est,$H37+$I37-1,MATCH(CX$14,$BQ$14:$DQ$14,0))</f>
        <v>0</v>
      </c>
      <c r="CY37" s="4" cm="1">
        <f t="array" ref="CY37">AS37*INDEX(prod_est,$H37+$I37-1,MATCH(CY$14,$BQ$14:$DQ$14,0))</f>
        <v>0</v>
      </c>
      <c r="CZ37" s="4" cm="1">
        <f t="array" ref="CZ37">AT37*INDEX(prod_est,$H37+$I37-1,MATCH(CZ$14,$BQ$14:$DQ$14,0))</f>
        <v>0</v>
      </c>
      <c r="DA37" s="4" cm="1">
        <f t="array" ref="DA37">AU37*INDEX(prod_est,$H37+$I37-1,MATCH(DA$14,$BQ$14:$DQ$14,0))</f>
        <v>0</v>
      </c>
      <c r="DB37" s="4" cm="1">
        <f t="array" ref="DB37">AV37*INDEX(prod_est,$H37+$I37-1,MATCH(DB$14,$BQ$14:$DQ$14,0))</f>
        <v>0</v>
      </c>
      <c r="DC37" s="4" cm="1">
        <f t="array" ref="DC37">AW37*INDEX(prod_est,$H37+$I37-1,MATCH(DC$14,$BQ$14:$DQ$14,0))</f>
        <v>0</v>
      </c>
      <c r="DD37" s="4" cm="1">
        <f t="array" ref="DD37">AX37*INDEX(prod_est,$H37+$I37-1,MATCH(DD$14,$BQ$14:$DQ$14,0))</f>
        <v>0</v>
      </c>
      <c r="DE37" s="4" cm="1">
        <f t="array" ref="DE37">AY37*INDEX(prod_est,$H37+$I37-1,MATCH(DE$14,$BQ$14:$DQ$14,0))</f>
        <v>0</v>
      </c>
      <c r="DF37" s="4" cm="1">
        <f t="array" ref="DF37">AZ37*INDEX(prod_est,$H37+$I37-1,MATCH(DF$14,$BQ$14:$DQ$14,0))</f>
        <v>0</v>
      </c>
      <c r="DG37" s="4" cm="1">
        <f t="array" ref="DG37">BA37*INDEX(prod_est,$H37+$I37-1,MATCH(DG$14,$BQ$14:$DQ$14,0))</f>
        <v>0</v>
      </c>
      <c r="DH37" s="4" cm="1">
        <f t="array" ref="DH37">BB37*INDEX(prod_est,$H37+$I37-1,MATCH(DH$14,$BQ$14:$DQ$14,0))</f>
        <v>0</v>
      </c>
      <c r="DI37" s="4" cm="1">
        <f t="array" ref="DI37">BC37*INDEX(prod_est,$H37+$I37-1,MATCH(DI$14,$BQ$14:$DQ$14,0))</f>
        <v>0</v>
      </c>
      <c r="DJ37" s="4" cm="1">
        <f t="array" ref="DJ37">BD37*INDEX(prod_est,$H37+$I37-1,MATCH(DJ$14,$BQ$14:$DQ$14,0))</f>
        <v>0</v>
      </c>
      <c r="DK37" s="4" cm="1">
        <f t="array" ref="DK37">BE37*INDEX(prod_est,$H37+$I37-1,MATCH(DK$14,$BQ$14:$DQ$14,0))</f>
        <v>0</v>
      </c>
      <c r="DL37" s="4" cm="1">
        <f t="array" ref="DL37">BF37*INDEX(prod_est,$H37+$I37-1,MATCH(DL$14,$BQ$14:$DQ$14,0))</f>
        <v>0</v>
      </c>
      <c r="DM37" s="4" cm="1">
        <f t="array" ref="DM37">BG37*INDEX(prod_est,$H37+$I37-1,MATCH(DM$14,$BQ$14:$DQ$14,0))</f>
        <v>0</v>
      </c>
      <c r="DN37" s="4" cm="1">
        <f t="array" ref="DN37">BH37*INDEX(prod_est,$H37+$I37-1,MATCH(DN$14,$BQ$14:$DQ$14,0))</f>
        <v>0</v>
      </c>
      <c r="DO37" s="4" cm="1">
        <f t="array" ref="DO37">BI37*INDEX(prod_est,$H37+$I37-1,MATCH(DO$14,$BQ$14:$DQ$14,0))</f>
        <v>0</v>
      </c>
      <c r="DP37" s="4" cm="1">
        <f t="array" ref="DP37">BJ37*INDEX(prod_est,$H37+$I37-1,MATCH(DP$14,$BQ$14:$DQ$14,0))</f>
        <v>0</v>
      </c>
      <c r="DQ37" s="4" cm="1">
        <f t="array" ref="DQ37">BK37*INDEX(prod_est,$H37+$I37-1,MATCH(DQ$14,$BQ$14:$DQ$14,0))</f>
        <v>0</v>
      </c>
    </row>
    <row r="38" spans="1:121" x14ac:dyDescent="0.25">
      <c r="A38" t="s">
        <v>53</v>
      </c>
      <c r="B38" t="s">
        <v>28</v>
      </c>
      <c r="C38" t="s">
        <v>28</v>
      </c>
      <c r="D38" t="s">
        <v>172</v>
      </c>
      <c r="E38" s="46" t="s">
        <v>37</v>
      </c>
      <c r="F38" s="4">
        <v>0</v>
      </c>
      <c r="G38" s="4">
        <v>0</v>
      </c>
      <c r="H38">
        <f>MATCH(A38,Production_est!$A$4:$A$339,0)</f>
        <v>257</v>
      </c>
      <c r="I38">
        <f>IFERROR(MATCH(E38,Production_est!$D$4:$D$339,0),"-")</f>
        <v>3</v>
      </c>
      <c r="J38" s="4" cm="1">
        <f t="array" ref="J38">IFERROR(INDEX(Production_est!$E$4:$E$339,I38+H38-1),"-")</f>
        <v>8373.2222220784097</v>
      </c>
      <c r="K38" s="33">
        <f t="shared" si="3"/>
        <v>0</v>
      </c>
      <c r="L38" s="33">
        <f t="shared" si="32"/>
        <v>0</v>
      </c>
      <c r="M38" s="33">
        <f t="shared" si="32"/>
        <v>0</v>
      </c>
      <c r="N38" s="33">
        <f t="shared" si="32"/>
        <v>0</v>
      </c>
      <c r="O38" s="33">
        <f t="shared" si="32"/>
        <v>0</v>
      </c>
      <c r="P38" s="33">
        <f t="shared" si="32"/>
        <v>0</v>
      </c>
      <c r="Q38" s="33">
        <f t="shared" si="32"/>
        <v>0</v>
      </c>
      <c r="R38" s="33">
        <f t="shared" si="32"/>
        <v>0</v>
      </c>
      <c r="S38" s="33">
        <f t="shared" si="32"/>
        <v>0</v>
      </c>
      <c r="T38" s="33">
        <f t="shared" si="32"/>
        <v>0</v>
      </c>
      <c r="U38" s="33">
        <f t="shared" si="32"/>
        <v>0</v>
      </c>
      <c r="V38" s="33">
        <f t="shared" si="32"/>
        <v>0</v>
      </c>
      <c r="W38" s="33">
        <f t="shared" si="32"/>
        <v>0</v>
      </c>
      <c r="X38" s="33">
        <f t="shared" si="32"/>
        <v>0</v>
      </c>
      <c r="Y38" s="33">
        <f t="shared" si="32"/>
        <v>0</v>
      </c>
      <c r="Z38" s="33">
        <f t="shared" si="32"/>
        <v>0</v>
      </c>
      <c r="AA38" s="33">
        <f t="shared" si="32"/>
        <v>0</v>
      </c>
      <c r="AB38" s="33">
        <f t="shared" si="32"/>
        <v>0</v>
      </c>
      <c r="AC38" s="33">
        <f t="shared" si="32"/>
        <v>0</v>
      </c>
      <c r="AD38" s="33">
        <f t="shared" si="32"/>
        <v>0</v>
      </c>
      <c r="AE38" s="33">
        <f t="shared" si="32"/>
        <v>0</v>
      </c>
      <c r="AF38" s="33">
        <f t="shared" si="32"/>
        <v>0</v>
      </c>
      <c r="AG38" s="33">
        <f t="shared" si="32"/>
        <v>0</v>
      </c>
      <c r="AH38" s="33">
        <f t="shared" si="32"/>
        <v>0</v>
      </c>
      <c r="AI38" s="33">
        <f t="shared" si="32"/>
        <v>0</v>
      </c>
      <c r="AJ38" s="33">
        <f t="shared" si="32"/>
        <v>0</v>
      </c>
      <c r="AK38" s="33">
        <f t="shared" si="32"/>
        <v>0</v>
      </c>
      <c r="AL38" s="33">
        <f t="shared" si="32"/>
        <v>0</v>
      </c>
      <c r="AM38" s="33">
        <f t="shared" si="32"/>
        <v>0</v>
      </c>
      <c r="AN38" s="33">
        <f t="shared" si="32"/>
        <v>0</v>
      </c>
      <c r="AO38" s="33">
        <f t="shared" si="32"/>
        <v>0</v>
      </c>
      <c r="AP38" s="33">
        <f t="shared" si="32"/>
        <v>0</v>
      </c>
      <c r="AQ38" s="33">
        <f t="shared" ref="AQ38:BK38" si="35">AP38*(1-$G$4)</f>
        <v>0</v>
      </c>
      <c r="AR38" s="33">
        <f t="shared" si="35"/>
        <v>0</v>
      </c>
      <c r="AS38" s="33">
        <f t="shared" si="35"/>
        <v>0</v>
      </c>
      <c r="AT38" s="33">
        <f t="shared" si="35"/>
        <v>0</v>
      </c>
      <c r="AU38" s="33">
        <f t="shared" si="35"/>
        <v>0</v>
      </c>
      <c r="AV38" s="33">
        <f t="shared" si="35"/>
        <v>0</v>
      </c>
      <c r="AW38" s="33">
        <f t="shared" si="35"/>
        <v>0</v>
      </c>
      <c r="AX38" s="33">
        <f t="shared" si="35"/>
        <v>0</v>
      </c>
      <c r="AY38" s="33">
        <f t="shared" si="35"/>
        <v>0</v>
      </c>
      <c r="AZ38" s="33">
        <f t="shared" si="35"/>
        <v>0</v>
      </c>
      <c r="BA38" s="33">
        <f t="shared" si="35"/>
        <v>0</v>
      </c>
      <c r="BB38" s="33">
        <f t="shared" si="35"/>
        <v>0</v>
      </c>
      <c r="BC38" s="33">
        <f t="shared" si="35"/>
        <v>0</v>
      </c>
      <c r="BD38" s="33">
        <f t="shared" si="35"/>
        <v>0</v>
      </c>
      <c r="BE38" s="33">
        <f t="shared" si="35"/>
        <v>0</v>
      </c>
      <c r="BF38" s="33">
        <f t="shared" si="35"/>
        <v>0</v>
      </c>
      <c r="BG38" s="33">
        <f t="shared" si="35"/>
        <v>0</v>
      </c>
      <c r="BH38" s="33">
        <f t="shared" si="35"/>
        <v>0</v>
      </c>
      <c r="BI38" s="33">
        <f t="shared" si="35"/>
        <v>0</v>
      </c>
      <c r="BJ38" s="33">
        <f t="shared" si="35"/>
        <v>0</v>
      </c>
      <c r="BK38" s="33">
        <f t="shared" si="35"/>
        <v>0</v>
      </c>
      <c r="BL38" t="str">
        <f t="shared" si="6"/>
        <v>17_SIN</v>
      </c>
      <c r="BM38" t="str">
        <f t="shared" si="7"/>
        <v>d_nonenergy_16_1_biogas</v>
      </c>
      <c r="BP38" s="4">
        <f t="shared" si="8"/>
        <v>0</v>
      </c>
      <c r="BQ38" s="4">
        <f t="shared" si="9"/>
        <v>0</v>
      </c>
      <c r="BR38" s="4" cm="1">
        <f t="array" ref="BR38">L38*INDEX(prod_est,$H38+$I38-1,MATCH(BR$14,$BQ$14:$DQ$14,0))</f>
        <v>0</v>
      </c>
      <c r="BS38" s="4" cm="1">
        <f t="array" ref="BS38">M38*INDEX(prod_est,$H38+$I38-1,MATCH(BS$14,$BQ$14:$DQ$14,0))</f>
        <v>0</v>
      </c>
      <c r="BT38" s="4" cm="1">
        <f t="array" ref="BT38">N38*INDEX(prod_est,$H38+$I38-1,MATCH(BT$14,$BQ$14:$DQ$14,0))</f>
        <v>0</v>
      </c>
      <c r="BU38" s="4" cm="1">
        <f t="array" ref="BU38">O38*INDEX(prod_est,$H38+$I38-1,MATCH(BU$14,$BQ$14:$DQ$14,0))</f>
        <v>0</v>
      </c>
      <c r="BV38" s="4" cm="1">
        <f t="array" ref="BV38">P38*INDEX(prod_est,$H38+$I38-1,MATCH(BV$14,$BQ$14:$DQ$14,0))</f>
        <v>0</v>
      </c>
      <c r="BW38" s="4" cm="1">
        <f t="array" ref="BW38">Q38*INDEX(prod_est,$H38+$I38-1,MATCH(BW$14,$BQ$14:$DQ$14,0))</f>
        <v>0</v>
      </c>
      <c r="BX38" s="4" cm="1">
        <f t="array" ref="BX38">R38*INDEX(prod_est,$H38+$I38-1,MATCH(BX$14,$BQ$14:$DQ$14,0))</f>
        <v>0</v>
      </c>
      <c r="BY38" s="4" cm="1">
        <f t="array" ref="BY38">S38*INDEX(prod_est,$H38+$I38-1,MATCH(BY$14,$BQ$14:$DQ$14,0))</f>
        <v>0</v>
      </c>
      <c r="BZ38" s="4" cm="1">
        <f t="array" ref="BZ38">T38*INDEX(prod_est,$H38+$I38-1,MATCH(BZ$14,$BQ$14:$DQ$14,0))</f>
        <v>0</v>
      </c>
      <c r="CA38" s="4" cm="1">
        <f t="array" ref="CA38">U38*INDEX(prod_est,$H38+$I38-1,MATCH(CA$14,$BQ$14:$DQ$14,0))</f>
        <v>0</v>
      </c>
      <c r="CB38" s="4" cm="1">
        <f t="array" ref="CB38">V38*INDEX(prod_est,$H38+$I38-1,MATCH(CB$14,$BQ$14:$DQ$14,0))</f>
        <v>0</v>
      </c>
      <c r="CC38" s="4" cm="1">
        <f t="array" ref="CC38">W38*INDEX(prod_est,$H38+$I38-1,MATCH(CC$14,$BQ$14:$DQ$14,0))</f>
        <v>0</v>
      </c>
      <c r="CD38" s="4" cm="1">
        <f t="array" ref="CD38">X38*INDEX(prod_est,$H38+$I38-1,MATCH(CD$14,$BQ$14:$DQ$14,0))</f>
        <v>0</v>
      </c>
      <c r="CE38" s="4" cm="1">
        <f t="array" ref="CE38">Y38*INDEX(prod_est,$H38+$I38-1,MATCH(CE$14,$BQ$14:$DQ$14,0))</f>
        <v>0</v>
      </c>
      <c r="CF38" s="4" cm="1">
        <f t="array" ref="CF38">Z38*INDEX(prod_est,$H38+$I38-1,MATCH(CF$14,$BQ$14:$DQ$14,0))</f>
        <v>0</v>
      </c>
      <c r="CG38" s="4" cm="1">
        <f t="array" ref="CG38">AA38*INDEX(prod_est,$H38+$I38-1,MATCH(CG$14,$BQ$14:$DQ$14,0))</f>
        <v>0</v>
      </c>
      <c r="CH38" s="4" cm="1">
        <f t="array" ref="CH38">AB38*INDEX(prod_est,$H38+$I38-1,MATCH(CH$14,$BQ$14:$DQ$14,0))</f>
        <v>0</v>
      </c>
      <c r="CI38" s="4" cm="1">
        <f t="array" ref="CI38">AC38*INDEX(prod_est,$H38+$I38-1,MATCH(CI$14,$BQ$14:$DQ$14,0))</f>
        <v>0</v>
      </c>
      <c r="CJ38" s="4" cm="1">
        <f t="array" ref="CJ38">AD38*INDEX(prod_est,$H38+$I38-1,MATCH(CJ$14,$BQ$14:$DQ$14,0))</f>
        <v>0</v>
      </c>
      <c r="CK38" s="4" cm="1">
        <f t="array" ref="CK38">AE38*INDEX(prod_est,$H38+$I38-1,MATCH(CK$14,$BQ$14:$DQ$14,0))</f>
        <v>0</v>
      </c>
      <c r="CL38" s="4" cm="1">
        <f t="array" ref="CL38">AF38*INDEX(prod_est,$H38+$I38-1,MATCH(CL$14,$BQ$14:$DQ$14,0))</f>
        <v>0</v>
      </c>
      <c r="CM38" s="4" cm="1">
        <f t="array" ref="CM38">AG38*INDEX(prod_est,$H38+$I38-1,MATCH(CM$14,$BQ$14:$DQ$14,0))</f>
        <v>0</v>
      </c>
      <c r="CN38" s="4" cm="1">
        <f t="array" ref="CN38">AH38*INDEX(prod_est,$H38+$I38-1,MATCH(CN$14,$BQ$14:$DQ$14,0))</f>
        <v>0</v>
      </c>
      <c r="CO38" s="4" cm="1">
        <f t="array" ref="CO38">AI38*INDEX(prod_est,$H38+$I38-1,MATCH(CO$14,$BQ$14:$DQ$14,0))</f>
        <v>0</v>
      </c>
      <c r="CP38" s="4" cm="1">
        <f t="array" ref="CP38">AJ38*INDEX(prod_est,$H38+$I38-1,MATCH(CP$14,$BQ$14:$DQ$14,0))</f>
        <v>0</v>
      </c>
      <c r="CQ38" s="4" cm="1">
        <f t="array" ref="CQ38">AK38*INDEX(prod_est,$H38+$I38-1,MATCH(CQ$14,$BQ$14:$DQ$14,0))</f>
        <v>0</v>
      </c>
      <c r="CR38" s="4" cm="1">
        <f t="array" ref="CR38">AL38*INDEX(prod_est,$H38+$I38-1,MATCH(CR$14,$BQ$14:$DQ$14,0))</f>
        <v>0</v>
      </c>
      <c r="CS38" s="4" cm="1">
        <f t="array" ref="CS38">AM38*INDEX(prod_est,$H38+$I38-1,MATCH(CS$14,$BQ$14:$DQ$14,0))</f>
        <v>0</v>
      </c>
      <c r="CT38" s="4" cm="1">
        <f t="array" ref="CT38">AN38*INDEX(prod_est,$H38+$I38-1,MATCH(CT$14,$BQ$14:$DQ$14,0))</f>
        <v>0</v>
      </c>
      <c r="CU38" s="4" cm="1">
        <f t="array" ref="CU38">AO38*INDEX(prod_est,$H38+$I38-1,MATCH(CU$14,$BQ$14:$DQ$14,0))</f>
        <v>0</v>
      </c>
      <c r="CV38" s="4" cm="1">
        <f t="array" ref="CV38">AP38*INDEX(prod_est,$H38+$I38-1,MATCH(CV$14,$BQ$14:$DQ$14,0))</f>
        <v>0</v>
      </c>
      <c r="CW38" s="4" cm="1">
        <f t="array" ref="CW38">AQ38*INDEX(prod_est,$H38+$I38-1,MATCH(CW$14,$BQ$14:$DQ$14,0))</f>
        <v>0</v>
      </c>
      <c r="CX38" s="4" cm="1">
        <f t="array" ref="CX38">AR38*INDEX(prod_est,$H38+$I38-1,MATCH(CX$14,$BQ$14:$DQ$14,0))</f>
        <v>0</v>
      </c>
      <c r="CY38" s="4" cm="1">
        <f t="array" ref="CY38">AS38*INDEX(prod_est,$H38+$I38-1,MATCH(CY$14,$BQ$14:$DQ$14,0))</f>
        <v>0</v>
      </c>
      <c r="CZ38" s="4" cm="1">
        <f t="array" ref="CZ38">AT38*INDEX(prod_est,$H38+$I38-1,MATCH(CZ$14,$BQ$14:$DQ$14,0))</f>
        <v>0</v>
      </c>
      <c r="DA38" s="4" cm="1">
        <f t="array" ref="DA38">AU38*INDEX(prod_est,$H38+$I38-1,MATCH(DA$14,$BQ$14:$DQ$14,0))</f>
        <v>0</v>
      </c>
      <c r="DB38" s="4" cm="1">
        <f t="array" ref="DB38">AV38*INDEX(prod_est,$H38+$I38-1,MATCH(DB$14,$BQ$14:$DQ$14,0))</f>
        <v>0</v>
      </c>
      <c r="DC38" s="4" cm="1">
        <f t="array" ref="DC38">AW38*INDEX(prod_est,$H38+$I38-1,MATCH(DC$14,$BQ$14:$DQ$14,0))</f>
        <v>0</v>
      </c>
      <c r="DD38" s="4" cm="1">
        <f t="array" ref="DD38">AX38*INDEX(prod_est,$H38+$I38-1,MATCH(DD$14,$BQ$14:$DQ$14,0))</f>
        <v>0</v>
      </c>
      <c r="DE38" s="4" cm="1">
        <f t="array" ref="DE38">AY38*INDEX(prod_est,$H38+$I38-1,MATCH(DE$14,$BQ$14:$DQ$14,0))</f>
        <v>0</v>
      </c>
      <c r="DF38" s="4" cm="1">
        <f t="array" ref="DF38">AZ38*INDEX(prod_est,$H38+$I38-1,MATCH(DF$14,$BQ$14:$DQ$14,0))</f>
        <v>0</v>
      </c>
      <c r="DG38" s="4" cm="1">
        <f t="array" ref="DG38">BA38*INDEX(prod_est,$H38+$I38-1,MATCH(DG$14,$BQ$14:$DQ$14,0))</f>
        <v>0</v>
      </c>
      <c r="DH38" s="4" cm="1">
        <f t="array" ref="DH38">BB38*INDEX(prod_est,$H38+$I38-1,MATCH(DH$14,$BQ$14:$DQ$14,0))</f>
        <v>0</v>
      </c>
      <c r="DI38" s="4" cm="1">
        <f t="array" ref="DI38">BC38*INDEX(prod_est,$H38+$I38-1,MATCH(DI$14,$BQ$14:$DQ$14,0))</f>
        <v>0</v>
      </c>
      <c r="DJ38" s="4" cm="1">
        <f t="array" ref="DJ38">BD38*INDEX(prod_est,$H38+$I38-1,MATCH(DJ$14,$BQ$14:$DQ$14,0))</f>
        <v>0</v>
      </c>
      <c r="DK38" s="4" cm="1">
        <f t="array" ref="DK38">BE38*INDEX(prod_est,$H38+$I38-1,MATCH(DK$14,$BQ$14:$DQ$14,0))</f>
        <v>0</v>
      </c>
      <c r="DL38" s="4" cm="1">
        <f t="array" ref="DL38">BF38*INDEX(prod_est,$H38+$I38-1,MATCH(DL$14,$BQ$14:$DQ$14,0))</f>
        <v>0</v>
      </c>
      <c r="DM38" s="4" cm="1">
        <f t="array" ref="DM38">BG38*INDEX(prod_est,$H38+$I38-1,MATCH(DM$14,$BQ$14:$DQ$14,0))</f>
        <v>0</v>
      </c>
      <c r="DN38" s="4" cm="1">
        <f t="array" ref="DN38">BH38*INDEX(prod_est,$H38+$I38-1,MATCH(DN$14,$BQ$14:$DQ$14,0))</f>
        <v>0</v>
      </c>
      <c r="DO38" s="4" cm="1">
        <f t="array" ref="DO38">BI38*INDEX(prod_est,$H38+$I38-1,MATCH(DO$14,$BQ$14:$DQ$14,0))</f>
        <v>0</v>
      </c>
      <c r="DP38" s="4" cm="1">
        <f t="array" ref="DP38">BJ38*INDEX(prod_est,$H38+$I38-1,MATCH(DP$14,$BQ$14:$DQ$14,0))</f>
        <v>0</v>
      </c>
      <c r="DQ38" s="4" cm="1">
        <f t="array" ref="DQ38">BK38*INDEX(prod_est,$H38+$I38-1,MATCH(DQ$14,$BQ$14:$DQ$14,0))</f>
        <v>0</v>
      </c>
    </row>
    <row r="39" spans="1:121" x14ac:dyDescent="0.25">
      <c r="A39" t="s">
        <v>53</v>
      </c>
      <c r="B39" t="s">
        <v>29</v>
      </c>
      <c r="C39" t="s">
        <v>29</v>
      </c>
      <c r="D39" t="s">
        <v>172</v>
      </c>
      <c r="E39" s="46" t="s">
        <v>37</v>
      </c>
      <c r="F39" s="4">
        <v>0</v>
      </c>
      <c r="G39" s="4">
        <v>0</v>
      </c>
      <c r="H39">
        <f>MATCH(A39,Production_est!$A$4:$A$339,0)</f>
        <v>257</v>
      </c>
      <c r="I39">
        <f>IFERROR(MATCH(E39,Production_est!$D$4:$D$339,0),"-")</f>
        <v>3</v>
      </c>
      <c r="J39" s="4" cm="1">
        <f t="array" ref="J39">IFERROR(INDEX(Production_est!$E$4:$E$339,I39+H39-1),"-")</f>
        <v>8373.2222220784097</v>
      </c>
      <c r="K39" s="33">
        <f t="shared" si="3"/>
        <v>0</v>
      </c>
      <c r="L39" s="33">
        <f t="shared" si="32"/>
        <v>0</v>
      </c>
      <c r="M39" s="33">
        <f t="shared" si="32"/>
        <v>0</v>
      </c>
      <c r="N39" s="33">
        <f t="shared" si="32"/>
        <v>0</v>
      </c>
      <c r="O39" s="33">
        <f t="shared" si="32"/>
        <v>0</v>
      </c>
      <c r="P39" s="33">
        <f t="shared" si="32"/>
        <v>0</v>
      </c>
      <c r="Q39" s="33">
        <f t="shared" si="32"/>
        <v>0</v>
      </c>
      <c r="R39" s="33">
        <f t="shared" si="32"/>
        <v>0</v>
      </c>
      <c r="S39" s="33">
        <f t="shared" si="32"/>
        <v>0</v>
      </c>
      <c r="T39" s="33">
        <f t="shared" si="32"/>
        <v>0</v>
      </c>
      <c r="U39" s="33">
        <f t="shared" si="32"/>
        <v>0</v>
      </c>
      <c r="V39" s="33">
        <f t="shared" si="32"/>
        <v>0</v>
      </c>
      <c r="W39" s="33">
        <f t="shared" si="32"/>
        <v>0</v>
      </c>
      <c r="X39" s="33">
        <f t="shared" si="32"/>
        <v>0</v>
      </c>
      <c r="Y39" s="33">
        <f t="shared" si="32"/>
        <v>0</v>
      </c>
      <c r="Z39" s="33">
        <f t="shared" si="32"/>
        <v>0</v>
      </c>
      <c r="AA39" s="33">
        <f t="shared" si="32"/>
        <v>0</v>
      </c>
      <c r="AB39" s="33">
        <f t="shared" si="32"/>
        <v>0</v>
      </c>
      <c r="AC39" s="33">
        <f t="shared" si="32"/>
        <v>0</v>
      </c>
      <c r="AD39" s="33">
        <f t="shared" si="32"/>
        <v>0</v>
      </c>
      <c r="AE39" s="33">
        <f t="shared" si="32"/>
        <v>0</v>
      </c>
      <c r="AF39" s="33">
        <f t="shared" si="32"/>
        <v>0</v>
      </c>
      <c r="AG39" s="33">
        <f t="shared" si="32"/>
        <v>0</v>
      </c>
      <c r="AH39" s="33">
        <f t="shared" si="32"/>
        <v>0</v>
      </c>
      <c r="AI39" s="33">
        <f t="shared" si="32"/>
        <v>0</v>
      </c>
      <c r="AJ39" s="33">
        <f t="shared" si="32"/>
        <v>0</v>
      </c>
      <c r="AK39" s="33">
        <f t="shared" si="32"/>
        <v>0</v>
      </c>
      <c r="AL39" s="33">
        <f t="shared" si="32"/>
        <v>0</v>
      </c>
      <c r="AM39" s="33">
        <f t="shared" si="32"/>
        <v>0</v>
      </c>
      <c r="AN39" s="33">
        <f t="shared" si="32"/>
        <v>0</v>
      </c>
      <c r="AO39" s="33">
        <f t="shared" si="32"/>
        <v>0</v>
      </c>
      <c r="AP39" s="33">
        <f t="shared" si="32"/>
        <v>0</v>
      </c>
      <c r="AQ39" s="33">
        <f t="shared" ref="AQ39:BK39" si="36">AP39*(1-$G$4)</f>
        <v>0</v>
      </c>
      <c r="AR39" s="33">
        <f t="shared" si="36"/>
        <v>0</v>
      </c>
      <c r="AS39" s="33">
        <f t="shared" si="36"/>
        <v>0</v>
      </c>
      <c r="AT39" s="33">
        <f t="shared" si="36"/>
        <v>0</v>
      </c>
      <c r="AU39" s="33">
        <f t="shared" si="36"/>
        <v>0</v>
      </c>
      <c r="AV39" s="33">
        <f t="shared" si="36"/>
        <v>0</v>
      </c>
      <c r="AW39" s="33">
        <f t="shared" si="36"/>
        <v>0</v>
      </c>
      <c r="AX39" s="33">
        <f t="shared" si="36"/>
        <v>0</v>
      </c>
      <c r="AY39" s="33">
        <f t="shared" si="36"/>
        <v>0</v>
      </c>
      <c r="AZ39" s="33">
        <f t="shared" si="36"/>
        <v>0</v>
      </c>
      <c r="BA39" s="33">
        <f t="shared" si="36"/>
        <v>0</v>
      </c>
      <c r="BB39" s="33">
        <f t="shared" si="36"/>
        <v>0</v>
      </c>
      <c r="BC39" s="33">
        <f t="shared" si="36"/>
        <v>0</v>
      </c>
      <c r="BD39" s="33">
        <f t="shared" si="36"/>
        <v>0</v>
      </c>
      <c r="BE39" s="33">
        <f t="shared" si="36"/>
        <v>0</v>
      </c>
      <c r="BF39" s="33">
        <f t="shared" si="36"/>
        <v>0</v>
      </c>
      <c r="BG39" s="33">
        <f t="shared" si="36"/>
        <v>0</v>
      </c>
      <c r="BH39" s="33">
        <f t="shared" si="36"/>
        <v>0</v>
      </c>
      <c r="BI39" s="33">
        <f t="shared" si="36"/>
        <v>0</v>
      </c>
      <c r="BJ39" s="33">
        <f t="shared" si="36"/>
        <v>0</v>
      </c>
      <c r="BK39" s="33">
        <f t="shared" si="36"/>
        <v>0</v>
      </c>
      <c r="BL39" t="str">
        <f t="shared" si="6"/>
        <v>17_SIN</v>
      </c>
      <c r="BM39" t="str">
        <f t="shared" si="7"/>
        <v>d_nonenergy_16_2_industrial_waste</v>
      </c>
      <c r="BP39" s="4">
        <f t="shared" si="8"/>
        <v>0</v>
      </c>
      <c r="BQ39" s="4">
        <f t="shared" si="9"/>
        <v>0</v>
      </c>
      <c r="BR39" s="4" cm="1">
        <f t="array" ref="BR39">L39*INDEX(prod_est,$H39+$I39-1,MATCH(BR$14,$BQ$14:$DQ$14,0))</f>
        <v>0</v>
      </c>
      <c r="BS39" s="4" cm="1">
        <f t="array" ref="BS39">M39*INDEX(prod_est,$H39+$I39-1,MATCH(BS$14,$BQ$14:$DQ$14,0))</f>
        <v>0</v>
      </c>
      <c r="BT39" s="4" cm="1">
        <f t="array" ref="BT39">N39*INDEX(prod_est,$H39+$I39-1,MATCH(BT$14,$BQ$14:$DQ$14,0))</f>
        <v>0</v>
      </c>
      <c r="BU39" s="4" cm="1">
        <f t="array" ref="BU39">O39*INDEX(prod_est,$H39+$I39-1,MATCH(BU$14,$BQ$14:$DQ$14,0))</f>
        <v>0</v>
      </c>
      <c r="BV39" s="4" cm="1">
        <f t="array" ref="BV39">P39*INDEX(prod_est,$H39+$I39-1,MATCH(BV$14,$BQ$14:$DQ$14,0))</f>
        <v>0</v>
      </c>
      <c r="BW39" s="4" cm="1">
        <f t="array" ref="BW39">Q39*INDEX(prod_est,$H39+$I39-1,MATCH(BW$14,$BQ$14:$DQ$14,0))</f>
        <v>0</v>
      </c>
      <c r="BX39" s="4" cm="1">
        <f t="array" ref="BX39">R39*INDEX(prod_est,$H39+$I39-1,MATCH(BX$14,$BQ$14:$DQ$14,0))</f>
        <v>0</v>
      </c>
      <c r="BY39" s="4" cm="1">
        <f t="array" ref="BY39">S39*INDEX(prod_est,$H39+$I39-1,MATCH(BY$14,$BQ$14:$DQ$14,0))</f>
        <v>0</v>
      </c>
      <c r="BZ39" s="4" cm="1">
        <f t="array" ref="BZ39">T39*INDEX(prod_est,$H39+$I39-1,MATCH(BZ$14,$BQ$14:$DQ$14,0))</f>
        <v>0</v>
      </c>
      <c r="CA39" s="4" cm="1">
        <f t="array" ref="CA39">U39*INDEX(prod_est,$H39+$I39-1,MATCH(CA$14,$BQ$14:$DQ$14,0))</f>
        <v>0</v>
      </c>
      <c r="CB39" s="4" cm="1">
        <f t="array" ref="CB39">V39*INDEX(prod_est,$H39+$I39-1,MATCH(CB$14,$BQ$14:$DQ$14,0))</f>
        <v>0</v>
      </c>
      <c r="CC39" s="4" cm="1">
        <f t="array" ref="CC39">W39*INDEX(prod_est,$H39+$I39-1,MATCH(CC$14,$BQ$14:$DQ$14,0))</f>
        <v>0</v>
      </c>
      <c r="CD39" s="4" cm="1">
        <f t="array" ref="CD39">X39*INDEX(prod_est,$H39+$I39-1,MATCH(CD$14,$BQ$14:$DQ$14,0))</f>
        <v>0</v>
      </c>
      <c r="CE39" s="4" cm="1">
        <f t="array" ref="CE39">Y39*INDEX(prod_est,$H39+$I39-1,MATCH(CE$14,$BQ$14:$DQ$14,0))</f>
        <v>0</v>
      </c>
      <c r="CF39" s="4" cm="1">
        <f t="array" ref="CF39">Z39*INDEX(prod_est,$H39+$I39-1,MATCH(CF$14,$BQ$14:$DQ$14,0))</f>
        <v>0</v>
      </c>
      <c r="CG39" s="4" cm="1">
        <f t="array" ref="CG39">AA39*INDEX(prod_est,$H39+$I39-1,MATCH(CG$14,$BQ$14:$DQ$14,0))</f>
        <v>0</v>
      </c>
      <c r="CH39" s="4" cm="1">
        <f t="array" ref="CH39">AB39*INDEX(prod_est,$H39+$I39-1,MATCH(CH$14,$BQ$14:$DQ$14,0))</f>
        <v>0</v>
      </c>
      <c r="CI39" s="4" cm="1">
        <f t="array" ref="CI39">AC39*INDEX(prod_est,$H39+$I39-1,MATCH(CI$14,$BQ$14:$DQ$14,0))</f>
        <v>0</v>
      </c>
      <c r="CJ39" s="4" cm="1">
        <f t="array" ref="CJ39">AD39*INDEX(prod_est,$H39+$I39-1,MATCH(CJ$14,$BQ$14:$DQ$14,0))</f>
        <v>0</v>
      </c>
      <c r="CK39" s="4" cm="1">
        <f t="array" ref="CK39">AE39*INDEX(prod_est,$H39+$I39-1,MATCH(CK$14,$BQ$14:$DQ$14,0))</f>
        <v>0</v>
      </c>
      <c r="CL39" s="4" cm="1">
        <f t="array" ref="CL39">AF39*INDEX(prod_est,$H39+$I39-1,MATCH(CL$14,$BQ$14:$DQ$14,0))</f>
        <v>0</v>
      </c>
      <c r="CM39" s="4" cm="1">
        <f t="array" ref="CM39">AG39*INDEX(prod_est,$H39+$I39-1,MATCH(CM$14,$BQ$14:$DQ$14,0))</f>
        <v>0</v>
      </c>
      <c r="CN39" s="4" cm="1">
        <f t="array" ref="CN39">AH39*INDEX(prod_est,$H39+$I39-1,MATCH(CN$14,$BQ$14:$DQ$14,0))</f>
        <v>0</v>
      </c>
      <c r="CO39" s="4" cm="1">
        <f t="array" ref="CO39">AI39*INDEX(prod_est,$H39+$I39-1,MATCH(CO$14,$BQ$14:$DQ$14,0))</f>
        <v>0</v>
      </c>
      <c r="CP39" s="4" cm="1">
        <f t="array" ref="CP39">AJ39*INDEX(prod_est,$H39+$I39-1,MATCH(CP$14,$BQ$14:$DQ$14,0))</f>
        <v>0</v>
      </c>
      <c r="CQ39" s="4" cm="1">
        <f t="array" ref="CQ39">AK39*INDEX(prod_est,$H39+$I39-1,MATCH(CQ$14,$BQ$14:$DQ$14,0))</f>
        <v>0</v>
      </c>
      <c r="CR39" s="4" cm="1">
        <f t="array" ref="CR39">AL39*INDEX(prod_est,$H39+$I39-1,MATCH(CR$14,$BQ$14:$DQ$14,0))</f>
        <v>0</v>
      </c>
      <c r="CS39" s="4" cm="1">
        <f t="array" ref="CS39">AM39*INDEX(prod_est,$H39+$I39-1,MATCH(CS$14,$BQ$14:$DQ$14,0))</f>
        <v>0</v>
      </c>
      <c r="CT39" s="4" cm="1">
        <f t="array" ref="CT39">AN39*INDEX(prod_est,$H39+$I39-1,MATCH(CT$14,$BQ$14:$DQ$14,0))</f>
        <v>0</v>
      </c>
      <c r="CU39" s="4" cm="1">
        <f t="array" ref="CU39">AO39*INDEX(prod_est,$H39+$I39-1,MATCH(CU$14,$BQ$14:$DQ$14,0))</f>
        <v>0</v>
      </c>
      <c r="CV39" s="4" cm="1">
        <f t="array" ref="CV39">AP39*INDEX(prod_est,$H39+$I39-1,MATCH(CV$14,$BQ$14:$DQ$14,0))</f>
        <v>0</v>
      </c>
      <c r="CW39" s="4" cm="1">
        <f t="array" ref="CW39">AQ39*INDEX(prod_est,$H39+$I39-1,MATCH(CW$14,$BQ$14:$DQ$14,0))</f>
        <v>0</v>
      </c>
      <c r="CX39" s="4" cm="1">
        <f t="array" ref="CX39">AR39*INDEX(prod_est,$H39+$I39-1,MATCH(CX$14,$BQ$14:$DQ$14,0))</f>
        <v>0</v>
      </c>
      <c r="CY39" s="4" cm="1">
        <f t="array" ref="CY39">AS39*INDEX(prod_est,$H39+$I39-1,MATCH(CY$14,$BQ$14:$DQ$14,0))</f>
        <v>0</v>
      </c>
      <c r="CZ39" s="4" cm="1">
        <f t="array" ref="CZ39">AT39*INDEX(prod_est,$H39+$I39-1,MATCH(CZ$14,$BQ$14:$DQ$14,0))</f>
        <v>0</v>
      </c>
      <c r="DA39" s="4" cm="1">
        <f t="array" ref="DA39">AU39*INDEX(prod_est,$H39+$I39-1,MATCH(DA$14,$BQ$14:$DQ$14,0))</f>
        <v>0</v>
      </c>
      <c r="DB39" s="4" cm="1">
        <f t="array" ref="DB39">AV39*INDEX(prod_est,$H39+$I39-1,MATCH(DB$14,$BQ$14:$DQ$14,0))</f>
        <v>0</v>
      </c>
      <c r="DC39" s="4" cm="1">
        <f t="array" ref="DC39">AW39*INDEX(prod_est,$H39+$I39-1,MATCH(DC$14,$BQ$14:$DQ$14,0))</f>
        <v>0</v>
      </c>
      <c r="DD39" s="4" cm="1">
        <f t="array" ref="DD39">AX39*INDEX(prod_est,$H39+$I39-1,MATCH(DD$14,$BQ$14:$DQ$14,0))</f>
        <v>0</v>
      </c>
      <c r="DE39" s="4" cm="1">
        <f t="array" ref="DE39">AY39*INDEX(prod_est,$H39+$I39-1,MATCH(DE$14,$BQ$14:$DQ$14,0))</f>
        <v>0</v>
      </c>
      <c r="DF39" s="4" cm="1">
        <f t="array" ref="DF39">AZ39*INDEX(prod_est,$H39+$I39-1,MATCH(DF$14,$BQ$14:$DQ$14,0))</f>
        <v>0</v>
      </c>
      <c r="DG39" s="4" cm="1">
        <f t="array" ref="DG39">BA39*INDEX(prod_est,$H39+$I39-1,MATCH(DG$14,$BQ$14:$DQ$14,0))</f>
        <v>0</v>
      </c>
      <c r="DH39" s="4" cm="1">
        <f t="array" ref="DH39">BB39*INDEX(prod_est,$H39+$I39-1,MATCH(DH$14,$BQ$14:$DQ$14,0))</f>
        <v>0</v>
      </c>
      <c r="DI39" s="4" cm="1">
        <f t="array" ref="DI39">BC39*INDEX(prod_est,$H39+$I39-1,MATCH(DI$14,$BQ$14:$DQ$14,0))</f>
        <v>0</v>
      </c>
      <c r="DJ39" s="4" cm="1">
        <f t="array" ref="DJ39">BD39*INDEX(prod_est,$H39+$I39-1,MATCH(DJ$14,$BQ$14:$DQ$14,0))</f>
        <v>0</v>
      </c>
      <c r="DK39" s="4" cm="1">
        <f t="array" ref="DK39">BE39*INDEX(prod_est,$H39+$I39-1,MATCH(DK$14,$BQ$14:$DQ$14,0))</f>
        <v>0</v>
      </c>
      <c r="DL39" s="4" cm="1">
        <f t="array" ref="DL39">BF39*INDEX(prod_est,$H39+$I39-1,MATCH(DL$14,$BQ$14:$DQ$14,0))</f>
        <v>0</v>
      </c>
      <c r="DM39" s="4" cm="1">
        <f t="array" ref="DM39">BG39*INDEX(prod_est,$H39+$I39-1,MATCH(DM$14,$BQ$14:$DQ$14,0))</f>
        <v>0</v>
      </c>
      <c r="DN39" s="4" cm="1">
        <f t="array" ref="DN39">BH39*INDEX(prod_est,$H39+$I39-1,MATCH(DN$14,$BQ$14:$DQ$14,0))</f>
        <v>0</v>
      </c>
      <c r="DO39" s="4" cm="1">
        <f t="array" ref="DO39">BI39*INDEX(prod_est,$H39+$I39-1,MATCH(DO$14,$BQ$14:$DQ$14,0))</f>
        <v>0</v>
      </c>
      <c r="DP39" s="4" cm="1">
        <f t="array" ref="DP39">BJ39*INDEX(prod_est,$H39+$I39-1,MATCH(DP$14,$BQ$14:$DQ$14,0))</f>
        <v>0</v>
      </c>
      <c r="DQ39" s="4" cm="1">
        <f t="array" ref="DQ39">BK39*INDEX(prod_est,$H39+$I39-1,MATCH(DQ$14,$BQ$14:$DQ$14,0))</f>
        <v>0</v>
      </c>
    </row>
    <row r="40" spans="1:121" x14ac:dyDescent="0.25">
      <c r="A40" t="s">
        <v>53</v>
      </c>
      <c r="B40" t="s">
        <v>30</v>
      </c>
      <c r="C40" t="s">
        <v>63</v>
      </c>
      <c r="D40" t="s">
        <v>172</v>
      </c>
      <c r="E40" s="46" t="s">
        <v>37</v>
      </c>
      <c r="F40" s="4">
        <v>0</v>
      </c>
      <c r="G40" s="4">
        <v>0</v>
      </c>
      <c r="H40">
        <f>MATCH(A40,Production_est!$A$4:$A$339,0)</f>
        <v>257</v>
      </c>
      <c r="I40">
        <f>IFERROR(MATCH(E40,Production_est!$D$4:$D$339,0),"-")</f>
        <v>3</v>
      </c>
      <c r="J40" s="4" cm="1">
        <f t="array" ref="J40">IFERROR(INDEX(Production_est!$E$4:$E$339,I40+H40-1),"-")</f>
        <v>8373.2222220784097</v>
      </c>
      <c r="K40" s="33">
        <f t="shared" si="3"/>
        <v>0</v>
      </c>
      <c r="L40" s="33">
        <f t="shared" si="32"/>
        <v>0</v>
      </c>
      <c r="M40" s="33">
        <f t="shared" si="32"/>
        <v>0</v>
      </c>
      <c r="N40" s="33">
        <f t="shared" si="32"/>
        <v>0</v>
      </c>
      <c r="O40" s="33">
        <f t="shared" si="32"/>
        <v>0</v>
      </c>
      <c r="P40" s="33">
        <f t="shared" si="32"/>
        <v>0</v>
      </c>
      <c r="Q40" s="33">
        <f t="shared" si="32"/>
        <v>0</v>
      </c>
      <c r="R40" s="33">
        <f t="shared" si="32"/>
        <v>0</v>
      </c>
      <c r="S40" s="33">
        <f t="shared" si="32"/>
        <v>0</v>
      </c>
      <c r="T40" s="33">
        <f t="shared" si="32"/>
        <v>0</v>
      </c>
      <c r="U40" s="33">
        <f t="shared" si="32"/>
        <v>0</v>
      </c>
      <c r="V40" s="33">
        <f t="shared" si="32"/>
        <v>0</v>
      </c>
      <c r="W40" s="33">
        <f t="shared" si="32"/>
        <v>0</v>
      </c>
      <c r="X40" s="33">
        <f t="shared" si="32"/>
        <v>0</v>
      </c>
      <c r="Y40" s="33">
        <f t="shared" si="32"/>
        <v>0</v>
      </c>
      <c r="Z40" s="33">
        <f t="shared" si="32"/>
        <v>0</v>
      </c>
      <c r="AA40" s="33">
        <f t="shared" si="32"/>
        <v>0</v>
      </c>
      <c r="AB40" s="33">
        <f t="shared" si="32"/>
        <v>0</v>
      </c>
      <c r="AC40" s="33">
        <f t="shared" si="32"/>
        <v>0</v>
      </c>
      <c r="AD40" s="33">
        <f t="shared" si="32"/>
        <v>0</v>
      </c>
      <c r="AE40" s="33">
        <f t="shared" si="32"/>
        <v>0</v>
      </c>
      <c r="AF40" s="33">
        <f t="shared" si="32"/>
        <v>0</v>
      </c>
      <c r="AG40" s="33">
        <f t="shared" si="32"/>
        <v>0</v>
      </c>
      <c r="AH40" s="33">
        <f t="shared" si="32"/>
        <v>0</v>
      </c>
      <c r="AI40" s="33">
        <f t="shared" si="32"/>
        <v>0</v>
      </c>
      <c r="AJ40" s="33">
        <f t="shared" si="32"/>
        <v>0</v>
      </c>
      <c r="AK40" s="33">
        <f t="shared" si="32"/>
        <v>0</v>
      </c>
      <c r="AL40" s="33">
        <f t="shared" si="32"/>
        <v>0</v>
      </c>
      <c r="AM40" s="33">
        <f t="shared" si="32"/>
        <v>0</v>
      </c>
      <c r="AN40" s="33">
        <f t="shared" si="32"/>
        <v>0</v>
      </c>
      <c r="AO40" s="33">
        <f t="shared" si="32"/>
        <v>0</v>
      </c>
      <c r="AP40" s="33">
        <f t="shared" si="32"/>
        <v>0</v>
      </c>
      <c r="AQ40" s="33">
        <f t="shared" ref="AQ40:BK40" si="37">AP40*(1-$G$4)</f>
        <v>0</v>
      </c>
      <c r="AR40" s="33">
        <f t="shared" si="37"/>
        <v>0</v>
      </c>
      <c r="AS40" s="33">
        <f t="shared" si="37"/>
        <v>0</v>
      </c>
      <c r="AT40" s="33">
        <f t="shared" si="37"/>
        <v>0</v>
      </c>
      <c r="AU40" s="33">
        <f t="shared" si="37"/>
        <v>0</v>
      </c>
      <c r="AV40" s="33">
        <f t="shared" si="37"/>
        <v>0</v>
      </c>
      <c r="AW40" s="33">
        <f t="shared" si="37"/>
        <v>0</v>
      </c>
      <c r="AX40" s="33">
        <f t="shared" si="37"/>
        <v>0</v>
      </c>
      <c r="AY40" s="33">
        <f t="shared" si="37"/>
        <v>0</v>
      </c>
      <c r="AZ40" s="33">
        <f t="shared" si="37"/>
        <v>0</v>
      </c>
      <c r="BA40" s="33">
        <f t="shared" si="37"/>
        <v>0</v>
      </c>
      <c r="BB40" s="33">
        <f t="shared" si="37"/>
        <v>0</v>
      </c>
      <c r="BC40" s="33">
        <f t="shared" si="37"/>
        <v>0</v>
      </c>
      <c r="BD40" s="33">
        <f t="shared" si="37"/>
        <v>0</v>
      </c>
      <c r="BE40" s="33">
        <f t="shared" si="37"/>
        <v>0</v>
      </c>
      <c r="BF40" s="33">
        <f t="shared" si="37"/>
        <v>0</v>
      </c>
      <c r="BG40" s="33">
        <f t="shared" si="37"/>
        <v>0</v>
      </c>
      <c r="BH40" s="33">
        <f t="shared" si="37"/>
        <v>0</v>
      </c>
      <c r="BI40" s="33">
        <f t="shared" si="37"/>
        <v>0</v>
      </c>
      <c r="BJ40" s="33">
        <f t="shared" si="37"/>
        <v>0</v>
      </c>
      <c r="BK40" s="33">
        <f t="shared" si="37"/>
        <v>0</v>
      </c>
      <c r="BL40" t="str">
        <f t="shared" si="6"/>
        <v>17_SIN</v>
      </c>
      <c r="BM40" t="str">
        <f t="shared" si="7"/>
        <v>d_nonenergy_16_3_msw_ren</v>
      </c>
      <c r="BP40" s="4">
        <f t="shared" si="8"/>
        <v>0</v>
      </c>
      <c r="BQ40" s="4">
        <f t="shared" si="9"/>
        <v>0</v>
      </c>
      <c r="BR40" s="4" cm="1">
        <f t="array" ref="BR40">L40*INDEX(prod_est,$H40+$I40-1,MATCH(BR$14,$BQ$14:$DQ$14,0))</f>
        <v>0</v>
      </c>
      <c r="BS40" s="4" cm="1">
        <f t="array" ref="BS40">M40*INDEX(prod_est,$H40+$I40-1,MATCH(BS$14,$BQ$14:$DQ$14,0))</f>
        <v>0</v>
      </c>
      <c r="BT40" s="4" cm="1">
        <f t="array" ref="BT40">N40*INDEX(prod_est,$H40+$I40-1,MATCH(BT$14,$BQ$14:$DQ$14,0))</f>
        <v>0</v>
      </c>
      <c r="BU40" s="4" cm="1">
        <f t="array" ref="BU40">O40*INDEX(prod_est,$H40+$I40-1,MATCH(BU$14,$BQ$14:$DQ$14,0))</f>
        <v>0</v>
      </c>
      <c r="BV40" s="4" cm="1">
        <f t="array" ref="BV40">P40*INDEX(prod_est,$H40+$I40-1,MATCH(BV$14,$BQ$14:$DQ$14,0))</f>
        <v>0</v>
      </c>
      <c r="BW40" s="4" cm="1">
        <f t="array" ref="BW40">Q40*INDEX(prod_est,$H40+$I40-1,MATCH(BW$14,$BQ$14:$DQ$14,0))</f>
        <v>0</v>
      </c>
      <c r="BX40" s="4" cm="1">
        <f t="array" ref="BX40">R40*INDEX(prod_est,$H40+$I40-1,MATCH(BX$14,$BQ$14:$DQ$14,0))</f>
        <v>0</v>
      </c>
      <c r="BY40" s="4" cm="1">
        <f t="array" ref="BY40">S40*INDEX(prod_est,$H40+$I40-1,MATCH(BY$14,$BQ$14:$DQ$14,0))</f>
        <v>0</v>
      </c>
      <c r="BZ40" s="4" cm="1">
        <f t="array" ref="BZ40">T40*INDEX(prod_est,$H40+$I40-1,MATCH(BZ$14,$BQ$14:$DQ$14,0))</f>
        <v>0</v>
      </c>
      <c r="CA40" s="4" cm="1">
        <f t="array" ref="CA40">U40*INDEX(prod_est,$H40+$I40-1,MATCH(CA$14,$BQ$14:$DQ$14,0))</f>
        <v>0</v>
      </c>
      <c r="CB40" s="4" cm="1">
        <f t="array" ref="CB40">V40*INDEX(prod_est,$H40+$I40-1,MATCH(CB$14,$BQ$14:$DQ$14,0))</f>
        <v>0</v>
      </c>
      <c r="CC40" s="4" cm="1">
        <f t="array" ref="CC40">W40*INDEX(prod_est,$H40+$I40-1,MATCH(CC$14,$BQ$14:$DQ$14,0))</f>
        <v>0</v>
      </c>
      <c r="CD40" s="4" cm="1">
        <f t="array" ref="CD40">X40*INDEX(prod_est,$H40+$I40-1,MATCH(CD$14,$BQ$14:$DQ$14,0))</f>
        <v>0</v>
      </c>
      <c r="CE40" s="4" cm="1">
        <f t="array" ref="CE40">Y40*INDEX(prod_est,$H40+$I40-1,MATCH(CE$14,$BQ$14:$DQ$14,0))</f>
        <v>0</v>
      </c>
      <c r="CF40" s="4" cm="1">
        <f t="array" ref="CF40">Z40*INDEX(prod_est,$H40+$I40-1,MATCH(CF$14,$BQ$14:$DQ$14,0))</f>
        <v>0</v>
      </c>
      <c r="CG40" s="4" cm="1">
        <f t="array" ref="CG40">AA40*INDEX(prod_est,$H40+$I40-1,MATCH(CG$14,$BQ$14:$DQ$14,0))</f>
        <v>0</v>
      </c>
      <c r="CH40" s="4" cm="1">
        <f t="array" ref="CH40">AB40*INDEX(prod_est,$H40+$I40-1,MATCH(CH$14,$BQ$14:$DQ$14,0))</f>
        <v>0</v>
      </c>
      <c r="CI40" s="4" cm="1">
        <f t="array" ref="CI40">AC40*INDEX(prod_est,$H40+$I40-1,MATCH(CI$14,$BQ$14:$DQ$14,0))</f>
        <v>0</v>
      </c>
      <c r="CJ40" s="4" cm="1">
        <f t="array" ref="CJ40">AD40*INDEX(prod_est,$H40+$I40-1,MATCH(CJ$14,$BQ$14:$DQ$14,0))</f>
        <v>0</v>
      </c>
      <c r="CK40" s="4" cm="1">
        <f t="array" ref="CK40">AE40*INDEX(prod_est,$H40+$I40-1,MATCH(CK$14,$BQ$14:$DQ$14,0))</f>
        <v>0</v>
      </c>
      <c r="CL40" s="4" cm="1">
        <f t="array" ref="CL40">AF40*INDEX(prod_est,$H40+$I40-1,MATCH(CL$14,$BQ$14:$DQ$14,0))</f>
        <v>0</v>
      </c>
      <c r="CM40" s="4" cm="1">
        <f t="array" ref="CM40">AG40*INDEX(prod_est,$H40+$I40-1,MATCH(CM$14,$BQ$14:$DQ$14,0))</f>
        <v>0</v>
      </c>
      <c r="CN40" s="4" cm="1">
        <f t="array" ref="CN40">AH40*INDEX(prod_est,$H40+$I40-1,MATCH(CN$14,$BQ$14:$DQ$14,0))</f>
        <v>0</v>
      </c>
      <c r="CO40" s="4" cm="1">
        <f t="array" ref="CO40">AI40*INDEX(prod_est,$H40+$I40-1,MATCH(CO$14,$BQ$14:$DQ$14,0))</f>
        <v>0</v>
      </c>
      <c r="CP40" s="4" cm="1">
        <f t="array" ref="CP40">AJ40*INDEX(prod_est,$H40+$I40-1,MATCH(CP$14,$BQ$14:$DQ$14,0))</f>
        <v>0</v>
      </c>
      <c r="CQ40" s="4" cm="1">
        <f t="array" ref="CQ40">AK40*INDEX(prod_est,$H40+$I40-1,MATCH(CQ$14,$BQ$14:$DQ$14,0))</f>
        <v>0</v>
      </c>
      <c r="CR40" s="4" cm="1">
        <f t="array" ref="CR40">AL40*INDEX(prod_est,$H40+$I40-1,MATCH(CR$14,$BQ$14:$DQ$14,0))</f>
        <v>0</v>
      </c>
      <c r="CS40" s="4" cm="1">
        <f t="array" ref="CS40">AM40*INDEX(prod_est,$H40+$I40-1,MATCH(CS$14,$BQ$14:$DQ$14,0))</f>
        <v>0</v>
      </c>
      <c r="CT40" s="4" cm="1">
        <f t="array" ref="CT40">AN40*INDEX(prod_est,$H40+$I40-1,MATCH(CT$14,$BQ$14:$DQ$14,0))</f>
        <v>0</v>
      </c>
      <c r="CU40" s="4" cm="1">
        <f t="array" ref="CU40">AO40*INDEX(prod_est,$H40+$I40-1,MATCH(CU$14,$BQ$14:$DQ$14,0))</f>
        <v>0</v>
      </c>
      <c r="CV40" s="4" cm="1">
        <f t="array" ref="CV40">AP40*INDEX(prod_est,$H40+$I40-1,MATCH(CV$14,$BQ$14:$DQ$14,0))</f>
        <v>0</v>
      </c>
      <c r="CW40" s="4" cm="1">
        <f t="array" ref="CW40">AQ40*INDEX(prod_est,$H40+$I40-1,MATCH(CW$14,$BQ$14:$DQ$14,0))</f>
        <v>0</v>
      </c>
      <c r="CX40" s="4" cm="1">
        <f t="array" ref="CX40">AR40*INDEX(prod_est,$H40+$I40-1,MATCH(CX$14,$BQ$14:$DQ$14,0))</f>
        <v>0</v>
      </c>
      <c r="CY40" s="4" cm="1">
        <f t="array" ref="CY40">AS40*INDEX(prod_est,$H40+$I40-1,MATCH(CY$14,$BQ$14:$DQ$14,0))</f>
        <v>0</v>
      </c>
      <c r="CZ40" s="4" cm="1">
        <f t="array" ref="CZ40">AT40*INDEX(prod_est,$H40+$I40-1,MATCH(CZ$14,$BQ$14:$DQ$14,0))</f>
        <v>0</v>
      </c>
      <c r="DA40" s="4" cm="1">
        <f t="array" ref="DA40">AU40*INDEX(prod_est,$H40+$I40-1,MATCH(DA$14,$BQ$14:$DQ$14,0))</f>
        <v>0</v>
      </c>
      <c r="DB40" s="4" cm="1">
        <f t="array" ref="DB40">AV40*INDEX(prod_est,$H40+$I40-1,MATCH(DB$14,$BQ$14:$DQ$14,0))</f>
        <v>0</v>
      </c>
      <c r="DC40" s="4" cm="1">
        <f t="array" ref="DC40">AW40*INDEX(prod_est,$H40+$I40-1,MATCH(DC$14,$BQ$14:$DQ$14,0))</f>
        <v>0</v>
      </c>
      <c r="DD40" s="4" cm="1">
        <f t="array" ref="DD40">AX40*INDEX(prod_est,$H40+$I40-1,MATCH(DD$14,$BQ$14:$DQ$14,0))</f>
        <v>0</v>
      </c>
      <c r="DE40" s="4" cm="1">
        <f t="array" ref="DE40">AY40*INDEX(prod_est,$H40+$I40-1,MATCH(DE$14,$BQ$14:$DQ$14,0))</f>
        <v>0</v>
      </c>
      <c r="DF40" s="4" cm="1">
        <f t="array" ref="DF40">AZ40*INDEX(prod_est,$H40+$I40-1,MATCH(DF$14,$BQ$14:$DQ$14,0))</f>
        <v>0</v>
      </c>
      <c r="DG40" s="4" cm="1">
        <f t="array" ref="DG40">BA40*INDEX(prod_est,$H40+$I40-1,MATCH(DG$14,$BQ$14:$DQ$14,0))</f>
        <v>0</v>
      </c>
      <c r="DH40" s="4" cm="1">
        <f t="array" ref="DH40">BB40*INDEX(prod_est,$H40+$I40-1,MATCH(DH$14,$BQ$14:$DQ$14,0))</f>
        <v>0</v>
      </c>
      <c r="DI40" s="4" cm="1">
        <f t="array" ref="DI40">BC40*INDEX(prod_est,$H40+$I40-1,MATCH(DI$14,$BQ$14:$DQ$14,0))</f>
        <v>0</v>
      </c>
      <c r="DJ40" s="4" cm="1">
        <f t="array" ref="DJ40">BD40*INDEX(prod_est,$H40+$I40-1,MATCH(DJ$14,$BQ$14:$DQ$14,0))</f>
        <v>0</v>
      </c>
      <c r="DK40" s="4" cm="1">
        <f t="array" ref="DK40">BE40*INDEX(prod_est,$H40+$I40-1,MATCH(DK$14,$BQ$14:$DQ$14,0))</f>
        <v>0</v>
      </c>
      <c r="DL40" s="4" cm="1">
        <f t="array" ref="DL40">BF40*INDEX(prod_est,$H40+$I40-1,MATCH(DL$14,$BQ$14:$DQ$14,0))</f>
        <v>0</v>
      </c>
      <c r="DM40" s="4" cm="1">
        <f t="array" ref="DM40">BG40*INDEX(prod_est,$H40+$I40-1,MATCH(DM$14,$BQ$14:$DQ$14,0))</f>
        <v>0</v>
      </c>
      <c r="DN40" s="4" cm="1">
        <f t="array" ref="DN40">BH40*INDEX(prod_est,$H40+$I40-1,MATCH(DN$14,$BQ$14:$DQ$14,0))</f>
        <v>0</v>
      </c>
      <c r="DO40" s="4" cm="1">
        <f t="array" ref="DO40">BI40*INDEX(prod_est,$H40+$I40-1,MATCH(DO$14,$BQ$14:$DQ$14,0))</f>
        <v>0</v>
      </c>
      <c r="DP40" s="4" cm="1">
        <f t="array" ref="DP40">BJ40*INDEX(prod_est,$H40+$I40-1,MATCH(DP$14,$BQ$14:$DQ$14,0))</f>
        <v>0</v>
      </c>
      <c r="DQ40" s="4" cm="1">
        <f t="array" ref="DQ40">BK40*INDEX(prod_est,$H40+$I40-1,MATCH(DQ$14,$BQ$14:$DQ$14,0))</f>
        <v>0</v>
      </c>
    </row>
    <row r="41" spans="1:121" x14ac:dyDescent="0.25">
      <c r="A41" t="s">
        <v>53</v>
      </c>
      <c r="B41" t="s">
        <v>31</v>
      </c>
      <c r="C41" t="s">
        <v>64</v>
      </c>
      <c r="D41" t="s">
        <v>172</v>
      </c>
      <c r="E41" s="46" t="s">
        <v>37</v>
      </c>
      <c r="F41" s="4">
        <v>0</v>
      </c>
      <c r="G41" s="4">
        <v>0</v>
      </c>
      <c r="H41">
        <f>MATCH(A41,Production_est!$A$4:$A$339,0)</f>
        <v>257</v>
      </c>
      <c r="I41">
        <f>IFERROR(MATCH(E41,Production_est!$D$4:$D$339,0),"-")</f>
        <v>3</v>
      </c>
      <c r="J41" s="4" cm="1">
        <f t="array" ref="J41">IFERROR(INDEX(Production_est!$E$4:$E$339,I41+H41-1),"-")</f>
        <v>8373.2222220784097</v>
      </c>
      <c r="K41" s="33">
        <f t="shared" si="3"/>
        <v>0</v>
      </c>
      <c r="L41" s="33">
        <f t="shared" si="32"/>
        <v>0</v>
      </c>
      <c r="M41" s="33">
        <f t="shared" si="32"/>
        <v>0</v>
      </c>
      <c r="N41" s="33">
        <f t="shared" si="32"/>
        <v>0</v>
      </c>
      <c r="O41" s="33">
        <f t="shared" si="32"/>
        <v>0</v>
      </c>
      <c r="P41" s="33">
        <f t="shared" si="32"/>
        <v>0</v>
      </c>
      <c r="Q41" s="33">
        <f t="shared" si="32"/>
        <v>0</v>
      </c>
      <c r="R41" s="33">
        <f t="shared" si="32"/>
        <v>0</v>
      </c>
      <c r="S41" s="33">
        <f t="shared" si="32"/>
        <v>0</v>
      </c>
      <c r="T41" s="33">
        <f t="shared" si="32"/>
        <v>0</v>
      </c>
      <c r="U41" s="33">
        <f t="shared" si="32"/>
        <v>0</v>
      </c>
      <c r="V41" s="33">
        <f t="shared" si="32"/>
        <v>0</v>
      </c>
      <c r="W41" s="33">
        <f t="shared" si="32"/>
        <v>0</v>
      </c>
      <c r="X41" s="33">
        <f t="shared" si="32"/>
        <v>0</v>
      </c>
      <c r="Y41" s="33">
        <f t="shared" si="32"/>
        <v>0</v>
      </c>
      <c r="Z41" s="33">
        <f t="shared" si="32"/>
        <v>0</v>
      </c>
      <c r="AA41" s="33">
        <f t="shared" si="32"/>
        <v>0</v>
      </c>
      <c r="AB41" s="33">
        <f t="shared" si="32"/>
        <v>0</v>
      </c>
      <c r="AC41" s="33">
        <f t="shared" si="32"/>
        <v>0</v>
      </c>
      <c r="AD41" s="33">
        <f t="shared" si="32"/>
        <v>0</v>
      </c>
      <c r="AE41" s="33">
        <f t="shared" si="32"/>
        <v>0</v>
      </c>
      <c r="AF41" s="33">
        <f t="shared" si="32"/>
        <v>0</v>
      </c>
      <c r="AG41" s="33">
        <f t="shared" si="32"/>
        <v>0</v>
      </c>
      <c r="AH41" s="33">
        <f t="shared" si="32"/>
        <v>0</v>
      </c>
      <c r="AI41" s="33">
        <f t="shared" si="32"/>
        <v>0</v>
      </c>
      <c r="AJ41" s="33">
        <f t="shared" si="32"/>
        <v>0</v>
      </c>
      <c r="AK41" s="33">
        <f t="shared" si="32"/>
        <v>0</v>
      </c>
      <c r="AL41" s="33">
        <f t="shared" si="32"/>
        <v>0</v>
      </c>
      <c r="AM41" s="33">
        <f t="shared" si="32"/>
        <v>0</v>
      </c>
      <c r="AN41" s="33">
        <f t="shared" si="32"/>
        <v>0</v>
      </c>
      <c r="AO41" s="33">
        <f t="shared" si="32"/>
        <v>0</v>
      </c>
      <c r="AP41" s="33">
        <f t="shared" si="32"/>
        <v>0</v>
      </c>
      <c r="AQ41" s="33">
        <f t="shared" ref="AQ41:BK46" si="38">AP41*(1-$G$4)</f>
        <v>0</v>
      </c>
      <c r="AR41" s="33">
        <f t="shared" si="38"/>
        <v>0</v>
      </c>
      <c r="AS41" s="33">
        <f t="shared" si="38"/>
        <v>0</v>
      </c>
      <c r="AT41" s="33">
        <f t="shared" si="38"/>
        <v>0</v>
      </c>
      <c r="AU41" s="33">
        <f t="shared" si="38"/>
        <v>0</v>
      </c>
      <c r="AV41" s="33">
        <f t="shared" si="38"/>
        <v>0</v>
      </c>
      <c r="AW41" s="33">
        <f t="shared" si="38"/>
        <v>0</v>
      </c>
      <c r="AX41" s="33">
        <f t="shared" si="38"/>
        <v>0</v>
      </c>
      <c r="AY41" s="33">
        <f t="shared" si="38"/>
        <v>0</v>
      </c>
      <c r="AZ41" s="33">
        <f t="shared" si="38"/>
        <v>0</v>
      </c>
      <c r="BA41" s="33">
        <f t="shared" si="38"/>
        <v>0</v>
      </c>
      <c r="BB41" s="33">
        <f t="shared" si="38"/>
        <v>0</v>
      </c>
      <c r="BC41" s="33">
        <f t="shared" si="38"/>
        <v>0</v>
      </c>
      <c r="BD41" s="33">
        <f t="shared" si="38"/>
        <v>0</v>
      </c>
      <c r="BE41" s="33">
        <f t="shared" si="38"/>
        <v>0</v>
      </c>
      <c r="BF41" s="33">
        <f t="shared" si="38"/>
        <v>0</v>
      </c>
      <c r="BG41" s="33">
        <f t="shared" si="38"/>
        <v>0</v>
      </c>
      <c r="BH41" s="33">
        <f t="shared" si="38"/>
        <v>0</v>
      </c>
      <c r="BI41" s="33">
        <f t="shared" si="38"/>
        <v>0</v>
      </c>
      <c r="BJ41" s="33">
        <f t="shared" si="38"/>
        <v>0</v>
      </c>
      <c r="BK41" s="33">
        <f t="shared" si="38"/>
        <v>0</v>
      </c>
      <c r="BL41" t="str">
        <f t="shared" si="6"/>
        <v>17_SIN</v>
      </c>
      <c r="BM41" t="str">
        <f t="shared" si="7"/>
        <v>d_nonenergy_16_4_msw_nonr</v>
      </c>
      <c r="BP41" s="4">
        <f t="shared" si="8"/>
        <v>0</v>
      </c>
      <c r="BQ41" s="4">
        <f t="shared" si="9"/>
        <v>0</v>
      </c>
      <c r="BR41" s="4" cm="1">
        <f t="array" ref="BR41">L41*INDEX(prod_est,$H41+$I41-1,MATCH(BR$14,$BQ$14:$DQ$14,0))</f>
        <v>0</v>
      </c>
      <c r="BS41" s="4" cm="1">
        <f t="array" ref="BS41">M41*INDEX(prod_est,$H41+$I41-1,MATCH(BS$14,$BQ$14:$DQ$14,0))</f>
        <v>0</v>
      </c>
      <c r="BT41" s="4" cm="1">
        <f t="array" ref="BT41">N41*INDEX(prod_est,$H41+$I41-1,MATCH(BT$14,$BQ$14:$DQ$14,0))</f>
        <v>0</v>
      </c>
      <c r="BU41" s="4" cm="1">
        <f t="array" ref="BU41">O41*INDEX(prod_est,$H41+$I41-1,MATCH(BU$14,$BQ$14:$DQ$14,0))</f>
        <v>0</v>
      </c>
      <c r="BV41" s="4" cm="1">
        <f t="array" ref="BV41">P41*INDEX(prod_est,$H41+$I41-1,MATCH(BV$14,$BQ$14:$DQ$14,0))</f>
        <v>0</v>
      </c>
      <c r="BW41" s="4" cm="1">
        <f t="array" ref="BW41">Q41*INDEX(prod_est,$H41+$I41-1,MATCH(BW$14,$BQ$14:$DQ$14,0))</f>
        <v>0</v>
      </c>
      <c r="BX41" s="4" cm="1">
        <f t="array" ref="BX41">R41*INDEX(prod_est,$H41+$I41-1,MATCH(BX$14,$BQ$14:$DQ$14,0))</f>
        <v>0</v>
      </c>
      <c r="BY41" s="4" cm="1">
        <f t="array" ref="BY41">S41*INDEX(prod_est,$H41+$I41-1,MATCH(BY$14,$BQ$14:$DQ$14,0))</f>
        <v>0</v>
      </c>
      <c r="BZ41" s="4" cm="1">
        <f t="array" ref="BZ41">T41*INDEX(prod_est,$H41+$I41-1,MATCH(BZ$14,$BQ$14:$DQ$14,0))</f>
        <v>0</v>
      </c>
      <c r="CA41" s="4" cm="1">
        <f t="array" ref="CA41">U41*INDEX(prod_est,$H41+$I41-1,MATCH(CA$14,$BQ$14:$DQ$14,0))</f>
        <v>0</v>
      </c>
      <c r="CB41" s="4" cm="1">
        <f t="array" ref="CB41">V41*INDEX(prod_est,$H41+$I41-1,MATCH(CB$14,$BQ$14:$DQ$14,0))</f>
        <v>0</v>
      </c>
      <c r="CC41" s="4" cm="1">
        <f t="array" ref="CC41">W41*INDEX(prod_est,$H41+$I41-1,MATCH(CC$14,$BQ$14:$DQ$14,0))</f>
        <v>0</v>
      </c>
      <c r="CD41" s="4" cm="1">
        <f t="array" ref="CD41">X41*INDEX(prod_est,$H41+$I41-1,MATCH(CD$14,$BQ$14:$DQ$14,0))</f>
        <v>0</v>
      </c>
      <c r="CE41" s="4" cm="1">
        <f t="array" ref="CE41">Y41*INDEX(prod_est,$H41+$I41-1,MATCH(CE$14,$BQ$14:$DQ$14,0))</f>
        <v>0</v>
      </c>
      <c r="CF41" s="4" cm="1">
        <f t="array" ref="CF41">Z41*INDEX(prod_est,$H41+$I41-1,MATCH(CF$14,$BQ$14:$DQ$14,0))</f>
        <v>0</v>
      </c>
      <c r="CG41" s="4" cm="1">
        <f t="array" ref="CG41">AA41*INDEX(prod_est,$H41+$I41-1,MATCH(CG$14,$BQ$14:$DQ$14,0))</f>
        <v>0</v>
      </c>
      <c r="CH41" s="4" cm="1">
        <f t="array" ref="CH41">AB41*INDEX(prod_est,$H41+$I41-1,MATCH(CH$14,$BQ$14:$DQ$14,0))</f>
        <v>0</v>
      </c>
      <c r="CI41" s="4" cm="1">
        <f t="array" ref="CI41">AC41*INDEX(prod_est,$H41+$I41-1,MATCH(CI$14,$BQ$14:$DQ$14,0))</f>
        <v>0</v>
      </c>
      <c r="CJ41" s="4" cm="1">
        <f t="array" ref="CJ41">AD41*INDEX(prod_est,$H41+$I41-1,MATCH(CJ$14,$BQ$14:$DQ$14,0))</f>
        <v>0</v>
      </c>
      <c r="CK41" s="4" cm="1">
        <f t="array" ref="CK41">AE41*INDEX(prod_est,$H41+$I41-1,MATCH(CK$14,$BQ$14:$DQ$14,0))</f>
        <v>0</v>
      </c>
      <c r="CL41" s="4" cm="1">
        <f t="array" ref="CL41">AF41*INDEX(prod_est,$H41+$I41-1,MATCH(CL$14,$BQ$14:$DQ$14,0))</f>
        <v>0</v>
      </c>
      <c r="CM41" s="4" cm="1">
        <f t="array" ref="CM41">AG41*INDEX(prod_est,$H41+$I41-1,MATCH(CM$14,$BQ$14:$DQ$14,0))</f>
        <v>0</v>
      </c>
      <c r="CN41" s="4" cm="1">
        <f t="array" ref="CN41">AH41*INDEX(prod_est,$H41+$I41-1,MATCH(CN$14,$BQ$14:$DQ$14,0))</f>
        <v>0</v>
      </c>
      <c r="CO41" s="4" cm="1">
        <f t="array" ref="CO41">AI41*INDEX(prod_est,$H41+$I41-1,MATCH(CO$14,$BQ$14:$DQ$14,0))</f>
        <v>0</v>
      </c>
      <c r="CP41" s="4" cm="1">
        <f t="array" ref="CP41">AJ41*INDEX(prod_est,$H41+$I41-1,MATCH(CP$14,$BQ$14:$DQ$14,0))</f>
        <v>0</v>
      </c>
      <c r="CQ41" s="4" cm="1">
        <f t="array" ref="CQ41">AK41*INDEX(prod_est,$H41+$I41-1,MATCH(CQ$14,$BQ$14:$DQ$14,0))</f>
        <v>0</v>
      </c>
      <c r="CR41" s="4" cm="1">
        <f t="array" ref="CR41">AL41*INDEX(prod_est,$H41+$I41-1,MATCH(CR$14,$BQ$14:$DQ$14,0))</f>
        <v>0</v>
      </c>
      <c r="CS41" s="4" cm="1">
        <f t="array" ref="CS41">AM41*INDEX(prod_est,$H41+$I41-1,MATCH(CS$14,$BQ$14:$DQ$14,0))</f>
        <v>0</v>
      </c>
      <c r="CT41" s="4" cm="1">
        <f t="array" ref="CT41">AN41*INDEX(prod_est,$H41+$I41-1,MATCH(CT$14,$BQ$14:$DQ$14,0))</f>
        <v>0</v>
      </c>
      <c r="CU41" s="4" cm="1">
        <f t="array" ref="CU41">AO41*INDEX(prod_est,$H41+$I41-1,MATCH(CU$14,$BQ$14:$DQ$14,0))</f>
        <v>0</v>
      </c>
      <c r="CV41" s="4" cm="1">
        <f t="array" ref="CV41">AP41*INDEX(prod_est,$H41+$I41-1,MATCH(CV$14,$BQ$14:$DQ$14,0))</f>
        <v>0</v>
      </c>
      <c r="CW41" s="4" cm="1">
        <f t="array" ref="CW41">AQ41*INDEX(prod_est,$H41+$I41-1,MATCH(CW$14,$BQ$14:$DQ$14,0))</f>
        <v>0</v>
      </c>
      <c r="CX41" s="4" cm="1">
        <f t="array" ref="CX41">AR41*INDEX(prod_est,$H41+$I41-1,MATCH(CX$14,$BQ$14:$DQ$14,0))</f>
        <v>0</v>
      </c>
      <c r="CY41" s="4" cm="1">
        <f t="array" ref="CY41">AS41*INDEX(prod_est,$H41+$I41-1,MATCH(CY$14,$BQ$14:$DQ$14,0))</f>
        <v>0</v>
      </c>
      <c r="CZ41" s="4" cm="1">
        <f t="array" ref="CZ41">AT41*INDEX(prod_est,$H41+$I41-1,MATCH(CZ$14,$BQ$14:$DQ$14,0))</f>
        <v>0</v>
      </c>
      <c r="DA41" s="4" cm="1">
        <f t="array" ref="DA41">AU41*INDEX(prod_est,$H41+$I41-1,MATCH(DA$14,$BQ$14:$DQ$14,0))</f>
        <v>0</v>
      </c>
      <c r="DB41" s="4" cm="1">
        <f t="array" ref="DB41">AV41*INDEX(prod_est,$H41+$I41-1,MATCH(DB$14,$BQ$14:$DQ$14,0))</f>
        <v>0</v>
      </c>
      <c r="DC41" s="4" cm="1">
        <f t="array" ref="DC41">AW41*INDEX(prod_est,$H41+$I41-1,MATCH(DC$14,$BQ$14:$DQ$14,0))</f>
        <v>0</v>
      </c>
      <c r="DD41" s="4" cm="1">
        <f t="array" ref="DD41">AX41*INDEX(prod_est,$H41+$I41-1,MATCH(DD$14,$BQ$14:$DQ$14,0))</f>
        <v>0</v>
      </c>
      <c r="DE41" s="4" cm="1">
        <f t="array" ref="DE41">AY41*INDEX(prod_est,$H41+$I41-1,MATCH(DE$14,$BQ$14:$DQ$14,0))</f>
        <v>0</v>
      </c>
      <c r="DF41" s="4" cm="1">
        <f t="array" ref="DF41">AZ41*INDEX(prod_est,$H41+$I41-1,MATCH(DF$14,$BQ$14:$DQ$14,0))</f>
        <v>0</v>
      </c>
      <c r="DG41" s="4" cm="1">
        <f t="array" ref="DG41">BA41*INDEX(prod_est,$H41+$I41-1,MATCH(DG$14,$BQ$14:$DQ$14,0))</f>
        <v>0</v>
      </c>
      <c r="DH41" s="4" cm="1">
        <f t="array" ref="DH41">BB41*INDEX(prod_est,$H41+$I41-1,MATCH(DH$14,$BQ$14:$DQ$14,0))</f>
        <v>0</v>
      </c>
      <c r="DI41" s="4" cm="1">
        <f t="array" ref="DI41">BC41*INDEX(prod_est,$H41+$I41-1,MATCH(DI$14,$BQ$14:$DQ$14,0))</f>
        <v>0</v>
      </c>
      <c r="DJ41" s="4" cm="1">
        <f t="array" ref="DJ41">BD41*INDEX(prod_est,$H41+$I41-1,MATCH(DJ$14,$BQ$14:$DQ$14,0))</f>
        <v>0</v>
      </c>
      <c r="DK41" s="4" cm="1">
        <f t="array" ref="DK41">BE41*INDEX(prod_est,$H41+$I41-1,MATCH(DK$14,$BQ$14:$DQ$14,0))</f>
        <v>0</v>
      </c>
      <c r="DL41" s="4" cm="1">
        <f t="array" ref="DL41">BF41*INDEX(prod_est,$H41+$I41-1,MATCH(DL$14,$BQ$14:$DQ$14,0))</f>
        <v>0</v>
      </c>
      <c r="DM41" s="4" cm="1">
        <f t="array" ref="DM41">BG41*INDEX(prod_est,$H41+$I41-1,MATCH(DM$14,$BQ$14:$DQ$14,0))</f>
        <v>0</v>
      </c>
      <c r="DN41" s="4" cm="1">
        <f t="array" ref="DN41">BH41*INDEX(prod_est,$H41+$I41-1,MATCH(DN$14,$BQ$14:$DQ$14,0))</f>
        <v>0</v>
      </c>
      <c r="DO41" s="4" cm="1">
        <f t="array" ref="DO41">BI41*INDEX(prod_est,$H41+$I41-1,MATCH(DO$14,$BQ$14:$DQ$14,0))</f>
        <v>0</v>
      </c>
      <c r="DP41" s="4" cm="1">
        <f t="array" ref="DP41">BJ41*INDEX(prod_est,$H41+$I41-1,MATCH(DP$14,$BQ$14:$DQ$14,0))</f>
        <v>0</v>
      </c>
      <c r="DQ41" s="4" cm="1">
        <f t="array" ref="DQ41">BK41*INDEX(prod_est,$H41+$I41-1,MATCH(DQ$14,$BQ$14:$DQ$14,0))</f>
        <v>0</v>
      </c>
    </row>
    <row r="42" spans="1:121" x14ac:dyDescent="0.25">
      <c r="A42" t="s">
        <v>53</v>
      </c>
      <c r="B42" t="s">
        <v>32</v>
      </c>
      <c r="C42" t="s">
        <v>32</v>
      </c>
      <c r="D42" t="s">
        <v>172</v>
      </c>
      <c r="E42" s="46" t="s">
        <v>37</v>
      </c>
      <c r="F42" s="4">
        <v>0</v>
      </c>
      <c r="G42" s="4">
        <v>0</v>
      </c>
      <c r="H42">
        <f>MATCH(A42,Production_est!$A$4:$A$339,0)</f>
        <v>257</v>
      </c>
      <c r="I42">
        <f>IFERROR(MATCH(E42,Production_est!$D$4:$D$339,0),"-")</f>
        <v>3</v>
      </c>
      <c r="J42" s="4" cm="1">
        <f t="array" ref="J42">IFERROR(INDEX(Production_est!$E$4:$E$339,I42+H42-1),"-")</f>
        <v>8373.2222220784097</v>
      </c>
      <c r="K42" s="33">
        <f t="shared" si="3"/>
        <v>0</v>
      </c>
      <c r="L42" s="33">
        <f t="shared" si="32"/>
        <v>0</v>
      </c>
      <c r="M42" s="33">
        <f t="shared" si="32"/>
        <v>0</v>
      </c>
      <c r="N42" s="33">
        <f t="shared" si="32"/>
        <v>0</v>
      </c>
      <c r="O42" s="33">
        <f t="shared" si="32"/>
        <v>0</v>
      </c>
      <c r="P42" s="33">
        <f t="shared" si="32"/>
        <v>0</v>
      </c>
      <c r="Q42" s="33">
        <f t="shared" si="32"/>
        <v>0</v>
      </c>
      <c r="R42" s="33">
        <f t="shared" si="32"/>
        <v>0</v>
      </c>
      <c r="S42" s="33">
        <f t="shared" si="32"/>
        <v>0</v>
      </c>
      <c r="T42" s="33">
        <f t="shared" si="32"/>
        <v>0</v>
      </c>
      <c r="U42" s="33">
        <f t="shared" si="32"/>
        <v>0</v>
      </c>
      <c r="V42" s="33">
        <f t="shared" si="32"/>
        <v>0</v>
      </c>
      <c r="W42" s="33">
        <f t="shared" si="32"/>
        <v>0</v>
      </c>
      <c r="X42" s="33">
        <f t="shared" si="32"/>
        <v>0</v>
      </c>
      <c r="Y42" s="33">
        <f t="shared" si="32"/>
        <v>0</v>
      </c>
      <c r="Z42" s="33">
        <f t="shared" si="32"/>
        <v>0</v>
      </c>
      <c r="AA42" s="33">
        <f t="shared" si="32"/>
        <v>0</v>
      </c>
      <c r="AB42" s="33">
        <f t="shared" si="32"/>
        <v>0</v>
      </c>
      <c r="AC42" s="33">
        <f t="shared" si="32"/>
        <v>0</v>
      </c>
      <c r="AD42" s="33">
        <f t="shared" si="32"/>
        <v>0</v>
      </c>
      <c r="AE42" s="33">
        <f t="shared" si="32"/>
        <v>0</v>
      </c>
      <c r="AF42" s="33">
        <f t="shared" si="32"/>
        <v>0</v>
      </c>
      <c r="AG42" s="33">
        <f t="shared" si="32"/>
        <v>0</v>
      </c>
      <c r="AH42" s="33">
        <f t="shared" si="32"/>
        <v>0</v>
      </c>
      <c r="AI42" s="33">
        <f t="shared" si="32"/>
        <v>0</v>
      </c>
      <c r="AJ42" s="33">
        <f t="shared" si="32"/>
        <v>0</v>
      </c>
      <c r="AK42" s="33">
        <f t="shared" si="32"/>
        <v>0</v>
      </c>
      <c r="AL42" s="33">
        <f t="shared" si="32"/>
        <v>0</v>
      </c>
      <c r="AM42" s="33">
        <f t="shared" si="32"/>
        <v>0</v>
      </c>
      <c r="AN42" s="33">
        <f t="shared" si="32"/>
        <v>0</v>
      </c>
      <c r="AO42" s="33">
        <f t="shared" si="32"/>
        <v>0</v>
      </c>
      <c r="AP42" s="33">
        <f t="shared" si="32"/>
        <v>0</v>
      </c>
      <c r="AQ42" s="33">
        <f t="shared" si="38"/>
        <v>0</v>
      </c>
      <c r="AR42" s="33">
        <f t="shared" si="38"/>
        <v>0</v>
      </c>
      <c r="AS42" s="33">
        <f t="shared" si="38"/>
        <v>0</v>
      </c>
      <c r="AT42" s="33">
        <f t="shared" si="38"/>
        <v>0</v>
      </c>
      <c r="AU42" s="33">
        <f t="shared" si="38"/>
        <v>0</v>
      </c>
      <c r="AV42" s="33">
        <f t="shared" si="38"/>
        <v>0</v>
      </c>
      <c r="AW42" s="33">
        <f t="shared" si="38"/>
        <v>0</v>
      </c>
      <c r="AX42" s="33">
        <f t="shared" si="38"/>
        <v>0</v>
      </c>
      <c r="AY42" s="33">
        <f t="shared" si="38"/>
        <v>0</v>
      </c>
      <c r="AZ42" s="33">
        <f t="shared" si="38"/>
        <v>0</v>
      </c>
      <c r="BA42" s="33">
        <f t="shared" si="38"/>
        <v>0</v>
      </c>
      <c r="BB42" s="33">
        <f t="shared" si="38"/>
        <v>0</v>
      </c>
      <c r="BC42" s="33">
        <f t="shared" si="38"/>
        <v>0</v>
      </c>
      <c r="BD42" s="33">
        <f t="shared" si="38"/>
        <v>0</v>
      </c>
      <c r="BE42" s="33">
        <f t="shared" si="38"/>
        <v>0</v>
      </c>
      <c r="BF42" s="33">
        <f t="shared" si="38"/>
        <v>0</v>
      </c>
      <c r="BG42" s="33">
        <f t="shared" si="38"/>
        <v>0</v>
      </c>
      <c r="BH42" s="33">
        <f t="shared" si="38"/>
        <v>0</v>
      </c>
      <c r="BI42" s="33">
        <f t="shared" si="38"/>
        <v>0</v>
      </c>
      <c r="BJ42" s="33">
        <f t="shared" si="38"/>
        <v>0</v>
      </c>
      <c r="BK42" s="33">
        <f t="shared" si="38"/>
        <v>0</v>
      </c>
      <c r="BL42" t="str">
        <f t="shared" si="6"/>
        <v>17_SIN</v>
      </c>
      <c r="BM42" t="str">
        <f t="shared" si="7"/>
        <v>d_nonenergy_16_5_biogasoline</v>
      </c>
      <c r="BP42" s="4">
        <f t="shared" si="8"/>
        <v>0</v>
      </c>
      <c r="BQ42" s="4">
        <f t="shared" si="9"/>
        <v>0</v>
      </c>
      <c r="BR42" s="4" cm="1">
        <f t="array" ref="BR42">L42*INDEX(prod_est,$H42+$I42-1,MATCH(BR$14,$BQ$14:$DQ$14,0))</f>
        <v>0</v>
      </c>
      <c r="BS42" s="4" cm="1">
        <f t="array" ref="BS42">M42*INDEX(prod_est,$H42+$I42-1,MATCH(BS$14,$BQ$14:$DQ$14,0))</f>
        <v>0</v>
      </c>
      <c r="BT42" s="4" cm="1">
        <f t="array" ref="BT42">N42*INDEX(prod_est,$H42+$I42-1,MATCH(BT$14,$BQ$14:$DQ$14,0))</f>
        <v>0</v>
      </c>
      <c r="BU42" s="4" cm="1">
        <f t="array" ref="BU42">O42*INDEX(prod_est,$H42+$I42-1,MATCH(BU$14,$BQ$14:$DQ$14,0))</f>
        <v>0</v>
      </c>
      <c r="BV42" s="4" cm="1">
        <f t="array" ref="BV42">P42*INDEX(prod_est,$H42+$I42-1,MATCH(BV$14,$BQ$14:$DQ$14,0))</f>
        <v>0</v>
      </c>
      <c r="BW42" s="4" cm="1">
        <f t="array" ref="BW42">Q42*INDEX(prod_est,$H42+$I42-1,MATCH(BW$14,$BQ$14:$DQ$14,0))</f>
        <v>0</v>
      </c>
      <c r="BX42" s="4" cm="1">
        <f t="array" ref="BX42">R42*INDEX(prod_est,$H42+$I42-1,MATCH(BX$14,$BQ$14:$DQ$14,0))</f>
        <v>0</v>
      </c>
      <c r="BY42" s="4" cm="1">
        <f t="array" ref="BY42">S42*INDEX(prod_est,$H42+$I42-1,MATCH(BY$14,$BQ$14:$DQ$14,0))</f>
        <v>0</v>
      </c>
      <c r="BZ42" s="4" cm="1">
        <f t="array" ref="BZ42">T42*INDEX(prod_est,$H42+$I42-1,MATCH(BZ$14,$BQ$14:$DQ$14,0))</f>
        <v>0</v>
      </c>
      <c r="CA42" s="4" cm="1">
        <f t="array" ref="CA42">U42*INDEX(prod_est,$H42+$I42-1,MATCH(CA$14,$BQ$14:$DQ$14,0))</f>
        <v>0</v>
      </c>
      <c r="CB42" s="4" cm="1">
        <f t="array" ref="CB42">V42*INDEX(prod_est,$H42+$I42-1,MATCH(CB$14,$BQ$14:$DQ$14,0))</f>
        <v>0</v>
      </c>
      <c r="CC42" s="4" cm="1">
        <f t="array" ref="CC42">W42*INDEX(prod_est,$H42+$I42-1,MATCH(CC$14,$BQ$14:$DQ$14,0))</f>
        <v>0</v>
      </c>
      <c r="CD42" s="4" cm="1">
        <f t="array" ref="CD42">X42*INDEX(prod_est,$H42+$I42-1,MATCH(CD$14,$BQ$14:$DQ$14,0))</f>
        <v>0</v>
      </c>
      <c r="CE42" s="4" cm="1">
        <f t="array" ref="CE42">Y42*INDEX(prod_est,$H42+$I42-1,MATCH(CE$14,$BQ$14:$DQ$14,0))</f>
        <v>0</v>
      </c>
      <c r="CF42" s="4" cm="1">
        <f t="array" ref="CF42">Z42*INDEX(prod_est,$H42+$I42-1,MATCH(CF$14,$BQ$14:$DQ$14,0))</f>
        <v>0</v>
      </c>
      <c r="CG42" s="4" cm="1">
        <f t="array" ref="CG42">AA42*INDEX(prod_est,$H42+$I42-1,MATCH(CG$14,$BQ$14:$DQ$14,0))</f>
        <v>0</v>
      </c>
      <c r="CH42" s="4" cm="1">
        <f t="array" ref="CH42">AB42*INDEX(prod_est,$H42+$I42-1,MATCH(CH$14,$BQ$14:$DQ$14,0))</f>
        <v>0</v>
      </c>
      <c r="CI42" s="4" cm="1">
        <f t="array" ref="CI42">AC42*INDEX(prod_est,$H42+$I42-1,MATCH(CI$14,$BQ$14:$DQ$14,0))</f>
        <v>0</v>
      </c>
      <c r="CJ42" s="4" cm="1">
        <f t="array" ref="CJ42">AD42*INDEX(prod_est,$H42+$I42-1,MATCH(CJ$14,$BQ$14:$DQ$14,0))</f>
        <v>0</v>
      </c>
      <c r="CK42" s="4" cm="1">
        <f t="array" ref="CK42">AE42*INDEX(prod_est,$H42+$I42-1,MATCH(CK$14,$BQ$14:$DQ$14,0))</f>
        <v>0</v>
      </c>
      <c r="CL42" s="4" cm="1">
        <f t="array" ref="CL42">AF42*INDEX(prod_est,$H42+$I42-1,MATCH(CL$14,$BQ$14:$DQ$14,0))</f>
        <v>0</v>
      </c>
      <c r="CM42" s="4" cm="1">
        <f t="array" ref="CM42">AG42*INDEX(prod_est,$H42+$I42-1,MATCH(CM$14,$BQ$14:$DQ$14,0))</f>
        <v>0</v>
      </c>
      <c r="CN42" s="4" cm="1">
        <f t="array" ref="CN42">AH42*INDEX(prod_est,$H42+$I42-1,MATCH(CN$14,$BQ$14:$DQ$14,0))</f>
        <v>0</v>
      </c>
      <c r="CO42" s="4" cm="1">
        <f t="array" ref="CO42">AI42*INDEX(prod_est,$H42+$I42-1,MATCH(CO$14,$BQ$14:$DQ$14,0))</f>
        <v>0</v>
      </c>
      <c r="CP42" s="4" cm="1">
        <f t="array" ref="CP42">AJ42*INDEX(prod_est,$H42+$I42-1,MATCH(CP$14,$BQ$14:$DQ$14,0))</f>
        <v>0</v>
      </c>
      <c r="CQ42" s="4" cm="1">
        <f t="array" ref="CQ42">AK42*INDEX(prod_est,$H42+$I42-1,MATCH(CQ$14,$BQ$14:$DQ$14,0))</f>
        <v>0</v>
      </c>
      <c r="CR42" s="4" cm="1">
        <f t="array" ref="CR42">AL42*INDEX(prod_est,$H42+$I42-1,MATCH(CR$14,$BQ$14:$DQ$14,0))</f>
        <v>0</v>
      </c>
      <c r="CS42" s="4" cm="1">
        <f t="array" ref="CS42">AM42*INDEX(prod_est,$H42+$I42-1,MATCH(CS$14,$BQ$14:$DQ$14,0))</f>
        <v>0</v>
      </c>
      <c r="CT42" s="4" cm="1">
        <f t="array" ref="CT42">AN42*INDEX(prod_est,$H42+$I42-1,MATCH(CT$14,$BQ$14:$DQ$14,0))</f>
        <v>0</v>
      </c>
      <c r="CU42" s="4" cm="1">
        <f t="array" ref="CU42">AO42*INDEX(prod_est,$H42+$I42-1,MATCH(CU$14,$BQ$14:$DQ$14,0))</f>
        <v>0</v>
      </c>
      <c r="CV42" s="4" cm="1">
        <f t="array" ref="CV42">AP42*INDEX(prod_est,$H42+$I42-1,MATCH(CV$14,$BQ$14:$DQ$14,0))</f>
        <v>0</v>
      </c>
      <c r="CW42" s="4" cm="1">
        <f t="array" ref="CW42">AQ42*INDEX(prod_est,$H42+$I42-1,MATCH(CW$14,$BQ$14:$DQ$14,0))</f>
        <v>0</v>
      </c>
      <c r="CX42" s="4" cm="1">
        <f t="array" ref="CX42">AR42*INDEX(prod_est,$H42+$I42-1,MATCH(CX$14,$BQ$14:$DQ$14,0))</f>
        <v>0</v>
      </c>
      <c r="CY42" s="4" cm="1">
        <f t="array" ref="CY42">AS42*INDEX(prod_est,$H42+$I42-1,MATCH(CY$14,$BQ$14:$DQ$14,0))</f>
        <v>0</v>
      </c>
      <c r="CZ42" s="4" cm="1">
        <f t="array" ref="CZ42">AT42*INDEX(prod_est,$H42+$I42-1,MATCH(CZ$14,$BQ$14:$DQ$14,0))</f>
        <v>0</v>
      </c>
      <c r="DA42" s="4" cm="1">
        <f t="array" ref="DA42">AU42*INDEX(prod_est,$H42+$I42-1,MATCH(DA$14,$BQ$14:$DQ$14,0))</f>
        <v>0</v>
      </c>
      <c r="DB42" s="4" cm="1">
        <f t="array" ref="DB42">AV42*INDEX(prod_est,$H42+$I42-1,MATCH(DB$14,$BQ$14:$DQ$14,0))</f>
        <v>0</v>
      </c>
      <c r="DC42" s="4" cm="1">
        <f t="array" ref="DC42">AW42*INDEX(prod_est,$H42+$I42-1,MATCH(DC$14,$BQ$14:$DQ$14,0))</f>
        <v>0</v>
      </c>
      <c r="DD42" s="4" cm="1">
        <f t="array" ref="DD42">AX42*INDEX(prod_est,$H42+$I42-1,MATCH(DD$14,$BQ$14:$DQ$14,0))</f>
        <v>0</v>
      </c>
      <c r="DE42" s="4" cm="1">
        <f t="array" ref="DE42">AY42*INDEX(prod_est,$H42+$I42-1,MATCH(DE$14,$BQ$14:$DQ$14,0))</f>
        <v>0</v>
      </c>
      <c r="DF42" s="4" cm="1">
        <f t="array" ref="DF42">AZ42*INDEX(prod_est,$H42+$I42-1,MATCH(DF$14,$BQ$14:$DQ$14,0))</f>
        <v>0</v>
      </c>
      <c r="DG42" s="4" cm="1">
        <f t="array" ref="DG42">BA42*INDEX(prod_est,$H42+$I42-1,MATCH(DG$14,$BQ$14:$DQ$14,0))</f>
        <v>0</v>
      </c>
      <c r="DH42" s="4" cm="1">
        <f t="array" ref="DH42">BB42*INDEX(prod_est,$H42+$I42-1,MATCH(DH$14,$BQ$14:$DQ$14,0))</f>
        <v>0</v>
      </c>
      <c r="DI42" s="4" cm="1">
        <f t="array" ref="DI42">BC42*INDEX(prod_est,$H42+$I42-1,MATCH(DI$14,$BQ$14:$DQ$14,0))</f>
        <v>0</v>
      </c>
      <c r="DJ42" s="4" cm="1">
        <f t="array" ref="DJ42">BD42*INDEX(prod_est,$H42+$I42-1,MATCH(DJ$14,$BQ$14:$DQ$14,0))</f>
        <v>0</v>
      </c>
      <c r="DK42" s="4" cm="1">
        <f t="array" ref="DK42">BE42*INDEX(prod_est,$H42+$I42-1,MATCH(DK$14,$BQ$14:$DQ$14,0))</f>
        <v>0</v>
      </c>
      <c r="DL42" s="4" cm="1">
        <f t="array" ref="DL42">BF42*INDEX(prod_est,$H42+$I42-1,MATCH(DL$14,$BQ$14:$DQ$14,0))</f>
        <v>0</v>
      </c>
      <c r="DM42" s="4" cm="1">
        <f t="array" ref="DM42">BG42*INDEX(prod_est,$H42+$I42-1,MATCH(DM$14,$BQ$14:$DQ$14,0))</f>
        <v>0</v>
      </c>
      <c r="DN42" s="4" cm="1">
        <f t="array" ref="DN42">BH42*INDEX(prod_est,$H42+$I42-1,MATCH(DN$14,$BQ$14:$DQ$14,0))</f>
        <v>0</v>
      </c>
      <c r="DO42" s="4" cm="1">
        <f t="array" ref="DO42">BI42*INDEX(prod_est,$H42+$I42-1,MATCH(DO$14,$BQ$14:$DQ$14,0))</f>
        <v>0</v>
      </c>
      <c r="DP42" s="4" cm="1">
        <f t="array" ref="DP42">BJ42*INDEX(prod_est,$H42+$I42-1,MATCH(DP$14,$BQ$14:$DQ$14,0))</f>
        <v>0</v>
      </c>
      <c r="DQ42" s="4" cm="1">
        <f t="array" ref="DQ42">BK42*INDEX(prod_est,$H42+$I42-1,MATCH(DQ$14,$BQ$14:$DQ$14,0))</f>
        <v>0</v>
      </c>
    </row>
    <row r="43" spans="1:121" x14ac:dyDescent="0.25">
      <c r="A43" t="s">
        <v>53</v>
      </c>
      <c r="B43" t="s">
        <v>33</v>
      </c>
      <c r="C43" t="s">
        <v>33</v>
      </c>
      <c r="D43" t="s">
        <v>172</v>
      </c>
      <c r="E43" s="46" t="s">
        <v>37</v>
      </c>
      <c r="F43" s="4">
        <v>0</v>
      </c>
      <c r="G43" s="4">
        <v>0</v>
      </c>
      <c r="H43">
        <f>MATCH(A43,Production_est!$A$4:$A$339,0)</f>
        <v>257</v>
      </c>
      <c r="I43">
        <f>IFERROR(MATCH(E43,Production_est!$D$4:$D$339,0),"-")</f>
        <v>3</v>
      </c>
      <c r="J43" s="4" cm="1">
        <f t="array" ref="J43">IFERROR(INDEX(Production_est!$E$4:$E$339,I43+H43-1),"-")</f>
        <v>8373.2222220784097</v>
      </c>
      <c r="K43" s="33">
        <f t="shared" si="3"/>
        <v>0</v>
      </c>
      <c r="L43" s="33">
        <f t="shared" si="32"/>
        <v>0</v>
      </c>
      <c r="M43" s="33">
        <f t="shared" si="32"/>
        <v>0</v>
      </c>
      <c r="N43" s="33">
        <f t="shared" si="32"/>
        <v>0</v>
      </c>
      <c r="O43" s="33">
        <f t="shared" si="32"/>
        <v>0</v>
      </c>
      <c r="P43" s="33">
        <f t="shared" si="32"/>
        <v>0</v>
      </c>
      <c r="Q43" s="33">
        <f t="shared" si="32"/>
        <v>0</v>
      </c>
      <c r="R43" s="33">
        <f t="shared" si="32"/>
        <v>0</v>
      </c>
      <c r="S43" s="33">
        <f t="shared" si="32"/>
        <v>0</v>
      </c>
      <c r="T43" s="33">
        <f t="shared" si="32"/>
        <v>0</v>
      </c>
      <c r="U43" s="33">
        <f t="shared" si="32"/>
        <v>0</v>
      </c>
      <c r="V43" s="33">
        <f t="shared" si="32"/>
        <v>0</v>
      </c>
      <c r="W43" s="33">
        <f t="shared" si="32"/>
        <v>0</v>
      </c>
      <c r="X43" s="33">
        <f t="shared" si="32"/>
        <v>0</v>
      </c>
      <c r="Y43" s="33">
        <f t="shared" si="32"/>
        <v>0</v>
      </c>
      <c r="Z43" s="33">
        <f t="shared" si="32"/>
        <v>0</v>
      </c>
      <c r="AA43" s="33">
        <f t="shared" si="32"/>
        <v>0</v>
      </c>
      <c r="AB43" s="33">
        <f t="shared" si="32"/>
        <v>0</v>
      </c>
      <c r="AC43" s="33">
        <f t="shared" si="32"/>
        <v>0</v>
      </c>
      <c r="AD43" s="33">
        <f t="shared" si="32"/>
        <v>0</v>
      </c>
      <c r="AE43" s="33">
        <f t="shared" si="32"/>
        <v>0</v>
      </c>
      <c r="AF43" s="33">
        <f t="shared" si="32"/>
        <v>0</v>
      </c>
      <c r="AG43" s="33">
        <f t="shared" si="32"/>
        <v>0</v>
      </c>
      <c r="AH43" s="33">
        <f t="shared" si="32"/>
        <v>0</v>
      </c>
      <c r="AI43" s="33">
        <f t="shared" si="32"/>
        <v>0</v>
      </c>
      <c r="AJ43" s="33">
        <f t="shared" si="32"/>
        <v>0</v>
      </c>
      <c r="AK43" s="33">
        <f t="shared" si="32"/>
        <v>0</v>
      </c>
      <c r="AL43" s="33">
        <f t="shared" si="32"/>
        <v>0</v>
      </c>
      <c r="AM43" s="33">
        <f t="shared" si="32"/>
        <v>0</v>
      </c>
      <c r="AN43" s="33">
        <f t="shared" si="32"/>
        <v>0</v>
      </c>
      <c r="AO43" s="33">
        <f t="shared" si="32"/>
        <v>0</v>
      </c>
      <c r="AP43" s="33">
        <f t="shared" si="32"/>
        <v>0</v>
      </c>
      <c r="AQ43" s="33">
        <f t="shared" si="38"/>
        <v>0</v>
      </c>
      <c r="AR43" s="33">
        <f t="shared" si="38"/>
        <v>0</v>
      </c>
      <c r="AS43" s="33">
        <f t="shared" si="38"/>
        <v>0</v>
      </c>
      <c r="AT43" s="33">
        <f t="shared" si="38"/>
        <v>0</v>
      </c>
      <c r="AU43" s="33">
        <f t="shared" si="38"/>
        <v>0</v>
      </c>
      <c r="AV43" s="33">
        <f t="shared" si="38"/>
        <v>0</v>
      </c>
      <c r="AW43" s="33">
        <f t="shared" si="38"/>
        <v>0</v>
      </c>
      <c r="AX43" s="33">
        <f t="shared" si="38"/>
        <v>0</v>
      </c>
      <c r="AY43" s="33">
        <f t="shared" si="38"/>
        <v>0</v>
      </c>
      <c r="AZ43" s="33">
        <f t="shared" si="38"/>
        <v>0</v>
      </c>
      <c r="BA43" s="33">
        <f t="shared" si="38"/>
        <v>0</v>
      </c>
      <c r="BB43" s="33">
        <f t="shared" si="38"/>
        <v>0</v>
      </c>
      <c r="BC43" s="33">
        <f t="shared" si="38"/>
        <v>0</v>
      </c>
      <c r="BD43" s="33">
        <f t="shared" si="38"/>
        <v>0</v>
      </c>
      <c r="BE43" s="33">
        <f t="shared" si="38"/>
        <v>0</v>
      </c>
      <c r="BF43" s="33">
        <f t="shared" si="38"/>
        <v>0</v>
      </c>
      <c r="BG43" s="33">
        <f t="shared" si="38"/>
        <v>0</v>
      </c>
      <c r="BH43" s="33">
        <f t="shared" si="38"/>
        <v>0</v>
      </c>
      <c r="BI43" s="33">
        <f t="shared" si="38"/>
        <v>0</v>
      </c>
      <c r="BJ43" s="33">
        <f t="shared" si="38"/>
        <v>0</v>
      </c>
      <c r="BK43" s="33">
        <f t="shared" si="38"/>
        <v>0</v>
      </c>
      <c r="BL43" t="str">
        <f t="shared" si="6"/>
        <v>17_SIN</v>
      </c>
      <c r="BM43" t="str">
        <f t="shared" si="7"/>
        <v>d_nonenergy_16_6_biodiesel</v>
      </c>
      <c r="BP43" s="4">
        <f t="shared" si="8"/>
        <v>0</v>
      </c>
      <c r="BQ43" s="4">
        <f t="shared" si="9"/>
        <v>0</v>
      </c>
      <c r="BR43" s="4" cm="1">
        <f t="array" ref="BR43">L43*INDEX(prod_est,$H43+$I43-1,MATCH(BR$14,$BQ$14:$DQ$14,0))</f>
        <v>0</v>
      </c>
      <c r="BS43" s="4" cm="1">
        <f t="array" ref="BS43">M43*INDEX(prod_est,$H43+$I43-1,MATCH(BS$14,$BQ$14:$DQ$14,0))</f>
        <v>0</v>
      </c>
      <c r="BT43" s="4" cm="1">
        <f t="array" ref="BT43">N43*INDEX(prod_est,$H43+$I43-1,MATCH(BT$14,$BQ$14:$DQ$14,0))</f>
        <v>0</v>
      </c>
      <c r="BU43" s="4" cm="1">
        <f t="array" ref="BU43">O43*INDEX(prod_est,$H43+$I43-1,MATCH(BU$14,$BQ$14:$DQ$14,0))</f>
        <v>0</v>
      </c>
      <c r="BV43" s="4" cm="1">
        <f t="array" ref="BV43">P43*INDEX(prod_est,$H43+$I43-1,MATCH(BV$14,$BQ$14:$DQ$14,0))</f>
        <v>0</v>
      </c>
      <c r="BW43" s="4" cm="1">
        <f t="array" ref="BW43">Q43*INDEX(prod_est,$H43+$I43-1,MATCH(BW$14,$BQ$14:$DQ$14,0))</f>
        <v>0</v>
      </c>
      <c r="BX43" s="4" cm="1">
        <f t="array" ref="BX43">R43*INDEX(prod_est,$H43+$I43-1,MATCH(BX$14,$BQ$14:$DQ$14,0))</f>
        <v>0</v>
      </c>
      <c r="BY43" s="4" cm="1">
        <f t="array" ref="BY43">S43*INDEX(prod_est,$H43+$I43-1,MATCH(BY$14,$BQ$14:$DQ$14,0))</f>
        <v>0</v>
      </c>
      <c r="BZ43" s="4" cm="1">
        <f t="array" ref="BZ43">T43*INDEX(prod_est,$H43+$I43-1,MATCH(BZ$14,$BQ$14:$DQ$14,0))</f>
        <v>0</v>
      </c>
      <c r="CA43" s="4" cm="1">
        <f t="array" ref="CA43">U43*INDEX(prod_est,$H43+$I43-1,MATCH(CA$14,$BQ$14:$DQ$14,0))</f>
        <v>0</v>
      </c>
      <c r="CB43" s="4" cm="1">
        <f t="array" ref="CB43">V43*INDEX(prod_est,$H43+$I43-1,MATCH(CB$14,$BQ$14:$DQ$14,0))</f>
        <v>0</v>
      </c>
      <c r="CC43" s="4" cm="1">
        <f t="array" ref="CC43">W43*INDEX(prod_est,$H43+$I43-1,MATCH(CC$14,$BQ$14:$DQ$14,0))</f>
        <v>0</v>
      </c>
      <c r="CD43" s="4" cm="1">
        <f t="array" ref="CD43">X43*INDEX(prod_est,$H43+$I43-1,MATCH(CD$14,$BQ$14:$DQ$14,0))</f>
        <v>0</v>
      </c>
      <c r="CE43" s="4" cm="1">
        <f t="array" ref="CE43">Y43*INDEX(prod_est,$H43+$I43-1,MATCH(CE$14,$BQ$14:$DQ$14,0))</f>
        <v>0</v>
      </c>
      <c r="CF43" s="4" cm="1">
        <f t="array" ref="CF43">Z43*INDEX(prod_est,$H43+$I43-1,MATCH(CF$14,$BQ$14:$DQ$14,0))</f>
        <v>0</v>
      </c>
      <c r="CG43" s="4" cm="1">
        <f t="array" ref="CG43">AA43*INDEX(prod_est,$H43+$I43-1,MATCH(CG$14,$BQ$14:$DQ$14,0))</f>
        <v>0</v>
      </c>
      <c r="CH43" s="4" cm="1">
        <f t="array" ref="CH43">AB43*INDEX(prod_est,$H43+$I43-1,MATCH(CH$14,$BQ$14:$DQ$14,0))</f>
        <v>0</v>
      </c>
      <c r="CI43" s="4" cm="1">
        <f t="array" ref="CI43">AC43*INDEX(prod_est,$H43+$I43-1,MATCH(CI$14,$BQ$14:$DQ$14,0))</f>
        <v>0</v>
      </c>
      <c r="CJ43" s="4" cm="1">
        <f t="array" ref="CJ43">AD43*INDEX(prod_est,$H43+$I43-1,MATCH(CJ$14,$BQ$14:$DQ$14,0))</f>
        <v>0</v>
      </c>
      <c r="CK43" s="4" cm="1">
        <f t="array" ref="CK43">AE43*INDEX(prod_est,$H43+$I43-1,MATCH(CK$14,$BQ$14:$DQ$14,0))</f>
        <v>0</v>
      </c>
      <c r="CL43" s="4" cm="1">
        <f t="array" ref="CL43">AF43*INDEX(prod_est,$H43+$I43-1,MATCH(CL$14,$BQ$14:$DQ$14,0))</f>
        <v>0</v>
      </c>
      <c r="CM43" s="4" cm="1">
        <f t="array" ref="CM43">AG43*INDEX(prod_est,$H43+$I43-1,MATCH(CM$14,$BQ$14:$DQ$14,0))</f>
        <v>0</v>
      </c>
      <c r="CN43" s="4" cm="1">
        <f t="array" ref="CN43">AH43*INDEX(prod_est,$H43+$I43-1,MATCH(CN$14,$BQ$14:$DQ$14,0))</f>
        <v>0</v>
      </c>
      <c r="CO43" s="4" cm="1">
        <f t="array" ref="CO43">AI43*INDEX(prod_est,$H43+$I43-1,MATCH(CO$14,$BQ$14:$DQ$14,0))</f>
        <v>0</v>
      </c>
      <c r="CP43" s="4" cm="1">
        <f t="array" ref="CP43">AJ43*INDEX(prod_est,$H43+$I43-1,MATCH(CP$14,$BQ$14:$DQ$14,0))</f>
        <v>0</v>
      </c>
      <c r="CQ43" s="4" cm="1">
        <f t="array" ref="CQ43">AK43*INDEX(prod_est,$H43+$I43-1,MATCH(CQ$14,$BQ$14:$DQ$14,0))</f>
        <v>0</v>
      </c>
      <c r="CR43" s="4" cm="1">
        <f t="array" ref="CR43">AL43*INDEX(prod_est,$H43+$I43-1,MATCH(CR$14,$BQ$14:$DQ$14,0))</f>
        <v>0</v>
      </c>
      <c r="CS43" s="4" cm="1">
        <f t="array" ref="CS43">AM43*INDEX(prod_est,$H43+$I43-1,MATCH(CS$14,$BQ$14:$DQ$14,0))</f>
        <v>0</v>
      </c>
      <c r="CT43" s="4" cm="1">
        <f t="array" ref="CT43">AN43*INDEX(prod_est,$H43+$I43-1,MATCH(CT$14,$BQ$14:$DQ$14,0))</f>
        <v>0</v>
      </c>
      <c r="CU43" s="4" cm="1">
        <f t="array" ref="CU43">AO43*INDEX(prod_est,$H43+$I43-1,MATCH(CU$14,$BQ$14:$DQ$14,0))</f>
        <v>0</v>
      </c>
      <c r="CV43" s="4" cm="1">
        <f t="array" ref="CV43">AP43*INDEX(prod_est,$H43+$I43-1,MATCH(CV$14,$BQ$14:$DQ$14,0))</f>
        <v>0</v>
      </c>
      <c r="CW43" s="4" cm="1">
        <f t="array" ref="CW43">AQ43*INDEX(prod_est,$H43+$I43-1,MATCH(CW$14,$BQ$14:$DQ$14,0))</f>
        <v>0</v>
      </c>
      <c r="CX43" s="4" cm="1">
        <f t="array" ref="CX43">AR43*INDEX(prod_est,$H43+$I43-1,MATCH(CX$14,$BQ$14:$DQ$14,0))</f>
        <v>0</v>
      </c>
      <c r="CY43" s="4" cm="1">
        <f t="array" ref="CY43">AS43*INDEX(prod_est,$H43+$I43-1,MATCH(CY$14,$BQ$14:$DQ$14,0))</f>
        <v>0</v>
      </c>
      <c r="CZ43" s="4" cm="1">
        <f t="array" ref="CZ43">AT43*INDEX(prod_est,$H43+$I43-1,MATCH(CZ$14,$BQ$14:$DQ$14,0))</f>
        <v>0</v>
      </c>
      <c r="DA43" s="4" cm="1">
        <f t="array" ref="DA43">AU43*INDEX(prod_est,$H43+$I43-1,MATCH(DA$14,$BQ$14:$DQ$14,0))</f>
        <v>0</v>
      </c>
      <c r="DB43" s="4" cm="1">
        <f t="array" ref="DB43">AV43*INDEX(prod_est,$H43+$I43-1,MATCH(DB$14,$BQ$14:$DQ$14,0))</f>
        <v>0</v>
      </c>
      <c r="DC43" s="4" cm="1">
        <f t="array" ref="DC43">AW43*INDEX(prod_est,$H43+$I43-1,MATCH(DC$14,$BQ$14:$DQ$14,0))</f>
        <v>0</v>
      </c>
      <c r="DD43" s="4" cm="1">
        <f t="array" ref="DD43">AX43*INDEX(prod_est,$H43+$I43-1,MATCH(DD$14,$BQ$14:$DQ$14,0))</f>
        <v>0</v>
      </c>
      <c r="DE43" s="4" cm="1">
        <f t="array" ref="DE43">AY43*INDEX(prod_est,$H43+$I43-1,MATCH(DE$14,$BQ$14:$DQ$14,0))</f>
        <v>0</v>
      </c>
      <c r="DF43" s="4" cm="1">
        <f t="array" ref="DF43">AZ43*INDEX(prod_est,$H43+$I43-1,MATCH(DF$14,$BQ$14:$DQ$14,0))</f>
        <v>0</v>
      </c>
      <c r="DG43" s="4" cm="1">
        <f t="array" ref="DG43">BA43*INDEX(prod_est,$H43+$I43-1,MATCH(DG$14,$BQ$14:$DQ$14,0))</f>
        <v>0</v>
      </c>
      <c r="DH43" s="4" cm="1">
        <f t="array" ref="DH43">BB43*INDEX(prod_est,$H43+$I43-1,MATCH(DH$14,$BQ$14:$DQ$14,0))</f>
        <v>0</v>
      </c>
      <c r="DI43" s="4" cm="1">
        <f t="array" ref="DI43">BC43*INDEX(prod_est,$H43+$I43-1,MATCH(DI$14,$BQ$14:$DQ$14,0))</f>
        <v>0</v>
      </c>
      <c r="DJ43" s="4" cm="1">
        <f t="array" ref="DJ43">BD43*INDEX(prod_est,$H43+$I43-1,MATCH(DJ$14,$BQ$14:$DQ$14,0))</f>
        <v>0</v>
      </c>
      <c r="DK43" s="4" cm="1">
        <f t="array" ref="DK43">BE43*INDEX(prod_est,$H43+$I43-1,MATCH(DK$14,$BQ$14:$DQ$14,0))</f>
        <v>0</v>
      </c>
      <c r="DL43" s="4" cm="1">
        <f t="array" ref="DL43">BF43*INDEX(prod_est,$H43+$I43-1,MATCH(DL$14,$BQ$14:$DQ$14,0))</f>
        <v>0</v>
      </c>
      <c r="DM43" s="4" cm="1">
        <f t="array" ref="DM43">BG43*INDEX(prod_est,$H43+$I43-1,MATCH(DM$14,$BQ$14:$DQ$14,0))</f>
        <v>0</v>
      </c>
      <c r="DN43" s="4" cm="1">
        <f t="array" ref="DN43">BH43*INDEX(prod_est,$H43+$I43-1,MATCH(DN$14,$BQ$14:$DQ$14,0))</f>
        <v>0</v>
      </c>
      <c r="DO43" s="4" cm="1">
        <f t="array" ref="DO43">BI43*INDEX(prod_est,$H43+$I43-1,MATCH(DO$14,$BQ$14:$DQ$14,0))</f>
        <v>0</v>
      </c>
      <c r="DP43" s="4" cm="1">
        <f t="array" ref="DP43">BJ43*INDEX(prod_est,$H43+$I43-1,MATCH(DP$14,$BQ$14:$DQ$14,0))</f>
        <v>0</v>
      </c>
      <c r="DQ43" s="4" cm="1">
        <f t="array" ref="DQ43">BK43*INDEX(prod_est,$H43+$I43-1,MATCH(DQ$14,$BQ$14:$DQ$14,0))</f>
        <v>0</v>
      </c>
    </row>
    <row r="44" spans="1:121" x14ac:dyDescent="0.25">
      <c r="A44" t="s">
        <v>53</v>
      </c>
      <c r="B44" t="s">
        <v>34</v>
      </c>
      <c r="C44" t="s">
        <v>65</v>
      </c>
      <c r="D44" t="s">
        <v>172</v>
      </c>
      <c r="E44" s="46" t="s">
        <v>37</v>
      </c>
      <c r="F44" s="4">
        <v>0</v>
      </c>
      <c r="G44" s="4">
        <v>0</v>
      </c>
      <c r="H44">
        <f>MATCH(A44,Production_est!$A$4:$A$339,0)</f>
        <v>257</v>
      </c>
      <c r="I44">
        <f>IFERROR(MATCH(E44,Production_est!$D$4:$D$339,0),"-")</f>
        <v>3</v>
      </c>
      <c r="J44" s="4" cm="1">
        <f t="array" ref="J44">IFERROR(INDEX(Production_est!$E$4:$E$339,I44+H44-1),"-")</f>
        <v>8373.2222220784097</v>
      </c>
      <c r="K44" s="33">
        <f t="shared" si="3"/>
        <v>0</v>
      </c>
      <c r="L44" s="33">
        <f t="shared" ref="L44:AP46" si="39">K44*(1-$G$4)</f>
        <v>0</v>
      </c>
      <c r="M44" s="33">
        <f t="shared" si="39"/>
        <v>0</v>
      </c>
      <c r="N44" s="33">
        <f t="shared" si="39"/>
        <v>0</v>
      </c>
      <c r="O44" s="33">
        <f t="shared" si="39"/>
        <v>0</v>
      </c>
      <c r="P44" s="33">
        <f t="shared" si="39"/>
        <v>0</v>
      </c>
      <c r="Q44" s="33">
        <f t="shared" si="39"/>
        <v>0</v>
      </c>
      <c r="R44" s="33">
        <f t="shared" si="39"/>
        <v>0</v>
      </c>
      <c r="S44" s="33">
        <f t="shared" si="39"/>
        <v>0</v>
      </c>
      <c r="T44" s="33">
        <f t="shared" si="39"/>
        <v>0</v>
      </c>
      <c r="U44" s="33">
        <f t="shared" si="39"/>
        <v>0</v>
      </c>
      <c r="V44" s="33">
        <f t="shared" si="39"/>
        <v>0</v>
      </c>
      <c r="W44" s="33">
        <f t="shared" si="39"/>
        <v>0</v>
      </c>
      <c r="X44" s="33">
        <f t="shared" si="39"/>
        <v>0</v>
      </c>
      <c r="Y44" s="33">
        <f t="shared" si="39"/>
        <v>0</v>
      </c>
      <c r="Z44" s="33">
        <f t="shared" si="39"/>
        <v>0</v>
      </c>
      <c r="AA44" s="33">
        <f t="shared" si="39"/>
        <v>0</v>
      </c>
      <c r="AB44" s="33">
        <f t="shared" si="39"/>
        <v>0</v>
      </c>
      <c r="AC44" s="33">
        <f t="shared" si="39"/>
        <v>0</v>
      </c>
      <c r="AD44" s="33">
        <f t="shared" si="39"/>
        <v>0</v>
      </c>
      <c r="AE44" s="33">
        <f t="shared" si="39"/>
        <v>0</v>
      </c>
      <c r="AF44" s="33">
        <f t="shared" si="39"/>
        <v>0</v>
      </c>
      <c r="AG44" s="33">
        <f t="shared" si="39"/>
        <v>0</v>
      </c>
      <c r="AH44" s="33">
        <f t="shared" si="39"/>
        <v>0</v>
      </c>
      <c r="AI44" s="33">
        <f t="shared" si="39"/>
        <v>0</v>
      </c>
      <c r="AJ44" s="33">
        <f t="shared" si="39"/>
        <v>0</v>
      </c>
      <c r="AK44" s="33">
        <f t="shared" si="39"/>
        <v>0</v>
      </c>
      <c r="AL44" s="33">
        <f t="shared" si="39"/>
        <v>0</v>
      </c>
      <c r="AM44" s="33">
        <f t="shared" si="39"/>
        <v>0</v>
      </c>
      <c r="AN44" s="33">
        <f t="shared" si="39"/>
        <v>0</v>
      </c>
      <c r="AO44" s="33">
        <f t="shared" si="39"/>
        <v>0</v>
      </c>
      <c r="AP44" s="33">
        <f t="shared" si="39"/>
        <v>0</v>
      </c>
      <c r="AQ44" s="33">
        <f t="shared" si="38"/>
        <v>0</v>
      </c>
      <c r="AR44" s="33">
        <f t="shared" si="38"/>
        <v>0</v>
      </c>
      <c r="AS44" s="33">
        <f t="shared" si="38"/>
        <v>0</v>
      </c>
      <c r="AT44" s="33">
        <f t="shared" si="38"/>
        <v>0</v>
      </c>
      <c r="AU44" s="33">
        <f t="shared" si="38"/>
        <v>0</v>
      </c>
      <c r="AV44" s="33">
        <f t="shared" si="38"/>
        <v>0</v>
      </c>
      <c r="AW44" s="33">
        <f t="shared" si="38"/>
        <v>0</v>
      </c>
      <c r="AX44" s="33">
        <f t="shared" si="38"/>
        <v>0</v>
      </c>
      <c r="AY44" s="33">
        <f t="shared" si="38"/>
        <v>0</v>
      </c>
      <c r="AZ44" s="33">
        <f t="shared" si="38"/>
        <v>0</v>
      </c>
      <c r="BA44" s="33">
        <f t="shared" si="38"/>
        <v>0</v>
      </c>
      <c r="BB44" s="33">
        <f t="shared" si="38"/>
        <v>0</v>
      </c>
      <c r="BC44" s="33">
        <f t="shared" si="38"/>
        <v>0</v>
      </c>
      <c r="BD44" s="33">
        <f t="shared" si="38"/>
        <v>0</v>
      </c>
      <c r="BE44" s="33">
        <f t="shared" si="38"/>
        <v>0</v>
      </c>
      <c r="BF44" s="33">
        <f t="shared" si="38"/>
        <v>0</v>
      </c>
      <c r="BG44" s="33">
        <f t="shared" si="38"/>
        <v>0</v>
      </c>
      <c r="BH44" s="33">
        <f t="shared" si="38"/>
        <v>0</v>
      </c>
      <c r="BI44" s="33">
        <f t="shared" si="38"/>
        <v>0</v>
      </c>
      <c r="BJ44" s="33">
        <f t="shared" si="38"/>
        <v>0</v>
      </c>
      <c r="BK44" s="33">
        <f t="shared" si="38"/>
        <v>0</v>
      </c>
      <c r="BL44" t="str">
        <f t="shared" si="6"/>
        <v>17_SIN</v>
      </c>
      <c r="BM44" t="str">
        <f t="shared" si="7"/>
        <v>d_nonenergy_16_8_oth_liquid_biofuel</v>
      </c>
      <c r="BP44" s="4">
        <f t="shared" si="8"/>
        <v>0</v>
      </c>
      <c r="BQ44" s="4">
        <f t="shared" si="9"/>
        <v>0</v>
      </c>
      <c r="BR44" s="4" cm="1">
        <f t="array" ref="BR44">L44*INDEX(prod_est,$H44+$I44-1,MATCH(BR$14,$BQ$14:$DQ$14,0))</f>
        <v>0</v>
      </c>
      <c r="BS44" s="4" cm="1">
        <f t="array" ref="BS44">M44*INDEX(prod_est,$H44+$I44-1,MATCH(BS$14,$BQ$14:$DQ$14,0))</f>
        <v>0</v>
      </c>
      <c r="BT44" s="4" cm="1">
        <f t="array" ref="BT44">N44*INDEX(prod_est,$H44+$I44-1,MATCH(BT$14,$BQ$14:$DQ$14,0))</f>
        <v>0</v>
      </c>
      <c r="BU44" s="4" cm="1">
        <f t="array" ref="BU44">O44*INDEX(prod_est,$H44+$I44-1,MATCH(BU$14,$BQ$14:$DQ$14,0))</f>
        <v>0</v>
      </c>
      <c r="BV44" s="4" cm="1">
        <f t="array" ref="BV44">P44*INDEX(prod_est,$H44+$I44-1,MATCH(BV$14,$BQ$14:$DQ$14,0))</f>
        <v>0</v>
      </c>
      <c r="BW44" s="4" cm="1">
        <f t="array" ref="BW44">Q44*INDEX(prod_est,$H44+$I44-1,MATCH(BW$14,$BQ$14:$DQ$14,0))</f>
        <v>0</v>
      </c>
      <c r="BX44" s="4" cm="1">
        <f t="array" ref="BX44">R44*INDEX(prod_est,$H44+$I44-1,MATCH(BX$14,$BQ$14:$DQ$14,0))</f>
        <v>0</v>
      </c>
      <c r="BY44" s="4" cm="1">
        <f t="array" ref="BY44">S44*INDEX(prod_est,$H44+$I44-1,MATCH(BY$14,$BQ$14:$DQ$14,0))</f>
        <v>0</v>
      </c>
      <c r="BZ44" s="4" cm="1">
        <f t="array" ref="BZ44">T44*INDEX(prod_est,$H44+$I44-1,MATCH(BZ$14,$BQ$14:$DQ$14,0))</f>
        <v>0</v>
      </c>
      <c r="CA44" s="4" cm="1">
        <f t="array" ref="CA44">U44*INDEX(prod_est,$H44+$I44-1,MATCH(CA$14,$BQ$14:$DQ$14,0))</f>
        <v>0</v>
      </c>
      <c r="CB44" s="4" cm="1">
        <f t="array" ref="CB44">V44*INDEX(prod_est,$H44+$I44-1,MATCH(CB$14,$BQ$14:$DQ$14,0))</f>
        <v>0</v>
      </c>
      <c r="CC44" s="4" cm="1">
        <f t="array" ref="CC44">W44*INDEX(prod_est,$H44+$I44-1,MATCH(CC$14,$BQ$14:$DQ$14,0))</f>
        <v>0</v>
      </c>
      <c r="CD44" s="4" cm="1">
        <f t="array" ref="CD44">X44*INDEX(prod_est,$H44+$I44-1,MATCH(CD$14,$BQ$14:$DQ$14,0))</f>
        <v>0</v>
      </c>
      <c r="CE44" s="4" cm="1">
        <f t="array" ref="CE44">Y44*INDEX(prod_est,$H44+$I44-1,MATCH(CE$14,$BQ$14:$DQ$14,0))</f>
        <v>0</v>
      </c>
      <c r="CF44" s="4" cm="1">
        <f t="array" ref="CF44">Z44*INDEX(prod_est,$H44+$I44-1,MATCH(CF$14,$BQ$14:$DQ$14,0))</f>
        <v>0</v>
      </c>
      <c r="CG44" s="4" cm="1">
        <f t="array" ref="CG44">AA44*INDEX(prod_est,$H44+$I44-1,MATCH(CG$14,$BQ$14:$DQ$14,0))</f>
        <v>0</v>
      </c>
      <c r="CH44" s="4" cm="1">
        <f t="array" ref="CH44">AB44*INDEX(prod_est,$H44+$I44-1,MATCH(CH$14,$BQ$14:$DQ$14,0))</f>
        <v>0</v>
      </c>
      <c r="CI44" s="4" cm="1">
        <f t="array" ref="CI44">AC44*INDEX(prod_est,$H44+$I44-1,MATCH(CI$14,$BQ$14:$DQ$14,0))</f>
        <v>0</v>
      </c>
      <c r="CJ44" s="4" cm="1">
        <f t="array" ref="CJ44">AD44*INDEX(prod_est,$H44+$I44-1,MATCH(CJ$14,$BQ$14:$DQ$14,0))</f>
        <v>0</v>
      </c>
      <c r="CK44" s="4" cm="1">
        <f t="array" ref="CK44">AE44*INDEX(prod_est,$H44+$I44-1,MATCH(CK$14,$BQ$14:$DQ$14,0))</f>
        <v>0</v>
      </c>
      <c r="CL44" s="4" cm="1">
        <f t="array" ref="CL44">AF44*INDEX(prod_est,$H44+$I44-1,MATCH(CL$14,$BQ$14:$DQ$14,0))</f>
        <v>0</v>
      </c>
      <c r="CM44" s="4" cm="1">
        <f t="array" ref="CM44">AG44*INDEX(prod_est,$H44+$I44-1,MATCH(CM$14,$BQ$14:$DQ$14,0))</f>
        <v>0</v>
      </c>
      <c r="CN44" s="4" cm="1">
        <f t="array" ref="CN44">AH44*INDEX(prod_est,$H44+$I44-1,MATCH(CN$14,$BQ$14:$DQ$14,0))</f>
        <v>0</v>
      </c>
      <c r="CO44" s="4" cm="1">
        <f t="array" ref="CO44">AI44*INDEX(prod_est,$H44+$I44-1,MATCH(CO$14,$BQ$14:$DQ$14,0))</f>
        <v>0</v>
      </c>
      <c r="CP44" s="4" cm="1">
        <f t="array" ref="CP44">AJ44*INDEX(prod_est,$H44+$I44-1,MATCH(CP$14,$BQ$14:$DQ$14,0))</f>
        <v>0</v>
      </c>
      <c r="CQ44" s="4" cm="1">
        <f t="array" ref="CQ44">AK44*INDEX(prod_est,$H44+$I44-1,MATCH(CQ$14,$BQ$14:$DQ$14,0))</f>
        <v>0</v>
      </c>
      <c r="CR44" s="4" cm="1">
        <f t="array" ref="CR44">AL44*INDEX(prod_est,$H44+$I44-1,MATCH(CR$14,$BQ$14:$DQ$14,0))</f>
        <v>0</v>
      </c>
      <c r="CS44" s="4" cm="1">
        <f t="array" ref="CS44">AM44*INDEX(prod_est,$H44+$I44-1,MATCH(CS$14,$BQ$14:$DQ$14,0))</f>
        <v>0</v>
      </c>
      <c r="CT44" s="4" cm="1">
        <f t="array" ref="CT44">AN44*INDEX(prod_est,$H44+$I44-1,MATCH(CT$14,$BQ$14:$DQ$14,0))</f>
        <v>0</v>
      </c>
      <c r="CU44" s="4" cm="1">
        <f t="array" ref="CU44">AO44*INDEX(prod_est,$H44+$I44-1,MATCH(CU$14,$BQ$14:$DQ$14,0))</f>
        <v>0</v>
      </c>
      <c r="CV44" s="4" cm="1">
        <f t="array" ref="CV44">AP44*INDEX(prod_est,$H44+$I44-1,MATCH(CV$14,$BQ$14:$DQ$14,0))</f>
        <v>0</v>
      </c>
      <c r="CW44" s="4" cm="1">
        <f t="array" ref="CW44">AQ44*INDEX(prod_est,$H44+$I44-1,MATCH(CW$14,$BQ$14:$DQ$14,0))</f>
        <v>0</v>
      </c>
      <c r="CX44" s="4" cm="1">
        <f t="array" ref="CX44">AR44*INDEX(prod_est,$H44+$I44-1,MATCH(CX$14,$BQ$14:$DQ$14,0))</f>
        <v>0</v>
      </c>
      <c r="CY44" s="4" cm="1">
        <f t="array" ref="CY44">AS44*INDEX(prod_est,$H44+$I44-1,MATCH(CY$14,$BQ$14:$DQ$14,0))</f>
        <v>0</v>
      </c>
      <c r="CZ44" s="4" cm="1">
        <f t="array" ref="CZ44">AT44*INDEX(prod_est,$H44+$I44-1,MATCH(CZ$14,$BQ$14:$DQ$14,0))</f>
        <v>0</v>
      </c>
      <c r="DA44" s="4" cm="1">
        <f t="array" ref="DA44">AU44*INDEX(prod_est,$H44+$I44-1,MATCH(DA$14,$BQ$14:$DQ$14,0))</f>
        <v>0</v>
      </c>
      <c r="DB44" s="4" cm="1">
        <f t="array" ref="DB44">AV44*INDEX(prod_est,$H44+$I44-1,MATCH(DB$14,$BQ$14:$DQ$14,0))</f>
        <v>0</v>
      </c>
      <c r="DC44" s="4" cm="1">
        <f t="array" ref="DC44">AW44*INDEX(prod_est,$H44+$I44-1,MATCH(DC$14,$BQ$14:$DQ$14,0))</f>
        <v>0</v>
      </c>
      <c r="DD44" s="4" cm="1">
        <f t="array" ref="DD44">AX44*INDEX(prod_est,$H44+$I44-1,MATCH(DD$14,$BQ$14:$DQ$14,0))</f>
        <v>0</v>
      </c>
      <c r="DE44" s="4" cm="1">
        <f t="array" ref="DE44">AY44*INDEX(prod_est,$H44+$I44-1,MATCH(DE$14,$BQ$14:$DQ$14,0))</f>
        <v>0</v>
      </c>
      <c r="DF44" s="4" cm="1">
        <f t="array" ref="DF44">AZ44*INDEX(prod_est,$H44+$I44-1,MATCH(DF$14,$BQ$14:$DQ$14,0))</f>
        <v>0</v>
      </c>
      <c r="DG44" s="4" cm="1">
        <f t="array" ref="DG44">BA44*INDEX(prod_est,$H44+$I44-1,MATCH(DG$14,$BQ$14:$DQ$14,0))</f>
        <v>0</v>
      </c>
      <c r="DH44" s="4" cm="1">
        <f t="array" ref="DH44">BB44*INDEX(prod_est,$H44+$I44-1,MATCH(DH$14,$BQ$14:$DQ$14,0))</f>
        <v>0</v>
      </c>
      <c r="DI44" s="4" cm="1">
        <f t="array" ref="DI44">BC44*INDEX(prod_est,$H44+$I44-1,MATCH(DI$14,$BQ$14:$DQ$14,0))</f>
        <v>0</v>
      </c>
      <c r="DJ44" s="4" cm="1">
        <f t="array" ref="DJ44">BD44*INDEX(prod_est,$H44+$I44-1,MATCH(DJ$14,$BQ$14:$DQ$14,0))</f>
        <v>0</v>
      </c>
      <c r="DK44" s="4" cm="1">
        <f t="array" ref="DK44">BE44*INDEX(prod_est,$H44+$I44-1,MATCH(DK$14,$BQ$14:$DQ$14,0))</f>
        <v>0</v>
      </c>
      <c r="DL44" s="4" cm="1">
        <f t="array" ref="DL44">BF44*INDEX(prod_est,$H44+$I44-1,MATCH(DL$14,$BQ$14:$DQ$14,0))</f>
        <v>0</v>
      </c>
      <c r="DM44" s="4" cm="1">
        <f t="array" ref="DM44">BG44*INDEX(prod_est,$H44+$I44-1,MATCH(DM$14,$BQ$14:$DQ$14,0))</f>
        <v>0</v>
      </c>
      <c r="DN44" s="4" cm="1">
        <f t="array" ref="DN44">BH44*INDEX(prod_est,$H44+$I44-1,MATCH(DN$14,$BQ$14:$DQ$14,0))</f>
        <v>0</v>
      </c>
      <c r="DO44" s="4" cm="1">
        <f t="array" ref="DO44">BI44*INDEX(prod_est,$H44+$I44-1,MATCH(DO$14,$BQ$14:$DQ$14,0))</f>
        <v>0</v>
      </c>
      <c r="DP44" s="4" cm="1">
        <f t="array" ref="DP44">BJ44*INDEX(prod_est,$H44+$I44-1,MATCH(DP$14,$BQ$14:$DQ$14,0))</f>
        <v>0</v>
      </c>
      <c r="DQ44" s="4" cm="1">
        <f t="array" ref="DQ44">BK44*INDEX(prod_est,$H44+$I44-1,MATCH(DQ$14,$BQ$14:$DQ$14,0))</f>
        <v>0</v>
      </c>
    </row>
    <row r="45" spans="1:121" x14ac:dyDescent="0.25">
      <c r="A45" t="s">
        <v>53</v>
      </c>
      <c r="B45" t="s">
        <v>35</v>
      </c>
      <c r="C45" t="s">
        <v>35</v>
      </c>
      <c r="D45" t="s">
        <v>172</v>
      </c>
      <c r="E45" s="46" t="s">
        <v>37</v>
      </c>
      <c r="F45" s="4">
        <v>0</v>
      </c>
      <c r="G45" s="4">
        <v>0</v>
      </c>
      <c r="H45">
        <f>MATCH(A45,Production_est!$A$4:$A$339,0)</f>
        <v>257</v>
      </c>
      <c r="I45">
        <f>IFERROR(MATCH(E45,Production_est!$D$4:$D$339,0),"-")</f>
        <v>3</v>
      </c>
      <c r="J45" s="4" cm="1">
        <f t="array" ref="J45">IFERROR(INDEX(Production_est!$E$4:$E$339,I45+H45-1),"-")</f>
        <v>8373.2222220784097</v>
      </c>
      <c r="K45" s="33">
        <f t="shared" si="3"/>
        <v>0</v>
      </c>
      <c r="L45" s="33">
        <f t="shared" si="39"/>
        <v>0</v>
      </c>
      <c r="M45" s="33">
        <f t="shared" si="39"/>
        <v>0</v>
      </c>
      <c r="N45" s="33">
        <f t="shared" si="39"/>
        <v>0</v>
      </c>
      <c r="O45" s="33">
        <f t="shared" si="39"/>
        <v>0</v>
      </c>
      <c r="P45" s="33">
        <f t="shared" si="39"/>
        <v>0</v>
      </c>
      <c r="Q45" s="33">
        <f t="shared" si="39"/>
        <v>0</v>
      </c>
      <c r="R45" s="33">
        <f t="shared" si="39"/>
        <v>0</v>
      </c>
      <c r="S45" s="33">
        <f t="shared" si="39"/>
        <v>0</v>
      </c>
      <c r="T45" s="33">
        <f t="shared" si="39"/>
        <v>0</v>
      </c>
      <c r="U45" s="33">
        <f t="shared" si="39"/>
        <v>0</v>
      </c>
      <c r="V45" s="33">
        <f t="shared" si="39"/>
        <v>0</v>
      </c>
      <c r="W45" s="33">
        <f t="shared" si="39"/>
        <v>0</v>
      </c>
      <c r="X45" s="33">
        <f t="shared" si="39"/>
        <v>0</v>
      </c>
      <c r="Y45" s="33">
        <f t="shared" si="39"/>
        <v>0</v>
      </c>
      <c r="Z45" s="33">
        <f t="shared" si="39"/>
        <v>0</v>
      </c>
      <c r="AA45" s="33">
        <f t="shared" si="39"/>
        <v>0</v>
      </c>
      <c r="AB45" s="33">
        <f t="shared" si="39"/>
        <v>0</v>
      </c>
      <c r="AC45" s="33">
        <f t="shared" si="39"/>
        <v>0</v>
      </c>
      <c r="AD45" s="33">
        <f t="shared" si="39"/>
        <v>0</v>
      </c>
      <c r="AE45" s="33">
        <f t="shared" si="39"/>
        <v>0</v>
      </c>
      <c r="AF45" s="33">
        <f t="shared" si="39"/>
        <v>0</v>
      </c>
      <c r="AG45" s="33">
        <f t="shared" si="39"/>
        <v>0</v>
      </c>
      <c r="AH45" s="33">
        <f t="shared" si="39"/>
        <v>0</v>
      </c>
      <c r="AI45" s="33">
        <f t="shared" si="39"/>
        <v>0</v>
      </c>
      <c r="AJ45" s="33">
        <f t="shared" si="39"/>
        <v>0</v>
      </c>
      <c r="AK45" s="33">
        <f t="shared" si="39"/>
        <v>0</v>
      </c>
      <c r="AL45" s="33">
        <f t="shared" si="39"/>
        <v>0</v>
      </c>
      <c r="AM45" s="33">
        <f t="shared" si="39"/>
        <v>0</v>
      </c>
      <c r="AN45" s="33">
        <f t="shared" si="39"/>
        <v>0</v>
      </c>
      <c r="AO45" s="33">
        <f t="shared" si="39"/>
        <v>0</v>
      </c>
      <c r="AP45" s="33">
        <f t="shared" si="39"/>
        <v>0</v>
      </c>
      <c r="AQ45" s="33">
        <f t="shared" si="38"/>
        <v>0</v>
      </c>
      <c r="AR45" s="33">
        <f t="shared" si="38"/>
        <v>0</v>
      </c>
      <c r="AS45" s="33">
        <f t="shared" si="38"/>
        <v>0</v>
      </c>
      <c r="AT45" s="33">
        <f t="shared" si="38"/>
        <v>0</v>
      </c>
      <c r="AU45" s="33">
        <f t="shared" si="38"/>
        <v>0</v>
      </c>
      <c r="AV45" s="33">
        <f t="shared" si="38"/>
        <v>0</v>
      </c>
      <c r="AW45" s="33">
        <f t="shared" si="38"/>
        <v>0</v>
      </c>
      <c r="AX45" s="33">
        <f t="shared" si="38"/>
        <v>0</v>
      </c>
      <c r="AY45" s="33">
        <f t="shared" si="38"/>
        <v>0</v>
      </c>
      <c r="AZ45" s="33">
        <f t="shared" si="38"/>
        <v>0</v>
      </c>
      <c r="BA45" s="33">
        <f t="shared" si="38"/>
        <v>0</v>
      </c>
      <c r="BB45" s="33">
        <f t="shared" si="38"/>
        <v>0</v>
      </c>
      <c r="BC45" s="33">
        <f t="shared" si="38"/>
        <v>0</v>
      </c>
      <c r="BD45" s="33">
        <f t="shared" si="38"/>
        <v>0</v>
      </c>
      <c r="BE45" s="33">
        <f t="shared" si="38"/>
        <v>0</v>
      </c>
      <c r="BF45" s="33">
        <f t="shared" si="38"/>
        <v>0</v>
      </c>
      <c r="BG45" s="33">
        <f t="shared" si="38"/>
        <v>0</v>
      </c>
      <c r="BH45" s="33">
        <f t="shared" si="38"/>
        <v>0</v>
      </c>
      <c r="BI45" s="33">
        <f t="shared" si="38"/>
        <v>0</v>
      </c>
      <c r="BJ45" s="33">
        <f t="shared" si="38"/>
        <v>0</v>
      </c>
      <c r="BK45" s="33">
        <f t="shared" si="38"/>
        <v>0</v>
      </c>
      <c r="BL45" t="str">
        <f t="shared" si="6"/>
        <v>17_SIN</v>
      </c>
      <c r="BM45" t="str">
        <f t="shared" si="7"/>
        <v>d_nonenergy_17_electricity</v>
      </c>
      <c r="BP45" s="4">
        <f t="shared" si="8"/>
        <v>0</v>
      </c>
      <c r="BQ45" s="4">
        <f t="shared" si="9"/>
        <v>0</v>
      </c>
      <c r="BR45" s="4" cm="1">
        <f t="array" ref="BR45">L45*INDEX(prod_est,$H45+$I45-1,MATCH(BR$14,$BQ$14:$DQ$14,0))</f>
        <v>0</v>
      </c>
      <c r="BS45" s="4" cm="1">
        <f t="array" ref="BS45">M45*INDEX(prod_est,$H45+$I45-1,MATCH(BS$14,$BQ$14:$DQ$14,0))</f>
        <v>0</v>
      </c>
      <c r="BT45" s="4" cm="1">
        <f t="array" ref="BT45">N45*INDEX(prod_est,$H45+$I45-1,MATCH(BT$14,$BQ$14:$DQ$14,0))</f>
        <v>0</v>
      </c>
      <c r="BU45" s="4" cm="1">
        <f t="array" ref="BU45">O45*INDEX(prod_est,$H45+$I45-1,MATCH(BU$14,$BQ$14:$DQ$14,0))</f>
        <v>0</v>
      </c>
      <c r="BV45" s="4" cm="1">
        <f t="array" ref="BV45">P45*INDEX(prod_est,$H45+$I45-1,MATCH(BV$14,$BQ$14:$DQ$14,0))</f>
        <v>0</v>
      </c>
      <c r="BW45" s="4" cm="1">
        <f t="array" ref="BW45">Q45*INDEX(prod_est,$H45+$I45-1,MATCH(BW$14,$BQ$14:$DQ$14,0))</f>
        <v>0</v>
      </c>
      <c r="BX45" s="4" cm="1">
        <f t="array" ref="BX45">R45*INDEX(prod_est,$H45+$I45-1,MATCH(BX$14,$BQ$14:$DQ$14,0))</f>
        <v>0</v>
      </c>
      <c r="BY45" s="4" cm="1">
        <f t="array" ref="BY45">S45*INDEX(prod_est,$H45+$I45-1,MATCH(BY$14,$BQ$14:$DQ$14,0))</f>
        <v>0</v>
      </c>
      <c r="BZ45" s="4" cm="1">
        <f t="array" ref="BZ45">T45*INDEX(prod_est,$H45+$I45-1,MATCH(BZ$14,$BQ$14:$DQ$14,0))</f>
        <v>0</v>
      </c>
      <c r="CA45" s="4" cm="1">
        <f t="array" ref="CA45">U45*INDEX(prod_est,$H45+$I45-1,MATCH(CA$14,$BQ$14:$DQ$14,0))</f>
        <v>0</v>
      </c>
      <c r="CB45" s="4" cm="1">
        <f t="array" ref="CB45">V45*INDEX(prod_est,$H45+$I45-1,MATCH(CB$14,$BQ$14:$DQ$14,0))</f>
        <v>0</v>
      </c>
      <c r="CC45" s="4" cm="1">
        <f t="array" ref="CC45">W45*INDEX(prod_est,$H45+$I45-1,MATCH(CC$14,$BQ$14:$DQ$14,0))</f>
        <v>0</v>
      </c>
      <c r="CD45" s="4" cm="1">
        <f t="array" ref="CD45">X45*INDEX(prod_est,$H45+$I45-1,MATCH(CD$14,$BQ$14:$DQ$14,0))</f>
        <v>0</v>
      </c>
      <c r="CE45" s="4" cm="1">
        <f t="array" ref="CE45">Y45*INDEX(prod_est,$H45+$I45-1,MATCH(CE$14,$BQ$14:$DQ$14,0))</f>
        <v>0</v>
      </c>
      <c r="CF45" s="4" cm="1">
        <f t="array" ref="CF45">Z45*INDEX(prod_est,$H45+$I45-1,MATCH(CF$14,$BQ$14:$DQ$14,0))</f>
        <v>0</v>
      </c>
      <c r="CG45" s="4" cm="1">
        <f t="array" ref="CG45">AA45*INDEX(prod_est,$H45+$I45-1,MATCH(CG$14,$BQ$14:$DQ$14,0))</f>
        <v>0</v>
      </c>
      <c r="CH45" s="4" cm="1">
        <f t="array" ref="CH45">AB45*INDEX(prod_est,$H45+$I45-1,MATCH(CH$14,$BQ$14:$DQ$14,0))</f>
        <v>0</v>
      </c>
      <c r="CI45" s="4" cm="1">
        <f t="array" ref="CI45">AC45*INDEX(prod_est,$H45+$I45-1,MATCH(CI$14,$BQ$14:$DQ$14,0))</f>
        <v>0</v>
      </c>
      <c r="CJ45" s="4" cm="1">
        <f t="array" ref="CJ45">AD45*INDEX(prod_est,$H45+$I45-1,MATCH(CJ$14,$BQ$14:$DQ$14,0))</f>
        <v>0</v>
      </c>
      <c r="CK45" s="4" cm="1">
        <f t="array" ref="CK45">AE45*INDEX(prod_est,$H45+$I45-1,MATCH(CK$14,$BQ$14:$DQ$14,0))</f>
        <v>0</v>
      </c>
      <c r="CL45" s="4" cm="1">
        <f t="array" ref="CL45">AF45*INDEX(prod_est,$H45+$I45-1,MATCH(CL$14,$BQ$14:$DQ$14,0))</f>
        <v>0</v>
      </c>
      <c r="CM45" s="4" cm="1">
        <f t="array" ref="CM45">AG45*INDEX(prod_est,$H45+$I45-1,MATCH(CM$14,$BQ$14:$DQ$14,0))</f>
        <v>0</v>
      </c>
      <c r="CN45" s="4" cm="1">
        <f t="array" ref="CN45">AH45*INDEX(prod_est,$H45+$I45-1,MATCH(CN$14,$BQ$14:$DQ$14,0))</f>
        <v>0</v>
      </c>
      <c r="CO45" s="4" cm="1">
        <f t="array" ref="CO45">AI45*INDEX(prod_est,$H45+$I45-1,MATCH(CO$14,$BQ$14:$DQ$14,0))</f>
        <v>0</v>
      </c>
      <c r="CP45" s="4" cm="1">
        <f t="array" ref="CP45">AJ45*INDEX(prod_est,$H45+$I45-1,MATCH(CP$14,$BQ$14:$DQ$14,0))</f>
        <v>0</v>
      </c>
      <c r="CQ45" s="4" cm="1">
        <f t="array" ref="CQ45">AK45*INDEX(prod_est,$H45+$I45-1,MATCH(CQ$14,$BQ$14:$DQ$14,0))</f>
        <v>0</v>
      </c>
      <c r="CR45" s="4" cm="1">
        <f t="array" ref="CR45">AL45*INDEX(prod_est,$H45+$I45-1,MATCH(CR$14,$BQ$14:$DQ$14,0))</f>
        <v>0</v>
      </c>
      <c r="CS45" s="4" cm="1">
        <f t="array" ref="CS45">AM45*INDEX(prod_est,$H45+$I45-1,MATCH(CS$14,$BQ$14:$DQ$14,0))</f>
        <v>0</v>
      </c>
      <c r="CT45" s="4" cm="1">
        <f t="array" ref="CT45">AN45*INDEX(prod_est,$H45+$I45-1,MATCH(CT$14,$BQ$14:$DQ$14,0))</f>
        <v>0</v>
      </c>
      <c r="CU45" s="4" cm="1">
        <f t="array" ref="CU45">AO45*INDEX(prod_est,$H45+$I45-1,MATCH(CU$14,$BQ$14:$DQ$14,0))</f>
        <v>0</v>
      </c>
      <c r="CV45" s="4" cm="1">
        <f t="array" ref="CV45">AP45*INDEX(prod_est,$H45+$I45-1,MATCH(CV$14,$BQ$14:$DQ$14,0))</f>
        <v>0</v>
      </c>
      <c r="CW45" s="4" cm="1">
        <f t="array" ref="CW45">AQ45*INDEX(prod_est,$H45+$I45-1,MATCH(CW$14,$BQ$14:$DQ$14,0))</f>
        <v>0</v>
      </c>
      <c r="CX45" s="4" cm="1">
        <f t="array" ref="CX45">AR45*INDEX(prod_est,$H45+$I45-1,MATCH(CX$14,$BQ$14:$DQ$14,0))</f>
        <v>0</v>
      </c>
      <c r="CY45" s="4" cm="1">
        <f t="array" ref="CY45">AS45*INDEX(prod_est,$H45+$I45-1,MATCH(CY$14,$BQ$14:$DQ$14,0))</f>
        <v>0</v>
      </c>
      <c r="CZ45" s="4" cm="1">
        <f t="array" ref="CZ45">AT45*INDEX(prod_est,$H45+$I45-1,MATCH(CZ$14,$BQ$14:$DQ$14,0))</f>
        <v>0</v>
      </c>
      <c r="DA45" s="4" cm="1">
        <f t="array" ref="DA45">AU45*INDEX(prod_est,$H45+$I45-1,MATCH(DA$14,$BQ$14:$DQ$14,0))</f>
        <v>0</v>
      </c>
      <c r="DB45" s="4" cm="1">
        <f t="array" ref="DB45">AV45*INDEX(prod_est,$H45+$I45-1,MATCH(DB$14,$BQ$14:$DQ$14,0))</f>
        <v>0</v>
      </c>
      <c r="DC45" s="4" cm="1">
        <f t="array" ref="DC45">AW45*INDEX(prod_est,$H45+$I45-1,MATCH(DC$14,$BQ$14:$DQ$14,0))</f>
        <v>0</v>
      </c>
      <c r="DD45" s="4" cm="1">
        <f t="array" ref="DD45">AX45*INDEX(prod_est,$H45+$I45-1,MATCH(DD$14,$BQ$14:$DQ$14,0))</f>
        <v>0</v>
      </c>
      <c r="DE45" s="4" cm="1">
        <f t="array" ref="DE45">AY45*INDEX(prod_est,$H45+$I45-1,MATCH(DE$14,$BQ$14:$DQ$14,0))</f>
        <v>0</v>
      </c>
      <c r="DF45" s="4" cm="1">
        <f t="array" ref="DF45">AZ45*INDEX(prod_est,$H45+$I45-1,MATCH(DF$14,$BQ$14:$DQ$14,0))</f>
        <v>0</v>
      </c>
      <c r="DG45" s="4" cm="1">
        <f t="array" ref="DG45">BA45*INDEX(prod_est,$H45+$I45-1,MATCH(DG$14,$BQ$14:$DQ$14,0))</f>
        <v>0</v>
      </c>
      <c r="DH45" s="4" cm="1">
        <f t="array" ref="DH45">BB45*INDEX(prod_est,$H45+$I45-1,MATCH(DH$14,$BQ$14:$DQ$14,0))</f>
        <v>0</v>
      </c>
      <c r="DI45" s="4" cm="1">
        <f t="array" ref="DI45">BC45*INDEX(prod_est,$H45+$I45-1,MATCH(DI$14,$BQ$14:$DQ$14,0))</f>
        <v>0</v>
      </c>
      <c r="DJ45" s="4" cm="1">
        <f t="array" ref="DJ45">BD45*INDEX(prod_est,$H45+$I45-1,MATCH(DJ$14,$BQ$14:$DQ$14,0))</f>
        <v>0</v>
      </c>
      <c r="DK45" s="4" cm="1">
        <f t="array" ref="DK45">BE45*INDEX(prod_est,$H45+$I45-1,MATCH(DK$14,$BQ$14:$DQ$14,0))</f>
        <v>0</v>
      </c>
      <c r="DL45" s="4" cm="1">
        <f t="array" ref="DL45">BF45*INDEX(prod_est,$H45+$I45-1,MATCH(DL$14,$BQ$14:$DQ$14,0))</f>
        <v>0</v>
      </c>
      <c r="DM45" s="4" cm="1">
        <f t="array" ref="DM45">BG45*INDEX(prod_est,$H45+$I45-1,MATCH(DM$14,$BQ$14:$DQ$14,0))</f>
        <v>0</v>
      </c>
      <c r="DN45" s="4" cm="1">
        <f t="array" ref="DN45">BH45*INDEX(prod_est,$H45+$I45-1,MATCH(DN$14,$BQ$14:$DQ$14,0))</f>
        <v>0</v>
      </c>
      <c r="DO45" s="4" cm="1">
        <f t="array" ref="DO45">BI45*INDEX(prod_est,$H45+$I45-1,MATCH(DO$14,$BQ$14:$DQ$14,0))</f>
        <v>0</v>
      </c>
      <c r="DP45" s="4" cm="1">
        <f t="array" ref="DP45">BJ45*INDEX(prod_est,$H45+$I45-1,MATCH(DP$14,$BQ$14:$DQ$14,0))</f>
        <v>0</v>
      </c>
      <c r="DQ45" s="4" cm="1">
        <f t="array" ref="DQ45">BK45*INDEX(prod_est,$H45+$I45-1,MATCH(DQ$14,$BQ$14:$DQ$14,0))</f>
        <v>0</v>
      </c>
    </row>
    <row r="46" spans="1:121" x14ac:dyDescent="0.25">
      <c r="A46" t="s">
        <v>53</v>
      </c>
      <c r="B46" t="s">
        <v>36</v>
      </c>
      <c r="C46" t="s">
        <v>36</v>
      </c>
      <c r="D46" t="s">
        <v>172</v>
      </c>
      <c r="E46" s="46" t="s">
        <v>37</v>
      </c>
      <c r="F46" s="4">
        <v>0</v>
      </c>
      <c r="G46" s="4">
        <v>0</v>
      </c>
      <c r="H46">
        <f>MATCH(A46,Production_est!$A$4:$A$339,0)</f>
        <v>257</v>
      </c>
      <c r="I46">
        <f>IFERROR(MATCH(E46,Production_est!$D$4:$D$339,0),"-")</f>
        <v>3</v>
      </c>
      <c r="J46" s="4" cm="1">
        <f t="array" ref="J46">IFERROR(INDEX(Production_est!$E$4:$E$339,I46+H46-1),"-")</f>
        <v>8373.2222220784097</v>
      </c>
      <c r="K46" s="33">
        <f t="shared" si="3"/>
        <v>0</v>
      </c>
      <c r="L46" s="33">
        <f t="shared" si="39"/>
        <v>0</v>
      </c>
      <c r="M46" s="33">
        <f t="shared" si="39"/>
        <v>0</v>
      </c>
      <c r="N46" s="33">
        <f t="shared" si="39"/>
        <v>0</v>
      </c>
      <c r="O46" s="33">
        <f t="shared" si="39"/>
        <v>0</v>
      </c>
      <c r="P46" s="33">
        <f t="shared" si="39"/>
        <v>0</v>
      </c>
      <c r="Q46" s="33">
        <f t="shared" si="39"/>
        <v>0</v>
      </c>
      <c r="R46" s="33">
        <f t="shared" si="39"/>
        <v>0</v>
      </c>
      <c r="S46" s="33">
        <f t="shared" si="39"/>
        <v>0</v>
      </c>
      <c r="T46" s="33">
        <f t="shared" si="39"/>
        <v>0</v>
      </c>
      <c r="U46" s="33">
        <f t="shared" si="39"/>
        <v>0</v>
      </c>
      <c r="V46" s="33">
        <f t="shared" si="39"/>
        <v>0</v>
      </c>
      <c r="W46" s="33">
        <f t="shared" si="39"/>
        <v>0</v>
      </c>
      <c r="X46" s="33">
        <f t="shared" si="39"/>
        <v>0</v>
      </c>
      <c r="Y46" s="33">
        <f t="shared" si="39"/>
        <v>0</v>
      </c>
      <c r="Z46" s="33">
        <f t="shared" si="39"/>
        <v>0</v>
      </c>
      <c r="AA46" s="33">
        <f t="shared" si="39"/>
        <v>0</v>
      </c>
      <c r="AB46" s="33">
        <f t="shared" si="39"/>
        <v>0</v>
      </c>
      <c r="AC46" s="33">
        <f t="shared" si="39"/>
        <v>0</v>
      </c>
      <c r="AD46" s="33">
        <f t="shared" si="39"/>
        <v>0</v>
      </c>
      <c r="AE46" s="33">
        <f t="shared" si="39"/>
        <v>0</v>
      </c>
      <c r="AF46" s="33">
        <f t="shared" si="39"/>
        <v>0</v>
      </c>
      <c r="AG46" s="33">
        <f t="shared" si="39"/>
        <v>0</v>
      </c>
      <c r="AH46" s="33">
        <f t="shared" si="39"/>
        <v>0</v>
      </c>
      <c r="AI46" s="33">
        <f t="shared" si="39"/>
        <v>0</v>
      </c>
      <c r="AJ46" s="33">
        <f t="shared" si="39"/>
        <v>0</v>
      </c>
      <c r="AK46" s="33">
        <f t="shared" si="39"/>
        <v>0</v>
      </c>
      <c r="AL46" s="33">
        <f t="shared" si="39"/>
        <v>0</v>
      </c>
      <c r="AM46" s="33">
        <f t="shared" si="39"/>
        <v>0</v>
      </c>
      <c r="AN46" s="33">
        <f t="shared" si="39"/>
        <v>0</v>
      </c>
      <c r="AO46" s="33">
        <f t="shared" si="39"/>
        <v>0</v>
      </c>
      <c r="AP46" s="33">
        <f t="shared" si="39"/>
        <v>0</v>
      </c>
      <c r="AQ46" s="33">
        <f t="shared" si="38"/>
        <v>0</v>
      </c>
      <c r="AR46" s="33">
        <f t="shared" si="38"/>
        <v>0</v>
      </c>
      <c r="AS46" s="33">
        <f t="shared" si="38"/>
        <v>0</v>
      </c>
      <c r="AT46" s="33">
        <f t="shared" si="38"/>
        <v>0</v>
      </c>
      <c r="AU46" s="33">
        <f t="shared" si="38"/>
        <v>0</v>
      </c>
      <c r="AV46" s="33">
        <f t="shared" si="38"/>
        <v>0</v>
      </c>
      <c r="AW46" s="33">
        <f t="shared" si="38"/>
        <v>0</v>
      </c>
      <c r="AX46" s="33">
        <f t="shared" si="38"/>
        <v>0</v>
      </c>
      <c r="AY46" s="33">
        <f t="shared" si="38"/>
        <v>0</v>
      </c>
      <c r="AZ46" s="33">
        <f t="shared" si="38"/>
        <v>0</v>
      </c>
      <c r="BA46" s="33">
        <f t="shared" si="38"/>
        <v>0</v>
      </c>
      <c r="BB46" s="33">
        <f t="shared" si="38"/>
        <v>0</v>
      </c>
      <c r="BC46" s="33">
        <f t="shared" si="38"/>
        <v>0</v>
      </c>
      <c r="BD46" s="33">
        <f t="shared" si="38"/>
        <v>0</v>
      </c>
      <c r="BE46" s="33">
        <f t="shared" si="38"/>
        <v>0</v>
      </c>
      <c r="BF46" s="33">
        <f t="shared" si="38"/>
        <v>0</v>
      </c>
      <c r="BG46" s="33">
        <f t="shared" si="38"/>
        <v>0</v>
      </c>
      <c r="BH46" s="33">
        <f t="shared" si="38"/>
        <v>0</v>
      </c>
      <c r="BI46" s="33">
        <f t="shared" si="38"/>
        <v>0</v>
      </c>
      <c r="BJ46" s="33">
        <f t="shared" si="38"/>
        <v>0</v>
      </c>
      <c r="BK46" s="33">
        <f t="shared" si="38"/>
        <v>0</v>
      </c>
      <c r="BL46" t="str">
        <f t="shared" si="6"/>
        <v>17_SIN</v>
      </c>
      <c r="BM46" t="str">
        <f t="shared" si="7"/>
        <v>d_nonenergy_18_heat</v>
      </c>
      <c r="BP46" s="4">
        <f t="shared" si="8"/>
        <v>0</v>
      </c>
      <c r="BQ46" s="4">
        <f t="shared" si="9"/>
        <v>0</v>
      </c>
      <c r="BR46" s="4" cm="1">
        <f t="array" ref="BR46">L46*INDEX(prod_est,$H46+$I46-1,MATCH(BR$14,$BQ$14:$DQ$14,0))</f>
        <v>0</v>
      </c>
      <c r="BS46" s="4" cm="1">
        <f t="array" ref="BS46">M46*INDEX(prod_est,$H46+$I46-1,MATCH(BS$14,$BQ$14:$DQ$14,0))</f>
        <v>0</v>
      </c>
      <c r="BT46" s="4" cm="1">
        <f t="array" ref="BT46">N46*INDEX(prod_est,$H46+$I46-1,MATCH(BT$14,$BQ$14:$DQ$14,0))</f>
        <v>0</v>
      </c>
      <c r="BU46" s="4" cm="1">
        <f t="array" ref="BU46">O46*INDEX(prod_est,$H46+$I46-1,MATCH(BU$14,$BQ$14:$DQ$14,0))</f>
        <v>0</v>
      </c>
      <c r="BV46" s="4" cm="1">
        <f t="array" ref="BV46">P46*INDEX(prod_est,$H46+$I46-1,MATCH(BV$14,$BQ$14:$DQ$14,0))</f>
        <v>0</v>
      </c>
      <c r="BW46" s="4" cm="1">
        <f t="array" ref="BW46">Q46*INDEX(prod_est,$H46+$I46-1,MATCH(BW$14,$BQ$14:$DQ$14,0))</f>
        <v>0</v>
      </c>
      <c r="BX46" s="4" cm="1">
        <f t="array" ref="BX46">R46*INDEX(prod_est,$H46+$I46-1,MATCH(BX$14,$BQ$14:$DQ$14,0))</f>
        <v>0</v>
      </c>
      <c r="BY46" s="4" cm="1">
        <f t="array" ref="BY46">S46*INDEX(prod_est,$H46+$I46-1,MATCH(BY$14,$BQ$14:$DQ$14,0))</f>
        <v>0</v>
      </c>
      <c r="BZ46" s="4" cm="1">
        <f t="array" ref="BZ46">T46*INDEX(prod_est,$H46+$I46-1,MATCH(BZ$14,$BQ$14:$DQ$14,0))</f>
        <v>0</v>
      </c>
      <c r="CA46" s="4" cm="1">
        <f t="array" ref="CA46">U46*INDEX(prod_est,$H46+$I46-1,MATCH(CA$14,$BQ$14:$DQ$14,0))</f>
        <v>0</v>
      </c>
      <c r="CB46" s="4" cm="1">
        <f t="array" ref="CB46">V46*INDEX(prod_est,$H46+$I46-1,MATCH(CB$14,$BQ$14:$DQ$14,0))</f>
        <v>0</v>
      </c>
      <c r="CC46" s="4" cm="1">
        <f t="array" ref="CC46">W46*INDEX(prod_est,$H46+$I46-1,MATCH(CC$14,$BQ$14:$DQ$14,0))</f>
        <v>0</v>
      </c>
      <c r="CD46" s="4" cm="1">
        <f t="array" ref="CD46">X46*INDEX(prod_est,$H46+$I46-1,MATCH(CD$14,$BQ$14:$DQ$14,0))</f>
        <v>0</v>
      </c>
      <c r="CE46" s="4" cm="1">
        <f t="array" ref="CE46">Y46*INDEX(prod_est,$H46+$I46-1,MATCH(CE$14,$BQ$14:$DQ$14,0))</f>
        <v>0</v>
      </c>
      <c r="CF46" s="4" cm="1">
        <f t="array" ref="CF46">Z46*INDEX(prod_est,$H46+$I46-1,MATCH(CF$14,$BQ$14:$DQ$14,0))</f>
        <v>0</v>
      </c>
      <c r="CG46" s="4" cm="1">
        <f t="array" ref="CG46">AA46*INDEX(prod_est,$H46+$I46-1,MATCH(CG$14,$BQ$14:$DQ$14,0))</f>
        <v>0</v>
      </c>
      <c r="CH46" s="4" cm="1">
        <f t="array" ref="CH46">AB46*INDEX(prod_est,$H46+$I46-1,MATCH(CH$14,$BQ$14:$DQ$14,0))</f>
        <v>0</v>
      </c>
      <c r="CI46" s="4" cm="1">
        <f t="array" ref="CI46">AC46*INDEX(prod_est,$H46+$I46-1,MATCH(CI$14,$BQ$14:$DQ$14,0))</f>
        <v>0</v>
      </c>
      <c r="CJ46" s="4" cm="1">
        <f t="array" ref="CJ46">AD46*INDEX(prod_est,$H46+$I46-1,MATCH(CJ$14,$BQ$14:$DQ$14,0))</f>
        <v>0</v>
      </c>
      <c r="CK46" s="4" cm="1">
        <f t="array" ref="CK46">AE46*INDEX(prod_est,$H46+$I46-1,MATCH(CK$14,$BQ$14:$DQ$14,0))</f>
        <v>0</v>
      </c>
      <c r="CL46" s="4" cm="1">
        <f t="array" ref="CL46">AF46*INDEX(prod_est,$H46+$I46-1,MATCH(CL$14,$BQ$14:$DQ$14,0))</f>
        <v>0</v>
      </c>
      <c r="CM46" s="4" cm="1">
        <f t="array" ref="CM46">AG46*INDEX(prod_est,$H46+$I46-1,MATCH(CM$14,$BQ$14:$DQ$14,0))</f>
        <v>0</v>
      </c>
      <c r="CN46" s="4" cm="1">
        <f t="array" ref="CN46">AH46*INDEX(prod_est,$H46+$I46-1,MATCH(CN$14,$BQ$14:$DQ$14,0))</f>
        <v>0</v>
      </c>
      <c r="CO46" s="4" cm="1">
        <f t="array" ref="CO46">AI46*INDEX(prod_est,$H46+$I46-1,MATCH(CO$14,$BQ$14:$DQ$14,0))</f>
        <v>0</v>
      </c>
      <c r="CP46" s="4" cm="1">
        <f t="array" ref="CP46">AJ46*INDEX(prod_est,$H46+$I46-1,MATCH(CP$14,$BQ$14:$DQ$14,0))</f>
        <v>0</v>
      </c>
      <c r="CQ46" s="4" cm="1">
        <f t="array" ref="CQ46">AK46*INDEX(prod_est,$H46+$I46-1,MATCH(CQ$14,$BQ$14:$DQ$14,0))</f>
        <v>0</v>
      </c>
      <c r="CR46" s="4" cm="1">
        <f t="array" ref="CR46">AL46*INDEX(prod_est,$H46+$I46-1,MATCH(CR$14,$BQ$14:$DQ$14,0))</f>
        <v>0</v>
      </c>
      <c r="CS46" s="4" cm="1">
        <f t="array" ref="CS46">AM46*INDEX(prod_est,$H46+$I46-1,MATCH(CS$14,$BQ$14:$DQ$14,0))</f>
        <v>0</v>
      </c>
      <c r="CT46" s="4" cm="1">
        <f t="array" ref="CT46">AN46*INDEX(prod_est,$H46+$I46-1,MATCH(CT$14,$BQ$14:$DQ$14,0))</f>
        <v>0</v>
      </c>
      <c r="CU46" s="4" cm="1">
        <f t="array" ref="CU46">AO46*INDEX(prod_est,$H46+$I46-1,MATCH(CU$14,$BQ$14:$DQ$14,0))</f>
        <v>0</v>
      </c>
      <c r="CV46" s="4" cm="1">
        <f t="array" ref="CV46">AP46*INDEX(prod_est,$H46+$I46-1,MATCH(CV$14,$BQ$14:$DQ$14,0))</f>
        <v>0</v>
      </c>
      <c r="CW46" s="4" cm="1">
        <f t="array" ref="CW46">AQ46*INDEX(prod_est,$H46+$I46-1,MATCH(CW$14,$BQ$14:$DQ$14,0))</f>
        <v>0</v>
      </c>
      <c r="CX46" s="4" cm="1">
        <f t="array" ref="CX46">AR46*INDEX(prod_est,$H46+$I46-1,MATCH(CX$14,$BQ$14:$DQ$14,0))</f>
        <v>0</v>
      </c>
      <c r="CY46" s="4" cm="1">
        <f t="array" ref="CY46">AS46*INDEX(prod_est,$H46+$I46-1,MATCH(CY$14,$BQ$14:$DQ$14,0))</f>
        <v>0</v>
      </c>
      <c r="CZ46" s="4" cm="1">
        <f t="array" ref="CZ46">AT46*INDEX(prod_est,$H46+$I46-1,MATCH(CZ$14,$BQ$14:$DQ$14,0))</f>
        <v>0</v>
      </c>
      <c r="DA46" s="4" cm="1">
        <f t="array" ref="DA46">AU46*INDEX(prod_est,$H46+$I46-1,MATCH(DA$14,$BQ$14:$DQ$14,0))</f>
        <v>0</v>
      </c>
      <c r="DB46" s="4" cm="1">
        <f t="array" ref="DB46">AV46*INDEX(prod_est,$H46+$I46-1,MATCH(DB$14,$BQ$14:$DQ$14,0))</f>
        <v>0</v>
      </c>
      <c r="DC46" s="4" cm="1">
        <f t="array" ref="DC46">AW46*INDEX(prod_est,$H46+$I46-1,MATCH(DC$14,$BQ$14:$DQ$14,0))</f>
        <v>0</v>
      </c>
      <c r="DD46" s="4" cm="1">
        <f t="array" ref="DD46">AX46*INDEX(prod_est,$H46+$I46-1,MATCH(DD$14,$BQ$14:$DQ$14,0))</f>
        <v>0</v>
      </c>
      <c r="DE46" s="4" cm="1">
        <f t="array" ref="DE46">AY46*INDEX(prod_est,$H46+$I46-1,MATCH(DE$14,$BQ$14:$DQ$14,0))</f>
        <v>0</v>
      </c>
      <c r="DF46" s="4" cm="1">
        <f t="array" ref="DF46">AZ46*INDEX(prod_est,$H46+$I46-1,MATCH(DF$14,$BQ$14:$DQ$14,0))</f>
        <v>0</v>
      </c>
      <c r="DG46" s="4" cm="1">
        <f t="array" ref="DG46">BA46*INDEX(prod_est,$H46+$I46-1,MATCH(DG$14,$BQ$14:$DQ$14,0))</f>
        <v>0</v>
      </c>
      <c r="DH46" s="4" cm="1">
        <f t="array" ref="DH46">BB46*INDEX(prod_est,$H46+$I46-1,MATCH(DH$14,$BQ$14:$DQ$14,0))</f>
        <v>0</v>
      </c>
      <c r="DI46" s="4" cm="1">
        <f t="array" ref="DI46">BC46*INDEX(prod_est,$H46+$I46-1,MATCH(DI$14,$BQ$14:$DQ$14,0))</f>
        <v>0</v>
      </c>
      <c r="DJ46" s="4" cm="1">
        <f t="array" ref="DJ46">BD46*INDEX(prod_est,$H46+$I46-1,MATCH(DJ$14,$BQ$14:$DQ$14,0))</f>
        <v>0</v>
      </c>
      <c r="DK46" s="4" cm="1">
        <f t="array" ref="DK46">BE46*INDEX(prod_est,$H46+$I46-1,MATCH(DK$14,$BQ$14:$DQ$14,0))</f>
        <v>0</v>
      </c>
      <c r="DL46" s="4" cm="1">
        <f t="array" ref="DL46">BF46*INDEX(prod_est,$H46+$I46-1,MATCH(DL$14,$BQ$14:$DQ$14,0))</f>
        <v>0</v>
      </c>
      <c r="DM46" s="4" cm="1">
        <f t="array" ref="DM46">BG46*INDEX(prod_est,$H46+$I46-1,MATCH(DM$14,$BQ$14:$DQ$14,0))</f>
        <v>0</v>
      </c>
      <c r="DN46" s="4" cm="1">
        <f t="array" ref="DN46">BH46*INDEX(prod_est,$H46+$I46-1,MATCH(DN$14,$BQ$14:$DQ$14,0))</f>
        <v>0</v>
      </c>
      <c r="DO46" s="4" cm="1">
        <f t="array" ref="DO46">BI46*INDEX(prod_est,$H46+$I46-1,MATCH(DO$14,$BQ$14:$DQ$14,0))</f>
        <v>0</v>
      </c>
      <c r="DP46" s="4" cm="1">
        <f t="array" ref="DP46">BJ46*INDEX(prod_est,$H46+$I46-1,MATCH(DP$14,$BQ$14:$DQ$14,0))</f>
        <v>0</v>
      </c>
      <c r="DQ46" s="4" cm="1">
        <f t="array" ref="DQ46">BK46*INDEX(prod_est,$H46+$I46-1,MATCH(DQ$14,$BQ$14:$DQ$14,0))</f>
        <v>0</v>
      </c>
    </row>
    <row r="47" spans="1:121" x14ac:dyDescent="0.25">
      <c r="A47" s="6" t="str">
        <f>A46</f>
        <v>17_SIN</v>
      </c>
      <c r="B47" s="6" t="s">
        <v>146</v>
      </c>
      <c r="C47" s="6" t="s">
        <v>147</v>
      </c>
      <c r="D47" s="6" t="str">
        <f>D46</f>
        <v>17_nonenergy_use</v>
      </c>
      <c r="E47" s="6" t="s">
        <v>37</v>
      </c>
      <c r="F47" s="43">
        <f>SUM(F15:F46)</f>
        <v>296.90181410399998</v>
      </c>
      <c r="G47" s="43">
        <f>SUM(G15:G46)</f>
        <v>323.90843256000005</v>
      </c>
      <c r="K47" s="33">
        <f t="shared" ref="K47:AP47" si="40">SUM(K15:K46)*1000</f>
        <v>38.683845235341089</v>
      </c>
      <c r="L47" s="33">
        <f t="shared" si="40"/>
        <v>38.683845235341089</v>
      </c>
      <c r="M47" s="33">
        <f t="shared" si="40"/>
        <v>38.683845235341089</v>
      </c>
      <c r="N47" s="33">
        <f t="shared" si="40"/>
        <v>38.683845235341089</v>
      </c>
      <c r="O47" s="33">
        <f t="shared" si="40"/>
        <v>38.683845235341089</v>
      </c>
      <c r="P47" s="33">
        <f t="shared" si="40"/>
        <v>38.683845235341089</v>
      </c>
      <c r="Q47" s="33">
        <f t="shared" si="40"/>
        <v>38.683845235341089</v>
      </c>
      <c r="R47" s="33">
        <f t="shared" si="40"/>
        <v>38.683845235341089</v>
      </c>
      <c r="S47" s="33">
        <f t="shared" si="40"/>
        <v>38.683845235341089</v>
      </c>
      <c r="T47" s="33">
        <f t="shared" si="40"/>
        <v>38.683845235341089</v>
      </c>
      <c r="U47" s="33">
        <f t="shared" si="40"/>
        <v>38.683845235341089</v>
      </c>
      <c r="V47" s="33">
        <f t="shared" si="40"/>
        <v>38.683845235341089</v>
      </c>
      <c r="W47" s="33">
        <f t="shared" si="40"/>
        <v>38.683845235341089</v>
      </c>
      <c r="X47" s="33">
        <f t="shared" si="40"/>
        <v>38.683845235341089</v>
      </c>
      <c r="Y47" s="33">
        <f t="shared" si="40"/>
        <v>38.683845235341089</v>
      </c>
      <c r="Z47" s="33">
        <f t="shared" si="40"/>
        <v>38.683845235341089</v>
      </c>
      <c r="AA47" s="33">
        <f t="shared" si="40"/>
        <v>38.683845235341089</v>
      </c>
      <c r="AB47" s="33">
        <f t="shared" si="40"/>
        <v>38.683845235341089</v>
      </c>
      <c r="AC47" s="33">
        <f t="shared" si="40"/>
        <v>38.683845235341089</v>
      </c>
      <c r="AD47" s="33">
        <f t="shared" si="40"/>
        <v>38.683845235341089</v>
      </c>
      <c r="AE47" s="33">
        <f t="shared" si="40"/>
        <v>38.683845235341089</v>
      </c>
      <c r="AF47" s="33">
        <f t="shared" si="40"/>
        <v>38.683845235341089</v>
      </c>
      <c r="AG47" s="33">
        <f t="shared" si="40"/>
        <v>38.683845235341089</v>
      </c>
      <c r="AH47" s="33">
        <f t="shared" si="40"/>
        <v>38.683845235341089</v>
      </c>
      <c r="AI47" s="33">
        <f t="shared" si="40"/>
        <v>38.683845235341089</v>
      </c>
      <c r="AJ47" s="33">
        <f t="shared" si="40"/>
        <v>38.683845235341089</v>
      </c>
      <c r="AK47" s="33">
        <f t="shared" si="40"/>
        <v>38.683845235341089</v>
      </c>
      <c r="AL47" s="33">
        <f t="shared" si="40"/>
        <v>38.683845235341089</v>
      </c>
      <c r="AM47" s="33">
        <f t="shared" si="40"/>
        <v>38.683845235341089</v>
      </c>
      <c r="AN47" s="33">
        <f t="shared" si="40"/>
        <v>38.683845235341089</v>
      </c>
      <c r="AO47" s="33">
        <f t="shared" si="40"/>
        <v>38.683845235341089</v>
      </c>
      <c r="AP47" s="33">
        <f t="shared" si="40"/>
        <v>38.683845235341089</v>
      </c>
      <c r="AQ47" s="33">
        <f t="shared" ref="AQ47:BK47" si="41">SUM(AQ15:AQ46)*1000</f>
        <v>38.683845235341089</v>
      </c>
      <c r="AR47" s="33">
        <f t="shared" si="41"/>
        <v>38.683845235341089</v>
      </c>
      <c r="AS47" s="33">
        <f t="shared" si="41"/>
        <v>38.683845235341089</v>
      </c>
      <c r="AT47" s="33">
        <f t="shared" si="41"/>
        <v>38.683845235341089</v>
      </c>
      <c r="AU47" s="33">
        <f t="shared" si="41"/>
        <v>38.683845235341089</v>
      </c>
      <c r="AV47" s="33">
        <f t="shared" si="41"/>
        <v>38.683845235341089</v>
      </c>
      <c r="AW47" s="33">
        <f t="shared" si="41"/>
        <v>38.683845235341089</v>
      </c>
      <c r="AX47" s="33">
        <f t="shared" si="41"/>
        <v>38.683845235341089</v>
      </c>
      <c r="AY47" s="33">
        <f t="shared" si="41"/>
        <v>38.683845235341089</v>
      </c>
      <c r="AZ47" s="33">
        <f t="shared" si="41"/>
        <v>38.683845235341089</v>
      </c>
      <c r="BA47" s="33">
        <f t="shared" si="41"/>
        <v>38.683845235341089</v>
      </c>
      <c r="BB47" s="33">
        <f t="shared" si="41"/>
        <v>38.683845235341089</v>
      </c>
      <c r="BC47" s="33">
        <f t="shared" si="41"/>
        <v>38.683845235341089</v>
      </c>
      <c r="BD47" s="33">
        <f t="shared" si="41"/>
        <v>38.683845235341089</v>
      </c>
      <c r="BE47" s="33">
        <f t="shared" si="41"/>
        <v>38.683845235341089</v>
      </c>
      <c r="BF47" s="33">
        <f t="shared" si="41"/>
        <v>38.683845235341089</v>
      </c>
      <c r="BG47" s="33">
        <f t="shared" si="41"/>
        <v>38.683845235341089</v>
      </c>
      <c r="BH47" s="33">
        <f t="shared" si="41"/>
        <v>38.683845235341089</v>
      </c>
      <c r="BI47" s="33">
        <f t="shared" si="41"/>
        <v>38.683845235341089</v>
      </c>
      <c r="BJ47" s="33">
        <f t="shared" si="41"/>
        <v>38.683845235341089</v>
      </c>
      <c r="BK47" s="33">
        <f t="shared" si="41"/>
        <v>38.683845235341089</v>
      </c>
    </row>
    <row r="48" spans="1:121" x14ac:dyDescent="0.25">
      <c r="BO48" s="48" t="s">
        <v>167</v>
      </c>
      <c r="BP48" s="53">
        <f>BQ48</f>
        <v>0</v>
      </c>
      <c r="BQ48" s="53">
        <f t="shared" ref="BQ48:CW48" si="42">$G$5+(($G$6-$G$5)/32)*(BQ53-2018)</f>
        <v>0</v>
      </c>
      <c r="BR48" s="53">
        <f t="shared" si="42"/>
        <v>0</v>
      </c>
      <c r="BS48" s="53">
        <f t="shared" si="42"/>
        <v>0</v>
      </c>
      <c r="BT48" s="53">
        <f t="shared" si="42"/>
        <v>0</v>
      </c>
      <c r="BU48" s="53">
        <f t="shared" si="42"/>
        <v>0</v>
      </c>
      <c r="BV48" s="53">
        <f t="shared" si="42"/>
        <v>0</v>
      </c>
      <c r="BW48" s="53">
        <f t="shared" si="42"/>
        <v>0</v>
      </c>
      <c r="BX48" s="53">
        <f t="shared" si="42"/>
        <v>0</v>
      </c>
      <c r="BY48" s="53">
        <f t="shared" si="42"/>
        <v>0</v>
      </c>
      <c r="BZ48" s="53">
        <f t="shared" si="42"/>
        <v>0</v>
      </c>
      <c r="CA48" s="53">
        <f t="shared" si="42"/>
        <v>0</v>
      </c>
      <c r="CB48" s="53">
        <f t="shared" si="42"/>
        <v>0</v>
      </c>
      <c r="CC48" s="53">
        <f t="shared" si="42"/>
        <v>0</v>
      </c>
      <c r="CD48" s="53">
        <f t="shared" si="42"/>
        <v>0</v>
      </c>
      <c r="CE48" s="53">
        <f t="shared" si="42"/>
        <v>0</v>
      </c>
      <c r="CF48" s="53">
        <f t="shared" si="42"/>
        <v>0</v>
      </c>
      <c r="CG48" s="53">
        <f t="shared" si="42"/>
        <v>0</v>
      </c>
      <c r="CH48" s="53">
        <f t="shared" si="42"/>
        <v>0</v>
      </c>
      <c r="CI48" s="53">
        <f t="shared" si="42"/>
        <v>0</v>
      </c>
      <c r="CJ48" s="53">
        <f t="shared" si="42"/>
        <v>0</v>
      </c>
      <c r="CK48" s="53">
        <f t="shared" si="42"/>
        <v>0</v>
      </c>
      <c r="CL48" s="53">
        <f t="shared" si="42"/>
        <v>0</v>
      </c>
      <c r="CM48" s="53">
        <f t="shared" si="42"/>
        <v>0</v>
      </c>
      <c r="CN48" s="53">
        <f t="shared" si="42"/>
        <v>0</v>
      </c>
      <c r="CO48" s="53">
        <f t="shared" si="42"/>
        <v>0</v>
      </c>
      <c r="CP48" s="53">
        <f t="shared" si="42"/>
        <v>0</v>
      </c>
      <c r="CQ48" s="53">
        <f t="shared" si="42"/>
        <v>0</v>
      </c>
      <c r="CR48" s="53">
        <f t="shared" si="42"/>
        <v>0</v>
      </c>
      <c r="CS48" s="53">
        <f t="shared" si="42"/>
        <v>0</v>
      </c>
      <c r="CT48" s="53">
        <f t="shared" si="42"/>
        <v>0</v>
      </c>
      <c r="CU48" s="53">
        <f t="shared" si="42"/>
        <v>0</v>
      </c>
      <c r="CV48" s="53">
        <f t="shared" si="42"/>
        <v>0</v>
      </c>
      <c r="CW48" s="53">
        <f t="shared" si="42"/>
        <v>0</v>
      </c>
      <c r="CX48" s="53">
        <f t="shared" ref="CX48:DQ48" si="43">CW48</f>
        <v>0</v>
      </c>
      <c r="CY48" s="53">
        <f t="shared" si="43"/>
        <v>0</v>
      </c>
      <c r="CZ48" s="53">
        <f t="shared" si="43"/>
        <v>0</v>
      </c>
      <c r="DA48" s="53">
        <f t="shared" si="43"/>
        <v>0</v>
      </c>
      <c r="DB48" s="53">
        <f t="shared" si="43"/>
        <v>0</v>
      </c>
      <c r="DC48" s="53">
        <f t="shared" si="43"/>
        <v>0</v>
      </c>
      <c r="DD48" s="53">
        <f t="shared" si="43"/>
        <v>0</v>
      </c>
      <c r="DE48" s="53">
        <f t="shared" si="43"/>
        <v>0</v>
      </c>
      <c r="DF48" s="53">
        <f t="shared" si="43"/>
        <v>0</v>
      </c>
      <c r="DG48" s="53">
        <f t="shared" si="43"/>
        <v>0</v>
      </c>
      <c r="DH48" s="53">
        <f t="shared" si="43"/>
        <v>0</v>
      </c>
      <c r="DI48" s="53">
        <f t="shared" si="43"/>
        <v>0</v>
      </c>
      <c r="DJ48" s="53">
        <f t="shared" si="43"/>
        <v>0</v>
      </c>
      <c r="DK48" s="53">
        <f t="shared" si="43"/>
        <v>0</v>
      </c>
      <c r="DL48" s="53">
        <f t="shared" si="43"/>
        <v>0</v>
      </c>
      <c r="DM48" s="53">
        <f t="shared" si="43"/>
        <v>0</v>
      </c>
      <c r="DN48" s="53">
        <f t="shared" si="43"/>
        <v>0</v>
      </c>
      <c r="DO48" s="53">
        <f t="shared" si="43"/>
        <v>0</v>
      </c>
      <c r="DP48" s="53">
        <f t="shared" si="43"/>
        <v>0</v>
      </c>
      <c r="DQ48" s="53">
        <f t="shared" si="43"/>
        <v>0</v>
      </c>
    </row>
    <row r="49" spans="1:121" x14ac:dyDescent="0.25">
      <c r="BO49" s="48" t="s">
        <v>151</v>
      </c>
      <c r="BP49">
        <f t="shared" ref="BP49:BP50" si="44">BQ49</f>
        <v>1</v>
      </c>
      <c r="BQ49">
        <f t="shared" ref="BQ49:CV49" si="45">1-BQ50</f>
        <v>1</v>
      </c>
      <c r="BR49">
        <f t="shared" si="45"/>
        <v>1</v>
      </c>
      <c r="BS49">
        <f t="shared" si="45"/>
        <v>1</v>
      </c>
      <c r="BT49">
        <f t="shared" si="45"/>
        <v>1</v>
      </c>
      <c r="BU49">
        <f t="shared" si="45"/>
        <v>1</v>
      </c>
      <c r="BV49">
        <f t="shared" si="45"/>
        <v>1</v>
      </c>
      <c r="BW49">
        <f t="shared" si="45"/>
        <v>1</v>
      </c>
      <c r="BX49">
        <f t="shared" si="45"/>
        <v>1</v>
      </c>
      <c r="BY49">
        <f t="shared" si="45"/>
        <v>1</v>
      </c>
      <c r="BZ49">
        <f t="shared" si="45"/>
        <v>1</v>
      </c>
      <c r="CA49">
        <f t="shared" si="45"/>
        <v>1</v>
      </c>
      <c r="CB49">
        <f t="shared" si="45"/>
        <v>1</v>
      </c>
      <c r="CC49">
        <f t="shared" si="45"/>
        <v>1</v>
      </c>
      <c r="CD49">
        <f t="shared" si="45"/>
        <v>1</v>
      </c>
      <c r="CE49">
        <f t="shared" si="45"/>
        <v>1</v>
      </c>
      <c r="CF49">
        <f t="shared" si="45"/>
        <v>1</v>
      </c>
      <c r="CG49">
        <f t="shared" si="45"/>
        <v>1</v>
      </c>
      <c r="CH49">
        <f t="shared" si="45"/>
        <v>1</v>
      </c>
      <c r="CI49">
        <f t="shared" si="45"/>
        <v>1</v>
      </c>
      <c r="CJ49">
        <f t="shared" si="45"/>
        <v>1</v>
      </c>
      <c r="CK49">
        <f t="shared" si="45"/>
        <v>1</v>
      </c>
      <c r="CL49">
        <f t="shared" si="45"/>
        <v>1</v>
      </c>
      <c r="CM49">
        <f t="shared" si="45"/>
        <v>1</v>
      </c>
      <c r="CN49">
        <f t="shared" si="45"/>
        <v>1</v>
      </c>
      <c r="CO49">
        <f t="shared" si="45"/>
        <v>1</v>
      </c>
      <c r="CP49">
        <f t="shared" si="45"/>
        <v>1</v>
      </c>
      <c r="CQ49">
        <f t="shared" si="45"/>
        <v>1</v>
      </c>
      <c r="CR49">
        <f t="shared" si="45"/>
        <v>1</v>
      </c>
      <c r="CS49">
        <f t="shared" si="45"/>
        <v>1</v>
      </c>
      <c r="CT49">
        <f t="shared" si="45"/>
        <v>1</v>
      </c>
      <c r="CU49">
        <f t="shared" si="45"/>
        <v>1</v>
      </c>
      <c r="CV49">
        <f t="shared" si="45"/>
        <v>1</v>
      </c>
      <c r="CW49">
        <f t="shared" ref="CW49:DQ49" si="46">1-CW50</f>
        <v>1</v>
      </c>
      <c r="CX49" s="4">
        <f t="shared" si="46"/>
        <v>1</v>
      </c>
      <c r="CY49" s="4">
        <f t="shared" si="46"/>
        <v>1</v>
      </c>
      <c r="CZ49" s="4">
        <f t="shared" si="46"/>
        <v>1</v>
      </c>
      <c r="DA49" s="4">
        <f t="shared" si="46"/>
        <v>1</v>
      </c>
      <c r="DB49" s="4">
        <f t="shared" si="46"/>
        <v>1</v>
      </c>
      <c r="DC49" s="4">
        <f t="shared" si="46"/>
        <v>1</v>
      </c>
      <c r="DD49" s="4">
        <f t="shared" si="46"/>
        <v>1</v>
      </c>
      <c r="DE49" s="4">
        <f t="shared" si="46"/>
        <v>1</v>
      </c>
      <c r="DF49" s="4">
        <f t="shared" si="46"/>
        <v>1</v>
      </c>
      <c r="DG49" s="4">
        <f t="shared" si="46"/>
        <v>1</v>
      </c>
      <c r="DH49" s="4">
        <f t="shared" si="46"/>
        <v>1</v>
      </c>
      <c r="DI49" s="4">
        <f t="shared" si="46"/>
        <v>1</v>
      </c>
      <c r="DJ49" s="4">
        <f t="shared" si="46"/>
        <v>1</v>
      </c>
      <c r="DK49" s="4">
        <f t="shared" si="46"/>
        <v>1</v>
      </c>
      <c r="DL49" s="4">
        <f t="shared" si="46"/>
        <v>1</v>
      </c>
      <c r="DM49" s="4">
        <f t="shared" si="46"/>
        <v>1</v>
      </c>
      <c r="DN49" s="4">
        <f t="shared" si="46"/>
        <v>1</v>
      </c>
      <c r="DO49" s="4">
        <f t="shared" si="46"/>
        <v>1</v>
      </c>
      <c r="DP49" s="4">
        <f t="shared" si="46"/>
        <v>1</v>
      </c>
      <c r="DQ49" s="4">
        <f t="shared" si="46"/>
        <v>1</v>
      </c>
    </row>
    <row r="50" spans="1:121" x14ac:dyDescent="0.25">
      <c r="BO50" s="48" t="s">
        <v>152</v>
      </c>
      <c r="BP50">
        <f t="shared" si="44"/>
        <v>0</v>
      </c>
      <c r="BQ50">
        <f>INDEX(Chem_assumptions!$C$107:$AI$127,MATCH($BL$54,Chem_assumptions!$A$107:$A$127,0),MATCH(BQ53,$BQ$53:$CW$53,0))</f>
        <v>0</v>
      </c>
      <c r="BR50">
        <f>INDEX(Chem_assumptions!$C$107:$AI$127,MATCH($BL$54,Chem_assumptions!$A$107:$A$127,0),MATCH(BR53,$BQ$53:$CW$53,0))</f>
        <v>0</v>
      </c>
      <c r="BS50">
        <f>INDEX(Chem_assumptions!$C$107:$AI$127,MATCH($BL$54,Chem_assumptions!$A$107:$A$127,0),MATCH(BS53,$BQ$53:$CW$53,0))</f>
        <v>0</v>
      </c>
      <c r="BT50">
        <f>INDEX(Chem_assumptions!$C$107:$AI$127,MATCH($BL$54,Chem_assumptions!$A$107:$A$127,0),MATCH(BT53,$BQ$53:$CW$53,0))</f>
        <v>0</v>
      </c>
      <c r="BU50">
        <f>INDEX(Chem_assumptions!$C$107:$AI$127,MATCH($BL$54,Chem_assumptions!$A$107:$A$127,0),MATCH(BU53,$BQ$53:$CW$53,0))</f>
        <v>0</v>
      </c>
      <c r="BV50">
        <f>INDEX(Chem_assumptions!$C$107:$AI$127,MATCH($BL$54,Chem_assumptions!$A$107:$A$127,0),MATCH(BV53,$BQ$53:$CW$53,0))</f>
        <v>0</v>
      </c>
      <c r="BW50">
        <f>INDEX(Chem_assumptions!$C$107:$AI$127,MATCH($BL$54,Chem_assumptions!$A$107:$A$127,0),MATCH(BW53,$BQ$53:$CW$53,0))</f>
        <v>0</v>
      </c>
      <c r="BX50">
        <f>INDEX(Chem_assumptions!$C$107:$AI$127,MATCH($BL$54,Chem_assumptions!$A$107:$A$127,0),MATCH(BX53,$BQ$53:$CW$53,0))</f>
        <v>0</v>
      </c>
      <c r="BY50">
        <f>INDEX(Chem_assumptions!$C$107:$AI$127,MATCH($BL$54,Chem_assumptions!$A$107:$A$127,0),MATCH(BY53,$BQ$53:$CW$53,0))</f>
        <v>0</v>
      </c>
      <c r="BZ50">
        <f>INDEX(Chem_assumptions!$C$107:$AI$127,MATCH($BL$54,Chem_assumptions!$A$107:$A$127,0),MATCH(BZ53,$BQ$53:$CW$53,0))</f>
        <v>0</v>
      </c>
      <c r="CA50">
        <f>INDEX(Chem_assumptions!$C$107:$AI$127,MATCH($BL$54,Chem_assumptions!$A$107:$A$127,0),MATCH(CA53,$BQ$53:$CW$53,0))</f>
        <v>0</v>
      </c>
      <c r="CB50">
        <f>INDEX(Chem_assumptions!$C$107:$AI$127,MATCH($BL$54,Chem_assumptions!$A$107:$A$127,0),MATCH(CB53,$BQ$53:$CW$53,0))</f>
        <v>0</v>
      </c>
      <c r="CC50">
        <f>INDEX(Chem_assumptions!$C$107:$AI$127,MATCH($BL$54,Chem_assumptions!$A$107:$A$127,0),MATCH(CC53,$BQ$53:$CW$53,0))</f>
        <v>0</v>
      </c>
      <c r="CD50">
        <f>INDEX(Chem_assumptions!$C$107:$AI$127,MATCH($BL$54,Chem_assumptions!$A$107:$A$127,0),MATCH(CD53,$BQ$53:$CW$53,0))</f>
        <v>0</v>
      </c>
      <c r="CE50">
        <f>INDEX(Chem_assumptions!$C$107:$AI$127,MATCH($BL$54,Chem_assumptions!$A$107:$A$127,0),MATCH(CE53,$BQ$53:$CW$53,0))</f>
        <v>0</v>
      </c>
      <c r="CF50">
        <f>INDEX(Chem_assumptions!$C$107:$AI$127,MATCH($BL$54,Chem_assumptions!$A$107:$A$127,0),MATCH(CF53,$BQ$53:$CW$53,0))</f>
        <v>0</v>
      </c>
      <c r="CG50">
        <f>INDEX(Chem_assumptions!$C$107:$AI$127,MATCH($BL$54,Chem_assumptions!$A$107:$A$127,0),MATCH(CG53,$BQ$53:$CW$53,0))</f>
        <v>0</v>
      </c>
      <c r="CH50">
        <f>INDEX(Chem_assumptions!$C$107:$AI$127,MATCH($BL$54,Chem_assumptions!$A$107:$A$127,0),MATCH(CH53,$BQ$53:$CW$53,0))</f>
        <v>0</v>
      </c>
      <c r="CI50">
        <f>INDEX(Chem_assumptions!$C$107:$AI$127,MATCH($BL$54,Chem_assumptions!$A$107:$A$127,0),MATCH(CI53,$BQ$53:$CW$53,0))</f>
        <v>0</v>
      </c>
      <c r="CJ50">
        <f>INDEX(Chem_assumptions!$C$107:$AI$127,MATCH($BL$54,Chem_assumptions!$A$107:$A$127,0),MATCH(CJ53,$BQ$53:$CW$53,0))</f>
        <v>0</v>
      </c>
      <c r="CK50">
        <f>INDEX(Chem_assumptions!$C$107:$AI$127,MATCH($BL$54,Chem_assumptions!$A$107:$A$127,0),MATCH(CK53,$BQ$53:$CW$53,0))</f>
        <v>0</v>
      </c>
      <c r="CL50">
        <f>INDEX(Chem_assumptions!$C$107:$AI$127,MATCH($BL$54,Chem_assumptions!$A$107:$A$127,0),MATCH(CL53,$BQ$53:$CW$53,0))</f>
        <v>0</v>
      </c>
      <c r="CM50">
        <f>INDEX(Chem_assumptions!$C$107:$AI$127,MATCH($BL$54,Chem_assumptions!$A$107:$A$127,0),MATCH(CM53,$BQ$53:$CW$53,0))</f>
        <v>0</v>
      </c>
      <c r="CN50">
        <f>INDEX(Chem_assumptions!$C$107:$AI$127,MATCH($BL$54,Chem_assumptions!$A$107:$A$127,0),MATCH(CN53,$BQ$53:$CW$53,0))</f>
        <v>0</v>
      </c>
      <c r="CO50">
        <f>INDEX(Chem_assumptions!$C$107:$AI$127,MATCH($BL$54,Chem_assumptions!$A$107:$A$127,0),MATCH(CO53,$BQ$53:$CW$53,0))</f>
        <v>0</v>
      </c>
      <c r="CP50">
        <f>INDEX(Chem_assumptions!$C$107:$AI$127,MATCH($BL$54,Chem_assumptions!$A$107:$A$127,0),MATCH(CP53,$BQ$53:$CW$53,0))</f>
        <v>0</v>
      </c>
      <c r="CQ50">
        <f>INDEX(Chem_assumptions!$C$107:$AI$127,MATCH($BL$54,Chem_assumptions!$A$107:$A$127,0),MATCH(CQ53,$BQ$53:$CW$53,0))</f>
        <v>0</v>
      </c>
      <c r="CR50">
        <f>INDEX(Chem_assumptions!$C$107:$AI$127,MATCH($BL$54,Chem_assumptions!$A$107:$A$127,0),MATCH(CR53,$BQ$53:$CW$53,0))</f>
        <v>0</v>
      </c>
      <c r="CS50">
        <f>INDEX(Chem_assumptions!$C$107:$AI$127,MATCH($BL$54,Chem_assumptions!$A$107:$A$127,0),MATCH(CS53,$BQ$53:$CW$53,0))</f>
        <v>0</v>
      </c>
      <c r="CT50">
        <f>INDEX(Chem_assumptions!$C$107:$AI$127,MATCH($BL$54,Chem_assumptions!$A$107:$A$127,0),MATCH(CT53,$BQ$53:$CW$53,0))</f>
        <v>0</v>
      </c>
      <c r="CU50">
        <f>INDEX(Chem_assumptions!$C$107:$AI$127,MATCH($BL$54,Chem_assumptions!$A$107:$A$127,0),MATCH(CU53,$BQ$53:$CW$53,0))</f>
        <v>0</v>
      </c>
      <c r="CV50">
        <f>INDEX(Chem_assumptions!$C$107:$AI$127,MATCH($BL$54,Chem_assumptions!$A$107:$A$127,0),MATCH(CV53,$BQ$53:$CW$53,0))</f>
        <v>0</v>
      </c>
      <c r="CW50">
        <f>INDEX(Chem_assumptions!$C$107:$AI$127,MATCH($BL$54,Chem_assumptions!$A$107:$A$127,0),MATCH(CW53,$BQ$53:$CW$53,0))</f>
        <v>0</v>
      </c>
      <c r="CX50">
        <f t="shared" ref="CX50:DQ50" si="47">CW50</f>
        <v>0</v>
      </c>
      <c r="CY50">
        <f t="shared" si="47"/>
        <v>0</v>
      </c>
      <c r="CZ50">
        <f t="shared" si="47"/>
        <v>0</v>
      </c>
      <c r="DA50">
        <f t="shared" si="47"/>
        <v>0</v>
      </c>
      <c r="DB50">
        <f t="shared" si="47"/>
        <v>0</v>
      </c>
      <c r="DC50">
        <f t="shared" si="47"/>
        <v>0</v>
      </c>
      <c r="DD50">
        <f t="shared" si="47"/>
        <v>0</v>
      </c>
      <c r="DE50">
        <f t="shared" si="47"/>
        <v>0</v>
      </c>
      <c r="DF50">
        <f t="shared" si="47"/>
        <v>0</v>
      </c>
      <c r="DG50">
        <f t="shared" si="47"/>
        <v>0</v>
      </c>
      <c r="DH50">
        <f t="shared" si="47"/>
        <v>0</v>
      </c>
      <c r="DI50">
        <f t="shared" si="47"/>
        <v>0</v>
      </c>
      <c r="DJ50">
        <f t="shared" si="47"/>
        <v>0</v>
      </c>
      <c r="DK50">
        <f t="shared" si="47"/>
        <v>0</v>
      </c>
      <c r="DL50">
        <f t="shared" si="47"/>
        <v>0</v>
      </c>
      <c r="DM50">
        <f t="shared" si="47"/>
        <v>0</v>
      </c>
      <c r="DN50">
        <f t="shared" si="47"/>
        <v>0</v>
      </c>
      <c r="DO50">
        <f t="shared" si="47"/>
        <v>0</v>
      </c>
      <c r="DP50">
        <f t="shared" si="47"/>
        <v>0</v>
      </c>
      <c r="DQ50">
        <f t="shared" si="47"/>
        <v>0</v>
      </c>
    </row>
    <row r="51" spans="1:121" x14ac:dyDescent="0.25">
      <c r="BL51" s="6" t="s">
        <v>140</v>
      </c>
    </row>
    <row r="52" spans="1:121" x14ac:dyDescent="0.25">
      <c r="A52" s="1" t="s">
        <v>148</v>
      </c>
      <c r="B52" s="1"/>
      <c r="C52" s="1"/>
      <c r="D52" s="1"/>
      <c r="E52" s="1"/>
      <c r="F52" s="1"/>
      <c r="G52" s="1"/>
      <c r="BL52" s="37" t="s">
        <v>141</v>
      </c>
      <c r="BM52" s="38"/>
      <c r="BN52" s="39" t="s">
        <v>142</v>
      </c>
      <c r="BO52" s="38"/>
      <c r="BP52" s="40" t="s">
        <v>143</v>
      </c>
      <c r="BQ52" s="32"/>
      <c r="BR52" s="32"/>
      <c r="BS52" s="32"/>
      <c r="BT52" s="32"/>
      <c r="BU52" s="32"/>
      <c r="BV52" s="32"/>
      <c r="BW52" s="32"/>
      <c r="BX52" s="32"/>
      <c r="BY52" s="32"/>
      <c r="BZ52" s="32"/>
      <c r="CA52" s="32"/>
      <c r="CB52" s="32"/>
      <c r="CC52" s="32"/>
      <c r="CD52" s="32"/>
      <c r="CE52" s="32"/>
      <c r="CF52" s="32"/>
      <c r="CG52" s="32"/>
      <c r="CH52" s="32"/>
      <c r="CI52" s="32"/>
      <c r="CJ52" s="32"/>
      <c r="CK52" s="32"/>
      <c r="CL52" s="32"/>
      <c r="CM52" s="32"/>
      <c r="CN52" s="32"/>
      <c r="CO52" s="32"/>
      <c r="CP52" s="32"/>
      <c r="CQ52" s="32"/>
      <c r="CR52" s="32"/>
      <c r="CS52" s="32"/>
      <c r="CT52" s="32"/>
      <c r="CU52" s="32"/>
      <c r="CV52" s="32"/>
      <c r="CW52" s="32"/>
      <c r="CX52" s="32"/>
      <c r="CY52" s="32"/>
      <c r="CZ52" s="32"/>
      <c r="DA52" s="32"/>
      <c r="DB52" s="32"/>
      <c r="DC52" s="32"/>
      <c r="DD52" s="32"/>
      <c r="DE52" s="32"/>
      <c r="DF52" s="32"/>
      <c r="DG52" s="32"/>
      <c r="DH52" s="32"/>
      <c r="DI52" s="32"/>
      <c r="DJ52" s="32"/>
      <c r="DK52" s="32"/>
      <c r="DL52" s="32"/>
      <c r="DM52" s="32"/>
      <c r="DN52" s="32"/>
      <c r="DO52" s="32"/>
      <c r="DP52" s="32"/>
      <c r="DQ52" s="32"/>
    </row>
    <row r="53" spans="1:121" x14ac:dyDescent="0.25">
      <c r="A53" s="32" t="s">
        <v>0</v>
      </c>
      <c r="B53" s="32" t="s">
        <v>1</v>
      </c>
      <c r="C53" s="32" t="str">
        <f>C14</f>
        <v>short_fuel_code</v>
      </c>
      <c r="D53" s="32" t="str">
        <f>D14</f>
        <v>item_code_new</v>
      </c>
      <c r="E53" s="32"/>
      <c r="F53" s="32"/>
      <c r="G53" s="3" t="s">
        <v>179</v>
      </c>
      <c r="BL53" s="37" t="s">
        <v>144</v>
      </c>
      <c r="BM53" s="37" t="s">
        <v>145</v>
      </c>
      <c r="BN53" s="37"/>
      <c r="BO53" s="37"/>
      <c r="BP53" s="32">
        <v>2017</v>
      </c>
      <c r="BQ53" s="32">
        <v>2018</v>
      </c>
      <c r="BR53" s="32">
        <v>2019</v>
      </c>
      <c r="BS53" s="32">
        <v>2020</v>
      </c>
      <c r="BT53" s="32">
        <v>2021</v>
      </c>
      <c r="BU53" s="32">
        <v>2022</v>
      </c>
      <c r="BV53" s="32">
        <v>2023</v>
      </c>
      <c r="BW53" s="32">
        <v>2024</v>
      </c>
      <c r="BX53" s="32">
        <v>2025</v>
      </c>
      <c r="BY53" s="32">
        <v>2026</v>
      </c>
      <c r="BZ53" s="32">
        <v>2027</v>
      </c>
      <c r="CA53" s="32">
        <v>2028</v>
      </c>
      <c r="CB53" s="32">
        <v>2029</v>
      </c>
      <c r="CC53" s="32">
        <v>2030</v>
      </c>
      <c r="CD53" s="32">
        <v>2031</v>
      </c>
      <c r="CE53" s="32">
        <v>2032</v>
      </c>
      <c r="CF53" s="32">
        <v>2033</v>
      </c>
      <c r="CG53" s="32">
        <v>2034</v>
      </c>
      <c r="CH53" s="32">
        <v>2035</v>
      </c>
      <c r="CI53" s="32">
        <v>2036</v>
      </c>
      <c r="CJ53" s="32">
        <v>2037</v>
      </c>
      <c r="CK53" s="32">
        <v>2038</v>
      </c>
      <c r="CL53" s="32">
        <v>2039</v>
      </c>
      <c r="CM53" s="32">
        <v>2040</v>
      </c>
      <c r="CN53" s="32">
        <v>2041</v>
      </c>
      <c r="CO53" s="32">
        <v>2042</v>
      </c>
      <c r="CP53" s="32">
        <v>2043</v>
      </c>
      <c r="CQ53" s="32">
        <v>2044</v>
      </c>
      <c r="CR53" s="32">
        <v>2045</v>
      </c>
      <c r="CS53" s="32">
        <v>2046</v>
      </c>
      <c r="CT53" s="32">
        <v>2047</v>
      </c>
      <c r="CU53" s="32">
        <v>2048</v>
      </c>
      <c r="CV53" s="32">
        <v>2049</v>
      </c>
      <c r="CW53" s="32">
        <v>2050</v>
      </c>
      <c r="CX53" s="32">
        <v>2051</v>
      </c>
      <c r="CY53" s="32">
        <v>2052</v>
      </c>
      <c r="CZ53" s="32">
        <v>2053</v>
      </c>
      <c r="DA53" s="32">
        <v>2054</v>
      </c>
      <c r="DB53" s="32">
        <v>2055</v>
      </c>
      <c r="DC53" s="32">
        <v>2056</v>
      </c>
      <c r="DD53" s="32">
        <v>2057</v>
      </c>
      <c r="DE53" s="32">
        <v>2058</v>
      </c>
      <c r="DF53" s="32">
        <v>2059</v>
      </c>
      <c r="DG53" s="32">
        <v>2060</v>
      </c>
      <c r="DH53" s="32">
        <v>2061</v>
      </c>
      <c r="DI53" s="32">
        <v>2062</v>
      </c>
      <c r="DJ53" s="32">
        <v>2063</v>
      </c>
      <c r="DK53" s="32">
        <v>2064</v>
      </c>
      <c r="DL53" s="32">
        <v>2065</v>
      </c>
      <c r="DM53" s="32">
        <v>2066</v>
      </c>
      <c r="DN53" s="32">
        <v>2067</v>
      </c>
      <c r="DO53" s="32">
        <v>2068</v>
      </c>
      <c r="DP53" s="32">
        <v>2069</v>
      </c>
      <c r="DQ53" s="32">
        <v>2070</v>
      </c>
    </row>
    <row r="54" spans="1:121" x14ac:dyDescent="0.25">
      <c r="A54" t="str">
        <f t="shared" ref="A54:C85" si="48">A15</f>
        <v>17_SIN</v>
      </c>
      <c r="B54" t="str">
        <f t="shared" si="48"/>
        <v>1_x_coal_thermal</v>
      </c>
      <c r="C54" t="str">
        <f t="shared" si="48"/>
        <v>1_x_coal_thermal</v>
      </c>
      <c r="D54" s="4" t="s">
        <v>149</v>
      </c>
      <c r="E54" s="4"/>
      <c r="F54" s="4"/>
      <c r="G54" s="4">
        <f t="shared" ref="G54:G85" si="49">G15</f>
        <v>0</v>
      </c>
      <c r="BL54" t="str">
        <f t="shared" ref="BL54:BL111" si="50">A54</f>
        <v>17_SIN</v>
      </c>
      <c r="BM54" t="str">
        <f t="shared" ref="BM54:BM85" si="51">"d_nonenergy_"&amp;C54</f>
        <v>d_nonenergy_1_x_coal_thermal</v>
      </c>
      <c r="BP54">
        <f t="shared" ref="BP54:CV54" si="52">BP$49*BP15</f>
        <v>0</v>
      </c>
      <c r="BQ54">
        <f t="shared" si="52"/>
        <v>0</v>
      </c>
      <c r="BR54">
        <f t="shared" si="52"/>
        <v>0</v>
      </c>
      <c r="BS54">
        <f t="shared" si="52"/>
        <v>0</v>
      </c>
      <c r="BT54">
        <f t="shared" si="52"/>
        <v>0</v>
      </c>
      <c r="BU54">
        <f t="shared" si="52"/>
        <v>0</v>
      </c>
      <c r="BV54">
        <f t="shared" si="52"/>
        <v>0</v>
      </c>
      <c r="BW54">
        <f t="shared" si="52"/>
        <v>0</v>
      </c>
      <c r="BX54">
        <f t="shared" si="52"/>
        <v>0</v>
      </c>
      <c r="BY54">
        <f t="shared" si="52"/>
        <v>0</v>
      </c>
      <c r="BZ54">
        <f t="shared" si="52"/>
        <v>0</v>
      </c>
      <c r="CA54">
        <f t="shared" si="52"/>
        <v>0</v>
      </c>
      <c r="CB54">
        <f t="shared" si="52"/>
        <v>0</v>
      </c>
      <c r="CC54">
        <f t="shared" si="52"/>
        <v>0</v>
      </c>
      <c r="CD54">
        <f t="shared" si="52"/>
        <v>0</v>
      </c>
      <c r="CE54">
        <f t="shared" si="52"/>
        <v>0</v>
      </c>
      <c r="CF54">
        <f t="shared" si="52"/>
        <v>0</v>
      </c>
      <c r="CG54">
        <f t="shared" si="52"/>
        <v>0</v>
      </c>
      <c r="CH54">
        <f t="shared" si="52"/>
        <v>0</v>
      </c>
      <c r="CI54">
        <f t="shared" si="52"/>
        <v>0</v>
      </c>
      <c r="CJ54">
        <f t="shared" si="52"/>
        <v>0</v>
      </c>
      <c r="CK54">
        <f t="shared" si="52"/>
        <v>0</v>
      </c>
      <c r="CL54">
        <f t="shared" si="52"/>
        <v>0</v>
      </c>
      <c r="CM54">
        <f t="shared" si="52"/>
        <v>0</v>
      </c>
      <c r="CN54">
        <f t="shared" si="52"/>
        <v>0</v>
      </c>
      <c r="CO54">
        <f t="shared" si="52"/>
        <v>0</v>
      </c>
      <c r="CP54">
        <f t="shared" si="52"/>
        <v>0</v>
      </c>
      <c r="CQ54">
        <f t="shared" si="52"/>
        <v>0</v>
      </c>
      <c r="CR54">
        <f t="shared" si="52"/>
        <v>0</v>
      </c>
      <c r="CS54">
        <f t="shared" si="52"/>
        <v>0</v>
      </c>
      <c r="CT54">
        <f t="shared" si="52"/>
        <v>0</v>
      </c>
      <c r="CU54">
        <f t="shared" si="52"/>
        <v>0</v>
      </c>
      <c r="CV54">
        <f t="shared" si="52"/>
        <v>0</v>
      </c>
      <c r="CW54">
        <f t="shared" ref="CW54:DQ54" si="53">CW$49*CW15</f>
        <v>0</v>
      </c>
      <c r="CX54">
        <f t="shared" si="53"/>
        <v>0</v>
      </c>
      <c r="CY54">
        <f t="shared" si="53"/>
        <v>0</v>
      </c>
      <c r="CZ54">
        <f t="shared" si="53"/>
        <v>0</v>
      </c>
      <c r="DA54">
        <f t="shared" si="53"/>
        <v>0</v>
      </c>
      <c r="DB54">
        <f t="shared" si="53"/>
        <v>0</v>
      </c>
      <c r="DC54">
        <f t="shared" si="53"/>
        <v>0</v>
      </c>
      <c r="DD54">
        <f t="shared" si="53"/>
        <v>0</v>
      </c>
      <c r="DE54">
        <f t="shared" si="53"/>
        <v>0</v>
      </c>
      <c r="DF54">
        <f t="shared" si="53"/>
        <v>0</v>
      </c>
      <c r="DG54">
        <f t="shared" si="53"/>
        <v>0</v>
      </c>
      <c r="DH54">
        <f t="shared" si="53"/>
        <v>0</v>
      </c>
      <c r="DI54">
        <f t="shared" si="53"/>
        <v>0</v>
      </c>
      <c r="DJ54">
        <f t="shared" si="53"/>
        <v>0</v>
      </c>
      <c r="DK54">
        <f t="shared" si="53"/>
        <v>0</v>
      </c>
      <c r="DL54">
        <f t="shared" si="53"/>
        <v>0</v>
      </c>
      <c r="DM54">
        <f t="shared" si="53"/>
        <v>0</v>
      </c>
      <c r="DN54">
        <f t="shared" si="53"/>
        <v>0</v>
      </c>
      <c r="DO54">
        <f t="shared" si="53"/>
        <v>0</v>
      </c>
      <c r="DP54">
        <f t="shared" si="53"/>
        <v>0</v>
      </c>
      <c r="DQ54">
        <f t="shared" si="53"/>
        <v>0</v>
      </c>
    </row>
    <row r="55" spans="1:121" x14ac:dyDescent="0.25">
      <c r="A55" t="str">
        <f t="shared" si="48"/>
        <v>17_SIN</v>
      </c>
      <c r="B55" t="str">
        <f t="shared" si="48"/>
        <v>1_1_coking_coal</v>
      </c>
      <c r="C55" t="str">
        <f t="shared" si="48"/>
        <v>1_1_coking_coal</v>
      </c>
      <c r="D55" s="4" t="s">
        <v>149</v>
      </c>
      <c r="E55" s="4"/>
      <c r="F55" s="4"/>
      <c r="G55" s="4">
        <f t="shared" si="49"/>
        <v>0</v>
      </c>
      <c r="BL55" t="str">
        <f t="shared" si="50"/>
        <v>17_SIN</v>
      </c>
      <c r="BM55" t="str">
        <f t="shared" si="51"/>
        <v>d_nonenergy_1_1_coking_coal</v>
      </c>
      <c r="BP55">
        <f t="shared" ref="BP55:CW55" si="54">BP$49*BP16</f>
        <v>0</v>
      </c>
      <c r="BQ55">
        <f t="shared" si="54"/>
        <v>0</v>
      </c>
      <c r="BR55">
        <f t="shared" si="54"/>
        <v>0</v>
      </c>
      <c r="BS55">
        <f t="shared" si="54"/>
        <v>0</v>
      </c>
      <c r="BT55">
        <f t="shared" si="54"/>
        <v>0</v>
      </c>
      <c r="BU55">
        <f t="shared" si="54"/>
        <v>0</v>
      </c>
      <c r="BV55">
        <f t="shared" si="54"/>
        <v>0</v>
      </c>
      <c r="BW55">
        <f t="shared" si="54"/>
        <v>0</v>
      </c>
      <c r="BX55">
        <f t="shared" si="54"/>
        <v>0</v>
      </c>
      <c r="BY55">
        <f t="shared" si="54"/>
        <v>0</v>
      </c>
      <c r="BZ55">
        <f t="shared" si="54"/>
        <v>0</v>
      </c>
      <c r="CA55">
        <f t="shared" si="54"/>
        <v>0</v>
      </c>
      <c r="CB55">
        <f t="shared" si="54"/>
        <v>0</v>
      </c>
      <c r="CC55">
        <f t="shared" si="54"/>
        <v>0</v>
      </c>
      <c r="CD55">
        <f t="shared" si="54"/>
        <v>0</v>
      </c>
      <c r="CE55">
        <f t="shared" si="54"/>
        <v>0</v>
      </c>
      <c r="CF55">
        <f t="shared" si="54"/>
        <v>0</v>
      </c>
      <c r="CG55">
        <f t="shared" si="54"/>
        <v>0</v>
      </c>
      <c r="CH55">
        <f t="shared" si="54"/>
        <v>0</v>
      </c>
      <c r="CI55">
        <f t="shared" si="54"/>
        <v>0</v>
      </c>
      <c r="CJ55">
        <f t="shared" si="54"/>
        <v>0</v>
      </c>
      <c r="CK55">
        <f t="shared" si="54"/>
        <v>0</v>
      </c>
      <c r="CL55">
        <f t="shared" si="54"/>
        <v>0</v>
      </c>
      <c r="CM55">
        <f t="shared" si="54"/>
        <v>0</v>
      </c>
      <c r="CN55">
        <f t="shared" si="54"/>
        <v>0</v>
      </c>
      <c r="CO55">
        <f t="shared" si="54"/>
        <v>0</v>
      </c>
      <c r="CP55">
        <f t="shared" si="54"/>
        <v>0</v>
      </c>
      <c r="CQ55">
        <f t="shared" si="54"/>
        <v>0</v>
      </c>
      <c r="CR55">
        <f t="shared" si="54"/>
        <v>0</v>
      </c>
      <c r="CS55">
        <f t="shared" si="54"/>
        <v>0</v>
      </c>
      <c r="CT55">
        <f t="shared" si="54"/>
        <v>0</v>
      </c>
      <c r="CU55">
        <f t="shared" si="54"/>
        <v>0</v>
      </c>
      <c r="CV55">
        <f t="shared" si="54"/>
        <v>0</v>
      </c>
      <c r="CW55">
        <f t="shared" si="54"/>
        <v>0</v>
      </c>
      <c r="CX55">
        <f t="shared" ref="CX55:DQ55" si="55">CX$49*CX16</f>
        <v>0</v>
      </c>
      <c r="CY55">
        <f t="shared" si="55"/>
        <v>0</v>
      </c>
      <c r="CZ55">
        <f t="shared" si="55"/>
        <v>0</v>
      </c>
      <c r="DA55">
        <f t="shared" si="55"/>
        <v>0</v>
      </c>
      <c r="DB55">
        <f t="shared" si="55"/>
        <v>0</v>
      </c>
      <c r="DC55">
        <f t="shared" si="55"/>
        <v>0</v>
      </c>
      <c r="DD55">
        <f t="shared" si="55"/>
        <v>0</v>
      </c>
      <c r="DE55">
        <f t="shared" si="55"/>
        <v>0</v>
      </c>
      <c r="DF55">
        <f t="shared" si="55"/>
        <v>0</v>
      </c>
      <c r="DG55">
        <f t="shared" si="55"/>
        <v>0</v>
      </c>
      <c r="DH55">
        <f t="shared" si="55"/>
        <v>0</v>
      </c>
      <c r="DI55">
        <f t="shared" si="55"/>
        <v>0</v>
      </c>
      <c r="DJ55">
        <f t="shared" si="55"/>
        <v>0</v>
      </c>
      <c r="DK55">
        <f t="shared" si="55"/>
        <v>0</v>
      </c>
      <c r="DL55">
        <f t="shared" si="55"/>
        <v>0</v>
      </c>
      <c r="DM55">
        <f t="shared" si="55"/>
        <v>0</v>
      </c>
      <c r="DN55">
        <f t="shared" si="55"/>
        <v>0</v>
      </c>
      <c r="DO55">
        <f t="shared" si="55"/>
        <v>0</v>
      </c>
      <c r="DP55">
        <f t="shared" si="55"/>
        <v>0</v>
      </c>
      <c r="DQ55">
        <f t="shared" si="55"/>
        <v>0</v>
      </c>
    </row>
    <row r="56" spans="1:121" x14ac:dyDescent="0.25">
      <c r="A56" t="str">
        <f t="shared" si="48"/>
        <v>17_SIN</v>
      </c>
      <c r="B56" t="str">
        <f t="shared" si="48"/>
        <v>1_5_lignite</v>
      </c>
      <c r="C56" t="str">
        <f t="shared" si="48"/>
        <v>1_5_lignite</v>
      </c>
      <c r="D56" s="4" t="s">
        <v>149</v>
      </c>
      <c r="E56" s="4"/>
      <c r="F56" s="4"/>
      <c r="G56" s="4">
        <f t="shared" si="49"/>
        <v>0</v>
      </c>
      <c r="BL56" t="str">
        <f t="shared" si="50"/>
        <v>17_SIN</v>
      </c>
      <c r="BM56" t="str">
        <f t="shared" si="51"/>
        <v>d_nonenergy_1_5_lignite</v>
      </c>
      <c r="BP56">
        <f t="shared" ref="BP56:CW56" si="56">BP$49*BP17</f>
        <v>0</v>
      </c>
      <c r="BQ56">
        <f t="shared" si="56"/>
        <v>0</v>
      </c>
      <c r="BR56">
        <f t="shared" si="56"/>
        <v>0</v>
      </c>
      <c r="BS56">
        <f t="shared" si="56"/>
        <v>0</v>
      </c>
      <c r="BT56">
        <f t="shared" si="56"/>
        <v>0</v>
      </c>
      <c r="BU56">
        <f t="shared" si="56"/>
        <v>0</v>
      </c>
      <c r="BV56">
        <f t="shared" si="56"/>
        <v>0</v>
      </c>
      <c r="BW56">
        <f t="shared" si="56"/>
        <v>0</v>
      </c>
      <c r="BX56">
        <f t="shared" si="56"/>
        <v>0</v>
      </c>
      <c r="BY56">
        <f t="shared" si="56"/>
        <v>0</v>
      </c>
      <c r="BZ56">
        <f t="shared" si="56"/>
        <v>0</v>
      </c>
      <c r="CA56">
        <f t="shared" si="56"/>
        <v>0</v>
      </c>
      <c r="CB56">
        <f t="shared" si="56"/>
        <v>0</v>
      </c>
      <c r="CC56">
        <f t="shared" si="56"/>
        <v>0</v>
      </c>
      <c r="CD56">
        <f t="shared" si="56"/>
        <v>0</v>
      </c>
      <c r="CE56">
        <f t="shared" si="56"/>
        <v>0</v>
      </c>
      <c r="CF56">
        <f t="shared" si="56"/>
        <v>0</v>
      </c>
      <c r="CG56">
        <f t="shared" si="56"/>
        <v>0</v>
      </c>
      <c r="CH56">
        <f t="shared" si="56"/>
        <v>0</v>
      </c>
      <c r="CI56">
        <f t="shared" si="56"/>
        <v>0</v>
      </c>
      <c r="CJ56">
        <f t="shared" si="56"/>
        <v>0</v>
      </c>
      <c r="CK56">
        <f t="shared" si="56"/>
        <v>0</v>
      </c>
      <c r="CL56">
        <f t="shared" si="56"/>
        <v>0</v>
      </c>
      <c r="CM56">
        <f t="shared" si="56"/>
        <v>0</v>
      </c>
      <c r="CN56">
        <f t="shared" si="56"/>
        <v>0</v>
      </c>
      <c r="CO56">
        <f t="shared" si="56"/>
        <v>0</v>
      </c>
      <c r="CP56">
        <f t="shared" si="56"/>
        <v>0</v>
      </c>
      <c r="CQ56">
        <f t="shared" si="56"/>
        <v>0</v>
      </c>
      <c r="CR56">
        <f t="shared" si="56"/>
        <v>0</v>
      </c>
      <c r="CS56">
        <f t="shared" si="56"/>
        <v>0</v>
      </c>
      <c r="CT56">
        <f t="shared" si="56"/>
        <v>0</v>
      </c>
      <c r="CU56">
        <f t="shared" si="56"/>
        <v>0</v>
      </c>
      <c r="CV56">
        <f t="shared" si="56"/>
        <v>0</v>
      </c>
      <c r="CW56">
        <f t="shared" si="56"/>
        <v>0</v>
      </c>
      <c r="CX56">
        <f t="shared" ref="CX56:DQ56" si="57">CX$49*CX17</f>
        <v>0</v>
      </c>
      <c r="CY56">
        <f t="shared" si="57"/>
        <v>0</v>
      </c>
      <c r="CZ56">
        <f t="shared" si="57"/>
        <v>0</v>
      </c>
      <c r="DA56">
        <f t="shared" si="57"/>
        <v>0</v>
      </c>
      <c r="DB56">
        <f t="shared" si="57"/>
        <v>0</v>
      </c>
      <c r="DC56">
        <f t="shared" si="57"/>
        <v>0</v>
      </c>
      <c r="DD56">
        <f t="shared" si="57"/>
        <v>0</v>
      </c>
      <c r="DE56">
        <f t="shared" si="57"/>
        <v>0</v>
      </c>
      <c r="DF56">
        <f t="shared" si="57"/>
        <v>0</v>
      </c>
      <c r="DG56">
        <f t="shared" si="57"/>
        <v>0</v>
      </c>
      <c r="DH56">
        <f t="shared" si="57"/>
        <v>0</v>
      </c>
      <c r="DI56">
        <f t="shared" si="57"/>
        <v>0</v>
      </c>
      <c r="DJ56">
        <f t="shared" si="57"/>
        <v>0</v>
      </c>
      <c r="DK56">
        <f t="shared" si="57"/>
        <v>0</v>
      </c>
      <c r="DL56">
        <f t="shared" si="57"/>
        <v>0</v>
      </c>
      <c r="DM56">
        <f t="shared" si="57"/>
        <v>0</v>
      </c>
      <c r="DN56">
        <f t="shared" si="57"/>
        <v>0</v>
      </c>
      <c r="DO56">
        <f t="shared" si="57"/>
        <v>0</v>
      </c>
      <c r="DP56">
        <f t="shared" si="57"/>
        <v>0</v>
      </c>
      <c r="DQ56">
        <f t="shared" si="57"/>
        <v>0</v>
      </c>
    </row>
    <row r="57" spans="1:121" x14ac:dyDescent="0.25">
      <c r="A57" t="str">
        <f t="shared" si="48"/>
        <v>17_SIN</v>
      </c>
      <c r="B57" t="str">
        <f t="shared" si="48"/>
        <v>2_coal_products</v>
      </c>
      <c r="C57" t="str">
        <f t="shared" si="48"/>
        <v>2_coal_products</v>
      </c>
      <c r="D57" s="4" t="s">
        <v>149</v>
      </c>
      <c r="E57" s="4"/>
      <c r="F57" s="4"/>
      <c r="G57" s="4">
        <f t="shared" si="49"/>
        <v>0</v>
      </c>
      <c r="BL57" t="str">
        <f t="shared" si="50"/>
        <v>17_SIN</v>
      </c>
      <c r="BM57" t="str">
        <f t="shared" si="51"/>
        <v>d_nonenergy_2_coal_products</v>
      </c>
      <c r="BP57">
        <f t="shared" ref="BP57:CW57" si="58">BP$49*BP18</f>
        <v>0</v>
      </c>
      <c r="BQ57">
        <f t="shared" si="58"/>
        <v>0</v>
      </c>
      <c r="BR57">
        <f t="shared" si="58"/>
        <v>0</v>
      </c>
      <c r="BS57">
        <f t="shared" si="58"/>
        <v>0</v>
      </c>
      <c r="BT57">
        <f t="shared" si="58"/>
        <v>0</v>
      </c>
      <c r="BU57">
        <f t="shared" si="58"/>
        <v>0</v>
      </c>
      <c r="BV57">
        <f t="shared" si="58"/>
        <v>0</v>
      </c>
      <c r="BW57">
        <f t="shared" si="58"/>
        <v>0</v>
      </c>
      <c r="BX57">
        <f t="shared" si="58"/>
        <v>0</v>
      </c>
      <c r="BY57">
        <f t="shared" si="58"/>
        <v>0</v>
      </c>
      <c r="BZ57">
        <f t="shared" si="58"/>
        <v>0</v>
      </c>
      <c r="CA57">
        <f t="shared" si="58"/>
        <v>0</v>
      </c>
      <c r="CB57">
        <f t="shared" si="58"/>
        <v>0</v>
      </c>
      <c r="CC57">
        <f t="shared" si="58"/>
        <v>0</v>
      </c>
      <c r="CD57">
        <f t="shared" si="58"/>
        <v>0</v>
      </c>
      <c r="CE57">
        <f t="shared" si="58"/>
        <v>0</v>
      </c>
      <c r="CF57">
        <f t="shared" si="58"/>
        <v>0</v>
      </c>
      <c r="CG57">
        <f t="shared" si="58"/>
        <v>0</v>
      </c>
      <c r="CH57">
        <f t="shared" si="58"/>
        <v>0</v>
      </c>
      <c r="CI57">
        <f t="shared" si="58"/>
        <v>0</v>
      </c>
      <c r="CJ57">
        <f t="shared" si="58"/>
        <v>0</v>
      </c>
      <c r="CK57">
        <f t="shared" si="58"/>
        <v>0</v>
      </c>
      <c r="CL57">
        <f t="shared" si="58"/>
        <v>0</v>
      </c>
      <c r="CM57">
        <f t="shared" si="58"/>
        <v>0</v>
      </c>
      <c r="CN57">
        <f t="shared" si="58"/>
        <v>0</v>
      </c>
      <c r="CO57">
        <f t="shared" si="58"/>
        <v>0</v>
      </c>
      <c r="CP57">
        <f t="shared" si="58"/>
        <v>0</v>
      </c>
      <c r="CQ57">
        <f t="shared" si="58"/>
        <v>0</v>
      </c>
      <c r="CR57">
        <f t="shared" si="58"/>
        <v>0</v>
      </c>
      <c r="CS57">
        <f t="shared" si="58"/>
        <v>0</v>
      </c>
      <c r="CT57">
        <f t="shared" si="58"/>
        <v>0</v>
      </c>
      <c r="CU57">
        <f t="shared" si="58"/>
        <v>0</v>
      </c>
      <c r="CV57">
        <f t="shared" si="58"/>
        <v>0</v>
      </c>
      <c r="CW57">
        <f t="shared" si="58"/>
        <v>0</v>
      </c>
      <c r="CX57">
        <f t="shared" ref="CX57:DQ57" si="59">CX$49*CX18</f>
        <v>0</v>
      </c>
      <c r="CY57">
        <f t="shared" si="59"/>
        <v>0</v>
      </c>
      <c r="CZ57">
        <f t="shared" si="59"/>
        <v>0</v>
      </c>
      <c r="DA57">
        <f t="shared" si="59"/>
        <v>0</v>
      </c>
      <c r="DB57">
        <f t="shared" si="59"/>
        <v>0</v>
      </c>
      <c r="DC57">
        <f t="shared" si="59"/>
        <v>0</v>
      </c>
      <c r="DD57">
        <f t="shared" si="59"/>
        <v>0</v>
      </c>
      <c r="DE57">
        <f t="shared" si="59"/>
        <v>0</v>
      </c>
      <c r="DF57">
        <f t="shared" si="59"/>
        <v>0</v>
      </c>
      <c r="DG57">
        <f t="shared" si="59"/>
        <v>0</v>
      </c>
      <c r="DH57">
        <f t="shared" si="59"/>
        <v>0</v>
      </c>
      <c r="DI57">
        <f t="shared" si="59"/>
        <v>0</v>
      </c>
      <c r="DJ57">
        <f t="shared" si="59"/>
        <v>0</v>
      </c>
      <c r="DK57">
        <f t="shared" si="59"/>
        <v>0</v>
      </c>
      <c r="DL57">
        <f t="shared" si="59"/>
        <v>0</v>
      </c>
      <c r="DM57">
        <f t="shared" si="59"/>
        <v>0</v>
      </c>
      <c r="DN57">
        <f t="shared" si="59"/>
        <v>0</v>
      </c>
      <c r="DO57">
        <f t="shared" si="59"/>
        <v>0</v>
      </c>
      <c r="DP57">
        <f t="shared" si="59"/>
        <v>0</v>
      </c>
      <c r="DQ57">
        <f t="shared" si="59"/>
        <v>0</v>
      </c>
    </row>
    <row r="58" spans="1:121" x14ac:dyDescent="0.25">
      <c r="A58" t="str">
        <f t="shared" si="48"/>
        <v>17_SIN</v>
      </c>
      <c r="B58" t="str">
        <f t="shared" si="48"/>
        <v>6_1_crude_oil</v>
      </c>
      <c r="C58" t="str">
        <f t="shared" si="48"/>
        <v>6_1_crude_oil</v>
      </c>
      <c r="D58" s="4" t="s">
        <v>149</v>
      </c>
      <c r="E58" s="4"/>
      <c r="F58" s="4"/>
      <c r="G58" s="4">
        <f t="shared" si="49"/>
        <v>0</v>
      </c>
      <c r="BL58" t="str">
        <f t="shared" si="50"/>
        <v>17_SIN</v>
      </c>
      <c r="BM58" t="str">
        <f t="shared" si="51"/>
        <v>d_nonenergy_6_1_crude_oil</v>
      </c>
      <c r="BP58">
        <f t="shared" ref="BP58:CW58" si="60">BP$49*BP19</f>
        <v>0</v>
      </c>
      <c r="BQ58">
        <f t="shared" si="60"/>
        <v>0</v>
      </c>
      <c r="BR58">
        <f t="shared" si="60"/>
        <v>0</v>
      </c>
      <c r="BS58">
        <f t="shared" si="60"/>
        <v>0</v>
      </c>
      <c r="BT58">
        <f t="shared" si="60"/>
        <v>0</v>
      </c>
      <c r="BU58">
        <f t="shared" si="60"/>
        <v>0</v>
      </c>
      <c r="BV58">
        <f t="shared" si="60"/>
        <v>0</v>
      </c>
      <c r="BW58">
        <f t="shared" si="60"/>
        <v>0</v>
      </c>
      <c r="BX58">
        <f t="shared" si="60"/>
        <v>0</v>
      </c>
      <c r="BY58">
        <f t="shared" si="60"/>
        <v>0</v>
      </c>
      <c r="BZ58">
        <f t="shared" si="60"/>
        <v>0</v>
      </c>
      <c r="CA58">
        <f t="shared" si="60"/>
        <v>0</v>
      </c>
      <c r="CB58">
        <f t="shared" si="60"/>
        <v>0</v>
      </c>
      <c r="CC58">
        <f t="shared" si="60"/>
        <v>0</v>
      </c>
      <c r="CD58">
        <f t="shared" si="60"/>
        <v>0</v>
      </c>
      <c r="CE58">
        <f t="shared" si="60"/>
        <v>0</v>
      </c>
      <c r="CF58">
        <f t="shared" si="60"/>
        <v>0</v>
      </c>
      <c r="CG58">
        <f t="shared" si="60"/>
        <v>0</v>
      </c>
      <c r="CH58">
        <f t="shared" si="60"/>
        <v>0</v>
      </c>
      <c r="CI58">
        <f t="shared" si="60"/>
        <v>0</v>
      </c>
      <c r="CJ58">
        <f t="shared" si="60"/>
        <v>0</v>
      </c>
      <c r="CK58">
        <f t="shared" si="60"/>
        <v>0</v>
      </c>
      <c r="CL58">
        <f t="shared" si="60"/>
        <v>0</v>
      </c>
      <c r="CM58">
        <f t="shared" si="60"/>
        <v>0</v>
      </c>
      <c r="CN58">
        <f t="shared" si="60"/>
        <v>0</v>
      </c>
      <c r="CO58">
        <f t="shared" si="60"/>
        <v>0</v>
      </c>
      <c r="CP58">
        <f t="shared" si="60"/>
        <v>0</v>
      </c>
      <c r="CQ58">
        <f t="shared" si="60"/>
        <v>0</v>
      </c>
      <c r="CR58">
        <f t="shared" si="60"/>
        <v>0</v>
      </c>
      <c r="CS58">
        <f t="shared" si="60"/>
        <v>0</v>
      </c>
      <c r="CT58">
        <f t="shared" si="60"/>
        <v>0</v>
      </c>
      <c r="CU58">
        <f t="shared" si="60"/>
        <v>0</v>
      </c>
      <c r="CV58">
        <f t="shared" si="60"/>
        <v>0</v>
      </c>
      <c r="CW58">
        <f t="shared" si="60"/>
        <v>0</v>
      </c>
      <c r="CX58">
        <f t="shared" ref="CX58:DQ58" si="61">CX$49*CX19</f>
        <v>0</v>
      </c>
      <c r="CY58">
        <f t="shared" si="61"/>
        <v>0</v>
      </c>
      <c r="CZ58">
        <f t="shared" si="61"/>
        <v>0</v>
      </c>
      <c r="DA58">
        <f t="shared" si="61"/>
        <v>0</v>
      </c>
      <c r="DB58">
        <f t="shared" si="61"/>
        <v>0</v>
      </c>
      <c r="DC58">
        <f t="shared" si="61"/>
        <v>0</v>
      </c>
      <c r="DD58">
        <f t="shared" si="61"/>
        <v>0</v>
      </c>
      <c r="DE58">
        <f t="shared" si="61"/>
        <v>0</v>
      </c>
      <c r="DF58">
        <f t="shared" si="61"/>
        <v>0</v>
      </c>
      <c r="DG58">
        <f t="shared" si="61"/>
        <v>0</v>
      </c>
      <c r="DH58">
        <f t="shared" si="61"/>
        <v>0</v>
      </c>
      <c r="DI58">
        <f t="shared" si="61"/>
        <v>0</v>
      </c>
      <c r="DJ58">
        <f t="shared" si="61"/>
        <v>0</v>
      </c>
      <c r="DK58">
        <f t="shared" si="61"/>
        <v>0</v>
      </c>
      <c r="DL58">
        <f t="shared" si="61"/>
        <v>0</v>
      </c>
      <c r="DM58">
        <f t="shared" si="61"/>
        <v>0</v>
      </c>
      <c r="DN58">
        <f t="shared" si="61"/>
        <v>0</v>
      </c>
      <c r="DO58">
        <f t="shared" si="61"/>
        <v>0</v>
      </c>
      <c r="DP58">
        <f t="shared" si="61"/>
        <v>0</v>
      </c>
      <c r="DQ58">
        <f t="shared" si="61"/>
        <v>0</v>
      </c>
    </row>
    <row r="59" spans="1:121" x14ac:dyDescent="0.25">
      <c r="A59" t="str">
        <f t="shared" si="48"/>
        <v>17_SIN</v>
      </c>
      <c r="B59" t="str">
        <f t="shared" si="48"/>
        <v>6_x_ngls</v>
      </c>
      <c r="C59" t="str">
        <f t="shared" si="48"/>
        <v>6_x_ngls</v>
      </c>
      <c r="D59" s="4" t="s">
        <v>149</v>
      </c>
      <c r="E59" s="4"/>
      <c r="F59" s="4"/>
      <c r="G59" s="4">
        <f t="shared" si="49"/>
        <v>0</v>
      </c>
      <c r="BL59" t="str">
        <f t="shared" si="50"/>
        <v>17_SIN</v>
      </c>
      <c r="BM59" t="str">
        <f t="shared" si="51"/>
        <v>d_nonenergy_6_x_ngls</v>
      </c>
      <c r="BP59">
        <f t="shared" ref="BP59:CW59" si="62">BP$49*BP20</f>
        <v>0</v>
      </c>
      <c r="BQ59">
        <f t="shared" si="62"/>
        <v>0</v>
      </c>
      <c r="BR59">
        <f t="shared" si="62"/>
        <v>0</v>
      </c>
      <c r="BS59">
        <f t="shared" si="62"/>
        <v>0</v>
      </c>
      <c r="BT59">
        <f t="shared" si="62"/>
        <v>0</v>
      </c>
      <c r="BU59">
        <f t="shared" si="62"/>
        <v>0</v>
      </c>
      <c r="BV59">
        <f t="shared" si="62"/>
        <v>0</v>
      </c>
      <c r="BW59">
        <f t="shared" si="62"/>
        <v>0</v>
      </c>
      <c r="BX59">
        <f t="shared" si="62"/>
        <v>0</v>
      </c>
      <c r="BY59">
        <f t="shared" si="62"/>
        <v>0</v>
      </c>
      <c r="BZ59">
        <f t="shared" si="62"/>
        <v>0</v>
      </c>
      <c r="CA59">
        <f t="shared" si="62"/>
        <v>0</v>
      </c>
      <c r="CB59">
        <f t="shared" si="62"/>
        <v>0</v>
      </c>
      <c r="CC59">
        <f t="shared" si="62"/>
        <v>0</v>
      </c>
      <c r="CD59">
        <f t="shared" si="62"/>
        <v>0</v>
      </c>
      <c r="CE59">
        <f t="shared" si="62"/>
        <v>0</v>
      </c>
      <c r="CF59">
        <f t="shared" si="62"/>
        <v>0</v>
      </c>
      <c r="CG59">
        <f t="shared" si="62"/>
        <v>0</v>
      </c>
      <c r="CH59">
        <f t="shared" si="62"/>
        <v>0</v>
      </c>
      <c r="CI59">
        <f t="shared" si="62"/>
        <v>0</v>
      </c>
      <c r="CJ59">
        <f t="shared" si="62"/>
        <v>0</v>
      </c>
      <c r="CK59">
        <f t="shared" si="62"/>
        <v>0</v>
      </c>
      <c r="CL59">
        <f t="shared" si="62"/>
        <v>0</v>
      </c>
      <c r="CM59">
        <f t="shared" si="62"/>
        <v>0</v>
      </c>
      <c r="CN59">
        <f t="shared" si="62"/>
        <v>0</v>
      </c>
      <c r="CO59">
        <f t="shared" si="62"/>
        <v>0</v>
      </c>
      <c r="CP59">
        <f t="shared" si="62"/>
        <v>0</v>
      </c>
      <c r="CQ59">
        <f t="shared" si="62"/>
        <v>0</v>
      </c>
      <c r="CR59">
        <f t="shared" si="62"/>
        <v>0</v>
      </c>
      <c r="CS59">
        <f t="shared" si="62"/>
        <v>0</v>
      </c>
      <c r="CT59">
        <f t="shared" si="62"/>
        <v>0</v>
      </c>
      <c r="CU59">
        <f t="shared" si="62"/>
        <v>0</v>
      </c>
      <c r="CV59">
        <f t="shared" si="62"/>
        <v>0</v>
      </c>
      <c r="CW59">
        <f t="shared" si="62"/>
        <v>0</v>
      </c>
      <c r="CX59">
        <f t="shared" ref="CX59:DQ59" si="63">CX$49*CX20</f>
        <v>0</v>
      </c>
      <c r="CY59">
        <f t="shared" si="63"/>
        <v>0</v>
      </c>
      <c r="CZ59">
        <f t="shared" si="63"/>
        <v>0</v>
      </c>
      <c r="DA59">
        <f t="shared" si="63"/>
        <v>0</v>
      </c>
      <c r="DB59">
        <f t="shared" si="63"/>
        <v>0</v>
      </c>
      <c r="DC59">
        <f t="shared" si="63"/>
        <v>0</v>
      </c>
      <c r="DD59">
        <f t="shared" si="63"/>
        <v>0</v>
      </c>
      <c r="DE59">
        <f t="shared" si="63"/>
        <v>0</v>
      </c>
      <c r="DF59">
        <f t="shared" si="63"/>
        <v>0</v>
      </c>
      <c r="DG59">
        <f t="shared" si="63"/>
        <v>0</v>
      </c>
      <c r="DH59">
        <f t="shared" si="63"/>
        <v>0</v>
      </c>
      <c r="DI59">
        <f t="shared" si="63"/>
        <v>0</v>
      </c>
      <c r="DJ59">
        <f t="shared" si="63"/>
        <v>0</v>
      </c>
      <c r="DK59">
        <f t="shared" si="63"/>
        <v>0</v>
      </c>
      <c r="DL59">
        <f t="shared" si="63"/>
        <v>0</v>
      </c>
      <c r="DM59">
        <f t="shared" si="63"/>
        <v>0</v>
      </c>
      <c r="DN59">
        <f t="shared" si="63"/>
        <v>0</v>
      </c>
      <c r="DO59">
        <f t="shared" si="63"/>
        <v>0</v>
      </c>
      <c r="DP59">
        <f t="shared" si="63"/>
        <v>0</v>
      </c>
      <c r="DQ59">
        <f t="shared" si="63"/>
        <v>0</v>
      </c>
    </row>
    <row r="60" spans="1:121" x14ac:dyDescent="0.25">
      <c r="A60" t="str">
        <f t="shared" si="48"/>
        <v>17_SIN</v>
      </c>
      <c r="B60" t="str">
        <f t="shared" si="48"/>
        <v>7_1_motor_gasoline</v>
      </c>
      <c r="C60" t="str">
        <f t="shared" si="48"/>
        <v>7_1_mo_gasoline</v>
      </c>
      <c r="D60" s="4" t="s">
        <v>149</v>
      </c>
      <c r="E60" s="4"/>
      <c r="F60" s="4"/>
      <c r="G60" s="4">
        <f t="shared" si="49"/>
        <v>0</v>
      </c>
      <c r="BL60" t="str">
        <f t="shared" si="50"/>
        <v>17_SIN</v>
      </c>
      <c r="BM60" t="str">
        <f t="shared" si="51"/>
        <v>d_nonenergy_7_1_mo_gasoline</v>
      </c>
      <c r="BP60">
        <f t="shared" ref="BP60:CW60" si="64">BP$49*BP21</f>
        <v>0</v>
      </c>
      <c r="BQ60">
        <f t="shared" si="64"/>
        <v>0</v>
      </c>
      <c r="BR60">
        <f t="shared" si="64"/>
        <v>0</v>
      </c>
      <c r="BS60">
        <f t="shared" si="64"/>
        <v>0</v>
      </c>
      <c r="BT60">
        <f t="shared" si="64"/>
        <v>0</v>
      </c>
      <c r="BU60">
        <f t="shared" si="64"/>
        <v>0</v>
      </c>
      <c r="BV60">
        <f t="shared" si="64"/>
        <v>0</v>
      </c>
      <c r="BW60">
        <f t="shared" si="64"/>
        <v>0</v>
      </c>
      <c r="BX60">
        <f t="shared" si="64"/>
        <v>0</v>
      </c>
      <c r="BY60">
        <f t="shared" si="64"/>
        <v>0</v>
      </c>
      <c r="BZ60">
        <f t="shared" si="64"/>
        <v>0</v>
      </c>
      <c r="CA60">
        <f t="shared" si="64"/>
        <v>0</v>
      </c>
      <c r="CB60">
        <f t="shared" si="64"/>
        <v>0</v>
      </c>
      <c r="CC60">
        <f t="shared" si="64"/>
        <v>0</v>
      </c>
      <c r="CD60">
        <f t="shared" si="64"/>
        <v>0</v>
      </c>
      <c r="CE60">
        <f t="shared" si="64"/>
        <v>0</v>
      </c>
      <c r="CF60">
        <f t="shared" si="64"/>
        <v>0</v>
      </c>
      <c r="CG60">
        <f t="shared" si="64"/>
        <v>0</v>
      </c>
      <c r="CH60">
        <f t="shared" si="64"/>
        <v>0</v>
      </c>
      <c r="CI60">
        <f t="shared" si="64"/>
        <v>0</v>
      </c>
      <c r="CJ60">
        <f t="shared" si="64"/>
        <v>0</v>
      </c>
      <c r="CK60">
        <f t="shared" si="64"/>
        <v>0</v>
      </c>
      <c r="CL60">
        <f t="shared" si="64"/>
        <v>0</v>
      </c>
      <c r="CM60">
        <f t="shared" si="64"/>
        <v>0</v>
      </c>
      <c r="CN60">
        <f t="shared" si="64"/>
        <v>0</v>
      </c>
      <c r="CO60">
        <f t="shared" si="64"/>
        <v>0</v>
      </c>
      <c r="CP60">
        <f t="shared" si="64"/>
        <v>0</v>
      </c>
      <c r="CQ60">
        <f t="shared" si="64"/>
        <v>0</v>
      </c>
      <c r="CR60">
        <f t="shared" si="64"/>
        <v>0</v>
      </c>
      <c r="CS60">
        <f t="shared" si="64"/>
        <v>0</v>
      </c>
      <c r="CT60">
        <f t="shared" si="64"/>
        <v>0</v>
      </c>
      <c r="CU60">
        <f t="shared" si="64"/>
        <v>0</v>
      </c>
      <c r="CV60">
        <f t="shared" si="64"/>
        <v>0</v>
      </c>
      <c r="CW60">
        <f t="shared" si="64"/>
        <v>0</v>
      </c>
      <c r="CX60">
        <f t="shared" ref="CX60:DQ60" si="65">CX$49*CX21</f>
        <v>0</v>
      </c>
      <c r="CY60">
        <f t="shared" si="65"/>
        <v>0</v>
      </c>
      <c r="CZ60">
        <f t="shared" si="65"/>
        <v>0</v>
      </c>
      <c r="DA60">
        <f t="shared" si="65"/>
        <v>0</v>
      </c>
      <c r="DB60">
        <f t="shared" si="65"/>
        <v>0</v>
      </c>
      <c r="DC60">
        <f t="shared" si="65"/>
        <v>0</v>
      </c>
      <c r="DD60">
        <f t="shared" si="65"/>
        <v>0</v>
      </c>
      <c r="DE60">
        <f t="shared" si="65"/>
        <v>0</v>
      </c>
      <c r="DF60">
        <f t="shared" si="65"/>
        <v>0</v>
      </c>
      <c r="DG60">
        <f t="shared" si="65"/>
        <v>0</v>
      </c>
      <c r="DH60">
        <f t="shared" si="65"/>
        <v>0</v>
      </c>
      <c r="DI60">
        <f t="shared" si="65"/>
        <v>0</v>
      </c>
      <c r="DJ60">
        <f t="shared" si="65"/>
        <v>0</v>
      </c>
      <c r="DK60">
        <f t="shared" si="65"/>
        <v>0</v>
      </c>
      <c r="DL60">
        <f t="shared" si="65"/>
        <v>0</v>
      </c>
      <c r="DM60">
        <f t="shared" si="65"/>
        <v>0</v>
      </c>
      <c r="DN60">
        <f t="shared" si="65"/>
        <v>0</v>
      </c>
      <c r="DO60">
        <f t="shared" si="65"/>
        <v>0</v>
      </c>
      <c r="DP60">
        <f t="shared" si="65"/>
        <v>0</v>
      </c>
      <c r="DQ60">
        <f t="shared" si="65"/>
        <v>0</v>
      </c>
    </row>
    <row r="61" spans="1:121" x14ac:dyDescent="0.25">
      <c r="A61" t="str">
        <f t="shared" si="48"/>
        <v>17_SIN</v>
      </c>
      <c r="B61" t="str">
        <f t="shared" si="48"/>
        <v>7_2_aviation_gasoline</v>
      </c>
      <c r="C61" t="str">
        <f t="shared" si="48"/>
        <v>7_2_avi_gasoline</v>
      </c>
      <c r="D61" s="4" t="s">
        <v>149</v>
      </c>
      <c r="E61" s="4"/>
      <c r="F61" s="4"/>
      <c r="G61" s="4">
        <f t="shared" si="49"/>
        <v>0</v>
      </c>
      <c r="BL61" t="str">
        <f t="shared" si="50"/>
        <v>17_SIN</v>
      </c>
      <c r="BM61" t="str">
        <f t="shared" si="51"/>
        <v>d_nonenergy_7_2_avi_gasoline</v>
      </c>
      <c r="BP61">
        <f t="shared" ref="BP61:CW61" si="66">BP$49*BP22</f>
        <v>0</v>
      </c>
      <c r="BQ61">
        <f t="shared" si="66"/>
        <v>0</v>
      </c>
      <c r="BR61">
        <f t="shared" si="66"/>
        <v>0</v>
      </c>
      <c r="BS61">
        <f t="shared" si="66"/>
        <v>0</v>
      </c>
      <c r="BT61">
        <f t="shared" si="66"/>
        <v>0</v>
      </c>
      <c r="BU61">
        <f t="shared" si="66"/>
        <v>0</v>
      </c>
      <c r="BV61">
        <f t="shared" si="66"/>
        <v>0</v>
      </c>
      <c r="BW61">
        <f t="shared" si="66"/>
        <v>0</v>
      </c>
      <c r="BX61">
        <f t="shared" si="66"/>
        <v>0</v>
      </c>
      <c r="BY61">
        <f t="shared" si="66"/>
        <v>0</v>
      </c>
      <c r="BZ61">
        <f t="shared" si="66"/>
        <v>0</v>
      </c>
      <c r="CA61">
        <f t="shared" si="66"/>
        <v>0</v>
      </c>
      <c r="CB61">
        <f t="shared" si="66"/>
        <v>0</v>
      </c>
      <c r="CC61">
        <f t="shared" si="66"/>
        <v>0</v>
      </c>
      <c r="CD61">
        <f t="shared" si="66"/>
        <v>0</v>
      </c>
      <c r="CE61">
        <f t="shared" si="66"/>
        <v>0</v>
      </c>
      <c r="CF61">
        <f t="shared" si="66"/>
        <v>0</v>
      </c>
      <c r="CG61">
        <f t="shared" si="66"/>
        <v>0</v>
      </c>
      <c r="CH61">
        <f t="shared" si="66"/>
        <v>0</v>
      </c>
      <c r="CI61">
        <f t="shared" si="66"/>
        <v>0</v>
      </c>
      <c r="CJ61">
        <f t="shared" si="66"/>
        <v>0</v>
      </c>
      <c r="CK61">
        <f t="shared" si="66"/>
        <v>0</v>
      </c>
      <c r="CL61">
        <f t="shared" si="66"/>
        <v>0</v>
      </c>
      <c r="CM61">
        <f t="shared" si="66"/>
        <v>0</v>
      </c>
      <c r="CN61">
        <f t="shared" si="66"/>
        <v>0</v>
      </c>
      <c r="CO61">
        <f t="shared" si="66"/>
        <v>0</v>
      </c>
      <c r="CP61">
        <f t="shared" si="66"/>
        <v>0</v>
      </c>
      <c r="CQ61">
        <f t="shared" si="66"/>
        <v>0</v>
      </c>
      <c r="CR61">
        <f t="shared" si="66"/>
        <v>0</v>
      </c>
      <c r="CS61">
        <f t="shared" si="66"/>
        <v>0</v>
      </c>
      <c r="CT61">
        <f t="shared" si="66"/>
        <v>0</v>
      </c>
      <c r="CU61">
        <f t="shared" si="66"/>
        <v>0</v>
      </c>
      <c r="CV61">
        <f t="shared" si="66"/>
        <v>0</v>
      </c>
      <c r="CW61">
        <f t="shared" si="66"/>
        <v>0</v>
      </c>
      <c r="CX61">
        <f t="shared" ref="CX61:DQ61" si="67">CX$49*CX22</f>
        <v>0</v>
      </c>
      <c r="CY61">
        <f t="shared" si="67"/>
        <v>0</v>
      </c>
      <c r="CZ61">
        <f t="shared" si="67"/>
        <v>0</v>
      </c>
      <c r="DA61">
        <f t="shared" si="67"/>
        <v>0</v>
      </c>
      <c r="DB61">
        <f t="shared" si="67"/>
        <v>0</v>
      </c>
      <c r="DC61">
        <f t="shared" si="67"/>
        <v>0</v>
      </c>
      <c r="DD61">
        <f t="shared" si="67"/>
        <v>0</v>
      </c>
      <c r="DE61">
        <f t="shared" si="67"/>
        <v>0</v>
      </c>
      <c r="DF61">
        <f t="shared" si="67"/>
        <v>0</v>
      </c>
      <c r="DG61">
        <f t="shared" si="67"/>
        <v>0</v>
      </c>
      <c r="DH61">
        <f t="shared" si="67"/>
        <v>0</v>
      </c>
      <c r="DI61">
        <f t="shared" si="67"/>
        <v>0</v>
      </c>
      <c r="DJ61">
        <f t="shared" si="67"/>
        <v>0</v>
      </c>
      <c r="DK61">
        <f t="shared" si="67"/>
        <v>0</v>
      </c>
      <c r="DL61">
        <f t="shared" si="67"/>
        <v>0</v>
      </c>
      <c r="DM61">
        <f t="shared" si="67"/>
        <v>0</v>
      </c>
      <c r="DN61">
        <f t="shared" si="67"/>
        <v>0</v>
      </c>
      <c r="DO61">
        <f t="shared" si="67"/>
        <v>0</v>
      </c>
      <c r="DP61">
        <f t="shared" si="67"/>
        <v>0</v>
      </c>
      <c r="DQ61">
        <f t="shared" si="67"/>
        <v>0</v>
      </c>
    </row>
    <row r="62" spans="1:121" x14ac:dyDescent="0.25">
      <c r="A62" t="str">
        <f t="shared" si="48"/>
        <v>17_SIN</v>
      </c>
      <c r="B62" t="str">
        <f t="shared" si="48"/>
        <v>7_3_naphtha</v>
      </c>
      <c r="C62" t="str">
        <f t="shared" si="48"/>
        <v>7_3_naphtha</v>
      </c>
      <c r="D62" s="4" t="s">
        <v>149</v>
      </c>
      <c r="E62" s="4"/>
      <c r="F62" s="4"/>
      <c r="G62" s="4">
        <f t="shared" si="49"/>
        <v>300.53089047600002</v>
      </c>
      <c r="BL62" t="str">
        <f t="shared" si="50"/>
        <v>17_SIN</v>
      </c>
      <c r="BM62" t="str">
        <f t="shared" si="51"/>
        <v>d_nonenergy_7_3_naphtha</v>
      </c>
      <c r="BP62">
        <f t="shared" ref="BP62:CW62" si="68">BP$49*BP23</f>
        <v>273.617679528</v>
      </c>
      <c r="BQ62">
        <f t="shared" si="68"/>
        <v>300.53089047600002</v>
      </c>
      <c r="BR62">
        <f t="shared" si="68"/>
        <v>305.11007307986421</v>
      </c>
      <c r="BS62">
        <f t="shared" si="68"/>
        <v>282.64242459105708</v>
      </c>
      <c r="BT62">
        <f t="shared" si="68"/>
        <v>289.38484702124248</v>
      </c>
      <c r="BU62">
        <f t="shared" si="68"/>
        <v>295.86700731376152</v>
      </c>
      <c r="BV62">
        <f t="shared" si="68"/>
        <v>302.02508682797219</v>
      </c>
      <c r="BW62">
        <f t="shared" si="68"/>
        <v>308.09459120023422</v>
      </c>
      <c r="BX62">
        <f t="shared" si="68"/>
        <v>314.22259563499205</v>
      </c>
      <c r="BY62">
        <f t="shared" si="68"/>
        <v>320.32833385933702</v>
      </c>
      <c r="BZ62">
        <f t="shared" si="68"/>
        <v>326.43683527364226</v>
      </c>
      <c r="CA62">
        <f t="shared" si="68"/>
        <v>328.61495534775042</v>
      </c>
      <c r="CB62">
        <f t="shared" si="68"/>
        <v>330.58513643219374</v>
      </c>
      <c r="CC62">
        <f t="shared" si="68"/>
        <v>332.50440535764432</v>
      </c>
      <c r="CD62">
        <f t="shared" si="68"/>
        <v>334.3202464995876</v>
      </c>
      <c r="CE62">
        <f t="shared" si="68"/>
        <v>335.98005755969655</v>
      </c>
      <c r="CF62">
        <f t="shared" si="68"/>
        <v>337.58863143401777</v>
      </c>
      <c r="CG62">
        <f t="shared" si="68"/>
        <v>339.04087186816241</v>
      </c>
      <c r="CH62">
        <f t="shared" si="68"/>
        <v>340.44165843198942</v>
      </c>
      <c r="CI62">
        <f t="shared" si="68"/>
        <v>341.68580819729823</v>
      </c>
      <c r="CJ62">
        <f t="shared" si="68"/>
        <v>342.82570677788533</v>
      </c>
      <c r="CK62">
        <f t="shared" si="68"/>
        <v>343.80862186470569</v>
      </c>
      <c r="CL62">
        <f t="shared" si="68"/>
        <v>344.73960637524203</v>
      </c>
      <c r="CM62">
        <f t="shared" si="68"/>
        <v>345.51330403367018</v>
      </c>
      <c r="CN62">
        <f t="shared" si="68"/>
        <v>346.18218712759864</v>
      </c>
      <c r="CO62">
        <f t="shared" si="68"/>
        <v>346.74612564630922</v>
      </c>
      <c r="CP62">
        <f t="shared" si="68"/>
        <v>347.20498957908399</v>
      </c>
      <c r="CQ62">
        <f t="shared" si="68"/>
        <v>347.50591660615981</v>
      </c>
      <c r="CR62">
        <f t="shared" si="68"/>
        <v>347.75421966645558</v>
      </c>
      <c r="CS62">
        <f t="shared" si="68"/>
        <v>347.89705810866195</v>
      </c>
      <c r="CT62">
        <f t="shared" si="68"/>
        <v>347.98709923646396</v>
      </c>
      <c r="CU62">
        <f t="shared" si="68"/>
        <v>347.91864007878922</v>
      </c>
      <c r="CV62">
        <f t="shared" si="68"/>
        <v>347.74432627087083</v>
      </c>
      <c r="CW62">
        <f t="shared" si="68"/>
        <v>347.56975244151607</v>
      </c>
      <c r="CX62">
        <f t="shared" ref="CX62:DQ62" si="69">CX$49*CX23</f>
        <v>347.56975244151607</v>
      </c>
      <c r="CY62">
        <f t="shared" si="69"/>
        <v>347.56975244151607</v>
      </c>
      <c r="CZ62">
        <f t="shared" si="69"/>
        <v>347.56975244151607</v>
      </c>
      <c r="DA62">
        <f t="shared" si="69"/>
        <v>347.56975244151607</v>
      </c>
      <c r="DB62">
        <f t="shared" si="69"/>
        <v>347.56975244151607</v>
      </c>
      <c r="DC62">
        <f t="shared" si="69"/>
        <v>347.56975244151607</v>
      </c>
      <c r="DD62">
        <f t="shared" si="69"/>
        <v>347.56975244151607</v>
      </c>
      <c r="DE62">
        <f t="shared" si="69"/>
        <v>347.56975244151607</v>
      </c>
      <c r="DF62">
        <f t="shared" si="69"/>
        <v>347.56975244151607</v>
      </c>
      <c r="DG62">
        <f t="shared" si="69"/>
        <v>347.56975244151607</v>
      </c>
      <c r="DH62">
        <f t="shared" si="69"/>
        <v>347.56975244151607</v>
      </c>
      <c r="DI62">
        <f t="shared" si="69"/>
        <v>347.56975244151607</v>
      </c>
      <c r="DJ62">
        <f t="shared" si="69"/>
        <v>347.56975244151607</v>
      </c>
      <c r="DK62">
        <f t="shared" si="69"/>
        <v>347.56975244151607</v>
      </c>
      <c r="DL62">
        <f t="shared" si="69"/>
        <v>347.56975244151607</v>
      </c>
      <c r="DM62">
        <f t="shared" si="69"/>
        <v>347.56975244151607</v>
      </c>
      <c r="DN62">
        <f t="shared" si="69"/>
        <v>347.56975244151607</v>
      </c>
      <c r="DO62">
        <f t="shared" si="69"/>
        <v>347.56975244151607</v>
      </c>
      <c r="DP62">
        <f t="shared" si="69"/>
        <v>347.56975244151607</v>
      </c>
      <c r="DQ62">
        <f t="shared" si="69"/>
        <v>347.56975244151607</v>
      </c>
    </row>
    <row r="63" spans="1:121" x14ac:dyDescent="0.25">
      <c r="A63" t="str">
        <f t="shared" si="48"/>
        <v>17_SIN</v>
      </c>
      <c r="B63" t="str">
        <f t="shared" si="48"/>
        <v>7_x_jet_fuel</v>
      </c>
      <c r="C63" t="str">
        <f t="shared" si="48"/>
        <v>7_x_jet_fuel</v>
      </c>
      <c r="D63" s="4" t="s">
        <v>149</v>
      </c>
      <c r="E63" s="4"/>
      <c r="F63" s="4"/>
      <c r="G63" s="4">
        <f t="shared" si="49"/>
        <v>0</v>
      </c>
      <c r="BL63" t="str">
        <f t="shared" si="50"/>
        <v>17_SIN</v>
      </c>
      <c r="BM63" t="str">
        <f t="shared" si="51"/>
        <v>d_nonenergy_7_x_jet_fuel</v>
      </c>
      <c r="BP63">
        <f t="shared" ref="BP63:CW63" si="70">BP$49*BP24</f>
        <v>0</v>
      </c>
      <c r="BQ63">
        <f t="shared" si="70"/>
        <v>0</v>
      </c>
      <c r="BR63">
        <f t="shared" si="70"/>
        <v>0</v>
      </c>
      <c r="BS63">
        <f t="shared" si="70"/>
        <v>0</v>
      </c>
      <c r="BT63">
        <f t="shared" si="70"/>
        <v>0</v>
      </c>
      <c r="BU63">
        <f t="shared" si="70"/>
        <v>0</v>
      </c>
      <c r="BV63">
        <f t="shared" si="70"/>
        <v>0</v>
      </c>
      <c r="BW63">
        <f t="shared" si="70"/>
        <v>0</v>
      </c>
      <c r="BX63">
        <f t="shared" si="70"/>
        <v>0</v>
      </c>
      <c r="BY63">
        <f t="shared" si="70"/>
        <v>0</v>
      </c>
      <c r="BZ63">
        <f t="shared" si="70"/>
        <v>0</v>
      </c>
      <c r="CA63">
        <f t="shared" si="70"/>
        <v>0</v>
      </c>
      <c r="CB63">
        <f t="shared" si="70"/>
        <v>0</v>
      </c>
      <c r="CC63">
        <f t="shared" si="70"/>
        <v>0</v>
      </c>
      <c r="CD63">
        <f t="shared" si="70"/>
        <v>0</v>
      </c>
      <c r="CE63">
        <f t="shared" si="70"/>
        <v>0</v>
      </c>
      <c r="CF63">
        <f t="shared" si="70"/>
        <v>0</v>
      </c>
      <c r="CG63">
        <f t="shared" si="70"/>
        <v>0</v>
      </c>
      <c r="CH63">
        <f t="shared" si="70"/>
        <v>0</v>
      </c>
      <c r="CI63">
        <f t="shared" si="70"/>
        <v>0</v>
      </c>
      <c r="CJ63">
        <f t="shared" si="70"/>
        <v>0</v>
      </c>
      <c r="CK63">
        <f t="shared" si="70"/>
        <v>0</v>
      </c>
      <c r="CL63">
        <f t="shared" si="70"/>
        <v>0</v>
      </c>
      <c r="CM63">
        <f t="shared" si="70"/>
        <v>0</v>
      </c>
      <c r="CN63">
        <f t="shared" si="70"/>
        <v>0</v>
      </c>
      <c r="CO63">
        <f t="shared" si="70"/>
        <v>0</v>
      </c>
      <c r="CP63">
        <f t="shared" si="70"/>
        <v>0</v>
      </c>
      <c r="CQ63">
        <f t="shared" si="70"/>
        <v>0</v>
      </c>
      <c r="CR63">
        <f t="shared" si="70"/>
        <v>0</v>
      </c>
      <c r="CS63">
        <f t="shared" si="70"/>
        <v>0</v>
      </c>
      <c r="CT63">
        <f t="shared" si="70"/>
        <v>0</v>
      </c>
      <c r="CU63">
        <f t="shared" si="70"/>
        <v>0</v>
      </c>
      <c r="CV63">
        <f t="shared" si="70"/>
        <v>0</v>
      </c>
      <c r="CW63">
        <f t="shared" si="70"/>
        <v>0</v>
      </c>
      <c r="CX63">
        <f t="shared" ref="CX63:DQ63" si="71">CX$49*CX24</f>
        <v>0</v>
      </c>
      <c r="CY63">
        <f t="shared" si="71"/>
        <v>0</v>
      </c>
      <c r="CZ63">
        <f t="shared" si="71"/>
        <v>0</v>
      </c>
      <c r="DA63">
        <f t="shared" si="71"/>
        <v>0</v>
      </c>
      <c r="DB63">
        <f t="shared" si="71"/>
        <v>0</v>
      </c>
      <c r="DC63">
        <f t="shared" si="71"/>
        <v>0</v>
      </c>
      <c r="DD63">
        <f t="shared" si="71"/>
        <v>0</v>
      </c>
      <c r="DE63">
        <f t="shared" si="71"/>
        <v>0</v>
      </c>
      <c r="DF63">
        <f t="shared" si="71"/>
        <v>0</v>
      </c>
      <c r="DG63">
        <f t="shared" si="71"/>
        <v>0</v>
      </c>
      <c r="DH63">
        <f t="shared" si="71"/>
        <v>0</v>
      </c>
      <c r="DI63">
        <f t="shared" si="71"/>
        <v>0</v>
      </c>
      <c r="DJ63">
        <f t="shared" si="71"/>
        <v>0</v>
      </c>
      <c r="DK63">
        <f t="shared" si="71"/>
        <v>0</v>
      </c>
      <c r="DL63">
        <f t="shared" si="71"/>
        <v>0</v>
      </c>
      <c r="DM63">
        <f t="shared" si="71"/>
        <v>0</v>
      </c>
      <c r="DN63">
        <f t="shared" si="71"/>
        <v>0</v>
      </c>
      <c r="DO63">
        <f t="shared" si="71"/>
        <v>0</v>
      </c>
      <c r="DP63">
        <f t="shared" si="71"/>
        <v>0</v>
      </c>
      <c r="DQ63">
        <f t="shared" si="71"/>
        <v>0</v>
      </c>
    </row>
    <row r="64" spans="1:121" x14ac:dyDescent="0.25">
      <c r="A64" t="str">
        <f t="shared" si="48"/>
        <v>17_SIN</v>
      </c>
      <c r="B64" t="str">
        <f t="shared" si="48"/>
        <v>7_6_kerosene</v>
      </c>
      <c r="C64" t="str">
        <f t="shared" si="48"/>
        <v>7_6_kerosene</v>
      </c>
      <c r="D64" s="4" t="s">
        <v>149</v>
      </c>
      <c r="E64" s="4"/>
      <c r="F64" s="4"/>
      <c r="G64" s="4">
        <f t="shared" si="49"/>
        <v>0</v>
      </c>
      <c r="BL64" t="str">
        <f t="shared" si="50"/>
        <v>17_SIN</v>
      </c>
      <c r="BM64" t="str">
        <f t="shared" si="51"/>
        <v>d_nonenergy_7_6_kerosene</v>
      </c>
      <c r="BP64">
        <f t="shared" ref="BP64:CW64" si="72">BP$49*BP25</f>
        <v>0</v>
      </c>
      <c r="BQ64">
        <f t="shared" si="72"/>
        <v>0</v>
      </c>
      <c r="BR64">
        <f t="shared" si="72"/>
        <v>0</v>
      </c>
      <c r="BS64">
        <f t="shared" si="72"/>
        <v>0</v>
      </c>
      <c r="BT64">
        <f t="shared" si="72"/>
        <v>0</v>
      </c>
      <c r="BU64">
        <f t="shared" si="72"/>
        <v>0</v>
      </c>
      <c r="BV64">
        <f t="shared" si="72"/>
        <v>0</v>
      </c>
      <c r="BW64">
        <f t="shared" si="72"/>
        <v>0</v>
      </c>
      <c r="BX64">
        <f t="shared" si="72"/>
        <v>0</v>
      </c>
      <c r="BY64">
        <f t="shared" si="72"/>
        <v>0</v>
      </c>
      <c r="BZ64">
        <f t="shared" si="72"/>
        <v>0</v>
      </c>
      <c r="CA64">
        <f t="shared" si="72"/>
        <v>0</v>
      </c>
      <c r="CB64">
        <f t="shared" si="72"/>
        <v>0</v>
      </c>
      <c r="CC64">
        <f t="shared" si="72"/>
        <v>0</v>
      </c>
      <c r="CD64">
        <f t="shared" si="72"/>
        <v>0</v>
      </c>
      <c r="CE64">
        <f t="shared" si="72"/>
        <v>0</v>
      </c>
      <c r="CF64">
        <f t="shared" si="72"/>
        <v>0</v>
      </c>
      <c r="CG64">
        <f t="shared" si="72"/>
        <v>0</v>
      </c>
      <c r="CH64">
        <f t="shared" si="72"/>
        <v>0</v>
      </c>
      <c r="CI64">
        <f t="shared" si="72"/>
        <v>0</v>
      </c>
      <c r="CJ64">
        <f t="shared" si="72"/>
        <v>0</v>
      </c>
      <c r="CK64">
        <f t="shared" si="72"/>
        <v>0</v>
      </c>
      <c r="CL64">
        <f t="shared" si="72"/>
        <v>0</v>
      </c>
      <c r="CM64">
        <f t="shared" si="72"/>
        <v>0</v>
      </c>
      <c r="CN64">
        <f t="shared" si="72"/>
        <v>0</v>
      </c>
      <c r="CO64">
        <f t="shared" si="72"/>
        <v>0</v>
      </c>
      <c r="CP64">
        <f t="shared" si="72"/>
        <v>0</v>
      </c>
      <c r="CQ64">
        <f t="shared" si="72"/>
        <v>0</v>
      </c>
      <c r="CR64">
        <f t="shared" si="72"/>
        <v>0</v>
      </c>
      <c r="CS64">
        <f t="shared" si="72"/>
        <v>0</v>
      </c>
      <c r="CT64">
        <f t="shared" si="72"/>
        <v>0</v>
      </c>
      <c r="CU64">
        <f t="shared" si="72"/>
        <v>0</v>
      </c>
      <c r="CV64">
        <f t="shared" si="72"/>
        <v>0</v>
      </c>
      <c r="CW64">
        <f t="shared" si="72"/>
        <v>0</v>
      </c>
      <c r="CX64">
        <f t="shared" ref="CX64:DQ64" si="73">CX$49*CX25</f>
        <v>0</v>
      </c>
      <c r="CY64">
        <f t="shared" si="73"/>
        <v>0</v>
      </c>
      <c r="CZ64">
        <f t="shared" si="73"/>
        <v>0</v>
      </c>
      <c r="DA64">
        <f t="shared" si="73"/>
        <v>0</v>
      </c>
      <c r="DB64">
        <f t="shared" si="73"/>
        <v>0</v>
      </c>
      <c r="DC64">
        <f t="shared" si="73"/>
        <v>0</v>
      </c>
      <c r="DD64">
        <f t="shared" si="73"/>
        <v>0</v>
      </c>
      <c r="DE64">
        <f t="shared" si="73"/>
        <v>0</v>
      </c>
      <c r="DF64">
        <f t="shared" si="73"/>
        <v>0</v>
      </c>
      <c r="DG64">
        <f t="shared" si="73"/>
        <v>0</v>
      </c>
      <c r="DH64">
        <f t="shared" si="73"/>
        <v>0</v>
      </c>
      <c r="DI64">
        <f t="shared" si="73"/>
        <v>0</v>
      </c>
      <c r="DJ64">
        <f t="shared" si="73"/>
        <v>0</v>
      </c>
      <c r="DK64">
        <f t="shared" si="73"/>
        <v>0</v>
      </c>
      <c r="DL64">
        <f t="shared" si="73"/>
        <v>0</v>
      </c>
      <c r="DM64">
        <f t="shared" si="73"/>
        <v>0</v>
      </c>
      <c r="DN64">
        <f t="shared" si="73"/>
        <v>0</v>
      </c>
      <c r="DO64">
        <f t="shared" si="73"/>
        <v>0</v>
      </c>
      <c r="DP64">
        <f t="shared" si="73"/>
        <v>0</v>
      </c>
      <c r="DQ64">
        <f t="shared" si="73"/>
        <v>0</v>
      </c>
    </row>
    <row r="65" spans="1:121" x14ac:dyDescent="0.25">
      <c r="A65" t="str">
        <f t="shared" si="48"/>
        <v>17_SIN</v>
      </c>
      <c r="B65" t="str">
        <f t="shared" si="48"/>
        <v>7_7_gas_diesel_oil</v>
      </c>
      <c r="C65" t="str">
        <f t="shared" si="48"/>
        <v>7_7_gas_diesel_oil</v>
      </c>
      <c r="D65" s="4" t="s">
        <v>149</v>
      </c>
      <c r="E65" s="4"/>
      <c r="F65" s="4"/>
      <c r="G65" s="4">
        <f t="shared" si="49"/>
        <v>0</v>
      </c>
      <c r="BL65" t="str">
        <f t="shared" si="50"/>
        <v>17_SIN</v>
      </c>
      <c r="BM65" t="str">
        <f t="shared" si="51"/>
        <v>d_nonenergy_7_7_gas_diesel_oil</v>
      </c>
      <c r="BP65">
        <f t="shared" ref="BP65:CW65" si="74">BP$49*BP26</f>
        <v>0</v>
      </c>
      <c r="BQ65">
        <f t="shared" si="74"/>
        <v>0</v>
      </c>
      <c r="BR65">
        <f t="shared" si="74"/>
        <v>0</v>
      </c>
      <c r="BS65">
        <f t="shared" si="74"/>
        <v>0</v>
      </c>
      <c r="BT65">
        <f t="shared" si="74"/>
        <v>0</v>
      </c>
      <c r="BU65">
        <f t="shared" si="74"/>
        <v>0</v>
      </c>
      <c r="BV65">
        <f t="shared" si="74"/>
        <v>0</v>
      </c>
      <c r="BW65">
        <f t="shared" si="74"/>
        <v>0</v>
      </c>
      <c r="BX65">
        <f t="shared" si="74"/>
        <v>0</v>
      </c>
      <c r="BY65">
        <f t="shared" si="74"/>
        <v>0</v>
      </c>
      <c r="BZ65">
        <f t="shared" si="74"/>
        <v>0</v>
      </c>
      <c r="CA65">
        <f t="shared" si="74"/>
        <v>0</v>
      </c>
      <c r="CB65">
        <f t="shared" si="74"/>
        <v>0</v>
      </c>
      <c r="CC65">
        <f t="shared" si="74"/>
        <v>0</v>
      </c>
      <c r="CD65">
        <f t="shared" si="74"/>
        <v>0</v>
      </c>
      <c r="CE65">
        <f t="shared" si="74"/>
        <v>0</v>
      </c>
      <c r="CF65">
        <f t="shared" si="74"/>
        <v>0</v>
      </c>
      <c r="CG65">
        <f t="shared" si="74"/>
        <v>0</v>
      </c>
      <c r="CH65">
        <f t="shared" si="74"/>
        <v>0</v>
      </c>
      <c r="CI65">
        <f t="shared" si="74"/>
        <v>0</v>
      </c>
      <c r="CJ65">
        <f t="shared" si="74"/>
        <v>0</v>
      </c>
      <c r="CK65">
        <f t="shared" si="74"/>
        <v>0</v>
      </c>
      <c r="CL65">
        <f t="shared" si="74"/>
        <v>0</v>
      </c>
      <c r="CM65">
        <f t="shared" si="74"/>
        <v>0</v>
      </c>
      <c r="CN65">
        <f t="shared" si="74"/>
        <v>0</v>
      </c>
      <c r="CO65">
        <f t="shared" si="74"/>
        <v>0</v>
      </c>
      <c r="CP65">
        <f t="shared" si="74"/>
        <v>0</v>
      </c>
      <c r="CQ65">
        <f t="shared" si="74"/>
        <v>0</v>
      </c>
      <c r="CR65">
        <f t="shared" si="74"/>
        <v>0</v>
      </c>
      <c r="CS65">
        <f t="shared" si="74"/>
        <v>0</v>
      </c>
      <c r="CT65">
        <f t="shared" si="74"/>
        <v>0</v>
      </c>
      <c r="CU65">
        <f t="shared" si="74"/>
        <v>0</v>
      </c>
      <c r="CV65">
        <f t="shared" si="74"/>
        <v>0</v>
      </c>
      <c r="CW65">
        <f t="shared" si="74"/>
        <v>0</v>
      </c>
      <c r="CX65">
        <f t="shared" ref="CX65:DQ65" si="75">CX$49*CX26</f>
        <v>0</v>
      </c>
      <c r="CY65">
        <f t="shared" si="75"/>
        <v>0</v>
      </c>
      <c r="CZ65">
        <f t="shared" si="75"/>
        <v>0</v>
      </c>
      <c r="DA65">
        <f t="shared" si="75"/>
        <v>0</v>
      </c>
      <c r="DB65">
        <f t="shared" si="75"/>
        <v>0</v>
      </c>
      <c r="DC65">
        <f t="shared" si="75"/>
        <v>0</v>
      </c>
      <c r="DD65">
        <f t="shared" si="75"/>
        <v>0</v>
      </c>
      <c r="DE65">
        <f t="shared" si="75"/>
        <v>0</v>
      </c>
      <c r="DF65">
        <f t="shared" si="75"/>
        <v>0</v>
      </c>
      <c r="DG65">
        <f t="shared" si="75"/>
        <v>0</v>
      </c>
      <c r="DH65">
        <f t="shared" si="75"/>
        <v>0</v>
      </c>
      <c r="DI65">
        <f t="shared" si="75"/>
        <v>0</v>
      </c>
      <c r="DJ65">
        <f t="shared" si="75"/>
        <v>0</v>
      </c>
      <c r="DK65">
        <f t="shared" si="75"/>
        <v>0</v>
      </c>
      <c r="DL65">
        <f t="shared" si="75"/>
        <v>0</v>
      </c>
      <c r="DM65">
        <f t="shared" si="75"/>
        <v>0</v>
      </c>
      <c r="DN65">
        <f t="shared" si="75"/>
        <v>0</v>
      </c>
      <c r="DO65">
        <f t="shared" si="75"/>
        <v>0</v>
      </c>
      <c r="DP65">
        <f t="shared" si="75"/>
        <v>0</v>
      </c>
      <c r="DQ65">
        <f t="shared" si="75"/>
        <v>0</v>
      </c>
    </row>
    <row r="66" spans="1:121" x14ac:dyDescent="0.25">
      <c r="A66" t="str">
        <f t="shared" si="48"/>
        <v>17_SIN</v>
      </c>
      <c r="B66" t="str">
        <f t="shared" si="48"/>
        <v>7_8_fuel_oil</v>
      </c>
      <c r="C66" t="str">
        <f t="shared" si="48"/>
        <v>7_8_fuel_oil</v>
      </c>
      <c r="D66" s="4" t="s">
        <v>149</v>
      </c>
      <c r="E66" s="4"/>
      <c r="F66" s="4"/>
      <c r="G66" s="4">
        <f t="shared" si="49"/>
        <v>0</v>
      </c>
      <c r="BL66" t="str">
        <f t="shared" si="50"/>
        <v>17_SIN</v>
      </c>
      <c r="BM66" t="str">
        <f t="shared" si="51"/>
        <v>d_nonenergy_7_8_fuel_oil</v>
      </c>
      <c r="BP66">
        <f t="shared" ref="BP66:CW66" si="76">BP$49*BP27</f>
        <v>0</v>
      </c>
      <c r="BQ66">
        <f t="shared" si="76"/>
        <v>0</v>
      </c>
      <c r="BR66">
        <f t="shared" si="76"/>
        <v>0</v>
      </c>
      <c r="BS66">
        <f t="shared" si="76"/>
        <v>0</v>
      </c>
      <c r="BT66">
        <f t="shared" si="76"/>
        <v>0</v>
      </c>
      <c r="BU66">
        <f t="shared" si="76"/>
        <v>0</v>
      </c>
      <c r="BV66">
        <f t="shared" si="76"/>
        <v>0</v>
      </c>
      <c r="BW66">
        <f t="shared" si="76"/>
        <v>0</v>
      </c>
      <c r="BX66">
        <f t="shared" si="76"/>
        <v>0</v>
      </c>
      <c r="BY66">
        <f t="shared" si="76"/>
        <v>0</v>
      </c>
      <c r="BZ66">
        <f t="shared" si="76"/>
        <v>0</v>
      </c>
      <c r="CA66">
        <f t="shared" si="76"/>
        <v>0</v>
      </c>
      <c r="CB66">
        <f t="shared" si="76"/>
        <v>0</v>
      </c>
      <c r="CC66">
        <f t="shared" si="76"/>
        <v>0</v>
      </c>
      <c r="CD66">
        <f t="shared" si="76"/>
        <v>0</v>
      </c>
      <c r="CE66">
        <f t="shared" si="76"/>
        <v>0</v>
      </c>
      <c r="CF66">
        <f t="shared" si="76"/>
        <v>0</v>
      </c>
      <c r="CG66">
        <f t="shared" si="76"/>
        <v>0</v>
      </c>
      <c r="CH66">
        <f t="shared" si="76"/>
        <v>0</v>
      </c>
      <c r="CI66">
        <f t="shared" si="76"/>
        <v>0</v>
      </c>
      <c r="CJ66">
        <f t="shared" si="76"/>
        <v>0</v>
      </c>
      <c r="CK66">
        <f t="shared" si="76"/>
        <v>0</v>
      </c>
      <c r="CL66">
        <f t="shared" si="76"/>
        <v>0</v>
      </c>
      <c r="CM66">
        <f t="shared" si="76"/>
        <v>0</v>
      </c>
      <c r="CN66">
        <f t="shared" si="76"/>
        <v>0</v>
      </c>
      <c r="CO66">
        <f t="shared" si="76"/>
        <v>0</v>
      </c>
      <c r="CP66">
        <f t="shared" si="76"/>
        <v>0</v>
      </c>
      <c r="CQ66">
        <f t="shared" si="76"/>
        <v>0</v>
      </c>
      <c r="CR66">
        <f t="shared" si="76"/>
        <v>0</v>
      </c>
      <c r="CS66">
        <f t="shared" si="76"/>
        <v>0</v>
      </c>
      <c r="CT66">
        <f t="shared" si="76"/>
        <v>0</v>
      </c>
      <c r="CU66">
        <f t="shared" si="76"/>
        <v>0</v>
      </c>
      <c r="CV66">
        <f t="shared" si="76"/>
        <v>0</v>
      </c>
      <c r="CW66">
        <f t="shared" si="76"/>
        <v>0</v>
      </c>
      <c r="CX66">
        <f t="shared" ref="CX66:DQ66" si="77">CX$49*CX27</f>
        <v>0</v>
      </c>
      <c r="CY66">
        <f t="shared" si="77"/>
        <v>0</v>
      </c>
      <c r="CZ66">
        <f t="shared" si="77"/>
        <v>0</v>
      </c>
      <c r="DA66">
        <f t="shared" si="77"/>
        <v>0</v>
      </c>
      <c r="DB66">
        <f t="shared" si="77"/>
        <v>0</v>
      </c>
      <c r="DC66">
        <f t="shared" si="77"/>
        <v>0</v>
      </c>
      <c r="DD66">
        <f t="shared" si="77"/>
        <v>0</v>
      </c>
      <c r="DE66">
        <f t="shared" si="77"/>
        <v>0</v>
      </c>
      <c r="DF66">
        <f t="shared" si="77"/>
        <v>0</v>
      </c>
      <c r="DG66">
        <f t="shared" si="77"/>
        <v>0</v>
      </c>
      <c r="DH66">
        <f t="shared" si="77"/>
        <v>0</v>
      </c>
      <c r="DI66">
        <f t="shared" si="77"/>
        <v>0</v>
      </c>
      <c r="DJ66">
        <f t="shared" si="77"/>
        <v>0</v>
      </c>
      <c r="DK66">
        <f t="shared" si="77"/>
        <v>0</v>
      </c>
      <c r="DL66">
        <f t="shared" si="77"/>
        <v>0</v>
      </c>
      <c r="DM66">
        <f t="shared" si="77"/>
        <v>0</v>
      </c>
      <c r="DN66">
        <f t="shared" si="77"/>
        <v>0</v>
      </c>
      <c r="DO66">
        <f t="shared" si="77"/>
        <v>0</v>
      </c>
      <c r="DP66">
        <f t="shared" si="77"/>
        <v>0</v>
      </c>
      <c r="DQ66">
        <f t="shared" si="77"/>
        <v>0</v>
      </c>
    </row>
    <row r="67" spans="1:121" x14ac:dyDescent="0.25">
      <c r="A67" t="str">
        <f t="shared" si="48"/>
        <v>17_SIN</v>
      </c>
      <c r="B67" t="str">
        <f t="shared" si="48"/>
        <v>7_9_lpg</v>
      </c>
      <c r="C67" t="str">
        <f t="shared" si="48"/>
        <v>7_9_lpg</v>
      </c>
      <c r="D67" s="4" t="s">
        <v>149</v>
      </c>
      <c r="E67" s="4"/>
      <c r="F67" s="4"/>
      <c r="G67" s="4">
        <f t="shared" si="49"/>
        <v>0</v>
      </c>
      <c r="BL67" t="str">
        <f t="shared" si="50"/>
        <v>17_SIN</v>
      </c>
      <c r="BM67" t="str">
        <f t="shared" si="51"/>
        <v>d_nonenergy_7_9_lpg</v>
      </c>
      <c r="BP67">
        <f t="shared" ref="BP67:CW67" si="78">BP$49*BP28</f>
        <v>0</v>
      </c>
      <c r="BQ67">
        <f t="shared" si="78"/>
        <v>0</v>
      </c>
      <c r="BR67">
        <f t="shared" si="78"/>
        <v>0</v>
      </c>
      <c r="BS67">
        <f t="shared" si="78"/>
        <v>0</v>
      </c>
      <c r="BT67">
        <f t="shared" si="78"/>
        <v>0</v>
      </c>
      <c r="BU67">
        <f t="shared" si="78"/>
        <v>0</v>
      </c>
      <c r="BV67">
        <f t="shared" si="78"/>
        <v>0</v>
      </c>
      <c r="BW67">
        <f t="shared" si="78"/>
        <v>0</v>
      </c>
      <c r="BX67">
        <f t="shared" si="78"/>
        <v>0</v>
      </c>
      <c r="BY67">
        <f t="shared" si="78"/>
        <v>0</v>
      </c>
      <c r="BZ67">
        <f t="shared" si="78"/>
        <v>0</v>
      </c>
      <c r="CA67">
        <f t="shared" si="78"/>
        <v>0</v>
      </c>
      <c r="CB67">
        <f t="shared" si="78"/>
        <v>0</v>
      </c>
      <c r="CC67">
        <f t="shared" si="78"/>
        <v>0</v>
      </c>
      <c r="CD67">
        <f t="shared" si="78"/>
        <v>0</v>
      </c>
      <c r="CE67">
        <f t="shared" si="78"/>
        <v>0</v>
      </c>
      <c r="CF67">
        <f t="shared" si="78"/>
        <v>0</v>
      </c>
      <c r="CG67">
        <f t="shared" si="78"/>
        <v>0</v>
      </c>
      <c r="CH67">
        <f t="shared" si="78"/>
        <v>0</v>
      </c>
      <c r="CI67">
        <f t="shared" si="78"/>
        <v>0</v>
      </c>
      <c r="CJ67">
        <f t="shared" si="78"/>
        <v>0</v>
      </c>
      <c r="CK67">
        <f t="shared" si="78"/>
        <v>0</v>
      </c>
      <c r="CL67">
        <f t="shared" si="78"/>
        <v>0</v>
      </c>
      <c r="CM67">
        <f t="shared" si="78"/>
        <v>0</v>
      </c>
      <c r="CN67">
        <f t="shared" si="78"/>
        <v>0</v>
      </c>
      <c r="CO67">
        <f t="shared" si="78"/>
        <v>0</v>
      </c>
      <c r="CP67">
        <f t="shared" si="78"/>
        <v>0</v>
      </c>
      <c r="CQ67">
        <f t="shared" si="78"/>
        <v>0</v>
      </c>
      <c r="CR67">
        <f t="shared" si="78"/>
        <v>0</v>
      </c>
      <c r="CS67">
        <f t="shared" si="78"/>
        <v>0</v>
      </c>
      <c r="CT67">
        <f t="shared" si="78"/>
        <v>0</v>
      </c>
      <c r="CU67">
        <f t="shared" si="78"/>
        <v>0</v>
      </c>
      <c r="CV67">
        <f t="shared" si="78"/>
        <v>0</v>
      </c>
      <c r="CW67">
        <f t="shared" si="78"/>
        <v>0</v>
      </c>
      <c r="CX67">
        <f t="shared" ref="CX67:DQ67" si="79">CX$49*CX28</f>
        <v>0</v>
      </c>
      <c r="CY67">
        <f t="shared" si="79"/>
        <v>0</v>
      </c>
      <c r="CZ67">
        <f t="shared" si="79"/>
        <v>0</v>
      </c>
      <c r="DA67">
        <f t="shared" si="79"/>
        <v>0</v>
      </c>
      <c r="DB67">
        <f t="shared" si="79"/>
        <v>0</v>
      </c>
      <c r="DC67">
        <f t="shared" si="79"/>
        <v>0</v>
      </c>
      <c r="DD67">
        <f t="shared" si="79"/>
        <v>0</v>
      </c>
      <c r="DE67">
        <f t="shared" si="79"/>
        <v>0</v>
      </c>
      <c r="DF67">
        <f t="shared" si="79"/>
        <v>0</v>
      </c>
      <c r="DG67">
        <f t="shared" si="79"/>
        <v>0</v>
      </c>
      <c r="DH67">
        <f t="shared" si="79"/>
        <v>0</v>
      </c>
      <c r="DI67">
        <f t="shared" si="79"/>
        <v>0</v>
      </c>
      <c r="DJ67">
        <f t="shared" si="79"/>
        <v>0</v>
      </c>
      <c r="DK67">
        <f t="shared" si="79"/>
        <v>0</v>
      </c>
      <c r="DL67">
        <f t="shared" si="79"/>
        <v>0</v>
      </c>
      <c r="DM67">
        <f t="shared" si="79"/>
        <v>0</v>
      </c>
      <c r="DN67">
        <f t="shared" si="79"/>
        <v>0</v>
      </c>
      <c r="DO67">
        <f t="shared" si="79"/>
        <v>0</v>
      </c>
      <c r="DP67">
        <f t="shared" si="79"/>
        <v>0</v>
      </c>
      <c r="DQ67">
        <f t="shared" si="79"/>
        <v>0</v>
      </c>
    </row>
    <row r="68" spans="1:121" x14ac:dyDescent="0.25">
      <c r="A68" t="str">
        <f t="shared" si="48"/>
        <v>17_SIN</v>
      </c>
      <c r="B68" t="str">
        <f t="shared" si="48"/>
        <v>7_10_refinery_gas_not_liquefied</v>
      </c>
      <c r="C68" t="str">
        <f t="shared" si="48"/>
        <v>7_10_refi_gas_notliq</v>
      </c>
      <c r="D68" s="4" t="s">
        <v>149</v>
      </c>
      <c r="E68" s="4"/>
      <c r="F68" s="4"/>
      <c r="G68" s="4">
        <f t="shared" si="49"/>
        <v>0</v>
      </c>
      <c r="BL68" t="str">
        <f t="shared" si="50"/>
        <v>17_SIN</v>
      </c>
      <c r="BM68" t="str">
        <f t="shared" si="51"/>
        <v>d_nonenergy_7_10_refi_gas_notliq</v>
      </c>
      <c r="BP68">
        <f t="shared" ref="BP68:CW68" si="80">BP$49*BP29</f>
        <v>0</v>
      </c>
      <c r="BQ68">
        <f t="shared" si="80"/>
        <v>0</v>
      </c>
      <c r="BR68">
        <f t="shared" si="80"/>
        <v>0</v>
      </c>
      <c r="BS68">
        <f t="shared" si="80"/>
        <v>0</v>
      </c>
      <c r="BT68">
        <f t="shared" si="80"/>
        <v>0</v>
      </c>
      <c r="BU68">
        <f t="shared" si="80"/>
        <v>0</v>
      </c>
      <c r="BV68">
        <f t="shared" si="80"/>
        <v>0</v>
      </c>
      <c r="BW68">
        <f t="shared" si="80"/>
        <v>0</v>
      </c>
      <c r="BX68">
        <f t="shared" si="80"/>
        <v>0</v>
      </c>
      <c r="BY68">
        <f t="shared" si="80"/>
        <v>0</v>
      </c>
      <c r="BZ68">
        <f t="shared" si="80"/>
        <v>0</v>
      </c>
      <c r="CA68">
        <f t="shared" si="80"/>
        <v>0</v>
      </c>
      <c r="CB68">
        <f t="shared" si="80"/>
        <v>0</v>
      </c>
      <c r="CC68">
        <f t="shared" si="80"/>
        <v>0</v>
      </c>
      <c r="CD68">
        <f t="shared" si="80"/>
        <v>0</v>
      </c>
      <c r="CE68">
        <f t="shared" si="80"/>
        <v>0</v>
      </c>
      <c r="CF68">
        <f t="shared" si="80"/>
        <v>0</v>
      </c>
      <c r="CG68">
        <f t="shared" si="80"/>
        <v>0</v>
      </c>
      <c r="CH68">
        <f t="shared" si="80"/>
        <v>0</v>
      </c>
      <c r="CI68">
        <f t="shared" si="80"/>
        <v>0</v>
      </c>
      <c r="CJ68">
        <f t="shared" si="80"/>
        <v>0</v>
      </c>
      <c r="CK68">
        <f t="shared" si="80"/>
        <v>0</v>
      </c>
      <c r="CL68">
        <f t="shared" si="80"/>
        <v>0</v>
      </c>
      <c r="CM68">
        <f t="shared" si="80"/>
        <v>0</v>
      </c>
      <c r="CN68">
        <f t="shared" si="80"/>
        <v>0</v>
      </c>
      <c r="CO68">
        <f t="shared" si="80"/>
        <v>0</v>
      </c>
      <c r="CP68">
        <f t="shared" si="80"/>
        <v>0</v>
      </c>
      <c r="CQ68">
        <f t="shared" si="80"/>
        <v>0</v>
      </c>
      <c r="CR68">
        <f t="shared" si="80"/>
        <v>0</v>
      </c>
      <c r="CS68">
        <f t="shared" si="80"/>
        <v>0</v>
      </c>
      <c r="CT68">
        <f t="shared" si="80"/>
        <v>0</v>
      </c>
      <c r="CU68">
        <f t="shared" si="80"/>
        <v>0</v>
      </c>
      <c r="CV68">
        <f t="shared" si="80"/>
        <v>0</v>
      </c>
      <c r="CW68">
        <f t="shared" si="80"/>
        <v>0</v>
      </c>
      <c r="CX68">
        <f t="shared" ref="CX68:DQ68" si="81">CX$49*CX29</f>
        <v>0</v>
      </c>
      <c r="CY68">
        <f t="shared" si="81"/>
        <v>0</v>
      </c>
      <c r="CZ68">
        <f t="shared" si="81"/>
        <v>0</v>
      </c>
      <c r="DA68">
        <f t="shared" si="81"/>
        <v>0</v>
      </c>
      <c r="DB68">
        <f t="shared" si="81"/>
        <v>0</v>
      </c>
      <c r="DC68">
        <f t="shared" si="81"/>
        <v>0</v>
      </c>
      <c r="DD68">
        <f t="shared" si="81"/>
        <v>0</v>
      </c>
      <c r="DE68">
        <f t="shared" si="81"/>
        <v>0</v>
      </c>
      <c r="DF68">
        <f t="shared" si="81"/>
        <v>0</v>
      </c>
      <c r="DG68">
        <f t="shared" si="81"/>
        <v>0</v>
      </c>
      <c r="DH68">
        <f t="shared" si="81"/>
        <v>0</v>
      </c>
      <c r="DI68">
        <f t="shared" si="81"/>
        <v>0</v>
      </c>
      <c r="DJ68">
        <f t="shared" si="81"/>
        <v>0</v>
      </c>
      <c r="DK68">
        <f t="shared" si="81"/>
        <v>0</v>
      </c>
      <c r="DL68">
        <f t="shared" si="81"/>
        <v>0</v>
      </c>
      <c r="DM68">
        <f t="shared" si="81"/>
        <v>0</v>
      </c>
      <c r="DN68">
        <f t="shared" si="81"/>
        <v>0</v>
      </c>
      <c r="DO68">
        <f t="shared" si="81"/>
        <v>0</v>
      </c>
      <c r="DP68">
        <f t="shared" si="81"/>
        <v>0</v>
      </c>
      <c r="DQ68">
        <f t="shared" si="81"/>
        <v>0</v>
      </c>
    </row>
    <row r="69" spans="1:121" x14ac:dyDescent="0.25">
      <c r="A69" t="str">
        <f t="shared" si="48"/>
        <v>17_SIN</v>
      </c>
      <c r="B69" t="str">
        <f t="shared" si="48"/>
        <v>7_11_ethane</v>
      </c>
      <c r="C69" t="str">
        <f t="shared" si="48"/>
        <v>7_11_ethane</v>
      </c>
      <c r="D69" s="4" t="s">
        <v>149</v>
      </c>
      <c r="E69" s="4"/>
      <c r="F69" s="4"/>
      <c r="G69" s="4">
        <f t="shared" si="49"/>
        <v>0</v>
      </c>
      <c r="BL69" t="str">
        <f t="shared" si="50"/>
        <v>17_SIN</v>
      </c>
      <c r="BM69" t="str">
        <f t="shared" si="51"/>
        <v>d_nonenergy_7_11_ethane</v>
      </c>
      <c r="BP69">
        <f t="shared" ref="BP69:CW69" si="82">BP$49*BP30</f>
        <v>0</v>
      </c>
      <c r="BQ69">
        <f t="shared" si="82"/>
        <v>0</v>
      </c>
      <c r="BR69">
        <f t="shared" si="82"/>
        <v>0</v>
      </c>
      <c r="BS69">
        <f t="shared" si="82"/>
        <v>0</v>
      </c>
      <c r="BT69">
        <f t="shared" si="82"/>
        <v>0</v>
      </c>
      <c r="BU69">
        <f t="shared" si="82"/>
        <v>0</v>
      </c>
      <c r="BV69">
        <f t="shared" si="82"/>
        <v>0</v>
      </c>
      <c r="BW69">
        <f t="shared" si="82"/>
        <v>0</v>
      </c>
      <c r="BX69">
        <f t="shared" si="82"/>
        <v>0</v>
      </c>
      <c r="BY69">
        <f t="shared" si="82"/>
        <v>0</v>
      </c>
      <c r="BZ69">
        <f t="shared" si="82"/>
        <v>0</v>
      </c>
      <c r="CA69">
        <f t="shared" si="82"/>
        <v>0</v>
      </c>
      <c r="CB69">
        <f t="shared" si="82"/>
        <v>0</v>
      </c>
      <c r="CC69">
        <f t="shared" si="82"/>
        <v>0</v>
      </c>
      <c r="CD69">
        <f t="shared" si="82"/>
        <v>0</v>
      </c>
      <c r="CE69">
        <f t="shared" si="82"/>
        <v>0</v>
      </c>
      <c r="CF69">
        <f t="shared" si="82"/>
        <v>0</v>
      </c>
      <c r="CG69">
        <f t="shared" si="82"/>
        <v>0</v>
      </c>
      <c r="CH69">
        <f t="shared" si="82"/>
        <v>0</v>
      </c>
      <c r="CI69">
        <f t="shared" si="82"/>
        <v>0</v>
      </c>
      <c r="CJ69">
        <f t="shared" si="82"/>
        <v>0</v>
      </c>
      <c r="CK69">
        <f t="shared" si="82"/>
        <v>0</v>
      </c>
      <c r="CL69">
        <f t="shared" si="82"/>
        <v>0</v>
      </c>
      <c r="CM69">
        <f t="shared" si="82"/>
        <v>0</v>
      </c>
      <c r="CN69">
        <f t="shared" si="82"/>
        <v>0</v>
      </c>
      <c r="CO69">
        <f t="shared" si="82"/>
        <v>0</v>
      </c>
      <c r="CP69">
        <f t="shared" si="82"/>
        <v>0</v>
      </c>
      <c r="CQ69">
        <f t="shared" si="82"/>
        <v>0</v>
      </c>
      <c r="CR69">
        <f t="shared" si="82"/>
        <v>0</v>
      </c>
      <c r="CS69">
        <f t="shared" si="82"/>
        <v>0</v>
      </c>
      <c r="CT69">
        <f t="shared" si="82"/>
        <v>0</v>
      </c>
      <c r="CU69">
        <f t="shared" si="82"/>
        <v>0</v>
      </c>
      <c r="CV69">
        <f t="shared" si="82"/>
        <v>0</v>
      </c>
      <c r="CW69">
        <f t="shared" si="82"/>
        <v>0</v>
      </c>
      <c r="CX69">
        <f t="shared" ref="CX69:DQ69" si="83">CX$49*CX30</f>
        <v>0</v>
      </c>
      <c r="CY69">
        <f t="shared" si="83"/>
        <v>0</v>
      </c>
      <c r="CZ69">
        <f t="shared" si="83"/>
        <v>0</v>
      </c>
      <c r="DA69">
        <f t="shared" si="83"/>
        <v>0</v>
      </c>
      <c r="DB69">
        <f t="shared" si="83"/>
        <v>0</v>
      </c>
      <c r="DC69">
        <f t="shared" si="83"/>
        <v>0</v>
      </c>
      <c r="DD69">
        <f t="shared" si="83"/>
        <v>0</v>
      </c>
      <c r="DE69">
        <f t="shared" si="83"/>
        <v>0</v>
      </c>
      <c r="DF69">
        <f t="shared" si="83"/>
        <v>0</v>
      </c>
      <c r="DG69">
        <f t="shared" si="83"/>
        <v>0</v>
      </c>
      <c r="DH69">
        <f t="shared" si="83"/>
        <v>0</v>
      </c>
      <c r="DI69">
        <f t="shared" si="83"/>
        <v>0</v>
      </c>
      <c r="DJ69">
        <f t="shared" si="83"/>
        <v>0</v>
      </c>
      <c r="DK69">
        <f t="shared" si="83"/>
        <v>0</v>
      </c>
      <c r="DL69">
        <f t="shared" si="83"/>
        <v>0</v>
      </c>
      <c r="DM69">
        <f t="shared" si="83"/>
        <v>0</v>
      </c>
      <c r="DN69">
        <f t="shared" si="83"/>
        <v>0</v>
      </c>
      <c r="DO69">
        <f t="shared" si="83"/>
        <v>0</v>
      </c>
      <c r="DP69">
        <f t="shared" si="83"/>
        <v>0</v>
      </c>
      <c r="DQ69">
        <f t="shared" si="83"/>
        <v>0</v>
      </c>
    </row>
    <row r="70" spans="1:121" x14ac:dyDescent="0.25">
      <c r="A70" t="str">
        <f t="shared" si="48"/>
        <v>17_SIN</v>
      </c>
      <c r="B70" t="str">
        <f t="shared" si="48"/>
        <v>7_x_other_petroleum_products</v>
      </c>
      <c r="C70" t="str">
        <f t="shared" si="48"/>
        <v>7_x_other_petrol_prod</v>
      </c>
      <c r="D70" s="4" t="s">
        <v>149</v>
      </c>
      <c r="E70" s="4"/>
      <c r="F70" s="4"/>
      <c r="G70" s="4">
        <f t="shared" si="49"/>
        <v>23.377542084000002</v>
      </c>
      <c r="BL70" t="str">
        <f t="shared" si="50"/>
        <v>17_SIN</v>
      </c>
      <c r="BM70" t="str">
        <f t="shared" si="51"/>
        <v>d_nonenergy_7_x_other_petrol_prod</v>
      </c>
      <c r="BP70">
        <f t="shared" ref="BP70:CW70" si="84">BP$49*BP31</f>
        <v>23.284134576</v>
      </c>
      <c r="BQ70">
        <f t="shared" si="84"/>
        <v>23.377542084000002</v>
      </c>
      <c r="BR70">
        <f t="shared" si="84"/>
        <v>23.7337451813342</v>
      </c>
      <c r="BS70">
        <f t="shared" si="84"/>
        <v>21.986043315333998</v>
      </c>
      <c r="BT70">
        <f t="shared" si="84"/>
        <v>22.510519397842902</v>
      </c>
      <c r="BU70">
        <f t="shared" si="84"/>
        <v>23.01475034326613</v>
      </c>
      <c r="BV70">
        <f t="shared" si="84"/>
        <v>23.493771860062832</v>
      </c>
      <c r="BW70">
        <f t="shared" si="84"/>
        <v>23.965903339348852</v>
      </c>
      <c r="BX70">
        <f t="shared" si="84"/>
        <v>24.44258539135884</v>
      </c>
      <c r="BY70">
        <f t="shared" si="84"/>
        <v>24.917535410864115</v>
      </c>
      <c r="BZ70">
        <f t="shared" si="84"/>
        <v>25.392700371966498</v>
      </c>
      <c r="CA70">
        <f t="shared" si="84"/>
        <v>25.562130854190208</v>
      </c>
      <c r="CB70">
        <f t="shared" si="84"/>
        <v>25.715386285409689</v>
      </c>
      <c r="CC70">
        <f t="shared" si="84"/>
        <v>25.864681387833834</v>
      </c>
      <c r="CD70">
        <f t="shared" si="84"/>
        <v>26.005931103117351</v>
      </c>
      <c r="CE70">
        <f t="shared" si="84"/>
        <v>26.135043630777083</v>
      </c>
      <c r="CF70">
        <f t="shared" si="84"/>
        <v>26.260170546624593</v>
      </c>
      <c r="CG70">
        <f t="shared" si="84"/>
        <v>26.373136677365867</v>
      </c>
      <c r="CH70">
        <f t="shared" si="84"/>
        <v>26.482100340950332</v>
      </c>
      <c r="CI70">
        <f t="shared" si="84"/>
        <v>26.578879621946172</v>
      </c>
      <c r="CJ70">
        <f t="shared" si="84"/>
        <v>26.667549465491902</v>
      </c>
      <c r="CK70">
        <f t="shared" si="84"/>
        <v>26.744007957897615</v>
      </c>
      <c r="CL70">
        <f t="shared" si="84"/>
        <v>26.816426901388397</v>
      </c>
      <c r="CM70">
        <f t="shared" si="84"/>
        <v>26.876610896256771</v>
      </c>
      <c r="CN70">
        <f t="shared" si="84"/>
        <v>26.928641629779115</v>
      </c>
      <c r="CO70">
        <f t="shared" si="84"/>
        <v>26.97250898874865</v>
      </c>
      <c r="CP70">
        <f t="shared" si="84"/>
        <v>27.008202859958633</v>
      </c>
      <c r="CQ70">
        <f t="shared" si="84"/>
        <v>27.031611216512385</v>
      </c>
      <c r="CR70">
        <f t="shared" si="84"/>
        <v>27.050926087048509</v>
      </c>
      <c r="CS70">
        <f t="shared" si="84"/>
        <v>27.062037130204853</v>
      </c>
      <c r="CT70">
        <f t="shared" si="84"/>
        <v>27.069041203067872</v>
      </c>
      <c r="CU70">
        <f t="shared" si="84"/>
        <v>27.063715937378738</v>
      </c>
      <c r="CV70">
        <f t="shared" si="84"/>
        <v>27.050156504689536</v>
      </c>
      <c r="CW70">
        <f t="shared" si="84"/>
        <v>27.036576845586804</v>
      </c>
      <c r="CX70">
        <f t="shared" ref="CX70:DQ70" si="85">CX$49*CX31</f>
        <v>27.036576845586804</v>
      </c>
      <c r="CY70">
        <f t="shared" si="85"/>
        <v>27.036576845586804</v>
      </c>
      <c r="CZ70">
        <f t="shared" si="85"/>
        <v>27.036576845586804</v>
      </c>
      <c r="DA70">
        <f t="shared" si="85"/>
        <v>27.036576845586804</v>
      </c>
      <c r="DB70">
        <f t="shared" si="85"/>
        <v>27.036576845586804</v>
      </c>
      <c r="DC70">
        <f t="shared" si="85"/>
        <v>27.036576845586804</v>
      </c>
      <c r="DD70">
        <f t="shared" si="85"/>
        <v>27.036576845586804</v>
      </c>
      <c r="DE70">
        <f t="shared" si="85"/>
        <v>27.036576845586804</v>
      </c>
      <c r="DF70">
        <f t="shared" si="85"/>
        <v>27.036576845586804</v>
      </c>
      <c r="DG70">
        <f t="shared" si="85"/>
        <v>27.036576845586804</v>
      </c>
      <c r="DH70">
        <f t="shared" si="85"/>
        <v>27.036576845586804</v>
      </c>
      <c r="DI70">
        <f t="shared" si="85"/>
        <v>27.036576845586804</v>
      </c>
      <c r="DJ70">
        <f t="shared" si="85"/>
        <v>27.036576845586804</v>
      </c>
      <c r="DK70">
        <f t="shared" si="85"/>
        <v>27.036576845586804</v>
      </c>
      <c r="DL70">
        <f t="shared" si="85"/>
        <v>27.036576845586804</v>
      </c>
      <c r="DM70">
        <f t="shared" si="85"/>
        <v>27.036576845586804</v>
      </c>
      <c r="DN70">
        <f t="shared" si="85"/>
        <v>27.036576845586804</v>
      </c>
      <c r="DO70">
        <f t="shared" si="85"/>
        <v>27.036576845586804</v>
      </c>
      <c r="DP70">
        <f t="shared" si="85"/>
        <v>27.036576845586804</v>
      </c>
      <c r="DQ70">
        <f t="shared" si="85"/>
        <v>27.036576845586804</v>
      </c>
    </row>
    <row r="71" spans="1:121" x14ac:dyDescent="0.25">
      <c r="A71" t="str">
        <f t="shared" si="48"/>
        <v>17_SIN</v>
      </c>
      <c r="B71" t="str">
        <f t="shared" si="48"/>
        <v>8_1_natural_gas</v>
      </c>
      <c r="C71" t="str">
        <f t="shared" si="48"/>
        <v>8_1_natural_gas</v>
      </c>
      <c r="D71" s="4" t="s">
        <v>149</v>
      </c>
      <c r="E71" s="4"/>
      <c r="F71" s="4"/>
      <c r="G71" s="4">
        <f t="shared" si="49"/>
        <v>0</v>
      </c>
      <c r="BL71" t="str">
        <f t="shared" si="50"/>
        <v>17_SIN</v>
      </c>
      <c r="BM71" t="str">
        <f t="shared" si="51"/>
        <v>d_nonenergy_8_1_natural_gas</v>
      </c>
      <c r="BP71">
        <f t="shared" ref="BP71:CW71" si="86">BP$49*BP32</f>
        <v>0</v>
      </c>
      <c r="BQ71">
        <f t="shared" si="86"/>
        <v>0</v>
      </c>
      <c r="BR71">
        <f t="shared" si="86"/>
        <v>0</v>
      </c>
      <c r="BS71">
        <f t="shared" si="86"/>
        <v>0</v>
      </c>
      <c r="BT71">
        <f t="shared" si="86"/>
        <v>0</v>
      </c>
      <c r="BU71">
        <f t="shared" si="86"/>
        <v>0</v>
      </c>
      <c r="BV71">
        <f t="shared" si="86"/>
        <v>0</v>
      </c>
      <c r="BW71">
        <f t="shared" si="86"/>
        <v>0</v>
      </c>
      <c r="BX71">
        <f t="shared" si="86"/>
        <v>0</v>
      </c>
      <c r="BY71">
        <f t="shared" si="86"/>
        <v>0</v>
      </c>
      <c r="BZ71">
        <f t="shared" si="86"/>
        <v>0</v>
      </c>
      <c r="CA71">
        <f t="shared" si="86"/>
        <v>0</v>
      </c>
      <c r="CB71">
        <f t="shared" si="86"/>
        <v>0</v>
      </c>
      <c r="CC71">
        <f t="shared" si="86"/>
        <v>0</v>
      </c>
      <c r="CD71">
        <f t="shared" si="86"/>
        <v>0</v>
      </c>
      <c r="CE71">
        <f t="shared" si="86"/>
        <v>0</v>
      </c>
      <c r="CF71">
        <f t="shared" si="86"/>
        <v>0</v>
      </c>
      <c r="CG71">
        <f t="shared" si="86"/>
        <v>0</v>
      </c>
      <c r="CH71">
        <f t="shared" si="86"/>
        <v>0</v>
      </c>
      <c r="CI71">
        <f t="shared" si="86"/>
        <v>0</v>
      </c>
      <c r="CJ71">
        <f t="shared" si="86"/>
        <v>0</v>
      </c>
      <c r="CK71">
        <f t="shared" si="86"/>
        <v>0</v>
      </c>
      <c r="CL71">
        <f t="shared" si="86"/>
        <v>0</v>
      </c>
      <c r="CM71">
        <f t="shared" si="86"/>
        <v>0</v>
      </c>
      <c r="CN71">
        <f t="shared" si="86"/>
        <v>0</v>
      </c>
      <c r="CO71">
        <f t="shared" si="86"/>
        <v>0</v>
      </c>
      <c r="CP71">
        <f t="shared" si="86"/>
        <v>0</v>
      </c>
      <c r="CQ71">
        <f t="shared" si="86"/>
        <v>0</v>
      </c>
      <c r="CR71">
        <f t="shared" si="86"/>
        <v>0</v>
      </c>
      <c r="CS71">
        <f t="shared" si="86"/>
        <v>0</v>
      </c>
      <c r="CT71">
        <f t="shared" si="86"/>
        <v>0</v>
      </c>
      <c r="CU71">
        <f t="shared" si="86"/>
        <v>0</v>
      </c>
      <c r="CV71">
        <f t="shared" si="86"/>
        <v>0</v>
      </c>
      <c r="CW71">
        <f t="shared" si="86"/>
        <v>0</v>
      </c>
      <c r="CX71">
        <f t="shared" ref="CX71:DQ71" si="87">CX$49*CX32</f>
        <v>0</v>
      </c>
      <c r="CY71">
        <f t="shared" si="87"/>
        <v>0</v>
      </c>
      <c r="CZ71">
        <f t="shared" si="87"/>
        <v>0</v>
      </c>
      <c r="DA71">
        <f t="shared" si="87"/>
        <v>0</v>
      </c>
      <c r="DB71">
        <f t="shared" si="87"/>
        <v>0</v>
      </c>
      <c r="DC71">
        <f t="shared" si="87"/>
        <v>0</v>
      </c>
      <c r="DD71">
        <f t="shared" si="87"/>
        <v>0</v>
      </c>
      <c r="DE71">
        <f t="shared" si="87"/>
        <v>0</v>
      </c>
      <c r="DF71">
        <f t="shared" si="87"/>
        <v>0</v>
      </c>
      <c r="DG71">
        <f t="shared" si="87"/>
        <v>0</v>
      </c>
      <c r="DH71">
        <f t="shared" si="87"/>
        <v>0</v>
      </c>
      <c r="DI71">
        <f t="shared" si="87"/>
        <v>0</v>
      </c>
      <c r="DJ71">
        <f t="shared" si="87"/>
        <v>0</v>
      </c>
      <c r="DK71">
        <f t="shared" si="87"/>
        <v>0</v>
      </c>
      <c r="DL71">
        <f t="shared" si="87"/>
        <v>0</v>
      </c>
      <c r="DM71">
        <f t="shared" si="87"/>
        <v>0</v>
      </c>
      <c r="DN71">
        <f t="shared" si="87"/>
        <v>0</v>
      </c>
      <c r="DO71">
        <f t="shared" si="87"/>
        <v>0</v>
      </c>
      <c r="DP71">
        <f t="shared" si="87"/>
        <v>0</v>
      </c>
      <c r="DQ71">
        <f t="shared" si="87"/>
        <v>0</v>
      </c>
    </row>
    <row r="72" spans="1:121" x14ac:dyDescent="0.25">
      <c r="A72" t="str">
        <f t="shared" si="48"/>
        <v>17_SIN</v>
      </c>
      <c r="B72" t="str">
        <f t="shared" si="48"/>
        <v>15_1_fuelwood_and_woodwaste</v>
      </c>
      <c r="C72" t="str">
        <f t="shared" si="48"/>
        <v>15_1_fwood_wwaste</v>
      </c>
      <c r="D72" s="4" t="s">
        <v>149</v>
      </c>
      <c r="E72" s="4"/>
      <c r="F72" s="4"/>
      <c r="G72" s="4">
        <f t="shared" si="49"/>
        <v>0</v>
      </c>
      <c r="BL72" t="str">
        <f t="shared" si="50"/>
        <v>17_SIN</v>
      </c>
      <c r="BM72" t="str">
        <f t="shared" si="51"/>
        <v>d_nonenergy_15_1_fwood_wwaste</v>
      </c>
      <c r="BP72">
        <f t="shared" ref="BP72:CW72" si="88">BP$49*BP33</f>
        <v>0</v>
      </c>
      <c r="BQ72">
        <f t="shared" si="88"/>
        <v>0</v>
      </c>
      <c r="BR72">
        <f t="shared" si="88"/>
        <v>0</v>
      </c>
      <c r="BS72">
        <f t="shared" si="88"/>
        <v>0</v>
      </c>
      <c r="BT72">
        <f t="shared" si="88"/>
        <v>0</v>
      </c>
      <c r="BU72">
        <f t="shared" si="88"/>
        <v>0</v>
      </c>
      <c r="BV72">
        <f t="shared" si="88"/>
        <v>0</v>
      </c>
      <c r="BW72">
        <f t="shared" si="88"/>
        <v>0</v>
      </c>
      <c r="BX72">
        <f t="shared" si="88"/>
        <v>0</v>
      </c>
      <c r="BY72">
        <f t="shared" si="88"/>
        <v>0</v>
      </c>
      <c r="BZ72">
        <f t="shared" si="88"/>
        <v>0</v>
      </c>
      <c r="CA72">
        <f t="shared" si="88"/>
        <v>0</v>
      </c>
      <c r="CB72">
        <f t="shared" si="88"/>
        <v>0</v>
      </c>
      <c r="CC72">
        <f t="shared" si="88"/>
        <v>0</v>
      </c>
      <c r="CD72">
        <f t="shared" si="88"/>
        <v>0</v>
      </c>
      <c r="CE72">
        <f t="shared" si="88"/>
        <v>0</v>
      </c>
      <c r="CF72">
        <f t="shared" si="88"/>
        <v>0</v>
      </c>
      <c r="CG72">
        <f t="shared" si="88"/>
        <v>0</v>
      </c>
      <c r="CH72">
        <f t="shared" si="88"/>
        <v>0</v>
      </c>
      <c r="CI72">
        <f t="shared" si="88"/>
        <v>0</v>
      </c>
      <c r="CJ72">
        <f t="shared" si="88"/>
        <v>0</v>
      </c>
      <c r="CK72">
        <f t="shared" si="88"/>
        <v>0</v>
      </c>
      <c r="CL72">
        <f t="shared" si="88"/>
        <v>0</v>
      </c>
      <c r="CM72">
        <f t="shared" si="88"/>
        <v>0</v>
      </c>
      <c r="CN72">
        <f t="shared" si="88"/>
        <v>0</v>
      </c>
      <c r="CO72">
        <f t="shared" si="88"/>
        <v>0</v>
      </c>
      <c r="CP72">
        <f t="shared" si="88"/>
        <v>0</v>
      </c>
      <c r="CQ72">
        <f t="shared" si="88"/>
        <v>0</v>
      </c>
      <c r="CR72">
        <f t="shared" si="88"/>
        <v>0</v>
      </c>
      <c r="CS72">
        <f t="shared" si="88"/>
        <v>0</v>
      </c>
      <c r="CT72">
        <f t="shared" si="88"/>
        <v>0</v>
      </c>
      <c r="CU72">
        <f t="shared" si="88"/>
        <v>0</v>
      </c>
      <c r="CV72">
        <f t="shared" si="88"/>
        <v>0</v>
      </c>
      <c r="CW72">
        <f t="shared" si="88"/>
        <v>0</v>
      </c>
      <c r="CX72">
        <f t="shared" ref="CX72:DQ72" si="89">CX$49*CX33</f>
        <v>0</v>
      </c>
      <c r="CY72">
        <f t="shared" si="89"/>
        <v>0</v>
      </c>
      <c r="CZ72">
        <f t="shared" si="89"/>
        <v>0</v>
      </c>
      <c r="DA72">
        <f t="shared" si="89"/>
        <v>0</v>
      </c>
      <c r="DB72">
        <f t="shared" si="89"/>
        <v>0</v>
      </c>
      <c r="DC72">
        <f t="shared" si="89"/>
        <v>0</v>
      </c>
      <c r="DD72">
        <f t="shared" si="89"/>
        <v>0</v>
      </c>
      <c r="DE72">
        <f t="shared" si="89"/>
        <v>0</v>
      </c>
      <c r="DF72">
        <f t="shared" si="89"/>
        <v>0</v>
      </c>
      <c r="DG72">
        <f t="shared" si="89"/>
        <v>0</v>
      </c>
      <c r="DH72">
        <f t="shared" si="89"/>
        <v>0</v>
      </c>
      <c r="DI72">
        <f t="shared" si="89"/>
        <v>0</v>
      </c>
      <c r="DJ72">
        <f t="shared" si="89"/>
        <v>0</v>
      </c>
      <c r="DK72">
        <f t="shared" si="89"/>
        <v>0</v>
      </c>
      <c r="DL72">
        <f t="shared" si="89"/>
        <v>0</v>
      </c>
      <c r="DM72">
        <f t="shared" si="89"/>
        <v>0</v>
      </c>
      <c r="DN72">
        <f t="shared" si="89"/>
        <v>0</v>
      </c>
      <c r="DO72">
        <f t="shared" si="89"/>
        <v>0</v>
      </c>
      <c r="DP72">
        <f t="shared" si="89"/>
        <v>0</v>
      </c>
      <c r="DQ72">
        <f t="shared" si="89"/>
        <v>0</v>
      </c>
    </row>
    <row r="73" spans="1:121" x14ac:dyDescent="0.25">
      <c r="A73" t="str">
        <f t="shared" si="48"/>
        <v>17_SIN</v>
      </c>
      <c r="B73" t="str">
        <f t="shared" si="48"/>
        <v>15_2_bagasse</v>
      </c>
      <c r="C73" t="str">
        <f t="shared" si="48"/>
        <v>15_2_bagasse</v>
      </c>
      <c r="D73" s="4" t="s">
        <v>149</v>
      </c>
      <c r="E73" s="4"/>
      <c r="F73" s="4"/>
      <c r="G73" s="4">
        <f t="shared" si="49"/>
        <v>0</v>
      </c>
      <c r="BL73" t="str">
        <f t="shared" si="50"/>
        <v>17_SIN</v>
      </c>
      <c r="BM73" t="str">
        <f t="shared" si="51"/>
        <v>d_nonenergy_15_2_bagasse</v>
      </c>
      <c r="BP73">
        <f t="shared" ref="BP73:CW73" si="90">BP$49*BP34</f>
        <v>0</v>
      </c>
      <c r="BQ73">
        <f t="shared" si="90"/>
        <v>0</v>
      </c>
      <c r="BR73">
        <f t="shared" si="90"/>
        <v>0</v>
      </c>
      <c r="BS73">
        <f t="shared" si="90"/>
        <v>0</v>
      </c>
      <c r="BT73">
        <f t="shared" si="90"/>
        <v>0</v>
      </c>
      <c r="BU73">
        <f t="shared" si="90"/>
        <v>0</v>
      </c>
      <c r="BV73">
        <f t="shared" si="90"/>
        <v>0</v>
      </c>
      <c r="BW73">
        <f t="shared" si="90"/>
        <v>0</v>
      </c>
      <c r="BX73">
        <f t="shared" si="90"/>
        <v>0</v>
      </c>
      <c r="BY73">
        <f t="shared" si="90"/>
        <v>0</v>
      </c>
      <c r="BZ73">
        <f t="shared" si="90"/>
        <v>0</v>
      </c>
      <c r="CA73">
        <f t="shared" si="90"/>
        <v>0</v>
      </c>
      <c r="CB73">
        <f t="shared" si="90"/>
        <v>0</v>
      </c>
      <c r="CC73">
        <f t="shared" si="90"/>
        <v>0</v>
      </c>
      <c r="CD73">
        <f t="shared" si="90"/>
        <v>0</v>
      </c>
      <c r="CE73">
        <f t="shared" si="90"/>
        <v>0</v>
      </c>
      <c r="CF73">
        <f t="shared" si="90"/>
        <v>0</v>
      </c>
      <c r="CG73">
        <f t="shared" si="90"/>
        <v>0</v>
      </c>
      <c r="CH73">
        <f t="shared" si="90"/>
        <v>0</v>
      </c>
      <c r="CI73">
        <f t="shared" si="90"/>
        <v>0</v>
      </c>
      <c r="CJ73">
        <f t="shared" si="90"/>
        <v>0</v>
      </c>
      <c r="CK73">
        <f t="shared" si="90"/>
        <v>0</v>
      </c>
      <c r="CL73">
        <f t="shared" si="90"/>
        <v>0</v>
      </c>
      <c r="CM73">
        <f t="shared" si="90"/>
        <v>0</v>
      </c>
      <c r="CN73">
        <f t="shared" si="90"/>
        <v>0</v>
      </c>
      <c r="CO73">
        <f t="shared" si="90"/>
        <v>0</v>
      </c>
      <c r="CP73">
        <f t="shared" si="90"/>
        <v>0</v>
      </c>
      <c r="CQ73">
        <f t="shared" si="90"/>
        <v>0</v>
      </c>
      <c r="CR73">
        <f t="shared" si="90"/>
        <v>0</v>
      </c>
      <c r="CS73">
        <f t="shared" si="90"/>
        <v>0</v>
      </c>
      <c r="CT73">
        <f t="shared" si="90"/>
        <v>0</v>
      </c>
      <c r="CU73">
        <f t="shared" si="90"/>
        <v>0</v>
      </c>
      <c r="CV73">
        <f t="shared" si="90"/>
        <v>0</v>
      </c>
      <c r="CW73">
        <f t="shared" si="90"/>
        <v>0</v>
      </c>
      <c r="CX73">
        <f t="shared" ref="CX73:DQ73" si="91">CX$49*CX34</f>
        <v>0</v>
      </c>
      <c r="CY73">
        <f t="shared" si="91"/>
        <v>0</v>
      </c>
      <c r="CZ73">
        <f t="shared" si="91"/>
        <v>0</v>
      </c>
      <c r="DA73">
        <f t="shared" si="91"/>
        <v>0</v>
      </c>
      <c r="DB73">
        <f t="shared" si="91"/>
        <v>0</v>
      </c>
      <c r="DC73">
        <f t="shared" si="91"/>
        <v>0</v>
      </c>
      <c r="DD73">
        <f t="shared" si="91"/>
        <v>0</v>
      </c>
      <c r="DE73">
        <f t="shared" si="91"/>
        <v>0</v>
      </c>
      <c r="DF73">
        <f t="shared" si="91"/>
        <v>0</v>
      </c>
      <c r="DG73">
        <f t="shared" si="91"/>
        <v>0</v>
      </c>
      <c r="DH73">
        <f t="shared" si="91"/>
        <v>0</v>
      </c>
      <c r="DI73">
        <f t="shared" si="91"/>
        <v>0</v>
      </c>
      <c r="DJ73">
        <f t="shared" si="91"/>
        <v>0</v>
      </c>
      <c r="DK73">
        <f t="shared" si="91"/>
        <v>0</v>
      </c>
      <c r="DL73">
        <f t="shared" si="91"/>
        <v>0</v>
      </c>
      <c r="DM73">
        <f t="shared" si="91"/>
        <v>0</v>
      </c>
      <c r="DN73">
        <f t="shared" si="91"/>
        <v>0</v>
      </c>
      <c r="DO73">
        <f t="shared" si="91"/>
        <v>0</v>
      </c>
      <c r="DP73">
        <f t="shared" si="91"/>
        <v>0</v>
      </c>
      <c r="DQ73">
        <f t="shared" si="91"/>
        <v>0</v>
      </c>
    </row>
    <row r="74" spans="1:121" x14ac:dyDescent="0.25">
      <c r="A74" t="str">
        <f t="shared" si="48"/>
        <v>17_SIN</v>
      </c>
      <c r="B74" t="str">
        <f t="shared" si="48"/>
        <v>15_3_charcoal</v>
      </c>
      <c r="C74" t="str">
        <f t="shared" si="48"/>
        <v>15_3_charcoal</v>
      </c>
      <c r="D74" s="4" t="s">
        <v>149</v>
      </c>
      <c r="E74" s="4"/>
      <c r="F74" s="4"/>
      <c r="G74" s="4">
        <f t="shared" si="49"/>
        <v>0</v>
      </c>
      <c r="BL74" t="str">
        <f t="shared" si="50"/>
        <v>17_SIN</v>
      </c>
      <c r="BM74" t="str">
        <f t="shared" si="51"/>
        <v>d_nonenergy_15_3_charcoal</v>
      </c>
      <c r="BP74">
        <f t="shared" ref="BP74:CW74" si="92">BP$49*BP35</f>
        <v>0</v>
      </c>
      <c r="BQ74">
        <f t="shared" si="92"/>
        <v>0</v>
      </c>
      <c r="BR74">
        <f t="shared" si="92"/>
        <v>0</v>
      </c>
      <c r="BS74">
        <f t="shared" si="92"/>
        <v>0</v>
      </c>
      <c r="BT74">
        <f t="shared" si="92"/>
        <v>0</v>
      </c>
      <c r="BU74">
        <f t="shared" si="92"/>
        <v>0</v>
      </c>
      <c r="BV74">
        <f t="shared" si="92"/>
        <v>0</v>
      </c>
      <c r="BW74">
        <f t="shared" si="92"/>
        <v>0</v>
      </c>
      <c r="BX74">
        <f t="shared" si="92"/>
        <v>0</v>
      </c>
      <c r="BY74">
        <f t="shared" si="92"/>
        <v>0</v>
      </c>
      <c r="BZ74">
        <f t="shared" si="92"/>
        <v>0</v>
      </c>
      <c r="CA74">
        <f t="shared" si="92"/>
        <v>0</v>
      </c>
      <c r="CB74">
        <f t="shared" si="92"/>
        <v>0</v>
      </c>
      <c r="CC74">
        <f t="shared" si="92"/>
        <v>0</v>
      </c>
      <c r="CD74">
        <f t="shared" si="92"/>
        <v>0</v>
      </c>
      <c r="CE74">
        <f t="shared" si="92"/>
        <v>0</v>
      </c>
      <c r="CF74">
        <f t="shared" si="92"/>
        <v>0</v>
      </c>
      <c r="CG74">
        <f t="shared" si="92"/>
        <v>0</v>
      </c>
      <c r="CH74">
        <f t="shared" si="92"/>
        <v>0</v>
      </c>
      <c r="CI74">
        <f t="shared" si="92"/>
        <v>0</v>
      </c>
      <c r="CJ74">
        <f t="shared" si="92"/>
        <v>0</v>
      </c>
      <c r="CK74">
        <f t="shared" si="92"/>
        <v>0</v>
      </c>
      <c r="CL74">
        <f t="shared" si="92"/>
        <v>0</v>
      </c>
      <c r="CM74">
        <f t="shared" si="92"/>
        <v>0</v>
      </c>
      <c r="CN74">
        <f t="shared" si="92"/>
        <v>0</v>
      </c>
      <c r="CO74">
        <f t="shared" si="92"/>
        <v>0</v>
      </c>
      <c r="CP74">
        <f t="shared" si="92"/>
        <v>0</v>
      </c>
      <c r="CQ74">
        <f t="shared" si="92"/>
        <v>0</v>
      </c>
      <c r="CR74">
        <f t="shared" si="92"/>
        <v>0</v>
      </c>
      <c r="CS74">
        <f t="shared" si="92"/>
        <v>0</v>
      </c>
      <c r="CT74">
        <f t="shared" si="92"/>
        <v>0</v>
      </c>
      <c r="CU74">
        <f t="shared" si="92"/>
        <v>0</v>
      </c>
      <c r="CV74">
        <f t="shared" si="92"/>
        <v>0</v>
      </c>
      <c r="CW74">
        <f t="shared" si="92"/>
        <v>0</v>
      </c>
      <c r="CX74">
        <f t="shared" ref="CX74:DQ74" si="93">CX$49*CX35</f>
        <v>0</v>
      </c>
      <c r="CY74">
        <f t="shared" si="93"/>
        <v>0</v>
      </c>
      <c r="CZ74">
        <f t="shared" si="93"/>
        <v>0</v>
      </c>
      <c r="DA74">
        <f t="shared" si="93"/>
        <v>0</v>
      </c>
      <c r="DB74">
        <f t="shared" si="93"/>
        <v>0</v>
      </c>
      <c r="DC74">
        <f t="shared" si="93"/>
        <v>0</v>
      </c>
      <c r="DD74">
        <f t="shared" si="93"/>
        <v>0</v>
      </c>
      <c r="DE74">
        <f t="shared" si="93"/>
        <v>0</v>
      </c>
      <c r="DF74">
        <f t="shared" si="93"/>
        <v>0</v>
      </c>
      <c r="DG74">
        <f t="shared" si="93"/>
        <v>0</v>
      </c>
      <c r="DH74">
        <f t="shared" si="93"/>
        <v>0</v>
      </c>
      <c r="DI74">
        <f t="shared" si="93"/>
        <v>0</v>
      </c>
      <c r="DJ74">
        <f t="shared" si="93"/>
        <v>0</v>
      </c>
      <c r="DK74">
        <f t="shared" si="93"/>
        <v>0</v>
      </c>
      <c r="DL74">
        <f t="shared" si="93"/>
        <v>0</v>
      </c>
      <c r="DM74">
        <f t="shared" si="93"/>
        <v>0</v>
      </c>
      <c r="DN74">
        <f t="shared" si="93"/>
        <v>0</v>
      </c>
      <c r="DO74">
        <f t="shared" si="93"/>
        <v>0</v>
      </c>
      <c r="DP74">
        <f t="shared" si="93"/>
        <v>0</v>
      </c>
      <c r="DQ74">
        <f t="shared" si="93"/>
        <v>0</v>
      </c>
    </row>
    <row r="75" spans="1:121" x14ac:dyDescent="0.25">
      <c r="A75" t="str">
        <f t="shared" si="48"/>
        <v>17_SIN</v>
      </c>
      <c r="B75" t="str">
        <f t="shared" si="48"/>
        <v>15_4_black_liquor</v>
      </c>
      <c r="C75" t="str">
        <f t="shared" si="48"/>
        <v>15_4_black_liquor</v>
      </c>
      <c r="D75" s="4" t="s">
        <v>149</v>
      </c>
      <c r="E75" s="4"/>
      <c r="F75" s="4"/>
      <c r="G75" s="4">
        <f t="shared" si="49"/>
        <v>0</v>
      </c>
      <c r="BL75" t="str">
        <f t="shared" si="50"/>
        <v>17_SIN</v>
      </c>
      <c r="BM75" t="str">
        <f t="shared" si="51"/>
        <v>d_nonenergy_15_4_black_liquor</v>
      </c>
      <c r="BP75">
        <f t="shared" ref="BP75:CW75" si="94">BP$49*BP36</f>
        <v>0</v>
      </c>
      <c r="BQ75">
        <f t="shared" si="94"/>
        <v>0</v>
      </c>
      <c r="BR75">
        <f t="shared" si="94"/>
        <v>0</v>
      </c>
      <c r="BS75">
        <f t="shared" si="94"/>
        <v>0</v>
      </c>
      <c r="BT75">
        <f t="shared" si="94"/>
        <v>0</v>
      </c>
      <c r="BU75">
        <f t="shared" si="94"/>
        <v>0</v>
      </c>
      <c r="BV75">
        <f t="shared" si="94"/>
        <v>0</v>
      </c>
      <c r="BW75">
        <f t="shared" si="94"/>
        <v>0</v>
      </c>
      <c r="BX75">
        <f t="shared" si="94"/>
        <v>0</v>
      </c>
      <c r="BY75">
        <f t="shared" si="94"/>
        <v>0</v>
      </c>
      <c r="BZ75">
        <f t="shared" si="94"/>
        <v>0</v>
      </c>
      <c r="CA75">
        <f t="shared" si="94"/>
        <v>0</v>
      </c>
      <c r="CB75">
        <f t="shared" si="94"/>
        <v>0</v>
      </c>
      <c r="CC75">
        <f t="shared" si="94"/>
        <v>0</v>
      </c>
      <c r="CD75">
        <f t="shared" si="94"/>
        <v>0</v>
      </c>
      <c r="CE75">
        <f t="shared" si="94"/>
        <v>0</v>
      </c>
      <c r="CF75">
        <f t="shared" si="94"/>
        <v>0</v>
      </c>
      <c r="CG75">
        <f t="shared" si="94"/>
        <v>0</v>
      </c>
      <c r="CH75">
        <f t="shared" si="94"/>
        <v>0</v>
      </c>
      <c r="CI75">
        <f t="shared" si="94"/>
        <v>0</v>
      </c>
      <c r="CJ75">
        <f t="shared" si="94"/>
        <v>0</v>
      </c>
      <c r="CK75">
        <f t="shared" si="94"/>
        <v>0</v>
      </c>
      <c r="CL75">
        <f t="shared" si="94"/>
        <v>0</v>
      </c>
      <c r="CM75">
        <f t="shared" si="94"/>
        <v>0</v>
      </c>
      <c r="CN75">
        <f t="shared" si="94"/>
        <v>0</v>
      </c>
      <c r="CO75">
        <f t="shared" si="94"/>
        <v>0</v>
      </c>
      <c r="CP75">
        <f t="shared" si="94"/>
        <v>0</v>
      </c>
      <c r="CQ75">
        <f t="shared" si="94"/>
        <v>0</v>
      </c>
      <c r="CR75">
        <f t="shared" si="94"/>
        <v>0</v>
      </c>
      <c r="CS75">
        <f t="shared" si="94"/>
        <v>0</v>
      </c>
      <c r="CT75">
        <f t="shared" si="94"/>
        <v>0</v>
      </c>
      <c r="CU75">
        <f t="shared" si="94"/>
        <v>0</v>
      </c>
      <c r="CV75">
        <f t="shared" si="94"/>
        <v>0</v>
      </c>
      <c r="CW75">
        <f t="shared" si="94"/>
        <v>0</v>
      </c>
      <c r="CX75">
        <f t="shared" ref="CX75:DQ75" si="95">CX$49*CX36</f>
        <v>0</v>
      </c>
      <c r="CY75">
        <f t="shared" si="95"/>
        <v>0</v>
      </c>
      <c r="CZ75">
        <f t="shared" si="95"/>
        <v>0</v>
      </c>
      <c r="DA75">
        <f t="shared" si="95"/>
        <v>0</v>
      </c>
      <c r="DB75">
        <f t="shared" si="95"/>
        <v>0</v>
      </c>
      <c r="DC75">
        <f t="shared" si="95"/>
        <v>0</v>
      </c>
      <c r="DD75">
        <f t="shared" si="95"/>
        <v>0</v>
      </c>
      <c r="DE75">
        <f t="shared" si="95"/>
        <v>0</v>
      </c>
      <c r="DF75">
        <f t="shared" si="95"/>
        <v>0</v>
      </c>
      <c r="DG75">
        <f t="shared" si="95"/>
        <v>0</v>
      </c>
      <c r="DH75">
        <f t="shared" si="95"/>
        <v>0</v>
      </c>
      <c r="DI75">
        <f t="shared" si="95"/>
        <v>0</v>
      </c>
      <c r="DJ75">
        <f t="shared" si="95"/>
        <v>0</v>
      </c>
      <c r="DK75">
        <f t="shared" si="95"/>
        <v>0</v>
      </c>
      <c r="DL75">
        <f t="shared" si="95"/>
        <v>0</v>
      </c>
      <c r="DM75">
        <f t="shared" si="95"/>
        <v>0</v>
      </c>
      <c r="DN75">
        <f t="shared" si="95"/>
        <v>0</v>
      </c>
      <c r="DO75">
        <f t="shared" si="95"/>
        <v>0</v>
      </c>
      <c r="DP75">
        <f t="shared" si="95"/>
        <v>0</v>
      </c>
      <c r="DQ75">
        <f t="shared" si="95"/>
        <v>0</v>
      </c>
    </row>
    <row r="76" spans="1:121" x14ac:dyDescent="0.25">
      <c r="A76" t="str">
        <f t="shared" si="48"/>
        <v>17_SIN</v>
      </c>
      <c r="B76" t="str">
        <f t="shared" si="48"/>
        <v>15_5_other_biomass</v>
      </c>
      <c r="C76" t="str">
        <f t="shared" si="48"/>
        <v>15_5_other_biomass</v>
      </c>
      <c r="D76" s="4" t="s">
        <v>149</v>
      </c>
      <c r="E76" s="4"/>
      <c r="F76" s="4"/>
      <c r="G76" s="4">
        <f t="shared" si="49"/>
        <v>0</v>
      </c>
      <c r="BL76" t="str">
        <f t="shared" si="50"/>
        <v>17_SIN</v>
      </c>
      <c r="BM76" t="str">
        <f t="shared" si="51"/>
        <v>d_nonenergy_15_5_other_biomass</v>
      </c>
      <c r="BP76">
        <f t="shared" ref="BP76:CW76" si="96">BP$49*BP37</f>
        <v>0</v>
      </c>
      <c r="BQ76">
        <f t="shared" si="96"/>
        <v>0</v>
      </c>
      <c r="BR76">
        <f t="shared" si="96"/>
        <v>0</v>
      </c>
      <c r="BS76">
        <f t="shared" si="96"/>
        <v>0</v>
      </c>
      <c r="BT76">
        <f t="shared" si="96"/>
        <v>0</v>
      </c>
      <c r="BU76">
        <f t="shared" si="96"/>
        <v>0</v>
      </c>
      <c r="BV76">
        <f t="shared" si="96"/>
        <v>0</v>
      </c>
      <c r="BW76">
        <f t="shared" si="96"/>
        <v>0</v>
      </c>
      <c r="BX76">
        <f t="shared" si="96"/>
        <v>0</v>
      </c>
      <c r="BY76">
        <f t="shared" si="96"/>
        <v>0</v>
      </c>
      <c r="BZ76">
        <f t="shared" si="96"/>
        <v>0</v>
      </c>
      <c r="CA76">
        <f t="shared" si="96"/>
        <v>0</v>
      </c>
      <c r="CB76">
        <f t="shared" si="96"/>
        <v>0</v>
      </c>
      <c r="CC76">
        <f t="shared" si="96"/>
        <v>0</v>
      </c>
      <c r="CD76">
        <f t="shared" si="96"/>
        <v>0</v>
      </c>
      <c r="CE76">
        <f t="shared" si="96"/>
        <v>0</v>
      </c>
      <c r="CF76">
        <f t="shared" si="96"/>
        <v>0</v>
      </c>
      <c r="CG76">
        <f t="shared" si="96"/>
        <v>0</v>
      </c>
      <c r="CH76">
        <f t="shared" si="96"/>
        <v>0</v>
      </c>
      <c r="CI76">
        <f t="shared" si="96"/>
        <v>0</v>
      </c>
      <c r="CJ76">
        <f t="shared" si="96"/>
        <v>0</v>
      </c>
      <c r="CK76">
        <f t="shared" si="96"/>
        <v>0</v>
      </c>
      <c r="CL76">
        <f t="shared" si="96"/>
        <v>0</v>
      </c>
      <c r="CM76">
        <f t="shared" si="96"/>
        <v>0</v>
      </c>
      <c r="CN76">
        <f t="shared" si="96"/>
        <v>0</v>
      </c>
      <c r="CO76">
        <f t="shared" si="96"/>
        <v>0</v>
      </c>
      <c r="CP76">
        <f t="shared" si="96"/>
        <v>0</v>
      </c>
      <c r="CQ76">
        <f t="shared" si="96"/>
        <v>0</v>
      </c>
      <c r="CR76">
        <f t="shared" si="96"/>
        <v>0</v>
      </c>
      <c r="CS76">
        <f t="shared" si="96"/>
        <v>0</v>
      </c>
      <c r="CT76">
        <f t="shared" si="96"/>
        <v>0</v>
      </c>
      <c r="CU76">
        <f t="shared" si="96"/>
        <v>0</v>
      </c>
      <c r="CV76">
        <f t="shared" si="96"/>
        <v>0</v>
      </c>
      <c r="CW76">
        <f t="shared" si="96"/>
        <v>0</v>
      </c>
      <c r="CX76">
        <f t="shared" ref="CX76:DQ76" si="97">CX$49*CX37</f>
        <v>0</v>
      </c>
      <c r="CY76">
        <f t="shared" si="97"/>
        <v>0</v>
      </c>
      <c r="CZ76">
        <f t="shared" si="97"/>
        <v>0</v>
      </c>
      <c r="DA76">
        <f t="shared" si="97"/>
        <v>0</v>
      </c>
      <c r="DB76">
        <f t="shared" si="97"/>
        <v>0</v>
      </c>
      <c r="DC76">
        <f t="shared" si="97"/>
        <v>0</v>
      </c>
      <c r="DD76">
        <f t="shared" si="97"/>
        <v>0</v>
      </c>
      <c r="DE76">
        <f t="shared" si="97"/>
        <v>0</v>
      </c>
      <c r="DF76">
        <f t="shared" si="97"/>
        <v>0</v>
      </c>
      <c r="DG76">
        <f t="shared" si="97"/>
        <v>0</v>
      </c>
      <c r="DH76">
        <f t="shared" si="97"/>
        <v>0</v>
      </c>
      <c r="DI76">
        <f t="shared" si="97"/>
        <v>0</v>
      </c>
      <c r="DJ76">
        <f t="shared" si="97"/>
        <v>0</v>
      </c>
      <c r="DK76">
        <f t="shared" si="97"/>
        <v>0</v>
      </c>
      <c r="DL76">
        <f t="shared" si="97"/>
        <v>0</v>
      </c>
      <c r="DM76">
        <f t="shared" si="97"/>
        <v>0</v>
      </c>
      <c r="DN76">
        <f t="shared" si="97"/>
        <v>0</v>
      </c>
      <c r="DO76">
        <f t="shared" si="97"/>
        <v>0</v>
      </c>
      <c r="DP76">
        <f t="shared" si="97"/>
        <v>0</v>
      </c>
      <c r="DQ76">
        <f t="shared" si="97"/>
        <v>0</v>
      </c>
    </row>
    <row r="77" spans="1:121" x14ac:dyDescent="0.25">
      <c r="A77" t="str">
        <f t="shared" si="48"/>
        <v>17_SIN</v>
      </c>
      <c r="B77" t="str">
        <f t="shared" si="48"/>
        <v>16_1_biogas</v>
      </c>
      <c r="C77" t="str">
        <f t="shared" si="48"/>
        <v>16_1_biogas</v>
      </c>
      <c r="D77" s="4" t="s">
        <v>149</v>
      </c>
      <c r="E77" s="4"/>
      <c r="F77" s="4"/>
      <c r="G77" s="4">
        <f t="shared" si="49"/>
        <v>0</v>
      </c>
      <c r="BL77" t="str">
        <f t="shared" si="50"/>
        <v>17_SIN</v>
      </c>
      <c r="BM77" t="str">
        <f t="shared" si="51"/>
        <v>d_nonenergy_16_1_biogas</v>
      </c>
      <c r="BP77">
        <f t="shared" ref="BP77:CW77" si="98">BP$49*BP38</f>
        <v>0</v>
      </c>
      <c r="BQ77">
        <f t="shared" si="98"/>
        <v>0</v>
      </c>
      <c r="BR77">
        <f t="shared" si="98"/>
        <v>0</v>
      </c>
      <c r="BS77">
        <f t="shared" si="98"/>
        <v>0</v>
      </c>
      <c r="BT77">
        <f t="shared" si="98"/>
        <v>0</v>
      </c>
      <c r="BU77">
        <f t="shared" si="98"/>
        <v>0</v>
      </c>
      <c r="BV77">
        <f t="shared" si="98"/>
        <v>0</v>
      </c>
      <c r="BW77">
        <f t="shared" si="98"/>
        <v>0</v>
      </c>
      <c r="BX77">
        <f t="shared" si="98"/>
        <v>0</v>
      </c>
      <c r="BY77">
        <f t="shared" si="98"/>
        <v>0</v>
      </c>
      <c r="BZ77">
        <f t="shared" si="98"/>
        <v>0</v>
      </c>
      <c r="CA77">
        <f t="shared" si="98"/>
        <v>0</v>
      </c>
      <c r="CB77">
        <f t="shared" si="98"/>
        <v>0</v>
      </c>
      <c r="CC77">
        <f t="shared" si="98"/>
        <v>0</v>
      </c>
      <c r="CD77">
        <f t="shared" si="98"/>
        <v>0</v>
      </c>
      <c r="CE77">
        <f t="shared" si="98"/>
        <v>0</v>
      </c>
      <c r="CF77">
        <f t="shared" si="98"/>
        <v>0</v>
      </c>
      <c r="CG77">
        <f t="shared" si="98"/>
        <v>0</v>
      </c>
      <c r="CH77">
        <f t="shared" si="98"/>
        <v>0</v>
      </c>
      <c r="CI77">
        <f t="shared" si="98"/>
        <v>0</v>
      </c>
      <c r="CJ77">
        <f t="shared" si="98"/>
        <v>0</v>
      </c>
      <c r="CK77">
        <f t="shared" si="98"/>
        <v>0</v>
      </c>
      <c r="CL77">
        <f t="shared" si="98"/>
        <v>0</v>
      </c>
      <c r="CM77">
        <f t="shared" si="98"/>
        <v>0</v>
      </c>
      <c r="CN77">
        <f t="shared" si="98"/>
        <v>0</v>
      </c>
      <c r="CO77">
        <f t="shared" si="98"/>
        <v>0</v>
      </c>
      <c r="CP77">
        <f t="shared" si="98"/>
        <v>0</v>
      </c>
      <c r="CQ77">
        <f t="shared" si="98"/>
        <v>0</v>
      </c>
      <c r="CR77">
        <f t="shared" si="98"/>
        <v>0</v>
      </c>
      <c r="CS77">
        <f t="shared" si="98"/>
        <v>0</v>
      </c>
      <c r="CT77">
        <f t="shared" si="98"/>
        <v>0</v>
      </c>
      <c r="CU77">
        <f t="shared" si="98"/>
        <v>0</v>
      </c>
      <c r="CV77">
        <f t="shared" si="98"/>
        <v>0</v>
      </c>
      <c r="CW77">
        <f t="shared" si="98"/>
        <v>0</v>
      </c>
      <c r="CX77">
        <f t="shared" ref="CX77:DQ77" si="99">CX$49*CX38</f>
        <v>0</v>
      </c>
      <c r="CY77">
        <f t="shared" si="99"/>
        <v>0</v>
      </c>
      <c r="CZ77">
        <f t="shared" si="99"/>
        <v>0</v>
      </c>
      <c r="DA77">
        <f t="shared" si="99"/>
        <v>0</v>
      </c>
      <c r="DB77">
        <f t="shared" si="99"/>
        <v>0</v>
      </c>
      <c r="DC77">
        <f t="shared" si="99"/>
        <v>0</v>
      </c>
      <c r="DD77">
        <f t="shared" si="99"/>
        <v>0</v>
      </c>
      <c r="DE77">
        <f t="shared" si="99"/>
        <v>0</v>
      </c>
      <c r="DF77">
        <f t="shared" si="99"/>
        <v>0</v>
      </c>
      <c r="DG77">
        <f t="shared" si="99"/>
        <v>0</v>
      </c>
      <c r="DH77">
        <f t="shared" si="99"/>
        <v>0</v>
      </c>
      <c r="DI77">
        <f t="shared" si="99"/>
        <v>0</v>
      </c>
      <c r="DJ77">
        <f t="shared" si="99"/>
        <v>0</v>
      </c>
      <c r="DK77">
        <f t="shared" si="99"/>
        <v>0</v>
      </c>
      <c r="DL77">
        <f t="shared" si="99"/>
        <v>0</v>
      </c>
      <c r="DM77">
        <f t="shared" si="99"/>
        <v>0</v>
      </c>
      <c r="DN77">
        <f t="shared" si="99"/>
        <v>0</v>
      </c>
      <c r="DO77">
        <f t="shared" si="99"/>
        <v>0</v>
      </c>
      <c r="DP77">
        <f t="shared" si="99"/>
        <v>0</v>
      </c>
      <c r="DQ77">
        <f t="shared" si="99"/>
        <v>0</v>
      </c>
    </row>
    <row r="78" spans="1:121" x14ac:dyDescent="0.25">
      <c r="A78" t="str">
        <f t="shared" si="48"/>
        <v>17_SIN</v>
      </c>
      <c r="B78" t="str">
        <f t="shared" si="48"/>
        <v>16_2_industrial_waste</v>
      </c>
      <c r="C78" t="str">
        <f t="shared" si="48"/>
        <v>16_2_industrial_waste</v>
      </c>
      <c r="D78" s="4" t="s">
        <v>149</v>
      </c>
      <c r="E78" s="4"/>
      <c r="F78" s="4"/>
      <c r="G78" s="4">
        <f t="shared" si="49"/>
        <v>0</v>
      </c>
      <c r="BL78" t="str">
        <f t="shared" si="50"/>
        <v>17_SIN</v>
      </c>
      <c r="BM78" t="str">
        <f t="shared" si="51"/>
        <v>d_nonenergy_16_2_industrial_waste</v>
      </c>
      <c r="BP78">
        <f t="shared" ref="BP78:CW78" si="100">BP$49*BP39</f>
        <v>0</v>
      </c>
      <c r="BQ78">
        <f t="shared" si="100"/>
        <v>0</v>
      </c>
      <c r="BR78">
        <f t="shared" si="100"/>
        <v>0</v>
      </c>
      <c r="BS78">
        <f t="shared" si="100"/>
        <v>0</v>
      </c>
      <c r="BT78">
        <f t="shared" si="100"/>
        <v>0</v>
      </c>
      <c r="BU78">
        <f t="shared" si="100"/>
        <v>0</v>
      </c>
      <c r="BV78">
        <f t="shared" si="100"/>
        <v>0</v>
      </c>
      <c r="BW78">
        <f t="shared" si="100"/>
        <v>0</v>
      </c>
      <c r="BX78">
        <f t="shared" si="100"/>
        <v>0</v>
      </c>
      <c r="BY78">
        <f t="shared" si="100"/>
        <v>0</v>
      </c>
      <c r="BZ78">
        <f t="shared" si="100"/>
        <v>0</v>
      </c>
      <c r="CA78">
        <f t="shared" si="100"/>
        <v>0</v>
      </c>
      <c r="CB78">
        <f t="shared" si="100"/>
        <v>0</v>
      </c>
      <c r="CC78">
        <f t="shared" si="100"/>
        <v>0</v>
      </c>
      <c r="CD78">
        <f t="shared" si="100"/>
        <v>0</v>
      </c>
      <c r="CE78">
        <f t="shared" si="100"/>
        <v>0</v>
      </c>
      <c r="CF78">
        <f t="shared" si="100"/>
        <v>0</v>
      </c>
      <c r="CG78">
        <f t="shared" si="100"/>
        <v>0</v>
      </c>
      <c r="CH78">
        <f t="shared" si="100"/>
        <v>0</v>
      </c>
      <c r="CI78">
        <f t="shared" si="100"/>
        <v>0</v>
      </c>
      <c r="CJ78">
        <f t="shared" si="100"/>
        <v>0</v>
      </c>
      <c r="CK78">
        <f t="shared" si="100"/>
        <v>0</v>
      </c>
      <c r="CL78">
        <f t="shared" si="100"/>
        <v>0</v>
      </c>
      <c r="CM78">
        <f t="shared" si="100"/>
        <v>0</v>
      </c>
      <c r="CN78">
        <f t="shared" si="100"/>
        <v>0</v>
      </c>
      <c r="CO78">
        <f t="shared" si="100"/>
        <v>0</v>
      </c>
      <c r="CP78">
        <f t="shared" si="100"/>
        <v>0</v>
      </c>
      <c r="CQ78">
        <f t="shared" si="100"/>
        <v>0</v>
      </c>
      <c r="CR78">
        <f t="shared" si="100"/>
        <v>0</v>
      </c>
      <c r="CS78">
        <f t="shared" si="100"/>
        <v>0</v>
      </c>
      <c r="CT78">
        <f t="shared" si="100"/>
        <v>0</v>
      </c>
      <c r="CU78">
        <f t="shared" si="100"/>
        <v>0</v>
      </c>
      <c r="CV78">
        <f t="shared" si="100"/>
        <v>0</v>
      </c>
      <c r="CW78">
        <f t="shared" si="100"/>
        <v>0</v>
      </c>
      <c r="CX78">
        <f t="shared" ref="CX78:DQ78" si="101">CX$49*CX39</f>
        <v>0</v>
      </c>
      <c r="CY78">
        <f t="shared" si="101"/>
        <v>0</v>
      </c>
      <c r="CZ78">
        <f t="shared" si="101"/>
        <v>0</v>
      </c>
      <c r="DA78">
        <f t="shared" si="101"/>
        <v>0</v>
      </c>
      <c r="DB78">
        <f t="shared" si="101"/>
        <v>0</v>
      </c>
      <c r="DC78">
        <f t="shared" si="101"/>
        <v>0</v>
      </c>
      <c r="DD78">
        <f t="shared" si="101"/>
        <v>0</v>
      </c>
      <c r="DE78">
        <f t="shared" si="101"/>
        <v>0</v>
      </c>
      <c r="DF78">
        <f t="shared" si="101"/>
        <v>0</v>
      </c>
      <c r="DG78">
        <f t="shared" si="101"/>
        <v>0</v>
      </c>
      <c r="DH78">
        <f t="shared" si="101"/>
        <v>0</v>
      </c>
      <c r="DI78">
        <f t="shared" si="101"/>
        <v>0</v>
      </c>
      <c r="DJ78">
        <f t="shared" si="101"/>
        <v>0</v>
      </c>
      <c r="DK78">
        <f t="shared" si="101"/>
        <v>0</v>
      </c>
      <c r="DL78">
        <f t="shared" si="101"/>
        <v>0</v>
      </c>
      <c r="DM78">
        <f t="shared" si="101"/>
        <v>0</v>
      </c>
      <c r="DN78">
        <f t="shared" si="101"/>
        <v>0</v>
      </c>
      <c r="DO78">
        <f t="shared" si="101"/>
        <v>0</v>
      </c>
      <c r="DP78">
        <f t="shared" si="101"/>
        <v>0</v>
      </c>
      <c r="DQ78">
        <f t="shared" si="101"/>
        <v>0</v>
      </c>
    </row>
    <row r="79" spans="1:121" x14ac:dyDescent="0.25">
      <c r="A79" t="str">
        <f t="shared" si="48"/>
        <v>17_SIN</v>
      </c>
      <c r="B79" t="str">
        <f t="shared" si="48"/>
        <v>16_3_municipal_solid_waste_renewable</v>
      </c>
      <c r="C79" t="str">
        <f t="shared" si="48"/>
        <v>16_3_msw_ren</v>
      </c>
      <c r="D79" s="4" t="s">
        <v>149</v>
      </c>
      <c r="E79" s="4"/>
      <c r="F79" s="4"/>
      <c r="G79" s="4">
        <f t="shared" si="49"/>
        <v>0</v>
      </c>
      <c r="BL79" t="str">
        <f t="shared" si="50"/>
        <v>17_SIN</v>
      </c>
      <c r="BM79" t="str">
        <f t="shared" si="51"/>
        <v>d_nonenergy_16_3_msw_ren</v>
      </c>
      <c r="BP79">
        <f t="shared" ref="BP79:CW79" si="102">BP$49*BP40</f>
        <v>0</v>
      </c>
      <c r="BQ79">
        <f t="shared" si="102"/>
        <v>0</v>
      </c>
      <c r="BR79">
        <f t="shared" si="102"/>
        <v>0</v>
      </c>
      <c r="BS79">
        <f t="shared" si="102"/>
        <v>0</v>
      </c>
      <c r="BT79">
        <f t="shared" si="102"/>
        <v>0</v>
      </c>
      <c r="BU79">
        <f t="shared" si="102"/>
        <v>0</v>
      </c>
      <c r="BV79">
        <f t="shared" si="102"/>
        <v>0</v>
      </c>
      <c r="BW79">
        <f t="shared" si="102"/>
        <v>0</v>
      </c>
      <c r="BX79">
        <f t="shared" si="102"/>
        <v>0</v>
      </c>
      <c r="BY79">
        <f t="shared" si="102"/>
        <v>0</v>
      </c>
      <c r="BZ79">
        <f t="shared" si="102"/>
        <v>0</v>
      </c>
      <c r="CA79">
        <f t="shared" si="102"/>
        <v>0</v>
      </c>
      <c r="CB79">
        <f t="shared" si="102"/>
        <v>0</v>
      </c>
      <c r="CC79">
        <f t="shared" si="102"/>
        <v>0</v>
      </c>
      <c r="CD79">
        <f t="shared" si="102"/>
        <v>0</v>
      </c>
      <c r="CE79">
        <f t="shared" si="102"/>
        <v>0</v>
      </c>
      <c r="CF79">
        <f t="shared" si="102"/>
        <v>0</v>
      </c>
      <c r="CG79">
        <f t="shared" si="102"/>
        <v>0</v>
      </c>
      <c r="CH79">
        <f t="shared" si="102"/>
        <v>0</v>
      </c>
      <c r="CI79">
        <f t="shared" si="102"/>
        <v>0</v>
      </c>
      <c r="CJ79">
        <f t="shared" si="102"/>
        <v>0</v>
      </c>
      <c r="CK79">
        <f t="shared" si="102"/>
        <v>0</v>
      </c>
      <c r="CL79">
        <f t="shared" si="102"/>
        <v>0</v>
      </c>
      <c r="CM79">
        <f t="shared" si="102"/>
        <v>0</v>
      </c>
      <c r="CN79">
        <f t="shared" si="102"/>
        <v>0</v>
      </c>
      <c r="CO79">
        <f t="shared" si="102"/>
        <v>0</v>
      </c>
      <c r="CP79">
        <f t="shared" si="102"/>
        <v>0</v>
      </c>
      <c r="CQ79">
        <f t="shared" si="102"/>
        <v>0</v>
      </c>
      <c r="CR79">
        <f t="shared" si="102"/>
        <v>0</v>
      </c>
      <c r="CS79">
        <f t="shared" si="102"/>
        <v>0</v>
      </c>
      <c r="CT79">
        <f t="shared" si="102"/>
        <v>0</v>
      </c>
      <c r="CU79">
        <f t="shared" si="102"/>
        <v>0</v>
      </c>
      <c r="CV79">
        <f t="shared" si="102"/>
        <v>0</v>
      </c>
      <c r="CW79">
        <f t="shared" si="102"/>
        <v>0</v>
      </c>
      <c r="CX79">
        <f t="shared" ref="CX79:DQ79" si="103">CX$49*CX40</f>
        <v>0</v>
      </c>
      <c r="CY79">
        <f t="shared" si="103"/>
        <v>0</v>
      </c>
      <c r="CZ79">
        <f t="shared" si="103"/>
        <v>0</v>
      </c>
      <c r="DA79">
        <f t="shared" si="103"/>
        <v>0</v>
      </c>
      <c r="DB79">
        <f t="shared" si="103"/>
        <v>0</v>
      </c>
      <c r="DC79">
        <f t="shared" si="103"/>
        <v>0</v>
      </c>
      <c r="DD79">
        <f t="shared" si="103"/>
        <v>0</v>
      </c>
      <c r="DE79">
        <f t="shared" si="103"/>
        <v>0</v>
      </c>
      <c r="DF79">
        <f t="shared" si="103"/>
        <v>0</v>
      </c>
      <c r="DG79">
        <f t="shared" si="103"/>
        <v>0</v>
      </c>
      <c r="DH79">
        <f t="shared" si="103"/>
        <v>0</v>
      </c>
      <c r="DI79">
        <f t="shared" si="103"/>
        <v>0</v>
      </c>
      <c r="DJ79">
        <f t="shared" si="103"/>
        <v>0</v>
      </c>
      <c r="DK79">
        <f t="shared" si="103"/>
        <v>0</v>
      </c>
      <c r="DL79">
        <f t="shared" si="103"/>
        <v>0</v>
      </c>
      <c r="DM79">
        <f t="shared" si="103"/>
        <v>0</v>
      </c>
      <c r="DN79">
        <f t="shared" si="103"/>
        <v>0</v>
      </c>
      <c r="DO79">
        <f t="shared" si="103"/>
        <v>0</v>
      </c>
      <c r="DP79">
        <f t="shared" si="103"/>
        <v>0</v>
      </c>
      <c r="DQ79">
        <f t="shared" si="103"/>
        <v>0</v>
      </c>
    </row>
    <row r="80" spans="1:121" x14ac:dyDescent="0.25">
      <c r="A80" t="str">
        <f t="shared" si="48"/>
        <v>17_SIN</v>
      </c>
      <c r="B80" t="str">
        <f t="shared" si="48"/>
        <v>16_4_municipal_solid_waste_nonrenewable</v>
      </c>
      <c r="C80" t="str">
        <f t="shared" si="48"/>
        <v>16_4_msw_nonr</v>
      </c>
      <c r="D80" s="4" t="s">
        <v>149</v>
      </c>
      <c r="E80" s="4"/>
      <c r="F80" s="4"/>
      <c r="G80" s="4">
        <f t="shared" si="49"/>
        <v>0</v>
      </c>
      <c r="BL80" t="str">
        <f t="shared" si="50"/>
        <v>17_SIN</v>
      </c>
      <c r="BM80" t="str">
        <f t="shared" si="51"/>
        <v>d_nonenergy_16_4_msw_nonr</v>
      </c>
      <c r="BP80">
        <f t="shared" ref="BP80:CW80" si="104">BP$49*BP41</f>
        <v>0</v>
      </c>
      <c r="BQ80">
        <f t="shared" si="104"/>
        <v>0</v>
      </c>
      <c r="BR80">
        <f t="shared" si="104"/>
        <v>0</v>
      </c>
      <c r="BS80">
        <f t="shared" si="104"/>
        <v>0</v>
      </c>
      <c r="BT80">
        <f t="shared" si="104"/>
        <v>0</v>
      </c>
      <c r="BU80">
        <f t="shared" si="104"/>
        <v>0</v>
      </c>
      <c r="BV80">
        <f t="shared" si="104"/>
        <v>0</v>
      </c>
      <c r="BW80">
        <f t="shared" si="104"/>
        <v>0</v>
      </c>
      <c r="BX80">
        <f t="shared" si="104"/>
        <v>0</v>
      </c>
      <c r="BY80">
        <f t="shared" si="104"/>
        <v>0</v>
      </c>
      <c r="BZ80">
        <f t="shared" si="104"/>
        <v>0</v>
      </c>
      <c r="CA80">
        <f t="shared" si="104"/>
        <v>0</v>
      </c>
      <c r="CB80">
        <f t="shared" si="104"/>
        <v>0</v>
      </c>
      <c r="CC80">
        <f t="shared" si="104"/>
        <v>0</v>
      </c>
      <c r="CD80">
        <f t="shared" si="104"/>
        <v>0</v>
      </c>
      <c r="CE80">
        <f t="shared" si="104"/>
        <v>0</v>
      </c>
      <c r="CF80">
        <f t="shared" si="104"/>
        <v>0</v>
      </c>
      <c r="CG80">
        <f t="shared" si="104"/>
        <v>0</v>
      </c>
      <c r="CH80">
        <f t="shared" si="104"/>
        <v>0</v>
      </c>
      <c r="CI80">
        <f t="shared" si="104"/>
        <v>0</v>
      </c>
      <c r="CJ80">
        <f t="shared" si="104"/>
        <v>0</v>
      </c>
      <c r="CK80">
        <f t="shared" si="104"/>
        <v>0</v>
      </c>
      <c r="CL80">
        <f t="shared" si="104"/>
        <v>0</v>
      </c>
      <c r="CM80">
        <f t="shared" si="104"/>
        <v>0</v>
      </c>
      <c r="CN80">
        <f t="shared" si="104"/>
        <v>0</v>
      </c>
      <c r="CO80">
        <f t="shared" si="104"/>
        <v>0</v>
      </c>
      <c r="CP80">
        <f t="shared" si="104"/>
        <v>0</v>
      </c>
      <c r="CQ80">
        <f t="shared" si="104"/>
        <v>0</v>
      </c>
      <c r="CR80">
        <f t="shared" si="104"/>
        <v>0</v>
      </c>
      <c r="CS80">
        <f t="shared" si="104"/>
        <v>0</v>
      </c>
      <c r="CT80">
        <f t="shared" si="104"/>
        <v>0</v>
      </c>
      <c r="CU80">
        <f t="shared" si="104"/>
        <v>0</v>
      </c>
      <c r="CV80">
        <f t="shared" si="104"/>
        <v>0</v>
      </c>
      <c r="CW80">
        <f t="shared" si="104"/>
        <v>0</v>
      </c>
      <c r="CX80">
        <f t="shared" ref="CX80:DQ80" si="105">CX$49*CX41</f>
        <v>0</v>
      </c>
      <c r="CY80">
        <f t="shared" si="105"/>
        <v>0</v>
      </c>
      <c r="CZ80">
        <f t="shared" si="105"/>
        <v>0</v>
      </c>
      <c r="DA80">
        <f t="shared" si="105"/>
        <v>0</v>
      </c>
      <c r="DB80">
        <f t="shared" si="105"/>
        <v>0</v>
      </c>
      <c r="DC80">
        <f t="shared" si="105"/>
        <v>0</v>
      </c>
      <c r="DD80">
        <f t="shared" si="105"/>
        <v>0</v>
      </c>
      <c r="DE80">
        <f t="shared" si="105"/>
        <v>0</v>
      </c>
      <c r="DF80">
        <f t="shared" si="105"/>
        <v>0</v>
      </c>
      <c r="DG80">
        <f t="shared" si="105"/>
        <v>0</v>
      </c>
      <c r="DH80">
        <f t="shared" si="105"/>
        <v>0</v>
      </c>
      <c r="DI80">
        <f t="shared" si="105"/>
        <v>0</v>
      </c>
      <c r="DJ80">
        <f t="shared" si="105"/>
        <v>0</v>
      </c>
      <c r="DK80">
        <f t="shared" si="105"/>
        <v>0</v>
      </c>
      <c r="DL80">
        <f t="shared" si="105"/>
        <v>0</v>
      </c>
      <c r="DM80">
        <f t="shared" si="105"/>
        <v>0</v>
      </c>
      <c r="DN80">
        <f t="shared" si="105"/>
        <v>0</v>
      </c>
      <c r="DO80">
        <f t="shared" si="105"/>
        <v>0</v>
      </c>
      <c r="DP80">
        <f t="shared" si="105"/>
        <v>0</v>
      </c>
      <c r="DQ80">
        <f t="shared" si="105"/>
        <v>0</v>
      </c>
    </row>
    <row r="81" spans="1:121" x14ac:dyDescent="0.25">
      <c r="A81" t="str">
        <f t="shared" si="48"/>
        <v>17_SIN</v>
      </c>
      <c r="B81" t="str">
        <f t="shared" si="48"/>
        <v>16_5_biogasoline</v>
      </c>
      <c r="C81" t="str">
        <f t="shared" si="48"/>
        <v>16_5_biogasoline</v>
      </c>
      <c r="D81" s="4" t="s">
        <v>149</v>
      </c>
      <c r="E81" s="4"/>
      <c r="F81" s="4"/>
      <c r="G81" s="4">
        <f t="shared" si="49"/>
        <v>0</v>
      </c>
      <c r="BL81" t="str">
        <f t="shared" si="50"/>
        <v>17_SIN</v>
      </c>
      <c r="BM81" t="str">
        <f t="shared" si="51"/>
        <v>d_nonenergy_16_5_biogasoline</v>
      </c>
      <c r="BP81">
        <f t="shared" ref="BP81:CW81" si="106">BP$49*BP42</f>
        <v>0</v>
      </c>
      <c r="BQ81">
        <f t="shared" si="106"/>
        <v>0</v>
      </c>
      <c r="BR81">
        <f t="shared" si="106"/>
        <v>0</v>
      </c>
      <c r="BS81">
        <f t="shared" si="106"/>
        <v>0</v>
      </c>
      <c r="BT81">
        <f t="shared" si="106"/>
        <v>0</v>
      </c>
      <c r="BU81">
        <f t="shared" si="106"/>
        <v>0</v>
      </c>
      <c r="BV81">
        <f t="shared" si="106"/>
        <v>0</v>
      </c>
      <c r="BW81">
        <f t="shared" si="106"/>
        <v>0</v>
      </c>
      <c r="BX81">
        <f t="shared" si="106"/>
        <v>0</v>
      </c>
      <c r="BY81">
        <f t="shared" si="106"/>
        <v>0</v>
      </c>
      <c r="BZ81">
        <f t="shared" si="106"/>
        <v>0</v>
      </c>
      <c r="CA81">
        <f t="shared" si="106"/>
        <v>0</v>
      </c>
      <c r="CB81">
        <f t="shared" si="106"/>
        <v>0</v>
      </c>
      <c r="CC81">
        <f t="shared" si="106"/>
        <v>0</v>
      </c>
      <c r="CD81">
        <f t="shared" si="106"/>
        <v>0</v>
      </c>
      <c r="CE81">
        <f t="shared" si="106"/>
        <v>0</v>
      </c>
      <c r="CF81">
        <f t="shared" si="106"/>
        <v>0</v>
      </c>
      <c r="CG81">
        <f t="shared" si="106"/>
        <v>0</v>
      </c>
      <c r="CH81">
        <f t="shared" si="106"/>
        <v>0</v>
      </c>
      <c r="CI81">
        <f t="shared" si="106"/>
        <v>0</v>
      </c>
      <c r="CJ81">
        <f t="shared" si="106"/>
        <v>0</v>
      </c>
      <c r="CK81">
        <f t="shared" si="106"/>
        <v>0</v>
      </c>
      <c r="CL81">
        <f t="shared" si="106"/>
        <v>0</v>
      </c>
      <c r="CM81">
        <f t="shared" si="106"/>
        <v>0</v>
      </c>
      <c r="CN81">
        <f t="shared" si="106"/>
        <v>0</v>
      </c>
      <c r="CO81">
        <f t="shared" si="106"/>
        <v>0</v>
      </c>
      <c r="CP81">
        <f t="shared" si="106"/>
        <v>0</v>
      </c>
      <c r="CQ81">
        <f t="shared" si="106"/>
        <v>0</v>
      </c>
      <c r="CR81">
        <f t="shared" si="106"/>
        <v>0</v>
      </c>
      <c r="CS81">
        <f t="shared" si="106"/>
        <v>0</v>
      </c>
      <c r="CT81">
        <f t="shared" si="106"/>
        <v>0</v>
      </c>
      <c r="CU81">
        <f t="shared" si="106"/>
        <v>0</v>
      </c>
      <c r="CV81">
        <f t="shared" si="106"/>
        <v>0</v>
      </c>
      <c r="CW81">
        <f t="shared" si="106"/>
        <v>0</v>
      </c>
      <c r="CX81">
        <f t="shared" ref="CX81:DQ81" si="107">CX$49*CX42</f>
        <v>0</v>
      </c>
      <c r="CY81">
        <f t="shared" si="107"/>
        <v>0</v>
      </c>
      <c r="CZ81">
        <f t="shared" si="107"/>
        <v>0</v>
      </c>
      <c r="DA81">
        <f t="shared" si="107"/>
        <v>0</v>
      </c>
      <c r="DB81">
        <f t="shared" si="107"/>
        <v>0</v>
      </c>
      <c r="DC81">
        <f t="shared" si="107"/>
        <v>0</v>
      </c>
      <c r="DD81">
        <f t="shared" si="107"/>
        <v>0</v>
      </c>
      <c r="DE81">
        <f t="shared" si="107"/>
        <v>0</v>
      </c>
      <c r="DF81">
        <f t="shared" si="107"/>
        <v>0</v>
      </c>
      <c r="DG81">
        <f t="shared" si="107"/>
        <v>0</v>
      </c>
      <c r="DH81">
        <f t="shared" si="107"/>
        <v>0</v>
      </c>
      <c r="DI81">
        <f t="shared" si="107"/>
        <v>0</v>
      </c>
      <c r="DJ81">
        <f t="shared" si="107"/>
        <v>0</v>
      </c>
      <c r="DK81">
        <f t="shared" si="107"/>
        <v>0</v>
      </c>
      <c r="DL81">
        <f t="shared" si="107"/>
        <v>0</v>
      </c>
      <c r="DM81">
        <f t="shared" si="107"/>
        <v>0</v>
      </c>
      <c r="DN81">
        <f t="shared" si="107"/>
        <v>0</v>
      </c>
      <c r="DO81">
        <f t="shared" si="107"/>
        <v>0</v>
      </c>
      <c r="DP81">
        <f t="shared" si="107"/>
        <v>0</v>
      </c>
      <c r="DQ81">
        <f t="shared" si="107"/>
        <v>0</v>
      </c>
    </row>
    <row r="82" spans="1:121" x14ac:dyDescent="0.25">
      <c r="A82" t="str">
        <f t="shared" si="48"/>
        <v>17_SIN</v>
      </c>
      <c r="B82" t="str">
        <f t="shared" si="48"/>
        <v>16_6_biodiesel</v>
      </c>
      <c r="C82" t="str">
        <f t="shared" si="48"/>
        <v>16_6_biodiesel</v>
      </c>
      <c r="D82" s="4" t="s">
        <v>149</v>
      </c>
      <c r="E82" s="4"/>
      <c r="F82" s="4"/>
      <c r="G82" s="4">
        <f t="shared" si="49"/>
        <v>0</v>
      </c>
      <c r="BL82" t="str">
        <f t="shared" si="50"/>
        <v>17_SIN</v>
      </c>
      <c r="BM82" t="str">
        <f t="shared" si="51"/>
        <v>d_nonenergy_16_6_biodiesel</v>
      </c>
      <c r="BP82">
        <f t="shared" ref="BP82:CW82" si="108">BP$49*BP43</f>
        <v>0</v>
      </c>
      <c r="BQ82">
        <f t="shared" si="108"/>
        <v>0</v>
      </c>
      <c r="BR82">
        <f t="shared" si="108"/>
        <v>0</v>
      </c>
      <c r="BS82">
        <f t="shared" si="108"/>
        <v>0</v>
      </c>
      <c r="BT82">
        <f t="shared" si="108"/>
        <v>0</v>
      </c>
      <c r="BU82">
        <f t="shared" si="108"/>
        <v>0</v>
      </c>
      <c r="BV82">
        <f t="shared" si="108"/>
        <v>0</v>
      </c>
      <c r="BW82">
        <f t="shared" si="108"/>
        <v>0</v>
      </c>
      <c r="BX82">
        <f t="shared" si="108"/>
        <v>0</v>
      </c>
      <c r="BY82">
        <f t="shared" si="108"/>
        <v>0</v>
      </c>
      <c r="BZ82">
        <f t="shared" si="108"/>
        <v>0</v>
      </c>
      <c r="CA82">
        <f t="shared" si="108"/>
        <v>0</v>
      </c>
      <c r="CB82">
        <f t="shared" si="108"/>
        <v>0</v>
      </c>
      <c r="CC82">
        <f t="shared" si="108"/>
        <v>0</v>
      </c>
      <c r="CD82">
        <f t="shared" si="108"/>
        <v>0</v>
      </c>
      <c r="CE82">
        <f t="shared" si="108"/>
        <v>0</v>
      </c>
      <c r="CF82">
        <f t="shared" si="108"/>
        <v>0</v>
      </c>
      <c r="CG82">
        <f t="shared" si="108"/>
        <v>0</v>
      </c>
      <c r="CH82">
        <f t="shared" si="108"/>
        <v>0</v>
      </c>
      <c r="CI82">
        <f t="shared" si="108"/>
        <v>0</v>
      </c>
      <c r="CJ82">
        <f t="shared" si="108"/>
        <v>0</v>
      </c>
      <c r="CK82">
        <f t="shared" si="108"/>
        <v>0</v>
      </c>
      <c r="CL82">
        <f t="shared" si="108"/>
        <v>0</v>
      </c>
      <c r="CM82">
        <f t="shared" si="108"/>
        <v>0</v>
      </c>
      <c r="CN82">
        <f t="shared" si="108"/>
        <v>0</v>
      </c>
      <c r="CO82">
        <f t="shared" si="108"/>
        <v>0</v>
      </c>
      <c r="CP82">
        <f t="shared" si="108"/>
        <v>0</v>
      </c>
      <c r="CQ82">
        <f t="shared" si="108"/>
        <v>0</v>
      </c>
      <c r="CR82">
        <f t="shared" si="108"/>
        <v>0</v>
      </c>
      <c r="CS82">
        <f t="shared" si="108"/>
        <v>0</v>
      </c>
      <c r="CT82">
        <f t="shared" si="108"/>
        <v>0</v>
      </c>
      <c r="CU82">
        <f t="shared" si="108"/>
        <v>0</v>
      </c>
      <c r="CV82">
        <f t="shared" si="108"/>
        <v>0</v>
      </c>
      <c r="CW82">
        <f t="shared" si="108"/>
        <v>0</v>
      </c>
      <c r="CX82">
        <f t="shared" ref="CX82:DQ82" si="109">CX$49*CX43</f>
        <v>0</v>
      </c>
      <c r="CY82">
        <f t="shared" si="109"/>
        <v>0</v>
      </c>
      <c r="CZ82">
        <f t="shared" si="109"/>
        <v>0</v>
      </c>
      <c r="DA82">
        <f t="shared" si="109"/>
        <v>0</v>
      </c>
      <c r="DB82">
        <f t="shared" si="109"/>
        <v>0</v>
      </c>
      <c r="DC82">
        <f t="shared" si="109"/>
        <v>0</v>
      </c>
      <c r="DD82">
        <f t="shared" si="109"/>
        <v>0</v>
      </c>
      <c r="DE82">
        <f t="shared" si="109"/>
        <v>0</v>
      </c>
      <c r="DF82">
        <f t="shared" si="109"/>
        <v>0</v>
      </c>
      <c r="DG82">
        <f t="shared" si="109"/>
        <v>0</v>
      </c>
      <c r="DH82">
        <f t="shared" si="109"/>
        <v>0</v>
      </c>
      <c r="DI82">
        <f t="shared" si="109"/>
        <v>0</v>
      </c>
      <c r="DJ82">
        <f t="shared" si="109"/>
        <v>0</v>
      </c>
      <c r="DK82">
        <f t="shared" si="109"/>
        <v>0</v>
      </c>
      <c r="DL82">
        <f t="shared" si="109"/>
        <v>0</v>
      </c>
      <c r="DM82">
        <f t="shared" si="109"/>
        <v>0</v>
      </c>
      <c r="DN82">
        <f t="shared" si="109"/>
        <v>0</v>
      </c>
      <c r="DO82">
        <f t="shared" si="109"/>
        <v>0</v>
      </c>
      <c r="DP82">
        <f t="shared" si="109"/>
        <v>0</v>
      </c>
      <c r="DQ82">
        <f t="shared" si="109"/>
        <v>0</v>
      </c>
    </row>
    <row r="83" spans="1:121" x14ac:dyDescent="0.25">
      <c r="A83" t="str">
        <f t="shared" si="48"/>
        <v>17_SIN</v>
      </c>
      <c r="B83" t="str">
        <f t="shared" si="48"/>
        <v>16_8_other_liquid_biofuels</v>
      </c>
      <c r="C83" t="str">
        <f t="shared" si="48"/>
        <v>16_8_oth_liquid_biofuel</v>
      </c>
      <c r="D83" s="4" t="s">
        <v>149</v>
      </c>
      <c r="E83" s="4"/>
      <c r="F83" s="4"/>
      <c r="G83" s="4">
        <f t="shared" si="49"/>
        <v>0</v>
      </c>
      <c r="BL83" t="str">
        <f t="shared" si="50"/>
        <v>17_SIN</v>
      </c>
      <c r="BM83" t="str">
        <f t="shared" si="51"/>
        <v>d_nonenergy_16_8_oth_liquid_biofuel</v>
      </c>
      <c r="BP83">
        <f t="shared" ref="BP83:CW83" si="110">BP$49*BP44</f>
        <v>0</v>
      </c>
      <c r="BQ83">
        <f t="shared" si="110"/>
        <v>0</v>
      </c>
      <c r="BR83">
        <f t="shared" si="110"/>
        <v>0</v>
      </c>
      <c r="BS83">
        <f t="shared" si="110"/>
        <v>0</v>
      </c>
      <c r="BT83">
        <f t="shared" si="110"/>
        <v>0</v>
      </c>
      <c r="BU83">
        <f t="shared" si="110"/>
        <v>0</v>
      </c>
      <c r="BV83">
        <f t="shared" si="110"/>
        <v>0</v>
      </c>
      <c r="BW83">
        <f t="shared" si="110"/>
        <v>0</v>
      </c>
      <c r="BX83">
        <f t="shared" si="110"/>
        <v>0</v>
      </c>
      <c r="BY83">
        <f t="shared" si="110"/>
        <v>0</v>
      </c>
      <c r="BZ83">
        <f t="shared" si="110"/>
        <v>0</v>
      </c>
      <c r="CA83">
        <f t="shared" si="110"/>
        <v>0</v>
      </c>
      <c r="CB83">
        <f t="shared" si="110"/>
        <v>0</v>
      </c>
      <c r="CC83">
        <f t="shared" si="110"/>
        <v>0</v>
      </c>
      <c r="CD83">
        <f t="shared" si="110"/>
        <v>0</v>
      </c>
      <c r="CE83">
        <f t="shared" si="110"/>
        <v>0</v>
      </c>
      <c r="CF83">
        <f t="shared" si="110"/>
        <v>0</v>
      </c>
      <c r="CG83">
        <f t="shared" si="110"/>
        <v>0</v>
      </c>
      <c r="CH83">
        <f t="shared" si="110"/>
        <v>0</v>
      </c>
      <c r="CI83">
        <f t="shared" si="110"/>
        <v>0</v>
      </c>
      <c r="CJ83">
        <f t="shared" si="110"/>
        <v>0</v>
      </c>
      <c r="CK83">
        <f t="shared" si="110"/>
        <v>0</v>
      </c>
      <c r="CL83">
        <f t="shared" si="110"/>
        <v>0</v>
      </c>
      <c r="CM83">
        <f t="shared" si="110"/>
        <v>0</v>
      </c>
      <c r="CN83">
        <f t="shared" si="110"/>
        <v>0</v>
      </c>
      <c r="CO83">
        <f t="shared" si="110"/>
        <v>0</v>
      </c>
      <c r="CP83">
        <f t="shared" si="110"/>
        <v>0</v>
      </c>
      <c r="CQ83">
        <f t="shared" si="110"/>
        <v>0</v>
      </c>
      <c r="CR83">
        <f t="shared" si="110"/>
        <v>0</v>
      </c>
      <c r="CS83">
        <f t="shared" si="110"/>
        <v>0</v>
      </c>
      <c r="CT83">
        <f t="shared" si="110"/>
        <v>0</v>
      </c>
      <c r="CU83">
        <f t="shared" si="110"/>
        <v>0</v>
      </c>
      <c r="CV83">
        <f t="shared" si="110"/>
        <v>0</v>
      </c>
      <c r="CW83">
        <f t="shared" si="110"/>
        <v>0</v>
      </c>
      <c r="CX83">
        <f t="shared" ref="CX83:DQ83" si="111">CX$49*CX44</f>
        <v>0</v>
      </c>
      <c r="CY83">
        <f t="shared" si="111"/>
        <v>0</v>
      </c>
      <c r="CZ83">
        <f t="shared" si="111"/>
        <v>0</v>
      </c>
      <c r="DA83">
        <f t="shared" si="111"/>
        <v>0</v>
      </c>
      <c r="DB83">
        <f t="shared" si="111"/>
        <v>0</v>
      </c>
      <c r="DC83">
        <f t="shared" si="111"/>
        <v>0</v>
      </c>
      <c r="DD83">
        <f t="shared" si="111"/>
        <v>0</v>
      </c>
      <c r="DE83">
        <f t="shared" si="111"/>
        <v>0</v>
      </c>
      <c r="DF83">
        <f t="shared" si="111"/>
        <v>0</v>
      </c>
      <c r="DG83">
        <f t="shared" si="111"/>
        <v>0</v>
      </c>
      <c r="DH83">
        <f t="shared" si="111"/>
        <v>0</v>
      </c>
      <c r="DI83">
        <f t="shared" si="111"/>
        <v>0</v>
      </c>
      <c r="DJ83">
        <f t="shared" si="111"/>
        <v>0</v>
      </c>
      <c r="DK83">
        <f t="shared" si="111"/>
        <v>0</v>
      </c>
      <c r="DL83">
        <f t="shared" si="111"/>
        <v>0</v>
      </c>
      <c r="DM83">
        <f t="shared" si="111"/>
        <v>0</v>
      </c>
      <c r="DN83">
        <f t="shared" si="111"/>
        <v>0</v>
      </c>
      <c r="DO83">
        <f t="shared" si="111"/>
        <v>0</v>
      </c>
      <c r="DP83">
        <f t="shared" si="111"/>
        <v>0</v>
      </c>
      <c r="DQ83">
        <f t="shared" si="111"/>
        <v>0</v>
      </c>
    </row>
    <row r="84" spans="1:121" x14ac:dyDescent="0.25">
      <c r="A84" t="str">
        <f t="shared" si="48"/>
        <v>17_SIN</v>
      </c>
      <c r="B84" t="str">
        <f t="shared" si="48"/>
        <v>17_electricity</v>
      </c>
      <c r="C84" t="str">
        <f t="shared" si="48"/>
        <v>17_electricity</v>
      </c>
      <c r="D84" s="4" t="s">
        <v>149</v>
      </c>
      <c r="E84" s="4"/>
      <c r="F84" s="4"/>
      <c r="G84" s="4">
        <f t="shared" si="49"/>
        <v>0</v>
      </c>
      <c r="BL84" t="str">
        <f t="shared" si="50"/>
        <v>17_SIN</v>
      </c>
      <c r="BM84" t="str">
        <f t="shared" si="51"/>
        <v>d_nonenergy_17_electricity</v>
      </c>
      <c r="BP84">
        <f t="shared" ref="BP84:CW84" si="112">BP$49*BP45</f>
        <v>0</v>
      </c>
      <c r="BQ84">
        <f t="shared" si="112"/>
        <v>0</v>
      </c>
      <c r="BR84">
        <f t="shared" si="112"/>
        <v>0</v>
      </c>
      <c r="BS84">
        <f t="shared" si="112"/>
        <v>0</v>
      </c>
      <c r="BT84">
        <f t="shared" si="112"/>
        <v>0</v>
      </c>
      <c r="BU84">
        <f t="shared" si="112"/>
        <v>0</v>
      </c>
      <c r="BV84">
        <f t="shared" si="112"/>
        <v>0</v>
      </c>
      <c r="BW84">
        <f t="shared" si="112"/>
        <v>0</v>
      </c>
      <c r="BX84">
        <f t="shared" si="112"/>
        <v>0</v>
      </c>
      <c r="BY84">
        <f t="shared" si="112"/>
        <v>0</v>
      </c>
      <c r="BZ84">
        <f t="shared" si="112"/>
        <v>0</v>
      </c>
      <c r="CA84">
        <f t="shared" si="112"/>
        <v>0</v>
      </c>
      <c r="CB84">
        <f t="shared" si="112"/>
        <v>0</v>
      </c>
      <c r="CC84">
        <f t="shared" si="112"/>
        <v>0</v>
      </c>
      <c r="CD84">
        <f t="shared" si="112"/>
        <v>0</v>
      </c>
      <c r="CE84">
        <f t="shared" si="112"/>
        <v>0</v>
      </c>
      <c r="CF84">
        <f t="shared" si="112"/>
        <v>0</v>
      </c>
      <c r="CG84">
        <f t="shared" si="112"/>
        <v>0</v>
      </c>
      <c r="CH84">
        <f t="shared" si="112"/>
        <v>0</v>
      </c>
      <c r="CI84">
        <f t="shared" si="112"/>
        <v>0</v>
      </c>
      <c r="CJ84">
        <f t="shared" si="112"/>
        <v>0</v>
      </c>
      <c r="CK84">
        <f t="shared" si="112"/>
        <v>0</v>
      </c>
      <c r="CL84">
        <f t="shared" si="112"/>
        <v>0</v>
      </c>
      <c r="CM84">
        <f t="shared" si="112"/>
        <v>0</v>
      </c>
      <c r="CN84">
        <f t="shared" si="112"/>
        <v>0</v>
      </c>
      <c r="CO84">
        <f t="shared" si="112"/>
        <v>0</v>
      </c>
      <c r="CP84">
        <f t="shared" si="112"/>
        <v>0</v>
      </c>
      <c r="CQ84">
        <f t="shared" si="112"/>
        <v>0</v>
      </c>
      <c r="CR84">
        <f t="shared" si="112"/>
        <v>0</v>
      </c>
      <c r="CS84">
        <f t="shared" si="112"/>
        <v>0</v>
      </c>
      <c r="CT84">
        <f t="shared" si="112"/>
        <v>0</v>
      </c>
      <c r="CU84">
        <f t="shared" si="112"/>
        <v>0</v>
      </c>
      <c r="CV84">
        <f t="shared" si="112"/>
        <v>0</v>
      </c>
      <c r="CW84">
        <f t="shared" si="112"/>
        <v>0</v>
      </c>
      <c r="CX84">
        <f t="shared" ref="CX84:DQ84" si="113">CX$49*CX45</f>
        <v>0</v>
      </c>
      <c r="CY84">
        <f t="shared" si="113"/>
        <v>0</v>
      </c>
      <c r="CZ84">
        <f t="shared" si="113"/>
        <v>0</v>
      </c>
      <c r="DA84">
        <f t="shared" si="113"/>
        <v>0</v>
      </c>
      <c r="DB84">
        <f t="shared" si="113"/>
        <v>0</v>
      </c>
      <c r="DC84">
        <f t="shared" si="113"/>
        <v>0</v>
      </c>
      <c r="DD84">
        <f t="shared" si="113"/>
        <v>0</v>
      </c>
      <c r="DE84">
        <f t="shared" si="113"/>
        <v>0</v>
      </c>
      <c r="DF84">
        <f t="shared" si="113"/>
        <v>0</v>
      </c>
      <c r="DG84">
        <f t="shared" si="113"/>
        <v>0</v>
      </c>
      <c r="DH84">
        <f t="shared" si="113"/>
        <v>0</v>
      </c>
      <c r="DI84">
        <f t="shared" si="113"/>
        <v>0</v>
      </c>
      <c r="DJ84">
        <f t="shared" si="113"/>
        <v>0</v>
      </c>
      <c r="DK84">
        <f t="shared" si="113"/>
        <v>0</v>
      </c>
      <c r="DL84">
        <f t="shared" si="113"/>
        <v>0</v>
      </c>
      <c r="DM84">
        <f t="shared" si="113"/>
        <v>0</v>
      </c>
      <c r="DN84">
        <f t="shared" si="113"/>
        <v>0</v>
      </c>
      <c r="DO84">
        <f t="shared" si="113"/>
        <v>0</v>
      </c>
      <c r="DP84">
        <f t="shared" si="113"/>
        <v>0</v>
      </c>
      <c r="DQ84">
        <f t="shared" si="113"/>
        <v>0</v>
      </c>
    </row>
    <row r="85" spans="1:121" x14ac:dyDescent="0.25">
      <c r="A85" t="str">
        <f t="shared" si="48"/>
        <v>17_SIN</v>
      </c>
      <c r="B85" t="str">
        <f t="shared" si="48"/>
        <v>18_heat</v>
      </c>
      <c r="C85" t="str">
        <f t="shared" si="48"/>
        <v>18_heat</v>
      </c>
      <c r="D85" s="4" t="s">
        <v>149</v>
      </c>
      <c r="E85" s="4"/>
      <c r="F85" s="4"/>
      <c r="G85" s="4">
        <f t="shared" si="49"/>
        <v>0</v>
      </c>
      <c r="BL85" t="str">
        <f t="shared" si="50"/>
        <v>17_SIN</v>
      </c>
      <c r="BM85" t="str">
        <f t="shared" si="51"/>
        <v>d_nonenergy_18_heat</v>
      </c>
      <c r="BP85">
        <f t="shared" ref="BP85:CW85" si="114">BP$49*BP46</f>
        <v>0</v>
      </c>
      <c r="BQ85">
        <f t="shared" si="114"/>
        <v>0</v>
      </c>
      <c r="BR85">
        <f t="shared" si="114"/>
        <v>0</v>
      </c>
      <c r="BS85">
        <f t="shared" si="114"/>
        <v>0</v>
      </c>
      <c r="BT85">
        <f t="shared" si="114"/>
        <v>0</v>
      </c>
      <c r="BU85">
        <f t="shared" si="114"/>
        <v>0</v>
      </c>
      <c r="BV85">
        <f t="shared" si="114"/>
        <v>0</v>
      </c>
      <c r="BW85">
        <f t="shared" si="114"/>
        <v>0</v>
      </c>
      <c r="BX85">
        <f t="shared" si="114"/>
        <v>0</v>
      </c>
      <c r="BY85">
        <f t="shared" si="114"/>
        <v>0</v>
      </c>
      <c r="BZ85">
        <f t="shared" si="114"/>
        <v>0</v>
      </c>
      <c r="CA85">
        <f t="shared" si="114"/>
        <v>0</v>
      </c>
      <c r="CB85">
        <f t="shared" si="114"/>
        <v>0</v>
      </c>
      <c r="CC85">
        <f t="shared" si="114"/>
        <v>0</v>
      </c>
      <c r="CD85">
        <f t="shared" si="114"/>
        <v>0</v>
      </c>
      <c r="CE85">
        <f t="shared" si="114"/>
        <v>0</v>
      </c>
      <c r="CF85">
        <f t="shared" si="114"/>
        <v>0</v>
      </c>
      <c r="CG85">
        <f t="shared" si="114"/>
        <v>0</v>
      </c>
      <c r="CH85">
        <f t="shared" si="114"/>
        <v>0</v>
      </c>
      <c r="CI85">
        <f t="shared" si="114"/>
        <v>0</v>
      </c>
      <c r="CJ85">
        <f t="shared" si="114"/>
        <v>0</v>
      </c>
      <c r="CK85">
        <f t="shared" si="114"/>
        <v>0</v>
      </c>
      <c r="CL85">
        <f t="shared" si="114"/>
        <v>0</v>
      </c>
      <c r="CM85">
        <f t="shared" si="114"/>
        <v>0</v>
      </c>
      <c r="CN85">
        <f t="shared" si="114"/>
        <v>0</v>
      </c>
      <c r="CO85">
        <f t="shared" si="114"/>
        <v>0</v>
      </c>
      <c r="CP85">
        <f t="shared" si="114"/>
        <v>0</v>
      </c>
      <c r="CQ85">
        <f t="shared" si="114"/>
        <v>0</v>
      </c>
      <c r="CR85">
        <f t="shared" si="114"/>
        <v>0</v>
      </c>
      <c r="CS85">
        <f t="shared" si="114"/>
        <v>0</v>
      </c>
      <c r="CT85">
        <f t="shared" si="114"/>
        <v>0</v>
      </c>
      <c r="CU85">
        <f t="shared" si="114"/>
        <v>0</v>
      </c>
      <c r="CV85">
        <f t="shared" si="114"/>
        <v>0</v>
      </c>
      <c r="CW85">
        <f t="shared" si="114"/>
        <v>0</v>
      </c>
      <c r="CX85">
        <f t="shared" ref="CX85:DQ85" si="115">CX$49*CX46</f>
        <v>0</v>
      </c>
      <c r="CY85">
        <f t="shared" si="115"/>
        <v>0</v>
      </c>
      <c r="CZ85">
        <f t="shared" si="115"/>
        <v>0</v>
      </c>
      <c r="DA85">
        <f t="shared" si="115"/>
        <v>0</v>
      </c>
      <c r="DB85">
        <f t="shared" si="115"/>
        <v>0</v>
      </c>
      <c r="DC85">
        <f t="shared" si="115"/>
        <v>0</v>
      </c>
      <c r="DD85">
        <f t="shared" si="115"/>
        <v>0</v>
      </c>
      <c r="DE85">
        <f t="shared" si="115"/>
        <v>0</v>
      </c>
      <c r="DF85">
        <f t="shared" si="115"/>
        <v>0</v>
      </c>
      <c r="DG85">
        <f t="shared" si="115"/>
        <v>0</v>
      </c>
      <c r="DH85">
        <f t="shared" si="115"/>
        <v>0</v>
      </c>
      <c r="DI85">
        <f t="shared" si="115"/>
        <v>0</v>
      </c>
      <c r="DJ85">
        <f t="shared" si="115"/>
        <v>0</v>
      </c>
      <c r="DK85">
        <f t="shared" si="115"/>
        <v>0</v>
      </c>
      <c r="DL85">
        <f t="shared" si="115"/>
        <v>0</v>
      </c>
      <c r="DM85">
        <f t="shared" si="115"/>
        <v>0</v>
      </c>
      <c r="DN85">
        <f t="shared" si="115"/>
        <v>0</v>
      </c>
      <c r="DO85">
        <f t="shared" si="115"/>
        <v>0</v>
      </c>
      <c r="DP85">
        <f t="shared" si="115"/>
        <v>0</v>
      </c>
      <c r="DQ85">
        <f t="shared" si="115"/>
        <v>0</v>
      </c>
    </row>
    <row r="86" spans="1:121" x14ac:dyDescent="0.25">
      <c r="A86" s="44" t="str">
        <f t="shared" ref="A86:C117" si="116">A54</f>
        <v>17_SIN</v>
      </c>
      <c r="B86" s="44" t="str">
        <f t="shared" si="116"/>
        <v>1_x_coal_thermal</v>
      </c>
      <c r="C86" s="44" t="str">
        <f t="shared" si="116"/>
        <v>1_x_coal_thermal</v>
      </c>
      <c r="D86" s="44" t="s">
        <v>150</v>
      </c>
      <c r="E86" s="44"/>
      <c r="F86" s="44"/>
      <c r="G86" s="45">
        <v>0</v>
      </c>
      <c r="H86" s="44"/>
      <c r="I86" s="44"/>
      <c r="J86" s="44"/>
      <c r="K86" s="44"/>
      <c r="L86" s="44"/>
      <c r="M86" s="44"/>
      <c r="N86" s="44"/>
      <c r="O86" s="44"/>
      <c r="P86" s="44"/>
      <c r="Q86" s="44"/>
      <c r="R86" s="44"/>
      <c r="S86" s="44"/>
      <c r="T86" s="44"/>
      <c r="U86" s="44"/>
      <c r="V86" s="44"/>
      <c r="W86" s="44"/>
      <c r="X86" s="44"/>
      <c r="Y86" s="44"/>
      <c r="Z86" s="44"/>
      <c r="AA86" s="44"/>
      <c r="AB86" s="44"/>
      <c r="AC86" s="44"/>
      <c r="AD86" s="44"/>
      <c r="AE86" s="44"/>
      <c r="AF86" s="44"/>
      <c r="AG86" s="44"/>
      <c r="AH86" s="44"/>
      <c r="AI86" s="44"/>
      <c r="AJ86" s="44"/>
      <c r="AK86" s="44"/>
      <c r="AL86" s="44"/>
      <c r="AM86" s="44"/>
      <c r="AN86" s="44"/>
      <c r="AO86" s="44"/>
      <c r="AP86" s="44"/>
      <c r="AQ86" s="44"/>
      <c r="AR86" s="44"/>
      <c r="AS86" s="44"/>
      <c r="AT86" s="44"/>
      <c r="AU86" s="44"/>
      <c r="AV86" s="44"/>
      <c r="AW86" s="44"/>
      <c r="AX86" s="44"/>
      <c r="AY86" s="44"/>
      <c r="AZ86" s="44"/>
      <c r="BA86" s="44"/>
      <c r="BB86" s="44"/>
      <c r="BC86" s="44"/>
      <c r="BD86" s="44"/>
      <c r="BE86" s="44"/>
      <c r="BF86" s="44"/>
      <c r="BG86" s="44"/>
      <c r="BH86" s="44"/>
      <c r="BI86" s="44"/>
      <c r="BJ86" s="44"/>
      <c r="BK86" s="44"/>
      <c r="BL86" s="44" t="str">
        <f t="shared" si="50"/>
        <v>17_SIN</v>
      </c>
      <c r="BM86" s="44" t="str">
        <f t="shared" ref="BM86:BM117" si="117">"d_nonenergy_ccs_"&amp;C86</f>
        <v>d_nonenergy_ccs_1_x_coal_thermal</v>
      </c>
      <c r="BN86" s="44"/>
      <c r="BO86" s="44"/>
      <c r="BP86" s="44">
        <f t="shared" ref="BP86:CV86" si="118">BP$50*BP15</f>
        <v>0</v>
      </c>
      <c r="BQ86" s="44">
        <f t="shared" si="118"/>
        <v>0</v>
      </c>
      <c r="BR86" s="44">
        <f t="shared" si="118"/>
        <v>0</v>
      </c>
      <c r="BS86" s="44">
        <f t="shared" si="118"/>
        <v>0</v>
      </c>
      <c r="BT86" s="44">
        <f t="shared" si="118"/>
        <v>0</v>
      </c>
      <c r="BU86" s="44">
        <f t="shared" si="118"/>
        <v>0</v>
      </c>
      <c r="BV86" s="44">
        <f t="shared" si="118"/>
        <v>0</v>
      </c>
      <c r="BW86" s="44">
        <f t="shared" si="118"/>
        <v>0</v>
      </c>
      <c r="BX86" s="44">
        <f t="shared" si="118"/>
        <v>0</v>
      </c>
      <c r="BY86" s="44">
        <f t="shared" si="118"/>
        <v>0</v>
      </c>
      <c r="BZ86" s="44">
        <f t="shared" si="118"/>
        <v>0</v>
      </c>
      <c r="CA86" s="44">
        <f t="shared" si="118"/>
        <v>0</v>
      </c>
      <c r="CB86" s="44">
        <f t="shared" si="118"/>
        <v>0</v>
      </c>
      <c r="CC86" s="44">
        <f t="shared" si="118"/>
        <v>0</v>
      </c>
      <c r="CD86" s="44">
        <f t="shared" si="118"/>
        <v>0</v>
      </c>
      <c r="CE86" s="44">
        <f t="shared" si="118"/>
        <v>0</v>
      </c>
      <c r="CF86" s="44">
        <f t="shared" si="118"/>
        <v>0</v>
      </c>
      <c r="CG86" s="44">
        <f t="shared" si="118"/>
        <v>0</v>
      </c>
      <c r="CH86" s="44">
        <f t="shared" si="118"/>
        <v>0</v>
      </c>
      <c r="CI86" s="44">
        <f t="shared" si="118"/>
        <v>0</v>
      </c>
      <c r="CJ86" s="44">
        <f t="shared" si="118"/>
        <v>0</v>
      </c>
      <c r="CK86" s="44">
        <f t="shared" si="118"/>
        <v>0</v>
      </c>
      <c r="CL86" s="44">
        <f t="shared" si="118"/>
        <v>0</v>
      </c>
      <c r="CM86" s="44">
        <f t="shared" si="118"/>
        <v>0</v>
      </c>
      <c r="CN86" s="44">
        <f t="shared" si="118"/>
        <v>0</v>
      </c>
      <c r="CO86" s="44">
        <f t="shared" si="118"/>
        <v>0</v>
      </c>
      <c r="CP86" s="44">
        <f t="shared" si="118"/>
        <v>0</v>
      </c>
      <c r="CQ86" s="44">
        <f t="shared" si="118"/>
        <v>0</v>
      </c>
      <c r="CR86" s="44">
        <f t="shared" si="118"/>
        <v>0</v>
      </c>
      <c r="CS86" s="44">
        <f t="shared" si="118"/>
        <v>0</v>
      </c>
      <c r="CT86" s="44">
        <f t="shared" si="118"/>
        <v>0</v>
      </c>
      <c r="CU86" s="44">
        <f t="shared" si="118"/>
        <v>0</v>
      </c>
      <c r="CV86" s="44">
        <f t="shared" si="118"/>
        <v>0</v>
      </c>
      <c r="CW86" s="44">
        <f t="shared" ref="CW86:DQ86" si="119">CW$50*CW15</f>
        <v>0</v>
      </c>
      <c r="CX86" s="44">
        <f t="shared" si="119"/>
        <v>0</v>
      </c>
      <c r="CY86" s="44">
        <f t="shared" si="119"/>
        <v>0</v>
      </c>
      <c r="CZ86" s="44">
        <f t="shared" si="119"/>
        <v>0</v>
      </c>
      <c r="DA86" s="44">
        <f t="shared" si="119"/>
        <v>0</v>
      </c>
      <c r="DB86" s="44">
        <f t="shared" si="119"/>
        <v>0</v>
      </c>
      <c r="DC86" s="44">
        <f t="shared" si="119"/>
        <v>0</v>
      </c>
      <c r="DD86" s="44">
        <f t="shared" si="119"/>
        <v>0</v>
      </c>
      <c r="DE86" s="44">
        <f t="shared" si="119"/>
        <v>0</v>
      </c>
      <c r="DF86" s="44">
        <f t="shared" si="119"/>
        <v>0</v>
      </c>
      <c r="DG86" s="44">
        <f t="shared" si="119"/>
        <v>0</v>
      </c>
      <c r="DH86" s="44">
        <f t="shared" si="119"/>
        <v>0</v>
      </c>
      <c r="DI86" s="44">
        <f t="shared" si="119"/>
        <v>0</v>
      </c>
      <c r="DJ86" s="44">
        <f t="shared" si="119"/>
        <v>0</v>
      </c>
      <c r="DK86" s="44">
        <f t="shared" si="119"/>
        <v>0</v>
      </c>
      <c r="DL86" s="44">
        <f t="shared" si="119"/>
        <v>0</v>
      </c>
      <c r="DM86" s="44">
        <f t="shared" si="119"/>
        <v>0</v>
      </c>
      <c r="DN86" s="44">
        <f t="shared" si="119"/>
        <v>0</v>
      </c>
      <c r="DO86" s="44">
        <f t="shared" si="119"/>
        <v>0</v>
      </c>
      <c r="DP86" s="44">
        <f t="shared" si="119"/>
        <v>0</v>
      </c>
      <c r="DQ86" s="44">
        <f t="shared" si="119"/>
        <v>0</v>
      </c>
    </row>
    <row r="87" spans="1:121" x14ac:dyDescent="0.25">
      <c r="A87" s="44" t="str">
        <f t="shared" si="116"/>
        <v>17_SIN</v>
      </c>
      <c r="B87" s="44" t="str">
        <f t="shared" si="116"/>
        <v>1_1_coking_coal</v>
      </c>
      <c r="C87" s="44" t="str">
        <f t="shared" si="116"/>
        <v>1_1_coking_coal</v>
      </c>
      <c r="D87" s="44" t="s">
        <v>150</v>
      </c>
      <c r="E87" s="44"/>
      <c r="F87" s="44"/>
      <c r="G87" s="45">
        <v>0</v>
      </c>
      <c r="H87" s="44"/>
      <c r="I87" s="44"/>
      <c r="J87" s="44"/>
      <c r="K87" s="44"/>
      <c r="L87" s="44"/>
      <c r="M87" s="44"/>
      <c r="N87" s="44"/>
      <c r="O87" s="44"/>
      <c r="P87" s="44"/>
      <c r="Q87" s="44"/>
      <c r="R87" s="44"/>
      <c r="S87" s="44"/>
      <c r="T87" s="44"/>
      <c r="U87" s="44"/>
      <c r="V87" s="44"/>
      <c r="W87" s="44"/>
      <c r="X87" s="44"/>
      <c r="Y87" s="44"/>
      <c r="Z87" s="44"/>
      <c r="AA87" s="44"/>
      <c r="AB87" s="44"/>
      <c r="AC87" s="44"/>
      <c r="AD87" s="44"/>
      <c r="AE87" s="44"/>
      <c r="AF87" s="44"/>
      <c r="AG87" s="44"/>
      <c r="AH87" s="44"/>
      <c r="AI87" s="44"/>
      <c r="AJ87" s="44"/>
      <c r="AK87" s="44"/>
      <c r="AL87" s="44"/>
      <c r="AM87" s="44"/>
      <c r="AN87" s="44"/>
      <c r="AO87" s="44"/>
      <c r="AP87" s="44"/>
      <c r="AQ87" s="44"/>
      <c r="AR87" s="44"/>
      <c r="AS87" s="44"/>
      <c r="AT87" s="44"/>
      <c r="AU87" s="44"/>
      <c r="AV87" s="44"/>
      <c r="AW87" s="44"/>
      <c r="AX87" s="44"/>
      <c r="AY87" s="44"/>
      <c r="AZ87" s="44"/>
      <c r="BA87" s="44"/>
      <c r="BB87" s="44"/>
      <c r="BC87" s="44"/>
      <c r="BD87" s="44"/>
      <c r="BE87" s="44"/>
      <c r="BF87" s="44"/>
      <c r="BG87" s="44"/>
      <c r="BH87" s="44"/>
      <c r="BI87" s="44"/>
      <c r="BJ87" s="44"/>
      <c r="BK87" s="44"/>
      <c r="BL87" s="44" t="str">
        <f t="shared" si="50"/>
        <v>17_SIN</v>
      </c>
      <c r="BM87" s="44" t="str">
        <f t="shared" si="117"/>
        <v>d_nonenergy_ccs_1_1_coking_coal</v>
      </c>
      <c r="BN87" s="44"/>
      <c r="BO87" s="44"/>
      <c r="BP87" s="44">
        <f t="shared" ref="BP87:CW87" si="120">BP$50*BP16</f>
        <v>0</v>
      </c>
      <c r="BQ87" s="44">
        <f t="shared" si="120"/>
        <v>0</v>
      </c>
      <c r="BR87" s="44">
        <f t="shared" si="120"/>
        <v>0</v>
      </c>
      <c r="BS87" s="44">
        <f t="shared" si="120"/>
        <v>0</v>
      </c>
      <c r="BT87" s="44">
        <f t="shared" si="120"/>
        <v>0</v>
      </c>
      <c r="BU87" s="44">
        <f t="shared" si="120"/>
        <v>0</v>
      </c>
      <c r="BV87" s="44">
        <f t="shared" si="120"/>
        <v>0</v>
      </c>
      <c r="BW87" s="44">
        <f t="shared" si="120"/>
        <v>0</v>
      </c>
      <c r="BX87" s="44">
        <f t="shared" si="120"/>
        <v>0</v>
      </c>
      <c r="BY87" s="44">
        <f t="shared" si="120"/>
        <v>0</v>
      </c>
      <c r="BZ87" s="44">
        <f t="shared" si="120"/>
        <v>0</v>
      </c>
      <c r="CA87" s="44">
        <f t="shared" si="120"/>
        <v>0</v>
      </c>
      <c r="CB87" s="44">
        <f t="shared" si="120"/>
        <v>0</v>
      </c>
      <c r="CC87" s="44">
        <f t="shared" si="120"/>
        <v>0</v>
      </c>
      <c r="CD87" s="44">
        <f t="shared" si="120"/>
        <v>0</v>
      </c>
      <c r="CE87" s="44">
        <f t="shared" si="120"/>
        <v>0</v>
      </c>
      <c r="CF87" s="44">
        <f t="shared" si="120"/>
        <v>0</v>
      </c>
      <c r="CG87" s="44">
        <f t="shared" si="120"/>
        <v>0</v>
      </c>
      <c r="CH87" s="44">
        <f t="shared" si="120"/>
        <v>0</v>
      </c>
      <c r="CI87" s="44">
        <f t="shared" si="120"/>
        <v>0</v>
      </c>
      <c r="CJ87" s="44">
        <f t="shared" si="120"/>
        <v>0</v>
      </c>
      <c r="CK87" s="44">
        <f t="shared" si="120"/>
        <v>0</v>
      </c>
      <c r="CL87" s="44">
        <f t="shared" si="120"/>
        <v>0</v>
      </c>
      <c r="CM87" s="44">
        <f t="shared" si="120"/>
        <v>0</v>
      </c>
      <c r="CN87" s="44">
        <f t="shared" si="120"/>
        <v>0</v>
      </c>
      <c r="CO87" s="44">
        <f t="shared" si="120"/>
        <v>0</v>
      </c>
      <c r="CP87" s="44">
        <f t="shared" si="120"/>
        <v>0</v>
      </c>
      <c r="CQ87" s="44">
        <f t="shared" si="120"/>
        <v>0</v>
      </c>
      <c r="CR87" s="44">
        <f t="shared" si="120"/>
        <v>0</v>
      </c>
      <c r="CS87" s="44">
        <f t="shared" si="120"/>
        <v>0</v>
      </c>
      <c r="CT87" s="44">
        <f t="shared" si="120"/>
        <v>0</v>
      </c>
      <c r="CU87" s="44">
        <f t="shared" si="120"/>
        <v>0</v>
      </c>
      <c r="CV87" s="44">
        <f t="shared" si="120"/>
        <v>0</v>
      </c>
      <c r="CW87" s="44">
        <f t="shared" si="120"/>
        <v>0</v>
      </c>
      <c r="CX87" s="44">
        <f t="shared" ref="CX87:DQ87" si="121">CX$50*CX16</f>
        <v>0</v>
      </c>
      <c r="CY87" s="44">
        <f t="shared" si="121"/>
        <v>0</v>
      </c>
      <c r="CZ87" s="44">
        <f t="shared" si="121"/>
        <v>0</v>
      </c>
      <c r="DA87" s="44">
        <f t="shared" si="121"/>
        <v>0</v>
      </c>
      <c r="DB87" s="44">
        <f t="shared" si="121"/>
        <v>0</v>
      </c>
      <c r="DC87" s="44">
        <f t="shared" si="121"/>
        <v>0</v>
      </c>
      <c r="DD87" s="44">
        <f t="shared" si="121"/>
        <v>0</v>
      </c>
      <c r="DE87" s="44">
        <f t="shared" si="121"/>
        <v>0</v>
      </c>
      <c r="DF87" s="44">
        <f t="shared" si="121"/>
        <v>0</v>
      </c>
      <c r="DG87" s="44">
        <f t="shared" si="121"/>
        <v>0</v>
      </c>
      <c r="DH87" s="44">
        <f t="shared" si="121"/>
        <v>0</v>
      </c>
      <c r="DI87" s="44">
        <f t="shared" si="121"/>
        <v>0</v>
      </c>
      <c r="DJ87" s="44">
        <f t="shared" si="121"/>
        <v>0</v>
      </c>
      <c r="DK87" s="44">
        <f t="shared" si="121"/>
        <v>0</v>
      </c>
      <c r="DL87" s="44">
        <f t="shared" si="121"/>
        <v>0</v>
      </c>
      <c r="DM87" s="44">
        <f t="shared" si="121"/>
        <v>0</v>
      </c>
      <c r="DN87" s="44">
        <f t="shared" si="121"/>
        <v>0</v>
      </c>
      <c r="DO87" s="44">
        <f t="shared" si="121"/>
        <v>0</v>
      </c>
      <c r="DP87" s="44">
        <f t="shared" si="121"/>
        <v>0</v>
      </c>
      <c r="DQ87" s="44">
        <f t="shared" si="121"/>
        <v>0</v>
      </c>
    </row>
    <row r="88" spans="1:121" x14ac:dyDescent="0.25">
      <c r="A88" s="44" t="str">
        <f t="shared" si="116"/>
        <v>17_SIN</v>
      </c>
      <c r="B88" s="44" t="str">
        <f t="shared" si="116"/>
        <v>1_5_lignite</v>
      </c>
      <c r="C88" s="44" t="str">
        <f t="shared" si="116"/>
        <v>1_5_lignite</v>
      </c>
      <c r="D88" s="44" t="s">
        <v>150</v>
      </c>
      <c r="E88" s="44"/>
      <c r="F88" s="44"/>
      <c r="G88" s="45">
        <v>0</v>
      </c>
      <c r="H88" s="44"/>
      <c r="I88" s="44"/>
      <c r="J88" s="44"/>
      <c r="K88" s="44"/>
      <c r="L88" s="44"/>
      <c r="M88" s="44"/>
      <c r="N88" s="44"/>
      <c r="O88" s="44"/>
      <c r="P88" s="44"/>
      <c r="Q88" s="44"/>
      <c r="R88" s="44"/>
      <c r="S88" s="44"/>
      <c r="T88" s="44"/>
      <c r="U88" s="44"/>
      <c r="V88" s="44"/>
      <c r="W88" s="44"/>
      <c r="X88" s="44"/>
      <c r="Y88" s="44"/>
      <c r="Z88" s="44"/>
      <c r="AA88" s="44"/>
      <c r="AB88" s="44"/>
      <c r="AC88" s="44"/>
      <c r="AD88" s="44"/>
      <c r="AE88" s="44"/>
      <c r="AF88" s="44"/>
      <c r="AG88" s="44"/>
      <c r="AH88" s="44"/>
      <c r="AI88" s="44"/>
      <c r="AJ88" s="44"/>
      <c r="AK88" s="44"/>
      <c r="AL88" s="44"/>
      <c r="AM88" s="44"/>
      <c r="AN88" s="44"/>
      <c r="AO88" s="44"/>
      <c r="AP88" s="44"/>
      <c r="AQ88" s="44"/>
      <c r="AR88" s="44"/>
      <c r="AS88" s="44"/>
      <c r="AT88" s="44"/>
      <c r="AU88" s="44"/>
      <c r="AV88" s="44"/>
      <c r="AW88" s="44"/>
      <c r="AX88" s="44"/>
      <c r="AY88" s="44"/>
      <c r="AZ88" s="44"/>
      <c r="BA88" s="44"/>
      <c r="BB88" s="44"/>
      <c r="BC88" s="44"/>
      <c r="BD88" s="44"/>
      <c r="BE88" s="44"/>
      <c r="BF88" s="44"/>
      <c r="BG88" s="44"/>
      <c r="BH88" s="44"/>
      <c r="BI88" s="44"/>
      <c r="BJ88" s="44"/>
      <c r="BK88" s="44"/>
      <c r="BL88" s="44" t="str">
        <f t="shared" si="50"/>
        <v>17_SIN</v>
      </c>
      <c r="BM88" s="44" t="str">
        <f t="shared" si="117"/>
        <v>d_nonenergy_ccs_1_5_lignite</v>
      </c>
      <c r="BN88" s="44"/>
      <c r="BO88" s="44"/>
      <c r="BP88" s="44">
        <f t="shared" ref="BP88:CW88" si="122">BP$50*BP17</f>
        <v>0</v>
      </c>
      <c r="BQ88" s="44">
        <f t="shared" si="122"/>
        <v>0</v>
      </c>
      <c r="BR88" s="44">
        <f t="shared" si="122"/>
        <v>0</v>
      </c>
      <c r="BS88" s="44">
        <f t="shared" si="122"/>
        <v>0</v>
      </c>
      <c r="BT88" s="44">
        <f t="shared" si="122"/>
        <v>0</v>
      </c>
      <c r="BU88" s="44">
        <f t="shared" si="122"/>
        <v>0</v>
      </c>
      <c r="BV88" s="44">
        <f t="shared" si="122"/>
        <v>0</v>
      </c>
      <c r="BW88" s="44">
        <f t="shared" si="122"/>
        <v>0</v>
      </c>
      <c r="BX88" s="44">
        <f t="shared" si="122"/>
        <v>0</v>
      </c>
      <c r="BY88" s="44">
        <f t="shared" si="122"/>
        <v>0</v>
      </c>
      <c r="BZ88" s="44">
        <f t="shared" si="122"/>
        <v>0</v>
      </c>
      <c r="CA88" s="44">
        <f t="shared" si="122"/>
        <v>0</v>
      </c>
      <c r="CB88" s="44">
        <f t="shared" si="122"/>
        <v>0</v>
      </c>
      <c r="CC88" s="44">
        <f t="shared" si="122"/>
        <v>0</v>
      </c>
      <c r="CD88" s="44">
        <f t="shared" si="122"/>
        <v>0</v>
      </c>
      <c r="CE88" s="44">
        <f t="shared" si="122"/>
        <v>0</v>
      </c>
      <c r="CF88" s="44">
        <f t="shared" si="122"/>
        <v>0</v>
      </c>
      <c r="CG88" s="44">
        <f t="shared" si="122"/>
        <v>0</v>
      </c>
      <c r="CH88" s="44">
        <f t="shared" si="122"/>
        <v>0</v>
      </c>
      <c r="CI88" s="44">
        <f t="shared" si="122"/>
        <v>0</v>
      </c>
      <c r="CJ88" s="44">
        <f t="shared" si="122"/>
        <v>0</v>
      </c>
      <c r="CK88" s="44">
        <f t="shared" si="122"/>
        <v>0</v>
      </c>
      <c r="CL88" s="44">
        <f t="shared" si="122"/>
        <v>0</v>
      </c>
      <c r="CM88" s="44">
        <f t="shared" si="122"/>
        <v>0</v>
      </c>
      <c r="CN88" s="44">
        <f t="shared" si="122"/>
        <v>0</v>
      </c>
      <c r="CO88" s="44">
        <f t="shared" si="122"/>
        <v>0</v>
      </c>
      <c r="CP88" s="44">
        <f t="shared" si="122"/>
        <v>0</v>
      </c>
      <c r="CQ88" s="44">
        <f t="shared" si="122"/>
        <v>0</v>
      </c>
      <c r="CR88" s="44">
        <f t="shared" si="122"/>
        <v>0</v>
      </c>
      <c r="CS88" s="44">
        <f t="shared" si="122"/>
        <v>0</v>
      </c>
      <c r="CT88" s="44">
        <f t="shared" si="122"/>
        <v>0</v>
      </c>
      <c r="CU88" s="44">
        <f t="shared" si="122"/>
        <v>0</v>
      </c>
      <c r="CV88" s="44">
        <f t="shared" si="122"/>
        <v>0</v>
      </c>
      <c r="CW88" s="44">
        <f t="shared" si="122"/>
        <v>0</v>
      </c>
      <c r="CX88" s="44">
        <f t="shared" ref="CX88:DQ88" si="123">CX$50*CX17</f>
        <v>0</v>
      </c>
      <c r="CY88" s="44">
        <f t="shared" si="123"/>
        <v>0</v>
      </c>
      <c r="CZ88" s="44">
        <f t="shared" si="123"/>
        <v>0</v>
      </c>
      <c r="DA88" s="44">
        <f t="shared" si="123"/>
        <v>0</v>
      </c>
      <c r="DB88" s="44">
        <f t="shared" si="123"/>
        <v>0</v>
      </c>
      <c r="DC88" s="44">
        <f t="shared" si="123"/>
        <v>0</v>
      </c>
      <c r="DD88" s="44">
        <f t="shared" si="123"/>
        <v>0</v>
      </c>
      <c r="DE88" s="44">
        <f t="shared" si="123"/>
        <v>0</v>
      </c>
      <c r="DF88" s="44">
        <f t="shared" si="123"/>
        <v>0</v>
      </c>
      <c r="DG88" s="44">
        <f t="shared" si="123"/>
        <v>0</v>
      </c>
      <c r="DH88" s="44">
        <f t="shared" si="123"/>
        <v>0</v>
      </c>
      <c r="DI88" s="44">
        <f t="shared" si="123"/>
        <v>0</v>
      </c>
      <c r="DJ88" s="44">
        <f t="shared" si="123"/>
        <v>0</v>
      </c>
      <c r="DK88" s="44">
        <f t="shared" si="123"/>
        <v>0</v>
      </c>
      <c r="DL88" s="44">
        <f t="shared" si="123"/>
        <v>0</v>
      </c>
      <c r="DM88" s="44">
        <f t="shared" si="123"/>
        <v>0</v>
      </c>
      <c r="DN88" s="44">
        <f t="shared" si="123"/>
        <v>0</v>
      </c>
      <c r="DO88" s="44">
        <f t="shared" si="123"/>
        <v>0</v>
      </c>
      <c r="DP88" s="44">
        <f t="shared" si="123"/>
        <v>0</v>
      </c>
      <c r="DQ88" s="44">
        <f t="shared" si="123"/>
        <v>0</v>
      </c>
    </row>
    <row r="89" spans="1:121" x14ac:dyDescent="0.25">
      <c r="A89" s="44" t="str">
        <f t="shared" si="116"/>
        <v>17_SIN</v>
      </c>
      <c r="B89" s="44" t="str">
        <f t="shared" si="116"/>
        <v>2_coal_products</v>
      </c>
      <c r="C89" s="44" t="str">
        <f t="shared" si="116"/>
        <v>2_coal_products</v>
      </c>
      <c r="D89" s="44" t="s">
        <v>150</v>
      </c>
      <c r="E89" s="44"/>
      <c r="F89" s="44"/>
      <c r="G89" s="45">
        <v>0</v>
      </c>
      <c r="H89" s="44"/>
      <c r="I89" s="44"/>
      <c r="J89" s="44"/>
      <c r="K89" s="44"/>
      <c r="L89" s="44"/>
      <c r="M89" s="44"/>
      <c r="N89" s="44"/>
      <c r="O89" s="44"/>
      <c r="P89" s="44"/>
      <c r="Q89" s="44"/>
      <c r="R89" s="44"/>
      <c r="S89" s="44"/>
      <c r="T89" s="44"/>
      <c r="U89" s="44"/>
      <c r="V89" s="44"/>
      <c r="W89" s="44"/>
      <c r="X89" s="44"/>
      <c r="Y89" s="44"/>
      <c r="Z89" s="44"/>
      <c r="AA89" s="44"/>
      <c r="AB89" s="44"/>
      <c r="AC89" s="44"/>
      <c r="AD89" s="44"/>
      <c r="AE89" s="44"/>
      <c r="AF89" s="44"/>
      <c r="AG89" s="44"/>
      <c r="AH89" s="44"/>
      <c r="AI89" s="44"/>
      <c r="AJ89" s="44"/>
      <c r="AK89" s="44"/>
      <c r="AL89" s="44"/>
      <c r="AM89" s="44"/>
      <c r="AN89" s="44"/>
      <c r="AO89" s="44"/>
      <c r="AP89" s="44"/>
      <c r="AQ89" s="44"/>
      <c r="AR89" s="44"/>
      <c r="AS89" s="44"/>
      <c r="AT89" s="44"/>
      <c r="AU89" s="44"/>
      <c r="AV89" s="44"/>
      <c r="AW89" s="44"/>
      <c r="AX89" s="44"/>
      <c r="AY89" s="44"/>
      <c r="AZ89" s="44"/>
      <c r="BA89" s="44"/>
      <c r="BB89" s="44"/>
      <c r="BC89" s="44"/>
      <c r="BD89" s="44"/>
      <c r="BE89" s="44"/>
      <c r="BF89" s="44"/>
      <c r="BG89" s="44"/>
      <c r="BH89" s="44"/>
      <c r="BI89" s="44"/>
      <c r="BJ89" s="44"/>
      <c r="BK89" s="44"/>
      <c r="BL89" s="44" t="str">
        <f t="shared" si="50"/>
        <v>17_SIN</v>
      </c>
      <c r="BM89" s="44" t="str">
        <f t="shared" si="117"/>
        <v>d_nonenergy_ccs_2_coal_products</v>
      </c>
      <c r="BN89" s="44"/>
      <c r="BO89" s="44"/>
      <c r="BP89" s="44">
        <f t="shared" ref="BP89:CW89" si="124">BP$50*BP18</f>
        <v>0</v>
      </c>
      <c r="BQ89" s="44">
        <f t="shared" si="124"/>
        <v>0</v>
      </c>
      <c r="BR89" s="44">
        <f t="shared" si="124"/>
        <v>0</v>
      </c>
      <c r="BS89" s="44">
        <f t="shared" si="124"/>
        <v>0</v>
      </c>
      <c r="BT89" s="44">
        <f t="shared" si="124"/>
        <v>0</v>
      </c>
      <c r="BU89" s="44">
        <f t="shared" si="124"/>
        <v>0</v>
      </c>
      <c r="BV89" s="44">
        <f t="shared" si="124"/>
        <v>0</v>
      </c>
      <c r="BW89" s="44">
        <f t="shared" si="124"/>
        <v>0</v>
      </c>
      <c r="BX89" s="44">
        <f t="shared" si="124"/>
        <v>0</v>
      </c>
      <c r="BY89" s="44">
        <f t="shared" si="124"/>
        <v>0</v>
      </c>
      <c r="BZ89" s="44">
        <f t="shared" si="124"/>
        <v>0</v>
      </c>
      <c r="CA89" s="44">
        <f t="shared" si="124"/>
        <v>0</v>
      </c>
      <c r="CB89" s="44">
        <f t="shared" si="124"/>
        <v>0</v>
      </c>
      <c r="CC89" s="44">
        <f t="shared" si="124"/>
        <v>0</v>
      </c>
      <c r="CD89" s="44">
        <f t="shared" si="124"/>
        <v>0</v>
      </c>
      <c r="CE89" s="44">
        <f t="shared" si="124"/>
        <v>0</v>
      </c>
      <c r="CF89" s="44">
        <f t="shared" si="124"/>
        <v>0</v>
      </c>
      <c r="CG89" s="44">
        <f t="shared" si="124"/>
        <v>0</v>
      </c>
      <c r="CH89" s="44">
        <f t="shared" si="124"/>
        <v>0</v>
      </c>
      <c r="CI89" s="44">
        <f t="shared" si="124"/>
        <v>0</v>
      </c>
      <c r="CJ89" s="44">
        <f t="shared" si="124"/>
        <v>0</v>
      </c>
      <c r="CK89" s="44">
        <f t="shared" si="124"/>
        <v>0</v>
      </c>
      <c r="CL89" s="44">
        <f t="shared" si="124"/>
        <v>0</v>
      </c>
      <c r="CM89" s="44">
        <f t="shared" si="124"/>
        <v>0</v>
      </c>
      <c r="CN89" s="44">
        <f t="shared" si="124"/>
        <v>0</v>
      </c>
      <c r="CO89" s="44">
        <f t="shared" si="124"/>
        <v>0</v>
      </c>
      <c r="CP89" s="44">
        <f t="shared" si="124"/>
        <v>0</v>
      </c>
      <c r="CQ89" s="44">
        <f t="shared" si="124"/>
        <v>0</v>
      </c>
      <c r="CR89" s="44">
        <f t="shared" si="124"/>
        <v>0</v>
      </c>
      <c r="CS89" s="44">
        <f t="shared" si="124"/>
        <v>0</v>
      </c>
      <c r="CT89" s="44">
        <f t="shared" si="124"/>
        <v>0</v>
      </c>
      <c r="CU89" s="44">
        <f t="shared" si="124"/>
        <v>0</v>
      </c>
      <c r="CV89" s="44">
        <f t="shared" si="124"/>
        <v>0</v>
      </c>
      <c r="CW89" s="44">
        <f t="shared" si="124"/>
        <v>0</v>
      </c>
      <c r="CX89" s="44">
        <f t="shared" ref="CX89:DQ89" si="125">CX$50*CX18</f>
        <v>0</v>
      </c>
      <c r="CY89" s="44">
        <f t="shared" si="125"/>
        <v>0</v>
      </c>
      <c r="CZ89" s="44">
        <f t="shared" si="125"/>
        <v>0</v>
      </c>
      <c r="DA89" s="44">
        <f t="shared" si="125"/>
        <v>0</v>
      </c>
      <c r="DB89" s="44">
        <f t="shared" si="125"/>
        <v>0</v>
      </c>
      <c r="DC89" s="44">
        <f t="shared" si="125"/>
        <v>0</v>
      </c>
      <c r="DD89" s="44">
        <f t="shared" si="125"/>
        <v>0</v>
      </c>
      <c r="DE89" s="44">
        <f t="shared" si="125"/>
        <v>0</v>
      </c>
      <c r="DF89" s="44">
        <f t="shared" si="125"/>
        <v>0</v>
      </c>
      <c r="DG89" s="44">
        <f t="shared" si="125"/>
        <v>0</v>
      </c>
      <c r="DH89" s="44">
        <f t="shared" si="125"/>
        <v>0</v>
      </c>
      <c r="DI89" s="44">
        <f t="shared" si="125"/>
        <v>0</v>
      </c>
      <c r="DJ89" s="44">
        <f t="shared" si="125"/>
        <v>0</v>
      </c>
      <c r="DK89" s="44">
        <f t="shared" si="125"/>
        <v>0</v>
      </c>
      <c r="DL89" s="44">
        <f t="shared" si="125"/>
        <v>0</v>
      </c>
      <c r="DM89" s="44">
        <f t="shared" si="125"/>
        <v>0</v>
      </c>
      <c r="DN89" s="44">
        <f t="shared" si="125"/>
        <v>0</v>
      </c>
      <c r="DO89" s="44">
        <f t="shared" si="125"/>
        <v>0</v>
      </c>
      <c r="DP89" s="44">
        <f t="shared" si="125"/>
        <v>0</v>
      </c>
      <c r="DQ89" s="44">
        <f t="shared" si="125"/>
        <v>0</v>
      </c>
    </row>
    <row r="90" spans="1:121" x14ac:dyDescent="0.25">
      <c r="A90" s="44" t="str">
        <f t="shared" si="116"/>
        <v>17_SIN</v>
      </c>
      <c r="B90" s="44" t="str">
        <f t="shared" si="116"/>
        <v>6_1_crude_oil</v>
      </c>
      <c r="C90" s="44" t="str">
        <f t="shared" si="116"/>
        <v>6_1_crude_oil</v>
      </c>
      <c r="D90" s="44" t="s">
        <v>150</v>
      </c>
      <c r="E90" s="44"/>
      <c r="F90" s="44"/>
      <c r="G90" s="45">
        <v>0</v>
      </c>
      <c r="H90" s="44"/>
      <c r="I90" s="44"/>
      <c r="J90" s="44"/>
      <c r="K90" s="44"/>
      <c r="L90" s="44"/>
      <c r="M90" s="44"/>
      <c r="N90" s="44"/>
      <c r="O90" s="44"/>
      <c r="P90" s="44"/>
      <c r="Q90" s="44"/>
      <c r="R90" s="44"/>
      <c r="S90" s="44"/>
      <c r="T90" s="44"/>
      <c r="U90" s="44"/>
      <c r="V90" s="44"/>
      <c r="W90" s="44"/>
      <c r="X90" s="44"/>
      <c r="Y90" s="44"/>
      <c r="Z90" s="44"/>
      <c r="AA90" s="44"/>
      <c r="AB90" s="44"/>
      <c r="AC90" s="44"/>
      <c r="AD90" s="44"/>
      <c r="AE90" s="44"/>
      <c r="AF90" s="44"/>
      <c r="AG90" s="44"/>
      <c r="AH90" s="44"/>
      <c r="AI90" s="44"/>
      <c r="AJ90" s="44"/>
      <c r="AK90" s="44"/>
      <c r="AL90" s="44"/>
      <c r="AM90" s="44"/>
      <c r="AN90" s="44"/>
      <c r="AO90" s="44"/>
      <c r="AP90" s="44"/>
      <c r="AQ90" s="44"/>
      <c r="AR90" s="44"/>
      <c r="AS90" s="44"/>
      <c r="AT90" s="44"/>
      <c r="AU90" s="44"/>
      <c r="AV90" s="44"/>
      <c r="AW90" s="44"/>
      <c r="AX90" s="44"/>
      <c r="AY90" s="44"/>
      <c r="AZ90" s="44"/>
      <c r="BA90" s="44"/>
      <c r="BB90" s="44"/>
      <c r="BC90" s="44"/>
      <c r="BD90" s="44"/>
      <c r="BE90" s="44"/>
      <c r="BF90" s="44"/>
      <c r="BG90" s="44"/>
      <c r="BH90" s="44"/>
      <c r="BI90" s="44"/>
      <c r="BJ90" s="44"/>
      <c r="BK90" s="44"/>
      <c r="BL90" s="44" t="str">
        <f t="shared" si="50"/>
        <v>17_SIN</v>
      </c>
      <c r="BM90" s="44" t="str">
        <f t="shared" si="117"/>
        <v>d_nonenergy_ccs_6_1_crude_oil</v>
      </c>
      <c r="BN90" s="44"/>
      <c r="BO90" s="44"/>
      <c r="BP90" s="44">
        <f t="shared" ref="BP90:CW90" si="126">BP$50*BP19</f>
        <v>0</v>
      </c>
      <c r="BQ90" s="44">
        <f t="shared" si="126"/>
        <v>0</v>
      </c>
      <c r="BR90" s="44">
        <f t="shared" si="126"/>
        <v>0</v>
      </c>
      <c r="BS90" s="44">
        <f t="shared" si="126"/>
        <v>0</v>
      </c>
      <c r="BT90" s="44">
        <f t="shared" si="126"/>
        <v>0</v>
      </c>
      <c r="BU90" s="44">
        <f t="shared" si="126"/>
        <v>0</v>
      </c>
      <c r="BV90" s="44">
        <f t="shared" si="126"/>
        <v>0</v>
      </c>
      <c r="BW90" s="44">
        <f t="shared" si="126"/>
        <v>0</v>
      </c>
      <c r="BX90" s="44">
        <f t="shared" si="126"/>
        <v>0</v>
      </c>
      <c r="BY90" s="44">
        <f t="shared" si="126"/>
        <v>0</v>
      </c>
      <c r="BZ90" s="44">
        <f t="shared" si="126"/>
        <v>0</v>
      </c>
      <c r="CA90" s="44">
        <f t="shared" si="126"/>
        <v>0</v>
      </c>
      <c r="CB90" s="44">
        <f t="shared" si="126"/>
        <v>0</v>
      </c>
      <c r="CC90" s="44">
        <f t="shared" si="126"/>
        <v>0</v>
      </c>
      <c r="CD90" s="44">
        <f t="shared" si="126"/>
        <v>0</v>
      </c>
      <c r="CE90" s="44">
        <f t="shared" si="126"/>
        <v>0</v>
      </c>
      <c r="CF90" s="44">
        <f t="shared" si="126"/>
        <v>0</v>
      </c>
      <c r="CG90" s="44">
        <f t="shared" si="126"/>
        <v>0</v>
      </c>
      <c r="CH90" s="44">
        <f t="shared" si="126"/>
        <v>0</v>
      </c>
      <c r="CI90" s="44">
        <f t="shared" si="126"/>
        <v>0</v>
      </c>
      <c r="CJ90" s="44">
        <f t="shared" si="126"/>
        <v>0</v>
      </c>
      <c r="CK90" s="44">
        <f t="shared" si="126"/>
        <v>0</v>
      </c>
      <c r="CL90" s="44">
        <f t="shared" si="126"/>
        <v>0</v>
      </c>
      <c r="CM90" s="44">
        <f t="shared" si="126"/>
        <v>0</v>
      </c>
      <c r="CN90" s="44">
        <f t="shared" si="126"/>
        <v>0</v>
      </c>
      <c r="CO90" s="44">
        <f t="shared" si="126"/>
        <v>0</v>
      </c>
      <c r="CP90" s="44">
        <f t="shared" si="126"/>
        <v>0</v>
      </c>
      <c r="CQ90" s="44">
        <f t="shared" si="126"/>
        <v>0</v>
      </c>
      <c r="CR90" s="44">
        <f t="shared" si="126"/>
        <v>0</v>
      </c>
      <c r="CS90" s="44">
        <f t="shared" si="126"/>
        <v>0</v>
      </c>
      <c r="CT90" s="44">
        <f t="shared" si="126"/>
        <v>0</v>
      </c>
      <c r="CU90" s="44">
        <f t="shared" si="126"/>
        <v>0</v>
      </c>
      <c r="CV90" s="44">
        <f t="shared" si="126"/>
        <v>0</v>
      </c>
      <c r="CW90" s="44">
        <f t="shared" si="126"/>
        <v>0</v>
      </c>
      <c r="CX90" s="44">
        <f t="shared" ref="CX90:DQ90" si="127">CX$50*CX19</f>
        <v>0</v>
      </c>
      <c r="CY90" s="44">
        <f t="shared" si="127"/>
        <v>0</v>
      </c>
      <c r="CZ90" s="44">
        <f t="shared" si="127"/>
        <v>0</v>
      </c>
      <c r="DA90" s="44">
        <f t="shared" si="127"/>
        <v>0</v>
      </c>
      <c r="DB90" s="44">
        <f t="shared" si="127"/>
        <v>0</v>
      </c>
      <c r="DC90" s="44">
        <f t="shared" si="127"/>
        <v>0</v>
      </c>
      <c r="DD90" s="44">
        <f t="shared" si="127"/>
        <v>0</v>
      </c>
      <c r="DE90" s="44">
        <f t="shared" si="127"/>
        <v>0</v>
      </c>
      <c r="DF90" s="44">
        <f t="shared" si="127"/>
        <v>0</v>
      </c>
      <c r="DG90" s="44">
        <f t="shared" si="127"/>
        <v>0</v>
      </c>
      <c r="DH90" s="44">
        <f t="shared" si="127"/>
        <v>0</v>
      </c>
      <c r="DI90" s="44">
        <f t="shared" si="127"/>
        <v>0</v>
      </c>
      <c r="DJ90" s="44">
        <f t="shared" si="127"/>
        <v>0</v>
      </c>
      <c r="DK90" s="44">
        <f t="shared" si="127"/>
        <v>0</v>
      </c>
      <c r="DL90" s="44">
        <f t="shared" si="127"/>
        <v>0</v>
      </c>
      <c r="DM90" s="44">
        <f t="shared" si="127"/>
        <v>0</v>
      </c>
      <c r="DN90" s="44">
        <f t="shared" si="127"/>
        <v>0</v>
      </c>
      <c r="DO90" s="44">
        <f t="shared" si="127"/>
        <v>0</v>
      </c>
      <c r="DP90" s="44">
        <f t="shared" si="127"/>
        <v>0</v>
      </c>
      <c r="DQ90" s="44">
        <f t="shared" si="127"/>
        <v>0</v>
      </c>
    </row>
    <row r="91" spans="1:121" x14ac:dyDescent="0.25">
      <c r="A91" s="44" t="str">
        <f t="shared" si="116"/>
        <v>17_SIN</v>
      </c>
      <c r="B91" s="44" t="str">
        <f t="shared" si="116"/>
        <v>6_x_ngls</v>
      </c>
      <c r="C91" s="44" t="str">
        <f t="shared" si="116"/>
        <v>6_x_ngls</v>
      </c>
      <c r="D91" s="44" t="s">
        <v>150</v>
      </c>
      <c r="E91" s="44"/>
      <c r="F91" s="44"/>
      <c r="G91" s="45">
        <v>0</v>
      </c>
      <c r="H91" s="44"/>
      <c r="I91" s="44"/>
      <c r="J91" s="44"/>
      <c r="K91" s="44"/>
      <c r="L91" s="44"/>
      <c r="M91" s="44"/>
      <c r="N91" s="44"/>
      <c r="O91" s="44"/>
      <c r="P91" s="44"/>
      <c r="Q91" s="44"/>
      <c r="R91" s="44"/>
      <c r="S91" s="44"/>
      <c r="T91" s="44"/>
      <c r="U91" s="44"/>
      <c r="V91" s="44"/>
      <c r="W91" s="44"/>
      <c r="X91" s="44"/>
      <c r="Y91" s="44"/>
      <c r="Z91" s="44"/>
      <c r="AA91" s="44"/>
      <c r="AB91" s="44"/>
      <c r="AC91" s="44"/>
      <c r="AD91" s="44"/>
      <c r="AE91" s="44"/>
      <c r="AF91" s="44"/>
      <c r="AG91" s="44"/>
      <c r="AH91" s="44"/>
      <c r="AI91" s="44"/>
      <c r="AJ91" s="44"/>
      <c r="AK91" s="44"/>
      <c r="AL91" s="44"/>
      <c r="AM91" s="44"/>
      <c r="AN91" s="44"/>
      <c r="AO91" s="44"/>
      <c r="AP91" s="44"/>
      <c r="AQ91" s="44"/>
      <c r="AR91" s="44"/>
      <c r="AS91" s="44"/>
      <c r="AT91" s="44"/>
      <c r="AU91" s="44"/>
      <c r="AV91" s="44"/>
      <c r="AW91" s="44"/>
      <c r="AX91" s="44"/>
      <c r="AY91" s="44"/>
      <c r="AZ91" s="44"/>
      <c r="BA91" s="44"/>
      <c r="BB91" s="44"/>
      <c r="BC91" s="44"/>
      <c r="BD91" s="44"/>
      <c r="BE91" s="44"/>
      <c r="BF91" s="44"/>
      <c r="BG91" s="44"/>
      <c r="BH91" s="44"/>
      <c r="BI91" s="44"/>
      <c r="BJ91" s="44"/>
      <c r="BK91" s="44"/>
      <c r="BL91" s="44" t="str">
        <f t="shared" si="50"/>
        <v>17_SIN</v>
      </c>
      <c r="BM91" s="44" t="str">
        <f t="shared" si="117"/>
        <v>d_nonenergy_ccs_6_x_ngls</v>
      </c>
      <c r="BN91" s="44"/>
      <c r="BO91" s="44"/>
      <c r="BP91" s="44">
        <f t="shared" ref="BP91:CW91" si="128">BP$50*BP20</f>
        <v>0</v>
      </c>
      <c r="BQ91" s="44">
        <f t="shared" si="128"/>
        <v>0</v>
      </c>
      <c r="BR91" s="44">
        <f t="shared" si="128"/>
        <v>0</v>
      </c>
      <c r="BS91" s="44">
        <f t="shared" si="128"/>
        <v>0</v>
      </c>
      <c r="BT91" s="44">
        <f t="shared" si="128"/>
        <v>0</v>
      </c>
      <c r="BU91" s="44">
        <f t="shared" si="128"/>
        <v>0</v>
      </c>
      <c r="BV91" s="44">
        <f t="shared" si="128"/>
        <v>0</v>
      </c>
      <c r="BW91" s="44">
        <f t="shared" si="128"/>
        <v>0</v>
      </c>
      <c r="BX91" s="44">
        <f t="shared" si="128"/>
        <v>0</v>
      </c>
      <c r="BY91" s="44">
        <f t="shared" si="128"/>
        <v>0</v>
      </c>
      <c r="BZ91" s="44">
        <f t="shared" si="128"/>
        <v>0</v>
      </c>
      <c r="CA91" s="44">
        <f t="shared" si="128"/>
        <v>0</v>
      </c>
      <c r="CB91" s="44">
        <f t="shared" si="128"/>
        <v>0</v>
      </c>
      <c r="CC91" s="44">
        <f t="shared" si="128"/>
        <v>0</v>
      </c>
      <c r="CD91" s="44">
        <f t="shared" si="128"/>
        <v>0</v>
      </c>
      <c r="CE91" s="44">
        <f t="shared" si="128"/>
        <v>0</v>
      </c>
      <c r="CF91" s="44">
        <f t="shared" si="128"/>
        <v>0</v>
      </c>
      <c r="CG91" s="44">
        <f t="shared" si="128"/>
        <v>0</v>
      </c>
      <c r="CH91" s="44">
        <f t="shared" si="128"/>
        <v>0</v>
      </c>
      <c r="CI91" s="44">
        <f t="shared" si="128"/>
        <v>0</v>
      </c>
      <c r="CJ91" s="44">
        <f t="shared" si="128"/>
        <v>0</v>
      </c>
      <c r="CK91" s="44">
        <f t="shared" si="128"/>
        <v>0</v>
      </c>
      <c r="CL91" s="44">
        <f t="shared" si="128"/>
        <v>0</v>
      </c>
      <c r="CM91" s="44">
        <f t="shared" si="128"/>
        <v>0</v>
      </c>
      <c r="CN91" s="44">
        <f t="shared" si="128"/>
        <v>0</v>
      </c>
      <c r="CO91" s="44">
        <f t="shared" si="128"/>
        <v>0</v>
      </c>
      <c r="CP91" s="44">
        <f t="shared" si="128"/>
        <v>0</v>
      </c>
      <c r="CQ91" s="44">
        <f t="shared" si="128"/>
        <v>0</v>
      </c>
      <c r="CR91" s="44">
        <f t="shared" si="128"/>
        <v>0</v>
      </c>
      <c r="CS91" s="44">
        <f t="shared" si="128"/>
        <v>0</v>
      </c>
      <c r="CT91" s="44">
        <f t="shared" si="128"/>
        <v>0</v>
      </c>
      <c r="CU91" s="44">
        <f t="shared" si="128"/>
        <v>0</v>
      </c>
      <c r="CV91" s="44">
        <f t="shared" si="128"/>
        <v>0</v>
      </c>
      <c r="CW91" s="44">
        <f t="shared" si="128"/>
        <v>0</v>
      </c>
      <c r="CX91" s="44">
        <f t="shared" ref="CX91:DQ91" si="129">CX$50*CX20</f>
        <v>0</v>
      </c>
      <c r="CY91" s="44">
        <f t="shared" si="129"/>
        <v>0</v>
      </c>
      <c r="CZ91" s="44">
        <f t="shared" si="129"/>
        <v>0</v>
      </c>
      <c r="DA91" s="44">
        <f t="shared" si="129"/>
        <v>0</v>
      </c>
      <c r="DB91" s="44">
        <f t="shared" si="129"/>
        <v>0</v>
      </c>
      <c r="DC91" s="44">
        <f t="shared" si="129"/>
        <v>0</v>
      </c>
      <c r="DD91" s="44">
        <f t="shared" si="129"/>
        <v>0</v>
      </c>
      <c r="DE91" s="44">
        <f t="shared" si="129"/>
        <v>0</v>
      </c>
      <c r="DF91" s="44">
        <f t="shared" si="129"/>
        <v>0</v>
      </c>
      <c r="DG91" s="44">
        <f t="shared" si="129"/>
        <v>0</v>
      </c>
      <c r="DH91" s="44">
        <f t="shared" si="129"/>
        <v>0</v>
      </c>
      <c r="DI91" s="44">
        <f t="shared" si="129"/>
        <v>0</v>
      </c>
      <c r="DJ91" s="44">
        <f t="shared" si="129"/>
        <v>0</v>
      </c>
      <c r="DK91" s="44">
        <f t="shared" si="129"/>
        <v>0</v>
      </c>
      <c r="DL91" s="44">
        <f t="shared" si="129"/>
        <v>0</v>
      </c>
      <c r="DM91" s="44">
        <f t="shared" si="129"/>
        <v>0</v>
      </c>
      <c r="DN91" s="44">
        <f t="shared" si="129"/>
        <v>0</v>
      </c>
      <c r="DO91" s="44">
        <f t="shared" si="129"/>
        <v>0</v>
      </c>
      <c r="DP91" s="44">
        <f t="shared" si="129"/>
        <v>0</v>
      </c>
      <c r="DQ91" s="44">
        <f t="shared" si="129"/>
        <v>0</v>
      </c>
    </row>
    <row r="92" spans="1:121" x14ac:dyDescent="0.25">
      <c r="A92" s="44" t="str">
        <f t="shared" si="116"/>
        <v>17_SIN</v>
      </c>
      <c r="B92" s="44" t="str">
        <f t="shared" si="116"/>
        <v>7_1_motor_gasoline</v>
      </c>
      <c r="C92" s="44" t="str">
        <f t="shared" si="116"/>
        <v>7_1_mo_gasoline</v>
      </c>
      <c r="D92" s="44" t="s">
        <v>150</v>
      </c>
      <c r="E92" s="44"/>
      <c r="F92" s="44"/>
      <c r="G92" s="45">
        <v>0</v>
      </c>
      <c r="H92" s="44"/>
      <c r="I92" s="44"/>
      <c r="J92" s="44"/>
      <c r="K92" s="44"/>
      <c r="L92" s="44"/>
      <c r="M92" s="44"/>
      <c r="N92" s="44"/>
      <c r="O92" s="44"/>
      <c r="P92" s="44"/>
      <c r="Q92" s="44"/>
      <c r="R92" s="44"/>
      <c r="S92" s="44"/>
      <c r="T92" s="44"/>
      <c r="U92" s="44"/>
      <c r="V92" s="44"/>
      <c r="W92" s="44"/>
      <c r="X92" s="44"/>
      <c r="Y92" s="44"/>
      <c r="Z92" s="44"/>
      <c r="AA92" s="44"/>
      <c r="AB92" s="44"/>
      <c r="AC92" s="44"/>
      <c r="AD92" s="44"/>
      <c r="AE92" s="44"/>
      <c r="AF92" s="44"/>
      <c r="AG92" s="44"/>
      <c r="AH92" s="44"/>
      <c r="AI92" s="44"/>
      <c r="AJ92" s="44"/>
      <c r="AK92" s="44"/>
      <c r="AL92" s="44"/>
      <c r="AM92" s="44"/>
      <c r="AN92" s="44"/>
      <c r="AO92" s="44"/>
      <c r="AP92" s="44"/>
      <c r="AQ92" s="44"/>
      <c r="AR92" s="44"/>
      <c r="AS92" s="44"/>
      <c r="AT92" s="44"/>
      <c r="AU92" s="44"/>
      <c r="AV92" s="44"/>
      <c r="AW92" s="44"/>
      <c r="AX92" s="44"/>
      <c r="AY92" s="44"/>
      <c r="AZ92" s="44"/>
      <c r="BA92" s="44"/>
      <c r="BB92" s="44"/>
      <c r="BC92" s="44"/>
      <c r="BD92" s="44"/>
      <c r="BE92" s="44"/>
      <c r="BF92" s="44"/>
      <c r="BG92" s="44"/>
      <c r="BH92" s="44"/>
      <c r="BI92" s="44"/>
      <c r="BJ92" s="44"/>
      <c r="BK92" s="44"/>
      <c r="BL92" s="44" t="str">
        <f t="shared" si="50"/>
        <v>17_SIN</v>
      </c>
      <c r="BM92" s="44" t="str">
        <f t="shared" si="117"/>
        <v>d_nonenergy_ccs_7_1_mo_gasoline</v>
      </c>
      <c r="BN92" s="44"/>
      <c r="BO92" s="44"/>
      <c r="BP92" s="44">
        <f t="shared" ref="BP92:CW92" si="130">BP$50*BP21</f>
        <v>0</v>
      </c>
      <c r="BQ92" s="44">
        <f t="shared" si="130"/>
        <v>0</v>
      </c>
      <c r="BR92" s="44">
        <f t="shared" si="130"/>
        <v>0</v>
      </c>
      <c r="BS92" s="44">
        <f t="shared" si="130"/>
        <v>0</v>
      </c>
      <c r="BT92" s="44">
        <f t="shared" si="130"/>
        <v>0</v>
      </c>
      <c r="BU92" s="44">
        <f t="shared" si="130"/>
        <v>0</v>
      </c>
      <c r="BV92" s="44">
        <f t="shared" si="130"/>
        <v>0</v>
      </c>
      <c r="BW92" s="44">
        <f t="shared" si="130"/>
        <v>0</v>
      </c>
      <c r="BX92" s="44">
        <f t="shared" si="130"/>
        <v>0</v>
      </c>
      <c r="BY92" s="44">
        <f t="shared" si="130"/>
        <v>0</v>
      </c>
      <c r="BZ92" s="44">
        <f t="shared" si="130"/>
        <v>0</v>
      </c>
      <c r="CA92" s="44">
        <f t="shared" si="130"/>
        <v>0</v>
      </c>
      <c r="CB92" s="44">
        <f t="shared" si="130"/>
        <v>0</v>
      </c>
      <c r="CC92" s="44">
        <f t="shared" si="130"/>
        <v>0</v>
      </c>
      <c r="CD92" s="44">
        <f t="shared" si="130"/>
        <v>0</v>
      </c>
      <c r="CE92" s="44">
        <f t="shared" si="130"/>
        <v>0</v>
      </c>
      <c r="CF92" s="44">
        <f t="shared" si="130"/>
        <v>0</v>
      </c>
      <c r="CG92" s="44">
        <f t="shared" si="130"/>
        <v>0</v>
      </c>
      <c r="CH92" s="44">
        <f t="shared" si="130"/>
        <v>0</v>
      </c>
      <c r="CI92" s="44">
        <f t="shared" si="130"/>
        <v>0</v>
      </c>
      <c r="CJ92" s="44">
        <f t="shared" si="130"/>
        <v>0</v>
      </c>
      <c r="CK92" s="44">
        <f t="shared" si="130"/>
        <v>0</v>
      </c>
      <c r="CL92" s="44">
        <f t="shared" si="130"/>
        <v>0</v>
      </c>
      <c r="CM92" s="44">
        <f t="shared" si="130"/>
        <v>0</v>
      </c>
      <c r="CN92" s="44">
        <f t="shared" si="130"/>
        <v>0</v>
      </c>
      <c r="CO92" s="44">
        <f t="shared" si="130"/>
        <v>0</v>
      </c>
      <c r="CP92" s="44">
        <f t="shared" si="130"/>
        <v>0</v>
      </c>
      <c r="CQ92" s="44">
        <f t="shared" si="130"/>
        <v>0</v>
      </c>
      <c r="CR92" s="44">
        <f t="shared" si="130"/>
        <v>0</v>
      </c>
      <c r="CS92" s="44">
        <f t="shared" si="130"/>
        <v>0</v>
      </c>
      <c r="CT92" s="44">
        <f t="shared" si="130"/>
        <v>0</v>
      </c>
      <c r="CU92" s="44">
        <f t="shared" si="130"/>
        <v>0</v>
      </c>
      <c r="CV92" s="44">
        <f t="shared" si="130"/>
        <v>0</v>
      </c>
      <c r="CW92" s="44">
        <f t="shared" si="130"/>
        <v>0</v>
      </c>
      <c r="CX92" s="44">
        <f t="shared" ref="CX92:DQ92" si="131">CX$50*CX21</f>
        <v>0</v>
      </c>
      <c r="CY92" s="44">
        <f t="shared" si="131"/>
        <v>0</v>
      </c>
      <c r="CZ92" s="44">
        <f t="shared" si="131"/>
        <v>0</v>
      </c>
      <c r="DA92" s="44">
        <f t="shared" si="131"/>
        <v>0</v>
      </c>
      <c r="DB92" s="44">
        <f t="shared" si="131"/>
        <v>0</v>
      </c>
      <c r="DC92" s="44">
        <f t="shared" si="131"/>
        <v>0</v>
      </c>
      <c r="DD92" s="44">
        <f t="shared" si="131"/>
        <v>0</v>
      </c>
      <c r="DE92" s="44">
        <f t="shared" si="131"/>
        <v>0</v>
      </c>
      <c r="DF92" s="44">
        <f t="shared" si="131"/>
        <v>0</v>
      </c>
      <c r="DG92" s="44">
        <f t="shared" si="131"/>
        <v>0</v>
      </c>
      <c r="DH92" s="44">
        <f t="shared" si="131"/>
        <v>0</v>
      </c>
      <c r="DI92" s="44">
        <f t="shared" si="131"/>
        <v>0</v>
      </c>
      <c r="DJ92" s="44">
        <f t="shared" si="131"/>
        <v>0</v>
      </c>
      <c r="DK92" s="44">
        <f t="shared" si="131"/>
        <v>0</v>
      </c>
      <c r="DL92" s="44">
        <f t="shared" si="131"/>
        <v>0</v>
      </c>
      <c r="DM92" s="44">
        <f t="shared" si="131"/>
        <v>0</v>
      </c>
      <c r="DN92" s="44">
        <f t="shared" si="131"/>
        <v>0</v>
      </c>
      <c r="DO92" s="44">
        <f t="shared" si="131"/>
        <v>0</v>
      </c>
      <c r="DP92" s="44">
        <f t="shared" si="131"/>
        <v>0</v>
      </c>
      <c r="DQ92" s="44">
        <f t="shared" si="131"/>
        <v>0</v>
      </c>
    </row>
    <row r="93" spans="1:121" x14ac:dyDescent="0.25">
      <c r="A93" s="44" t="str">
        <f t="shared" si="116"/>
        <v>17_SIN</v>
      </c>
      <c r="B93" s="44" t="str">
        <f t="shared" si="116"/>
        <v>7_2_aviation_gasoline</v>
      </c>
      <c r="C93" s="44" t="str">
        <f t="shared" si="116"/>
        <v>7_2_avi_gasoline</v>
      </c>
      <c r="D93" s="44" t="s">
        <v>150</v>
      </c>
      <c r="E93" s="44"/>
      <c r="F93" s="44"/>
      <c r="G93" s="45">
        <v>0</v>
      </c>
      <c r="H93" s="44"/>
      <c r="I93" s="44"/>
      <c r="J93" s="44"/>
      <c r="K93" s="44"/>
      <c r="L93" s="44"/>
      <c r="M93" s="44"/>
      <c r="N93" s="44"/>
      <c r="O93" s="44"/>
      <c r="P93" s="44"/>
      <c r="Q93" s="44"/>
      <c r="R93" s="44"/>
      <c r="S93" s="44"/>
      <c r="T93" s="44"/>
      <c r="U93" s="44"/>
      <c r="V93" s="44"/>
      <c r="W93" s="44"/>
      <c r="X93" s="44"/>
      <c r="Y93" s="44"/>
      <c r="Z93" s="44"/>
      <c r="AA93" s="44"/>
      <c r="AB93" s="44"/>
      <c r="AC93" s="44"/>
      <c r="AD93" s="44"/>
      <c r="AE93" s="44"/>
      <c r="AF93" s="44"/>
      <c r="AG93" s="44"/>
      <c r="AH93" s="44"/>
      <c r="AI93" s="44"/>
      <c r="AJ93" s="44"/>
      <c r="AK93" s="44"/>
      <c r="AL93" s="44"/>
      <c r="AM93" s="44"/>
      <c r="AN93" s="44"/>
      <c r="AO93" s="44"/>
      <c r="AP93" s="44"/>
      <c r="AQ93" s="44"/>
      <c r="AR93" s="44"/>
      <c r="AS93" s="44"/>
      <c r="AT93" s="44"/>
      <c r="AU93" s="44"/>
      <c r="AV93" s="44"/>
      <c r="AW93" s="44"/>
      <c r="AX93" s="44"/>
      <c r="AY93" s="44"/>
      <c r="AZ93" s="44"/>
      <c r="BA93" s="44"/>
      <c r="BB93" s="44"/>
      <c r="BC93" s="44"/>
      <c r="BD93" s="44"/>
      <c r="BE93" s="44"/>
      <c r="BF93" s="44"/>
      <c r="BG93" s="44"/>
      <c r="BH93" s="44"/>
      <c r="BI93" s="44"/>
      <c r="BJ93" s="44"/>
      <c r="BK93" s="44"/>
      <c r="BL93" s="44" t="str">
        <f t="shared" si="50"/>
        <v>17_SIN</v>
      </c>
      <c r="BM93" s="44" t="str">
        <f t="shared" si="117"/>
        <v>d_nonenergy_ccs_7_2_avi_gasoline</v>
      </c>
      <c r="BN93" s="44"/>
      <c r="BO93" s="44"/>
      <c r="BP93" s="44">
        <f t="shared" ref="BP93:CW93" si="132">BP$50*BP22</f>
        <v>0</v>
      </c>
      <c r="BQ93" s="44">
        <f t="shared" si="132"/>
        <v>0</v>
      </c>
      <c r="BR93" s="44">
        <f t="shared" si="132"/>
        <v>0</v>
      </c>
      <c r="BS93" s="44">
        <f t="shared" si="132"/>
        <v>0</v>
      </c>
      <c r="BT93" s="44">
        <f t="shared" si="132"/>
        <v>0</v>
      </c>
      <c r="BU93" s="44">
        <f t="shared" si="132"/>
        <v>0</v>
      </c>
      <c r="BV93" s="44">
        <f t="shared" si="132"/>
        <v>0</v>
      </c>
      <c r="BW93" s="44">
        <f t="shared" si="132"/>
        <v>0</v>
      </c>
      <c r="BX93" s="44">
        <f t="shared" si="132"/>
        <v>0</v>
      </c>
      <c r="BY93" s="44">
        <f t="shared" si="132"/>
        <v>0</v>
      </c>
      <c r="BZ93" s="44">
        <f t="shared" si="132"/>
        <v>0</v>
      </c>
      <c r="CA93" s="44">
        <f t="shared" si="132"/>
        <v>0</v>
      </c>
      <c r="CB93" s="44">
        <f t="shared" si="132"/>
        <v>0</v>
      </c>
      <c r="CC93" s="44">
        <f t="shared" si="132"/>
        <v>0</v>
      </c>
      <c r="CD93" s="44">
        <f t="shared" si="132"/>
        <v>0</v>
      </c>
      <c r="CE93" s="44">
        <f t="shared" si="132"/>
        <v>0</v>
      </c>
      <c r="CF93" s="44">
        <f t="shared" si="132"/>
        <v>0</v>
      </c>
      <c r="CG93" s="44">
        <f t="shared" si="132"/>
        <v>0</v>
      </c>
      <c r="CH93" s="44">
        <f t="shared" si="132"/>
        <v>0</v>
      </c>
      <c r="CI93" s="44">
        <f t="shared" si="132"/>
        <v>0</v>
      </c>
      <c r="CJ93" s="44">
        <f t="shared" si="132"/>
        <v>0</v>
      </c>
      <c r="CK93" s="44">
        <f t="shared" si="132"/>
        <v>0</v>
      </c>
      <c r="CL93" s="44">
        <f t="shared" si="132"/>
        <v>0</v>
      </c>
      <c r="CM93" s="44">
        <f t="shared" si="132"/>
        <v>0</v>
      </c>
      <c r="CN93" s="44">
        <f t="shared" si="132"/>
        <v>0</v>
      </c>
      <c r="CO93" s="44">
        <f t="shared" si="132"/>
        <v>0</v>
      </c>
      <c r="CP93" s="44">
        <f t="shared" si="132"/>
        <v>0</v>
      </c>
      <c r="CQ93" s="44">
        <f t="shared" si="132"/>
        <v>0</v>
      </c>
      <c r="CR93" s="44">
        <f t="shared" si="132"/>
        <v>0</v>
      </c>
      <c r="CS93" s="44">
        <f t="shared" si="132"/>
        <v>0</v>
      </c>
      <c r="CT93" s="44">
        <f t="shared" si="132"/>
        <v>0</v>
      </c>
      <c r="CU93" s="44">
        <f t="shared" si="132"/>
        <v>0</v>
      </c>
      <c r="CV93" s="44">
        <f t="shared" si="132"/>
        <v>0</v>
      </c>
      <c r="CW93" s="44">
        <f t="shared" si="132"/>
        <v>0</v>
      </c>
      <c r="CX93" s="44">
        <f t="shared" ref="CX93:DQ93" si="133">CX$50*CX22</f>
        <v>0</v>
      </c>
      <c r="CY93" s="44">
        <f t="shared" si="133"/>
        <v>0</v>
      </c>
      <c r="CZ93" s="44">
        <f t="shared" si="133"/>
        <v>0</v>
      </c>
      <c r="DA93" s="44">
        <f t="shared" si="133"/>
        <v>0</v>
      </c>
      <c r="DB93" s="44">
        <f t="shared" si="133"/>
        <v>0</v>
      </c>
      <c r="DC93" s="44">
        <f t="shared" si="133"/>
        <v>0</v>
      </c>
      <c r="DD93" s="44">
        <f t="shared" si="133"/>
        <v>0</v>
      </c>
      <c r="DE93" s="44">
        <f t="shared" si="133"/>
        <v>0</v>
      </c>
      <c r="DF93" s="44">
        <f t="shared" si="133"/>
        <v>0</v>
      </c>
      <c r="DG93" s="44">
        <f t="shared" si="133"/>
        <v>0</v>
      </c>
      <c r="DH93" s="44">
        <f t="shared" si="133"/>
        <v>0</v>
      </c>
      <c r="DI93" s="44">
        <f t="shared" si="133"/>
        <v>0</v>
      </c>
      <c r="DJ93" s="44">
        <f t="shared" si="133"/>
        <v>0</v>
      </c>
      <c r="DK93" s="44">
        <f t="shared" si="133"/>
        <v>0</v>
      </c>
      <c r="DL93" s="44">
        <f t="shared" si="133"/>
        <v>0</v>
      </c>
      <c r="DM93" s="44">
        <f t="shared" si="133"/>
        <v>0</v>
      </c>
      <c r="DN93" s="44">
        <f t="shared" si="133"/>
        <v>0</v>
      </c>
      <c r="DO93" s="44">
        <f t="shared" si="133"/>
        <v>0</v>
      </c>
      <c r="DP93" s="44">
        <f t="shared" si="133"/>
        <v>0</v>
      </c>
      <c r="DQ93" s="44">
        <f t="shared" si="133"/>
        <v>0</v>
      </c>
    </row>
    <row r="94" spans="1:121" x14ac:dyDescent="0.25">
      <c r="A94" s="44" t="str">
        <f t="shared" si="116"/>
        <v>17_SIN</v>
      </c>
      <c r="B94" s="44" t="str">
        <f t="shared" si="116"/>
        <v>7_3_naphtha</v>
      </c>
      <c r="C94" s="44" t="str">
        <f t="shared" si="116"/>
        <v>7_3_naphtha</v>
      </c>
      <c r="D94" s="44" t="s">
        <v>150</v>
      </c>
      <c r="E94" s="44"/>
      <c r="F94" s="44"/>
      <c r="G94" s="45">
        <v>0</v>
      </c>
      <c r="H94" s="44"/>
      <c r="I94" s="44"/>
      <c r="J94" s="44"/>
      <c r="K94" s="44"/>
      <c r="L94" s="44"/>
      <c r="M94" s="44"/>
      <c r="N94" s="44"/>
      <c r="O94" s="44"/>
      <c r="P94" s="44"/>
      <c r="Q94" s="44"/>
      <c r="R94" s="44"/>
      <c r="S94" s="44"/>
      <c r="T94" s="44"/>
      <c r="U94" s="44"/>
      <c r="V94" s="44"/>
      <c r="W94" s="44"/>
      <c r="X94" s="44"/>
      <c r="Y94" s="44"/>
      <c r="Z94" s="44"/>
      <c r="AA94" s="44"/>
      <c r="AB94" s="44"/>
      <c r="AC94" s="44"/>
      <c r="AD94" s="44"/>
      <c r="AE94" s="44"/>
      <c r="AF94" s="44"/>
      <c r="AG94" s="44"/>
      <c r="AH94" s="44"/>
      <c r="AI94" s="44"/>
      <c r="AJ94" s="44"/>
      <c r="AK94" s="44"/>
      <c r="AL94" s="44"/>
      <c r="AM94" s="44"/>
      <c r="AN94" s="44"/>
      <c r="AO94" s="44"/>
      <c r="AP94" s="44"/>
      <c r="AQ94" s="44"/>
      <c r="AR94" s="44"/>
      <c r="AS94" s="44"/>
      <c r="AT94" s="44"/>
      <c r="AU94" s="44"/>
      <c r="AV94" s="44"/>
      <c r="AW94" s="44"/>
      <c r="AX94" s="44"/>
      <c r="AY94" s="44"/>
      <c r="AZ94" s="44"/>
      <c r="BA94" s="44"/>
      <c r="BB94" s="44"/>
      <c r="BC94" s="44"/>
      <c r="BD94" s="44"/>
      <c r="BE94" s="44"/>
      <c r="BF94" s="44"/>
      <c r="BG94" s="44"/>
      <c r="BH94" s="44"/>
      <c r="BI94" s="44"/>
      <c r="BJ94" s="44"/>
      <c r="BK94" s="44"/>
      <c r="BL94" s="44" t="str">
        <f t="shared" si="50"/>
        <v>17_SIN</v>
      </c>
      <c r="BM94" s="44" t="str">
        <f t="shared" si="117"/>
        <v>d_nonenergy_ccs_7_3_naphtha</v>
      </c>
      <c r="BN94" s="44"/>
      <c r="BO94" s="44"/>
      <c r="BP94" s="44">
        <f t="shared" ref="BP94:CW94" si="134">BP$50*BP23</f>
        <v>0</v>
      </c>
      <c r="BQ94" s="44">
        <f t="shared" si="134"/>
        <v>0</v>
      </c>
      <c r="BR94" s="44">
        <f t="shared" si="134"/>
        <v>0</v>
      </c>
      <c r="BS94" s="44">
        <f t="shared" si="134"/>
        <v>0</v>
      </c>
      <c r="BT94" s="44">
        <f t="shared" si="134"/>
        <v>0</v>
      </c>
      <c r="BU94" s="44">
        <f t="shared" si="134"/>
        <v>0</v>
      </c>
      <c r="BV94" s="44">
        <f t="shared" si="134"/>
        <v>0</v>
      </c>
      <c r="BW94" s="44">
        <f t="shared" si="134"/>
        <v>0</v>
      </c>
      <c r="BX94" s="44">
        <f t="shared" si="134"/>
        <v>0</v>
      </c>
      <c r="BY94" s="44">
        <f t="shared" si="134"/>
        <v>0</v>
      </c>
      <c r="BZ94" s="44">
        <f t="shared" si="134"/>
        <v>0</v>
      </c>
      <c r="CA94" s="44">
        <f t="shared" si="134"/>
        <v>0</v>
      </c>
      <c r="CB94" s="44">
        <f t="shared" si="134"/>
        <v>0</v>
      </c>
      <c r="CC94" s="44">
        <f t="shared" si="134"/>
        <v>0</v>
      </c>
      <c r="CD94" s="44">
        <f t="shared" si="134"/>
        <v>0</v>
      </c>
      <c r="CE94" s="44">
        <f t="shared" si="134"/>
        <v>0</v>
      </c>
      <c r="CF94" s="44">
        <f t="shared" si="134"/>
        <v>0</v>
      </c>
      <c r="CG94" s="44">
        <f t="shared" si="134"/>
        <v>0</v>
      </c>
      <c r="CH94" s="44">
        <f t="shared" si="134"/>
        <v>0</v>
      </c>
      <c r="CI94" s="44">
        <f t="shared" si="134"/>
        <v>0</v>
      </c>
      <c r="CJ94" s="44">
        <f t="shared" si="134"/>
        <v>0</v>
      </c>
      <c r="CK94" s="44">
        <f t="shared" si="134"/>
        <v>0</v>
      </c>
      <c r="CL94" s="44">
        <f t="shared" si="134"/>
        <v>0</v>
      </c>
      <c r="CM94" s="44">
        <f t="shared" si="134"/>
        <v>0</v>
      </c>
      <c r="CN94" s="44">
        <f t="shared" si="134"/>
        <v>0</v>
      </c>
      <c r="CO94" s="44">
        <f t="shared" si="134"/>
        <v>0</v>
      </c>
      <c r="CP94" s="44">
        <f t="shared" si="134"/>
        <v>0</v>
      </c>
      <c r="CQ94" s="44">
        <f t="shared" si="134"/>
        <v>0</v>
      </c>
      <c r="CR94" s="44">
        <f t="shared" si="134"/>
        <v>0</v>
      </c>
      <c r="CS94" s="44">
        <f t="shared" si="134"/>
        <v>0</v>
      </c>
      <c r="CT94" s="44">
        <f t="shared" si="134"/>
        <v>0</v>
      </c>
      <c r="CU94" s="44">
        <f t="shared" si="134"/>
        <v>0</v>
      </c>
      <c r="CV94" s="44">
        <f t="shared" si="134"/>
        <v>0</v>
      </c>
      <c r="CW94" s="44">
        <f t="shared" si="134"/>
        <v>0</v>
      </c>
      <c r="CX94" s="44">
        <f t="shared" ref="CX94:DQ94" si="135">CX$50*CX23</f>
        <v>0</v>
      </c>
      <c r="CY94" s="44">
        <f t="shared" si="135"/>
        <v>0</v>
      </c>
      <c r="CZ94" s="44">
        <f t="shared" si="135"/>
        <v>0</v>
      </c>
      <c r="DA94" s="44">
        <f t="shared" si="135"/>
        <v>0</v>
      </c>
      <c r="DB94" s="44">
        <f t="shared" si="135"/>
        <v>0</v>
      </c>
      <c r="DC94" s="44">
        <f t="shared" si="135"/>
        <v>0</v>
      </c>
      <c r="DD94" s="44">
        <f t="shared" si="135"/>
        <v>0</v>
      </c>
      <c r="DE94" s="44">
        <f t="shared" si="135"/>
        <v>0</v>
      </c>
      <c r="DF94" s="44">
        <f t="shared" si="135"/>
        <v>0</v>
      </c>
      <c r="DG94" s="44">
        <f t="shared" si="135"/>
        <v>0</v>
      </c>
      <c r="DH94" s="44">
        <f t="shared" si="135"/>
        <v>0</v>
      </c>
      <c r="DI94" s="44">
        <f t="shared" si="135"/>
        <v>0</v>
      </c>
      <c r="DJ94" s="44">
        <f t="shared" si="135"/>
        <v>0</v>
      </c>
      <c r="DK94" s="44">
        <f t="shared" si="135"/>
        <v>0</v>
      </c>
      <c r="DL94" s="44">
        <f t="shared" si="135"/>
        <v>0</v>
      </c>
      <c r="DM94" s="44">
        <f t="shared" si="135"/>
        <v>0</v>
      </c>
      <c r="DN94" s="44">
        <f t="shared" si="135"/>
        <v>0</v>
      </c>
      <c r="DO94" s="44">
        <f t="shared" si="135"/>
        <v>0</v>
      </c>
      <c r="DP94" s="44">
        <f t="shared" si="135"/>
        <v>0</v>
      </c>
      <c r="DQ94" s="44">
        <f t="shared" si="135"/>
        <v>0</v>
      </c>
    </row>
    <row r="95" spans="1:121" x14ac:dyDescent="0.25">
      <c r="A95" s="44" t="str">
        <f t="shared" si="116"/>
        <v>17_SIN</v>
      </c>
      <c r="B95" s="44" t="str">
        <f t="shared" si="116"/>
        <v>7_x_jet_fuel</v>
      </c>
      <c r="C95" s="44" t="str">
        <f t="shared" si="116"/>
        <v>7_x_jet_fuel</v>
      </c>
      <c r="D95" s="44" t="s">
        <v>150</v>
      </c>
      <c r="E95" s="44"/>
      <c r="F95" s="44"/>
      <c r="G95" s="45">
        <v>0</v>
      </c>
      <c r="H95" s="44"/>
      <c r="I95" s="44"/>
      <c r="J95" s="44"/>
      <c r="K95" s="44"/>
      <c r="L95" s="44"/>
      <c r="M95" s="44"/>
      <c r="N95" s="44"/>
      <c r="O95" s="44"/>
      <c r="P95" s="44"/>
      <c r="Q95" s="44"/>
      <c r="R95" s="44"/>
      <c r="S95" s="44"/>
      <c r="T95" s="44"/>
      <c r="U95" s="44"/>
      <c r="V95" s="44"/>
      <c r="W95" s="44"/>
      <c r="X95" s="44"/>
      <c r="Y95" s="44"/>
      <c r="Z95" s="44"/>
      <c r="AA95" s="44"/>
      <c r="AB95" s="44"/>
      <c r="AC95" s="44"/>
      <c r="AD95" s="44"/>
      <c r="AE95" s="44"/>
      <c r="AF95" s="44"/>
      <c r="AG95" s="44"/>
      <c r="AH95" s="44"/>
      <c r="AI95" s="44"/>
      <c r="AJ95" s="44"/>
      <c r="AK95" s="44"/>
      <c r="AL95" s="44"/>
      <c r="AM95" s="44"/>
      <c r="AN95" s="44"/>
      <c r="AO95" s="44"/>
      <c r="AP95" s="44"/>
      <c r="AQ95" s="44"/>
      <c r="AR95" s="44"/>
      <c r="AS95" s="44"/>
      <c r="AT95" s="44"/>
      <c r="AU95" s="44"/>
      <c r="AV95" s="44"/>
      <c r="AW95" s="44"/>
      <c r="AX95" s="44"/>
      <c r="AY95" s="44"/>
      <c r="AZ95" s="44"/>
      <c r="BA95" s="44"/>
      <c r="BB95" s="44"/>
      <c r="BC95" s="44"/>
      <c r="BD95" s="44"/>
      <c r="BE95" s="44"/>
      <c r="BF95" s="44"/>
      <c r="BG95" s="44"/>
      <c r="BH95" s="44"/>
      <c r="BI95" s="44"/>
      <c r="BJ95" s="44"/>
      <c r="BK95" s="44"/>
      <c r="BL95" s="44" t="str">
        <f t="shared" si="50"/>
        <v>17_SIN</v>
      </c>
      <c r="BM95" s="44" t="str">
        <f t="shared" si="117"/>
        <v>d_nonenergy_ccs_7_x_jet_fuel</v>
      </c>
      <c r="BN95" s="44"/>
      <c r="BO95" s="44"/>
      <c r="BP95" s="44">
        <f t="shared" ref="BP95:CW95" si="136">BP$50*BP24</f>
        <v>0</v>
      </c>
      <c r="BQ95" s="44">
        <f t="shared" si="136"/>
        <v>0</v>
      </c>
      <c r="BR95" s="44">
        <f t="shared" si="136"/>
        <v>0</v>
      </c>
      <c r="BS95" s="44">
        <f t="shared" si="136"/>
        <v>0</v>
      </c>
      <c r="BT95" s="44">
        <f t="shared" si="136"/>
        <v>0</v>
      </c>
      <c r="BU95" s="44">
        <f t="shared" si="136"/>
        <v>0</v>
      </c>
      <c r="BV95" s="44">
        <f t="shared" si="136"/>
        <v>0</v>
      </c>
      <c r="BW95" s="44">
        <f t="shared" si="136"/>
        <v>0</v>
      </c>
      <c r="BX95" s="44">
        <f t="shared" si="136"/>
        <v>0</v>
      </c>
      <c r="BY95" s="44">
        <f t="shared" si="136"/>
        <v>0</v>
      </c>
      <c r="BZ95" s="44">
        <f t="shared" si="136"/>
        <v>0</v>
      </c>
      <c r="CA95" s="44">
        <f t="shared" si="136"/>
        <v>0</v>
      </c>
      <c r="CB95" s="44">
        <f t="shared" si="136"/>
        <v>0</v>
      </c>
      <c r="CC95" s="44">
        <f t="shared" si="136"/>
        <v>0</v>
      </c>
      <c r="CD95" s="44">
        <f t="shared" si="136"/>
        <v>0</v>
      </c>
      <c r="CE95" s="44">
        <f t="shared" si="136"/>
        <v>0</v>
      </c>
      <c r="CF95" s="44">
        <f t="shared" si="136"/>
        <v>0</v>
      </c>
      <c r="CG95" s="44">
        <f t="shared" si="136"/>
        <v>0</v>
      </c>
      <c r="CH95" s="44">
        <f t="shared" si="136"/>
        <v>0</v>
      </c>
      <c r="CI95" s="44">
        <f t="shared" si="136"/>
        <v>0</v>
      </c>
      <c r="CJ95" s="44">
        <f t="shared" si="136"/>
        <v>0</v>
      </c>
      <c r="CK95" s="44">
        <f t="shared" si="136"/>
        <v>0</v>
      </c>
      <c r="CL95" s="44">
        <f t="shared" si="136"/>
        <v>0</v>
      </c>
      <c r="CM95" s="44">
        <f t="shared" si="136"/>
        <v>0</v>
      </c>
      <c r="CN95" s="44">
        <f t="shared" si="136"/>
        <v>0</v>
      </c>
      <c r="CO95" s="44">
        <f t="shared" si="136"/>
        <v>0</v>
      </c>
      <c r="CP95" s="44">
        <f t="shared" si="136"/>
        <v>0</v>
      </c>
      <c r="CQ95" s="44">
        <f t="shared" si="136"/>
        <v>0</v>
      </c>
      <c r="CR95" s="44">
        <f t="shared" si="136"/>
        <v>0</v>
      </c>
      <c r="CS95" s="44">
        <f t="shared" si="136"/>
        <v>0</v>
      </c>
      <c r="CT95" s="44">
        <f t="shared" si="136"/>
        <v>0</v>
      </c>
      <c r="CU95" s="44">
        <f t="shared" si="136"/>
        <v>0</v>
      </c>
      <c r="CV95" s="44">
        <f t="shared" si="136"/>
        <v>0</v>
      </c>
      <c r="CW95" s="44">
        <f t="shared" si="136"/>
        <v>0</v>
      </c>
      <c r="CX95" s="44">
        <f t="shared" ref="CX95:DQ95" si="137">CX$50*CX24</f>
        <v>0</v>
      </c>
      <c r="CY95" s="44">
        <f t="shared" si="137"/>
        <v>0</v>
      </c>
      <c r="CZ95" s="44">
        <f t="shared" si="137"/>
        <v>0</v>
      </c>
      <c r="DA95" s="44">
        <f t="shared" si="137"/>
        <v>0</v>
      </c>
      <c r="DB95" s="44">
        <f t="shared" si="137"/>
        <v>0</v>
      </c>
      <c r="DC95" s="44">
        <f t="shared" si="137"/>
        <v>0</v>
      </c>
      <c r="DD95" s="44">
        <f t="shared" si="137"/>
        <v>0</v>
      </c>
      <c r="DE95" s="44">
        <f t="shared" si="137"/>
        <v>0</v>
      </c>
      <c r="DF95" s="44">
        <f t="shared" si="137"/>
        <v>0</v>
      </c>
      <c r="DG95" s="44">
        <f t="shared" si="137"/>
        <v>0</v>
      </c>
      <c r="DH95" s="44">
        <f t="shared" si="137"/>
        <v>0</v>
      </c>
      <c r="DI95" s="44">
        <f t="shared" si="137"/>
        <v>0</v>
      </c>
      <c r="DJ95" s="44">
        <f t="shared" si="137"/>
        <v>0</v>
      </c>
      <c r="DK95" s="44">
        <f t="shared" si="137"/>
        <v>0</v>
      </c>
      <c r="DL95" s="44">
        <f t="shared" si="137"/>
        <v>0</v>
      </c>
      <c r="DM95" s="44">
        <f t="shared" si="137"/>
        <v>0</v>
      </c>
      <c r="DN95" s="44">
        <f t="shared" si="137"/>
        <v>0</v>
      </c>
      <c r="DO95" s="44">
        <f t="shared" si="137"/>
        <v>0</v>
      </c>
      <c r="DP95" s="44">
        <f t="shared" si="137"/>
        <v>0</v>
      </c>
      <c r="DQ95" s="44">
        <f t="shared" si="137"/>
        <v>0</v>
      </c>
    </row>
    <row r="96" spans="1:121" x14ac:dyDescent="0.25">
      <c r="A96" s="44" t="str">
        <f t="shared" si="116"/>
        <v>17_SIN</v>
      </c>
      <c r="B96" s="44" t="str">
        <f t="shared" si="116"/>
        <v>7_6_kerosene</v>
      </c>
      <c r="C96" s="44" t="str">
        <f t="shared" si="116"/>
        <v>7_6_kerosene</v>
      </c>
      <c r="D96" s="44" t="s">
        <v>150</v>
      </c>
      <c r="E96" s="44"/>
      <c r="F96" s="44"/>
      <c r="G96" s="45">
        <v>0</v>
      </c>
      <c r="H96" s="44"/>
      <c r="I96" s="44"/>
      <c r="J96" s="44"/>
      <c r="K96" s="44"/>
      <c r="L96" s="44"/>
      <c r="M96" s="44"/>
      <c r="N96" s="44"/>
      <c r="O96" s="44"/>
      <c r="P96" s="44"/>
      <c r="Q96" s="44"/>
      <c r="R96" s="44"/>
      <c r="S96" s="44"/>
      <c r="T96" s="44"/>
      <c r="U96" s="44"/>
      <c r="V96" s="44"/>
      <c r="W96" s="44"/>
      <c r="X96" s="44"/>
      <c r="Y96" s="44"/>
      <c r="Z96" s="44"/>
      <c r="AA96" s="44"/>
      <c r="AB96" s="44"/>
      <c r="AC96" s="44"/>
      <c r="AD96" s="44"/>
      <c r="AE96" s="44"/>
      <c r="AF96" s="44"/>
      <c r="AG96" s="44"/>
      <c r="AH96" s="44"/>
      <c r="AI96" s="44"/>
      <c r="AJ96" s="44"/>
      <c r="AK96" s="44"/>
      <c r="AL96" s="44"/>
      <c r="AM96" s="44"/>
      <c r="AN96" s="44"/>
      <c r="AO96" s="44"/>
      <c r="AP96" s="44"/>
      <c r="AQ96" s="44"/>
      <c r="AR96" s="44"/>
      <c r="AS96" s="44"/>
      <c r="AT96" s="44"/>
      <c r="AU96" s="44"/>
      <c r="AV96" s="44"/>
      <c r="AW96" s="44"/>
      <c r="AX96" s="44"/>
      <c r="AY96" s="44"/>
      <c r="AZ96" s="44"/>
      <c r="BA96" s="44"/>
      <c r="BB96" s="44"/>
      <c r="BC96" s="44"/>
      <c r="BD96" s="44"/>
      <c r="BE96" s="44"/>
      <c r="BF96" s="44"/>
      <c r="BG96" s="44"/>
      <c r="BH96" s="44"/>
      <c r="BI96" s="44"/>
      <c r="BJ96" s="44"/>
      <c r="BK96" s="44"/>
      <c r="BL96" s="44" t="str">
        <f t="shared" si="50"/>
        <v>17_SIN</v>
      </c>
      <c r="BM96" s="44" t="str">
        <f t="shared" si="117"/>
        <v>d_nonenergy_ccs_7_6_kerosene</v>
      </c>
      <c r="BN96" s="44"/>
      <c r="BO96" s="44"/>
      <c r="BP96" s="44">
        <f t="shared" ref="BP96:CW96" si="138">BP$50*BP25</f>
        <v>0</v>
      </c>
      <c r="BQ96" s="44">
        <f t="shared" si="138"/>
        <v>0</v>
      </c>
      <c r="BR96" s="44">
        <f t="shared" si="138"/>
        <v>0</v>
      </c>
      <c r="BS96" s="44">
        <f t="shared" si="138"/>
        <v>0</v>
      </c>
      <c r="BT96" s="44">
        <f t="shared" si="138"/>
        <v>0</v>
      </c>
      <c r="BU96" s="44">
        <f t="shared" si="138"/>
        <v>0</v>
      </c>
      <c r="BV96" s="44">
        <f t="shared" si="138"/>
        <v>0</v>
      </c>
      <c r="BW96" s="44">
        <f t="shared" si="138"/>
        <v>0</v>
      </c>
      <c r="BX96" s="44">
        <f t="shared" si="138"/>
        <v>0</v>
      </c>
      <c r="BY96" s="44">
        <f t="shared" si="138"/>
        <v>0</v>
      </c>
      <c r="BZ96" s="44">
        <f t="shared" si="138"/>
        <v>0</v>
      </c>
      <c r="CA96" s="44">
        <f t="shared" si="138"/>
        <v>0</v>
      </c>
      <c r="CB96" s="44">
        <f t="shared" si="138"/>
        <v>0</v>
      </c>
      <c r="CC96" s="44">
        <f t="shared" si="138"/>
        <v>0</v>
      </c>
      <c r="CD96" s="44">
        <f t="shared" si="138"/>
        <v>0</v>
      </c>
      <c r="CE96" s="44">
        <f t="shared" si="138"/>
        <v>0</v>
      </c>
      <c r="CF96" s="44">
        <f t="shared" si="138"/>
        <v>0</v>
      </c>
      <c r="CG96" s="44">
        <f t="shared" si="138"/>
        <v>0</v>
      </c>
      <c r="CH96" s="44">
        <f t="shared" si="138"/>
        <v>0</v>
      </c>
      <c r="CI96" s="44">
        <f t="shared" si="138"/>
        <v>0</v>
      </c>
      <c r="CJ96" s="44">
        <f t="shared" si="138"/>
        <v>0</v>
      </c>
      <c r="CK96" s="44">
        <f t="shared" si="138"/>
        <v>0</v>
      </c>
      <c r="CL96" s="44">
        <f t="shared" si="138"/>
        <v>0</v>
      </c>
      <c r="CM96" s="44">
        <f t="shared" si="138"/>
        <v>0</v>
      </c>
      <c r="CN96" s="44">
        <f t="shared" si="138"/>
        <v>0</v>
      </c>
      <c r="CO96" s="44">
        <f t="shared" si="138"/>
        <v>0</v>
      </c>
      <c r="CP96" s="44">
        <f t="shared" si="138"/>
        <v>0</v>
      </c>
      <c r="CQ96" s="44">
        <f t="shared" si="138"/>
        <v>0</v>
      </c>
      <c r="CR96" s="44">
        <f t="shared" si="138"/>
        <v>0</v>
      </c>
      <c r="CS96" s="44">
        <f t="shared" si="138"/>
        <v>0</v>
      </c>
      <c r="CT96" s="44">
        <f t="shared" si="138"/>
        <v>0</v>
      </c>
      <c r="CU96" s="44">
        <f t="shared" si="138"/>
        <v>0</v>
      </c>
      <c r="CV96" s="44">
        <f t="shared" si="138"/>
        <v>0</v>
      </c>
      <c r="CW96" s="44">
        <f t="shared" si="138"/>
        <v>0</v>
      </c>
      <c r="CX96" s="44">
        <f t="shared" ref="CX96:DQ96" si="139">CX$50*CX25</f>
        <v>0</v>
      </c>
      <c r="CY96" s="44">
        <f t="shared" si="139"/>
        <v>0</v>
      </c>
      <c r="CZ96" s="44">
        <f t="shared" si="139"/>
        <v>0</v>
      </c>
      <c r="DA96" s="44">
        <f t="shared" si="139"/>
        <v>0</v>
      </c>
      <c r="DB96" s="44">
        <f t="shared" si="139"/>
        <v>0</v>
      </c>
      <c r="DC96" s="44">
        <f t="shared" si="139"/>
        <v>0</v>
      </c>
      <c r="DD96" s="44">
        <f t="shared" si="139"/>
        <v>0</v>
      </c>
      <c r="DE96" s="44">
        <f t="shared" si="139"/>
        <v>0</v>
      </c>
      <c r="DF96" s="44">
        <f t="shared" si="139"/>
        <v>0</v>
      </c>
      <c r="DG96" s="44">
        <f t="shared" si="139"/>
        <v>0</v>
      </c>
      <c r="DH96" s="44">
        <f t="shared" si="139"/>
        <v>0</v>
      </c>
      <c r="DI96" s="44">
        <f t="shared" si="139"/>
        <v>0</v>
      </c>
      <c r="DJ96" s="44">
        <f t="shared" si="139"/>
        <v>0</v>
      </c>
      <c r="DK96" s="44">
        <f t="shared" si="139"/>
        <v>0</v>
      </c>
      <c r="DL96" s="44">
        <f t="shared" si="139"/>
        <v>0</v>
      </c>
      <c r="DM96" s="44">
        <f t="shared" si="139"/>
        <v>0</v>
      </c>
      <c r="DN96" s="44">
        <f t="shared" si="139"/>
        <v>0</v>
      </c>
      <c r="DO96" s="44">
        <f t="shared" si="139"/>
        <v>0</v>
      </c>
      <c r="DP96" s="44">
        <f t="shared" si="139"/>
        <v>0</v>
      </c>
      <c r="DQ96" s="44">
        <f t="shared" si="139"/>
        <v>0</v>
      </c>
    </row>
    <row r="97" spans="1:121" x14ac:dyDescent="0.25">
      <c r="A97" s="44" t="str">
        <f t="shared" si="116"/>
        <v>17_SIN</v>
      </c>
      <c r="B97" s="44" t="str">
        <f t="shared" si="116"/>
        <v>7_7_gas_diesel_oil</v>
      </c>
      <c r="C97" s="44" t="str">
        <f t="shared" si="116"/>
        <v>7_7_gas_diesel_oil</v>
      </c>
      <c r="D97" s="44" t="s">
        <v>150</v>
      </c>
      <c r="E97" s="44"/>
      <c r="F97" s="44"/>
      <c r="G97" s="45">
        <v>0</v>
      </c>
      <c r="H97" s="44"/>
      <c r="I97" s="44"/>
      <c r="J97" s="44"/>
      <c r="K97" s="44"/>
      <c r="L97" s="44"/>
      <c r="M97" s="44"/>
      <c r="N97" s="44"/>
      <c r="O97" s="44"/>
      <c r="P97" s="44"/>
      <c r="Q97" s="44"/>
      <c r="R97" s="44"/>
      <c r="S97" s="44"/>
      <c r="T97" s="44"/>
      <c r="U97" s="44"/>
      <c r="V97" s="44"/>
      <c r="W97" s="44"/>
      <c r="X97" s="44"/>
      <c r="Y97" s="44"/>
      <c r="Z97" s="44"/>
      <c r="AA97" s="44"/>
      <c r="AB97" s="44"/>
      <c r="AC97" s="44"/>
      <c r="AD97" s="44"/>
      <c r="AE97" s="44"/>
      <c r="AF97" s="44"/>
      <c r="AG97" s="44"/>
      <c r="AH97" s="44"/>
      <c r="AI97" s="44"/>
      <c r="AJ97" s="44"/>
      <c r="AK97" s="44"/>
      <c r="AL97" s="44"/>
      <c r="AM97" s="44"/>
      <c r="AN97" s="44"/>
      <c r="AO97" s="44"/>
      <c r="AP97" s="44"/>
      <c r="AQ97" s="44"/>
      <c r="AR97" s="44"/>
      <c r="AS97" s="44"/>
      <c r="AT97" s="44"/>
      <c r="AU97" s="44"/>
      <c r="AV97" s="44"/>
      <c r="AW97" s="44"/>
      <c r="AX97" s="44"/>
      <c r="AY97" s="44"/>
      <c r="AZ97" s="44"/>
      <c r="BA97" s="44"/>
      <c r="BB97" s="44"/>
      <c r="BC97" s="44"/>
      <c r="BD97" s="44"/>
      <c r="BE97" s="44"/>
      <c r="BF97" s="44"/>
      <c r="BG97" s="44"/>
      <c r="BH97" s="44"/>
      <c r="BI97" s="44"/>
      <c r="BJ97" s="44"/>
      <c r="BK97" s="44"/>
      <c r="BL97" s="44" t="str">
        <f t="shared" si="50"/>
        <v>17_SIN</v>
      </c>
      <c r="BM97" s="44" t="str">
        <f t="shared" si="117"/>
        <v>d_nonenergy_ccs_7_7_gas_diesel_oil</v>
      </c>
      <c r="BN97" s="44"/>
      <c r="BO97" s="44"/>
      <c r="BP97" s="44">
        <f t="shared" ref="BP97:CW97" si="140">BP$50*BP26</f>
        <v>0</v>
      </c>
      <c r="BQ97" s="44">
        <f t="shared" si="140"/>
        <v>0</v>
      </c>
      <c r="BR97" s="44">
        <f t="shared" si="140"/>
        <v>0</v>
      </c>
      <c r="BS97" s="44">
        <f t="shared" si="140"/>
        <v>0</v>
      </c>
      <c r="BT97" s="44">
        <f t="shared" si="140"/>
        <v>0</v>
      </c>
      <c r="BU97" s="44">
        <f t="shared" si="140"/>
        <v>0</v>
      </c>
      <c r="BV97" s="44">
        <f t="shared" si="140"/>
        <v>0</v>
      </c>
      <c r="BW97" s="44">
        <f t="shared" si="140"/>
        <v>0</v>
      </c>
      <c r="BX97" s="44">
        <f t="shared" si="140"/>
        <v>0</v>
      </c>
      <c r="BY97" s="44">
        <f t="shared" si="140"/>
        <v>0</v>
      </c>
      <c r="BZ97" s="44">
        <f t="shared" si="140"/>
        <v>0</v>
      </c>
      <c r="CA97" s="44">
        <f t="shared" si="140"/>
        <v>0</v>
      </c>
      <c r="CB97" s="44">
        <f t="shared" si="140"/>
        <v>0</v>
      </c>
      <c r="CC97" s="44">
        <f t="shared" si="140"/>
        <v>0</v>
      </c>
      <c r="CD97" s="44">
        <f t="shared" si="140"/>
        <v>0</v>
      </c>
      <c r="CE97" s="44">
        <f t="shared" si="140"/>
        <v>0</v>
      </c>
      <c r="CF97" s="44">
        <f t="shared" si="140"/>
        <v>0</v>
      </c>
      <c r="CG97" s="44">
        <f t="shared" si="140"/>
        <v>0</v>
      </c>
      <c r="CH97" s="44">
        <f t="shared" si="140"/>
        <v>0</v>
      </c>
      <c r="CI97" s="44">
        <f t="shared" si="140"/>
        <v>0</v>
      </c>
      <c r="CJ97" s="44">
        <f t="shared" si="140"/>
        <v>0</v>
      </c>
      <c r="CK97" s="44">
        <f t="shared" si="140"/>
        <v>0</v>
      </c>
      <c r="CL97" s="44">
        <f t="shared" si="140"/>
        <v>0</v>
      </c>
      <c r="CM97" s="44">
        <f t="shared" si="140"/>
        <v>0</v>
      </c>
      <c r="CN97" s="44">
        <f t="shared" si="140"/>
        <v>0</v>
      </c>
      <c r="CO97" s="44">
        <f t="shared" si="140"/>
        <v>0</v>
      </c>
      <c r="CP97" s="44">
        <f t="shared" si="140"/>
        <v>0</v>
      </c>
      <c r="CQ97" s="44">
        <f t="shared" si="140"/>
        <v>0</v>
      </c>
      <c r="CR97" s="44">
        <f t="shared" si="140"/>
        <v>0</v>
      </c>
      <c r="CS97" s="44">
        <f t="shared" si="140"/>
        <v>0</v>
      </c>
      <c r="CT97" s="44">
        <f t="shared" si="140"/>
        <v>0</v>
      </c>
      <c r="CU97" s="44">
        <f t="shared" si="140"/>
        <v>0</v>
      </c>
      <c r="CV97" s="44">
        <f t="shared" si="140"/>
        <v>0</v>
      </c>
      <c r="CW97" s="44">
        <f t="shared" si="140"/>
        <v>0</v>
      </c>
      <c r="CX97" s="44">
        <f t="shared" ref="CX97:DQ97" si="141">CX$50*CX26</f>
        <v>0</v>
      </c>
      <c r="CY97" s="44">
        <f t="shared" si="141"/>
        <v>0</v>
      </c>
      <c r="CZ97" s="44">
        <f t="shared" si="141"/>
        <v>0</v>
      </c>
      <c r="DA97" s="44">
        <f t="shared" si="141"/>
        <v>0</v>
      </c>
      <c r="DB97" s="44">
        <f t="shared" si="141"/>
        <v>0</v>
      </c>
      <c r="DC97" s="44">
        <f t="shared" si="141"/>
        <v>0</v>
      </c>
      <c r="DD97" s="44">
        <f t="shared" si="141"/>
        <v>0</v>
      </c>
      <c r="DE97" s="44">
        <f t="shared" si="141"/>
        <v>0</v>
      </c>
      <c r="DF97" s="44">
        <f t="shared" si="141"/>
        <v>0</v>
      </c>
      <c r="DG97" s="44">
        <f t="shared" si="141"/>
        <v>0</v>
      </c>
      <c r="DH97" s="44">
        <f t="shared" si="141"/>
        <v>0</v>
      </c>
      <c r="DI97" s="44">
        <f t="shared" si="141"/>
        <v>0</v>
      </c>
      <c r="DJ97" s="44">
        <f t="shared" si="141"/>
        <v>0</v>
      </c>
      <c r="DK97" s="44">
        <f t="shared" si="141"/>
        <v>0</v>
      </c>
      <c r="DL97" s="44">
        <f t="shared" si="141"/>
        <v>0</v>
      </c>
      <c r="DM97" s="44">
        <f t="shared" si="141"/>
        <v>0</v>
      </c>
      <c r="DN97" s="44">
        <f t="shared" si="141"/>
        <v>0</v>
      </c>
      <c r="DO97" s="44">
        <f t="shared" si="141"/>
        <v>0</v>
      </c>
      <c r="DP97" s="44">
        <f t="shared" si="141"/>
        <v>0</v>
      </c>
      <c r="DQ97" s="44">
        <f t="shared" si="141"/>
        <v>0</v>
      </c>
    </row>
    <row r="98" spans="1:121" x14ac:dyDescent="0.25">
      <c r="A98" s="44" t="str">
        <f t="shared" si="116"/>
        <v>17_SIN</v>
      </c>
      <c r="B98" s="44" t="str">
        <f t="shared" si="116"/>
        <v>7_8_fuel_oil</v>
      </c>
      <c r="C98" s="44" t="str">
        <f t="shared" si="116"/>
        <v>7_8_fuel_oil</v>
      </c>
      <c r="D98" s="44" t="s">
        <v>150</v>
      </c>
      <c r="E98" s="44"/>
      <c r="F98" s="44"/>
      <c r="G98" s="45">
        <v>0</v>
      </c>
      <c r="H98" s="44"/>
      <c r="I98" s="44"/>
      <c r="J98" s="44"/>
      <c r="K98" s="44"/>
      <c r="L98" s="44"/>
      <c r="M98" s="44"/>
      <c r="N98" s="44"/>
      <c r="O98" s="44"/>
      <c r="P98" s="44"/>
      <c r="Q98" s="44"/>
      <c r="R98" s="44"/>
      <c r="S98" s="44"/>
      <c r="T98" s="44"/>
      <c r="U98" s="44"/>
      <c r="V98" s="44"/>
      <c r="W98" s="44"/>
      <c r="X98" s="44"/>
      <c r="Y98" s="44"/>
      <c r="Z98" s="44"/>
      <c r="AA98" s="44"/>
      <c r="AB98" s="44"/>
      <c r="AC98" s="44"/>
      <c r="AD98" s="44"/>
      <c r="AE98" s="44"/>
      <c r="AF98" s="44"/>
      <c r="AG98" s="44"/>
      <c r="AH98" s="44"/>
      <c r="AI98" s="44"/>
      <c r="AJ98" s="44"/>
      <c r="AK98" s="44"/>
      <c r="AL98" s="44"/>
      <c r="AM98" s="44"/>
      <c r="AN98" s="44"/>
      <c r="AO98" s="44"/>
      <c r="AP98" s="44"/>
      <c r="AQ98" s="44"/>
      <c r="AR98" s="44"/>
      <c r="AS98" s="44"/>
      <c r="AT98" s="44"/>
      <c r="AU98" s="44"/>
      <c r="AV98" s="44"/>
      <c r="AW98" s="44"/>
      <c r="AX98" s="44"/>
      <c r="AY98" s="44"/>
      <c r="AZ98" s="44"/>
      <c r="BA98" s="44"/>
      <c r="BB98" s="44"/>
      <c r="BC98" s="44"/>
      <c r="BD98" s="44"/>
      <c r="BE98" s="44"/>
      <c r="BF98" s="44"/>
      <c r="BG98" s="44"/>
      <c r="BH98" s="44"/>
      <c r="BI98" s="44"/>
      <c r="BJ98" s="44"/>
      <c r="BK98" s="44"/>
      <c r="BL98" s="44" t="str">
        <f t="shared" si="50"/>
        <v>17_SIN</v>
      </c>
      <c r="BM98" s="44" t="str">
        <f t="shared" si="117"/>
        <v>d_nonenergy_ccs_7_8_fuel_oil</v>
      </c>
      <c r="BN98" s="44"/>
      <c r="BO98" s="44"/>
      <c r="BP98" s="44">
        <f t="shared" ref="BP98:CW98" si="142">BP$50*BP27</f>
        <v>0</v>
      </c>
      <c r="BQ98" s="44">
        <f t="shared" si="142"/>
        <v>0</v>
      </c>
      <c r="BR98" s="44">
        <f t="shared" si="142"/>
        <v>0</v>
      </c>
      <c r="BS98" s="44">
        <f t="shared" si="142"/>
        <v>0</v>
      </c>
      <c r="BT98" s="44">
        <f t="shared" si="142"/>
        <v>0</v>
      </c>
      <c r="BU98" s="44">
        <f t="shared" si="142"/>
        <v>0</v>
      </c>
      <c r="BV98" s="44">
        <f t="shared" si="142"/>
        <v>0</v>
      </c>
      <c r="BW98" s="44">
        <f t="shared" si="142"/>
        <v>0</v>
      </c>
      <c r="BX98" s="44">
        <f t="shared" si="142"/>
        <v>0</v>
      </c>
      <c r="BY98" s="44">
        <f t="shared" si="142"/>
        <v>0</v>
      </c>
      <c r="BZ98" s="44">
        <f t="shared" si="142"/>
        <v>0</v>
      </c>
      <c r="CA98" s="44">
        <f t="shared" si="142"/>
        <v>0</v>
      </c>
      <c r="CB98" s="44">
        <f t="shared" si="142"/>
        <v>0</v>
      </c>
      <c r="CC98" s="44">
        <f t="shared" si="142"/>
        <v>0</v>
      </c>
      <c r="CD98" s="44">
        <f t="shared" si="142"/>
        <v>0</v>
      </c>
      <c r="CE98" s="44">
        <f t="shared" si="142"/>
        <v>0</v>
      </c>
      <c r="CF98" s="44">
        <f t="shared" si="142"/>
        <v>0</v>
      </c>
      <c r="CG98" s="44">
        <f t="shared" si="142"/>
        <v>0</v>
      </c>
      <c r="CH98" s="44">
        <f t="shared" si="142"/>
        <v>0</v>
      </c>
      <c r="CI98" s="44">
        <f t="shared" si="142"/>
        <v>0</v>
      </c>
      <c r="CJ98" s="44">
        <f t="shared" si="142"/>
        <v>0</v>
      </c>
      <c r="CK98" s="44">
        <f t="shared" si="142"/>
        <v>0</v>
      </c>
      <c r="CL98" s="44">
        <f t="shared" si="142"/>
        <v>0</v>
      </c>
      <c r="CM98" s="44">
        <f t="shared" si="142"/>
        <v>0</v>
      </c>
      <c r="CN98" s="44">
        <f t="shared" si="142"/>
        <v>0</v>
      </c>
      <c r="CO98" s="44">
        <f t="shared" si="142"/>
        <v>0</v>
      </c>
      <c r="CP98" s="44">
        <f t="shared" si="142"/>
        <v>0</v>
      </c>
      <c r="CQ98" s="44">
        <f t="shared" si="142"/>
        <v>0</v>
      </c>
      <c r="CR98" s="44">
        <f t="shared" si="142"/>
        <v>0</v>
      </c>
      <c r="CS98" s="44">
        <f t="shared" si="142"/>
        <v>0</v>
      </c>
      <c r="CT98" s="44">
        <f t="shared" si="142"/>
        <v>0</v>
      </c>
      <c r="CU98" s="44">
        <f t="shared" si="142"/>
        <v>0</v>
      </c>
      <c r="CV98" s="44">
        <f t="shared" si="142"/>
        <v>0</v>
      </c>
      <c r="CW98" s="44">
        <f t="shared" si="142"/>
        <v>0</v>
      </c>
      <c r="CX98" s="44">
        <f t="shared" ref="CX98:DQ98" si="143">CX$50*CX27</f>
        <v>0</v>
      </c>
      <c r="CY98" s="44">
        <f t="shared" si="143"/>
        <v>0</v>
      </c>
      <c r="CZ98" s="44">
        <f t="shared" si="143"/>
        <v>0</v>
      </c>
      <c r="DA98" s="44">
        <f t="shared" si="143"/>
        <v>0</v>
      </c>
      <c r="DB98" s="44">
        <f t="shared" si="143"/>
        <v>0</v>
      </c>
      <c r="DC98" s="44">
        <f t="shared" si="143"/>
        <v>0</v>
      </c>
      <c r="DD98" s="44">
        <f t="shared" si="143"/>
        <v>0</v>
      </c>
      <c r="DE98" s="44">
        <f t="shared" si="143"/>
        <v>0</v>
      </c>
      <c r="DF98" s="44">
        <f t="shared" si="143"/>
        <v>0</v>
      </c>
      <c r="DG98" s="44">
        <f t="shared" si="143"/>
        <v>0</v>
      </c>
      <c r="DH98" s="44">
        <f t="shared" si="143"/>
        <v>0</v>
      </c>
      <c r="DI98" s="44">
        <f t="shared" si="143"/>
        <v>0</v>
      </c>
      <c r="DJ98" s="44">
        <f t="shared" si="143"/>
        <v>0</v>
      </c>
      <c r="DK98" s="44">
        <f t="shared" si="143"/>
        <v>0</v>
      </c>
      <c r="DL98" s="44">
        <f t="shared" si="143"/>
        <v>0</v>
      </c>
      <c r="DM98" s="44">
        <f t="shared" si="143"/>
        <v>0</v>
      </c>
      <c r="DN98" s="44">
        <f t="shared" si="143"/>
        <v>0</v>
      </c>
      <c r="DO98" s="44">
        <f t="shared" si="143"/>
        <v>0</v>
      </c>
      <c r="DP98" s="44">
        <f t="shared" si="143"/>
        <v>0</v>
      </c>
      <c r="DQ98" s="44">
        <f t="shared" si="143"/>
        <v>0</v>
      </c>
    </row>
    <row r="99" spans="1:121" x14ac:dyDescent="0.25">
      <c r="A99" s="44" t="str">
        <f t="shared" si="116"/>
        <v>17_SIN</v>
      </c>
      <c r="B99" s="44" t="str">
        <f t="shared" si="116"/>
        <v>7_9_lpg</v>
      </c>
      <c r="C99" s="44" t="str">
        <f t="shared" si="116"/>
        <v>7_9_lpg</v>
      </c>
      <c r="D99" s="44" t="s">
        <v>150</v>
      </c>
      <c r="E99" s="44"/>
      <c r="F99" s="44"/>
      <c r="G99" s="45">
        <v>0</v>
      </c>
      <c r="H99" s="44"/>
      <c r="I99" s="44"/>
      <c r="J99" s="44"/>
      <c r="K99" s="44"/>
      <c r="L99" s="44"/>
      <c r="M99" s="44"/>
      <c r="N99" s="44"/>
      <c r="O99" s="44"/>
      <c r="P99" s="44"/>
      <c r="Q99" s="44"/>
      <c r="R99" s="44"/>
      <c r="S99" s="44"/>
      <c r="T99" s="44"/>
      <c r="U99" s="44"/>
      <c r="V99" s="44"/>
      <c r="W99" s="44"/>
      <c r="X99" s="44"/>
      <c r="Y99" s="44"/>
      <c r="Z99" s="44"/>
      <c r="AA99" s="44"/>
      <c r="AB99" s="44"/>
      <c r="AC99" s="44"/>
      <c r="AD99" s="44"/>
      <c r="AE99" s="44"/>
      <c r="AF99" s="44"/>
      <c r="AG99" s="44"/>
      <c r="AH99" s="44"/>
      <c r="AI99" s="44"/>
      <c r="AJ99" s="44"/>
      <c r="AK99" s="44"/>
      <c r="AL99" s="44"/>
      <c r="AM99" s="44"/>
      <c r="AN99" s="44"/>
      <c r="AO99" s="44"/>
      <c r="AP99" s="44"/>
      <c r="AQ99" s="44"/>
      <c r="AR99" s="44"/>
      <c r="AS99" s="44"/>
      <c r="AT99" s="44"/>
      <c r="AU99" s="44"/>
      <c r="AV99" s="44"/>
      <c r="AW99" s="44"/>
      <c r="AX99" s="44"/>
      <c r="AY99" s="44"/>
      <c r="AZ99" s="44"/>
      <c r="BA99" s="44"/>
      <c r="BB99" s="44"/>
      <c r="BC99" s="44"/>
      <c r="BD99" s="44"/>
      <c r="BE99" s="44"/>
      <c r="BF99" s="44"/>
      <c r="BG99" s="44"/>
      <c r="BH99" s="44"/>
      <c r="BI99" s="44"/>
      <c r="BJ99" s="44"/>
      <c r="BK99" s="44"/>
      <c r="BL99" s="44" t="str">
        <f t="shared" si="50"/>
        <v>17_SIN</v>
      </c>
      <c r="BM99" s="44" t="str">
        <f t="shared" si="117"/>
        <v>d_nonenergy_ccs_7_9_lpg</v>
      </c>
      <c r="BN99" s="44"/>
      <c r="BO99" s="44"/>
      <c r="BP99" s="44">
        <f t="shared" ref="BP99:CW99" si="144">BP$50*BP28</f>
        <v>0</v>
      </c>
      <c r="BQ99" s="44">
        <f t="shared" si="144"/>
        <v>0</v>
      </c>
      <c r="BR99" s="44">
        <f t="shared" si="144"/>
        <v>0</v>
      </c>
      <c r="BS99" s="44">
        <f t="shared" si="144"/>
        <v>0</v>
      </c>
      <c r="BT99" s="44">
        <f t="shared" si="144"/>
        <v>0</v>
      </c>
      <c r="BU99" s="44">
        <f t="shared" si="144"/>
        <v>0</v>
      </c>
      <c r="BV99" s="44">
        <f t="shared" si="144"/>
        <v>0</v>
      </c>
      <c r="BW99" s="44">
        <f t="shared" si="144"/>
        <v>0</v>
      </c>
      <c r="BX99" s="44">
        <f t="shared" si="144"/>
        <v>0</v>
      </c>
      <c r="BY99" s="44">
        <f t="shared" si="144"/>
        <v>0</v>
      </c>
      <c r="BZ99" s="44">
        <f t="shared" si="144"/>
        <v>0</v>
      </c>
      <c r="CA99" s="44">
        <f t="shared" si="144"/>
        <v>0</v>
      </c>
      <c r="CB99" s="44">
        <f t="shared" si="144"/>
        <v>0</v>
      </c>
      <c r="CC99" s="44">
        <f t="shared" si="144"/>
        <v>0</v>
      </c>
      <c r="CD99" s="44">
        <f t="shared" si="144"/>
        <v>0</v>
      </c>
      <c r="CE99" s="44">
        <f t="shared" si="144"/>
        <v>0</v>
      </c>
      <c r="CF99" s="44">
        <f t="shared" si="144"/>
        <v>0</v>
      </c>
      <c r="CG99" s="44">
        <f t="shared" si="144"/>
        <v>0</v>
      </c>
      <c r="CH99" s="44">
        <f t="shared" si="144"/>
        <v>0</v>
      </c>
      <c r="CI99" s="44">
        <f t="shared" si="144"/>
        <v>0</v>
      </c>
      <c r="CJ99" s="44">
        <f t="shared" si="144"/>
        <v>0</v>
      </c>
      <c r="CK99" s="44">
        <f t="shared" si="144"/>
        <v>0</v>
      </c>
      <c r="CL99" s="44">
        <f t="shared" si="144"/>
        <v>0</v>
      </c>
      <c r="CM99" s="44">
        <f t="shared" si="144"/>
        <v>0</v>
      </c>
      <c r="CN99" s="44">
        <f t="shared" si="144"/>
        <v>0</v>
      </c>
      <c r="CO99" s="44">
        <f t="shared" si="144"/>
        <v>0</v>
      </c>
      <c r="CP99" s="44">
        <f t="shared" si="144"/>
        <v>0</v>
      </c>
      <c r="CQ99" s="44">
        <f t="shared" si="144"/>
        <v>0</v>
      </c>
      <c r="CR99" s="44">
        <f t="shared" si="144"/>
        <v>0</v>
      </c>
      <c r="CS99" s="44">
        <f t="shared" si="144"/>
        <v>0</v>
      </c>
      <c r="CT99" s="44">
        <f t="shared" si="144"/>
        <v>0</v>
      </c>
      <c r="CU99" s="44">
        <f t="shared" si="144"/>
        <v>0</v>
      </c>
      <c r="CV99" s="44">
        <f t="shared" si="144"/>
        <v>0</v>
      </c>
      <c r="CW99" s="44">
        <f t="shared" si="144"/>
        <v>0</v>
      </c>
      <c r="CX99" s="44">
        <f t="shared" ref="CX99:DQ99" si="145">CX$50*CX28</f>
        <v>0</v>
      </c>
      <c r="CY99" s="44">
        <f t="shared" si="145"/>
        <v>0</v>
      </c>
      <c r="CZ99" s="44">
        <f t="shared" si="145"/>
        <v>0</v>
      </c>
      <c r="DA99" s="44">
        <f t="shared" si="145"/>
        <v>0</v>
      </c>
      <c r="DB99" s="44">
        <f t="shared" si="145"/>
        <v>0</v>
      </c>
      <c r="DC99" s="44">
        <f t="shared" si="145"/>
        <v>0</v>
      </c>
      <c r="DD99" s="44">
        <f t="shared" si="145"/>
        <v>0</v>
      </c>
      <c r="DE99" s="44">
        <f t="shared" si="145"/>
        <v>0</v>
      </c>
      <c r="DF99" s="44">
        <f t="shared" si="145"/>
        <v>0</v>
      </c>
      <c r="DG99" s="44">
        <f t="shared" si="145"/>
        <v>0</v>
      </c>
      <c r="DH99" s="44">
        <f t="shared" si="145"/>
        <v>0</v>
      </c>
      <c r="DI99" s="44">
        <f t="shared" si="145"/>
        <v>0</v>
      </c>
      <c r="DJ99" s="44">
        <f t="shared" si="145"/>
        <v>0</v>
      </c>
      <c r="DK99" s="44">
        <f t="shared" si="145"/>
        <v>0</v>
      </c>
      <c r="DL99" s="44">
        <f t="shared" si="145"/>
        <v>0</v>
      </c>
      <c r="DM99" s="44">
        <f t="shared" si="145"/>
        <v>0</v>
      </c>
      <c r="DN99" s="44">
        <f t="shared" si="145"/>
        <v>0</v>
      </c>
      <c r="DO99" s="44">
        <f t="shared" si="145"/>
        <v>0</v>
      </c>
      <c r="DP99" s="44">
        <f t="shared" si="145"/>
        <v>0</v>
      </c>
      <c r="DQ99" s="44">
        <f t="shared" si="145"/>
        <v>0</v>
      </c>
    </row>
    <row r="100" spans="1:121" x14ac:dyDescent="0.25">
      <c r="A100" s="44" t="str">
        <f t="shared" si="116"/>
        <v>17_SIN</v>
      </c>
      <c r="B100" s="44" t="str">
        <f t="shared" si="116"/>
        <v>7_10_refinery_gas_not_liquefied</v>
      </c>
      <c r="C100" s="44" t="str">
        <f t="shared" si="116"/>
        <v>7_10_refi_gas_notliq</v>
      </c>
      <c r="D100" s="44" t="s">
        <v>150</v>
      </c>
      <c r="E100" s="44"/>
      <c r="F100" s="44"/>
      <c r="G100" s="45">
        <v>0</v>
      </c>
      <c r="H100" s="44"/>
      <c r="I100" s="44"/>
      <c r="J100" s="44"/>
      <c r="K100" s="44"/>
      <c r="L100" s="44"/>
      <c r="M100" s="44"/>
      <c r="N100" s="44"/>
      <c r="O100" s="44"/>
      <c r="P100" s="44"/>
      <c r="Q100" s="44"/>
      <c r="R100" s="44"/>
      <c r="S100" s="44"/>
      <c r="T100" s="44"/>
      <c r="U100" s="44"/>
      <c r="V100" s="44"/>
      <c r="W100" s="44"/>
      <c r="X100" s="44"/>
      <c r="Y100" s="44"/>
      <c r="Z100" s="44"/>
      <c r="AA100" s="44"/>
      <c r="AB100" s="44"/>
      <c r="AC100" s="44"/>
      <c r="AD100" s="44"/>
      <c r="AE100" s="44"/>
      <c r="AF100" s="44"/>
      <c r="AG100" s="44"/>
      <c r="AH100" s="44"/>
      <c r="AI100" s="44"/>
      <c r="AJ100" s="44"/>
      <c r="AK100" s="44"/>
      <c r="AL100" s="44"/>
      <c r="AM100" s="44"/>
      <c r="AN100" s="44"/>
      <c r="AO100" s="44"/>
      <c r="AP100" s="44"/>
      <c r="AQ100" s="44"/>
      <c r="AR100" s="44"/>
      <c r="AS100" s="44"/>
      <c r="AT100" s="44"/>
      <c r="AU100" s="44"/>
      <c r="AV100" s="44"/>
      <c r="AW100" s="44"/>
      <c r="AX100" s="44"/>
      <c r="AY100" s="44"/>
      <c r="AZ100" s="44"/>
      <c r="BA100" s="44"/>
      <c r="BB100" s="44"/>
      <c r="BC100" s="44"/>
      <c r="BD100" s="44"/>
      <c r="BE100" s="44"/>
      <c r="BF100" s="44"/>
      <c r="BG100" s="44"/>
      <c r="BH100" s="44"/>
      <c r="BI100" s="44"/>
      <c r="BJ100" s="44"/>
      <c r="BK100" s="44"/>
      <c r="BL100" s="44" t="str">
        <f t="shared" si="50"/>
        <v>17_SIN</v>
      </c>
      <c r="BM100" s="44" t="str">
        <f t="shared" si="117"/>
        <v>d_nonenergy_ccs_7_10_refi_gas_notliq</v>
      </c>
      <c r="BN100" s="44"/>
      <c r="BO100" s="44"/>
      <c r="BP100" s="44">
        <f t="shared" ref="BP100:CW100" si="146">BP$50*BP29</f>
        <v>0</v>
      </c>
      <c r="BQ100" s="44">
        <f t="shared" si="146"/>
        <v>0</v>
      </c>
      <c r="BR100" s="44">
        <f t="shared" si="146"/>
        <v>0</v>
      </c>
      <c r="BS100" s="44">
        <f t="shared" si="146"/>
        <v>0</v>
      </c>
      <c r="BT100" s="44">
        <f t="shared" si="146"/>
        <v>0</v>
      </c>
      <c r="BU100" s="44">
        <f t="shared" si="146"/>
        <v>0</v>
      </c>
      <c r="BV100" s="44">
        <f t="shared" si="146"/>
        <v>0</v>
      </c>
      <c r="BW100" s="44">
        <f t="shared" si="146"/>
        <v>0</v>
      </c>
      <c r="BX100" s="44">
        <f t="shared" si="146"/>
        <v>0</v>
      </c>
      <c r="BY100" s="44">
        <f t="shared" si="146"/>
        <v>0</v>
      </c>
      <c r="BZ100" s="44">
        <f t="shared" si="146"/>
        <v>0</v>
      </c>
      <c r="CA100" s="44">
        <f t="shared" si="146"/>
        <v>0</v>
      </c>
      <c r="CB100" s="44">
        <f t="shared" si="146"/>
        <v>0</v>
      </c>
      <c r="CC100" s="44">
        <f t="shared" si="146"/>
        <v>0</v>
      </c>
      <c r="CD100" s="44">
        <f t="shared" si="146"/>
        <v>0</v>
      </c>
      <c r="CE100" s="44">
        <f t="shared" si="146"/>
        <v>0</v>
      </c>
      <c r="CF100" s="44">
        <f t="shared" si="146"/>
        <v>0</v>
      </c>
      <c r="CG100" s="44">
        <f t="shared" si="146"/>
        <v>0</v>
      </c>
      <c r="CH100" s="44">
        <f t="shared" si="146"/>
        <v>0</v>
      </c>
      <c r="CI100" s="44">
        <f t="shared" si="146"/>
        <v>0</v>
      </c>
      <c r="CJ100" s="44">
        <f t="shared" si="146"/>
        <v>0</v>
      </c>
      <c r="CK100" s="44">
        <f t="shared" si="146"/>
        <v>0</v>
      </c>
      <c r="CL100" s="44">
        <f t="shared" si="146"/>
        <v>0</v>
      </c>
      <c r="CM100" s="44">
        <f t="shared" si="146"/>
        <v>0</v>
      </c>
      <c r="CN100" s="44">
        <f t="shared" si="146"/>
        <v>0</v>
      </c>
      <c r="CO100" s="44">
        <f t="shared" si="146"/>
        <v>0</v>
      </c>
      <c r="CP100" s="44">
        <f t="shared" si="146"/>
        <v>0</v>
      </c>
      <c r="CQ100" s="44">
        <f t="shared" si="146"/>
        <v>0</v>
      </c>
      <c r="CR100" s="44">
        <f t="shared" si="146"/>
        <v>0</v>
      </c>
      <c r="CS100" s="44">
        <f t="shared" si="146"/>
        <v>0</v>
      </c>
      <c r="CT100" s="44">
        <f t="shared" si="146"/>
        <v>0</v>
      </c>
      <c r="CU100" s="44">
        <f t="shared" si="146"/>
        <v>0</v>
      </c>
      <c r="CV100" s="44">
        <f t="shared" si="146"/>
        <v>0</v>
      </c>
      <c r="CW100" s="44">
        <f t="shared" si="146"/>
        <v>0</v>
      </c>
      <c r="CX100" s="44">
        <f t="shared" ref="CX100:DQ100" si="147">CX$50*CX29</f>
        <v>0</v>
      </c>
      <c r="CY100" s="44">
        <f t="shared" si="147"/>
        <v>0</v>
      </c>
      <c r="CZ100" s="44">
        <f t="shared" si="147"/>
        <v>0</v>
      </c>
      <c r="DA100" s="44">
        <f t="shared" si="147"/>
        <v>0</v>
      </c>
      <c r="DB100" s="44">
        <f t="shared" si="147"/>
        <v>0</v>
      </c>
      <c r="DC100" s="44">
        <f t="shared" si="147"/>
        <v>0</v>
      </c>
      <c r="DD100" s="44">
        <f t="shared" si="147"/>
        <v>0</v>
      </c>
      <c r="DE100" s="44">
        <f t="shared" si="147"/>
        <v>0</v>
      </c>
      <c r="DF100" s="44">
        <f t="shared" si="147"/>
        <v>0</v>
      </c>
      <c r="DG100" s="44">
        <f t="shared" si="147"/>
        <v>0</v>
      </c>
      <c r="DH100" s="44">
        <f t="shared" si="147"/>
        <v>0</v>
      </c>
      <c r="DI100" s="44">
        <f t="shared" si="147"/>
        <v>0</v>
      </c>
      <c r="DJ100" s="44">
        <f t="shared" si="147"/>
        <v>0</v>
      </c>
      <c r="DK100" s="44">
        <f t="shared" si="147"/>
        <v>0</v>
      </c>
      <c r="DL100" s="44">
        <f t="shared" si="147"/>
        <v>0</v>
      </c>
      <c r="DM100" s="44">
        <f t="shared" si="147"/>
        <v>0</v>
      </c>
      <c r="DN100" s="44">
        <f t="shared" si="147"/>
        <v>0</v>
      </c>
      <c r="DO100" s="44">
        <f t="shared" si="147"/>
        <v>0</v>
      </c>
      <c r="DP100" s="44">
        <f t="shared" si="147"/>
        <v>0</v>
      </c>
      <c r="DQ100" s="44">
        <f t="shared" si="147"/>
        <v>0</v>
      </c>
    </row>
    <row r="101" spans="1:121" x14ac:dyDescent="0.25">
      <c r="A101" s="44" t="str">
        <f t="shared" si="116"/>
        <v>17_SIN</v>
      </c>
      <c r="B101" s="44" t="str">
        <f t="shared" si="116"/>
        <v>7_11_ethane</v>
      </c>
      <c r="C101" s="44" t="str">
        <f t="shared" si="116"/>
        <v>7_11_ethane</v>
      </c>
      <c r="D101" s="44" t="s">
        <v>150</v>
      </c>
      <c r="E101" s="44"/>
      <c r="F101" s="44"/>
      <c r="G101" s="45">
        <v>0</v>
      </c>
      <c r="H101" s="44"/>
      <c r="I101" s="44"/>
      <c r="J101" s="44"/>
      <c r="K101" s="44"/>
      <c r="L101" s="44"/>
      <c r="M101" s="44"/>
      <c r="N101" s="44"/>
      <c r="O101" s="44"/>
      <c r="P101" s="44"/>
      <c r="Q101" s="44"/>
      <c r="R101" s="44"/>
      <c r="S101" s="44"/>
      <c r="T101" s="44"/>
      <c r="U101" s="44"/>
      <c r="V101" s="44"/>
      <c r="W101" s="44"/>
      <c r="X101" s="44"/>
      <c r="Y101" s="44"/>
      <c r="Z101" s="44"/>
      <c r="AA101" s="44"/>
      <c r="AB101" s="44"/>
      <c r="AC101" s="44"/>
      <c r="AD101" s="44"/>
      <c r="AE101" s="44"/>
      <c r="AF101" s="44"/>
      <c r="AG101" s="44"/>
      <c r="AH101" s="44"/>
      <c r="AI101" s="44"/>
      <c r="AJ101" s="44"/>
      <c r="AK101" s="44"/>
      <c r="AL101" s="44"/>
      <c r="AM101" s="44"/>
      <c r="AN101" s="44"/>
      <c r="AO101" s="44"/>
      <c r="AP101" s="44"/>
      <c r="AQ101" s="44"/>
      <c r="AR101" s="44"/>
      <c r="AS101" s="44"/>
      <c r="AT101" s="44"/>
      <c r="AU101" s="44"/>
      <c r="AV101" s="44"/>
      <c r="AW101" s="44"/>
      <c r="AX101" s="44"/>
      <c r="AY101" s="44"/>
      <c r="AZ101" s="44"/>
      <c r="BA101" s="44"/>
      <c r="BB101" s="44"/>
      <c r="BC101" s="44"/>
      <c r="BD101" s="44"/>
      <c r="BE101" s="44"/>
      <c r="BF101" s="44"/>
      <c r="BG101" s="44"/>
      <c r="BH101" s="44"/>
      <c r="BI101" s="44"/>
      <c r="BJ101" s="44"/>
      <c r="BK101" s="44"/>
      <c r="BL101" s="44" t="str">
        <f t="shared" si="50"/>
        <v>17_SIN</v>
      </c>
      <c r="BM101" s="44" t="str">
        <f t="shared" si="117"/>
        <v>d_nonenergy_ccs_7_11_ethane</v>
      </c>
      <c r="BN101" s="44"/>
      <c r="BO101" s="44"/>
      <c r="BP101" s="44">
        <f t="shared" ref="BP101:CW101" si="148">BP$50*BP30</f>
        <v>0</v>
      </c>
      <c r="BQ101" s="44">
        <f t="shared" si="148"/>
        <v>0</v>
      </c>
      <c r="BR101" s="44">
        <f t="shared" si="148"/>
        <v>0</v>
      </c>
      <c r="BS101" s="44">
        <f t="shared" si="148"/>
        <v>0</v>
      </c>
      <c r="BT101" s="44">
        <f t="shared" si="148"/>
        <v>0</v>
      </c>
      <c r="BU101" s="44">
        <f t="shared" si="148"/>
        <v>0</v>
      </c>
      <c r="BV101" s="44">
        <f t="shared" si="148"/>
        <v>0</v>
      </c>
      <c r="BW101" s="44">
        <f t="shared" si="148"/>
        <v>0</v>
      </c>
      <c r="BX101" s="44">
        <f t="shared" si="148"/>
        <v>0</v>
      </c>
      <c r="BY101" s="44">
        <f t="shared" si="148"/>
        <v>0</v>
      </c>
      <c r="BZ101" s="44">
        <f t="shared" si="148"/>
        <v>0</v>
      </c>
      <c r="CA101" s="44">
        <f t="shared" si="148"/>
        <v>0</v>
      </c>
      <c r="CB101" s="44">
        <f t="shared" si="148"/>
        <v>0</v>
      </c>
      <c r="CC101" s="44">
        <f t="shared" si="148"/>
        <v>0</v>
      </c>
      <c r="CD101" s="44">
        <f t="shared" si="148"/>
        <v>0</v>
      </c>
      <c r="CE101" s="44">
        <f t="shared" si="148"/>
        <v>0</v>
      </c>
      <c r="CF101" s="44">
        <f t="shared" si="148"/>
        <v>0</v>
      </c>
      <c r="CG101" s="44">
        <f t="shared" si="148"/>
        <v>0</v>
      </c>
      <c r="CH101" s="44">
        <f t="shared" si="148"/>
        <v>0</v>
      </c>
      <c r="CI101" s="44">
        <f t="shared" si="148"/>
        <v>0</v>
      </c>
      <c r="CJ101" s="44">
        <f t="shared" si="148"/>
        <v>0</v>
      </c>
      <c r="CK101" s="44">
        <f t="shared" si="148"/>
        <v>0</v>
      </c>
      <c r="CL101" s="44">
        <f t="shared" si="148"/>
        <v>0</v>
      </c>
      <c r="CM101" s="44">
        <f t="shared" si="148"/>
        <v>0</v>
      </c>
      <c r="CN101" s="44">
        <f t="shared" si="148"/>
        <v>0</v>
      </c>
      <c r="CO101" s="44">
        <f t="shared" si="148"/>
        <v>0</v>
      </c>
      <c r="CP101" s="44">
        <f t="shared" si="148"/>
        <v>0</v>
      </c>
      <c r="CQ101" s="44">
        <f t="shared" si="148"/>
        <v>0</v>
      </c>
      <c r="CR101" s="44">
        <f t="shared" si="148"/>
        <v>0</v>
      </c>
      <c r="CS101" s="44">
        <f t="shared" si="148"/>
        <v>0</v>
      </c>
      <c r="CT101" s="44">
        <f t="shared" si="148"/>
        <v>0</v>
      </c>
      <c r="CU101" s="44">
        <f t="shared" si="148"/>
        <v>0</v>
      </c>
      <c r="CV101" s="44">
        <f t="shared" si="148"/>
        <v>0</v>
      </c>
      <c r="CW101" s="44">
        <f t="shared" si="148"/>
        <v>0</v>
      </c>
      <c r="CX101" s="44">
        <f t="shared" ref="CX101:DQ101" si="149">CX$50*CX30</f>
        <v>0</v>
      </c>
      <c r="CY101" s="44">
        <f t="shared" si="149"/>
        <v>0</v>
      </c>
      <c r="CZ101" s="44">
        <f t="shared" si="149"/>
        <v>0</v>
      </c>
      <c r="DA101" s="44">
        <f t="shared" si="149"/>
        <v>0</v>
      </c>
      <c r="DB101" s="44">
        <f t="shared" si="149"/>
        <v>0</v>
      </c>
      <c r="DC101" s="44">
        <f t="shared" si="149"/>
        <v>0</v>
      </c>
      <c r="DD101" s="44">
        <f t="shared" si="149"/>
        <v>0</v>
      </c>
      <c r="DE101" s="44">
        <f t="shared" si="149"/>
        <v>0</v>
      </c>
      <c r="DF101" s="44">
        <f t="shared" si="149"/>
        <v>0</v>
      </c>
      <c r="DG101" s="44">
        <f t="shared" si="149"/>
        <v>0</v>
      </c>
      <c r="DH101" s="44">
        <f t="shared" si="149"/>
        <v>0</v>
      </c>
      <c r="DI101" s="44">
        <f t="shared" si="149"/>
        <v>0</v>
      </c>
      <c r="DJ101" s="44">
        <f t="shared" si="149"/>
        <v>0</v>
      </c>
      <c r="DK101" s="44">
        <f t="shared" si="149"/>
        <v>0</v>
      </c>
      <c r="DL101" s="44">
        <f t="shared" si="149"/>
        <v>0</v>
      </c>
      <c r="DM101" s="44">
        <f t="shared" si="149"/>
        <v>0</v>
      </c>
      <c r="DN101" s="44">
        <f t="shared" si="149"/>
        <v>0</v>
      </c>
      <c r="DO101" s="44">
        <f t="shared" si="149"/>
        <v>0</v>
      </c>
      <c r="DP101" s="44">
        <f t="shared" si="149"/>
        <v>0</v>
      </c>
      <c r="DQ101" s="44">
        <f t="shared" si="149"/>
        <v>0</v>
      </c>
    </row>
    <row r="102" spans="1:121" x14ac:dyDescent="0.25">
      <c r="A102" s="44" t="str">
        <f t="shared" si="116"/>
        <v>17_SIN</v>
      </c>
      <c r="B102" s="44" t="str">
        <f t="shared" si="116"/>
        <v>7_x_other_petroleum_products</v>
      </c>
      <c r="C102" s="44" t="str">
        <f t="shared" si="116"/>
        <v>7_x_other_petrol_prod</v>
      </c>
      <c r="D102" s="44" t="s">
        <v>150</v>
      </c>
      <c r="E102" s="44"/>
      <c r="F102" s="44"/>
      <c r="G102" s="45">
        <v>0</v>
      </c>
      <c r="H102" s="44"/>
      <c r="I102" s="44"/>
      <c r="J102" s="44"/>
      <c r="K102" s="44"/>
      <c r="L102" s="44"/>
      <c r="M102" s="44"/>
      <c r="N102" s="44"/>
      <c r="O102" s="44"/>
      <c r="P102" s="44"/>
      <c r="Q102" s="44"/>
      <c r="R102" s="44"/>
      <c r="S102" s="44"/>
      <c r="T102" s="44"/>
      <c r="U102" s="44"/>
      <c r="V102" s="44"/>
      <c r="W102" s="44"/>
      <c r="X102" s="44"/>
      <c r="Y102" s="44"/>
      <c r="Z102" s="44"/>
      <c r="AA102" s="44"/>
      <c r="AB102" s="44"/>
      <c r="AC102" s="44"/>
      <c r="AD102" s="44"/>
      <c r="AE102" s="44"/>
      <c r="AF102" s="44"/>
      <c r="AG102" s="44"/>
      <c r="AH102" s="44"/>
      <c r="AI102" s="44"/>
      <c r="AJ102" s="44"/>
      <c r="AK102" s="44"/>
      <c r="AL102" s="44"/>
      <c r="AM102" s="44"/>
      <c r="AN102" s="44"/>
      <c r="AO102" s="44"/>
      <c r="AP102" s="44"/>
      <c r="AQ102" s="44"/>
      <c r="AR102" s="44"/>
      <c r="AS102" s="44"/>
      <c r="AT102" s="44"/>
      <c r="AU102" s="44"/>
      <c r="AV102" s="44"/>
      <c r="AW102" s="44"/>
      <c r="AX102" s="44"/>
      <c r="AY102" s="44"/>
      <c r="AZ102" s="44"/>
      <c r="BA102" s="44"/>
      <c r="BB102" s="44"/>
      <c r="BC102" s="44"/>
      <c r="BD102" s="44"/>
      <c r="BE102" s="44"/>
      <c r="BF102" s="44"/>
      <c r="BG102" s="44"/>
      <c r="BH102" s="44"/>
      <c r="BI102" s="44"/>
      <c r="BJ102" s="44"/>
      <c r="BK102" s="44"/>
      <c r="BL102" s="44" t="str">
        <f t="shared" si="50"/>
        <v>17_SIN</v>
      </c>
      <c r="BM102" s="44" t="str">
        <f t="shared" si="117"/>
        <v>d_nonenergy_ccs_7_x_other_petrol_prod</v>
      </c>
      <c r="BN102" s="44"/>
      <c r="BO102" s="44"/>
      <c r="BP102" s="44">
        <f t="shared" ref="BP102:CW102" si="150">BP$50*BP31</f>
        <v>0</v>
      </c>
      <c r="BQ102" s="44">
        <f t="shared" si="150"/>
        <v>0</v>
      </c>
      <c r="BR102" s="44">
        <f t="shared" si="150"/>
        <v>0</v>
      </c>
      <c r="BS102" s="44">
        <f t="shared" si="150"/>
        <v>0</v>
      </c>
      <c r="BT102" s="44">
        <f t="shared" si="150"/>
        <v>0</v>
      </c>
      <c r="BU102" s="44">
        <f t="shared" si="150"/>
        <v>0</v>
      </c>
      <c r="BV102" s="44">
        <f t="shared" si="150"/>
        <v>0</v>
      </c>
      <c r="BW102" s="44">
        <f t="shared" si="150"/>
        <v>0</v>
      </c>
      <c r="BX102" s="44">
        <f t="shared" si="150"/>
        <v>0</v>
      </c>
      <c r="BY102" s="44">
        <f t="shared" si="150"/>
        <v>0</v>
      </c>
      <c r="BZ102" s="44">
        <f t="shared" si="150"/>
        <v>0</v>
      </c>
      <c r="CA102" s="44">
        <f t="shared" si="150"/>
        <v>0</v>
      </c>
      <c r="CB102" s="44">
        <f t="shared" si="150"/>
        <v>0</v>
      </c>
      <c r="CC102" s="44">
        <f t="shared" si="150"/>
        <v>0</v>
      </c>
      <c r="CD102" s="44">
        <f t="shared" si="150"/>
        <v>0</v>
      </c>
      <c r="CE102" s="44">
        <f t="shared" si="150"/>
        <v>0</v>
      </c>
      <c r="CF102" s="44">
        <f t="shared" si="150"/>
        <v>0</v>
      </c>
      <c r="CG102" s="44">
        <f t="shared" si="150"/>
        <v>0</v>
      </c>
      <c r="CH102" s="44">
        <f t="shared" si="150"/>
        <v>0</v>
      </c>
      <c r="CI102" s="44">
        <f t="shared" si="150"/>
        <v>0</v>
      </c>
      <c r="CJ102" s="44">
        <f t="shared" si="150"/>
        <v>0</v>
      </c>
      <c r="CK102" s="44">
        <f t="shared" si="150"/>
        <v>0</v>
      </c>
      <c r="CL102" s="44">
        <f t="shared" si="150"/>
        <v>0</v>
      </c>
      <c r="CM102" s="44">
        <f t="shared" si="150"/>
        <v>0</v>
      </c>
      <c r="CN102" s="44">
        <f t="shared" si="150"/>
        <v>0</v>
      </c>
      <c r="CO102" s="44">
        <f t="shared" si="150"/>
        <v>0</v>
      </c>
      <c r="CP102" s="44">
        <f t="shared" si="150"/>
        <v>0</v>
      </c>
      <c r="CQ102" s="44">
        <f t="shared" si="150"/>
        <v>0</v>
      </c>
      <c r="CR102" s="44">
        <f t="shared" si="150"/>
        <v>0</v>
      </c>
      <c r="CS102" s="44">
        <f t="shared" si="150"/>
        <v>0</v>
      </c>
      <c r="CT102" s="44">
        <f t="shared" si="150"/>
        <v>0</v>
      </c>
      <c r="CU102" s="44">
        <f t="shared" si="150"/>
        <v>0</v>
      </c>
      <c r="CV102" s="44">
        <f t="shared" si="150"/>
        <v>0</v>
      </c>
      <c r="CW102" s="44">
        <f t="shared" si="150"/>
        <v>0</v>
      </c>
      <c r="CX102" s="44">
        <f t="shared" ref="CX102:DQ102" si="151">CX$50*CX31</f>
        <v>0</v>
      </c>
      <c r="CY102" s="44">
        <f t="shared" si="151"/>
        <v>0</v>
      </c>
      <c r="CZ102" s="44">
        <f t="shared" si="151"/>
        <v>0</v>
      </c>
      <c r="DA102" s="44">
        <f t="shared" si="151"/>
        <v>0</v>
      </c>
      <c r="DB102" s="44">
        <f t="shared" si="151"/>
        <v>0</v>
      </c>
      <c r="DC102" s="44">
        <f t="shared" si="151"/>
        <v>0</v>
      </c>
      <c r="DD102" s="44">
        <f t="shared" si="151"/>
        <v>0</v>
      </c>
      <c r="DE102" s="44">
        <f t="shared" si="151"/>
        <v>0</v>
      </c>
      <c r="DF102" s="44">
        <f t="shared" si="151"/>
        <v>0</v>
      </c>
      <c r="DG102" s="44">
        <f t="shared" si="151"/>
        <v>0</v>
      </c>
      <c r="DH102" s="44">
        <f t="shared" si="151"/>
        <v>0</v>
      </c>
      <c r="DI102" s="44">
        <f t="shared" si="151"/>
        <v>0</v>
      </c>
      <c r="DJ102" s="44">
        <f t="shared" si="151"/>
        <v>0</v>
      </c>
      <c r="DK102" s="44">
        <f t="shared" si="151"/>
        <v>0</v>
      </c>
      <c r="DL102" s="44">
        <f t="shared" si="151"/>
        <v>0</v>
      </c>
      <c r="DM102" s="44">
        <f t="shared" si="151"/>
        <v>0</v>
      </c>
      <c r="DN102" s="44">
        <f t="shared" si="151"/>
        <v>0</v>
      </c>
      <c r="DO102" s="44">
        <f t="shared" si="151"/>
        <v>0</v>
      </c>
      <c r="DP102" s="44">
        <f t="shared" si="151"/>
        <v>0</v>
      </c>
      <c r="DQ102" s="44">
        <f t="shared" si="151"/>
        <v>0</v>
      </c>
    </row>
    <row r="103" spans="1:121" x14ac:dyDescent="0.25">
      <c r="A103" s="44" t="str">
        <f t="shared" si="116"/>
        <v>17_SIN</v>
      </c>
      <c r="B103" s="44" t="str">
        <f t="shared" si="116"/>
        <v>8_1_natural_gas</v>
      </c>
      <c r="C103" s="44" t="str">
        <f t="shared" si="116"/>
        <v>8_1_natural_gas</v>
      </c>
      <c r="D103" s="44" t="s">
        <v>150</v>
      </c>
      <c r="E103" s="44"/>
      <c r="F103" s="44"/>
      <c r="G103" s="45">
        <v>0</v>
      </c>
      <c r="H103" s="44"/>
      <c r="I103" s="44"/>
      <c r="J103" s="44"/>
      <c r="K103" s="44"/>
      <c r="L103" s="44"/>
      <c r="M103" s="44"/>
      <c r="N103" s="44"/>
      <c r="O103" s="44"/>
      <c r="P103" s="44"/>
      <c r="Q103" s="44"/>
      <c r="R103" s="44"/>
      <c r="S103" s="44"/>
      <c r="T103" s="44"/>
      <c r="U103" s="44"/>
      <c r="V103" s="44"/>
      <c r="W103" s="44"/>
      <c r="X103" s="44"/>
      <c r="Y103" s="44"/>
      <c r="Z103" s="44"/>
      <c r="AA103" s="44"/>
      <c r="AB103" s="44"/>
      <c r="AC103" s="44"/>
      <c r="AD103" s="44"/>
      <c r="AE103" s="44"/>
      <c r="AF103" s="44"/>
      <c r="AG103" s="44"/>
      <c r="AH103" s="44"/>
      <c r="AI103" s="44"/>
      <c r="AJ103" s="44"/>
      <c r="AK103" s="44"/>
      <c r="AL103" s="44"/>
      <c r="AM103" s="44"/>
      <c r="AN103" s="44"/>
      <c r="AO103" s="44"/>
      <c r="AP103" s="44"/>
      <c r="AQ103" s="44"/>
      <c r="AR103" s="44"/>
      <c r="AS103" s="44"/>
      <c r="AT103" s="44"/>
      <c r="AU103" s="44"/>
      <c r="AV103" s="44"/>
      <c r="AW103" s="44"/>
      <c r="AX103" s="44"/>
      <c r="AY103" s="44"/>
      <c r="AZ103" s="44"/>
      <c r="BA103" s="44"/>
      <c r="BB103" s="44"/>
      <c r="BC103" s="44"/>
      <c r="BD103" s="44"/>
      <c r="BE103" s="44"/>
      <c r="BF103" s="44"/>
      <c r="BG103" s="44"/>
      <c r="BH103" s="44"/>
      <c r="BI103" s="44"/>
      <c r="BJ103" s="44"/>
      <c r="BK103" s="44"/>
      <c r="BL103" s="44" t="str">
        <f t="shared" si="50"/>
        <v>17_SIN</v>
      </c>
      <c r="BM103" s="44" t="str">
        <f t="shared" si="117"/>
        <v>d_nonenergy_ccs_8_1_natural_gas</v>
      </c>
      <c r="BN103" s="44"/>
      <c r="BO103" s="44"/>
      <c r="BP103" s="44">
        <f t="shared" ref="BP103:CW103" si="152">BP$50*BP32</f>
        <v>0</v>
      </c>
      <c r="BQ103" s="44">
        <f t="shared" si="152"/>
        <v>0</v>
      </c>
      <c r="BR103" s="44">
        <f t="shared" si="152"/>
        <v>0</v>
      </c>
      <c r="BS103" s="44">
        <f t="shared" si="152"/>
        <v>0</v>
      </c>
      <c r="BT103" s="44">
        <f t="shared" si="152"/>
        <v>0</v>
      </c>
      <c r="BU103" s="44">
        <f t="shared" si="152"/>
        <v>0</v>
      </c>
      <c r="BV103" s="44">
        <f t="shared" si="152"/>
        <v>0</v>
      </c>
      <c r="BW103" s="44">
        <f t="shared" si="152"/>
        <v>0</v>
      </c>
      <c r="BX103" s="44">
        <f t="shared" si="152"/>
        <v>0</v>
      </c>
      <c r="BY103" s="44">
        <f t="shared" si="152"/>
        <v>0</v>
      </c>
      <c r="BZ103" s="44">
        <f t="shared" si="152"/>
        <v>0</v>
      </c>
      <c r="CA103" s="44">
        <f t="shared" si="152"/>
        <v>0</v>
      </c>
      <c r="CB103" s="44">
        <f t="shared" si="152"/>
        <v>0</v>
      </c>
      <c r="CC103" s="44">
        <f t="shared" si="152"/>
        <v>0</v>
      </c>
      <c r="CD103" s="44">
        <f t="shared" si="152"/>
        <v>0</v>
      </c>
      <c r="CE103" s="44">
        <f t="shared" si="152"/>
        <v>0</v>
      </c>
      <c r="CF103" s="44">
        <f t="shared" si="152"/>
        <v>0</v>
      </c>
      <c r="CG103" s="44">
        <f t="shared" si="152"/>
        <v>0</v>
      </c>
      <c r="CH103" s="44">
        <f t="shared" si="152"/>
        <v>0</v>
      </c>
      <c r="CI103" s="44">
        <f t="shared" si="152"/>
        <v>0</v>
      </c>
      <c r="CJ103" s="44">
        <f t="shared" si="152"/>
        <v>0</v>
      </c>
      <c r="CK103" s="44">
        <f t="shared" si="152"/>
        <v>0</v>
      </c>
      <c r="CL103" s="44">
        <f t="shared" si="152"/>
        <v>0</v>
      </c>
      <c r="CM103" s="44">
        <f t="shared" si="152"/>
        <v>0</v>
      </c>
      <c r="CN103" s="44">
        <f t="shared" si="152"/>
        <v>0</v>
      </c>
      <c r="CO103" s="44">
        <f t="shared" si="152"/>
        <v>0</v>
      </c>
      <c r="CP103" s="44">
        <f t="shared" si="152"/>
        <v>0</v>
      </c>
      <c r="CQ103" s="44">
        <f t="shared" si="152"/>
        <v>0</v>
      </c>
      <c r="CR103" s="44">
        <f t="shared" si="152"/>
        <v>0</v>
      </c>
      <c r="CS103" s="44">
        <f t="shared" si="152"/>
        <v>0</v>
      </c>
      <c r="CT103" s="44">
        <f t="shared" si="152"/>
        <v>0</v>
      </c>
      <c r="CU103" s="44">
        <f t="shared" si="152"/>
        <v>0</v>
      </c>
      <c r="CV103" s="44">
        <f t="shared" si="152"/>
        <v>0</v>
      </c>
      <c r="CW103" s="44">
        <f t="shared" si="152"/>
        <v>0</v>
      </c>
      <c r="CX103" s="44">
        <f t="shared" ref="CX103:DQ103" si="153">CX$50*CX32</f>
        <v>0</v>
      </c>
      <c r="CY103" s="44">
        <f t="shared" si="153"/>
        <v>0</v>
      </c>
      <c r="CZ103" s="44">
        <f t="shared" si="153"/>
        <v>0</v>
      </c>
      <c r="DA103" s="44">
        <f t="shared" si="153"/>
        <v>0</v>
      </c>
      <c r="DB103" s="44">
        <f t="shared" si="153"/>
        <v>0</v>
      </c>
      <c r="DC103" s="44">
        <f t="shared" si="153"/>
        <v>0</v>
      </c>
      <c r="DD103" s="44">
        <f t="shared" si="153"/>
        <v>0</v>
      </c>
      <c r="DE103" s="44">
        <f t="shared" si="153"/>
        <v>0</v>
      </c>
      <c r="DF103" s="44">
        <f t="shared" si="153"/>
        <v>0</v>
      </c>
      <c r="DG103" s="44">
        <f t="shared" si="153"/>
        <v>0</v>
      </c>
      <c r="DH103" s="44">
        <f t="shared" si="153"/>
        <v>0</v>
      </c>
      <c r="DI103" s="44">
        <f t="shared" si="153"/>
        <v>0</v>
      </c>
      <c r="DJ103" s="44">
        <f t="shared" si="153"/>
        <v>0</v>
      </c>
      <c r="DK103" s="44">
        <f t="shared" si="153"/>
        <v>0</v>
      </c>
      <c r="DL103" s="44">
        <f t="shared" si="153"/>
        <v>0</v>
      </c>
      <c r="DM103" s="44">
        <f t="shared" si="153"/>
        <v>0</v>
      </c>
      <c r="DN103" s="44">
        <f t="shared" si="153"/>
        <v>0</v>
      </c>
      <c r="DO103" s="44">
        <f t="shared" si="153"/>
        <v>0</v>
      </c>
      <c r="DP103" s="44">
        <f t="shared" si="153"/>
        <v>0</v>
      </c>
      <c r="DQ103" s="44">
        <f t="shared" si="153"/>
        <v>0</v>
      </c>
    </row>
    <row r="104" spans="1:121" x14ac:dyDescent="0.25">
      <c r="A104" s="44" t="str">
        <f t="shared" si="116"/>
        <v>17_SIN</v>
      </c>
      <c r="B104" s="44" t="str">
        <f t="shared" si="116"/>
        <v>15_1_fuelwood_and_woodwaste</v>
      </c>
      <c r="C104" s="44" t="str">
        <f t="shared" si="116"/>
        <v>15_1_fwood_wwaste</v>
      </c>
      <c r="D104" s="44" t="s">
        <v>150</v>
      </c>
      <c r="E104" s="44"/>
      <c r="F104" s="44"/>
      <c r="G104" s="45">
        <v>0</v>
      </c>
      <c r="H104" s="44"/>
      <c r="I104" s="44"/>
      <c r="J104" s="44"/>
      <c r="K104" s="44"/>
      <c r="L104" s="44"/>
      <c r="M104" s="44"/>
      <c r="N104" s="44"/>
      <c r="O104" s="44"/>
      <c r="P104" s="44"/>
      <c r="Q104" s="44"/>
      <c r="R104" s="44"/>
      <c r="S104" s="44"/>
      <c r="T104" s="44"/>
      <c r="U104" s="44"/>
      <c r="V104" s="44"/>
      <c r="W104" s="44"/>
      <c r="X104" s="44"/>
      <c r="Y104" s="44"/>
      <c r="Z104" s="44"/>
      <c r="AA104" s="44"/>
      <c r="AB104" s="44"/>
      <c r="AC104" s="44"/>
      <c r="AD104" s="44"/>
      <c r="AE104" s="44"/>
      <c r="AF104" s="44"/>
      <c r="AG104" s="44"/>
      <c r="AH104" s="44"/>
      <c r="AI104" s="44"/>
      <c r="AJ104" s="44"/>
      <c r="AK104" s="44"/>
      <c r="AL104" s="44"/>
      <c r="AM104" s="44"/>
      <c r="AN104" s="44"/>
      <c r="AO104" s="44"/>
      <c r="AP104" s="44"/>
      <c r="AQ104" s="44"/>
      <c r="AR104" s="44"/>
      <c r="AS104" s="44"/>
      <c r="AT104" s="44"/>
      <c r="AU104" s="44"/>
      <c r="AV104" s="44"/>
      <c r="AW104" s="44"/>
      <c r="AX104" s="44"/>
      <c r="AY104" s="44"/>
      <c r="AZ104" s="44"/>
      <c r="BA104" s="44"/>
      <c r="BB104" s="44"/>
      <c r="BC104" s="44"/>
      <c r="BD104" s="44"/>
      <c r="BE104" s="44"/>
      <c r="BF104" s="44"/>
      <c r="BG104" s="44"/>
      <c r="BH104" s="44"/>
      <c r="BI104" s="44"/>
      <c r="BJ104" s="44"/>
      <c r="BK104" s="44"/>
      <c r="BL104" s="44" t="str">
        <f t="shared" si="50"/>
        <v>17_SIN</v>
      </c>
      <c r="BM104" s="44" t="str">
        <f t="shared" si="117"/>
        <v>d_nonenergy_ccs_15_1_fwood_wwaste</v>
      </c>
      <c r="BN104" s="44"/>
      <c r="BO104" s="44"/>
      <c r="BP104" s="44">
        <f t="shared" ref="BP104:CW104" si="154">BP$50*BP33</f>
        <v>0</v>
      </c>
      <c r="BQ104" s="44">
        <f t="shared" si="154"/>
        <v>0</v>
      </c>
      <c r="BR104" s="44">
        <f t="shared" si="154"/>
        <v>0</v>
      </c>
      <c r="BS104" s="44">
        <f t="shared" si="154"/>
        <v>0</v>
      </c>
      <c r="BT104" s="44">
        <f t="shared" si="154"/>
        <v>0</v>
      </c>
      <c r="BU104" s="44">
        <f t="shared" si="154"/>
        <v>0</v>
      </c>
      <c r="BV104" s="44">
        <f t="shared" si="154"/>
        <v>0</v>
      </c>
      <c r="BW104" s="44">
        <f t="shared" si="154"/>
        <v>0</v>
      </c>
      <c r="BX104" s="44">
        <f t="shared" si="154"/>
        <v>0</v>
      </c>
      <c r="BY104" s="44">
        <f t="shared" si="154"/>
        <v>0</v>
      </c>
      <c r="BZ104" s="44">
        <f t="shared" si="154"/>
        <v>0</v>
      </c>
      <c r="CA104" s="44">
        <f t="shared" si="154"/>
        <v>0</v>
      </c>
      <c r="CB104" s="44">
        <f t="shared" si="154"/>
        <v>0</v>
      </c>
      <c r="CC104" s="44">
        <f t="shared" si="154"/>
        <v>0</v>
      </c>
      <c r="CD104" s="44">
        <f t="shared" si="154"/>
        <v>0</v>
      </c>
      <c r="CE104" s="44">
        <f t="shared" si="154"/>
        <v>0</v>
      </c>
      <c r="CF104" s="44">
        <f t="shared" si="154"/>
        <v>0</v>
      </c>
      <c r="CG104" s="44">
        <f t="shared" si="154"/>
        <v>0</v>
      </c>
      <c r="CH104" s="44">
        <f t="shared" si="154"/>
        <v>0</v>
      </c>
      <c r="CI104" s="44">
        <f t="shared" si="154"/>
        <v>0</v>
      </c>
      <c r="CJ104" s="44">
        <f t="shared" si="154"/>
        <v>0</v>
      </c>
      <c r="CK104" s="44">
        <f t="shared" si="154"/>
        <v>0</v>
      </c>
      <c r="CL104" s="44">
        <f t="shared" si="154"/>
        <v>0</v>
      </c>
      <c r="CM104" s="44">
        <f t="shared" si="154"/>
        <v>0</v>
      </c>
      <c r="CN104" s="44">
        <f t="shared" si="154"/>
        <v>0</v>
      </c>
      <c r="CO104" s="44">
        <f t="shared" si="154"/>
        <v>0</v>
      </c>
      <c r="CP104" s="44">
        <f t="shared" si="154"/>
        <v>0</v>
      </c>
      <c r="CQ104" s="44">
        <f t="shared" si="154"/>
        <v>0</v>
      </c>
      <c r="CR104" s="44">
        <f t="shared" si="154"/>
        <v>0</v>
      </c>
      <c r="CS104" s="44">
        <f t="shared" si="154"/>
        <v>0</v>
      </c>
      <c r="CT104" s="44">
        <f t="shared" si="154"/>
        <v>0</v>
      </c>
      <c r="CU104" s="44">
        <f t="shared" si="154"/>
        <v>0</v>
      </c>
      <c r="CV104" s="44">
        <f t="shared" si="154"/>
        <v>0</v>
      </c>
      <c r="CW104" s="44">
        <f t="shared" si="154"/>
        <v>0</v>
      </c>
      <c r="CX104" s="44">
        <f t="shared" ref="CX104:DQ104" si="155">CX$50*CX33</f>
        <v>0</v>
      </c>
      <c r="CY104" s="44">
        <f t="shared" si="155"/>
        <v>0</v>
      </c>
      <c r="CZ104" s="44">
        <f t="shared" si="155"/>
        <v>0</v>
      </c>
      <c r="DA104" s="44">
        <f t="shared" si="155"/>
        <v>0</v>
      </c>
      <c r="DB104" s="44">
        <f t="shared" si="155"/>
        <v>0</v>
      </c>
      <c r="DC104" s="44">
        <f t="shared" si="155"/>
        <v>0</v>
      </c>
      <c r="DD104" s="44">
        <f t="shared" si="155"/>
        <v>0</v>
      </c>
      <c r="DE104" s="44">
        <f t="shared" si="155"/>
        <v>0</v>
      </c>
      <c r="DF104" s="44">
        <f t="shared" si="155"/>
        <v>0</v>
      </c>
      <c r="DG104" s="44">
        <f t="shared" si="155"/>
        <v>0</v>
      </c>
      <c r="DH104" s="44">
        <f t="shared" si="155"/>
        <v>0</v>
      </c>
      <c r="DI104" s="44">
        <f t="shared" si="155"/>
        <v>0</v>
      </c>
      <c r="DJ104" s="44">
        <f t="shared" si="155"/>
        <v>0</v>
      </c>
      <c r="DK104" s="44">
        <f t="shared" si="155"/>
        <v>0</v>
      </c>
      <c r="DL104" s="44">
        <f t="shared" si="155"/>
        <v>0</v>
      </c>
      <c r="DM104" s="44">
        <f t="shared" si="155"/>
        <v>0</v>
      </c>
      <c r="DN104" s="44">
        <f t="shared" si="155"/>
        <v>0</v>
      </c>
      <c r="DO104" s="44">
        <f t="shared" si="155"/>
        <v>0</v>
      </c>
      <c r="DP104" s="44">
        <f t="shared" si="155"/>
        <v>0</v>
      </c>
      <c r="DQ104" s="44">
        <f t="shared" si="155"/>
        <v>0</v>
      </c>
    </row>
    <row r="105" spans="1:121" x14ac:dyDescent="0.25">
      <c r="A105" s="44" t="str">
        <f t="shared" si="116"/>
        <v>17_SIN</v>
      </c>
      <c r="B105" s="44" t="str">
        <f t="shared" si="116"/>
        <v>15_2_bagasse</v>
      </c>
      <c r="C105" s="44" t="str">
        <f t="shared" si="116"/>
        <v>15_2_bagasse</v>
      </c>
      <c r="D105" s="44" t="s">
        <v>150</v>
      </c>
      <c r="E105" s="44"/>
      <c r="F105" s="44"/>
      <c r="G105" s="45">
        <v>0</v>
      </c>
      <c r="H105" s="44"/>
      <c r="I105" s="44"/>
      <c r="J105" s="44"/>
      <c r="K105" s="44"/>
      <c r="L105" s="44"/>
      <c r="M105" s="44"/>
      <c r="N105" s="44"/>
      <c r="O105" s="44"/>
      <c r="P105" s="44"/>
      <c r="Q105" s="44"/>
      <c r="R105" s="44"/>
      <c r="S105" s="44"/>
      <c r="T105" s="44"/>
      <c r="U105" s="44"/>
      <c r="V105" s="44"/>
      <c r="W105" s="44"/>
      <c r="X105" s="44"/>
      <c r="Y105" s="44"/>
      <c r="Z105" s="44"/>
      <c r="AA105" s="44"/>
      <c r="AB105" s="44"/>
      <c r="AC105" s="44"/>
      <c r="AD105" s="44"/>
      <c r="AE105" s="44"/>
      <c r="AF105" s="44"/>
      <c r="AG105" s="44"/>
      <c r="AH105" s="44"/>
      <c r="AI105" s="44"/>
      <c r="AJ105" s="44"/>
      <c r="AK105" s="44"/>
      <c r="AL105" s="44"/>
      <c r="AM105" s="44"/>
      <c r="AN105" s="44"/>
      <c r="AO105" s="44"/>
      <c r="AP105" s="44"/>
      <c r="AQ105" s="44"/>
      <c r="AR105" s="44"/>
      <c r="AS105" s="44"/>
      <c r="AT105" s="44"/>
      <c r="AU105" s="44"/>
      <c r="AV105" s="44"/>
      <c r="AW105" s="44"/>
      <c r="AX105" s="44"/>
      <c r="AY105" s="44"/>
      <c r="AZ105" s="44"/>
      <c r="BA105" s="44"/>
      <c r="BB105" s="44"/>
      <c r="BC105" s="44"/>
      <c r="BD105" s="44"/>
      <c r="BE105" s="44"/>
      <c r="BF105" s="44"/>
      <c r="BG105" s="44"/>
      <c r="BH105" s="44"/>
      <c r="BI105" s="44"/>
      <c r="BJ105" s="44"/>
      <c r="BK105" s="44"/>
      <c r="BL105" s="44" t="str">
        <f t="shared" si="50"/>
        <v>17_SIN</v>
      </c>
      <c r="BM105" s="44" t="str">
        <f t="shared" si="117"/>
        <v>d_nonenergy_ccs_15_2_bagasse</v>
      </c>
      <c r="BN105" s="44"/>
      <c r="BO105" s="44"/>
      <c r="BP105" s="44">
        <f t="shared" ref="BP105:CW105" si="156">BP$50*BP34</f>
        <v>0</v>
      </c>
      <c r="BQ105" s="44">
        <f t="shared" si="156"/>
        <v>0</v>
      </c>
      <c r="BR105" s="44">
        <f t="shared" si="156"/>
        <v>0</v>
      </c>
      <c r="BS105" s="44">
        <f t="shared" si="156"/>
        <v>0</v>
      </c>
      <c r="BT105" s="44">
        <f t="shared" si="156"/>
        <v>0</v>
      </c>
      <c r="BU105" s="44">
        <f t="shared" si="156"/>
        <v>0</v>
      </c>
      <c r="BV105" s="44">
        <f t="shared" si="156"/>
        <v>0</v>
      </c>
      <c r="BW105" s="44">
        <f t="shared" si="156"/>
        <v>0</v>
      </c>
      <c r="BX105" s="44">
        <f t="shared" si="156"/>
        <v>0</v>
      </c>
      <c r="BY105" s="44">
        <f t="shared" si="156"/>
        <v>0</v>
      </c>
      <c r="BZ105" s="44">
        <f t="shared" si="156"/>
        <v>0</v>
      </c>
      <c r="CA105" s="44">
        <f t="shared" si="156"/>
        <v>0</v>
      </c>
      <c r="CB105" s="44">
        <f t="shared" si="156"/>
        <v>0</v>
      </c>
      <c r="CC105" s="44">
        <f t="shared" si="156"/>
        <v>0</v>
      </c>
      <c r="CD105" s="44">
        <f t="shared" si="156"/>
        <v>0</v>
      </c>
      <c r="CE105" s="44">
        <f t="shared" si="156"/>
        <v>0</v>
      </c>
      <c r="CF105" s="44">
        <f t="shared" si="156"/>
        <v>0</v>
      </c>
      <c r="CG105" s="44">
        <f t="shared" si="156"/>
        <v>0</v>
      </c>
      <c r="CH105" s="44">
        <f t="shared" si="156"/>
        <v>0</v>
      </c>
      <c r="CI105" s="44">
        <f t="shared" si="156"/>
        <v>0</v>
      </c>
      <c r="CJ105" s="44">
        <f t="shared" si="156"/>
        <v>0</v>
      </c>
      <c r="CK105" s="44">
        <f t="shared" si="156"/>
        <v>0</v>
      </c>
      <c r="CL105" s="44">
        <f t="shared" si="156"/>
        <v>0</v>
      </c>
      <c r="CM105" s="44">
        <f t="shared" si="156"/>
        <v>0</v>
      </c>
      <c r="CN105" s="44">
        <f t="shared" si="156"/>
        <v>0</v>
      </c>
      <c r="CO105" s="44">
        <f t="shared" si="156"/>
        <v>0</v>
      </c>
      <c r="CP105" s="44">
        <f t="shared" si="156"/>
        <v>0</v>
      </c>
      <c r="CQ105" s="44">
        <f t="shared" si="156"/>
        <v>0</v>
      </c>
      <c r="CR105" s="44">
        <f t="shared" si="156"/>
        <v>0</v>
      </c>
      <c r="CS105" s="44">
        <f t="shared" si="156"/>
        <v>0</v>
      </c>
      <c r="CT105" s="44">
        <f t="shared" si="156"/>
        <v>0</v>
      </c>
      <c r="CU105" s="44">
        <f t="shared" si="156"/>
        <v>0</v>
      </c>
      <c r="CV105" s="44">
        <f t="shared" si="156"/>
        <v>0</v>
      </c>
      <c r="CW105" s="44">
        <f t="shared" si="156"/>
        <v>0</v>
      </c>
      <c r="CX105" s="44">
        <f t="shared" ref="CX105:DQ105" si="157">CX$50*CX34</f>
        <v>0</v>
      </c>
      <c r="CY105" s="44">
        <f t="shared" si="157"/>
        <v>0</v>
      </c>
      <c r="CZ105" s="44">
        <f t="shared" si="157"/>
        <v>0</v>
      </c>
      <c r="DA105" s="44">
        <f t="shared" si="157"/>
        <v>0</v>
      </c>
      <c r="DB105" s="44">
        <f t="shared" si="157"/>
        <v>0</v>
      </c>
      <c r="DC105" s="44">
        <f t="shared" si="157"/>
        <v>0</v>
      </c>
      <c r="DD105" s="44">
        <f t="shared" si="157"/>
        <v>0</v>
      </c>
      <c r="DE105" s="44">
        <f t="shared" si="157"/>
        <v>0</v>
      </c>
      <c r="DF105" s="44">
        <f t="shared" si="157"/>
        <v>0</v>
      </c>
      <c r="DG105" s="44">
        <f t="shared" si="157"/>
        <v>0</v>
      </c>
      <c r="DH105" s="44">
        <f t="shared" si="157"/>
        <v>0</v>
      </c>
      <c r="DI105" s="44">
        <f t="shared" si="157"/>
        <v>0</v>
      </c>
      <c r="DJ105" s="44">
        <f t="shared" si="157"/>
        <v>0</v>
      </c>
      <c r="DK105" s="44">
        <f t="shared" si="157"/>
        <v>0</v>
      </c>
      <c r="DL105" s="44">
        <f t="shared" si="157"/>
        <v>0</v>
      </c>
      <c r="DM105" s="44">
        <f t="shared" si="157"/>
        <v>0</v>
      </c>
      <c r="DN105" s="44">
        <f t="shared" si="157"/>
        <v>0</v>
      </c>
      <c r="DO105" s="44">
        <f t="shared" si="157"/>
        <v>0</v>
      </c>
      <c r="DP105" s="44">
        <f t="shared" si="157"/>
        <v>0</v>
      </c>
      <c r="DQ105" s="44">
        <f t="shared" si="157"/>
        <v>0</v>
      </c>
    </row>
    <row r="106" spans="1:121" x14ac:dyDescent="0.25">
      <c r="A106" s="44" t="str">
        <f t="shared" si="116"/>
        <v>17_SIN</v>
      </c>
      <c r="B106" s="44" t="str">
        <f t="shared" si="116"/>
        <v>15_3_charcoal</v>
      </c>
      <c r="C106" s="44" t="str">
        <f t="shared" si="116"/>
        <v>15_3_charcoal</v>
      </c>
      <c r="D106" s="44" t="s">
        <v>150</v>
      </c>
      <c r="E106" s="44"/>
      <c r="F106" s="44"/>
      <c r="G106" s="45">
        <v>0</v>
      </c>
      <c r="H106" s="44"/>
      <c r="I106" s="44"/>
      <c r="J106" s="44"/>
      <c r="K106" s="44"/>
      <c r="L106" s="44"/>
      <c r="M106" s="44"/>
      <c r="N106" s="44"/>
      <c r="O106" s="44"/>
      <c r="P106" s="44"/>
      <c r="Q106" s="44"/>
      <c r="R106" s="44"/>
      <c r="S106" s="44"/>
      <c r="T106" s="44"/>
      <c r="U106" s="44"/>
      <c r="V106" s="44"/>
      <c r="W106" s="44"/>
      <c r="X106" s="44"/>
      <c r="Y106" s="44"/>
      <c r="Z106" s="44"/>
      <c r="AA106" s="44"/>
      <c r="AB106" s="44"/>
      <c r="AC106" s="44"/>
      <c r="AD106" s="44"/>
      <c r="AE106" s="44"/>
      <c r="AF106" s="44"/>
      <c r="AG106" s="44"/>
      <c r="AH106" s="44"/>
      <c r="AI106" s="44"/>
      <c r="AJ106" s="44"/>
      <c r="AK106" s="44"/>
      <c r="AL106" s="44"/>
      <c r="AM106" s="44"/>
      <c r="AN106" s="44"/>
      <c r="AO106" s="44"/>
      <c r="AP106" s="44"/>
      <c r="AQ106" s="44"/>
      <c r="AR106" s="44"/>
      <c r="AS106" s="44"/>
      <c r="AT106" s="44"/>
      <c r="AU106" s="44"/>
      <c r="AV106" s="44"/>
      <c r="AW106" s="44"/>
      <c r="AX106" s="44"/>
      <c r="AY106" s="44"/>
      <c r="AZ106" s="44"/>
      <c r="BA106" s="44"/>
      <c r="BB106" s="44"/>
      <c r="BC106" s="44"/>
      <c r="BD106" s="44"/>
      <c r="BE106" s="44"/>
      <c r="BF106" s="44"/>
      <c r="BG106" s="44"/>
      <c r="BH106" s="44"/>
      <c r="BI106" s="44"/>
      <c r="BJ106" s="44"/>
      <c r="BK106" s="44"/>
      <c r="BL106" s="44" t="str">
        <f t="shared" si="50"/>
        <v>17_SIN</v>
      </c>
      <c r="BM106" s="44" t="str">
        <f t="shared" si="117"/>
        <v>d_nonenergy_ccs_15_3_charcoal</v>
      </c>
      <c r="BN106" s="44"/>
      <c r="BO106" s="44"/>
      <c r="BP106" s="44">
        <f t="shared" ref="BP106:CW106" si="158">BP$50*BP35</f>
        <v>0</v>
      </c>
      <c r="BQ106" s="44">
        <f t="shared" si="158"/>
        <v>0</v>
      </c>
      <c r="BR106" s="44">
        <f t="shared" si="158"/>
        <v>0</v>
      </c>
      <c r="BS106" s="44">
        <f t="shared" si="158"/>
        <v>0</v>
      </c>
      <c r="BT106" s="44">
        <f t="shared" si="158"/>
        <v>0</v>
      </c>
      <c r="BU106" s="44">
        <f t="shared" si="158"/>
        <v>0</v>
      </c>
      <c r="BV106" s="44">
        <f t="shared" si="158"/>
        <v>0</v>
      </c>
      <c r="BW106" s="44">
        <f t="shared" si="158"/>
        <v>0</v>
      </c>
      <c r="BX106" s="44">
        <f t="shared" si="158"/>
        <v>0</v>
      </c>
      <c r="BY106" s="44">
        <f t="shared" si="158"/>
        <v>0</v>
      </c>
      <c r="BZ106" s="44">
        <f t="shared" si="158"/>
        <v>0</v>
      </c>
      <c r="CA106" s="44">
        <f t="shared" si="158"/>
        <v>0</v>
      </c>
      <c r="CB106" s="44">
        <f t="shared" si="158"/>
        <v>0</v>
      </c>
      <c r="CC106" s="44">
        <f t="shared" si="158"/>
        <v>0</v>
      </c>
      <c r="CD106" s="44">
        <f t="shared" si="158"/>
        <v>0</v>
      </c>
      <c r="CE106" s="44">
        <f t="shared" si="158"/>
        <v>0</v>
      </c>
      <c r="CF106" s="44">
        <f t="shared" si="158"/>
        <v>0</v>
      </c>
      <c r="CG106" s="44">
        <f t="shared" si="158"/>
        <v>0</v>
      </c>
      <c r="CH106" s="44">
        <f t="shared" si="158"/>
        <v>0</v>
      </c>
      <c r="CI106" s="44">
        <f t="shared" si="158"/>
        <v>0</v>
      </c>
      <c r="CJ106" s="44">
        <f t="shared" si="158"/>
        <v>0</v>
      </c>
      <c r="CK106" s="44">
        <f t="shared" si="158"/>
        <v>0</v>
      </c>
      <c r="CL106" s="44">
        <f t="shared" si="158"/>
        <v>0</v>
      </c>
      <c r="CM106" s="44">
        <f t="shared" si="158"/>
        <v>0</v>
      </c>
      <c r="CN106" s="44">
        <f t="shared" si="158"/>
        <v>0</v>
      </c>
      <c r="CO106" s="44">
        <f t="shared" si="158"/>
        <v>0</v>
      </c>
      <c r="CP106" s="44">
        <f t="shared" si="158"/>
        <v>0</v>
      </c>
      <c r="CQ106" s="44">
        <f t="shared" si="158"/>
        <v>0</v>
      </c>
      <c r="CR106" s="44">
        <f t="shared" si="158"/>
        <v>0</v>
      </c>
      <c r="CS106" s="44">
        <f t="shared" si="158"/>
        <v>0</v>
      </c>
      <c r="CT106" s="44">
        <f t="shared" si="158"/>
        <v>0</v>
      </c>
      <c r="CU106" s="44">
        <f t="shared" si="158"/>
        <v>0</v>
      </c>
      <c r="CV106" s="44">
        <f t="shared" si="158"/>
        <v>0</v>
      </c>
      <c r="CW106" s="44">
        <f t="shared" si="158"/>
        <v>0</v>
      </c>
      <c r="CX106" s="44">
        <f t="shared" ref="CX106:DQ106" si="159">CX$50*CX35</f>
        <v>0</v>
      </c>
      <c r="CY106" s="44">
        <f t="shared" si="159"/>
        <v>0</v>
      </c>
      <c r="CZ106" s="44">
        <f t="shared" si="159"/>
        <v>0</v>
      </c>
      <c r="DA106" s="44">
        <f t="shared" si="159"/>
        <v>0</v>
      </c>
      <c r="DB106" s="44">
        <f t="shared" si="159"/>
        <v>0</v>
      </c>
      <c r="DC106" s="44">
        <f t="shared" si="159"/>
        <v>0</v>
      </c>
      <c r="DD106" s="44">
        <f t="shared" si="159"/>
        <v>0</v>
      </c>
      <c r="DE106" s="44">
        <f t="shared" si="159"/>
        <v>0</v>
      </c>
      <c r="DF106" s="44">
        <f t="shared" si="159"/>
        <v>0</v>
      </c>
      <c r="DG106" s="44">
        <f t="shared" si="159"/>
        <v>0</v>
      </c>
      <c r="DH106" s="44">
        <f t="shared" si="159"/>
        <v>0</v>
      </c>
      <c r="DI106" s="44">
        <f t="shared" si="159"/>
        <v>0</v>
      </c>
      <c r="DJ106" s="44">
        <f t="shared" si="159"/>
        <v>0</v>
      </c>
      <c r="DK106" s="44">
        <f t="shared" si="159"/>
        <v>0</v>
      </c>
      <c r="DL106" s="44">
        <f t="shared" si="159"/>
        <v>0</v>
      </c>
      <c r="DM106" s="44">
        <f t="shared" si="159"/>
        <v>0</v>
      </c>
      <c r="DN106" s="44">
        <f t="shared" si="159"/>
        <v>0</v>
      </c>
      <c r="DO106" s="44">
        <f t="shared" si="159"/>
        <v>0</v>
      </c>
      <c r="DP106" s="44">
        <f t="shared" si="159"/>
        <v>0</v>
      </c>
      <c r="DQ106" s="44">
        <f t="shared" si="159"/>
        <v>0</v>
      </c>
    </row>
    <row r="107" spans="1:121" x14ac:dyDescent="0.25">
      <c r="A107" s="44" t="str">
        <f t="shared" si="116"/>
        <v>17_SIN</v>
      </c>
      <c r="B107" s="44" t="str">
        <f t="shared" si="116"/>
        <v>15_4_black_liquor</v>
      </c>
      <c r="C107" s="44" t="str">
        <f t="shared" si="116"/>
        <v>15_4_black_liquor</v>
      </c>
      <c r="D107" s="44" t="s">
        <v>150</v>
      </c>
      <c r="E107" s="44"/>
      <c r="F107" s="44"/>
      <c r="G107" s="45">
        <v>0</v>
      </c>
      <c r="H107" s="44"/>
      <c r="I107" s="44"/>
      <c r="J107" s="44"/>
      <c r="K107" s="44"/>
      <c r="L107" s="44"/>
      <c r="M107" s="44"/>
      <c r="N107" s="44"/>
      <c r="O107" s="44"/>
      <c r="P107" s="44"/>
      <c r="Q107" s="44"/>
      <c r="R107" s="44"/>
      <c r="S107" s="44"/>
      <c r="T107" s="44"/>
      <c r="U107" s="44"/>
      <c r="V107" s="44"/>
      <c r="W107" s="44"/>
      <c r="X107" s="44"/>
      <c r="Y107" s="44"/>
      <c r="Z107" s="44"/>
      <c r="AA107" s="44"/>
      <c r="AB107" s="44"/>
      <c r="AC107" s="44"/>
      <c r="AD107" s="44"/>
      <c r="AE107" s="44"/>
      <c r="AF107" s="44"/>
      <c r="AG107" s="44"/>
      <c r="AH107" s="44"/>
      <c r="AI107" s="44"/>
      <c r="AJ107" s="44"/>
      <c r="AK107" s="44"/>
      <c r="AL107" s="44"/>
      <c r="AM107" s="44"/>
      <c r="AN107" s="44"/>
      <c r="AO107" s="44"/>
      <c r="AP107" s="44"/>
      <c r="AQ107" s="44"/>
      <c r="AR107" s="44"/>
      <c r="AS107" s="44"/>
      <c r="AT107" s="44"/>
      <c r="AU107" s="44"/>
      <c r="AV107" s="44"/>
      <c r="AW107" s="44"/>
      <c r="AX107" s="44"/>
      <c r="AY107" s="44"/>
      <c r="AZ107" s="44"/>
      <c r="BA107" s="44"/>
      <c r="BB107" s="44"/>
      <c r="BC107" s="44"/>
      <c r="BD107" s="44"/>
      <c r="BE107" s="44"/>
      <c r="BF107" s="44"/>
      <c r="BG107" s="44"/>
      <c r="BH107" s="44"/>
      <c r="BI107" s="44"/>
      <c r="BJ107" s="44"/>
      <c r="BK107" s="44"/>
      <c r="BL107" s="44" t="str">
        <f t="shared" si="50"/>
        <v>17_SIN</v>
      </c>
      <c r="BM107" s="44" t="str">
        <f t="shared" si="117"/>
        <v>d_nonenergy_ccs_15_4_black_liquor</v>
      </c>
      <c r="BN107" s="44"/>
      <c r="BO107" s="44"/>
      <c r="BP107" s="44">
        <f t="shared" ref="BP107:CW107" si="160">BP$50*BP36</f>
        <v>0</v>
      </c>
      <c r="BQ107" s="44">
        <f t="shared" si="160"/>
        <v>0</v>
      </c>
      <c r="BR107" s="44">
        <f t="shared" si="160"/>
        <v>0</v>
      </c>
      <c r="BS107" s="44">
        <f t="shared" si="160"/>
        <v>0</v>
      </c>
      <c r="BT107" s="44">
        <f t="shared" si="160"/>
        <v>0</v>
      </c>
      <c r="BU107" s="44">
        <f t="shared" si="160"/>
        <v>0</v>
      </c>
      <c r="BV107" s="44">
        <f t="shared" si="160"/>
        <v>0</v>
      </c>
      <c r="BW107" s="44">
        <f t="shared" si="160"/>
        <v>0</v>
      </c>
      <c r="BX107" s="44">
        <f t="shared" si="160"/>
        <v>0</v>
      </c>
      <c r="BY107" s="44">
        <f t="shared" si="160"/>
        <v>0</v>
      </c>
      <c r="BZ107" s="44">
        <f t="shared" si="160"/>
        <v>0</v>
      </c>
      <c r="CA107" s="44">
        <f t="shared" si="160"/>
        <v>0</v>
      </c>
      <c r="CB107" s="44">
        <f t="shared" si="160"/>
        <v>0</v>
      </c>
      <c r="CC107" s="44">
        <f t="shared" si="160"/>
        <v>0</v>
      </c>
      <c r="CD107" s="44">
        <f t="shared" si="160"/>
        <v>0</v>
      </c>
      <c r="CE107" s="44">
        <f t="shared" si="160"/>
        <v>0</v>
      </c>
      <c r="CF107" s="44">
        <f t="shared" si="160"/>
        <v>0</v>
      </c>
      <c r="CG107" s="44">
        <f t="shared" si="160"/>
        <v>0</v>
      </c>
      <c r="CH107" s="44">
        <f t="shared" si="160"/>
        <v>0</v>
      </c>
      <c r="CI107" s="44">
        <f t="shared" si="160"/>
        <v>0</v>
      </c>
      <c r="CJ107" s="44">
        <f t="shared" si="160"/>
        <v>0</v>
      </c>
      <c r="CK107" s="44">
        <f t="shared" si="160"/>
        <v>0</v>
      </c>
      <c r="CL107" s="44">
        <f t="shared" si="160"/>
        <v>0</v>
      </c>
      <c r="CM107" s="44">
        <f t="shared" si="160"/>
        <v>0</v>
      </c>
      <c r="CN107" s="44">
        <f t="shared" si="160"/>
        <v>0</v>
      </c>
      <c r="CO107" s="44">
        <f t="shared" si="160"/>
        <v>0</v>
      </c>
      <c r="CP107" s="44">
        <f t="shared" si="160"/>
        <v>0</v>
      </c>
      <c r="CQ107" s="44">
        <f t="shared" si="160"/>
        <v>0</v>
      </c>
      <c r="CR107" s="44">
        <f t="shared" si="160"/>
        <v>0</v>
      </c>
      <c r="CS107" s="44">
        <f t="shared" si="160"/>
        <v>0</v>
      </c>
      <c r="CT107" s="44">
        <f t="shared" si="160"/>
        <v>0</v>
      </c>
      <c r="CU107" s="44">
        <f t="shared" si="160"/>
        <v>0</v>
      </c>
      <c r="CV107" s="44">
        <f t="shared" si="160"/>
        <v>0</v>
      </c>
      <c r="CW107" s="44">
        <f t="shared" si="160"/>
        <v>0</v>
      </c>
      <c r="CX107" s="44">
        <f t="shared" ref="CX107:DQ107" si="161">CX$50*CX36</f>
        <v>0</v>
      </c>
      <c r="CY107" s="44">
        <f t="shared" si="161"/>
        <v>0</v>
      </c>
      <c r="CZ107" s="44">
        <f t="shared" si="161"/>
        <v>0</v>
      </c>
      <c r="DA107" s="44">
        <f t="shared" si="161"/>
        <v>0</v>
      </c>
      <c r="DB107" s="44">
        <f t="shared" si="161"/>
        <v>0</v>
      </c>
      <c r="DC107" s="44">
        <f t="shared" si="161"/>
        <v>0</v>
      </c>
      <c r="DD107" s="44">
        <f t="shared" si="161"/>
        <v>0</v>
      </c>
      <c r="DE107" s="44">
        <f t="shared" si="161"/>
        <v>0</v>
      </c>
      <c r="DF107" s="44">
        <f t="shared" si="161"/>
        <v>0</v>
      </c>
      <c r="DG107" s="44">
        <f t="shared" si="161"/>
        <v>0</v>
      </c>
      <c r="DH107" s="44">
        <f t="shared" si="161"/>
        <v>0</v>
      </c>
      <c r="DI107" s="44">
        <f t="shared" si="161"/>
        <v>0</v>
      </c>
      <c r="DJ107" s="44">
        <f t="shared" si="161"/>
        <v>0</v>
      </c>
      <c r="DK107" s="44">
        <f t="shared" si="161"/>
        <v>0</v>
      </c>
      <c r="DL107" s="44">
        <f t="shared" si="161"/>
        <v>0</v>
      </c>
      <c r="DM107" s="44">
        <f t="shared" si="161"/>
        <v>0</v>
      </c>
      <c r="DN107" s="44">
        <f t="shared" si="161"/>
        <v>0</v>
      </c>
      <c r="DO107" s="44">
        <f t="shared" si="161"/>
        <v>0</v>
      </c>
      <c r="DP107" s="44">
        <f t="shared" si="161"/>
        <v>0</v>
      </c>
      <c r="DQ107" s="44">
        <f t="shared" si="161"/>
        <v>0</v>
      </c>
    </row>
    <row r="108" spans="1:121" x14ac:dyDescent="0.25">
      <c r="A108" s="44" t="str">
        <f t="shared" si="116"/>
        <v>17_SIN</v>
      </c>
      <c r="B108" s="44" t="str">
        <f t="shared" si="116"/>
        <v>15_5_other_biomass</v>
      </c>
      <c r="C108" s="44" t="str">
        <f t="shared" si="116"/>
        <v>15_5_other_biomass</v>
      </c>
      <c r="D108" s="44" t="s">
        <v>150</v>
      </c>
      <c r="E108" s="44"/>
      <c r="F108" s="44"/>
      <c r="G108" s="45">
        <v>0</v>
      </c>
      <c r="H108" s="44"/>
      <c r="I108" s="44"/>
      <c r="J108" s="44"/>
      <c r="K108" s="44"/>
      <c r="L108" s="44"/>
      <c r="M108" s="44"/>
      <c r="N108" s="44"/>
      <c r="O108" s="44"/>
      <c r="P108" s="44"/>
      <c r="Q108" s="44"/>
      <c r="R108" s="44"/>
      <c r="S108" s="44"/>
      <c r="T108" s="44"/>
      <c r="U108" s="44"/>
      <c r="V108" s="44"/>
      <c r="W108" s="44"/>
      <c r="X108" s="44"/>
      <c r="Y108" s="44"/>
      <c r="Z108" s="44"/>
      <c r="AA108" s="44"/>
      <c r="AB108" s="44"/>
      <c r="AC108" s="44"/>
      <c r="AD108" s="44"/>
      <c r="AE108" s="44"/>
      <c r="AF108" s="44"/>
      <c r="AG108" s="44"/>
      <c r="AH108" s="44"/>
      <c r="AI108" s="44"/>
      <c r="AJ108" s="44"/>
      <c r="AK108" s="44"/>
      <c r="AL108" s="44"/>
      <c r="AM108" s="44"/>
      <c r="AN108" s="44"/>
      <c r="AO108" s="44"/>
      <c r="AP108" s="44"/>
      <c r="AQ108" s="44"/>
      <c r="AR108" s="44"/>
      <c r="AS108" s="44"/>
      <c r="AT108" s="44"/>
      <c r="AU108" s="44"/>
      <c r="AV108" s="44"/>
      <c r="AW108" s="44"/>
      <c r="AX108" s="44"/>
      <c r="AY108" s="44"/>
      <c r="AZ108" s="44"/>
      <c r="BA108" s="44"/>
      <c r="BB108" s="44"/>
      <c r="BC108" s="44"/>
      <c r="BD108" s="44"/>
      <c r="BE108" s="44"/>
      <c r="BF108" s="44"/>
      <c r="BG108" s="44"/>
      <c r="BH108" s="44"/>
      <c r="BI108" s="44"/>
      <c r="BJ108" s="44"/>
      <c r="BK108" s="44"/>
      <c r="BL108" s="44" t="str">
        <f t="shared" si="50"/>
        <v>17_SIN</v>
      </c>
      <c r="BM108" s="44" t="str">
        <f t="shared" si="117"/>
        <v>d_nonenergy_ccs_15_5_other_biomass</v>
      </c>
      <c r="BN108" s="44"/>
      <c r="BO108" s="44"/>
      <c r="BP108" s="44">
        <f t="shared" ref="BP108:CW108" si="162">BP$50*BP37</f>
        <v>0</v>
      </c>
      <c r="BQ108" s="44">
        <f t="shared" si="162"/>
        <v>0</v>
      </c>
      <c r="BR108" s="44">
        <f t="shared" si="162"/>
        <v>0</v>
      </c>
      <c r="BS108" s="44">
        <f t="shared" si="162"/>
        <v>0</v>
      </c>
      <c r="BT108" s="44">
        <f t="shared" si="162"/>
        <v>0</v>
      </c>
      <c r="BU108" s="44">
        <f t="shared" si="162"/>
        <v>0</v>
      </c>
      <c r="BV108" s="44">
        <f t="shared" si="162"/>
        <v>0</v>
      </c>
      <c r="BW108" s="44">
        <f t="shared" si="162"/>
        <v>0</v>
      </c>
      <c r="BX108" s="44">
        <f t="shared" si="162"/>
        <v>0</v>
      </c>
      <c r="BY108" s="44">
        <f t="shared" si="162"/>
        <v>0</v>
      </c>
      <c r="BZ108" s="44">
        <f t="shared" si="162"/>
        <v>0</v>
      </c>
      <c r="CA108" s="44">
        <f t="shared" si="162"/>
        <v>0</v>
      </c>
      <c r="CB108" s="44">
        <f t="shared" si="162"/>
        <v>0</v>
      </c>
      <c r="CC108" s="44">
        <f t="shared" si="162"/>
        <v>0</v>
      </c>
      <c r="CD108" s="44">
        <f t="shared" si="162"/>
        <v>0</v>
      </c>
      <c r="CE108" s="44">
        <f t="shared" si="162"/>
        <v>0</v>
      </c>
      <c r="CF108" s="44">
        <f t="shared" si="162"/>
        <v>0</v>
      </c>
      <c r="CG108" s="44">
        <f t="shared" si="162"/>
        <v>0</v>
      </c>
      <c r="CH108" s="44">
        <f t="shared" si="162"/>
        <v>0</v>
      </c>
      <c r="CI108" s="44">
        <f t="shared" si="162"/>
        <v>0</v>
      </c>
      <c r="CJ108" s="44">
        <f t="shared" si="162"/>
        <v>0</v>
      </c>
      <c r="CK108" s="44">
        <f t="shared" si="162"/>
        <v>0</v>
      </c>
      <c r="CL108" s="44">
        <f t="shared" si="162"/>
        <v>0</v>
      </c>
      <c r="CM108" s="44">
        <f t="shared" si="162"/>
        <v>0</v>
      </c>
      <c r="CN108" s="44">
        <f t="shared" si="162"/>
        <v>0</v>
      </c>
      <c r="CO108" s="44">
        <f t="shared" si="162"/>
        <v>0</v>
      </c>
      <c r="CP108" s="44">
        <f t="shared" si="162"/>
        <v>0</v>
      </c>
      <c r="CQ108" s="44">
        <f t="shared" si="162"/>
        <v>0</v>
      </c>
      <c r="CR108" s="44">
        <f t="shared" si="162"/>
        <v>0</v>
      </c>
      <c r="CS108" s="44">
        <f t="shared" si="162"/>
        <v>0</v>
      </c>
      <c r="CT108" s="44">
        <f t="shared" si="162"/>
        <v>0</v>
      </c>
      <c r="CU108" s="44">
        <f t="shared" si="162"/>
        <v>0</v>
      </c>
      <c r="CV108" s="44">
        <f t="shared" si="162"/>
        <v>0</v>
      </c>
      <c r="CW108" s="44">
        <f t="shared" si="162"/>
        <v>0</v>
      </c>
      <c r="CX108" s="44">
        <f t="shared" ref="CX108:DQ108" si="163">CX$50*CX37</f>
        <v>0</v>
      </c>
      <c r="CY108" s="44">
        <f t="shared" si="163"/>
        <v>0</v>
      </c>
      <c r="CZ108" s="44">
        <f t="shared" si="163"/>
        <v>0</v>
      </c>
      <c r="DA108" s="44">
        <f t="shared" si="163"/>
        <v>0</v>
      </c>
      <c r="DB108" s="44">
        <f t="shared" si="163"/>
        <v>0</v>
      </c>
      <c r="DC108" s="44">
        <f t="shared" si="163"/>
        <v>0</v>
      </c>
      <c r="DD108" s="44">
        <f t="shared" si="163"/>
        <v>0</v>
      </c>
      <c r="DE108" s="44">
        <f t="shared" si="163"/>
        <v>0</v>
      </c>
      <c r="DF108" s="44">
        <f t="shared" si="163"/>
        <v>0</v>
      </c>
      <c r="DG108" s="44">
        <f t="shared" si="163"/>
        <v>0</v>
      </c>
      <c r="DH108" s="44">
        <f t="shared" si="163"/>
        <v>0</v>
      </c>
      <c r="DI108" s="44">
        <f t="shared" si="163"/>
        <v>0</v>
      </c>
      <c r="DJ108" s="44">
        <f t="shared" si="163"/>
        <v>0</v>
      </c>
      <c r="DK108" s="44">
        <f t="shared" si="163"/>
        <v>0</v>
      </c>
      <c r="DL108" s="44">
        <f t="shared" si="163"/>
        <v>0</v>
      </c>
      <c r="DM108" s="44">
        <f t="shared" si="163"/>
        <v>0</v>
      </c>
      <c r="DN108" s="44">
        <f t="shared" si="163"/>
        <v>0</v>
      </c>
      <c r="DO108" s="44">
        <f t="shared" si="163"/>
        <v>0</v>
      </c>
      <c r="DP108" s="44">
        <f t="shared" si="163"/>
        <v>0</v>
      </c>
      <c r="DQ108" s="44">
        <f t="shared" si="163"/>
        <v>0</v>
      </c>
    </row>
    <row r="109" spans="1:121" x14ac:dyDescent="0.25">
      <c r="A109" s="44" t="str">
        <f t="shared" si="116"/>
        <v>17_SIN</v>
      </c>
      <c r="B109" s="44" t="str">
        <f t="shared" si="116"/>
        <v>16_1_biogas</v>
      </c>
      <c r="C109" s="44" t="str">
        <f t="shared" si="116"/>
        <v>16_1_biogas</v>
      </c>
      <c r="D109" s="44" t="s">
        <v>150</v>
      </c>
      <c r="E109" s="44"/>
      <c r="F109" s="44"/>
      <c r="G109" s="45">
        <v>0</v>
      </c>
      <c r="H109" s="44"/>
      <c r="I109" s="44"/>
      <c r="J109" s="44"/>
      <c r="K109" s="44"/>
      <c r="L109" s="44"/>
      <c r="M109" s="44"/>
      <c r="N109" s="44"/>
      <c r="O109" s="44"/>
      <c r="P109" s="44"/>
      <c r="Q109" s="44"/>
      <c r="R109" s="44"/>
      <c r="S109" s="44"/>
      <c r="T109" s="44"/>
      <c r="U109" s="44"/>
      <c r="V109" s="44"/>
      <c r="W109" s="44"/>
      <c r="X109" s="44"/>
      <c r="Y109" s="44"/>
      <c r="Z109" s="44"/>
      <c r="AA109" s="44"/>
      <c r="AB109" s="44"/>
      <c r="AC109" s="44"/>
      <c r="AD109" s="44"/>
      <c r="AE109" s="44"/>
      <c r="AF109" s="44"/>
      <c r="AG109" s="44"/>
      <c r="AH109" s="44"/>
      <c r="AI109" s="44"/>
      <c r="AJ109" s="44"/>
      <c r="AK109" s="44"/>
      <c r="AL109" s="44"/>
      <c r="AM109" s="44"/>
      <c r="AN109" s="44"/>
      <c r="AO109" s="44"/>
      <c r="AP109" s="44"/>
      <c r="AQ109" s="44"/>
      <c r="AR109" s="44"/>
      <c r="AS109" s="44"/>
      <c r="AT109" s="44"/>
      <c r="AU109" s="44"/>
      <c r="AV109" s="44"/>
      <c r="AW109" s="44"/>
      <c r="AX109" s="44"/>
      <c r="AY109" s="44"/>
      <c r="AZ109" s="44"/>
      <c r="BA109" s="44"/>
      <c r="BB109" s="44"/>
      <c r="BC109" s="44"/>
      <c r="BD109" s="44"/>
      <c r="BE109" s="44"/>
      <c r="BF109" s="44"/>
      <c r="BG109" s="44"/>
      <c r="BH109" s="44"/>
      <c r="BI109" s="44"/>
      <c r="BJ109" s="44"/>
      <c r="BK109" s="44"/>
      <c r="BL109" s="44" t="str">
        <f t="shared" si="50"/>
        <v>17_SIN</v>
      </c>
      <c r="BM109" s="44" t="str">
        <f t="shared" si="117"/>
        <v>d_nonenergy_ccs_16_1_biogas</v>
      </c>
      <c r="BN109" s="44"/>
      <c r="BO109" s="44"/>
      <c r="BP109" s="44">
        <f t="shared" ref="BP109:CW109" si="164">BP$50*BP38</f>
        <v>0</v>
      </c>
      <c r="BQ109" s="44">
        <f t="shared" si="164"/>
        <v>0</v>
      </c>
      <c r="BR109" s="44">
        <f t="shared" si="164"/>
        <v>0</v>
      </c>
      <c r="BS109" s="44">
        <f t="shared" si="164"/>
        <v>0</v>
      </c>
      <c r="BT109" s="44">
        <f t="shared" si="164"/>
        <v>0</v>
      </c>
      <c r="BU109" s="44">
        <f t="shared" si="164"/>
        <v>0</v>
      </c>
      <c r="BV109" s="44">
        <f t="shared" si="164"/>
        <v>0</v>
      </c>
      <c r="BW109" s="44">
        <f t="shared" si="164"/>
        <v>0</v>
      </c>
      <c r="BX109" s="44">
        <f t="shared" si="164"/>
        <v>0</v>
      </c>
      <c r="BY109" s="44">
        <f t="shared" si="164"/>
        <v>0</v>
      </c>
      <c r="BZ109" s="44">
        <f t="shared" si="164"/>
        <v>0</v>
      </c>
      <c r="CA109" s="44">
        <f t="shared" si="164"/>
        <v>0</v>
      </c>
      <c r="CB109" s="44">
        <f t="shared" si="164"/>
        <v>0</v>
      </c>
      <c r="CC109" s="44">
        <f t="shared" si="164"/>
        <v>0</v>
      </c>
      <c r="CD109" s="44">
        <f t="shared" si="164"/>
        <v>0</v>
      </c>
      <c r="CE109" s="44">
        <f t="shared" si="164"/>
        <v>0</v>
      </c>
      <c r="CF109" s="44">
        <f t="shared" si="164"/>
        <v>0</v>
      </c>
      <c r="CG109" s="44">
        <f t="shared" si="164"/>
        <v>0</v>
      </c>
      <c r="CH109" s="44">
        <f t="shared" si="164"/>
        <v>0</v>
      </c>
      <c r="CI109" s="44">
        <f t="shared" si="164"/>
        <v>0</v>
      </c>
      <c r="CJ109" s="44">
        <f t="shared" si="164"/>
        <v>0</v>
      </c>
      <c r="CK109" s="44">
        <f t="shared" si="164"/>
        <v>0</v>
      </c>
      <c r="CL109" s="44">
        <f t="shared" si="164"/>
        <v>0</v>
      </c>
      <c r="CM109" s="44">
        <f t="shared" si="164"/>
        <v>0</v>
      </c>
      <c r="CN109" s="44">
        <f t="shared" si="164"/>
        <v>0</v>
      </c>
      <c r="CO109" s="44">
        <f t="shared" si="164"/>
        <v>0</v>
      </c>
      <c r="CP109" s="44">
        <f t="shared" si="164"/>
        <v>0</v>
      </c>
      <c r="CQ109" s="44">
        <f t="shared" si="164"/>
        <v>0</v>
      </c>
      <c r="CR109" s="44">
        <f t="shared" si="164"/>
        <v>0</v>
      </c>
      <c r="CS109" s="44">
        <f t="shared" si="164"/>
        <v>0</v>
      </c>
      <c r="CT109" s="44">
        <f t="shared" si="164"/>
        <v>0</v>
      </c>
      <c r="CU109" s="44">
        <f t="shared" si="164"/>
        <v>0</v>
      </c>
      <c r="CV109" s="44">
        <f t="shared" si="164"/>
        <v>0</v>
      </c>
      <c r="CW109" s="44">
        <f t="shared" si="164"/>
        <v>0</v>
      </c>
      <c r="CX109" s="44">
        <f t="shared" ref="CX109:DQ109" si="165">CX$50*CX38</f>
        <v>0</v>
      </c>
      <c r="CY109" s="44">
        <f t="shared" si="165"/>
        <v>0</v>
      </c>
      <c r="CZ109" s="44">
        <f t="shared" si="165"/>
        <v>0</v>
      </c>
      <c r="DA109" s="44">
        <f t="shared" si="165"/>
        <v>0</v>
      </c>
      <c r="DB109" s="44">
        <f t="shared" si="165"/>
        <v>0</v>
      </c>
      <c r="DC109" s="44">
        <f t="shared" si="165"/>
        <v>0</v>
      </c>
      <c r="DD109" s="44">
        <f t="shared" si="165"/>
        <v>0</v>
      </c>
      <c r="DE109" s="44">
        <f t="shared" si="165"/>
        <v>0</v>
      </c>
      <c r="DF109" s="44">
        <f t="shared" si="165"/>
        <v>0</v>
      </c>
      <c r="DG109" s="44">
        <f t="shared" si="165"/>
        <v>0</v>
      </c>
      <c r="DH109" s="44">
        <f t="shared" si="165"/>
        <v>0</v>
      </c>
      <c r="DI109" s="44">
        <f t="shared" si="165"/>
        <v>0</v>
      </c>
      <c r="DJ109" s="44">
        <f t="shared" si="165"/>
        <v>0</v>
      </c>
      <c r="DK109" s="44">
        <f t="shared" si="165"/>
        <v>0</v>
      </c>
      <c r="DL109" s="44">
        <f t="shared" si="165"/>
        <v>0</v>
      </c>
      <c r="DM109" s="44">
        <f t="shared" si="165"/>
        <v>0</v>
      </c>
      <c r="DN109" s="44">
        <f t="shared" si="165"/>
        <v>0</v>
      </c>
      <c r="DO109" s="44">
        <f t="shared" si="165"/>
        <v>0</v>
      </c>
      <c r="DP109" s="44">
        <f t="shared" si="165"/>
        <v>0</v>
      </c>
      <c r="DQ109" s="44">
        <f t="shared" si="165"/>
        <v>0</v>
      </c>
    </row>
    <row r="110" spans="1:121" x14ac:dyDescent="0.25">
      <c r="A110" s="44" t="str">
        <f t="shared" si="116"/>
        <v>17_SIN</v>
      </c>
      <c r="B110" s="44" t="str">
        <f t="shared" si="116"/>
        <v>16_2_industrial_waste</v>
      </c>
      <c r="C110" s="44" t="str">
        <f t="shared" si="116"/>
        <v>16_2_industrial_waste</v>
      </c>
      <c r="D110" s="44" t="s">
        <v>150</v>
      </c>
      <c r="E110" s="44"/>
      <c r="F110" s="44"/>
      <c r="G110" s="45">
        <v>0</v>
      </c>
      <c r="H110" s="44"/>
      <c r="I110" s="44"/>
      <c r="J110" s="44"/>
      <c r="K110" s="44"/>
      <c r="L110" s="44"/>
      <c r="M110" s="44"/>
      <c r="N110" s="44"/>
      <c r="O110" s="44"/>
      <c r="P110" s="44"/>
      <c r="Q110" s="44"/>
      <c r="R110" s="44"/>
      <c r="S110" s="44"/>
      <c r="T110" s="44"/>
      <c r="U110" s="44"/>
      <c r="V110" s="44"/>
      <c r="W110" s="44"/>
      <c r="X110" s="44"/>
      <c r="Y110" s="44"/>
      <c r="Z110" s="44"/>
      <c r="AA110" s="44"/>
      <c r="AB110" s="44"/>
      <c r="AC110" s="44"/>
      <c r="AD110" s="44"/>
      <c r="AE110" s="44"/>
      <c r="AF110" s="44"/>
      <c r="AG110" s="44"/>
      <c r="AH110" s="44"/>
      <c r="AI110" s="44"/>
      <c r="AJ110" s="44"/>
      <c r="AK110" s="44"/>
      <c r="AL110" s="44"/>
      <c r="AM110" s="44"/>
      <c r="AN110" s="44"/>
      <c r="AO110" s="44"/>
      <c r="AP110" s="44"/>
      <c r="AQ110" s="44"/>
      <c r="AR110" s="44"/>
      <c r="AS110" s="44"/>
      <c r="AT110" s="44"/>
      <c r="AU110" s="44"/>
      <c r="AV110" s="44"/>
      <c r="AW110" s="44"/>
      <c r="AX110" s="44"/>
      <c r="AY110" s="44"/>
      <c r="AZ110" s="44"/>
      <c r="BA110" s="44"/>
      <c r="BB110" s="44"/>
      <c r="BC110" s="44"/>
      <c r="BD110" s="44"/>
      <c r="BE110" s="44"/>
      <c r="BF110" s="44"/>
      <c r="BG110" s="44"/>
      <c r="BH110" s="44"/>
      <c r="BI110" s="44"/>
      <c r="BJ110" s="44"/>
      <c r="BK110" s="44"/>
      <c r="BL110" s="44" t="str">
        <f t="shared" si="50"/>
        <v>17_SIN</v>
      </c>
      <c r="BM110" s="44" t="str">
        <f t="shared" si="117"/>
        <v>d_nonenergy_ccs_16_2_industrial_waste</v>
      </c>
      <c r="BN110" s="44"/>
      <c r="BO110" s="44"/>
      <c r="BP110" s="44">
        <f t="shared" ref="BP110:CW110" si="166">BP$50*BP39</f>
        <v>0</v>
      </c>
      <c r="BQ110" s="44">
        <f t="shared" si="166"/>
        <v>0</v>
      </c>
      <c r="BR110" s="44">
        <f t="shared" si="166"/>
        <v>0</v>
      </c>
      <c r="BS110" s="44">
        <f t="shared" si="166"/>
        <v>0</v>
      </c>
      <c r="BT110" s="44">
        <f t="shared" si="166"/>
        <v>0</v>
      </c>
      <c r="BU110" s="44">
        <f t="shared" si="166"/>
        <v>0</v>
      </c>
      <c r="BV110" s="44">
        <f t="shared" si="166"/>
        <v>0</v>
      </c>
      <c r="BW110" s="44">
        <f t="shared" si="166"/>
        <v>0</v>
      </c>
      <c r="BX110" s="44">
        <f t="shared" si="166"/>
        <v>0</v>
      </c>
      <c r="BY110" s="44">
        <f t="shared" si="166"/>
        <v>0</v>
      </c>
      <c r="BZ110" s="44">
        <f t="shared" si="166"/>
        <v>0</v>
      </c>
      <c r="CA110" s="44">
        <f t="shared" si="166"/>
        <v>0</v>
      </c>
      <c r="CB110" s="44">
        <f t="shared" si="166"/>
        <v>0</v>
      </c>
      <c r="CC110" s="44">
        <f t="shared" si="166"/>
        <v>0</v>
      </c>
      <c r="CD110" s="44">
        <f t="shared" si="166"/>
        <v>0</v>
      </c>
      <c r="CE110" s="44">
        <f t="shared" si="166"/>
        <v>0</v>
      </c>
      <c r="CF110" s="44">
        <f t="shared" si="166"/>
        <v>0</v>
      </c>
      <c r="CG110" s="44">
        <f t="shared" si="166"/>
        <v>0</v>
      </c>
      <c r="CH110" s="44">
        <f t="shared" si="166"/>
        <v>0</v>
      </c>
      <c r="CI110" s="44">
        <f t="shared" si="166"/>
        <v>0</v>
      </c>
      <c r="CJ110" s="44">
        <f t="shared" si="166"/>
        <v>0</v>
      </c>
      <c r="CK110" s="44">
        <f t="shared" si="166"/>
        <v>0</v>
      </c>
      <c r="CL110" s="44">
        <f t="shared" si="166"/>
        <v>0</v>
      </c>
      <c r="CM110" s="44">
        <f t="shared" si="166"/>
        <v>0</v>
      </c>
      <c r="CN110" s="44">
        <f t="shared" si="166"/>
        <v>0</v>
      </c>
      <c r="CO110" s="44">
        <f t="shared" si="166"/>
        <v>0</v>
      </c>
      <c r="CP110" s="44">
        <f t="shared" si="166"/>
        <v>0</v>
      </c>
      <c r="CQ110" s="44">
        <f t="shared" si="166"/>
        <v>0</v>
      </c>
      <c r="CR110" s="44">
        <f t="shared" si="166"/>
        <v>0</v>
      </c>
      <c r="CS110" s="44">
        <f t="shared" si="166"/>
        <v>0</v>
      </c>
      <c r="CT110" s="44">
        <f t="shared" si="166"/>
        <v>0</v>
      </c>
      <c r="CU110" s="44">
        <f t="shared" si="166"/>
        <v>0</v>
      </c>
      <c r="CV110" s="44">
        <f t="shared" si="166"/>
        <v>0</v>
      </c>
      <c r="CW110" s="44">
        <f t="shared" si="166"/>
        <v>0</v>
      </c>
      <c r="CX110" s="44">
        <f t="shared" ref="CX110:DQ110" si="167">CX$50*CX39</f>
        <v>0</v>
      </c>
      <c r="CY110" s="44">
        <f t="shared" si="167"/>
        <v>0</v>
      </c>
      <c r="CZ110" s="44">
        <f t="shared" si="167"/>
        <v>0</v>
      </c>
      <c r="DA110" s="44">
        <f t="shared" si="167"/>
        <v>0</v>
      </c>
      <c r="DB110" s="44">
        <f t="shared" si="167"/>
        <v>0</v>
      </c>
      <c r="DC110" s="44">
        <f t="shared" si="167"/>
        <v>0</v>
      </c>
      <c r="DD110" s="44">
        <f t="shared" si="167"/>
        <v>0</v>
      </c>
      <c r="DE110" s="44">
        <f t="shared" si="167"/>
        <v>0</v>
      </c>
      <c r="DF110" s="44">
        <f t="shared" si="167"/>
        <v>0</v>
      </c>
      <c r="DG110" s="44">
        <f t="shared" si="167"/>
        <v>0</v>
      </c>
      <c r="DH110" s="44">
        <f t="shared" si="167"/>
        <v>0</v>
      </c>
      <c r="DI110" s="44">
        <f t="shared" si="167"/>
        <v>0</v>
      </c>
      <c r="DJ110" s="44">
        <f t="shared" si="167"/>
        <v>0</v>
      </c>
      <c r="DK110" s="44">
        <f t="shared" si="167"/>
        <v>0</v>
      </c>
      <c r="DL110" s="44">
        <f t="shared" si="167"/>
        <v>0</v>
      </c>
      <c r="DM110" s="44">
        <f t="shared" si="167"/>
        <v>0</v>
      </c>
      <c r="DN110" s="44">
        <f t="shared" si="167"/>
        <v>0</v>
      </c>
      <c r="DO110" s="44">
        <f t="shared" si="167"/>
        <v>0</v>
      </c>
      <c r="DP110" s="44">
        <f t="shared" si="167"/>
        <v>0</v>
      </c>
      <c r="DQ110" s="44">
        <f t="shared" si="167"/>
        <v>0</v>
      </c>
    </row>
    <row r="111" spans="1:121" x14ac:dyDescent="0.25">
      <c r="A111" s="44" t="str">
        <f t="shared" si="116"/>
        <v>17_SIN</v>
      </c>
      <c r="B111" s="44" t="str">
        <f t="shared" si="116"/>
        <v>16_3_municipal_solid_waste_renewable</v>
      </c>
      <c r="C111" s="44" t="str">
        <f t="shared" si="116"/>
        <v>16_3_msw_ren</v>
      </c>
      <c r="D111" s="44" t="s">
        <v>150</v>
      </c>
      <c r="E111" s="44"/>
      <c r="F111" s="44"/>
      <c r="G111" s="45">
        <v>0</v>
      </c>
      <c r="H111" s="44"/>
      <c r="I111" s="44"/>
      <c r="J111" s="44"/>
      <c r="K111" s="44"/>
      <c r="L111" s="44"/>
      <c r="M111" s="44"/>
      <c r="N111" s="44"/>
      <c r="O111" s="44"/>
      <c r="P111" s="44"/>
      <c r="Q111" s="44"/>
      <c r="R111" s="44"/>
      <c r="S111" s="44"/>
      <c r="T111" s="44"/>
      <c r="U111" s="44"/>
      <c r="V111" s="44"/>
      <c r="W111" s="44"/>
      <c r="X111" s="44"/>
      <c r="Y111" s="44"/>
      <c r="Z111" s="44"/>
      <c r="AA111" s="44"/>
      <c r="AB111" s="44"/>
      <c r="AC111" s="44"/>
      <c r="AD111" s="44"/>
      <c r="AE111" s="44"/>
      <c r="AF111" s="44"/>
      <c r="AG111" s="44"/>
      <c r="AH111" s="44"/>
      <c r="AI111" s="44"/>
      <c r="AJ111" s="44"/>
      <c r="AK111" s="44"/>
      <c r="AL111" s="44"/>
      <c r="AM111" s="44"/>
      <c r="AN111" s="44"/>
      <c r="AO111" s="44"/>
      <c r="AP111" s="44"/>
      <c r="AQ111" s="44"/>
      <c r="AR111" s="44"/>
      <c r="AS111" s="44"/>
      <c r="AT111" s="44"/>
      <c r="AU111" s="44"/>
      <c r="AV111" s="44"/>
      <c r="AW111" s="44"/>
      <c r="AX111" s="44"/>
      <c r="AY111" s="44"/>
      <c r="AZ111" s="44"/>
      <c r="BA111" s="44"/>
      <c r="BB111" s="44"/>
      <c r="BC111" s="44"/>
      <c r="BD111" s="44"/>
      <c r="BE111" s="44"/>
      <c r="BF111" s="44"/>
      <c r="BG111" s="44"/>
      <c r="BH111" s="44"/>
      <c r="BI111" s="44"/>
      <c r="BJ111" s="44"/>
      <c r="BK111" s="44"/>
      <c r="BL111" s="44" t="str">
        <f t="shared" si="50"/>
        <v>17_SIN</v>
      </c>
      <c r="BM111" s="44" t="str">
        <f t="shared" si="117"/>
        <v>d_nonenergy_ccs_16_3_msw_ren</v>
      </c>
      <c r="BN111" s="44"/>
      <c r="BO111" s="44"/>
      <c r="BP111" s="44">
        <f t="shared" ref="BP111:CW111" si="168">BP$50*BP40</f>
        <v>0</v>
      </c>
      <c r="BQ111" s="44">
        <f t="shared" si="168"/>
        <v>0</v>
      </c>
      <c r="BR111" s="44">
        <f t="shared" si="168"/>
        <v>0</v>
      </c>
      <c r="BS111" s="44">
        <f t="shared" si="168"/>
        <v>0</v>
      </c>
      <c r="BT111" s="44">
        <f t="shared" si="168"/>
        <v>0</v>
      </c>
      <c r="BU111" s="44">
        <f t="shared" si="168"/>
        <v>0</v>
      </c>
      <c r="BV111" s="44">
        <f t="shared" si="168"/>
        <v>0</v>
      </c>
      <c r="BW111" s="44">
        <f t="shared" si="168"/>
        <v>0</v>
      </c>
      <c r="BX111" s="44">
        <f t="shared" si="168"/>
        <v>0</v>
      </c>
      <c r="BY111" s="44">
        <f t="shared" si="168"/>
        <v>0</v>
      </c>
      <c r="BZ111" s="44">
        <f t="shared" si="168"/>
        <v>0</v>
      </c>
      <c r="CA111" s="44">
        <f t="shared" si="168"/>
        <v>0</v>
      </c>
      <c r="CB111" s="44">
        <f t="shared" si="168"/>
        <v>0</v>
      </c>
      <c r="CC111" s="44">
        <f t="shared" si="168"/>
        <v>0</v>
      </c>
      <c r="CD111" s="44">
        <f t="shared" si="168"/>
        <v>0</v>
      </c>
      <c r="CE111" s="44">
        <f t="shared" si="168"/>
        <v>0</v>
      </c>
      <c r="CF111" s="44">
        <f t="shared" si="168"/>
        <v>0</v>
      </c>
      <c r="CG111" s="44">
        <f t="shared" si="168"/>
        <v>0</v>
      </c>
      <c r="CH111" s="44">
        <f t="shared" si="168"/>
        <v>0</v>
      </c>
      <c r="CI111" s="44">
        <f t="shared" si="168"/>
        <v>0</v>
      </c>
      <c r="CJ111" s="44">
        <f t="shared" si="168"/>
        <v>0</v>
      </c>
      <c r="CK111" s="44">
        <f t="shared" si="168"/>
        <v>0</v>
      </c>
      <c r="CL111" s="44">
        <f t="shared" si="168"/>
        <v>0</v>
      </c>
      <c r="CM111" s="44">
        <f t="shared" si="168"/>
        <v>0</v>
      </c>
      <c r="CN111" s="44">
        <f t="shared" si="168"/>
        <v>0</v>
      </c>
      <c r="CO111" s="44">
        <f t="shared" si="168"/>
        <v>0</v>
      </c>
      <c r="CP111" s="44">
        <f t="shared" si="168"/>
        <v>0</v>
      </c>
      <c r="CQ111" s="44">
        <f t="shared" si="168"/>
        <v>0</v>
      </c>
      <c r="CR111" s="44">
        <f t="shared" si="168"/>
        <v>0</v>
      </c>
      <c r="CS111" s="44">
        <f t="shared" si="168"/>
        <v>0</v>
      </c>
      <c r="CT111" s="44">
        <f t="shared" si="168"/>
        <v>0</v>
      </c>
      <c r="CU111" s="44">
        <f t="shared" si="168"/>
        <v>0</v>
      </c>
      <c r="CV111" s="44">
        <f t="shared" si="168"/>
        <v>0</v>
      </c>
      <c r="CW111" s="44">
        <f t="shared" si="168"/>
        <v>0</v>
      </c>
      <c r="CX111" s="44">
        <f t="shared" ref="CX111:DQ111" si="169">CX$50*CX40</f>
        <v>0</v>
      </c>
      <c r="CY111" s="44">
        <f t="shared" si="169"/>
        <v>0</v>
      </c>
      <c r="CZ111" s="44">
        <f t="shared" si="169"/>
        <v>0</v>
      </c>
      <c r="DA111" s="44">
        <f t="shared" si="169"/>
        <v>0</v>
      </c>
      <c r="DB111" s="44">
        <f t="shared" si="169"/>
        <v>0</v>
      </c>
      <c r="DC111" s="44">
        <f t="shared" si="169"/>
        <v>0</v>
      </c>
      <c r="DD111" s="44">
        <f t="shared" si="169"/>
        <v>0</v>
      </c>
      <c r="DE111" s="44">
        <f t="shared" si="169"/>
        <v>0</v>
      </c>
      <c r="DF111" s="44">
        <f t="shared" si="169"/>
        <v>0</v>
      </c>
      <c r="DG111" s="44">
        <f t="shared" si="169"/>
        <v>0</v>
      </c>
      <c r="DH111" s="44">
        <f t="shared" si="169"/>
        <v>0</v>
      </c>
      <c r="DI111" s="44">
        <f t="shared" si="169"/>
        <v>0</v>
      </c>
      <c r="DJ111" s="44">
        <f t="shared" si="169"/>
        <v>0</v>
      </c>
      <c r="DK111" s="44">
        <f t="shared" si="169"/>
        <v>0</v>
      </c>
      <c r="DL111" s="44">
        <f t="shared" si="169"/>
        <v>0</v>
      </c>
      <c r="DM111" s="44">
        <f t="shared" si="169"/>
        <v>0</v>
      </c>
      <c r="DN111" s="44">
        <f t="shared" si="169"/>
        <v>0</v>
      </c>
      <c r="DO111" s="44">
        <f t="shared" si="169"/>
        <v>0</v>
      </c>
      <c r="DP111" s="44">
        <f t="shared" si="169"/>
        <v>0</v>
      </c>
      <c r="DQ111" s="44">
        <f t="shared" si="169"/>
        <v>0</v>
      </c>
    </row>
    <row r="112" spans="1:121" x14ac:dyDescent="0.25">
      <c r="A112" s="44" t="str">
        <f t="shared" si="116"/>
        <v>17_SIN</v>
      </c>
      <c r="B112" s="44" t="str">
        <f t="shared" si="116"/>
        <v>16_4_municipal_solid_waste_nonrenewable</v>
      </c>
      <c r="C112" s="44" t="str">
        <f t="shared" si="116"/>
        <v>16_4_msw_nonr</v>
      </c>
      <c r="D112" s="44" t="s">
        <v>150</v>
      </c>
      <c r="E112" s="44"/>
      <c r="F112" s="44"/>
      <c r="G112" s="45">
        <v>0</v>
      </c>
      <c r="H112" s="44"/>
      <c r="I112" s="44"/>
      <c r="J112" s="44"/>
      <c r="K112" s="44"/>
      <c r="L112" s="44"/>
      <c r="M112" s="44"/>
      <c r="N112" s="44"/>
      <c r="O112" s="44"/>
      <c r="P112" s="44"/>
      <c r="Q112" s="44"/>
      <c r="R112" s="44"/>
      <c r="S112" s="44"/>
      <c r="T112" s="44"/>
      <c r="U112" s="44"/>
      <c r="V112" s="44"/>
      <c r="W112" s="44"/>
      <c r="X112" s="44"/>
      <c r="Y112" s="44"/>
      <c r="Z112" s="44"/>
      <c r="AA112" s="44"/>
      <c r="AB112" s="44"/>
      <c r="AC112" s="44"/>
      <c r="AD112" s="44"/>
      <c r="AE112" s="44"/>
      <c r="AF112" s="44"/>
      <c r="AG112" s="44"/>
      <c r="AH112" s="44"/>
      <c r="AI112" s="44"/>
      <c r="AJ112" s="44"/>
      <c r="AK112" s="44"/>
      <c r="AL112" s="44"/>
      <c r="AM112" s="44"/>
      <c r="AN112" s="44"/>
      <c r="AO112" s="44"/>
      <c r="AP112" s="44"/>
      <c r="AQ112" s="44"/>
      <c r="AR112" s="44"/>
      <c r="AS112" s="44"/>
      <c r="AT112" s="44"/>
      <c r="AU112" s="44"/>
      <c r="AV112" s="44"/>
      <c r="AW112" s="44"/>
      <c r="AX112" s="44"/>
      <c r="AY112" s="44"/>
      <c r="AZ112" s="44"/>
      <c r="BA112" s="44"/>
      <c r="BB112" s="44"/>
      <c r="BC112" s="44"/>
      <c r="BD112" s="44"/>
      <c r="BE112" s="44"/>
      <c r="BF112" s="44"/>
      <c r="BG112" s="44"/>
      <c r="BH112" s="44"/>
      <c r="BI112" s="44"/>
      <c r="BJ112" s="44"/>
      <c r="BK112" s="44"/>
      <c r="BL112" s="44" t="str">
        <f t="shared" ref="BL112:BL117" si="170">A112</f>
        <v>17_SIN</v>
      </c>
      <c r="BM112" s="44" t="str">
        <f t="shared" si="117"/>
        <v>d_nonenergy_ccs_16_4_msw_nonr</v>
      </c>
      <c r="BN112" s="44"/>
      <c r="BO112" s="44"/>
      <c r="BP112" s="44">
        <f t="shared" ref="BP112:CW112" si="171">BP$50*BP41</f>
        <v>0</v>
      </c>
      <c r="BQ112" s="44">
        <f t="shared" si="171"/>
        <v>0</v>
      </c>
      <c r="BR112" s="44">
        <f t="shared" si="171"/>
        <v>0</v>
      </c>
      <c r="BS112" s="44">
        <f t="shared" si="171"/>
        <v>0</v>
      </c>
      <c r="BT112" s="44">
        <f t="shared" si="171"/>
        <v>0</v>
      </c>
      <c r="BU112" s="44">
        <f t="shared" si="171"/>
        <v>0</v>
      </c>
      <c r="BV112" s="44">
        <f t="shared" si="171"/>
        <v>0</v>
      </c>
      <c r="BW112" s="44">
        <f t="shared" si="171"/>
        <v>0</v>
      </c>
      <c r="BX112" s="44">
        <f t="shared" si="171"/>
        <v>0</v>
      </c>
      <c r="BY112" s="44">
        <f t="shared" si="171"/>
        <v>0</v>
      </c>
      <c r="BZ112" s="44">
        <f t="shared" si="171"/>
        <v>0</v>
      </c>
      <c r="CA112" s="44">
        <f t="shared" si="171"/>
        <v>0</v>
      </c>
      <c r="CB112" s="44">
        <f t="shared" si="171"/>
        <v>0</v>
      </c>
      <c r="CC112" s="44">
        <f t="shared" si="171"/>
        <v>0</v>
      </c>
      <c r="CD112" s="44">
        <f t="shared" si="171"/>
        <v>0</v>
      </c>
      <c r="CE112" s="44">
        <f t="shared" si="171"/>
        <v>0</v>
      </c>
      <c r="CF112" s="44">
        <f t="shared" si="171"/>
        <v>0</v>
      </c>
      <c r="CG112" s="44">
        <f t="shared" si="171"/>
        <v>0</v>
      </c>
      <c r="CH112" s="44">
        <f t="shared" si="171"/>
        <v>0</v>
      </c>
      <c r="CI112" s="44">
        <f t="shared" si="171"/>
        <v>0</v>
      </c>
      <c r="CJ112" s="44">
        <f t="shared" si="171"/>
        <v>0</v>
      </c>
      <c r="CK112" s="44">
        <f t="shared" si="171"/>
        <v>0</v>
      </c>
      <c r="CL112" s="44">
        <f t="shared" si="171"/>
        <v>0</v>
      </c>
      <c r="CM112" s="44">
        <f t="shared" si="171"/>
        <v>0</v>
      </c>
      <c r="CN112" s="44">
        <f t="shared" si="171"/>
        <v>0</v>
      </c>
      <c r="CO112" s="44">
        <f t="shared" si="171"/>
        <v>0</v>
      </c>
      <c r="CP112" s="44">
        <f t="shared" si="171"/>
        <v>0</v>
      </c>
      <c r="CQ112" s="44">
        <f t="shared" si="171"/>
        <v>0</v>
      </c>
      <c r="CR112" s="44">
        <f t="shared" si="171"/>
        <v>0</v>
      </c>
      <c r="CS112" s="44">
        <f t="shared" si="171"/>
        <v>0</v>
      </c>
      <c r="CT112" s="44">
        <f t="shared" si="171"/>
        <v>0</v>
      </c>
      <c r="CU112" s="44">
        <f t="shared" si="171"/>
        <v>0</v>
      </c>
      <c r="CV112" s="44">
        <f t="shared" si="171"/>
        <v>0</v>
      </c>
      <c r="CW112" s="44">
        <f t="shared" si="171"/>
        <v>0</v>
      </c>
      <c r="CX112" s="44">
        <f t="shared" ref="CX112:DQ112" si="172">CX$50*CX41</f>
        <v>0</v>
      </c>
      <c r="CY112" s="44">
        <f t="shared" si="172"/>
        <v>0</v>
      </c>
      <c r="CZ112" s="44">
        <f t="shared" si="172"/>
        <v>0</v>
      </c>
      <c r="DA112" s="44">
        <f t="shared" si="172"/>
        <v>0</v>
      </c>
      <c r="DB112" s="44">
        <f t="shared" si="172"/>
        <v>0</v>
      </c>
      <c r="DC112" s="44">
        <f t="shared" si="172"/>
        <v>0</v>
      </c>
      <c r="DD112" s="44">
        <f t="shared" si="172"/>
        <v>0</v>
      </c>
      <c r="DE112" s="44">
        <f t="shared" si="172"/>
        <v>0</v>
      </c>
      <c r="DF112" s="44">
        <f t="shared" si="172"/>
        <v>0</v>
      </c>
      <c r="DG112" s="44">
        <f t="shared" si="172"/>
        <v>0</v>
      </c>
      <c r="DH112" s="44">
        <f t="shared" si="172"/>
        <v>0</v>
      </c>
      <c r="DI112" s="44">
        <f t="shared" si="172"/>
        <v>0</v>
      </c>
      <c r="DJ112" s="44">
        <f t="shared" si="172"/>
        <v>0</v>
      </c>
      <c r="DK112" s="44">
        <f t="shared" si="172"/>
        <v>0</v>
      </c>
      <c r="DL112" s="44">
        <f t="shared" si="172"/>
        <v>0</v>
      </c>
      <c r="DM112" s="44">
        <f t="shared" si="172"/>
        <v>0</v>
      </c>
      <c r="DN112" s="44">
        <f t="shared" si="172"/>
        <v>0</v>
      </c>
      <c r="DO112" s="44">
        <f t="shared" si="172"/>
        <v>0</v>
      </c>
      <c r="DP112" s="44">
        <f t="shared" si="172"/>
        <v>0</v>
      </c>
      <c r="DQ112" s="44">
        <f t="shared" si="172"/>
        <v>0</v>
      </c>
    </row>
    <row r="113" spans="1:121" x14ac:dyDescent="0.25">
      <c r="A113" s="44" t="str">
        <f t="shared" si="116"/>
        <v>17_SIN</v>
      </c>
      <c r="B113" s="44" t="str">
        <f t="shared" si="116"/>
        <v>16_5_biogasoline</v>
      </c>
      <c r="C113" s="44" t="str">
        <f t="shared" si="116"/>
        <v>16_5_biogasoline</v>
      </c>
      <c r="D113" s="44" t="s">
        <v>150</v>
      </c>
      <c r="E113" s="44"/>
      <c r="F113" s="44"/>
      <c r="G113" s="45">
        <v>0</v>
      </c>
      <c r="H113" s="44"/>
      <c r="I113" s="44"/>
      <c r="J113" s="44"/>
      <c r="K113" s="44"/>
      <c r="L113" s="44"/>
      <c r="M113" s="44"/>
      <c r="N113" s="44"/>
      <c r="O113" s="44"/>
      <c r="P113" s="44"/>
      <c r="Q113" s="44"/>
      <c r="R113" s="44"/>
      <c r="S113" s="44"/>
      <c r="T113" s="44"/>
      <c r="U113" s="44"/>
      <c r="V113" s="44"/>
      <c r="W113" s="44"/>
      <c r="X113" s="44"/>
      <c r="Y113" s="44"/>
      <c r="Z113" s="44"/>
      <c r="AA113" s="44"/>
      <c r="AB113" s="44"/>
      <c r="AC113" s="44"/>
      <c r="AD113" s="44"/>
      <c r="AE113" s="44"/>
      <c r="AF113" s="44"/>
      <c r="AG113" s="44"/>
      <c r="AH113" s="44"/>
      <c r="AI113" s="44"/>
      <c r="AJ113" s="44"/>
      <c r="AK113" s="44"/>
      <c r="AL113" s="44"/>
      <c r="AM113" s="44"/>
      <c r="AN113" s="44"/>
      <c r="AO113" s="44"/>
      <c r="AP113" s="44"/>
      <c r="AQ113" s="44"/>
      <c r="AR113" s="44"/>
      <c r="AS113" s="44"/>
      <c r="AT113" s="44"/>
      <c r="AU113" s="44"/>
      <c r="AV113" s="44"/>
      <c r="AW113" s="44"/>
      <c r="AX113" s="44"/>
      <c r="AY113" s="44"/>
      <c r="AZ113" s="44"/>
      <c r="BA113" s="44"/>
      <c r="BB113" s="44"/>
      <c r="BC113" s="44"/>
      <c r="BD113" s="44"/>
      <c r="BE113" s="44"/>
      <c r="BF113" s="44"/>
      <c r="BG113" s="44"/>
      <c r="BH113" s="44"/>
      <c r="BI113" s="44"/>
      <c r="BJ113" s="44"/>
      <c r="BK113" s="44"/>
      <c r="BL113" s="44" t="str">
        <f t="shared" si="170"/>
        <v>17_SIN</v>
      </c>
      <c r="BM113" s="44" t="str">
        <f t="shared" si="117"/>
        <v>d_nonenergy_ccs_16_5_biogasoline</v>
      </c>
      <c r="BN113" s="44"/>
      <c r="BO113" s="44"/>
      <c r="BP113" s="44">
        <f t="shared" ref="BP113:CW113" si="173">BP$50*BP42</f>
        <v>0</v>
      </c>
      <c r="BQ113" s="44">
        <f t="shared" si="173"/>
        <v>0</v>
      </c>
      <c r="BR113" s="44">
        <f t="shared" si="173"/>
        <v>0</v>
      </c>
      <c r="BS113" s="44">
        <f t="shared" si="173"/>
        <v>0</v>
      </c>
      <c r="BT113" s="44">
        <f t="shared" si="173"/>
        <v>0</v>
      </c>
      <c r="BU113" s="44">
        <f t="shared" si="173"/>
        <v>0</v>
      </c>
      <c r="BV113" s="44">
        <f t="shared" si="173"/>
        <v>0</v>
      </c>
      <c r="BW113" s="44">
        <f t="shared" si="173"/>
        <v>0</v>
      </c>
      <c r="BX113" s="44">
        <f t="shared" si="173"/>
        <v>0</v>
      </c>
      <c r="BY113" s="44">
        <f t="shared" si="173"/>
        <v>0</v>
      </c>
      <c r="BZ113" s="44">
        <f t="shared" si="173"/>
        <v>0</v>
      </c>
      <c r="CA113" s="44">
        <f t="shared" si="173"/>
        <v>0</v>
      </c>
      <c r="CB113" s="44">
        <f t="shared" si="173"/>
        <v>0</v>
      </c>
      <c r="CC113" s="44">
        <f t="shared" si="173"/>
        <v>0</v>
      </c>
      <c r="CD113" s="44">
        <f t="shared" si="173"/>
        <v>0</v>
      </c>
      <c r="CE113" s="44">
        <f t="shared" si="173"/>
        <v>0</v>
      </c>
      <c r="CF113" s="44">
        <f t="shared" si="173"/>
        <v>0</v>
      </c>
      <c r="CG113" s="44">
        <f t="shared" si="173"/>
        <v>0</v>
      </c>
      <c r="CH113" s="44">
        <f t="shared" si="173"/>
        <v>0</v>
      </c>
      <c r="CI113" s="44">
        <f t="shared" si="173"/>
        <v>0</v>
      </c>
      <c r="CJ113" s="44">
        <f t="shared" si="173"/>
        <v>0</v>
      </c>
      <c r="CK113" s="44">
        <f t="shared" si="173"/>
        <v>0</v>
      </c>
      <c r="CL113" s="44">
        <f t="shared" si="173"/>
        <v>0</v>
      </c>
      <c r="CM113" s="44">
        <f t="shared" si="173"/>
        <v>0</v>
      </c>
      <c r="CN113" s="44">
        <f t="shared" si="173"/>
        <v>0</v>
      </c>
      <c r="CO113" s="44">
        <f t="shared" si="173"/>
        <v>0</v>
      </c>
      <c r="CP113" s="44">
        <f t="shared" si="173"/>
        <v>0</v>
      </c>
      <c r="CQ113" s="44">
        <f t="shared" si="173"/>
        <v>0</v>
      </c>
      <c r="CR113" s="44">
        <f t="shared" si="173"/>
        <v>0</v>
      </c>
      <c r="CS113" s="44">
        <f t="shared" si="173"/>
        <v>0</v>
      </c>
      <c r="CT113" s="44">
        <f t="shared" si="173"/>
        <v>0</v>
      </c>
      <c r="CU113" s="44">
        <f t="shared" si="173"/>
        <v>0</v>
      </c>
      <c r="CV113" s="44">
        <f t="shared" si="173"/>
        <v>0</v>
      </c>
      <c r="CW113" s="44">
        <f t="shared" si="173"/>
        <v>0</v>
      </c>
      <c r="CX113" s="44">
        <f t="shared" ref="CX113:DQ113" si="174">CX$50*CX42</f>
        <v>0</v>
      </c>
      <c r="CY113" s="44">
        <f t="shared" si="174"/>
        <v>0</v>
      </c>
      <c r="CZ113" s="44">
        <f t="shared" si="174"/>
        <v>0</v>
      </c>
      <c r="DA113" s="44">
        <f t="shared" si="174"/>
        <v>0</v>
      </c>
      <c r="DB113" s="44">
        <f t="shared" si="174"/>
        <v>0</v>
      </c>
      <c r="DC113" s="44">
        <f t="shared" si="174"/>
        <v>0</v>
      </c>
      <c r="DD113" s="44">
        <f t="shared" si="174"/>
        <v>0</v>
      </c>
      <c r="DE113" s="44">
        <f t="shared" si="174"/>
        <v>0</v>
      </c>
      <c r="DF113" s="44">
        <f t="shared" si="174"/>
        <v>0</v>
      </c>
      <c r="DG113" s="44">
        <f t="shared" si="174"/>
        <v>0</v>
      </c>
      <c r="DH113" s="44">
        <f t="shared" si="174"/>
        <v>0</v>
      </c>
      <c r="DI113" s="44">
        <f t="shared" si="174"/>
        <v>0</v>
      </c>
      <c r="DJ113" s="44">
        <f t="shared" si="174"/>
        <v>0</v>
      </c>
      <c r="DK113" s="44">
        <f t="shared" si="174"/>
        <v>0</v>
      </c>
      <c r="DL113" s="44">
        <f t="shared" si="174"/>
        <v>0</v>
      </c>
      <c r="DM113" s="44">
        <f t="shared" si="174"/>
        <v>0</v>
      </c>
      <c r="DN113" s="44">
        <f t="shared" si="174"/>
        <v>0</v>
      </c>
      <c r="DO113" s="44">
        <f t="shared" si="174"/>
        <v>0</v>
      </c>
      <c r="DP113" s="44">
        <f t="shared" si="174"/>
        <v>0</v>
      </c>
      <c r="DQ113" s="44">
        <f t="shared" si="174"/>
        <v>0</v>
      </c>
    </row>
    <row r="114" spans="1:121" x14ac:dyDescent="0.25">
      <c r="A114" s="44" t="str">
        <f t="shared" si="116"/>
        <v>17_SIN</v>
      </c>
      <c r="B114" s="44" t="str">
        <f t="shared" si="116"/>
        <v>16_6_biodiesel</v>
      </c>
      <c r="C114" s="44" t="str">
        <f t="shared" si="116"/>
        <v>16_6_biodiesel</v>
      </c>
      <c r="D114" s="44" t="s">
        <v>150</v>
      </c>
      <c r="E114" s="44"/>
      <c r="F114" s="44"/>
      <c r="G114" s="45">
        <v>0</v>
      </c>
      <c r="H114" s="44"/>
      <c r="I114" s="44"/>
      <c r="J114" s="44"/>
      <c r="K114" s="44"/>
      <c r="L114" s="44"/>
      <c r="M114" s="44"/>
      <c r="N114" s="44"/>
      <c r="O114" s="44"/>
      <c r="P114" s="44"/>
      <c r="Q114" s="44"/>
      <c r="R114" s="44"/>
      <c r="S114" s="44"/>
      <c r="T114" s="44"/>
      <c r="U114" s="44"/>
      <c r="V114" s="44"/>
      <c r="W114" s="44"/>
      <c r="X114" s="44"/>
      <c r="Y114" s="44"/>
      <c r="Z114" s="44"/>
      <c r="AA114" s="44"/>
      <c r="AB114" s="44"/>
      <c r="AC114" s="44"/>
      <c r="AD114" s="44"/>
      <c r="AE114" s="44"/>
      <c r="AF114" s="44"/>
      <c r="AG114" s="44"/>
      <c r="AH114" s="44"/>
      <c r="AI114" s="44"/>
      <c r="AJ114" s="44"/>
      <c r="AK114" s="44"/>
      <c r="AL114" s="44"/>
      <c r="AM114" s="44"/>
      <c r="AN114" s="44"/>
      <c r="AO114" s="44"/>
      <c r="AP114" s="44"/>
      <c r="AQ114" s="44"/>
      <c r="AR114" s="44"/>
      <c r="AS114" s="44"/>
      <c r="AT114" s="44"/>
      <c r="AU114" s="44"/>
      <c r="AV114" s="44"/>
      <c r="AW114" s="44"/>
      <c r="AX114" s="44"/>
      <c r="AY114" s="44"/>
      <c r="AZ114" s="44"/>
      <c r="BA114" s="44"/>
      <c r="BB114" s="44"/>
      <c r="BC114" s="44"/>
      <c r="BD114" s="44"/>
      <c r="BE114" s="44"/>
      <c r="BF114" s="44"/>
      <c r="BG114" s="44"/>
      <c r="BH114" s="44"/>
      <c r="BI114" s="44"/>
      <c r="BJ114" s="44"/>
      <c r="BK114" s="44"/>
      <c r="BL114" s="44" t="str">
        <f t="shared" si="170"/>
        <v>17_SIN</v>
      </c>
      <c r="BM114" s="44" t="str">
        <f t="shared" si="117"/>
        <v>d_nonenergy_ccs_16_6_biodiesel</v>
      </c>
      <c r="BN114" s="44"/>
      <c r="BO114" s="44"/>
      <c r="BP114" s="44">
        <f t="shared" ref="BP114:CW114" si="175">BP$50*BP43</f>
        <v>0</v>
      </c>
      <c r="BQ114" s="44">
        <f t="shared" si="175"/>
        <v>0</v>
      </c>
      <c r="BR114" s="44">
        <f t="shared" si="175"/>
        <v>0</v>
      </c>
      <c r="BS114" s="44">
        <f t="shared" si="175"/>
        <v>0</v>
      </c>
      <c r="BT114" s="44">
        <f t="shared" si="175"/>
        <v>0</v>
      </c>
      <c r="BU114" s="44">
        <f t="shared" si="175"/>
        <v>0</v>
      </c>
      <c r="BV114" s="44">
        <f t="shared" si="175"/>
        <v>0</v>
      </c>
      <c r="BW114" s="44">
        <f t="shared" si="175"/>
        <v>0</v>
      </c>
      <c r="BX114" s="44">
        <f t="shared" si="175"/>
        <v>0</v>
      </c>
      <c r="BY114" s="44">
        <f t="shared" si="175"/>
        <v>0</v>
      </c>
      <c r="BZ114" s="44">
        <f t="shared" si="175"/>
        <v>0</v>
      </c>
      <c r="CA114" s="44">
        <f t="shared" si="175"/>
        <v>0</v>
      </c>
      <c r="CB114" s="44">
        <f t="shared" si="175"/>
        <v>0</v>
      </c>
      <c r="CC114" s="44">
        <f t="shared" si="175"/>
        <v>0</v>
      </c>
      <c r="CD114" s="44">
        <f t="shared" si="175"/>
        <v>0</v>
      </c>
      <c r="CE114" s="44">
        <f t="shared" si="175"/>
        <v>0</v>
      </c>
      <c r="CF114" s="44">
        <f t="shared" si="175"/>
        <v>0</v>
      </c>
      <c r="CG114" s="44">
        <f t="shared" si="175"/>
        <v>0</v>
      </c>
      <c r="CH114" s="44">
        <f t="shared" si="175"/>
        <v>0</v>
      </c>
      <c r="CI114" s="44">
        <f t="shared" si="175"/>
        <v>0</v>
      </c>
      <c r="CJ114" s="44">
        <f t="shared" si="175"/>
        <v>0</v>
      </c>
      <c r="CK114" s="44">
        <f t="shared" si="175"/>
        <v>0</v>
      </c>
      <c r="CL114" s="44">
        <f t="shared" si="175"/>
        <v>0</v>
      </c>
      <c r="CM114" s="44">
        <f t="shared" si="175"/>
        <v>0</v>
      </c>
      <c r="CN114" s="44">
        <f t="shared" si="175"/>
        <v>0</v>
      </c>
      <c r="CO114" s="44">
        <f t="shared" si="175"/>
        <v>0</v>
      </c>
      <c r="CP114" s="44">
        <f t="shared" si="175"/>
        <v>0</v>
      </c>
      <c r="CQ114" s="44">
        <f t="shared" si="175"/>
        <v>0</v>
      </c>
      <c r="CR114" s="44">
        <f t="shared" si="175"/>
        <v>0</v>
      </c>
      <c r="CS114" s="44">
        <f t="shared" si="175"/>
        <v>0</v>
      </c>
      <c r="CT114" s="44">
        <f t="shared" si="175"/>
        <v>0</v>
      </c>
      <c r="CU114" s="44">
        <f t="shared" si="175"/>
        <v>0</v>
      </c>
      <c r="CV114" s="44">
        <f t="shared" si="175"/>
        <v>0</v>
      </c>
      <c r="CW114" s="44">
        <f t="shared" si="175"/>
        <v>0</v>
      </c>
      <c r="CX114" s="44">
        <f t="shared" ref="CX114:DQ114" si="176">CX$50*CX43</f>
        <v>0</v>
      </c>
      <c r="CY114" s="44">
        <f t="shared" si="176"/>
        <v>0</v>
      </c>
      <c r="CZ114" s="44">
        <f t="shared" si="176"/>
        <v>0</v>
      </c>
      <c r="DA114" s="44">
        <f t="shared" si="176"/>
        <v>0</v>
      </c>
      <c r="DB114" s="44">
        <f t="shared" si="176"/>
        <v>0</v>
      </c>
      <c r="DC114" s="44">
        <f t="shared" si="176"/>
        <v>0</v>
      </c>
      <c r="DD114" s="44">
        <f t="shared" si="176"/>
        <v>0</v>
      </c>
      <c r="DE114" s="44">
        <f t="shared" si="176"/>
        <v>0</v>
      </c>
      <c r="DF114" s="44">
        <f t="shared" si="176"/>
        <v>0</v>
      </c>
      <c r="DG114" s="44">
        <f t="shared" si="176"/>
        <v>0</v>
      </c>
      <c r="DH114" s="44">
        <f t="shared" si="176"/>
        <v>0</v>
      </c>
      <c r="DI114" s="44">
        <f t="shared" si="176"/>
        <v>0</v>
      </c>
      <c r="DJ114" s="44">
        <f t="shared" si="176"/>
        <v>0</v>
      </c>
      <c r="DK114" s="44">
        <f t="shared" si="176"/>
        <v>0</v>
      </c>
      <c r="DL114" s="44">
        <f t="shared" si="176"/>
        <v>0</v>
      </c>
      <c r="DM114" s="44">
        <f t="shared" si="176"/>
        <v>0</v>
      </c>
      <c r="DN114" s="44">
        <f t="shared" si="176"/>
        <v>0</v>
      </c>
      <c r="DO114" s="44">
        <f t="shared" si="176"/>
        <v>0</v>
      </c>
      <c r="DP114" s="44">
        <f t="shared" si="176"/>
        <v>0</v>
      </c>
      <c r="DQ114" s="44">
        <f t="shared" si="176"/>
        <v>0</v>
      </c>
    </row>
    <row r="115" spans="1:121" x14ac:dyDescent="0.25">
      <c r="A115" s="44" t="str">
        <f t="shared" si="116"/>
        <v>17_SIN</v>
      </c>
      <c r="B115" s="44" t="str">
        <f t="shared" si="116"/>
        <v>16_8_other_liquid_biofuels</v>
      </c>
      <c r="C115" s="44" t="str">
        <f t="shared" si="116"/>
        <v>16_8_oth_liquid_biofuel</v>
      </c>
      <c r="D115" s="44" t="s">
        <v>150</v>
      </c>
      <c r="E115" s="44"/>
      <c r="F115" s="44"/>
      <c r="G115" s="45">
        <v>0</v>
      </c>
      <c r="H115" s="44"/>
      <c r="I115" s="44"/>
      <c r="J115" s="44"/>
      <c r="K115" s="44"/>
      <c r="L115" s="44"/>
      <c r="M115" s="44"/>
      <c r="N115" s="44"/>
      <c r="O115" s="44"/>
      <c r="P115" s="44"/>
      <c r="Q115" s="44"/>
      <c r="R115" s="44"/>
      <c r="S115" s="44"/>
      <c r="T115" s="44"/>
      <c r="U115" s="44"/>
      <c r="V115" s="44"/>
      <c r="W115" s="44"/>
      <c r="X115" s="44"/>
      <c r="Y115" s="44"/>
      <c r="Z115" s="44"/>
      <c r="AA115" s="44"/>
      <c r="AB115" s="44"/>
      <c r="AC115" s="44"/>
      <c r="AD115" s="44"/>
      <c r="AE115" s="44"/>
      <c r="AF115" s="44"/>
      <c r="AG115" s="44"/>
      <c r="AH115" s="44"/>
      <c r="AI115" s="44"/>
      <c r="AJ115" s="44"/>
      <c r="AK115" s="44"/>
      <c r="AL115" s="44"/>
      <c r="AM115" s="44"/>
      <c r="AN115" s="44"/>
      <c r="AO115" s="44"/>
      <c r="AP115" s="44"/>
      <c r="AQ115" s="44"/>
      <c r="AR115" s="44"/>
      <c r="AS115" s="44"/>
      <c r="AT115" s="44"/>
      <c r="AU115" s="44"/>
      <c r="AV115" s="44"/>
      <c r="AW115" s="44"/>
      <c r="AX115" s="44"/>
      <c r="AY115" s="44"/>
      <c r="AZ115" s="44"/>
      <c r="BA115" s="44"/>
      <c r="BB115" s="44"/>
      <c r="BC115" s="44"/>
      <c r="BD115" s="44"/>
      <c r="BE115" s="44"/>
      <c r="BF115" s="44"/>
      <c r="BG115" s="44"/>
      <c r="BH115" s="44"/>
      <c r="BI115" s="44"/>
      <c r="BJ115" s="44"/>
      <c r="BK115" s="44"/>
      <c r="BL115" s="44" t="str">
        <f t="shared" si="170"/>
        <v>17_SIN</v>
      </c>
      <c r="BM115" s="44" t="str">
        <f t="shared" si="117"/>
        <v>d_nonenergy_ccs_16_8_oth_liquid_biofuel</v>
      </c>
      <c r="BN115" s="44"/>
      <c r="BO115" s="44"/>
      <c r="BP115" s="44">
        <f t="shared" ref="BP115:CW115" si="177">BP$50*BP44</f>
        <v>0</v>
      </c>
      <c r="BQ115" s="44">
        <f t="shared" si="177"/>
        <v>0</v>
      </c>
      <c r="BR115" s="44">
        <f t="shared" si="177"/>
        <v>0</v>
      </c>
      <c r="BS115" s="44">
        <f t="shared" si="177"/>
        <v>0</v>
      </c>
      <c r="BT115" s="44">
        <f t="shared" si="177"/>
        <v>0</v>
      </c>
      <c r="BU115" s="44">
        <f t="shared" si="177"/>
        <v>0</v>
      </c>
      <c r="BV115" s="44">
        <f t="shared" si="177"/>
        <v>0</v>
      </c>
      <c r="BW115" s="44">
        <f t="shared" si="177"/>
        <v>0</v>
      </c>
      <c r="BX115" s="44">
        <f t="shared" si="177"/>
        <v>0</v>
      </c>
      <c r="BY115" s="44">
        <f t="shared" si="177"/>
        <v>0</v>
      </c>
      <c r="BZ115" s="44">
        <f t="shared" si="177"/>
        <v>0</v>
      </c>
      <c r="CA115" s="44">
        <f t="shared" si="177"/>
        <v>0</v>
      </c>
      <c r="CB115" s="44">
        <f t="shared" si="177"/>
        <v>0</v>
      </c>
      <c r="CC115" s="44">
        <f t="shared" si="177"/>
        <v>0</v>
      </c>
      <c r="CD115" s="44">
        <f t="shared" si="177"/>
        <v>0</v>
      </c>
      <c r="CE115" s="44">
        <f t="shared" si="177"/>
        <v>0</v>
      </c>
      <c r="CF115" s="44">
        <f t="shared" si="177"/>
        <v>0</v>
      </c>
      <c r="CG115" s="44">
        <f t="shared" si="177"/>
        <v>0</v>
      </c>
      <c r="CH115" s="44">
        <f t="shared" si="177"/>
        <v>0</v>
      </c>
      <c r="CI115" s="44">
        <f t="shared" si="177"/>
        <v>0</v>
      </c>
      <c r="CJ115" s="44">
        <f t="shared" si="177"/>
        <v>0</v>
      </c>
      <c r="CK115" s="44">
        <f t="shared" si="177"/>
        <v>0</v>
      </c>
      <c r="CL115" s="44">
        <f t="shared" si="177"/>
        <v>0</v>
      </c>
      <c r="CM115" s="44">
        <f t="shared" si="177"/>
        <v>0</v>
      </c>
      <c r="CN115" s="44">
        <f t="shared" si="177"/>
        <v>0</v>
      </c>
      <c r="CO115" s="44">
        <f t="shared" si="177"/>
        <v>0</v>
      </c>
      <c r="CP115" s="44">
        <f t="shared" si="177"/>
        <v>0</v>
      </c>
      <c r="CQ115" s="44">
        <f t="shared" si="177"/>
        <v>0</v>
      </c>
      <c r="CR115" s="44">
        <f t="shared" si="177"/>
        <v>0</v>
      </c>
      <c r="CS115" s="44">
        <f t="shared" si="177"/>
        <v>0</v>
      </c>
      <c r="CT115" s="44">
        <f t="shared" si="177"/>
        <v>0</v>
      </c>
      <c r="CU115" s="44">
        <f t="shared" si="177"/>
        <v>0</v>
      </c>
      <c r="CV115" s="44">
        <f t="shared" si="177"/>
        <v>0</v>
      </c>
      <c r="CW115" s="44">
        <f t="shared" si="177"/>
        <v>0</v>
      </c>
      <c r="CX115" s="44">
        <f t="shared" ref="CX115:DQ115" si="178">CX$50*CX44</f>
        <v>0</v>
      </c>
      <c r="CY115" s="44">
        <f t="shared" si="178"/>
        <v>0</v>
      </c>
      <c r="CZ115" s="44">
        <f t="shared" si="178"/>
        <v>0</v>
      </c>
      <c r="DA115" s="44">
        <f t="shared" si="178"/>
        <v>0</v>
      </c>
      <c r="DB115" s="44">
        <f t="shared" si="178"/>
        <v>0</v>
      </c>
      <c r="DC115" s="44">
        <f t="shared" si="178"/>
        <v>0</v>
      </c>
      <c r="DD115" s="44">
        <f t="shared" si="178"/>
        <v>0</v>
      </c>
      <c r="DE115" s="44">
        <f t="shared" si="178"/>
        <v>0</v>
      </c>
      <c r="DF115" s="44">
        <f t="shared" si="178"/>
        <v>0</v>
      </c>
      <c r="DG115" s="44">
        <f t="shared" si="178"/>
        <v>0</v>
      </c>
      <c r="DH115" s="44">
        <f t="shared" si="178"/>
        <v>0</v>
      </c>
      <c r="DI115" s="44">
        <f t="shared" si="178"/>
        <v>0</v>
      </c>
      <c r="DJ115" s="44">
        <f t="shared" si="178"/>
        <v>0</v>
      </c>
      <c r="DK115" s="44">
        <f t="shared" si="178"/>
        <v>0</v>
      </c>
      <c r="DL115" s="44">
        <f t="shared" si="178"/>
        <v>0</v>
      </c>
      <c r="DM115" s="44">
        <f t="shared" si="178"/>
        <v>0</v>
      </c>
      <c r="DN115" s="44">
        <f t="shared" si="178"/>
        <v>0</v>
      </c>
      <c r="DO115" s="44">
        <f t="shared" si="178"/>
        <v>0</v>
      </c>
      <c r="DP115" s="44">
        <f t="shared" si="178"/>
        <v>0</v>
      </c>
      <c r="DQ115" s="44">
        <f t="shared" si="178"/>
        <v>0</v>
      </c>
    </row>
    <row r="116" spans="1:121" x14ac:dyDescent="0.25">
      <c r="A116" s="46" t="str">
        <f t="shared" si="116"/>
        <v>17_SIN</v>
      </c>
      <c r="B116" s="46" t="str">
        <f t="shared" si="116"/>
        <v>17_electricity</v>
      </c>
      <c r="C116" s="46" t="str">
        <f t="shared" si="116"/>
        <v>17_electricity</v>
      </c>
      <c r="D116" s="46" t="s">
        <v>150</v>
      </c>
      <c r="E116" s="46"/>
      <c r="F116" s="46"/>
      <c r="G116" s="47">
        <v>0</v>
      </c>
      <c r="H116" s="46"/>
      <c r="I116" s="46"/>
      <c r="J116" s="46"/>
      <c r="K116" s="46"/>
      <c r="L116" s="46"/>
      <c r="M116" s="46"/>
      <c r="N116" s="46"/>
      <c r="O116" s="46"/>
      <c r="P116" s="46"/>
      <c r="Q116" s="46"/>
      <c r="R116" s="46"/>
      <c r="S116" s="46"/>
      <c r="T116" s="46"/>
      <c r="U116" s="46"/>
      <c r="V116" s="46"/>
      <c r="W116" s="46"/>
      <c r="X116" s="46"/>
      <c r="Y116" s="46"/>
      <c r="Z116" s="46"/>
      <c r="AA116" s="46"/>
      <c r="AB116" s="46"/>
      <c r="AC116" s="46"/>
      <c r="AD116" s="46"/>
      <c r="AE116" s="46"/>
      <c r="AF116" s="46"/>
      <c r="AG116" s="46"/>
      <c r="AH116" s="46"/>
      <c r="AI116" s="46"/>
      <c r="AJ116" s="46"/>
      <c r="AK116" s="46"/>
      <c r="AL116" s="46"/>
      <c r="AM116" s="46"/>
      <c r="AN116" s="46"/>
      <c r="AO116" s="46"/>
      <c r="AP116" s="46"/>
      <c r="AQ116" s="46"/>
      <c r="AR116" s="46"/>
      <c r="AS116" s="46"/>
      <c r="AT116" s="46"/>
      <c r="AU116" s="46"/>
      <c r="AV116" s="46"/>
      <c r="AW116" s="46"/>
      <c r="AX116" s="46"/>
      <c r="AY116" s="46"/>
      <c r="AZ116" s="46"/>
      <c r="BA116" s="46"/>
      <c r="BB116" s="46"/>
      <c r="BC116" s="46"/>
      <c r="BD116" s="46"/>
      <c r="BE116" s="46"/>
      <c r="BF116" s="46"/>
      <c r="BG116" s="46"/>
      <c r="BH116" s="46"/>
      <c r="BI116" s="46"/>
      <c r="BJ116" s="46"/>
      <c r="BK116" s="46"/>
      <c r="BL116" s="46" t="str">
        <f t="shared" si="170"/>
        <v>17_SIN</v>
      </c>
      <c r="BM116" s="46" t="str">
        <f t="shared" si="117"/>
        <v>d_nonenergy_ccs_17_electricity</v>
      </c>
      <c r="BN116" s="46"/>
      <c r="BO116" s="46"/>
      <c r="BP116" s="49">
        <f t="shared" ref="BP116:BQ116" si="179">BP123</f>
        <v>0</v>
      </c>
      <c r="BQ116" s="49">
        <f t="shared" si="179"/>
        <v>0</v>
      </c>
      <c r="BR116" s="49">
        <f t="shared" ref="BR116:CV116" si="180">BR123</f>
        <v>0</v>
      </c>
      <c r="BS116" s="49">
        <f t="shared" si="180"/>
        <v>0</v>
      </c>
      <c r="BT116" s="49">
        <f t="shared" si="180"/>
        <v>0</v>
      </c>
      <c r="BU116" s="49">
        <f t="shared" si="180"/>
        <v>0</v>
      </c>
      <c r="BV116" s="49">
        <f t="shared" si="180"/>
        <v>0</v>
      </c>
      <c r="BW116" s="49">
        <f t="shared" si="180"/>
        <v>0</v>
      </c>
      <c r="BX116" s="49">
        <f t="shared" si="180"/>
        <v>0</v>
      </c>
      <c r="BY116" s="49">
        <f t="shared" si="180"/>
        <v>0</v>
      </c>
      <c r="BZ116" s="49">
        <f t="shared" si="180"/>
        <v>0</v>
      </c>
      <c r="CA116" s="49">
        <f t="shared" si="180"/>
        <v>0</v>
      </c>
      <c r="CB116" s="49">
        <f t="shared" si="180"/>
        <v>0</v>
      </c>
      <c r="CC116" s="49">
        <f t="shared" si="180"/>
        <v>0</v>
      </c>
      <c r="CD116" s="49">
        <f t="shared" si="180"/>
        <v>0</v>
      </c>
      <c r="CE116" s="49">
        <f t="shared" si="180"/>
        <v>0</v>
      </c>
      <c r="CF116" s="49">
        <f t="shared" si="180"/>
        <v>0</v>
      </c>
      <c r="CG116" s="49">
        <f t="shared" si="180"/>
        <v>0</v>
      </c>
      <c r="CH116" s="49">
        <f t="shared" si="180"/>
        <v>0</v>
      </c>
      <c r="CI116" s="49">
        <f t="shared" si="180"/>
        <v>0</v>
      </c>
      <c r="CJ116" s="49">
        <f t="shared" si="180"/>
        <v>0</v>
      </c>
      <c r="CK116" s="49">
        <f t="shared" si="180"/>
        <v>0</v>
      </c>
      <c r="CL116" s="49">
        <f t="shared" si="180"/>
        <v>0</v>
      </c>
      <c r="CM116" s="49">
        <f t="shared" si="180"/>
        <v>0</v>
      </c>
      <c r="CN116" s="49">
        <f t="shared" si="180"/>
        <v>0</v>
      </c>
      <c r="CO116" s="49">
        <f t="shared" si="180"/>
        <v>0</v>
      </c>
      <c r="CP116" s="49">
        <f t="shared" si="180"/>
        <v>0</v>
      </c>
      <c r="CQ116" s="49">
        <f t="shared" si="180"/>
        <v>0</v>
      </c>
      <c r="CR116" s="49">
        <f t="shared" si="180"/>
        <v>0</v>
      </c>
      <c r="CS116" s="49">
        <f t="shared" si="180"/>
        <v>0</v>
      </c>
      <c r="CT116" s="49">
        <f t="shared" si="180"/>
        <v>0</v>
      </c>
      <c r="CU116" s="49">
        <f t="shared" si="180"/>
        <v>0</v>
      </c>
      <c r="CV116" s="49">
        <f t="shared" si="180"/>
        <v>0</v>
      </c>
      <c r="CW116" s="49">
        <f t="shared" ref="CW116:DQ116" si="181">CW123</f>
        <v>0</v>
      </c>
      <c r="CX116" s="49">
        <f t="shared" si="181"/>
        <v>0</v>
      </c>
      <c r="CY116" s="49">
        <f t="shared" si="181"/>
        <v>0</v>
      </c>
      <c r="CZ116" s="49">
        <f t="shared" si="181"/>
        <v>0</v>
      </c>
      <c r="DA116" s="49">
        <f t="shared" si="181"/>
        <v>0</v>
      </c>
      <c r="DB116" s="49">
        <f t="shared" si="181"/>
        <v>0</v>
      </c>
      <c r="DC116" s="49">
        <f t="shared" si="181"/>
        <v>0</v>
      </c>
      <c r="DD116" s="49">
        <f t="shared" si="181"/>
        <v>0</v>
      </c>
      <c r="DE116" s="49">
        <f t="shared" si="181"/>
        <v>0</v>
      </c>
      <c r="DF116" s="49">
        <f t="shared" si="181"/>
        <v>0</v>
      </c>
      <c r="DG116" s="49">
        <f t="shared" si="181"/>
        <v>0</v>
      </c>
      <c r="DH116" s="49">
        <f t="shared" si="181"/>
        <v>0</v>
      </c>
      <c r="DI116" s="49">
        <f t="shared" si="181"/>
        <v>0</v>
      </c>
      <c r="DJ116" s="49">
        <f t="shared" si="181"/>
        <v>0</v>
      </c>
      <c r="DK116" s="49">
        <f t="shared" si="181"/>
        <v>0</v>
      </c>
      <c r="DL116" s="49">
        <f t="shared" si="181"/>
        <v>0</v>
      </c>
      <c r="DM116" s="49">
        <f t="shared" si="181"/>
        <v>0</v>
      </c>
      <c r="DN116" s="49">
        <f t="shared" si="181"/>
        <v>0</v>
      </c>
      <c r="DO116" s="49">
        <f t="shared" si="181"/>
        <v>0</v>
      </c>
      <c r="DP116" s="49">
        <f t="shared" si="181"/>
        <v>0</v>
      </c>
      <c r="DQ116" s="49">
        <f t="shared" si="181"/>
        <v>0</v>
      </c>
    </row>
    <row r="117" spans="1:121" x14ac:dyDescent="0.25">
      <c r="A117" s="44" t="str">
        <f t="shared" si="116"/>
        <v>17_SIN</v>
      </c>
      <c r="B117" s="44" t="str">
        <f t="shared" si="116"/>
        <v>18_heat</v>
      </c>
      <c r="C117" s="44" t="str">
        <f t="shared" si="116"/>
        <v>18_heat</v>
      </c>
      <c r="D117" s="44" t="s">
        <v>150</v>
      </c>
      <c r="E117" s="44"/>
      <c r="F117" s="44"/>
      <c r="G117" s="45">
        <v>0</v>
      </c>
      <c r="H117" s="44"/>
      <c r="I117" s="44"/>
      <c r="J117" s="44"/>
      <c r="K117" s="44"/>
      <c r="L117" s="44"/>
      <c r="M117" s="44"/>
      <c r="N117" s="44"/>
      <c r="O117" s="44"/>
      <c r="P117" s="44"/>
      <c r="Q117" s="44"/>
      <c r="R117" s="44"/>
      <c r="S117" s="44"/>
      <c r="T117" s="44"/>
      <c r="U117" s="44"/>
      <c r="V117" s="44"/>
      <c r="W117" s="44"/>
      <c r="X117" s="44"/>
      <c r="Y117" s="44"/>
      <c r="Z117" s="44"/>
      <c r="AA117" s="44"/>
      <c r="AB117" s="44"/>
      <c r="AC117" s="44"/>
      <c r="AD117" s="44"/>
      <c r="AE117" s="44"/>
      <c r="AF117" s="44"/>
      <c r="AG117" s="44"/>
      <c r="AH117" s="44"/>
      <c r="AI117" s="44"/>
      <c r="AJ117" s="44"/>
      <c r="AK117" s="44"/>
      <c r="AL117" s="44"/>
      <c r="AM117" s="44"/>
      <c r="AN117" s="44"/>
      <c r="AO117" s="44"/>
      <c r="AP117" s="44"/>
      <c r="AQ117" s="44"/>
      <c r="AR117" s="44"/>
      <c r="AS117" s="44"/>
      <c r="AT117" s="44"/>
      <c r="AU117" s="44"/>
      <c r="AV117" s="44"/>
      <c r="AW117" s="44"/>
      <c r="AX117" s="44"/>
      <c r="AY117" s="44"/>
      <c r="AZ117" s="44"/>
      <c r="BA117" s="44"/>
      <c r="BB117" s="44"/>
      <c r="BC117" s="44"/>
      <c r="BD117" s="44"/>
      <c r="BE117" s="44"/>
      <c r="BF117" s="44"/>
      <c r="BG117" s="44"/>
      <c r="BH117" s="44"/>
      <c r="BI117" s="44"/>
      <c r="BJ117" s="44"/>
      <c r="BK117" s="44"/>
      <c r="BL117" s="44" t="str">
        <f t="shared" si="170"/>
        <v>17_SIN</v>
      </c>
      <c r="BM117" s="44" t="str">
        <f t="shared" si="117"/>
        <v>d_nonenergy_ccs_18_heat</v>
      </c>
      <c r="BN117" s="44"/>
      <c r="BO117" s="44"/>
      <c r="BP117" s="44">
        <f t="shared" ref="BP117:CV117" si="182">BP$50*BP46</f>
        <v>0</v>
      </c>
      <c r="BQ117" s="44">
        <f t="shared" si="182"/>
        <v>0</v>
      </c>
      <c r="BR117" s="44">
        <f t="shared" si="182"/>
        <v>0</v>
      </c>
      <c r="BS117" s="44">
        <f t="shared" si="182"/>
        <v>0</v>
      </c>
      <c r="BT117" s="44">
        <f t="shared" si="182"/>
        <v>0</v>
      </c>
      <c r="BU117" s="44">
        <f t="shared" si="182"/>
        <v>0</v>
      </c>
      <c r="BV117" s="44">
        <f t="shared" si="182"/>
        <v>0</v>
      </c>
      <c r="BW117" s="44">
        <f t="shared" si="182"/>
        <v>0</v>
      </c>
      <c r="BX117" s="44">
        <f t="shared" si="182"/>
        <v>0</v>
      </c>
      <c r="BY117" s="44">
        <f t="shared" si="182"/>
        <v>0</v>
      </c>
      <c r="BZ117" s="44">
        <f t="shared" si="182"/>
        <v>0</v>
      </c>
      <c r="CA117" s="44">
        <f t="shared" si="182"/>
        <v>0</v>
      </c>
      <c r="CB117" s="44">
        <f t="shared" si="182"/>
        <v>0</v>
      </c>
      <c r="CC117" s="44">
        <f t="shared" si="182"/>
        <v>0</v>
      </c>
      <c r="CD117" s="44">
        <f t="shared" si="182"/>
        <v>0</v>
      </c>
      <c r="CE117" s="44">
        <f t="shared" si="182"/>
        <v>0</v>
      </c>
      <c r="CF117" s="44">
        <f t="shared" si="182"/>
        <v>0</v>
      </c>
      <c r="CG117" s="44">
        <f t="shared" si="182"/>
        <v>0</v>
      </c>
      <c r="CH117" s="44">
        <f t="shared" si="182"/>
        <v>0</v>
      </c>
      <c r="CI117" s="44">
        <f t="shared" si="182"/>
        <v>0</v>
      </c>
      <c r="CJ117" s="44">
        <f t="shared" si="182"/>
        <v>0</v>
      </c>
      <c r="CK117" s="44">
        <f t="shared" si="182"/>
        <v>0</v>
      </c>
      <c r="CL117" s="44">
        <f t="shared" si="182"/>
        <v>0</v>
      </c>
      <c r="CM117" s="44">
        <f t="shared" si="182"/>
        <v>0</v>
      </c>
      <c r="CN117" s="44">
        <f t="shared" si="182"/>
        <v>0</v>
      </c>
      <c r="CO117" s="44">
        <f t="shared" si="182"/>
        <v>0</v>
      </c>
      <c r="CP117" s="44">
        <f t="shared" si="182"/>
        <v>0</v>
      </c>
      <c r="CQ117" s="44">
        <f t="shared" si="182"/>
        <v>0</v>
      </c>
      <c r="CR117" s="44">
        <f t="shared" si="182"/>
        <v>0</v>
      </c>
      <c r="CS117" s="44">
        <f t="shared" si="182"/>
        <v>0</v>
      </c>
      <c r="CT117" s="44">
        <f t="shared" si="182"/>
        <v>0</v>
      </c>
      <c r="CU117" s="44">
        <f t="shared" si="182"/>
        <v>0</v>
      </c>
      <c r="CV117" s="44">
        <f t="shared" si="182"/>
        <v>0</v>
      </c>
      <c r="CW117" s="44">
        <f t="shared" ref="CW117:DQ117" si="183">CW$50*CW46</f>
        <v>0</v>
      </c>
      <c r="CX117" s="44">
        <f t="shared" si="183"/>
        <v>0</v>
      </c>
      <c r="CY117" s="44">
        <f t="shared" si="183"/>
        <v>0</v>
      </c>
      <c r="CZ117" s="44">
        <f t="shared" si="183"/>
        <v>0</v>
      </c>
      <c r="DA117" s="44">
        <f t="shared" si="183"/>
        <v>0</v>
      </c>
      <c r="DB117" s="44">
        <f t="shared" si="183"/>
        <v>0</v>
      </c>
      <c r="DC117" s="44">
        <f t="shared" si="183"/>
        <v>0</v>
      </c>
      <c r="DD117" s="44">
        <f t="shared" si="183"/>
        <v>0</v>
      </c>
      <c r="DE117" s="44">
        <f t="shared" si="183"/>
        <v>0</v>
      </c>
      <c r="DF117" s="44">
        <f t="shared" si="183"/>
        <v>0</v>
      </c>
      <c r="DG117" s="44">
        <f t="shared" si="183"/>
        <v>0</v>
      </c>
      <c r="DH117" s="44">
        <f t="shared" si="183"/>
        <v>0</v>
      </c>
      <c r="DI117" s="44">
        <f t="shared" si="183"/>
        <v>0</v>
      </c>
      <c r="DJ117" s="44">
        <f t="shared" si="183"/>
        <v>0</v>
      </c>
      <c r="DK117" s="44">
        <f t="shared" si="183"/>
        <v>0</v>
      </c>
      <c r="DL117" s="44">
        <f t="shared" si="183"/>
        <v>0</v>
      </c>
      <c r="DM117" s="44">
        <f t="shared" si="183"/>
        <v>0</v>
      </c>
      <c r="DN117" s="44">
        <f t="shared" si="183"/>
        <v>0</v>
      </c>
      <c r="DO117" s="44">
        <f t="shared" si="183"/>
        <v>0</v>
      </c>
      <c r="DP117" s="44">
        <f t="shared" si="183"/>
        <v>0</v>
      </c>
      <c r="DQ117" s="44">
        <f t="shared" si="183"/>
        <v>0</v>
      </c>
    </row>
    <row r="119" spans="1:121" x14ac:dyDescent="0.25">
      <c r="BM119" s="5" t="s">
        <v>153</v>
      </c>
    </row>
    <row r="120" spans="1:121" x14ac:dyDescent="0.25">
      <c r="BL120" s="46" t="s">
        <v>4</v>
      </c>
      <c r="BM120" s="46" t="s">
        <v>169</v>
      </c>
      <c r="BN120" s="46"/>
      <c r="BO120" s="46"/>
      <c r="BP120" s="47">
        <f t="shared" ref="BP120:BP123" si="184">BQ120</f>
        <v>0</v>
      </c>
      <c r="BQ120" s="47">
        <f t="shared" ref="BQ120:CV120" si="185">BQ$50*BQ45</f>
        <v>0</v>
      </c>
      <c r="BR120" s="47">
        <f t="shared" si="185"/>
        <v>0</v>
      </c>
      <c r="BS120" s="47">
        <f t="shared" si="185"/>
        <v>0</v>
      </c>
      <c r="BT120" s="47">
        <f t="shared" si="185"/>
        <v>0</v>
      </c>
      <c r="BU120" s="47">
        <f t="shared" si="185"/>
        <v>0</v>
      </c>
      <c r="BV120" s="47">
        <f t="shared" si="185"/>
        <v>0</v>
      </c>
      <c r="BW120" s="47">
        <f t="shared" si="185"/>
        <v>0</v>
      </c>
      <c r="BX120" s="47">
        <f t="shared" si="185"/>
        <v>0</v>
      </c>
      <c r="BY120" s="47">
        <f t="shared" si="185"/>
        <v>0</v>
      </c>
      <c r="BZ120" s="47">
        <f t="shared" si="185"/>
        <v>0</v>
      </c>
      <c r="CA120" s="47">
        <f t="shared" si="185"/>
        <v>0</v>
      </c>
      <c r="CB120" s="47">
        <f t="shared" si="185"/>
        <v>0</v>
      </c>
      <c r="CC120" s="47">
        <f t="shared" si="185"/>
        <v>0</v>
      </c>
      <c r="CD120" s="47">
        <f t="shared" si="185"/>
        <v>0</v>
      </c>
      <c r="CE120" s="47">
        <f t="shared" si="185"/>
        <v>0</v>
      </c>
      <c r="CF120" s="47">
        <f t="shared" si="185"/>
        <v>0</v>
      </c>
      <c r="CG120" s="47">
        <f t="shared" si="185"/>
        <v>0</v>
      </c>
      <c r="CH120" s="47">
        <f t="shared" si="185"/>
        <v>0</v>
      </c>
      <c r="CI120" s="47">
        <f t="shared" si="185"/>
        <v>0</v>
      </c>
      <c r="CJ120" s="47">
        <f t="shared" si="185"/>
        <v>0</v>
      </c>
      <c r="CK120" s="47">
        <f t="shared" si="185"/>
        <v>0</v>
      </c>
      <c r="CL120" s="47">
        <f t="shared" si="185"/>
        <v>0</v>
      </c>
      <c r="CM120" s="47">
        <f t="shared" si="185"/>
        <v>0</v>
      </c>
      <c r="CN120" s="47">
        <f t="shared" si="185"/>
        <v>0</v>
      </c>
      <c r="CO120" s="47">
        <f t="shared" si="185"/>
        <v>0</v>
      </c>
      <c r="CP120" s="47">
        <f t="shared" si="185"/>
        <v>0</v>
      </c>
      <c r="CQ120" s="47">
        <f t="shared" si="185"/>
        <v>0</v>
      </c>
      <c r="CR120" s="47">
        <f t="shared" si="185"/>
        <v>0</v>
      </c>
      <c r="CS120" s="47">
        <f t="shared" si="185"/>
        <v>0</v>
      </c>
      <c r="CT120" s="47">
        <f t="shared" si="185"/>
        <v>0</v>
      </c>
      <c r="CU120" s="47">
        <f t="shared" si="185"/>
        <v>0</v>
      </c>
      <c r="CV120" s="47">
        <f t="shared" si="185"/>
        <v>0</v>
      </c>
      <c r="CW120" s="47">
        <f t="shared" ref="CW120:DQ120" si="186">CW$50*CW45</f>
        <v>0</v>
      </c>
      <c r="CX120" s="47">
        <f t="shared" si="186"/>
        <v>0</v>
      </c>
      <c r="CY120" s="47">
        <f t="shared" si="186"/>
        <v>0</v>
      </c>
      <c r="CZ120" s="47">
        <f t="shared" si="186"/>
        <v>0</v>
      </c>
      <c r="DA120" s="47">
        <f t="shared" si="186"/>
        <v>0</v>
      </c>
      <c r="DB120" s="47">
        <f t="shared" si="186"/>
        <v>0</v>
      </c>
      <c r="DC120" s="47">
        <f t="shared" si="186"/>
        <v>0</v>
      </c>
      <c r="DD120" s="47">
        <f t="shared" si="186"/>
        <v>0</v>
      </c>
      <c r="DE120" s="47">
        <f t="shared" si="186"/>
        <v>0</v>
      </c>
      <c r="DF120" s="47">
        <f t="shared" si="186"/>
        <v>0</v>
      </c>
      <c r="DG120" s="47">
        <f t="shared" si="186"/>
        <v>0</v>
      </c>
      <c r="DH120" s="47">
        <f t="shared" si="186"/>
        <v>0</v>
      </c>
      <c r="DI120" s="47">
        <f t="shared" si="186"/>
        <v>0</v>
      </c>
      <c r="DJ120" s="47">
        <f t="shared" si="186"/>
        <v>0</v>
      </c>
      <c r="DK120" s="47">
        <f t="shared" si="186"/>
        <v>0</v>
      </c>
      <c r="DL120" s="47">
        <f t="shared" si="186"/>
        <v>0</v>
      </c>
      <c r="DM120" s="47">
        <f t="shared" si="186"/>
        <v>0</v>
      </c>
      <c r="DN120" s="47">
        <f t="shared" si="186"/>
        <v>0</v>
      </c>
      <c r="DO120" s="47">
        <f t="shared" si="186"/>
        <v>0</v>
      </c>
      <c r="DP120" s="47">
        <f t="shared" si="186"/>
        <v>0</v>
      </c>
      <c r="DQ120" s="47">
        <f t="shared" si="186"/>
        <v>0</v>
      </c>
    </row>
    <row r="121" spans="1:121" x14ac:dyDescent="0.25">
      <c r="BL121" s="46" t="s">
        <v>4</v>
      </c>
      <c r="BM121" s="46" t="s">
        <v>170</v>
      </c>
      <c r="BN121" s="46"/>
      <c r="BO121" s="46"/>
      <c r="BP121" s="47">
        <f t="shared" si="184"/>
        <v>0</v>
      </c>
      <c r="BQ121" s="47" cm="1">
        <f t="array" ref="BQ121">INDEX(prod_est,$H$15+$I$15-1,MATCH(BQ53,$BQ$53:$DQ$53,0))*BQ50*BQ48</f>
        <v>0</v>
      </c>
      <c r="BR121" s="47" cm="1">
        <f t="array" ref="BR121">INDEX(prod_est,$H$15+$I$15-1,MATCH(BR53,$BQ$53:$DQ$53,0))*BR50*BR48</f>
        <v>0</v>
      </c>
      <c r="BS121" s="47" cm="1">
        <f t="array" ref="BS121">INDEX(prod_est,$H$15+$I$15-1,MATCH(BS53,$BQ$53:$DQ$53,0))*BS50*BS48</f>
        <v>0</v>
      </c>
      <c r="BT121" s="47" cm="1">
        <f t="array" ref="BT121">INDEX(prod_est,$H$15+$I$15-1,MATCH(BT53,$BQ$53:$DQ$53,0))*BT50*BT48</f>
        <v>0</v>
      </c>
      <c r="BU121" s="47" cm="1">
        <f t="array" ref="BU121">INDEX(prod_est,$H$15+$I$15-1,MATCH(BU53,$BQ$53:$DQ$53,0))*BU50*BU48</f>
        <v>0</v>
      </c>
      <c r="BV121" s="47" cm="1">
        <f t="array" ref="BV121">INDEX(prod_est,$H$15+$I$15-1,MATCH(BV53,$BQ$53:$DQ$53,0))*BV50*BV48</f>
        <v>0</v>
      </c>
      <c r="BW121" s="47" cm="1">
        <f t="array" ref="BW121">INDEX(prod_est,$H$15+$I$15-1,MATCH(BW53,$BQ$53:$DQ$53,0))*BW50*BW48</f>
        <v>0</v>
      </c>
      <c r="BX121" s="47" cm="1">
        <f t="array" ref="BX121">INDEX(prod_est,$H$15+$I$15-1,MATCH(BX53,$BQ$53:$DQ$53,0))*BX50*BX48</f>
        <v>0</v>
      </c>
      <c r="BY121" s="47" cm="1">
        <f t="array" ref="BY121">INDEX(prod_est,$H$15+$I$15-1,MATCH(BY53,$BQ$53:$DQ$53,0))*BY50*BY48</f>
        <v>0</v>
      </c>
      <c r="BZ121" s="47" cm="1">
        <f t="array" ref="BZ121">INDEX(prod_est,$H$15+$I$15-1,MATCH(BZ53,$BQ$53:$DQ$53,0))*BZ50*BZ48</f>
        <v>0</v>
      </c>
      <c r="CA121" s="47" cm="1">
        <f t="array" ref="CA121">INDEX(prod_est,$H$15+$I$15-1,MATCH(CA53,$BQ$53:$DQ$53,0))*CA50*CA48</f>
        <v>0</v>
      </c>
      <c r="CB121" s="47" cm="1">
        <f t="array" ref="CB121">INDEX(prod_est,$H$15+$I$15-1,MATCH(CB53,$BQ$53:$DQ$53,0))*CB50*CB48</f>
        <v>0</v>
      </c>
      <c r="CC121" s="47" cm="1">
        <f t="array" ref="CC121">INDEX(prod_est,$H$15+$I$15-1,MATCH(CC53,$BQ$53:$DQ$53,0))*CC50*CC48</f>
        <v>0</v>
      </c>
      <c r="CD121" s="47" cm="1">
        <f t="array" ref="CD121">INDEX(prod_est,$H$15+$I$15-1,MATCH(CD53,$BQ$53:$DQ$53,0))*CD50*CD48</f>
        <v>0</v>
      </c>
      <c r="CE121" s="47" cm="1">
        <f t="array" ref="CE121">INDEX(prod_est,$H$15+$I$15-1,MATCH(CE53,$BQ$53:$DQ$53,0))*CE50*CE48</f>
        <v>0</v>
      </c>
      <c r="CF121" s="47" cm="1">
        <f t="array" ref="CF121">INDEX(prod_est,$H$15+$I$15-1,MATCH(CF53,$BQ$53:$DQ$53,0))*CF50*CF48</f>
        <v>0</v>
      </c>
      <c r="CG121" s="47" cm="1">
        <f t="array" ref="CG121">INDEX(prod_est,$H$15+$I$15-1,MATCH(CG53,$BQ$53:$DQ$53,0))*CG50*CG48</f>
        <v>0</v>
      </c>
      <c r="CH121" s="47" cm="1">
        <f t="array" ref="CH121">INDEX(prod_est,$H$15+$I$15-1,MATCH(CH53,$BQ$53:$DQ$53,0))*CH50*CH48</f>
        <v>0</v>
      </c>
      <c r="CI121" s="47" cm="1">
        <f t="array" ref="CI121">INDEX(prod_est,$H$15+$I$15-1,MATCH(CI53,$BQ$53:$DQ$53,0))*CI50*CI48</f>
        <v>0</v>
      </c>
      <c r="CJ121" s="47" cm="1">
        <f t="array" ref="CJ121">INDEX(prod_est,$H$15+$I$15-1,MATCH(CJ53,$BQ$53:$DQ$53,0))*CJ50*CJ48</f>
        <v>0</v>
      </c>
      <c r="CK121" s="47" cm="1">
        <f t="array" ref="CK121">INDEX(prod_est,$H$15+$I$15-1,MATCH(CK53,$BQ$53:$DQ$53,0))*CK50*CK48</f>
        <v>0</v>
      </c>
      <c r="CL121" s="47" cm="1">
        <f t="array" ref="CL121">INDEX(prod_est,$H$15+$I$15-1,MATCH(CL53,$BQ$53:$DQ$53,0))*CL50*CL48</f>
        <v>0</v>
      </c>
      <c r="CM121" s="47" cm="1">
        <f t="array" ref="CM121">INDEX(prod_est,$H$15+$I$15-1,MATCH(CM53,$BQ$53:$DQ$53,0))*CM50*CM48</f>
        <v>0</v>
      </c>
      <c r="CN121" s="47" cm="1">
        <f t="array" ref="CN121">INDEX(prod_est,$H$15+$I$15-1,MATCH(CN53,$BQ$53:$DQ$53,0))*CN50*CN48</f>
        <v>0</v>
      </c>
      <c r="CO121" s="47" cm="1">
        <f t="array" ref="CO121">INDEX(prod_est,$H$15+$I$15-1,MATCH(CO53,$BQ$53:$DQ$53,0))*CO50*CO48</f>
        <v>0</v>
      </c>
      <c r="CP121" s="47" cm="1">
        <f t="array" ref="CP121">INDEX(prod_est,$H$15+$I$15-1,MATCH(CP53,$BQ$53:$DQ$53,0))*CP50*CP48</f>
        <v>0</v>
      </c>
      <c r="CQ121" s="47" cm="1">
        <f t="array" ref="CQ121">INDEX(prod_est,$H$15+$I$15-1,MATCH(CQ53,$BQ$53:$DQ$53,0))*CQ50*CQ48</f>
        <v>0</v>
      </c>
      <c r="CR121" s="47" cm="1">
        <f t="array" ref="CR121">INDEX(prod_est,$H$15+$I$15-1,MATCH(CR53,$BQ$53:$DQ$53,0))*CR50*CR48</f>
        <v>0</v>
      </c>
      <c r="CS121" s="47" cm="1">
        <f t="array" ref="CS121">INDEX(prod_est,$H$15+$I$15-1,MATCH(CS53,$BQ$53:$DQ$53,0))*CS50*CS48</f>
        <v>0</v>
      </c>
      <c r="CT121" s="47" cm="1">
        <f t="array" ref="CT121">INDEX(prod_est,$H$15+$I$15-1,MATCH(CT53,$BQ$53:$DQ$53,0))*CT50*CT48</f>
        <v>0</v>
      </c>
      <c r="CU121" s="47" cm="1">
        <f t="array" ref="CU121">INDEX(prod_est,$H$15+$I$15-1,MATCH(CU53,$BQ$53:$DQ$53,0))*CU50*CU48</f>
        <v>0</v>
      </c>
      <c r="CV121" s="47" cm="1">
        <f t="array" ref="CV121">INDEX(prod_est,$H$15+$I$15-1,MATCH(CV53,$BQ$53:$DQ$53,0))*CV50*CV48</f>
        <v>0</v>
      </c>
      <c r="CW121" s="47" cm="1">
        <f t="array" ref="CW121">INDEX(prod_est,$H$15+$I$15-1,MATCH(CW53,$BQ$53:$DQ$53,0))*CW50*CW48</f>
        <v>0</v>
      </c>
      <c r="CX121" s="47" cm="1">
        <f t="array" ref="CX121">INDEX(prod_est,$H$15+$I$15-1,MATCH(CX53,$BQ$53:$DQ$53,0))*CX50*CX48</f>
        <v>0</v>
      </c>
      <c r="CY121" s="47" cm="1">
        <f t="array" ref="CY121">INDEX(prod_est,$H$15+$I$15-1,MATCH(CY53,$BQ$53:$DQ$53,0))*CY50*CY48</f>
        <v>0</v>
      </c>
      <c r="CZ121" s="47" cm="1">
        <f t="array" ref="CZ121">INDEX(prod_est,$H$15+$I$15-1,MATCH(CZ53,$BQ$53:$DQ$53,0))*CZ50*CZ48</f>
        <v>0</v>
      </c>
      <c r="DA121" s="47" cm="1">
        <f t="array" ref="DA121">INDEX(prod_est,$H$15+$I$15-1,MATCH(DA53,$BQ$53:$DQ$53,0))*DA50*DA48</f>
        <v>0</v>
      </c>
      <c r="DB121" s="47" cm="1">
        <f t="array" ref="DB121">INDEX(prod_est,$H$15+$I$15-1,MATCH(DB53,$BQ$53:$DQ$53,0))*DB50*DB48</f>
        <v>0</v>
      </c>
      <c r="DC121" s="47" cm="1">
        <f t="array" ref="DC121">INDEX(prod_est,$H$15+$I$15-1,MATCH(DC53,$BQ$53:$DQ$53,0))*DC50*DC48</f>
        <v>0</v>
      </c>
      <c r="DD121" s="47" cm="1">
        <f t="array" ref="DD121">INDEX(prod_est,$H$15+$I$15-1,MATCH(DD53,$BQ$53:$DQ$53,0))*DD50*DD48</f>
        <v>0</v>
      </c>
      <c r="DE121" s="47" cm="1">
        <f t="array" ref="DE121">INDEX(prod_est,$H$15+$I$15-1,MATCH(DE53,$BQ$53:$DQ$53,0))*DE50*DE48</f>
        <v>0</v>
      </c>
      <c r="DF121" s="47" cm="1">
        <f t="array" ref="DF121">INDEX(prod_est,$H$15+$I$15-1,MATCH(DF53,$BQ$53:$DQ$53,0))*DF50*DF48</f>
        <v>0</v>
      </c>
      <c r="DG121" s="47" cm="1">
        <f t="array" ref="DG121">INDEX(prod_est,$H$15+$I$15-1,MATCH(DG53,$BQ$53:$DQ$53,0))*DG50*DG48</f>
        <v>0</v>
      </c>
      <c r="DH121" s="47" cm="1">
        <f t="array" ref="DH121">INDEX(prod_est,$H$15+$I$15-1,MATCH(DH53,$BQ$53:$DQ$53,0))*DH50*DH48</f>
        <v>0</v>
      </c>
      <c r="DI121" s="47" cm="1">
        <f t="array" ref="DI121">INDEX(prod_est,$H$15+$I$15-1,MATCH(DI53,$BQ$53:$DQ$53,0))*DI50*DI48</f>
        <v>0</v>
      </c>
      <c r="DJ121" s="47" cm="1">
        <f t="array" ref="DJ121">INDEX(prod_est,$H$15+$I$15-1,MATCH(DJ53,$BQ$53:$DQ$53,0))*DJ50*DJ48</f>
        <v>0</v>
      </c>
      <c r="DK121" s="47" cm="1">
        <f t="array" ref="DK121">INDEX(prod_est,$H$15+$I$15-1,MATCH(DK53,$BQ$53:$DQ$53,0))*DK50*DK48</f>
        <v>0</v>
      </c>
      <c r="DL121" s="47" cm="1">
        <f t="array" ref="DL121">INDEX(prod_est,$H$15+$I$15-1,MATCH(DL53,$BQ$53:$DQ$53,0))*DL50*DL48</f>
        <v>0</v>
      </c>
      <c r="DM121" s="47" cm="1">
        <f t="array" ref="DM121">INDEX(prod_est,$H$15+$I$15-1,MATCH(DM53,$BQ$53:$DQ$53,0))*DM50*DM48</f>
        <v>0</v>
      </c>
      <c r="DN121" s="47" cm="1">
        <f t="array" ref="DN121">INDEX(prod_est,$H$15+$I$15-1,MATCH(DN53,$BQ$53:$DQ$53,0))*DN50*DN48</f>
        <v>0</v>
      </c>
      <c r="DO121" s="47" cm="1">
        <f t="array" ref="DO121">INDEX(prod_est,$H$15+$I$15-1,MATCH(DO53,$BQ$53:$DQ$53,0))*DO50*DO48</f>
        <v>0</v>
      </c>
      <c r="DP121" s="47" cm="1">
        <f t="array" ref="DP121">INDEX(prod_est,$H$15+$I$15-1,MATCH(DP53,$BQ$53:$DQ$53,0))*DP50*DP48</f>
        <v>0</v>
      </c>
      <c r="DQ121" s="47" cm="1">
        <f t="array" ref="DQ121">INDEX(prod_est,$H$15+$I$15-1,MATCH(DQ53,$BQ$53:$DQ$53,0))*DQ50*DQ48</f>
        <v>0</v>
      </c>
    </row>
    <row r="122" spans="1:121" x14ac:dyDescent="0.25">
      <c r="BL122" s="46" t="s">
        <v>4</v>
      </c>
      <c r="BM122" s="46" t="s">
        <v>154</v>
      </c>
      <c r="BN122" s="46"/>
      <c r="BO122" s="46"/>
      <c r="BP122" s="47">
        <f t="shared" si="184"/>
        <v>0</v>
      </c>
      <c r="BQ122" s="47">
        <f t="shared" ref="BQ122:CV122" si="187">BQ121*1000*$J$8*$J$9</f>
        <v>0</v>
      </c>
      <c r="BR122" s="47">
        <f t="shared" si="187"/>
        <v>0</v>
      </c>
      <c r="BS122" s="47">
        <f t="shared" si="187"/>
        <v>0</v>
      </c>
      <c r="BT122" s="47">
        <f t="shared" si="187"/>
        <v>0</v>
      </c>
      <c r="BU122" s="47">
        <f t="shared" si="187"/>
        <v>0</v>
      </c>
      <c r="BV122" s="47">
        <f t="shared" si="187"/>
        <v>0</v>
      </c>
      <c r="BW122" s="47">
        <f t="shared" si="187"/>
        <v>0</v>
      </c>
      <c r="BX122" s="47">
        <f t="shared" si="187"/>
        <v>0</v>
      </c>
      <c r="BY122" s="47">
        <f t="shared" si="187"/>
        <v>0</v>
      </c>
      <c r="BZ122" s="47">
        <f t="shared" si="187"/>
        <v>0</v>
      </c>
      <c r="CA122" s="47">
        <f t="shared" si="187"/>
        <v>0</v>
      </c>
      <c r="CB122" s="47">
        <f t="shared" si="187"/>
        <v>0</v>
      </c>
      <c r="CC122" s="47">
        <f t="shared" si="187"/>
        <v>0</v>
      </c>
      <c r="CD122" s="47">
        <f t="shared" si="187"/>
        <v>0</v>
      </c>
      <c r="CE122" s="47">
        <f t="shared" si="187"/>
        <v>0</v>
      </c>
      <c r="CF122" s="47">
        <f t="shared" si="187"/>
        <v>0</v>
      </c>
      <c r="CG122" s="47">
        <f t="shared" si="187"/>
        <v>0</v>
      </c>
      <c r="CH122" s="47">
        <f t="shared" si="187"/>
        <v>0</v>
      </c>
      <c r="CI122" s="47">
        <f t="shared" si="187"/>
        <v>0</v>
      </c>
      <c r="CJ122" s="47">
        <f t="shared" si="187"/>
        <v>0</v>
      </c>
      <c r="CK122" s="47">
        <f t="shared" si="187"/>
        <v>0</v>
      </c>
      <c r="CL122" s="47">
        <f t="shared" si="187"/>
        <v>0</v>
      </c>
      <c r="CM122" s="47">
        <f t="shared" si="187"/>
        <v>0</v>
      </c>
      <c r="CN122" s="47">
        <f t="shared" si="187"/>
        <v>0</v>
      </c>
      <c r="CO122" s="47">
        <f t="shared" si="187"/>
        <v>0</v>
      </c>
      <c r="CP122" s="47">
        <f t="shared" si="187"/>
        <v>0</v>
      </c>
      <c r="CQ122" s="47">
        <f t="shared" si="187"/>
        <v>0</v>
      </c>
      <c r="CR122" s="47">
        <f t="shared" si="187"/>
        <v>0</v>
      </c>
      <c r="CS122" s="47">
        <f t="shared" si="187"/>
        <v>0</v>
      </c>
      <c r="CT122" s="47">
        <f t="shared" si="187"/>
        <v>0</v>
      </c>
      <c r="CU122" s="47">
        <f t="shared" si="187"/>
        <v>0</v>
      </c>
      <c r="CV122" s="47">
        <f t="shared" si="187"/>
        <v>0</v>
      </c>
      <c r="CW122" s="47">
        <f t="shared" ref="CW122:DQ122" si="188">CW121*1000*$J$8*$J$9</f>
        <v>0</v>
      </c>
      <c r="CX122" s="47">
        <f t="shared" si="188"/>
        <v>0</v>
      </c>
      <c r="CY122" s="47">
        <f t="shared" si="188"/>
        <v>0</v>
      </c>
      <c r="CZ122" s="47">
        <f t="shared" si="188"/>
        <v>0</v>
      </c>
      <c r="DA122" s="47">
        <f t="shared" si="188"/>
        <v>0</v>
      </c>
      <c r="DB122" s="47">
        <f t="shared" si="188"/>
        <v>0</v>
      </c>
      <c r="DC122" s="47">
        <f t="shared" si="188"/>
        <v>0</v>
      </c>
      <c r="DD122" s="47">
        <f t="shared" si="188"/>
        <v>0</v>
      </c>
      <c r="DE122" s="47">
        <f t="shared" si="188"/>
        <v>0</v>
      </c>
      <c r="DF122" s="47">
        <f t="shared" si="188"/>
        <v>0</v>
      </c>
      <c r="DG122" s="47">
        <f t="shared" si="188"/>
        <v>0</v>
      </c>
      <c r="DH122" s="47">
        <f t="shared" si="188"/>
        <v>0</v>
      </c>
      <c r="DI122" s="47">
        <f t="shared" si="188"/>
        <v>0</v>
      </c>
      <c r="DJ122" s="47">
        <f t="shared" si="188"/>
        <v>0</v>
      </c>
      <c r="DK122" s="47">
        <f t="shared" si="188"/>
        <v>0</v>
      </c>
      <c r="DL122" s="47">
        <f t="shared" si="188"/>
        <v>0</v>
      </c>
      <c r="DM122" s="47">
        <f t="shared" si="188"/>
        <v>0</v>
      </c>
      <c r="DN122" s="47">
        <f t="shared" si="188"/>
        <v>0</v>
      </c>
      <c r="DO122" s="47">
        <f t="shared" si="188"/>
        <v>0</v>
      </c>
      <c r="DP122" s="47">
        <f t="shared" si="188"/>
        <v>0</v>
      </c>
      <c r="DQ122" s="47">
        <f t="shared" si="188"/>
        <v>0</v>
      </c>
    </row>
    <row r="123" spans="1:121" x14ac:dyDescent="0.25">
      <c r="BL123" s="50" t="s">
        <v>4</v>
      </c>
      <c r="BM123" s="50" t="s">
        <v>168</v>
      </c>
      <c r="BN123" s="50"/>
      <c r="BO123" s="50"/>
      <c r="BP123" s="56">
        <f t="shared" si="184"/>
        <v>0</v>
      </c>
      <c r="BQ123" s="56">
        <f t="shared" ref="BQ123:CV123" si="189">BQ120+BQ122</f>
        <v>0</v>
      </c>
      <c r="BR123" s="56">
        <f t="shared" si="189"/>
        <v>0</v>
      </c>
      <c r="BS123" s="56">
        <f t="shared" si="189"/>
        <v>0</v>
      </c>
      <c r="BT123" s="56">
        <f t="shared" si="189"/>
        <v>0</v>
      </c>
      <c r="BU123" s="56">
        <f t="shared" si="189"/>
        <v>0</v>
      </c>
      <c r="BV123" s="56">
        <f t="shared" si="189"/>
        <v>0</v>
      </c>
      <c r="BW123" s="56">
        <f t="shared" si="189"/>
        <v>0</v>
      </c>
      <c r="BX123" s="56">
        <f t="shared" si="189"/>
        <v>0</v>
      </c>
      <c r="BY123" s="56">
        <f t="shared" si="189"/>
        <v>0</v>
      </c>
      <c r="BZ123" s="56">
        <f t="shared" si="189"/>
        <v>0</v>
      </c>
      <c r="CA123" s="56">
        <f t="shared" si="189"/>
        <v>0</v>
      </c>
      <c r="CB123" s="56">
        <f t="shared" si="189"/>
        <v>0</v>
      </c>
      <c r="CC123" s="56">
        <f t="shared" si="189"/>
        <v>0</v>
      </c>
      <c r="CD123" s="56">
        <f t="shared" si="189"/>
        <v>0</v>
      </c>
      <c r="CE123" s="56">
        <f t="shared" si="189"/>
        <v>0</v>
      </c>
      <c r="CF123" s="56">
        <f t="shared" si="189"/>
        <v>0</v>
      </c>
      <c r="CG123" s="56">
        <f t="shared" si="189"/>
        <v>0</v>
      </c>
      <c r="CH123" s="56">
        <f t="shared" si="189"/>
        <v>0</v>
      </c>
      <c r="CI123" s="56">
        <f t="shared" si="189"/>
        <v>0</v>
      </c>
      <c r="CJ123" s="56">
        <f t="shared" si="189"/>
        <v>0</v>
      </c>
      <c r="CK123" s="56">
        <f t="shared" si="189"/>
        <v>0</v>
      </c>
      <c r="CL123" s="56">
        <f t="shared" si="189"/>
        <v>0</v>
      </c>
      <c r="CM123" s="56">
        <f t="shared" si="189"/>
        <v>0</v>
      </c>
      <c r="CN123" s="56">
        <f t="shared" si="189"/>
        <v>0</v>
      </c>
      <c r="CO123" s="56">
        <f t="shared" si="189"/>
        <v>0</v>
      </c>
      <c r="CP123" s="56">
        <f t="shared" si="189"/>
        <v>0</v>
      </c>
      <c r="CQ123" s="56">
        <f t="shared" si="189"/>
        <v>0</v>
      </c>
      <c r="CR123" s="56">
        <f t="shared" si="189"/>
        <v>0</v>
      </c>
      <c r="CS123" s="56">
        <f t="shared" si="189"/>
        <v>0</v>
      </c>
      <c r="CT123" s="56">
        <f t="shared" si="189"/>
        <v>0</v>
      </c>
      <c r="CU123" s="56">
        <f t="shared" si="189"/>
        <v>0</v>
      </c>
      <c r="CV123" s="56">
        <f t="shared" si="189"/>
        <v>0</v>
      </c>
      <c r="CW123" s="56">
        <f t="shared" ref="CW123:DQ123" si="190">CW120+CW122</f>
        <v>0</v>
      </c>
      <c r="CX123" s="56">
        <f t="shared" si="190"/>
        <v>0</v>
      </c>
      <c r="CY123" s="56">
        <f t="shared" si="190"/>
        <v>0</v>
      </c>
      <c r="CZ123" s="56">
        <f t="shared" si="190"/>
        <v>0</v>
      </c>
      <c r="DA123" s="56">
        <f t="shared" si="190"/>
        <v>0</v>
      </c>
      <c r="DB123" s="56">
        <f t="shared" si="190"/>
        <v>0</v>
      </c>
      <c r="DC123" s="56">
        <f t="shared" si="190"/>
        <v>0</v>
      </c>
      <c r="DD123" s="56">
        <f t="shared" si="190"/>
        <v>0</v>
      </c>
      <c r="DE123" s="56">
        <f t="shared" si="190"/>
        <v>0</v>
      </c>
      <c r="DF123" s="56">
        <f t="shared" si="190"/>
        <v>0</v>
      </c>
      <c r="DG123" s="56">
        <f t="shared" si="190"/>
        <v>0</v>
      </c>
      <c r="DH123" s="56">
        <f t="shared" si="190"/>
        <v>0</v>
      </c>
      <c r="DI123" s="56">
        <f t="shared" si="190"/>
        <v>0</v>
      </c>
      <c r="DJ123" s="56">
        <f t="shared" si="190"/>
        <v>0</v>
      </c>
      <c r="DK123" s="56">
        <f t="shared" si="190"/>
        <v>0</v>
      </c>
      <c r="DL123" s="56">
        <f t="shared" si="190"/>
        <v>0</v>
      </c>
      <c r="DM123" s="56">
        <f t="shared" si="190"/>
        <v>0</v>
      </c>
      <c r="DN123" s="56">
        <f t="shared" si="190"/>
        <v>0</v>
      </c>
      <c r="DO123" s="56">
        <f t="shared" si="190"/>
        <v>0</v>
      </c>
      <c r="DP123" s="56">
        <f t="shared" si="190"/>
        <v>0</v>
      </c>
      <c r="DQ123" s="56">
        <f t="shared" si="190"/>
        <v>0</v>
      </c>
    </row>
  </sheetData>
  <pageMargins left="0.7" right="0.7" top="0.75" bottom="0.75" header="0.3" footer="0.3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100-000000000000}">
  <dimension ref="A1:DQ123"/>
  <sheetViews>
    <sheetView showGridLines="0" topLeftCell="A14" workbookViewId="0">
      <selection activeCell="CC115" sqref="CC115"/>
    </sheetView>
  </sheetViews>
  <sheetFormatPr defaultRowHeight="15" x14ac:dyDescent="0.25"/>
  <cols>
    <col min="2" max="2" width="29.85546875" customWidth="1"/>
    <col min="3" max="3" width="25.5703125" customWidth="1"/>
    <col min="4" max="5" width="26.7109375" customWidth="1"/>
    <col min="6" max="6" width="16.85546875" customWidth="1"/>
    <col min="7" max="8" width="14.42578125" customWidth="1"/>
    <col min="10" max="11" width="14.5703125" customWidth="1"/>
    <col min="65" max="65" width="27.5703125" customWidth="1"/>
    <col min="69" max="101" width="10.5703125" bestFit="1" customWidth="1"/>
  </cols>
  <sheetData>
    <row r="1" spans="1:121" x14ac:dyDescent="0.25">
      <c r="A1" s="6" t="s">
        <v>174</v>
      </c>
    </row>
    <row r="2" spans="1:121" x14ac:dyDescent="0.25">
      <c r="A2" s="6" t="s">
        <v>175</v>
      </c>
    </row>
    <row r="3" spans="1:121" x14ac:dyDescent="0.25">
      <c r="G3" s="34" t="str">
        <f>A18&amp;" 2018"</f>
        <v>18_CT 2018</v>
      </c>
      <c r="H3" s="34" t="s">
        <v>138</v>
      </c>
      <c r="J3" s="34" t="s">
        <v>122</v>
      </c>
      <c r="K3" s="34"/>
    </row>
    <row r="4" spans="1:121" x14ac:dyDescent="0.25">
      <c r="G4" s="35">
        <v>0</v>
      </c>
      <c r="H4" s="36" t="s">
        <v>139</v>
      </c>
      <c r="J4" s="54">
        <v>91239.132511703443</v>
      </c>
      <c r="K4" s="36" t="s">
        <v>160</v>
      </c>
    </row>
    <row r="5" spans="1:121" x14ac:dyDescent="0.25">
      <c r="G5" s="41">
        <f>INDEX(amm_prop,MATCH(A15,Chem_assumptions!$A$36:$A$56,0),1)</f>
        <v>0</v>
      </c>
      <c r="H5" s="36" t="str">
        <f t="shared" ref="H5" si="0">"amm_2018_"&amp;A15</f>
        <v>amm_2018_18_CT</v>
      </c>
      <c r="J5" s="54">
        <v>52546.097258049114</v>
      </c>
      <c r="K5" s="36" t="s">
        <v>161</v>
      </c>
    </row>
    <row r="6" spans="1:121" x14ac:dyDescent="0.25">
      <c r="G6" s="41">
        <f>INDEX(amm_prop,MATCH(A16,Chem_assumptions!$A$36:$A$56,0),2)</f>
        <v>0</v>
      </c>
      <c r="H6" s="36" t="str">
        <f>"amm_2050_"&amp;A15</f>
        <v>amm_2050_18_CT</v>
      </c>
      <c r="J6" s="54">
        <v>60189.165950128976</v>
      </c>
      <c r="K6" s="36" t="s">
        <v>162</v>
      </c>
    </row>
    <row r="7" spans="1:121" x14ac:dyDescent="0.25">
      <c r="J7" s="51">
        <v>0.8</v>
      </c>
      <c r="K7" s="36" t="s">
        <v>163</v>
      </c>
    </row>
    <row r="8" spans="1:121" x14ac:dyDescent="0.25">
      <c r="J8" s="51">
        <v>250</v>
      </c>
      <c r="K8" s="36" t="s">
        <v>166</v>
      </c>
    </row>
    <row r="9" spans="1:121" x14ac:dyDescent="0.25">
      <c r="J9" s="52">
        <v>3.6E-9</v>
      </c>
      <c r="K9" s="36" t="s">
        <v>164</v>
      </c>
    </row>
    <row r="10" spans="1:121" x14ac:dyDescent="0.25">
      <c r="J10" s="51">
        <v>0</v>
      </c>
      <c r="K10" s="36" t="s">
        <v>165</v>
      </c>
    </row>
    <row r="12" spans="1:121" x14ac:dyDescent="0.25">
      <c r="L12">
        <v>2019</v>
      </c>
      <c r="M12">
        <v>2020</v>
      </c>
      <c r="N12">
        <v>2021</v>
      </c>
      <c r="O12">
        <v>2022</v>
      </c>
      <c r="P12">
        <v>2023</v>
      </c>
      <c r="Q12">
        <v>2024</v>
      </c>
      <c r="R12">
        <v>2025</v>
      </c>
      <c r="S12">
        <v>2026</v>
      </c>
      <c r="T12">
        <v>2027</v>
      </c>
      <c r="U12">
        <v>2028</v>
      </c>
      <c r="V12">
        <v>2029</v>
      </c>
      <c r="W12">
        <v>2030</v>
      </c>
      <c r="X12">
        <v>2031</v>
      </c>
      <c r="Y12">
        <v>2032</v>
      </c>
      <c r="Z12">
        <v>2033</v>
      </c>
      <c r="AA12">
        <v>2034</v>
      </c>
      <c r="AB12">
        <v>2035</v>
      </c>
      <c r="AC12">
        <v>2036</v>
      </c>
      <c r="AD12">
        <v>2037</v>
      </c>
      <c r="AE12">
        <v>2038</v>
      </c>
      <c r="AF12">
        <v>2039</v>
      </c>
      <c r="AG12">
        <v>2040</v>
      </c>
      <c r="AH12">
        <v>2041</v>
      </c>
      <c r="AI12">
        <v>2042</v>
      </c>
      <c r="AJ12">
        <v>2043</v>
      </c>
      <c r="AK12">
        <v>2044</v>
      </c>
      <c r="AL12">
        <v>2045</v>
      </c>
      <c r="AM12">
        <v>2046</v>
      </c>
      <c r="AN12">
        <v>2047</v>
      </c>
      <c r="AO12">
        <v>2048</v>
      </c>
      <c r="AP12">
        <v>2049</v>
      </c>
      <c r="AQ12">
        <v>2050</v>
      </c>
      <c r="AR12">
        <v>2051</v>
      </c>
      <c r="AS12">
        <v>2052</v>
      </c>
      <c r="AT12">
        <v>2053</v>
      </c>
      <c r="AU12">
        <v>2054</v>
      </c>
      <c r="AV12">
        <v>2055</v>
      </c>
      <c r="AW12">
        <v>2056</v>
      </c>
      <c r="AX12">
        <v>2057</v>
      </c>
      <c r="AY12">
        <v>2058</v>
      </c>
      <c r="AZ12">
        <v>2059</v>
      </c>
      <c r="BA12">
        <v>2060</v>
      </c>
      <c r="BB12">
        <v>2061</v>
      </c>
      <c r="BC12">
        <v>2062</v>
      </c>
      <c r="BD12">
        <v>2063</v>
      </c>
      <c r="BE12">
        <v>2064</v>
      </c>
      <c r="BF12">
        <v>2065</v>
      </c>
      <c r="BG12">
        <v>2066</v>
      </c>
      <c r="BH12">
        <v>2067</v>
      </c>
      <c r="BI12">
        <v>2068</v>
      </c>
      <c r="BJ12">
        <v>2069</v>
      </c>
      <c r="BK12">
        <v>2070</v>
      </c>
      <c r="BL12" s="6" t="s">
        <v>140</v>
      </c>
    </row>
    <row r="13" spans="1:121" x14ac:dyDescent="0.25">
      <c r="A13" s="1" t="s">
        <v>99</v>
      </c>
      <c r="B13" s="1"/>
      <c r="C13" s="1"/>
      <c r="D13" s="1"/>
      <c r="E13" s="1"/>
      <c r="F13" s="1"/>
      <c r="G13" s="1"/>
      <c r="H13" s="28" t="s">
        <v>132</v>
      </c>
      <c r="I13" s="29"/>
      <c r="J13" s="29"/>
      <c r="K13" s="30" t="s">
        <v>133</v>
      </c>
      <c r="L13" s="27" t="s">
        <v>137</v>
      </c>
      <c r="M13" s="31"/>
      <c r="N13" s="31"/>
      <c r="O13" s="31"/>
      <c r="P13" s="31"/>
      <c r="Q13" s="31"/>
      <c r="R13" s="31"/>
      <c r="S13" s="31"/>
      <c r="T13" s="31"/>
      <c r="U13" s="31"/>
      <c r="V13" s="31"/>
      <c r="W13" s="31"/>
      <c r="X13" s="31"/>
      <c r="Y13" s="31"/>
      <c r="Z13" s="31"/>
      <c r="AA13" s="31"/>
      <c r="AB13" s="31"/>
      <c r="AC13" s="31"/>
      <c r="AD13" s="31"/>
      <c r="AE13" s="31"/>
      <c r="AF13" s="31"/>
      <c r="AG13" s="31"/>
      <c r="AH13" s="31"/>
      <c r="AI13" s="31"/>
      <c r="AJ13" s="31"/>
      <c r="AK13" s="31"/>
      <c r="AL13" s="31"/>
      <c r="AM13" s="31"/>
      <c r="AN13" s="31"/>
      <c r="AO13" s="31"/>
      <c r="AP13" s="31"/>
      <c r="AQ13" s="31"/>
      <c r="AR13" s="31"/>
      <c r="AS13" s="31"/>
      <c r="AT13" s="31"/>
      <c r="AU13" s="31"/>
      <c r="AV13" s="31"/>
      <c r="AW13" s="31"/>
      <c r="AX13" s="31"/>
      <c r="AY13" s="31"/>
      <c r="AZ13" s="31"/>
      <c r="BA13" s="31"/>
      <c r="BB13" s="31"/>
      <c r="BC13" s="31"/>
      <c r="BD13" s="31"/>
      <c r="BE13" s="31"/>
      <c r="BF13" s="31"/>
      <c r="BG13" s="31"/>
      <c r="BH13" s="31"/>
      <c r="BI13" s="31"/>
      <c r="BJ13" s="31"/>
      <c r="BK13" s="31"/>
      <c r="BL13" s="37" t="s">
        <v>141</v>
      </c>
      <c r="BM13" s="38"/>
      <c r="BN13" s="39" t="s">
        <v>142</v>
      </c>
      <c r="BO13" s="38"/>
      <c r="BP13" s="40" t="s">
        <v>143</v>
      </c>
      <c r="BQ13" s="32"/>
      <c r="BR13" s="32"/>
      <c r="BS13" s="32"/>
      <c r="BT13" s="32"/>
      <c r="BU13" s="32"/>
      <c r="BV13" s="32"/>
      <c r="BW13" s="32"/>
      <c r="BX13" s="32"/>
      <c r="BY13" s="32"/>
      <c r="BZ13" s="32"/>
      <c r="CA13" s="32"/>
      <c r="CB13" s="32"/>
      <c r="CC13" s="32"/>
      <c r="CD13" s="32"/>
      <c r="CE13" s="32"/>
      <c r="CF13" s="32"/>
      <c r="CG13" s="32"/>
      <c r="CH13" s="32"/>
      <c r="CI13" s="32"/>
      <c r="CJ13" s="32"/>
      <c r="CK13" s="32"/>
      <c r="CL13" s="32"/>
      <c r="CM13" s="32"/>
      <c r="CN13" s="32"/>
      <c r="CO13" s="32"/>
      <c r="CP13" s="32"/>
      <c r="CQ13" s="32"/>
      <c r="CR13" s="32"/>
      <c r="CS13" s="32"/>
      <c r="CT13" s="32"/>
      <c r="CU13" s="32"/>
      <c r="CV13" s="32"/>
      <c r="CW13" s="32"/>
      <c r="CX13" s="32"/>
      <c r="CY13" s="32"/>
      <c r="CZ13" s="32"/>
      <c r="DA13" s="32"/>
      <c r="DB13" s="32"/>
      <c r="DC13" s="32"/>
      <c r="DD13" s="32"/>
      <c r="DE13" s="32"/>
      <c r="DF13" s="32"/>
      <c r="DG13" s="32"/>
      <c r="DH13" s="32"/>
      <c r="DI13" s="32"/>
      <c r="DJ13" s="32"/>
      <c r="DK13" s="32"/>
      <c r="DL13" s="32"/>
      <c r="DM13" s="32"/>
      <c r="DN13" s="32"/>
      <c r="DO13" s="32"/>
      <c r="DP13" s="32"/>
      <c r="DQ13" s="32"/>
    </row>
    <row r="14" spans="1:121" x14ac:dyDescent="0.25">
      <c r="A14" s="2" t="s">
        <v>0</v>
      </c>
      <c r="B14" s="2" t="s">
        <v>1</v>
      </c>
      <c r="C14" s="2" t="s">
        <v>66</v>
      </c>
      <c r="D14" s="2" t="s">
        <v>2</v>
      </c>
      <c r="E14" s="37" t="s">
        <v>173</v>
      </c>
      <c r="F14" s="3" t="s">
        <v>171</v>
      </c>
      <c r="G14" s="3" t="s">
        <v>3</v>
      </c>
      <c r="H14" s="31" t="s">
        <v>0</v>
      </c>
      <c r="I14" s="31" t="s">
        <v>134</v>
      </c>
      <c r="J14" s="31" t="s">
        <v>135</v>
      </c>
      <c r="K14" s="32" t="s">
        <v>136</v>
      </c>
      <c r="L14" s="31" t="str">
        <f t="shared" ref="L14:AQ14" si="1">"EI_"&amp;L12</f>
        <v>EI_2019</v>
      </c>
      <c r="M14" s="31" t="str">
        <f t="shared" si="1"/>
        <v>EI_2020</v>
      </c>
      <c r="N14" s="31" t="str">
        <f t="shared" si="1"/>
        <v>EI_2021</v>
      </c>
      <c r="O14" s="31" t="str">
        <f t="shared" si="1"/>
        <v>EI_2022</v>
      </c>
      <c r="P14" s="31" t="str">
        <f t="shared" si="1"/>
        <v>EI_2023</v>
      </c>
      <c r="Q14" s="31" t="str">
        <f t="shared" si="1"/>
        <v>EI_2024</v>
      </c>
      <c r="R14" s="31" t="str">
        <f t="shared" si="1"/>
        <v>EI_2025</v>
      </c>
      <c r="S14" s="31" t="str">
        <f t="shared" si="1"/>
        <v>EI_2026</v>
      </c>
      <c r="T14" s="31" t="str">
        <f t="shared" si="1"/>
        <v>EI_2027</v>
      </c>
      <c r="U14" s="31" t="str">
        <f t="shared" si="1"/>
        <v>EI_2028</v>
      </c>
      <c r="V14" s="31" t="str">
        <f t="shared" si="1"/>
        <v>EI_2029</v>
      </c>
      <c r="W14" s="31" t="str">
        <f t="shared" si="1"/>
        <v>EI_2030</v>
      </c>
      <c r="X14" s="31" t="str">
        <f t="shared" si="1"/>
        <v>EI_2031</v>
      </c>
      <c r="Y14" s="31" t="str">
        <f t="shared" si="1"/>
        <v>EI_2032</v>
      </c>
      <c r="Z14" s="31" t="str">
        <f t="shared" si="1"/>
        <v>EI_2033</v>
      </c>
      <c r="AA14" s="31" t="str">
        <f t="shared" si="1"/>
        <v>EI_2034</v>
      </c>
      <c r="AB14" s="31" t="str">
        <f t="shared" si="1"/>
        <v>EI_2035</v>
      </c>
      <c r="AC14" s="31" t="str">
        <f t="shared" si="1"/>
        <v>EI_2036</v>
      </c>
      <c r="AD14" s="31" t="str">
        <f t="shared" si="1"/>
        <v>EI_2037</v>
      </c>
      <c r="AE14" s="31" t="str">
        <f t="shared" si="1"/>
        <v>EI_2038</v>
      </c>
      <c r="AF14" s="31" t="str">
        <f t="shared" si="1"/>
        <v>EI_2039</v>
      </c>
      <c r="AG14" s="31" t="str">
        <f t="shared" si="1"/>
        <v>EI_2040</v>
      </c>
      <c r="AH14" s="31" t="str">
        <f t="shared" si="1"/>
        <v>EI_2041</v>
      </c>
      <c r="AI14" s="31" t="str">
        <f t="shared" si="1"/>
        <v>EI_2042</v>
      </c>
      <c r="AJ14" s="31" t="str">
        <f t="shared" si="1"/>
        <v>EI_2043</v>
      </c>
      <c r="AK14" s="31" t="str">
        <f t="shared" si="1"/>
        <v>EI_2044</v>
      </c>
      <c r="AL14" s="31" t="str">
        <f t="shared" si="1"/>
        <v>EI_2045</v>
      </c>
      <c r="AM14" s="31" t="str">
        <f t="shared" si="1"/>
        <v>EI_2046</v>
      </c>
      <c r="AN14" s="31" t="str">
        <f t="shared" si="1"/>
        <v>EI_2047</v>
      </c>
      <c r="AO14" s="31" t="str">
        <f t="shared" si="1"/>
        <v>EI_2048</v>
      </c>
      <c r="AP14" s="31" t="str">
        <f t="shared" si="1"/>
        <v>EI_2049</v>
      </c>
      <c r="AQ14" s="31" t="str">
        <f t="shared" si="1"/>
        <v>EI_2050</v>
      </c>
      <c r="AR14" s="31" t="str">
        <f t="shared" ref="AR14:BK14" si="2">"EI_"&amp;AR12</f>
        <v>EI_2051</v>
      </c>
      <c r="AS14" s="31" t="str">
        <f t="shared" si="2"/>
        <v>EI_2052</v>
      </c>
      <c r="AT14" s="31" t="str">
        <f t="shared" si="2"/>
        <v>EI_2053</v>
      </c>
      <c r="AU14" s="31" t="str">
        <f t="shared" si="2"/>
        <v>EI_2054</v>
      </c>
      <c r="AV14" s="31" t="str">
        <f t="shared" si="2"/>
        <v>EI_2055</v>
      </c>
      <c r="AW14" s="31" t="str">
        <f t="shared" si="2"/>
        <v>EI_2056</v>
      </c>
      <c r="AX14" s="31" t="str">
        <f t="shared" si="2"/>
        <v>EI_2057</v>
      </c>
      <c r="AY14" s="31" t="str">
        <f t="shared" si="2"/>
        <v>EI_2058</v>
      </c>
      <c r="AZ14" s="31" t="str">
        <f t="shared" si="2"/>
        <v>EI_2059</v>
      </c>
      <c r="BA14" s="31" t="str">
        <f t="shared" si="2"/>
        <v>EI_2060</v>
      </c>
      <c r="BB14" s="31" t="str">
        <f t="shared" si="2"/>
        <v>EI_2061</v>
      </c>
      <c r="BC14" s="31" t="str">
        <f t="shared" si="2"/>
        <v>EI_2062</v>
      </c>
      <c r="BD14" s="31" t="str">
        <f t="shared" si="2"/>
        <v>EI_2063</v>
      </c>
      <c r="BE14" s="31" t="str">
        <f t="shared" si="2"/>
        <v>EI_2064</v>
      </c>
      <c r="BF14" s="31" t="str">
        <f t="shared" si="2"/>
        <v>EI_2065</v>
      </c>
      <c r="BG14" s="31" t="str">
        <f t="shared" si="2"/>
        <v>EI_2066</v>
      </c>
      <c r="BH14" s="31" t="str">
        <f t="shared" si="2"/>
        <v>EI_2067</v>
      </c>
      <c r="BI14" s="31" t="str">
        <f t="shared" si="2"/>
        <v>EI_2068</v>
      </c>
      <c r="BJ14" s="31" t="str">
        <f t="shared" si="2"/>
        <v>EI_2069</v>
      </c>
      <c r="BK14" s="31" t="str">
        <f t="shared" si="2"/>
        <v>EI_2070</v>
      </c>
      <c r="BL14" s="37" t="s">
        <v>144</v>
      </c>
      <c r="BM14" s="37" t="s">
        <v>145</v>
      </c>
      <c r="BN14" s="37"/>
      <c r="BO14" s="37"/>
      <c r="BP14" s="32">
        <v>2017</v>
      </c>
      <c r="BQ14" s="32">
        <v>2018</v>
      </c>
      <c r="BR14" s="32">
        <v>2019</v>
      </c>
      <c r="BS14" s="32">
        <v>2020</v>
      </c>
      <c r="BT14" s="32">
        <v>2021</v>
      </c>
      <c r="BU14" s="32">
        <v>2022</v>
      </c>
      <c r="BV14" s="32">
        <v>2023</v>
      </c>
      <c r="BW14" s="32">
        <v>2024</v>
      </c>
      <c r="BX14" s="32">
        <v>2025</v>
      </c>
      <c r="BY14" s="32">
        <v>2026</v>
      </c>
      <c r="BZ14" s="32">
        <v>2027</v>
      </c>
      <c r="CA14" s="32">
        <v>2028</v>
      </c>
      <c r="CB14" s="32">
        <v>2029</v>
      </c>
      <c r="CC14" s="32">
        <v>2030</v>
      </c>
      <c r="CD14" s="32">
        <v>2031</v>
      </c>
      <c r="CE14" s="32">
        <v>2032</v>
      </c>
      <c r="CF14" s="32">
        <v>2033</v>
      </c>
      <c r="CG14" s="32">
        <v>2034</v>
      </c>
      <c r="CH14" s="32">
        <v>2035</v>
      </c>
      <c r="CI14" s="32">
        <v>2036</v>
      </c>
      <c r="CJ14" s="32">
        <v>2037</v>
      </c>
      <c r="CK14" s="32">
        <v>2038</v>
      </c>
      <c r="CL14" s="32">
        <v>2039</v>
      </c>
      <c r="CM14" s="32">
        <v>2040</v>
      </c>
      <c r="CN14" s="32">
        <v>2041</v>
      </c>
      <c r="CO14" s="32">
        <v>2042</v>
      </c>
      <c r="CP14" s="32">
        <v>2043</v>
      </c>
      <c r="CQ14" s="32">
        <v>2044</v>
      </c>
      <c r="CR14" s="32">
        <v>2045</v>
      </c>
      <c r="CS14" s="32">
        <v>2046</v>
      </c>
      <c r="CT14" s="32">
        <v>2047</v>
      </c>
      <c r="CU14" s="32">
        <v>2048</v>
      </c>
      <c r="CV14" s="32">
        <v>2049</v>
      </c>
      <c r="CW14" s="32">
        <v>2050</v>
      </c>
      <c r="CX14" s="32">
        <v>2051</v>
      </c>
      <c r="CY14" s="32">
        <v>2052</v>
      </c>
      <c r="CZ14" s="32">
        <v>2053</v>
      </c>
      <c r="DA14" s="32">
        <v>2054</v>
      </c>
      <c r="DB14" s="32">
        <v>2055</v>
      </c>
      <c r="DC14" s="32">
        <v>2056</v>
      </c>
      <c r="DD14" s="32">
        <v>2057</v>
      </c>
      <c r="DE14" s="32">
        <v>2058</v>
      </c>
      <c r="DF14" s="32">
        <v>2059</v>
      </c>
      <c r="DG14" s="32">
        <v>2060</v>
      </c>
      <c r="DH14" s="32">
        <v>2061</v>
      </c>
      <c r="DI14" s="32">
        <v>2062</v>
      </c>
      <c r="DJ14" s="32">
        <v>2063</v>
      </c>
      <c r="DK14" s="32">
        <v>2064</v>
      </c>
      <c r="DL14" s="32">
        <v>2065</v>
      </c>
      <c r="DM14" s="32">
        <v>2066</v>
      </c>
      <c r="DN14" s="32">
        <v>2067</v>
      </c>
      <c r="DO14" s="32">
        <v>2068</v>
      </c>
      <c r="DP14" s="32">
        <v>2069</v>
      </c>
      <c r="DQ14" s="32">
        <v>2070</v>
      </c>
    </row>
    <row r="15" spans="1:121" x14ac:dyDescent="0.25">
      <c r="A15" t="s">
        <v>54</v>
      </c>
      <c r="B15" t="s">
        <v>5</v>
      </c>
      <c r="C15" t="s">
        <v>5</v>
      </c>
      <c r="D15" t="s">
        <v>172</v>
      </c>
      <c r="E15" s="46" t="s">
        <v>37</v>
      </c>
      <c r="F15" s="4">
        <v>0.58928337052200008</v>
      </c>
      <c r="G15" s="4">
        <v>1.8505084920480011</v>
      </c>
      <c r="H15">
        <f>MATCH(A15,Production_est!$A$4:$A$339,0)</f>
        <v>273</v>
      </c>
      <c r="I15">
        <f>IFERROR(MATCH(E15,Production_est!$D$4:$D$339,0),"-")</f>
        <v>3</v>
      </c>
      <c r="J15" s="4" cm="1">
        <f t="array" ref="J15">IFERROR(INDEX(Production_est!$E$4:$E$339,I15+H15-1),"-")</f>
        <v>11320.975844426301</v>
      </c>
      <c r="K15" s="33">
        <f t="shared" ref="K15:K46" si="3">IFERROR(G15/J15,0)</f>
        <v>1.6345839064386565E-4</v>
      </c>
      <c r="L15" s="33">
        <f t="shared" ref="L15:AP22" si="4">K15*(1-$G$4)</f>
        <v>1.6345839064386565E-4</v>
      </c>
      <c r="M15" s="33">
        <f t="shared" si="4"/>
        <v>1.6345839064386565E-4</v>
      </c>
      <c r="N15" s="33">
        <f t="shared" si="4"/>
        <v>1.6345839064386565E-4</v>
      </c>
      <c r="O15" s="33">
        <f t="shared" si="4"/>
        <v>1.6345839064386565E-4</v>
      </c>
      <c r="P15" s="33">
        <f t="shared" si="4"/>
        <v>1.6345839064386565E-4</v>
      </c>
      <c r="Q15" s="33">
        <f t="shared" si="4"/>
        <v>1.6345839064386565E-4</v>
      </c>
      <c r="R15" s="33">
        <f t="shared" si="4"/>
        <v>1.6345839064386565E-4</v>
      </c>
      <c r="S15" s="33">
        <f t="shared" si="4"/>
        <v>1.6345839064386565E-4</v>
      </c>
      <c r="T15" s="33">
        <f t="shared" si="4"/>
        <v>1.6345839064386565E-4</v>
      </c>
      <c r="U15" s="33">
        <f t="shared" si="4"/>
        <v>1.6345839064386565E-4</v>
      </c>
      <c r="V15" s="33">
        <f t="shared" si="4"/>
        <v>1.6345839064386565E-4</v>
      </c>
      <c r="W15" s="33">
        <f t="shared" si="4"/>
        <v>1.6345839064386565E-4</v>
      </c>
      <c r="X15" s="33">
        <f t="shared" si="4"/>
        <v>1.6345839064386565E-4</v>
      </c>
      <c r="Y15" s="33">
        <f t="shared" si="4"/>
        <v>1.6345839064386565E-4</v>
      </c>
      <c r="Z15" s="33">
        <f t="shared" si="4"/>
        <v>1.6345839064386565E-4</v>
      </c>
      <c r="AA15" s="33">
        <f t="shared" si="4"/>
        <v>1.6345839064386565E-4</v>
      </c>
      <c r="AB15" s="33">
        <f t="shared" si="4"/>
        <v>1.6345839064386565E-4</v>
      </c>
      <c r="AC15" s="33">
        <f t="shared" si="4"/>
        <v>1.6345839064386565E-4</v>
      </c>
      <c r="AD15" s="33">
        <f t="shared" si="4"/>
        <v>1.6345839064386565E-4</v>
      </c>
      <c r="AE15" s="33">
        <f t="shared" si="4"/>
        <v>1.6345839064386565E-4</v>
      </c>
      <c r="AF15" s="33">
        <f t="shared" si="4"/>
        <v>1.6345839064386565E-4</v>
      </c>
      <c r="AG15" s="33">
        <f t="shared" si="4"/>
        <v>1.6345839064386565E-4</v>
      </c>
      <c r="AH15" s="33">
        <f t="shared" si="4"/>
        <v>1.6345839064386565E-4</v>
      </c>
      <c r="AI15" s="33">
        <f t="shared" si="4"/>
        <v>1.6345839064386565E-4</v>
      </c>
      <c r="AJ15" s="33">
        <f t="shared" si="4"/>
        <v>1.6345839064386565E-4</v>
      </c>
      <c r="AK15" s="33">
        <f t="shared" si="4"/>
        <v>1.6345839064386565E-4</v>
      </c>
      <c r="AL15" s="33">
        <f t="shared" si="4"/>
        <v>1.6345839064386565E-4</v>
      </c>
      <c r="AM15" s="33">
        <f t="shared" si="4"/>
        <v>1.6345839064386565E-4</v>
      </c>
      <c r="AN15" s="33">
        <f t="shared" si="4"/>
        <v>1.6345839064386565E-4</v>
      </c>
      <c r="AO15" s="33">
        <f t="shared" si="4"/>
        <v>1.6345839064386565E-4</v>
      </c>
      <c r="AP15" s="33">
        <f t="shared" si="4"/>
        <v>1.6345839064386565E-4</v>
      </c>
      <c r="AQ15" s="33">
        <f t="shared" ref="AQ15:BK15" si="5">AP15*(1-$G$4)</f>
        <v>1.6345839064386565E-4</v>
      </c>
      <c r="AR15" s="33">
        <f t="shared" si="5"/>
        <v>1.6345839064386565E-4</v>
      </c>
      <c r="AS15" s="33">
        <f t="shared" si="5"/>
        <v>1.6345839064386565E-4</v>
      </c>
      <c r="AT15" s="33">
        <f t="shared" si="5"/>
        <v>1.6345839064386565E-4</v>
      </c>
      <c r="AU15" s="33">
        <f t="shared" si="5"/>
        <v>1.6345839064386565E-4</v>
      </c>
      <c r="AV15" s="33">
        <f t="shared" si="5"/>
        <v>1.6345839064386565E-4</v>
      </c>
      <c r="AW15" s="33">
        <f t="shared" si="5"/>
        <v>1.6345839064386565E-4</v>
      </c>
      <c r="AX15" s="33">
        <f t="shared" si="5"/>
        <v>1.6345839064386565E-4</v>
      </c>
      <c r="AY15" s="33">
        <f t="shared" si="5"/>
        <v>1.6345839064386565E-4</v>
      </c>
      <c r="AZ15" s="33">
        <f t="shared" si="5"/>
        <v>1.6345839064386565E-4</v>
      </c>
      <c r="BA15" s="33">
        <f t="shared" si="5"/>
        <v>1.6345839064386565E-4</v>
      </c>
      <c r="BB15" s="33">
        <f t="shared" si="5"/>
        <v>1.6345839064386565E-4</v>
      </c>
      <c r="BC15" s="33">
        <f t="shared" si="5"/>
        <v>1.6345839064386565E-4</v>
      </c>
      <c r="BD15" s="33">
        <f t="shared" si="5"/>
        <v>1.6345839064386565E-4</v>
      </c>
      <c r="BE15" s="33">
        <f t="shared" si="5"/>
        <v>1.6345839064386565E-4</v>
      </c>
      <c r="BF15" s="33">
        <f t="shared" si="5"/>
        <v>1.6345839064386565E-4</v>
      </c>
      <c r="BG15" s="33">
        <f t="shared" si="5"/>
        <v>1.6345839064386565E-4</v>
      </c>
      <c r="BH15" s="33">
        <f t="shared" si="5"/>
        <v>1.6345839064386565E-4</v>
      </c>
      <c r="BI15" s="33">
        <f t="shared" si="5"/>
        <v>1.6345839064386565E-4</v>
      </c>
      <c r="BJ15" s="33">
        <f t="shared" si="5"/>
        <v>1.6345839064386565E-4</v>
      </c>
      <c r="BK15" s="33">
        <f t="shared" si="5"/>
        <v>1.6345839064386565E-4</v>
      </c>
      <c r="BL15" t="str">
        <f t="shared" ref="BL15:BL46" si="6">A15</f>
        <v>18_CT</v>
      </c>
      <c r="BM15" t="str">
        <f t="shared" ref="BM15:BM46" si="7">"d_nonenergy_"&amp;C15</f>
        <v>d_nonenergy_1_x_coal_thermal</v>
      </c>
      <c r="BP15" s="4">
        <f t="shared" ref="BP15:BP46" si="8">F15</f>
        <v>0.58928337052200008</v>
      </c>
      <c r="BQ15" s="4">
        <f t="shared" ref="BQ15:BQ46" si="9">G15</f>
        <v>1.8505084920480011</v>
      </c>
      <c r="BR15" s="4" cm="1">
        <f t="array" ref="BR15">L15*INDEX(prod_est,$H15+$I15-1,MATCH(BR$14,$BQ$14:$DQ$14,0))</f>
        <v>1.8444486360994925</v>
      </c>
      <c r="BS15" s="4" cm="1">
        <f t="array" ref="BS15">M15*INDEX(prod_est,$H15+$I15-1,MATCH(BS$14,$BQ$14:$DQ$14,0))</f>
        <v>1.7981405906322043</v>
      </c>
      <c r="BT15" s="4" cm="1">
        <f t="array" ref="BT15">N15*INDEX(prod_est,$H15+$I15-1,MATCH(BT$14,$BQ$14:$DQ$14,0))</f>
        <v>1.8033408882302242</v>
      </c>
      <c r="BU15" s="4" cm="1">
        <f t="array" ref="BU15">O15*INDEX(prod_est,$H15+$I15-1,MATCH(BU$14,$BQ$14:$DQ$14,0))</f>
        <v>1.8069785230395083</v>
      </c>
      <c r="BV15" s="4" cm="1">
        <f t="array" ref="BV15">P15*INDEX(prod_est,$H15+$I15-1,MATCH(BV$14,$BQ$14:$DQ$14,0))</f>
        <v>1.8048655551540587</v>
      </c>
      <c r="BW15" s="4" cm="1">
        <f t="array" ref="BW15">Q15*INDEX(prod_est,$H15+$I15-1,MATCH(BW$14,$BQ$14:$DQ$14,0))</f>
        <v>1.8003331986266722</v>
      </c>
      <c r="BX15" s="4" cm="1">
        <f t="array" ref="BX15">R15*INDEX(prod_est,$H15+$I15-1,MATCH(BX$14,$BQ$14:$DQ$14,0))</f>
        <v>1.7934557918121004</v>
      </c>
      <c r="BY15" s="4" cm="1">
        <f t="array" ref="BY15">S15*INDEX(prod_est,$H15+$I15-1,MATCH(BY$14,$BQ$14:$DQ$14,0))</f>
        <v>1.7913999787221888</v>
      </c>
      <c r="BZ15" s="4" cm="1">
        <f t="array" ref="BZ15">T15*INDEX(prod_est,$H15+$I15-1,MATCH(BZ$14,$BQ$14:$DQ$14,0))</f>
        <v>1.7874974261655867</v>
      </c>
      <c r="CA15" s="4" cm="1">
        <f t="array" ref="CA15">U15*INDEX(prod_est,$H15+$I15-1,MATCH(CA$14,$BQ$14:$DQ$14,0))</f>
        <v>1.7739027396028808</v>
      </c>
      <c r="CB15" s="4" cm="1">
        <f t="array" ref="CB15">V15*INDEX(prod_est,$H15+$I15-1,MATCH(CB$14,$BQ$14:$DQ$14,0))</f>
        <v>1.7573275287892196</v>
      </c>
      <c r="CC15" s="4" cm="1">
        <f t="array" ref="CC15">W15*INDEX(prod_est,$H15+$I15-1,MATCH(CC$14,$BQ$14:$DQ$14,0))</f>
        <v>1.737044959285599</v>
      </c>
      <c r="CD15" s="4" cm="1">
        <f t="array" ref="CD15">X15*INDEX(prod_est,$H15+$I15-1,MATCH(CD$14,$BQ$14:$DQ$14,0))</f>
        <v>1.7250771119243935</v>
      </c>
      <c r="CE15" s="4" cm="1">
        <f t="array" ref="CE15">Y15*INDEX(prod_est,$H15+$I15-1,MATCH(CE$14,$BQ$14:$DQ$14,0))</f>
        <v>1.7133261323037725</v>
      </c>
      <c r="CF15" s="4" cm="1">
        <f t="array" ref="CF15">Z15*INDEX(prod_est,$H15+$I15-1,MATCH(CF$14,$BQ$14:$DQ$14,0))</f>
        <v>1.6974948691154546</v>
      </c>
      <c r="CG15" s="4" cm="1">
        <f t="array" ref="CG15">AA15*INDEX(prod_est,$H15+$I15-1,MATCH(CG$14,$BQ$14:$DQ$14,0))</f>
        <v>1.6790922118637999</v>
      </c>
      <c r="CH15" s="4" cm="1">
        <f t="array" ref="CH15">AB15*INDEX(prod_est,$H15+$I15-1,MATCH(CH$14,$BQ$14:$DQ$14,0))</f>
        <v>1.6575513221271876</v>
      </c>
      <c r="CI15" s="4" cm="1">
        <f t="array" ref="CI15">AC15*INDEX(prod_est,$H15+$I15-1,MATCH(CI$14,$BQ$14:$DQ$14,0))</f>
        <v>1.635037303563621</v>
      </c>
      <c r="CJ15" s="4" cm="1">
        <f t="array" ref="CJ15">AD15*INDEX(prod_est,$H15+$I15-1,MATCH(CJ$14,$BQ$14:$DQ$14,0))</f>
        <v>1.6127139491901434</v>
      </c>
      <c r="CK15" s="4" cm="1">
        <f t="array" ref="CK15">AE15*INDEX(prod_est,$H15+$I15-1,MATCH(CK$14,$BQ$14:$DQ$14,0))</f>
        <v>1.5870621936250933</v>
      </c>
      <c r="CL15" s="4" cm="1">
        <f t="array" ref="CL15">AF15*INDEX(prod_est,$H15+$I15-1,MATCH(CL$14,$BQ$14:$DQ$14,0))</f>
        <v>1.5596144222062667</v>
      </c>
      <c r="CM15" s="4" cm="1">
        <f t="array" ref="CM15">AG15*INDEX(prod_est,$H15+$I15-1,MATCH(CM$14,$BQ$14:$DQ$14,0))</f>
        <v>1.5303562335884418</v>
      </c>
      <c r="CN15" s="4" cm="1">
        <f t="array" ref="CN15">AH15*INDEX(prod_est,$H15+$I15-1,MATCH(CN$14,$BQ$14:$DQ$14,0))</f>
        <v>1.4991848503125593</v>
      </c>
      <c r="CO15" s="4" cm="1">
        <f t="array" ref="CO15">AI15*INDEX(prod_est,$H15+$I15-1,MATCH(CO$14,$BQ$14:$DQ$14,0))</f>
        <v>1.4672787377867482</v>
      </c>
      <c r="CP15" s="4" cm="1">
        <f t="array" ref="CP15">AJ15*INDEX(prod_est,$H15+$I15-1,MATCH(CP$14,$BQ$14:$DQ$14,0))</f>
        <v>1.4334893582652997</v>
      </c>
      <c r="CQ15" s="4" cm="1">
        <f t="array" ref="CQ15">AK15*INDEX(prod_est,$H15+$I15-1,MATCH(CQ$14,$BQ$14:$DQ$14,0))</f>
        <v>1.3987232433795966</v>
      </c>
      <c r="CR15" s="4" cm="1">
        <f t="array" ref="CR15">AL15*INDEX(prod_est,$H15+$I15-1,MATCH(CR$14,$BQ$14:$DQ$14,0))</f>
        <v>1.3628191694533809</v>
      </c>
      <c r="CS15" s="4" cm="1">
        <f t="array" ref="CS15">AM15*INDEX(prod_est,$H15+$I15-1,MATCH(CS$14,$BQ$14:$DQ$14,0))</f>
        <v>1.3388658214700773</v>
      </c>
      <c r="CT15" s="4" cm="1">
        <f t="array" ref="CT15">AN15*INDEX(prod_est,$H15+$I15-1,MATCH(CT$14,$BQ$14:$DQ$14,0))</f>
        <v>1.3139813679102368</v>
      </c>
      <c r="CU15" s="4" cm="1">
        <f t="array" ref="CU15">AO15*INDEX(prod_est,$H15+$I15-1,MATCH(CU$14,$BQ$14:$DQ$14,0))</f>
        <v>1.2887073834730938</v>
      </c>
      <c r="CV15" s="4" cm="1">
        <f t="array" ref="CV15">AP15*INDEX(prod_est,$H15+$I15-1,MATCH(CV$14,$BQ$14:$DQ$14,0))</f>
        <v>1.2631075910190555</v>
      </c>
      <c r="CW15" s="4" cm="1">
        <f t="array" ref="CW15">AQ15*INDEX(prod_est,$H15+$I15-1,MATCH(CW$14,$BQ$14:$DQ$14,0))</f>
        <v>1.2365818542102123</v>
      </c>
      <c r="CX15" s="4" cm="1">
        <f t="array" ref="CX15">AR15*INDEX(prod_est,$H15+$I15-1,MATCH(CX$14,$BQ$14:$DQ$14,0))</f>
        <v>1.2365818542102123</v>
      </c>
      <c r="CY15" s="4" cm="1">
        <f t="array" ref="CY15">AS15*INDEX(prod_est,$H15+$I15-1,MATCH(CY$14,$BQ$14:$DQ$14,0))</f>
        <v>1.2365818542102123</v>
      </c>
      <c r="CZ15" s="4" cm="1">
        <f t="array" ref="CZ15">AT15*INDEX(prod_est,$H15+$I15-1,MATCH(CZ$14,$BQ$14:$DQ$14,0))</f>
        <v>1.2365818542102123</v>
      </c>
      <c r="DA15" s="4" cm="1">
        <f t="array" ref="DA15">AU15*INDEX(prod_est,$H15+$I15-1,MATCH(DA$14,$BQ$14:$DQ$14,0))</f>
        <v>1.2365818542102123</v>
      </c>
      <c r="DB15" s="4" cm="1">
        <f t="array" ref="DB15">AV15*INDEX(prod_est,$H15+$I15-1,MATCH(DB$14,$BQ$14:$DQ$14,0))</f>
        <v>1.2365818542102123</v>
      </c>
      <c r="DC15" s="4" cm="1">
        <f t="array" ref="DC15">AW15*INDEX(prod_est,$H15+$I15-1,MATCH(DC$14,$BQ$14:$DQ$14,0))</f>
        <v>1.2365818542102123</v>
      </c>
      <c r="DD15" s="4" cm="1">
        <f t="array" ref="DD15">AX15*INDEX(prod_est,$H15+$I15-1,MATCH(DD$14,$BQ$14:$DQ$14,0))</f>
        <v>1.2365818542102123</v>
      </c>
      <c r="DE15" s="4" cm="1">
        <f t="array" ref="DE15">AY15*INDEX(prod_est,$H15+$I15-1,MATCH(DE$14,$BQ$14:$DQ$14,0))</f>
        <v>1.2365818542102123</v>
      </c>
      <c r="DF15" s="4" cm="1">
        <f t="array" ref="DF15">AZ15*INDEX(prod_est,$H15+$I15-1,MATCH(DF$14,$BQ$14:$DQ$14,0))</f>
        <v>1.2365818542102123</v>
      </c>
      <c r="DG15" s="4" cm="1">
        <f t="array" ref="DG15">BA15*INDEX(prod_est,$H15+$I15-1,MATCH(DG$14,$BQ$14:$DQ$14,0))</f>
        <v>1.2365818542102123</v>
      </c>
      <c r="DH15" s="4" cm="1">
        <f t="array" ref="DH15">BB15*INDEX(prod_est,$H15+$I15-1,MATCH(DH$14,$BQ$14:$DQ$14,0))</f>
        <v>1.2365818542102123</v>
      </c>
      <c r="DI15" s="4" cm="1">
        <f t="array" ref="DI15">BC15*INDEX(prod_est,$H15+$I15-1,MATCH(DI$14,$BQ$14:$DQ$14,0))</f>
        <v>1.2365818542102123</v>
      </c>
      <c r="DJ15" s="4" cm="1">
        <f t="array" ref="DJ15">BD15*INDEX(prod_est,$H15+$I15-1,MATCH(DJ$14,$BQ$14:$DQ$14,0))</f>
        <v>1.2365818542102123</v>
      </c>
      <c r="DK15" s="4" cm="1">
        <f t="array" ref="DK15">BE15*INDEX(prod_est,$H15+$I15-1,MATCH(DK$14,$BQ$14:$DQ$14,0))</f>
        <v>1.2365818542102123</v>
      </c>
      <c r="DL15" s="4" cm="1">
        <f t="array" ref="DL15">BF15*INDEX(prod_est,$H15+$I15-1,MATCH(DL$14,$BQ$14:$DQ$14,0))</f>
        <v>1.2365818542102123</v>
      </c>
      <c r="DM15" s="4" cm="1">
        <f t="array" ref="DM15">BG15*INDEX(prod_est,$H15+$I15-1,MATCH(DM$14,$BQ$14:$DQ$14,0))</f>
        <v>1.2365818542102123</v>
      </c>
      <c r="DN15" s="4" cm="1">
        <f t="array" ref="DN15">BH15*INDEX(prod_est,$H15+$I15-1,MATCH(DN$14,$BQ$14:$DQ$14,0))</f>
        <v>1.2365818542102123</v>
      </c>
      <c r="DO15" s="4" cm="1">
        <f t="array" ref="DO15">BI15*INDEX(prod_est,$H15+$I15-1,MATCH(DO$14,$BQ$14:$DQ$14,0))</f>
        <v>1.2365818542102123</v>
      </c>
      <c r="DP15" s="4" cm="1">
        <f t="array" ref="DP15">BJ15*INDEX(prod_est,$H15+$I15-1,MATCH(DP$14,$BQ$14:$DQ$14,0))</f>
        <v>1.2365818542102123</v>
      </c>
      <c r="DQ15" s="4" cm="1">
        <f t="array" ref="DQ15">BK15*INDEX(prod_est,$H15+$I15-1,MATCH(DQ$14,$BQ$14:$DQ$14,0))</f>
        <v>1.2365818542102123</v>
      </c>
    </row>
    <row r="16" spans="1:121" x14ac:dyDescent="0.25">
      <c r="A16" t="s">
        <v>54</v>
      </c>
      <c r="B16" t="s">
        <v>6</v>
      </c>
      <c r="C16" t="s">
        <v>6</v>
      </c>
      <c r="D16" t="s">
        <v>172</v>
      </c>
      <c r="E16" s="46" t="s">
        <v>37</v>
      </c>
      <c r="F16" s="4">
        <v>0</v>
      </c>
      <c r="G16" s="4">
        <v>0</v>
      </c>
      <c r="H16">
        <f>MATCH(A16,Production_est!$A$4:$A$339,0)</f>
        <v>273</v>
      </c>
      <c r="I16">
        <f>IFERROR(MATCH(E16,Production_est!$D$4:$D$339,0),"-")</f>
        <v>3</v>
      </c>
      <c r="J16" s="4" cm="1">
        <f t="array" ref="J16">IFERROR(INDEX(Production_est!$E$4:$E$339,I16+H16-1),"-")</f>
        <v>11320.975844426301</v>
      </c>
      <c r="K16" s="33">
        <f t="shared" si="3"/>
        <v>0</v>
      </c>
      <c r="L16" s="33">
        <f t="shared" si="4"/>
        <v>0</v>
      </c>
      <c r="M16" s="33">
        <f t="shared" si="4"/>
        <v>0</v>
      </c>
      <c r="N16" s="33">
        <f t="shared" si="4"/>
        <v>0</v>
      </c>
      <c r="O16" s="33">
        <f t="shared" si="4"/>
        <v>0</v>
      </c>
      <c r="P16" s="33">
        <f t="shared" si="4"/>
        <v>0</v>
      </c>
      <c r="Q16" s="33">
        <f t="shared" si="4"/>
        <v>0</v>
      </c>
      <c r="R16" s="33">
        <f t="shared" si="4"/>
        <v>0</v>
      </c>
      <c r="S16" s="33">
        <f t="shared" si="4"/>
        <v>0</v>
      </c>
      <c r="T16" s="33">
        <f t="shared" si="4"/>
        <v>0</v>
      </c>
      <c r="U16" s="33">
        <f t="shared" si="4"/>
        <v>0</v>
      </c>
      <c r="V16" s="33">
        <f t="shared" si="4"/>
        <v>0</v>
      </c>
      <c r="W16" s="33">
        <f t="shared" si="4"/>
        <v>0</v>
      </c>
      <c r="X16" s="33">
        <f t="shared" si="4"/>
        <v>0</v>
      </c>
      <c r="Y16" s="33">
        <f t="shared" si="4"/>
        <v>0</v>
      </c>
      <c r="Z16" s="33">
        <f t="shared" si="4"/>
        <v>0</v>
      </c>
      <c r="AA16" s="33">
        <f t="shared" si="4"/>
        <v>0</v>
      </c>
      <c r="AB16" s="33">
        <f t="shared" si="4"/>
        <v>0</v>
      </c>
      <c r="AC16" s="33">
        <f t="shared" si="4"/>
        <v>0</v>
      </c>
      <c r="AD16" s="33">
        <f t="shared" si="4"/>
        <v>0</v>
      </c>
      <c r="AE16" s="33">
        <f t="shared" si="4"/>
        <v>0</v>
      </c>
      <c r="AF16" s="33">
        <f t="shared" si="4"/>
        <v>0</v>
      </c>
      <c r="AG16" s="33">
        <f t="shared" si="4"/>
        <v>0</v>
      </c>
      <c r="AH16" s="33">
        <f t="shared" si="4"/>
        <v>0</v>
      </c>
      <c r="AI16" s="33">
        <f t="shared" si="4"/>
        <v>0</v>
      </c>
      <c r="AJ16" s="33">
        <f t="shared" si="4"/>
        <v>0</v>
      </c>
      <c r="AK16" s="33">
        <f t="shared" si="4"/>
        <v>0</v>
      </c>
      <c r="AL16" s="33">
        <f t="shared" si="4"/>
        <v>0</v>
      </c>
      <c r="AM16" s="33">
        <f t="shared" si="4"/>
        <v>0</v>
      </c>
      <c r="AN16" s="33">
        <f t="shared" si="4"/>
        <v>0</v>
      </c>
      <c r="AO16" s="33">
        <f t="shared" si="4"/>
        <v>0</v>
      </c>
      <c r="AP16" s="33">
        <f t="shared" si="4"/>
        <v>0</v>
      </c>
      <c r="AQ16" s="33">
        <f t="shared" ref="AQ16:BK16" si="10">AP16*(1-$G$4)</f>
        <v>0</v>
      </c>
      <c r="AR16" s="33">
        <f t="shared" si="10"/>
        <v>0</v>
      </c>
      <c r="AS16" s="33">
        <f t="shared" si="10"/>
        <v>0</v>
      </c>
      <c r="AT16" s="33">
        <f t="shared" si="10"/>
        <v>0</v>
      </c>
      <c r="AU16" s="33">
        <f t="shared" si="10"/>
        <v>0</v>
      </c>
      <c r="AV16" s="33">
        <f t="shared" si="10"/>
        <v>0</v>
      </c>
      <c r="AW16" s="33">
        <f t="shared" si="10"/>
        <v>0</v>
      </c>
      <c r="AX16" s="33">
        <f t="shared" si="10"/>
        <v>0</v>
      </c>
      <c r="AY16" s="33">
        <f t="shared" si="10"/>
        <v>0</v>
      </c>
      <c r="AZ16" s="33">
        <f t="shared" si="10"/>
        <v>0</v>
      </c>
      <c r="BA16" s="33">
        <f t="shared" si="10"/>
        <v>0</v>
      </c>
      <c r="BB16" s="33">
        <f t="shared" si="10"/>
        <v>0</v>
      </c>
      <c r="BC16" s="33">
        <f t="shared" si="10"/>
        <v>0</v>
      </c>
      <c r="BD16" s="33">
        <f t="shared" si="10"/>
        <v>0</v>
      </c>
      <c r="BE16" s="33">
        <f t="shared" si="10"/>
        <v>0</v>
      </c>
      <c r="BF16" s="33">
        <f t="shared" si="10"/>
        <v>0</v>
      </c>
      <c r="BG16" s="33">
        <f t="shared" si="10"/>
        <v>0</v>
      </c>
      <c r="BH16" s="33">
        <f t="shared" si="10"/>
        <v>0</v>
      </c>
      <c r="BI16" s="33">
        <f t="shared" si="10"/>
        <v>0</v>
      </c>
      <c r="BJ16" s="33">
        <f t="shared" si="10"/>
        <v>0</v>
      </c>
      <c r="BK16" s="33">
        <f t="shared" si="10"/>
        <v>0</v>
      </c>
      <c r="BL16" t="str">
        <f t="shared" si="6"/>
        <v>18_CT</v>
      </c>
      <c r="BM16" t="str">
        <f t="shared" si="7"/>
        <v>d_nonenergy_1_1_coking_coal</v>
      </c>
      <c r="BP16" s="4">
        <f t="shared" si="8"/>
        <v>0</v>
      </c>
      <c r="BQ16" s="4">
        <f t="shared" si="9"/>
        <v>0</v>
      </c>
      <c r="BR16" s="4" cm="1">
        <f t="array" ref="BR16">L16*INDEX(prod_est,$H16+$I16-1,MATCH(BR$14,$BQ$14:$DQ$14,0))</f>
        <v>0</v>
      </c>
      <c r="BS16" s="4" cm="1">
        <f t="array" ref="BS16">M16*INDEX(prod_est,$H16+$I16-1,MATCH(BS$14,$BQ$14:$DQ$14,0))</f>
        <v>0</v>
      </c>
      <c r="BT16" s="4" cm="1">
        <f t="array" ref="BT16">N16*INDEX(prod_est,$H16+$I16-1,MATCH(BT$14,$BQ$14:$DQ$14,0))</f>
        <v>0</v>
      </c>
      <c r="BU16" s="4" cm="1">
        <f t="array" ref="BU16">O16*INDEX(prod_est,$H16+$I16-1,MATCH(BU$14,$BQ$14:$DQ$14,0))</f>
        <v>0</v>
      </c>
      <c r="BV16" s="4" cm="1">
        <f t="array" ref="BV16">P16*INDEX(prod_est,$H16+$I16-1,MATCH(BV$14,$BQ$14:$DQ$14,0))</f>
        <v>0</v>
      </c>
      <c r="BW16" s="4" cm="1">
        <f t="array" ref="BW16">Q16*INDEX(prod_est,$H16+$I16-1,MATCH(BW$14,$BQ$14:$DQ$14,0))</f>
        <v>0</v>
      </c>
      <c r="BX16" s="4" cm="1">
        <f t="array" ref="BX16">R16*INDEX(prod_est,$H16+$I16-1,MATCH(BX$14,$BQ$14:$DQ$14,0))</f>
        <v>0</v>
      </c>
      <c r="BY16" s="4" cm="1">
        <f t="array" ref="BY16">S16*INDEX(prod_est,$H16+$I16-1,MATCH(BY$14,$BQ$14:$DQ$14,0))</f>
        <v>0</v>
      </c>
      <c r="BZ16" s="4" cm="1">
        <f t="array" ref="BZ16">T16*INDEX(prod_est,$H16+$I16-1,MATCH(BZ$14,$BQ$14:$DQ$14,0))</f>
        <v>0</v>
      </c>
      <c r="CA16" s="4" cm="1">
        <f t="array" ref="CA16">U16*INDEX(prod_est,$H16+$I16-1,MATCH(CA$14,$BQ$14:$DQ$14,0))</f>
        <v>0</v>
      </c>
      <c r="CB16" s="4" cm="1">
        <f t="array" ref="CB16">V16*INDEX(prod_est,$H16+$I16-1,MATCH(CB$14,$BQ$14:$DQ$14,0))</f>
        <v>0</v>
      </c>
      <c r="CC16" s="4" cm="1">
        <f t="array" ref="CC16">W16*INDEX(prod_est,$H16+$I16-1,MATCH(CC$14,$BQ$14:$DQ$14,0))</f>
        <v>0</v>
      </c>
      <c r="CD16" s="4" cm="1">
        <f t="array" ref="CD16">X16*INDEX(prod_est,$H16+$I16-1,MATCH(CD$14,$BQ$14:$DQ$14,0))</f>
        <v>0</v>
      </c>
      <c r="CE16" s="4" cm="1">
        <f t="array" ref="CE16">Y16*INDEX(prod_est,$H16+$I16-1,MATCH(CE$14,$BQ$14:$DQ$14,0))</f>
        <v>0</v>
      </c>
      <c r="CF16" s="4" cm="1">
        <f t="array" ref="CF16">Z16*INDEX(prod_est,$H16+$I16-1,MATCH(CF$14,$BQ$14:$DQ$14,0))</f>
        <v>0</v>
      </c>
      <c r="CG16" s="4" cm="1">
        <f t="array" ref="CG16">AA16*INDEX(prod_est,$H16+$I16-1,MATCH(CG$14,$BQ$14:$DQ$14,0))</f>
        <v>0</v>
      </c>
      <c r="CH16" s="4" cm="1">
        <f t="array" ref="CH16">AB16*INDEX(prod_est,$H16+$I16-1,MATCH(CH$14,$BQ$14:$DQ$14,0))</f>
        <v>0</v>
      </c>
      <c r="CI16" s="4" cm="1">
        <f t="array" ref="CI16">AC16*INDEX(prod_est,$H16+$I16-1,MATCH(CI$14,$BQ$14:$DQ$14,0))</f>
        <v>0</v>
      </c>
      <c r="CJ16" s="4" cm="1">
        <f t="array" ref="CJ16">AD16*INDEX(prod_est,$H16+$I16-1,MATCH(CJ$14,$BQ$14:$DQ$14,0))</f>
        <v>0</v>
      </c>
      <c r="CK16" s="4" cm="1">
        <f t="array" ref="CK16">AE16*INDEX(prod_est,$H16+$I16-1,MATCH(CK$14,$BQ$14:$DQ$14,0))</f>
        <v>0</v>
      </c>
      <c r="CL16" s="4" cm="1">
        <f t="array" ref="CL16">AF16*INDEX(prod_est,$H16+$I16-1,MATCH(CL$14,$BQ$14:$DQ$14,0))</f>
        <v>0</v>
      </c>
      <c r="CM16" s="4" cm="1">
        <f t="array" ref="CM16">AG16*INDEX(prod_est,$H16+$I16-1,MATCH(CM$14,$BQ$14:$DQ$14,0))</f>
        <v>0</v>
      </c>
      <c r="CN16" s="4" cm="1">
        <f t="array" ref="CN16">AH16*INDEX(prod_est,$H16+$I16-1,MATCH(CN$14,$BQ$14:$DQ$14,0))</f>
        <v>0</v>
      </c>
      <c r="CO16" s="4" cm="1">
        <f t="array" ref="CO16">AI16*INDEX(prod_est,$H16+$I16-1,MATCH(CO$14,$BQ$14:$DQ$14,0))</f>
        <v>0</v>
      </c>
      <c r="CP16" s="4" cm="1">
        <f t="array" ref="CP16">AJ16*INDEX(prod_est,$H16+$I16-1,MATCH(CP$14,$BQ$14:$DQ$14,0))</f>
        <v>0</v>
      </c>
      <c r="CQ16" s="4" cm="1">
        <f t="array" ref="CQ16">AK16*INDEX(prod_est,$H16+$I16-1,MATCH(CQ$14,$BQ$14:$DQ$14,0))</f>
        <v>0</v>
      </c>
      <c r="CR16" s="4" cm="1">
        <f t="array" ref="CR16">AL16*INDEX(prod_est,$H16+$I16-1,MATCH(CR$14,$BQ$14:$DQ$14,0))</f>
        <v>0</v>
      </c>
      <c r="CS16" s="4" cm="1">
        <f t="array" ref="CS16">AM16*INDEX(prod_est,$H16+$I16-1,MATCH(CS$14,$BQ$14:$DQ$14,0))</f>
        <v>0</v>
      </c>
      <c r="CT16" s="4" cm="1">
        <f t="array" ref="CT16">AN16*INDEX(prod_est,$H16+$I16-1,MATCH(CT$14,$BQ$14:$DQ$14,0))</f>
        <v>0</v>
      </c>
      <c r="CU16" s="4" cm="1">
        <f t="array" ref="CU16">AO16*INDEX(prod_est,$H16+$I16-1,MATCH(CU$14,$BQ$14:$DQ$14,0))</f>
        <v>0</v>
      </c>
      <c r="CV16" s="4" cm="1">
        <f t="array" ref="CV16">AP16*INDEX(prod_est,$H16+$I16-1,MATCH(CV$14,$BQ$14:$DQ$14,0))</f>
        <v>0</v>
      </c>
      <c r="CW16" s="4" cm="1">
        <f t="array" ref="CW16">AQ16*INDEX(prod_est,$H16+$I16-1,MATCH(CW$14,$BQ$14:$DQ$14,0))</f>
        <v>0</v>
      </c>
      <c r="CX16" s="4" cm="1">
        <f t="array" ref="CX16">AR16*INDEX(prod_est,$H16+$I16-1,MATCH(CX$14,$BQ$14:$DQ$14,0))</f>
        <v>0</v>
      </c>
      <c r="CY16" s="4" cm="1">
        <f t="array" ref="CY16">AS16*INDEX(prod_est,$H16+$I16-1,MATCH(CY$14,$BQ$14:$DQ$14,0))</f>
        <v>0</v>
      </c>
      <c r="CZ16" s="4" cm="1">
        <f t="array" ref="CZ16">AT16*INDEX(prod_est,$H16+$I16-1,MATCH(CZ$14,$BQ$14:$DQ$14,0))</f>
        <v>0</v>
      </c>
      <c r="DA16" s="4" cm="1">
        <f t="array" ref="DA16">AU16*INDEX(prod_est,$H16+$I16-1,MATCH(DA$14,$BQ$14:$DQ$14,0))</f>
        <v>0</v>
      </c>
      <c r="DB16" s="4" cm="1">
        <f t="array" ref="DB16">AV16*INDEX(prod_est,$H16+$I16-1,MATCH(DB$14,$BQ$14:$DQ$14,0))</f>
        <v>0</v>
      </c>
      <c r="DC16" s="4" cm="1">
        <f t="array" ref="DC16">AW16*INDEX(prod_est,$H16+$I16-1,MATCH(DC$14,$BQ$14:$DQ$14,0))</f>
        <v>0</v>
      </c>
      <c r="DD16" s="4" cm="1">
        <f t="array" ref="DD16">AX16*INDEX(prod_est,$H16+$I16-1,MATCH(DD$14,$BQ$14:$DQ$14,0))</f>
        <v>0</v>
      </c>
      <c r="DE16" s="4" cm="1">
        <f t="array" ref="DE16">AY16*INDEX(prod_est,$H16+$I16-1,MATCH(DE$14,$BQ$14:$DQ$14,0))</f>
        <v>0</v>
      </c>
      <c r="DF16" s="4" cm="1">
        <f t="array" ref="DF16">AZ16*INDEX(prod_est,$H16+$I16-1,MATCH(DF$14,$BQ$14:$DQ$14,0))</f>
        <v>0</v>
      </c>
      <c r="DG16" s="4" cm="1">
        <f t="array" ref="DG16">BA16*INDEX(prod_est,$H16+$I16-1,MATCH(DG$14,$BQ$14:$DQ$14,0))</f>
        <v>0</v>
      </c>
      <c r="DH16" s="4" cm="1">
        <f t="array" ref="DH16">BB16*INDEX(prod_est,$H16+$I16-1,MATCH(DH$14,$BQ$14:$DQ$14,0))</f>
        <v>0</v>
      </c>
      <c r="DI16" s="4" cm="1">
        <f t="array" ref="DI16">BC16*INDEX(prod_est,$H16+$I16-1,MATCH(DI$14,$BQ$14:$DQ$14,0))</f>
        <v>0</v>
      </c>
      <c r="DJ16" s="4" cm="1">
        <f t="array" ref="DJ16">BD16*INDEX(prod_est,$H16+$I16-1,MATCH(DJ$14,$BQ$14:$DQ$14,0))</f>
        <v>0</v>
      </c>
      <c r="DK16" s="4" cm="1">
        <f t="array" ref="DK16">BE16*INDEX(prod_est,$H16+$I16-1,MATCH(DK$14,$BQ$14:$DQ$14,0))</f>
        <v>0</v>
      </c>
      <c r="DL16" s="4" cm="1">
        <f t="array" ref="DL16">BF16*INDEX(prod_est,$H16+$I16-1,MATCH(DL$14,$BQ$14:$DQ$14,0))</f>
        <v>0</v>
      </c>
      <c r="DM16" s="4" cm="1">
        <f t="array" ref="DM16">BG16*INDEX(prod_est,$H16+$I16-1,MATCH(DM$14,$BQ$14:$DQ$14,0))</f>
        <v>0</v>
      </c>
      <c r="DN16" s="4" cm="1">
        <f t="array" ref="DN16">BH16*INDEX(prod_est,$H16+$I16-1,MATCH(DN$14,$BQ$14:$DQ$14,0))</f>
        <v>0</v>
      </c>
      <c r="DO16" s="4" cm="1">
        <f t="array" ref="DO16">BI16*INDEX(prod_est,$H16+$I16-1,MATCH(DO$14,$BQ$14:$DQ$14,0))</f>
        <v>0</v>
      </c>
      <c r="DP16" s="4" cm="1">
        <f t="array" ref="DP16">BJ16*INDEX(prod_est,$H16+$I16-1,MATCH(DP$14,$BQ$14:$DQ$14,0))</f>
        <v>0</v>
      </c>
      <c r="DQ16" s="4" cm="1">
        <f t="array" ref="DQ16">BK16*INDEX(prod_est,$H16+$I16-1,MATCH(DQ$14,$BQ$14:$DQ$14,0))</f>
        <v>0</v>
      </c>
    </row>
    <row r="17" spans="1:121" x14ac:dyDescent="0.25">
      <c r="A17" t="s">
        <v>54</v>
      </c>
      <c r="B17" t="s">
        <v>7</v>
      </c>
      <c r="C17" t="s">
        <v>7</v>
      </c>
      <c r="D17" t="s">
        <v>172</v>
      </c>
      <c r="E17" s="46" t="s">
        <v>37</v>
      </c>
      <c r="F17" s="4">
        <v>0</v>
      </c>
      <c r="G17" s="4">
        <v>0</v>
      </c>
      <c r="H17">
        <f>MATCH(A17,Production_est!$A$4:$A$339,0)</f>
        <v>273</v>
      </c>
      <c r="I17">
        <f>IFERROR(MATCH(E17,Production_est!$D$4:$D$339,0),"-")</f>
        <v>3</v>
      </c>
      <c r="J17" s="4" cm="1">
        <f t="array" ref="J17">IFERROR(INDEX(Production_est!$E$4:$E$339,I17+H17-1),"-")</f>
        <v>11320.975844426301</v>
      </c>
      <c r="K17" s="33">
        <f t="shared" si="3"/>
        <v>0</v>
      </c>
      <c r="L17" s="33">
        <f t="shared" si="4"/>
        <v>0</v>
      </c>
      <c r="M17" s="33">
        <f t="shared" si="4"/>
        <v>0</v>
      </c>
      <c r="N17" s="33">
        <f t="shared" si="4"/>
        <v>0</v>
      </c>
      <c r="O17" s="33">
        <f t="shared" si="4"/>
        <v>0</v>
      </c>
      <c r="P17" s="33">
        <f t="shared" si="4"/>
        <v>0</v>
      </c>
      <c r="Q17" s="33">
        <f t="shared" si="4"/>
        <v>0</v>
      </c>
      <c r="R17" s="33">
        <f t="shared" si="4"/>
        <v>0</v>
      </c>
      <c r="S17" s="33">
        <f t="shared" si="4"/>
        <v>0</v>
      </c>
      <c r="T17" s="33">
        <f t="shared" si="4"/>
        <v>0</v>
      </c>
      <c r="U17" s="33">
        <f t="shared" si="4"/>
        <v>0</v>
      </c>
      <c r="V17" s="33">
        <f t="shared" si="4"/>
        <v>0</v>
      </c>
      <c r="W17" s="33">
        <f t="shared" si="4"/>
        <v>0</v>
      </c>
      <c r="X17" s="33">
        <f t="shared" si="4"/>
        <v>0</v>
      </c>
      <c r="Y17" s="33">
        <f t="shared" si="4"/>
        <v>0</v>
      </c>
      <c r="Z17" s="33">
        <f t="shared" si="4"/>
        <v>0</v>
      </c>
      <c r="AA17" s="33">
        <f t="shared" si="4"/>
        <v>0</v>
      </c>
      <c r="AB17" s="33">
        <f t="shared" si="4"/>
        <v>0</v>
      </c>
      <c r="AC17" s="33">
        <f t="shared" si="4"/>
        <v>0</v>
      </c>
      <c r="AD17" s="33">
        <f t="shared" si="4"/>
        <v>0</v>
      </c>
      <c r="AE17" s="33">
        <f t="shared" si="4"/>
        <v>0</v>
      </c>
      <c r="AF17" s="33">
        <f t="shared" si="4"/>
        <v>0</v>
      </c>
      <c r="AG17" s="33">
        <f t="shared" si="4"/>
        <v>0</v>
      </c>
      <c r="AH17" s="33">
        <f t="shared" si="4"/>
        <v>0</v>
      </c>
      <c r="AI17" s="33">
        <f t="shared" si="4"/>
        <v>0</v>
      </c>
      <c r="AJ17" s="33">
        <f t="shared" si="4"/>
        <v>0</v>
      </c>
      <c r="AK17" s="33">
        <f t="shared" si="4"/>
        <v>0</v>
      </c>
      <c r="AL17" s="33">
        <f t="shared" si="4"/>
        <v>0</v>
      </c>
      <c r="AM17" s="33">
        <f t="shared" si="4"/>
        <v>0</v>
      </c>
      <c r="AN17" s="33">
        <f t="shared" si="4"/>
        <v>0</v>
      </c>
      <c r="AO17" s="33">
        <f t="shared" si="4"/>
        <v>0</v>
      </c>
      <c r="AP17" s="33">
        <f t="shared" si="4"/>
        <v>0</v>
      </c>
      <c r="AQ17" s="33">
        <f t="shared" ref="AQ17:BK17" si="11">AP17*(1-$G$4)</f>
        <v>0</v>
      </c>
      <c r="AR17" s="33">
        <f t="shared" si="11"/>
        <v>0</v>
      </c>
      <c r="AS17" s="33">
        <f t="shared" si="11"/>
        <v>0</v>
      </c>
      <c r="AT17" s="33">
        <f t="shared" si="11"/>
        <v>0</v>
      </c>
      <c r="AU17" s="33">
        <f t="shared" si="11"/>
        <v>0</v>
      </c>
      <c r="AV17" s="33">
        <f t="shared" si="11"/>
        <v>0</v>
      </c>
      <c r="AW17" s="33">
        <f t="shared" si="11"/>
        <v>0</v>
      </c>
      <c r="AX17" s="33">
        <f t="shared" si="11"/>
        <v>0</v>
      </c>
      <c r="AY17" s="33">
        <f t="shared" si="11"/>
        <v>0</v>
      </c>
      <c r="AZ17" s="33">
        <f t="shared" si="11"/>
        <v>0</v>
      </c>
      <c r="BA17" s="33">
        <f t="shared" si="11"/>
        <v>0</v>
      </c>
      <c r="BB17" s="33">
        <f t="shared" si="11"/>
        <v>0</v>
      </c>
      <c r="BC17" s="33">
        <f t="shared" si="11"/>
        <v>0</v>
      </c>
      <c r="BD17" s="33">
        <f t="shared" si="11"/>
        <v>0</v>
      </c>
      <c r="BE17" s="33">
        <f t="shared" si="11"/>
        <v>0</v>
      </c>
      <c r="BF17" s="33">
        <f t="shared" si="11"/>
        <v>0</v>
      </c>
      <c r="BG17" s="33">
        <f t="shared" si="11"/>
        <v>0</v>
      </c>
      <c r="BH17" s="33">
        <f t="shared" si="11"/>
        <v>0</v>
      </c>
      <c r="BI17" s="33">
        <f t="shared" si="11"/>
        <v>0</v>
      </c>
      <c r="BJ17" s="33">
        <f t="shared" si="11"/>
        <v>0</v>
      </c>
      <c r="BK17" s="33">
        <f t="shared" si="11"/>
        <v>0</v>
      </c>
      <c r="BL17" t="str">
        <f t="shared" si="6"/>
        <v>18_CT</v>
      </c>
      <c r="BM17" t="str">
        <f t="shared" si="7"/>
        <v>d_nonenergy_1_5_lignite</v>
      </c>
      <c r="BP17" s="4">
        <f t="shared" si="8"/>
        <v>0</v>
      </c>
      <c r="BQ17" s="4">
        <f t="shared" si="9"/>
        <v>0</v>
      </c>
      <c r="BR17" s="4" cm="1">
        <f t="array" ref="BR17">L17*INDEX(prod_est,$H17+$I17-1,MATCH(BR$14,$BQ$14:$DQ$14,0))</f>
        <v>0</v>
      </c>
      <c r="BS17" s="4" cm="1">
        <f t="array" ref="BS17">M17*INDEX(prod_est,$H17+$I17-1,MATCH(BS$14,$BQ$14:$DQ$14,0))</f>
        <v>0</v>
      </c>
      <c r="BT17" s="4" cm="1">
        <f t="array" ref="BT17">N17*INDEX(prod_est,$H17+$I17-1,MATCH(BT$14,$BQ$14:$DQ$14,0))</f>
        <v>0</v>
      </c>
      <c r="BU17" s="4" cm="1">
        <f t="array" ref="BU17">O17*INDEX(prod_est,$H17+$I17-1,MATCH(BU$14,$BQ$14:$DQ$14,0))</f>
        <v>0</v>
      </c>
      <c r="BV17" s="4" cm="1">
        <f t="array" ref="BV17">P17*INDEX(prod_est,$H17+$I17-1,MATCH(BV$14,$BQ$14:$DQ$14,0))</f>
        <v>0</v>
      </c>
      <c r="BW17" s="4" cm="1">
        <f t="array" ref="BW17">Q17*INDEX(prod_est,$H17+$I17-1,MATCH(BW$14,$BQ$14:$DQ$14,0))</f>
        <v>0</v>
      </c>
      <c r="BX17" s="4" cm="1">
        <f t="array" ref="BX17">R17*INDEX(prod_est,$H17+$I17-1,MATCH(BX$14,$BQ$14:$DQ$14,0))</f>
        <v>0</v>
      </c>
      <c r="BY17" s="4" cm="1">
        <f t="array" ref="BY17">S17*INDEX(prod_est,$H17+$I17-1,MATCH(BY$14,$BQ$14:$DQ$14,0))</f>
        <v>0</v>
      </c>
      <c r="BZ17" s="4" cm="1">
        <f t="array" ref="BZ17">T17*INDEX(prod_est,$H17+$I17-1,MATCH(BZ$14,$BQ$14:$DQ$14,0))</f>
        <v>0</v>
      </c>
      <c r="CA17" s="4" cm="1">
        <f t="array" ref="CA17">U17*INDEX(prod_est,$H17+$I17-1,MATCH(CA$14,$BQ$14:$DQ$14,0))</f>
        <v>0</v>
      </c>
      <c r="CB17" s="4" cm="1">
        <f t="array" ref="CB17">V17*INDEX(prod_est,$H17+$I17-1,MATCH(CB$14,$BQ$14:$DQ$14,0))</f>
        <v>0</v>
      </c>
      <c r="CC17" s="4" cm="1">
        <f t="array" ref="CC17">W17*INDEX(prod_est,$H17+$I17-1,MATCH(CC$14,$BQ$14:$DQ$14,0))</f>
        <v>0</v>
      </c>
      <c r="CD17" s="4" cm="1">
        <f t="array" ref="CD17">X17*INDEX(prod_est,$H17+$I17-1,MATCH(CD$14,$BQ$14:$DQ$14,0))</f>
        <v>0</v>
      </c>
      <c r="CE17" s="4" cm="1">
        <f t="array" ref="CE17">Y17*INDEX(prod_est,$H17+$I17-1,MATCH(CE$14,$BQ$14:$DQ$14,0))</f>
        <v>0</v>
      </c>
      <c r="CF17" s="4" cm="1">
        <f t="array" ref="CF17">Z17*INDEX(prod_est,$H17+$I17-1,MATCH(CF$14,$BQ$14:$DQ$14,0))</f>
        <v>0</v>
      </c>
      <c r="CG17" s="4" cm="1">
        <f t="array" ref="CG17">AA17*INDEX(prod_est,$H17+$I17-1,MATCH(CG$14,$BQ$14:$DQ$14,0))</f>
        <v>0</v>
      </c>
      <c r="CH17" s="4" cm="1">
        <f t="array" ref="CH17">AB17*INDEX(prod_est,$H17+$I17-1,MATCH(CH$14,$BQ$14:$DQ$14,0))</f>
        <v>0</v>
      </c>
      <c r="CI17" s="4" cm="1">
        <f t="array" ref="CI17">AC17*INDEX(prod_est,$H17+$I17-1,MATCH(CI$14,$BQ$14:$DQ$14,0))</f>
        <v>0</v>
      </c>
      <c r="CJ17" s="4" cm="1">
        <f t="array" ref="CJ17">AD17*INDEX(prod_est,$H17+$I17-1,MATCH(CJ$14,$BQ$14:$DQ$14,0))</f>
        <v>0</v>
      </c>
      <c r="CK17" s="4" cm="1">
        <f t="array" ref="CK17">AE17*INDEX(prod_est,$H17+$I17-1,MATCH(CK$14,$BQ$14:$DQ$14,0))</f>
        <v>0</v>
      </c>
      <c r="CL17" s="4" cm="1">
        <f t="array" ref="CL17">AF17*INDEX(prod_est,$H17+$I17-1,MATCH(CL$14,$BQ$14:$DQ$14,0))</f>
        <v>0</v>
      </c>
      <c r="CM17" s="4" cm="1">
        <f t="array" ref="CM17">AG17*INDEX(prod_est,$H17+$I17-1,MATCH(CM$14,$BQ$14:$DQ$14,0))</f>
        <v>0</v>
      </c>
      <c r="CN17" s="4" cm="1">
        <f t="array" ref="CN17">AH17*INDEX(prod_est,$H17+$I17-1,MATCH(CN$14,$BQ$14:$DQ$14,0))</f>
        <v>0</v>
      </c>
      <c r="CO17" s="4" cm="1">
        <f t="array" ref="CO17">AI17*INDEX(prod_est,$H17+$I17-1,MATCH(CO$14,$BQ$14:$DQ$14,0))</f>
        <v>0</v>
      </c>
      <c r="CP17" s="4" cm="1">
        <f t="array" ref="CP17">AJ17*INDEX(prod_est,$H17+$I17-1,MATCH(CP$14,$BQ$14:$DQ$14,0))</f>
        <v>0</v>
      </c>
      <c r="CQ17" s="4" cm="1">
        <f t="array" ref="CQ17">AK17*INDEX(prod_est,$H17+$I17-1,MATCH(CQ$14,$BQ$14:$DQ$14,0))</f>
        <v>0</v>
      </c>
      <c r="CR17" s="4" cm="1">
        <f t="array" ref="CR17">AL17*INDEX(prod_est,$H17+$I17-1,MATCH(CR$14,$BQ$14:$DQ$14,0))</f>
        <v>0</v>
      </c>
      <c r="CS17" s="4" cm="1">
        <f t="array" ref="CS17">AM17*INDEX(prod_est,$H17+$I17-1,MATCH(CS$14,$BQ$14:$DQ$14,0))</f>
        <v>0</v>
      </c>
      <c r="CT17" s="4" cm="1">
        <f t="array" ref="CT17">AN17*INDEX(prod_est,$H17+$I17-1,MATCH(CT$14,$BQ$14:$DQ$14,0))</f>
        <v>0</v>
      </c>
      <c r="CU17" s="4" cm="1">
        <f t="array" ref="CU17">AO17*INDEX(prod_est,$H17+$I17-1,MATCH(CU$14,$BQ$14:$DQ$14,0))</f>
        <v>0</v>
      </c>
      <c r="CV17" s="4" cm="1">
        <f t="array" ref="CV17">AP17*INDEX(prod_est,$H17+$I17-1,MATCH(CV$14,$BQ$14:$DQ$14,0))</f>
        <v>0</v>
      </c>
      <c r="CW17" s="4" cm="1">
        <f t="array" ref="CW17">AQ17*INDEX(prod_est,$H17+$I17-1,MATCH(CW$14,$BQ$14:$DQ$14,0))</f>
        <v>0</v>
      </c>
      <c r="CX17" s="4" cm="1">
        <f t="array" ref="CX17">AR17*INDEX(prod_est,$H17+$I17-1,MATCH(CX$14,$BQ$14:$DQ$14,0))</f>
        <v>0</v>
      </c>
      <c r="CY17" s="4" cm="1">
        <f t="array" ref="CY17">AS17*INDEX(prod_est,$H17+$I17-1,MATCH(CY$14,$BQ$14:$DQ$14,0))</f>
        <v>0</v>
      </c>
      <c r="CZ17" s="4" cm="1">
        <f t="array" ref="CZ17">AT17*INDEX(prod_est,$H17+$I17-1,MATCH(CZ$14,$BQ$14:$DQ$14,0))</f>
        <v>0</v>
      </c>
      <c r="DA17" s="4" cm="1">
        <f t="array" ref="DA17">AU17*INDEX(prod_est,$H17+$I17-1,MATCH(DA$14,$BQ$14:$DQ$14,0))</f>
        <v>0</v>
      </c>
      <c r="DB17" s="4" cm="1">
        <f t="array" ref="DB17">AV17*INDEX(prod_est,$H17+$I17-1,MATCH(DB$14,$BQ$14:$DQ$14,0))</f>
        <v>0</v>
      </c>
      <c r="DC17" s="4" cm="1">
        <f t="array" ref="DC17">AW17*INDEX(prod_est,$H17+$I17-1,MATCH(DC$14,$BQ$14:$DQ$14,0))</f>
        <v>0</v>
      </c>
      <c r="DD17" s="4" cm="1">
        <f t="array" ref="DD17">AX17*INDEX(prod_est,$H17+$I17-1,MATCH(DD$14,$BQ$14:$DQ$14,0))</f>
        <v>0</v>
      </c>
      <c r="DE17" s="4" cm="1">
        <f t="array" ref="DE17">AY17*INDEX(prod_est,$H17+$I17-1,MATCH(DE$14,$BQ$14:$DQ$14,0))</f>
        <v>0</v>
      </c>
      <c r="DF17" s="4" cm="1">
        <f t="array" ref="DF17">AZ17*INDEX(prod_est,$H17+$I17-1,MATCH(DF$14,$BQ$14:$DQ$14,0))</f>
        <v>0</v>
      </c>
      <c r="DG17" s="4" cm="1">
        <f t="array" ref="DG17">BA17*INDEX(prod_est,$H17+$I17-1,MATCH(DG$14,$BQ$14:$DQ$14,0))</f>
        <v>0</v>
      </c>
      <c r="DH17" s="4" cm="1">
        <f t="array" ref="DH17">BB17*INDEX(prod_est,$H17+$I17-1,MATCH(DH$14,$BQ$14:$DQ$14,0))</f>
        <v>0</v>
      </c>
      <c r="DI17" s="4" cm="1">
        <f t="array" ref="DI17">BC17*INDEX(prod_est,$H17+$I17-1,MATCH(DI$14,$BQ$14:$DQ$14,0))</f>
        <v>0</v>
      </c>
      <c r="DJ17" s="4" cm="1">
        <f t="array" ref="DJ17">BD17*INDEX(prod_est,$H17+$I17-1,MATCH(DJ$14,$BQ$14:$DQ$14,0))</f>
        <v>0</v>
      </c>
      <c r="DK17" s="4" cm="1">
        <f t="array" ref="DK17">BE17*INDEX(prod_est,$H17+$I17-1,MATCH(DK$14,$BQ$14:$DQ$14,0))</f>
        <v>0</v>
      </c>
      <c r="DL17" s="4" cm="1">
        <f t="array" ref="DL17">BF17*INDEX(prod_est,$H17+$I17-1,MATCH(DL$14,$BQ$14:$DQ$14,0))</f>
        <v>0</v>
      </c>
      <c r="DM17" s="4" cm="1">
        <f t="array" ref="DM17">BG17*INDEX(prod_est,$H17+$I17-1,MATCH(DM$14,$BQ$14:$DQ$14,0))</f>
        <v>0</v>
      </c>
      <c r="DN17" s="4" cm="1">
        <f t="array" ref="DN17">BH17*INDEX(prod_est,$H17+$I17-1,MATCH(DN$14,$BQ$14:$DQ$14,0))</f>
        <v>0</v>
      </c>
      <c r="DO17" s="4" cm="1">
        <f t="array" ref="DO17">BI17*INDEX(prod_est,$H17+$I17-1,MATCH(DO$14,$BQ$14:$DQ$14,0))</f>
        <v>0</v>
      </c>
      <c r="DP17" s="4" cm="1">
        <f t="array" ref="DP17">BJ17*INDEX(prod_est,$H17+$I17-1,MATCH(DP$14,$BQ$14:$DQ$14,0))</f>
        <v>0</v>
      </c>
      <c r="DQ17" s="4" cm="1">
        <f t="array" ref="DQ17">BK17*INDEX(prod_est,$H17+$I17-1,MATCH(DQ$14,$BQ$14:$DQ$14,0))</f>
        <v>0</v>
      </c>
    </row>
    <row r="18" spans="1:121" x14ac:dyDescent="0.25">
      <c r="A18" t="s">
        <v>54</v>
      </c>
      <c r="B18" t="s">
        <v>8</v>
      </c>
      <c r="C18" t="s">
        <v>8</v>
      </c>
      <c r="D18" t="s">
        <v>172</v>
      </c>
      <c r="E18" s="46" t="s">
        <v>37</v>
      </c>
      <c r="F18" s="4">
        <v>11.67713843688</v>
      </c>
      <c r="G18" s="4">
        <v>13.17104059320001</v>
      </c>
      <c r="H18">
        <f>MATCH(A18,Production_est!$A$4:$A$339,0)</f>
        <v>273</v>
      </c>
      <c r="I18">
        <f>IFERROR(MATCH(E18,Production_est!$D$4:$D$339,0),"-")</f>
        <v>3</v>
      </c>
      <c r="J18" s="4" cm="1">
        <f t="array" ref="J18">IFERROR(INDEX(Production_est!$E$4:$E$339,I18+H18-1),"-")</f>
        <v>11320.975844426301</v>
      </c>
      <c r="K18" s="33">
        <f t="shared" si="3"/>
        <v>1.1634191940869266E-3</v>
      </c>
      <c r="L18" s="33">
        <f t="shared" si="4"/>
        <v>1.1634191940869266E-3</v>
      </c>
      <c r="M18" s="33">
        <f t="shared" si="4"/>
        <v>1.1634191940869266E-3</v>
      </c>
      <c r="N18" s="33">
        <f t="shared" si="4"/>
        <v>1.1634191940869266E-3</v>
      </c>
      <c r="O18" s="33">
        <f t="shared" si="4"/>
        <v>1.1634191940869266E-3</v>
      </c>
      <c r="P18" s="33">
        <f t="shared" si="4"/>
        <v>1.1634191940869266E-3</v>
      </c>
      <c r="Q18" s="33">
        <f t="shared" si="4"/>
        <v>1.1634191940869266E-3</v>
      </c>
      <c r="R18" s="33">
        <f t="shared" si="4"/>
        <v>1.1634191940869266E-3</v>
      </c>
      <c r="S18" s="33">
        <f t="shared" si="4"/>
        <v>1.1634191940869266E-3</v>
      </c>
      <c r="T18" s="33">
        <f t="shared" si="4"/>
        <v>1.1634191940869266E-3</v>
      </c>
      <c r="U18" s="33">
        <f t="shared" si="4"/>
        <v>1.1634191940869266E-3</v>
      </c>
      <c r="V18" s="33">
        <f t="shared" si="4"/>
        <v>1.1634191940869266E-3</v>
      </c>
      <c r="W18" s="33">
        <f t="shared" si="4"/>
        <v>1.1634191940869266E-3</v>
      </c>
      <c r="X18" s="33">
        <f t="shared" si="4"/>
        <v>1.1634191940869266E-3</v>
      </c>
      <c r="Y18" s="33">
        <f t="shared" si="4"/>
        <v>1.1634191940869266E-3</v>
      </c>
      <c r="Z18" s="33">
        <f t="shared" si="4"/>
        <v>1.1634191940869266E-3</v>
      </c>
      <c r="AA18" s="33">
        <f t="shared" si="4"/>
        <v>1.1634191940869266E-3</v>
      </c>
      <c r="AB18" s="33">
        <f t="shared" si="4"/>
        <v>1.1634191940869266E-3</v>
      </c>
      <c r="AC18" s="33">
        <f t="shared" si="4"/>
        <v>1.1634191940869266E-3</v>
      </c>
      <c r="AD18" s="33">
        <f t="shared" si="4"/>
        <v>1.1634191940869266E-3</v>
      </c>
      <c r="AE18" s="33">
        <f t="shared" si="4"/>
        <v>1.1634191940869266E-3</v>
      </c>
      <c r="AF18" s="33">
        <f t="shared" si="4"/>
        <v>1.1634191940869266E-3</v>
      </c>
      <c r="AG18" s="33">
        <f t="shared" si="4"/>
        <v>1.1634191940869266E-3</v>
      </c>
      <c r="AH18" s="33">
        <f t="shared" si="4"/>
        <v>1.1634191940869266E-3</v>
      </c>
      <c r="AI18" s="33">
        <f t="shared" si="4"/>
        <v>1.1634191940869266E-3</v>
      </c>
      <c r="AJ18" s="33">
        <f t="shared" si="4"/>
        <v>1.1634191940869266E-3</v>
      </c>
      <c r="AK18" s="33">
        <f t="shared" si="4"/>
        <v>1.1634191940869266E-3</v>
      </c>
      <c r="AL18" s="33">
        <f t="shared" si="4"/>
        <v>1.1634191940869266E-3</v>
      </c>
      <c r="AM18" s="33">
        <f t="shared" si="4"/>
        <v>1.1634191940869266E-3</v>
      </c>
      <c r="AN18" s="33">
        <f t="shared" si="4"/>
        <v>1.1634191940869266E-3</v>
      </c>
      <c r="AO18" s="33">
        <f t="shared" si="4"/>
        <v>1.1634191940869266E-3</v>
      </c>
      <c r="AP18" s="33">
        <f t="shared" si="4"/>
        <v>1.1634191940869266E-3</v>
      </c>
      <c r="AQ18" s="33">
        <f t="shared" ref="AQ18:BK18" si="12">AP18*(1-$G$4)</f>
        <v>1.1634191940869266E-3</v>
      </c>
      <c r="AR18" s="33">
        <f t="shared" si="12"/>
        <v>1.1634191940869266E-3</v>
      </c>
      <c r="AS18" s="33">
        <f t="shared" si="12"/>
        <v>1.1634191940869266E-3</v>
      </c>
      <c r="AT18" s="33">
        <f t="shared" si="12"/>
        <v>1.1634191940869266E-3</v>
      </c>
      <c r="AU18" s="33">
        <f t="shared" si="12"/>
        <v>1.1634191940869266E-3</v>
      </c>
      <c r="AV18" s="33">
        <f t="shared" si="12"/>
        <v>1.1634191940869266E-3</v>
      </c>
      <c r="AW18" s="33">
        <f t="shared" si="12"/>
        <v>1.1634191940869266E-3</v>
      </c>
      <c r="AX18" s="33">
        <f t="shared" si="12"/>
        <v>1.1634191940869266E-3</v>
      </c>
      <c r="AY18" s="33">
        <f t="shared" si="12"/>
        <v>1.1634191940869266E-3</v>
      </c>
      <c r="AZ18" s="33">
        <f t="shared" si="12"/>
        <v>1.1634191940869266E-3</v>
      </c>
      <c r="BA18" s="33">
        <f t="shared" si="12"/>
        <v>1.1634191940869266E-3</v>
      </c>
      <c r="BB18" s="33">
        <f t="shared" si="12"/>
        <v>1.1634191940869266E-3</v>
      </c>
      <c r="BC18" s="33">
        <f t="shared" si="12"/>
        <v>1.1634191940869266E-3</v>
      </c>
      <c r="BD18" s="33">
        <f t="shared" si="12"/>
        <v>1.1634191940869266E-3</v>
      </c>
      <c r="BE18" s="33">
        <f t="shared" si="12"/>
        <v>1.1634191940869266E-3</v>
      </c>
      <c r="BF18" s="33">
        <f t="shared" si="12"/>
        <v>1.1634191940869266E-3</v>
      </c>
      <c r="BG18" s="33">
        <f t="shared" si="12"/>
        <v>1.1634191940869266E-3</v>
      </c>
      <c r="BH18" s="33">
        <f t="shared" si="12"/>
        <v>1.1634191940869266E-3</v>
      </c>
      <c r="BI18" s="33">
        <f t="shared" si="12"/>
        <v>1.1634191940869266E-3</v>
      </c>
      <c r="BJ18" s="33">
        <f t="shared" si="12"/>
        <v>1.1634191940869266E-3</v>
      </c>
      <c r="BK18" s="33">
        <f t="shared" si="12"/>
        <v>1.1634191940869266E-3</v>
      </c>
      <c r="BL18" t="str">
        <f t="shared" si="6"/>
        <v>18_CT</v>
      </c>
      <c r="BM18" t="str">
        <f t="shared" si="7"/>
        <v>d_nonenergy_2_coal_products</v>
      </c>
      <c r="BP18" s="4">
        <f t="shared" si="8"/>
        <v>11.67713843688</v>
      </c>
      <c r="BQ18" s="4">
        <f t="shared" si="9"/>
        <v>13.17104059320001</v>
      </c>
      <c r="BR18" s="4" cm="1">
        <f t="array" ref="BR18">L18*INDEX(prod_est,$H18+$I18-1,MATCH(BR$14,$BQ$14:$DQ$14,0))</f>
        <v>13.127909416537092</v>
      </c>
      <c r="BS18" s="4" cm="1">
        <f t="array" ref="BS18">M18*INDEX(prod_est,$H18+$I18-1,MATCH(BS$14,$BQ$14:$DQ$14,0))</f>
        <v>12.798310741760742</v>
      </c>
      <c r="BT18" s="4" cm="1">
        <f t="array" ref="BT18">N18*INDEX(prod_est,$H18+$I18-1,MATCH(BT$14,$BQ$14:$DQ$14,0))</f>
        <v>12.83532399031084</v>
      </c>
      <c r="BU18" s="4" cm="1">
        <f t="array" ref="BU18">O18*INDEX(prod_est,$H18+$I18-1,MATCH(BU$14,$BQ$14:$DQ$14,0))</f>
        <v>12.861214947278723</v>
      </c>
      <c r="BV18" s="4" cm="1">
        <f t="array" ref="BV18">P18*INDEX(prod_est,$H18+$I18-1,MATCH(BV$14,$BQ$14:$DQ$14,0))</f>
        <v>12.846175845371883</v>
      </c>
      <c r="BW18" s="4" cm="1">
        <f t="array" ref="BW18">Q18*INDEX(prod_est,$H18+$I18-1,MATCH(BW$14,$BQ$14:$DQ$14,0))</f>
        <v>12.813916684140477</v>
      </c>
      <c r="BX18" s="4" cm="1">
        <f t="array" ref="BX18">R18*INDEX(prod_est,$H18+$I18-1,MATCH(BX$14,$BQ$14:$DQ$14,0))</f>
        <v>12.764966568688466</v>
      </c>
      <c r="BY18" s="4" cm="1">
        <f t="array" ref="BY18">S18*INDEX(prod_est,$H18+$I18-1,MATCH(BY$14,$BQ$14:$DQ$14,0))</f>
        <v>12.750334267472009</v>
      </c>
      <c r="BZ18" s="4" cm="1">
        <f t="array" ref="BZ18">T18*INDEX(prod_est,$H18+$I18-1,MATCH(BZ$14,$BQ$14:$DQ$14,0))</f>
        <v>12.722557751794842</v>
      </c>
      <c r="CA18" s="4" cm="1">
        <f t="array" ref="CA18">U18*INDEX(prod_est,$H18+$I18-1,MATCH(CA$14,$BQ$14:$DQ$14,0))</f>
        <v>12.625797229301339</v>
      </c>
      <c r="CB18" s="4" cm="1">
        <f t="array" ref="CB18">V18*INDEX(prod_est,$H18+$I18-1,MATCH(CB$14,$BQ$14:$DQ$14,0))</f>
        <v>12.507822750715743</v>
      </c>
      <c r="CC18" s="4" cm="1">
        <f t="array" ref="CC18">W18*INDEX(prod_est,$H18+$I18-1,MATCH(CC$14,$BQ$14:$DQ$14,0))</f>
        <v>12.363461053693248</v>
      </c>
      <c r="CD18" s="4" cm="1">
        <f t="array" ref="CD18">X18*INDEX(prod_est,$H18+$I18-1,MATCH(CD$14,$BQ$14:$DQ$14,0))</f>
        <v>12.27827960000902</v>
      </c>
      <c r="CE18" s="4" cm="1">
        <f t="array" ref="CE18">Y18*INDEX(prod_est,$H18+$I18-1,MATCH(CE$14,$BQ$14:$DQ$14,0))</f>
        <v>12.194641707906307</v>
      </c>
      <c r="CF18" s="4" cm="1">
        <f t="array" ref="CF18">Z18*INDEX(prod_est,$H18+$I18-1,MATCH(CF$14,$BQ$14:$DQ$14,0))</f>
        <v>12.081962295198396</v>
      </c>
      <c r="CG18" s="4" cm="1">
        <f t="array" ref="CG18">AA18*INDEX(prod_est,$H18+$I18-1,MATCH(CG$14,$BQ$14:$DQ$14,0))</f>
        <v>11.950980920767609</v>
      </c>
      <c r="CH18" s="4" cm="1">
        <f t="array" ref="CH18">AB18*INDEX(prod_est,$H18+$I18-1,MATCH(CH$14,$BQ$14:$DQ$14,0))</f>
        <v>11.797663097934723</v>
      </c>
      <c r="CI18" s="4" cm="1">
        <f t="array" ref="CI18">AC18*INDEX(prod_est,$H18+$I18-1,MATCH(CI$14,$BQ$14:$DQ$14,0))</f>
        <v>11.637419006275023</v>
      </c>
      <c r="CJ18" s="4" cm="1">
        <f t="array" ref="CJ18">AD18*INDEX(prod_est,$H18+$I18-1,MATCH(CJ$14,$BQ$14:$DQ$14,0))</f>
        <v>11.478531971769138</v>
      </c>
      <c r="CK18" s="4" cm="1">
        <f t="array" ref="CK18">AE18*INDEX(prod_est,$H18+$I18-1,MATCH(CK$14,$BQ$14:$DQ$14,0))</f>
        <v>11.29595495832339</v>
      </c>
      <c r="CL18" s="4" cm="1">
        <f t="array" ref="CL18">AF18*INDEX(prod_est,$H18+$I18-1,MATCH(CL$14,$BQ$14:$DQ$14,0))</f>
        <v>11.100594757003728</v>
      </c>
      <c r="CM18" s="4" cm="1">
        <f t="array" ref="CM18">AG18*INDEX(prod_est,$H18+$I18-1,MATCH(CM$14,$BQ$14:$DQ$14,0))</f>
        <v>10.892348865874428</v>
      </c>
      <c r="CN18" s="4" cm="1">
        <f t="array" ref="CN18">AH18*INDEX(prod_est,$H18+$I18-1,MATCH(CN$14,$BQ$14:$DQ$14,0))</f>
        <v>10.670485763793515</v>
      </c>
      <c r="CO18" s="4" cm="1">
        <f t="array" ref="CO18">AI18*INDEX(prod_est,$H18+$I18-1,MATCH(CO$14,$BQ$14:$DQ$14,0))</f>
        <v>10.443393207853077</v>
      </c>
      <c r="CP18" s="4" cm="1">
        <f t="array" ref="CP18">AJ18*INDEX(prod_est,$H18+$I18-1,MATCH(CP$14,$BQ$14:$DQ$14,0))</f>
        <v>10.20289645184873</v>
      </c>
      <c r="CQ18" s="4" cm="1">
        <f t="array" ref="CQ18">AK18*INDEX(prod_est,$H18+$I18-1,MATCH(CQ$14,$BQ$14:$DQ$14,0))</f>
        <v>9.9554477573979003</v>
      </c>
      <c r="CR18" s="4" cm="1">
        <f t="array" ref="CR18">AL18*INDEX(prod_est,$H18+$I18-1,MATCH(CR$14,$BQ$14:$DQ$14,0))</f>
        <v>9.6998996109421789</v>
      </c>
      <c r="CS18" s="4" cm="1">
        <f t="array" ref="CS18">AM18*INDEX(prod_est,$H18+$I18-1,MATCH(CS$14,$BQ$14:$DQ$14,0))</f>
        <v>9.5294110560466674</v>
      </c>
      <c r="CT18" s="4" cm="1">
        <f t="array" ref="CT18">AN18*INDEX(prod_est,$H18+$I18-1,MATCH(CT$14,$BQ$14:$DQ$14,0))</f>
        <v>9.3522953338629069</v>
      </c>
      <c r="CU18" s="4" cm="1">
        <f t="array" ref="CU18">AO18*INDEX(prod_est,$H18+$I18-1,MATCH(CU$14,$BQ$14:$DQ$14,0))</f>
        <v>9.1724071158925558</v>
      </c>
      <c r="CV18" s="4" cm="1">
        <f t="array" ref="CV18">AP18*INDEX(prod_est,$H18+$I18-1,MATCH(CV$14,$BQ$14:$DQ$14,0))</f>
        <v>8.9901999511923982</v>
      </c>
      <c r="CW18" s="4" cm="1">
        <f t="array" ref="CW18">AQ18*INDEX(prod_est,$H18+$I18-1,MATCH(CW$14,$BQ$14:$DQ$14,0))</f>
        <v>8.8014023543290865</v>
      </c>
      <c r="CX18" s="4" cm="1">
        <f t="array" ref="CX18">AR18*INDEX(prod_est,$H18+$I18-1,MATCH(CX$14,$BQ$14:$DQ$14,0))</f>
        <v>8.8014023543290865</v>
      </c>
      <c r="CY18" s="4" cm="1">
        <f t="array" ref="CY18">AS18*INDEX(prod_est,$H18+$I18-1,MATCH(CY$14,$BQ$14:$DQ$14,0))</f>
        <v>8.8014023543290865</v>
      </c>
      <c r="CZ18" s="4" cm="1">
        <f t="array" ref="CZ18">AT18*INDEX(prod_est,$H18+$I18-1,MATCH(CZ$14,$BQ$14:$DQ$14,0))</f>
        <v>8.8014023543290865</v>
      </c>
      <c r="DA18" s="4" cm="1">
        <f t="array" ref="DA18">AU18*INDEX(prod_est,$H18+$I18-1,MATCH(DA$14,$BQ$14:$DQ$14,0))</f>
        <v>8.8014023543290865</v>
      </c>
      <c r="DB18" s="4" cm="1">
        <f t="array" ref="DB18">AV18*INDEX(prod_est,$H18+$I18-1,MATCH(DB$14,$BQ$14:$DQ$14,0))</f>
        <v>8.8014023543290865</v>
      </c>
      <c r="DC18" s="4" cm="1">
        <f t="array" ref="DC18">AW18*INDEX(prod_est,$H18+$I18-1,MATCH(DC$14,$BQ$14:$DQ$14,0))</f>
        <v>8.8014023543290865</v>
      </c>
      <c r="DD18" s="4" cm="1">
        <f t="array" ref="DD18">AX18*INDEX(prod_est,$H18+$I18-1,MATCH(DD$14,$BQ$14:$DQ$14,0))</f>
        <v>8.8014023543290865</v>
      </c>
      <c r="DE18" s="4" cm="1">
        <f t="array" ref="DE18">AY18*INDEX(prod_est,$H18+$I18-1,MATCH(DE$14,$BQ$14:$DQ$14,0))</f>
        <v>8.8014023543290865</v>
      </c>
      <c r="DF18" s="4" cm="1">
        <f t="array" ref="DF18">AZ18*INDEX(prod_est,$H18+$I18-1,MATCH(DF$14,$BQ$14:$DQ$14,0))</f>
        <v>8.8014023543290865</v>
      </c>
      <c r="DG18" s="4" cm="1">
        <f t="array" ref="DG18">BA18*INDEX(prod_est,$H18+$I18-1,MATCH(DG$14,$BQ$14:$DQ$14,0))</f>
        <v>8.8014023543290865</v>
      </c>
      <c r="DH18" s="4" cm="1">
        <f t="array" ref="DH18">BB18*INDEX(prod_est,$H18+$I18-1,MATCH(DH$14,$BQ$14:$DQ$14,0))</f>
        <v>8.8014023543290865</v>
      </c>
      <c r="DI18" s="4" cm="1">
        <f t="array" ref="DI18">BC18*INDEX(prod_est,$H18+$I18-1,MATCH(DI$14,$BQ$14:$DQ$14,0))</f>
        <v>8.8014023543290865</v>
      </c>
      <c r="DJ18" s="4" cm="1">
        <f t="array" ref="DJ18">BD18*INDEX(prod_est,$H18+$I18-1,MATCH(DJ$14,$BQ$14:$DQ$14,0))</f>
        <v>8.8014023543290865</v>
      </c>
      <c r="DK18" s="4" cm="1">
        <f t="array" ref="DK18">BE18*INDEX(prod_est,$H18+$I18-1,MATCH(DK$14,$BQ$14:$DQ$14,0))</f>
        <v>8.8014023543290865</v>
      </c>
      <c r="DL18" s="4" cm="1">
        <f t="array" ref="DL18">BF18*INDEX(prod_est,$H18+$I18-1,MATCH(DL$14,$BQ$14:$DQ$14,0))</f>
        <v>8.8014023543290865</v>
      </c>
      <c r="DM18" s="4" cm="1">
        <f t="array" ref="DM18">BG18*INDEX(prod_est,$H18+$I18-1,MATCH(DM$14,$BQ$14:$DQ$14,0))</f>
        <v>8.8014023543290865</v>
      </c>
      <c r="DN18" s="4" cm="1">
        <f t="array" ref="DN18">BH18*INDEX(prod_est,$H18+$I18-1,MATCH(DN$14,$BQ$14:$DQ$14,0))</f>
        <v>8.8014023543290865</v>
      </c>
      <c r="DO18" s="4" cm="1">
        <f t="array" ref="DO18">BI18*INDEX(prod_est,$H18+$I18-1,MATCH(DO$14,$BQ$14:$DQ$14,0))</f>
        <v>8.8014023543290865</v>
      </c>
      <c r="DP18" s="4" cm="1">
        <f t="array" ref="DP18">BJ18*INDEX(prod_est,$H18+$I18-1,MATCH(DP$14,$BQ$14:$DQ$14,0))</f>
        <v>8.8014023543290865</v>
      </c>
      <c r="DQ18" s="4" cm="1">
        <f t="array" ref="DQ18">BK18*INDEX(prod_est,$H18+$I18-1,MATCH(DQ$14,$BQ$14:$DQ$14,0))</f>
        <v>8.8014023543290865</v>
      </c>
    </row>
    <row r="19" spans="1:121" x14ac:dyDescent="0.25">
      <c r="A19" t="s">
        <v>54</v>
      </c>
      <c r="B19" t="s">
        <v>9</v>
      </c>
      <c r="C19" t="s">
        <v>9</v>
      </c>
      <c r="D19" t="s">
        <v>172</v>
      </c>
      <c r="E19" s="46" t="s">
        <v>37</v>
      </c>
      <c r="F19" s="4">
        <v>0</v>
      </c>
      <c r="G19" s="4">
        <v>0</v>
      </c>
      <c r="H19">
        <f>MATCH(A19,Production_est!$A$4:$A$339,0)</f>
        <v>273</v>
      </c>
      <c r="I19">
        <f>IFERROR(MATCH(E19,Production_est!$D$4:$D$339,0),"-")</f>
        <v>3</v>
      </c>
      <c r="J19" s="4" cm="1">
        <f t="array" ref="J19">IFERROR(INDEX(Production_est!$E$4:$E$339,I19+H19-1),"-")</f>
        <v>11320.975844426301</v>
      </c>
      <c r="K19" s="33">
        <f t="shared" si="3"/>
        <v>0</v>
      </c>
      <c r="L19" s="33">
        <f t="shared" si="4"/>
        <v>0</v>
      </c>
      <c r="M19" s="33">
        <f t="shared" si="4"/>
        <v>0</v>
      </c>
      <c r="N19" s="33">
        <f t="shared" si="4"/>
        <v>0</v>
      </c>
      <c r="O19" s="33">
        <f t="shared" si="4"/>
        <v>0</v>
      </c>
      <c r="P19" s="33">
        <f t="shared" si="4"/>
        <v>0</v>
      </c>
      <c r="Q19" s="33">
        <f t="shared" si="4"/>
        <v>0</v>
      </c>
      <c r="R19" s="33">
        <f t="shared" si="4"/>
        <v>0</v>
      </c>
      <c r="S19" s="33">
        <f t="shared" si="4"/>
        <v>0</v>
      </c>
      <c r="T19" s="33">
        <f t="shared" si="4"/>
        <v>0</v>
      </c>
      <c r="U19" s="33">
        <f t="shared" si="4"/>
        <v>0</v>
      </c>
      <c r="V19" s="33">
        <f t="shared" si="4"/>
        <v>0</v>
      </c>
      <c r="W19" s="33">
        <f t="shared" si="4"/>
        <v>0</v>
      </c>
      <c r="X19" s="33">
        <f t="shared" si="4"/>
        <v>0</v>
      </c>
      <c r="Y19" s="33">
        <f t="shared" si="4"/>
        <v>0</v>
      </c>
      <c r="Z19" s="33">
        <f t="shared" si="4"/>
        <v>0</v>
      </c>
      <c r="AA19" s="33">
        <f t="shared" si="4"/>
        <v>0</v>
      </c>
      <c r="AB19" s="33">
        <f t="shared" si="4"/>
        <v>0</v>
      </c>
      <c r="AC19" s="33">
        <f t="shared" si="4"/>
        <v>0</v>
      </c>
      <c r="AD19" s="33">
        <f t="shared" si="4"/>
        <v>0</v>
      </c>
      <c r="AE19" s="33">
        <f t="shared" si="4"/>
        <v>0</v>
      </c>
      <c r="AF19" s="33">
        <f t="shared" si="4"/>
        <v>0</v>
      </c>
      <c r="AG19" s="33">
        <f t="shared" si="4"/>
        <v>0</v>
      </c>
      <c r="AH19" s="33">
        <f t="shared" si="4"/>
        <v>0</v>
      </c>
      <c r="AI19" s="33">
        <f t="shared" si="4"/>
        <v>0</v>
      </c>
      <c r="AJ19" s="33">
        <f t="shared" si="4"/>
        <v>0</v>
      </c>
      <c r="AK19" s="33">
        <f t="shared" si="4"/>
        <v>0</v>
      </c>
      <c r="AL19" s="33">
        <f t="shared" si="4"/>
        <v>0</v>
      </c>
      <c r="AM19" s="33">
        <f t="shared" si="4"/>
        <v>0</v>
      </c>
      <c r="AN19" s="33">
        <f t="shared" si="4"/>
        <v>0</v>
      </c>
      <c r="AO19" s="33">
        <f t="shared" si="4"/>
        <v>0</v>
      </c>
      <c r="AP19" s="33">
        <f t="shared" si="4"/>
        <v>0</v>
      </c>
      <c r="AQ19" s="33">
        <f t="shared" ref="AQ19:BK19" si="13">AP19*(1-$G$4)</f>
        <v>0</v>
      </c>
      <c r="AR19" s="33">
        <f t="shared" si="13"/>
        <v>0</v>
      </c>
      <c r="AS19" s="33">
        <f t="shared" si="13"/>
        <v>0</v>
      </c>
      <c r="AT19" s="33">
        <f t="shared" si="13"/>
        <v>0</v>
      </c>
      <c r="AU19" s="33">
        <f t="shared" si="13"/>
        <v>0</v>
      </c>
      <c r="AV19" s="33">
        <f t="shared" si="13"/>
        <v>0</v>
      </c>
      <c r="AW19" s="33">
        <f t="shared" si="13"/>
        <v>0</v>
      </c>
      <c r="AX19" s="33">
        <f t="shared" si="13"/>
        <v>0</v>
      </c>
      <c r="AY19" s="33">
        <f t="shared" si="13"/>
        <v>0</v>
      </c>
      <c r="AZ19" s="33">
        <f t="shared" si="13"/>
        <v>0</v>
      </c>
      <c r="BA19" s="33">
        <f t="shared" si="13"/>
        <v>0</v>
      </c>
      <c r="BB19" s="33">
        <f t="shared" si="13"/>
        <v>0</v>
      </c>
      <c r="BC19" s="33">
        <f t="shared" si="13"/>
        <v>0</v>
      </c>
      <c r="BD19" s="33">
        <f t="shared" si="13"/>
        <v>0</v>
      </c>
      <c r="BE19" s="33">
        <f t="shared" si="13"/>
        <v>0</v>
      </c>
      <c r="BF19" s="33">
        <f t="shared" si="13"/>
        <v>0</v>
      </c>
      <c r="BG19" s="33">
        <f t="shared" si="13"/>
        <v>0</v>
      </c>
      <c r="BH19" s="33">
        <f t="shared" si="13"/>
        <v>0</v>
      </c>
      <c r="BI19" s="33">
        <f t="shared" si="13"/>
        <v>0</v>
      </c>
      <c r="BJ19" s="33">
        <f t="shared" si="13"/>
        <v>0</v>
      </c>
      <c r="BK19" s="33">
        <f t="shared" si="13"/>
        <v>0</v>
      </c>
      <c r="BL19" t="str">
        <f t="shared" si="6"/>
        <v>18_CT</v>
      </c>
      <c r="BM19" t="str">
        <f t="shared" si="7"/>
        <v>d_nonenergy_6_1_crude_oil</v>
      </c>
      <c r="BP19" s="4">
        <f t="shared" si="8"/>
        <v>0</v>
      </c>
      <c r="BQ19" s="4">
        <f t="shared" si="9"/>
        <v>0</v>
      </c>
      <c r="BR19" s="4" cm="1">
        <f t="array" ref="BR19">L19*INDEX(prod_est,$H19+$I19-1,MATCH(BR$14,$BQ$14:$DQ$14,0))</f>
        <v>0</v>
      </c>
      <c r="BS19" s="4" cm="1">
        <f t="array" ref="BS19">M19*INDEX(prod_est,$H19+$I19-1,MATCH(BS$14,$BQ$14:$DQ$14,0))</f>
        <v>0</v>
      </c>
      <c r="BT19" s="4" cm="1">
        <f t="array" ref="BT19">N19*INDEX(prod_est,$H19+$I19-1,MATCH(BT$14,$BQ$14:$DQ$14,0))</f>
        <v>0</v>
      </c>
      <c r="BU19" s="4" cm="1">
        <f t="array" ref="BU19">O19*INDEX(prod_est,$H19+$I19-1,MATCH(BU$14,$BQ$14:$DQ$14,0))</f>
        <v>0</v>
      </c>
      <c r="BV19" s="4" cm="1">
        <f t="array" ref="BV19">P19*INDEX(prod_est,$H19+$I19-1,MATCH(BV$14,$BQ$14:$DQ$14,0))</f>
        <v>0</v>
      </c>
      <c r="BW19" s="4" cm="1">
        <f t="array" ref="BW19">Q19*INDEX(prod_est,$H19+$I19-1,MATCH(BW$14,$BQ$14:$DQ$14,0))</f>
        <v>0</v>
      </c>
      <c r="BX19" s="4" cm="1">
        <f t="array" ref="BX19">R19*INDEX(prod_est,$H19+$I19-1,MATCH(BX$14,$BQ$14:$DQ$14,0))</f>
        <v>0</v>
      </c>
      <c r="BY19" s="4" cm="1">
        <f t="array" ref="BY19">S19*INDEX(prod_est,$H19+$I19-1,MATCH(BY$14,$BQ$14:$DQ$14,0))</f>
        <v>0</v>
      </c>
      <c r="BZ19" s="4" cm="1">
        <f t="array" ref="BZ19">T19*INDEX(prod_est,$H19+$I19-1,MATCH(BZ$14,$BQ$14:$DQ$14,0))</f>
        <v>0</v>
      </c>
      <c r="CA19" s="4" cm="1">
        <f t="array" ref="CA19">U19*INDEX(prod_est,$H19+$I19-1,MATCH(CA$14,$BQ$14:$DQ$14,0))</f>
        <v>0</v>
      </c>
      <c r="CB19" s="4" cm="1">
        <f t="array" ref="CB19">V19*INDEX(prod_est,$H19+$I19-1,MATCH(CB$14,$BQ$14:$DQ$14,0))</f>
        <v>0</v>
      </c>
      <c r="CC19" s="4" cm="1">
        <f t="array" ref="CC19">W19*INDEX(prod_est,$H19+$I19-1,MATCH(CC$14,$BQ$14:$DQ$14,0))</f>
        <v>0</v>
      </c>
      <c r="CD19" s="4" cm="1">
        <f t="array" ref="CD19">X19*INDEX(prod_est,$H19+$I19-1,MATCH(CD$14,$BQ$14:$DQ$14,0))</f>
        <v>0</v>
      </c>
      <c r="CE19" s="4" cm="1">
        <f t="array" ref="CE19">Y19*INDEX(prod_est,$H19+$I19-1,MATCH(CE$14,$BQ$14:$DQ$14,0))</f>
        <v>0</v>
      </c>
      <c r="CF19" s="4" cm="1">
        <f t="array" ref="CF19">Z19*INDEX(prod_est,$H19+$I19-1,MATCH(CF$14,$BQ$14:$DQ$14,0))</f>
        <v>0</v>
      </c>
      <c r="CG19" s="4" cm="1">
        <f t="array" ref="CG19">AA19*INDEX(prod_est,$H19+$I19-1,MATCH(CG$14,$BQ$14:$DQ$14,0))</f>
        <v>0</v>
      </c>
      <c r="CH19" s="4" cm="1">
        <f t="array" ref="CH19">AB19*INDEX(prod_est,$H19+$I19-1,MATCH(CH$14,$BQ$14:$DQ$14,0))</f>
        <v>0</v>
      </c>
      <c r="CI19" s="4" cm="1">
        <f t="array" ref="CI19">AC19*INDEX(prod_est,$H19+$I19-1,MATCH(CI$14,$BQ$14:$DQ$14,0))</f>
        <v>0</v>
      </c>
      <c r="CJ19" s="4" cm="1">
        <f t="array" ref="CJ19">AD19*INDEX(prod_est,$H19+$I19-1,MATCH(CJ$14,$BQ$14:$DQ$14,0))</f>
        <v>0</v>
      </c>
      <c r="CK19" s="4" cm="1">
        <f t="array" ref="CK19">AE19*INDEX(prod_est,$H19+$I19-1,MATCH(CK$14,$BQ$14:$DQ$14,0))</f>
        <v>0</v>
      </c>
      <c r="CL19" s="4" cm="1">
        <f t="array" ref="CL19">AF19*INDEX(prod_est,$H19+$I19-1,MATCH(CL$14,$BQ$14:$DQ$14,0))</f>
        <v>0</v>
      </c>
      <c r="CM19" s="4" cm="1">
        <f t="array" ref="CM19">AG19*INDEX(prod_est,$H19+$I19-1,MATCH(CM$14,$BQ$14:$DQ$14,0))</f>
        <v>0</v>
      </c>
      <c r="CN19" s="4" cm="1">
        <f t="array" ref="CN19">AH19*INDEX(prod_est,$H19+$I19-1,MATCH(CN$14,$BQ$14:$DQ$14,0))</f>
        <v>0</v>
      </c>
      <c r="CO19" s="4" cm="1">
        <f t="array" ref="CO19">AI19*INDEX(prod_est,$H19+$I19-1,MATCH(CO$14,$BQ$14:$DQ$14,0))</f>
        <v>0</v>
      </c>
      <c r="CP19" s="4" cm="1">
        <f t="array" ref="CP19">AJ19*INDEX(prod_est,$H19+$I19-1,MATCH(CP$14,$BQ$14:$DQ$14,0))</f>
        <v>0</v>
      </c>
      <c r="CQ19" s="4" cm="1">
        <f t="array" ref="CQ19">AK19*INDEX(prod_est,$H19+$I19-1,MATCH(CQ$14,$BQ$14:$DQ$14,0))</f>
        <v>0</v>
      </c>
      <c r="CR19" s="4" cm="1">
        <f t="array" ref="CR19">AL19*INDEX(prod_est,$H19+$I19-1,MATCH(CR$14,$BQ$14:$DQ$14,0))</f>
        <v>0</v>
      </c>
      <c r="CS19" s="4" cm="1">
        <f t="array" ref="CS19">AM19*INDEX(prod_est,$H19+$I19-1,MATCH(CS$14,$BQ$14:$DQ$14,0))</f>
        <v>0</v>
      </c>
      <c r="CT19" s="4" cm="1">
        <f t="array" ref="CT19">AN19*INDEX(prod_est,$H19+$I19-1,MATCH(CT$14,$BQ$14:$DQ$14,0))</f>
        <v>0</v>
      </c>
      <c r="CU19" s="4" cm="1">
        <f t="array" ref="CU19">AO19*INDEX(prod_est,$H19+$I19-1,MATCH(CU$14,$BQ$14:$DQ$14,0))</f>
        <v>0</v>
      </c>
      <c r="CV19" s="4" cm="1">
        <f t="array" ref="CV19">AP19*INDEX(prod_est,$H19+$I19-1,MATCH(CV$14,$BQ$14:$DQ$14,0))</f>
        <v>0</v>
      </c>
      <c r="CW19" s="4" cm="1">
        <f t="array" ref="CW19">AQ19*INDEX(prod_est,$H19+$I19-1,MATCH(CW$14,$BQ$14:$DQ$14,0))</f>
        <v>0</v>
      </c>
      <c r="CX19" s="4" cm="1">
        <f t="array" ref="CX19">AR19*INDEX(prod_est,$H19+$I19-1,MATCH(CX$14,$BQ$14:$DQ$14,0))</f>
        <v>0</v>
      </c>
      <c r="CY19" s="4" cm="1">
        <f t="array" ref="CY19">AS19*INDEX(prod_est,$H19+$I19-1,MATCH(CY$14,$BQ$14:$DQ$14,0))</f>
        <v>0</v>
      </c>
      <c r="CZ19" s="4" cm="1">
        <f t="array" ref="CZ19">AT19*INDEX(prod_est,$H19+$I19-1,MATCH(CZ$14,$BQ$14:$DQ$14,0))</f>
        <v>0</v>
      </c>
      <c r="DA19" s="4" cm="1">
        <f t="array" ref="DA19">AU19*INDEX(prod_est,$H19+$I19-1,MATCH(DA$14,$BQ$14:$DQ$14,0))</f>
        <v>0</v>
      </c>
      <c r="DB19" s="4" cm="1">
        <f t="array" ref="DB19">AV19*INDEX(prod_est,$H19+$I19-1,MATCH(DB$14,$BQ$14:$DQ$14,0))</f>
        <v>0</v>
      </c>
      <c r="DC19" s="4" cm="1">
        <f t="array" ref="DC19">AW19*INDEX(prod_est,$H19+$I19-1,MATCH(DC$14,$BQ$14:$DQ$14,0))</f>
        <v>0</v>
      </c>
      <c r="DD19" s="4" cm="1">
        <f t="array" ref="DD19">AX19*INDEX(prod_est,$H19+$I19-1,MATCH(DD$14,$BQ$14:$DQ$14,0))</f>
        <v>0</v>
      </c>
      <c r="DE19" s="4" cm="1">
        <f t="array" ref="DE19">AY19*INDEX(prod_est,$H19+$I19-1,MATCH(DE$14,$BQ$14:$DQ$14,0))</f>
        <v>0</v>
      </c>
      <c r="DF19" s="4" cm="1">
        <f t="array" ref="DF19">AZ19*INDEX(prod_est,$H19+$I19-1,MATCH(DF$14,$BQ$14:$DQ$14,0))</f>
        <v>0</v>
      </c>
      <c r="DG19" s="4" cm="1">
        <f t="array" ref="DG19">BA19*INDEX(prod_est,$H19+$I19-1,MATCH(DG$14,$BQ$14:$DQ$14,0))</f>
        <v>0</v>
      </c>
      <c r="DH19" s="4" cm="1">
        <f t="array" ref="DH19">BB19*INDEX(prod_est,$H19+$I19-1,MATCH(DH$14,$BQ$14:$DQ$14,0))</f>
        <v>0</v>
      </c>
      <c r="DI19" s="4" cm="1">
        <f t="array" ref="DI19">BC19*INDEX(prod_est,$H19+$I19-1,MATCH(DI$14,$BQ$14:$DQ$14,0))</f>
        <v>0</v>
      </c>
      <c r="DJ19" s="4" cm="1">
        <f t="array" ref="DJ19">BD19*INDEX(prod_est,$H19+$I19-1,MATCH(DJ$14,$BQ$14:$DQ$14,0))</f>
        <v>0</v>
      </c>
      <c r="DK19" s="4" cm="1">
        <f t="array" ref="DK19">BE19*INDEX(prod_est,$H19+$I19-1,MATCH(DK$14,$BQ$14:$DQ$14,0))</f>
        <v>0</v>
      </c>
      <c r="DL19" s="4" cm="1">
        <f t="array" ref="DL19">BF19*INDEX(prod_est,$H19+$I19-1,MATCH(DL$14,$BQ$14:$DQ$14,0))</f>
        <v>0</v>
      </c>
      <c r="DM19" s="4" cm="1">
        <f t="array" ref="DM19">BG19*INDEX(prod_est,$H19+$I19-1,MATCH(DM$14,$BQ$14:$DQ$14,0))</f>
        <v>0</v>
      </c>
      <c r="DN19" s="4" cm="1">
        <f t="array" ref="DN19">BH19*INDEX(prod_est,$H19+$I19-1,MATCH(DN$14,$BQ$14:$DQ$14,0))</f>
        <v>0</v>
      </c>
      <c r="DO19" s="4" cm="1">
        <f t="array" ref="DO19">BI19*INDEX(prod_est,$H19+$I19-1,MATCH(DO$14,$BQ$14:$DQ$14,0))</f>
        <v>0</v>
      </c>
      <c r="DP19" s="4" cm="1">
        <f t="array" ref="DP19">BJ19*INDEX(prod_est,$H19+$I19-1,MATCH(DP$14,$BQ$14:$DQ$14,0))</f>
        <v>0</v>
      </c>
      <c r="DQ19" s="4" cm="1">
        <f t="array" ref="DQ19">BK19*INDEX(prod_est,$H19+$I19-1,MATCH(DQ$14,$BQ$14:$DQ$14,0))</f>
        <v>0</v>
      </c>
    </row>
    <row r="20" spans="1:121" x14ac:dyDescent="0.25">
      <c r="A20" t="s">
        <v>54</v>
      </c>
      <c r="B20" t="s">
        <v>10</v>
      </c>
      <c r="C20" t="s">
        <v>10</v>
      </c>
      <c r="D20" t="s">
        <v>172</v>
      </c>
      <c r="E20" s="46" t="s">
        <v>37</v>
      </c>
      <c r="F20" s="4">
        <v>0</v>
      </c>
      <c r="G20" s="4">
        <v>0</v>
      </c>
      <c r="H20">
        <f>MATCH(A20,Production_est!$A$4:$A$339,0)</f>
        <v>273</v>
      </c>
      <c r="I20">
        <f>IFERROR(MATCH(E20,Production_est!$D$4:$D$339,0),"-")</f>
        <v>3</v>
      </c>
      <c r="J20" s="4" cm="1">
        <f t="array" ref="J20">IFERROR(INDEX(Production_est!$E$4:$E$339,I20+H20-1),"-")</f>
        <v>11320.975844426301</v>
      </c>
      <c r="K20" s="33">
        <f t="shared" si="3"/>
        <v>0</v>
      </c>
      <c r="L20" s="33">
        <f t="shared" si="4"/>
        <v>0</v>
      </c>
      <c r="M20" s="33">
        <f t="shared" si="4"/>
        <v>0</v>
      </c>
      <c r="N20" s="33">
        <f t="shared" si="4"/>
        <v>0</v>
      </c>
      <c r="O20" s="33">
        <f t="shared" si="4"/>
        <v>0</v>
      </c>
      <c r="P20" s="33">
        <f t="shared" si="4"/>
        <v>0</v>
      </c>
      <c r="Q20" s="33">
        <f t="shared" si="4"/>
        <v>0</v>
      </c>
      <c r="R20" s="33">
        <f t="shared" si="4"/>
        <v>0</v>
      </c>
      <c r="S20" s="33">
        <f t="shared" si="4"/>
        <v>0</v>
      </c>
      <c r="T20" s="33">
        <f t="shared" si="4"/>
        <v>0</v>
      </c>
      <c r="U20" s="33">
        <f t="shared" si="4"/>
        <v>0</v>
      </c>
      <c r="V20" s="33">
        <f t="shared" si="4"/>
        <v>0</v>
      </c>
      <c r="W20" s="33">
        <f t="shared" si="4"/>
        <v>0</v>
      </c>
      <c r="X20" s="33">
        <f t="shared" si="4"/>
        <v>0</v>
      </c>
      <c r="Y20" s="33">
        <f t="shared" si="4"/>
        <v>0</v>
      </c>
      <c r="Z20" s="33">
        <f t="shared" si="4"/>
        <v>0</v>
      </c>
      <c r="AA20" s="33">
        <f t="shared" si="4"/>
        <v>0</v>
      </c>
      <c r="AB20" s="33">
        <f t="shared" si="4"/>
        <v>0</v>
      </c>
      <c r="AC20" s="33">
        <f t="shared" si="4"/>
        <v>0</v>
      </c>
      <c r="AD20" s="33">
        <f t="shared" si="4"/>
        <v>0</v>
      </c>
      <c r="AE20" s="33">
        <f t="shared" si="4"/>
        <v>0</v>
      </c>
      <c r="AF20" s="33">
        <f t="shared" si="4"/>
        <v>0</v>
      </c>
      <c r="AG20" s="33">
        <f t="shared" si="4"/>
        <v>0</v>
      </c>
      <c r="AH20" s="33">
        <f t="shared" si="4"/>
        <v>0</v>
      </c>
      <c r="AI20" s="33">
        <f t="shared" si="4"/>
        <v>0</v>
      </c>
      <c r="AJ20" s="33">
        <f t="shared" si="4"/>
        <v>0</v>
      </c>
      <c r="AK20" s="33">
        <f t="shared" si="4"/>
        <v>0</v>
      </c>
      <c r="AL20" s="33">
        <f t="shared" si="4"/>
        <v>0</v>
      </c>
      <c r="AM20" s="33">
        <f t="shared" si="4"/>
        <v>0</v>
      </c>
      <c r="AN20" s="33">
        <f t="shared" si="4"/>
        <v>0</v>
      </c>
      <c r="AO20" s="33">
        <f t="shared" si="4"/>
        <v>0</v>
      </c>
      <c r="AP20" s="33">
        <f t="shared" si="4"/>
        <v>0</v>
      </c>
      <c r="AQ20" s="33">
        <f t="shared" ref="AQ20:BK20" si="14">AP20*(1-$G$4)</f>
        <v>0</v>
      </c>
      <c r="AR20" s="33">
        <f t="shared" si="14"/>
        <v>0</v>
      </c>
      <c r="AS20" s="33">
        <f t="shared" si="14"/>
        <v>0</v>
      </c>
      <c r="AT20" s="33">
        <f t="shared" si="14"/>
        <v>0</v>
      </c>
      <c r="AU20" s="33">
        <f t="shared" si="14"/>
        <v>0</v>
      </c>
      <c r="AV20" s="33">
        <f t="shared" si="14"/>
        <v>0</v>
      </c>
      <c r="AW20" s="33">
        <f t="shared" si="14"/>
        <v>0</v>
      </c>
      <c r="AX20" s="33">
        <f t="shared" si="14"/>
        <v>0</v>
      </c>
      <c r="AY20" s="33">
        <f t="shared" si="14"/>
        <v>0</v>
      </c>
      <c r="AZ20" s="33">
        <f t="shared" si="14"/>
        <v>0</v>
      </c>
      <c r="BA20" s="33">
        <f t="shared" si="14"/>
        <v>0</v>
      </c>
      <c r="BB20" s="33">
        <f t="shared" si="14"/>
        <v>0</v>
      </c>
      <c r="BC20" s="33">
        <f t="shared" si="14"/>
        <v>0</v>
      </c>
      <c r="BD20" s="33">
        <f t="shared" si="14"/>
        <v>0</v>
      </c>
      <c r="BE20" s="33">
        <f t="shared" si="14"/>
        <v>0</v>
      </c>
      <c r="BF20" s="33">
        <f t="shared" si="14"/>
        <v>0</v>
      </c>
      <c r="BG20" s="33">
        <f t="shared" si="14"/>
        <v>0</v>
      </c>
      <c r="BH20" s="33">
        <f t="shared" si="14"/>
        <v>0</v>
      </c>
      <c r="BI20" s="33">
        <f t="shared" si="14"/>
        <v>0</v>
      </c>
      <c r="BJ20" s="33">
        <f t="shared" si="14"/>
        <v>0</v>
      </c>
      <c r="BK20" s="33">
        <f t="shared" si="14"/>
        <v>0</v>
      </c>
      <c r="BL20" t="str">
        <f t="shared" si="6"/>
        <v>18_CT</v>
      </c>
      <c r="BM20" t="str">
        <f t="shared" si="7"/>
        <v>d_nonenergy_6_x_ngls</v>
      </c>
      <c r="BP20" s="4">
        <f t="shared" si="8"/>
        <v>0</v>
      </c>
      <c r="BQ20" s="4">
        <f t="shared" si="9"/>
        <v>0</v>
      </c>
      <c r="BR20" s="4" cm="1">
        <f t="array" ref="BR20">L20*INDEX(prod_est,$H20+$I20-1,MATCH(BR$14,$BQ$14:$DQ$14,0))</f>
        <v>0</v>
      </c>
      <c r="BS20" s="4" cm="1">
        <f t="array" ref="BS20">M20*INDEX(prod_est,$H20+$I20-1,MATCH(BS$14,$BQ$14:$DQ$14,0))</f>
        <v>0</v>
      </c>
      <c r="BT20" s="4" cm="1">
        <f t="array" ref="BT20">N20*INDEX(prod_est,$H20+$I20-1,MATCH(BT$14,$BQ$14:$DQ$14,0))</f>
        <v>0</v>
      </c>
      <c r="BU20" s="4" cm="1">
        <f t="array" ref="BU20">O20*INDEX(prod_est,$H20+$I20-1,MATCH(BU$14,$BQ$14:$DQ$14,0))</f>
        <v>0</v>
      </c>
      <c r="BV20" s="4" cm="1">
        <f t="array" ref="BV20">P20*INDEX(prod_est,$H20+$I20-1,MATCH(BV$14,$BQ$14:$DQ$14,0))</f>
        <v>0</v>
      </c>
      <c r="BW20" s="4" cm="1">
        <f t="array" ref="BW20">Q20*INDEX(prod_est,$H20+$I20-1,MATCH(BW$14,$BQ$14:$DQ$14,0))</f>
        <v>0</v>
      </c>
      <c r="BX20" s="4" cm="1">
        <f t="array" ref="BX20">R20*INDEX(prod_est,$H20+$I20-1,MATCH(BX$14,$BQ$14:$DQ$14,0))</f>
        <v>0</v>
      </c>
      <c r="BY20" s="4" cm="1">
        <f t="array" ref="BY20">S20*INDEX(prod_est,$H20+$I20-1,MATCH(BY$14,$BQ$14:$DQ$14,0))</f>
        <v>0</v>
      </c>
      <c r="BZ20" s="4" cm="1">
        <f t="array" ref="BZ20">T20*INDEX(prod_est,$H20+$I20-1,MATCH(BZ$14,$BQ$14:$DQ$14,0))</f>
        <v>0</v>
      </c>
      <c r="CA20" s="4" cm="1">
        <f t="array" ref="CA20">U20*INDEX(prod_est,$H20+$I20-1,MATCH(CA$14,$BQ$14:$DQ$14,0))</f>
        <v>0</v>
      </c>
      <c r="CB20" s="4" cm="1">
        <f t="array" ref="CB20">V20*INDEX(prod_est,$H20+$I20-1,MATCH(CB$14,$BQ$14:$DQ$14,0))</f>
        <v>0</v>
      </c>
      <c r="CC20" s="4" cm="1">
        <f t="array" ref="CC20">W20*INDEX(prod_est,$H20+$I20-1,MATCH(CC$14,$BQ$14:$DQ$14,0))</f>
        <v>0</v>
      </c>
      <c r="CD20" s="4" cm="1">
        <f t="array" ref="CD20">X20*INDEX(prod_est,$H20+$I20-1,MATCH(CD$14,$BQ$14:$DQ$14,0))</f>
        <v>0</v>
      </c>
      <c r="CE20" s="4" cm="1">
        <f t="array" ref="CE20">Y20*INDEX(prod_est,$H20+$I20-1,MATCH(CE$14,$BQ$14:$DQ$14,0))</f>
        <v>0</v>
      </c>
      <c r="CF20" s="4" cm="1">
        <f t="array" ref="CF20">Z20*INDEX(prod_est,$H20+$I20-1,MATCH(CF$14,$BQ$14:$DQ$14,0))</f>
        <v>0</v>
      </c>
      <c r="CG20" s="4" cm="1">
        <f t="array" ref="CG20">AA20*INDEX(prod_est,$H20+$I20-1,MATCH(CG$14,$BQ$14:$DQ$14,0))</f>
        <v>0</v>
      </c>
      <c r="CH20" s="4" cm="1">
        <f t="array" ref="CH20">AB20*INDEX(prod_est,$H20+$I20-1,MATCH(CH$14,$BQ$14:$DQ$14,0))</f>
        <v>0</v>
      </c>
      <c r="CI20" s="4" cm="1">
        <f t="array" ref="CI20">AC20*INDEX(prod_est,$H20+$I20-1,MATCH(CI$14,$BQ$14:$DQ$14,0))</f>
        <v>0</v>
      </c>
      <c r="CJ20" s="4" cm="1">
        <f t="array" ref="CJ20">AD20*INDEX(prod_est,$H20+$I20-1,MATCH(CJ$14,$BQ$14:$DQ$14,0))</f>
        <v>0</v>
      </c>
      <c r="CK20" s="4" cm="1">
        <f t="array" ref="CK20">AE20*INDEX(prod_est,$H20+$I20-1,MATCH(CK$14,$BQ$14:$DQ$14,0))</f>
        <v>0</v>
      </c>
      <c r="CL20" s="4" cm="1">
        <f t="array" ref="CL20">AF20*INDEX(prod_est,$H20+$I20-1,MATCH(CL$14,$BQ$14:$DQ$14,0))</f>
        <v>0</v>
      </c>
      <c r="CM20" s="4" cm="1">
        <f t="array" ref="CM20">AG20*INDEX(prod_est,$H20+$I20-1,MATCH(CM$14,$BQ$14:$DQ$14,0))</f>
        <v>0</v>
      </c>
      <c r="CN20" s="4" cm="1">
        <f t="array" ref="CN20">AH20*INDEX(prod_est,$H20+$I20-1,MATCH(CN$14,$BQ$14:$DQ$14,0))</f>
        <v>0</v>
      </c>
      <c r="CO20" s="4" cm="1">
        <f t="array" ref="CO20">AI20*INDEX(prod_est,$H20+$I20-1,MATCH(CO$14,$BQ$14:$DQ$14,0))</f>
        <v>0</v>
      </c>
      <c r="CP20" s="4" cm="1">
        <f t="array" ref="CP20">AJ20*INDEX(prod_est,$H20+$I20-1,MATCH(CP$14,$BQ$14:$DQ$14,0))</f>
        <v>0</v>
      </c>
      <c r="CQ20" s="4" cm="1">
        <f t="array" ref="CQ20">AK20*INDEX(prod_est,$H20+$I20-1,MATCH(CQ$14,$BQ$14:$DQ$14,0))</f>
        <v>0</v>
      </c>
      <c r="CR20" s="4" cm="1">
        <f t="array" ref="CR20">AL20*INDEX(prod_est,$H20+$I20-1,MATCH(CR$14,$BQ$14:$DQ$14,0))</f>
        <v>0</v>
      </c>
      <c r="CS20" s="4" cm="1">
        <f t="array" ref="CS20">AM20*INDEX(prod_est,$H20+$I20-1,MATCH(CS$14,$BQ$14:$DQ$14,0))</f>
        <v>0</v>
      </c>
      <c r="CT20" s="4" cm="1">
        <f t="array" ref="CT20">AN20*INDEX(prod_est,$H20+$I20-1,MATCH(CT$14,$BQ$14:$DQ$14,0))</f>
        <v>0</v>
      </c>
      <c r="CU20" s="4" cm="1">
        <f t="array" ref="CU20">AO20*INDEX(prod_est,$H20+$I20-1,MATCH(CU$14,$BQ$14:$DQ$14,0))</f>
        <v>0</v>
      </c>
      <c r="CV20" s="4" cm="1">
        <f t="array" ref="CV20">AP20*INDEX(prod_est,$H20+$I20-1,MATCH(CV$14,$BQ$14:$DQ$14,0))</f>
        <v>0</v>
      </c>
      <c r="CW20" s="4" cm="1">
        <f t="array" ref="CW20">AQ20*INDEX(prod_est,$H20+$I20-1,MATCH(CW$14,$BQ$14:$DQ$14,0))</f>
        <v>0</v>
      </c>
      <c r="CX20" s="4" cm="1">
        <f t="array" ref="CX20">AR20*INDEX(prod_est,$H20+$I20-1,MATCH(CX$14,$BQ$14:$DQ$14,0))</f>
        <v>0</v>
      </c>
      <c r="CY20" s="4" cm="1">
        <f t="array" ref="CY20">AS20*INDEX(prod_est,$H20+$I20-1,MATCH(CY$14,$BQ$14:$DQ$14,0))</f>
        <v>0</v>
      </c>
      <c r="CZ20" s="4" cm="1">
        <f t="array" ref="CZ20">AT20*INDEX(prod_est,$H20+$I20-1,MATCH(CZ$14,$BQ$14:$DQ$14,0))</f>
        <v>0</v>
      </c>
      <c r="DA20" s="4" cm="1">
        <f t="array" ref="DA20">AU20*INDEX(prod_est,$H20+$I20-1,MATCH(DA$14,$BQ$14:$DQ$14,0))</f>
        <v>0</v>
      </c>
      <c r="DB20" s="4" cm="1">
        <f t="array" ref="DB20">AV20*INDEX(prod_est,$H20+$I20-1,MATCH(DB$14,$BQ$14:$DQ$14,0))</f>
        <v>0</v>
      </c>
      <c r="DC20" s="4" cm="1">
        <f t="array" ref="DC20">AW20*INDEX(prod_est,$H20+$I20-1,MATCH(DC$14,$BQ$14:$DQ$14,0))</f>
        <v>0</v>
      </c>
      <c r="DD20" s="4" cm="1">
        <f t="array" ref="DD20">AX20*INDEX(prod_est,$H20+$I20-1,MATCH(DD$14,$BQ$14:$DQ$14,0))</f>
        <v>0</v>
      </c>
      <c r="DE20" s="4" cm="1">
        <f t="array" ref="DE20">AY20*INDEX(prod_est,$H20+$I20-1,MATCH(DE$14,$BQ$14:$DQ$14,0))</f>
        <v>0</v>
      </c>
      <c r="DF20" s="4" cm="1">
        <f t="array" ref="DF20">AZ20*INDEX(prod_est,$H20+$I20-1,MATCH(DF$14,$BQ$14:$DQ$14,0))</f>
        <v>0</v>
      </c>
      <c r="DG20" s="4" cm="1">
        <f t="array" ref="DG20">BA20*INDEX(prod_est,$H20+$I20-1,MATCH(DG$14,$BQ$14:$DQ$14,0))</f>
        <v>0</v>
      </c>
      <c r="DH20" s="4" cm="1">
        <f t="array" ref="DH20">BB20*INDEX(prod_est,$H20+$I20-1,MATCH(DH$14,$BQ$14:$DQ$14,0))</f>
        <v>0</v>
      </c>
      <c r="DI20" s="4" cm="1">
        <f t="array" ref="DI20">BC20*INDEX(prod_est,$H20+$I20-1,MATCH(DI$14,$BQ$14:$DQ$14,0))</f>
        <v>0</v>
      </c>
      <c r="DJ20" s="4" cm="1">
        <f t="array" ref="DJ20">BD20*INDEX(prod_est,$H20+$I20-1,MATCH(DJ$14,$BQ$14:$DQ$14,0))</f>
        <v>0</v>
      </c>
      <c r="DK20" s="4" cm="1">
        <f t="array" ref="DK20">BE20*INDEX(prod_est,$H20+$I20-1,MATCH(DK$14,$BQ$14:$DQ$14,0))</f>
        <v>0</v>
      </c>
      <c r="DL20" s="4" cm="1">
        <f t="array" ref="DL20">BF20*INDEX(prod_est,$H20+$I20-1,MATCH(DL$14,$BQ$14:$DQ$14,0))</f>
        <v>0</v>
      </c>
      <c r="DM20" s="4" cm="1">
        <f t="array" ref="DM20">BG20*INDEX(prod_est,$H20+$I20-1,MATCH(DM$14,$BQ$14:$DQ$14,0))</f>
        <v>0</v>
      </c>
      <c r="DN20" s="4" cm="1">
        <f t="array" ref="DN20">BH20*INDEX(prod_est,$H20+$I20-1,MATCH(DN$14,$BQ$14:$DQ$14,0))</f>
        <v>0</v>
      </c>
      <c r="DO20" s="4" cm="1">
        <f t="array" ref="DO20">BI20*INDEX(prod_est,$H20+$I20-1,MATCH(DO$14,$BQ$14:$DQ$14,0))</f>
        <v>0</v>
      </c>
      <c r="DP20" s="4" cm="1">
        <f t="array" ref="DP20">BJ20*INDEX(prod_est,$H20+$I20-1,MATCH(DP$14,$BQ$14:$DQ$14,0))</f>
        <v>0</v>
      </c>
      <c r="DQ20" s="4" cm="1">
        <f t="array" ref="DQ20">BK20*INDEX(prod_est,$H20+$I20-1,MATCH(DQ$14,$BQ$14:$DQ$14,0))</f>
        <v>0</v>
      </c>
    </row>
    <row r="21" spans="1:121" x14ac:dyDescent="0.25">
      <c r="A21" t="s">
        <v>54</v>
      </c>
      <c r="B21" t="s">
        <v>11</v>
      </c>
      <c r="C21" t="s">
        <v>58</v>
      </c>
      <c r="D21" t="s">
        <v>172</v>
      </c>
      <c r="E21" s="46" t="s">
        <v>37</v>
      </c>
      <c r="F21" s="4">
        <v>0</v>
      </c>
      <c r="G21" s="4">
        <v>0</v>
      </c>
      <c r="H21">
        <f>MATCH(A21,Production_est!$A$4:$A$339,0)</f>
        <v>273</v>
      </c>
      <c r="I21">
        <f>IFERROR(MATCH(E21,Production_est!$D$4:$D$339,0),"-")</f>
        <v>3</v>
      </c>
      <c r="J21" s="4" cm="1">
        <f t="array" ref="J21">IFERROR(INDEX(Production_est!$E$4:$E$339,I21+H21-1),"-")</f>
        <v>11320.975844426301</v>
      </c>
      <c r="K21" s="33">
        <f t="shared" si="3"/>
        <v>0</v>
      </c>
      <c r="L21" s="33">
        <f t="shared" si="4"/>
        <v>0</v>
      </c>
      <c r="M21" s="33">
        <f t="shared" si="4"/>
        <v>0</v>
      </c>
      <c r="N21" s="33">
        <f t="shared" si="4"/>
        <v>0</v>
      </c>
      <c r="O21" s="33">
        <f t="shared" si="4"/>
        <v>0</v>
      </c>
      <c r="P21" s="33">
        <f t="shared" si="4"/>
        <v>0</v>
      </c>
      <c r="Q21" s="33">
        <f t="shared" si="4"/>
        <v>0</v>
      </c>
      <c r="R21" s="33">
        <f t="shared" si="4"/>
        <v>0</v>
      </c>
      <c r="S21" s="33">
        <f t="shared" si="4"/>
        <v>0</v>
      </c>
      <c r="T21" s="33">
        <f t="shared" si="4"/>
        <v>0</v>
      </c>
      <c r="U21" s="33">
        <f t="shared" si="4"/>
        <v>0</v>
      </c>
      <c r="V21" s="33">
        <f t="shared" si="4"/>
        <v>0</v>
      </c>
      <c r="W21" s="33">
        <f t="shared" si="4"/>
        <v>0</v>
      </c>
      <c r="X21" s="33">
        <f t="shared" si="4"/>
        <v>0</v>
      </c>
      <c r="Y21" s="33">
        <f t="shared" si="4"/>
        <v>0</v>
      </c>
      <c r="Z21" s="33">
        <f t="shared" si="4"/>
        <v>0</v>
      </c>
      <c r="AA21" s="33">
        <f t="shared" si="4"/>
        <v>0</v>
      </c>
      <c r="AB21" s="33">
        <f t="shared" si="4"/>
        <v>0</v>
      </c>
      <c r="AC21" s="33">
        <f t="shared" si="4"/>
        <v>0</v>
      </c>
      <c r="AD21" s="33">
        <f t="shared" si="4"/>
        <v>0</v>
      </c>
      <c r="AE21" s="33">
        <f t="shared" si="4"/>
        <v>0</v>
      </c>
      <c r="AF21" s="33">
        <f t="shared" si="4"/>
        <v>0</v>
      </c>
      <c r="AG21" s="33">
        <f t="shared" si="4"/>
        <v>0</v>
      </c>
      <c r="AH21" s="33">
        <f t="shared" si="4"/>
        <v>0</v>
      </c>
      <c r="AI21" s="33">
        <f t="shared" si="4"/>
        <v>0</v>
      </c>
      <c r="AJ21" s="33">
        <f t="shared" si="4"/>
        <v>0</v>
      </c>
      <c r="AK21" s="33">
        <f t="shared" si="4"/>
        <v>0</v>
      </c>
      <c r="AL21" s="33">
        <f t="shared" si="4"/>
        <v>0</v>
      </c>
      <c r="AM21" s="33">
        <f t="shared" si="4"/>
        <v>0</v>
      </c>
      <c r="AN21" s="33">
        <f t="shared" si="4"/>
        <v>0</v>
      </c>
      <c r="AO21" s="33">
        <f t="shared" si="4"/>
        <v>0</v>
      </c>
      <c r="AP21" s="33">
        <f t="shared" si="4"/>
        <v>0</v>
      </c>
      <c r="AQ21" s="33">
        <f t="shared" ref="AQ21:BK21" si="15">AP21*(1-$G$4)</f>
        <v>0</v>
      </c>
      <c r="AR21" s="33">
        <f t="shared" si="15"/>
        <v>0</v>
      </c>
      <c r="AS21" s="33">
        <f t="shared" si="15"/>
        <v>0</v>
      </c>
      <c r="AT21" s="33">
        <f t="shared" si="15"/>
        <v>0</v>
      </c>
      <c r="AU21" s="33">
        <f t="shared" si="15"/>
        <v>0</v>
      </c>
      <c r="AV21" s="33">
        <f t="shared" si="15"/>
        <v>0</v>
      </c>
      <c r="AW21" s="33">
        <f t="shared" si="15"/>
        <v>0</v>
      </c>
      <c r="AX21" s="33">
        <f t="shared" si="15"/>
        <v>0</v>
      </c>
      <c r="AY21" s="33">
        <f t="shared" si="15"/>
        <v>0</v>
      </c>
      <c r="AZ21" s="33">
        <f t="shared" si="15"/>
        <v>0</v>
      </c>
      <c r="BA21" s="33">
        <f t="shared" si="15"/>
        <v>0</v>
      </c>
      <c r="BB21" s="33">
        <f t="shared" si="15"/>
        <v>0</v>
      </c>
      <c r="BC21" s="33">
        <f t="shared" si="15"/>
        <v>0</v>
      </c>
      <c r="BD21" s="33">
        <f t="shared" si="15"/>
        <v>0</v>
      </c>
      <c r="BE21" s="33">
        <f t="shared" si="15"/>
        <v>0</v>
      </c>
      <c r="BF21" s="33">
        <f t="shared" si="15"/>
        <v>0</v>
      </c>
      <c r="BG21" s="33">
        <f t="shared" si="15"/>
        <v>0</v>
      </c>
      <c r="BH21" s="33">
        <f t="shared" si="15"/>
        <v>0</v>
      </c>
      <c r="BI21" s="33">
        <f t="shared" si="15"/>
        <v>0</v>
      </c>
      <c r="BJ21" s="33">
        <f t="shared" si="15"/>
        <v>0</v>
      </c>
      <c r="BK21" s="33">
        <f t="shared" si="15"/>
        <v>0</v>
      </c>
      <c r="BL21" t="str">
        <f t="shared" si="6"/>
        <v>18_CT</v>
      </c>
      <c r="BM21" t="str">
        <f t="shared" si="7"/>
        <v>d_nonenergy_7_1_mo_gasoline</v>
      </c>
      <c r="BP21" s="4">
        <f t="shared" si="8"/>
        <v>0</v>
      </c>
      <c r="BQ21" s="4">
        <f t="shared" si="9"/>
        <v>0</v>
      </c>
      <c r="BR21" s="4" cm="1">
        <f t="array" ref="BR21">L21*INDEX(prod_est,$H21+$I21-1,MATCH(BR$14,$BQ$14:$DQ$14,0))</f>
        <v>0</v>
      </c>
      <c r="BS21" s="4" cm="1">
        <f t="array" ref="BS21">M21*INDEX(prod_est,$H21+$I21-1,MATCH(BS$14,$BQ$14:$DQ$14,0))</f>
        <v>0</v>
      </c>
      <c r="BT21" s="4" cm="1">
        <f t="array" ref="BT21">N21*INDEX(prod_est,$H21+$I21-1,MATCH(BT$14,$BQ$14:$DQ$14,0))</f>
        <v>0</v>
      </c>
      <c r="BU21" s="4" cm="1">
        <f t="array" ref="BU21">O21*INDEX(prod_est,$H21+$I21-1,MATCH(BU$14,$BQ$14:$DQ$14,0))</f>
        <v>0</v>
      </c>
      <c r="BV21" s="4" cm="1">
        <f t="array" ref="BV21">P21*INDEX(prod_est,$H21+$I21-1,MATCH(BV$14,$BQ$14:$DQ$14,0))</f>
        <v>0</v>
      </c>
      <c r="BW21" s="4" cm="1">
        <f t="array" ref="BW21">Q21*INDEX(prod_est,$H21+$I21-1,MATCH(BW$14,$BQ$14:$DQ$14,0))</f>
        <v>0</v>
      </c>
      <c r="BX21" s="4" cm="1">
        <f t="array" ref="BX21">R21*INDEX(prod_est,$H21+$I21-1,MATCH(BX$14,$BQ$14:$DQ$14,0))</f>
        <v>0</v>
      </c>
      <c r="BY21" s="4" cm="1">
        <f t="array" ref="BY21">S21*INDEX(prod_est,$H21+$I21-1,MATCH(BY$14,$BQ$14:$DQ$14,0))</f>
        <v>0</v>
      </c>
      <c r="BZ21" s="4" cm="1">
        <f t="array" ref="BZ21">T21*INDEX(prod_est,$H21+$I21-1,MATCH(BZ$14,$BQ$14:$DQ$14,0))</f>
        <v>0</v>
      </c>
      <c r="CA21" s="4" cm="1">
        <f t="array" ref="CA21">U21*INDEX(prod_est,$H21+$I21-1,MATCH(CA$14,$BQ$14:$DQ$14,0))</f>
        <v>0</v>
      </c>
      <c r="CB21" s="4" cm="1">
        <f t="array" ref="CB21">V21*INDEX(prod_est,$H21+$I21-1,MATCH(CB$14,$BQ$14:$DQ$14,0))</f>
        <v>0</v>
      </c>
      <c r="CC21" s="4" cm="1">
        <f t="array" ref="CC21">W21*INDEX(prod_est,$H21+$I21-1,MATCH(CC$14,$BQ$14:$DQ$14,0))</f>
        <v>0</v>
      </c>
      <c r="CD21" s="4" cm="1">
        <f t="array" ref="CD21">X21*INDEX(prod_est,$H21+$I21-1,MATCH(CD$14,$BQ$14:$DQ$14,0))</f>
        <v>0</v>
      </c>
      <c r="CE21" s="4" cm="1">
        <f t="array" ref="CE21">Y21*INDEX(prod_est,$H21+$I21-1,MATCH(CE$14,$BQ$14:$DQ$14,0))</f>
        <v>0</v>
      </c>
      <c r="CF21" s="4" cm="1">
        <f t="array" ref="CF21">Z21*INDEX(prod_est,$H21+$I21-1,MATCH(CF$14,$BQ$14:$DQ$14,0))</f>
        <v>0</v>
      </c>
      <c r="CG21" s="4" cm="1">
        <f t="array" ref="CG21">AA21*INDEX(prod_est,$H21+$I21-1,MATCH(CG$14,$BQ$14:$DQ$14,0))</f>
        <v>0</v>
      </c>
      <c r="CH21" s="4" cm="1">
        <f t="array" ref="CH21">AB21*INDEX(prod_est,$H21+$I21-1,MATCH(CH$14,$BQ$14:$DQ$14,0))</f>
        <v>0</v>
      </c>
      <c r="CI21" s="4" cm="1">
        <f t="array" ref="CI21">AC21*INDEX(prod_est,$H21+$I21-1,MATCH(CI$14,$BQ$14:$DQ$14,0))</f>
        <v>0</v>
      </c>
      <c r="CJ21" s="4" cm="1">
        <f t="array" ref="CJ21">AD21*INDEX(prod_est,$H21+$I21-1,MATCH(CJ$14,$BQ$14:$DQ$14,0))</f>
        <v>0</v>
      </c>
      <c r="CK21" s="4" cm="1">
        <f t="array" ref="CK21">AE21*INDEX(prod_est,$H21+$I21-1,MATCH(CK$14,$BQ$14:$DQ$14,0))</f>
        <v>0</v>
      </c>
      <c r="CL21" s="4" cm="1">
        <f t="array" ref="CL21">AF21*INDEX(prod_est,$H21+$I21-1,MATCH(CL$14,$BQ$14:$DQ$14,0))</f>
        <v>0</v>
      </c>
      <c r="CM21" s="4" cm="1">
        <f t="array" ref="CM21">AG21*INDEX(prod_est,$H21+$I21-1,MATCH(CM$14,$BQ$14:$DQ$14,0))</f>
        <v>0</v>
      </c>
      <c r="CN21" s="4" cm="1">
        <f t="array" ref="CN21">AH21*INDEX(prod_est,$H21+$I21-1,MATCH(CN$14,$BQ$14:$DQ$14,0))</f>
        <v>0</v>
      </c>
      <c r="CO21" s="4" cm="1">
        <f t="array" ref="CO21">AI21*INDEX(prod_est,$H21+$I21-1,MATCH(CO$14,$BQ$14:$DQ$14,0))</f>
        <v>0</v>
      </c>
      <c r="CP21" s="4" cm="1">
        <f t="array" ref="CP21">AJ21*INDEX(prod_est,$H21+$I21-1,MATCH(CP$14,$BQ$14:$DQ$14,0))</f>
        <v>0</v>
      </c>
      <c r="CQ21" s="4" cm="1">
        <f t="array" ref="CQ21">AK21*INDEX(prod_est,$H21+$I21-1,MATCH(CQ$14,$BQ$14:$DQ$14,0))</f>
        <v>0</v>
      </c>
      <c r="CR21" s="4" cm="1">
        <f t="array" ref="CR21">AL21*INDEX(prod_est,$H21+$I21-1,MATCH(CR$14,$BQ$14:$DQ$14,0))</f>
        <v>0</v>
      </c>
      <c r="CS21" s="4" cm="1">
        <f t="array" ref="CS21">AM21*INDEX(prod_est,$H21+$I21-1,MATCH(CS$14,$BQ$14:$DQ$14,0))</f>
        <v>0</v>
      </c>
      <c r="CT21" s="4" cm="1">
        <f t="array" ref="CT21">AN21*INDEX(prod_est,$H21+$I21-1,MATCH(CT$14,$BQ$14:$DQ$14,0))</f>
        <v>0</v>
      </c>
      <c r="CU21" s="4" cm="1">
        <f t="array" ref="CU21">AO21*INDEX(prod_est,$H21+$I21-1,MATCH(CU$14,$BQ$14:$DQ$14,0))</f>
        <v>0</v>
      </c>
      <c r="CV21" s="4" cm="1">
        <f t="array" ref="CV21">AP21*INDEX(prod_est,$H21+$I21-1,MATCH(CV$14,$BQ$14:$DQ$14,0))</f>
        <v>0</v>
      </c>
      <c r="CW21" s="4" cm="1">
        <f t="array" ref="CW21">AQ21*INDEX(prod_est,$H21+$I21-1,MATCH(CW$14,$BQ$14:$DQ$14,0))</f>
        <v>0</v>
      </c>
      <c r="CX21" s="4" cm="1">
        <f t="array" ref="CX21">AR21*INDEX(prod_est,$H21+$I21-1,MATCH(CX$14,$BQ$14:$DQ$14,0))</f>
        <v>0</v>
      </c>
      <c r="CY21" s="4" cm="1">
        <f t="array" ref="CY21">AS21*INDEX(prod_est,$H21+$I21-1,MATCH(CY$14,$BQ$14:$DQ$14,0))</f>
        <v>0</v>
      </c>
      <c r="CZ21" s="4" cm="1">
        <f t="array" ref="CZ21">AT21*INDEX(prod_est,$H21+$I21-1,MATCH(CZ$14,$BQ$14:$DQ$14,0))</f>
        <v>0</v>
      </c>
      <c r="DA21" s="4" cm="1">
        <f t="array" ref="DA21">AU21*INDEX(prod_est,$H21+$I21-1,MATCH(DA$14,$BQ$14:$DQ$14,0))</f>
        <v>0</v>
      </c>
      <c r="DB21" s="4" cm="1">
        <f t="array" ref="DB21">AV21*INDEX(prod_est,$H21+$I21-1,MATCH(DB$14,$BQ$14:$DQ$14,0))</f>
        <v>0</v>
      </c>
      <c r="DC21" s="4" cm="1">
        <f t="array" ref="DC21">AW21*INDEX(prod_est,$H21+$I21-1,MATCH(DC$14,$BQ$14:$DQ$14,0))</f>
        <v>0</v>
      </c>
      <c r="DD21" s="4" cm="1">
        <f t="array" ref="DD21">AX21*INDEX(prod_est,$H21+$I21-1,MATCH(DD$14,$BQ$14:$DQ$14,0))</f>
        <v>0</v>
      </c>
      <c r="DE21" s="4" cm="1">
        <f t="array" ref="DE21">AY21*INDEX(prod_est,$H21+$I21-1,MATCH(DE$14,$BQ$14:$DQ$14,0))</f>
        <v>0</v>
      </c>
      <c r="DF21" s="4" cm="1">
        <f t="array" ref="DF21">AZ21*INDEX(prod_est,$H21+$I21-1,MATCH(DF$14,$BQ$14:$DQ$14,0))</f>
        <v>0</v>
      </c>
      <c r="DG21" s="4" cm="1">
        <f t="array" ref="DG21">BA21*INDEX(prod_est,$H21+$I21-1,MATCH(DG$14,$BQ$14:$DQ$14,0))</f>
        <v>0</v>
      </c>
      <c r="DH21" s="4" cm="1">
        <f t="array" ref="DH21">BB21*INDEX(prod_est,$H21+$I21-1,MATCH(DH$14,$BQ$14:$DQ$14,0))</f>
        <v>0</v>
      </c>
      <c r="DI21" s="4" cm="1">
        <f t="array" ref="DI21">BC21*INDEX(prod_est,$H21+$I21-1,MATCH(DI$14,$BQ$14:$DQ$14,0))</f>
        <v>0</v>
      </c>
      <c r="DJ21" s="4" cm="1">
        <f t="array" ref="DJ21">BD21*INDEX(prod_est,$H21+$I21-1,MATCH(DJ$14,$BQ$14:$DQ$14,0))</f>
        <v>0</v>
      </c>
      <c r="DK21" s="4" cm="1">
        <f t="array" ref="DK21">BE21*INDEX(prod_est,$H21+$I21-1,MATCH(DK$14,$BQ$14:$DQ$14,0))</f>
        <v>0</v>
      </c>
      <c r="DL21" s="4" cm="1">
        <f t="array" ref="DL21">BF21*INDEX(prod_est,$H21+$I21-1,MATCH(DL$14,$BQ$14:$DQ$14,0))</f>
        <v>0</v>
      </c>
      <c r="DM21" s="4" cm="1">
        <f t="array" ref="DM21">BG21*INDEX(prod_est,$H21+$I21-1,MATCH(DM$14,$BQ$14:$DQ$14,0))</f>
        <v>0</v>
      </c>
      <c r="DN21" s="4" cm="1">
        <f t="array" ref="DN21">BH21*INDEX(prod_est,$H21+$I21-1,MATCH(DN$14,$BQ$14:$DQ$14,0))</f>
        <v>0</v>
      </c>
      <c r="DO21" s="4" cm="1">
        <f t="array" ref="DO21">BI21*INDEX(prod_est,$H21+$I21-1,MATCH(DO$14,$BQ$14:$DQ$14,0))</f>
        <v>0</v>
      </c>
      <c r="DP21" s="4" cm="1">
        <f t="array" ref="DP21">BJ21*INDEX(prod_est,$H21+$I21-1,MATCH(DP$14,$BQ$14:$DQ$14,0))</f>
        <v>0</v>
      </c>
      <c r="DQ21" s="4" cm="1">
        <f t="array" ref="DQ21">BK21*INDEX(prod_est,$H21+$I21-1,MATCH(DQ$14,$BQ$14:$DQ$14,0))</f>
        <v>0</v>
      </c>
    </row>
    <row r="22" spans="1:121" x14ac:dyDescent="0.25">
      <c r="A22" t="s">
        <v>54</v>
      </c>
      <c r="B22" t="s">
        <v>12</v>
      </c>
      <c r="C22" t="s">
        <v>59</v>
      </c>
      <c r="D22" t="s">
        <v>172</v>
      </c>
      <c r="E22" s="46" t="s">
        <v>37</v>
      </c>
      <c r="F22" s="4">
        <v>0</v>
      </c>
      <c r="G22" s="4">
        <v>0</v>
      </c>
      <c r="H22">
        <f>MATCH(A22,Production_est!$A$4:$A$339,0)</f>
        <v>273</v>
      </c>
      <c r="I22">
        <f>IFERROR(MATCH(E22,Production_est!$D$4:$D$339,0),"-")</f>
        <v>3</v>
      </c>
      <c r="J22" s="4" cm="1">
        <f t="array" ref="J22">IFERROR(INDEX(Production_est!$E$4:$E$339,I22+H22-1),"-")</f>
        <v>11320.975844426301</v>
      </c>
      <c r="K22" s="33">
        <f t="shared" si="3"/>
        <v>0</v>
      </c>
      <c r="L22" s="33">
        <f t="shared" si="4"/>
        <v>0</v>
      </c>
      <c r="M22" s="33">
        <f t="shared" si="4"/>
        <v>0</v>
      </c>
      <c r="N22" s="33">
        <f t="shared" si="4"/>
        <v>0</v>
      </c>
      <c r="O22" s="33">
        <f t="shared" si="4"/>
        <v>0</v>
      </c>
      <c r="P22" s="33">
        <f t="shared" si="4"/>
        <v>0</v>
      </c>
      <c r="Q22" s="33">
        <f t="shared" si="4"/>
        <v>0</v>
      </c>
      <c r="R22" s="33">
        <f t="shared" si="4"/>
        <v>0</v>
      </c>
      <c r="S22" s="33">
        <f t="shared" si="4"/>
        <v>0</v>
      </c>
      <c r="T22" s="33">
        <f t="shared" si="4"/>
        <v>0</v>
      </c>
      <c r="U22" s="33">
        <f t="shared" si="4"/>
        <v>0</v>
      </c>
      <c r="V22" s="33">
        <f t="shared" si="4"/>
        <v>0</v>
      </c>
      <c r="W22" s="33">
        <f t="shared" si="4"/>
        <v>0</v>
      </c>
      <c r="X22" s="33">
        <f t="shared" si="4"/>
        <v>0</v>
      </c>
      <c r="Y22" s="33">
        <f t="shared" si="4"/>
        <v>0</v>
      </c>
      <c r="Z22" s="33">
        <f t="shared" si="4"/>
        <v>0</v>
      </c>
      <c r="AA22" s="33">
        <f t="shared" si="4"/>
        <v>0</v>
      </c>
      <c r="AB22" s="33">
        <f t="shared" si="4"/>
        <v>0</v>
      </c>
      <c r="AC22" s="33">
        <f t="shared" si="4"/>
        <v>0</v>
      </c>
      <c r="AD22" s="33">
        <f t="shared" si="4"/>
        <v>0</v>
      </c>
      <c r="AE22" s="33">
        <f t="shared" si="4"/>
        <v>0</v>
      </c>
      <c r="AF22" s="33">
        <f t="shared" si="4"/>
        <v>0</v>
      </c>
      <c r="AG22" s="33">
        <f t="shared" si="4"/>
        <v>0</v>
      </c>
      <c r="AH22" s="33">
        <f t="shared" si="4"/>
        <v>0</v>
      </c>
      <c r="AI22" s="33">
        <f t="shared" si="4"/>
        <v>0</v>
      </c>
      <c r="AJ22" s="33">
        <f t="shared" si="4"/>
        <v>0</v>
      </c>
      <c r="AK22" s="33">
        <f t="shared" si="4"/>
        <v>0</v>
      </c>
      <c r="AL22" s="33">
        <f t="shared" si="4"/>
        <v>0</v>
      </c>
      <c r="AM22" s="33">
        <f t="shared" si="4"/>
        <v>0</v>
      </c>
      <c r="AN22" s="33">
        <f t="shared" si="4"/>
        <v>0</v>
      </c>
      <c r="AO22" s="33">
        <f t="shared" si="4"/>
        <v>0</v>
      </c>
      <c r="AP22" s="33">
        <f t="shared" si="4"/>
        <v>0</v>
      </c>
      <c r="AQ22" s="33">
        <f t="shared" ref="AQ22:BK22" si="16">AP22*(1-$G$4)</f>
        <v>0</v>
      </c>
      <c r="AR22" s="33">
        <f t="shared" si="16"/>
        <v>0</v>
      </c>
      <c r="AS22" s="33">
        <f t="shared" si="16"/>
        <v>0</v>
      </c>
      <c r="AT22" s="33">
        <f t="shared" si="16"/>
        <v>0</v>
      </c>
      <c r="AU22" s="33">
        <f t="shared" si="16"/>
        <v>0</v>
      </c>
      <c r="AV22" s="33">
        <f t="shared" si="16"/>
        <v>0</v>
      </c>
      <c r="AW22" s="33">
        <f t="shared" si="16"/>
        <v>0</v>
      </c>
      <c r="AX22" s="33">
        <f t="shared" si="16"/>
        <v>0</v>
      </c>
      <c r="AY22" s="33">
        <f t="shared" si="16"/>
        <v>0</v>
      </c>
      <c r="AZ22" s="33">
        <f t="shared" si="16"/>
        <v>0</v>
      </c>
      <c r="BA22" s="33">
        <f t="shared" si="16"/>
        <v>0</v>
      </c>
      <c r="BB22" s="33">
        <f t="shared" si="16"/>
        <v>0</v>
      </c>
      <c r="BC22" s="33">
        <f t="shared" si="16"/>
        <v>0</v>
      </c>
      <c r="BD22" s="33">
        <f t="shared" si="16"/>
        <v>0</v>
      </c>
      <c r="BE22" s="33">
        <f t="shared" si="16"/>
        <v>0</v>
      </c>
      <c r="BF22" s="33">
        <f t="shared" si="16"/>
        <v>0</v>
      </c>
      <c r="BG22" s="33">
        <f t="shared" si="16"/>
        <v>0</v>
      </c>
      <c r="BH22" s="33">
        <f t="shared" si="16"/>
        <v>0</v>
      </c>
      <c r="BI22" s="33">
        <f t="shared" si="16"/>
        <v>0</v>
      </c>
      <c r="BJ22" s="33">
        <f t="shared" si="16"/>
        <v>0</v>
      </c>
      <c r="BK22" s="33">
        <f t="shared" si="16"/>
        <v>0</v>
      </c>
      <c r="BL22" t="str">
        <f t="shared" si="6"/>
        <v>18_CT</v>
      </c>
      <c r="BM22" t="str">
        <f t="shared" si="7"/>
        <v>d_nonenergy_7_2_avi_gasoline</v>
      </c>
      <c r="BP22" s="4">
        <f t="shared" si="8"/>
        <v>0</v>
      </c>
      <c r="BQ22" s="4">
        <f t="shared" si="9"/>
        <v>0</v>
      </c>
      <c r="BR22" s="4" cm="1">
        <f t="array" ref="BR22">L22*INDEX(prod_est,$H22+$I22-1,MATCH(BR$14,$BQ$14:$DQ$14,0))</f>
        <v>0</v>
      </c>
      <c r="BS22" s="4" cm="1">
        <f t="array" ref="BS22">M22*INDEX(prod_est,$H22+$I22-1,MATCH(BS$14,$BQ$14:$DQ$14,0))</f>
        <v>0</v>
      </c>
      <c r="BT22" s="4" cm="1">
        <f t="array" ref="BT22">N22*INDEX(prod_est,$H22+$I22-1,MATCH(BT$14,$BQ$14:$DQ$14,0))</f>
        <v>0</v>
      </c>
      <c r="BU22" s="4" cm="1">
        <f t="array" ref="BU22">O22*INDEX(prod_est,$H22+$I22-1,MATCH(BU$14,$BQ$14:$DQ$14,0))</f>
        <v>0</v>
      </c>
      <c r="BV22" s="4" cm="1">
        <f t="array" ref="BV22">P22*INDEX(prod_est,$H22+$I22-1,MATCH(BV$14,$BQ$14:$DQ$14,0))</f>
        <v>0</v>
      </c>
      <c r="BW22" s="4" cm="1">
        <f t="array" ref="BW22">Q22*INDEX(prod_est,$H22+$I22-1,MATCH(BW$14,$BQ$14:$DQ$14,0))</f>
        <v>0</v>
      </c>
      <c r="BX22" s="4" cm="1">
        <f t="array" ref="BX22">R22*INDEX(prod_est,$H22+$I22-1,MATCH(BX$14,$BQ$14:$DQ$14,0))</f>
        <v>0</v>
      </c>
      <c r="BY22" s="4" cm="1">
        <f t="array" ref="BY22">S22*INDEX(prod_est,$H22+$I22-1,MATCH(BY$14,$BQ$14:$DQ$14,0))</f>
        <v>0</v>
      </c>
      <c r="BZ22" s="4" cm="1">
        <f t="array" ref="BZ22">T22*INDEX(prod_est,$H22+$I22-1,MATCH(BZ$14,$BQ$14:$DQ$14,0))</f>
        <v>0</v>
      </c>
      <c r="CA22" s="4" cm="1">
        <f t="array" ref="CA22">U22*INDEX(prod_est,$H22+$I22-1,MATCH(CA$14,$BQ$14:$DQ$14,0))</f>
        <v>0</v>
      </c>
      <c r="CB22" s="4" cm="1">
        <f t="array" ref="CB22">V22*INDEX(prod_est,$H22+$I22-1,MATCH(CB$14,$BQ$14:$DQ$14,0))</f>
        <v>0</v>
      </c>
      <c r="CC22" s="4" cm="1">
        <f t="array" ref="CC22">W22*INDEX(prod_est,$H22+$I22-1,MATCH(CC$14,$BQ$14:$DQ$14,0))</f>
        <v>0</v>
      </c>
      <c r="CD22" s="4" cm="1">
        <f t="array" ref="CD22">X22*INDEX(prod_est,$H22+$I22-1,MATCH(CD$14,$BQ$14:$DQ$14,0))</f>
        <v>0</v>
      </c>
      <c r="CE22" s="4" cm="1">
        <f t="array" ref="CE22">Y22*INDEX(prod_est,$H22+$I22-1,MATCH(CE$14,$BQ$14:$DQ$14,0))</f>
        <v>0</v>
      </c>
      <c r="CF22" s="4" cm="1">
        <f t="array" ref="CF22">Z22*INDEX(prod_est,$H22+$I22-1,MATCH(CF$14,$BQ$14:$DQ$14,0))</f>
        <v>0</v>
      </c>
      <c r="CG22" s="4" cm="1">
        <f t="array" ref="CG22">AA22*INDEX(prod_est,$H22+$I22-1,MATCH(CG$14,$BQ$14:$DQ$14,0))</f>
        <v>0</v>
      </c>
      <c r="CH22" s="4" cm="1">
        <f t="array" ref="CH22">AB22*INDEX(prod_est,$H22+$I22-1,MATCH(CH$14,$BQ$14:$DQ$14,0))</f>
        <v>0</v>
      </c>
      <c r="CI22" s="4" cm="1">
        <f t="array" ref="CI22">AC22*INDEX(prod_est,$H22+$I22-1,MATCH(CI$14,$BQ$14:$DQ$14,0))</f>
        <v>0</v>
      </c>
      <c r="CJ22" s="4" cm="1">
        <f t="array" ref="CJ22">AD22*INDEX(prod_est,$H22+$I22-1,MATCH(CJ$14,$BQ$14:$DQ$14,0))</f>
        <v>0</v>
      </c>
      <c r="CK22" s="4" cm="1">
        <f t="array" ref="CK22">AE22*INDEX(prod_est,$H22+$I22-1,MATCH(CK$14,$BQ$14:$DQ$14,0))</f>
        <v>0</v>
      </c>
      <c r="CL22" s="4" cm="1">
        <f t="array" ref="CL22">AF22*INDEX(prod_est,$H22+$I22-1,MATCH(CL$14,$BQ$14:$DQ$14,0))</f>
        <v>0</v>
      </c>
      <c r="CM22" s="4" cm="1">
        <f t="array" ref="CM22">AG22*INDEX(prod_est,$H22+$I22-1,MATCH(CM$14,$BQ$14:$DQ$14,0))</f>
        <v>0</v>
      </c>
      <c r="CN22" s="4" cm="1">
        <f t="array" ref="CN22">AH22*INDEX(prod_est,$H22+$I22-1,MATCH(CN$14,$BQ$14:$DQ$14,0))</f>
        <v>0</v>
      </c>
      <c r="CO22" s="4" cm="1">
        <f t="array" ref="CO22">AI22*INDEX(prod_est,$H22+$I22-1,MATCH(CO$14,$BQ$14:$DQ$14,0))</f>
        <v>0</v>
      </c>
      <c r="CP22" s="4" cm="1">
        <f t="array" ref="CP22">AJ22*INDEX(prod_est,$H22+$I22-1,MATCH(CP$14,$BQ$14:$DQ$14,0))</f>
        <v>0</v>
      </c>
      <c r="CQ22" s="4" cm="1">
        <f t="array" ref="CQ22">AK22*INDEX(prod_est,$H22+$I22-1,MATCH(CQ$14,$BQ$14:$DQ$14,0))</f>
        <v>0</v>
      </c>
      <c r="CR22" s="4" cm="1">
        <f t="array" ref="CR22">AL22*INDEX(prod_est,$H22+$I22-1,MATCH(CR$14,$BQ$14:$DQ$14,0))</f>
        <v>0</v>
      </c>
      <c r="CS22" s="4" cm="1">
        <f t="array" ref="CS22">AM22*INDEX(prod_est,$H22+$I22-1,MATCH(CS$14,$BQ$14:$DQ$14,0))</f>
        <v>0</v>
      </c>
      <c r="CT22" s="4" cm="1">
        <f t="array" ref="CT22">AN22*INDEX(prod_est,$H22+$I22-1,MATCH(CT$14,$BQ$14:$DQ$14,0))</f>
        <v>0</v>
      </c>
      <c r="CU22" s="4" cm="1">
        <f t="array" ref="CU22">AO22*INDEX(prod_est,$H22+$I22-1,MATCH(CU$14,$BQ$14:$DQ$14,0))</f>
        <v>0</v>
      </c>
      <c r="CV22" s="4" cm="1">
        <f t="array" ref="CV22">AP22*INDEX(prod_est,$H22+$I22-1,MATCH(CV$14,$BQ$14:$DQ$14,0))</f>
        <v>0</v>
      </c>
      <c r="CW22" s="4" cm="1">
        <f t="array" ref="CW22">AQ22*INDEX(prod_est,$H22+$I22-1,MATCH(CW$14,$BQ$14:$DQ$14,0))</f>
        <v>0</v>
      </c>
      <c r="CX22" s="4" cm="1">
        <f t="array" ref="CX22">AR22*INDEX(prod_est,$H22+$I22-1,MATCH(CX$14,$BQ$14:$DQ$14,0))</f>
        <v>0</v>
      </c>
      <c r="CY22" s="4" cm="1">
        <f t="array" ref="CY22">AS22*INDEX(prod_est,$H22+$I22-1,MATCH(CY$14,$BQ$14:$DQ$14,0))</f>
        <v>0</v>
      </c>
      <c r="CZ22" s="4" cm="1">
        <f t="array" ref="CZ22">AT22*INDEX(prod_est,$H22+$I22-1,MATCH(CZ$14,$BQ$14:$DQ$14,0))</f>
        <v>0</v>
      </c>
      <c r="DA22" s="4" cm="1">
        <f t="array" ref="DA22">AU22*INDEX(prod_est,$H22+$I22-1,MATCH(DA$14,$BQ$14:$DQ$14,0))</f>
        <v>0</v>
      </c>
      <c r="DB22" s="4" cm="1">
        <f t="array" ref="DB22">AV22*INDEX(prod_est,$H22+$I22-1,MATCH(DB$14,$BQ$14:$DQ$14,0))</f>
        <v>0</v>
      </c>
      <c r="DC22" s="4" cm="1">
        <f t="array" ref="DC22">AW22*INDEX(prod_est,$H22+$I22-1,MATCH(DC$14,$BQ$14:$DQ$14,0))</f>
        <v>0</v>
      </c>
      <c r="DD22" s="4" cm="1">
        <f t="array" ref="DD22">AX22*INDEX(prod_est,$H22+$I22-1,MATCH(DD$14,$BQ$14:$DQ$14,0))</f>
        <v>0</v>
      </c>
      <c r="DE22" s="4" cm="1">
        <f t="array" ref="DE22">AY22*INDEX(prod_est,$H22+$I22-1,MATCH(DE$14,$BQ$14:$DQ$14,0))</f>
        <v>0</v>
      </c>
      <c r="DF22" s="4" cm="1">
        <f t="array" ref="DF22">AZ22*INDEX(prod_est,$H22+$I22-1,MATCH(DF$14,$BQ$14:$DQ$14,0))</f>
        <v>0</v>
      </c>
      <c r="DG22" s="4" cm="1">
        <f t="array" ref="DG22">BA22*INDEX(prod_est,$H22+$I22-1,MATCH(DG$14,$BQ$14:$DQ$14,0))</f>
        <v>0</v>
      </c>
      <c r="DH22" s="4" cm="1">
        <f t="array" ref="DH22">BB22*INDEX(prod_est,$H22+$I22-1,MATCH(DH$14,$BQ$14:$DQ$14,0))</f>
        <v>0</v>
      </c>
      <c r="DI22" s="4" cm="1">
        <f t="array" ref="DI22">BC22*INDEX(prod_est,$H22+$I22-1,MATCH(DI$14,$BQ$14:$DQ$14,0))</f>
        <v>0</v>
      </c>
      <c r="DJ22" s="4" cm="1">
        <f t="array" ref="DJ22">BD22*INDEX(prod_est,$H22+$I22-1,MATCH(DJ$14,$BQ$14:$DQ$14,0))</f>
        <v>0</v>
      </c>
      <c r="DK22" s="4" cm="1">
        <f t="array" ref="DK22">BE22*INDEX(prod_est,$H22+$I22-1,MATCH(DK$14,$BQ$14:$DQ$14,0))</f>
        <v>0</v>
      </c>
      <c r="DL22" s="4" cm="1">
        <f t="array" ref="DL22">BF22*INDEX(prod_est,$H22+$I22-1,MATCH(DL$14,$BQ$14:$DQ$14,0))</f>
        <v>0</v>
      </c>
      <c r="DM22" s="4" cm="1">
        <f t="array" ref="DM22">BG22*INDEX(prod_est,$H22+$I22-1,MATCH(DM$14,$BQ$14:$DQ$14,0))</f>
        <v>0</v>
      </c>
      <c r="DN22" s="4" cm="1">
        <f t="array" ref="DN22">BH22*INDEX(prod_est,$H22+$I22-1,MATCH(DN$14,$BQ$14:$DQ$14,0))</f>
        <v>0</v>
      </c>
      <c r="DO22" s="4" cm="1">
        <f t="array" ref="DO22">BI22*INDEX(prod_est,$H22+$I22-1,MATCH(DO$14,$BQ$14:$DQ$14,0))</f>
        <v>0</v>
      </c>
      <c r="DP22" s="4" cm="1">
        <f t="array" ref="DP22">BJ22*INDEX(prod_est,$H22+$I22-1,MATCH(DP$14,$BQ$14:$DQ$14,0))</f>
        <v>0</v>
      </c>
      <c r="DQ22" s="4" cm="1">
        <f t="array" ref="DQ22">BK22*INDEX(prod_est,$H22+$I22-1,MATCH(DQ$14,$BQ$14:$DQ$14,0))</f>
        <v>0</v>
      </c>
    </row>
    <row r="23" spans="1:121" x14ac:dyDescent="0.25">
      <c r="A23" t="s">
        <v>54</v>
      </c>
      <c r="B23" t="s">
        <v>13</v>
      </c>
      <c r="C23" t="s">
        <v>13</v>
      </c>
      <c r="D23" t="s">
        <v>172</v>
      </c>
      <c r="E23" s="46" t="s">
        <v>37</v>
      </c>
      <c r="F23" s="4">
        <v>756.60503007023999</v>
      </c>
      <c r="G23" s="4">
        <v>763.74630829223997</v>
      </c>
      <c r="H23">
        <f>MATCH(A23,Production_est!$A$4:$A$339,0)</f>
        <v>273</v>
      </c>
      <c r="I23">
        <f>IFERROR(MATCH(E23,Production_est!$D$4:$D$339,0),"-")</f>
        <v>3</v>
      </c>
      <c r="J23" s="4" cm="1">
        <f t="array" ref="J23">IFERROR(INDEX(Production_est!$E$4:$E$339,I23+H23-1),"-")</f>
        <v>11320.975844426301</v>
      </c>
      <c r="K23" s="33">
        <f t="shared" si="3"/>
        <v>6.746293948398964E-2</v>
      </c>
      <c r="L23" s="33">
        <f t="shared" ref="L23:AP30" si="17">K23*(1-$G$4)</f>
        <v>6.746293948398964E-2</v>
      </c>
      <c r="M23" s="33">
        <f t="shared" si="17"/>
        <v>6.746293948398964E-2</v>
      </c>
      <c r="N23" s="33">
        <f t="shared" si="17"/>
        <v>6.746293948398964E-2</v>
      </c>
      <c r="O23" s="33">
        <f t="shared" si="17"/>
        <v>6.746293948398964E-2</v>
      </c>
      <c r="P23" s="33">
        <f t="shared" si="17"/>
        <v>6.746293948398964E-2</v>
      </c>
      <c r="Q23" s="33">
        <f t="shared" si="17"/>
        <v>6.746293948398964E-2</v>
      </c>
      <c r="R23" s="33">
        <f t="shared" si="17"/>
        <v>6.746293948398964E-2</v>
      </c>
      <c r="S23" s="33">
        <f t="shared" si="17"/>
        <v>6.746293948398964E-2</v>
      </c>
      <c r="T23" s="33">
        <f t="shared" si="17"/>
        <v>6.746293948398964E-2</v>
      </c>
      <c r="U23" s="33">
        <f t="shared" si="17"/>
        <v>6.746293948398964E-2</v>
      </c>
      <c r="V23" s="33">
        <f t="shared" si="17"/>
        <v>6.746293948398964E-2</v>
      </c>
      <c r="W23" s="33">
        <f t="shared" si="17"/>
        <v>6.746293948398964E-2</v>
      </c>
      <c r="X23" s="33">
        <f t="shared" si="17"/>
        <v>6.746293948398964E-2</v>
      </c>
      <c r="Y23" s="33">
        <f t="shared" si="17"/>
        <v>6.746293948398964E-2</v>
      </c>
      <c r="Z23" s="33">
        <f t="shared" si="17"/>
        <v>6.746293948398964E-2</v>
      </c>
      <c r="AA23" s="33">
        <f t="shared" si="17"/>
        <v>6.746293948398964E-2</v>
      </c>
      <c r="AB23" s="33">
        <f t="shared" si="17"/>
        <v>6.746293948398964E-2</v>
      </c>
      <c r="AC23" s="33">
        <f t="shared" si="17"/>
        <v>6.746293948398964E-2</v>
      </c>
      <c r="AD23" s="33">
        <f t="shared" si="17"/>
        <v>6.746293948398964E-2</v>
      </c>
      <c r="AE23" s="33">
        <f t="shared" si="17"/>
        <v>6.746293948398964E-2</v>
      </c>
      <c r="AF23" s="33">
        <f t="shared" si="17"/>
        <v>6.746293948398964E-2</v>
      </c>
      <c r="AG23" s="33">
        <f t="shared" si="17"/>
        <v>6.746293948398964E-2</v>
      </c>
      <c r="AH23" s="33">
        <f t="shared" si="17"/>
        <v>6.746293948398964E-2</v>
      </c>
      <c r="AI23" s="33">
        <f t="shared" si="17"/>
        <v>6.746293948398964E-2</v>
      </c>
      <c r="AJ23" s="33">
        <f t="shared" si="17"/>
        <v>6.746293948398964E-2</v>
      </c>
      <c r="AK23" s="33">
        <f t="shared" si="17"/>
        <v>6.746293948398964E-2</v>
      </c>
      <c r="AL23" s="33">
        <f t="shared" si="17"/>
        <v>6.746293948398964E-2</v>
      </c>
      <c r="AM23" s="33">
        <f t="shared" si="17"/>
        <v>6.746293948398964E-2</v>
      </c>
      <c r="AN23" s="33">
        <f t="shared" si="17"/>
        <v>6.746293948398964E-2</v>
      </c>
      <c r="AO23" s="33">
        <f t="shared" si="17"/>
        <v>6.746293948398964E-2</v>
      </c>
      <c r="AP23" s="33">
        <f t="shared" si="17"/>
        <v>6.746293948398964E-2</v>
      </c>
      <c r="AQ23" s="33">
        <f t="shared" ref="AQ23:BK23" si="18">AP23*(1-$G$4)</f>
        <v>6.746293948398964E-2</v>
      </c>
      <c r="AR23" s="33">
        <f t="shared" si="18"/>
        <v>6.746293948398964E-2</v>
      </c>
      <c r="AS23" s="33">
        <f t="shared" si="18"/>
        <v>6.746293948398964E-2</v>
      </c>
      <c r="AT23" s="33">
        <f t="shared" si="18"/>
        <v>6.746293948398964E-2</v>
      </c>
      <c r="AU23" s="33">
        <f t="shared" si="18"/>
        <v>6.746293948398964E-2</v>
      </c>
      <c r="AV23" s="33">
        <f t="shared" si="18"/>
        <v>6.746293948398964E-2</v>
      </c>
      <c r="AW23" s="33">
        <f t="shared" si="18"/>
        <v>6.746293948398964E-2</v>
      </c>
      <c r="AX23" s="33">
        <f t="shared" si="18"/>
        <v>6.746293948398964E-2</v>
      </c>
      <c r="AY23" s="33">
        <f t="shared" si="18"/>
        <v>6.746293948398964E-2</v>
      </c>
      <c r="AZ23" s="33">
        <f t="shared" si="18"/>
        <v>6.746293948398964E-2</v>
      </c>
      <c r="BA23" s="33">
        <f t="shared" si="18"/>
        <v>6.746293948398964E-2</v>
      </c>
      <c r="BB23" s="33">
        <f t="shared" si="18"/>
        <v>6.746293948398964E-2</v>
      </c>
      <c r="BC23" s="33">
        <f t="shared" si="18"/>
        <v>6.746293948398964E-2</v>
      </c>
      <c r="BD23" s="33">
        <f t="shared" si="18"/>
        <v>6.746293948398964E-2</v>
      </c>
      <c r="BE23" s="33">
        <f t="shared" si="18"/>
        <v>6.746293948398964E-2</v>
      </c>
      <c r="BF23" s="33">
        <f t="shared" si="18"/>
        <v>6.746293948398964E-2</v>
      </c>
      <c r="BG23" s="33">
        <f t="shared" si="18"/>
        <v>6.746293948398964E-2</v>
      </c>
      <c r="BH23" s="33">
        <f t="shared" si="18"/>
        <v>6.746293948398964E-2</v>
      </c>
      <c r="BI23" s="33">
        <f t="shared" si="18"/>
        <v>6.746293948398964E-2</v>
      </c>
      <c r="BJ23" s="33">
        <f t="shared" si="18"/>
        <v>6.746293948398964E-2</v>
      </c>
      <c r="BK23" s="33">
        <f t="shared" si="18"/>
        <v>6.746293948398964E-2</v>
      </c>
      <c r="BL23" t="str">
        <f t="shared" si="6"/>
        <v>18_CT</v>
      </c>
      <c r="BM23" t="str">
        <f t="shared" si="7"/>
        <v>d_nonenergy_7_3_naphtha</v>
      </c>
      <c r="BP23" s="4">
        <f t="shared" si="8"/>
        <v>756.60503007023999</v>
      </c>
      <c r="BQ23" s="4">
        <f t="shared" si="9"/>
        <v>763.74630829223997</v>
      </c>
      <c r="BR23" s="4" cm="1">
        <f t="array" ref="BR23">L23*INDEX(prod_est,$H23+$I23-1,MATCH(BR$14,$BQ$14:$DQ$14,0))</f>
        <v>761.2452699942022</v>
      </c>
      <c r="BS23" s="4" cm="1">
        <f t="array" ref="BS23">M23*INDEX(prod_est,$H23+$I23-1,MATCH(BS$14,$BQ$14:$DQ$14,0))</f>
        <v>742.13290227373409</v>
      </c>
      <c r="BT23" s="4" cm="1">
        <f t="array" ref="BT23">N23*INDEX(prod_est,$H23+$I23-1,MATCH(BT$14,$BQ$14:$DQ$14,0))</f>
        <v>744.27918158538046</v>
      </c>
      <c r="BU23" s="4" cm="1">
        <f t="array" ref="BU23">O23*INDEX(prod_est,$H23+$I23-1,MATCH(BU$14,$BQ$14:$DQ$14,0))</f>
        <v>745.78051495858278</v>
      </c>
      <c r="BV23" s="4" cm="1">
        <f t="array" ref="BV23">P23*INDEX(prod_est,$H23+$I23-1,MATCH(BV$14,$BQ$14:$DQ$14,0))</f>
        <v>744.90844577922655</v>
      </c>
      <c r="BW23" s="4" cm="1">
        <f t="array" ref="BW23">Q23*INDEX(prod_est,$H23+$I23-1,MATCH(BW$14,$BQ$14:$DQ$14,0))</f>
        <v>743.03784071011671</v>
      </c>
      <c r="BX23" s="4" cm="1">
        <f t="array" ref="BX23">R23*INDEX(prod_est,$H23+$I23-1,MATCH(BX$14,$BQ$14:$DQ$14,0))</f>
        <v>740.19938085552837</v>
      </c>
      <c r="BY23" s="4" cm="1">
        <f t="array" ref="BY23">S23*INDEX(prod_est,$H23+$I23-1,MATCH(BY$14,$BQ$14:$DQ$14,0))</f>
        <v>739.35090074062703</v>
      </c>
      <c r="BZ23" s="4" cm="1">
        <f t="array" ref="BZ23">T23*INDEX(prod_est,$H23+$I23-1,MATCH(BZ$14,$BQ$14:$DQ$14,0))</f>
        <v>737.74022987862918</v>
      </c>
      <c r="CA23" s="4" cm="1">
        <f t="array" ref="CA23">U23*INDEX(prod_est,$H23+$I23-1,MATCH(CA$14,$BQ$14:$DQ$14,0))</f>
        <v>732.12939819681083</v>
      </c>
      <c r="CB23" s="4" cm="1">
        <f t="array" ref="CB23">V23*INDEX(prod_est,$H23+$I23-1,MATCH(CB$14,$BQ$14:$DQ$14,0))</f>
        <v>725.28843738928219</v>
      </c>
      <c r="CC23" s="4" cm="1">
        <f t="array" ref="CC23">W23*INDEX(prod_est,$H23+$I23-1,MATCH(CC$14,$BQ$14:$DQ$14,0))</f>
        <v>716.91736660109734</v>
      </c>
      <c r="CD23" s="4" cm="1">
        <f t="array" ref="CD23">X23*INDEX(prod_est,$H23+$I23-1,MATCH(CD$14,$BQ$14:$DQ$14,0))</f>
        <v>711.97796790090024</v>
      </c>
      <c r="CE23" s="4" cm="1">
        <f t="array" ref="CE23">Y23*INDEX(prod_est,$H23+$I23-1,MATCH(CE$14,$BQ$14:$DQ$14,0))</f>
        <v>707.1280753753415</v>
      </c>
      <c r="CF23" s="4" cm="1">
        <f t="array" ref="CF23">Z23*INDEX(prod_est,$H23+$I23-1,MATCH(CF$14,$BQ$14:$DQ$14,0))</f>
        <v>700.59415841811676</v>
      </c>
      <c r="CG23" s="4" cm="1">
        <f t="array" ref="CG23">AA23*INDEX(prod_est,$H23+$I23-1,MATCH(CG$14,$BQ$14:$DQ$14,0))</f>
        <v>692.99896952862196</v>
      </c>
      <c r="CH23" s="4" cm="1">
        <f t="array" ref="CH23">AB23*INDEX(prod_est,$H23+$I23-1,MATCH(CH$14,$BQ$14:$DQ$14,0))</f>
        <v>684.10856179238931</v>
      </c>
      <c r="CI23" s="4" cm="1">
        <f t="array" ref="CI23">AC23*INDEX(prod_est,$H23+$I23-1,MATCH(CI$14,$BQ$14:$DQ$14,0))</f>
        <v>674.81652199001212</v>
      </c>
      <c r="CJ23" s="4" cm="1">
        <f t="array" ref="CJ23">AD23*INDEX(prod_est,$H23+$I23-1,MATCH(CJ$14,$BQ$14:$DQ$14,0))</f>
        <v>665.60317356999269</v>
      </c>
      <c r="CK23" s="4" cm="1">
        <f t="array" ref="CK23">AE23*INDEX(prod_est,$H23+$I23-1,MATCH(CK$14,$BQ$14:$DQ$14,0))</f>
        <v>655.01611941800684</v>
      </c>
      <c r="CL23" s="4" cm="1">
        <f t="array" ref="CL23">AF23*INDEX(prod_est,$H23+$I23-1,MATCH(CL$14,$BQ$14:$DQ$14,0))</f>
        <v>643.68780929024422</v>
      </c>
      <c r="CM23" s="4" cm="1">
        <f t="array" ref="CM23">AG23*INDEX(prod_est,$H23+$I23-1,MATCH(CM$14,$BQ$14:$DQ$14,0))</f>
        <v>631.6122994289243</v>
      </c>
      <c r="CN23" s="4" cm="1">
        <f t="array" ref="CN23">AH23*INDEX(prod_est,$H23+$I23-1,MATCH(CN$14,$BQ$14:$DQ$14,0))</f>
        <v>618.74717127435429</v>
      </c>
      <c r="CO23" s="4" cm="1">
        <f t="array" ref="CO23">AI23*INDEX(prod_est,$H23+$I23-1,MATCH(CO$14,$BQ$14:$DQ$14,0))</f>
        <v>605.57880389951663</v>
      </c>
      <c r="CP23" s="4" cm="1">
        <f t="array" ref="CP23">AJ23*INDEX(prod_est,$H23+$I23-1,MATCH(CP$14,$BQ$14:$DQ$14,0))</f>
        <v>591.63317004812529</v>
      </c>
      <c r="CQ23" s="4" cm="1">
        <f t="array" ref="CQ23">AK23*INDEX(prod_est,$H23+$I23-1,MATCH(CQ$14,$BQ$14:$DQ$14,0))</f>
        <v>577.28441563185493</v>
      </c>
      <c r="CR23" s="4" cm="1">
        <f t="array" ref="CR23">AL23*INDEX(prod_est,$H23+$I23-1,MATCH(CR$14,$BQ$14:$DQ$14,0))</f>
        <v>562.46600002790876</v>
      </c>
      <c r="CS23" s="4" cm="1">
        <f t="array" ref="CS23">AM23*INDEX(prod_est,$H23+$I23-1,MATCH(CS$14,$BQ$14:$DQ$14,0))</f>
        <v>552.5799167312897</v>
      </c>
      <c r="CT23" s="4" cm="1">
        <f t="array" ref="CT23">AN23*INDEX(prod_est,$H23+$I23-1,MATCH(CT$14,$BQ$14:$DQ$14,0))</f>
        <v>542.30954530534495</v>
      </c>
      <c r="CU23" s="4" cm="1">
        <f t="array" ref="CU23">AO23*INDEX(prod_est,$H23+$I23-1,MATCH(CU$14,$BQ$14:$DQ$14,0))</f>
        <v>531.87840576037559</v>
      </c>
      <c r="CV23" s="4" cm="1">
        <f t="array" ref="CV23">AP23*INDEX(prod_est,$H23+$I23-1,MATCH(CV$14,$BQ$14:$DQ$14,0))</f>
        <v>521.31279794834063</v>
      </c>
      <c r="CW23" s="4" cm="1">
        <f t="array" ref="CW23">AQ23*INDEX(prod_est,$H23+$I23-1,MATCH(CW$14,$BQ$14:$DQ$14,0))</f>
        <v>510.36503215880651</v>
      </c>
      <c r="CX23" s="4" cm="1">
        <f t="array" ref="CX23">AR23*INDEX(prod_est,$H23+$I23-1,MATCH(CX$14,$BQ$14:$DQ$14,0))</f>
        <v>510.36503215880651</v>
      </c>
      <c r="CY23" s="4" cm="1">
        <f t="array" ref="CY23">AS23*INDEX(prod_est,$H23+$I23-1,MATCH(CY$14,$BQ$14:$DQ$14,0))</f>
        <v>510.36503215880651</v>
      </c>
      <c r="CZ23" s="4" cm="1">
        <f t="array" ref="CZ23">AT23*INDEX(prod_est,$H23+$I23-1,MATCH(CZ$14,$BQ$14:$DQ$14,0))</f>
        <v>510.36503215880651</v>
      </c>
      <c r="DA23" s="4" cm="1">
        <f t="array" ref="DA23">AU23*INDEX(prod_est,$H23+$I23-1,MATCH(DA$14,$BQ$14:$DQ$14,0))</f>
        <v>510.36503215880651</v>
      </c>
      <c r="DB23" s="4" cm="1">
        <f t="array" ref="DB23">AV23*INDEX(prod_est,$H23+$I23-1,MATCH(DB$14,$BQ$14:$DQ$14,0))</f>
        <v>510.36503215880651</v>
      </c>
      <c r="DC23" s="4" cm="1">
        <f t="array" ref="DC23">AW23*INDEX(prod_est,$H23+$I23-1,MATCH(DC$14,$BQ$14:$DQ$14,0))</f>
        <v>510.36503215880651</v>
      </c>
      <c r="DD23" s="4" cm="1">
        <f t="array" ref="DD23">AX23*INDEX(prod_est,$H23+$I23-1,MATCH(DD$14,$BQ$14:$DQ$14,0))</f>
        <v>510.36503215880651</v>
      </c>
      <c r="DE23" s="4" cm="1">
        <f t="array" ref="DE23">AY23*INDEX(prod_est,$H23+$I23-1,MATCH(DE$14,$BQ$14:$DQ$14,0))</f>
        <v>510.36503215880651</v>
      </c>
      <c r="DF23" s="4" cm="1">
        <f t="array" ref="DF23">AZ23*INDEX(prod_est,$H23+$I23-1,MATCH(DF$14,$BQ$14:$DQ$14,0))</f>
        <v>510.36503215880651</v>
      </c>
      <c r="DG23" s="4" cm="1">
        <f t="array" ref="DG23">BA23*INDEX(prod_est,$H23+$I23-1,MATCH(DG$14,$BQ$14:$DQ$14,0))</f>
        <v>510.36503215880651</v>
      </c>
      <c r="DH23" s="4" cm="1">
        <f t="array" ref="DH23">BB23*INDEX(prod_est,$H23+$I23-1,MATCH(DH$14,$BQ$14:$DQ$14,0))</f>
        <v>510.36503215880651</v>
      </c>
      <c r="DI23" s="4" cm="1">
        <f t="array" ref="DI23">BC23*INDEX(prod_est,$H23+$I23-1,MATCH(DI$14,$BQ$14:$DQ$14,0))</f>
        <v>510.36503215880651</v>
      </c>
      <c r="DJ23" s="4" cm="1">
        <f t="array" ref="DJ23">BD23*INDEX(prod_est,$H23+$I23-1,MATCH(DJ$14,$BQ$14:$DQ$14,0))</f>
        <v>510.36503215880651</v>
      </c>
      <c r="DK23" s="4" cm="1">
        <f t="array" ref="DK23">BE23*INDEX(prod_est,$H23+$I23-1,MATCH(DK$14,$BQ$14:$DQ$14,0))</f>
        <v>510.36503215880651</v>
      </c>
      <c r="DL23" s="4" cm="1">
        <f t="array" ref="DL23">BF23*INDEX(prod_est,$H23+$I23-1,MATCH(DL$14,$BQ$14:$DQ$14,0))</f>
        <v>510.36503215880651</v>
      </c>
      <c r="DM23" s="4" cm="1">
        <f t="array" ref="DM23">BG23*INDEX(prod_est,$H23+$I23-1,MATCH(DM$14,$BQ$14:$DQ$14,0))</f>
        <v>510.36503215880651</v>
      </c>
      <c r="DN23" s="4" cm="1">
        <f t="array" ref="DN23">BH23*INDEX(prod_est,$H23+$I23-1,MATCH(DN$14,$BQ$14:$DQ$14,0))</f>
        <v>510.36503215880651</v>
      </c>
      <c r="DO23" s="4" cm="1">
        <f t="array" ref="DO23">BI23*INDEX(prod_est,$H23+$I23-1,MATCH(DO$14,$BQ$14:$DQ$14,0))</f>
        <v>510.36503215880651</v>
      </c>
      <c r="DP23" s="4" cm="1">
        <f t="array" ref="DP23">BJ23*INDEX(prod_est,$H23+$I23-1,MATCH(DP$14,$BQ$14:$DQ$14,0))</f>
        <v>510.36503215880651</v>
      </c>
      <c r="DQ23" s="4" cm="1">
        <f t="array" ref="DQ23">BK23*INDEX(prod_est,$H23+$I23-1,MATCH(DQ$14,$BQ$14:$DQ$14,0))</f>
        <v>510.36503215880651</v>
      </c>
    </row>
    <row r="24" spans="1:121" x14ac:dyDescent="0.25">
      <c r="A24" t="s">
        <v>54</v>
      </c>
      <c r="B24" t="s">
        <v>14</v>
      </c>
      <c r="C24" t="s">
        <v>14</v>
      </c>
      <c r="D24" t="s">
        <v>172</v>
      </c>
      <c r="E24" s="46" t="s">
        <v>37</v>
      </c>
      <c r="F24" s="4">
        <v>0</v>
      </c>
      <c r="G24" s="4">
        <v>0</v>
      </c>
      <c r="H24">
        <f>MATCH(A24,Production_est!$A$4:$A$339,0)</f>
        <v>273</v>
      </c>
      <c r="I24">
        <f>IFERROR(MATCH(E24,Production_est!$D$4:$D$339,0),"-")</f>
        <v>3</v>
      </c>
      <c r="J24" s="4" cm="1">
        <f t="array" ref="J24">IFERROR(INDEX(Production_est!$E$4:$E$339,I24+H24-1),"-")</f>
        <v>11320.975844426301</v>
      </c>
      <c r="K24" s="33">
        <f t="shared" si="3"/>
        <v>0</v>
      </c>
      <c r="L24" s="33">
        <f t="shared" si="17"/>
        <v>0</v>
      </c>
      <c r="M24" s="33">
        <f t="shared" si="17"/>
        <v>0</v>
      </c>
      <c r="N24" s="33">
        <f t="shared" si="17"/>
        <v>0</v>
      </c>
      <c r="O24" s="33">
        <f t="shared" si="17"/>
        <v>0</v>
      </c>
      <c r="P24" s="33">
        <f t="shared" si="17"/>
        <v>0</v>
      </c>
      <c r="Q24" s="33">
        <f t="shared" si="17"/>
        <v>0</v>
      </c>
      <c r="R24" s="33">
        <f t="shared" si="17"/>
        <v>0</v>
      </c>
      <c r="S24" s="33">
        <f t="shared" si="17"/>
        <v>0</v>
      </c>
      <c r="T24" s="33">
        <f t="shared" si="17"/>
        <v>0</v>
      </c>
      <c r="U24" s="33">
        <f t="shared" si="17"/>
        <v>0</v>
      </c>
      <c r="V24" s="33">
        <f t="shared" si="17"/>
        <v>0</v>
      </c>
      <c r="W24" s="33">
        <f t="shared" si="17"/>
        <v>0</v>
      </c>
      <c r="X24" s="33">
        <f t="shared" si="17"/>
        <v>0</v>
      </c>
      <c r="Y24" s="33">
        <f t="shared" si="17"/>
        <v>0</v>
      </c>
      <c r="Z24" s="33">
        <f t="shared" si="17"/>
        <v>0</v>
      </c>
      <c r="AA24" s="33">
        <f t="shared" si="17"/>
        <v>0</v>
      </c>
      <c r="AB24" s="33">
        <f t="shared" si="17"/>
        <v>0</v>
      </c>
      <c r="AC24" s="33">
        <f t="shared" si="17"/>
        <v>0</v>
      </c>
      <c r="AD24" s="33">
        <f t="shared" si="17"/>
        <v>0</v>
      </c>
      <c r="AE24" s="33">
        <f t="shared" si="17"/>
        <v>0</v>
      </c>
      <c r="AF24" s="33">
        <f t="shared" si="17"/>
        <v>0</v>
      </c>
      <c r="AG24" s="33">
        <f t="shared" si="17"/>
        <v>0</v>
      </c>
      <c r="AH24" s="33">
        <f t="shared" si="17"/>
        <v>0</v>
      </c>
      <c r="AI24" s="33">
        <f t="shared" si="17"/>
        <v>0</v>
      </c>
      <c r="AJ24" s="33">
        <f t="shared" si="17"/>
        <v>0</v>
      </c>
      <c r="AK24" s="33">
        <f t="shared" si="17"/>
        <v>0</v>
      </c>
      <c r="AL24" s="33">
        <f t="shared" si="17"/>
        <v>0</v>
      </c>
      <c r="AM24" s="33">
        <f t="shared" si="17"/>
        <v>0</v>
      </c>
      <c r="AN24" s="33">
        <f t="shared" si="17"/>
        <v>0</v>
      </c>
      <c r="AO24" s="33">
        <f t="shared" si="17"/>
        <v>0</v>
      </c>
      <c r="AP24" s="33">
        <f t="shared" si="17"/>
        <v>0</v>
      </c>
      <c r="AQ24" s="33">
        <f t="shared" ref="AQ24:BK24" si="19">AP24*(1-$G$4)</f>
        <v>0</v>
      </c>
      <c r="AR24" s="33">
        <f t="shared" si="19"/>
        <v>0</v>
      </c>
      <c r="AS24" s="33">
        <f t="shared" si="19"/>
        <v>0</v>
      </c>
      <c r="AT24" s="33">
        <f t="shared" si="19"/>
        <v>0</v>
      </c>
      <c r="AU24" s="33">
        <f t="shared" si="19"/>
        <v>0</v>
      </c>
      <c r="AV24" s="33">
        <f t="shared" si="19"/>
        <v>0</v>
      </c>
      <c r="AW24" s="33">
        <f t="shared" si="19"/>
        <v>0</v>
      </c>
      <c r="AX24" s="33">
        <f t="shared" si="19"/>
        <v>0</v>
      </c>
      <c r="AY24" s="33">
        <f t="shared" si="19"/>
        <v>0</v>
      </c>
      <c r="AZ24" s="33">
        <f t="shared" si="19"/>
        <v>0</v>
      </c>
      <c r="BA24" s="33">
        <f t="shared" si="19"/>
        <v>0</v>
      </c>
      <c r="BB24" s="33">
        <f t="shared" si="19"/>
        <v>0</v>
      </c>
      <c r="BC24" s="33">
        <f t="shared" si="19"/>
        <v>0</v>
      </c>
      <c r="BD24" s="33">
        <f t="shared" si="19"/>
        <v>0</v>
      </c>
      <c r="BE24" s="33">
        <f t="shared" si="19"/>
        <v>0</v>
      </c>
      <c r="BF24" s="33">
        <f t="shared" si="19"/>
        <v>0</v>
      </c>
      <c r="BG24" s="33">
        <f t="shared" si="19"/>
        <v>0</v>
      </c>
      <c r="BH24" s="33">
        <f t="shared" si="19"/>
        <v>0</v>
      </c>
      <c r="BI24" s="33">
        <f t="shared" si="19"/>
        <v>0</v>
      </c>
      <c r="BJ24" s="33">
        <f t="shared" si="19"/>
        <v>0</v>
      </c>
      <c r="BK24" s="33">
        <f t="shared" si="19"/>
        <v>0</v>
      </c>
      <c r="BL24" t="str">
        <f t="shared" si="6"/>
        <v>18_CT</v>
      </c>
      <c r="BM24" t="str">
        <f t="shared" si="7"/>
        <v>d_nonenergy_7_x_jet_fuel</v>
      </c>
      <c r="BP24" s="4">
        <f t="shared" si="8"/>
        <v>0</v>
      </c>
      <c r="BQ24" s="4">
        <f t="shared" si="9"/>
        <v>0</v>
      </c>
      <c r="BR24" s="4" cm="1">
        <f t="array" ref="BR24">L24*INDEX(prod_est,$H24+$I24-1,MATCH(BR$14,$BQ$14:$DQ$14,0))</f>
        <v>0</v>
      </c>
      <c r="BS24" s="4" cm="1">
        <f t="array" ref="BS24">M24*INDEX(prod_est,$H24+$I24-1,MATCH(BS$14,$BQ$14:$DQ$14,0))</f>
        <v>0</v>
      </c>
      <c r="BT24" s="4" cm="1">
        <f t="array" ref="BT24">N24*INDEX(prod_est,$H24+$I24-1,MATCH(BT$14,$BQ$14:$DQ$14,0))</f>
        <v>0</v>
      </c>
      <c r="BU24" s="4" cm="1">
        <f t="array" ref="BU24">O24*INDEX(prod_est,$H24+$I24-1,MATCH(BU$14,$BQ$14:$DQ$14,0))</f>
        <v>0</v>
      </c>
      <c r="BV24" s="4" cm="1">
        <f t="array" ref="BV24">P24*INDEX(prod_est,$H24+$I24-1,MATCH(BV$14,$BQ$14:$DQ$14,0))</f>
        <v>0</v>
      </c>
      <c r="BW24" s="4" cm="1">
        <f t="array" ref="BW24">Q24*INDEX(prod_est,$H24+$I24-1,MATCH(BW$14,$BQ$14:$DQ$14,0))</f>
        <v>0</v>
      </c>
      <c r="BX24" s="4" cm="1">
        <f t="array" ref="BX24">R24*INDEX(prod_est,$H24+$I24-1,MATCH(BX$14,$BQ$14:$DQ$14,0))</f>
        <v>0</v>
      </c>
      <c r="BY24" s="4" cm="1">
        <f t="array" ref="BY24">S24*INDEX(prod_est,$H24+$I24-1,MATCH(BY$14,$BQ$14:$DQ$14,0))</f>
        <v>0</v>
      </c>
      <c r="BZ24" s="4" cm="1">
        <f t="array" ref="BZ24">T24*INDEX(prod_est,$H24+$I24-1,MATCH(BZ$14,$BQ$14:$DQ$14,0))</f>
        <v>0</v>
      </c>
      <c r="CA24" s="4" cm="1">
        <f t="array" ref="CA24">U24*INDEX(prod_est,$H24+$I24-1,MATCH(CA$14,$BQ$14:$DQ$14,0))</f>
        <v>0</v>
      </c>
      <c r="CB24" s="4" cm="1">
        <f t="array" ref="CB24">V24*INDEX(prod_est,$H24+$I24-1,MATCH(CB$14,$BQ$14:$DQ$14,0))</f>
        <v>0</v>
      </c>
      <c r="CC24" s="4" cm="1">
        <f t="array" ref="CC24">W24*INDEX(prod_est,$H24+$I24-1,MATCH(CC$14,$BQ$14:$DQ$14,0))</f>
        <v>0</v>
      </c>
      <c r="CD24" s="4" cm="1">
        <f t="array" ref="CD24">X24*INDEX(prod_est,$H24+$I24-1,MATCH(CD$14,$BQ$14:$DQ$14,0))</f>
        <v>0</v>
      </c>
      <c r="CE24" s="4" cm="1">
        <f t="array" ref="CE24">Y24*INDEX(prod_est,$H24+$I24-1,MATCH(CE$14,$BQ$14:$DQ$14,0))</f>
        <v>0</v>
      </c>
      <c r="CF24" s="4" cm="1">
        <f t="array" ref="CF24">Z24*INDEX(prod_est,$H24+$I24-1,MATCH(CF$14,$BQ$14:$DQ$14,0))</f>
        <v>0</v>
      </c>
      <c r="CG24" s="4" cm="1">
        <f t="array" ref="CG24">AA24*INDEX(prod_est,$H24+$I24-1,MATCH(CG$14,$BQ$14:$DQ$14,0))</f>
        <v>0</v>
      </c>
      <c r="CH24" s="4" cm="1">
        <f t="array" ref="CH24">AB24*INDEX(prod_est,$H24+$I24-1,MATCH(CH$14,$BQ$14:$DQ$14,0))</f>
        <v>0</v>
      </c>
      <c r="CI24" s="4" cm="1">
        <f t="array" ref="CI24">AC24*INDEX(prod_est,$H24+$I24-1,MATCH(CI$14,$BQ$14:$DQ$14,0))</f>
        <v>0</v>
      </c>
      <c r="CJ24" s="4" cm="1">
        <f t="array" ref="CJ24">AD24*INDEX(prod_est,$H24+$I24-1,MATCH(CJ$14,$BQ$14:$DQ$14,0))</f>
        <v>0</v>
      </c>
      <c r="CK24" s="4" cm="1">
        <f t="array" ref="CK24">AE24*INDEX(prod_est,$H24+$I24-1,MATCH(CK$14,$BQ$14:$DQ$14,0))</f>
        <v>0</v>
      </c>
      <c r="CL24" s="4" cm="1">
        <f t="array" ref="CL24">AF24*INDEX(prod_est,$H24+$I24-1,MATCH(CL$14,$BQ$14:$DQ$14,0))</f>
        <v>0</v>
      </c>
      <c r="CM24" s="4" cm="1">
        <f t="array" ref="CM24">AG24*INDEX(prod_est,$H24+$I24-1,MATCH(CM$14,$BQ$14:$DQ$14,0))</f>
        <v>0</v>
      </c>
      <c r="CN24" s="4" cm="1">
        <f t="array" ref="CN24">AH24*INDEX(prod_est,$H24+$I24-1,MATCH(CN$14,$BQ$14:$DQ$14,0))</f>
        <v>0</v>
      </c>
      <c r="CO24" s="4" cm="1">
        <f t="array" ref="CO24">AI24*INDEX(prod_est,$H24+$I24-1,MATCH(CO$14,$BQ$14:$DQ$14,0))</f>
        <v>0</v>
      </c>
      <c r="CP24" s="4" cm="1">
        <f t="array" ref="CP24">AJ24*INDEX(prod_est,$H24+$I24-1,MATCH(CP$14,$BQ$14:$DQ$14,0))</f>
        <v>0</v>
      </c>
      <c r="CQ24" s="4" cm="1">
        <f t="array" ref="CQ24">AK24*INDEX(prod_est,$H24+$I24-1,MATCH(CQ$14,$BQ$14:$DQ$14,0))</f>
        <v>0</v>
      </c>
      <c r="CR24" s="4" cm="1">
        <f t="array" ref="CR24">AL24*INDEX(prod_est,$H24+$I24-1,MATCH(CR$14,$BQ$14:$DQ$14,0))</f>
        <v>0</v>
      </c>
      <c r="CS24" s="4" cm="1">
        <f t="array" ref="CS24">AM24*INDEX(prod_est,$H24+$I24-1,MATCH(CS$14,$BQ$14:$DQ$14,0))</f>
        <v>0</v>
      </c>
      <c r="CT24" s="4" cm="1">
        <f t="array" ref="CT24">AN24*INDEX(prod_est,$H24+$I24-1,MATCH(CT$14,$BQ$14:$DQ$14,0))</f>
        <v>0</v>
      </c>
      <c r="CU24" s="4" cm="1">
        <f t="array" ref="CU24">AO24*INDEX(prod_est,$H24+$I24-1,MATCH(CU$14,$BQ$14:$DQ$14,0))</f>
        <v>0</v>
      </c>
      <c r="CV24" s="4" cm="1">
        <f t="array" ref="CV24">AP24*INDEX(prod_est,$H24+$I24-1,MATCH(CV$14,$BQ$14:$DQ$14,0))</f>
        <v>0</v>
      </c>
      <c r="CW24" s="4" cm="1">
        <f t="array" ref="CW24">AQ24*INDEX(prod_est,$H24+$I24-1,MATCH(CW$14,$BQ$14:$DQ$14,0))</f>
        <v>0</v>
      </c>
      <c r="CX24" s="4" cm="1">
        <f t="array" ref="CX24">AR24*INDEX(prod_est,$H24+$I24-1,MATCH(CX$14,$BQ$14:$DQ$14,0))</f>
        <v>0</v>
      </c>
      <c r="CY24" s="4" cm="1">
        <f t="array" ref="CY24">AS24*INDEX(prod_est,$H24+$I24-1,MATCH(CY$14,$BQ$14:$DQ$14,0))</f>
        <v>0</v>
      </c>
      <c r="CZ24" s="4" cm="1">
        <f t="array" ref="CZ24">AT24*INDEX(prod_est,$H24+$I24-1,MATCH(CZ$14,$BQ$14:$DQ$14,0))</f>
        <v>0</v>
      </c>
      <c r="DA24" s="4" cm="1">
        <f t="array" ref="DA24">AU24*INDEX(prod_est,$H24+$I24-1,MATCH(DA$14,$BQ$14:$DQ$14,0))</f>
        <v>0</v>
      </c>
      <c r="DB24" s="4" cm="1">
        <f t="array" ref="DB24">AV24*INDEX(prod_est,$H24+$I24-1,MATCH(DB$14,$BQ$14:$DQ$14,0))</f>
        <v>0</v>
      </c>
      <c r="DC24" s="4" cm="1">
        <f t="array" ref="DC24">AW24*INDEX(prod_est,$H24+$I24-1,MATCH(DC$14,$BQ$14:$DQ$14,0))</f>
        <v>0</v>
      </c>
      <c r="DD24" s="4" cm="1">
        <f t="array" ref="DD24">AX24*INDEX(prod_est,$H24+$I24-1,MATCH(DD$14,$BQ$14:$DQ$14,0))</f>
        <v>0</v>
      </c>
      <c r="DE24" s="4" cm="1">
        <f t="array" ref="DE24">AY24*INDEX(prod_est,$H24+$I24-1,MATCH(DE$14,$BQ$14:$DQ$14,0))</f>
        <v>0</v>
      </c>
      <c r="DF24" s="4" cm="1">
        <f t="array" ref="DF24">AZ24*INDEX(prod_est,$H24+$I24-1,MATCH(DF$14,$BQ$14:$DQ$14,0))</f>
        <v>0</v>
      </c>
      <c r="DG24" s="4" cm="1">
        <f t="array" ref="DG24">BA24*INDEX(prod_est,$H24+$I24-1,MATCH(DG$14,$BQ$14:$DQ$14,0))</f>
        <v>0</v>
      </c>
      <c r="DH24" s="4" cm="1">
        <f t="array" ref="DH24">BB24*INDEX(prod_est,$H24+$I24-1,MATCH(DH$14,$BQ$14:$DQ$14,0))</f>
        <v>0</v>
      </c>
      <c r="DI24" s="4" cm="1">
        <f t="array" ref="DI24">BC24*INDEX(prod_est,$H24+$I24-1,MATCH(DI$14,$BQ$14:$DQ$14,0))</f>
        <v>0</v>
      </c>
      <c r="DJ24" s="4" cm="1">
        <f t="array" ref="DJ24">BD24*INDEX(prod_est,$H24+$I24-1,MATCH(DJ$14,$BQ$14:$DQ$14,0))</f>
        <v>0</v>
      </c>
      <c r="DK24" s="4" cm="1">
        <f t="array" ref="DK24">BE24*INDEX(prod_est,$H24+$I24-1,MATCH(DK$14,$BQ$14:$DQ$14,0))</f>
        <v>0</v>
      </c>
      <c r="DL24" s="4" cm="1">
        <f t="array" ref="DL24">BF24*INDEX(prod_est,$H24+$I24-1,MATCH(DL$14,$BQ$14:$DQ$14,0))</f>
        <v>0</v>
      </c>
      <c r="DM24" s="4" cm="1">
        <f t="array" ref="DM24">BG24*INDEX(prod_est,$H24+$I24-1,MATCH(DM$14,$BQ$14:$DQ$14,0))</f>
        <v>0</v>
      </c>
      <c r="DN24" s="4" cm="1">
        <f t="array" ref="DN24">BH24*INDEX(prod_est,$H24+$I24-1,MATCH(DN$14,$BQ$14:$DQ$14,0))</f>
        <v>0</v>
      </c>
      <c r="DO24" s="4" cm="1">
        <f t="array" ref="DO24">BI24*INDEX(prod_est,$H24+$I24-1,MATCH(DO$14,$BQ$14:$DQ$14,0))</f>
        <v>0</v>
      </c>
      <c r="DP24" s="4" cm="1">
        <f t="array" ref="DP24">BJ24*INDEX(prod_est,$H24+$I24-1,MATCH(DP$14,$BQ$14:$DQ$14,0))</f>
        <v>0</v>
      </c>
      <c r="DQ24" s="4" cm="1">
        <f t="array" ref="DQ24">BK24*INDEX(prod_est,$H24+$I24-1,MATCH(DQ$14,$BQ$14:$DQ$14,0))</f>
        <v>0</v>
      </c>
    </row>
    <row r="25" spans="1:121" x14ac:dyDescent="0.25">
      <c r="A25" t="s">
        <v>54</v>
      </c>
      <c r="B25" t="s">
        <v>15</v>
      </c>
      <c r="C25" t="s">
        <v>15</v>
      </c>
      <c r="D25" t="s">
        <v>172</v>
      </c>
      <c r="E25" s="46" t="s">
        <v>37</v>
      </c>
      <c r="F25" s="4">
        <v>0</v>
      </c>
      <c r="G25" s="4">
        <v>0</v>
      </c>
      <c r="H25">
        <f>MATCH(A25,Production_est!$A$4:$A$339,0)</f>
        <v>273</v>
      </c>
      <c r="I25">
        <f>IFERROR(MATCH(E25,Production_est!$D$4:$D$339,0),"-")</f>
        <v>3</v>
      </c>
      <c r="J25" s="4" cm="1">
        <f t="array" ref="J25">IFERROR(INDEX(Production_est!$E$4:$E$339,I25+H25-1),"-")</f>
        <v>11320.975844426301</v>
      </c>
      <c r="K25" s="33">
        <f t="shared" si="3"/>
        <v>0</v>
      </c>
      <c r="L25" s="33">
        <f t="shared" si="17"/>
        <v>0</v>
      </c>
      <c r="M25" s="33">
        <f t="shared" si="17"/>
        <v>0</v>
      </c>
      <c r="N25" s="33">
        <f t="shared" si="17"/>
        <v>0</v>
      </c>
      <c r="O25" s="33">
        <f t="shared" si="17"/>
        <v>0</v>
      </c>
      <c r="P25" s="33">
        <f t="shared" si="17"/>
        <v>0</v>
      </c>
      <c r="Q25" s="33">
        <f t="shared" si="17"/>
        <v>0</v>
      </c>
      <c r="R25" s="33">
        <f t="shared" si="17"/>
        <v>0</v>
      </c>
      <c r="S25" s="33">
        <f t="shared" si="17"/>
        <v>0</v>
      </c>
      <c r="T25" s="33">
        <f t="shared" si="17"/>
        <v>0</v>
      </c>
      <c r="U25" s="33">
        <f t="shared" si="17"/>
        <v>0</v>
      </c>
      <c r="V25" s="33">
        <f t="shared" si="17"/>
        <v>0</v>
      </c>
      <c r="W25" s="33">
        <f t="shared" si="17"/>
        <v>0</v>
      </c>
      <c r="X25" s="33">
        <f t="shared" si="17"/>
        <v>0</v>
      </c>
      <c r="Y25" s="33">
        <f t="shared" si="17"/>
        <v>0</v>
      </c>
      <c r="Z25" s="33">
        <f t="shared" si="17"/>
        <v>0</v>
      </c>
      <c r="AA25" s="33">
        <f t="shared" si="17"/>
        <v>0</v>
      </c>
      <c r="AB25" s="33">
        <f t="shared" si="17"/>
        <v>0</v>
      </c>
      <c r="AC25" s="33">
        <f t="shared" si="17"/>
        <v>0</v>
      </c>
      <c r="AD25" s="33">
        <f t="shared" si="17"/>
        <v>0</v>
      </c>
      <c r="AE25" s="33">
        <f t="shared" si="17"/>
        <v>0</v>
      </c>
      <c r="AF25" s="33">
        <f t="shared" si="17"/>
        <v>0</v>
      </c>
      <c r="AG25" s="33">
        <f t="shared" si="17"/>
        <v>0</v>
      </c>
      <c r="AH25" s="33">
        <f t="shared" si="17"/>
        <v>0</v>
      </c>
      <c r="AI25" s="33">
        <f t="shared" si="17"/>
        <v>0</v>
      </c>
      <c r="AJ25" s="33">
        <f t="shared" si="17"/>
        <v>0</v>
      </c>
      <c r="AK25" s="33">
        <f t="shared" si="17"/>
        <v>0</v>
      </c>
      <c r="AL25" s="33">
        <f t="shared" si="17"/>
        <v>0</v>
      </c>
      <c r="AM25" s="33">
        <f t="shared" si="17"/>
        <v>0</v>
      </c>
      <c r="AN25" s="33">
        <f t="shared" si="17"/>
        <v>0</v>
      </c>
      <c r="AO25" s="33">
        <f t="shared" si="17"/>
        <v>0</v>
      </c>
      <c r="AP25" s="33">
        <f t="shared" si="17"/>
        <v>0</v>
      </c>
      <c r="AQ25" s="33">
        <f t="shared" ref="AQ25:BK25" si="20">AP25*(1-$G$4)</f>
        <v>0</v>
      </c>
      <c r="AR25" s="33">
        <f t="shared" si="20"/>
        <v>0</v>
      </c>
      <c r="AS25" s="33">
        <f t="shared" si="20"/>
        <v>0</v>
      </c>
      <c r="AT25" s="33">
        <f t="shared" si="20"/>
        <v>0</v>
      </c>
      <c r="AU25" s="33">
        <f t="shared" si="20"/>
        <v>0</v>
      </c>
      <c r="AV25" s="33">
        <f t="shared" si="20"/>
        <v>0</v>
      </c>
      <c r="AW25" s="33">
        <f t="shared" si="20"/>
        <v>0</v>
      </c>
      <c r="AX25" s="33">
        <f t="shared" si="20"/>
        <v>0</v>
      </c>
      <c r="AY25" s="33">
        <f t="shared" si="20"/>
        <v>0</v>
      </c>
      <c r="AZ25" s="33">
        <f t="shared" si="20"/>
        <v>0</v>
      </c>
      <c r="BA25" s="33">
        <f t="shared" si="20"/>
        <v>0</v>
      </c>
      <c r="BB25" s="33">
        <f t="shared" si="20"/>
        <v>0</v>
      </c>
      <c r="BC25" s="33">
        <f t="shared" si="20"/>
        <v>0</v>
      </c>
      <c r="BD25" s="33">
        <f t="shared" si="20"/>
        <v>0</v>
      </c>
      <c r="BE25" s="33">
        <f t="shared" si="20"/>
        <v>0</v>
      </c>
      <c r="BF25" s="33">
        <f t="shared" si="20"/>
        <v>0</v>
      </c>
      <c r="BG25" s="33">
        <f t="shared" si="20"/>
        <v>0</v>
      </c>
      <c r="BH25" s="33">
        <f t="shared" si="20"/>
        <v>0</v>
      </c>
      <c r="BI25" s="33">
        <f t="shared" si="20"/>
        <v>0</v>
      </c>
      <c r="BJ25" s="33">
        <f t="shared" si="20"/>
        <v>0</v>
      </c>
      <c r="BK25" s="33">
        <f t="shared" si="20"/>
        <v>0</v>
      </c>
      <c r="BL25" t="str">
        <f t="shared" si="6"/>
        <v>18_CT</v>
      </c>
      <c r="BM25" t="str">
        <f t="shared" si="7"/>
        <v>d_nonenergy_7_6_kerosene</v>
      </c>
      <c r="BP25" s="4">
        <f t="shared" si="8"/>
        <v>0</v>
      </c>
      <c r="BQ25" s="4">
        <f t="shared" si="9"/>
        <v>0</v>
      </c>
      <c r="BR25" s="4" cm="1">
        <f t="array" ref="BR25">L25*INDEX(prod_est,$H25+$I25-1,MATCH(BR$14,$BQ$14:$DQ$14,0))</f>
        <v>0</v>
      </c>
      <c r="BS25" s="4" cm="1">
        <f t="array" ref="BS25">M25*INDEX(prod_est,$H25+$I25-1,MATCH(BS$14,$BQ$14:$DQ$14,0))</f>
        <v>0</v>
      </c>
      <c r="BT25" s="4" cm="1">
        <f t="array" ref="BT25">N25*INDEX(prod_est,$H25+$I25-1,MATCH(BT$14,$BQ$14:$DQ$14,0))</f>
        <v>0</v>
      </c>
      <c r="BU25" s="4" cm="1">
        <f t="array" ref="BU25">O25*INDEX(prod_est,$H25+$I25-1,MATCH(BU$14,$BQ$14:$DQ$14,0))</f>
        <v>0</v>
      </c>
      <c r="BV25" s="4" cm="1">
        <f t="array" ref="BV25">P25*INDEX(prod_est,$H25+$I25-1,MATCH(BV$14,$BQ$14:$DQ$14,0))</f>
        <v>0</v>
      </c>
      <c r="BW25" s="4" cm="1">
        <f t="array" ref="BW25">Q25*INDEX(prod_est,$H25+$I25-1,MATCH(BW$14,$BQ$14:$DQ$14,0))</f>
        <v>0</v>
      </c>
      <c r="BX25" s="4" cm="1">
        <f t="array" ref="BX25">R25*INDEX(prod_est,$H25+$I25-1,MATCH(BX$14,$BQ$14:$DQ$14,0))</f>
        <v>0</v>
      </c>
      <c r="BY25" s="4" cm="1">
        <f t="array" ref="BY25">S25*INDEX(prod_est,$H25+$I25-1,MATCH(BY$14,$BQ$14:$DQ$14,0))</f>
        <v>0</v>
      </c>
      <c r="BZ25" s="4" cm="1">
        <f t="array" ref="BZ25">T25*INDEX(prod_est,$H25+$I25-1,MATCH(BZ$14,$BQ$14:$DQ$14,0))</f>
        <v>0</v>
      </c>
      <c r="CA25" s="4" cm="1">
        <f t="array" ref="CA25">U25*INDEX(prod_est,$H25+$I25-1,MATCH(CA$14,$BQ$14:$DQ$14,0))</f>
        <v>0</v>
      </c>
      <c r="CB25" s="4" cm="1">
        <f t="array" ref="CB25">V25*INDEX(prod_est,$H25+$I25-1,MATCH(CB$14,$BQ$14:$DQ$14,0))</f>
        <v>0</v>
      </c>
      <c r="CC25" s="4" cm="1">
        <f t="array" ref="CC25">W25*INDEX(prod_est,$H25+$I25-1,MATCH(CC$14,$BQ$14:$DQ$14,0))</f>
        <v>0</v>
      </c>
      <c r="CD25" s="4" cm="1">
        <f t="array" ref="CD25">X25*INDEX(prod_est,$H25+$I25-1,MATCH(CD$14,$BQ$14:$DQ$14,0))</f>
        <v>0</v>
      </c>
      <c r="CE25" s="4" cm="1">
        <f t="array" ref="CE25">Y25*INDEX(prod_est,$H25+$I25-1,MATCH(CE$14,$BQ$14:$DQ$14,0))</f>
        <v>0</v>
      </c>
      <c r="CF25" s="4" cm="1">
        <f t="array" ref="CF25">Z25*INDEX(prod_est,$H25+$I25-1,MATCH(CF$14,$BQ$14:$DQ$14,0))</f>
        <v>0</v>
      </c>
      <c r="CG25" s="4" cm="1">
        <f t="array" ref="CG25">AA25*INDEX(prod_est,$H25+$I25-1,MATCH(CG$14,$BQ$14:$DQ$14,0))</f>
        <v>0</v>
      </c>
      <c r="CH25" s="4" cm="1">
        <f t="array" ref="CH25">AB25*INDEX(prod_est,$H25+$I25-1,MATCH(CH$14,$BQ$14:$DQ$14,0))</f>
        <v>0</v>
      </c>
      <c r="CI25" s="4" cm="1">
        <f t="array" ref="CI25">AC25*INDEX(prod_est,$H25+$I25-1,MATCH(CI$14,$BQ$14:$DQ$14,0))</f>
        <v>0</v>
      </c>
      <c r="CJ25" s="4" cm="1">
        <f t="array" ref="CJ25">AD25*INDEX(prod_est,$H25+$I25-1,MATCH(CJ$14,$BQ$14:$DQ$14,0))</f>
        <v>0</v>
      </c>
      <c r="CK25" s="4" cm="1">
        <f t="array" ref="CK25">AE25*INDEX(prod_est,$H25+$I25-1,MATCH(CK$14,$BQ$14:$DQ$14,0))</f>
        <v>0</v>
      </c>
      <c r="CL25" s="4" cm="1">
        <f t="array" ref="CL25">AF25*INDEX(prod_est,$H25+$I25-1,MATCH(CL$14,$BQ$14:$DQ$14,0))</f>
        <v>0</v>
      </c>
      <c r="CM25" s="4" cm="1">
        <f t="array" ref="CM25">AG25*INDEX(prod_est,$H25+$I25-1,MATCH(CM$14,$BQ$14:$DQ$14,0))</f>
        <v>0</v>
      </c>
      <c r="CN25" s="4" cm="1">
        <f t="array" ref="CN25">AH25*INDEX(prod_est,$H25+$I25-1,MATCH(CN$14,$BQ$14:$DQ$14,0))</f>
        <v>0</v>
      </c>
      <c r="CO25" s="4" cm="1">
        <f t="array" ref="CO25">AI25*INDEX(prod_est,$H25+$I25-1,MATCH(CO$14,$BQ$14:$DQ$14,0))</f>
        <v>0</v>
      </c>
      <c r="CP25" s="4" cm="1">
        <f t="array" ref="CP25">AJ25*INDEX(prod_est,$H25+$I25-1,MATCH(CP$14,$BQ$14:$DQ$14,0))</f>
        <v>0</v>
      </c>
      <c r="CQ25" s="4" cm="1">
        <f t="array" ref="CQ25">AK25*INDEX(prod_est,$H25+$I25-1,MATCH(CQ$14,$BQ$14:$DQ$14,0))</f>
        <v>0</v>
      </c>
      <c r="CR25" s="4" cm="1">
        <f t="array" ref="CR25">AL25*INDEX(prod_est,$H25+$I25-1,MATCH(CR$14,$BQ$14:$DQ$14,0))</f>
        <v>0</v>
      </c>
      <c r="CS25" s="4" cm="1">
        <f t="array" ref="CS25">AM25*INDEX(prod_est,$H25+$I25-1,MATCH(CS$14,$BQ$14:$DQ$14,0))</f>
        <v>0</v>
      </c>
      <c r="CT25" s="4" cm="1">
        <f t="array" ref="CT25">AN25*INDEX(prod_est,$H25+$I25-1,MATCH(CT$14,$BQ$14:$DQ$14,0))</f>
        <v>0</v>
      </c>
      <c r="CU25" s="4" cm="1">
        <f t="array" ref="CU25">AO25*INDEX(prod_est,$H25+$I25-1,MATCH(CU$14,$BQ$14:$DQ$14,0))</f>
        <v>0</v>
      </c>
      <c r="CV25" s="4" cm="1">
        <f t="array" ref="CV25">AP25*INDEX(prod_est,$H25+$I25-1,MATCH(CV$14,$BQ$14:$DQ$14,0))</f>
        <v>0</v>
      </c>
      <c r="CW25" s="4" cm="1">
        <f t="array" ref="CW25">AQ25*INDEX(prod_est,$H25+$I25-1,MATCH(CW$14,$BQ$14:$DQ$14,0))</f>
        <v>0</v>
      </c>
      <c r="CX25" s="4" cm="1">
        <f t="array" ref="CX25">AR25*INDEX(prod_est,$H25+$I25-1,MATCH(CX$14,$BQ$14:$DQ$14,0))</f>
        <v>0</v>
      </c>
      <c r="CY25" s="4" cm="1">
        <f t="array" ref="CY25">AS25*INDEX(prod_est,$H25+$I25-1,MATCH(CY$14,$BQ$14:$DQ$14,0))</f>
        <v>0</v>
      </c>
      <c r="CZ25" s="4" cm="1">
        <f t="array" ref="CZ25">AT25*INDEX(prod_est,$H25+$I25-1,MATCH(CZ$14,$BQ$14:$DQ$14,0))</f>
        <v>0</v>
      </c>
      <c r="DA25" s="4" cm="1">
        <f t="array" ref="DA25">AU25*INDEX(prod_est,$H25+$I25-1,MATCH(DA$14,$BQ$14:$DQ$14,0))</f>
        <v>0</v>
      </c>
      <c r="DB25" s="4" cm="1">
        <f t="array" ref="DB25">AV25*INDEX(prod_est,$H25+$I25-1,MATCH(DB$14,$BQ$14:$DQ$14,0))</f>
        <v>0</v>
      </c>
      <c r="DC25" s="4" cm="1">
        <f t="array" ref="DC25">AW25*INDEX(prod_est,$H25+$I25-1,MATCH(DC$14,$BQ$14:$DQ$14,0))</f>
        <v>0</v>
      </c>
      <c r="DD25" s="4" cm="1">
        <f t="array" ref="DD25">AX25*INDEX(prod_est,$H25+$I25-1,MATCH(DD$14,$BQ$14:$DQ$14,0))</f>
        <v>0</v>
      </c>
      <c r="DE25" s="4" cm="1">
        <f t="array" ref="DE25">AY25*INDEX(prod_est,$H25+$I25-1,MATCH(DE$14,$BQ$14:$DQ$14,0))</f>
        <v>0</v>
      </c>
      <c r="DF25" s="4" cm="1">
        <f t="array" ref="DF25">AZ25*INDEX(prod_est,$H25+$I25-1,MATCH(DF$14,$BQ$14:$DQ$14,0))</f>
        <v>0</v>
      </c>
      <c r="DG25" s="4" cm="1">
        <f t="array" ref="DG25">BA25*INDEX(prod_est,$H25+$I25-1,MATCH(DG$14,$BQ$14:$DQ$14,0))</f>
        <v>0</v>
      </c>
      <c r="DH25" s="4" cm="1">
        <f t="array" ref="DH25">BB25*INDEX(prod_est,$H25+$I25-1,MATCH(DH$14,$BQ$14:$DQ$14,0))</f>
        <v>0</v>
      </c>
      <c r="DI25" s="4" cm="1">
        <f t="array" ref="DI25">BC25*INDEX(prod_est,$H25+$I25-1,MATCH(DI$14,$BQ$14:$DQ$14,0))</f>
        <v>0</v>
      </c>
      <c r="DJ25" s="4" cm="1">
        <f t="array" ref="DJ25">BD25*INDEX(prod_est,$H25+$I25-1,MATCH(DJ$14,$BQ$14:$DQ$14,0))</f>
        <v>0</v>
      </c>
      <c r="DK25" s="4" cm="1">
        <f t="array" ref="DK25">BE25*INDEX(prod_est,$H25+$I25-1,MATCH(DK$14,$BQ$14:$DQ$14,0))</f>
        <v>0</v>
      </c>
      <c r="DL25" s="4" cm="1">
        <f t="array" ref="DL25">BF25*INDEX(prod_est,$H25+$I25-1,MATCH(DL$14,$BQ$14:$DQ$14,0))</f>
        <v>0</v>
      </c>
      <c r="DM25" s="4" cm="1">
        <f t="array" ref="DM25">BG25*INDEX(prod_est,$H25+$I25-1,MATCH(DM$14,$BQ$14:$DQ$14,0))</f>
        <v>0</v>
      </c>
      <c r="DN25" s="4" cm="1">
        <f t="array" ref="DN25">BH25*INDEX(prod_est,$H25+$I25-1,MATCH(DN$14,$BQ$14:$DQ$14,0))</f>
        <v>0</v>
      </c>
      <c r="DO25" s="4" cm="1">
        <f t="array" ref="DO25">BI25*INDEX(prod_est,$H25+$I25-1,MATCH(DO$14,$BQ$14:$DQ$14,0))</f>
        <v>0</v>
      </c>
      <c r="DP25" s="4" cm="1">
        <f t="array" ref="DP25">BJ25*INDEX(prod_est,$H25+$I25-1,MATCH(DP$14,$BQ$14:$DQ$14,0))</f>
        <v>0</v>
      </c>
      <c r="DQ25" s="4" cm="1">
        <f t="array" ref="DQ25">BK25*INDEX(prod_est,$H25+$I25-1,MATCH(DQ$14,$BQ$14:$DQ$14,0))</f>
        <v>0</v>
      </c>
    </row>
    <row r="26" spans="1:121" x14ac:dyDescent="0.25">
      <c r="A26" t="s">
        <v>54</v>
      </c>
      <c r="B26" t="s">
        <v>16</v>
      </c>
      <c r="C26" t="s">
        <v>16</v>
      </c>
      <c r="D26" t="s">
        <v>172</v>
      </c>
      <c r="E26" s="46" t="s">
        <v>37</v>
      </c>
      <c r="F26" s="4">
        <v>0</v>
      </c>
      <c r="G26" s="4">
        <v>0</v>
      </c>
      <c r="H26">
        <f>MATCH(A26,Production_est!$A$4:$A$339,0)</f>
        <v>273</v>
      </c>
      <c r="I26">
        <f>IFERROR(MATCH(E26,Production_est!$D$4:$D$339,0),"-")</f>
        <v>3</v>
      </c>
      <c r="J26" s="4" cm="1">
        <f t="array" ref="J26">IFERROR(INDEX(Production_est!$E$4:$E$339,I26+H26-1),"-")</f>
        <v>11320.975844426301</v>
      </c>
      <c r="K26" s="33">
        <f t="shared" si="3"/>
        <v>0</v>
      </c>
      <c r="L26" s="33">
        <f t="shared" si="17"/>
        <v>0</v>
      </c>
      <c r="M26" s="33">
        <f t="shared" si="17"/>
        <v>0</v>
      </c>
      <c r="N26" s="33">
        <f t="shared" si="17"/>
        <v>0</v>
      </c>
      <c r="O26" s="33">
        <f t="shared" si="17"/>
        <v>0</v>
      </c>
      <c r="P26" s="33">
        <f t="shared" si="17"/>
        <v>0</v>
      </c>
      <c r="Q26" s="33">
        <f t="shared" si="17"/>
        <v>0</v>
      </c>
      <c r="R26" s="33">
        <f t="shared" si="17"/>
        <v>0</v>
      </c>
      <c r="S26" s="33">
        <f t="shared" si="17"/>
        <v>0</v>
      </c>
      <c r="T26" s="33">
        <f t="shared" si="17"/>
        <v>0</v>
      </c>
      <c r="U26" s="33">
        <f t="shared" si="17"/>
        <v>0</v>
      </c>
      <c r="V26" s="33">
        <f t="shared" si="17"/>
        <v>0</v>
      </c>
      <c r="W26" s="33">
        <f t="shared" si="17"/>
        <v>0</v>
      </c>
      <c r="X26" s="33">
        <f t="shared" si="17"/>
        <v>0</v>
      </c>
      <c r="Y26" s="33">
        <f t="shared" si="17"/>
        <v>0</v>
      </c>
      <c r="Z26" s="33">
        <f t="shared" si="17"/>
        <v>0</v>
      </c>
      <c r="AA26" s="33">
        <f t="shared" si="17"/>
        <v>0</v>
      </c>
      <c r="AB26" s="33">
        <f t="shared" si="17"/>
        <v>0</v>
      </c>
      <c r="AC26" s="33">
        <f t="shared" si="17"/>
        <v>0</v>
      </c>
      <c r="AD26" s="33">
        <f t="shared" si="17"/>
        <v>0</v>
      </c>
      <c r="AE26" s="33">
        <f t="shared" si="17"/>
        <v>0</v>
      </c>
      <c r="AF26" s="33">
        <f t="shared" si="17"/>
        <v>0</v>
      </c>
      <c r="AG26" s="33">
        <f t="shared" si="17"/>
        <v>0</v>
      </c>
      <c r="AH26" s="33">
        <f t="shared" si="17"/>
        <v>0</v>
      </c>
      <c r="AI26" s="33">
        <f t="shared" si="17"/>
        <v>0</v>
      </c>
      <c r="AJ26" s="33">
        <f t="shared" si="17"/>
        <v>0</v>
      </c>
      <c r="AK26" s="33">
        <f t="shared" si="17"/>
        <v>0</v>
      </c>
      <c r="AL26" s="33">
        <f t="shared" si="17"/>
        <v>0</v>
      </c>
      <c r="AM26" s="33">
        <f t="shared" si="17"/>
        <v>0</v>
      </c>
      <c r="AN26" s="33">
        <f t="shared" si="17"/>
        <v>0</v>
      </c>
      <c r="AO26" s="33">
        <f t="shared" si="17"/>
        <v>0</v>
      </c>
      <c r="AP26" s="33">
        <f t="shared" si="17"/>
        <v>0</v>
      </c>
      <c r="AQ26" s="33">
        <f t="shared" ref="AQ26:BK26" si="21">AP26*(1-$G$4)</f>
        <v>0</v>
      </c>
      <c r="AR26" s="33">
        <f t="shared" si="21"/>
        <v>0</v>
      </c>
      <c r="AS26" s="33">
        <f t="shared" si="21"/>
        <v>0</v>
      </c>
      <c r="AT26" s="33">
        <f t="shared" si="21"/>
        <v>0</v>
      </c>
      <c r="AU26" s="33">
        <f t="shared" si="21"/>
        <v>0</v>
      </c>
      <c r="AV26" s="33">
        <f t="shared" si="21"/>
        <v>0</v>
      </c>
      <c r="AW26" s="33">
        <f t="shared" si="21"/>
        <v>0</v>
      </c>
      <c r="AX26" s="33">
        <f t="shared" si="21"/>
        <v>0</v>
      </c>
      <c r="AY26" s="33">
        <f t="shared" si="21"/>
        <v>0</v>
      </c>
      <c r="AZ26" s="33">
        <f t="shared" si="21"/>
        <v>0</v>
      </c>
      <c r="BA26" s="33">
        <f t="shared" si="21"/>
        <v>0</v>
      </c>
      <c r="BB26" s="33">
        <f t="shared" si="21"/>
        <v>0</v>
      </c>
      <c r="BC26" s="33">
        <f t="shared" si="21"/>
        <v>0</v>
      </c>
      <c r="BD26" s="33">
        <f t="shared" si="21"/>
        <v>0</v>
      </c>
      <c r="BE26" s="33">
        <f t="shared" si="21"/>
        <v>0</v>
      </c>
      <c r="BF26" s="33">
        <f t="shared" si="21"/>
        <v>0</v>
      </c>
      <c r="BG26" s="33">
        <f t="shared" si="21"/>
        <v>0</v>
      </c>
      <c r="BH26" s="33">
        <f t="shared" si="21"/>
        <v>0</v>
      </c>
      <c r="BI26" s="33">
        <f t="shared" si="21"/>
        <v>0</v>
      </c>
      <c r="BJ26" s="33">
        <f t="shared" si="21"/>
        <v>0</v>
      </c>
      <c r="BK26" s="33">
        <f t="shared" si="21"/>
        <v>0</v>
      </c>
      <c r="BL26" t="str">
        <f t="shared" si="6"/>
        <v>18_CT</v>
      </c>
      <c r="BM26" t="str">
        <f t="shared" si="7"/>
        <v>d_nonenergy_7_7_gas_diesel_oil</v>
      </c>
      <c r="BP26" s="4">
        <f t="shared" si="8"/>
        <v>0</v>
      </c>
      <c r="BQ26" s="4">
        <f t="shared" si="9"/>
        <v>0</v>
      </c>
      <c r="BR26" s="4" cm="1">
        <f t="array" ref="BR26">L26*INDEX(prod_est,$H26+$I26-1,MATCH(BR$14,$BQ$14:$DQ$14,0))</f>
        <v>0</v>
      </c>
      <c r="BS26" s="4" cm="1">
        <f t="array" ref="BS26">M26*INDEX(prod_est,$H26+$I26-1,MATCH(BS$14,$BQ$14:$DQ$14,0))</f>
        <v>0</v>
      </c>
      <c r="BT26" s="4" cm="1">
        <f t="array" ref="BT26">N26*INDEX(prod_est,$H26+$I26-1,MATCH(BT$14,$BQ$14:$DQ$14,0))</f>
        <v>0</v>
      </c>
      <c r="BU26" s="4" cm="1">
        <f t="array" ref="BU26">O26*INDEX(prod_est,$H26+$I26-1,MATCH(BU$14,$BQ$14:$DQ$14,0))</f>
        <v>0</v>
      </c>
      <c r="BV26" s="4" cm="1">
        <f t="array" ref="BV26">P26*INDEX(prod_est,$H26+$I26-1,MATCH(BV$14,$BQ$14:$DQ$14,0))</f>
        <v>0</v>
      </c>
      <c r="BW26" s="4" cm="1">
        <f t="array" ref="BW26">Q26*INDEX(prod_est,$H26+$I26-1,MATCH(BW$14,$BQ$14:$DQ$14,0))</f>
        <v>0</v>
      </c>
      <c r="BX26" s="4" cm="1">
        <f t="array" ref="BX26">R26*INDEX(prod_est,$H26+$I26-1,MATCH(BX$14,$BQ$14:$DQ$14,0))</f>
        <v>0</v>
      </c>
      <c r="BY26" s="4" cm="1">
        <f t="array" ref="BY26">S26*INDEX(prod_est,$H26+$I26-1,MATCH(BY$14,$BQ$14:$DQ$14,0))</f>
        <v>0</v>
      </c>
      <c r="BZ26" s="4" cm="1">
        <f t="array" ref="BZ26">T26*INDEX(prod_est,$H26+$I26-1,MATCH(BZ$14,$BQ$14:$DQ$14,0))</f>
        <v>0</v>
      </c>
      <c r="CA26" s="4" cm="1">
        <f t="array" ref="CA26">U26*INDEX(prod_est,$H26+$I26-1,MATCH(CA$14,$BQ$14:$DQ$14,0))</f>
        <v>0</v>
      </c>
      <c r="CB26" s="4" cm="1">
        <f t="array" ref="CB26">V26*INDEX(prod_est,$H26+$I26-1,MATCH(CB$14,$BQ$14:$DQ$14,0))</f>
        <v>0</v>
      </c>
      <c r="CC26" s="4" cm="1">
        <f t="array" ref="CC26">W26*INDEX(prod_est,$H26+$I26-1,MATCH(CC$14,$BQ$14:$DQ$14,0))</f>
        <v>0</v>
      </c>
      <c r="CD26" s="4" cm="1">
        <f t="array" ref="CD26">X26*INDEX(prod_est,$H26+$I26-1,MATCH(CD$14,$BQ$14:$DQ$14,0))</f>
        <v>0</v>
      </c>
      <c r="CE26" s="4" cm="1">
        <f t="array" ref="CE26">Y26*INDEX(prod_est,$H26+$I26-1,MATCH(CE$14,$BQ$14:$DQ$14,0))</f>
        <v>0</v>
      </c>
      <c r="CF26" s="4" cm="1">
        <f t="array" ref="CF26">Z26*INDEX(prod_est,$H26+$I26-1,MATCH(CF$14,$BQ$14:$DQ$14,0))</f>
        <v>0</v>
      </c>
      <c r="CG26" s="4" cm="1">
        <f t="array" ref="CG26">AA26*INDEX(prod_est,$H26+$I26-1,MATCH(CG$14,$BQ$14:$DQ$14,0))</f>
        <v>0</v>
      </c>
      <c r="CH26" s="4" cm="1">
        <f t="array" ref="CH26">AB26*INDEX(prod_est,$H26+$I26-1,MATCH(CH$14,$BQ$14:$DQ$14,0))</f>
        <v>0</v>
      </c>
      <c r="CI26" s="4" cm="1">
        <f t="array" ref="CI26">AC26*INDEX(prod_est,$H26+$I26-1,MATCH(CI$14,$BQ$14:$DQ$14,0))</f>
        <v>0</v>
      </c>
      <c r="CJ26" s="4" cm="1">
        <f t="array" ref="CJ26">AD26*INDEX(prod_est,$H26+$I26-1,MATCH(CJ$14,$BQ$14:$DQ$14,0))</f>
        <v>0</v>
      </c>
      <c r="CK26" s="4" cm="1">
        <f t="array" ref="CK26">AE26*INDEX(prod_est,$H26+$I26-1,MATCH(CK$14,$BQ$14:$DQ$14,0))</f>
        <v>0</v>
      </c>
      <c r="CL26" s="4" cm="1">
        <f t="array" ref="CL26">AF26*INDEX(prod_est,$H26+$I26-1,MATCH(CL$14,$BQ$14:$DQ$14,0))</f>
        <v>0</v>
      </c>
      <c r="CM26" s="4" cm="1">
        <f t="array" ref="CM26">AG26*INDEX(prod_est,$H26+$I26-1,MATCH(CM$14,$BQ$14:$DQ$14,0))</f>
        <v>0</v>
      </c>
      <c r="CN26" s="4" cm="1">
        <f t="array" ref="CN26">AH26*INDEX(prod_est,$H26+$I26-1,MATCH(CN$14,$BQ$14:$DQ$14,0))</f>
        <v>0</v>
      </c>
      <c r="CO26" s="4" cm="1">
        <f t="array" ref="CO26">AI26*INDEX(prod_est,$H26+$I26-1,MATCH(CO$14,$BQ$14:$DQ$14,0))</f>
        <v>0</v>
      </c>
      <c r="CP26" s="4" cm="1">
        <f t="array" ref="CP26">AJ26*INDEX(prod_est,$H26+$I26-1,MATCH(CP$14,$BQ$14:$DQ$14,0))</f>
        <v>0</v>
      </c>
      <c r="CQ26" s="4" cm="1">
        <f t="array" ref="CQ26">AK26*INDEX(prod_est,$H26+$I26-1,MATCH(CQ$14,$BQ$14:$DQ$14,0))</f>
        <v>0</v>
      </c>
      <c r="CR26" s="4" cm="1">
        <f t="array" ref="CR26">AL26*INDEX(prod_est,$H26+$I26-1,MATCH(CR$14,$BQ$14:$DQ$14,0))</f>
        <v>0</v>
      </c>
      <c r="CS26" s="4" cm="1">
        <f t="array" ref="CS26">AM26*INDEX(prod_est,$H26+$I26-1,MATCH(CS$14,$BQ$14:$DQ$14,0))</f>
        <v>0</v>
      </c>
      <c r="CT26" s="4" cm="1">
        <f t="array" ref="CT26">AN26*INDEX(prod_est,$H26+$I26-1,MATCH(CT$14,$BQ$14:$DQ$14,0))</f>
        <v>0</v>
      </c>
      <c r="CU26" s="4" cm="1">
        <f t="array" ref="CU26">AO26*INDEX(prod_est,$H26+$I26-1,MATCH(CU$14,$BQ$14:$DQ$14,0))</f>
        <v>0</v>
      </c>
      <c r="CV26" s="4" cm="1">
        <f t="array" ref="CV26">AP26*INDEX(prod_est,$H26+$I26-1,MATCH(CV$14,$BQ$14:$DQ$14,0))</f>
        <v>0</v>
      </c>
      <c r="CW26" s="4" cm="1">
        <f t="array" ref="CW26">AQ26*INDEX(prod_est,$H26+$I26-1,MATCH(CW$14,$BQ$14:$DQ$14,0))</f>
        <v>0</v>
      </c>
      <c r="CX26" s="4" cm="1">
        <f t="array" ref="CX26">AR26*INDEX(prod_est,$H26+$I26-1,MATCH(CX$14,$BQ$14:$DQ$14,0))</f>
        <v>0</v>
      </c>
      <c r="CY26" s="4" cm="1">
        <f t="array" ref="CY26">AS26*INDEX(prod_est,$H26+$I26-1,MATCH(CY$14,$BQ$14:$DQ$14,0))</f>
        <v>0</v>
      </c>
      <c r="CZ26" s="4" cm="1">
        <f t="array" ref="CZ26">AT26*INDEX(prod_est,$H26+$I26-1,MATCH(CZ$14,$BQ$14:$DQ$14,0))</f>
        <v>0</v>
      </c>
      <c r="DA26" s="4" cm="1">
        <f t="array" ref="DA26">AU26*INDEX(prod_est,$H26+$I26-1,MATCH(DA$14,$BQ$14:$DQ$14,0))</f>
        <v>0</v>
      </c>
      <c r="DB26" s="4" cm="1">
        <f t="array" ref="DB26">AV26*INDEX(prod_est,$H26+$I26-1,MATCH(DB$14,$BQ$14:$DQ$14,0))</f>
        <v>0</v>
      </c>
      <c r="DC26" s="4" cm="1">
        <f t="array" ref="DC26">AW26*INDEX(prod_est,$H26+$I26-1,MATCH(DC$14,$BQ$14:$DQ$14,0))</f>
        <v>0</v>
      </c>
      <c r="DD26" s="4" cm="1">
        <f t="array" ref="DD26">AX26*INDEX(prod_est,$H26+$I26-1,MATCH(DD$14,$BQ$14:$DQ$14,0))</f>
        <v>0</v>
      </c>
      <c r="DE26" s="4" cm="1">
        <f t="array" ref="DE26">AY26*INDEX(prod_est,$H26+$I26-1,MATCH(DE$14,$BQ$14:$DQ$14,0))</f>
        <v>0</v>
      </c>
      <c r="DF26" s="4" cm="1">
        <f t="array" ref="DF26">AZ26*INDEX(prod_est,$H26+$I26-1,MATCH(DF$14,$BQ$14:$DQ$14,0))</f>
        <v>0</v>
      </c>
      <c r="DG26" s="4" cm="1">
        <f t="array" ref="DG26">BA26*INDEX(prod_est,$H26+$I26-1,MATCH(DG$14,$BQ$14:$DQ$14,0))</f>
        <v>0</v>
      </c>
      <c r="DH26" s="4" cm="1">
        <f t="array" ref="DH26">BB26*INDEX(prod_est,$H26+$I26-1,MATCH(DH$14,$BQ$14:$DQ$14,0))</f>
        <v>0</v>
      </c>
      <c r="DI26" s="4" cm="1">
        <f t="array" ref="DI26">BC26*INDEX(prod_est,$H26+$I26-1,MATCH(DI$14,$BQ$14:$DQ$14,0))</f>
        <v>0</v>
      </c>
      <c r="DJ26" s="4" cm="1">
        <f t="array" ref="DJ26">BD26*INDEX(prod_est,$H26+$I26-1,MATCH(DJ$14,$BQ$14:$DQ$14,0))</f>
        <v>0</v>
      </c>
      <c r="DK26" s="4" cm="1">
        <f t="array" ref="DK26">BE26*INDEX(prod_est,$H26+$I26-1,MATCH(DK$14,$BQ$14:$DQ$14,0))</f>
        <v>0</v>
      </c>
      <c r="DL26" s="4" cm="1">
        <f t="array" ref="DL26">BF26*INDEX(prod_est,$H26+$I26-1,MATCH(DL$14,$BQ$14:$DQ$14,0))</f>
        <v>0</v>
      </c>
      <c r="DM26" s="4" cm="1">
        <f t="array" ref="DM26">BG26*INDEX(prod_est,$H26+$I26-1,MATCH(DM$14,$BQ$14:$DQ$14,0))</f>
        <v>0</v>
      </c>
      <c r="DN26" s="4" cm="1">
        <f t="array" ref="DN26">BH26*INDEX(prod_est,$H26+$I26-1,MATCH(DN$14,$BQ$14:$DQ$14,0))</f>
        <v>0</v>
      </c>
      <c r="DO26" s="4" cm="1">
        <f t="array" ref="DO26">BI26*INDEX(prod_est,$H26+$I26-1,MATCH(DO$14,$BQ$14:$DQ$14,0))</f>
        <v>0</v>
      </c>
      <c r="DP26" s="4" cm="1">
        <f t="array" ref="DP26">BJ26*INDEX(prod_est,$H26+$I26-1,MATCH(DP$14,$BQ$14:$DQ$14,0))</f>
        <v>0</v>
      </c>
      <c r="DQ26" s="4" cm="1">
        <f t="array" ref="DQ26">BK26*INDEX(prod_est,$H26+$I26-1,MATCH(DQ$14,$BQ$14:$DQ$14,0))</f>
        <v>0</v>
      </c>
    </row>
    <row r="27" spans="1:121" x14ac:dyDescent="0.25">
      <c r="A27" t="s">
        <v>54</v>
      </c>
      <c r="B27" t="s">
        <v>17</v>
      </c>
      <c r="C27" t="s">
        <v>17</v>
      </c>
      <c r="D27" t="s">
        <v>172</v>
      </c>
      <c r="E27" s="46" t="s">
        <v>37</v>
      </c>
      <c r="F27" s="4">
        <v>0</v>
      </c>
      <c r="G27" s="4">
        <v>0</v>
      </c>
      <c r="H27">
        <f>MATCH(A27,Production_est!$A$4:$A$339,0)</f>
        <v>273</v>
      </c>
      <c r="I27">
        <f>IFERROR(MATCH(E27,Production_est!$D$4:$D$339,0),"-")</f>
        <v>3</v>
      </c>
      <c r="J27" s="4" cm="1">
        <f t="array" ref="J27">IFERROR(INDEX(Production_est!$E$4:$E$339,I27+H27-1),"-")</f>
        <v>11320.975844426301</v>
      </c>
      <c r="K27" s="33">
        <f t="shared" si="3"/>
        <v>0</v>
      </c>
      <c r="L27" s="33">
        <f t="shared" si="17"/>
        <v>0</v>
      </c>
      <c r="M27" s="33">
        <f t="shared" si="17"/>
        <v>0</v>
      </c>
      <c r="N27" s="33">
        <f t="shared" si="17"/>
        <v>0</v>
      </c>
      <c r="O27" s="33">
        <f t="shared" si="17"/>
        <v>0</v>
      </c>
      <c r="P27" s="33">
        <f t="shared" si="17"/>
        <v>0</v>
      </c>
      <c r="Q27" s="33">
        <f t="shared" si="17"/>
        <v>0</v>
      </c>
      <c r="R27" s="33">
        <f t="shared" si="17"/>
        <v>0</v>
      </c>
      <c r="S27" s="33">
        <f t="shared" si="17"/>
        <v>0</v>
      </c>
      <c r="T27" s="33">
        <f t="shared" si="17"/>
        <v>0</v>
      </c>
      <c r="U27" s="33">
        <f t="shared" si="17"/>
        <v>0</v>
      </c>
      <c r="V27" s="33">
        <f t="shared" si="17"/>
        <v>0</v>
      </c>
      <c r="W27" s="33">
        <f t="shared" si="17"/>
        <v>0</v>
      </c>
      <c r="X27" s="33">
        <f t="shared" si="17"/>
        <v>0</v>
      </c>
      <c r="Y27" s="33">
        <f t="shared" si="17"/>
        <v>0</v>
      </c>
      <c r="Z27" s="33">
        <f t="shared" si="17"/>
        <v>0</v>
      </c>
      <c r="AA27" s="33">
        <f t="shared" si="17"/>
        <v>0</v>
      </c>
      <c r="AB27" s="33">
        <f t="shared" si="17"/>
        <v>0</v>
      </c>
      <c r="AC27" s="33">
        <f t="shared" si="17"/>
        <v>0</v>
      </c>
      <c r="AD27" s="33">
        <f t="shared" si="17"/>
        <v>0</v>
      </c>
      <c r="AE27" s="33">
        <f t="shared" si="17"/>
        <v>0</v>
      </c>
      <c r="AF27" s="33">
        <f t="shared" si="17"/>
        <v>0</v>
      </c>
      <c r="AG27" s="33">
        <f t="shared" si="17"/>
        <v>0</v>
      </c>
      <c r="AH27" s="33">
        <f t="shared" si="17"/>
        <v>0</v>
      </c>
      <c r="AI27" s="33">
        <f t="shared" si="17"/>
        <v>0</v>
      </c>
      <c r="AJ27" s="33">
        <f t="shared" si="17"/>
        <v>0</v>
      </c>
      <c r="AK27" s="33">
        <f t="shared" si="17"/>
        <v>0</v>
      </c>
      <c r="AL27" s="33">
        <f t="shared" si="17"/>
        <v>0</v>
      </c>
      <c r="AM27" s="33">
        <f t="shared" si="17"/>
        <v>0</v>
      </c>
      <c r="AN27" s="33">
        <f t="shared" si="17"/>
        <v>0</v>
      </c>
      <c r="AO27" s="33">
        <f t="shared" si="17"/>
        <v>0</v>
      </c>
      <c r="AP27" s="33">
        <f t="shared" si="17"/>
        <v>0</v>
      </c>
      <c r="AQ27" s="33">
        <f t="shared" ref="AQ27:BK27" si="22">AP27*(1-$G$4)</f>
        <v>0</v>
      </c>
      <c r="AR27" s="33">
        <f t="shared" si="22"/>
        <v>0</v>
      </c>
      <c r="AS27" s="33">
        <f t="shared" si="22"/>
        <v>0</v>
      </c>
      <c r="AT27" s="33">
        <f t="shared" si="22"/>
        <v>0</v>
      </c>
      <c r="AU27" s="33">
        <f t="shared" si="22"/>
        <v>0</v>
      </c>
      <c r="AV27" s="33">
        <f t="shared" si="22"/>
        <v>0</v>
      </c>
      <c r="AW27" s="33">
        <f t="shared" si="22"/>
        <v>0</v>
      </c>
      <c r="AX27" s="33">
        <f t="shared" si="22"/>
        <v>0</v>
      </c>
      <c r="AY27" s="33">
        <f t="shared" si="22"/>
        <v>0</v>
      </c>
      <c r="AZ27" s="33">
        <f t="shared" si="22"/>
        <v>0</v>
      </c>
      <c r="BA27" s="33">
        <f t="shared" si="22"/>
        <v>0</v>
      </c>
      <c r="BB27" s="33">
        <f t="shared" si="22"/>
        <v>0</v>
      </c>
      <c r="BC27" s="33">
        <f t="shared" si="22"/>
        <v>0</v>
      </c>
      <c r="BD27" s="33">
        <f t="shared" si="22"/>
        <v>0</v>
      </c>
      <c r="BE27" s="33">
        <f t="shared" si="22"/>
        <v>0</v>
      </c>
      <c r="BF27" s="33">
        <f t="shared" si="22"/>
        <v>0</v>
      </c>
      <c r="BG27" s="33">
        <f t="shared" si="22"/>
        <v>0</v>
      </c>
      <c r="BH27" s="33">
        <f t="shared" si="22"/>
        <v>0</v>
      </c>
      <c r="BI27" s="33">
        <f t="shared" si="22"/>
        <v>0</v>
      </c>
      <c r="BJ27" s="33">
        <f t="shared" si="22"/>
        <v>0</v>
      </c>
      <c r="BK27" s="33">
        <f t="shared" si="22"/>
        <v>0</v>
      </c>
      <c r="BL27" t="str">
        <f t="shared" si="6"/>
        <v>18_CT</v>
      </c>
      <c r="BM27" t="str">
        <f t="shared" si="7"/>
        <v>d_nonenergy_7_8_fuel_oil</v>
      </c>
      <c r="BP27" s="4">
        <f t="shared" si="8"/>
        <v>0</v>
      </c>
      <c r="BQ27" s="4">
        <f t="shared" si="9"/>
        <v>0</v>
      </c>
      <c r="BR27" s="4" cm="1">
        <f t="array" ref="BR27">L27*INDEX(prod_est,$H27+$I27-1,MATCH(BR$14,$BQ$14:$DQ$14,0))</f>
        <v>0</v>
      </c>
      <c r="BS27" s="4" cm="1">
        <f t="array" ref="BS27">M27*INDEX(prod_est,$H27+$I27-1,MATCH(BS$14,$BQ$14:$DQ$14,0))</f>
        <v>0</v>
      </c>
      <c r="BT27" s="4" cm="1">
        <f t="array" ref="BT27">N27*INDEX(prod_est,$H27+$I27-1,MATCH(BT$14,$BQ$14:$DQ$14,0))</f>
        <v>0</v>
      </c>
      <c r="BU27" s="4" cm="1">
        <f t="array" ref="BU27">O27*INDEX(prod_est,$H27+$I27-1,MATCH(BU$14,$BQ$14:$DQ$14,0))</f>
        <v>0</v>
      </c>
      <c r="BV27" s="4" cm="1">
        <f t="array" ref="BV27">P27*INDEX(prod_est,$H27+$I27-1,MATCH(BV$14,$BQ$14:$DQ$14,0))</f>
        <v>0</v>
      </c>
      <c r="BW27" s="4" cm="1">
        <f t="array" ref="BW27">Q27*INDEX(prod_est,$H27+$I27-1,MATCH(BW$14,$BQ$14:$DQ$14,0))</f>
        <v>0</v>
      </c>
      <c r="BX27" s="4" cm="1">
        <f t="array" ref="BX27">R27*INDEX(prod_est,$H27+$I27-1,MATCH(BX$14,$BQ$14:$DQ$14,0))</f>
        <v>0</v>
      </c>
      <c r="BY27" s="4" cm="1">
        <f t="array" ref="BY27">S27*INDEX(prod_est,$H27+$I27-1,MATCH(BY$14,$BQ$14:$DQ$14,0))</f>
        <v>0</v>
      </c>
      <c r="BZ27" s="4" cm="1">
        <f t="array" ref="BZ27">T27*INDEX(prod_est,$H27+$I27-1,MATCH(BZ$14,$BQ$14:$DQ$14,0))</f>
        <v>0</v>
      </c>
      <c r="CA27" s="4" cm="1">
        <f t="array" ref="CA27">U27*INDEX(prod_est,$H27+$I27-1,MATCH(CA$14,$BQ$14:$DQ$14,0))</f>
        <v>0</v>
      </c>
      <c r="CB27" s="4" cm="1">
        <f t="array" ref="CB27">V27*INDEX(prod_est,$H27+$I27-1,MATCH(CB$14,$BQ$14:$DQ$14,0))</f>
        <v>0</v>
      </c>
      <c r="CC27" s="4" cm="1">
        <f t="array" ref="CC27">W27*INDEX(prod_est,$H27+$I27-1,MATCH(CC$14,$BQ$14:$DQ$14,0))</f>
        <v>0</v>
      </c>
      <c r="CD27" s="4" cm="1">
        <f t="array" ref="CD27">X27*INDEX(prod_est,$H27+$I27-1,MATCH(CD$14,$BQ$14:$DQ$14,0))</f>
        <v>0</v>
      </c>
      <c r="CE27" s="4" cm="1">
        <f t="array" ref="CE27">Y27*INDEX(prod_est,$H27+$I27-1,MATCH(CE$14,$BQ$14:$DQ$14,0))</f>
        <v>0</v>
      </c>
      <c r="CF27" s="4" cm="1">
        <f t="array" ref="CF27">Z27*INDEX(prod_est,$H27+$I27-1,MATCH(CF$14,$BQ$14:$DQ$14,0))</f>
        <v>0</v>
      </c>
      <c r="CG27" s="4" cm="1">
        <f t="array" ref="CG27">AA27*INDEX(prod_est,$H27+$I27-1,MATCH(CG$14,$BQ$14:$DQ$14,0))</f>
        <v>0</v>
      </c>
      <c r="CH27" s="4" cm="1">
        <f t="array" ref="CH27">AB27*INDEX(prod_est,$H27+$I27-1,MATCH(CH$14,$BQ$14:$DQ$14,0))</f>
        <v>0</v>
      </c>
      <c r="CI27" s="4" cm="1">
        <f t="array" ref="CI27">AC27*INDEX(prod_est,$H27+$I27-1,MATCH(CI$14,$BQ$14:$DQ$14,0))</f>
        <v>0</v>
      </c>
      <c r="CJ27" s="4" cm="1">
        <f t="array" ref="CJ27">AD27*INDEX(prod_est,$H27+$I27-1,MATCH(CJ$14,$BQ$14:$DQ$14,0))</f>
        <v>0</v>
      </c>
      <c r="CK27" s="4" cm="1">
        <f t="array" ref="CK27">AE27*INDEX(prod_est,$H27+$I27-1,MATCH(CK$14,$BQ$14:$DQ$14,0))</f>
        <v>0</v>
      </c>
      <c r="CL27" s="4" cm="1">
        <f t="array" ref="CL27">AF27*INDEX(prod_est,$H27+$I27-1,MATCH(CL$14,$BQ$14:$DQ$14,0))</f>
        <v>0</v>
      </c>
      <c r="CM27" s="4" cm="1">
        <f t="array" ref="CM27">AG27*INDEX(prod_est,$H27+$I27-1,MATCH(CM$14,$BQ$14:$DQ$14,0))</f>
        <v>0</v>
      </c>
      <c r="CN27" s="4" cm="1">
        <f t="array" ref="CN27">AH27*INDEX(prod_est,$H27+$I27-1,MATCH(CN$14,$BQ$14:$DQ$14,0))</f>
        <v>0</v>
      </c>
      <c r="CO27" s="4" cm="1">
        <f t="array" ref="CO27">AI27*INDEX(prod_est,$H27+$I27-1,MATCH(CO$14,$BQ$14:$DQ$14,0))</f>
        <v>0</v>
      </c>
      <c r="CP27" s="4" cm="1">
        <f t="array" ref="CP27">AJ27*INDEX(prod_est,$H27+$I27-1,MATCH(CP$14,$BQ$14:$DQ$14,0))</f>
        <v>0</v>
      </c>
      <c r="CQ27" s="4" cm="1">
        <f t="array" ref="CQ27">AK27*INDEX(prod_est,$H27+$I27-1,MATCH(CQ$14,$BQ$14:$DQ$14,0))</f>
        <v>0</v>
      </c>
      <c r="CR27" s="4" cm="1">
        <f t="array" ref="CR27">AL27*INDEX(prod_est,$H27+$I27-1,MATCH(CR$14,$BQ$14:$DQ$14,0))</f>
        <v>0</v>
      </c>
      <c r="CS27" s="4" cm="1">
        <f t="array" ref="CS27">AM27*INDEX(prod_est,$H27+$I27-1,MATCH(CS$14,$BQ$14:$DQ$14,0))</f>
        <v>0</v>
      </c>
      <c r="CT27" s="4" cm="1">
        <f t="array" ref="CT27">AN27*INDEX(prod_est,$H27+$I27-1,MATCH(CT$14,$BQ$14:$DQ$14,0))</f>
        <v>0</v>
      </c>
      <c r="CU27" s="4" cm="1">
        <f t="array" ref="CU27">AO27*INDEX(prod_est,$H27+$I27-1,MATCH(CU$14,$BQ$14:$DQ$14,0))</f>
        <v>0</v>
      </c>
      <c r="CV27" s="4" cm="1">
        <f t="array" ref="CV27">AP27*INDEX(prod_est,$H27+$I27-1,MATCH(CV$14,$BQ$14:$DQ$14,0))</f>
        <v>0</v>
      </c>
      <c r="CW27" s="4" cm="1">
        <f t="array" ref="CW27">AQ27*INDEX(prod_est,$H27+$I27-1,MATCH(CW$14,$BQ$14:$DQ$14,0))</f>
        <v>0</v>
      </c>
      <c r="CX27" s="4" cm="1">
        <f t="array" ref="CX27">AR27*INDEX(prod_est,$H27+$I27-1,MATCH(CX$14,$BQ$14:$DQ$14,0))</f>
        <v>0</v>
      </c>
      <c r="CY27" s="4" cm="1">
        <f t="array" ref="CY27">AS27*INDEX(prod_est,$H27+$I27-1,MATCH(CY$14,$BQ$14:$DQ$14,0))</f>
        <v>0</v>
      </c>
      <c r="CZ27" s="4" cm="1">
        <f t="array" ref="CZ27">AT27*INDEX(prod_est,$H27+$I27-1,MATCH(CZ$14,$BQ$14:$DQ$14,0))</f>
        <v>0</v>
      </c>
      <c r="DA27" s="4" cm="1">
        <f t="array" ref="DA27">AU27*INDEX(prod_est,$H27+$I27-1,MATCH(DA$14,$BQ$14:$DQ$14,0))</f>
        <v>0</v>
      </c>
      <c r="DB27" s="4" cm="1">
        <f t="array" ref="DB27">AV27*INDEX(prod_est,$H27+$I27-1,MATCH(DB$14,$BQ$14:$DQ$14,0))</f>
        <v>0</v>
      </c>
      <c r="DC27" s="4" cm="1">
        <f t="array" ref="DC27">AW27*INDEX(prod_est,$H27+$I27-1,MATCH(DC$14,$BQ$14:$DQ$14,0))</f>
        <v>0</v>
      </c>
      <c r="DD27" s="4" cm="1">
        <f t="array" ref="DD27">AX27*INDEX(prod_est,$H27+$I27-1,MATCH(DD$14,$BQ$14:$DQ$14,0))</f>
        <v>0</v>
      </c>
      <c r="DE27" s="4" cm="1">
        <f t="array" ref="DE27">AY27*INDEX(prod_est,$H27+$I27-1,MATCH(DE$14,$BQ$14:$DQ$14,0))</f>
        <v>0</v>
      </c>
      <c r="DF27" s="4" cm="1">
        <f t="array" ref="DF27">AZ27*INDEX(prod_est,$H27+$I27-1,MATCH(DF$14,$BQ$14:$DQ$14,0))</f>
        <v>0</v>
      </c>
      <c r="DG27" s="4" cm="1">
        <f t="array" ref="DG27">BA27*INDEX(prod_est,$H27+$I27-1,MATCH(DG$14,$BQ$14:$DQ$14,0))</f>
        <v>0</v>
      </c>
      <c r="DH27" s="4" cm="1">
        <f t="array" ref="DH27">BB27*INDEX(prod_est,$H27+$I27-1,MATCH(DH$14,$BQ$14:$DQ$14,0))</f>
        <v>0</v>
      </c>
      <c r="DI27" s="4" cm="1">
        <f t="array" ref="DI27">BC27*INDEX(prod_est,$H27+$I27-1,MATCH(DI$14,$BQ$14:$DQ$14,0))</f>
        <v>0</v>
      </c>
      <c r="DJ27" s="4" cm="1">
        <f t="array" ref="DJ27">BD27*INDEX(prod_est,$H27+$I27-1,MATCH(DJ$14,$BQ$14:$DQ$14,0))</f>
        <v>0</v>
      </c>
      <c r="DK27" s="4" cm="1">
        <f t="array" ref="DK27">BE27*INDEX(prod_est,$H27+$I27-1,MATCH(DK$14,$BQ$14:$DQ$14,0))</f>
        <v>0</v>
      </c>
      <c r="DL27" s="4" cm="1">
        <f t="array" ref="DL27">BF27*INDEX(prod_est,$H27+$I27-1,MATCH(DL$14,$BQ$14:$DQ$14,0))</f>
        <v>0</v>
      </c>
      <c r="DM27" s="4" cm="1">
        <f t="array" ref="DM27">BG27*INDEX(prod_est,$H27+$I27-1,MATCH(DM$14,$BQ$14:$DQ$14,0))</f>
        <v>0</v>
      </c>
      <c r="DN27" s="4" cm="1">
        <f t="array" ref="DN27">BH27*INDEX(prod_est,$H27+$I27-1,MATCH(DN$14,$BQ$14:$DQ$14,0))</f>
        <v>0</v>
      </c>
      <c r="DO27" s="4" cm="1">
        <f t="array" ref="DO27">BI27*INDEX(prod_est,$H27+$I27-1,MATCH(DO$14,$BQ$14:$DQ$14,0))</f>
        <v>0</v>
      </c>
      <c r="DP27" s="4" cm="1">
        <f t="array" ref="DP27">BJ27*INDEX(prod_est,$H27+$I27-1,MATCH(DP$14,$BQ$14:$DQ$14,0))</f>
        <v>0</v>
      </c>
      <c r="DQ27" s="4" cm="1">
        <f t="array" ref="DQ27">BK27*INDEX(prod_est,$H27+$I27-1,MATCH(DQ$14,$BQ$14:$DQ$14,0))</f>
        <v>0</v>
      </c>
    </row>
    <row r="28" spans="1:121" x14ac:dyDescent="0.25">
      <c r="A28" t="s">
        <v>54</v>
      </c>
      <c r="B28" t="s">
        <v>18</v>
      </c>
      <c r="C28" t="s">
        <v>18</v>
      </c>
      <c r="D28" t="s">
        <v>172</v>
      </c>
      <c r="E28" s="46" t="s">
        <v>37</v>
      </c>
      <c r="F28" s="4">
        <v>44.512368678724172</v>
      </c>
      <c r="G28" s="4">
        <v>67.332595514751972</v>
      </c>
      <c r="H28">
        <f>MATCH(A28,Production_est!$A$4:$A$339,0)</f>
        <v>273</v>
      </c>
      <c r="I28">
        <f>IFERROR(MATCH(E28,Production_est!$D$4:$D$339,0),"-")</f>
        <v>3</v>
      </c>
      <c r="J28" s="4" cm="1">
        <f t="array" ref="J28">IFERROR(INDEX(Production_est!$E$4:$E$339,I28+H28-1),"-")</f>
        <v>11320.975844426301</v>
      </c>
      <c r="K28" s="33">
        <f t="shared" si="3"/>
        <v>5.9475964298521212E-3</v>
      </c>
      <c r="L28" s="33">
        <f t="shared" si="17"/>
        <v>5.9475964298521212E-3</v>
      </c>
      <c r="M28" s="33">
        <f t="shared" si="17"/>
        <v>5.9475964298521212E-3</v>
      </c>
      <c r="N28" s="33">
        <f t="shared" si="17"/>
        <v>5.9475964298521212E-3</v>
      </c>
      <c r="O28" s="33">
        <f t="shared" si="17"/>
        <v>5.9475964298521212E-3</v>
      </c>
      <c r="P28" s="33">
        <f t="shared" si="17"/>
        <v>5.9475964298521212E-3</v>
      </c>
      <c r="Q28" s="33">
        <f t="shared" si="17"/>
        <v>5.9475964298521212E-3</v>
      </c>
      <c r="R28" s="33">
        <f t="shared" si="17"/>
        <v>5.9475964298521212E-3</v>
      </c>
      <c r="S28" s="33">
        <f t="shared" si="17"/>
        <v>5.9475964298521212E-3</v>
      </c>
      <c r="T28" s="33">
        <f t="shared" si="17"/>
        <v>5.9475964298521212E-3</v>
      </c>
      <c r="U28" s="33">
        <f t="shared" si="17"/>
        <v>5.9475964298521212E-3</v>
      </c>
      <c r="V28" s="33">
        <f t="shared" si="17"/>
        <v>5.9475964298521212E-3</v>
      </c>
      <c r="W28" s="33">
        <f t="shared" si="17"/>
        <v>5.9475964298521212E-3</v>
      </c>
      <c r="X28" s="33">
        <f t="shared" si="17"/>
        <v>5.9475964298521212E-3</v>
      </c>
      <c r="Y28" s="33">
        <f t="shared" si="17"/>
        <v>5.9475964298521212E-3</v>
      </c>
      <c r="Z28" s="33">
        <f t="shared" si="17"/>
        <v>5.9475964298521212E-3</v>
      </c>
      <c r="AA28" s="33">
        <f t="shared" si="17"/>
        <v>5.9475964298521212E-3</v>
      </c>
      <c r="AB28" s="33">
        <f t="shared" si="17"/>
        <v>5.9475964298521212E-3</v>
      </c>
      <c r="AC28" s="33">
        <f t="shared" si="17"/>
        <v>5.9475964298521212E-3</v>
      </c>
      <c r="AD28" s="33">
        <f t="shared" si="17"/>
        <v>5.9475964298521212E-3</v>
      </c>
      <c r="AE28" s="33">
        <f t="shared" si="17"/>
        <v>5.9475964298521212E-3</v>
      </c>
      <c r="AF28" s="33">
        <f t="shared" si="17"/>
        <v>5.9475964298521212E-3</v>
      </c>
      <c r="AG28" s="33">
        <f t="shared" si="17"/>
        <v>5.9475964298521212E-3</v>
      </c>
      <c r="AH28" s="33">
        <f t="shared" si="17"/>
        <v>5.9475964298521212E-3</v>
      </c>
      <c r="AI28" s="33">
        <f t="shared" si="17"/>
        <v>5.9475964298521212E-3</v>
      </c>
      <c r="AJ28" s="33">
        <f t="shared" si="17"/>
        <v>5.9475964298521212E-3</v>
      </c>
      <c r="AK28" s="33">
        <f t="shared" si="17"/>
        <v>5.9475964298521212E-3</v>
      </c>
      <c r="AL28" s="33">
        <f t="shared" si="17"/>
        <v>5.9475964298521212E-3</v>
      </c>
      <c r="AM28" s="33">
        <f t="shared" si="17"/>
        <v>5.9475964298521212E-3</v>
      </c>
      <c r="AN28" s="33">
        <f t="shared" si="17"/>
        <v>5.9475964298521212E-3</v>
      </c>
      <c r="AO28" s="33">
        <f t="shared" si="17"/>
        <v>5.9475964298521212E-3</v>
      </c>
      <c r="AP28" s="33">
        <f t="shared" si="17"/>
        <v>5.9475964298521212E-3</v>
      </c>
      <c r="AQ28" s="33">
        <f t="shared" ref="AQ28:BK28" si="23">AP28*(1-$G$4)</f>
        <v>5.9475964298521212E-3</v>
      </c>
      <c r="AR28" s="33">
        <f t="shared" si="23"/>
        <v>5.9475964298521212E-3</v>
      </c>
      <c r="AS28" s="33">
        <f t="shared" si="23"/>
        <v>5.9475964298521212E-3</v>
      </c>
      <c r="AT28" s="33">
        <f t="shared" si="23"/>
        <v>5.9475964298521212E-3</v>
      </c>
      <c r="AU28" s="33">
        <f t="shared" si="23"/>
        <v>5.9475964298521212E-3</v>
      </c>
      <c r="AV28" s="33">
        <f t="shared" si="23"/>
        <v>5.9475964298521212E-3</v>
      </c>
      <c r="AW28" s="33">
        <f t="shared" si="23"/>
        <v>5.9475964298521212E-3</v>
      </c>
      <c r="AX28" s="33">
        <f t="shared" si="23"/>
        <v>5.9475964298521212E-3</v>
      </c>
      <c r="AY28" s="33">
        <f t="shared" si="23"/>
        <v>5.9475964298521212E-3</v>
      </c>
      <c r="AZ28" s="33">
        <f t="shared" si="23"/>
        <v>5.9475964298521212E-3</v>
      </c>
      <c r="BA28" s="33">
        <f t="shared" si="23"/>
        <v>5.9475964298521212E-3</v>
      </c>
      <c r="BB28" s="33">
        <f t="shared" si="23"/>
        <v>5.9475964298521212E-3</v>
      </c>
      <c r="BC28" s="33">
        <f t="shared" si="23"/>
        <v>5.9475964298521212E-3</v>
      </c>
      <c r="BD28" s="33">
        <f t="shared" si="23"/>
        <v>5.9475964298521212E-3</v>
      </c>
      <c r="BE28" s="33">
        <f t="shared" si="23"/>
        <v>5.9475964298521212E-3</v>
      </c>
      <c r="BF28" s="33">
        <f t="shared" si="23"/>
        <v>5.9475964298521212E-3</v>
      </c>
      <c r="BG28" s="33">
        <f t="shared" si="23"/>
        <v>5.9475964298521212E-3</v>
      </c>
      <c r="BH28" s="33">
        <f t="shared" si="23"/>
        <v>5.9475964298521212E-3</v>
      </c>
      <c r="BI28" s="33">
        <f t="shared" si="23"/>
        <v>5.9475964298521212E-3</v>
      </c>
      <c r="BJ28" s="33">
        <f t="shared" si="23"/>
        <v>5.9475964298521212E-3</v>
      </c>
      <c r="BK28" s="33">
        <f t="shared" si="23"/>
        <v>5.9475964298521212E-3</v>
      </c>
      <c r="BL28" t="str">
        <f t="shared" si="6"/>
        <v>18_CT</v>
      </c>
      <c r="BM28" t="str">
        <f t="shared" si="7"/>
        <v>d_nonenergy_7_9_lpg</v>
      </c>
      <c r="BP28" s="4">
        <f t="shared" si="8"/>
        <v>44.512368678724172</v>
      </c>
      <c r="BQ28" s="4">
        <f t="shared" si="9"/>
        <v>67.332595514751972</v>
      </c>
      <c r="BR28" s="4" cm="1">
        <f t="array" ref="BR28">L28*INDEX(prod_est,$H28+$I28-1,MATCH(BR$14,$BQ$14:$DQ$14,0))</f>
        <v>67.112101617419441</v>
      </c>
      <c r="BS28" s="4" cm="1">
        <f t="array" ref="BS28">M28*INDEX(prod_est,$H28+$I28-1,MATCH(BS$14,$BQ$14:$DQ$14,0))</f>
        <v>65.427137237128036</v>
      </c>
      <c r="BT28" s="4" cm="1">
        <f t="array" ref="BT28">N28*INDEX(prod_est,$H28+$I28-1,MATCH(BT$14,$BQ$14:$DQ$14,0))</f>
        <v>65.616355247328187</v>
      </c>
      <c r="BU28" s="4" cm="1">
        <f t="array" ref="BU28">O28*INDEX(prod_est,$H28+$I28-1,MATCH(BU$14,$BQ$14:$DQ$14,0))</f>
        <v>65.748714214766821</v>
      </c>
      <c r="BV28" s="4" cm="1">
        <f t="array" ref="BV28">P28*INDEX(prod_est,$H28+$I28-1,MATCH(BV$14,$BQ$14:$DQ$14,0))</f>
        <v>65.671831772682381</v>
      </c>
      <c r="BW28" s="4" cm="1">
        <f t="array" ref="BW28">Q28*INDEX(prod_est,$H28+$I28-1,MATCH(BW$14,$BQ$14:$DQ$14,0))</f>
        <v>65.506917463940454</v>
      </c>
      <c r="BX28" s="4" cm="1">
        <f t="array" ref="BX28">R28*INDEX(prod_est,$H28+$I28-1,MATCH(BX$14,$BQ$14:$DQ$14,0))</f>
        <v>65.256676163656849</v>
      </c>
      <c r="BY28" s="4" cm="1">
        <f t="array" ref="BY28">S28*INDEX(prod_est,$H28+$I28-1,MATCH(BY$14,$BQ$14:$DQ$14,0))</f>
        <v>65.181873355762818</v>
      </c>
      <c r="BZ28" s="4" cm="1">
        <f t="array" ref="BZ28">T28*INDEX(prod_est,$H28+$I28-1,MATCH(BZ$14,$BQ$14:$DQ$14,0))</f>
        <v>65.039875092097489</v>
      </c>
      <c r="CA28" s="4" cm="1">
        <f t="array" ref="CA28">U28*INDEX(prod_est,$H28+$I28-1,MATCH(CA$14,$BQ$14:$DQ$14,0))</f>
        <v>64.545218874409215</v>
      </c>
      <c r="CB28" s="4" cm="1">
        <f t="array" ref="CB28">V28*INDEX(prod_est,$H28+$I28-1,MATCH(CB$14,$BQ$14:$DQ$14,0))</f>
        <v>63.942113311757709</v>
      </c>
      <c r="CC28" s="4" cm="1">
        <f t="array" ref="CC28">W28*INDEX(prod_est,$H28+$I28-1,MATCH(CC$14,$BQ$14:$DQ$14,0))</f>
        <v>63.204111808789357</v>
      </c>
      <c r="CD28" s="4" cm="1">
        <f t="array" ref="CD28">X28*INDEX(prod_est,$H28+$I28-1,MATCH(CD$14,$BQ$14:$DQ$14,0))</f>
        <v>62.768649756592815</v>
      </c>
      <c r="CE28" s="4" cm="1">
        <f t="array" ref="CE28">Y28*INDEX(prod_est,$H28+$I28-1,MATCH(CE$14,$BQ$14:$DQ$14,0))</f>
        <v>62.341078653246136</v>
      </c>
      <c r="CF28" s="4" cm="1">
        <f t="array" ref="CF28">Z28*INDEX(prod_est,$H28+$I28-1,MATCH(CF$14,$BQ$14:$DQ$14,0))</f>
        <v>61.765042366286501</v>
      </c>
      <c r="CG28" s="4" cm="1">
        <f t="array" ref="CG28">AA28*INDEX(prod_est,$H28+$I28-1,MATCH(CG$14,$BQ$14:$DQ$14,0))</f>
        <v>61.095443343938356</v>
      </c>
      <c r="CH28" s="4" cm="1">
        <f t="array" ref="CH28">AB28*INDEX(prod_est,$H28+$I28-1,MATCH(CH$14,$BQ$14:$DQ$14,0))</f>
        <v>60.311656605376577</v>
      </c>
      <c r="CI28" s="4" cm="1">
        <f t="array" ref="CI28">AC28*INDEX(prod_est,$H28+$I28-1,MATCH(CI$14,$BQ$14:$DQ$14,0))</f>
        <v>59.492461604723246</v>
      </c>
      <c r="CJ28" s="4" cm="1">
        <f t="array" ref="CJ28">AD28*INDEX(prod_est,$H28+$I28-1,MATCH(CJ$14,$BQ$14:$DQ$14,0))</f>
        <v>58.680204110623166</v>
      </c>
      <c r="CK28" s="4" cm="1">
        <f t="array" ref="CK28">AE28*INDEX(prod_est,$H28+$I28-1,MATCH(CK$14,$BQ$14:$DQ$14,0))</f>
        <v>57.746839422416151</v>
      </c>
      <c r="CL28" s="4" cm="1">
        <f t="array" ref="CL28">AF28*INDEX(prod_est,$H28+$I28-1,MATCH(CL$14,$BQ$14:$DQ$14,0))</f>
        <v>56.748124907639813</v>
      </c>
      <c r="CM28" s="4" cm="1">
        <f t="array" ref="CM28">AG28*INDEX(prod_est,$H28+$I28-1,MATCH(CM$14,$BQ$14:$DQ$14,0))</f>
        <v>55.683536558997297</v>
      </c>
      <c r="CN28" s="4" cm="1">
        <f t="array" ref="CN28">AH28*INDEX(prod_est,$H28+$I28-1,MATCH(CN$14,$BQ$14:$DQ$14,0))</f>
        <v>54.549334716223015</v>
      </c>
      <c r="CO28" s="4" cm="1">
        <f t="array" ref="CO28">AI28*INDEX(prod_est,$H28+$I28-1,MATCH(CO$14,$BQ$14:$DQ$14,0))</f>
        <v>53.388399017532436</v>
      </c>
      <c r="CP28" s="4" cm="1">
        <f t="array" ref="CP28">AJ28*INDEX(prod_est,$H28+$I28-1,MATCH(CP$14,$BQ$14:$DQ$14,0))</f>
        <v>52.158938772530156</v>
      </c>
      <c r="CQ28" s="4" cm="1">
        <f t="array" ref="CQ28">AK28*INDEX(prod_est,$H28+$I28-1,MATCH(CQ$14,$BQ$14:$DQ$14,0))</f>
        <v>50.893939037982747</v>
      </c>
      <c r="CR28" s="4" cm="1">
        <f t="array" ref="CR28">AL28*INDEX(prod_est,$H28+$I28-1,MATCH(CR$14,$BQ$14:$DQ$14,0))</f>
        <v>49.587533529770184</v>
      </c>
      <c r="CS28" s="4" cm="1">
        <f t="array" ref="CS28">AM28*INDEX(prod_est,$H28+$I28-1,MATCH(CS$14,$BQ$14:$DQ$14,0))</f>
        <v>48.715967093888061</v>
      </c>
      <c r="CT28" s="4" cm="1">
        <f t="array" ref="CT28">AN28*INDEX(prod_est,$H28+$I28-1,MATCH(CT$14,$BQ$14:$DQ$14,0))</f>
        <v>47.810521453756998</v>
      </c>
      <c r="CU28" s="4" cm="1">
        <f t="array" ref="CU28">AO28*INDEX(prod_est,$H28+$I28-1,MATCH(CU$14,$BQ$14:$DQ$14,0))</f>
        <v>46.890902344487792</v>
      </c>
      <c r="CV28" s="4" cm="1">
        <f t="array" ref="CV28">AP28*INDEX(prod_est,$H28+$I28-1,MATCH(CV$14,$BQ$14:$DQ$14,0))</f>
        <v>45.959428385856185</v>
      </c>
      <c r="CW28" s="4" cm="1">
        <f t="array" ref="CW28">AQ28*INDEX(prod_est,$H28+$I28-1,MATCH(CW$14,$BQ$14:$DQ$14,0))</f>
        <v>44.994263019171512</v>
      </c>
      <c r="CX28" s="4" cm="1">
        <f t="array" ref="CX28">AR28*INDEX(prod_est,$H28+$I28-1,MATCH(CX$14,$BQ$14:$DQ$14,0))</f>
        <v>44.994263019171512</v>
      </c>
      <c r="CY28" s="4" cm="1">
        <f t="array" ref="CY28">AS28*INDEX(prod_est,$H28+$I28-1,MATCH(CY$14,$BQ$14:$DQ$14,0))</f>
        <v>44.994263019171512</v>
      </c>
      <c r="CZ28" s="4" cm="1">
        <f t="array" ref="CZ28">AT28*INDEX(prod_est,$H28+$I28-1,MATCH(CZ$14,$BQ$14:$DQ$14,0))</f>
        <v>44.994263019171512</v>
      </c>
      <c r="DA28" s="4" cm="1">
        <f t="array" ref="DA28">AU28*INDEX(prod_est,$H28+$I28-1,MATCH(DA$14,$BQ$14:$DQ$14,0))</f>
        <v>44.994263019171512</v>
      </c>
      <c r="DB28" s="4" cm="1">
        <f t="array" ref="DB28">AV28*INDEX(prod_est,$H28+$I28-1,MATCH(DB$14,$BQ$14:$DQ$14,0))</f>
        <v>44.994263019171512</v>
      </c>
      <c r="DC28" s="4" cm="1">
        <f t="array" ref="DC28">AW28*INDEX(prod_est,$H28+$I28-1,MATCH(DC$14,$BQ$14:$DQ$14,0))</f>
        <v>44.994263019171512</v>
      </c>
      <c r="DD28" s="4" cm="1">
        <f t="array" ref="DD28">AX28*INDEX(prod_est,$H28+$I28-1,MATCH(DD$14,$BQ$14:$DQ$14,0))</f>
        <v>44.994263019171512</v>
      </c>
      <c r="DE28" s="4" cm="1">
        <f t="array" ref="DE28">AY28*INDEX(prod_est,$H28+$I28-1,MATCH(DE$14,$BQ$14:$DQ$14,0))</f>
        <v>44.994263019171512</v>
      </c>
      <c r="DF28" s="4" cm="1">
        <f t="array" ref="DF28">AZ28*INDEX(prod_est,$H28+$I28-1,MATCH(DF$14,$BQ$14:$DQ$14,0))</f>
        <v>44.994263019171512</v>
      </c>
      <c r="DG28" s="4" cm="1">
        <f t="array" ref="DG28">BA28*INDEX(prod_est,$H28+$I28-1,MATCH(DG$14,$BQ$14:$DQ$14,0))</f>
        <v>44.994263019171512</v>
      </c>
      <c r="DH28" s="4" cm="1">
        <f t="array" ref="DH28">BB28*INDEX(prod_est,$H28+$I28-1,MATCH(DH$14,$BQ$14:$DQ$14,0))</f>
        <v>44.994263019171512</v>
      </c>
      <c r="DI28" s="4" cm="1">
        <f t="array" ref="DI28">BC28*INDEX(prod_est,$H28+$I28-1,MATCH(DI$14,$BQ$14:$DQ$14,0))</f>
        <v>44.994263019171512</v>
      </c>
      <c r="DJ28" s="4" cm="1">
        <f t="array" ref="DJ28">BD28*INDEX(prod_est,$H28+$I28-1,MATCH(DJ$14,$BQ$14:$DQ$14,0))</f>
        <v>44.994263019171512</v>
      </c>
      <c r="DK28" s="4" cm="1">
        <f t="array" ref="DK28">BE28*INDEX(prod_est,$H28+$I28-1,MATCH(DK$14,$BQ$14:$DQ$14,0))</f>
        <v>44.994263019171512</v>
      </c>
      <c r="DL28" s="4" cm="1">
        <f t="array" ref="DL28">BF28*INDEX(prod_est,$H28+$I28-1,MATCH(DL$14,$BQ$14:$DQ$14,0))</f>
        <v>44.994263019171512</v>
      </c>
      <c r="DM28" s="4" cm="1">
        <f t="array" ref="DM28">BG28*INDEX(prod_est,$H28+$I28-1,MATCH(DM$14,$BQ$14:$DQ$14,0))</f>
        <v>44.994263019171512</v>
      </c>
      <c r="DN28" s="4" cm="1">
        <f t="array" ref="DN28">BH28*INDEX(prod_est,$H28+$I28-1,MATCH(DN$14,$BQ$14:$DQ$14,0))</f>
        <v>44.994263019171512</v>
      </c>
      <c r="DO28" s="4" cm="1">
        <f t="array" ref="DO28">BI28*INDEX(prod_est,$H28+$I28-1,MATCH(DO$14,$BQ$14:$DQ$14,0))</f>
        <v>44.994263019171512</v>
      </c>
      <c r="DP28" s="4" cm="1">
        <f t="array" ref="DP28">BJ28*INDEX(prod_est,$H28+$I28-1,MATCH(DP$14,$BQ$14:$DQ$14,0))</f>
        <v>44.994263019171512</v>
      </c>
      <c r="DQ28" s="4" cm="1">
        <f t="array" ref="DQ28">BK28*INDEX(prod_est,$H28+$I28-1,MATCH(DQ$14,$BQ$14:$DQ$14,0))</f>
        <v>44.994263019171512</v>
      </c>
    </row>
    <row r="29" spans="1:121" x14ac:dyDescent="0.25">
      <c r="A29" t="s">
        <v>54</v>
      </c>
      <c r="B29" t="s">
        <v>19</v>
      </c>
      <c r="C29" t="s">
        <v>60</v>
      </c>
      <c r="D29" t="s">
        <v>172</v>
      </c>
      <c r="E29" s="46" t="s">
        <v>37</v>
      </c>
      <c r="F29" s="4">
        <v>0</v>
      </c>
      <c r="G29" s="4">
        <v>0</v>
      </c>
      <c r="H29">
        <f>MATCH(A29,Production_est!$A$4:$A$339,0)</f>
        <v>273</v>
      </c>
      <c r="I29">
        <f>IFERROR(MATCH(E29,Production_est!$D$4:$D$339,0),"-")</f>
        <v>3</v>
      </c>
      <c r="J29" s="4" cm="1">
        <f t="array" ref="J29">IFERROR(INDEX(Production_est!$E$4:$E$339,I29+H29-1),"-")</f>
        <v>11320.975844426301</v>
      </c>
      <c r="K29" s="33">
        <f t="shared" si="3"/>
        <v>0</v>
      </c>
      <c r="L29" s="33">
        <f t="shared" si="17"/>
        <v>0</v>
      </c>
      <c r="M29" s="33">
        <f t="shared" si="17"/>
        <v>0</v>
      </c>
      <c r="N29" s="33">
        <f t="shared" si="17"/>
        <v>0</v>
      </c>
      <c r="O29" s="33">
        <f t="shared" si="17"/>
        <v>0</v>
      </c>
      <c r="P29" s="33">
        <f t="shared" si="17"/>
        <v>0</v>
      </c>
      <c r="Q29" s="33">
        <f t="shared" si="17"/>
        <v>0</v>
      </c>
      <c r="R29" s="33">
        <f t="shared" si="17"/>
        <v>0</v>
      </c>
      <c r="S29" s="33">
        <f t="shared" si="17"/>
        <v>0</v>
      </c>
      <c r="T29" s="33">
        <f t="shared" si="17"/>
        <v>0</v>
      </c>
      <c r="U29" s="33">
        <f t="shared" si="17"/>
        <v>0</v>
      </c>
      <c r="V29" s="33">
        <f t="shared" si="17"/>
        <v>0</v>
      </c>
      <c r="W29" s="33">
        <f t="shared" si="17"/>
        <v>0</v>
      </c>
      <c r="X29" s="33">
        <f t="shared" si="17"/>
        <v>0</v>
      </c>
      <c r="Y29" s="33">
        <f t="shared" si="17"/>
        <v>0</v>
      </c>
      <c r="Z29" s="33">
        <f t="shared" si="17"/>
        <v>0</v>
      </c>
      <c r="AA29" s="33">
        <f t="shared" si="17"/>
        <v>0</v>
      </c>
      <c r="AB29" s="33">
        <f t="shared" si="17"/>
        <v>0</v>
      </c>
      <c r="AC29" s="33">
        <f t="shared" si="17"/>
        <v>0</v>
      </c>
      <c r="AD29" s="33">
        <f t="shared" si="17"/>
        <v>0</v>
      </c>
      <c r="AE29" s="33">
        <f t="shared" si="17"/>
        <v>0</v>
      </c>
      <c r="AF29" s="33">
        <f t="shared" si="17"/>
        <v>0</v>
      </c>
      <c r="AG29" s="33">
        <f t="shared" si="17"/>
        <v>0</v>
      </c>
      <c r="AH29" s="33">
        <f t="shared" si="17"/>
        <v>0</v>
      </c>
      <c r="AI29" s="33">
        <f t="shared" si="17"/>
        <v>0</v>
      </c>
      <c r="AJ29" s="33">
        <f t="shared" si="17"/>
        <v>0</v>
      </c>
      <c r="AK29" s="33">
        <f t="shared" si="17"/>
        <v>0</v>
      </c>
      <c r="AL29" s="33">
        <f t="shared" si="17"/>
        <v>0</v>
      </c>
      <c r="AM29" s="33">
        <f t="shared" si="17"/>
        <v>0</v>
      </c>
      <c r="AN29" s="33">
        <f t="shared" si="17"/>
        <v>0</v>
      </c>
      <c r="AO29" s="33">
        <f t="shared" si="17"/>
        <v>0</v>
      </c>
      <c r="AP29" s="33">
        <f t="shared" si="17"/>
        <v>0</v>
      </c>
      <c r="AQ29" s="33">
        <f t="shared" ref="AQ29:BK29" si="24">AP29*(1-$G$4)</f>
        <v>0</v>
      </c>
      <c r="AR29" s="33">
        <f t="shared" si="24"/>
        <v>0</v>
      </c>
      <c r="AS29" s="33">
        <f t="shared" si="24"/>
        <v>0</v>
      </c>
      <c r="AT29" s="33">
        <f t="shared" si="24"/>
        <v>0</v>
      </c>
      <c r="AU29" s="33">
        <f t="shared" si="24"/>
        <v>0</v>
      </c>
      <c r="AV29" s="33">
        <f t="shared" si="24"/>
        <v>0</v>
      </c>
      <c r="AW29" s="33">
        <f t="shared" si="24"/>
        <v>0</v>
      </c>
      <c r="AX29" s="33">
        <f t="shared" si="24"/>
        <v>0</v>
      </c>
      <c r="AY29" s="33">
        <f t="shared" si="24"/>
        <v>0</v>
      </c>
      <c r="AZ29" s="33">
        <f t="shared" si="24"/>
        <v>0</v>
      </c>
      <c r="BA29" s="33">
        <f t="shared" si="24"/>
        <v>0</v>
      </c>
      <c r="BB29" s="33">
        <f t="shared" si="24"/>
        <v>0</v>
      </c>
      <c r="BC29" s="33">
        <f t="shared" si="24"/>
        <v>0</v>
      </c>
      <c r="BD29" s="33">
        <f t="shared" si="24"/>
        <v>0</v>
      </c>
      <c r="BE29" s="33">
        <f t="shared" si="24"/>
        <v>0</v>
      </c>
      <c r="BF29" s="33">
        <f t="shared" si="24"/>
        <v>0</v>
      </c>
      <c r="BG29" s="33">
        <f t="shared" si="24"/>
        <v>0</v>
      </c>
      <c r="BH29" s="33">
        <f t="shared" si="24"/>
        <v>0</v>
      </c>
      <c r="BI29" s="33">
        <f t="shared" si="24"/>
        <v>0</v>
      </c>
      <c r="BJ29" s="33">
        <f t="shared" si="24"/>
        <v>0</v>
      </c>
      <c r="BK29" s="33">
        <f t="shared" si="24"/>
        <v>0</v>
      </c>
      <c r="BL29" t="str">
        <f t="shared" si="6"/>
        <v>18_CT</v>
      </c>
      <c r="BM29" t="str">
        <f t="shared" si="7"/>
        <v>d_nonenergy_7_10_refi_gas_notliq</v>
      </c>
      <c r="BP29" s="4">
        <f t="shared" si="8"/>
        <v>0</v>
      </c>
      <c r="BQ29" s="4">
        <f t="shared" si="9"/>
        <v>0</v>
      </c>
      <c r="BR29" s="4" cm="1">
        <f t="array" ref="BR29">L29*INDEX(prod_est,$H29+$I29-1,MATCH(BR$14,$BQ$14:$DQ$14,0))</f>
        <v>0</v>
      </c>
      <c r="BS29" s="4" cm="1">
        <f t="array" ref="BS29">M29*INDEX(prod_est,$H29+$I29-1,MATCH(BS$14,$BQ$14:$DQ$14,0))</f>
        <v>0</v>
      </c>
      <c r="BT29" s="4" cm="1">
        <f t="array" ref="BT29">N29*INDEX(prod_est,$H29+$I29-1,MATCH(BT$14,$BQ$14:$DQ$14,0))</f>
        <v>0</v>
      </c>
      <c r="BU29" s="4" cm="1">
        <f t="array" ref="BU29">O29*INDEX(prod_est,$H29+$I29-1,MATCH(BU$14,$BQ$14:$DQ$14,0))</f>
        <v>0</v>
      </c>
      <c r="BV29" s="4" cm="1">
        <f t="array" ref="BV29">P29*INDEX(prod_est,$H29+$I29-1,MATCH(BV$14,$BQ$14:$DQ$14,0))</f>
        <v>0</v>
      </c>
      <c r="BW29" s="4" cm="1">
        <f t="array" ref="BW29">Q29*INDEX(prod_est,$H29+$I29-1,MATCH(BW$14,$BQ$14:$DQ$14,0))</f>
        <v>0</v>
      </c>
      <c r="BX29" s="4" cm="1">
        <f t="array" ref="BX29">R29*INDEX(prod_est,$H29+$I29-1,MATCH(BX$14,$BQ$14:$DQ$14,0))</f>
        <v>0</v>
      </c>
      <c r="BY29" s="4" cm="1">
        <f t="array" ref="BY29">S29*INDEX(prod_est,$H29+$I29-1,MATCH(BY$14,$BQ$14:$DQ$14,0))</f>
        <v>0</v>
      </c>
      <c r="BZ29" s="4" cm="1">
        <f t="array" ref="BZ29">T29*INDEX(prod_est,$H29+$I29-1,MATCH(BZ$14,$BQ$14:$DQ$14,0))</f>
        <v>0</v>
      </c>
      <c r="CA29" s="4" cm="1">
        <f t="array" ref="CA29">U29*INDEX(prod_est,$H29+$I29-1,MATCH(CA$14,$BQ$14:$DQ$14,0))</f>
        <v>0</v>
      </c>
      <c r="CB29" s="4" cm="1">
        <f t="array" ref="CB29">V29*INDEX(prod_est,$H29+$I29-1,MATCH(CB$14,$BQ$14:$DQ$14,0))</f>
        <v>0</v>
      </c>
      <c r="CC29" s="4" cm="1">
        <f t="array" ref="CC29">W29*INDEX(prod_est,$H29+$I29-1,MATCH(CC$14,$BQ$14:$DQ$14,0))</f>
        <v>0</v>
      </c>
      <c r="CD29" s="4" cm="1">
        <f t="array" ref="CD29">X29*INDEX(prod_est,$H29+$I29-1,MATCH(CD$14,$BQ$14:$DQ$14,0))</f>
        <v>0</v>
      </c>
      <c r="CE29" s="4" cm="1">
        <f t="array" ref="CE29">Y29*INDEX(prod_est,$H29+$I29-1,MATCH(CE$14,$BQ$14:$DQ$14,0))</f>
        <v>0</v>
      </c>
      <c r="CF29" s="4" cm="1">
        <f t="array" ref="CF29">Z29*INDEX(prod_est,$H29+$I29-1,MATCH(CF$14,$BQ$14:$DQ$14,0))</f>
        <v>0</v>
      </c>
      <c r="CG29" s="4" cm="1">
        <f t="array" ref="CG29">AA29*INDEX(prod_est,$H29+$I29-1,MATCH(CG$14,$BQ$14:$DQ$14,0))</f>
        <v>0</v>
      </c>
      <c r="CH29" s="4" cm="1">
        <f t="array" ref="CH29">AB29*INDEX(prod_est,$H29+$I29-1,MATCH(CH$14,$BQ$14:$DQ$14,0))</f>
        <v>0</v>
      </c>
      <c r="CI29" s="4" cm="1">
        <f t="array" ref="CI29">AC29*INDEX(prod_est,$H29+$I29-1,MATCH(CI$14,$BQ$14:$DQ$14,0))</f>
        <v>0</v>
      </c>
      <c r="CJ29" s="4" cm="1">
        <f t="array" ref="CJ29">AD29*INDEX(prod_est,$H29+$I29-1,MATCH(CJ$14,$BQ$14:$DQ$14,0))</f>
        <v>0</v>
      </c>
      <c r="CK29" s="4" cm="1">
        <f t="array" ref="CK29">AE29*INDEX(prod_est,$H29+$I29-1,MATCH(CK$14,$BQ$14:$DQ$14,0))</f>
        <v>0</v>
      </c>
      <c r="CL29" s="4" cm="1">
        <f t="array" ref="CL29">AF29*INDEX(prod_est,$H29+$I29-1,MATCH(CL$14,$BQ$14:$DQ$14,0))</f>
        <v>0</v>
      </c>
      <c r="CM29" s="4" cm="1">
        <f t="array" ref="CM29">AG29*INDEX(prod_est,$H29+$I29-1,MATCH(CM$14,$BQ$14:$DQ$14,0))</f>
        <v>0</v>
      </c>
      <c r="CN29" s="4" cm="1">
        <f t="array" ref="CN29">AH29*INDEX(prod_est,$H29+$I29-1,MATCH(CN$14,$BQ$14:$DQ$14,0))</f>
        <v>0</v>
      </c>
      <c r="CO29" s="4" cm="1">
        <f t="array" ref="CO29">AI29*INDEX(prod_est,$H29+$I29-1,MATCH(CO$14,$BQ$14:$DQ$14,0))</f>
        <v>0</v>
      </c>
      <c r="CP29" s="4" cm="1">
        <f t="array" ref="CP29">AJ29*INDEX(prod_est,$H29+$I29-1,MATCH(CP$14,$BQ$14:$DQ$14,0))</f>
        <v>0</v>
      </c>
      <c r="CQ29" s="4" cm="1">
        <f t="array" ref="CQ29">AK29*INDEX(prod_est,$H29+$I29-1,MATCH(CQ$14,$BQ$14:$DQ$14,0))</f>
        <v>0</v>
      </c>
      <c r="CR29" s="4" cm="1">
        <f t="array" ref="CR29">AL29*INDEX(prod_est,$H29+$I29-1,MATCH(CR$14,$BQ$14:$DQ$14,0))</f>
        <v>0</v>
      </c>
      <c r="CS29" s="4" cm="1">
        <f t="array" ref="CS29">AM29*INDEX(prod_est,$H29+$I29-1,MATCH(CS$14,$BQ$14:$DQ$14,0))</f>
        <v>0</v>
      </c>
      <c r="CT29" s="4" cm="1">
        <f t="array" ref="CT29">AN29*INDEX(prod_est,$H29+$I29-1,MATCH(CT$14,$BQ$14:$DQ$14,0))</f>
        <v>0</v>
      </c>
      <c r="CU29" s="4" cm="1">
        <f t="array" ref="CU29">AO29*INDEX(prod_est,$H29+$I29-1,MATCH(CU$14,$BQ$14:$DQ$14,0))</f>
        <v>0</v>
      </c>
      <c r="CV29" s="4" cm="1">
        <f t="array" ref="CV29">AP29*INDEX(prod_est,$H29+$I29-1,MATCH(CV$14,$BQ$14:$DQ$14,0))</f>
        <v>0</v>
      </c>
      <c r="CW29" s="4" cm="1">
        <f t="array" ref="CW29">AQ29*INDEX(prod_est,$H29+$I29-1,MATCH(CW$14,$BQ$14:$DQ$14,0))</f>
        <v>0</v>
      </c>
      <c r="CX29" s="4" cm="1">
        <f t="array" ref="CX29">AR29*INDEX(prod_est,$H29+$I29-1,MATCH(CX$14,$BQ$14:$DQ$14,0))</f>
        <v>0</v>
      </c>
      <c r="CY29" s="4" cm="1">
        <f t="array" ref="CY29">AS29*INDEX(prod_est,$H29+$I29-1,MATCH(CY$14,$BQ$14:$DQ$14,0))</f>
        <v>0</v>
      </c>
      <c r="CZ29" s="4" cm="1">
        <f t="array" ref="CZ29">AT29*INDEX(prod_est,$H29+$I29-1,MATCH(CZ$14,$BQ$14:$DQ$14,0))</f>
        <v>0</v>
      </c>
      <c r="DA29" s="4" cm="1">
        <f t="array" ref="DA29">AU29*INDEX(prod_est,$H29+$I29-1,MATCH(DA$14,$BQ$14:$DQ$14,0))</f>
        <v>0</v>
      </c>
      <c r="DB29" s="4" cm="1">
        <f t="array" ref="DB29">AV29*INDEX(prod_est,$H29+$I29-1,MATCH(DB$14,$BQ$14:$DQ$14,0))</f>
        <v>0</v>
      </c>
      <c r="DC29" s="4" cm="1">
        <f t="array" ref="DC29">AW29*INDEX(prod_est,$H29+$I29-1,MATCH(DC$14,$BQ$14:$DQ$14,0))</f>
        <v>0</v>
      </c>
      <c r="DD29" s="4" cm="1">
        <f t="array" ref="DD29">AX29*INDEX(prod_est,$H29+$I29-1,MATCH(DD$14,$BQ$14:$DQ$14,0))</f>
        <v>0</v>
      </c>
      <c r="DE29" s="4" cm="1">
        <f t="array" ref="DE29">AY29*INDEX(prod_est,$H29+$I29-1,MATCH(DE$14,$BQ$14:$DQ$14,0))</f>
        <v>0</v>
      </c>
      <c r="DF29" s="4" cm="1">
        <f t="array" ref="DF29">AZ29*INDEX(prod_est,$H29+$I29-1,MATCH(DF$14,$BQ$14:$DQ$14,0))</f>
        <v>0</v>
      </c>
      <c r="DG29" s="4" cm="1">
        <f t="array" ref="DG29">BA29*INDEX(prod_est,$H29+$I29-1,MATCH(DG$14,$BQ$14:$DQ$14,0))</f>
        <v>0</v>
      </c>
      <c r="DH29" s="4" cm="1">
        <f t="array" ref="DH29">BB29*INDEX(prod_est,$H29+$I29-1,MATCH(DH$14,$BQ$14:$DQ$14,0))</f>
        <v>0</v>
      </c>
      <c r="DI29" s="4" cm="1">
        <f t="array" ref="DI29">BC29*INDEX(prod_est,$H29+$I29-1,MATCH(DI$14,$BQ$14:$DQ$14,0))</f>
        <v>0</v>
      </c>
      <c r="DJ29" s="4" cm="1">
        <f t="array" ref="DJ29">BD29*INDEX(prod_est,$H29+$I29-1,MATCH(DJ$14,$BQ$14:$DQ$14,0))</f>
        <v>0</v>
      </c>
      <c r="DK29" s="4" cm="1">
        <f t="array" ref="DK29">BE29*INDEX(prod_est,$H29+$I29-1,MATCH(DK$14,$BQ$14:$DQ$14,0))</f>
        <v>0</v>
      </c>
      <c r="DL29" s="4" cm="1">
        <f t="array" ref="DL29">BF29*INDEX(prod_est,$H29+$I29-1,MATCH(DL$14,$BQ$14:$DQ$14,0))</f>
        <v>0</v>
      </c>
      <c r="DM29" s="4" cm="1">
        <f t="array" ref="DM29">BG29*INDEX(prod_est,$H29+$I29-1,MATCH(DM$14,$BQ$14:$DQ$14,0))</f>
        <v>0</v>
      </c>
      <c r="DN29" s="4" cm="1">
        <f t="array" ref="DN29">BH29*INDEX(prod_est,$H29+$I29-1,MATCH(DN$14,$BQ$14:$DQ$14,0))</f>
        <v>0</v>
      </c>
      <c r="DO29" s="4" cm="1">
        <f t="array" ref="DO29">BI29*INDEX(prod_est,$H29+$I29-1,MATCH(DO$14,$BQ$14:$DQ$14,0))</f>
        <v>0</v>
      </c>
      <c r="DP29" s="4" cm="1">
        <f t="array" ref="DP29">BJ29*INDEX(prod_est,$H29+$I29-1,MATCH(DP$14,$BQ$14:$DQ$14,0))</f>
        <v>0</v>
      </c>
      <c r="DQ29" s="4" cm="1">
        <f t="array" ref="DQ29">BK29*INDEX(prod_est,$H29+$I29-1,MATCH(DQ$14,$BQ$14:$DQ$14,0))</f>
        <v>0</v>
      </c>
    </row>
    <row r="30" spans="1:121" x14ac:dyDescent="0.25">
      <c r="A30" t="s">
        <v>54</v>
      </c>
      <c r="B30" t="s">
        <v>20</v>
      </c>
      <c r="C30" t="s">
        <v>20</v>
      </c>
      <c r="D30" t="s">
        <v>172</v>
      </c>
      <c r="E30" s="46" t="s">
        <v>37</v>
      </c>
      <c r="F30" s="4">
        <v>0</v>
      </c>
      <c r="G30" s="4">
        <v>0</v>
      </c>
      <c r="H30">
        <f>MATCH(A30,Production_est!$A$4:$A$339,0)</f>
        <v>273</v>
      </c>
      <c r="I30">
        <f>IFERROR(MATCH(E30,Production_est!$D$4:$D$339,0),"-")</f>
        <v>3</v>
      </c>
      <c r="J30" s="4" cm="1">
        <f t="array" ref="J30">IFERROR(INDEX(Production_est!$E$4:$E$339,I30+H30-1),"-")</f>
        <v>11320.975844426301</v>
      </c>
      <c r="K30" s="33">
        <f t="shared" si="3"/>
        <v>0</v>
      </c>
      <c r="L30" s="33">
        <f t="shared" si="17"/>
        <v>0</v>
      </c>
      <c r="M30" s="33">
        <f t="shared" si="17"/>
        <v>0</v>
      </c>
      <c r="N30" s="33">
        <f t="shared" si="17"/>
        <v>0</v>
      </c>
      <c r="O30" s="33">
        <f t="shared" si="17"/>
        <v>0</v>
      </c>
      <c r="P30" s="33">
        <f t="shared" si="17"/>
        <v>0</v>
      </c>
      <c r="Q30" s="33">
        <f t="shared" si="17"/>
        <v>0</v>
      </c>
      <c r="R30" s="33">
        <f t="shared" si="17"/>
        <v>0</v>
      </c>
      <c r="S30" s="33">
        <f t="shared" si="17"/>
        <v>0</v>
      </c>
      <c r="T30" s="33">
        <f t="shared" si="17"/>
        <v>0</v>
      </c>
      <c r="U30" s="33">
        <f t="shared" si="17"/>
        <v>0</v>
      </c>
      <c r="V30" s="33">
        <f t="shared" si="17"/>
        <v>0</v>
      </c>
      <c r="W30" s="33">
        <f t="shared" si="17"/>
        <v>0</v>
      </c>
      <c r="X30" s="33">
        <f t="shared" si="17"/>
        <v>0</v>
      </c>
      <c r="Y30" s="33">
        <f t="shared" si="17"/>
        <v>0</v>
      </c>
      <c r="Z30" s="33">
        <f t="shared" si="17"/>
        <v>0</v>
      </c>
      <c r="AA30" s="33">
        <f t="shared" si="17"/>
        <v>0</v>
      </c>
      <c r="AB30" s="33">
        <f t="shared" si="17"/>
        <v>0</v>
      </c>
      <c r="AC30" s="33">
        <f t="shared" si="17"/>
        <v>0</v>
      </c>
      <c r="AD30" s="33">
        <f t="shared" si="17"/>
        <v>0</v>
      </c>
      <c r="AE30" s="33">
        <f t="shared" si="17"/>
        <v>0</v>
      </c>
      <c r="AF30" s="33">
        <f t="shared" si="17"/>
        <v>0</v>
      </c>
      <c r="AG30" s="33">
        <f t="shared" si="17"/>
        <v>0</v>
      </c>
      <c r="AH30" s="33">
        <f t="shared" si="17"/>
        <v>0</v>
      </c>
      <c r="AI30" s="33">
        <f t="shared" si="17"/>
        <v>0</v>
      </c>
      <c r="AJ30" s="33">
        <f t="shared" si="17"/>
        <v>0</v>
      </c>
      <c r="AK30" s="33">
        <f t="shared" si="17"/>
        <v>0</v>
      </c>
      <c r="AL30" s="33">
        <f t="shared" si="17"/>
        <v>0</v>
      </c>
      <c r="AM30" s="33">
        <f t="shared" si="17"/>
        <v>0</v>
      </c>
      <c r="AN30" s="33">
        <f t="shared" si="17"/>
        <v>0</v>
      </c>
      <c r="AO30" s="33">
        <f t="shared" si="17"/>
        <v>0</v>
      </c>
      <c r="AP30" s="33">
        <f t="shared" si="17"/>
        <v>0</v>
      </c>
      <c r="AQ30" s="33">
        <f t="shared" ref="AQ30:BK30" si="25">AP30*(1-$G$4)</f>
        <v>0</v>
      </c>
      <c r="AR30" s="33">
        <f t="shared" si="25"/>
        <v>0</v>
      </c>
      <c r="AS30" s="33">
        <f t="shared" si="25"/>
        <v>0</v>
      </c>
      <c r="AT30" s="33">
        <f t="shared" si="25"/>
        <v>0</v>
      </c>
      <c r="AU30" s="33">
        <f t="shared" si="25"/>
        <v>0</v>
      </c>
      <c r="AV30" s="33">
        <f t="shared" si="25"/>
        <v>0</v>
      </c>
      <c r="AW30" s="33">
        <f t="shared" si="25"/>
        <v>0</v>
      </c>
      <c r="AX30" s="33">
        <f t="shared" si="25"/>
        <v>0</v>
      </c>
      <c r="AY30" s="33">
        <f t="shared" si="25"/>
        <v>0</v>
      </c>
      <c r="AZ30" s="33">
        <f t="shared" si="25"/>
        <v>0</v>
      </c>
      <c r="BA30" s="33">
        <f t="shared" si="25"/>
        <v>0</v>
      </c>
      <c r="BB30" s="33">
        <f t="shared" si="25"/>
        <v>0</v>
      </c>
      <c r="BC30" s="33">
        <f t="shared" si="25"/>
        <v>0</v>
      </c>
      <c r="BD30" s="33">
        <f t="shared" si="25"/>
        <v>0</v>
      </c>
      <c r="BE30" s="33">
        <f t="shared" si="25"/>
        <v>0</v>
      </c>
      <c r="BF30" s="33">
        <f t="shared" si="25"/>
        <v>0</v>
      </c>
      <c r="BG30" s="33">
        <f t="shared" si="25"/>
        <v>0</v>
      </c>
      <c r="BH30" s="33">
        <f t="shared" si="25"/>
        <v>0</v>
      </c>
      <c r="BI30" s="33">
        <f t="shared" si="25"/>
        <v>0</v>
      </c>
      <c r="BJ30" s="33">
        <f t="shared" si="25"/>
        <v>0</v>
      </c>
      <c r="BK30" s="33">
        <f t="shared" si="25"/>
        <v>0</v>
      </c>
      <c r="BL30" t="str">
        <f t="shared" si="6"/>
        <v>18_CT</v>
      </c>
      <c r="BM30" t="str">
        <f t="shared" si="7"/>
        <v>d_nonenergy_7_11_ethane</v>
      </c>
      <c r="BP30" s="4">
        <f t="shared" si="8"/>
        <v>0</v>
      </c>
      <c r="BQ30" s="4">
        <f t="shared" si="9"/>
        <v>0</v>
      </c>
      <c r="BR30" s="4" cm="1">
        <f t="array" ref="BR30">L30*INDEX(prod_est,$H30+$I30-1,MATCH(BR$14,$BQ$14:$DQ$14,0))</f>
        <v>0</v>
      </c>
      <c r="BS30" s="4" cm="1">
        <f t="array" ref="BS30">M30*INDEX(prod_est,$H30+$I30-1,MATCH(BS$14,$BQ$14:$DQ$14,0))</f>
        <v>0</v>
      </c>
      <c r="BT30" s="4" cm="1">
        <f t="array" ref="BT30">N30*INDEX(prod_est,$H30+$I30-1,MATCH(BT$14,$BQ$14:$DQ$14,0))</f>
        <v>0</v>
      </c>
      <c r="BU30" s="4" cm="1">
        <f t="array" ref="BU30">O30*INDEX(prod_est,$H30+$I30-1,MATCH(BU$14,$BQ$14:$DQ$14,0))</f>
        <v>0</v>
      </c>
      <c r="BV30" s="4" cm="1">
        <f t="array" ref="BV30">P30*INDEX(prod_est,$H30+$I30-1,MATCH(BV$14,$BQ$14:$DQ$14,0))</f>
        <v>0</v>
      </c>
      <c r="BW30" s="4" cm="1">
        <f t="array" ref="BW30">Q30*INDEX(prod_est,$H30+$I30-1,MATCH(BW$14,$BQ$14:$DQ$14,0))</f>
        <v>0</v>
      </c>
      <c r="BX30" s="4" cm="1">
        <f t="array" ref="BX30">R30*INDEX(prod_est,$H30+$I30-1,MATCH(BX$14,$BQ$14:$DQ$14,0))</f>
        <v>0</v>
      </c>
      <c r="BY30" s="4" cm="1">
        <f t="array" ref="BY30">S30*INDEX(prod_est,$H30+$I30-1,MATCH(BY$14,$BQ$14:$DQ$14,0))</f>
        <v>0</v>
      </c>
      <c r="BZ30" s="4" cm="1">
        <f t="array" ref="BZ30">T30*INDEX(prod_est,$H30+$I30-1,MATCH(BZ$14,$BQ$14:$DQ$14,0))</f>
        <v>0</v>
      </c>
      <c r="CA30" s="4" cm="1">
        <f t="array" ref="CA30">U30*INDEX(prod_est,$H30+$I30-1,MATCH(CA$14,$BQ$14:$DQ$14,0))</f>
        <v>0</v>
      </c>
      <c r="CB30" s="4" cm="1">
        <f t="array" ref="CB30">V30*INDEX(prod_est,$H30+$I30-1,MATCH(CB$14,$BQ$14:$DQ$14,0))</f>
        <v>0</v>
      </c>
      <c r="CC30" s="4" cm="1">
        <f t="array" ref="CC30">W30*INDEX(prod_est,$H30+$I30-1,MATCH(CC$14,$BQ$14:$DQ$14,0))</f>
        <v>0</v>
      </c>
      <c r="CD30" s="4" cm="1">
        <f t="array" ref="CD30">X30*INDEX(prod_est,$H30+$I30-1,MATCH(CD$14,$BQ$14:$DQ$14,0))</f>
        <v>0</v>
      </c>
      <c r="CE30" s="4" cm="1">
        <f t="array" ref="CE30">Y30*INDEX(prod_est,$H30+$I30-1,MATCH(CE$14,$BQ$14:$DQ$14,0))</f>
        <v>0</v>
      </c>
      <c r="CF30" s="4" cm="1">
        <f t="array" ref="CF30">Z30*INDEX(prod_est,$H30+$I30-1,MATCH(CF$14,$BQ$14:$DQ$14,0))</f>
        <v>0</v>
      </c>
      <c r="CG30" s="4" cm="1">
        <f t="array" ref="CG30">AA30*INDEX(prod_est,$H30+$I30-1,MATCH(CG$14,$BQ$14:$DQ$14,0))</f>
        <v>0</v>
      </c>
      <c r="CH30" s="4" cm="1">
        <f t="array" ref="CH30">AB30*INDEX(prod_est,$H30+$I30-1,MATCH(CH$14,$BQ$14:$DQ$14,0))</f>
        <v>0</v>
      </c>
      <c r="CI30" s="4" cm="1">
        <f t="array" ref="CI30">AC30*INDEX(prod_est,$H30+$I30-1,MATCH(CI$14,$BQ$14:$DQ$14,0))</f>
        <v>0</v>
      </c>
      <c r="CJ30" s="4" cm="1">
        <f t="array" ref="CJ30">AD30*INDEX(prod_est,$H30+$I30-1,MATCH(CJ$14,$BQ$14:$DQ$14,0))</f>
        <v>0</v>
      </c>
      <c r="CK30" s="4" cm="1">
        <f t="array" ref="CK30">AE30*INDEX(prod_est,$H30+$I30-1,MATCH(CK$14,$BQ$14:$DQ$14,0))</f>
        <v>0</v>
      </c>
      <c r="CL30" s="4" cm="1">
        <f t="array" ref="CL30">AF30*INDEX(prod_est,$H30+$I30-1,MATCH(CL$14,$BQ$14:$DQ$14,0))</f>
        <v>0</v>
      </c>
      <c r="CM30" s="4" cm="1">
        <f t="array" ref="CM30">AG30*INDEX(prod_est,$H30+$I30-1,MATCH(CM$14,$BQ$14:$DQ$14,0))</f>
        <v>0</v>
      </c>
      <c r="CN30" s="4" cm="1">
        <f t="array" ref="CN30">AH30*INDEX(prod_est,$H30+$I30-1,MATCH(CN$14,$BQ$14:$DQ$14,0))</f>
        <v>0</v>
      </c>
      <c r="CO30" s="4" cm="1">
        <f t="array" ref="CO30">AI30*INDEX(prod_est,$H30+$I30-1,MATCH(CO$14,$BQ$14:$DQ$14,0))</f>
        <v>0</v>
      </c>
      <c r="CP30" s="4" cm="1">
        <f t="array" ref="CP30">AJ30*INDEX(prod_est,$H30+$I30-1,MATCH(CP$14,$BQ$14:$DQ$14,0))</f>
        <v>0</v>
      </c>
      <c r="CQ30" s="4" cm="1">
        <f t="array" ref="CQ30">AK30*INDEX(prod_est,$H30+$I30-1,MATCH(CQ$14,$BQ$14:$DQ$14,0))</f>
        <v>0</v>
      </c>
      <c r="CR30" s="4" cm="1">
        <f t="array" ref="CR30">AL30*INDEX(prod_est,$H30+$I30-1,MATCH(CR$14,$BQ$14:$DQ$14,0))</f>
        <v>0</v>
      </c>
      <c r="CS30" s="4" cm="1">
        <f t="array" ref="CS30">AM30*INDEX(prod_est,$H30+$I30-1,MATCH(CS$14,$BQ$14:$DQ$14,0))</f>
        <v>0</v>
      </c>
      <c r="CT30" s="4" cm="1">
        <f t="array" ref="CT30">AN30*INDEX(prod_est,$H30+$I30-1,MATCH(CT$14,$BQ$14:$DQ$14,0))</f>
        <v>0</v>
      </c>
      <c r="CU30" s="4" cm="1">
        <f t="array" ref="CU30">AO30*INDEX(prod_est,$H30+$I30-1,MATCH(CU$14,$BQ$14:$DQ$14,0))</f>
        <v>0</v>
      </c>
      <c r="CV30" s="4" cm="1">
        <f t="array" ref="CV30">AP30*INDEX(prod_est,$H30+$I30-1,MATCH(CV$14,$BQ$14:$DQ$14,0))</f>
        <v>0</v>
      </c>
      <c r="CW30" s="4" cm="1">
        <f t="array" ref="CW30">AQ30*INDEX(prod_est,$H30+$I30-1,MATCH(CW$14,$BQ$14:$DQ$14,0))</f>
        <v>0</v>
      </c>
      <c r="CX30" s="4" cm="1">
        <f t="array" ref="CX30">AR30*INDEX(prod_est,$H30+$I30-1,MATCH(CX$14,$BQ$14:$DQ$14,0))</f>
        <v>0</v>
      </c>
      <c r="CY30" s="4" cm="1">
        <f t="array" ref="CY30">AS30*INDEX(prod_est,$H30+$I30-1,MATCH(CY$14,$BQ$14:$DQ$14,0))</f>
        <v>0</v>
      </c>
      <c r="CZ30" s="4" cm="1">
        <f t="array" ref="CZ30">AT30*INDEX(prod_est,$H30+$I30-1,MATCH(CZ$14,$BQ$14:$DQ$14,0))</f>
        <v>0</v>
      </c>
      <c r="DA30" s="4" cm="1">
        <f t="array" ref="DA30">AU30*INDEX(prod_est,$H30+$I30-1,MATCH(DA$14,$BQ$14:$DQ$14,0))</f>
        <v>0</v>
      </c>
      <c r="DB30" s="4" cm="1">
        <f t="array" ref="DB30">AV30*INDEX(prod_est,$H30+$I30-1,MATCH(DB$14,$BQ$14:$DQ$14,0))</f>
        <v>0</v>
      </c>
      <c r="DC30" s="4" cm="1">
        <f t="array" ref="DC30">AW30*INDEX(prod_est,$H30+$I30-1,MATCH(DC$14,$BQ$14:$DQ$14,0))</f>
        <v>0</v>
      </c>
      <c r="DD30" s="4" cm="1">
        <f t="array" ref="DD30">AX30*INDEX(prod_est,$H30+$I30-1,MATCH(DD$14,$BQ$14:$DQ$14,0))</f>
        <v>0</v>
      </c>
      <c r="DE30" s="4" cm="1">
        <f t="array" ref="DE30">AY30*INDEX(prod_est,$H30+$I30-1,MATCH(DE$14,$BQ$14:$DQ$14,0))</f>
        <v>0</v>
      </c>
      <c r="DF30" s="4" cm="1">
        <f t="array" ref="DF30">AZ30*INDEX(prod_est,$H30+$I30-1,MATCH(DF$14,$BQ$14:$DQ$14,0))</f>
        <v>0</v>
      </c>
      <c r="DG30" s="4" cm="1">
        <f t="array" ref="DG30">BA30*INDEX(prod_est,$H30+$I30-1,MATCH(DG$14,$BQ$14:$DQ$14,0))</f>
        <v>0</v>
      </c>
      <c r="DH30" s="4" cm="1">
        <f t="array" ref="DH30">BB30*INDEX(prod_est,$H30+$I30-1,MATCH(DH$14,$BQ$14:$DQ$14,0))</f>
        <v>0</v>
      </c>
      <c r="DI30" s="4" cm="1">
        <f t="array" ref="DI30">BC30*INDEX(prod_est,$H30+$I30-1,MATCH(DI$14,$BQ$14:$DQ$14,0))</f>
        <v>0</v>
      </c>
      <c r="DJ30" s="4" cm="1">
        <f t="array" ref="DJ30">BD30*INDEX(prod_est,$H30+$I30-1,MATCH(DJ$14,$BQ$14:$DQ$14,0))</f>
        <v>0</v>
      </c>
      <c r="DK30" s="4" cm="1">
        <f t="array" ref="DK30">BE30*INDEX(prod_est,$H30+$I30-1,MATCH(DK$14,$BQ$14:$DQ$14,0))</f>
        <v>0</v>
      </c>
      <c r="DL30" s="4" cm="1">
        <f t="array" ref="DL30">BF30*INDEX(prod_est,$H30+$I30-1,MATCH(DL$14,$BQ$14:$DQ$14,0))</f>
        <v>0</v>
      </c>
      <c r="DM30" s="4" cm="1">
        <f t="array" ref="DM30">BG30*INDEX(prod_est,$H30+$I30-1,MATCH(DM$14,$BQ$14:$DQ$14,0))</f>
        <v>0</v>
      </c>
      <c r="DN30" s="4" cm="1">
        <f t="array" ref="DN30">BH30*INDEX(prod_est,$H30+$I30-1,MATCH(DN$14,$BQ$14:$DQ$14,0))</f>
        <v>0</v>
      </c>
      <c r="DO30" s="4" cm="1">
        <f t="array" ref="DO30">BI30*INDEX(prod_est,$H30+$I30-1,MATCH(DO$14,$BQ$14:$DQ$14,0))</f>
        <v>0</v>
      </c>
      <c r="DP30" s="4" cm="1">
        <f t="array" ref="DP30">BJ30*INDEX(prod_est,$H30+$I30-1,MATCH(DP$14,$BQ$14:$DQ$14,0))</f>
        <v>0</v>
      </c>
      <c r="DQ30" s="4" cm="1">
        <f t="array" ref="DQ30">BK30*INDEX(prod_est,$H30+$I30-1,MATCH(DQ$14,$BQ$14:$DQ$14,0))</f>
        <v>0</v>
      </c>
    </row>
    <row r="31" spans="1:121" x14ac:dyDescent="0.25">
      <c r="A31" t="s">
        <v>54</v>
      </c>
      <c r="B31" t="s">
        <v>21</v>
      </c>
      <c r="C31" t="s">
        <v>61</v>
      </c>
      <c r="D31" t="s">
        <v>172</v>
      </c>
      <c r="E31" s="46" t="s">
        <v>37</v>
      </c>
      <c r="F31" s="4">
        <v>222.16193361923089</v>
      </c>
      <c r="G31" s="4">
        <v>248.87629320552</v>
      </c>
      <c r="H31">
        <f>MATCH(A31,Production_est!$A$4:$A$339,0)</f>
        <v>273</v>
      </c>
      <c r="I31">
        <f>IFERROR(MATCH(E31,Production_est!$D$4:$D$339,0),"-")</f>
        <v>3</v>
      </c>
      <c r="J31" s="4" cm="1">
        <f t="array" ref="J31">IFERROR(INDEX(Production_est!$E$4:$E$339,I31+H31-1),"-")</f>
        <v>11320.975844426301</v>
      </c>
      <c r="K31" s="33">
        <f t="shared" si="3"/>
        <v>2.1983643161649375E-2</v>
      </c>
      <c r="L31" s="33">
        <f t="shared" ref="L31:AQ35" si="26">K31*(1-$G$4)</f>
        <v>2.1983643161649375E-2</v>
      </c>
      <c r="M31" s="33">
        <f t="shared" si="26"/>
        <v>2.1983643161649375E-2</v>
      </c>
      <c r="N31" s="33">
        <f t="shared" si="26"/>
        <v>2.1983643161649375E-2</v>
      </c>
      <c r="O31" s="33">
        <f t="shared" si="26"/>
        <v>2.1983643161649375E-2</v>
      </c>
      <c r="P31" s="33">
        <f t="shared" si="26"/>
        <v>2.1983643161649375E-2</v>
      </c>
      <c r="Q31" s="33">
        <f t="shared" si="26"/>
        <v>2.1983643161649375E-2</v>
      </c>
      <c r="R31" s="33">
        <f t="shared" si="26"/>
        <v>2.1983643161649375E-2</v>
      </c>
      <c r="S31" s="33">
        <f t="shared" si="26"/>
        <v>2.1983643161649375E-2</v>
      </c>
      <c r="T31" s="33">
        <f t="shared" si="26"/>
        <v>2.1983643161649375E-2</v>
      </c>
      <c r="U31" s="33">
        <f t="shared" si="26"/>
        <v>2.1983643161649375E-2</v>
      </c>
      <c r="V31" s="33">
        <f t="shared" si="26"/>
        <v>2.1983643161649375E-2</v>
      </c>
      <c r="W31" s="33">
        <f t="shared" si="26"/>
        <v>2.1983643161649375E-2</v>
      </c>
      <c r="X31" s="33">
        <f t="shared" si="26"/>
        <v>2.1983643161649375E-2</v>
      </c>
      <c r="Y31" s="33">
        <f t="shared" si="26"/>
        <v>2.1983643161649375E-2</v>
      </c>
      <c r="Z31" s="33">
        <f t="shared" si="26"/>
        <v>2.1983643161649375E-2</v>
      </c>
      <c r="AA31" s="33">
        <f t="shared" si="26"/>
        <v>2.1983643161649375E-2</v>
      </c>
      <c r="AB31" s="33">
        <f t="shared" si="26"/>
        <v>2.1983643161649375E-2</v>
      </c>
      <c r="AC31" s="33">
        <f t="shared" si="26"/>
        <v>2.1983643161649375E-2</v>
      </c>
      <c r="AD31" s="33">
        <f t="shared" si="26"/>
        <v>2.1983643161649375E-2</v>
      </c>
      <c r="AE31" s="33">
        <f t="shared" si="26"/>
        <v>2.1983643161649375E-2</v>
      </c>
      <c r="AF31" s="33">
        <f t="shared" si="26"/>
        <v>2.1983643161649375E-2</v>
      </c>
      <c r="AG31" s="33">
        <f t="shared" si="26"/>
        <v>2.1983643161649375E-2</v>
      </c>
      <c r="AH31" s="33">
        <f t="shared" si="26"/>
        <v>2.1983643161649375E-2</v>
      </c>
      <c r="AI31" s="33">
        <f t="shared" si="26"/>
        <v>2.1983643161649375E-2</v>
      </c>
      <c r="AJ31" s="33">
        <f t="shared" si="26"/>
        <v>2.1983643161649375E-2</v>
      </c>
      <c r="AK31" s="33">
        <f t="shared" si="26"/>
        <v>2.1983643161649375E-2</v>
      </c>
      <c r="AL31" s="33">
        <f t="shared" si="26"/>
        <v>2.1983643161649375E-2</v>
      </c>
      <c r="AM31" s="33">
        <f t="shared" si="26"/>
        <v>2.1983643161649375E-2</v>
      </c>
      <c r="AN31" s="33">
        <f t="shared" si="26"/>
        <v>2.1983643161649375E-2</v>
      </c>
      <c r="AO31" s="33">
        <f t="shared" si="26"/>
        <v>2.1983643161649375E-2</v>
      </c>
      <c r="AP31" s="33">
        <f t="shared" si="26"/>
        <v>2.1983643161649375E-2</v>
      </c>
      <c r="AQ31" s="33">
        <f t="shared" si="26"/>
        <v>2.1983643161649375E-2</v>
      </c>
      <c r="AR31" s="33">
        <f t="shared" ref="AR31:BK31" si="27">AQ31*(1-$G$4)</f>
        <v>2.1983643161649375E-2</v>
      </c>
      <c r="AS31" s="33">
        <f t="shared" si="27"/>
        <v>2.1983643161649375E-2</v>
      </c>
      <c r="AT31" s="33">
        <f t="shared" si="27"/>
        <v>2.1983643161649375E-2</v>
      </c>
      <c r="AU31" s="33">
        <f t="shared" si="27"/>
        <v>2.1983643161649375E-2</v>
      </c>
      <c r="AV31" s="33">
        <f t="shared" si="27"/>
        <v>2.1983643161649375E-2</v>
      </c>
      <c r="AW31" s="33">
        <f t="shared" si="27"/>
        <v>2.1983643161649375E-2</v>
      </c>
      <c r="AX31" s="33">
        <f t="shared" si="27"/>
        <v>2.1983643161649375E-2</v>
      </c>
      <c r="AY31" s="33">
        <f t="shared" si="27"/>
        <v>2.1983643161649375E-2</v>
      </c>
      <c r="AZ31" s="33">
        <f t="shared" si="27"/>
        <v>2.1983643161649375E-2</v>
      </c>
      <c r="BA31" s="33">
        <f t="shared" si="27"/>
        <v>2.1983643161649375E-2</v>
      </c>
      <c r="BB31" s="33">
        <f t="shared" si="27"/>
        <v>2.1983643161649375E-2</v>
      </c>
      <c r="BC31" s="33">
        <f t="shared" si="27"/>
        <v>2.1983643161649375E-2</v>
      </c>
      <c r="BD31" s="33">
        <f t="shared" si="27"/>
        <v>2.1983643161649375E-2</v>
      </c>
      <c r="BE31" s="33">
        <f t="shared" si="27"/>
        <v>2.1983643161649375E-2</v>
      </c>
      <c r="BF31" s="33">
        <f t="shared" si="27"/>
        <v>2.1983643161649375E-2</v>
      </c>
      <c r="BG31" s="33">
        <f t="shared" si="27"/>
        <v>2.1983643161649375E-2</v>
      </c>
      <c r="BH31" s="33">
        <f t="shared" si="27"/>
        <v>2.1983643161649375E-2</v>
      </c>
      <c r="BI31" s="33">
        <f t="shared" si="27"/>
        <v>2.1983643161649375E-2</v>
      </c>
      <c r="BJ31" s="33">
        <f t="shared" si="27"/>
        <v>2.1983643161649375E-2</v>
      </c>
      <c r="BK31" s="33">
        <f t="shared" si="27"/>
        <v>2.1983643161649375E-2</v>
      </c>
      <c r="BL31" t="str">
        <f t="shared" si="6"/>
        <v>18_CT</v>
      </c>
      <c r="BM31" t="str">
        <f t="shared" si="7"/>
        <v>d_nonenergy_7_x_other_petrol_prod</v>
      </c>
      <c r="BP31" s="4">
        <f t="shared" si="8"/>
        <v>222.16193361923089</v>
      </c>
      <c r="BQ31" s="4">
        <f t="shared" si="9"/>
        <v>248.87629320552</v>
      </c>
      <c r="BR31" s="4" cm="1">
        <f t="array" ref="BR31">L31*INDEX(prod_est,$H31+$I31-1,MATCH(BR$14,$BQ$14:$DQ$14,0))</f>
        <v>248.06129857441991</v>
      </c>
      <c r="BS31" s="4" cm="1">
        <f t="array" ref="BS31">M31*INDEX(prod_est,$H31+$I31-1,MATCH(BS$14,$BQ$14:$DQ$14,0))</f>
        <v>241.83329435232829</v>
      </c>
      <c r="BT31" s="4" cm="1">
        <f t="array" ref="BT31">N31*INDEX(prod_est,$H31+$I31-1,MATCH(BT$14,$BQ$14:$DQ$14,0))</f>
        <v>242.53268632773523</v>
      </c>
      <c r="BU31" s="4" cm="1">
        <f t="array" ref="BU31">O31*INDEX(prod_est,$H31+$I31-1,MATCH(BU$14,$BQ$14:$DQ$14,0))</f>
        <v>243.02191459729482</v>
      </c>
      <c r="BV31" s="4" cm="1">
        <f t="array" ref="BV31">P31*INDEX(prod_est,$H31+$I31-1,MATCH(BV$14,$BQ$14:$DQ$14,0))</f>
        <v>242.73773994084078</v>
      </c>
      <c r="BW31" s="4" cm="1">
        <f t="array" ref="BW31">Q31*INDEX(prod_est,$H31+$I31-1,MATCH(BW$14,$BQ$14:$DQ$14,0))</f>
        <v>242.12817986755877</v>
      </c>
      <c r="BX31" s="4" cm="1">
        <f t="array" ref="BX31">R31*INDEX(prod_est,$H31+$I31-1,MATCH(BX$14,$BQ$14:$DQ$14,0))</f>
        <v>241.20323219926533</v>
      </c>
      <c r="BY31" s="4" cm="1">
        <f t="array" ref="BY31">S31*INDEX(prod_est,$H31+$I31-1,MATCH(BY$14,$BQ$14:$DQ$14,0))</f>
        <v>240.9267443346923</v>
      </c>
      <c r="BZ31" s="4" cm="1">
        <f t="array" ref="BZ31">T31*INDEX(prod_est,$H31+$I31-1,MATCH(BZ$14,$BQ$14:$DQ$14,0))</f>
        <v>240.40188707599799</v>
      </c>
      <c r="CA31" s="4" cm="1">
        <f t="array" ref="CA31">U31*INDEX(prod_est,$H31+$I31-1,MATCH(CA$14,$BQ$14:$DQ$14,0))</f>
        <v>238.57352735024898</v>
      </c>
      <c r="CB31" s="4" cm="1">
        <f t="array" ref="CB31">V31*INDEX(prod_est,$H31+$I31-1,MATCH(CB$14,$BQ$14:$DQ$14,0))</f>
        <v>236.34431465323581</v>
      </c>
      <c r="CC31" s="4" cm="1">
        <f t="array" ref="CC31">W31*INDEX(prod_est,$H31+$I31-1,MATCH(CC$14,$BQ$14:$DQ$14,0))</f>
        <v>233.61649646897135</v>
      </c>
      <c r="CD31" s="4" cm="1">
        <f t="array" ref="CD31">X31*INDEX(prod_est,$H31+$I31-1,MATCH(CD$14,$BQ$14:$DQ$14,0))</f>
        <v>232.00693158358683</v>
      </c>
      <c r="CE31" s="4" cm="1">
        <f t="array" ref="CE31">Y31*INDEX(prod_est,$H31+$I31-1,MATCH(CE$14,$BQ$14:$DQ$14,0))</f>
        <v>230.42653340542063</v>
      </c>
      <c r="CF31" s="4" cm="1">
        <f t="array" ref="CF31">Z31*INDEX(prod_est,$H31+$I31-1,MATCH(CF$14,$BQ$14:$DQ$14,0))</f>
        <v>228.29737478982892</v>
      </c>
      <c r="CG31" s="4" cm="1">
        <f t="array" ref="CG31">AA31*INDEX(prod_est,$H31+$I31-1,MATCH(CG$14,$BQ$14:$DQ$14,0))</f>
        <v>225.82238743278378</v>
      </c>
      <c r="CH31" s="4" cm="1">
        <f t="array" ref="CH31">AB31*INDEX(prod_est,$H31+$I31-1,MATCH(CH$14,$BQ$14:$DQ$14,0))</f>
        <v>222.92533680424884</v>
      </c>
      <c r="CI31" s="4" cm="1">
        <f t="array" ref="CI31">AC31*INDEX(prod_est,$H31+$I31-1,MATCH(CI$14,$BQ$14:$DQ$14,0))</f>
        <v>219.8974093403443</v>
      </c>
      <c r="CJ31" s="4" cm="1">
        <f t="array" ref="CJ31">AD31*INDEX(prod_est,$H31+$I31-1,MATCH(CJ$14,$BQ$14:$DQ$14,0))</f>
        <v>216.89512444824112</v>
      </c>
      <c r="CK31" s="4" cm="1">
        <f t="array" ref="CK31">AE31*INDEX(prod_est,$H31+$I31-1,MATCH(CK$14,$BQ$14:$DQ$14,0))</f>
        <v>213.44520035079572</v>
      </c>
      <c r="CL31" s="4" cm="1">
        <f t="array" ref="CL31">AF31*INDEX(prod_est,$H31+$I31-1,MATCH(CL$14,$BQ$14:$DQ$14,0))</f>
        <v>209.75372871647221</v>
      </c>
      <c r="CM31" s="4" cm="1">
        <f t="array" ref="CM31">AG31*INDEX(prod_est,$H31+$I31-1,MATCH(CM$14,$BQ$14:$DQ$14,0))</f>
        <v>205.8187726974088</v>
      </c>
      <c r="CN31" s="4" cm="1">
        <f t="array" ref="CN31">AH31*INDEX(prod_est,$H31+$I31-1,MATCH(CN$14,$BQ$14:$DQ$14,0))</f>
        <v>201.62650967504118</v>
      </c>
      <c r="CO31" s="4" cm="1">
        <f t="array" ref="CO31">AI31*INDEX(prod_est,$H31+$I31-1,MATCH(CO$14,$BQ$14:$DQ$14,0))</f>
        <v>197.33543235756613</v>
      </c>
      <c r="CP31" s="4" cm="1">
        <f t="array" ref="CP31">AJ31*INDEX(prod_est,$H31+$I31-1,MATCH(CP$14,$BQ$14:$DQ$14,0))</f>
        <v>192.79107303084632</v>
      </c>
      <c r="CQ31" s="4" cm="1">
        <f t="array" ref="CQ31">AK31*INDEX(prod_est,$H31+$I31-1,MATCH(CQ$14,$BQ$14:$DQ$14,0))</f>
        <v>188.11535182281492</v>
      </c>
      <c r="CR31" s="4" cm="1">
        <f t="array" ref="CR31">AL31*INDEX(prod_est,$H31+$I31-1,MATCH(CR$14,$BQ$14:$DQ$14,0))</f>
        <v>183.28658563874612</v>
      </c>
      <c r="CS31" s="4" cm="1">
        <f t="array" ref="CS31">AM31*INDEX(prod_est,$H31+$I31-1,MATCH(CS$14,$BQ$14:$DQ$14,0))</f>
        <v>180.06508166750584</v>
      </c>
      <c r="CT31" s="4" cm="1">
        <f t="array" ref="CT31">AN31*INDEX(prod_est,$H31+$I31-1,MATCH(CT$14,$BQ$14:$DQ$14,0))</f>
        <v>176.71835259977595</v>
      </c>
      <c r="CU31" s="4" cm="1">
        <f t="array" ref="CU31">AO31*INDEX(prod_est,$H31+$I31-1,MATCH(CU$14,$BQ$14:$DQ$14,0))</f>
        <v>173.31923522837238</v>
      </c>
      <c r="CV31" s="4" cm="1">
        <f t="array" ref="CV31">AP31*INDEX(prod_est,$H31+$I31-1,MATCH(CV$14,$BQ$14:$DQ$14,0))</f>
        <v>169.87629968921118</v>
      </c>
      <c r="CW31" s="4" cm="1">
        <f t="array" ref="CW31">AQ31*INDEX(prod_est,$H31+$I31-1,MATCH(CW$14,$BQ$14:$DQ$14,0))</f>
        <v>166.3088331901929</v>
      </c>
      <c r="CX31" s="4" cm="1">
        <f t="array" ref="CX31">AR31*INDEX(prod_est,$H31+$I31-1,MATCH(CX$14,$BQ$14:$DQ$14,0))</f>
        <v>166.3088331901929</v>
      </c>
      <c r="CY31" s="4" cm="1">
        <f t="array" ref="CY31">AS31*INDEX(prod_est,$H31+$I31-1,MATCH(CY$14,$BQ$14:$DQ$14,0))</f>
        <v>166.3088331901929</v>
      </c>
      <c r="CZ31" s="4" cm="1">
        <f t="array" ref="CZ31">AT31*INDEX(prod_est,$H31+$I31-1,MATCH(CZ$14,$BQ$14:$DQ$14,0))</f>
        <v>166.3088331901929</v>
      </c>
      <c r="DA31" s="4" cm="1">
        <f t="array" ref="DA31">AU31*INDEX(prod_est,$H31+$I31-1,MATCH(DA$14,$BQ$14:$DQ$14,0))</f>
        <v>166.3088331901929</v>
      </c>
      <c r="DB31" s="4" cm="1">
        <f t="array" ref="DB31">AV31*INDEX(prod_est,$H31+$I31-1,MATCH(DB$14,$BQ$14:$DQ$14,0))</f>
        <v>166.3088331901929</v>
      </c>
      <c r="DC31" s="4" cm="1">
        <f t="array" ref="DC31">AW31*INDEX(prod_est,$H31+$I31-1,MATCH(DC$14,$BQ$14:$DQ$14,0))</f>
        <v>166.3088331901929</v>
      </c>
      <c r="DD31" s="4" cm="1">
        <f t="array" ref="DD31">AX31*INDEX(prod_est,$H31+$I31-1,MATCH(DD$14,$BQ$14:$DQ$14,0))</f>
        <v>166.3088331901929</v>
      </c>
      <c r="DE31" s="4" cm="1">
        <f t="array" ref="DE31">AY31*INDEX(prod_est,$H31+$I31-1,MATCH(DE$14,$BQ$14:$DQ$14,0))</f>
        <v>166.3088331901929</v>
      </c>
      <c r="DF31" s="4" cm="1">
        <f t="array" ref="DF31">AZ31*INDEX(prod_est,$H31+$I31-1,MATCH(DF$14,$BQ$14:$DQ$14,0))</f>
        <v>166.3088331901929</v>
      </c>
      <c r="DG31" s="4" cm="1">
        <f t="array" ref="DG31">BA31*INDEX(prod_est,$H31+$I31-1,MATCH(DG$14,$BQ$14:$DQ$14,0))</f>
        <v>166.3088331901929</v>
      </c>
      <c r="DH31" s="4" cm="1">
        <f t="array" ref="DH31">BB31*INDEX(prod_est,$H31+$I31-1,MATCH(DH$14,$BQ$14:$DQ$14,0))</f>
        <v>166.3088331901929</v>
      </c>
      <c r="DI31" s="4" cm="1">
        <f t="array" ref="DI31">BC31*INDEX(prod_est,$H31+$I31-1,MATCH(DI$14,$BQ$14:$DQ$14,0))</f>
        <v>166.3088331901929</v>
      </c>
      <c r="DJ31" s="4" cm="1">
        <f t="array" ref="DJ31">BD31*INDEX(prod_est,$H31+$I31-1,MATCH(DJ$14,$BQ$14:$DQ$14,0))</f>
        <v>166.3088331901929</v>
      </c>
      <c r="DK31" s="4" cm="1">
        <f t="array" ref="DK31">BE31*INDEX(prod_est,$H31+$I31-1,MATCH(DK$14,$BQ$14:$DQ$14,0))</f>
        <v>166.3088331901929</v>
      </c>
      <c r="DL31" s="4" cm="1">
        <f t="array" ref="DL31">BF31*INDEX(prod_est,$H31+$I31-1,MATCH(DL$14,$BQ$14:$DQ$14,0))</f>
        <v>166.3088331901929</v>
      </c>
      <c r="DM31" s="4" cm="1">
        <f t="array" ref="DM31">BG31*INDEX(prod_est,$H31+$I31-1,MATCH(DM$14,$BQ$14:$DQ$14,0))</f>
        <v>166.3088331901929</v>
      </c>
      <c r="DN31" s="4" cm="1">
        <f t="array" ref="DN31">BH31*INDEX(prod_est,$H31+$I31-1,MATCH(DN$14,$BQ$14:$DQ$14,0))</f>
        <v>166.3088331901929</v>
      </c>
      <c r="DO31" s="4" cm="1">
        <f t="array" ref="DO31">BI31*INDEX(prod_est,$H31+$I31-1,MATCH(DO$14,$BQ$14:$DQ$14,0))</f>
        <v>166.3088331901929</v>
      </c>
      <c r="DP31" s="4" cm="1">
        <f t="array" ref="DP31">BJ31*INDEX(prod_est,$H31+$I31-1,MATCH(DP$14,$BQ$14:$DQ$14,0))</f>
        <v>166.3088331901929</v>
      </c>
      <c r="DQ31" s="4" cm="1">
        <f t="array" ref="DQ31">BK31*INDEX(prod_est,$H31+$I31-1,MATCH(DQ$14,$BQ$14:$DQ$14,0))</f>
        <v>166.3088331901929</v>
      </c>
    </row>
    <row r="32" spans="1:121" x14ac:dyDescent="0.25">
      <c r="A32" t="s">
        <v>54</v>
      </c>
      <c r="B32" t="s">
        <v>22</v>
      </c>
      <c r="C32" t="s">
        <v>22</v>
      </c>
      <c r="D32" t="s">
        <v>172</v>
      </c>
      <c r="E32" s="46" t="s">
        <v>37</v>
      </c>
      <c r="F32" s="4">
        <v>0</v>
      </c>
      <c r="G32" s="4">
        <v>0</v>
      </c>
      <c r="H32">
        <f>MATCH(A32,Production_est!$A$4:$A$339,0)</f>
        <v>273</v>
      </c>
      <c r="I32">
        <f>IFERROR(MATCH(E32,Production_est!$D$4:$D$339,0),"-")</f>
        <v>3</v>
      </c>
      <c r="J32" s="4" cm="1">
        <f t="array" ref="J32">IFERROR(INDEX(Production_est!$E$4:$E$339,I32+H32-1),"-")</f>
        <v>11320.975844426301</v>
      </c>
      <c r="K32" s="33">
        <f t="shared" si="3"/>
        <v>0</v>
      </c>
      <c r="L32" s="33">
        <f t="shared" si="26"/>
        <v>0</v>
      </c>
      <c r="M32" s="33">
        <f t="shared" si="26"/>
        <v>0</v>
      </c>
      <c r="N32" s="33">
        <f t="shared" si="26"/>
        <v>0</v>
      </c>
      <c r="O32" s="33">
        <f t="shared" si="26"/>
        <v>0</v>
      </c>
      <c r="P32" s="33">
        <f t="shared" si="26"/>
        <v>0</v>
      </c>
      <c r="Q32" s="33">
        <f t="shared" si="26"/>
        <v>0</v>
      </c>
      <c r="R32" s="33">
        <f t="shared" si="26"/>
        <v>0</v>
      </c>
      <c r="S32" s="33">
        <f t="shared" si="26"/>
        <v>0</v>
      </c>
      <c r="T32" s="33">
        <f t="shared" si="26"/>
        <v>0</v>
      </c>
      <c r="U32" s="33">
        <f t="shared" si="26"/>
        <v>0</v>
      </c>
      <c r="V32" s="33">
        <f t="shared" si="26"/>
        <v>0</v>
      </c>
      <c r="W32" s="33">
        <f t="shared" si="26"/>
        <v>0</v>
      </c>
      <c r="X32" s="33">
        <f t="shared" si="26"/>
        <v>0</v>
      </c>
      <c r="Y32" s="33">
        <f t="shared" si="26"/>
        <v>0</v>
      </c>
      <c r="Z32" s="33">
        <f t="shared" si="26"/>
        <v>0</v>
      </c>
      <c r="AA32" s="33">
        <f t="shared" si="26"/>
        <v>0</v>
      </c>
      <c r="AB32" s="33">
        <f t="shared" si="26"/>
        <v>0</v>
      </c>
      <c r="AC32" s="33">
        <f t="shared" si="26"/>
        <v>0</v>
      </c>
      <c r="AD32" s="33">
        <f t="shared" si="26"/>
        <v>0</v>
      </c>
      <c r="AE32" s="33">
        <f t="shared" si="26"/>
        <v>0</v>
      </c>
      <c r="AF32" s="33">
        <f t="shared" si="26"/>
        <v>0</v>
      </c>
      <c r="AG32" s="33">
        <f t="shared" si="26"/>
        <v>0</v>
      </c>
      <c r="AH32" s="33">
        <f t="shared" si="26"/>
        <v>0</v>
      </c>
      <c r="AI32" s="33">
        <f t="shared" si="26"/>
        <v>0</v>
      </c>
      <c r="AJ32" s="33">
        <f t="shared" si="26"/>
        <v>0</v>
      </c>
      <c r="AK32" s="33">
        <f t="shared" si="26"/>
        <v>0</v>
      </c>
      <c r="AL32" s="33">
        <f t="shared" si="26"/>
        <v>0</v>
      </c>
      <c r="AM32" s="33">
        <f t="shared" si="26"/>
        <v>0</v>
      </c>
      <c r="AN32" s="33">
        <f t="shared" si="26"/>
        <v>0</v>
      </c>
      <c r="AO32" s="33">
        <f t="shared" si="26"/>
        <v>0</v>
      </c>
      <c r="AP32" s="33">
        <f t="shared" si="26"/>
        <v>0</v>
      </c>
      <c r="AQ32" s="33">
        <f t="shared" si="26"/>
        <v>0</v>
      </c>
      <c r="AR32" s="33">
        <f t="shared" ref="AR32:BK32" si="28">AQ32*(1-$G$4)</f>
        <v>0</v>
      </c>
      <c r="AS32" s="33">
        <f t="shared" si="28"/>
        <v>0</v>
      </c>
      <c r="AT32" s="33">
        <f t="shared" si="28"/>
        <v>0</v>
      </c>
      <c r="AU32" s="33">
        <f t="shared" si="28"/>
        <v>0</v>
      </c>
      <c r="AV32" s="33">
        <f t="shared" si="28"/>
        <v>0</v>
      </c>
      <c r="AW32" s="33">
        <f t="shared" si="28"/>
        <v>0</v>
      </c>
      <c r="AX32" s="33">
        <f t="shared" si="28"/>
        <v>0</v>
      </c>
      <c r="AY32" s="33">
        <f t="shared" si="28"/>
        <v>0</v>
      </c>
      <c r="AZ32" s="33">
        <f t="shared" si="28"/>
        <v>0</v>
      </c>
      <c r="BA32" s="33">
        <f t="shared" si="28"/>
        <v>0</v>
      </c>
      <c r="BB32" s="33">
        <f t="shared" si="28"/>
        <v>0</v>
      </c>
      <c r="BC32" s="33">
        <f t="shared" si="28"/>
        <v>0</v>
      </c>
      <c r="BD32" s="33">
        <f t="shared" si="28"/>
        <v>0</v>
      </c>
      <c r="BE32" s="33">
        <f t="shared" si="28"/>
        <v>0</v>
      </c>
      <c r="BF32" s="33">
        <f t="shared" si="28"/>
        <v>0</v>
      </c>
      <c r="BG32" s="33">
        <f t="shared" si="28"/>
        <v>0</v>
      </c>
      <c r="BH32" s="33">
        <f t="shared" si="28"/>
        <v>0</v>
      </c>
      <c r="BI32" s="33">
        <f t="shared" si="28"/>
        <v>0</v>
      </c>
      <c r="BJ32" s="33">
        <f t="shared" si="28"/>
        <v>0</v>
      </c>
      <c r="BK32" s="33">
        <f t="shared" si="28"/>
        <v>0</v>
      </c>
      <c r="BL32" t="str">
        <f t="shared" si="6"/>
        <v>18_CT</v>
      </c>
      <c r="BM32" t="str">
        <f t="shared" si="7"/>
        <v>d_nonenergy_8_1_natural_gas</v>
      </c>
      <c r="BP32" s="4">
        <f t="shared" si="8"/>
        <v>0</v>
      </c>
      <c r="BQ32" s="4">
        <f t="shared" si="9"/>
        <v>0</v>
      </c>
      <c r="BR32" s="4" cm="1">
        <f t="array" ref="BR32">L32*INDEX(prod_est,$H32+$I32-1,MATCH(BR$14,$BQ$14:$DQ$14,0))</f>
        <v>0</v>
      </c>
      <c r="BS32" s="4" cm="1">
        <f t="array" ref="BS32">M32*INDEX(prod_est,$H32+$I32-1,MATCH(BS$14,$BQ$14:$DQ$14,0))</f>
        <v>0</v>
      </c>
      <c r="BT32" s="4" cm="1">
        <f t="array" ref="BT32">N32*INDEX(prod_est,$H32+$I32-1,MATCH(BT$14,$BQ$14:$DQ$14,0))</f>
        <v>0</v>
      </c>
      <c r="BU32" s="4" cm="1">
        <f t="array" ref="BU32">O32*INDEX(prod_est,$H32+$I32-1,MATCH(BU$14,$BQ$14:$DQ$14,0))</f>
        <v>0</v>
      </c>
      <c r="BV32" s="4" cm="1">
        <f t="array" ref="BV32">P32*INDEX(prod_est,$H32+$I32-1,MATCH(BV$14,$BQ$14:$DQ$14,0))</f>
        <v>0</v>
      </c>
      <c r="BW32" s="4" cm="1">
        <f t="array" ref="BW32">Q32*INDEX(prod_est,$H32+$I32-1,MATCH(BW$14,$BQ$14:$DQ$14,0))</f>
        <v>0</v>
      </c>
      <c r="BX32" s="4" cm="1">
        <f t="array" ref="BX32">R32*INDEX(prod_est,$H32+$I32-1,MATCH(BX$14,$BQ$14:$DQ$14,0))</f>
        <v>0</v>
      </c>
      <c r="BY32" s="4" cm="1">
        <f t="array" ref="BY32">S32*INDEX(prod_est,$H32+$I32-1,MATCH(BY$14,$BQ$14:$DQ$14,0))</f>
        <v>0</v>
      </c>
      <c r="BZ32" s="4" cm="1">
        <f t="array" ref="BZ32">T32*INDEX(prod_est,$H32+$I32-1,MATCH(BZ$14,$BQ$14:$DQ$14,0))</f>
        <v>0</v>
      </c>
      <c r="CA32" s="4" cm="1">
        <f t="array" ref="CA32">U32*INDEX(prod_est,$H32+$I32-1,MATCH(CA$14,$BQ$14:$DQ$14,0))</f>
        <v>0</v>
      </c>
      <c r="CB32" s="4" cm="1">
        <f t="array" ref="CB32">V32*INDEX(prod_est,$H32+$I32-1,MATCH(CB$14,$BQ$14:$DQ$14,0))</f>
        <v>0</v>
      </c>
      <c r="CC32" s="4" cm="1">
        <f t="array" ref="CC32">W32*INDEX(prod_est,$H32+$I32-1,MATCH(CC$14,$BQ$14:$DQ$14,0))</f>
        <v>0</v>
      </c>
      <c r="CD32" s="4" cm="1">
        <f t="array" ref="CD32">X32*INDEX(prod_est,$H32+$I32-1,MATCH(CD$14,$BQ$14:$DQ$14,0))</f>
        <v>0</v>
      </c>
      <c r="CE32" s="4" cm="1">
        <f t="array" ref="CE32">Y32*INDEX(prod_est,$H32+$I32-1,MATCH(CE$14,$BQ$14:$DQ$14,0))</f>
        <v>0</v>
      </c>
      <c r="CF32" s="4" cm="1">
        <f t="array" ref="CF32">Z32*INDEX(prod_est,$H32+$I32-1,MATCH(CF$14,$BQ$14:$DQ$14,0))</f>
        <v>0</v>
      </c>
      <c r="CG32" s="4" cm="1">
        <f t="array" ref="CG32">AA32*INDEX(prod_est,$H32+$I32-1,MATCH(CG$14,$BQ$14:$DQ$14,0))</f>
        <v>0</v>
      </c>
      <c r="CH32" s="4" cm="1">
        <f t="array" ref="CH32">AB32*INDEX(prod_est,$H32+$I32-1,MATCH(CH$14,$BQ$14:$DQ$14,0))</f>
        <v>0</v>
      </c>
      <c r="CI32" s="4" cm="1">
        <f t="array" ref="CI32">AC32*INDEX(prod_est,$H32+$I32-1,MATCH(CI$14,$BQ$14:$DQ$14,0))</f>
        <v>0</v>
      </c>
      <c r="CJ32" s="4" cm="1">
        <f t="array" ref="CJ32">AD32*INDEX(prod_est,$H32+$I32-1,MATCH(CJ$14,$BQ$14:$DQ$14,0))</f>
        <v>0</v>
      </c>
      <c r="CK32" s="4" cm="1">
        <f t="array" ref="CK32">AE32*INDEX(prod_est,$H32+$I32-1,MATCH(CK$14,$BQ$14:$DQ$14,0))</f>
        <v>0</v>
      </c>
      <c r="CL32" s="4" cm="1">
        <f t="array" ref="CL32">AF32*INDEX(prod_est,$H32+$I32-1,MATCH(CL$14,$BQ$14:$DQ$14,0))</f>
        <v>0</v>
      </c>
      <c r="CM32" s="4" cm="1">
        <f t="array" ref="CM32">AG32*INDEX(prod_est,$H32+$I32-1,MATCH(CM$14,$BQ$14:$DQ$14,0))</f>
        <v>0</v>
      </c>
      <c r="CN32" s="4" cm="1">
        <f t="array" ref="CN32">AH32*INDEX(prod_est,$H32+$I32-1,MATCH(CN$14,$BQ$14:$DQ$14,0))</f>
        <v>0</v>
      </c>
      <c r="CO32" s="4" cm="1">
        <f t="array" ref="CO32">AI32*INDEX(prod_est,$H32+$I32-1,MATCH(CO$14,$BQ$14:$DQ$14,0))</f>
        <v>0</v>
      </c>
      <c r="CP32" s="4" cm="1">
        <f t="array" ref="CP32">AJ32*INDEX(prod_est,$H32+$I32-1,MATCH(CP$14,$BQ$14:$DQ$14,0))</f>
        <v>0</v>
      </c>
      <c r="CQ32" s="4" cm="1">
        <f t="array" ref="CQ32">AK32*INDEX(prod_est,$H32+$I32-1,MATCH(CQ$14,$BQ$14:$DQ$14,0))</f>
        <v>0</v>
      </c>
      <c r="CR32" s="4" cm="1">
        <f t="array" ref="CR32">AL32*INDEX(prod_est,$H32+$I32-1,MATCH(CR$14,$BQ$14:$DQ$14,0))</f>
        <v>0</v>
      </c>
      <c r="CS32" s="4" cm="1">
        <f t="array" ref="CS32">AM32*INDEX(prod_est,$H32+$I32-1,MATCH(CS$14,$BQ$14:$DQ$14,0))</f>
        <v>0</v>
      </c>
      <c r="CT32" s="4" cm="1">
        <f t="array" ref="CT32">AN32*INDEX(prod_est,$H32+$I32-1,MATCH(CT$14,$BQ$14:$DQ$14,0))</f>
        <v>0</v>
      </c>
      <c r="CU32" s="4" cm="1">
        <f t="array" ref="CU32">AO32*INDEX(prod_est,$H32+$I32-1,MATCH(CU$14,$BQ$14:$DQ$14,0))</f>
        <v>0</v>
      </c>
      <c r="CV32" s="4" cm="1">
        <f t="array" ref="CV32">AP32*INDEX(prod_est,$H32+$I32-1,MATCH(CV$14,$BQ$14:$DQ$14,0))</f>
        <v>0</v>
      </c>
      <c r="CW32" s="4" cm="1">
        <f t="array" ref="CW32">AQ32*INDEX(prod_est,$H32+$I32-1,MATCH(CW$14,$BQ$14:$DQ$14,0))</f>
        <v>0</v>
      </c>
      <c r="CX32" s="4" cm="1">
        <f t="array" ref="CX32">AR32*INDEX(prod_est,$H32+$I32-1,MATCH(CX$14,$BQ$14:$DQ$14,0))</f>
        <v>0</v>
      </c>
      <c r="CY32" s="4" cm="1">
        <f t="array" ref="CY32">AS32*INDEX(prod_est,$H32+$I32-1,MATCH(CY$14,$BQ$14:$DQ$14,0))</f>
        <v>0</v>
      </c>
      <c r="CZ32" s="4" cm="1">
        <f t="array" ref="CZ32">AT32*INDEX(prod_est,$H32+$I32-1,MATCH(CZ$14,$BQ$14:$DQ$14,0))</f>
        <v>0</v>
      </c>
      <c r="DA32" s="4" cm="1">
        <f t="array" ref="DA32">AU32*INDEX(prod_est,$H32+$I32-1,MATCH(DA$14,$BQ$14:$DQ$14,0))</f>
        <v>0</v>
      </c>
      <c r="DB32" s="4" cm="1">
        <f t="array" ref="DB32">AV32*INDEX(prod_est,$H32+$I32-1,MATCH(DB$14,$BQ$14:$DQ$14,0))</f>
        <v>0</v>
      </c>
      <c r="DC32" s="4" cm="1">
        <f t="array" ref="DC32">AW32*INDEX(prod_est,$H32+$I32-1,MATCH(DC$14,$BQ$14:$DQ$14,0))</f>
        <v>0</v>
      </c>
      <c r="DD32" s="4" cm="1">
        <f t="array" ref="DD32">AX32*INDEX(prod_est,$H32+$I32-1,MATCH(DD$14,$BQ$14:$DQ$14,0))</f>
        <v>0</v>
      </c>
      <c r="DE32" s="4" cm="1">
        <f t="array" ref="DE32">AY32*INDEX(prod_est,$H32+$I32-1,MATCH(DE$14,$BQ$14:$DQ$14,0))</f>
        <v>0</v>
      </c>
      <c r="DF32" s="4" cm="1">
        <f t="array" ref="DF32">AZ32*INDEX(prod_est,$H32+$I32-1,MATCH(DF$14,$BQ$14:$DQ$14,0))</f>
        <v>0</v>
      </c>
      <c r="DG32" s="4" cm="1">
        <f t="array" ref="DG32">BA32*INDEX(prod_est,$H32+$I32-1,MATCH(DG$14,$BQ$14:$DQ$14,0))</f>
        <v>0</v>
      </c>
      <c r="DH32" s="4" cm="1">
        <f t="array" ref="DH32">BB32*INDEX(prod_est,$H32+$I32-1,MATCH(DH$14,$BQ$14:$DQ$14,0))</f>
        <v>0</v>
      </c>
      <c r="DI32" s="4" cm="1">
        <f t="array" ref="DI32">BC32*INDEX(prod_est,$H32+$I32-1,MATCH(DI$14,$BQ$14:$DQ$14,0))</f>
        <v>0</v>
      </c>
      <c r="DJ32" s="4" cm="1">
        <f t="array" ref="DJ32">BD32*INDEX(prod_est,$H32+$I32-1,MATCH(DJ$14,$BQ$14:$DQ$14,0))</f>
        <v>0</v>
      </c>
      <c r="DK32" s="4" cm="1">
        <f t="array" ref="DK32">BE32*INDEX(prod_est,$H32+$I32-1,MATCH(DK$14,$BQ$14:$DQ$14,0))</f>
        <v>0</v>
      </c>
      <c r="DL32" s="4" cm="1">
        <f t="array" ref="DL32">BF32*INDEX(prod_est,$H32+$I32-1,MATCH(DL$14,$BQ$14:$DQ$14,0))</f>
        <v>0</v>
      </c>
      <c r="DM32" s="4" cm="1">
        <f t="array" ref="DM32">BG32*INDEX(prod_est,$H32+$I32-1,MATCH(DM$14,$BQ$14:$DQ$14,0))</f>
        <v>0</v>
      </c>
      <c r="DN32" s="4" cm="1">
        <f t="array" ref="DN32">BH32*INDEX(prod_est,$H32+$I32-1,MATCH(DN$14,$BQ$14:$DQ$14,0))</f>
        <v>0</v>
      </c>
      <c r="DO32" s="4" cm="1">
        <f t="array" ref="DO32">BI32*INDEX(prod_est,$H32+$I32-1,MATCH(DO$14,$BQ$14:$DQ$14,0))</f>
        <v>0</v>
      </c>
      <c r="DP32" s="4" cm="1">
        <f t="array" ref="DP32">BJ32*INDEX(prod_est,$H32+$I32-1,MATCH(DP$14,$BQ$14:$DQ$14,0))</f>
        <v>0</v>
      </c>
      <c r="DQ32" s="4" cm="1">
        <f t="array" ref="DQ32">BK32*INDEX(prod_est,$H32+$I32-1,MATCH(DQ$14,$BQ$14:$DQ$14,0))</f>
        <v>0</v>
      </c>
    </row>
    <row r="33" spans="1:121" x14ac:dyDescent="0.25">
      <c r="A33" t="s">
        <v>54</v>
      </c>
      <c r="B33" t="s">
        <v>23</v>
      </c>
      <c r="C33" t="s">
        <v>62</v>
      </c>
      <c r="D33" t="s">
        <v>172</v>
      </c>
      <c r="E33" s="46" t="s">
        <v>37</v>
      </c>
      <c r="F33" s="4">
        <v>0</v>
      </c>
      <c r="G33" s="4">
        <v>0</v>
      </c>
      <c r="H33">
        <f>MATCH(A33,Production_est!$A$4:$A$339,0)</f>
        <v>273</v>
      </c>
      <c r="I33">
        <f>IFERROR(MATCH(E33,Production_est!$D$4:$D$339,0),"-")</f>
        <v>3</v>
      </c>
      <c r="J33" s="4" cm="1">
        <f t="array" ref="J33">IFERROR(INDEX(Production_est!$E$4:$E$339,I33+H33-1),"-")</f>
        <v>11320.975844426301</v>
      </c>
      <c r="K33" s="33">
        <f t="shared" si="3"/>
        <v>0</v>
      </c>
      <c r="L33" s="33">
        <f t="shared" si="26"/>
        <v>0</v>
      </c>
      <c r="M33" s="33">
        <f t="shared" si="26"/>
        <v>0</v>
      </c>
      <c r="N33" s="33">
        <f t="shared" si="26"/>
        <v>0</v>
      </c>
      <c r="O33" s="33">
        <f t="shared" si="26"/>
        <v>0</v>
      </c>
      <c r="P33" s="33">
        <f t="shared" si="26"/>
        <v>0</v>
      </c>
      <c r="Q33" s="33">
        <f t="shared" si="26"/>
        <v>0</v>
      </c>
      <c r="R33" s="33">
        <f t="shared" si="26"/>
        <v>0</v>
      </c>
      <c r="S33" s="33">
        <f t="shared" si="26"/>
        <v>0</v>
      </c>
      <c r="T33" s="33">
        <f t="shared" si="26"/>
        <v>0</v>
      </c>
      <c r="U33" s="33">
        <f t="shared" si="26"/>
        <v>0</v>
      </c>
      <c r="V33" s="33">
        <f t="shared" si="26"/>
        <v>0</v>
      </c>
      <c r="W33" s="33">
        <f t="shared" si="26"/>
        <v>0</v>
      </c>
      <c r="X33" s="33">
        <f t="shared" si="26"/>
        <v>0</v>
      </c>
      <c r="Y33" s="33">
        <f t="shared" si="26"/>
        <v>0</v>
      </c>
      <c r="Z33" s="33">
        <f t="shared" si="26"/>
        <v>0</v>
      </c>
      <c r="AA33" s="33">
        <f t="shared" si="26"/>
        <v>0</v>
      </c>
      <c r="AB33" s="33">
        <f t="shared" si="26"/>
        <v>0</v>
      </c>
      <c r="AC33" s="33">
        <f t="shared" si="26"/>
        <v>0</v>
      </c>
      <c r="AD33" s="33">
        <f t="shared" si="26"/>
        <v>0</v>
      </c>
      <c r="AE33" s="33">
        <f t="shared" si="26"/>
        <v>0</v>
      </c>
      <c r="AF33" s="33">
        <f t="shared" si="26"/>
        <v>0</v>
      </c>
      <c r="AG33" s="33">
        <f t="shared" si="26"/>
        <v>0</v>
      </c>
      <c r="AH33" s="33">
        <f t="shared" si="26"/>
        <v>0</v>
      </c>
      <c r="AI33" s="33">
        <f t="shared" si="26"/>
        <v>0</v>
      </c>
      <c r="AJ33" s="33">
        <f t="shared" si="26"/>
        <v>0</v>
      </c>
      <c r="AK33" s="33">
        <f t="shared" si="26"/>
        <v>0</v>
      </c>
      <c r="AL33" s="33">
        <f t="shared" si="26"/>
        <v>0</v>
      </c>
      <c r="AM33" s="33">
        <f t="shared" si="26"/>
        <v>0</v>
      </c>
      <c r="AN33" s="33">
        <f t="shared" si="26"/>
        <v>0</v>
      </c>
      <c r="AO33" s="33">
        <f t="shared" si="26"/>
        <v>0</v>
      </c>
      <c r="AP33" s="33">
        <f t="shared" si="26"/>
        <v>0</v>
      </c>
      <c r="AQ33" s="33">
        <f t="shared" si="26"/>
        <v>0</v>
      </c>
      <c r="AR33" s="33">
        <f t="shared" ref="AR33:BK33" si="29">AQ33*(1-$G$4)</f>
        <v>0</v>
      </c>
      <c r="AS33" s="33">
        <f t="shared" si="29"/>
        <v>0</v>
      </c>
      <c r="AT33" s="33">
        <f t="shared" si="29"/>
        <v>0</v>
      </c>
      <c r="AU33" s="33">
        <f t="shared" si="29"/>
        <v>0</v>
      </c>
      <c r="AV33" s="33">
        <f t="shared" si="29"/>
        <v>0</v>
      </c>
      <c r="AW33" s="33">
        <f t="shared" si="29"/>
        <v>0</v>
      </c>
      <c r="AX33" s="33">
        <f t="shared" si="29"/>
        <v>0</v>
      </c>
      <c r="AY33" s="33">
        <f t="shared" si="29"/>
        <v>0</v>
      </c>
      <c r="AZ33" s="33">
        <f t="shared" si="29"/>
        <v>0</v>
      </c>
      <c r="BA33" s="33">
        <f t="shared" si="29"/>
        <v>0</v>
      </c>
      <c r="BB33" s="33">
        <f t="shared" si="29"/>
        <v>0</v>
      </c>
      <c r="BC33" s="33">
        <f t="shared" si="29"/>
        <v>0</v>
      </c>
      <c r="BD33" s="33">
        <f t="shared" si="29"/>
        <v>0</v>
      </c>
      <c r="BE33" s="33">
        <f t="shared" si="29"/>
        <v>0</v>
      </c>
      <c r="BF33" s="33">
        <f t="shared" si="29"/>
        <v>0</v>
      </c>
      <c r="BG33" s="33">
        <f t="shared" si="29"/>
        <v>0</v>
      </c>
      <c r="BH33" s="33">
        <f t="shared" si="29"/>
        <v>0</v>
      </c>
      <c r="BI33" s="33">
        <f t="shared" si="29"/>
        <v>0</v>
      </c>
      <c r="BJ33" s="33">
        <f t="shared" si="29"/>
        <v>0</v>
      </c>
      <c r="BK33" s="33">
        <f t="shared" si="29"/>
        <v>0</v>
      </c>
      <c r="BL33" t="str">
        <f t="shared" si="6"/>
        <v>18_CT</v>
      </c>
      <c r="BM33" t="str">
        <f t="shared" si="7"/>
        <v>d_nonenergy_15_1_fwood_wwaste</v>
      </c>
      <c r="BP33" s="4">
        <f t="shared" si="8"/>
        <v>0</v>
      </c>
      <c r="BQ33" s="4">
        <f t="shared" si="9"/>
        <v>0</v>
      </c>
      <c r="BR33" s="4" cm="1">
        <f t="array" ref="BR33">L33*INDEX(prod_est,$H33+$I33-1,MATCH(BR$14,$BQ$14:$DQ$14,0))</f>
        <v>0</v>
      </c>
      <c r="BS33" s="4" cm="1">
        <f t="array" ref="BS33">M33*INDEX(prod_est,$H33+$I33-1,MATCH(BS$14,$BQ$14:$DQ$14,0))</f>
        <v>0</v>
      </c>
      <c r="BT33" s="4" cm="1">
        <f t="array" ref="BT33">N33*INDEX(prod_est,$H33+$I33-1,MATCH(BT$14,$BQ$14:$DQ$14,0))</f>
        <v>0</v>
      </c>
      <c r="BU33" s="4" cm="1">
        <f t="array" ref="BU33">O33*INDEX(prod_est,$H33+$I33-1,MATCH(BU$14,$BQ$14:$DQ$14,0))</f>
        <v>0</v>
      </c>
      <c r="BV33" s="4" cm="1">
        <f t="array" ref="BV33">P33*INDEX(prod_est,$H33+$I33-1,MATCH(BV$14,$BQ$14:$DQ$14,0))</f>
        <v>0</v>
      </c>
      <c r="BW33" s="4" cm="1">
        <f t="array" ref="BW33">Q33*INDEX(prod_est,$H33+$I33-1,MATCH(BW$14,$BQ$14:$DQ$14,0))</f>
        <v>0</v>
      </c>
      <c r="BX33" s="4" cm="1">
        <f t="array" ref="BX33">R33*INDEX(prod_est,$H33+$I33-1,MATCH(BX$14,$BQ$14:$DQ$14,0))</f>
        <v>0</v>
      </c>
      <c r="BY33" s="4" cm="1">
        <f t="array" ref="BY33">S33*INDEX(prod_est,$H33+$I33-1,MATCH(BY$14,$BQ$14:$DQ$14,0))</f>
        <v>0</v>
      </c>
      <c r="BZ33" s="4" cm="1">
        <f t="array" ref="BZ33">T33*INDEX(prod_est,$H33+$I33-1,MATCH(BZ$14,$BQ$14:$DQ$14,0))</f>
        <v>0</v>
      </c>
      <c r="CA33" s="4" cm="1">
        <f t="array" ref="CA33">U33*INDEX(prod_est,$H33+$I33-1,MATCH(CA$14,$BQ$14:$DQ$14,0))</f>
        <v>0</v>
      </c>
      <c r="CB33" s="4" cm="1">
        <f t="array" ref="CB33">V33*INDEX(prod_est,$H33+$I33-1,MATCH(CB$14,$BQ$14:$DQ$14,0))</f>
        <v>0</v>
      </c>
      <c r="CC33" s="4" cm="1">
        <f t="array" ref="CC33">W33*INDEX(prod_est,$H33+$I33-1,MATCH(CC$14,$BQ$14:$DQ$14,0))</f>
        <v>0</v>
      </c>
      <c r="CD33" s="4" cm="1">
        <f t="array" ref="CD33">X33*INDEX(prod_est,$H33+$I33-1,MATCH(CD$14,$BQ$14:$DQ$14,0))</f>
        <v>0</v>
      </c>
      <c r="CE33" s="4" cm="1">
        <f t="array" ref="CE33">Y33*INDEX(prod_est,$H33+$I33-1,MATCH(CE$14,$BQ$14:$DQ$14,0))</f>
        <v>0</v>
      </c>
      <c r="CF33" s="4" cm="1">
        <f t="array" ref="CF33">Z33*INDEX(prod_est,$H33+$I33-1,MATCH(CF$14,$BQ$14:$DQ$14,0))</f>
        <v>0</v>
      </c>
      <c r="CG33" s="4" cm="1">
        <f t="array" ref="CG33">AA33*INDEX(prod_est,$H33+$I33-1,MATCH(CG$14,$BQ$14:$DQ$14,0))</f>
        <v>0</v>
      </c>
      <c r="CH33" s="4" cm="1">
        <f t="array" ref="CH33">AB33*INDEX(prod_est,$H33+$I33-1,MATCH(CH$14,$BQ$14:$DQ$14,0))</f>
        <v>0</v>
      </c>
      <c r="CI33" s="4" cm="1">
        <f t="array" ref="CI33">AC33*INDEX(prod_est,$H33+$I33-1,MATCH(CI$14,$BQ$14:$DQ$14,0))</f>
        <v>0</v>
      </c>
      <c r="CJ33" s="4" cm="1">
        <f t="array" ref="CJ33">AD33*INDEX(prod_est,$H33+$I33-1,MATCH(CJ$14,$BQ$14:$DQ$14,0))</f>
        <v>0</v>
      </c>
      <c r="CK33" s="4" cm="1">
        <f t="array" ref="CK33">AE33*INDEX(prod_est,$H33+$I33-1,MATCH(CK$14,$BQ$14:$DQ$14,0))</f>
        <v>0</v>
      </c>
      <c r="CL33" s="4" cm="1">
        <f t="array" ref="CL33">AF33*INDEX(prod_est,$H33+$I33-1,MATCH(CL$14,$BQ$14:$DQ$14,0))</f>
        <v>0</v>
      </c>
      <c r="CM33" s="4" cm="1">
        <f t="array" ref="CM33">AG33*INDEX(prod_est,$H33+$I33-1,MATCH(CM$14,$BQ$14:$DQ$14,0))</f>
        <v>0</v>
      </c>
      <c r="CN33" s="4" cm="1">
        <f t="array" ref="CN33">AH33*INDEX(prod_est,$H33+$I33-1,MATCH(CN$14,$BQ$14:$DQ$14,0))</f>
        <v>0</v>
      </c>
      <c r="CO33" s="4" cm="1">
        <f t="array" ref="CO33">AI33*INDEX(prod_est,$H33+$I33-1,MATCH(CO$14,$BQ$14:$DQ$14,0))</f>
        <v>0</v>
      </c>
      <c r="CP33" s="4" cm="1">
        <f t="array" ref="CP33">AJ33*INDEX(prod_est,$H33+$I33-1,MATCH(CP$14,$BQ$14:$DQ$14,0))</f>
        <v>0</v>
      </c>
      <c r="CQ33" s="4" cm="1">
        <f t="array" ref="CQ33">AK33*INDEX(prod_est,$H33+$I33-1,MATCH(CQ$14,$BQ$14:$DQ$14,0))</f>
        <v>0</v>
      </c>
      <c r="CR33" s="4" cm="1">
        <f t="array" ref="CR33">AL33*INDEX(prod_est,$H33+$I33-1,MATCH(CR$14,$BQ$14:$DQ$14,0))</f>
        <v>0</v>
      </c>
      <c r="CS33" s="4" cm="1">
        <f t="array" ref="CS33">AM33*INDEX(prod_est,$H33+$I33-1,MATCH(CS$14,$BQ$14:$DQ$14,0))</f>
        <v>0</v>
      </c>
      <c r="CT33" s="4" cm="1">
        <f t="array" ref="CT33">AN33*INDEX(prod_est,$H33+$I33-1,MATCH(CT$14,$BQ$14:$DQ$14,0))</f>
        <v>0</v>
      </c>
      <c r="CU33" s="4" cm="1">
        <f t="array" ref="CU33">AO33*INDEX(prod_est,$H33+$I33-1,MATCH(CU$14,$BQ$14:$DQ$14,0))</f>
        <v>0</v>
      </c>
      <c r="CV33" s="4" cm="1">
        <f t="array" ref="CV33">AP33*INDEX(prod_est,$H33+$I33-1,MATCH(CV$14,$BQ$14:$DQ$14,0))</f>
        <v>0</v>
      </c>
      <c r="CW33" s="4" cm="1">
        <f t="array" ref="CW33">AQ33*INDEX(prod_est,$H33+$I33-1,MATCH(CW$14,$BQ$14:$DQ$14,0))</f>
        <v>0</v>
      </c>
      <c r="CX33" s="4" cm="1">
        <f t="array" ref="CX33">AR33*INDEX(prod_est,$H33+$I33-1,MATCH(CX$14,$BQ$14:$DQ$14,0))</f>
        <v>0</v>
      </c>
      <c r="CY33" s="4" cm="1">
        <f t="array" ref="CY33">AS33*INDEX(prod_est,$H33+$I33-1,MATCH(CY$14,$BQ$14:$DQ$14,0))</f>
        <v>0</v>
      </c>
      <c r="CZ33" s="4" cm="1">
        <f t="array" ref="CZ33">AT33*INDEX(prod_est,$H33+$I33-1,MATCH(CZ$14,$BQ$14:$DQ$14,0))</f>
        <v>0</v>
      </c>
      <c r="DA33" s="4" cm="1">
        <f t="array" ref="DA33">AU33*INDEX(prod_est,$H33+$I33-1,MATCH(DA$14,$BQ$14:$DQ$14,0))</f>
        <v>0</v>
      </c>
      <c r="DB33" s="4" cm="1">
        <f t="array" ref="DB33">AV33*INDEX(prod_est,$H33+$I33-1,MATCH(DB$14,$BQ$14:$DQ$14,0))</f>
        <v>0</v>
      </c>
      <c r="DC33" s="4" cm="1">
        <f t="array" ref="DC33">AW33*INDEX(prod_est,$H33+$I33-1,MATCH(DC$14,$BQ$14:$DQ$14,0))</f>
        <v>0</v>
      </c>
      <c r="DD33" s="4" cm="1">
        <f t="array" ref="DD33">AX33*INDEX(prod_est,$H33+$I33-1,MATCH(DD$14,$BQ$14:$DQ$14,0))</f>
        <v>0</v>
      </c>
      <c r="DE33" s="4" cm="1">
        <f t="array" ref="DE33">AY33*INDEX(prod_est,$H33+$I33-1,MATCH(DE$14,$BQ$14:$DQ$14,0))</f>
        <v>0</v>
      </c>
      <c r="DF33" s="4" cm="1">
        <f t="array" ref="DF33">AZ33*INDEX(prod_est,$H33+$I33-1,MATCH(DF$14,$BQ$14:$DQ$14,0))</f>
        <v>0</v>
      </c>
      <c r="DG33" s="4" cm="1">
        <f t="array" ref="DG33">BA33*INDEX(prod_est,$H33+$I33-1,MATCH(DG$14,$BQ$14:$DQ$14,0))</f>
        <v>0</v>
      </c>
      <c r="DH33" s="4" cm="1">
        <f t="array" ref="DH33">BB33*INDEX(prod_est,$H33+$I33-1,MATCH(DH$14,$BQ$14:$DQ$14,0))</f>
        <v>0</v>
      </c>
      <c r="DI33" s="4" cm="1">
        <f t="array" ref="DI33">BC33*INDEX(prod_est,$H33+$I33-1,MATCH(DI$14,$BQ$14:$DQ$14,0))</f>
        <v>0</v>
      </c>
      <c r="DJ33" s="4" cm="1">
        <f t="array" ref="DJ33">BD33*INDEX(prod_est,$H33+$I33-1,MATCH(DJ$14,$BQ$14:$DQ$14,0))</f>
        <v>0</v>
      </c>
      <c r="DK33" s="4" cm="1">
        <f t="array" ref="DK33">BE33*INDEX(prod_est,$H33+$I33-1,MATCH(DK$14,$BQ$14:$DQ$14,0))</f>
        <v>0</v>
      </c>
      <c r="DL33" s="4" cm="1">
        <f t="array" ref="DL33">BF33*INDEX(prod_est,$H33+$I33-1,MATCH(DL$14,$BQ$14:$DQ$14,0))</f>
        <v>0</v>
      </c>
      <c r="DM33" s="4" cm="1">
        <f t="array" ref="DM33">BG33*INDEX(prod_est,$H33+$I33-1,MATCH(DM$14,$BQ$14:$DQ$14,0))</f>
        <v>0</v>
      </c>
      <c r="DN33" s="4" cm="1">
        <f t="array" ref="DN33">BH33*INDEX(prod_est,$H33+$I33-1,MATCH(DN$14,$BQ$14:$DQ$14,0))</f>
        <v>0</v>
      </c>
      <c r="DO33" s="4" cm="1">
        <f t="array" ref="DO33">BI33*INDEX(prod_est,$H33+$I33-1,MATCH(DO$14,$BQ$14:$DQ$14,0))</f>
        <v>0</v>
      </c>
      <c r="DP33" s="4" cm="1">
        <f t="array" ref="DP33">BJ33*INDEX(prod_est,$H33+$I33-1,MATCH(DP$14,$BQ$14:$DQ$14,0))</f>
        <v>0</v>
      </c>
      <c r="DQ33" s="4" cm="1">
        <f t="array" ref="DQ33">BK33*INDEX(prod_est,$H33+$I33-1,MATCH(DQ$14,$BQ$14:$DQ$14,0))</f>
        <v>0</v>
      </c>
    </row>
    <row r="34" spans="1:121" x14ac:dyDescent="0.25">
      <c r="A34" t="s">
        <v>54</v>
      </c>
      <c r="B34" t="s">
        <v>24</v>
      </c>
      <c r="C34" t="s">
        <v>24</v>
      </c>
      <c r="D34" t="s">
        <v>172</v>
      </c>
      <c r="E34" s="46" t="s">
        <v>37</v>
      </c>
      <c r="F34" s="4">
        <v>0</v>
      </c>
      <c r="G34" s="4">
        <v>0</v>
      </c>
      <c r="H34">
        <f>MATCH(A34,Production_est!$A$4:$A$339,0)</f>
        <v>273</v>
      </c>
      <c r="I34">
        <f>IFERROR(MATCH(E34,Production_est!$D$4:$D$339,0),"-")</f>
        <v>3</v>
      </c>
      <c r="J34" s="4" cm="1">
        <f t="array" ref="J34">IFERROR(INDEX(Production_est!$E$4:$E$339,I34+H34-1),"-")</f>
        <v>11320.975844426301</v>
      </c>
      <c r="K34" s="33">
        <f t="shared" si="3"/>
        <v>0</v>
      </c>
      <c r="L34" s="33">
        <f t="shared" si="26"/>
        <v>0</v>
      </c>
      <c r="M34" s="33">
        <f t="shared" si="26"/>
        <v>0</v>
      </c>
      <c r="N34" s="33">
        <f t="shared" si="26"/>
        <v>0</v>
      </c>
      <c r="O34" s="33">
        <f t="shared" si="26"/>
        <v>0</v>
      </c>
      <c r="P34" s="33">
        <f t="shared" si="26"/>
        <v>0</v>
      </c>
      <c r="Q34" s="33">
        <f t="shared" si="26"/>
        <v>0</v>
      </c>
      <c r="R34" s="33">
        <f t="shared" si="26"/>
        <v>0</v>
      </c>
      <c r="S34" s="33">
        <f t="shared" si="26"/>
        <v>0</v>
      </c>
      <c r="T34" s="33">
        <f t="shared" si="26"/>
        <v>0</v>
      </c>
      <c r="U34" s="33">
        <f t="shared" si="26"/>
        <v>0</v>
      </c>
      <c r="V34" s="33">
        <f t="shared" si="26"/>
        <v>0</v>
      </c>
      <c r="W34" s="33">
        <f t="shared" si="26"/>
        <v>0</v>
      </c>
      <c r="X34" s="33">
        <f t="shared" si="26"/>
        <v>0</v>
      </c>
      <c r="Y34" s="33">
        <f t="shared" si="26"/>
        <v>0</v>
      </c>
      <c r="Z34" s="33">
        <f t="shared" si="26"/>
        <v>0</v>
      </c>
      <c r="AA34" s="33">
        <f t="shared" si="26"/>
        <v>0</v>
      </c>
      <c r="AB34" s="33">
        <f t="shared" si="26"/>
        <v>0</v>
      </c>
      <c r="AC34" s="33">
        <f t="shared" si="26"/>
        <v>0</v>
      </c>
      <c r="AD34" s="33">
        <f t="shared" si="26"/>
        <v>0</v>
      </c>
      <c r="AE34" s="33">
        <f t="shared" si="26"/>
        <v>0</v>
      </c>
      <c r="AF34" s="33">
        <f t="shared" si="26"/>
        <v>0</v>
      </c>
      <c r="AG34" s="33">
        <f t="shared" si="26"/>
        <v>0</v>
      </c>
      <c r="AH34" s="33">
        <f t="shared" si="26"/>
        <v>0</v>
      </c>
      <c r="AI34" s="33">
        <f t="shared" si="26"/>
        <v>0</v>
      </c>
      <c r="AJ34" s="33">
        <f t="shared" si="26"/>
        <v>0</v>
      </c>
      <c r="AK34" s="33">
        <f t="shared" si="26"/>
        <v>0</v>
      </c>
      <c r="AL34" s="33">
        <f t="shared" si="26"/>
        <v>0</v>
      </c>
      <c r="AM34" s="33">
        <f t="shared" si="26"/>
        <v>0</v>
      </c>
      <c r="AN34" s="33">
        <f t="shared" si="26"/>
        <v>0</v>
      </c>
      <c r="AO34" s="33">
        <f t="shared" si="26"/>
        <v>0</v>
      </c>
      <c r="AP34" s="33">
        <f t="shared" si="26"/>
        <v>0</v>
      </c>
      <c r="AQ34" s="33">
        <f t="shared" si="26"/>
        <v>0</v>
      </c>
      <c r="AR34" s="33">
        <f t="shared" ref="AR34:BK34" si="30">AQ34*(1-$G$4)</f>
        <v>0</v>
      </c>
      <c r="AS34" s="33">
        <f t="shared" si="30"/>
        <v>0</v>
      </c>
      <c r="AT34" s="33">
        <f t="shared" si="30"/>
        <v>0</v>
      </c>
      <c r="AU34" s="33">
        <f t="shared" si="30"/>
        <v>0</v>
      </c>
      <c r="AV34" s="33">
        <f t="shared" si="30"/>
        <v>0</v>
      </c>
      <c r="AW34" s="33">
        <f t="shared" si="30"/>
        <v>0</v>
      </c>
      <c r="AX34" s="33">
        <f t="shared" si="30"/>
        <v>0</v>
      </c>
      <c r="AY34" s="33">
        <f t="shared" si="30"/>
        <v>0</v>
      </c>
      <c r="AZ34" s="33">
        <f t="shared" si="30"/>
        <v>0</v>
      </c>
      <c r="BA34" s="33">
        <f t="shared" si="30"/>
        <v>0</v>
      </c>
      <c r="BB34" s="33">
        <f t="shared" si="30"/>
        <v>0</v>
      </c>
      <c r="BC34" s="33">
        <f t="shared" si="30"/>
        <v>0</v>
      </c>
      <c r="BD34" s="33">
        <f t="shared" si="30"/>
        <v>0</v>
      </c>
      <c r="BE34" s="33">
        <f t="shared" si="30"/>
        <v>0</v>
      </c>
      <c r="BF34" s="33">
        <f t="shared" si="30"/>
        <v>0</v>
      </c>
      <c r="BG34" s="33">
        <f t="shared" si="30"/>
        <v>0</v>
      </c>
      <c r="BH34" s="33">
        <f t="shared" si="30"/>
        <v>0</v>
      </c>
      <c r="BI34" s="33">
        <f t="shared" si="30"/>
        <v>0</v>
      </c>
      <c r="BJ34" s="33">
        <f t="shared" si="30"/>
        <v>0</v>
      </c>
      <c r="BK34" s="33">
        <f t="shared" si="30"/>
        <v>0</v>
      </c>
      <c r="BL34" t="str">
        <f t="shared" si="6"/>
        <v>18_CT</v>
      </c>
      <c r="BM34" t="str">
        <f t="shared" si="7"/>
        <v>d_nonenergy_15_2_bagasse</v>
      </c>
      <c r="BP34" s="4">
        <f t="shared" si="8"/>
        <v>0</v>
      </c>
      <c r="BQ34" s="4">
        <f t="shared" si="9"/>
        <v>0</v>
      </c>
      <c r="BR34" s="4" cm="1">
        <f t="array" ref="BR34">L34*INDEX(prod_est,$H34+$I34-1,MATCH(BR$14,$BQ$14:$DQ$14,0))</f>
        <v>0</v>
      </c>
      <c r="BS34" s="4" cm="1">
        <f t="array" ref="BS34">M34*INDEX(prod_est,$H34+$I34-1,MATCH(BS$14,$BQ$14:$DQ$14,0))</f>
        <v>0</v>
      </c>
      <c r="BT34" s="4" cm="1">
        <f t="array" ref="BT34">N34*INDEX(prod_est,$H34+$I34-1,MATCH(BT$14,$BQ$14:$DQ$14,0))</f>
        <v>0</v>
      </c>
      <c r="BU34" s="4" cm="1">
        <f t="array" ref="BU34">O34*INDEX(prod_est,$H34+$I34-1,MATCH(BU$14,$BQ$14:$DQ$14,0))</f>
        <v>0</v>
      </c>
      <c r="BV34" s="4" cm="1">
        <f t="array" ref="BV34">P34*INDEX(prod_est,$H34+$I34-1,MATCH(BV$14,$BQ$14:$DQ$14,0))</f>
        <v>0</v>
      </c>
      <c r="BW34" s="4" cm="1">
        <f t="array" ref="BW34">Q34*INDEX(prod_est,$H34+$I34-1,MATCH(BW$14,$BQ$14:$DQ$14,0))</f>
        <v>0</v>
      </c>
      <c r="BX34" s="4" cm="1">
        <f t="array" ref="BX34">R34*INDEX(prod_est,$H34+$I34-1,MATCH(BX$14,$BQ$14:$DQ$14,0))</f>
        <v>0</v>
      </c>
      <c r="BY34" s="4" cm="1">
        <f t="array" ref="BY34">S34*INDEX(prod_est,$H34+$I34-1,MATCH(BY$14,$BQ$14:$DQ$14,0))</f>
        <v>0</v>
      </c>
      <c r="BZ34" s="4" cm="1">
        <f t="array" ref="BZ34">T34*INDEX(prod_est,$H34+$I34-1,MATCH(BZ$14,$BQ$14:$DQ$14,0))</f>
        <v>0</v>
      </c>
      <c r="CA34" s="4" cm="1">
        <f t="array" ref="CA34">U34*INDEX(prod_est,$H34+$I34-1,MATCH(CA$14,$BQ$14:$DQ$14,0))</f>
        <v>0</v>
      </c>
      <c r="CB34" s="4" cm="1">
        <f t="array" ref="CB34">V34*INDEX(prod_est,$H34+$I34-1,MATCH(CB$14,$BQ$14:$DQ$14,0))</f>
        <v>0</v>
      </c>
      <c r="CC34" s="4" cm="1">
        <f t="array" ref="CC34">W34*INDEX(prod_est,$H34+$I34-1,MATCH(CC$14,$BQ$14:$DQ$14,0))</f>
        <v>0</v>
      </c>
      <c r="CD34" s="4" cm="1">
        <f t="array" ref="CD34">X34*INDEX(prod_est,$H34+$I34-1,MATCH(CD$14,$BQ$14:$DQ$14,0))</f>
        <v>0</v>
      </c>
      <c r="CE34" s="4" cm="1">
        <f t="array" ref="CE34">Y34*INDEX(prod_est,$H34+$I34-1,MATCH(CE$14,$BQ$14:$DQ$14,0))</f>
        <v>0</v>
      </c>
      <c r="CF34" s="4" cm="1">
        <f t="array" ref="CF34">Z34*INDEX(prod_est,$H34+$I34-1,MATCH(CF$14,$BQ$14:$DQ$14,0))</f>
        <v>0</v>
      </c>
      <c r="CG34" s="4" cm="1">
        <f t="array" ref="CG34">AA34*INDEX(prod_est,$H34+$I34-1,MATCH(CG$14,$BQ$14:$DQ$14,0))</f>
        <v>0</v>
      </c>
      <c r="CH34" s="4" cm="1">
        <f t="array" ref="CH34">AB34*INDEX(prod_est,$H34+$I34-1,MATCH(CH$14,$BQ$14:$DQ$14,0))</f>
        <v>0</v>
      </c>
      <c r="CI34" s="4" cm="1">
        <f t="array" ref="CI34">AC34*INDEX(prod_est,$H34+$I34-1,MATCH(CI$14,$BQ$14:$DQ$14,0))</f>
        <v>0</v>
      </c>
      <c r="CJ34" s="4" cm="1">
        <f t="array" ref="CJ34">AD34*INDEX(prod_est,$H34+$I34-1,MATCH(CJ$14,$BQ$14:$DQ$14,0))</f>
        <v>0</v>
      </c>
      <c r="CK34" s="4" cm="1">
        <f t="array" ref="CK34">AE34*INDEX(prod_est,$H34+$I34-1,MATCH(CK$14,$BQ$14:$DQ$14,0))</f>
        <v>0</v>
      </c>
      <c r="CL34" s="4" cm="1">
        <f t="array" ref="CL34">AF34*INDEX(prod_est,$H34+$I34-1,MATCH(CL$14,$BQ$14:$DQ$14,0))</f>
        <v>0</v>
      </c>
      <c r="CM34" s="4" cm="1">
        <f t="array" ref="CM34">AG34*INDEX(prod_est,$H34+$I34-1,MATCH(CM$14,$BQ$14:$DQ$14,0))</f>
        <v>0</v>
      </c>
      <c r="CN34" s="4" cm="1">
        <f t="array" ref="CN34">AH34*INDEX(prod_est,$H34+$I34-1,MATCH(CN$14,$BQ$14:$DQ$14,0))</f>
        <v>0</v>
      </c>
      <c r="CO34" s="4" cm="1">
        <f t="array" ref="CO34">AI34*INDEX(prod_est,$H34+$I34-1,MATCH(CO$14,$BQ$14:$DQ$14,0))</f>
        <v>0</v>
      </c>
      <c r="CP34" s="4" cm="1">
        <f t="array" ref="CP34">AJ34*INDEX(prod_est,$H34+$I34-1,MATCH(CP$14,$BQ$14:$DQ$14,0))</f>
        <v>0</v>
      </c>
      <c r="CQ34" s="4" cm="1">
        <f t="array" ref="CQ34">AK34*INDEX(prod_est,$H34+$I34-1,MATCH(CQ$14,$BQ$14:$DQ$14,0))</f>
        <v>0</v>
      </c>
      <c r="CR34" s="4" cm="1">
        <f t="array" ref="CR34">AL34*INDEX(prod_est,$H34+$I34-1,MATCH(CR$14,$BQ$14:$DQ$14,0))</f>
        <v>0</v>
      </c>
      <c r="CS34" s="4" cm="1">
        <f t="array" ref="CS34">AM34*INDEX(prod_est,$H34+$I34-1,MATCH(CS$14,$BQ$14:$DQ$14,0))</f>
        <v>0</v>
      </c>
      <c r="CT34" s="4" cm="1">
        <f t="array" ref="CT34">AN34*INDEX(prod_est,$H34+$I34-1,MATCH(CT$14,$BQ$14:$DQ$14,0))</f>
        <v>0</v>
      </c>
      <c r="CU34" s="4" cm="1">
        <f t="array" ref="CU34">AO34*INDEX(prod_est,$H34+$I34-1,MATCH(CU$14,$BQ$14:$DQ$14,0))</f>
        <v>0</v>
      </c>
      <c r="CV34" s="4" cm="1">
        <f t="array" ref="CV34">AP34*INDEX(prod_est,$H34+$I34-1,MATCH(CV$14,$BQ$14:$DQ$14,0))</f>
        <v>0</v>
      </c>
      <c r="CW34" s="4" cm="1">
        <f t="array" ref="CW34">AQ34*INDEX(prod_est,$H34+$I34-1,MATCH(CW$14,$BQ$14:$DQ$14,0))</f>
        <v>0</v>
      </c>
      <c r="CX34" s="4" cm="1">
        <f t="array" ref="CX34">AR34*INDEX(prod_est,$H34+$I34-1,MATCH(CX$14,$BQ$14:$DQ$14,0))</f>
        <v>0</v>
      </c>
      <c r="CY34" s="4" cm="1">
        <f t="array" ref="CY34">AS34*INDEX(prod_est,$H34+$I34-1,MATCH(CY$14,$BQ$14:$DQ$14,0))</f>
        <v>0</v>
      </c>
      <c r="CZ34" s="4" cm="1">
        <f t="array" ref="CZ34">AT34*INDEX(prod_est,$H34+$I34-1,MATCH(CZ$14,$BQ$14:$DQ$14,0))</f>
        <v>0</v>
      </c>
      <c r="DA34" s="4" cm="1">
        <f t="array" ref="DA34">AU34*INDEX(prod_est,$H34+$I34-1,MATCH(DA$14,$BQ$14:$DQ$14,0))</f>
        <v>0</v>
      </c>
      <c r="DB34" s="4" cm="1">
        <f t="array" ref="DB34">AV34*INDEX(prod_est,$H34+$I34-1,MATCH(DB$14,$BQ$14:$DQ$14,0))</f>
        <v>0</v>
      </c>
      <c r="DC34" s="4" cm="1">
        <f t="array" ref="DC34">AW34*INDEX(prod_est,$H34+$I34-1,MATCH(DC$14,$BQ$14:$DQ$14,0))</f>
        <v>0</v>
      </c>
      <c r="DD34" s="4" cm="1">
        <f t="array" ref="DD34">AX34*INDEX(prod_est,$H34+$I34-1,MATCH(DD$14,$BQ$14:$DQ$14,0))</f>
        <v>0</v>
      </c>
      <c r="DE34" s="4" cm="1">
        <f t="array" ref="DE34">AY34*INDEX(prod_est,$H34+$I34-1,MATCH(DE$14,$BQ$14:$DQ$14,0))</f>
        <v>0</v>
      </c>
      <c r="DF34" s="4" cm="1">
        <f t="array" ref="DF34">AZ34*INDEX(prod_est,$H34+$I34-1,MATCH(DF$14,$BQ$14:$DQ$14,0))</f>
        <v>0</v>
      </c>
      <c r="DG34" s="4" cm="1">
        <f t="array" ref="DG34">BA34*INDEX(prod_est,$H34+$I34-1,MATCH(DG$14,$BQ$14:$DQ$14,0))</f>
        <v>0</v>
      </c>
      <c r="DH34" s="4" cm="1">
        <f t="array" ref="DH34">BB34*INDEX(prod_est,$H34+$I34-1,MATCH(DH$14,$BQ$14:$DQ$14,0))</f>
        <v>0</v>
      </c>
      <c r="DI34" s="4" cm="1">
        <f t="array" ref="DI34">BC34*INDEX(prod_est,$H34+$I34-1,MATCH(DI$14,$BQ$14:$DQ$14,0))</f>
        <v>0</v>
      </c>
      <c r="DJ34" s="4" cm="1">
        <f t="array" ref="DJ34">BD34*INDEX(prod_est,$H34+$I34-1,MATCH(DJ$14,$BQ$14:$DQ$14,0))</f>
        <v>0</v>
      </c>
      <c r="DK34" s="4" cm="1">
        <f t="array" ref="DK34">BE34*INDEX(prod_est,$H34+$I34-1,MATCH(DK$14,$BQ$14:$DQ$14,0))</f>
        <v>0</v>
      </c>
      <c r="DL34" s="4" cm="1">
        <f t="array" ref="DL34">BF34*INDEX(prod_est,$H34+$I34-1,MATCH(DL$14,$BQ$14:$DQ$14,0))</f>
        <v>0</v>
      </c>
      <c r="DM34" s="4" cm="1">
        <f t="array" ref="DM34">BG34*INDEX(prod_est,$H34+$I34-1,MATCH(DM$14,$BQ$14:$DQ$14,0))</f>
        <v>0</v>
      </c>
      <c r="DN34" s="4" cm="1">
        <f t="array" ref="DN34">BH34*INDEX(prod_est,$H34+$I34-1,MATCH(DN$14,$BQ$14:$DQ$14,0))</f>
        <v>0</v>
      </c>
      <c r="DO34" s="4" cm="1">
        <f t="array" ref="DO34">BI34*INDEX(prod_est,$H34+$I34-1,MATCH(DO$14,$BQ$14:$DQ$14,0))</f>
        <v>0</v>
      </c>
      <c r="DP34" s="4" cm="1">
        <f t="array" ref="DP34">BJ34*INDEX(prod_est,$H34+$I34-1,MATCH(DP$14,$BQ$14:$DQ$14,0))</f>
        <v>0</v>
      </c>
      <c r="DQ34" s="4" cm="1">
        <f t="array" ref="DQ34">BK34*INDEX(prod_est,$H34+$I34-1,MATCH(DQ$14,$BQ$14:$DQ$14,0))</f>
        <v>0</v>
      </c>
    </row>
    <row r="35" spans="1:121" x14ac:dyDescent="0.25">
      <c r="A35" t="s">
        <v>54</v>
      </c>
      <c r="B35" t="s">
        <v>25</v>
      </c>
      <c r="C35" t="s">
        <v>25</v>
      </c>
      <c r="D35" t="s">
        <v>172</v>
      </c>
      <c r="E35" s="46" t="s">
        <v>37</v>
      </c>
      <c r="F35" s="4">
        <v>0</v>
      </c>
      <c r="G35" s="4">
        <v>0</v>
      </c>
      <c r="H35">
        <f>MATCH(A35,Production_est!$A$4:$A$339,0)</f>
        <v>273</v>
      </c>
      <c r="I35">
        <f>IFERROR(MATCH(E35,Production_est!$D$4:$D$339,0),"-")</f>
        <v>3</v>
      </c>
      <c r="J35" s="4" cm="1">
        <f t="array" ref="J35">IFERROR(INDEX(Production_est!$E$4:$E$339,I35+H35-1),"-")</f>
        <v>11320.975844426301</v>
      </c>
      <c r="K35" s="33">
        <f t="shared" si="3"/>
        <v>0</v>
      </c>
      <c r="L35" s="33">
        <f t="shared" si="26"/>
        <v>0</v>
      </c>
      <c r="M35" s="33">
        <f t="shared" si="26"/>
        <v>0</v>
      </c>
      <c r="N35" s="33">
        <f t="shared" si="26"/>
        <v>0</v>
      </c>
      <c r="O35" s="33">
        <f t="shared" si="26"/>
        <v>0</v>
      </c>
      <c r="P35" s="33">
        <f t="shared" si="26"/>
        <v>0</v>
      </c>
      <c r="Q35" s="33">
        <f t="shared" si="26"/>
        <v>0</v>
      </c>
      <c r="R35" s="33">
        <f t="shared" si="26"/>
        <v>0</v>
      </c>
      <c r="S35" s="33">
        <f t="shared" si="26"/>
        <v>0</v>
      </c>
      <c r="T35" s="33">
        <f t="shared" si="26"/>
        <v>0</v>
      </c>
      <c r="U35" s="33">
        <f t="shared" si="26"/>
        <v>0</v>
      </c>
      <c r="V35" s="33">
        <f t="shared" si="26"/>
        <v>0</v>
      </c>
      <c r="W35" s="33">
        <f t="shared" si="26"/>
        <v>0</v>
      </c>
      <c r="X35" s="33">
        <f t="shared" si="26"/>
        <v>0</v>
      </c>
      <c r="Y35" s="33">
        <f t="shared" si="26"/>
        <v>0</v>
      </c>
      <c r="Z35" s="33">
        <f t="shared" si="26"/>
        <v>0</v>
      </c>
      <c r="AA35" s="33">
        <f t="shared" si="26"/>
        <v>0</v>
      </c>
      <c r="AB35" s="33">
        <f t="shared" si="26"/>
        <v>0</v>
      </c>
      <c r="AC35" s="33">
        <f t="shared" si="26"/>
        <v>0</v>
      </c>
      <c r="AD35" s="33">
        <f t="shared" si="26"/>
        <v>0</v>
      </c>
      <c r="AE35" s="33">
        <f t="shared" si="26"/>
        <v>0</v>
      </c>
      <c r="AF35" s="33">
        <f t="shared" si="26"/>
        <v>0</v>
      </c>
      <c r="AG35" s="33">
        <f t="shared" si="26"/>
        <v>0</v>
      </c>
      <c r="AH35" s="33">
        <f t="shared" si="26"/>
        <v>0</v>
      </c>
      <c r="AI35" s="33">
        <f t="shared" si="26"/>
        <v>0</v>
      </c>
      <c r="AJ35" s="33">
        <f t="shared" si="26"/>
        <v>0</v>
      </c>
      <c r="AK35" s="33">
        <f t="shared" si="26"/>
        <v>0</v>
      </c>
      <c r="AL35" s="33">
        <f t="shared" si="26"/>
        <v>0</v>
      </c>
      <c r="AM35" s="33">
        <f t="shared" si="26"/>
        <v>0</v>
      </c>
      <c r="AN35" s="33">
        <f t="shared" si="26"/>
        <v>0</v>
      </c>
      <c r="AO35" s="33">
        <f t="shared" si="26"/>
        <v>0</v>
      </c>
      <c r="AP35" s="33">
        <f t="shared" si="26"/>
        <v>0</v>
      </c>
      <c r="AQ35" s="33">
        <f t="shared" si="26"/>
        <v>0</v>
      </c>
      <c r="AR35" s="33">
        <f t="shared" ref="AR35:BK35" si="31">AQ35*(1-$G$4)</f>
        <v>0</v>
      </c>
      <c r="AS35" s="33">
        <f t="shared" si="31"/>
        <v>0</v>
      </c>
      <c r="AT35" s="33">
        <f t="shared" si="31"/>
        <v>0</v>
      </c>
      <c r="AU35" s="33">
        <f t="shared" si="31"/>
        <v>0</v>
      </c>
      <c r="AV35" s="33">
        <f t="shared" si="31"/>
        <v>0</v>
      </c>
      <c r="AW35" s="33">
        <f t="shared" si="31"/>
        <v>0</v>
      </c>
      <c r="AX35" s="33">
        <f t="shared" si="31"/>
        <v>0</v>
      </c>
      <c r="AY35" s="33">
        <f t="shared" si="31"/>
        <v>0</v>
      </c>
      <c r="AZ35" s="33">
        <f t="shared" si="31"/>
        <v>0</v>
      </c>
      <c r="BA35" s="33">
        <f t="shared" si="31"/>
        <v>0</v>
      </c>
      <c r="BB35" s="33">
        <f t="shared" si="31"/>
        <v>0</v>
      </c>
      <c r="BC35" s="33">
        <f t="shared" si="31"/>
        <v>0</v>
      </c>
      <c r="BD35" s="33">
        <f t="shared" si="31"/>
        <v>0</v>
      </c>
      <c r="BE35" s="33">
        <f t="shared" si="31"/>
        <v>0</v>
      </c>
      <c r="BF35" s="33">
        <f t="shared" si="31"/>
        <v>0</v>
      </c>
      <c r="BG35" s="33">
        <f t="shared" si="31"/>
        <v>0</v>
      </c>
      <c r="BH35" s="33">
        <f t="shared" si="31"/>
        <v>0</v>
      </c>
      <c r="BI35" s="33">
        <f t="shared" si="31"/>
        <v>0</v>
      </c>
      <c r="BJ35" s="33">
        <f t="shared" si="31"/>
        <v>0</v>
      </c>
      <c r="BK35" s="33">
        <f t="shared" si="31"/>
        <v>0</v>
      </c>
      <c r="BL35" t="str">
        <f t="shared" si="6"/>
        <v>18_CT</v>
      </c>
      <c r="BM35" t="str">
        <f t="shared" si="7"/>
        <v>d_nonenergy_15_3_charcoal</v>
      </c>
      <c r="BP35" s="4">
        <f t="shared" si="8"/>
        <v>0</v>
      </c>
      <c r="BQ35" s="4">
        <f t="shared" si="9"/>
        <v>0</v>
      </c>
      <c r="BR35" s="4" cm="1">
        <f t="array" ref="BR35">L35*INDEX(prod_est,$H35+$I35-1,MATCH(BR$14,$BQ$14:$DQ$14,0))</f>
        <v>0</v>
      </c>
      <c r="BS35" s="4" cm="1">
        <f t="array" ref="BS35">M35*INDEX(prod_est,$H35+$I35-1,MATCH(BS$14,$BQ$14:$DQ$14,0))</f>
        <v>0</v>
      </c>
      <c r="BT35" s="4" cm="1">
        <f t="array" ref="BT35">N35*INDEX(prod_est,$H35+$I35-1,MATCH(BT$14,$BQ$14:$DQ$14,0))</f>
        <v>0</v>
      </c>
      <c r="BU35" s="4" cm="1">
        <f t="array" ref="BU35">O35*INDEX(prod_est,$H35+$I35-1,MATCH(BU$14,$BQ$14:$DQ$14,0))</f>
        <v>0</v>
      </c>
      <c r="BV35" s="4" cm="1">
        <f t="array" ref="BV35">P35*INDEX(prod_est,$H35+$I35-1,MATCH(BV$14,$BQ$14:$DQ$14,0))</f>
        <v>0</v>
      </c>
      <c r="BW35" s="4" cm="1">
        <f t="array" ref="BW35">Q35*INDEX(prod_est,$H35+$I35-1,MATCH(BW$14,$BQ$14:$DQ$14,0))</f>
        <v>0</v>
      </c>
      <c r="BX35" s="4" cm="1">
        <f t="array" ref="BX35">R35*INDEX(prod_est,$H35+$I35-1,MATCH(BX$14,$BQ$14:$DQ$14,0))</f>
        <v>0</v>
      </c>
      <c r="BY35" s="4" cm="1">
        <f t="array" ref="BY35">S35*INDEX(prod_est,$H35+$I35-1,MATCH(BY$14,$BQ$14:$DQ$14,0))</f>
        <v>0</v>
      </c>
      <c r="BZ35" s="4" cm="1">
        <f t="array" ref="BZ35">T35*INDEX(prod_est,$H35+$I35-1,MATCH(BZ$14,$BQ$14:$DQ$14,0))</f>
        <v>0</v>
      </c>
      <c r="CA35" s="4" cm="1">
        <f t="array" ref="CA35">U35*INDEX(prod_est,$H35+$I35-1,MATCH(CA$14,$BQ$14:$DQ$14,0))</f>
        <v>0</v>
      </c>
      <c r="CB35" s="4" cm="1">
        <f t="array" ref="CB35">V35*INDEX(prod_est,$H35+$I35-1,MATCH(CB$14,$BQ$14:$DQ$14,0))</f>
        <v>0</v>
      </c>
      <c r="CC35" s="4" cm="1">
        <f t="array" ref="CC35">W35*INDEX(prod_est,$H35+$I35-1,MATCH(CC$14,$BQ$14:$DQ$14,0))</f>
        <v>0</v>
      </c>
      <c r="CD35" s="4" cm="1">
        <f t="array" ref="CD35">X35*INDEX(prod_est,$H35+$I35-1,MATCH(CD$14,$BQ$14:$DQ$14,0))</f>
        <v>0</v>
      </c>
      <c r="CE35" s="4" cm="1">
        <f t="array" ref="CE35">Y35*INDEX(prod_est,$H35+$I35-1,MATCH(CE$14,$BQ$14:$DQ$14,0))</f>
        <v>0</v>
      </c>
      <c r="CF35" s="4" cm="1">
        <f t="array" ref="CF35">Z35*INDEX(prod_est,$H35+$I35-1,MATCH(CF$14,$BQ$14:$DQ$14,0))</f>
        <v>0</v>
      </c>
      <c r="CG35" s="4" cm="1">
        <f t="array" ref="CG35">AA35*INDEX(prod_est,$H35+$I35-1,MATCH(CG$14,$BQ$14:$DQ$14,0))</f>
        <v>0</v>
      </c>
      <c r="CH35" s="4" cm="1">
        <f t="array" ref="CH35">AB35*INDEX(prod_est,$H35+$I35-1,MATCH(CH$14,$BQ$14:$DQ$14,0))</f>
        <v>0</v>
      </c>
      <c r="CI35" s="4" cm="1">
        <f t="array" ref="CI35">AC35*INDEX(prod_est,$H35+$I35-1,MATCH(CI$14,$BQ$14:$DQ$14,0))</f>
        <v>0</v>
      </c>
      <c r="CJ35" s="4" cm="1">
        <f t="array" ref="CJ35">AD35*INDEX(prod_est,$H35+$I35-1,MATCH(CJ$14,$BQ$14:$DQ$14,0))</f>
        <v>0</v>
      </c>
      <c r="CK35" s="4" cm="1">
        <f t="array" ref="CK35">AE35*INDEX(prod_est,$H35+$I35-1,MATCH(CK$14,$BQ$14:$DQ$14,0))</f>
        <v>0</v>
      </c>
      <c r="CL35" s="4" cm="1">
        <f t="array" ref="CL35">AF35*INDEX(prod_est,$H35+$I35-1,MATCH(CL$14,$BQ$14:$DQ$14,0))</f>
        <v>0</v>
      </c>
      <c r="CM35" s="4" cm="1">
        <f t="array" ref="CM35">AG35*INDEX(prod_est,$H35+$I35-1,MATCH(CM$14,$BQ$14:$DQ$14,0))</f>
        <v>0</v>
      </c>
      <c r="CN35" s="4" cm="1">
        <f t="array" ref="CN35">AH35*INDEX(prod_est,$H35+$I35-1,MATCH(CN$14,$BQ$14:$DQ$14,0))</f>
        <v>0</v>
      </c>
      <c r="CO35" s="4" cm="1">
        <f t="array" ref="CO35">AI35*INDEX(prod_est,$H35+$I35-1,MATCH(CO$14,$BQ$14:$DQ$14,0))</f>
        <v>0</v>
      </c>
      <c r="CP35" s="4" cm="1">
        <f t="array" ref="CP35">AJ35*INDEX(prod_est,$H35+$I35-1,MATCH(CP$14,$BQ$14:$DQ$14,0))</f>
        <v>0</v>
      </c>
      <c r="CQ35" s="4" cm="1">
        <f t="array" ref="CQ35">AK35*INDEX(prod_est,$H35+$I35-1,MATCH(CQ$14,$BQ$14:$DQ$14,0))</f>
        <v>0</v>
      </c>
      <c r="CR35" s="4" cm="1">
        <f t="array" ref="CR35">AL35*INDEX(prod_est,$H35+$I35-1,MATCH(CR$14,$BQ$14:$DQ$14,0))</f>
        <v>0</v>
      </c>
      <c r="CS35" s="4" cm="1">
        <f t="array" ref="CS35">AM35*INDEX(prod_est,$H35+$I35-1,MATCH(CS$14,$BQ$14:$DQ$14,0))</f>
        <v>0</v>
      </c>
      <c r="CT35" s="4" cm="1">
        <f t="array" ref="CT35">AN35*INDEX(prod_est,$H35+$I35-1,MATCH(CT$14,$BQ$14:$DQ$14,0))</f>
        <v>0</v>
      </c>
      <c r="CU35" s="4" cm="1">
        <f t="array" ref="CU35">AO35*INDEX(prod_est,$H35+$I35-1,MATCH(CU$14,$BQ$14:$DQ$14,0))</f>
        <v>0</v>
      </c>
      <c r="CV35" s="4" cm="1">
        <f t="array" ref="CV35">AP35*INDEX(prod_est,$H35+$I35-1,MATCH(CV$14,$BQ$14:$DQ$14,0))</f>
        <v>0</v>
      </c>
      <c r="CW35" s="4" cm="1">
        <f t="array" ref="CW35">AQ35*INDEX(prod_est,$H35+$I35-1,MATCH(CW$14,$BQ$14:$DQ$14,0))</f>
        <v>0</v>
      </c>
      <c r="CX35" s="4" cm="1">
        <f t="array" ref="CX35">AR35*INDEX(prod_est,$H35+$I35-1,MATCH(CX$14,$BQ$14:$DQ$14,0))</f>
        <v>0</v>
      </c>
      <c r="CY35" s="4" cm="1">
        <f t="array" ref="CY35">AS35*INDEX(prod_est,$H35+$I35-1,MATCH(CY$14,$BQ$14:$DQ$14,0))</f>
        <v>0</v>
      </c>
      <c r="CZ35" s="4" cm="1">
        <f t="array" ref="CZ35">AT35*INDEX(prod_est,$H35+$I35-1,MATCH(CZ$14,$BQ$14:$DQ$14,0))</f>
        <v>0</v>
      </c>
      <c r="DA35" s="4" cm="1">
        <f t="array" ref="DA35">AU35*INDEX(prod_est,$H35+$I35-1,MATCH(DA$14,$BQ$14:$DQ$14,0))</f>
        <v>0</v>
      </c>
      <c r="DB35" s="4" cm="1">
        <f t="array" ref="DB35">AV35*INDEX(prod_est,$H35+$I35-1,MATCH(DB$14,$BQ$14:$DQ$14,0))</f>
        <v>0</v>
      </c>
      <c r="DC35" s="4" cm="1">
        <f t="array" ref="DC35">AW35*INDEX(prod_est,$H35+$I35-1,MATCH(DC$14,$BQ$14:$DQ$14,0))</f>
        <v>0</v>
      </c>
      <c r="DD35" s="4" cm="1">
        <f t="array" ref="DD35">AX35*INDEX(prod_est,$H35+$I35-1,MATCH(DD$14,$BQ$14:$DQ$14,0))</f>
        <v>0</v>
      </c>
      <c r="DE35" s="4" cm="1">
        <f t="array" ref="DE35">AY35*INDEX(prod_est,$H35+$I35-1,MATCH(DE$14,$BQ$14:$DQ$14,0))</f>
        <v>0</v>
      </c>
      <c r="DF35" s="4" cm="1">
        <f t="array" ref="DF35">AZ35*INDEX(prod_est,$H35+$I35-1,MATCH(DF$14,$BQ$14:$DQ$14,0))</f>
        <v>0</v>
      </c>
      <c r="DG35" s="4" cm="1">
        <f t="array" ref="DG35">BA35*INDEX(prod_est,$H35+$I35-1,MATCH(DG$14,$BQ$14:$DQ$14,0))</f>
        <v>0</v>
      </c>
      <c r="DH35" s="4" cm="1">
        <f t="array" ref="DH35">BB35*INDEX(prod_est,$H35+$I35-1,MATCH(DH$14,$BQ$14:$DQ$14,0))</f>
        <v>0</v>
      </c>
      <c r="DI35" s="4" cm="1">
        <f t="array" ref="DI35">BC35*INDEX(prod_est,$H35+$I35-1,MATCH(DI$14,$BQ$14:$DQ$14,0))</f>
        <v>0</v>
      </c>
      <c r="DJ35" s="4" cm="1">
        <f t="array" ref="DJ35">BD35*INDEX(prod_est,$H35+$I35-1,MATCH(DJ$14,$BQ$14:$DQ$14,0))</f>
        <v>0</v>
      </c>
      <c r="DK35" s="4" cm="1">
        <f t="array" ref="DK35">BE35*INDEX(prod_est,$H35+$I35-1,MATCH(DK$14,$BQ$14:$DQ$14,0))</f>
        <v>0</v>
      </c>
      <c r="DL35" s="4" cm="1">
        <f t="array" ref="DL35">BF35*INDEX(prod_est,$H35+$I35-1,MATCH(DL$14,$BQ$14:$DQ$14,0))</f>
        <v>0</v>
      </c>
      <c r="DM35" s="4" cm="1">
        <f t="array" ref="DM35">BG35*INDEX(prod_est,$H35+$I35-1,MATCH(DM$14,$BQ$14:$DQ$14,0))</f>
        <v>0</v>
      </c>
      <c r="DN35" s="4" cm="1">
        <f t="array" ref="DN35">BH35*INDEX(prod_est,$H35+$I35-1,MATCH(DN$14,$BQ$14:$DQ$14,0))</f>
        <v>0</v>
      </c>
      <c r="DO35" s="4" cm="1">
        <f t="array" ref="DO35">BI35*INDEX(prod_est,$H35+$I35-1,MATCH(DO$14,$BQ$14:$DQ$14,0))</f>
        <v>0</v>
      </c>
      <c r="DP35" s="4" cm="1">
        <f t="array" ref="DP35">BJ35*INDEX(prod_est,$H35+$I35-1,MATCH(DP$14,$BQ$14:$DQ$14,0))</f>
        <v>0</v>
      </c>
      <c r="DQ35" s="4" cm="1">
        <f t="array" ref="DQ35">BK35*INDEX(prod_est,$H35+$I35-1,MATCH(DQ$14,$BQ$14:$DQ$14,0))</f>
        <v>0</v>
      </c>
    </row>
    <row r="36" spans="1:121" x14ac:dyDescent="0.25">
      <c r="A36" t="s">
        <v>54</v>
      </c>
      <c r="B36" t="s">
        <v>26</v>
      </c>
      <c r="C36" t="s">
        <v>26</v>
      </c>
      <c r="D36" t="s">
        <v>172</v>
      </c>
      <c r="E36" s="46" t="s">
        <v>37</v>
      </c>
      <c r="F36" s="4">
        <v>0</v>
      </c>
      <c r="G36" s="4">
        <v>0</v>
      </c>
      <c r="H36">
        <f>MATCH(A36,Production_est!$A$4:$A$339,0)</f>
        <v>273</v>
      </c>
      <c r="I36">
        <f>IFERROR(MATCH(E36,Production_est!$D$4:$D$339,0),"-")</f>
        <v>3</v>
      </c>
      <c r="J36" s="4" cm="1">
        <f t="array" ref="J36">IFERROR(INDEX(Production_est!$E$4:$E$339,I36+H36-1),"-")</f>
        <v>11320.975844426301</v>
      </c>
      <c r="K36" s="33">
        <f t="shared" si="3"/>
        <v>0</v>
      </c>
      <c r="L36" s="33">
        <f t="shared" ref="L36:AP43" si="32">K36*(1-$G$4)</f>
        <v>0</v>
      </c>
      <c r="M36" s="33">
        <f t="shared" si="32"/>
        <v>0</v>
      </c>
      <c r="N36" s="33">
        <f t="shared" si="32"/>
        <v>0</v>
      </c>
      <c r="O36" s="33">
        <f t="shared" si="32"/>
        <v>0</v>
      </c>
      <c r="P36" s="33">
        <f t="shared" si="32"/>
        <v>0</v>
      </c>
      <c r="Q36" s="33">
        <f t="shared" si="32"/>
        <v>0</v>
      </c>
      <c r="R36" s="33">
        <f t="shared" si="32"/>
        <v>0</v>
      </c>
      <c r="S36" s="33">
        <f t="shared" si="32"/>
        <v>0</v>
      </c>
      <c r="T36" s="33">
        <f t="shared" si="32"/>
        <v>0</v>
      </c>
      <c r="U36" s="33">
        <f t="shared" si="32"/>
        <v>0</v>
      </c>
      <c r="V36" s="33">
        <f t="shared" si="32"/>
        <v>0</v>
      </c>
      <c r="W36" s="33">
        <f t="shared" si="32"/>
        <v>0</v>
      </c>
      <c r="X36" s="33">
        <f t="shared" si="32"/>
        <v>0</v>
      </c>
      <c r="Y36" s="33">
        <f t="shared" si="32"/>
        <v>0</v>
      </c>
      <c r="Z36" s="33">
        <f t="shared" si="32"/>
        <v>0</v>
      </c>
      <c r="AA36" s="33">
        <f t="shared" si="32"/>
        <v>0</v>
      </c>
      <c r="AB36" s="33">
        <f t="shared" si="32"/>
        <v>0</v>
      </c>
      <c r="AC36" s="33">
        <f t="shared" si="32"/>
        <v>0</v>
      </c>
      <c r="AD36" s="33">
        <f t="shared" si="32"/>
        <v>0</v>
      </c>
      <c r="AE36" s="33">
        <f t="shared" si="32"/>
        <v>0</v>
      </c>
      <c r="AF36" s="33">
        <f t="shared" si="32"/>
        <v>0</v>
      </c>
      <c r="AG36" s="33">
        <f t="shared" si="32"/>
        <v>0</v>
      </c>
      <c r="AH36" s="33">
        <f t="shared" si="32"/>
        <v>0</v>
      </c>
      <c r="AI36" s="33">
        <f t="shared" si="32"/>
        <v>0</v>
      </c>
      <c r="AJ36" s="33">
        <f t="shared" si="32"/>
        <v>0</v>
      </c>
      <c r="AK36" s="33">
        <f t="shared" si="32"/>
        <v>0</v>
      </c>
      <c r="AL36" s="33">
        <f t="shared" si="32"/>
        <v>0</v>
      </c>
      <c r="AM36" s="33">
        <f t="shared" si="32"/>
        <v>0</v>
      </c>
      <c r="AN36" s="33">
        <f t="shared" si="32"/>
        <v>0</v>
      </c>
      <c r="AO36" s="33">
        <f t="shared" si="32"/>
        <v>0</v>
      </c>
      <c r="AP36" s="33">
        <f t="shared" si="32"/>
        <v>0</v>
      </c>
      <c r="AQ36" s="33">
        <f t="shared" ref="AQ36:BK36" si="33">AP36*(1-$G$4)</f>
        <v>0</v>
      </c>
      <c r="AR36" s="33">
        <f t="shared" si="33"/>
        <v>0</v>
      </c>
      <c r="AS36" s="33">
        <f t="shared" si="33"/>
        <v>0</v>
      </c>
      <c r="AT36" s="33">
        <f t="shared" si="33"/>
        <v>0</v>
      </c>
      <c r="AU36" s="33">
        <f t="shared" si="33"/>
        <v>0</v>
      </c>
      <c r="AV36" s="33">
        <f t="shared" si="33"/>
        <v>0</v>
      </c>
      <c r="AW36" s="33">
        <f t="shared" si="33"/>
        <v>0</v>
      </c>
      <c r="AX36" s="33">
        <f t="shared" si="33"/>
        <v>0</v>
      </c>
      <c r="AY36" s="33">
        <f t="shared" si="33"/>
        <v>0</v>
      </c>
      <c r="AZ36" s="33">
        <f t="shared" si="33"/>
        <v>0</v>
      </c>
      <c r="BA36" s="33">
        <f t="shared" si="33"/>
        <v>0</v>
      </c>
      <c r="BB36" s="33">
        <f t="shared" si="33"/>
        <v>0</v>
      </c>
      <c r="BC36" s="33">
        <f t="shared" si="33"/>
        <v>0</v>
      </c>
      <c r="BD36" s="33">
        <f t="shared" si="33"/>
        <v>0</v>
      </c>
      <c r="BE36" s="33">
        <f t="shared" si="33"/>
        <v>0</v>
      </c>
      <c r="BF36" s="33">
        <f t="shared" si="33"/>
        <v>0</v>
      </c>
      <c r="BG36" s="33">
        <f t="shared" si="33"/>
        <v>0</v>
      </c>
      <c r="BH36" s="33">
        <f t="shared" si="33"/>
        <v>0</v>
      </c>
      <c r="BI36" s="33">
        <f t="shared" si="33"/>
        <v>0</v>
      </c>
      <c r="BJ36" s="33">
        <f t="shared" si="33"/>
        <v>0</v>
      </c>
      <c r="BK36" s="33">
        <f t="shared" si="33"/>
        <v>0</v>
      </c>
      <c r="BL36" t="str">
        <f t="shared" si="6"/>
        <v>18_CT</v>
      </c>
      <c r="BM36" t="str">
        <f t="shared" si="7"/>
        <v>d_nonenergy_15_4_black_liquor</v>
      </c>
      <c r="BP36" s="4">
        <f t="shared" si="8"/>
        <v>0</v>
      </c>
      <c r="BQ36" s="4">
        <f t="shared" si="9"/>
        <v>0</v>
      </c>
      <c r="BR36" s="4" cm="1">
        <f t="array" ref="BR36">L36*INDEX(prod_est,$H36+$I36-1,MATCH(BR$14,$BQ$14:$DQ$14,0))</f>
        <v>0</v>
      </c>
      <c r="BS36" s="4" cm="1">
        <f t="array" ref="BS36">M36*INDEX(prod_est,$H36+$I36-1,MATCH(BS$14,$BQ$14:$DQ$14,0))</f>
        <v>0</v>
      </c>
      <c r="BT36" s="4" cm="1">
        <f t="array" ref="BT36">N36*INDEX(prod_est,$H36+$I36-1,MATCH(BT$14,$BQ$14:$DQ$14,0))</f>
        <v>0</v>
      </c>
      <c r="BU36" s="4" cm="1">
        <f t="array" ref="BU36">O36*INDEX(prod_est,$H36+$I36-1,MATCH(BU$14,$BQ$14:$DQ$14,0))</f>
        <v>0</v>
      </c>
      <c r="BV36" s="4" cm="1">
        <f t="array" ref="BV36">P36*INDEX(prod_est,$H36+$I36-1,MATCH(BV$14,$BQ$14:$DQ$14,0))</f>
        <v>0</v>
      </c>
      <c r="BW36" s="4" cm="1">
        <f t="array" ref="BW36">Q36*INDEX(prod_est,$H36+$I36-1,MATCH(BW$14,$BQ$14:$DQ$14,0))</f>
        <v>0</v>
      </c>
      <c r="BX36" s="4" cm="1">
        <f t="array" ref="BX36">R36*INDEX(prod_est,$H36+$I36-1,MATCH(BX$14,$BQ$14:$DQ$14,0))</f>
        <v>0</v>
      </c>
      <c r="BY36" s="4" cm="1">
        <f t="array" ref="BY36">S36*INDEX(prod_est,$H36+$I36-1,MATCH(BY$14,$BQ$14:$DQ$14,0))</f>
        <v>0</v>
      </c>
      <c r="BZ36" s="4" cm="1">
        <f t="array" ref="BZ36">T36*INDEX(prod_est,$H36+$I36-1,MATCH(BZ$14,$BQ$14:$DQ$14,0))</f>
        <v>0</v>
      </c>
      <c r="CA36" s="4" cm="1">
        <f t="array" ref="CA36">U36*INDEX(prod_est,$H36+$I36-1,MATCH(CA$14,$BQ$14:$DQ$14,0))</f>
        <v>0</v>
      </c>
      <c r="CB36" s="4" cm="1">
        <f t="array" ref="CB36">V36*INDEX(prod_est,$H36+$I36-1,MATCH(CB$14,$BQ$14:$DQ$14,0))</f>
        <v>0</v>
      </c>
      <c r="CC36" s="4" cm="1">
        <f t="array" ref="CC36">W36*INDEX(prod_est,$H36+$I36-1,MATCH(CC$14,$BQ$14:$DQ$14,0))</f>
        <v>0</v>
      </c>
      <c r="CD36" s="4" cm="1">
        <f t="array" ref="CD36">X36*INDEX(prod_est,$H36+$I36-1,MATCH(CD$14,$BQ$14:$DQ$14,0))</f>
        <v>0</v>
      </c>
      <c r="CE36" s="4" cm="1">
        <f t="array" ref="CE36">Y36*INDEX(prod_est,$H36+$I36-1,MATCH(CE$14,$BQ$14:$DQ$14,0))</f>
        <v>0</v>
      </c>
      <c r="CF36" s="4" cm="1">
        <f t="array" ref="CF36">Z36*INDEX(prod_est,$H36+$I36-1,MATCH(CF$14,$BQ$14:$DQ$14,0))</f>
        <v>0</v>
      </c>
      <c r="CG36" s="4" cm="1">
        <f t="array" ref="CG36">AA36*INDEX(prod_est,$H36+$I36-1,MATCH(CG$14,$BQ$14:$DQ$14,0))</f>
        <v>0</v>
      </c>
      <c r="CH36" s="4" cm="1">
        <f t="array" ref="CH36">AB36*INDEX(prod_est,$H36+$I36-1,MATCH(CH$14,$BQ$14:$DQ$14,0))</f>
        <v>0</v>
      </c>
      <c r="CI36" s="4" cm="1">
        <f t="array" ref="CI36">AC36*INDEX(prod_est,$H36+$I36-1,MATCH(CI$14,$BQ$14:$DQ$14,0))</f>
        <v>0</v>
      </c>
      <c r="CJ36" s="4" cm="1">
        <f t="array" ref="CJ36">AD36*INDEX(prod_est,$H36+$I36-1,MATCH(CJ$14,$BQ$14:$DQ$14,0))</f>
        <v>0</v>
      </c>
      <c r="CK36" s="4" cm="1">
        <f t="array" ref="CK36">AE36*INDEX(prod_est,$H36+$I36-1,MATCH(CK$14,$BQ$14:$DQ$14,0))</f>
        <v>0</v>
      </c>
      <c r="CL36" s="4" cm="1">
        <f t="array" ref="CL36">AF36*INDEX(prod_est,$H36+$I36-1,MATCH(CL$14,$BQ$14:$DQ$14,0))</f>
        <v>0</v>
      </c>
      <c r="CM36" s="4" cm="1">
        <f t="array" ref="CM36">AG36*INDEX(prod_est,$H36+$I36-1,MATCH(CM$14,$BQ$14:$DQ$14,0))</f>
        <v>0</v>
      </c>
      <c r="CN36" s="4" cm="1">
        <f t="array" ref="CN36">AH36*INDEX(prod_est,$H36+$I36-1,MATCH(CN$14,$BQ$14:$DQ$14,0))</f>
        <v>0</v>
      </c>
      <c r="CO36" s="4" cm="1">
        <f t="array" ref="CO36">AI36*INDEX(prod_est,$H36+$I36-1,MATCH(CO$14,$BQ$14:$DQ$14,0))</f>
        <v>0</v>
      </c>
      <c r="CP36" s="4" cm="1">
        <f t="array" ref="CP36">AJ36*INDEX(prod_est,$H36+$I36-1,MATCH(CP$14,$BQ$14:$DQ$14,0))</f>
        <v>0</v>
      </c>
      <c r="CQ36" s="4" cm="1">
        <f t="array" ref="CQ36">AK36*INDEX(prod_est,$H36+$I36-1,MATCH(CQ$14,$BQ$14:$DQ$14,0))</f>
        <v>0</v>
      </c>
      <c r="CR36" s="4" cm="1">
        <f t="array" ref="CR36">AL36*INDEX(prod_est,$H36+$I36-1,MATCH(CR$14,$BQ$14:$DQ$14,0))</f>
        <v>0</v>
      </c>
      <c r="CS36" s="4" cm="1">
        <f t="array" ref="CS36">AM36*INDEX(prod_est,$H36+$I36-1,MATCH(CS$14,$BQ$14:$DQ$14,0))</f>
        <v>0</v>
      </c>
      <c r="CT36" s="4" cm="1">
        <f t="array" ref="CT36">AN36*INDEX(prod_est,$H36+$I36-1,MATCH(CT$14,$BQ$14:$DQ$14,0))</f>
        <v>0</v>
      </c>
      <c r="CU36" s="4" cm="1">
        <f t="array" ref="CU36">AO36*INDEX(prod_est,$H36+$I36-1,MATCH(CU$14,$BQ$14:$DQ$14,0))</f>
        <v>0</v>
      </c>
      <c r="CV36" s="4" cm="1">
        <f t="array" ref="CV36">AP36*INDEX(prod_est,$H36+$I36-1,MATCH(CV$14,$BQ$14:$DQ$14,0))</f>
        <v>0</v>
      </c>
      <c r="CW36" s="4" cm="1">
        <f t="array" ref="CW36">AQ36*INDEX(prod_est,$H36+$I36-1,MATCH(CW$14,$BQ$14:$DQ$14,0))</f>
        <v>0</v>
      </c>
      <c r="CX36" s="4" cm="1">
        <f t="array" ref="CX36">AR36*INDEX(prod_est,$H36+$I36-1,MATCH(CX$14,$BQ$14:$DQ$14,0))</f>
        <v>0</v>
      </c>
      <c r="CY36" s="4" cm="1">
        <f t="array" ref="CY36">AS36*INDEX(prod_est,$H36+$I36-1,MATCH(CY$14,$BQ$14:$DQ$14,0))</f>
        <v>0</v>
      </c>
      <c r="CZ36" s="4" cm="1">
        <f t="array" ref="CZ36">AT36*INDEX(prod_est,$H36+$I36-1,MATCH(CZ$14,$BQ$14:$DQ$14,0))</f>
        <v>0</v>
      </c>
      <c r="DA36" s="4" cm="1">
        <f t="array" ref="DA36">AU36*INDEX(prod_est,$H36+$I36-1,MATCH(DA$14,$BQ$14:$DQ$14,0))</f>
        <v>0</v>
      </c>
      <c r="DB36" s="4" cm="1">
        <f t="array" ref="DB36">AV36*INDEX(prod_est,$H36+$I36-1,MATCH(DB$14,$BQ$14:$DQ$14,0))</f>
        <v>0</v>
      </c>
      <c r="DC36" s="4" cm="1">
        <f t="array" ref="DC36">AW36*INDEX(prod_est,$H36+$I36-1,MATCH(DC$14,$BQ$14:$DQ$14,0))</f>
        <v>0</v>
      </c>
      <c r="DD36" s="4" cm="1">
        <f t="array" ref="DD36">AX36*INDEX(prod_est,$H36+$I36-1,MATCH(DD$14,$BQ$14:$DQ$14,0))</f>
        <v>0</v>
      </c>
      <c r="DE36" s="4" cm="1">
        <f t="array" ref="DE36">AY36*INDEX(prod_est,$H36+$I36-1,MATCH(DE$14,$BQ$14:$DQ$14,0))</f>
        <v>0</v>
      </c>
      <c r="DF36" s="4" cm="1">
        <f t="array" ref="DF36">AZ36*INDEX(prod_est,$H36+$I36-1,MATCH(DF$14,$BQ$14:$DQ$14,0))</f>
        <v>0</v>
      </c>
      <c r="DG36" s="4" cm="1">
        <f t="array" ref="DG36">BA36*INDEX(prod_est,$H36+$I36-1,MATCH(DG$14,$BQ$14:$DQ$14,0))</f>
        <v>0</v>
      </c>
      <c r="DH36" s="4" cm="1">
        <f t="array" ref="DH36">BB36*INDEX(prod_est,$H36+$I36-1,MATCH(DH$14,$BQ$14:$DQ$14,0))</f>
        <v>0</v>
      </c>
      <c r="DI36" s="4" cm="1">
        <f t="array" ref="DI36">BC36*INDEX(prod_est,$H36+$I36-1,MATCH(DI$14,$BQ$14:$DQ$14,0))</f>
        <v>0</v>
      </c>
      <c r="DJ36" s="4" cm="1">
        <f t="array" ref="DJ36">BD36*INDEX(prod_est,$H36+$I36-1,MATCH(DJ$14,$BQ$14:$DQ$14,0))</f>
        <v>0</v>
      </c>
      <c r="DK36" s="4" cm="1">
        <f t="array" ref="DK36">BE36*INDEX(prod_est,$H36+$I36-1,MATCH(DK$14,$BQ$14:$DQ$14,0))</f>
        <v>0</v>
      </c>
      <c r="DL36" s="4" cm="1">
        <f t="array" ref="DL36">BF36*INDEX(prod_est,$H36+$I36-1,MATCH(DL$14,$BQ$14:$DQ$14,0))</f>
        <v>0</v>
      </c>
      <c r="DM36" s="4" cm="1">
        <f t="array" ref="DM36">BG36*INDEX(prod_est,$H36+$I36-1,MATCH(DM$14,$BQ$14:$DQ$14,0))</f>
        <v>0</v>
      </c>
      <c r="DN36" s="4" cm="1">
        <f t="array" ref="DN36">BH36*INDEX(prod_est,$H36+$I36-1,MATCH(DN$14,$BQ$14:$DQ$14,0))</f>
        <v>0</v>
      </c>
      <c r="DO36" s="4" cm="1">
        <f t="array" ref="DO36">BI36*INDEX(prod_est,$H36+$I36-1,MATCH(DO$14,$BQ$14:$DQ$14,0))</f>
        <v>0</v>
      </c>
      <c r="DP36" s="4" cm="1">
        <f t="array" ref="DP36">BJ36*INDEX(prod_est,$H36+$I36-1,MATCH(DP$14,$BQ$14:$DQ$14,0))</f>
        <v>0</v>
      </c>
      <c r="DQ36" s="4" cm="1">
        <f t="array" ref="DQ36">BK36*INDEX(prod_est,$H36+$I36-1,MATCH(DQ$14,$BQ$14:$DQ$14,0))</f>
        <v>0</v>
      </c>
    </row>
    <row r="37" spans="1:121" x14ac:dyDescent="0.25">
      <c r="A37" t="s">
        <v>54</v>
      </c>
      <c r="B37" t="s">
        <v>27</v>
      </c>
      <c r="C37" t="s">
        <v>27</v>
      </c>
      <c r="D37" t="s">
        <v>172</v>
      </c>
      <c r="E37" s="46" t="s">
        <v>37</v>
      </c>
      <c r="F37" s="4">
        <v>0</v>
      </c>
      <c r="G37" s="4">
        <v>0</v>
      </c>
      <c r="H37">
        <f>MATCH(A37,Production_est!$A$4:$A$339,0)</f>
        <v>273</v>
      </c>
      <c r="I37">
        <f>IFERROR(MATCH(E37,Production_est!$D$4:$D$339,0),"-")</f>
        <v>3</v>
      </c>
      <c r="J37" s="4" cm="1">
        <f t="array" ref="J37">IFERROR(INDEX(Production_est!$E$4:$E$339,I37+H37-1),"-")</f>
        <v>11320.975844426301</v>
      </c>
      <c r="K37" s="33">
        <f t="shared" si="3"/>
        <v>0</v>
      </c>
      <c r="L37" s="33">
        <f t="shared" si="32"/>
        <v>0</v>
      </c>
      <c r="M37" s="33">
        <f t="shared" si="32"/>
        <v>0</v>
      </c>
      <c r="N37" s="33">
        <f t="shared" si="32"/>
        <v>0</v>
      </c>
      <c r="O37" s="33">
        <f t="shared" si="32"/>
        <v>0</v>
      </c>
      <c r="P37" s="33">
        <f t="shared" si="32"/>
        <v>0</v>
      </c>
      <c r="Q37" s="33">
        <f t="shared" si="32"/>
        <v>0</v>
      </c>
      <c r="R37" s="33">
        <f t="shared" si="32"/>
        <v>0</v>
      </c>
      <c r="S37" s="33">
        <f t="shared" si="32"/>
        <v>0</v>
      </c>
      <c r="T37" s="33">
        <f t="shared" si="32"/>
        <v>0</v>
      </c>
      <c r="U37" s="33">
        <f t="shared" si="32"/>
        <v>0</v>
      </c>
      <c r="V37" s="33">
        <f t="shared" si="32"/>
        <v>0</v>
      </c>
      <c r="W37" s="33">
        <f t="shared" si="32"/>
        <v>0</v>
      </c>
      <c r="X37" s="33">
        <f t="shared" si="32"/>
        <v>0</v>
      </c>
      <c r="Y37" s="33">
        <f t="shared" si="32"/>
        <v>0</v>
      </c>
      <c r="Z37" s="33">
        <f t="shared" si="32"/>
        <v>0</v>
      </c>
      <c r="AA37" s="33">
        <f t="shared" si="32"/>
        <v>0</v>
      </c>
      <c r="AB37" s="33">
        <f t="shared" si="32"/>
        <v>0</v>
      </c>
      <c r="AC37" s="33">
        <f t="shared" si="32"/>
        <v>0</v>
      </c>
      <c r="AD37" s="33">
        <f t="shared" si="32"/>
        <v>0</v>
      </c>
      <c r="AE37" s="33">
        <f t="shared" si="32"/>
        <v>0</v>
      </c>
      <c r="AF37" s="33">
        <f t="shared" si="32"/>
        <v>0</v>
      </c>
      <c r="AG37" s="33">
        <f t="shared" si="32"/>
        <v>0</v>
      </c>
      <c r="AH37" s="33">
        <f t="shared" si="32"/>
        <v>0</v>
      </c>
      <c r="AI37" s="33">
        <f t="shared" si="32"/>
        <v>0</v>
      </c>
      <c r="AJ37" s="33">
        <f t="shared" si="32"/>
        <v>0</v>
      </c>
      <c r="AK37" s="33">
        <f t="shared" si="32"/>
        <v>0</v>
      </c>
      <c r="AL37" s="33">
        <f t="shared" si="32"/>
        <v>0</v>
      </c>
      <c r="AM37" s="33">
        <f t="shared" si="32"/>
        <v>0</v>
      </c>
      <c r="AN37" s="33">
        <f t="shared" si="32"/>
        <v>0</v>
      </c>
      <c r="AO37" s="33">
        <f t="shared" si="32"/>
        <v>0</v>
      </c>
      <c r="AP37" s="33">
        <f t="shared" si="32"/>
        <v>0</v>
      </c>
      <c r="AQ37" s="33">
        <f t="shared" ref="AQ37:BK37" si="34">AP37*(1-$G$4)</f>
        <v>0</v>
      </c>
      <c r="AR37" s="33">
        <f t="shared" si="34"/>
        <v>0</v>
      </c>
      <c r="AS37" s="33">
        <f t="shared" si="34"/>
        <v>0</v>
      </c>
      <c r="AT37" s="33">
        <f t="shared" si="34"/>
        <v>0</v>
      </c>
      <c r="AU37" s="33">
        <f t="shared" si="34"/>
        <v>0</v>
      </c>
      <c r="AV37" s="33">
        <f t="shared" si="34"/>
        <v>0</v>
      </c>
      <c r="AW37" s="33">
        <f t="shared" si="34"/>
        <v>0</v>
      </c>
      <c r="AX37" s="33">
        <f t="shared" si="34"/>
        <v>0</v>
      </c>
      <c r="AY37" s="33">
        <f t="shared" si="34"/>
        <v>0</v>
      </c>
      <c r="AZ37" s="33">
        <f t="shared" si="34"/>
        <v>0</v>
      </c>
      <c r="BA37" s="33">
        <f t="shared" si="34"/>
        <v>0</v>
      </c>
      <c r="BB37" s="33">
        <f t="shared" si="34"/>
        <v>0</v>
      </c>
      <c r="BC37" s="33">
        <f t="shared" si="34"/>
        <v>0</v>
      </c>
      <c r="BD37" s="33">
        <f t="shared" si="34"/>
        <v>0</v>
      </c>
      <c r="BE37" s="33">
        <f t="shared" si="34"/>
        <v>0</v>
      </c>
      <c r="BF37" s="33">
        <f t="shared" si="34"/>
        <v>0</v>
      </c>
      <c r="BG37" s="33">
        <f t="shared" si="34"/>
        <v>0</v>
      </c>
      <c r="BH37" s="33">
        <f t="shared" si="34"/>
        <v>0</v>
      </c>
      <c r="BI37" s="33">
        <f t="shared" si="34"/>
        <v>0</v>
      </c>
      <c r="BJ37" s="33">
        <f t="shared" si="34"/>
        <v>0</v>
      </c>
      <c r="BK37" s="33">
        <f t="shared" si="34"/>
        <v>0</v>
      </c>
      <c r="BL37" t="str">
        <f t="shared" si="6"/>
        <v>18_CT</v>
      </c>
      <c r="BM37" t="str">
        <f t="shared" si="7"/>
        <v>d_nonenergy_15_5_other_biomass</v>
      </c>
      <c r="BP37" s="4">
        <f t="shared" si="8"/>
        <v>0</v>
      </c>
      <c r="BQ37" s="4">
        <f t="shared" si="9"/>
        <v>0</v>
      </c>
      <c r="BR37" s="4" cm="1">
        <f t="array" ref="BR37">L37*INDEX(prod_est,$H37+$I37-1,MATCH(BR$14,$BQ$14:$DQ$14,0))</f>
        <v>0</v>
      </c>
      <c r="BS37" s="4" cm="1">
        <f t="array" ref="BS37">M37*INDEX(prod_est,$H37+$I37-1,MATCH(BS$14,$BQ$14:$DQ$14,0))</f>
        <v>0</v>
      </c>
      <c r="BT37" s="4" cm="1">
        <f t="array" ref="BT37">N37*INDEX(prod_est,$H37+$I37-1,MATCH(BT$14,$BQ$14:$DQ$14,0))</f>
        <v>0</v>
      </c>
      <c r="BU37" s="4" cm="1">
        <f t="array" ref="BU37">O37*INDEX(prod_est,$H37+$I37-1,MATCH(BU$14,$BQ$14:$DQ$14,0))</f>
        <v>0</v>
      </c>
      <c r="BV37" s="4" cm="1">
        <f t="array" ref="BV37">P37*INDEX(prod_est,$H37+$I37-1,MATCH(BV$14,$BQ$14:$DQ$14,0))</f>
        <v>0</v>
      </c>
      <c r="BW37" s="4" cm="1">
        <f t="array" ref="BW37">Q37*INDEX(prod_est,$H37+$I37-1,MATCH(BW$14,$BQ$14:$DQ$14,0))</f>
        <v>0</v>
      </c>
      <c r="BX37" s="4" cm="1">
        <f t="array" ref="BX37">R37*INDEX(prod_est,$H37+$I37-1,MATCH(BX$14,$BQ$14:$DQ$14,0))</f>
        <v>0</v>
      </c>
      <c r="BY37" s="4" cm="1">
        <f t="array" ref="BY37">S37*INDEX(prod_est,$H37+$I37-1,MATCH(BY$14,$BQ$14:$DQ$14,0))</f>
        <v>0</v>
      </c>
      <c r="BZ37" s="4" cm="1">
        <f t="array" ref="BZ37">T37*INDEX(prod_est,$H37+$I37-1,MATCH(BZ$14,$BQ$14:$DQ$14,0))</f>
        <v>0</v>
      </c>
      <c r="CA37" s="4" cm="1">
        <f t="array" ref="CA37">U37*INDEX(prod_est,$H37+$I37-1,MATCH(CA$14,$BQ$14:$DQ$14,0))</f>
        <v>0</v>
      </c>
      <c r="CB37" s="4" cm="1">
        <f t="array" ref="CB37">V37*INDEX(prod_est,$H37+$I37-1,MATCH(CB$14,$BQ$14:$DQ$14,0))</f>
        <v>0</v>
      </c>
      <c r="CC37" s="4" cm="1">
        <f t="array" ref="CC37">W37*INDEX(prod_est,$H37+$I37-1,MATCH(CC$14,$BQ$14:$DQ$14,0))</f>
        <v>0</v>
      </c>
      <c r="CD37" s="4" cm="1">
        <f t="array" ref="CD37">X37*INDEX(prod_est,$H37+$I37-1,MATCH(CD$14,$BQ$14:$DQ$14,0))</f>
        <v>0</v>
      </c>
      <c r="CE37" s="4" cm="1">
        <f t="array" ref="CE37">Y37*INDEX(prod_est,$H37+$I37-1,MATCH(CE$14,$BQ$14:$DQ$14,0))</f>
        <v>0</v>
      </c>
      <c r="CF37" s="4" cm="1">
        <f t="array" ref="CF37">Z37*INDEX(prod_est,$H37+$I37-1,MATCH(CF$14,$BQ$14:$DQ$14,0))</f>
        <v>0</v>
      </c>
      <c r="CG37" s="4" cm="1">
        <f t="array" ref="CG37">AA37*INDEX(prod_est,$H37+$I37-1,MATCH(CG$14,$BQ$14:$DQ$14,0))</f>
        <v>0</v>
      </c>
      <c r="CH37" s="4" cm="1">
        <f t="array" ref="CH37">AB37*INDEX(prod_est,$H37+$I37-1,MATCH(CH$14,$BQ$14:$DQ$14,0))</f>
        <v>0</v>
      </c>
      <c r="CI37" s="4" cm="1">
        <f t="array" ref="CI37">AC37*INDEX(prod_est,$H37+$I37-1,MATCH(CI$14,$BQ$14:$DQ$14,0))</f>
        <v>0</v>
      </c>
      <c r="CJ37" s="4" cm="1">
        <f t="array" ref="CJ37">AD37*INDEX(prod_est,$H37+$I37-1,MATCH(CJ$14,$BQ$14:$DQ$14,0))</f>
        <v>0</v>
      </c>
      <c r="CK37" s="4" cm="1">
        <f t="array" ref="CK37">AE37*INDEX(prod_est,$H37+$I37-1,MATCH(CK$14,$BQ$14:$DQ$14,0))</f>
        <v>0</v>
      </c>
      <c r="CL37" s="4" cm="1">
        <f t="array" ref="CL37">AF37*INDEX(prod_est,$H37+$I37-1,MATCH(CL$14,$BQ$14:$DQ$14,0))</f>
        <v>0</v>
      </c>
      <c r="CM37" s="4" cm="1">
        <f t="array" ref="CM37">AG37*INDEX(prod_est,$H37+$I37-1,MATCH(CM$14,$BQ$14:$DQ$14,0))</f>
        <v>0</v>
      </c>
      <c r="CN37" s="4" cm="1">
        <f t="array" ref="CN37">AH37*INDEX(prod_est,$H37+$I37-1,MATCH(CN$14,$BQ$14:$DQ$14,0))</f>
        <v>0</v>
      </c>
      <c r="CO37" s="4" cm="1">
        <f t="array" ref="CO37">AI37*INDEX(prod_est,$H37+$I37-1,MATCH(CO$14,$BQ$14:$DQ$14,0))</f>
        <v>0</v>
      </c>
      <c r="CP37" s="4" cm="1">
        <f t="array" ref="CP37">AJ37*INDEX(prod_est,$H37+$I37-1,MATCH(CP$14,$BQ$14:$DQ$14,0))</f>
        <v>0</v>
      </c>
      <c r="CQ37" s="4" cm="1">
        <f t="array" ref="CQ37">AK37*INDEX(prod_est,$H37+$I37-1,MATCH(CQ$14,$BQ$14:$DQ$14,0))</f>
        <v>0</v>
      </c>
      <c r="CR37" s="4" cm="1">
        <f t="array" ref="CR37">AL37*INDEX(prod_est,$H37+$I37-1,MATCH(CR$14,$BQ$14:$DQ$14,0))</f>
        <v>0</v>
      </c>
      <c r="CS37" s="4" cm="1">
        <f t="array" ref="CS37">AM37*INDEX(prod_est,$H37+$I37-1,MATCH(CS$14,$BQ$14:$DQ$14,0))</f>
        <v>0</v>
      </c>
      <c r="CT37" s="4" cm="1">
        <f t="array" ref="CT37">AN37*INDEX(prod_est,$H37+$I37-1,MATCH(CT$14,$BQ$14:$DQ$14,0))</f>
        <v>0</v>
      </c>
      <c r="CU37" s="4" cm="1">
        <f t="array" ref="CU37">AO37*INDEX(prod_est,$H37+$I37-1,MATCH(CU$14,$BQ$14:$DQ$14,0))</f>
        <v>0</v>
      </c>
      <c r="CV37" s="4" cm="1">
        <f t="array" ref="CV37">AP37*INDEX(prod_est,$H37+$I37-1,MATCH(CV$14,$BQ$14:$DQ$14,0))</f>
        <v>0</v>
      </c>
      <c r="CW37" s="4" cm="1">
        <f t="array" ref="CW37">AQ37*INDEX(prod_est,$H37+$I37-1,MATCH(CW$14,$BQ$14:$DQ$14,0))</f>
        <v>0</v>
      </c>
      <c r="CX37" s="4" cm="1">
        <f t="array" ref="CX37">AR37*INDEX(prod_est,$H37+$I37-1,MATCH(CX$14,$BQ$14:$DQ$14,0))</f>
        <v>0</v>
      </c>
      <c r="CY37" s="4" cm="1">
        <f t="array" ref="CY37">AS37*INDEX(prod_est,$H37+$I37-1,MATCH(CY$14,$BQ$14:$DQ$14,0))</f>
        <v>0</v>
      </c>
      <c r="CZ37" s="4" cm="1">
        <f t="array" ref="CZ37">AT37*INDEX(prod_est,$H37+$I37-1,MATCH(CZ$14,$BQ$14:$DQ$14,0))</f>
        <v>0</v>
      </c>
      <c r="DA37" s="4" cm="1">
        <f t="array" ref="DA37">AU37*INDEX(prod_est,$H37+$I37-1,MATCH(DA$14,$BQ$14:$DQ$14,0))</f>
        <v>0</v>
      </c>
      <c r="DB37" s="4" cm="1">
        <f t="array" ref="DB37">AV37*INDEX(prod_est,$H37+$I37-1,MATCH(DB$14,$BQ$14:$DQ$14,0))</f>
        <v>0</v>
      </c>
      <c r="DC37" s="4" cm="1">
        <f t="array" ref="DC37">AW37*INDEX(prod_est,$H37+$I37-1,MATCH(DC$14,$BQ$14:$DQ$14,0))</f>
        <v>0</v>
      </c>
      <c r="DD37" s="4" cm="1">
        <f t="array" ref="DD37">AX37*INDEX(prod_est,$H37+$I37-1,MATCH(DD$14,$BQ$14:$DQ$14,0))</f>
        <v>0</v>
      </c>
      <c r="DE37" s="4" cm="1">
        <f t="array" ref="DE37">AY37*INDEX(prod_est,$H37+$I37-1,MATCH(DE$14,$BQ$14:$DQ$14,0))</f>
        <v>0</v>
      </c>
      <c r="DF37" s="4" cm="1">
        <f t="array" ref="DF37">AZ37*INDEX(prod_est,$H37+$I37-1,MATCH(DF$14,$BQ$14:$DQ$14,0))</f>
        <v>0</v>
      </c>
      <c r="DG37" s="4" cm="1">
        <f t="array" ref="DG37">BA37*INDEX(prod_est,$H37+$I37-1,MATCH(DG$14,$BQ$14:$DQ$14,0))</f>
        <v>0</v>
      </c>
      <c r="DH37" s="4" cm="1">
        <f t="array" ref="DH37">BB37*INDEX(prod_est,$H37+$I37-1,MATCH(DH$14,$BQ$14:$DQ$14,0))</f>
        <v>0</v>
      </c>
      <c r="DI37" s="4" cm="1">
        <f t="array" ref="DI37">BC37*INDEX(prod_est,$H37+$I37-1,MATCH(DI$14,$BQ$14:$DQ$14,0))</f>
        <v>0</v>
      </c>
      <c r="DJ37" s="4" cm="1">
        <f t="array" ref="DJ37">BD37*INDEX(prod_est,$H37+$I37-1,MATCH(DJ$14,$BQ$14:$DQ$14,0))</f>
        <v>0</v>
      </c>
      <c r="DK37" s="4" cm="1">
        <f t="array" ref="DK37">BE37*INDEX(prod_est,$H37+$I37-1,MATCH(DK$14,$BQ$14:$DQ$14,0))</f>
        <v>0</v>
      </c>
      <c r="DL37" s="4" cm="1">
        <f t="array" ref="DL37">BF37*INDEX(prod_est,$H37+$I37-1,MATCH(DL$14,$BQ$14:$DQ$14,0))</f>
        <v>0</v>
      </c>
      <c r="DM37" s="4" cm="1">
        <f t="array" ref="DM37">BG37*INDEX(prod_est,$H37+$I37-1,MATCH(DM$14,$BQ$14:$DQ$14,0))</f>
        <v>0</v>
      </c>
      <c r="DN37" s="4" cm="1">
        <f t="array" ref="DN37">BH37*INDEX(prod_est,$H37+$I37-1,MATCH(DN$14,$BQ$14:$DQ$14,0))</f>
        <v>0</v>
      </c>
      <c r="DO37" s="4" cm="1">
        <f t="array" ref="DO37">BI37*INDEX(prod_est,$H37+$I37-1,MATCH(DO$14,$BQ$14:$DQ$14,0))</f>
        <v>0</v>
      </c>
      <c r="DP37" s="4" cm="1">
        <f t="array" ref="DP37">BJ37*INDEX(prod_est,$H37+$I37-1,MATCH(DP$14,$BQ$14:$DQ$14,0))</f>
        <v>0</v>
      </c>
      <c r="DQ37" s="4" cm="1">
        <f t="array" ref="DQ37">BK37*INDEX(prod_est,$H37+$I37-1,MATCH(DQ$14,$BQ$14:$DQ$14,0))</f>
        <v>0</v>
      </c>
    </row>
    <row r="38" spans="1:121" x14ac:dyDescent="0.25">
      <c r="A38" t="s">
        <v>54</v>
      </c>
      <c r="B38" t="s">
        <v>28</v>
      </c>
      <c r="C38" t="s">
        <v>28</v>
      </c>
      <c r="D38" t="s">
        <v>172</v>
      </c>
      <c r="E38" s="46" t="s">
        <v>37</v>
      </c>
      <c r="F38" s="4">
        <v>0</v>
      </c>
      <c r="G38" s="4">
        <v>0</v>
      </c>
      <c r="H38">
        <f>MATCH(A38,Production_est!$A$4:$A$339,0)</f>
        <v>273</v>
      </c>
      <c r="I38">
        <f>IFERROR(MATCH(E38,Production_est!$D$4:$D$339,0),"-")</f>
        <v>3</v>
      </c>
      <c r="J38" s="4" cm="1">
        <f t="array" ref="J38">IFERROR(INDEX(Production_est!$E$4:$E$339,I38+H38-1),"-")</f>
        <v>11320.975844426301</v>
      </c>
      <c r="K38" s="33">
        <f t="shared" si="3"/>
        <v>0</v>
      </c>
      <c r="L38" s="33">
        <f t="shared" si="32"/>
        <v>0</v>
      </c>
      <c r="M38" s="33">
        <f t="shared" si="32"/>
        <v>0</v>
      </c>
      <c r="N38" s="33">
        <f t="shared" si="32"/>
        <v>0</v>
      </c>
      <c r="O38" s="33">
        <f t="shared" si="32"/>
        <v>0</v>
      </c>
      <c r="P38" s="33">
        <f t="shared" si="32"/>
        <v>0</v>
      </c>
      <c r="Q38" s="33">
        <f t="shared" si="32"/>
        <v>0</v>
      </c>
      <c r="R38" s="33">
        <f t="shared" si="32"/>
        <v>0</v>
      </c>
      <c r="S38" s="33">
        <f t="shared" si="32"/>
        <v>0</v>
      </c>
      <c r="T38" s="33">
        <f t="shared" si="32"/>
        <v>0</v>
      </c>
      <c r="U38" s="33">
        <f t="shared" si="32"/>
        <v>0</v>
      </c>
      <c r="V38" s="33">
        <f t="shared" si="32"/>
        <v>0</v>
      </c>
      <c r="W38" s="33">
        <f t="shared" si="32"/>
        <v>0</v>
      </c>
      <c r="X38" s="33">
        <f t="shared" si="32"/>
        <v>0</v>
      </c>
      <c r="Y38" s="33">
        <f t="shared" si="32"/>
        <v>0</v>
      </c>
      <c r="Z38" s="33">
        <f t="shared" si="32"/>
        <v>0</v>
      </c>
      <c r="AA38" s="33">
        <f t="shared" si="32"/>
        <v>0</v>
      </c>
      <c r="AB38" s="33">
        <f t="shared" si="32"/>
        <v>0</v>
      </c>
      <c r="AC38" s="33">
        <f t="shared" si="32"/>
        <v>0</v>
      </c>
      <c r="AD38" s="33">
        <f t="shared" si="32"/>
        <v>0</v>
      </c>
      <c r="AE38" s="33">
        <f t="shared" si="32"/>
        <v>0</v>
      </c>
      <c r="AF38" s="33">
        <f t="shared" si="32"/>
        <v>0</v>
      </c>
      <c r="AG38" s="33">
        <f t="shared" si="32"/>
        <v>0</v>
      </c>
      <c r="AH38" s="33">
        <f t="shared" si="32"/>
        <v>0</v>
      </c>
      <c r="AI38" s="33">
        <f t="shared" si="32"/>
        <v>0</v>
      </c>
      <c r="AJ38" s="33">
        <f t="shared" si="32"/>
        <v>0</v>
      </c>
      <c r="AK38" s="33">
        <f t="shared" si="32"/>
        <v>0</v>
      </c>
      <c r="AL38" s="33">
        <f t="shared" si="32"/>
        <v>0</v>
      </c>
      <c r="AM38" s="33">
        <f t="shared" si="32"/>
        <v>0</v>
      </c>
      <c r="AN38" s="33">
        <f t="shared" si="32"/>
        <v>0</v>
      </c>
      <c r="AO38" s="33">
        <f t="shared" si="32"/>
        <v>0</v>
      </c>
      <c r="AP38" s="33">
        <f t="shared" si="32"/>
        <v>0</v>
      </c>
      <c r="AQ38" s="33">
        <f t="shared" ref="AQ38:BK38" si="35">AP38*(1-$G$4)</f>
        <v>0</v>
      </c>
      <c r="AR38" s="33">
        <f t="shared" si="35"/>
        <v>0</v>
      </c>
      <c r="AS38" s="33">
        <f t="shared" si="35"/>
        <v>0</v>
      </c>
      <c r="AT38" s="33">
        <f t="shared" si="35"/>
        <v>0</v>
      </c>
      <c r="AU38" s="33">
        <f t="shared" si="35"/>
        <v>0</v>
      </c>
      <c r="AV38" s="33">
        <f t="shared" si="35"/>
        <v>0</v>
      </c>
      <c r="AW38" s="33">
        <f t="shared" si="35"/>
        <v>0</v>
      </c>
      <c r="AX38" s="33">
        <f t="shared" si="35"/>
        <v>0</v>
      </c>
      <c r="AY38" s="33">
        <f t="shared" si="35"/>
        <v>0</v>
      </c>
      <c r="AZ38" s="33">
        <f t="shared" si="35"/>
        <v>0</v>
      </c>
      <c r="BA38" s="33">
        <f t="shared" si="35"/>
        <v>0</v>
      </c>
      <c r="BB38" s="33">
        <f t="shared" si="35"/>
        <v>0</v>
      </c>
      <c r="BC38" s="33">
        <f t="shared" si="35"/>
        <v>0</v>
      </c>
      <c r="BD38" s="33">
        <f t="shared" si="35"/>
        <v>0</v>
      </c>
      <c r="BE38" s="33">
        <f t="shared" si="35"/>
        <v>0</v>
      </c>
      <c r="BF38" s="33">
        <f t="shared" si="35"/>
        <v>0</v>
      </c>
      <c r="BG38" s="33">
        <f t="shared" si="35"/>
        <v>0</v>
      </c>
      <c r="BH38" s="33">
        <f t="shared" si="35"/>
        <v>0</v>
      </c>
      <c r="BI38" s="33">
        <f t="shared" si="35"/>
        <v>0</v>
      </c>
      <c r="BJ38" s="33">
        <f t="shared" si="35"/>
        <v>0</v>
      </c>
      <c r="BK38" s="33">
        <f t="shared" si="35"/>
        <v>0</v>
      </c>
      <c r="BL38" t="str">
        <f t="shared" si="6"/>
        <v>18_CT</v>
      </c>
      <c r="BM38" t="str">
        <f t="shared" si="7"/>
        <v>d_nonenergy_16_1_biogas</v>
      </c>
      <c r="BP38" s="4">
        <f t="shared" si="8"/>
        <v>0</v>
      </c>
      <c r="BQ38" s="4">
        <f t="shared" si="9"/>
        <v>0</v>
      </c>
      <c r="BR38" s="4" cm="1">
        <f t="array" ref="BR38">L38*INDEX(prod_est,$H38+$I38-1,MATCH(BR$14,$BQ$14:$DQ$14,0))</f>
        <v>0</v>
      </c>
      <c r="BS38" s="4" cm="1">
        <f t="array" ref="BS38">M38*INDEX(prod_est,$H38+$I38-1,MATCH(BS$14,$BQ$14:$DQ$14,0))</f>
        <v>0</v>
      </c>
      <c r="BT38" s="4" cm="1">
        <f t="array" ref="BT38">N38*INDEX(prod_est,$H38+$I38-1,MATCH(BT$14,$BQ$14:$DQ$14,0))</f>
        <v>0</v>
      </c>
      <c r="BU38" s="4" cm="1">
        <f t="array" ref="BU38">O38*INDEX(prod_est,$H38+$I38-1,MATCH(BU$14,$BQ$14:$DQ$14,0))</f>
        <v>0</v>
      </c>
      <c r="BV38" s="4" cm="1">
        <f t="array" ref="BV38">P38*INDEX(prod_est,$H38+$I38-1,MATCH(BV$14,$BQ$14:$DQ$14,0))</f>
        <v>0</v>
      </c>
      <c r="BW38" s="4" cm="1">
        <f t="array" ref="BW38">Q38*INDEX(prod_est,$H38+$I38-1,MATCH(BW$14,$BQ$14:$DQ$14,0))</f>
        <v>0</v>
      </c>
      <c r="BX38" s="4" cm="1">
        <f t="array" ref="BX38">R38*INDEX(prod_est,$H38+$I38-1,MATCH(BX$14,$BQ$14:$DQ$14,0))</f>
        <v>0</v>
      </c>
      <c r="BY38" s="4" cm="1">
        <f t="array" ref="BY38">S38*INDEX(prod_est,$H38+$I38-1,MATCH(BY$14,$BQ$14:$DQ$14,0))</f>
        <v>0</v>
      </c>
      <c r="BZ38" s="4" cm="1">
        <f t="array" ref="BZ38">T38*INDEX(prod_est,$H38+$I38-1,MATCH(BZ$14,$BQ$14:$DQ$14,0))</f>
        <v>0</v>
      </c>
      <c r="CA38" s="4" cm="1">
        <f t="array" ref="CA38">U38*INDEX(prod_est,$H38+$I38-1,MATCH(CA$14,$BQ$14:$DQ$14,0))</f>
        <v>0</v>
      </c>
      <c r="CB38" s="4" cm="1">
        <f t="array" ref="CB38">V38*INDEX(prod_est,$H38+$I38-1,MATCH(CB$14,$BQ$14:$DQ$14,0))</f>
        <v>0</v>
      </c>
      <c r="CC38" s="4" cm="1">
        <f t="array" ref="CC38">W38*INDEX(prod_est,$H38+$I38-1,MATCH(CC$14,$BQ$14:$DQ$14,0))</f>
        <v>0</v>
      </c>
      <c r="CD38" s="4" cm="1">
        <f t="array" ref="CD38">X38*INDEX(prod_est,$H38+$I38-1,MATCH(CD$14,$BQ$14:$DQ$14,0))</f>
        <v>0</v>
      </c>
      <c r="CE38" s="4" cm="1">
        <f t="array" ref="CE38">Y38*INDEX(prod_est,$H38+$I38-1,MATCH(CE$14,$BQ$14:$DQ$14,0))</f>
        <v>0</v>
      </c>
      <c r="CF38" s="4" cm="1">
        <f t="array" ref="CF38">Z38*INDEX(prod_est,$H38+$I38-1,MATCH(CF$14,$BQ$14:$DQ$14,0))</f>
        <v>0</v>
      </c>
      <c r="CG38" s="4" cm="1">
        <f t="array" ref="CG38">AA38*INDEX(prod_est,$H38+$I38-1,MATCH(CG$14,$BQ$14:$DQ$14,0))</f>
        <v>0</v>
      </c>
      <c r="CH38" s="4" cm="1">
        <f t="array" ref="CH38">AB38*INDEX(prod_est,$H38+$I38-1,MATCH(CH$14,$BQ$14:$DQ$14,0))</f>
        <v>0</v>
      </c>
      <c r="CI38" s="4" cm="1">
        <f t="array" ref="CI38">AC38*INDEX(prod_est,$H38+$I38-1,MATCH(CI$14,$BQ$14:$DQ$14,0))</f>
        <v>0</v>
      </c>
      <c r="CJ38" s="4" cm="1">
        <f t="array" ref="CJ38">AD38*INDEX(prod_est,$H38+$I38-1,MATCH(CJ$14,$BQ$14:$DQ$14,0))</f>
        <v>0</v>
      </c>
      <c r="CK38" s="4" cm="1">
        <f t="array" ref="CK38">AE38*INDEX(prod_est,$H38+$I38-1,MATCH(CK$14,$BQ$14:$DQ$14,0))</f>
        <v>0</v>
      </c>
      <c r="CL38" s="4" cm="1">
        <f t="array" ref="CL38">AF38*INDEX(prod_est,$H38+$I38-1,MATCH(CL$14,$BQ$14:$DQ$14,0))</f>
        <v>0</v>
      </c>
      <c r="CM38" s="4" cm="1">
        <f t="array" ref="CM38">AG38*INDEX(prod_est,$H38+$I38-1,MATCH(CM$14,$BQ$14:$DQ$14,0))</f>
        <v>0</v>
      </c>
      <c r="CN38" s="4" cm="1">
        <f t="array" ref="CN38">AH38*INDEX(prod_est,$H38+$I38-1,MATCH(CN$14,$BQ$14:$DQ$14,0))</f>
        <v>0</v>
      </c>
      <c r="CO38" s="4" cm="1">
        <f t="array" ref="CO38">AI38*INDEX(prod_est,$H38+$I38-1,MATCH(CO$14,$BQ$14:$DQ$14,0))</f>
        <v>0</v>
      </c>
      <c r="CP38" s="4" cm="1">
        <f t="array" ref="CP38">AJ38*INDEX(prod_est,$H38+$I38-1,MATCH(CP$14,$BQ$14:$DQ$14,0))</f>
        <v>0</v>
      </c>
      <c r="CQ38" s="4" cm="1">
        <f t="array" ref="CQ38">AK38*INDEX(prod_est,$H38+$I38-1,MATCH(CQ$14,$BQ$14:$DQ$14,0))</f>
        <v>0</v>
      </c>
      <c r="CR38" s="4" cm="1">
        <f t="array" ref="CR38">AL38*INDEX(prod_est,$H38+$I38-1,MATCH(CR$14,$BQ$14:$DQ$14,0))</f>
        <v>0</v>
      </c>
      <c r="CS38" s="4" cm="1">
        <f t="array" ref="CS38">AM38*INDEX(prod_est,$H38+$I38-1,MATCH(CS$14,$BQ$14:$DQ$14,0))</f>
        <v>0</v>
      </c>
      <c r="CT38" s="4" cm="1">
        <f t="array" ref="CT38">AN38*INDEX(prod_est,$H38+$I38-1,MATCH(CT$14,$BQ$14:$DQ$14,0))</f>
        <v>0</v>
      </c>
      <c r="CU38" s="4" cm="1">
        <f t="array" ref="CU38">AO38*INDEX(prod_est,$H38+$I38-1,MATCH(CU$14,$BQ$14:$DQ$14,0))</f>
        <v>0</v>
      </c>
      <c r="CV38" s="4" cm="1">
        <f t="array" ref="CV38">AP38*INDEX(prod_est,$H38+$I38-1,MATCH(CV$14,$BQ$14:$DQ$14,0))</f>
        <v>0</v>
      </c>
      <c r="CW38" s="4" cm="1">
        <f t="array" ref="CW38">AQ38*INDEX(prod_est,$H38+$I38-1,MATCH(CW$14,$BQ$14:$DQ$14,0))</f>
        <v>0</v>
      </c>
      <c r="CX38" s="4" cm="1">
        <f t="array" ref="CX38">AR38*INDEX(prod_est,$H38+$I38-1,MATCH(CX$14,$BQ$14:$DQ$14,0))</f>
        <v>0</v>
      </c>
      <c r="CY38" s="4" cm="1">
        <f t="array" ref="CY38">AS38*INDEX(prod_est,$H38+$I38-1,MATCH(CY$14,$BQ$14:$DQ$14,0))</f>
        <v>0</v>
      </c>
      <c r="CZ38" s="4" cm="1">
        <f t="array" ref="CZ38">AT38*INDEX(prod_est,$H38+$I38-1,MATCH(CZ$14,$BQ$14:$DQ$14,0))</f>
        <v>0</v>
      </c>
      <c r="DA38" s="4" cm="1">
        <f t="array" ref="DA38">AU38*INDEX(prod_est,$H38+$I38-1,MATCH(DA$14,$BQ$14:$DQ$14,0))</f>
        <v>0</v>
      </c>
      <c r="DB38" s="4" cm="1">
        <f t="array" ref="DB38">AV38*INDEX(prod_est,$H38+$I38-1,MATCH(DB$14,$BQ$14:$DQ$14,0))</f>
        <v>0</v>
      </c>
      <c r="DC38" s="4" cm="1">
        <f t="array" ref="DC38">AW38*INDEX(prod_est,$H38+$I38-1,MATCH(DC$14,$BQ$14:$DQ$14,0))</f>
        <v>0</v>
      </c>
      <c r="DD38" s="4" cm="1">
        <f t="array" ref="DD38">AX38*INDEX(prod_est,$H38+$I38-1,MATCH(DD$14,$BQ$14:$DQ$14,0))</f>
        <v>0</v>
      </c>
      <c r="DE38" s="4" cm="1">
        <f t="array" ref="DE38">AY38*INDEX(prod_est,$H38+$I38-1,MATCH(DE$14,$BQ$14:$DQ$14,0))</f>
        <v>0</v>
      </c>
      <c r="DF38" s="4" cm="1">
        <f t="array" ref="DF38">AZ38*INDEX(prod_est,$H38+$I38-1,MATCH(DF$14,$BQ$14:$DQ$14,0))</f>
        <v>0</v>
      </c>
      <c r="DG38" s="4" cm="1">
        <f t="array" ref="DG38">BA38*INDEX(prod_est,$H38+$I38-1,MATCH(DG$14,$BQ$14:$DQ$14,0))</f>
        <v>0</v>
      </c>
      <c r="DH38" s="4" cm="1">
        <f t="array" ref="DH38">BB38*INDEX(prod_est,$H38+$I38-1,MATCH(DH$14,$BQ$14:$DQ$14,0))</f>
        <v>0</v>
      </c>
      <c r="DI38" s="4" cm="1">
        <f t="array" ref="DI38">BC38*INDEX(prod_est,$H38+$I38-1,MATCH(DI$14,$BQ$14:$DQ$14,0))</f>
        <v>0</v>
      </c>
      <c r="DJ38" s="4" cm="1">
        <f t="array" ref="DJ38">BD38*INDEX(prod_est,$H38+$I38-1,MATCH(DJ$14,$BQ$14:$DQ$14,0))</f>
        <v>0</v>
      </c>
      <c r="DK38" s="4" cm="1">
        <f t="array" ref="DK38">BE38*INDEX(prod_est,$H38+$I38-1,MATCH(DK$14,$BQ$14:$DQ$14,0))</f>
        <v>0</v>
      </c>
      <c r="DL38" s="4" cm="1">
        <f t="array" ref="DL38">BF38*INDEX(prod_est,$H38+$I38-1,MATCH(DL$14,$BQ$14:$DQ$14,0))</f>
        <v>0</v>
      </c>
      <c r="DM38" s="4" cm="1">
        <f t="array" ref="DM38">BG38*INDEX(prod_est,$H38+$I38-1,MATCH(DM$14,$BQ$14:$DQ$14,0))</f>
        <v>0</v>
      </c>
      <c r="DN38" s="4" cm="1">
        <f t="array" ref="DN38">BH38*INDEX(prod_est,$H38+$I38-1,MATCH(DN$14,$BQ$14:$DQ$14,0))</f>
        <v>0</v>
      </c>
      <c r="DO38" s="4" cm="1">
        <f t="array" ref="DO38">BI38*INDEX(prod_est,$H38+$I38-1,MATCH(DO$14,$BQ$14:$DQ$14,0))</f>
        <v>0</v>
      </c>
      <c r="DP38" s="4" cm="1">
        <f t="array" ref="DP38">BJ38*INDEX(prod_est,$H38+$I38-1,MATCH(DP$14,$BQ$14:$DQ$14,0))</f>
        <v>0</v>
      </c>
      <c r="DQ38" s="4" cm="1">
        <f t="array" ref="DQ38">BK38*INDEX(prod_est,$H38+$I38-1,MATCH(DQ$14,$BQ$14:$DQ$14,0))</f>
        <v>0</v>
      </c>
    </row>
    <row r="39" spans="1:121" x14ac:dyDescent="0.25">
      <c r="A39" t="s">
        <v>54</v>
      </c>
      <c r="B39" t="s">
        <v>29</v>
      </c>
      <c r="C39" t="s">
        <v>29</v>
      </c>
      <c r="D39" t="s">
        <v>172</v>
      </c>
      <c r="E39" s="46" t="s">
        <v>37</v>
      </c>
      <c r="F39" s="4">
        <v>0</v>
      </c>
      <c r="G39" s="4">
        <v>0</v>
      </c>
      <c r="H39">
        <f>MATCH(A39,Production_est!$A$4:$A$339,0)</f>
        <v>273</v>
      </c>
      <c r="I39">
        <f>IFERROR(MATCH(E39,Production_est!$D$4:$D$339,0),"-")</f>
        <v>3</v>
      </c>
      <c r="J39" s="4" cm="1">
        <f t="array" ref="J39">IFERROR(INDEX(Production_est!$E$4:$E$339,I39+H39-1),"-")</f>
        <v>11320.975844426301</v>
      </c>
      <c r="K39" s="33">
        <f t="shared" si="3"/>
        <v>0</v>
      </c>
      <c r="L39" s="33">
        <f t="shared" si="32"/>
        <v>0</v>
      </c>
      <c r="M39" s="33">
        <f t="shared" si="32"/>
        <v>0</v>
      </c>
      <c r="N39" s="33">
        <f t="shared" si="32"/>
        <v>0</v>
      </c>
      <c r="O39" s="33">
        <f t="shared" si="32"/>
        <v>0</v>
      </c>
      <c r="P39" s="33">
        <f t="shared" si="32"/>
        <v>0</v>
      </c>
      <c r="Q39" s="33">
        <f t="shared" si="32"/>
        <v>0</v>
      </c>
      <c r="R39" s="33">
        <f t="shared" si="32"/>
        <v>0</v>
      </c>
      <c r="S39" s="33">
        <f t="shared" si="32"/>
        <v>0</v>
      </c>
      <c r="T39" s="33">
        <f t="shared" si="32"/>
        <v>0</v>
      </c>
      <c r="U39" s="33">
        <f t="shared" si="32"/>
        <v>0</v>
      </c>
      <c r="V39" s="33">
        <f t="shared" si="32"/>
        <v>0</v>
      </c>
      <c r="W39" s="33">
        <f t="shared" si="32"/>
        <v>0</v>
      </c>
      <c r="X39" s="33">
        <f t="shared" si="32"/>
        <v>0</v>
      </c>
      <c r="Y39" s="33">
        <f t="shared" si="32"/>
        <v>0</v>
      </c>
      <c r="Z39" s="33">
        <f t="shared" si="32"/>
        <v>0</v>
      </c>
      <c r="AA39" s="33">
        <f t="shared" si="32"/>
        <v>0</v>
      </c>
      <c r="AB39" s="33">
        <f t="shared" si="32"/>
        <v>0</v>
      </c>
      <c r="AC39" s="33">
        <f t="shared" si="32"/>
        <v>0</v>
      </c>
      <c r="AD39" s="33">
        <f t="shared" si="32"/>
        <v>0</v>
      </c>
      <c r="AE39" s="33">
        <f t="shared" si="32"/>
        <v>0</v>
      </c>
      <c r="AF39" s="33">
        <f t="shared" si="32"/>
        <v>0</v>
      </c>
      <c r="AG39" s="33">
        <f t="shared" si="32"/>
        <v>0</v>
      </c>
      <c r="AH39" s="33">
        <f t="shared" si="32"/>
        <v>0</v>
      </c>
      <c r="AI39" s="33">
        <f t="shared" si="32"/>
        <v>0</v>
      </c>
      <c r="AJ39" s="33">
        <f t="shared" si="32"/>
        <v>0</v>
      </c>
      <c r="AK39" s="33">
        <f t="shared" si="32"/>
        <v>0</v>
      </c>
      <c r="AL39" s="33">
        <f t="shared" si="32"/>
        <v>0</v>
      </c>
      <c r="AM39" s="33">
        <f t="shared" si="32"/>
        <v>0</v>
      </c>
      <c r="AN39" s="33">
        <f t="shared" si="32"/>
        <v>0</v>
      </c>
      <c r="AO39" s="33">
        <f t="shared" si="32"/>
        <v>0</v>
      </c>
      <c r="AP39" s="33">
        <f t="shared" si="32"/>
        <v>0</v>
      </c>
      <c r="AQ39" s="33">
        <f t="shared" ref="AQ39:BK39" si="36">AP39*(1-$G$4)</f>
        <v>0</v>
      </c>
      <c r="AR39" s="33">
        <f t="shared" si="36"/>
        <v>0</v>
      </c>
      <c r="AS39" s="33">
        <f t="shared" si="36"/>
        <v>0</v>
      </c>
      <c r="AT39" s="33">
        <f t="shared" si="36"/>
        <v>0</v>
      </c>
      <c r="AU39" s="33">
        <f t="shared" si="36"/>
        <v>0</v>
      </c>
      <c r="AV39" s="33">
        <f t="shared" si="36"/>
        <v>0</v>
      </c>
      <c r="AW39" s="33">
        <f t="shared" si="36"/>
        <v>0</v>
      </c>
      <c r="AX39" s="33">
        <f t="shared" si="36"/>
        <v>0</v>
      </c>
      <c r="AY39" s="33">
        <f t="shared" si="36"/>
        <v>0</v>
      </c>
      <c r="AZ39" s="33">
        <f t="shared" si="36"/>
        <v>0</v>
      </c>
      <c r="BA39" s="33">
        <f t="shared" si="36"/>
        <v>0</v>
      </c>
      <c r="BB39" s="33">
        <f t="shared" si="36"/>
        <v>0</v>
      </c>
      <c r="BC39" s="33">
        <f t="shared" si="36"/>
        <v>0</v>
      </c>
      <c r="BD39" s="33">
        <f t="shared" si="36"/>
        <v>0</v>
      </c>
      <c r="BE39" s="33">
        <f t="shared" si="36"/>
        <v>0</v>
      </c>
      <c r="BF39" s="33">
        <f t="shared" si="36"/>
        <v>0</v>
      </c>
      <c r="BG39" s="33">
        <f t="shared" si="36"/>
        <v>0</v>
      </c>
      <c r="BH39" s="33">
        <f t="shared" si="36"/>
        <v>0</v>
      </c>
      <c r="BI39" s="33">
        <f t="shared" si="36"/>
        <v>0</v>
      </c>
      <c r="BJ39" s="33">
        <f t="shared" si="36"/>
        <v>0</v>
      </c>
      <c r="BK39" s="33">
        <f t="shared" si="36"/>
        <v>0</v>
      </c>
      <c r="BL39" t="str">
        <f t="shared" si="6"/>
        <v>18_CT</v>
      </c>
      <c r="BM39" t="str">
        <f t="shared" si="7"/>
        <v>d_nonenergy_16_2_industrial_waste</v>
      </c>
      <c r="BP39" s="4">
        <f t="shared" si="8"/>
        <v>0</v>
      </c>
      <c r="BQ39" s="4">
        <f t="shared" si="9"/>
        <v>0</v>
      </c>
      <c r="BR39" s="4" cm="1">
        <f t="array" ref="BR39">L39*INDEX(prod_est,$H39+$I39-1,MATCH(BR$14,$BQ$14:$DQ$14,0))</f>
        <v>0</v>
      </c>
      <c r="BS39" s="4" cm="1">
        <f t="array" ref="BS39">M39*INDEX(prod_est,$H39+$I39-1,MATCH(BS$14,$BQ$14:$DQ$14,0))</f>
        <v>0</v>
      </c>
      <c r="BT39" s="4" cm="1">
        <f t="array" ref="BT39">N39*INDEX(prod_est,$H39+$I39-1,MATCH(BT$14,$BQ$14:$DQ$14,0))</f>
        <v>0</v>
      </c>
      <c r="BU39" s="4" cm="1">
        <f t="array" ref="BU39">O39*INDEX(prod_est,$H39+$I39-1,MATCH(BU$14,$BQ$14:$DQ$14,0))</f>
        <v>0</v>
      </c>
      <c r="BV39" s="4" cm="1">
        <f t="array" ref="BV39">P39*INDEX(prod_est,$H39+$I39-1,MATCH(BV$14,$BQ$14:$DQ$14,0))</f>
        <v>0</v>
      </c>
      <c r="BW39" s="4" cm="1">
        <f t="array" ref="BW39">Q39*INDEX(prod_est,$H39+$I39-1,MATCH(BW$14,$BQ$14:$DQ$14,0))</f>
        <v>0</v>
      </c>
      <c r="BX39" s="4" cm="1">
        <f t="array" ref="BX39">R39*INDEX(prod_est,$H39+$I39-1,MATCH(BX$14,$BQ$14:$DQ$14,0))</f>
        <v>0</v>
      </c>
      <c r="BY39" s="4" cm="1">
        <f t="array" ref="BY39">S39*INDEX(prod_est,$H39+$I39-1,MATCH(BY$14,$BQ$14:$DQ$14,0))</f>
        <v>0</v>
      </c>
      <c r="BZ39" s="4" cm="1">
        <f t="array" ref="BZ39">T39*INDEX(prod_est,$H39+$I39-1,MATCH(BZ$14,$BQ$14:$DQ$14,0))</f>
        <v>0</v>
      </c>
      <c r="CA39" s="4" cm="1">
        <f t="array" ref="CA39">U39*INDEX(prod_est,$H39+$I39-1,MATCH(CA$14,$BQ$14:$DQ$14,0))</f>
        <v>0</v>
      </c>
      <c r="CB39" s="4" cm="1">
        <f t="array" ref="CB39">V39*INDEX(prod_est,$H39+$I39-1,MATCH(CB$14,$BQ$14:$DQ$14,0))</f>
        <v>0</v>
      </c>
      <c r="CC39" s="4" cm="1">
        <f t="array" ref="CC39">W39*INDEX(prod_est,$H39+$I39-1,MATCH(CC$14,$BQ$14:$DQ$14,0))</f>
        <v>0</v>
      </c>
      <c r="CD39" s="4" cm="1">
        <f t="array" ref="CD39">X39*INDEX(prod_est,$H39+$I39-1,MATCH(CD$14,$BQ$14:$DQ$14,0))</f>
        <v>0</v>
      </c>
      <c r="CE39" s="4" cm="1">
        <f t="array" ref="CE39">Y39*INDEX(prod_est,$H39+$I39-1,MATCH(CE$14,$BQ$14:$DQ$14,0))</f>
        <v>0</v>
      </c>
      <c r="CF39" s="4" cm="1">
        <f t="array" ref="CF39">Z39*INDEX(prod_est,$H39+$I39-1,MATCH(CF$14,$BQ$14:$DQ$14,0))</f>
        <v>0</v>
      </c>
      <c r="CG39" s="4" cm="1">
        <f t="array" ref="CG39">AA39*INDEX(prod_est,$H39+$I39-1,MATCH(CG$14,$BQ$14:$DQ$14,0))</f>
        <v>0</v>
      </c>
      <c r="CH39" s="4" cm="1">
        <f t="array" ref="CH39">AB39*INDEX(prod_est,$H39+$I39-1,MATCH(CH$14,$BQ$14:$DQ$14,0))</f>
        <v>0</v>
      </c>
      <c r="CI39" s="4" cm="1">
        <f t="array" ref="CI39">AC39*INDEX(prod_est,$H39+$I39-1,MATCH(CI$14,$BQ$14:$DQ$14,0))</f>
        <v>0</v>
      </c>
      <c r="CJ39" s="4" cm="1">
        <f t="array" ref="CJ39">AD39*INDEX(prod_est,$H39+$I39-1,MATCH(CJ$14,$BQ$14:$DQ$14,0))</f>
        <v>0</v>
      </c>
      <c r="CK39" s="4" cm="1">
        <f t="array" ref="CK39">AE39*INDEX(prod_est,$H39+$I39-1,MATCH(CK$14,$BQ$14:$DQ$14,0))</f>
        <v>0</v>
      </c>
      <c r="CL39" s="4" cm="1">
        <f t="array" ref="CL39">AF39*INDEX(prod_est,$H39+$I39-1,MATCH(CL$14,$BQ$14:$DQ$14,0))</f>
        <v>0</v>
      </c>
      <c r="CM39" s="4" cm="1">
        <f t="array" ref="CM39">AG39*INDEX(prod_est,$H39+$I39-1,MATCH(CM$14,$BQ$14:$DQ$14,0))</f>
        <v>0</v>
      </c>
      <c r="CN39" s="4" cm="1">
        <f t="array" ref="CN39">AH39*INDEX(prod_est,$H39+$I39-1,MATCH(CN$14,$BQ$14:$DQ$14,0))</f>
        <v>0</v>
      </c>
      <c r="CO39" s="4" cm="1">
        <f t="array" ref="CO39">AI39*INDEX(prod_est,$H39+$I39-1,MATCH(CO$14,$BQ$14:$DQ$14,0))</f>
        <v>0</v>
      </c>
      <c r="CP39" s="4" cm="1">
        <f t="array" ref="CP39">AJ39*INDEX(prod_est,$H39+$I39-1,MATCH(CP$14,$BQ$14:$DQ$14,0))</f>
        <v>0</v>
      </c>
      <c r="CQ39" s="4" cm="1">
        <f t="array" ref="CQ39">AK39*INDEX(prod_est,$H39+$I39-1,MATCH(CQ$14,$BQ$14:$DQ$14,0))</f>
        <v>0</v>
      </c>
      <c r="CR39" s="4" cm="1">
        <f t="array" ref="CR39">AL39*INDEX(prod_est,$H39+$I39-1,MATCH(CR$14,$BQ$14:$DQ$14,0))</f>
        <v>0</v>
      </c>
      <c r="CS39" s="4" cm="1">
        <f t="array" ref="CS39">AM39*INDEX(prod_est,$H39+$I39-1,MATCH(CS$14,$BQ$14:$DQ$14,0))</f>
        <v>0</v>
      </c>
      <c r="CT39" s="4" cm="1">
        <f t="array" ref="CT39">AN39*INDEX(prod_est,$H39+$I39-1,MATCH(CT$14,$BQ$14:$DQ$14,0))</f>
        <v>0</v>
      </c>
      <c r="CU39" s="4" cm="1">
        <f t="array" ref="CU39">AO39*INDEX(prod_est,$H39+$I39-1,MATCH(CU$14,$BQ$14:$DQ$14,0))</f>
        <v>0</v>
      </c>
      <c r="CV39" s="4" cm="1">
        <f t="array" ref="CV39">AP39*INDEX(prod_est,$H39+$I39-1,MATCH(CV$14,$BQ$14:$DQ$14,0))</f>
        <v>0</v>
      </c>
      <c r="CW39" s="4" cm="1">
        <f t="array" ref="CW39">AQ39*INDEX(prod_est,$H39+$I39-1,MATCH(CW$14,$BQ$14:$DQ$14,0))</f>
        <v>0</v>
      </c>
      <c r="CX39" s="4" cm="1">
        <f t="array" ref="CX39">AR39*INDEX(prod_est,$H39+$I39-1,MATCH(CX$14,$BQ$14:$DQ$14,0))</f>
        <v>0</v>
      </c>
      <c r="CY39" s="4" cm="1">
        <f t="array" ref="CY39">AS39*INDEX(prod_est,$H39+$I39-1,MATCH(CY$14,$BQ$14:$DQ$14,0))</f>
        <v>0</v>
      </c>
      <c r="CZ39" s="4" cm="1">
        <f t="array" ref="CZ39">AT39*INDEX(prod_est,$H39+$I39-1,MATCH(CZ$14,$BQ$14:$DQ$14,0))</f>
        <v>0</v>
      </c>
      <c r="DA39" s="4" cm="1">
        <f t="array" ref="DA39">AU39*INDEX(prod_est,$H39+$I39-1,MATCH(DA$14,$BQ$14:$DQ$14,0))</f>
        <v>0</v>
      </c>
      <c r="DB39" s="4" cm="1">
        <f t="array" ref="DB39">AV39*INDEX(prod_est,$H39+$I39-1,MATCH(DB$14,$BQ$14:$DQ$14,0))</f>
        <v>0</v>
      </c>
      <c r="DC39" s="4" cm="1">
        <f t="array" ref="DC39">AW39*INDEX(prod_est,$H39+$I39-1,MATCH(DC$14,$BQ$14:$DQ$14,0))</f>
        <v>0</v>
      </c>
      <c r="DD39" s="4" cm="1">
        <f t="array" ref="DD39">AX39*INDEX(prod_est,$H39+$I39-1,MATCH(DD$14,$BQ$14:$DQ$14,0))</f>
        <v>0</v>
      </c>
      <c r="DE39" s="4" cm="1">
        <f t="array" ref="DE39">AY39*INDEX(prod_est,$H39+$I39-1,MATCH(DE$14,$BQ$14:$DQ$14,0))</f>
        <v>0</v>
      </c>
      <c r="DF39" s="4" cm="1">
        <f t="array" ref="DF39">AZ39*INDEX(prod_est,$H39+$I39-1,MATCH(DF$14,$BQ$14:$DQ$14,0))</f>
        <v>0</v>
      </c>
      <c r="DG39" s="4" cm="1">
        <f t="array" ref="DG39">BA39*INDEX(prod_est,$H39+$I39-1,MATCH(DG$14,$BQ$14:$DQ$14,0))</f>
        <v>0</v>
      </c>
      <c r="DH39" s="4" cm="1">
        <f t="array" ref="DH39">BB39*INDEX(prod_est,$H39+$I39-1,MATCH(DH$14,$BQ$14:$DQ$14,0))</f>
        <v>0</v>
      </c>
      <c r="DI39" s="4" cm="1">
        <f t="array" ref="DI39">BC39*INDEX(prod_est,$H39+$I39-1,MATCH(DI$14,$BQ$14:$DQ$14,0))</f>
        <v>0</v>
      </c>
      <c r="DJ39" s="4" cm="1">
        <f t="array" ref="DJ39">BD39*INDEX(prod_est,$H39+$I39-1,MATCH(DJ$14,$BQ$14:$DQ$14,0))</f>
        <v>0</v>
      </c>
      <c r="DK39" s="4" cm="1">
        <f t="array" ref="DK39">BE39*INDEX(prod_est,$H39+$I39-1,MATCH(DK$14,$BQ$14:$DQ$14,0))</f>
        <v>0</v>
      </c>
      <c r="DL39" s="4" cm="1">
        <f t="array" ref="DL39">BF39*INDEX(prod_est,$H39+$I39-1,MATCH(DL$14,$BQ$14:$DQ$14,0))</f>
        <v>0</v>
      </c>
      <c r="DM39" s="4" cm="1">
        <f t="array" ref="DM39">BG39*INDEX(prod_est,$H39+$I39-1,MATCH(DM$14,$BQ$14:$DQ$14,0))</f>
        <v>0</v>
      </c>
      <c r="DN39" s="4" cm="1">
        <f t="array" ref="DN39">BH39*INDEX(prod_est,$H39+$I39-1,MATCH(DN$14,$BQ$14:$DQ$14,0))</f>
        <v>0</v>
      </c>
      <c r="DO39" s="4" cm="1">
        <f t="array" ref="DO39">BI39*INDEX(prod_est,$H39+$I39-1,MATCH(DO$14,$BQ$14:$DQ$14,0))</f>
        <v>0</v>
      </c>
      <c r="DP39" s="4" cm="1">
        <f t="array" ref="DP39">BJ39*INDEX(prod_est,$H39+$I39-1,MATCH(DP$14,$BQ$14:$DQ$14,0))</f>
        <v>0</v>
      </c>
      <c r="DQ39" s="4" cm="1">
        <f t="array" ref="DQ39">BK39*INDEX(prod_est,$H39+$I39-1,MATCH(DQ$14,$BQ$14:$DQ$14,0))</f>
        <v>0</v>
      </c>
    </row>
    <row r="40" spans="1:121" x14ac:dyDescent="0.25">
      <c r="A40" t="s">
        <v>54</v>
      </c>
      <c r="B40" t="s">
        <v>30</v>
      </c>
      <c r="C40" t="s">
        <v>63</v>
      </c>
      <c r="D40" t="s">
        <v>172</v>
      </c>
      <c r="E40" s="46" t="s">
        <v>37</v>
      </c>
      <c r="F40" s="4">
        <v>0</v>
      </c>
      <c r="G40" s="4">
        <v>0</v>
      </c>
      <c r="H40">
        <f>MATCH(A40,Production_est!$A$4:$A$339,0)</f>
        <v>273</v>
      </c>
      <c r="I40">
        <f>IFERROR(MATCH(E40,Production_est!$D$4:$D$339,0),"-")</f>
        <v>3</v>
      </c>
      <c r="J40" s="4" cm="1">
        <f t="array" ref="J40">IFERROR(INDEX(Production_est!$E$4:$E$339,I40+H40-1),"-")</f>
        <v>11320.975844426301</v>
      </c>
      <c r="K40" s="33">
        <f t="shared" si="3"/>
        <v>0</v>
      </c>
      <c r="L40" s="33">
        <f t="shared" si="32"/>
        <v>0</v>
      </c>
      <c r="M40" s="33">
        <f t="shared" si="32"/>
        <v>0</v>
      </c>
      <c r="N40" s="33">
        <f t="shared" si="32"/>
        <v>0</v>
      </c>
      <c r="O40" s="33">
        <f t="shared" si="32"/>
        <v>0</v>
      </c>
      <c r="P40" s="33">
        <f t="shared" si="32"/>
        <v>0</v>
      </c>
      <c r="Q40" s="33">
        <f t="shared" si="32"/>
        <v>0</v>
      </c>
      <c r="R40" s="33">
        <f t="shared" si="32"/>
        <v>0</v>
      </c>
      <c r="S40" s="33">
        <f t="shared" si="32"/>
        <v>0</v>
      </c>
      <c r="T40" s="33">
        <f t="shared" si="32"/>
        <v>0</v>
      </c>
      <c r="U40" s="33">
        <f t="shared" si="32"/>
        <v>0</v>
      </c>
      <c r="V40" s="33">
        <f t="shared" si="32"/>
        <v>0</v>
      </c>
      <c r="W40" s="33">
        <f t="shared" si="32"/>
        <v>0</v>
      </c>
      <c r="X40" s="33">
        <f t="shared" si="32"/>
        <v>0</v>
      </c>
      <c r="Y40" s="33">
        <f t="shared" si="32"/>
        <v>0</v>
      </c>
      <c r="Z40" s="33">
        <f t="shared" si="32"/>
        <v>0</v>
      </c>
      <c r="AA40" s="33">
        <f t="shared" si="32"/>
        <v>0</v>
      </c>
      <c r="AB40" s="33">
        <f t="shared" si="32"/>
        <v>0</v>
      </c>
      <c r="AC40" s="33">
        <f t="shared" si="32"/>
        <v>0</v>
      </c>
      <c r="AD40" s="33">
        <f t="shared" si="32"/>
        <v>0</v>
      </c>
      <c r="AE40" s="33">
        <f t="shared" si="32"/>
        <v>0</v>
      </c>
      <c r="AF40" s="33">
        <f t="shared" si="32"/>
        <v>0</v>
      </c>
      <c r="AG40" s="33">
        <f t="shared" si="32"/>
        <v>0</v>
      </c>
      <c r="AH40" s="33">
        <f t="shared" si="32"/>
        <v>0</v>
      </c>
      <c r="AI40" s="33">
        <f t="shared" si="32"/>
        <v>0</v>
      </c>
      <c r="AJ40" s="33">
        <f t="shared" si="32"/>
        <v>0</v>
      </c>
      <c r="AK40" s="33">
        <f t="shared" si="32"/>
        <v>0</v>
      </c>
      <c r="AL40" s="33">
        <f t="shared" si="32"/>
        <v>0</v>
      </c>
      <c r="AM40" s="33">
        <f t="shared" si="32"/>
        <v>0</v>
      </c>
      <c r="AN40" s="33">
        <f t="shared" si="32"/>
        <v>0</v>
      </c>
      <c r="AO40" s="33">
        <f t="shared" si="32"/>
        <v>0</v>
      </c>
      <c r="AP40" s="33">
        <f t="shared" si="32"/>
        <v>0</v>
      </c>
      <c r="AQ40" s="33">
        <f t="shared" ref="AQ40:BK40" si="37">AP40*(1-$G$4)</f>
        <v>0</v>
      </c>
      <c r="AR40" s="33">
        <f t="shared" si="37"/>
        <v>0</v>
      </c>
      <c r="AS40" s="33">
        <f t="shared" si="37"/>
        <v>0</v>
      </c>
      <c r="AT40" s="33">
        <f t="shared" si="37"/>
        <v>0</v>
      </c>
      <c r="AU40" s="33">
        <f t="shared" si="37"/>
        <v>0</v>
      </c>
      <c r="AV40" s="33">
        <f t="shared" si="37"/>
        <v>0</v>
      </c>
      <c r="AW40" s="33">
        <f t="shared" si="37"/>
        <v>0</v>
      </c>
      <c r="AX40" s="33">
        <f t="shared" si="37"/>
        <v>0</v>
      </c>
      <c r="AY40" s="33">
        <f t="shared" si="37"/>
        <v>0</v>
      </c>
      <c r="AZ40" s="33">
        <f t="shared" si="37"/>
        <v>0</v>
      </c>
      <c r="BA40" s="33">
        <f t="shared" si="37"/>
        <v>0</v>
      </c>
      <c r="BB40" s="33">
        <f t="shared" si="37"/>
        <v>0</v>
      </c>
      <c r="BC40" s="33">
        <f t="shared" si="37"/>
        <v>0</v>
      </c>
      <c r="BD40" s="33">
        <f t="shared" si="37"/>
        <v>0</v>
      </c>
      <c r="BE40" s="33">
        <f t="shared" si="37"/>
        <v>0</v>
      </c>
      <c r="BF40" s="33">
        <f t="shared" si="37"/>
        <v>0</v>
      </c>
      <c r="BG40" s="33">
        <f t="shared" si="37"/>
        <v>0</v>
      </c>
      <c r="BH40" s="33">
        <f t="shared" si="37"/>
        <v>0</v>
      </c>
      <c r="BI40" s="33">
        <f t="shared" si="37"/>
        <v>0</v>
      </c>
      <c r="BJ40" s="33">
        <f t="shared" si="37"/>
        <v>0</v>
      </c>
      <c r="BK40" s="33">
        <f t="shared" si="37"/>
        <v>0</v>
      </c>
      <c r="BL40" t="str">
        <f t="shared" si="6"/>
        <v>18_CT</v>
      </c>
      <c r="BM40" t="str">
        <f t="shared" si="7"/>
        <v>d_nonenergy_16_3_msw_ren</v>
      </c>
      <c r="BP40" s="4">
        <f t="shared" si="8"/>
        <v>0</v>
      </c>
      <c r="BQ40" s="4">
        <f t="shared" si="9"/>
        <v>0</v>
      </c>
      <c r="BR40" s="4" cm="1">
        <f t="array" ref="BR40">L40*INDEX(prod_est,$H40+$I40-1,MATCH(BR$14,$BQ$14:$DQ$14,0))</f>
        <v>0</v>
      </c>
      <c r="BS40" s="4" cm="1">
        <f t="array" ref="BS40">M40*INDEX(prod_est,$H40+$I40-1,MATCH(BS$14,$BQ$14:$DQ$14,0))</f>
        <v>0</v>
      </c>
      <c r="BT40" s="4" cm="1">
        <f t="array" ref="BT40">N40*INDEX(prod_est,$H40+$I40-1,MATCH(BT$14,$BQ$14:$DQ$14,0))</f>
        <v>0</v>
      </c>
      <c r="BU40" s="4" cm="1">
        <f t="array" ref="BU40">O40*INDEX(prod_est,$H40+$I40-1,MATCH(BU$14,$BQ$14:$DQ$14,0))</f>
        <v>0</v>
      </c>
      <c r="BV40" s="4" cm="1">
        <f t="array" ref="BV40">P40*INDEX(prod_est,$H40+$I40-1,MATCH(BV$14,$BQ$14:$DQ$14,0))</f>
        <v>0</v>
      </c>
      <c r="BW40" s="4" cm="1">
        <f t="array" ref="BW40">Q40*INDEX(prod_est,$H40+$I40-1,MATCH(BW$14,$BQ$14:$DQ$14,0))</f>
        <v>0</v>
      </c>
      <c r="BX40" s="4" cm="1">
        <f t="array" ref="BX40">R40*INDEX(prod_est,$H40+$I40-1,MATCH(BX$14,$BQ$14:$DQ$14,0))</f>
        <v>0</v>
      </c>
      <c r="BY40" s="4" cm="1">
        <f t="array" ref="BY40">S40*INDEX(prod_est,$H40+$I40-1,MATCH(BY$14,$BQ$14:$DQ$14,0))</f>
        <v>0</v>
      </c>
      <c r="BZ40" s="4" cm="1">
        <f t="array" ref="BZ40">T40*INDEX(prod_est,$H40+$I40-1,MATCH(BZ$14,$BQ$14:$DQ$14,0))</f>
        <v>0</v>
      </c>
      <c r="CA40" s="4" cm="1">
        <f t="array" ref="CA40">U40*INDEX(prod_est,$H40+$I40-1,MATCH(CA$14,$BQ$14:$DQ$14,0))</f>
        <v>0</v>
      </c>
      <c r="CB40" s="4" cm="1">
        <f t="array" ref="CB40">V40*INDEX(prod_est,$H40+$I40-1,MATCH(CB$14,$BQ$14:$DQ$14,0))</f>
        <v>0</v>
      </c>
      <c r="CC40" s="4" cm="1">
        <f t="array" ref="CC40">W40*INDEX(prod_est,$H40+$I40-1,MATCH(CC$14,$BQ$14:$DQ$14,0))</f>
        <v>0</v>
      </c>
      <c r="CD40" s="4" cm="1">
        <f t="array" ref="CD40">X40*INDEX(prod_est,$H40+$I40-1,MATCH(CD$14,$BQ$14:$DQ$14,0))</f>
        <v>0</v>
      </c>
      <c r="CE40" s="4" cm="1">
        <f t="array" ref="CE40">Y40*INDEX(prod_est,$H40+$I40-1,MATCH(CE$14,$BQ$14:$DQ$14,0))</f>
        <v>0</v>
      </c>
      <c r="CF40" s="4" cm="1">
        <f t="array" ref="CF40">Z40*INDEX(prod_est,$H40+$I40-1,MATCH(CF$14,$BQ$14:$DQ$14,0))</f>
        <v>0</v>
      </c>
      <c r="CG40" s="4" cm="1">
        <f t="array" ref="CG40">AA40*INDEX(prod_est,$H40+$I40-1,MATCH(CG$14,$BQ$14:$DQ$14,0))</f>
        <v>0</v>
      </c>
      <c r="CH40" s="4" cm="1">
        <f t="array" ref="CH40">AB40*INDEX(prod_est,$H40+$I40-1,MATCH(CH$14,$BQ$14:$DQ$14,0))</f>
        <v>0</v>
      </c>
      <c r="CI40" s="4" cm="1">
        <f t="array" ref="CI40">AC40*INDEX(prod_est,$H40+$I40-1,MATCH(CI$14,$BQ$14:$DQ$14,0))</f>
        <v>0</v>
      </c>
      <c r="CJ40" s="4" cm="1">
        <f t="array" ref="CJ40">AD40*INDEX(prod_est,$H40+$I40-1,MATCH(CJ$14,$BQ$14:$DQ$14,0))</f>
        <v>0</v>
      </c>
      <c r="CK40" s="4" cm="1">
        <f t="array" ref="CK40">AE40*INDEX(prod_est,$H40+$I40-1,MATCH(CK$14,$BQ$14:$DQ$14,0))</f>
        <v>0</v>
      </c>
      <c r="CL40" s="4" cm="1">
        <f t="array" ref="CL40">AF40*INDEX(prod_est,$H40+$I40-1,MATCH(CL$14,$BQ$14:$DQ$14,0))</f>
        <v>0</v>
      </c>
      <c r="CM40" s="4" cm="1">
        <f t="array" ref="CM40">AG40*INDEX(prod_est,$H40+$I40-1,MATCH(CM$14,$BQ$14:$DQ$14,0))</f>
        <v>0</v>
      </c>
      <c r="CN40" s="4" cm="1">
        <f t="array" ref="CN40">AH40*INDEX(prod_est,$H40+$I40-1,MATCH(CN$14,$BQ$14:$DQ$14,0))</f>
        <v>0</v>
      </c>
      <c r="CO40" s="4" cm="1">
        <f t="array" ref="CO40">AI40*INDEX(prod_est,$H40+$I40-1,MATCH(CO$14,$BQ$14:$DQ$14,0))</f>
        <v>0</v>
      </c>
      <c r="CP40" s="4" cm="1">
        <f t="array" ref="CP40">AJ40*INDEX(prod_est,$H40+$I40-1,MATCH(CP$14,$BQ$14:$DQ$14,0))</f>
        <v>0</v>
      </c>
      <c r="CQ40" s="4" cm="1">
        <f t="array" ref="CQ40">AK40*INDEX(prod_est,$H40+$I40-1,MATCH(CQ$14,$BQ$14:$DQ$14,0))</f>
        <v>0</v>
      </c>
      <c r="CR40" s="4" cm="1">
        <f t="array" ref="CR40">AL40*INDEX(prod_est,$H40+$I40-1,MATCH(CR$14,$BQ$14:$DQ$14,0))</f>
        <v>0</v>
      </c>
      <c r="CS40" s="4" cm="1">
        <f t="array" ref="CS40">AM40*INDEX(prod_est,$H40+$I40-1,MATCH(CS$14,$BQ$14:$DQ$14,0))</f>
        <v>0</v>
      </c>
      <c r="CT40" s="4" cm="1">
        <f t="array" ref="CT40">AN40*INDEX(prod_est,$H40+$I40-1,MATCH(CT$14,$BQ$14:$DQ$14,0))</f>
        <v>0</v>
      </c>
      <c r="CU40" s="4" cm="1">
        <f t="array" ref="CU40">AO40*INDEX(prod_est,$H40+$I40-1,MATCH(CU$14,$BQ$14:$DQ$14,0))</f>
        <v>0</v>
      </c>
      <c r="CV40" s="4" cm="1">
        <f t="array" ref="CV40">AP40*INDEX(prod_est,$H40+$I40-1,MATCH(CV$14,$BQ$14:$DQ$14,0))</f>
        <v>0</v>
      </c>
      <c r="CW40" s="4" cm="1">
        <f t="array" ref="CW40">AQ40*INDEX(prod_est,$H40+$I40-1,MATCH(CW$14,$BQ$14:$DQ$14,0))</f>
        <v>0</v>
      </c>
      <c r="CX40" s="4" cm="1">
        <f t="array" ref="CX40">AR40*INDEX(prod_est,$H40+$I40-1,MATCH(CX$14,$BQ$14:$DQ$14,0))</f>
        <v>0</v>
      </c>
      <c r="CY40" s="4" cm="1">
        <f t="array" ref="CY40">AS40*INDEX(prod_est,$H40+$I40-1,MATCH(CY$14,$BQ$14:$DQ$14,0))</f>
        <v>0</v>
      </c>
      <c r="CZ40" s="4" cm="1">
        <f t="array" ref="CZ40">AT40*INDEX(prod_est,$H40+$I40-1,MATCH(CZ$14,$BQ$14:$DQ$14,0))</f>
        <v>0</v>
      </c>
      <c r="DA40" s="4" cm="1">
        <f t="array" ref="DA40">AU40*INDEX(prod_est,$H40+$I40-1,MATCH(DA$14,$BQ$14:$DQ$14,0))</f>
        <v>0</v>
      </c>
      <c r="DB40" s="4" cm="1">
        <f t="array" ref="DB40">AV40*INDEX(prod_est,$H40+$I40-1,MATCH(DB$14,$BQ$14:$DQ$14,0))</f>
        <v>0</v>
      </c>
      <c r="DC40" s="4" cm="1">
        <f t="array" ref="DC40">AW40*INDEX(prod_est,$H40+$I40-1,MATCH(DC$14,$BQ$14:$DQ$14,0))</f>
        <v>0</v>
      </c>
      <c r="DD40" s="4" cm="1">
        <f t="array" ref="DD40">AX40*INDEX(prod_est,$H40+$I40-1,MATCH(DD$14,$BQ$14:$DQ$14,0))</f>
        <v>0</v>
      </c>
      <c r="DE40" s="4" cm="1">
        <f t="array" ref="DE40">AY40*INDEX(prod_est,$H40+$I40-1,MATCH(DE$14,$BQ$14:$DQ$14,0))</f>
        <v>0</v>
      </c>
      <c r="DF40" s="4" cm="1">
        <f t="array" ref="DF40">AZ40*INDEX(prod_est,$H40+$I40-1,MATCH(DF$14,$BQ$14:$DQ$14,0))</f>
        <v>0</v>
      </c>
      <c r="DG40" s="4" cm="1">
        <f t="array" ref="DG40">BA40*INDEX(prod_est,$H40+$I40-1,MATCH(DG$14,$BQ$14:$DQ$14,0))</f>
        <v>0</v>
      </c>
      <c r="DH40" s="4" cm="1">
        <f t="array" ref="DH40">BB40*INDEX(prod_est,$H40+$I40-1,MATCH(DH$14,$BQ$14:$DQ$14,0))</f>
        <v>0</v>
      </c>
      <c r="DI40" s="4" cm="1">
        <f t="array" ref="DI40">BC40*INDEX(prod_est,$H40+$I40-1,MATCH(DI$14,$BQ$14:$DQ$14,0))</f>
        <v>0</v>
      </c>
      <c r="DJ40" s="4" cm="1">
        <f t="array" ref="DJ40">BD40*INDEX(prod_est,$H40+$I40-1,MATCH(DJ$14,$BQ$14:$DQ$14,0))</f>
        <v>0</v>
      </c>
      <c r="DK40" s="4" cm="1">
        <f t="array" ref="DK40">BE40*INDEX(prod_est,$H40+$I40-1,MATCH(DK$14,$BQ$14:$DQ$14,0))</f>
        <v>0</v>
      </c>
      <c r="DL40" s="4" cm="1">
        <f t="array" ref="DL40">BF40*INDEX(prod_est,$H40+$I40-1,MATCH(DL$14,$BQ$14:$DQ$14,0))</f>
        <v>0</v>
      </c>
      <c r="DM40" s="4" cm="1">
        <f t="array" ref="DM40">BG40*INDEX(prod_est,$H40+$I40-1,MATCH(DM$14,$BQ$14:$DQ$14,0))</f>
        <v>0</v>
      </c>
      <c r="DN40" s="4" cm="1">
        <f t="array" ref="DN40">BH40*INDEX(prod_est,$H40+$I40-1,MATCH(DN$14,$BQ$14:$DQ$14,0))</f>
        <v>0</v>
      </c>
      <c r="DO40" s="4" cm="1">
        <f t="array" ref="DO40">BI40*INDEX(prod_est,$H40+$I40-1,MATCH(DO$14,$BQ$14:$DQ$14,0))</f>
        <v>0</v>
      </c>
      <c r="DP40" s="4" cm="1">
        <f t="array" ref="DP40">BJ40*INDEX(prod_est,$H40+$I40-1,MATCH(DP$14,$BQ$14:$DQ$14,0))</f>
        <v>0</v>
      </c>
      <c r="DQ40" s="4" cm="1">
        <f t="array" ref="DQ40">BK40*INDEX(prod_est,$H40+$I40-1,MATCH(DQ$14,$BQ$14:$DQ$14,0))</f>
        <v>0</v>
      </c>
    </row>
    <row r="41" spans="1:121" x14ac:dyDescent="0.25">
      <c r="A41" t="s">
        <v>54</v>
      </c>
      <c r="B41" t="s">
        <v>31</v>
      </c>
      <c r="C41" t="s">
        <v>64</v>
      </c>
      <c r="D41" t="s">
        <v>172</v>
      </c>
      <c r="E41" s="46" t="s">
        <v>37</v>
      </c>
      <c r="F41" s="4">
        <v>0</v>
      </c>
      <c r="G41" s="4">
        <v>0</v>
      </c>
      <c r="H41">
        <f>MATCH(A41,Production_est!$A$4:$A$339,0)</f>
        <v>273</v>
      </c>
      <c r="I41">
        <f>IFERROR(MATCH(E41,Production_est!$D$4:$D$339,0),"-")</f>
        <v>3</v>
      </c>
      <c r="J41" s="4" cm="1">
        <f t="array" ref="J41">IFERROR(INDEX(Production_est!$E$4:$E$339,I41+H41-1),"-")</f>
        <v>11320.975844426301</v>
      </c>
      <c r="K41" s="33">
        <f t="shared" si="3"/>
        <v>0</v>
      </c>
      <c r="L41" s="33">
        <f t="shared" si="32"/>
        <v>0</v>
      </c>
      <c r="M41" s="33">
        <f t="shared" si="32"/>
        <v>0</v>
      </c>
      <c r="N41" s="33">
        <f t="shared" si="32"/>
        <v>0</v>
      </c>
      <c r="O41" s="33">
        <f t="shared" si="32"/>
        <v>0</v>
      </c>
      <c r="P41" s="33">
        <f t="shared" si="32"/>
        <v>0</v>
      </c>
      <c r="Q41" s="33">
        <f t="shared" si="32"/>
        <v>0</v>
      </c>
      <c r="R41" s="33">
        <f t="shared" si="32"/>
        <v>0</v>
      </c>
      <c r="S41" s="33">
        <f t="shared" si="32"/>
        <v>0</v>
      </c>
      <c r="T41" s="33">
        <f t="shared" si="32"/>
        <v>0</v>
      </c>
      <c r="U41" s="33">
        <f t="shared" si="32"/>
        <v>0</v>
      </c>
      <c r="V41" s="33">
        <f t="shared" si="32"/>
        <v>0</v>
      </c>
      <c r="W41" s="33">
        <f t="shared" si="32"/>
        <v>0</v>
      </c>
      <c r="X41" s="33">
        <f t="shared" si="32"/>
        <v>0</v>
      </c>
      <c r="Y41" s="33">
        <f t="shared" si="32"/>
        <v>0</v>
      </c>
      <c r="Z41" s="33">
        <f t="shared" si="32"/>
        <v>0</v>
      </c>
      <c r="AA41" s="33">
        <f t="shared" si="32"/>
        <v>0</v>
      </c>
      <c r="AB41" s="33">
        <f t="shared" si="32"/>
        <v>0</v>
      </c>
      <c r="AC41" s="33">
        <f t="shared" si="32"/>
        <v>0</v>
      </c>
      <c r="AD41" s="33">
        <f t="shared" si="32"/>
        <v>0</v>
      </c>
      <c r="AE41" s="33">
        <f t="shared" si="32"/>
        <v>0</v>
      </c>
      <c r="AF41" s="33">
        <f t="shared" si="32"/>
        <v>0</v>
      </c>
      <c r="AG41" s="33">
        <f t="shared" si="32"/>
        <v>0</v>
      </c>
      <c r="AH41" s="33">
        <f t="shared" si="32"/>
        <v>0</v>
      </c>
      <c r="AI41" s="33">
        <f t="shared" si="32"/>
        <v>0</v>
      </c>
      <c r="AJ41" s="33">
        <f t="shared" si="32"/>
        <v>0</v>
      </c>
      <c r="AK41" s="33">
        <f t="shared" si="32"/>
        <v>0</v>
      </c>
      <c r="AL41" s="33">
        <f t="shared" si="32"/>
        <v>0</v>
      </c>
      <c r="AM41" s="33">
        <f t="shared" si="32"/>
        <v>0</v>
      </c>
      <c r="AN41" s="33">
        <f t="shared" si="32"/>
        <v>0</v>
      </c>
      <c r="AO41" s="33">
        <f t="shared" si="32"/>
        <v>0</v>
      </c>
      <c r="AP41" s="33">
        <f t="shared" si="32"/>
        <v>0</v>
      </c>
      <c r="AQ41" s="33">
        <f t="shared" ref="AQ41:BK46" si="38">AP41*(1-$G$4)</f>
        <v>0</v>
      </c>
      <c r="AR41" s="33">
        <f t="shared" si="38"/>
        <v>0</v>
      </c>
      <c r="AS41" s="33">
        <f t="shared" si="38"/>
        <v>0</v>
      </c>
      <c r="AT41" s="33">
        <f t="shared" si="38"/>
        <v>0</v>
      </c>
      <c r="AU41" s="33">
        <f t="shared" si="38"/>
        <v>0</v>
      </c>
      <c r="AV41" s="33">
        <f t="shared" si="38"/>
        <v>0</v>
      </c>
      <c r="AW41" s="33">
        <f t="shared" si="38"/>
        <v>0</v>
      </c>
      <c r="AX41" s="33">
        <f t="shared" si="38"/>
        <v>0</v>
      </c>
      <c r="AY41" s="33">
        <f t="shared" si="38"/>
        <v>0</v>
      </c>
      <c r="AZ41" s="33">
        <f t="shared" si="38"/>
        <v>0</v>
      </c>
      <c r="BA41" s="33">
        <f t="shared" si="38"/>
        <v>0</v>
      </c>
      <c r="BB41" s="33">
        <f t="shared" si="38"/>
        <v>0</v>
      </c>
      <c r="BC41" s="33">
        <f t="shared" si="38"/>
        <v>0</v>
      </c>
      <c r="BD41" s="33">
        <f t="shared" si="38"/>
        <v>0</v>
      </c>
      <c r="BE41" s="33">
        <f t="shared" si="38"/>
        <v>0</v>
      </c>
      <c r="BF41" s="33">
        <f t="shared" si="38"/>
        <v>0</v>
      </c>
      <c r="BG41" s="33">
        <f t="shared" si="38"/>
        <v>0</v>
      </c>
      <c r="BH41" s="33">
        <f t="shared" si="38"/>
        <v>0</v>
      </c>
      <c r="BI41" s="33">
        <f t="shared" si="38"/>
        <v>0</v>
      </c>
      <c r="BJ41" s="33">
        <f t="shared" si="38"/>
        <v>0</v>
      </c>
      <c r="BK41" s="33">
        <f t="shared" si="38"/>
        <v>0</v>
      </c>
      <c r="BL41" t="str">
        <f t="shared" si="6"/>
        <v>18_CT</v>
      </c>
      <c r="BM41" t="str">
        <f t="shared" si="7"/>
        <v>d_nonenergy_16_4_msw_nonr</v>
      </c>
      <c r="BP41" s="4">
        <f t="shared" si="8"/>
        <v>0</v>
      </c>
      <c r="BQ41" s="4">
        <f t="shared" si="9"/>
        <v>0</v>
      </c>
      <c r="BR41" s="4" cm="1">
        <f t="array" ref="BR41">L41*INDEX(prod_est,$H41+$I41-1,MATCH(BR$14,$BQ$14:$DQ$14,0))</f>
        <v>0</v>
      </c>
      <c r="BS41" s="4" cm="1">
        <f t="array" ref="BS41">M41*INDEX(prod_est,$H41+$I41-1,MATCH(BS$14,$BQ$14:$DQ$14,0))</f>
        <v>0</v>
      </c>
      <c r="BT41" s="4" cm="1">
        <f t="array" ref="BT41">N41*INDEX(prod_est,$H41+$I41-1,MATCH(BT$14,$BQ$14:$DQ$14,0))</f>
        <v>0</v>
      </c>
      <c r="BU41" s="4" cm="1">
        <f t="array" ref="BU41">O41*INDEX(prod_est,$H41+$I41-1,MATCH(BU$14,$BQ$14:$DQ$14,0))</f>
        <v>0</v>
      </c>
      <c r="BV41" s="4" cm="1">
        <f t="array" ref="BV41">P41*INDEX(prod_est,$H41+$I41-1,MATCH(BV$14,$BQ$14:$DQ$14,0))</f>
        <v>0</v>
      </c>
      <c r="BW41" s="4" cm="1">
        <f t="array" ref="BW41">Q41*INDEX(prod_est,$H41+$I41-1,MATCH(BW$14,$BQ$14:$DQ$14,0))</f>
        <v>0</v>
      </c>
      <c r="BX41" s="4" cm="1">
        <f t="array" ref="BX41">R41*INDEX(prod_est,$H41+$I41-1,MATCH(BX$14,$BQ$14:$DQ$14,0))</f>
        <v>0</v>
      </c>
      <c r="BY41" s="4" cm="1">
        <f t="array" ref="BY41">S41*INDEX(prod_est,$H41+$I41-1,MATCH(BY$14,$BQ$14:$DQ$14,0))</f>
        <v>0</v>
      </c>
      <c r="BZ41" s="4" cm="1">
        <f t="array" ref="BZ41">T41*INDEX(prod_est,$H41+$I41-1,MATCH(BZ$14,$BQ$14:$DQ$14,0))</f>
        <v>0</v>
      </c>
      <c r="CA41" s="4" cm="1">
        <f t="array" ref="CA41">U41*INDEX(prod_est,$H41+$I41-1,MATCH(CA$14,$BQ$14:$DQ$14,0))</f>
        <v>0</v>
      </c>
      <c r="CB41" s="4" cm="1">
        <f t="array" ref="CB41">V41*INDEX(prod_est,$H41+$I41-1,MATCH(CB$14,$BQ$14:$DQ$14,0))</f>
        <v>0</v>
      </c>
      <c r="CC41" s="4" cm="1">
        <f t="array" ref="CC41">W41*INDEX(prod_est,$H41+$I41-1,MATCH(CC$14,$BQ$14:$DQ$14,0))</f>
        <v>0</v>
      </c>
      <c r="CD41" s="4" cm="1">
        <f t="array" ref="CD41">X41*INDEX(prod_est,$H41+$I41-1,MATCH(CD$14,$BQ$14:$DQ$14,0))</f>
        <v>0</v>
      </c>
      <c r="CE41" s="4" cm="1">
        <f t="array" ref="CE41">Y41*INDEX(prod_est,$H41+$I41-1,MATCH(CE$14,$BQ$14:$DQ$14,0))</f>
        <v>0</v>
      </c>
      <c r="CF41" s="4" cm="1">
        <f t="array" ref="CF41">Z41*INDEX(prod_est,$H41+$I41-1,MATCH(CF$14,$BQ$14:$DQ$14,0))</f>
        <v>0</v>
      </c>
      <c r="CG41" s="4" cm="1">
        <f t="array" ref="CG41">AA41*INDEX(prod_est,$H41+$I41-1,MATCH(CG$14,$BQ$14:$DQ$14,0))</f>
        <v>0</v>
      </c>
      <c r="CH41" s="4" cm="1">
        <f t="array" ref="CH41">AB41*INDEX(prod_est,$H41+$I41-1,MATCH(CH$14,$BQ$14:$DQ$14,0))</f>
        <v>0</v>
      </c>
      <c r="CI41" s="4" cm="1">
        <f t="array" ref="CI41">AC41*INDEX(prod_est,$H41+$I41-1,MATCH(CI$14,$BQ$14:$DQ$14,0))</f>
        <v>0</v>
      </c>
      <c r="CJ41" s="4" cm="1">
        <f t="array" ref="CJ41">AD41*INDEX(prod_est,$H41+$I41-1,MATCH(CJ$14,$BQ$14:$DQ$14,0))</f>
        <v>0</v>
      </c>
      <c r="CK41" s="4" cm="1">
        <f t="array" ref="CK41">AE41*INDEX(prod_est,$H41+$I41-1,MATCH(CK$14,$BQ$14:$DQ$14,0))</f>
        <v>0</v>
      </c>
      <c r="CL41" s="4" cm="1">
        <f t="array" ref="CL41">AF41*INDEX(prod_est,$H41+$I41-1,MATCH(CL$14,$BQ$14:$DQ$14,0))</f>
        <v>0</v>
      </c>
      <c r="CM41" s="4" cm="1">
        <f t="array" ref="CM41">AG41*INDEX(prod_est,$H41+$I41-1,MATCH(CM$14,$BQ$14:$DQ$14,0))</f>
        <v>0</v>
      </c>
      <c r="CN41" s="4" cm="1">
        <f t="array" ref="CN41">AH41*INDEX(prod_est,$H41+$I41-1,MATCH(CN$14,$BQ$14:$DQ$14,0))</f>
        <v>0</v>
      </c>
      <c r="CO41" s="4" cm="1">
        <f t="array" ref="CO41">AI41*INDEX(prod_est,$H41+$I41-1,MATCH(CO$14,$BQ$14:$DQ$14,0))</f>
        <v>0</v>
      </c>
      <c r="CP41" s="4" cm="1">
        <f t="array" ref="CP41">AJ41*INDEX(prod_est,$H41+$I41-1,MATCH(CP$14,$BQ$14:$DQ$14,0))</f>
        <v>0</v>
      </c>
      <c r="CQ41" s="4" cm="1">
        <f t="array" ref="CQ41">AK41*INDEX(prod_est,$H41+$I41-1,MATCH(CQ$14,$BQ$14:$DQ$14,0))</f>
        <v>0</v>
      </c>
      <c r="CR41" s="4" cm="1">
        <f t="array" ref="CR41">AL41*INDEX(prod_est,$H41+$I41-1,MATCH(CR$14,$BQ$14:$DQ$14,0))</f>
        <v>0</v>
      </c>
      <c r="CS41" s="4" cm="1">
        <f t="array" ref="CS41">AM41*INDEX(prod_est,$H41+$I41-1,MATCH(CS$14,$BQ$14:$DQ$14,0))</f>
        <v>0</v>
      </c>
      <c r="CT41" s="4" cm="1">
        <f t="array" ref="CT41">AN41*INDEX(prod_est,$H41+$I41-1,MATCH(CT$14,$BQ$14:$DQ$14,0))</f>
        <v>0</v>
      </c>
      <c r="CU41" s="4" cm="1">
        <f t="array" ref="CU41">AO41*INDEX(prod_est,$H41+$I41-1,MATCH(CU$14,$BQ$14:$DQ$14,0))</f>
        <v>0</v>
      </c>
      <c r="CV41" s="4" cm="1">
        <f t="array" ref="CV41">AP41*INDEX(prod_est,$H41+$I41-1,MATCH(CV$14,$BQ$14:$DQ$14,0))</f>
        <v>0</v>
      </c>
      <c r="CW41" s="4" cm="1">
        <f t="array" ref="CW41">AQ41*INDEX(prod_est,$H41+$I41-1,MATCH(CW$14,$BQ$14:$DQ$14,0))</f>
        <v>0</v>
      </c>
      <c r="CX41" s="4" cm="1">
        <f t="array" ref="CX41">AR41*INDEX(prod_est,$H41+$I41-1,MATCH(CX$14,$BQ$14:$DQ$14,0))</f>
        <v>0</v>
      </c>
      <c r="CY41" s="4" cm="1">
        <f t="array" ref="CY41">AS41*INDEX(prod_est,$H41+$I41-1,MATCH(CY$14,$BQ$14:$DQ$14,0))</f>
        <v>0</v>
      </c>
      <c r="CZ41" s="4" cm="1">
        <f t="array" ref="CZ41">AT41*INDEX(prod_est,$H41+$I41-1,MATCH(CZ$14,$BQ$14:$DQ$14,0))</f>
        <v>0</v>
      </c>
      <c r="DA41" s="4" cm="1">
        <f t="array" ref="DA41">AU41*INDEX(prod_est,$H41+$I41-1,MATCH(DA$14,$BQ$14:$DQ$14,0))</f>
        <v>0</v>
      </c>
      <c r="DB41" s="4" cm="1">
        <f t="array" ref="DB41">AV41*INDEX(prod_est,$H41+$I41-1,MATCH(DB$14,$BQ$14:$DQ$14,0))</f>
        <v>0</v>
      </c>
      <c r="DC41" s="4" cm="1">
        <f t="array" ref="DC41">AW41*INDEX(prod_est,$H41+$I41-1,MATCH(DC$14,$BQ$14:$DQ$14,0))</f>
        <v>0</v>
      </c>
      <c r="DD41" s="4" cm="1">
        <f t="array" ref="DD41">AX41*INDEX(prod_est,$H41+$I41-1,MATCH(DD$14,$BQ$14:$DQ$14,0))</f>
        <v>0</v>
      </c>
      <c r="DE41" s="4" cm="1">
        <f t="array" ref="DE41">AY41*INDEX(prod_est,$H41+$I41-1,MATCH(DE$14,$BQ$14:$DQ$14,0))</f>
        <v>0</v>
      </c>
      <c r="DF41" s="4" cm="1">
        <f t="array" ref="DF41">AZ41*INDEX(prod_est,$H41+$I41-1,MATCH(DF$14,$BQ$14:$DQ$14,0))</f>
        <v>0</v>
      </c>
      <c r="DG41" s="4" cm="1">
        <f t="array" ref="DG41">BA41*INDEX(prod_est,$H41+$I41-1,MATCH(DG$14,$BQ$14:$DQ$14,0))</f>
        <v>0</v>
      </c>
      <c r="DH41" s="4" cm="1">
        <f t="array" ref="DH41">BB41*INDEX(prod_est,$H41+$I41-1,MATCH(DH$14,$BQ$14:$DQ$14,0))</f>
        <v>0</v>
      </c>
      <c r="DI41" s="4" cm="1">
        <f t="array" ref="DI41">BC41*INDEX(prod_est,$H41+$I41-1,MATCH(DI$14,$BQ$14:$DQ$14,0))</f>
        <v>0</v>
      </c>
      <c r="DJ41" s="4" cm="1">
        <f t="array" ref="DJ41">BD41*INDEX(prod_est,$H41+$I41-1,MATCH(DJ$14,$BQ$14:$DQ$14,0))</f>
        <v>0</v>
      </c>
      <c r="DK41" s="4" cm="1">
        <f t="array" ref="DK41">BE41*INDEX(prod_est,$H41+$I41-1,MATCH(DK$14,$BQ$14:$DQ$14,0))</f>
        <v>0</v>
      </c>
      <c r="DL41" s="4" cm="1">
        <f t="array" ref="DL41">BF41*INDEX(prod_est,$H41+$I41-1,MATCH(DL$14,$BQ$14:$DQ$14,0))</f>
        <v>0</v>
      </c>
      <c r="DM41" s="4" cm="1">
        <f t="array" ref="DM41">BG41*INDEX(prod_est,$H41+$I41-1,MATCH(DM$14,$BQ$14:$DQ$14,0))</f>
        <v>0</v>
      </c>
      <c r="DN41" s="4" cm="1">
        <f t="array" ref="DN41">BH41*INDEX(prod_est,$H41+$I41-1,MATCH(DN$14,$BQ$14:$DQ$14,0))</f>
        <v>0</v>
      </c>
      <c r="DO41" s="4" cm="1">
        <f t="array" ref="DO41">BI41*INDEX(prod_est,$H41+$I41-1,MATCH(DO$14,$BQ$14:$DQ$14,0))</f>
        <v>0</v>
      </c>
      <c r="DP41" s="4" cm="1">
        <f t="array" ref="DP41">BJ41*INDEX(prod_est,$H41+$I41-1,MATCH(DP$14,$BQ$14:$DQ$14,0))</f>
        <v>0</v>
      </c>
      <c r="DQ41" s="4" cm="1">
        <f t="array" ref="DQ41">BK41*INDEX(prod_est,$H41+$I41-1,MATCH(DQ$14,$BQ$14:$DQ$14,0))</f>
        <v>0</v>
      </c>
    </row>
    <row r="42" spans="1:121" x14ac:dyDescent="0.25">
      <c r="A42" t="s">
        <v>54</v>
      </c>
      <c r="B42" t="s">
        <v>32</v>
      </c>
      <c r="C42" t="s">
        <v>32</v>
      </c>
      <c r="D42" t="s">
        <v>172</v>
      </c>
      <c r="E42" s="46" t="s">
        <v>37</v>
      </c>
      <c r="F42" s="4">
        <v>0</v>
      </c>
      <c r="G42" s="4">
        <v>0</v>
      </c>
      <c r="H42">
        <f>MATCH(A42,Production_est!$A$4:$A$339,0)</f>
        <v>273</v>
      </c>
      <c r="I42">
        <f>IFERROR(MATCH(E42,Production_est!$D$4:$D$339,0),"-")</f>
        <v>3</v>
      </c>
      <c r="J42" s="4" cm="1">
        <f t="array" ref="J42">IFERROR(INDEX(Production_est!$E$4:$E$339,I42+H42-1),"-")</f>
        <v>11320.975844426301</v>
      </c>
      <c r="K42" s="33">
        <f t="shared" si="3"/>
        <v>0</v>
      </c>
      <c r="L42" s="33">
        <f t="shared" si="32"/>
        <v>0</v>
      </c>
      <c r="M42" s="33">
        <f t="shared" si="32"/>
        <v>0</v>
      </c>
      <c r="N42" s="33">
        <f t="shared" si="32"/>
        <v>0</v>
      </c>
      <c r="O42" s="33">
        <f t="shared" si="32"/>
        <v>0</v>
      </c>
      <c r="P42" s="33">
        <f t="shared" si="32"/>
        <v>0</v>
      </c>
      <c r="Q42" s="33">
        <f t="shared" si="32"/>
        <v>0</v>
      </c>
      <c r="R42" s="33">
        <f t="shared" si="32"/>
        <v>0</v>
      </c>
      <c r="S42" s="33">
        <f t="shared" si="32"/>
        <v>0</v>
      </c>
      <c r="T42" s="33">
        <f t="shared" si="32"/>
        <v>0</v>
      </c>
      <c r="U42" s="33">
        <f t="shared" si="32"/>
        <v>0</v>
      </c>
      <c r="V42" s="33">
        <f t="shared" si="32"/>
        <v>0</v>
      </c>
      <c r="W42" s="33">
        <f t="shared" si="32"/>
        <v>0</v>
      </c>
      <c r="X42" s="33">
        <f t="shared" si="32"/>
        <v>0</v>
      </c>
      <c r="Y42" s="33">
        <f t="shared" si="32"/>
        <v>0</v>
      </c>
      <c r="Z42" s="33">
        <f t="shared" si="32"/>
        <v>0</v>
      </c>
      <c r="AA42" s="33">
        <f t="shared" si="32"/>
        <v>0</v>
      </c>
      <c r="AB42" s="33">
        <f t="shared" si="32"/>
        <v>0</v>
      </c>
      <c r="AC42" s="33">
        <f t="shared" si="32"/>
        <v>0</v>
      </c>
      <c r="AD42" s="33">
        <f t="shared" si="32"/>
        <v>0</v>
      </c>
      <c r="AE42" s="33">
        <f t="shared" si="32"/>
        <v>0</v>
      </c>
      <c r="AF42" s="33">
        <f t="shared" si="32"/>
        <v>0</v>
      </c>
      <c r="AG42" s="33">
        <f t="shared" si="32"/>
        <v>0</v>
      </c>
      <c r="AH42" s="33">
        <f t="shared" si="32"/>
        <v>0</v>
      </c>
      <c r="AI42" s="33">
        <f t="shared" si="32"/>
        <v>0</v>
      </c>
      <c r="AJ42" s="33">
        <f t="shared" si="32"/>
        <v>0</v>
      </c>
      <c r="AK42" s="33">
        <f t="shared" si="32"/>
        <v>0</v>
      </c>
      <c r="AL42" s="33">
        <f t="shared" si="32"/>
        <v>0</v>
      </c>
      <c r="AM42" s="33">
        <f t="shared" si="32"/>
        <v>0</v>
      </c>
      <c r="AN42" s="33">
        <f t="shared" si="32"/>
        <v>0</v>
      </c>
      <c r="AO42" s="33">
        <f t="shared" si="32"/>
        <v>0</v>
      </c>
      <c r="AP42" s="33">
        <f t="shared" si="32"/>
        <v>0</v>
      </c>
      <c r="AQ42" s="33">
        <f t="shared" si="38"/>
        <v>0</v>
      </c>
      <c r="AR42" s="33">
        <f t="shared" si="38"/>
        <v>0</v>
      </c>
      <c r="AS42" s="33">
        <f t="shared" si="38"/>
        <v>0</v>
      </c>
      <c r="AT42" s="33">
        <f t="shared" si="38"/>
        <v>0</v>
      </c>
      <c r="AU42" s="33">
        <f t="shared" si="38"/>
        <v>0</v>
      </c>
      <c r="AV42" s="33">
        <f t="shared" si="38"/>
        <v>0</v>
      </c>
      <c r="AW42" s="33">
        <f t="shared" si="38"/>
        <v>0</v>
      </c>
      <c r="AX42" s="33">
        <f t="shared" si="38"/>
        <v>0</v>
      </c>
      <c r="AY42" s="33">
        <f t="shared" si="38"/>
        <v>0</v>
      </c>
      <c r="AZ42" s="33">
        <f t="shared" si="38"/>
        <v>0</v>
      </c>
      <c r="BA42" s="33">
        <f t="shared" si="38"/>
        <v>0</v>
      </c>
      <c r="BB42" s="33">
        <f t="shared" si="38"/>
        <v>0</v>
      </c>
      <c r="BC42" s="33">
        <f t="shared" si="38"/>
        <v>0</v>
      </c>
      <c r="BD42" s="33">
        <f t="shared" si="38"/>
        <v>0</v>
      </c>
      <c r="BE42" s="33">
        <f t="shared" si="38"/>
        <v>0</v>
      </c>
      <c r="BF42" s="33">
        <f t="shared" si="38"/>
        <v>0</v>
      </c>
      <c r="BG42" s="33">
        <f t="shared" si="38"/>
        <v>0</v>
      </c>
      <c r="BH42" s="33">
        <f t="shared" si="38"/>
        <v>0</v>
      </c>
      <c r="BI42" s="33">
        <f t="shared" si="38"/>
        <v>0</v>
      </c>
      <c r="BJ42" s="33">
        <f t="shared" si="38"/>
        <v>0</v>
      </c>
      <c r="BK42" s="33">
        <f t="shared" si="38"/>
        <v>0</v>
      </c>
      <c r="BL42" t="str">
        <f t="shared" si="6"/>
        <v>18_CT</v>
      </c>
      <c r="BM42" t="str">
        <f t="shared" si="7"/>
        <v>d_nonenergy_16_5_biogasoline</v>
      </c>
      <c r="BP42" s="4">
        <f t="shared" si="8"/>
        <v>0</v>
      </c>
      <c r="BQ42" s="4">
        <f t="shared" si="9"/>
        <v>0</v>
      </c>
      <c r="BR42" s="4" cm="1">
        <f t="array" ref="BR42">L42*INDEX(prod_est,$H42+$I42-1,MATCH(BR$14,$BQ$14:$DQ$14,0))</f>
        <v>0</v>
      </c>
      <c r="BS42" s="4" cm="1">
        <f t="array" ref="BS42">M42*INDEX(prod_est,$H42+$I42-1,MATCH(BS$14,$BQ$14:$DQ$14,0))</f>
        <v>0</v>
      </c>
      <c r="BT42" s="4" cm="1">
        <f t="array" ref="BT42">N42*INDEX(prod_est,$H42+$I42-1,MATCH(BT$14,$BQ$14:$DQ$14,0))</f>
        <v>0</v>
      </c>
      <c r="BU42" s="4" cm="1">
        <f t="array" ref="BU42">O42*INDEX(prod_est,$H42+$I42-1,MATCH(BU$14,$BQ$14:$DQ$14,0))</f>
        <v>0</v>
      </c>
      <c r="BV42" s="4" cm="1">
        <f t="array" ref="BV42">P42*INDEX(prod_est,$H42+$I42-1,MATCH(BV$14,$BQ$14:$DQ$14,0))</f>
        <v>0</v>
      </c>
      <c r="BW42" s="4" cm="1">
        <f t="array" ref="BW42">Q42*INDEX(prod_est,$H42+$I42-1,MATCH(BW$14,$BQ$14:$DQ$14,0))</f>
        <v>0</v>
      </c>
      <c r="BX42" s="4" cm="1">
        <f t="array" ref="BX42">R42*INDEX(prod_est,$H42+$I42-1,MATCH(BX$14,$BQ$14:$DQ$14,0))</f>
        <v>0</v>
      </c>
      <c r="BY42" s="4" cm="1">
        <f t="array" ref="BY42">S42*INDEX(prod_est,$H42+$I42-1,MATCH(BY$14,$BQ$14:$DQ$14,0))</f>
        <v>0</v>
      </c>
      <c r="BZ42" s="4" cm="1">
        <f t="array" ref="BZ42">T42*INDEX(prod_est,$H42+$I42-1,MATCH(BZ$14,$BQ$14:$DQ$14,0))</f>
        <v>0</v>
      </c>
      <c r="CA42" s="4" cm="1">
        <f t="array" ref="CA42">U42*INDEX(prod_est,$H42+$I42-1,MATCH(CA$14,$BQ$14:$DQ$14,0))</f>
        <v>0</v>
      </c>
      <c r="CB42" s="4" cm="1">
        <f t="array" ref="CB42">V42*INDEX(prod_est,$H42+$I42-1,MATCH(CB$14,$BQ$14:$DQ$14,0))</f>
        <v>0</v>
      </c>
      <c r="CC42" s="4" cm="1">
        <f t="array" ref="CC42">W42*INDEX(prod_est,$H42+$I42-1,MATCH(CC$14,$BQ$14:$DQ$14,0))</f>
        <v>0</v>
      </c>
      <c r="CD42" s="4" cm="1">
        <f t="array" ref="CD42">X42*INDEX(prod_est,$H42+$I42-1,MATCH(CD$14,$BQ$14:$DQ$14,0))</f>
        <v>0</v>
      </c>
      <c r="CE42" s="4" cm="1">
        <f t="array" ref="CE42">Y42*INDEX(prod_est,$H42+$I42-1,MATCH(CE$14,$BQ$14:$DQ$14,0))</f>
        <v>0</v>
      </c>
      <c r="CF42" s="4" cm="1">
        <f t="array" ref="CF42">Z42*INDEX(prod_est,$H42+$I42-1,MATCH(CF$14,$BQ$14:$DQ$14,0))</f>
        <v>0</v>
      </c>
      <c r="CG42" s="4" cm="1">
        <f t="array" ref="CG42">AA42*INDEX(prod_est,$H42+$I42-1,MATCH(CG$14,$BQ$14:$DQ$14,0))</f>
        <v>0</v>
      </c>
      <c r="CH42" s="4" cm="1">
        <f t="array" ref="CH42">AB42*INDEX(prod_est,$H42+$I42-1,MATCH(CH$14,$BQ$14:$DQ$14,0))</f>
        <v>0</v>
      </c>
      <c r="CI42" s="4" cm="1">
        <f t="array" ref="CI42">AC42*INDEX(prod_est,$H42+$I42-1,MATCH(CI$14,$BQ$14:$DQ$14,0))</f>
        <v>0</v>
      </c>
      <c r="CJ42" s="4" cm="1">
        <f t="array" ref="CJ42">AD42*INDEX(prod_est,$H42+$I42-1,MATCH(CJ$14,$BQ$14:$DQ$14,0))</f>
        <v>0</v>
      </c>
      <c r="CK42" s="4" cm="1">
        <f t="array" ref="CK42">AE42*INDEX(prod_est,$H42+$I42-1,MATCH(CK$14,$BQ$14:$DQ$14,0))</f>
        <v>0</v>
      </c>
      <c r="CL42" s="4" cm="1">
        <f t="array" ref="CL42">AF42*INDEX(prod_est,$H42+$I42-1,MATCH(CL$14,$BQ$14:$DQ$14,0))</f>
        <v>0</v>
      </c>
      <c r="CM42" s="4" cm="1">
        <f t="array" ref="CM42">AG42*INDEX(prod_est,$H42+$I42-1,MATCH(CM$14,$BQ$14:$DQ$14,0))</f>
        <v>0</v>
      </c>
      <c r="CN42" s="4" cm="1">
        <f t="array" ref="CN42">AH42*INDEX(prod_est,$H42+$I42-1,MATCH(CN$14,$BQ$14:$DQ$14,0))</f>
        <v>0</v>
      </c>
      <c r="CO42" s="4" cm="1">
        <f t="array" ref="CO42">AI42*INDEX(prod_est,$H42+$I42-1,MATCH(CO$14,$BQ$14:$DQ$14,0))</f>
        <v>0</v>
      </c>
      <c r="CP42" s="4" cm="1">
        <f t="array" ref="CP42">AJ42*INDEX(prod_est,$H42+$I42-1,MATCH(CP$14,$BQ$14:$DQ$14,0))</f>
        <v>0</v>
      </c>
      <c r="CQ42" s="4" cm="1">
        <f t="array" ref="CQ42">AK42*INDEX(prod_est,$H42+$I42-1,MATCH(CQ$14,$BQ$14:$DQ$14,0))</f>
        <v>0</v>
      </c>
      <c r="CR42" s="4" cm="1">
        <f t="array" ref="CR42">AL42*INDEX(prod_est,$H42+$I42-1,MATCH(CR$14,$BQ$14:$DQ$14,0))</f>
        <v>0</v>
      </c>
      <c r="CS42" s="4" cm="1">
        <f t="array" ref="CS42">AM42*INDEX(prod_est,$H42+$I42-1,MATCH(CS$14,$BQ$14:$DQ$14,0))</f>
        <v>0</v>
      </c>
      <c r="CT42" s="4" cm="1">
        <f t="array" ref="CT42">AN42*INDEX(prod_est,$H42+$I42-1,MATCH(CT$14,$BQ$14:$DQ$14,0))</f>
        <v>0</v>
      </c>
      <c r="CU42" s="4" cm="1">
        <f t="array" ref="CU42">AO42*INDEX(prod_est,$H42+$I42-1,MATCH(CU$14,$BQ$14:$DQ$14,0))</f>
        <v>0</v>
      </c>
      <c r="CV42" s="4" cm="1">
        <f t="array" ref="CV42">AP42*INDEX(prod_est,$H42+$I42-1,MATCH(CV$14,$BQ$14:$DQ$14,0))</f>
        <v>0</v>
      </c>
      <c r="CW42" s="4" cm="1">
        <f t="array" ref="CW42">AQ42*INDEX(prod_est,$H42+$I42-1,MATCH(CW$14,$BQ$14:$DQ$14,0))</f>
        <v>0</v>
      </c>
      <c r="CX42" s="4" cm="1">
        <f t="array" ref="CX42">AR42*INDEX(prod_est,$H42+$I42-1,MATCH(CX$14,$BQ$14:$DQ$14,0))</f>
        <v>0</v>
      </c>
      <c r="CY42" s="4" cm="1">
        <f t="array" ref="CY42">AS42*INDEX(prod_est,$H42+$I42-1,MATCH(CY$14,$BQ$14:$DQ$14,0))</f>
        <v>0</v>
      </c>
      <c r="CZ42" s="4" cm="1">
        <f t="array" ref="CZ42">AT42*INDEX(prod_est,$H42+$I42-1,MATCH(CZ$14,$BQ$14:$DQ$14,0))</f>
        <v>0</v>
      </c>
      <c r="DA42" s="4" cm="1">
        <f t="array" ref="DA42">AU42*INDEX(prod_est,$H42+$I42-1,MATCH(DA$14,$BQ$14:$DQ$14,0))</f>
        <v>0</v>
      </c>
      <c r="DB42" s="4" cm="1">
        <f t="array" ref="DB42">AV42*INDEX(prod_est,$H42+$I42-1,MATCH(DB$14,$BQ$14:$DQ$14,0))</f>
        <v>0</v>
      </c>
      <c r="DC42" s="4" cm="1">
        <f t="array" ref="DC42">AW42*INDEX(prod_est,$H42+$I42-1,MATCH(DC$14,$BQ$14:$DQ$14,0))</f>
        <v>0</v>
      </c>
      <c r="DD42" s="4" cm="1">
        <f t="array" ref="DD42">AX42*INDEX(prod_est,$H42+$I42-1,MATCH(DD$14,$BQ$14:$DQ$14,0))</f>
        <v>0</v>
      </c>
      <c r="DE42" s="4" cm="1">
        <f t="array" ref="DE42">AY42*INDEX(prod_est,$H42+$I42-1,MATCH(DE$14,$BQ$14:$DQ$14,0))</f>
        <v>0</v>
      </c>
      <c r="DF42" s="4" cm="1">
        <f t="array" ref="DF42">AZ42*INDEX(prod_est,$H42+$I42-1,MATCH(DF$14,$BQ$14:$DQ$14,0))</f>
        <v>0</v>
      </c>
      <c r="DG42" s="4" cm="1">
        <f t="array" ref="DG42">BA42*INDEX(prod_est,$H42+$I42-1,MATCH(DG$14,$BQ$14:$DQ$14,0))</f>
        <v>0</v>
      </c>
      <c r="DH42" s="4" cm="1">
        <f t="array" ref="DH42">BB42*INDEX(prod_est,$H42+$I42-1,MATCH(DH$14,$BQ$14:$DQ$14,0))</f>
        <v>0</v>
      </c>
      <c r="DI42" s="4" cm="1">
        <f t="array" ref="DI42">BC42*INDEX(prod_est,$H42+$I42-1,MATCH(DI$14,$BQ$14:$DQ$14,0))</f>
        <v>0</v>
      </c>
      <c r="DJ42" s="4" cm="1">
        <f t="array" ref="DJ42">BD42*INDEX(prod_est,$H42+$I42-1,MATCH(DJ$14,$BQ$14:$DQ$14,0))</f>
        <v>0</v>
      </c>
      <c r="DK42" s="4" cm="1">
        <f t="array" ref="DK42">BE42*INDEX(prod_est,$H42+$I42-1,MATCH(DK$14,$BQ$14:$DQ$14,0))</f>
        <v>0</v>
      </c>
      <c r="DL42" s="4" cm="1">
        <f t="array" ref="DL42">BF42*INDEX(prod_est,$H42+$I42-1,MATCH(DL$14,$BQ$14:$DQ$14,0))</f>
        <v>0</v>
      </c>
      <c r="DM42" s="4" cm="1">
        <f t="array" ref="DM42">BG42*INDEX(prod_est,$H42+$I42-1,MATCH(DM$14,$BQ$14:$DQ$14,0))</f>
        <v>0</v>
      </c>
      <c r="DN42" s="4" cm="1">
        <f t="array" ref="DN42">BH42*INDEX(prod_est,$H42+$I42-1,MATCH(DN$14,$BQ$14:$DQ$14,0))</f>
        <v>0</v>
      </c>
      <c r="DO42" s="4" cm="1">
        <f t="array" ref="DO42">BI42*INDEX(prod_est,$H42+$I42-1,MATCH(DO$14,$BQ$14:$DQ$14,0))</f>
        <v>0</v>
      </c>
      <c r="DP42" s="4" cm="1">
        <f t="array" ref="DP42">BJ42*INDEX(prod_est,$H42+$I42-1,MATCH(DP$14,$BQ$14:$DQ$14,0))</f>
        <v>0</v>
      </c>
      <c r="DQ42" s="4" cm="1">
        <f t="array" ref="DQ42">BK42*INDEX(prod_est,$H42+$I42-1,MATCH(DQ$14,$BQ$14:$DQ$14,0))</f>
        <v>0</v>
      </c>
    </row>
    <row r="43" spans="1:121" x14ac:dyDescent="0.25">
      <c r="A43" t="s">
        <v>54</v>
      </c>
      <c r="B43" t="s">
        <v>33</v>
      </c>
      <c r="C43" t="s">
        <v>33</v>
      </c>
      <c r="D43" t="s">
        <v>172</v>
      </c>
      <c r="E43" s="46" t="s">
        <v>37</v>
      </c>
      <c r="F43" s="4">
        <v>0</v>
      </c>
      <c r="G43" s="4">
        <v>0</v>
      </c>
      <c r="H43">
        <f>MATCH(A43,Production_est!$A$4:$A$339,0)</f>
        <v>273</v>
      </c>
      <c r="I43">
        <f>IFERROR(MATCH(E43,Production_est!$D$4:$D$339,0),"-")</f>
        <v>3</v>
      </c>
      <c r="J43" s="4" cm="1">
        <f t="array" ref="J43">IFERROR(INDEX(Production_est!$E$4:$E$339,I43+H43-1),"-")</f>
        <v>11320.975844426301</v>
      </c>
      <c r="K43" s="33">
        <f t="shared" si="3"/>
        <v>0</v>
      </c>
      <c r="L43" s="33">
        <f t="shared" si="32"/>
        <v>0</v>
      </c>
      <c r="M43" s="33">
        <f t="shared" si="32"/>
        <v>0</v>
      </c>
      <c r="N43" s="33">
        <f t="shared" si="32"/>
        <v>0</v>
      </c>
      <c r="O43" s="33">
        <f t="shared" si="32"/>
        <v>0</v>
      </c>
      <c r="P43" s="33">
        <f t="shared" si="32"/>
        <v>0</v>
      </c>
      <c r="Q43" s="33">
        <f t="shared" si="32"/>
        <v>0</v>
      </c>
      <c r="R43" s="33">
        <f t="shared" si="32"/>
        <v>0</v>
      </c>
      <c r="S43" s="33">
        <f t="shared" si="32"/>
        <v>0</v>
      </c>
      <c r="T43" s="33">
        <f t="shared" si="32"/>
        <v>0</v>
      </c>
      <c r="U43" s="33">
        <f t="shared" si="32"/>
        <v>0</v>
      </c>
      <c r="V43" s="33">
        <f t="shared" si="32"/>
        <v>0</v>
      </c>
      <c r="W43" s="33">
        <f t="shared" si="32"/>
        <v>0</v>
      </c>
      <c r="X43" s="33">
        <f t="shared" si="32"/>
        <v>0</v>
      </c>
      <c r="Y43" s="33">
        <f t="shared" si="32"/>
        <v>0</v>
      </c>
      <c r="Z43" s="33">
        <f t="shared" si="32"/>
        <v>0</v>
      </c>
      <c r="AA43" s="33">
        <f t="shared" si="32"/>
        <v>0</v>
      </c>
      <c r="AB43" s="33">
        <f t="shared" si="32"/>
        <v>0</v>
      </c>
      <c r="AC43" s="33">
        <f t="shared" si="32"/>
        <v>0</v>
      </c>
      <c r="AD43" s="33">
        <f t="shared" si="32"/>
        <v>0</v>
      </c>
      <c r="AE43" s="33">
        <f t="shared" si="32"/>
        <v>0</v>
      </c>
      <c r="AF43" s="33">
        <f t="shared" si="32"/>
        <v>0</v>
      </c>
      <c r="AG43" s="33">
        <f t="shared" si="32"/>
        <v>0</v>
      </c>
      <c r="AH43" s="33">
        <f t="shared" si="32"/>
        <v>0</v>
      </c>
      <c r="AI43" s="33">
        <f t="shared" si="32"/>
        <v>0</v>
      </c>
      <c r="AJ43" s="33">
        <f t="shared" si="32"/>
        <v>0</v>
      </c>
      <c r="AK43" s="33">
        <f t="shared" si="32"/>
        <v>0</v>
      </c>
      <c r="AL43" s="33">
        <f t="shared" si="32"/>
        <v>0</v>
      </c>
      <c r="AM43" s="33">
        <f t="shared" si="32"/>
        <v>0</v>
      </c>
      <c r="AN43" s="33">
        <f t="shared" si="32"/>
        <v>0</v>
      </c>
      <c r="AO43" s="33">
        <f t="shared" si="32"/>
        <v>0</v>
      </c>
      <c r="AP43" s="33">
        <f t="shared" si="32"/>
        <v>0</v>
      </c>
      <c r="AQ43" s="33">
        <f t="shared" si="38"/>
        <v>0</v>
      </c>
      <c r="AR43" s="33">
        <f t="shared" si="38"/>
        <v>0</v>
      </c>
      <c r="AS43" s="33">
        <f t="shared" si="38"/>
        <v>0</v>
      </c>
      <c r="AT43" s="33">
        <f t="shared" si="38"/>
        <v>0</v>
      </c>
      <c r="AU43" s="33">
        <f t="shared" si="38"/>
        <v>0</v>
      </c>
      <c r="AV43" s="33">
        <f t="shared" si="38"/>
        <v>0</v>
      </c>
      <c r="AW43" s="33">
        <f t="shared" si="38"/>
        <v>0</v>
      </c>
      <c r="AX43" s="33">
        <f t="shared" si="38"/>
        <v>0</v>
      </c>
      <c r="AY43" s="33">
        <f t="shared" si="38"/>
        <v>0</v>
      </c>
      <c r="AZ43" s="33">
        <f t="shared" si="38"/>
        <v>0</v>
      </c>
      <c r="BA43" s="33">
        <f t="shared" si="38"/>
        <v>0</v>
      </c>
      <c r="BB43" s="33">
        <f t="shared" si="38"/>
        <v>0</v>
      </c>
      <c r="BC43" s="33">
        <f t="shared" si="38"/>
        <v>0</v>
      </c>
      <c r="BD43" s="33">
        <f t="shared" si="38"/>
        <v>0</v>
      </c>
      <c r="BE43" s="33">
        <f t="shared" si="38"/>
        <v>0</v>
      </c>
      <c r="BF43" s="33">
        <f t="shared" si="38"/>
        <v>0</v>
      </c>
      <c r="BG43" s="33">
        <f t="shared" si="38"/>
        <v>0</v>
      </c>
      <c r="BH43" s="33">
        <f t="shared" si="38"/>
        <v>0</v>
      </c>
      <c r="BI43" s="33">
        <f t="shared" si="38"/>
        <v>0</v>
      </c>
      <c r="BJ43" s="33">
        <f t="shared" si="38"/>
        <v>0</v>
      </c>
      <c r="BK43" s="33">
        <f t="shared" si="38"/>
        <v>0</v>
      </c>
      <c r="BL43" t="str">
        <f t="shared" si="6"/>
        <v>18_CT</v>
      </c>
      <c r="BM43" t="str">
        <f t="shared" si="7"/>
        <v>d_nonenergy_16_6_biodiesel</v>
      </c>
      <c r="BP43" s="4">
        <f t="shared" si="8"/>
        <v>0</v>
      </c>
      <c r="BQ43" s="4">
        <f t="shared" si="9"/>
        <v>0</v>
      </c>
      <c r="BR43" s="4" cm="1">
        <f t="array" ref="BR43">L43*INDEX(prod_est,$H43+$I43-1,MATCH(BR$14,$BQ$14:$DQ$14,0))</f>
        <v>0</v>
      </c>
      <c r="BS43" s="4" cm="1">
        <f t="array" ref="BS43">M43*INDEX(prod_est,$H43+$I43-1,MATCH(BS$14,$BQ$14:$DQ$14,0))</f>
        <v>0</v>
      </c>
      <c r="BT43" s="4" cm="1">
        <f t="array" ref="BT43">N43*INDEX(prod_est,$H43+$I43-1,MATCH(BT$14,$BQ$14:$DQ$14,0))</f>
        <v>0</v>
      </c>
      <c r="BU43" s="4" cm="1">
        <f t="array" ref="BU43">O43*INDEX(prod_est,$H43+$I43-1,MATCH(BU$14,$BQ$14:$DQ$14,0))</f>
        <v>0</v>
      </c>
      <c r="BV43" s="4" cm="1">
        <f t="array" ref="BV43">P43*INDEX(prod_est,$H43+$I43-1,MATCH(BV$14,$BQ$14:$DQ$14,0))</f>
        <v>0</v>
      </c>
      <c r="BW43" s="4" cm="1">
        <f t="array" ref="BW43">Q43*INDEX(prod_est,$H43+$I43-1,MATCH(BW$14,$BQ$14:$DQ$14,0))</f>
        <v>0</v>
      </c>
      <c r="BX43" s="4" cm="1">
        <f t="array" ref="BX43">R43*INDEX(prod_est,$H43+$I43-1,MATCH(BX$14,$BQ$14:$DQ$14,0))</f>
        <v>0</v>
      </c>
      <c r="BY43" s="4" cm="1">
        <f t="array" ref="BY43">S43*INDEX(prod_est,$H43+$I43-1,MATCH(BY$14,$BQ$14:$DQ$14,0))</f>
        <v>0</v>
      </c>
      <c r="BZ43" s="4" cm="1">
        <f t="array" ref="BZ43">T43*INDEX(prod_est,$H43+$I43-1,MATCH(BZ$14,$BQ$14:$DQ$14,0))</f>
        <v>0</v>
      </c>
      <c r="CA43" s="4" cm="1">
        <f t="array" ref="CA43">U43*INDEX(prod_est,$H43+$I43-1,MATCH(CA$14,$BQ$14:$DQ$14,0))</f>
        <v>0</v>
      </c>
      <c r="CB43" s="4" cm="1">
        <f t="array" ref="CB43">V43*INDEX(prod_est,$H43+$I43-1,MATCH(CB$14,$BQ$14:$DQ$14,0))</f>
        <v>0</v>
      </c>
      <c r="CC43" s="4" cm="1">
        <f t="array" ref="CC43">W43*INDEX(prod_est,$H43+$I43-1,MATCH(CC$14,$BQ$14:$DQ$14,0))</f>
        <v>0</v>
      </c>
      <c r="CD43" s="4" cm="1">
        <f t="array" ref="CD43">X43*INDEX(prod_est,$H43+$I43-1,MATCH(CD$14,$BQ$14:$DQ$14,0))</f>
        <v>0</v>
      </c>
      <c r="CE43" s="4" cm="1">
        <f t="array" ref="CE43">Y43*INDEX(prod_est,$H43+$I43-1,MATCH(CE$14,$BQ$14:$DQ$14,0))</f>
        <v>0</v>
      </c>
      <c r="CF43" s="4" cm="1">
        <f t="array" ref="CF43">Z43*INDEX(prod_est,$H43+$I43-1,MATCH(CF$14,$BQ$14:$DQ$14,0))</f>
        <v>0</v>
      </c>
      <c r="CG43" s="4" cm="1">
        <f t="array" ref="CG43">AA43*INDEX(prod_est,$H43+$I43-1,MATCH(CG$14,$BQ$14:$DQ$14,0))</f>
        <v>0</v>
      </c>
      <c r="CH43" s="4" cm="1">
        <f t="array" ref="CH43">AB43*INDEX(prod_est,$H43+$I43-1,MATCH(CH$14,$BQ$14:$DQ$14,0))</f>
        <v>0</v>
      </c>
      <c r="CI43" s="4" cm="1">
        <f t="array" ref="CI43">AC43*INDEX(prod_est,$H43+$I43-1,MATCH(CI$14,$BQ$14:$DQ$14,0))</f>
        <v>0</v>
      </c>
      <c r="CJ43" s="4" cm="1">
        <f t="array" ref="CJ43">AD43*INDEX(prod_est,$H43+$I43-1,MATCH(CJ$14,$BQ$14:$DQ$14,0))</f>
        <v>0</v>
      </c>
      <c r="CK43" s="4" cm="1">
        <f t="array" ref="CK43">AE43*INDEX(prod_est,$H43+$I43-1,MATCH(CK$14,$BQ$14:$DQ$14,0))</f>
        <v>0</v>
      </c>
      <c r="CL43" s="4" cm="1">
        <f t="array" ref="CL43">AF43*INDEX(prod_est,$H43+$I43-1,MATCH(CL$14,$BQ$14:$DQ$14,0))</f>
        <v>0</v>
      </c>
      <c r="CM43" s="4" cm="1">
        <f t="array" ref="CM43">AG43*INDEX(prod_est,$H43+$I43-1,MATCH(CM$14,$BQ$14:$DQ$14,0))</f>
        <v>0</v>
      </c>
      <c r="CN43" s="4" cm="1">
        <f t="array" ref="CN43">AH43*INDEX(prod_est,$H43+$I43-1,MATCH(CN$14,$BQ$14:$DQ$14,0))</f>
        <v>0</v>
      </c>
      <c r="CO43" s="4" cm="1">
        <f t="array" ref="CO43">AI43*INDEX(prod_est,$H43+$I43-1,MATCH(CO$14,$BQ$14:$DQ$14,0))</f>
        <v>0</v>
      </c>
      <c r="CP43" s="4" cm="1">
        <f t="array" ref="CP43">AJ43*INDEX(prod_est,$H43+$I43-1,MATCH(CP$14,$BQ$14:$DQ$14,0))</f>
        <v>0</v>
      </c>
      <c r="CQ43" s="4" cm="1">
        <f t="array" ref="CQ43">AK43*INDEX(prod_est,$H43+$I43-1,MATCH(CQ$14,$BQ$14:$DQ$14,0))</f>
        <v>0</v>
      </c>
      <c r="CR43" s="4" cm="1">
        <f t="array" ref="CR43">AL43*INDEX(prod_est,$H43+$I43-1,MATCH(CR$14,$BQ$14:$DQ$14,0))</f>
        <v>0</v>
      </c>
      <c r="CS43" s="4" cm="1">
        <f t="array" ref="CS43">AM43*INDEX(prod_est,$H43+$I43-1,MATCH(CS$14,$BQ$14:$DQ$14,0))</f>
        <v>0</v>
      </c>
      <c r="CT43" s="4" cm="1">
        <f t="array" ref="CT43">AN43*INDEX(prod_est,$H43+$I43-1,MATCH(CT$14,$BQ$14:$DQ$14,0))</f>
        <v>0</v>
      </c>
      <c r="CU43" s="4" cm="1">
        <f t="array" ref="CU43">AO43*INDEX(prod_est,$H43+$I43-1,MATCH(CU$14,$BQ$14:$DQ$14,0))</f>
        <v>0</v>
      </c>
      <c r="CV43" s="4" cm="1">
        <f t="array" ref="CV43">AP43*INDEX(prod_est,$H43+$I43-1,MATCH(CV$14,$BQ$14:$DQ$14,0))</f>
        <v>0</v>
      </c>
      <c r="CW43" s="4" cm="1">
        <f t="array" ref="CW43">AQ43*INDEX(prod_est,$H43+$I43-1,MATCH(CW$14,$BQ$14:$DQ$14,0))</f>
        <v>0</v>
      </c>
      <c r="CX43" s="4" cm="1">
        <f t="array" ref="CX43">AR43*INDEX(prod_est,$H43+$I43-1,MATCH(CX$14,$BQ$14:$DQ$14,0))</f>
        <v>0</v>
      </c>
      <c r="CY43" s="4" cm="1">
        <f t="array" ref="CY43">AS43*INDEX(prod_est,$H43+$I43-1,MATCH(CY$14,$BQ$14:$DQ$14,0))</f>
        <v>0</v>
      </c>
      <c r="CZ43" s="4" cm="1">
        <f t="array" ref="CZ43">AT43*INDEX(prod_est,$H43+$I43-1,MATCH(CZ$14,$BQ$14:$DQ$14,0))</f>
        <v>0</v>
      </c>
      <c r="DA43" s="4" cm="1">
        <f t="array" ref="DA43">AU43*INDEX(prod_est,$H43+$I43-1,MATCH(DA$14,$BQ$14:$DQ$14,0))</f>
        <v>0</v>
      </c>
      <c r="DB43" s="4" cm="1">
        <f t="array" ref="DB43">AV43*INDEX(prod_est,$H43+$I43-1,MATCH(DB$14,$BQ$14:$DQ$14,0))</f>
        <v>0</v>
      </c>
      <c r="DC43" s="4" cm="1">
        <f t="array" ref="DC43">AW43*INDEX(prod_est,$H43+$I43-1,MATCH(DC$14,$BQ$14:$DQ$14,0))</f>
        <v>0</v>
      </c>
      <c r="DD43" s="4" cm="1">
        <f t="array" ref="DD43">AX43*INDEX(prod_est,$H43+$I43-1,MATCH(DD$14,$BQ$14:$DQ$14,0))</f>
        <v>0</v>
      </c>
      <c r="DE43" s="4" cm="1">
        <f t="array" ref="DE43">AY43*INDEX(prod_est,$H43+$I43-1,MATCH(DE$14,$BQ$14:$DQ$14,0))</f>
        <v>0</v>
      </c>
      <c r="DF43" s="4" cm="1">
        <f t="array" ref="DF43">AZ43*INDEX(prod_est,$H43+$I43-1,MATCH(DF$14,$BQ$14:$DQ$14,0))</f>
        <v>0</v>
      </c>
      <c r="DG43" s="4" cm="1">
        <f t="array" ref="DG43">BA43*INDEX(prod_est,$H43+$I43-1,MATCH(DG$14,$BQ$14:$DQ$14,0))</f>
        <v>0</v>
      </c>
      <c r="DH43" s="4" cm="1">
        <f t="array" ref="DH43">BB43*INDEX(prod_est,$H43+$I43-1,MATCH(DH$14,$BQ$14:$DQ$14,0))</f>
        <v>0</v>
      </c>
      <c r="DI43" s="4" cm="1">
        <f t="array" ref="DI43">BC43*INDEX(prod_est,$H43+$I43-1,MATCH(DI$14,$BQ$14:$DQ$14,0))</f>
        <v>0</v>
      </c>
      <c r="DJ43" s="4" cm="1">
        <f t="array" ref="DJ43">BD43*INDEX(prod_est,$H43+$I43-1,MATCH(DJ$14,$BQ$14:$DQ$14,0))</f>
        <v>0</v>
      </c>
      <c r="DK43" s="4" cm="1">
        <f t="array" ref="DK43">BE43*INDEX(prod_est,$H43+$I43-1,MATCH(DK$14,$BQ$14:$DQ$14,0))</f>
        <v>0</v>
      </c>
      <c r="DL43" s="4" cm="1">
        <f t="array" ref="DL43">BF43*INDEX(prod_est,$H43+$I43-1,MATCH(DL$14,$BQ$14:$DQ$14,0))</f>
        <v>0</v>
      </c>
      <c r="DM43" s="4" cm="1">
        <f t="array" ref="DM43">BG43*INDEX(prod_est,$H43+$I43-1,MATCH(DM$14,$BQ$14:$DQ$14,0))</f>
        <v>0</v>
      </c>
      <c r="DN43" s="4" cm="1">
        <f t="array" ref="DN43">BH43*INDEX(prod_est,$H43+$I43-1,MATCH(DN$14,$BQ$14:$DQ$14,0))</f>
        <v>0</v>
      </c>
      <c r="DO43" s="4" cm="1">
        <f t="array" ref="DO43">BI43*INDEX(prod_est,$H43+$I43-1,MATCH(DO$14,$BQ$14:$DQ$14,0))</f>
        <v>0</v>
      </c>
      <c r="DP43" s="4" cm="1">
        <f t="array" ref="DP43">BJ43*INDEX(prod_est,$H43+$I43-1,MATCH(DP$14,$BQ$14:$DQ$14,0))</f>
        <v>0</v>
      </c>
      <c r="DQ43" s="4" cm="1">
        <f t="array" ref="DQ43">BK43*INDEX(prod_est,$H43+$I43-1,MATCH(DQ$14,$BQ$14:$DQ$14,0))</f>
        <v>0</v>
      </c>
    </row>
    <row r="44" spans="1:121" x14ac:dyDescent="0.25">
      <c r="A44" t="s">
        <v>54</v>
      </c>
      <c r="B44" t="s">
        <v>34</v>
      </c>
      <c r="C44" t="s">
        <v>65</v>
      </c>
      <c r="D44" t="s">
        <v>172</v>
      </c>
      <c r="E44" s="46" t="s">
        <v>37</v>
      </c>
      <c r="F44" s="4">
        <v>0</v>
      </c>
      <c r="G44" s="4">
        <v>0</v>
      </c>
      <c r="H44">
        <f>MATCH(A44,Production_est!$A$4:$A$339,0)</f>
        <v>273</v>
      </c>
      <c r="I44">
        <f>IFERROR(MATCH(E44,Production_est!$D$4:$D$339,0),"-")</f>
        <v>3</v>
      </c>
      <c r="J44" s="4" cm="1">
        <f t="array" ref="J44">IFERROR(INDEX(Production_est!$E$4:$E$339,I44+H44-1),"-")</f>
        <v>11320.975844426301</v>
      </c>
      <c r="K44" s="33">
        <f t="shared" si="3"/>
        <v>0</v>
      </c>
      <c r="L44" s="33">
        <f t="shared" ref="L44:AP46" si="39">K44*(1-$G$4)</f>
        <v>0</v>
      </c>
      <c r="M44" s="33">
        <f t="shared" si="39"/>
        <v>0</v>
      </c>
      <c r="N44" s="33">
        <f t="shared" si="39"/>
        <v>0</v>
      </c>
      <c r="O44" s="33">
        <f t="shared" si="39"/>
        <v>0</v>
      </c>
      <c r="P44" s="33">
        <f t="shared" si="39"/>
        <v>0</v>
      </c>
      <c r="Q44" s="33">
        <f t="shared" si="39"/>
        <v>0</v>
      </c>
      <c r="R44" s="33">
        <f t="shared" si="39"/>
        <v>0</v>
      </c>
      <c r="S44" s="33">
        <f t="shared" si="39"/>
        <v>0</v>
      </c>
      <c r="T44" s="33">
        <f t="shared" si="39"/>
        <v>0</v>
      </c>
      <c r="U44" s="33">
        <f t="shared" si="39"/>
        <v>0</v>
      </c>
      <c r="V44" s="33">
        <f t="shared" si="39"/>
        <v>0</v>
      </c>
      <c r="W44" s="33">
        <f t="shared" si="39"/>
        <v>0</v>
      </c>
      <c r="X44" s="33">
        <f t="shared" si="39"/>
        <v>0</v>
      </c>
      <c r="Y44" s="33">
        <f t="shared" si="39"/>
        <v>0</v>
      </c>
      <c r="Z44" s="33">
        <f t="shared" si="39"/>
        <v>0</v>
      </c>
      <c r="AA44" s="33">
        <f t="shared" si="39"/>
        <v>0</v>
      </c>
      <c r="AB44" s="33">
        <f t="shared" si="39"/>
        <v>0</v>
      </c>
      <c r="AC44" s="33">
        <f t="shared" si="39"/>
        <v>0</v>
      </c>
      <c r="AD44" s="33">
        <f t="shared" si="39"/>
        <v>0</v>
      </c>
      <c r="AE44" s="33">
        <f t="shared" si="39"/>
        <v>0</v>
      </c>
      <c r="AF44" s="33">
        <f t="shared" si="39"/>
        <v>0</v>
      </c>
      <c r="AG44" s="33">
        <f t="shared" si="39"/>
        <v>0</v>
      </c>
      <c r="AH44" s="33">
        <f t="shared" si="39"/>
        <v>0</v>
      </c>
      <c r="AI44" s="33">
        <f t="shared" si="39"/>
        <v>0</v>
      </c>
      <c r="AJ44" s="33">
        <f t="shared" si="39"/>
        <v>0</v>
      </c>
      <c r="AK44" s="33">
        <f t="shared" si="39"/>
        <v>0</v>
      </c>
      <c r="AL44" s="33">
        <f t="shared" si="39"/>
        <v>0</v>
      </c>
      <c r="AM44" s="33">
        <f t="shared" si="39"/>
        <v>0</v>
      </c>
      <c r="AN44" s="33">
        <f t="shared" si="39"/>
        <v>0</v>
      </c>
      <c r="AO44" s="33">
        <f t="shared" si="39"/>
        <v>0</v>
      </c>
      <c r="AP44" s="33">
        <f t="shared" si="39"/>
        <v>0</v>
      </c>
      <c r="AQ44" s="33">
        <f t="shared" si="38"/>
        <v>0</v>
      </c>
      <c r="AR44" s="33">
        <f t="shared" si="38"/>
        <v>0</v>
      </c>
      <c r="AS44" s="33">
        <f t="shared" si="38"/>
        <v>0</v>
      </c>
      <c r="AT44" s="33">
        <f t="shared" si="38"/>
        <v>0</v>
      </c>
      <c r="AU44" s="33">
        <f t="shared" si="38"/>
        <v>0</v>
      </c>
      <c r="AV44" s="33">
        <f t="shared" si="38"/>
        <v>0</v>
      </c>
      <c r="AW44" s="33">
        <f t="shared" si="38"/>
        <v>0</v>
      </c>
      <c r="AX44" s="33">
        <f t="shared" si="38"/>
        <v>0</v>
      </c>
      <c r="AY44" s="33">
        <f t="shared" si="38"/>
        <v>0</v>
      </c>
      <c r="AZ44" s="33">
        <f t="shared" si="38"/>
        <v>0</v>
      </c>
      <c r="BA44" s="33">
        <f t="shared" si="38"/>
        <v>0</v>
      </c>
      <c r="BB44" s="33">
        <f t="shared" si="38"/>
        <v>0</v>
      </c>
      <c r="BC44" s="33">
        <f t="shared" si="38"/>
        <v>0</v>
      </c>
      <c r="BD44" s="33">
        <f t="shared" si="38"/>
        <v>0</v>
      </c>
      <c r="BE44" s="33">
        <f t="shared" si="38"/>
        <v>0</v>
      </c>
      <c r="BF44" s="33">
        <f t="shared" si="38"/>
        <v>0</v>
      </c>
      <c r="BG44" s="33">
        <f t="shared" si="38"/>
        <v>0</v>
      </c>
      <c r="BH44" s="33">
        <f t="shared" si="38"/>
        <v>0</v>
      </c>
      <c r="BI44" s="33">
        <f t="shared" si="38"/>
        <v>0</v>
      </c>
      <c r="BJ44" s="33">
        <f t="shared" si="38"/>
        <v>0</v>
      </c>
      <c r="BK44" s="33">
        <f t="shared" si="38"/>
        <v>0</v>
      </c>
      <c r="BL44" t="str">
        <f t="shared" si="6"/>
        <v>18_CT</v>
      </c>
      <c r="BM44" t="str">
        <f t="shared" si="7"/>
        <v>d_nonenergy_16_8_oth_liquid_biofuel</v>
      </c>
      <c r="BP44" s="4">
        <f t="shared" si="8"/>
        <v>0</v>
      </c>
      <c r="BQ44" s="4">
        <f t="shared" si="9"/>
        <v>0</v>
      </c>
      <c r="BR44" s="4" cm="1">
        <f t="array" ref="BR44">L44*INDEX(prod_est,$H44+$I44-1,MATCH(BR$14,$BQ$14:$DQ$14,0))</f>
        <v>0</v>
      </c>
      <c r="BS44" s="4" cm="1">
        <f t="array" ref="BS44">M44*INDEX(prod_est,$H44+$I44-1,MATCH(BS$14,$BQ$14:$DQ$14,0))</f>
        <v>0</v>
      </c>
      <c r="BT44" s="4" cm="1">
        <f t="array" ref="BT44">N44*INDEX(prod_est,$H44+$I44-1,MATCH(BT$14,$BQ$14:$DQ$14,0))</f>
        <v>0</v>
      </c>
      <c r="BU44" s="4" cm="1">
        <f t="array" ref="BU44">O44*INDEX(prod_est,$H44+$I44-1,MATCH(BU$14,$BQ$14:$DQ$14,0))</f>
        <v>0</v>
      </c>
      <c r="BV44" s="4" cm="1">
        <f t="array" ref="BV44">P44*INDEX(prod_est,$H44+$I44-1,MATCH(BV$14,$BQ$14:$DQ$14,0))</f>
        <v>0</v>
      </c>
      <c r="BW44" s="4" cm="1">
        <f t="array" ref="BW44">Q44*INDEX(prod_est,$H44+$I44-1,MATCH(BW$14,$BQ$14:$DQ$14,0))</f>
        <v>0</v>
      </c>
      <c r="BX44" s="4" cm="1">
        <f t="array" ref="BX44">R44*INDEX(prod_est,$H44+$I44-1,MATCH(BX$14,$BQ$14:$DQ$14,0))</f>
        <v>0</v>
      </c>
      <c r="BY44" s="4" cm="1">
        <f t="array" ref="BY44">S44*INDEX(prod_est,$H44+$I44-1,MATCH(BY$14,$BQ$14:$DQ$14,0))</f>
        <v>0</v>
      </c>
      <c r="BZ44" s="4" cm="1">
        <f t="array" ref="BZ44">T44*INDEX(prod_est,$H44+$I44-1,MATCH(BZ$14,$BQ$14:$DQ$14,0))</f>
        <v>0</v>
      </c>
      <c r="CA44" s="4" cm="1">
        <f t="array" ref="CA44">U44*INDEX(prod_est,$H44+$I44-1,MATCH(CA$14,$BQ$14:$DQ$14,0))</f>
        <v>0</v>
      </c>
      <c r="CB44" s="4" cm="1">
        <f t="array" ref="CB44">V44*INDEX(prod_est,$H44+$I44-1,MATCH(CB$14,$BQ$14:$DQ$14,0))</f>
        <v>0</v>
      </c>
      <c r="CC44" s="4" cm="1">
        <f t="array" ref="CC44">W44*INDEX(prod_est,$H44+$I44-1,MATCH(CC$14,$BQ$14:$DQ$14,0))</f>
        <v>0</v>
      </c>
      <c r="CD44" s="4" cm="1">
        <f t="array" ref="CD44">X44*INDEX(prod_est,$H44+$I44-1,MATCH(CD$14,$BQ$14:$DQ$14,0))</f>
        <v>0</v>
      </c>
      <c r="CE44" s="4" cm="1">
        <f t="array" ref="CE44">Y44*INDEX(prod_est,$H44+$I44-1,MATCH(CE$14,$BQ$14:$DQ$14,0))</f>
        <v>0</v>
      </c>
      <c r="CF44" s="4" cm="1">
        <f t="array" ref="CF44">Z44*INDEX(prod_est,$H44+$I44-1,MATCH(CF$14,$BQ$14:$DQ$14,0))</f>
        <v>0</v>
      </c>
      <c r="CG44" s="4" cm="1">
        <f t="array" ref="CG44">AA44*INDEX(prod_est,$H44+$I44-1,MATCH(CG$14,$BQ$14:$DQ$14,0))</f>
        <v>0</v>
      </c>
      <c r="CH44" s="4" cm="1">
        <f t="array" ref="CH44">AB44*INDEX(prod_est,$H44+$I44-1,MATCH(CH$14,$BQ$14:$DQ$14,0))</f>
        <v>0</v>
      </c>
      <c r="CI44" s="4" cm="1">
        <f t="array" ref="CI44">AC44*INDEX(prod_est,$H44+$I44-1,MATCH(CI$14,$BQ$14:$DQ$14,0))</f>
        <v>0</v>
      </c>
      <c r="CJ44" s="4" cm="1">
        <f t="array" ref="CJ44">AD44*INDEX(prod_est,$H44+$I44-1,MATCH(CJ$14,$BQ$14:$DQ$14,0))</f>
        <v>0</v>
      </c>
      <c r="CK44" s="4" cm="1">
        <f t="array" ref="CK44">AE44*INDEX(prod_est,$H44+$I44-1,MATCH(CK$14,$BQ$14:$DQ$14,0))</f>
        <v>0</v>
      </c>
      <c r="CL44" s="4" cm="1">
        <f t="array" ref="CL44">AF44*INDEX(prod_est,$H44+$I44-1,MATCH(CL$14,$BQ$14:$DQ$14,0))</f>
        <v>0</v>
      </c>
      <c r="CM44" s="4" cm="1">
        <f t="array" ref="CM44">AG44*INDEX(prod_est,$H44+$I44-1,MATCH(CM$14,$BQ$14:$DQ$14,0))</f>
        <v>0</v>
      </c>
      <c r="CN44" s="4" cm="1">
        <f t="array" ref="CN44">AH44*INDEX(prod_est,$H44+$I44-1,MATCH(CN$14,$BQ$14:$DQ$14,0))</f>
        <v>0</v>
      </c>
      <c r="CO44" s="4" cm="1">
        <f t="array" ref="CO44">AI44*INDEX(prod_est,$H44+$I44-1,MATCH(CO$14,$BQ$14:$DQ$14,0))</f>
        <v>0</v>
      </c>
      <c r="CP44" s="4" cm="1">
        <f t="array" ref="CP44">AJ44*INDEX(prod_est,$H44+$I44-1,MATCH(CP$14,$BQ$14:$DQ$14,0))</f>
        <v>0</v>
      </c>
      <c r="CQ44" s="4" cm="1">
        <f t="array" ref="CQ44">AK44*INDEX(prod_est,$H44+$I44-1,MATCH(CQ$14,$BQ$14:$DQ$14,0))</f>
        <v>0</v>
      </c>
      <c r="CR44" s="4" cm="1">
        <f t="array" ref="CR44">AL44*INDEX(prod_est,$H44+$I44-1,MATCH(CR$14,$BQ$14:$DQ$14,0))</f>
        <v>0</v>
      </c>
      <c r="CS44" s="4" cm="1">
        <f t="array" ref="CS44">AM44*INDEX(prod_est,$H44+$I44-1,MATCH(CS$14,$BQ$14:$DQ$14,0))</f>
        <v>0</v>
      </c>
      <c r="CT44" s="4" cm="1">
        <f t="array" ref="CT44">AN44*INDEX(prod_est,$H44+$I44-1,MATCH(CT$14,$BQ$14:$DQ$14,0))</f>
        <v>0</v>
      </c>
      <c r="CU44" s="4" cm="1">
        <f t="array" ref="CU44">AO44*INDEX(prod_est,$H44+$I44-1,MATCH(CU$14,$BQ$14:$DQ$14,0))</f>
        <v>0</v>
      </c>
      <c r="CV44" s="4" cm="1">
        <f t="array" ref="CV44">AP44*INDEX(prod_est,$H44+$I44-1,MATCH(CV$14,$BQ$14:$DQ$14,0))</f>
        <v>0</v>
      </c>
      <c r="CW44" s="4" cm="1">
        <f t="array" ref="CW44">AQ44*INDEX(prod_est,$H44+$I44-1,MATCH(CW$14,$BQ$14:$DQ$14,0))</f>
        <v>0</v>
      </c>
      <c r="CX44" s="4" cm="1">
        <f t="array" ref="CX44">AR44*INDEX(prod_est,$H44+$I44-1,MATCH(CX$14,$BQ$14:$DQ$14,0))</f>
        <v>0</v>
      </c>
      <c r="CY44" s="4" cm="1">
        <f t="array" ref="CY44">AS44*INDEX(prod_est,$H44+$I44-1,MATCH(CY$14,$BQ$14:$DQ$14,0))</f>
        <v>0</v>
      </c>
      <c r="CZ44" s="4" cm="1">
        <f t="array" ref="CZ44">AT44*INDEX(prod_est,$H44+$I44-1,MATCH(CZ$14,$BQ$14:$DQ$14,0))</f>
        <v>0</v>
      </c>
      <c r="DA44" s="4" cm="1">
        <f t="array" ref="DA44">AU44*INDEX(prod_est,$H44+$I44-1,MATCH(DA$14,$BQ$14:$DQ$14,0))</f>
        <v>0</v>
      </c>
      <c r="DB44" s="4" cm="1">
        <f t="array" ref="DB44">AV44*INDEX(prod_est,$H44+$I44-1,MATCH(DB$14,$BQ$14:$DQ$14,0))</f>
        <v>0</v>
      </c>
      <c r="DC44" s="4" cm="1">
        <f t="array" ref="DC44">AW44*INDEX(prod_est,$H44+$I44-1,MATCH(DC$14,$BQ$14:$DQ$14,0))</f>
        <v>0</v>
      </c>
      <c r="DD44" s="4" cm="1">
        <f t="array" ref="DD44">AX44*INDEX(prod_est,$H44+$I44-1,MATCH(DD$14,$BQ$14:$DQ$14,0))</f>
        <v>0</v>
      </c>
      <c r="DE44" s="4" cm="1">
        <f t="array" ref="DE44">AY44*INDEX(prod_est,$H44+$I44-1,MATCH(DE$14,$BQ$14:$DQ$14,0))</f>
        <v>0</v>
      </c>
      <c r="DF44" s="4" cm="1">
        <f t="array" ref="DF44">AZ44*INDEX(prod_est,$H44+$I44-1,MATCH(DF$14,$BQ$14:$DQ$14,0))</f>
        <v>0</v>
      </c>
      <c r="DG44" s="4" cm="1">
        <f t="array" ref="DG44">BA44*INDEX(prod_est,$H44+$I44-1,MATCH(DG$14,$BQ$14:$DQ$14,0))</f>
        <v>0</v>
      </c>
      <c r="DH44" s="4" cm="1">
        <f t="array" ref="DH44">BB44*INDEX(prod_est,$H44+$I44-1,MATCH(DH$14,$BQ$14:$DQ$14,0))</f>
        <v>0</v>
      </c>
      <c r="DI44" s="4" cm="1">
        <f t="array" ref="DI44">BC44*INDEX(prod_est,$H44+$I44-1,MATCH(DI$14,$BQ$14:$DQ$14,0))</f>
        <v>0</v>
      </c>
      <c r="DJ44" s="4" cm="1">
        <f t="array" ref="DJ44">BD44*INDEX(prod_est,$H44+$I44-1,MATCH(DJ$14,$BQ$14:$DQ$14,0))</f>
        <v>0</v>
      </c>
      <c r="DK44" s="4" cm="1">
        <f t="array" ref="DK44">BE44*INDEX(prod_est,$H44+$I44-1,MATCH(DK$14,$BQ$14:$DQ$14,0))</f>
        <v>0</v>
      </c>
      <c r="DL44" s="4" cm="1">
        <f t="array" ref="DL44">BF44*INDEX(prod_est,$H44+$I44-1,MATCH(DL$14,$BQ$14:$DQ$14,0))</f>
        <v>0</v>
      </c>
      <c r="DM44" s="4" cm="1">
        <f t="array" ref="DM44">BG44*INDEX(prod_est,$H44+$I44-1,MATCH(DM$14,$BQ$14:$DQ$14,0))</f>
        <v>0</v>
      </c>
      <c r="DN44" s="4" cm="1">
        <f t="array" ref="DN44">BH44*INDEX(prod_est,$H44+$I44-1,MATCH(DN$14,$BQ$14:$DQ$14,0))</f>
        <v>0</v>
      </c>
      <c r="DO44" s="4" cm="1">
        <f t="array" ref="DO44">BI44*INDEX(prod_est,$H44+$I44-1,MATCH(DO$14,$BQ$14:$DQ$14,0))</f>
        <v>0</v>
      </c>
      <c r="DP44" s="4" cm="1">
        <f t="array" ref="DP44">BJ44*INDEX(prod_est,$H44+$I44-1,MATCH(DP$14,$BQ$14:$DQ$14,0))</f>
        <v>0</v>
      </c>
      <c r="DQ44" s="4" cm="1">
        <f t="array" ref="DQ44">BK44*INDEX(prod_est,$H44+$I44-1,MATCH(DQ$14,$BQ$14:$DQ$14,0))</f>
        <v>0</v>
      </c>
    </row>
    <row r="45" spans="1:121" x14ac:dyDescent="0.25">
      <c r="A45" t="s">
        <v>54</v>
      </c>
      <c r="B45" t="s">
        <v>35</v>
      </c>
      <c r="C45" t="s">
        <v>35</v>
      </c>
      <c r="D45" t="s">
        <v>172</v>
      </c>
      <c r="E45" s="46" t="s">
        <v>37</v>
      </c>
      <c r="F45" s="4">
        <v>0</v>
      </c>
      <c r="G45" s="4">
        <v>0</v>
      </c>
      <c r="H45">
        <f>MATCH(A45,Production_est!$A$4:$A$339,0)</f>
        <v>273</v>
      </c>
      <c r="I45">
        <f>IFERROR(MATCH(E45,Production_est!$D$4:$D$339,0),"-")</f>
        <v>3</v>
      </c>
      <c r="J45" s="4" cm="1">
        <f t="array" ref="J45">IFERROR(INDEX(Production_est!$E$4:$E$339,I45+H45-1),"-")</f>
        <v>11320.975844426301</v>
      </c>
      <c r="K45" s="33">
        <f t="shared" si="3"/>
        <v>0</v>
      </c>
      <c r="L45" s="33">
        <f t="shared" si="39"/>
        <v>0</v>
      </c>
      <c r="M45" s="33">
        <f t="shared" si="39"/>
        <v>0</v>
      </c>
      <c r="N45" s="33">
        <f t="shared" si="39"/>
        <v>0</v>
      </c>
      <c r="O45" s="33">
        <f t="shared" si="39"/>
        <v>0</v>
      </c>
      <c r="P45" s="33">
        <f t="shared" si="39"/>
        <v>0</v>
      </c>
      <c r="Q45" s="33">
        <f t="shared" si="39"/>
        <v>0</v>
      </c>
      <c r="R45" s="33">
        <f t="shared" si="39"/>
        <v>0</v>
      </c>
      <c r="S45" s="33">
        <f t="shared" si="39"/>
        <v>0</v>
      </c>
      <c r="T45" s="33">
        <f t="shared" si="39"/>
        <v>0</v>
      </c>
      <c r="U45" s="33">
        <f t="shared" si="39"/>
        <v>0</v>
      </c>
      <c r="V45" s="33">
        <f t="shared" si="39"/>
        <v>0</v>
      </c>
      <c r="W45" s="33">
        <f t="shared" si="39"/>
        <v>0</v>
      </c>
      <c r="X45" s="33">
        <f t="shared" si="39"/>
        <v>0</v>
      </c>
      <c r="Y45" s="33">
        <f t="shared" si="39"/>
        <v>0</v>
      </c>
      <c r="Z45" s="33">
        <f t="shared" si="39"/>
        <v>0</v>
      </c>
      <c r="AA45" s="33">
        <f t="shared" si="39"/>
        <v>0</v>
      </c>
      <c r="AB45" s="33">
        <f t="shared" si="39"/>
        <v>0</v>
      </c>
      <c r="AC45" s="33">
        <f t="shared" si="39"/>
        <v>0</v>
      </c>
      <c r="AD45" s="33">
        <f t="shared" si="39"/>
        <v>0</v>
      </c>
      <c r="AE45" s="33">
        <f t="shared" si="39"/>
        <v>0</v>
      </c>
      <c r="AF45" s="33">
        <f t="shared" si="39"/>
        <v>0</v>
      </c>
      <c r="AG45" s="33">
        <f t="shared" si="39"/>
        <v>0</v>
      </c>
      <c r="AH45" s="33">
        <f t="shared" si="39"/>
        <v>0</v>
      </c>
      <c r="AI45" s="33">
        <f t="shared" si="39"/>
        <v>0</v>
      </c>
      <c r="AJ45" s="33">
        <f t="shared" si="39"/>
        <v>0</v>
      </c>
      <c r="AK45" s="33">
        <f t="shared" si="39"/>
        <v>0</v>
      </c>
      <c r="AL45" s="33">
        <f t="shared" si="39"/>
        <v>0</v>
      </c>
      <c r="AM45" s="33">
        <f t="shared" si="39"/>
        <v>0</v>
      </c>
      <c r="AN45" s="33">
        <f t="shared" si="39"/>
        <v>0</v>
      </c>
      <c r="AO45" s="33">
        <f t="shared" si="39"/>
        <v>0</v>
      </c>
      <c r="AP45" s="33">
        <f t="shared" si="39"/>
        <v>0</v>
      </c>
      <c r="AQ45" s="33">
        <f t="shared" si="38"/>
        <v>0</v>
      </c>
      <c r="AR45" s="33">
        <f t="shared" si="38"/>
        <v>0</v>
      </c>
      <c r="AS45" s="33">
        <f t="shared" si="38"/>
        <v>0</v>
      </c>
      <c r="AT45" s="33">
        <f t="shared" si="38"/>
        <v>0</v>
      </c>
      <c r="AU45" s="33">
        <f t="shared" si="38"/>
        <v>0</v>
      </c>
      <c r="AV45" s="33">
        <f t="shared" si="38"/>
        <v>0</v>
      </c>
      <c r="AW45" s="33">
        <f t="shared" si="38"/>
        <v>0</v>
      </c>
      <c r="AX45" s="33">
        <f t="shared" si="38"/>
        <v>0</v>
      </c>
      <c r="AY45" s="33">
        <f t="shared" si="38"/>
        <v>0</v>
      </c>
      <c r="AZ45" s="33">
        <f t="shared" si="38"/>
        <v>0</v>
      </c>
      <c r="BA45" s="33">
        <f t="shared" si="38"/>
        <v>0</v>
      </c>
      <c r="BB45" s="33">
        <f t="shared" si="38"/>
        <v>0</v>
      </c>
      <c r="BC45" s="33">
        <f t="shared" si="38"/>
        <v>0</v>
      </c>
      <c r="BD45" s="33">
        <f t="shared" si="38"/>
        <v>0</v>
      </c>
      <c r="BE45" s="33">
        <f t="shared" si="38"/>
        <v>0</v>
      </c>
      <c r="BF45" s="33">
        <f t="shared" si="38"/>
        <v>0</v>
      </c>
      <c r="BG45" s="33">
        <f t="shared" si="38"/>
        <v>0</v>
      </c>
      <c r="BH45" s="33">
        <f t="shared" si="38"/>
        <v>0</v>
      </c>
      <c r="BI45" s="33">
        <f t="shared" si="38"/>
        <v>0</v>
      </c>
      <c r="BJ45" s="33">
        <f t="shared" si="38"/>
        <v>0</v>
      </c>
      <c r="BK45" s="33">
        <f t="shared" si="38"/>
        <v>0</v>
      </c>
      <c r="BL45" t="str">
        <f t="shared" si="6"/>
        <v>18_CT</v>
      </c>
      <c r="BM45" t="str">
        <f t="shared" si="7"/>
        <v>d_nonenergy_17_electricity</v>
      </c>
      <c r="BP45" s="4">
        <f t="shared" si="8"/>
        <v>0</v>
      </c>
      <c r="BQ45" s="4">
        <f t="shared" si="9"/>
        <v>0</v>
      </c>
      <c r="BR45" s="4" cm="1">
        <f t="array" ref="BR45">L45*INDEX(prod_est,$H45+$I45-1,MATCH(BR$14,$BQ$14:$DQ$14,0))</f>
        <v>0</v>
      </c>
      <c r="BS45" s="4" cm="1">
        <f t="array" ref="BS45">M45*INDEX(prod_est,$H45+$I45-1,MATCH(BS$14,$BQ$14:$DQ$14,0))</f>
        <v>0</v>
      </c>
      <c r="BT45" s="4" cm="1">
        <f t="array" ref="BT45">N45*INDEX(prod_est,$H45+$I45-1,MATCH(BT$14,$BQ$14:$DQ$14,0))</f>
        <v>0</v>
      </c>
      <c r="BU45" s="4" cm="1">
        <f t="array" ref="BU45">O45*INDEX(prod_est,$H45+$I45-1,MATCH(BU$14,$BQ$14:$DQ$14,0))</f>
        <v>0</v>
      </c>
      <c r="BV45" s="4" cm="1">
        <f t="array" ref="BV45">P45*INDEX(prod_est,$H45+$I45-1,MATCH(BV$14,$BQ$14:$DQ$14,0))</f>
        <v>0</v>
      </c>
      <c r="BW45" s="4" cm="1">
        <f t="array" ref="BW45">Q45*INDEX(prod_est,$H45+$I45-1,MATCH(BW$14,$BQ$14:$DQ$14,0))</f>
        <v>0</v>
      </c>
      <c r="BX45" s="4" cm="1">
        <f t="array" ref="BX45">R45*INDEX(prod_est,$H45+$I45-1,MATCH(BX$14,$BQ$14:$DQ$14,0))</f>
        <v>0</v>
      </c>
      <c r="BY45" s="4" cm="1">
        <f t="array" ref="BY45">S45*INDEX(prod_est,$H45+$I45-1,MATCH(BY$14,$BQ$14:$DQ$14,0))</f>
        <v>0</v>
      </c>
      <c r="BZ45" s="4" cm="1">
        <f t="array" ref="BZ45">T45*INDEX(prod_est,$H45+$I45-1,MATCH(BZ$14,$BQ$14:$DQ$14,0))</f>
        <v>0</v>
      </c>
      <c r="CA45" s="4" cm="1">
        <f t="array" ref="CA45">U45*INDEX(prod_est,$H45+$I45-1,MATCH(CA$14,$BQ$14:$DQ$14,0))</f>
        <v>0</v>
      </c>
      <c r="CB45" s="4" cm="1">
        <f t="array" ref="CB45">V45*INDEX(prod_est,$H45+$I45-1,MATCH(CB$14,$BQ$14:$DQ$14,0))</f>
        <v>0</v>
      </c>
      <c r="CC45" s="4" cm="1">
        <f t="array" ref="CC45">W45*INDEX(prod_est,$H45+$I45-1,MATCH(CC$14,$BQ$14:$DQ$14,0))</f>
        <v>0</v>
      </c>
      <c r="CD45" s="4" cm="1">
        <f t="array" ref="CD45">X45*INDEX(prod_est,$H45+$I45-1,MATCH(CD$14,$BQ$14:$DQ$14,0))</f>
        <v>0</v>
      </c>
      <c r="CE45" s="4" cm="1">
        <f t="array" ref="CE45">Y45*INDEX(prod_est,$H45+$I45-1,MATCH(CE$14,$BQ$14:$DQ$14,0))</f>
        <v>0</v>
      </c>
      <c r="CF45" s="4" cm="1">
        <f t="array" ref="CF45">Z45*INDEX(prod_est,$H45+$I45-1,MATCH(CF$14,$BQ$14:$DQ$14,0))</f>
        <v>0</v>
      </c>
      <c r="CG45" s="4" cm="1">
        <f t="array" ref="CG45">AA45*INDEX(prod_est,$H45+$I45-1,MATCH(CG$14,$BQ$14:$DQ$14,0))</f>
        <v>0</v>
      </c>
      <c r="CH45" s="4" cm="1">
        <f t="array" ref="CH45">AB45*INDEX(prod_est,$H45+$I45-1,MATCH(CH$14,$BQ$14:$DQ$14,0))</f>
        <v>0</v>
      </c>
      <c r="CI45" s="4" cm="1">
        <f t="array" ref="CI45">AC45*INDEX(prod_est,$H45+$I45-1,MATCH(CI$14,$BQ$14:$DQ$14,0))</f>
        <v>0</v>
      </c>
      <c r="CJ45" s="4" cm="1">
        <f t="array" ref="CJ45">AD45*INDEX(prod_est,$H45+$I45-1,MATCH(CJ$14,$BQ$14:$DQ$14,0))</f>
        <v>0</v>
      </c>
      <c r="CK45" s="4" cm="1">
        <f t="array" ref="CK45">AE45*INDEX(prod_est,$H45+$I45-1,MATCH(CK$14,$BQ$14:$DQ$14,0))</f>
        <v>0</v>
      </c>
      <c r="CL45" s="4" cm="1">
        <f t="array" ref="CL45">AF45*INDEX(prod_est,$H45+$I45-1,MATCH(CL$14,$BQ$14:$DQ$14,0))</f>
        <v>0</v>
      </c>
      <c r="CM45" s="4" cm="1">
        <f t="array" ref="CM45">AG45*INDEX(prod_est,$H45+$I45-1,MATCH(CM$14,$BQ$14:$DQ$14,0))</f>
        <v>0</v>
      </c>
      <c r="CN45" s="4" cm="1">
        <f t="array" ref="CN45">AH45*INDEX(prod_est,$H45+$I45-1,MATCH(CN$14,$BQ$14:$DQ$14,0))</f>
        <v>0</v>
      </c>
      <c r="CO45" s="4" cm="1">
        <f t="array" ref="CO45">AI45*INDEX(prod_est,$H45+$I45-1,MATCH(CO$14,$BQ$14:$DQ$14,0))</f>
        <v>0</v>
      </c>
      <c r="CP45" s="4" cm="1">
        <f t="array" ref="CP45">AJ45*INDEX(prod_est,$H45+$I45-1,MATCH(CP$14,$BQ$14:$DQ$14,0))</f>
        <v>0</v>
      </c>
      <c r="CQ45" s="4" cm="1">
        <f t="array" ref="CQ45">AK45*INDEX(prod_est,$H45+$I45-1,MATCH(CQ$14,$BQ$14:$DQ$14,0))</f>
        <v>0</v>
      </c>
      <c r="CR45" s="4" cm="1">
        <f t="array" ref="CR45">AL45*INDEX(prod_est,$H45+$I45-1,MATCH(CR$14,$BQ$14:$DQ$14,0))</f>
        <v>0</v>
      </c>
      <c r="CS45" s="4" cm="1">
        <f t="array" ref="CS45">AM45*INDEX(prod_est,$H45+$I45-1,MATCH(CS$14,$BQ$14:$DQ$14,0))</f>
        <v>0</v>
      </c>
      <c r="CT45" s="4" cm="1">
        <f t="array" ref="CT45">AN45*INDEX(prod_est,$H45+$I45-1,MATCH(CT$14,$BQ$14:$DQ$14,0))</f>
        <v>0</v>
      </c>
      <c r="CU45" s="4" cm="1">
        <f t="array" ref="CU45">AO45*INDEX(prod_est,$H45+$I45-1,MATCH(CU$14,$BQ$14:$DQ$14,0))</f>
        <v>0</v>
      </c>
      <c r="CV45" s="4" cm="1">
        <f t="array" ref="CV45">AP45*INDEX(prod_est,$H45+$I45-1,MATCH(CV$14,$BQ$14:$DQ$14,0))</f>
        <v>0</v>
      </c>
      <c r="CW45" s="4" cm="1">
        <f t="array" ref="CW45">AQ45*INDEX(prod_est,$H45+$I45-1,MATCH(CW$14,$BQ$14:$DQ$14,0))</f>
        <v>0</v>
      </c>
      <c r="CX45" s="4" cm="1">
        <f t="array" ref="CX45">AR45*INDEX(prod_est,$H45+$I45-1,MATCH(CX$14,$BQ$14:$DQ$14,0))</f>
        <v>0</v>
      </c>
      <c r="CY45" s="4" cm="1">
        <f t="array" ref="CY45">AS45*INDEX(prod_est,$H45+$I45-1,MATCH(CY$14,$BQ$14:$DQ$14,0))</f>
        <v>0</v>
      </c>
      <c r="CZ45" s="4" cm="1">
        <f t="array" ref="CZ45">AT45*INDEX(prod_est,$H45+$I45-1,MATCH(CZ$14,$BQ$14:$DQ$14,0))</f>
        <v>0</v>
      </c>
      <c r="DA45" s="4" cm="1">
        <f t="array" ref="DA45">AU45*INDEX(prod_est,$H45+$I45-1,MATCH(DA$14,$BQ$14:$DQ$14,0))</f>
        <v>0</v>
      </c>
      <c r="DB45" s="4" cm="1">
        <f t="array" ref="DB45">AV45*INDEX(prod_est,$H45+$I45-1,MATCH(DB$14,$BQ$14:$DQ$14,0))</f>
        <v>0</v>
      </c>
      <c r="DC45" s="4" cm="1">
        <f t="array" ref="DC45">AW45*INDEX(prod_est,$H45+$I45-1,MATCH(DC$14,$BQ$14:$DQ$14,0))</f>
        <v>0</v>
      </c>
      <c r="DD45" s="4" cm="1">
        <f t="array" ref="DD45">AX45*INDEX(prod_est,$H45+$I45-1,MATCH(DD$14,$BQ$14:$DQ$14,0))</f>
        <v>0</v>
      </c>
      <c r="DE45" s="4" cm="1">
        <f t="array" ref="DE45">AY45*INDEX(prod_est,$H45+$I45-1,MATCH(DE$14,$BQ$14:$DQ$14,0))</f>
        <v>0</v>
      </c>
      <c r="DF45" s="4" cm="1">
        <f t="array" ref="DF45">AZ45*INDEX(prod_est,$H45+$I45-1,MATCH(DF$14,$BQ$14:$DQ$14,0))</f>
        <v>0</v>
      </c>
      <c r="DG45" s="4" cm="1">
        <f t="array" ref="DG45">BA45*INDEX(prod_est,$H45+$I45-1,MATCH(DG$14,$BQ$14:$DQ$14,0))</f>
        <v>0</v>
      </c>
      <c r="DH45" s="4" cm="1">
        <f t="array" ref="DH45">BB45*INDEX(prod_est,$H45+$I45-1,MATCH(DH$14,$BQ$14:$DQ$14,0))</f>
        <v>0</v>
      </c>
      <c r="DI45" s="4" cm="1">
        <f t="array" ref="DI45">BC45*INDEX(prod_est,$H45+$I45-1,MATCH(DI$14,$BQ$14:$DQ$14,0))</f>
        <v>0</v>
      </c>
      <c r="DJ45" s="4" cm="1">
        <f t="array" ref="DJ45">BD45*INDEX(prod_est,$H45+$I45-1,MATCH(DJ$14,$BQ$14:$DQ$14,0))</f>
        <v>0</v>
      </c>
      <c r="DK45" s="4" cm="1">
        <f t="array" ref="DK45">BE45*INDEX(prod_est,$H45+$I45-1,MATCH(DK$14,$BQ$14:$DQ$14,0))</f>
        <v>0</v>
      </c>
      <c r="DL45" s="4" cm="1">
        <f t="array" ref="DL45">BF45*INDEX(prod_est,$H45+$I45-1,MATCH(DL$14,$BQ$14:$DQ$14,0))</f>
        <v>0</v>
      </c>
      <c r="DM45" s="4" cm="1">
        <f t="array" ref="DM45">BG45*INDEX(prod_est,$H45+$I45-1,MATCH(DM$14,$BQ$14:$DQ$14,0))</f>
        <v>0</v>
      </c>
      <c r="DN45" s="4" cm="1">
        <f t="array" ref="DN45">BH45*INDEX(prod_est,$H45+$I45-1,MATCH(DN$14,$BQ$14:$DQ$14,0))</f>
        <v>0</v>
      </c>
      <c r="DO45" s="4" cm="1">
        <f t="array" ref="DO45">BI45*INDEX(prod_est,$H45+$I45-1,MATCH(DO$14,$BQ$14:$DQ$14,0))</f>
        <v>0</v>
      </c>
      <c r="DP45" s="4" cm="1">
        <f t="array" ref="DP45">BJ45*INDEX(prod_est,$H45+$I45-1,MATCH(DP$14,$BQ$14:$DQ$14,0))</f>
        <v>0</v>
      </c>
      <c r="DQ45" s="4" cm="1">
        <f t="array" ref="DQ45">BK45*INDEX(prod_est,$H45+$I45-1,MATCH(DQ$14,$BQ$14:$DQ$14,0))</f>
        <v>0</v>
      </c>
    </row>
    <row r="46" spans="1:121" x14ac:dyDescent="0.25">
      <c r="A46" t="s">
        <v>54</v>
      </c>
      <c r="B46" t="s">
        <v>36</v>
      </c>
      <c r="C46" t="s">
        <v>36</v>
      </c>
      <c r="D46" t="s">
        <v>172</v>
      </c>
      <c r="E46" s="46" t="s">
        <v>37</v>
      </c>
      <c r="F46" s="4">
        <v>0</v>
      </c>
      <c r="G46" s="4">
        <v>0</v>
      </c>
      <c r="H46">
        <f>MATCH(A46,Production_est!$A$4:$A$339,0)</f>
        <v>273</v>
      </c>
      <c r="I46">
        <f>IFERROR(MATCH(E46,Production_est!$D$4:$D$339,0),"-")</f>
        <v>3</v>
      </c>
      <c r="J46" s="4" cm="1">
        <f t="array" ref="J46">IFERROR(INDEX(Production_est!$E$4:$E$339,I46+H46-1),"-")</f>
        <v>11320.975844426301</v>
      </c>
      <c r="K46" s="33">
        <f t="shared" si="3"/>
        <v>0</v>
      </c>
      <c r="L46" s="33">
        <f t="shared" si="39"/>
        <v>0</v>
      </c>
      <c r="M46" s="33">
        <f t="shared" si="39"/>
        <v>0</v>
      </c>
      <c r="N46" s="33">
        <f t="shared" si="39"/>
        <v>0</v>
      </c>
      <c r="O46" s="33">
        <f t="shared" si="39"/>
        <v>0</v>
      </c>
      <c r="P46" s="33">
        <f t="shared" si="39"/>
        <v>0</v>
      </c>
      <c r="Q46" s="33">
        <f t="shared" si="39"/>
        <v>0</v>
      </c>
      <c r="R46" s="33">
        <f t="shared" si="39"/>
        <v>0</v>
      </c>
      <c r="S46" s="33">
        <f t="shared" si="39"/>
        <v>0</v>
      </c>
      <c r="T46" s="33">
        <f t="shared" si="39"/>
        <v>0</v>
      </c>
      <c r="U46" s="33">
        <f t="shared" si="39"/>
        <v>0</v>
      </c>
      <c r="V46" s="33">
        <f t="shared" si="39"/>
        <v>0</v>
      </c>
      <c r="W46" s="33">
        <f t="shared" si="39"/>
        <v>0</v>
      </c>
      <c r="X46" s="33">
        <f t="shared" si="39"/>
        <v>0</v>
      </c>
      <c r="Y46" s="33">
        <f t="shared" si="39"/>
        <v>0</v>
      </c>
      <c r="Z46" s="33">
        <f t="shared" si="39"/>
        <v>0</v>
      </c>
      <c r="AA46" s="33">
        <f t="shared" si="39"/>
        <v>0</v>
      </c>
      <c r="AB46" s="33">
        <f t="shared" si="39"/>
        <v>0</v>
      </c>
      <c r="AC46" s="33">
        <f t="shared" si="39"/>
        <v>0</v>
      </c>
      <c r="AD46" s="33">
        <f t="shared" si="39"/>
        <v>0</v>
      </c>
      <c r="AE46" s="33">
        <f t="shared" si="39"/>
        <v>0</v>
      </c>
      <c r="AF46" s="33">
        <f t="shared" si="39"/>
        <v>0</v>
      </c>
      <c r="AG46" s="33">
        <f t="shared" si="39"/>
        <v>0</v>
      </c>
      <c r="AH46" s="33">
        <f t="shared" si="39"/>
        <v>0</v>
      </c>
      <c r="AI46" s="33">
        <f t="shared" si="39"/>
        <v>0</v>
      </c>
      <c r="AJ46" s="33">
        <f t="shared" si="39"/>
        <v>0</v>
      </c>
      <c r="AK46" s="33">
        <f t="shared" si="39"/>
        <v>0</v>
      </c>
      <c r="AL46" s="33">
        <f t="shared" si="39"/>
        <v>0</v>
      </c>
      <c r="AM46" s="33">
        <f t="shared" si="39"/>
        <v>0</v>
      </c>
      <c r="AN46" s="33">
        <f t="shared" si="39"/>
        <v>0</v>
      </c>
      <c r="AO46" s="33">
        <f t="shared" si="39"/>
        <v>0</v>
      </c>
      <c r="AP46" s="33">
        <f t="shared" si="39"/>
        <v>0</v>
      </c>
      <c r="AQ46" s="33">
        <f t="shared" si="38"/>
        <v>0</v>
      </c>
      <c r="AR46" s="33">
        <f t="shared" si="38"/>
        <v>0</v>
      </c>
      <c r="AS46" s="33">
        <f t="shared" si="38"/>
        <v>0</v>
      </c>
      <c r="AT46" s="33">
        <f t="shared" si="38"/>
        <v>0</v>
      </c>
      <c r="AU46" s="33">
        <f t="shared" si="38"/>
        <v>0</v>
      </c>
      <c r="AV46" s="33">
        <f t="shared" si="38"/>
        <v>0</v>
      </c>
      <c r="AW46" s="33">
        <f t="shared" si="38"/>
        <v>0</v>
      </c>
      <c r="AX46" s="33">
        <f t="shared" si="38"/>
        <v>0</v>
      </c>
      <c r="AY46" s="33">
        <f t="shared" si="38"/>
        <v>0</v>
      </c>
      <c r="AZ46" s="33">
        <f t="shared" si="38"/>
        <v>0</v>
      </c>
      <c r="BA46" s="33">
        <f t="shared" si="38"/>
        <v>0</v>
      </c>
      <c r="BB46" s="33">
        <f t="shared" si="38"/>
        <v>0</v>
      </c>
      <c r="BC46" s="33">
        <f t="shared" si="38"/>
        <v>0</v>
      </c>
      <c r="BD46" s="33">
        <f t="shared" si="38"/>
        <v>0</v>
      </c>
      <c r="BE46" s="33">
        <f t="shared" si="38"/>
        <v>0</v>
      </c>
      <c r="BF46" s="33">
        <f t="shared" si="38"/>
        <v>0</v>
      </c>
      <c r="BG46" s="33">
        <f t="shared" si="38"/>
        <v>0</v>
      </c>
      <c r="BH46" s="33">
        <f t="shared" si="38"/>
        <v>0</v>
      </c>
      <c r="BI46" s="33">
        <f t="shared" si="38"/>
        <v>0</v>
      </c>
      <c r="BJ46" s="33">
        <f t="shared" si="38"/>
        <v>0</v>
      </c>
      <c r="BK46" s="33">
        <f t="shared" si="38"/>
        <v>0</v>
      </c>
      <c r="BL46" t="str">
        <f t="shared" si="6"/>
        <v>18_CT</v>
      </c>
      <c r="BM46" t="str">
        <f t="shared" si="7"/>
        <v>d_nonenergy_18_heat</v>
      </c>
      <c r="BP46" s="4">
        <f t="shared" si="8"/>
        <v>0</v>
      </c>
      <c r="BQ46" s="4">
        <f t="shared" si="9"/>
        <v>0</v>
      </c>
      <c r="BR46" s="4" cm="1">
        <f t="array" ref="BR46">L46*INDEX(prod_est,$H46+$I46-1,MATCH(BR$14,$BQ$14:$DQ$14,0))</f>
        <v>0</v>
      </c>
      <c r="BS46" s="4" cm="1">
        <f t="array" ref="BS46">M46*INDEX(prod_est,$H46+$I46-1,MATCH(BS$14,$BQ$14:$DQ$14,0))</f>
        <v>0</v>
      </c>
      <c r="BT46" s="4" cm="1">
        <f t="array" ref="BT46">N46*INDEX(prod_est,$H46+$I46-1,MATCH(BT$14,$BQ$14:$DQ$14,0))</f>
        <v>0</v>
      </c>
      <c r="BU46" s="4" cm="1">
        <f t="array" ref="BU46">O46*INDEX(prod_est,$H46+$I46-1,MATCH(BU$14,$BQ$14:$DQ$14,0))</f>
        <v>0</v>
      </c>
      <c r="BV46" s="4" cm="1">
        <f t="array" ref="BV46">P46*INDEX(prod_est,$H46+$I46-1,MATCH(BV$14,$BQ$14:$DQ$14,0))</f>
        <v>0</v>
      </c>
      <c r="BW46" s="4" cm="1">
        <f t="array" ref="BW46">Q46*INDEX(prod_est,$H46+$I46-1,MATCH(BW$14,$BQ$14:$DQ$14,0))</f>
        <v>0</v>
      </c>
      <c r="BX46" s="4" cm="1">
        <f t="array" ref="BX46">R46*INDEX(prod_est,$H46+$I46-1,MATCH(BX$14,$BQ$14:$DQ$14,0))</f>
        <v>0</v>
      </c>
      <c r="BY46" s="4" cm="1">
        <f t="array" ref="BY46">S46*INDEX(prod_est,$H46+$I46-1,MATCH(BY$14,$BQ$14:$DQ$14,0))</f>
        <v>0</v>
      </c>
      <c r="BZ46" s="4" cm="1">
        <f t="array" ref="BZ46">T46*INDEX(prod_est,$H46+$I46-1,MATCH(BZ$14,$BQ$14:$DQ$14,0))</f>
        <v>0</v>
      </c>
      <c r="CA46" s="4" cm="1">
        <f t="array" ref="CA46">U46*INDEX(prod_est,$H46+$I46-1,MATCH(CA$14,$BQ$14:$DQ$14,0))</f>
        <v>0</v>
      </c>
      <c r="CB46" s="4" cm="1">
        <f t="array" ref="CB46">V46*INDEX(prod_est,$H46+$I46-1,MATCH(CB$14,$BQ$14:$DQ$14,0))</f>
        <v>0</v>
      </c>
      <c r="CC46" s="4" cm="1">
        <f t="array" ref="CC46">W46*INDEX(prod_est,$H46+$I46-1,MATCH(CC$14,$BQ$14:$DQ$14,0))</f>
        <v>0</v>
      </c>
      <c r="CD46" s="4" cm="1">
        <f t="array" ref="CD46">X46*INDEX(prod_est,$H46+$I46-1,MATCH(CD$14,$BQ$14:$DQ$14,0))</f>
        <v>0</v>
      </c>
      <c r="CE46" s="4" cm="1">
        <f t="array" ref="CE46">Y46*INDEX(prod_est,$H46+$I46-1,MATCH(CE$14,$BQ$14:$DQ$14,0))</f>
        <v>0</v>
      </c>
      <c r="CF46" s="4" cm="1">
        <f t="array" ref="CF46">Z46*INDEX(prod_est,$H46+$I46-1,MATCH(CF$14,$BQ$14:$DQ$14,0))</f>
        <v>0</v>
      </c>
      <c r="CG46" s="4" cm="1">
        <f t="array" ref="CG46">AA46*INDEX(prod_est,$H46+$I46-1,MATCH(CG$14,$BQ$14:$DQ$14,0))</f>
        <v>0</v>
      </c>
      <c r="CH46" s="4" cm="1">
        <f t="array" ref="CH46">AB46*INDEX(prod_est,$H46+$I46-1,MATCH(CH$14,$BQ$14:$DQ$14,0))</f>
        <v>0</v>
      </c>
      <c r="CI46" s="4" cm="1">
        <f t="array" ref="CI46">AC46*INDEX(prod_est,$H46+$I46-1,MATCH(CI$14,$BQ$14:$DQ$14,0))</f>
        <v>0</v>
      </c>
      <c r="CJ46" s="4" cm="1">
        <f t="array" ref="CJ46">AD46*INDEX(prod_est,$H46+$I46-1,MATCH(CJ$14,$BQ$14:$DQ$14,0))</f>
        <v>0</v>
      </c>
      <c r="CK46" s="4" cm="1">
        <f t="array" ref="CK46">AE46*INDEX(prod_est,$H46+$I46-1,MATCH(CK$14,$BQ$14:$DQ$14,0))</f>
        <v>0</v>
      </c>
      <c r="CL46" s="4" cm="1">
        <f t="array" ref="CL46">AF46*INDEX(prod_est,$H46+$I46-1,MATCH(CL$14,$BQ$14:$DQ$14,0))</f>
        <v>0</v>
      </c>
      <c r="CM46" s="4" cm="1">
        <f t="array" ref="CM46">AG46*INDEX(prod_est,$H46+$I46-1,MATCH(CM$14,$BQ$14:$DQ$14,0))</f>
        <v>0</v>
      </c>
      <c r="CN46" s="4" cm="1">
        <f t="array" ref="CN46">AH46*INDEX(prod_est,$H46+$I46-1,MATCH(CN$14,$BQ$14:$DQ$14,0))</f>
        <v>0</v>
      </c>
      <c r="CO46" s="4" cm="1">
        <f t="array" ref="CO46">AI46*INDEX(prod_est,$H46+$I46-1,MATCH(CO$14,$BQ$14:$DQ$14,0))</f>
        <v>0</v>
      </c>
      <c r="CP46" s="4" cm="1">
        <f t="array" ref="CP46">AJ46*INDEX(prod_est,$H46+$I46-1,MATCH(CP$14,$BQ$14:$DQ$14,0))</f>
        <v>0</v>
      </c>
      <c r="CQ46" s="4" cm="1">
        <f t="array" ref="CQ46">AK46*INDEX(prod_est,$H46+$I46-1,MATCH(CQ$14,$BQ$14:$DQ$14,0))</f>
        <v>0</v>
      </c>
      <c r="CR46" s="4" cm="1">
        <f t="array" ref="CR46">AL46*INDEX(prod_est,$H46+$I46-1,MATCH(CR$14,$BQ$14:$DQ$14,0))</f>
        <v>0</v>
      </c>
      <c r="CS46" s="4" cm="1">
        <f t="array" ref="CS46">AM46*INDEX(prod_est,$H46+$I46-1,MATCH(CS$14,$BQ$14:$DQ$14,0))</f>
        <v>0</v>
      </c>
      <c r="CT46" s="4" cm="1">
        <f t="array" ref="CT46">AN46*INDEX(prod_est,$H46+$I46-1,MATCH(CT$14,$BQ$14:$DQ$14,0))</f>
        <v>0</v>
      </c>
      <c r="CU46" s="4" cm="1">
        <f t="array" ref="CU46">AO46*INDEX(prod_est,$H46+$I46-1,MATCH(CU$14,$BQ$14:$DQ$14,0))</f>
        <v>0</v>
      </c>
      <c r="CV46" s="4" cm="1">
        <f t="array" ref="CV46">AP46*INDEX(prod_est,$H46+$I46-1,MATCH(CV$14,$BQ$14:$DQ$14,0))</f>
        <v>0</v>
      </c>
      <c r="CW46" s="4" cm="1">
        <f t="array" ref="CW46">AQ46*INDEX(prod_est,$H46+$I46-1,MATCH(CW$14,$BQ$14:$DQ$14,0))</f>
        <v>0</v>
      </c>
      <c r="CX46" s="4" cm="1">
        <f t="array" ref="CX46">AR46*INDEX(prod_est,$H46+$I46-1,MATCH(CX$14,$BQ$14:$DQ$14,0))</f>
        <v>0</v>
      </c>
      <c r="CY46" s="4" cm="1">
        <f t="array" ref="CY46">AS46*INDEX(prod_est,$H46+$I46-1,MATCH(CY$14,$BQ$14:$DQ$14,0))</f>
        <v>0</v>
      </c>
      <c r="CZ46" s="4" cm="1">
        <f t="array" ref="CZ46">AT46*INDEX(prod_est,$H46+$I46-1,MATCH(CZ$14,$BQ$14:$DQ$14,0))</f>
        <v>0</v>
      </c>
      <c r="DA46" s="4" cm="1">
        <f t="array" ref="DA46">AU46*INDEX(prod_est,$H46+$I46-1,MATCH(DA$14,$BQ$14:$DQ$14,0))</f>
        <v>0</v>
      </c>
      <c r="DB46" s="4" cm="1">
        <f t="array" ref="DB46">AV46*INDEX(prod_est,$H46+$I46-1,MATCH(DB$14,$BQ$14:$DQ$14,0))</f>
        <v>0</v>
      </c>
      <c r="DC46" s="4" cm="1">
        <f t="array" ref="DC46">AW46*INDEX(prod_est,$H46+$I46-1,MATCH(DC$14,$BQ$14:$DQ$14,0))</f>
        <v>0</v>
      </c>
      <c r="DD46" s="4" cm="1">
        <f t="array" ref="DD46">AX46*INDEX(prod_est,$H46+$I46-1,MATCH(DD$14,$BQ$14:$DQ$14,0))</f>
        <v>0</v>
      </c>
      <c r="DE46" s="4" cm="1">
        <f t="array" ref="DE46">AY46*INDEX(prod_est,$H46+$I46-1,MATCH(DE$14,$BQ$14:$DQ$14,0))</f>
        <v>0</v>
      </c>
      <c r="DF46" s="4" cm="1">
        <f t="array" ref="DF46">AZ46*INDEX(prod_est,$H46+$I46-1,MATCH(DF$14,$BQ$14:$DQ$14,0))</f>
        <v>0</v>
      </c>
      <c r="DG46" s="4" cm="1">
        <f t="array" ref="DG46">BA46*INDEX(prod_est,$H46+$I46-1,MATCH(DG$14,$BQ$14:$DQ$14,0))</f>
        <v>0</v>
      </c>
      <c r="DH46" s="4" cm="1">
        <f t="array" ref="DH46">BB46*INDEX(prod_est,$H46+$I46-1,MATCH(DH$14,$BQ$14:$DQ$14,0))</f>
        <v>0</v>
      </c>
      <c r="DI46" s="4" cm="1">
        <f t="array" ref="DI46">BC46*INDEX(prod_est,$H46+$I46-1,MATCH(DI$14,$BQ$14:$DQ$14,0))</f>
        <v>0</v>
      </c>
      <c r="DJ46" s="4" cm="1">
        <f t="array" ref="DJ46">BD46*INDEX(prod_est,$H46+$I46-1,MATCH(DJ$14,$BQ$14:$DQ$14,0))</f>
        <v>0</v>
      </c>
      <c r="DK46" s="4" cm="1">
        <f t="array" ref="DK46">BE46*INDEX(prod_est,$H46+$I46-1,MATCH(DK$14,$BQ$14:$DQ$14,0))</f>
        <v>0</v>
      </c>
      <c r="DL46" s="4" cm="1">
        <f t="array" ref="DL46">BF46*INDEX(prod_est,$H46+$I46-1,MATCH(DL$14,$BQ$14:$DQ$14,0))</f>
        <v>0</v>
      </c>
      <c r="DM46" s="4" cm="1">
        <f t="array" ref="DM46">BG46*INDEX(prod_est,$H46+$I46-1,MATCH(DM$14,$BQ$14:$DQ$14,0))</f>
        <v>0</v>
      </c>
      <c r="DN46" s="4" cm="1">
        <f t="array" ref="DN46">BH46*INDEX(prod_est,$H46+$I46-1,MATCH(DN$14,$BQ$14:$DQ$14,0))</f>
        <v>0</v>
      </c>
      <c r="DO46" s="4" cm="1">
        <f t="array" ref="DO46">BI46*INDEX(prod_est,$H46+$I46-1,MATCH(DO$14,$BQ$14:$DQ$14,0))</f>
        <v>0</v>
      </c>
      <c r="DP46" s="4" cm="1">
        <f t="array" ref="DP46">BJ46*INDEX(prod_est,$H46+$I46-1,MATCH(DP$14,$BQ$14:$DQ$14,0))</f>
        <v>0</v>
      </c>
      <c r="DQ46" s="4" cm="1">
        <f t="array" ref="DQ46">BK46*INDEX(prod_est,$H46+$I46-1,MATCH(DQ$14,$BQ$14:$DQ$14,0))</f>
        <v>0</v>
      </c>
    </row>
    <row r="47" spans="1:121" x14ac:dyDescent="0.25">
      <c r="A47" s="6" t="str">
        <f>A46</f>
        <v>18_CT</v>
      </c>
      <c r="B47" s="6" t="s">
        <v>146</v>
      </c>
      <c r="C47" s="6" t="s">
        <v>147</v>
      </c>
      <c r="D47" s="6" t="str">
        <f>D46</f>
        <v>17_nonenergy_use</v>
      </c>
      <c r="E47" s="6" t="s">
        <v>37</v>
      </c>
      <c r="F47" s="43">
        <f>SUM(F15:F46)</f>
        <v>1035.545754175597</v>
      </c>
      <c r="G47" s="43">
        <f>SUM(G15:G46)</f>
        <v>1094.9767460977598</v>
      </c>
      <c r="K47" s="33">
        <f t="shared" ref="K47:AP47" si="40">SUM(K15:K46)*1000</f>
        <v>96.721056660221933</v>
      </c>
      <c r="L47" s="33">
        <f t="shared" si="40"/>
        <v>96.721056660221933</v>
      </c>
      <c r="M47" s="33">
        <f t="shared" si="40"/>
        <v>96.721056660221933</v>
      </c>
      <c r="N47" s="33">
        <f t="shared" si="40"/>
        <v>96.721056660221933</v>
      </c>
      <c r="O47" s="33">
        <f t="shared" si="40"/>
        <v>96.721056660221933</v>
      </c>
      <c r="P47" s="33">
        <f t="shared" si="40"/>
        <v>96.721056660221933</v>
      </c>
      <c r="Q47" s="33">
        <f t="shared" si="40"/>
        <v>96.721056660221933</v>
      </c>
      <c r="R47" s="33">
        <f t="shared" si="40"/>
        <v>96.721056660221933</v>
      </c>
      <c r="S47" s="33">
        <f t="shared" si="40"/>
        <v>96.721056660221933</v>
      </c>
      <c r="T47" s="33">
        <f t="shared" si="40"/>
        <v>96.721056660221933</v>
      </c>
      <c r="U47" s="33">
        <f t="shared" si="40"/>
        <v>96.721056660221933</v>
      </c>
      <c r="V47" s="33">
        <f t="shared" si="40"/>
        <v>96.721056660221933</v>
      </c>
      <c r="W47" s="33">
        <f t="shared" si="40"/>
        <v>96.721056660221933</v>
      </c>
      <c r="X47" s="33">
        <f t="shared" si="40"/>
        <v>96.721056660221933</v>
      </c>
      <c r="Y47" s="33">
        <f t="shared" si="40"/>
        <v>96.721056660221933</v>
      </c>
      <c r="Z47" s="33">
        <f t="shared" si="40"/>
        <v>96.721056660221933</v>
      </c>
      <c r="AA47" s="33">
        <f t="shared" si="40"/>
        <v>96.721056660221933</v>
      </c>
      <c r="AB47" s="33">
        <f t="shared" si="40"/>
        <v>96.721056660221933</v>
      </c>
      <c r="AC47" s="33">
        <f t="shared" si="40"/>
        <v>96.721056660221933</v>
      </c>
      <c r="AD47" s="33">
        <f t="shared" si="40"/>
        <v>96.721056660221933</v>
      </c>
      <c r="AE47" s="33">
        <f t="shared" si="40"/>
        <v>96.721056660221933</v>
      </c>
      <c r="AF47" s="33">
        <f t="shared" si="40"/>
        <v>96.721056660221933</v>
      </c>
      <c r="AG47" s="33">
        <f t="shared" si="40"/>
        <v>96.721056660221933</v>
      </c>
      <c r="AH47" s="33">
        <f t="shared" si="40"/>
        <v>96.721056660221933</v>
      </c>
      <c r="AI47" s="33">
        <f t="shared" si="40"/>
        <v>96.721056660221933</v>
      </c>
      <c r="AJ47" s="33">
        <f t="shared" si="40"/>
        <v>96.721056660221933</v>
      </c>
      <c r="AK47" s="33">
        <f t="shared" si="40"/>
        <v>96.721056660221933</v>
      </c>
      <c r="AL47" s="33">
        <f t="shared" si="40"/>
        <v>96.721056660221933</v>
      </c>
      <c r="AM47" s="33">
        <f t="shared" si="40"/>
        <v>96.721056660221933</v>
      </c>
      <c r="AN47" s="33">
        <f t="shared" si="40"/>
        <v>96.721056660221933</v>
      </c>
      <c r="AO47" s="33">
        <f t="shared" si="40"/>
        <v>96.721056660221933</v>
      </c>
      <c r="AP47" s="33">
        <f t="shared" si="40"/>
        <v>96.721056660221933</v>
      </c>
      <c r="AQ47" s="33">
        <f t="shared" ref="AQ47:BK47" si="41">SUM(AQ15:AQ46)*1000</f>
        <v>96.721056660221933</v>
      </c>
      <c r="AR47" s="33">
        <f t="shared" si="41"/>
        <v>96.721056660221933</v>
      </c>
      <c r="AS47" s="33">
        <f t="shared" si="41"/>
        <v>96.721056660221933</v>
      </c>
      <c r="AT47" s="33">
        <f t="shared" si="41"/>
        <v>96.721056660221933</v>
      </c>
      <c r="AU47" s="33">
        <f t="shared" si="41"/>
        <v>96.721056660221933</v>
      </c>
      <c r="AV47" s="33">
        <f t="shared" si="41"/>
        <v>96.721056660221933</v>
      </c>
      <c r="AW47" s="33">
        <f t="shared" si="41"/>
        <v>96.721056660221933</v>
      </c>
      <c r="AX47" s="33">
        <f t="shared" si="41"/>
        <v>96.721056660221933</v>
      </c>
      <c r="AY47" s="33">
        <f t="shared" si="41"/>
        <v>96.721056660221933</v>
      </c>
      <c r="AZ47" s="33">
        <f t="shared" si="41"/>
        <v>96.721056660221933</v>
      </c>
      <c r="BA47" s="33">
        <f t="shared" si="41"/>
        <v>96.721056660221933</v>
      </c>
      <c r="BB47" s="33">
        <f t="shared" si="41"/>
        <v>96.721056660221933</v>
      </c>
      <c r="BC47" s="33">
        <f t="shared" si="41"/>
        <v>96.721056660221933</v>
      </c>
      <c r="BD47" s="33">
        <f t="shared" si="41"/>
        <v>96.721056660221933</v>
      </c>
      <c r="BE47" s="33">
        <f t="shared" si="41"/>
        <v>96.721056660221933</v>
      </c>
      <c r="BF47" s="33">
        <f t="shared" si="41"/>
        <v>96.721056660221933</v>
      </c>
      <c r="BG47" s="33">
        <f t="shared" si="41"/>
        <v>96.721056660221933</v>
      </c>
      <c r="BH47" s="33">
        <f t="shared" si="41"/>
        <v>96.721056660221933</v>
      </c>
      <c r="BI47" s="33">
        <f t="shared" si="41"/>
        <v>96.721056660221933</v>
      </c>
      <c r="BJ47" s="33">
        <f t="shared" si="41"/>
        <v>96.721056660221933</v>
      </c>
      <c r="BK47" s="33">
        <f t="shared" si="41"/>
        <v>96.721056660221933</v>
      </c>
    </row>
    <row r="48" spans="1:121" x14ac:dyDescent="0.25">
      <c r="BO48" s="48" t="s">
        <v>167</v>
      </c>
      <c r="BP48" s="53">
        <f>BQ48</f>
        <v>0</v>
      </c>
      <c r="BQ48" s="53">
        <f t="shared" ref="BQ48:CW48" si="42">$G$5+(($G$6-$G$5)/32)*(BQ53-2018)</f>
        <v>0</v>
      </c>
      <c r="BR48" s="53">
        <f t="shared" si="42"/>
        <v>0</v>
      </c>
      <c r="BS48" s="53">
        <f t="shared" si="42"/>
        <v>0</v>
      </c>
      <c r="BT48" s="53">
        <f t="shared" si="42"/>
        <v>0</v>
      </c>
      <c r="BU48" s="53">
        <f t="shared" si="42"/>
        <v>0</v>
      </c>
      <c r="BV48" s="53">
        <f t="shared" si="42"/>
        <v>0</v>
      </c>
      <c r="BW48" s="53">
        <f t="shared" si="42"/>
        <v>0</v>
      </c>
      <c r="BX48" s="53">
        <f t="shared" si="42"/>
        <v>0</v>
      </c>
      <c r="BY48" s="53">
        <f t="shared" si="42"/>
        <v>0</v>
      </c>
      <c r="BZ48" s="53">
        <f t="shared" si="42"/>
        <v>0</v>
      </c>
      <c r="CA48" s="53">
        <f t="shared" si="42"/>
        <v>0</v>
      </c>
      <c r="CB48" s="53">
        <f t="shared" si="42"/>
        <v>0</v>
      </c>
      <c r="CC48" s="53">
        <f t="shared" si="42"/>
        <v>0</v>
      </c>
      <c r="CD48" s="53">
        <f t="shared" si="42"/>
        <v>0</v>
      </c>
      <c r="CE48" s="53">
        <f t="shared" si="42"/>
        <v>0</v>
      </c>
      <c r="CF48" s="53">
        <f t="shared" si="42"/>
        <v>0</v>
      </c>
      <c r="CG48" s="53">
        <f t="shared" si="42"/>
        <v>0</v>
      </c>
      <c r="CH48" s="53">
        <f t="shared" si="42"/>
        <v>0</v>
      </c>
      <c r="CI48" s="53">
        <f t="shared" si="42"/>
        <v>0</v>
      </c>
      <c r="CJ48" s="53">
        <f t="shared" si="42"/>
        <v>0</v>
      </c>
      <c r="CK48" s="53">
        <f t="shared" si="42"/>
        <v>0</v>
      </c>
      <c r="CL48" s="53">
        <f t="shared" si="42"/>
        <v>0</v>
      </c>
      <c r="CM48" s="53">
        <f t="shared" si="42"/>
        <v>0</v>
      </c>
      <c r="CN48" s="53">
        <f t="shared" si="42"/>
        <v>0</v>
      </c>
      <c r="CO48" s="53">
        <f t="shared" si="42"/>
        <v>0</v>
      </c>
      <c r="CP48" s="53">
        <f t="shared" si="42"/>
        <v>0</v>
      </c>
      <c r="CQ48" s="53">
        <f t="shared" si="42"/>
        <v>0</v>
      </c>
      <c r="CR48" s="53">
        <f t="shared" si="42"/>
        <v>0</v>
      </c>
      <c r="CS48" s="53">
        <f t="shared" si="42"/>
        <v>0</v>
      </c>
      <c r="CT48" s="53">
        <f t="shared" si="42"/>
        <v>0</v>
      </c>
      <c r="CU48" s="53">
        <f t="shared" si="42"/>
        <v>0</v>
      </c>
      <c r="CV48" s="53">
        <f t="shared" si="42"/>
        <v>0</v>
      </c>
      <c r="CW48" s="53">
        <f t="shared" si="42"/>
        <v>0</v>
      </c>
      <c r="CX48" s="53">
        <f t="shared" ref="CX48:DQ48" si="43">CW48</f>
        <v>0</v>
      </c>
      <c r="CY48" s="53">
        <f t="shared" si="43"/>
        <v>0</v>
      </c>
      <c r="CZ48" s="53">
        <f t="shared" si="43"/>
        <v>0</v>
      </c>
      <c r="DA48" s="53">
        <f t="shared" si="43"/>
        <v>0</v>
      </c>
      <c r="DB48" s="53">
        <f t="shared" si="43"/>
        <v>0</v>
      </c>
      <c r="DC48" s="53">
        <f t="shared" si="43"/>
        <v>0</v>
      </c>
      <c r="DD48" s="53">
        <f t="shared" si="43"/>
        <v>0</v>
      </c>
      <c r="DE48" s="53">
        <f t="shared" si="43"/>
        <v>0</v>
      </c>
      <c r="DF48" s="53">
        <f t="shared" si="43"/>
        <v>0</v>
      </c>
      <c r="DG48" s="53">
        <f t="shared" si="43"/>
        <v>0</v>
      </c>
      <c r="DH48" s="53">
        <f t="shared" si="43"/>
        <v>0</v>
      </c>
      <c r="DI48" s="53">
        <f t="shared" si="43"/>
        <v>0</v>
      </c>
      <c r="DJ48" s="53">
        <f t="shared" si="43"/>
        <v>0</v>
      </c>
      <c r="DK48" s="53">
        <f t="shared" si="43"/>
        <v>0</v>
      </c>
      <c r="DL48" s="53">
        <f t="shared" si="43"/>
        <v>0</v>
      </c>
      <c r="DM48" s="53">
        <f t="shared" si="43"/>
        <v>0</v>
      </c>
      <c r="DN48" s="53">
        <f t="shared" si="43"/>
        <v>0</v>
      </c>
      <c r="DO48" s="53">
        <f t="shared" si="43"/>
        <v>0</v>
      </c>
      <c r="DP48" s="53">
        <f t="shared" si="43"/>
        <v>0</v>
      </c>
      <c r="DQ48" s="53">
        <f t="shared" si="43"/>
        <v>0</v>
      </c>
    </row>
    <row r="49" spans="1:121" x14ac:dyDescent="0.25">
      <c r="BO49" s="48" t="s">
        <v>151</v>
      </c>
      <c r="BP49">
        <f t="shared" ref="BP49:BP50" si="44">BQ49</f>
        <v>1</v>
      </c>
      <c r="BQ49">
        <f t="shared" ref="BQ49:CV49" si="45">1-BQ50</f>
        <v>1</v>
      </c>
      <c r="BR49">
        <f t="shared" si="45"/>
        <v>1</v>
      </c>
      <c r="BS49">
        <f t="shared" si="45"/>
        <v>1</v>
      </c>
      <c r="BT49">
        <f t="shared" si="45"/>
        <v>1</v>
      </c>
      <c r="BU49">
        <f t="shared" si="45"/>
        <v>1</v>
      </c>
      <c r="BV49">
        <f t="shared" si="45"/>
        <v>1</v>
      </c>
      <c r="BW49">
        <f t="shared" si="45"/>
        <v>1</v>
      </c>
      <c r="BX49">
        <f t="shared" si="45"/>
        <v>1</v>
      </c>
      <c r="BY49">
        <f t="shared" si="45"/>
        <v>1</v>
      </c>
      <c r="BZ49">
        <f t="shared" si="45"/>
        <v>1</v>
      </c>
      <c r="CA49">
        <f t="shared" si="45"/>
        <v>1</v>
      </c>
      <c r="CB49">
        <f t="shared" si="45"/>
        <v>1</v>
      </c>
      <c r="CC49">
        <f t="shared" si="45"/>
        <v>1</v>
      </c>
      <c r="CD49">
        <f t="shared" si="45"/>
        <v>1</v>
      </c>
      <c r="CE49">
        <f t="shared" si="45"/>
        <v>1</v>
      </c>
      <c r="CF49">
        <f t="shared" si="45"/>
        <v>1</v>
      </c>
      <c r="CG49">
        <f t="shared" si="45"/>
        <v>1</v>
      </c>
      <c r="CH49">
        <f t="shared" si="45"/>
        <v>1</v>
      </c>
      <c r="CI49">
        <f t="shared" si="45"/>
        <v>1</v>
      </c>
      <c r="CJ49">
        <f t="shared" si="45"/>
        <v>1</v>
      </c>
      <c r="CK49">
        <f t="shared" si="45"/>
        <v>1</v>
      </c>
      <c r="CL49">
        <f t="shared" si="45"/>
        <v>1</v>
      </c>
      <c r="CM49">
        <f t="shared" si="45"/>
        <v>1</v>
      </c>
      <c r="CN49">
        <f t="shared" si="45"/>
        <v>1</v>
      </c>
      <c r="CO49">
        <f t="shared" si="45"/>
        <v>1</v>
      </c>
      <c r="CP49">
        <f t="shared" si="45"/>
        <v>1</v>
      </c>
      <c r="CQ49">
        <f t="shared" si="45"/>
        <v>1</v>
      </c>
      <c r="CR49">
        <f t="shared" si="45"/>
        <v>1</v>
      </c>
      <c r="CS49">
        <f t="shared" si="45"/>
        <v>1</v>
      </c>
      <c r="CT49">
        <f t="shared" si="45"/>
        <v>1</v>
      </c>
      <c r="CU49">
        <f t="shared" si="45"/>
        <v>1</v>
      </c>
      <c r="CV49">
        <f t="shared" si="45"/>
        <v>1</v>
      </c>
      <c r="CW49">
        <f t="shared" ref="CW49:DQ49" si="46">1-CW50</f>
        <v>1</v>
      </c>
      <c r="CX49" s="4">
        <f t="shared" si="46"/>
        <v>1</v>
      </c>
      <c r="CY49" s="4">
        <f t="shared" si="46"/>
        <v>1</v>
      </c>
      <c r="CZ49" s="4">
        <f t="shared" si="46"/>
        <v>1</v>
      </c>
      <c r="DA49" s="4">
        <f t="shared" si="46"/>
        <v>1</v>
      </c>
      <c r="DB49" s="4">
        <f t="shared" si="46"/>
        <v>1</v>
      </c>
      <c r="DC49" s="4">
        <f t="shared" si="46"/>
        <v>1</v>
      </c>
      <c r="DD49" s="4">
        <f t="shared" si="46"/>
        <v>1</v>
      </c>
      <c r="DE49" s="4">
        <f t="shared" si="46"/>
        <v>1</v>
      </c>
      <c r="DF49" s="4">
        <f t="shared" si="46"/>
        <v>1</v>
      </c>
      <c r="DG49" s="4">
        <f t="shared" si="46"/>
        <v>1</v>
      </c>
      <c r="DH49" s="4">
        <f t="shared" si="46"/>
        <v>1</v>
      </c>
      <c r="DI49" s="4">
        <f t="shared" si="46"/>
        <v>1</v>
      </c>
      <c r="DJ49" s="4">
        <f t="shared" si="46"/>
        <v>1</v>
      </c>
      <c r="DK49" s="4">
        <f t="shared" si="46"/>
        <v>1</v>
      </c>
      <c r="DL49" s="4">
        <f t="shared" si="46"/>
        <v>1</v>
      </c>
      <c r="DM49" s="4">
        <f t="shared" si="46"/>
        <v>1</v>
      </c>
      <c r="DN49" s="4">
        <f t="shared" si="46"/>
        <v>1</v>
      </c>
      <c r="DO49" s="4">
        <f t="shared" si="46"/>
        <v>1</v>
      </c>
      <c r="DP49" s="4">
        <f t="shared" si="46"/>
        <v>1</v>
      </c>
      <c r="DQ49" s="4">
        <f t="shared" si="46"/>
        <v>1</v>
      </c>
    </row>
    <row r="50" spans="1:121" x14ac:dyDescent="0.25">
      <c r="BO50" s="48" t="s">
        <v>152</v>
      </c>
      <c r="BP50">
        <f t="shared" si="44"/>
        <v>0</v>
      </c>
      <c r="BQ50">
        <f>INDEX(Chem_assumptions!$C$107:$AI$127,MATCH($BL$54,Chem_assumptions!$A$107:$A$127,0),MATCH(BQ53,$BQ$53:$CW$53,0))</f>
        <v>0</v>
      </c>
      <c r="BR50">
        <f>INDEX(Chem_assumptions!$C$107:$AI$127,MATCH($BL$54,Chem_assumptions!$A$107:$A$127,0),MATCH(BR53,$BQ$53:$CW$53,0))</f>
        <v>0</v>
      </c>
      <c r="BS50">
        <f>INDEX(Chem_assumptions!$C$107:$AI$127,MATCH($BL$54,Chem_assumptions!$A$107:$A$127,0),MATCH(BS53,$BQ$53:$CW$53,0))</f>
        <v>0</v>
      </c>
      <c r="BT50">
        <f>INDEX(Chem_assumptions!$C$107:$AI$127,MATCH($BL$54,Chem_assumptions!$A$107:$A$127,0),MATCH(BT53,$BQ$53:$CW$53,0))</f>
        <v>0</v>
      </c>
      <c r="BU50">
        <f>INDEX(Chem_assumptions!$C$107:$AI$127,MATCH($BL$54,Chem_assumptions!$A$107:$A$127,0),MATCH(BU53,$BQ$53:$CW$53,0))</f>
        <v>0</v>
      </c>
      <c r="BV50">
        <f>INDEX(Chem_assumptions!$C$107:$AI$127,MATCH($BL$54,Chem_assumptions!$A$107:$A$127,0),MATCH(BV53,$BQ$53:$CW$53,0))</f>
        <v>0</v>
      </c>
      <c r="BW50">
        <f>INDEX(Chem_assumptions!$C$107:$AI$127,MATCH($BL$54,Chem_assumptions!$A$107:$A$127,0),MATCH(BW53,$BQ$53:$CW$53,0))</f>
        <v>0</v>
      </c>
      <c r="BX50">
        <f>INDEX(Chem_assumptions!$C$107:$AI$127,MATCH($BL$54,Chem_assumptions!$A$107:$A$127,0),MATCH(BX53,$BQ$53:$CW$53,0))</f>
        <v>0</v>
      </c>
      <c r="BY50">
        <f>INDEX(Chem_assumptions!$C$107:$AI$127,MATCH($BL$54,Chem_assumptions!$A$107:$A$127,0),MATCH(BY53,$BQ$53:$CW$53,0))</f>
        <v>0</v>
      </c>
      <c r="BZ50">
        <f>INDEX(Chem_assumptions!$C$107:$AI$127,MATCH($BL$54,Chem_assumptions!$A$107:$A$127,0),MATCH(BZ53,$BQ$53:$CW$53,0))</f>
        <v>0</v>
      </c>
      <c r="CA50">
        <f>INDEX(Chem_assumptions!$C$107:$AI$127,MATCH($BL$54,Chem_assumptions!$A$107:$A$127,0),MATCH(CA53,$BQ$53:$CW$53,0))</f>
        <v>0</v>
      </c>
      <c r="CB50">
        <f>INDEX(Chem_assumptions!$C$107:$AI$127,MATCH($BL$54,Chem_assumptions!$A$107:$A$127,0),MATCH(CB53,$BQ$53:$CW$53,0))</f>
        <v>0</v>
      </c>
      <c r="CC50">
        <f>INDEX(Chem_assumptions!$C$107:$AI$127,MATCH($BL$54,Chem_assumptions!$A$107:$A$127,0),MATCH(CC53,$BQ$53:$CW$53,0))</f>
        <v>0</v>
      </c>
      <c r="CD50">
        <f>INDEX(Chem_assumptions!$C$107:$AI$127,MATCH($BL$54,Chem_assumptions!$A$107:$A$127,0),MATCH(CD53,$BQ$53:$CW$53,0))</f>
        <v>0</v>
      </c>
      <c r="CE50">
        <f>INDEX(Chem_assumptions!$C$107:$AI$127,MATCH($BL$54,Chem_assumptions!$A$107:$A$127,0),MATCH(CE53,$BQ$53:$CW$53,0))</f>
        <v>0</v>
      </c>
      <c r="CF50">
        <f>INDEX(Chem_assumptions!$C$107:$AI$127,MATCH($BL$54,Chem_assumptions!$A$107:$A$127,0),MATCH(CF53,$BQ$53:$CW$53,0))</f>
        <v>0</v>
      </c>
      <c r="CG50">
        <f>INDEX(Chem_assumptions!$C$107:$AI$127,MATCH($BL$54,Chem_assumptions!$A$107:$A$127,0),MATCH(CG53,$BQ$53:$CW$53,0))</f>
        <v>0</v>
      </c>
      <c r="CH50">
        <f>INDEX(Chem_assumptions!$C$107:$AI$127,MATCH($BL$54,Chem_assumptions!$A$107:$A$127,0),MATCH(CH53,$BQ$53:$CW$53,0))</f>
        <v>0</v>
      </c>
      <c r="CI50">
        <f>INDEX(Chem_assumptions!$C$107:$AI$127,MATCH($BL$54,Chem_assumptions!$A$107:$A$127,0),MATCH(CI53,$BQ$53:$CW$53,0))</f>
        <v>0</v>
      </c>
      <c r="CJ50">
        <f>INDEX(Chem_assumptions!$C$107:$AI$127,MATCH($BL$54,Chem_assumptions!$A$107:$A$127,0),MATCH(CJ53,$BQ$53:$CW$53,0))</f>
        <v>0</v>
      </c>
      <c r="CK50">
        <f>INDEX(Chem_assumptions!$C$107:$AI$127,MATCH($BL$54,Chem_assumptions!$A$107:$A$127,0),MATCH(CK53,$BQ$53:$CW$53,0))</f>
        <v>0</v>
      </c>
      <c r="CL50">
        <f>INDEX(Chem_assumptions!$C$107:$AI$127,MATCH($BL$54,Chem_assumptions!$A$107:$A$127,0),MATCH(CL53,$BQ$53:$CW$53,0))</f>
        <v>0</v>
      </c>
      <c r="CM50">
        <f>INDEX(Chem_assumptions!$C$107:$AI$127,MATCH($BL$54,Chem_assumptions!$A$107:$A$127,0),MATCH(CM53,$BQ$53:$CW$53,0))</f>
        <v>0</v>
      </c>
      <c r="CN50">
        <f>INDEX(Chem_assumptions!$C$107:$AI$127,MATCH($BL$54,Chem_assumptions!$A$107:$A$127,0),MATCH(CN53,$BQ$53:$CW$53,0))</f>
        <v>0</v>
      </c>
      <c r="CO50">
        <f>INDEX(Chem_assumptions!$C$107:$AI$127,MATCH($BL$54,Chem_assumptions!$A$107:$A$127,0),MATCH(CO53,$BQ$53:$CW$53,0))</f>
        <v>0</v>
      </c>
      <c r="CP50">
        <f>INDEX(Chem_assumptions!$C$107:$AI$127,MATCH($BL$54,Chem_assumptions!$A$107:$A$127,0),MATCH(CP53,$BQ$53:$CW$53,0))</f>
        <v>0</v>
      </c>
      <c r="CQ50">
        <f>INDEX(Chem_assumptions!$C$107:$AI$127,MATCH($BL$54,Chem_assumptions!$A$107:$A$127,0),MATCH(CQ53,$BQ$53:$CW$53,0))</f>
        <v>0</v>
      </c>
      <c r="CR50">
        <f>INDEX(Chem_assumptions!$C$107:$AI$127,MATCH($BL$54,Chem_assumptions!$A$107:$A$127,0),MATCH(CR53,$BQ$53:$CW$53,0))</f>
        <v>0</v>
      </c>
      <c r="CS50">
        <f>INDEX(Chem_assumptions!$C$107:$AI$127,MATCH($BL$54,Chem_assumptions!$A$107:$A$127,0),MATCH(CS53,$BQ$53:$CW$53,0))</f>
        <v>0</v>
      </c>
      <c r="CT50">
        <f>INDEX(Chem_assumptions!$C$107:$AI$127,MATCH($BL$54,Chem_assumptions!$A$107:$A$127,0),MATCH(CT53,$BQ$53:$CW$53,0))</f>
        <v>0</v>
      </c>
      <c r="CU50">
        <f>INDEX(Chem_assumptions!$C$107:$AI$127,MATCH($BL$54,Chem_assumptions!$A$107:$A$127,0),MATCH(CU53,$BQ$53:$CW$53,0))</f>
        <v>0</v>
      </c>
      <c r="CV50">
        <f>INDEX(Chem_assumptions!$C$107:$AI$127,MATCH($BL$54,Chem_assumptions!$A$107:$A$127,0),MATCH(CV53,$BQ$53:$CW$53,0))</f>
        <v>0</v>
      </c>
      <c r="CW50">
        <f>INDEX(Chem_assumptions!$C$107:$AI$127,MATCH($BL$54,Chem_assumptions!$A$107:$A$127,0),MATCH(CW53,$BQ$53:$CW$53,0))</f>
        <v>0</v>
      </c>
      <c r="CX50">
        <f t="shared" ref="CX50:DQ50" si="47">CW50</f>
        <v>0</v>
      </c>
      <c r="CY50">
        <f t="shared" si="47"/>
        <v>0</v>
      </c>
      <c r="CZ50">
        <f t="shared" si="47"/>
        <v>0</v>
      </c>
      <c r="DA50">
        <f t="shared" si="47"/>
        <v>0</v>
      </c>
      <c r="DB50">
        <f t="shared" si="47"/>
        <v>0</v>
      </c>
      <c r="DC50">
        <f t="shared" si="47"/>
        <v>0</v>
      </c>
      <c r="DD50">
        <f t="shared" si="47"/>
        <v>0</v>
      </c>
      <c r="DE50">
        <f t="shared" si="47"/>
        <v>0</v>
      </c>
      <c r="DF50">
        <f t="shared" si="47"/>
        <v>0</v>
      </c>
      <c r="DG50">
        <f t="shared" si="47"/>
        <v>0</v>
      </c>
      <c r="DH50">
        <f t="shared" si="47"/>
        <v>0</v>
      </c>
      <c r="DI50">
        <f t="shared" si="47"/>
        <v>0</v>
      </c>
      <c r="DJ50">
        <f t="shared" si="47"/>
        <v>0</v>
      </c>
      <c r="DK50">
        <f t="shared" si="47"/>
        <v>0</v>
      </c>
      <c r="DL50">
        <f t="shared" si="47"/>
        <v>0</v>
      </c>
      <c r="DM50">
        <f t="shared" si="47"/>
        <v>0</v>
      </c>
      <c r="DN50">
        <f t="shared" si="47"/>
        <v>0</v>
      </c>
      <c r="DO50">
        <f t="shared" si="47"/>
        <v>0</v>
      </c>
      <c r="DP50">
        <f t="shared" si="47"/>
        <v>0</v>
      </c>
      <c r="DQ50">
        <f t="shared" si="47"/>
        <v>0</v>
      </c>
    </row>
    <row r="51" spans="1:121" x14ac:dyDescent="0.25">
      <c r="BL51" s="6" t="s">
        <v>140</v>
      </c>
    </row>
    <row r="52" spans="1:121" x14ac:dyDescent="0.25">
      <c r="A52" s="1" t="s">
        <v>148</v>
      </c>
      <c r="B52" s="1"/>
      <c r="C52" s="1"/>
      <c r="D52" s="1"/>
      <c r="E52" s="1"/>
      <c r="F52" s="1"/>
      <c r="G52" s="1"/>
      <c r="BL52" s="37" t="s">
        <v>141</v>
      </c>
      <c r="BM52" s="38"/>
      <c r="BN52" s="39" t="s">
        <v>142</v>
      </c>
      <c r="BO52" s="38"/>
      <c r="BP52" s="40" t="s">
        <v>143</v>
      </c>
      <c r="BQ52" s="32"/>
      <c r="BR52" s="32"/>
      <c r="BS52" s="32"/>
      <c r="BT52" s="32"/>
      <c r="BU52" s="32"/>
      <c r="BV52" s="32"/>
      <c r="BW52" s="32"/>
      <c r="BX52" s="32"/>
      <c r="BY52" s="32"/>
      <c r="BZ52" s="32"/>
      <c r="CA52" s="32"/>
      <c r="CB52" s="32"/>
      <c r="CC52" s="32"/>
      <c r="CD52" s="32"/>
      <c r="CE52" s="32"/>
      <c r="CF52" s="32"/>
      <c r="CG52" s="32"/>
      <c r="CH52" s="32"/>
      <c r="CI52" s="32"/>
      <c r="CJ52" s="32"/>
      <c r="CK52" s="32"/>
      <c r="CL52" s="32"/>
      <c r="CM52" s="32"/>
      <c r="CN52" s="32"/>
      <c r="CO52" s="32"/>
      <c r="CP52" s="32"/>
      <c r="CQ52" s="32"/>
      <c r="CR52" s="32"/>
      <c r="CS52" s="32"/>
      <c r="CT52" s="32"/>
      <c r="CU52" s="32"/>
      <c r="CV52" s="32"/>
      <c r="CW52" s="32"/>
      <c r="CX52" s="32"/>
      <c r="CY52" s="32"/>
      <c r="CZ52" s="32"/>
      <c r="DA52" s="32"/>
      <c r="DB52" s="32"/>
      <c r="DC52" s="32"/>
      <c r="DD52" s="32"/>
      <c r="DE52" s="32"/>
      <c r="DF52" s="32"/>
      <c r="DG52" s="32"/>
      <c r="DH52" s="32"/>
      <c r="DI52" s="32"/>
      <c r="DJ52" s="32"/>
      <c r="DK52" s="32"/>
      <c r="DL52" s="32"/>
      <c r="DM52" s="32"/>
      <c r="DN52" s="32"/>
      <c r="DO52" s="32"/>
      <c r="DP52" s="32"/>
      <c r="DQ52" s="32"/>
    </row>
    <row r="53" spans="1:121" x14ac:dyDescent="0.25">
      <c r="A53" s="32" t="s">
        <v>0</v>
      </c>
      <c r="B53" s="32" t="s">
        <v>1</v>
      </c>
      <c r="C53" s="32" t="str">
        <f>C14</f>
        <v>short_fuel_code</v>
      </c>
      <c r="D53" s="32" t="str">
        <f>D14</f>
        <v>item_code_new</v>
      </c>
      <c r="E53" s="32"/>
      <c r="F53" s="32"/>
      <c r="G53" s="3" t="s">
        <v>179</v>
      </c>
      <c r="BL53" s="37" t="s">
        <v>144</v>
      </c>
      <c r="BM53" s="37" t="s">
        <v>145</v>
      </c>
      <c r="BN53" s="37"/>
      <c r="BO53" s="37"/>
      <c r="BP53" s="32">
        <v>2017</v>
      </c>
      <c r="BQ53" s="32">
        <v>2018</v>
      </c>
      <c r="BR53" s="32">
        <v>2019</v>
      </c>
      <c r="BS53" s="32">
        <v>2020</v>
      </c>
      <c r="BT53" s="32">
        <v>2021</v>
      </c>
      <c r="BU53" s="32">
        <v>2022</v>
      </c>
      <c r="BV53" s="32">
        <v>2023</v>
      </c>
      <c r="BW53" s="32">
        <v>2024</v>
      </c>
      <c r="BX53" s="32">
        <v>2025</v>
      </c>
      <c r="BY53" s="32">
        <v>2026</v>
      </c>
      <c r="BZ53" s="32">
        <v>2027</v>
      </c>
      <c r="CA53" s="32">
        <v>2028</v>
      </c>
      <c r="CB53" s="32">
        <v>2029</v>
      </c>
      <c r="CC53" s="32">
        <v>2030</v>
      </c>
      <c r="CD53" s="32">
        <v>2031</v>
      </c>
      <c r="CE53" s="32">
        <v>2032</v>
      </c>
      <c r="CF53" s="32">
        <v>2033</v>
      </c>
      <c r="CG53" s="32">
        <v>2034</v>
      </c>
      <c r="CH53" s="32">
        <v>2035</v>
      </c>
      <c r="CI53" s="32">
        <v>2036</v>
      </c>
      <c r="CJ53" s="32">
        <v>2037</v>
      </c>
      <c r="CK53" s="32">
        <v>2038</v>
      </c>
      <c r="CL53" s="32">
        <v>2039</v>
      </c>
      <c r="CM53" s="32">
        <v>2040</v>
      </c>
      <c r="CN53" s="32">
        <v>2041</v>
      </c>
      <c r="CO53" s="32">
        <v>2042</v>
      </c>
      <c r="CP53" s="32">
        <v>2043</v>
      </c>
      <c r="CQ53" s="32">
        <v>2044</v>
      </c>
      <c r="CR53" s="32">
        <v>2045</v>
      </c>
      <c r="CS53" s="32">
        <v>2046</v>
      </c>
      <c r="CT53" s="32">
        <v>2047</v>
      </c>
      <c r="CU53" s="32">
        <v>2048</v>
      </c>
      <c r="CV53" s="32">
        <v>2049</v>
      </c>
      <c r="CW53" s="32">
        <v>2050</v>
      </c>
      <c r="CX53" s="32">
        <v>2051</v>
      </c>
      <c r="CY53" s="32">
        <v>2052</v>
      </c>
      <c r="CZ53" s="32">
        <v>2053</v>
      </c>
      <c r="DA53" s="32">
        <v>2054</v>
      </c>
      <c r="DB53" s="32">
        <v>2055</v>
      </c>
      <c r="DC53" s="32">
        <v>2056</v>
      </c>
      <c r="DD53" s="32">
        <v>2057</v>
      </c>
      <c r="DE53" s="32">
        <v>2058</v>
      </c>
      <c r="DF53" s="32">
        <v>2059</v>
      </c>
      <c r="DG53" s="32">
        <v>2060</v>
      </c>
      <c r="DH53" s="32">
        <v>2061</v>
      </c>
      <c r="DI53" s="32">
        <v>2062</v>
      </c>
      <c r="DJ53" s="32">
        <v>2063</v>
      </c>
      <c r="DK53" s="32">
        <v>2064</v>
      </c>
      <c r="DL53" s="32">
        <v>2065</v>
      </c>
      <c r="DM53" s="32">
        <v>2066</v>
      </c>
      <c r="DN53" s="32">
        <v>2067</v>
      </c>
      <c r="DO53" s="32">
        <v>2068</v>
      </c>
      <c r="DP53" s="32">
        <v>2069</v>
      </c>
      <c r="DQ53" s="32">
        <v>2070</v>
      </c>
    </row>
    <row r="54" spans="1:121" x14ac:dyDescent="0.25">
      <c r="A54" t="str">
        <f t="shared" ref="A54:C85" si="48">A15</f>
        <v>18_CT</v>
      </c>
      <c r="B54" t="str">
        <f t="shared" si="48"/>
        <v>1_x_coal_thermal</v>
      </c>
      <c r="C54" t="str">
        <f t="shared" si="48"/>
        <v>1_x_coal_thermal</v>
      </c>
      <c r="D54" s="4" t="s">
        <v>149</v>
      </c>
      <c r="E54" s="4"/>
      <c r="F54" s="4"/>
      <c r="G54" s="4">
        <f t="shared" ref="G54:G85" si="49">G15</f>
        <v>1.8505084920480011</v>
      </c>
      <c r="BL54" t="str">
        <f t="shared" ref="BL54:BL111" si="50">A54</f>
        <v>18_CT</v>
      </c>
      <c r="BM54" t="str">
        <f t="shared" ref="BM54:BM85" si="51">"d_nonenergy_"&amp;C54</f>
        <v>d_nonenergy_1_x_coal_thermal</v>
      </c>
      <c r="BP54">
        <f t="shared" ref="BP54:CV54" si="52">BP$49*BP15</f>
        <v>0.58928337052200008</v>
      </c>
      <c r="BQ54">
        <f t="shared" si="52"/>
        <v>1.8505084920480011</v>
      </c>
      <c r="BR54">
        <f t="shared" si="52"/>
        <v>1.8444486360994925</v>
      </c>
      <c r="BS54">
        <f t="shared" si="52"/>
        <v>1.7981405906322043</v>
      </c>
      <c r="BT54">
        <f t="shared" si="52"/>
        <v>1.8033408882302242</v>
      </c>
      <c r="BU54">
        <f t="shared" si="52"/>
        <v>1.8069785230395083</v>
      </c>
      <c r="BV54">
        <f t="shared" si="52"/>
        <v>1.8048655551540587</v>
      </c>
      <c r="BW54">
        <f t="shared" si="52"/>
        <v>1.8003331986266722</v>
      </c>
      <c r="BX54">
        <f t="shared" si="52"/>
        <v>1.7934557918121004</v>
      </c>
      <c r="BY54">
        <f t="shared" si="52"/>
        <v>1.7913999787221888</v>
      </c>
      <c r="BZ54">
        <f t="shared" si="52"/>
        <v>1.7874974261655867</v>
      </c>
      <c r="CA54">
        <f t="shared" si="52"/>
        <v>1.7739027396028808</v>
      </c>
      <c r="CB54">
        <f t="shared" si="52"/>
        <v>1.7573275287892196</v>
      </c>
      <c r="CC54">
        <f t="shared" si="52"/>
        <v>1.737044959285599</v>
      </c>
      <c r="CD54">
        <f t="shared" si="52"/>
        <v>1.7250771119243935</v>
      </c>
      <c r="CE54">
        <f t="shared" si="52"/>
        <v>1.7133261323037725</v>
      </c>
      <c r="CF54">
        <f t="shared" si="52"/>
        <v>1.6974948691154546</v>
      </c>
      <c r="CG54">
        <f t="shared" si="52"/>
        <v>1.6790922118637999</v>
      </c>
      <c r="CH54">
        <f t="shared" si="52"/>
        <v>1.6575513221271876</v>
      </c>
      <c r="CI54">
        <f t="shared" si="52"/>
        <v>1.635037303563621</v>
      </c>
      <c r="CJ54">
        <f t="shared" si="52"/>
        <v>1.6127139491901434</v>
      </c>
      <c r="CK54">
        <f t="shared" si="52"/>
        <v>1.5870621936250933</v>
      </c>
      <c r="CL54">
        <f t="shared" si="52"/>
        <v>1.5596144222062667</v>
      </c>
      <c r="CM54">
        <f t="shared" si="52"/>
        <v>1.5303562335884418</v>
      </c>
      <c r="CN54">
        <f t="shared" si="52"/>
        <v>1.4991848503125593</v>
      </c>
      <c r="CO54">
        <f t="shared" si="52"/>
        <v>1.4672787377867482</v>
      </c>
      <c r="CP54">
        <f t="shared" si="52"/>
        <v>1.4334893582652997</v>
      </c>
      <c r="CQ54">
        <f t="shared" si="52"/>
        <v>1.3987232433795966</v>
      </c>
      <c r="CR54">
        <f t="shared" si="52"/>
        <v>1.3628191694533809</v>
      </c>
      <c r="CS54">
        <f t="shared" si="52"/>
        <v>1.3388658214700773</v>
      </c>
      <c r="CT54">
        <f t="shared" si="52"/>
        <v>1.3139813679102368</v>
      </c>
      <c r="CU54">
        <f t="shared" si="52"/>
        <v>1.2887073834730938</v>
      </c>
      <c r="CV54">
        <f t="shared" si="52"/>
        <v>1.2631075910190555</v>
      </c>
      <c r="CW54">
        <f t="shared" ref="CW54:DQ54" si="53">CW$49*CW15</f>
        <v>1.2365818542102123</v>
      </c>
      <c r="CX54">
        <f t="shared" si="53"/>
        <v>1.2365818542102123</v>
      </c>
      <c r="CY54">
        <f t="shared" si="53"/>
        <v>1.2365818542102123</v>
      </c>
      <c r="CZ54">
        <f t="shared" si="53"/>
        <v>1.2365818542102123</v>
      </c>
      <c r="DA54">
        <f t="shared" si="53"/>
        <v>1.2365818542102123</v>
      </c>
      <c r="DB54">
        <f t="shared" si="53"/>
        <v>1.2365818542102123</v>
      </c>
      <c r="DC54">
        <f t="shared" si="53"/>
        <v>1.2365818542102123</v>
      </c>
      <c r="DD54">
        <f t="shared" si="53"/>
        <v>1.2365818542102123</v>
      </c>
      <c r="DE54">
        <f t="shared" si="53"/>
        <v>1.2365818542102123</v>
      </c>
      <c r="DF54">
        <f t="shared" si="53"/>
        <v>1.2365818542102123</v>
      </c>
      <c r="DG54">
        <f t="shared" si="53"/>
        <v>1.2365818542102123</v>
      </c>
      <c r="DH54">
        <f t="shared" si="53"/>
        <v>1.2365818542102123</v>
      </c>
      <c r="DI54">
        <f t="shared" si="53"/>
        <v>1.2365818542102123</v>
      </c>
      <c r="DJ54">
        <f t="shared" si="53"/>
        <v>1.2365818542102123</v>
      </c>
      <c r="DK54">
        <f t="shared" si="53"/>
        <v>1.2365818542102123</v>
      </c>
      <c r="DL54">
        <f t="shared" si="53"/>
        <v>1.2365818542102123</v>
      </c>
      <c r="DM54">
        <f t="shared" si="53"/>
        <v>1.2365818542102123</v>
      </c>
      <c r="DN54">
        <f t="shared" si="53"/>
        <v>1.2365818542102123</v>
      </c>
      <c r="DO54">
        <f t="shared" si="53"/>
        <v>1.2365818542102123</v>
      </c>
      <c r="DP54">
        <f t="shared" si="53"/>
        <v>1.2365818542102123</v>
      </c>
      <c r="DQ54">
        <f t="shared" si="53"/>
        <v>1.2365818542102123</v>
      </c>
    </row>
    <row r="55" spans="1:121" x14ac:dyDescent="0.25">
      <c r="A55" t="str">
        <f t="shared" si="48"/>
        <v>18_CT</v>
      </c>
      <c r="B55" t="str">
        <f t="shared" si="48"/>
        <v>1_1_coking_coal</v>
      </c>
      <c r="C55" t="str">
        <f t="shared" si="48"/>
        <v>1_1_coking_coal</v>
      </c>
      <c r="D55" s="4" t="s">
        <v>149</v>
      </c>
      <c r="E55" s="4"/>
      <c r="F55" s="4"/>
      <c r="G55" s="4">
        <f t="shared" si="49"/>
        <v>0</v>
      </c>
      <c r="BL55" t="str">
        <f t="shared" si="50"/>
        <v>18_CT</v>
      </c>
      <c r="BM55" t="str">
        <f t="shared" si="51"/>
        <v>d_nonenergy_1_1_coking_coal</v>
      </c>
      <c r="BP55">
        <f t="shared" ref="BP55:CW55" si="54">BP$49*BP16</f>
        <v>0</v>
      </c>
      <c r="BQ55">
        <f t="shared" si="54"/>
        <v>0</v>
      </c>
      <c r="BR55">
        <f t="shared" si="54"/>
        <v>0</v>
      </c>
      <c r="BS55">
        <f t="shared" si="54"/>
        <v>0</v>
      </c>
      <c r="BT55">
        <f t="shared" si="54"/>
        <v>0</v>
      </c>
      <c r="BU55">
        <f t="shared" si="54"/>
        <v>0</v>
      </c>
      <c r="BV55">
        <f t="shared" si="54"/>
        <v>0</v>
      </c>
      <c r="BW55">
        <f t="shared" si="54"/>
        <v>0</v>
      </c>
      <c r="BX55">
        <f t="shared" si="54"/>
        <v>0</v>
      </c>
      <c r="BY55">
        <f t="shared" si="54"/>
        <v>0</v>
      </c>
      <c r="BZ55">
        <f t="shared" si="54"/>
        <v>0</v>
      </c>
      <c r="CA55">
        <f t="shared" si="54"/>
        <v>0</v>
      </c>
      <c r="CB55">
        <f t="shared" si="54"/>
        <v>0</v>
      </c>
      <c r="CC55">
        <f t="shared" si="54"/>
        <v>0</v>
      </c>
      <c r="CD55">
        <f t="shared" si="54"/>
        <v>0</v>
      </c>
      <c r="CE55">
        <f t="shared" si="54"/>
        <v>0</v>
      </c>
      <c r="CF55">
        <f t="shared" si="54"/>
        <v>0</v>
      </c>
      <c r="CG55">
        <f t="shared" si="54"/>
        <v>0</v>
      </c>
      <c r="CH55">
        <f t="shared" si="54"/>
        <v>0</v>
      </c>
      <c r="CI55">
        <f t="shared" si="54"/>
        <v>0</v>
      </c>
      <c r="CJ55">
        <f t="shared" si="54"/>
        <v>0</v>
      </c>
      <c r="CK55">
        <f t="shared" si="54"/>
        <v>0</v>
      </c>
      <c r="CL55">
        <f t="shared" si="54"/>
        <v>0</v>
      </c>
      <c r="CM55">
        <f t="shared" si="54"/>
        <v>0</v>
      </c>
      <c r="CN55">
        <f t="shared" si="54"/>
        <v>0</v>
      </c>
      <c r="CO55">
        <f t="shared" si="54"/>
        <v>0</v>
      </c>
      <c r="CP55">
        <f t="shared" si="54"/>
        <v>0</v>
      </c>
      <c r="CQ55">
        <f t="shared" si="54"/>
        <v>0</v>
      </c>
      <c r="CR55">
        <f t="shared" si="54"/>
        <v>0</v>
      </c>
      <c r="CS55">
        <f t="shared" si="54"/>
        <v>0</v>
      </c>
      <c r="CT55">
        <f t="shared" si="54"/>
        <v>0</v>
      </c>
      <c r="CU55">
        <f t="shared" si="54"/>
        <v>0</v>
      </c>
      <c r="CV55">
        <f t="shared" si="54"/>
        <v>0</v>
      </c>
      <c r="CW55">
        <f t="shared" si="54"/>
        <v>0</v>
      </c>
      <c r="CX55">
        <f t="shared" ref="CX55:DQ55" si="55">CX$49*CX16</f>
        <v>0</v>
      </c>
      <c r="CY55">
        <f t="shared" si="55"/>
        <v>0</v>
      </c>
      <c r="CZ55">
        <f t="shared" si="55"/>
        <v>0</v>
      </c>
      <c r="DA55">
        <f t="shared" si="55"/>
        <v>0</v>
      </c>
      <c r="DB55">
        <f t="shared" si="55"/>
        <v>0</v>
      </c>
      <c r="DC55">
        <f t="shared" si="55"/>
        <v>0</v>
      </c>
      <c r="DD55">
        <f t="shared" si="55"/>
        <v>0</v>
      </c>
      <c r="DE55">
        <f t="shared" si="55"/>
        <v>0</v>
      </c>
      <c r="DF55">
        <f t="shared" si="55"/>
        <v>0</v>
      </c>
      <c r="DG55">
        <f t="shared" si="55"/>
        <v>0</v>
      </c>
      <c r="DH55">
        <f t="shared" si="55"/>
        <v>0</v>
      </c>
      <c r="DI55">
        <f t="shared" si="55"/>
        <v>0</v>
      </c>
      <c r="DJ55">
        <f t="shared" si="55"/>
        <v>0</v>
      </c>
      <c r="DK55">
        <f t="shared" si="55"/>
        <v>0</v>
      </c>
      <c r="DL55">
        <f t="shared" si="55"/>
        <v>0</v>
      </c>
      <c r="DM55">
        <f t="shared" si="55"/>
        <v>0</v>
      </c>
      <c r="DN55">
        <f t="shared" si="55"/>
        <v>0</v>
      </c>
      <c r="DO55">
        <f t="shared" si="55"/>
        <v>0</v>
      </c>
      <c r="DP55">
        <f t="shared" si="55"/>
        <v>0</v>
      </c>
      <c r="DQ55">
        <f t="shared" si="55"/>
        <v>0</v>
      </c>
    </row>
    <row r="56" spans="1:121" x14ac:dyDescent="0.25">
      <c r="A56" t="str">
        <f t="shared" si="48"/>
        <v>18_CT</v>
      </c>
      <c r="B56" t="str">
        <f t="shared" si="48"/>
        <v>1_5_lignite</v>
      </c>
      <c r="C56" t="str">
        <f t="shared" si="48"/>
        <v>1_5_lignite</v>
      </c>
      <c r="D56" s="4" t="s">
        <v>149</v>
      </c>
      <c r="E56" s="4"/>
      <c r="F56" s="4"/>
      <c r="G56" s="4">
        <f t="shared" si="49"/>
        <v>0</v>
      </c>
      <c r="BL56" t="str">
        <f t="shared" si="50"/>
        <v>18_CT</v>
      </c>
      <c r="BM56" t="str">
        <f t="shared" si="51"/>
        <v>d_nonenergy_1_5_lignite</v>
      </c>
      <c r="BP56">
        <f t="shared" ref="BP56:CW56" si="56">BP$49*BP17</f>
        <v>0</v>
      </c>
      <c r="BQ56">
        <f t="shared" si="56"/>
        <v>0</v>
      </c>
      <c r="BR56">
        <f t="shared" si="56"/>
        <v>0</v>
      </c>
      <c r="BS56">
        <f t="shared" si="56"/>
        <v>0</v>
      </c>
      <c r="BT56">
        <f t="shared" si="56"/>
        <v>0</v>
      </c>
      <c r="BU56">
        <f t="shared" si="56"/>
        <v>0</v>
      </c>
      <c r="BV56">
        <f t="shared" si="56"/>
        <v>0</v>
      </c>
      <c r="BW56">
        <f t="shared" si="56"/>
        <v>0</v>
      </c>
      <c r="BX56">
        <f t="shared" si="56"/>
        <v>0</v>
      </c>
      <c r="BY56">
        <f t="shared" si="56"/>
        <v>0</v>
      </c>
      <c r="BZ56">
        <f t="shared" si="56"/>
        <v>0</v>
      </c>
      <c r="CA56">
        <f t="shared" si="56"/>
        <v>0</v>
      </c>
      <c r="CB56">
        <f t="shared" si="56"/>
        <v>0</v>
      </c>
      <c r="CC56">
        <f t="shared" si="56"/>
        <v>0</v>
      </c>
      <c r="CD56">
        <f t="shared" si="56"/>
        <v>0</v>
      </c>
      <c r="CE56">
        <f t="shared" si="56"/>
        <v>0</v>
      </c>
      <c r="CF56">
        <f t="shared" si="56"/>
        <v>0</v>
      </c>
      <c r="CG56">
        <f t="shared" si="56"/>
        <v>0</v>
      </c>
      <c r="CH56">
        <f t="shared" si="56"/>
        <v>0</v>
      </c>
      <c r="CI56">
        <f t="shared" si="56"/>
        <v>0</v>
      </c>
      <c r="CJ56">
        <f t="shared" si="56"/>
        <v>0</v>
      </c>
      <c r="CK56">
        <f t="shared" si="56"/>
        <v>0</v>
      </c>
      <c r="CL56">
        <f t="shared" si="56"/>
        <v>0</v>
      </c>
      <c r="CM56">
        <f t="shared" si="56"/>
        <v>0</v>
      </c>
      <c r="CN56">
        <f t="shared" si="56"/>
        <v>0</v>
      </c>
      <c r="CO56">
        <f t="shared" si="56"/>
        <v>0</v>
      </c>
      <c r="CP56">
        <f t="shared" si="56"/>
        <v>0</v>
      </c>
      <c r="CQ56">
        <f t="shared" si="56"/>
        <v>0</v>
      </c>
      <c r="CR56">
        <f t="shared" si="56"/>
        <v>0</v>
      </c>
      <c r="CS56">
        <f t="shared" si="56"/>
        <v>0</v>
      </c>
      <c r="CT56">
        <f t="shared" si="56"/>
        <v>0</v>
      </c>
      <c r="CU56">
        <f t="shared" si="56"/>
        <v>0</v>
      </c>
      <c r="CV56">
        <f t="shared" si="56"/>
        <v>0</v>
      </c>
      <c r="CW56">
        <f t="shared" si="56"/>
        <v>0</v>
      </c>
      <c r="CX56">
        <f t="shared" ref="CX56:DQ56" si="57">CX$49*CX17</f>
        <v>0</v>
      </c>
      <c r="CY56">
        <f t="shared" si="57"/>
        <v>0</v>
      </c>
      <c r="CZ56">
        <f t="shared" si="57"/>
        <v>0</v>
      </c>
      <c r="DA56">
        <f t="shared" si="57"/>
        <v>0</v>
      </c>
      <c r="DB56">
        <f t="shared" si="57"/>
        <v>0</v>
      </c>
      <c r="DC56">
        <f t="shared" si="57"/>
        <v>0</v>
      </c>
      <c r="DD56">
        <f t="shared" si="57"/>
        <v>0</v>
      </c>
      <c r="DE56">
        <f t="shared" si="57"/>
        <v>0</v>
      </c>
      <c r="DF56">
        <f t="shared" si="57"/>
        <v>0</v>
      </c>
      <c r="DG56">
        <f t="shared" si="57"/>
        <v>0</v>
      </c>
      <c r="DH56">
        <f t="shared" si="57"/>
        <v>0</v>
      </c>
      <c r="DI56">
        <f t="shared" si="57"/>
        <v>0</v>
      </c>
      <c r="DJ56">
        <f t="shared" si="57"/>
        <v>0</v>
      </c>
      <c r="DK56">
        <f t="shared" si="57"/>
        <v>0</v>
      </c>
      <c r="DL56">
        <f t="shared" si="57"/>
        <v>0</v>
      </c>
      <c r="DM56">
        <f t="shared" si="57"/>
        <v>0</v>
      </c>
      <c r="DN56">
        <f t="shared" si="57"/>
        <v>0</v>
      </c>
      <c r="DO56">
        <f t="shared" si="57"/>
        <v>0</v>
      </c>
      <c r="DP56">
        <f t="shared" si="57"/>
        <v>0</v>
      </c>
      <c r="DQ56">
        <f t="shared" si="57"/>
        <v>0</v>
      </c>
    </row>
    <row r="57" spans="1:121" x14ac:dyDescent="0.25">
      <c r="A57" t="str">
        <f t="shared" si="48"/>
        <v>18_CT</v>
      </c>
      <c r="B57" t="str">
        <f t="shared" si="48"/>
        <v>2_coal_products</v>
      </c>
      <c r="C57" t="str">
        <f t="shared" si="48"/>
        <v>2_coal_products</v>
      </c>
      <c r="D57" s="4" t="s">
        <v>149</v>
      </c>
      <c r="E57" s="4"/>
      <c r="F57" s="4"/>
      <c r="G57" s="4">
        <f t="shared" si="49"/>
        <v>13.17104059320001</v>
      </c>
      <c r="BL57" t="str">
        <f t="shared" si="50"/>
        <v>18_CT</v>
      </c>
      <c r="BM57" t="str">
        <f t="shared" si="51"/>
        <v>d_nonenergy_2_coal_products</v>
      </c>
      <c r="BP57">
        <f t="shared" ref="BP57:CW57" si="58">BP$49*BP18</f>
        <v>11.67713843688</v>
      </c>
      <c r="BQ57">
        <f t="shared" si="58"/>
        <v>13.17104059320001</v>
      </c>
      <c r="BR57">
        <f t="shared" si="58"/>
        <v>13.127909416537092</v>
      </c>
      <c r="BS57">
        <f t="shared" si="58"/>
        <v>12.798310741760742</v>
      </c>
      <c r="BT57">
        <f t="shared" si="58"/>
        <v>12.83532399031084</v>
      </c>
      <c r="BU57">
        <f t="shared" si="58"/>
        <v>12.861214947278723</v>
      </c>
      <c r="BV57">
        <f t="shared" si="58"/>
        <v>12.846175845371883</v>
      </c>
      <c r="BW57">
        <f t="shared" si="58"/>
        <v>12.813916684140477</v>
      </c>
      <c r="BX57">
        <f t="shared" si="58"/>
        <v>12.764966568688466</v>
      </c>
      <c r="BY57">
        <f t="shared" si="58"/>
        <v>12.750334267472009</v>
      </c>
      <c r="BZ57">
        <f t="shared" si="58"/>
        <v>12.722557751794842</v>
      </c>
      <c r="CA57">
        <f t="shared" si="58"/>
        <v>12.625797229301339</v>
      </c>
      <c r="CB57">
        <f t="shared" si="58"/>
        <v>12.507822750715743</v>
      </c>
      <c r="CC57">
        <f t="shared" si="58"/>
        <v>12.363461053693248</v>
      </c>
      <c r="CD57">
        <f t="shared" si="58"/>
        <v>12.27827960000902</v>
      </c>
      <c r="CE57">
        <f t="shared" si="58"/>
        <v>12.194641707906307</v>
      </c>
      <c r="CF57">
        <f t="shared" si="58"/>
        <v>12.081962295198396</v>
      </c>
      <c r="CG57">
        <f t="shared" si="58"/>
        <v>11.950980920767609</v>
      </c>
      <c r="CH57">
        <f t="shared" si="58"/>
        <v>11.797663097934723</v>
      </c>
      <c r="CI57">
        <f t="shared" si="58"/>
        <v>11.637419006275023</v>
      </c>
      <c r="CJ57">
        <f t="shared" si="58"/>
        <v>11.478531971769138</v>
      </c>
      <c r="CK57">
        <f t="shared" si="58"/>
        <v>11.29595495832339</v>
      </c>
      <c r="CL57">
        <f t="shared" si="58"/>
        <v>11.100594757003728</v>
      </c>
      <c r="CM57">
        <f t="shared" si="58"/>
        <v>10.892348865874428</v>
      </c>
      <c r="CN57">
        <f t="shared" si="58"/>
        <v>10.670485763793515</v>
      </c>
      <c r="CO57">
        <f t="shared" si="58"/>
        <v>10.443393207853077</v>
      </c>
      <c r="CP57">
        <f t="shared" si="58"/>
        <v>10.20289645184873</v>
      </c>
      <c r="CQ57">
        <f t="shared" si="58"/>
        <v>9.9554477573979003</v>
      </c>
      <c r="CR57">
        <f t="shared" si="58"/>
        <v>9.6998996109421789</v>
      </c>
      <c r="CS57">
        <f t="shared" si="58"/>
        <v>9.5294110560466674</v>
      </c>
      <c r="CT57">
        <f t="shared" si="58"/>
        <v>9.3522953338629069</v>
      </c>
      <c r="CU57">
        <f t="shared" si="58"/>
        <v>9.1724071158925558</v>
      </c>
      <c r="CV57">
        <f t="shared" si="58"/>
        <v>8.9901999511923982</v>
      </c>
      <c r="CW57">
        <f t="shared" si="58"/>
        <v>8.8014023543290865</v>
      </c>
      <c r="CX57">
        <f t="shared" ref="CX57:DQ57" si="59">CX$49*CX18</f>
        <v>8.8014023543290865</v>
      </c>
      <c r="CY57">
        <f t="shared" si="59"/>
        <v>8.8014023543290865</v>
      </c>
      <c r="CZ57">
        <f t="shared" si="59"/>
        <v>8.8014023543290865</v>
      </c>
      <c r="DA57">
        <f t="shared" si="59"/>
        <v>8.8014023543290865</v>
      </c>
      <c r="DB57">
        <f t="shared" si="59"/>
        <v>8.8014023543290865</v>
      </c>
      <c r="DC57">
        <f t="shared" si="59"/>
        <v>8.8014023543290865</v>
      </c>
      <c r="DD57">
        <f t="shared" si="59"/>
        <v>8.8014023543290865</v>
      </c>
      <c r="DE57">
        <f t="shared" si="59"/>
        <v>8.8014023543290865</v>
      </c>
      <c r="DF57">
        <f t="shared" si="59"/>
        <v>8.8014023543290865</v>
      </c>
      <c r="DG57">
        <f t="shared" si="59"/>
        <v>8.8014023543290865</v>
      </c>
      <c r="DH57">
        <f t="shared" si="59"/>
        <v>8.8014023543290865</v>
      </c>
      <c r="DI57">
        <f t="shared" si="59"/>
        <v>8.8014023543290865</v>
      </c>
      <c r="DJ57">
        <f t="shared" si="59"/>
        <v>8.8014023543290865</v>
      </c>
      <c r="DK57">
        <f t="shared" si="59"/>
        <v>8.8014023543290865</v>
      </c>
      <c r="DL57">
        <f t="shared" si="59"/>
        <v>8.8014023543290865</v>
      </c>
      <c r="DM57">
        <f t="shared" si="59"/>
        <v>8.8014023543290865</v>
      </c>
      <c r="DN57">
        <f t="shared" si="59"/>
        <v>8.8014023543290865</v>
      </c>
      <c r="DO57">
        <f t="shared" si="59"/>
        <v>8.8014023543290865</v>
      </c>
      <c r="DP57">
        <f t="shared" si="59"/>
        <v>8.8014023543290865</v>
      </c>
      <c r="DQ57">
        <f t="shared" si="59"/>
        <v>8.8014023543290865</v>
      </c>
    </row>
    <row r="58" spans="1:121" x14ac:dyDescent="0.25">
      <c r="A58" t="str">
        <f t="shared" si="48"/>
        <v>18_CT</v>
      </c>
      <c r="B58" t="str">
        <f t="shared" si="48"/>
        <v>6_1_crude_oil</v>
      </c>
      <c r="C58" t="str">
        <f t="shared" si="48"/>
        <v>6_1_crude_oil</v>
      </c>
      <c r="D58" s="4" t="s">
        <v>149</v>
      </c>
      <c r="E58" s="4"/>
      <c r="F58" s="4"/>
      <c r="G58" s="4">
        <f t="shared" si="49"/>
        <v>0</v>
      </c>
      <c r="BL58" t="str">
        <f t="shared" si="50"/>
        <v>18_CT</v>
      </c>
      <c r="BM58" t="str">
        <f t="shared" si="51"/>
        <v>d_nonenergy_6_1_crude_oil</v>
      </c>
      <c r="BP58">
        <f t="shared" ref="BP58:CW58" si="60">BP$49*BP19</f>
        <v>0</v>
      </c>
      <c r="BQ58">
        <f t="shared" si="60"/>
        <v>0</v>
      </c>
      <c r="BR58">
        <f t="shared" si="60"/>
        <v>0</v>
      </c>
      <c r="BS58">
        <f t="shared" si="60"/>
        <v>0</v>
      </c>
      <c r="BT58">
        <f t="shared" si="60"/>
        <v>0</v>
      </c>
      <c r="BU58">
        <f t="shared" si="60"/>
        <v>0</v>
      </c>
      <c r="BV58">
        <f t="shared" si="60"/>
        <v>0</v>
      </c>
      <c r="BW58">
        <f t="shared" si="60"/>
        <v>0</v>
      </c>
      <c r="BX58">
        <f t="shared" si="60"/>
        <v>0</v>
      </c>
      <c r="BY58">
        <f t="shared" si="60"/>
        <v>0</v>
      </c>
      <c r="BZ58">
        <f t="shared" si="60"/>
        <v>0</v>
      </c>
      <c r="CA58">
        <f t="shared" si="60"/>
        <v>0</v>
      </c>
      <c r="CB58">
        <f t="shared" si="60"/>
        <v>0</v>
      </c>
      <c r="CC58">
        <f t="shared" si="60"/>
        <v>0</v>
      </c>
      <c r="CD58">
        <f t="shared" si="60"/>
        <v>0</v>
      </c>
      <c r="CE58">
        <f t="shared" si="60"/>
        <v>0</v>
      </c>
      <c r="CF58">
        <f t="shared" si="60"/>
        <v>0</v>
      </c>
      <c r="CG58">
        <f t="shared" si="60"/>
        <v>0</v>
      </c>
      <c r="CH58">
        <f t="shared" si="60"/>
        <v>0</v>
      </c>
      <c r="CI58">
        <f t="shared" si="60"/>
        <v>0</v>
      </c>
      <c r="CJ58">
        <f t="shared" si="60"/>
        <v>0</v>
      </c>
      <c r="CK58">
        <f t="shared" si="60"/>
        <v>0</v>
      </c>
      <c r="CL58">
        <f t="shared" si="60"/>
        <v>0</v>
      </c>
      <c r="CM58">
        <f t="shared" si="60"/>
        <v>0</v>
      </c>
      <c r="CN58">
        <f t="shared" si="60"/>
        <v>0</v>
      </c>
      <c r="CO58">
        <f t="shared" si="60"/>
        <v>0</v>
      </c>
      <c r="CP58">
        <f t="shared" si="60"/>
        <v>0</v>
      </c>
      <c r="CQ58">
        <f t="shared" si="60"/>
        <v>0</v>
      </c>
      <c r="CR58">
        <f t="shared" si="60"/>
        <v>0</v>
      </c>
      <c r="CS58">
        <f t="shared" si="60"/>
        <v>0</v>
      </c>
      <c r="CT58">
        <f t="shared" si="60"/>
        <v>0</v>
      </c>
      <c r="CU58">
        <f t="shared" si="60"/>
        <v>0</v>
      </c>
      <c r="CV58">
        <f t="shared" si="60"/>
        <v>0</v>
      </c>
      <c r="CW58">
        <f t="shared" si="60"/>
        <v>0</v>
      </c>
      <c r="CX58">
        <f t="shared" ref="CX58:DQ58" si="61">CX$49*CX19</f>
        <v>0</v>
      </c>
      <c r="CY58">
        <f t="shared" si="61"/>
        <v>0</v>
      </c>
      <c r="CZ58">
        <f t="shared" si="61"/>
        <v>0</v>
      </c>
      <c r="DA58">
        <f t="shared" si="61"/>
        <v>0</v>
      </c>
      <c r="DB58">
        <f t="shared" si="61"/>
        <v>0</v>
      </c>
      <c r="DC58">
        <f t="shared" si="61"/>
        <v>0</v>
      </c>
      <c r="DD58">
        <f t="shared" si="61"/>
        <v>0</v>
      </c>
      <c r="DE58">
        <f t="shared" si="61"/>
        <v>0</v>
      </c>
      <c r="DF58">
        <f t="shared" si="61"/>
        <v>0</v>
      </c>
      <c r="DG58">
        <f t="shared" si="61"/>
        <v>0</v>
      </c>
      <c r="DH58">
        <f t="shared" si="61"/>
        <v>0</v>
      </c>
      <c r="DI58">
        <f t="shared" si="61"/>
        <v>0</v>
      </c>
      <c r="DJ58">
        <f t="shared" si="61"/>
        <v>0</v>
      </c>
      <c r="DK58">
        <f t="shared" si="61"/>
        <v>0</v>
      </c>
      <c r="DL58">
        <f t="shared" si="61"/>
        <v>0</v>
      </c>
      <c r="DM58">
        <f t="shared" si="61"/>
        <v>0</v>
      </c>
      <c r="DN58">
        <f t="shared" si="61"/>
        <v>0</v>
      </c>
      <c r="DO58">
        <f t="shared" si="61"/>
        <v>0</v>
      </c>
      <c r="DP58">
        <f t="shared" si="61"/>
        <v>0</v>
      </c>
      <c r="DQ58">
        <f t="shared" si="61"/>
        <v>0</v>
      </c>
    </row>
    <row r="59" spans="1:121" x14ac:dyDescent="0.25">
      <c r="A59" t="str">
        <f t="shared" si="48"/>
        <v>18_CT</v>
      </c>
      <c r="B59" t="str">
        <f t="shared" si="48"/>
        <v>6_x_ngls</v>
      </c>
      <c r="C59" t="str">
        <f t="shared" si="48"/>
        <v>6_x_ngls</v>
      </c>
      <c r="D59" s="4" t="s">
        <v>149</v>
      </c>
      <c r="E59" s="4"/>
      <c r="F59" s="4"/>
      <c r="G59" s="4">
        <f t="shared" si="49"/>
        <v>0</v>
      </c>
      <c r="BL59" t="str">
        <f t="shared" si="50"/>
        <v>18_CT</v>
      </c>
      <c r="BM59" t="str">
        <f t="shared" si="51"/>
        <v>d_nonenergy_6_x_ngls</v>
      </c>
      <c r="BP59">
        <f t="shared" ref="BP59:CW59" si="62">BP$49*BP20</f>
        <v>0</v>
      </c>
      <c r="BQ59">
        <f t="shared" si="62"/>
        <v>0</v>
      </c>
      <c r="BR59">
        <f t="shared" si="62"/>
        <v>0</v>
      </c>
      <c r="BS59">
        <f t="shared" si="62"/>
        <v>0</v>
      </c>
      <c r="BT59">
        <f t="shared" si="62"/>
        <v>0</v>
      </c>
      <c r="BU59">
        <f t="shared" si="62"/>
        <v>0</v>
      </c>
      <c r="BV59">
        <f t="shared" si="62"/>
        <v>0</v>
      </c>
      <c r="BW59">
        <f t="shared" si="62"/>
        <v>0</v>
      </c>
      <c r="BX59">
        <f t="shared" si="62"/>
        <v>0</v>
      </c>
      <c r="BY59">
        <f t="shared" si="62"/>
        <v>0</v>
      </c>
      <c r="BZ59">
        <f t="shared" si="62"/>
        <v>0</v>
      </c>
      <c r="CA59">
        <f t="shared" si="62"/>
        <v>0</v>
      </c>
      <c r="CB59">
        <f t="shared" si="62"/>
        <v>0</v>
      </c>
      <c r="CC59">
        <f t="shared" si="62"/>
        <v>0</v>
      </c>
      <c r="CD59">
        <f t="shared" si="62"/>
        <v>0</v>
      </c>
      <c r="CE59">
        <f t="shared" si="62"/>
        <v>0</v>
      </c>
      <c r="CF59">
        <f t="shared" si="62"/>
        <v>0</v>
      </c>
      <c r="CG59">
        <f t="shared" si="62"/>
        <v>0</v>
      </c>
      <c r="CH59">
        <f t="shared" si="62"/>
        <v>0</v>
      </c>
      <c r="CI59">
        <f t="shared" si="62"/>
        <v>0</v>
      </c>
      <c r="CJ59">
        <f t="shared" si="62"/>
        <v>0</v>
      </c>
      <c r="CK59">
        <f t="shared" si="62"/>
        <v>0</v>
      </c>
      <c r="CL59">
        <f t="shared" si="62"/>
        <v>0</v>
      </c>
      <c r="CM59">
        <f t="shared" si="62"/>
        <v>0</v>
      </c>
      <c r="CN59">
        <f t="shared" si="62"/>
        <v>0</v>
      </c>
      <c r="CO59">
        <f t="shared" si="62"/>
        <v>0</v>
      </c>
      <c r="CP59">
        <f t="shared" si="62"/>
        <v>0</v>
      </c>
      <c r="CQ59">
        <f t="shared" si="62"/>
        <v>0</v>
      </c>
      <c r="CR59">
        <f t="shared" si="62"/>
        <v>0</v>
      </c>
      <c r="CS59">
        <f t="shared" si="62"/>
        <v>0</v>
      </c>
      <c r="CT59">
        <f t="shared" si="62"/>
        <v>0</v>
      </c>
      <c r="CU59">
        <f t="shared" si="62"/>
        <v>0</v>
      </c>
      <c r="CV59">
        <f t="shared" si="62"/>
        <v>0</v>
      </c>
      <c r="CW59">
        <f t="shared" si="62"/>
        <v>0</v>
      </c>
      <c r="CX59">
        <f t="shared" ref="CX59:DQ59" si="63">CX$49*CX20</f>
        <v>0</v>
      </c>
      <c r="CY59">
        <f t="shared" si="63"/>
        <v>0</v>
      </c>
      <c r="CZ59">
        <f t="shared" si="63"/>
        <v>0</v>
      </c>
      <c r="DA59">
        <f t="shared" si="63"/>
        <v>0</v>
      </c>
      <c r="DB59">
        <f t="shared" si="63"/>
        <v>0</v>
      </c>
      <c r="DC59">
        <f t="shared" si="63"/>
        <v>0</v>
      </c>
      <c r="DD59">
        <f t="shared" si="63"/>
        <v>0</v>
      </c>
      <c r="DE59">
        <f t="shared" si="63"/>
        <v>0</v>
      </c>
      <c r="DF59">
        <f t="shared" si="63"/>
        <v>0</v>
      </c>
      <c r="DG59">
        <f t="shared" si="63"/>
        <v>0</v>
      </c>
      <c r="DH59">
        <f t="shared" si="63"/>
        <v>0</v>
      </c>
      <c r="DI59">
        <f t="shared" si="63"/>
        <v>0</v>
      </c>
      <c r="DJ59">
        <f t="shared" si="63"/>
        <v>0</v>
      </c>
      <c r="DK59">
        <f t="shared" si="63"/>
        <v>0</v>
      </c>
      <c r="DL59">
        <f t="shared" si="63"/>
        <v>0</v>
      </c>
      <c r="DM59">
        <f t="shared" si="63"/>
        <v>0</v>
      </c>
      <c r="DN59">
        <f t="shared" si="63"/>
        <v>0</v>
      </c>
      <c r="DO59">
        <f t="shared" si="63"/>
        <v>0</v>
      </c>
      <c r="DP59">
        <f t="shared" si="63"/>
        <v>0</v>
      </c>
      <c r="DQ59">
        <f t="shared" si="63"/>
        <v>0</v>
      </c>
    </row>
    <row r="60" spans="1:121" x14ac:dyDescent="0.25">
      <c r="A60" t="str">
        <f t="shared" si="48"/>
        <v>18_CT</v>
      </c>
      <c r="B60" t="str">
        <f t="shared" si="48"/>
        <v>7_1_motor_gasoline</v>
      </c>
      <c r="C60" t="str">
        <f t="shared" si="48"/>
        <v>7_1_mo_gasoline</v>
      </c>
      <c r="D60" s="4" t="s">
        <v>149</v>
      </c>
      <c r="E60" s="4"/>
      <c r="F60" s="4"/>
      <c r="G60" s="4">
        <f t="shared" si="49"/>
        <v>0</v>
      </c>
      <c r="BL60" t="str">
        <f t="shared" si="50"/>
        <v>18_CT</v>
      </c>
      <c r="BM60" t="str">
        <f t="shared" si="51"/>
        <v>d_nonenergy_7_1_mo_gasoline</v>
      </c>
      <c r="BP60">
        <f t="shared" ref="BP60:CW60" si="64">BP$49*BP21</f>
        <v>0</v>
      </c>
      <c r="BQ60">
        <f t="shared" si="64"/>
        <v>0</v>
      </c>
      <c r="BR60">
        <f t="shared" si="64"/>
        <v>0</v>
      </c>
      <c r="BS60">
        <f t="shared" si="64"/>
        <v>0</v>
      </c>
      <c r="BT60">
        <f t="shared" si="64"/>
        <v>0</v>
      </c>
      <c r="BU60">
        <f t="shared" si="64"/>
        <v>0</v>
      </c>
      <c r="BV60">
        <f t="shared" si="64"/>
        <v>0</v>
      </c>
      <c r="BW60">
        <f t="shared" si="64"/>
        <v>0</v>
      </c>
      <c r="BX60">
        <f t="shared" si="64"/>
        <v>0</v>
      </c>
      <c r="BY60">
        <f t="shared" si="64"/>
        <v>0</v>
      </c>
      <c r="BZ60">
        <f t="shared" si="64"/>
        <v>0</v>
      </c>
      <c r="CA60">
        <f t="shared" si="64"/>
        <v>0</v>
      </c>
      <c r="CB60">
        <f t="shared" si="64"/>
        <v>0</v>
      </c>
      <c r="CC60">
        <f t="shared" si="64"/>
        <v>0</v>
      </c>
      <c r="CD60">
        <f t="shared" si="64"/>
        <v>0</v>
      </c>
      <c r="CE60">
        <f t="shared" si="64"/>
        <v>0</v>
      </c>
      <c r="CF60">
        <f t="shared" si="64"/>
        <v>0</v>
      </c>
      <c r="CG60">
        <f t="shared" si="64"/>
        <v>0</v>
      </c>
      <c r="CH60">
        <f t="shared" si="64"/>
        <v>0</v>
      </c>
      <c r="CI60">
        <f t="shared" si="64"/>
        <v>0</v>
      </c>
      <c r="CJ60">
        <f t="shared" si="64"/>
        <v>0</v>
      </c>
      <c r="CK60">
        <f t="shared" si="64"/>
        <v>0</v>
      </c>
      <c r="CL60">
        <f t="shared" si="64"/>
        <v>0</v>
      </c>
      <c r="CM60">
        <f t="shared" si="64"/>
        <v>0</v>
      </c>
      <c r="CN60">
        <f t="shared" si="64"/>
        <v>0</v>
      </c>
      <c r="CO60">
        <f t="shared" si="64"/>
        <v>0</v>
      </c>
      <c r="CP60">
        <f t="shared" si="64"/>
        <v>0</v>
      </c>
      <c r="CQ60">
        <f t="shared" si="64"/>
        <v>0</v>
      </c>
      <c r="CR60">
        <f t="shared" si="64"/>
        <v>0</v>
      </c>
      <c r="CS60">
        <f t="shared" si="64"/>
        <v>0</v>
      </c>
      <c r="CT60">
        <f t="shared" si="64"/>
        <v>0</v>
      </c>
      <c r="CU60">
        <f t="shared" si="64"/>
        <v>0</v>
      </c>
      <c r="CV60">
        <f t="shared" si="64"/>
        <v>0</v>
      </c>
      <c r="CW60">
        <f t="shared" si="64"/>
        <v>0</v>
      </c>
      <c r="CX60">
        <f t="shared" ref="CX60:DQ60" si="65">CX$49*CX21</f>
        <v>0</v>
      </c>
      <c r="CY60">
        <f t="shared" si="65"/>
        <v>0</v>
      </c>
      <c r="CZ60">
        <f t="shared" si="65"/>
        <v>0</v>
      </c>
      <c r="DA60">
        <f t="shared" si="65"/>
        <v>0</v>
      </c>
      <c r="DB60">
        <f t="shared" si="65"/>
        <v>0</v>
      </c>
      <c r="DC60">
        <f t="shared" si="65"/>
        <v>0</v>
      </c>
      <c r="DD60">
        <f t="shared" si="65"/>
        <v>0</v>
      </c>
      <c r="DE60">
        <f t="shared" si="65"/>
        <v>0</v>
      </c>
      <c r="DF60">
        <f t="shared" si="65"/>
        <v>0</v>
      </c>
      <c r="DG60">
        <f t="shared" si="65"/>
        <v>0</v>
      </c>
      <c r="DH60">
        <f t="shared" si="65"/>
        <v>0</v>
      </c>
      <c r="DI60">
        <f t="shared" si="65"/>
        <v>0</v>
      </c>
      <c r="DJ60">
        <f t="shared" si="65"/>
        <v>0</v>
      </c>
      <c r="DK60">
        <f t="shared" si="65"/>
        <v>0</v>
      </c>
      <c r="DL60">
        <f t="shared" si="65"/>
        <v>0</v>
      </c>
      <c r="DM60">
        <f t="shared" si="65"/>
        <v>0</v>
      </c>
      <c r="DN60">
        <f t="shared" si="65"/>
        <v>0</v>
      </c>
      <c r="DO60">
        <f t="shared" si="65"/>
        <v>0</v>
      </c>
      <c r="DP60">
        <f t="shared" si="65"/>
        <v>0</v>
      </c>
      <c r="DQ60">
        <f t="shared" si="65"/>
        <v>0</v>
      </c>
    </row>
    <row r="61" spans="1:121" x14ac:dyDescent="0.25">
      <c r="A61" t="str">
        <f t="shared" si="48"/>
        <v>18_CT</v>
      </c>
      <c r="B61" t="str">
        <f t="shared" si="48"/>
        <v>7_2_aviation_gasoline</v>
      </c>
      <c r="C61" t="str">
        <f t="shared" si="48"/>
        <v>7_2_avi_gasoline</v>
      </c>
      <c r="D61" s="4" t="s">
        <v>149</v>
      </c>
      <c r="E61" s="4"/>
      <c r="F61" s="4"/>
      <c r="G61" s="4">
        <f t="shared" si="49"/>
        <v>0</v>
      </c>
      <c r="BL61" t="str">
        <f t="shared" si="50"/>
        <v>18_CT</v>
      </c>
      <c r="BM61" t="str">
        <f t="shared" si="51"/>
        <v>d_nonenergy_7_2_avi_gasoline</v>
      </c>
      <c r="BP61">
        <f t="shared" ref="BP61:CW61" si="66">BP$49*BP22</f>
        <v>0</v>
      </c>
      <c r="BQ61">
        <f t="shared" si="66"/>
        <v>0</v>
      </c>
      <c r="BR61">
        <f t="shared" si="66"/>
        <v>0</v>
      </c>
      <c r="BS61">
        <f t="shared" si="66"/>
        <v>0</v>
      </c>
      <c r="BT61">
        <f t="shared" si="66"/>
        <v>0</v>
      </c>
      <c r="BU61">
        <f t="shared" si="66"/>
        <v>0</v>
      </c>
      <c r="BV61">
        <f t="shared" si="66"/>
        <v>0</v>
      </c>
      <c r="BW61">
        <f t="shared" si="66"/>
        <v>0</v>
      </c>
      <c r="BX61">
        <f t="shared" si="66"/>
        <v>0</v>
      </c>
      <c r="BY61">
        <f t="shared" si="66"/>
        <v>0</v>
      </c>
      <c r="BZ61">
        <f t="shared" si="66"/>
        <v>0</v>
      </c>
      <c r="CA61">
        <f t="shared" si="66"/>
        <v>0</v>
      </c>
      <c r="CB61">
        <f t="shared" si="66"/>
        <v>0</v>
      </c>
      <c r="CC61">
        <f t="shared" si="66"/>
        <v>0</v>
      </c>
      <c r="CD61">
        <f t="shared" si="66"/>
        <v>0</v>
      </c>
      <c r="CE61">
        <f t="shared" si="66"/>
        <v>0</v>
      </c>
      <c r="CF61">
        <f t="shared" si="66"/>
        <v>0</v>
      </c>
      <c r="CG61">
        <f t="shared" si="66"/>
        <v>0</v>
      </c>
      <c r="CH61">
        <f t="shared" si="66"/>
        <v>0</v>
      </c>
      <c r="CI61">
        <f t="shared" si="66"/>
        <v>0</v>
      </c>
      <c r="CJ61">
        <f t="shared" si="66"/>
        <v>0</v>
      </c>
      <c r="CK61">
        <f t="shared" si="66"/>
        <v>0</v>
      </c>
      <c r="CL61">
        <f t="shared" si="66"/>
        <v>0</v>
      </c>
      <c r="CM61">
        <f t="shared" si="66"/>
        <v>0</v>
      </c>
      <c r="CN61">
        <f t="shared" si="66"/>
        <v>0</v>
      </c>
      <c r="CO61">
        <f t="shared" si="66"/>
        <v>0</v>
      </c>
      <c r="CP61">
        <f t="shared" si="66"/>
        <v>0</v>
      </c>
      <c r="CQ61">
        <f t="shared" si="66"/>
        <v>0</v>
      </c>
      <c r="CR61">
        <f t="shared" si="66"/>
        <v>0</v>
      </c>
      <c r="CS61">
        <f t="shared" si="66"/>
        <v>0</v>
      </c>
      <c r="CT61">
        <f t="shared" si="66"/>
        <v>0</v>
      </c>
      <c r="CU61">
        <f t="shared" si="66"/>
        <v>0</v>
      </c>
      <c r="CV61">
        <f t="shared" si="66"/>
        <v>0</v>
      </c>
      <c r="CW61">
        <f t="shared" si="66"/>
        <v>0</v>
      </c>
      <c r="CX61">
        <f t="shared" ref="CX61:DQ61" si="67">CX$49*CX22</f>
        <v>0</v>
      </c>
      <c r="CY61">
        <f t="shared" si="67"/>
        <v>0</v>
      </c>
      <c r="CZ61">
        <f t="shared" si="67"/>
        <v>0</v>
      </c>
      <c r="DA61">
        <f t="shared" si="67"/>
        <v>0</v>
      </c>
      <c r="DB61">
        <f t="shared" si="67"/>
        <v>0</v>
      </c>
      <c r="DC61">
        <f t="shared" si="67"/>
        <v>0</v>
      </c>
      <c r="DD61">
        <f t="shared" si="67"/>
        <v>0</v>
      </c>
      <c r="DE61">
        <f t="shared" si="67"/>
        <v>0</v>
      </c>
      <c r="DF61">
        <f t="shared" si="67"/>
        <v>0</v>
      </c>
      <c r="DG61">
        <f t="shared" si="67"/>
        <v>0</v>
      </c>
      <c r="DH61">
        <f t="shared" si="67"/>
        <v>0</v>
      </c>
      <c r="DI61">
        <f t="shared" si="67"/>
        <v>0</v>
      </c>
      <c r="DJ61">
        <f t="shared" si="67"/>
        <v>0</v>
      </c>
      <c r="DK61">
        <f t="shared" si="67"/>
        <v>0</v>
      </c>
      <c r="DL61">
        <f t="shared" si="67"/>
        <v>0</v>
      </c>
      <c r="DM61">
        <f t="shared" si="67"/>
        <v>0</v>
      </c>
      <c r="DN61">
        <f t="shared" si="67"/>
        <v>0</v>
      </c>
      <c r="DO61">
        <f t="shared" si="67"/>
        <v>0</v>
      </c>
      <c r="DP61">
        <f t="shared" si="67"/>
        <v>0</v>
      </c>
      <c r="DQ61">
        <f t="shared" si="67"/>
        <v>0</v>
      </c>
    </row>
    <row r="62" spans="1:121" x14ac:dyDescent="0.25">
      <c r="A62" t="str">
        <f t="shared" si="48"/>
        <v>18_CT</v>
      </c>
      <c r="B62" t="str">
        <f t="shared" si="48"/>
        <v>7_3_naphtha</v>
      </c>
      <c r="C62" t="str">
        <f t="shared" si="48"/>
        <v>7_3_naphtha</v>
      </c>
      <c r="D62" s="4" t="s">
        <v>149</v>
      </c>
      <c r="E62" s="4"/>
      <c r="F62" s="4"/>
      <c r="G62" s="4">
        <f t="shared" si="49"/>
        <v>763.74630829223997</v>
      </c>
      <c r="BL62" t="str">
        <f t="shared" si="50"/>
        <v>18_CT</v>
      </c>
      <c r="BM62" t="str">
        <f t="shared" si="51"/>
        <v>d_nonenergy_7_3_naphtha</v>
      </c>
      <c r="BP62">
        <f t="shared" ref="BP62:CW62" si="68">BP$49*BP23</f>
        <v>756.60503007023999</v>
      </c>
      <c r="BQ62">
        <f t="shared" si="68"/>
        <v>763.74630829223997</v>
      </c>
      <c r="BR62">
        <f t="shared" si="68"/>
        <v>761.2452699942022</v>
      </c>
      <c r="BS62">
        <f t="shared" si="68"/>
        <v>742.13290227373409</v>
      </c>
      <c r="BT62">
        <f t="shared" si="68"/>
        <v>744.27918158538046</v>
      </c>
      <c r="BU62">
        <f t="shared" si="68"/>
        <v>745.78051495858278</v>
      </c>
      <c r="BV62">
        <f t="shared" si="68"/>
        <v>744.90844577922655</v>
      </c>
      <c r="BW62">
        <f t="shared" si="68"/>
        <v>743.03784071011671</v>
      </c>
      <c r="BX62">
        <f t="shared" si="68"/>
        <v>740.19938085552837</v>
      </c>
      <c r="BY62">
        <f t="shared" si="68"/>
        <v>739.35090074062703</v>
      </c>
      <c r="BZ62">
        <f t="shared" si="68"/>
        <v>737.74022987862918</v>
      </c>
      <c r="CA62">
        <f t="shared" si="68"/>
        <v>732.12939819681083</v>
      </c>
      <c r="CB62">
        <f t="shared" si="68"/>
        <v>725.28843738928219</v>
      </c>
      <c r="CC62">
        <f t="shared" si="68"/>
        <v>716.91736660109734</v>
      </c>
      <c r="CD62">
        <f t="shared" si="68"/>
        <v>711.97796790090024</v>
      </c>
      <c r="CE62">
        <f t="shared" si="68"/>
        <v>707.1280753753415</v>
      </c>
      <c r="CF62">
        <f t="shared" si="68"/>
        <v>700.59415841811676</v>
      </c>
      <c r="CG62">
        <f t="shared" si="68"/>
        <v>692.99896952862196</v>
      </c>
      <c r="CH62">
        <f t="shared" si="68"/>
        <v>684.10856179238931</v>
      </c>
      <c r="CI62">
        <f t="shared" si="68"/>
        <v>674.81652199001212</v>
      </c>
      <c r="CJ62">
        <f t="shared" si="68"/>
        <v>665.60317356999269</v>
      </c>
      <c r="CK62">
        <f t="shared" si="68"/>
        <v>655.01611941800684</v>
      </c>
      <c r="CL62">
        <f t="shared" si="68"/>
        <v>643.68780929024422</v>
      </c>
      <c r="CM62">
        <f t="shared" si="68"/>
        <v>631.6122994289243</v>
      </c>
      <c r="CN62">
        <f t="shared" si="68"/>
        <v>618.74717127435429</v>
      </c>
      <c r="CO62">
        <f t="shared" si="68"/>
        <v>605.57880389951663</v>
      </c>
      <c r="CP62">
        <f t="shared" si="68"/>
        <v>591.63317004812529</v>
      </c>
      <c r="CQ62">
        <f t="shared" si="68"/>
        <v>577.28441563185493</v>
      </c>
      <c r="CR62">
        <f t="shared" si="68"/>
        <v>562.46600002790876</v>
      </c>
      <c r="CS62">
        <f t="shared" si="68"/>
        <v>552.5799167312897</v>
      </c>
      <c r="CT62">
        <f t="shared" si="68"/>
        <v>542.30954530534495</v>
      </c>
      <c r="CU62">
        <f t="shared" si="68"/>
        <v>531.87840576037559</v>
      </c>
      <c r="CV62">
        <f t="shared" si="68"/>
        <v>521.31279794834063</v>
      </c>
      <c r="CW62">
        <f t="shared" si="68"/>
        <v>510.36503215880651</v>
      </c>
      <c r="CX62">
        <f t="shared" ref="CX62:DQ62" si="69">CX$49*CX23</f>
        <v>510.36503215880651</v>
      </c>
      <c r="CY62">
        <f t="shared" si="69"/>
        <v>510.36503215880651</v>
      </c>
      <c r="CZ62">
        <f t="shared" si="69"/>
        <v>510.36503215880651</v>
      </c>
      <c r="DA62">
        <f t="shared" si="69"/>
        <v>510.36503215880651</v>
      </c>
      <c r="DB62">
        <f t="shared" si="69"/>
        <v>510.36503215880651</v>
      </c>
      <c r="DC62">
        <f t="shared" si="69"/>
        <v>510.36503215880651</v>
      </c>
      <c r="DD62">
        <f t="shared" si="69"/>
        <v>510.36503215880651</v>
      </c>
      <c r="DE62">
        <f t="shared" si="69"/>
        <v>510.36503215880651</v>
      </c>
      <c r="DF62">
        <f t="shared" si="69"/>
        <v>510.36503215880651</v>
      </c>
      <c r="DG62">
        <f t="shared" si="69"/>
        <v>510.36503215880651</v>
      </c>
      <c r="DH62">
        <f t="shared" si="69"/>
        <v>510.36503215880651</v>
      </c>
      <c r="DI62">
        <f t="shared" si="69"/>
        <v>510.36503215880651</v>
      </c>
      <c r="DJ62">
        <f t="shared" si="69"/>
        <v>510.36503215880651</v>
      </c>
      <c r="DK62">
        <f t="shared" si="69"/>
        <v>510.36503215880651</v>
      </c>
      <c r="DL62">
        <f t="shared" si="69"/>
        <v>510.36503215880651</v>
      </c>
      <c r="DM62">
        <f t="shared" si="69"/>
        <v>510.36503215880651</v>
      </c>
      <c r="DN62">
        <f t="shared" si="69"/>
        <v>510.36503215880651</v>
      </c>
      <c r="DO62">
        <f t="shared" si="69"/>
        <v>510.36503215880651</v>
      </c>
      <c r="DP62">
        <f t="shared" si="69"/>
        <v>510.36503215880651</v>
      </c>
      <c r="DQ62">
        <f t="shared" si="69"/>
        <v>510.36503215880651</v>
      </c>
    </row>
    <row r="63" spans="1:121" x14ac:dyDescent="0.25">
      <c r="A63" t="str">
        <f t="shared" si="48"/>
        <v>18_CT</v>
      </c>
      <c r="B63" t="str">
        <f t="shared" si="48"/>
        <v>7_x_jet_fuel</v>
      </c>
      <c r="C63" t="str">
        <f t="shared" si="48"/>
        <v>7_x_jet_fuel</v>
      </c>
      <c r="D63" s="4" t="s">
        <v>149</v>
      </c>
      <c r="E63" s="4"/>
      <c r="F63" s="4"/>
      <c r="G63" s="4">
        <f t="shared" si="49"/>
        <v>0</v>
      </c>
      <c r="BL63" t="str">
        <f t="shared" si="50"/>
        <v>18_CT</v>
      </c>
      <c r="BM63" t="str">
        <f t="shared" si="51"/>
        <v>d_nonenergy_7_x_jet_fuel</v>
      </c>
      <c r="BP63">
        <f t="shared" ref="BP63:CW63" si="70">BP$49*BP24</f>
        <v>0</v>
      </c>
      <c r="BQ63">
        <f t="shared" si="70"/>
        <v>0</v>
      </c>
      <c r="BR63">
        <f t="shared" si="70"/>
        <v>0</v>
      </c>
      <c r="BS63">
        <f t="shared" si="70"/>
        <v>0</v>
      </c>
      <c r="BT63">
        <f t="shared" si="70"/>
        <v>0</v>
      </c>
      <c r="BU63">
        <f t="shared" si="70"/>
        <v>0</v>
      </c>
      <c r="BV63">
        <f t="shared" si="70"/>
        <v>0</v>
      </c>
      <c r="BW63">
        <f t="shared" si="70"/>
        <v>0</v>
      </c>
      <c r="BX63">
        <f t="shared" si="70"/>
        <v>0</v>
      </c>
      <c r="BY63">
        <f t="shared" si="70"/>
        <v>0</v>
      </c>
      <c r="BZ63">
        <f t="shared" si="70"/>
        <v>0</v>
      </c>
      <c r="CA63">
        <f t="shared" si="70"/>
        <v>0</v>
      </c>
      <c r="CB63">
        <f t="shared" si="70"/>
        <v>0</v>
      </c>
      <c r="CC63">
        <f t="shared" si="70"/>
        <v>0</v>
      </c>
      <c r="CD63">
        <f t="shared" si="70"/>
        <v>0</v>
      </c>
      <c r="CE63">
        <f t="shared" si="70"/>
        <v>0</v>
      </c>
      <c r="CF63">
        <f t="shared" si="70"/>
        <v>0</v>
      </c>
      <c r="CG63">
        <f t="shared" si="70"/>
        <v>0</v>
      </c>
      <c r="CH63">
        <f t="shared" si="70"/>
        <v>0</v>
      </c>
      <c r="CI63">
        <f t="shared" si="70"/>
        <v>0</v>
      </c>
      <c r="CJ63">
        <f t="shared" si="70"/>
        <v>0</v>
      </c>
      <c r="CK63">
        <f t="shared" si="70"/>
        <v>0</v>
      </c>
      <c r="CL63">
        <f t="shared" si="70"/>
        <v>0</v>
      </c>
      <c r="CM63">
        <f t="shared" si="70"/>
        <v>0</v>
      </c>
      <c r="CN63">
        <f t="shared" si="70"/>
        <v>0</v>
      </c>
      <c r="CO63">
        <f t="shared" si="70"/>
        <v>0</v>
      </c>
      <c r="CP63">
        <f t="shared" si="70"/>
        <v>0</v>
      </c>
      <c r="CQ63">
        <f t="shared" si="70"/>
        <v>0</v>
      </c>
      <c r="CR63">
        <f t="shared" si="70"/>
        <v>0</v>
      </c>
      <c r="CS63">
        <f t="shared" si="70"/>
        <v>0</v>
      </c>
      <c r="CT63">
        <f t="shared" si="70"/>
        <v>0</v>
      </c>
      <c r="CU63">
        <f t="shared" si="70"/>
        <v>0</v>
      </c>
      <c r="CV63">
        <f t="shared" si="70"/>
        <v>0</v>
      </c>
      <c r="CW63">
        <f t="shared" si="70"/>
        <v>0</v>
      </c>
      <c r="CX63">
        <f t="shared" ref="CX63:DQ63" si="71">CX$49*CX24</f>
        <v>0</v>
      </c>
      <c r="CY63">
        <f t="shared" si="71"/>
        <v>0</v>
      </c>
      <c r="CZ63">
        <f t="shared" si="71"/>
        <v>0</v>
      </c>
      <c r="DA63">
        <f t="shared" si="71"/>
        <v>0</v>
      </c>
      <c r="DB63">
        <f t="shared" si="71"/>
        <v>0</v>
      </c>
      <c r="DC63">
        <f t="shared" si="71"/>
        <v>0</v>
      </c>
      <c r="DD63">
        <f t="shared" si="71"/>
        <v>0</v>
      </c>
      <c r="DE63">
        <f t="shared" si="71"/>
        <v>0</v>
      </c>
      <c r="DF63">
        <f t="shared" si="71"/>
        <v>0</v>
      </c>
      <c r="DG63">
        <f t="shared" si="71"/>
        <v>0</v>
      </c>
      <c r="DH63">
        <f t="shared" si="71"/>
        <v>0</v>
      </c>
      <c r="DI63">
        <f t="shared" si="71"/>
        <v>0</v>
      </c>
      <c r="DJ63">
        <f t="shared" si="71"/>
        <v>0</v>
      </c>
      <c r="DK63">
        <f t="shared" si="71"/>
        <v>0</v>
      </c>
      <c r="DL63">
        <f t="shared" si="71"/>
        <v>0</v>
      </c>
      <c r="DM63">
        <f t="shared" si="71"/>
        <v>0</v>
      </c>
      <c r="DN63">
        <f t="shared" si="71"/>
        <v>0</v>
      </c>
      <c r="DO63">
        <f t="shared" si="71"/>
        <v>0</v>
      </c>
      <c r="DP63">
        <f t="shared" si="71"/>
        <v>0</v>
      </c>
      <c r="DQ63">
        <f t="shared" si="71"/>
        <v>0</v>
      </c>
    </row>
    <row r="64" spans="1:121" x14ac:dyDescent="0.25">
      <c r="A64" t="str">
        <f t="shared" si="48"/>
        <v>18_CT</v>
      </c>
      <c r="B64" t="str">
        <f t="shared" si="48"/>
        <v>7_6_kerosene</v>
      </c>
      <c r="C64" t="str">
        <f t="shared" si="48"/>
        <v>7_6_kerosene</v>
      </c>
      <c r="D64" s="4" t="s">
        <v>149</v>
      </c>
      <c r="E64" s="4"/>
      <c r="F64" s="4"/>
      <c r="G64" s="4">
        <f t="shared" si="49"/>
        <v>0</v>
      </c>
      <c r="BL64" t="str">
        <f t="shared" si="50"/>
        <v>18_CT</v>
      </c>
      <c r="BM64" t="str">
        <f t="shared" si="51"/>
        <v>d_nonenergy_7_6_kerosene</v>
      </c>
      <c r="BP64">
        <f t="shared" ref="BP64:CW64" si="72">BP$49*BP25</f>
        <v>0</v>
      </c>
      <c r="BQ64">
        <f t="shared" si="72"/>
        <v>0</v>
      </c>
      <c r="BR64">
        <f t="shared" si="72"/>
        <v>0</v>
      </c>
      <c r="BS64">
        <f t="shared" si="72"/>
        <v>0</v>
      </c>
      <c r="BT64">
        <f t="shared" si="72"/>
        <v>0</v>
      </c>
      <c r="BU64">
        <f t="shared" si="72"/>
        <v>0</v>
      </c>
      <c r="BV64">
        <f t="shared" si="72"/>
        <v>0</v>
      </c>
      <c r="BW64">
        <f t="shared" si="72"/>
        <v>0</v>
      </c>
      <c r="BX64">
        <f t="shared" si="72"/>
        <v>0</v>
      </c>
      <c r="BY64">
        <f t="shared" si="72"/>
        <v>0</v>
      </c>
      <c r="BZ64">
        <f t="shared" si="72"/>
        <v>0</v>
      </c>
      <c r="CA64">
        <f t="shared" si="72"/>
        <v>0</v>
      </c>
      <c r="CB64">
        <f t="shared" si="72"/>
        <v>0</v>
      </c>
      <c r="CC64">
        <f t="shared" si="72"/>
        <v>0</v>
      </c>
      <c r="CD64">
        <f t="shared" si="72"/>
        <v>0</v>
      </c>
      <c r="CE64">
        <f t="shared" si="72"/>
        <v>0</v>
      </c>
      <c r="CF64">
        <f t="shared" si="72"/>
        <v>0</v>
      </c>
      <c r="CG64">
        <f t="shared" si="72"/>
        <v>0</v>
      </c>
      <c r="CH64">
        <f t="shared" si="72"/>
        <v>0</v>
      </c>
      <c r="CI64">
        <f t="shared" si="72"/>
        <v>0</v>
      </c>
      <c r="CJ64">
        <f t="shared" si="72"/>
        <v>0</v>
      </c>
      <c r="CK64">
        <f t="shared" si="72"/>
        <v>0</v>
      </c>
      <c r="CL64">
        <f t="shared" si="72"/>
        <v>0</v>
      </c>
      <c r="CM64">
        <f t="shared" si="72"/>
        <v>0</v>
      </c>
      <c r="CN64">
        <f t="shared" si="72"/>
        <v>0</v>
      </c>
      <c r="CO64">
        <f t="shared" si="72"/>
        <v>0</v>
      </c>
      <c r="CP64">
        <f t="shared" si="72"/>
        <v>0</v>
      </c>
      <c r="CQ64">
        <f t="shared" si="72"/>
        <v>0</v>
      </c>
      <c r="CR64">
        <f t="shared" si="72"/>
        <v>0</v>
      </c>
      <c r="CS64">
        <f t="shared" si="72"/>
        <v>0</v>
      </c>
      <c r="CT64">
        <f t="shared" si="72"/>
        <v>0</v>
      </c>
      <c r="CU64">
        <f t="shared" si="72"/>
        <v>0</v>
      </c>
      <c r="CV64">
        <f t="shared" si="72"/>
        <v>0</v>
      </c>
      <c r="CW64">
        <f t="shared" si="72"/>
        <v>0</v>
      </c>
      <c r="CX64">
        <f t="shared" ref="CX64:DQ64" si="73">CX$49*CX25</f>
        <v>0</v>
      </c>
      <c r="CY64">
        <f t="shared" si="73"/>
        <v>0</v>
      </c>
      <c r="CZ64">
        <f t="shared" si="73"/>
        <v>0</v>
      </c>
      <c r="DA64">
        <f t="shared" si="73"/>
        <v>0</v>
      </c>
      <c r="DB64">
        <f t="shared" si="73"/>
        <v>0</v>
      </c>
      <c r="DC64">
        <f t="shared" si="73"/>
        <v>0</v>
      </c>
      <c r="DD64">
        <f t="shared" si="73"/>
        <v>0</v>
      </c>
      <c r="DE64">
        <f t="shared" si="73"/>
        <v>0</v>
      </c>
      <c r="DF64">
        <f t="shared" si="73"/>
        <v>0</v>
      </c>
      <c r="DG64">
        <f t="shared" si="73"/>
        <v>0</v>
      </c>
      <c r="DH64">
        <f t="shared" si="73"/>
        <v>0</v>
      </c>
      <c r="DI64">
        <f t="shared" si="73"/>
        <v>0</v>
      </c>
      <c r="DJ64">
        <f t="shared" si="73"/>
        <v>0</v>
      </c>
      <c r="DK64">
        <f t="shared" si="73"/>
        <v>0</v>
      </c>
      <c r="DL64">
        <f t="shared" si="73"/>
        <v>0</v>
      </c>
      <c r="DM64">
        <f t="shared" si="73"/>
        <v>0</v>
      </c>
      <c r="DN64">
        <f t="shared" si="73"/>
        <v>0</v>
      </c>
      <c r="DO64">
        <f t="shared" si="73"/>
        <v>0</v>
      </c>
      <c r="DP64">
        <f t="shared" si="73"/>
        <v>0</v>
      </c>
      <c r="DQ64">
        <f t="shared" si="73"/>
        <v>0</v>
      </c>
    </row>
    <row r="65" spans="1:121" x14ac:dyDescent="0.25">
      <c r="A65" t="str">
        <f t="shared" si="48"/>
        <v>18_CT</v>
      </c>
      <c r="B65" t="str">
        <f t="shared" si="48"/>
        <v>7_7_gas_diesel_oil</v>
      </c>
      <c r="C65" t="str">
        <f t="shared" si="48"/>
        <v>7_7_gas_diesel_oil</v>
      </c>
      <c r="D65" s="4" t="s">
        <v>149</v>
      </c>
      <c r="E65" s="4"/>
      <c r="F65" s="4"/>
      <c r="G65" s="4">
        <f t="shared" si="49"/>
        <v>0</v>
      </c>
      <c r="BL65" t="str">
        <f t="shared" si="50"/>
        <v>18_CT</v>
      </c>
      <c r="BM65" t="str">
        <f t="shared" si="51"/>
        <v>d_nonenergy_7_7_gas_diesel_oil</v>
      </c>
      <c r="BP65">
        <f t="shared" ref="BP65:CW65" si="74">BP$49*BP26</f>
        <v>0</v>
      </c>
      <c r="BQ65">
        <f t="shared" si="74"/>
        <v>0</v>
      </c>
      <c r="BR65">
        <f t="shared" si="74"/>
        <v>0</v>
      </c>
      <c r="BS65">
        <f t="shared" si="74"/>
        <v>0</v>
      </c>
      <c r="BT65">
        <f t="shared" si="74"/>
        <v>0</v>
      </c>
      <c r="BU65">
        <f t="shared" si="74"/>
        <v>0</v>
      </c>
      <c r="BV65">
        <f t="shared" si="74"/>
        <v>0</v>
      </c>
      <c r="BW65">
        <f t="shared" si="74"/>
        <v>0</v>
      </c>
      <c r="BX65">
        <f t="shared" si="74"/>
        <v>0</v>
      </c>
      <c r="BY65">
        <f t="shared" si="74"/>
        <v>0</v>
      </c>
      <c r="BZ65">
        <f t="shared" si="74"/>
        <v>0</v>
      </c>
      <c r="CA65">
        <f t="shared" si="74"/>
        <v>0</v>
      </c>
      <c r="CB65">
        <f t="shared" si="74"/>
        <v>0</v>
      </c>
      <c r="CC65">
        <f t="shared" si="74"/>
        <v>0</v>
      </c>
      <c r="CD65">
        <f t="shared" si="74"/>
        <v>0</v>
      </c>
      <c r="CE65">
        <f t="shared" si="74"/>
        <v>0</v>
      </c>
      <c r="CF65">
        <f t="shared" si="74"/>
        <v>0</v>
      </c>
      <c r="CG65">
        <f t="shared" si="74"/>
        <v>0</v>
      </c>
      <c r="CH65">
        <f t="shared" si="74"/>
        <v>0</v>
      </c>
      <c r="CI65">
        <f t="shared" si="74"/>
        <v>0</v>
      </c>
      <c r="CJ65">
        <f t="shared" si="74"/>
        <v>0</v>
      </c>
      <c r="CK65">
        <f t="shared" si="74"/>
        <v>0</v>
      </c>
      <c r="CL65">
        <f t="shared" si="74"/>
        <v>0</v>
      </c>
      <c r="CM65">
        <f t="shared" si="74"/>
        <v>0</v>
      </c>
      <c r="CN65">
        <f t="shared" si="74"/>
        <v>0</v>
      </c>
      <c r="CO65">
        <f t="shared" si="74"/>
        <v>0</v>
      </c>
      <c r="CP65">
        <f t="shared" si="74"/>
        <v>0</v>
      </c>
      <c r="CQ65">
        <f t="shared" si="74"/>
        <v>0</v>
      </c>
      <c r="CR65">
        <f t="shared" si="74"/>
        <v>0</v>
      </c>
      <c r="CS65">
        <f t="shared" si="74"/>
        <v>0</v>
      </c>
      <c r="CT65">
        <f t="shared" si="74"/>
        <v>0</v>
      </c>
      <c r="CU65">
        <f t="shared" si="74"/>
        <v>0</v>
      </c>
      <c r="CV65">
        <f t="shared" si="74"/>
        <v>0</v>
      </c>
      <c r="CW65">
        <f t="shared" si="74"/>
        <v>0</v>
      </c>
      <c r="CX65">
        <f t="shared" ref="CX65:DQ65" si="75">CX$49*CX26</f>
        <v>0</v>
      </c>
      <c r="CY65">
        <f t="shared" si="75"/>
        <v>0</v>
      </c>
      <c r="CZ65">
        <f t="shared" si="75"/>
        <v>0</v>
      </c>
      <c r="DA65">
        <f t="shared" si="75"/>
        <v>0</v>
      </c>
      <c r="DB65">
        <f t="shared" si="75"/>
        <v>0</v>
      </c>
      <c r="DC65">
        <f t="shared" si="75"/>
        <v>0</v>
      </c>
      <c r="DD65">
        <f t="shared" si="75"/>
        <v>0</v>
      </c>
      <c r="DE65">
        <f t="shared" si="75"/>
        <v>0</v>
      </c>
      <c r="DF65">
        <f t="shared" si="75"/>
        <v>0</v>
      </c>
      <c r="DG65">
        <f t="shared" si="75"/>
        <v>0</v>
      </c>
      <c r="DH65">
        <f t="shared" si="75"/>
        <v>0</v>
      </c>
      <c r="DI65">
        <f t="shared" si="75"/>
        <v>0</v>
      </c>
      <c r="DJ65">
        <f t="shared" si="75"/>
        <v>0</v>
      </c>
      <c r="DK65">
        <f t="shared" si="75"/>
        <v>0</v>
      </c>
      <c r="DL65">
        <f t="shared" si="75"/>
        <v>0</v>
      </c>
      <c r="DM65">
        <f t="shared" si="75"/>
        <v>0</v>
      </c>
      <c r="DN65">
        <f t="shared" si="75"/>
        <v>0</v>
      </c>
      <c r="DO65">
        <f t="shared" si="75"/>
        <v>0</v>
      </c>
      <c r="DP65">
        <f t="shared" si="75"/>
        <v>0</v>
      </c>
      <c r="DQ65">
        <f t="shared" si="75"/>
        <v>0</v>
      </c>
    </row>
    <row r="66" spans="1:121" x14ac:dyDescent="0.25">
      <c r="A66" t="str">
        <f t="shared" si="48"/>
        <v>18_CT</v>
      </c>
      <c r="B66" t="str">
        <f t="shared" si="48"/>
        <v>7_8_fuel_oil</v>
      </c>
      <c r="C66" t="str">
        <f t="shared" si="48"/>
        <v>7_8_fuel_oil</v>
      </c>
      <c r="D66" s="4" t="s">
        <v>149</v>
      </c>
      <c r="E66" s="4"/>
      <c r="F66" s="4"/>
      <c r="G66" s="4">
        <f t="shared" si="49"/>
        <v>0</v>
      </c>
      <c r="BL66" t="str">
        <f t="shared" si="50"/>
        <v>18_CT</v>
      </c>
      <c r="BM66" t="str">
        <f t="shared" si="51"/>
        <v>d_nonenergy_7_8_fuel_oil</v>
      </c>
      <c r="BP66">
        <f t="shared" ref="BP66:CW66" si="76">BP$49*BP27</f>
        <v>0</v>
      </c>
      <c r="BQ66">
        <f t="shared" si="76"/>
        <v>0</v>
      </c>
      <c r="BR66">
        <f t="shared" si="76"/>
        <v>0</v>
      </c>
      <c r="BS66">
        <f t="shared" si="76"/>
        <v>0</v>
      </c>
      <c r="BT66">
        <f t="shared" si="76"/>
        <v>0</v>
      </c>
      <c r="BU66">
        <f t="shared" si="76"/>
        <v>0</v>
      </c>
      <c r="BV66">
        <f t="shared" si="76"/>
        <v>0</v>
      </c>
      <c r="BW66">
        <f t="shared" si="76"/>
        <v>0</v>
      </c>
      <c r="BX66">
        <f t="shared" si="76"/>
        <v>0</v>
      </c>
      <c r="BY66">
        <f t="shared" si="76"/>
        <v>0</v>
      </c>
      <c r="BZ66">
        <f t="shared" si="76"/>
        <v>0</v>
      </c>
      <c r="CA66">
        <f t="shared" si="76"/>
        <v>0</v>
      </c>
      <c r="CB66">
        <f t="shared" si="76"/>
        <v>0</v>
      </c>
      <c r="CC66">
        <f t="shared" si="76"/>
        <v>0</v>
      </c>
      <c r="CD66">
        <f t="shared" si="76"/>
        <v>0</v>
      </c>
      <c r="CE66">
        <f t="shared" si="76"/>
        <v>0</v>
      </c>
      <c r="CF66">
        <f t="shared" si="76"/>
        <v>0</v>
      </c>
      <c r="CG66">
        <f t="shared" si="76"/>
        <v>0</v>
      </c>
      <c r="CH66">
        <f t="shared" si="76"/>
        <v>0</v>
      </c>
      <c r="CI66">
        <f t="shared" si="76"/>
        <v>0</v>
      </c>
      <c r="CJ66">
        <f t="shared" si="76"/>
        <v>0</v>
      </c>
      <c r="CK66">
        <f t="shared" si="76"/>
        <v>0</v>
      </c>
      <c r="CL66">
        <f t="shared" si="76"/>
        <v>0</v>
      </c>
      <c r="CM66">
        <f t="shared" si="76"/>
        <v>0</v>
      </c>
      <c r="CN66">
        <f t="shared" si="76"/>
        <v>0</v>
      </c>
      <c r="CO66">
        <f t="shared" si="76"/>
        <v>0</v>
      </c>
      <c r="CP66">
        <f t="shared" si="76"/>
        <v>0</v>
      </c>
      <c r="CQ66">
        <f t="shared" si="76"/>
        <v>0</v>
      </c>
      <c r="CR66">
        <f t="shared" si="76"/>
        <v>0</v>
      </c>
      <c r="CS66">
        <f t="shared" si="76"/>
        <v>0</v>
      </c>
      <c r="CT66">
        <f t="shared" si="76"/>
        <v>0</v>
      </c>
      <c r="CU66">
        <f t="shared" si="76"/>
        <v>0</v>
      </c>
      <c r="CV66">
        <f t="shared" si="76"/>
        <v>0</v>
      </c>
      <c r="CW66">
        <f t="shared" si="76"/>
        <v>0</v>
      </c>
      <c r="CX66">
        <f t="shared" ref="CX66:DQ66" si="77">CX$49*CX27</f>
        <v>0</v>
      </c>
      <c r="CY66">
        <f t="shared" si="77"/>
        <v>0</v>
      </c>
      <c r="CZ66">
        <f t="shared" si="77"/>
        <v>0</v>
      </c>
      <c r="DA66">
        <f t="shared" si="77"/>
        <v>0</v>
      </c>
      <c r="DB66">
        <f t="shared" si="77"/>
        <v>0</v>
      </c>
      <c r="DC66">
        <f t="shared" si="77"/>
        <v>0</v>
      </c>
      <c r="DD66">
        <f t="shared" si="77"/>
        <v>0</v>
      </c>
      <c r="DE66">
        <f t="shared" si="77"/>
        <v>0</v>
      </c>
      <c r="DF66">
        <f t="shared" si="77"/>
        <v>0</v>
      </c>
      <c r="DG66">
        <f t="shared" si="77"/>
        <v>0</v>
      </c>
      <c r="DH66">
        <f t="shared" si="77"/>
        <v>0</v>
      </c>
      <c r="DI66">
        <f t="shared" si="77"/>
        <v>0</v>
      </c>
      <c r="DJ66">
        <f t="shared" si="77"/>
        <v>0</v>
      </c>
      <c r="DK66">
        <f t="shared" si="77"/>
        <v>0</v>
      </c>
      <c r="DL66">
        <f t="shared" si="77"/>
        <v>0</v>
      </c>
      <c r="DM66">
        <f t="shared" si="77"/>
        <v>0</v>
      </c>
      <c r="DN66">
        <f t="shared" si="77"/>
        <v>0</v>
      </c>
      <c r="DO66">
        <f t="shared" si="77"/>
        <v>0</v>
      </c>
      <c r="DP66">
        <f t="shared" si="77"/>
        <v>0</v>
      </c>
      <c r="DQ66">
        <f t="shared" si="77"/>
        <v>0</v>
      </c>
    </row>
    <row r="67" spans="1:121" x14ac:dyDescent="0.25">
      <c r="A67" t="str">
        <f t="shared" si="48"/>
        <v>18_CT</v>
      </c>
      <c r="B67" t="str">
        <f t="shared" si="48"/>
        <v>7_9_lpg</v>
      </c>
      <c r="C67" t="str">
        <f t="shared" si="48"/>
        <v>7_9_lpg</v>
      </c>
      <c r="D67" s="4" t="s">
        <v>149</v>
      </c>
      <c r="E67" s="4"/>
      <c r="F67" s="4"/>
      <c r="G67" s="4">
        <f t="shared" si="49"/>
        <v>67.332595514751972</v>
      </c>
      <c r="BL67" t="str">
        <f t="shared" si="50"/>
        <v>18_CT</v>
      </c>
      <c r="BM67" t="str">
        <f t="shared" si="51"/>
        <v>d_nonenergy_7_9_lpg</v>
      </c>
      <c r="BP67">
        <f t="shared" ref="BP67:CW67" si="78">BP$49*BP28</f>
        <v>44.512368678724172</v>
      </c>
      <c r="BQ67">
        <f t="shared" si="78"/>
        <v>67.332595514751972</v>
      </c>
      <c r="BR67">
        <f t="shared" si="78"/>
        <v>67.112101617419441</v>
      </c>
      <c r="BS67">
        <f t="shared" si="78"/>
        <v>65.427137237128036</v>
      </c>
      <c r="BT67">
        <f t="shared" si="78"/>
        <v>65.616355247328187</v>
      </c>
      <c r="BU67">
        <f t="shared" si="78"/>
        <v>65.748714214766821</v>
      </c>
      <c r="BV67">
        <f t="shared" si="78"/>
        <v>65.671831772682381</v>
      </c>
      <c r="BW67">
        <f t="shared" si="78"/>
        <v>65.506917463940454</v>
      </c>
      <c r="BX67">
        <f t="shared" si="78"/>
        <v>65.256676163656849</v>
      </c>
      <c r="BY67">
        <f t="shared" si="78"/>
        <v>65.181873355762818</v>
      </c>
      <c r="BZ67">
        <f t="shared" si="78"/>
        <v>65.039875092097489</v>
      </c>
      <c r="CA67">
        <f t="shared" si="78"/>
        <v>64.545218874409215</v>
      </c>
      <c r="CB67">
        <f t="shared" si="78"/>
        <v>63.942113311757709</v>
      </c>
      <c r="CC67">
        <f t="shared" si="78"/>
        <v>63.204111808789357</v>
      </c>
      <c r="CD67">
        <f t="shared" si="78"/>
        <v>62.768649756592815</v>
      </c>
      <c r="CE67">
        <f t="shared" si="78"/>
        <v>62.341078653246136</v>
      </c>
      <c r="CF67">
        <f t="shared" si="78"/>
        <v>61.765042366286501</v>
      </c>
      <c r="CG67">
        <f t="shared" si="78"/>
        <v>61.095443343938356</v>
      </c>
      <c r="CH67">
        <f t="shared" si="78"/>
        <v>60.311656605376577</v>
      </c>
      <c r="CI67">
        <f t="shared" si="78"/>
        <v>59.492461604723246</v>
      </c>
      <c r="CJ67">
        <f t="shared" si="78"/>
        <v>58.680204110623166</v>
      </c>
      <c r="CK67">
        <f t="shared" si="78"/>
        <v>57.746839422416151</v>
      </c>
      <c r="CL67">
        <f t="shared" si="78"/>
        <v>56.748124907639813</v>
      </c>
      <c r="CM67">
        <f t="shared" si="78"/>
        <v>55.683536558997297</v>
      </c>
      <c r="CN67">
        <f t="shared" si="78"/>
        <v>54.549334716223015</v>
      </c>
      <c r="CO67">
        <f t="shared" si="78"/>
        <v>53.388399017532436</v>
      </c>
      <c r="CP67">
        <f t="shared" si="78"/>
        <v>52.158938772530156</v>
      </c>
      <c r="CQ67">
        <f t="shared" si="78"/>
        <v>50.893939037982747</v>
      </c>
      <c r="CR67">
        <f t="shared" si="78"/>
        <v>49.587533529770184</v>
      </c>
      <c r="CS67">
        <f t="shared" si="78"/>
        <v>48.715967093888061</v>
      </c>
      <c r="CT67">
        <f t="shared" si="78"/>
        <v>47.810521453756998</v>
      </c>
      <c r="CU67">
        <f t="shared" si="78"/>
        <v>46.890902344487792</v>
      </c>
      <c r="CV67">
        <f t="shared" si="78"/>
        <v>45.959428385856185</v>
      </c>
      <c r="CW67">
        <f t="shared" si="78"/>
        <v>44.994263019171512</v>
      </c>
      <c r="CX67">
        <f t="shared" ref="CX67:DQ67" si="79">CX$49*CX28</f>
        <v>44.994263019171512</v>
      </c>
      <c r="CY67">
        <f t="shared" si="79"/>
        <v>44.994263019171512</v>
      </c>
      <c r="CZ67">
        <f t="shared" si="79"/>
        <v>44.994263019171512</v>
      </c>
      <c r="DA67">
        <f t="shared" si="79"/>
        <v>44.994263019171512</v>
      </c>
      <c r="DB67">
        <f t="shared" si="79"/>
        <v>44.994263019171512</v>
      </c>
      <c r="DC67">
        <f t="shared" si="79"/>
        <v>44.994263019171512</v>
      </c>
      <c r="DD67">
        <f t="shared" si="79"/>
        <v>44.994263019171512</v>
      </c>
      <c r="DE67">
        <f t="shared" si="79"/>
        <v>44.994263019171512</v>
      </c>
      <c r="DF67">
        <f t="shared" si="79"/>
        <v>44.994263019171512</v>
      </c>
      <c r="DG67">
        <f t="shared" si="79"/>
        <v>44.994263019171512</v>
      </c>
      <c r="DH67">
        <f t="shared" si="79"/>
        <v>44.994263019171512</v>
      </c>
      <c r="DI67">
        <f t="shared" si="79"/>
        <v>44.994263019171512</v>
      </c>
      <c r="DJ67">
        <f t="shared" si="79"/>
        <v>44.994263019171512</v>
      </c>
      <c r="DK67">
        <f t="shared" si="79"/>
        <v>44.994263019171512</v>
      </c>
      <c r="DL67">
        <f t="shared" si="79"/>
        <v>44.994263019171512</v>
      </c>
      <c r="DM67">
        <f t="shared" si="79"/>
        <v>44.994263019171512</v>
      </c>
      <c r="DN67">
        <f t="shared" si="79"/>
        <v>44.994263019171512</v>
      </c>
      <c r="DO67">
        <f t="shared" si="79"/>
        <v>44.994263019171512</v>
      </c>
      <c r="DP67">
        <f t="shared" si="79"/>
        <v>44.994263019171512</v>
      </c>
      <c r="DQ67">
        <f t="shared" si="79"/>
        <v>44.994263019171512</v>
      </c>
    </row>
    <row r="68" spans="1:121" x14ac:dyDescent="0.25">
      <c r="A68" t="str">
        <f t="shared" si="48"/>
        <v>18_CT</v>
      </c>
      <c r="B68" t="str">
        <f t="shared" si="48"/>
        <v>7_10_refinery_gas_not_liquefied</v>
      </c>
      <c r="C68" t="str">
        <f t="shared" si="48"/>
        <v>7_10_refi_gas_notliq</v>
      </c>
      <c r="D68" s="4" t="s">
        <v>149</v>
      </c>
      <c r="E68" s="4"/>
      <c r="F68" s="4"/>
      <c r="G68" s="4">
        <f t="shared" si="49"/>
        <v>0</v>
      </c>
      <c r="BL68" t="str">
        <f t="shared" si="50"/>
        <v>18_CT</v>
      </c>
      <c r="BM68" t="str">
        <f t="shared" si="51"/>
        <v>d_nonenergy_7_10_refi_gas_notliq</v>
      </c>
      <c r="BP68">
        <f t="shared" ref="BP68:CW68" si="80">BP$49*BP29</f>
        <v>0</v>
      </c>
      <c r="BQ68">
        <f t="shared" si="80"/>
        <v>0</v>
      </c>
      <c r="BR68">
        <f t="shared" si="80"/>
        <v>0</v>
      </c>
      <c r="BS68">
        <f t="shared" si="80"/>
        <v>0</v>
      </c>
      <c r="BT68">
        <f t="shared" si="80"/>
        <v>0</v>
      </c>
      <c r="BU68">
        <f t="shared" si="80"/>
        <v>0</v>
      </c>
      <c r="BV68">
        <f t="shared" si="80"/>
        <v>0</v>
      </c>
      <c r="BW68">
        <f t="shared" si="80"/>
        <v>0</v>
      </c>
      <c r="BX68">
        <f t="shared" si="80"/>
        <v>0</v>
      </c>
      <c r="BY68">
        <f t="shared" si="80"/>
        <v>0</v>
      </c>
      <c r="BZ68">
        <f t="shared" si="80"/>
        <v>0</v>
      </c>
      <c r="CA68">
        <f t="shared" si="80"/>
        <v>0</v>
      </c>
      <c r="CB68">
        <f t="shared" si="80"/>
        <v>0</v>
      </c>
      <c r="CC68">
        <f t="shared" si="80"/>
        <v>0</v>
      </c>
      <c r="CD68">
        <f t="shared" si="80"/>
        <v>0</v>
      </c>
      <c r="CE68">
        <f t="shared" si="80"/>
        <v>0</v>
      </c>
      <c r="CF68">
        <f t="shared" si="80"/>
        <v>0</v>
      </c>
      <c r="CG68">
        <f t="shared" si="80"/>
        <v>0</v>
      </c>
      <c r="CH68">
        <f t="shared" si="80"/>
        <v>0</v>
      </c>
      <c r="CI68">
        <f t="shared" si="80"/>
        <v>0</v>
      </c>
      <c r="CJ68">
        <f t="shared" si="80"/>
        <v>0</v>
      </c>
      <c r="CK68">
        <f t="shared" si="80"/>
        <v>0</v>
      </c>
      <c r="CL68">
        <f t="shared" si="80"/>
        <v>0</v>
      </c>
      <c r="CM68">
        <f t="shared" si="80"/>
        <v>0</v>
      </c>
      <c r="CN68">
        <f t="shared" si="80"/>
        <v>0</v>
      </c>
      <c r="CO68">
        <f t="shared" si="80"/>
        <v>0</v>
      </c>
      <c r="CP68">
        <f t="shared" si="80"/>
        <v>0</v>
      </c>
      <c r="CQ68">
        <f t="shared" si="80"/>
        <v>0</v>
      </c>
      <c r="CR68">
        <f t="shared" si="80"/>
        <v>0</v>
      </c>
      <c r="CS68">
        <f t="shared" si="80"/>
        <v>0</v>
      </c>
      <c r="CT68">
        <f t="shared" si="80"/>
        <v>0</v>
      </c>
      <c r="CU68">
        <f t="shared" si="80"/>
        <v>0</v>
      </c>
      <c r="CV68">
        <f t="shared" si="80"/>
        <v>0</v>
      </c>
      <c r="CW68">
        <f t="shared" si="80"/>
        <v>0</v>
      </c>
      <c r="CX68">
        <f t="shared" ref="CX68:DQ68" si="81">CX$49*CX29</f>
        <v>0</v>
      </c>
      <c r="CY68">
        <f t="shared" si="81"/>
        <v>0</v>
      </c>
      <c r="CZ68">
        <f t="shared" si="81"/>
        <v>0</v>
      </c>
      <c r="DA68">
        <f t="shared" si="81"/>
        <v>0</v>
      </c>
      <c r="DB68">
        <f t="shared" si="81"/>
        <v>0</v>
      </c>
      <c r="DC68">
        <f t="shared" si="81"/>
        <v>0</v>
      </c>
      <c r="DD68">
        <f t="shared" si="81"/>
        <v>0</v>
      </c>
      <c r="DE68">
        <f t="shared" si="81"/>
        <v>0</v>
      </c>
      <c r="DF68">
        <f t="shared" si="81"/>
        <v>0</v>
      </c>
      <c r="DG68">
        <f t="shared" si="81"/>
        <v>0</v>
      </c>
      <c r="DH68">
        <f t="shared" si="81"/>
        <v>0</v>
      </c>
      <c r="DI68">
        <f t="shared" si="81"/>
        <v>0</v>
      </c>
      <c r="DJ68">
        <f t="shared" si="81"/>
        <v>0</v>
      </c>
      <c r="DK68">
        <f t="shared" si="81"/>
        <v>0</v>
      </c>
      <c r="DL68">
        <f t="shared" si="81"/>
        <v>0</v>
      </c>
      <c r="DM68">
        <f t="shared" si="81"/>
        <v>0</v>
      </c>
      <c r="DN68">
        <f t="shared" si="81"/>
        <v>0</v>
      </c>
      <c r="DO68">
        <f t="shared" si="81"/>
        <v>0</v>
      </c>
      <c r="DP68">
        <f t="shared" si="81"/>
        <v>0</v>
      </c>
      <c r="DQ68">
        <f t="shared" si="81"/>
        <v>0</v>
      </c>
    </row>
    <row r="69" spans="1:121" x14ac:dyDescent="0.25">
      <c r="A69" t="str">
        <f t="shared" si="48"/>
        <v>18_CT</v>
      </c>
      <c r="B69" t="str">
        <f t="shared" si="48"/>
        <v>7_11_ethane</v>
      </c>
      <c r="C69" t="str">
        <f t="shared" si="48"/>
        <v>7_11_ethane</v>
      </c>
      <c r="D69" s="4" t="s">
        <v>149</v>
      </c>
      <c r="E69" s="4"/>
      <c r="F69" s="4"/>
      <c r="G69" s="4">
        <f t="shared" si="49"/>
        <v>0</v>
      </c>
      <c r="BL69" t="str">
        <f t="shared" si="50"/>
        <v>18_CT</v>
      </c>
      <c r="BM69" t="str">
        <f t="shared" si="51"/>
        <v>d_nonenergy_7_11_ethane</v>
      </c>
      <c r="BP69">
        <f t="shared" ref="BP69:CW69" si="82">BP$49*BP30</f>
        <v>0</v>
      </c>
      <c r="BQ69">
        <f t="shared" si="82"/>
        <v>0</v>
      </c>
      <c r="BR69">
        <f t="shared" si="82"/>
        <v>0</v>
      </c>
      <c r="BS69">
        <f t="shared" si="82"/>
        <v>0</v>
      </c>
      <c r="BT69">
        <f t="shared" si="82"/>
        <v>0</v>
      </c>
      <c r="BU69">
        <f t="shared" si="82"/>
        <v>0</v>
      </c>
      <c r="BV69">
        <f t="shared" si="82"/>
        <v>0</v>
      </c>
      <c r="BW69">
        <f t="shared" si="82"/>
        <v>0</v>
      </c>
      <c r="BX69">
        <f t="shared" si="82"/>
        <v>0</v>
      </c>
      <c r="BY69">
        <f t="shared" si="82"/>
        <v>0</v>
      </c>
      <c r="BZ69">
        <f t="shared" si="82"/>
        <v>0</v>
      </c>
      <c r="CA69">
        <f t="shared" si="82"/>
        <v>0</v>
      </c>
      <c r="CB69">
        <f t="shared" si="82"/>
        <v>0</v>
      </c>
      <c r="CC69">
        <f t="shared" si="82"/>
        <v>0</v>
      </c>
      <c r="CD69">
        <f t="shared" si="82"/>
        <v>0</v>
      </c>
      <c r="CE69">
        <f t="shared" si="82"/>
        <v>0</v>
      </c>
      <c r="CF69">
        <f t="shared" si="82"/>
        <v>0</v>
      </c>
      <c r="CG69">
        <f t="shared" si="82"/>
        <v>0</v>
      </c>
      <c r="CH69">
        <f t="shared" si="82"/>
        <v>0</v>
      </c>
      <c r="CI69">
        <f t="shared" si="82"/>
        <v>0</v>
      </c>
      <c r="CJ69">
        <f t="shared" si="82"/>
        <v>0</v>
      </c>
      <c r="CK69">
        <f t="shared" si="82"/>
        <v>0</v>
      </c>
      <c r="CL69">
        <f t="shared" si="82"/>
        <v>0</v>
      </c>
      <c r="CM69">
        <f t="shared" si="82"/>
        <v>0</v>
      </c>
      <c r="CN69">
        <f t="shared" si="82"/>
        <v>0</v>
      </c>
      <c r="CO69">
        <f t="shared" si="82"/>
        <v>0</v>
      </c>
      <c r="CP69">
        <f t="shared" si="82"/>
        <v>0</v>
      </c>
      <c r="CQ69">
        <f t="shared" si="82"/>
        <v>0</v>
      </c>
      <c r="CR69">
        <f t="shared" si="82"/>
        <v>0</v>
      </c>
      <c r="CS69">
        <f t="shared" si="82"/>
        <v>0</v>
      </c>
      <c r="CT69">
        <f t="shared" si="82"/>
        <v>0</v>
      </c>
      <c r="CU69">
        <f t="shared" si="82"/>
        <v>0</v>
      </c>
      <c r="CV69">
        <f t="shared" si="82"/>
        <v>0</v>
      </c>
      <c r="CW69">
        <f t="shared" si="82"/>
        <v>0</v>
      </c>
      <c r="CX69">
        <f t="shared" ref="CX69:DQ69" si="83">CX$49*CX30</f>
        <v>0</v>
      </c>
      <c r="CY69">
        <f t="shared" si="83"/>
        <v>0</v>
      </c>
      <c r="CZ69">
        <f t="shared" si="83"/>
        <v>0</v>
      </c>
      <c r="DA69">
        <f t="shared" si="83"/>
        <v>0</v>
      </c>
      <c r="DB69">
        <f t="shared" si="83"/>
        <v>0</v>
      </c>
      <c r="DC69">
        <f t="shared" si="83"/>
        <v>0</v>
      </c>
      <c r="DD69">
        <f t="shared" si="83"/>
        <v>0</v>
      </c>
      <c r="DE69">
        <f t="shared" si="83"/>
        <v>0</v>
      </c>
      <c r="DF69">
        <f t="shared" si="83"/>
        <v>0</v>
      </c>
      <c r="DG69">
        <f t="shared" si="83"/>
        <v>0</v>
      </c>
      <c r="DH69">
        <f t="shared" si="83"/>
        <v>0</v>
      </c>
      <c r="DI69">
        <f t="shared" si="83"/>
        <v>0</v>
      </c>
      <c r="DJ69">
        <f t="shared" si="83"/>
        <v>0</v>
      </c>
      <c r="DK69">
        <f t="shared" si="83"/>
        <v>0</v>
      </c>
      <c r="DL69">
        <f t="shared" si="83"/>
        <v>0</v>
      </c>
      <c r="DM69">
        <f t="shared" si="83"/>
        <v>0</v>
      </c>
      <c r="DN69">
        <f t="shared" si="83"/>
        <v>0</v>
      </c>
      <c r="DO69">
        <f t="shared" si="83"/>
        <v>0</v>
      </c>
      <c r="DP69">
        <f t="shared" si="83"/>
        <v>0</v>
      </c>
      <c r="DQ69">
        <f t="shared" si="83"/>
        <v>0</v>
      </c>
    </row>
    <row r="70" spans="1:121" x14ac:dyDescent="0.25">
      <c r="A70" t="str">
        <f t="shared" si="48"/>
        <v>18_CT</v>
      </c>
      <c r="B70" t="str">
        <f t="shared" si="48"/>
        <v>7_x_other_petroleum_products</v>
      </c>
      <c r="C70" t="str">
        <f t="shared" si="48"/>
        <v>7_x_other_petrol_prod</v>
      </c>
      <c r="D70" s="4" t="s">
        <v>149</v>
      </c>
      <c r="E70" s="4"/>
      <c r="F70" s="4"/>
      <c r="G70" s="4">
        <f t="shared" si="49"/>
        <v>248.87629320552</v>
      </c>
      <c r="BL70" t="str">
        <f t="shared" si="50"/>
        <v>18_CT</v>
      </c>
      <c r="BM70" t="str">
        <f t="shared" si="51"/>
        <v>d_nonenergy_7_x_other_petrol_prod</v>
      </c>
      <c r="BP70">
        <f t="shared" ref="BP70:CW70" si="84">BP$49*BP31</f>
        <v>222.16193361923089</v>
      </c>
      <c r="BQ70">
        <f t="shared" si="84"/>
        <v>248.87629320552</v>
      </c>
      <c r="BR70">
        <f t="shared" si="84"/>
        <v>248.06129857441991</v>
      </c>
      <c r="BS70">
        <f t="shared" si="84"/>
        <v>241.83329435232829</v>
      </c>
      <c r="BT70">
        <f t="shared" si="84"/>
        <v>242.53268632773523</v>
      </c>
      <c r="BU70">
        <f t="shared" si="84"/>
        <v>243.02191459729482</v>
      </c>
      <c r="BV70">
        <f t="shared" si="84"/>
        <v>242.73773994084078</v>
      </c>
      <c r="BW70">
        <f t="shared" si="84"/>
        <v>242.12817986755877</v>
      </c>
      <c r="BX70">
        <f t="shared" si="84"/>
        <v>241.20323219926533</v>
      </c>
      <c r="BY70">
        <f t="shared" si="84"/>
        <v>240.9267443346923</v>
      </c>
      <c r="BZ70">
        <f t="shared" si="84"/>
        <v>240.40188707599799</v>
      </c>
      <c r="CA70">
        <f t="shared" si="84"/>
        <v>238.57352735024898</v>
      </c>
      <c r="CB70">
        <f t="shared" si="84"/>
        <v>236.34431465323581</v>
      </c>
      <c r="CC70">
        <f t="shared" si="84"/>
        <v>233.61649646897135</v>
      </c>
      <c r="CD70">
        <f t="shared" si="84"/>
        <v>232.00693158358683</v>
      </c>
      <c r="CE70">
        <f t="shared" si="84"/>
        <v>230.42653340542063</v>
      </c>
      <c r="CF70">
        <f t="shared" si="84"/>
        <v>228.29737478982892</v>
      </c>
      <c r="CG70">
        <f t="shared" si="84"/>
        <v>225.82238743278378</v>
      </c>
      <c r="CH70">
        <f t="shared" si="84"/>
        <v>222.92533680424884</v>
      </c>
      <c r="CI70">
        <f t="shared" si="84"/>
        <v>219.8974093403443</v>
      </c>
      <c r="CJ70">
        <f t="shared" si="84"/>
        <v>216.89512444824112</v>
      </c>
      <c r="CK70">
        <f t="shared" si="84"/>
        <v>213.44520035079572</v>
      </c>
      <c r="CL70">
        <f t="shared" si="84"/>
        <v>209.75372871647221</v>
      </c>
      <c r="CM70">
        <f t="shared" si="84"/>
        <v>205.8187726974088</v>
      </c>
      <c r="CN70">
        <f t="shared" si="84"/>
        <v>201.62650967504118</v>
      </c>
      <c r="CO70">
        <f t="shared" si="84"/>
        <v>197.33543235756613</v>
      </c>
      <c r="CP70">
        <f t="shared" si="84"/>
        <v>192.79107303084632</v>
      </c>
      <c r="CQ70">
        <f t="shared" si="84"/>
        <v>188.11535182281492</v>
      </c>
      <c r="CR70">
        <f t="shared" si="84"/>
        <v>183.28658563874612</v>
      </c>
      <c r="CS70">
        <f t="shared" si="84"/>
        <v>180.06508166750584</v>
      </c>
      <c r="CT70">
        <f t="shared" si="84"/>
        <v>176.71835259977595</v>
      </c>
      <c r="CU70">
        <f t="shared" si="84"/>
        <v>173.31923522837238</v>
      </c>
      <c r="CV70">
        <f t="shared" si="84"/>
        <v>169.87629968921118</v>
      </c>
      <c r="CW70">
        <f t="shared" si="84"/>
        <v>166.3088331901929</v>
      </c>
      <c r="CX70">
        <f t="shared" ref="CX70:DQ70" si="85">CX$49*CX31</f>
        <v>166.3088331901929</v>
      </c>
      <c r="CY70">
        <f t="shared" si="85"/>
        <v>166.3088331901929</v>
      </c>
      <c r="CZ70">
        <f t="shared" si="85"/>
        <v>166.3088331901929</v>
      </c>
      <c r="DA70">
        <f t="shared" si="85"/>
        <v>166.3088331901929</v>
      </c>
      <c r="DB70">
        <f t="shared" si="85"/>
        <v>166.3088331901929</v>
      </c>
      <c r="DC70">
        <f t="shared" si="85"/>
        <v>166.3088331901929</v>
      </c>
      <c r="DD70">
        <f t="shared" si="85"/>
        <v>166.3088331901929</v>
      </c>
      <c r="DE70">
        <f t="shared" si="85"/>
        <v>166.3088331901929</v>
      </c>
      <c r="DF70">
        <f t="shared" si="85"/>
        <v>166.3088331901929</v>
      </c>
      <c r="DG70">
        <f t="shared" si="85"/>
        <v>166.3088331901929</v>
      </c>
      <c r="DH70">
        <f t="shared" si="85"/>
        <v>166.3088331901929</v>
      </c>
      <c r="DI70">
        <f t="shared" si="85"/>
        <v>166.3088331901929</v>
      </c>
      <c r="DJ70">
        <f t="shared" si="85"/>
        <v>166.3088331901929</v>
      </c>
      <c r="DK70">
        <f t="shared" si="85"/>
        <v>166.3088331901929</v>
      </c>
      <c r="DL70">
        <f t="shared" si="85"/>
        <v>166.3088331901929</v>
      </c>
      <c r="DM70">
        <f t="shared" si="85"/>
        <v>166.3088331901929</v>
      </c>
      <c r="DN70">
        <f t="shared" si="85"/>
        <v>166.3088331901929</v>
      </c>
      <c r="DO70">
        <f t="shared" si="85"/>
        <v>166.3088331901929</v>
      </c>
      <c r="DP70">
        <f t="shared" si="85"/>
        <v>166.3088331901929</v>
      </c>
      <c r="DQ70">
        <f t="shared" si="85"/>
        <v>166.3088331901929</v>
      </c>
    </row>
    <row r="71" spans="1:121" x14ac:dyDescent="0.25">
      <c r="A71" t="str">
        <f t="shared" si="48"/>
        <v>18_CT</v>
      </c>
      <c r="B71" t="str">
        <f t="shared" si="48"/>
        <v>8_1_natural_gas</v>
      </c>
      <c r="C71" t="str">
        <f t="shared" si="48"/>
        <v>8_1_natural_gas</v>
      </c>
      <c r="D71" s="4" t="s">
        <v>149</v>
      </c>
      <c r="E71" s="4"/>
      <c r="F71" s="4"/>
      <c r="G71" s="4">
        <f t="shared" si="49"/>
        <v>0</v>
      </c>
      <c r="BL71" t="str">
        <f t="shared" si="50"/>
        <v>18_CT</v>
      </c>
      <c r="BM71" t="str">
        <f t="shared" si="51"/>
        <v>d_nonenergy_8_1_natural_gas</v>
      </c>
      <c r="BP71">
        <f t="shared" ref="BP71:CW71" si="86">BP$49*BP32</f>
        <v>0</v>
      </c>
      <c r="BQ71">
        <f t="shared" si="86"/>
        <v>0</v>
      </c>
      <c r="BR71">
        <f t="shared" si="86"/>
        <v>0</v>
      </c>
      <c r="BS71">
        <f t="shared" si="86"/>
        <v>0</v>
      </c>
      <c r="BT71">
        <f t="shared" si="86"/>
        <v>0</v>
      </c>
      <c r="BU71">
        <f t="shared" si="86"/>
        <v>0</v>
      </c>
      <c r="BV71">
        <f t="shared" si="86"/>
        <v>0</v>
      </c>
      <c r="BW71">
        <f t="shared" si="86"/>
        <v>0</v>
      </c>
      <c r="BX71">
        <f t="shared" si="86"/>
        <v>0</v>
      </c>
      <c r="BY71">
        <f t="shared" si="86"/>
        <v>0</v>
      </c>
      <c r="BZ71">
        <f t="shared" si="86"/>
        <v>0</v>
      </c>
      <c r="CA71">
        <f t="shared" si="86"/>
        <v>0</v>
      </c>
      <c r="CB71">
        <f t="shared" si="86"/>
        <v>0</v>
      </c>
      <c r="CC71">
        <f t="shared" si="86"/>
        <v>0</v>
      </c>
      <c r="CD71">
        <f t="shared" si="86"/>
        <v>0</v>
      </c>
      <c r="CE71">
        <f t="shared" si="86"/>
        <v>0</v>
      </c>
      <c r="CF71">
        <f t="shared" si="86"/>
        <v>0</v>
      </c>
      <c r="CG71">
        <f t="shared" si="86"/>
        <v>0</v>
      </c>
      <c r="CH71">
        <f t="shared" si="86"/>
        <v>0</v>
      </c>
      <c r="CI71">
        <f t="shared" si="86"/>
        <v>0</v>
      </c>
      <c r="CJ71">
        <f t="shared" si="86"/>
        <v>0</v>
      </c>
      <c r="CK71">
        <f t="shared" si="86"/>
        <v>0</v>
      </c>
      <c r="CL71">
        <f t="shared" si="86"/>
        <v>0</v>
      </c>
      <c r="CM71">
        <f t="shared" si="86"/>
        <v>0</v>
      </c>
      <c r="CN71">
        <f t="shared" si="86"/>
        <v>0</v>
      </c>
      <c r="CO71">
        <f t="shared" si="86"/>
        <v>0</v>
      </c>
      <c r="CP71">
        <f t="shared" si="86"/>
        <v>0</v>
      </c>
      <c r="CQ71">
        <f t="shared" si="86"/>
        <v>0</v>
      </c>
      <c r="CR71">
        <f t="shared" si="86"/>
        <v>0</v>
      </c>
      <c r="CS71">
        <f t="shared" si="86"/>
        <v>0</v>
      </c>
      <c r="CT71">
        <f t="shared" si="86"/>
        <v>0</v>
      </c>
      <c r="CU71">
        <f t="shared" si="86"/>
        <v>0</v>
      </c>
      <c r="CV71">
        <f t="shared" si="86"/>
        <v>0</v>
      </c>
      <c r="CW71">
        <f t="shared" si="86"/>
        <v>0</v>
      </c>
      <c r="CX71">
        <f t="shared" ref="CX71:DQ71" si="87">CX$49*CX32</f>
        <v>0</v>
      </c>
      <c r="CY71">
        <f t="shared" si="87"/>
        <v>0</v>
      </c>
      <c r="CZ71">
        <f t="shared" si="87"/>
        <v>0</v>
      </c>
      <c r="DA71">
        <f t="shared" si="87"/>
        <v>0</v>
      </c>
      <c r="DB71">
        <f t="shared" si="87"/>
        <v>0</v>
      </c>
      <c r="DC71">
        <f t="shared" si="87"/>
        <v>0</v>
      </c>
      <c r="DD71">
        <f t="shared" si="87"/>
        <v>0</v>
      </c>
      <c r="DE71">
        <f t="shared" si="87"/>
        <v>0</v>
      </c>
      <c r="DF71">
        <f t="shared" si="87"/>
        <v>0</v>
      </c>
      <c r="DG71">
        <f t="shared" si="87"/>
        <v>0</v>
      </c>
      <c r="DH71">
        <f t="shared" si="87"/>
        <v>0</v>
      </c>
      <c r="DI71">
        <f t="shared" si="87"/>
        <v>0</v>
      </c>
      <c r="DJ71">
        <f t="shared" si="87"/>
        <v>0</v>
      </c>
      <c r="DK71">
        <f t="shared" si="87"/>
        <v>0</v>
      </c>
      <c r="DL71">
        <f t="shared" si="87"/>
        <v>0</v>
      </c>
      <c r="DM71">
        <f t="shared" si="87"/>
        <v>0</v>
      </c>
      <c r="DN71">
        <f t="shared" si="87"/>
        <v>0</v>
      </c>
      <c r="DO71">
        <f t="shared" si="87"/>
        <v>0</v>
      </c>
      <c r="DP71">
        <f t="shared" si="87"/>
        <v>0</v>
      </c>
      <c r="DQ71">
        <f t="shared" si="87"/>
        <v>0</v>
      </c>
    </row>
    <row r="72" spans="1:121" x14ac:dyDescent="0.25">
      <c r="A72" t="str">
        <f t="shared" si="48"/>
        <v>18_CT</v>
      </c>
      <c r="B72" t="str">
        <f t="shared" si="48"/>
        <v>15_1_fuelwood_and_woodwaste</v>
      </c>
      <c r="C72" t="str">
        <f t="shared" si="48"/>
        <v>15_1_fwood_wwaste</v>
      </c>
      <c r="D72" s="4" t="s">
        <v>149</v>
      </c>
      <c r="E72" s="4"/>
      <c r="F72" s="4"/>
      <c r="G72" s="4">
        <f t="shared" si="49"/>
        <v>0</v>
      </c>
      <c r="BL72" t="str">
        <f t="shared" si="50"/>
        <v>18_CT</v>
      </c>
      <c r="BM72" t="str">
        <f t="shared" si="51"/>
        <v>d_nonenergy_15_1_fwood_wwaste</v>
      </c>
      <c r="BP72">
        <f t="shared" ref="BP72:CW72" si="88">BP$49*BP33</f>
        <v>0</v>
      </c>
      <c r="BQ72">
        <f t="shared" si="88"/>
        <v>0</v>
      </c>
      <c r="BR72">
        <f t="shared" si="88"/>
        <v>0</v>
      </c>
      <c r="BS72">
        <f t="shared" si="88"/>
        <v>0</v>
      </c>
      <c r="BT72">
        <f t="shared" si="88"/>
        <v>0</v>
      </c>
      <c r="BU72">
        <f t="shared" si="88"/>
        <v>0</v>
      </c>
      <c r="BV72">
        <f t="shared" si="88"/>
        <v>0</v>
      </c>
      <c r="BW72">
        <f t="shared" si="88"/>
        <v>0</v>
      </c>
      <c r="BX72">
        <f t="shared" si="88"/>
        <v>0</v>
      </c>
      <c r="BY72">
        <f t="shared" si="88"/>
        <v>0</v>
      </c>
      <c r="BZ72">
        <f t="shared" si="88"/>
        <v>0</v>
      </c>
      <c r="CA72">
        <f t="shared" si="88"/>
        <v>0</v>
      </c>
      <c r="CB72">
        <f t="shared" si="88"/>
        <v>0</v>
      </c>
      <c r="CC72">
        <f t="shared" si="88"/>
        <v>0</v>
      </c>
      <c r="CD72">
        <f t="shared" si="88"/>
        <v>0</v>
      </c>
      <c r="CE72">
        <f t="shared" si="88"/>
        <v>0</v>
      </c>
      <c r="CF72">
        <f t="shared" si="88"/>
        <v>0</v>
      </c>
      <c r="CG72">
        <f t="shared" si="88"/>
        <v>0</v>
      </c>
      <c r="CH72">
        <f t="shared" si="88"/>
        <v>0</v>
      </c>
      <c r="CI72">
        <f t="shared" si="88"/>
        <v>0</v>
      </c>
      <c r="CJ72">
        <f t="shared" si="88"/>
        <v>0</v>
      </c>
      <c r="CK72">
        <f t="shared" si="88"/>
        <v>0</v>
      </c>
      <c r="CL72">
        <f t="shared" si="88"/>
        <v>0</v>
      </c>
      <c r="CM72">
        <f t="shared" si="88"/>
        <v>0</v>
      </c>
      <c r="CN72">
        <f t="shared" si="88"/>
        <v>0</v>
      </c>
      <c r="CO72">
        <f t="shared" si="88"/>
        <v>0</v>
      </c>
      <c r="CP72">
        <f t="shared" si="88"/>
        <v>0</v>
      </c>
      <c r="CQ72">
        <f t="shared" si="88"/>
        <v>0</v>
      </c>
      <c r="CR72">
        <f t="shared" si="88"/>
        <v>0</v>
      </c>
      <c r="CS72">
        <f t="shared" si="88"/>
        <v>0</v>
      </c>
      <c r="CT72">
        <f t="shared" si="88"/>
        <v>0</v>
      </c>
      <c r="CU72">
        <f t="shared" si="88"/>
        <v>0</v>
      </c>
      <c r="CV72">
        <f t="shared" si="88"/>
        <v>0</v>
      </c>
      <c r="CW72">
        <f t="shared" si="88"/>
        <v>0</v>
      </c>
      <c r="CX72">
        <f t="shared" ref="CX72:DQ72" si="89">CX$49*CX33</f>
        <v>0</v>
      </c>
      <c r="CY72">
        <f t="shared" si="89"/>
        <v>0</v>
      </c>
      <c r="CZ72">
        <f t="shared" si="89"/>
        <v>0</v>
      </c>
      <c r="DA72">
        <f t="shared" si="89"/>
        <v>0</v>
      </c>
      <c r="DB72">
        <f t="shared" si="89"/>
        <v>0</v>
      </c>
      <c r="DC72">
        <f t="shared" si="89"/>
        <v>0</v>
      </c>
      <c r="DD72">
        <f t="shared" si="89"/>
        <v>0</v>
      </c>
      <c r="DE72">
        <f t="shared" si="89"/>
        <v>0</v>
      </c>
      <c r="DF72">
        <f t="shared" si="89"/>
        <v>0</v>
      </c>
      <c r="DG72">
        <f t="shared" si="89"/>
        <v>0</v>
      </c>
      <c r="DH72">
        <f t="shared" si="89"/>
        <v>0</v>
      </c>
      <c r="DI72">
        <f t="shared" si="89"/>
        <v>0</v>
      </c>
      <c r="DJ72">
        <f t="shared" si="89"/>
        <v>0</v>
      </c>
      <c r="DK72">
        <f t="shared" si="89"/>
        <v>0</v>
      </c>
      <c r="DL72">
        <f t="shared" si="89"/>
        <v>0</v>
      </c>
      <c r="DM72">
        <f t="shared" si="89"/>
        <v>0</v>
      </c>
      <c r="DN72">
        <f t="shared" si="89"/>
        <v>0</v>
      </c>
      <c r="DO72">
        <f t="shared" si="89"/>
        <v>0</v>
      </c>
      <c r="DP72">
        <f t="shared" si="89"/>
        <v>0</v>
      </c>
      <c r="DQ72">
        <f t="shared" si="89"/>
        <v>0</v>
      </c>
    </row>
    <row r="73" spans="1:121" x14ac:dyDescent="0.25">
      <c r="A73" t="str">
        <f t="shared" si="48"/>
        <v>18_CT</v>
      </c>
      <c r="B73" t="str">
        <f t="shared" si="48"/>
        <v>15_2_bagasse</v>
      </c>
      <c r="C73" t="str">
        <f t="shared" si="48"/>
        <v>15_2_bagasse</v>
      </c>
      <c r="D73" s="4" t="s">
        <v>149</v>
      </c>
      <c r="E73" s="4"/>
      <c r="F73" s="4"/>
      <c r="G73" s="4">
        <f t="shared" si="49"/>
        <v>0</v>
      </c>
      <c r="BL73" t="str">
        <f t="shared" si="50"/>
        <v>18_CT</v>
      </c>
      <c r="BM73" t="str">
        <f t="shared" si="51"/>
        <v>d_nonenergy_15_2_bagasse</v>
      </c>
      <c r="BP73">
        <f t="shared" ref="BP73:CW73" si="90">BP$49*BP34</f>
        <v>0</v>
      </c>
      <c r="BQ73">
        <f t="shared" si="90"/>
        <v>0</v>
      </c>
      <c r="BR73">
        <f t="shared" si="90"/>
        <v>0</v>
      </c>
      <c r="BS73">
        <f t="shared" si="90"/>
        <v>0</v>
      </c>
      <c r="BT73">
        <f t="shared" si="90"/>
        <v>0</v>
      </c>
      <c r="BU73">
        <f t="shared" si="90"/>
        <v>0</v>
      </c>
      <c r="BV73">
        <f t="shared" si="90"/>
        <v>0</v>
      </c>
      <c r="BW73">
        <f t="shared" si="90"/>
        <v>0</v>
      </c>
      <c r="BX73">
        <f t="shared" si="90"/>
        <v>0</v>
      </c>
      <c r="BY73">
        <f t="shared" si="90"/>
        <v>0</v>
      </c>
      <c r="BZ73">
        <f t="shared" si="90"/>
        <v>0</v>
      </c>
      <c r="CA73">
        <f t="shared" si="90"/>
        <v>0</v>
      </c>
      <c r="CB73">
        <f t="shared" si="90"/>
        <v>0</v>
      </c>
      <c r="CC73">
        <f t="shared" si="90"/>
        <v>0</v>
      </c>
      <c r="CD73">
        <f t="shared" si="90"/>
        <v>0</v>
      </c>
      <c r="CE73">
        <f t="shared" si="90"/>
        <v>0</v>
      </c>
      <c r="CF73">
        <f t="shared" si="90"/>
        <v>0</v>
      </c>
      <c r="CG73">
        <f t="shared" si="90"/>
        <v>0</v>
      </c>
      <c r="CH73">
        <f t="shared" si="90"/>
        <v>0</v>
      </c>
      <c r="CI73">
        <f t="shared" si="90"/>
        <v>0</v>
      </c>
      <c r="CJ73">
        <f t="shared" si="90"/>
        <v>0</v>
      </c>
      <c r="CK73">
        <f t="shared" si="90"/>
        <v>0</v>
      </c>
      <c r="CL73">
        <f t="shared" si="90"/>
        <v>0</v>
      </c>
      <c r="CM73">
        <f t="shared" si="90"/>
        <v>0</v>
      </c>
      <c r="CN73">
        <f t="shared" si="90"/>
        <v>0</v>
      </c>
      <c r="CO73">
        <f t="shared" si="90"/>
        <v>0</v>
      </c>
      <c r="CP73">
        <f t="shared" si="90"/>
        <v>0</v>
      </c>
      <c r="CQ73">
        <f t="shared" si="90"/>
        <v>0</v>
      </c>
      <c r="CR73">
        <f t="shared" si="90"/>
        <v>0</v>
      </c>
      <c r="CS73">
        <f t="shared" si="90"/>
        <v>0</v>
      </c>
      <c r="CT73">
        <f t="shared" si="90"/>
        <v>0</v>
      </c>
      <c r="CU73">
        <f t="shared" si="90"/>
        <v>0</v>
      </c>
      <c r="CV73">
        <f t="shared" si="90"/>
        <v>0</v>
      </c>
      <c r="CW73">
        <f t="shared" si="90"/>
        <v>0</v>
      </c>
      <c r="CX73">
        <f t="shared" ref="CX73:DQ73" si="91">CX$49*CX34</f>
        <v>0</v>
      </c>
      <c r="CY73">
        <f t="shared" si="91"/>
        <v>0</v>
      </c>
      <c r="CZ73">
        <f t="shared" si="91"/>
        <v>0</v>
      </c>
      <c r="DA73">
        <f t="shared" si="91"/>
        <v>0</v>
      </c>
      <c r="DB73">
        <f t="shared" si="91"/>
        <v>0</v>
      </c>
      <c r="DC73">
        <f t="shared" si="91"/>
        <v>0</v>
      </c>
      <c r="DD73">
        <f t="shared" si="91"/>
        <v>0</v>
      </c>
      <c r="DE73">
        <f t="shared" si="91"/>
        <v>0</v>
      </c>
      <c r="DF73">
        <f t="shared" si="91"/>
        <v>0</v>
      </c>
      <c r="DG73">
        <f t="shared" si="91"/>
        <v>0</v>
      </c>
      <c r="DH73">
        <f t="shared" si="91"/>
        <v>0</v>
      </c>
      <c r="DI73">
        <f t="shared" si="91"/>
        <v>0</v>
      </c>
      <c r="DJ73">
        <f t="shared" si="91"/>
        <v>0</v>
      </c>
      <c r="DK73">
        <f t="shared" si="91"/>
        <v>0</v>
      </c>
      <c r="DL73">
        <f t="shared" si="91"/>
        <v>0</v>
      </c>
      <c r="DM73">
        <f t="shared" si="91"/>
        <v>0</v>
      </c>
      <c r="DN73">
        <f t="shared" si="91"/>
        <v>0</v>
      </c>
      <c r="DO73">
        <f t="shared" si="91"/>
        <v>0</v>
      </c>
      <c r="DP73">
        <f t="shared" si="91"/>
        <v>0</v>
      </c>
      <c r="DQ73">
        <f t="shared" si="91"/>
        <v>0</v>
      </c>
    </row>
    <row r="74" spans="1:121" x14ac:dyDescent="0.25">
      <c r="A74" t="str">
        <f t="shared" si="48"/>
        <v>18_CT</v>
      </c>
      <c r="B74" t="str">
        <f t="shared" si="48"/>
        <v>15_3_charcoal</v>
      </c>
      <c r="C74" t="str">
        <f t="shared" si="48"/>
        <v>15_3_charcoal</v>
      </c>
      <c r="D74" s="4" t="s">
        <v>149</v>
      </c>
      <c r="E74" s="4"/>
      <c r="F74" s="4"/>
      <c r="G74" s="4">
        <f t="shared" si="49"/>
        <v>0</v>
      </c>
      <c r="BL74" t="str">
        <f t="shared" si="50"/>
        <v>18_CT</v>
      </c>
      <c r="BM74" t="str">
        <f t="shared" si="51"/>
        <v>d_nonenergy_15_3_charcoal</v>
      </c>
      <c r="BP74">
        <f t="shared" ref="BP74:CW74" si="92">BP$49*BP35</f>
        <v>0</v>
      </c>
      <c r="BQ74">
        <f t="shared" si="92"/>
        <v>0</v>
      </c>
      <c r="BR74">
        <f t="shared" si="92"/>
        <v>0</v>
      </c>
      <c r="BS74">
        <f t="shared" si="92"/>
        <v>0</v>
      </c>
      <c r="BT74">
        <f t="shared" si="92"/>
        <v>0</v>
      </c>
      <c r="BU74">
        <f t="shared" si="92"/>
        <v>0</v>
      </c>
      <c r="BV74">
        <f t="shared" si="92"/>
        <v>0</v>
      </c>
      <c r="BW74">
        <f t="shared" si="92"/>
        <v>0</v>
      </c>
      <c r="BX74">
        <f t="shared" si="92"/>
        <v>0</v>
      </c>
      <c r="BY74">
        <f t="shared" si="92"/>
        <v>0</v>
      </c>
      <c r="BZ74">
        <f t="shared" si="92"/>
        <v>0</v>
      </c>
      <c r="CA74">
        <f t="shared" si="92"/>
        <v>0</v>
      </c>
      <c r="CB74">
        <f t="shared" si="92"/>
        <v>0</v>
      </c>
      <c r="CC74">
        <f t="shared" si="92"/>
        <v>0</v>
      </c>
      <c r="CD74">
        <f t="shared" si="92"/>
        <v>0</v>
      </c>
      <c r="CE74">
        <f t="shared" si="92"/>
        <v>0</v>
      </c>
      <c r="CF74">
        <f t="shared" si="92"/>
        <v>0</v>
      </c>
      <c r="CG74">
        <f t="shared" si="92"/>
        <v>0</v>
      </c>
      <c r="CH74">
        <f t="shared" si="92"/>
        <v>0</v>
      </c>
      <c r="CI74">
        <f t="shared" si="92"/>
        <v>0</v>
      </c>
      <c r="CJ74">
        <f t="shared" si="92"/>
        <v>0</v>
      </c>
      <c r="CK74">
        <f t="shared" si="92"/>
        <v>0</v>
      </c>
      <c r="CL74">
        <f t="shared" si="92"/>
        <v>0</v>
      </c>
      <c r="CM74">
        <f t="shared" si="92"/>
        <v>0</v>
      </c>
      <c r="CN74">
        <f t="shared" si="92"/>
        <v>0</v>
      </c>
      <c r="CO74">
        <f t="shared" si="92"/>
        <v>0</v>
      </c>
      <c r="CP74">
        <f t="shared" si="92"/>
        <v>0</v>
      </c>
      <c r="CQ74">
        <f t="shared" si="92"/>
        <v>0</v>
      </c>
      <c r="CR74">
        <f t="shared" si="92"/>
        <v>0</v>
      </c>
      <c r="CS74">
        <f t="shared" si="92"/>
        <v>0</v>
      </c>
      <c r="CT74">
        <f t="shared" si="92"/>
        <v>0</v>
      </c>
      <c r="CU74">
        <f t="shared" si="92"/>
        <v>0</v>
      </c>
      <c r="CV74">
        <f t="shared" si="92"/>
        <v>0</v>
      </c>
      <c r="CW74">
        <f t="shared" si="92"/>
        <v>0</v>
      </c>
      <c r="CX74">
        <f t="shared" ref="CX74:DQ74" si="93">CX$49*CX35</f>
        <v>0</v>
      </c>
      <c r="CY74">
        <f t="shared" si="93"/>
        <v>0</v>
      </c>
      <c r="CZ74">
        <f t="shared" si="93"/>
        <v>0</v>
      </c>
      <c r="DA74">
        <f t="shared" si="93"/>
        <v>0</v>
      </c>
      <c r="DB74">
        <f t="shared" si="93"/>
        <v>0</v>
      </c>
      <c r="DC74">
        <f t="shared" si="93"/>
        <v>0</v>
      </c>
      <c r="DD74">
        <f t="shared" si="93"/>
        <v>0</v>
      </c>
      <c r="DE74">
        <f t="shared" si="93"/>
        <v>0</v>
      </c>
      <c r="DF74">
        <f t="shared" si="93"/>
        <v>0</v>
      </c>
      <c r="DG74">
        <f t="shared" si="93"/>
        <v>0</v>
      </c>
      <c r="DH74">
        <f t="shared" si="93"/>
        <v>0</v>
      </c>
      <c r="DI74">
        <f t="shared" si="93"/>
        <v>0</v>
      </c>
      <c r="DJ74">
        <f t="shared" si="93"/>
        <v>0</v>
      </c>
      <c r="DK74">
        <f t="shared" si="93"/>
        <v>0</v>
      </c>
      <c r="DL74">
        <f t="shared" si="93"/>
        <v>0</v>
      </c>
      <c r="DM74">
        <f t="shared" si="93"/>
        <v>0</v>
      </c>
      <c r="DN74">
        <f t="shared" si="93"/>
        <v>0</v>
      </c>
      <c r="DO74">
        <f t="shared" si="93"/>
        <v>0</v>
      </c>
      <c r="DP74">
        <f t="shared" si="93"/>
        <v>0</v>
      </c>
      <c r="DQ74">
        <f t="shared" si="93"/>
        <v>0</v>
      </c>
    </row>
    <row r="75" spans="1:121" x14ac:dyDescent="0.25">
      <c r="A75" t="str">
        <f t="shared" si="48"/>
        <v>18_CT</v>
      </c>
      <c r="B75" t="str">
        <f t="shared" si="48"/>
        <v>15_4_black_liquor</v>
      </c>
      <c r="C75" t="str">
        <f t="shared" si="48"/>
        <v>15_4_black_liquor</v>
      </c>
      <c r="D75" s="4" t="s">
        <v>149</v>
      </c>
      <c r="E75" s="4"/>
      <c r="F75" s="4"/>
      <c r="G75" s="4">
        <f t="shared" si="49"/>
        <v>0</v>
      </c>
      <c r="BL75" t="str">
        <f t="shared" si="50"/>
        <v>18_CT</v>
      </c>
      <c r="BM75" t="str">
        <f t="shared" si="51"/>
        <v>d_nonenergy_15_4_black_liquor</v>
      </c>
      <c r="BP75">
        <f t="shared" ref="BP75:CW75" si="94">BP$49*BP36</f>
        <v>0</v>
      </c>
      <c r="BQ75">
        <f t="shared" si="94"/>
        <v>0</v>
      </c>
      <c r="BR75">
        <f t="shared" si="94"/>
        <v>0</v>
      </c>
      <c r="BS75">
        <f t="shared" si="94"/>
        <v>0</v>
      </c>
      <c r="BT75">
        <f t="shared" si="94"/>
        <v>0</v>
      </c>
      <c r="BU75">
        <f t="shared" si="94"/>
        <v>0</v>
      </c>
      <c r="BV75">
        <f t="shared" si="94"/>
        <v>0</v>
      </c>
      <c r="BW75">
        <f t="shared" si="94"/>
        <v>0</v>
      </c>
      <c r="BX75">
        <f t="shared" si="94"/>
        <v>0</v>
      </c>
      <c r="BY75">
        <f t="shared" si="94"/>
        <v>0</v>
      </c>
      <c r="BZ75">
        <f t="shared" si="94"/>
        <v>0</v>
      </c>
      <c r="CA75">
        <f t="shared" si="94"/>
        <v>0</v>
      </c>
      <c r="CB75">
        <f t="shared" si="94"/>
        <v>0</v>
      </c>
      <c r="CC75">
        <f t="shared" si="94"/>
        <v>0</v>
      </c>
      <c r="CD75">
        <f t="shared" si="94"/>
        <v>0</v>
      </c>
      <c r="CE75">
        <f t="shared" si="94"/>
        <v>0</v>
      </c>
      <c r="CF75">
        <f t="shared" si="94"/>
        <v>0</v>
      </c>
      <c r="CG75">
        <f t="shared" si="94"/>
        <v>0</v>
      </c>
      <c r="CH75">
        <f t="shared" si="94"/>
        <v>0</v>
      </c>
      <c r="CI75">
        <f t="shared" si="94"/>
        <v>0</v>
      </c>
      <c r="CJ75">
        <f t="shared" si="94"/>
        <v>0</v>
      </c>
      <c r="CK75">
        <f t="shared" si="94"/>
        <v>0</v>
      </c>
      <c r="CL75">
        <f t="shared" si="94"/>
        <v>0</v>
      </c>
      <c r="CM75">
        <f t="shared" si="94"/>
        <v>0</v>
      </c>
      <c r="CN75">
        <f t="shared" si="94"/>
        <v>0</v>
      </c>
      <c r="CO75">
        <f t="shared" si="94"/>
        <v>0</v>
      </c>
      <c r="CP75">
        <f t="shared" si="94"/>
        <v>0</v>
      </c>
      <c r="CQ75">
        <f t="shared" si="94"/>
        <v>0</v>
      </c>
      <c r="CR75">
        <f t="shared" si="94"/>
        <v>0</v>
      </c>
      <c r="CS75">
        <f t="shared" si="94"/>
        <v>0</v>
      </c>
      <c r="CT75">
        <f t="shared" si="94"/>
        <v>0</v>
      </c>
      <c r="CU75">
        <f t="shared" si="94"/>
        <v>0</v>
      </c>
      <c r="CV75">
        <f t="shared" si="94"/>
        <v>0</v>
      </c>
      <c r="CW75">
        <f t="shared" si="94"/>
        <v>0</v>
      </c>
      <c r="CX75">
        <f t="shared" ref="CX75:DQ75" si="95">CX$49*CX36</f>
        <v>0</v>
      </c>
      <c r="CY75">
        <f t="shared" si="95"/>
        <v>0</v>
      </c>
      <c r="CZ75">
        <f t="shared" si="95"/>
        <v>0</v>
      </c>
      <c r="DA75">
        <f t="shared" si="95"/>
        <v>0</v>
      </c>
      <c r="DB75">
        <f t="shared" si="95"/>
        <v>0</v>
      </c>
      <c r="DC75">
        <f t="shared" si="95"/>
        <v>0</v>
      </c>
      <c r="DD75">
        <f t="shared" si="95"/>
        <v>0</v>
      </c>
      <c r="DE75">
        <f t="shared" si="95"/>
        <v>0</v>
      </c>
      <c r="DF75">
        <f t="shared" si="95"/>
        <v>0</v>
      </c>
      <c r="DG75">
        <f t="shared" si="95"/>
        <v>0</v>
      </c>
      <c r="DH75">
        <f t="shared" si="95"/>
        <v>0</v>
      </c>
      <c r="DI75">
        <f t="shared" si="95"/>
        <v>0</v>
      </c>
      <c r="DJ75">
        <f t="shared" si="95"/>
        <v>0</v>
      </c>
      <c r="DK75">
        <f t="shared" si="95"/>
        <v>0</v>
      </c>
      <c r="DL75">
        <f t="shared" si="95"/>
        <v>0</v>
      </c>
      <c r="DM75">
        <f t="shared" si="95"/>
        <v>0</v>
      </c>
      <c r="DN75">
        <f t="shared" si="95"/>
        <v>0</v>
      </c>
      <c r="DO75">
        <f t="shared" si="95"/>
        <v>0</v>
      </c>
      <c r="DP75">
        <f t="shared" si="95"/>
        <v>0</v>
      </c>
      <c r="DQ75">
        <f t="shared" si="95"/>
        <v>0</v>
      </c>
    </row>
    <row r="76" spans="1:121" x14ac:dyDescent="0.25">
      <c r="A76" t="str">
        <f t="shared" si="48"/>
        <v>18_CT</v>
      </c>
      <c r="B76" t="str">
        <f t="shared" si="48"/>
        <v>15_5_other_biomass</v>
      </c>
      <c r="C76" t="str">
        <f t="shared" si="48"/>
        <v>15_5_other_biomass</v>
      </c>
      <c r="D76" s="4" t="s">
        <v>149</v>
      </c>
      <c r="E76" s="4"/>
      <c r="F76" s="4"/>
      <c r="G76" s="4">
        <f t="shared" si="49"/>
        <v>0</v>
      </c>
      <c r="BL76" t="str">
        <f t="shared" si="50"/>
        <v>18_CT</v>
      </c>
      <c r="BM76" t="str">
        <f t="shared" si="51"/>
        <v>d_nonenergy_15_5_other_biomass</v>
      </c>
      <c r="BP76">
        <f t="shared" ref="BP76:CW76" si="96">BP$49*BP37</f>
        <v>0</v>
      </c>
      <c r="BQ76">
        <f t="shared" si="96"/>
        <v>0</v>
      </c>
      <c r="BR76">
        <f t="shared" si="96"/>
        <v>0</v>
      </c>
      <c r="BS76">
        <f t="shared" si="96"/>
        <v>0</v>
      </c>
      <c r="BT76">
        <f t="shared" si="96"/>
        <v>0</v>
      </c>
      <c r="BU76">
        <f t="shared" si="96"/>
        <v>0</v>
      </c>
      <c r="BV76">
        <f t="shared" si="96"/>
        <v>0</v>
      </c>
      <c r="BW76">
        <f t="shared" si="96"/>
        <v>0</v>
      </c>
      <c r="BX76">
        <f t="shared" si="96"/>
        <v>0</v>
      </c>
      <c r="BY76">
        <f t="shared" si="96"/>
        <v>0</v>
      </c>
      <c r="BZ76">
        <f t="shared" si="96"/>
        <v>0</v>
      </c>
      <c r="CA76">
        <f t="shared" si="96"/>
        <v>0</v>
      </c>
      <c r="CB76">
        <f t="shared" si="96"/>
        <v>0</v>
      </c>
      <c r="CC76">
        <f t="shared" si="96"/>
        <v>0</v>
      </c>
      <c r="CD76">
        <f t="shared" si="96"/>
        <v>0</v>
      </c>
      <c r="CE76">
        <f t="shared" si="96"/>
        <v>0</v>
      </c>
      <c r="CF76">
        <f t="shared" si="96"/>
        <v>0</v>
      </c>
      <c r="CG76">
        <f t="shared" si="96"/>
        <v>0</v>
      </c>
      <c r="CH76">
        <f t="shared" si="96"/>
        <v>0</v>
      </c>
      <c r="CI76">
        <f t="shared" si="96"/>
        <v>0</v>
      </c>
      <c r="CJ76">
        <f t="shared" si="96"/>
        <v>0</v>
      </c>
      <c r="CK76">
        <f t="shared" si="96"/>
        <v>0</v>
      </c>
      <c r="CL76">
        <f t="shared" si="96"/>
        <v>0</v>
      </c>
      <c r="CM76">
        <f t="shared" si="96"/>
        <v>0</v>
      </c>
      <c r="CN76">
        <f t="shared" si="96"/>
        <v>0</v>
      </c>
      <c r="CO76">
        <f t="shared" si="96"/>
        <v>0</v>
      </c>
      <c r="CP76">
        <f t="shared" si="96"/>
        <v>0</v>
      </c>
      <c r="CQ76">
        <f t="shared" si="96"/>
        <v>0</v>
      </c>
      <c r="CR76">
        <f t="shared" si="96"/>
        <v>0</v>
      </c>
      <c r="CS76">
        <f t="shared" si="96"/>
        <v>0</v>
      </c>
      <c r="CT76">
        <f t="shared" si="96"/>
        <v>0</v>
      </c>
      <c r="CU76">
        <f t="shared" si="96"/>
        <v>0</v>
      </c>
      <c r="CV76">
        <f t="shared" si="96"/>
        <v>0</v>
      </c>
      <c r="CW76">
        <f t="shared" si="96"/>
        <v>0</v>
      </c>
      <c r="CX76">
        <f t="shared" ref="CX76:DQ76" si="97">CX$49*CX37</f>
        <v>0</v>
      </c>
      <c r="CY76">
        <f t="shared" si="97"/>
        <v>0</v>
      </c>
      <c r="CZ76">
        <f t="shared" si="97"/>
        <v>0</v>
      </c>
      <c r="DA76">
        <f t="shared" si="97"/>
        <v>0</v>
      </c>
      <c r="DB76">
        <f t="shared" si="97"/>
        <v>0</v>
      </c>
      <c r="DC76">
        <f t="shared" si="97"/>
        <v>0</v>
      </c>
      <c r="DD76">
        <f t="shared" si="97"/>
        <v>0</v>
      </c>
      <c r="DE76">
        <f t="shared" si="97"/>
        <v>0</v>
      </c>
      <c r="DF76">
        <f t="shared" si="97"/>
        <v>0</v>
      </c>
      <c r="DG76">
        <f t="shared" si="97"/>
        <v>0</v>
      </c>
      <c r="DH76">
        <f t="shared" si="97"/>
        <v>0</v>
      </c>
      <c r="DI76">
        <f t="shared" si="97"/>
        <v>0</v>
      </c>
      <c r="DJ76">
        <f t="shared" si="97"/>
        <v>0</v>
      </c>
      <c r="DK76">
        <f t="shared" si="97"/>
        <v>0</v>
      </c>
      <c r="DL76">
        <f t="shared" si="97"/>
        <v>0</v>
      </c>
      <c r="DM76">
        <f t="shared" si="97"/>
        <v>0</v>
      </c>
      <c r="DN76">
        <f t="shared" si="97"/>
        <v>0</v>
      </c>
      <c r="DO76">
        <f t="shared" si="97"/>
        <v>0</v>
      </c>
      <c r="DP76">
        <f t="shared" si="97"/>
        <v>0</v>
      </c>
      <c r="DQ76">
        <f t="shared" si="97"/>
        <v>0</v>
      </c>
    </row>
    <row r="77" spans="1:121" x14ac:dyDescent="0.25">
      <c r="A77" t="str">
        <f t="shared" si="48"/>
        <v>18_CT</v>
      </c>
      <c r="B77" t="str">
        <f t="shared" si="48"/>
        <v>16_1_biogas</v>
      </c>
      <c r="C77" t="str">
        <f t="shared" si="48"/>
        <v>16_1_biogas</v>
      </c>
      <c r="D77" s="4" t="s">
        <v>149</v>
      </c>
      <c r="E77" s="4"/>
      <c r="F77" s="4"/>
      <c r="G77" s="4">
        <f t="shared" si="49"/>
        <v>0</v>
      </c>
      <c r="BL77" t="str">
        <f t="shared" si="50"/>
        <v>18_CT</v>
      </c>
      <c r="BM77" t="str">
        <f t="shared" si="51"/>
        <v>d_nonenergy_16_1_biogas</v>
      </c>
      <c r="BP77">
        <f t="shared" ref="BP77:CW77" si="98">BP$49*BP38</f>
        <v>0</v>
      </c>
      <c r="BQ77">
        <f t="shared" si="98"/>
        <v>0</v>
      </c>
      <c r="BR77">
        <f t="shared" si="98"/>
        <v>0</v>
      </c>
      <c r="BS77">
        <f t="shared" si="98"/>
        <v>0</v>
      </c>
      <c r="BT77">
        <f t="shared" si="98"/>
        <v>0</v>
      </c>
      <c r="BU77">
        <f t="shared" si="98"/>
        <v>0</v>
      </c>
      <c r="BV77">
        <f t="shared" si="98"/>
        <v>0</v>
      </c>
      <c r="BW77">
        <f t="shared" si="98"/>
        <v>0</v>
      </c>
      <c r="BX77">
        <f t="shared" si="98"/>
        <v>0</v>
      </c>
      <c r="BY77">
        <f t="shared" si="98"/>
        <v>0</v>
      </c>
      <c r="BZ77">
        <f t="shared" si="98"/>
        <v>0</v>
      </c>
      <c r="CA77">
        <f t="shared" si="98"/>
        <v>0</v>
      </c>
      <c r="CB77">
        <f t="shared" si="98"/>
        <v>0</v>
      </c>
      <c r="CC77">
        <f t="shared" si="98"/>
        <v>0</v>
      </c>
      <c r="CD77">
        <f t="shared" si="98"/>
        <v>0</v>
      </c>
      <c r="CE77">
        <f t="shared" si="98"/>
        <v>0</v>
      </c>
      <c r="CF77">
        <f t="shared" si="98"/>
        <v>0</v>
      </c>
      <c r="CG77">
        <f t="shared" si="98"/>
        <v>0</v>
      </c>
      <c r="CH77">
        <f t="shared" si="98"/>
        <v>0</v>
      </c>
      <c r="CI77">
        <f t="shared" si="98"/>
        <v>0</v>
      </c>
      <c r="CJ77">
        <f t="shared" si="98"/>
        <v>0</v>
      </c>
      <c r="CK77">
        <f t="shared" si="98"/>
        <v>0</v>
      </c>
      <c r="CL77">
        <f t="shared" si="98"/>
        <v>0</v>
      </c>
      <c r="CM77">
        <f t="shared" si="98"/>
        <v>0</v>
      </c>
      <c r="CN77">
        <f t="shared" si="98"/>
        <v>0</v>
      </c>
      <c r="CO77">
        <f t="shared" si="98"/>
        <v>0</v>
      </c>
      <c r="CP77">
        <f t="shared" si="98"/>
        <v>0</v>
      </c>
      <c r="CQ77">
        <f t="shared" si="98"/>
        <v>0</v>
      </c>
      <c r="CR77">
        <f t="shared" si="98"/>
        <v>0</v>
      </c>
      <c r="CS77">
        <f t="shared" si="98"/>
        <v>0</v>
      </c>
      <c r="CT77">
        <f t="shared" si="98"/>
        <v>0</v>
      </c>
      <c r="CU77">
        <f t="shared" si="98"/>
        <v>0</v>
      </c>
      <c r="CV77">
        <f t="shared" si="98"/>
        <v>0</v>
      </c>
      <c r="CW77">
        <f t="shared" si="98"/>
        <v>0</v>
      </c>
      <c r="CX77">
        <f t="shared" ref="CX77:DQ77" si="99">CX$49*CX38</f>
        <v>0</v>
      </c>
      <c r="CY77">
        <f t="shared" si="99"/>
        <v>0</v>
      </c>
      <c r="CZ77">
        <f t="shared" si="99"/>
        <v>0</v>
      </c>
      <c r="DA77">
        <f t="shared" si="99"/>
        <v>0</v>
      </c>
      <c r="DB77">
        <f t="shared" si="99"/>
        <v>0</v>
      </c>
      <c r="DC77">
        <f t="shared" si="99"/>
        <v>0</v>
      </c>
      <c r="DD77">
        <f t="shared" si="99"/>
        <v>0</v>
      </c>
      <c r="DE77">
        <f t="shared" si="99"/>
        <v>0</v>
      </c>
      <c r="DF77">
        <f t="shared" si="99"/>
        <v>0</v>
      </c>
      <c r="DG77">
        <f t="shared" si="99"/>
        <v>0</v>
      </c>
      <c r="DH77">
        <f t="shared" si="99"/>
        <v>0</v>
      </c>
      <c r="DI77">
        <f t="shared" si="99"/>
        <v>0</v>
      </c>
      <c r="DJ77">
        <f t="shared" si="99"/>
        <v>0</v>
      </c>
      <c r="DK77">
        <f t="shared" si="99"/>
        <v>0</v>
      </c>
      <c r="DL77">
        <f t="shared" si="99"/>
        <v>0</v>
      </c>
      <c r="DM77">
        <f t="shared" si="99"/>
        <v>0</v>
      </c>
      <c r="DN77">
        <f t="shared" si="99"/>
        <v>0</v>
      </c>
      <c r="DO77">
        <f t="shared" si="99"/>
        <v>0</v>
      </c>
      <c r="DP77">
        <f t="shared" si="99"/>
        <v>0</v>
      </c>
      <c r="DQ77">
        <f t="shared" si="99"/>
        <v>0</v>
      </c>
    </row>
    <row r="78" spans="1:121" x14ac:dyDescent="0.25">
      <c r="A78" t="str">
        <f t="shared" si="48"/>
        <v>18_CT</v>
      </c>
      <c r="B78" t="str">
        <f t="shared" si="48"/>
        <v>16_2_industrial_waste</v>
      </c>
      <c r="C78" t="str">
        <f t="shared" si="48"/>
        <v>16_2_industrial_waste</v>
      </c>
      <c r="D78" s="4" t="s">
        <v>149</v>
      </c>
      <c r="E78" s="4"/>
      <c r="F78" s="4"/>
      <c r="G78" s="4">
        <f t="shared" si="49"/>
        <v>0</v>
      </c>
      <c r="BL78" t="str">
        <f t="shared" si="50"/>
        <v>18_CT</v>
      </c>
      <c r="BM78" t="str">
        <f t="shared" si="51"/>
        <v>d_nonenergy_16_2_industrial_waste</v>
      </c>
      <c r="BP78">
        <f t="shared" ref="BP78:CW78" si="100">BP$49*BP39</f>
        <v>0</v>
      </c>
      <c r="BQ78">
        <f t="shared" si="100"/>
        <v>0</v>
      </c>
      <c r="BR78">
        <f t="shared" si="100"/>
        <v>0</v>
      </c>
      <c r="BS78">
        <f t="shared" si="100"/>
        <v>0</v>
      </c>
      <c r="BT78">
        <f t="shared" si="100"/>
        <v>0</v>
      </c>
      <c r="BU78">
        <f t="shared" si="100"/>
        <v>0</v>
      </c>
      <c r="BV78">
        <f t="shared" si="100"/>
        <v>0</v>
      </c>
      <c r="BW78">
        <f t="shared" si="100"/>
        <v>0</v>
      </c>
      <c r="BX78">
        <f t="shared" si="100"/>
        <v>0</v>
      </c>
      <c r="BY78">
        <f t="shared" si="100"/>
        <v>0</v>
      </c>
      <c r="BZ78">
        <f t="shared" si="100"/>
        <v>0</v>
      </c>
      <c r="CA78">
        <f t="shared" si="100"/>
        <v>0</v>
      </c>
      <c r="CB78">
        <f t="shared" si="100"/>
        <v>0</v>
      </c>
      <c r="CC78">
        <f t="shared" si="100"/>
        <v>0</v>
      </c>
      <c r="CD78">
        <f t="shared" si="100"/>
        <v>0</v>
      </c>
      <c r="CE78">
        <f t="shared" si="100"/>
        <v>0</v>
      </c>
      <c r="CF78">
        <f t="shared" si="100"/>
        <v>0</v>
      </c>
      <c r="CG78">
        <f t="shared" si="100"/>
        <v>0</v>
      </c>
      <c r="CH78">
        <f t="shared" si="100"/>
        <v>0</v>
      </c>
      <c r="CI78">
        <f t="shared" si="100"/>
        <v>0</v>
      </c>
      <c r="CJ78">
        <f t="shared" si="100"/>
        <v>0</v>
      </c>
      <c r="CK78">
        <f t="shared" si="100"/>
        <v>0</v>
      </c>
      <c r="CL78">
        <f t="shared" si="100"/>
        <v>0</v>
      </c>
      <c r="CM78">
        <f t="shared" si="100"/>
        <v>0</v>
      </c>
      <c r="CN78">
        <f t="shared" si="100"/>
        <v>0</v>
      </c>
      <c r="CO78">
        <f t="shared" si="100"/>
        <v>0</v>
      </c>
      <c r="CP78">
        <f t="shared" si="100"/>
        <v>0</v>
      </c>
      <c r="CQ78">
        <f t="shared" si="100"/>
        <v>0</v>
      </c>
      <c r="CR78">
        <f t="shared" si="100"/>
        <v>0</v>
      </c>
      <c r="CS78">
        <f t="shared" si="100"/>
        <v>0</v>
      </c>
      <c r="CT78">
        <f t="shared" si="100"/>
        <v>0</v>
      </c>
      <c r="CU78">
        <f t="shared" si="100"/>
        <v>0</v>
      </c>
      <c r="CV78">
        <f t="shared" si="100"/>
        <v>0</v>
      </c>
      <c r="CW78">
        <f t="shared" si="100"/>
        <v>0</v>
      </c>
      <c r="CX78">
        <f t="shared" ref="CX78:DQ78" si="101">CX$49*CX39</f>
        <v>0</v>
      </c>
      <c r="CY78">
        <f t="shared" si="101"/>
        <v>0</v>
      </c>
      <c r="CZ78">
        <f t="shared" si="101"/>
        <v>0</v>
      </c>
      <c r="DA78">
        <f t="shared" si="101"/>
        <v>0</v>
      </c>
      <c r="DB78">
        <f t="shared" si="101"/>
        <v>0</v>
      </c>
      <c r="DC78">
        <f t="shared" si="101"/>
        <v>0</v>
      </c>
      <c r="DD78">
        <f t="shared" si="101"/>
        <v>0</v>
      </c>
      <c r="DE78">
        <f t="shared" si="101"/>
        <v>0</v>
      </c>
      <c r="DF78">
        <f t="shared" si="101"/>
        <v>0</v>
      </c>
      <c r="DG78">
        <f t="shared" si="101"/>
        <v>0</v>
      </c>
      <c r="DH78">
        <f t="shared" si="101"/>
        <v>0</v>
      </c>
      <c r="DI78">
        <f t="shared" si="101"/>
        <v>0</v>
      </c>
      <c r="DJ78">
        <f t="shared" si="101"/>
        <v>0</v>
      </c>
      <c r="DK78">
        <f t="shared" si="101"/>
        <v>0</v>
      </c>
      <c r="DL78">
        <f t="shared" si="101"/>
        <v>0</v>
      </c>
      <c r="DM78">
        <f t="shared" si="101"/>
        <v>0</v>
      </c>
      <c r="DN78">
        <f t="shared" si="101"/>
        <v>0</v>
      </c>
      <c r="DO78">
        <f t="shared" si="101"/>
        <v>0</v>
      </c>
      <c r="DP78">
        <f t="shared" si="101"/>
        <v>0</v>
      </c>
      <c r="DQ78">
        <f t="shared" si="101"/>
        <v>0</v>
      </c>
    </row>
    <row r="79" spans="1:121" x14ac:dyDescent="0.25">
      <c r="A79" t="str">
        <f t="shared" si="48"/>
        <v>18_CT</v>
      </c>
      <c r="B79" t="str">
        <f t="shared" si="48"/>
        <v>16_3_municipal_solid_waste_renewable</v>
      </c>
      <c r="C79" t="str">
        <f t="shared" si="48"/>
        <v>16_3_msw_ren</v>
      </c>
      <c r="D79" s="4" t="s">
        <v>149</v>
      </c>
      <c r="E79" s="4"/>
      <c r="F79" s="4"/>
      <c r="G79" s="4">
        <f t="shared" si="49"/>
        <v>0</v>
      </c>
      <c r="BL79" t="str">
        <f t="shared" si="50"/>
        <v>18_CT</v>
      </c>
      <c r="BM79" t="str">
        <f t="shared" si="51"/>
        <v>d_nonenergy_16_3_msw_ren</v>
      </c>
      <c r="BP79">
        <f t="shared" ref="BP79:CW79" si="102">BP$49*BP40</f>
        <v>0</v>
      </c>
      <c r="BQ79">
        <f t="shared" si="102"/>
        <v>0</v>
      </c>
      <c r="BR79">
        <f t="shared" si="102"/>
        <v>0</v>
      </c>
      <c r="BS79">
        <f t="shared" si="102"/>
        <v>0</v>
      </c>
      <c r="BT79">
        <f t="shared" si="102"/>
        <v>0</v>
      </c>
      <c r="BU79">
        <f t="shared" si="102"/>
        <v>0</v>
      </c>
      <c r="BV79">
        <f t="shared" si="102"/>
        <v>0</v>
      </c>
      <c r="BW79">
        <f t="shared" si="102"/>
        <v>0</v>
      </c>
      <c r="BX79">
        <f t="shared" si="102"/>
        <v>0</v>
      </c>
      <c r="BY79">
        <f t="shared" si="102"/>
        <v>0</v>
      </c>
      <c r="BZ79">
        <f t="shared" si="102"/>
        <v>0</v>
      </c>
      <c r="CA79">
        <f t="shared" si="102"/>
        <v>0</v>
      </c>
      <c r="CB79">
        <f t="shared" si="102"/>
        <v>0</v>
      </c>
      <c r="CC79">
        <f t="shared" si="102"/>
        <v>0</v>
      </c>
      <c r="CD79">
        <f t="shared" si="102"/>
        <v>0</v>
      </c>
      <c r="CE79">
        <f t="shared" si="102"/>
        <v>0</v>
      </c>
      <c r="CF79">
        <f t="shared" si="102"/>
        <v>0</v>
      </c>
      <c r="CG79">
        <f t="shared" si="102"/>
        <v>0</v>
      </c>
      <c r="CH79">
        <f t="shared" si="102"/>
        <v>0</v>
      </c>
      <c r="CI79">
        <f t="shared" si="102"/>
        <v>0</v>
      </c>
      <c r="CJ79">
        <f t="shared" si="102"/>
        <v>0</v>
      </c>
      <c r="CK79">
        <f t="shared" si="102"/>
        <v>0</v>
      </c>
      <c r="CL79">
        <f t="shared" si="102"/>
        <v>0</v>
      </c>
      <c r="CM79">
        <f t="shared" si="102"/>
        <v>0</v>
      </c>
      <c r="CN79">
        <f t="shared" si="102"/>
        <v>0</v>
      </c>
      <c r="CO79">
        <f t="shared" si="102"/>
        <v>0</v>
      </c>
      <c r="CP79">
        <f t="shared" si="102"/>
        <v>0</v>
      </c>
      <c r="CQ79">
        <f t="shared" si="102"/>
        <v>0</v>
      </c>
      <c r="CR79">
        <f t="shared" si="102"/>
        <v>0</v>
      </c>
      <c r="CS79">
        <f t="shared" si="102"/>
        <v>0</v>
      </c>
      <c r="CT79">
        <f t="shared" si="102"/>
        <v>0</v>
      </c>
      <c r="CU79">
        <f t="shared" si="102"/>
        <v>0</v>
      </c>
      <c r="CV79">
        <f t="shared" si="102"/>
        <v>0</v>
      </c>
      <c r="CW79">
        <f t="shared" si="102"/>
        <v>0</v>
      </c>
      <c r="CX79">
        <f t="shared" ref="CX79:DQ79" si="103">CX$49*CX40</f>
        <v>0</v>
      </c>
      <c r="CY79">
        <f t="shared" si="103"/>
        <v>0</v>
      </c>
      <c r="CZ79">
        <f t="shared" si="103"/>
        <v>0</v>
      </c>
      <c r="DA79">
        <f t="shared" si="103"/>
        <v>0</v>
      </c>
      <c r="DB79">
        <f t="shared" si="103"/>
        <v>0</v>
      </c>
      <c r="DC79">
        <f t="shared" si="103"/>
        <v>0</v>
      </c>
      <c r="DD79">
        <f t="shared" si="103"/>
        <v>0</v>
      </c>
      <c r="DE79">
        <f t="shared" si="103"/>
        <v>0</v>
      </c>
      <c r="DF79">
        <f t="shared" si="103"/>
        <v>0</v>
      </c>
      <c r="DG79">
        <f t="shared" si="103"/>
        <v>0</v>
      </c>
      <c r="DH79">
        <f t="shared" si="103"/>
        <v>0</v>
      </c>
      <c r="DI79">
        <f t="shared" si="103"/>
        <v>0</v>
      </c>
      <c r="DJ79">
        <f t="shared" si="103"/>
        <v>0</v>
      </c>
      <c r="DK79">
        <f t="shared" si="103"/>
        <v>0</v>
      </c>
      <c r="DL79">
        <f t="shared" si="103"/>
        <v>0</v>
      </c>
      <c r="DM79">
        <f t="shared" si="103"/>
        <v>0</v>
      </c>
      <c r="DN79">
        <f t="shared" si="103"/>
        <v>0</v>
      </c>
      <c r="DO79">
        <f t="shared" si="103"/>
        <v>0</v>
      </c>
      <c r="DP79">
        <f t="shared" si="103"/>
        <v>0</v>
      </c>
      <c r="DQ79">
        <f t="shared" si="103"/>
        <v>0</v>
      </c>
    </row>
    <row r="80" spans="1:121" x14ac:dyDescent="0.25">
      <c r="A80" t="str">
        <f t="shared" si="48"/>
        <v>18_CT</v>
      </c>
      <c r="B80" t="str">
        <f t="shared" si="48"/>
        <v>16_4_municipal_solid_waste_nonrenewable</v>
      </c>
      <c r="C80" t="str">
        <f t="shared" si="48"/>
        <v>16_4_msw_nonr</v>
      </c>
      <c r="D80" s="4" t="s">
        <v>149</v>
      </c>
      <c r="E80" s="4"/>
      <c r="F80" s="4"/>
      <c r="G80" s="4">
        <f t="shared" si="49"/>
        <v>0</v>
      </c>
      <c r="BL80" t="str">
        <f t="shared" si="50"/>
        <v>18_CT</v>
      </c>
      <c r="BM80" t="str">
        <f t="shared" si="51"/>
        <v>d_nonenergy_16_4_msw_nonr</v>
      </c>
      <c r="BP80">
        <f t="shared" ref="BP80:CW80" si="104">BP$49*BP41</f>
        <v>0</v>
      </c>
      <c r="BQ80">
        <f t="shared" si="104"/>
        <v>0</v>
      </c>
      <c r="BR80">
        <f t="shared" si="104"/>
        <v>0</v>
      </c>
      <c r="BS80">
        <f t="shared" si="104"/>
        <v>0</v>
      </c>
      <c r="BT80">
        <f t="shared" si="104"/>
        <v>0</v>
      </c>
      <c r="BU80">
        <f t="shared" si="104"/>
        <v>0</v>
      </c>
      <c r="BV80">
        <f t="shared" si="104"/>
        <v>0</v>
      </c>
      <c r="BW80">
        <f t="shared" si="104"/>
        <v>0</v>
      </c>
      <c r="BX80">
        <f t="shared" si="104"/>
        <v>0</v>
      </c>
      <c r="BY80">
        <f t="shared" si="104"/>
        <v>0</v>
      </c>
      <c r="BZ80">
        <f t="shared" si="104"/>
        <v>0</v>
      </c>
      <c r="CA80">
        <f t="shared" si="104"/>
        <v>0</v>
      </c>
      <c r="CB80">
        <f t="shared" si="104"/>
        <v>0</v>
      </c>
      <c r="CC80">
        <f t="shared" si="104"/>
        <v>0</v>
      </c>
      <c r="CD80">
        <f t="shared" si="104"/>
        <v>0</v>
      </c>
      <c r="CE80">
        <f t="shared" si="104"/>
        <v>0</v>
      </c>
      <c r="CF80">
        <f t="shared" si="104"/>
        <v>0</v>
      </c>
      <c r="CG80">
        <f t="shared" si="104"/>
        <v>0</v>
      </c>
      <c r="CH80">
        <f t="shared" si="104"/>
        <v>0</v>
      </c>
      <c r="CI80">
        <f t="shared" si="104"/>
        <v>0</v>
      </c>
      <c r="CJ80">
        <f t="shared" si="104"/>
        <v>0</v>
      </c>
      <c r="CK80">
        <f t="shared" si="104"/>
        <v>0</v>
      </c>
      <c r="CL80">
        <f t="shared" si="104"/>
        <v>0</v>
      </c>
      <c r="CM80">
        <f t="shared" si="104"/>
        <v>0</v>
      </c>
      <c r="CN80">
        <f t="shared" si="104"/>
        <v>0</v>
      </c>
      <c r="CO80">
        <f t="shared" si="104"/>
        <v>0</v>
      </c>
      <c r="CP80">
        <f t="shared" si="104"/>
        <v>0</v>
      </c>
      <c r="CQ80">
        <f t="shared" si="104"/>
        <v>0</v>
      </c>
      <c r="CR80">
        <f t="shared" si="104"/>
        <v>0</v>
      </c>
      <c r="CS80">
        <f t="shared" si="104"/>
        <v>0</v>
      </c>
      <c r="CT80">
        <f t="shared" si="104"/>
        <v>0</v>
      </c>
      <c r="CU80">
        <f t="shared" si="104"/>
        <v>0</v>
      </c>
      <c r="CV80">
        <f t="shared" si="104"/>
        <v>0</v>
      </c>
      <c r="CW80">
        <f t="shared" si="104"/>
        <v>0</v>
      </c>
      <c r="CX80">
        <f t="shared" ref="CX80:DQ80" si="105">CX$49*CX41</f>
        <v>0</v>
      </c>
      <c r="CY80">
        <f t="shared" si="105"/>
        <v>0</v>
      </c>
      <c r="CZ80">
        <f t="shared" si="105"/>
        <v>0</v>
      </c>
      <c r="DA80">
        <f t="shared" si="105"/>
        <v>0</v>
      </c>
      <c r="DB80">
        <f t="shared" si="105"/>
        <v>0</v>
      </c>
      <c r="DC80">
        <f t="shared" si="105"/>
        <v>0</v>
      </c>
      <c r="DD80">
        <f t="shared" si="105"/>
        <v>0</v>
      </c>
      <c r="DE80">
        <f t="shared" si="105"/>
        <v>0</v>
      </c>
      <c r="DF80">
        <f t="shared" si="105"/>
        <v>0</v>
      </c>
      <c r="DG80">
        <f t="shared" si="105"/>
        <v>0</v>
      </c>
      <c r="DH80">
        <f t="shared" si="105"/>
        <v>0</v>
      </c>
      <c r="DI80">
        <f t="shared" si="105"/>
        <v>0</v>
      </c>
      <c r="DJ80">
        <f t="shared" si="105"/>
        <v>0</v>
      </c>
      <c r="DK80">
        <f t="shared" si="105"/>
        <v>0</v>
      </c>
      <c r="DL80">
        <f t="shared" si="105"/>
        <v>0</v>
      </c>
      <c r="DM80">
        <f t="shared" si="105"/>
        <v>0</v>
      </c>
      <c r="DN80">
        <f t="shared" si="105"/>
        <v>0</v>
      </c>
      <c r="DO80">
        <f t="shared" si="105"/>
        <v>0</v>
      </c>
      <c r="DP80">
        <f t="shared" si="105"/>
        <v>0</v>
      </c>
      <c r="DQ80">
        <f t="shared" si="105"/>
        <v>0</v>
      </c>
    </row>
    <row r="81" spans="1:121" x14ac:dyDescent="0.25">
      <c r="A81" t="str">
        <f t="shared" si="48"/>
        <v>18_CT</v>
      </c>
      <c r="B81" t="str">
        <f t="shared" si="48"/>
        <v>16_5_biogasoline</v>
      </c>
      <c r="C81" t="str">
        <f t="shared" si="48"/>
        <v>16_5_biogasoline</v>
      </c>
      <c r="D81" s="4" t="s">
        <v>149</v>
      </c>
      <c r="E81" s="4"/>
      <c r="F81" s="4"/>
      <c r="G81" s="4">
        <f t="shared" si="49"/>
        <v>0</v>
      </c>
      <c r="BL81" t="str">
        <f t="shared" si="50"/>
        <v>18_CT</v>
      </c>
      <c r="BM81" t="str">
        <f t="shared" si="51"/>
        <v>d_nonenergy_16_5_biogasoline</v>
      </c>
      <c r="BP81">
        <f t="shared" ref="BP81:CW81" si="106">BP$49*BP42</f>
        <v>0</v>
      </c>
      <c r="BQ81">
        <f t="shared" si="106"/>
        <v>0</v>
      </c>
      <c r="BR81">
        <f t="shared" si="106"/>
        <v>0</v>
      </c>
      <c r="BS81">
        <f t="shared" si="106"/>
        <v>0</v>
      </c>
      <c r="BT81">
        <f t="shared" si="106"/>
        <v>0</v>
      </c>
      <c r="BU81">
        <f t="shared" si="106"/>
        <v>0</v>
      </c>
      <c r="BV81">
        <f t="shared" si="106"/>
        <v>0</v>
      </c>
      <c r="BW81">
        <f t="shared" si="106"/>
        <v>0</v>
      </c>
      <c r="BX81">
        <f t="shared" si="106"/>
        <v>0</v>
      </c>
      <c r="BY81">
        <f t="shared" si="106"/>
        <v>0</v>
      </c>
      <c r="BZ81">
        <f t="shared" si="106"/>
        <v>0</v>
      </c>
      <c r="CA81">
        <f t="shared" si="106"/>
        <v>0</v>
      </c>
      <c r="CB81">
        <f t="shared" si="106"/>
        <v>0</v>
      </c>
      <c r="CC81">
        <f t="shared" si="106"/>
        <v>0</v>
      </c>
      <c r="CD81">
        <f t="shared" si="106"/>
        <v>0</v>
      </c>
      <c r="CE81">
        <f t="shared" si="106"/>
        <v>0</v>
      </c>
      <c r="CF81">
        <f t="shared" si="106"/>
        <v>0</v>
      </c>
      <c r="CG81">
        <f t="shared" si="106"/>
        <v>0</v>
      </c>
      <c r="CH81">
        <f t="shared" si="106"/>
        <v>0</v>
      </c>
      <c r="CI81">
        <f t="shared" si="106"/>
        <v>0</v>
      </c>
      <c r="CJ81">
        <f t="shared" si="106"/>
        <v>0</v>
      </c>
      <c r="CK81">
        <f t="shared" si="106"/>
        <v>0</v>
      </c>
      <c r="CL81">
        <f t="shared" si="106"/>
        <v>0</v>
      </c>
      <c r="CM81">
        <f t="shared" si="106"/>
        <v>0</v>
      </c>
      <c r="CN81">
        <f t="shared" si="106"/>
        <v>0</v>
      </c>
      <c r="CO81">
        <f t="shared" si="106"/>
        <v>0</v>
      </c>
      <c r="CP81">
        <f t="shared" si="106"/>
        <v>0</v>
      </c>
      <c r="CQ81">
        <f t="shared" si="106"/>
        <v>0</v>
      </c>
      <c r="CR81">
        <f t="shared" si="106"/>
        <v>0</v>
      </c>
      <c r="CS81">
        <f t="shared" si="106"/>
        <v>0</v>
      </c>
      <c r="CT81">
        <f t="shared" si="106"/>
        <v>0</v>
      </c>
      <c r="CU81">
        <f t="shared" si="106"/>
        <v>0</v>
      </c>
      <c r="CV81">
        <f t="shared" si="106"/>
        <v>0</v>
      </c>
      <c r="CW81">
        <f t="shared" si="106"/>
        <v>0</v>
      </c>
      <c r="CX81">
        <f t="shared" ref="CX81:DQ81" si="107">CX$49*CX42</f>
        <v>0</v>
      </c>
      <c r="CY81">
        <f t="shared" si="107"/>
        <v>0</v>
      </c>
      <c r="CZ81">
        <f t="shared" si="107"/>
        <v>0</v>
      </c>
      <c r="DA81">
        <f t="shared" si="107"/>
        <v>0</v>
      </c>
      <c r="DB81">
        <f t="shared" si="107"/>
        <v>0</v>
      </c>
      <c r="DC81">
        <f t="shared" si="107"/>
        <v>0</v>
      </c>
      <c r="DD81">
        <f t="shared" si="107"/>
        <v>0</v>
      </c>
      <c r="DE81">
        <f t="shared" si="107"/>
        <v>0</v>
      </c>
      <c r="DF81">
        <f t="shared" si="107"/>
        <v>0</v>
      </c>
      <c r="DG81">
        <f t="shared" si="107"/>
        <v>0</v>
      </c>
      <c r="DH81">
        <f t="shared" si="107"/>
        <v>0</v>
      </c>
      <c r="DI81">
        <f t="shared" si="107"/>
        <v>0</v>
      </c>
      <c r="DJ81">
        <f t="shared" si="107"/>
        <v>0</v>
      </c>
      <c r="DK81">
        <f t="shared" si="107"/>
        <v>0</v>
      </c>
      <c r="DL81">
        <f t="shared" si="107"/>
        <v>0</v>
      </c>
      <c r="DM81">
        <f t="shared" si="107"/>
        <v>0</v>
      </c>
      <c r="DN81">
        <f t="shared" si="107"/>
        <v>0</v>
      </c>
      <c r="DO81">
        <f t="shared" si="107"/>
        <v>0</v>
      </c>
      <c r="DP81">
        <f t="shared" si="107"/>
        <v>0</v>
      </c>
      <c r="DQ81">
        <f t="shared" si="107"/>
        <v>0</v>
      </c>
    </row>
    <row r="82" spans="1:121" x14ac:dyDescent="0.25">
      <c r="A82" t="str">
        <f t="shared" si="48"/>
        <v>18_CT</v>
      </c>
      <c r="B82" t="str">
        <f t="shared" si="48"/>
        <v>16_6_biodiesel</v>
      </c>
      <c r="C82" t="str">
        <f t="shared" si="48"/>
        <v>16_6_biodiesel</v>
      </c>
      <c r="D82" s="4" t="s">
        <v>149</v>
      </c>
      <c r="E82" s="4"/>
      <c r="F82" s="4"/>
      <c r="G82" s="4">
        <f t="shared" si="49"/>
        <v>0</v>
      </c>
      <c r="BL82" t="str">
        <f t="shared" si="50"/>
        <v>18_CT</v>
      </c>
      <c r="BM82" t="str">
        <f t="shared" si="51"/>
        <v>d_nonenergy_16_6_biodiesel</v>
      </c>
      <c r="BP82">
        <f t="shared" ref="BP82:CW82" si="108">BP$49*BP43</f>
        <v>0</v>
      </c>
      <c r="BQ82">
        <f t="shared" si="108"/>
        <v>0</v>
      </c>
      <c r="BR82">
        <f t="shared" si="108"/>
        <v>0</v>
      </c>
      <c r="BS82">
        <f t="shared" si="108"/>
        <v>0</v>
      </c>
      <c r="BT82">
        <f t="shared" si="108"/>
        <v>0</v>
      </c>
      <c r="BU82">
        <f t="shared" si="108"/>
        <v>0</v>
      </c>
      <c r="BV82">
        <f t="shared" si="108"/>
        <v>0</v>
      </c>
      <c r="BW82">
        <f t="shared" si="108"/>
        <v>0</v>
      </c>
      <c r="BX82">
        <f t="shared" si="108"/>
        <v>0</v>
      </c>
      <c r="BY82">
        <f t="shared" si="108"/>
        <v>0</v>
      </c>
      <c r="BZ82">
        <f t="shared" si="108"/>
        <v>0</v>
      </c>
      <c r="CA82">
        <f t="shared" si="108"/>
        <v>0</v>
      </c>
      <c r="CB82">
        <f t="shared" si="108"/>
        <v>0</v>
      </c>
      <c r="CC82">
        <f t="shared" si="108"/>
        <v>0</v>
      </c>
      <c r="CD82">
        <f t="shared" si="108"/>
        <v>0</v>
      </c>
      <c r="CE82">
        <f t="shared" si="108"/>
        <v>0</v>
      </c>
      <c r="CF82">
        <f t="shared" si="108"/>
        <v>0</v>
      </c>
      <c r="CG82">
        <f t="shared" si="108"/>
        <v>0</v>
      </c>
      <c r="CH82">
        <f t="shared" si="108"/>
        <v>0</v>
      </c>
      <c r="CI82">
        <f t="shared" si="108"/>
        <v>0</v>
      </c>
      <c r="CJ82">
        <f t="shared" si="108"/>
        <v>0</v>
      </c>
      <c r="CK82">
        <f t="shared" si="108"/>
        <v>0</v>
      </c>
      <c r="CL82">
        <f t="shared" si="108"/>
        <v>0</v>
      </c>
      <c r="CM82">
        <f t="shared" si="108"/>
        <v>0</v>
      </c>
      <c r="CN82">
        <f t="shared" si="108"/>
        <v>0</v>
      </c>
      <c r="CO82">
        <f t="shared" si="108"/>
        <v>0</v>
      </c>
      <c r="CP82">
        <f t="shared" si="108"/>
        <v>0</v>
      </c>
      <c r="CQ82">
        <f t="shared" si="108"/>
        <v>0</v>
      </c>
      <c r="CR82">
        <f t="shared" si="108"/>
        <v>0</v>
      </c>
      <c r="CS82">
        <f t="shared" si="108"/>
        <v>0</v>
      </c>
      <c r="CT82">
        <f t="shared" si="108"/>
        <v>0</v>
      </c>
      <c r="CU82">
        <f t="shared" si="108"/>
        <v>0</v>
      </c>
      <c r="CV82">
        <f t="shared" si="108"/>
        <v>0</v>
      </c>
      <c r="CW82">
        <f t="shared" si="108"/>
        <v>0</v>
      </c>
      <c r="CX82">
        <f t="shared" ref="CX82:DQ82" si="109">CX$49*CX43</f>
        <v>0</v>
      </c>
      <c r="CY82">
        <f t="shared" si="109"/>
        <v>0</v>
      </c>
      <c r="CZ82">
        <f t="shared" si="109"/>
        <v>0</v>
      </c>
      <c r="DA82">
        <f t="shared" si="109"/>
        <v>0</v>
      </c>
      <c r="DB82">
        <f t="shared" si="109"/>
        <v>0</v>
      </c>
      <c r="DC82">
        <f t="shared" si="109"/>
        <v>0</v>
      </c>
      <c r="DD82">
        <f t="shared" si="109"/>
        <v>0</v>
      </c>
      <c r="DE82">
        <f t="shared" si="109"/>
        <v>0</v>
      </c>
      <c r="DF82">
        <f t="shared" si="109"/>
        <v>0</v>
      </c>
      <c r="DG82">
        <f t="shared" si="109"/>
        <v>0</v>
      </c>
      <c r="DH82">
        <f t="shared" si="109"/>
        <v>0</v>
      </c>
      <c r="DI82">
        <f t="shared" si="109"/>
        <v>0</v>
      </c>
      <c r="DJ82">
        <f t="shared" si="109"/>
        <v>0</v>
      </c>
      <c r="DK82">
        <f t="shared" si="109"/>
        <v>0</v>
      </c>
      <c r="DL82">
        <f t="shared" si="109"/>
        <v>0</v>
      </c>
      <c r="DM82">
        <f t="shared" si="109"/>
        <v>0</v>
      </c>
      <c r="DN82">
        <f t="shared" si="109"/>
        <v>0</v>
      </c>
      <c r="DO82">
        <f t="shared" si="109"/>
        <v>0</v>
      </c>
      <c r="DP82">
        <f t="shared" si="109"/>
        <v>0</v>
      </c>
      <c r="DQ82">
        <f t="shared" si="109"/>
        <v>0</v>
      </c>
    </row>
    <row r="83" spans="1:121" x14ac:dyDescent="0.25">
      <c r="A83" t="str">
        <f t="shared" si="48"/>
        <v>18_CT</v>
      </c>
      <c r="B83" t="str">
        <f t="shared" si="48"/>
        <v>16_8_other_liquid_biofuels</v>
      </c>
      <c r="C83" t="str">
        <f t="shared" si="48"/>
        <v>16_8_oth_liquid_biofuel</v>
      </c>
      <c r="D83" s="4" t="s">
        <v>149</v>
      </c>
      <c r="E83" s="4"/>
      <c r="F83" s="4"/>
      <c r="G83" s="4">
        <f t="shared" si="49"/>
        <v>0</v>
      </c>
      <c r="BL83" t="str">
        <f t="shared" si="50"/>
        <v>18_CT</v>
      </c>
      <c r="BM83" t="str">
        <f t="shared" si="51"/>
        <v>d_nonenergy_16_8_oth_liquid_biofuel</v>
      </c>
      <c r="BP83">
        <f t="shared" ref="BP83:CW83" si="110">BP$49*BP44</f>
        <v>0</v>
      </c>
      <c r="BQ83">
        <f t="shared" si="110"/>
        <v>0</v>
      </c>
      <c r="BR83">
        <f t="shared" si="110"/>
        <v>0</v>
      </c>
      <c r="BS83">
        <f t="shared" si="110"/>
        <v>0</v>
      </c>
      <c r="BT83">
        <f t="shared" si="110"/>
        <v>0</v>
      </c>
      <c r="BU83">
        <f t="shared" si="110"/>
        <v>0</v>
      </c>
      <c r="BV83">
        <f t="shared" si="110"/>
        <v>0</v>
      </c>
      <c r="BW83">
        <f t="shared" si="110"/>
        <v>0</v>
      </c>
      <c r="BX83">
        <f t="shared" si="110"/>
        <v>0</v>
      </c>
      <c r="BY83">
        <f t="shared" si="110"/>
        <v>0</v>
      </c>
      <c r="BZ83">
        <f t="shared" si="110"/>
        <v>0</v>
      </c>
      <c r="CA83">
        <f t="shared" si="110"/>
        <v>0</v>
      </c>
      <c r="CB83">
        <f t="shared" si="110"/>
        <v>0</v>
      </c>
      <c r="CC83">
        <f t="shared" si="110"/>
        <v>0</v>
      </c>
      <c r="CD83">
        <f t="shared" si="110"/>
        <v>0</v>
      </c>
      <c r="CE83">
        <f t="shared" si="110"/>
        <v>0</v>
      </c>
      <c r="CF83">
        <f t="shared" si="110"/>
        <v>0</v>
      </c>
      <c r="CG83">
        <f t="shared" si="110"/>
        <v>0</v>
      </c>
      <c r="CH83">
        <f t="shared" si="110"/>
        <v>0</v>
      </c>
      <c r="CI83">
        <f t="shared" si="110"/>
        <v>0</v>
      </c>
      <c r="CJ83">
        <f t="shared" si="110"/>
        <v>0</v>
      </c>
      <c r="CK83">
        <f t="shared" si="110"/>
        <v>0</v>
      </c>
      <c r="CL83">
        <f t="shared" si="110"/>
        <v>0</v>
      </c>
      <c r="CM83">
        <f t="shared" si="110"/>
        <v>0</v>
      </c>
      <c r="CN83">
        <f t="shared" si="110"/>
        <v>0</v>
      </c>
      <c r="CO83">
        <f t="shared" si="110"/>
        <v>0</v>
      </c>
      <c r="CP83">
        <f t="shared" si="110"/>
        <v>0</v>
      </c>
      <c r="CQ83">
        <f t="shared" si="110"/>
        <v>0</v>
      </c>
      <c r="CR83">
        <f t="shared" si="110"/>
        <v>0</v>
      </c>
      <c r="CS83">
        <f t="shared" si="110"/>
        <v>0</v>
      </c>
      <c r="CT83">
        <f t="shared" si="110"/>
        <v>0</v>
      </c>
      <c r="CU83">
        <f t="shared" si="110"/>
        <v>0</v>
      </c>
      <c r="CV83">
        <f t="shared" si="110"/>
        <v>0</v>
      </c>
      <c r="CW83">
        <f t="shared" si="110"/>
        <v>0</v>
      </c>
      <c r="CX83">
        <f t="shared" ref="CX83:DQ83" si="111">CX$49*CX44</f>
        <v>0</v>
      </c>
      <c r="CY83">
        <f t="shared" si="111"/>
        <v>0</v>
      </c>
      <c r="CZ83">
        <f t="shared" si="111"/>
        <v>0</v>
      </c>
      <c r="DA83">
        <f t="shared" si="111"/>
        <v>0</v>
      </c>
      <c r="DB83">
        <f t="shared" si="111"/>
        <v>0</v>
      </c>
      <c r="DC83">
        <f t="shared" si="111"/>
        <v>0</v>
      </c>
      <c r="DD83">
        <f t="shared" si="111"/>
        <v>0</v>
      </c>
      <c r="DE83">
        <f t="shared" si="111"/>
        <v>0</v>
      </c>
      <c r="DF83">
        <f t="shared" si="111"/>
        <v>0</v>
      </c>
      <c r="DG83">
        <f t="shared" si="111"/>
        <v>0</v>
      </c>
      <c r="DH83">
        <f t="shared" si="111"/>
        <v>0</v>
      </c>
      <c r="DI83">
        <f t="shared" si="111"/>
        <v>0</v>
      </c>
      <c r="DJ83">
        <f t="shared" si="111"/>
        <v>0</v>
      </c>
      <c r="DK83">
        <f t="shared" si="111"/>
        <v>0</v>
      </c>
      <c r="DL83">
        <f t="shared" si="111"/>
        <v>0</v>
      </c>
      <c r="DM83">
        <f t="shared" si="111"/>
        <v>0</v>
      </c>
      <c r="DN83">
        <f t="shared" si="111"/>
        <v>0</v>
      </c>
      <c r="DO83">
        <f t="shared" si="111"/>
        <v>0</v>
      </c>
      <c r="DP83">
        <f t="shared" si="111"/>
        <v>0</v>
      </c>
      <c r="DQ83">
        <f t="shared" si="111"/>
        <v>0</v>
      </c>
    </row>
    <row r="84" spans="1:121" x14ac:dyDescent="0.25">
      <c r="A84" t="str">
        <f t="shared" si="48"/>
        <v>18_CT</v>
      </c>
      <c r="B84" t="str">
        <f t="shared" si="48"/>
        <v>17_electricity</v>
      </c>
      <c r="C84" t="str">
        <f t="shared" si="48"/>
        <v>17_electricity</v>
      </c>
      <c r="D84" s="4" t="s">
        <v>149</v>
      </c>
      <c r="E84" s="4"/>
      <c r="F84" s="4"/>
      <c r="G84" s="4">
        <f t="shared" si="49"/>
        <v>0</v>
      </c>
      <c r="BL84" t="str">
        <f t="shared" si="50"/>
        <v>18_CT</v>
      </c>
      <c r="BM84" t="str">
        <f t="shared" si="51"/>
        <v>d_nonenergy_17_electricity</v>
      </c>
      <c r="BP84">
        <f t="shared" ref="BP84:CW84" si="112">BP$49*BP45</f>
        <v>0</v>
      </c>
      <c r="BQ84">
        <f t="shared" si="112"/>
        <v>0</v>
      </c>
      <c r="BR84">
        <f t="shared" si="112"/>
        <v>0</v>
      </c>
      <c r="BS84">
        <f t="shared" si="112"/>
        <v>0</v>
      </c>
      <c r="BT84">
        <f t="shared" si="112"/>
        <v>0</v>
      </c>
      <c r="BU84">
        <f t="shared" si="112"/>
        <v>0</v>
      </c>
      <c r="BV84">
        <f t="shared" si="112"/>
        <v>0</v>
      </c>
      <c r="BW84">
        <f t="shared" si="112"/>
        <v>0</v>
      </c>
      <c r="BX84">
        <f t="shared" si="112"/>
        <v>0</v>
      </c>
      <c r="BY84">
        <f t="shared" si="112"/>
        <v>0</v>
      </c>
      <c r="BZ84">
        <f t="shared" si="112"/>
        <v>0</v>
      </c>
      <c r="CA84">
        <f t="shared" si="112"/>
        <v>0</v>
      </c>
      <c r="CB84">
        <f t="shared" si="112"/>
        <v>0</v>
      </c>
      <c r="CC84">
        <f t="shared" si="112"/>
        <v>0</v>
      </c>
      <c r="CD84">
        <f t="shared" si="112"/>
        <v>0</v>
      </c>
      <c r="CE84">
        <f t="shared" si="112"/>
        <v>0</v>
      </c>
      <c r="CF84">
        <f t="shared" si="112"/>
        <v>0</v>
      </c>
      <c r="CG84">
        <f t="shared" si="112"/>
        <v>0</v>
      </c>
      <c r="CH84">
        <f t="shared" si="112"/>
        <v>0</v>
      </c>
      <c r="CI84">
        <f t="shared" si="112"/>
        <v>0</v>
      </c>
      <c r="CJ84">
        <f t="shared" si="112"/>
        <v>0</v>
      </c>
      <c r="CK84">
        <f t="shared" si="112"/>
        <v>0</v>
      </c>
      <c r="CL84">
        <f t="shared" si="112"/>
        <v>0</v>
      </c>
      <c r="CM84">
        <f t="shared" si="112"/>
        <v>0</v>
      </c>
      <c r="CN84">
        <f t="shared" si="112"/>
        <v>0</v>
      </c>
      <c r="CO84">
        <f t="shared" si="112"/>
        <v>0</v>
      </c>
      <c r="CP84">
        <f t="shared" si="112"/>
        <v>0</v>
      </c>
      <c r="CQ84">
        <f t="shared" si="112"/>
        <v>0</v>
      </c>
      <c r="CR84">
        <f t="shared" si="112"/>
        <v>0</v>
      </c>
      <c r="CS84">
        <f t="shared" si="112"/>
        <v>0</v>
      </c>
      <c r="CT84">
        <f t="shared" si="112"/>
        <v>0</v>
      </c>
      <c r="CU84">
        <f t="shared" si="112"/>
        <v>0</v>
      </c>
      <c r="CV84">
        <f t="shared" si="112"/>
        <v>0</v>
      </c>
      <c r="CW84">
        <f t="shared" si="112"/>
        <v>0</v>
      </c>
      <c r="CX84">
        <f t="shared" ref="CX84:DQ84" si="113">CX$49*CX45</f>
        <v>0</v>
      </c>
      <c r="CY84">
        <f t="shared" si="113"/>
        <v>0</v>
      </c>
      <c r="CZ84">
        <f t="shared" si="113"/>
        <v>0</v>
      </c>
      <c r="DA84">
        <f t="shared" si="113"/>
        <v>0</v>
      </c>
      <c r="DB84">
        <f t="shared" si="113"/>
        <v>0</v>
      </c>
      <c r="DC84">
        <f t="shared" si="113"/>
        <v>0</v>
      </c>
      <c r="DD84">
        <f t="shared" si="113"/>
        <v>0</v>
      </c>
      <c r="DE84">
        <f t="shared" si="113"/>
        <v>0</v>
      </c>
      <c r="DF84">
        <f t="shared" si="113"/>
        <v>0</v>
      </c>
      <c r="DG84">
        <f t="shared" si="113"/>
        <v>0</v>
      </c>
      <c r="DH84">
        <f t="shared" si="113"/>
        <v>0</v>
      </c>
      <c r="DI84">
        <f t="shared" si="113"/>
        <v>0</v>
      </c>
      <c r="DJ84">
        <f t="shared" si="113"/>
        <v>0</v>
      </c>
      <c r="DK84">
        <f t="shared" si="113"/>
        <v>0</v>
      </c>
      <c r="DL84">
        <f t="shared" si="113"/>
        <v>0</v>
      </c>
      <c r="DM84">
        <f t="shared" si="113"/>
        <v>0</v>
      </c>
      <c r="DN84">
        <f t="shared" si="113"/>
        <v>0</v>
      </c>
      <c r="DO84">
        <f t="shared" si="113"/>
        <v>0</v>
      </c>
      <c r="DP84">
        <f t="shared" si="113"/>
        <v>0</v>
      </c>
      <c r="DQ84">
        <f t="shared" si="113"/>
        <v>0</v>
      </c>
    </row>
    <row r="85" spans="1:121" x14ac:dyDescent="0.25">
      <c r="A85" t="str">
        <f t="shared" si="48"/>
        <v>18_CT</v>
      </c>
      <c r="B85" t="str">
        <f t="shared" si="48"/>
        <v>18_heat</v>
      </c>
      <c r="C85" t="str">
        <f t="shared" si="48"/>
        <v>18_heat</v>
      </c>
      <c r="D85" s="4" t="s">
        <v>149</v>
      </c>
      <c r="E85" s="4"/>
      <c r="F85" s="4"/>
      <c r="G85" s="4">
        <f t="shared" si="49"/>
        <v>0</v>
      </c>
      <c r="BL85" t="str">
        <f t="shared" si="50"/>
        <v>18_CT</v>
      </c>
      <c r="BM85" t="str">
        <f t="shared" si="51"/>
        <v>d_nonenergy_18_heat</v>
      </c>
      <c r="BP85">
        <f t="shared" ref="BP85:CW85" si="114">BP$49*BP46</f>
        <v>0</v>
      </c>
      <c r="BQ85">
        <f t="shared" si="114"/>
        <v>0</v>
      </c>
      <c r="BR85">
        <f t="shared" si="114"/>
        <v>0</v>
      </c>
      <c r="BS85">
        <f t="shared" si="114"/>
        <v>0</v>
      </c>
      <c r="BT85">
        <f t="shared" si="114"/>
        <v>0</v>
      </c>
      <c r="BU85">
        <f t="shared" si="114"/>
        <v>0</v>
      </c>
      <c r="BV85">
        <f t="shared" si="114"/>
        <v>0</v>
      </c>
      <c r="BW85">
        <f t="shared" si="114"/>
        <v>0</v>
      </c>
      <c r="BX85">
        <f t="shared" si="114"/>
        <v>0</v>
      </c>
      <c r="BY85">
        <f t="shared" si="114"/>
        <v>0</v>
      </c>
      <c r="BZ85">
        <f t="shared" si="114"/>
        <v>0</v>
      </c>
      <c r="CA85">
        <f t="shared" si="114"/>
        <v>0</v>
      </c>
      <c r="CB85">
        <f t="shared" si="114"/>
        <v>0</v>
      </c>
      <c r="CC85">
        <f t="shared" si="114"/>
        <v>0</v>
      </c>
      <c r="CD85">
        <f t="shared" si="114"/>
        <v>0</v>
      </c>
      <c r="CE85">
        <f t="shared" si="114"/>
        <v>0</v>
      </c>
      <c r="CF85">
        <f t="shared" si="114"/>
        <v>0</v>
      </c>
      <c r="CG85">
        <f t="shared" si="114"/>
        <v>0</v>
      </c>
      <c r="CH85">
        <f t="shared" si="114"/>
        <v>0</v>
      </c>
      <c r="CI85">
        <f t="shared" si="114"/>
        <v>0</v>
      </c>
      <c r="CJ85">
        <f t="shared" si="114"/>
        <v>0</v>
      </c>
      <c r="CK85">
        <f t="shared" si="114"/>
        <v>0</v>
      </c>
      <c r="CL85">
        <f t="shared" si="114"/>
        <v>0</v>
      </c>
      <c r="CM85">
        <f t="shared" si="114"/>
        <v>0</v>
      </c>
      <c r="CN85">
        <f t="shared" si="114"/>
        <v>0</v>
      </c>
      <c r="CO85">
        <f t="shared" si="114"/>
        <v>0</v>
      </c>
      <c r="CP85">
        <f t="shared" si="114"/>
        <v>0</v>
      </c>
      <c r="CQ85">
        <f t="shared" si="114"/>
        <v>0</v>
      </c>
      <c r="CR85">
        <f t="shared" si="114"/>
        <v>0</v>
      </c>
      <c r="CS85">
        <f t="shared" si="114"/>
        <v>0</v>
      </c>
      <c r="CT85">
        <f t="shared" si="114"/>
        <v>0</v>
      </c>
      <c r="CU85">
        <f t="shared" si="114"/>
        <v>0</v>
      </c>
      <c r="CV85">
        <f t="shared" si="114"/>
        <v>0</v>
      </c>
      <c r="CW85">
        <f t="shared" si="114"/>
        <v>0</v>
      </c>
      <c r="CX85">
        <f t="shared" ref="CX85:DQ85" si="115">CX$49*CX46</f>
        <v>0</v>
      </c>
      <c r="CY85">
        <f t="shared" si="115"/>
        <v>0</v>
      </c>
      <c r="CZ85">
        <f t="shared" si="115"/>
        <v>0</v>
      </c>
      <c r="DA85">
        <f t="shared" si="115"/>
        <v>0</v>
      </c>
      <c r="DB85">
        <f t="shared" si="115"/>
        <v>0</v>
      </c>
      <c r="DC85">
        <f t="shared" si="115"/>
        <v>0</v>
      </c>
      <c r="DD85">
        <f t="shared" si="115"/>
        <v>0</v>
      </c>
      <c r="DE85">
        <f t="shared" si="115"/>
        <v>0</v>
      </c>
      <c r="DF85">
        <f t="shared" si="115"/>
        <v>0</v>
      </c>
      <c r="DG85">
        <f t="shared" si="115"/>
        <v>0</v>
      </c>
      <c r="DH85">
        <f t="shared" si="115"/>
        <v>0</v>
      </c>
      <c r="DI85">
        <f t="shared" si="115"/>
        <v>0</v>
      </c>
      <c r="DJ85">
        <f t="shared" si="115"/>
        <v>0</v>
      </c>
      <c r="DK85">
        <f t="shared" si="115"/>
        <v>0</v>
      </c>
      <c r="DL85">
        <f t="shared" si="115"/>
        <v>0</v>
      </c>
      <c r="DM85">
        <f t="shared" si="115"/>
        <v>0</v>
      </c>
      <c r="DN85">
        <f t="shared" si="115"/>
        <v>0</v>
      </c>
      <c r="DO85">
        <f t="shared" si="115"/>
        <v>0</v>
      </c>
      <c r="DP85">
        <f t="shared" si="115"/>
        <v>0</v>
      </c>
      <c r="DQ85">
        <f t="shared" si="115"/>
        <v>0</v>
      </c>
    </row>
    <row r="86" spans="1:121" x14ac:dyDescent="0.25">
      <c r="A86" s="44" t="str">
        <f t="shared" ref="A86:C117" si="116">A54</f>
        <v>18_CT</v>
      </c>
      <c r="B86" s="44" t="str">
        <f t="shared" si="116"/>
        <v>1_x_coal_thermal</v>
      </c>
      <c r="C86" s="44" t="str">
        <f t="shared" si="116"/>
        <v>1_x_coal_thermal</v>
      </c>
      <c r="D86" s="44" t="s">
        <v>150</v>
      </c>
      <c r="E86" s="44"/>
      <c r="F86" s="44"/>
      <c r="G86" s="45">
        <v>0</v>
      </c>
      <c r="H86" s="44"/>
      <c r="I86" s="44"/>
      <c r="J86" s="44"/>
      <c r="K86" s="44"/>
      <c r="L86" s="44"/>
      <c r="M86" s="44"/>
      <c r="N86" s="44"/>
      <c r="O86" s="44"/>
      <c r="P86" s="44"/>
      <c r="Q86" s="44"/>
      <c r="R86" s="44"/>
      <c r="S86" s="44"/>
      <c r="T86" s="44"/>
      <c r="U86" s="44"/>
      <c r="V86" s="44"/>
      <c r="W86" s="44"/>
      <c r="X86" s="44"/>
      <c r="Y86" s="44"/>
      <c r="Z86" s="44"/>
      <c r="AA86" s="44"/>
      <c r="AB86" s="44"/>
      <c r="AC86" s="44"/>
      <c r="AD86" s="44"/>
      <c r="AE86" s="44"/>
      <c r="AF86" s="44"/>
      <c r="AG86" s="44"/>
      <c r="AH86" s="44"/>
      <c r="AI86" s="44"/>
      <c r="AJ86" s="44"/>
      <c r="AK86" s="44"/>
      <c r="AL86" s="44"/>
      <c r="AM86" s="44"/>
      <c r="AN86" s="44"/>
      <c r="AO86" s="44"/>
      <c r="AP86" s="44"/>
      <c r="AQ86" s="44"/>
      <c r="AR86" s="44"/>
      <c r="AS86" s="44"/>
      <c r="AT86" s="44"/>
      <c r="AU86" s="44"/>
      <c r="AV86" s="44"/>
      <c r="AW86" s="44"/>
      <c r="AX86" s="44"/>
      <c r="AY86" s="44"/>
      <c r="AZ86" s="44"/>
      <c r="BA86" s="44"/>
      <c r="BB86" s="44"/>
      <c r="BC86" s="44"/>
      <c r="BD86" s="44"/>
      <c r="BE86" s="44"/>
      <c r="BF86" s="44"/>
      <c r="BG86" s="44"/>
      <c r="BH86" s="44"/>
      <c r="BI86" s="44"/>
      <c r="BJ86" s="44"/>
      <c r="BK86" s="44"/>
      <c r="BL86" s="44" t="str">
        <f t="shared" si="50"/>
        <v>18_CT</v>
      </c>
      <c r="BM86" s="44" t="str">
        <f t="shared" ref="BM86:BM117" si="117">"d_nonenergy_ccs_"&amp;C86</f>
        <v>d_nonenergy_ccs_1_x_coal_thermal</v>
      </c>
      <c r="BN86" s="44"/>
      <c r="BO86" s="44"/>
      <c r="BP86" s="44">
        <f t="shared" ref="BP86:CV86" si="118">BP$50*BP15</f>
        <v>0</v>
      </c>
      <c r="BQ86" s="44">
        <f t="shared" si="118"/>
        <v>0</v>
      </c>
      <c r="BR86" s="44">
        <f t="shared" si="118"/>
        <v>0</v>
      </c>
      <c r="BS86" s="44">
        <f t="shared" si="118"/>
        <v>0</v>
      </c>
      <c r="BT86" s="44">
        <f t="shared" si="118"/>
        <v>0</v>
      </c>
      <c r="BU86" s="44">
        <f t="shared" si="118"/>
        <v>0</v>
      </c>
      <c r="BV86" s="44">
        <f t="shared" si="118"/>
        <v>0</v>
      </c>
      <c r="BW86" s="44">
        <f t="shared" si="118"/>
        <v>0</v>
      </c>
      <c r="BX86" s="44">
        <f t="shared" si="118"/>
        <v>0</v>
      </c>
      <c r="BY86" s="44">
        <f t="shared" si="118"/>
        <v>0</v>
      </c>
      <c r="BZ86" s="44">
        <f t="shared" si="118"/>
        <v>0</v>
      </c>
      <c r="CA86" s="44">
        <f t="shared" si="118"/>
        <v>0</v>
      </c>
      <c r="CB86" s="44">
        <f t="shared" si="118"/>
        <v>0</v>
      </c>
      <c r="CC86" s="44">
        <f t="shared" si="118"/>
        <v>0</v>
      </c>
      <c r="CD86" s="44">
        <f t="shared" si="118"/>
        <v>0</v>
      </c>
      <c r="CE86" s="44">
        <f t="shared" si="118"/>
        <v>0</v>
      </c>
      <c r="CF86" s="44">
        <f t="shared" si="118"/>
        <v>0</v>
      </c>
      <c r="CG86" s="44">
        <f t="shared" si="118"/>
        <v>0</v>
      </c>
      <c r="CH86" s="44">
        <f t="shared" si="118"/>
        <v>0</v>
      </c>
      <c r="CI86" s="44">
        <f t="shared" si="118"/>
        <v>0</v>
      </c>
      <c r="CJ86" s="44">
        <f t="shared" si="118"/>
        <v>0</v>
      </c>
      <c r="CK86" s="44">
        <f t="shared" si="118"/>
        <v>0</v>
      </c>
      <c r="CL86" s="44">
        <f t="shared" si="118"/>
        <v>0</v>
      </c>
      <c r="CM86" s="44">
        <f t="shared" si="118"/>
        <v>0</v>
      </c>
      <c r="CN86" s="44">
        <f t="shared" si="118"/>
        <v>0</v>
      </c>
      <c r="CO86" s="44">
        <f t="shared" si="118"/>
        <v>0</v>
      </c>
      <c r="CP86" s="44">
        <f t="shared" si="118"/>
        <v>0</v>
      </c>
      <c r="CQ86" s="44">
        <f t="shared" si="118"/>
        <v>0</v>
      </c>
      <c r="CR86" s="44">
        <f t="shared" si="118"/>
        <v>0</v>
      </c>
      <c r="CS86" s="44">
        <f t="shared" si="118"/>
        <v>0</v>
      </c>
      <c r="CT86" s="44">
        <f t="shared" si="118"/>
        <v>0</v>
      </c>
      <c r="CU86" s="44">
        <f t="shared" si="118"/>
        <v>0</v>
      </c>
      <c r="CV86" s="44">
        <f t="shared" si="118"/>
        <v>0</v>
      </c>
      <c r="CW86" s="44">
        <f t="shared" ref="CW86:DQ86" si="119">CW$50*CW15</f>
        <v>0</v>
      </c>
      <c r="CX86" s="44">
        <f t="shared" si="119"/>
        <v>0</v>
      </c>
      <c r="CY86" s="44">
        <f t="shared" si="119"/>
        <v>0</v>
      </c>
      <c r="CZ86" s="44">
        <f t="shared" si="119"/>
        <v>0</v>
      </c>
      <c r="DA86" s="44">
        <f t="shared" si="119"/>
        <v>0</v>
      </c>
      <c r="DB86" s="44">
        <f t="shared" si="119"/>
        <v>0</v>
      </c>
      <c r="DC86" s="44">
        <f t="shared" si="119"/>
        <v>0</v>
      </c>
      <c r="DD86" s="44">
        <f t="shared" si="119"/>
        <v>0</v>
      </c>
      <c r="DE86" s="44">
        <f t="shared" si="119"/>
        <v>0</v>
      </c>
      <c r="DF86" s="44">
        <f t="shared" si="119"/>
        <v>0</v>
      </c>
      <c r="DG86" s="44">
        <f t="shared" si="119"/>
        <v>0</v>
      </c>
      <c r="DH86" s="44">
        <f t="shared" si="119"/>
        <v>0</v>
      </c>
      <c r="DI86" s="44">
        <f t="shared" si="119"/>
        <v>0</v>
      </c>
      <c r="DJ86" s="44">
        <f t="shared" si="119"/>
        <v>0</v>
      </c>
      <c r="DK86" s="44">
        <f t="shared" si="119"/>
        <v>0</v>
      </c>
      <c r="DL86" s="44">
        <f t="shared" si="119"/>
        <v>0</v>
      </c>
      <c r="DM86" s="44">
        <f t="shared" si="119"/>
        <v>0</v>
      </c>
      <c r="DN86" s="44">
        <f t="shared" si="119"/>
        <v>0</v>
      </c>
      <c r="DO86" s="44">
        <f t="shared" si="119"/>
        <v>0</v>
      </c>
      <c r="DP86" s="44">
        <f t="shared" si="119"/>
        <v>0</v>
      </c>
      <c r="DQ86" s="44">
        <f t="shared" si="119"/>
        <v>0</v>
      </c>
    </row>
    <row r="87" spans="1:121" x14ac:dyDescent="0.25">
      <c r="A87" s="44" t="str">
        <f t="shared" si="116"/>
        <v>18_CT</v>
      </c>
      <c r="B87" s="44" t="str">
        <f t="shared" si="116"/>
        <v>1_1_coking_coal</v>
      </c>
      <c r="C87" s="44" t="str">
        <f t="shared" si="116"/>
        <v>1_1_coking_coal</v>
      </c>
      <c r="D87" s="44" t="s">
        <v>150</v>
      </c>
      <c r="E87" s="44"/>
      <c r="F87" s="44"/>
      <c r="G87" s="45">
        <v>0</v>
      </c>
      <c r="H87" s="44"/>
      <c r="I87" s="44"/>
      <c r="J87" s="44"/>
      <c r="K87" s="44"/>
      <c r="L87" s="44"/>
      <c r="M87" s="44"/>
      <c r="N87" s="44"/>
      <c r="O87" s="44"/>
      <c r="P87" s="44"/>
      <c r="Q87" s="44"/>
      <c r="R87" s="44"/>
      <c r="S87" s="44"/>
      <c r="T87" s="44"/>
      <c r="U87" s="44"/>
      <c r="V87" s="44"/>
      <c r="W87" s="44"/>
      <c r="X87" s="44"/>
      <c r="Y87" s="44"/>
      <c r="Z87" s="44"/>
      <c r="AA87" s="44"/>
      <c r="AB87" s="44"/>
      <c r="AC87" s="44"/>
      <c r="AD87" s="44"/>
      <c r="AE87" s="44"/>
      <c r="AF87" s="44"/>
      <c r="AG87" s="44"/>
      <c r="AH87" s="44"/>
      <c r="AI87" s="44"/>
      <c r="AJ87" s="44"/>
      <c r="AK87" s="44"/>
      <c r="AL87" s="44"/>
      <c r="AM87" s="44"/>
      <c r="AN87" s="44"/>
      <c r="AO87" s="44"/>
      <c r="AP87" s="44"/>
      <c r="AQ87" s="44"/>
      <c r="AR87" s="44"/>
      <c r="AS87" s="44"/>
      <c r="AT87" s="44"/>
      <c r="AU87" s="44"/>
      <c r="AV87" s="44"/>
      <c r="AW87" s="44"/>
      <c r="AX87" s="44"/>
      <c r="AY87" s="44"/>
      <c r="AZ87" s="44"/>
      <c r="BA87" s="44"/>
      <c r="BB87" s="44"/>
      <c r="BC87" s="44"/>
      <c r="BD87" s="44"/>
      <c r="BE87" s="44"/>
      <c r="BF87" s="44"/>
      <c r="BG87" s="44"/>
      <c r="BH87" s="44"/>
      <c r="BI87" s="44"/>
      <c r="BJ87" s="44"/>
      <c r="BK87" s="44"/>
      <c r="BL87" s="44" t="str">
        <f t="shared" si="50"/>
        <v>18_CT</v>
      </c>
      <c r="BM87" s="44" t="str">
        <f t="shared" si="117"/>
        <v>d_nonenergy_ccs_1_1_coking_coal</v>
      </c>
      <c r="BN87" s="44"/>
      <c r="BO87" s="44"/>
      <c r="BP87" s="44">
        <f t="shared" ref="BP87:CW87" si="120">BP$50*BP16</f>
        <v>0</v>
      </c>
      <c r="BQ87" s="44">
        <f t="shared" si="120"/>
        <v>0</v>
      </c>
      <c r="BR87" s="44">
        <f t="shared" si="120"/>
        <v>0</v>
      </c>
      <c r="BS87" s="44">
        <f t="shared" si="120"/>
        <v>0</v>
      </c>
      <c r="BT87" s="44">
        <f t="shared" si="120"/>
        <v>0</v>
      </c>
      <c r="BU87" s="44">
        <f t="shared" si="120"/>
        <v>0</v>
      </c>
      <c r="BV87" s="44">
        <f t="shared" si="120"/>
        <v>0</v>
      </c>
      <c r="BW87" s="44">
        <f t="shared" si="120"/>
        <v>0</v>
      </c>
      <c r="BX87" s="44">
        <f t="shared" si="120"/>
        <v>0</v>
      </c>
      <c r="BY87" s="44">
        <f t="shared" si="120"/>
        <v>0</v>
      </c>
      <c r="BZ87" s="44">
        <f t="shared" si="120"/>
        <v>0</v>
      </c>
      <c r="CA87" s="44">
        <f t="shared" si="120"/>
        <v>0</v>
      </c>
      <c r="CB87" s="44">
        <f t="shared" si="120"/>
        <v>0</v>
      </c>
      <c r="CC87" s="44">
        <f t="shared" si="120"/>
        <v>0</v>
      </c>
      <c r="CD87" s="44">
        <f t="shared" si="120"/>
        <v>0</v>
      </c>
      <c r="CE87" s="44">
        <f t="shared" si="120"/>
        <v>0</v>
      </c>
      <c r="CF87" s="44">
        <f t="shared" si="120"/>
        <v>0</v>
      </c>
      <c r="CG87" s="44">
        <f t="shared" si="120"/>
        <v>0</v>
      </c>
      <c r="CH87" s="44">
        <f t="shared" si="120"/>
        <v>0</v>
      </c>
      <c r="CI87" s="44">
        <f t="shared" si="120"/>
        <v>0</v>
      </c>
      <c r="CJ87" s="44">
        <f t="shared" si="120"/>
        <v>0</v>
      </c>
      <c r="CK87" s="44">
        <f t="shared" si="120"/>
        <v>0</v>
      </c>
      <c r="CL87" s="44">
        <f t="shared" si="120"/>
        <v>0</v>
      </c>
      <c r="CM87" s="44">
        <f t="shared" si="120"/>
        <v>0</v>
      </c>
      <c r="CN87" s="44">
        <f t="shared" si="120"/>
        <v>0</v>
      </c>
      <c r="CO87" s="44">
        <f t="shared" si="120"/>
        <v>0</v>
      </c>
      <c r="CP87" s="44">
        <f t="shared" si="120"/>
        <v>0</v>
      </c>
      <c r="CQ87" s="44">
        <f t="shared" si="120"/>
        <v>0</v>
      </c>
      <c r="CR87" s="44">
        <f t="shared" si="120"/>
        <v>0</v>
      </c>
      <c r="CS87" s="44">
        <f t="shared" si="120"/>
        <v>0</v>
      </c>
      <c r="CT87" s="44">
        <f t="shared" si="120"/>
        <v>0</v>
      </c>
      <c r="CU87" s="44">
        <f t="shared" si="120"/>
        <v>0</v>
      </c>
      <c r="CV87" s="44">
        <f t="shared" si="120"/>
        <v>0</v>
      </c>
      <c r="CW87" s="44">
        <f t="shared" si="120"/>
        <v>0</v>
      </c>
      <c r="CX87" s="44">
        <f t="shared" ref="CX87:DQ87" si="121">CX$50*CX16</f>
        <v>0</v>
      </c>
      <c r="CY87" s="44">
        <f t="shared" si="121"/>
        <v>0</v>
      </c>
      <c r="CZ87" s="44">
        <f t="shared" si="121"/>
        <v>0</v>
      </c>
      <c r="DA87" s="44">
        <f t="shared" si="121"/>
        <v>0</v>
      </c>
      <c r="DB87" s="44">
        <f t="shared" si="121"/>
        <v>0</v>
      </c>
      <c r="DC87" s="44">
        <f t="shared" si="121"/>
        <v>0</v>
      </c>
      <c r="DD87" s="44">
        <f t="shared" si="121"/>
        <v>0</v>
      </c>
      <c r="DE87" s="44">
        <f t="shared" si="121"/>
        <v>0</v>
      </c>
      <c r="DF87" s="44">
        <f t="shared" si="121"/>
        <v>0</v>
      </c>
      <c r="DG87" s="44">
        <f t="shared" si="121"/>
        <v>0</v>
      </c>
      <c r="DH87" s="44">
        <f t="shared" si="121"/>
        <v>0</v>
      </c>
      <c r="DI87" s="44">
        <f t="shared" si="121"/>
        <v>0</v>
      </c>
      <c r="DJ87" s="44">
        <f t="shared" si="121"/>
        <v>0</v>
      </c>
      <c r="DK87" s="44">
        <f t="shared" si="121"/>
        <v>0</v>
      </c>
      <c r="DL87" s="44">
        <f t="shared" si="121"/>
        <v>0</v>
      </c>
      <c r="DM87" s="44">
        <f t="shared" si="121"/>
        <v>0</v>
      </c>
      <c r="DN87" s="44">
        <f t="shared" si="121"/>
        <v>0</v>
      </c>
      <c r="DO87" s="44">
        <f t="shared" si="121"/>
        <v>0</v>
      </c>
      <c r="DP87" s="44">
        <f t="shared" si="121"/>
        <v>0</v>
      </c>
      <c r="DQ87" s="44">
        <f t="shared" si="121"/>
        <v>0</v>
      </c>
    </row>
    <row r="88" spans="1:121" x14ac:dyDescent="0.25">
      <c r="A88" s="44" t="str">
        <f t="shared" si="116"/>
        <v>18_CT</v>
      </c>
      <c r="B88" s="44" t="str">
        <f t="shared" si="116"/>
        <v>1_5_lignite</v>
      </c>
      <c r="C88" s="44" t="str">
        <f t="shared" si="116"/>
        <v>1_5_lignite</v>
      </c>
      <c r="D88" s="44" t="s">
        <v>150</v>
      </c>
      <c r="E88" s="44"/>
      <c r="F88" s="44"/>
      <c r="G88" s="45">
        <v>0</v>
      </c>
      <c r="H88" s="44"/>
      <c r="I88" s="44"/>
      <c r="J88" s="44"/>
      <c r="K88" s="44"/>
      <c r="L88" s="44"/>
      <c r="M88" s="44"/>
      <c r="N88" s="44"/>
      <c r="O88" s="44"/>
      <c r="P88" s="44"/>
      <c r="Q88" s="44"/>
      <c r="R88" s="44"/>
      <c r="S88" s="44"/>
      <c r="T88" s="44"/>
      <c r="U88" s="44"/>
      <c r="V88" s="44"/>
      <c r="W88" s="44"/>
      <c r="X88" s="44"/>
      <c r="Y88" s="44"/>
      <c r="Z88" s="44"/>
      <c r="AA88" s="44"/>
      <c r="AB88" s="44"/>
      <c r="AC88" s="44"/>
      <c r="AD88" s="44"/>
      <c r="AE88" s="44"/>
      <c r="AF88" s="44"/>
      <c r="AG88" s="44"/>
      <c r="AH88" s="44"/>
      <c r="AI88" s="44"/>
      <c r="AJ88" s="44"/>
      <c r="AK88" s="44"/>
      <c r="AL88" s="44"/>
      <c r="AM88" s="44"/>
      <c r="AN88" s="44"/>
      <c r="AO88" s="44"/>
      <c r="AP88" s="44"/>
      <c r="AQ88" s="44"/>
      <c r="AR88" s="44"/>
      <c r="AS88" s="44"/>
      <c r="AT88" s="44"/>
      <c r="AU88" s="44"/>
      <c r="AV88" s="44"/>
      <c r="AW88" s="44"/>
      <c r="AX88" s="44"/>
      <c r="AY88" s="44"/>
      <c r="AZ88" s="44"/>
      <c r="BA88" s="44"/>
      <c r="BB88" s="44"/>
      <c r="BC88" s="44"/>
      <c r="BD88" s="44"/>
      <c r="BE88" s="44"/>
      <c r="BF88" s="44"/>
      <c r="BG88" s="44"/>
      <c r="BH88" s="44"/>
      <c r="BI88" s="44"/>
      <c r="BJ88" s="44"/>
      <c r="BK88" s="44"/>
      <c r="BL88" s="44" t="str">
        <f t="shared" si="50"/>
        <v>18_CT</v>
      </c>
      <c r="BM88" s="44" t="str">
        <f t="shared" si="117"/>
        <v>d_nonenergy_ccs_1_5_lignite</v>
      </c>
      <c r="BN88" s="44"/>
      <c r="BO88" s="44"/>
      <c r="BP88" s="44">
        <f t="shared" ref="BP88:CW88" si="122">BP$50*BP17</f>
        <v>0</v>
      </c>
      <c r="BQ88" s="44">
        <f t="shared" si="122"/>
        <v>0</v>
      </c>
      <c r="BR88" s="44">
        <f t="shared" si="122"/>
        <v>0</v>
      </c>
      <c r="BS88" s="44">
        <f t="shared" si="122"/>
        <v>0</v>
      </c>
      <c r="BT88" s="44">
        <f t="shared" si="122"/>
        <v>0</v>
      </c>
      <c r="BU88" s="44">
        <f t="shared" si="122"/>
        <v>0</v>
      </c>
      <c r="BV88" s="44">
        <f t="shared" si="122"/>
        <v>0</v>
      </c>
      <c r="BW88" s="44">
        <f t="shared" si="122"/>
        <v>0</v>
      </c>
      <c r="BX88" s="44">
        <f t="shared" si="122"/>
        <v>0</v>
      </c>
      <c r="BY88" s="44">
        <f t="shared" si="122"/>
        <v>0</v>
      </c>
      <c r="BZ88" s="44">
        <f t="shared" si="122"/>
        <v>0</v>
      </c>
      <c r="CA88" s="44">
        <f t="shared" si="122"/>
        <v>0</v>
      </c>
      <c r="CB88" s="44">
        <f t="shared" si="122"/>
        <v>0</v>
      </c>
      <c r="CC88" s="44">
        <f t="shared" si="122"/>
        <v>0</v>
      </c>
      <c r="CD88" s="44">
        <f t="shared" si="122"/>
        <v>0</v>
      </c>
      <c r="CE88" s="44">
        <f t="shared" si="122"/>
        <v>0</v>
      </c>
      <c r="CF88" s="44">
        <f t="shared" si="122"/>
        <v>0</v>
      </c>
      <c r="CG88" s="44">
        <f t="shared" si="122"/>
        <v>0</v>
      </c>
      <c r="CH88" s="44">
        <f t="shared" si="122"/>
        <v>0</v>
      </c>
      <c r="CI88" s="44">
        <f t="shared" si="122"/>
        <v>0</v>
      </c>
      <c r="CJ88" s="44">
        <f t="shared" si="122"/>
        <v>0</v>
      </c>
      <c r="CK88" s="44">
        <f t="shared" si="122"/>
        <v>0</v>
      </c>
      <c r="CL88" s="44">
        <f t="shared" si="122"/>
        <v>0</v>
      </c>
      <c r="CM88" s="44">
        <f t="shared" si="122"/>
        <v>0</v>
      </c>
      <c r="CN88" s="44">
        <f t="shared" si="122"/>
        <v>0</v>
      </c>
      <c r="CO88" s="44">
        <f t="shared" si="122"/>
        <v>0</v>
      </c>
      <c r="CP88" s="44">
        <f t="shared" si="122"/>
        <v>0</v>
      </c>
      <c r="CQ88" s="44">
        <f t="shared" si="122"/>
        <v>0</v>
      </c>
      <c r="CR88" s="44">
        <f t="shared" si="122"/>
        <v>0</v>
      </c>
      <c r="CS88" s="44">
        <f t="shared" si="122"/>
        <v>0</v>
      </c>
      <c r="CT88" s="44">
        <f t="shared" si="122"/>
        <v>0</v>
      </c>
      <c r="CU88" s="44">
        <f t="shared" si="122"/>
        <v>0</v>
      </c>
      <c r="CV88" s="44">
        <f t="shared" si="122"/>
        <v>0</v>
      </c>
      <c r="CW88" s="44">
        <f t="shared" si="122"/>
        <v>0</v>
      </c>
      <c r="CX88" s="44">
        <f t="shared" ref="CX88:DQ88" si="123">CX$50*CX17</f>
        <v>0</v>
      </c>
      <c r="CY88" s="44">
        <f t="shared" si="123"/>
        <v>0</v>
      </c>
      <c r="CZ88" s="44">
        <f t="shared" si="123"/>
        <v>0</v>
      </c>
      <c r="DA88" s="44">
        <f t="shared" si="123"/>
        <v>0</v>
      </c>
      <c r="DB88" s="44">
        <f t="shared" si="123"/>
        <v>0</v>
      </c>
      <c r="DC88" s="44">
        <f t="shared" si="123"/>
        <v>0</v>
      </c>
      <c r="DD88" s="44">
        <f t="shared" si="123"/>
        <v>0</v>
      </c>
      <c r="DE88" s="44">
        <f t="shared" si="123"/>
        <v>0</v>
      </c>
      <c r="DF88" s="44">
        <f t="shared" si="123"/>
        <v>0</v>
      </c>
      <c r="DG88" s="44">
        <f t="shared" si="123"/>
        <v>0</v>
      </c>
      <c r="DH88" s="44">
        <f t="shared" si="123"/>
        <v>0</v>
      </c>
      <c r="DI88" s="44">
        <f t="shared" si="123"/>
        <v>0</v>
      </c>
      <c r="DJ88" s="44">
        <f t="shared" si="123"/>
        <v>0</v>
      </c>
      <c r="DK88" s="44">
        <f t="shared" si="123"/>
        <v>0</v>
      </c>
      <c r="DL88" s="44">
        <f t="shared" si="123"/>
        <v>0</v>
      </c>
      <c r="DM88" s="44">
        <f t="shared" si="123"/>
        <v>0</v>
      </c>
      <c r="DN88" s="44">
        <f t="shared" si="123"/>
        <v>0</v>
      </c>
      <c r="DO88" s="44">
        <f t="shared" si="123"/>
        <v>0</v>
      </c>
      <c r="DP88" s="44">
        <f t="shared" si="123"/>
        <v>0</v>
      </c>
      <c r="DQ88" s="44">
        <f t="shared" si="123"/>
        <v>0</v>
      </c>
    </row>
    <row r="89" spans="1:121" x14ac:dyDescent="0.25">
      <c r="A89" s="44" t="str">
        <f t="shared" si="116"/>
        <v>18_CT</v>
      </c>
      <c r="B89" s="44" t="str">
        <f t="shared" si="116"/>
        <v>2_coal_products</v>
      </c>
      <c r="C89" s="44" t="str">
        <f t="shared" si="116"/>
        <v>2_coal_products</v>
      </c>
      <c r="D89" s="44" t="s">
        <v>150</v>
      </c>
      <c r="E89" s="44"/>
      <c r="F89" s="44"/>
      <c r="G89" s="45">
        <v>0</v>
      </c>
      <c r="H89" s="44"/>
      <c r="I89" s="44"/>
      <c r="J89" s="44"/>
      <c r="K89" s="44"/>
      <c r="L89" s="44"/>
      <c r="M89" s="44"/>
      <c r="N89" s="44"/>
      <c r="O89" s="44"/>
      <c r="P89" s="44"/>
      <c r="Q89" s="44"/>
      <c r="R89" s="44"/>
      <c r="S89" s="44"/>
      <c r="T89" s="44"/>
      <c r="U89" s="44"/>
      <c r="V89" s="44"/>
      <c r="W89" s="44"/>
      <c r="X89" s="44"/>
      <c r="Y89" s="44"/>
      <c r="Z89" s="44"/>
      <c r="AA89" s="44"/>
      <c r="AB89" s="44"/>
      <c r="AC89" s="44"/>
      <c r="AD89" s="44"/>
      <c r="AE89" s="44"/>
      <c r="AF89" s="44"/>
      <c r="AG89" s="44"/>
      <c r="AH89" s="44"/>
      <c r="AI89" s="44"/>
      <c r="AJ89" s="44"/>
      <c r="AK89" s="44"/>
      <c r="AL89" s="44"/>
      <c r="AM89" s="44"/>
      <c r="AN89" s="44"/>
      <c r="AO89" s="44"/>
      <c r="AP89" s="44"/>
      <c r="AQ89" s="44"/>
      <c r="AR89" s="44"/>
      <c r="AS89" s="44"/>
      <c r="AT89" s="44"/>
      <c r="AU89" s="44"/>
      <c r="AV89" s="44"/>
      <c r="AW89" s="44"/>
      <c r="AX89" s="44"/>
      <c r="AY89" s="44"/>
      <c r="AZ89" s="44"/>
      <c r="BA89" s="44"/>
      <c r="BB89" s="44"/>
      <c r="BC89" s="44"/>
      <c r="BD89" s="44"/>
      <c r="BE89" s="44"/>
      <c r="BF89" s="44"/>
      <c r="BG89" s="44"/>
      <c r="BH89" s="44"/>
      <c r="BI89" s="44"/>
      <c r="BJ89" s="44"/>
      <c r="BK89" s="44"/>
      <c r="BL89" s="44" t="str">
        <f t="shared" si="50"/>
        <v>18_CT</v>
      </c>
      <c r="BM89" s="44" t="str">
        <f t="shared" si="117"/>
        <v>d_nonenergy_ccs_2_coal_products</v>
      </c>
      <c r="BN89" s="44"/>
      <c r="BO89" s="44"/>
      <c r="BP89" s="44">
        <f t="shared" ref="BP89:CW89" si="124">BP$50*BP18</f>
        <v>0</v>
      </c>
      <c r="BQ89" s="44">
        <f t="shared" si="124"/>
        <v>0</v>
      </c>
      <c r="BR89" s="44">
        <f t="shared" si="124"/>
        <v>0</v>
      </c>
      <c r="BS89" s="44">
        <f t="shared" si="124"/>
        <v>0</v>
      </c>
      <c r="BT89" s="44">
        <f t="shared" si="124"/>
        <v>0</v>
      </c>
      <c r="BU89" s="44">
        <f t="shared" si="124"/>
        <v>0</v>
      </c>
      <c r="BV89" s="44">
        <f t="shared" si="124"/>
        <v>0</v>
      </c>
      <c r="BW89" s="44">
        <f t="shared" si="124"/>
        <v>0</v>
      </c>
      <c r="BX89" s="44">
        <f t="shared" si="124"/>
        <v>0</v>
      </c>
      <c r="BY89" s="44">
        <f t="shared" si="124"/>
        <v>0</v>
      </c>
      <c r="BZ89" s="44">
        <f t="shared" si="124"/>
        <v>0</v>
      </c>
      <c r="CA89" s="44">
        <f t="shared" si="124"/>
        <v>0</v>
      </c>
      <c r="CB89" s="44">
        <f t="shared" si="124"/>
        <v>0</v>
      </c>
      <c r="CC89" s="44">
        <f t="shared" si="124"/>
        <v>0</v>
      </c>
      <c r="CD89" s="44">
        <f t="shared" si="124"/>
        <v>0</v>
      </c>
      <c r="CE89" s="44">
        <f t="shared" si="124"/>
        <v>0</v>
      </c>
      <c r="CF89" s="44">
        <f t="shared" si="124"/>
        <v>0</v>
      </c>
      <c r="CG89" s="44">
        <f t="shared" si="124"/>
        <v>0</v>
      </c>
      <c r="CH89" s="44">
        <f t="shared" si="124"/>
        <v>0</v>
      </c>
      <c r="CI89" s="44">
        <f t="shared" si="124"/>
        <v>0</v>
      </c>
      <c r="CJ89" s="44">
        <f t="shared" si="124"/>
        <v>0</v>
      </c>
      <c r="CK89" s="44">
        <f t="shared" si="124"/>
        <v>0</v>
      </c>
      <c r="CL89" s="44">
        <f t="shared" si="124"/>
        <v>0</v>
      </c>
      <c r="CM89" s="44">
        <f t="shared" si="124"/>
        <v>0</v>
      </c>
      <c r="CN89" s="44">
        <f t="shared" si="124"/>
        <v>0</v>
      </c>
      <c r="CO89" s="44">
        <f t="shared" si="124"/>
        <v>0</v>
      </c>
      <c r="CP89" s="44">
        <f t="shared" si="124"/>
        <v>0</v>
      </c>
      <c r="CQ89" s="44">
        <f t="shared" si="124"/>
        <v>0</v>
      </c>
      <c r="CR89" s="44">
        <f t="shared" si="124"/>
        <v>0</v>
      </c>
      <c r="CS89" s="44">
        <f t="shared" si="124"/>
        <v>0</v>
      </c>
      <c r="CT89" s="44">
        <f t="shared" si="124"/>
        <v>0</v>
      </c>
      <c r="CU89" s="44">
        <f t="shared" si="124"/>
        <v>0</v>
      </c>
      <c r="CV89" s="44">
        <f t="shared" si="124"/>
        <v>0</v>
      </c>
      <c r="CW89" s="44">
        <f t="shared" si="124"/>
        <v>0</v>
      </c>
      <c r="CX89" s="44">
        <f t="shared" ref="CX89:DQ89" si="125">CX$50*CX18</f>
        <v>0</v>
      </c>
      <c r="CY89" s="44">
        <f t="shared" si="125"/>
        <v>0</v>
      </c>
      <c r="CZ89" s="44">
        <f t="shared" si="125"/>
        <v>0</v>
      </c>
      <c r="DA89" s="44">
        <f t="shared" si="125"/>
        <v>0</v>
      </c>
      <c r="DB89" s="44">
        <f t="shared" si="125"/>
        <v>0</v>
      </c>
      <c r="DC89" s="44">
        <f t="shared" si="125"/>
        <v>0</v>
      </c>
      <c r="DD89" s="44">
        <f t="shared" si="125"/>
        <v>0</v>
      </c>
      <c r="DE89" s="44">
        <f t="shared" si="125"/>
        <v>0</v>
      </c>
      <c r="DF89" s="44">
        <f t="shared" si="125"/>
        <v>0</v>
      </c>
      <c r="DG89" s="44">
        <f t="shared" si="125"/>
        <v>0</v>
      </c>
      <c r="DH89" s="44">
        <f t="shared" si="125"/>
        <v>0</v>
      </c>
      <c r="DI89" s="44">
        <f t="shared" si="125"/>
        <v>0</v>
      </c>
      <c r="DJ89" s="44">
        <f t="shared" si="125"/>
        <v>0</v>
      </c>
      <c r="DK89" s="44">
        <f t="shared" si="125"/>
        <v>0</v>
      </c>
      <c r="DL89" s="44">
        <f t="shared" si="125"/>
        <v>0</v>
      </c>
      <c r="DM89" s="44">
        <f t="shared" si="125"/>
        <v>0</v>
      </c>
      <c r="DN89" s="44">
        <f t="shared" si="125"/>
        <v>0</v>
      </c>
      <c r="DO89" s="44">
        <f t="shared" si="125"/>
        <v>0</v>
      </c>
      <c r="DP89" s="44">
        <f t="shared" si="125"/>
        <v>0</v>
      </c>
      <c r="DQ89" s="44">
        <f t="shared" si="125"/>
        <v>0</v>
      </c>
    </row>
    <row r="90" spans="1:121" x14ac:dyDescent="0.25">
      <c r="A90" s="44" t="str">
        <f t="shared" si="116"/>
        <v>18_CT</v>
      </c>
      <c r="B90" s="44" t="str">
        <f t="shared" si="116"/>
        <v>6_1_crude_oil</v>
      </c>
      <c r="C90" s="44" t="str">
        <f t="shared" si="116"/>
        <v>6_1_crude_oil</v>
      </c>
      <c r="D90" s="44" t="s">
        <v>150</v>
      </c>
      <c r="E90" s="44"/>
      <c r="F90" s="44"/>
      <c r="G90" s="45">
        <v>0</v>
      </c>
      <c r="H90" s="44"/>
      <c r="I90" s="44"/>
      <c r="J90" s="44"/>
      <c r="K90" s="44"/>
      <c r="L90" s="44"/>
      <c r="M90" s="44"/>
      <c r="N90" s="44"/>
      <c r="O90" s="44"/>
      <c r="P90" s="44"/>
      <c r="Q90" s="44"/>
      <c r="R90" s="44"/>
      <c r="S90" s="44"/>
      <c r="T90" s="44"/>
      <c r="U90" s="44"/>
      <c r="V90" s="44"/>
      <c r="W90" s="44"/>
      <c r="X90" s="44"/>
      <c r="Y90" s="44"/>
      <c r="Z90" s="44"/>
      <c r="AA90" s="44"/>
      <c r="AB90" s="44"/>
      <c r="AC90" s="44"/>
      <c r="AD90" s="44"/>
      <c r="AE90" s="44"/>
      <c r="AF90" s="44"/>
      <c r="AG90" s="44"/>
      <c r="AH90" s="44"/>
      <c r="AI90" s="44"/>
      <c r="AJ90" s="44"/>
      <c r="AK90" s="44"/>
      <c r="AL90" s="44"/>
      <c r="AM90" s="44"/>
      <c r="AN90" s="44"/>
      <c r="AO90" s="44"/>
      <c r="AP90" s="44"/>
      <c r="AQ90" s="44"/>
      <c r="AR90" s="44"/>
      <c r="AS90" s="44"/>
      <c r="AT90" s="44"/>
      <c r="AU90" s="44"/>
      <c r="AV90" s="44"/>
      <c r="AW90" s="44"/>
      <c r="AX90" s="44"/>
      <c r="AY90" s="44"/>
      <c r="AZ90" s="44"/>
      <c r="BA90" s="44"/>
      <c r="BB90" s="44"/>
      <c r="BC90" s="44"/>
      <c r="BD90" s="44"/>
      <c r="BE90" s="44"/>
      <c r="BF90" s="44"/>
      <c r="BG90" s="44"/>
      <c r="BH90" s="44"/>
      <c r="BI90" s="44"/>
      <c r="BJ90" s="44"/>
      <c r="BK90" s="44"/>
      <c r="BL90" s="44" t="str">
        <f t="shared" si="50"/>
        <v>18_CT</v>
      </c>
      <c r="BM90" s="44" t="str">
        <f t="shared" si="117"/>
        <v>d_nonenergy_ccs_6_1_crude_oil</v>
      </c>
      <c r="BN90" s="44"/>
      <c r="BO90" s="44"/>
      <c r="BP90" s="44">
        <f t="shared" ref="BP90:CW90" si="126">BP$50*BP19</f>
        <v>0</v>
      </c>
      <c r="BQ90" s="44">
        <f t="shared" si="126"/>
        <v>0</v>
      </c>
      <c r="BR90" s="44">
        <f t="shared" si="126"/>
        <v>0</v>
      </c>
      <c r="BS90" s="44">
        <f t="shared" si="126"/>
        <v>0</v>
      </c>
      <c r="BT90" s="44">
        <f t="shared" si="126"/>
        <v>0</v>
      </c>
      <c r="BU90" s="44">
        <f t="shared" si="126"/>
        <v>0</v>
      </c>
      <c r="BV90" s="44">
        <f t="shared" si="126"/>
        <v>0</v>
      </c>
      <c r="BW90" s="44">
        <f t="shared" si="126"/>
        <v>0</v>
      </c>
      <c r="BX90" s="44">
        <f t="shared" si="126"/>
        <v>0</v>
      </c>
      <c r="BY90" s="44">
        <f t="shared" si="126"/>
        <v>0</v>
      </c>
      <c r="BZ90" s="44">
        <f t="shared" si="126"/>
        <v>0</v>
      </c>
      <c r="CA90" s="44">
        <f t="shared" si="126"/>
        <v>0</v>
      </c>
      <c r="CB90" s="44">
        <f t="shared" si="126"/>
        <v>0</v>
      </c>
      <c r="CC90" s="44">
        <f t="shared" si="126"/>
        <v>0</v>
      </c>
      <c r="CD90" s="44">
        <f t="shared" si="126"/>
        <v>0</v>
      </c>
      <c r="CE90" s="44">
        <f t="shared" si="126"/>
        <v>0</v>
      </c>
      <c r="CF90" s="44">
        <f t="shared" si="126"/>
        <v>0</v>
      </c>
      <c r="CG90" s="44">
        <f t="shared" si="126"/>
        <v>0</v>
      </c>
      <c r="CH90" s="44">
        <f t="shared" si="126"/>
        <v>0</v>
      </c>
      <c r="CI90" s="44">
        <f t="shared" si="126"/>
        <v>0</v>
      </c>
      <c r="CJ90" s="44">
        <f t="shared" si="126"/>
        <v>0</v>
      </c>
      <c r="CK90" s="44">
        <f t="shared" si="126"/>
        <v>0</v>
      </c>
      <c r="CL90" s="44">
        <f t="shared" si="126"/>
        <v>0</v>
      </c>
      <c r="CM90" s="44">
        <f t="shared" si="126"/>
        <v>0</v>
      </c>
      <c r="CN90" s="44">
        <f t="shared" si="126"/>
        <v>0</v>
      </c>
      <c r="CO90" s="44">
        <f t="shared" si="126"/>
        <v>0</v>
      </c>
      <c r="CP90" s="44">
        <f t="shared" si="126"/>
        <v>0</v>
      </c>
      <c r="CQ90" s="44">
        <f t="shared" si="126"/>
        <v>0</v>
      </c>
      <c r="CR90" s="44">
        <f t="shared" si="126"/>
        <v>0</v>
      </c>
      <c r="CS90" s="44">
        <f t="shared" si="126"/>
        <v>0</v>
      </c>
      <c r="CT90" s="44">
        <f t="shared" si="126"/>
        <v>0</v>
      </c>
      <c r="CU90" s="44">
        <f t="shared" si="126"/>
        <v>0</v>
      </c>
      <c r="CV90" s="44">
        <f t="shared" si="126"/>
        <v>0</v>
      </c>
      <c r="CW90" s="44">
        <f t="shared" si="126"/>
        <v>0</v>
      </c>
      <c r="CX90" s="44">
        <f t="shared" ref="CX90:DQ90" si="127">CX$50*CX19</f>
        <v>0</v>
      </c>
      <c r="CY90" s="44">
        <f t="shared" si="127"/>
        <v>0</v>
      </c>
      <c r="CZ90" s="44">
        <f t="shared" si="127"/>
        <v>0</v>
      </c>
      <c r="DA90" s="44">
        <f t="shared" si="127"/>
        <v>0</v>
      </c>
      <c r="DB90" s="44">
        <f t="shared" si="127"/>
        <v>0</v>
      </c>
      <c r="DC90" s="44">
        <f t="shared" si="127"/>
        <v>0</v>
      </c>
      <c r="DD90" s="44">
        <f t="shared" si="127"/>
        <v>0</v>
      </c>
      <c r="DE90" s="44">
        <f t="shared" si="127"/>
        <v>0</v>
      </c>
      <c r="DF90" s="44">
        <f t="shared" si="127"/>
        <v>0</v>
      </c>
      <c r="DG90" s="44">
        <f t="shared" si="127"/>
        <v>0</v>
      </c>
      <c r="DH90" s="44">
        <f t="shared" si="127"/>
        <v>0</v>
      </c>
      <c r="DI90" s="44">
        <f t="shared" si="127"/>
        <v>0</v>
      </c>
      <c r="DJ90" s="44">
        <f t="shared" si="127"/>
        <v>0</v>
      </c>
      <c r="DK90" s="44">
        <f t="shared" si="127"/>
        <v>0</v>
      </c>
      <c r="DL90" s="44">
        <f t="shared" si="127"/>
        <v>0</v>
      </c>
      <c r="DM90" s="44">
        <f t="shared" si="127"/>
        <v>0</v>
      </c>
      <c r="DN90" s="44">
        <f t="shared" si="127"/>
        <v>0</v>
      </c>
      <c r="DO90" s="44">
        <f t="shared" si="127"/>
        <v>0</v>
      </c>
      <c r="DP90" s="44">
        <f t="shared" si="127"/>
        <v>0</v>
      </c>
      <c r="DQ90" s="44">
        <f t="shared" si="127"/>
        <v>0</v>
      </c>
    </row>
    <row r="91" spans="1:121" x14ac:dyDescent="0.25">
      <c r="A91" s="44" t="str">
        <f t="shared" si="116"/>
        <v>18_CT</v>
      </c>
      <c r="B91" s="44" t="str">
        <f t="shared" si="116"/>
        <v>6_x_ngls</v>
      </c>
      <c r="C91" s="44" t="str">
        <f t="shared" si="116"/>
        <v>6_x_ngls</v>
      </c>
      <c r="D91" s="44" t="s">
        <v>150</v>
      </c>
      <c r="E91" s="44"/>
      <c r="F91" s="44"/>
      <c r="G91" s="45">
        <v>0</v>
      </c>
      <c r="H91" s="44"/>
      <c r="I91" s="44"/>
      <c r="J91" s="44"/>
      <c r="K91" s="44"/>
      <c r="L91" s="44"/>
      <c r="M91" s="44"/>
      <c r="N91" s="44"/>
      <c r="O91" s="44"/>
      <c r="P91" s="44"/>
      <c r="Q91" s="44"/>
      <c r="R91" s="44"/>
      <c r="S91" s="44"/>
      <c r="T91" s="44"/>
      <c r="U91" s="44"/>
      <c r="V91" s="44"/>
      <c r="W91" s="44"/>
      <c r="X91" s="44"/>
      <c r="Y91" s="44"/>
      <c r="Z91" s="44"/>
      <c r="AA91" s="44"/>
      <c r="AB91" s="44"/>
      <c r="AC91" s="44"/>
      <c r="AD91" s="44"/>
      <c r="AE91" s="44"/>
      <c r="AF91" s="44"/>
      <c r="AG91" s="44"/>
      <c r="AH91" s="44"/>
      <c r="AI91" s="44"/>
      <c r="AJ91" s="44"/>
      <c r="AK91" s="44"/>
      <c r="AL91" s="44"/>
      <c r="AM91" s="44"/>
      <c r="AN91" s="44"/>
      <c r="AO91" s="44"/>
      <c r="AP91" s="44"/>
      <c r="AQ91" s="44"/>
      <c r="AR91" s="44"/>
      <c r="AS91" s="44"/>
      <c r="AT91" s="44"/>
      <c r="AU91" s="44"/>
      <c r="AV91" s="44"/>
      <c r="AW91" s="44"/>
      <c r="AX91" s="44"/>
      <c r="AY91" s="44"/>
      <c r="AZ91" s="44"/>
      <c r="BA91" s="44"/>
      <c r="BB91" s="44"/>
      <c r="BC91" s="44"/>
      <c r="BD91" s="44"/>
      <c r="BE91" s="44"/>
      <c r="BF91" s="44"/>
      <c r="BG91" s="44"/>
      <c r="BH91" s="44"/>
      <c r="BI91" s="44"/>
      <c r="BJ91" s="44"/>
      <c r="BK91" s="44"/>
      <c r="BL91" s="44" t="str">
        <f t="shared" si="50"/>
        <v>18_CT</v>
      </c>
      <c r="BM91" s="44" t="str">
        <f t="shared" si="117"/>
        <v>d_nonenergy_ccs_6_x_ngls</v>
      </c>
      <c r="BN91" s="44"/>
      <c r="BO91" s="44"/>
      <c r="BP91" s="44">
        <f t="shared" ref="BP91:CW91" si="128">BP$50*BP20</f>
        <v>0</v>
      </c>
      <c r="BQ91" s="44">
        <f t="shared" si="128"/>
        <v>0</v>
      </c>
      <c r="BR91" s="44">
        <f t="shared" si="128"/>
        <v>0</v>
      </c>
      <c r="BS91" s="44">
        <f t="shared" si="128"/>
        <v>0</v>
      </c>
      <c r="BT91" s="44">
        <f t="shared" si="128"/>
        <v>0</v>
      </c>
      <c r="BU91" s="44">
        <f t="shared" si="128"/>
        <v>0</v>
      </c>
      <c r="BV91" s="44">
        <f t="shared" si="128"/>
        <v>0</v>
      </c>
      <c r="BW91" s="44">
        <f t="shared" si="128"/>
        <v>0</v>
      </c>
      <c r="BX91" s="44">
        <f t="shared" si="128"/>
        <v>0</v>
      </c>
      <c r="BY91" s="44">
        <f t="shared" si="128"/>
        <v>0</v>
      </c>
      <c r="BZ91" s="44">
        <f t="shared" si="128"/>
        <v>0</v>
      </c>
      <c r="CA91" s="44">
        <f t="shared" si="128"/>
        <v>0</v>
      </c>
      <c r="CB91" s="44">
        <f t="shared" si="128"/>
        <v>0</v>
      </c>
      <c r="CC91" s="44">
        <f t="shared" si="128"/>
        <v>0</v>
      </c>
      <c r="CD91" s="44">
        <f t="shared" si="128"/>
        <v>0</v>
      </c>
      <c r="CE91" s="44">
        <f t="shared" si="128"/>
        <v>0</v>
      </c>
      <c r="CF91" s="44">
        <f t="shared" si="128"/>
        <v>0</v>
      </c>
      <c r="CG91" s="44">
        <f t="shared" si="128"/>
        <v>0</v>
      </c>
      <c r="CH91" s="44">
        <f t="shared" si="128"/>
        <v>0</v>
      </c>
      <c r="CI91" s="44">
        <f t="shared" si="128"/>
        <v>0</v>
      </c>
      <c r="CJ91" s="44">
        <f t="shared" si="128"/>
        <v>0</v>
      </c>
      <c r="CK91" s="44">
        <f t="shared" si="128"/>
        <v>0</v>
      </c>
      <c r="CL91" s="44">
        <f t="shared" si="128"/>
        <v>0</v>
      </c>
      <c r="CM91" s="44">
        <f t="shared" si="128"/>
        <v>0</v>
      </c>
      <c r="CN91" s="44">
        <f t="shared" si="128"/>
        <v>0</v>
      </c>
      <c r="CO91" s="44">
        <f t="shared" si="128"/>
        <v>0</v>
      </c>
      <c r="CP91" s="44">
        <f t="shared" si="128"/>
        <v>0</v>
      </c>
      <c r="CQ91" s="44">
        <f t="shared" si="128"/>
        <v>0</v>
      </c>
      <c r="CR91" s="44">
        <f t="shared" si="128"/>
        <v>0</v>
      </c>
      <c r="CS91" s="44">
        <f t="shared" si="128"/>
        <v>0</v>
      </c>
      <c r="CT91" s="44">
        <f t="shared" si="128"/>
        <v>0</v>
      </c>
      <c r="CU91" s="44">
        <f t="shared" si="128"/>
        <v>0</v>
      </c>
      <c r="CV91" s="44">
        <f t="shared" si="128"/>
        <v>0</v>
      </c>
      <c r="CW91" s="44">
        <f t="shared" si="128"/>
        <v>0</v>
      </c>
      <c r="CX91" s="44">
        <f t="shared" ref="CX91:DQ91" si="129">CX$50*CX20</f>
        <v>0</v>
      </c>
      <c r="CY91" s="44">
        <f t="shared" si="129"/>
        <v>0</v>
      </c>
      <c r="CZ91" s="44">
        <f t="shared" si="129"/>
        <v>0</v>
      </c>
      <c r="DA91" s="44">
        <f t="shared" si="129"/>
        <v>0</v>
      </c>
      <c r="DB91" s="44">
        <f t="shared" si="129"/>
        <v>0</v>
      </c>
      <c r="DC91" s="44">
        <f t="shared" si="129"/>
        <v>0</v>
      </c>
      <c r="DD91" s="44">
        <f t="shared" si="129"/>
        <v>0</v>
      </c>
      <c r="DE91" s="44">
        <f t="shared" si="129"/>
        <v>0</v>
      </c>
      <c r="DF91" s="44">
        <f t="shared" si="129"/>
        <v>0</v>
      </c>
      <c r="DG91" s="44">
        <f t="shared" si="129"/>
        <v>0</v>
      </c>
      <c r="DH91" s="44">
        <f t="shared" si="129"/>
        <v>0</v>
      </c>
      <c r="DI91" s="44">
        <f t="shared" si="129"/>
        <v>0</v>
      </c>
      <c r="DJ91" s="44">
        <f t="shared" si="129"/>
        <v>0</v>
      </c>
      <c r="DK91" s="44">
        <f t="shared" si="129"/>
        <v>0</v>
      </c>
      <c r="DL91" s="44">
        <f t="shared" si="129"/>
        <v>0</v>
      </c>
      <c r="DM91" s="44">
        <f t="shared" si="129"/>
        <v>0</v>
      </c>
      <c r="DN91" s="44">
        <f t="shared" si="129"/>
        <v>0</v>
      </c>
      <c r="DO91" s="44">
        <f t="shared" si="129"/>
        <v>0</v>
      </c>
      <c r="DP91" s="44">
        <f t="shared" si="129"/>
        <v>0</v>
      </c>
      <c r="DQ91" s="44">
        <f t="shared" si="129"/>
        <v>0</v>
      </c>
    </row>
    <row r="92" spans="1:121" x14ac:dyDescent="0.25">
      <c r="A92" s="44" t="str">
        <f t="shared" si="116"/>
        <v>18_CT</v>
      </c>
      <c r="B92" s="44" t="str">
        <f t="shared" si="116"/>
        <v>7_1_motor_gasoline</v>
      </c>
      <c r="C92" s="44" t="str">
        <f t="shared" si="116"/>
        <v>7_1_mo_gasoline</v>
      </c>
      <c r="D92" s="44" t="s">
        <v>150</v>
      </c>
      <c r="E92" s="44"/>
      <c r="F92" s="44"/>
      <c r="G92" s="45">
        <v>0</v>
      </c>
      <c r="H92" s="44"/>
      <c r="I92" s="44"/>
      <c r="J92" s="44"/>
      <c r="K92" s="44"/>
      <c r="L92" s="44"/>
      <c r="M92" s="44"/>
      <c r="N92" s="44"/>
      <c r="O92" s="44"/>
      <c r="P92" s="44"/>
      <c r="Q92" s="44"/>
      <c r="R92" s="44"/>
      <c r="S92" s="44"/>
      <c r="T92" s="44"/>
      <c r="U92" s="44"/>
      <c r="V92" s="44"/>
      <c r="W92" s="44"/>
      <c r="X92" s="44"/>
      <c r="Y92" s="44"/>
      <c r="Z92" s="44"/>
      <c r="AA92" s="44"/>
      <c r="AB92" s="44"/>
      <c r="AC92" s="44"/>
      <c r="AD92" s="44"/>
      <c r="AE92" s="44"/>
      <c r="AF92" s="44"/>
      <c r="AG92" s="44"/>
      <c r="AH92" s="44"/>
      <c r="AI92" s="44"/>
      <c r="AJ92" s="44"/>
      <c r="AK92" s="44"/>
      <c r="AL92" s="44"/>
      <c r="AM92" s="44"/>
      <c r="AN92" s="44"/>
      <c r="AO92" s="44"/>
      <c r="AP92" s="44"/>
      <c r="AQ92" s="44"/>
      <c r="AR92" s="44"/>
      <c r="AS92" s="44"/>
      <c r="AT92" s="44"/>
      <c r="AU92" s="44"/>
      <c r="AV92" s="44"/>
      <c r="AW92" s="44"/>
      <c r="AX92" s="44"/>
      <c r="AY92" s="44"/>
      <c r="AZ92" s="44"/>
      <c r="BA92" s="44"/>
      <c r="BB92" s="44"/>
      <c r="BC92" s="44"/>
      <c r="BD92" s="44"/>
      <c r="BE92" s="44"/>
      <c r="BF92" s="44"/>
      <c r="BG92" s="44"/>
      <c r="BH92" s="44"/>
      <c r="BI92" s="44"/>
      <c r="BJ92" s="44"/>
      <c r="BK92" s="44"/>
      <c r="BL92" s="44" t="str">
        <f t="shared" si="50"/>
        <v>18_CT</v>
      </c>
      <c r="BM92" s="44" t="str">
        <f t="shared" si="117"/>
        <v>d_nonenergy_ccs_7_1_mo_gasoline</v>
      </c>
      <c r="BN92" s="44"/>
      <c r="BO92" s="44"/>
      <c r="BP92" s="44">
        <f t="shared" ref="BP92:CW92" si="130">BP$50*BP21</f>
        <v>0</v>
      </c>
      <c r="BQ92" s="44">
        <f t="shared" si="130"/>
        <v>0</v>
      </c>
      <c r="BR92" s="44">
        <f t="shared" si="130"/>
        <v>0</v>
      </c>
      <c r="BS92" s="44">
        <f t="shared" si="130"/>
        <v>0</v>
      </c>
      <c r="BT92" s="44">
        <f t="shared" si="130"/>
        <v>0</v>
      </c>
      <c r="BU92" s="44">
        <f t="shared" si="130"/>
        <v>0</v>
      </c>
      <c r="BV92" s="44">
        <f t="shared" si="130"/>
        <v>0</v>
      </c>
      <c r="BW92" s="44">
        <f t="shared" si="130"/>
        <v>0</v>
      </c>
      <c r="BX92" s="44">
        <f t="shared" si="130"/>
        <v>0</v>
      </c>
      <c r="BY92" s="44">
        <f t="shared" si="130"/>
        <v>0</v>
      </c>
      <c r="BZ92" s="44">
        <f t="shared" si="130"/>
        <v>0</v>
      </c>
      <c r="CA92" s="44">
        <f t="shared" si="130"/>
        <v>0</v>
      </c>
      <c r="CB92" s="44">
        <f t="shared" si="130"/>
        <v>0</v>
      </c>
      <c r="CC92" s="44">
        <f t="shared" si="130"/>
        <v>0</v>
      </c>
      <c r="CD92" s="44">
        <f t="shared" si="130"/>
        <v>0</v>
      </c>
      <c r="CE92" s="44">
        <f t="shared" si="130"/>
        <v>0</v>
      </c>
      <c r="CF92" s="44">
        <f t="shared" si="130"/>
        <v>0</v>
      </c>
      <c r="CG92" s="44">
        <f t="shared" si="130"/>
        <v>0</v>
      </c>
      <c r="CH92" s="44">
        <f t="shared" si="130"/>
        <v>0</v>
      </c>
      <c r="CI92" s="44">
        <f t="shared" si="130"/>
        <v>0</v>
      </c>
      <c r="CJ92" s="44">
        <f t="shared" si="130"/>
        <v>0</v>
      </c>
      <c r="CK92" s="44">
        <f t="shared" si="130"/>
        <v>0</v>
      </c>
      <c r="CL92" s="44">
        <f t="shared" si="130"/>
        <v>0</v>
      </c>
      <c r="CM92" s="44">
        <f t="shared" si="130"/>
        <v>0</v>
      </c>
      <c r="CN92" s="44">
        <f t="shared" si="130"/>
        <v>0</v>
      </c>
      <c r="CO92" s="44">
        <f t="shared" si="130"/>
        <v>0</v>
      </c>
      <c r="CP92" s="44">
        <f t="shared" si="130"/>
        <v>0</v>
      </c>
      <c r="CQ92" s="44">
        <f t="shared" si="130"/>
        <v>0</v>
      </c>
      <c r="CR92" s="44">
        <f t="shared" si="130"/>
        <v>0</v>
      </c>
      <c r="CS92" s="44">
        <f t="shared" si="130"/>
        <v>0</v>
      </c>
      <c r="CT92" s="44">
        <f t="shared" si="130"/>
        <v>0</v>
      </c>
      <c r="CU92" s="44">
        <f t="shared" si="130"/>
        <v>0</v>
      </c>
      <c r="CV92" s="44">
        <f t="shared" si="130"/>
        <v>0</v>
      </c>
      <c r="CW92" s="44">
        <f t="shared" si="130"/>
        <v>0</v>
      </c>
      <c r="CX92" s="44">
        <f t="shared" ref="CX92:DQ92" si="131">CX$50*CX21</f>
        <v>0</v>
      </c>
      <c r="CY92" s="44">
        <f t="shared" si="131"/>
        <v>0</v>
      </c>
      <c r="CZ92" s="44">
        <f t="shared" si="131"/>
        <v>0</v>
      </c>
      <c r="DA92" s="44">
        <f t="shared" si="131"/>
        <v>0</v>
      </c>
      <c r="DB92" s="44">
        <f t="shared" si="131"/>
        <v>0</v>
      </c>
      <c r="DC92" s="44">
        <f t="shared" si="131"/>
        <v>0</v>
      </c>
      <c r="DD92" s="44">
        <f t="shared" si="131"/>
        <v>0</v>
      </c>
      <c r="DE92" s="44">
        <f t="shared" si="131"/>
        <v>0</v>
      </c>
      <c r="DF92" s="44">
        <f t="shared" si="131"/>
        <v>0</v>
      </c>
      <c r="DG92" s="44">
        <f t="shared" si="131"/>
        <v>0</v>
      </c>
      <c r="DH92" s="44">
        <f t="shared" si="131"/>
        <v>0</v>
      </c>
      <c r="DI92" s="44">
        <f t="shared" si="131"/>
        <v>0</v>
      </c>
      <c r="DJ92" s="44">
        <f t="shared" si="131"/>
        <v>0</v>
      </c>
      <c r="DK92" s="44">
        <f t="shared" si="131"/>
        <v>0</v>
      </c>
      <c r="DL92" s="44">
        <f t="shared" si="131"/>
        <v>0</v>
      </c>
      <c r="DM92" s="44">
        <f t="shared" si="131"/>
        <v>0</v>
      </c>
      <c r="DN92" s="44">
        <f t="shared" si="131"/>
        <v>0</v>
      </c>
      <c r="DO92" s="44">
        <f t="shared" si="131"/>
        <v>0</v>
      </c>
      <c r="DP92" s="44">
        <f t="shared" si="131"/>
        <v>0</v>
      </c>
      <c r="DQ92" s="44">
        <f t="shared" si="131"/>
        <v>0</v>
      </c>
    </row>
    <row r="93" spans="1:121" x14ac:dyDescent="0.25">
      <c r="A93" s="44" t="str">
        <f t="shared" si="116"/>
        <v>18_CT</v>
      </c>
      <c r="B93" s="44" t="str">
        <f t="shared" si="116"/>
        <v>7_2_aviation_gasoline</v>
      </c>
      <c r="C93" s="44" t="str">
        <f t="shared" si="116"/>
        <v>7_2_avi_gasoline</v>
      </c>
      <c r="D93" s="44" t="s">
        <v>150</v>
      </c>
      <c r="E93" s="44"/>
      <c r="F93" s="44"/>
      <c r="G93" s="45">
        <v>0</v>
      </c>
      <c r="H93" s="44"/>
      <c r="I93" s="44"/>
      <c r="J93" s="44"/>
      <c r="K93" s="44"/>
      <c r="L93" s="44"/>
      <c r="M93" s="44"/>
      <c r="N93" s="44"/>
      <c r="O93" s="44"/>
      <c r="P93" s="44"/>
      <c r="Q93" s="44"/>
      <c r="R93" s="44"/>
      <c r="S93" s="44"/>
      <c r="T93" s="44"/>
      <c r="U93" s="44"/>
      <c r="V93" s="44"/>
      <c r="W93" s="44"/>
      <c r="X93" s="44"/>
      <c r="Y93" s="44"/>
      <c r="Z93" s="44"/>
      <c r="AA93" s="44"/>
      <c r="AB93" s="44"/>
      <c r="AC93" s="44"/>
      <c r="AD93" s="44"/>
      <c r="AE93" s="44"/>
      <c r="AF93" s="44"/>
      <c r="AG93" s="44"/>
      <c r="AH93" s="44"/>
      <c r="AI93" s="44"/>
      <c r="AJ93" s="44"/>
      <c r="AK93" s="44"/>
      <c r="AL93" s="44"/>
      <c r="AM93" s="44"/>
      <c r="AN93" s="44"/>
      <c r="AO93" s="44"/>
      <c r="AP93" s="44"/>
      <c r="AQ93" s="44"/>
      <c r="AR93" s="44"/>
      <c r="AS93" s="44"/>
      <c r="AT93" s="44"/>
      <c r="AU93" s="44"/>
      <c r="AV93" s="44"/>
      <c r="AW93" s="44"/>
      <c r="AX93" s="44"/>
      <c r="AY93" s="44"/>
      <c r="AZ93" s="44"/>
      <c r="BA93" s="44"/>
      <c r="BB93" s="44"/>
      <c r="BC93" s="44"/>
      <c r="BD93" s="44"/>
      <c r="BE93" s="44"/>
      <c r="BF93" s="44"/>
      <c r="BG93" s="44"/>
      <c r="BH93" s="44"/>
      <c r="BI93" s="44"/>
      <c r="BJ93" s="44"/>
      <c r="BK93" s="44"/>
      <c r="BL93" s="44" t="str">
        <f t="shared" si="50"/>
        <v>18_CT</v>
      </c>
      <c r="BM93" s="44" t="str">
        <f t="shared" si="117"/>
        <v>d_nonenergy_ccs_7_2_avi_gasoline</v>
      </c>
      <c r="BN93" s="44"/>
      <c r="BO93" s="44"/>
      <c r="BP93" s="44">
        <f t="shared" ref="BP93:CW93" si="132">BP$50*BP22</f>
        <v>0</v>
      </c>
      <c r="BQ93" s="44">
        <f t="shared" si="132"/>
        <v>0</v>
      </c>
      <c r="BR93" s="44">
        <f t="shared" si="132"/>
        <v>0</v>
      </c>
      <c r="BS93" s="44">
        <f t="shared" si="132"/>
        <v>0</v>
      </c>
      <c r="BT93" s="44">
        <f t="shared" si="132"/>
        <v>0</v>
      </c>
      <c r="BU93" s="44">
        <f t="shared" si="132"/>
        <v>0</v>
      </c>
      <c r="BV93" s="44">
        <f t="shared" si="132"/>
        <v>0</v>
      </c>
      <c r="BW93" s="44">
        <f t="shared" si="132"/>
        <v>0</v>
      </c>
      <c r="BX93" s="44">
        <f t="shared" si="132"/>
        <v>0</v>
      </c>
      <c r="BY93" s="44">
        <f t="shared" si="132"/>
        <v>0</v>
      </c>
      <c r="BZ93" s="44">
        <f t="shared" si="132"/>
        <v>0</v>
      </c>
      <c r="CA93" s="44">
        <f t="shared" si="132"/>
        <v>0</v>
      </c>
      <c r="CB93" s="44">
        <f t="shared" si="132"/>
        <v>0</v>
      </c>
      <c r="CC93" s="44">
        <f t="shared" si="132"/>
        <v>0</v>
      </c>
      <c r="CD93" s="44">
        <f t="shared" si="132"/>
        <v>0</v>
      </c>
      <c r="CE93" s="44">
        <f t="shared" si="132"/>
        <v>0</v>
      </c>
      <c r="CF93" s="44">
        <f t="shared" si="132"/>
        <v>0</v>
      </c>
      <c r="CG93" s="44">
        <f t="shared" si="132"/>
        <v>0</v>
      </c>
      <c r="CH93" s="44">
        <f t="shared" si="132"/>
        <v>0</v>
      </c>
      <c r="CI93" s="44">
        <f t="shared" si="132"/>
        <v>0</v>
      </c>
      <c r="CJ93" s="44">
        <f t="shared" si="132"/>
        <v>0</v>
      </c>
      <c r="CK93" s="44">
        <f t="shared" si="132"/>
        <v>0</v>
      </c>
      <c r="CL93" s="44">
        <f t="shared" si="132"/>
        <v>0</v>
      </c>
      <c r="CM93" s="44">
        <f t="shared" si="132"/>
        <v>0</v>
      </c>
      <c r="CN93" s="44">
        <f t="shared" si="132"/>
        <v>0</v>
      </c>
      <c r="CO93" s="44">
        <f t="shared" si="132"/>
        <v>0</v>
      </c>
      <c r="CP93" s="44">
        <f t="shared" si="132"/>
        <v>0</v>
      </c>
      <c r="CQ93" s="44">
        <f t="shared" si="132"/>
        <v>0</v>
      </c>
      <c r="CR93" s="44">
        <f t="shared" si="132"/>
        <v>0</v>
      </c>
      <c r="CS93" s="44">
        <f t="shared" si="132"/>
        <v>0</v>
      </c>
      <c r="CT93" s="44">
        <f t="shared" si="132"/>
        <v>0</v>
      </c>
      <c r="CU93" s="44">
        <f t="shared" si="132"/>
        <v>0</v>
      </c>
      <c r="CV93" s="44">
        <f t="shared" si="132"/>
        <v>0</v>
      </c>
      <c r="CW93" s="44">
        <f t="shared" si="132"/>
        <v>0</v>
      </c>
      <c r="CX93" s="44">
        <f t="shared" ref="CX93:DQ93" si="133">CX$50*CX22</f>
        <v>0</v>
      </c>
      <c r="CY93" s="44">
        <f t="shared" si="133"/>
        <v>0</v>
      </c>
      <c r="CZ93" s="44">
        <f t="shared" si="133"/>
        <v>0</v>
      </c>
      <c r="DA93" s="44">
        <f t="shared" si="133"/>
        <v>0</v>
      </c>
      <c r="DB93" s="44">
        <f t="shared" si="133"/>
        <v>0</v>
      </c>
      <c r="DC93" s="44">
        <f t="shared" si="133"/>
        <v>0</v>
      </c>
      <c r="DD93" s="44">
        <f t="shared" si="133"/>
        <v>0</v>
      </c>
      <c r="DE93" s="44">
        <f t="shared" si="133"/>
        <v>0</v>
      </c>
      <c r="DF93" s="44">
        <f t="shared" si="133"/>
        <v>0</v>
      </c>
      <c r="DG93" s="44">
        <f t="shared" si="133"/>
        <v>0</v>
      </c>
      <c r="DH93" s="44">
        <f t="shared" si="133"/>
        <v>0</v>
      </c>
      <c r="DI93" s="44">
        <f t="shared" si="133"/>
        <v>0</v>
      </c>
      <c r="DJ93" s="44">
        <f t="shared" si="133"/>
        <v>0</v>
      </c>
      <c r="DK93" s="44">
        <f t="shared" si="133"/>
        <v>0</v>
      </c>
      <c r="DL93" s="44">
        <f t="shared" si="133"/>
        <v>0</v>
      </c>
      <c r="DM93" s="44">
        <f t="shared" si="133"/>
        <v>0</v>
      </c>
      <c r="DN93" s="44">
        <f t="shared" si="133"/>
        <v>0</v>
      </c>
      <c r="DO93" s="44">
        <f t="shared" si="133"/>
        <v>0</v>
      </c>
      <c r="DP93" s="44">
        <f t="shared" si="133"/>
        <v>0</v>
      </c>
      <c r="DQ93" s="44">
        <f t="shared" si="133"/>
        <v>0</v>
      </c>
    </row>
    <row r="94" spans="1:121" x14ac:dyDescent="0.25">
      <c r="A94" s="44" t="str">
        <f t="shared" si="116"/>
        <v>18_CT</v>
      </c>
      <c r="B94" s="44" t="str">
        <f t="shared" si="116"/>
        <v>7_3_naphtha</v>
      </c>
      <c r="C94" s="44" t="str">
        <f t="shared" si="116"/>
        <v>7_3_naphtha</v>
      </c>
      <c r="D94" s="44" t="s">
        <v>150</v>
      </c>
      <c r="E94" s="44"/>
      <c r="F94" s="44"/>
      <c r="G94" s="45">
        <v>0</v>
      </c>
      <c r="H94" s="44"/>
      <c r="I94" s="44"/>
      <c r="J94" s="44"/>
      <c r="K94" s="44"/>
      <c r="L94" s="44"/>
      <c r="M94" s="44"/>
      <c r="N94" s="44"/>
      <c r="O94" s="44"/>
      <c r="P94" s="44"/>
      <c r="Q94" s="44"/>
      <c r="R94" s="44"/>
      <c r="S94" s="44"/>
      <c r="T94" s="44"/>
      <c r="U94" s="44"/>
      <c r="V94" s="44"/>
      <c r="W94" s="44"/>
      <c r="X94" s="44"/>
      <c r="Y94" s="44"/>
      <c r="Z94" s="44"/>
      <c r="AA94" s="44"/>
      <c r="AB94" s="44"/>
      <c r="AC94" s="44"/>
      <c r="AD94" s="44"/>
      <c r="AE94" s="44"/>
      <c r="AF94" s="44"/>
      <c r="AG94" s="44"/>
      <c r="AH94" s="44"/>
      <c r="AI94" s="44"/>
      <c r="AJ94" s="44"/>
      <c r="AK94" s="44"/>
      <c r="AL94" s="44"/>
      <c r="AM94" s="44"/>
      <c r="AN94" s="44"/>
      <c r="AO94" s="44"/>
      <c r="AP94" s="44"/>
      <c r="AQ94" s="44"/>
      <c r="AR94" s="44"/>
      <c r="AS94" s="44"/>
      <c r="AT94" s="44"/>
      <c r="AU94" s="44"/>
      <c r="AV94" s="44"/>
      <c r="AW94" s="44"/>
      <c r="AX94" s="44"/>
      <c r="AY94" s="44"/>
      <c r="AZ94" s="44"/>
      <c r="BA94" s="44"/>
      <c r="BB94" s="44"/>
      <c r="BC94" s="44"/>
      <c r="BD94" s="44"/>
      <c r="BE94" s="44"/>
      <c r="BF94" s="44"/>
      <c r="BG94" s="44"/>
      <c r="BH94" s="44"/>
      <c r="BI94" s="44"/>
      <c r="BJ94" s="44"/>
      <c r="BK94" s="44"/>
      <c r="BL94" s="44" t="str">
        <f t="shared" si="50"/>
        <v>18_CT</v>
      </c>
      <c r="BM94" s="44" t="str">
        <f t="shared" si="117"/>
        <v>d_nonenergy_ccs_7_3_naphtha</v>
      </c>
      <c r="BN94" s="44"/>
      <c r="BO94" s="44"/>
      <c r="BP94" s="44">
        <f t="shared" ref="BP94:CW94" si="134">BP$50*BP23</f>
        <v>0</v>
      </c>
      <c r="BQ94" s="44">
        <f t="shared" si="134"/>
        <v>0</v>
      </c>
      <c r="BR94" s="44">
        <f t="shared" si="134"/>
        <v>0</v>
      </c>
      <c r="BS94" s="44">
        <f t="shared" si="134"/>
        <v>0</v>
      </c>
      <c r="BT94" s="44">
        <f t="shared" si="134"/>
        <v>0</v>
      </c>
      <c r="BU94" s="44">
        <f t="shared" si="134"/>
        <v>0</v>
      </c>
      <c r="BV94" s="44">
        <f t="shared" si="134"/>
        <v>0</v>
      </c>
      <c r="BW94" s="44">
        <f t="shared" si="134"/>
        <v>0</v>
      </c>
      <c r="BX94" s="44">
        <f t="shared" si="134"/>
        <v>0</v>
      </c>
      <c r="BY94" s="44">
        <f t="shared" si="134"/>
        <v>0</v>
      </c>
      <c r="BZ94" s="44">
        <f t="shared" si="134"/>
        <v>0</v>
      </c>
      <c r="CA94" s="44">
        <f t="shared" si="134"/>
        <v>0</v>
      </c>
      <c r="CB94" s="44">
        <f t="shared" si="134"/>
        <v>0</v>
      </c>
      <c r="CC94" s="44">
        <f t="shared" si="134"/>
        <v>0</v>
      </c>
      <c r="CD94" s="44">
        <f t="shared" si="134"/>
        <v>0</v>
      </c>
      <c r="CE94" s="44">
        <f t="shared" si="134"/>
        <v>0</v>
      </c>
      <c r="CF94" s="44">
        <f t="shared" si="134"/>
        <v>0</v>
      </c>
      <c r="CG94" s="44">
        <f t="shared" si="134"/>
        <v>0</v>
      </c>
      <c r="CH94" s="44">
        <f t="shared" si="134"/>
        <v>0</v>
      </c>
      <c r="CI94" s="44">
        <f t="shared" si="134"/>
        <v>0</v>
      </c>
      <c r="CJ94" s="44">
        <f t="shared" si="134"/>
        <v>0</v>
      </c>
      <c r="CK94" s="44">
        <f t="shared" si="134"/>
        <v>0</v>
      </c>
      <c r="CL94" s="44">
        <f t="shared" si="134"/>
        <v>0</v>
      </c>
      <c r="CM94" s="44">
        <f t="shared" si="134"/>
        <v>0</v>
      </c>
      <c r="CN94" s="44">
        <f t="shared" si="134"/>
        <v>0</v>
      </c>
      <c r="CO94" s="44">
        <f t="shared" si="134"/>
        <v>0</v>
      </c>
      <c r="CP94" s="44">
        <f t="shared" si="134"/>
        <v>0</v>
      </c>
      <c r="CQ94" s="44">
        <f t="shared" si="134"/>
        <v>0</v>
      </c>
      <c r="CR94" s="44">
        <f t="shared" si="134"/>
        <v>0</v>
      </c>
      <c r="CS94" s="44">
        <f t="shared" si="134"/>
        <v>0</v>
      </c>
      <c r="CT94" s="44">
        <f t="shared" si="134"/>
        <v>0</v>
      </c>
      <c r="CU94" s="44">
        <f t="shared" si="134"/>
        <v>0</v>
      </c>
      <c r="CV94" s="44">
        <f t="shared" si="134"/>
        <v>0</v>
      </c>
      <c r="CW94" s="44">
        <f t="shared" si="134"/>
        <v>0</v>
      </c>
      <c r="CX94" s="44">
        <f t="shared" ref="CX94:DQ94" si="135">CX$50*CX23</f>
        <v>0</v>
      </c>
      <c r="CY94" s="44">
        <f t="shared" si="135"/>
        <v>0</v>
      </c>
      <c r="CZ94" s="44">
        <f t="shared" si="135"/>
        <v>0</v>
      </c>
      <c r="DA94" s="44">
        <f t="shared" si="135"/>
        <v>0</v>
      </c>
      <c r="DB94" s="44">
        <f t="shared" si="135"/>
        <v>0</v>
      </c>
      <c r="DC94" s="44">
        <f t="shared" si="135"/>
        <v>0</v>
      </c>
      <c r="DD94" s="44">
        <f t="shared" si="135"/>
        <v>0</v>
      </c>
      <c r="DE94" s="44">
        <f t="shared" si="135"/>
        <v>0</v>
      </c>
      <c r="DF94" s="44">
        <f t="shared" si="135"/>
        <v>0</v>
      </c>
      <c r="DG94" s="44">
        <f t="shared" si="135"/>
        <v>0</v>
      </c>
      <c r="DH94" s="44">
        <f t="shared" si="135"/>
        <v>0</v>
      </c>
      <c r="DI94" s="44">
        <f t="shared" si="135"/>
        <v>0</v>
      </c>
      <c r="DJ94" s="44">
        <f t="shared" si="135"/>
        <v>0</v>
      </c>
      <c r="DK94" s="44">
        <f t="shared" si="135"/>
        <v>0</v>
      </c>
      <c r="DL94" s="44">
        <f t="shared" si="135"/>
        <v>0</v>
      </c>
      <c r="DM94" s="44">
        <f t="shared" si="135"/>
        <v>0</v>
      </c>
      <c r="DN94" s="44">
        <f t="shared" si="135"/>
        <v>0</v>
      </c>
      <c r="DO94" s="44">
        <f t="shared" si="135"/>
        <v>0</v>
      </c>
      <c r="DP94" s="44">
        <f t="shared" si="135"/>
        <v>0</v>
      </c>
      <c r="DQ94" s="44">
        <f t="shared" si="135"/>
        <v>0</v>
      </c>
    </row>
    <row r="95" spans="1:121" x14ac:dyDescent="0.25">
      <c r="A95" s="44" t="str">
        <f t="shared" si="116"/>
        <v>18_CT</v>
      </c>
      <c r="B95" s="44" t="str">
        <f t="shared" si="116"/>
        <v>7_x_jet_fuel</v>
      </c>
      <c r="C95" s="44" t="str">
        <f t="shared" si="116"/>
        <v>7_x_jet_fuel</v>
      </c>
      <c r="D95" s="44" t="s">
        <v>150</v>
      </c>
      <c r="E95" s="44"/>
      <c r="F95" s="44"/>
      <c r="G95" s="45">
        <v>0</v>
      </c>
      <c r="H95" s="44"/>
      <c r="I95" s="44"/>
      <c r="J95" s="44"/>
      <c r="K95" s="44"/>
      <c r="L95" s="44"/>
      <c r="M95" s="44"/>
      <c r="N95" s="44"/>
      <c r="O95" s="44"/>
      <c r="P95" s="44"/>
      <c r="Q95" s="44"/>
      <c r="R95" s="44"/>
      <c r="S95" s="44"/>
      <c r="T95" s="44"/>
      <c r="U95" s="44"/>
      <c r="V95" s="44"/>
      <c r="W95" s="44"/>
      <c r="X95" s="44"/>
      <c r="Y95" s="44"/>
      <c r="Z95" s="44"/>
      <c r="AA95" s="44"/>
      <c r="AB95" s="44"/>
      <c r="AC95" s="44"/>
      <c r="AD95" s="44"/>
      <c r="AE95" s="44"/>
      <c r="AF95" s="44"/>
      <c r="AG95" s="44"/>
      <c r="AH95" s="44"/>
      <c r="AI95" s="44"/>
      <c r="AJ95" s="44"/>
      <c r="AK95" s="44"/>
      <c r="AL95" s="44"/>
      <c r="AM95" s="44"/>
      <c r="AN95" s="44"/>
      <c r="AO95" s="44"/>
      <c r="AP95" s="44"/>
      <c r="AQ95" s="44"/>
      <c r="AR95" s="44"/>
      <c r="AS95" s="44"/>
      <c r="AT95" s="44"/>
      <c r="AU95" s="44"/>
      <c r="AV95" s="44"/>
      <c r="AW95" s="44"/>
      <c r="AX95" s="44"/>
      <c r="AY95" s="44"/>
      <c r="AZ95" s="44"/>
      <c r="BA95" s="44"/>
      <c r="BB95" s="44"/>
      <c r="BC95" s="44"/>
      <c r="BD95" s="44"/>
      <c r="BE95" s="44"/>
      <c r="BF95" s="44"/>
      <c r="BG95" s="44"/>
      <c r="BH95" s="44"/>
      <c r="BI95" s="44"/>
      <c r="BJ95" s="44"/>
      <c r="BK95" s="44"/>
      <c r="BL95" s="44" t="str">
        <f t="shared" si="50"/>
        <v>18_CT</v>
      </c>
      <c r="BM95" s="44" t="str">
        <f t="shared" si="117"/>
        <v>d_nonenergy_ccs_7_x_jet_fuel</v>
      </c>
      <c r="BN95" s="44"/>
      <c r="BO95" s="44"/>
      <c r="BP95" s="44">
        <f t="shared" ref="BP95:CW95" si="136">BP$50*BP24</f>
        <v>0</v>
      </c>
      <c r="BQ95" s="44">
        <f t="shared" si="136"/>
        <v>0</v>
      </c>
      <c r="BR95" s="44">
        <f t="shared" si="136"/>
        <v>0</v>
      </c>
      <c r="BS95" s="44">
        <f t="shared" si="136"/>
        <v>0</v>
      </c>
      <c r="BT95" s="44">
        <f t="shared" si="136"/>
        <v>0</v>
      </c>
      <c r="BU95" s="44">
        <f t="shared" si="136"/>
        <v>0</v>
      </c>
      <c r="BV95" s="44">
        <f t="shared" si="136"/>
        <v>0</v>
      </c>
      <c r="BW95" s="44">
        <f t="shared" si="136"/>
        <v>0</v>
      </c>
      <c r="BX95" s="44">
        <f t="shared" si="136"/>
        <v>0</v>
      </c>
      <c r="BY95" s="44">
        <f t="shared" si="136"/>
        <v>0</v>
      </c>
      <c r="BZ95" s="44">
        <f t="shared" si="136"/>
        <v>0</v>
      </c>
      <c r="CA95" s="44">
        <f t="shared" si="136"/>
        <v>0</v>
      </c>
      <c r="CB95" s="44">
        <f t="shared" si="136"/>
        <v>0</v>
      </c>
      <c r="CC95" s="44">
        <f t="shared" si="136"/>
        <v>0</v>
      </c>
      <c r="CD95" s="44">
        <f t="shared" si="136"/>
        <v>0</v>
      </c>
      <c r="CE95" s="44">
        <f t="shared" si="136"/>
        <v>0</v>
      </c>
      <c r="CF95" s="44">
        <f t="shared" si="136"/>
        <v>0</v>
      </c>
      <c r="CG95" s="44">
        <f t="shared" si="136"/>
        <v>0</v>
      </c>
      <c r="CH95" s="44">
        <f t="shared" si="136"/>
        <v>0</v>
      </c>
      <c r="CI95" s="44">
        <f t="shared" si="136"/>
        <v>0</v>
      </c>
      <c r="CJ95" s="44">
        <f t="shared" si="136"/>
        <v>0</v>
      </c>
      <c r="CK95" s="44">
        <f t="shared" si="136"/>
        <v>0</v>
      </c>
      <c r="CL95" s="44">
        <f t="shared" si="136"/>
        <v>0</v>
      </c>
      <c r="CM95" s="44">
        <f t="shared" si="136"/>
        <v>0</v>
      </c>
      <c r="CN95" s="44">
        <f t="shared" si="136"/>
        <v>0</v>
      </c>
      <c r="CO95" s="44">
        <f t="shared" si="136"/>
        <v>0</v>
      </c>
      <c r="CP95" s="44">
        <f t="shared" si="136"/>
        <v>0</v>
      </c>
      <c r="CQ95" s="44">
        <f t="shared" si="136"/>
        <v>0</v>
      </c>
      <c r="CR95" s="44">
        <f t="shared" si="136"/>
        <v>0</v>
      </c>
      <c r="CS95" s="44">
        <f t="shared" si="136"/>
        <v>0</v>
      </c>
      <c r="CT95" s="44">
        <f t="shared" si="136"/>
        <v>0</v>
      </c>
      <c r="CU95" s="44">
        <f t="shared" si="136"/>
        <v>0</v>
      </c>
      <c r="CV95" s="44">
        <f t="shared" si="136"/>
        <v>0</v>
      </c>
      <c r="CW95" s="44">
        <f t="shared" si="136"/>
        <v>0</v>
      </c>
      <c r="CX95" s="44">
        <f t="shared" ref="CX95:DQ95" si="137">CX$50*CX24</f>
        <v>0</v>
      </c>
      <c r="CY95" s="44">
        <f t="shared" si="137"/>
        <v>0</v>
      </c>
      <c r="CZ95" s="44">
        <f t="shared" si="137"/>
        <v>0</v>
      </c>
      <c r="DA95" s="44">
        <f t="shared" si="137"/>
        <v>0</v>
      </c>
      <c r="DB95" s="44">
        <f t="shared" si="137"/>
        <v>0</v>
      </c>
      <c r="DC95" s="44">
        <f t="shared" si="137"/>
        <v>0</v>
      </c>
      <c r="DD95" s="44">
        <f t="shared" si="137"/>
        <v>0</v>
      </c>
      <c r="DE95" s="44">
        <f t="shared" si="137"/>
        <v>0</v>
      </c>
      <c r="DF95" s="44">
        <f t="shared" si="137"/>
        <v>0</v>
      </c>
      <c r="DG95" s="44">
        <f t="shared" si="137"/>
        <v>0</v>
      </c>
      <c r="DH95" s="44">
        <f t="shared" si="137"/>
        <v>0</v>
      </c>
      <c r="DI95" s="44">
        <f t="shared" si="137"/>
        <v>0</v>
      </c>
      <c r="DJ95" s="44">
        <f t="shared" si="137"/>
        <v>0</v>
      </c>
      <c r="DK95" s="44">
        <f t="shared" si="137"/>
        <v>0</v>
      </c>
      <c r="DL95" s="44">
        <f t="shared" si="137"/>
        <v>0</v>
      </c>
      <c r="DM95" s="44">
        <f t="shared" si="137"/>
        <v>0</v>
      </c>
      <c r="DN95" s="44">
        <f t="shared" si="137"/>
        <v>0</v>
      </c>
      <c r="DO95" s="44">
        <f t="shared" si="137"/>
        <v>0</v>
      </c>
      <c r="DP95" s="44">
        <f t="shared" si="137"/>
        <v>0</v>
      </c>
      <c r="DQ95" s="44">
        <f t="shared" si="137"/>
        <v>0</v>
      </c>
    </row>
    <row r="96" spans="1:121" x14ac:dyDescent="0.25">
      <c r="A96" s="44" t="str">
        <f t="shared" si="116"/>
        <v>18_CT</v>
      </c>
      <c r="B96" s="44" t="str">
        <f t="shared" si="116"/>
        <v>7_6_kerosene</v>
      </c>
      <c r="C96" s="44" t="str">
        <f t="shared" si="116"/>
        <v>7_6_kerosene</v>
      </c>
      <c r="D96" s="44" t="s">
        <v>150</v>
      </c>
      <c r="E96" s="44"/>
      <c r="F96" s="44"/>
      <c r="G96" s="45">
        <v>0</v>
      </c>
      <c r="H96" s="44"/>
      <c r="I96" s="44"/>
      <c r="J96" s="44"/>
      <c r="K96" s="44"/>
      <c r="L96" s="44"/>
      <c r="M96" s="44"/>
      <c r="N96" s="44"/>
      <c r="O96" s="44"/>
      <c r="P96" s="44"/>
      <c r="Q96" s="44"/>
      <c r="R96" s="44"/>
      <c r="S96" s="44"/>
      <c r="T96" s="44"/>
      <c r="U96" s="44"/>
      <c r="V96" s="44"/>
      <c r="W96" s="44"/>
      <c r="X96" s="44"/>
      <c r="Y96" s="44"/>
      <c r="Z96" s="44"/>
      <c r="AA96" s="44"/>
      <c r="AB96" s="44"/>
      <c r="AC96" s="44"/>
      <c r="AD96" s="44"/>
      <c r="AE96" s="44"/>
      <c r="AF96" s="44"/>
      <c r="AG96" s="44"/>
      <c r="AH96" s="44"/>
      <c r="AI96" s="44"/>
      <c r="AJ96" s="44"/>
      <c r="AK96" s="44"/>
      <c r="AL96" s="44"/>
      <c r="AM96" s="44"/>
      <c r="AN96" s="44"/>
      <c r="AO96" s="44"/>
      <c r="AP96" s="44"/>
      <c r="AQ96" s="44"/>
      <c r="AR96" s="44"/>
      <c r="AS96" s="44"/>
      <c r="AT96" s="44"/>
      <c r="AU96" s="44"/>
      <c r="AV96" s="44"/>
      <c r="AW96" s="44"/>
      <c r="AX96" s="44"/>
      <c r="AY96" s="44"/>
      <c r="AZ96" s="44"/>
      <c r="BA96" s="44"/>
      <c r="BB96" s="44"/>
      <c r="BC96" s="44"/>
      <c r="BD96" s="44"/>
      <c r="BE96" s="44"/>
      <c r="BF96" s="44"/>
      <c r="BG96" s="44"/>
      <c r="BH96" s="44"/>
      <c r="BI96" s="44"/>
      <c r="BJ96" s="44"/>
      <c r="BK96" s="44"/>
      <c r="BL96" s="44" t="str">
        <f t="shared" si="50"/>
        <v>18_CT</v>
      </c>
      <c r="BM96" s="44" t="str">
        <f t="shared" si="117"/>
        <v>d_nonenergy_ccs_7_6_kerosene</v>
      </c>
      <c r="BN96" s="44"/>
      <c r="BO96" s="44"/>
      <c r="BP96" s="44">
        <f t="shared" ref="BP96:CW96" si="138">BP$50*BP25</f>
        <v>0</v>
      </c>
      <c r="BQ96" s="44">
        <f t="shared" si="138"/>
        <v>0</v>
      </c>
      <c r="BR96" s="44">
        <f t="shared" si="138"/>
        <v>0</v>
      </c>
      <c r="BS96" s="44">
        <f t="shared" si="138"/>
        <v>0</v>
      </c>
      <c r="BT96" s="44">
        <f t="shared" si="138"/>
        <v>0</v>
      </c>
      <c r="BU96" s="44">
        <f t="shared" si="138"/>
        <v>0</v>
      </c>
      <c r="BV96" s="44">
        <f t="shared" si="138"/>
        <v>0</v>
      </c>
      <c r="BW96" s="44">
        <f t="shared" si="138"/>
        <v>0</v>
      </c>
      <c r="BX96" s="44">
        <f t="shared" si="138"/>
        <v>0</v>
      </c>
      <c r="BY96" s="44">
        <f t="shared" si="138"/>
        <v>0</v>
      </c>
      <c r="BZ96" s="44">
        <f t="shared" si="138"/>
        <v>0</v>
      </c>
      <c r="CA96" s="44">
        <f t="shared" si="138"/>
        <v>0</v>
      </c>
      <c r="CB96" s="44">
        <f t="shared" si="138"/>
        <v>0</v>
      </c>
      <c r="CC96" s="44">
        <f t="shared" si="138"/>
        <v>0</v>
      </c>
      <c r="CD96" s="44">
        <f t="shared" si="138"/>
        <v>0</v>
      </c>
      <c r="CE96" s="44">
        <f t="shared" si="138"/>
        <v>0</v>
      </c>
      <c r="CF96" s="44">
        <f t="shared" si="138"/>
        <v>0</v>
      </c>
      <c r="CG96" s="44">
        <f t="shared" si="138"/>
        <v>0</v>
      </c>
      <c r="CH96" s="44">
        <f t="shared" si="138"/>
        <v>0</v>
      </c>
      <c r="CI96" s="44">
        <f t="shared" si="138"/>
        <v>0</v>
      </c>
      <c r="CJ96" s="44">
        <f t="shared" si="138"/>
        <v>0</v>
      </c>
      <c r="CK96" s="44">
        <f t="shared" si="138"/>
        <v>0</v>
      </c>
      <c r="CL96" s="44">
        <f t="shared" si="138"/>
        <v>0</v>
      </c>
      <c r="CM96" s="44">
        <f t="shared" si="138"/>
        <v>0</v>
      </c>
      <c r="CN96" s="44">
        <f t="shared" si="138"/>
        <v>0</v>
      </c>
      <c r="CO96" s="44">
        <f t="shared" si="138"/>
        <v>0</v>
      </c>
      <c r="CP96" s="44">
        <f t="shared" si="138"/>
        <v>0</v>
      </c>
      <c r="CQ96" s="44">
        <f t="shared" si="138"/>
        <v>0</v>
      </c>
      <c r="CR96" s="44">
        <f t="shared" si="138"/>
        <v>0</v>
      </c>
      <c r="CS96" s="44">
        <f t="shared" si="138"/>
        <v>0</v>
      </c>
      <c r="CT96" s="44">
        <f t="shared" si="138"/>
        <v>0</v>
      </c>
      <c r="CU96" s="44">
        <f t="shared" si="138"/>
        <v>0</v>
      </c>
      <c r="CV96" s="44">
        <f t="shared" si="138"/>
        <v>0</v>
      </c>
      <c r="CW96" s="44">
        <f t="shared" si="138"/>
        <v>0</v>
      </c>
      <c r="CX96" s="44">
        <f t="shared" ref="CX96:DQ96" si="139">CX$50*CX25</f>
        <v>0</v>
      </c>
      <c r="CY96" s="44">
        <f t="shared" si="139"/>
        <v>0</v>
      </c>
      <c r="CZ96" s="44">
        <f t="shared" si="139"/>
        <v>0</v>
      </c>
      <c r="DA96" s="44">
        <f t="shared" si="139"/>
        <v>0</v>
      </c>
      <c r="DB96" s="44">
        <f t="shared" si="139"/>
        <v>0</v>
      </c>
      <c r="DC96" s="44">
        <f t="shared" si="139"/>
        <v>0</v>
      </c>
      <c r="DD96" s="44">
        <f t="shared" si="139"/>
        <v>0</v>
      </c>
      <c r="DE96" s="44">
        <f t="shared" si="139"/>
        <v>0</v>
      </c>
      <c r="DF96" s="44">
        <f t="shared" si="139"/>
        <v>0</v>
      </c>
      <c r="DG96" s="44">
        <f t="shared" si="139"/>
        <v>0</v>
      </c>
      <c r="DH96" s="44">
        <f t="shared" si="139"/>
        <v>0</v>
      </c>
      <c r="DI96" s="44">
        <f t="shared" si="139"/>
        <v>0</v>
      </c>
      <c r="DJ96" s="44">
        <f t="shared" si="139"/>
        <v>0</v>
      </c>
      <c r="DK96" s="44">
        <f t="shared" si="139"/>
        <v>0</v>
      </c>
      <c r="DL96" s="44">
        <f t="shared" si="139"/>
        <v>0</v>
      </c>
      <c r="DM96" s="44">
        <f t="shared" si="139"/>
        <v>0</v>
      </c>
      <c r="DN96" s="44">
        <f t="shared" si="139"/>
        <v>0</v>
      </c>
      <c r="DO96" s="44">
        <f t="shared" si="139"/>
        <v>0</v>
      </c>
      <c r="DP96" s="44">
        <f t="shared" si="139"/>
        <v>0</v>
      </c>
      <c r="DQ96" s="44">
        <f t="shared" si="139"/>
        <v>0</v>
      </c>
    </row>
    <row r="97" spans="1:121" x14ac:dyDescent="0.25">
      <c r="A97" s="44" t="str">
        <f t="shared" si="116"/>
        <v>18_CT</v>
      </c>
      <c r="B97" s="44" t="str">
        <f t="shared" si="116"/>
        <v>7_7_gas_diesel_oil</v>
      </c>
      <c r="C97" s="44" t="str">
        <f t="shared" si="116"/>
        <v>7_7_gas_diesel_oil</v>
      </c>
      <c r="D97" s="44" t="s">
        <v>150</v>
      </c>
      <c r="E97" s="44"/>
      <c r="F97" s="44"/>
      <c r="G97" s="45">
        <v>0</v>
      </c>
      <c r="H97" s="44"/>
      <c r="I97" s="44"/>
      <c r="J97" s="44"/>
      <c r="K97" s="44"/>
      <c r="L97" s="44"/>
      <c r="M97" s="44"/>
      <c r="N97" s="44"/>
      <c r="O97" s="44"/>
      <c r="P97" s="44"/>
      <c r="Q97" s="44"/>
      <c r="R97" s="44"/>
      <c r="S97" s="44"/>
      <c r="T97" s="44"/>
      <c r="U97" s="44"/>
      <c r="V97" s="44"/>
      <c r="W97" s="44"/>
      <c r="X97" s="44"/>
      <c r="Y97" s="44"/>
      <c r="Z97" s="44"/>
      <c r="AA97" s="44"/>
      <c r="AB97" s="44"/>
      <c r="AC97" s="44"/>
      <c r="AD97" s="44"/>
      <c r="AE97" s="44"/>
      <c r="AF97" s="44"/>
      <c r="AG97" s="44"/>
      <c r="AH97" s="44"/>
      <c r="AI97" s="44"/>
      <c r="AJ97" s="44"/>
      <c r="AK97" s="44"/>
      <c r="AL97" s="44"/>
      <c r="AM97" s="44"/>
      <c r="AN97" s="44"/>
      <c r="AO97" s="44"/>
      <c r="AP97" s="44"/>
      <c r="AQ97" s="44"/>
      <c r="AR97" s="44"/>
      <c r="AS97" s="44"/>
      <c r="AT97" s="44"/>
      <c r="AU97" s="44"/>
      <c r="AV97" s="44"/>
      <c r="AW97" s="44"/>
      <c r="AX97" s="44"/>
      <c r="AY97" s="44"/>
      <c r="AZ97" s="44"/>
      <c r="BA97" s="44"/>
      <c r="BB97" s="44"/>
      <c r="BC97" s="44"/>
      <c r="BD97" s="44"/>
      <c r="BE97" s="44"/>
      <c r="BF97" s="44"/>
      <c r="BG97" s="44"/>
      <c r="BH97" s="44"/>
      <c r="BI97" s="44"/>
      <c r="BJ97" s="44"/>
      <c r="BK97" s="44"/>
      <c r="BL97" s="44" t="str">
        <f t="shared" si="50"/>
        <v>18_CT</v>
      </c>
      <c r="BM97" s="44" t="str">
        <f t="shared" si="117"/>
        <v>d_nonenergy_ccs_7_7_gas_diesel_oil</v>
      </c>
      <c r="BN97" s="44"/>
      <c r="BO97" s="44"/>
      <c r="BP97" s="44">
        <f t="shared" ref="BP97:CW97" si="140">BP$50*BP26</f>
        <v>0</v>
      </c>
      <c r="BQ97" s="44">
        <f t="shared" si="140"/>
        <v>0</v>
      </c>
      <c r="BR97" s="44">
        <f t="shared" si="140"/>
        <v>0</v>
      </c>
      <c r="BS97" s="44">
        <f t="shared" si="140"/>
        <v>0</v>
      </c>
      <c r="BT97" s="44">
        <f t="shared" si="140"/>
        <v>0</v>
      </c>
      <c r="BU97" s="44">
        <f t="shared" si="140"/>
        <v>0</v>
      </c>
      <c r="BV97" s="44">
        <f t="shared" si="140"/>
        <v>0</v>
      </c>
      <c r="BW97" s="44">
        <f t="shared" si="140"/>
        <v>0</v>
      </c>
      <c r="BX97" s="44">
        <f t="shared" si="140"/>
        <v>0</v>
      </c>
      <c r="BY97" s="44">
        <f t="shared" si="140"/>
        <v>0</v>
      </c>
      <c r="BZ97" s="44">
        <f t="shared" si="140"/>
        <v>0</v>
      </c>
      <c r="CA97" s="44">
        <f t="shared" si="140"/>
        <v>0</v>
      </c>
      <c r="CB97" s="44">
        <f t="shared" si="140"/>
        <v>0</v>
      </c>
      <c r="CC97" s="44">
        <f t="shared" si="140"/>
        <v>0</v>
      </c>
      <c r="CD97" s="44">
        <f t="shared" si="140"/>
        <v>0</v>
      </c>
      <c r="CE97" s="44">
        <f t="shared" si="140"/>
        <v>0</v>
      </c>
      <c r="CF97" s="44">
        <f t="shared" si="140"/>
        <v>0</v>
      </c>
      <c r="CG97" s="44">
        <f t="shared" si="140"/>
        <v>0</v>
      </c>
      <c r="CH97" s="44">
        <f t="shared" si="140"/>
        <v>0</v>
      </c>
      <c r="CI97" s="44">
        <f t="shared" si="140"/>
        <v>0</v>
      </c>
      <c r="CJ97" s="44">
        <f t="shared" si="140"/>
        <v>0</v>
      </c>
      <c r="CK97" s="44">
        <f t="shared" si="140"/>
        <v>0</v>
      </c>
      <c r="CL97" s="44">
        <f t="shared" si="140"/>
        <v>0</v>
      </c>
      <c r="CM97" s="44">
        <f t="shared" si="140"/>
        <v>0</v>
      </c>
      <c r="CN97" s="44">
        <f t="shared" si="140"/>
        <v>0</v>
      </c>
      <c r="CO97" s="44">
        <f t="shared" si="140"/>
        <v>0</v>
      </c>
      <c r="CP97" s="44">
        <f t="shared" si="140"/>
        <v>0</v>
      </c>
      <c r="CQ97" s="44">
        <f t="shared" si="140"/>
        <v>0</v>
      </c>
      <c r="CR97" s="44">
        <f t="shared" si="140"/>
        <v>0</v>
      </c>
      <c r="CS97" s="44">
        <f t="shared" si="140"/>
        <v>0</v>
      </c>
      <c r="CT97" s="44">
        <f t="shared" si="140"/>
        <v>0</v>
      </c>
      <c r="CU97" s="44">
        <f t="shared" si="140"/>
        <v>0</v>
      </c>
      <c r="CV97" s="44">
        <f t="shared" si="140"/>
        <v>0</v>
      </c>
      <c r="CW97" s="44">
        <f t="shared" si="140"/>
        <v>0</v>
      </c>
      <c r="CX97" s="44">
        <f t="shared" ref="CX97:DQ97" si="141">CX$50*CX26</f>
        <v>0</v>
      </c>
      <c r="CY97" s="44">
        <f t="shared" si="141"/>
        <v>0</v>
      </c>
      <c r="CZ97" s="44">
        <f t="shared" si="141"/>
        <v>0</v>
      </c>
      <c r="DA97" s="44">
        <f t="shared" si="141"/>
        <v>0</v>
      </c>
      <c r="DB97" s="44">
        <f t="shared" si="141"/>
        <v>0</v>
      </c>
      <c r="DC97" s="44">
        <f t="shared" si="141"/>
        <v>0</v>
      </c>
      <c r="DD97" s="44">
        <f t="shared" si="141"/>
        <v>0</v>
      </c>
      <c r="DE97" s="44">
        <f t="shared" si="141"/>
        <v>0</v>
      </c>
      <c r="DF97" s="44">
        <f t="shared" si="141"/>
        <v>0</v>
      </c>
      <c r="DG97" s="44">
        <f t="shared" si="141"/>
        <v>0</v>
      </c>
      <c r="DH97" s="44">
        <f t="shared" si="141"/>
        <v>0</v>
      </c>
      <c r="DI97" s="44">
        <f t="shared" si="141"/>
        <v>0</v>
      </c>
      <c r="DJ97" s="44">
        <f t="shared" si="141"/>
        <v>0</v>
      </c>
      <c r="DK97" s="44">
        <f t="shared" si="141"/>
        <v>0</v>
      </c>
      <c r="DL97" s="44">
        <f t="shared" si="141"/>
        <v>0</v>
      </c>
      <c r="DM97" s="44">
        <f t="shared" si="141"/>
        <v>0</v>
      </c>
      <c r="DN97" s="44">
        <f t="shared" si="141"/>
        <v>0</v>
      </c>
      <c r="DO97" s="44">
        <f t="shared" si="141"/>
        <v>0</v>
      </c>
      <c r="DP97" s="44">
        <f t="shared" si="141"/>
        <v>0</v>
      </c>
      <c r="DQ97" s="44">
        <f t="shared" si="141"/>
        <v>0</v>
      </c>
    </row>
    <row r="98" spans="1:121" x14ac:dyDescent="0.25">
      <c r="A98" s="44" t="str">
        <f t="shared" si="116"/>
        <v>18_CT</v>
      </c>
      <c r="B98" s="44" t="str">
        <f t="shared" si="116"/>
        <v>7_8_fuel_oil</v>
      </c>
      <c r="C98" s="44" t="str">
        <f t="shared" si="116"/>
        <v>7_8_fuel_oil</v>
      </c>
      <c r="D98" s="44" t="s">
        <v>150</v>
      </c>
      <c r="E98" s="44"/>
      <c r="F98" s="44"/>
      <c r="G98" s="45">
        <v>0</v>
      </c>
      <c r="H98" s="44"/>
      <c r="I98" s="44"/>
      <c r="J98" s="44"/>
      <c r="K98" s="44"/>
      <c r="L98" s="44"/>
      <c r="M98" s="44"/>
      <c r="N98" s="44"/>
      <c r="O98" s="44"/>
      <c r="P98" s="44"/>
      <c r="Q98" s="44"/>
      <c r="R98" s="44"/>
      <c r="S98" s="44"/>
      <c r="T98" s="44"/>
      <c r="U98" s="44"/>
      <c r="V98" s="44"/>
      <c r="W98" s="44"/>
      <c r="X98" s="44"/>
      <c r="Y98" s="44"/>
      <c r="Z98" s="44"/>
      <c r="AA98" s="44"/>
      <c r="AB98" s="44"/>
      <c r="AC98" s="44"/>
      <c r="AD98" s="44"/>
      <c r="AE98" s="44"/>
      <c r="AF98" s="44"/>
      <c r="AG98" s="44"/>
      <c r="AH98" s="44"/>
      <c r="AI98" s="44"/>
      <c r="AJ98" s="44"/>
      <c r="AK98" s="44"/>
      <c r="AL98" s="44"/>
      <c r="AM98" s="44"/>
      <c r="AN98" s="44"/>
      <c r="AO98" s="44"/>
      <c r="AP98" s="44"/>
      <c r="AQ98" s="44"/>
      <c r="AR98" s="44"/>
      <c r="AS98" s="44"/>
      <c r="AT98" s="44"/>
      <c r="AU98" s="44"/>
      <c r="AV98" s="44"/>
      <c r="AW98" s="44"/>
      <c r="AX98" s="44"/>
      <c r="AY98" s="44"/>
      <c r="AZ98" s="44"/>
      <c r="BA98" s="44"/>
      <c r="BB98" s="44"/>
      <c r="BC98" s="44"/>
      <c r="BD98" s="44"/>
      <c r="BE98" s="44"/>
      <c r="BF98" s="44"/>
      <c r="BG98" s="44"/>
      <c r="BH98" s="44"/>
      <c r="BI98" s="44"/>
      <c r="BJ98" s="44"/>
      <c r="BK98" s="44"/>
      <c r="BL98" s="44" t="str">
        <f t="shared" si="50"/>
        <v>18_CT</v>
      </c>
      <c r="BM98" s="44" t="str">
        <f t="shared" si="117"/>
        <v>d_nonenergy_ccs_7_8_fuel_oil</v>
      </c>
      <c r="BN98" s="44"/>
      <c r="BO98" s="44"/>
      <c r="BP98" s="44">
        <f t="shared" ref="BP98:CW98" si="142">BP$50*BP27</f>
        <v>0</v>
      </c>
      <c r="BQ98" s="44">
        <f t="shared" si="142"/>
        <v>0</v>
      </c>
      <c r="BR98" s="44">
        <f t="shared" si="142"/>
        <v>0</v>
      </c>
      <c r="BS98" s="44">
        <f t="shared" si="142"/>
        <v>0</v>
      </c>
      <c r="BT98" s="44">
        <f t="shared" si="142"/>
        <v>0</v>
      </c>
      <c r="BU98" s="44">
        <f t="shared" si="142"/>
        <v>0</v>
      </c>
      <c r="BV98" s="44">
        <f t="shared" si="142"/>
        <v>0</v>
      </c>
      <c r="BW98" s="44">
        <f t="shared" si="142"/>
        <v>0</v>
      </c>
      <c r="BX98" s="44">
        <f t="shared" si="142"/>
        <v>0</v>
      </c>
      <c r="BY98" s="44">
        <f t="shared" si="142"/>
        <v>0</v>
      </c>
      <c r="BZ98" s="44">
        <f t="shared" si="142"/>
        <v>0</v>
      </c>
      <c r="CA98" s="44">
        <f t="shared" si="142"/>
        <v>0</v>
      </c>
      <c r="CB98" s="44">
        <f t="shared" si="142"/>
        <v>0</v>
      </c>
      <c r="CC98" s="44">
        <f t="shared" si="142"/>
        <v>0</v>
      </c>
      <c r="CD98" s="44">
        <f t="shared" si="142"/>
        <v>0</v>
      </c>
      <c r="CE98" s="44">
        <f t="shared" si="142"/>
        <v>0</v>
      </c>
      <c r="CF98" s="44">
        <f t="shared" si="142"/>
        <v>0</v>
      </c>
      <c r="CG98" s="44">
        <f t="shared" si="142"/>
        <v>0</v>
      </c>
      <c r="CH98" s="44">
        <f t="shared" si="142"/>
        <v>0</v>
      </c>
      <c r="CI98" s="44">
        <f t="shared" si="142"/>
        <v>0</v>
      </c>
      <c r="CJ98" s="44">
        <f t="shared" si="142"/>
        <v>0</v>
      </c>
      <c r="CK98" s="44">
        <f t="shared" si="142"/>
        <v>0</v>
      </c>
      <c r="CL98" s="44">
        <f t="shared" si="142"/>
        <v>0</v>
      </c>
      <c r="CM98" s="44">
        <f t="shared" si="142"/>
        <v>0</v>
      </c>
      <c r="CN98" s="44">
        <f t="shared" si="142"/>
        <v>0</v>
      </c>
      <c r="CO98" s="44">
        <f t="shared" si="142"/>
        <v>0</v>
      </c>
      <c r="CP98" s="44">
        <f t="shared" si="142"/>
        <v>0</v>
      </c>
      <c r="CQ98" s="44">
        <f t="shared" si="142"/>
        <v>0</v>
      </c>
      <c r="CR98" s="44">
        <f t="shared" si="142"/>
        <v>0</v>
      </c>
      <c r="CS98" s="44">
        <f t="shared" si="142"/>
        <v>0</v>
      </c>
      <c r="CT98" s="44">
        <f t="shared" si="142"/>
        <v>0</v>
      </c>
      <c r="CU98" s="44">
        <f t="shared" si="142"/>
        <v>0</v>
      </c>
      <c r="CV98" s="44">
        <f t="shared" si="142"/>
        <v>0</v>
      </c>
      <c r="CW98" s="44">
        <f t="shared" si="142"/>
        <v>0</v>
      </c>
      <c r="CX98" s="44">
        <f t="shared" ref="CX98:DQ98" si="143">CX$50*CX27</f>
        <v>0</v>
      </c>
      <c r="CY98" s="44">
        <f t="shared" si="143"/>
        <v>0</v>
      </c>
      <c r="CZ98" s="44">
        <f t="shared" si="143"/>
        <v>0</v>
      </c>
      <c r="DA98" s="44">
        <f t="shared" si="143"/>
        <v>0</v>
      </c>
      <c r="DB98" s="44">
        <f t="shared" si="143"/>
        <v>0</v>
      </c>
      <c r="DC98" s="44">
        <f t="shared" si="143"/>
        <v>0</v>
      </c>
      <c r="DD98" s="44">
        <f t="shared" si="143"/>
        <v>0</v>
      </c>
      <c r="DE98" s="44">
        <f t="shared" si="143"/>
        <v>0</v>
      </c>
      <c r="DF98" s="44">
        <f t="shared" si="143"/>
        <v>0</v>
      </c>
      <c r="DG98" s="44">
        <f t="shared" si="143"/>
        <v>0</v>
      </c>
      <c r="DH98" s="44">
        <f t="shared" si="143"/>
        <v>0</v>
      </c>
      <c r="DI98" s="44">
        <f t="shared" si="143"/>
        <v>0</v>
      </c>
      <c r="DJ98" s="44">
        <f t="shared" si="143"/>
        <v>0</v>
      </c>
      <c r="DK98" s="44">
        <f t="shared" si="143"/>
        <v>0</v>
      </c>
      <c r="DL98" s="44">
        <f t="shared" si="143"/>
        <v>0</v>
      </c>
      <c r="DM98" s="44">
        <f t="shared" si="143"/>
        <v>0</v>
      </c>
      <c r="DN98" s="44">
        <f t="shared" si="143"/>
        <v>0</v>
      </c>
      <c r="DO98" s="44">
        <f t="shared" si="143"/>
        <v>0</v>
      </c>
      <c r="DP98" s="44">
        <f t="shared" si="143"/>
        <v>0</v>
      </c>
      <c r="DQ98" s="44">
        <f t="shared" si="143"/>
        <v>0</v>
      </c>
    </row>
    <row r="99" spans="1:121" x14ac:dyDescent="0.25">
      <c r="A99" s="44" t="str">
        <f t="shared" si="116"/>
        <v>18_CT</v>
      </c>
      <c r="B99" s="44" t="str">
        <f t="shared" si="116"/>
        <v>7_9_lpg</v>
      </c>
      <c r="C99" s="44" t="str">
        <f t="shared" si="116"/>
        <v>7_9_lpg</v>
      </c>
      <c r="D99" s="44" t="s">
        <v>150</v>
      </c>
      <c r="E99" s="44"/>
      <c r="F99" s="44"/>
      <c r="G99" s="45">
        <v>0</v>
      </c>
      <c r="H99" s="44"/>
      <c r="I99" s="44"/>
      <c r="J99" s="44"/>
      <c r="K99" s="44"/>
      <c r="L99" s="44"/>
      <c r="M99" s="44"/>
      <c r="N99" s="44"/>
      <c r="O99" s="44"/>
      <c r="P99" s="44"/>
      <c r="Q99" s="44"/>
      <c r="R99" s="44"/>
      <c r="S99" s="44"/>
      <c r="T99" s="44"/>
      <c r="U99" s="44"/>
      <c r="V99" s="44"/>
      <c r="W99" s="44"/>
      <c r="X99" s="44"/>
      <c r="Y99" s="44"/>
      <c r="Z99" s="44"/>
      <c r="AA99" s="44"/>
      <c r="AB99" s="44"/>
      <c r="AC99" s="44"/>
      <c r="AD99" s="44"/>
      <c r="AE99" s="44"/>
      <c r="AF99" s="44"/>
      <c r="AG99" s="44"/>
      <c r="AH99" s="44"/>
      <c r="AI99" s="44"/>
      <c r="AJ99" s="44"/>
      <c r="AK99" s="44"/>
      <c r="AL99" s="44"/>
      <c r="AM99" s="44"/>
      <c r="AN99" s="44"/>
      <c r="AO99" s="44"/>
      <c r="AP99" s="44"/>
      <c r="AQ99" s="44"/>
      <c r="AR99" s="44"/>
      <c r="AS99" s="44"/>
      <c r="AT99" s="44"/>
      <c r="AU99" s="44"/>
      <c r="AV99" s="44"/>
      <c r="AW99" s="44"/>
      <c r="AX99" s="44"/>
      <c r="AY99" s="44"/>
      <c r="AZ99" s="44"/>
      <c r="BA99" s="44"/>
      <c r="BB99" s="44"/>
      <c r="BC99" s="44"/>
      <c r="BD99" s="44"/>
      <c r="BE99" s="44"/>
      <c r="BF99" s="44"/>
      <c r="BG99" s="44"/>
      <c r="BH99" s="44"/>
      <c r="BI99" s="44"/>
      <c r="BJ99" s="44"/>
      <c r="BK99" s="44"/>
      <c r="BL99" s="44" t="str">
        <f t="shared" si="50"/>
        <v>18_CT</v>
      </c>
      <c r="BM99" s="44" t="str">
        <f t="shared" si="117"/>
        <v>d_nonenergy_ccs_7_9_lpg</v>
      </c>
      <c r="BN99" s="44"/>
      <c r="BO99" s="44"/>
      <c r="BP99" s="44">
        <f t="shared" ref="BP99:CW99" si="144">BP$50*BP28</f>
        <v>0</v>
      </c>
      <c r="BQ99" s="44">
        <f t="shared" si="144"/>
        <v>0</v>
      </c>
      <c r="BR99" s="44">
        <f t="shared" si="144"/>
        <v>0</v>
      </c>
      <c r="BS99" s="44">
        <f t="shared" si="144"/>
        <v>0</v>
      </c>
      <c r="BT99" s="44">
        <f t="shared" si="144"/>
        <v>0</v>
      </c>
      <c r="BU99" s="44">
        <f t="shared" si="144"/>
        <v>0</v>
      </c>
      <c r="BV99" s="44">
        <f t="shared" si="144"/>
        <v>0</v>
      </c>
      <c r="BW99" s="44">
        <f t="shared" si="144"/>
        <v>0</v>
      </c>
      <c r="BX99" s="44">
        <f t="shared" si="144"/>
        <v>0</v>
      </c>
      <c r="BY99" s="44">
        <f t="shared" si="144"/>
        <v>0</v>
      </c>
      <c r="BZ99" s="44">
        <f t="shared" si="144"/>
        <v>0</v>
      </c>
      <c r="CA99" s="44">
        <f t="shared" si="144"/>
        <v>0</v>
      </c>
      <c r="CB99" s="44">
        <f t="shared" si="144"/>
        <v>0</v>
      </c>
      <c r="CC99" s="44">
        <f t="shared" si="144"/>
        <v>0</v>
      </c>
      <c r="CD99" s="44">
        <f t="shared" si="144"/>
        <v>0</v>
      </c>
      <c r="CE99" s="44">
        <f t="shared" si="144"/>
        <v>0</v>
      </c>
      <c r="CF99" s="44">
        <f t="shared" si="144"/>
        <v>0</v>
      </c>
      <c r="CG99" s="44">
        <f t="shared" si="144"/>
        <v>0</v>
      </c>
      <c r="CH99" s="44">
        <f t="shared" si="144"/>
        <v>0</v>
      </c>
      <c r="CI99" s="44">
        <f t="shared" si="144"/>
        <v>0</v>
      </c>
      <c r="CJ99" s="44">
        <f t="shared" si="144"/>
        <v>0</v>
      </c>
      <c r="CK99" s="44">
        <f t="shared" si="144"/>
        <v>0</v>
      </c>
      <c r="CL99" s="44">
        <f t="shared" si="144"/>
        <v>0</v>
      </c>
      <c r="CM99" s="44">
        <f t="shared" si="144"/>
        <v>0</v>
      </c>
      <c r="CN99" s="44">
        <f t="shared" si="144"/>
        <v>0</v>
      </c>
      <c r="CO99" s="44">
        <f t="shared" si="144"/>
        <v>0</v>
      </c>
      <c r="CP99" s="44">
        <f t="shared" si="144"/>
        <v>0</v>
      </c>
      <c r="CQ99" s="44">
        <f t="shared" si="144"/>
        <v>0</v>
      </c>
      <c r="CR99" s="44">
        <f t="shared" si="144"/>
        <v>0</v>
      </c>
      <c r="CS99" s="44">
        <f t="shared" si="144"/>
        <v>0</v>
      </c>
      <c r="CT99" s="44">
        <f t="shared" si="144"/>
        <v>0</v>
      </c>
      <c r="CU99" s="44">
        <f t="shared" si="144"/>
        <v>0</v>
      </c>
      <c r="CV99" s="44">
        <f t="shared" si="144"/>
        <v>0</v>
      </c>
      <c r="CW99" s="44">
        <f t="shared" si="144"/>
        <v>0</v>
      </c>
      <c r="CX99" s="44">
        <f t="shared" ref="CX99:DQ99" si="145">CX$50*CX28</f>
        <v>0</v>
      </c>
      <c r="CY99" s="44">
        <f t="shared" si="145"/>
        <v>0</v>
      </c>
      <c r="CZ99" s="44">
        <f t="shared" si="145"/>
        <v>0</v>
      </c>
      <c r="DA99" s="44">
        <f t="shared" si="145"/>
        <v>0</v>
      </c>
      <c r="DB99" s="44">
        <f t="shared" si="145"/>
        <v>0</v>
      </c>
      <c r="DC99" s="44">
        <f t="shared" si="145"/>
        <v>0</v>
      </c>
      <c r="DD99" s="44">
        <f t="shared" si="145"/>
        <v>0</v>
      </c>
      <c r="DE99" s="44">
        <f t="shared" si="145"/>
        <v>0</v>
      </c>
      <c r="DF99" s="44">
        <f t="shared" si="145"/>
        <v>0</v>
      </c>
      <c r="DG99" s="44">
        <f t="shared" si="145"/>
        <v>0</v>
      </c>
      <c r="DH99" s="44">
        <f t="shared" si="145"/>
        <v>0</v>
      </c>
      <c r="DI99" s="44">
        <f t="shared" si="145"/>
        <v>0</v>
      </c>
      <c r="DJ99" s="44">
        <f t="shared" si="145"/>
        <v>0</v>
      </c>
      <c r="DK99" s="44">
        <f t="shared" si="145"/>
        <v>0</v>
      </c>
      <c r="DL99" s="44">
        <f t="shared" si="145"/>
        <v>0</v>
      </c>
      <c r="DM99" s="44">
        <f t="shared" si="145"/>
        <v>0</v>
      </c>
      <c r="DN99" s="44">
        <f t="shared" si="145"/>
        <v>0</v>
      </c>
      <c r="DO99" s="44">
        <f t="shared" si="145"/>
        <v>0</v>
      </c>
      <c r="DP99" s="44">
        <f t="shared" si="145"/>
        <v>0</v>
      </c>
      <c r="DQ99" s="44">
        <f t="shared" si="145"/>
        <v>0</v>
      </c>
    </row>
    <row r="100" spans="1:121" x14ac:dyDescent="0.25">
      <c r="A100" s="44" t="str">
        <f t="shared" si="116"/>
        <v>18_CT</v>
      </c>
      <c r="B100" s="44" t="str">
        <f t="shared" si="116"/>
        <v>7_10_refinery_gas_not_liquefied</v>
      </c>
      <c r="C100" s="44" t="str">
        <f t="shared" si="116"/>
        <v>7_10_refi_gas_notliq</v>
      </c>
      <c r="D100" s="44" t="s">
        <v>150</v>
      </c>
      <c r="E100" s="44"/>
      <c r="F100" s="44"/>
      <c r="G100" s="45">
        <v>0</v>
      </c>
      <c r="H100" s="44"/>
      <c r="I100" s="44"/>
      <c r="J100" s="44"/>
      <c r="K100" s="44"/>
      <c r="L100" s="44"/>
      <c r="M100" s="44"/>
      <c r="N100" s="44"/>
      <c r="O100" s="44"/>
      <c r="P100" s="44"/>
      <c r="Q100" s="44"/>
      <c r="R100" s="44"/>
      <c r="S100" s="44"/>
      <c r="T100" s="44"/>
      <c r="U100" s="44"/>
      <c r="V100" s="44"/>
      <c r="W100" s="44"/>
      <c r="X100" s="44"/>
      <c r="Y100" s="44"/>
      <c r="Z100" s="44"/>
      <c r="AA100" s="44"/>
      <c r="AB100" s="44"/>
      <c r="AC100" s="44"/>
      <c r="AD100" s="44"/>
      <c r="AE100" s="44"/>
      <c r="AF100" s="44"/>
      <c r="AG100" s="44"/>
      <c r="AH100" s="44"/>
      <c r="AI100" s="44"/>
      <c r="AJ100" s="44"/>
      <c r="AK100" s="44"/>
      <c r="AL100" s="44"/>
      <c r="AM100" s="44"/>
      <c r="AN100" s="44"/>
      <c r="AO100" s="44"/>
      <c r="AP100" s="44"/>
      <c r="AQ100" s="44"/>
      <c r="AR100" s="44"/>
      <c r="AS100" s="44"/>
      <c r="AT100" s="44"/>
      <c r="AU100" s="44"/>
      <c r="AV100" s="44"/>
      <c r="AW100" s="44"/>
      <c r="AX100" s="44"/>
      <c r="AY100" s="44"/>
      <c r="AZ100" s="44"/>
      <c r="BA100" s="44"/>
      <c r="BB100" s="44"/>
      <c r="BC100" s="44"/>
      <c r="BD100" s="44"/>
      <c r="BE100" s="44"/>
      <c r="BF100" s="44"/>
      <c r="BG100" s="44"/>
      <c r="BH100" s="44"/>
      <c r="BI100" s="44"/>
      <c r="BJ100" s="44"/>
      <c r="BK100" s="44"/>
      <c r="BL100" s="44" t="str">
        <f t="shared" si="50"/>
        <v>18_CT</v>
      </c>
      <c r="BM100" s="44" t="str">
        <f t="shared" si="117"/>
        <v>d_nonenergy_ccs_7_10_refi_gas_notliq</v>
      </c>
      <c r="BN100" s="44"/>
      <c r="BO100" s="44"/>
      <c r="BP100" s="44">
        <f t="shared" ref="BP100:CW100" si="146">BP$50*BP29</f>
        <v>0</v>
      </c>
      <c r="BQ100" s="44">
        <f t="shared" si="146"/>
        <v>0</v>
      </c>
      <c r="BR100" s="44">
        <f t="shared" si="146"/>
        <v>0</v>
      </c>
      <c r="BS100" s="44">
        <f t="shared" si="146"/>
        <v>0</v>
      </c>
      <c r="BT100" s="44">
        <f t="shared" si="146"/>
        <v>0</v>
      </c>
      <c r="BU100" s="44">
        <f t="shared" si="146"/>
        <v>0</v>
      </c>
      <c r="BV100" s="44">
        <f t="shared" si="146"/>
        <v>0</v>
      </c>
      <c r="BW100" s="44">
        <f t="shared" si="146"/>
        <v>0</v>
      </c>
      <c r="BX100" s="44">
        <f t="shared" si="146"/>
        <v>0</v>
      </c>
      <c r="BY100" s="44">
        <f t="shared" si="146"/>
        <v>0</v>
      </c>
      <c r="BZ100" s="44">
        <f t="shared" si="146"/>
        <v>0</v>
      </c>
      <c r="CA100" s="44">
        <f t="shared" si="146"/>
        <v>0</v>
      </c>
      <c r="CB100" s="44">
        <f t="shared" si="146"/>
        <v>0</v>
      </c>
      <c r="CC100" s="44">
        <f t="shared" si="146"/>
        <v>0</v>
      </c>
      <c r="CD100" s="44">
        <f t="shared" si="146"/>
        <v>0</v>
      </c>
      <c r="CE100" s="44">
        <f t="shared" si="146"/>
        <v>0</v>
      </c>
      <c r="CF100" s="44">
        <f t="shared" si="146"/>
        <v>0</v>
      </c>
      <c r="CG100" s="44">
        <f t="shared" si="146"/>
        <v>0</v>
      </c>
      <c r="CH100" s="44">
        <f t="shared" si="146"/>
        <v>0</v>
      </c>
      <c r="CI100" s="44">
        <f t="shared" si="146"/>
        <v>0</v>
      </c>
      <c r="CJ100" s="44">
        <f t="shared" si="146"/>
        <v>0</v>
      </c>
      <c r="CK100" s="44">
        <f t="shared" si="146"/>
        <v>0</v>
      </c>
      <c r="CL100" s="44">
        <f t="shared" si="146"/>
        <v>0</v>
      </c>
      <c r="CM100" s="44">
        <f t="shared" si="146"/>
        <v>0</v>
      </c>
      <c r="CN100" s="44">
        <f t="shared" si="146"/>
        <v>0</v>
      </c>
      <c r="CO100" s="44">
        <f t="shared" si="146"/>
        <v>0</v>
      </c>
      <c r="CP100" s="44">
        <f t="shared" si="146"/>
        <v>0</v>
      </c>
      <c r="CQ100" s="44">
        <f t="shared" si="146"/>
        <v>0</v>
      </c>
      <c r="CR100" s="44">
        <f t="shared" si="146"/>
        <v>0</v>
      </c>
      <c r="CS100" s="44">
        <f t="shared" si="146"/>
        <v>0</v>
      </c>
      <c r="CT100" s="44">
        <f t="shared" si="146"/>
        <v>0</v>
      </c>
      <c r="CU100" s="44">
        <f t="shared" si="146"/>
        <v>0</v>
      </c>
      <c r="CV100" s="44">
        <f t="shared" si="146"/>
        <v>0</v>
      </c>
      <c r="CW100" s="44">
        <f t="shared" si="146"/>
        <v>0</v>
      </c>
      <c r="CX100" s="44">
        <f t="shared" ref="CX100:DQ100" si="147">CX$50*CX29</f>
        <v>0</v>
      </c>
      <c r="CY100" s="44">
        <f t="shared" si="147"/>
        <v>0</v>
      </c>
      <c r="CZ100" s="44">
        <f t="shared" si="147"/>
        <v>0</v>
      </c>
      <c r="DA100" s="44">
        <f t="shared" si="147"/>
        <v>0</v>
      </c>
      <c r="DB100" s="44">
        <f t="shared" si="147"/>
        <v>0</v>
      </c>
      <c r="DC100" s="44">
        <f t="shared" si="147"/>
        <v>0</v>
      </c>
      <c r="DD100" s="44">
        <f t="shared" si="147"/>
        <v>0</v>
      </c>
      <c r="DE100" s="44">
        <f t="shared" si="147"/>
        <v>0</v>
      </c>
      <c r="DF100" s="44">
        <f t="shared" si="147"/>
        <v>0</v>
      </c>
      <c r="DG100" s="44">
        <f t="shared" si="147"/>
        <v>0</v>
      </c>
      <c r="DH100" s="44">
        <f t="shared" si="147"/>
        <v>0</v>
      </c>
      <c r="DI100" s="44">
        <f t="shared" si="147"/>
        <v>0</v>
      </c>
      <c r="DJ100" s="44">
        <f t="shared" si="147"/>
        <v>0</v>
      </c>
      <c r="DK100" s="44">
        <f t="shared" si="147"/>
        <v>0</v>
      </c>
      <c r="DL100" s="44">
        <f t="shared" si="147"/>
        <v>0</v>
      </c>
      <c r="DM100" s="44">
        <f t="shared" si="147"/>
        <v>0</v>
      </c>
      <c r="DN100" s="44">
        <f t="shared" si="147"/>
        <v>0</v>
      </c>
      <c r="DO100" s="44">
        <f t="shared" si="147"/>
        <v>0</v>
      </c>
      <c r="DP100" s="44">
        <f t="shared" si="147"/>
        <v>0</v>
      </c>
      <c r="DQ100" s="44">
        <f t="shared" si="147"/>
        <v>0</v>
      </c>
    </row>
    <row r="101" spans="1:121" x14ac:dyDescent="0.25">
      <c r="A101" s="44" t="str">
        <f t="shared" si="116"/>
        <v>18_CT</v>
      </c>
      <c r="B101" s="44" t="str">
        <f t="shared" si="116"/>
        <v>7_11_ethane</v>
      </c>
      <c r="C101" s="44" t="str">
        <f t="shared" si="116"/>
        <v>7_11_ethane</v>
      </c>
      <c r="D101" s="44" t="s">
        <v>150</v>
      </c>
      <c r="E101" s="44"/>
      <c r="F101" s="44"/>
      <c r="G101" s="45">
        <v>0</v>
      </c>
      <c r="H101" s="44"/>
      <c r="I101" s="44"/>
      <c r="J101" s="44"/>
      <c r="K101" s="44"/>
      <c r="L101" s="44"/>
      <c r="M101" s="44"/>
      <c r="N101" s="44"/>
      <c r="O101" s="44"/>
      <c r="P101" s="44"/>
      <c r="Q101" s="44"/>
      <c r="R101" s="44"/>
      <c r="S101" s="44"/>
      <c r="T101" s="44"/>
      <c r="U101" s="44"/>
      <c r="V101" s="44"/>
      <c r="W101" s="44"/>
      <c r="X101" s="44"/>
      <c r="Y101" s="44"/>
      <c r="Z101" s="44"/>
      <c r="AA101" s="44"/>
      <c r="AB101" s="44"/>
      <c r="AC101" s="44"/>
      <c r="AD101" s="44"/>
      <c r="AE101" s="44"/>
      <c r="AF101" s="44"/>
      <c r="AG101" s="44"/>
      <c r="AH101" s="44"/>
      <c r="AI101" s="44"/>
      <c r="AJ101" s="44"/>
      <c r="AK101" s="44"/>
      <c r="AL101" s="44"/>
      <c r="AM101" s="44"/>
      <c r="AN101" s="44"/>
      <c r="AO101" s="44"/>
      <c r="AP101" s="44"/>
      <c r="AQ101" s="44"/>
      <c r="AR101" s="44"/>
      <c r="AS101" s="44"/>
      <c r="AT101" s="44"/>
      <c r="AU101" s="44"/>
      <c r="AV101" s="44"/>
      <c r="AW101" s="44"/>
      <c r="AX101" s="44"/>
      <c r="AY101" s="44"/>
      <c r="AZ101" s="44"/>
      <c r="BA101" s="44"/>
      <c r="BB101" s="44"/>
      <c r="BC101" s="44"/>
      <c r="BD101" s="44"/>
      <c r="BE101" s="44"/>
      <c r="BF101" s="44"/>
      <c r="BG101" s="44"/>
      <c r="BH101" s="44"/>
      <c r="BI101" s="44"/>
      <c r="BJ101" s="44"/>
      <c r="BK101" s="44"/>
      <c r="BL101" s="44" t="str">
        <f t="shared" si="50"/>
        <v>18_CT</v>
      </c>
      <c r="BM101" s="44" t="str">
        <f t="shared" si="117"/>
        <v>d_nonenergy_ccs_7_11_ethane</v>
      </c>
      <c r="BN101" s="44"/>
      <c r="BO101" s="44"/>
      <c r="BP101" s="44">
        <f t="shared" ref="BP101:CW101" si="148">BP$50*BP30</f>
        <v>0</v>
      </c>
      <c r="BQ101" s="44">
        <f t="shared" si="148"/>
        <v>0</v>
      </c>
      <c r="BR101" s="44">
        <f t="shared" si="148"/>
        <v>0</v>
      </c>
      <c r="BS101" s="44">
        <f t="shared" si="148"/>
        <v>0</v>
      </c>
      <c r="BT101" s="44">
        <f t="shared" si="148"/>
        <v>0</v>
      </c>
      <c r="BU101" s="44">
        <f t="shared" si="148"/>
        <v>0</v>
      </c>
      <c r="BV101" s="44">
        <f t="shared" si="148"/>
        <v>0</v>
      </c>
      <c r="BW101" s="44">
        <f t="shared" si="148"/>
        <v>0</v>
      </c>
      <c r="BX101" s="44">
        <f t="shared" si="148"/>
        <v>0</v>
      </c>
      <c r="BY101" s="44">
        <f t="shared" si="148"/>
        <v>0</v>
      </c>
      <c r="BZ101" s="44">
        <f t="shared" si="148"/>
        <v>0</v>
      </c>
      <c r="CA101" s="44">
        <f t="shared" si="148"/>
        <v>0</v>
      </c>
      <c r="CB101" s="44">
        <f t="shared" si="148"/>
        <v>0</v>
      </c>
      <c r="CC101" s="44">
        <f t="shared" si="148"/>
        <v>0</v>
      </c>
      <c r="CD101" s="44">
        <f t="shared" si="148"/>
        <v>0</v>
      </c>
      <c r="CE101" s="44">
        <f t="shared" si="148"/>
        <v>0</v>
      </c>
      <c r="CF101" s="44">
        <f t="shared" si="148"/>
        <v>0</v>
      </c>
      <c r="CG101" s="44">
        <f t="shared" si="148"/>
        <v>0</v>
      </c>
      <c r="CH101" s="44">
        <f t="shared" si="148"/>
        <v>0</v>
      </c>
      <c r="CI101" s="44">
        <f t="shared" si="148"/>
        <v>0</v>
      </c>
      <c r="CJ101" s="44">
        <f t="shared" si="148"/>
        <v>0</v>
      </c>
      <c r="CK101" s="44">
        <f t="shared" si="148"/>
        <v>0</v>
      </c>
      <c r="CL101" s="44">
        <f t="shared" si="148"/>
        <v>0</v>
      </c>
      <c r="CM101" s="44">
        <f t="shared" si="148"/>
        <v>0</v>
      </c>
      <c r="CN101" s="44">
        <f t="shared" si="148"/>
        <v>0</v>
      </c>
      <c r="CO101" s="44">
        <f t="shared" si="148"/>
        <v>0</v>
      </c>
      <c r="CP101" s="44">
        <f t="shared" si="148"/>
        <v>0</v>
      </c>
      <c r="CQ101" s="44">
        <f t="shared" si="148"/>
        <v>0</v>
      </c>
      <c r="CR101" s="44">
        <f t="shared" si="148"/>
        <v>0</v>
      </c>
      <c r="CS101" s="44">
        <f t="shared" si="148"/>
        <v>0</v>
      </c>
      <c r="CT101" s="44">
        <f t="shared" si="148"/>
        <v>0</v>
      </c>
      <c r="CU101" s="44">
        <f t="shared" si="148"/>
        <v>0</v>
      </c>
      <c r="CV101" s="44">
        <f t="shared" si="148"/>
        <v>0</v>
      </c>
      <c r="CW101" s="44">
        <f t="shared" si="148"/>
        <v>0</v>
      </c>
      <c r="CX101" s="44">
        <f t="shared" ref="CX101:DQ101" si="149">CX$50*CX30</f>
        <v>0</v>
      </c>
      <c r="CY101" s="44">
        <f t="shared" si="149"/>
        <v>0</v>
      </c>
      <c r="CZ101" s="44">
        <f t="shared" si="149"/>
        <v>0</v>
      </c>
      <c r="DA101" s="44">
        <f t="shared" si="149"/>
        <v>0</v>
      </c>
      <c r="DB101" s="44">
        <f t="shared" si="149"/>
        <v>0</v>
      </c>
      <c r="DC101" s="44">
        <f t="shared" si="149"/>
        <v>0</v>
      </c>
      <c r="DD101" s="44">
        <f t="shared" si="149"/>
        <v>0</v>
      </c>
      <c r="DE101" s="44">
        <f t="shared" si="149"/>
        <v>0</v>
      </c>
      <c r="DF101" s="44">
        <f t="shared" si="149"/>
        <v>0</v>
      </c>
      <c r="DG101" s="44">
        <f t="shared" si="149"/>
        <v>0</v>
      </c>
      <c r="DH101" s="44">
        <f t="shared" si="149"/>
        <v>0</v>
      </c>
      <c r="DI101" s="44">
        <f t="shared" si="149"/>
        <v>0</v>
      </c>
      <c r="DJ101" s="44">
        <f t="shared" si="149"/>
        <v>0</v>
      </c>
      <c r="DK101" s="44">
        <f t="shared" si="149"/>
        <v>0</v>
      </c>
      <c r="DL101" s="44">
        <f t="shared" si="149"/>
        <v>0</v>
      </c>
      <c r="DM101" s="44">
        <f t="shared" si="149"/>
        <v>0</v>
      </c>
      <c r="DN101" s="44">
        <f t="shared" si="149"/>
        <v>0</v>
      </c>
      <c r="DO101" s="44">
        <f t="shared" si="149"/>
        <v>0</v>
      </c>
      <c r="DP101" s="44">
        <f t="shared" si="149"/>
        <v>0</v>
      </c>
      <c r="DQ101" s="44">
        <f t="shared" si="149"/>
        <v>0</v>
      </c>
    </row>
    <row r="102" spans="1:121" x14ac:dyDescent="0.25">
      <c r="A102" s="44" t="str">
        <f t="shared" si="116"/>
        <v>18_CT</v>
      </c>
      <c r="B102" s="44" t="str">
        <f t="shared" si="116"/>
        <v>7_x_other_petroleum_products</v>
      </c>
      <c r="C102" s="44" t="str">
        <f t="shared" si="116"/>
        <v>7_x_other_petrol_prod</v>
      </c>
      <c r="D102" s="44" t="s">
        <v>150</v>
      </c>
      <c r="E102" s="44"/>
      <c r="F102" s="44"/>
      <c r="G102" s="45">
        <v>0</v>
      </c>
      <c r="H102" s="44"/>
      <c r="I102" s="44"/>
      <c r="J102" s="44"/>
      <c r="K102" s="44"/>
      <c r="L102" s="44"/>
      <c r="M102" s="44"/>
      <c r="N102" s="44"/>
      <c r="O102" s="44"/>
      <c r="P102" s="44"/>
      <c r="Q102" s="44"/>
      <c r="R102" s="44"/>
      <c r="S102" s="44"/>
      <c r="T102" s="44"/>
      <c r="U102" s="44"/>
      <c r="V102" s="44"/>
      <c r="W102" s="44"/>
      <c r="X102" s="44"/>
      <c r="Y102" s="44"/>
      <c r="Z102" s="44"/>
      <c r="AA102" s="44"/>
      <c r="AB102" s="44"/>
      <c r="AC102" s="44"/>
      <c r="AD102" s="44"/>
      <c r="AE102" s="44"/>
      <c r="AF102" s="44"/>
      <c r="AG102" s="44"/>
      <c r="AH102" s="44"/>
      <c r="AI102" s="44"/>
      <c r="AJ102" s="44"/>
      <c r="AK102" s="44"/>
      <c r="AL102" s="44"/>
      <c r="AM102" s="44"/>
      <c r="AN102" s="44"/>
      <c r="AO102" s="44"/>
      <c r="AP102" s="44"/>
      <c r="AQ102" s="44"/>
      <c r="AR102" s="44"/>
      <c r="AS102" s="44"/>
      <c r="AT102" s="44"/>
      <c r="AU102" s="44"/>
      <c r="AV102" s="44"/>
      <c r="AW102" s="44"/>
      <c r="AX102" s="44"/>
      <c r="AY102" s="44"/>
      <c r="AZ102" s="44"/>
      <c r="BA102" s="44"/>
      <c r="BB102" s="44"/>
      <c r="BC102" s="44"/>
      <c r="BD102" s="44"/>
      <c r="BE102" s="44"/>
      <c r="BF102" s="44"/>
      <c r="BG102" s="44"/>
      <c r="BH102" s="44"/>
      <c r="BI102" s="44"/>
      <c r="BJ102" s="44"/>
      <c r="BK102" s="44"/>
      <c r="BL102" s="44" t="str">
        <f t="shared" si="50"/>
        <v>18_CT</v>
      </c>
      <c r="BM102" s="44" t="str">
        <f t="shared" si="117"/>
        <v>d_nonenergy_ccs_7_x_other_petrol_prod</v>
      </c>
      <c r="BN102" s="44"/>
      <c r="BO102" s="44"/>
      <c r="BP102" s="44">
        <f t="shared" ref="BP102:CW102" si="150">BP$50*BP31</f>
        <v>0</v>
      </c>
      <c r="BQ102" s="44">
        <f t="shared" si="150"/>
        <v>0</v>
      </c>
      <c r="BR102" s="44">
        <f t="shared" si="150"/>
        <v>0</v>
      </c>
      <c r="BS102" s="44">
        <f t="shared" si="150"/>
        <v>0</v>
      </c>
      <c r="BT102" s="44">
        <f t="shared" si="150"/>
        <v>0</v>
      </c>
      <c r="BU102" s="44">
        <f t="shared" si="150"/>
        <v>0</v>
      </c>
      <c r="BV102" s="44">
        <f t="shared" si="150"/>
        <v>0</v>
      </c>
      <c r="BW102" s="44">
        <f t="shared" si="150"/>
        <v>0</v>
      </c>
      <c r="BX102" s="44">
        <f t="shared" si="150"/>
        <v>0</v>
      </c>
      <c r="BY102" s="44">
        <f t="shared" si="150"/>
        <v>0</v>
      </c>
      <c r="BZ102" s="44">
        <f t="shared" si="150"/>
        <v>0</v>
      </c>
      <c r="CA102" s="44">
        <f t="shared" si="150"/>
        <v>0</v>
      </c>
      <c r="CB102" s="44">
        <f t="shared" si="150"/>
        <v>0</v>
      </c>
      <c r="CC102" s="44">
        <f t="shared" si="150"/>
        <v>0</v>
      </c>
      <c r="CD102" s="44">
        <f t="shared" si="150"/>
        <v>0</v>
      </c>
      <c r="CE102" s="44">
        <f t="shared" si="150"/>
        <v>0</v>
      </c>
      <c r="CF102" s="44">
        <f t="shared" si="150"/>
        <v>0</v>
      </c>
      <c r="CG102" s="44">
        <f t="shared" si="150"/>
        <v>0</v>
      </c>
      <c r="CH102" s="44">
        <f t="shared" si="150"/>
        <v>0</v>
      </c>
      <c r="CI102" s="44">
        <f t="shared" si="150"/>
        <v>0</v>
      </c>
      <c r="CJ102" s="44">
        <f t="shared" si="150"/>
        <v>0</v>
      </c>
      <c r="CK102" s="44">
        <f t="shared" si="150"/>
        <v>0</v>
      </c>
      <c r="CL102" s="44">
        <f t="shared" si="150"/>
        <v>0</v>
      </c>
      <c r="CM102" s="44">
        <f t="shared" si="150"/>
        <v>0</v>
      </c>
      <c r="CN102" s="44">
        <f t="shared" si="150"/>
        <v>0</v>
      </c>
      <c r="CO102" s="44">
        <f t="shared" si="150"/>
        <v>0</v>
      </c>
      <c r="CP102" s="44">
        <f t="shared" si="150"/>
        <v>0</v>
      </c>
      <c r="CQ102" s="44">
        <f t="shared" si="150"/>
        <v>0</v>
      </c>
      <c r="CR102" s="44">
        <f t="shared" si="150"/>
        <v>0</v>
      </c>
      <c r="CS102" s="44">
        <f t="shared" si="150"/>
        <v>0</v>
      </c>
      <c r="CT102" s="44">
        <f t="shared" si="150"/>
        <v>0</v>
      </c>
      <c r="CU102" s="44">
        <f t="shared" si="150"/>
        <v>0</v>
      </c>
      <c r="CV102" s="44">
        <f t="shared" si="150"/>
        <v>0</v>
      </c>
      <c r="CW102" s="44">
        <f t="shared" si="150"/>
        <v>0</v>
      </c>
      <c r="CX102" s="44">
        <f t="shared" ref="CX102:DQ102" si="151">CX$50*CX31</f>
        <v>0</v>
      </c>
      <c r="CY102" s="44">
        <f t="shared" si="151"/>
        <v>0</v>
      </c>
      <c r="CZ102" s="44">
        <f t="shared" si="151"/>
        <v>0</v>
      </c>
      <c r="DA102" s="44">
        <f t="shared" si="151"/>
        <v>0</v>
      </c>
      <c r="DB102" s="44">
        <f t="shared" si="151"/>
        <v>0</v>
      </c>
      <c r="DC102" s="44">
        <f t="shared" si="151"/>
        <v>0</v>
      </c>
      <c r="DD102" s="44">
        <f t="shared" si="151"/>
        <v>0</v>
      </c>
      <c r="DE102" s="44">
        <f t="shared" si="151"/>
        <v>0</v>
      </c>
      <c r="DF102" s="44">
        <f t="shared" si="151"/>
        <v>0</v>
      </c>
      <c r="DG102" s="44">
        <f t="shared" si="151"/>
        <v>0</v>
      </c>
      <c r="DH102" s="44">
        <f t="shared" si="151"/>
        <v>0</v>
      </c>
      <c r="DI102" s="44">
        <f t="shared" si="151"/>
        <v>0</v>
      </c>
      <c r="DJ102" s="44">
        <f t="shared" si="151"/>
        <v>0</v>
      </c>
      <c r="DK102" s="44">
        <f t="shared" si="151"/>
        <v>0</v>
      </c>
      <c r="DL102" s="44">
        <f t="shared" si="151"/>
        <v>0</v>
      </c>
      <c r="DM102" s="44">
        <f t="shared" si="151"/>
        <v>0</v>
      </c>
      <c r="DN102" s="44">
        <f t="shared" si="151"/>
        <v>0</v>
      </c>
      <c r="DO102" s="44">
        <f t="shared" si="151"/>
        <v>0</v>
      </c>
      <c r="DP102" s="44">
        <f t="shared" si="151"/>
        <v>0</v>
      </c>
      <c r="DQ102" s="44">
        <f t="shared" si="151"/>
        <v>0</v>
      </c>
    </row>
    <row r="103" spans="1:121" x14ac:dyDescent="0.25">
      <c r="A103" s="44" t="str">
        <f t="shared" si="116"/>
        <v>18_CT</v>
      </c>
      <c r="B103" s="44" t="str">
        <f t="shared" si="116"/>
        <v>8_1_natural_gas</v>
      </c>
      <c r="C103" s="44" t="str">
        <f t="shared" si="116"/>
        <v>8_1_natural_gas</v>
      </c>
      <c r="D103" s="44" t="s">
        <v>150</v>
      </c>
      <c r="E103" s="44"/>
      <c r="F103" s="44"/>
      <c r="G103" s="45">
        <v>0</v>
      </c>
      <c r="H103" s="44"/>
      <c r="I103" s="44"/>
      <c r="J103" s="44"/>
      <c r="K103" s="44"/>
      <c r="L103" s="44"/>
      <c r="M103" s="44"/>
      <c r="N103" s="44"/>
      <c r="O103" s="44"/>
      <c r="P103" s="44"/>
      <c r="Q103" s="44"/>
      <c r="R103" s="44"/>
      <c r="S103" s="44"/>
      <c r="T103" s="44"/>
      <c r="U103" s="44"/>
      <c r="V103" s="44"/>
      <c r="W103" s="44"/>
      <c r="X103" s="44"/>
      <c r="Y103" s="44"/>
      <c r="Z103" s="44"/>
      <c r="AA103" s="44"/>
      <c r="AB103" s="44"/>
      <c r="AC103" s="44"/>
      <c r="AD103" s="44"/>
      <c r="AE103" s="44"/>
      <c r="AF103" s="44"/>
      <c r="AG103" s="44"/>
      <c r="AH103" s="44"/>
      <c r="AI103" s="44"/>
      <c r="AJ103" s="44"/>
      <c r="AK103" s="44"/>
      <c r="AL103" s="44"/>
      <c r="AM103" s="44"/>
      <c r="AN103" s="44"/>
      <c r="AO103" s="44"/>
      <c r="AP103" s="44"/>
      <c r="AQ103" s="44"/>
      <c r="AR103" s="44"/>
      <c r="AS103" s="44"/>
      <c r="AT103" s="44"/>
      <c r="AU103" s="44"/>
      <c r="AV103" s="44"/>
      <c r="AW103" s="44"/>
      <c r="AX103" s="44"/>
      <c r="AY103" s="44"/>
      <c r="AZ103" s="44"/>
      <c r="BA103" s="44"/>
      <c r="BB103" s="44"/>
      <c r="BC103" s="44"/>
      <c r="BD103" s="44"/>
      <c r="BE103" s="44"/>
      <c r="BF103" s="44"/>
      <c r="BG103" s="44"/>
      <c r="BH103" s="44"/>
      <c r="BI103" s="44"/>
      <c r="BJ103" s="44"/>
      <c r="BK103" s="44"/>
      <c r="BL103" s="44" t="str">
        <f t="shared" si="50"/>
        <v>18_CT</v>
      </c>
      <c r="BM103" s="44" t="str">
        <f t="shared" si="117"/>
        <v>d_nonenergy_ccs_8_1_natural_gas</v>
      </c>
      <c r="BN103" s="44"/>
      <c r="BO103" s="44"/>
      <c r="BP103" s="44">
        <f t="shared" ref="BP103:CW103" si="152">BP$50*BP32</f>
        <v>0</v>
      </c>
      <c r="BQ103" s="44">
        <f t="shared" si="152"/>
        <v>0</v>
      </c>
      <c r="BR103" s="44">
        <f t="shared" si="152"/>
        <v>0</v>
      </c>
      <c r="BS103" s="44">
        <f t="shared" si="152"/>
        <v>0</v>
      </c>
      <c r="BT103" s="44">
        <f t="shared" si="152"/>
        <v>0</v>
      </c>
      <c r="BU103" s="44">
        <f t="shared" si="152"/>
        <v>0</v>
      </c>
      <c r="BV103" s="44">
        <f t="shared" si="152"/>
        <v>0</v>
      </c>
      <c r="BW103" s="44">
        <f t="shared" si="152"/>
        <v>0</v>
      </c>
      <c r="BX103" s="44">
        <f t="shared" si="152"/>
        <v>0</v>
      </c>
      <c r="BY103" s="44">
        <f t="shared" si="152"/>
        <v>0</v>
      </c>
      <c r="BZ103" s="44">
        <f t="shared" si="152"/>
        <v>0</v>
      </c>
      <c r="CA103" s="44">
        <f t="shared" si="152"/>
        <v>0</v>
      </c>
      <c r="CB103" s="44">
        <f t="shared" si="152"/>
        <v>0</v>
      </c>
      <c r="CC103" s="44">
        <f t="shared" si="152"/>
        <v>0</v>
      </c>
      <c r="CD103" s="44">
        <f t="shared" si="152"/>
        <v>0</v>
      </c>
      <c r="CE103" s="44">
        <f t="shared" si="152"/>
        <v>0</v>
      </c>
      <c r="CF103" s="44">
        <f t="shared" si="152"/>
        <v>0</v>
      </c>
      <c r="CG103" s="44">
        <f t="shared" si="152"/>
        <v>0</v>
      </c>
      <c r="CH103" s="44">
        <f t="shared" si="152"/>
        <v>0</v>
      </c>
      <c r="CI103" s="44">
        <f t="shared" si="152"/>
        <v>0</v>
      </c>
      <c r="CJ103" s="44">
        <f t="shared" si="152"/>
        <v>0</v>
      </c>
      <c r="CK103" s="44">
        <f t="shared" si="152"/>
        <v>0</v>
      </c>
      <c r="CL103" s="44">
        <f t="shared" si="152"/>
        <v>0</v>
      </c>
      <c r="CM103" s="44">
        <f t="shared" si="152"/>
        <v>0</v>
      </c>
      <c r="CN103" s="44">
        <f t="shared" si="152"/>
        <v>0</v>
      </c>
      <c r="CO103" s="44">
        <f t="shared" si="152"/>
        <v>0</v>
      </c>
      <c r="CP103" s="44">
        <f t="shared" si="152"/>
        <v>0</v>
      </c>
      <c r="CQ103" s="44">
        <f t="shared" si="152"/>
        <v>0</v>
      </c>
      <c r="CR103" s="44">
        <f t="shared" si="152"/>
        <v>0</v>
      </c>
      <c r="CS103" s="44">
        <f t="shared" si="152"/>
        <v>0</v>
      </c>
      <c r="CT103" s="44">
        <f t="shared" si="152"/>
        <v>0</v>
      </c>
      <c r="CU103" s="44">
        <f t="shared" si="152"/>
        <v>0</v>
      </c>
      <c r="CV103" s="44">
        <f t="shared" si="152"/>
        <v>0</v>
      </c>
      <c r="CW103" s="44">
        <f t="shared" si="152"/>
        <v>0</v>
      </c>
      <c r="CX103" s="44">
        <f t="shared" ref="CX103:DQ103" si="153">CX$50*CX32</f>
        <v>0</v>
      </c>
      <c r="CY103" s="44">
        <f t="shared" si="153"/>
        <v>0</v>
      </c>
      <c r="CZ103" s="44">
        <f t="shared" si="153"/>
        <v>0</v>
      </c>
      <c r="DA103" s="44">
        <f t="shared" si="153"/>
        <v>0</v>
      </c>
      <c r="DB103" s="44">
        <f t="shared" si="153"/>
        <v>0</v>
      </c>
      <c r="DC103" s="44">
        <f t="shared" si="153"/>
        <v>0</v>
      </c>
      <c r="DD103" s="44">
        <f t="shared" si="153"/>
        <v>0</v>
      </c>
      <c r="DE103" s="44">
        <f t="shared" si="153"/>
        <v>0</v>
      </c>
      <c r="DF103" s="44">
        <f t="shared" si="153"/>
        <v>0</v>
      </c>
      <c r="DG103" s="44">
        <f t="shared" si="153"/>
        <v>0</v>
      </c>
      <c r="DH103" s="44">
        <f t="shared" si="153"/>
        <v>0</v>
      </c>
      <c r="DI103" s="44">
        <f t="shared" si="153"/>
        <v>0</v>
      </c>
      <c r="DJ103" s="44">
        <f t="shared" si="153"/>
        <v>0</v>
      </c>
      <c r="DK103" s="44">
        <f t="shared" si="153"/>
        <v>0</v>
      </c>
      <c r="DL103" s="44">
        <f t="shared" si="153"/>
        <v>0</v>
      </c>
      <c r="DM103" s="44">
        <f t="shared" si="153"/>
        <v>0</v>
      </c>
      <c r="DN103" s="44">
        <f t="shared" si="153"/>
        <v>0</v>
      </c>
      <c r="DO103" s="44">
        <f t="shared" si="153"/>
        <v>0</v>
      </c>
      <c r="DP103" s="44">
        <f t="shared" si="153"/>
        <v>0</v>
      </c>
      <c r="DQ103" s="44">
        <f t="shared" si="153"/>
        <v>0</v>
      </c>
    </row>
    <row r="104" spans="1:121" x14ac:dyDescent="0.25">
      <c r="A104" s="44" t="str">
        <f t="shared" si="116"/>
        <v>18_CT</v>
      </c>
      <c r="B104" s="44" t="str">
        <f t="shared" si="116"/>
        <v>15_1_fuelwood_and_woodwaste</v>
      </c>
      <c r="C104" s="44" t="str">
        <f t="shared" si="116"/>
        <v>15_1_fwood_wwaste</v>
      </c>
      <c r="D104" s="44" t="s">
        <v>150</v>
      </c>
      <c r="E104" s="44"/>
      <c r="F104" s="44"/>
      <c r="G104" s="45">
        <v>0</v>
      </c>
      <c r="H104" s="44"/>
      <c r="I104" s="44"/>
      <c r="J104" s="44"/>
      <c r="K104" s="44"/>
      <c r="L104" s="44"/>
      <c r="M104" s="44"/>
      <c r="N104" s="44"/>
      <c r="O104" s="44"/>
      <c r="P104" s="44"/>
      <c r="Q104" s="44"/>
      <c r="R104" s="44"/>
      <c r="S104" s="44"/>
      <c r="T104" s="44"/>
      <c r="U104" s="44"/>
      <c r="V104" s="44"/>
      <c r="W104" s="44"/>
      <c r="X104" s="44"/>
      <c r="Y104" s="44"/>
      <c r="Z104" s="44"/>
      <c r="AA104" s="44"/>
      <c r="AB104" s="44"/>
      <c r="AC104" s="44"/>
      <c r="AD104" s="44"/>
      <c r="AE104" s="44"/>
      <c r="AF104" s="44"/>
      <c r="AG104" s="44"/>
      <c r="AH104" s="44"/>
      <c r="AI104" s="44"/>
      <c r="AJ104" s="44"/>
      <c r="AK104" s="44"/>
      <c r="AL104" s="44"/>
      <c r="AM104" s="44"/>
      <c r="AN104" s="44"/>
      <c r="AO104" s="44"/>
      <c r="AP104" s="44"/>
      <c r="AQ104" s="44"/>
      <c r="AR104" s="44"/>
      <c r="AS104" s="44"/>
      <c r="AT104" s="44"/>
      <c r="AU104" s="44"/>
      <c r="AV104" s="44"/>
      <c r="AW104" s="44"/>
      <c r="AX104" s="44"/>
      <c r="AY104" s="44"/>
      <c r="AZ104" s="44"/>
      <c r="BA104" s="44"/>
      <c r="BB104" s="44"/>
      <c r="BC104" s="44"/>
      <c r="BD104" s="44"/>
      <c r="BE104" s="44"/>
      <c r="BF104" s="44"/>
      <c r="BG104" s="44"/>
      <c r="BH104" s="44"/>
      <c r="BI104" s="44"/>
      <c r="BJ104" s="44"/>
      <c r="BK104" s="44"/>
      <c r="BL104" s="44" t="str">
        <f t="shared" si="50"/>
        <v>18_CT</v>
      </c>
      <c r="BM104" s="44" t="str">
        <f t="shared" si="117"/>
        <v>d_nonenergy_ccs_15_1_fwood_wwaste</v>
      </c>
      <c r="BN104" s="44"/>
      <c r="BO104" s="44"/>
      <c r="BP104" s="44">
        <f t="shared" ref="BP104:CW104" si="154">BP$50*BP33</f>
        <v>0</v>
      </c>
      <c r="BQ104" s="44">
        <f t="shared" si="154"/>
        <v>0</v>
      </c>
      <c r="BR104" s="44">
        <f t="shared" si="154"/>
        <v>0</v>
      </c>
      <c r="BS104" s="44">
        <f t="shared" si="154"/>
        <v>0</v>
      </c>
      <c r="BT104" s="44">
        <f t="shared" si="154"/>
        <v>0</v>
      </c>
      <c r="BU104" s="44">
        <f t="shared" si="154"/>
        <v>0</v>
      </c>
      <c r="BV104" s="44">
        <f t="shared" si="154"/>
        <v>0</v>
      </c>
      <c r="BW104" s="44">
        <f t="shared" si="154"/>
        <v>0</v>
      </c>
      <c r="BX104" s="44">
        <f t="shared" si="154"/>
        <v>0</v>
      </c>
      <c r="BY104" s="44">
        <f t="shared" si="154"/>
        <v>0</v>
      </c>
      <c r="BZ104" s="44">
        <f t="shared" si="154"/>
        <v>0</v>
      </c>
      <c r="CA104" s="44">
        <f t="shared" si="154"/>
        <v>0</v>
      </c>
      <c r="CB104" s="44">
        <f t="shared" si="154"/>
        <v>0</v>
      </c>
      <c r="CC104" s="44">
        <f t="shared" si="154"/>
        <v>0</v>
      </c>
      <c r="CD104" s="44">
        <f t="shared" si="154"/>
        <v>0</v>
      </c>
      <c r="CE104" s="44">
        <f t="shared" si="154"/>
        <v>0</v>
      </c>
      <c r="CF104" s="44">
        <f t="shared" si="154"/>
        <v>0</v>
      </c>
      <c r="CG104" s="44">
        <f t="shared" si="154"/>
        <v>0</v>
      </c>
      <c r="CH104" s="44">
        <f t="shared" si="154"/>
        <v>0</v>
      </c>
      <c r="CI104" s="44">
        <f t="shared" si="154"/>
        <v>0</v>
      </c>
      <c r="CJ104" s="44">
        <f t="shared" si="154"/>
        <v>0</v>
      </c>
      <c r="CK104" s="44">
        <f t="shared" si="154"/>
        <v>0</v>
      </c>
      <c r="CL104" s="44">
        <f t="shared" si="154"/>
        <v>0</v>
      </c>
      <c r="CM104" s="44">
        <f t="shared" si="154"/>
        <v>0</v>
      </c>
      <c r="CN104" s="44">
        <f t="shared" si="154"/>
        <v>0</v>
      </c>
      <c r="CO104" s="44">
        <f t="shared" si="154"/>
        <v>0</v>
      </c>
      <c r="CP104" s="44">
        <f t="shared" si="154"/>
        <v>0</v>
      </c>
      <c r="CQ104" s="44">
        <f t="shared" si="154"/>
        <v>0</v>
      </c>
      <c r="CR104" s="44">
        <f t="shared" si="154"/>
        <v>0</v>
      </c>
      <c r="CS104" s="44">
        <f t="shared" si="154"/>
        <v>0</v>
      </c>
      <c r="CT104" s="44">
        <f t="shared" si="154"/>
        <v>0</v>
      </c>
      <c r="CU104" s="44">
        <f t="shared" si="154"/>
        <v>0</v>
      </c>
      <c r="CV104" s="44">
        <f t="shared" si="154"/>
        <v>0</v>
      </c>
      <c r="CW104" s="44">
        <f t="shared" si="154"/>
        <v>0</v>
      </c>
      <c r="CX104" s="44">
        <f t="shared" ref="CX104:DQ104" si="155">CX$50*CX33</f>
        <v>0</v>
      </c>
      <c r="CY104" s="44">
        <f t="shared" si="155"/>
        <v>0</v>
      </c>
      <c r="CZ104" s="44">
        <f t="shared" si="155"/>
        <v>0</v>
      </c>
      <c r="DA104" s="44">
        <f t="shared" si="155"/>
        <v>0</v>
      </c>
      <c r="DB104" s="44">
        <f t="shared" si="155"/>
        <v>0</v>
      </c>
      <c r="DC104" s="44">
        <f t="shared" si="155"/>
        <v>0</v>
      </c>
      <c r="DD104" s="44">
        <f t="shared" si="155"/>
        <v>0</v>
      </c>
      <c r="DE104" s="44">
        <f t="shared" si="155"/>
        <v>0</v>
      </c>
      <c r="DF104" s="44">
        <f t="shared" si="155"/>
        <v>0</v>
      </c>
      <c r="DG104" s="44">
        <f t="shared" si="155"/>
        <v>0</v>
      </c>
      <c r="DH104" s="44">
        <f t="shared" si="155"/>
        <v>0</v>
      </c>
      <c r="DI104" s="44">
        <f t="shared" si="155"/>
        <v>0</v>
      </c>
      <c r="DJ104" s="44">
        <f t="shared" si="155"/>
        <v>0</v>
      </c>
      <c r="DK104" s="44">
        <f t="shared" si="155"/>
        <v>0</v>
      </c>
      <c r="DL104" s="44">
        <f t="shared" si="155"/>
        <v>0</v>
      </c>
      <c r="DM104" s="44">
        <f t="shared" si="155"/>
        <v>0</v>
      </c>
      <c r="DN104" s="44">
        <f t="shared" si="155"/>
        <v>0</v>
      </c>
      <c r="DO104" s="44">
        <f t="shared" si="155"/>
        <v>0</v>
      </c>
      <c r="DP104" s="44">
        <f t="shared" si="155"/>
        <v>0</v>
      </c>
      <c r="DQ104" s="44">
        <f t="shared" si="155"/>
        <v>0</v>
      </c>
    </row>
    <row r="105" spans="1:121" x14ac:dyDescent="0.25">
      <c r="A105" s="44" t="str">
        <f t="shared" si="116"/>
        <v>18_CT</v>
      </c>
      <c r="B105" s="44" t="str">
        <f t="shared" si="116"/>
        <v>15_2_bagasse</v>
      </c>
      <c r="C105" s="44" t="str">
        <f t="shared" si="116"/>
        <v>15_2_bagasse</v>
      </c>
      <c r="D105" s="44" t="s">
        <v>150</v>
      </c>
      <c r="E105" s="44"/>
      <c r="F105" s="44"/>
      <c r="G105" s="45">
        <v>0</v>
      </c>
      <c r="H105" s="44"/>
      <c r="I105" s="44"/>
      <c r="J105" s="44"/>
      <c r="K105" s="44"/>
      <c r="L105" s="44"/>
      <c r="M105" s="44"/>
      <c r="N105" s="44"/>
      <c r="O105" s="44"/>
      <c r="P105" s="44"/>
      <c r="Q105" s="44"/>
      <c r="R105" s="44"/>
      <c r="S105" s="44"/>
      <c r="T105" s="44"/>
      <c r="U105" s="44"/>
      <c r="V105" s="44"/>
      <c r="W105" s="44"/>
      <c r="X105" s="44"/>
      <c r="Y105" s="44"/>
      <c r="Z105" s="44"/>
      <c r="AA105" s="44"/>
      <c r="AB105" s="44"/>
      <c r="AC105" s="44"/>
      <c r="AD105" s="44"/>
      <c r="AE105" s="44"/>
      <c r="AF105" s="44"/>
      <c r="AG105" s="44"/>
      <c r="AH105" s="44"/>
      <c r="AI105" s="44"/>
      <c r="AJ105" s="44"/>
      <c r="AK105" s="44"/>
      <c r="AL105" s="44"/>
      <c r="AM105" s="44"/>
      <c r="AN105" s="44"/>
      <c r="AO105" s="44"/>
      <c r="AP105" s="44"/>
      <c r="AQ105" s="44"/>
      <c r="AR105" s="44"/>
      <c r="AS105" s="44"/>
      <c r="AT105" s="44"/>
      <c r="AU105" s="44"/>
      <c r="AV105" s="44"/>
      <c r="AW105" s="44"/>
      <c r="AX105" s="44"/>
      <c r="AY105" s="44"/>
      <c r="AZ105" s="44"/>
      <c r="BA105" s="44"/>
      <c r="BB105" s="44"/>
      <c r="BC105" s="44"/>
      <c r="BD105" s="44"/>
      <c r="BE105" s="44"/>
      <c r="BF105" s="44"/>
      <c r="BG105" s="44"/>
      <c r="BH105" s="44"/>
      <c r="BI105" s="44"/>
      <c r="BJ105" s="44"/>
      <c r="BK105" s="44"/>
      <c r="BL105" s="44" t="str">
        <f t="shared" si="50"/>
        <v>18_CT</v>
      </c>
      <c r="BM105" s="44" t="str">
        <f t="shared" si="117"/>
        <v>d_nonenergy_ccs_15_2_bagasse</v>
      </c>
      <c r="BN105" s="44"/>
      <c r="BO105" s="44"/>
      <c r="BP105" s="44">
        <f t="shared" ref="BP105:CW105" si="156">BP$50*BP34</f>
        <v>0</v>
      </c>
      <c r="BQ105" s="44">
        <f t="shared" si="156"/>
        <v>0</v>
      </c>
      <c r="BR105" s="44">
        <f t="shared" si="156"/>
        <v>0</v>
      </c>
      <c r="BS105" s="44">
        <f t="shared" si="156"/>
        <v>0</v>
      </c>
      <c r="BT105" s="44">
        <f t="shared" si="156"/>
        <v>0</v>
      </c>
      <c r="BU105" s="44">
        <f t="shared" si="156"/>
        <v>0</v>
      </c>
      <c r="BV105" s="44">
        <f t="shared" si="156"/>
        <v>0</v>
      </c>
      <c r="BW105" s="44">
        <f t="shared" si="156"/>
        <v>0</v>
      </c>
      <c r="BX105" s="44">
        <f t="shared" si="156"/>
        <v>0</v>
      </c>
      <c r="BY105" s="44">
        <f t="shared" si="156"/>
        <v>0</v>
      </c>
      <c r="BZ105" s="44">
        <f t="shared" si="156"/>
        <v>0</v>
      </c>
      <c r="CA105" s="44">
        <f t="shared" si="156"/>
        <v>0</v>
      </c>
      <c r="CB105" s="44">
        <f t="shared" si="156"/>
        <v>0</v>
      </c>
      <c r="CC105" s="44">
        <f t="shared" si="156"/>
        <v>0</v>
      </c>
      <c r="CD105" s="44">
        <f t="shared" si="156"/>
        <v>0</v>
      </c>
      <c r="CE105" s="44">
        <f t="shared" si="156"/>
        <v>0</v>
      </c>
      <c r="CF105" s="44">
        <f t="shared" si="156"/>
        <v>0</v>
      </c>
      <c r="CG105" s="44">
        <f t="shared" si="156"/>
        <v>0</v>
      </c>
      <c r="CH105" s="44">
        <f t="shared" si="156"/>
        <v>0</v>
      </c>
      <c r="CI105" s="44">
        <f t="shared" si="156"/>
        <v>0</v>
      </c>
      <c r="CJ105" s="44">
        <f t="shared" si="156"/>
        <v>0</v>
      </c>
      <c r="CK105" s="44">
        <f t="shared" si="156"/>
        <v>0</v>
      </c>
      <c r="CL105" s="44">
        <f t="shared" si="156"/>
        <v>0</v>
      </c>
      <c r="CM105" s="44">
        <f t="shared" si="156"/>
        <v>0</v>
      </c>
      <c r="CN105" s="44">
        <f t="shared" si="156"/>
        <v>0</v>
      </c>
      <c r="CO105" s="44">
        <f t="shared" si="156"/>
        <v>0</v>
      </c>
      <c r="CP105" s="44">
        <f t="shared" si="156"/>
        <v>0</v>
      </c>
      <c r="CQ105" s="44">
        <f t="shared" si="156"/>
        <v>0</v>
      </c>
      <c r="CR105" s="44">
        <f t="shared" si="156"/>
        <v>0</v>
      </c>
      <c r="CS105" s="44">
        <f t="shared" si="156"/>
        <v>0</v>
      </c>
      <c r="CT105" s="44">
        <f t="shared" si="156"/>
        <v>0</v>
      </c>
      <c r="CU105" s="44">
        <f t="shared" si="156"/>
        <v>0</v>
      </c>
      <c r="CV105" s="44">
        <f t="shared" si="156"/>
        <v>0</v>
      </c>
      <c r="CW105" s="44">
        <f t="shared" si="156"/>
        <v>0</v>
      </c>
      <c r="CX105" s="44">
        <f t="shared" ref="CX105:DQ105" si="157">CX$50*CX34</f>
        <v>0</v>
      </c>
      <c r="CY105" s="44">
        <f t="shared" si="157"/>
        <v>0</v>
      </c>
      <c r="CZ105" s="44">
        <f t="shared" si="157"/>
        <v>0</v>
      </c>
      <c r="DA105" s="44">
        <f t="shared" si="157"/>
        <v>0</v>
      </c>
      <c r="DB105" s="44">
        <f t="shared" si="157"/>
        <v>0</v>
      </c>
      <c r="DC105" s="44">
        <f t="shared" si="157"/>
        <v>0</v>
      </c>
      <c r="DD105" s="44">
        <f t="shared" si="157"/>
        <v>0</v>
      </c>
      <c r="DE105" s="44">
        <f t="shared" si="157"/>
        <v>0</v>
      </c>
      <c r="DF105" s="44">
        <f t="shared" si="157"/>
        <v>0</v>
      </c>
      <c r="DG105" s="44">
        <f t="shared" si="157"/>
        <v>0</v>
      </c>
      <c r="DH105" s="44">
        <f t="shared" si="157"/>
        <v>0</v>
      </c>
      <c r="DI105" s="44">
        <f t="shared" si="157"/>
        <v>0</v>
      </c>
      <c r="DJ105" s="44">
        <f t="shared" si="157"/>
        <v>0</v>
      </c>
      <c r="DK105" s="44">
        <f t="shared" si="157"/>
        <v>0</v>
      </c>
      <c r="DL105" s="44">
        <f t="shared" si="157"/>
        <v>0</v>
      </c>
      <c r="DM105" s="44">
        <f t="shared" si="157"/>
        <v>0</v>
      </c>
      <c r="DN105" s="44">
        <f t="shared" si="157"/>
        <v>0</v>
      </c>
      <c r="DO105" s="44">
        <f t="shared" si="157"/>
        <v>0</v>
      </c>
      <c r="DP105" s="44">
        <f t="shared" si="157"/>
        <v>0</v>
      </c>
      <c r="DQ105" s="44">
        <f t="shared" si="157"/>
        <v>0</v>
      </c>
    </row>
    <row r="106" spans="1:121" x14ac:dyDescent="0.25">
      <c r="A106" s="44" t="str">
        <f t="shared" si="116"/>
        <v>18_CT</v>
      </c>
      <c r="B106" s="44" t="str">
        <f t="shared" si="116"/>
        <v>15_3_charcoal</v>
      </c>
      <c r="C106" s="44" t="str">
        <f t="shared" si="116"/>
        <v>15_3_charcoal</v>
      </c>
      <c r="D106" s="44" t="s">
        <v>150</v>
      </c>
      <c r="E106" s="44"/>
      <c r="F106" s="44"/>
      <c r="G106" s="45">
        <v>0</v>
      </c>
      <c r="H106" s="44"/>
      <c r="I106" s="44"/>
      <c r="J106" s="44"/>
      <c r="K106" s="44"/>
      <c r="L106" s="44"/>
      <c r="M106" s="44"/>
      <c r="N106" s="44"/>
      <c r="O106" s="44"/>
      <c r="P106" s="44"/>
      <c r="Q106" s="44"/>
      <c r="R106" s="44"/>
      <c r="S106" s="44"/>
      <c r="T106" s="44"/>
      <c r="U106" s="44"/>
      <c r="V106" s="44"/>
      <c r="W106" s="44"/>
      <c r="X106" s="44"/>
      <c r="Y106" s="44"/>
      <c r="Z106" s="44"/>
      <c r="AA106" s="44"/>
      <c r="AB106" s="44"/>
      <c r="AC106" s="44"/>
      <c r="AD106" s="44"/>
      <c r="AE106" s="44"/>
      <c r="AF106" s="44"/>
      <c r="AG106" s="44"/>
      <c r="AH106" s="44"/>
      <c r="AI106" s="44"/>
      <c r="AJ106" s="44"/>
      <c r="AK106" s="44"/>
      <c r="AL106" s="44"/>
      <c r="AM106" s="44"/>
      <c r="AN106" s="44"/>
      <c r="AO106" s="44"/>
      <c r="AP106" s="44"/>
      <c r="AQ106" s="44"/>
      <c r="AR106" s="44"/>
      <c r="AS106" s="44"/>
      <c r="AT106" s="44"/>
      <c r="AU106" s="44"/>
      <c r="AV106" s="44"/>
      <c r="AW106" s="44"/>
      <c r="AX106" s="44"/>
      <c r="AY106" s="44"/>
      <c r="AZ106" s="44"/>
      <c r="BA106" s="44"/>
      <c r="BB106" s="44"/>
      <c r="BC106" s="44"/>
      <c r="BD106" s="44"/>
      <c r="BE106" s="44"/>
      <c r="BF106" s="44"/>
      <c r="BG106" s="44"/>
      <c r="BH106" s="44"/>
      <c r="BI106" s="44"/>
      <c r="BJ106" s="44"/>
      <c r="BK106" s="44"/>
      <c r="BL106" s="44" t="str">
        <f t="shared" si="50"/>
        <v>18_CT</v>
      </c>
      <c r="BM106" s="44" t="str">
        <f t="shared" si="117"/>
        <v>d_nonenergy_ccs_15_3_charcoal</v>
      </c>
      <c r="BN106" s="44"/>
      <c r="BO106" s="44"/>
      <c r="BP106" s="44">
        <f t="shared" ref="BP106:CW106" si="158">BP$50*BP35</f>
        <v>0</v>
      </c>
      <c r="BQ106" s="44">
        <f t="shared" si="158"/>
        <v>0</v>
      </c>
      <c r="BR106" s="44">
        <f t="shared" si="158"/>
        <v>0</v>
      </c>
      <c r="BS106" s="44">
        <f t="shared" si="158"/>
        <v>0</v>
      </c>
      <c r="BT106" s="44">
        <f t="shared" si="158"/>
        <v>0</v>
      </c>
      <c r="BU106" s="44">
        <f t="shared" si="158"/>
        <v>0</v>
      </c>
      <c r="BV106" s="44">
        <f t="shared" si="158"/>
        <v>0</v>
      </c>
      <c r="BW106" s="44">
        <f t="shared" si="158"/>
        <v>0</v>
      </c>
      <c r="BX106" s="44">
        <f t="shared" si="158"/>
        <v>0</v>
      </c>
      <c r="BY106" s="44">
        <f t="shared" si="158"/>
        <v>0</v>
      </c>
      <c r="BZ106" s="44">
        <f t="shared" si="158"/>
        <v>0</v>
      </c>
      <c r="CA106" s="44">
        <f t="shared" si="158"/>
        <v>0</v>
      </c>
      <c r="CB106" s="44">
        <f t="shared" si="158"/>
        <v>0</v>
      </c>
      <c r="CC106" s="44">
        <f t="shared" si="158"/>
        <v>0</v>
      </c>
      <c r="CD106" s="44">
        <f t="shared" si="158"/>
        <v>0</v>
      </c>
      <c r="CE106" s="44">
        <f t="shared" si="158"/>
        <v>0</v>
      </c>
      <c r="CF106" s="44">
        <f t="shared" si="158"/>
        <v>0</v>
      </c>
      <c r="CG106" s="44">
        <f t="shared" si="158"/>
        <v>0</v>
      </c>
      <c r="CH106" s="44">
        <f t="shared" si="158"/>
        <v>0</v>
      </c>
      <c r="CI106" s="44">
        <f t="shared" si="158"/>
        <v>0</v>
      </c>
      <c r="CJ106" s="44">
        <f t="shared" si="158"/>
        <v>0</v>
      </c>
      <c r="CK106" s="44">
        <f t="shared" si="158"/>
        <v>0</v>
      </c>
      <c r="CL106" s="44">
        <f t="shared" si="158"/>
        <v>0</v>
      </c>
      <c r="CM106" s="44">
        <f t="shared" si="158"/>
        <v>0</v>
      </c>
      <c r="CN106" s="44">
        <f t="shared" si="158"/>
        <v>0</v>
      </c>
      <c r="CO106" s="44">
        <f t="shared" si="158"/>
        <v>0</v>
      </c>
      <c r="CP106" s="44">
        <f t="shared" si="158"/>
        <v>0</v>
      </c>
      <c r="CQ106" s="44">
        <f t="shared" si="158"/>
        <v>0</v>
      </c>
      <c r="CR106" s="44">
        <f t="shared" si="158"/>
        <v>0</v>
      </c>
      <c r="CS106" s="44">
        <f t="shared" si="158"/>
        <v>0</v>
      </c>
      <c r="CT106" s="44">
        <f t="shared" si="158"/>
        <v>0</v>
      </c>
      <c r="CU106" s="44">
        <f t="shared" si="158"/>
        <v>0</v>
      </c>
      <c r="CV106" s="44">
        <f t="shared" si="158"/>
        <v>0</v>
      </c>
      <c r="CW106" s="44">
        <f t="shared" si="158"/>
        <v>0</v>
      </c>
      <c r="CX106" s="44">
        <f t="shared" ref="CX106:DQ106" si="159">CX$50*CX35</f>
        <v>0</v>
      </c>
      <c r="CY106" s="44">
        <f t="shared" si="159"/>
        <v>0</v>
      </c>
      <c r="CZ106" s="44">
        <f t="shared" si="159"/>
        <v>0</v>
      </c>
      <c r="DA106" s="44">
        <f t="shared" si="159"/>
        <v>0</v>
      </c>
      <c r="DB106" s="44">
        <f t="shared" si="159"/>
        <v>0</v>
      </c>
      <c r="DC106" s="44">
        <f t="shared" si="159"/>
        <v>0</v>
      </c>
      <c r="DD106" s="44">
        <f t="shared" si="159"/>
        <v>0</v>
      </c>
      <c r="DE106" s="44">
        <f t="shared" si="159"/>
        <v>0</v>
      </c>
      <c r="DF106" s="44">
        <f t="shared" si="159"/>
        <v>0</v>
      </c>
      <c r="DG106" s="44">
        <f t="shared" si="159"/>
        <v>0</v>
      </c>
      <c r="DH106" s="44">
        <f t="shared" si="159"/>
        <v>0</v>
      </c>
      <c r="DI106" s="44">
        <f t="shared" si="159"/>
        <v>0</v>
      </c>
      <c r="DJ106" s="44">
        <f t="shared" si="159"/>
        <v>0</v>
      </c>
      <c r="DK106" s="44">
        <f t="shared" si="159"/>
        <v>0</v>
      </c>
      <c r="DL106" s="44">
        <f t="shared" si="159"/>
        <v>0</v>
      </c>
      <c r="DM106" s="44">
        <f t="shared" si="159"/>
        <v>0</v>
      </c>
      <c r="DN106" s="44">
        <f t="shared" si="159"/>
        <v>0</v>
      </c>
      <c r="DO106" s="44">
        <f t="shared" si="159"/>
        <v>0</v>
      </c>
      <c r="DP106" s="44">
        <f t="shared" si="159"/>
        <v>0</v>
      </c>
      <c r="DQ106" s="44">
        <f t="shared" si="159"/>
        <v>0</v>
      </c>
    </row>
    <row r="107" spans="1:121" x14ac:dyDescent="0.25">
      <c r="A107" s="44" t="str">
        <f t="shared" si="116"/>
        <v>18_CT</v>
      </c>
      <c r="B107" s="44" t="str">
        <f t="shared" si="116"/>
        <v>15_4_black_liquor</v>
      </c>
      <c r="C107" s="44" t="str">
        <f t="shared" si="116"/>
        <v>15_4_black_liquor</v>
      </c>
      <c r="D107" s="44" t="s">
        <v>150</v>
      </c>
      <c r="E107" s="44"/>
      <c r="F107" s="44"/>
      <c r="G107" s="45">
        <v>0</v>
      </c>
      <c r="H107" s="44"/>
      <c r="I107" s="44"/>
      <c r="J107" s="44"/>
      <c r="K107" s="44"/>
      <c r="L107" s="44"/>
      <c r="M107" s="44"/>
      <c r="N107" s="44"/>
      <c r="O107" s="44"/>
      <c r="P107" s="44"/>
      <c r="Q107" s="44"/>
      <c r="R107" s="44"/>
      <c r="S107" s="44"/>
      <c r="T107" s="44"/>
      <c r="U107" s="44"/>
      <c r="V107" s="44"/>
      <c r="W107" s="44"/>
      <c r="X107" s="44"/>
      <c r="Y107" s="44"/>
      <c r="Z107" s="44"/>
      <c r="AA107" s="44"/>
      <c r="AB107" s="44"/>
      <c r="AC107" s="44"/>
      <c r="AD107" s="44"/>
      <c r="AE107" s="44"/>
      <c r="AF107" s="44"/>
      <c r="AG107" s="44"/>
      <c r="AH107" s="44"/>
      <c r="AI107" s="44"/>
      <c r="AJ107" s="44"/>
      <c r="AK107" s="44"/>
      <c r="AL107" s="44"/>
      <c r="AM107" s="44"/>
      <c r="AN107" s="44"/>
      <c r="AO107" s="44"/>
      <c r="AP107" s="44"/>
      <c r="AQ107" s="44"/>
      <c r="AR107" s="44"/>
      <c r="AS107" s="44"/>
      <c r="AT107" s="44"/>
      <c r="AU107" s="44"/>
      <c r="AV107" s="44"/>
      <c r="AW107" s="44"/>
      <c r="AX107" s="44"/>
      <c r="AY107" s="44"/>
      <c r="AZ107" s="44"/>
      <c r="BA107" s="44"/>
      <c r="BB107" s="44"/>
      <c r="BC107" s="44"/>
      <c r="BD107" s="44"/>
      <c r="BE107" s="44"/>
      <c r="BF107" s="44"/>
      <c r="BG107" s="44"/>
      <c r="BH107" s="44"/>
      <c r="BI107" s="44"/>
      <c r="BJ107" s="44"/>
      <c r="BK107" s="44"/>
      <c r="BL107" s="44" t="str">
        <f t="shared" si="50"/>
        <v>18_CT</v>
      </c>
      <c r="BM107" s="44" t="str">
        <f t="shared" si="117"/>
        <v>d_nonenergy_ccs_15_4_black_liquor</v>
      </c>
      <c r="BN107" s="44"/>
      <c r="BO107" s="44"/>
      <c r="BP107" s="44">
        <f t="shared" ref="BP107:CW107" si="160">BP$50*BP36</f>
        <v>0</v>
      </c>
      <c r="BQ107" s="44">
        <f t="shared" si="160"/>
        <v>0</v>
      </c>
      <c r="BR107" s="44">
        <f t="shared" si="160"/>
        <v>0</v>
      </c>
      <c r="BS107" s="44">
        <f t="shared" si="160"/>
        <v>0</v>
      </c>
      <c r="BT107" s="44">
        <f t="shared" si="160"/>
        <v>0</v>
      </c>
      <c r="BU107" s="44">
        <f t="shared" si="160"/>
        <v>0</v>
      </c>
      <c r="BV107" s="44">
        <f t="shared" si="160"/>
        <v>0</v>
      </c>
      <c r="BW107" s="44">
        <f t="shared" si="160"/>
        <v>0</v>
      </c>
      <c r="BX107" s="44">
        <f t="shared" si="160"/>
        <v>0</v>
      </c>
      <c r="BY107" s="44">
        <f t="shared" si="160"/>
        <v>0</v>
      </c>
      <c r="BZ107" s="44">
        <f t="shared" si="160"/>
        <v>0</v>
      </c>
      <c r="CA107" s="44">
        <f t="shared" si="160"/>
        <v>0</v>
      </c>
      <c r="CB107" s="44">
        <f t="shared" si="160"/>
        <v>0</v>
      </c>
      <c r="CC107" s="44">
        <f t="shared" si="160"/>
        <v>0</v>
      </c>
      <c r="CD107" s="44">
        <f t="shared" si="160"/>
        <v>0</v>
      </c>
      <c r="CE107" s="44">
        <f t="shared" si="160"/>
        <v>0</v>
      </c>
      <c r="CF107" s="44">
        <f t="shared" si="160"/>
        <v>0</v>
      </c>
      <c r="CG107" s="44">
        <f t="shared" si="160"/>
        <v>0</v>
      </c>
      <c r="CH107" s="44">
        <f t="shared" si="160"/>
        <v>0</v>
      </c>
      <c r="CI107" s="44">
        <f t="shared" si="160"/>
        <v>0</v>
      </c>
      <c r="CJ107" s="44">
        <f t="shared" si="160"/>
        <v>0</v>
      </c>
      <c r="CK107" s="44">
        <f t="shared" si="160"/>
        <v>0</v>
      </c>
      <c r="CL107" s="44">
        <f t="shared" si="160"/>
        <v>0</v>
      </c>
      <c r="CM107" s="44">
        <f t="shared" si="160"/>
        <v>0</v>
      </c>
      <c r="CN107" s="44">
        <f t="shared" si="160"/>
        <v>0</v>
      </c>
      <c r="CO107" s="44">
        <f t="shared" si="160"/>
        <v>0</v>
      </c>
      <c r="CP107" s="44">
        <f t="shared" si="160"/>
        <v>0</v>
      </c>
      <c r="CQ107" s="44">
        <f t="shared" si="160"/>
        <v>0</v>
      </c>
      <c r="CR107" s="44">
        <f t="shared" si="160"/>
        <v>0</v>
      </c>
      <c r="CS107" s="44">
        <f t="shared" si="160"/>
        <v>0</v>
      </c>
      <c r="CT107" s="44">
        <f t="shared" si="160"/>
        <v>0</v>
      </c>
      <c r="CU107" s="44">
        <f t="shared" si="160"/>
        <v>0</v>
      </c>
      <c r="CV107" s="44">
        <f t="shared" si="160"/>
        <v>0</v>
      </c>
      <c r="CW107" s="44">
        <f t="shared" si="160"/>
        <v>0</v>
      </c>
      <c r="CX107" s="44">
        <f t="shared" ref="CX107:DQ107" si="161">CX$50*CX36</f>
        <v>0</v>
      </c>
      <c r="CY107" s="44">
        <f t="shared" si="161"/>
        <v>0</v>
      </c>
      <c r="CZ107" s="44">
        <f t="shared" si="161"/>
        <v>0</v>
      </c>
      <c r="DA107" s="44">
        <f t="shared" si="161"/>
        <v>0</v>
      </c>
      <c r="DB107" s="44">
        <f t="shared" si="161"/>
        <v>0</v>
      </c>
      <c r="DC107" s="44">
        <f t="shared" si="161"/>
        <v>0</v>
      </c>
      <c r="DD107" s="44">
        <f t="shared" si="161"/>
        <v>0</v>
      </c>
      <c r="DE107" s="44">
        <f t="shared" si="161"/>
        <v>0</v>
      </c>
      <c r="DF107" s="44">
        <f t="shared" si="161"/>
        <v>0</v>
      </c>
      <c r="DG107" s="44">
        <f t="shared" si="161"/>
        <v>0</v>
      </c>
      <c r="DH107" s="44">
        <f t="shared" si="161"/>
        <v>0</v>
      </c>
      <c r="DI107" s="44">
        <f t="shared" si="161"/>
        <v>0</v>
      </c>
      <c r="DJ107" s="44">
        <f t="shared" si="161"/>
        <v>0</v>
      </c>
      <c r="DK107" s="44">
        <f t="shared" si="161"/>
        <v>0</v>
      </c>
      <c r="DL107" s="44">
        <f t="shared" si="161"/>
        <v>0</v>
      </c>
      <c r="DM107" s="44">
        <f t="shared" si="161"/>
        <v>0</v>
      </c>
      <c r="DN107" s="44">
        <f t="shared" si="161"/>
        <v>0</v>
      </c>
      <c r="DO107" s="44">
        <f t="shared" si="161"/>
        <v>0</v>
      </c>
      <c r="DP107" s="44">
        <f t="shared" si="161"/>
        <v>0</v>
      </c>
      <c r="DQ107" s="44">
        <f t="shared" si="161"/>
        <v>0</v>
      </c>
    </row>
    <row r="108" spans="1:121" x14ac:dyDescent="0.25">
      <c r="A108" s="44" t="str">
        <f t="shared" si="116"/>
        <v>18_CT</v>
      </c>
      <c r="B108" s="44" t="str">
        <f t="shared" si="116"/>
        <v>15_5_other_biomass</v>
      </c>
      <c r="C108" s="44" t="str">
        <f t="shared" si="116"/>
        <v>15_5_other_biomass</v>
      </c>
      <c r="D108" s="44" t="s">
        <v>150</v>
      </c>
      <c r="E108" s="44"/>
      <c r="F108" s="44"/>
      <c r="G108" s="45">
        <v>0</v>
      </c>
      <c r="H108" s="44"/>
      <c r="I108" s="44"/>
      <c r="J108" s="44"/>
      <c r="K108" s="44"/>
      <c r="L108" s="44"/>
      <c r="M108" s="44"/>
      <c r="N108" s="44"/>
      <c r="O108" s="44"/>
      <c r="P108" s="44"/>
      <c r="Q108" s="44"/>
      <c r="R108" s="44"/>
      <c r="S108" s="44"/>
      <c r="T108" s="44"/>
      <c r="U108" s="44"/>
      <c r="V108" s="44"/>
      <c r="W108" s="44"/>
      <c r="X108" s="44"/>
      <c r="Y108" s="44"/>
      <c r="Z108" s="44"/>
      <c r="AA108" s="44"/>
      <c r="AB108" s="44"/>
      <c r="AC108" s="44"/>
      <c r="AD108" s="44"/>
      <c r="AE108" s="44"/>
      <c r="AF108" s="44"/>
      <c r="AG108" s="44"/>
      <c r="AH108" s="44"/>
      <c r="AI108" s="44"/>
      <c r="AJ108" s="44"/>
      <c r="AK108" s="44"/>
      <c r="AL108" s="44"/>
      <c r="AM108" s="44"/>
      <c r="AN108" s="44"/>
      <c r="AO108" s="44"/>
      <c r="AP108" s="44"/>
      <c r="AQ108" s="44"/>
      <c r="AR108" s="44"/>
      <c r="AS108" s="44"/>
      <c r="AT108" s="44"/>
      <c r="AU108" s="44"/>
      <c r="AV108" s="44"/>
      <c r="AW108" s="44"/>
      <c r="AX108" s="44"/>
      <c r="AY108" s="44"/>
      <c r="AZ108" s="44"/>
      <c r="BA108" s="44"/>
      <c r="BB108" s="44"/>
      <c r="BC108" s="44"/>
      <c r="BD108" s="44"/>
      <c r="BE108" s="44"/>
      <c r="BF108" s="44"/>
      <c r="BG108" s="44"/>
      <c r="BH108" s="44"/>
      <c r="BI108" s="44"/>
      <c r="BJ108" s="44"/>
      <c r="BK108" s="44"/>
      <c r="BL108" s="44" t="str">
        <f t="shared" si="50"/>
        <v>18_CT</v>
      </c>
      <c r="BM108" s="44" t="str">
        <f t="shared" si="117"/>
        <v>d_nonenergy_ccs_15_5_other_biomass</v>
      </c>
      <c r="BN108" s="44"/>
      <c r="BO108" s="44"/>
      <c r="BP108" s="44">
        <f t="shared" ref="BP108:CW108" si="162">BP$50*BP37</f>
        <v>0</v>
      </c>
      <c r="BQ108" s="44">
        <f t="shared" si="162"/>
        <v>0</v>
      </c>
      <c r="BR108" s="44">
        <f t="shared" si="162"/>
        <v>0</v>
      </c>
      <c r="BS108" s="44">
        <f t="shared" si="162"/>
        <v>0</v>
      </c>
      <c r="BT108" s="44">
        <f t="shared" si="162"/>
        <v>0</v>
      </c>
      <c r="BU108" s="44">
        <f t="shared" si="162"/>
        <v>0</v>
      </c>
      <c r="BV108" s="44">
        <f t="shared" si="162"/>
        <v>0</v>
      </c>
      <c r="BW108" s="44">
        <f t="shared" si="162"/>
        <v>0</v>
      </c>
      <c r="BX108" s="44">
        <f t="shared" si="162"/>
        <v>0</v>
      </c>
      <c r="BY108" s="44">
        <f t="shared" si="162"/>
        <v>0</v>
      </c>
      <c r="BZ108" s="44">
        <f t="shared" si="162"/>
        <v>0</v>
      </c>
      <c r="CA108" s="44">
        <f t="shared" si="162"/>
        <v>0</v>
      </c>
      <c r="CB108" s="44">
        <f t="shared" si="162"/>
        <v>0</v>
      </c>
      <c r="CC108" s="44">
        <f t="shared" si="162"/>
        <v>0</v>
      </c>
      <c r="CD108" s="44">
        <f t="shared" si="162"/>
        <v>0</v>
      </c>
      <c r="CE108" s="44">
        <f t="shared" si="162"/>
        <v>0</v>
      </c>
      <c r="CF108" s="44">
        <f t="shared" si="162"/>
        <v>0</v>
      </c>
      <c r="CG108" s="44">
        <f t="shared" si="162"/>
        <v>0</v>
      </c>
      <c r="CH108" s="44">
        <f t="shared" si="162"/>
        <v>0</v>
      </c>
      <c r="CI108" s="44">
        <f t="shared" si="162"/>
        <v>0</v>
      </c>
      <c r="CJ108" s="44">
        <f t="shared" si="162"/>
        <v>0</v>
      </c>
      <c r="CK108" s="44">
        <f t="shared" si="162"/>
        <v>0</v>
      </c>
      <c r="CL108" s="44">
        <f t="shared" si="162"/>
        <v>0</v>
      </c>
      <c r="CM108" s="44">
        <f t="shared" si="162"/>
        <v>0</v>
      </c>
      <c r="CN108" s="44">
        <f t="shared" si="162"/>
        <v>0</v>
      </c>
      <c r="CO108" s="44">
        <f t="shared" si="162"/>
        <v>0</v>
      </c>
      <c r="CP108" s="44">
        <f t="shared" si="162"/>
        <v>0</v>
      </c>
      <c r="CQ108" s="44">
        <f t="shared" si="162"/>
        <v>0</v>
      </c>
      <c r="CR108" s="44">
        <f t="shared" si="162"/>
        <v>0</v>
      </c>
      <c r="CS108" s="44">
        <f t="shared" si="162"/>
        <v>0</v>
      </c>
      <c r="CT108" s="44">
        <f t="shared" si="162"/>
        <v>0</v>
      </c>
      <c r="CU108" s="44">
        <f t="shared" si="162"/>
        <v>0</v>
      </c>
      <c r="CV108" s="44">
        <f t="shared" si="162"/>
        <v>0</v>
      </c>
      <c r="CW108" s="44">
        <f t="shared" si="162"/>
        <v>0</v>
      </c>
      <c r="CX108" s="44">
        <f t="shared" ref="CX108:DQ108" si="163">CX$50*CX37</f>
        <v>0</v>
      </c>
      <c r="CY108" s="44">
        <f t="shared" si="163"/>
        <v>0</v>
      </c>
      <c r="CZ108" s="44">
        <f t="shared" si="163"/>
        <v>0</v>
      </c>
      <c r="DA108" s="44">
        <f t="shared" si="163"/>
        <v>0</v>
      </c>
      <c r="DB108" s="44">
        <f t="shared" si="163"/>
        <v>0</v>
      </c>
      <c r="DC108" s="44">
        <f t="shared" si="163"/>
        <v>0</v>
      </c>
      <c r="DD108" s="44">
        <f t="shared" si="163"/>
        <v>0</v>
      </c>
      <c r="DE108" s="44">
        <f t="shared" si="163"/>
        <v>0</v>
      </c>
      <c r="DF108" s="44">
        <f t="shared" si="163"/>
        <v>0</v>
      </c>
      <c r="DG108" s="44">
        <f t="shared" si="163"/>
        <v>0</v>
      </c>
      <c r="DH108" s="44">
        <f t="shared" si="163"/>
        <v>0</v>
      </c>
      <c r="DI108" s="44">
        <f t="shared" si="163"/>
        <v>0</v>
      </c>
      <c r="DJ108" s="44">
        <f t="shared" si="163"/>
        <v>0</v>
      </c>
      <c r="DK108" s="44">
        <f t="shared" si="163"/>
        <v>0</v>
      </c>
      <c r="DL108" s="44">
        <f t="shared" si="163"/>
        <v>0</v>
      </c>
      <c r="DM108" s="44">
        <f t="shared" si="163"/>
        <v>0</v>
      </c>
      <c r="DN108" s="44">
        <f t="shared" si="163"/>
        <v>0</v>
      </c>
      <c r="DO108" s="44">
        <f t="shared" si="163"/>
        <v>0</v>
      </c>
      <c r="DP108" s="44">
        <f t="shared" si="163"/>
        <v>0</v>
      </c>
      <c r="DQ108" s="44">
        <f t="shared" si="163"/>
        <v>0</v>
      </c>
    </row>
    <row r="109" spans="1:121" x14ac:dyDescent="0.25">
      <c r="A109" s="44" t="str">
        <f t="shared" si="116"/>
        <v>18_CT</v>
      </c>
      <c r="B109" s="44" t="str">
        <f t="shared" si="116"/>
        <v>16_1_biogas</v>
      </c>
      <c r="C109" s="44" t="str">
        <f t="shared" si="116"/>
        <v>16_1_biogas</v>
      </c>
      <c r="D109" s="44" t="s">
        <v>150</v>
      </c>
      <c r="E109" s="44"/>
      <c r="F109" s="44"/>
      <c r="G109" s="45">
        <v>0</v>
      </c>
      <c r="H109" s="44"/>
      <c r="I109" s="44"/>
      <c r="J109" s="44"/>
      <c r="K109" s="44"/>
      <c r="L109" s="44"/>
      <c r="M109" s="44"/>
      <c r="N109" s="44"/>
      <c r="O109" s="44"/>
      <c r="P109" s="44"/>
      <c r="Q109" s="44"/>
      <c r="R109" s="44"/>
      <c r="S109" s="44"/>
      <c r="T109" s="44"/>
      <c r="U109" s="44"/>
      <c r="V109" s="44"/>
      <c r="W109" s="44"/>
      <c r="X109" s="44"/>
      <c r="Y109" s="44"/>
      <c r="Z109" s="44"/>
      <c r="AA109" s="44"/>
      <c r="AB109" s="44"/>
      <c r="AC109" s="44"/>
      <c r="AD109" s="44"/>
      <c r="AE109" s="44"/>
      <c r="AF109" s="44"/>
      <c r="AG109" s="44"/>
      <c r="AH109" s="44"/>
      <c r="AI109" s="44"/>
      <c r="AJ109" s="44"/>
      <c r="AK109" s="44"/>
      <c r="AL109" s="44"/>
      <c r="AM109" s="44"/>
      <c r="AN109" s="44"/>
      <c r="AO109" s="44"/>
      <c r="AP109" s="44"/>
      <c r="AQ109" s="44"/>
      <c r="AR109" s="44"/>
      <c r="AS109" s="44"/>
      <c r="AT109" s="44"/>
      <c r="AU109" s="44"/>
      <c r="AV109" s="44"/>
      <c r="AW109" s="44"/>
      <c r="AX109" s="44"/>
      <c r="AY109" s="44"/>
      <c r="AZ109" s="44"/>
      <c r="BA109" s="44"/>
      <c r="BB109" s="44"/>
      <c r="BC109" s="44"/>
      <c r="BD109" s="44"/>
      <c r="BE109" s="44"/>
      <c r="BF109" s="44"/>
      <c r="BG109" s="44"/>
      <c r="BH109" s="44"/>
      <c r="BI109" s="44"/>
      <c r="BJ109" s="44"/>
      <c r="BK109" s="44"/>
      <c r="BL109" s="44" t="str">
        <f t="shared" si="50"/>
        <v>18_CT</v>
      </c>
      <c r="BM109" s="44" t="str">
        <f t="shared" si="117"/>
        <v>d_nonenergy_ccs_16_1_biogas</v>
      </c>
      <c r="BN109" s="44"/>
      <c r="BO109" s="44"/>
      <c r="BP109" s="44">
        <f t="shared" ref="BP109:CW109" si="164">BP$50*BP38</f>
        <v>0</v>
      </c>
      <c r="BQ109" s="44">
        <f t="shared" si="164"/>
        <v>0</v>
      </c>
      <c r="BR109" s="44">
        <f t="shared" si="164"/>
        <v>0</v>
      </c>
      <c r="BS109" s="44">
        <f t="shared" si="164"/>
        <v>0</v>
      </c>
      <c r="BT109" s="44">
        <f t="shared" si="164"/>
        <v>0</v>
      </c>
      <c r="BU109" s="44">
        <f t="shared" si="164"/>
        <v>0</v>
      </c>
      <c r="BV109" s="44">
        <f t="shared" si="164"/>
        <v>0</v>
      </c>
      <c r="BW109" s="44">
        <f t="shared" si="164"/>
        <v>0</v>
      </c>
      <c r="BX109" s="44">
        <f t="shared" si="164"/>
        <v>0</v>
      </c>
      <c r="BY109" s="44">
        <f t="shared" si="164"/>
        <v>0</v>
      </c>
      <c r="BZ109" s="44">
        <f t="shared" si="164"/>
        <v>0</v>
      </c>
      <c r="CA109" s="44">
        <f t="shared" si="164"/>
        <v>0</v>
      </c>
      <c r="CB109" s="44">
        <f t="shared" si="164"/>
        <v>0</v>
      </c>
      <c r="CC109" s="44">
        <f t="shared" si="164"/>
        <v>0</v>
      </c>
      <c r="CD109" s="44">
        <f t="shared" si="164"/>
        <v>0</v>
      </c>
      <c r="CE109" s="44">
        <f t="shared" si="164"/>
        <v>0</v>
      </c>
      <c r="CF109" s="44">
        <f t="shared" si="164"/>
        <v>0</v>
      </c>
      <c r="CG109" s="44">
        <f t="shared" si="164"/>
        <v>0</v>
      </c>
      <c r="CH109" s="44">
        <f t="shared" si="164"/>
        <v>0</v>
      </c>
      <c r="CI109" s="44">
        <f t="shared" si="164"/>
        <v>0</v>
      </c>
      <c r="CJ109" s="44">
        <f t="shared" si="164"/>
        <v>0</v>
      </c>
      <c r="CK109" s="44">
        <f t="shared" si="164"/>
        <v>0</v>
      </c>
      <c r="CL109" s="44">
        <f t="shared" si="164"/>
        <v>0</v>
      </c>
      <c r="CM109" s="44">
        <f t="shared" si="164"/>
        <v>0</v>
      </c>
      <c r="CN109" s="44">
        <f t="shared" si="164"/>
        <v>0</v>
      </c>
      <c r="CO109" s="44">
        <f t="shared" si="164"/>
        <v>0</v>
      </c>
      <c r="CP109" s="44">
        <f t="shared" si="164"/>
        <v>0</v>
      </c>
      <c r="CQ109" s="44">
        <f t="shared" si="164"/>
        <v>0</v>
      </c>
      <c r="CR109" s="44">
        <f t="shared" si="164"/>
        <v>0</v>
      </c>
      <c r="CS109" s="44">
        <f t="shared" si="164"/>
        <v>0</v>
      </c>
      <c r="CT109" s="44">
        <f t="shared" si="164"/>
        <v>0</v>
      </c>
      <c r="CU109" s="44">
        <f t="shared" si="164"/>
        <v>0</v>
      </c>
      <c r="CV109" s="44">
        <f t="shared" si="164"/>
        <v>0</v>
      </c>
      <c r="CW109" s="44">
        <f t="shared" si="164"/>
        <v>0</v>
      </c>
      <c r="CX109" s="44">
        <f t="shared" ref="CX109:DQ109" si="165">CX$50*CX38</f>
        <v>0</v>
      </c>
      <c r="CY109" s="44">
        <f t="shared" si="165"/>
        <v>0</v>
      </c>
      <c r="CZ109" s="44">
        <f t="shared" si="165"/>
        <v>0</v>
      </c>
      <c r="DA109" s="44">
        <f t="shared" si="165"/>
        <v>0</v>
      </c>
      <c r="DB109" s="44">
        <f t="shared" si="165"/>
        <v>0</v>
      </c>
      <c r="DC109" s="44">
        <f t="shared" si="165"/>
        <v>0</v>
      </c>
      <c r="DD109" s="44">
        <f t="shared" si="165"/>
        <v>0</v>
      </c>
      <c r="DE109" s="44">
        <f t="shared" si="165"/>
        <v>0</v>
      </c>
      <c r="DF109" s="44">
        <f t="shared" si="165"/>
        <v>0</v>
      </c>
      <c r="DG109" s="44">
        <f t="shared" si="165"/>
        <v>0</v>
      </c>
      <c r="DH109" s="44">
        <f t="shared" si="165"/>
        <v>0</v>
      </c>
      <c r="DI109" s="44">
        <f t="shared" si="165"/>
        <v>0</v>
      </c>
      <c r="DJ109" s="44">
        <f t="shared" si="165"/>
        <v>0</v>
      </c>
      <c r="DK109" s="44">
        <f t="shared" si="165"/>
        <v>0</v>
      </c>
      <c r="DL109" s="44">
        <f t="shared" si="165"/>
        <v>0</v>
      </c>
      <c r="DM109" s="44">
        <f t="shared" si="165"/>
        <v>0</v>
      </c>
      <c r="DN109" s="44">
        <f t="shared" si="165"/>
        <v>0</v>
      </c>
      <c r="DO109" s="44">
        <f t="shared" si="165"/>
        <v>0</v>
      </c>
      <c r="DP109" s="44">
        <f t="shared" si="165"/>
        <v>0</v>
      </c>
      <c r="DQ109" s="44">
        <f t="shared" si="165"/>
        <v>0</v>
      </c>
    </row>
    <row r="110" spans="1:121" x14ac:dyDescent="0.25">
      <c r="A110" s="44" t="str">
        <f t="shared" si="116"/>
        <v>18_CT</v>
      </c>
      <c r="B110" s="44" t="str">
        <f t="shared" si="116"/>
        <v>16_2_industrial_waste</v>
      </c>
      <c r="C110" s="44" t="str">
        <f t="shared" si="116"/>
        <v>16_2_industrial_waste</v>
      </c>
      <c r="D110" s="44" t="s">
        <v>150</v>
      </c>
      <c r="E110" s="44"/>
      <c r="F110" s="44"/>
      <c r="G110" s="45">
        <v>0</v>
      </c>
      <c r="H110" s="44"/>
      <c r="I110" s="44"/>
      <c r="J110" s="44"/>
      <c r="K110" s="44"/>
      <c r="L110" s="44"/>
      <c r="M110" s="44"/>
      <c r="N110" s="44"/>
      <c r="O110" s="44"/>
      <c r="P110" s="44"/>
      <c r="Q110" s="44"/>
      <c r="R110" s="44"/>
      <c r="S110" s="44"/>
      <c r="T110" s="44"/>
      <c r="U110" s="44"/>
      <c r="V110" s="44"/>
      <c r="W110" s="44"/>
      <c r="X110" s="44"/>
      <c r="Y110" s="44"/>
      <c r="Z110" s="44"/>
      <c r="AA110" s="44"/>
      <c r="AB110" s="44"/>
      <c r="AC110" s="44"/>
      <c r="AD110" s="44"/>
      <c r="AE110" s="44"/>
      <c r="AF110" s="44"/>
      <c r="AG110" s="44"/>
      <c r="AH110" s="44"/>
      <c r="AI110" s="44"/>
      <c r="AJ110" s="44"/>
      <c r="AK110" s="44"/>
      <c r="AL110" s="44"/>
      <c r="AM110" s="44"/>
      <c r="AN110" s="44"/>
      <c r="AO110" s="44"/>
      <c r="AP110" s="44"/>
      <c r="AQ110" s="44"/>
      <c r="AR110" s="44"/>
      <c r="AS110" s="44"/>
      <c r="AT110" s="44"/>
      <c r="AU110" s="44"/>
      <c r="AV110" s="44"/>
      <c r="AW110" s="44"/>
      <c r="AX110" s="44"/>
      <c r="AY110" s="44"/>
      <c r="AZ110" s="44"/>
      <c r="BA110" s="44"/>
      <c r="BB110" s="44"/>
      <c r="BC110" s="44"/>
      <c r="BD110" s="44"/>
      <c r="BE110" s="44"/>
      <c r="BF110" s="44"/>
      <c r="BG110" s="44"/>
      <c r="BH110" s="44"/>
      <c r="BI110" s="44"/>
      <c r="BJ110" s="44"/>
      <c r="BK110" s="44"/>
      <c r="BL110" s="44" t="str">
        <f t="shared" si="50"/>
        <v>18_CT</v>
      </c>
      <c r="BM110" s="44" t="str">
        <f t="shared" si="117"/>
        <v>d_nonenergy_ccs_16_2_industrial_waste</v>
      </c>
      <c r="BN110" s="44"/>
      <c r="BO110" s="44"/>
      <c r="BP110" s="44">
        <f t="shared" ref="BP110:CW110" si="166">BP$50*BP39</f>
        <v>0</v>
      </c>
      <c r="BQ110" s="44">
        <f t="shared" si="166"/>
        <v>0</v>
      </c>
      <c r="BR110" s="44">
        <f t="shared" si="166"/>
        <v>0</v>
      </c>
      <c r="BS110" s="44">
        <f t="shared" si="166"/>
        <v>0</v>
      </c>
      <c r="BT110" s="44">
        <f t="shared" si="166"/>
        <v>0</v>
      </c>
      <c r="BU110" s="44">
        <f t="shared" si="166"/>
        <v>0</v>
      </c>
      <c r="BV110" s="44">
        <f t="shared" si="166"/>
        <v>0</v>
      </c>
      <c r="BW110" s="44">
        <f t="shared" si="166"/>
        <v>0</v>
      </c>
      <c r="BX110" s="44">
        <f t="shared" si="166"/>
        <v>0</v>
      </c>
      <c r="BY110" s="44">
        <f t="shared" si="166"/>
        <v>0</v>
      </c>
      <c r="BZ110" s="44">
        <f t="shared" si="166"/>
        <v>0</v>
      </c>
      <c r="CA110" s="44">
        <f t="shared" si="166"/>
        <v>0</v>
      </c>
      <c r="CB110" s="44">
        <f t="shared" si="166"/>
        <v>0</v>
      </c>
      <c r="CC110" s="44">
        <f t="shared" si="166"/>
        <v>0</v>
      </c>
      <c r="CD110" s="44">
        <f t="shared" si="166"/>
        <v>0</v>
      </c>
      <c r="CE110" s="44">
        <f t="shared" si="166"/>
        <v>0</v>
      </c>
      <c r="CF110" s="44">
        <f t="shared" si="166"/>
        <v>0</v>
      </c>
      <c r="CG110" s="44">
        <f t="shared" si="166"/>
        <v>0</v>
      </c>
      <c r="CH110" s="44">
        <f t="shared" si="166"/>
        <v>0</v>
      </c>
      <c r="CI110" s="44">
        <f t="shared" si="166"/>
        <v>0</v>
      </c>
      <c r="CJ110" s="44">
        <f t="shared" si="166"/>
        <v>0</v>
      </c>
      <c r="CK110" s="44">
        <f t="shared" si="166"/>
        <v>0</v>
      </c>
      <c r="CL110" s="44">
        <f t="shared" si="166"/>
        <v>0</v>
      </c>
      <c r="CM110" s="44">
        <f t="shared" si="166"/>
        <v>0</v>
      </c>
      <c r="CN110" s="44">
        <f t="shared" si="166"/>
        <v>0</v>
      </c>
      <c r="CO110" s="44">
        <f t="shared" si="166"/>
        <v>0</v>
      </c>
      <c r="CP110" s="44">
        <f t="shared" si="166"/>
        <v>0</v>
      </c>
      <c r="CQ110" s="44">
        <f t="shared" si="166"/>
        <v>0</v>
      </c>
      <c r="CR110" s="44">
        <f t="shared" si="166"/>
        <v>0</v>
      </c>
      <c r="CS110" s="44">
        <f t="shared" si="166"/>
        <v>0</v>
      </c>
      <c r="CT110" s="44">
        <f t="shared" si="166"/>
        <v>0</v>
      </c>
      <c r="CU110" s="44">
        <f t="shared" si="166"/>
        <v>0</v>
      </c>
      <c r="CV110" s="44">
        <f t="shared" si="166"/>
        <v>0</v>
      </c>
      <c r="CW110" s="44">
        <f t="shared" si="166"/>
        <v>0</v>
      </c>
      <c r="CX110" s="44">
        <f t="shared" ref="CX110:DQ110" si="167">CX$50*CX39</f>
        <v>0</v>
      </c>
      <c r="CY110" s="44">
        <f t="shared" si="167"/>
        <v>0</v>
      </c>
      <c r="CZ110" s="44">
        <f t="shared" si="167"/>
        <v>0</v>
      </c>
      <c r="DA110" s="44">
        <f t="shared" si="167"/>
        <v>0</v>
      </c>
      <c r="DB110" s="44">
        <f t="shared" si="167"/>
        <v>0</v>
      </c>
      <c r="DC110" s="44">
        <f t="shared" si="167"/>
        <v>0</v>
      </c>
      <c r="DD110" s="44">
        <f t="shared" si="167"/>
        <v>0</v>
      </c>
      <c r="DE110" s="44">
        <f t="shared" si="167"/>
        <v>0</v>
      </c>
      <c r="DF110" s="44">
        <f t="shared" si="167"/>
        <v>0</v>
      </c>
      <c r="DG110" s="44">
        <f t="shared" si="167"/>
        <v>0</v>
      </c>
      <c r="DH110" s="44">
        <f t="shared" si="167"/>
        <v>0</v>
      </c>
      <c r="DI110" s="44">
        <f t="shared" si="167"/>
        <v>0</v>
      </c>
      <c r="DJ110" s="44">
        <f t="shared" si="167"/>
        <v>0</v>
      </c>
      <c r="DK110" s="44">
        <f t="shared" si="167"/>
        <v>0</v>
      </c>
      <c r="DL110" s="44">
        <f t="shared" si="167"/>
        <v>0</v>
      </c>
      <c r="DM110" s="44">
        <f t="shared" si="167"/>
        <v>0</v>
      </c>
      <c r="DN110" s="44">
        <f t="shared" si="167"/>
        <v>0</v>
      </c>
      <c r="DO110" s="44">
        <f t="shared" si="167"/>
        <v>0</v>
      </c>
      <c r="DP110" s="44">
        <f t="shared" si="167"/>
        <v>0</v>
      </c>
      <c r="DQ110" s="44">
        <f t="shared" si="167"/>
        <v>0</v>
      </c>
    </row>
    <row r="111" spans="1:121" x14ac:dyDescent="0.25">
      <c r="A111" s="44" t="str">
        <f t="shared" si="116"/>
        <v>18_CT</v>
      </c>
      <c r="B111" s="44" t="str">
        <f t="shared" si="116"/>
        <v>16_3_municipal_solid_waste_renewable</v>
      </c>
      <c r="C111" s="44" t="str">
        <f t="shared" si="116"/>
        <v>16_3_msw_ren</v>
      </c>
      <c r="D111" s="44" t="s">
        <v>150</v>
      </c>
      <c r="E111" s="44"/>
      <c r="F111" s="44"/>
      <c r="G111" s="45">
        <v>0</v>
      </c>
      <c r="H111" s="44"/>
      <c r="I111" s="44"/>
      <c r="J111" s="44"/>
      <c r="K111" s="44"/>
      <c r="L111" s="44"/>
      <c r="M111" s="44"/>
      <c r="N111" s="44"/>
      <c r="O111" s="44"/>
      <c r="P111" s="44"/>
      <c r="Q111" s="44"/>
      <c r="R111" s="44"/>
      <c r="S111" s="44"/>
      <c r="T111" s="44"/>
      <c r="U111" s="44"/>
      <c r="V111" s="44"/>
      <c r="W111" s="44"/>
      <c r="X111" s="44"/>
      <c r="Y111" s="44"/>
      <c r="Z111" s="44"/>
      <c r="AA111" s="44"/>
      <c r="AB111" s="44"/>
      <c r="AC111" s="44"/>
      <c r="AD111" s="44"/>
      <c r="AE111" s="44"/>
      <c r="AF111" s="44"/>
      <c r="AG111" s="44"/>
      <c r="AH111" s="44"/>
      <c r="AI111" s="44"/>
      <c r="AJ111" s="44"/>
      <c r="AK111" s="44"/>
      <c r="AL111" s="44"/>
      <c r="AM111" s="44"/>
      <c r="AN111" s="44"/>
      <c r="AO111" s="44"/>
      <c r="AP111" s="44"/>
      <c r="AQ111" s="44"/>
      <c r="AR111" s="44"/>
      <c r="AS111" s="44"/>
      <c r="AT111" s="44"/>
      <c r="AU111" s="44"/>
      <c r="AV111" s="44"/>
      <c r="AW111" s="44"/>
      <c r="AX111" s="44"/>
      <c r="AY111" s="44"/>
      <c r="AZ111" s="44"/>
      <c r="BA111" s="44"/>
      <c r="BB111" s="44"/>
      <c r="BC111" s="44"/>
      <c r="BD111" s="44"/>
      <c r="BE111" s="44"/>
      <c r="BF111" s="44"/>
      <c r="BG111" s="44"/>
      <c r="BH111" s="44"/>
      <c r="BI111" s="44"/>
      <c r="BJ111" s="44"/>
      <c r="BK111" s="44"/>
      <c r="BL111" s="44" t="str">
        <f t="shared" si="50"/>
        <v>18_CT</v>
      </c>
      <c r="BM111" s="44" t="str">
        <f t="shared" si="117"/>
        <v>d_nonenergy_ccs_16_3_msw_ren</v>
      </c>
      <c r="BN111" s="44"/>
      <c r="BO111" s="44"/>
      <c r="BP111" s="44">
        <f t="shared" ref="BP111:CW111" si="168">BP$50*BP40</f>
        <v>0</v>
      </c>
      <c r="BQ111" s="44">
        <f t="shared" si="168"/>
        <v>0</v>
      </c>
      <c r="BR111" s="44">
        <f t="shared" si="168"/>
        <v>0</v>
      </c>
      <c r="BS111" s="44">
        <f t="shared" si="168"/>
        <v>0</v>
      </c>
      <c r="BT111" s="44">
        <f t="shared" si="168"/>
        <v>0</v>
      </c>
      <c r="BU111" s="44">
        <f t="shared" si="168"/>
        <v>0</v>
      </c>
      <c r="BV111" s="44">
        <f t="shared" si="168"/>
        <v>0</v>
      </c>
      <c r="BW111" s="44">
        <f t="shared" si="168"/>
        <v>0</v>
      </c>
      <c r="BX111" s="44">
        <f t="shared" si="168"/>
        <v>0</v>
      </c>
      <c r="BY111" s="44">
        <f t="shared" si="168"/>
        <v>0</v>
      </c>
      <c r="BZ111" s="44">
        <f t="shared" si="168"/>
        <v>0</v>
      </c>
      <c r="CA111" s="44">
        <f t="shared" si="168"/>
        <v>0</v>
      </c>
      <c r="CB111" s="44">
        <f t="shared" si="168"/>
        <v>0</v>
      </c>
      <c r="CC111" s="44">
        <f t="shared" si="168"/>
        <v>0</v>
      </c>
      <c r="CD111" s="44">
        <f t="shared" si="168"/>
        <v>0</v>
      </c>
      <c r="CE111" s="44">
        <f t="shared" si="168"/>
        <v>0</v>
      </c>
      <c r="CF111" s="44">
        <f t="shared" si="168"/>
        <v>0</v>
      </c>
      <c r="CG111" s="44">
        <f t="shared" si="168"/>
        <v>0</v>
      </c>
      <c r="CH111" s="44">
        <f t="shared" si="168"/>
        <v>0</v>
      </c>
      <c r="CI111" s="44">
        <f t="shared" si="168"/>
        <v>0</v>
      </c>
      <c r="CJ111" s="44">
        <f t="shared" si="168"/>
        <v>0</v>
      </c>
      <c r="CK111" s="44">
        <f t="shared" si="168"/>
        <v>0</v>
      </c>
      <c r="CL111" s="44">
        <f t="shared" si="168"/>
        <v>0</v>
      </c>
      <c r="CM111" s="44">
        <f t="shared" si="168"/>
        <v>0</v>
      </c>
      <c r="CN111" s="44">
        <f t="shared" si="168"/>
        <v>0</v>
      </c>
      <c r="CO111" s="44">
        <f t="shared" si="168"/>
        <v>0</v>
      </c>
      <c r="CP111" s="44">
        <f t="shared" si="168"/>
        <v>0</v>
      </c>
      <c r="CQ111" s="44">
        <f t="shared" si="168"/>
        <v>0</v>
      </c>
      <c r="CR111" s="44">
        <f t="shared" si="168"/>
        <v>0</v>
      </c>
      <c r="CS111" s="44">
        <f t="shared" si="168"/>
        <v>0</v>
      </c>
      <c r="CT111" s="44">
        <f t="shared" si="168"/>
        <v>0</v>
      </c>
      <c r="CU111" s="44">
        <f t="shared" si="168"/>
        <v>0</v>
      </c>
      <c r="CV111" s="44">
        <f t="shared" si="168"/>
        <v>0</v>
      </c>
      <c r="CW111" s="44">
        <f t="shared" si="168"/>
        <v>0</v>
      </c>
      <c r="CX111" s="44">
        <f t="shared" ref="CX111:DQ111" si="169">CX$50*CX40</f>
        <v>0</v>
      </c>
      <c r="CY111" s="44">
        <f t="shared" si="169"/>
        <v>0</v>
      </c>
      <c r="CZ111" s="44">
        <f t="shared" si="169"/>
        <v>0</v>
      </c>
      <c r="DA111" s="44">
        <f t="shared" si="169"/>
        <v>0</v>
      </c>
      <c r="DB111" s="44">
        <f t="shared" si="169"/>
        <v>0</v>
      </c>
      <c r="DC111" s="44">
        <f t="shared" si="169"/>
        <v>0</v>
      </c>
      <c r="DD111" s="44">
        <f t="shared" si="169"/>
        <v>0</v>
      </c>
      <c r="DE111" s="44">
        <f t="shared" si="169"/>
        <v>0</v>
      </c>
      <c r="DF111" s="44">
        <f t="shared" si="169"/>
        <v>0</v>
      </c>
      <c r="DG111" s="44">
        <f t="shared" si="169"/>
        <v>0</v>
      </c>
      <c r="DH111" s="44">
        <f t="shared" si="169"/>
        <v>0</v>
      </c>
      <c r="DI111" s="44">
        <f t="shared" si="169"/>
        <v>0</v>
      </c>
      <c r="DJ111" s="44">
        <f t="shared" si="169"/>
        <v>0</v>
      </c>
      <c r="DK111" s="44">
        <f t="shared" si="169"/>
        <v>0</v>
      </c>
      <c r="DL111" s="44">
        <f t="shared" si="169"/>
        <v>0</v>
      </c>
      <c r="DM111" s="44">
        <f t="shared" si="169"/>
        <v>0</v>
      </c>
      <c r="DN111" s="44">
        <f t="shared" si="169"/>
        <v>0</v>
      </c>
      <c r="DO111" s="44">
        <f t="shared" si="169"/>
        <v>0</v>
      </c>
      <c r="DP111" s="44">
        <f t="shared" si="169"/>
        <v>0</v>
      </c>
      <c r="DQ111" s="44">
        <f t="shared" si="169"/>
        <v>0</v>
      </c>
    </row>
    <row r="112" spans="1:121" x14ac:dyDescent="0.25">
      <c r="A112" s="44" t="str">
        <f t="shared" si="116"/>
        <v>18_CT</v>
      </c>
      <c r="B112" s="44" t="str">
        <f t="shared" si="116"/>
        <v>16_4_municipal_solid_waste_nonrenewable</v>
      </c>
      <c r="C112" s="44" t="str">
        <f t="shared" si="116"/>
        <v>16_4_msw_nonr</v>
      </c>
      <c r="D112" s="44" t="s">
        <v>150</v>
      </c>
      <c r="E112" s="44"/>
      <c r="F112" s="44"/>
      <c r="G112" s="45">
        <v>0</v>
      </c>
      <c r="H112" s="44"/>
      <c r="I112" s="44"/>
      <c r="J112" s="44"/>
      <c r="K112" s="44"/>
      <c r="L112" s="44"/>
      <c r="M112" s="44"/>
      <c r="N112" s="44"/>
      <c r="O112" s="44"/>
      <c r="P112" s="44"/>
      <c r="Q112" s="44"/>
      <c r="R112" s="44"/>
      <c r="S112" s="44"/>
      <c r="T112" s="44"/>
      <c r="U112" s="44"/>
      <c r="V112" s="44"/>
      <c r="W112" s="44"/>
      <c r="X112" s="44"/>
      <c r="Y112" s="44"/>
      <c r="Z112" s="44"/>
      <c r="AA112" s="44"/>
      <c r="AB112" s="44"/>
      <c r="AC112" s="44"/>
      <c r="AD112" s="44"/>
      <c r="AE112" s="44"/>
      <c r="AF112" s="44"/>
      <c r="AG112" s="44"/>
      <c r="AH112" s="44"/>
      <c r="AI112" s="44"/>
      <c r="AJ112" s="44"/>
      <c r="AK112" s="44"/>
      <c r="AL112" s="44"/>
      <c r="AM112" s="44"/>
      <c r="AN112" s="44"/>
      <c r="AO112" s="44"/>
      <c r="AP112" s="44"/>
      <c r="AQ112" s="44"/>
      <c r="AR112" s="44"/>
      <c r="AS112" s="44"/>
      <c r="AT112" s="44"/>
      <c r="AU112" s="44"/>
      <c r="AV112" s="44"/>
      <c r="AW112" s="44"/>
      <c r="AX112" s="44"/>
      <c r="AY112" s="44"/>
      <c r="AZ112" s="44"/>
      <c r="BA112" s="44"/>
      <c r="BB112" s="44"/>
      <c r="BC112" s="44"/>
      <c r="BD112" s="44"/>
      <c r="BE112" s="44"/>
      <c r="BF112" s="44"/>
      <c r="BG112" s="44"/>
      <c r="BH112" s="44"/>
      <c r="BI112" s="44"/>
      <c r="BJ112" s="44"/>
      <c r="BK112" s="44"/>
      <c r="BL112" s="44" t="str">
        <f t="shared" ref="BL112:BL117" si="170">A112</f>
        <v>18_CT</v>
      </c>
      <c r="BM112" s="44" t="str">
        <f t="shared" si="117"/>
        <v>d_nonenergy_ccs_16_4_msw_nonr</v>
      </c>
      <c r="BN112" s="44"/>
      <c r="BO112" s="44"/>
      <c r="BP112" s="44">
        <f t="shared" ref="BP112:CW112" si="171">BP$50*BP41</f>
        <v>0</v>
      </c>
      <c r="BQ112" s="44">
        <f t="shared" si="171"/>
        <v>0</v>
      </c>
      <c r="BR112" s="44">
        <f t="shared" si="171"/>
        <v>0</v>
      </c>
      <c r="BS112" s="44">
        <f t="shared" si="171"/>
        <v>0</v>
      </c>
      <c r="BT112" s="44">
        <f t="shared" si="171"/>
        <v>0</v>
      </c>
      <c r="BU112" s="44">
        <f t="shared" si="171"/>
        <v>0</v>
      </c>
      <c r="BV112" s="44">
        <f t="shared" si="171"/>
        <v>0</v>
      </c>
      <c r="BW112" s="44">
        <f t="shared" si="171"/>
        <v>0</v>
      </c>
      <c r="BX112" s="44">
        <f t="shared" si="171"/>
        <v>0</v>
      </c>
      <c r="BY112" s="44">
        <f t="shared" si="171"/>
        <v>0</v>
      </c>
      <c r="BZ112" s="44">
        <f t="shared" si="171"/>
        <v>0</v>
      </c>
      <c r="CA112" s="44">
        <f t="shared" si="171"/>
        <v>0</v>
      </c>
      <c r="CB112" s="44">
        <f t="shared" si="171"/>
        <v>0</v>
      </c>
      <c r="CC112" s="44">
        <f t="shared" si="171"/>
        <v>0</v>
      </c>
      <c r="CD112" s="44">
        <f t="shared" si="171"/>
        <v>0</v>
      </c>
      <c r="CE112" s="44">
        <f t="shared" si="171"/>
        <v>0</v>
      </c>
      <c r="CF112" s="44">
        <f t="shared" si="171"/>
        <v>0</v>
      </c>
      <c r="CG112" s="44">
        <f t="shared" si="171"/>
        <v>0</v>
      </c>
      <c r="CH112" s="44">
        <f t="shared" si="171"/>
        <v>0</v>
      </c>
      <c r="CI112" s="44">
        <f t="shared" si="171"/>
        <v>0</v>
      </c>
      <c r="CJ112" s="44">
        <f t="shared" si="171"/>
        <v>0</v>
      </c>
      <c r="CK112" s="44">
        <f t="shared" si="171"/>
        <v>0</v>
      </c>
      <c r="CL112" s="44">
        <f t="shared" si="171"/>
        <v>0</v>
      </c>
      <c r="CM112" s="44">
        <f t="shared" si="171"/>
        <v>0</v>
      </c>
      <c r="CN112" s="44">
        <f t="shared" si="171"/>
        <v>0</v>
      </c>
      <c r="CO112" s="44">
        <f t="shared" si="171"/>
        <v>0</v>
      </c>
      <c r="CP112" s="44">
        <f t="shared" si="171"/>
        <v>0</v>
      </c>
      <c r="CQ112" s="44">
        <f t="shared" si="171"/>
        <v>0</v>
      </c>
      <c r="CR112" s="44">
        <f t="shared" si="171"/>
        <v>0</v>
      </c>
      <c r="CS112" s="44">
        <f t="shared" si="171"/>
        <v>0</v>
      </c>
      <c r="CT112" s="44">
        <f t="shared" si="171"/>
        <v>0</v>
      </c>
      <c r="CU112" s="44">
        <f t="shared" si="171"/>
        <v>0</v>
      </c>
      <c r="CV112" s="44">
        <f t="shared" si="171"/>
        <v>0</v>
      </c>
      <c r="CW112" s="44">
        <f t="shared" si="171"/>
        <v>0</v>
      </c>
      <c r="CX112" s="44">
        <f t="shared" ref="CX112:DQ112" si="172">CX$50*CX41</f>
        <v>0</v>
      </c>
      <c r="CY112" s="44">
        <f t="shared" si="172"/>
        <v>0</v>
      </c>
      <c r="CZ112" s="44">
        <f t="shared" si="172"/>
        <v>0</v>
      </c>
      <c r="DA112" s="44">
        <f t="shared" si="172"/>
        <v>0</v>
      </c>
      <c r="DB112" s="44">
        <f t="shared" si="172"/>
        <v>0</v>
      </c>
      <c r="DC112" s="44">
        <f t="shared" si="172"/>
        <v>0</v>
      </c>
      <c r="DD112" s="44">
        <f t="shared" si="172"/>
        <v>0</v>
      </c>
      <c r="DE112" s="44">
        <f t="shared" si="172"/>
        <v>0</v>
      </c>
      <c r="DF112" s="44">
        <f t="shared" si="172"/>
        <v>0</v>
      </c>
      <c r="DG112" s="44">
        <f t="shared" si="172"/>
        <v>0</v>
      </c>
      <c r="DH112" s="44">
        <f t="shared" si="172"/>
        <v>0</v>
      </c>
      <c r="DI112" s="44">
        <f t="shared" si="172"/>
        <v>0</v>
      </c>
      <c r="DJ112" s="44">
        <f t="shared" si="172"/>
        <v>0</v>
      </c>
      <c r="DK112" s="44">
        <f t="shared" si="172"/>
        <v>0</v>
      </c>
      <c r="DL112" s="44">
        <f t="shared" si="172"/>
        <v>0</v>
      </c>
      <c r="DM112" s="44">
        <f t="shared" si="172"/>
        <v>0</v>
      </c>
      <c r="DN112" s="44">
        <f t="shared" si="172"/>
        <v>0</v>
      </c>
      <c r="DO112" s="44">
        <f t="shared" si="172"/>
        <v>0</v>
      </c>
      <c r="DP112" s="44">
        <f t="shared" si="172"/>
        <v>0</v>
      </c>
      <c r="DQ112" s="44">
        <f t="shared" si="172"/>
        <v>0</v>
      </c>
    </row>
    <row r="113" spans="1:121" x14ac:dyDescent="0.25">
      <c r="A113" s="44" t="str">
        <f t="shared" si="116"/>
        <v>18_CT</v>
      </c>
      <c r="B113" s="44" t="str">
        <f t="shared" si="116"/>
        <v>16_5_biogasoline</v>
      </c>
      <c r="C113" s="44" t="str">
        <f t="shared" si="116"/>
        <v>16_5_biogasoline</v>
      </c>
      <c r="D113" s="44" t="s">
        <v>150</v>
      </c>
      <c r="E113" s="44"/>
      <c r="F113" s="44"/>
      <c r="G113" s="45">
        <v>0</v>
      </c>
      <c r="H113" s="44"/>
      <c r="I113" s="44"/>
      <c r="J113" s="44"/>
      <c r="K113" s="44"/>
      <c r="L113" s="44"/>
      <c r="M113" s="44"/>
      <c r="N113" s="44"/>
      <c r="O113" s="44"/>
      <c r="P113" s="44"/>
      <c r="Q113" s="44"/>
      <c r="R113" s="44"/>
      <c r="S113" s="44"/>
      <c r="T113" s="44"/>
      <c r="U113" s="44"/>
      <c r="V113" s="44"/>
      <c r="W113" s="44"/>
      <c r="X113" s="44"/>
      <c r="Y113" s="44"/>
      <c r="Z113" s="44"/>
      <c r="AA113" s="44"/>
      <c r="AB113" s="44"/>
      <c r="AC113" s="44"/>
      <c r="AD113" s="44"/>
      <c r="AE113" s="44"/>
      <c r="AF113" s="44"/>
      <c r="AG113" s="44"/>
      <c r="AH113" s="44"/>
      <c r="AI113" s="44"/>
      <c r="AJ113" s="44"/>
      <c r="AK113" s="44"/>
      <c r="AL113" s="44"/>
      <c r="AM113" s="44"/>
      <c r="AN113" s="44"/>
      <c r="AO113" s="44"/>
      <c r="AP113" s="44"/>
      <c r="AQ113" s="44"/>
      <c r="AR113" s="44"/>
      <c r="AS113" s="44"/>
      <c r="AT113" s="44"/>
      <c r="AU113" s="44"/>
      <c r="AV113" s="44"/>
      <c r="AW113" s="44"/>
      <c r="AX113" s="44"/>
      <c r="AY113" s="44"/>
      <c r="AZ113" s="44"/>
      <c r="BA113" s="44"/>
      <c r="BB113" s="44"/>
      <c r="BC113" s="44"/>
      <c r="BD113" s="44"/>
      <c r="BE113" s="44"/>
      <c r="BF113" s="44"/>
      <c r="BG113" s="44"/>
      <c r="BH113" s="44"/>
      <c r="BI113" s="44"/>
      <c r="BJ113" s="44"/>
      <c r="BK113" s="44"/>
      <c r="BL113" s="44" t="str">
        <f t="shared" si="170"/>
        <v>18_CT</v>
      </c>
      <c r="BM113" s="44" t="str">
        <f t="shared" si="117"/>
        <v>d_nonenergy_ccs_16_5_biogasoline</v>
      </c>
      <c r="BN113" s="44"/>
      <c r="BO113" s="44"/>
      <c r="BP113" s="44">
        <f t="shared" ref="BP113:CW113" si="173">BP$50*BP42</f>
        <v>0</v>
      </c>
      <c r="BQ113" s="44">
        <f t="shared" si="173"/>
        <v>0</v>
      </c>
      <c r="BR113" s="44">
        <f t="shared" si="173"/>
        <v>0</v>
      </c>
      <c r="BS113" s="44">
        <f t="shared" si="173"/>
        <v>0</v>
      </c>
      <c r="BT113" s="44">
        <f t="shared" si="173"/>
        <v>0</v>
      </c>
      <c r="BU113" s="44">
        <f t="shared" si="173"/>
        <v>0</v>
      </c>
      <c r="BV113" s="44">
        <f t="shared" si="173"/>
        <v>0</v>
      </c>
      <c r="BW113" s="44">
        <f t="shared" si="173"/>
        <v>0</v>
      </c>
      <c r="BX113" s="44">
        <f t="shared" si="173"/>
        <v>0</v>
      </c>
      <c r="BY113" s="44">
        <f t="shared" si="173"/>
        <v>0</v>
      </c>
      <c r="BZ113" s="44">
        <f t="shared" si="173"/>
        <v>0</v>
      </c>
      <c r="CA113" s="44">
        <f t="shared" si="173"/>
        <v>0</v>
      </c>
      <c r="CB113" s="44">
        <f t="shared" si="173"/>
        <v>0</v>
      </c>
      <c r="CC113" s="44">
        <f t="shared" si="173"/>
        <v>0</v>
      </c>
      <c r="CD113" s="44">
        <f t="shared" si="173"/>
        <v>0</v>
      </c>
      <c r="CE113" s="44">
        <f t="shared" si="173"/>
        <v>0</v>
      </c>
      <c r="CF113" s="44">
        <f t="shared" si="173"/>
        <v>0</v>
      </c>
      <c r="CG113" s="44">
        <f t="shared" si="173"/>
        <v>0</v>
      </c>
      <c r="CH113" s="44">
        <f t="shared" si="173"/>
        <v>0</v>
      </c>
      <c r="CI113" s="44">
        <f t="shared" si="173"/>
        <v>0</v>
      </c>
      <c r="CJ113" s="44">
        <f t="shared" si="173"/>
        <v>0</v>
      </c>
      <c r="CK113" s="44">
        <f t="shared" si="173"/>
        <v>0</v>
      </c>
      <c r="CL113" s="44">
        <f t="shared" si="173"/>
        <v>0</v>
      </c>
      <c r="CM113" s="44">
        <f t="shared" si="173"/>
        <v>0</v>
      </c>
      <c r="CN113" s="44">
        <f t="shared" si="173"/>
        <v>0</v>
      </c>
      <c r="CO113" s="44">
        <f t="shared" si="173"/>
        <v>0</v>
      </c>
      <c r="CP113" s="44">
        <f t="shared" si="173"/>
        <v>0</v>
      </c>
      <c r="CQ113" s="44">
        <f t="shared" si="173"/>
        <v>0</v>
      </c>
      <c r="CR113" s="44">
        <f t="shared" si="173"/>
        <v>0</v>
      </c>
      <c r="CS113" s="44">
        <f t="shared" si="173"/>
        <v>0</v>
      </c>
      <c r="CT113" s="44">
        <f t="shared" si="173"/>
        <v>0</v>
      </c>
      <c r="CU113" s="44">
        <f t="shared" si="173"/>
        <v>0</v>
      </c>
      <c r="CV113" s="44">
        <f t="shared" si="173"/>
        <v>0</v>
      </c>
      <c r="CW113" s="44">
        <f t="shared" si="173"/>
        <v>0</v>
      </c>
      <c r="CX113" s="44">
        <f t="shared" ref="CX113:DQ113" si="174">CX$50*CX42</f>
        <v>0</v>
      </c>
      <c r="CY113" s="44">
        <f t="shared" si="174"/>
        <v>0</v>
      </c>
      <c r="CZ113" s="44">
        <f t="shared" si="174"/>
        <v>0</v>
      </c>
      <c r="DA113" s="44">
        <f t="shared" si="174"/>
        <v>0</v>
      </c>
      <c r="DB113" s="44">
        <f t="shared" si="174"/>
        <v>0</v>
      </c>
      <c r="DC113" s="44">
        <f t="shared" si="174"/>
        <v>0</v>
      </c>
      <c r="DD113" s="44">
        <f t="shared" si="174"/>
        <v>0</v>
      </c>
      <c r="DE113" s="44">
        <f t="shared" si="174"/>
        <v>0</v>
      </c>
      <c r="DF113" s="44">
        <f t="shared" si="174"/>
        <v>0</v>
      </c>
      <c r="DG113" s="44">
        <f t="shared" si="174"/>
        <v>0</v>
      </c>
      <c r="DH113" s="44">
        <f t="shared" si="174"/>
        <v>0</v>
      </c>
      <c r="DI113" s="44">
        <f t="shared" si="174"/>
        <v>0</v>
      </c>
      <c r="DJ113" s="44">
        <f t="shared" si="174"/>
        <v>0</v>
      </c>
      <c r="DK113" s="44">
        <f t="shared" si="174"/>
        <v>0</v>
      </c>
      <c r="DL113" s="44">
        <f t="shared" si="174"/>
        <v>0</v>
      </c>
      <c r="DM113" s="44">
        <f t="shared" si="174"/>
        <v>0</v>
      </c>
      <c r="DN113" s="44">
        <f t="shared" si="174"/>
        <v>0</v>
      </c>
      <c r="DO113" s="44">
        <f t="shared" si="174"/>
        <v>0</v>
      </c>
      <c r="DP113" s="44">
        <f t="shared" si="174"/>
        <v>0</v>
      </c>
      <c r="DQ113" s="44">
        <f t="shared" si="174"/>
        <v>0</v>
      </c>
    </row>
    <row r="114" spans="1:121" x14ac:dyDescent="0.25">
      <c r="A114" s="44" t="str">
        <f t="shared" si="116"/>
        <v>18_CT</v>
      </c>
      <c r="B114" s="44" t="str">
        <f t="shared" si="116"/>
        <v>16_6_biodiesel</v>
      </c>
      <c r="C114" s="44" t="str">
        <f t="shared" si="116"/>
        <v>16_6_biodiesel</v>
      </c>
      <c r="D114" s="44" t="s">
        <v>150</v>
      </c>
      <c r="E114" s="44"/>
      <c r="F114" s="44"/>
      <c r="G114" s="45">
        <v>0</v>
      </c>
      <c r="H114" s="44"/>
      <c r="I114" s="44"/>
      <c r="J114" s="44"/>
      <c r="K114" s="44"/>
      <c r="L114" s="44"/>
      <c r="M114" s="44"/>
      <c r="N114" s="44"/>
      <c r="O114" s="44"/>
      <c r="P114" s="44"/>
      <c r="Q114" s="44"/>
      <c r="R114" s="44"/>
      <c r="S114" s="44"/>
      <c r="T114" s="44"/>
      <c r="U114" s="44"/>
      <c r="V114" s="44"/>
      <c r="W114" s="44"/>
      <c r="X114" s="44"/>
      <c r="Y114" s="44"/>
      <c r="Z114" s="44"/>
      <c r="AA114" s="44"/>
      <c r="AB114" s="44"/>
      <c r="AC114" s="44"/>
      <c r="AD114" s="44"/>
      <c r="AE114" s="44"/>
      <c r="AF114" s="44"/>
      <c r="AG114" s="44"/>
      <c r="AH114" s="44"/>
      <c r="AI114" s="44"/>
      <c r="AJ114" s="44"/>
      <c r="AK114" s="44"/>
      <c r="AL114" s="44"/>
      <c r="AM114" s="44"/>
      <c r="AN114" s="44"/>
      <c r="AO114" s="44"/>
      <c r="AP114" s="44"/>
      <c r="AQ114" s="44"/>
      <c r="AR114" s="44"/>
      <c r="AS114" s="44"/>
      <c r="AT114" s="44"/>
      <c r="AU114" s="44"/>
      <c r="AV114" s="44"/>
      <c r="AW114" s="44"/>
      <c r="AX114" s="44"/>
      <c r="AY114" s="44"/>
      <c r="AZ114" s="44"/>
      <c r="BA114" s="44"/>
      <c r="BB114" s="44"/>
      <c r="BC114" s="44"/>
      <c r="BD114" s="44"/>
      <c r="BE114" s="44"/>
      <c r="BF114" s="44"/>
      <c r="BG114" s="44"/>
      <c r="BH114" s="44"/>
      <c r="BI114" s="44"/>
      <c r="BJ114" s="44"/>
      <c r="BK114" s="44"/>
      <c r="BL114" s="44" t="str">
        <f t="shared" si="170"/>
        <v>18_CT</v>
      </c>
      <c r="BM114" s="44" t="str">
        <f t="shared" si="117"/>
        <v>d_nonenergy_ccs_16_6_biodiesel</v>
      </c>
      <c r="BN114" s="44"/>
      <c r="BO114" s="44"/>
      <c r="BP114" s="44">
        <f t="shared" ref="BP114:CW114" si="175">BP$50*BP43</f>
        <v>0</v>
      </c>
      <c r="BQ114" s="44">
        <f t="shared" si="175"/>
        <v>0</v>
      </c>
      <c r="BR114" s="44">
        <f t="shared" si="175"/>
        <v>0</v>
      </c>
      <c r="BS114" s="44">
        <f t="shared" si="175"/>
        <v>0</v>
      </c>
      <c r="BT114" s="44">
        <f t="shared" si="175"/>
        <v>0</v>
      </c>
      <c r="BU114" s="44">
        <f t="shared" si="175"/>
        <v>0</v>
      </c>
      <c r="BV114" s="44">
        <f t="shared" si="175"/>
        <v>0</v>
      </c>
      <c r="BW114" s="44">
        <f t="shared" si="175"/>
        <v>0</v>
      </c>
      <c r="BX114" s="44">
        <f t="shared" si="175"/>
        <v>0</v>
      </c>
      <c r="BY114" s="44">
        <f t="shared" si="175"/>
        <v>0</v>
      </c>
      <c r="BZ114" s="44">
        <f t="shared" si="175"/>
        <v>0</v>
      </c>
      <c r="CA114" s="44">
        <f t="shared" si="175"/>
        <v>0</v>
      </c>
      <c r="CB114" s="44">
        <f t="shared" si="175"/>
        <v>0</v>
      </c>
      <c r="CC114" s="44">
        <f t="shared" si="175"/>
        <v>0</v>
      </c>
      <c r="CD114" s="44">
        <f t="shared" si="175"/>
        <v>0</v>
      </c>
      <c r="CE114" s="44">
        <f t="shared" si="175"/>
        <v>0</v>
      </c>
      <c r="CF114" s="44">
        <f t="shared" si="175"/>
        <v>0</v>
      </c>
      <c r="CG114" s="44">
        <f t="shared" si="175"/>
        <v>0</v>
      </c>
      <c r="CH114" s="44">
        <f t="shared" si="175"/>
        <v>0</v>
      </c>
      <c r="CI114" s="44">
        <f t="shared" si="175"/>
        <v>0</v>
      </c>
      <c r="CJ114" s="44">
        <f t="shared" si="175"/>
        <v>0</v>
      </c>
      <c r="CK114" s="44">
        <f t="shared" si="175"/>
        <v>0</v>
      </c>
      <c r="CL114" s="44">
        <f t="shared" si="175"/>
        <v>0</v>
      </c>
      <c r="CM114" s="44">
        <f t="shared" si="175"/>
        <v>0</v>
      </c>
      <c r="CN114" s="44">
        <f t="shared" si="175"/>
        <v>0</v>
      </c>
      <c r="CO114" s="44">
        <f t="shared" si="175"/>
        <v>0</v>
      </c>
      <c r="CP114" s="44">
        <f t="shared" si="175"/>
        <v>0</v>
      </c>
      <c r="CQ114" s="44">
        <f t="shared" si="175"/>
        <v>0</v>
      </c>
      <c r="CR114" s="44">
        <f t="shared" si="175"/>
        <v>0</v>
      </c>
      <c r="CS114" s="44">
        <f t="shared" si="175"/>
        <v>0</v>
      </c>
      <c r="CT114" s="44">
        <f t="shared" si="175"/>
        <v>0</v>
      </c>
      <c r="CU114" s="44">
        <f t="shared" si="175"/>
        <v>0</v>
      </c>
      <c r="CV114" s="44">
        <f t="shared" si="175"/>
        <v>0</v>
      </c>
      <c r="CW114" s="44">
        <f t="shared" si="175"/>
        <v>0</v>
      </c>
      <c r="CX114" s="44">
        <f t="shared" ref="CX114:DQ114" si="176">CX$50*CX43</f>
        <v>0</v>
      </c>
      <c r="CY114" s="44">
        <f t="shared" si="176"/>
        <v>0</v>
      </c>
      <c r="CZ114" s="44">
        <f t="shared" si="176"/>
        <v>0</v>
      </c>
      <c r="DA114" s="44">
        <f t="shared" si="176"/>
        <v>0</v>
      </c>
      <c r="DB114" s="44">
        <f t="shared" si="176"/>
        <v>0</v>
      </c>
      <c r="DC114" s="44">
        <f t="shared" si="176"/>
        <v>0</v>
      </c>
      <c r="DD114" s="44">
        <f t="shared" si="176"/>
        <v>0</v>
      </c>
      <c r="DE114" s="44">
        <f t="shared" si="176"/>
        <v>0</v>
      </c>
      <c r="DF114" s="44">
        <f t="shared" si="176"/>
        <v>0</v>
      </c>
      <c r="DG114" s="44">
        <f t="shared" si="176"/>
        <v>0</v>
      </c>
      <c r="DH114" s="44">
        <f t="shared" si="176"/>
        <v>0</v>
      </c>
      <c r="DI114" s="44">
        <f t="shared" si="176"/>
        <v>0</v>
      </c>
      <c r="DJ114" s="44">
        <f t="shared" si="176"/>
        <v>0</v>
      </c>
      <c r="DK114" s="44">
        <f t="shared" si="176"/>
        <v>0</v>
      </c>
      <c r="DL114" s="44">
        <f t="shared" si="176"/>
        <v>0</v>
      </c>
      <c r="DM114" s="44">
        <f t="shared" si="176"/>
        <v>0</v>
      </c>
      <c r="DN114" s="44">
        <f t="shared" si="176"/>
        <v>0</v>
      </c>
      <c r="DO114" s="44">
        <f t="shared" si="176"/>
        <v>0</v>
      </c>
      <c r="DP114" s="44">
        <f t="shared" si="176"/>
        <v>0</v>
      </c>
      <c r="DQ114" s="44">
        <f t="shared" si="176"/>
        <v>0</v>
      </c>
    </row>
    <row r="115" spans="1:121" x14ac:dyDescent="0.25">
      <c r="A115" s="44" t="str">
        <f t="shared" si="116"/>
        <v>18_CT</v>
      </c>
      <c r="B115" s="44" t="str">
        <f t="shared" si="116"/>
        <v>16_8_other_liquid_biofuels</v>
      </c>
      <c r="C115" s="44" t="str">
        <f t="shared" si="116"/>
        <v>16_8_oth_liquid_biofuel</v>
      </c>
      <c r="D115" s="44" t="s">
        <v>150</v>
      </c>
      <c r="E115" s="44"/>
      <c r="F115" s="44"/>
      <c r="G115" s="45">
        <v>0</v>
      </c>
      <c r="H115" s="44"/>
      <c r="I115" s="44"/>
      <c r="J115" s="44"/>
      <c r="K115" s="44"/>
      <c r="L115" s="44"/>
      <c r="M115" s="44"/>
      <c r="N115" s="44"/>
      <c r="O115" s="44"/>
      <c r="P115" s="44"/>
      <c r="Q115" s="44"/>
      <c r="R115" s="44"/>
      <c r="S115" s="44"/>
      <c r="T115" s="44"/>
      <c r="U115" s="44"/>
      <c r="V115" s="44"/>
      <c r="W115" s="44"/>
      <c r="X115" s="44"/>
      <c r="Y115" s="44"/>
      <c r="Z115" s="44"/>
      <c r="AA115" s="44"/>
      <c r="AB115" s="44"/>
      <c r="AC115" s="44"/>
      <c r="AD115" s="44"/>
      <c r="AE115" s="44"/>
      <c r="AF115" s="44"/>
      <c r="AG115" s="44"/>
      <c r="AH115" s="44"/>
      <c r="AI115" s="44"/>
      <c r="AJ115" s="44"/>
      <c r="AK115" s="44"/>
      <c r="AL115" s="44"/>
      <c r="AM115" s="44"/>
      <c r="AN115" s="44"/>
      <c r="AO115" s="44"/>
      <c r="AP115" s="44"/>
      <c r="AQ115" s="44"/>
      <c r="AR115" s="44"/>
      <c r="AS115" s="44"/>
      <c r="AT115" s="44"/>
      <c r="AU115" s="44"/>
      <c r="AV115" s="44"/>
      <c r="AW115" s="44"/>
      <c r="AX115" s="44"/>
      <c r="AY115" s="44"/>
      <c r="AZ115" s="44"/>
      <c r="BA115" s="44"/>
      <c r="BB115" s="44"/>
      <c r="BC115" s="44"/>
      <c r="BD115" s="44"/>
      <c r="BE115" s="44"/>
      <c r="BF115" s="44"/>
      <c r="BG115" s="44"/>
      <c r="BH115" s="44"/>
      <c r="BI115" s="44"/>
      <c r="BJ115" s="44"/>
      <c r="BK115" s="44"/>
      <c r="BL115" s="44" t="str">
        <f t="shared" si="170"/>
        <v>18_CT</v>
      </c>
      <c r="BM115" s="44" t="str">
        <f t="shared" si="117"/>
        <v>d_nonenergy_ccs_16_8_oth_liquid_biofuel</v>
      </c>
      <c r="BN115" s="44"/>
      <c r="BO115" s="44"/>
      <c r="BP115" s="44">
        <f t="shared" ref="BP115:CW115" si="177">BP$50*BP44</f>
        <v>0</v>
      </c>
      <c r="BQ115" s="44">
        <f t="shared" si="177"/>
        <v>0</v>
      </c>
      <c r="BR115" s="44">
        <f t="shared" si="177"/>
        <v>0</v>
      </c>
      <c r="BS115" s="44">
        <f t="shared" si="177"/>
        <v>0</v>
      </c>
      <c r="BT115" s="44">
        <f t="shared" si="177"/>
        <v>0</v>
      </c>
      <c r="BU115" s="44">
        <f t="shared" si="177"/>
        <v>0</v>
      </c>
      <c r="BV115" s="44">
        <f t="shared" si="177"/>
        <v>0</v>
      </c>
      <c r="BW115" s="44">
        <f t="shared" si="177"/>
        <v>0</v>
      </c>
      <c r="BX115" s="44">
        <f t="shared" si="177"/>
        <v>0</v>
      </c>
      <c r="BY115" s="44">
        <f t="shared" si="177"/>
        <v>0</v>
      </c>
      <c r="BZ115" s="44">
        <f t="shared" si="177"/>
        <v>0</v>
      </c>
      <c r="CA115" s="44">
        <f t="shared" si="177"/>
        <v>0</v>
      </c>
      <c r="CB115" s="44">
        <f t="shared" si="177"/>
        <v>0</v>
      </c>
      <c r="CC115" s="44">
        <f t="shared" si="177"/>
        <v>0</v>
      </c>
      <c r="CD115" s="44">
        <f t="shared" si="177"/>
        <v>0</v>
      </c>
      <c r="CE115" s="44">
        <f t="shared" si="177"/>
        <v>0</v>
      </c>
      <c r="CF115" s="44">
        <f t="shared" si="177"/>
        <v>0</v>
      </c>
      <c r="CG115" s="44">
        <f t="shared" si="177"/>
        <v>0</v>
      </c>
      <c r="CH115" s="44">
        <f t="shared" si="177"/>
        <v>0</v>
      </c>
      <c r="CI115" s="44">
        <f t="shared" si="177"/>
        <v>0</v>
      </c>
      <c r="CJ115" s="44">
        <f t="shared" si="177"/>
        <v>0</v>
      </c>
      <c r="CK115" s="44">
        <f t="shared" si="177"/>
        <v>0</v>
      </c>
      <c r="CL115" s="44">
        <f t="shared" si="177"/>
        <v>0</v>
      </c>
      <c r="CM115" s="44">
        <f t="shared" si="177"/>
        <v>0</v>
      </c>
      <c r="CN115" s="44">
        <f t="shared" si="177"/>
        <v>0</v>
      </c>
      <c r="CO115" s="44">
        <f t="shared" si="177"/>
        <v>0</v>
      </c>
      <c r="CP115" s="44">
        <f t="shared" si="177"/>
        <v>0</v>
      </c>
      <c r="CQ115" s="44">
        <f t="shared" si="177"/>
        <v>0</v>
      </c>
      <c r="CR115" s="44">
        <f t="shared" si="177"/>
        <v>0</v>
      </c>
      <c r="CS115" s="44">
        <f t="shared" si="177"/>
        <v>0</v>
      </c>
      <c r="CT115" s="44">
        <f t="shared" si="177"/>
        <v>0</v>
      </c>
      <c r="CU115" s="44">
        <f t="shared" si="177"/>
        <v>0</v>
      </c>
      <c r="CV115" s="44">
        <f t="shared" si="177"/>
        <v>0</v>
      </c>
      <c r="CW115" s="44">
        <f t="shared" si="177"/>
        <v>0</v>
      </c>
      <c r="CX115" s="44">
        <f t="shared" ref="CX115:DQ115" si="178">CX$50*CX44</f>
        <v>0</v>
      </c>
      <c r="CY115" s="44">
        <f t="shared" si="178"/>
        <v>0</v>
      </c>
      <c r="CZ115" s="44">
        <f t="shared" si="178"/>
        <v>0</v>
      </c>
      <c r="DA115" s="44">
        <f t="shared" si="178"/>
        <v>0</v>
      </c>
      <c r="DB115" s="44">
        <f t="shared" si="178"/>
        <v>0</v>
      </c>
      <c r="DC115" s="44">
        <f t="shared" si="178"/>
        <v>0</v>
      </c>
      <c r="DD115" s="44">
        <f t="shared" si="178"/>
        <v>0</v>
      </c>
      <c r="DE115" s="44">
        <f t="shared" si="178"/>
        <v>0</v>
      </c>
      <c r="DF115" s="44">
        <f t="shared" si="178"/>
        <v>0</v>
      </c>
      <c r="DG115" s="44">
        <f t="shared" si="178"/>
        <v>0</v>
      </c>
      <c r="DH115" s="44">
        <f t="shared" si="178"/>
        <v>0</v>
      </c>
      <c r="DI115" s="44">
        <f t="shared" si="178"/>
        <v>0</v>
      </c>
      <c r="DJ115" s="44">
        <f t="shared" si="178"/>
        <v>0</v>
      </c>
      <c r="DK115" s="44">
        <f t="shared" si="178"/>
        <v>0</v>
      </c>
      <c r="DL115" s="44">
        <f t="shared" si="178"/>
        <v>0</v>
      </c>
      <c r="DM115" s="44">
        <f t="shared" si="178"/>
        <v>0</v>
      </c>
      <c r="DN115" s="44">
        <f t="shared" si="178"/>
        <v>0</v>
      </c>
      <c r="DO115" s="44">
        <f t="shared" si="178"/>
        <v>0</v>
      </c>
      <c r="DP115" s="44">
        <f t="shared" si="178"/>
        <v>0</v>
      </c>
      <c r="DQ115" s="44">
        <f t="shared" si="178"/>
        <v>0</v>
      </c>
    </row>
    <row r="116" spans="1:121" x14ac:dyDescent="0.25">
      <c r="A116" s="46" t="str">
        <f t="shared" si="116"/>
        <v>18_CT</v>
      </c>
      <c r="B116" s="46" t="str">
        <f t="shared" si="116"/>
        <v>17_electricity</v>
      </c>
      <c r="C116" s="46" t="str">
        <f t="shared" si="116"/>
        <v>17_electricity</v>
      </c>
      <c r="D116" s="46" t="s">
        <v>150</v>
      </c>
      <c r="E116" s="46"/>
      <c r="F116" s="46"/>
      <c r="G116" s="47">
        <v>0</v>
      </c>
      <c r="H116" s="46"/>
      <c r="I116" s="46"/>
      <c r="J116" s="46"/>
      <c r="K116" s="46"/>
      <c r="L116" s="46"/>
      <c r="M116" s="46"/>
      <c r="N116" s="46"/>
      <c r="O116" s="46"/>
      <c r="P116" s="46"/>
      <c r="Q116" s="46"/>
      <c r="R116" s="46"/>
      <c r="S116" s="46"/>
      <c r="T116" s="46"/>
      <c r="U116" s="46"/>
      <c r="V116" s="46"/>
      <c r="W116" s="46"/>
      <c r="X116" s="46"/>
      <c r="Y116" s="46"/>
      <c r="Z116" s="46"/>
      <c r="AA116" s="46"/>
      <c r="AB116" s="46"/>
      <c r="AC116" s="46"/>
      <c r="AD116" s="46"/>
      <c r="AE116" s="46"/>
      <c r="AF116" s="46"/>
      <c r="AG116" s="46"/>
      <c r="AH116" s="46"/>
      <c r="AI116" s="46"/>
      <c r="AJ116" s="46"/>
      <c r="AK116" s="46"/>
      <c r="AL116" s="46"/>
      <c r="AM116" s="46"/>
      <c r="AN116" s="46"/>
      <c r="AO116" s="46"/>
      <c r="AP116" s="46"/>
      <c r="AQ116" s="46"/>
      <c r="AR116" s="46"/>
      <c r="AS116" s="46"/>
      <c r="AT116" s="46"/>
      <c r="AU116" s="46"/>
      <c r="AV116" s="46"/>
      <c r="AW116" s="46"/>
      <c r="AX116" s="46"/>
      <c r="AY116" s="46"/>
      <c r="AZ116" s="46"/>
      <c r="BA116" s="46"/>
      <c r="BB116" s="46"/>
      <c r="BC116" s="46"/>
      <c r="BD116" s="46"/>
      <c r="BE116" s="46"/>
      <c r="BF116" s="46"/>
      <c r="BG116" s="46"/>
      <c r="BH116" s="46"/>
      <c r="BI116" s="46"/>
      <c r="BJ116" s="46"/>
      <c r="BK116" s="46"/>
      <c r="BL116" s="46" t="str">
        <f t="shared" si="170"/>
        <v>18_CT</v>
      </c>
      <c r="BM116" s="46" t="str">
        <f t="shared" si="117"/>
        <v>d_nonenergy_ccs_17_electricity</v>
      </c>
      <c r="BN116" s="46"/>
      <c r="BO116" s="46"/>
      <c r="BP116" s="49">
        <f t="shared" ref="BP116:BQ116" si="179">BP123</f>
        <v>0</v>
      </c>
      <c r="BQ116" s="49">
        <f t="shared" si="179"/>
        <v>0</v>
      </c>
      <c r="BR116" s="49">
        <f t="shared" ref="BR116:CV116" si="180">BR123</f>
        <v>0</v>
      </c>
      <c r="BS116" s="49">
        <f t="shared" si="180"/>
        <v>0</v>
      </c>
      <c r="BT116" s="49">
        <f t="shared" si="180"/>
        <v>0</v>
      </c>
      <c r="BU116" s="49">
        <f t="shared" si="180"/>
        <v>0</v>
      </c>
      <c r="BV116" s="49">
        <f t="shared" si="180"/>
        <v>0</v>
      </c>
      <c r="BW116" s="49">
        <f t="shared" si="180"/>
        <v>0</v>
      </c>
      <c r="BX116" s="49">
        <f t="shared" si="180"/>
        <v>0</v>
      </c>
      <c r="BY116" s="49">
        <f t="shared" si="180"/>
        <v>0</v>
      </c>
      <c r="BZ116" s="49">
        <f t="shared" si="180"/>
        <v>0</v>
      </c>
      <c r="CA116" s="49">
        <f t="shared" si="180"/>
        <v>0</v>
      </c>
      <c r="CB116" s="49">
        <f t="shared" si="180"/>
        <v>0</v>
      </c>
      <c r="CC116" s="49">
        <f t="shared" si="180"/>
        <v>0</v>
      </c>
      <c r="CD116" s="49">
        <f t="shared" si="180"/>
        <v>0</v>
      </c>
      <c r="CE116" s="49">
        <f t="shared" si="180"/>
        <v>0</v>
      </c>
      <c r="CF116" s="49">
        <f t="shared" si="180"/>
        <v>0</v>
      </c>
      <c r="CG116" s="49">
        <f t="shared" si="180"/>
        <v>0</v>
      </c>
      <c r="CH116" s="49">
        <f t="shared" si="180"/>
        <v>0</v>
      </c>
      <c r="CI116" s="49">
        <f t="shared" si="180"/>
        <v>0</v>
      </c>
      <c r="CJ116" s="49">
        <f t="shared" si="180"/>
        <v>0</v>
      </c>
      <c r="CK116" s="49">
        <f t="shared" si="180"/>
        <v>0</v>
      </c>
      <c r="CL116" s="49">
        <f t="shared" si="180"/>
        <v>0</v>
      </c>
      <c r="CM116" s="49">
        <f t="shared" si="180"/>
        <v>0</v>
      </c>
      <c r="CN116" s="49">
        <f t="shared" si="180"/>
        <v>0</v>
      </c>
      <c r="CO116" s="49">
        <f t="shared" si="180"/>
        <v>0</v>
      </c>
      <c r="CP116" s="49">
        <f t="shared" si="180"/>
        <v>0</v>
      </c>
      <c r="CQ116" s="49">
        <f t="shared" si="180"/>
        <v>0</v>
      </c>
      <c r="CR116" s="49">
        <f t="shared" si="180"/>
        <v>0</v>
      </c>
      <c r="CS116" s="49">
        <f t="shared" si="180"/>
        <v>0</v>
      </c>
      <c r="CT116" s="49">
        <f t="shared" si="180"/>
        <v>0</v>
      </c>
      <c r="CU116" s="49">
        <f t="shared" si="180"/>
        <v>0</v>
      </c>
      <c r="CV116" s="49">
        <f t="shared" si="180"/>
        <v>0</v>
      </c>
      <c r="CW116" s="49">
        <f t="shared" ref="CW116:DQ116" si="181">CW123</f>
        <v>0</v>
      </c>
      <c r="CX116" s="49">
        <f t="shared" si="181"/>
        <v>0</v>
      </c>
      <c r="CY116" s="49">
        <f t="shared" si="181"/>
        <v>0</v>
      </c>
      <c r="CZ116" s="49">
        <f t="shared" si="181"/>
        <v>0</v>
      </c>
      <c r="DA116" s="49">
        <f t="shared" si="181"/>
        <v>0</v>
      </c>
      <c r="DB116" s="49">
        <f t="shared" si="181"/>
        <v>0</v>
      </c>
      <c r="DC116" s="49">
        <f t="shared" si="181"/>
        <v>0</v>
      </c>
      <c r="DD116" s="49">
        <f t="shared" si="181"/>
        <v>0</v>
      </c>
      <c r="DE116" s="49">
        <f t="shared" si="181"/>
        <v>0</v>
      </c>
      <c r="DF116" s="49">
        <f t="shared" si="181"/>
        <v>0</v>
      </c>
      <c r="DG116" s="49">
        <f t="shared" si="181"/>
        <v>0</v>
      </c>
      <c r="DH116" s="49">
        <f t="shared" si="181"/>
        <v>0</v>
      </c>
      <c r="DI116" s="49">
        <f t="shared" si="181"/>
        <v>0</v>
      </c>
      <c r="DJ116" s="49">
        <f t="shared" si="181"/>
        <v>0</v>
      </c>
      <c r="DK116" s="49">
        <f t="shared" si="181"/>
        <v>0</v>
      </c>
      <c r="DL116" s="49">
        <f t="shared" si="181"/>
        <v>0</v>
      </c>
      <c r="DM116" s="49">
        <f t="shared" si="181"/>
        <v>0</v>
      </c>
      <c r="DN116" s="49">
        <f t="shared" si="181"/>
        <v>0</v>
      </c>
      <c r="DO116" s="49">
        <f t="shared" si="181"/>
        <v>0</v>
      </c>
      <c r="DP116" s="49">
        <f t="shared" si="181"/>
        <v>0</v>
      </c>
      <c r="DQ116" s="49">
        <f t="shared" si="181"/>
        <v>0</v>
      </c>
    </row>
    <row r="117" spans="1:121" x14ac:dyDescent="0.25">
      <c r="A117" s="44" t="str">
        <f t="shared" si="116"/>
        <v>18_CT</v>
      </c>
      <c r="B117" s="44" t="str">
        <f t="shared" si="116"/>
        <v>18_heat</v>
      </c>
      <c r="C117" s="44" t="str">
        <f t="shared" si="116"/>
        <v>18_heat</v>
      </c>
      <c r="D117" s="44" t="s">
        <v>150</v>
      </c>
      <c r="E117" s="44"/>
      <c r="F117" s="44"/>
      <c r="G117" s="45">
        <v>0</v>
      </c>
      <c r="H117" s="44"/>
      <c r="I117" s="44"/>
      <c r="J117" s="44"/>
      <c r="K117" s="44"/>
      <c r="L117" s="44"/>
      <c r="M117" s="44"/>
      <c r="N117" s="44"/>
      <c r="O117" s="44"/>
      <c r="P117" s="44"/>
      <c r="Q117" s="44"/>
      <c r="R117" s="44"/>
      <c r="S117" s="44"/>
      <c r="T117" s="44"/>
      <c r="U117" s="44"/>
      <c r="V117" s="44"/>
      <c r="W117" s="44"/>
      <c r="X117" s="44"/>
      <c r="Y117" s="44"/>
      <c r="Z117" s="44"/>
      <c r="AA117" s="44"/>
      <c r="AB117" s="44"/>
      <c r="AC117" s="44"/>
      <c r="AD117" s="44"/>
      <c r="AE117" s="44"/>
      <c r="AF117" s="44"/>
      <c r="AG117" s="44"/>
      <c r="AH117" s="44"/>
      <c r="AI117" s="44"/>
      <c r="AJ117" s="44"/>
      <c r="AK117" s="44"/>
      <c r="AL117" s="44"/>
      <c r="AM117" s="44"/>
      <c r="AN117" s="44"/>
      <c r="AO117" s="44"/>
      <c r="AP117" s="44"/>
      <c r="AQ117" s="44"/>
      <c r="AR117" s="44"/>
      <c r="AS117" s="44"/>
      <c r="AT117" s="44"/>
      <c r="AU117" s="44"/>
      <c r="AV117" s="44"/>
      <c r="AW117" s="44"/>
      <c r="AX117" s="44"/>
      <c r="AY117" s="44"/>
      <c r="AZ117" s="44"/>
      <c r="BA117" s="44"/>
      <c r="BB117" s="44"/>
      <c r="BC117" s="44"/>
      <c r="BD117" s="44"/>
      <c r="BE117" s="44"/>
      <c r="BF117" s="44"/>
      <c r="BG117" s="44"/>
      <c r="BH117" s="44"/>
      <c r="BI117" s="44"/>
      <c r="BJ117" s="44"/>
      <c r="BK117" s="44"/>
      <c r="BL117" s="44" t="str">
        <f t="shared" si="170"/>
        <v>18_CT</v>
      </c>
      <c r="BM117" s="44" t="str">
        <f t="shared" si="117"/>
        <v>d_nonenergy_ccs_18_heat</v>
      </c>
      <c r="BN117" s="44"/>
      <c r="BO117" s="44"/>
      <c r="BP117" s="44">
        <f t="shared" ref="BP117:CV117" si="182">BP$50*BP46</f>
        <v>0</v>
      </c>
      <c r="BQ117" s="44">
        <f t="shared" si="182"/>
        <v>0</v>
      </c>
      <c r="BR117" s="44">
        <f t="shared" si="182"/>
        <v>0</v>
      </c>
      <c r="BS117" s="44">
        <f t="shared" si="182"/>
        <v>0</v>
      </c>
      <c r="BT117" s="44">
        <f t="shared" si="182"/>
        <v>0</v>
      </c>
      <c r="BU117" s="44">
        <f t="shared" si="182"/>
        <v>0</v>
      </c>
      <c r="BV117" s="44">
        <f t="shared" si="182"/>
        <v>0</v>
      </c>
      <c r="BW117" s="44">
        <f t="shared" si="182"/>
        <v>0</v>
      </c>
      <c r="BX117" s="44">
        <f t="shared" si="182"/>
        <v>0</v>
      </c>
      <c r="BY117" s="44">
        <f t="shared" si="182"/>
        <v>0</v>
      </c>
      <c r="BZ117" s="44">
        <f t="shared" si="182"/>
        <v>0</v>
      </c>
      <c r="CA117" s="44">
        <f t="shared" si="182"/>
        <v>0</v>
      </c>
      <c r="CB117" s="44">
        <f t="shared" si="182"/>
        <v>0</v>
      </c>
      <c r="CC117" s="44">
        <f t="shared" si="182"/>
        <v>0</v>
      </c>
      <c r="CD117" s="44">
        <f t="shared" si="182"/>
        <v>0</v>
      </c>
      <c r="CE117" s="44">
        <f t="shared" si="182"/>
        <v>0</v>
      </c>
      <c r="CF117" s="44">
        <f t="shared" si="182"/>
        <v>0</v>
      </c>
      <c r="CG117" s="44">
        <f t="shared" si="182"/>
        <v>0</v>
      </c>
      <c r="CH117" s="44">
        <f t="shared" si="182"/>
        <v>0</v>
      </c>
      <c r="CI117" s="44">
        <f t="shared" si="182"/>
        <v>0</v>
      </c>
      <c r="CJ117" s="44">
        <f t="shared" si="182"/>
        <v>0</v>
      </c>
      <c r="CK117" s="44">
        <f t="shared" si="182"/>
        <v>0</v>
      </c>
      <c r="CL117" s="44">
        <f t="shared" si="182"/>
        <v>0</v>
      </c>
      <c r="CM117" s="44">
        <f t="shared" si="182"/>
        <v>0</v>
      </c>
      <c r="CN117" s="44">
        <f t="shared" si="182"/>
        <v>0</v>
      </c>
      <c r="CO117" s="44">
        <f t="shared" si="182"/>
        <v>0</v>
      </c>
      <c r="CP117" s="44">
        <f t="shared" si="182"/>
        <v>0</v>
      </c>
      <c r="CQ117" s="44">
        <f t="shared" si="182"/>
        <v>0</v>
      </c>
      <c r="CR117" s="44">
        <f t="shared" si="182"/>
        <v>0</v>
      </c>
      <c r="CS117" s="44">
        <f t="shared" si="182"/>
        <v>0</v>
      </c>
      <c r="CT117" s="44">
        <f t="shared" si="182"/>
        <v>0</v>
      </c>
      <c r="CU117" s="44">
        <f t="shared" si="182"/>
        <v>0</v>
      </c>
      <c r="CV117" s="44">
        <f t="shared" si="182"/>
        <v>0</v>
      </c>
      <c r="CW117" s="44">
        <f t="shared" ref="CW117:DQ117" si="183">CW$50*CW46</f>
        <v>0</v>
      </c>
      <c r="CX117" s="44">
        <f t="shared" si="183"/>
        <v>0</v>
      </c>
      <c r="CY117" s="44">
        <f t="shared" si="183"/>
        <v>0</v>
      </c>
      <c r="CZ117" s="44">
        <f t="shared" si="183"/>
        <v>0</v>
      </c>
      <c r="DA117" s="44">
        <f t="shared" si="183"/>
        <v>0</v>
      </c>
      <c r="DB117" s="44">
        <f t="shared" si="183"/>
        <v>0</v>
      </c>
      <c r="DC117" s="44">
        <f t="shared" si="183"/>
        <v>0</v>
      </c>
      <c r="DD117" s="44">
        <f t="shared" si="183"/>
        <v>0</v>
      </c>
      <c r="DE117" s="44">
        <f t="shared" si="183"/>
        <v>0</v>
      </c>
      <c r="DF117" s="44">
        <f t="shared" si="183"/>
        <v>0</v>
      </c>
      <c r="DG117" s="44">
        <f t="shared" si="183"/>
        <v>0</v>
      </c>
      <c r="DH117" s="44">
        <f t="shared" si="183"/>
        <v>0</v>
      </c>
      <c r="DI117" s="44">
        <f t="shared" si="183"/>
        <v>0</v>
      </c>
      <c r="DJ117" s="44">
        <f t="shared" si="183"/>
        <v>0</v>
      </c>
      <c r="DK117" s="44">
        <f t="shared" si="183"/>
        <v>0</v>
      </c>
      <c r="DL117" s="44">
        <f t="shared" si="183"/>
        <v>0</v>
      </c>
      <c r="DM117" s="44">
        <f t="shared" si="183"/>
        <v>0</v>
      </c>
      <c r="DN117" s="44">
        <f t="shared" si="183"/>
        <v>0</v>
      </c>
      <c r="DO117" s="44">
        <f t="shared" si="183"/>
        <v>0</v>
      </c>
      <c r="DP117" s="44">
        <f t="shared" si="183"/>
        <v>0</v>
      </c>
      <c r="DQ117" s="44">
        <f t="shared" si="183"/>
        <v>0</v>
      </c>
    </row>
    <row r="119" spans="1:121" x14ac:dyDescent="0.25">
      <c r="BM119" s="5" t="s">
        <v>153</v>
      </c>
    </row>
    <row r="120" spans="1:121" x14ac:dyDescent="0.25">
      <c r="BL120" s="46" t="s">
        <v>4</v>
      </c>
      <c r="BM120" s="46" t="s">
        <v>169</v>
      </c>
      <c r="BN120" s="46"/>
      <c r="BO120" s="46"/>
      <c r="BP120" s="47">
        <f t="shared" ref="BP120:BP123" si="184">BQ120</f>
        <v>0</v>
      </c>
      <c r="BQ120" s="47">
        <f t="shared" ref="BQ120:CV120" si="185">BQ$50*BQ45</f>
        <v>0</v>
      </c>
      <c r="BR120" s="47">
        <f t="shared" si="185"/>
        <v>0</v>
      </c>
      <c r="BS120" s="47">
        <f t="shared" si="185"/>
        <v>0</v>
      </c>
      <c r="BT120" s="47">
        <f t="shared" si="185"/>
        <v>0</v>
      </c>
      <c r="BU120" s="47">
        <f t="shared" si="185"/>
        <v>0</v>
      </c>
      <c r="BV120" s="47">
        <f t="shared" si="185"/>
        <v>0</v>
      </c>
      <c r="BW120" s="47">
        <f t="shared" si="185"/>
        <v>0</v>
      </c>
      <c r="BX120" s="47">
        <f t="shared" si="185"/>
        <v>0</v>
      </c>
      <c r="BY120" s="47">
        <f t="shared" si="185"/>
        <v>0</v>
      </c>
      <c r="BZ120" s="47">
        <f t="shared" si="185"/>
        <v>0</v>
      </c>
      <c r="CA120" s="47">
        <f t="shared" si="185"/>
        <v>0</v>
      </c>
      <c r="CB120" s="47">
        <f t="shared" si="185"/>
        <v>0</v>
      </c>
      <c r="CC120" s="47">
        <f t="shared" si="185"/>
        <v>0</v>
      </c>
      <c r="CD120" s="47">
        <f t="shared" si="185"/>
        <v>0</v>
      </c>
      <c r="CE120" s="47">
        <f t="shared" si="185"/>
        <v>0</v>
      </c>
      <c r="CF120" s="47">
        <f t="shared" si="185"/>
        <v>0</v>
      </c>
      <c r="CG120" s="47">
        <f t="shared" si="185"/>
        <v>0</v>
      </c>
      <c r="CH120" s="47">
        <f t="shared" si="185"/>
        <v>0</v>
      </c>
      <c r="CI120" s="47">
        <f t="shared" si="185"/>
        <v>0</v>
      </c>
      <c r="CJ120" s="47">
        <f t="shared" si="185"/>
        <v>0</v>
      </c>
      <c r="CK120" s="47">
        <f t="shared" si="185"/>
        <v>0</v>
      </c>
      <c r="CL120" s="47">
        <f t="shared" si="185"/>
        <v>0</v>
      </c>
      <c r="CM120" s="47">
        <f t="shared" si="185"/>
        <v>0</v>
      </c>
      <c r="CN120" s="47">
        <f t="shared" si="185"/>
        <v>0</v>
      </c>
      <c r="CO120" s="47">
        <f t="shared" si="185"/>
        <v>0</v>
      </c>
      <c r="CP120" s="47">
        <f t="shared" si="185"/>
        <v>0</v>
      </c>
      <c r="CQ120" s="47">
        <f t="shared" si="185"/>
        <v>0</v>
      </c>
      <c r="CR120" s="47">
        <f t="shared" si="185"/>
        <v>0</v>
      </c>
      <c r="CS120" s="47">
        <f t="shared" si="185"/>
        <v>0</v>
      </c>
      <c r="CT120" s="47">
        <f t="shared" si="185"/>
        <v>0</v>
      </c>
      <c r="CU120" s="47">
        <f t="shared" si="185"/>
        <v>0</v>
      </c>
      <c r="CV120" s="47">
        <f t="shared" si="185"/>
        <v>0</v>
      </c>
      <c r="CW120" s="47">
        <f t="shared" ref="CW120:DQ120" si="186">CW$50*CW45</f>
        <v>0</v>
      </c>
      <c r="CX120" s="47">
        <f t="shared" si="186"/>
        <v>0</v>
      </c>
      <c r="CY120" s="47">
        <f t="shared" si="186"/>
        <v>0</v>
      </c>
      <c r="CZ120" s="47">
        <f t="shared" si="186"/>
        <v>0</v>
      </c>
      <c r="DA120" s="47">
        <f t="shared" si="186"/>
        <v>0</v>
      </c>
      <c r="DB120" s="47">
        <f t="shared" si="186"/>
        <v>0</v>
      </c>
      <c r="DC120" s="47">
        <f t="shared" si="186"/>
        <v>0</v>
      </c>
      <c r="DD120" s="47">
        <f t="shared" si="186"/>
        <v>0</v>
      </c>
      <c r="DE120" s="47">
        <f t="shared" si="186"/>
        <v>0</v>
      </c>
      <c r="DF120" s="47">
        <f t="shared" si="186"/>
        <v>0</v>
      </c>
      <c r="DG120" s="47">
        <f t="shared" si="186"/>
        <v>0</v>
      </c>
      <c r="DH120" s="47">
        <f t="shared" si="186"/>
        <v>0</v>
      </c>
      <c r="DI120" s="47">
        <f t="shared" si="186"/>
        <v>0</v>
      </c>
      <c r="DJ120" s="47">
        <f t="shared" si="186"/>
        <v>0</v>
      </c>
      <c r="DK120" s="47">
        <f t="shared" si="186"/>
        <v>0</v>
      </c>
      <c r="DL120" s="47">
        <f t="shared" si="186"/>
        <v>0</v>
      </c>
      <c r="DM120" s="47">
        <f t="shared" si="186"/>
        <v>0</v>
      </c>
      <c r="DN120" s="47">
        <f t="shared" si="186"/>
        <v>0</v>
      </c>
      <c r="DO120" s="47">
        <f t="shared" si="186"/>
        <v>0</v>
      </c>
      <c r="DP120" s="47">
        <f t="shared" si="186"/>
        <v>0</v>
      </c>
      <c r="DQ120" s="47">
        <f t="shared" si="186"/>
        <v>0</v>
      </c>
    </row>
    <row r="121" spans="1:121" x14ac:dyDescent="0.25">
      <c r="BL121" s="46" t="s">
        <v>4</v>
      </c>
      <c r="BM121" s="46" t="s">
        <v>170</v>
      </c>
      <c r="BN121" s="46"/>
      <c r="BO121" s="46"/>
      <c r="BP121" s="47">
        <f t="shared" si="184"/>
        <v>0</v>
      </c>
      <c r="BQ121" s="47" cm="1">
        <f t="array" ref="BQ121">INDEX(prod_est,$H$15+$I$15-1,MATCH(BQ53,$BQ$53:$DQ$53,0))*BQ50*BQ48</f>
        <v>0</v>
      </c>
      <c r="BR121" s="47" cm="1">
        <f t="array" ref="BR121">INDEX(prod_est,$H$15+$I$15-1,MATCH(BR53,$BQ$53:$DQ$53,0))*BR50*BR48</f>
        <v>0</v>
      </c>
      <c r="BS121" s="47" cm="1">
        <f t="array" ref="BS121">INDEX(prod_est,$H$15+$I$15-1,MATCH(BS53,$BQ$53:$DQ$53,0))*BS50*BS48</f>
        <v>0</v>
      </c>
      <c r="BT121" s="47" cm="1">
        <f t="array" ref="BT121">INDEX(prod_est,$H$15+$I$15-1,MATCH(BT53,$BQ$53:$DQ$53,0))*BT50*BT48</f>
        <v>0</v>
      </c>
      <c r="BU121" s="47" cm="1">
        <f t="array" ref="BU121">INDEX(prod_est,$H$15+$I$15-1,MATCH(BU53,$BQ$53:$DQ$53,0))*BU50*BU48</f>
        <v>0</v>
      </c>
      <c r="BV121" s="47" cm="1">
        <f t="array" ref="BV121">INDEX(prod_est,$H$15+$I$15-1,MATCH(BV53,$BQ$53:$DQ$53,0))*BV50*BV48</f>
        <v>0</v>
      </c>
      <c r="BW121" s="47" cm="1">
        <f t="array" ref="BW121">INDEX(prod_est,$H$15+$I$15-1,MATCH(BW53,$BQ$53:$DQ$53,0))*BW50*BW48</f>
        <v>0</v>
      </c>
      <c r="BX121" s="47" cm="1">
        <f t="array" ref="BX121">INDEX(prod_est,$H$15+$I$15-1,MATCH(BX53,$BQ$53:$DQ$53,0))*BX50*BX48</f>
        <v>0</v>
      </c>
      <c r="BY121" s="47" cm="1">
        <f t="array" ref="BY121">INDEX(prod_est,$H$15+$I$15-1,MATCH(BY53,$BQ$53:$DQ$53,0))*BY50*BY48</f>
        <v>0</v>
      </c>
      <c r="BZ121" s="47" cm="1">
        <f t="array" ref="BZ121">INDEX(prod_est,$H$15+$I$15-1,MATCH(BZ53,$BQ$53:$DQ$53,0))*BZ50*BZ48</f>
        <v>0</v>
      </c>
      <c r="CA121" s="47" cm="1">
        <f t="array" ref="CA121">INDEX(prod_est,$H$15+$I$15-1,MATCH(CA53,$BQ$53:$DQ$53,0))*CA50*CA48</f>
        <v>0</v>
      </c>
      <c r="CB121" s="47" cm="1">
        <f t="array" ref="CB121">INDEX(prod_est,$H$15+$I$15-1,MATCH(CB53,$BQ$53:$DQ$53,0))*CB50*CB48</f>
        <v>0</v>
      </c>
      <c r="CC121" s="47" cm="1">
        <f t="array" ref="CC121">INDEX(prod_est,$H$15+$I$15-1,MATCH(CC53,$BQ$53:$DQ$53,0))*CC50*CC48</f>
        <v>0</v>
      </c>
      <c r="CD121" s="47" cm="1">
        <f t="array" ref="CD121">INDEX(prod_est,$H$15+$I$15-1,MATCH(CD53,$BQ$53:$DQ$53,0))*CD50*CD48</f>
        <v>0</v>
      </c>
      <c r="CE121" s="47" cm="1">
        <f t="array" ref="CE121">INDEX(prod_est,$H$15+$I$15-1,MATCH(CE53,$BQ$53:$DQ$53,0))*CE50*CE48</f>
        <v>0</v>
      </c>
      <c r="CF121" s="47" cm="1">
        <f t="array" ref="CF121">INDEX(prod_est,$H$15+$I$15-1,MATCH(CF53,$BQ$53:$DQ$53,0))*CF50*CF48</f>
        <v>0</v>
      </c>
      <c r="CG121" s="47" cm="1">
        <f t="array" ref="CG121">INDEX(prod_est,$H$15+$I$15-1,MATCH(CG53,$BQ$53:$DQ$53,0))*CG50*CG48</f>
        <v>0</v>
      </c>
      <c r="CH121" s="47" cm="1">
        <f t="array" ref="CH121">INDEX(prod_est,$H$15+$I$15-1,MATCH(CH53,$BQ$53:$DQ$53,0))*CH50*CH48</f>
        <v>0</v>
      </c>
      <c r="CI121" s="47" cm="1">
        <f t="array" ref="CI121">INDEX(prod_est,$H$15+$I$15-1,MATCH(CI53,$BQ$53:$DQ$53,0))*CI50*CI48</f>
        <v>0</v>
      </c>
      <c r="CJ121" s="47" cm="1">
        <f t="array" ref="CJ121">INDEX(prod_est,$H$15+$I$15-1,MATCH(CJ53,$BQ$53:$DQ$53,0))*CJ50*CJ48</f>
        <v>0</v>
      </c>
      <c r="CK121" s="47" cm="1">
        <f t="array" ref="CK121">INDEX(prod_est,$H$15+$I$15-1,MATCH(CK53,$BQ$53:$DQ$53,0))*CK50*CK48</f>
        <v>0</v>
      </c>
      <c r="CL121" s="47" cm="1">
        <f t="array" ref="CL121">INDEX(prod_est,$H$15+$I$15-1,MATCH(CL53,$BQ$53:$DQ$53,0))*CL50*CL48</f>
        <v>0</v>
      </c>
      <c r="CM121" s="47" cm="1">
        <f t="array" ref="CM121">INDEX(prod_est,$H$15+$I$15-1,MATCH(CM53,$BQ$53:$DQ$53,0))*CM50*CM48</f>
        <v>0</v>
      </c>
      <c r="CN121" s="47" cm="1">
        <f t="array" ref="CN121">INDEX(prod_est,$H$15+$I$15-1,MATCH(CN53,$BQ$53:$DQ$53,0))*CN50*CN48</f>
        <v>0</v>
      </c>
      <c r="CO121" s="47" cm="1">
        <f t="array" ref="CO121">INDEX(prod_est,$H$15+$I$15-1,MATCH(CO53,$BQ$53:$DQ$53,0))*CO50*CO48</f>
        <v>0</v>
      </c>
      <c r="CP121" s="47" cm="1">
        <f t="array" ref="CP121">INDEX(prod_est,$H$15+$I$15-1,MATCH(CP53,$BQ$53:$DQ$53,0))*CP50*CP48</f>
        <v>0</v>
      </c>
      <c r="CQ121" s="47" cm="1">
        <f t="array" ref="CQ121">INDEX(prod_est,$H$15+$I$15-1,MATCH(CQ53,$BQ$53:$DQ$53,0))*CQ50*CQ48</f>
        <v>0</v>
      </c>
      <c r="CR121" s="47" cm="1">
        <f t="array" ref="CR121">INDEX(prod_est,$H$15+$I$15-1,MATCH(CR53,$BQ$53:$DQ$53,0))*CR50*CR48</f>
        <v>0</v>
      </c>
      <c r="CS121" s="47" cm="1">
        <f t="array" ref="CS121">INDEX(prod_est,$H$15+$I$15-1,MATCH(CS53,$BQ$53:$DQ$53,0))*CS50*CS48</f>
        <v>0</v>
      </c>
      <c r="CT121" s="47" cm="1">
        <f t="array" ref="CT121">INDEX(prod_est,$H$15+$I$15-1,MATCH(CT53,$BQ$53:$DQ$53,0))*CT50*CT48</f>
        <v>0</v>
      </c>
      <c r="CU121" s="47" cm="1">
        <f t="array" ref="CU121">INDEX(prod_est,$H$15+$I$15-1,MATCH(CU53,$BQ$53:$DQ$53,0))*CU50*CU48</f>
        <v>0</v>
      </c>
      <c r="CV121" s="47" cm="1">
        <f t="array" ref="CV121">INDEX(prod_est,$H$15+$I$15-1,MATCH(CV53,$BQ$53:$DQ$53,0))*CV50*CV48</f>
        <v>0</v>
      </c>
      <c r="CW121" s="47" cm="1">
        <f t="array" ref="CW121">INDEX(prod_est,$H$15+$I$15-1,MATCH(CW53,$BQ$53:$DQ$53,0))*CW50*CW48</f>
        <v>0</v>
      </c>
      <c r="CX121" s="47" cm="1">
        <f t="array" ref="CX121">INDEX(prod_est,$H$15+$I$15-1,MATCH(CX53,$BQ$53:$DQ$53,0))*CX50*CX48</f>
        <v>0</v>
      </c>
      <c r="CY121" s="47" cm="1">
        <f t="array" ref="CY121">INDEX(prod_est,$H$15+$I$15-1,MATCH(CY53,$BQ$53:$DQ$53,0))*CY50*CY48</f>
        <v>0</v>
      </c>
      <c r="CZ121" s="47" cm="1">
        <f t="array" ref="CZ121">INDEX(prod_est,$H$15+$I$15-1,MATCH(CZ53,$BQ$53:$DQ$53,0))*CZ50*CZ48</f>
        <v>0</v>
      </c>
      <c r="DA121" s="47" cm="1">
        <f t="array" ref="DA121">INDEX(prod_est,$H$15+$I$15-1,MATCH(DA53,$BQ$53:$DQ$53,0))*DA50*DA48</f>
        <v>0</v>
      </c>
      <c r="DB121" s="47" cm="1">
        <f t="array" ref="DB121">INDEX(prod_est,$H$15+$I$15-1,MATCH(DB53,$BQ$53:$DQ$53,0))*DB50*DB48</f>
        <v>0</v>
      </c>
      <c r="DC121" s="47" cm="1">
        <f t="array" ref="DC121">INDEX(prod_est,$H$15+$I$15-1,MATCH(DC53,$BQ$53:$DQ$53,0))*DC50*DC48</f>
        <v>0</v>
      </c>
      <c r="DD121" s="47" cm="1">
        <f t="array" ref="DD121">INDEX(prod_est,$H$15+$I$15-1,MATCH(DD53,$BQ$53:$DQ$53,0))*DD50*DD48</f>
        <v>0</v>
      </c>
      <c r="DE121" s="47" cm="1">
        <f t="array" ref="DE121">INDEX(prod_est,$H$15+$I$15-1,MATCH(DE53,$BQ$53:$DQ$53,0))*DE50*DE48</f>
        <v>0</v>
      </c>
      <c r="DF121" s="47" cm="1">
        <f t="array" ref="DF121">INDEX(prod_est,$H$15+$I$15-1,MATCH(DF53,$BQ$53:$DQ$53,0))*DF50*DF48</f>
        <v>0</v>
      </c>
      <c r="DG121" s="47" cm="1">
        <f t="array" ref="DG121">INDEX(prod_est,$H$15+$I$15-1,MATCH(DG53,$BQ$53:$DQ$53,0))*DG50*DG48</f>
        <v>0</v>
      </c>
      <c r="DH121" s="47" cm="1">
        <f t="array" ref="DH121">INDEX(prod_est,$H$15+$I$15-1,MATCH(DH53,$BQ$53:$DQ$53,0))*DH50*DH48</f>
        <v>0</v>
      </c>
      <c r="DI121" s="47" cm="1">
        <f t="array" ref="DI121">INDEX(prod_est,$H$15+$I$15-1,MATCH(DI53,$BQ$53:$DQ$53,0))*DI50*DI48</f>
        <v>0</v>
      </c>
      <c r="DJ121" s="47" cm="1">
        <f t="array" ref="DJ121">INDEX(prod_est,$H$15+$I$15-1,MATCH(DJ53,$BQ$53:$DQ$53,0))*DJ50*DJ48</f>
        <v>0</v>
      </c>
      <c r="DK121" s="47" cm="1">
        <f t="array" ref="DK121">INDEX(prod_est,$H$15+$I$15-1,MATCH(DK53,$BQ$53:$DQ$53,0))*DK50*DK48</f>
        <v>0</v>
      </c>
      <c r="DL121" s="47" cm="1">
        <f t="array" ref="DL121">INDEX(prod_est,$H$15+$I$15-1,MATCH(DL53,$BQ$53:$DQ$53,0))*DL50*DL48</f>
        <v>0</v>
      </c>
      <c r="DM121" s="47" cm="1">
        <f t="array" ref="DM121">INDEX(prod_est,$H$15+$I$15-1,MATCH(DM53,$BQ$53:$DQ$53,0))*DM50*DM48</f>
        <v>0</v>
      </c>
      <c r="DN121" s="47" cm="1">
        <f t="array" ref="DN121">INDEX(prod_est,$H$15+$I$15-1,MATCH(DN53,$BQ$53:$DQ$53,0))*DN50*DN48</f>
        <v>0</v>
      </c>
      <c r="DO121" s="47" cm="1">
        <f t="array" ref="DO121">INDEX(prod_est,$H$15+$I$15-1,MATCH(DO53,$BQ$53:$DQ$53,0))*DO50*DO48</f>
        <v>0</v>
      </c>
      <c r="DP121" s="47" cm="1">
        <f t="array" ref="DP121">INDEX(prod_est,$H$15+$I$15-1,MATCH(DP53,$BQ$53:$DQ$53,0))*DP50*DP48</f>
        <v>0</v>
      </c>
      <c r="DQ121" s="47" cm="1">
        <f t="array" ref="DQ121">INDEX(prod_est,$H$15+$I$15-1,MATCH(DQ53,$BQ$53:$DQ$53,0))*DQ50*DQ48</f>
        <v>0</v>
      </c>
    </row>
    <row r="122" spans="1:121" x14ac:dyDescent="0.25">
      <c r="BL122" s="46" t="s">
        <v>4</v>
      </c>
      <c r="BM122" s="46" t="s">
        <v>154</v>
      </c>
      <c r="BN122" s="46"/>
      <c r="BO122" s="46"/>
      <c r="BP122" s="47">
        <f t="shared" si="184"/>
        <v>0</v>
      </c>
      <c r="BQ122" s="47">
        <f t="shared" ref="BQ122:CV122" si="187">BQ121*1000*$J$8*$J$9</f>
        <v>0</v>
      </c>
      <c r="BR122" s="47">
        <f t="shared" si="187"/>
        <v>0</v>
      </c>
      <c r="BS122" s="47">
        <f t="shared" si="187"/>
        <v>0</v>
      </c>
      <c r="BT122" s="47">
        <f t="shared" si="187"/>
        <v>0</v>
      </c>
      <c r="BU122" s="47">
        <f t="shared" si="187"/>
        <v>0</v>
      </c>
      <c r="BV122" s="47">
        <f t="shared" si="187"/>
        <v>0</v>
      </c>
      <c r="BW122" s="47">
        <f t="shared" si="187"/>
        <v>0</v>
      </c>
      <c r="BX122" s="47">
        <f t="shared" si="187"/>
        <v>0</v>
      </c>
      <c r="BY122" s="47">
        <f t="shared" si="187"/>
        <v>0</v>
      </c>
      <c r="BZ122" s="47">
        <f t="shared" si="187"/>
        <v>0</v>
      </c>
      <c r="CA122" s="47">
        <f t="shared" si="187"/>
        <v>0</v>
      </c>
      <c r="CB122" s="47">
        <f t="shared" si="187"/>
        <v>0</v>
      </c>
      <c r="CC122" s="47">
        <f t="shared" si="187"/>
        <v>0</v>
      </c>
      <c r="CD122" s="47">
        <f t="shared" si="187"/>
        <v>0</v>
      </c>
      <c r="CE122" s="47">
        <f t="shared" si="187"/>
        <v>0</v>
      </c>
      <c r="CF122" s="47">
        <f t="shared" si="187"/>
        <v>0</v>
      </c>
      <c r="CG122" s="47">
        <f t="shared" si="187"/>
        <v>0</v>
      </c>
      <c r="CH122" s="47">
        <f t="shared" si="187"/>
        <v>0</v>
      </c>
      <c r="CI122" s="47">
        <f t="shared" si="187"/>
        <v>0</v>
      </c>
      <c r="CJ122" s="47">
        <f t="shared" si="187"/>
        <v>0</v>
      </c>
      <c r="CK122" s="47">
        <f t="shared" si="187"/>
        <v>0</v>
      </c>
      <c r="CL122" s="47">
        <f t="shared" si="187"/>
        <v>0</v>
      </c>
      <c r="CM122" s="47">
        <f t="shared" si="187"/>
        <v>0</v>
      </c>
      <c r="CN122" s="47">
        <f t="shared" si="187"/>
        <v>0</v>
      </c>
      <c r="CO122" s="47">
        <f t="shared" si="187"/>
        <v>0</v>
      </c>
      <c r="CP122" s="47">
        <f t="shared" si="187"/>
        <v>0</v>
      </c>
      <c r="CQ122" s="47">
        <f t="shared" si="187"/>
        <v>0</v>
      </c>
      <c r="CR122" s="47">
        <f t="shared" si="187"/>
        <v>0</v>
      </c>
      <c r="CS122" s="47">
        <f t="shared" si="187"/>
        <v>0</v>
      </c>
      <c r="CT122" s="47">
        <f t="shared" si="187"/>
        <v>0</v>
      </c>
      <c r="CU122" s="47">
        <f t="shared" si="187"/>
        <v>0</v>
      </c>
      <c r="CV122" s="47">
        <f t="shared" si="187"/>
        <v>0</v>
      </c>
      <c r="CW122" s="47">
        <f t="shared" ref="CW122:DQ122" si="188">CW121*1000*$J$8*$J$9</f>
        <v>0</v>
      </c>
      <c r="CX122" s="47">
        <f t="shared" si="188"/>
        <v>0</v>
      </c>
      <c r="CY122" s="47">
        <f t="shared" si="188"/>
        <v>0</v>
      </c>
      <c r="CZ122" s="47">
        <f t="shared" si="188"/>
        <v>0</v>
      </c>
      <c r="DA122" s="47">
        <f t="shared" si="188"/>
        <v>0</v>
      </c>
      <c r="DB122" s="47">
        <f t="shared" si="188"/>
        <v>0</v>
      </c>
      <c r="DC122" s="47">
        <f t="shared" si="188"/>
        <v>0</v>
      </c>
      <c r="DD122" s="47">
        <f t="shared" si="188"/>
        <v>0</v>
      </c>
      <c r="DE122" s="47">
        <f t="shared" si="188"/>
        <v>0</v>
      </c>
      <c r="DF122" s="47">
        <f t="shared" si="188"/>
        <v>0</v>
      </c>
      <c r="DG122" s="47">
        <f t="shared" si="188"/>
        <v>0</v>
      </c>
      <c r="DH122" s="47">
        <f t="shared" si="188"/>
        <v>0</v>
      </c>
      <c r="DI122" s="47">
        <f t="shared" si="188"/>
        <v>0</v>
      </c>
      <c r="DJ122" s="47">
        <f t="shared" si="188"/>
        <v>0</v>
      </c>
      <c r="DK122" s="47">
        <f t="shared" si="188"/>
        <v>0</v>
      </c>
      <c r="DL122" s="47">
        <f t="shared" si="188"/>
        <v>0</v>
      </c>
      <c r="DM122" s="47">
        <f t="shared" si="188"/>
        <v>0</v>
      </c>
      <c r="DN122" s="47">
        <f t="shared" si="188"/>
        <v>0</v>
      </c>
      <c r="DO122" s="47">
        <f t="shared" si="188"/>
        <v>0</v>
      </c>
      <c r="DP122" s="47">
        <f t="shared" si="188"/>
        <v>0</v>
      </c>
      <c r="DQ122" s="47">
        <f t="shared" si="188"/>
        <v>0</v>
      </c>
    </row>
    <row r="123" spans="1:121" x14ac:dyDescent="0.25">
      <c r="BL123" s="50" t="s">
        <v>4</v>
      </c>
      <c r="BM123" s="50" t="s">
        <v>168</v>
      </c>
      <c r="BN123" s="50"/>
      <c r="BO123" s="50"/>
      <c r="BP123" s="56">
        <f t="shared" si="184"/>
        <v>0</v>
      </c>
      <c r="BQ123" s="56">
        <f t="shared" ref="BQ123:CV123" si="189">BQ120+BQ122</f>
        <v>0</v>
      </c>
      <c r="BR123" s="56">
        <f t="shared" si="189"/>
        <v>0</v>
      </c>
      <c r="BS123" s="56">
        <f t="shared" si="189"/>
        <v>0</v>
      </c>
      <c r="BT123" s="56">
        <f t="shared" si="189"/>
        <v>0</v>
      </c>
      <c r="BU123" s="56">
        <f t="shared" si="189"/>
        <v>0</v>
      </c>
      <c r="BV123" s="56">
        <f t="shared" si="189"/>
        <v>0</v>
      </c>
      <c r="BW123" s="56">
        <f t="shared" si="189"/>
        <v>0</v>
      </c>
      <c r="BX123" s="56">
        <f t="shared" si="189"/>
        <v>0</v>
      </c>
      <c r="BY123" s="56">
        <f t="shared" si="189"/>
        <v>0</v>
      </c>
      <c r="BZ123" s="56">
        <f t="shared" si="189"/>
        <v>0</v>
      </c>
      <c r="CA123" s="56">
        <f t="shared" si="189"/>
        <v>0</v>
      </c>
      <c r="CB123" s="56">
        <f t="shared" si="189"/>
        <v>0</v>
      </c>
      <c r="CC123" s="56">
        <f t="shared" si="189"/>
        <v>0</v>
      </c>
      <c r="CD123" s="56">
        <f t="shared" si="189"/>
        <v>0</v>
      </c>
      <c r="CE123" s="56">
        <f t="shared" si="189"/>
        <v>0</v>
      </c>
      <c r="CF123" s="56">
        <f t="shared" si="189"/>
        <v>0</v>
      </c>
      <c r="CG123" s="56">
        <f t="shared" si="189"/>
        <v>0</v>
      </c>
      <c r="CH123" s="56">
        <f t="shared" si="189"/>
        <v>0</v>
      </c>
      <c r="CI123" s="56">
        <f t="shared" si="189"/>
        <v>0</v>
      </c>
      <c r="CJ123" s="56">
        <f t="shared" si="189"/>
        <v>0</v>
      </c>
      <c r="CK123" s="56">
        <f t="shared" si="189"/>
        <v>0</v>
      </c>
      <c r="CL123" s="56">
        <f t="shared" si="189"/>
        <v>0</v>
      </c>
      <c r="CM123" s="56">
        <f t="shared" si="189"/>
        <v>0</v>
      </c>
      <c r="CN123" s="56">
        <f t="shared" si="189"/>
        <v>0</v>
      </c>
      <c r="CO123" s="56">
        <f t="shared" si="189"/>
        <v>0</v>
      </c>
      <c r="CP123" s="56">
        <f t="shared" si="189"/>
        <v>0</v>
      </c>
      <c r="CQ123" s="56">
        <f t="shared" si="189"/>
        <v>0</v>
      </c>
      <c r="CR123" s="56">
        <f t="shared" si="189"/>
        <v>0</v>
      </c>
      <c r="CS123" s="56">
        <f t="shared" si="189"/>
        <v>0</v>
      </c>
      <c r="CT123" s="56">
        <f t="shared" si="189"/>
        <v>0</v>
      </c>
      <c r="CU123" s="56">
        <f t="shared" si="189"/>
        <v>0</v>
      </c>
      <c r="CV123" s="56">
        <f t="shared" si="189"/>
        <v>0</v>
      </c>
      <c r="CW123" s="56">
        <f t="shared" ref="CW123:DQ123" si="190">CW120+CW122</f>
        <v>0</v>
      </c>
      <c r="CX123" s="56">
        <f t="shared" si="190"/>
        <v>0</v>
      </c>
      <c r="CY123" s="56">
        <f t="shared" si="190"/>
        <v>0</v>
      </c>
      <c r="CZ123" s="56">
        <f t="shared" si="190"/>
        <v>0</v>
      </c>
      <c r="DA123" s="56">
        <f t="shared" si="190"/>
        <v>0</v>
      </c>
      <c r="DB123" s="56">
        <f t="shared" si="190"/>
        <v>0</v>
      </c>
      <c r="DC123" s="56">
        <f t="shared" si="190"/>
        <v>0</v>
      </c>
      <c r="DD123" s="56">
        <f t="shared" si="190"/>
        <v>0</v>
      </c>
      <c r="DE123" s="56">
        <f t="shared" si="190"/>
        <v>0</v>
      </c>
      <c r="DF123" s="56">
        <f t="shared" si="190"/>
        <v>0</v>
      </c>
      <c r="DG123" s="56">
        <f t="shared" si="190"/>
        <v>0</v>
      </c>
      <c r="DH123" s="56">
        <f t="shared" si="190"/>
        <v>0</v>
      </c>
      <c r="DI123" s="56">
        <f t="shared" si="190"/>
        <v>0</v>
      </c>
      <c r="DJ123" s="56">
        <f t="shared" si="190"/>
        <v>0</v>
      </c>
      <c r="DK123" s="56">
        <f t="shared" si="190"/>
        <v>0</v>
      </c>
      <c r="DL123" s="56">
        <f t="shared" si="190"/>
        <v>0</v>
      </c>
      <c r="DM123" s="56">
        <f t="shared" si="190"/>
        <v>0</v>
      </c>
      <c r="DN123" s="56">
        <f t="shared" si="190"/>
        <v>0</v>
      </c>
      <c r="DO123" s="56">
        <f t="shared" si="190"/>
        <v>0</v>
      </c>
      <c r="DP123" s="56">
        <f t="shared" si="190"/>
        <v>0</v>
      </c>
      <c r="DQ123" s="56">
        <f t="shared" si="190"/>
        <v>0</v>
      </c>
    </row>
  </sheetData>
  <pageMargins left="0.7" right="0.7" top="0.75" bottom="0.75" header="0.3" footer="0.3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200-000000000000}">
  <dimension ref="A1:DQ123"/>
  <sheetViews>
    <sheetView showGridLines="0" workbookViewId="0">
      <selection activeCell="CC115" sqref="CC115"/>
    </sheetView>
  </sheetViews>
  <sheetFormatPr defaultRowHeight="15" x14ac:dyDescent="0.25"/>
  <cols>
    <col min="2" max="2" width="29.85546875" customWidth="1"/>
    <col min="3" max="3" width="25.5703125" customWidth="1"/>
    <col min="4" max="5" width="26.7109375" customWidth="1"/>
    <col min="6" max="6" width="16.85546875" customWidth="1"/>
    <col min="7" max="8" width="14.42578125" customWidth="1"/>
    <col min="10" max="11" width="14.5703125" customWidth="1"/>
    <col min="65" max="65" width="27.5703125" customWidth="1"/>
    <col min="69" max="101" width="10.5703125" bestFit="1" customWidth="1"/>
  </cols>
  <sheetData>
    <row r="1" spans="1:121" x14ac:dyDescent="0.25">
      <c r="A1" s="6" t="s">
        <v>174</v>
      </c>
    </row>
    <row r="2" spans="1:121" x14ac:dyDescent="0.25">
      <c r="A2" s="6" t="s">
        <v>175</v>
      </c>
    </row>
    <row r="3" spans="1:121" x14ac:dyDescent="0.25">
      <c r="G3" s="34" t="str">
        <f>A18&amp;" 2018"</f>
        <v>19_THA 2018</v>
      </c>
      <c r="H3" s="34" t="s">
        <v>138</v>
      </c>
      <c r="J3" s="34" t="s">
        <v>122</v>
      </c>
      <c r="K3" s="34"/>
    </row>
    <row r="4" spans="1:121" x14ac:dyDescent="0.25">
      <c r="G4" s="35">
        <v>0</v>
      </c>
      <c r="H4" s="36" t="s">
        <v>139</v>
      </c>
      <c r="J4" s="54">
        <v>91239.132511703443</v>
      </c>
      <c r="K4" s="36" t="s">
        <v>160</v>
      </c>
    </row>
    <row r="5" spans="1:121" x14ac:dyDescent="0.25">
      <c r="G5" s="41">
        <f>INDEX(amm_prop,MATCH(A15,Chem_assumptions!$A$36:$A$56,0),1)</f>
        <v>0</v>
      </c>
      <c r="H5" s="36" t="str">
        <f t="shared" ref="H5" si="0">"amm_2018_"&amp;A15</f>
        <v>amm_2018_19_THA</v>
      </c>
      <c r="J5" s="54">
        <v>52546.097258049114</v>
      </c>
      <c r="K5" s="36" t="s">
        <v>161</v>
      </c>
    </row>
    <row r="6" spans="1:121" x14ac:dyDescent="0.25">
      <c r="G6" s="41">
        <f>INDEX(amm_prop,MATCH(A16,Chem_assumptions!$A$36:$A$56,0),2)</f>
        <v>0</v>
      </c>
      <c r="H6" s="36" t="str">
        <f>"amm_2050_"&amp;A15</f>
        <v>amm_2050_19_THA</v>
      </c>
      <c r="J6" s="54">
        <v>60189.165950128976</v>
      </c>
      <c r="K6" s="36" t="s">
        <v>162</v>
      </c>
    </row>
    <row r="7" spans="1:121" x14ac:dyDescent="0.25">
      <c r="J7" s="51">
        <v>0.8</v>
      </c>
      <c r="K7" s="36" t="s">
        <v>163</v>
      </c>
    </row>
    <row r="8" spans="1:121" x14ac:dyDescent="0.25">
      <c r="J8" s="51">
        <v>250</v>
      </c>
      <c r="K8" s="36" t="s">
        <v>166</v>
      </c>
    </row>
    <row r="9" spans="1:121" x14ac:dyDescent="0.25">
      <c r="J9" s="52">
        <v>3.6E-9</v>
      </c>
      <c r="K9" s="36" t="s">
        <v>164</v>
      </c>
    </row>
    <row r="10" spans="1:121" x14ac:dyDescent="0.25">
      <c r="J10" s="51">
        <v>0</v>
      </c>
      <c r="K10" s="36" t="s">
        <v>165</v>
      </c>
    </row>
    <row r="12" spans="1:121" x14ac:dyDescent="0.25">
      <c r="L12">
        <v>2019</v>
      </c>
      <c r="M12">
        <v>2020</v>
      </c>
      <c r="N12">
        <v>2021</v>
      </c>
      <c r="O12">
        <v>2022</v>
      </c>
      <c r="P12">
        <v>2023</v>
      </c>
      <c r="Q12">
        <v>2024</v>
      </c>
      <c r="R12">
        <v>2025</v>
      </c>
      <c r="S12">
        <v>2026</v>
      </c>
      <c r="T12">
        <v>2027</v>
      </c>
      <c r="U12">
        <v>2028</v>
      </c>
      <c r="V12">
        <v>2029</v>
      </c>
      <c r="W12">
        <v>2030</v>
      </c>
      <c r="X12">
        <v>2031</v>
      </c>
      <c r="Y12">
        <v>2032</v>
      </c>
      <c r="Z12">
        <v>2033</v>
      </c>
      <c r="AA12">
        <v>2034</v>
      </c>
      <c r="AB12">
        <v>2035</v>
      </c>
      <c r="AC12">
        <v>2036</v>
      </c>
      <c r="AD12">
        <v>2037</v>
      </c>
      <c r="AE12">
        <v>2038</v>
      </c>
      <c r="AF12">
        <v>2039</v>
      </c>
      <c r="AG12">
        <v>2040</v>
      </c>
      <c r="AH12">
        <v>2041</v>
      </c>
      <c r="AI12">
        <v>2042</v>
      </c>
      <c r="AJ12">
        <v>2043</v>
      </c>
      <c r="AK12">
        <v>2044</v>
      </c>
      <c r="AL12">
        <v>2045</v>
      </c>
      <c r="AM12">
        <v>2046</v>
      </c>
      <c r="AN12">
        <v>2047</v>
      </c>
      <c r="AO12">
        <v>2048</v>
      </c>
      <c r="AP12">
        <v>2049</v>
      </c>
      <c r="AQ12">
        <v>2050</v>
      </c>
      <c r="AR12">
        <v>2051</v>
      </c>
      <c r="AS12">
        <v>2052</v>
      </c>
      <c r="AT12">
        <v>2053</v>
      </c>
      <c r="AU12">
        <v>2054</v>
      </c>
      <c r="AV12">
        <v>2055</v>
      </c>
      <c r="AW12">
        <v>2056</v>
      </c>
      <c r="AX12">
        <v>2057</v>
      </c>
      <c r="AY12">
        <v>2058</v>
      </c>
      <c r="AZ12">
        <v>2059</v>
      </c>
      <c r="BA12">
        <v>2060</v>
      </c>
      <c r="BB12">
        <v>2061</v>
      </c>
      <c r="BC12">
        <v>2062</v>
      </c>
      <c r="BD12">
        <v>2063</v>
      </c>
      <c r="BE12">
        <v>2064</v>
      </c>
      <c r="BF12">
        <v>2065</v>
      </c>
      <c r="BG12">
        <v>2066</v>
      </c>
      <c r="BH12">
        <v>2067</v>
      </c>
      <c r="BI12">
        <v>2068</v>
      </c>
      <c r="BJ12">
        <v>2069</v>
      </c>
      <c r="BK12">
        <v>2070</v>
      </c>
      <c r="BL12" s="6" t="s">
        <v>140</v>
      </c>
    </row>
    <row r="13" spans="1:121" x14ac:dyDescent="0.25">
      <c r="A13" s="1" t="s">
        <v>99</v>
      </c>
      <c r="B13" s="1"/>
      <c r="C13" s="1"/>
      <c r="D13" s="1"/>
      <c r="E13" s="1"/>
      <c r="F13" s="1"/>
      <c r="G13" s="1"/>
      <c r="H13" s="28" t="s">
        <v>132</v>
      </c>
      <c r="I13" s="29"/>
      <c r="J13" s="29"/>
      <c r="K13" s="30" t="s">
        <v>133</v>
      </c>
      <c r="L13" s="27" t="s">
        <v>137</v>
      </c>
      <c r="M13" s="31"/>
      <c r="N13" s="31"/>
      <c r="O13" s="31"/>
      <c r="P13" s="31"/>
      <c r="Q13" s="31"/>
      <c r="R13" s="31"/>
      <c r="S13" s="31"/>
      <c r="T13" s="31"/>
      <c r="U13" s="31"/>
      <c r="V13" s="31"/>
      <c r="W13" s="31"/>
      <c r="X13" s="31"/>
      <c r="Y13" s="31"/>
      <c r="Z13" s="31"/>
      <c r="AA13" s="31"/>
      <c r="AB13" s="31"/>
      <c r="AC13" s="31"/>
      <c r="AD13" s="31"/>
      <c r="AE13" s="31"/>
      <c r="AF13" s="31"/>
      <c r="AG13" s="31"/>
      <c r="AH13" s="31"/>
      <c r="AI13" s="31"/>
      <c r="AJ13" s="31"/>
      <c r="AK13" s="31"/>
      <c r="AL13" s="31"/>
      <c r="AM13" s="31"/>
      <c r="AN13" s="31"/>
      <c r="AO13" s="31"/>
      <c r="AP13" s="31"/>
      <c r="AQ13" s="31"/>
      <c r="AR13" s="31"/>
      <c r="AS13" s="31"/>
      <c r="AT13" s="31"/>
      <c r="AU13" s="31"/>
      <c r="AV13" s="31"/>
      <c r="AW13" s="31"/>
      <c r="AX13" s="31"/>
      <c r="AY13" s="31"/>
      <c r="AZ13" s="31"/>
      <c r="BA13" s="31"/>
      <c r="BB13" s="31"/>
      <c r="BC13" s="31"/>
      <c r="BD13" s="31"/>
      <c r="BE13" s="31"/>
      <c r="BF13" s="31"/>
      <c r="BG13" s="31"/>
      <c r="BH13" s="31"/>
      <c r="BI13" s="31"/>
      <c r="BJ13" s="31"/>
      <c r="BK13" s="31"/>
      <c r="BL13" s="37" t="s">
        <v>141</v>
      </c>
      <c r="BM13" s="38"/>
      <c r="BN13" s="39" t="s">
        <v>142</v>
      </c>
      <c r="BO13" s="38"/>
      <c r="BP13" s="40" t="s">
        <v>143</v>
      </c>
      <c r="BQ13" s="32"/>
      <c r="BR13" s="32"/>
      <c r="BS13" s="32"/>
      <c r="BT13" s="32"/>
      <c r="BU13" s="32"/>
      <c r="BV13" s="32"/>
      <c r="BW13" s="32"/>
      <c r="BX13" s="32"/>
      <c r="BY13" s="32"/>
      <c r="BZ13" s="32"/>
      <c r="CA13" s="32"/>
      <c r="CB13" s="32"/>
      <c r="CC13" s="32"/>
      <c r="CD13" s="32"/>
      <c r="CE13" s="32"/>
      <c r="CF13" s="32"/>
      <c r="CG13" s="32"/>
      <c r="CH13" s="32"/>
      <c r="CI13" s="32"/>
      <c r="CJ13" s="32"/>
      <c r="CK13" s="32"/>
      <c r="CL13" s="32"/>
      <c r="CM13" s="32"/>
      <c r="CN13" s="32"/>
      <c r="CO13" s="32"/>
      <c r="CP13" s="32"/>
      <c r="CQ13" s="32"/>
      <c r="CR13" s="32"/>
      <c r="CS13" s="32"/>
      <c r="CT13" s="32"/>
      <c r="CU13" s="32"/>
      <c r="CV13" s="32"/>
      <c r="CW13" s="32"/>
      <c r="CX13" s="32"/>
      <c r="CY13" s="32"/>
      <c r="CZ13" s="32"/>
      <c r="DA13" s="32"/>
      <c r="DB13" s="32"/>
      <c r="DC13" s="32"/>
      <c r="DD13" s="32"/>
      <c r="DE13" s="32"/>
      <c r="DF13" s="32"/>
      <c r="DG13" s="32"/>
      <c r="DH13" s="32"/>
      <c r="DI13" s="32"/>
      <c r="DJ13" s="32"/>
      <c r="DK13" s="32"/>
      <c r="DL13" s="32"/>
      <c r="DM13" s="32"/>
      <c r="DN13" s="32"/>
      <c r="DO13" s="32"/>
      <c r="DP13" s="32"/>
      <c r="DQ13" s="32"/>
    </row>
    <row r="14" spans="1:121" x14ac:dyDescent="0.25">
      <c r="A14" s="2" t="s">
        <v>0</v>
      </c>
      <c r="B14" s="2" t="s">
        <v>1</v>
      </c>
      <c r="C14" s="2" t="s">
        <v>66</v>
      </c>
      <c r="D14" s="2" t="s">
        <v>2</v>
      </c>
      <c r="E14" s="37" t="s">
        <v>173</v>
      </c>
      <c r="F14" s="3" t="s">
        <v>171</v>
      </c>
      <c r="G14" s="3" t="s">
        <v>3</v>
      </c>
      <c r="H14" s="31" t="s">
        <v>0</v>
      </c>
      <c r="I14" s="31" t="s">
        <v>134</v>
      </c>
      <c r="J14" s="31" t="s">
        <v>135</v>
      </c>
      <c r="K14" s="32" t="s">
        <v>136</v>
      </c>
      <c r="L14" s="31" t="str">
        <f t="shared" ref="L14:AQ14" si="1">"EI_"&amp;L12</f>
        <v>EI_2019</v>
      </c>
      <c r="M14" s="31" t="str">
        <f t="shared" si="1"/>
        <v>EI_2020</v>
      </c>
      <c r="N14" s="31" t="str">
        <f t="shared" si="1"/>
        <v>EI_2021</v>
      </c>
      <c r="O14" s="31" t="str">
        <f t="shared" si="1"/>
        <v>EI_2022</v>
      </c>
      <c r="P14" s="31" t="str">
        <f t="shared" si="1"/>
        <v>EI_2023</v>
      </c>
      <c r="Q14" s="31" t="str">
        <f t="shared" si="1"/>
        <v>EI_2024</v>
      </c>
      <c r="R14" s="31" t="str">
        <f t="shared" si="1"/>
        <v>EI_2025</v>
      </c>
      <c r="S14" s="31" t="str">
        <f t="shared" si="1"/>
        <v>EI_2026</v>
      </c>
      <c r="T14" s="31" t="str">
        <f t="shared" si="1"/>
        <v>EI_2027</v>
      </c>
      <c r="U14" s="31" t="str">
        <f t="shared" si="1"/>
        <v>EI_2028</v>
      </c>
      <c r="V14" s="31" t="str">
        <f t="shared" si="1"/>
        <v>EI_2029</v>
      </c>
      <c r="W14" s="31" t="str">
        <f t="shared" si="1"/>
        <v>EI_2030</v>
      </c>
      <c r="X14" s="31" t="str">
        <f t="shared" si="1"/>
        <v>EI_2031</v>
      </c>
      <c r="Y14" s="31" t="str">
        <f t="shared" si="1"/>
        <v>EI_2032</v>
      </c>
      <c r="Z14" s="31" t="str">
        <f t="shared" si="1"/>
        <v>EI_2033</v>
      </c>
      <c r="AA14" s="31" t="str">
        <f t="shared" si="1"/>
        <v>EI_2034</v>
      </c>
      <c r="AB14" s="31" t="str">
        <f t="shared" si="1"/>
        <v>EI_2035</v>
      </c>
      <c r="AC14" s="31" t="str">
        <f t="shared" si="1"/>
        <v>EI_2036</v>
      </c>
      <c r="AD14" s="31" t="str">
        <f t="shared" si="1"/>
        <v>EI_2037</v>
      </c>
      <c r="AE14" s="31" t="str">
        <f t="shared" si="1"/>
        <v>EI_2038</v>
      </c>
      <c r="AF14" s="31" t="str">
        <f t="shared" si="1"/>
        <v>EI_2039</v>
      </c>
      <c r="AG14" s="31" t="str">
        <f t="shared" si="1"/>
        <v>EI_2040</v>
      </c>
      <c r="AH14" s="31" t="str">
        <f t="shared" si="1"/>
        <v>EI_2041</v>
      </c>
      <c r="AI14" s="31" t="str">
        <f t="shared" si="1"/>
        <v>EI_2042</v>
      </c>
      <c r="AJ14" s="31" t="str">
        <f t="shared" si="1"/>
        <v>EI_2043</v>
      </c>
      <c r="AK14" s="31" t="str">
        <f t="shared" si="1"/>
        <v>EI_2044</v>
      </c>
      <c r="AL14" s="31" t="str">
        <f t="shared" si="1"/>
        <v>EI_2045</v>
      </c>
      <c r="AM14" s="31" t="str">
        <f t="shared" si="1"/>
        <v>EI_2046</v>
      </c>
      <c r="AN14" s="31" t="str">
        <f t="shared" si="1"/>
        <v>EI_2047</v>
      </c>
      <c r="AO14" s="31" t="str">
        <f t="shared" si="1"/>
        <v>EI_2048</v>
      </c>
      <c r="AP14" s="31" t="str">
        <f t="shared" si="1"/>
        <v>EI_2049</v>
      </c>
      <c r="AQ14" s="31" t="str">
        <f t="shared" si="1"/>
        <v>EI_2050</v>
      </c>
      <c r="AR14" s="31" t="str">
        <f t="shared" ref="AR14:BK14" si="2">"EI_"&amp;AR12</f>
        <v>EI_2051</v>
      </c>
      <c r="AS14" s="31" t="str">
        <f t="shared" si="2"/>
        <v>EI_2052</v>
      </c>
      <c r="AT14" s="31" t="str">
        <f t="shared" si="2"/>
        <v>EI_2053</v>
      </c>
      <c r="AU14" s="31" t="str">
        <f t="shared" si="2"/>
        <v>EI_2054</v>
      </c>
      <c r="AV14" s="31" t="str">
        <f t="shared" si="2"/>
        <v>EI_2055</v>
      </c>
      <c r="AW14" s="31" t="str">
        <f t="shared" si="2"/>
        <v>EI_2056</v>
      </c>
      <c r="AX14" s="31" t="str">
        <f t="shared" si="2"/>
        <v>EI_2057</v>
      </c>
      <c r="AY14" s="31" t="str">
        <f t="shared" si="2"/>
        <v>EI_2058</v>
      </c>
      <c r="AZ14" s="31" t="str">
        <f t="shared" si="2"/>
        <v>EI_2059</v>
      </c>
      <c r="BA14" s="31" t="str">
        <f t="shared" si="2"/>
        <v>EI_2060</v>
      </c>
      <c r="BB14" s="31" t="str">
        <f t="shared" si="2"/>
        <v>EI_2061</v>
      </c>
      <c r="BC14" s="31" t="str">
        <f t="shared" si="2"/>
        <v>EI_2062</v>
      </c>
      <c r="BD14" s="31" t="str">
        <f t="shared" si="2"/>
        <v>EI_2063</v>
      </c>
      <c r="BE14" s="31" t="str">
        <f t="shared" si="2"/>
        <v>EI_2064</v>
      </c>
      <c r="BF14" s="31" t="str">
        <f t="shared" si="2"/>
        <v>EI_2065</v>
      </c>
      <c r="BG14" s="31" t="str">
        <f t="shared" si="2"/>
        <v>EI_2066</v>
      </c>
      <c r="BH14" s="31" t="str">
        <f t="shared" si="2"/>
        <v>EI_2067</v>
      </c>
      <c r="BI14" s="31" t="str">
        <f t="shared" si="2"/>
        <v>EI_2068</v>
      </c>
      <c r="BJ14" s="31" t="str">
        <f t="shared" si="2"/>
        <v>EI_2069</v>
      </c>
      <c r="BK14" s="31" t="str">
        <f t="shared" si="2"/>
        <v>EI_2070</v>
      </c>
      <c r="BL14" s="37" t="s">
        <v>144</v>
      </c>
      <c r="BM14" s="37" t="s">
        <v>145</v>
      </c>
      <c r="BN14" s="37"/>
      <c r="BO14" s="37"/>
      <c r="BP14" s="32">
        <v>2017</v>
      </c>
      <c r="BQ14" s="32">
        <v>2018</v>
      </c>
      <c r="BR14" s="32">
        <v>2019</v>
      </c>
      <c r="BS14" s="32">
        <v>2020</v>
      </c>
      <c r="BT14" s="32">
        <v>2021</v>
      </c>
      <c r="BU14" s="32">
        <v>2022</v>
      </c>
      <c r="BV14" s="32">
        <v>2023</v>
      </c>
      <c r="BW14" s="32">
        <v>2024</v>
      </c>
      <c r="BX14" s="32">
        <v>2025</v>
      </c>
      <c r="BY14" s="32">
        <v>2026</v>
      </c>
      <c r="BZ14" s="32">
        <v>2027</v>
      </c>
      <c r="CA14" s="32">
        <v>2028</v>
      </c>
      <c r="CB14" s="32">
        <v>2029</v>
      </c>
      <c r="CC14" s="32">
        <v>2030</v>
      </c>
      <c r="CD14" s="32">
        <v>2031</v>
      </c>
      <c r="CE14" s="32">
        <v>2032</v>
      </c>
      <c r="CF14" s="32">
        <v>2033</v>
      </c>
      <c r="CG14" s="32">
        <v>2034</v>
      </c>
      <c r="CH14" s="32">
        <v>2035</v>
      </c>
      <c r="CI14" s="32">
        <v>2036</v>
      </c>
      <c r="CJ14" s="32">
        <v>2037</v>
      </c>
      <c r="CK14" s="32">
        <v>2038</v>
      </c>
      <c r="CL14" s="32">
        <v>2039</v>
      </c>
      <c r="CM14" s="32">
        <v>2040</v>
      </c>
      <c r="CN14" s="32">
        <v>2041</v>
      </c>
      <c r="CO14" s="32">
        <v>2042</v>
      </c>
      <c r="CP14" s="32">
        <v>2043</v>
      </c>
      <c r="CQ14" s="32">
        <v>2044</v>
      </c>
      <c r="CR14" s="32">
        <v>2045</v>
      </c>
      <c r="CS14" s="32">
        <v>2046</v>
      </c>
      <c r="CT14" s="32">
        <v>2047</v>
      </c>
      <c r="CU14" s="32">
        <v>2048</v>
      </c>
      <c r="CV14" s="32">
        <v>2049</v>
      </c>
      <c r="CW14" s="32">
        <v>2050</v>
      </c>
      <c r="CX14" s="32">
        <v>2051</v>
      </c>
      <c r="CY14" s="32">
        <v>2052</v>
      </c>
      <c r="CZ14" s="32">
        <v>2053</v>
      </c>
      <c r="DA14" s="32">
        <v>2054</v>
      </c>
      <c r="DB14" s="32">
        <v>2055</v>
      </c>
      <c r="DC14" s="32">
        <v>2056</v>
      </c>
      <c r="DD14" s="32">
        <v>2057</v>
      </c>
      <c r="DE14" s="32">
        <v>2058</v>
      </c>
      <c r="DF14" s="32">
        <v>2059</v>
      </c>
      <c r="DG14" s="32">
        <v>2060</v>
      </c>
      <c r="DH14" s="32">
        <v>2061</v>
      </c>
      <c r="DI14" s="32">
        <v>2062</v>
      </c>
      <c r="DJ14" s="32">
        <v>2063</v>
      </c>
      <c r="DK14" s="32">
        <v>2064</v>
      </c>
      <c r="DL14" s="32">
        <v>2065</v>
      </c>
      <c r="DM14" s="32">
        <v>2066</v>
      </c>
      <c r="DN14" s="32">
        <v>2067</v>
      </c>
      <c r="DO14" s="32">
        <v>2068</v>
      </c>
      <c r="DP14" s="32">
        <v>2069</v>
      </c>
      <c r="DQ14" s="32">
        <v>2070</v>
      </c>
    </row>
    <row r="15" spans="1:121" x14ac:dyDescent="0.25">
      <c r="A15" t="s">
        <v>55</v>
      </c>
      <c r="B15" t="s">
        <v>5</v>
      </c>
      <c r="C15" t="s">
        <v>5</v>
      </c>
      <c r="D15" t="s">
        <v>172</v>
      </c>
      <c r="E15" s="46" t="s">
        <v>37</v>
      </c>
      <c r="F15" s="4">
        <v>0</v>
      </c>
      <c r="G15" s="4">
        <v>0</v>
      </c>
      <c r="H15">
        <f>MATCH(A15,Production_est!$A$4:$A$339,0)</f>
        <v>289</v>
      </c>
      <c r="I15">
        <f>IFERROR(MATCH(E15,Production_est!$D$4:$D$339,0),"-")</f>
        <v>3</v>
      </c>
      <c r="J15" s="4" cm="1">
        <f t="array" ref="J15">IFERROR(INDEX(Production_est!$E$4:$E$339,I15+H15-1),"-")</f>
        <v>12012.944094876901</v>
      </c>
      <c r="K15" s="33">
        <f t="shared" ref="K15:K46" si="3">IFERROR(G15/J15,0)</f>
        <v>0</v>
      </c>
      <c r="L15" s="33">
        <f t="shared" ref="L15:AP22" si="4">K15*(1-$G$4)</f>
        <v>0</v>
      </c>
      <c r="M15" s="33">
        <f t="shared" si="4"/>
        <v>0</v>
      </c>
      <c r="N15" s="33">
        <f t="shared" si="4"/>
        <v>0</v>
      </c>
      <c r="O15" s="33">
        <f t="shared" si="4"/>
        <v>0</v>
      </c>
      <c r="P15" s="33">
        <f t="shared" si="4"/>
        <v>0</v>
      </c>
      <c r="Q15" s="33">
        <f t="shared" si="4"/>
        <v>0</v>
      </c>
      <c r="R15" s="33">
        <f t="shared" si="4"/>
        <v>0</v>
      </c>
      <c r="S15" s="33">
        <f t="shared" si="4"/>
        <v>0</v>
      </c>
      <c r="T15" s="33">
        <f t="shared" si="4"/>
        <v>0</v>
      </c>
      <c r="U15" s="33">
        <f t="shared" si="4"/>
        <v>0</v>
      </c>
      <c r="V15" s="33">
        <f t="shared" si="4"/>
        <v>0</v>
      </c>
      <c r="W15" s="33">
        <f t="shared" si="4"/>
        <v>0</v>
      </c>
      <c r="X15" s="33">
        <f t="shared" si="4"/>
        <v>0</v>
      </c>
      <c r="Y15" s="33">
        <f t="shared" si="4"/>
        <v>0</v>
      </c>
      <c r="Z15" s="33">
        <f t="shared" si="4"/>
        <v>0</v>
      </c>
      <c r="AA15" s="33">
        <f t="shared" si="4"/>
        <v>0</v>
      </c>
      <c r="AB15" s="33">
        <f t="shared" si="4"/>
        <v>0</v>
      </c>
      <c r="AC15" s="33">
        <f t="shared" si="4"/>
        <v>0</v>
      </c>
      <c r="AD15" s="33">
        <f t="shared" si="4"/>
        <v>0</v>
      </c>
      <c r="AE15" s="33">
        <f t="shared" si="4"/>
        <v>0</v>
      </c>
      <c r="AF15" s="33">
        <f t="shared" si="4"/>
        <v>0</v>
      </c>
      <c r="AG15" s="33">
        <f t="shared" si="4"/>
        <v>0</v>
      </c>
      <c r="AH15" s="33">
        <f t="shared" si="4"/>
        <v>0</v>
      </c>
      <c r="AI15" s="33">
        <f t="shared" si="4"/>
        <v>0</v>
      </c>
      <c r="AJ15" s="33">
        <f t="shared" si="4"/>
        <v>0</v>
      </c>
      <c r="AK15" s="33">
        <f t="shared" si="4"/>
        <v>0</v>
      </c>
      <c r="AL15" s="33">
        <f t="shared" si="4"/>
        <v>0</v>
      </c>
      <c r="AM15" s="33">
        <f t="shared" si="4"/>
        <v>0</v>
      </c>
      <c r="AN15" s="33">
        <f t="shared" si="4"/>
        <v>0</v>
      </c>
      <c r="AO15" s="33">
        <f t="shared" si="4"/>
        <v>0</v>
      </c>
      <c r="AP15" s="33">
        <f t="shared" si="4"/>
        <v>0</v>
      </c>
      <c r="AQ15" s="33">
        <f t="shared" ref="AQ15:BK15" si="5">AP15*(1-$G$4)</f>
        <v>0</v>
      </c>
      <c r="AR15" s="33">
        <f t="shared" si="5"/>
        <v>0</v>
      </c>
      <c r="AS15" s="33">
        <f t="shared" si="5"/>
        <v>0</v>
      </c>
      <c r="AT15" s="33">
        <f t="shared" si="5"/>
        <v>0</v>
      </c>
      <c r="AU15" s="33">
        <f t="shared" si="5"/>
        <v>0</v>
      </c>
      <c r="AV15" s="33">
        <f t="shared" si="5"/>
        <v>0</v>
      </c>
      <c r="AW15" s="33">
        <f t="shared" si="5"/>
        <v>0</v>
      </c>
      <c r="AX15" s="33">
        <f t="shared" si="5"/>
        <v>0</v>
      </c>
      <c r="AY15" s="33">
        <f t="shared" si="5"/>
        <v>0</v>
      </c>
      <c r="AZ15" s="33">
        <f t="shared" si="5"/>
        <v>0</v>
      </c>
      <c r="BA15" s="33">
        <f t="shared" si="5"/>
        <v>0</v>
      </c>
      <c r="BB15" s="33">
        <f t="shared" si="5"/>
        <v>0</v>
      </c>
      <c r="BC15" s="33">
        <f t="shared" si="5"/>
        <v>0</v>
      </c>
      <c r="BD15" s="33">
        <f t="shared" si="5"/>
        <v>0</v>
      </c>
      <c r="BE15" s="33">
        <f t="shared" si="5"/>
        <v>0</v>
      </c>
      <c r="BF15" s="33">
        <f t="shared" si="5"/>
        <v>0</v>
      </c>
      <c r="BG15" s="33">
        <f t="shared" si="5"/>
        <v>0</v>
      </c>
      <c r="BH15" s="33">
        <f t="shared" si="5"/>
        <v>0</v>
      </c>
      <c r="BI15" s="33">
        <f t="shared" si="5"/>
        <v>0</v>
      </c>
      <c r="BJ15" s="33">
        <f t="shared" si="5"/>
        <v>0</v>
      </c>
      <c r="BK15" s="33">
        <f t="shared" si="5"/>
        <v>0</v>
      </c>
      <c r="BL15" t="str">
        <f t="shared" ref="BL15:BL46" si="6">A15</f>
        <v>19_THA</v>
      </c>
      <c r="BM15" t="str">
        <f t="shared" ref="BM15:BM46" si="7">"d_nonenergy_"&amp;C15</f>
        <v>d_nonenergy_1_x_coal_thermal</v>
      </c>
      <c r="BP15" s="4">
        <f t="shared" ref="BP15:BP46" si="8">F15</f>
        <v>0</v>
      </c>
      <c r="BQ15" s="4">
        <f t="shared" ref="BQ15:BQ46" si="9">G15</f>
        <v>0</v>
      </c>
      <c r="BR15" s="4" cm="1">
        <f t="array" ref="BR15">L15*INDEX(prod_est,$H15+$I15-1,MATCH(BR$14,$BQ$14:$DQ$14,0))</f>
        <v>0</v>
      </c>
      <c r="BS15" s="4" cm="1">
        <f t="array" ref="BS15">M15*INDEX(prod_est,$H15+$I15-1,MATCH(BS$14,$BQ$14:$DQ$14,0))</f>
        <v>0</v>
      </c>
      <c r="BT15" s="4" cm="1">
        <f t="array" ref="BT15">N15*INDEX(prod_est,$H15+$I15-1,MATCH(BT$14,$BQ$14:$DQ$14,0))</f>
        <v>0</v>
      </c>
      <c r="BU15" s="4" cm="1">
        <f t="array" ref="BU15">O15*INDEX(prod_est,$H15+$I15-1,MATCH(BU$14,$BQ$14:$DQ$14,0))</f>
        <v>0</v>
      </c>
      <c r="BV15" s="4" cm="1">
        <f t="array" ref="BV15">P15*INDEX(prod_est,$H15+$I15-1,MATCH(BV$14,$BQ$14:$DQ$14,0))</f>
        <v>0</v>
      </c>
      <c r="BW15" s="4" cm="1">
        <f t="array" ref="BW15">Q15*INDEX(prod_est,$H15+$I15-1,MATCH(BW$14,$BQ$14:$DQ$14,0))</f>
        <v>0</v>
      </c>
      <c r="BX15" s="4" cm="1">
        <f t="array" ref="BX15">R15*INDEX(prod_est,$H15+$I15-1,MATCH(BX$14,$BQ$14:$DQ$14,0))</f>
        <v>0</v>
      </c>
      <c r="BY15" s="4" cm="1">
        <f t="array" ref="BY15">S15*INDEX(prod_est,$H15+$I15-1,MATCH(BY$14,$BQ$14:$DQ$14,0))</f>
        <v>0</v>
      </c>
      <c r="BZ15" s="4" cm="1">
        <f t="array" ref="BZ15">T15*INDEX(prod_est,$H15+$I15-1,MATCH(BZ$14,$BQ$14:$DQ$14,0))</f>
        <v>0</v>
      </c>
      <c r="CA15" s="4" cm="1">
        <f t="array" ref="CA15">U15*INDEX(prod_est,$H15+$I15-1,MATCH(CA$14,$BQ$14:$DQ$14,0))</f>
        <v>0</v>
      </c>
      <c r="CB15" s="4" cm="1">
        <f t="array" ref="CB15">V15*INDEX(prod_est,$H15+$I15-1,MATCH(CB$14,$BQ$14:$DQ$14,0))</f>
        <v>0</v>
      </c>
      <c r="CC15" s="4" cm="1">
        <f t="array" ref="CC15">W15*INDEX(prod_est,$H15+$I15-1,MATCH(CC$14,$BQ$14:$DQ$14,0))</f>
        <v>0</v>
      </c>
      <c r="CD15" s="4" cm="1">
        <f t="array" ref="CD15">X15*INDEX(prod_est,$H15+$I15-1,MATCH(CD$14,$BQ$14:$DQ$14,0))</f>
        <v>0</v>
      </c>
      <c r="CE15" s="4" cm="1">
        <f t="array" ref="CE15">Y15*INDEX(prod_est,$H15+$I15-1,MATCH(CE$14,$BQ$14:$DQ$14,0))</f>
        <v>0</v>
      </c>
      <c r="CF15" s="4" cm="1">
        <f t="array" ref="CF15">Z15*INDEX(prod_est,$H15+$I15-1,MATCH(CF$14,$BQ$14:$DQ$14,0))</f>
        <v>0</v>
      </c>
      <c r="CG15" s="4" cm="1">
        <f t="array" ref="CG15">AA15*INDEX(prod_est,$H15+$I15-1,MATCH(CG$14,$BQ$14:$DQ$14,0))</f>
        <v>0</v>
      </c>
      <c r="CH15" s="4" cm="1">
        <f t="array" ref="CH15">AB15*INDEX(prod_est,$H15+$I15-1,MATCH(CH$14,$BQ$14:$DQ$14,0))</f>
        <v>0</v>
      </c>
      <c r="CI15" s="4" cm="1">
        <f t="array" ref="CI15">AC15*INDEX(prod_est,$H15+$I15-1,MATCH(CI$14,$BQ$14:$DQ$14,0))</f>
        <v>0</v>
      </c>
      <c r="CJ15" s="4" cm="1">
        <f t="array" ref="CJ15">AD15*INDEX(prod_est,$H15+$I15-1,MATCH(CJ$14,$BQ$14:$DQ$14,0))</f>
        <v>0</v>
      </c>
      <c r="CK15" s="4" cm="1">
        <f t="array" ref="CK15">AE15*INDEX(prod_est,$H15+$I15-1,MATCH(CK$14,$BQ$14:$DQ$14,0))</f>
        <v>0</v>
      </c>
      <c r="CL15" s="4" cm="1">
        <f t="array" ref="CL15">AF15*INDEX(prod_est,$H15+$I15-1,MATCH(CL$14,$BQ$14:$DQ$14,0))</f>
        <v>0</v>
      </c>
      <c r="CM15" s="4" cm="1">
        <f t="array" ref="CM15">AG15*INDEX(prod_est,$H15+$I15-1,MATCH(CM$14,$BQ$14:$DQ$14,0))</f>
        <v>0</v>
      </c>
      <c r="CN15" s="4" cm="1">
        <f t="array" ref="CN15">AH15*INDEX(prod_est,$H15+$I15-1,MATCH(CN$14,$BQ$14:$DQ$14,0))</f>
        <v>0</v>
      </c>
      <c r="CO15" s="4" cm="1">
        <f t="array" ref="CO15">AI15*INDEX(prod_est,$H15+$I15-1,MATCH(CO$14,$BQ$14:$DQ$14,0))</f>
        <v>0</v>
      </c>
      <c r="CP15" s="4" cm="1">
        <f t="array" ref="CP15">AJ15*INDEX(prod_est,$H15+$I15-1,MATCH(CP$14,$BQ$14:$DQ$14,0))</f>
        <v>0</v>
      </c>
      <c r="CQ15" s="4" cm="1">
        <f t="array" ref="CQ15">AK15*INDEX(prod_est,$H15+$I15-1,MATCH(CQ$14,$BQ$14:$DQ$14,0))</f>
        <v>0</v>
      </c>
      <c r="CR15" s="4" cm="1">
        <f t="array" ref="CR15">AL15*INDEX(prod_est,$H15+$I15-1,MATCH(CR$14,$BQ$14:$DQ$14,0))</f>
        <v>0</v>
      </c>
      <c r="CS15" s="4" cm="1">
        <f t="array" ref="CS15">AM15*INDEX(prod_est,$H15+$I15-1,MATCH(CS$14,$BQ$14:$DQ$14,0))</f>
        <v>0</v>
      </c>
      <c r="CT15" s="4" cm="1">
        <f t="array" ref="CT15">AN15*INDEX(prod_est,$H15+$I15-1,MATCH(CT$14,$BQ$14:$DQ$14,0))</f>
        <v>0</v>
      </c>
      <c r="CU15" s="4" cm="1">
        <f t="array" ref="CU15">AO15*INDEX(prod_est,$H15+$I15-1,MATCH(CU$14,$BQ$14:$DQ$14,0))</f>
        <v>0</v>
      </c>
      <c r="CV15" s="4" cm="1">
        <f t="array" ref="CV15">AP15*INDEX(prod_est,$H15+$I15-1,MATCH(CV$14,$BQ$14:$DQ$14,0))</f>
        <v>0</v>
      </c>
      <c r="CW15" s="4" cm="1">
        <f t="array" ref="CW15">AQ15*INDEX(prod_est,$H15+$I15-1,MATCH(CW$14,$BQ$14:$DQ$14,0))</f>
        <v>0</v>
      </c>
      <c r="CX15" s="4" cm="1">
        <f t="array" ref="CX15">AR15*INDEX(prod_est,$H15+$I15-1,MATCH(CX$14,$BQ$14:$DQ$14,0))</f>
        <v>0</v>
      </c>
      <c r="CY15" s="4" cm="1">
        <f t="array" ref="CY15">AS15*INDEX(prod_est,$H15+$I15-1,MATCH(CY$14,$BQ$14:$DQ$14,0))</f>
        <v>0</v>
      </c>
      <c r="CZ15" s="4" cm="1">
        <f t="array" ref="CZ15">AT15*INDEX(prod_est,$H15+$I15-1,MATCH(CZ$14,$BQ$14:$DQ$14,0))</f>
        <v>0</v>
      </c>
      <c r="DA15" s="4" cm="1">
        <f t="array" ref="DA15">AU15*INDEX(prod_est,$H15+$I15-1,MATCH(DA$14,$BQ$14:$DQ$14,0))</f>
        <v>0</v>
      </c>
      <c r="DB15" s="4" cm="1">
        <f t="array" ref="DB15">AV15*INDEX(prod_est,$H15+$I15-1,MATCH(DB$14,$BQ$14:$DQ$14,0))</f>
        <v>0</v>
      </c>
      <c r="DC15" s="4" cm="1">
        <f t="array" ref="DC15">AW15*INDEX(prod_est,$H15+$I15-1,MATCH(DC$14,$BQ$14:$DQ$14,0))</f>
        <v>0</v>
      </c>
      <c r="DD15" s="4" cm="1">
        <f t="array" ref="DD15">AX15*INDEX(prod_est,$H15+$I15-1,MATCH(DD$14,$BQ$14:$DQ$14,0))</f>
        <v>0</v>
      </c>
      <c r="DE15" s="4" cm="1">
        <f t="array" ref="DE15">AY15*INDEX(prod_est,$H15+$I15-1,MATCH(DE$14,$BQ$14:$DQ$14,0))</f>
        <v>0</v>
      </c>
      <c r="DF15" s="4" cm="1">
        <f t="array" ref="DF15">AZ15*INDEX(prod_est,$H15+$I15-1,MATCH(DF$14,$BQ$14:$DQ$14,0))</f>
        <v>0</v>
      </c>
      <c r="DG15" s="4" cm="1">
        <f t="array" ref="DG15">BA15*INDEX(prod_est,$H15+$I15-1,MATCH(DG$14,$BQ$14:$DQ$14,0))</f>
        <v>0</v>
      </c>
      <c r="DH15" s="4" cm="1">
        <f t="array" ref="DH15">BB15*INDEX(prod_est,$H15+$I15-1,MATCH(DH$14,$BQ$14:$DQ$14,0))</f>
        <v>0</v>
      </c>
      <c r="DI15" s="4" cm="1">
        <f t="array" ref="DI15">BC15*INDEX(prod_est,$H15+$I15-1,MATCH(DI$14,$BQ$14:$DQ$14,0))</f>
        <v>0</v>
      </c>
      <c r="DJ15" s="4" cm="1">
        <f t="array" ref="DJ15">BD15*INDEX(prod_est,$H15+$I15-1,MATCH(DJ$14,$BQ$14:$DQ$14,0))</f>
        <v>0</v>
      </c>
      <c r="DK15" s="4" cm="1">
        <f t="array" ref="DK15">BE15*INDEX(prod_est,$H15+$I15-1,MATCH(DK$14,$BQ$14:$DQ$14,0))</f>
        <v>0</v>
      </c>
      <c r="DL15" s="4" cm="1">
        <f t="array" ref="DL15">BF15*INDEX(prod_est,$H15+$I15-1,MATCH(DL$14,$BQ$14:$DQ$14,0))</f>
        <v>0</v>
      </c>
      <c r="DM15" s="4" cm="1">
        <f t="array" ref="DM15">BG15*INDEX(prod_est,$H15+$I15-1,MATCH(DM$14,$BQ$14:$DQ$14,0))</f>
        <v>0</v>
      </c>
      <c r="DN15" s="4" cm="1">
        <f t="array" ref="DN15">BH15*INDEX(prod_est,$H15+$I15-1,MATCH(DN$14,$BQ$14:$DQ$14,0))</f>
        <v>0</v>
      </c>
      <c r="DO15" s="4" cm="1">
        <f t="array" ref="DO15">BI15*INDEX(prod_est,$H15+$I15-1,MATCH(DO$14,$BQ$14:$DQ$14,0))</f>
        <v>0</v>
      </c>
      <c r="DP15" s="4" cm="1">
        <f t="array" ref="DP15">BJ15*INDEX(prod_est,$H15+$I15-1,MATCH(DP$14,$BQ$14:$DQ$14,0))</f>
        <v>0</v>
      </c>
      <c r="DQ15" s="4" cm="1">
        <f t="array" ref="DQ15">BK15*INDEX(prod_est,$H15+$I15-1,MATCH(DQ$14,$BQ$14:$DQ$14,0))</f>
        <v>0</v>
      </c>
    </row>
    <row r="16" spans="1:121" x14ac:dyDescent="0.25">
      <c r="A16" t="s">
        <v>55</v>
      </c>
      <c r="B16" t="s">
        <v>6</v>
      </c>
      <c r="C16" t="s">
        <v>6</v>
      </c>
      <c r="D16" t="s">
        <v>172</v>
      </c>
      <c r="E16" s="46" t="s">
        <v>37</v>
      </c>
      <c r="F16" s="4">
        <v>0</v>
      </c>
      <c r="G16" s="4">
        <v>0</v>
      </c>
      <c r="H16">
        <f>MATCH(A16,Production_est!$A$4:$A$339,0)</f>
        <v>289</v>
      </c>
      <c r="I16">
        <f>IFERROR(MATCH(E16,Production_est!$D$4:$D$339,0),"-")</f>
        <v>3</v>
      </c>
      <c r="J16" s="4" cm="1">
        <f t="array" ref="J16">IFERROR(INDEX(Production_est!$E$4:$E$339,I16+H16-1),"-")</f>
        <v>12012.944094876901</v>
      </c>
      <c r="K16" s="33">
        <f t="shared" si="3"/>
        <v>0</v>
      </c>
      <c r="L16" s="33">
        <f t="shared" si="4"/>
        <v>0</v>
      </c>
      <c r="M16" s="33">
        <f t="shared" si="4"/>
        <v>0</v>
      </c>
      <c r="N16" s="33">
        <f t="shared" si="4"/>
        <v>0</v>
      </c>
      <c r="O16" s="33">
        <f t="shared" si="4"/>
        <v>0</v>
      </c>
      <c r="P16" s="33">
        <f t="shared" si="4"/>
        <v>0</v>
      </c>
      <c r="Q16" s="33">
        <f t="shared" si="4"/>
        <v>0</v>
      </c>
      <c r="R16" s="33">
        <f t="shared" si="4"/>
        <v>0</v>
      </c>
      <c r="S16" s="33">
        <f t="shared" si="4"/>
        <v>0</v>
      </c>
      <c r="T16" s="33">
        <f t="shared" si="4"/>
        <v>0</v>
      </c>
      <c r="U16" s="33">
        <f t="shared" si="4"/>
        <v>0</v>
      </c>
      <c r="V16" s="33">
        <f t="shared" si="4"/>
        <v>0</v>
      </c>
      <c r="W16" s="33">
        <f t="shared" si="4"/>
        <v>0</v>
      </c>
      <c r="X16" s="33">
        <f t="shared" si="4"/>
        <v>0</v>
      </c>
      <c r="Y16" s="33">
        <f t="shared" si="4"/>
        <v>0</v>
      </c>
      <c r="Z16" s="33">
        <f t="shared" si="4"/>
        <v>0</v>
      </c>
      <c r="AA16" s="33">
        <f t="shared" si="4"/>
        <v>0</v>
      </c>
      <c r="AB16" s="33">
        <f t="shared" si="4"/>
        <v>0</v>
      </c>
      <c r="AC16" s="33">
        <f t="shared" si="4"/>
        <v>0</v>
      </c>
      <c r="AD16" s="33">
        <f t="shared" si="4"/>
        <v>0</v>
      </c>
      <c r="AE16" s="33">
        <f t="shared" si="4"/>
        <v>0</v>
      </c>
      <c r="AF16" s="33">
        <f t="shared" si="4"/>
        <v>0</v>
      </c>
      <c r="AG16" s="33">
        <f t="shared" si="4"/>
        <v>0</v>
      </c>
      <c r="AH16" s="33">
        <f t="shared" si="4"/>
        <v>0</v>
      </c>
      <c r="AI16" s="33">
        <f t="shared" si="4"/>
        <v>0</v>
      </c>
      <c r="AJ16" s="33">
        <f t="shared" si="4"/>
        <v>0</v>
      </c>
      <c r="AK16" s="33">
        <f t="shared" si="4"/>
        <v>0</v>
      </c>
      <c r="AL16" s="33">
        <f t="shared" si="4"/>
        <v>0</v>
      </c>
      <c r="AM16" s="33">
        <f t="shared" si="4"/>
        <v>0</v>
      </c>
      <c r="AN16" s="33">
        <f t="shared" si="4"/>
        <v>0</v>
      </c>
      <c r="AO16" s="33">
        <f t="shared" si="4"/>
        <v>0</v>
      </c>
      <c r="AP16" s="33">
        <f t="shared" si="4"/>
        <v>0</v>
      </c>
      <c r="AQ16" s="33">
        <f t="shared" ref="AQ16:BK16" si="10">AP16*(1-$G$4)</f>
        <v>0</v>
      </c>
      <c r="AR16" s="33">
        <f t="shared" si="10"/>
        <v>0</v>
      </c>
      <c r="AS16" s="33">
        <f t="shared" si="10"/>
        <v>0</v>
      </c>
      <c r="AT16" s="33">
        <f t="shared" si="10"/>
        <v>0</v>
      </c>
      <c r="AU16" s="33">
        <f t="shared" si="10"/>
        <v>0</v>
      </c>
      <c r="AV16" s="33">
        <f t="shared" si="10"/>
        <v>0</v>
      </c>
      <c r="AW16" s="33">
        <f t="shared" si="10"/>
        <v>0</v>
      </c>
      <c r="AX16" s="33">
        <f t="shared" si="10"/>
        <v>0</v>
      </c>
      <c r="AY16" s="33">
        <f t="shared" si="10"/>
        <v>0</v>
      </c>
      <c r="AZ16" s="33">
        <f t="shared" si="10"/>
        <v>0</v>
      </c>
      <c r="BA16" s="33">
        <f t="shared" si="10"/>
        <v>0</v>
      </c>
      <c r="BB16" s="33">
        <f t="shared" si="10"/>
        <v>0</v>
      </c>
      <c r="BC16" s="33">
        <f t="shared" si="10"/>
        <v>0</v>
      </c>
      <c r="BD16" s="33">
        <f t="shared" si="10"/>
        <v>0</v>
      </c>
      <c r="BE16" s="33">
        <f t="shared" si="10"/>
        <v>0</v>
      </c>
      <c r="BF16" s="33">
        <f t="shared" si="10"/>
        <v>0</v>
      </c>
      <c r="BG16" s="33">
        <f t="shared" si="10"/>
        <v>0</v>
      </c>
      <c r="BH16" s="33">
        <f t="shared" si="10"/>
        <v>0</v>
      </c>
      <c r="BI16" s="33">
        <f t="shared" si="10"/>
        <v>0</v>
      </c>
      <c r="BJ16" s="33">
        <f t="shared" si="10"/>
        <v>0</v>
      </c>
      <c r="BK16" s="33">
        <f t="shared" si="10"/>
        <v>0</v>
      </c>
      <c r="BL16" t="str">
        <f t="shared" si="6"/>
        <v>19_THA</v>
      </c>
      <c r="BM16" t="str">
        <f t="shared" si="7"/>
        <v>d_nonenergy_1_1_coking_coal</v>
      </c>
      <c r="BP16" s="4">
        <f t="shared" si="8"/>
        <v>0</v>
      </c>
      <c r="BQ16" s="4">
        <f t="shared" si="9"/>
        <v>0</v>
      </c>
      <c r="BR16" s="4" cm="1">
        <f t="array" ref="BR16">L16*INDEX(prod_est,$H16+$I16-1,MATCH(BR$14,$BQ$14:$DQ$14,0))</f>
        <v>0</v>
      </c>
      <c r="BS16" s="4" cm="1">
        <f t="array" ref="BS16">M16*INDEX(prod_est,$H16+$I16-1,MATCH(BS$14,$BQ$14:$DQ$14,0))</f>
        <v>0</v>
      </c>
      <c r="BT16" s="4" cm="1">
        <f t="array" ref="BT16">N16*INDEX(prod_est,$H16+$I16-1,MATCH(BT$14,$BQ$14:$DQ$14,0))</f>
        <v>0</v>
      </c>
      <c r="BU16" s="4" cm="1">
        <f t="array" ref="BU16">O16*INDEX(prod_est,$H16+$I16-1,MATCH(BU$14,$BQ$14:$DQ$14,0))</f>
        <v>0</v>
      </c>
      <c r="BV16" s="4" cm="1">
        <f t="array" ref="BV16">P16*INDEX(prod_est,$H16+$I16-1,MATCH(BV$14,$BQ$14:$DQ$14,0))</f>
        <v>0</v>
      </c>
      <c r="BW16" s="4" cm="1">
        <f t="array" ref="BW16">Q16*INDEX(prod_est,$H16+$I16-1,MATCH(BW$14,$BQ$14:$DQ$14,0))</f>
        <v>0</v>
      </c>
      <c r="BX16" s="4" cm="1">
        <f t="array" ref="BX16">R16*INDEX(prod_est,$H16+$I16-1,MATCH(BX$14,$BQ$14:$DQ$14,0))</f>
        <v>0</v>
      </c>
      <c r="BY16" s="4" cm="1">
        <f t="array" ref="BY16">S16*INDEX(prod_est,$H16+$I16-1,MATCH(BY$14,$BQ$14:$DQ$14,0))</f>
        <v>0</v>
      </c>
      <c r="BZ16" s="4" cm="1">
        <f t="array" ref="BZ16">T16*INDEX(prod_est,$H16+$I16-1,MATCH(BZ$14,$BQ$14:$DQ$14,0))</f>
        <v>0</v>
      </c>
      <c r="CA16" s="4" cm="1">
        <f t="array" ref="CA16">U16*INDEX(prod_est,$H16+$I16-1,MATCH(CA$14,$BQ$14:$DQ$14,0))</f>
        <v>0</v>
      </c>
      <c r="CB16" s="4" cm="1">
        <f t="array" ref="CB16">V16*INDEX(prod_est,$H16+$I16-1,MATCH(CB$14,$BQ$14:$DQ$14,0))</f>
        <v>0</v>
      </c>
      <c r="CC16" s="4" cm="1">
        <f t="array" ref="CC16">W16*INDEX(prod_est,$H16+$I16-1,MATCH(CC$14,$BQ$14:$DQ$14,0))</f>
        <v>0</v>
      </c>
      <c r="CD16" s="4" cm="1">
        <f t="array" ref="CD16">X16*INDEX(prod_est,$H16+$I16-1,MATCH(CD$14,$BQ$14:$DQ$14,0))</f>
        <v>0</v>
      </c>
      <c r="CE16" s="4" cm="1">
        <f t="array" ref="CE16">Y16*INDEX(prod_est,$H16+$I16-1,MATCH(CE$14,$BQ$14:$DQ$14,0))</f>
        <v>0</v>
      </c>
      <c r="CF16" s="4" cm="1">
        <f t="array" ref="CF16">Z16*INDEX(prod_est,$H16+$I16-1,MATCH(CF$14,$BQ$14:$DQ$14,0))</f>
        <v>0</v>
      </c>
      <c r="CG16" s="4" cm="1">
        <f t="array" ref="CG16">AA16*INDEX(prod_est,$H16+$I16-1,MATCH(CG$14,$BQ$14:$DQ$14,0))</f>
        <v>0</v>
      </c>
      <c r="CH16" s="4" cm="1">
        <f t="array" ref="CH16">AB16*INDEX(prod_est,$H16+$I16-1,MATCH(CH$14,$BQ$14:$DQ$14,0))</f>
        <v>0</v>
      </c>
      <c r="CI16" s="4" cm="1">
        <f t="array" ref="CI16">AC16*INDEX(prod_est,$H16+$I16-1,MATCH(CI$14,$BQ$14:$DQ$14,0))</f>
        <v>0</v>
      </c>
      <c r="CJ16" s="4" cm="1">
        <f t="array" ref="CJ16">AD16*INDEX(prod_est,$H16+$I16-1,MATCH(CJ$14,$BQ$14:$DQ$14,0))</f>
        <v>0</v>
      </c>
      <c r="CK16" s="4" cm="1">
        <f t="array" ref="CK16">AE16*INDEX(prod_est,$H16+$I16-1,MATCH(CK$14,$BQ$14:$DQ$14,0))</f>
        <v>0</v>
      </c>
      <c r="CL16" s="4" cm="1">
        <f t="array" ref="CL16">AF16*INDEX(prod_est,$H16+$I16-1,MATCH(CL$14,$BQ$14:$DQ$14,0))</f>
        <v>0</v>
      </c>
      <c r="CM16" s="4" cm="1">
        <f t="array" ref="CM16">AG16*INDEX(prod_est,$H16+$I16-1,MATCH(CM$14,$BQ$14:$DQ$14,0))</f>
        <v>0</v>
      </c>
      <c r="CN16" s="4" cm="1">
        <f t="array" ref="CN16">AH16*INDEX(prod_est,$H16+$I16-1,MATCH(CN$14,$BQ$14:$DQ$14,0))</f>
        <v>0</v>
      </c>
      <c r="CO16" s="4" cm="1">
        <f t="array" ref="CO16">AI16*INDEX(prod_est,$H16+$I16-1,MATCH(CO$14,$BQ$14:$DQ$14,0))</f>
        <v>0</v>
      </c>
      <c r="CP16" s="4" cm="1">
        <f t="array" ref="CP16">AJ16*INDEX(prod_est,$H16+$I16-1,MATCH(CP$14,$BQ$14:$DQ$14,0))</f>
        <v>0</v>
      </c>
      <c r="CQ16" s="4" cm="1">
        <f t="array" ref="CQ16">AK16*INDEX(prod_est,$H16+$I16-1,MATCH(CQ$14,$BQ$14:$DQ$14,0))</f>
        <v>0</v>
      </c>
      <c r="CR16" s="4" cm="1">
        <f t="array" ref="CR16">AL16*INDEX(prod_est,$H16+$I16-1,MATCH(CR$14,$BQ$14:$DQ$14,0))</f>
        <v>0</v>
      </c>
      <c r="CS16" s="4" cm="1">
        <f t="array" ref="CS16">AM16*INDEX(prod_est,$H16+$I16-1,MATCH(CS$14,$BQ$14:$DQ$14,0))</f>
        <v>0</v>
      </c>
      <c r="CT16" s="4" cm="1">
        <f t="array" ref="CT16">AN16*INDEX(prod_est,$H16+$I16-1,MATCH(CT$14,$BQ$14:$DQ$14,0))</f>
        <v>0</v>
      </c>
      <c r="CU16" s="4" cm="1">
        <f t="array" ref="CU16">AO16*INDEX(prod_est,$H16+$I16-1,MATCH(CU$14,$BQ$14:$DQ$14,0))</f>
        <v>0</v>
      </c>
      <c r="CV16" s="4" cm="1">
        <f t="array" ref="CV16">AP16*INDEX(prod_est,$H16+$I16-1,MATCH(CV$14,$BQ$14:$DQ$14,0))</f>
        <v>0</v>
      </c>
      <c r="CW16" s="4" cm="1">
        <f t="array" ref="CW16">AQ16*INDEX(prod_est,$H16+$I16-1,MATCH(CW$14,$BQ$14:$DQ$14,0))</f>
        <v>0</v>
      </c>
      <c r="CX16" s="4" cm="1">
        <f t="array" ref="CX16">AR16*INDEX(prod_est,$H16+$I16-1,MATCH(CX$14,$BQ$14:$DQ$14,0))</f>
        <v>0</v>
      </c>
      <c r="CY16" s="4" cm="1">
        <f t="array" ref="CY16">AS16*INDEX(prod_est,$H16+$I16-1,MATCH(CY$14,$BQ$14:$DQ$14,0))</f>
        <v>0</v>
      </c>
      <c r="CZ16" s="4" cm="1">
        <f t="array" ref="CZ16">AT16*INDEX(prod_est,$H16+$I16-1,MATCH(CZ$14,$BQ$14:$DQ$14,0))</f>
        <v>0</v>
      </c>
      <c r="DA16" s="4" cm="1">
        <f t="array" ref="DA16">AU16*INDEX(prod_est,$H16+$I16-1,MATCH(DA$14,$BQ$14:$DQ$14,0))</f>
        <v>0</v>
      </c>
      <c r="DB16" s="4" cm="1">
        <f t="array" ref="DB16">AV16*INDEX(prod_est,$H16+$I16-1,MATCH(DB$14,$BQ$14:$DQ$14,0))</f>
        <v>0</v>
      </c>
      <c r="DC16" s="4" cm="1">
        <f t="array" ref="DC16">AW16*INDEX(prod_est,$H16+$I16-1,MATCH(DC$14,$BQ$14:$DQ$14,0))</f>
        <v>0</v>
      </c>
      <c r="DD16" s="4" cm="1">
        <f t="array" ref="DD16">AX16*INDEX(prod_est,$H16+$I16-1,MATCH(DD$14,$BQ$14:$DQ$14,0))</f>
        <v>0</v>
      </c>
      <c r="DE16" s="4" cm="1">
        <f t="array" ref="DE16">AY16*INDEX(prod_est,$H16+$I16-1,MATCH(DE$14,$BQ$14:$DQ$14,0))</f>
        <v>0</v>
      </c>
      <c r="DF16" s="4" cm="1">
        <f t="array" ref="DF16">AZ16*INDEX(prod_est,$H16+$I16-1,MATCH(DF$14,$BQ$14:$DQ$14,0))</f>
        <v>0</v>
      </c>
      <c r="DG16" s="4" cm="1">
        <f t="array" ref="DG16">BA16*INDEX(prod_est,$H16+$I16-1,MATCH(DG$14,$BQ$14:$DQ$14,0))</f>
        <v>0</v>
      </c>
      <c r="DH16" s="4" cm="1">
        <f t="array" ref="DH16">BB16*INDEX(prod_est,$H16+$I16-1,MATCH(DH$14,$BQ$14:$DQ$14,0))</f>
        <v>0</v>
      </c>
      <c r="DI16" s="4" cm="1">
        <f t="array" ref="DI16">BC16*INDEX(prod_est,$H16+$I16-1,MATCH(DI$14,$BQ$14:$DQ$14,0))</f>
        <v>0</v>
      </c>
      <c r="DJ16" s="4" cm="1">
        <f t="array" ref="DJ16">BD16*INDEX(prod_est,$H16+$I16-1,MATCH(DJ$14,$BQ$14:$DQ$14,0))</f>
        <v>0</v>
      </c>
      <c r="DK16" s="4" cm="1">
        <f t="array" ref="DK16">BE16*INDEX(prod_est,$H16+$I16-1,MATCH(DK$14,$BQ$14:$DQ$14,0))</f>
        <v>0</v>
      </c>
      <c r="DL16" s="4" cm="1">
        <f t="array" ref="DL16">BF16*INDEX(prod_est,$H16+$I16-1,MATCH(DL$14,$BQ$14:$DQ$14,0))</f>
        <v>0</v>
      </c>
      <c r="DM16" s="4" cm="1">
        <f t="array" ref="DM16">BG16*INDEX(prod_est,$H16+$I16-1,MATCH(DM$14,$BQ$14:$DQ$14,0))</f>
        <v>0</v>
      </c>
      <c r="DN16" s="4" cm="1">
        <f t="array" ref="DN16">BH16*INDEX(prod_est,$H16+$I16-1,MATCH(DN$14,$BQ$14:$DQ$14,0))</f>
        <v>0</v>
      </c>
      <c r="DO16" s="4" cm="1">
        <f t="array" ref="DO16">BI16*INDEX(prod_est,$H16+$I16-1,MATCH(DO$14,$BQ$14:$DQ$14,0))</f>
        <v>0</v>
      </c>
      <c r="DP16" s="4" cm="1">
        <f t="array" ref="DP16">BJ16*INDEX(prod_est,$H16+$I16-1,MATCH(DP$14,$BQ$14:$DQ$14,0))</f>
        <v>0</v>
      </c>
      <c r="DQ16" s="4" cm="1">
        <f t="array" ref="DQ16">BK16*INDEX(prod_est,$H16+$I16-1,MATCH(DQ$14,$BQ$14:$DQ$14,0))</f>
        <v>0</v>
      </c>
    </row>
    <row r="17" spans="1:121" x14ac:dyDescent="0.25">
      <c r="A17" t="s">
        <v>55</v>
      </c>
      <c r="B17" t="s">
        <v>7</v>
      </c>
      <c r="C17" t="s">
        <v>7</v>
      </c>
      <c r="D17" t="s">
        <v>172</v>
      </c>
      <c r="E17" s="46" t="s">
        <v>37</v>
      </c>
      <c r="F17" s="4">
        <v>0</v>
      </c>
      <c r="G17" s="4">
        <v>0</v>
      </c>
      <c r="H17">
        <f>MATCH(A17,Production_est!$A$4:$A$339,0)</f>
        <v>289</v>
      </c>
      <c r="I17">
        <f>IFERROR(MATCH(E17,Production_est!$D$4:$D$339,0),"-")</f>
        <v>3</v>
      </c>
      <c r="J17" s="4" cm="1">
        <f t="array" ref="J17">IFERROR(INDEX(Production_est!$E$4:$E$339,I17+H17-1),"-")</f>
        <v>12012.944094876901</v>
      </c>
      <c r="K17" s="33">
        <f t="shared" si="3"/>
        <v>0</v>
      </c>
      <c r="L17" s="33">
        <f t="shared" si="4"/>
        <v>0</v>
      </c>
      <c r="M17" s="33">
        <f t="shared" si="4"/>
        <v>0</v>
      </c>
      <c r="N17" s="33">
        <f t="shared" si="4"/>
        <v>0</v>
      </c>
      <c r="O17" s="33">
        <f t="shared" si="4"/>
        <v>0</v>
      </c>
      <c r="P17" s="33">
        <f t="shared" si="4"/>
        <v>0</v>
      </c>
      <c r="Q17" s="33">
        <f t="shared" si="4"/>
        <v>0</v>
      </c>
      <c r="R17" s="33">
        <f t="shared" si="4"/>
        <v>0</v>
      </c>
      <c r="S17" s="33">
        <f t="shared" si="4"/>
        <v>0</v>
      </c>
      <c r="T17" s="33">
        <f t="shared" si="4"/>
        <v>0</v>
      </c>
      <c r="U17" s="33">
        <f t="shared" si="4"/>
        <v>0</v>
      </c>
      <c r="V17" s="33">
        <f t="shared" si="4"/>
        <v>0</v>
      </c>
      <c r="W17" s="33">
        <f t="shared" si="4"/>
        <v>0</v>
      </c>
      <c r="X17" s="33">
        <f t="shared" si="4"/>
        <v>0</v>
      </c>
      <c r="Y17" s="33">
        <f t="shared" si="4"/>
        <v>0</v>
      </c>
      <c r="Z17" s="33">
        <f t="shared" si="4"/>
        <v>0</v>
      </c>
      <c r="AA17" s="33">
        <f t="shared" si="4"/>
        <v>0</v>
      </c>
      <c r="AB17" s="33">
        <f t="shared" si="4"/>
        <v>0</v>
      </c>
      <c r="AC17" s="33">
        <f t="shared" si="4"/>
        <v>0</v>
      </c>
      <c r="AD17" s="33">
        <f t="shared" si="4"/>
        <v>0</v>
      </c>
      <c r="AE17" s="33">
        <f t="shared" si="4"/>
        <v>0</v>
      </c>
      <c r="AF17" s="33">
        <f t="shared" si="4"/>
        <v>0</v>
      </c>
      <c r="AG17" s="33">
        <f t="shared" si="4"/>
        <v>0</v>
      </c>
      <c r="AH17" s="33">
        <f t="shared" si="4"/>
        <v>0</v>
      </c>
      <c r="AI17" s="33">
        <f t="shared" si="4"/>
        <v>0</v>
      </c>
      <c r="AJ17" s="33">
        <f t="shared" si="4"/>
        <v>0</v>
      </c>
      <c r="AK17" s="33">
        <f t="shared" si="4"/>
        <v>0</v>
      </c>
      <c r="AL17" s="33">
        <f t="shared" si="4"/>
        <v>0</v>
      </c>
      <c r="AM17" s="33">
        <f t="shared" si="4"/>
        <v>0</v>
      </c>
      <c r="AN17" s="33">
        <f t="shared" si="4"/>
        <v>0</v>
      </c>
      <c r="AO17" s="33">
        <f t="shared" si="4"/>
        <v>0</v>
      </c>
      <c r="AP17" s="33">
        <f t="shared" si="4"/>
        <v>0</v>
      </c>
      <c r="AQ17" s="33">
        <f t="shared" ref="AQ17:BK17" si="11">AP17*(1-$G$4)</f>
        <v>0</v>
      </c>
      <c r="AR17" s="33">
        <f t="shared" si="11"/>
        <v>0</v>
      </c>
      <c r="AS17" s="33">
        <f t="shared" si="11"/>
        <v>0</v>
      </c>
      <c r="AT17" s="33">
        <f t="shared" si="11"/>
        <v>0</v>
      </c>
      <c r="AU17" s="33">
        <f t="shared" si="11"/>
        <v>0</v>
      </c>
      <c r="AV17" s="33">
        <f t="shared" si="11"/>
        <v>0</v>
      </c>
      <c r="AW17" s="33">
        <f t="shared" si="11"/>
        <v>0</v>
      </c>
      <c r="AX17" s="33">
        <f t="shared" si="11"/>
        <v>0</v>
      </c>
      <c r="AY17" s="33">
        <f t="shared" si="11"/>
        <v>0</v>
      </c>
      <c r="AZ17" s="33">
        <f t="shared" si="11"/>
        <v>0</v>
      </c>
      <c r="BA17" s="33">
        <f t="shared" si="11"/>
        <v>0</v>
      </c>
      <c r="BB17" s="33">
        <f t="shared" si="11"/>
        <v>0</v>
      </c>
      <c r="BC17" s="33">
        <f t="shared" si="11"/>
        <v>0</v>
      </c>
      <c r="BD17" s="33">
        <f t="shared" si="11"/>
        <v>0</v>
      </c>
      <c r="BE17" s="33">
        <f t="shared" si="11"/>
        <v>0</v>
      </c>
      <c r="BF17" s="33">
        <f t="shared" si="11"/>
        <v>0</v>
      </c>
      <c r="BG17" s="33">
        <f t="shared" si="11"/>
        <v>0</v>
      </c>
      <c r="BH17" s="33">
        <f t="shared" si="11"/>
        <v>0</v>
      </c>
      <c r="BI17" s="33">
        <f t="shared" si="11"/>
        <v>0</v>
      </c>
      <c r="BJ17" s="33">
        <f t="shared" si="11"/>
        <v>0</v>
      </c>
      <c r="BK17" s="33">
        <f t="shared" si="11"/>
        <v>0</v>
      </c>
      <c r="BL17" t="str">
        <f t="shared" si="6"/>
        <v>19_THA</v>
      </c>
      <c r="BM17" t="str">
        <f t="shared" si="7"/>
        <v>d_nonenergy_1_5_lignite</v>
      </c>
      <c r="BP17" s="4">
        <f t="shared" si="8"/>
        <v>0</v>
      </c>
      <c r="BQ17" s="4">
        <f t="shared" si="9"/>
        <v>0</v>
      </c>
      <c r="BR17" s="4" cm="1">
        <f t="array" ref="BR17">L17*INDEX(prod_est,$H17+$I17-1,MATCH(BR$14,$BQ$14:$DQ$14,0))</f>
        <v>0</v>
      </c>
      <c r="BS17" s="4" cm="1">
        <f t="array" ref="BS17">M17*INDEX(prod_est,$H17+$I17-1,MATCH(BS$14,$BQ$14:$DQ$14,0))</f>
        <v>0</v>
      </c>
      <c r="BT17" s="4" cm="1">
        <f t="array" ref="BT17">N17*INDEX(prod_est,$H17+$I17-1,MATCH(BT$14,$BQ$14:$DQ$14,0))</f>
        <v>0</v>
      </c>
      <c r="BU17" s="4" cm="1">
        <f t="array" ref="BU17">O17*INDEX(prod_est,$H17+$I17-1,MATCH(BU$14,$BQ$14:$DQ$14,0))</f>
        <v>0</v>
      </c>
      <c r="BV17" s="4" cm="1">
        <f t="array" ref="BV17">P17*INDEX(prod_est,$H17+$I17-1,MATCH(BV$14,$BQ$14:$DQ$14,0))</f>
        <v>0</v>
      </c>
      <c r="BW17" s="4" cm="1">
        <f t="array" ref="BW17">Q17*INDEX(prod_est,$H17+$I17-1,MATCH(BW$14,$BQ$14:$DQ$14,0))</f>
        <v>0</v>
      </c>
      <c r="BX17" s="4" cm="1">
        <f t="array" ref="BX17">R17*INDEX(prod_est,$H17+$I17-1,MATCH(BX$14,$BQ$14:$DQ$14,0))</f>
        <v>0</v>
      </c>
      <c r="BY17" s="4" cm="1">
        <f t="array" ref="BY17">S17*INDEX(prod_est,$H17+$I17-1,MATCH(BY$14,$BQ$14:$DQ$14,0))</f>
        <v>0</v>
      </c>
      <c r="BZ17" s="4" cm="1">
        <f t="array" ref="BZ17">T17*INDEX(prod_est,$H17+$I17-1,MATCH(BZ$14,$BQ$14:$DQ$14,0))</f>
        <v>0</v>
      </c>
      <c r="CA17" s="4" cm="1">
        <f t="array" ref="CA17">U17*INDEX(prod_est,$H17+$I17-1,MATCH(CA$14,$BQ$14:$DQ$14,0))</f>
        <v>0</v>
      </c>
      <c r="CB17" s="4" cm="1">
        <f t="array" ref="CB17">V17*INDEX(prod_est,$H17+$I17-1,MATCH(CB$14,$BQ$14:$DQ$14,0))</f>
        <v>0</v>
      </c>
      <c r="CC17" s="4" cm="1">
        <f t="array" ref="CC17">W17*INDEX(prod_est,$H17+$I17-1,MATCH(CC$14,$BQ$14:$DQ$14,0))</f>
        <v>0</v>
      </c>
      <c r="CD17" s="4" cm="1">
        <f t="array" ref="CD17">X17*INDEX(prod_est,$H17+$I17-1,MATCH(CD$14,$BQ$14:$DQ$14,0))</f>
        <v>0</v>
      </c>
      <c r="CE17" s="4" cm="1">
        <f t="array" ref="CE17">Y17*INDEX(prod_est,$H17+$I17-1,MATCH(CE$14,$BQ$14:$DQ$14,0))</f>
        <v>0</v>
      </c>
      <c r="CF17" s="4" cm="1">
        <f t="array" ref="CF17">Z17*INDEX(prod_est,$H17+$I17-1,MATCH(CF$14,$BQ$14:$DQ$14,0))</f>
        <v>0</v>
      </c>
      <c r="CG17" s="4" cm="1">
        <f t="array" ref="CG17">AA17*INDEX(prod_est,$H17+$I17-1,MATCH(CG$14,$BQ$14:$DQ$14,0))</f>
        <v>0</v>
      </c>
      <c r="CH17" s="4" cm="1">
        <f t="array" ref="CH17">AB17*INDEX(prod_est,$H17+$I17-1,MATCH(CH$14,$BQ$14:$DQ$14,0))</f>
        <v>0</v>
      </c>
      <c r="CI17" s="4" cm="1">
        <f t="array" ref="CI17">AC17*INDEX(prod_est,$H17+$I17-1,MATCH(CI$14,$BQ$14:$DQ$14,0))</f>
        <v>0</v>
      </c>
      <c r="CJ17" s="4" cm="1">
        <f t="array" ref="CJ17">AD17*INDEX(prod_est,$H17+$I17-1,MATCH(CJ$14,$BQ$14:$DQ$14,0))</f>
        <v>0</v>
      </c>
      <c r="CK17" s="4" cm="1">
        <f t="array" ref="CK17">AE17*INDEX(prod_est,$H17+$I17-1,MATCH(CK$14,$BQ$14:$DQ$14,0))</f>
        <v>0</v>
      </c>
      <c r="CL17" s="4" cm="1">
        <f t="array" ref="CL17">AF17*INDEX(prod_est,$H17+$I17-1,MATCH(CL$14,$BQ$14:$DQ$14,0))</f>
        <v>0</v>
      </c>
      <c r="CM17" s="4" cm="1">
        <f t="array" ref="CM17">AG17*INDEX(prod_est,$H17+$I17-1,MATCH(CM$14,$BQ$14:$DQ$14,0))</f>
        <v>0</v>
      </c>
      <c r="CN17" s="4" cm="1">
        <f t="array" ref="CN17">AH17*INDEX(prod_est,$H17+$I17-1,MATCH(CN$14,$BQ$14:$DQ$14,0))</f>
        <v>0</v>
      </c>
      <c r="CO17" s="4" cm="1">
        <f t="array" ref="CO17">AI17*INDEX(prod_est,$H17+$I17-1,MATCH(CO$14,$BQ$14:$DQ$14,0))</f>
        <v>0</v>
      </c>
      <c r="CP17" s="4" cm="1">
        <f t="array" ref="CP17">AJ17*INDEX(prod_est,$H17+$I17-1,MATCH(CP$14,$BQ$14:$DQ$14,0))</f>
        <v>0</v>
      </c>
      <c r="CQ17" s="4" cm="1">
        <f t="array" ref="CQ17">AK17*INDEX(prod_est,$H17+$I17-1,MATCH(CQ$14,$BQ$14:$DQ$14,0))</f>
        <v>0</v>
      </c>
      <c r="CR17" s="4" cm="1">
        <f t="array" ref="CR17">AL17*INDEX(prod_est,$H17+$I17-1,MATCH(CR$14,$BQ$14:$DQ$14,0))</f>
        <v>0</v>
      </c>
      <c r="CS17" s="4" cm="1">
        <f t="array" ref="CS17">AM17*INDEX(prod_est,$H17+$I17-1,MATCH(CS$14,$BQ$14:$DQ$14,0))</f>
        <v>0</v>
      </c>
      <c r="CT17" s="4" cm="1">
        <f t="array" ref="CT17">AN17*INDEX(prod_est,$H17+$I17-1,MATCH(CT$14,$BQ$14:$DQ$14,0))</f>
        <v>0</v>
      </c>
      <c r="CU17" s="4" cm="1">
        <f t="array" ref="CU17">AO17*INDEX(prod_est,$H17+$I17-1,MATCH(CU$14,$BQ$14:$DQ$14,0))</f>
        <v>0</v>
      </c>
      <c r="CV17" s="4" cm="1">
        <f t="array" ref="CV17">AP17*INDEX(prod_est,$H17+$I17-1,MATCH(CV$14,$BQ$14:$DQ$14,0))</f>
        <v>0</v>
      </c>
      <c r="CW17" s="4" cm="1">
        <f t="array" ref="CW17">AQ17*INDEX(prod_est,$H17+$I17-1,MATCH(CW$14,$BQ$14:$DQ$14,0))</f>
        <v>0</v>
      </c>
      <c r="CX17" s="4" cm="1">
        <f t="array" ref="CX17">AR17*INDEX(prod_est,$H17+$I17-1,MATCH(CX$14,$BQ$14:$DQ$14,0))</f>
        <v>0</v>
      </c>
      <c r="CY17" s="4" cm="1">
        <f t="array" ref="CY17">AS17*INDEX(prod_est,$H17+$I17-1,MATCH(CY$14,$BQ$14:$DQ$14,0))</f>
        <v>0</v>
      </c>
      <c r="CZ17" s="4" cm="1">
        <f t="array" ref="CZ17">AT17*INDEX(prod_est,$H17+$I17-1,MATCH(CZ$14,$BQ$14:$DQ$14,0))</f>
        <v>0</v>
      </c>
      <c r="DA17" s="4" cm="1">
        <f t="array" ref="DA17">AU17*INDEX(prod_est,$H17+$I17-1,MATCH(DA$14,$BQ$14:$DQ$14,0))</f>
        <v>0</v>
      </c>
      <c r="DB17" s="4" cm="1">
        <f t="array" ref="DB17">AV17*INDEX(prod_est,$H17+$I17-1,MATCH(DB$14,$BQ$14:$DQ$14,0))</f>
        <v>0</v>
      </c>
      <c r="DC17" s="4" cm="1">
        <f t="array" ref="DC17">AW17*INDEX(prod_est,$H17+$I17-1,MATCH(DC$14,$BQ$14:$DQ$14,0))</f>
        <v>0</v>
      </c>
      <c r="DD17" s="4" cm="1">
        <f t="array" ref="DD17">AX17*INDEX(prod_est,$H17+$I17-1,MATCH(DD$14,$BQ$14:$DQ$14,0))</f>
        <v>0</v>
      </c>
      <c r="DE17" s="4" cm="1">
        <f t="array" ref="DE17">AY17*INDEX(prod_est,$H17+$I17-1,MATCH(DE$14,$BQ$14:$DQ$14,0))</f>
        <v>0</v>
      </c>
      <c r="DF17" s="4" cm="1">
        <f t="array" ref="DF17">AZ17*INDEX(prod_est,$H17+$I17-1,MATCH(DF$14,$BQ$14:$DQ$14,0))</f>
        <v>0</v>
      </c>
      <c r="DG17" s="4" cm="1">
        <f t="array" ref="DG17">BA17*INDEX(prod_est,$H17+$I17-1,MATCH(DG$14,$BQ$14:$DQ$14,0))</f>
        <v>0</v>
      </c>
      <c r="DH17" s="4" cm="1">
        <f t="array" ref="DH17">BB17*INDEX(prod_est,$H17+$I17-1,MATCH(DH$14,$BQ$14:$DQ$14,0))</f>
        <v>0</v>
      </c>
      <c r="DI17" s="4" cm="1">
        <f t="array" ref="DI17">BC17*INDEX(prod_est,$H17+$I17-1,MATCH(DI$14,$BQ$14:$DQ$14,0))</f>
        <v>0</v>
      </c>
      <c r="DJ17" s="4" cm="1">
        <f t="array" ref="DJ17">BD17*INDEX(prod_est,$H17+$I17-1,MATCH(DJ$14,$BQ$14:$DQ$14,0))</f>
        <v>0</v>
      </c>
      <c r="DK17" s="4" cm="1">
        <f t="array" ref="DK17">BE17*INDEX(prod_est,$H17+$I17-1,MATCH(DK$14,$BQ$14:$DQ$14,0))</f>
        <v>0</v>
      </c>
      <c r="DL17" s="4" cm="1">
        <f t="array" ref="DL17">BF17*INDEX(prod_est,$H17+$I17-1,MATCH(DL$14,$BQ$14:$DQ$14,0))</f>
        <v>0</v>
      </c>
      <c r="DM17" s="4" cm="1">
        <f t="array" ref="DM17">BG17*INDEX(prod_est,$H17+$I17-1,MATCH(DM$14,$BQ$14:$DQ$14,0))</f>
        <v>0</v>
      </c>
      <c r="DN17" s="4" cm="1">
        <f t="array" ref="DN17">BH17*INDEX(prod_est,$H17+$I17-1,MATCH(DN$14,$BQ$14:$DQ$14,0))</f>
        <v>0</v>
      </c>
      <c r="DO17" s="4" cm="1">
        <f t="array" ref="DO17">BI17*INDEX(prod_est,$H17+$I17-1,MATCH(DO$14,$BQ$14:$DQ$14,0))</f>
        <v>0</v>
      </c>
      <c r="DP17" s="4" cm="1">
        <f t="array" ref="DP17">BJ17*INDEX(prod_est,$H17+$I17-1,MATCH(DP$14,$BQ$14:$DQ$14,0))</f>
        <v>0</v>
      </c>
      <c r="DQ17" s="4" cm="1">
        <f t="array" ref="DQ17">BK17*INDEX(prod_est,$H17+$I17-1,MATCH(DQ$14,$BQ$14:$DQ$14,0))</f>
        <v>0</v>
      </c>
    </row>
    <row r="18" spans="1:121" x14ac:dyDescent="0.25">
      <c r="A18" t="s">
        <v>55</v>
      </c>
      <c r="B18" t="s">
        <v>8</v>
      </c>
      <c r="C18" t="s">
        <v>8</v>
      </c>
      <c r="D18" t="s">
        <v>172</v>
      </c>
      <c r="E18" s="46" t="s">
        <v>37</v>
      </c>
      <c r="F18" s="4">
        <v>0</v>
      </c>
      <c r="G18" s="4">
        <v>0</v>
      </c>
      <c r="H18">
        <f>MATCH(A18,Production_est!$A$4:$A$339,0)</f>
        <v>289</v>
      </c>
      <c r="I18">
        <f>IFERROR(MATCH(E18,Production_est!$D$4:$D$339,0),"-")</f>
        <v>3</v>
      </c>
      <c r="J18" s="4" cm="1">
        <f t="array" ref="J18">IFERROR(INDEX(Production_est!$E$4:$E$339,I18+H18-1),"-")</f>
        <v>12012.944094876901</v>
      </c>
      <c r="K18" s="33">
        <f t="shared" si="3"/>
        <v>0</v>
      </c>
      <c r="L18" s="33">
        <f t="shared" si="4"/>
        <v>0</v>
      </c>
      <c r="M18" s="33">
        <f t="shared" si="4"/>
        <v>0</v>
      </c>
      <c r="N18" s="33">
        <f t="shared" si="4"/>
        <v>0</v>
      </c>
      <c r="O18" s="33">
        <f t="shared" si="4"/>
        <v>0</v>
      </c>
      <c r="P18" s="33">
        <f t="shared" si="4"/>
        <v>0</v>
      </c>
      <c r="Q18" s="33">
        <f t="shared" si="4"/>
        <v>0</v>
      </c>
      <c r="R18" s="33">
        <f t="shared" si="4"/>
        <v>0</v>
      </c>
      <c r="S18" s="33">
        <f t="shared" si="4"/>
        <v>0</v>
      </c>
      <c r="T18" s="33">
        <f t="shared" si="4"/>
        <v>0</v>
      </c>
      <c r="U18" s="33">
        <f t="shared" si="4"/>
        <v>0</v>
      </c>
      <c r="V18" s="33">
        <f t="shared" si="4"/>
        <v>0</v>
      </c>
      <c r="W18" s="33">
        <f t="shared" si="4"/>
        <v>0</v>
      </c>
      <c r="X18" s="33">
        <f t="shared" si="4"/>
        <v>0</v>
      </c>
      <c r="Y18" s="33">
        <f t="shared" si="4"/>
        <v>0</v>
      </c>
      <c r="Z18" s="33">
        <f t="shared" si="4"/>
        <v>0</v>
      </c>
      <c r="AA18" s="33">
        <f t="shared" si="4"/>
        <v>0</v>
      </c>
      <c r="AB18" s="33">
        <f t="shared" si="4"/>
        <v>0</v>
      </c>
      <c r="AC18" s="33">
        <f t="shared" si="4"/>
        <v>0</v>
      </c>
      <c r="AD18" s="33">
        <f t="shared" si="4"/>
        <v>0</v>
      </c>
      <c r="AE18" s="33">
        <f t="shared" si="4"/>
        <v>0</v>
      </c>
      <c r="AF18" s="33">
        <f t="shared" si="4"/>
        <v>0</v>
      </c>
      <c r="AG18" s="33">
        <f t="shared" si="4"/>
        <v>0</v>
      </c>
      <c r="AH18" s="33">
        <f t="shared" si="4"/>
        <v>0</v>
      </c>
      <c r="AI18" s="33">
        <f t="shared" si="4"/>
        <v>0</v>
      </c>
      <c r="AJ18" s="33">
        <f t="shared" si="4"/>
        <v>0</v>
      </c>
      <c r="AK18" s="33">
        <f t="shared" si="4"/>
        <v>0</v>
      </c>
      <c r="AL18" s="33">
        <f t="shared" si="4"/>
        <v>0</v>
      </c>
      <c r="AM18" s="33">
        <f t="shared" si="4"/>
        <v>0</v>
      </c>
      <c r="AN18" s="33">
        <f t="shared" si="4"/>
        <v>0</v>
      </c>
      <c r="AO18" s="33">
        <f t="shared" si="4"/>
        <v>0</v>
      </c>
      <c r="AP18" s="33">
        <f t="shared" si="4"/>
        <v>0</v>
      </c>
      <c r="AQ18" s="33">
        <f t="shared" ref="AQ18:BK18" si="12">AP18*(1-$G$4)</f>
        <v>0</v>
      </c>
      <c r="AR18" s="33">
        <f t="shared" si="12"/>
        <v>0</v>
      </c>
      <c r="AS18" s="33">
        <f t="shared" si="12"/>
        <v>0</v>
      </c>
      <c r="AT18" s="33">
        <f t="shared" si="12"/>
        <v>0</v>
      </c>
      <c r="AU18" s="33">
        <f t="shared" si="12"/>
        <v>0</v>
      </c>
      <c r="AV18" s="33">
        <f t="shared" si="12"/>
        <v>0</v>
      </c>
      <c r="AW18" s="33">
        <f t="shared" si="12"/>
        <v>0</v>
      </c>
      <c r="AX18" s="33">
        <f t="shared" si="12"/>
        <v>0</v>
      </c>
      <c r="AY18" s="33">
        <f t="shared" si="12"/>
        <v>0</v>
      </c>
      <c r="AZ18" s="33">
        <f t="shared" si="12"/>
        <v>0</v>
      </c>
      <c r="BA18" s="33">
        <f t="shared" si="12"/>
        <v>0</v>
      </c>
      <c r="BB18" s="33">
        <f t="shared" si="12"/>
        <v>0</v>
      </c>
      <c r="BC18" s="33">
        <f t="shared" si="12"/>
        <v>0</v>
      </c>
      <c r="BD18" s="33">
        <f t="shared" si="12"/>
        <v>0</v>
      </c>
      <c r="BE18" s="33">
        <f t="shared" si="12"/>
        <v>0</v>
      </c>
      <c r="BF18" s="33">
        <f t="shared" si="12"/>
        <v>0</v>
      </c>
      <c r="BG18" s="33">
        <f t="shared" si="12"/>
        <v>0</v>
      </c>
      <c r="BH18" s="33">
        <f t="shared" si="12"/>
        <v>0</v>
      </c>
      <c r="BI18" s="33">
        <f t="shared" si="12"/>
        <v>0</v>
      </c>
      <c r="BJ18" s="33">
        <f t="shared" si="12"/>
        <v>0</v>
      </c>
      <c r="BK18" s="33">
        <f t="shared" si="12"/>
        <v>0</v>
      </c>
      <c r="BL18" t="str">
        <f t="shared" si="6"/>
        <v>19_THA</v>
      </c>
      <c r="BM18" t="str">
        <f t="shared" si="7"/>
        <v>d_nonenergy_2_coal_products</v>
      </c>
      <c r="BP18" s="4">
        <f t="shared" si="8"/>
        <v>0</v>
      </c>
      <c r="BQ18" s="4">
        <f t="shared" si="9"/>
        <v>0</v>
      </c>
      <c r="BR18" s="4" cm="1">
        <f t="array" ref="BR18">L18*INDEX(prod_est,$H18+$I18-1,MATCH(BR$14,$BQ$14:$DQ$14,0))</f>
        <v>0</v>
      </c>
      <c r="BS18" s="4" cm="1">
        <f t="array" ref="BS18">M18*INDEX(prod_est,$H18+$I18-1,MATCH(BS$14,$BQ$14:$DQ$14,0))</f>
        <v>0</v>
      </c>
      <c r="BT18" s="4" cm="1">
        <f t="array" ref="BT18">N18*INDEX(prod_est,$H18+$I18-1,MATCH(BT$14,$BQ$14:$DQ$14,0))</f>
        <v>0</v>
      </c>
      <c r="BU18" s="4" cm="1">
        <f t="array" ref="BU18">O18*INDEX(prod_est,$H18+$I18-1,MATCH(BU$14,$BQ$14:$DQ$14,0))</f>
        <v>0</v>
      </c>
      <c r="BV18" s="4" cm="1">
        <f t="array" ref="BV18">P18*INDEX(prod_est,$H18+$I18-1,MATCH(BV$14,$BQ$14:$DQ$14,0))</f>
        <v>0</v>
      </c>
      <c r="BW18" s="4" cm="1">
        <f t="array" ref="BW18">Q18*INDEX(prod_est,$H18+$I18-1,MATCH(BW$14,$BQ$14:$DQ$14,0))</f>
        <v>0</v>
      </c>
      <c r="BX18" s="4" cm="1">
        <f t="array" ref="BX18">R18*INDEX(prod_est,$H18+$I18-1,MATCH(BX$14,$BQ$14:$DQ$14,0))</f>
        <v>0</v>
      </c>
      <c r="BY18" s="4" cm="1">
        <f t="array" ref="BY18">S18*INDEX(prod_est,$H18+$I18-1,MATCH(BY$14,$BQ$14:$DQ$14,0))</f>
        <v>0</v>
      </c>
      <c r="BZ18" s="4" cm="1">
        <f t="array" ref="BZ18">T18*INDEX(prod_est,$H18+$I18-1,MATCH(BZ$14,$BQ$14:$DQ$14,0))</f>
        <v>0</v>
      </c>
      <c r="CA18" s="4" cm="1">
        <f t="array" ref="CA18">U18*INDEX(prod_est,$H18+$I18-1,MATCH(CA$14,$BQ$14:$DQ$14,0))</f>
        <v>0</v>
      </c>
      <c r="CB18" s="4" cm="1">
        <f t="array" ref="CB18">V18*INDEX(prod_est,$H18+$I18-1,MATCH(CB$14,$BQ$14:$DQ$14,0))</f>
        <v>0</v>
      </c>
      <c r="CC18" s="4" cm="1">
        <f t="array" ref="CC18">W18*INDEX(prod_est,$H18+$I18-1,MATCH(CC$14,$BQ$14:$DQ$14,0))</f>
        <v>0</v>
      </c>
      <c r="CD18" s="4" cm="1">
        <f t="array" ref="CD18">X18*INDEX(prod_est,$H18+$I18-1,MATCH(CD$14,$BQ$14:$DQ$14,0))</f>
        <v>0</v>
      </c>
      <c r="CE18" s="4" cm="1">
        <f t="array" ref="CE18">Y18*INDEX(prod_est,$H18+$I18-1,MATCH(CE$14,$BQ$14:$DQ$14,0))</f>
        <v>0</v>
      </c>
      <c r="CF18" s="4" cm="1">
        <f t="array" ref="CF18">Z18*INDEX(prod_est,$H18+$I18-1,MATCH(CF$14,$BQ$14:$DQ$14,0))</f>
        <v>0</v>
      </c>
      <c r="CG18" s="4" cm="1">
        <f t="array" ref="CG18">AA18*INDEX(prod_est,$H18+$I18-1,MATCH(CG$14,$BQ$14:$DQ$14,0))</f>
        <v>0</v>
      </c>
      <c r="CH18" s="4" cm="1">
        <f t="array" ref="CH18">AB18*INDEX(prod_est,$H18+$I18-1,MATCH(CH$14,$BQ$14:$DQ$14,0))</f>
        <v>0</v>
      </c>
      <c r="CI18" s="4" cm="1">
        <f t="array" ref="CI18">AC18*INDEX(prod_est,$H18+$I18-1,MATCH(CI$14,$BQ$14:$DQ$14,0))</f>
        <v>0</v>
      </c>
      <c r="CJ18" s="4" cm="1">
        <f t="array" ref="CJ18">AD18*INDEX(prod_est,$H18+$I18-1,MATCH(CJ$14,$BQ$14:$DQ$14,0))</f>
        <v>0</v>
      </c>
      <c r="CK18" s="4" cm="1">
        <f t="array" ref="CK18">AE18*INDEX(prod_est,$H18+$I18-1,MATCH(CK$14,$BQ$14:$DQ$14,0))</f>
        <v>0</v>
      </c>
      <c r="CL18" s="4" cm="1">
        <f t="array" ref="CL18">AF18*INDEX(prod_est,$H18+$I18-1,MATCH(CL$14,$BQ$14:$DQ$14,0))</f>
        <v>0</v>
      </c>
      <c r="CM18" s="4" cm="1">
        <f t="array" ref="CM18">AG18*INDEX(prod_est,$H18+$I18-1,MATCH(CM$14,$BQ$14:$DQ$14,0))</f>
        <v>0</v>
      </c>
      <c r="CN18" s="4" cm="1">
        <f t="array" ref="CN18">AH18*INDEX(prod_est,$H18+$I18-1,MATCH(CN$14,$BQ$14:$DQ$14,0))</f>
        <v>0</v>
      </c>
      <c r="CO18" s="4" cm="1">
        <f t="array" ref="CO18">AI18*INDEX(prod_est,$H18+$I18-1,MATCH(CO$14,$BQ$14:$DQ$14,0))</f>
        <v>0</v>
      </c>
      <c r="CP18" s="4" cm="1">
        <f t="array" ref="CP18">AJ18*INDEX(prod_est,$H18+$I18-1,MATCH(CP$14,$BQ$14:$DQ$14,0))</f>
        <v>0</v>
      </c>
      <c r="CQ18" s="4" cm="1">
        <f t="array" ref="CQ18">AK18*INDEX(prod_est,$H18+$I18-1,MATCH(CQ$14,$BQ$14:$DQ$14,0))</f>
        <v>0</v>
      </c>
      <c r="CR18" s="4" cm="1">
        <f t="array" ref="CR18">AL18*INDEX(prod_est,$H18+$I18-1,MATCH(CR$14,$BQ$14:$DQ$14,0))</f>
        <v>0</v>
      </c>
      <c r="CS18" s="4" cm="1">
        <f t="array" ref="CS18">AM18*INDEX(prod_est,$H18+$I18-1,MATCH(CS$14,$BQ$14:$DQ$14,0))</f>
        <v>0</v>
      </c>
      <c r="CT18" s="4" cm="1">
        <f t="array" ref="CT18">AN18*INDEX(prod_est,$H18+$I18-1,MATCH(CT$14,$BQ$14:$DQ$14,0))</f>
        <v>0</v>
      </c>
      <c r="CU18" s="4" cm="1">
        <f t="array" ref="CU18">AO18*INDEX(prod_est,$H18+$I18-1,MATCH(CU$14,$BQ$14:$DQ$14,0))</f>
        <v>0</v>
      </c>
      <c r="CV18" s="4" cm="1">
        <f t="array" ref="CV18">AP18*INDEX(prod_est,$H18+$I18-1,MATCH(CV$14,$BQ$14:$DQ$14,0))</f>
        <v>0</v>
      </c>
      <c r="CW18" s="4" cm="1">
        <f t="array" ref="CW18">AQ18*INDEX(prod_est,$H18+$I18-1,MATCH(CW$14,$BQ$14:$DQ$14,0))</f>
        <v>0</v>
      </c>
      <c r="CX18" s="4" cm="1">
        <f t="array" ref="CX18">AR18*INDEX(prod_est,$H18+$I18-1,MATCH(CX$14,$BQ$14:$DQ$14,0))</f>
        <v>0</v>
      </c>
      <c r="CY18" s="4" cm="1">
        <f t="array" ref="CY18">AS18*INDEX(prod_est,$H18+$I18-1,MATCH(CY$14,$BQ$14:$DQ$14,0))</f>
        <v>0</v>
      </c>
      <c r="CZ18" s="4" cm="1">
        <f t="array" ref="CZ18">AT18*INDEX(prod_est,$H18+$I18-1,MATCH(CZ$14,$BQ$14:$DQ$14,0))</f>
        <v>0</v>
      </c>
      <c r="DA18" s="4" cm="1">
        <f t="array" ref="DA18">AU18*INDEX(prod_est,$H18+$I18-1,MATCH(DA$14,$BQ$14:$DQ$14,0))</f>
        <v>0</v>
      </c>
      <c r="DB18" s="4" cm="1">
        <f t="array" ref="DB18">AV18*INDEX(prod_est,$H18+$I18-1,MATCH(DB$14,$BQ$14:$DQ$14,0))</f>
        <v>0</v>
      </c>
      <c r="DC18" s="4" cm="1">
        <f t="array" ref="DC18">AW18*INDEX(prod_est,$H18+$I18-1,MATCH(DC$14,$BQ$14:$DQ$14,0))</f>
        <v>0</v>
      </c>
      <c r="DD18" s="4" cm="1">
        <f t="array" ref="DD18">AX18*INDEX(prod_est,$H18+$I18-1,MATCH(DD$14,$BQ$14:$DQ$14,0))</f>
        <v>0</v>
      </c>
      <c r="DE18" s="4" cm="1">
        <f t="array" ref="DE18">AY18*INDEX(prod_est,$H18+$I18-1,MATCH(DE$14,$BQ$14:$DQ$14,0))</f>
        <v>0</v>
      </c>
      <c r="DF18" s="4" cm="1">
        <f t="array" ref="DF18">AZ18*INDEX(prod_est,$H18+$I18-1,MATCH(DF$14,$BQ$14:$DQ$14,0))</f>
        <v>0</v>
      </c>
      <c r="DG18" s="4" cm="1">
        <f t="array" ref="DG18">BA18*INDEX(prod_est,$H18+$I18-1,MATCH(DG$14,$BQ$14:$DQ$14,0))</f>
        <v>0</v>
      </c>
      <c r="DH18" s="4" cm="1">
        <f t="array" ref="DH18">BB18*INDEX(prod_est,$H18+$I18-1,MATCH(DH$14,$BQ$14:$DQ$14,0))</f>
        <v>0</v>
      </c>
      <c r="DI18" s="4" cm="1">
        <f t="array" ref="DI18">BC18*INDEX(prod_est,$H18+$I18-1,MATCH(DI$14,$BQ$14:$DQ$14,0))</f>
        <v>0</v>
      </c>
      <c r="DJ18" s="4" cm="1">
        <f t="array" ref="DJ18">BD18*INDEX(prod_est,$H18+$I18-1,MATCH(DJ$14,$BQ$14:$DQ$14,0))</f>
        <v>0</v>
      </c>
      <c r="DK18" s="4" cm="1">
        <f t="array" ref="DK18">BE18*INDEX(prod_est,$H18+$I18-1,MATCH(DK$14,$BQ$14:$DQ$14,0))</f>
        <v>0</v>
      </c>
      <c r="DL18" s="4" cm="1">
        <f t="array" ref="DL18">BF18*INDEX(prod_est,$H18+$I18-1,MATCH(DL$14,$BQ$14:$DQ$14,0))</f>
        <v>0</v>
      </c>
      <c r="DM18" s="4" cm="1">
        <f t="array" ref="DM18">BG18*INDEX(prod_est,$H18+$I18-1,MATCH(DM$14,$BQ$14:$DQ$14,0))</f>
        <v>0</v>
      </c>
      <c r="DN18" s="4" cm="1">
        <f t="array" ref="DN18">BH18*INDEX(prod_est,$H18+$I18-1,MATCH(DN$14,$BQ$14:$DQ$14,0))</f>
        <v>0</v>
      </c>
      <c r="DO18" s="4" cm="1">
        <f t="array" ref="DO18">BI18*INDEX(prod_est,$H18+$I18-1,MATCH(DO$14,$BQ$14:$DQ$14,0))</f>
        <v>0</v>
      </c>
      <c r="DP18" s="4" cm="1">
        <f t="array" ref="DP18">BJ18*INDEX(prod_est,$H18+$I18-1,MATCH(DP$14,$BQ$14:$DQ$14,0))</f>
        <v>0</v>
      </c>
      <c r="DQ18" s="4" cm="1">
        <f t="array" ref="DQ18">BK18*INDEX(prod_est,$H18+$I18-1,MATCH(DQ$14,$BQ$14:$DQ$14,0))</f>
        <v>0</v>
      </c>
    </row>
    <row r="19" spans="1:121" x14ac:dyDescent="0.25">
      <c r="A19" t="s">
        <v>55</v>
      </c>
      <c r="B19" t="s">
        <v>9</v>
      </c>
      <c r="C19" t="s">
        <v>9</v>
      </c>
      <c r="D19" t="s">
        <v>172</v>
      </c>
      <c r="E19" s="46" t="s">
        <v>37</v>
      </c>
      <c r="F19" s="4">
        <v>242.098820429726</v>
      </c>
      <c r="G19" s="4">
        <v>241.33567494353201</v>
      </c>
      <c r="H19">
        <f>MATCH(A19,Production_est!$A$4:$A$339,0)</f>
        <v>289</v>
      </c>
      <c r="I19">
        <f>IFERROR(MATCH(E19,Production_est!$D$4:$D$339,0),"-")</f>
        <v>3</v>
      </c>
      <c r="J19" s="4" cm="1">
        <f t="array" ref="J19">IFERROR(INDEX(Production_est!$E$4:$E$339,I19+H19-1),"-")</f>
        <v>12012.944094876901</v>
      </c>
      <c r="K19" s="33">
        <f t="shared" si="3"/>
        <v>2.0089636065687946E-2</v>
      </c>
      <c r="L19" s="33">
        <f t="shared" si="4"/>
        <v>2.0089636065687946E-2</v>
      </c>
      <c r="M19" s="33">
        <f t="shared" si="4"/>
        <v>2.0089636065687946E-2</v>
      </c>
      <c r="N19" s="33">
        <f t="shared" si="4"/>
        <v>2.0089636065687946E-2</v>
      </c>
      <c r="O19" s="33">
        <f t="shared" si="4"/>
        <v>2.0089636065687946E-2</v>
      </c>
      <c r="P19" s="33">
        <f t="shared" si="4"/>
        <v>2.0089636065687946E-2</v>
      </c>
      <c r="Q19" s="33">
        <f t="shared" si="4"/>
        <v>2.0089636065687946E-2</v>
      </c>
      <c r="R19" s="33">
        <f t="shared" si="4"/>
        <v>2.0089636065687946E-2</v>
      </c>
      <c r="S19" s="33">
        <f t="shared" si="4"/>
        <v>2.0089636065687946E-2</v>
      </c>
      <c r="T19" s="33">
        <f t="shared" si="4"/>
        <v>2.0089636065687946E-2</v>
      </c>
      <c r="U19" s="33">
        <f t="shared" si="4"/>
        <v>2.0089636065687946E-2</v>
      </c>
      <c r="V19" s="33">
        <f t="shared" si="4"/>
        <v>2.0089636065687946E-2</v>
      </c>
      <c r="W19" s="33">
        <f t="shared" si="4"/>
        <v>2.0089636065687946E-2</v>
      </c>
      <c r="X19" s="33">
        <f t="shared" si="4"/>
        <v>2.0089636065687946E-2</v>
      </c>
      <c r="Y19" s="33">
        <f t="shared" si="4"/>
        <v>2.0089636065687946E-2</v>
      </c>
      <c r="Z19" s="33">
        <f t="shared" si="4"/>
        <v>2.0089636065687946E-2</v>
      </c>
      <c r="AA19" s="33">
        <f t="shared" si="4"/>
        <v>2.0089636065687946E-2</v>
      </c>
      <c r="AB19" s="33">
        <f t="shared" si="4"/>
        <v>2.0089636065687946E-2</v>
      </c>
      <c r="AC19" s="33">
        <f t="shared" si="4"/>
        <v>2.0089636065687946E-2</v>
      </c>
      <c r="AD19" s="33">
        <f t="shared" si="4"/>
        <v>2.0089636065687946E-2</v>
      </c>
      <c r="AE19" s="33">
        <f t="shared" si="4"/>
        <v>2.0089636065687946E-2</v>
      </c>
      <c r="AF19" s="33">
        <f t="shared" si="4"/>
        <v>2.0089636065687946E-2</v>
      </c>
      <c r="AG19" s="33">
        <f t="shared" si="4"/>
        <v>2.0089636065687946E-2</v>
      </c>
      <c r="AH19" s="33">
        <f t="shared" si="4"/>
        <v>2.0089636065687946E-2</v>
      </c>
      <c r="AI19" s="33">
        <f t="shared" si="4"/>
        <v>2.0089636065687946E-2</v>
      </c>
      <c r="AJ19" s="33">
        <f t="shared" si="4"/>
        <v>2.0089636065687946E-2</v>
      </c>
      <c r="AK19" s="33">
        <f t="shared" si="4"/>
        <v>2.0089636065687946E-2</v>
      </c>
      <c r="AL19" s="33">
        <f t="shared" si="4"/>
        <v>2.0089636065687946E-2</v>
      </c>
      <c r="AM19" s="33">
        <f t="shared" si="4"/>
        <v>2.0089636065687946E-2</v>
      </c>
      <c r="AN19" s="33">
        <f t="shared" si="4"/>
        <v>2.0089636065687946E-2</v>
      </c>
      <c r="AO19" s="33">
        <f t="shared" si="4"/>
        <v>2.0089636065687946E-2</v>
      </c>
      <c r="AP19" s="33">
        <f t="shared" si="4"/>
        <v>2.0089636065687946E-2</v>
      </c>
      <c r="AQ19" s="33">
        <f t="shared" ref="AQ19:BK19" si="13">AP19*(1-$G$4)</f>
        <v>2.0089636065687946E-2</v>
      </c>
      <c r="AR19" s="33">
        <f t="shared" si="13"/>
        <v>2.0089636065687946E-2</v>
      </c>
      <c r="AS19" s="33">
        <f t="shared" si="13"/>
        <v>2.0089636065687946E-2</v>
      </c>
      <c r="AT19" s="33">
        <f t="shared" si="13"/>
        <v>2.0089636065687946E-2</v>
      </c>
      <c r="AU19" s="33">
        <f t="shared" si="13"/>
        <v>2.0089636065687946E-2</v>
      </c>
      <c r="AV19" s="33">
        <f t="shared" si="13"/>
        <v>2.0089636065687946E-2</v>
      </c>
      <c r="AW19" s="33">
        <f t="shared" si="13"/>
        <v>2.0089636065687946E-2</v>
      </c>
      <c r="AX19" s="33">
        <f t="shared" si="13"/>
        <v>2.0089636065687946E-2</v>
      </c>
      <c r="AY19" s="33">
        <f t="shared" si="13"/>
        <v>2.0089636065687946E-2</v>
      </c>
      <c r="AZ19" s="33">
        <f t="shared" si="13"/>
        <v>2.0089636065687946E-2</v>
      </c>
      <c r="BA19" s="33">
        <f t="shared" si="13"/>
        <v>2.0089636065687946E-2</v>
      </c>
      <c r="BB19" s="33">
        <f t="shared" si="13"/>
        <v>2.0089636065687946E-2</v>
      </c>
      <c r="BC19" s="33">
        <f t="shared" si="13"/>
        <v>2.0089636065687946E-2</v>
      </c>
      <c r="BD19" s="33">
        <f t="shared" si="13"/>
        <v>2.0089636065687946E-2</v>
      </c>
      <c r="BE19" s="33">
        <f t="shared" si="13"/>
        <v>2.0089636065687946E-2</v>
      </c>
      <c r="BF19" s="33">
        <f t="shared" si="13"/>
        <v>2.0089636065687946E-2</v>
      </c>
      <c r="BG19" s="33">
        <f t="shared" si="13"/>
        <v>2.0089636065687946E-2</v>
      </c>
      <c r="BH19" s="33">
        <f t="shared" si="13"/>
        <v>2.0089636065687946E-2</v>
      </c>
      <c r="BI19" s="33">
        <f t="shared" si="13"/>
        <v>2.0089636065687946E-2</v>
      </c>
      <c r="BJ19" s="33">
        <f t="shared" si="13"/>
        <v>2.0089636065687946E-2</v>
      </c>
      <c r="BK19" s="33">
        <f t="shared" si="13"/>
        <v>2.0089636065687946E-2</v>
      </c>
      <c r="BL19" t="str">
        <f t="shared" si="6"/>
        <v>19_THA</v>
      </c>
      <c r="BM19" t="str">
        <f t="shared" si="7"/>
        <v>d_nonenergy_6_1_crude_oil</v>
      </c>
      <c r="BP19" s="4">
        <f t="shared" si="8"/>
        <v>242.098820429726</v>
      </c>
      <c r="BQ19" s="4">
        <f t="shared" si="9"/>
        <v>241.33567494353201</v>
      </c>
      <c r="BR19" s="4" cm="1">
        <f t="array" ref="BR19">L19*INDEX(prod_est,$H19+$I19-1,MATCH(BR$14,$BQ$14:$DQ$14,0))</f>
        <v>246.20212002123046</v>
      </c>
      <c r="BS19" s="4" cm="1">
        <f t="array" ref="BS19">M19*INDEX(prod_est,$H19+$I19-1,MATCH(BS$14,$BQ$14:$DQ$14,0))</f>
        <v>225.26502437892151</v>
      </c>
      <c r="BT19" s="4" cm="1">
        <f t="array" ref="BT19">N19*INDEX(prod_est,$H19+$I19-1,MATCH(BT$14,$BQ$14:$DQ$14,0))</f>
        <v>235.84701969406055</v>
      </c>
      <c r="BU19" s="4" cm="1">
        <f t="array" ref="BU19">O19*INDEX(prod_est,$H19+$I19-1,MATCH(BU$14,$BQ$14:$DQ$14,0))</f>
        <v>246.7449825159926</v>
      </c>
      <c r="BV19" s="4" cm="1">
        <f t="array" ref="BV19">P19*INDEX(prod_est,$H19+$I19-1,MATCH(BV$14,$BQ$14:$DQ$14,0))</f>
        <v>257.96564426636542</v>
      </c>
      <c r="BW19" s="4" cm="1">
        <f t="array" ref="BW19">Q19*INDEX(prod_est,$H19+$I19-1,MATCH(BW$14,$BQ$14:$DQ$14,0))</f>
        <v>269.39946011304988</v>
      </c>
      <c r="BX19" s="4" cm="1">
        <f t="array" ref="BX19">R19*INDEX(prod_est,$H19+$I19-1,MATCH(BX$14,$BQ$14:$DQ$14,0))</f>
        <v>281.05164868945758</v>
      </c>
      <c r="BY19" s="4" cm="1">
        <f t="array" ref="BY19">S19*INDEX(prod_est,$H19+$I19-1,MATCH(BY$14,$BQ$14:$DQ$14,0))</f>
        <v>292.87129983316277</v>
      </c>
      <c r="BZ19" s="4" cm="1">
        <f t="array" ref="BZ19">T19*INDEX(prod_est,$H19+$I19-1,MATCH(BZ$14,$BQ$14:$DQ$14,0))</f>
        <v>304.71256668260907</v>
      </c>
      <c r="CA19" s="4" cm="1">
        <f t="array" ref="CA19">U19*INDEX(prod_est,$H19+$I19-1,MATCH(CA$14,$BQ$14:$DQ$14,0))</f>
        <v>311.50370365325364</v>
      </c>
      <c r="CB19" s="4" cm="1">
        <f t="array" ref="CB19">V19*INDEX(prod_est,$H19+$I19-1,MATCH(CB$14,$BQ$14:$DQ$14,0))</f>
        <v>317.8694387228947</v>
      </c>
      <c r="CC19" s="4" cm="1">
        <f t="array" ref="CC19">W19*INDEX(prod_est,$H19+$I19-1,MATCH(CC$14,$BQ$14:$DQ$14,0))</f>
        <v>323.72328471274108</v>
      </c>
      <c r="CD19" s="4" cm="1">
        <f t="array" ref="CD19">X19*INDEX(prod_est,$H19+$I19-1,MATCH(CD$14,$BQ$14:$DQ$14,0))</f>
        <v>332.85398756042889</v>
      </c>
      <c r="CE19" s="4" cm="1">
        <f t="array" ref="CE19">Y19*INDEX(prod_est,$H19+$I19-1,MATCH(CE$14,$BQ$14:$DQ$14,0))</f>
        <v>341.72180247194279</v>
      </c>
      <c r="CF19" s="4" cm="1">
        <f t="array" ref="CF19">Z19*INDEX(prod_est,$H19+$I19-1,MATCH(CF$14,$BQ$14:$DQ$14,0))</f>
        <v>350.26536611070219</v>
      </c>
      <c r="CG19" s="4" cm="1">
        <f t="array" ref="CG19">AA19*INDEX(prod_est,$H19+$I19-1,MATCH(CG$14,$BQ$14:$DQ$14,0))</f>
        <v>358.39032709907758</v>
      </c>
      <c r="CH19" s="4" cm="1">
        <f t="array" ref="CH19">AB19*INDEX(prod_est,$H19+$I19-1,MATCH(CH$14,$BQ$14:$DQ$14,0))</f>
        <v>366.02746021856382</v>
      </c>
      <c r="CI19" s="4" cm="1">
        <f t="array" ref="CI19">AC19*INDEX(prod_est,$H19+$I19-1,MATCH(CI$14,$BQ$14:$DQ$14,0))</f>
        <v>373.40379978550231</v>
      </c>
      <c r="CJ19" s="4" cm="1">
        <f t="array" ref="CJ19">AD19*INDEX(prod_est,$H19+$I19-1,MATCH(CJ$14,$BQ$14:$DQ$14,0))</f>
        <v>380.13036651823967</v>
      </c>
      <c r="CK19" s="4" cm="1">
        <f t="array" ref="CK19">AE19*INDEX(prod_est,$H19+$I19-1,MATCH(CK$14,$BQ$14:$DQ$14,0))</f>
        <v>386.15132989924439</v>
      </c>
      <c r="CL19" s="4" cm="1">
        <f t="array" ref="CL19">AF19*INDEX(prod_est,$H19+$I19-1,MATCH(CL$14,$BQ$14:$DQ$14,0))</f>
        <v>391.31956325286757</v>
      </c>
      <c r="CM19" s="4" cm="1">
        <f t="array" ref="CM19">AG19*INDEX(prod_est,$H19+$I19-1,MATCH(CM$14,$BQ$14:$DQ$14,0))</f>
        <v>395.55276221222056</v>
      </c>
      <c r="CN19" s="4" cm="1">
        <f t="array" ref="CN19">AH19*INDEX(prod_est,$H19+$I19-1,MATCH(CN$14,$BQ$14:$DQ$14,0))</f>
        <v>404.49795322610504</v>
      </c>
      <c r="CO19" s="4" cm="1">
        <f t="array" ref="CO19">AI19*INDEX(prod_est,$H19+$I19-1,MATCH(CO$14,$BQ$14:$DQ$14,0))</f>
        <v>412.9175172145296</v>
      </c>
      <c r="CP19" s="4" cm="1">
        <f t="array" ref="CP19">AJ19*INDEX(prod_est,$H19+$I19-1,MATCH(CP$14,$BQ$14:$DQ$14,0))</f>
        <v>420.82080012638244</v>
      </c>
      <c r="CQ19" s="4" cm="1">
        <f t="array" ref="CQ19">AK19*INDEX(prod_est,$H19+$I19-1,MATCH(CQ$14,$BQ$14:$DQ$14,0))</f>
        <v>428.11109410586477</v>
      </c>
      <c r="CR19" s="4" cm="1">
        <f t="array" ref="CR19">AL19*INDEX(prod_est,$H19+$I19-1,MATCH(CR$14,$BQ$14:$DQ$14,0))</f>
        <v>434.68925718007063</v>
      </c>
      <c r="CS19" s="4" cm="1">
        <f t="array" ref="CS19">AM19*INDEX(prod_est,$H19+$I19-1,MATCH(CS$14,$BQ$14:$DQ$14,0))</f>
        <v>440.50920504283249</v>
      </c>
      <c r="CT19" s="4" cm="1">
        <f t="array" ref="CT19">AN19*INDEX(prod_est,$H19+$I19-1,MATCH(CT$14,$BQ$14:$DQ$14,0))</f>
        <v>445.4889602595623</v>
      </c>
      <c r="CU19" s="4" cm="1">
        <f t="array" ref="CU19">AO19*INDEX(prod_est,$H19+$I19-1,MATCH(CU$14,$BQ$14:$DQ$14,0))</f>
        <v>449.58747734162847</v>
      </c>
      <c r="CV19" s="4" cm="1">
        <f t="array" ref="CV19">AP19*INDEX(prod_est,$H19+$I19-1,MATCH(CV$14,$BQ$14:$DQ$14,0))</f>
        <v>452.67691694504884</v>
      </c>
      <c r="CW19" s="4" cm="1">
        <f t="array" ref="CW19">AQ19*INDEX(prod_est,$H19+$I19-1,MATCH(CW$14,$BQ$14:$DQ$14,0))</f>
        <v>454.70797564497138</v>
      </c>
      <c r="CX19" s="4" cm="1">
        <f t="array" ref="CX19">AR19*INDEX(prod_est,$H19+$I19-1,MATCH(CX$14,$BQ$14:$DQ$14,0))</f>
        <v>454.70797564497138</v>
      </c>
      <c r="CY19" s="4" cm="1">
        <f t="array" ref="CY19">AS19*INDEX(prod_est,$H19+$I19-1,MATCH(CY$14,$BQ$14:$DQ$14,0))</f>
        <v>454.70797564497138</v>
      </c>
      <c r="CZ19" s="4" cm="1">
        <f t="array" ref="CZ19">AT19*INDEX(prod_est,$H19+$I19-1,MATCH(CZ$14,$BQ$14:$DQ$14,0))</f>
        <v>454.70797564497138</v>
      </c>
      <c r="DA19" s="4" cm="1">
        <f t="array" ref="DA19">AU19*INDEX(prod_est,$H19+$I19-1,MATCH(DA$14,$BQ$14:$DQ$14,0))</f>
        <v>454.70797564497138</v>
      </c>
      <c r="DB19" s="4" cm="1">
        <f t="array" ref="DB19">AV19*INDEX(prod_est,$H19+$I19-1,MATCH(DB$14,$BQ$14:$DQ$14,0))</f>
        <v>454.70797564497138</v>
      </c>
      <c r="DC19" s="4" cm="1">
        <f t="array" ref="DC19">AW19*INDEX(prod_est,$H19+$I19-1,MATCH(DC$14,$BQ$14:$DQ$14,0))</f>
        <v>454.70797564497138</v>
      </c>
      <c r="DD19" s="4" cm="1">
        <f t="array" ref="DD19">AX19*INDEX(prod_est,$H19+$I19-1,MATCH(DD$14,$BQ$14:$DQ$14,0))</f>
        <v>454.70797564497138</v>
      </c>
      <c r="DE19" s="4" cm="1">
        <f t="array" ref="DE19">AY19*INDEX(prod_est,$H19+$I19-1,MATCH(DE$14,$BQ$14:$DQ$14,0))</f>
        <v>454.70797564497138</v>
      </c>
      <c r="DF19" s="4" cm="1">
        <f t="array" ref="DF19">AZ19*INDEX(prod_est,$H19+$I19-1,MATCH(DF$14,$BQ$14:$DQ$14,0))</f>
        <v>454.70797564497138</v>
      </c>
      <c r="DG19" s="4" cm="1">
        <f t="array" ref="DG19">BA19*INDEX(prod_est,$H19+$I19-1,MATCH(DG$14,$BQ$14:$DQ$14,0))</f>
        <v>454.70797564497138</v>
      </c>
      <c r="DH19" s="4" cm="1">
        <f t="array" ref="DH19">BB19*INDEX(prod_est,$H19+$I19-1,MATCH(DH$14,$BQ$14:$DQ$14,0))</f>
        <v>454.70797564497138</v>
      </c>
      <c r="DI19" s="4" cm="1">
        <f t="array" ref="DI19">BC19*INDEX(prod_est,$H19+$I19-1,MATCH(DI$14,$BQ$14:$DQ$14,0))</f>
        <v>454.70797564497138</v>
      </c>
      <c r="DJ19" s="4" cm="1">
        <f t="array" ref="DJ19">BD19*INDEX(prod_est,$H19+$I19-1,MATCH(DJ$14,$BQ$14:$DQ$14,0))</f>
        <v>454.70797564497138</v>
      </c>
      <c r="DK19" s="4" cm="1">
        <f t="array" ref="DK19">BE19*INDEX(prod_est,$H19+$I19-1,MATCH(DK$14,$BQ$14:$DQ$14,0))</f>
        <v>454.70797564497138</v>
      </c>
      <c r="DL19" s="4" cm="1">
        <f t="array" ref="DL19">BF19*INDEX(prod_est,$H19+$I19-1,MATCH(DL$14,$BQ$14:$DQ$14,0))</f>
        <v>454.70797564497138</v>
      </c>
      <c r="DM19" s="4" cm="1">
        <f t="array" ref="DM19">BG19*INDEX(prod_est,$H19+$I19-1,MATCH(DM$14,$BQ$14:$DQ$14,0))</f>
        <v>454.70797564497138</v>
      </c>
      <c r="DN19" s="4" cm="1">
        <f t="array" ref="DN19">BH19*INDEX(prod_est,$H19+$I19-1,MATCH(DN$14,$BQ$14:$DQ$14,0))</f>
        <v>454.70797564497138</v>
      </c>
      <c r="DO19" s="4" cm="1">
        <f t="array" ref="DO19">BI19*INDEX(prod_est,$H19+$I19-1,MATCH(DO$14,$BQ$14:$DQ$14,0))</f>
        <v>454.70797564497138</v>
      </c>
      <c r="DP19" s="4" cm="1">
        <f t="array" ref="DP19">BJ19*INDEX(prod_est,$H19+$I19-1,MATCH(DP$14,$BQ$14:$DQ$14,0))</f>
        <v>454.70797564497138</v>
      </c>
      <c r="DQ19" s="4" cm="1">
        <f t="array" ref="DQ19">BK19*INDEX(prod_est,$H19+$I19-1,MATCH(DQ$14,$BQ$14:$DQ$14,0))</f>
        <v>454.70797564497138</v>
      </c>
    </row>
    <row r="20" spans="1:121" x14ac:dyDescent="0.25">
      <c r="A20" t="s">
        <v>55</v>
      </c>
      <c r="B20" t="s">
        <v>10</v>
      </c>
      <c r="C20" t="s">
        <v>10</v>
      </c>
      <c r="D20" t="s">
        <v>172</v>
      </c>
      <c r="E20" s="46" t="s">
        <v>37</v>
      </c>
      <c r="F20" s="4">
        <v>40.821300000000001</v>
      </c>
      <c r="G20" s="4">
        <v>39.188448000000001</v>
      </c>
      <c r="H20">
        <f>MATCH(A20,Production_est!$A$4:$A$339,0)</f>
        <v>289</v>
      </c>
      <c r="I20">
        <f>IFERROR(MATCH(E20,Production_est!$D$4:$D$339,0),"-")</f>
        <v>3</v>
      </c>
      <c r="J20" s="4" cm="1">
        <f t="array" ref="J20">IFERROR(INDEX(Production_est!$E$4:$E$339,I20+H20-1),"-")</f>
        <v>12012.944094876901</v>
      </c>
      <c r="K20" s="33">
        <f t="shared" si="3"/>
        <v>3.2621851638111343E-3</v>
      </c>
      <c r="L20" s="33">
        <f t="shared" si="4"/>
        <v>3.2621851638111343E-3</v>
      </c>
      <c r="M20" s="33">
        <f t="shared" si="4"/>
        <v>3.2621851638111343E-3</v>
      </c>
      <c r="N20" s="33">
        <f t="shared" si="4"/>
        <v>3.2621851638111343E-3</v>
      </c>
      <c r="O20" s="33">
        <f t="shared" si="4"/>
        <v>3.2621851638111343E-3</v>
      </c>
      <c r="P20" s="33">
        <f t="shared" si="4"/>
        <v>3.2621851638111343E-3</v>
      </c>
      <c r="Q20" s="33">
        <f t="shared" si="4"/>
        <v>3.2621851638111343E-3</v>
      </c>
      <c r="R20" s="33">
        <f t="shared" si="4"/>
        <v>3.2621851638111343E-3</v>
      </c>
      <c r="S20" s="33">
        <f t="shared" si="4"/>
        <v>3.2621851638111343E-3</v>
      </c>
      <c r="T20" s="33">
        <f t="shared" si="4"/>
        <v>3.2621851638111343E-3</v>
      </c>
      <c r="U20" s="33">
        <f t="shared" si="4"/>
        <v>3.2621851638111343E-3</v>
      </c>
      <c r="V20" s="33">
        <f t="shared" si="4"/>
        <v>3.2621851638111343E-3</v>
      </c>
      <c r="W20" s="33">
        <f t="shared" si="4"/>
        <v>3.2621851638111343E-3</v>
      </c>
      <c r="X20" s="33">
        <f t="shared" si="4"/>
        <v>3.2621851638111343E-3</v>
      </c>
      <c r="Y20" s="33">
        <f t="shared" si="4"/>
        <v>3.2621851638111343E-3</v>
      </c>
      <c r="Z20" s="33">
        <f t="shared" si="4"/>
        <v>3.2621851638111343E-3</v>
      </c>
      <c r="AA20" s="33">
        <f t="shared" si="4"/>
        <v>3.2621851638111343E-3</v>
      </c>
      <c r="AB20" s="33">
        <f t="shared" si="4"/>
        <v>3.2621851638111343E-3</v>
      </c>
      <c r="AC20" s="33">
        <f t="shared" si="4"/>
        <v>3.2621851638111343E-3</v>
      </c>
      <c r="AD20" s="33">
        <f t="shared" si="4"/>
        <v>3.2621851638111343E-3</v>
      </c>
      <c r="AE20" s="33">
        <f t="shared" si="4"/>
        <v>3.2621851638111343E-3</v>
      </c>
      <c r="AF20" s="33">
        <f t="shared" si="4"/>
        <v>3.2621851638111343E-3</v>
      </c>
      <c r="AG20" s="33">
        <f t="shared" si="4"/>
        <v>3.2621851638111343E-3</v>
      </c>
      <c r="AH20" s="33">
        <f t="shared" si="4"/>
        <v>3.2621851638111343E-3</v>
      </c>
      <c r="AI20" s="33">
        <f t="shared" si="4"/>
        <v>3.2621851638111343E-3</v>
      </c>
      <c r="AJ20" s="33">
        <f t="shared" si="4"/>
        <v>3.2621851638111343E-3</v>
      </c>
      <c r="AK20" s="33">
        <f t="shared" si="4"/>
        <v>3.2621851638111343E-3</v>
      </c>
      <c r="AL20" s="33">
        <f t="shared" si="4"/>
        <v>3.2621851638111343E-3</v>
      </c>
      <c r="AM20" s="33">
        <f t="shared" si="4"/>
        <v>3.2621851638111343E-3</v>
      </c>
      <c r="AN20" s="33">
        <f t="shared" si="4"/>
        <v>3.2621851638111343E-3</v>
      </c>
      <c r="AO20" s="33">
        <f t="shared" si="4"/>
        <v>3.2621851638111343E-3</v>
      </c>
      <c r="AP20" s="33">
        <f t="shared" si="4"/>
        <v>3.2621851638111343E-3</v>
      </c>
      <c r="AQ20" s="33">
        <f t="shared" ref="AQ20:BK20" si="14">AP20*(1-$G$4)</f>
        <v>3.2621851638111343E-3</v>
      </c>
      <c r="AR20" s="33">
        <f t="shared" si="14"/>
        <v>3.2621851638111343E-3</v>
      </c>
      <c r="AS20" s="33">
        <f t="shared" si="14"/>
        <v>3.2621851638111343E-3</v>
      </c>
      <c r="AT20" s="33">
        <f t="shared" si="14"/>
        <v>3.2621851638111343E-3</v>
      </c>
      <c r="AU20" s="33">
        <f t="shared" si="14"/>
        <v>3.2621851638111343E-3</v>
      </c>
      <c r="AV20" s="33">
        <f t="shared" si="14"/>
        <v>3.2621851638111343E-3</v>
      </c>
      <c r="AW20" s="33">
        <f t="shared" si="14"/>
        <v>3.2621851638111343E-3</v>
      </c>
      <c r="AX20" s="33">
        <f t="shared" si="14"/>
        <v>3.2621851638111343E-3</v>
      </c>
      <c r="AY20" s="33">
        <f t="shared" si="14"/>
        <v>3.2621851638111343E-3</v>
      </c>
      <c r="AZ20" s="33">
        <f t="shared" si="14"/>
        <v>3.2621851638111343E-3</v>
      </c>
      <c r="BA20" s="33">
        <f t="shared" si="14"/>
        <v>3.2621851638111343E-3</v>
      </c>
      <c r="BB20" s="33">
        <f t="shared" si="14"/>
        <v>3.2621851638111343E-3</v>
      </c>
      <c r="BC20" s="33">
        <f t="shared" si="14"/>
        <v>3.2621851638111343E-3</v>
      </c>
      <c r="BD20" s="33">
        <f t="shared" si="14"/>
        <v>3.2621851638111343E-3</v>
      </c>
      <c r="BE20" s="33">
        <f t="shared" si="14"/>
        <v>3.2621851638111343E-3</v>
      </c>
      <c r="BF20" s="33">
        <f t="shared" si="14"/>
        <v>3.2621851638111343E-3</v>
      </c>
      <c r="BG20" s="33">
        <f t="shared" si="14"/>
        <v>3.2621851638111343E-3</v>
      </c>
      <c r="BH20" s="33">
        <f t="shared" si="14"/>
        <v>3.2621851638111343E-3</v>
      </c>
      <c r="BI20" s="33">
        <f t="shared" si="14"/>
        <v>3.2621851638111343E-3</v>
      </c>
      <c r="BJ20" s="33">
        <f t="shared" si="14"/>
        <v>3.2621851638111343E-3</v>
      </c>
      <c r="BK20" s="33">
        <f t="shared" si="14"/>
        <v>3.2621851638111343E-3</v>
      </c>
      <c r="BL20" t="str">
        <f t="shared" si="6"/>
        <v>19_THA</v>
      </c>
      <c r="BM20" t="str">
        <f t="shared" si="7"/>
        <v>d_nonenergy_6_x_ngls</v>
      </c>
      <c r="BP20" s="4">
        <f t="shared" si="8"/>
        <v>40.821300000000001</v>
      </c>
      <c r="BQ20" s="4">
        <f t="shared" si="9"/>
        <v>39.188448000000001</v>
      </c>
      <c r="BR20" s="4" cm="1">
        <f t="array" ref="BR20">L20*INDEX(prod_est,$H20+$I20-1,MATCH(BR$14,$BQ$14:$DQ$14,0))</f>
        <v>39.978668633219115</v>
      </c>
      <c r="BS20" s="4" cm="1">
        <f t="array" ref="BS20">M20*INDEX(prod_est,$H20+$I20-1,MATCH(BS$14,$BQ$14:$DQ$14,0))</f>
        <v>36.578871715330244</v>
      </c>
      <c r="BT20" s="4" cm="1">
        <f t="array" ref="BT20">N20*INDEX(prod_est,$H20+$I20-1,MATCH(BT$14,$BQ$14:$DQ$14,0))</f>
        <v>38.297191948095666</v>
      </c>
      <c r="BU20" s="4" cm="1">
        <f t="array" ref="BU20">O20*INDEX(prod_est,$H20+$I20-1,MATCH(BU$14,$BQ$14:$DQ$14,0))</f>
        <v>40.066819457385975</v>
      </c>
      <c r="BV20" s="4" cm="1">
        <f t="array" ref="BV20">P20*INDEX(prod_est,$H20+$I20-1,MATCH(BV$14,$BQ$14:$DQ$14,0))</f>
        <v>41.888847301520336</v>
      </c>
      <c r="BW20" s="4" cm="1">
        <f t="array" ref="BW20">Q20*INDEX(prod_est,$H20+$I20-1,MATCH(BW$14,$BQ$14:$DQ$14,0))</f>
        <v>43.745487426749271</v>
      </c>
      <c r="BX20" s="4" cm="1">
        <f t="array" ref="BX20">R20*INDEX(prod_est,$H20+$I20-1,MATCH(BX$14,$BQ$14:$DQ$14,0))</f>
        <v>45.637587242574639</v>
      </c>
      <c r="BY20" s="4" cm="1">
        <f t="array" ref="BY20">S20*INDEX(prod_est,$H20+$I20-1,MATCH(BY$14,$BQ$14:$DQ$14,0))</f>
        <v>47.556879880646527</v>
      </c>
      <c r="BZ20" s="4" cm="1">
        <f t="array" ref="BZ20">T20*INDEX(prod_est,$H20+$I20-1,MATCH(BZ$14,$BQ$14:$DQ$14,0))</f>
        <v>49.479682509359527</v>
      </c>
      <c r="CA20" s="4" cm="1">
        <f t="array" ref="CA20">U20*INDEX(prod_est,$H20+$I20-1,MATCH(CA$14,$BQ$14:$DQ$14,0))</f>
        <v>50.582437492008708</v>
      </c>
      <c r="CB20" s="4" cm="1">
        <f t="array" ref="CB20">V20*INDEX(prod_est,$H20+$I20-1,MATCH(CB$14,$BQ$14:$DQ$14,0))</f>
        <v>51.616115077457998</v>
      </c>
      <c r="CC20" s="4" cm="1">
        <f t="array" ref="CC20">W20*INDEX(prod_est,$H20+$I20-1,MATCH(CC$14,$BQ$14:$DQ$14,0))</f>
        <v>52.566671348207358</v>
      </c>
      <c r="CD20" s="4" cm="1">
        <f t="array" ref="CD20">X20*INDEX(prod_est,$H20+$I20-1,MATCH(CD$14,$BQ$14:$DQ$14,0))</f>
        <v>54.04932853858665</v>
      </c>
      <c r="CE20" s="4" cm="1">
        <f t="array" ref="CE20">Y20*INDEX(prod_est,$H20+$I20-1,MATCH(CE$14,$BQ$14:$DQ$14,0))</f>
        <v>55.489297592539394</v>
      </c>
      <c r="CF20" s="4" cm="1">
        <f t="array" ref="CF20">Z20*INDEX(prod_est,$H20+$I20-1,MATCH(CF$14,$BQ$14:$DQ$14,0))</f>
        <v>56.876614239655709</v>
      </c>
      <c r="CG20" s="4" cm="1">
        <f t="array" ref="CG20">AA20*INDEX(prod_est,$H20+$I20-1,MATCH(CG$14,$BQ$14:$DQ$14,0))</f>
        <v>58.195957562061231</v>
      </c>
      <c r="CH20" s="4" cm="1">
        <f t="array" ref="CH20">AB20*INDEX(prod_est,$H20+$I20-1,MATCH(CH$14,$BQ$14:$DQ$14,0))</f>
        <v>59.43608666519566</v>
      </c>
      <c r="CI20" s="4" cm="1">
        <f t="array" ref="CI20">AC20*INDEX(prod_est,$H20+$I20-1,MATCH(CI$14,$BQ$14:$DQ$14,0))</f>
        <v>60.633867721050528</v>
      </c>
      <c r="CJ20" s="4" cm="1">
        <f t="array" ref="CJ20">AD20*INDEX(prod_est,$H20+$I20-1,MATCH(CJ$14,$BQ$14:$DQ$14,0))</f>
        <v>61.726137691853999</v>
      </c>
      <c r="CK20" s="4" cm="1">
        <f t="array" ref="CK20">AE20*INDEX(prod_est,$H20+$I20-1,MATCH(CK$14,$BQ$14:$DQ$14,0))</f>
        <v>62.703830734631936</v>
      </c>
      <c r="CL20" s="4" cm="1">
        <f t="array" ref="CL20">AF20*INDEX(prod_est,$H20+$I20-1,MATCH(CL$14,$BQ$14:$DQ$14,0))</f>
        <v>63.543056199651623</v>
      </c>
      <c r="CM20" s="4" cm="1">
        <f t="array" ref="CM20">AG20*INDEX(prod_est,$H20+$I20-1,MATCH(CM$14,$BQ$14:$DQ$14,0))</f>
        <v>64.230449380668375</v>
      </c>
      <c r="CN20" s="4" cm="1">
        <f t="array" ref="CN20">AH20*INDEX(prod_est,$H20+$I20-1,MATCH(CN$14,$BQ$14:$DQ$14,0))</f>
        <v>65.682982881899392</v>
      </c>
      <c r="CO20" s="4" cm="1">
        <f t="array" ref="CO20">AI20*INDEX(prod_est,$H20+$I20-1,MATCH(CO$14,$BQ$14:$DQ$14,0))</f>
        <v>67.050164280257718</v>
      </c>
      <c r="CP20" s="4" cm="1">
        <f t="array" ref="CP20">AJ20*INDEX(prod_est,$H20+$I20-1,MATCH(CP$14,$BQ$14:$DQ$14,0))</f>
        <v>68.333511184907863</v>
      </c>
      <c r="CQ20" s="4" cm="1">
        <f t="array" ref="CQ20">AK20*INDEX(prod_est,$H20+$I20-1,MATCH(CQ$14,$BQ$14:$DQ$14,0))</f>
        <v>69.517320029524399</v>
      </c>
      <c r="CR20" s="4" cm="1">
        <f t="array" ref="CR20">AL20*INDEX(prod_est,$H20+$I20-1,MATCH(CR$14,$BQ$14:$DQ$14,0))</f>
        <v>70.585491992203998</v>
      </c>
      <c r="CS20" s="4" cm="1">
        <f t="array" ref="CS20">AM20*INDEX(prod_est,$H20+$I20-1,MATCH(CS$14,$BQ$14:$DQ$14,0))</f>
        <v>71.530543834356706</v>
      </c>
      <c r="CT20" s="4" cm="1">
        <f t="array" ref="CT20">AN20*INDEX(prod_est,$H20+$I20-1,MATCH(CT$14,$BQ$14:$DQ$14,0))</f>
        <v>72.339163937493993</v>
      </c>
      <c r="CU20" s="4" cm="1">
        <f t="array" ref="CU20">AO20*INDEX(prod_est,$H20+$I20-1,MATCH(CU$14,$BQ$14:$DQ$14,0))</f>
        <v>73.004687273756829</v>
      </c>
      <c r="CV20" s="4" cm="1">
        <f t="array" ref="CV20">AP20*INDEX(prod_est,$H20+$I20-1,MATCH(CV$14,$BQ$14:$DQ$14,0))</f>
        <v>73.506355099187559</v>
      </c>
      <c r="CW20" s="4" cm="1">
        <f t="array" ref="CW20">AQ20*INDEX(prod_est,$H20+$I20-1,MATCH(CW$14,$BQ$14:$DQ$14,0))</f>
        <v>73.836161449887612</v>
      </c>
      <c r="CX20" s="4" cm="1">
        <f t="array" ref="CX20">AR20*INDEX(prod_est,$H20+$I20-1,MATCH(CX$14,$BQ$14:$DQ$14,0))</f>
        <v>73.836161449887612</v>
      </c>
      <c r="CY20" s="4" cm="1">
        <f t="array" ref="CY20">AS20*INDEX(prod_est,$H20+$I20-1,MATCH(CY$14,$BQ$14:$DQ$14,0))</f>
        <v>73.836161449887612</v>
      </c>
      <c r="CZ20" s="4" cm="1">
        <f t="array" ref="CZ20">AT20*INDEX(prod_est,$H20+$I20-1,MATCH(CZ$14,$BQ$14:$DQ$14,0))</f>
        <v>73.836161449887612</v>
      </c>
      <c r="DA20" s="4" cm="1">
        <f t="array" ref="DA20">AU20*INDEX(prod_est,$H20+$I20-1,MATCH(DA$14,$BQ$14:$DQ$14,0))</f>
        <v>73.836161449887612</v>
      </c>
      <c r="DB20" s="4" cm="1">
        <f t="array" ref="DB20">AV20*INDEX(prod_est,$H20+$I20-1,MATCH(DB$14,$BQ$14:$DQ$14,0))</f>
        <v>73.836161449887612</v>
      </c>
      <c r="DC20" s="4" cm="1">
        <f t="array" ref="DC20">AW20*INDEX(prod_est,$H20+$I20-1,MATCH(DC$14,$BQ$14:$DQ$14,0))</f>
        <v>73.836161449887612</v>
      </c>
      <c r="DD20" s="4" cm="1">
        <f t="array" ref="DD20">AX20*INDEX(prod_est,$H20+$I20-1,MATCH(DD$14,$BQ$14:$DQ$14,0))</f>
        <v>73.836161449887612</v>
      </c>
      <c r="DE20" s="4" cm="1">
        <f t="array" ref="DE20">AY20*INDEX(prod_est,$H20+$I20-1,MATCH(DE$14,$BQ$14:$DQ$14,0))</f>
        <v>73.836161449887612</v>
      </c>
      <c r="DF20" s="4" cm="1">
        <f t="array" ref="DF20">AZ20*INDEX(prod_est,$H20+$I20-1,MATCH(DF$14,$BQ$14:$DQ$14,0))</f>
        <v>73.836161449887612</v>
      </c>
      <c r="DG20" s="4" cm="1">
        <f t="array" ref="DG20">BA20*INDEX(prod_est,$H20+$I20-1,MATCH(DG$14,$BQ$14:$DQ$14,0))</f>
        <v>73.836161449887612</v>
      </c>
      <c r="DH20" s="4" cm="1">
        <f t="array" ref="DH20">BB20*INDEX(prod_est,$H20+$I20-1,MATCH(DH$14,$BQ$14:$DQ$14,0))</f>
        <v>73.836161449887612</v>
      </c>
      <c r="DI20" s="4" cm="1">
        <f t="array" ref="DI20">BC20*INDEX(prod_est,$H20+$I20-1,MATCH(DI$14,$BQ$14:$DQ$14,0))</f>
        <v>73.836161449887612</v>
      </c>
      <c r="DJ20" s="4" cm="1">
        <f t="array" ref="DJ20">BD20*INDEX(prod_est,$H20+$I20-1,MATCH(DJ$14,$BQ$14:$DQ$14,0))</f>
        <v>73.836161449887612</v>
      </c>
      <c r="DK20" s="4" cm="1">
        <f t="array" ref="DK20">BE20*INDEX(prod_est,$H20+$I20-1,MATCH(DK$14,$BQ$14:$DQ$14,0))</f>
        <v>73.836161449887612</v>
      </c>
      <c r="DL20" s="4" cm="1">
        <f t="array" ref="DL20">BF20*INDEX(prod_est,$H20+$I20-1,MATCH(DL$14,$BQ$14:$DQ$14,0))</f>
        <v>73.836161449887612</v>
      </c>
      <c r="DM20" s="4" cm="1">
        <f t="array" ref="DM20">BG20*INDEX(prod_est,$H20+$I20-1,MATCH(DM$14,$BQ$14:$DQ$14,0))</f>
        <v>73.836161449887612</v>
      </c>
      <c r="DN20" s="4" cm="1">
        <f t="array" ref="DN20">BH20*INDEX(prod_est,$H20+$I20-1,MATCH(DN$14,$BQ$14:$DQ$14,0))</f>
        <v>73.836161449887612</v>
      </c>
      <c r="DO20" s="4" cm="1">
        <f t="array" ref="DO20">BI20*INDEX(prod_est,$H20+$I20-1,MATCH(DO$14,$BQ$14:$DQ$14,0))</f>
        <v>73.836161449887612</v>
      </c>
      <c r="DP20" s="4" cm="1">
        <f t="array" ref="DP20">BJ20*INDEX(prod_est,$H20+$I20-1,MATCH(DP$14,$BQ$14:$DQ$14,0))</f>
        <v>73.836161449887612</v>
      </c>
      <c r="DQ20" s="4" cm="1">
        <f t="array" ref="DQ20">BK20*INDEX(prod_est,$H20+$I20-1,MATCH(DQ$14,$BQ$14:$DQ$14,0))</f>
        <v>73.836161449887612</v>
      </c>
    </row>
    <row r="21" spans="1:121" x14ac:dyDescent="0.25">
      <c r="A21" t="s">
        <v>55</v>
      </c>
      <c r="B21" t="s">
        <v>11</v>
      </c>
      <c r="C21" t="s">
        <v>58</v>
      </c>
      <c r="D21" t="s">
        <v>172</v>
      </c>
      <c r="E21" s="46" t="s">
        <v>37</v>
      </c>
      <c r="F21" s="4">
        <v>0</v>
      </c>
      <c r="G21" s="4">
        <v>0</v>
      </c>
      <c r="H21">
        <f>MATCH(A21,Production_est!$A$4:$A$339,0)</f>
        <v>289</v>
      </c>
      <c r="I21">
        <f>IFERROR(MATCH(E21,Production_est!$D$4:$D$339,0),"-")</f>
        <v>3</v>
      </c>
      <c r="J21" s="4" cm="1">
        <f t="array" ref="J21">IFERROR(INDEX(Production_est!$E$4:$E$339,I21+H21-1),"-")</f>
        <v>12012.944094876901</v>
      </c>
      <c r="K21" s="33">
        <f t="shared" si="3"/>
        <v>0</v>
      </c>
      <c r="L21" s="33">
        <f t="shared" si="4"/>
        <v>0</v>
      </c>
      <c r="M21" s="33">
        <f t="shared" si="4"/>
        <v>0</v>
      </c>
      <c r="N21" s="33">
        <f t="shared" si="4"/>
        <v>0</v>
      </c>
      <c r="O21" s="33">
        <f t="shared" si="4"/>
        <v>0</v>
      </c>
      <c r="P21" s="33">
        <f t="shared" si="4"/>
        <v>0</v>
      </c>
      <c r="Q21" s="33">
        <f t="shared" si="4"/>
        <v>0</v>
      </c>
      <c r="R21" s="33">
        <f t="shared" si="4"/>
        <v>0</v>
      </c>
      <c r="S21" s="33">
        <f t="shared" si="4"/>
        <v>0</v>
      </c>
      <c r="T21" s="33">
        <f t="shared" si="4"/>
        <v>0</v>
      </c>
      <c r="U21" s="33">
        <f t="shared" si="4"/>
        <v>0</v>
      </c>
      <c r="V21" s="33">
        <f t="shared" si="4"/>
        <v>0</v>
      </c>
      <c r="W21" s="33">
        <f t="shared" si="4"/>
        <v>0</v>
      </c>
      <c r="X21" s="33">
        <f t="shared" si="4"/>
        <v>0</v>
      </c>
      <c r="Y21" s="33">
        <f t="shared" si="4"/>
        <v>0</v>
      </c>
      <c r="Z21" s="33">
        <f t="shared" si="4"/>
        <v>0</v>
      </c>
      <c r="AA21" s="33">
        <f t="shared" si="4"/>
        <v>0</v>
      </c>
      <c r="AB21" s="33">
        <f t="shared" si="4"/>
        <v>0</v>
      </c>
      <c r="AC21" s="33">
        <f t="shared" si="4"/>
        <v>0</v>
      </c>
      <c r="AD21" s="33">
        <f t="shared" si="4"/>
        <v>0</v>
      </c>
      <c r="AE21" s="33">
        <f t="shared" si="4"/>
        <v>0</v>
      </c>
      <c r="AF21" s="33">
        <f t="shared" si="4"/>
        <v>0</v>
      </c>
      <c r="AG21" s="33">
        <f t="shared" si="4"/>
        <v>0</v>
      </c>
      <c r="AH21" s="33">
        <f t="shared" si="4"/>
        <v>0</v>
      </c>
      <c r="AI21" s="33">
        <f t="shared" si="4"/>
        <v>0</v>
      </c>
      <c r="AJ21" s="33">
        <f t="shared" si="4"/>
        <v>0</v>
      </c>
      <c r="AK21" s="33">
        <f t="shared" si="4"/>
        <v>0</v>
      </c>
      <c r="AL21" s="33">
        <f t="shared" si="4"/>
        <v>0</v>
      </c>
      <c r="AM21" s="33">
        <f t="shared" si="4"/>
        <v>0</v>
      </c>
      <c r="AN21" s="33">
        <f t="shared" si="4"/>
        <v>0</v>
      </c>
      <c r="AO21" s="33">
        <f t="shared" si="4"/>
        <v>0</v>
      </c>
      <c r="AP21" s="33">
        <f t="shared" si="4"/>
        <v>0</v>
      </c>
      <c r="AQ21" s="33">
        <f t="shared" ref="AQ21:BK21" si="15">AP21*(1-$G$4)</f>
        <v>0</v>
      </c>
      <c r="AR21" s="33">
        <f t="shared" si="15"/>
        <v>0</v>
      </c>
      <c r="AS21" s="33">
        <f t="shared" si="15"/>
        <v>0</v>
      </c>
      <c r="AT21" s="33">
        <f t="shared" si="15"/>
        <v>0</v>
      </c>
      <c r="AU21" s="33">
        <f t="shared" si="15"/>
        <v>0</v>
      </c>
      <c r="AV21" s="33">
        <f t="shared" si="15"/>
        <v>0</v>
      </c>
      <c r="AW21" s="33">
        <f t="shared" si="15"/>
        <v>0</v>
      </c>
      <c r="AX21" s="33">
        <f t="shared" si="15"/>
        <v>0</v>
      </c>
      <c r="AY21" s="33">
        <f t="shared" si="15"/>
        <v>0</v>
      </c>
      <c r="AZ21" s="33">
        <f t="shared" si="15"/>
        <v>0</v>
      </c>
      <c r="BA21" s="33">
        <f t="shared" si="15"/>
        <v>0</v>
      </c>
      <c r="BB21" s="33">
        <f t="shared" si="15"/>
        <v>0</v>
      </c>
      <c r="BC21" s="33">
        <f t="shared" si="15"/>
        <v>0</v>
      </c>
      <c r="BD21" s="33">
        <f t="shared" si="15"/>
        <v>0</v>
      </c>
      <c r="BE21" s="33">
        <f t="shared" si="15"/>
        <v>0</v>
      </c>
      <c r="BF21" s="33">
        <f t="shared" si="15"/>
        <v>0</v>
      </c>
      <c r="BG21" s="33">
        <f t="shared" si="15"/>
        <v>0</v>
      </c>
      <c r="BH21" s="33">
        <f t="shared" si="15"/>
        <v>0</v>
      </c>
      <c r="BI21" s="33">
        <f t="shared" si="15"/>
        <v>0</v>
      </c>
      <c r="BJ21" s="33">
        <f t="shared" si="15"/>
        <v>0</v>
      </c>
      <c r="BK21" s="33">
        <f t="shared" si="15"/>
        <v>0</v>
      </c>
      <c r="BL21" t="str">
        <f t="shared" si="6"/>
        <v>19_THA</v>
      </c>
      <c r="BM21" t="str">
        <f t="shared" si="7"/>
        <v>d_nonenergy_7_1_mo_gasoline</v>
      </c>
      <c r="BP21" s="4">
        <f t="shared" si="8"/>
        <v>0</v>
      </c>
      <c r="BQ21" s="4">
        <f t="shared" si="9"/>
        <v>0</v>
      </c>
      <c r="BR21" s="4" cm="1">
        <f t="array" ref="BR21">L21*INDEX(prod_est,$H21+$I21-1,MATCH(BR$14,$BQ$14:$DQ$14,0))</f>
        <v>0</v>
      </c>
      <c r="BS21" s="4" cm="1">
        <f t="array" ref="BS21">M21*INDEX(prod_est,$H21+$I21-1,MATCH(BS$14,$BQ$14:$DQ$14,0))</f>
        <v>0</v>
      </c>
      <c r="BT21" s="4" cm="1">
        <f t="array" ref="BT21">N21*INDEX(prod_est,$H21+$I21-1,MATCH(BT$14,$BQ$14:$DQ$14,0))</f>
        <v>0</v>
      </c>
      <c r="BU21" s="4" cm="1">
        <f t="array" ref="BU21">O21*INDEX(prod_est,$H21+$I21-1,MATCH(BU$14,$BQ$14:$DQ$14,0))</f>
        <v>0</v>
      </c>
      <c r="BV21" s="4" cm="1">
        <f t="array" ref="BV21">P21*INDEX(prod_est,$H21+$I21-1,MATCH(BV$14,$BQ$14:$DQ$14,0))</f>
        <v>0</v>
      </c>
      <c r="BW21" s="4" cm="1">
        <f t="array" ref="BW21">Q21*INDEX(prod_est,$H21+$I21-1,MATCH(BW$14,$BQ$14:$DQ$14,0))</f>
        <v>0</v>
      </c>
      <c r="BX21" s="4" cm="1">
        <f t="array" ref="BX21">R21*INDEX(prod_est,$H21+$I21-1,MATCH(BX$14,$BQ$14:$DQ$14,0))</f>
        <v>0</v>
      </c>
      <c r="BY21" s="4" cm="1">
        <f t="array" ref="BY21">S21*INDEX(prod_est,$H21+$I21-1,MATCH(BY$14,$BQ$14:$DQ$14,0))</f>
        <v>0</v>
      </c>
      <c r="BZ21" s="4" cm="1">
        <f t="array" ref="BZ21">T21*INDEX(prod_est,$H21+$I21-1,MATCH(BZ$14,$BQ$14:$DQ$14,0))</f>
        <v>0</v>
      </c>
      <c r="CA21" s="4" cm="1">
        <f t="array" ref="CA21">U21*INDEX(prod_est,$H21+$I21-1,MATCH(CA$14,$BQ$14:$DQ$14,0))</f>
        <v>0</v>
      </c>
      <c r="CB21" s="4" cm="1">
        <f t="array" ref="CB21">V21*INDEX(prod_est,$H21+$I21-1,MATCH(CB$14,$BQ$14:$DQ$14,0))</f>
        <v>0</v>
      </c>
      <c r="CC21" s="4" cm="1">
        <f t="array" ref="CC21">W21*INDEX(prod_est,$H21+$I21-1,MATCH(CC$14,$BQ$14:$DQ$14,0))</f>
        <v>0</v>
      </c>
      <c r="CD21" s="4" cm="1">
        <f t="array" ref="CD21">X21*INDEX(prod_est,$H21+$I21-1,MATCH(CD$14,$BQ$14:$DQ$14,0))</f>
        <v>0</v>
      </c>
      <c r="CE21" s="4" cm="1">
        <f t="array" ref="CE21">Y21*INDEX(prod_est,$H21+$I21-1,MATCH(CE$14,$BQ$14:$DQ$14,0))</f>
        <v>0</v>
      </c>
      <c r="CF21" s="4" cm="1">
        <f t="array" ref="CF21">Z21*INDEX(prod_est,$H21+$I21-1,MATCH(CF$14,$BQ$14:$DQ$14,0))</f>
        <v>0</v>
      </c>
      <c r="CG21" s="4" cm="1">
        <f t="array" ref="CG21">AA21*INDEX(prod_est,$H21+$I21-1,MATCH(CG$14,$BQ$14:$DQ$14,0))</f>
        <v>0</v>
      </c>
      <c r="CH21" s="4" cm="1">
        <f t="array" ref="CH21">AB21*INDEX(prod_est,$H21+$I21-1,MATCH(CH$14,$BQ$14:$DQ$14,0))</f>
        <v>0</v>
      </c>
      <c r="CI21" s="4" cm="1">
        <f t="array" ref="CI21">AC21*INDEX(prod_est,$H21+$I21-1,MATCH(CI$14,$BQ$14:$DQ$14,0))</f>
        <v>0</v>
      </c>
      <c r="CJ21" s="4" cm="1">
        <f t="array" ref="CJ21">AD21*INDEX(prod_est,$H21+$I21-1,MATCH(CJ$14,$BQ$14:$DQ$14,0))</f>
        <v>0</v>
      </c>
      <c r="CK21" s="4" cm="1">
        <f t="array" ref="CK21">AE21*INDEX(prod_est,$H21+$I21-1,MATCH(CK$14,$BQ$14:$DQ$14,0))</f>
        <v>0</v>
      </c>
      <c r="CL21" s="4" cm="1">
        <f t="array" ref="CL21">AF21*INDEX(prod_est,$H21+$I21-1,MATCH(CL$14,$BQ$14:$DQ$14,0))</f>
        <v>0</v>
      </c>
      <c r="CM21" s="4" cm="1">
        <f t="array" ref="CM21">AG21*INDEX(prod_est,$H21+$I21-1,MATCH(CM$14,$BQ$14:$DQ$14,0))</f>
        <v>0</v>
      </c>
      <c r="CN21" s="4" cm="1">
        <f t="array" ref="CN21">AH21*INDEX(prod_est,$H21+$I21-1,MATCH(CN$14,$BQ$14:$DQ$14,0))</f>
        <v>0</v>
      </c>
      <c r="CO21" s="4" cm="1">
        <f t="array" ref="CO21">AI21*INDEX(prod_est,$H21+$I21-1,MATCH(CO$14,$BQ$14:$DQ$14,0))</f>
        <v>0</v>
      </c>
      <c r="CP21" s="4" cm="1">
        <f t="array" ref="CP21">AJ21*INDEX(prod_est,$H21+$I21-1,MATCH(CP$14,$BQ$14:$DQ$14,0))</f>
        <v>0</v>
      </c>
      <c r="CQ21" s="4" cm="1">
        <f t="array" ref="CQ21">AK21*INDEX(prod_est,$H21+$I21-1,MATCH(CQ$14,$BQ$14:$DQ$14,0))</f>
        <v>0</v>
      </c>
      <c r="CR21" s="4" cm="1">
        <f t="array" ref="CR21">AL21*INDEX(prod_est,$H21+$I21-1,MATCH(CR$14,$BQ$14:$DQ$14,0))</f>
        <v>0</v>
      </c>
      <c r="CS21" s="4" cm="1">
        <f t="array" ref="CS21">AM21*INDEX(prod_est,$H21+$I21-1,MATCH(CS$14,$BQ$14:$DQ$14,0))</f>
        <v>0</v>
      </c>
      <c r="CT21" s="4" cm="1">
        <f t="array" ref="CT21">AN21*INDEX(prod_est,$H21+$I21-1,MATCH(CT$14,$BQ$14:$DQ$14,0))</f>
        <v>0</v>
      </c>
      <c r="CU21" s="4" cm="1">
        <f t="array" ref="CU21">AO21*INDEX(prod_est,$H21+$I21-1,MATCH(CU$14,$BQ$14:$DQ$14,0))</f>
        <v>0</v>
      </c>
      <c r="CV21" s="4" cm="1">
        <f t="array" ref="CV21">AP21*INDEX(prod_est,$H21+$I21-1,MATCH(CV$14,$BQ$14:$DQ$14,0))</f>
        <v>0</v>
      </c>
      <c r="CW21" s="4" cm="1">
        <f t="array" ref="CW21">AQ21*INDEX(prod_est,$H21+$I21-1,MATCH(CW$14,$BQ$14:$DQ$14,0))</f>
        <v>0</v>
      </c>
      <c r="CX21" s="4" cm="1">
        <f t="array" ref="CX21">AR21*INDEX(prod_est,$H21+$I21-1,MATCH(CX$14,$BQ$14:$DQ$14,0))</f>
        <v>0</v>
      </c>
      <c r="CY21" s="4" cm="1">
        <f t="array" ref="CY21">AS21*INDEX(prod_est,$H21+$I21-1,MATCH(CY$14,$BQ$14:$DQ$14,0))</f>
        <v>0</v>
      </c>
      <c r="CZ21" s="4" cm="1">
        <f t="array" ref="CZ21">AT21*INDEX(prod_est,$H21+$I21-1,MATCH(CZ$14,$BQ$14:$DQ$14,0))</f>
        <v>0</v>
      </c>
      <c r="DA21" s="4" cm="1">
        <f t="array" ref="DA21">AU21*INDEX(prod_est,$H21+$I21-1,MATCH(DA$14,$BQ$14:$DQ$14,0))</f>
        <v>0</v>
      </c>
      <c r="DB21" s="4" cm="1">
        <f t="array" ref="DB21">AV21*INDEX(prod_est,$H21+$I21-1,MATCH(DB$14,$BQ$14:$DQ$14,0))</f>
        <v>0</v>
      </c>
      <c r="DC21" s="4" cm="1">
        <f t="array" ref="DC21">AW21*INDEX(prod_est,$H21+$I21-1,MATCH(DC$14,$BQ$14:$DQ$14,0))</f>
        <v>0</v>
      </c>
      <c r="DD21" s="4" cm="1">
        <f t="array" ref="DD21">AX21*INDEX(prod_est,$H21+$I21-1,MATCH(DD$14,$BQ$14:$DQ$14,0))</f>
        <v>0</v>
      </c>
      <c r="DE21" s="4" cm="1">
        <f t="array" ref="DE21">AY21*INDEX(prod_est,$H21+$I21-1,MATCH(DE$14,$BQ$14:$DQ$14,0))</f>
        <v>0</v>
      </c>
      <c r="DF21" s="4" cm="1">
        <f t="array" ref="DF21">AZ21*INDEX(prod_est,$H21+$I21-1,MATCH(DF$14,$BQ$14:$DQ$14,0))</f>
        <v>0</v>
      </c>
      <c r="DG21" s="4" cm="1">
        <f t="array" ref="DG21">BA21*INDEX(prod_est,$H21+$I21-1,MATCH(DG$14,$BQ$14:$DQ$14,0))</f>
        <v>0</v>
      </c>
      <c r="DH21" s="4" cm="1">
        <f t="array" ref="DH21">BB21*INDEX(prod_est,$H21+$I21-1,MATCH(DH$14,$BQ$14:$DQ$14,0))</f>
        <v>0</v>
      </c>
      <c r="DI21" s="4" cm="1">
        <f t="array" ref="DI21">BC21*INDEX(prod_est,$H21+$I21-1,MATCH(DI$14,$BQ$14:$DQ$14,0))</f>
        <v>0</v>
      </c>
      <c r="DJ21" s="4" cm="1">
        <f t="array" ref="DJ21">BD21*INDEX(prod_est,$H21+$I21-1,MATCH(DJ$14,$BQ$14:$DQ$14,0))</f>
        <v>0</v>
      </c>
      <c r="DK21" s="4" cm="1">
        <f t="array" ref="DK21">BE21*INDEX(prod_est,$H21+$I21-1,MATCH(DK$14,$BQ$14:$DQ$14,0))</f>
        <v>0</v>
      </c>
      <c r="DL21" s="4" cm="1">
        <f t="array" ref="DL21">BF21*INDEX(prod_est,$H21+$I21-1,MATCH(DL$14,$BQ$14:$DQ$14,0))</f>
        <v>0</v>
      </c>
      <c r="DM21" s="4" cm="1">
        <f t="array" ref="DM21">BG21*INDEX(prod_est,$H21+$I21-1,MATCH(DM$14,$BQ$14:$DQ$14,0))</f>
        <v>0</v>
      </c>
      <c r="DN21" s="4" cm="1">
        <f t="array" ref="DN21">BH21*INDEX(prod_est,$H21+$I21-1,MATCH(DN$14,$BQ$14:$DQ$14,0))</f>
        <v>0</v>
      </c>
      <c r="DO21" s="4" cm="1">
        <f t="array" ref="DO21">BI21*INDEX(prod_est,$H21+$I21-1,MATCH(DO$14,$BQ$14:$DQ$14,0))</f>
        <v>0</v>
      </c>
      <c r="DP21" s="4" cm="1">
        <f t="array" ref="DP21">BJ21*INDEX(prod_est,$H21+$I21-1,MATCH(DP$14,$BQ$14:$DQ$14,0))</f>
        <v>0</v>
      </c>
      <c r="DQ21" s="4" cm="1">
        <f t="array" ref="DQ21">BK21*INDEX(prod_est,$H21+$I21-1,MATCH(DQ$14,$BQ$14:$DQ$14,0))</f>
        <v>0</v>
      </c>
    </row>
    <row r="22" spans="1:121" x14ac:dyDescent="0.25">
      <c r="A22" t="s">
        <v>55</v>
      </c>
      <c r="B22" t="s">
        <v>12</v>
      </c>
      <c r="C22" t="s">
        <v>59</v>
      </c>
      <c r="D22" t="s">
        <v>172</v>
      </c>
      <c r="E22" s="46" t="s">
        <v>37</v>
      </c>
      <c r="F22" s="4">
        <v>0</v>
      </c>
      <c r="G22" s="4">
        <v>0</v>
      </c>
      <c r="H22">
        <f>MATCH(A22,Production_est!$A$4:$A$339,0)</f>
        <v>289</v>
      </c>
      <c r="I22">
        <f>IFERROR(MATCH(E22,Production_est!$D$4:$D$339,0),"-")</f>
        <v>3</v>
      </c>
      <c r="J22" s="4" cm="1">
        <f t="array" ref="J22">IFERROR(INDEX(Production_est!$E$4:$E$339,I22+H22-1),"-")</f>
        <v>12012.944094876901</v>
      </c>
      <c r="K22" s="33">
        <f t="shared" si="3"/>
        <v>0</v>
      </c>
      <c r="L22" s="33">
        <f t="shared" si="4"/>
        <v>0</v>
      </c>
      <c r="M22" s="33">
        <f t="shared" si="4"/>
        <v>0</v>
      </c>
      <c r="N22" s="33">
        <f t="shared" si="4"/>
        <v>0</v>
      </c>
      <c r="O22" s="33">
        <f t="shared" si="4"/>
        <v>0</v>
      </c>
      <c r="P22" s="33">
        <f t="shared" si="4"/>
        <v>0</v>
      </c>
      <c r="Q22" s="33">
        <f t="shared" si="4"/>
        <v>0</v>
      </c>
      <c r="R22" s="33">
        <f t="shared" si="4"/>
        <v>0</v>
      </c>
      <c r="S22" s="33">
        <f t="shared" si="4"/>
        <v>0</v>
      </c>
      <c r="T22" s="33">
        <f t="shared" si="4"/>
        <v>0</v>
      </c>
      <c r="U22" s="33">
        <f t="shared" si="4"/>
        <v>0</v>
      </c>
      <c r="V22" s="33">
        <f t="shared" si="4"/>
        <v>0</v>
      </c>
      <c r="W22" s="33">
        <f t="shared" si="4"/>
        <v>0</v>
      </c>
      <c r="X22" s="33">
        <f t="shared" si="4"/>
        <v>0</v>
      </c>
      <c r="Y22" s="33">
        <f t="shared" si="4"/>
        <v>0</v>
      </c>
      <c r="Z22" s="33">
        <f t="shared" si="4"/>
        <v>0</v>
      </c>
      <c r="AA22" s="33">
        <f t="shared" si="4"/>
        <v>0</v>
      </c>
      <c r="AB22" s="33">
        <f t="shared" si="4"/>
        <v>0</v>
      </c>
      <c r="AC22" s="33">
        <f t="shared" si="4"/>
        <v>0</v>
      </c>
      <c r="AD22" s="33">
        <f t="shared" si="4"/>
        <v>0</v>
      </c>
      <c r="AE22" s="33">
        <f t="shared" si="4"/>
        <v>0</v>
      </c>
      <c r="AF22" s="33">
        <f t="shared" si="4"/>
        <v>0</v>
      </c>
      <c r="AG22" s="33">
        <f t="shared" si="4"/>
        <v>0</v>
      </c>
      <c r="AH22" s="33">
        <f t="shared" si="4"/>
        <v>0</v>
      </c>
      <c r="AI22" s="33">
        <f t="shared" si="4"/>
        <v>0</v>
      </c>
      <c r="AJ22" s="33">
        <f t="shared" si="4"/>
        <v>0</v>
      </c>
      <c r="AK22" s="33">
        <f t="shared" si="4"/>
        <v>0</v>
      </c>
      <c r="AL22" s="33">
        <f t="shared" si="4"/>
        <v>0</v>
      </c>
      <c r="AM22" s="33">
        <f t="shared" si="4"/>
        <v>0</v>
      </c>
      <c r="AN22" s="33">
        <f t="shared" si="4"/>
        <v>0</v>
      </c>
      <c r="AO22" s="33">
        <f t="shared" si="4"/>
        <v>0</v>
      </c>
      <c r="AP22" s="33">
        <f t="shared" si="4"/>
        <v>0</v>
      </c>
      <c r="AQ22" s="33">
        <f t="shared" ref="AQ22:BK22" si="16">AP22*(1-$G$4)</f>
        <v>0</v>
      </c>
      <c r="AR22" s="33">
        <f t="shared" si="16"/>
        <v>0</v>
      </c>
      <c r="AS22" s="33">
        <f t="shared" si="16"/>
        <v>0</v>
      </c>
      <c r="AT22" s="33">
        <f t="shared" si="16"/>
        <v>0</v>
      </c>
      <c r="AU22" s="33">
        <f t="shared" si="16"/>
        <v>0</v>
      </c>
      <c r="AV22" s="33">
        <f t="shared" si="16"/>
        <v>0</v>
      </c>
      <c r="AW22" s="33">
        <f t="shared" si="16"/>
        <v>0</v>
      </c>
      <c r="AX22" s="33">
        <f t="shared" si="16"/>
        <v>0</v>
      </c>
      <c r="AY22" s="33">
        <f t="shared" si="16"/>
        <v>0</v>
      </c>
      <c r="AZ22" s="33">
        <f t="shared" si="16"/>
        <v>0</v>
      </c>
      <c r="BA22" s="33">
        <f t="shared" si="16"/>
        <v>0</v>
      </c>
      <c r="BB22" s="33">
        <f t="shared" si="16"/>
        <v>0</v>
      </c>
      <c r="BC22" s="33">
        <f t="shared" si="16"/>
        <v>0</v>
      </c>
      <c r="BD22" s="33">
        <f t="shared" si="16"/>
        <v>0</v>
      </c>
      <c r="BE22" s="33">
        <f t="shared" si="16"/>
        <v>0</v>
      </c>
      <c r="BF22" s="33">
        <f t="shared" si="16"/>
        <v>0</v>
      </c>
      <c r="BG22" s="33">
        <f t="shared" si="16"/>
        <v>0</v>
      </c>
      <c r="BH22" s="33">
        <f t="shared" si="16"/>
        <v>0</v>
      </c>
      <c r="BI22" s="33">
        <f t="shared" si="16"/>
        <v>0</v>
      </c>
      <c r="BJ22" s="33">
        <f t="shared" si="16"/>
        <v>0</v>
      </c>
      <c r="BK22" s="33">
        <f t="shared" si="16"/>
        <v>0</v>
      </c>
      <c r="BL22" t="str">
        <f t="shared" si="6"/>
        <v>19_THA</v>
      </c>
      <c r="BM22" t="str">
        <f t="shared" si="7"/>
        <v>d_nonenergy_7_2_avi_gasoline</v>
      </c>
      <c r="BP22" s="4">
        <f t="shared" si="8"/>
        <v>0</v>
      </c>
      <c r="BQ22" s="4">
        <f t="shared" si="9"/>
        <v>0</v>
      </c>
      <c r="BR22" s="4" cm="1">
        <f t="array" ref="BR22">L22*INDEX(prod_est,$H22+$I22-1,MATCH(BR$14,$BQ$14:$DQ$14,0))</f>
        <v>0</v>
      </c>
      <c r="BS22" s="4" cm="1">
        <f t="array" ref="BS22">M22*INDEX(prod_est,$H22+$I22-1,MATCH(BS$14,$BQ$14:$DQ$14,0))</f>
        <v>0</v>
      </c>
      <c r="BT22" s="4" cm="1">
        <f t="array" ref="BT22">N22*INDEX(prod_est,$H22+$I22-1,MATCH(BT$14,$BQ$14:$DQ$14,0))</f>
        <v>0</v>
      </c>
      <c r="BU22" s="4" cm="1">
        <f t="array" ref="BU22">O22*INDEX(prod_est,$H22+$I22-1,MATCH(BU$14,$BQ$14:$DQ$14,0))</f>
        <v>0</v>
      </c>
      <c r="BV22" s="4" cm="1">
        <f t="array" ref="BV22">P22*INDEX(prod_est,$H22+$I22-1,MATCH(BV$14,$BQ$14:$DQ$14,0))</f>
        <v>0</v>
      </c>
      <c r="BW22" s="4" cm="1">
        <f t="array" ref="BW22">Q22*INDEX(prod_est,$H22+$I22-1,MATCH(BW$14,$BQ$14:$DQ$14,0))</f>
        <v>0</v>
      </c>
      <c r="BX22" s="4" cm="1">
        <f t="array" ref="BX22">R22*INDEX(prod_est,$H22+$I22-1,MATCH(BX$14,$BQ$14:$DQ$14,0))</f>
        <v>0</v>
      </c>
      <c r="BY22" s="4" cm="1">
        <f t="array" ref="BY22">S22*INDEX(prod_est,$H22+$I22-1,MATCH(BY$14,$BQ$14:$DQ$14,0))</f>
        <v>0</v>
      </c>
      <c r="BZ22" s="4" cm="1">
        <f t="array" ref="BZ22">T22*INDEX(prod_est,$H22+$I22-1,MATCH(BZ$14,$BQ$14:$DQ$14,0))</f>
        <v>0</v>
      </c>
      <c r="CA22" s="4" cm="1">
        <f t="array" ref="CA22">U22*INDEX(prod_est,$H22+$I22-1,MATCH(CA$14,$BQ$14:$DQ$14,0))</f>
        <v>0</v>
      </c>
      <c r="CB22" s="4" cm="1">
        <f t="array" ref="CB22">V22*INDEX(prod_est,$H22+$I22-1,MATCH(CB$14,$BQ$14:$DQ$14,0))</f>
        <v>0</v>
      </c>
      <c r="CC22" s="4" cm="1">
        <f t="array" ref="CC22">W22*INDEX(prod_est,$H22+$I22-1,MATCH(CC$14,$BQ$14:$DQ$14,0))</f>
        <v>0</v>
      </c>
      <c r="CD22" s="4" cm="1">
        <f t="array" ref="CD22">X22*INDEX(prod_est,$H22+$I22-1,MATCH(CD$14,$BQ$14:$DQ$14,0))</f>
        <v>0</v>
      </c>
      <c r="CE22" s="4" cm="1">
        <f t="array" ref="CE22">Y22*INDEX(prod_est,$H22+$I22-1,MATCH(CE$14,$BQ$14:$DQ$14,0))</f>
        <v>0</v>
      </c>
      <c r="CF22" s="4" cm="1">
        <f t="array" ref="CF22">Z22*INDEX(prod_est,$H22+$I22-1,MATCH(CF$14,$BQ$14:$DQ$14,0))</f>
        <v>0</v>
      </c>
      <c r="CG22" s="4" cm="1">
        <f t="array" ref="CG22">AA22*INDEX(prod_est,$H22+$I22-1,MATCH(CG$14,$BQ$14:$DQ$14,0))</f>
        <v>0</v>
      </c>
      <c r="CH22" s="4" cm="1">
        <f t="array" ref="CH22">AB22*INDEX(prod_est,$H22+$I22-1,MATCH(CH$14,$BQ$14:$DQ$14,0))</f>
        <v>0</v>
      </c>
      <c r="CI22" s="4" cm="1">
        <f t="array" ref="CI22">AC22*INDEX(prod_est,$H22+$I22-1,MATCH(CI$14,$BQ$14:$DQ$14,0))</f>
        <v>0</v>
      </c>
      <c r="CJ22" s="4" cm="1">
        <f t="array" ref="CJ22">AD22*INDEX(prod_est,$H22+$I22-1,MATCH(CJ$14,$BQ$14:$DQ$14,0))</f>
        <v>0</v>
      </c>
      <c r="CK22" s="4" cm="1">
        <f t="array" ref="CK22">AE22*INDEX(prod_est,$H22+$I22-1,MATCH(CK$14,$BQ$14:$DQ$14,0))</f>
        <v>0</v>
      </c>
      <c r="CL22" s="4" cm="1">
        <f t="array" ref="CL22">AF22*INDEX(prod_est,$H22+$I22-1,MATCH(CL$14,$BQ$14:$DQ$14,0))</f>
        <v>0</v>
      </c>
      <c r="CM22" s="4" cm="1">
        <f t="array" ref="CM22">AG22*INDEX(prod_est,$H22+$I22-1,MATCH(CM$14,$BQ$14:$DQ$14,0))</f>
        <v>0</v>
      </c>
      <c r="CN22" s="4" cm="1">
        <f t="array" ref="CN22">AH22*INDEX(prod_est,$H22+$I22-1,MATCH(CN$14,$BQ$14:$DQ$14,0))</f>
        <v>0</v>
      </c>
      <c r="CO22" s="4" cm="1">
        <f t="array" ref="CO22">AI22*INDEX(prod_est,$H22+$I22-1,MATCH(CO$14,$BQ$14:$DQ$14,0))</f>
        <v>0</v>
      </c>
      <c r="CP22" s="4" cm="1">
        <f t="array" ref="CP22">AJ22*INDEX(prod_est,$H22+$I22-1,MATCH(CP$14,$BQ$14:$DQ$14,0))</f>
        <v>0</v>
      </c>
      <c r="CQ22" s="4" cm="1">
        <f t="array" ref="CQ22">AK22*INDEX(prod_est,$H22+$I22-1,MATCH(CQ$14,$BQ$14:$DQ$14,0))</f>
        <v>0</v>
      </c>
      <c r="CR22" s="4" cm="1">
        <f t="array" ref="CR22">AL22*INDEX(prod_est,$H22+$I22-1,MATCH(CR$14,$BQ$14:$DQ$14,0))</f>
        <v>0</v>
      </c>
      <c r="CS22" s="4" cm="1">
        <f t="array" ref="CS22">AM22*INDEX(prod_est,$H22+$I22-1,MATCH(CS$14,$BQ$14:$DQ$14,0))</f>
        <v>0</v>
      </c>
      <c r="CT22" s="4" cm="1">
        <f t="array" ref="CT22">AN22*INDEX(prod_est,$H22+$I22-1,MATCH(CT$14,$BQ$14:$DQ$14,0))</f>
        <v>0</v>
      </c>
      <c r="CU22" s="4" cm="1">
        <f t="array" ref="CU22">AO22*INDEX(prod_est,$H22+$I22-1,MATCH(CU$14,$BQ$14:$DQ$14,0))</f>
        <v>0</v>
      </c>
      <c r="CV22" s="4" cm="1">
        <f t="array" ref="CV22">AP22*INDEX(prod_est,$H22+$I22-1,MATCH(CV$14,$BQ$14:$DQ$14,0))</f>
        <v>0</v>
      </c>
      <c r="CW22" s="4" cm="1">
        <f t="array" ref="CW22">AQ22*INDEX(prod_est,$H22+$I22-1,MATCH(CW$14,$BQ$14:$DQ$14,0))</f>
        <v>0</v>
      </c>
      <c r="CX22" s="4" cm="1">
        <f t="array" ref="CX22">AR22*INDEX(prod_est,$H22+$I22-1,MATCH(CX$14,$BQ$14:$DQ$14,0))</f>
        <v>0</v>
      </c>
      <c r="CY22" s="4" cm="1">
        <f t="array" ref="CY22">AS22*INDEX(prod_est,$H22+$I22-1,MATCH(CY$14,$BQ$14:$DQ$14,0))</f>
        <v>0</v>
      </c>
      <c r="CZ22" s="4" cm="1">
        <f t="array" ref="CZ22">AT22*INDEX(prod_est,$H22+$I22-1,MATCH(CZ$14,$BQ$14:$DQ$14,0))</f>
        <v>0</v>
      </c>
      <c r="DA22" s="4" cm="1">
        <f t="array" ref="DA22">AU22*INDEX(prod_est,$H22+$I22-1,MATCH(DA$14,$BQ$14:$DQ$14,0))</f>
        <v>0</v>
      </c>
      <c r="DB22" s="4" cm="1">
        <f t="array" ref="DB22">AV22*INDEX(prod_est,$H22+$I22-1,MATCH(DB$14,$BQ$14:$DQ$14,0))</f>
        <v>0</v>
      </c>
      <c r="DC22" s="4" cm="1">
        <f t="array" ref="DC22">AW22*INDEX(prod_est,$H22+$I22-1,MATCH(DC$14,$BQ$14:$DQ$14,0))</f>
        <v>0</v>
      </c>
      <c r="DD22" s="4" cm="1">
        <f t="array" ref="DD22">AX22*INDEX(prod_est,$H22+$I22-1,MATCH(DD$14,$BQ$14:$DQ$14,0))</f>
        <v>0</v>
      </c>
      <c r="DE22" s="4" cm="1">
        <f t="array" ref="DE22">AY22*INDEX(prod_est,$H22+$I22-1,MATCH(DE$14,$BQ$14:$DQ$14,0))</f>
        <v>0</v>
      </c>
      <c r="DF22" s="4" cm="1">
        <f t="array" ref="DF22">AZ22*INDEX(prod_est,$H22+$I22-1,MATCH(DF$14,$BQ$14:$DQ$14,0))</f>
        <v>0</v>
      </c>
      <c r="DG22" s="4" cm="1">
        <f t="array" ref="DG22">BA22*INDEX(prod_est,$H22+$I22-1,MATCH(DG$14,$BQ$14:$DQ$14,0))</f>
        <v>0</v>
      </c>
      <c r="DH22" s="4" cm="1">
        <f t="array" ref="DH22">BB22*INDEX(prod_est,$H22+$I22-1,MATCH(DH$14,$BQ$14:$DQ$14,0))</f>
        <v>0</v>
      </c>
      <c r="DI22" s="4" cm="1">
        <f t="array" ref="DI22">BC22*INDEX(prod_est,$H22+$I22-1,MATCH(DI$14,$BQ$14:$DQ$14,0))</f>
        <v>0</v>
      </c>
      <c r="DJ22" s="4" cm="1">
        <f t="array" ref="DJ22">BD22*INDEX(prod_est,$H22+$I22-1,MATCH(DJ$14,$BQ$14:$DQ$14,0))</f>
        <v>0</v>
      </c>
      <c r="DK22" s="4" cm="1">
        <f t="array" ref="DK22">BE22*INDEX(prod_est,$H22+$I22-1,MATCH(DK$14,$BQ$14:$DQ$14,0))</f>
        <v>0</v>
      </c>
      <c r="DL22" s="4" cm="1">
        <f t="array" ref="DL22">BF22*INDEX(prod_est,$H22+$I22-1,MATCH(DL$14,$BQ$14:$DQ$14,0))</f>
        <v>0</v>
      </c>
      <c r="DM22" s="4" cm="1">
        <f t="array" ref="DM22">BG22*INDEX(prod_est,$H22+$I22-1,MATCH(DM$14,$BQ$14:$DQ$14,0))</f>
        <v>0</v>
      </c>
      <c r="DN22" s="4" cm="1">
        <f t="array" ref="DN22">BH22*INDEX(prod_est,$H22+$I22-1,MATCH(DN$14,$BQ$14:$DQ$14,0))</f>
        <v>0</v>
      </c>
      <c r="DO22" s="4" cm="1">
        <f t="array" ref="DO22">BI22*INDEX(prod_est,$H22+$I22-1,MATCH(DO$14,$BQ$14:$DQ$14,0))</f>
        <v>0</v>
      </c>
      <c r="DP22" s="4" cm="1">
        <f t="array" ref="DP22">BJ22*INDEX(prod_est,$H22+$I22-1,MATCH(DP$14,$BQ$14:$DQ$14,0))</f>
        <v>0</v>
      </c>
      <c r="DQ22" s="4" cm="1">
        <f t="array" ref="DQ22">BK22*INDEX(prod_est,$H22+$I22-1,MATCH(DQ$14,$BQ$14:$DQ$14,0))</f>
        <v>0</v>
      </c>
    </row>
    <row r="23" spans="1:121" x14ac:dyDescent="0.25">
      <c r="A23" t="s">
        <v>55</v>
      </c>
      <c r="B23" t="s">
        <v>13</v>
      </c>
      <c r="C23" t="s">
        <v>13</v>
      </c>
      <c r="D23" t="s">
        <v>172</v>
      </c>
      <c r="E23" s="46" t="s">
        <v>37</v>
      </c>
      <c r="F23" s="4">
        <v>0</v>
      </c>
      <c r="G23" s="4">
        <v>0</v>
      </c>
      <c r="H23">
        <f>MATCH(A23,Production_est!$A$4:$A$339,0)</f>
        <v>289</v>
      </c>
      <c r="I23">
        <f>IFERROR(MATCH(E23,Production_est!$D$4:$D$339,0),"-")</f>
        <v>3</v>
      </c>
      <c r="J23" s="4" cm="1">
        <f t="array" ref="J23">IFERROR(INDEX(Production_est!$E$4:$E$339,I23+H23-1),"-")</f>
        <v>12012.944094876901</v>
      </c>
      <c r="K23" s="33">
        <f t="shared" si="3"/>
        <v>0</v>
      </c>
      <c r="L23" s="33">
        <f t="shared" ref="L23:AP30" si="17">K23*(1-$G$4)</f>
        <v>0</v>
      </c>
      <c r="M23" s="33">
        <f t="shared" si="17"/>
        <v>0</v>
      </c>
      <c r="N23" s="33">
        <f t="shared" si="17"/>
        <v>0</v>
      </c>
      <c r="O23" s="33">
        <f t="shared" si="17"/>
        <v>0</v>
      </c>
      <c r="P23" s="33">
        <f t="shared" si="17"/>
        <v>0</v>
      </c>
      <c r="Q23" s="33">
        <f t="shared" si="17"/>
        <v>0</v>
      </c>
      <c r="R23" s="33">
        <f t="shared" si="17"/>
        <v>0</v>
      </c>
      <c r="S23" s="33">
        <f t="shared" si="17"/>
        <v>0</v>
      </c>
      <c r="T23" s="33">
        <f t="shared" si="17"/>
        <v>0</v>
      </c>
      <c r="U23" s="33">
        <f t="shared" si="17"/>
        <v>0</v>
      </c>
      <c r="V23" s="33">
        <f t="shared" si="17"/>
        <v>0</v>
      </c>
      <c r="W23" s="33">
        <f t="shared" si="17"/>
        <v>0</v>
      </c>
      <c r="X23" s="33">
        <f t="shared" si="17"/>
        <v>0</v>
      </c>
      <c r="Y23" s="33">
        <f t="shared" si="17"/>
        <v>0</v>
      </c>
      <c r="Z23" s="33">
        <f t="shared" si="17"/>
        <v>0</v>
      </c>
      <c r="AA23" s="33">
        <f t="shared" si="17"/>
        <v>0</v>
      </c>
      <c r="AB23" s="33">
        <f t="shared" si="17"/>
        <v>0</v>
      </c>
      <c r="AC23" s="33">
        <f t="shared" si="17"/>
        <v>0</v>
      </c>
      <c r="AD23" s="33">
        <f t="shared" si="17"/>
        <v>0</v>
      </c>
      <c r="AE23" s="33">
        <f t="shared" si="17"/>
        <v>0</v>
      </c>
      <c r="AF23" s="33">
        <f t="shared" si="17"/>
        <v>0</v>
      </c>
      <c r="AG23" s="33">
        <f t="shared" si="17"/>
        <v>0</v>
      </c>
      <c r="AH23" s="33">
        <f t="shared" si="17"/>
        <v>0</v>
      </c>
      <c r="AI23" s="33">
        <f t="shared" si="17"/>
        <v>0</v>
      </c>
      <c r="AJ23" s="33">
        <f t="shared" si="17"/>
        <v>0</v>
      </c>
      <c r="AK23" s="33">
        <f t="shared" si="17"/>
        <v>0</v>
      </c>
      <c r="AL23" s="33">
        <f t="shared" si="17"/>
        <v>0</v>
      </c>
      <c r="AM23" s="33">
        <f t="shared" si="17"/>
        <v>0</v>
      </c>
      <c r="AN23" s="33">
        <f t="shared" si="17"/>
        <v>0</v>
      </c>
      <c r="AO23" s="33">
        <f t="shared" si="17"/>
        <v>0</v>
      </c>
      <c r="AP23" s="33">
        <f t="shared" si="17"/>
        <v>0</v>
      </c>
      <c r="AQ23" s="33">
        <f t="shared" ref="AQ23:BK23" si="18">AP23*(1-$G$4)</f>
        <v>0</v>
      </c>
      <c r="AR23" s="33">
        <f t="shared" si="18"/>
        <v>0</v>
      </c>
      <c r="AS23" s="33">
        <f t="shared" si="18"/>
        <v>0</v>
      </c>
      <c r="AT23" s="33">
        <f t="shared" si="18"/>
        <v>0</v>
      </c>
      <c r="AU23" s="33">
        <f t="shared" si="18"/>
        <v>0</v>
      </c>
      <c r="AV23" s="33">
        <f t="shared" si="18"/>
        <v>0</v>
      </c>
      <c r="AW23" s="33">
        <f t="shared" si="18"/>
        <v>0</v>
      </c>
      <c r="AX23" s="33">
        <f t="shared" si="18"/>
        <v>0</v>
      </c>
      <c r="AY23" s="33">
        <f t="shared" si="18"/>
        <v>0</v>
      </c>
      <c r="AZ23" s="33">
        <f t="shared" si="18"/>
        <v>0</v>
      </c>
      <c r="BA23" s="33">
        <f t="shared" si="18"/>
        <v>0</v>
      </c>
      <c r="BB23" s="33">
        <f t="shared" si="18"/>
        <v>0</v>
      </c>
      <c r="BC23" s="33">
        <f t="shared" si="18"/>
        <v>0</v>
      </c>
      <c r="BD23" s="33">
        <f t="shared" si="18"/>
        <v>0</v>
      </c>
      <c r="BE23" s="33">
        <f t="shared" si="18"/>
        <v>0</v>
      </c>
      <c r="BF23" s="33">
        <f t="shared" si="18"/>
        <v>0</v>
      </c>
      <c r="BG23" s="33">
        <f t="shared" si="18"/>
        <v>0</v>
      </c>
      <c r="BH23" s="33">
        <f t="shared" si="18"/>
        <v>0</v>
      </c>
      <c r="BI23" s="33">
        <f t="shared" si="18"/>
        <v>0</v>
      </c>
      <c r="BJ23" s="33">
        <f t="shared" si="18"/>
        <v>0</v>
      </c>
      <c r="BK23" s="33">
        <f t="shared" si="18"/>
        <v>0</v>
      </c>
      <c r="BL23" t="str">
        <f t="shared" si="6"/>
        <v>19_THA</v>
      </c>
      <c r="BM23" t="str">
        <f t="shared" si="7"/>
        <v>d_nonenergy_7_3_naphtha</v>
      </c>
      <c r="BP23" s="4">
        <f t="shared" si="8"/>
        <v>0</v>
      </c>
      <c r="BQ23" s="4">
        <f t="shared" si="9"/>
        <v>0</v>
      </c>
      <c r="BR23" s="4" cm="1">
        <f t="array" ref="BR23">L23*INDEX(prod_est,$H23+$I23-1,MATCH(BR$14,$BQ$14:$DQ$14,0))</f>
        <v>0</v>
      </c>
      <c r="BS23" s="4" cm="1">
        <f t="array" ref="BS23">M23*INDEX(prod_est,$H23+$I23-1,MATCH(BS$14,$BQ$14:$DQ$14,0))</f>
        <v>0</v>
      </c>
      <c r="BT23" s="4" cm="1">
        <f t="array" ref="BT23">N23*INDEX(prod_est,$H23+$I23-1,MATCH(BT$14,$BQ$14:$DQ$14,0))</f>
        <v>0</v>
      </c>
      <c r="BU23" s="4" cm="1">
        <f t="array" ref="BU23">O23*INDEX(prod_est,$H23+$I23-1,MATCH(BU$14,$BQ$14:$DQ$14,0))</f>
        <v>0</v>
      </c>
      <c r="BV23" s="4" cm="1">
        <f t="array" ref="BV23">P23*INDEX(prod_est,$H23+$I23-1,MATCH(BV$14,$BQ$14:$DQ$14,0))</f>
        <v>0</v>
      </c>
      <c r="BW23" s="4" cm="1">
        <f t="array" ref="BW23">Q23*INDEX(prod_est,$H23+$I23-1,MATCH(BW$14,$BQ$14:$DQ$14,0))</f>
        <v>0</v>
      </c>
      <c r="BX23" s="4" cm="1">
        <f t="array" ref="BX23">R23*INDEX(prod_est,$H23+$I23-1,MATCH(BX$14,$BQ$14:$DQ$14,0))</f>
        <v>0</v>
      </c>
      <c r="BY23" s="4" cm="1">
        <f t="array" ref="BY23">S23*INDEX(prod_est,$H23+$I23-1,MATCH(BY$14,$BQ$14:$DQ$14,0))</f>
        <v>0</v>
      </c>
      <c r="BZ23" s="4" cm="1">
        <f t="array" ref="BZ23">T23*INDEX(prod_est,$H23+$I23-1,MATCH(BZ$14,$BQ$14:$DQ$14,0))</f>
        <v>0</v>
      </c>
      <c r="CA23" s="4" cm="1">
        <f t="array" ref="CA23">U23*INDEX(prod_est,$H23+$I23-1,MATCH(CA$14,$BQ$14:$DQ$14,0))</f>
        <v>0</v>
      </c>
      <c r="CB23" s="4" cm="1">
        <f t="array" ref="CB23">V23*INDEX(prod_est,$H23+$I23-1,MATCH(CB$14,$BQ$14:$DQ$14,0))</f>
        <v>0</v>
      </c>
      <c r="CC23" s="4" cm="1">
        <f t="array" ref="CC23">W23*INDEX(prod_est,$H23+$I23-1,MATCH(CC$14,$BQ$14:$DQ$14,0))</f>
        <v>0</v>
      </c>
      <c r="CD23" s="4" cm="1">
        <f t="array" ref="CD23">X23*INDEX(prod_est,$H23+$I23-1,MATCH(CD$14,$BQ$14:$DQ$14,0))</f>
        <v>0</v>
      </c>
      <c r="CE23" s="4" cm="1">
        <f t="array" ref="CE23">Y23*INDEX(prod_est,$H23+$I23-1,MATCH(CE$14,$BQ$14:$DQ$14,0))</f>
        <v>0</v>
      </c>
      <c r="CF23" s="4" cm="1">
        <f t="array" ref="CF23">Z23*INDEX(prod_est,$H23+$I23-1,MATCH(CF$14,$BQ$14:$DQ$14,0))</f>
        <v>0</v>
      </c>
      <c r="CG23" s="4" cm="1">
        <f t="array" ref="CG23">AA23*INDEX(prod_est,$H23+$I23-1,MATCH(CG$14,$BQ$14:$DQ$14,0))</f>
        <v>0</v>
      </c>
      <c r="CH23" s="4" cm="1">
        <f t="array" ref="CH23">AB23*INDEX(prod_est,$H23+$I23-1,MATCH(CH$14,$BQ$14:$DQ$14,0))</f>
        <v>0</v>
      </c>
      <c r="CI23" s="4" cm="1">
        <f t="array" ref="CI23">AC23*INDEX(prod_est,$H23+$I23-1,MATCH(CI$14,$BQ$14:$DQ$14,0))</f>
        <v>0</v>
      </c>
      <c r="CJ23" s="4" cm="1">
        <f t="array" ref="CJ23">AD23*INDEX(prod_est,$H23+$I23-1,MATCH(CJ$14,$BQ$14:$DQ$14,0))</f>
        <v>0</v>
      </c>
      <c r="CK23" s="4" cm="1">
        <f t="array" ref="CK23">AE23*INDEX(prod_est,$H23+$I23-1,MATCH(CK$14,$BQ$14:$DQ$14,0))</f>
        <v>0</v>
      </c>
      <c r="CL23" s="4" cm="1">
        <f t="array" ref="CL23">AF23*INDEX(prod_est,$H23+$I23-1,MATCH(CL$14,$BQ$14:$DQ$14,0))</f>
        <v>0</v>
      </c>
      <c r="CM23" s="4" cm="1">
        <f t="array" ref="CM23">AG23*INDEX(prod_est,$H23+$I23-1,MATCH(CM$14,$BQ$14:$DQ$14,0))</f>
        <v>0</v>
      </c>
      <c r="CN23" s="4" cm="1">
        <f t="array" ref="CN23">AH23*INDEX(prod_est,$H23+$I23-1,MATCH(CN$14,$BQ$14:$DQ$14,0))</f>
        <v>0</v>
      </c>
      <c r="CO23" s="4" cm="1">
        <f t="array" ref="CO23">AI23*INDEX(prod_est,$H23+$I23-1,MATCH(CO$14,$BQ$14:$DQ$14,0))</f>
        <v>0</v>
      </c>
      <c r="CP23" s="4" cm="1">
        <f t="array" ref="CP23">AJ23*INDEX(prod_est,$H23+$I23-1,MATCH(CP$14,$BQ$14:$DQ$14,0))</f>
        <v>0</v>
      </c>
      <c r="CQ23" s="4" cm="1">
        <f t="array" ref="CQ23">AK23*INDEX(prod_est,$H23+$I23-1,MATCH(CQ$14,$BQ$14:$DQ$14,0))</f>
        <v>0</v>
      </c>
      <c r="CR23" s="4" cm="1">
        <f t="array" ref="CR23">AL23*INDEX(prod_est,$H23+$I23-1,MATCH(CR$14,$BQ$14:$DQ$14,0))</f>
        <v>0</v>
      </c>
      <c r="CS23" s="4" cm="1">
        <f t="array" ref="CS23">AM23*INDEX(prod_est,$H23+$I23-1,MATCH(CS$14,$BQ$14:$DQ$14,0))</f>
        <v>0</v>
      </c>
      <c r="CT23" s="4" cm="1">
        <f t="array" ref="CT23">AN23*INDEX(prod_est,$H23+$I23-1,MATCH(CT$14,$BQ$14:$DQ$14,0))</f>
        <v>0</v>
      </c>
      <c r="CU23" s="4" cm="1">
        <f t="array" ref="CU23">AO23*INDEX(prod_est,$H23+$I23-1,MATCH(CU$14,$BQ$14:$DQ$14,0))</f>
        <v>0</v>
      </c>
      <c r="CV23" s="4" cm="1">
        <f t="array" ref="CV23">AP23*INDEX(prod_est,$H23+$I23-1,MATCH(CV$14,$BQ$14:$DQ$14,0))</f>
        <v>0</v>
      </c>
      <c r="CW23" s="4" cm="1">
        <f t="array" ref="CW23">AQ23*INDEX(prod_est,$H23+$I23-1,MATCH(CW$14,$BQ$14:$DQ$14,0))</f>
        <v>0</v>
      </c>
      <c r="CX23" s="4" cm="1">
        <f t="array" ref="CX23">AR23*INDEX(prod_est,$H23+$I23-1,MATCH(CX$14,$BQ$14:$DQ$14,0))</f>
        <v>0</v>
      </c>
      <c r="CY23" s="4" cm="1">
        <f t="array" ref="CY23">AS23*INDEX(prod_est,$H23+$I23-1,MATCH(CY$14,$BQ$14:$DQ$14,0))</f>
        <v>0</v>
      </c>
      <c r="CZ23" s="4" cm="1">
        <f t="array" ref="CZ23">AT23*INDEX(prod_est,$H23+$I23-1,MATCH(CZ$14,$BQ$14:$DQ$14,0))</f>
        <v>0</v>
      </c>
      <c r="DA23" s="4" cm="1">
        <f t="array" ref="DA23">AU23*INDEX(prod_est,$H23+$I23-1,MATCH(DA$14,$BQ$14:$DQ$14,0))</f>
        <v>0</v>
      </c>
      <c r="DB23" s="4" cm="1">
        <f t="array" ref="DB23">AV23*INDEX(prod_est,$H23+$I23-1,MATCH(DB$14,$BQ$14:$DQ$14,0))</f>
        <v>0</v>
      </c>
      <c r="DC23" s="4" cm="1">
        <f t="array" ref="DC23">AW23*INDEX(prod_est,$H23+$I23-1,MATCH(DC$14,$BQ$14:$DQ$14,0))</f>
        <v>0</v>
      </c>
      <c r="DD23" s="4" cm="1">
        <f t="array" ref="DD23">AX23*INDEX(prod_est,$H23+$I23-1,MATCH(DD$14,$BQ$14:$DQ$14,0))</f>
        <v>0</v>
      </c>
      <c r="DE23" s="4" cm="1">
        <f t="array" ref="DE23">AY23*INDEX(prod_est,$H23+$I23-1,MATCH(DE$14,$BQ$14:$DQ$14,0))</f>
        <v>0</v>
      </c>
      <c r="DF23" s="4" cm="1">
        <f t="array" ref="DF23">AZ23*INDEX(prod_est,$H23+$I23-1,MATCH(DF$14,$BQ$14:$DQ$14,0))</f>
        <v>0</v>
      </c>
      <c r="DG23" s="4" cm="1">
        <f t="array" ref="DG23">BA23*INDEX(prod_est,$H23+$I23-1,MATCH(DG$14,$BQ$14:$DQ$14,0))</f>
        <v>0</v>
      </c>
      <c r="DH23" s="4" cm="1">
        <f t="array" ref="DH23">BB23*INDEX(prod_est,$H23+$I23-1,MATCH(DH$14,$BQ$14:$DQ$14,0))</f>
        <v>0</v>
      </c>
      <c r="DI23" s="4" cm="1">
        <f t="array" ref="DI23">BC23*INDEX(prod_est,$H23+$I23-1,MATCH(DI$14,$BQ$14:$DQ$14,0))</f>
        <v>0</v>
      </c>
      <c r="DJ23" s="4" cm="1">
        <f t="array" ref="DJ23">BD23*INDEX(prod_est,$H23+$I23-1,MATCH(DJ$14,$BQ$14:$DQ$14,0))</f>
        <v>0</v>
      </c>
      <c r="DK23" s="4" cm="1">
        <f t="array" ref="DK23">BE23*INDEX(prod_est,$H23+$I23-1,MATCH(DK$14,$BQ$14:$DQ$14,0))</f>
        <v>0</v>
      </c>
      <c r="DL23" s="4" cm="1">
        <f t="array" ref="DL23">BF23*INDEX(prod_est,$H23+$I23-1,MATCH(DL$14,$BQ$14:$DQ$14,0))</f>
        <v>0</v>
      </c>
      <c r="DM23" s="4" cm="1">
        <f t="array" ref="DM23">BG23*INDEX(prod_est,$H23+$I23-1,MATCH(DM$14,$BQ$14:$DQ$14,0))</f>
        <v>0</v>
      </c>
      <c r="DN23" s="4" cm="1">
        <f t="array" ref="DN23">BH23*INDEX(prod_est,$H23+$I23-1,MATCH(DN$14,$BQ$14:$DQ$14,0))</f>
        <v>0</v>
      </c>
      <c r="DO23" s="4" cm="1">
        <f t="array" ref="DO23">BI23*INDEX(prod_est,$H23+$I23-1,MATCH(DO$14,$BQ$14:$DQ$14,0))</f>
        <v>0</v>
      </c>
      <c r="DP23" s="4" cm="1">
        <f t="array" ref="DP23">BJ23*INDEX(prod_est,$H23+$I23-1,MATCH(DP$14,$BQ$14:$DQ$14,0))</f>
        <v>0</v>
      </c>
      <c r="DQ23" s="4" cm="1">
        <f t="array" ref="DQ23">BK23*INDEX(prod_est,$H23+$I23-1,MATCH(DQ$14,$BQ$14:$DQ$14,0))</f>
        <v>0</v>
      </c>
    </row>
    <row r="24" spans="1:121" x14ac:dyDescent="0.25">
      <c r="A24" t="s">
        <v>55</v>
      </c>
      <c r="B24" t="s">
        <v>14</v>
      </c>
      <c r="C24" t="s">
        <v>14</v>
      </c>
      <c r="D24" t="s">
        <v>172</v>
      </c>
      <c r="E24" s="46" t="s">
        <v>37</v>
      </c>
      <c r="F24" s="4">
        <v>0</v>
      </c>
      <c r="G24" s="4">
        <v>0</v>
      </c>
      <c r="H24">
        <f>MATCH(A24,Production_est!$A$4:$A$339,0)</f>
        <v>289</v>
      </c>
      <c r="I24">
        <f>IFERROR(MATCH(E24,Production_est!$D$4:$D$339,0),"-")</f>
        <v>3</v>
      </c>
      <c r="J24" s="4" cm="1">
        <f t="array" ref="J24">IFERROR(INDEX(Production_est!$E$4:$E$339,I24+H24-1),"-")</f>
        <v>12012.944094876901</v>
      </c>
      <c r="K24" s="33">
        <f t="shared" si="3"/>
        <v>0</v>
      </c>
      <c r="L24" s="33">
        <f t="shared" si="17"/>
        <v>0</v>
      </c>
      <c r="M24" s="33">
        <f t="shared" si="17"/>
        <v>0</v>
      </c>
      <c r="N24" s="33">
        <f t="shared" si="17"/>
        <v>0</v>
      </c>
      <c r="O24" s="33">
        <f t="shared" si="17"/>
        <v>0</v>
      </c>
      <c r="P24" s="33">
        <f t="shared" si="17"/>
        <v>0</v>
      </c>
      <c r="Q24" s="33">
        <f t="shared" si="17"/>
        <v>0</v>
      </c>
      <c r="R24" s="33">
        <f t="shared" si="17"/>
        <v>0</v>
      </c>
      <c r="S24" s="33">
        <f t="shared" si="17"/>
        <v>0</v>
      </c>
      <c r="T24" s="33">
        <f t="shared" si="17"/>
        <v>0</v>
      </c>
      <c r="U24" s="33">
        <f t="shared" si="17"/>
        <v>0</v>
      </c>
      <c r="V24" s="33">
        <f t="shared" si="17"/>
        <v>0</v>
      </c>
      <c r="W24" s="33">
        <f t="shared" si="17"/>
        <v>0</v>
      </c>
      <c r="X24" s="33">
        <f t="shared" si="17"/>
        <v>0</v>
      </c>
      <c r="Y24" s="33">
        <f t="shared" si="17"/>
        <v>0</v>
      </c>
      <c r="Z24" s="33">
        <f t="shared" si="17"/>
        <v>0</v>
      </c>
      <c r="AA24" s="33">
        <f t="shared" si="17"/>
        <v>0</v>
      </c>
      <c r="AB24" s="33">
        <f t="shared" si="17"/>
        <v>0</v>
      </c>
      <c r="AC24" s="33">
        <f t="shared" si="17"/>
        <v>0</v>
      </c>
      <c r="AD24" s="33">
        <f t="shared" si="17"/>
        <v>0</v>
      </c>
      <c r="AE24" s="33">
        <f t="shared" si="17"/>
        <v>0</v>
      </c>
      <c r="AF24" s="33">
        <f t="shared" si="17"/>
        <v>0</v>
      </c>
      <c r="AG24" s="33">
        <f t="shared" si="17"/>
        <v>0</v>
      </c>
      <c r="AH24" s="33">
        <f t="shared" si="17"/>
        <v>0</v>
      </c>
      <c r="AI24" s="33">
        <f t="shared" si="17"/>
        <v>0</v>
      </c>
      <c r="AJ24" s="33">
        <f t="shared" si="17"/>
        <v>0</v>
      </c>
      <c r="AK24" s="33">
        <f t="shared" si="17"/>
        <v>0</v>
      </c>
      <c r="AL24" s="33">
        <f t="shared" si="17"/>
        <v>0</v>
      </c>
      <c r="AM24" s="33">
        <f t="shared" si="17"/>
        <v>0</v>
      </c>
      <c r="AN24" s="33">
        <f t="shared" si="17"/>
        <v>0</v>
      </c>
      <c r="AO24" s="33">
        <f t="shared" si="17"/>
        <v>0</v>
      </c>
      <c r="AP24" s="33">
        <f t="shared" si="17"/>
        <v>0</v>
      </c>
      <c r="AQ24" s="33">
        <f t="shared" ref="AQ24:BK24" si="19">AP24*(1-$G$4)</f>
        <v>0</v>
      </c>
      <c r="AR24" s="33">
        <f t="shared" si="19"/>
        <v>0</v>
      </c>
      <c r="AS24" s="33">
        <f t="shared" si="19"/>
        <v>0</v>
      </c>
      <c r="AT24" s="33">
        <f t="shared" si="19"/>
        <v>0</v>
      </c>
      <c r="AU24" s="33">
        <f t="shared" si="19"/>
        <v>0</v>
      </c>
      <c r="AV24" s="33">
        <f t="shared" si="19"/>
        <v>0</v>
      </c>
      <c r="AW24" s="33">
        <f t="shared" si="19"/>
        <v>0</v>
      </c>
      <c r="AX24" s="33">
        <f t="shared" si="19"/>
        <v>0</v>
      </c>
      <c r="AY24" s="33">
        <f t="shared" si="19"/>
        <v>0</v>
      </c>
      <c r="AZ24" s="33">
        <f t="shared" si="19"/>
        <v>0</v>
      </c>
      <c r="BA24" s="33">
        <f t="shared" si="19"/>
        <v>0</v>
      </c>
      <c r="BB24" s="33">
        <f t="shared" si="19"/>
        <v>0</v>
      </c>
      <c r="BC24" s="33">
        <f t="shared" si="19"/>
        <v>0</v>
      </c>
      <c r="BD24" s="33">
        <f t="shared" si="19"/>
        <v>0</v>
      </c>
      <c r="BE24" s="33">
        <f t="shared" si="19"/>
        <v>0</v>
      </c>
      <c r="BF24" s="33">
        <f t="shared" si="19"/>
        <v>0</v>
      </c>
      <c r="BG24" s="33">
        <f t="shared" si="19"/>
        <v>0</v>
      </c>
      <c r="BH24" s="33">
        <f t="shared" si="19"/>
        <v>0</v>
      </c>
      <c r="BI24" s="33">
        <f t="shared" si="19"/>
        <v>0</v>
      </c>
      <c r="BJ24" s="33">
        <f t="shared" si="19"/>
        <v>0</v>
      </c>
      <c r="BK24" s="33">
        <f t="shared" si="19"/>
        <v>0</v>
      </c>
      <c r="BL24" t="str">
        <f t="shared" si="6"/>
        <v>19_THA</v>
      </c>
      <c r="BM24" t="str">
        <f t="shared" si="7"/>
        <v>d_nonenergy_7_x_jet_fuel</v>
      </c>
      <c r="BP24" s="4">
        <f t="shared" si="8"/>
        <v>0</v>
      </c>
      <c r="BQ24" s="4">
        <f t="shared" si="9"/>
        <v>0</v>
      </c>
      <c r="BR24" s="4" cm="1">
        <f t="array" ref="BR24">L24*INDEX(prod_est,$H24+$I24-1,MATCH(BR$14,$BQ$14:$DQ$14,0))</f>
        <v>0</v>
      </c>
      <c r="BS24" s="4" cm="1">
        <f t="array" ref="BS24">M24*INDEX(prod_est,$H24+$I24-1,MATCH(BS$14,$BQ$14:$DQ$14,0))</f>
        <v>0</v>
      </c>
      <c r="BT24" s="4" cm="1">
        <f t="array" ref="BT24">N24*INDEX(prod_est,$H24+$I24-1,MATCH(BT$14,$BQ$14:$DQ$14,0))</f>
        <v>0</v>
      </c>
      <c r="BU24" s="4" cm="1">
        <f t="array" ref="BU24">O24*INDEX(prod_est,$H24+$I24-1,MATCH(BU$14,$BQ$14:$DQ$14,0))</f>
        <v>0</v>
      </c>
      <c r="BV24" s="4" cm="1">
        <f t="array" ref="BV24">P24*INDEX(prod_est,$H24+$I24-1,MATCH(BV$14,$BQ$14:$DQ$14,0))</f>
        <v>0</v>
      </c>
      <c r="BW24" s="4" cm="1">
        <f t="array" ref="BW24">Q24*INDEX(prod_est,$H24+$I24-1,MATCH(BW$14,$BQ$14:$DQ$14,0))</f>
        <v>0</v>
      </c>
      <c r="BX24" s="4" cm="1">
        <f t="array" ref="BX24">R24*INDEX(prod_est,$H24+$I24-1,MATCH(BX$14,$BQ$14:$DQ$14,0))</f>
        <v>0</v>
      </c>
      <c r="BY24" s="4" cm="1">
        <f t="array" ref="BY24">S24*INDEX(prod_est,$H24+$I24-1,MATCH(BY$14,$BQ$14:$DQ$14,0))</f>
        <v>0</v>
      </c>
      <c r="BZ24" s="4" cm="1">
        <f t="array" ref="BZ24">T24*INDEX(prod_est,$H24+$I24-1,MATCH(BZ$14,$BQ$14:$DQ$14,0))</f>
        <v>0</v>
      </c>
      <c r="CA24" s="4" cm="1">
        <f t="array" ref="CA24">U24*INDEX(prod_est,$H24+$I24-1,MATCH(CA$14,$BQ$14:$DQ$14,0))</f>
        <v>0</v>
      </c>
      <c r="CB24" s="4" cm="1">
        <f t="array" ref="CB24">V24*INDEX(prod_est,$H24+$I24-1,MATCH(CB$14,$BQ$14:$DQ$14,0))</f>
        <v>0</v>
      </c>
      <c r="CC24" s="4" cm="1">
        <f t="array" ref="CC24">W24*INDEX(prod_est,$H24+$I24-1,MATCH(CC$14,$BQ$14:$DQ$14,0))</f>
        <v>0</v>
      </c>
      <c r="CD24" s="4" cm="1">
        <f t="array" ref="CD24">X24*INDEX(prod_est,$H24+$I24-1,MATCH(CD$14,$BQ$14:$DQ$14,0))</f>
        <v>0</v>
      </c>
      <c r="CE24" s="4" cm="1">
        <f t="array" ref="CE24">Y24*INDEX(prod_est,$H24+$I24-1,MATCH(CE$14,$BQ$14:$DQ$14,0))</f>
        <v>0</v>
      </c>
      <c r="CF24" s="4" cm="1">
        <f t="array" ref="CF24">Z24*INDEX(prod_est,$H24+$I24-1,MATCH(CF$14,$BQ$14:$DQ$14,0))</f>
        <v>0</v>
      </c>
      <c r="CG24" s="4" cm="1">
        <f t="array" ref="CG24">AA24*INDEX(prod_est,$H24+$I24-1,MATCH(CG$14,$BQ$14:$DQ$14,0))</f>
        <v>0</v>
      </c>
      <c r="CH24" s="4" cm="1">
        <f t="array" ref="CH24">AB24*INDEX(prod_est,$H24+$I24-1,MATCH(CH$14,$BQ$14:$DQ$14,0))</f>
        <v>0</v>
      </c>
      <c r="CI24" s="4" cm="1">
        <f t="array" ref="CI24">AC24*INDEX(prod_est,$H24+$I24-1,MATCH(CI$14,$BQ$14:$DQ$14,0))</f>
        <v>0</v>
      </c>
      <c r="CJ24" s="4" cm="1">
        <f t="array" ref="CJ24">AD24*INDEX(prod_est,$H24+$I24-1,MATCH(CJ$14,$BQ$14:$DQ$14,0))</f>
        <v>0</v>
      </c>
      <c r="CK24" s="4" cm="1">
        <f t="array" ref="CK24">AE24*INDEX(prod_est,$H24+$I24-1,MATCH(CK$14,$BQ$14:$DQ$14,0))</f>
        <v>0</v>
      </c>
      <c r="CL24" s="4" cm="1">
        <f t="array" ref="CL24">AF24*INDEX(prod_est,$H24+$I24-1,MATCH(CL$14,$BQ$14:$DQ$14,0))</f>
        <v>0</v>
      </c>
      <c r="CM24" s="4" cm="1">
        <f t="array" ref="CM24">AG24*INDEX(prod_est,$H24+$I24-1,MATCH(CM$14,$BQ$14:$DQ$14,0))</f>
        <v>0</v>
      </c>
      <c r="CN24" s="4" cm="1">
        <f t="array" ref="CN24">AH24*INDEX(prod_est,$H24+$I24-1,MATCH(CN$14,$BQ$14:$DQ$14,0))</f>
        <v>0</v>
      </c>
      <c r="CO24" s="4" cm="1">
        <f t="array" ref="CO24">AI24*INDEX(prod_est,$H24+$I24-1,MATCH(CO$14,$BQ$14:$DQ$14,0))</f>
        <v>0</v>
      </c>
      <c r="CP24" s="4" cm="1">
        <f t="array" ref="CP24">AJ24*INDEX(prod_est,$H24+$I24-1,MATCH(CP$14,$BQ$14:$DQ$14,0))</f>
        <v>0</v>
      </c>
      <c r="CQ24" s="4" cm="1">
        <f t="array" ref="CQ24">AK24*INDEX(prod_est,$H24+$I24-1,MATCH(CQ$14,$BQ$14:$DQ$14,0))</f>
        <v>0</v>
      </c>
      <c r="CR24" s="4" cm="1">
        <f t="array" ref="CR24">AL24*INDEX(prod_est,$H24+$I24-1,MATCH(CR$14,$BQ$14:$DQ$14,0))</f>
        <v>0</v>
      </c>
      <c r="CS24" s="4" cm="1">
        <f t="array" ref="CS24">AM24*INDEX(prod_est,$H24+$I24-1,MATCH(CS$14,$BQ$14:$DQ$14,0))</f>
        <v>0</v>
      </c>
      <c r="CT24" s="4" cm="1">
        <f t="array" ref="CT24">AN24*INDEX(prod_est,$H24+$I24-1,MATCH(CT$14,$BQ$14:$DQ$14,0))</f>
        <v>0</v>
      </c>
      <c r="CU24" s="4" cm="1">
        <f t="array" ref="CU24">AO24*INDEX(prod_est,$H24+$I24-1,MATCH(CU$14,$BQ$14:$DQ$14,0))</f>
        <v>0</v>
      </c>
      <c r="CV24" s="4" cm="1">
        <f t="array" ref="CV24">AP24*INDEX(prod_est,$H24+$I24-1,MATCH(CV$14,$BQ$14:$DQ$14,0))</f>
        <v>0</v>
      </c>
      <c r="CW24" s="4" cm="1">
        <f t="array" ref="CW24">AQ24*INDEX(prod_est,$H24+$I24-1,MATCH(CW$14,$BQ$14:$DQ$14,0))</f>
        <v>0</v>
      </c>
      <c r="CX24" s="4" cm="1">
        <f t="array" ref="CX24">AR24*INDEX(prod_est,$H24+$I24-1,MATCH(CX$14,$BQ$14:$DQ$14,0))</f>
        <v>0</v>
      </c>
      <c r="CY24" s="4" cm="1">
        <f t="array" ref="CY24">AS24*INDEX(prod_est,$H24+$I24-1,MATCH(CY$14,$BQ$14:$DQ$14,0))</f>
        <v>0</v>
      </c>
      <c r="CZ24" s="4" cm="1">
        <f t="array" ref="CZ24">AT24*INDEX(prod_est,$H24+$I24-1,MATCH(CZ$14,$BQ$14:$DQ$14,0))</f>
        <v>0</v>
      </c>
      <c r="DA24" s="4" cm="1">
        <f t="array" ref="DA24">AU24*INDEX(prod_est,$H24+$I24-1,MATCH(DA$14,$BQ$14:$DQ$14,0))</f>
        <v>0</v>
      </c>
      <c r="DB24" s="4" cm="1">
        <f t="array" ref="DB24">AV24*INDEX(prod_est,$H24+$I24-1,MATCH(DB$14,$BQ$14:$DQ$14,0))</f>
        <v>0</v>
      </c>
      <c r="DC24" s="4" cm="1">
        <f t="array" ref="DC24">AW24*INDEX(prod_est,$H24+$I24-1,MATCH(DC$14,$BQ$14:$DQ$14,0))</f>
        <v>0</v>
      </c>
      <c r="DD24" s="4" cm="1">
        <f t="array" ref="DD24">AX24*INDEX(prod_est,$H24+$I24-1,MATCH(DD$14,$BQ$14:$DQ$14,0))</f>
        <v>0</v>
      </c>
      <c r="DE24" s="4" cm="1">
        <f t="array" ref="DE24">AY24*INDEX(prod_est,$H24+$I24-1,MATCH(DE$14,$BQ$14:$DQ$14,0))</f>
        <v>0</v>
      </c>
      <c r="DF24" s="4" cm="1">
        <f t="array" ref="DF24">AZ24*INDEX(prod_est,$H24+$I24-1,MATCH(DF$14,$BQ$14:$DQ$14,0))</f>
        <v>0</v>
      </c>
      <c r="DG24" s="4" cm="1">
        <f t="array" ref="DG24">BA24*INDEX(prod_est,$H24+$I24-1,MATCH(DG$14,$BQ$14:$DQ$14,0))</f>
        <v>0</v>
      </c>
      <c r="DH24" s="4" cm="1">
        <f t="array" ref="DH24">BB24*INDEX(prod_est,$H24+$I24-1,MATCH(DH$14,$BQ$14:$DQ$14,0))</f>
        <v>0</v>
      </c>
      <c r="DI24" s="4" cm="1">
        <f t="array" ref="DI24">BC24*INDEX(prod_est,$H24+$I24-1,MATCH(DI$14,$BQ$14:$DQ$14,0))</f>
        <v>0</v>
      </c>
      <c r="DJ24" s="4" cm="1">
        <f t="array" ref="DJ24">BD24*INDEX(prod_est,$H24+$I24-1,MATCH(DJ$14,$BQ$14:$DQ$14,0))</f>
        <v>0</v>
      </c>
      <c r="DK24" s="4" cm="1">
        <f t="array" ref="DK24">BE24*INDEX(prod_est,$H24+$I24-1,MATCH(DK$14,$BQ$14:$DQ$14,0))</f>
        <v>0</v>
      </c>
      <c r="DL24" s="4" cm="1">
        <f t="array" ref="DL24">BF24*INDEX(prod_est,$H24+$I24-1,MATCH(DL$14,$BQ$14:$DQ$14,0))</f>
        <v>0</v>
      </c>
      <c r="DM24" s="4" cm="1">
        <f t="array" ref="DM24">BG24*INDEX(prod_est,$H24+$I24-1,MATCH(DM$14,$BQ$14:$DQ$14,0))</f>
        <v>0</v>
      </c>
      <c r="DN24" s="4" cm="1">
        <f t="array" ref="DN24">BH24*INDEX(prod_est,$H24+$I24-1,MATCH(DN$14,$BQ$14:$DQ$14,0))</f>
        <v>0</v>
      </c>
      <c r="DO24" s="4" cm="1">
        <f t="array" ref="DO24">BI24*INDEX(prod_est,$H24+$I24-1,MATCH(DO$14,$BQ$14:$DQ$14,0))</f>
        <v>0</v>
      </c>
      <c r="DP24" s="4" cm="1">
        <f t="array" ref="DP24">BJ24*INDEX(prod_est,$H24+$I24-1,MATCH(DP$14,$BQ$14:$DQ$14,0))</f>
        <v>0</v>
      </c>
      <c r="DQ24" s="4" cm="1">
        <f t="array" ref="DQ24">BK24*INDEX(prod_est,$H24+$I24-1,MATCH(DQ$14,$BQ$14:$DQ$14,0))</f>
        <v>0</v>
      </c>
    </row>
    <row r="25" spans="1:121" x14ac:dyDescent="0.25">
      <c r="A25" t="s">
        <v>55</v>
      </c>
      <c r="B25" t="s">
        <v>15</v>
      </c>
      <c r="C25" t="s">
        <v>15</v>
      </c>
      <c r="D25" t="s">
        <v>172</v>
      </c>
      <c r="E25" s="46" t="s">
        <v>37</v>
      </c>
      <c r="F25" s="4">
        <v>0</v>
      </c>
      <c r="G25" s="4">
        <v>0</v>
      </c>
      <c r="H25">
        <f>MATCH(A25,Production_est!$A$4:$A$339,0)</f>
        <v>289</v>
      </c>
      <c r="I25">
        <f>IFERROR(MATCH(E25,Production_est!$D$4:$D$339,0),"-")</f>
        <v>3</v>
      </c>
      <c r="J25" s="4" cm="1">
        <f t="array" ref="J25">IFERROR(INDEX(Production_est!$E$4:$E$339,I25+H25-1),"-")</f>
        <v>12012.944094876901</v>
      </c>
      <c r="K25" s="33">
        <f t="shared" si="3"/>
        <v>0</v>
      </c>
      <c r="L25" s="33">
        <f t="shared" si="17"/>
        <v>0</v>
      </c>
      <c r="M25" s="33">
        <f t="shared" si="17"/>
        <v>0</v>
      </c>
      <c r="N25" s="33">
        <f t="shared" si="17"/>
        <v>0</v>
      </c>
      <c r="O25" s="33">
        <f t="shared" si="17"/>
        <v>0</v>
      </c>
      <c r="P25" s="33">
        <f t="shared" si="17"/>
        <v>0</v>
      </c>
      <c r="Q25" s="33">
        <f t="shared" si="17"/>
        <v>0</v>
      </c>
      <c r="R25" s="33">
        <f t="shared" si="17"/>
        <v>0</v>
      </c>
      <c r="S25" s="33">
        <f t="shared" si="17"/>
        <v>0</v>
      </c>
      <c r="T25" s="33">
        <f t="shared" si="17"/>
        <v>0</v>
      </c>
      <c r="U25" s="33">
        <f t="shared" si="17"/>
        <v>0</v>
      </c>
      <c r="V25" s="33">
        <f t="shared" si="17"/>
        <v>0</v>
      </c>
      <c r="W25" s="33">
        <f t="shared" si="17"/>
        <v>0</v>
      </c>
      <c r="X25" s="33">
        <f t="shared" si="17"/>
        <v>0</v>
      </c>
      <c r="Y25" s="33">
        <f t="shared" si="17"/>
        <v>0</v>
      </c>
      <c r="Z25" s="33">
        <f t="shared" si="17"/>
        <v>0</v>
      </c>
      <c r="AA25" s="33">
        <f t="shared" si="17"/>
        <v>0</v>
      </c>
      <c r="AB25" s="33">
        <f t="shared" si="17"/>
        <v>0</v>
      </c>
      <c r="AC25" s="33">
        <f t="shared" si="17"/>
        <v>0</v>
      </c>
      <c r="AD25" s="33">
        <f t="shared" si="17"/>
        <v>0</v>
      </c>
      <c r="AE25" s="33">
        <f t="shared" si="17"/>
        <v>0</v>
      </c>
      <c r="AF25" s="33">
        <f t="shared" si="17"/>
        <v>0</v>
      </c>
      <c r="AG25" s="33">
        <f t="shared" si="17"/>
        <v>0</v>
      </c>
      <c r="AH25" s="33">
        <f t="shared" si="17"/>
        <v>0</v>
      </c>
      <c r="AI25" s="33">
        <f t="shared" si="17"/>
        <v>0</v>
      </c>
      <c r="AJ25" s="33">
        <f t="shared" si="17"/>
        <v>0</v>
      </c>
      <c r="AK25" s="33">
        <f t="shared" si="17"/>
        <v>0</v>
      </c>
      <c r="AL25" s="33">
        <f t="shared" si="17"/>
        <v>0</v>
      </c>
      <c r="AM25" s="33">
        <f t="shared" si="17"/>
        <v>0</v>
      </c>
      <c r="AN25" s="33">
        <f t="shared" si="17"/>
        <v>0</v>
      </c>
      <c r="AO25" s="33">
        <f t="shared" si="17"/>
        <v>0</v>
      </c>
      <c r="AP25" s="33">
        <f t="shared" si="17"/>
        <v>0</v>
      </c>
      <c r="AQ25" s="33">
        <f t="shared" ref="AQ25:BK25" si="20">AP25*(1-$G$4)</f>
        <v>0</v>
      </c>
      <c r="AR25" s="33">
        <f t="shared" si="20"/>
        <v>0</v>
      </c>
      <c r="AS25" s="33">
        <f t="shared" si="20"/>
        <v>0</v>
      </c>
      <c r="AT25" s="33">
        <f t="shared" si="20"/>
        <v>0</v>
      </c>
      <c r="AU25" s="33">
        <f t="shared" si="20"/>
        <v>0</v>
      </c>
      <c r="AV25" s="33">
        <f t="shared" si="20"/>
        <v>0</v>
      </c>
      <c r="AW25" s="33">
        <f t="shared" si="20"/>
        <v>0</v>
      </c>
      <c r="AX25" s="33">
        <f t="shared" si="20"/>
        <v>0</v>
      </c>
      <c r="AY25" s="33">
        <f t="shared" si="20"/>
        <v>0</v>
      </c>
      <c r="AZ25" s="33">
        <f t="shared" si="20"/>
        <v>0</v>
      </c>
      <c r="BA25" s="33">
        <f t="shared" si="20"/>
        <v>0</v>
      </c>
      <c r="BB25" s="33">
        <f t="shared" si="20"/>
        <v>0</v>
      </c>
      <c r="BC25" s="33">
        <f t="shared" si="20"/>
        <v>0</v>
      </c>
      <c r="BD25" s="33">
        <f t="shared" si="20"/>
        <v>0</v>
      </c>
      <c r="BE25" s="33">
        <f t="shared" si="20"/>
        <v>0</v>
      </c>
      <c r="BF25" s="33">
        <f t="shared" si="20"/>
        <v>0</v>
      </c>
      <c r="BG25" s="33">
        <f t="shared" si="20"/>
        <v>0</v>
      </c>
      <c r="BH25" s="33">
        <f t="shared" si="20"/>
        <v>0</v>
      </c>
      <c r="BI25" s="33">
        <f t="shared" si="20"/>
        <v>0</v>
      </c>
      <c r="BJ25" s="33">
        <f t="shared" si="20"/>
        <v>0</v>
      </c>
      <c r="BK25" s="33">
        <f t="shared" si="20"/>
        <v>0</v>
      </c>
      <c r="BL25" t="str">
        <f t="shared" si="6"/>
        <v>19_THA</v>
      </c>
      <c r="BM25" t="str">
        <f t="shared" si="7"/>
        <v>d_nonenergy_7_6_kerosene</v>
      </c>
      <c r="BP25" s="4">
        <f t="shared" si="8"/>
        <v>0</v>
      </c>
      <c r="BQ25" s="4">
        <f t="shared" si="9"/>
        <v>0</v>
      </c>
      <c r="BR25" s="4" cm="1">
        <f t="array" ref="BR25">L25*INDEX(prod_est,$H25+$I25-1,MATCH(BR$14,$BQ$14:$DQ$14,0))</f>
        <v>0</v>
      </c>
      <c r="BS25" s="4" cm="1">
        <f t="array" ref="BS25">M25*INDEX(prod_est,$H25+$I25-1,MATCH(BS$14,$BQ$14:$DQ$14,0))</f>
        <v>0</v>
      </c>
      <c r="BT25" s="4" cm="1">
        <f t="array" ref="BT25">N25*INDEX(prod_est,$H25+$I25-1,MATCH(BT$14,$BQ$14:$DQ$14,0))</f>
        <v>0</v>
      </c>
      <c r="BU25" s="4" cm="1">
        <f t="array" ref="BU25">O25*INDEX(prod_est,$H25+$I25-1,MATCH(BU$14,$BQ$14:$DQ$14,0))</f>
        <v>0</v>
      </c>
      <c r="BV25" s="4" cm="1">
        <f t="array" ref="BV25">P25*INDEX(prod_est,$H25+$I25-1,MATCH(BV$14,$BQ$14:$DQ$14,0))</f>
        <v>0</v>
      </c>
      <c r="BW25" s="4" cm="1">
        <f t="array" ref="BW25">Q25*INDEX(prod_est,$H25+$I25-1,MATCH(BW$14,$BQ$14:$DQ$14,0))</f>
        <v>0</v>
      </c>
      <c r="BX25" s="4" cm="1">
        <f t="array" ref="BX25">R25*INDEX(prod_est,$H25+$I25-1,MATCH(BX$14,$BQ$14:$DQ$14,0))</f>
        <v>0</v>
      </c>
      <c r="BY25" s="4" cm="1">
        <f t="array" ref="BY25">S25*INDEX(prod_est,$H25+$I25-1,MATCH(BY$14,$BQ$14:$DQ$14,0))</f>
        <v>0</v>
      </c>
      <c r="BZ25" s="4" cm="1">
        <f t="array" ref="BZ25">T25*INDEX(prod_est,$H25+$I25-1,MATCH(BZ$14,$BQ$14:$DQ$14,0))</f>
        <v>0</v>
      </c>
      <c r="CA25" s="4" cm="1">
        <f t="array" ref="CA25">U25*INDEX(prod_est,$H25+$I25-1,MATCH(CA$14,$BQ$14:$DQ$14,0))</f>
        <v>0</v>
      </c>
      <c r="CB25" s="4" cm="1">
        <f t="array" ref="CB25">V25*INDEX(prod_est,$H25+$I25-1,MATCH(CB$14,$BQ$14:$DQ$14,0))</f>
        <v>0</v>
      </c>
      <c r="CC25" s="4" cm="1">
        <f t="array" ref="CC25">W25*INDEX(prod_est,$H25+$I25-1,MATCH(CC$14,$BQ$14:$DQ$14,0))</f>
        <v>0</v>
      </c>
      <c r="CD25" s="4" cm="1">
        <f t="array" ref="CD25">X25*INDEX(prod_est,$H25+$I25-1,MATCH(CD$14,$BQ$14:$DQ$14,0))</f>
        <v>0</v>
      </c>
      <c r="CE25" s="4" cm="1">
        <f t="array" ref="CE25">Y25*INDEX(prod_est,$H25+$I25-1,MATCH(CE$14,$BQ$14:$DQ$14,0))</f>
        <v>0</v>
      </c>
      <c r="CF25" s="4" cm="1">
        <f t="array" ref="CF25">Z25*INDEX(prod_est,$H25+$I25-1,MATCH(CF$14,$BQ$14:$DQ$14,0))</f>
        <v>0</v>
      </c>
      <c r="CG25" s="4" cm="1">
        <f t="array" ref="CG25">AA25*INDEX(prod_est,$H25+$I25-1,MATCH(CG$14,$BQ$14:$DQ$14,0))</f>
        <v>0</v>
      </c>
      <c r="CH25" s="4" cm="1">
        <f t="array" ref="CH25">AB25*INDEX(prod_est,$H25+$I25-1,MATCH(CH$14,$BQ$14:$DQ$14,0))</f>
        <v>0</v>
      </c>
      <c r="CI25" s="4" cm="1">
        <f t="array" ref="CI25">AC25*INDEX(prod_est,$H25+$I25-1,MATCH(CI$14,$BQ$14:$DQ$14,0))</f>
        <v>0</v>
      </c>
      <c r="CJ25" s="4" cm="1">
        <f t="array" ref="CJ25">AD25*INDEX(prod_est,$H25+$I25-1,MATCH(CJ$14,$BQ$14:$DQ$14,0))</f>
        <v>0</v>
      </c>
      <c r="CK25" s="4" cm="1">
        <f t="array" ref="CK25">AE25*INDEX(prod_est,$H25+$I25-1,MATCH(CK$14,$BQ$14:$DQ$14,0))</f>
        <v>0</v>
      </c>
      <c r="CL25" s="4" cm="1">
        <f t="array" ref="CL25">AF25*INDEX(prod_est,$H25+$I25-1,MATCH(CL$14,$BQ$14:$DQ$14,0))</f>
        <v>0</v>
      </c>
      <c r="CM25" s="4" cm="1">
        <f t="array" ref="CM25">AG25*INDEX(prod_est,$H25+$I25-1,MATCH(CM$14,$BQ$14:$DQ$14,0))</f>
        <v>0</v>
      </c>
      <c r="CN25" s="4" cm="1">
        <f t="array" ref="CN25">AH25*INDEX(prod_est,$H25+$I25-1,MATCH(CN$14,$BQ$14:$DQ$14,0))</f>
        <v>0</v>
      </c>
      <c r="CO25" s="4" cm="1">
        <f t="array" ref="CO25">AI25*INDEX(prod_est,$H25+$I25-1,MATCH(CO$14,$BQ$14:$DQ$14,0))</f>
        <v>0</v>
      </c>
      <c r="CP25" s="4" cm="1">
        <f t="array" ref="CP25">AJ25*INDEX(prod_est,$H25+$I25-1,MATCH(CP$14,$BQ$14:$DQ$14,0))</f>
        <v>0</v>
      </c>
      <c r="CQ25" s="4" cm="1">
        <f t="array" ref="CQ25">AK25*INDEX(prod_est,$H25+$I25-1,MATCH(CQ$14,$BQ$14:$DQ$14,0))</f>
        <v>0</v>
      </c>
      <c r="CR25" s="4" cm="1">
        <f t="array" ref="CR25">AL25*INDEX(prod_est,$H25+$I25-1,MATCH(CR$14,$BQ$14:$DQ$14,0))</f>
        <v>0</v>
      </c>
      <c r="CS25" s="4" cm="1">
        <f t="array" ref="CS25">AM25*INDEX(prod_est,$H25+$I25-1,MATCH(CS$14,$BQ$14:$DQ$14,0))</f>
        <v>0</v>
      </c>
      <c r="CT25" s="4" cm="1">
        <f t="array" ref="CT25">AN25*INDEX(prod_est,$H25+$I25-1,MATCH(CT$14,$BQ$14:$DQ$14,0))</f>
        <v>0</v>
      </c>
      <c r="CU25" s="4" cm="1">
        <f t="array" ref="CU25">AO25*INDEX(prod_est,$H25+$I25-1,MATCH(CU$14,$BQ$14:$DQ$14,0))</f>
        <v>0</v>
      </c>
      <c r="CV25" s="4" cm="1">
        <f t="array" ref="CV25">AP25*INDEX(prod_est,$H25+$I25-1,MATCH(CV$14,$BQ$14:$DQ$14,0))</f>
        <v>0</v>
      </c>
      <c r="CW25" s="4" cm="1">
        <f t="array" ref="CW25">AQ25*INDEX(prod_est,$H25+$I25-1,MATCH(CW$14,$BQ$14:$DQ$14,0))</f>
        <v>0</v>
      </c>
      <c r="CX25" s="4" cm="1">
        <f t="array" ref="CX25">AR25*INDEX(prod_est,$H25+$I25-1,MATCH(CX$14,$BQ$14:$DQ$14,0))</f>
        <v>0</v>
      </c>
      <c r="CY25" s="4" cm="1">
        <f t="array" ref="CY25">AS25*INDEX(prod_est,$H25+$I25-1,MATCH(CY$14,$BQ$14:$DQ$14,0))</f>
        <v>0</v>
      </c>
      <c r="CZ25" s="4" cm="1">
        <f t="array" ref="CZ25">AT25*INDEX(prod_est,$H25+$I25-1,MATCH(CZ$14,$BQ$14:$DQ$14,0))</f>
        <v>0</v>
      </c>
      <c r="DA25" s="4" cm="1">
        <f t="array" ref="DA25">AU25*INDEX(prod_est,$H25+$I25-1,MATCH(DA$14,$BQ$14:$DQ$14,0))</f>
        <v>0</v>
      </c>
      <c r="DB25" s="4" cm="1">
        <f t="array" ref="DB25">AV25*INDEX(prod_est,$H25+$I25-1,MATCH(DB$14,$BQ$14:$DQ$14,0))</f>
        <v>0</v>
      </c>
      <c r="DC25" s="4" cm="1">
        <f t="array" ref="DC25">AW25*INDEX(prod_est,$H25+$I25-1,MATCH(DC$14,$BQ$14:$DQ$14,0))</f>
        <v>0</v>
      </c>
      <c r="DD25" s="4" cm="1">
        <f t="array" ref="DD25">AX25*INDEX(prod_est,$H25+$I25-1,MATCH(DD$14,$BQ$14:$DQ$14,0))</f>
        <v>0</v>
      </c>
      <c r="DE25" s="4" cm="1">
        <f t="array" ref="DE25">AY25*INDEX(prod_est,$H25+$I25-1,MATCH(DE$14,$BQ$14:$DQ$14,0))</f>
        <v>0</v>
      </c>
      <c r="DF25" s="4" cm="1">
        <f t="array" ref="DF25">AZ25*INDEX(prod_est,$H25+$I25-1,MATCH(DF$14,$BQ$14:$DQ$14,0))</f>
        <v>0</v>
      </c>
      <c r="DG25" s="4" cm="1">
        <f t="array" ref="DG25">BA25*INDEX(prod_est,$H25+$I25-1,MATCH(DG$14,$BQ$14:$DQ$14,0))</f>
        <v>0</v>
      </c>
      <c r="DH25" s="4" cm="1">
        <f t="array" ref="DH25">BB25*INDEX(prod_est,$H25+$I25-1,MATCH(DH$14,$BQ$14:$DQ$14,0))</f>
        <v>0</v>
      </c>
      <c r="DI25" s="4" cm="1">
        <f t="array" ref="DI25">BC25*INDEX(prod_est,$H25+$I25-1,MATCH(DI$14,$BQ$14:$DQ$14,0))</f>
        <v>0</v>
      </c>
      <c r="DJ25" s="4" cm="1">
        <f t="array" ref="DJ25">BD25*INDEX(prod_est,$H25+$I25-1,MATCH(DJ$14,$BQ$14:$DQ$14,0))</f>
        <v>0</v>
      </c>
      <c r="DK25" s="4" cm="1">
        <f t="array" ref="DK25">BE25*INDEX(prod_est,$H25+$I25-1,MATCH(DK$14,$BQ$14:$DQ$14,0))</f>
        <v>0</v>
      </c>
      <c r="DL25" s="4" cm="1">
        <f t="array" ref="DL25">BF25*INDEX(prod_est,$H25+$I25-1,MATCH(DL$14,$BQ$14:$DQ$14,0))</f>
        <v>0</v>
      </c>
      <c r="DM25" s="4" cm="1">
        <f t="array" ref="DM25">BG25*INDEX(prod_est,$H25+$I25-1,MATCH(DM$14,$BQ$14:$DQ$14,0))</f>
        <v>0</v>
      </c>
      <c r="DN25" s="4" cm="1">
        <f t="array" ref="DN25">BH25*INDEX(prod_est,$H25+$I25-1,MATCH(DN$14,$BQ$14:$DQ$14,0))</f>
        <v>0</v>
      </c>
      <c r="DO25" s="4" cm="1">
        <f t="array" ref="DO25">BI25*INDEX(prod_est,$H25+$I25-1,MATCH(DO$14,$BQ$14:$DQ$14,0))</f>
        <v>0</v>
      </c>
      <c r="DP25" s="4" cm="1">
        <f t="array" ref="DP25">BJ25*INDEX(prod_est,$H25+$I25-1,MATCH(DP$14,$BQ$14:$DQ$14,0))</f>
        <v>0</v>
      </c>
      <c r="DQ25" s="4" cm="1">
        <f t="array" ref="DQ25">BK25*INDEX(prod_est,$H25+$I25-1,MATCH(DQ$14,$BQ$14:$DQ$14,0))</f>
        <v>0</v>
      </c>
    </row>
    <row r="26" spans="1:121" x14ac:dyDescent="0.25">
      <c r="A26" t="s">
        <v>55</v>
      </c>
      <c r="B26" t="s">
        <v>16</v>
      </c>
      <c r="C26" t="s">
        <v>16</v>
      </c>
      <c r="D26" t="s">
        <v>172</v>
      </c>
      <c r="E26" s="46" t="s">
        <v>37</v>
      </c>
      <c r="F26" s="4">
        <v>0</v>
      </c>
      <c r="G26" s="4">
        <v>0</v>
      </c>
      <c r="H26">
        <f>MATCH(A26,Production_est!$A$4:$A$339,0)</f>
        <v>289</v>
      </c>
      <c r="I26">
        <f>IFERROR(MATCH(E26,Production_est!$D$4:$D$339,0),"-")</f>
        <v>3</v>
      </c>
      <c r="J26" s="4" cm="1">
        <f t="array" ref="J26">IFERROR(INDEX(Production_est!$E$4:$E$339,I26+H26-1),"-")</f>
        <v>12012.944094876901</v>
      </c>
      <c r="K26" s="33">
        <f t="shared" si="3"/>
        <v>0</v>
      </c>
      <c r="L26" s="33">
        <f t="shared" si="17"/>
        <v>0</v>
      </c>
      <c r="M26" s="33">
        <f t="shared" si="17"/>
        <v>0</v>
      </c>
      <c r="N26" s="33">
        <f t="shared" si="17"/>
        <v>0</v>
      </c>
      <c r="O26" s="33">
        <f t="shared" si="17"/>
        <v>0</v>
      </c>
      <c r="P26" s="33">
        <f t="shared" si="17"/>
        <v>0</v>
      </c>
      <c r="Q26" s="33">
        <f t="shared" si="17"/>
        <v>0</v>
      </c>
      <c r="R26" s="33">
        <f t="shared" si="17"/>
        <v>0</v>
      </c>
      <c r="S26" s="33">
        <f t="shared" si="17"/>
        <v>0</v>
      </c>
      <c r="T26" s="33">
        <f t="shared" si="17"/>
        <v>0</v>
      </c>
      <c r="U26" s="33">
        <f t="shared" si="17"/>
        <v>0</v>
      </c>
      <c r="V26" s="33">
        <f t="shared" si="17"/>
        <v>0</v>
      </c>
      <c r="W26" s="33">
        <f t="shared" si="17"/>
        <v>0</v>
      </c>
      <c r="X26" s="33">
        <f t="shared" si="17"/>
        <v>0</v>
      </c>
      <c r="Y26" s="33">
        <f t="shared" si="17"/>
        <v>0</v>
      </c>
      <c r="Z26" s="33">
        <f t="shared" si="17"/>
        <v>0</v>
      </c>
      <c r="AA26" s="33">
        <f t="shared" si="17"/>
        <v>0</v>
      </c>
      <c r="AB26" s="33">
        <f t="shared" si="17"/>
        <v>0</v>
      </c>
      <c r="AC26" s="33">
        <f t="shared" si="17"/>
        <v>0</v>
      </c>
      <c r="AD26" s="33">
        <f t="shared" si="17"/>
        <v>0</v>
      </c>
      <c r="AE26" s="33">
        <f t="shared" si="17"/>
        <v>0</v>
      </c>
      <c r="AF26" s="33">
        <f t="shared" si="17"/>
        <v>0</v>
      </c>
      <c r="AG26" s="33">
        <f t="shared" si="17"/>
        <v>0</v>
      </c>
      <c r="AH26" s="33">
        <f t="shared" si="17"/>
        <v>0</v>
      </c>
      <c r="AI26" s="33">
        <f t="shared" si="17"/>
        <v>0</v>
      </c>
      <c r="AJ26" s="33">
        <f t="shared" si="17"/>
        <v>0</v>
      </c>
      <c r="AK26" s="33">
        <f t="shared" si="17"/>
        <v>0</v>
      </c>
      <c r="AL26" s="33">
        <f t="shared" si="17"/>
        <v>0</v>
      </c>
      <c r="AM26" s="33">
        <f t="shared" si="17"/>
        <v>0</v>
      </c>
      <c r="AN26" s="33">
        <f t="shared" si="17"/>
        <v>0</v>
      </c>
      <c r="AO26" s="33">
        <f t="shared" si="17"/>
        <v>0</v>
      </c>
      <c r="AP26" s="33">
        <f t="shared" si="17"/>
        <v>0</v>
      </c>
      <c r="AQ26" s="33">
        <f t="shared" ref="AQ26:BK26" si="21">AP26*(1-$G$4)</f>
        <v>0</v>
      </c>
      <c r="AR26" s="33">
        <f t="shared" si="21"/>
        <v>0</v>
      </c>
      <c r="AS26" s="33">
        <f t="shared" si="21"/>
        <v>0</v>
      </c>
      <c r="AT26" s="33">
        <f t="shared" si="21"/>
        <v>0</v>
      </c>
      <c r="AU26" s="33">
        <f t="shared" si="21"/>
        <v>0</v>
      </c>
      <c r="AV26" s="33">
        <f t="shared" si="21"/>
        <v>0</v>
      </c>
      <c r="AW26" s="33">
        <f t="shared" si="21"/>
        <v>0</v>
      </c>
      <c r="AX26" s="33">
        <f t="shared" si="21"/>
        <v>0</v>
      </c>
      <c r="AY26" s="33">
        <f t="shared" si="21"/>
        <v>0</v>
      </c>
      <c r="AZ26" s="33">
        <f t="shared" si="21"/>
        <v>0</v>
      </c>
      <c r="BA26" s="33">
        <f t="shared" si="21"/>
        <v>0</v>
      </c>
      <c r="BB26" s="33">
        <f t="shared" si="21"/>
        <v>0</v>
      </c>
      <c r="BC26" s="33">
        <f t="shared" si="21"/>
        <v>0</v>
      </c>
      <c r="BD26" s="33">
        <f t="shared" si="21"/>
        <v>0</v>
      </c>
      <c r="BE26" s="33">
        <f t="shared" si="21"/>
        <v>0</v>
      </c>
      <c r="BF26" s="33">
        <f t="shared" si="21"/>
        <v>0</v>
      </c>
      <c r="BG26" s="33">
        <f t="shared" si="21"/>
        <v>0</v>
      </c>
      <c r="BH26" s="33">
        <f t="shared" si="21"/>
        <v>0</v>
      </c>
      <c r="BI26" s="33">
        <f t="shared" si="21"/>
        <v>0</v>
      </c>
      <c r="BJ26" s="33">
        <f t="shared" si="21"/>
        <v>0</v>
      </c>
      <c r="BK26" s="33">
        <f t="shared" si="21"/>
        <v>0</v>
      </c>
      <c r="BL26" t="str">
        <f t="shared" si="6"/>
        <v>19_THA</v>
      </c>
      <c r="BM26" t="str">
        <f t="shared" si="7"/>
        <v>d_nonenergy_7_7_gas_diesel_oil</v>
      </c>
      <c r="BP26" s="4">
        <f t="shared" si="8"/>
        <v>0</v>
      </c>
      <c r="BQ26" s="4">
        <f t="shared" si="9"/>
        <v>0</v>
      </c>
      <c r="BR26" s="4" cm="1">
        <f t="array" ref="BR26">L26*INDEX(prod_est,$H26+$I26-1,MATCH(BR$14,$BQ$14:$DQ$14,0))</f>
        <v>0</v>
      </c>
      <c r="BS26" s="4" cm="1">
        <f t="array" ref="BS26">M26*INDEX(prod_est,$H26+$I26-1,MATCH(BS$14,$BQ$14:$DQ$14,0))</f>
        <v>0</v>
      </c>
      <c r="BT26" s="4" cm="1">
        <f t="array" ref="BT26">N26*INDEX(prod_est,$H26+$I26-1,MATCH(BT$14,$BQ$14:$DQ$14,0))</f>
        <v>0</v>
      </c>
      <c r="BU26" s="4" cm="1">
        <f t="array" ref="BU26">O26*INDEX(prod_est,$H26+$I26-1,MATCH(BU$14,$BQ$14:$DQ$14,0))</f>
        <v>0</v>
      </c>
      <c r="BV26" s="4" cm="1">
        <f t="array" ref="BV26">P26*INDEX(prod_est,$H26+$I26-1,MATCH(BV$14,$BQ$14:$DQ$14,0))</f>
        <v>0</v>
      </c>
      <c r="BW26" s="4" cm="1">
        <f t="array" ref="BW26">Q26*INDEX(prod_est,$H26+$I26-1,MATCH(BW$14,$BQ$14:$DQ$14,0))</f>
        <v>0</v>
      </c>
      <c r="BX26" s="4" cm="1">
        <f t="array" ref="BX26">R26*INDEX(prod_est,$H26+$I26-1,MATCH(BX$14,$BQ$14:$DQ$14,0))</f>
        <v>0</v>
      </c>
      <c r="BY26" s="4" cm="1">
        <f t="array" ref="BY26">S26*INDEX(prod_est,$H26+$I26-1,MATCH(BY$14,$BQ$14:$DQ$14,0))</f>
        <v>0</v>
      </c>
      <c r="BZ26" s="4" cm="1">
        <f t="array" ref="BZ26">T26*INDEX(prod_est,$H26+$I26-1,MATCH(BZ$14,$BQ$14:$DQ$14,0))</f>
        <v>0</v>
      </c>
      <c r="CA26" s="4" cm="1">
        <f t="array" ref="CA26">U26*INDEX(prod_est,$H26+$I26-1,MATCH(CA$14,$BQ$14:$DQ$14,0))</f>
        <v>0</v>
      </c>
      <c r="CB26" s="4" cm="1">
        <f t="array" ref="CB26">V26*INDEX(prod_est,$H26+$I26-1,MATCH(CB$14,$BQ$14:$DQ$14,0))</f>
        <v>0</v>
      </c>
      <c r="CC26" s="4" cm="1">
        <f t="array" ref="CC26">W26*INDEX(prod_est,$H26+$I26-1,MATCH(CC$14,$BQ$14:$DQ$14,0))</f>
        <v>0</v>
      </c>
      <c r="CD26" s="4" cm="1">
        <f t="array" ref="CD26">X26*INDEX(prod_est,$H26+$I26-1,MATCH(CD$14,$BQ$14:$DQ$14,0))</f>
        <v>0</v>
      </c>
      <c r="CE26" s="4" cm="1">
        <f t="array" ref="CE26">Y26*INDEX(prod_est,$H26+$I26-1,MATCH(CE$14,$BQ$14:$DQ$14,0))</f>
        <v>0</v>
      </c>
      <c r="CF26" s="4" cm="1">
        <f t="array" ref="CF26">Z26*INDEX(prod_est,$H26+$I26-1,MATCH(CF$14,$BQ$14:$DQ$14,0))</f>
        <v>0</v>
      </c>
      <c r="CG26" s="4" cm="1">
        <f t="array" ref="CG26">AA26*INDEX(prod_est,$H26+$I26-1,MATCH(CG$14,$BQ$14:$DQ$14,0))</f>
        <v>0</v>
      </c>
      <c r="CH26" s="4" cm="1">
        <f t="array" ref="CH26">AB26*INDEX(prod_est,$H26+$I26-1,MATCH(CH$14,$BQ$14:$DQ$14,0))</f>
        <v>0</v>
      </c>
      <c r="CI26" s="4" cm="1">
        <f t="array" ref="CI26">AC26*INDEX(prod_est,$H26+$I26-1,MATCH(CI$14,$BQ$14:$DQ$14,0))</f>
        <v>0</v>
      </c>
      <c r="CJ26" s="4" cm="1">
        <f t="array" ref="CJ26">AD26*INDEX(prod_est,$H26+$I26-1,MATCH(CJ$14,$BQ$14:$DQ$14,0))</f>
        <v>0</v>
      </c>
      <c r="CK26" s="4" cm="1">
        <f t="array" ref="CK26">AE26*INDEX(prod_est,$H26+$I26-1,MATCH(CK$14,$BQ$14:$DQ$14,0))</f>
        <v>0</v>
      </c>
      <c r="CL26" s="4" cm="1">
        <f t="array" ref="CL26">AF26*INDEX(prod_est,$H26+$I26-1,MATCH(CL$14,$BQ$14:$DQ$14,0))</f>
        <v>0</v>
      </c>
      <c r="CM26" s="4" cm="1">
        <f t="array" ref="CM26">AG26*INDEX(prod_est,$H26+$I26-1,MATCH(CM$14,$BQ$14:$DQ$14,0))</f>
        <v>0</v>
      </c>
      <c r="CN26" s="4" cm="1">
        <f t="array" ref="CN26">AH26*INDEX(prod_est,$H26+$I26-1,MATCH(CN$14,$BQ$14:$DQ$14,0))</f>
        <v>0</v>
      </c>
      <c r="CO26" s="4" cm="1">
        <f t="array" ref="CO26">AI26*INDEX(prod_est,$H26+$I26-1,MATCH(CO$14,$BQ$14:$DQ$14,0))</f>
        <v>0</v>
      </c>
      <c r="CP26" s="4" cm="1">
        <f t="array" ref="CP26">AJ26*INDEX(prod_est,$H26+$I26-1,MATCH(CP$14,$BQ$14:$DQ$14,0))</f>
        <v>0</v>
      </c>
      <c r="CQ26" s="4" cm="1">
        <f t="array" ref="CQ26">AK26*INDEX(prod_est,$H26+$I26-1,MATCH(CQ$14,$BQ$14:$DQ$14,0))</f>
        <v>0</v>
      </c>
      <c r="CR26" s="4" cm="1">
        <f t="array" ref="CR26">AL26*INDEX(prod_est,$H26+$I26-1,MATCH(CR$14,$BQ$14:$DQ$14,0))</f>
        <v>0</v>
      </c>
      <c r="CS26" s="4" cm="1">
        <f t="array" ref="CS26">AM26*INDEX(prod_est,$H26+$I26-1,MATCH(CS$14,$BQ$14:$DQ$14,0))</f>
        <v>0</v>
      </c>
      <c r="CT26" s="4" cm="1">
        <f t="array" ref="CT26">AN26*INDEX(prod_est,$H26+$I26-1,MATCH(CT$14,$BQ$14:$DQ$14,0))</f>
        <v>0</v>
      </c>
      <c r="CU26" s="4" cm="1">
        <f t="array" ref="CU26">AO26*INDEX(prod_est,$H26+$I26-1,MATCH(CU$14,$BQ$14:$DQ$14,0))</f>
        <v>0</v>
      </c>
      <c r="CV26" s="4" cm="1">
        <f t="array" ref="CV26">AP26*INDEX(prod_est,$H26+$I26-1,MATCH(CV$14,$BQ$14:$DQ$14,0))</f>
        <v>0</v>
      </c>
      <c r="CW26" s="4" cm="1">
        <f t="array" ref="CW26">AQ26*INDEX(prod_est,$H26+$I26-1,MATCH(CW$14,$BQ$14:$DQ$14,0))</f>
        <v>0</v>
      </c>
      <c r="CX26" s="4" cm="1">
        <f t="array" ref="CX26">AR26*INDEX(prod_est,$H26+$I26-1,MATCH(CX$14,$BQ$14:$DQ$14,0))</f>
        <v>0</v>
      </c>
      <c r="CY26" s="4" cm="1">
        <f t="array" ref="CY26">AS26*INDEX(prod_est,$H26+$I26-1,MATCH(CY$14,$BQ$14:$DQ$14,0))</f>
        <v>0</v>
      </c>
      <c r="CZ26" s="4" cm="1">
        <f t="array" ref="CZ26">AT26*INDEX(prod_est,$H26+$I26-1,MATCH(CZ$14,$BQ$14:$DQ$14,0))</f>
        <v>0</v>
      </c>
      <c r="DA26" s="4" cm="1">
        <f t="array" ref="DA26">AU26*INDEX(prod_est,$H26+$I26-1,MATCH(DA$14,$BQ$14:$DQ$14,0))</f>
        <v>0</v>
      </c>
      <c r="DB26" s="4" cm="1">
        <f t="array" ref="DB26">AV26*INDEX(prod_est,$H26+$I26-1,MATCH(DB$14,$BQ$14:$DQ$14,0))</f>
        <v>0</v>
      </c>
      <c r="DC26" s="4" cm="1">
        <f t="array" ref="DC26">AW26*INDEX(prod_est,$H26+$I26-1,MATCH(DC$14,$BQ$14:$DQ$14,0))</f>
        <v>0</v>
      </c>
      <c r="DD26" s="4" cm="1">
        <f t="array" ref="DD26">AX26*INDEX(prod_est,$H26+$I26-1,MATCH(DD$14,$BQ$14:$DQ$14,0))</f>
        <v>0</v>
      </c>
      <c r="DE26" s="4" cm="1">
        <f t="array" ref="DE26">AY26*INDEX(prod_est,$H26+$I26-1,MATCH(DE$14,$BQ$14:$DQ$14,0))</f>
        <v>0</v>
      </c>
      <c r="DF26" s="4" cm="1">
        <f t="array" ref="DF26">AZ26*INDEX(prod_est,$H26+$I26-1,MATCH(DF$14,$BQ$14:$DQ$14,0))</f>
        <v>0</v>
      </c>
      <c r="DG26" s="4" cm="1">
        <f t="array" ref="DG26">BA26*INDEX(prod_est,$H26+$I26-1,MATCH(DG$14,$BQ$14:$DQ$14,0))</f>
        <v>0</v>
      </c>
      <c r="DH26" s="4" cm="1">
        <f t="array" ref="DH26">BB26*INDEX(prod_est,$H26+$I26-1,MATCH(DH$14,$BQ$14:$DQ$14,0))</f>
        <v>0</v>
      </c>
      <c r="DI26" s="4" cm="1">
        <f t="array" ref="DI26">BC26*INDEX(prod_est,$H26+$I26-1,MATCH(DI$14,$BQ$14:$DQ$14,0))</f>
        <v>0</v>
      </c>
      <c r="DJ26" s="4" cm="1">
        <f t="array" ref="DJ26">BD26*INDEX(prod_est,$H26+$I26-1,MATCH(DJ$14,$BQ$14:$DQ$14,0))</f>
        <v>0</v>
      </c>
      <c r="DK26" s="4" cm="1">
        <f t="array" ref="DK26">BE26*INDEX(prod_est,$H26+$I26-1,MATCH(DK$14,$BQ$14:$DQ$14,0))</f>
        <v>0</v>
      </c>
      <c r="DL26" s="4" cm="1">
        <f t="array" ref="DL26">BF26*INDEX(prod_est,$H26+$I26-1,MATCH(DL$14,$BQ$14:$DQ$14,0))</f>
        <v>0</v>
      </c>
      <c r="DM26" s="4" cm="1">
        <f t="array" ref="DM26">BG26*INDEX(prod_est,$H26+$I26-1,MATCH(DM$14,$BQ$14:$DQ$14,0))</f>
        <v>0</v>
      </c>
      <c r="DN26" s="4" cm="1">
        <f t="array" ref="DN26">BH26*INDEX(prod_est,$H26+$I26-1,MATCH(DN$14,$BQ$14:$DQ$14,0))</f>
        <v>0</v>
      </c>
      <c r="DO26" s="4" cm="1">
        <f t="array" ref="DO26">BI26*INDEX(prod_est,$H26+$I26-1,MATCH(DO$14,$BQ$14:$DQ$14,0))</f>
        <v>0</v>
      </c>
      <c r="DP26" s="4" cm="1">
        <f t="array" ref="DP26">BJ26*INDEX(prod_est,$H26+$I26-1,MATCH(DP$14,$BQ$14:$DQ$14,0))</f>
        <v>0</v>
      </c>
      <c r="DQ26" s="4" cm="1">
        <f t="array" ref="DQ26">BK26*INDEX(prod_est,$H26+$I26-1,MATCH(DQ$14,$BQ$14:$DQ$14,0))</f>
        <v>0</v>
      </c>
    </row>
    <row r="27" spans="1:121" x14ac:dyDescent="0.25">
      <c r="A27" t="s">
        <v>55</v>
      </c>
      <c r="B27" t="s">
        <v>17</v>
      </c>
      <c r="C27" t="s">
        <v>17</v>
      </c>
      <c r="D27" t="s">
        <v>172</v>
      </c>
      <c r="E27" s="46" t="s">
        <v>37</v>
      </c>
      <c r="F27" s="4">
        <v>0</v>
      </c>
      <c r="G27" s="4">
        <v>0</v>
      </c>
      <c r="H27">
        <f>MATCH(A27,Production_est!$A$4:$A$339,0)</f>
        <v>289</v>
      </c>
      <c r="I27">
        <f>IFERROR(MATCH(E27,Production_est!$D$4:$D$339,0),"-")</f>
        <v>3</v>
      </c>
      <c r="J27" s="4" cm="1">
        <f t="array" ref="J27">IFERROR(INDEX(Production_est!$E$4:$E$339,I27+H27-1),"-")</f>
        <v>12012.944094876901</v>
      </c>
      <c r="K27" s="33">
        <f t="shared" si="3"/>
        <v>0</v>
      </c>
      <c r="L27" s="33">
        <f t="shared" si="17"/>
        <v>0</v>
      </c>
      <c r="M27" s="33">
        <f t="shared" si="17"/>
        <v>0</v>
      </c>
      <c r="N27" s="33">
        <f t="shared" si="17"/>
        <v>0</v>
      </c>
      <c r="O27" s="33">
        <f t="shared" si="17"/>
        <v>0</v>
      </c>
      <c r="P27" s="33">
        <f t="shared" si="17"/>
        <v>0</v>
      </c>
      <c r="Q27" s="33">
        <f t="shared" si="17"/>
        <v>0</v>
      </c>
      <c r="R27" s="33">
        <f t="shared" si="17"/>
        <v>0</v>
      </c>
      <c r="S27" s="33">
        <f t="shared" si="17"/>
        <v>0</v>
      </c>
      <c r="T27" s="33">
        <f t="shared" si="17"/>
        <v>0</v>
      </c>
      <c r="U27" s="33">
        <f t="shared" si="17"/>
        <v>0</v>
      </c>
      <c r="V27" s="33">
        <f t="shared" si="17"/>
        <v>0</v>
      </c>
      <c r="W27" s="33">
        <f t="shared" si="17"/>
        <v>0</v>
      </c>
      <c r="X27" s="33">
        <f t="shared" si="17"/>
        <v>0</v>
      </c>
      <c r="Y27" s="33">
        <f t="shared" si="17"/>
        <v>0</v>
      </c>
      <c r="Z27" s="33">
        <f t="shared" si="17"/>
        <v>0</v>
      </c>
      <c r="AA27" s="33">
        <f t="shared" si="17"/>
        <v>0</v>
      </c>
      <c r="AB27" s="33">
        <f t="shared" si="17"/>
        <v>0</v>
      </c>
      <c r="AC27" s="33">
        <f t="shared" si="17"/>
        <v>0</v>
      </c>
      <c r="AD27" s="33">
        <f t="shared" si="17"/>
        <v>0</v>
      </c>
      <c r="AE27" s="33">
        <f t="shared" si="17"/>
        <v>0</v>
      </c>
      <c r="AF27" s="33">
        <f t="shared" si="17"/>
        <v>0</v>
      </c>
      <c r="AG27" s="33">
        <f t="shared" si="17"/>
        <v>0</v>
      </c>
      <c r="AH27" s="33">
        <f t="shared" si="17"/>
        <v>0</v>
      </c>
      <c r="AI27" s="33">
        <f t="shared" si="17"/>
        <v>0</v>
      </c>
      <c r="AJ27" s="33">
        <f t="shared" si="17"/>
        <v>0</v>
      </c>
      <c r="AK27" s="33">
        <f t="shared" si="17"/>
        <v>0</v>
      </c>
      <c r="AL27" s="33">
        <f t="shared" si="17"/>
        <v>0</v>
      </c>
      <c r="AM27" s="33">
        <f t="shared" si="17"/>
        <v>0</v>
      </c>
      <c r="AN27" s="33">
        <f t="shared" si="17"/>
        <v>0</v>
      </c>
      <c r="AO27" s="33">
        <f t="shared" si="17"/>
        <v>0</v>
      </c>
      <c r="AP27" s="33">
        <f t="shared" si="17"/>
        <v>0</v>
      </c>
      <c r="AQ27" s="33">
        <f t="shared" ref="AQ27:BK27" si="22">AP27*(1-$G$4)</f>
        <v>0</v>
      </c>
      <c r="AR27" s="33">
        <f t="shared" si="22"/>
        <v>0</v>
      </c>
      <c r="AS27" s="33">
        <f t="shared" si="22"/>
        <v>0</v>
      </c>
      <c r="AT27" s="33">
        <f t="shared" si="22"/>
        <v>0</v>
      </c>
      <c r="AU27" s="33">
        <f t="shared" si="22"/>
        <v>0</v>
      </c>
      <c r="AV27" s="33">
        <f t="shared" si="22"/>
        <v>0</v>
      </c>
      <c r="AW27" s="33">
        <f t="shared" si="22"/>
        <v>0</v>
      </c>
      <c r="AX27" s="33">
        <f t="shared" si="22"/>
        <v>0</v>
      </c>
      <c r="AY27" s="33">
        <f t="shared" si="22"/>
        <v>0</v>
      </c>
      <c r="AZ27" s="33">
        <f t="shared" si="22"/>
        <v>0</v>
      </c>
      <c r="BA27" s="33">
        <f t="shared" si="22"/>
        <v>0</v>
      </c>
      <c r="BB27" s="33">
        <f t="shared" si="22"/>
        <v>0</v>
      </c>
      <c r="BC27" s="33">
        <f t="shared" si="22"/>
        <v>0</v>
      </c>
      <c r="BD27" s="33">
        <f t="shared" si="22"/>
        <v>0</v>
      </c>
      <c r="BE27" s="33">
        <f t="shared" si="22"/>
        <v>0</v>
      </c>
      <c r="BF27" s="33">
        <f t="shared" si="22"/>
        <v>0</v>
      </c>
      <c r="BG27" s="33">
        <f t="shared" si="22"/>
        <v>0</v>
      </c>
      <c r="BH27" s="33">
        <f t="shared" si="22"/>
        <v>0</v>
      </c>
      <c r="BI27" s="33">
        <f t="shared" si="22"/>
        <v>0</v>
      </c>
      <c r="BJ27" s="33">
        <f t="shared" si="22"/>
        <v>0</v>
      </c>
      <c r="BK27" s="33">
        <f t="shared" si="22"/>
        <v>0</v>
      </c>
      <c r="BL27" t="str">
        <f t="shared" si="6"/>
        <v>19_THA</v>
      </c>
      <c r="BM27" t="str">
        <f t="shared" si="7"/>
        <v>d_nonenergy_7_8_fuel_oil</v>
      </c>
      <c r="BP27" s="4">
        <f t="shared" si="8"/>
        <v>0</v>
      </c>
      <c r="BQ27" s="4">
        <f t="shared" si="9"/>
        <v>0</v>
      </c>
      <c r="BR27" s="4" cm="1">
        <f t="array" ref="BR27">L27*INDEX(prod_est,$H27+$I27-1,MATCH(BR$14,$BQ$14:$DQ$14,0))</f>
        <v>0</v>
      </c>
      <c r="BS27" s="4" cm="1">
        <f t="array" ref="BS27">M27*INDEX(prod_est,$H27+$I27-1,MATCH(BS$14,$BQ$14:$DQ$14,0))</f>
        <v>0</v>
      </c>
      <c r="BT27" s="4" cm="1">
        <f t="array" ref="BT27">N27*INDEX(prod_est,$H27+$I27-1,MATCH(BT$14,$BQ$14:$DQ$14,0))</f>
        <v>0</v>
      </c>
      <c r="BU27" s="4" cm="1">
        <f t="array" ref="BU27">O27*INDEX(prod_est,$H27+$I27-1,MATCH(BU$14,$BQ$14:$DQ$14,0))</f>
        <v>0</v>
      </c>
      <c r="BV27" s="4" cm="1">
        <f t="array" ref="BV27">P27*INDEX(prod_est,$H27+$I27-1,MATCH(BV$14,$BQ$14:$DQ$14,0))</f>
        <v>0</v>
      </c>
      <c r="BW27" s="4" cm="1">
        <f t="array" ref="BW27">Q27*INDEX(prod_est,$H27+$I27-1,MATCH(BW$14,$BQ$14:$DQ$14,0))</f>
        <v>0</v>
      </c>
      <c r="BX27" s="4" cm="1">
        <f t="array" ref="BX27">R27*INDEX(prod_est,$H27+$I27-1,MATCH(BX$14,$BQ$14:$DQ$14,0))</f>
        <v>0</v>
      </c>
      <c r="BY27" s="4" cm="1">
        <f t="array" ref="BY27">S27*INDEX(prod_est,$H27+$I27-1,MATCH(BY$14,$BQ$14:$DQ$14,0))</f>
        <v>0</v>
      </c>
      <c r="BZ27" s="4" cm="1">
        <f t="array" ref="BZ27">T27*INDEX(prod_est,$H27+$I27-1,MATCH(BZ$14,$BQ$14:$DQ$14,0))</f>
        <v>0</v>
      </c>
      <c r="CA27" s="4" cm="1">
        <f t="array" ref="CA27">U27*INDEX(prod_est,$H27+$I27-1,MATCH(CA$14,$BQ$14:$DQ$14,0))</f>
        <v>0</v>
      </c>
      <c r="CB27" s="4" cm="1">
        <f t="array" ref="CB27">V27*INDEX(prod_est,$H27+$I27-1,MATCH(CB$14,$BQ$14:$DQ$14,0))</f>
        <v>0</v>
      </c>
      <c r="CC27" s="4" cm="1">
        <f t="array" ref="CC27">W27*INDEX(prod_est,$H27+$I27-1,MATCH(CC$14,$BQ$14:$DQ$14,0))</f>
        <v>0</v>
      </c>
      <c r="CD27" s="4" cm="1">
        <f t="array" ref="CD27">X27*INDEX(prod_est,$H27+$I27-1,MATCH(CD$14,$BQ$14:$DQ$14,0))</f>
        <v>0</v>
      </c>
      <c r="CE27" s="4" cm="1">
        <f t="array" ref="CE27">Y27*INDEX(prod_est,$H27+$I27-1,MATCH(CE$14,$BQ$14:$DQ$14,0))</f>
        <v>0</v>
      </c>
      <c r="CF27" s="4" cm="1">
        <f t="array" ref="CF27">Z27*INDEX(prod_est,$H27+$I27-1,MATCH(CF$14,$BQ$14:$DQ$14,0))</f>
        <v>0</v>
      </c>
      <c r="CG27" s="4" cm="1">
        <f t="array" ref="CG27">AA27*INDEX(prod_est,$H27+$I27-1,MATCH(CG$14,$BQ$14:$DQ$14,0))</f>
        <v>0</v>
      </c>
      <c r="CH27" s="4" cm="1">
        <f t="array" ref="CH27">AB27*INDEX(prod_est,$H27+$I27-1,MATCH(CH$14,$BQ$14:$DQ$14,0))</f>
        <v>0</v>
      </c>
      <c r="CI27" s="4" cm="1">
        <f t="array" ref="CI27">AC27*INDEX(prod_est,$H27+$I27-1,MATCH(CI$14,$BQ$14:$DQ$14,0))</f>
        <v>0</v>
      </c>
      <c r="CJ27" s="4" cm="1">
        <f t="array" ref="CJ27">AD27*INDEX(prod_est,$H27+$I27-1,MATCH(CJ$14,$BQ$14:$DQ$14,0))</f>
        <v>0</v>
      </c>
      <c r="CK27" s="4" cm="1">
        <f t="array" ref="CK27">AE27*INDEX(prod_est,$H27+$I27-1,MATCH(CK$14,$BQ$14:$DQ$14,0))</f>
        <v>0</v>
      </c>
      <c r="CL27" s="4" cm="1">
        <f t="array" ref="CL27">AF27*INDEX(prod_est,$H27+$I27-1,MATCH(CL$14,$BQ$14:$DQ$14,0))</f>
        <v>0</v>
      </c>
      <c r="CM27" s="4" cm="1">
        <f t="array" ref="CM27">AG27*INDEX(prod_est,$H27+$I27-1,MATCH(CM$14,$BQ$14:$DQ$14,0))</f>
        <v>0</v>
      </c>
      <c r="CN27" s="4" cm="1">
        <f t="array" ref="CN27">AH27*INDEX(prod_est,$H27+$I27-1,MATCH(CN$14,$BQ$14:$DQ$14,0))</f>
        <v>0</v>
      </c>
      <c r="CO27" s="4" cm="1">
        <f t="array" ref="CO27">AI27*INDEX(prod_est,$H27+$I27-1,MATCH(CO$14,$BQ$14:$DQ$14,0))</f>
        <v>0</v>
      </c>
      <c r="CP27" s="4" cm="1">
        <f t="array" ref="CP27">AJ27*INDEX(prod_est,$H27+$I27-1,MATCH(CP$14,$BQ$14:$DQ$14,0))</f>
        <v>0</v>
      </c>
      <c r="CQ27" s="4" cm="1">
        <f t="array" ref="CQ27">AK27*INDEX(prod_est,$H27+$I27-1,MATCH(CQ$14,$BQ$14:$DQ$14,0))</f>
        <v>0</v>
      </c>
      <c r="CR27" s="4" cm="1">
        <f t="array" ref="CR27">AL27*INDEX(prod_est,$H27+$I27-1,MATCH(CR$14,$BQ$14:$DQ$14,0))</f>
        <v>0</v>
      </c>
      <c r="CS27" s="4" cm="1">
        <f t="array" ref="CS27">AM27*INDEX(prod_est,$H27+$I27-1,MATCH(CS$14,$BQ$14:$DQ$14,0))</f>
        <v>0</v>
      </c>
      <c r="CT27" s="4" cm="1">
        <f t="array" ref="CT27">AN27*INDEX(prod_est,$H27+$I27-1,MATCH(CT$14,$BQ$14:$DQ$14,0))</f>
        <v>0</v>
      </c>
      <c r="CU27" s="4" cm="1">
        <f t="array" ref="CU27">AO27*INDEX(prod_est,$H27+$I27-1,MATCH(CU$14,$BQ$14:$DQ$14,0))</f>
        <v>0</v>
      </c>
      <c r="CV27" s="4" cm="1">
        <f t="array" ref="CV27">AP27*INDEX(prod_est,$H27+$I27-1,MATCH(CV$14,$BQ$14:$DQ$14,0))</f>
        <v>0</v>
      </c>
      <c r="CW27" s="4" cm="1">
        <f t="array" ref="CW27">AQ27*INDEX(prod_est,$H27+$I27-1,MATCH(CW$14,$BQ$14:$DQ$14,0))</f>
        <v>0</v>
      </c>
      <c r="CX27" s="4" cm="1">
        <f t="array" ref="CX27">AR27*INDEX(prod_est,$H27+$I27-1,MATCH(CX$14,$BQ$14:$DQ$14,0))</f>
        <v>0</v>
      </c>
      <c r="CY27" s="4" cm="1">
        <f t="array" ref="CY27">AS27*INDEX(prod_est,$H27+$I27-1,MATCH(CY$14,$BQ$14:$DQ$14,0))</f>
        <v>0</v>
      </c>
      <c r="CZ27" s="4" cm="1">
        <f t="array" ref="CZ27">AT27*INDEX(prod_est,$H27+$I27-1,MATCH(CZ$14,$BQ$14:$DQ$14,0))</f>
        <v>0</v>
      </c>
      <c r="DA27" s="4" cm="1">
        <f t="array" ref="DA27">AU27*INDEX(prod_est,$H27+$I27-1,MATCH(DA$14,$BQ$14:$DQ$14,0))</f>
        <v>0</v>
      </c>
      <c r="DB27" s="4" cm="1">
        <f t="array" ref="DB27">AV27*INDEX(prod_est,$H27+$I27-1,MATCH(DB$14,$BQ$14:$DQ$14,0))</f>
        <v>0</v>
      </c>
      <c r="DC27" s="4" cm="1">
        <f t="array" ref="DC27">AW27*INDEX(prod_est,$H27+$I27-1,MATCH(DC$14,$BQ$14:$DQ$14,0))</f>
        <v>0</v>
      </c>
      <c r="DD27" s="4" cm="1">
        <f t="array" ref="DD27">AX27*INDEX(prod_est,$H27+$I27-1,MATCH(DD$14,$BQ$14:$DQ$14,0))</f>
        <v>0</v>
      </c>
      <c r="DE27" s="4" cm="1">
        <f t="array" ref="DE27">AY27*INDEX(prod_est,$H27+$I27-1,MATCH(DE$14,$BQ$14:$DQ$14,0))</f>
        <v>0</v>
      </c>
      <c r="DF27" s="4" cm="1">
        <f t="array" ref="DF27">AZ27*INDEX(prod_est,$H27+$I27-1,MATCH(DF$14,$BQ$14:$DQ$14,0))</f>
        <v>0</v>
      </c>
      <c r="DG27" s="4" cm="1">
        <f t="array" ref="DG27">BA27*INDEX(prod_est,$H27+$I27-1,MATCH(DG$14,$BQ$14:$DQ$14,0))</f>
        <v>0</v>
      </c>
      <c r="DH27" s="4" cm="1">
        <f t="array" ref="DH27">BB27*INDEX(prod_est,$H27+$I27-1,MATCH(DH$14,$BQ$14:$DQ$14,0))</f>
        <v>0</v>
      </c>
      <c r="DI27" s="4" cm="1">
        <f t="array" ref="DI27">BC27*INDEX(prod_est,$H27+$I27-1,MATCH(DI$14,$BQ$14:$DQ$14,0))</f>
        <v>0</v>
      </c>
      <c r="DJ27" s="4" cm="1">
        <f t="array" ref="DJ27">BD27*INDEX(prod_est,$H27+$I27-1,MATCH(DJ$14,$BQ$14:$DQ$14,0))</f>
        <v>0</v>
      </c>
      <c r="DK27" s="4" cm="1">
        <f t="array" ref="DK27">BE27*INDEX(prod_est,$H27+$I27-1,MATCH(DK$14,$BQ$14:$DQ$14,0))</f>
        <v>0</v>
      </c>
      <c r="DL27" s="4" cm="1">
        <f t="array" ref="DL27">BF27*INDEX(prod_est,$H27+$I27-1,MATCH(DL$14,$BQ$14:$DQ$14,0))</f>
        <v>0</v>
      </c>
      <c r="DM27" s="4" cm="1">
        <f t="array" ref="DM27">BG27*INDEX(prod_est,$H27+$I27-1,MATCH(DM$14,$BQ$14:$DQ$14,0))</f>
        <v>0</v>
      </c>
      <c r="DN27" s="4" cm="1">
        <f t="array" ref="DN27">BH27*INDEX(prod_est,$H27+$I27-1,MATCH(DN$14,$BQ$14:$DQ$14,0))</f>
        <v>0</v>
      </c>
      <c r="DO27" s="4" cm="1">
        <f t="array" ref="DO27">BI27*INDEX(prod_est,$H27+$I27-1,MATCH(DO$14,$BQ$14:$DQ$14,0))</f>
        <v>0</v>
      </c>
      <c r="DP27" s="4" cm="1">
        <f t="array" ref="DP27">BJ27*INDEX(prod_est,$H27+$I27-1,MATCH(DP$14,$BQ$14:$DQ$14,0))</f>
        <v>0</v>
      </c>
      <c r="DQ27" s="4" cm="1">
        <f t="array" ref="DQ27">BK27*INDEX(prod_est,$H27+$I27-1,MATCH(DQ$14,$BQ$14:$DQ$14,0))</f>
        <v>0</v>
      </c>
    </row>
    <row r="28" spans="1:121" x14ac:dyDescent="0.25">
      <c r="A28" t="s">
        <v>55</v>
      </c>
      <c r="B28" t="s">
        <v>18</v>
      </c>
      <c r="C28" t="s">
        <v>18</v>
      </c>
      <c r="D28" t="s">
        <v>172</v>
      </c>
      <c r="E28" s="46" t="s">
        <v>37</v>
      </c>
      <c r="F28" s="4">
        <v>31.181444208000009</v>
      </c>
      <c r="G28" s="4">
        <v>32.965523423999997</v>
      </c>
      <c r="H28">
        <f>MATCH(A28,Production_est!$A$4:$A$339,0)</f>
        <v>289</v>
      </c>
      <c r="I28">
        <f>IFERROR(MATCH(E28,Production_est!$D$4:$D$339,0),"-")</f>
        <v>3</v>
      </c>
      <c r="J28" s="4" cm="1">
        <f t="array" ref="J28">IFERROR(INDEX(Production_est!$E$4:$E$339,I28+H28-1),"-")</f>
        <v>12012.944094876901</v>
      </c>
      <c r="K28" s="33">
        <f t="shared" si="3"/>
        <v>2.7441668889526122E-3</v>
      </c>
      <c r="L28" s="33">
        <f t="shared" si="17"/>
        <v>2.7441668889526122E-3</v>
      </c>
      <c r="M28" s="33">
        <f t="shared" si="17"/>
        <v>2.7441668889526122E-3</v>
      </c>
      <c r="N28" s="33">
        <f t="shared" si="17"/>
        <v>2.7441668889526122E-3</v>
      </c>
      <c r="O28" s="33">
        <f t="shared" si="17"/>
        <v>2.7441668889526122E-3</v>
      </c>
      <c r="P28" s="33">
        <f t="shared" si="17"/>
        <v>2.7441668889526122E-3</v>
      </c>
      <c r="Q28" s="33">
        <f t="shared" si="17"/>
        <v>2.7441668889526122E-3</v>
      </c>
      <c r="R28" s="33">
        <f t="shared" si="17"/>
        <v>2.7441668889526122E-3</v>
      </c>
      <c r="S28" s="33">
        <f t="shared" si="17"/>
        <v>2.7441668889526122E-3</v>
      </c>
      <c r="T28" s="33">
        <f t="shared" si="17"/>
        <v>2.7441668889526122E-3</v>
      </c>
      <c r="U28" s="33">
        <f t="shared" si="17"/>
        <v>2.7441668889526122E-3</v>
      </c>
      <c r="V28" s="33">
        <f t="shared" si="17"/>
        <v>2.7441668889526122E-3</v>
      </c>
      <c r="W28" s="33">
        <f t="shared" si="17"/>
        <v>2.7441668889526122E-3</v>
      </c>
      <c r="X28" s="33">
        <f t="shared" si="17"/>
        <v>2.7441668889526122E-3</v>
      </c>
      <c r="Y28" s="33">
        <f t="shared" si="17"/>
        <v>2.7441668889526122E-3</v>
      </c>
      <c r="Z28" s="33">
        <f t="shared" si="17"/>
        <v>2.7441668889526122E-3</v>
      </c>
      <c r="AA28" s="33">
        <f t="shared" si="17"/>
        <v>2.7441668889526122E-3</v>
      </c>
      <c r="AB28" s="33">
        <f t="shared" si="17"/>
        <v>2.7441668889526122E-3</v>
      </c>
      <c r="AC28" s="33">
        <f t="shared" si="17"/>
        <v>2.7441668889526122E-3</v>
      </c>
      <c r="AD28" s="33">
        <f t="shared" si="17"/>
        <v>2.7441668889526122E-3</v>
      </c>
      <c r="AE28" s="33">
        <f t="shared" si="17"/>
        <v>2.7441668889526122E-3</v>
      </c>
      <c r="AF28" s="33">
        <f t="shared" si="17"/>
        <v>2.7441668889526122E-3</v>
      </c>
      <c r="AG28" s="33">
        <f t="shared" si="17"/>
        <v>2.7441668889526122E-3</v>
      </c>
      <c r="AH28" s="33">
        <f t="shared" si="17"/>
        <v>2.7441668889526122E-3</v>
      </c>
      <c r="AI28" s="33">
        <f t="shared" si="17"/>
        <v>2.7441668889526122E-3</v>
      </c>
      <c r="AJ28" s="33">
        <f t="shared" si="17"/>
        <v>2.7441668889526122E-3</v>
      </c>
      <c r="AK28" s="33">
        <f t="shared" si="17"/>
        <v>2.7441668889526122E-3</v>
      </c>
      <c r="AL28" s="33">
        <f t="shared" si="17"/>
        <v>2.7441668889526122E-3</v>
      </c>
      <c r="AM28" s="33">
        <f t="shared" si="17"/>
        <v>2.7441668889526122E-3</v>
      </c>
      <c r="AN28" s="33">
        <f t="shared" si="17"/>
        <v>2.7441668889526122E-3</v>
      </c>
      <c r="AO28" s="33">
        <f t="shared" si="17"/>
        <v>2.7441668889526122E-3</v>
      </c>
      <c r="AP28" s="33">
        <f t="shared" si="17"/>
        <v>2.7441668889526122E-3</v>
      </c>
      <c r="AQ28" s="33">
        <f t="shared" ref="AQ28:BK28" si="23">AP28*(1-$G$4)</f>
        <v>2.7441668889526122E-3</v>
      </c>
      <c r="AR28" s="33">
        <f t="shared" si="23"/>
        <v>2.7441668889526122E-3</v>
      </c>
      <c r="AS28" s="33">
        <f t="shared" si="23"/>
        <v>2.7441668889526122E-3</v>
      </c>
      <c r="AT28" s="33">
        <f t="shared" si="23"/>
        <v>2.7441668889526122E-3</v>
      </c>
      <c r="AU28" s="33">
        <f t="shared" si="23"/>
        <v>2.7441668889526122E-3</v>
      </c>
      <c r="AV28" s="33">
        <f t="shared" si="23"/>
        <v>2.7441668889526122E-3</v>
      </c>
      <c r="AW28" s="33">
        <f t="shared" si="23"/>
        <v>2.7441668889526122E-3</v>
      </c>
      <c r="AX28" s="33">
        <f t="shared" si="23"/>
        <v>2.7441668889526122E-3</v>
      </c>
      <c r="AY28" s="33">
        <f t="shared" si="23"/>
        <v>2.7441668889526122E-3</v>
      </c>
      <c r="AZ28" s="33">
        <f t="shared" si="23"/>
        <v>2.7441668889526122E-3</v>
      </c>
      <c r="BA28" s="33">
        <f t="shared" si="23"/>
        <v>2.7441668889526122E-3</v>
      </c>
      <c r="BB28" s="33">
        <f t="shared" si="23"/>
        <v>2.7441668889526122E-3</v>
      </c>
      <c r="BC28" s="33">
        <f t="shared" si="23"/>
        <v>2.7441668889526122E-3</v>
      </c>
      <c r="BD28" s="33">
        <f t="shared" si="23"/>
        <v>2.7441668889526122E-3</v>
      </c>
      <c r="BE28" s="33">
        <f t="shared" si="23"/>
        <v>2.7441668889526122E-3</v>
      </c>
      <c r="BF28" s="33">
        <f t="shared" si="23"/>
        <v>2.7441668889526122E-3</v>
      </c>
      <c r="BG28" s="33">
        <f t="shared" si="23"/>
        <v>2.7441668889526122E-3</v>
      </c>
      <c r="BH28" s="33">
        <f t="shared" si="23"/>
        <v>2.7441668889526122E-3</v>
      </c>
      <c r="BI28" s="33">
        <f t="shared" si="23"/>
        <v>2.7441668889526122E-3</v>
      </c>
      <c r="BJ28" s="33">
        <f t="shared" si="23"/>
        <v>2.7441668889526122E-3</v>
      </c>
      <c r="BK28" s="33">
        <f t="shared" si="23"/>
        <v>2.7441668889526122E-3</v>
      </c>
      <c r="BL28" t="str">
        <f t="shared" si="6"/>
        <v>19_THA</v>
      </c>
      <c r="BM28" t="str">
        <f t="shared" si="7"/>
        <v>d_nonenergy_7_9_lpg</v>
      </c>
      <c r="BP28" s="4">
        <f t="shared" si="8"/>
        <v>31.181444208000009</v>
      </c>
      <c r="BQ28" s="4">
        <f t="shared" si="9"/>
        <v>32.965523423999997</v>
      </c>
      <c r="BR28" s="4" cm="1">
        <f t="array" ref="BR28">L28*INDEX(prod_est,$H28+$I28-1,MATCH(BR$14,$BQ$14:$DQ$14,0))</f>
        <v>33.630261073077421</v>
      </c>
      <c r="BS28" s="4" cm="1">
        <f t="array" ref="BS28">M28*INDEX(prod_est,$H28+$I28-1,MATCH(BS$14,$BQ$14:$DQ$14,0))</f>
        <v>30.770334470893317</v>
      </c>
      <c r="BT28" s="4" cm="1">
        <f t="array" ref="BT28">N28*INDEX(prod_est,$H28+$I28-1,MATCH(BT$14,$BQ$14:$DQ$14,0))</f>
        <v>32.215794262594216</v>
      </c>
      <c r="BU28" s="4" cm="1">
        <f t="array" ref="BU28">O28*INDEX(prod_est,$H28+$I28-1,MATCH(BU$14,$BQ$14:$DQ$14,0))</f>
        <v>33.704413998422091</v>
      </c>
      <c r="BV28" s="4" cm="1">
        <f t="array" ref="BV28">P28*INDEX(prod_est,$H28+$I28-1,MATCH(BV$14,$BQ$14:$DQ$14,0))</f>
        <v>35.237113164640448</v>
      </c>
      <c r="BW28" s="4" cm="1">
        <f t="array" ref="BW28">Q28*INDEX(prod_est,$H28+$I28-1,MATCH(BW$14,$BQ$14:$DQ$14,0))</f>
        <v>36.798928359214443</v>
      </c>
      <c r="BX28" s="4" cm="1">
        <f t="array" ref="BX28">R28*INDEX(prod_est,$H28+$I28-1,MATCH(BX$14,$BQ$14:$DQ$14,0))</f>
        <v>38.39057242736272</v>
      </c>
      <c r="BY28" s="4" cm="1">
        <f t="array" ref="BY28">S28*INDEX(prod_est,$H28+$I28-1,MATCH(BY$14,$BQ$14:$DQ$14,0))</f>
        <v>40.005091237035145</v>
      </c>
      <c r="BZ28" s="4" cm="1">
        <f t="array" ref="BZ28">T28*INDEX(prod_est,$H28+$I28-1,MATCH(BZ$14,$BQ$14:$DQ$14,0))</f>
        <v>41.622562668834817</v>
      </c>
      <c r="CA28" s="4" cm="1">
        <f t="array" ref="CA28">U28*INDEX(prod_est,$H28+$I28-1,MATCH(CA$14,$BQ$14:$DQ$14,0))</f>
        <v>42.550205815393063</v>
      </c>
      <c r="CB28" s="4" cm="1">
        <f t="array" ref="CB28">V28*INDEX(prod_est,$H28+$I28-1,MATCH(CB$14,$BQ$14:$DQ$14,0))</f>
        <v>43.419740701183706</v>
      </c>
      <c r="CC28" s="4" cm="1">
        <f t="array" ref="CC28">W28*INDEX(prod_est,$H28+$I28-1,MATCH(CC$14,$BQ$14:$DQ$14,0))</f>
        <v>44.219353510785609</v>
      </c>
      <c r="CD28" s="4" cm="1">
        <f t="array" ref="CD28">X28*INDEX(prod_est,$H28+$I28-1,MATCH(CD$14,$BQ$14:$DQ$14,0))</f>
        <v>45.466572342702875</v>
      </c>
      <c r="CE28" s="4" cm="1">
        <f t="array" ref="CE28">Y28*INDEX(prod_est,$H28+$I28-1,MATCH(CE$14,$BQ$14:$DQ$14,0))</f>
        <v>46.67788169534461</v>
      </c>
      <c r="CF28" s="4" cm="1">
        <f t="array" ref="CF28">Z28*INDEX(prod_est,$H28+$I28-1,MATCH(CF$14,$BQ$14:$DQ$14,0))</f>
        <v>47.844899573343199</v>
      </c>
      <c r="CG28" s="4" cm="1">
        <f t="array" ref="CG28">AA28*INDEX(prod_est,$H28+$I28-1,MATCH(CG$14,$BQ$14:$DQ$14,0))</f>
        <v>48.954737942013914</v>
      </c>
      <c r="CH28" s="4" cm="1">
        <f t="array" ref="CH28">AB28*INDEX(prod_est,$H28+$I28-1,MATCH(CH$14,$BQ$14:$DQ$14,0))</f>
        <v>49.997940903207024</v>
      </c>
      <c r="CI28" s="4" cm="1">
        <f t="array" ref="CI28">AC28*INDEX(prod_est,$H28+$I28-1,MATCH(CI$14,$BQ$14:$DQ$14,0))</f>
        <v>51.005520469859086</v>
      </c>
      <c r="CJ28" s="4" cm="1">
        <f t="array" ref="CJ28">AD28*INDEX(prod_est,$H28+$I28-1,MATCH(CJ$14,$BQ$14:$DQ$14,0))</f>
        <v>51.924343570683433</v>
      </c>
      <c r="CK28" s="4" cm="1">
        <f t="array" ref="CK28">AE28*INDEX(prod_est,$H28+$I28-1,MATCH(CK$14,$BQ$14:$DQ$14,0))</f>
        <v>52.74678397207871</v>
      </c>
      <c r="CL28" s="4" cm="1">
        <f t="array" ref="CL28">AF28*INDEX(prod_est,$H28+$I28-1,MATCH(CL$14,$BQ$14:$DQ$14,0))</f>
        <v>53.452744736973607</v>
      </c>
      <c r="CM28" s="4" cm="1">
        <f t="array" ref="CM28">AG28*INDEX(prod_est,$H28+$I28-1,MATCH(CM$14,$BQ$14:$DQ$14,0))</f>
        <v>54.03098340593813</v>
      </c>
      <c r="CN28" s="4" cm="1">
        <f t="array" ref="CN28">AH28*INDEX(prod_est,$H28+$I28-1,MATCH(CN$14,$BQ$14:$DQ$14,0))</f>
        <v>55.252862036063412</v>
      </c>
      <c r="CO28" s="4" cm="1">
        <f t="array" ref="CO28">AI28*INDEX(prod_est,$H28+$I28-1,MATCH(CO$14,$BQ$14:$DQ$14,0))</f>
        <v>56.402942039549096</v>
      </c>
      <c r="CP28" s="4" cm="1">
        <f t="array" ref="CP28">AJ28*INDEX(prod_est,$H28+$I28-1,MATCH(CP$14,$BQ$14:$DQ$14,0))</f>
        <v>57.482500037006972</v>
      </c>
      <c r="CQ28" s="4" cm="1">
        <f t="array" ref="CQ28">AK28*INDEX(prod_est,$H28+$I28-1,MATCH(CQ$14,$BQ$14:$DQ$14,0))</f>
        <v>58.478326107912999</v>
      </c>
      <c r="CR28" s="4" cm="1">
        <f t="array" ref="CR28">AL28*INDEX(prod_est,$H28+$I28-1,MATCH(CR$14,$BQ$14:$DQ$14,0))</f>
        <v>59.376877840724006</v>
      </c>
      <c r="CS28" s="4" cm="1">
        <f t="array" ref="CS28">AM28*INDEX(prod_est,$H28+$I28-1,MATCH(CS$14,$BQ$14:$DQ$14,0))</f>
        <v>60.171860296762574</v>
      </c>
      <c r="CT28" s="4" cm="1">
        <f t="array" ref="CT28">AN28*INDEX(prod_est,$H28+$I28-1,MATCH(CT$14,$BQ$14:$DQ$14,0))</f>
        <v>60.852075674291413</v>
      </c>
      <c r="CU28" s="4" cm="1">
        <f t="array" ref="CU28">AO28*INDEX(prod_est,$H28+$I28-1,MATCH(CU$14,$BQ$14:$DQ$14,0))</f>
        <v>61.411917317695902</v>
      </c>
      <c r="CV28" s="4" cm="1">
        <f t="array" ref="CV28">AP28*INDEX(prod_est,$H28+$I28-1,MATCH(CV$14,$BQ$14:$DQ$14,0))</f>
        <v>61.833922865103744</v>
      </c>
      <c r="CW28" s="4" cm="1">
        <f t="array" ref="CW28">AQ28*INDEX(prod_est,$H28+$I28-1,MATCH(CW$14,$BQ$14:$DQ$14,0))</f>
        <v>62.111357658627249</v>
      </c>
      <c r="CX28" s="4" cm="1">
        <f t="array" ref="CX28">AR28*INDEX(prod_est,$H28+$I28-1,MATCH(CX$14,$BQ$14:$DQ$14,0))</f>
        <v>62.111357658627249</v>
      </c>
      <c r="CY28" s="4" cm="1">
        <f t="array" ref="CY28">AS28*INDEX(prod_est,$H28+$I28-1,MATCH(CY$14,$BQ$14:$DQ$14,0))</f>
        <v>62.111357658627249</v>
      </c>
      <c r="CZ28" s="4" cm="1">
        <f t="array" ref="CZ28">AT28*INDEX(prod_est,$H28+$I28-1,MATCH(CZ$14,$BQ$14:$DQ$14,0))</f>
        <v>62.111357658627249</v>
      </c>
      <c r="DA28" s="4" cm="1">
        <f t="array" ref="DA28">AU28*INDEX(prod_est,$H28+$I28-1,MATCH(DA$14,$BQ$14:$DQ$14,0))</f>
        <v>62.111357658627249</v>
      </c>
      <c r="DB28" s="4" cm="1">
        <f t="array" ref="DB28">AV28*INDEX(prod_est,$H28+$I28-1,MATCH(DB$14,$BQ$14:$DQ$14,0))</f>
        <v>62.111357658627249</v>
      </c>
      <c r="DC28" s="4" cm="1">
        <f t="array" ref="DC28">AW28*INDEX(prod_est,$H28+$I28-1,MATCH(DC$14,$BQ$14:$DQ$14,0))</f>
        <v>62.111357658627249</v>
      </c>
      <c r="DD28" s="4" cm="1">
        <f t="array" ref="DD28">AX28*INDEX(prod_est,$H28+$I28-1,MATCH(DD$14,$BQ$14:$DQ$14,0))</f>
        <v>62.111357658627249</v>
      </c>
      <c r="DE28" s="4" cm="1">
        <f t="array" ref="DE28">AY28*INDEX(prod_est,$H28+$I28-1,MATCH(DE$14,$BQ$14:$DQ$14,0))</f>
        <v>62.111357658627249</v>
      </c>
      <c r="DF28" s="4" cm="1">
        <f t="array" ref="DF28">AZ28*INDEX(prod_est,$H28+$I28-1,MATCH(DF$14,$BQ$14:$DQ$14,0))</f>
        <v>62.111357658627249</v>
      </c>
      <c r="DG28" s="4" cm="1">
        <f t="array" ref="DG28">BA28*INDEX(prod_est,$H28+$I28-1,MATCH(DG$14,$BQ$14:$DQ$14,0))</f>
        <v>62.111357658627249</v>
      </c>
      <c r="DH28" s="4" cm="1">
        <f t="array" ref="DH28">BB28*INDEX(prod_est,$H28+$I28-1,MATCH(DH$14,$BQ$14:$DQ$14,0))</f>
        <v>62.111357658627249</v>
      </c>
      <c r="DI28" s="4" cm="1">
        <f t="array" ref="DI28">BC28*INDEX(prod_est,$H28+$I28-1,MATCH(DI$14,$BQ$14:$DQ$14,0))</f>
        <v>62.111357658627249</v>
      </c>
      <c r="DJ28" s="4" cm="1">
        <f t="array" ref="DJ28">BD28*INDEX(prod_est,$H28+$I28-1,MATCH(DJ$14,$BQ$14:$DQ$14,0))</f>
        <v>62.111357658627249</v>
      </c>
      <c r="DK28" s="4" cm="1">
        <f t="array" ref="DK28">BE28*INDEX(prod_est,$H28+$I28-1,MATCH(DK$14,$BQ$14:$DQ$14,0))</f>
        <v>62.111357658627249</v>
      </c>
      <c r="DL28" s="4" cm="1">
        <f t="array" ref="DL28">BF28*INDEX(prod_est,$H28+$I28-1,MATCH(DL$14,$BQ$14:$DQ$14,0))</f>
        <v>62.111357658627249</v>
      </c>
      <c r="DM28" s="4" cm="1">
        <f t="array" ref="DM28">BG28*INDEX(prod_est,$H28+$I28-1,MATCH(DM$14,$BQ$14:$DQ$14,0))</f>
        <v>62.111357658627249</v>
      </c>
      <c r="DN28" s="4" cm="1">
        <f t="array" ref="DN28">BH28*INDEX(prod_est,$H28+$I28-1,MATCH(DN$14,$BQ$14:$DQ$14,0))</f>
        <v>62.111357658627249</v>
      </c>
      <c r="DO28" s="4" cm="1">
        <f t="array" ref="DO28">BI28*INDEX(prod_est,$H28+$I28-1,MATCH(DO$14,$BQ$14:$DQ$14,0))</f>
        <v>62.111357658627249</v>
      </c>
      <c r="DP28" s="4" cm="1">
        <f t="array" ref="DP28">BJ28*INDEX(prod_est,$H28+$I28-1,MATCH(DP$14,$BQ$14:$DQ$14,0))</f>
        <v>62.111357658627249</v>
      </c>
      <c r="DQ28" s="4" cm="1">
        <f t="array" ref="DQ28">BK28*INDEX(prod_est,$H28+$I28-1,MATCH(DQ$14,$BQ$14:$DQ$14,0))</f>
        <v>62.111357658627249</v>
      </c>
    </row>
    <row r="29" spans="1:121" x14ac:dyDescent="0.25">
      <c r="A29" t="s">
        <v>55</v>
      </c>
      <c r="B29" t="s">
        <v>19</v>
      </c>
      <c r="C29" t="s">
        <v>60</v>
      </c>
      <c r="D29" t="s">
        <v>172</v>
      </c>
      <c r="E29" s="46" t="s">
        <v>37</v>
      </c>
      <c r="F29" s="4">
        <v>0</v>
      </c>
      <c r="G29" s="4">
        <v>0</v>
      </c>
      <c r="H29">
        <f>MATCH(A29,Production_est!$A$4:$A$339,0)</f>
        <v>289</v>
      </c>
      <c r="I29">
        <f>IFERROR(MATCH(E29,Production_est!$D$4:$D$339,0),"-")</f>
        <v>3</v>
      </c>
      <c r="J29" s="4" cm="1">
        <f t="array" ref="J29">IFERROR(INDEX(Production_est!$E$4:$E$339,I29+H29-1),"-")</f>
        <v>12012.944094876901</v>
      </c>
      <c r="K29" s="33">
        <f t="shared" si="3"/>
        <v>0</v>
      </c>
      <c r="L29" s="33">
        <f t="shared" si="17"/>
        <v>0</v>
      </c>
      <c r="M29" s="33">
        <f t="shared" si="17"/>
        <v>0</v>
      </c>
      <c r="N29" s="33">
        <f t="shared" si="17"/>
        <v>0</v>
      </c>
      <c r="O29" s="33">
        <f t="shared" si="17"/>
        <v>0</v>
      </c>
      <c r="P29" s="33">
        <f t="shared" si="17"/>
        <v>0</v>
      </c>
      <c r="Q29" s="33">
        <f t="shared" si="17"/>
        <v>0</v>
      </c>
      <c r="R29" s="33">
        <f t="shared" si="17"/>
        <v>0</v>
      </c>
      <c r="S29" s="33">
        <f t="shared" si="17"/>
        <v>0</v>
      </c>
      <c r="T29" s="33">
        <f t="shared" si="17"/>
        <v>0</v>
      </c>
      <c r="U29" s="33">
        <f t="shared" si="17"/>
        <v>0</v>
      </c>
      <c r="V29" s="33">
        <f t="shared" si="17"/>
        <v>0</v>
      </c>
      <c r="W29" s="33">
        <f t="shared" si="17"/>
        <v>0</v>
      </c>
      <c r="X29" s="33">
        <f t="shared" si="17"/>
        <v>0</v>
      </c>
      <c r="Y29" s="33">
        <f t="shared" si="17"/>
        <v>0</v>
      </c>
      <c r="Z29" s="33">
        <f t="shared" si="17"/>
        <v>0</v>
      </c>
      <c r="AA29" s="33">
        <f t="shared" si="17"/>
        <v>0</v>
      </c>
      <c r="AB29" s="33">
        <f t="shared" si="17"/>
        <v>0</v>
      </c>
      <c r="AC29" s="33">
        <f t="shared" si="17"/>
        <v>0</v>
      </c>
      <c r="AD29" s="33">
        <f t="shared" si="17"/>
        <v>0</v>
      </c>
      <c r="AE29" s="33">
        <f t="shared" si="17"/>
        <v>0</v>
      </c>
      <c r="AF29" s="33">
        <f t="shared" si="17"/>
        <v>0</v>
      </c>
      <c r="AG29" s="33">
        <f t="shared" si="17"/>
        <v>0</v>
      </c>
      <c r="AH29" s="33">
        <f t="shared" si="17"/>
        <v>0</v>
      </c>
      <c r="AI29" s="33">
        <f t="shared" si="17"/>
        <v>0</v>
      </c>
      <c r="AJ29" s="33">
        <f t="shared" si="17"/>
        <v>0</v>
      </c>
      <c r="AK29" s="33">
        <f t="shared" si="17"/>
        <v>0</v>
      </c>
      <c r="AL29" s="33">
        <f t="shared" si="17"/>
        <v>0</v>
      </c>
      <c r="AM29" s="33">
        <f t="shared" si="17"/>
        <v>0</v>
      </c>
      <c r="AN29" s="33">
        <f t="shared" si="17"/>
        <v>0</v>
      </c>
      <c r="AO29" s="33">
        <f t="shared" si="17"/>
        <v>0</v>
      </c>
      <c r="AP29" s="33">
        <f t="shared" si="17"/>
        <v>0</v>
      </c>
      <c r="AQ29" s="33">
        <f t="shared" ref="AQ29:BK29" si="24">AP29*(1-$G$4)</f>
        <v>0</v>
      </c>
      <c r="AR29" s="33">
        <f t="shared" si="24"/>
        <v>0</v>
      </c>
      <c r="AS29" s="33">
        <f t="shared" si="24"/>
        <v>0</v>
      </c>
      <c r="AT29" s="33">
        <f t="shared" si="24"/>
        <v>0</v>
      </c>
      <c r="AU29" s="33">
        <f t="shared" si="24"/>
        <v>0</v>
      </c>
      <c r="AV29" s="33">
        <f t="shared" si="24"/>
        <v>0</v>
      </c>
      <c r="AW29" s="33">
        <f t="shared" si="24"/>
        <v>0</v>
      </c>
      <c r="AX29" s="33">
        <f t="shared" si="24"/>
        <v>0</v>
      </c>
      <c r="AY29" s="33">
        <f t="shared" si="24"/>
        <v>0</v>
      </c>
      <c r="AZ29" s="33">
        <f t="shared" si="24"/>
        <v>0</v>
      </c>
      <c r="BA29" s="33">
        <f t="shared" si="24"/>
        <v>0</v>
      </c>
      <c r="BB29" s="33">
        <f t="shared" si="24"/>
        <v>0</v>
      </c>
      <c r="BC29" s="33">
        <f t="shared" si="24"/>
        <v>0</v>
      </c>
      <c r="BD29" s="33">
        <f t="shared" si="24"/>
        <v>0</v>
      </c>
      <c r="BE29" s="33">
        <f t="shared" si="24"/>
        <v>0</v>
      </c>
      <c r="BF29" s="33">
        <f t="shared" si="24"/>
        <v>0</v>
      </c>
      <c r="BG29" s="33">
        <f t="shared" si="24"/>
        <v>0</v>
      </c>
      <c r="BH29" s="33">
        <f t="shared" si="24"/>
        <v>0</v>
      </c>
      <c r="BI29" s="33">
        <f t="shared" si="24"/>
        <v>0</v>
      </c>
      <c r="BJ29" s="33">
        <f t="shared" si="24"/>
        <v>0</v>
      </c>
      <c r="BK29" s="33">
        <f t="shared" si="24"/>
        <v>0</v>
      </c>
      <c r="BL29" t="str">
        <f t="shared" si="6"/>
        <v>19_THA</v>
      </c>
      <c r="BM29" t="str">
        <f t="shared" si="7"/>
        <v>d_nonenergy_7_10_refi_gas_notliq</v>
      </c>
      <c r="BP29" s="4">
        <f t="shared" si="8"/>
        <v>0</v>
      </c>
      <c r="BQ29" s="4">
        <f t="shared" si="9"/>
        <v>0</v>
      </c>
      <c r="BR29" s="4" cm="1">
        <f t="array" ref="BR29">L29*INDEX(prod_est,$H29+$I29-1,MATCH(BR$14,$BQ$14:$DQ$14,0))</f>
        <v>0</v>
      </c>
      <c r="BS29" s="4" cm="1">
        <f t="array" ref="BS29">M29*INDEX(prod_est,$H29+$I29-1,MATCH(BS$14,$BQ$14:$DQ$14,0))</f>
        <v>0</v>
      </c>
      <c r="BT29" s="4" cm="1">
        <f t="array" ref="BT29">N29*INDEX(prod_est,$H29+$I29-1,MATCH(BT$14,$BQ$14:$DQ$14,0))</f>
        <v>0</v>
      </c>
      <c r="BU29" s="4" cm="1">
        <f t="array" ref="BU29">O29*INDEX(prod_est,$H29+$I29-1,MATCH(BU$14,$BQ$14:$DQ$14,0))</f>
        <v>0</v>
      </c>
      <c r="BV29" s="4" cm="1">
        <f t="array" ref="BV29">P29*INDEX(prod_est,$H29+$I29-1,MATCH(BV$14,$BQ$14:$DQ$14,0))</f>
        <v>0</v>
      </c>
      <c r="BW29" s="4" cm="1">
        <f t="array" ref="BW29">Q29*INDEX(prod_est,$H29+$I29-1,MATCH(BW$14,$BQ$14:$DQ$14,0))</f>
        <v>0</v>
      </c>
      <c r="BX29" s="4" cm="1">
        <f t="array" ref="BX29">R29*INDEX(prod_est,$H29+$I29-1,MATCH(BX$14,$BQ$14:$DQ$14,0))</f>
        <v>0</v>
      </c>
      <c r="BY29" s="4" cm="1">
        <f t="array" ref="BY29">S29*INDEX(prod_est,$H29+$I29-1,MATCH(BY$14,$BQ$14:$DQ$14,0))</f>
        <v>0</v>
      </c>
      <c r="BZ29" s="4" cm="1">
        <f t="array" ref="BZ29">T29*INDEX(prod_est,$H29+$I29-1,MATCH(BZ$14,$BQ$14:$DQ$14,0))</f>
        <v>0</v>
      </c>
      <c r="CA29" s="4" cm="1">
        <f t="array" ref="CA29">U29*INDEX(prod_est,$H29+$I29-1,MATCH(CA$14,$BQ$14:$DQ$14,0))</f>
        <v>0</v>
      </c>
      <c r="CB29" s="4" cm="1">
        <f t="array" ref="CB29">V29*INDEX(prod_est,$H29+$I29-1,MATCH(CB$14,$BQ$14:$DQ$14,0))</f>
        <v>0</v>
      </c>
      <c r="CC29" s="4" cm="1">
        <f t="array" ref="CC29">W29*INDEX(prod_est,$H29+$I29-1,MATCH(CC$14,$BQ$14:$DQ$14,0))</f>
        <v>0</v>
      </c>
      <c r="CD29" s="4" cm="1">
        <f t="array" ref="CD29">X29*INDEX(prod_est,$H29+$I29-1,MATCH(CD$14,$BQ$14:$DQ$14,0))</f>
        <v>0</v>
      </c>
      <c r="CE29" s="4" cm="1">
        <f t="array" ref="CE29">Y29*INDEX(prod_est,$H29+$I29-1,MATCH(CE$14,$BQ$14:$DQ$14,0))</f>
        <v>0</v>
      </c>
      <c r="CF29" s="4" cm="1">
        <f t="array" ref="CF29">Z29*INDEX(prod_est,$H29+$I29-1,MATCH(CF$14,$BQ$14:$DQ$14,0))</f>
        <v>0</v>
      </c>
      <c r="CG29" s="4" cm="1">
        <f t="array" ref="CG29">AA29*INDEX(prod_est,$H29+$I29-1,MATCH(CG$14,$BQ$14:$DQ$14,0))</f>
        <v>0</v>
      </c>
      <c r="CH29" s="4" cm="1">
        <f t="array" ref="CH29">AB29*INDEX(prod_est,$H29+$I29-1,MATCH(CH$14,$BQ$14:$DQ$14,0))</f>
        <v>0</v>
      </c>
      <c r="CI29" s="4" cm="1">
        <f t="array" ref="CI29">AC29*INDEX(prod_est,$H29+$I29-1,MATCH(CI$14,$BQ$14:$DQ$14,0))</f>
        <v>0</v>
      </c>
      <c r="CJ29" s="4" cm="1">
        <f t="array" ref="CJ29">AD29*INDEX(prod_est,$H29+$I29-1,MATCH(CJ$14,$BQ$14:$DQ$14,0))</f>
        <v>0</v>
      </c>
      <c r="CK29" s="4" cm="1">
        <f t="array" ref="CK29">AE29*INDEX(prod_est,$H29+$I29-1,MATCH(CK$14,$BQ$14:$DQ$14,0))</f>
        <v>0</v>
      </c>
      <c r="CL29" s="4" cm="1">
        <f t="array" ref="CL29">AF29*INDEX(prod_est,$H29+$I29-1,MATCH(CL$14,$BQ$14:$DQ$14,0))</f>
        <v>0</v>
      </c>
      <c r="CM29" s="4" cm="1">
        <f t="array" ref="CM29">AG29*INDEX(prod_est,$H29+$I29-1,MATCH(CM$14,$BQ$14:$DQ$14,0))</f>
        <v>0</v>
      </c>
      <c r="CN29" s="4" cm="1">
        <f t="array" ref="CN29">AH29*INDEX(prod_est,$H29+$I29-1,MATCH(CN$14,$BQ$14:$DQ$14,0))</f>
        <v>0</v>
      </c>
      <c r="CO29" s="4" cm="1">
        <f t="array" ref="CO29">AI29*INDEX(prod_est,$H29+$I29-1,MATCH(CO$14,$BQ$14:$DQ$14,0))</f>
        <v>0</v>
      </c>
      <c r="CP29" s="4" cm="1">
        <f t="array" ref="CP29">AJ29*INDEX(prod_est,$H29+$I29-1,MATCH(CP$14,$BQ$14:$DQ$14,0))</f>
        <v>0</v>
      </c>
      <c r="CQ29" s="4" cm="1">
        <f t="array" ref="CQ29">AK29*INDEX(prod_est,$H29+$I29-1,MATCH(CQ$14,$BQ$14:$DQ$14,0))</f>
        <v>0</v>
      </c>
      <c r="CR29" s="4" cm="1">
        <f t="array" ref="CR29">AL29*INDEX(prod_est,$H29+$I29-1,MATCH(CR$14,$BQ$14:$DQ$14,0))</f>
        <v>0</v>
      </c>
      <c r="CS29" s="4" cm="1">
        <f t="array" ref="CS29">AM29*INDEX(prod_est,$H29+$I29-1,MATCH(CS$14,$BQ$14:$DQ$14,0))</f>
        <v>0</v>
      </c>
      <c r="CT29" s="4" cm="1">
        <f t="array" ref="CT29">AN29*INDEX(prod_est,$H29+$I29-1,MATCH(CT$14,$BQ$14:$DQ$14,0))</f>
        <v>0</v>
      </c>
      <c r="CU29" s="4" cm="1">
        <f t="array" ref="CU29">AO29*INDEX(prod_est,$H29+$I29-1,MATCH(CU$14,$BQ$14:$DQ$14,0))</f>
        <v>0</v>
      </c>
      <c r="CV29" s="4" cm="1">
        <f t="array" ref="CV29">AP29*INDEX(prod_est,$H29+$I29-1,MATCH(CV$14,$BQ$14:$DQ$14,0))</f>
        <v>0</v>
      </c>
      <c r="CW29" s="4" cm="1">
        <f t="array" ref="CW29">AQ29*INDEX(prod_est,$H29+$I29-1,MATCH(CW$14,$BQ$14:$DQ$14,0))</f>
        <v>0</v>
      </c>
      <c r="CX29" s="4" cm="1">
        <f t="array" ref="CX29">AR29*INDEX(prod_est,$H29+$I29-1,MATCH(CX$14,$BQ$14:$DQ$14,0))</f>
        <v>0</v>
      </c>
      <c r="CY29" s="4" cm="1">
        <f t="array" ref="CY29">AS29*INDEX(prod_est,$H29+$I29-1,MATCH(CY$14,$BQ$14:$DQ$14,0))</f>
        <v>0</v>
      </c>
      <c r="CZ29" s="4" cm="1">
        <f t="array" ref="CZ29">AT29*INDEX(prod_est,$H29+$I29-1,MATCH(CZ$14,$BQ$14:$DQ$14,0))</f>
        <v>0</v>
      </c>
      <c r="DA29" s="4" cm="1">
        <f t="array" ref="DA29">AU29*INDEX(prod_est,$H29+$I29-1,MATCH(DA$14,$BQ$14:$DQ$14,0))</f>
        <v>0</v>
      </c>
      <c r="DB29" s="4" cm="1">
        <f t="array" ref="DB29">AV29*INDEX(prod_est,$H29+$I29-1,MATCH(DB$14,$BQ$14:$DQ$14,0))</f>
        <v>0</v>
      </c>
      <c r="DC29" s="4" cm="1">
        <f t="array" ref="DC29">AW29*INDEX(prod_est,$H29+$I29-1,MATCH(DC$14,$BQ$14:$DQ$14,0))</f>
        <v>0</v>
      </c>
      <c r="DD29" s="4" cm="1">
        <f t="array" ref="DD29">AX29*INDEX(prod_est,$H29+$I29-1,MATCH(DD$14,$BQ$14:$DQ$14,0))</f>
        <v>0</v>
      </c>
      <c r="DE29" s="4" cm="1">
        <f t="array" ref="DE29">AY29*INDEX(prod_est,$H29+$I29-1,MATCH(DE$14,$BQ$14:$DQ$14,0))</f>
        <v>0</v>
      </c>
      <c r="DF29" s="4" cm="1">
        <f t="array" ref="DF29">AZ29*INDEX(prod_est,$H29+$I29-1,MATCH(DF$14,$BQ$14:$DQ$14,0))</f>
        <v>0</v>
      </c>
      <c r="DG29" s="4" cm="1">
        <f t="array" ref="DG29">BA29*INDEX(prod_est,$H29+$I29-1,MATCH(DG$14,$BQ$14:$DQ$14,0))</f>
        <v>0</v>
      </c>
      <c r="DH29" s="4" cm="1">
        <f t="array" ref="DH29">BB29*INDEX(prod_est,$H29+$I29-1,MATCH(DH$14,$BQ$14:$DQ$14,0))</f>
        <v>0</v>
      </c>
      <c r="DI29" s="4" cm="1">
        <f t="array" ref="DI29">BC29*INDEX(prod_est,$H29+$I29-1,MATCH(DI$14,$BQ$14:$DQ$14,0))</f>
        <v>0</v>
      </c>
      <c r="DJ29" s="4" cm="1">
        <f t="array" ref="DJ29">BD29*INDEX(prod_est,$H29+$I29-1,MATCH(DJ$14,$BQ$14:$DQ$14,0))</f>
        <v>0</v>
      </c>
      <c r="DK29" s="4" cm="1">
        <f t="array" ref="DK29">BE29*INDEX(prod_est,$H29+$I29-1,MATCH(DK$14,$BQ$14:$DQ$14,0))</f>
        <v>0</v>
      </c>
      <c r="DL29" s="4" cm="1">
        <f t="array" ref="DL29">BF29*INDEX(prod_est,$H29+$I29-1,MATCH(DL$14,$BQ$14:$DQ$14,0))</f>
        <v>0</v>
      </c>
      <c r="DM29" s="4" cm="1">
        <f t="array" ref="DM29">BG29*INDEX(prod_est,$H29+$I29-1,MATCH(DM$14,$BQ$14:$DQ$14,0))</f>
        <v>0</v>
      </c>
      <c r="DN29" s="4" cm="1">
        <f t="array" ref="DN29">BH29*INDEX(prod_est,$H29+$I29-1,MATCH(DN$14,$BQ$14:$DQ$14,0))</f>
        <v>0</v>
      </c>
      <c r="DO29" s="4" cm="1">
        <f t="array" ref="DO29">BI29*INDEX(prod_est,$H29+$I29-1,MATCH(DO$14,$BQ$14:$DQ$14,0))</f>
        <v>0</v>
      </c>
      <c r="DP29" s="4" cm="1">
        <f t="array" ref="DP29">BJ29*INDEX(prod_est,$H29+$I29-1,MATCH(DP$14,$BQ$14:$DQ$14,0))</f>
        <v>0</v>
      </c>
      <c r="DQ29" s="4" cm="1">
        <f t="array" ref="DQ29">BK29*INDEX(prod_est,$H29+$I29-1,MATCH(DQ$14,$BQ$14:$DQ$14,0))</f>
        <v>0</v>
      </c>
    </row>
    <row r="30" spans="1:121" x14ac:dyDescent="0.25">
      <c r="A30" t="s">
        <v>55</v>
      </c>
      <c r="B30" t="s">
        <v>20</v>
      </c>
      <c r="C30" t="s">
        <v>20</v>
      </c>
      <c r="D30" t="s">
        <v>172</v>
      </c>
      <c r="E30" s="46" t="s">
        <v>37</v>
      </c>
      <c r="F30" s="4">
        <v>79.976370830400029</v>
      </c>
      <c r="G30" s="4">
        <v>92.533027831200002</v>
      </c>
      <c r="H30">
        <f>MATCH(A30,Production_est!$A$4:$A$339,0)</f>
        <v>289</v>
      </c>
      <c r="I30">
        <f>IFERROR(MATCH(E30,Production_est!$D$4:$D$339,0),"-")</f>
        <v>3</v>
      </c>
      <c r="J30" s="4" cm="1">
        <f t="array" ref="J30">IFERROR(INDEX(Production_est!$E$4:$E$339,I30+H30-1),"-")</f>
        <v>12012.944094876901</v>
      </c>
      <c r="K30" s="33">
        <f t="shared" si="3"/>
        <v>7.7027768630557507E-3</v>
      </c>
      <c r="L30" s="33">
        <f t="shared" si="17"/>
        <v>7.7027768630557507E-3</v>
      </c>
      <c r="M30" s="33">
        <f t="shared" si="17"/>
        <v>7.7027768630557507E-3</v>
      </c>
      <c r="N30" s="33">
        <f t="shared" si="17"/>
        <v>7.7027768630557507E-3</v>
      </c>
      <c r="O30" s="33">
        <f t="shared" si="17"/>
        <v>7.7027768630557507E-3</v>
      </c>
      <c r="P30" s="33">
        <f t="shared" si="17"/>
        <v>7.7027768630557507E-3</v>
      </c>
      <c r="Q30" s="33">
        <f t="shared" si="17"/>
        <v>7.7027768630557507E-3</v>
      </c>
      <c r="R30" s="33">
        <f t="shared" si="17"/>
        <v>7.7027768630557507E-3</v>
      </c>
      <c r="S30" s="33">
        <f t="shared" si="17"/>
        <v>7.7027768630557507E-3</v>
      </c>
      <c r="T30" s="33">
        <f t="shared" si="17"/>
        <v>7.7027768630557507E-3</v>
      </c>
      <c r="U30" s="33">
        <f t="shared" si="17"/>
        <v>7.7027768630557507E-3</v>
      </c>
      <c r="V30" s="33">
        <f t="shared" si="17"/>
        <v>7.7027768630557507E-3</v>
      </c>
      <c r="W30" s="33">
        <f t="shared" si="17"/>
        <v>7.7027768630557507E-3</v>
      </c>
      <c r="X30" s="33">
        <f t="shared" si="17"/>
        <v>7.7027768630557507E-3</v>
      </c>
      <c r="Y30" s="33">
        <f t="shared" si="17"/>
        <v>7.7027768630557507E-3</v>
      </c>
      <c r="Z30" s="33">
        <f t="shared" si="17"/>
        <v>7.7027768630557507E-3</v>
      </c>
      <c r="AA30" s="33">
        <f t="shared" si="17"/>
        <v>7.7027768630557507E-3</v>
      </c>
      <c r="AB30" s="33">
        <f t="shared" si="17"/>
        <v>7.7027768630557507E-3</v>
      </c>
      <c r="AC30" s="33">
        <f t="shared" si="17"/>
        <v>7.7027768630557507E-3</v>
      </c>
      <c r="AD30" s="33">
        <f t="shared" si="17"/>
        <v>7.7027768630557507E-3</v>
      </c>
      <c r="AE30" s="33">
        <f t="shared" si="17"/>
        <v>7.7027768630557507E-3</v>
      </c>
      <c r="AF30" s="33">
        <f t="shared" si="17"/>
        <v>7.7027768630557507E-3</v>
      </c>
      <c r="AG30" s="33">
        <f t="shared" si="17"/>
        <v>7.7027768630557507E-3</v>
      </c>
      <c r="AH30" s="33">
        <f t="shared" si="17"/>
        <v>7.7027768630557507E-3</v>
      </c>
      <c r="AI30" s="33">
        <f t="shared" si="17"/>
        <v>7.7027768630557507E-3</v>
      </c>
      <c r="AJ30" s="33">
        <f t="shared" si="17"/>
        <v>7.7027768630557507E-3</v>
      </c>
      <c r="AK30" s="33">
        <f t="shared" si="17"/>
        <v>7.7027768630557507E-3</v>
      </c>
      <c r="AL30" s="33">
        <f t="shared" si="17"/>
        <v>7.7027768630557507E-3</v>
      </c>
      <c r="AM30" s="33">
        <f t="shared" si="17"/>
        <v>7.7027768630557507E-3</v>
      </c>
      <c r="AN30" s="33">
        <f t="shared" si="17"/>
        <v>7.7027768630557507E-3</v>
      </c>
      <c r="AO30" s="33">
        <f t="shared" si="17"/>
        <v>7.7027768630557507E-3</v>
      </c>
      <c r="AP30" s="33">
        <f t="shared" si="17"/>
        <v>7.7027768630557507E-3</v>
      </c>
      <c r="AQ30" s="33">
        <f t="shared" ref="AQ30:BK30" si="25">AP30*(1-$G$4)</f>
        <v>7.7027768630557507E-3</v>
      </c>
      <c r="AR30" s="33">
        <f t="shared" si="25"/>
        <v>7.7027768630557507E-3</v>
      </c>
      <c r="AS30" s="33">
        <f t="shared" si="25"/>
        <v>7.7027768630557507E-3</v>
      </c>
      <c r="AT30" s="33">
        <f t="shared" si="25"/>
        <v>7.7027768630557507E-3</v>
      </c>
      <c r="AU30" s="33">
        <f t="shared" si="25"/>
        <v>7.7027768630557507E-3</v>
      </c>
      <c r="AV30" s="33">
        <f t="shared" si="25"/>
        <v>7.7027768630557507E-3</v>
      </c>
      <c r="AW30" s="33">
        <f t="shared" si="25"/>
        <v>7.7027768630557507E-3</v>
      </c>
      <c r="AX30" s="33">
        <f t="shared" si="25"/>
        <v>7.7027768630557507E-3</v>
      </c>
      <c r="AY30" s="33">
        <f t="shared" si="25"/>
        <v>7.7027768630557507E-3</v>
      </c>
      <c r="AZ30" s="33">
        <f t="shared" si="25"/>
        <v>7.7027768630557507E-3</v>
      </c>
      <c r="BA30" s="33">
        <f t="shared" si="25"/>
        <v>7.7027768630557507E-3</v>
      </c>
      <c r="BB30" s="33">
        <f t="shared" si="25"/>
        <v>7.7027768630557507E-3</v>
      </c>
      <c r="BC30" s="33">
        <f t="shared" si="25"/>
        <v>7.7027768630557507E-3</v>
      </c>
      <c r="BD30" s="33">
        <f t="shared" si="25"/>
        <v>7.7027768630557507E-3</v>
      </c>
      <c r="BE30" s="33">
        <f t="shared" si="25"/>
        <v>7.7027768630557507E-3</v>
      </c>
      <c r="BF30" s="33">
        <f t="shared" si="25"/>
        <v>7.7027768630557507E-3</v>
      </c>
      <c r="BG30" s="33">
        <f t="shared" si="25"/>
        <v>7.7027768630557507E-3</v>
      </c>
      <c r="BH30" s="33">
        <f t="shared" si="25"/>
        <v>7.7027768630557507E-3</v>
      </c>
      <c r="BI30" s="33">
        <f t="shared" si="25"/>
        <v>7.7027768630557507E-3</v>
      </c>
      <c r="BJ30" s="33">
        <f t="shared" si="25"/>
        <v>7.7027768630557507E-3</v>
      </c>
      <c r="BK30" s="33">
        <f t="shared" si="25"/>
        <v>7.7027768630557507E-3</v>
      </c>
      <c r="BL30" t="str">
        <f t="shared" si="6"/>
        <v>19_THA</v>
      </c>
      <c r="BM30" t="str">
        <f t="shared" si="7"/>
        <v>d_nonenergy_7_11_ethane</v>
      </c>
      <c r="BP30" s="4">
        <f t="shared" si="8"/>
        <v>79.976370830400029</v>
      </c>
      <c r="BQ30" s="4">
        <f t="shared" si="9"/>
        <v>92.533027831200002</v>
      </c>
      <c r="BR30" s="4" cm="1">
        <f t="array" ref="BR30">L30*INDEX(prod_est,$H30+$I30-1,MATCH(BR$14,$BQ$14:$DQ$14,0))</f>
        <v>94.398922286791944</v>
      </c>
      <c r="BS30" s="4" cm="1">
        <f t="array" ref="BS30">M30*INDEX(prod_est,$H30+$I30-1,MATCH(BS$14,$BQ$14:$DQ$14,0))</f>
        <v>86.371212109970472</v>
      </c>
      <c r="BT30" s="4" cm="1">
        <f t="array" ref="BT30">N30*INDEX(prod_est,$H30+$I30-1,MATCH(BT$14,$BQ$14:$DQ$14,0))</f>
        <v>90.428565285105066</v>
      </c>
      <c r="BU30" s="4" cm="1">
        <f t="array" ref="BU30">O30*INDEX(prod_est,$H30+$I30-1,MATCH(BU$14,$BQ$14:$DQ$14,0))</f>
        <v>94.607066856997292</v>
      </c>
      <c r="BV30" s="4" cm="1">
        <f t="array" ref="BV30">P30*INDEX(prod_est,$H30+$I30-1,MATCH(BV$14,$BQ$14:$DQ$14,0))</f>
        <v>98.909297790217877</v>
      </c>
      <c r="BW30" s="4" cm="1">
        <f t="array" ref="BW30">Q30*INDEX(prod_est,$H30+$I30-1,MATCH(BW$14,$BQ$14:$DQ$14,0))</f>
        <v>103.29325635832274</v>
      </c>
      <c r="BX30" s="4" cm="1">
        <f t="array" ref="BX30">R30*INDEX(prod_est,$H30+$I30-1,MATCH(BX$14,$BQ$14:$DQ$14,0))</f>
        <v>107.76094349196929</v>
      </c>
      <c r="BY30" s="4" cm="1">
        <f t="array" ref="BY30">S30*INDEX(prod_est,$H30+$I30-1,MATCH(BY$14,$BQ$14:$DQ$14,0))</f>
        <v>112.29283919487959</v>
      </c>
      <c r="BZ30" s="4" cm="1">
        <f t="array" ref="BZ30">T30*INDEX(prod_est,$H30+$I30-1,MATCH(BZ$14,$BQ$14:$DQ$14,0))</f>
        <v>116.83302280094136</v>
      </c>
      <c r="CA30" s="4" cm="1">
        <f t="array" ref="CA30">U30*INDEX(prod_est,$H30+$I30-1,MATCH(CA$14,$BQ$14:$DQ$14,0))</f>
        <v>119.43688344631499</v>
      </c>
      <c r="CB30" s="4" cm="1">
        <f t="array" ref="CB30">V30*INDEX(prod_est,$H30+$I30-1,MATCH(CB$14,$BQ$14:$DQ$14,0))</f>
        <v>121.87763631264097</v>
      </c>
      <c r="CC30" s="4" cm="1">
        <f t="array" ref="CC30">W30*INDEX(prod_est,$H30+$I30-1,MATCH(CC$14,$BQ$14:$DQ$14,0))</f>
        <v>124.12212044879182</v>
      </c>
      <c r="CD30" s="4" cm="1">
        <f t="array" ref="CD30">X30*INDEX(prod_est,$H30+$I30-1,MATCH(CD$14,$BQ$14:$DQ$14,0))</f>
        <v>127.62301844458628</v>
      </c>
      <c r="CE30" s="4" cm="1">
        <f t="array" ref="CE30">Y30*INDEX(prod_est,$H30+$I30-1,MATCH(CE$14,$BQ$14:$DQ$14,0))</f>
        <v>131.02311983531951</v>
      </c>
      <c r="CF30" s="4" cm="1">
        <f t="array" ref="CF30">Z30*INDEX(prod_est,$H30+$I30-1,MATCH(CF$14,$BQ$14:$DQ$14,0))</f>
        <v>134.29889666420289</v>
      </c>
      <c r="CG30" s="4" cm="1">
        <f t="array" ref="CG30">AA30*INDEX(prod_est,$H30+$I30-1,MATCH(CG$14,$BQ$14:$DQ$14,0))</f>
        <v>137.4141726856227</v>
      </c>
      <c r="CH30" s="4" cm="1">
        <f t="array" ref="CH30">AB30*INDEX(prod_est,$H30+$I30-1,MATCH(CH$14,$BQ$14:$DQ$14,0))</f>
        <v>140.34240553665623</v>
      </c>
      <c r="CI30" s="4" cm="1">
        <f t="array" ref="CI30">AC30*INDEX(prod_est,$H30+$I30-1,MATCH(CI$14,$BQ$14:$DQ$14,0))</f>
        <v>143.17064481209533</v>
      </c>
      <c r="CJ30" s="4" cm="1">
        <f t="array" ref="CJ30">AD30*INDEX(prod_est,$H30+$I30-1,MATCH(CJ$14,$BQ$14:$DQ$14,0))</f>
        <v>145.74974790920041</v>
      </c>
      <c r="CK30" s="4" cm="1">
        <f t="array" ref="CK30">AE30*INDEX(prod_est,$H30+$I30-1,MATCH(CK$14,$BQ$14:$DQ$14,0))</f>
        <v>148.05830826703192</v>
      </c>
      <c r="CL30" s="4" cm="1">
        <f t="array" ref="CL30">AF30*INDEX(prod_est,$H30+$I30-1,MATCH(CL$14,$BQ$14:$DQ$14,0))</f>
        <v>150.03991451261018</v>
      </c>
      <c r="CM30" s="4" cm="1">
        <f t="array" ref="CM30">AG30*INDEX(prod_est,$H30+$I30-1,MATCH(CM$14,$BQ$14:$DQ$14,0))</f>
        <v>151.66300947033852</v>
      </c>
      <c r="CN30" s="4" cm="1">
        <f t="array" ref="CN30">AH30*INDEX(prod_est,$H30+$I30-1,MATCH(CN$14,$BQ$14:$DQ$14,0))</f>
        <v>155.09277843937656</v>
      </c>
      <c r="CO30" s="4" cm="1">
        <f t="array" ref="CO30">AI30*INDEX(prod_est,$H30+$I30-1,MATCH(CO$14,$BQ$14:$DQ$14,0))</f>
        <v>158.32101126922961</v>
      </c>
      <c r="CP30" s="4" cm="1">
        <f t="array" ref="CP30">AJ30*INDEX(prod_est,$H30+$I30-1,MATCH(CP$14,$BQ$14:$DQ$14,0))</f>
        <v>161.35129138762258</v>
      </c>
      <c r="CQ30" s="4" cm="1">
        <f t="array" ref="CQ30">AK30*INDEX(prod_est,$H30+$I30-1,MATCH(CQ$14,$BQ$14:$DQ$14,0))</f>
        <v>164.14653902707295</v>
      </c>
      <c r="CR30" s="4" cm="1">
        <f t="array" ref="CR30">AL30*INDEX(prod_est,$H30+$I30-1,MATCH(CR$14,$BQ$14:$DQ$14,0))</f>
        <v>166.66874112987472</v>
      </c>
      <c r="CS30" s="4" cm="1">
        <f t="array" ref="CS30">AM30*INDEX(prod_est,$H30+$I30-1,MATCH(CS$14,$BQ$14:$DQ$14,0))</f>
        <v>168.90022803162302</v>
      </c>
      <c r="CT30" s="4" cm="1">
        <f t="array" ref="CT30">AN30*INDEX(prod_est,$H30+$I30-1,MATCH(CT$14,$BQ$14:$DQ$14,0))</f>
        <v>170.80956790924384</v>
      </c>
      <c r="CU30" s="4" cm="1">
        <f t="array" ref="CU30">AO30*INDEX(prod_est,$H30+$I30-1,MATCH(CU$14,$BQ$14:$DQ$14,0))</f>
        <v>172.38102308390964</v>
      </c>
      <c r="CV30" s="4" cm="1">
        <f t="array" ref="CV30">AP30*INDEX(prod_est,$H30+$I30-1,MATCH(CV$14,$BQ$14:$DQ$14,0))</f>
        <v>173.56557733960764</v>
      </c>
      <c r="CW30" s="4" cm="1">
        <f t="array" ref="CW30">AQ30*INDEX(prod_est,$H30+$I30-1,MATCH(CW$14,$BQ$14:$DQ$14,0))</f>
        <v>174.34432673606841</v>
      </c>
      <c r="CX30" s="4" cm="1">
        <f t="array" ref="CX30">AR30*INDEX(prod_est,$H30+$I30-1,MATCH(CX$14,$BQ$14:$DQ$14,0))</f>
        <v>174.34432673606841</v>
      </c>
      <c r="CY30" s="4" cm="1">
        <f t="array" ref="CY30">AS30*INDEX(prod_est,$H30+$I30-1,MATCH(CY$14,$BQ$14:$DQ$14,0))</f>
        <v>174.34432673606841</v>
      </c>
      <c r="CZ30" s="4" cm="1">
        <f t="array" ref="CZ30">AT30*INDEX(prod_est,$H30+$I30-1,MATCH(CZ$14,$BQ$14:$DQ$14,0))</f>
        <v>174.34432673606841</v>
      </c>
      <c r="DA30" s="4" cm="1">
        <f t="array" ref="DA30">AU30*INDEX(prod_est,$H30+$I30-1,MATCH(DA$14,$BQ$14:$DQ$14,0))</f>
        <v>174.34432673606841</v>
      </c>
      <c r="DB30" s="4" cm="1">
        <f t="array" ref="DB30">AV30*INDEX(prod_est,$H30+$I30-1,MATCH(DB$14,$BQ$14:$DQ$14,0))</f>
        <v>174.34432673606841</v>
      </c>
      <c r="DC30" s="4" cm="1">
        <f t="array" ref="DC30">AW30*INDEX(prod_est,$H30+$I30-1,MATCH(DC$14,$BQ$14:$DQ$14,0))</f>
        <v>174.34432673606841</v>
      </c>
      <c r="DD30" s="4" cm="1">
        <f t="array" ref="DD30">AX30*INDEX(prod_est,$H30+$I30-1,MATCH(DD$14,$BQ$14:$DQ$14,0))</f>
        <v>174.34432673606841</v>
      </c>
      <c r="DE30" s="4" cm="1">
        <f t="array" ref="DE30">AY30*INDEX(prod_est,$H30+$I30-1,MATCH(DE$14,$BQ$14:$DQ$14,0))</f>
        <v>174.34432673606841</v>
      </c>
      <c r="DF30" s="4" cm="1">
        <f t="array" ref="DF30">AZ30*INDEX(prod_est,$H30+$I30-1,MATCH(DF$14,$BQ$14:$DQ$14,0))</f>
        <v>174.34432673606841</v>
      </c>
      <c r="DG30" s="4" cm="1">
        <f t="array" ref="DG30">BA30*INDEX(prod_est,$H30+$I30-1,MATCH(DG$14,$BQ$14:$DQ$14,0))</f>
        <v>174.34432673606841</v>
      </c>
      <c r="DH30" s="4" cm="1">
        <f t="array" ref="DH30">BB30*INDEX(prod_est,$H30+$I30-1,MATCH(DH$14,$BQ$14:$DQ$14,0))</f>
        <v>174.34432673606841</v>
      </c>
      <c r="DI30" s="4" cm="1">
        <f t="array" ref="DI30">BC30*INDEX(prod_est,$H30+$I30-1,MATCH(DI$14,$BQ$14:$DQ$14,0))</f>
        <v>174.34432673606841</v>
      </c>
      <c r="DJ30" s="4" cm="1">
        <f t="array" ref="DJ30">BD30*INDEX(prod_est,$H30+$I30-1,MATCH(DJ$14,$BQ$14:$DQ$14,0))</f>
        <v>174.34432673606841</v>
      </c>
      <c r="DK30" s="4" cm="1">
        <f t="array" ref="DK30">BE30*INDEX(prod_est,$H30+$I30-1,MATCH(DK$14,$BQ$14:$DQ$14,0))</f>
        <v>174.34432673606841</v>
      </c>
      <c r="DL30" s="4" cm="1">
        <f t="array" ref="DL30">BF30*INDEX(prod_est,$H30+$I30-1,MATCH(DL$14,$BQ$14:$DQ$14,0))</f>
        <v>174.34432673606841</v>
      </c>
      <c r="DM30" s="4" cm="1">
        <f t="array" ref="DM30">BG30*INDEX(prod_est,$H30+$I30-1,MATCH(DM$14,$BQ$14:$DQ$14,0))</f>
        <v>174.34432673606841</v>
      </c>
      <c r="DN30" s="4" cm="1">
        <f t="array" ref="DN30">BH30*INDEX(prod_est,$H30+$I30-1,MATCH(DN$14,$BQ$14:$DQ$14,0))</f>
        <v>174.34432673606841</v>
      </c>
      <c r="DO30" s="4" cm="1">
        <f t="array" ref="DO30">BI30*INDEX(prod_est,$H30+$I30-1,MATCH(DO$14,$BQ$14:$DQ$14,0))</f>
        <v>174.34432673606841</v>
      </c>
      <c r="DP30" s="4" cm="1">
        <f t="array" ref="DP30">BJ30*INDEX(prod_est,$H30+$I30-1,MATCH(DP$14,$BQ$14:$DQ$14,0))</f>
        <v>174.34432673606841</v>
      </c>
      <c r="DQ30" s="4" cm="1">
        <f t="array" ref="DQ30">BK30*INDEX(prod_est,$H30+$I30-1,MATCH(DQ$14,$BQ$14:$DQ$14,0))</f>
        <v>174.34432673606841</v>
      </c>
    </row>
    <row r="31" spans="1:121" x14ac:dyDescent="0.25">
      <c r="A31" t="s">
        <v>55</v>
      </c>
      <c r="B31" t="s">
        <v>21</v>
      </c>
      <c r="C31" t="s">
        <v>61</v>
      </c>
      <c r="D31" t="s">
        <v>172</v>
      </c>
      <c r="E31" s="46" t="s">
        <v>37</v>
      </c>
      <c r="F31" s="4">
        <v>41.652312811200012</v>
      </c>
      <c r="G31" s="4">
        <v>36.371887156800007</v>
      </c>
      <c r="H31">
        <f>MATCH(A31,Production_est!$A$4:$A$339,0)</f>
        <v>289</v>
      </c>
      <c r="I31">
        <f>IFERROR(MATCH(E31,Production_est!$D$4:$D$339,0),"-")</f>
        <v>3</v>
      </c>
      <c r="J31" s="4" cm="1">
        <f t="array" ref="J31">IFERROR(INDEX(Production_est!$E$4:$E$339,I31+H31-1),"-")</f>
        <v>12012.944094876901</v>
      </c>
      <c r="K31" s="33">
        <f t="shared" si="3"/>
        <v>3.0277246667876644E-3</v>
      </c>
      <c r="L31" s="33">
        <f t="shared" ref="L31:AQ35" si="26">K31*(1-$G$4)</f>
        <v>3.0277246667876644E-3</v>
      </c>
      <c r="M31" s="33">
        <f t="shared" si="26"/>
        <v>3.0277246667876644E-3</v>
      </c>
      <c r="N31" s="33">
        <f t="shared" si="26"/>
        <v>3.0277246667876644E-3</v>
      </c>
      <c r="O31" s="33">
        <f t="shared" si="26"/>
        <v>3.0277246667876644E-3</v>
      </c>
      <c r="P31" s="33">
        <f t="shared" si="26"/>
        <v>3.0277246667876644E-3</v>
      </c>
      <c r="Q31" s="33">
        <f t="shared" si="26"/>
        <v>3.0277246667876644E-3</v>
      </c>
      <c r="R31" s="33">
        <f t="shared" si="26"/>
        <v>3.0277246667876644E-3</v>
      </c>
      <c r="S31" s="33">
        <f t="shared" si="26"/>
        <v>3.0277246667876644E-3</v>
      </c>
      <c r="T31" s="33">
        <f t="shared" si="26"/>
        <v>3.0277246667876644E-3</v>
      </c>
      <c r="U31" s="33">
        <f t="shared" si="26"/>
        <v>3.0277246667876644E-3</v>
      </c>
      <c r="V31" s="33">
        <f t="shared" si="26"/>
        <v>3.0277246667876644E-3</v>
      </c>
      <c r="W31" s="33">
        <f t="shared" si="26"/>
        <v>3.0277246667876644E-3</v>
      </c>
      <c r="X31" s="33">
        <f t="shared" si="26"/>
        <v>3.0277246667876644E-3</v>
      </c>
      <c r="Y31" s="33">
        <f t="shared" si="26"/>
        <v>3.0277246667876644E-3</v>
      </c>
      <c r="Z31" s="33">
        <f t="shared" si="26"/>
        <v>3.0277246667876644E-3</v>
      </c>
      <c r="AA31" s="33">
        <f t="shared" si="26"/>
        <v>3.0277246667876644E-3</v>
      </c>
      <c r="AB31" s="33">
        <f t="shared" si="26"/>
        <v>3.0277246667876644E-3</v>
      </c>
      <c r="AC31" s="33">
        <f t="shared" si="26"/>
        <v>3.0277246667876644E-3</v>
      </c>
      <c r="AD31" s="33">
        <f t="shared" si="26"/>
        <v>3.0277246667876644E-3</v>
      </c>
      <c r="AE31" s="33">
        <f t="shared" si="26"/>
        <v>3.0277246667876644E-3</v>
      </c>
      <c r="AF31" s="33">
        <f t="shared" si="26"/>
        <v>3.0277246667876644E-3</v>
      </c>
      <c r="AG31" s="33">
        <f t="shared" si="26"/>
        <v>3.0277246667876644E-3</v>
      </c>
      <c r="AH31" s="33">
        <f t="shared" si="26"/>
        <v>3.0277246667876644E-3</v>
      </c>
      <c r="AI31" s="33">
        <f t="shared" si="26"/>
        <v>3.0277246667876644E-3</v>
      </c>
      <c r="AJ31" s="33">
        <f t="shared" si="26"/>
        <v>3.0277246667876644E-3</v>
      </c>
      <c r="AK31" s="33">
        <f t="shared" si="26"/>
        <v>3.0277246667876644E-3</v>
      </c>
      <c r="AL31" s="33">
        <f t="shared" si="26"/>
        <v>3.0277246667876644E-3</v>
      </c>
      <c r="AM31" s="33">
        <f t="shared" si="26"/>
        <v>3.0277246667876644E-3</v>
      </c>
      <c r="AN31" s="33">
        <f t="shared" si="26"/>
        <v>3.0277246667876644E-3</v>
      </c>
      <c r="AO31" s="33">
        <f t="shared" si="26"/>
        <v>3.0277246667876644E-3</v>
      </c>
      <c r="AP31" s="33">
        <f t="shared" si="26"/>
        <v>3.0277246667876644E-3</v>
      </c>
      <c r="AQ31" s="33">
        <f t="shared" si="26"/>
        <v>3.0277246667876644E-3</v>
      </c>
      <c r="AR31" s="33">
        <f t="shared" ref="AR31:BK31" si="27">AQ31*(1-$G$4)</f>
        <v>3.0277246667876644E-3</v>
      </c>
      <c r="AS31" s="33">
        <f t="shared" si="27"/>
        <v>3.0277246667876644E-3</v>
      </c>
      <c r="AT31" s="33">
        <f t="shared" si="27"/>
        <v>3.0277246667876644E-3</v>
      </c>
      <c r="AU31" s="33">
        <f t="shared" si="27"/>
        <v>3.0277246667876644E-3</v>
      </c>
      <c r="AV31" s="33">
        <f t="shared" si="27"/>
        <v>3.0277246667876644E-3</v>
      </c>
      <c r="AW31" s="33">
        <f t="shared" si="27"/>
        <v>3.0277246667876644E-3</v>
      </c>
      <c r="AX31" s="33">
        <f t="shared" si="27"/>
        <v>3.0277246667876644E-3</v>
      </c>
      <c r="AY31" s="33">
        <f t="shared" si="27"/>
        <v>3.0277246667876644E-3</v>
      </c>
      <c r="AZ31" s="33">
        <f t="shared" si="27"/>
        <v>3.0277246667876644E-3</v>
      </c>
      <c r="BA31" s="33">
        <f t="shared" si="27"/>
        <v>3.0277246667876644E-3</v>
      </c>
      <c r="BB31" s="33">
        <f t="shared" si="27"/>
        <v>3.0277246667876644E-3</v>
      </c>
      <c r="BC31" s="33">
        <f t="shared" si="27"/>
        <v>3.0277246667876644E-3</v>
      </c>
      <c r="BD31" s="33">
        <f t="shared" si="27"/>
        <v>3.0277246667876644E-3</v>
      </c>
      <c r="BE31" s="33">
        <f t="shared" si="27"/>
        <v>3.0277246667876644E-3</v>
      </c>
      <c r="BF31" s="33">
        <f t="shared" si="27"/>
        <v>3.0277246667876644E-3</v>
      </c>
      <c r="BG31" s="33">
        <f t="shared" si="27"/>
        <v>3.0277246667876644E-3</v>
      </c>
      <c r="BH31" s="33">
        <f t="shared" si="27"/>
        <v>3.0277246667876644E-3</v>
      </c>
      <c r="BI31" s="33">
        <f t="shared" si="27"/>
        <v>3.0277246667876644E-3</v>
      </c>
      <c r="BJ31" s="33">
        <f t="shared" si="27"/>
        <v>3.0277246667876644E-3</v>
      </c>
      <c r="BK31" s="33">
        <f t="shared" si="27"/>
        <v>3.0277246667876644E-3</v>
      </c>
      <c r="BL31" t="str">
        <f t="shared" si="6"/>
        <v>19_THA</v>
      </c>
      <c r="BM31" t="str">
        <f t="shared" si="7"/>
        <v>d_nonenergy_7_x_other_petrol_prod</v>
      </c>
      <c r="BP31" s="4">
        <f t="shared" si="8"/>
        <v>41.652312811200012</v>
      </c>
      <c r="BQ31" s="4">
        <f t="shared" si="9"/>
        <v>36.371887156800007</v>
      </c>
      <c r="BR31" s="4" cm="1">
        <f t="array" ref="BR31">L31*INDEX(prod_est,$H31+$I31-1,MATCH(BR$14,$BQ$14:$DQ$14,0))</f>
        <v>37.105312877063817</v>
      </c>
      <c r="BS31" s="4" cm="1">
        <f t="array" ref="BS31">M31*INDEX(prod_est,$H31+$I31-1,MATCH(BS$14,$BQ$14:$DQ$14,0))</f>
        <v>33.949866918767874</v>
      </c>
      <c r="BT31" s="4" cm="1">
        <f t="array" ref="BT31">N31*INDEX(prod_est,$H31+$I31-1,MATCH(BT$14,$BQ$14:$DQ$14,0))</f>
        <v>35.544687657915041</v>
      </c>
      <c r="BU31" s="4" cm="1">
        <f t="array" ref="BU31">O31*INDEX(prod_est,$H31+$I31-1,MATCH(BU$14,$BQ$14:$DQ$14,0))</f>
        <v>37.18712810560708</v>
      </c>
      <c r="BV31" s="4" cm="1">
        <f t="array" ref="BV31">P31*INDEX(prod_est,$H31+$I31-1,MATCH(BV$14,$BQ$14:$DQ$14,0))</f>
        <v>38.878202759632735</v>
      </c>
      <c r="BW31" s="4" cm="1">
        <f t="array" ref="BW31">Q31*INDEX(prod_est,$H31+$I31-1,MATCH(BW$14,$BQ$14:$DQ$14,0))</f>
        <v>40.601402033194525</v>
      </c>
      <c r="BX31" s="4" cm="1">
        <f t="array" ref="BX31">R31*INDEX(prod_est,$H31+$I31-1,MATCH(BX$14,$BQ$14:$DQ$14,0))</f>
        <v>42.357512430590262</v>
      </c>
      <c r="BY31" s="4" cm="1">
        <f t="array" ref="BY31">S31*INDEX(prod_est,$H31+$I31-1,MATCH(BY$14,$BQ$14:$DQ$14,0))</f>
        <v>44.138861241669176</v>
      </c>
      <c r="BZ31" s="4" cm="1">
        <f t="array" ref="BZ31">T31*INDEX(prod_est,$H31+$I31-1,MATCH(BZ$14,$BQ$14:$DQ$14,0))</f>
        <v>45.923467772561843</v>
      </c>
      <c r="CA31" s="4" cm="1">
        <f t="array" ref="CA31">U31*INDEX(prod_est,$H31+$I31-1,MATCH(CA$14,$BQ$14:$DQ$14,0))</f>
        <v>46.946965304041399</v>
      </c>
      <c r="CB31" s="4" cm="1">
        <f t="array" ref="CB31">V31*INDEX(prod_est,$H31+$I31-1,MATCH(CB$14,$BQ$14:$DQ$14,0))</f>
        <v>47.906350184363149</v>
      </c>
      <c r="CC31" s="4" cm="1">
        <f t="array" ref="CC31">W31*INDEX(prod_est,$H31+$I31-1,MATCH(CC$14,$BQ$14:$DQ$14,0))</f>
        <v>48.788587863586486</v>
      </c>
      <c r="CD31" s="4" cm="1">
        <f t="array" ref="CD31">X31*INDEX(prod_est,$H31+$I31-1,MATCH(CD$14,$BQ$14:$DQ$14,0))</f>
        <v>50.16468318689946</v>
      </c>
      <c r="CE31" s="4" cm="1">
        <f t="array" ref="CE31">Y31*INDEX(prod_est,$H31+$I31-1,MATCH(CE$14,$BQ$14:$DQ$14,0))</f>
        <v>51.50115846501339</v>
      </c>
      <c r="CF31" s="4" cm="1">
        <f t="array" ref="CF31">Z31*INDEX(prod_est,$H31+$I31-1,MATCH(CF$14,$BQ$14:$DQ$14,0))</f>
        <v>52.788765581775571</v>
      </c>
      <c r="CG31" s="4" cm="1">
        <f t="array" ref="CG31">AA31*INDEX(prod_est,$H31+$I31-1,MATCH(CG$14,$BQ$14:$DQ$14,0))</f>
        <v>54.013284767725764</v>
      </c>
      <c r="CH31" s="4" cm="1">
        <f t="array" ref="CH31">AB31*INDEX(prod_est,$H31+$I31-1,MATCH(CH$14,$BQ$14:$DQ$14,0))</f>
        <v>55.164283036375465</v>
      </c>
      <c r="CI31" s="4" cm="1">
        <f t="array" ref="CI31">AC31*INDEX(prod_est,$H31+$I31-1,MATCH(CI$14,$BQ$14:$DQ$14,0))</f>
        <v>56.275976906010364</v>
      </c>
      <c r="CJ31" s="4" cm="1">
        <f t="array" ref="CJ31">AD31*INDEX(prod_est,$H31+$I31-1,MATCH(CJ$14,$BQ$14:$DQ$14,0))</f>
        <v>57.289743006745589</v>
      </c>
      <c r="CK31" s="4" cm="1">
        <f t="array" ref="CK31">AE31*INDEX(prod_est,$H31+$I31-1,MATCH(CK$14,$BQ$14:$DQ$14,0))</f>
        <v>58.197167077887869</v>
      </c>
      <c r="CL31" s="4" cm="1">
        <f t="array" ref="CL31">AF31*INDEX(prod_est,$H31+$I31-1,MATCH(CL$14,$BQ$14:$DQ$14,0))</f>
        <v>58.976075543791111</v>
      </c>
      <c r="CM31" s="4" cm="1">
        <f t="array" ref="CM31">AG31*INDEX(prod_est,$H31+$I31-1,MATCH(CM$14,$BQ$14:$DQ$14,0))</f>
        <v>59.614064249347784</v>
      </c>
      <c r="CN31" s="4" cm="1">
        <f t="array" ref="CN31">AH31*INDEX(prod_est,$H31+$I31-1,MATCH(CN$14,$BQ$14:$DQ$14,0))</f>
        <v>60.96220093999311</v>
      </c>
      <c r="CO31" s="4" cm="1">
        <f t="array" ref="CO31">AI31*INDEX(prod_est,$H31+$I31-1,MATCH(CO$14,$BQ$14:$DQ$14,0))</f>
        <v>62.231119973070534</v>
      </c>
      <c r="CP31" s="4" cm="1">
        <f t="array" ref="CP31">AJ31*INDEX(prod_est,$H31+$I31-1,MATCH(CP$14,$BQ$14:$DQ$14,0))</f>
        <v>63.422229883801457</v>
      </c>
      <c r="CQ31" s="4" cm="1">
        <f t="array" ref="CQ31">AK31*INDEX(prod_est,$H31+$I31-1,MATCH(CQ$14,$BQ$14:$DQ$14,0))</f>
        <v>64.520955756069085</v>
      </c>
      <c r="CR31" s="4" cm="1">
        <f t="array" ref="CR31">AL31*INDEX(prod_est,$H31+$I31-1,MATCH(CR$14,$BQ$14:$DQ$14,0))</f>
        <v>65.512355826075435</v>
      </c>
      <c r="CS31" s="4" cm="1">
        <f t="array" ref="CS31">AM31*INDEX(prod_est,$H31+$I31-1,MATCH(CS$14,$BQ$14:$DQ$14,0))</f>
        <v>66.389484692217422</v>
      </c>
      <c r="CT31" s="4" cm="1">
        <f t="array" ref="CT31">AN31*INDEX(prod_est,$H31+$I31-1,MATCH(CT$14,$BQ$14:$DQ$14,0))</f>
        <v>67.139987471608663</v>
      </c>
      <c r="CU31" s="4" cm="1">
        <f t="array" ref="CU31">AO31*INDEX(prod_est,$H31+$I31-1,MATCH(CU$14,$BQ$14:$DQ$14,0))</f>
        <v>67.75767816675355</v>
      </c>
      <c r="CV31" s="4" cm="1">
        <f t="array" ref="CV31">AP31*INDEX(prod_est,$H31+$I31-1,MATCH(CV$14,$BQ$14:$DQ$14,0))</f>
        <v>68.223290010753175</v>
      </c>
      <c r="CW31" s="4" cm="1">
        <f t="array" ref="CW31">AQ31*INDEX(prod_est,$H31+$I31-1,MATCH(CW$14,$BQ$14:$DQ$14,0))</f>
        <v>68.529392446125428</v>
      </c>
      <c r="CX31" s="4" cm="1">
        <f t="array" ref="CX31">AR31*INDEX(prod_est,$H31+$I31-1,MATCH(CX$14,$BQ$14:$DQ$14,0))</f>
        <v>68.529392446125428</v>
      </c>
      <c r="CY31" s="4" cm="1">
        <f t="array" ref="CY31">AS31*INDEX(prod_est,$H31+$I31-1,MATCH(CY$14,$BQ$14:$DQ$14,0))</f>
        <v>68.529392446125428</v>
      </c>
      <c r="CZ31" s="4" cm="1">
        <f t="array" ref="CZ31">AT31*INDEX(prod_est,$H31+$I31-1,MATCH(CZ$14,$BQ$14:$DQ$14,0))</f>
        <v>68.529392446125428</v>
      </c>
      <c r="DA31" s="4" cm="1">
        <f t="array" ref="DA31">AU31*INDEX(prod_est,$H31+$I31-1,MATCH(DA$14,$BQ$14:$DQ$14,0))</f>
        <v>68.529392446125428</v>
      </c>
      <c r="DB31" s="4" cm="1">
        <f t="array" ref="DB31">AV31*INDEX(prod_est,$H31+$I31-1,MATCH(DB$14,$BQ$14:$DQ$14,0))</f>
        <v>68.529392446125428</v>
      </c>
      <c r="DC31" s="4" cm="1">
        <f t="array" ref="DC31">AW31*INDEX(prod_est,$H31+$I31-1,MATCH(DC$14,$BQ$14:$DQ$14,0))</f>
        <v>68.529392446125428</v>
      </c>
      <c r="DD31" s="4" cm="1">
        <f t="array" ref="DD31">AX31*INDEX(prod_est,$H31+$I31-1,MATCH(DD$14,$BQ$14:$DQ$14,0))</f>
        <v>68.529392446125428</v>
      </c>
      <c r="DE31" s="4" cm="1">
        <f t="array" ref="DE31">AY31*INDEX(prod_est,$H31+$I31-1,MATCH(DE$14,$BQ$14:$DQ$14,0))</f>
        <v>68.529392446125428</v>
      </c>
      <c r="DF31" s="4" cm="1">
        <f t="array" ref="DF31">AZ31*INDEX(prod_est,$H31+$I31-1,MATCH(DF$14,$BQ$14:$DQ$14,0))</f>
        <v>68.529392446125428</v>
      </c>
      <c r="DG31" s="4" cm="1">
        <f t="array" ref="DG31">BA31*INDEX(prod_est,$H31+$I31-1,MATCH(DG$14,$BQ$14:$DQ$14,0))</f>
        <v>68.529392446125428</v>
      </c>
      <c r="DH31" s="4" cm="1">
        <f t="array" ref="DH31">BB31*INDEX(prod_est,$H31+$I31-1,MATCH(DH$14,$BQ$14:$DQ$14,0))</f>
        <v>68.529392446125428</v>
      </c>
      <c r="DI31" s="4" cm="1">
        <f t="array" ref="DI31">BC31*INDEX(prod_est,$H31+$I31-1,MATCH(DI$14,$BQ$14:$DQ$14,0))</f>
        <v>68.529392446125428</v>
      </c>
      <c r="DJ31" s="4" cm="1">
        <f t="array" ref="DJ31">BD31*INDEX(prod_est,$H31+$I31-1,MATCH(DJ$14,$BQ$14:$DQ$14,0))</f>
        <v>68.529392446125428</v>
      </c>
      <c r="DK31" s="4" cm="1">
        <f t="array" ref="DK31">BE31*INDEX(prod_est,$H31+$I31-1,MATCH(DK$14,$BQ$14:$DQ$14,0))</f>
        <v>68.529392446125428</v>
      </c>
      <c r="DL31" s="4" cm="1">
        <f t="array" ref="DL31">BF31*INDEX(prod_est,$H31+$I31-1,MATCH(DL$14,$BQ$14:$DQ$14,0))</f>
        <v>68.529392446125428</v>
      </c>
      <c r="DM31" s="4" cm="1">
        <f t="array" ref="DM31">BG31*INDEX(prod_est,$H31+$I31-1,MATCH(DM$14,$BQ$14:$DQ$14,0))</f>
        <v>68.529392446125428</v>
      </c>
      <c r="DN31" s="4" cm="1">
        <f t="array" ref="DN31">BH31*INDEX(prod_est,$H31+$I31-1,MATCH(DN$14,$BQ$14:$DQ$14,0))</f>
        <v>68.529392446125428</v>
      </c>
      <c r="DO31" s="4" cm="1">
        <f t="array" ref="DO31">BI31*INDEX(prod_est,$H31+$I31-1,MATCH(DO$14,$BQ$14:$DQ$14,0))</f>
        <v>68.529392446125428</v>
      </c>
      <c r="DP31" s="4" cm="1">
        <f t="array" ref="DP31">BJ31*INDEX(prod_est,$H31+$I31-1,MATCH(DP$14,$BQ$14:$DQ$14,0))</f>
        <v>68.529392446125428</v>
      </c>
      <c r="DQ31" s="4" cm="1">
        <f t="array" ref="DQ31">BK31*INDEX(prod_est,$H31+$I31-1,MATCH(DQ$14,$BQ$14:$DQ$14,0))</f>
        <v>68.529392446125428</v>
      </c>
    </row>
    <row r="32" spans="1:121" x14ac:dyDescent="0.25">
      <c r="A32" t="s">
        <v>55</v>
      </c>
      <c r="B32" t="s">
        <v>22</v>
      </c>
      <c r="C32" t="s">
        <v>22</v>
      </c>
      <c r="D32" t="s">
        <v>172</v>
      </c>
      <c r="E32" s="46" t="s">
        <v>37</v>
      </c>
      <c r="F32" s="4">
        <v>2.235160829983978</v>
      </c>
      <c r="G32" s="4">
        <v>93.261258064557282</v>
      </c>
      <c r="H32">
        <f>MATCH(A32,Production_est!$A$4:$A$339,0)</f>
        <v>289</v>
      </c>
      <c r="I32">
        <f>IFERROR(MATCH(E32,Production_est!$D$4:$D$339,0),"-")</f>
        <v>3</v>
      </c>
      <c r="J32" s="4" cm="1">
        <f t="array" ref="J32">IFERROR(INDEX(Production_est!$E$4:$E$339,I32+H32-1),"-")</f>
        <v>12012.944094876901</v>
      </c>
      <c r="K32" s="33">
        <f t="shared" si="3"/>
        <v>7.7633973260834484E-3</v>
      </c>
      <c r="L32" s="33">
        <f t="shared" si="26"/>
        <v>7.7633973260834484E-3</v>
      </c>
      <c r="M32" s="33">
        <f t="shared" si="26"/>
        <v>7.7633973260834484E-3</v>
      </c>
      <c r="N32" s="33">
        <f t="shared" si="26"/>
        <v>7.7633973260834484E-3</v>
      </c>
      <c r="O32" s="33">
        <f t="shared" si="26"/>
        <v>7.7633973260834484E-3</v>
      </c>
      <c r="P32" s="33">
        <f t="shared" si="26"/>
        <v>7.7633973260834484E-3</v>
      </c>
      <c r="Q32" s="33">
        <f t="shared" si="26"/>
        <v>7.7633973260834484E-3</v>
      </c>
      <c r="R32" s="33">
        <f t="shared" si="26"/>
        <v>7.7633973260834484E-3</v>
      </c>
      <c r="S32" s="33">
        <f t="shared" si="26"/>
        <v>7.7633973260834484E-3</v>
      </c>
      <c r="T32" s="33">
        <f t="shared" si="26"/>
        <v>7.7633973260834484E-3</v>
      </c>
      <c r="U32" s="33">
        <f t="shared" si="26"/>
        <v>7.7633973260834484E-3</v>
      </c>
      <c r="V32" s="33">
        <f t="shared" si="26"/>
        <v>7.7633973260834484E-3</v>
      </c>
      <c r="W32" s="33">
        <f t="shared" si="26"/>
        <v>7.7633973260834484E-3</v>
      </c>
      <c r="X32" s="33">
        <f t="shared" si="26"/>
        <v>7.7633973260834484E-3</v>
      </c>
      <c r="Y32" s="33">
        <f t="shared" si="26"/>
        <v>7.7633973260834484E-3</v>
      </c>
      <c r="Z32" s="33">
        <f t="shared" si="26"/>
        <v>7.7633973260834484E-3</v>
      </c>
      <c r="AA32" s="33">
        <f t="shared" si="26"/>
        <v>7.7633973260834484E-3</v>
      </c>
      <c r="AB32" s="33">
        <f t="shared" si="26"/>
        <v>7.7633973260834484E-3</v>
      </c>
      <c r="AC32" s="33">
        <f t="shared" si="26"/>
        <v>7.7633973260834484E-3</v>
      </c>
      <c r="AD32" s="33">
        <f t="shared" si="26"/>
        <v>7.7633973260834484E-3</v>
      </c>
      <c r="AE32" s="33">
        <f t="shared" si="26"/>
        <v>7.7633973260834484E-3</v>
      </c>
      <c r="AF32" s="33">
        <f t="shared" si="26"/>
        <v>7.7633973260834484E-3</v>
      </c>
      <c r="AG32" s="33">
        <f t="shared" si="26"/>
        <v>7.7633973260834484E-3</v>
      </c>
      <c r="AH32" s="33">
        <f t="shared" si="26"/>
        <v>7.7633973260834484E-3</v>
      </c>
      <c r="AI32" s="33">
        <f t="shared" si="26"/>
        <v>7.7633973260834484E-3</v>
      </c>
      <c r="AJ32" s="33">
        <f t="shared" si="26"/>
        <v>7.7633973260834484E-3</v>
      </c>
      <c r="AK32" s="33">
        <f t="shared" si="26"/>
        <v>7.7633973260834484E-3</v>
      </c>
      <c r="AL32" s="33">
        <f t="shared" si="26"/>
        <v>7.7633973260834484E-3</v>
      </c>
      <c r="AM32" s="33">
        <f t="shared" si="26"/>
        <v>7.7633973260834484E-3</v>
      </c>
      <c r="AN32" s="33">
        <f t="shared" si="26"/>
        <v>7.7633973260834484E-3</v>
      </c>
      <c r="AO32" s="33">
        <f t="shared" si="26"/>
        <v>7.7633973260834484E-3</v>
      </c>
      <c r="AP32" s="33">
        <f t="shared" si="26"/>
        <v>7.7633973260834484E-3</v>
      </c>
      <c r="AQ32" s="33">
        <f t="shared" si="26"/>
        <v>7.7633973260834484E-3</v>
      </c>
      <c r="AR32" s="33">
        <f t="shared" ref="AR32:BK32" si="28">AQ32*(1-$G$4)</f>
        <v>7.7633973260834484E-3</v>
      </c>
      <c r="AS32" s="33">
        <f t="shared" si="28"/>
        <v>7.7633973260834484E-3</v>
      </c>
      <c r="AT32" s="33">
        <f t="shared" si="28"/>
        <v>7.7633973260834484E-3</v>
      </c>
      <c r="AU32" s="33">
        <f t="shared" si="28"/>
        <v>7.7633973260834484E-3</v>
      </c>
      <c r="AV32" s="33">
        <f t="shared" si="28"/>
        <v>7.7633973260834484E-3</v>
      </c>
      <c r="AW32" s="33">
        <f t="shared" si="28"/>
        <v>7.7633973260834484E-3</v>
      </c>
      <c r="AX32" s="33">
        <f t="shared" si="28"/>
        <v>7.7633973260834484E-3</v>
      </c>
      <c r="AY32" s="33">
        <f t="shared" si="28"/>
        <v>7.7633973260834484E-3</v>
      </c>
      <c r="AZ32" s="33">
        <f t="shared" si="28"/>
        <v>7.7633973260834484E-3</v>
      </c>
      <c r="BA32" s="33">
        <f t="shared" si="28"/>
        <v>7.7633973260834484E-3</v>
      </c>
      <c r="BB32" s="33">
        <f t="shared" si="28"/>
        <v>7.7633973260834484E-3</v>
      </c>
      <c r="BC32" s="33">
        <f t="shared" si="28"/>
        <v>7.7633973260834484E-3</v>
      </c>
      <c r="BD32" s="33">
        <f t="shared" si="28"/>
        <v>7.7633973260834484E-3</v>
      </c>
      <c r="BE32" s="33">
        <f t="shared" si="28"/>
        <v>7.7633973260834484E-3</v>
      </c>
      <c r="BF32" s="33">
        <f t="shared" si="28"/>
        <v>7.7633973260834484E-3</v>
      </c>
      <c r="BG32" s="33">
        <f t="shared" si="28"/>
        <v>7.7633973260834484E-3</v>
      </c>
      <c r="BH32" s="33">
        <f t="shared" si="28"/>
        <v>7.7633973260834484E-3</v>
      </c>
      <c r="BI32" s="33">
        <f t="shared" si="28"/>
        <v>7.7633973260834484E-3</v>
      </c>
      <c r="BJ32" s="33">
        <f t="shared" si="28"/>
        <v>7.7633973260834484E-3</v>
      </c>
      <c r="BK32" s="33">
        <f t="shared" si="28"/>
        <v>7.7633973260834484E-3</v>
      </c>
      <c r="BL32" t="str">
        <f t="shared" si="6"/>
        <v>19_THA</v>
      </c>
      <c r="BM32" t="str">
        <f t="shared" si="7"/>
        <v>d_nonenergy_8_1_natural_gas</v>
      </c>
      <c r="BP32" s="4">
        <f t="shared" si="8"/>
        <v>2.235160829983978</v>
      </c>
      <c r="BQ32" s="4">
        <f t="shared" si="9"/>
        <v>93.261258064557282</v>
      </c>
      <c r="BR32" s="4" cm="1">
        <f t="array" ref="BR32">L32*INDEX(prod_est,$H32+$I32-1,MATCH(BR$14,$BQ$14:$DQ$14,0))</f>
        <v>95.141837014828184</v>
      </c>
      <c r="BS32" s="4" cm="1">
        <f t="array" ref="BS32">M32*INDEX(prod_est,$H32+$I32-1,MATCH(BS$14,$BQ$14:$DQ$14,0))</f>
        <v>87.050949166288731</v>
      </c>
      <c r="BT32" s="4" cm="1">
        <f t="array" ref="BT32">N32*INDEX(prod_est,$H32+$I32-1,MATCH(BT$14,$BQ$14:$DQ$14,0))</f>
        <v>91.140233505017477</v>
      </c>
      <c r="BU32" s="4" cm="1">
        <f t="array" ref="BU32">O32*INDEX(prod_est,$H32+$I32-1,MATCH(BU$14,$BQ$14:$DQ$14,0))</f>
        <v>95.35161967223857</v>
      </c>
      <c r="BV32" s="4" cm="1">
        <f t="array" ref="BV32">P32*INDEX(prod_est,$H32+$I32-1,MATCH(BV$14,$BQ$14:$DQ$14,0))</f>
        <v>99.687708944582909</v>
      </c>
      <c r="BW32" s="4" cm="1">
        <f t="array" ref="BW32">Q32*INDEX(prod_est,$H32+$I32-1,MATCH(BW$14,$BQ$14:$DQ$14,0))</f>
        <v>104.1061690441507</v>
      </c>
      <c r="BX32" s="4" cm="1">
        <f t="array" ref="BX32">R32*INDEX(prod_est,$H32+$I32-1,MATCH(BX$14,$BQ$14:$DQ$14,0))</f>
        <v>108.60901664882213</v>
      </c>
      <c r="BY32" s="4" cm="1">
        <f t="array" ref="BY32">S32*INDEX(prod_est,$H32+$I32-1,MATCH(BY$14,$BQ$14:$DQ$14,0))</f>
        <v>113.17657814093909</v>
      </c>
      <c r="BZ32" s="4" cm="1">
        <f t="array" ref="BZ32">T32*INDEX(prod_est,$H32+$I32-1,MATCH(BZ$14,$BQ$14:$DQ$14,0))</f>
        <v>117.75249276158475</v>
      </c>
      <c r="CA32" s="4" cm="1">
        <f t="array" ref="CA32">U32*INDEX(prod_est,$H32+$I32-1,MATCH(CA$14,$BQ$14:$DQ$14,0))</f>
        <v>120.37684565810214</v>
      </c>
      <c r="CB32" s="4" cm="1">
        <f t="array" ref="CB32">V32*INDEX(prod_est,$H32+$I32-1,MATCH(CB$14,$BQ$14:$DQ$14,0))</f>
        <v>122.83680712562786</v>
      </c>
      <c r="CC32" s="4" cm="1">
        <f t="array" ref="CC32">W32*INDEX(prod_est,$H32+$I32-1,MATCH(CC$14,$BQ$14:$DQ$14,0))</f>
        <v>125.09895523803176</v>
      </c>
      <c r="CD32" s="4" cm="1">
        <f t="array" ref="CD32">X32*INDEX(prod_est,$H32+$I32-1,MATCH(CD$14,$BQ$14:$DQ$14,0))</f>
        <v>128.62740512339681</v>
      </c>
      <c r="CE32" s="4" cm="1">
        <f t="array" ref="CE32">Y32*INDEX(prod_est,$H32+$I32-1,MATCH(CE$14,$BQ$14:$DQ$14,0))</f>
        <v>132.05426513953381</v>
      </c>
      <c r="CF32" s="4" cm="1">
        <f t="array" ref="CF32">Z32*INDEX(prod_est,$H32+$I32-1,MATCH(CF$14,$BQ$14:$DQ$14,0))</f>
        <v>135.35582216582816</v>
      </c>
      <c r="CG32" s="4" cm="1">
        <f t="array" ref="CG32">AA32*INDEX(prod_est,$H32+$I32-1,MATCH(CG$14,$BQ$14:$DQ$14,0))</f>
        <v>138.49561525144901</v>
      </c>
      <c r="CH32" s="4" cm="1">
        <f t="array" ref="CH32">AB32*INDEX(prod_est,$H32+$I32-1,MATCH(CH$14,$BQ$14:$DQ$14,0))</f>
        <v>141.44689314642429</v>
      </c>
      <c r="CI32" s="4" cm="1">
        <f t="array" ref="CI32">AC32*INDEX(prod_est,$H32+$I32-1,MATCH(CI$14,$BQ$14:$DQ$14,0))</f>
        <v>144.29739052143944</v>
      </c>
      <c r="CJ32" s="4" cm="1">
        <f t="array" ref="CJ32">AD32*INDEX(prod_est,$H32+$I32-1,MATCH(CJ$14,$BQ$14:$DQ$14,0))</f>
        <v>146.89679102903978</v>
      </c>
      <c r="CK32" s="4" cm="1">
        <f t="array" ref="CK32">AE32*INDEX(prod_est,$H32+$I32-1,MATCH(CK$14,$BQ$14:$DQ$14,0))</f>
        <v>149.22351963973739</v>
      </c>
      <c r="CL32" s="4" cm="1">
        <f t="array" ref="CL32">AF32*INDEX(prod_est,$H32+$I32-1,MATCH(CL$14,$BQ$14:$DQ$14,0))</f>
        <v>151.22072102590988</v>
      </c>
      <c r="CM32" s="4" cm="1">
        <f t="array" ref="CM32">AG32*INDEX(prod_est,$H32+$I32-1,MATCH(CM$14,$BQ$14:$DQ$14,0))</f>
        <v>152.85658965859011</v>
      </c>
      <c r="CN32" s="4" cm="1">
        <f t="array" ref="CN32">AH32*INDEX(prod_est,$H32+$I32-1,MATCH(CN$14,$BQ$14:$DQ$14,0))</f>
        <v>156.31335073536766</v>
      </c>
      <c r="CO32" s="4" cm="1">
        <f t="array" ref="CO32">AI32*INDEX(prod_est,$H32+$I32-1,MATCH(CO$14,$BQ$14:$DQ$14,0))</f>
        <v>159.56698959377201</v>
      </c>
      <c r="CP32" s="4" cm="1">
        <f t="array" ref="CP32">AJ32*INDEX(prod_est,$H32+$I32-1,MATCH(CP$14,$BQ$14:$DQ$14,0))</f>
        <v>162.62111786292235</v>
      </c>
      <c r="CQ32" s="4" cm="1">
        <f t="array" ref="CQ32">AK32*INDEX(prod_est,$H32+$I32-1,MATCH(CQ$14,$BQ$14:$DQ$14,0))</f>
        <v>165.43836395944774</v>
      </c>
      <c r="CR32" s="4" cm="1">
        <f t="array" ref="CR32">AL32*INDEX(prod_est,$H32+$I32-1,MATCH(CR$14,$BQ$14:$DQ$14,0))</f>
        <v>167.98041566480708</v>
      </c>
      <c r="CS32" s="4" cm="1">
        <f t="array" ref="CS32">AM32*INDEX(prod_est,$H32+$I32-1,MATCH(CS$14,$BQ$14:$DQ$14,0))</f>
        <v>170.22946425523327</v>
      </c>
      <c r="CT32" s="4" cm="1">
        <f t="array" ref="CT32">AN32*INDEX(prod_est,$H32+$I32-1,MATCH(CT$14,$BQ$14:$DQ$14,0))</f>
        <v>172.15383054079973</v>
      </c>
      <c r="CU32" s="4" cm="1">
        <f t="array" ref="CU32">AO32*INDEX(prod_est,$H32+$I32-1,MATCH(CU$14,$BQ$14:$DQ$14,0))</f>
        <v>173.73765298794524</v>
      </c>
      <c r="CV32" s="4" cm="1">
        <f t="array" ref="CV32">AP32*INDEX(prod_est,$H32+$I32-1,MATCH(CV$14,$BQ$14:$DQ$14,0))</f>
        <v>174.93152962552426</v>
      </c>
      <c r="CW32" s="4" cm="1">
        <f t="array" ref="CW32">AQ32*INDEX(prod_est,$H32+$I32-1,MATCH(CW$14,$BQ$14:$DQ$14,0))</f>
        <v>175.71640774021682</v>
      </c>
      <c r="CX32" s="4" cm="1">
        <f t="array" ref="CX32">AR32*INDEX(prod_est,$H32+$I32-1,MATCH(CX$14,$BQ$14:$DQ$14,0))</f>
        <v>175.71640774021682</v>
      </c>
      <c r="CY32" s="4" cm="1">
        <f t="array" ref="CY32">AS32*INDEX(prod_est,$H32+$I32-1,MATCH(CY$14,$BQ$14:$DQ$14,0))</f>
        <v>175.71640774021682</v>
      </c>
      <c r="CZ32" s="4" cm="1">
        <f t="array" ref="CZ32">AT32*INDEX(prod_est,$H32+$I32-1,MATCH(CZ$14,$BQ$14:$DQ$14,0))</f>
        <v>175.71640774021682</v>
      </c>
      <c r="DA32" s="4" cm="1">
        <f t="array" ref="DA32">AU32*INDEX(prod_est,$H32+$I32-1,MATCH(DA$14,$BQ$14:$DQ$14,0))</f>
        <v>175.71640774021682</v>
      </c>
      <c r="DB32" s="4" cm="1">
        <f t="array" ref="DB32">AV32*INDEX(prod_est,$H32+$I32-1,MATCH(DB$14,$BQ$14:$DQ$14,0))</f>
        <v>175.71640774021682</v>
      </c>
      <c r="DC32" s="4" cm="1">
        <f t="array" ref="DC32">AW32*INDEX(prod_est,$H32+$I32-1,MATCH(DC$14,$BQ$14:$DQ$14,0))</f>
        <v>175.71640774021682</v>
      </c>
      <c r="DD32" s="4" cm="1">
        <f t="array" ref="DD32">AX32*INDEX(prod_est,$H32+$I32-1,MATCH(DD$14,$BQ$14:$DQ$14,0))</f>
        <v>175.71640774021682</v>
      </c>
      <c r="DE32" s="4" cm="1">
        <f t="array" ref="DE32">AY32*INDEX(prod_est,$H32+$I32-1,MATCH(DE$14,$BQ$14:$DQ$14,0))</f>
        <v>175.71640774021682</v>
      </c>
      <c r="DF32" s="4" cm="1">
        <f t="array" ref="DF32">AZ32*INDEX(prod_est,$H32+$I32-1,MATCH(DF$14,$BQ$14:$DQ$14,0))</f>
        <v>175.71640774021682</v>
      </c>
      <c r="DG32" s="4" cm="1">
        <f t="array" ref="DG32">BA32*INDEX(prod_est,$H32+$I32-1,MATCH(DG$14,$BQ$14:$DQ$14,0))</f>
        <v>175.71640774021682</v>
      </c>
      <c r="DH32" s="4" cm="1">
        <f t="array" ref="DH32">BB32*INDEX(prod_est,$H32+$I32-1,MATCH(DH$14,$BQ$14:$DQ$14,0))</f>
        <v>175.71640774021682</v>
      </c>
      <c r="DI32" s="4" cm="1">
        <f t="array" ref="DI32">BC32*INDEX(prod_est,$H32+$I32-1,MATCH(DI$14,$BQ$14:$DQ$14,0))</f>
        <v>175.71640774021682</v>
      </c>
      <c r="DJ32" s="4" cm="1">
        <f t="array" ref="DJ32">BD32*INDEX(prod_est,$H32+$I32-1,MATCH(DJ$14,$BQ$14:$DQ$14,0))</f>
        <v>175.71640774021682</v>
      </c>
      <c r="DK32" s="4" cm="1">
        <f t="array" ref="DK32">BE32*INDEX(prod_est,$H32+$I32-1,MATCH(DK$14,$BQ$14:$DQ$14,0))</f>
        <v>175.71640774021682</v>
      </c>
      <c r="DL32" s="4" cm="1">
        <f t="array" ref="DL32">BF32*INDEX(prod_est,$H32+$I32-1,MATCH(DL$14,$BQ$14:$DQ$14,0))</f>
        <v>175.71640774021682</v>
      </c>
      <c r="DM32" s="4" cm="1">
        <f t="array" ref="DM32">BG32*INDEX(prod_est,$H32+$I32-1,MATCH(DM$14,$BQ$14:$DQ$14,0))</f>
        <v>175.71640774021682</v>
      </c>
      <c r="DN32" s="4" cm="1">
        <f t="array" ref="DN32">BH32*INDEX(prod_est,$H32+$I32-1,MATCH(DN$14,$BQ$14:$DQ$14,0))</f>
        <v>175.71640774021682</v>
      </c>
      <c r="DO32" s="4" cm="1">
        <f t="array" ref="DO32">BI32*INDEX(prod_est,$H32+$I32-1,MATCH(DO$14,$BQ$14:$DQ$14,0))</f>
        <v>175.71640774021682</v>
      </c>
      <c r="DP32" s="4" cm="1">
        <f t="array" ref="DP32">BJ32*INDEX(prod_est,$H32+$I32-1,MATCH(DP$14,$BQ$14:$DQ$14,0))</f>
        <v>175.71640774021682</v>
      </c>
      <c r="DQ32" s="4" cm="1">
        <f t="array" ref="DQ32">BK32*INDEX(prod_est,$H32+$I32-1,MATCH(DQ$14,$BQ$14:$DQ$14,0))</f>
        <v>175.71640774021682</v>
      </c>
    </row>
    <row r="33" spans="1:121" x14ac:dyDescent="0.25">
      <c r="A33" t="s">
        <v>55</v>
      </c>
      <c r="B33" t="s">
        <v>23</v>
      </c>
      <c r="C33" t="s">
        <v>62</v>
      </c>
      <c r="D33" t="s">
        <v>172</v>
      </c>
      <c r="E33" s="46" t="s">
        <v>37</v>
      </c>
      <c r="F33" s="4">
        <v>0</v>
      </c>
      <c r="G33" s="4">
        <v>0</v>
      </c>
      <c r="H33">
        <f>MATCH(A33,Production_est!$A$4:$A$339,0)</f>
        <v>289</v>
      </c>
      <c r="I33">
        <f>IFERROR(MATCH(E33,Production_est!$D$4:$D$339,0),"-")</f>
        <v>3</v>
      </c>
      <c r="J33" s="4" cm="1">
        <f t="array" ref="J33">IFERROR(INDEX(Production_est!$E$4:$E$339,I33+H33-1),"-")</f>
        <v>12012.944094876901</v>
      </c>
      <c r="K33" s="33">
        <f t="shared" si="3"/>
        <v>0</v>
      </c>
      <c r="L33" s="33">
        <f t="shared" si="26"/>
        <v>0</v>
      </c>
      <c r="M33" s="33">
        <f t="shared" si="26"/>
        <v>0</v>
      </c>
      <c r="N33" s="33">
        <f t="shared" si="26"/>
        <v>0</v>
      </c>
      <c r="O33" s="33">
        <f t="shared" si="26"/>
        <v>0</v>
      </c>
      <c r="P33" s="33">
        <f t="shared" si="26"/>
        <v>0</v>
      </c>
      <c r="Q33" s="33">
        <f t="shared" si="26"/>
        <v>0</v>
      </c>
      <c r="R33" s="33">
        <f t="shared" si="26"/>
        <v>0</v>
      </c>
      <c r="S33" s="33">
        <f t="shared" si="26"/>
        <v>0</v>
      </c>
      <c r="T33" s="33">
        <f t="shared" si="26"/>
        <v>0</v>
      </c>
      <c r="U33" s="33">
        <f t="shared" si="26"/>
        <v>0</v>
      </c>
      <c r="V33" s="33">
        <f t="shared" si="26"/>
        <v>0</v>
      </c>
      <c r="W33" s="33">
        <f t="shared" si="26"/>
        <v>0</v>
      </c>
      <c r="X33" s="33">
        <f t="shared" si="26"/>
        <v>0</v>
      </c>
      <c r="Y33" s="33">
        <f t="shared" si="26"/>
        <v>0</v>
      </c>
      <c r="Z33" s="33">
        <f t="shared" si="26"/>
        <v>0</v>
      </c>
      <c r="AA33" s="33">
        <f t="shared" si="26"/>
        <v>0</v>
      </c>
      <c r="AB33" s="33">
        <f t="shared" si="26"/>
        <v>0</v>
      </c>
      <c r="AC33" s="33">
        <f t="shared" si="26"/>
        <v>0</v>
      </c>
      <c r="AD33" s="33">
        <f t="shared" si="26"/>
        <v>0</v>
      </c>
      <c r="AE33" s="33">
        <f t="shared" si="26"/>
        <v>0</v>
      </c>
      <c r="AF33" s="33">
        <f t="shared" si="26"/>
        <v>0</v>
      </c>
      <c r="AG33" s="33">
        <f t="shared" si="26"/>
        <v>0</v>
      </c>
      <c r="AH33" s="33">
        <f t="shared" si="26"/>
        <v>0</v>
      </c>
      <c r="AI33" s="33">
        <f t="shared" si="26"/>
        <v>0</v>
      </c>
      <c r="AJ33" s="33">
        <f t="shared" si="26"/>
        <v>0</v>
      </c>
      <c r="AK33" s="33">
        <f t="shared" si="26"/>
        <v>0</v>
      </c>
      <c r="AL33" s="33">
        <f t="shared" si="26"/>
        <v>0</v>
      </c>
      <c r="AM33" s="33">
        <f t="shared" si="26"/>
        <v>0</v>
      </c>
      <c r="AN33" s="33">
        <f t="shared" si="26"/>
        <v>0</v>
      </c>
      <c r="AO33" s="33">
        <f t="shared" si="26"/>
        <v>0</v>
      </c>
      <c r="AP33" s="33">
        <f t="shared" si="26"/>
        <v>0</v>
      </c>
      <c r="AQ33" s="33">
        <f t="shared" si="26"/>
        <v>0</v>
      </c>
      <c r="AR33" s="33">
        <f t="shared" ref="AR33:BK33" si="29">AQ33*(1-$G$4)</f>
        <v>0</v>
      </c>
      <c r="AS33" s="33">
        <f t="shared" si="29"/>
        <v>0</v>
      </c>
      <c r="AT33" s="33">
        <f t="shared" si="29"/>
        <v>0</v>
      </c>
      <c r="AU33" s="33">
        <f t="shared" si="29"/>
        <v>0</v>
      </c>
      <c r="AV33" s="33">
        <f t="shared" si="29"/>
        <v>0</v>
      </c>
      <c r="AW33" s="33">
        <f t="shared" si="29"/>
        <v>0</v>
      </c>
      <c r="AX33" s="33">
        <f t="shared" si="29"/>
        <v>0</v>
      </c>
      <c r="AY33" s="33">
        <f t="shared" si="29"/>
        <v>0</v>
      </c>
      <c r="AZ33" s="33">
        <f t="shared" si="29"/>
        <v>0</v>
      </c>
      <c r="BA33" s="33">
        <f t="shared" si="29"/>
        <v>0</v>
      </c>
      <c r="BB33" s="33">
        <f t="shared" si="29"/>
        <v>0</v>
      </c>
      <c r="BC33" s="33">
        <f t="shared" si="29"/>
        <v>0</v>
      </c>
      <c r="BD33" s="33">
        <f t="shared" si="29"/>
        <v>0</v>
      </c>
      <c r="BE33" s="33">
        <f t="shared" si="29"/>
        <v>0</v>
      </c>
      <c r="BF33" s="33">
        <f t="shared" si="29"/>
        <v>0</v>
      </c>
      <c r="BG33" s="33">
        <f t="shared" si="29"/>
        <v>0</v>
      </c>
      <c r="BH33" s="33">
        <f t="shared" si="29"/>
        <v>0</v>
      </c>
      <c r="BI33" s="33">
        <f t="shared" si="29"/>
        <v>0</v>
      </c>
      <c r="BJ33" s="33">
        <f t="shared" si="29"/>
        <v>0</v>
      </c>
      <c r="BK33" s="33">
        <f t="shared" si="29"/>
        <v>0</v>
      </c>
      <c r="BL33" t="str">
        <f t="shared" si="6"/>
        <v>19_THA</v>
      </c>
      <c r="BM33" t="str">
        <f t="shared" si="7"/>
        <v>d_nonenergy_15_1_fwood_wwaste</v>
      </c>
      <c r="BP33" s="4">
        <f t="shared" si="8"/>
        <v>0</v>
      </c>
      <c r="BQ33" s="4">
        <f t="shared" si="9"/>
        <v>0</v>
      </c>
      <c r="BR33" s="4" cm="1">
        <f t="array" ref="BR33">L33*INDEX(prod_est,$H33+$I33-1,MATCH(BR$14,$BQ$14:$DQ$14,0))</f>
        <v>0</v>
      </c>
      <c r="BS33" s="4" cm="1">
        <f t="array" ref="BS33">M33*INDEX(prod_est,$H33+$I33-1,MATCH(BS$14,$BQ$14:$DQ$14,0))</f>
        <v>0</v>
      </c>
      <c r="BT33" s="4" cm="1">
        <f t="array" ref="BT33">N33*INDEX(prod_est,$H33+$I33-1,MATCH(BT$14,$BQ$14:$DQ$14,0))</f>
        <v>0</v>
      </c>
      <c r="BU33" s="4" cm="1">
        <f t="array" ref="BU33">O33*INDEX(prod_est,$H33+$I33-1,MATCH(BU$14,$BQ$14:$DQ$14,0))</f>
        <v>0</v>
      </c>
      <c r="BV33" s="4" cm="1">
        <f t="array" ref="BV33">P33*INDEX(prod_est,$H33+$I33-1,MATCH(BV$14,$BQ$14:$DQ$14,0))</f>
        <v>0</v>
      </c>
      <c r="BW33" s="4" cm="1">
        <f t="array" ref="BW33">Q33*INDEX(prod_est,$H33+$I33-1,MATCH(BW$14,$BQ$14:$DQ$14,0))</f>
        <v>0</v>
      </c>
      <c r="BX33" s="4" cm="1">
        <f t="array" ref="BX33">R33*INDEX(prod_est,$H33+$I33-1,MATCH(BX$14,$BQ$14:$DQ$14,0))</f>
        <v>0</v>
      </c>
      <c r="BY33" s="4" cm="1">
        <f t="array" ref="BY33">S33*INDEX(prod_est,$H33+$I33-1,MATCH(BY$14,$BQ$14:$DQ$14,0))</f>
        <v>0</v>
      </c>
      <c r="BZ33" s="4" cm="1">
        <f t="array" ref="BZ33">T33*INDEX(prod_est,$H33+$I33-1,MATCH(BZ$14,$BQ$14:$DQ$14,0))</f>
        <v>0</v>
      </c>
      <c r="CA33" s="4" cm="1">
        <f t="array" ref="CA33">U33*INDEX(prod_est,$H33+$I33-1,MATCH(CA$14,$BQ$14:$DQ$14,0))</f>
        <v>0</v>
      </c>
      <c r="CB33" s="4" cm="1">
        <f t="array" ref="CB33">V33*INDEX(prod_est,$H33+$I33-1,MATCH(CB$14,$BQ$14:$DQ$14,0))</f>
        <v>0</v>
      </c>
      <c r="CC33" s="4" cm="1">
        <f t="array" ref="CC33">W33*INDEX(prod_est,$H33+$I33-1,MATCH(CC$14,$BQ$14:$DQ$14,0))</f>
        <v>0</v>
      </c>
      <c r="CD33" s="4" cm="1">
        <f t="array" ref="CD33">X33*INDEX(prod_est,$H33+$I33-1,MATCH(CD$14,$BQ$14:$DQ$14,0))</f>
        <v>0</v>
      </c>
      <c r="CE33" s="4" cm="1">
        <f t="array" ref="CE33">Y33*INDEX(prod_est,$H33+$I33-1,MATCH(CE$14,$BQ$14:$DQ$14,0))</f>
        <v>0</v>
      </c>
      <c r="CF33" s="4" cm="1">
        <f t="array" ref="CF33">Z33*INDEX(prod_est,$H33+$I33-1,MATCH(CF$14,$BQ$14:$DQ$14,0))</f>
        <v>0</v>
      </c>
      <c r="CG33" s="4" cm="1">
        <f t="array" ref="CG33">AA33*INDEX(prod_est,$H33+$I33-1,MATCH(CG$14,$BQ$14:$DQ$14,0))</f>
        <v>0</v>
      </c>
      <c r="CH33" s="4" cm="1">
        <f t="array" ref="CH33">AB33*INDEX(prod_est,$H33+$I33-1,MATCH(CH$14,$BQ$14:$DQ$14,0))</f>
        <v>0</v>
      </c>
      <c r="CI33" s="4" cm="1">
        <f t="array" ref="CI33">AC33*INDEX(prod_est,$H33+$I33-1,MATCH(CI$14,$BQ$14:$DQ$14,0))</f>
        <v>0</v>
      </c>
      <c r="CJ33" s="4" cm="1">
        <f t="array" ref="CJ33">AD33*INDEX(prod_est,$H33+$I33-1,MATCH(CJ$14,$BQ$14:$DQ$14,0))</f>
        <v>0</v>
      </c>
      <c r="CK33" s="4" cm="1">
        <f t="array" ref="CK33">AE33*INDEX(prod_est,$H33+$I33-1,MATCH(CK$14,$BQ$14:$DQ$14,0))</f>
        <v>0</v>
      </c>
      <c r="CL33" s="4" cm="1">
        <f t="array" ref="CL33">AF33*INDEX(prod_est,$H33+$I33-1,MATCH(CL$14,$BQ$14:$DQ$14,0))</f>
        <v>0</v>
      </c>
      <c r="CM33" s="4" cm="1">
        <f t="array" ref="CM33">AG33*INDEX(prod_est,$H33+$I33-1,MATCH(CM$14,$BQ$14:$DQ$14,0))</f>
        <v>0</v>
      </c>
      <c r="CN33" s="4" cm="1">
        <f t="array" ref="CN33">AH33*INDEX(prod_est,$H33+$I33-1,MATCH(CN$14,$BQ$14:$DQ$14,0))</f>
        <v>0</v>
      </c>
      <c r="CO33" s="4" cm="1">
        <f t="array" ref="CO33">AI33*INDEX(prod_est,$H33+$I33-1,MATCH(CO$14,$BQ$14:$DQ$14,0))</f>
        <v>0</v>
      </c>
      <c r="CP33" s="4" cm="1">
        <f t="array" ref="CP33">AJ33*INDEX(prod_est,$H33+$I33-1,MATCH(CP$14,$BQ$14:$DQ$14,0))</f>
        <v>0</v>
      </c>
      <c r="CQ33" s="4" cm="1">
        <f t="array" ref="CQ33">AK33*INDEX(prod_est,$H33+$I33-1,MATCH(CQ$14,$BQ$14:$DQ$14,0))</f>
        <v>0</v>
      </c>
      <c r="CR33" s="4" cm="1">
        <f t="array" ref="CR33">AL33*INDEX(prod_est,$H33+$I33-1,MATCH(CR$14,$BQ$14:$DQ$14,0))</f>
        <v>0</v>
      </c>
      <c r="CS33" s="4" cm="1">
        <f t="array" ref="CS33">AM33*INDEX(prod_est,$H33+$I33-1,MATCH(CS$14,$BQ$14:$DQ$14,0))</f>
        <v>0</v>
      </c>
      <c r="CT33" s="4" cm="1">
        <f t="array" ref="CT33">AN33*INDEX(prod_est,$H33+$I33-1,MATCH(CT$14,$BQ$14:$DQ$14,0))</f>
        <v>0</v>
      </c>
      <c r="CU33" s="4" cm="1">
        <f t="array" ref="CU33">AO33*INDEX(prod_est,$H33+$I33-1,MATCH(CU$14,$BQ$14:$DQ$14,0))</f>
        <v>0</v>
      </c>
      <c r="CV33" s="4" cm="1">
        <f t="array" ref="CV33">AP33*INDEX(prod_est,$H33+$I33-1,MATCH(CV$14,$BQ$14:$DQ$14,0))</f>
        <v>0</v>
      </c>
      <c r="CW33" s="4" cm="1">
        <f t="array" ref="CW33">AQ33*INDEX(prod_est,$H33+$I33-1,MATCH(CW$14,$BQ$14:$DQ$14,0))</f>
        <v>0</v>
      </c>
      <c r="CX33" s="4" cm="1">
        <f t="array" ref="CX33">AR33*INDEX(prod_est,$H33+$I33-1,MATCH(CX$14,$BQ$14:$DQ$14,0))</f>
        <v>0</v>
      </c>
      <c r="CY33" s="4" cm="1">
        <f t="array" ref="CY33">AS33*INDEX(prod_est,$H33+$I33-1,MATCH(CY$14,$BQ$14:$DQ$14,0))</f>
        <v>0</v>
      </c>
      <c r="CZ33" s="4" cm="1">
        <f t="array" ref="CZ33">AT33*INDEX(prod_est,$H33+$I33-1,MATCH(CZ$14,$BQ$14:$DQ$14,0))</f>
        <v>0</v>
      </c>
      <c r="DA33" s="4" cm="1">
        <f t="array" ref="DA33">AU33*INDEX(prod_est,$H33+$I33-1,MATCH(DA$14,$BQ$14:$DQ$14,0))</f>
        <v>0</v>
      </c>
      <c r="DB33" s="4" cm="1">
        <f t="array" ref="DB33">AV33*INDEX(prod_est,$H33+$I33-1,MATCH(DB$14,$BQ$14:$DQ$14,0))</f>
        <v>0</v>
      </c>
      <c r="DC33" s="4" cm="1">
        <f t="array" ref="DC33">AW33*INDEX(prod_est,$H33+$I33-1,MATCH(DC$14,$BQ$14:$DQ$14,0))</f>
        <v>0</v>
      </c>
      <c r="DD33" s="4" cm="1">
        <f t="array" ref="DD33">AX33*INDEX(prod_est,$H33+$I33-1,MATCH(DD$14,$BQ$14:$DQ$14,0))</f>
        <v>0</v>
      </c>
      <c r="DE33" s="4" cm="1">
        <f t="array" ref="DE33">AY33*INDEX(prod_est,$H33+$I33-1,MATCH(DE$14,$BQ$14:$DQ$14,0))</f>
        <v>0</v>
      </c>
      <c r="DF33" s="4" cm="1">
        <f t="array" ref="DF33">AZ33*INDEX(prod_est,$H33+$I33-1,MATCH(DF$14,$BQ$14:$DQ$14,0))</f>
        <v>0</v>
      </c>
      <c r="DG33" s="4" cm="1">
        <f t="array" ref="DG33">BA33*INDEX(prod_est,$H33+$I33-1,MATCH(DG$14,$BQ$14:$DQ$14,0))</f>
        <v>0</v>
      </c>
      <c r="DH33" s="4" cm="1">
        <f t="array" ref="DH33">BB33*INDEX(prod_est,$H33+$I33-1,MATCH(DH$14,$BQ$14:$DQ$14,0))</f>
        <v>0</v>
      </c>
      <c r="DI33" s="4" cm="1">
        <f t="array" ref="DI33">BC33*INDEX(prod_est,$H33+$I33-1,MATCH(DI$14,$BQ$14:$DQ$14,0))</f>
        <v>0</v>
      </c>
      <c r="DJ33" s="4" cm="1">
        <f t="array" ref="DJ33">BD33*INDEX(prod_est,$H33+$I33-1,MATCH(DJ$14,$BQ$14:$DQ$14,0))</f>
        <v>0</v>
      </c>
      <c r="DK33" s="4" cm="1">
        <f t="array" ref="DK33">BE33*INDEX(prod_est,$H33+$I33-1,MATCH(DK$14,$BQ$14:$DQ$14,0))</f>
        <v>0</v>
      </c>
      <c r="DL33" s="4" cm="1">
        <f t="array" ref="DL33">BF33*INDEX(prod_est,$H33+$I33-1,MATCH(DL$14,$BQ$14:$DQ$14,0))</f>
        <v>0</v>
      </c>
      <c r="DM33" s="4" cm="1">
        <f t="array" ref="DM33">BG33*INDEX(prod_est,$H33+$I33-1,MATCH(DM$14,$BQ$14:$DQ$14,0))</f>
        <v>0</v>
      </c>
      <c r="DN33" s="4" cm="1">
        <f t="array" ref="DN33">BH33*INDEX(prod_est,$H33+$I33-1,MATCH(DN$14,$BQ$14:$DQ$14,0))</f>
        <v>0</v>
      </c>
      <c r="DO33" s="4" cm="1">
        <f t="array" ref="DO33">BI33*INDEX(prod_est,$H33+$I33-1,MATCH(DO$14,$BQ$14:$DQ$14,0))</f>
        <v>0</v>
      </c>
      <c r="DP33" s="4" cm="1">
        <f t="array" ref="DP33">BJ33*INDEX(prod_est,$H33+$I33-1,MATCH(DP$14,$BQ$14:$DQ$14,0))</f>
        <v>0</v>
      </c>
      <c r="DQ33" s="4" cm="1">
        <f t="array" ref="DQ33">BK33*INDEX(prod_est,$H33+$I33-1,MATCH(DQ$14,$BQ$14:$DQ$14,0))</f>
        <v>0</v>
      </c>
    </row>
    <row r="34" spans="1:121" x14ac:dyDescent="0.25">
      <c r="A34" t="s">
        <v>55</v>
      </c>
      <c r="B34" t="s">
        <v>24</v>
      </c>
      <c r="C34" t="s">
        <v>24</v>
      </c>
      <c r="D34" t="s">
        <v>172</v>
      </c>
      <c r="E34" s="46" t="s">
        <v>37</v>
      </c>
      <c r="F34" s="4">
        <v>0</v>
      </c>
      <c r="G34" s="4">
        <v>0</v>
      </c>
      <c r="H34">
        <f>MATCH(A34,Production_est!$A$4:$A$339,0)</f>
        <v>289</v>
      </c>
      <c r="I34">
        <f>IFERROR(MATCH(E34,Production_est!$D$4:$D$339,0),"-")</f>
        <v>3</v>
      </c>
      <c r="J34" s="4" cm="1">
        <f t="array" ref="J34">IFERROR(INDEX(Production_est!$E$4:$E$339,I34+H34-1),"-")</f>
        <v>12012.944094876901</v>
      </c>
      <c r="K34" s="33">
        <f t="shared" si="3"/>
        <v>0</v>
      </c>
      <c r="L34" s="33">
        <f t="shared" si="26"/>
        <v>0</v>
      </c>
      <c r="M34" s="33">
        <f t="shared" si="26"/>
        <v>0</v>
      </c>
      <c r="N34" s="33">
        <f t="shared" si="26"/>
        <v>0</v>
      </c>
      <c r="O34" s="33">
        <f t="shared" si="26"/>
        <v>0</v>
      </c>
      <c r="P34" s="33">
        <f t="shared" si="26"/>
        <v>0</v>
      </c>
      <c r="Q34" s="33">
        <f t="shared" si="26"/>
        <v>0</v>
      </c>
      <c r="R34" s="33">
        <f t="shared" si="26"/>
        <v>0</v>
      </c>
      <c r="S34" s="33">
        <f t="shared" si="26"/>
        <v>0</v>
      </c>
      <c r="T34" s="33">
        <f t="shared" si="26"/>
        <v>0</v>
      </c>
      <c r="U34" s="33">
        <f t="shared" si="26"/>
        <v>0</v>
      </c>
      <c r="V34" s="33">
        <f t="shared" si="26"/>
        <v>0</v>
      </c>
      <c r="W34" s="33">
        <f t="shared" si="26"/>
        <v>0</v>
      </c>
      <c r="X34" s="33">
        <f t="shared" si="26"/>
        <v>0</v>
      </c>
      <c r="Y34" s="33">
        <f t="shared" si="26"/>
        <v>0</v>
      </c>
      <c r="Z34" s="33">
        <f t="shared" si="26"/>
        <v>0</v>
      </c>
      <c r="AA34" s="33">
        <f t="shared" si="26"/>
        <v>0</v>
      </c>
      <c r="AB34" s="33">
        <f t="shared" si="26"/>
        <v>0</v>
      </c>
      <c r="AC34" s="33">
        <f t="shared" si="26"/>
        <v>0</v>
      </c>
      <c r="AD34" s="33">
        <f t="shared" si="26"/>
        <v>0</v>
      </c>
      <c r="AE34" s="33">
        <f t="shared" si="26"/>
        <v>0</v>
      </c>
      <c r="AF34" s="33">
        <f t="shared" si="26"/>
        <v>0</v>
      </c>
      <c r="AG34" s="33">
        <f t="shared" si="26"/>
        <v>0</v>
      </c>
      <c r="AH34" s="33">
        <f t="shared" si="26"/>
        <v>0</v>
      </c>
      <c r="AI34" s="33">
        <f t="shared" si="26"/>
        <v>0</v>
      </c>
      <c r="AJ34" s="33">
        <f t="shared" si="26"/>
        <v>0</v>
      </c>
      <c r="AK34" s="33">
        <f t="shared" si="26"/>
        <v>0</v>
      </c>
      <c r="AL34" s="33">
        <f t="shared" si="26"/>
        <v>0</v>
      </c>
      <c r="AM34" s="33">
        <f t="shared" si="26"/>
        <v>0</v>
      </c>
      <c r="AN34" s="33">
        <f t="shared" si="26"/>
        <v>0</v>
      </c>
      <c r="AO34" s="33">
        <f t="shared" si="26"/>
        <v>0</v>
      </c>
      <c r="AP34" s="33">
        <f t="shared" si="26"/>
        <v>0</v>
      </c>
      <c r="AQ34" s="33">
        <f t="shared" si="26"/>
        <v>0</v>
      </c>
      <c r="AR34" s="33">
        <f t="shared" ref="AR34:BK34" si="30">AQ34*(1-$G$4)</f>
        <v>0</v>
      </c>
      <c r="AS34" s="33">
        <f t="shared" si="30"/>
        <v>0</v>
      </c>
      <c r="AT34" s="33">
        <f t="shared" si="30"/>
        <v>0</v>
      </c>
      <c r="AU34" s="33">
        <f t="shared" si="30"/>
        <v>0</v>
      </c>
      <c r="AV34" s="33">
        <f t="shared" si="30"/>
        <v>0</v>
      </c>
      <c r="AW34" s="33">
        <f t="shared" si="30"/>
        <v>0</v>
      </c>
      <c r="AX34" s="33">
        <f t="shared" si="30"/>
        <v>0</v>
      </c>
      <c r="AY34" s="33">
        <f t="shared" si="30"/>
        <v>0</v>
      </c>
      <c r="AZ34" s="33">
        <f t="shared" si="30"/>
        <v>0</v>
      </c>
      <c r="BA34" s="33">
        <f t="shared" si="30"/>
        <v>0</v>
      </c>
      <c r="BB34" s="33">
        <f t="shared" si="30"/>
        <v>0</v>
      </c>
      <c r="BC34" s="33">
        <f t="shared" si="30"/>
        <v>0</v>
      </c>
      <c r="BD34" s="33">
        <f t="shared" si="30"/>
        <v>0</v>
      </c>
      <c r="BE34" s="33">
        <f t="shared" si="30"/>
        <v>0</v>
      </c>
      <c r="BF34" s="33">
        <f t="shared" si="30"/>
        <v>0</v>
      </c>
      <c r="BG34" s="33">
        <f t="shared" si="30"/>
        <v>0</v>
      </c>
      <c r="BH34" s="33">
        <f t="shared" si="30"/>
        <v>0</v>
      </c>
      <c r="BI34" s="33">
        <f t="shared" si="30"/>
        <v>0</v>
      </c>
      <c r="BJ34" s="33">
        <f t="shared" si="30"/>
        <v>0</v>
      </c>
      <c r="BK34" s="33">
        <f t="shared" si="30"/>
        <v>0</v>
      </c>
      <c r="BL34" t="str">
        <f t="shared" si="6"/>
        <v>19_THA</v>
      </c>
      <c r="BM34" t="str">
        <f t="shared" si="7"/>
        <v>d_nonenergy_15_2_bagasse</v>
      </c>
      <c r="BP34" s="4">
        <f t="shared" si="8"/>
        <v>0</v>
      </c>
      <c r="BQ34" s="4">
        <f t="shared" si="9"/>
        <v>0</v>
      </c>
      <c r="BR34" s="4" cm="1">
        <f t="array" ref="BR34">L34*INDEX(prod_est,$H34+$I34-1,MATCH(BR$14,$BQ$14:$DQ$14,0))</f>
        <v>0</v>
      </c>
      <c r="BS34" s="4" cm="1">
        <f t="array" ref="BS34">M34*INDEX(prod_est,$H34+$I34-1,MATCH(BS$14,$BQ$14:$DQ$14,0))</f>
        <v>0</v>
      </c>
      <c r="BT34" s="4" cm="1">
        <f t="array" ref="BT34">N34*INDEX(prod_est,$H34+$I34-1,MATCH(BT$14,$BQ$14:$DQ$14,0))</f>
        <v>0</v>
      </c>
      <c r="BU34" s="4" cm="1">
        <f t="array" ref="BU34">O34*INDEX(prod_est,$H34+$I34-1,MATCH(BU$14,$BQ$14:$DQ$14,0))</f>
        <v>0</v>
      </c>
      <c r="BV34" s="4" cm="1">
        <f t="array" ref="BV34">P34*INDEX(prod_est,$H34+$I34-1,MATCH(BV$14,$BQ$14:$DQ$14,0))</f>
        <v>0</v>
      </c>
      <c r="BW34" s="4" cm="1">
        <f t="array" ref="BW34">Q34*INDEX(prod_est,$H34+$I34-1,MATCH(BW$14,$BQ$14:$DQ$14,0))</f>
        <v>0</v>
      </c>
      <c r="BX34" s="4" cm="1">
        <f t="array" ref="BX34">R34*INDEX(prod_est,$H34+$I34-1,MATCH(BX$14,$BQ$14:$DQ$14,0))</f>
        <v>0</v>
      </c>
      <c r="BY34" s="4" cm="1">
        <f t="array" ref="BY34">S34*INDEX(prod_est,$H34+$I34-1,MATCH(BY$14,$BQ$14:$DQ$14,0))</f>
        <v>0</v>
      </c>
      <c r="BZ34" s="4" cm="1">
        <f t="array" ref="BZ34">T34*INDEX(prod_est,$H34+$I34-1,MATCH(BZ$14,$BQ$14:$DQ$14,0))</f>
        <v>0</v>
      </c>
      <c r="CA34" s="4" cm="1">
        <f t="array" ref="CA34">U34*INDEX(prod_est,$H34+$I34-1,MATCH(CA$14,$BQ$14:$DQ$14,0))</f>
        <v>0</v>
      </c>
      <c r="CB34" s="4" cm="1">
        <f t="array" ref="CB34">V34*INDEX(prod_est,$H34+$I34-1,MATCH(CB$14,$BQ$14:$DQ$14,0))</f>
        <v>0</v>
      </c>
      <c r="CC34" s="4" cm="1">
        <f t="array" ref="CC34">W34*INDEX(prod_est,$H34+$I34-1,MATCH(CC$14,$BQ$14:$DQ$14,0))</f>
        <v>0</v>
      </c>
      <c r="CD34" s="4" cm="1">
        <f t="array" ref="CD34">X34*INDEX(prod_est,$H34+$I34-1,MATCH(CD$14,$BQ$14:$DQ$14,0))</f>
        <v>0</v>
      </c>
      <c r="CE34" s="4" cm="1">
        <f t="array" ref="CE34">Y34*INDEX(prod_est,$H34+$I34-1,MATCH(CE$14,$BQ$14:$DQ$14,0))</f>
        <v>0</v>
      </c>
      <c r="CF34" s="4" cm="1">
        <f t="array" ref="CF34">Z34*INDEX(prod_est,$H34+$I34-1,MATCH(CF$14,$BQ$14:$DQ$14,0))</f>
        <v>0</v>
      </c>
      <c r="CG34" s="4" cm="1">
        <f t="array" ref="CG34">AA34*INDEX(prod_est,$H34+$I34-1,MATCH(CG$14,$BQ$14:$DQ$14,0))</f>
        <v>0</v>
      </c>
      <c r="CH34" s="4" cm="1">
        <f t="array" ref="CH34">AB34*INDEX(prod_est,$H34+$I34-1,MATCH(CH$14,$BQ$14:$DQ$14,0))</f>
        <v>0</v>
      </c>
      <c r="CI34" s="4" cm="1">
        <f t="array" ref="CI34">AC34*INDEX(prod_est,$H34+$I34-1,MATCH(CI$14,$BQ$14:$DQ$14,0))</f>
        <v>0</v>
      </c>
      <c r="CJ34" s="4" cm="1">
        <f t="array" ref="CJ34">AD34*INDEX(prod_est,$H34+$I34-1,MATCH(CJ$14,$BQ$14:$DQ$14,0))</f>
        <v>0</v>
      </c>
      <c r="CK34" s="4" cm="1">
        <f t="array" ref="CK34">AE34*INDEX(prod_est,$H34+$I34-1,MATCH(CK$14,$BQ$14:$DQ$14,0))</f>
        <v>0</v>
      </c>
      <c r="CL34" s="4" cm="1">
        <f t="array" ref="CL34">AF34*INDEX(prod_est,$H34+$I34-1,MATCH(CL$14,$BQ$14:$DQ$14,0))</f>
        <v>0</v>
      </c>
      <c r="CM34" s="4" cm="1">
        <f t="array" ref="CM34">AG34*INDEX(prod_est,$H34+$I34-1,MATCH(CM$14,$BQ$14:$DQ$14,0))</f>
        <v>0</v>
      </c>
      <c r="CN34" s="4" cm="1">
        <f t="array" ref="CN34">AH34*INDEX(prod_est,$H34+$I34-1,MATCH(CN$14,$BQ$14:$DQ$14,0))</f>
        <v>0</v>
      </c>
      <c r="CO34" s="4" cm="1">
        <f t="array" ref="CO34">AI34*INDEX(prod_est,$H34+$I34-1,MATCH(CO$14,$BQ$14:$DQ$14,0))</f>
        <v>0</v>
      </c>
      <c r="CP34" s="4" cm="1">
        <f t="array" ref="CP34">AJ34*INDEX(prod_est,$H34+$I34-1,MATCH(CP$14,$BQ$14:$DQ$14,0))</f>
        <v>0</v>
      </c>
      <c r="CQ34" s="4" cm="1">
        <f t="array" ref="CQ34">AK34*INDEX(prod_est,$H34+$I34-1,MATCH(CQ$14,$BQ$14:$DQ$14,0))</f>
        <v>0</v>
      </c>
      <c r="CR34" s="4" cm="1">
        <f t="array" ref="CR34">AL34*INDEX(prod_est,$H34+$I34-1,MATCH(CR$14,$BQ$14:$DQ$14,0))</f>
        <v>0</v>
      </c>
      <c r="CS34" s="4" cm="1">
        <f t="array" ref="CS34">AM34*INDEX(prod_est,$H34+$I34-1,MATCH(CS$14,$BQ$14:$DQ$14,0))</f>
        <v>0</v>
      </c>
      <c r="CT34" s="4" cm="1">
        <f t="array" ref="CT34">AN34*INDEX(prod_est,$H34+$I34-1,MATCH(CT$14,$BQ$14:$DQ$14,0))</f>
        <v>0</v>
      </c>
      <c r="CU34" s="4" cm="1">
        <f t="array" ref="CU34">AO34*INDEX(prod_est,$H34+$I34-1,MATCH(CU$14,$BQ$14:$DQ$14,0))</f>
        <v>0</v>
      </c>
      <c r="CV34" s="4" cm="1">
        <f t="array" ref="CV34">AP34*INDEX(prod_est,$H34+$I34-1,MATCH(CV$14,$BQ$14:$DQ$14,0))</f>
        <v>0</v>
      </c>
      <c r="CW34" s="4" cm="1">
        <f t="array" ref="CW34">AQ34*INDEX(prod_est,$H34+$I34-1,MATCH(CW$14,$BQ$14:$DQ$14,0))</f>
        <v>0</v>
      </c>
      <c r="CX34" s="4" cm="1">
        <f t="array" ref="CX34">AR34*INDEX(prod_est,$H34+$I34-1,MATCH(CX$14,$BQ$14:$DQ$14,0))</f>
        <v>0</v>
      </c>
      <c r="CY34" s="4" cm="1">
        <f t="array" ref="CY34">AS34*INDEX(prod_est,$H34+$I34-1,MATCH(CY$14,$BQ$14:$DQ$14,0))</f>
        <v>0</v>
      </c>
      <c r="CZ34" s="4" cm="1">
        <f t="array" ref="CZ34">AT34*INDEX(prod_est,$H34+$I34-1,MATCH(CZ$14,$BQ$14:$DQ$14,0))</f>
        <v>0</v>
      </c>
      <c r="DA34" s="4" cm="1">
        <f t="array" ref="DA34">AU34*INDEX(prod_est,$H34+$I34-1,MATCH(DA$14,$BQ$14:$DQ$14,0))</f>
        <v>0</v>
      </c>
      <c r="DB34" s="4" cm="1">
        <f t="array" ref="DB34">AV34*INDEX(prod_est,$H34+$I34-1,MATCH(DB$14,$BQ$14:$DQ$14,0))</f>
        <v>0</v>
      </c>
      <c r="DC34" s="4" cm="1">
        <f t="array" ref="DC34">AW34*INDEX(prod_est,$H34+$I34-1,MATCH(DC$14,$BQ$14:$DQ$14,0))</f>
        <v>0</v>
      </c>
      <c r="DD34" s="4" cm="1">
        <f t="array" ref="DD34">AX34*INDEX(prod_est,$H34+$I34-1,MATCH(DD$14,$BQ$14:$DQ$14,0))</f>
        <v>0</v>
      </c>
      <c r="DE34" s="4" cm="1">
        <f t="array" ref="DE34">AY34*INDEX(prod_est,$H34+$I34-1,MATCH(DE$14,$BQ$14:$DQ$14,0))</f>
        <v>0</v>
      </c>
      <c r="DF34" s="4" cm="1">
        <f t="array" ref="DF34">AZ34*INDEX(prod_est,$H34+$I34-1,MATCH(DF$14,$BQ$14:$DQ$14,0))</f>
        <v>0</v>
      </c>
      <c r="DG34" s="4" cm="1">
        <f t="array" ref="DG34">BA34*INDEX(prod_est,$H34+$I34-1,MATCH(DG$14,$BQ$14:$DQ$14,0))</f>
        <v>0</v>
      </c>
      <c r="DH34" s="4" cm="1">
        <f t="array" ref="DH34">BB34*INDEX(prod_est,$H34+$I34-1,MATCH(DH$14,$BQ$14:$DQ$14,0))</f>
        <v>0</v>
      </c>
      <c r="DI34" s="4" cm="1">
        <f t="array" ref="DI34">BC34*INDEX(prod_est,$H34+$I34-1,MATCH(DI$14,$BQ$14:$DQ$14,0))</f>
        <v>0</v>
      </c>
      <c r="DJ34" s="4" cm="1">
        <f t="array" ref="DJ34">BD34*INDEX(prod_est,$H34+$I34-1,MATCH(DJ$14,$BQ$14:$DQ$14,0))</f>
        <v>0</v>
      </c>
      <c r="DK34" s="4" cm="1">
        <f t="array" ref="DK34">BE34*INDEX(prod_est,$H34+$I34-1,MATCH(DK$14,$BQ$14:$DQ$14,0))</f>
        <v>0</v>
      </c>
      <c r="DL34" s="4" cm="1">
        <f t="array" ref="DL34">BF34*INDEX(prod_est,$H34+$I34-1,MATCH(DL$14,$BQ$14:$DQ$14,0))</f>
        <v>0</v>
      </c>
      <c r="DM34" s="4" cm="1">
        <f t="array" ref="DM34">BG34*INDEX(prod_est,$H34+$I34-1,MATCH(DM$14,$BQ$14:$DQ$14,0))</f>
        <v>0</v>
      </c>
      <c r="DN34" s="4" cm="1">
        <f t="array" ref="DN34">BH34*INDEX(prod_est,$H34+$I34-1,MATCH(DN$14,$BQ$14:$DQ$14,0))</f>
        <v>0</v>
      </c>
      <c r="DO34" s="4" cm="1">
        <f t="array" ref="DO34">BI34*INDEX(prod_est,$H34+$I34-1,MATCH(DO$14,$BQ$14:$DQ$14,0))</f>
        <v>0</v>
      </c>
      <c r="DP34" s="4" cm="1">
        <f t="array" ref="DP34">BJ34*INDEX(prod_est,$H34+$I34-1,MATCH(DP$14,$BQ$14:$DQ$14,0))</f>
        <v>0</v>
      </c>
      <c r="DQ34" s="4" cm="1">
        <f t="array" ref="DQ34">BK34*INDEX(prod_est,$H34+$I34-1,MATCH(DQ$14,$BQ$14:$DQ$14,0))</f>
        <v>0</v>
      </c>
    </row>
    <row r="35" spans="1:121" x14ac:dyDescent="0.25">
      <c r="A35" t="s">
        <v>55</v>
      </c>
      <c r="B35" t="s">
        <v>25</v>
      </c>
      <c r="C35" t="s">
        <v>25</v>
      </c>
      <c r="D35" t="s">
        <v>172</v>
      </c>
      <c r="E35" s="46" t="s">
        <v>37</v>
      </c>
      <c r="F35" s="4">
        <v>0</v>
      </c>
      <c r="G35" s="4">
        <v>0</v>
      </c>
      <c r="H35">
        <f>MATCH(A35,Production_est!$A$4:$A$339,0)</f>
        <v>289</v>
      </c>
      <c r="I35">
        <f>IFERROR(MATCH(E35,Production_est!$D$4:$D$339,0),"-")</f>
        <v>3</v>
      </c>
      <c r="J35" s="4" cm="1">
        <f t="array" ref="J35">IFERROR(INDEX(Production_est!$E$4:$E$339,I35+H35-1),"-")</f>
        <v>12012.944094876901</v>
      </c>
      <c r="K35" s="33">
        <f t="shared" si="3"/>
        <v>0</v>
      </c>
      <c r="L35" s="33">
        <f t="shared" si="26"/>
        <v>0</v>
      </c>
      <c r="M35" s="33">
        <f t="shared" si="26"/>
        <v>0</v>
      </c>
      <c r="N35" s="33">
        <f t="shared" si="26"/>
        <v>0</v>
      </c>
      <c r="O35" s="33">
        <f t="shared" si="26"/>
        <v>0</v>
      </c>
      <c r="P35" s="33">
        <f t="shared" si="26"/>
        <v>0</v>
      </c>
      <c r="Q35" s="33">
        <f t="shared" si="26"/>
        <v>0</v>
      </c>
      <c r="R35" s="33">
        <f t="shared" si="26"/>
        <v>0</v>
      </c>
      <c r="S35" s="33">
        <f t="shared" si="26"/>
        <v>0</v>
      </c>
      <c r="T35" s="33">
        <f t="shared" si="26"/>
        <v>0</v>
      </c>
      <c r="U35" s="33">
        <f t="shared" si="26"/>
        <v>0</v>
      </c>
      <c r="V35" s="33">
        <f t="shared" si="26"/>
        <v>0</v>
      </c>
      <c r="W35" s="33">
        <f t="shared" si="26"/>
        <v>0</v>
      </c>
      <c r="X35" s="33">
        <f t="shared" si="26"/>
        <v>0</v>
      </c>
      <c r="Y35" s="33">
        <f t="shared" si="26"/>
        <v>0</v>
      </c>
      <c r="Z35" s="33">
        <f t="shared" si="26"/>
        <v>0</v>
      </c>
      <c r="AA35" s="33">
        <f t="shared" si="26"/>
        <v>0</v>
      </c>
      <c r="AB35" s="33">
        <f t="shared" si="26"/>
        <v>0</v>
      </c>
      <c r="AC35" s="33">
        <f t="shared" si="26"/>
        <v>0</v>
      </c>
      <c r="AD35" s="33">
        <f t="shared" si="26"/>
        <v>0</v>
      </c>
      <c r="AE35" s="33">
        <f t="shared" si="26"/>
        <v>0</v>
      </c>
      <c r="AF35" s="33">
        <f t="shared" si="26"/>
        <v>0</v>
      </c>
      <c r="AG35" s="33">
        <f t="shared" si="26"/>
        <v>0</v>
      </c>
      <c r="AH35" s="33">
        <f t="shared" si="26"/>
        <v>0</v>
      </c>
      <c r="AI35" s="33">
        <f t="shared" si="26"/>
        <v>0</v>
      </c>
      <c r="AJ35" s="33">
        <f t="shared" si="26"/>
        <v>0</v>
      </c>
      <c r="AK35" s="33">
        <f t="shared" si="26"/>
        <v>0</v>
      </c>
      <c r="AL35" s="33">
        <f t="shared" si="26"/>
        <v>0</v>
      </c>
      <c r="AM35" s="33">
        <f t="shared" si="26"/>
        <v>0</v>
      </c>
      <c r="AN35" s="33">
        <f t="shared" si="26"/>
        <v>0</v>
      </c>
      <c r="AO35" s="33">
        <f t="shared" si="26"/>
        <v>0</v>
      </c>
      <c r="AP35" s="33">
        <f t="shared" si="26"/>
        <v>0</v>
      </c>
      <c r="AQ35" s="33">
        <f t="shared" si="26"/>
        <v>0</v>
      </c>
      <c r="AR35" s="33">
        <f t="shared" ref="AR35:BK35" si="31">AQ35*(1-$G$4)</f>
        <v>0</v>
      </c>
      <c r="AS35" s="33">
        <f t="shared" si="31"/>
        <v>0</v>
      </c>
      <c r="AT35" s="33">
        <f t="shared" si="31"/>
        <v>0</v>
      </c>
      <c r="AU35" s="33">
        <f t="shared" si="31"/>
        <v>0</v>
      </c>
      <c r="AV35" s="33">
        <f t="shared" si="31"/>
        <v>0</v>
      </c>
      <c r="AW35" s="33">
        <f t="shared" si="31"/>
        <v>0</v>
      </c>
      <c r="AX35" s="33">
        <f t="shared" si="31"/>
        <v>0</v>
      </c>
      <c r="AY35" s="33">
        <f t="shared" si="31"/>
        <v>0</v>
      </c>
      <c r="AZ35" s="33">
        <f t="shared" si="31"/>
        <v>0</v>
      </c>
      <c r="BA35" s="33">
        <f t="shared" si="31"/>
        <v>0</v>
      </c>
      <c r="BB35" s="33">
        <f t="shared" si="31"/>
        <v>0</v>
      </c>
      <c r="BC35" s="33">
        <f t="shared" si="31"/>
        <v>0</v>
      </c>
      <c r="BD35" s="33">
        <f t="shared" si="31"/>
        <v>0</v>
      </c>
      <c r="BE35" s="33">
        <f t="shared" si="31"/>
        <v>0</v>
      </c>
      <c r="BF35" s="33">
        <f t="shared" si="31"/>
        <v>0</v>
      </c>
      <c r="BG35" s="33">
        <f t="shared" si="31"/>
        <v>0</v>
      </c>
      <c r="BH35" s="33">
        <f t="shared" si="31"/>
        <v>0</v>
      </c>
      <c r="BI35" s="33">
        <f t="shared" si="31"/>
        <v>0</v>
      </c>
      <c r="BJ35" s="33">
        <f t="shared" si="31"/>
        <v>0</v>
      </c>
      <c r="BK35" s="33">
        <f t="shared" si="31"/>
        <v>0</v>
      </c>
      <c r="BL35" t="str">
        <f t="shared" si="6"/>
        <v>19_THA</v>
      </c>
      <c r="BM35" t="str">
        <f t="shared" si="7"/>
        <v>d_nonenergy_15_3_charcoal</v>
      </c>
      <c r="BP35" s="4">
        <f t="shared" si="8"/>
        <v>0</v>
      </c>
      <c r="BQ35" s="4">
        <f t="shared" si="9"/>
        <v>0</v>
      </c>
      <c r="BR35" s="4" cm="1">
        <f t="array" ref="BR35">L35*INDEX(prod_est,$H35+$I35-1,MATCH(BR$14,$BQ$14:$DQ$14,0))</f>
        <v>0</v>
      </c>
      <c r="BS35" s="4" cm="1">
        <f t="array" ref="BS35">M35*INDEX(prod_est,$H35+$I35-1,MATCH(BS$14,$BQ$14:$DQ$14,0))</f>
        <v>0</v>
      </c>
      <c r="BT35" s="4" cm="1">
        <f t="array" ref="BT35">N35*INDEX(prod_est,$H35+$I35-1,MATCH(BT$14,$BQ$14:$DQ$14,0))</f>
        <v>0</v>
      </c>
      <c r="BU35" s="4" cm="1">
        <f t="array" ref="BU35">O35*INDEX(prod_est,$H35+$I35-1,MATCH(BU$14,$BQ$14:$DQ$14,0))</f>
        <v>0</v>
      </c>
      <c r="BV35" s="4" cm="1">
        <f t="array" ref="BV35">P35*INDEX(prod_est,$H35+$I35-1,MATCH(BV$14,$BQ$14:$DQ$14,0))</f>
        <v>0</v>
      </c>
      <c r="BW35" s="4" cm="1">
        <f t="array" ref="BW35">Q35*INDEX(prod_est,$H35+$I35-1,MATCH(BW$14,$BQ$14:$DQ$14,0))</f>
        <v>0</v>
      </c>
      <c r="BX35" s="4" cm="1">
        <f t="array" ref="BX35">R35*INDEX(prod_est,$H35+$I35-1,MATCH(BX$14,$BQ$14:$DQ$14,0))</f>
        <v>0</v>
      </c>
      <c r="BY35" s="4" cm="1">
        <f t="array" ref="BY35">S35*INDEX(prod_est,$H35+$I35-1,MATCH(BY$14,$BQ$14:$DQ$14,0))</f>
        <v>0</v>
      </c>
      <c r="BZ35" s="4" cm="1">
        <f t="array" ref="BZ35">T35*INDEX(prod_est,$H35+$I35-1,MATCH(BZ$14,$BQ$14:$DQ$14,0))</f>
        <v>0</v>
      </c>
      <c r="CA35" s="4" cm="1">
        <f t="array" ref="CA35">U35*INDEX(prod_est,$H35+$I35-1,MATCH(CA$14,$BQ$14:$DQ$14,0))</f>
        <v>0</v>
      </c>
      <c r="CB35" s="4" cm="1">
        <f t="array" ref="CB35">V35*INDEX(prod_est,$H35+$I35-1,MATCH(CB$14,$BQ$14:$DQ$14,0))</f>
        <v>0</v>
      </c>
      <c r="CC35" s="4" cm="1">
        <f t="array" ref="CC35">W35*INDEX(prod_est,$H35+$I35-1,MATCH(CC$14,$BQ$14:$DQ$14,0))</f>
        <v>0</v>
      </c>
      <c r="CD35" s="4" cm="1">
        <f t="array" ref="CD35">X35*INDEX(prod_est,$H35+$I35-1,MATCH(CD$14,$BQ$14:$DQ$14,0))</f>
        <v>0</v>
      </c>
      <c r="CE35" s="4" cm="1">
        <f t="array" ref="CE35">Y35*INDEX(prod_est,$H35+$I35-1,MATCH(CE$14,$BQ$14:$DQ$14,0))</f>
        <v>0</v>
      </c>
      <c r="CF35" s="4" cm="1">
        <f t="array" ref="CF35">Z35*INDEX(prod_est,$H35+$I35-1,MATCH(CF$14,$BQ$14:$DQ$14,0))</f>
        <v>0</v>
      </c>
      <c r="CG35" s="4" cm="1">
        <f t="array" ref="CG35">AA35*INDEX(prod_est,$H35+$I35-1,MATCH(CG$14,$BQ$14:$DQ$14,0))</f>
        <v>0</v>
      </c>
      <c r="CH35" s="4" cm="1">
        <f t="array" ref="CH35">AB35*INDEX(prod_est,$H35+$I35-1,MATCH(CH$14,$BQ$14:$DQ$14,0))</f>
        <v>0</v>
      </c>
      <c r="CI35" s="4" cm="1">
        <f t="array" ref="CI35">AC35*INDEX(prod_est,$H35+$I35-1,MATCH(CI$14,$BQ$14:$DQ$14,0))</f>
        <v>0</v>
      </c>
      <c r="CJ35" s="4" cm="1">
        <f t="array" ref="CJ35">AD35*INDEX(prod_est,$H35+$I35-1,MATCH(CJ$14,$BQ$14:$DQ$14,0))</f>
        <v>0</v>
      </c>
      <c r="CK35" s="4" cm="1">
        <f t="array" ref="CK35">AE35*INDEX(prod_est,$H35+$I35-1,MATCH(CK$14,$BQ$14:$DQ$14,0))</f>
        <v>0</v>
      </c>
      <c r="CL35" s="4" cm="1">
        <f t="array" ref="CL35">AF35*INDEX(prod_est,$H35+$I35-1,MATCH(CL$14,$BQ$14:$DQ$14,0))</f>
        <v>0</v>
      </c>
      <c r="CM35" s="4" cm="1">
        <f t="array" ref="CM35">AG35*INDEX(prod_est,$H35+$I35-1,MATCH(CM$14,$BQ$14:$DQ$14,0))</f>
        <v>0</v>
      </c>
      <c r="CN35" s="4" cm="1">
        <f t="array" ref="CN35">AH35*INDEX(prod_est,$H35+$I35-1,MATCH(CN$14,$BQ$14:$DQ$14,0))</f>
        <v>0</v>
      </c>
      <c r="CO35" s="4" cm="1">
        <f t="array" ref="CO35">AI35*INDEX(prod_est,$H35+$I35-1,MATCH(CO$14,$BQ$14:$DQ$14,0))</f>
        <v>0</v>
      </c>
      <c r="CP35" s="4" cm="1">
        <f t="array" ref="CP35">AJ35*INDEX(prod_est,$H35+$I35-1,MATCH(CP$14,$BQ$14:$DQ$14,0))</f>
        <v>0</v>
      </c>
      <c r="CQ35" s="4" cm="1">
        <f t="array" ref="CQ35">AK35*INDEX(prod_est,$H35+$I35-1,MATCH(CQ$14,$BQ$14:$DQ$14,0))</f>
        <v>0</v>
      </c>
      <c r="CR35" s="4" cm="1">
        <f t="array" ref="CR35">AL35*INDEX(prod_est,$H35+$I35-1,MATCH(CR$14,$BQ$14:$DQ$14,0))</f>
        <v>0</v>
      </c>
      <c r="CS35" s="4" cm="1">
        <f t="array" ref="CS35">AM35*INDEX(prod_est,$H35+$I35-1,MATCH(CS$14,$BQ$14:$DQ$14,0))</f>
        <v>0</v>
      </c>
      <c r="CT35" s="4" cm="1">
        <f t="array" ref="CT35">AN35*INDEX(prod_est,$H35+$I35-1,MATCH(CT$14,$BQ$14:$DQ$14,0))</f>
        <v>0</v>
      </c>
      <c r="CU35" s="4" cm="1">
        <f t="array" ref="CU35">AO35*INDEX(prod_est,$H35+$I35-1,MATCH(CU$14,$BQ$14:$DQ$14,0))</f>
        <v>0</v>
      </c>
      <c r="CV35" s="4" cm="1">
        <f t="array" ref="CV35">AP35*INDEX(prod_est,$H35+$I35-1,MATCH(CV$14,$BQ$14:$DQ$14,0))</f>
        <v>0</v>
      </c>
      <c r="CW35" s="4" cm="1">
        <f t="array" ref="CW35">AQ35*INDEX(prod_est,$H35+$I35-1,MATCH(CW$14,$BQ$14:$DQ$14,0))</f>
        <v>0</v>
      </c>
      <c r="CX35" s="4" cm="1">
        <f t="array" ref="CX35">AR35*INDEX(prod_est,$H35+$I35-1,MATCH(CX$14,$BQ$14:$DQ$14,0))</f>
        <v>0</v>
      </c>
      <c r="CY35" s="4" cm="1">
        <f t="array" ref="CY35">AS35*INDEX(prod_est,$H35+$I35-1,MATCH(CY$14,$BQ$14:$DQ$14,0))</f>
        <v>0</v>
      </c>
      <c r="CZ35" s="4" cm="1">
        <f t="array" ref="CZ35">AT35*INDEX(prod_est,$H35+$I35-1,MATCH(CZ$14,$BQ$14:$DQ$14,0))</f>
        <v>0</v>
      </c>
      <c r="DA35" s="4" cm="1">
        <f t="array" ref="DA35">AU35*INDEX(prod_est,$H35+$I35-1,MATCH(DA$14,$BQ$14:$DQ$14,0))</f>
        <v>0</v>
      </c>
      <c r="DB35" s="4" cm="1">
        <f t="array" ref="DB35">AV35*INDEX(prod_est,$H35+$I35-1,MATCH(DB$14,$BQ$14:$DQ$14,0))</f>
        <v>0</v>
      </c>
      <c r="DC35" s="4" cm="1">
        <f t="array" ref="DC35">AW35*INDEX(prod_est,$H35+$I35-1,MATCH(DC$14,$BQ$14:$DQ$14,0))</f>
        <v>0</v>
      </c>
      <c r="DD35" s="4" cm="1">
        <f t="array" ref="DD35">AX35*INDEX(prod_est,$H35+$I35-1,MATCH(DD$14,$BQ$14:$DQ$14,0))</f>
        <v>0</v>
      </c>
      <c r="DE35" s="4" cm="1">
        <f t="array" ref="DE35">AY35*INDEX(prod_est,$H35+$I35-1,MATCH(DE$14,$BQ$14:$DQ$14,0))</f>
        <v>0</v>
      </c>
      <c r="DF35" s="4" cm="1">
        <f t="array" ref="DF35">AZ35*INDEX(prod_est,$H35+$I35-1,MATCH(DF$14,$BQ$14:$DQ$14,0))</f>
        <v>0</v>
      </c>
      <c r="DG35" s="4" cm="1">
        <f t="array" ref="DG35">BA35*INDEX(prod_est,$H35+$I35-1,MATCH(DG$14,$BQ$14:$DQ$14,0))</f>
        <v>0</v>
      </c>
      <c r="DH35" s="4" cm="1">
        <f t="array" ref="DH35">BB35*INDEX(prod_est,$H35+$I35-1,MATCH(DH$14,$BQ$14:$DQ$14,0))</f>
        <v>0</v>
      </c>
      <c r="DI35" s="4" cm="1">
        <f t="array" ref="DI35">BC35*INDEX(prod_est,$H35+$I35-1,MATCH(DI$14,$BQ$14:$DQ$14,0))</f>
        <v>0</v>
      </c>
      <c r="DJ35" s="4" cm="1">
        <f t="array" ref="DJ35">BD35*INDEX(prod_est,$H35+$I35-1,MATCH(DJ$14,$BQ$14:$DQ$14,0))</f>
        <v>0</v>
      </c>
      <c r="DK35" s="4" cm="1">
        <f t="array" ref="DK35">BE35*INDEX(prod_est,$H35+$I35-1,MATCH(DK$14,$BQ$14:$DQ$14,0))</f>
        <v>0</v>
      </c>
      <c r="DL35" s="4" cm="1">
        <f t="array" ref="DL35">BF35*INDEX(prod_est,$H35+$I35-1,MATCH(DL$14,$BQ$14:$DQ$14,0))</f>
        <v>0</v>
      </c>
      <c r="DM35" s="4" cm="1">
        <f t="array" ref="DM35">BG35*INDEX(prod_est,$H35+$I35-1,MATCH(DM$14,$BQ$14:$DQ$14,0))</f>
        <v>0</v>
      </c>
      <c r="DN35" s="4" cm="1">
        <f t="array" ref="DN35">BH35*INDEX(prod_est,$H35+$I35-1,MATCH(DN$14,$BQ$14:$DQ$14,0))</f>
        <v>0</v>
      </c>
      <c r="DO35" s="4" cm="1">
        <f t="array" ref="DO35">BI35*INDEX(prod_est,$H35+$I35-1,MATCH(DO$14,$BQ$14:$DQ$14,0))</f>
        <v>0</v>
      </c>
      <c r="DP35" s="4" cm="1">
        <f t="array" ref="DP35">BJ35*INDEX(prod_est,$H35+$I35-1,MATCH(DP$14,$BQ$14:$DQ$14,0))</f>
        <v>0</v>
      </c>
      <c r="DQ35" s="4" cm="1">
        <f t="array" ref="DQ35">BK35*INDEX(prod_est,$H35+$I35-1,MATCH(DQ$14,$BQ$14:$DQ$14,0))</f>
        <v>0</v>
      </c>
    </row>
    <row r="36" spans="1:121" x14ac:dyDescent="0.25">
      <c r="A36" t="s">
        <v>55</v>
      </c>
      <c r="B36" t="s">
        <v>26</v>
      </c>
      <c r="C36" t="s">
        <v>26</v>
      </c>
      <c r="D36" t="s">
        <v>172</v>
      </c>
      <c r="E36" s="46" t="s">
        <v>37</v>
      </c>
      <c r="F36" s="4">
        <v>0</v>
      </c>
      <c r="G36" s="4">
        <v>0</v>
      </c>
      <c r="H36">
        <f>MATCH(A36,Production_est!$A$4:$A$339,0)</f>
        <v>289</v>
      </c>
      <c r="I36">
        <f>IFERROR(MATCH(E36,Production_est!$D$4:$D$339,0),"-")</f>
        <v>3</v>
      </c>
      <c r="J36" s="4" cm="1">
        <f t="array" ref="J36">IFERROR(INDEX(Production_est!$E$4:$E$339,I36+H36-1),"-")</f>
        <v>12012.944094876901</v>
      </c>
      <c r="K36" s="33">
        <f t="shared" si="3"/>
        <v>0</v>
      </c>
      <c r="L36" s="33">
        <f t="shared" ref="L36:AP43" si="32">K36*(1-$G$4)</f>
        <v>0</v>
      </c>
      <c r="M36" s="33">
        <f t="shared" si="32"/>
        <v>0</v>
      </c>
      <c r="N36" s="33">
        <f t="shared" si="32"/>
        <v>0</v>
      </c>
      <c r="O36" s="33">
        <f t="shared" si="32"/>
        <v>0</v>
      </c>
      <c r="P36" s="33">
        <f t="shared" si="32"/>
        <v>0</v>
      </c>
      <c r="Q36" s="33">
        <f t="shared" si="32"/>
        <v>0</v>
      </c>
      <c r="R36" s="33">
        <f t="shared" si="32"/>
        <v>0</v>
      </c>
      <c r="S36" s="33">
        <f t="shared" si="32"/>
        <v>0</v>
      </c>
      <c r="T36" s="33">
        <f t="shared" si="32"/>
        <v>0</v>
      </c>
      <c r="U36" s="33">
        <f t="shared" si="32"/>
        <v>0</v>
      </c>
      <c r="V36" s="33">
        <f t="shared" si="32"/>
        <v>0</v>
      </c>
      <c r="W36" s="33">
        <f t="shared" si="32"/>
        <v>0</v>
      </c>
      <c r="X36" s="33">
        <f t="shared" si="32"/>
        <v>0</v>
      </c>
      <c r="Y36" s="33">
        <f t="shared" si="32"/>
        <v>0</v>
      </c>
      <c r="Z36" s="33">
        <f t="shared" si="32"/>
        <v>0</v>
      </c>
      <c r="AA36" s="33">
        <f t="shared" si="32"/>
        <v>0</v>
      </c>
      <c r="AB36" s="33">
        <f t="shared" si="32"/>
        <v>0</v>
      </c>
      <c r="AC36" s="33">
        <f t="shared" si="32"/>
        <v>0</v>
      </c>
      <c r="AD36" s="33">
        <f t="shared" si="32"/>
        <v>0</v>
      </c>
      <c r="AE36" s="33">
        <f t="shared" si="32"/>
        <v>0</v>
      </c>
      <c r="AF36" s="33">
        <f t="shared" si="32"/>
        <v>0</v>
      </c>
      <c r="AG36" s="33">
        <f t="shared" si="32"/>
        <v>0</v>
      </c>
      <c r="AH36" s="33">
        <f t="shared" si="32"/>
        <v>0</v>
      </c>
      <c r="AI36" s="33">
        <f t="shared" si="32"/>
        <v>0</v>
      </c>
      <c r="AJ36" s="33">
        <f t="shared" si="32"/>
        <v>0</v>
      </c>
      <c r="AK36" s="33">
        <f t="shared" si="32"/>
        <v>0</v>
      </c>
      <c r="AL36" s="33">
        <f t="shared" si="32"/>
        <v>0</v>
      </c>
      <c r="AM36" s="33">
        <f t="shared" si="32"/>
        <v>0</v>
      </c>
      <c r="AN36" s="33">
        <f t="shared" si="32"/>
        <v>0</v>
      </c>
      <c r="AO36" s="33">
        <f t="shared" si="32"/>
        <v>0</v>
      </c>
      <c r="AP36" s="33">
        <f t="shared" si="32"/>
        <v>0</v>
      </c>
      <c r="AQ36" s="33">
        <f t="shared" ref="AQ36:BK36" si="33">AP36*(1-$G$4)</f>
        <v>0</v>
      </c>
      <c r="AR36" s="33">
        <f t="shared" si="33"/>
        <v>0</v>
      </c>
      <c r="AS36" s="33">
        <f t="shared" si="33"/>
        <v>0</v>
      </c>
      <c r="AT36" s="33">
        <f t="shared" si="33"/>
        <v>0</v>
      </c>
      <c r="AU36" s="33">
        <f t="shared" si="33"/>
        <v>0</v>
      </c>
      <c r="AV36" s="33">
        <f t="shared" si="33"/>
        <v>0</v>
      </c>
      <c r="AW36" s="33">
        <f t="shared" si="33"/>
        <v>0</v>
      </c>
      <c r="AX36" s="33">
        <f t="shared" si="33"/>
        <v>0</v>
      </c>
      <c r="AY36" s="33">
        <f t="shared" si="33"/>
        <v>0</v>
      </c>
      <c r="AZ36" s="33">
        <f t="shared" si="33"/>
        <v>0</v>
      </c>
      <c r="BA36" s="33">
        <f t="shared" si="33"/>
        <v>0</v>
      </c>
      <c r="BB36" s="33">
        <f t="shared" si="33"/>
        <v>0</v>
      </c>
      <c r="BC36" s="33">
        <f t="shared" si="33"/>
        <v>0</v>
      </c>
      <c r="BD36" s="33">
        <f t="shared" si="33"/>
        <v>0</v>
      </c>
      <c r="BE36" s="33">
        <f t="shared" si="33"/>
        <v>0</v>
      </c>
      <c r="BF36" s="33">
        <f t="shared" si="33"/>
        <v>0</v>
      </c>
      <c r="BG36" s="33">
        <f t="shared" si="33"/>
        <v>0</v>
      </c>
      <c r="BH36" s="33">
        <f t="shared" si="33"/>
        <v>0</v>
      </c>
      <c r="BI36" s="33">
        <f t="shared" si="33"/>
        <v>0</v>
      </c>
      <c r="BJ36" s="33">
        <f t="shared" si="33"/>
        <v>0</v>
      </c>
      <c r="BK36" s="33">
        <f t="shared" si="33"/>
        <v>0</v>
      </c>
      <c r="BL36" t="str">
        <f t="shared" si="6"/>
        <v>19_THA</v>
      </c>
      <c r="BM36" t="str">
        <f t="shared" si="7"/>
        <v>d_nonenergy_15_4_black_liquor</v>
      </c>
      <c r="BP36" s="4">
        <f t="shared" si="8"/>
        <v>0</v>
      </c>
      <c r="BQ36" s="4">
        <f t="shared" si="9"/>
        <v>0</v>
      </c>
      <c r="BR36" s="4" cm="1">
        <f t="array" ref="BR36">L36*INDEX(prod_est,$H36+$I36-1,MATCH(BR$14,$BQ$14:$DQ$14,0))</f>
        <v>0</v>
      </c>
      <c r="BS36" s="4" cm="1">
        <f t="array" ref="BS36">M36*INDEX(prod_est,$H36+$I36-1,MATCH(BS$14,$BQ$14:$DQ$14,0))</f>
        <v>0</v>
      </c>
      <c r="BT36" s="4" cm="1">
        <f t="array" ref="BT36">N36*INDEX(prod_est,$H36+$I36-1,MATCH(BT$14,$BQ$14:$DQ$14,0))</f>
        <v>0</v>
      </c>
      <c r="BU36" s="4" cm="1">
        <f t="array" ref="BU36">O36*INDEX(prod_est,$H36+$I36-1,MATCH(BU$14,$BQ$14:$DQ$14,0))</f>
        <v>0</v>
      </c>
      <c r="BV36" s="4" cm="1">
        <f t="array" ref="BV36">P36*INDEX(prod_est,$H36+$I36-1,MATCH(BV$14,$BQ$14:$DQ$14,0))</f>
        <v>0</v>
      </c>
      <c r="BW36" s="4" cm="1">
        <f t="array" ref="BW36">Q36*INDEX(prod_est,$H36+$I36-1,MATCH(BW$14,$BQ$14:$DQ$14,0))</f>
        <v>0</v>
      </c>
      <c r="BX36" s="4" cm="1">
        <f t="array" ref="BX36">R36*INDEX(prod_est,$H36+$I36-1,MATCH(BX$14,$BQ$14:$DQ$14,0))</f>
        <v>0</v>
      </c>
      <c r="BY36" s="4" cm="1">
        <f t="array" ref="BY36">S36*INDEX(prod_est,$H36+$I36-1,MATCH(BY$14,$BQ$14:$DQ$14,0))</f>
        <v>0</v>
      </c>
      <c r="BZ36" s="4" cm="1">
        <f t="array" ref="BZ36">T36*INDEX(prod_est,$H36+$I36-1,MATCH(BZ$14,$BQ$14:$DQ$14,0))</f>
        <v>0</v>
      </c>
      <c r="CA36" s="4" cm="1">
        <f t="array" ref="CA36">U36*INDEX(prod_est,$H36+$I36-1,MATCH(CA$14,$BQ$14:$DQ$14,0))</f>
        <v>0</v>
      </c>
      <c r="CB36" s="4" cm="1">
        <f t="array" ref="CB36">V36*INDEX(prod_est,$H36+$I36-1,MATCH(CB$14,$BQ$14:$DQ$14,0))</f>
        <v>0</v>
      </c>
      <c r="CC36" s="4" cm="1">
        <f t="array" ref="CC36">W36*INDEX(prod_est,$H36+$I36-1,MATCH(CC$14,$BQ$14:$DQ$14,0))</f>
        <v>0</v>
      </c>
      <c r="CD36" s="4" cm="1">
        <f t="array" ref="CD36">X36*INDEX(prod_est,$H36+$I36-1,MATCH(CD$14,$BQ$14:$DQ$14,0))</f>
        <v>0</v>
      </c>
      <c r="CE36" s="4" cm="1">
        <f t="array" ref="CE36">Y36*INDEX(prod_est,$H36+$I36-1,MATCH(CE$14,$BQ$14:$DQ$14,0))</f>
        <v>0</v>
      </c>
      <c r="CF36" s="4" cm="1">
        <f t="array" ref="CF36">Z36*INDEX(prod_est,$H36+$I36-1,MATCH(CF$14,$BQ$14:$DQ$14,0))</f>
        <v>0</v>
      </c>
      <c r="CG36" s="4" cm="1">
        <f t="array" ref="CG36">AA36*INDEX(prod_est,$H36+$I36-1,MATCH(CG$14,$BQ$14:$DQ$14,0))</f>
        <v>0</v>
      </c>
      <c r="CH36" s="4" cm="1">
        <f t="array" ref="CH36">AB36*INDEX(prod_est,$H36+$I36-1,MATCH(CH$14,$BQ$14:$DQ$14,0))</f>
        <v>0</v>
      </c>
      <c r="CI36" s="4" cm="1">
        <f t="array" ref="CI36">AC36*INDEX(prod_est,$H36+$I36-1,MATCH(CI$14,$BQ$14:$DQ$14,0))</f>
        <v>0</v>
      </c>
      <c r="CJ36" s="4" cm="1">
        <f t="array" ref="CJ36">AD36*INDEX(prod_est,$H36+$I36-1,MATCH(CJ$14,$BQ$14:$DQ$14,0))</f>
        <v>0</v>
      </c>
      <c r="CK36" s="4" cm="1">
        <f t="array" ref="CK36">AE36*INDEX(prod_est,$H36+$I36-1,MATCH(CK$14,$BQ$14:$DQ$14,0))</f>
        <v>0</v>
      </c>
      <c r="CL36" s="4" cm="1">
        <f t="array" ref="CL36">AF36*INDEX(prod_est,$H36+$I36-1,MATCH(CL$14,$BQ$14:$DQ$14,0))</f>
        <v>0</v>
      </c>
      <c r="CM36" s="4" cm="1">
        <f t="array" ref="CM36">AG36*INDEX(prod_est,$H36+$I36-1,MATCH(CM$14,$BQ$14:$DQ$14,0))</f>
        <v>0</v>
      </c>
      <c r="CN36" s="4" cm="1">
        <f t="array" ref="CN36">AH36*INDEX(prod_est,$H36+$I36-1,MATCH(CN$14,$BQ$14:$DQ$14,0))</f>
        <v>0</v>
      </c>
      <c r="CO36" s="4" cm="1">
        <f t="array" ref="CO36">AI36*INDEX(prod_est,$H36+$I36-1,MATCH(CO$14,$BQ$14:$DQ$14,0))</f>
        <v>0</v>
      </c>
      <c r="CP36" s="4" cm="1">
        <f t="array" ref="CP36">AJ36*INDEX(prod_est,$H36+$I36-1,MATCH(CP$14,$BQ$14:$DQ$14,0))</f>
        <v>0</v>
      </c>
      <c r="CQ36" s="4" cm="1">
        <f t="array" ref="CQ36">AK36*INDEX(prod_est,$H36+$I36-1,MATCH(CQ$14,$BQ$14:$DQ$14,0))</f>
        <v>0</v>
      </c>
      <c r="CR36" s="4" cm="1">
        <f t="array" ref="CR36">AL36*INDEX(prod_est,$H36+$I36-1,MATCH(CR$14,$BQ$14:$DQ$14,0))</f>
        <v>0</v>
      </c>
      <c r="CS36" s="4" cm="1">
        <f t="array" ref="CS36">AM36*INDEX(prod_est,$H36+$I36-1,MATCH(CS$14,$BQ$14:$DQ$14,0))</f>
        <v>0</v>
      </c>
      <c r="CT36" s="4" cm="1">
        <f t="array" ref="CT36">AN36*INDEX(prod_est,$H36+$I36-1,MATCH(CT$14,$BQ$14:$DQ$14,0))</f>
        <v>0</v>
      </c>
      <c r="CU36" s="4" cm="1">
        <f t="array" ref="CU36">AO36*INDEX(prod_est,$H36+$I36-1,MATCH(CU$14,$BQ$14:$DQ$14,0))</f>
        <v>0</v>
      </c>
      <c r="CV36" s="4" cm="1">
        <f t="array" ref="CV36">AP36*INDEX(prod_est,$H36+$I36-1,MATCH(CV$14,$BQ$14:$DQ$14,0))</f>
        <v>0</v>
      </c>
      <c r="CW36" s="4" cm="1">
        <f t="array" ref="CW36">AQ36*INDEX(prod_est,$H36+$I36-1,MATCH(CW$14,$BQ$14:$DQ$14,0))</f>
        <v>0</v>
      </c>
      <c r="CX36" s="4" cm="1">
        <f t="array" ref="CX36">AR36*INDEX(prod_est,$H36+$I36-1,MATCH(CX$14,$BQ$14:$DQ$14,0))</f>
        <v>0</v>
      </c>
      <c r="CY36" s="4" cm="1">
        <f t="array" ref="CY36">AS36*INDEX(prod_est,$H36+$I36-1,MATCH(CY$14,$BQ$14:$DQ$14,0))</f>
        <v>0</v>
      </c>
      <c r="CZ36" s="4" cm="1">
        <f t="array" ref="CZ36">AT36*INDEX(prod_est,$H36+$I36-1,MATCH(CZ$14,$BQ$14:$DQ$14,0))</f>
        <v>0</v>
      </c>
      <c r="DA36" s="4" cm="1">
        <f t="array" ref="DA36">AU36*INDEX(prod_est,$H36+$I36-1,MATCH(DA$14,$BQ$14:$DQ$14,0))</f>
        <v>0</v>
      </c>
      <c r="DB36" s="4" cm="1">
        <f t="array" ref="DB36">AV36*INDEX(prod_est,$H36+$I36-1,MATCH(DB$14,$BQ$14:$DQ$14,0))</f>
        <v>0</v>
      </c>
      <c r="DC36" s="4" cm="1">
        <f t="array" ref="DC36">AW36*INDEX(prod_est,$H36+$I36-1,MATCH(DC$14,$BQ$14:$DQ$14,0))</f>
        <v>0</v>
      </c>
      <c r="DD36" s="4" cm="1">
        <f t="array" ref="DD36">AX36*INDEX(prod_est,$H36+$I36-1,MATCH(DD$14,$BQ$14:$DQ$14,0))</f>
        <v>0</v>
      </c>
      <c r="DE36" s="4" cm="1">
        <f t="array" ref="DE36">AY36*INDEX(prod_est,$H36+$I36-1,MATCH(DE$14,$BQ$14:$DQ$14,0))</f>
        <v>0</v>
      </c>
      <c r="DF36" s="4" cm="1">
        <f t="array" ref="DF36">AZ36*INDEX(prod_est,$H36+$I36-1,MATCH(DF$14,$BQ$14:$DQ$14,0))</f>
        <v>0</v>
      </c>
      <c r="DG36" s="4" cm="1">
        <f t="array" ref="DG36">BA36*INDEX(prod_est,$H36+$I36-1,MATCH(DG$14,$BQ$14:$DQ$14,0))</f>
        <v>0</v>
      </c>
      <c r="DH36" s="4" cm="1">
        <f t="array" ref="DH36">BB36*INDEX(prod_est,$H36+$I36-1,MATCH(DH$14,$BQ$14:$DQ$14,0))</f>
        <v>0</v>
      </c>
      <c r="DI36" s="4" cm="1">
        <f t="array" ref="DI36">BC36*INDEX(prod_est,$H36+$I36-1,MATCH(DI$14,$BQ$14:$DQ$14,0))</f>
        <v>0</v>
      </c>
      <c r="DJ36" s="4" cm="1">
        <f t="array" ref="DJ36">BD36*INDEX(prod_est,$H36+$I36-1,MATCH(DJ$14,$BQ$14:$DQ$14,0))</f>
        <v>0</v>
      </c>
      <c r="DK36" s="4" cm="1">
        <f t="array" ref="DK36">BE36*INDEX(prod_est,$H36+$I36-1,MATCH(DK$14,$BQ$14:$DQ$14,0))</f>
        <v>0</v>
      </c>
      <c r="DL36" s="4" cm="1">
        <f t="array" ref="DL36">BF36*INDEX(prod_est,$H36+$I36-1,MATCH(DL$14,$BQ$14:$DQ$14,0))</f>
        <v>0</v>
      </c>
      <c r="DM36" s="4" cm="1">
        <f t="array" ref="DM36">BG36*INDEX(prod_est,$H36+$I36-1,MATCH(DM$14,$BQ$14:$DQ$14,0))</f>
        <v>0</v>
      </c>
      <c r="DN36" s="4" cm="1">
        <f t="array" ref="DN36">BH36*INDEX(prod_est,$H36+$I36-1,MATCH(DN$14,$BQ$14:$DQ$14,0))</f>
        <v>0</v>
      </c>
      <c r="DO36" s="4" cm="1">
        <f t="array" ref="DO36">BI36*INDEX(prod_est,$H36+$I36-1,MATCH(DO$14,$BQ$14:$DQ$14,0))</f>
        <v>0</v>
      </c>
      <c r="DP36" s="4" cm="1">
        <f t="array" ref="DP36">BJ36*INDEX(prod_est,$H36+$I36-1,MATCH(DP$14,$BQ$14:$DQ$14,0))</f>
        <v>0</v>
      </c>
      <c r="DQ36" s="4" cm="1">
        <f t="array" ref="DQ36">BK36*INDEX(prod_est,$H36+$I36-1,MATCH(DQ$14,$BQ$14:$DQ$14,0))</f>
        <v>0</v>
      </c>
    </row>
    <row r="37" spans="1:121" x14ac:dyDescent="0.25">
      <c r="A37" t="s">
        <v>55</v>
      </c>
      <c r="B37" t="s">
        <v>27</v>
      </c>
      <c r="C37" t="s">
        <v>27</v>
      </c>
      <c r="D37" t="s">
        <v>172</v>
      </c>
      <c r="E37" s="46" t="s">
        <v>37</v>
      </c>
      <c r="F37" s="4">
        <v>0</v>
      </c>
      <c r="G37" s="4">
        <v>0</v>
      </c>
      <c r="H37">
        <f>MATCH(A37,Production_est!$A$4:$A$339,0)</f>
        <v>289</v>
      </c>
      <c r="I37">
        <f>IFERROR(MATCH(E37,Production_est!$D$4:$D$339,0),"-")</f>
        <v>3</v>
      </c>
      <c r="J37" s="4" cm="1">
        <f t="array" ref="J37">IFERROR(INDEX(Production_est!$E$4:$E$339,I37+H37-1),"-")</f>
        <v>12012.944094876901</v>
      </c>
      <c r="K37" s="33">
        <f t="shared" si="3"/>
        <v>0</v>
      </c>
      <c r="L37" s="33">
        <f t="shared" si="32"/>
        <v>0</v>
      </c>
      <c r="M37" s="33">
        <f t="shared" si="32"/>
        <v>0</v>
      </c>
      <c r="N37" s="33">
        <f t="shared" si="32"/>
        <v>0</v>
      </c>
      <c r="O37" s="33">
        <f t="shared" si="32"/>
        <v>0</v>
      </c>
      <c r="P37" s="33">
        <f t="shared" si="32"/>
        <v>0</v>
      </c>
      <c r="Q37" s="33">
        <f t="shared" si="32"/>
        <v>0</v>
      </c>
      <c r="R37" s="33">
        <f t="shared" si="32"/>
        <v>0</v>
      </c>
      <c r="S37" s="33">
        <f t="shared" si="32"/>
        <v>0</v>
      </c>
      <c r="T37" s="33">
        <f t="shared" si="32"/>
        <v>0</v>
      </c>
      <c r="U37" s="33">
        <f t="shared" si="32"/>
        <v>0</v>
      </c>
      <c r="V37" s="33">
        <f t="shared" si="32"/>
        <v>0</v>
      </c>
      <c r="W37" s="33">
        <f t="shared" si="32"/>
        <v>0</v>
      </c>
      <c r="X37" s="33">
        <f t="shared" si="32"/>
        <v>0</v>
      </c>
      <c r="Y37" s="33">
        <f t="shared" si="32"/>
        <v>0</v>
      </c>
      <c r="Z37" s="33">
        <f t="shared" si="32"/>
        <v>0</v>
      </c>
      <c r="AA37" s="33">
        <f t="shared" si="32"/>
        <v>0</v>
      </c>
      <c r="AB37" s="33">
        <f t="shared" si="32"/>
        <v>0</v>
      </c>
      <c r="AC37" s="33">
        <f t="shared" si="32"/>
        <v>0</v>
      </c>
      <c r="AD37" s="33">
        <f t="shared" si="32"/>
        <v>0</v>
      </c>
      <c r="AE37" s="33">
        <f t="shared" si="32"/>
        <v>0</v>
      </c>
      <c r="AF37" s="33">
        <f t="shared" si="32"/>
        <v>0</v>
      </c>
      <c r="AG37" s="33">
        <f t="shared" si="32"/>
        <v>0</v>
      </c>
      <c r="AH37" s="33">
        <f t="shared" si="32"/>
        <v>0</v>
      </c>
      <c r="AI37" s="33">
        <f t="shared" si="32"/>
        <v>0</v>
      </c>
      <c r="AJ37" s="33">
        <f t="shared" si="32"/>
        <v>0</v>
      </c>
      <c r="AK37" s="33">
        <f t="shared" si="32"/>
        <v>0</v>
      </c>
      <c r="AL37" s="33">
        <f t="shared" si="32"/>
        <v>0</v>
      </c>
      <c r="AM37" s="33">
        <f t="shared" si="32"/>
        <v>0</v>
      </c>
      <c r="AN37" s="33">
        <f t="shared" si="32"/>
        <v>0</v>
      </c>
      <c r="AO37" s="33">
        <f t="shared" si="32"/>
        <v>0</v>
      </c>
      <c r="AP37" s="33">
        <f t="shared" si="32"/>
        <v>0</v>
      </c>
      <c r="AQ37" s="33">
        <f t="shared" ref="AQ37:BK37" si="34">AP37*(1-$G$4)</f>
        <v>0</v>
      </c>
      <c r="AR37" s="33">
        <f t="shared" si="34"/>
        <v>0</v>
      </c>
      <c r="AS37" s="33">
        <f t="shared" si="34"/>
        <v>0</v>
      </c>
      <c r="AT37" s="33">
        <f t="shared" si="34"/>
        <v>0</v>
      </c>
      <c r="AU37" s="33">
        <f t="shared" si="34"/>
        <v>0</v>
      </c>
      <c r="AV37" s="33">
        <f t="shared" si="34"/>
        <v>0</v>
      </c>
      <c r="AW37" s="33">
        <f t="shared" si="34"/>
        <v>0</v>
      </c>
      <c r="AX37" s="33">
        <f t="shared" si="34"/>
        <v>0</v>
      </c>
      <c r="AY37" s="33">
        <f t="shared" si="34"/>
        <v>0</v>
      </c>
      <c r="AZ37" s="33">
        <f t="shared" si="34"/>
        <v>0</v>
      </c>
      <c r="BA37" s="33">
        <f t="shared" si="34"/>
        <v>0</v>
      </c>
      <c r="BB37" s="33">
        <f t="shared" si="34"/>
        <v>0</v>
      </c>
      <c r="BC37" s="33">
        <f t="shared" si="34"/>
        <v>0</v>
      </c>
      <c r="BD37" s="33">
        <f t="shared" si="34"/>
        <v>0</v>
      </c>
      <c r="BE37" s="33">
        <f t="shared" si="34"/>
        <v>0</v>
      </c>
      <c r="BF37" s="33">
        <f t="shared" si="34"/>
        <v>0</v>
      </c>
      <c r="BG37" s="33">
        <f t="shared" si="34"/>
        <v>0</v>
      </c>
      <c r="BH37" s="33">
        <f t="shared" si="34"/>
        <v>0</v>
      </c>
      <c r="BI37" s="33">
        <f t="shared" si="34"/>
        <v>0</v>
      </c>
      <c r="BJ37" s="33">
        <f t="shared" si="34"/>
        <v>0</v>
      </c>
      <c r="BK37" s="33">
        <f t="shared" si="34"/>
        <v>0</v>
      </c>
      <c r="BL37" t="str">
        <f t="shared" si="6"/>
        <v>19_THA</v>
      </c>
      <c r="BM37" t="str">
        <f t="shared" si="7"/>
        <v>d_nonenergy_15_5_other_biomass</v>
      </c>
      <c r="BP37" s="4">
        <f t="shared" si="8"/>
        <v>0</v>
      </c>
      <c r="BQ37" s="4">
        <f t="shared" si="9"/>
        <v>0</v>
      </c>
      <c r="BR37" s="4" cm="1">
        <f t="array" ref="BR37">L37*INDEX(prod_est,$H37+$I37-1,MATCH(BR$14,$BQ$14:$DQ$14,0))</f>
        <v>0</v>
      </c>
      <c r="BS37" s="4" cm="1">
        <f t="array" ref="BS37">M37*INDEX(prod_est,$H37+$I37-1,MATCH(BS$14,$BQ$14:$DQ$14,0))</f>
        <v>0</v>
      </c>
      <c r="BT37" s="4" cm="1">
        <f t="array" ref="BT37">N37*INDEX(prod_est,$H37+$I37-1,MATCH(BT$14,$BQ$14:$DQ$14,0))</f>
        <v>0</v>
      </c>
      <c r="BU37" s="4" cm="1">
        <f t="array" ref="BU37">O37*INDEX(prod_est,$H37+$I37-1,MATCH(BU$14,$BQ$14:$DQ$14,0))</f>
        <v>0</v>
      </c>
      <c r="BV37" s="4" cm="1">
        <f t="array" ref="BV37">P37*INDEX(prod_est,$H37+$I37-1,MATCH(BV$14,$BQ$14:$DQ$14,0))</f>
        <v>0</v>
      </c>
      <c r="BW37" s="4" cm="1">
        <f t="array" ref="BW37">Q37*INDEX(prod_est,$H37+$I37-1,MATCH(BW$14,$BQ$14:$DQ$14,0))</f>
        <v>0</v>
      </c>
      <c r="BX37" s="4" cm="1">
        <f t="array" ref="BX37">R37*INDEX(prod_est,$H37+$I37-1,MATCH(BX$14,$BQ$14:$DQ$14,0))</f>
        <v>0</v>
      </c>
      <c r="BY37" s="4" cm="1">
        <f t="array" ref="BY37">S37*INDEX(prod_est,$H37+$I37-1,MATCH(BY$14,$BQ$14:$DQ$14,0))</f>
        <v>0</v>
      </c>
      <c r="BZ37" s="4" cm="1">
        <f t="array" ref="BZ37">T37*INDEX(prod_est,$H37+$I37-1,MATCH(BZ$14,$BQ$14:$DQ$14,0))</f>
        <v>0</v>
      </c>
      <c r="CA37" s="4" cm="1">
        <f t="array" ref="CA37">U37*INDEX(prod_est,$H37+$I37-1,MATCH(CA$14,$BQ$14:$DQ$14,0))</f>
        <v>0</v>
      </c>
      <c r="CB37" s="4" cm="1">
        <f t="array" ref="CB37">V37*INDEX(prod_est,$H37+$I37-1,MATCH(CB$14,$BQ$14:$DQ$14,0))</f>
        <v>0</v>
      </c>
      <c r="CC37" s="4" cm="1">
        <f t="array" ref="CC37">W37*INDEX(prod_est,$H37+$I37-1,MATCH(CC$14,$BQ$14:$DQ$14,0))</f>
        <v>0</v>
      </c>
      <c r="CD37" s="4" cm="1">
        <f t="array" ref="CD37">X37*INDEX(prod_est,$H37+$I37-1,MATCH(CD$14,$BQ$14:$DQ$14,0))</f>
        <v>0</v>
      </c>
      <c r="CE37" s="4" cm="1">
        <f t="array" ref="CE37">Y37*INDEX(prod_est,$H37+$I37-1,MATCH(CE$14,$BQ$14:$DQ$14,0))</f>
        <v>0</v>
      </c>
      <c r="CF37" s="4" cm="1">
        <f t="array" ref="CF37">Z37*INDEX(prod_est,$H37+$I37-1,MATCH(CF$14,$BQ$14:$DQ$14,0))</f>
        <v>0</v>
      </c>
      <c r="CG37" s="4" cm="1">
        <f t="array" ref="CG37">AA37*INDEX(prod_est,$H37+$I37-1,MATCH(CG$14,$BQ$14:$DQ$14,0))</f>
        <v>0</v>
      </c>
      <c r="CH37" s="4" cm="1">
        <f t="array" ref="CH37">AB37*INDEX(prod_est,$H37+$I37-1,MATCH(CH$14,$BQ$14:$DQ$14,0))</f>
        <v>0</v>
      </c>
      <c r="CI37" s="4" cm="1">
        <f t="array" ref="CI37">AC37*INDEX(prod_est,$H37+$I37-1,MATCH(CI$14,$BQ$14:$DQ$14,0))</f>
        <v>0</v>
      </c>
      <c r="CJ37" s="4" cm="1">
        <f t="array" ref="CJ37">AD37*INDEX(prod_est,$H37+$I37-1,MATCH(CJ$14,$BQ$14:$DQ$14,0))</f>
        <v>0</v>
      </c>
      <c r="CK37" s="4" cm="1">
        <f t="array" ref="CK37">AE37*INDEX(prod_est,$H37+$I37-1,MATCH(CK$14,$BQ$14:$DQ$14,0))</f>
        <v>0</v>
      </c>
      <c r="CL37" s="4" cm="1">
        <f t="array" ref="CL37">AF37*INDEX(prod_est,$H37+$I37-1,MATCH(CL$14,$BQ$14:$DQ$14,0))</f>
        <v>0</v>
      </c>
      <c r="CM37" s="4" cm="1">
        <f t="array" ref="CM37">AG37*INDEX(prod_est,$H37+$I37-1,MATCH(CM$14,$BQ$14:$DQ$14,0))</f>
        <v>0</v>
      </c>
      <c r="CN37" s="4" cm="1">
        <f t="array" ref="CN37">AH37*INDEX(prod_est,$H37+$I37-1,MATCH(CN$14,$BQ$14:$DQ$14,0))</f>
        <v>0</v>
      </c>
      <c r="CO37" s="4" cm="1">
        <f t="array" ref="CO37">AI37*INDEX(prod_est,$H37+$I37-1,MATCH(CO$14,$BQ$14:$DQ$14,0))</f>
        <v>0</v>
      </c>
      <c r="CP37" s="4" cm="1">
        <f t="array" ref="CP37">AJ37*INDEX(prod_est,$H37+$I37-1,MATCH(CP$14,$BQ$14:$DQ$14,0))</f>
        <v>0</v>
      </c>
      <c r="CQ37" s="4" cm="1">
        <f t="array" ref="CQ37">AK37*INDEX(prod_est,$H37+$I37-1,MATCH(CQ$14,$BQ$14:$DQ$14,0))</f>
        <v>0</v>
      </c>
      <c r="CR37" s="4" cm="1">
        <f t="array" ref="CR37">AL37*INDEX(prod_est,$H37+$I37-1,MATCH(CR$14,$BQ$14:$DQ$14,0))</f>
        <v>0</v>
      </c>
      <c r="CS37" s="4" cm="1">
        <f t="array" ref="CS37">AM37*INDEX(prod_est,$H37+$I37-1,MATCH(CS$14,$BQ$14:$DQ$14,0))</f>
        <v>0</v>
      </c>
      <c r="CT37" s="4" cm="1">
        <f t="array" ref="CT37">AN37*INDEX(prod_est,$H37+$I37-1,MATCH(CT$14,$BQ$14:$DQ$14,0))</f>
        <v>0</v>
      </c>
      <c r="CU37" s="4" cm="1">
        <f t="array" ref="CU37">AO37*INDEX(prod_est,$H37+$I37-1,MATCH(CU$14,$BQ$14:$DQ$14,0))</f>
        <v>0</v>
      </c>
      <c r="CV37" s="4" cm="1">
        <f t="array" ref="CV37">AP37*INDEX(prod_est,$H37+$I37-1,MATCH(CV$14,$BQ$14:$DQ$14,0))</f>
        <v>0</v>
      </c>
      <c r="CW37" s="4" cm="1">
        <f t="array" ref="CW37">AQ37*INDEX(prod_est,$H37+$I37-1,MATCH(CW$14,$BQ$14:$DQ$14,0))</f>
        <v>0</v>
      </c>
      <c r="CX37" s="4" cm="1">
        <f t="array" ref="CX37">AR37*INDEX(prod_est,$H37+$I37-1,MATCH(CX$14,$BQ$14:$DQ$14,0))</f>
        <v>0</v>
      </c>
      <c r="CY37" s="4" cm="1">
        <f t="array" ref="CY37">AS37*INDEX(prod_est,$H37+$I37-1,MATCH(CY$14,$BQ$14:$DQ$14,0))</f>
        <v>0</v>
      </c>
      <c r="CZ37" s="4" cm="1">
        <f t="array" ref="CZ37">AT37*INDEX(prod_est,$H37+$I37-1,MATCH(CZ$14,$BQ$14:$DQ$14,0))</f>
        <v>0</v>
      </c>
      <c r="DA37" s="4" cm="1">
        <f t="array" ref="DA37">AU37*INDEX(prod_est,$H37+$I37-1,MATCH(DA$14,$BQ$14:$DQ$14,0))</f>
        <v>0</v>
      </c>
      <c r="DB37" s="4" cm="1">
        <f t="array" ref="DB37">AV37*INDEX(prod_est,$H37+$I37-1,MATCH(DB$14,$BQ$14:$DQ$14,0))</f>
        <v>0</v>
      </c>
      <c r="DC37" s="4" cm="1">
        <f t="array" ref="DC37">AW37*INDEX(prod_est,$H37+$I37-1,MATCH(DC$14,$BQ$14:$DQ$14,0))</f>
        <v>0</v>
      </c>
      <c r="DD37" s="4" cm="1">
        <f t="array" ref="DD37">AX37*INDEX(prod_est,$H37+$I37-1,MATCH(DD$14,$BQ$14:$DQ$14,0))</f>
        <v>0</v>
      </c>
      <c r="DE37" s="4" cm="1">
        <f t="array" ref="DE37">AY37*INDEX(prod_est,$H37+$I37-1,MATCH(DE$14,$BQ$14:$DQ$14,0))</f>
        <v>0</v>
      </c>
      <c r="DF37" s="4" cm="1">
        <f t="array" ref="DF37">AZ37*INDEX(prod_est,$H37+$I37-1,MATCH(DF$14,$BQ$14:$DQ$14,0))</f>
        <v>0</v>
      </c>
      <c r="DG37" s="4" cm="1">
        <f t="array" ref="DG37">BA37*INDEX(prod_est,$H37+$I37-1,MATCH(DG$14,$BQ$14:$DQ$14,0))</f>
        <v>0</v>
      </c>
      <c r="DH37" s="4" cm="1">
        <f t="array" ref="DH37">BB37*INDEX(prod_est,$H37+$I37-1,MATCH(DH$14,$BQ$14:$DQ$14,0))</f>
        <v>0</v>
      </c>
      <c r="DI37" s="4" cm="1">
        <f t="array" ref="DI37">BC37*INDEX(prod_est,$H37+$I37-1,MATCH(DI$14,$BQ$14:$DQ$14,0))</f>
        <v>0</v>
      </c>
      <c r="DJ37" s="4" cm="1">
        <f t="array" ref="DJ37">BD37*INDEX(prod_est,$H37+$I37-1,MATCH(DJ$14,$BQ$14:$DQ$14,0))</f>
        <v>0</v>
      </c>
      <c r="DK37" s="4" cm="1">
        <f t="array" ref="DK37">BE37*INDEX(prod_est,$H37+$I37-1,MATCH(DK$14,$BQ$14:$DQ$14,0))</f>
        <v>0</v>
      </c>
      <c r="DL37" s="4" cm="1">
        <f t="array" ref="DL37">BF37*INDEX(prod_est,$H37+$I37-1,MATCH(DL$14,$BQ$14:$DQ$14,0))</f>
        <v>0</v>
      </c>
      <c r="DM37" s="4" cm="1">
        <f t="array" ref="DM37">BG37*INDEX(prod_est,$H37+$I37-1,MATCH(DM$14,$BQ$14:$DQ$14,0))</f>
        <v>0</v>
      </c>
      <c r="DN37" s="4" cm="1">
        <f t="array" ref="DN37">BH37*INDEX(prod_est,$H37+$I37-1,MATCH(DN$14,$BQ$14:$DQ$14,0))</f>
        <v>0</v>
      </c>
      <c r="DO37" s="4" cm="1">
        <f t="array" ref="DO37">BI37*INDEX(prod_est,$H37+$I37-1,MATCH(DO$14,$BQ$14:$DQ$14,0))</f>
        <v>0</v>
      </c>
      <c r="DP37" s="4" cm="1">
        <f t="array" ref="DP37">BJ37*INDEX(prod_est,$H37+$I37-1,MATCH(DP$14,$BQ$14:$DQ$14,0))</f>
        <v>0</v>
      </c>
      <c r="DQ37" s="4" cm="1">
        <f t="array" ref="DQ37">BK37*INDEX(prod_est,$H37+$I37-1,MATCH(DQ$14,$BQ$14:$DQ$14,0))</f>
        <v>0</v>
      </c>
    </row>
    <row r="38" spans="1:121" x14ac:dyDescent="0.25">
      <c r="A38" t="s">
        <v>55</v>
      </c>
      <c r="B38" t="s">
        <v>28</v>
      </c>
      <c r="C38" t="s">
        <v>28</v>
      </c>
      <c r="D38" t="s">
        <v>172</v>
      </c>
      <c r="E38" s="46" t="s">
        <v>37</v>
      </c>
      <c r="F38" s="4">
        <v>0</v>
      </c>
      <c r="G38" s="4">
        <v>0</v>
      </c>
      <c r="H38">
        <f>MATCH(A38,Production_est!$A$4:$A$339,0)</f>
        <v>289</v>
      </c>
      <c r="I38">
        <f>IFERROR(MATCH(E38,Production_est!$D$4:$D$339,0),"-")</f>
        <v>3</v>
      </c>
      <c r="J38" s="4" cm="1">
        <f t="array" ref="J38">IFERROR(INDEX(Production_est!$E$4:$E$339,I38+H38-1),"-")</f>
        <v>12012.944094876901</v>
      </c>
      <c r="K38" s="33">
        <f t="shared" si="3"/>
        <v>0</v>
      </c>
      <c r="L38" s="33">
        <f t="shared" si="32"/>
        <v>0</v>
      </c>
      <c r="M38" s="33">
        <f t="shared" si="32"/>
        <v>0</v>
      </c>
      <c r="N38" s="33">
        <f t="shared" si="32"/>
        <v>0</v>
      </c>
      <c r="O38" s="33">
        <f t="shared" si="32"/>
        <v>0</v>
      </c>
      <c r="P38" s="33">
        <f t="shared" si="32"/>
        <v>0</v>
      </c>
      <c r="Q38" s="33">
        <f t="shared" si="32"/>
        <v>0</v>
      </c>
      <c r="R38" s="33">
        <f t="shared" si="32"/>
        <v>0</v>
      </c>
      <c r="S38" s="33">
        <f t="shared" si="32"/>
        <v>0</v>
      </c>
      <c r="T38" s="33">
        <f t="shared" si="32"/>
        <v>0</v>
      </c>
      <c r="U38" s="33">
        <f t="shared" si="32"/>
        <v>0</v>
      </c>
      <c r="V38" s="33">
        <f t="shared" si="32"/>
        <v>0</v>
      </c>
      <c r="W38" s="33">
        <f t="shared" si="32"/>
        <v>0</v>
      </c>
      <c r="X38" s="33">
        <f t="shared" si="32"/>
        <v>0</v>
      </c>
      <c r="Y38" s="33">
        <f t="shared" si="32"/>
        <v>0</v>
      </c>
      <c r="Z38" s="33">
        <f t="shared" si="32"/>
        <v>0</v>
      </c>
      <c r="AA38" s="33">
        <f t="shared" si="32"/>
        <v>0</v>
      </c>
      <c r="AB38" s="33">
        <f t="shared" si="32"/>
        <v>0</v>
      </c>
      <c r="AC38" s="33">
        <f t="shared" si="32"/>
        <v>0</v>
      </c>
      <c r="AD38" s="33">
        <f t="shared" si="32"/>
        <v>0</v>
      </c>
      <c r="AE38" s="33">
        <f t="shared" si="32"/>
        <v>0</v>
      </c>
      <c r="AF38" s="33">
        <f t="shared" si="32"/>
        <v>0</v>
      </c>
      <c r="AG38" s="33">
        <f t="shared" si="32"/>
        <v>0</v>
      </c>
      <c r="AH38" s="33">
        <f t="shared" si="32"/>
        <v>0</v>
      </c>
      <c r="AI38" s="33">
        <f t="shared" si="32"/>
        <v>0</v>
      </c>
      <c r="AJ38" s="33">
        <f t="shared" si="32"/>
        <v>0</v>
      </c>
      <c r="AK38" s="33">
        <f t="shared" si="32"/>
        <v>0</v>
      </c>
      <c r="AL38" s="33">
        <f t="shared" si="32"/>
        <v>0</v>
      </c>
      <c r="AM38" s="33">
        <f t="shared" si="32"/>
        <v>0</v>
      </c>
      <c r="AN38" s="33">
        <f t="shared" si="32"/>
        <v>0</v>
      </c>
      <c r="AO38" s="33">
        <f t="shared" si="32"/>
        <v>0</v>
      </c>
      <c r="AP38" s="33">
        <f t="shared" si="32"/>
        <v>0</v>
      </c>
      <c r="AQ38" s="33">
        <f t="shared" ref="AQ38:BK38" si="35">AP38*(1-$G$4)</f>
        <v>0</v>
      </c>
      <c r="AR38" s="33">
        <f t="shared" si="35"/>
        <v>0</v>
      </c>
      <c r="AS38" s="33">
        <f t="shared" si="35"/>
        <v>0</v>
      </c>
      <c r="AT38" s="33">
        <f t="shared" si="35"/>
        <v>0</v>
      </c>
      <c r="AU38" s="33">
        <f t="shared" si="35"/>
        <v>0</v>
      </c>
      <c r="AV38" s="33">
        <f t="shared" si="35"/>
        <v>0</v>
      </c>
      <c r="AW38" s="33">
        <f t="shared" si="35"/>
        <v>0</v>
      </c>
      <c r="AX38" s="33">
        <f t="shared" si="35"/>
        <v>0</v>
      </c>
      <c r="AY38" s="33">
        <f t="shared" si="35"/>
        <v>0</v>
      </c>
      <c r="AZ38" s="33">
        <f t="shared" si="35"/>
        <v>0</v>
      </c>
      <c r="BA38" s="33">
        <f t="shared" si="35"/>
        <v>0</v>
      </c>
      <c r="BB38" s="33">
        <f t="shared" si="35"/>
        <v>0</v>
      </c>
      <c r="BC38" s="33">
        <f t="shared" si="35"/>
        <v>0</v>
      </c>
      <c r="BD38" s="33">
        <f t="shared" si="35"/>
        <v>0</v>
      </c>
      <c r="BE38" s="33">
        <f t="shared" si="35"/>
        <v>0</v>
      </c>
      <c r="BF38" s="33">
        <f t="shared" si="35"/>
        <v>0</v>
      </c>
      <c r="BG38" s="33">
        <f t="shared" si="35"/>
        <v>0</v>
      </c>
      <c r="BH38" s="33">
        <f t="shared" si="35"/>
        <v>0</v>
      </c>
      <c r="BI38" s="33">
        <f t="shared" si="35"/>
        <v>0</v>
      </c>
      <c r="BJ38" s="33">
        <f t="shared" si="35"/>
        <v>0</v>
      </c>
      <c r="BK38" s="33">
        <f t="shared" si="35"/>
        <v>0</v>
      </c>
      <c r="BL38" t="str">
        <f t="shared" si="6"/>
        <v>19_THA</v>
      </c>
      <c r="BM38" t="str">
        <f t="shared" si="7"/>
        <v>d_nonenergy_16_1_biogas</v>
      </c>
      <c r="BP38" s="4">
        <f t="shared" si="8"/>
        <v>0</v>
      </c>
      <c r="BQ38" s="4">
        <f t="shared" si="9"/>
        <v>0</v>
      </c>
      <c r="BR38" s="4" cm="1">
        <f t="array" ref="BR38">L38*INDEX(prod_est,$H38+$I38-1,MATCH(BR$14,$BQ$14:$DQ$14,0))</f>
        <v>0</v>
      </c>
      <c r="BS38" s="4" cm="1">
        <f t="array" ref="BS38">M38*INDEX(prod_est,$H38+$I38-1,MATCH(BS$14,$BQ$14:$DQ$14,0))</f>
        <v>0</v>
      </c>
      <c r="BT38" s="4" cm="1">
        <f t="array" ref="BT38">N38*INDEX(prod_est,$H38+$I38-1,MATCH(BT$14,$BQ$14:$DQ$14,0))</f>
        <v>0</v>
      </c>
      <c r="BU38" s="4" cm="1">
        <f t="array" ref="BU38">O38*INDEX(prod_est,$H38+$I38-1,MATCH(BU$14,$BQ$14:$DQ$14,0))</f>
        <v>0</v>
      </c>
      <c r="BV38" s="4" cm="1">
        <f t="array" ref="BV38">P38*INDEX(prod_est,$H38+$I38-1,MATCH(BV$14,$BQ$14:$DQ$14,0))</f>
        <v>0</v>
      </c>
      <c r="BW38" s="4" cm="1">
        <f t="array" ref="BW38">Q38*INDEX(prod_est,$H38+$I38-1,MATCH(BW$14,$BQ$14:$DQ$14,0))</f>
        <v>0</v>
      </c>
      <c r="BX38" s="4" cm="1">
        <f t="array" ref="BX38">R38*INDEX(prod_est,$H38+$I38-1,MATCH(BX$14,$BQ$14:$DQ$14,0))</f>
        <v>0</v>
      </c>
      <c r="BY38" s="4" cm="1">
        <f t="array" ref="BY38">S38*INDEX(prod_est,$H38+$I38-1,MATCH(BY$14,$BQ$14:$DQ$14,0))</f>
        <v>0</v>
      </c>
      <c r="BZ38" s="4" cm="1">
        <f t="array" ref="BZ38">T38*INDEX(prod_est,$H38+$I38-1,MATCH(BZ$14,$BQ$14:$DQ$14,0))</f>
        <v>0</v>
      </c>
      <c r="CA38" s="4" cm="1">
        <f t="array" ref="CA38">U38*INDEX(prod_est,$H38+$I38-1,MATCH(CA$14,$BQ$14:$DQ$14,0))</f>
        <v>0</v>
      </c>
      <c r="CB38" s="4" cm="1">
        <f t="array" ref="CB38">V38*INDEX(prod_est,$H38+$I38-1,MATCH(CB$14,$BQ$14:$DQ$14,0))</f>
        <v>0</v>
      </c>
      <c r="CC38" s="4" cm="1">
        <f t="array" ref="CC38">W38*INDEX(prod_est,$H38+$I38-1,MATCH(CC$14,$BQ$14:$DQ$14,0))</f>
        <v>0</v>
      </c>
      <c r="CD38" s="4" cm="1">
        <f t="array" ref="CD38">X38*INDEX(prod_est,$H38+$I38-1,MATCH(CD$14,$BQ$14:$DQ$14,0))</f>
        <v>0</v>
      </c>
      <c r="CE38" s="4" cm="1">
        <f t="array" ref="CE38">Y38*INDEX(prod_est,$H38+$I38-1,MATCH(CE$14,$BQ$14:$DQ$14,0))</f>
        <v>0</v>
      </c>
      <c r="CF38" s="4" cm="1">
        <f t="array" ref="CF38">Z38*INDEX(prod_est,$H38+$I38-1,MATCH(CF$14,$BQ$14:$DQ$14,0))</f>
        <v>0</v>
      </c>
      <c r="CG38" s="4" cm="1">
        <f t="array" ref="CG38">AA38*INDEX(prod_est,$H38+$I38-1,MATCH(CG$14,$BQ$14:$DQ$14,0))</f>
        <v>0</v>
      </c>
      <c r="CH38" s="4" cm="1">
        <f t="array" ref="CH38">AB38*INDEX(prod_est,$H38+$I38-1,MATCH(CH$14,$BQ$14:$DQ$14,0))</f>
        <v>0</v>
      </c>
      <c r="CI38" s="4" cm="1">
        <f t="array" ref="CI38">AC38*INDEX(prod_est,$H38+$I38-1,MATCH(CI$14,$BQ$14:$DQ$14,0))</f>
        <v>0</v>
      </c>
      <c r="CJ38" s="4" cm="1">
        <f t="array" ref="CJ38">AD38*INDEX(prod_est,$H38+$I38-1,MATCH(CJ$14,$BQ$14:$DQ$14,0))</f>
        <v>0</v>
      </c>
      <c r="CK38" s="4" cm="1">
        <f t="array" ref="CK38">AE38*INDEX(prod_est,$H38+$I38-1,MATCH(CK$14,$BQ$14:$DQ$14,0))</f>
        <v>0</v>
      </c>
      <c r="CL38" s="4" cm="1">
        <f t="array" ref="CL38">AF38*INDEX(prod_est,$H38+$I38-1,MATCH(CL$14,$BQ$14:$DQ$14,0))</f>
        <v>0</v>
      </c>
      <c r="CM38" s="4" cm="1">
        <f t="array" ref="CM38">AG38*INDEX(prod_est,$H38+$I38-1,MATCH(CM$14,$BQ$14:$DQ$14,0))</f>
        <v>0</v>
      </c>
      <c r="CN38" s="4" cm="1">
        <f t="array" ref="CN38">AH38*INDEX(prod_est,$H38+$I38-1,MATCH(CN$14,$BQ$14:$DQ$14,0))</f>
        <v>0</v>
      </c>
      <c r="CO38" s="4" cm="1">
        <f t="array" ref="CO38">AI38*INDEX(prod_est,$H38+$I38-1,MATCH(CO$14,$BQ$14:$DQ$14,0))</f>
        <v>0</v>
      </c>
      <c r="CP38" s="4" cm="1">
        <f t="array" ref="CP38">AJ38*INDEX(prod_est,$H38+$I38-1,MATCH(CP$14,$BQ$14:$DQ$14,0))</f>
        <v>0</v>
      </c>
      <c r="CQ38" s="4" cm="1">
        <f t="array" ref="CQ38">AK38*INDEX(prod_est,$H38+$I38-1,MATCH(CQ$14,$BQ$14:$DQ$14,0))</f>
        <v>0</v>
      </c>
      <c r="CR38" s="4" cm="1">
        <f t="array" ref="CR38">AL38*INDEX(prod_est,$H38+$I38-1,MATCH(CR$14,$BQ$14:$DQ$14,0))</f>
        <v>0</v>
      </c>
      <c r="CS38" s="4" cm="1">
        <f t="array" ref="CS38">AM38*INDEX(prod_est,$H38+$I38-1,MATCH(CS$14,$BQ$14:$DQ$14,0))</f>
        <v>0</v>
      </c>
      <c r="CT38" s="4" cm="1">
        <f t="array" ref="CT38">AN38*INDEX(prod_est,$H38+$I38-1,MATCH(CT$14,$BQ$14:$DQ$14,0))</f>
        <v>0</v>
      </c>
      <c r="CU38" s="4" cm="1">
        <f t="array" ref="CU38">AO38*INDEX(prod_est,$H38+$I38-1,MATCH(CU$14,$BQ$14:$DQ$14,0))</f>
        <v>0</v>
      </c>
      <c r="CV38" s="4" cm="1">
        <f t="array" ref="CV38">AP38*INDEX(prod_est,$H38+$I38-1,MATCH(CV$14,$BQ$14:$DQ$14,0))</f>
        <v>0</v>
      </c>
      <c r="CW38" s="4" cm="1">
        <f t="array" ref="CW38">AQ38*INDEX(prod_est,$H38+$I38-1,MATCH(CW$14,$BQ$14:$DQ$14,0))</f>
        <v>0</v>
      </c>
      <c r="CX38" s="4" cm="1">
        <f t="array" ref="CX38">AR38*INDEX(prod_est,$H38+$I38-1,MATCH(CX$14,$BQ$14:$DQ$14,0))</f>
        <v>0</v>
      </c>
      <c r="CY38" s="4" cm="1">
        <f t="array" ref="CY38">AS38*INDEX(prod_est,$H38+$I38-1,MATCH(CY$14,$BQ$14:$DQ$14,0))</f>
        <v>0</v>
      </c>
      <c r="CZ38" s="4" cm="1">
        <f t="array" ref="CZ38">AT38*INDEX(prod_est,$H38+$I38-1,MATCH(CZ$14,$BQ$14:$DQ$14,0))</f>
        <v>0</v>
      </c>
      <c r="DA38" s="4" cm="1">
        <f t="array" ref="DA38">AU38*INDEX(prod_est,$H38+$I38-1,MATCH(DA$14,$BQ$14:$DQ$14,0))</f>
        <v>0</v>
      </c>
      <c r="DB38" s="4" cm="1">
        <f t="array" ref="DB38">AV38*INDEX(prod_est,$H38+$I38-1,MATCH(DB$14,$BQ$14:$DQ$14,0))</f>
        <v>0</v>
      </c>
      <c r="DC38" s="4" cm="1">
        <f t="array" ref="DC38">AW38*INDEX(prod_est,$H38+$I38-1,MATCH(DC$14,$BQ$14:$DQ$14,0))</f>
        <v>0</v>
      </c>
      <c r="DD38" s="4" cm="1">
        <f t="array" ref="DD38">AX38*INDEX(prod_est,$H38+$I38-1,MATCH(DD$14,$BQ$14:$DQ$14,0))</f>
        <v>0</v>
      </c>
      <c r="DE38" s="4" cm="1">
        <f t="array" ref="DE38">AY38*INDEX(prod_est,$H38+$I38-1,MATCH(DE$14,$BQ$14:$DQ$14,0))</f>
        <v>0</v>
      </c>
      <c r="DF38" s="4" cm="1">
        <f t="array" ref="DF38">AZ38*INDEX(prod_est,$H38+$I38-1,MATCH(DF$14,$BQ$14:$DQ$14,0))</f>
        <v>0</v>
      </c>
      <c r="DG38" s="4" cm="1">
        <f t="array" ref="DG38">BA38*INDEX(prod_est,$H38+$I38-1,MATCH(DG$14,$BQ$14:$DQ$14,0))</f>
        <v>0</v>
      </c>
      <c r="DH38" s="4" cm="1">
        <f t="array" ref="DH38">BB38*INDEX(prod_est,$H38+$I38-1,MATCH(DH$14,$BQ$14:$DQ$14,0))</f>
        <v>0</v>
      </c>
      <c r="DI38" s="4" cm="1">
        <f t="array" ref="DI38">BC38*INDEX(prod_est,$H38+$I38-1,MATCH(DI$14,$BQ$14:$DQ$14,0))</f>
        <v>0</v>
      </c>
      <c r="DJ38" s="4" cm="1">
        <f t="array" ref="DJ38">BD38*INDEX(prod_est,$H38+$I38-1,MATCH(DJ$14,$BQ$14:$DQ$14,0))</f>
        <v>0</v>
      </c>
      <c r="DK38" s="4" cm="1">
        <f t="array" ref="DK38">BE38*INDEX(prod_est,$H38+$I38-1,MATCH(DK$14,$BQ$14:$DQ$14,0))</f>
        <v>0</v>
      </c>
      <c r="DL38" s="4" cm="1">
        <f t="array" ref="DL38">BF38*INDEX(prod_est,$H38+$I38-1,MATCH(DL$14,$BQ$14:$DQ$14,0))</f>
        <v>0</v>
      </c>
      <c r="DM38" s="4" cm="1">
        <f t="array" ref="DM38">BG38*INDEX(prod_est,$H38+$I38-1,MATCH(DM$14,$BQ$14:$DQ$14,0))</f>
        <v>0</v>
      </c>
      <c r="DN38" s="4" cm="1">
        <f t="array" ref="DN38">BH38*INDEX(prod_est,$H38+$I38-1,MATCH(DN$14,$BQ$14:$DQ$14,0))</f>
        <v>0</v>
      </c>
      <c r="DO38" s="4" cm="1">
        <f t="array" ref="DO38">BI38*INDEX(prod_est,$H38+$I38-1,MATCH(DO$14,$BQ$14:$DQ$14,0))</f>
        <v>0</v>
      </c>
      <c r="DP38" s="4" cm="1">
        <f t="array" ref="DP38">BJ38*INDEX(prod_est,$H38+$I38-1,MATCH(DP$14,$BQ$14:$DQ$14,0))</f>
        <v>0</v>
      </c>
      <c r="DQ38" s="4" cm="1">
        <f t="array" ref="DQ38">BK38*INDEX(prod_est,$H38+$I38-1,MATCH(DQ$14,$BQ$14:$DQ$14,0))</f>
        <v>0</v>
      </c>
    </row>
    <row r="39" spans="1:121" x14ac:dyDescent="0.25">
      <c r="A39" t="s">
        <v>55</v>
      </c>
      <c r="B39" t="s">
        <v>29</v>
      </c>
      <c r="C39" t="s">
        <v>29</v>
      </c>
      <c r="D39" t="s">
        <v>172</v>
      </c>
      <c r="E39" s="46" t="s">
        <v>37</v>
      </c>
      <c r="F39" s="4">
        <v>0</v>
      </c>
      <c r="G39" s="4">
        <v>0</v>
      </c>
      <c r="H39">
        <f>MATCH(A39,Production_est!$A$4:$A$339,0)</f>
        <v>289</v>
      </c>
      <c r="I39">
        <f>IFERROR(MATCH(E39,Production_est!$D$4:$D$339,0),"-")</f>
        <v>3</v>
      </c>
      <c r="J39" s="4" cm="1">
        <f t="array" ref="J39">IFERROR(INDEX(Production_est!$E$4:$E$339,I39+H39-1),"-")</f>
        <v>12012.944094876901</v>
      </c>
      <c r="K39" s="33">
        <f t="shared" si="3"/>
        <v>0</v>
      </c>
      <c r="L39" s="33">
        <f t="shared" si="32"/>
        <v>0</v>
      </c>
      <c r="M39" s="33">
        <f t="shared" si="32"/>
        <v>0</v>
      </c>
      <c r="N39" s="33">
        <f t="shared" si="32"/>
        <v>0</v>
      </c>
      <c r="O39" s="33">
        <f t="shared" si="32"/>
        <v>0</v>
      </c>
      <c r="P39" s="33">
        <f t="shared" si="32"/>
        <v>0</v>
      </c>
      <c r="Q39" s="33">
        <f t="shared" si="32"/>
        <v>0</v>
      </c>
      <c r="R39" s="33">
        <f t="shared" si="32"/>
        <v>0</v>
      </c>
      <c r="S39" s="33">
        <f t="shared" si="32"/>
        <v>0</v>
      </c>
      <c r="T39" s="33">
        <f t="shared" si="32"/>
        <v>0</v>
      </c>
      <c r="U39" s="33">
        <f t="shared" si="32"/>
        <v>0</v>
      </c>
      <c r="V39" s="33">
        <f t="shared" si="32"/>
        <v>0</v>
      </c>
      <c r="W39" s="33">
        <f t="shared" si="32"/>
        <v>0</v>
      </c>
      <c r="X39" s="33">
        <f t="shared" si="32"/>
        <v>0</v>
      </c>
      <c r="Y39" s="33">
        <f t="shared" si="32"/>
        <v>0</v>
      </c>
      <c r="Z39" s="33">
        <f t="shared" si="32"/>
        <v>0</v>
      </c>
      <c r="AA39" s="33">
        <f t="shared" si="32"/>
        <v>0</v>
      </c>
      <c r="AB39" s="33">
        <f t="shared" si="32"/>
        <v>0</v>
      </c>
      <c r="AC39" s="33">
        <f t="shared" si="32"/>
        <v>0</v>
      </c>
      <c r="AD39" s="33">
        <f t="shared" si="32"/>
        <v>0</v>
      </c>
      <c r="AE39" s="33">
        <f t="shared" si="32"/>
        <v>0</v>
      </c>
      <c r="AF39" s="33">
        <f t="shared" si="32"/>
        <v>0</v>
      </c>
      <c r="AG39" s="33">
        <f t="shared" si="32"/>
        <v>0</v>
      </c>
      <c r="AH39" s="33">
        <f t="shared" si="32"/>
        <v>0</v>
      </c>
      <c r="AI39" s="33">
        <f t="shared" si="32"/>
        <v>0</v>
      </c>
      <c r="AJ39" s="33">
        <f t="shared" si="32"/>
        <v>0</v>
      </c>
      <c r="AK39" s="33">
        <f t="shared" si="32"/>
        <v>0</v>
      </c>
      <c r="AL39" s="33">
        <f t="shared" si="32"/>
        <v>0</v>
      </c>
      <c r="AM39" s="33">
        <f t="shared" si="32"/>
        <v>0</v>
      </c>
      <c r="AN39" s="33">
        <f t="shared" si="32"/>
        <v>0</v>
      </c>
      <c r="AO39" s="33">
        <f t="shared" si="32"/>
        <v>0</v>
      </c>
      <c r="AP39" s="33">
        <f t="shared" si="32"/>
        <v>0</v>
      </c>
      <c r="AQ39" s="33">
        <f t="shared" ref="AQ39:BK39" si="36">AP39*(1-$G$4)</f>
        <v>0</v>
      </c>
      <c r="AR39" s="33">
        <f t="shared" si="36"/>
        <v>0</v>
      </c>
      <c r="AS39" s="33">
        <f t="shared" si="36"/>
        <v>0</v>
      </c>
      <c r="AT39" s="33">
        <f t="shared" si="36"/>
        <v>0</v>
      </c>
      <c r="AU39" s="33">
        <f t="shared" si="36"/>
        <v>0</v>
      </c>
      <c r="AV39" s="33">
        <f t="shared" si="36"/>
        <v>0</v>
      </c>
      <c r="AW39" s="33">
        <f t="shared" si="36"/>
        <v>0</v>
      </c>
      <c r="AX39" s="33">
        <f t="shared" si="36"/>
        <v>0</v>
      </c>
      <c r="AY39" s="33">
        <f t="shared" si="36"/>
        <v>0</v>
      </c>
      <c r="AZ39" s="33">
        <f t="shared" si="36"/>
        <v>0</v>
      </c>
      <c r="BA39" s="33">
        <f t="shared" si="36"/>
        <v>0</v>
      </c>
      <c r="BB39" s="33">
        <f t="shared" si="36"/>
        <v>0</v>
      </c>
      <c r="BC39" s="33">
        <f t="shared" si="36"/>
        <v>0</v>
      </c>
      <c r="BD39" s="33">
        <f t="shared" si="36"/>
        <v>0</v>
      </c>
      <c r="BE39" s="33">
        <f t="shared" si="36"/>
        <v>0</v>
      </c>
      <c r="BF39" s="33">
        <f t="shared" si="36"/>
        <v>0</v>
      </c>
      <c r="BG39" s="33">
        <f t="shared" si="36"/>
        <v>0</v>
      </c>
      <c r="BH39" s="33">
        <f t="shared" si="36"/>
        <v>0</v>
      </c>
      <c r="BI39" s="33">
        <f t="shared" si="36"/>
        <v>0</v>
      </c>
      <c r="BJ39" s="33">
        <f t="shared" si="36"/>
        <v>0</v>
      </c>
      <c r="BK39" s="33">
        <f t="shared" si="36"/>
        <v>0</v>
      </c>
      <c r="BL39" t="str">
        <f t="shared" si="6"/>
        <v>19_THA</v>
      </c>
      <c r="BM39" t="str">
        <f t="shared" si="7"/>
        <v>d_nonenergy_16_2_industrial_waste</v>
      </c>
      <c r="BP39" s="4">
        <f t="shared" si="8"/>
        <v>0</v>
      </c>
      <c r="BQ39" s="4">
        <f t="shared" si="9"/>
        <v>0</v>
      </c>
      <c r="BR39" s="4" cm="1">
        <f t="array" ref="BR39">L39*INDEX(prod_est,$H39+$I39-1,MATCH(BR$14,$BQ$14:$DQ$14,0))</f>
        <v>0</v>
      </c>
      <c r="BS39" s="4" cm="1">
        <f t="array" ref="BS39">M39*INDEX(prod_est,$H39+$I39-1,MATCH(BS$14,$BQ$14:$DQ$14,0))</f>
        <v>0</v>
      </c>
      <c r="BT39" s="4" cm="1">
        <f t="array" ref="BT39">N39*INDEX(prod_est,$H39+$I39-1,MATCH(BT$14,$BQ$14:$DQ$14,0))</f>
        <v>0</v>
      </c>
      <c r="BU39" s="4" cm="1">
        <f t="array" ref="BU39">O39*INDEX(prod_est,$H39+$I39-1,MATCH(BU$14,$BQ$14:$DQ$14,0))</f>
        <v>0</v>
      </c>
      <c r="BV39" s="4" cm="1">
        <f t="array" ref="BV39">P39*INDEX(prod_est,$H39+$I39-1,MATCH(BV$14,$BQ$14:$DQ$14,0))</f>
        <v>0</v>
      </c>
      <c r="BW39" s="4" cm="1">
        <f t="array" ref="BW39">Q39*INDEX(prod_est,$H39+$I39-1,MATCH(BW$14,$BQ$14:$DQ$14,0))</f>
        <v>0</v>
      </c>
      <c r="BX39" s="4" cm="1">
        <f t="array" ref="BX39">R39*INDEX(prod_est,$H39+$I39-1,MATCH(BX$14,$BQ$14:$DQ$14,0))</f>
        <v>0</v>
      </c>
      <c r="BY39" s="4" cm="1">
        <f t="array" ref="BY39">S39*INDEX(prod_est,$H39+$I39-1,MATCH(BY$14,$BQ$14:$DQ$14,0))</f>
        <v>0</v>
      </c>
      <c r="BZ39" s="4" cm="1">
        <f t="array" ref="BZ39">T39*INDEX(prod_est,$H39+$I39-1,MATCH(BZ$14,$BQ$14:$DQ$14,0))</f>
        <v>0</v>
      </c>
      <c r="CA39" s="4" cm="1">
        <f t="array" ref="CA39">U39*INDEX(prod_est,$H39+$I39-1,MATCH(CA$14,$BQ$14:$DQ$14,0))</f>
        <v>0</v>
      </c>
      <c r="CB39" s="4" cm="1">
        <f t="array" ref="CB39">V39*INDEX(prod_est,$H39+$I39-1,MATCH(CB$14,$BQ$14:$DQ$14,0))</f>
        <v>0</v>
      </c>
      <c r="CC39" s="4" cm="1">
        <f t="array" ref="CC39">W39*INDEX(prod_est,$H39+$I39-1,MATCH(CC$14,$BQ$14:$DQ$14,0))</f>
        <v>0</v>
      </c>
      <c r="CD39" s="4" cm="1">
        <f t="array" ref="CD39">X39*INDEX(prod_est,$H39+$I39-1,MATCH(CD$14,$BQ$14:$DQ$14,0))</f>
        <v>0</v>
      </c>
      <c r="CE39" s="4" cm="1">
        <f t="array" ref="CE39">Y39*INDEX(prod_est,$H39+$I39-1,MATCH(CE$14,$BQ$14:$DQ$14,0))</f>
        <v>0</v>
      </c>
      <c r="CF39" s="4" cm="1">
        <f t="array" ref="CF39">Z39*INDEX(prod_est,$H39+$I39-1,MATCH(CF$14,$BQ$14:$DQ$14,0))</f>
        <v>0</v>
      </c>
      <c r="CG39" s="4" cm="1">
        <f t="array" ref="CG39">AA39*INDEX(prod_est,$H39+$I39-1,MATCH(CG$14,$BQ$14:$DQ$14,0))</f>
        <v>0</v>
      </c>
      <c r="CH39" s="4" cm="1">
        <f t="array" ref="CH39">AB39*INDEX(prod_est,$H39+$I39-1,MATCH(CH$14,$BQ$14:$DQ$14,0))</f>
        <v>0</v>
      </c>
      <c r="CI39" s="4" cm="1">
        <f t="array" ref="CI39">AC39*INDEX(prod_est,$H39+$I39-1,MATCH(CI$14,$BQ$14:$DQ$14,0))</f>
        <v>0</v>
      </c>
      <c r="CJ39" s="4" cm="1">
        <f t="array" ref="CJ39">AD39*INDEX(prod_est,$H39+$I39-1,MATCH(CJ$14,$BQ$14:$DQ$14,0))</f>
        <v>0</v>
      </c>
      <c r="CK39" s="4" cm="1">
        <f t="array" ref="CK39">AE39*INDEX(prod_est,$H39+$I39-1,MATCH(CK$14,$BQ$14:$DQ$14,0))</f>
        <v>0</v>
      </c>
      <c r="CL39" s="4" cm="1">
        <f t="array" ref="CL39">AF39*INDEX(prod_est,$H39+$I39-1,MATCH(CL$14,$BQ$14:$DQ$14,0))</f>
        <v>0</v>
      </c>
      <c r="CM39" s="4" cm="1">
        <f t="array" ref="CM39">AG39*INDEX(prod_est,$H39+$I39-1,MATCH(CM$14,$BQ$14:$DQ$14,0))</f>
        <v>0</v>
      </c>
      <c r="CN39" s="4" cm="1">
        <f t="array" ref="CN39">AH39*INDEX(prod_est,$H39+$I39-1,MATCH(CN$14,$BQ$14:$DQ$14,0))</f>
        <v>0</v>
      </c>
      <c r="CO39" s="4" cm="1">
        <f t="array" ref="CO39">AI39*INDEX(prod_est,$H39+$I39-1,MATCH(CO$14,$BQ$14:$DQ$14,0))</f>
        <v>0</v>
      </c>
      <c r="CP39" s="4" cm="1">
        <f t="array" ref="CP39">AJ39*INDEX(prod_est,$H39+$I39-1,MATCH(CP$14,$BQ$14:$DQ$14,0))</f>
        <v>0</v>
      </c>
      <c r="CQ39" s="4" cm="1">
        <f t="array" ref="CQ39">AK39*INDEX(prod_est,$H39+$I39-1,MATCH(CQ$14,$BQ$14:$DQ$14,0))</f>
        <v>0</v>
      </c>
      <c r="CR39" s="4" cm="1">
        <f t="array" ref="CR39">AL39*INDEX(prod_est,$H39+$I39-1,MATCH(CR$14,$BQ$14:$DQ$14,0))</f>
        <v>0</v>
      </c>
      <c r="CS39" s="4" cm="1">
        <f t="array" ref="CS39">AM39*INDEX(prod_est,$H39+$I39-1,MATCH(CS$14,$BQ$14:$DQ$14,0))</f>
        <v>0</v>
      </c>
      <c r="CT39" s="4" cm="1">
        <f t="array" ref="CT39">AN39*INDEX(prod_est,$H39+$I39-1,MATCH(CT$14,$BQ$14:$DQ$14,0))</f>
        <v>0</v>
      </c>
      <c r="CU39" s="4" cm="1">
        <f t="array" ref="CU39">AO39*INDEX(prod_est,$H39+$I39-1,MATCH(CU$14,$BQ$14:$DQ$14,0))</f>
        <v>0</v>
      </c>
      <c r="CV39" s="4" cm="1">
        <f t="array" ref="CV39">AP39*INDEX(prod_est,$H39+$I39-1,MATCH(CV$14,$BQ$14:$DQ$14,0))</f>
        <v>0</v>
      </c>
      <c r="CW39" s="4" cm="1">
        <f t="array" ref="CW39">AQ39*INDEX(prod_est,$H39+$I39-1,MATCH(CW$14,$BQ$14:$DQ$14,0))</f>
        <v>0</v>
      </c>
      <c r="CX39" s="4" cm="1">
        <f t="array" ref="CX39">AR39*INDEX(prod_est,$H39+$I39-1,MATCH(CX$14,$BQ$14:$DQ$14,0))</f>
        <v>0</v>
      </c>
      <c r="CY39" s="4" cm="1">
        <f t="array" ref="CY39">AS39*INDEX(prod_est,$H39+$I39-1,MATCH(CY$14,$BQ$14:$DQ$14,0))</f>
        <v>0</v>
      </c>
      <c r="CZ39" s="4" cm="1">
        <f t="array" ref="CZ39">AT39*INDEX(prod_est,$H39+$I39-1,MATCH(CZ$14,$BQ$14:$DQ$14,0))</f>
        <v>0</v>
      </c>
      <c r="DA39" s="4" cm="1">
        <f t="array" ref="DA39">AU39*INDEX(prod_est,$H39+$I39-1,MATCH(DA$14,$BQ$14:$DQ$14,0))</f>
        <v>0</v>
      </c>
      <c r="DB39" s="4" cm="1">
        <f t="array" ref="DB39">AV39*INDEX(prod_est,$H39+$I39-1,MATCH(DB$14,$BQ$14:$DQ$14,0))</f>
        <v>0</v>
      </c>
      <c r="DC39" s="4" cm="1">
        <f t="array" ref="DC39">AW39*INDEX(prod_est,$H39+$I39-1,MATCH(DC$14,$BQ$14:$DQ$14,0))</f>
        <v>0</v>
      </c>
      <c r="DD39" s="4" cm="1">
        <f t="array" ref="DD39">AX39*INDEX(prod_est,$H39+$I39-1,MATCH(DD$14,$BQ$14:$DQ$14,0))</f>
        <v>0</v>
      </c>
      <c r="DE39" s="4" cm="1">
        <f t="array" ref="DE39">AY39*INDEX(prod_est,$H39+$I39-1,MATCH(DE$14,$BQ$14:$DQ$14,0))</f>
        <v>0</v>
      </c>
      <c r="DF39" s="4" cm="1">
        <f t="array" ref="DF39">AZ39*INDEX(prod_est,$H39+$I39-1,MATCH(DF$14,$BQ$14:$DQ$14,0))</f>
        <v>0</v>
      </c>
      <c r="DG39" s="4" cm="1">
        <f t="array" ref="DG39">BA39*INDEX(prod_est,$H39+$I39-1,MATCH(DG$14,$BQ$14:$DQ$14,0))</f>
        <v>0</v>
      </c>
      <c r="DH39" s="4" cm="1">
        <f t="array" ref="DH39">BB39*INDEX(prod_est,$H39+$I39-1,MATCH(DH$14,$BQ$14:$DQ$14,0))</f>
        <v>0</v>
      </c>
      <c r="DI39" s="4" cm="1">
        <f t="array" ref="DI39">BC39*INDEX(prod_est,$H39+$I39-1,MATCH(DI$14,$BQ$14:$DQ$14,0))</f>
        <v>0</v>
      </c>
      <c r="DJ39" s="4" cm="1">
        <f t="array" ref="DJ39">BD39*INDEX(prod_est,$H39+$I39-1,MATCH(DJ$14,$BQ$14:$DQ$14,0))</f>
        <v>0</v>
      </c>
      <c r="DK39" s="4" cm="1">
        <f t="array" ref="DK39">BE39*INDEX(prod_est,$H39+$I39-1,MATCH(DK$14,$BQ$14:$DQ$14,0))</f>
        <v>0</v>
      </c>
      <c r="DL39" s="4" cm="1">
        <f t="array" ref="DL39">BF39*INDEX(prod_est,$H39+$I39-1,MATCH(DL$14,$BQ$14:$DQ$14,0))</f>
        <v>0</v>
      </c>
      <c r="DM39" s="4" cm="1">
        <f t="array" ref="DM39">BG39*INDEX(prod_est,$H39+$I39-1,MATCH(DM$14,$BQ$14:$DQ$14,0))</f>
        <v>0</v>
      </c>
      <c r="DN39" s="4" cm="1">
        <f t="array" ref="DN39">BH39*INDEX(prod_est,$H39+$I39-1,MATCH(DN$14,$BQ$14:$DQ$14,0))</f>
        <v>0</v>
      </c>
      <c r="DO39" s="4" cm="1">
        <f t="array" ref="DO39">BI39*INDEX(prod_est,$H39+$I39-1,MATCH(DO$14,$BQ$14:$DQ$14,0))</f>
        <v>0</v>
      </c>
      <c r="DP39" s="4" cm="1">
        <f t="array" ref="DP39">BJ39*INDEX(prod_est,$H39+$I39-1,MATCH(DP$14,$BQ$14:$DQ$14,0))</f>
        <v>0</v>
      </c>
      <c r="DQ39" s="4" cm="1">
        <f t="array" ref="DQ39">BK39*INDEX(prod_est,$H39+$I39-1,MATCH(DQ$14,$BQ$14:$DQ$14,0))</f>
        <v>0</v>
      </c>
    </row>
    <row r="40" spans="1:121" x14ac:dyDescent="0.25">
      <c r="A40" t="s">
        <v>55</v>
      </c>
      <c r="B40" t="s">
        <v>30</v>
      </c>
      <c r="C40" t="s">
        <v>63</v>
      </c>
      <c r="D40" t="s">
        <v>172</v>
      </c>
      <c r="E40" s="46" t="s">
        <v>37</v>
      </c>
      <c r="F40" s="4">
        <v>0</v>
      </c>
      <c r="G40" s="4">
        <v>0</v>
      </c>
      <c r="H40">
        <f>MATCH(A40,Production_est!$A$4:$A$339,0)</f>
        <v>289</v>
      </c>
      <c r="I40">
        <f>IFERROR(MATCH(E40,Production_est!$D$4:$D$339,0),"-")</f>
        <v>3</v>
      </c>
      <c r="J40" s="4" cm="1">
        <f t="array" ref="J40">IFERROR(INDEX(Production_est!$E$4:$E$339,I40+H40-1),"-")</f>
        <v>12012.944094876901</v>
      </c>
      <c r="K40" s="33">
        <f t="shared" si="3"/>
        <v>0</v>
      </c>
      <c r="L40" s="33">
        <f t="shared" si="32"/>
        <v>0</v>
      </c>
      <c r="M40" s="33">
        <f t="shared" si="32"/>
        <v>0</v>
      </c>
      <c r="N40" s="33">
        <f t="shared" si="32"/>
        <v>0</v>
      </c>
      <c r="O40" s="33">
        <f t="shared" si="32"/>
        <v>0</v>
      </c>
      <c r="P40" s="33">
        <f t="shared" si="32"/>
        <v>0</v>
      </c>
      <c r="Q40" s="33">
        <f t="shared" si="32"/>
        <v>0</v>
      </c>
      <c r="R40" s="33">
        <f t="shared" si="32"/>
        <v>0</v>
      </c>
      <c r="S40" s="33">
        <f t="shared" si="32"/>
        <v>0</v>
      </c>
      <c r="T40" s="33">
        <f t="shared" si="32"/>
        <v>0</v>
      </c>
      <c r="U40" s="33">
        <f t="shared" si="32"/>
        <v>0</v>
      </c>
      <c r="V40" s="33">
        <f t="shared" si="32"/>
        <v>0</v>
      </c>
      <c r="W40" s="33">
        <f t="shared" si="32"/>
        <v>0</v>
      </c>
      <c r="X40" s="33">
        <f t="shared" si="32"/>
        <v>0</v>
      </c>
      <c r="Y40" s="33">
        <f t="shared" si="32"/>
        <v>0</v>
      </c>
      <c r="Z40" s="33">
        <f t="shared" si="32"/>
        <v>0</v>
      </c>
      <c r="AA40" s="33">
        <f t="shared" si="32"/>
        <v>0</v>
      </c>
      <c r="AB40" s="33">
        <f t="shared" si="32"/>
        <v>0</v>
      </c>
      <c r="AC40" s="33">
        <f t="shared" si="32"/>
        <v>0</v>
      </c>
      <c r="AD40" s="33">
        <f t="shared" si="32"/>
        <v>0</v>
      </c>
      <c r="AE40" s="33">
        <f t="shared" si="32"/>
        <v>0</v>
      </c>
      <c r="AF40" s="33">
        <f t="shared" si="32"/>
        <v>0</v>
      </c>
      <c r="AG40" s="33">
        <f t="shared" si="32"/>
        <v>0</v>
      </c>
      <c r="AH40" s="33">
        <f t="shared" si="32"/>
        <v>0</v>
      </c>
      <c r="AI40" s="33">
        <f t="shared" si="32"/>
        <v>0</v>
      </c>
      <c r="AJ40" s="33">
        <f t="shared" si="32"/>
        <v>0</v>
      </c>
      <c r="AK40" s="33">
        <f t="shared" si="32"/>
        <v>0</v>
      </c>
      <c r="AL40" s="33">
        <f t="shared" si="32"/>
        <v>0</v>
      </c>
      <c r="AM40" s="33">
        <f t="shared" si="32"/>
        <v>0</v>
      </c>
      <c r="AN40" s="33">
        <f t="shared" si="32"/>
        <v>0</v>
      </c>
      <c r="AO40" s="33">
        <f t="shared" si="32"/>
        <v>0</v>
      </c>
      <c r="AP40" s="33">
        <f t="shared" si="32"/>
        <v>0</v>
      </c>
      <c r="AQ40" s="33">
        <f t="shared" ref="AQ40:BK40" si="37">AP40*(1-$G$4)</f>
        <v>0</v>
      </c>
      <c r="AR40" s="33">
        <f t="shared" si="37"/>
        <v>0</v>
      </c>
      <c r="AS40" s="33">
        <f t="shared" si="37"/>
        <v>0</v>
      </c>
      <c r="AT40" s="33">
        <f t="shared" si="37"/>
        <v>0</v>
      </c>
      <c r="AU40" s="33">
        <f t="shared" si="37"/>
        <v>0</v>
      </c>
      <c r="AV40" s="33">
        <f t="shared" si="37"/>
        <v>0</v>
      </c>
      <c r="AW40" s="33">
        <f t="shared" si="37"/>
        <v>0</v>
      </c>
      <c r="AX40" s="33">
        <f t="shared" si="37"/>
        <v>0</v>
      </c>
      <c r="AY40" s="33">
        <f t="shared" si="37"/>
        <v>0</v>
      </c>
      <c r="AZ40" s="33">
        <f t="shared" si="37"/>
        <v>0</v>
      </c>
      <c r="BA40" s="33">
        <f t="shared" si="37"/>
        <v>0</v>
      </c>
      <c r="BB40" s="33">
        <f t="shared" si="37"/>
        <v>0</v>
      </c>
      <c r="BC40" s="33">
        <f t="shared" si="37"/>
        <v>0</v>
      </c>
      <c r="BD40" s="33">
        <f t="shared" si="37"/>
        <v>0</v>
      </c>
      <c r="BE40" s="33">
        <f t="shared" si="37"/>
        <v>0</v>
      </c>
      <c r="BF40" s="33">
        <f t="shared" si="37"/>
        <v>0</v>
      </c>
      <c r="BG40" s="33">
        <f t="shared" si="37"/>
        <v>0</v>
      </c>
      <c r="BH40" s="33">
        <f t="shared" si="37"/>
        <v>0</v>
      </c>
      <c r="BI40" s="33">
        <f t="shared" si="37"/>
        <v>0</v>
      </c>
      <c r="BJ40" s="33">
        <f t="shared" si="37"/>
        <v>0</v>
      </c>
      <c r="BK40" s="33">
        <f t="shared" si="37"/>
        <v>0</v>
      </c>
      <c r="BL40" t="str">
        <f t="shared" si="6"/>
        <v>19_THA</v>
      </c>
      <c r="BM40" t="str">
        <f t="shared" si="7"/>
        <v>d_nonenergy_16_3_msw_ren</v>
      </c>
      <c r="BP40" s="4">
        <f t="shared" si="8"/>
        <v>0</v>
      </c>
      <c r="BQ40" s="4">
        <f t="shared" si="9"/>
        <v>0</v>
      </c>
      <c r="BR40" s="4" cm="1">
        <f t="array" ref="BR40">L40*INDEX(prod_est,$H40+$I40-1,MATCH(BR$14,$BQ$14:$DQ$14,0))</f>
        <v>0</v>
      </c>
      <c r="BS40" s="4" cm="1">
        <f t="array" ref="BS40">M40*INDEX(prod_est,$H40+$I40-1,MATCH(BS$14,$BQ$14:$DQ$14,0))</f>
        <v>0</v>
      </c>
      <c r="BT40" s="4" cm="1">
        <f t="array" ref="BT40">N40*INDEX(prod_est,$H40+$I40-1,MATCH(BT$14,$BQ$14:$DQ$14,0))</f>
        <v>0</v>
      </c>
      <c r="BU40" s="4" cm="1">
        <f t="array" ref="BU40">O40*INDEX(prod_est,$H40+$I40-1,MATCH(BU$14,$BQ$14:$DQ$14,0))</f>
        <v>0</v>
      </c>
      <c r="BV40" s="4" cm="1">
        <f t="array" ref="BV40">P40*INDEX(prod_est,$H40+$I40-1,MATCH(BV$14,$BQ$14:$DQ$14,0))</f>
        <v>0</v>
      </c>
      <c r="BW40" s="4" cm="1">
        <f t="array" ref="BW40">Q40*INDEX(prod_est,$H40+$I40-1,MATCH(BW$14,$BQ$14:$DQ$14,0))</f>
        <v>0</v>
      </c>
      <c r="BX40" s="4" cm="1">
        <f t="array" ref="BX40">R40*INDEX(prod_est,$H40+$I40-1,MATCH(BX$14,$BQ$14:$DQ$14,0))</f>
        <v>0</v>
      </c>
      <c r="BY40" s="4" cm="1">
        <f t="array" ref="BY40">S40*INDEX(prod_est,$H40+$I40-1,MATCH(BY$14,$BQ$14:$DQ$14,0))</f>
        <v>0</v>
      </c>
      <c r="BZ40" s="4" cm="1">
        <f t="array" ref="BZ40">T40*INDEX(prod_est,$H40+$I40-1,MATCH(BZ$14,$BQ$14:$DQ$14,0))</f>
        <v>0</v>
      </c>
      <c r="CA40" s="4" cm="1">
        <f t="array" ref="CA40">U40*INDEX(prod_est,$H40+$I40-1,MATCH(CA$14,$BQ$14:$DQ$14,0))</f>
        <v>0</v>
      </c>
      <c r="CB40" s="4" cm="1">
        <f t="array" ref="CB40">V40*INDEX(prod_est,$H40+$I40-1,MATCH(CB$14,$BQ$14:$DQ$14,0))</f>
        <v>0</v>
      </c>
      <c r="CC40" s="4" cm="1">
        <f t="array" ref="CC40">W40*INDEX(prod_est,$H40+$I40-1,MATCH(CC$14,$BQ$14:$DQ$14,0))</f>
        <v>0</v>
      </c>
      <c r="CD40" s="4" cm="1">
        <f t="array" ref="CD40">X40*INDEX(prod_est,$H40+$I40-1,MATCH(CD$14,$BQ$14:$DQ$14,0))</f>
        <v>0</v>
      </c>
      <c r="CE40" s="4" cm="1">
        <f t="array" ref="CE40">Y40*INDEX(prod_est,$H40+$I40-1,MATCH(CE$14,$BQ$14:$DQ$14,0))</f>
        <v>0</v>
      </c>
      <c r="CF40" s="4" cm="1">
        <f t="array" ref="CF40">Z40*INDEX(prod_est,$H40+$I40-1,MATCH(CF$14,$BQ$14:$DQ$14,0))</f>
        <v>0</v>
      </c>
      <c r="CG40" s="4" cm="1">
        <f t="array" ref="CG40">AA40*INDEX(prod_est,$H40+$I40-1,MATCH(CG$14,$BQ$14:$DQ$14,0))</f>
        <v>0</v>
      </c>
      <c r="CH40" s="4" cm="1">
        <f t="array" ref="CH40">AB40*INDEX(prod_est,$H40+$I40-1,MATCH(CH$14,$BQ$14:$DQ$14,0))</f>
        <v>0</v>
      </c>
      <c r="CI40" s="4" cm="1">
        <f t="array" ref="CI40">AC40*INDEX(prod_est,$H40+$I40-1,MATCH(CI$14,$BQ$14:$DQ$14,0))</f>
        <v>0</v>
      </c>
      <c r="CJ40" s="4" cm="1">
        <f t="array" ref="CJ40">AD40*INDEX(prod_est,$H40+$I40-1,MATCH(CJ$14,$BQ$14:$DQ$14,0))</f>
        <v>0</v>
      </c>
      <c r="CK40" s="4" cm="1">
        <f t="array" ref="CK40">AE40*INDEX(prod_est,$H40+$I40-1,MATCH(CK$14,$BQ$14:$DQ$14,0))</f>
        <v>0</v>
      </c>
      <c r="CL40" s="4" cm="1">
        <f t="array" ref="CL40">AF40*INDEX(prod_est,$H40+$I40-1,MATCH(CL$14,$BQ$14:$DQ$14,0))</f>
        <v>0</v>
      </c>
      <c r="CM40" s="4" cm="1">
        <f t="array" ref="CM40">AG40*INDEX(prod_est,$H40+$I40-1,MATCH(CM$14,$BQ$14:$DQ$14,0))</f>
        <v>0</v>
      </c>
      <c r="CN40" s="4" cm="1">
        <f t="array" ref="CN40">AH40*INDEX(prod_est,$H40+$I40-1,MATCH(CN$14,$BQ$14:$DQ$14,0))</f>
        <v>0</v>
      </c>
      <c r="CO40" s="4" cm="1">
        <f t="array" ref="CO40">AI40*INDEX(prod_est,$H40+$I40-1,MATCH(CO$14,$BQ$14:$DQ$14,0))</f>
        <v>0</v>
      </c>
      <c r="CP40" s="4" cm="1">
        <f t="array" ref="CP40">AJ40*INDEX(prod_est,$H40+$I40-1,MATCH(CP$14,$BQ$14:$DQ$14,0))</f>
        <v>0</v>
      </c>
      <c r="CQ40" s="4" cm="1">
        <f t="array" ref="CQ40">AK40*INDEX(prod_est,$H40+$I40-1,MATCH(CQ$14,$BQ$14:$DQ$14,0))</f>
        <v>0</v>
      </c>
      <c r="CR40" s="4" cm="1">
        <f t="array" ref="CR40">AL40*INDEX(prod_est,$H40+$I40-1,MATCH(CR$14,$BQ$14:$DQ$14,0))</f>
        <v>0</v>
      </c>
      <c r="CS40" s="4" cm="1">
        <f t="array" ref="CS40">AM40*INDEX(prod_est,$H40+$I40-1,MATCH(CS$14,$BQ$14:$DQ$14,0))</f>
        <v>0</v>
      </c>
      <c r="CT40" s="4" cm="1">
        <f t="array" ref="CT40">AN40*INDEX(prod_est,$H40+$I40-1,MATCH(CT$14,$BQ$14:$DQ$14,0))</f>
        <v>0</v>
      </c>
      <c r="CU40" s="4" cm="1">
        <f t="array" ref="CU40">AO40*INDEX(prod_est,$H40+$I40-1,MATCH(CU$14,$BQ$14:$DQ$14,0))</f>
        <v>0</v>
      </c>
      <c r="CV40" s="4" cm="1">
        <f t="array" ref="CV40">AP40*INDEX(prod_est,$H40+$I40-1,MATCH(CV$14,$BQ$14:$DQ$14,0))</f>
        <v>0</v>
      </c>
      <c r="CW40" s="4" cm="1">
        <f t="array" ref="CW40">AQ40*INDEX(prod_est,$H40+$I40-1,MATCH(CW$14,$BQ$14:$DQ$14,0))</f>
        <v>0</v>
      </c>
      <c r="CX40" s="4" cm="1">
        <f t="array" ref="CX40">AR40*INDEX(prod_est,$H40+$I40-1,MATCH(CX$14,$BQ$14:$DQ$14,0))</f>
        <v>0</v>
      </c>
      <c r="CY40" s="4" cm="1">
        <f t="array" ref="CY40">AS40*INDEX(prod_est,$H40+$I40-1,MATCH(CY$14,$BQ$14:$DQ$14,0))</f>
        <v>0</v>
      </c>
      <c r="CZ40" s="4" cm="1">
        <f t="array" ref="CZ40">AT40*INDEX(prod_est,$H40+$I40-1,MATCH(CZ$14,$BQ$14:$DQ$14,0))</f>
        <v>0</v>
      </c>
      <c r="DA40" s="4" cm="1">
        <f t="array" ref="DA40">AU40*INDEX(prod_est,$H40+$I40-1,MATCH(DA$14,$BQ$14:$DQ$14,0))</f>
        <v>0</v>
      </c>
      <c r="DB40" s="4" cm="1">
        <f t="array" ref="DB40">AV40*INDEX(prod_est,$H40+$I40-1,MATCH(DB$14,$BQ$14:$DQ$14,0))</f>
        <v>0</v>
      </c>
      <c r="DC40" s="4" cm="1">
        <f t="array" ref="DC40">AW40*INDEX(prod_est,$H40+$I40-1,MATCH(DC$14,$BQ$14:$DQ$14,0))</f>
        <v>0</v>
      </c>
      <c r="DD40" s="4" cm="1">
        <f t="array" ref="DD40">AX40*INDEX(prod_est,$H40+$I40-1,MATCH(DD$14,$BQ$14:$DQ$14,0))</f>
        <v>0</v>
      </c>
      <c r="DE40" s="4" cm="1">
        <f t="array" ref="DE40">AY40*INDEX(prod_est,$H40+$I40-1,MATCH(DE$14,$BQ$14:$DQ$14,0))</f>
        <v>0</v>
      </c>
      <c r="DF40" s="4" cm="1">
        <f t="array" ref="DF40">AZ40*INDEX(prod_est,$H40+$I40-1,MATCH(DF$14,$BQ$14:$DQ$14,0))</f>
        <v>0</v>
      </c>
      <c r="DG40" s="4" cm="1">
        <f t="array" ref="DG40">BA40*INDEX(prod_est,$H40+$I40-1,MATCH(DG$14,$BQ$14:$DQ$14,0))</f>
        <v>0</v>
      </c>
      <c r="DH40" s="4" cm="1">
        <f t="array" ref="DH40">BB40*INDEX(prod_est,$H40+$I40-1,MATCH(DH$14,$BQ$14:$DQ$14,0))</f>
        <v>0</v>
      </c>
      <c r="DI40" s="4" cm="1">
        <f t="array" ref="DI40">BC40*INDEX(prod_est,$H40+$I40-1,MATCH(DI$14,$BQ$14:$DQ$14,0))</f>
        <v>0</v>
      </c>
      <c r="DJ40" s="4" cm="1">
        <f t="array" ref="DJ40">BD40*INDEX(prod_est,$H40+$I40-1,MATCH(DJ$14,$BQ$14:$DQ$14,0))</f>
        <v>0</v>
      </c>
      <c r="DK40" s="4" cm="1">
        <f t="array" ref="DK40">BE40*INDEX(prod_est,$H40+$I40-1,MATCH(DK$14,$BQ$14:$DQ$14,0))</f>
        <v>0</v>
      </c>
      <c r="DL40" s="4" cm="1">
        <f t="array" ref="DL40">BF40*INDEX(prod_est,$H40+$I40-1,MATCH(DL$14,$BQ$14:$DQ$14,0))</f>
        <v>0</v>
      </c>
      <c r="DM40" s="4" cm="1">
        <f t="array" ref="DM40">BG40*INDEX(prod_est,$H40+$I40-1,MATCH(DM$14,$BQ$14:$DQ$14,0))</f>
        <v>0</v>
      </c>
      <c r="DN40" s="4" cm="1">
        <f t="array" ref="DN40">BH40*INDEX(prod_est,$H40+$I40-1,MATCH(DN$14,$BQ$14:$DQ$14,0))</f>
        <v>0</v>
      </c>
      <c r="DO40" s="4" cm="1">
        <f t="array" ref="DO40">BI40*INDEX(prod_est,$H40+$I40-1,MATCH(DO$14,$BQ$14:$DQ$14,0))</f>
        <v>0</v>
      </c>
      <c r="DP40" s="4" cm="1">
        <f t="array" ref="DP40">BJ40*INDEX(prod_est,$H40+$I40-1,MATCH(DP$14,$BQ$14:$DQ$14,0))</f>
        <v>0</v>
      </c>
      <c r="DQ40" s="4" cm="1">
        <f t="array" ref="DQ40">BK40*INDEX(prod_est,$H40+$I40-1,MATCH(DQ$14,$BQ$14:$DQ$14,0))</f>
        <v>0</v>
      </c>
    </row>
    <row r="41" spans="1:121" x14ac:dyDescent="0.25">
      <c r="A41" t="s">
        <v>55</v>
      </c>
      <c r="B41" t="s">
        <v>31</v>
      </c>
      <c r="C41" t="s">
        <v>64</v>
      </c>
      <c r="D41" t="s">
        <v>172</v>
      </c>
      <c r="E41" s="46" t="s">
        <v>37</v>
      </c>
      <c r="F41" s="4">
        <v>0</v>
      </c>
      <c r="G41" s="4">
        <v>0</v>
      </c>
      <c r="H41">
        <f>MATCH(A41,Production_est!$A$4:$A$339,0)</f>
        <v>289</v>
      </c>
      <c r="I41">
        <f>IFERROR(MATCH(E41,Production_est!$D$4:$D$339,0),"-")</f>
        <v>3</v>
      </c>
      <c r="J41" s="4" cm="1">
        <f t="array" ref="J41">IFERROR(INDEX(Production_est!$E$4:$E$339,I41+H41-1),"-")</f>
        <v>12012.944094876901</v>
      </c>
      <c r="K41" s="33">
        <f t="shared" si="3"/>
        <v>0</v>
      </c>
      <c r="L41" s="33">
        <f t="shared" si="32"/>
        <v>0</v>
      </c>
      <c r="M41" s="33">
        <f t="shared" si="32"/>
        <v>0</v>
      </c>
      <c r="N41" s="33">
        <f t="shared" si="32"/>
        <v>0</v>
      </c>
      <c r="O41" s="33">
        <f t="shared" si="32"/>
        <v>0</v>
      </c>
      <c r="P41" s="33">
        <f t="shared" si="32"/>
        <v>0</v>
      </c>
      <c r="Q41" s="33">
        <f t="shared" si="32"/>
        <v>0</v>
      </c>
      <c r="R41" s="33">
        <f t="shared" si="32"/>
        <v>0</v>
      </c>
      <c r="S41" s="33">
        <f t="shared" si="32"/>
        <v>0</v>
      </c>
      <c r="T41" s="33">
        <f t="shared" si="32"/>
        <v>0</v>
      </c>
      <c r="U41" s="33">
        <f t="shared" si="32"/>
        <v>0</v>
      </c>
      <c r="V41" s="33">
        <f t="shared" si="32"/>
        <v>0</v>
      </c>
      <c r="W41" s="33">
        <f t="shared" si="32"/>
        <v>0</v>
      </c>
      <c r="X41" s="33">
        <f t="shared" si="32"/>
        <v>0</v>
      </c>
      <c r="Y41" s="33">
        <f t="shared" si="32"/>
        <v>0</v>
      </c>
      <c r="Z41" s="33">
        <f t="shared" si="32"/>
        <v>0</v>
      </c>
      <c r="AA41" s="33">
        <f t="shared" si="32"/>
        <v>0</v>
      </c>
      <c r="AB41" s="33">
        <f t="shared" si="32"/>
        <v>0</v>
      </c>
      <c r="AC41" s="33">
        <f t="shared" si="32"/>
        <v>0</v>
      </c>
      <c r="AD41" s="33">
        <f t="shared" si="32"/>
        <v>0</v>
      </c>
      <c r="AE41" s="33">
        <f t="shared" si="32"/>
        <v>0</v>
      </c>
      <c r="AF41" s="33">
        <f t="shared" si="32"/>
        <v>0</v>
      </c>
      <c r="AG41" s="33">
        <f t="shared" si="32"/>
        <v>0</v>
      </c>
      <c r="AH41" s="33">
        <f t="shared" si="32"/>
        <v>0</v>
      </c>
      <c r="AI41" s="33">
        <f t="shared" si="32"/>
        <v>0</v>
      </c>
      <c r="AJ41" s="33">
        <f t="shared" si="32"/>
        <v>0</v>
      </c>
      <c r="AK41" s="33">
        <f t="shared" si="32"/>
        <v>0</v>
      </c>
      <c r="AL41" s="33">
        <f t="shared" si="32"/>
        <v>0</v>
      </c>
      <c r="AM41" s="33">
        <f t="shared" si="32"/>
        <v>0</v>
      </c>
      <c r="AN41" s="33">
        <f t="shared" si="32"/>
        <v>0</v>
      </c>
      <c r="AO41" s="33">
        <f t="shared" si="32"/>
        <v>0</v>
      </c>
      <c r="AP41" s="33">
        <f t="shared" si="32"/>
        <v>0</v>
      </c>
      <c r="AQ41" s="33">
        <f t="shared" ref="AQ41:BK46" si="38">AP41*(1-$G$4)</f>
        <v>0</v>
      </c>
      <c r="AR41" s="33">
        <f t="shared" si="38"/>
        <v>0</v>
      </c>
      <c r="AS41" s="33">
        <f t="shared" si="38"/>
        <v>0</v>
      </c>
      <c r="AT41" s="33">
        <f t="shared" si="38"/>
        <v>0</v>
      </c>
      <c r="AU41" s="33">
        <f t="shared" si="38"/>
        <v>0</v>
      </c>
      <c r="AV41" s="33">
        <f t="shared" si="38"/>
        <v>0</v>
      </c>
      <c r="AW41" s="33">
        <f t="shared" si="38"/>
        <v>0</v>
      </c>
      <c r="AX41" s="33">
        <f t="shared" si="38"/>
        <v>0</v>
      </c>
      <c r="AY41" s="33">
        <f t="shared" si="38"/>
        <v>0</v>
      </c>
      <c r="AZ41" s="33">
        <f t="shared" si="38"/>
        <v>0</v>
      </c>
      <c r="BA41" s="33">
        <f t="shared" si="38"/>
        <v>0</v>
      </c>
      <c r="BB41" s="33">
        <f t="shared" si="38"/>
        <v>0</v>
      </c>
      <c r="BC41" s="33">
        <f t="shared" si="38"/>
        <v>0</v>
      </c>
      <c r="BD41" s="33">
        <f t="shared" si="38"/>
        <v>0</v>
      </c>
      <c r="BE41" s="33">
        <f t="shared" si="38"/>
        <v>0</v>
      </c>
      <c r="BF41" s="33">
        <f t="shared" si="38"/>
        <v>0</v>
      </c>
      <c r="BG41" s="33">
        <f t="shared" si="38"/>
        <v>0</v>
      </c>
      <c r="BH41" s="33">
        <f t="shared" si="38"/>
        <v>0</v>
      </c>
      <c r="BI41" s="33">
        <f t="shared" si="38"/>
        <v>0</v>
      </c>
      <c r="BJ41" s="33">
        <f t="shared" si="38"/>
        <v>0</v>
      </c>
      <c r="BK41" s="33">
        <f t="shared" si="38"/>
        <v>0</v>
      </c>
      <c r="BL41" t="str">
        <f t="shared" si="6"/>
        <v>19_THA</v>
      </c>
      <c r="BM41" t="str">
        <f t="shared" si="7"/>
        <v>d_nonenergy_16_4_msw_nonr</v>
      </c>
      <c r="BP41" s="4">
        <f t="shared" si="8"/>
        <v>0</v>
      </c>
      <c r="BQ41" s="4">
        <f t="shared" si="9"/>
        <v>0</v>
      </c>
      <c r="BR41" s="4" cm="1">
        <f t="array" ref="BR41">L41*INDEX(prod_est,$H41+$I41-1,MATCH(BR$14,$BQ$14:$DQ$14,0))</f>
        <v>0</v>
      </c>
      <c r="BS41" s="4" cm="1">
        <f t="array" ref="BS41">M41*INDEX(prod_est,$H41+$I41-1,MATCH(BS$14,$BQ$14:$DQ$14,0))</f>
        <v>0</v>
      </c>
      <c r="BT41" s="4" cm="1">
        <f t="array" ref="BT41">N41*INDEX(prod_est,$H41+$I41-1,MATCH(BT$14,$BQ$14:$DQ$14,0))</f>
        <v>0</v>
      </c>
      <c r="BU41" s="4" cm="1">
        <f t="array" ref="BU41">O41*INDEX(prod_est,$H41+$I41-1,MATCH(BU$14,$BQ$14:$DQ$14,0))</f>
        <v>0</v>
      </c>
      <c r="BV41" s="4" cm="1">
        <f t="array" ref="BV41">P41*INDEX(prod_est,$H41+$I41-1,MATCH(BV$14,$BQ$14:$DQ$14,0))</f>
        <v>0</v>
      </c>
      <c r="BW41" s="4" cm="1">
        <f t="array" ref="BW41">Q41*INDEX(prod_est,$H41+$I41-1,MATCH(BW$14,$BQ$14:$DQ$14,0))</f>
        <v>0</v>
      </c>
      <c r="BX41" s="4" cm="1">
        <f t="array" ref="BX41">R41*INDEX(prod_est,$H41+$I41-1,MATCH(BX$14,$BQ$14:$DQ$14,0))</f>
        <v>0</v>
      </c>
      <c r="BY41" s="4" cm="1">
        <f t="array" ref="BY41">S41*INDEX(prod_est,$H41+$I41-1,MATCH(BY$14,$BQ$14:$DQ$14,0))</f>
        <v>0</v>
      </c>
      <c r="BZ41" s="4" cm="1">
        <f t="array" ref="BZ41">T41*INDEX(prod_est,$H41+$I41-1,MATCH(BZ$14,$BQ$14:$DQ$14,0))</f>
        <v>0</v>
      </c>
      <c r="CA41" s="4" cm="1">
        <f t="array" ref="CA41">U41*INDEX(prod_est,$H41+$I41-1,MATCH(CA$14,$BQ$14:$DQ$14,0))</f>
        <v>0</v>
      </c>
      <c r="CB41" s="4" cm="1">
        <f t="array" ref="CB41">V41*INDEX(prod_est,$H41+$I41-1,MATCH(CB$14,$BQ$14:$DQ$14,0))</f>
        <v>0</v>
      </c>
      <c r="CC41" s="4" cm="1">
        <f t="array" ref="CC41">W41*INDEX(prod_est,$H41+$I41-1,MATCH(CC$14,$BQ$14:$DQ$14,0))</f>
        <v>0</v>
      </c>
      <c r="CD41" s="4" cm="1">
        <f t="array" ref="CD41">X41*INDEX(prod_est,$H41+$I41-1,MATCH(CD$14,$BQ$14:$DQ$14,0))</f>
        <v>0</v>
      </c>
      <c r="CE41" s="4" cm="1">
        <f t="array" ref="CE41">Y41*INDEX(prod_est,$H41+$I41-1,MATCH(CE$14,$BQ$14:$DQ$14,0))</f>
        <v>0</v>
      </c>
      <c r="CF41" s="4" cm="1">
        <f t="array" ref="CF41">Z41*INDEX(prod_est,$H41+$I41-1,MATCH(CF$14,$BQ$14:$DQ$14,0))</f>
        <v>0</v>
      </c>
      <c r="CG41" s="4" cm="1">
        <f t="array" ref="CG41">AA41*INDEX(prod_est,$H41+$I41-1,MATCH(CG$14,$BQ$14:$DQ$14,0))</f>
        <v>0</v>
      </c>
      <c r="CH41" s="4" cm="1">
        <f t="array" ref="CH41">AB41*INDEX(prod_est,$H41+$I41-1,MATCH(CH$14,$BQ$14:$DQ$14,0))</f>
        <v>0</v>
      </c>
      <c r="CI41" s="4" cm="1">
        <f t="array" ref="CI41">AC41*INDEX(prod_est,$H41+$I41-1,MATCH(CI$14,$BQ$14:$DQ$14,0))</f>
        <v>0</v>
      </c>
      <c r="CJ41" s="4" cm="1">
        <f t="array" ref="CJ41">AD41*INDEX(prod_est,$H41+$I41-1,MATCH(CJ$14,$BQ$14:$DQ$14,0))</f>
        <v>0</v>
      </c>
      <c r="CK41" s="4" cm="1">
        <f t="array" ref="CK41">AE41*INDEX(prod_est,$H41+$I41-1,MATCH(CK$14,$BQ$14:$DQ$14,0))</f>
        <v>0</v>
      </c>
      <c r="CL41" s="4" cm="1">
        <f t="array" ref="CL41">AF41*INDEX(prod_est,$H41+$I41-1,MATCH(CL$14,$BQ$14:$DQ$14,0))</f>
        <v>0</v>
      </c>
      <c r="CM41" s="4" cm="1">
        <f t="array" ref="CM41">AG41*INDEX(prod_est,$H41+$I41-1,MATCH(CM$14,$BQ$14:$DQ$14,0))</f>
        <v>0</v>
      </c>
      <c r="CN41" s="4" cm="1">
        <f t="array" ref="CN41">AH41*INDEX(prod_est,$H41+$I41-1,MATCH(CN$14,$BQ$14:$DQ$14,0))</f>
        <v>0</v>
      </c>
      <c r="CO41" s="4" cm="1">
        <f t="array" ref="CO41">AI41*INDEX(prod_est,$H41+$I41-1,MATCH(CO$14,$BQ$14:$DQ$14,0))</f>
        <v>0</v>
      </c>
      <c r="CP41" s="4" cm="1">
        <f t="array" ref="CP41">AJ41*INDEX(prod_est,$H41+$I41-1,MATCH(CP$14,$BQ$14:$DQ$14,0))</f>
        <v>0</v>
      </c>
      <c r="CQ41" s="4" cm="1">
        <f t="array" ref="CQ41">AK41*INDEX(prod_est,$H41+$I41-1,MATCH(CQ$14,$BQ$14:$DQ$14,0))</f>
        <v>0</v>
      </c>
      <c r="CR41" s="4" cm="1">
        <f t="array" ref="CR41">AL41*INDEX(prod_est,$H41+$I41-1,MATCH(CR$14,$BQ$14:$DQ$14,0))</f>
        <v>0</v>
      </c>
      <c r="CS41" s="4" cm="1">
        <f t="array" ref="CS41">AM41*INDEX(prod_est,$H41+$I41-1,MATCH(CS$14,$BQ$14:$DQ$14,0))</f>
        <v>0</v>
      </c>
      <c r="CT41" s="4" cm="1">
        <f t="array" ref="CT41">AN41*INDEX(prod_est,$H41+$I41-1,MATCH(CT$14,$BQ$14:$DQ$14,0))</f>
        <v>0</v>
      </c>
      <c r="CU41" s="4" cm="1">
        <f t="array" ref="CU41">AO41*INDEX(prod_est,$H41+$I41-1,MATCH(CU$14,$BQ$14:$DQ$14,0))</f>
        <v>0</v>
      </c>
      <c r="CV41" s="4" cm="1">
        <f t="array" ref="CV41">AP41*INDEX(prod_est,$H41+$I41-1,MATCH(CV$14,$BQ$14:$DQ$14,0))</f>
        <v>0</v>
      </c>
      <c r="CW41" s="4" cm="1">
        <f t="array" ref="CW41">AQ41*INDEX(prod_est,$H41+$I41-1,MATCH(CW$14,$BQ$14:$DQ$14,0))</f>
        <v>0</v>
      </c>
      <c r="CX41" s="4" cm="1">
        <f t="array" ref="CX41">AR41*INDEX(prod_est,$H41+$I41-1,MATCH(CX$14,$BQ$14:$DQ$14,0))</f>
        <v>0</v>
      </c>
      <c r="CY41" s="4" cm="1">
        <f t="array" ref="CY41">AS41*INDEX(prod_est,$H41+$I41-1,MATCH(CY$14,$BQ$14:$DQ$14,0))</f>
        <v>0</v>
      </c>
      <c r="CZ41" s="4" cm="1">
        <f t="array" ref="CZ41">AT41*INDEX(prod_est,$H41+$I41-1,MATCH(CZ$14,$BQ$14:$DQ$14,0))</f>
        <v>0</v>
      </c>
      <c r="DA41" s="4" cm="1">
        <f t="array" ref="DA41">AU41*INDEX(prod_est,$H41+$I41-1,MATCH(DA$14,$BQ$14:$DQ$14,0))</f>
        <v>0</v>
      </c>
      <c r="DB41" s="4" cm="1">
        <f t="array" ref="DB41">AV41*INDEX(prod_est,$H41+$I41-1,MATCH(DB$14,$BQ$14:$DQ$14,0))</f>
        <v>0</v>
      </c>
      <c r="DC41" s="4" cm="1">
        <f t="array" ref="DC41">AW41*INDEX(prod_est,$H41+$I41-1,MATCH(DC$14,$BQ$14:$DQ$14,0))</f>
        <v>0</v>
      </c>
      <c r="DD41" s="4" cm="1">
        <f t="array" ref="DD41">AX41*INDEX(prod_est,$H41+$I41-1,MATCH(DD$14,$BQ$14:$DQ$14,0))</f>
        <v>0</v>
      </c>
      <c r="DE41" s="4" cm="1">
        <f t="array" ref="DE41">AY41*INDEX(prod_est,$H41+$I41-1,MATCH(DE$14,$BQ$14:$DQ$14,0))</f>
        <v>0</v>
      </c>
      <c r="DF41" s="4" cm="1">
        <f t="array" ref="DF41">AZ41*INDEX(prod_est,$H41+$I41-1,MATCH(DF$14,$BQ$14:$DQ$14,0))</f>
        <v>0</v>
      </c>
      <c r="DG41" s="4" cm="1">
        <f t="array" ref="DG41">BA41*INDEX(prod_est,$H41+$I41-1,MATCH(DG$14,$BQ$14:$DQ$14,0))</f>
        <v>0</v>
      </c>
      <c r="DH41" s="4" cm="1">
        <f t="array" ref="DH41">BB41*INDEX(prod_est,$H41+$I41-1,MATCH(DH$14,$BQ$14:$DQ$14,0))</f>
        <v>0</v>
      </c>
      <c r="DI41" s="4" cm="1">
        <f t="array" ref="DI41">BC41*INDEX(prod_est,$H41+$I41-1,MATCH(DI$14,$BQ$14:$DQ$14,0))</f>
        <v>0</v>
      </c>
      <c r="DJ41" s="4" cm="1">
        <f t="array" ref="DJ41">BD41*INDEX(prod_est,$H41+$I41-1,MATCH(DJ$14,$BQ$14:$DQ$14,0))</f>
        <v>0</v>
      </c>
      <c r="DK41" s="4" cm="1">
        <f t="array" ref="DK41">BE41*INDEX(prod_est,$H41+$I41-1,MATCH(DK$14,$BQ$14:$DQ$14,0))</f>
        <v>0</v>
      </c>
      <c r="DL41" s="4" cm="1">
        <f t="array" ref="DL41">BF41*INDEX(prod_est,$H41+$I41-1,MATCH(DL$14,$BQ$14:$DQ$14,0))</f>
        <v>0</v>
      </c>
      <c r="DM41" s="4" cm="1">
        <f t="array" ref="DM41">BG41*INDEX(prod_est,$H41+$I41-1,MATCH(DM$14,$BQ$14:$DQ$14,0))</f>
        <v>0</v>
      </c>
      <c r="DN41" s="4" cm="1">
        <f t="array" ref="DN41">BH41*INDEX(prod_est,$H41+$I41-1,MATCH(DN$14,$BQ$14:$DQ$14,0))</f>
        <v>0</v>
      </c>
      <c r="DO41" s="4" cm="1">
        <f t="array" ref="DO41">BI41*INDEX(prod_est,$H41+$I41-1,MATCH(DO$14,$BQ$14:$DQ$14,0))</f>
        <v>0</v>
      </c>
      <c r="DP41" s="4" cm="1">
        <f t="array" ref="DP41">BJ41*INDEX(prod_est,$H41+$I41-1,MATCH(DP$14,$BQ$14:$DQ$14,0))</f>
        <v>0</v>
      </c>
      <c r="DQ41" s="4" cm="1">
        <f t="array" ref="DQ41">BK41*INDEX(prod_est,$H41+$I41-1,MATCH(DQ$14,$BQ$14:$DQ$14,0))</f>
        <v>0</v>
      </c>
    </row>
    <row r="42" spans="1:121" x14ac:dyDescent="0.25">
      <c r="A42" t="s">
        <v>55</v>
      </c>
      <c r="B42" t="s">
        <v>32</v>
      </c>
      <c r="C42" t="s">
        <v>32</v>
      </c>
      <c r="D42" t="s">
        <v>172</v>
      </c>
      <c r="E42" s="46" t="s">
        <v>37</v>
      </c>
      <c r="F42" s="4">
        <v>0</v>
      </c>
      <c r="G42" s="4">
        <v>0</v>
      </c>
      <c r="H42">
        <f>MATCH(A42,Production_est!$A$4:$A$339,0)</f>
        <v>289</v>
      </c>
      <c r="I42">
        <f>IFERROR(MATCH(E42,Production_est!$D$4:$D$339,0),"-")</f>
        <v>3</v>
      </c>
      <c r="J42" s="4" cm="1">
        <f t="array" ref="J42">IFERROR(INDEX(Production_est!$E$4:$E$339,I42+H42-1),"-")</f>
        <v>12012.944094876901</v>
      </c>
      <c r="K42" s="33">
        <f t="shared" si="3"/>
        <v>0</v>
      </c>
      <c r="L42" s="33">
        <f t="shared" si="32"/>
        <v>0</v>
      </c>
      <c r="M42" s="33">
        <f t="shared" si="32"/>
        <v>0</v>
      </c>
      <c r="N42" s="33">
        <f t="shared" si="32"/>
        <v>0</v>
      </c>
      <c r="O42" s="33">
        <f t="shared" si="32"/>
        <v>0</v>
      </c>
      <c r="P42" s="33">
        <f t="shared" si="32"/>
        <v>0</v>
      </c>
      <c r="Q42" s="33">
        <f t="shared" si="32"/>
        <v>0</v>
      </c>
      <c r="R42" s="33">
        <f t="shared" si="32"/>
        <v>0</v>
      </c>
      <c r="S42" s="33">
        <f t="shared" si="32"/>
        <v>0</v>
      </c>
      <c r="T42" s="33">
        <f t="shared" si="32"/>
        <v>0</v>
      </c>
      <c r="U42" s="33">
        <f t="shared" si="32"/>
        <v>0</v>
      </c>
      <c r="V42" s="33">
        <f t="shared" si="32"/>
        <v>0</v>
      </c>
      <c r="W42" s="33">
        <f t="shared" si="32"/>
        <v>0</v>
      </c>
      <c r="X42" s="33">
        <f t="shared" si="32"/>
        <v>0</v>
      </c>
      <c r="Y42" s="33">
        <f t="shared" si="32"/>
        <v>0</v>
      </c>
      <c r="Z42" s="33">
        <f t="shared" si="32"/>
        <v>0</v>
      </c>
      <c r="AA42" s="33">
        <f t="shared" si="32"/>
        <v>0</v>
      </c>
      <c r="AB42" s="33">
        <f t="shared" si="32"/>
        <v>0</v>
      </c>
      <c r="AC42" s="33">
        <f t="shared" si="32"/>
        <v>0</v>
      </c>
      <c r="AD42" s="33">
        <f t="shared" si="32"/>
        <v>0</v>
      </c>
      <c r="AE42" s="33">
        <f t="shared" si="32"/>
        <v>0</v>
      </c>
      <c r="AF42" s="33">
        <f t="shared" si="32"/>
        <v>0</v>
      </c>
      <c r="AG42" s="33">
        <f t="shared" si="32"/>
        <v>0</v>
      </c>
      <c r="AH42" s="33">
        <f t="shared" si="32"/>
        <v>0</v>
      </c>
      <c r="AI42" s="33">
        <f t="shared" si="32"/>
        <v>0</v>
      </c>
      <c r="AJ42" s="33">
        <f t="shared" si="32"/>
        <v>0</v>
      </c>
      <c r="AK42" s="33">
        <f t="shared" si="32"/>
        <v>0</v>
      </c>
      <c r="AL42" s="33">
        <f t="shared" si="32"/>
        <v>0</v>
      </c>
      <c r="AM42" s="33">
        <f t="shared" si="32"/>
        <v>0</v>
      </c>
      <c r="AN42" s="33">
        <f t="shared" si="32"/>
        <v>0</v>
      </c>
      <c r="AO42" s="33">
        <f t="shared" si="32"/>
        <v>0</v>
      </c>
      <c r="AP42" s="33">
        <f t="shared" si="32"/>
        <v>0</v>
      </c>
      <c r="AQ42" s="33">
        <f t="shared" si="38"/>
        <v>0</v>
      </c>
      <c r="AR42" s="33">
        <f t="shared" si="38"/>
        <v>0</v>
      </c>
      <c r="AS42" s="33">
        <f t="shared" si="38"/>
        <v>0</v>
      </c>
      <c r="AT42" s="33">
        <f t="shared" si="38"/>
        <v>0</v>
      </c>
      <c r="AU42" s="33">
        <f t="shared" si="38"/>
        <v>0</v>
      </c>
      <c r="AV42" s="33">
        <f t="shared" si="38"/>
        <v>0</v>
      </c>
      <c r="AW42" s="33">
        <f t="shared" si="38"/>
        <v>0</v>
      </c>
      <c r="AX42" s="33">
        <f t="shared" si="38"/>
        <v>0</v>
      </c>
      <c r="AY42" s="33">
        <f t="shared" si="38"/>
        <v>0</v>
      </c>
      <c r="AZ42" s="33">
        <f t="shared" si="38"/>
        <v>0</v>
      </c>
      <c r="BA42" s="33">
        <f t="shared" si="38"/>
        <v>0</v>
      </c>
      <c r="BB42" s="33">
        <f t="shared" si="38"/>
        <v>0</v>
      </c>
      <c r="BC42" s="33">
        <f t="shared" si="38"/>
        <v>0</v>
      </c>
      <c r="BD42" s="33">
        <f t="shared" si="38"/>
        <v>0</v>
      </c>
      <c r="BE42" s="33">
        <f t="shared" si="38"/>
        <v>0</v>
      </c>
      <c r="BF42" s="33">
        <f t="shared" si="38"/>
        <v>0</v>
      </c>
      <c r="BG42" s="33">
        <f t="shared" si="38"/>
        <v>0</v>
      </c>
      <c r="BH42" s="33">
        <f t="shared" si="38"/>
        <v>0</v>
      </c>
      <c r="BI42" s="33">
        <f t="shared" si="38"/>
        <v>0</v>
      </c>
      <c r="BJ42" s="33">
        <f t="shared" si="38"/>
        <v>0</v>
      </c>
      <c r="BK42" s="33">
        <f t="shared" si="38"/>
        <v>0</v>
      </c>
      <c r="BL42" t="str">
        <f t="shared" si="6"/>
        <v>19_THA</v>
      </c>
      <c r="BM42" t="str">
        <f t="shared" si="7"/>
        <v>d_nonenergy_16_5_biogasoline</v>
      </c>
      <c r="BP42" s="4">
        <f t="shared" si="8"/>
        <v>0</v>
      </c>
      <c r="BQ42" s="4">
        <f t="shared" si="9"/>
        <v>0</v>
      </c>
      <c r="BR42" s="4" cm="1">
        <f t="array" ref="BR42">L42*INDEX(prod_est,$H42+$I42-1,MATCH(BR$14,$BQ$14:$DQ$14,0))</f>
        <v>0</v>
      </c>
      <c r="BS42" s="4" cm="1">
        <f t="array" ref="BS42">M42*INDEX(prod_est,$H42+$I42-1,MATCH(BS$14,$BQ$14:$DQ$14,0))</f>
        <v>0</v>
      </c>
      <c r="BT42" s="4" cm="1">
        <f t="array" ref="BT42">N42*INDEX(prod_est,$H42+$I42-1,MATCH(BT$14,$BQ$14:$DQ$14,0))</f>
        <v>0</v>
      </c>
      <c r="BU42" s="4" cm="1">
        <f t="array" ref="BU42">O42*INDEX(prod_est,$H42+$I42-1,MATCH(BU$14,$BQ$14:$DQ$14,0))</f>
        <v>0</v>
      </c>
      <c r="BV42" s="4" cm="1">
        <f t="array" ref="BV42">P42*INDEX(prod_est,$H42+$I42-1,MATCH(BV$14,$BQ$14:$DQ$14,0))</f>
        <v>0</v>
      </c>
      <c r="BW42" s="4" cm="1">
        <f t="array" ref="BW42">Q42*INDEX(prod_est,$H42+$I42-1,MATCH(BW$14,$BQ$14:$DQ$14,0))</f>
        <v>0</v>
      </c>
      <c r="BX42" s="4" cm="1">
        <f t="array" ref="BX42">R42*INDEX(prod_est,$H42+$I42-1,MATCH(BX$14,$BQ$14:$DQ$14,0))</f>
        <v>0</v>
      </c>
      <c r="BY42" s="4" cm="1">
        <f t="array" ref="BY42">S42*INDEX(prod_est,$H42+$I42-1,MATCH(BY$14,$BQ$14:$DQ$14,0))</f>
        <v>0</v>
      </c>
      <c r="BZ42" s="4" cm="1">
        <f t="array" ref="BZ42">T42*INDEX(prod_est,$H42+$I42-1,MATCH(BZ$14,$BQ$14:$DQ$14,0))</f>
        <v>0</v>
      </c>
      <c r="CA42" s="4" cm="1">
        <f t="array" ref="CA42">U42*INDEX(prod_est,$H42+$I42-1,MATCH(CA$14,$BQ$14:$DQ$14,0))</f>
        <v>0</v>
      </c>
      <c r="CB42" s="4" cm="1">
        <f t="array" ref="CB42">V42*INDEX(prod_est,$H42+$I42-1,MATCH(CB$14,$BQ$14:$DQ$14,0))</f>
        <v>0</v>
      </c>
      <c r="CC42" s="4" cm="1">
        <f t="array" ref="CC42">W42*INDEX(prod_est,$H42+$I42-1,MATCH(CC$14,$BQ$14:$DQ$14,0))</f>
        <v>0</v>
      </c>
      <c r="CD42" s="4" cm="1">
        <f t="array" ref="CD42">X42*INDEX(prod_est,$H42+$I42-1,MATCH(CD$14,$BQ$14:$DQ$14,0))</f>
        <v>0</v>
      </c>
      <c r="CE42" s="4" cm="1">
        <f t="array" ref="CE42">Y42*INDEX(prod_est,$H42+$I42-1,MATCH(CE$14,$BQ$14:$DQ$14,0))</f>
        <v>0</v>
      </c>
      <c r="CF42" s="4" cm="1">
        <f t="array" ref="CF42">Z42*INDEX(prod_est,$H42+$I42-1,MATCH(CF$14,$BQ$14:$DQ$14,0))</f>
        <v>0</v>
      </c>
      <c r="CG42" s="4" cm="1">
        <f t="array" ref="CG42">AA42*INDEX(prod_est,$H42+$I42-1,MATCH(CG$14,$BQ$14:$DQ$14,0))</f>
        <v>0</v>
      </c>
      <c r="CH42" s="4" cm="1">
        <f t="array" ref="CH42">AB42*INDEX(prod_est,$H42+$I42-1,MATCH(CH$14,$BQ$14:$DQ$14,0))</f>
        <v>0</v>
      </c>
      <c r="CI42" s="4" cm="1">
        <f t="array" ref="CI42">AC42*INDEX(prod_est,$H42+$I42-1,MATCH(CI$14,$BQ$14:$DQ$14,0))</f>
        <v>0</v>
      </c>
      <c r="CJ42" s="4" cm="1">
        <f t="array" ref="CJ42">AD42*INDEX(prod_est,$H42+$I42-1,MATCH(CJ$14,$BQ$14:$DQ$14,0))</f>
        <v>0</v>
      </c>
      <c r="CK42" s="4" cm="1">
        <f t="array" ref="CK42">AE42*INDEX(prod_est,$H42+$I42-1,MATCH(CK$14,$BQ$14:$DQ$14,0))</f>
        <v>0</v>
      </c>
      <c r="CL42" s="4" cm="1">
        <f t="array" ref="CL42">AF42*INDEX(prod_est,$H42+$I42-1,MATCH(CL$14,$BQ$14:$DQ$14,0))</f>
        <v>0</v>
      </c>
      <c r="CM42" s="4" cm="1">
        <f t="array" ref="CM42">AG42*INDEX(prod_est,$H42+$I42-1,MATCH(CM$14,$BQ$14:$DQ$14,0))</f>
        <v>0</v>
      </c>
      <c r="CN42" s="4" cm="1">
        <f t="array" ref="CN42">AH42*INDEX(prod_est,$H42+$I42-1,MATCH(CN$14,$BQ$14:$DQ$14,0))</f>
        <v>0</v>
      </c>
      <c r="CO42" s="4" cm="1">
        <f t="array" ref="CO42">AI42*INDEX(prod_est,$H42+$I42-1,MATCH(CO$14,$BQ$14:$DQ$14,0))</f>
        <v>0</v>
      </c>
      <c r="CP42" s="4" cm="1">
        <f t="array" ref="CP42">AJ42*INDEX(prod_est,$H42+$I42-1,MATCH(CP$14,$BQ$14:$DQ$14,0))</f>
        <v>0</v>
      </c>
      <c r="CQ42" s="4" cm="1">
        <f t="array" ref="CQ42">AK42*INDEX(prod_est,$H42+$I42-1,MATCH(CQ$14,$BQ$14:$DQ$14,0))</f>
        <v>0</v>
      </c>
      <c r="CR42" s="4" cm="1">
        <f t="array" ref="CR42">AL42*INDEX(prod_est,$H42+$I42-1,MATCH(CR$14,$BQ$14:$DQ$14,0))</f>
        <v>0</v>
      </c>
      <c r="CS42" s="4" cm="1">
        <f t="array" ref="CS42">AM42*INDEX(prod_est,$H42+$I42-1,MATCH(CS$14,$BQ$14:$DQ$14,0))</f>
        <v>0</v>
      </c>
      <c r="CT42" s="4" cm="1">
        <f t="array" ref="CT42">AN42*INDEX(prod_est,$H42+$I42-1,MATCH(CT$14,$BQ$14:$DQ$14,0))</f>
        <v>0</v>
      </c>
      <c r="CU42" s="4" cm="1">
        <f t="array" ref="CU42">AO42*INDEX(prod_est,$H42+$I42-1,MATCH(CU$14,$BQ$14:$DQ$14,0))</f>
        <v>0</v>
      </c>
      <c r="CV42" s="4" cm="1">
        <f t="array" ref="CV42">AP42*INDEX(prod_est,$H42+$I42-1,MATCH(CV$14,$BQ$14:$DQ$14,0))</f>
        <v>0</v>
      </c>
      <c r="CW42" s="4" cm="1">
        <f t="array" ref="CW42">AQ42*INDEX(prod_est,$H42+$I42-1,MATCH(CW$14,$BQ$14:$DQ$14,0))</f>
        <v>0</v>
      </c>
      <c r="CX42" s="4" cm="1">
        <f t="array" ref="CX42">AR42*INDEX(prod_est,$H42+$I42-1,MATCH(CX$14,$BQ$14:$DQ$14,0))</f>
        <v>0</v>
      </c>
      <c r="CY42" s="4" cm="1">
        <f t="array" ref="CY42">AS42*INDEX(prod_est,$H42+$I42-1,MATCH(CY$14,$BQ$14:$DQ$14,0))</f>
        <v>0</v>
      </c>
      <c r="CZ42" s="4" cm="1">
        <f t="array" ref="CZ42">AT42*INDEX(prod_est,$H42+$I42-1,MATCH(CZ$14,$BQ$14:$DQ$14,0))</f>
        <v>0</v>
      </c>
      <c r="DA42" s="4" cm="1">
        <f t="array" ref="DA42">AU42*INDEX(prod_est,$H42+$I42-1,MATCH(DA$14,$BQ$14:$DQ$14,0))</f>
        <v>0</v>
      </c>
      <c r="DB42" s="4" cm="1">
        <f t="array" ref="DB42">AV42*INDEX(prod_est,$H42+$I42-1,MATCH(DB$14,$BQ$14:$DQ$14,0))</f>
        <v>0</v>
      </c>
      <c r="DC42" s="4" cm="1">
        <f t="array" ref="DC42">AW42*INDEX(prod_est,$H42+$I42-1,MATCH(DC$14,$BQ$14:$DQ$14,0))</f>
        <v>0</v>
      </c>
      <c r="DD42" s="4" cm="1">
        <f t="array" ref="DD42">AX42*INDEX(prod_est,$H42+$I42-1,MATCH(DD$14,$BQ$14:$DQ$14,0))</f>
        <v>0</v>
      </c>
      <c r="DE42" s="4" cm="1">
        <f t="array" ref="DE42">AY42*INDEX(prod_est,$H42+$I42-1,MATCH(DE$14,$BQ$14:$DQ$14,0))</f>
        <v>0</v>
      </c>
      <c r="DF42" s="4" cm="1">
        <f t="array" ref="DF42">AZ42*INDEX(prod_est,$H42+$I42-1,MATCH(DF$14,$BQ$14:$DQ$14,0))</f>
        <v>0</v>
      </c>
      <c r="DG42" s="4" cm="1">
        <f t="array" ref="DG42">BA42*INDEX(prod_est,$H42+$I42-1,MATCH(DG$14,$BQ$14:$DQ$14,0))</f>
        <v>0</v>
      </c>
      <c r="DH42" s="4" cm="1">
        <f t="array" ref="DH42">BB42*INDEX(prod_est,$H42+$I42-1,MATCH(DH$14,$BQ$14:$DQ$14,0))</f>
        <v>0</v>
      </c>
      <c r="DI42" s="4" cm="1">
        <f t="array" ref="DI42">BC42*INDEX(prod_est,$H42+$I42-1,MATCH(DI$14,$BQ$14:$DQ$14,0))</f>
        <v>0</v>
      </c>
      <c r="DJ42" s="4" cm="1">
        <f t="array" ref="DJ42">BD42*INDEX(prod_est,$H42+$I42-1,MATCH(DJ$14,$BQ$14:$DQ$14,0))</f>
        <v>0</v>
      </c>
      <c r="DK42" s="4" cm="1">
        <f t="array" ref="DK42">BE42*INDEX(prod_est,$H42+$I42-1,MATCH(DK$14,$BQ$14:$DQ$14,0))</f>
        <v>0</v>
      </c>
      <c r="DL42" s="4" cm="1">
        <f t="array" ref="DL42">BF42*INDEX(prod_est,$H42+$I42-1,MATCH(DL$14,$BQ$14:$DQ$14,0))</f>
        <v>0</v>
      </c>
      <c r="DM42" s="4" cm="1">
        <f t="array" ref="DM42">BG42*INDEX(prod_est,$H42+$I42-1,MATCH(DM$14,$BQ$14:$DQ$14,0))</f>
        <v>0</v>
      </c>
      <c r="DN42" s="4" cm="1">
        <f t="array" ref="DN42">BH42*INDEX(prod_est,$H42+$I42-1,MATCH(DN$14,$BQ$14:$DQ$14,0))</f>
        <v>0</v>
      </c>
      <c r="DO42" s="4" cm="1">
        <f t="array" ref="DO42">BI42*INDEX(prod_est,$H42+$I42-1,MATCH(DO$14,$BQ$14:$DQ$14,0))</f>
        <v>0</v>
      </c>
      <c r="DP42" s="4" cm="1">
        <f t="array" ref="DP42">BJ42*INDEX(prod_est,$H42+$I42-1,MATCH(DP$14,$BQ$14:$DQ$14,0))</f>
        <v>0</v>
      </c>
      <c r="DQ42" s="4" cm="1">
        <f t="array" ref="DQ42">BK42*INDEX(prod_est,$H42+$I42-1,MATCH(DQ$14,$BQ$14:$DQ$14,0))</f>
        <v>0</v>
      </c>
    </row>
    <row r="43" spans="1:121" x14ac:dyDescent="0.25">
      <c r="A43" t="s">
        <v>55</v>
      </c>
      <c r="B43" t="s">
        <v>33</v>
      </c>
      <c r="C43" t="s">
        <v>33</v>
      </c>
      <c r="D43" t="s">
        <v>172</v>
      </c>
      <c r="E43" s="46" t="s">
        <v>37</v>
      </c>
      <c r="F43" s="4">
        <v>0</v>
      </c>
      <c r="G43" s="4">
        <v>0</v>
      </c>
      <c r="H43">
        <f>MATCH(A43,Production_est!$A$4:$A$339,0)</f>
        <v>289</v>
      </c>
      <c r="I43">
        <f>IFERROR(MATCH(E43,Production_est!$D$4:$D$339,0),"-")</f>
        <v>3</v>
      </c>
      <c r="J43" s="4" cm="1">
        <f t="array" ref="J43">IFERROR(INDEX(Production_est!$E$4:$E$339,I43+H43-1),"-")</f>
        <v>12012.944094876901</v>
      </c>
      <c r="K43" s="33">
        <f t="shared" si="3"/>
        <v>0</v>
      </c>
      <c r="L43" s="33">
        <f t="shared" si="32"/>
        <v>0</v>
      </c>
      <c r="M43" s="33">
        <f t="shared" si="32"/>
        <v>0</v>
      </c>
      <c r="N43" s="33">
        <f t="shared" si="32"/>
        <v>0</v>
      </c>
      <c r="O43" s="33">
        <f t="shared" si="32"/>
        <v>0</v>
      </c>
      <c r="P43" s="33">
        <f t="shared" si="32"/>
        <v>0</v>
      </c>
      <c r="Q43" s="33">
        <f t="shared" si="32"/>
        <v>0</v>
      </c>
      <c r="R43" s="33">
        <f t="shared" si="32"/>
        <v>0</v>
      </c>
      <c r="S43" s="33">
        <f t="shared" si="32"/>
        <v>0</v>
      </c>
      <c r="T43" s="33">
        <f t="shared" si="32"/>
        <v>0</v>
      </c>
      <c r="U43" s="33">
        <f t="shared" si="32"/>
        <v>0</v>
      </c>
      <c r="V43" s="33">
        <f t="shared" si="32"/>
        <v>0</v>
      </c>
      <c r="W43" s="33">
        <f t="shared" si="32"/>
        <v>0</v>
      </c>
      <c r="X43" s="33">
        <f t="shared" si="32"/>
        <v>0</v>
      </c>
      <c r="Y43" s="33">
        <f t="shared" si="32"/>
        <v>0</v>
      </c>
      <c r="Z43" s="33">
        <f t="shared" si="32"/>
        <v>0</v>
      </c>
      <c r="AA43" s="33">
        <f t="shared" si="32"/>
        <v>0</v>
      </c>
      <c r="AB43" s="33">
        <f t="shared" si="32"/>
        <v>0</v>
      </c>
      <c r="AC43" s="33">
        <f t="shared" si="32"/>
        <v>0</v>
      </c>
      <c r="AD43" s="33">
        <f t="shared" si="32"/>
        <v>0</v>
      </c>
      <c r="AE43" s="33">
        <f t="shared" si="32"/>
        <v>0</v>
      </c>
      <c r="AF43" s="33">
        <f t="shared" si="32"/>
        <v>0</v>
      </c>
      <c r="AG43" s="33">
        <f t="shared" si="32"/>
        <v>0</v>
      </c>
      <c r="AH43" s="33">
        <f t="shared" si="32"/>
        <v>0</v>
      </c>
      <c r="AI43" s="33">
        <f t="shared" si="32"/>
        <v>0</v>
      </c>
      <c r="AJ43" s="33">
        <f t="shared" si="32"/>
        <v>0</v>
      </c>
      <c r="AK43" s="33">
        <f t="shared" si="32"/>
        <v>0</v>
      </c>
      <c r="AL43" s="33">
        <f t="shared" si="32"/>
        <v>0</v>
      </c>
      <c r="AM43" s="33">
        <f t="shared" si="32"/>
        <v>0</v>
      </c>
      <c r="AN43" s="33">
        <f t="shared" si="32"/>
        <v>0</v>
      </c>
      <c r="AO43" s="33">
        <f t="shared" si="32"/>
        <v>0</v>
      </c>
      <c r="AP43" s="33">
        <f t="shared" si="32"/>
        <v>0</v>
      </c>
      <c r="AQ43" s="33">
        <f t="shared" si="38"/>
        <v>0</v>
      </c>
      <c r="AR43" s="33">
        <f t="shared" si="38"/>
        <v>0</v>
      </c>
      <c r="AS43" s="33">
        <f t="shared" si="38"/>
        <v>0</v>
      </c>
      <c r="AT43" s="33">
        <f t="shared" si="38"/>
        <v>0</v>
      </c>
      <c r="AU43" s="33">
        <f t="shared" si="38"/>
        <v>0</v>
      </c>
      <c r="AV43" s="33">
        <f t="shared" si="38"/>
        <v>0</v>
      </c>
      <c r="AW43" s="33">
        <f t="shared" si="38"/>
        <v>0</v>
      </c>
      <c r="AX43" s="33">
        <f t="shared" si="38"/>
        <v>0</v>
      </c>
      <c r="AY43" s="33">
        <f t="shared" si="38"/>
        <v>0</v>
      </c>
      <c r="AZ43" s="33">
        <f t="shared" si="38"/>
        <v>0</v>
      </c>
      <c r="BA43" s="33">
        <f t="shared" si="38"/>
        <v>0</v>
      </c>
      <c r="BB43" s="33">
        <f t="shared" si="38"/>
        <v>0</v>
      </c>
      <c r="BC43" s="33">
        <f t="shared" si="38"/>
        <v>0</v>
      </c>
      <c r="BD43" s="33">
        <f t="shared" si="38"/>
        <v>0</v>
      </c>
      <c r="BE43" s="33">
        <f t="shared" si="38"/>
        <v>0</v>
      </c>
      <c r="BF43" s="33">
        <f t="shared" si="38"/>
        <v>0</v>
      </c>
      <c r="BG43" s="33">
        <f t="shared" si="38"/>
        <v>0</v>
      </c>
      <c r="BH43" s="33">
        <f t="shared" si="38"/>
        <v>0</v>
      </c>
      <c r="BI43" s="33">
        <f t="shared" si="38"/>
        <v>0</v>
      </c>
      <c r="BJ43" s="33">
        <f t="shared" si="38"/>
        <v>0</v>
      </c>
      <c r="BK43" s="33">
        <f t="shared" si="38"/>
        <v>0</v>
      </c>
      <c r="BL43" t="str">
        <f t="shared" si="6"/>
        <v>19_THA</v>
      </c>
      <c r="BM43" t="str">
        <f t="shared" si="7"/>
        <v>d_nonenergy_16_6_biodiesel</v>
      </c>
      <c r="BP43" s="4">
        <f t="shared" si="8"/>
        <v>0</v>
      </c>
      <c r="BQ43" s="4">
        <f t="shared" si="9"/>
        <v>0</v>
      </c>
      <c r="BR43" s="4" cm="1">
        <f t="array" ref="BR43">L43*INDEX(prod_est,$H43+$I43-1,MATCH(BR$14,$BQ$14:$DQ$14,0))</f>
        <v>0</v>
      </c>
      <c r="BS43" s="4" cm="1">
        <f t="array" ref="BS43">M43*INDEX(prod_est,$H43+$I43-1,MATCH(BS$14,$BQ$14:$DQ$14,0))</f>
        <v>0</v>
      </c>
      <c r="BT43" s="4" cm="1">
        <f t="array" ref="BT43">N43*INDEX(prod_est,$H43+$I43-1,MATCH(BT$14,$BQ$14:$DQ$14,0))</f>
        <v>0</v>
      </c>
      <c r="BU43" s="4" cm="1">
        <f t="array" ref="BU43">O43*INDEX(prod_est,$H43+$I43-1,MATCH(BU$14,$BQ$14:$DQ$14,0))</f>
        <v>0</v>
      </c>
      <c r="BV43" s="4" cm="1">
        <f t="array" ref="BV43">P43*INDEX(prod_est,$H43+$I43-1,MATCH(BV$14,$BQ$14:$DQ$14,0))</f>
        <v>0</v>
      </c>
      <c r="BW43" s="4" cm="1">
        <f t="array" ref="BW43">Q43*INDEX(prod_est,$H43+$I43-1,MATCH(BW$14,$BQ$14:$DQ$14,0))</f>
        <v>0</v>
      </c>
      <c r="BX43" s="4" cm="1">
        <f t="array" ref="BX43">R43*INDEX(prod_est,$H43+$I43-1,MATCH(BX$14,$BQ$14:$DQ$14,0))</f>
        <v>0</v>
      </c>
      <c r="BY43" s="4" cm="1">
        <f t="array" ref="BY43">S43*INDEX(prod_est,$H43+$I43-1,MATCH(BY$14,$BQ$14:$DQ$14,0))</f>
        <v>0</v>
      </c>
      <c r="BZ43" s="4" cm="1">
        <f t="array" ref="BZ43">T43*INDEX(prod_est,$H43+$I43-1,MATCH(BZ$14,$BQ$14:$DQ$14,0))</f>
        <v>0</v>
      </c>
      <c r="CA43" s="4" cm="1">
        <f t="array" ref="CA43">U43*INDEX(prod_est,$H43+$I43-1,MATCH(CA$14,$BQ$14:$DQ$14,0))</f>
        <v>0</v>
      </c>
      <c r="CB43" s="4" cm="1">
        <f t="array" ref="CB43">V43*INDEX(prod_est,$H43+$I43-1,MATCH(CB$14,$BQ$14:$DQ$14,0))</f>
        <v>0</v>
      </c>
      <c r="CC43" s="4" cm="1">
        <f t="array" ref="CC43">W43*INDEX(prod_est,$H43+$I43-1,MATCH(CC$14,$BQ$14:$DQ$14,0))</f>
        <v>0</v>
      </c>
      <c r="CD43" s="4" cm="1">
        <f t="array" ref="CD43">X43*INDEX(prod_est,$H43+$I43-1,MATCH(CD$14,$BQ$14:$DQ$14,0))</f>
        <v>0</v>
      </c>
      <c r="CE43" s="4" cm="1">
        <f t="array" ref="CE43">Y43*INDEX(prod_est,$H43+$I43-1,MATCH(CE$14,$BQ$14:$DQ$14,0))</f>
        <v>0</v>
      </c>
      <c r="CF43" s="4" cm="1">
        <f t="array" ref="CF43">Z43*INDEX(prod_est,$H43+$I43-1,MATCH(CF$14,$BQ$14:$DQ$14,0))</f>
        <v>0</v>
      </c>
      <c r="CG43" s="4" cm="1">
        <f t="array" ref="CG43">AA43*INDEX(prod_est,$H43+$I43-1,MATCH(CG$14,$BQ$14:$DQ$14,0))</f>
        <v>0</v>
      </c>
      <c r="CH43" s="4" cm="1">
        <f t="array" ref="CH43">AB43*INDEX(prod_est,$H43+$I43-1,MATCH(CH$14,$BQ$14:$DQ$14,0))</f>
        <v>0</v>
      </c>
      <c r="CI43" s="4" cm="1">
        <f t="array" ref="CI43">AC43*INDEX(prod_est,$H43+$I43-1,MATCH(CI$14,$BQ$14:$DQ$14,0))</f>
        <v>0</v>
      </c>
      <c r="CJ43" s="4" cm="1">
        <f t="array" ref="CJ43">AD43*INDEX(prod_est,$H43+$I43-1,MATCH(CJ$14,$BQ$14:$DQ$14,0))</f>
        <v>0</v>
      </c>
      <c r="CK43" s="4" cm="1">
        <f t="array" ref="CK43">AE43*INDEX(prod_est,$H43+$I43-1,MATCH(CK$14,$BQ$14:$DQ$14,0))</f>
        <v>0</v>
      </c>
      <c r="CL43" s="4" cm="1">
        <f t="array" ref="CL43">AF43*INDEX(prod_est,$H43+$I43-1,MATCH(CL$14,$BQ$14:$DQ$14,0))</f>
        <v>0</v>
      </c>
      <c r="CM43" s="4" cm="1">
        <f t="array" ref="CM43">AG43*INDEX(prod_est,$H43+$I43-1,MATCH(CM$14,$BQ$14:$DQ$14,0))</f>
        <v>0</v>
      </c>
      <c r="CN43" s="4" cm="1">
        <f t="array" ref="CN43">AH43*INDEX(prod_est,$H43+$I43-1,MATCH(CN$14,$BQ$14:$DQ$14,0))</f>
        <v>0</v>
      </c>
      <c r="CO43" s="4" cm="1">
        <f t="array" ref="CO43">AI43*INDEX(prod_est,$H43+$I43-1,MATCH(CO$14,$BQ$14:$DQ$14,0))</f>
        <v>0</v>
      </c>
      <c r="CP43" s="4" cm="1">
        <f t="array" ref="CP43">AJ43*INDEX(prod_est,$H43+$I43-1,MATCH(CP$14,$BQ$14:$DQ$14,0))</f>
        <v>0</v>
      </c>
      <c r="CQ43" s="4" cm="1">
        <f t="array" ref="CQ43">AK43*INDEX(prod_est,$H43+$I43-1,MATCH(CQ$14,$BQ$14:$DQ$14,0))</f>
        <v>0</v>
      </c>
      <c r="CR43" s="4" cm="1">
        <f t="array" ref="CR43">AL43*INDEX(prod_est,$H43+$I43-1,MATCH(CR$14,$BQ$14:$DQ$14,0))</f>
        <v>0</v>
      </c>
      <c r="CS43" s="4" cm="1">
        <f t="array" ref="CS43">AM43*INDEX(prod_est,$H43+$I43-1,MATCH(CS$14,$BQ$14:$DQ$14,0))</f>
        <v>0</v>
      </c>
      <c r="CT43" s="4" cm="1">
        <f t="array" ref="CT43">AN43*INDEX(prod_est,$H43+$I43-1,MATCH(CT$14,$BQ$14:$DQ$14,0))</f>
        <v>0</v>
      </c>
      <c r="CU43" s="4" cm="1">
        <f t="array" ref="CU43">AO43*INDEX(prod_est,$H43+$I43-1,MATCH(CU$14,$BQ$14:$DQ$14,0))</f>
        <v>0</v>
      </c>
      <c r="CV43" s="4" cm="1">
        <f t="array" ref="CV43">AP43*INDEX(prod_est,$H43+$I43-1,MATCH(CV$14,$BQ$14:$DQ$14,0))</f>
        <v>0</v>
      </c>
      <c r="CW43" s="4" cm="1">
        <f t="array" ref="CW43">AQ43*INDEX(prod_est,$H43+$I43-1,MATCH(CW$14,$BQ$14:$DQ$14,0))</f>
        <v>0</v>
      </c>
      <c r="CX43" s="4" cm="1">
        <f t="array" ref="CX43">AR43*INDEX(prod_est,$H43+$I43-1,MATCH(CX$14,$BQ$14:$DQ$14,0))</f>
        <v>0</v>
      </c>
      <c r="CY43" s="4" cm="1">
        <f t="array" ref="CY43">AS43*INDEX(prod_est,$H43+$I43-1,MATCH(CY$14,$BQ$14:$DQ$14,0))</f>
        <v>0</v>
      </c>
      <c r="CZ43" s="4" cm="1">
        <f t="array" ref="CZ43">AT43*INDEX(prod_est,$H43+$I43-1,MATCH(CZ$14,$BQ$14:$DQ$14,0))</f>
        <v>0</v>
      </c>
      <c r="DA43" s="4" cm="1">
        <f t="array" ref="DA43">AU43*INDEX(prod_est,$H43+$I43-1,MATCH(DA$14,$BQ$14:$DQ$14,0))</f>
        <v>0</v>
      </c>
      <c r="DB43" s="4" cm="1">
        <f t="array" ref="DB43">AV43*INDEX(prod_est,$H43+$I43-1,MATCH(DB$14,$BQ$14:$DQ$14,0))</f>
        <v>0</v>
      </c>
      <c r="DC43" s="4" cm="1">
        <f t="array" ref="DC43">AW43*INDEX(prod_est,$H43+$I43-1,MATCH(DC$14,$BQ$14:$DQ$14,0))</f>
        <v>0</v>
      </c>
      <c r="DD43" s="4" cm="1">
        <f t="array" ref="DD43">AX43*INDEX(prod_est,$H43+$I43-1,MATCH(DD$14,$BQ$14:$DQ$14,0))</f>
        <v>0</v>
      </c>
      <c r="DE43" s="4" cm="1">
        <f t="array" ref="DE43">AY43*INDEX(prod_est,$H43+$I43-1,MATCH(DE$14,$BQ$14:$DQ$14,0))</f>
        <v>0</v>
      </c>
      <c r="DF43" s="4" cm="1">
        <f t="array" ref="DF43">AZ43*INDEX(prod_est,$H43+$I43-1,MATCH(DF$14,$BQ$14:$DQ$14,0))</f>
        <v>0</v>
      </c>
      <c r="DG43" s="4" cm="1">
        <f t="array" ref="DG43">BA43*INDEX(prod_est,$H43+$I43-1,MATCH(DG$14,$BQ$14:$DQ$14,0))</f>
        <v>0</v>
      </c>
      <c r="DH43" s="4" cm="1">
        <f t="array" ref="DH43">BB43*INDEX(prod_est,$H43+$I43-1,MATCH(DH$14,$BQ$14:$DQ$14,0))</f>
        <v>0</v>
      </c>
      <c r="DI43" s="4" cm="1">
        <f t="array" ref="DI43">BC43*INDEX(prod_est,$H43+$I43-1,MATCH(DI$14,$BQ$14:$DQ$14,0))</f>
        <v>0</v>
      </c>
      <c r="DJ43" s="4" cm="1">
        <f t="array" ref="DJ43">BD43*INDEX(prod_est,$H43+$I43-1,MATCH(DJ$14,$BQ$14:$DQ$14,0))</f>
        <v>0</v>
      </c>
      <c r="DK43" s="4" cm="1">
        <f t="array" ref="DK43">BE43*INDEX(prod_est,$H43+$I43-1,MATCH(DK$14,$BQ$14:$DQ$14,0))</f>
        <v>0</v>
      </c>
      <c r="DL43" s="4" cm="1">
        <f t="array" ref="DL43">BF43*INDEX(prod_est,$H43+$I43-1,MATCH(DL$14,$BQ$14:$DQ$14,0))</f>
        <v>0</v>
      </c>
      <c r="DM43" s="4" cm="1">
        <f t="array" ref="DM43">BG43*INDEX(prod_est,$H43+$I43-1,MATCH(DM$14,$BQ$14:$DQ$14,0))</f>
        <v>0</v>
      </c>
      <c r="DN43" s="4" cm="1">
        <f t="array" ref="DN43">BH43*INDEX(prod_est,$H43+$I43-1,MATCH(DN$14,$BQ$14:$DQ$14,0))</f>
        <v>0</v>
      </c>
      <c r="DO43" s="4" cm="1">
        <f t="array" ref="DO43">BI43*INDEX(prod_est,$H43+$I43-1,MATCH(DO$14,$BQ$14:$DQ$14,0))</f>
        <v>0</v>
      </c>
      <c r="DP43" s="4" cm="1">
        <f t="array" ref="DP43">BJ43*INDEX(prod_est,$H43+$I43-1,MATCH(DP$14,$BQ$14:$DQ$14,0))</f>
        <v>0</v>
      </c>
      <c r="DQ43" s="4" cm="1">
        <f t="array" ref="DQ43">BK43*INDEX(prod_est,$H43+$I43-1,MATCH(DQ$14,$BQ$14:$DQ$14,0))</f>
        <v>0</v>
      </c>
    </row>
    <row r="44" spans="1:121" x14ac:dyDescent="0.25">
      <c r="A44" t="s">
        <v>55</v>
      </c>
      <c r="B44" t="s">
        <v>34</v>
      </c>
      <c r="C44" t="s">
        <v>65</v>
      </c>
      <c r="D44" t="s">
        <v>172</v>
      </c>
      <c r="E44" s="46" t="s">
        <v>37</v>
      </c>
      <c r="F44" s="4">
        <v>0</v>
      </c>
      <c r="G44" s="4">
        <v>0</v>
      </c>
      <c r="H44">
        <f>MATCH(A44,Production_est!$A$4:$A$339,0)</f>
        <v>289</v>
      </c>
      <c r="I44">
        <f>IFERROR(MATCH(E44,Production_est!$D$4:$D$339,0),"-")</f>
        <v>3</v>
      </c>
      <c r="J44" s="4" cm="1">
        <f t="array" ref="J44">IFERROR(INDEX(Production_est!$E$4:$E$339,I44+H44-1),"-")</f>
        <v>12012.944094876901</v>
      </c>
      <c r="K44" s="33">
        <f t="shared" si="3"/>
        <v>0</v>
      </c>
      <c r="L44" s="33">
        <f t="shared" ref="L44:AP46" si="39">K44*(1-$G$4)</f>
        <v>0</v>
      </c>
      <c r="M44" s="33">
        <f t="shared" si="39"/>
        <v>0</v>
      </c>
      <c r="N44" s="33">
        <f t="shared" si="39"/>
        <v>0</v>
      </c>
      <c r="O44" s="33">
        <f t="shared" si="39"/>
        <v>0</v>
      </c>
      <c r="P44" s="33">
        <f t="shared" si="39"/>
        <v>0</v>
      </c>
      <c r="Q44" s="33">
        <f t="shared" si="39"/>
        <v>0</v>
      </c>
      <c r="R44" s="33">
        <f t="shared" si="39"/>
        <v>0</v>
      </c>
      <c r="S44" s="33">
        <f t="shared" si="39"/>
        <v>0</v>
      </c>
      <c r="T44" s="33">
        <f t="shared" si="39"/>
        <v>0</v>
      </c>
      <c r="U44" s="33">
        <f t="shared" si="39"/>
        <v>0</v>
      </c>
      <c r="V44" s="33">
        <f t="shared" si="39"/>
        <v>0</v>
      </c>
      <c r="W44" s="33">
        <f t="shared" si="39"/>
        <v>0</v>
      </c>
      <c r="X44" s="33">
        <f t="shared" si="39"/>
        <v>0</v>
      </c>
      <c r="Y44" s="33">
        <f t="shared" si="39"/>
        <v>0</v>
      </c>
      <c r="Z44" s="33">
        <f t="shared" si="39"/>
        <v>0</v>
      </c>
      <c r="AA44" s="33">
        <f t="shared" si="39"/>
        <v>0</v>
      </c>
      <c r="AB44" s="33">
        <f t="shared" si="39"/>
        <v>0</v>
      </c>
      <c r="AC44" s="33">
        <f t="shared" si="39"/>
        <v>0</v>
      </c>
      <c r="AD44" s="33">
        <f t="shared" si="39"/>
        <v>0</v>
      </c>
      <c r="AE44" s="33">
        <f t="shared" si="39"/>
        <v>0</v>
      </c>
      <c r="AF44" s="33">
        <f t="shared" si="39"/>
        <v>0</v>
      </c>
      <c r="AG44" s="33">
        <f t="shared" si="39"/>
        <v>0</v>
      </c>
      <c r="AH44" s="33">
        <f t="shared" si="39"/>
        <v>0</v>
      </c>
      <c r="AI44" s="33">
        <f t="shared" si="39"/>
        <v>0</v>
      </c>
      <c r="AJ44" s="33">
        <f t="shared" si="39"/>
        <v>0</v>
      </c>
      <c r="AK44" s="33">
        <f t="shared" si="39"/>
        <v>0</v>
      </c>
      <c r="AL44" s="33">
        <f t="shared" si="39"/>
        <v>0</v>
      </c>
      <c r="AM44" s="33">
        <f t="shared" si="39"/>
        <v>0</v>
      </c>
      <c r="AN44" s="33">
        <f t="shared" si="39"/>
        <v>0</v>
      </c>
      <c r="AO44" s="33">
        <f t="shared" si="39"/>
        <v>0</v>
      </c>
      <c r="AP44" s="33">
        <f t="shared" si="39"/>
        <v>0</v>
      </c>
      <c r="AQ44" s="33">
        <f t="shared" si="38"/>
        <v>0</v>
      </c>
      <c r="AR44" s="33">
        <f t="shared" si="38"/>
        <v>0</v>
      </c>
      <c r="AS44" s="33">
        <f t="shared" si="38"/>
        <v>0</v>
      </c>
      <c r="AT44" s="33">
        <f t="shared" si="38"/>
        <v>0</v>
      </c>
      <c r="AU44" s="33">
        <f t="shared" si="38"/>
        <v>0</v>
      </c>
      <c r="AV44" s="33">
        <f t="shared" si="38"/>
        <v>0</v>
      </c>
      <c r="AW44" s="33">
        <f t="shared" si="38"/>
        <v>0</v>
      </c>
      <c r="AX44" s="33">
        <f t="shared" si="38"/>
        <v>0</v>
      </c>
      <c r="AY44" s="33">
        <f t="shared" si="38"/>
        <v>0</v>
      </c>
      <c r="AZ44" s="33">
        <f t="shared" si="38"/>
        <v>0</v>
      </c>
      <c r="BA44" s="33">
        <f t="shared" si="38"/>
        <v>0</v>
      </c>
      <c r="BB44" s="33">
        <f t="shared" si="38"/>
        <v>0</v>
      </c>
      <c r="BC44" s="33">
        <f t="shared" si="38"/>
        <v>0</v>
      </c>
      <c r="BD44" s="33">
        <f t="shared" si="38"/>
        <v>0</v>
      </c>
      <c r="BE44" s="33">
        <f t="shared" si="38"/>
        <v>0</v>
      </c>
      <c r="BF44" s="33">
        <f t="shared" si="38"/>
        <v>0</v>
      </c>
      <c r="BG44" s="33">
        <f t="shared" si="38"/>
        <v>0</v>
      </c>
      <c r="BH44" s="33">
        <f t="shared" si="38"/>
        <v>0</v>
      </c>
      <c r="BI44" s="33">
        <f t="shared" si="38"/>
        <v>0</v>
      </c>
      <c r="BJ44" s="33">
        <f t="shared" si="38"/>
        <v>0</v>
      </c>
      <c r="BK44" s="33">
        <f t="shared" si="38"/>
        <v>0</v>
      </c>
      <c r="BL44" t="str">
        <f t="shared" si="6"/>
        <v>19_THA</v>
      </c>
      <c r="BM44" t="str">
        <f t="shared" si="7"/>
        <v>d_nonenergy_16_8_oth_liquid_biofuel</v>
      </c>
      <c r="BP44" s="4">
        <f t="shared" si="8"/>
        <v>0</v>
      </c>
      <c r="BQ44" s="4">
        <f t="shared" si="9"/>
        <v>0</v>
      </c>
      <c r="BR44" s="4" cm="1">
        <f t="array" ref="BR44">L44*INDEX(prod_est,$H44+$I44-1,MATCH(BR$14,$BQ$14:$DQ$14,0))</f>
        <v>0</v>
      </c>
      <c r="BS44" s="4" cm="1">
        <f t="array" ref="BS44">M44*INDEX(prod_est,$H44+$I44-1,MATCH(BS$14,$BQ$14:$DQ$14,0))</f>
        <v>0</v>
      </c>
      <c r="BT44" s="4" cm="1">
        <f t="array" ref="BT44">N44*INDEX(prod_est,$H44+$I44-1,MATCH(BT$14,$BQ$14:$DQ$14,0))</f>
        <v>0</v>
      </c>
      <c r="BU44" s="4" cm="1">
        <f t="array" ref="BU44">O44*INDEX(prod_est,$H44+$I44-1,MATCH(BU$14,$BQ$14:$DQ$14,0))</f>
        <v>0</v>
      </c>
      <c r="BV44" s="4" cm="1">
        <f t="array" ref="BV44">P44*INDEX(prod_est,$H44+$I44-1,MATCH(BV$14,$BQ$14:$DQ$14,0))</f>
        <v>0</v>
      </c>
      <c r="BW44" s="4" cm="1">
        <f t="array" ref="BW44">Q44*INDEX(prod_est,$H44+$I44-1,MATCH(BW$14,$BQ$14:$DQ$14,0))</f>
        <v>0</v>
      </c>
      <c r="BX44" s="4" cm="1">
        <f t="array" ref="BX44">R44*INDEX(prod_est,$H44+$I44-1,MATCH(BX$14,$BQ$14:$DQ$14,0))</f>
        <v>0</v>
      </c>
      <c r="BY44" s="4" cm="1">
        <f t="array" ref="BY44">S44*INDEX(prod_est,$H44+$I44-1,MATCH(BY$14,$BQ$14:$DQ$14,0))</f>
        <v>0</v>
      </c>
      <c r="BZ44" s="4" cm="1">
        <f t="array" ref="BZ44">T44*INDEX(prod_est,$H44+$I44-1,MATCH(BZ$14,$BQ$14:$DQ$14,0))</f>
        <v>0</v>
      </c>
      <c r="CA44" s="4" cm="1">
        <f t="array" ref="CA44">U44*INDEX(prod_est,$H44+$I44-1,MATCH(CA$14,$BQ$14:$DQ$14,0))</f>
        <v>0</v>
      </c>
      <c r="CB44" s="4" cm="1">
        <f t="array" ref="CB44">V44*INDEX(prod_est,$H44+$I44-1,MATCH(CB$14,$BQ$14:$DQ$14,0))</f>
        <v>0</v>
      </c>
      <c r="CC44" s="4" cm="1">
        <f t="array" ref="CC44">W44*INDEX(prod_est,$H44+$I44-1,MATCH(CC$14,$BQ$14:$DQ$14,0))</f>
        <v>0</v>
      </c>
      <c r="CD44" s="4" cm="1">
        <f t="array" ref="CD44">X44*INDEX(prod_est,$H44+$I44-1,MATCH(CD$14,$BQ$14:$DQ$14,0))</f>
        <v>0</v>
      </c>
      <c r="CE44" s="4" cm="1">
        <f t="array" ref="CE44">Y44*INDEX(prod_est,$H44+$I44-1,MATCH(CE$14,$BQ$14:$DQ$14,0))</f>
        <v>0</v>
      </c>
      <c r="CF44" s="4" cm="1">
        <f t="array" ref="CF44">Z44*INDEX(prod_est,$H44+$I44-1,MATCH(CF$14,$BQ$14:$DQ$14,0))</f>
        <v>0</v>
      </c>
      <c r="CG44" s="4" cm="1">
        <f t="array" ref="CG44">AA44*INDEX(prod_est,$H44+$I44-1,MATCH(CG$14,$BQ$14:$DQ$14,0))</f>
        <v>0</v>
      </c>
      <c r="CH44" s="4" cm="1">
        <f t="array" ref="CH44">AB44*INDEX(prod_est,$H44+$I44-1,MATCH(CH$14,$BQ$14:$DQ$14,0))</f>
        <v>0</v>
      </c>
      <c r="CI44" s="4" cm="1">
        <f t="array" ref="CI44">AC44*INDEX(prod_est,$H44+$I44-1,MATCH(CI$14,$BQ$14:$DQ$14,0))</f>
        <v>0</v>
      </c>
      <c r="CJ44" s="4" cm="1">
        <f t="array" ref="CJ44">AD44*INDEX(prod_est,$H44+$I44-1,MATCH(CJ$14,$BQ$14:$DQ$14,0))</f>
        <v>0</v>
      </c>
      <c r="CK44" s="4" cm="1">
        <f t="array" ref="CK44">AE44*INDEX(prod_est,$H44+$I44-1,MATCH(CK$14,$BQ$14:$DQ$14,0))</f>
        <v>0</v>
      </c>
      <c r="CL44" s="4" cm="1">
        <f t="array" ref="CL44">AF44*INDEX(prod_est,$H44+$I44-1,MATCH(CL$14,$BQ$14:$DQ$14,0))</f>
        <v>0</v>
      </c>
      <c r="CM44" s="4" cm="1">
        <f t="array" ref="CM44">AG44*INDEX(prod_est,$H44+$I44-1,MATCH(CM$14,$BQ$14:$DQ$14,0))</f>
        <v>0</v>
      </c>
      <c r="CN44" s="4" cm="1">
        <f t="array" ref="CN44">AH44*INDEX(prod_est,$H44+$I44-1,MATCH(CN$14,$BQ$14:$DQ$14,0))</f>
        <v>0</v>
      </c>
      <c r="CO44" s="4" cm="1">
        <f t="array" ref="CO44">AI44*INDEX(prod_est,$H44+$I44-1,MATCH(CO$14,$BQ$14:$DQ$14,0))</f>
        <v>0</v>
      </c>
      <c r="CP44" s="4" cm="1">
        <f t="array" ref="CP44">AJ44*INDEX(prod_est,$H44+$I44-1,MATCH(CP$14,$BQ$14:$DQ$14,0))</f>
        <v>0</v>
      </c>
      <c r="CQ44" s="4" cm="1">
        <f t="array" ref="CQ44">AK44*INDEX(prod_est,$H44+$I44-1,MATCH(CQ$14,$BQ$14:$DQ$14,0))</f>
        <v>0</v>
      </c>
      <c r="CR44" s="4" cm="1">
        <f t="array" ref="CR44">AL44*INDEX(prod_est,$H44+$I44-1,MATCH(CR$14,$BQ$14:$DQ$14,0))</f>
        <v>0</v>
      </c>
      <c r="CS44" s="4" cm="1">
        <f t="array" ref="CS44">AM44*INDEX(prod_est,$H44+$I44-1,MATCH(CS$14,$BQ$14:$DQ$14,0))</f>
        <v>0</v>
      </c>
      <c r="CT44" s="4" cm="1">
        <f t="array" ref="CT44">AN44*INDEX(prod_est,$H44+$I44-1,MATCH(CT$14,$BQ$14:$DQ$14,0))</f>
        <v>0</v>
      </c>
      <c r="CU44" s="4" cm="1">
        <f t="array" ref="CU44">AO44*INDEX(prod_est,$H44+$I44-1,MATCH(CU$14,$BQ$14:$DQ$14,0))</f>
        <v>0</v>
      </c>
      <c r="CV44" s="4" cm="1">
        <f t="array" ref="CV44">AP44*INDEX(prod_est,$H44+$I44-1,MATCH(CV$14,$BQ$14:$DQ$14,0))</f>
        <v>0</v>
      </c>
      <c r="CW44" s="4" cm="1">
        <f t="array" ref="CW44">AQ44*INDEX(prod_est,$H44+$I44-1,MATCH(CW$14,$BQ$14:$DQ$14,0))</f>
        <v>0</v>
      </c>
      <c r="CX44" s="4" cm="1">
        <f t="array" ref="CX44">AR44*INDEX(prod_est,$H44+$I44-1,MATCH(CX$14,$BQ$14:$DQ$14,0))</f>
        <v>0</v>
      </c>
      <c r="CY44" s="4" cm="1">
        <f t="array" ref="CY44">AS44*INDEX(prod_est,$H44+$I44-1,MATCH(CY$14,$BQ$14:$DQ$14,0))</f>
        <v>0</v>
      </c>
      <c r="CZ44" s="4" cm="1">
        <f t="array" ref="CZ44">AT44*INDEX(prod_est,$H44+$I44-1,MATCH(CZ$14,$BQ$14:$DQ$14,0))</f>
        <v>0</v>
      </c>
      <c r="DA44" s="4" cm="1">
        <f t="array" ref="DA44">AU44*INDEX(prod_est,$H44+$I44-1,MATCH(DA$14,$BQ$14:$DQ$14,0))</f>
        <v>0</v>
      </c>
      <c r="DB44" s="4" cm="1">
        <f t="array" ref="DB44">AV44*INDEX(prod_est,$H44+$I44-1,MATCH(DB$14,$BQ$14:$DQ$14,0))</f>
        <v>0</v>
      </c>
      <c r="DC44" s="4" cm="1">
        <f t="array" ref="DC44">AW44*INDEX(prod_est,$H44+$I44-1,MATCH(DC$14,$BQ$14:$DQ$14,0))</f>
        <v>0</v>
      </c>
      <c r="DD44" s="4" cm="1">
        <f t="array" ref="DD44">AX44*INDEX(prod_est,$H44+$I44-1,MATCH(DD$14,$BQ$14:$DQ$14,0))</f>
        <v>0</v>
      </c>
      <c r="DE44" s="4" cm="1">
        <f t="array" ref="DE44">AY44*INDEX(prod_est,$H44+$I44-1,MATCH(DE$14,$BQ$14:$DQ$14,0))</f>
        <v>0</v>
      </c>
      <c r="DF44" s="4" cm="1">
        <f t="array" ref="DF44">AZ44*INDEX(prod_est,$H44+$I44-1,MATCH(DF$14,$BQ$14:$DQ$14,0))</f>
        <v>0</v>
      </c>
      <c r="DG44" s="4" cm="1">
        <f t="array" ref="DG44">BA44*INDEX(prod_est,$H44+$I44-1,MATCH(DG$14,$BQ$14:$DQ$14,0))</f>
        <v>0</v>
      </c>
      <c r="DH44" s="4" cm="1">
        <f t="array" ref="DH44">BB44*INDEX(prod_est,$H44+$I44-1,MATCH(DH$14,$BQ$14:$DQ$14,0))</f>
        <v>0</v>
      </c>
      <c r="DI44" s="4" cm="1">
        <f t="array" ref="DI44">BC44*INDEX(prod_est,$H44+$I44-1,MATCH(DI$14,$BQ$14:$DQ$14,0))</f>
        <v>0</v>
      </c>
      <c r="DJ44" s="4" cm="1">
        <f t="array" ref="DJ44">BD44*INDEX(prod_est,$H44+$I44-1,MATCH(DJ$14,$BQ$14:$DQ$14,0))</f>
        <v>0</v>
      </c>
      <c r="DK44" s="4" cm="1">
        <f t="array" ref="DK44">BE44*INDEX(prod_est,$H44+$I44-1,MATCH(DK$14,$BQ$14:$DQ$14,0))</f>
        <v>0</v>
      </c>
      <c r="DL44" s="4" cm="1">
        <f t="array" ref="DL44">BF44*INDEX(prod_est,$H44+$I44-1,MATCH(DL$14,$BQ$14:$DQ$14,0))</f>
        <v>0</v>
      </c>
      <c r="DM44" s="4" cm="1">
        <f t="array" ref="DM44">BG44*INDEX(prod_est,$H44+$I44-1,MATCH(DM$14,$BQ$14:$DQ$14,0))</f>
        <v>0</v>
      </c>
      <c r="DN44" s="4" cm="1">
        <f t="array" ref="DN44">BH44*INDEX(prod_est,$H44+$I44-1,MATCH(DN$14,$BQ$14:$DQ$14,0))</f>
        <v>0</v>
      </c>
      <c r="DO44" s="4" cm="1">
        <f t="array" ref="DO44">BI44*INDEX(prod_est,$H44+$I44-1,MATCH(DO$14,$BQ$14:$DQ$14,0))</f>
        <v>0</v>
      </c>
      <c r="DP44" s="4" cm="1">
        <f t="array" ref="DP44">BJ44*INDEX(prod_est,$H44+$I44-1,MATCH(DP$14,$BQ$14:$DQ$14,0))</f>
        <v>0</v>
      </c>
      <c r="DQ44" s="4" cm="1">
        <f t="array" ref="DQ44">BK44*INDEX(prod_est,$H44+$I44-1,MATCH(DQ$14,$BQ$14:$DQ$14,0))</f>
        <v>0</v>
      </c>
    </row>
    <row r="45" spans="1:121" x14ac:dyDescent="0.25">
      <c r="A45" t="s">
        <v>55</v>
      </c>
      <c r="B45" t="s">
        <v>35</v>
      </c>
      <c r="C45" t="s">
        <v>35</v>
      </c>
      <c r="D45" t="s">
        <v>172</v>
      </c>
      <c r="E45" s="46" t="s">
        <v>37</v>
      </c>
      <c r="F45" s="4">
        <v>0</v>
      </c>
      <c r="G45" s="4">
        <v>0</v>
      </c>
      <c r="H45">
        <f>MATCH(A45,Production_est!$A$4:$A$339,0)</f>
        <v>289</v>
      </c>
      <c r="I45">
        <f>IFERROR(MATCH(E45,Production_est!$D$4:$D$339,0),"-")</f>
        <v>3</v>
      </c>
      <c r="J45" s="4" cm="1">
        <f t="array" ref="J45">IFERROR(INDEX(Production_est!$E$4:$E$339,I45+H45-1),"-")</f>
        <v>12012.944094876901</v>
      </c>
      <c r="K45" s="33">
        <f t="shared" si="3"/>
        <v>0</v>
      </c>
      <c r="L45" s="33">
        <f t="shared" si="39"/>
        <v>0</v>
      </c>
      <c r="M45" s="33">
        <f t="shared" si="39"/>
        <v>0</v>
      </c>
      <c r="N45" s="33">
        <f t="shared" si="39"/>
        <v>0</v>
      </c>
      <c r="O45" s="33">
        <f t="shared" si="39"/>
        <v>0</v>
      </c>
      <c r="P45" s="33">
        <f t="shared" si="39"/>
        <v>0</v>
      </c>
      <c r="Q45" s="33">
        <f t="shared" si="39"/>
        <v>0</v>
      </c>
      <c r="R45" s="33">
        <f t="shared" si="39"/>
        <v>0</v>
      </c>
      <c r="S45" s="33">
        <f t="shared" si="39"/>
        <v>0</v>
      </c>
      <c r="T45" s="33">
        <f t="shared" si="39"/>
        <v>0</v>
      </c>
      <c r="U45" s="33">
        <f t="shared" si="39"/>
        <v>0</v>
      </c>
      <c r="V45" s="33">
        <f t="shared" si="39"/>
        <v>0</v>
      </c>
      <c r="W45" s="33">
        <f t="shared" si="39"/>
        <v>0</v>
      </c>
      <c r="X45" s="33">
        <f t="shared" si="39"/>
        <v>0</v>
      </c>
      <c r="Y45" s="33">
        <f t="shared" si="39"/>
        <v>0</v>
      </c>
      <c r="Z45" s="33">
        <f t="shared" si="39"/>
        <v>0</v>
      </c>
      <c r="AA45" s="33">
        <f t="shared" si="39"/>
        <v>0</v>
      </c>
      <c r="AB45" s="33">
        <f t="shared" si="39"/>
        <v>0</v>
      </c>
      <c r="AC45" s="33">
        <f t="shared" si="39"/>
        <v>0</v>
      </c>
      <c r="AD45" s="33">
        <f t="shared" si="39"/>
        <v>0</v>
      </c>
      <c r="AE45" s="33">
        <f t="shared" si="39"/>
        <v>0</v>
      </c>
      <c r="AF45" s="33">
        <f t="shared" si="39"/>
        <v>0</v>
      </c>
      <c r="AG45" s="33">
        <f t="shared" si="39"/>
        <v>0</v>
      </c>
      <c r="AH45" s="33">
        <f t="shared" si="39"/>
        <v>0</v>
      </c>
      <c r="AI45" s="33">
        <f t="shared" si="39"/>
        <v>0</v>
      </c>
      <c r="AJ45" s="33">
        <f t="shared" si="39"/>
        <v>0</v>
      </c>
      <c r="AK45" s="33">
        <f t="shared" si="39"/>
        <v>0</v>
      </c>
      <c r="AL45" s="33">
        <f t="shared" si="39"/>
        <v>0</v>
      </c>
      <c r="AM45" s="33">
        <f t="shared" si="39"/>
        <v>0</v>
      </c>
      <c r="AN45" s="33">
        <f t="shared" si="39"/>
        <v>0</v>
      </c>
      <c r="AO45" s="33">
        <f t="shared" si="39"/>
        <v>0</v>
      </c>
      <c r="AP45" s="33">
        <f t="shared" si="39"/>
        <v>0</v>
      </c>
      <c r="AQ45" s="33">
        <f t="shared" si="38"/>
        <v>0</v>
      </c>
      <c r="AR45" s="33">
        <f t="shared" si="38"/>
        <v>0</v>
      </c>
      <c r="AS45" s="33">
        <f t="shared" si="38"/>
        <v>0</v>
      </c>
      <c r="AT45" s="33">
        <f t="shared" si="38"/>
        <v>0</v>
      </c>
      <c r="AU45" s="33">
        <f t="shared" si="38"/>
        <v>0</v>
      </c>
      <c r="AV45" s="33">
        <f t="shared" si="38"/>
        <v>0</v>
      </c>
      <c r="AW45" s="33">
        <f t="shared" si="38"/>
        <v>0</v>
      </c>
      <c r="AX45" s="33">
        <f t="shared" si="38"/>
        <v>0</v>
      </c>
      <c r="AY45" s="33">
        <f t="shared" si="38"/>
        <v>0</v>
      </c>
      <c r="AZ45" s="33">
        <f t="shared" si="38"/>
        <v>0</v>
      </c>
      <c r="BA45" s="33">
        <f t="shared" si="38"/>
        <v>0</v>
      </c>
      <c r="BB45" s="33">
        <f t="shared" si="38"/>
        <v>0</v>
      </c>
      <c r="BC45" s="33">
        <f t="shared" si="38"/>
        <v>0</v>
      </c>
      <c r="BD45" s="33">
        <f t="shared" si="38"/>
        <v>0</v>
      </c>
      <c r="BE45" s="33">
        <f t="shared" si="38"/>
        <v>0</v>
      </c>
      <c r="BF45" s="33">
        <f t="shared" si="38"/>
        <v>0</v>
      </c>
      <c r="BG45" s="33">
        <f t="shared" si="38"/>
        <v>0</v>
      </c>
      <c r="BH45" s="33">
        <f t="shared" si="38"/>
        <v>0</v>
      </c>
      <c r="BI45" s="33">
        <f t="shared" si="38"/>
        <v>0</v>
      </c>
      <c r="BJ45" s="33">
        <f t="shared" si="38"/>
        <v>0</v>
      </c>
      <c r="BK45" s="33">
        <f t="shared" si="38"/>
        <v>0</v>
      </c>
      <c r="BL45" t="str">
        <f t="shared" si="6"/>
        <v>19_THA</v>
      </c>
      <c r="BM45" t="str">
        <f t="shared" si="7"/>
        <v>d_nonenergy_17_electricity</v>
      </c>
      <c r="BP45" s="4">
        <f t="shared" si="8"/>
        <v>0</v>
      </c>
      <c r="BQ45" s="4">
        <f t="shared" si="9"/>
        <v>0</v>
      </c>
      <c r="BR45" s="4" cm="1">
        <f t="array" ref="BR45">L45*INDEX(prod_est,$H45+$I45-1,MATCH(BR$14,$BQ$14:$DQ$14,0))</f>
        <v>0</v>
      </c>
      <c r="BS45" s="4" cm="1">
        <f t="array" ref="BS45">M45*INDEX(prod_est,$H45+$I45-1,MATCH(BS$14,$BQ$14:$DQ$14,0))</f>
        <v>0</v>
      </c>
      <c r="BT45" s="4" cm="1">
        <f t="array" ref="BT45">N45*INDEX(prod_est,$H45+$I45-1,MATCH(BT$14,$BQ$14:$DQ$14,0))</f>
        <v>0</v>
      </c>
      <c r="BU45" s="4" cm="1">
        <f t="array" ref="BU45">O45*INDEX(prod_est,$H45+$I45-1,MATCH(BU$14,$BQ$14:$DQ$14,0))</f>
        <v>0</v>
      </c>
      <c r="BV45" s="4" cm="1">
        <f t="array" ref="BV45">P45*INDEX(prod_est,$H45+$I45-1,MATCH(BV$14,$BQ$14:$DQ$14,0))</f>
        <v>0</v>
      </c>
      <c r="BW45" s="4" cm="1">
        <f t="array" ref="BW45">Q45*INDEX(prod_est,$H45+$I45-1,MATCH(BW$14,$BQ$14:$DQ$14,0))</f>
        <v>0</v>
      </c>
      <c r="BX45" s="4" cm="1">
        <f t="array" ref="BX45">R45*INDEX(prod_est,$H45+$I45-1,MATCH(BX$14,$BQ$14:$DQ$14,0))</f>
        <v>0</v>
      </c>
      <c r="BY45" s="4" cm="1">
        <f t="array" ref="BY45">S45*INDEX(prod_est,$H45+$I45-1,MATCH(BY$14,$BQ$14:$DQ$14,0))</f>
        <v>0</v>
      </c>
      <c r="BZ45" s="4" cm="1">
        <f t="array" ref="BZ45">T45*INDEX(prod_est,$H45+$I45-1,MATCH(BZ$14,$BQ$14:$DQ$14,0))</f>
        <v>0</v>
      </c>
      <c r="CA45" s="4" cm="1">
        <f t="array" ref="CA45">U45*INDEX(prod_est,$H45+$I45-1,MATCH(CA$14,$BQ$14:$DQ$14,0))</f>
        <v>0</v>
      </c>
      <c r="CB45" s="4" cm="1">
        <f t="array" ref="CB45">V45*INDEX(prod_est,$H45+$I45-1,MATCH(CB$14,$BQ$14:$DQ$14,0))</f>
        <v>0</v>
      </c>
      <c r="CC45" s="4" cm="1">
        <f t="array" ref="CC45">W45*INDEX(prod_est,$H45+$I45-1,MATCH(CC$14,$BQ$14:$DQ$14,0))</f>
        <v>0</v>
      </c>
      <c r="CD45" s="4" cm="1">
        <f t="array" ref="CD45">X45*INDEX(prod_est,$H45+$I45-1,MATCH(CD$14,$BQ$14:$DQ$14,0))</f>
        <v>0</v>
      </c>
      <c r="CE45" s="4" cm="1">
        <f t="array" ref="CE45">Y45*INDEX(prod_est,$H45+$I45-1,MATCH(CE$14,$BQ$14:$DQ$14,0))</f>
        <v>0</v>
      </c>
      <c r="CF45" s="4" cm="1">
        <f t="array" ref="CF45">Z45*INDEX(prod_est,$H45+$I45-1,MATCH(CF$14,$BQ$14:$DQ$14,0))</f>
        <v>0</v>
      </c>
      <c r="CG45" s="4" cm="1">
        <f t="array" ref="CG45">AA45*INDEX(prod_est,$H45+$I45-1,MATCH(CG$14,$BQ$14:$DQ$14,0))</f>
        <v>0</v>
      </c>
      <c r="CH45" s="4" cm="1">
        <f t="array" ref="CH45">AB45*INDEX(prod_est,$H45+$I45-1,MATCH(CH$14,$BQ$14:$DQ$14,0))</f>
        <v>0</v>
      </c>
      <c r="CI45" s="4" cm="1">
        <f t="array" ref="CI45">AC45*INDEX(prod_est,$H45+$I45-1,MATCH(CI$14,$BQ$14:$DQ$14,0))</f>
        <v>0</v>
      </c>
      <c r="CJ45" s="4" cm="1">
        <f t="array" ref="CJ45">AD45*INDEX(prod_est,$H45+$I45-1,MATCH(CJ$14,$BQ$14:$DQ$14,0))</f>
        <v>0</v>
      </c>
      <c r="CK45" s="4" cm="1">
        <f t="array" ref="CK45">AE45*INDEX(prod_est,$H45+$I45-1,MATCH(CK$14,$BQ$14:$DQ$14,0))</f>
        <v>0</v>
      </c>
      <c r="CL45" s="4" cm="1">
        <f t="array" ref="CL45">AF45*INDEX(prod_est,$H45+$I45-1,MATCH(CL$14,$BQ$14:$DQ$14,0))</f>
        <v>0</v>
      </c>
      <c r="CM45" s="4" cm="1">
        <f t="array" ref="CM45">AG45*INDEX(prod_est,$H45+$I45-1,MATCH(CM$14,$BQ$14:$DQ$14,0))</f>
        <v>0</v>
      </c>
      <c r="CN45" s="4" cm="1">
        <f t="array" ref="CN45">AH45*INDEX(prod_est,$H45+$I45-1,MATCH(CN$14,$BQ$14:$DQ$14,0))</f>
        <v>0</v>
      </c>
      <c r="CO45" s="4" cm="1">
        <f t="array" ref="CO45">AI45*INDEX(prod_est,$H45+$I45-1,MATCH(CO$14,$BQ$14:$DQ$14,0))</f>
        <v>0</v>
      </c>
      <c r="CP45" s="4" cm="1">
        <f t="array" ref="CP45">AJ45*INDEX(prod_est,$H45+$I45-1,MATCH(CP$14,$BQ$14:$DQ$14,0))</f>
        <v>0</v>
      </c>
      <c r="CQ45" s="4" cm="1">
        <f t="array" ref="CQ45">AK45*INDEX(prod_est,$H45+$I45-1,MATCH(CQ$14,$BQ$14:$DQ$14,0))</f>
        <v>0</v>
      </c>
      <c r="CR45" s="4" cm="1">
        <f t="array" ref="CR45">AL45*INDEX(prod_est,$H45+$I45-1,MATCH(CR$14,$BQ$14:$DQ$14,0))</f>
        <v>0</v>
      </c>
      <c r="CS45" s="4" cm="1">
        <f t="array" ref="CS45">AM45*INDEX(prod_est,$H45+$I45-1,MATCH(CS$14,$BQ$14:$DQ$14,0))</f>
        <v>0</v>
      </c>
      <c r="CT45" s="4" cm="1">
        <f t="array" ref="CT45">AN45*INDEX(prod_est,$H45+$I45-1,MATCH(CT$14,$BQ$14:$DQ$14,0))</f>
        <v>0</v>
      </c>
      <c r="CU45" s="4" cm="1">
        <f t="array" ref="CU45">AO45*INDEX(prod_est,$H45+$I45-1,MATCH(CU$14,$BQ$14:$DQ$14,0))</f>
        <v>0</v>
      </c>
      <c r="CV45" s="4" cm="1">
        <f t="array" ref="CV45">AP45*INDEX(prod_est,$H45+$I45-1,MATCH(CV$14,$BQ$14:$DQ$14,0))</f>
        <v>0</v>
      </c>
      <c r="CW45" s="4" cm="1">
        <f t="array" ref="CW45">AQ45*INDEX(prod_est,$H45+$I45-1,MATCH(CW$14,$BQ$14:$DQ$14,0))</f>
        <v>0</v>
      </c>
      <c r="CX45" s="4" cm="1">
        <f t="array" ref="CX45">AR45*INDEX(prod_est,$H45+$I45-1,MATCH(CX$14,$BQ$14:$DQ$14,0))</f>
        <v>0</v>
      </c>
      <c r="CY45" s="4" cm="1">
        <f t="array" ref="CY45">AS45*INDEX(prod_est,$H45+$I45-1,MATCH(CY$14,$BQ$14:$DQ$14,0))</f>
        <v>0</v>
      </c>
      <c r="CZ45" s="4" cm="1">
        <f t="array" ref="CZ45">AT45*INDEX(prod_est,$H45+$I45-1,MATCH(CZ$14,$BQ$14:$DQ$14,0))</f>
        <v>0</v>
      </c>
      <c r="DA45" s="4" cm="1">
        <f t="array" ref="DA45">AU45*INDEX(prod_est,$H45+$I45-1,MATCH(DA$14,$BQ$14:$DQ$14,0))</f>
        <v>0</v>
      </c>
      <c r="DB45" s="4" cm="1">
        <f t="array" ref="DB45">AV45*INDEX(prod_est,$H45+$I45-1,MATCH(DB$14,$BQ$14:$DQ$14,0))</f>
        <v>0</v>
      </c>
      <c r="DC45" s="4" cm="1">
        <f t="array" ref="DC45">AW45*INDEX(prod_est,$H45+$I45-1,MATCH(DC$14,$BQ$14:$DQ$14,0))</f>
        <v>0</v>
      </c>
      <c r="DD45" s="4" cm="1">
        <f t="array" ref="DD45">AX45*INDEX(prod_est,$H45+$I45-1,MATCH(DD$14,$BQ$14:$DQ$14,0))</f>
        <v>0</v>
      </c>
      <c r="DE45" s="4" cm="1">
        <f t="array" ref="DE45">AY45*INDEX(prod_est,$H45+$I45-1,MATCH(DE$14,$BQ$14:$DQ$14,0))</f>
        <v>0</v>
      </c>
      <c r="DF45" s="4" cm="1">
        <f t="array" ref="DF45">AZ45*INDEX(prod_est,$H45+$I45-1,MATCH(DF$14,$BQ$14:$DQ$14,0))</f>
        <v>0</v>
      </c>
      <c r="DG45" s="4" cm="1">
        <f t="array" ref="DG45">BA45*INDEX(prod_est,$H45+$I45-1,MATCH(DG$14,$BQ$14:$DQ$14,0))</f>
        <v>0</v>
      </c>
      <c r="DH45" s="4" cm="1">
        <f t="array" ref="DH45">BB45*INDEX(prod_est,$H45+$I45-1,MATCH(DH$14,$BQ$14:$DQ$14,0))</f>
        <v>0</v>
      </c>
      <c r="DI45" s="4" cm="1">
        <f t="array" ref="DI45">BC45*INDEX(prod_est,$H45+$I45-1,MATCH(DI$14,$BQ$14:$DQ$14,0))</f>
        <v>0</v>
      </c>
      <c r="DJ45" s="4" cm="1">
        <f t="array" ref="DJ45">BD45*INDEX(prod_est,$H45+$I45-1,MATCH(DJ$14,$BQ$14:$DQ$14,0))</f>
        <v>0</v>
      </c>
      <c r="DK45" s="4" cm="1">
        <f t="array" ref="DK45">BE45*INDEX(prod_est,$H45+$I45-1,MATCH(DK$14,$BQ$14:$DQ$14,0))</f>
        <v>0</v>
      </c>
      <c r="DL45" s="4" cm="1">
        <f t="array" ref="DL45">BF45*INDEX(prod_est,$H45+$I45-1,MATCH(DL$14,$BQ$14:$DQ$14,0))</f>
        <v>0</v>
      </c>
      <c r="DM45" s="4" cm="1">
        <f t="array" ref="DM45">BG45*INDEX(prod_est,$H45+$I45-1,MATCH(DM$14,$BQ$14:$DQ$14,0))</f>
        <v>0</v>
      </c>
      <c r="DN45" s="4" cm="1">
        <f t="array" ref="DN45">BH45*INDEX(prod_est,$H45+$I45-1,MATCH(DN$14,$BQ$14:$DQ$14,0))</f>
        <v>0</v>
      </c>
      <c r="DO45" s="4" cm="1">
        <f t="array" ref="DO45">BI45*INDEX(prod_est,$H45+$I45-1,MATCH(DO$14,$BQ$14:$DQ$14,0))</f>
        <v>0</v>
      </c>
      <c r="DP45" s="4" cm="1">
        <f t="array" ref="DP45">BJ45*INDEX(prod_est,$H45+$I45-1,MATCH(DP$14,$BQ$14:$DQ$14,0))</f>
        <v>0</v>
      </c>
      <c r="DQ45" s="4" cm="1">
        <f t="array" ref="DQ45">BK45*INDEX(prod_est,$H45+$I45-1,MATCH(DQ$14,$BQ$14:$DQ$14,0))</f>
        <v>0</v>
      </c>
    </row>
    <row r="46" spans="1:121" x14ac:dyDescent="0.25">
      <c r="A46" t="s">
        <v>55</v>
      </c>
      <c r="B46" t="s">
        <v>36</v>
      </c>
      <c r="C46" t="s">
        <v>36</v>
      </c>
      <c r="D46" t="s">
        <v>172</v>
      </c>
      <c r="E46" s="46" t="s">
        <v>37</v>
      </c>
      <c r="F46" s="4">
        <v>0</v>
      </c>
      <c r="G46" s="4">
        <v>0</v>
      </c>
      <c r="H46">
        <f>MATCH(A46,Production_est!$A$4:$A$339,0)</f>
        <v>289</v>
      </c>
      <c r="I46">
        <f>IFERROR(MATCH(E46,Production_est!$D$4:$D$339,0),"-")</f>
        <v>3</v>
      </c>
      <c r="J46" s="4" cm="1">
        <f t="array" ref="J46">IFERROR(INDEX(Production_est!$E$4:$E$339,I46+H46-1),"-")</f>
        <v>12012.944094876901</v>
      </c>
      <c r="K46" s="33">
        <f t="shared" si="3"/>
        <v>0</v>
      </c>
      <c r="L46" s="33">
        <f t="shared" si="39"/>
        <v>0</v>
      </c>
      <c r="M46" s="33">
        <f t="shared" si="39"/>
        <v>0</v>
      </c>
      <c r="N46" s="33">
        <f t="shared" si="39"/>
        <v>0</v>
      </c>
      <c r="O46" s="33">
        <f t="shared" si="39"/>
        <v>0</v>
      </c>
      <c r="P46" s="33">
        <f t="shared" si="39"/>
        <v>0</v>
      </c>
      <c r="Q46" s="33">
        <f t="shared" si="39"/>
        <v>0</v>
      </c>
      <c r="R46" s="33">
        <f t="shared" si="39"/>
        <v>0</v>
      </c>
      <c r="S46" s="33">
        <f t="shared" si="39"/>
        <v>0</v>
      </c>
      <c r="T46" s="33">
        <f t="shared" si="39"/>
        <v>0</v>
      </c>
      <c r="U46" s="33">
        <f t="shared" si="39"/>
        <v>0</v>
      </c>
      <c r="V46" s="33">
        <f t="shared" si="39"/>
        <v>0</v>
      </c>
      <c r="W46" s="33">
        <f t="shared" si="39"/>
        <v>0</v>
      </c>
      <c r="X46" s="33">
        <f t="shared" si="39"/>
        <v>0</v>
      </c>
      <c r="Y46" s="33">
        <f t="shared" si="39"/>
        <v>0</v>
      </c>
      <c r="Z46" s="33">
        <f t="shared" si="39"/>
        <v>0</v>
      </c>
      <c r="AA46" s="33">
        <f t="shared" si="39"/>
        <v>0</v>
      </c>
      <c r="AB46" s="33">
        <f t="shared" si="39"/>
        <v>0</v>
      </c>
      <c r="AC46" s="33">
        <f t="shared" si="39"/>
        <v>0</v>
      </c>
      <c r="AD46" s="33">
        <f t="shared" si="39"/>
        <v>0</v>
      </c>
      <c r="AE46" s="33">
        <f t="shared" si="39"/>
        <v>0</v>
      </c>
      <c r="AF46" s="33">
        <f t="shared" si="39"/>
        <v>0</v>
      </c>
      <c r="AG46" s="33">
        <f t="shared" si="39"/>
        <v>0</v>
      </c>
      <c r="AH46" s="33">
        <f t="shared" si="39"/>
        <v>0</v>
      </c>
      <c r="AI46" s="33">
        <f t="shared" si="39"/>
        <v>0</v>
      </c>
      <c r="AJ46" s="33">
        <f t="shared" si="39"/>
        <v>0</v>
      </c>
      <c r="AK46" s="33">
        <f t="shared" si="39"/>
        <v>0</v>
      </c>
      <c r="AL46" s="33">
        <f t="shared" si="39"/>
        <v>0</v>
      </c>
      <c r="AM46" s="33">
        <f t="shared" si="39"/>
        <v>0</v>
      </c>
      <c r="AN46" s="33">
        <f t="shared" si="39"/>
        <v>0</v>
      </c>
      <c r="AO46" s="33">
        <f t="shared" si="39"/>
        <v>0</v>
      </c>
      <c r="AP46" s="33">
        <f t="shared" si="39"/>
        <v>0</v>
      </c>
      <c r="AQ46" s="33">
        <f t="shared" si="38"/>
        <v>0</v>
      </c>
      <c r="AR46" s="33">
        <f t="shared" si="38"/>
        <v>0</v>
      </c>
      <c r="AS46" s="33">
        <f t="shared" si="38"/>
        <v>0</v>
      </c>
      <c r="AT46" s="33">
        <f t="shared" si="38"/>
        <v>0</v>
      </c>
      <c r="AU46" s="33">
        <f t="shared" si="38"/>
        <v>0</v>
      </c>
      <c r="AV46" s="33">
        <f t="shared" si="38"/>
        <v>0</v>
      </c>
      <c r="AW46" s="33">
        <f t="shared" si="38"/>
        <v>0</v>
      </c>
      <c r="AX46" s="33">
        <f t="shared" si="38"/>
        <v>0</v>
      </c>
      <c r="AY46" s="33">
        <f t="shared" si="38"/>
        <v>0</v>
      </c>
      <c r="AZ46" s="33">
        <f t="shared" si="38"/>
        <v>0</v>
      </c>
      <c r="BA46" s="33">
        <f t="shared" si="38"/>
        <v>0</v>
      </c>
      <c r="BB46" s="33">
        <f t="shared" si="38"/>
        <v>0</v>
      </c>
      <c r="BC46" s="33">
        <f t="shared" si="38"/>
        <v>0</v>
      </c>
      <c r="BD46" s="33">
        <f t="shared" si="38"/>
        <v>0</v>
      </c>
      <c r="BE46" s="33">
        <f t="shared" si="38"/>
        <v>0</v>
      </c>
      <c r="BF46" s="33">
        <f t="shared" si="38"/>
        <v>0</v>
      </c>
      <c r="BG46" s="33">
        <f t="shared" si="38"/>
        <v>0</v>
      </c>
      <c r="BH46" s="33">
        <f t="shared" si="38"/>
        <v>0</v>
      </c>
      <c r="BI46" s="33">
        <f t="shared" si="38"/>
        <v>0</v>
      </c>
      <c r="BJ46" s="33">
        <f t="shared" si="38"/>
        <v>0</v>
      </c>
      <c r="BK46" s="33">
        <f t="shared" si="38"/>
        <v>0</v>
      </c>
      <c r="BL46" t="str">
        <f t="shared" si="6"/>
        <v>19_THA</v>
      </c>
      <c r="BM46" t="str">
        <f t="shared" si="7"/>
        <v>d_nonenergy_18_heat</v>
      </c>
      <c r="BP46" s="4">
        <f t="shared" si="8"/>
        <v>0</v>
      </c>
      <c r="BQ46" s="4">
        <f t="shared" si="9"/>
        <v>0</v>
      </c>
      <c r="BR46" s="4" cm="1">
        <f t="array" ref="BR46">L46*INDEX(prod_est,$H46+$I46-1,MATCH(BR$14,$BQ$14:$DQ$14,0))</f>
        <v>0</v>
      </c>
      <c r="BS46" s="4" cm="1">
        <f t="array" ref="BS46">M46*INDEX(prod_est,$H46+$I46-1,MATCH(BS$14,$BQ$14:$DQ$14,0))</f>
        <v>0</v>
      </c>
      <c r="BT46" s="4" cm="1">
        <f t="array" ref="BT46">N46*INDEX(prod_est,$H46+$I46-1,MATCH(BT$14,$BQ$14:$DQ$14,0))</f>
        <v>0</v>
      </c>
      <c r="BU46" s="4" cm="1">
        <f t="array" ref="BU46">O46*INDEX(prod_est,$H46+$I46-1,MATCH(BU$14,$BQ$14:$DQ$14,0))</f>
        <v>0</v>
      </c>
      <c r="BV46" s="4" cm="1">
        <f t="array" ref="BV46">P46*INDEX(prod_est,$H46+$I46-1,MATCH(BV$14,$BQ$14:$DQ$14,0))</f>
        <v>0</v>
      </c>
      <c r="BW46" s="4" cm="1">
        <f t="array" ref="BW46">Q46*INDEX(prod_est,$H46+$I46-1,MATCH(BW$14,$BQ$14:$DQ$14,0))</f>
        <v>0</v>
      </c>
      <c r="BX46" s="4" cm="1">
        <f t="array" ref="BX46">R46*INDEX(prod_est,$H46+$I46-1,MATCH(BX$14,$BQ$14:$DQ$14,0))</f>
        <v>0</v>
      </c>
      <c r="BY46" s="4" cm="1">
        <f t="array" ref="BY46">S46*INDEX(prod_est,$H46+$I46-1,MATCH(BY$14,$BQ$14:$DQ$14,0))</f>
        <v>0</v>
      </c>
      <c r="BZ46" s="4" cm="1">
        <f t="array" ref="BZ46">T46*INDEX(prod_est,$H46+$I46-1,MATCH(BZ$14,$BQ$14:$DQ$14,0))</f>
        <v>0</v>
      </c>
      <c r="CA46" s="4" cm="1">
        <f t="array" ref="CA46">U46*INDEX(prod_est,$H46+$I46-1,MATCH(CA$14,$BQ$14:$DQ$14,0))</f>
        <v>0</v>
      </c>
      <c r="CB46" s="4" cm="1">
        <f t="array" ref="CB46">V46*INDEX(prod_est,$H46+$I46-1,MATCH(CB$14,$BQ$14:$DQ$14,0))</f>
        <v>0</v>
      </c>
      <c r="CC46" s="4" cm="1">
        <f t="array" ref="CC46">W46*INDEX(prod_est,$H46+$I46-1,MATCH(CC$14,$BQ$14:$DQ$14,0))</f>
        <v>0</v>
      </c>
      <c r="CD46" s="4" cm="1">
        <f t="array" ref="CD46">X46*INDEX(prod_est,$H46+$I46-1,MATCH(CD$14,$BQ$14:$DQ$14,0))</f>
        <v>0</v>
      </c>
      <c r="CE46" s="4" cm="1">
        <f t="array" ref="CE46">Y46*INDEX(prod_est,$H46+$I46-1,MATCH(CE$14,$BQ$14:$DQ$14,0))</f>
        <v>0</v>
      </c>
      <c r="CF46" s="4" cm="1">
        <f t="array" ref="CF46">Z46*INDEX(prod_est,$H46+$I46-1,MATCH(CF$14,$BQ$14:$DQ$14,0))</f>
        <v>0</v>
      </c>
      <c r="CG46" s="4" cm="1">
        <f t="array" ref="CG46">AA46*INDEX(prod_est,$H46+$I46-1,MATCH(CG$14,$BQ$14:$DQ$14,0))</f>
        <v>0</v>
      </c>
      <c r="CH46" s="4" cm="1">
        <f t="array" ref="CH46">AB46*INDEX(prod_est,$H46+$I46-1,MATCH(CH$14,$BQ$14:$DQ$14,0))</f>
        <v>0</v>
      </c>
      <c r="CI46" s="4" cm="1">
        <f t="array" ref="CI46">AC46*INDEX(prod_est,$H46+$I46-1,MATCH(CI$14,$BQ$14:$DQ$14,0))</f>
        <v>0</v>
      </c>
      <c r="CJ46" s="4" cm="1">
        <f t="array" ref="CJ46">AD46*INDEX(prod_est,$H46+$I46-1,MATCH(CJ$14,$BQ$14:$DQ$14,0))</f>
        <v>0</v>
      </c>
      <c r="CK46" s="4" cm="1">
        <f t="array" ref="CK46">AE46*INDEX(prod_est,$H46+$I46-1,MATCH(CK$14,$BQ$14:$DQ$14,0))</f>
        <v>0</v>
      </c>
      <c r="CL46" s="4" cm="1">
        <f t="array" ref="CL46">AF46*INDEX(prod_est,$H46+$I46-1,MATCH(CL$14,$BQ$14:$DQ$14,0))</f>
        <v>0</v>
      </c>
      <c r="CM46" s="4" cm="1">
        <f t="array" ref="CM46">AG46*INDEX(prod_est,$H46+$I46-1,MATCH(CM$14,$BQ$14:$DQ$14,0))</f>
        <v>0</v>
      </c>
      <c r="CN46" s="4" cm="1">
        <f t="array" ref="CN46">AH46*INDEX(prod_est,$H46+$I46-1,MATCH(CN$14,$BQ$14:$DQ$14,0))</f>
        <v>0</v>
      </c>
      <c r="CO46" s="4" cm="1">
        <f t="array" ref="CO46">AI46*INDEX(prod_est,$H46+$I46-1,MATCH(CO$14,$BQ$14:$DQ$14,0))</f>
        <v>0</v>
      </c>
      <c r="CP46" s="4" cm="1">
        <f t="array" ref="CP46">AJ46*INDEX(prod_est,$H46+$I46-1,MATCH(CP$14,$BQ$14:$DQ$14,0))</f>
        <v>0</v>
      </c>
      <c r="CQ46" s="4" cm="1">
        <f t="array" ref="CQ46">AK46*INDEX(prod_est,$H46+$I46-1,MATCH(CQ$14,$BQ$14:$DQ$14,0))</f>
        <v>0</v>
      </c>
      <c r="CR46" s="4" cm="1">
        <f t="array" ref="CR46">AL46*INDEX(prod_est,$H46+$I46-1,MATCH(CR$14,$BQ$14:$DQ$14,0))</f>
        <v>0</v>
      </c>
      <c r="CS46" s="4" cm="1">
        <f t="array" ref="CS46">AM46*INDEX(prod_est,$H46+$I46-1,MATCH(CS$14,$BQ$14:$DQ$14,0))</f>
        <v>0</v>
      </c>
      <c r="CT46" s="4" cm="1">
        <f t="array" ref="CT46">AN46*INDEX(prod_est,$H46+$I46-1,MATCH(CT$14,$BQ$14:$DQ$14,0))</f>
        <v>0</v>
      </c>
      <c r="CU46" s="4" cm="1">
        <f t="array" ref="CU46">AO46*INDEX(prod_est,$H46+$I46-1,MATCH(CU$14,$BQ$14:$DQ$14,0))</f>
        <v>0</v>
      </c>
      <c r="CV46" s="4" cm="1">
        <f t="array" ref="CV46">AP46*INDEX(prod_est,$H46+$I46-1,MATCH(CV$14,$BQ$14:$DQ$14,0))</f>
        <v>0</v>
      </c>
      <c r="CW46" s="4" cm="1">
        <f t="array" ref="CW46">AQ46*INDEX(prod_est,$H46+$I46-1,MATCH(CW$14,$BQ$14:$DQ$14,0))</f>
        <v>0</v>
      </c>
      <c r="CX46" s="4" cm="1">
        <f t="array" ref="CX46">AR46*INDEX(prod_est,$H46+$I46-1,MATCH(CX$14,$BQ$14:$DQ$14,0))</f>
        <v>0</v>
      </c>
      <c r="CY46" s="4" cm="1">
        <f t="array" ref="CY46">AS46*INDEX(prod_est,$H46+$I46-1,MATCH(CY$14,$BQ$14:$DQ$14,0))</f>
        <v>0</v>
      </c>
      <c r="CZ46" s="4" cm="1">
        <f t="array" ref="CZ46">AT46*INDEX(prod_est,$H46+$I46-1,MATCH(CZ$14,$BQ$14:$DQ$14,0))</f>
        <v>0</v>
      </c>
      <c r="DA46" s="4" cm="1">
        <f t="array" ref="DA46">AU46*INDEX(prod_est,$H46+$I46-1,MATCH(DA$14,$BQ$14:$DQ$14,0))</f>
        <v>0</v>
      </c>
      <c r="DB46" s="4" cm="1">
        <f t="array" ref="DB46">AV46*INDEX(prod_est,$H46+$I46-1,MATCH(DB$14,$BQ$14:$DQ$14,0))</f>
        <v>0</v>
      </c>
      <c r="DC46" s="4" cm="1">
        <f t="array" ref="DC46">AW46*INDEX(prod_est,$H46+$I46-1,MATCH(DC$14,$BQ$14:$DQ$14,0))</f>
        <v>0</v>
      </c>
      <c r="DD46" s="4" cm="1">
        <f t="array" ref="DD46">AX46*INDEX(prod_est,$H46+$I46-1,MATCH(DD$14,$BQ$14:$DQ$14,0))</f>
        <v>0</v>
      </c>
      <c r="DE46" s="4" cm="1">
        <f t="array" ref="DE46">AY46*INDEX(prod_est,$H46+$I46-1,MATCH(DE$14,$BQ$14:$DQ$14,0))</f>
        <v>0</v>
      </c>
      <c r="DF46" s="4" cm="1">
        <f t="array" ref="DF46">AZ46*INDEX(prod_est,$H46+$I46-1,MATCH(DF$14,$BQ$14:$DQ$14,0))</f>
        <v>0</v>
      </c>
      <c r="DG46" s="4" cm="1">
        <f t="array" ref="DG46">BA46*INDEX(prod_est,$H46+$I46-1,MATCH(DG$14,$BQ$14:$DQ$14,0))</f>
        <v>0</v>
      </c>
      <c r="DH46" s="4" cm="1">
        <f t="array" ref="DH46">BB46*INDEX(prod_est,$H46+$I46-1,MATCH(DH$14,$BQ$14:$DQ$14,0))</f>
        <v>0</v>
      </c>
      <c r="DI46" s="4" cm="1">
        <f t="array" ref="DI46">BC46*INDEX(prod_est,$H46+$I46-1,MATCH(DI$14,$BQ$14:$DQ$14,0))</f>
        <v>0</v>
      </c>
      <c r="DJ46" s="4" cm="1">
        <f t="array" ref="DJ46">BD46*INDEX(prod_est,$H46+$I46-1,MATCH(DJ$14,$BQ$14:$DQ$14,0))</f>
        <v>0</v>
      </c>
      <c r="DK46" s="4" cm="1">
        <f t="array" ref="DK46">BE46*INDEX(prod_est,$H46+$I46-1,MATCH(DK$14,$BQ$14:$DQ$14,0))</f>
        <v>0</v>
      </c>
      <c r="DL46" s="4" cm="1">
        <f t="array" ref="DL46">BF46*INDEX(prod_est,$H46+$I46-1,MATCH(DL$14,$BQ$14:$DQ$14,0))</f>
        <v>0</v>
      </c>
      <c r="DM46" s="4" cm="1">
        <f t="array" ref="DM46">BG46*INDEX(prod_est,$H46+$I46-1,MATCH(DM$14,$BQ$14:$DQ$14,0))</f>
        <v>0</v>
      </c>
      <c r="DN46" s="4" cm="1">
        <f t="array" ref="DN46">BH46*INDEX(prod_est,$H46+$I46-1,MATCH(DN$14,$BQ$14:$DQ$14,0))</f>
        <v>0</v>
      </c>
      <c r="DO46" s="4" cm="1">
        <f t="array" ref="DO46">BI46*INDEX(prod_est,$H46+$I46-1,MATCH(DO$14,$BQ$14:$DQ$14,0))</f>
        <v>0</v>
      </c>
      <c r="DP46" s="4" cm="1">
        <f t="array" ref="DP46">BJ46*INDEX(prod_est,$H46+$I46-1,MATCH(DP$14,$BQ$14:$DQ$14,0))</f>
        <v>0</v>
      </c>
      <c r="DQ46" s="4" cm="1">
        <f t="array" ref="DQ46">BK46*INDEX(prod_est,$H46+$I46-1,MATCH(DQ$14,$BQ$14:$DQ$14,0))</f>
        <v>0</v>
      </c>
    </row>
    <row r="47" spans="1:121" x14ac:dyDescent="0.25">
      <c r="A47" s="6" t="str">
        <f>A46</f>
        <v>19_THA</v>
      </c>
      <c r="B47" s="6" t="s">
        <v>146</v>
      </c>
      <c r="C47" s="6" t="s">
        <v>147</v>
      </c>
      <c r="D47" s="6" t="str">
        <f>D46</f>
        <v>17_nonenergy_use</v>
      </c>
      <c r="E47" s="6" t="s">
        <v>37</v>
      </c>
      <c r="F47" s="43">
        <f>SUM(F15:F46)</f>
        <v>437.96540910931003</v>
      </c>
      <c r="G47" s="43">
        <f>SUM(G15:G46)</f>
        <v>535.6558194200893</v>
      </c>
      <c r="K47" s="33">
        <f t="shared" ref="K47:AP47" si="40">SUM(K15:K46)*1000</f>
        <v>44.589886974378558</v>
      </c>
      <c r="L47" s="33">
        <f t="shared" si="40"/>
        <v>44.589886974378558</v>
      </c>
      <c r="M47" s="33">
        <f t="shared" si="40"/>
        <v>44.589886974378558</v>
      </c>
      <c r="N47" s="33">
        <f t="shared" si="40"/>
        <v>44.589886974378558</v>
      </c>
      <c r="O47" s="33">
        <f t="shared" si="40"/>
        <v>44.589886974378558</v>
      </c>
      <c r="P47" s="33">
        <f t="shared" si="40"/>
        <v>44.589886974378558</v>
      </c>
      <c r="Q47" s="33">
        <f t="shared" si="40"/>
        <v>44.589886974378558</v>
      </c>
      <c r="R47" s="33">
        <f t="shared" si="40"/>
        <v>44.589886974378558</v>
      </c>
      <c r="S47" s="33">
        <f t="shared" si="40"/>
        <v>44.589886974378558</v>
      </c>
      <c r="T47" s="33">
        <f t="shared" si="40"/>
        <v>44.589886974378558</v>
      </c>
      <c r="U47" s="33">
        <f t="shared" si="40"/>
        <v>44.589886974378558</v>
      </c>
      <c r="V47" s="33">
        <f t="shared" si="40"/>
        <v>44.589886974378558</v>
      </c>
      <c r="W47" s="33">
        <f t="shared" si="40"/>
        <v>44.589886974378558</v>
      </c>
      <c r="X47" s="33">
        <f t="shared" si="40"/>
        <v>44.589886974378558</v>
      </c>
      <c r="Y47" s="33">
        <f t="shared" si="40"/>
        <v>44.589886974378558</v>
      </c>
      <c r="Z47" s="33">
        <f t="shared" si="40"/>
        <v>44.589886974378558</v>
      </c>
      <c r="AA47" s="33">
        <f t="shared" si="40"/>
        <v>44.589886974378558</v>
      </c>
      <c r="AB47" s="33">
        <f t="shared" si="40"/>
        <v>44.589886974378558</v>
      </c>
      <c r="AC47" s="33">
        <f t="shared" si="40"/>
        <v>44.589886974378558</v>
      </c>
      <c r="AD47" s="33">
        <f t="shared" si="40"/>
        <v>44.589886974378558</v>
      </c>
      <c r="AE47" s="33">
        <f t="shared" si="40"/>
        <v>44.589886974378558</v>
      </c>
      <c r="AF47" s="33">
        <f t="shared" si="40"/>
        <v>44.589886974378558</v>
      </c>
      <c r="AG47" s="33">
        <f t="shared" si="40"/>
        <v>44.589886974378558</v>
      </c>
      <c r="AH47" s="33">
        <f t="shared" si="40"/>
        <v>44.589886974378558</v>
      </c>
      <c r="AI47" s="33">
        <f t="shared" si="40"/>
        <v>44.589886974378558</v>
      </c>
      <c r="AJ47" s="33">
        <f t="shared" si="40"/>
        <v>44.589886974378558</v>
      </c>
      <c r="AK47" s="33">
        <f t="shared" si="40"/>
        <v>44.589886974378558</v>
      </c>
      <c r="AL47" s="33">
        <f t="shared" si="40"/>
        <v>44.589886974378558</v>
      </c>
      <c r="AM47" s="33">
        <f t="shared" si="40"/>
        <v>44.589886974378558</v>
      </c>
      <c r="AN47" s="33">
        <f t="shared" si="40"/>
        <v>44.589886974378558</v>
      </c>
      <c r="AO47" s="33">
        <f t="shared" si="40"/>
        <v>44.589886974378558</v>
      </c>
      <c r="AP47" s="33">
        <f t="shared" si="40"/>
        <v>44.589886974378558</v>
      </c>
      <c r="AQ47" s="33">
        <f t="shared" ref="AQ47:BK47" si="41">SUM(AQ15:AQ46)*1000</f>
        <v>44.589886974378558</v>
      </c>
      <c r="AR47" s="33">
        <f t="shared" si="41"/>
        <v>44.589886974378558</v>
      </c>
      <c r="AS47" s="33">
        <f t="shared" si="41"/>
        <v>44.589886974378558</v>
      </c>
      <c r="AT47" s="33">
        <f t="shared" si="41"/>
        <v>44.589886974378558</v>
      </c>
      <c r="AU47" s="33">
        <f t="shared" si="41"/>
        <v>44.589886974378558</v>
      </c>
      <c r="AV47" s="33">
        <f t="shared" si="41"/>
        <v>44.589886974378558</v>
      </c>
      <c r="AW47" s="33">
        <f t="shared" si="41"/>
        <v>44.589886974378558</v>
      </c>
      <c r="AX47" s="33">
        <f t="shared" si="41"/>
        <v>44.589886974378558</v>
      </c>
      <c r="AY47" s="33">
        <f t="shared" si="41"/>
        <v>44.589886974378558</v>
      </c>
      <c r="AZ47" s="33">
        <f t="shared" si="41"/>
        <v>44.589886974378558</v>
      </c>
      <c r="BA47" s="33">
        <f t="shared" si="41"/>
        <v>44.589886974378558</v>
      </c>
      <c r="BB47" s="33">
        <f t="shared" si="41"/>
        <v>44.589886974378558</v>
      </c>
      <c r="BC47" s="33">
        <f t="shared" si="41"/>
        <v>44.589886974378558</v>
      </c>
      <c r="BD47" s="33">
        <f t="shared" si="41"/>
        <v>44.589886974378558</v>
      </c>
      <c r="BE47" s="33">
        <f t="shared" si="41"/>
        <v>44.589886974378558</v>
      </c>
      <c r="BF47" s="33">
        <f t="shared" si="41"/>
        <v>44.589886974378558</v>
      </c>
      <c r="BG47" s="33">
        <f t="shared" si="41"/>
        <v>44.589886974378558</v>
      </c>
      <c r="BH47" s="33">
        <f t="shared" si="41"/>
        <v>44.589886974378558</v>
      </c>
      <c r="BI47" s="33">
        <f t="shared" si="41"/>
        <v>44.589886974378558</v>
      </c>
      <c r="BJ47" s="33">
        <f t="shared" si="41"/>
        <v>44.589886974378558</v>
      </c>
      <c r="BK47" s="33">
        <f t="shared" si="41"/>
        <v>44.589886974378558</v>
      </c>
    </row>
    <row r="48" spans="1:121" x14ac:dyDescent="0.25">
      <c r="BO48" s="48" t="s">
        <v>167</v>
      </c>
      <c r="BP48" s="53">
        <f>BQ48</f>
        <v>0</v>
      </c>
      <c r="BQ48" s="53">
        <f t="shared" ref="BQ48:CW48" si="42">$G$5+(($G$6-$G$5)/32)*(BQ53-2018)</f>
        <v>0</v>
      </c>
      <c r="BR48" s="53">
        <f t="shared" si="42"/>
        <v>0</v>
      </c>
      <c r="BS48" s="53">
        <f t="shared" si="42"/>
        <v>0</v>
      </c>
      <c r="BT48" s="53">
        <f t="shared" si="42"/>
        <v>0</v>
      </c>
      <c r="BU48" s="53">
        <f t="shared" si="42"/>
        <v>0</v>
      </c>
      <c r="BV48" s="53">
        <f t="shared" si="42"/>
        <v>0</v>
      </c>
      <c r="BW48" s="53">
        <f t="shared" si="42"/>
        <v>0</v>
      </c>
      <c r="BX48" s="53">
        <f t="shared" si="42"/>
        <v>0</v>
      </c>
      <c r="BY48" s="53">
        <f t="shared" si="42"/>
        <v>0</v>
      </c>
      <c r="BZ48" s="53">
        <f t="shared" si="42"/>
        <v>0</v>
      </c>
      <c r="CA48" s="53">
        <f t="shared" si="42"/>
        <v>0</v>
      </c>
      <c r="CB48" s="53">
        <f t="shared" si="42"/>
        <v>0</v>
      </c>
      <c r="CC48" s="53">
        <f t="shared" si="42"/>
        <v>0</v>
      </c>
      <c r="CD48" s="53">
        <f t="shared" si="42"/>
        <v>0</v>
      </c>
      <c r="CE48" s="53">
        <f t="shared" si="42"/>
        <v>0</v>
      </c>
      <c r="CF48" s="53">
        <f t="shared" si="42"/>
        <v>0</v>
      </c>
      <c r="CG48" s="53">
        <f t="shared" si="42"/>
        <v>0</v>
      </c>
      <c r="CH48" s="53">
        <f t="shared" si="42"/>
        <v>0</v>
      </c>
      <c r="CI48" s="53">
        <f t="shared" si="42"/>
        <v>0</v>
      </c>
      <c r="CJ48" s="53">
        <f t="shared" si="42"/>
        <v>0</v>
      </c>
      <c r="CK48" s="53">
        <f t="shared" si="42"/>
        <v>0</v>
      </c>
      <c r="CL48" s="53">
        <f t="shared" si="42"/>
        <v>0</v>
      </c>
      <c r="CM48" s="53">
        <f t="shared" si="42"/>
        <v>0</v>
      </c>
      <c r="CN48" s="53">
        <f t="shared" si="42"/>
        <v>0</v>
      </c>
      <c r="CO48" s="53">
        <f t="shared" si="42"/>
        <v>0</v>
      </c>
      <c r="CP48" s="53">
        <f t="shared" si="42"/>
        <v>0</v>
      </c>
      <c r="CQ48" s="53">
        <f t="shared" si="42"/>
        <v>0</v>
      </c>
      <c r="CR48" s="53">
        <f t="shared" si="42"/>
        <v>0</v>
      </c>
      <c r="CS48" s="53">
        <f t="shared" si="42"/>
        <v>0</v>
      </c>
      <c r="CT48" s="53">
        <f t="shared" si="42"/>
        <v>0</v>
      </c>
      <c r="CU48" s="53">
        <f t="shared" si="42"/>
        <v>0</v>
      </c>
      <c r="CV48" s="53">
        <f t="shared" si="42"/>
        <v>0</v>
      </c>
      <c r="CW48" s="53">
        <f t="shared" si="42"/>
        <v>0</v>
      </c>
      <c r="CX48" s="53">
        <f t="shared" ref="CX48:DQ48" si="43">CW48</f>
        <v>0</v>
      </c>
      <c r="CY48" s="53">
        <f t="shared" si="43"/>
        <v>0</v>
      </c>
      <c r="CZ48" s="53">
        <f t="shared" si="43"/>
        <v>0</v>
      </c>
      <c r="DA48" s="53">
        <f t="shared" si="43"/>
        <v>0</v>
      </c>
      <c r="DB48" s="53">
        <f t="shared" si="43"/>
        <v>0</v>
      </c>
      <c r="DC48" s="53">
        <f t="shared" si="43"/>
        <v>0</v>
      </c>
      <c r="DD48" s="53">
        <f t="shared" si="43"/>
        <v>0</v>
      </c>
      <c r="DE48" s="53">
        <f t="shared" si="43"/>
        <v>0</v>
      </c>
      <c r="DF48" s="53">
        <f t="shared" si="43"/>
        <v>0</v>
      </c>
      <c r="DG48" s="53">
        <f t="shared" si="43"/>
        <v>0</v>
      </c>
      <c r="DH48" s="53">
        <f t="shared" si="43"/>
        <v>0</v>
      </c>
      <c r="DI48" s="53">
        <f t="shared" si="43"/>
        <v>0</v>
      </c>
      <c r="DJ48" s="53">
        <f t="shared" si="43"/>
        <v>0</v>
      </c>
      <c r="DK48" s="53">
        <f t="shared" si="43"/>
        <v>0</v>
      </c>
      <c r="DL48" s="53">
        <f t="shared" si="43"/>
        <v>0</v>
      </c>
      <c r="DM48" s="53">
        <f t="shared" si="43"/>
        <v>0</v>
      </c>
      <c r="DN48" s="53">
        <f t="shared" si="43"/>
        <v>0</v>
      </c>
      <c r="DO48" s="53">
        <f t="shared" si="43"/>
        <v>0</v>
      </c>
      <c r="DP48" s="53">
        <f t="shared" si="43"/>
        <v>0</v>
      </c>
      <c r="DQ48" s="53">
        <f t="shared" si="43"/>
        <v>0</v>
      </c>
    </row>
    <row r="49" spans="1:121" x14ac:dyDescent="0.25">
      <c r="BO49" s="48" t="s">
        <v>151</v>
      </c>
      <c r="BP49">
        <f t="shared" ref="BP49:BP50" si="44">BQ49</f>
        <v>1</v>
      </c>
      <c r="BQ49">
        <f t="shared" ref="BQ49:CV49" si="45">1-BQ50</f>
        <v>1</v>
      </c>
      <c r="BR49">
        <f t="shared" si="45"/>
        <v>1</v>
      </c>
      <c r="BS49">
        <f t="shared" si="45"/>
        <v>1</v>
      </c>
      <c r="BT49">
        <f t="shared" si="45"/>
        <v>1</v>
      </c>
      <c r="BU49">
        <f t="shared" si="45"/>
        <v>1</v>
      </c>
      <c r="BV49">
        <f t="shared" si="45"/>
        <v>1</v>
      </c>
      <c r="BW49">
        <f t="shared" si="45"/>
        <v>1</v>
      </c>
      <c r="BX49">
        <f t="shared" si="45"/>
        <v>1</v>
      </c>
      <c r="BY49">
        <f t="shared" si="45"/>
        <v>1</v>
      </c>
      <c r="BZ49">
        <f t="shared" si="45"/>
        <v>1</v>
      </c>
      <c r="CA49">
        <f t="shared" si="45"/>
        <v>1</v>
      </c>
      <c r="CB49">
        <f t="shared" si="45"/>
        <v>1</v>
      </c>
      <c r="CC49">
        <f t="shared" si="45"/>
        <v>1</v>
      </c>
      <c r="CD49">
        <f t="shared" si="45"/>
        <v>1</v>
      </c>
      <c r="CE49">
        <f t="shared" si="45"/>
        <v>1</v>
      </c>
      <c r="CF49">
        <f t="shared" si="45"/>
        <v>1</v>
      </c>
      <c r="CG49">
        <f t="shared" si="45"/>
        <v>1</v>
      </c>
      <c r="CH49">
        <f t="shared" si="45"/>
        <v>1</v>
      </c>
      <c r="CI49">
        <f t="shared" si="45"/>
        <v>1</v>
      </c>
      <c r="CJ49">
        <f t="shared" si="45"/>
        <v>1</v>
      </c>
      <c r="CK49">
        <f t="shared" si="45"/>
        <v>1</v>
      </c>
      <c r="CL49">
        <f t="shared" si="45"/>
        <v>1</v>
      </c>
      <c r="CM49">
        <f t="shared" si="45"/>
        <v>1</v>
      </c>
      <c r="CN49">
        <f t="shared" si="45"/>
        <v>1</v>
      </c>
      <c r="CO49">
        <f t="shared" si="45"/>
        <v>1</v>
      </c>
      <c r="CP49">
        <f t="shared" si="45"/>
        <v>1</v>
      </c>
      <c r="CQ49">
        <f t="shared" si="45"/>
        <v>1</v>
      </c>
      <c r="CR49">
        <f t="shared" si="45"/>
        <v>1</v>
      </c>
      <c r="CS49">
        <f t="shared" si="45"/>
        <v>1</v>
      </c>
      <c r="CT49">
        <f t="shared" si="45"/>
        <v>1</v>
      </c>
      <c r="CU49">
        <f t="shared" si="45"/>
        <v>1</v>
      </c>
      <c r="CV49">
        <f t="shared" si="45"/>
        <v>1</v>
      </c>
      <c r="CW49">
        <f t="shared" ref="CW49:DQ49" si="46">1-CW50</f>
        <v>1</v>
      </c>
      <c r="CX49" s="4">
        <f t="shared" si="46"/>
        <v>1</v>
      </c>
      <c r="CY49" s="4">
        <f t="shared" si="46"/>
        <v>1</v>
      </c>
      <c r="CZ49" s="4">
        <f t="shared" si="46"/>
        <v>1</v>
      </c>
      <c r="DA49" s="4">
        <f t="shared" si="46"/>
        <v>1</v>
      </c>
      <c r="DB49" s="4">
        <f t="shared" si="46"/>
        <v>1</v>
      </c>
      <c r="DC49" s="4">
        <f t="shared" si="46"/>
        <v>1</v>
      </c>
      <c r="DD49" s="4">
        <f t="shared" si="46"/>
        <v>1</v>
      </c>
      <c r="DE49" s="4">
        <f t="shared" si="46"/>
        <v>1</v>
      </c>
      <c r="DF49" s="4">
        <f t="shared" si="46"/>
        <v>1</v>
      </c>
      <c r="DG49" s="4">
        <f t="shared" si="46"/>
        <v>1</v>
      </c>
      <c r="DH49" s="4">
        <f t="shared" si="46"/>
        <v>1</v>
      </c>
      <c r="DI49" s="4">
        <f t="shared" si="46"/>
        <v>1</v>
      </c>
      <c r="DJ49" s="4">
        <f t="shared" si="46"/>
        <v>1</v>
      </c>
      <c r="DK49" s="4">
        <f t="shared" si="46"/>
        <v>1</v>
      </c>
      <c r="DL49" s="4">
        <f t="shared" si="46"/>
        <v>1</v>
      </c>
      <c r="DM49" s="4">
        <f t="shared" si="46"/>
        <v>1</v>
      </c>
      <c r="DN49" s="4">
        <f t="shared" si="46"/>
        <v>1</v>
      </c>
      <c r="DO49" s="4">
        <f t="shared" si="46"/>
        <v>1</v>
      </c>
      <c r="DP49" s="4">
        <f t="shared" si="46"/>
        <v>1</v>
      </c>
      <c r="DQ49" s="4">
        <f t="shared" si="46"/>
        <v>1</v>
      </c>
    </row>
    <row r="50" spans="1:121" x14ac:dyDescent="0.25">
      <c r="BO50" s="48" t="s">
        <v>152</v>
      </c>
      <c r="BP50">
        <f t="shared" si="44"/>
        <v>0</v>
      </c>
      <c r="BQ50">
        <f>INDEX(Chem_assumptions!$C$107:$AI$127,MATCH($BL$54,Chem_assumptions!$A$107:$A$127,0),MATCH(BQ53,$BQ$53:$CW$53,0))</f>
        <v>0</v>
      </c>
      <c r="BR50">
        <f>INDEX(Chem_assumptions!$C$107:$AI$127,MATCH($BL$54,Chem_assumptions!$A$107:$A$127,0),MATCH(BR53,$BQ$53:$CW$53,0))</f>
        <v>0</v>
      </c>
      <c r="BS50">
        <f>INDEX(Chem_assumptions!$C$107:$AI$127,MATCH($BL$54,Chem_assumptions!$A$107:$A$127,0),MATCH(BS53,$BQ$53:$CW$53,0))</f>
        <v>0</v>
      </c>
      <c r="BT50">
        <f>INDEX(Chem_assumptions!$C$107:$AI$127,MATCH($BL$54,Chem_assumptions!$A$107:$A$127,0),MATCH(BT53,$BQ$53:$CW$53,0))</f>
        <v>0</v>
      </c>
      <c r="BU50">
        <f>INDEX(Chem_assumptions!$C$107:$AI$127,MATCH($BL$54,Chem_assumptions!$A$107:$A$127,0),MATCH(BU53,$BQ$53:$CW$53,0))</f>
        <v>0</v>
      </c>
      <c r="BV50">
        <f>INDEX(Chem_assumptions!$C$107:$AI$127,MATCH($BL$54,Chem_assumptions!$A$107:$A$127,0),MATCH(BV53,$BQ$53:$CW$53,0))</f>
        <v>0</v>
      </c>
      <c r="BW50">
        <f>INDEX(Chem_assumptions!$C$107:$AI$127,MATCH($BL$54,Chem_assumptions!$A$107:$A$127,0),MATCH(BW53,$BQ$53:$CW$53,0))</f>
        <v>0</v>
      </c>
      <c r="BX50">
        <f>INDEX(Chem_assumptions!$C$107:$AI$127,MATCH($BL$54,Chem_assumptions!$A$107:$A$127,0),MATCH(BX53,$BQ$53:$CW$53,0))</f>
        <v>0</v>
      </c>
      <c r="BY50">
        <f>INDEX(Chem_assumptions!$C$107:$AI$127,MATCH($BL$54,Chem_assumptions!$A$107:$A$127,0),MATCH(BY53,$BQ$53:$CW$53,0))</f>
        <v>0</v>
      </c>
      <c r="BZ50">
        <f>INDEX(Chem_assumptions!$C$107:$AI$127,MATCH($BL$54,Chem_assumptions!$A$107:$A$127,0),MATCH(BZ53,$BQ$53:$CW$53,0))</f>
        <v>0</v>
      </c>
      <c r="CA50">
        <f>INDEX(Chem_assumptions!$C$107:$AI$127,MATCH($BL$54,Chem_assumptions!$A$107:$A$127,0),MATCH(CA53,$BQ$53:$CW$53,0))</f>
        <v>0</v>
      </c>
      <c r="CB50">
        <f>INDEX(Chem_assumptions!$C$107:$AI$127,MATCH($BL$54,Chem_assumptions!$A$107:$A$127,0),MATCH(CB53,$BQ$53:$CW$53,0))</f>
        <v>0</v>
      </c>
      <c r="CC50">
        <f>INDEX(Chem_assumptions!$C$107:$AI$127,MATCH($BL$54,Chem_assumptions!$A$107:$A$127,0),MATCH(CC53,$BQ$53:$CW$53,0))</f>
        <v>0</v>
      </c>
      <c r="CD50">
        <f>INDEX(Chem_assumptions!$C$107:$AI$127,MATCH($BL$54,Chem_assumptions!$A$107:$A$127,0),MATCH(CD53,$BQ$53:$CW$53,0))</f>
        <v>0</v>
      </c>
      <c r="CE50">
        <f>INDEX(Chem_assumptions!$C$107:$AI$127,MATCH($BL$54,Chem_assumptions!$A$107:$A$127,0),MATCH(CE53,$BQ$53:$CW$53,0))</f>
        <v>0</v>
      </c>
      <c r="CF50">
        <f>INDEX(Chem_assumptions!$C$107:$AI$127,MATCH($BL$54,Chem_assumptions!$A$107:$A$127,0),MATCH(CF53,$BQ$53:$CW$53,0))</f>
        <v>0</v>
      </c>
      <c r="CG50">
        <f>INDEX(Chem_assumptions!$C$107:$AI$127,MATCH($BL$54,Chem_assumptions!$A$107:$A$127,0),MATCH(CG53,$BQ$53:$CW$53,0))</f>
        <v>0</v>
      </c>
      <c r="CH50">
        <f>INDEX(Chem_assumptions!$C$107:$AI$127,MATCH($BL$54,Chem_assumptions!$A$107:$A$127,0),MATCH(CH53,$BQ$53:$CW$53,0))</f>
        <v>0</v>
      </c>
      <c r="CI50">
        <f>INDEX(Chem_assumptions!$C$107:$AI$127,MATCH($BL$54,Chem_assumptions!$A$107:$A$127,0),MATCH(CI53,$BQ$53:$CW$53,0))</f>
        <v>0</v>
      </c>
      <c r="CJ50">
        <f>INDEX(Chem_assumptions!$C$107:$AI$127,MATCH($BL$54,Chem_assumptions!$A$107:$A$127,0),MATCH(CJ53,$BQ$53:$CW$53,0))</f>
        <v>0</v>
      </c>
      <c r="CK50">
        <f>INDEX(Chem_assumptions!$C$107:$AI$127,MATCH($BL$54,Chem_assumptions!$A$107:$A$127,0),MATCH(CK53,$BQ$53:$CW$53,0))</f>
        <v>0</v>
      </c>
      <c r="CL50">
        <f>INDEX(Chem_assumptions!$C$107:$AI$127,MATCH($BL$54,Chem_assumptions!$A$107:$A$127,0),MATCH(CL53,$BQ$53:$CW$53,0))</f>
        <v>0</v>
      </c>
      <c r="CM50">
        <f>INDEX(Chem_assumptions!$C$107:$AI$127,MATCH($BL$54,Chem_assumptions!$A$107:$A$127,0),MATCH(CM53,$BQ$53:$CW$53,0))</f>
        <v>0</v>
      </c>
      <c r="CN50">
        <f>INDEX(Chem_assumptions!$C$107:$AI$127,MATCH($BL$54,Chem_assumptions!$A$107:$A$127,0),MATCH(CN53,$BQ$53:$CW$53,0))</f>
        <v>0</v>
      </c>
      <c r="CO50">
        <f>INDEX(Chem_assumptions!$C$107:$AI$127,MATCH($BL$54,Chem_assumptions!$A$107:$A$127,0),MATCH(CO53,$BQ$53:$CW$53,0))</f>
        <v>0</v>
      </c>
      <c r="CP50">
        <f>INDEX(Chem_assumptions!$C$107:$AI$127,MATCH($BL$54,Chem_assumptions!$A$107:$A$127,0),MATCH(CP53,$BQ$53:$CW$53,0))</f>
        <v>0</v>
      </c>
      <c r="CQ50">
        <f>INDEX(Chem_assumptions!$C$107:$AI$127,MATCH($BL$54,Chem_assumptions!$A$107:$A$127,0),MATCH(CQ53,$BQ$53:$CW$53,0))</f>
        <v>0</v>
      </c>
      <c r="CR50">
        <f>INDEX(Chem_assumptions!$C$107:$AI$127,MATCH($BL$54,Chem_assumptions!$A$107:$A$127,0),MATCH(CR53,$BQ$53:$CW$53,0))</f>
        <v>0</v>
      </c>
      <c r="CS50">
        <f>INDEX(Chem_assumptions!$C$107:$AI$127,MATCH($BL$54,Chem_assumptions!$A$107:$A$127,0),MATCH(CS53,$BQ$53:$CW$53,0))</f>
        <v>0</v>
      </c>
      <c r="CT50">
        <f>INDEX(Chem_assumptions!$C$107:$AI$127,MATCH($BL$54,Chem_assumptions!$A$107:$A$127,0),MATCH(CT53,$BQ$53:$CW$53,0))</f>
        <v>0</v>
      </c>
      <c r="CU50">
        <f>INDEX(Chem_assumptions!$C$107:$AI$127,MATCH($BL$54,Chem_assumptions!$A$107:$A$127,0),MATCH(CU53,$BQ$53:$CW$53,0))</f>
        <v>0</v>
      </c>
      <c r="CV50">
        <f>INDEX(Chem_assumptions!$C$107:$AI$127,MATCH($BL$54,Chem_assumptions!$A$107:$A$127,0),MATCH(CV53,$BQ$53:$CW$53,0))</f>
        <v>0</v>
      </c>
      <c r="CW50">
        <f>INDEX(Chem_assumptions!$C$107:$AI$127,MATCH($BL$54,Chem_assumptions!$A$107:$A$127,0),MATCH(CW53,$BQ$53:$CW$53,0))</f>
        <v>0</v>
      </c>
      <c r="CX50">
        <f t="shared" ref="CX50:DQ50" si="47">CW50</f>
        <v>0</v>
      </c>
      <c r="CY50">
        <f t="shared" si="47"/>
        <v>0</v>
      </c>
      <c r="CZ50">
        <f t="shared" si="47"/>
        <v>0</v>
      </c>
      <c r="DA50">
        <f t="shared" si="47"/>
        <v>0</v>
      </c>
      <c r="DB50">
        <f t="shared" si="47"/>
        <v>0</v>
      </c>
      <c r="DC50">
        <f t="shared" si="47"/>
        <v>0</v>
      </c>
      <c r="DD50">
        <f t="shared" si="47"/>
        <v>0</v>
      </c>
      <c r="DE50">
        <f t="shared" si="47"/>
        <v>0</v>
      </c>
      <c r="DF50">
        <f t="shared" si="47"/>
        <v>0</v>
      </c>
      <c r="DG50">
        <f t="shared" si="47"/>
        <v>0</v>
      </c>
      <c r="DH50">
        <f t="shared" si="47"/>
        <v>0</v>
      </c>
      <c r="DI50">
        <f t="shared" si="47"/>
        <v>0</v>
      </c>
      <c r="DJ50">
        <f t="shared" si="47"/>
        <v>0</v>
      </c>
      <c r="DK50">
        <f t="shared" si="47"/>
        <v>0</v>
      </c>
      <c r="DL50">
        <f t="shared" si="47"/>
        <v>0</v>
      </c>
      <c r="DM50">
        <f t="shared" si="47"/>
        <v>0</v>
      </c>
      <c r="DN50">
        <f t="shared" si="47"/>
        <v>0</v>
      </c>
      <c r="DO50">
        <f t="shared" si="47"/>
        <v>0</v>
      </c>
      <c r="DP50">
        <f t="shared" si="47"/>
        <v>0</v>
      </c>
      <c r="DQ50">
        <f t="shared" si="47"/>
        <v>0</v>
      </c>
    </row>
    <row r="51" spans="1:121" x14ac:dyDescent="0.25">
      <c r="BL51" s="6" t="s">
        <v>140</v>
      </c>
    </row>
    <row r="52" spans="1:121" x14ac:dyDescent="0.25">
      <c r="A52" s="1" t="s">
        <v>148</v>
      </c>
      <c r="B52" s="1"/>
      <c r="C52" s="1"/>
      <c r="D52" s="1"/>
      <c r="E52" s="1"/>
      <c r="F52" s="1"/>
      <c r="G52" s="1"/>
      <c r="BL52" s="37" t="s">
        <v>141</v>
      </c>
      <c r="BM52" s="38"/>
      <c r="BN52" s="39" t="s">
        <v>142</v>
      </c>
      <c r="BO52" s="38"/>
      <c r="BP52" s="40" t="s">
        <v>143</v>
      </c>
      <c r="BQ52" s="32"/>
      <c r="BR52" s="32"/>
      <c r="BS52" s="32"/>
      <c r="BT52" s="32"/>
      <c r="BU52" s="32"/>
      <c r="BV52" s="32"/>
      <c r="BW52" s="32"/>
      <c r="BX52" s="32"/>
      <c r="BY52" s="32"/>
      <c r="BZ52" s="32"/>
      <c r="CA52" s="32"/>
      <c r="CB52" s="32"/>
      <c r="CC52" s="32"/>
      <c r="CD52" s="32"/>
      <c r="CE52" s="32"/>
      <c r="CF52" s="32"/>
      <c r="CG52" s="32"/>
      <c r="CH52" s="32"/>
      <c r="CI52" s="32"/>
      <c r="CJ52" s="32"/>
      <c r="CK52" s="32"/>
      <c r="CL52" s="32"/>
      <c r="CM52" s="32"/>
      <c r="CN52" s="32"/>
      <c r="CO52" s="32"/>
      <c r="CP52" s="32"/>
      <c r="CQ52" s="32"/>
      <c r="CR52" s="32"/>
      <c r="CS52" s="32"/>
      <c r="CT52" s="32"/>
      <c r="CU52" s="32"/>
      <c r="CV52" s="32"/>
      <c r="CW52" s="32"/>
      <c r="CX52" s="32"/>
      <c r="CY52" s="32"/>
      <c r="CZ52" s="32"/>
      <c r="DA52" s="32"/>
      <c r="DB52" s="32"/>
      <c r="DC52" s="32"/>
      <c r="DD52" s="32"/>
      <c r="DE52" s="32"/>
      <c r="DF52" s="32"/>
      <c r="DG52" s="32"/>
      <c r="DH52" s="32"/>
      <c r="DI52" s="32"/>
      <c r="DJ52" s="32"/>
      <c r="DK52" s="32"/>
      <c r="DL52" s="32"/>
      <c r="DM52" s="32"/>
      <c r="DN52" s="32"/>
      <c r="DO52" s="32"/>
      <c r="DP52" s="32"/>
      <c r="DQ52" s="32"/>
    </row>
    <row r="53" spans="1:121" x14ac:dyDescent="0.25">
      <c r="A53" s="32" t="s">
        <v>0</v>
      </c>
      <c r="B53" s="32" t="s">
        <v>1</v>
      </c>
      <c r="C53" s="32" t="str">
        <f>C14</f>
        <v>short_fuel_code</v>
      </c>
      <c r="D53" s="32" t="str">
        <f>D14</f>
        <v>item_code_new</v>
      </c>
      <c r="E53" s="32"/>
      <c r="F53" s="32"/>
      <c r="G53" s="3" t="s">
        <v>179</v>
      </c>
      <c r="BL53" s="37" t="s">
        <v>144</v>
      </c>
      <c r="BM53" s="37" t="s">
        <v>145</v>
      </c>
      <c r="BN53" s="37"/>
      <c r="BO53" s="37"/>
      <c r="BP53" s="32">
        <v>2017</v>
      </c>
      <c r="BQ53" s="32">
        <v>2018</v>
      </c>
      <c r="BR53" s="32">
        <v>2019</v>
      </c>
      <c r="BS53" s="32">
        <v>2020</v>
      </c>
      <c r="BT53" s="32">
        <v>2021</v>
      </c>
      <c r="BU53" s="32">
        <v>2022</v>
      </c>
      <c r="BV53" s="32">
        <v>2023</v>
      </c>
      <c r="BW53" s="32">
        <v>2024</v>
      </c>
      <c r="BX53" s="32">
        <v>2025</v>
      </c>
      <c r="BY53" s="32">
        <v>2026</v>
      </c>
      <c r="BZ53" s="32">
        <v>2027</v>
      </c>
      <c r="CA53" s="32">
        <v>2028</v>
      </c>
      <c r="CB53" s="32">
        <v>2029</v>
      </c>
      <c r="CC53" s="32">
        <v>2030</v>
      </c>
      <c r="CD53" s="32">
        <v>2031</v>
      </c>
      <c r="CE53" s="32">
        <v>2032</v>
      </c>
      <c r="CF53" s="32">
        <v>2033</v>
      </c>
      <c r="CG53" s="32">
        <v>2034</v>
      </c>
      <c r="CH53" s="32">
        <v>2035</v>
      </c>
      <c r="CI53" s="32">
        <v>2036</v>
      </c>
      <c r="CJ53" s="32">
        <v>2037</v>
      </c>
      <c r="CK53" s="32">
        <v>2038</v>
      </c>
      <c r="CL53" s="32">
        <v>2039</v>
      </c>
      <c r="CM53" s="32">
        <v>2040</v>
      </c>
      <c r="CN53" s="32">
        <v>2041</v>
      </c>
      <c r="CO53" s="32">
        <v>2042</v>
      </c>
      <c r="CP53" s="32">
        <v>2043</v>
      </c>
      <c r="CQ53" s="32">
        <v>2044</v>
      </c>
      <c r="CR53" s="32">
        <v>2045</v>
      </c>
      <c r="CS53" s="32">
        <v>2046</v>
      </c>
      <c r="CT53" s="32">
        <v>2047</v>
      </c>
      <c r="CU53" s="32">
        <v>2048</v>
      </c>
      <c r="CV53" s="32">
        <v>2049</v>
      </c>
      <c r="CW53" s="32">
        <v>2050</v>
      </c>
      <c r="CX53" s="32">
        <v>2051</v>
      </c>
      <c r="CY53" s="32">
        <v>2052</v>
      </c>
      <c r="CZ53" s="32">
        <v>2053</v>
      </c>
      <c r="DA53" s="32">
        <v>2054</v>
      </c>
      <c r="DB53" s="32">
        <v>2055</v>
      </c>
      <c r="DC53" s="32">
        <v>2056</v>
      </c>
      <c r="DD53" s="32">
        <v>2057</v>
      </c>
      <c r="DE53" s="32">
        <v>2058</v>
      </c>
      <c r="DF53" s="32">
        <v>2059</v>
      </c>
      <c r="DG53" s="32">
        <v>2060</v>
      </c>
      <c r="DH53" s="32">
        <v>2061</v>
      </c>
      <c r="DI53" s="32">
        <v>2062</v>
      </c>
      <c r="DJ53" s="32">
        <v>2063</v>
      </c>
      <c r="DK53" s="32">
        <v>2064</v>
      </c>
      <c r="DL53" s="32">
        <v>2065</v>
      </c>
      <c r="DM53" s="32">
        <v>2066</v>
      </c>
      <c r="DN53" s="32">
        <v>2067</v>
      </c>
      <c r="DO53" s="32">
        <v>2068</v>
      </c>
      <c r="DP53" s="32">
        <v>2069</v>
      </c>
      <c r="DQ53" s="32">
        <v>2070</v>
      </c>
    </row>
    <row r="54" spans="1:121" x14ac:dyDescent="0.25">
      <c r="A54" t="str">
        <f t="shared" ref="A54:C85" si="48">A15</f>
        <v>19_THA</v>
      </c>
      <c r="B54" t="str">
        <f t="shared" si="48"/>
        <v>1_x_coal_thermal</v>
      </c>
      <c r="C54" t="str">
        <f t="shared" si="48"/>
        <v>1_x_coal_thermal</v>
      </c>
      <c r="D54" s="4" t="s">
        <v>149</v>
      </c>
      <c r="E54" s="4"/>
      <c r="F54" s="4"/>
      <c r="G54" s="4">
        <f t="shared" ref="G54:G85" si="49">G15</f>
        <v>0</v>
      </c>
      <c r="BL54" t="str">
        <f t="shared" ref="BL54:BL111" si="50">A54</f>
        <v>19_THA</v>
      </c>
      <c r="BM54" t="str">
        <f t="shared" ref="BM54:BM85" si="51">"d_nonenergy_"&amp;C54</f>
        <v>d_nonenergy_1_x_coal_thermal</v>
      </c>
      <c r="BP54">
        <f t="shared" ref="BP54:CV54" si="52">BP$49*BP15</f>
        <v>0</v>
      </c>
      <c r="BQ54">
        <f t="shared" si="52"/>
        <v>0</v>
      </c>
      <c r="BR54">
        <f t="shared" si="52"/>
        <v>0</v>
      </c>
      <c r="BS54">
        <f t="shared" si="52"/>
        <v>0</v>
      </c>
      <c r="BT54">
        <f t="shared" si="52"/>
        <v>0</v>
      </c>
      <c r="BU54">
        <f t="shared" si="52"/>
        <v>0</v>
      </c>
      <c r="BV54">
        <f t="shared" si="52"/>
        <v>0</v>
      </c>
      <c r="BW54">
        <f t="shared" si="52"/>
        <v>0</v>
      </c>
      <c r="BX54">
        <f t="shared" si="52"/>
        <v>0</v>
      </c>
      <c r="BY54">
        <f t="shared" si="52"/>
        <v>0</v>
      </c>
      <c r="BZ54">
        <f t="shared" si="52"/>
        <v>0</v>
      </c>
      <c r="CA54">
        <f t="shared" si="52"/>
        <v>0</v>
      </c>
      <c r="CB54">
        <f t="shared" si="52"/>
        <v>0</v>
      </c>
      <c r="CC54">
        <f t="shared" si="52"/>
        <v>0</v>
      </c>
      <c r="CD54">
        <f t="shared" si="52"/>
        <v>0</v>
      </c>
      <c r="CE54">
        <f t="shared" si="52"/>
        <v>0</v>
      </c>
      <c r="CF54">
        <f t="shared" si="52"/>
        <v>0</v>
      </c>
      <c r="CG54">
        <f t="shared" si="52"/>
        <v>0</v>
      </c>
      <c r="CH54">
        <f t="shared" si="52"/>
        <v>0</v>
      </c>
      <c r="CI54">
        <f t="shared" si="52"/>
        <v>0</v>
      </c>
      <c r="CJ54">
        <f t="shared" si="52"/>
        <v>0</v>
      </c>
      <c r="CK54">
        <f t="shared" si="52"/>
        <v>0</v>
      </c>
      <c r="CL54">
        <f t="shared" si="52"/>
        <v>0</v>
      </c>
      <c r="CM54">
        <f t="shared" si="52"/>
        <v>0</v>
      </c>
      <c r="CN54">
        <f t="shared" si="52"/>
        <v>0</v>
      </c>
      <c r="CO54">
        <f t="shared" si="52"/>
        <v>0</v>
      </c>
      <c r="CP54">
        <f t="shared" si="52"/>
        <v>0</v>
      </c>
      <c r="CQ54">
        <f t="shared" si="52"/>
        <v>0</v>
      </c>
      <c r="CR54">
        <f t="shared" si="52"/>
        <v>0</v>
      </c>
      <c r="CS54">
        <f t="shared" si="52"/>
        <v>0</v>
      </c>
      <c r="CT54">
        <f t="shared" si="52"/>
        <v>0</v>
      </c>
      <c r="CU54">
        <f t="shared" si="52"/>
        <v>0</v>
      </c>
      <c r="CV54">
        <f t="shared" si="52"/>
        <v>0</v>
      </c>
      <c r="CW54">
        <f t="shared" ref="CW54:DQ54" si="53">CW$49*CW15</f>
        <v>0</v>
      </c>
      <c r="CX54">
        <f t="shared" si="53"/>
        <v>0</v>
      </c>
      <c r="CY54">
        <f t="shared" si="53"/>
        <v>0</v>
      </c>
      <c r="CZ54">
        <f t="shared" si="53"/>
        <v>0</v>
      </c>
      <c r="DA54">
        <f t="shared" si="53"/>
        <v>0</v>
      </c>
      <c r="DB54">
        <f t="shared" si="53"/>
        <v>0</v>
      </c>
      <c r="DC54">
        <f t="shared" si="53"/>
        <v>0</v>
      </c>
      <c r="DD54">
        <f t="shared" si="53"/>
        <v>0</v>
      </c>
      <c r="DE54">
        <f t="shared" si="53"/>
        <v>0</v>
      </c>
      <c r="DF54">
        <f t="shared" si="53"/>
        <v>0</v>
      </c>
      <c r="DG54">
        <f t="shared" si="53"/>
        <v>0</v>
      </c>
      <c r="DH54">
        <f t="shared" si="53"/>
        <v>0</v>
      </c>
      <c r="DI54">
        <f t="shared" si="53"/>
        <v>0</v>
      </c>
      <c r="DJ54">
        <f t="shared" si="53"/>
        <v>0</v>
      </c>
      <c r="DK54">
        <f t="shared" si="53"/>
        <v>0</v>
      </c>
      <c r="DL54">
        <f t="shared" si="53"/>
        <v>0</v>
      </c>
      <c r="DM54">
        <f t="shared" si="53"/>
        <v>0</v>
      </c>
      <c r="DN54">
        <f t="shared" si="53"/>
        <v>0</v>
      </c>
      <c r="DO54">
        <f t="shared" si="53"/>
        <v>0</v>
      </c>
      <c r="DP54">
        <f t="shared" si="53"/>
        <v>0</v>
      </c>
      <c r="DQ54">
        <f t="shared" si="53"/>
        <v>0</v>
      </c>
    </row>
    <row r="55" spans="1:121" x14ac:dyDescent="0.25">
      <c r="A55" t="str">
        <f t="shared" si="48"/>
        <v>19_THA</v>
      </c>
      <c r="B55" t="str">
        <f t="shared" si="48"/>
        <v>1_1_coking_coal</v>
      </c>
      <c r="C55" t="str">
        <f t="shared" si="48"/>
        <v>1_1_coking_coal</v>
      </c>
      <c r="D55" s="4" t="s">
        <v>149</v>
      </c>
      <c r="E55" s="4"/>
      <c r="F55" s="4"/>
      <c r="G55" s="4">
        <f t="shared" si="49"/>
        <v>0</v>
      </c>
      <c r="BL55" t="str">
        <f t="shared" si="50"/>
        <v>19_THA</v>
      </c>
      <c r="BM55" t="str">
        <f t="shared" si="51"/>
        <v>d_nonenergy_1_1_coking_coal</v>
      </c>
      <c r="BP55">
        <f t="shared" ref="BP55:CW55" si="54">BP$49*BP16</f>
        <v>0</v>
      </c>
      <c r="BQ55">
        <f t="shared" si="54"/>
        <v>0</v>
      </c>
      <c r="BR55">
        <f t="shared" si="54"/>
        <v>0</v>
      </c>
      <c r="BS55">
        <f t="shared" si="54"/>
        <v>0</v>
      </c>
      <c r="BT55">
        <f t="shared" si="54"/>
        <v>0</v>
      </c>
      <c r="BU55">
        <f t="shared" si="54"/>
        <v>0</v>
      </c>
      <c r="BV55">
        <f t="shared" si="54"/>
        <v>0</v>
      </c>
      <c r="BW55">
        <f t="shared" si="54"/>
        <v>0</v>
      </c>
      <c r="BX55">
        <f t="shared" si="54"/>
        <v>0</v>
      </c>
      <c r="BY55">
        <f t="shared" si="54"/>
        <v>0</v>
      </c>
      <c r="BZ55">
        <f t="shared" si="54"/>
        <v>0</v>
      </c>
      <c r="CA55">
        <f t="shared" si="54"/>
        <v>0</v>
      </c>
      <c r="CB55">
        <f t="shared" si="54"/>
        <v>0</v>
      </c>
      <c r="CC55">
        <f t="shared" si="54"/>
        <v>0</v>
      </c>
      <c r="CD55">
        <f t="shared" si="54"/>
        <v>0</v>
      </c>
      <c r="CE55">
        <f t="shared" si="54"/>
        <v>0</v>
      </c>
      <c r="CF55">
        <f t="shared" si="54"/>
        <v>0</v>
      </c>
      <c r="CG55">
        <f t="shared" si="54"/>
        <v>0</v>
      </c>
      <c r="CH55">
        <f t="shared" si="54"/>
        <v>0</v>
      </c>
      <c r="CI55">
        <f t="shared" si="54"/>
        <v>0</v>
      </c>
      <c r="CJ55">
        <f t="shared" si="54"/>
        <v>0</v>
      </c>
      <c r="CK55">
        <f t="shared" si="54"/>
        <v>0</v>
      </c>
      <c r="CL55">
        <f t="shared" si="54"/>
        <v>0</v>
      </c>
      <c r="CM55">
        <f t="shared" si="54"/>
        <v>0</v>
      </c>
      <c r="CN55">
        <f t="shared" si="54"/>
        <v>0</v>
      </c>
      <c r="CO55">
        <f t="shared" si="54"/>
        <v>0</v>
      </c>
      <c r="CP55">
        <f t="shared" si="54"/>
        <v>0</v>
      </c>
      <c r="CQ55">
        <f t="shared" si="54"/>
        <v>0</v>
      </c>
      <c r="CR55">
        <f t="shared" si="54"/>
        <v>0</v>
      </c>
      <c r="CS55">
        <f t="shared" si="54"/>
        <v>0</v>
      </c>
      <c r="CT55">
        <f t="shared" si="54"/>
        <v>0</v>
      </c>
      <c r="CU55">
        <f t="shared" si="54"/>
        <v>0</v>
      </c>
      <c r="CV55">
        <f t="shared" si="54"/>
        <v>0</v>
      </c>
      <c r="CW55">
        <f t="shared" si="54"/>
        <v>0</v>
      </c>
      <c r="CX55">
        <f t="shared" ref="CX55:DQ55" si="55">CX$49*CX16</f>
        <v>0</v>
      </c>
      <c r="CY55">
        <f t="shared" si="55"/>
        <v>0</v>
      </c>
      <c r="CZ55">
        <f t="shared" si="55"/>
        <v>0</v>
      </c>
      <c r="DA55">
        <f t="shared" si="55"/>
        <v>0</v>
      </c>
      <c r="DB55">
        <f t="shared" si="55"/>
        <v>0</v>
      </c>
      <c r="DC55">
        <f t="shared" si="55"/>
        <v>0</v>
      </c>
      <c r="DD55">
        <f t="shared" si="55"/>
        <v>0</v>
      </c>
      <c r="DE55">
        <f t="shared" si="55"/>
        <v>0</v>
      </c>
      <c r="DF55">
        <f t="shared" si="55"/>
        <v>0</v>
      </c>
      <c r="DG55">
        <f t="shared" si="55"/>
        <v>0</v>
      </c>
      <c r="DH55">
        <f t="shared" si="55"/>
        <v>0</v>
      </c>
      <c r="DI55">
        <f t="shared" si="55"/>
        <v>0</v>
      </c>
      <c r="DJ55">
        <f t="shared" si="55"/>
        <v>0</v>
      </c>
      <c r="DK55">
        <f t="shared" si="55"/>
        <v>0</v>
      </c>
      <c r="DL55">
        <f t="shared" si="55"/>
        <v>0</v>
      </c>
      <c r="DM55">
        <f t="shared" si="55"/>
        <v>0</v>
      </c>
      <c r="DN55">
        <f t="shared" si="55"/>
        <v>0</v>
      </c>
      <c r="DO55">
        <f t="shared" si="55"/>
        <v>0</v>
      </c>
      <c r="DP55">
        <f t="shared" si="55"/>
        <v>0</v>
      </c>
      <c r="DQ55">
        <f t="shared" si="55"/>
        <v>0</v>
      </c>
    </row>
    <row r="56" spans="1:121" x14ac:dyDescent="0.25">
      <c r="A56" t="str">
        <f t="shared" si="48"/>
        <v>19_THA</v>
      </c>
      <c r="B56" t="str">
        <f t="shared" si="48"/>
        <v>1_5_lignite</v>
      </c>
      <c r="C56" t="str">
        <f t="shared" si="48"/>
        <v>1_5_lignite</v>
      </c>
      <c r="D56" s="4" t="s">
        <v>149</v>
      </c>
      <c r="E56" s="4"/>
      <c r="F56" s="4"/>
      <c r="G56" s="4">
        <f t="shared" si="49"/>
        <v>0</v>
      </c>
      <c r="BL56" t="str">
        <f t="shared" si="50"/>
        <v>19_THA</v>
      </c>
      <c r="BM56" t="str">
        <f t="shared" si="51"/>
        <v>d_nonenergy_1_5_lignite</v>
      </c>
      <c r="BP56">
        <f t="shared" ref="BP56:CW56" si="56">BP$49*BP17</f>
        <v>0</v>
      </c>
      <c r="BQ56">
        <f t="shared" si="56"/>
        <v>0</v>
      </c>
      <c r="BR56">
        <f t="shared" si="56"/>
        <v>0</v>
      </c>
      <c r="BS56">
        <f t="shared" si="56"/>
        <v>0</v>
      </c>
      <c r="BT56">
        <f t="shared" si="56"/>
        <v>0</v>
      </c>
      <c r="BU56">
        <f t="shared" si="56"/>
        <v>0</v>
      </c>
      <c r="BV56">
        <f t="shared" si="56"/>
        <v>0</v>
      </c>
      <c r="BW56">
        <f t="shared" si="56"/>
        <v>0</v>
      </c>
      <c r="BX56">
        <f t="shared" si="56"/>
        <v>0</v>
      </c>
      <c r="BY56">
        <f t="shared" si="56"/>
        <v>0</v>
      </c>
      <c r="BZ56">
        <f t="shared" si="56"/>
        <v>0</v>
      </c>
      <c r="CA56">
        <f t="shared" si="56"/>
        <v>0</v>
      </c>
      <c r="CB56">
        <f t="shared" si="56"/>
        <v>0</v>
      </c>
      <c r="CC56">
        <f t="shared" si="56"/>
        <v>0</v>
      </c>
      <c r="CD56">
        <f t="shared" si="56"/>
        <v>0</v>
      </c>
      <c r="CE56">
        <f t="shared" si="56"/>
        <v>0</v>
      </c>
      <c r="CF56">
        <f t="shared" si="56"/>
        <v>0</v>
      </c>
      <c r="CG56">
        <f t="shared" si="56"/>
        <v>0</v>
      </c>
      <c r="CH56">
        <f t="shared" si="56"/>
        <v>0</v>
      </c>
      <c r="CI56">
        <f t="shared" si="56"/>
        <v>0</v>
      </c>
      <c r="CJ56">
        <f t="shared" si="56"/>
        <v>0</v>
      </c>
      <c r="CK56">
        <f t="shared" si="56"/>
        <v>0</v>
      </c>
      <c r="CL56">
        <f t="shared" si="56"/>
        <v>0</v>
      </c>
      <c r="CM56">
        <f t="shared" si="56"/>
        <v>0</v>
      </c>
      <c r="CN56">
        <f t="shared" si="56"/>
        <v>0</v>
      </c>
      <c r="CO56">
        <f t="shared" si="56"/>
        <v>0</v>
      </c>
      <c r="CP56">
        <f t="shared" si="56"/>
        <v>0</v>
      </c>
      <c r="CQ56">
        <f t="shared" si="56"/>
        <v>0</v>
      </c>
      <c r="CR56">
        <f t="shared" si="56"/>
        <v>0</v>
      </c>
      <c r="CS56">
        <f t="shared" si="56"/>
        <v>0</v>
      </c>
      <c r="CT56">
        <f t="shared" si="56"/>
        <v>0</v>
      </c>
      <c r="CU56">
        <f t="shared" si="56"/>
        <v>0</v>
      </c>
      <c r="CV56">
        <f t="shared" si="56"/>
        <v>0</v>
      </c>
      <c r="CW56">
        <f t="shared" si="56"/>
        <v>0</v>
      </c>
      <c r="CX56">
        <f t="shared" ref="CX56:DQ56" si="57">CX$49*CX17</f>
        <v>0</v>
      </c>
      <c r="CY56">
        <f t="shared" si="57"/>
        <v>0</v>
      </c>
      <c r="CZ56">
        <f t="shared" si="57"/>
        <v>0</v>
      </c>
      <c r="DA56">
        <f t="shared" si="57"/>
        <v>0</v>
      </c>
      <c r="DB56">
        <f t="shared" si="57"/>
        <v>0</v>
      </c>
      <c r="DC56">
        <f t="shared" si="57"/>
        <v>0</v>
      </c>
      <c r="DD56">
        <f t="shared" si="57"/>
        <v>0</v>
      </c>
      <c r="DE56">
        <f t="shared" si="57"/>
        <v>0</v>
      </c>
      <c r="DF56">
        <f t="shared" si="57"/>
        <v>0</v>
      </c>
      <c r="DG56">
        <f t="shared" si="57"/>
        <v>0</v>
      </c>
      <c r="DH56">
        <f t="shared" si="57"/>
        <v>0</v>
      </c>
      <c r="DI56">
        <f t="shared" si="57"/>
        <v>0</v>
      </c>
      <c r="DJ56">
        <f t="shared" si="57"/>
        <v>0</v>
      </c>
      <c r="DK56">
        <f t="shared" si="57"/>
        <v>0</v>
      </c>
      <c r="DL56">
        <f t="shared" si="57"/>
        <v>0</v>
      </c>
      <c r="DM56">
        <f t="shared" si="57"/>
        <v>0</v>
      </c>
      <c r="DN56">
        <f t="shared" si="57"/>
        <v>0</v>
      </c>
      <c r="DO56">
        <f t="shared" si="57"/>
        <v>0</v>
      </c>
      <c r="DP56">
        <f t="shared" si="57"/>
        <v>0</v>
      </c>
      <c r="DQ56">
        <f t="shared" si="57"/>
        <v>0</v>
      </c>
    </row>
    <row r="57" spans="1:121" x14ac:dyDescent="0.25">
      <c r="A57" t="str">
        <f t="shared" si="48"/>
        <v>19_THA</v>
      </c>
      <c r="B57" t="str">
        <f t="shared" si="48"/>
        <v>2_coal_products</v>
      </c>
      <c r="C57" t="str">
        <f t="shared" si="48"/>
        <v>2_coal_products</v>
      </c>
      <c r="D57" s="4" t="s">
        <v>149</v>
      </c>
      <c r="E57" s="4"/>
      <c r="F57" s="4"/>
      <c r="G57" s="4">
        <f t="shared" si="49"/>
        <v>0</v>
      </c>
      <c r="BL57" t="str">
        <f t="shared" si="50"/>
        <v>19_THA</v>
      </c>
      <c r="BM57" t="str">
        <f t="shared" si="51"/>
        <v>d_nonenergy_2_coal_products</v>
      </c>
      <c r="BP57">
        <f t="shared" ref="BP57:CW57" si="58">BP$49*BP18</f>
        <v>0</v>
      </c>
      <c r="BQ57">
        <f t="shared" si="58"/>
        <v>0</v>
      </c>
      <c r="BR57">
        <f t="shared" si="58"/>
        <v>0</v>
      </c>
      <c r="BS57">
        <f t="shared" si="58"/>
        <v>0</v>
      </c>
      <c r="BT57">
        <f t="shared" si="58"/>
        <v>0</v>
      </c>
      <c r="BU57">
        <f t="shared" si="58"/>
        <v>0</v>
      </c>
      <c r="BV57">
        <f t="shared" si="58"/>
        <v>0</v>
      </c>
      <c r="BW57">
        <f t="shared" si="58"/>
        <v>0</v>
      </c>
      <c r="BX57">
        <f t="shared" si="58"/>
        <v>0</v>
      </c>
      <c r="BY57">
        <f t="shared" si="58"/>
        <v>0</v>
      </c>
      <c r="BZ57">
        <f t="shared" si="58"/>
        <v>0</v>
      </c>
      <c r="CA57">
        <f t="shared" si="58"/>
        <v>0</v>
      </c>
      <c r="CB57">
        <f t="shared" si="58"/>
        <v>0</v>
      </c>
      <c r="CC57">
        <f t="shared" si="58"/>
        <v>0</v>
      </c>
      <c r="CD57">
        <f t="shared" si="58"/>
        <v>0</v>
      </c>
      <c r="CE57">
        <f t="shared" si="58"/>
        <v>0</v>
      </c>
      <c r="CF57">
        <f t="shared" si="58"/>
        <v>0</v>
      </c>
      <c r="CG57">
        <f t="shared" si="58"/>
        <v>0</v>
      </c>
      <c r="CH57">
        <f t="shared" si="58"/>
        <v>0</v>
      </c>
      <c r="CI57">
        <f t="shared" si="58"/>
        <v>0</v>
      </c>
      <c r="CJ57">
        <f t="shared" si="58"/>
        <v>0</v>
      </c>
      <c r="CK57">
        <f t="shared" si="58"/>
        <v>0</v>
      </c>
      <c r="CL57">
        <f t="shared" si="58"/>
        <v>0</v>
      </c>
      <c r="CM57">
        <f t="shared" si="58"/>
        <v>0</v>
      </c>
      <c r="CN57">
        <f t="shared" si="58"/>
        <v>0</v>
      </c>
      <c r="CO57">
        <f t="shared" si="58"/>
        <v>0</v>
      </c>
      <c r="CP57">
        <f t="shared" si="58"/>
        <v>0</v>
      </c>
      <c r="CQ57">
        <f t="shared" si="58"/>
        <v>0</v>
      </c>
      <c r="CR57">
        <f t="shared" si="58"/>
        <v>0</v>
      </c>
      <c r="CS57">
        <f t="shared" si="58"/>
        <v>0</v>
      </c>
      <c r="CT57">
        <f t="shared" si="58"/>
        <v>0</v>
      </c>
      <c r="CU57">
        <f t="shared" si="58"/>
        <v>0</v>
      </c>
      <c r="CV57">
        <f t="shared" si="58"/>
        <v>0</v>
      </c>
      <c r="CW57">
        <f t="shared" si="58"/>
        <v>0</v>
      </c>
      <c r="CX57">
        <f t="shared" ref="CX57:DQ57" si="59">CX$49*CX18</f>
        <v>0</v>
      </c>
      <c r="CY57">
        <f t="shared" si="59"/>
        <v>0</v>
      </c>
      <c r="CZ57">
        <f t="shared" si="59"/>
        <v>0</v>
      </c>
      <c r="DA57">
        <f t="shared" si="59"/>
        <v>0</v>
      </c>
      <c r="DB57">
        <f t="shared" si="59"/>
        <v>0</v>
      </c>
      <c r="DC57">
        <f t="shared" si="59"/>
        <v>0</v>
      </c>
      <c r="DD57">
        <f t="shared" si="59"/>
        <v>0</v>
      </c>
      <c r="DE57">
        <f t="shared" si="59"/>
        <v>0</v>
      </c>
      <c r="DF57">
        <f t="shared" si="59"/>
        <v>0</v>
      </c>
      <c r="DG57">
        <f t="shared" si="59"/>
        <v>0</v>
      </c>
      <c r="DH57">
        <f t="shared" si="59"/>
        <v>0</v>
      </c>
      <c r="DI57">
        <f t="shared" si="59"/>
        <v>0</v>
      </c>
      <c r="DJ57">
        <f t="shared" si="59"/>
        <v>0</v>
      </c>
      <c r="DK57">
        <f t="shared" si="59"/>
        <v>0</v>
      </c>
      <c r="DL57">
        <f t="shared" si="59"/>
        <v>0</v>
      </c>
      <c r="DM57">
        <f t="shared" si="59"/>
        <v>0</v>
      </c>
      <c r="DN57">
        <f t="shared" si="59"/>
        <v>0</v>
      </c>
      <c r="DO57">
        <f t="shared" si="59"/>
        <v>0</v>
      </c>
      <c r="DP57">
        <f t="shared" si="59"/>
        <v>0</v>
      </c>
      <c r="DQ57">
        <f t="shared" si="59"/>
        <v>0</v>
      </c>
    </row>
    <row r="58" spans="1:121" x14ac:dyDescent="0.25">
      <c r="A58" t="str">
        <f t="shared" si="48"/>
        <v>19_THA</v>
      </c>
      <c r="B58" t="str">
        <f t="shared" si="48"/>
        <v>6_1_crude_oil</v>
      </c>
      <c r="C58" t="str">
        <f t="shared" si="48"/>
        <v>6_1_crude_oil</v>
      </c>
      <c r="D58" s="4" t="s">
        <v>149</v>
      </c>
      <c r="E58" s="4"/>
      <c r="F58" s="4"/>
      <c r="G58" s="4">
        <f t="shared" si="49"/>
        <v>241.33567494353201</v>
      </c>
      <c r="BL58" t="str">
        <f t="shared" si="50"/>
        <v>19_THA</v>
      </c>
      <c r="BM58" t="str">
        <f t="shared" si="51"/>
        <v>d_nonenergy_6_1_crude_oil</v>
      </c>
      <c r="BP58">
        <f t="shared" ref="BP58:CW58" si="60">BP$49*BP19</f>
        <v>242.098820429726</v>
      </c>
      <c r="BQ58">
        <f t="shared" si="60"/>
        <v>241.33567494353201</v>
      </c>
      <c r="BR58">
        <f t="shared" si="60"/>
        <v>246.20212002123046</v>
      </c>
      <c r="BS58">
        <f t="shared" si="60"/>
        <v>225.26502437892151</v>
      </c>
      <c r="BT58">
        <f t="shared" si="60"/>
        <v>235.84701969406055</v>
      </c>
      <c r="BU58">
        <f t="shared" si="60"/>
        <v>246.7449825159926</v>
      </c>
      <c r="BV58">
        <f t="shared" si="60"/>
        <v>257.96564426636542</v>
      </c>
      <c r="BW58">
        <f t="shared" si="60"/>
        <v>269.39946011304988</v>
      </c>
      <c r="BX58">
        <f t="shared" si="60"/>
        <v>281.05164868945758</v>
      </c>
      <c r="BY58">
        <f t="shared" si="60"/>
        <v>292.87129983316277</v>
      </c>
      <c r="BZ58">
        <f t="shared" si="60"/>
        <v>304.71256668260907</v>
      </c>
      <c r="CA58">
        <f t="shared" si="60"/>
        <v>311.50370365325364</v>
      </c>
      <c r="CB58">
        <f t="shared" si="60"/>
        <v>317.8694387228947</v>
      </c>
      <c r="CC58">
        <f t="shared" si="60"/>
        <v>323.72328471274108</v>
      </c>
      <c r="CD58">
        <f t="shared" si="60"/>
        <v>332.85398756042889</v>
      </c>
      <c r="CE58">
        <f t="shared" si="60"/>
        <v>341.72180247194279</v>
      </c>
      <c r="CF58">
        <f t="shared" si="60"/>
        <v>350.26536611070219</v>
      </c>
      <c r="CG58">
        <f t="shared" si="60"/>
        <v>358.39032709907758</v>
      </c>
      <c r="CH58">
        <f t="shared" si="60"/>
        <v>366.02746021856382</v>
      </c>
      <c r="CI58">
        <f t="shared" si="60"/>
        <v>373.40379978550231</v>
      </c>
      <c r="CJ58">
        <f t="shared" si="60"/>
        <v>380.13036651823967</v>
      </c>
      <c r="CK58">
        <f t="shared" si="60"/>
        <v>386.15132989924439</v>
      </c>
      <c r="CL58">
        <f t="shared" si="60"/>
        <v>391.31956325286757</v>
      </c>
      <c r="CM58">
        <f t="shared" si="60"/>
        <v>395.55276221222056</v>
      </c>
      <c r="CN58">
        <f t="shared" si="60"/>
        <v>404.49795322610504</v>
      </c>
      <c r="CO58">
        <f t="shared" si="60"/>
        <v>412.9175172145296</v>
      </c>
      <c r="CP58">
        <f t="shared" si="60"/>
        <v>420.82080012638244</v>
      </c>
      <c r="CQ58">
        <f t="shared" si="60"/>
        <v>428.11109410586477</v>
      </c>
      <c r="CR58">
        <f t="shared" si="60"/>
        <v>434.68925718007063</v>
      </c>
      <c r="CS58">
        <f t="shared" si="60"/>
        <v>440.50920504283249</v>
      </c>
      <c r="CT58">
        <f t="shared" si="60"/>
        <v>445.4889602595623</v>
      </c>
      <c r="CU58">
        <f t="shared" si="60"/>
        <v>449.58747734162847</v>
      </c>
      <c r="CV58">
        <f t="shared" si="60"/>
        <v>452.67691694504884</v>
      </c>
      <c r="CW58">
        <f t="shared" si="60"/>
        <v>454.70797564497138</v>
      </c>
      <c r="CX58">
        <f t="shared" ref="CX58:DQ58" si="61">CX$49*CX19</f>
        <v>454.70797564497138</v>
      </c>
      <c r="CY58">
        <f t="shared" si="61"/>
        <v>454.70797564497138</v>
      </c>
      <c r="CZ58">
        <f t="shared" si="61"/>
        <v>454.70797564497138</v>
      </c>
      <c r="DA58">
        <f t="shared" si="61"/>
        <v>454.70797564497138</v>
      </c>
      <c r="DB58">
        <f t="shared" si="61"/>
        <v>454.70797564497138</v>
      </c>
      <c r="DC58">
        <f t="shared" si="61"/>
        <v>454.70797564497138</v>
      </c>
      <c r="DD58">
        <f t="shared" si="61"/>
        <v>454.70797564497138</v>
      </c>
      <c r="DE58">
        <f t="shared" si="61"/>
        <v>454.70797564497138</v>
      </c>
      <c r="DF58">
        <f t="shared" si="61"/>
        <v>454.70797564497138</v>
      </c>
      <c r="DG58">
        <f t="shared" si="61"/>
        <v>454.70797564497138</v>
      </c>
      <c r="DH58">
        <f t="shared" si="61"/>
        <v>454.70797564497138</v>
      </c>
      <c r="DI58">
        <f t="shared" si="61"/>
        <v>454.70797564497138</v>
      </c>
      <c r="DJ58">
        <f t="shared" si="61"/>
        <v>454.70797564497138</v>
      </c>
      <c r="DK58">
        <f t="shared" si="61"/>
        <v>454.70797564497138</v>
      </c>
      <c r="DL58">
        <f t="shared" si="61"/>
        <v>454.70797564497138</v>
      </c>
      <c r="DM58">
        <f t="shared" si="61"/>
        <v>454.70797564497138</v>
      </c>
      <c r="DN58">
        <f t="shared" si="61"/>
        <v>454.70797564497138</v>
      </c>
      <c r="DO58">
        <f t="shared" si="61"/>
        <v>454.70797564497138</v>
      </c>
      <c r="DP58">
        <f t="shared" si="61"/>
        <v>454.70797564497138</v>
      </c>
      <c r="DQ58">
        <f t="shared" si="61"/>
        <v>454.70797564497138</v>
      </c>
    </row>
    <row r="59" spans="1:121" x14ac:dyDescent="0.25">
      <c r="A59" t="str">
        <f t="shared" si="48"/>
        <v>19_THA</v>
      </c>
      <c r="B59" t="str">
        <f t="shared" si="48"/>
        <v>6_x_ngls</v>
      </c>
      <c r="C59" t="str">
        <f t="shared" si="48"/>
        <v>6_x_ngls</v>
      </c>
      <c r="D59" s="4" t="s">
        <v>149</v>
      </c>
      <c r="E59" s="4"/>
      <c r="F59" s="4"/>
      <c r="G59" s="4">
        <f t="shared" si="49"/>
        <v>39.188448000000001</v>
      </c>
      <c r="BL59" t="str">
        <f t="shared" si="50"/>
        <v>19_THA</v>
      </c>
      <c r="BM59" t="str">
        <f t="shared" si="51"/>
        <v>d_nonenergy_6_x_ngls</v>
      </c>
      <c r="BP59">
        <f t="shared" ref="BP59:CW59" si="62">BP$49*BP20</f>
        <v>40.821300000000001</v>
      </c>
      <c r="BQ59">
        <f t="shared" si="62"/>
        <v>39.188448000000001</v>
      </c>
      <c r="BR59">
        <f t="shared" si="62"/>
        <v>39.978668633219115</v>
      </c>
      <c r="BS59">
        <f t="shared" si="62"/>
        <v>36.578871715330244</v>
      </c>
      <c r="BT59">
        <f t="shared" si="62"/>
        <v>38.297191948095666</v>
      </c>
      <c r="BU59">
        <f t="shared" si="62"/>
        <v>40.066819457385975</v>
      </c>
      <c r="BV59">
        <f t="shared" si="62"/>
        <v>41.888847301520336</v>
      </c>
      <c r="BW59">
        <f t="shared" si="62"/>
        <v>43.745487426749271</v>
      </c>
      <c r="BX59">
        <f t="shared" si="62"/>
        <v>45.637587242574639</v>
      </c>
      <c r="BY59">
        <f t="shared" si="62"/>
        <v>47.556879880646527</v>
      </c>
      <c r="BZ59">
        <f t="shared" si="62"/>
        <v>49.479682509359527</v>
      </c>
      <c r="CA59">
        <f t="shared" si="62"/>
        <v>50.582437492008708</v>
      </c>
      <c r="CB59">
        <f t="shared" si="62"/>
        <v>51.616115077457998</v>
      </c>
      <c r="CC59">
        <f t="shared" si="62"/>
        <v>52.566671348207358</v>
      </c>
      <c r="CD59">
        <f t="shared" si="62"/>
        <v>54.04932853858665</v>
      </c>
      <c r="CE59">
        <f t="shared" si="62"/>
        <v>55.489297592539394</v>
      </c>
      <c r="CF59">
        <f t="shared" si="62"/>
        <v>56.876614239655709</v>
      </c>
      <c r="CG59">
        <f t="shared" si="62"/>
        <v>58.195957562061231</v>
      </c>
      <c r="CH59">
        <f t="shared" si="62"/>
        <v>59.43608666519566</v>
      </c>
      <c r="CI59">
        <f t="shared" si="62"/>
        <v>60.633867721050528</v>
      </c>
      <c r="CJ59">
        <f t="shared" si="62"/>
        <v>61.726137691853999</v>
      </c>
      <c r="CK59">
        <f t="shared" si="62"/>
        <v>62.703830734631936</v>
      </c>
      <c r="CL59">
        <f t="shared" si="62"/>
        <v>63.543056199651623</v>
      </c>
      <c r="CM59">
        <f t="shared" si="62"/>
        <v>64.230449380668375</v>
      </c>
      <c r="CN59">
        <f t="shared" si="62"/>
        <v>65.682982881899392</v>
      </c>
      <c r="CO59">
        <f t="shared" si="62"/>
        <v>67.050164280257718</v>
      </c>
      <c r="CP59">
        <f t="shared" si="62"/>
        <v>68.333511184907863</v>
      </c>
      <c r="CQ59">
        <f t="shared" si="62"/>
        <v>69.517320029524399</v>
      </c>
      <c r="CR59">
        <f t="shared" si="62"/>
        <v>70.585491992203998</v>
      </c>
      <c r="CS59">
        <f t="shared" si="62"/>
        <v>71.530543834356706</v>
      </c>
      <c r="CT59">
        <f t="shared" si="62"/>
        <v>72.339163937493993</v>
      </c>
      <c r="CU59">
        <f t="shared" si="62"/>
        <v>73.004687273756829</v>
      </c>
      <c r="CV59">
        <f t="shared" si="62"/>
        <v>73.506355099187559</v>
      </c>
      <c r="CW59">
        <f t="shared" si="62"/>
        <v>73.836161449887612</v>
      </c>
      <c r="CX59">
        <f t="shared" ref="CX59:DQ59" si="63">CX$49*CX20</f>
        <v>73.836161449887612</v>
      </c>
      <c r="CY59">
        <f t="shared" si="63"/>
        <v>73.836161449887612</v>
      </c>
      <c r="CZ59">
        <f t="shared" si="63"/>
        <v>73.836161449887612</v>
      </c>
      <c r="DA59">
        <f t="shared" si="63"/>
        <v>73.836161449887612</v>
      </c>
      <c r="DB59">
        <f t="shared" si="63"/>
        <v>73.836161449887612</v>
      </c>
      <c r="DC59">
        <f t="shared" si="63"/>
        <v>73.836161449887612</v>
      </c>
      <c r="DD59">
        <f t="shared" si="63"/>
        <v>73.836161449887612</v>
      </c>
      <c r="DE59">
        <f t="shared" si="63"/>
        <v>73.836161449887612</v>
      </c>
      <c r="DF59">
        <f t="shared" si="63"/>
        <v>73.836161449887612</v>
      </c>
      <c r="DG59">
        <f t="shared" si="63"/>
        <v>73.836161449887612</v>
      </c>
      <c r="DH59">
        <f t="shared" si="63"/>
        <v>73.836161449887612</v>
      </c>
      <c r="DI59">
        <f t="shared" si="63"/>
        <v>73.836161449887612</v>
      </c>
      <c r="DJ59">
        <f t="shared" si="63"/>
        <v>73.836161449887612</v>
      </c>
      <c r="DK59">
        <f t="shared" si="63"/>
        <v>73.836161449887612</v>
      </c>
      <c r="DL59">
        <f t="shared" si="63"/>
        <v>73.836161449887612</v>
      </c>
      <c r="DM59">
        <f t="shared" si="63"/>
        <v>73.836161449887612</v>
      </c>
      <c r="DN59">
        <f t="shared" si="63"/>
        <v>73.836161449887612</v>
      </c>
      <c r="DO59">
        <f t="shared" si="63"/>
        <v>73.836161449887612</v>
      </c>
      <c r="DP59">
        <f t="shared" si="63"/>
        <v>73.836161449887612</v>
      </c>
      <c r="DQ59">
        <f t="shared" si="63"/>
        <v>73.836161449887612</v>
      </c>
    </row>
    <row r="60" spans="1:121" x14ac:dyDescent="0.25">
      <c r="A60" t="str">
        <f t="shared" si="48"/>
        <v>19_THA</v>
      </c>
      <c r="B60" t="str">
        <f t="shared" si="48"/>
        <v>7_1_motor_gasoline</v>
      </c>
      <c r="C60" t="str">
        <f t="shared" si="48"/>
        <v>7_1_mo_gasoline</v>
      </c>
      <c r="D60" s="4" t="s">
        <v>149</v>
      </c>
      <c r="E60" s="4"/>
      <c r="F60" s="4"/>
      <c r="G60" s="4">
        <f t="shared" si="49"/>
        <v>0</v>
      </c>
      <c r="BL60" t="str">
        <f t="shared" si="50"/>
        <v>19_THA</v>
      </c>
      <c r="BM60" t="str">
        <f t="shared" si="51"/>
        <v>d_nonenergy_7_1_mo_gasoline</v>
      </c>
      <c r="BP60">
        <f t="shared" ref="BP60:CW60" si="64">BP$49*BP21</f>
        <v>0</v>
      </c>
      <c r="BQ60">
        <f t="shared" si="64"/>
        <v>0</v>
      </c>
      <c r="BR60">
        <f t="shared" si="64"/>
        <v>0</v>
      </c>
      <c r="BS60">
        <f t="shared" si="64"/>
        <v>0</v>
      </c>
      <c r="BT60">
        <f t="shared" si="64"/>
        <v>0</v>
      </c>
      <c r="BU60">
        <f t="shared" si="64"/>
        <v>0</v>
      </c>
      <c r="BV60">
        <f t="shared" si="64"/>
        <v>0</v>
      </c>
      <c r="BW60">
        <f t="shared" si="64"/>
        <v>0</v>
      </c>
      <c r="BX60">
        <f t="shared" si="64"/>
        <v>0</v>
      </c>
      <c r="BY60">
        <f t="shared" si="64"/>
        <v>0</v>
      </c>
      <c r="BZ60">
        <f t="shared" si="64"/>
        <v>0</v>
      </c>
      <c r="CA60">
        <f t="shared" si="64"/>
        <v>0</v>
      </c>
      <c r="CB60">
        <f t="shared" si="64"/>
        <v>0</v>
      </c>
      <c r="CC60">
        <f t="shared" si="64"/>
        <v>0</v>
      </c>
      <c r="CD60">
        <f t="shared" si="64"/>
        <v>0</v>
      </c>
      <c r="CE60">
        <f t="shared" si="64"/>
        <v>0</v>
      </c>
      <c r="CF60">
        <f t="shared" si="64"/>
        <v>0</v>
      </c>
      <c r="CG60">
        <f t="shared" si="64"/>
        <v>0</v>
      </c>
      <c r="CH60">
        <f t="shared" si="64"/>
        <v>0</v>
      </c>
      <c r="CI60">
        <f t="shared" si="64"/>
        <v>0</v>
      </c>
      <c r="CJ60">
        <f t="shared" si="64"/>
        <v>0</v>
      </c>
      <c r="CK60">
        <f t="shared" si="64"/>
        <v>0</v>
      </c>
      <c r="CL60">
        <f t="shared" si="64"/>
        <v>0</v>
      </c>
      <c r="CM60">
        <f t="shared" si="64"/>
        <v>0</v>
      </c>
      <c r="CN60">
        <f t="shared" si="64"/>
        <v>0</v>
      </c>
      <c r="CO60">
        <f t="shared" si="64"/>
        <v>0</v>
      </c>
      <c r="CP60">
        <f t="shared" si="64"/>
        <v>0</v>
      </c>
      <c r="CQ60">
        <f t="shared" si="64"/>
        <v>0</v>
      </c>
      <c r="CR60">
        <f t="shared" si="64"/>
        <v>0</v>
      </c>
      <c r="CS60">
        <f t="shared" si="64"/>
        <v>0</v>
      </c>
      <c r="CT60">
        <f t="shared" si="64"/>
        <v>0</v>
      </c>
      <c r="CU60">
        <f t="shared" si="64"/>
        <v>0</v>
      </c>
      <c r="CV60">
        <f t="shared" si="64"/>
        <v>0</v>
      </c>
      <c r="CW60">
        <f t="shared" si="64"/>
        <v>0</v>
      </c>
      <c r="CX60">
        <f t="shared" ref="CX60:DQ60" si="65">CX$49*CX21</f>
        <v>0</v>
      </c>
      <c r="CY60">
        <f t="shared" si="65"/>
        <v>0</v>
      </c>
      <c r="CZ60">
        <f t="shared" si="65"/>
        <v>0</v>
      </c>
      <c r="DA60">
        <f t="shared" si="65"/>
        <v>0</v>
      </c>
      <c r="DB60">
        <f t="shared" si="65"/>
        <v>0</v>
      </c>
      <c r="DC60">
        <f t="shared" si="65"/>
        <v>0</v>
      </c>
      <c r="DD60">
        <f t="shared" si="65"/>
        <v>0</v>
      </c>
      <c r="DE60">
        <f t="shared" si="65"/>
        <v>0</v>
      </c>
      <c r="DF60">
        <f t="shared" si="65"/>
        <v>0</v>
      </c>
      <c r="DG60">
        <f t="shared" si="65"/>
        <v>0</v>
      </c>
      <c r="DH60">
        <f t="shared" si="65"/>
        <v>0</v>
      </c>
      <c r="DI60">
        <f t="shared" si="65"/>
        <v>0</v>
      </c>
      <c r="DJ60">
        <f t="shared" si="65"/>
        <v>0</v>
      </c>
      <c r="DK60">
        <f t="shared" si="65"/>
        <v>0</v>
      </c>
      <c r="DL60">
        <f t="shared" si="65"/>
        <v>0</v>
      </c>
      <c r="DM60">
        <f t="shared" si="65"/>
        <v>0</v>
      </c>
      <c r="DN60">
        <f t="shared" si="65"/>
        <v>0</v>
      </c>
      <c r="DO60">
        <f t="shared" si="65"/>
        <v>0</v>
      </c>
      <c r="DP60">
        <f t="shared" si="65"/>
        <v>0</v>
      </c>
      <c r="DQ60">
        <f t="shared" si="65"/>
        <v>0</v>
      </c>
    </row>
    <row r="61" spans="1:121" x14ac:dyDescent="0.25">
      <c r="A61" t="str">
        <f t="shared" si="48"/>
        <v>19_THA</v>
      </c>
      <c r="B61" t="str">
        <f t="shared" si="48"/>
        <v>7_2_aviation_gasoline</v>
      </c>
      <c r="C61" t="str">
        <f t="shared" si="48"/>
        <v>7_2_avi_gasoline</v>
      </c>
      <c r="D61" s="4" t="s">
        <v>149</v>
      </c>
      <c r="E61" s="4"/>
      <c r="F61" s="4"/>
      <c r="G61" s="4">
        <f t="shared" si="49"/>
        <v>0</v>
      </c>
      <c r="BL61" t="str">
        <f t="shared" si="50"/>
        <v>19_THA</v>
      </c>
      <c r="BM61" t="str">
        <f t="shared" si="51"/>
        <v>d_nonenergy_7_2_avi_gasoline</v>
      </c>
      <c r="BP61">
        <f t="shared" ref="BP61:CW61" si="66">BP$49*BP22</f>
        <v>0</v>
      </c>
      <c r="BQ61">
        <f t="shared" si="66"/>
        <v>0</v>
      </c>
      <c r="BR61">
        <f t="shared" si="66"/>
        <v>0</v>
      </c>
      <c r="BS61">
        <f t="shared" si="66"/>
        <v>0</v>
      </c>
      <c r="BT61">
        <f t="shared" si="66"/>
        <v>0</v>
      </c>
      <c r="BU61">
        <f t="shared" si="66"/>
        <v>0</v>
      </c>
      <c r="BV61">
        <f t="shared" si="66"/>
        <v>0</v>
      </c>
      <c r="BW61">
        <f t="shared" si="66"/>
        <v>0</v>
      </c>
      <c r="BX61">
        <f t="shared" si="66"/>
        <v>0</v>
      </c>
      <c r="BY61">
        <f t="shared" si="66"/>
        <v>0</v>
      </c>
      <c r="BZ61">
        <f t="shared" si="66"/>
        <v>0</v>
      </c>
      <c r="CA61">
        <f t="shared" si="66"/>
        <v>0</v>
      </c>
      <c r="CB61">
        <f t="shared" si="66"/>
        <v>0</v>
      </c>
      <c r="CC61">
        <f t="shared" si="66"/>
        <v>0</v>
      </c>
      <c r="CD61">
        <f t="shared" si="66"/>
        <v>0</v>
      </c>
      <c r="CE61">
        <f t="shared" si="66"/>
        <v>0</v>
      </c>
      <c r="CF61">
        <f t="shared" si="66"/>
        <v>0</v>
      </c>
      <c r="CG61">
        <f t="shared" si="66"/>
        <v>0</v>
      </c>
      <c r="CH61">
        <f t="shared" si="66"/>
        <v>0</v>
      </c>
      <c r="CI61">
        <f t="shared" si="66"/>
        <v>0</v>
      </c>
      <c r="CJ61">
        <f t="shared" si="66"/>
        <v>0</v>
      </c>
      <c r="CK61">
        <f t="shared" si="66"/>
        <v>0</v>
      </c>
      <c r="CL61">
        <f t="shared" si="66"/>
        <v>0</v>
      </c>
      <c r="CM61">
        <f t="shared" si="66"/>
        <v>0</v>
      </c>
      <c r="CN61">
        <f t="shared" si="66"/>
        <v>0</v>
      </c>
      <c r="CO61">
        <f t="shared" si="66"/>
        <v>0</v>
      </c>
      <c r="CP61">
        <f t="shared" si="66"/>
        <v>0</v>
      </c>
      <c r="CQ61">
        <f t="shared" si="66"/>
        <v>0</v>
      </c>
      <c r="CR61">
        <f t="shared" si="66"/>
        <v>0</v>
      </c>
      <c r="CS61">
        <f t="shared" si="66"/>
        <v>0</v>
      </c>
      <c r="CT61">
        <f t="shared" si="66"/>
        <v>0</v>
      </c>
      <c r="CU61">
        <f t="shared" si="66"/>
        <v>0</v>
      </c>
      <c r="CV61">
        <f t="shared" si="66"/>
        <v>0</v>
      </c>
      <c r="CW61">
        <f t="shared" si="66"/>
        <v>0</v>
      </c>
      <c r="CX61">
        <f t="shared" ref="CX61:DQ61" si="67">CX$49*CX22</f>
        <v>0</v>
      </c>
      <c r="CY61">
        <f t="shared" si="67"/>
        <v>0</v>
      </c>
      <c r="CZ61">
        <f t="shared" si="67"/>
        <v>0</v>
      </c>
      <c r="DA61">
        <f t="shared" si="67"/>
        <v>0</v>
      </c>
      <c r="DB61">
        <f t="shared" si="67"/>
        <v>0</v>
      </c>
      <c r="DC61">
        <f t="shared" si="67"/>
        <v>0</v>
      </c>
      <c r="DD61">
        <f t="shared" si="67"/>
        <v>0</v>
      </c>
      <c r="DE61">
        <f t="shared" si="67"/>
        <v>0</v>
      </c>
      <c r="DF61">
        <f t="shared" si="67"/>
        <v>0</v>
      </c>
      <c r="DG61">
        <f t="shared" si="67"/>
        <v>0</v>
      </c>
      <c r="DH61">
        <f t="shared" si="67"/>
        <v>0</v>
      </c>
      <c r="DI61">
        <f t="shared" si="67"/>
        <v>0</v>
      </c>
      <c r="DJ61">
        <f t="shared" si="67"/>
        <v>0</v>
      </c>
      <c r="DK61">
        <f t="shared" si="67"/>
        <v>0</v>
      </c>
      <c r="DL61">
        <f t="shared" si="67"/>
        <v>0</v>
      </c>
      <c r="DM61">
        <f t="shared" si="67"/>
        <v>0</v>
      </c>
      <c r="DN61">
        <f t="shared" si="67"/>
        <v>0</v>
      </c>
      <c r="DO61">
        <f t="shared" si="67"/>
        <v>0</v>
      </c>
      <c r="DP61">
        <f t="shared" si="67"/>
        <v>0</v>
      </c>
      <c r="DQ61">
        <f t="shared" si="67"/>
        <v>0</v>
      </c>
    </row>
    <row r="62" spans="1:121" x14ac:dyDescent="0.25">
      <c r="A62" t="str">
        <f t="shared" si="48"/>
        <v>19_THA</v>
      </c>
      <c r="B62" t="str">
        <f t="shared" si="48"/>
        <v>7_3_naphtha</v>
      </c>
      <c r="C62" t="str">
        <f t="shared" si="48"/>
        <v>7_3_naphtha</v>
      </c>
      <c r="D62" s="4" t="s">
        <v>149</v>
      </c>
      <c r="E62" s="4"/>
      <c r="F62" s="4"/>
      <c r="G62" s="4">
        <f t="shared" si="49"/>
        <v>0</v>
      </c>
      <c r="BL62" t="str">
        <f t="shared" si="50"/>
        <v>19_THA</v>
      </c>
      <c r="BM62" t="str">
        <f t="shared" si="51"/>
        <v>d_nonenergy_7_3_naphtha</v>
      </c>
      <c r="BP62">
        <f t="shared" ref="BP62:CW62" si="68">BP$49*BP23</f>
        <v>0</v>
      </c>
      <c r="BQ62">
        <f t="shared" si="68"/>
        <v>0</v>
      </c>
      <c r="BR62">
        <f t="shared" si="68"/>
        <v>0</v>
      </c>
      <c r="BS62">
        <f t="shared" si="68"/>
        <v>0</v>
      </c>
      <c r="BT62">
        <f t="shared" si="68"/>
        <v>0</v>
      </c>
      <c r="BU62">
        <f t="shared" si="68"/>
        <v>0</v>
      </c>
      <c r="BV62">
        <f t="shared" si="68"/>
        <v>0</v>
      </c>
      <c r="BW62">
        <f t="shared" si="68"/>
        <v>0</v>
      </c>
      <c r="BX62">
        <f t="shared" si="68"/>
        <v>0</v>
      </c>
      <c r="BY62">
        <f t="shared" si="68"/>
        <v>0</v>
      </c>
      <c r="BZ62">
        <f t="shared" si="68"/>
        <v>0</v>
      </c>
      <c r="CA62">
        <f t="shared" si="68"/>
        <v>0</v>
      </c>
      <c r="CB62">
        <f t="shared" si="68"/>
        <v>0</v>
      </c>
      <c r="CC62">
        <f t="shared" si="68"/>
        <v>0</v>
      </c>
      <c r="CD62">
        <f t="shared" si="68"/>
        <v>0</v>
      </c>
      <c r="CE62">
        <f t="shared" si="68"/>
        <v>0</v>
      </c>
      <c r="CF62">
        <f t="shared" si="68"/>
        <v>0</v>
      </c>
      <c r="CG62">
        <f t="shared" si="68"/>
        <v>0</v>
      </c>
      <c r="CH62">
        <f t="shared" si="68"/>
        <v>0</v>
      </c>
      <c r="CI62">
        <f t="shared" si="68"/>
        <v>0</v>
      </c>
      <c r="CJ62">
        <f t="shared" si="68"/>
        <v>0</v>
      </c>
      <c r="CK62">
        <f t="shared" si="68"/>
        <v>0</v>
      </c>
      <c r="CL62">
        <f t="shared" si="68"/>
        <v>0</v>
      </c>
      <c r="CM62">
        <f t="shared" si="68"/>
        <v>0</v>
      </c>
      <c r="CN62">
        <f t="shared" si="68"/>
        <v>0</v>
      </c>
      <c r="CO62">
        <f t="shared" si="68"/>
        <v>0</v>
      </c>
      <c r="CP62">
        <f t="shared" si="68"/>
        <v>0</v>
      </c>
      <c r="CQ62">
        <f t="shared" si="68"/>
        <v>0</v>
      </c>
      <c r="CR62">
        <f t="shared" si="68"/>
        <v>0</v>
      </c>
      <c r="CS62">
        <f t="shared" si="68"/>
        <v>0</v>
      </c>
      <c r="CT62">
        <f t="shared" si="68"/>
        <v>0</v>
      </c>
      <c r="CU62">
        <f t="shared" si="68"/>
        <v>0</v>
      </c>
      <c r="CV62">
        <f t="shared" si="68"/>
        <v>0</v>
      </c>
      <c r="CW62">
        <f t="shared" si="68"/>
        <v>0</v>
      </c>
      <c r="CX62">
        <f t="shared" ref="CX62:DQ62" si="69">CX$49*CX23</f>
        <v>0</v>
      </c>
      <c r="CY62">
        <f t="shared" si="69"/>
        <v>0</v>
      </c>
      <c r="CZ62">
        <f t="shared" si="69"/>
        <v>0</v>
      </c>
      <c r="DA62">
        <f t="shared" si="69"/>
        <v>0</v>
      </c>
      <c r="DB62">
        <f t="shared" si="69"/>
        <v>0</v>
      </c>
      <c r="DC62">
        <f t="shared" si="69"/>
        <v>0</v>
      </c>
      <c r="DD62">
        <f t="shared" si="69"/>
        <v>0</v>
      </c>
      <c r="DE62">
        <f t="shared" si="69"/>
        <v>0</v>
      </c>
      <c r="DF62">
        <f t="shared" si="69"/>
        <v>0</v>
      </c>
      <c r="DG62">
        <f t="shared" si="69"/>
        <v>0</v>
      </c>
      <c r="DH62">
        <f t="shared" si="69"/>
        <v>0</v>
      </c>
      <c r="DI62">
        <f t="shared" si="69"/>
        <v>0</v>
      </c>
      <c r="DJ62">
        <f t="shared" si="69"/>
        <v>0</v>
      </c>
      <c r="DK62">
        <f t="shared" si="69"/>
        <v>0</v>
      </c>
      <c r="DL62">
        <f t="shared" si="69"/>
        <v>0</v>
      </c>
      <c r="DM62">
        <f t="shared" si="69"/>
        <v>0</v>
      </c>
      <c r="DN62">
        <f t="shared" si="69"/>
        <v>0</v>
      </c>
      <c r="DO62">
        <f t="shared" si="69"/>
        <v>0</v>
      </c>
      <c r="DP62">
        <f t="shared" si="69"/>
        <v>0</v>
      </c>
      <c r="DQ62">
        <f t="shared" si="69"/>
        <v>0</v>
      </c>
    </row>
    <row r="63" spans="1:121" x14ac:dyDescent="0.25">
      <c r="A63" t="str">
        <f t="shared" si="48"/>
        <v>19_THA</v>
      </c>
      <c r="B63" t="str">
        <f t="shared" si="48"/>
        <v>7_x_jet_fuel</v>
      </c>
      <c r="C63" t="str">
        <f t="shared" si="48"/>
        <v>7_x_jet_fuel</v>
      </c>
      <c r="D63" s="4" t="s">
        <v>149</v>
      </c>
      <c r="E63" s="4"/>
      <c r="F63" s="4"/>
      <c r="G63" s="4">
        <f t="shared" si="49"/>
        <v>0</v>
      </c>
      <c r="BL63" t="str">
        <f t="shared" si="50"/>
        <v>19_THA</v>
      </c>
      <c r="BM63" t="str">
        <f t="shared" si="51"/>
        <v>d_nonenergy_7_x_jet_fuel</v>
      </c>
      <c r="BP63">
        <f t="shared" ref="BP63:CW63" si="70">BP$49*BP24</f>
        <v>0</v>
      </c>
      <c r="BQ63">
        <f t="shared" si="70"/>
        <v>0</v>
      </c>
      <c r="BR63">
        <f t="shared" si="70"/>
        <v>0</v>
      </c>
      <c r="BS63">
        <f t="shared" si="70"/>
        <v>0</v>
      </c>
      <c r="BT63">
        <f t="shared" si="70"/>
        <v>0</v>
      </c>
      <c r="BU63">
        <f t="shared" si="70"/>
        <v>0</v>
      </c>
      <c r="BV63">
        <f t="shared" si="70"/>
        <v>0</v>
      </c>
      <c r="BW63">
        <f t="shared" si="70"/>
        <v>0</v>
      </c>
      <c r="BX63">
        <f t="shared" si="70"/>
        <v>0</v>
      </c>
      <c r="BY63">
        <f t="shared" si="70"/>
        <v>0</v>
      </c>
      <c r="BZ63">
        <f t="shared" si="70"/>
        <v>0</v>
      </c>
      <c r="CA63">
        <f t="shared" si="70"/>
        <v>0</v>
      </c>
      <c r="CB63">
        <f t="shared" si="70"/>
        <v>0</v>
      </c>
      <c r="CC63">
        <f t="shared" si="70"/>
        <v>0</v>
      </c>
      <c r="CD63">
        <f t="shared" si="70"/>
        <v>0</v>
      </c>
      <c r="CE63">
        <f t="shared" si="70"/>
        <v>0</v>
      </c>
      <c r="CF63">
        <f t="shared" si="70"/>
        <v>0</v>
      </c>
      <c r="CG63">
        <f t="shared" si="70"/>
        <v>0</v>
      </c>
      <c r="CH63">
        <f t="shared" si="70"/>
        <v>0</v>
      </c>
      <c r="CI63">
        <f t="shared" si="70"/>
        <v>0</v>
      </c>
      <c r="CJ63">
        <f t="shared" si="70"/>
        <v>0</v>
      </c>
      <c r="CK63">
        <f t="shared" si="70"/>
        <v>0</v>
      </c>
      <c r="CL63">
        <f t="shared" si="70"/>
        <v>0</v>
      </c>
      <c r="CM63">
        <f t="shared" si="70"/>
        <v>0</v>
      </c>
      <c r="CN63">
        <f t="shared" si="70"/>
        <v>0</v>
      </c>
      <c r="CO63">
        <f t="shared" si="70"/>
        <v>0</v>
      </c>
      <c r="CP63">
        <f t="shared" si="70"/>
        <v>0</v>
      </c>
      <c r="CQ63">
        <f t="shared" si="70"/>
        <v>0</v>
      </c>
      <c r="CR63">
        <f t="shared" si="70"/>
        <v>0</v>
      </c>
      <c r="CS63">
        <f t="shared" si="70"/>
        <v>0</v>
      </c>
      <c r="CT63">
        <f t="shared" si="70"/>
        <v>0</v>
      </c>
      <c r="CU63">
        <f t="shared" si="70"/>
        <v>0</v>
      </c>
      <c r="CV63">
        <f t="shared" si="70"/>
        <v>0</v>
      </c>
      <c r="CW63">
        <f t="shared" si="70"/>
        <v>0</v>
      </c>
      <c r="CX63">
        <f t="shared" ref="CX63:DQ63" si="71">CX$49*CX24</f>
        <v>0</v>
      </c>
      <c r="CY63">
        <f t="shared" si="71"/>
        <v>0</v>
      </c>
      <c r="CZ63">
        <f t="shared" si="71"/>
        <v>0</v>
      </c>
      <c r="DA63">
        <f t="shared" si="71"/>
        <v>0</v>
      </c>
      <c r="DB63">
        <f t="shared" si="71"/>
        <v>0</v>
      </c>
      <c r="DC63">
        <f t="shared" si="71"/>
        <v>0</v>
      </c>
      <c r="DD63">
        <f t="shared" si="71"/>
        <v>0</v>
      </c>
      <c r="DE63">
        <f t="shared" si="71"/>
        <v>0</v>
      </c>
      <c r="DF63">
        <f t="shared" si="71"/>
        <v>0</v>
      </c>
      <c r="DG63">
        <f t="shared" si="71"/>
        <v>0</v>
      </c>
      <c r="DH63">
        <f t="shared" si="71"/>
        <v>0</v>
      </c>
      <c r="DI63">
        <f t="shared" si="71"/>
        <v>0</v>
      </c>
      <c r="DJ63">
        <f t="shared" si="71"/>
        <v>0</v>
      </c>
      <c r="DK63">
        <f t="shared" si="71"/>
        <v>0</v>
      </c>
      <c r="DL63">
        <f t="shared" si="71"/>
        <v>0</v>
      </c>
      <c r="DM63">
        <f t="shared" si="71"/>
        <v>0</v>
      </c>
      <c r="DN63">
        <f t="shared" si="71"/>
        <v>0</v>
      </c>
      <c r="DO63">
        <f t="shared" si="71"/>
        <v>0</v>
      </c>
      <c r="DP63">
        <f t="shared" si="71"/>
        <v>0</v>
      </c>
      <c r="DQ63">
        <f t="shared" si="71"/>
        <v>0</v>
      </c>
    </row>
    <row r="64" spans="1:121" x14ac:dyDescent="0.25">
      <c r="A64" t="str">
        <f t="shared" si="48"/>
        <v>19_THA</v>
      </c>
      <c r="B64" t="str">
        <f t="shared" si="48"/>
        <v>7_6_kerosene</v>
      </c>
      <c r="C64" t="str">
        <f t="shared" si="48"/>
        <v>7_6_kerosene</v>
      </c>
      <c r="D64" s="4" t="s">
        <v>149</v>
      </c>
      <c r="E64" s="4"/>
      <c r="F64" s="4"/>
      <c r="G64" s="4">
        <f t="shared" si="49"/>
        <v>0</v>
      </c>
      <c r="BL64" t="str">
        <f t="shared" si="50"/>
        <v>19_THA</v>
      </c>
      <c r="BM64" t="str">
        <f t="shared" si="51"/>
        <v>d_nonenergy_7_6_kerosene</v>
      </c>
      <c r="BP64">
        <f t="shared" ref="BP64:CW64" si="72">BP$49*BP25</f>
        <v>0</v>
      </c>
      <c r="BQ64">
        <f t="shared" si="72"/>
        <v>0</v>
      </c>
      <c r="BR64">
        <f t="shared" si="72"/>
        <v>0</v>
      </c>
      <c r="BS64">
        <f t="shared" si="72"/>
        <v>0</v>
      </c>
      <c r="BT64">
        <f t="shared" si="72"/>
        <v>0</v>
      </c>
      <c r="BU64">
        <f t="shared" si="72"/>
        <v>0</v>
      </c>
      <c r="BV64">
        <f t="shared" si="72"/>
        <v>0</v>
      </c>
      <c r="BW64">
        <f t="shared" si="72"/>
        <v>0</v>
      </c>
      <c r="BX64">
        <f t="shared" si="72"/>
        <v>0</v>
      </c>
      <c r="BY64">
        <f t="shared" si="72"/>
        <v>0</v>
      </c>
      <c r="BZ64">
        <f t="shared" si="72"/>
        <v>0</v>
      </c>
      <c r="CA64">
        <f t="shared" si="72"/>
        <v>0</v>
      </c>
      <c r="CB64">
        <f t="shared" si="72"/>
        <v>0</v>
      </c>
      <c r="CC64">
        <f t="shared" si="72"/>
        <v>0</v>
      </c>
      <c r="CD64">
        <f t="shared" si="72"/>
        <v>0</v>
      </c>
      <c r="CE64">
        <f t="shared" si="72"/>
        <v>0</v>
      </c>
      <c r="CF64">
        <f t="shared" si="72"/>
        <v>0</v>
      </c>
      <c r="CG64">
        <f t="shared" si="72"/>
        <v>0</v>
      </c>
      <c r="CH64">
        <f t="shared" si="72"/>
        <v>0</v>
      </c>
      <c r="CI64">
        <f t="shared" si="72"/>
        <v>0</v>
      </c>
      <c r="CJ64">
        <f t="shared" si="72"/>
        <v>0</v>
      </c>
      <c r="CK64">
        <f t="shared" si="72"/>
        <v>0</v>
      </c>
      <c r="CL64">
        <f t="shared" si="72"/>
        <v>0</v>
      </c>
      <c r="CM64">
        <f t="shared" si="72"/>
        <v>0</v>
      </c>
      <c r="CN64">
        <f t="shared" si="72"/>
        <v>0</v>
      </c>
      <c r="CO64">
        <f t="shared" si="72"/>
        <v>0</v>
      </c>
      <c r="CP64">
        <f t="shared" si="72"/>
        <v>0</v>
      </c>
      <c r="CQ64">
        <f t="shared" si="72"/>
        <v>0</v>
      </c>
      <c r="CR64">
        <f t="shared" si="72"/>
        <v>0</v>
      </c>
      <c r="CS64">
        <f t="shared" si="72"/>
        <v>0</v>
      </c>
      <c r="CT64">
        <f t="shared" si="72"/>
        <v>0</v>
      </c>
      <c r="CU64">
        <f t="shared" si="72"/>
        <v>0</v>
      </c>
      <c r="CV64">
        <f t="shared" si="72"/>
        <v>0</v>
      </c>
      <c r="CW64">
        <f t="shared" si="72"/>
        <v>0</v>
      </c>
      <c r="CX64">
        <f t="shared" ref="CX64:DQ64" si="73">CX$49*CX25</f>
        <v>0</v>
      </c>
      <c r="CY64">
        <f t="shared" si="73"/>
        <v>0</v>
      </c>
      <c r="CZ64">
        <f t="shared" si="73"/>
        <v>0</v>
      </c>
      <c r="DA64">
        <f t="shared" si="73"/>
        <v>0</v>
      </c>
      <c r="DB64">
        <f t="shared" si="73"/>
        <v>0</v>
      </c>
      <c r="DC64">
        <f t="shared" si="73"/>
        <v>0</v>
      </c>
      <c r="DD64">
        <f t="shared" si="73"/>
        <v>0</v>
      </c>
      <c r="DE64">
        <f t="shared" si="73"/>
        <v>0</v>
      </c>
      <c r="DF64">
        <f t="shared" si="73"/>
        <v>0</v>
      </c>
      <c r="DG64">
        <f t="shared" si="73"/>
        <v>0</v>
      </c>
      <c r="DH64">
        <f t="shared" si="73"/>
        <v>0</v>
      </c>
      <c r="DI64">
        <f t="shared" si="73"/>
        <v>0</v>
      </c>
      <c r="DJ64">
        <f t="shared" si="73"/>
        <v>0</v>
      </c>
      <c r="DK64">
        <f t="shared" si="73"/>
        <v>0</v>
      </c>
      <c r="DL64">
        <f t="shared" si="73"/>
        <v>0</v>
      </c>
      <c r="DM64">
        <f t="shared" si="73"/>
        <v>0</v>
      </c>
      <c r="DN64">
        <f t="shared" si="73"/>
        <v>0</v>
      </c>
      <c r="DO64">
        <f t="shared" si="73"/>
        <v>0</v>
      </c>
      <c r="DP64">
        <f t="shared" si="73"/>
        <v>0</v>
      </c>
      <c r="DQ64">
        <f t="shared" si="73"/>
        <v>0</v>
      </c>
    </row>
    <row r="65" spans="1:121" x14ac:dyDescent="0.25">
      <c r="A65" t="str">
        <f t="shared" si="48"/>
        <v>19_THA</v>
      </c>
      <c r="B65" t="str">
        <f t="shared" si="48"/>
        <v>7_7_gas_diesel_oil</v>
      </c>
      <c r="C65" t="str">
        <f t="shared" si="48"/>
        <v>7_7_gas_diesel_oil</v>
      </c>
      <c r="D65" s="4" t="s">
        <v>149</v>
      </c>
      <c r="E65" s="4"/>
      <c r="F65" s="4"/>
      <c r="G65" s="4">
        <f t="shared" si="49"/>
        <v>0</v>
      </c>
      <c r="BL65" t="str">
        <f t="shared" si="50"/>
        <v>19_THA</v>
      </c>
      <c r="BM65" t="str">
        <f t="shared" si="51"/>
        <v>d_nonenergy_7_7_gas_diesel_oil</v>
      </c>
      <c r="BP65">
        <f t="shared" ref="BP65:CW65" si="74">BP$49*BP26</f>
        <v>0</v>
      </c>
      <c r="BQ65">
        <f t="shared" si="74"/>
        <v>0</v>
      </c>
      <c r="BR65">
        <f t="shared" si="74"/>
        <v>0</v>
      </c>
      <c r="BS65">
        <f t="shared" si="74"/>
        <v>0</v>
      </c>
      <c r="BT65">
        <f t="shared" si="74"/>
        <v>0</v>
      </c>
      <c r="BU65">
        <f t="shared" si="74"/>
        <v>0</v>
      </c>
      <c r="BV65">
        <f t="shared" si="74"/>
        <v>0</v>
      </c>
      <c r="BW65">
        <f t="shared" si="74"/>
        <v>0</v>
      </c>
      <c r="BX65">
        <f t="shared" si="74"/>
        <v>0</v>
      </c>
      <c r="BY65">
        <f t="shared" si="74"/>
        <v>0</v>
      </c>
      <c r="BZ65">
        <f t="shared" si="74"/>
        <v>0</v>
      </c>
      <c r="CA65">
        <f t="shared" si="74"/>
        <v>0</v>
      </c>
      <c r="CB65">
        <f t="shared" si="74"/>
        <v>0</v>
      </c>
      <c r="CC65">
        <f t="shared" si="74"/>
        <v>0</v>
      </c>
      <c r="CD65">
        <f t="shared" si="74"/>
        <v>0</v>
      </c>
      <c r="CE65">
        <f t="shared" si="74"/>
        <v>0</v>
      </c>
      <c r="CF65">
        <f t="shared" si="74"/>
        <v>0</v>
      </c>
      <c r="CG65">
        <f t="shared" si="74"/>
        <v>0</v>
      </c>
      <c r="CH65">
        <f t="shared" si="74"/>
        <v>0</v>
      </c>
      <c r="CI65">
        <f t="shared" si="74"/>
        <v>0</v>
      </c>
      <c r="CJ65">
        <f t="shared" si="74"/>
        <v>0</v>
      </c>
      <c r="CK65">
        <f t="shared" si="74"/>
        <v>0</v>
      </c>
      <c r="CL65">
        <f t="shared" si="74"/>
        <v>0</v>
      </c>
      <c r="CM65">
        <f t="shared" si="74"/>
        <v>0</v>
      </c>
      <c r="CN65">
        <f t="shared" si="74"/>
        <v>0</v>
      </c>
      <c r="CO65">
        <f t="shared" si="74"/>
        <v>0</v>
      </c>
      <c r="CP65">
        <f t="shared" si="74"/>
        <v>0</v>
      </c>
      <c r="CQ65">
        <f t="shared" si="74"/>
        <v>0</v>
      </c>
      <c r="CR65">
        <f t="shared" si="74"/>
        <v>0</v>
      </c>
      <c r="CS65">
        <f t="shared" si="74"/>
        <v>0</v>
      </c>
      <c r="CT65">
        <f t="shared" si="74"/>
        <v>0</v>
      </c>
      <c r="CU65">
        <f t="shared" si="74"/>
        <v>0</v>
      </c>
      <c r="CV65">
        <f t="shared" si="74"/>
        <v>0</v>
      </c>
      <c r="CW65">
        <f t="shared" si="74"/>
        <v>0</v>
      </c>
      <c r="CX65">
        <f t="shared" ref="CX65:DQ65" si="75">CX$49*CX26</f>
        <v>0</v>
      </c>
      <c r="CY65">
        <f t="shared" si="75"/>
        <v>0</v>
      </c>
      <c r="CZ65">
        <f t="shared" si="75"/>
        <v>0</v>
      </c>
      <c r="DA65">
        <f t="shared" si="75"/>
        <v>0</v>
      </c>
      <c r="DB65">
        <f t="shared" si="75"/>
        <v>0</v>
      </c>
      <c r="DC65">
        <f t="shared" si="75"/>
        <v>0</v>
      </c>
      <c r="DD65">
        <f t="shared" si="75"/>
        <v>0</v>
      </c>
      <c r="DE65">
        <f t="shared" si="75"/>
        <v>0</v>
      </c>
      <c r="DF65">
        <f t="shared" si="75"/>
        <v>0</v>
      </c>
      <c r="DG65">
        <f t="shared" si="75"/>
        <v>0</v>
      </c>
      <c r="DH65">
        <f t="shared" si="75"/>
        <v>0</v>
      </c>
      <c r="DI65">
        <f t="shared" si="75"/>
        <v>0</v>
      </c>
      <c r="DJ65">
        <f t="shared" si="75"/>
        <v>0</v>
      </c>
      <c r="DK65">
        <f t="shared" si="75"/>
        <v>0</v>
      </c>
      <c r="DL65">
        <f t="shared" si="75"/>
        <v>0</v>
      </c>
      <c r="DM65">
        <f t="shared" si="75"/>
        <v>0</v>
      </c>
      <c r="DN65">
        <f t="shared" si="75"/>
        <v>0</v>
      </c>
      <c r="DO65">
        <f t="shared" si="75"/>
        <v>0</v>
      </c>
      <c r="DP65">
        <f t="shared" si="75"/>
        <v>0</v>
      </c>
      <c r="DQ65">
        <f t="shared" si="75"/>
        <v>0</v>
      </c>
    </row>
    <row r="66" spans="1:121" x14ac:dyDescent="0.25">
      <c r="A66" t="str">
        <f t="shared" si="48"/>
        <v>19_THA</v>
      </c>
      <c r="B66" t="str">
        <f t="shared" si="48"/>
        <v>7_8_fuel_oil</v>
      </c>
      <c r="C66" t="str">
        <f t="shared" si="48"/>
        <v>7_8_fuel_oil</v>
      </c>
      <c r="D66" s="4" t="s">
        <v>149</v>
      </c>
      <c r="E66" s="4"/>
      <c r="F66" s="4"/>
      <c r="G66" s="4">
        <f t="shared" si="49"/>
        <v>0</v>
      </c>
      <c r="BL66" t="str">
        <f t="shared" si="50"/>
        <v>19_THA</v>
      </c>
      <c r="BM66" t="str">
        <f t="shared" si="51"/>
        <v>d_nonenergy_7_8_fuel_oil</v>
      </c>
      <c r="BP66">
        <f t="shared" ref="BP66:CW66" si="76">BP$49*BP27</f>
        <v>0</v>
      </c>
      <c r="BQ66">
        <f t="shared" si="76"/>
        <v>0</v>
      </c>
      <c r="BR66">
        <f t="shared" si="76"/>
        <v>0</v>
      </c>
      <c r="BS66">
        <f t="shared" si="76"/>
        <v>0</v>
      </c>
      <c r="BT66">
        <f t="shared" si="76"/>
        <v>0</v>
      </c>
      <c r="BU66">
        <f t="shared" si="76"/>
        <v>0</v>
      </c>
      <c r="BV66">
        <f t="shared" si="76"/>
        <v>0</v>
      </c>
      <c r="BW66">
        <f t="shared" si="76"/>
        <v>0</v>
      </c>
      <c r="BX66">
        <f t="shared" si="76"/>
        <v>0</v>
      </c>
      <c r="BY66">
        <f t="shared" si="76"/>
        <v>0</v>
      </c>
      <c r="BZ66">
        <f t="shared" si="76"/>
        <v>0</v>
      </c>
      <c r="CA66">
        <f t="shared" si="76"/>
        <v>0</v>
      </c>
      <c r="CB66">
        <f t="shared" si="76"/>
        <v>0</v>
      </c>
      <c r="CC66">
        <f t="shared" si="76"/>
        <v>0</v>
      </c>
      <c r="CD66">
        <f t="shared" si="76"/>
        <v>0</v>
      </c>
      <c r="CE66">
        <f t="shared" si="76"/>
        <v>0</v>
      </c>
      <c r="CF66">
        <f t="shared" si="76"/>
        <v>0</v>
      </c>
      <c r="CG66">
        <f t="shared" si="76"/>
        <v>0</v>
      </c>
      <c r="CH66">
        <f t="shared" si="76"/>
        <v>0</v>
      </c>
      <c r="CI66">
        <f t="shared" si="76"/>
        <v>0</v>
      </c>
      <c r="CJ66">
        <f t="shared" si="76"/>
        <v>0</v>
      </c>
      <c r="CK66">
        <f t="shared" si="76"/>
        <v>0</v>
      </c>
      <c r="CL66">
        <f t="shared" si="76"/>
        <v>0</v>
      </c>
      <c r="CM66">
        <f t="shared" si="76"/>
        <v>0</v>
      </c>
      <c r="CN66">
        <f t="shared" si="76"/>
        <v>0</v>
      </c>
      <c r="CO66">
        <f t="shared" si="76"/>
        <v>0</v>
      </c>
      <c r="CP66">
        <f t="shared" si="76"/>
        <v>0</v>
      </c>
      <c r="CQ66">
        <f t="shared" si="76"/>
        <v>0</v>
      </c>
      <c r="CR66">
        <f t="shared" si="76"/>
        <v>0</v>
      </c>
      <c r="CS66">
        <f t="shared" si="76"/>
        <v>0</v>
      </c>
      <c r="CT66">
        <f t="shared" si="76"/>
        <v>0</v>
      </c>
      <c r="CU66">
        <f t="shared" si="76"/>
        <v>0</v>
      </c>
      <c r="CV66">
        <f t="shared" si="76"/>
        <v>0</v>
      </c>
      <c r="CW66">
        <f t="shared" si="76"/>
        <v>0</v>
      </c>
      <c r="CX66">
        <f t="shared" ref="CX66:DQ66" si="77">CX$49*CX27</f>
        <v>0</v>
      </c>
      <c r="CY66">
        <f t="shared" si="77"/>
        <v>0</v>
      </c>
      <c r="CZ66">
        <f t="shared" si="77"/>
        <v>0</v>
      </c>
      <c r="DA66">
        <f t="shared" si="77"/>
        <v>0</v>
      </c>
      <c r="DB66">
        <f t="shared" si="77"/>
        <v>0</v>
      </c>
      <c r="DC66">
        <f t="shared" si="77"/>
        <v>0</v>
      </c>
      <c r="DD66">
        <f t="shared" si="77"/>
        <v>0</v>
      </c>
      <c r="DE66">
        <f t="shared" si="77"/>
        <v>0</v>
      </c>
      <c r="DF66">
        <f t="shared" si="77"/>
        <v>0</v>
      </c>
      <c r="DG66">
        <f t="shared" si="77"/>
        <v>0</v>
      </c>
      <c r="DH66">
        <f t="shared" si="77"/>
        <v>0</v>
      </c>
      <c r="DI66">
        <f t="shared" si="77"/>
        <v>0</v>
      </c>
      <c r="DJ66">
        <f t="shared" si="77"/>
        <v>0</v>
      </c>
      <c r="DK66">
        <f t="shared" si="77"/>
        <v>0</v>
      </c>
      <c r="DL66">
        <f t="shared" si="77"/>
        <v>0</v>
      </c>
      <c r="DM66">
        <f t="shared" si="77"/>
        <v>0</v>
      </c>
      <c r="DN66">
        <f t="shared" si="77"/>
        <v>0</v>
      </c>
      <c r="DO66">
        <f t="shared" si="77"/>
        <v>0</v>
      </c>
      <c r="DP66">
        <f t="shared" si="77"/>
        <v>0</v>
      </c>
      <c r="DQ66">
        <f t="shared" si="77"/>
        <v>0</v>
      </c>
    </row>
    <row r="67" spans="1:121" x14ac:dyDescent="0.25">
      <c r="A67" t="str">
        <f t="shared" si="48"/>
        <v>19_THA</v>
      </c>
      <c r="B67" t="str">
        <f t="shared" si="48"/>
        <v>7_9_lpg</v>
      </c>
      <c r="C67" t="str">
        <f t="shared" si="48"/>
        <v>7_9_lpg</v>
      </c>
      <c r="D67" s="4" t="s">
        <v>149</v>
      </c>
      <c r="E67" s="4"/>
      <c r="F67" s="4"/>
      <c r="G67" s="4">
        <f t="shared" si="49"/>
        <v>32.965523423999997</v>
      </c>
      <c r="BL67" t="str">
        <f t="shared" si="50"/>
        <v>19_THA</v>
      </c>
      <c r="BM67" t="str">
        <f t="shared" si="51"/>
        <v>d_nonenergy_7_9_lpg</v>
      </c>
      <c r="BP67">
        <f t="shared" ref="BP67:CW67" si="78">BP$49*BP28</f>
        <v>31.181444208000009</v>
      </c>
      <c r="BQ67">
        <f t="shared" si="78"/>
        <v>32.965523423999997</v>
      </c>
      <c r="BR67">
        <f t="shared" si="78"/>
        <v>33.630261073077421</v>
      </c>
      <c r="BS67">
        <f t="shared" si="78"/>
        <v>30.770334470893317</v>
      </c>
      <c r="BT67">
        <f t="shared" si="78"/>
        <v>32.215794262594216</v>
      </c>
      <c r="BU67">
        <f t="shared" si="78"/>
        <v>33.704413998422091</v>
      </c>
      <c r="BV67">
        <f t="shared" si="78"/>
        <v>35.237113164640448</v>
      </c>
      <c r="BW67">
        <f t="shared" si="78"/>
        <v>36.798928359214443</v>
      </c>
      <c r="BX67">
        <f t="shared" si="78"/>
        <v>38.39057242736272</v>
      </c>
      <c r="BY67">
        <f t="shared" si="78"/>
        <v>40.005091237035145</v>
      </c>
      <c r="BZ67">
        <f t="shared" si="78"/>
        <v>41.622562668834817</v>
      </c>
      <c r="CA67">
        <f t="shared" si="78"/>
        <v>42.550205815393063</v>
      </c>
      <c r="CB67">
        <f t="shared" si="78"/>
        <v>43.419740701183706</v>
      </c>
      <c r="CC67">
        <f t="shared" si="78"/>
        <v>44.219353510785609</v>
      </c>
      <c r="CD67">
        <f t="shared" si="78"/>
        <v>45.466572342702875</v>
      </c>
      <c r="CE67">
        <f t="shared" si="78"/>
        <v>46.67788169534461</v>
      </c>
      <c r="CF67">
        <f t="shared" si="78"/>
        <v>47.844899573343199</v>
      </c>
      <c r="CG67">
        <f t="shared" si="78"/>
        <v>48.954737942013914</v>
      </c>
      <c r="CH67">
        <f t="shared" si="78"/>
        <v>49.997940903207024</v>
      </c>
      <c r="CI67">
        <f t="shared" si="78"/>
        <v>51.005520469859086</v>
      </c>
      <c r="CJ67">
        <f t="shared" si="78"/>
        <v>51.924343570683433</v>
      </c>
      <c r="CK67">
        <f t="shared" si="78"/>
        <v>52.74678397207871</v>
      </c>
      <c r="CL67">
        <f t="shared" si="78"/>
        <v>53.452744736973607</v>
      </c>
      <c r="CM67">
        <f t="shared" si="78"/>
        <v>54.03098340593813</v>
      </c>
      <c r="CN67">
        <f t="shared" si="78"/>
        <v>55.252862036063412</v>
      </c>
      <c r="CO67">
        <f t="shared" si="78"/>
        <v>56.402942039549096</v>
      </c>
      <c r="CP67">
        <f t="shared" si="78"/>
        <v>57.482500037006972</v>
      </c>
      <c r="CQ67">
        <f t="shared" si="78"/>
        <v>58.478326107912999</v>
      </c>
      <c r="CR67">
        <f t="shared" si="78"/>
        <v>59.376877840724006</v>
      </c>
      <c r="CS67">
        <f t="shared" si="78"/>
        <v>60.171860296762574</v>
      </c>
      <c r="CT67">
        <f t="shared" si="78"/>
        <v>60.852075674291413</v>
      </c>
      <c r="CU67">
        <f t="shared" si="78"/>
        <v>61.411917317695902</v>
      </c>
      <c r="CV67">
        <f t="shared" si="78"/>
        <v>61.833922865103744</v>
      </c>
      <c r="CW67">
        <f t="shared" si="78"/>
        <v>62.111357658627249</v>
      </c>
      <c r="CX67">
        <f t="shared" ref="CX67:DQ67" si="79">CX$49*CX28</f>
        <v>62.111357658627249</v>
      </c>
      <c r="CY67">
        <f t="shared" si="79"/>
        <v>62.111357658627249</v>
      </c>
      <c r="CZ67">
        <f t="shared" si="79"/>
        <v>62.111357658627249</v>
      </c>
      <c r="DA67">
        <f t="shared" si="79"/>
        <v>62.111357658627249</v>
      </c>
      <c r="DB67">
        <f t="shared" si="79"/>
        <v>62.111357658627249</v>
      </c>
      <c r="DC67">
        <f t="shared" si="79"/>
        <v>62.111357658627249</v>
      </c>
      <c r="DD67">
        <f t="shared" si="79"/>
        <v>62.111357658627249</v>
      </c>
      <c r="DE67">
        <f t="shared" si="79"/>
        <v>62.111357658627249</v>
      </c>
      <c r="DF67">
        <f t="shared" si="79"/>
        <v>62.111357658627249</v>
      </c>
      <c r="DG67">
        <f t="shared" si="79"/>
        <v>62.111357658627249</v>
      </c>
      <c r="DH67">
        <f t="shared" si="79"/>
        <v>62.111357658627249</v>
      </c>
      <c r="DI67">
        <f t="shared" si="79"/>
        <v>62.111357658627249</v>
      </c>
      <c r="DJ67">
        <f t="shared" si="79"/>
        <v>62.111357658627249</v>
      </c>
      <c r="DK67">
        <f t="shared" si="79"/>
        <v>62.111357658627249</v>
      </c>
      <c r="DL67">
        <f t="shared" si="79"/>
        <v>62.111357658627249</v>
      </c>
      <c r="DM67">
        <f t="shared" si="79"/>
        <v>62.111357658627249</v>
      </c>
      <c r="DN67">
        <f t="shared" si="79"/>
        <v>62.111357658627249</v>
      </c>
      <c r="DO67">
        <f t="shared" si="79"/>
        <v>62.111357658627249</v>
      </c>
      <c r="DP67">
        <f t="shared" si="79"/>
        <v>62.111357658627249</v>
      </c>
      <c r="DQ67">
        <f t="shared" si="79"/>
        <v>62.111357658627249</v>
      </c>
    </row>
    <row r="68" spans="1:121" x14ac:dyDescent="0.25">
      <c r="A68" t="str">
        <f t="shared" si="48"/>
        <v>19_THA</v>
      </c>
      <c r="B68" t="str">
        <f t="shared" si="48"/>
        <v>7_10_refinery_gas_not_liquefied</v>
      </c>
      <c r="C68" t="str">
        <f t="shared" si="48"/>
        <v>7_10_refi_gas_notliq</v>
      </c>
      <c r="D68" s="4" t="s">
        <v>149</v>
      </c>
      <c r="E68" s="4"/>
      <c r="F68" s="4"/>
      <c r="G68" s="4">
        <f t="shared" si="49"/>
        <v>0</v>
      </c>
      <c r="BL68" t="str">
        <f t="shared" si="50"/>
        <v>19_THA</v>
      </c>
      <c r="BM68" t="str">
        <f t="shared" si="51"/>
        <v>d_nonenergy_7_10_refi_gas_notliq</v>
      </c>
      <c r="BP68">
        <f t="shared" ref="BP68:CW68" si="80">BP$49*BP29</f>
        <v>0</v>
      </c>
      <c r="BQ68">
        <f t="shared" si="80"/>
        <v>0</v>
      </c>
      <c r="BR68">
        <f t="shared" si="80"/>
        <v>0</v>
      </c>
      <c r="BS68">
        <f t="shared" si="80"/>
        <v>0</v>
      </c>
      <c r="BT68">
        <f t="shared" si="80"/>
        <v>0</v>
      </c>
      <c r="BU68">
        <f t="shared" si="80"/>
        <v>0</v>
      </c>
      <c r="BV68">
        <f t="shared" si="80"/>
        <v>0</v>
      </c>
      <c r="BW68">
        <f t="shared" si="80"/>
        <v>0</v>
      </c>
      <c r="BX68">
        <f t="shared" si="80"/>
        <v>0</v>
      </c>
      <c r="BY68">
        <f t="shared" si="80"/>
        <v>0</v>
      </c>
      <c r="BZ68">
        <f t="shared" si="80"/>
        <v>0</v>
      </c>
      <c r="CA68">
        <f t="shared" si="80"/>
        <v>0</v>
      </c>
      <c r="CB68">
        <f t="shared" si="80"/>
        <v>0</v>
      </c>
      <c r="CC68">
        <f t="shared" si="80"/>
        <v>0</v>
      </c>
      <c r="CD68">
        <f t="shared" si="80"/>
        <v>0</v>
      </c>
      <c r="CE68">
        <f t="shared" si="80"/>
        <v>0</v>
      </c>
      <c r="CF68">
        <f t="shared" si="80"/>
        <v>0</v>
      </c>
      <c r="CG68">
        <f t="shared" si="80"/>
        <v>0</v>
      </c>
      <c r="CH68">
        <f t="shared" si="80"/>
        <v>0</v>
      </c>
      <c r="CI68">
        <f t="shared" si="80"/>
        <v>0</v>
      </c>
      <c r="CJ68">
        <f t="shared" si="80"/>
        <v>0</v>
      </c>
      <c r="CK68">
        <f t="shared" si="80"/>
        <v>0</v>
      </c>
      <c r="CL68">
        <f t="shared" si="80"/>
        <v>0</v>
      </c>
      <c r="CM68">
        <f t="shared" si="80"/>
        <v>0</v>
      </c>
      <c r="CN68">
        <f t="shared" si="80"/>
        <v>0</v>
      </c>
      <c r="CO68">
        <f t="shared" si="80"/>
        <v>0</v>
      </c>
      <c r="CP68">
        <f t="shared" si="80"/>
        <v>0</v>
      </c>
      <c r="CQ68">
        <f t="shared" si="80"/>
        <v>0</v>
      </c>
      <c r="CR68">
        <f t="shared" si="80"/>
        <v>0</v>
      </c>
      <c r="CS68">
        <f t="shared" si="80"/>
        <v>0</v>
      </c>
      <c r="CT68">
        <f t="shared" si="80"/>
        <v>0</v>
      </c>
      <c r="CU68">
        <f t="shared" si="80"/>
        <v>0</v>
      </c>
      <c r="CV68">
        <f t="shared" si="80"/>
        <v>0</v>
      </c>
      <c r="CW68">
        <f t="shared" si="80"/>
        <v>0</v>
      </c>
      <c r="CX68">
        <f t="shared" ref="CX68:DQ68" si="81">CX$49*CX29</f>
        <v>0</v>
      </c>
      <c r="CY68">
        <f t="shared" si="81"/>
        <v>0</v>
      </c>
      <c r="CZ68">
        <f t="shared" si="81"/>
        <v>0</v>
      </c>
      <c r="DA68">
        <f t="shared" si="81"/>
        <v>0</v>
      </c>
      <c r="DB68">
        <f t="shared" si="81"/>
        <v>0</v>
      </c>
      <c r="DC68">
        <f t="shared" si="81"/>
        <v>0</v>
      </c>
      <c r="DD68">
        <f t="shared" si="81"/>
        <v>0</v>
      </c>
      <c r="DE68">
        <f t="shared" si="81"/>
        <v>0</v>
      </c>
      <c r="DF68">
        <f t="shared" si="81"/>
        <v>0</v>
      </c>
      <c r="DG68">
        <f t="shared" si="81"/>
        <v>0</v>
      </c>
      <c r="DH68">
        <f t="shared" si="81"/>
        <v>0</v>
      </c>
      <c r="DI68">
        <f t="shared" si="81"/>
        <v>0</v>
      </c>
      <c r="DJ68">
        <f t="shared" si="81"/>
        <v>0</v>
      </c>
      <c r="DK68">
        <f t="shared" si="81"/>
        <v>0</v>
      </c>
      <c r="DL68">
        <f t="shared" si="81"/>
        <v>0</v>
      </c>
      <c r="DM68">
        <f t="shared" si="81"/>
        <v>0</v>
      </c>
      <c r="DN68">
        <f t="shared" si="81"/>
        <v>0</v>
      </c>
      <c r="DO68">
        <f t="shared" si="81"/>
        <v>0</v>
      </c>
      <c r="DP68">
        <f t="shared" si="81"/>
        <v>0</v>
      </c>
      <c r="DQ68">
        <f t="shared" si="81"/>
        <v>0</v>
      </c>
    </row>
    <row r="69" spans="1:121" x14ac:dyDescent="0.25">
      <c r="A69" t="str">
        <f t="shared" si="48"/>
        <v>19_THA</v>
      </c>
      <c r="B69" t="str">
        <f t="shared" si="48"/>
        <v>7_11_ethane</v>
      </c>
      <c r="C69" t="str">
        <f t="shared" si="48"/>
        <v>7_11_ethane</v>
      </c>
      <c r="D69" s="4" t="s">
        <v>149</v>
      </c>
      <c r="E69" s="4"/>
      <c r="F69" s="4"/>
      <c r="G69" s="4">
        <f t="shared" si="49"/>
        <v>92.533027831200002</v>
      </c>
      <c r="BL69" t="str">
        <f t="shared" si="50"/>
        <v>19_THA</v>
      </c>
      <c r="BM69" t="str">
        <f t="shared" si="51"/>
        <v>d_nonenergy_7_11_ethane</v>
      </c>
      <c r="BP69">
        <f t="shared" ref="BP69:CW69" si="82">BP$49*BP30</f>
        <v>79.976370830400029</v>
      </c>
      <c r="BQ69">
        <f t="shared" si="82"/>
        <v>92.533027831200002</v>
      </c>
      <c r="BR69">
        <f t="shared" si="82"/>
        <v>94.398922286791944</v>
      </c>
      <c r="BS69">
        <f t="shared" si="82"/>
        <v>86.371212109970472</v>
      </c>
      <c r="BT69">
        <f t="shared" si="82"/>
        <v>90.428565285105066</v>
      </c>
      <c r="BU69">
        <f t="shared" si="82"/>
        <v>94.607066856997292</v>
      </c>
      <c r="BV69">
        <f t="shared" si="82"/>
        <v>98.909297790217877</v>
      </c>
      <c r="BW69">
        <f t="shared" si="82"/>
        <v>103.29325635832274</v>
      </c>
      <c r="BX69">
        <f t="shared" si="82"/>
        <v>107.76094349196929</v>
      </c>
      <c r="BY69">
        <f t="shared" si="82"/>
        <v>112.29283919487959</v>
      </c>
      <c r="BZ69">
        <f t="shared" si="82"/>
        <v>116.83302280094136</v>
      </c>
      <c r="CA69">
        <f t="shared" si="82"/>
        <v>119.43688344631499</v>
      </c>
      <c r="CB69">
        <f t="shared" si="82"/>
        <v>121.87763631264097</v>
      </c>
      <c r="CC69">
        <f t="shared" si="82"/>
        <v>124.12212044879182</v>
      </c>
      <c r="CD69">
        <f t="shared" si="82"/>
        <v>127.62301844458628</v>
      </c>
      <c r="CE69">
        <f t="shared" si="82"/>
        <v>131.02311983531951</v>
      </c>
      <c r="CF69">
        <f t="shared" si="82"/>
        <v>134.29889666420289</v>
      </c>
      <c r="CG69">
        <f t="shared" si="82"/>
        <v>137.4141726856227</v>
      </c>
      <c r="CH69">
        <f t="shared" si="82"/>
        <v>140.34240553665623</v>
      </c>
      <c r="CI69">
        <f t="shared" si="82"/>
        <v>143.17064481209533</v>
      </c>
      <c r="CJ69">
        <f t="shared" si="82"/>
        <v>145.74974790920041</v>
      </c>
      <c r="CK69">
        <f t="shared" si="82"/>
        <v>148.05830826703192</v>
      </c>
      <c r="CL69">
        <f t="shared" si="82"/>
        <v>150.03991451261018</v>
      </c>
      <c r="CM69">
        <f t="shared" si="82"/>
        <v>151.66300947033852</v>
      </c>
      <c r="CN69">
        <f t="shared" si="82"/>
        <v>155.09277843937656</v>
      </c>
      <c r="CO69">
        <f t="shared" si="82"/>
        <v>158.32101126922961</v>
      </c>
      <c r="CP69">
        <f t="shared" si="82"/>
        <v>161.35129138762258</v>
      </c>
      <c r="CQ69">
        <f t="shared" si="82"/>
        <v>164.14653902707295</v>
      </c>
      <c r="CR69">
        <f t="shared" si="82"/>
        <v>166.66874112987472</v>
      </c>
      <c r="CS69">
        <f t="shared" si="82"/>
        <v>168.90022803162302</v>
      </c>
      <c r="CT69">
        <f t="shared" si="82"/>
        <v>170.80956790924384</v>
      </c>
      <c r="CU69">
        <f t="shared" si="82"/>
        <v>172.38102308390964</v>
      </c>
      <c r="CV69">
        <f t="shared" si="82"/>
        <v>173.56557733960764</v>
      </c>
      <c r="CW69">
        <f t="shared" si="82"/>
        <v>174.34432673606841</v>
      </c>
      <c r="CX69">
        <f t="shared" ref="CX69:DQ69" si="83">CX$49*CX30</f>
        <v>174.34432673606841</v>
      </c>
      <c r="CY69">
        <f t="shared" si="83"/>
        <v>174.34432673606841</v>
      </c>
      <c r="CZ69">
        <f t="shared" si="83"/>
        <v>174.34432673606841</v>
      </c>
      <c r="DA69">
        <f t="shared" si="83"/>
        <v>174.34432673606841</v>
      </c>
      <c r="DB69">
        <f t="shared" si="83"/>
        <v>174.34432673606841</v>
      </c>
      <c r="DC69">
        <f t="shared" si="83"/>
        <v>174.34432673606841</v>
      </c>
      <c r="DD69">
        <f t="shared" si="83"/>
        <v>174.34432673606841</v>
      </c>
      <c r="DE69">
        <f t="shared" si="83"/>
        <v>174.34432673606841</v>
      </c>
      <c r="DF69">
        <f t="shared" si="83"/>
        <v>174.34432673606841</v>
      </c>
      <c r="DG69">
        <f t="shared" si="83"/>
        <v>174.34432673606841</v>
      </c>
      <c r="DH69">
        <f t="shared" si="83"/>
        <v>174.34432673606841</v>
      </c>
      <c r="DI69">
        <f t="shared" si="83"/>
        <v>174.34432673606841</v>
      </c>
      <c r="DJ69">
        <f t="shared" si="83"/>
        <v>174.34432673606841</v>
      </c>
      <c r="DK69">
        <f t="shared" si="83"/>
        <v>174.34432673606841</v>
      </c>
      <c r="DL69">
        <f t="shared" si="83"/>
        <v>174.34432673606841</v>
      </c>
      <c r="DM69">
        <f t="shared" si="83"/>
        <v>174.34432673606841</v>
      </c>
      <c r="DN69">
        <f t="shared" si="83"/>
        <v>174.34432673606841</v>
      </c>
      <c r="DO69">
        <f t="shared" si="83"/>
        <v>174.34432673606841</v>
      </c>
      <c r="DP69">
        <f t="shared" si="83"/>
        <v>174.34432673606841</v>
      </c>
      <c r="DQ69">
        <f t="shared" si="83"/>
        <v>174.34432673606841</v>
      </c>
    </row>
    <row r="70" spans="1:121" x14ac:dyDescent="0.25">
      <c r="A70" t="str">
        <f t="shared" si="48"/>
        <v>19_THA</v>
      </c>
      <c r="B70" t="str">
        <f t="shared" si="48"/>
        <v>7_x_other_petroleum_products</v>
      </c>
      <c r="C70" t="str">
        <f t="shared" si="48"/>
        <v>7_x_other_petrol_prod</v>
      </c>
      <c r="D70" s="4" t="s">
        <v>149</v>
      </c>
      <c r="E70" s="4"/>
      <c r="F70" s="4"/>
      <c r="G70" s="4">
        <f t="shared" si="49"/>
        <v>36.371887156800007</v>
      </c>
      <c r="BL70" t="str">
        <f t="shared" si="50"/>
        <v>19_THA</v>
      </c>
      <c r="BM70" t="str">
        <f t="shared" si="51"/>
        <v>d_nonenergy_7_x_other_petrol_prod</v>
      </c>
      <c r="BP70">
        <f t="shared" ref="BP70:CW70" si="84">BP$49*BP31</f>
        <v>41.652312811200012</v>
      </c>
      <c r="BQ70">
        <f t="shared" si="84"/>
        <v>36.371887156800007</v>
      </c>
      <c r="BR70">
        <f t="shared" si="84"/>
        <v>37.105312877063817</v>
      </c>
      <c r="BS70">
        <f t="shared" si="84"/>
        <v>33.949866918767874</v>
      </c>
      <c r="BT70">
        <f t="shared" si="84"/>
        <v>35.544687657915041</v>
      </c>
      <c r="BU70">
        <f t="shared" si="84"/>
        <v>37.18712810560708</v>
      </c>
      <c r="BV70">
        <f t="shared" si="84"/>
        <v>38.878202759632735</v>
      </c>
      <c r="BW70">
        <f t="shared" si="84"/>
        <v>40.601402033194525</v>
      </c>
      <c r="BX70">
        <f t="shared" si="84"/>
        <v>42.357512430590262</v>
      </c>
      <c r="BY70">
        <f t="shared" si="84"/>
        <v>44.138861241669176</v>
      </c>
      <c r="BZ70">
        <f t="shared" si="84"/>
        <v>45.923467772561843</v>
      </c>
      <c r="CA70">
        <f t="shared" si="84"/>
        <v>46.946965304041399</v>
      </c>
      <c r="CB70">
        <f t="shared" si="84"/>
        <v>47.906350184363149</v>
      </c>
      <c r="CC70">
        <f t="shared" si="84"/>
        <v>48.788587863586486</v>
      </c>
      <c r="CD70">
        <f t="shared" si="84"/>
        <v>50.16468318689946</v>
      </c>
      <c r="CE70">
        <f t="shared" si="84"/>
        <v>51.50115846501339</v>
      </c>
      <c r="CF70">
        <f t="shared" si="84"/>
        <v>52.788765581775571</v>
      </c>
      <c r="CG70">
        <f t="shared" si="84"/>
        <v>54.013284767725764</v>
      </c>
      <c r="CH70">
        <f t="shared" si="84"/>
        <v>55.164283036375465</v>
      </c>
      <c r="CI70">
        <f t="shared" si="84"/>
        <v>56.275976906010364</v>
      </c>
      <c r="CJ70">
        <f t="shared" si="84"/>
        <v>57.289743006745589</v>
      </c>
      <c r="CK70">
        <f t="shared" si="84"/>
        <v>58.197167077887869</v>
      </c>
      <c r="CL70">
        <f t="shared" si="84"/>
        <v>58.976075543791111</v>
      </c>
      <c r="CM70">
        <f t="shared" si="84"/>
        <v>59.614064249347784</v>
      </c>
      <c r="CN70">
        <f t="shared" si="84"/>
        <v>60.96220093999311</v>
      </c>
      <c r="CO70">
        <f t="shared" si="84"/>
        <v>62.231119973070534</v>
      </c>
      <c r="CP70">
        <f t="shared" si="84"/>
        <v>63.422229883801457</v>
      </c>
      <c r="CQ70">
        <f t="shared" si="84"/>
        <v>64.520955756069085</v>
      </c>
      <c r="CR70">
        <f t="shared" si="84"/>
        <v>65.512355826075435</v>
      </c>
      <c r="CS70">
        <f t="shared" si="84"/>
        <v>66.389484692217422</v>
      </c>
      <c r="CT70">
        <f t="shared" si="84"/>
        <v>67.139987471608663</v>
      </c>
      <c r="CU70">
        <f t="shared" si="84"/>
        <v>67.75767816675355</v>
      </c>
      <c r="CV70">
        <f t="shared" si="84"/>
        <v>68.223290010753175</v>
      </c>
      <c r="CW70">
        <f t="shared" si="84"/>
        <v>68.529392446125428</v>
      </c>
      <c r="CX70">
        <f t="shared" ref="CX70:DQ70" si="85">CX$49*CX31</f>
        <v>68.529392446125428</v>
      </c>
      <c r="CY70">
        <f t="shared" si="85"/>
        <v>68.529392446125428</v>
      </c>
      <c r="CZ70">
        <f t="shared" si="85"/>
        <v>68.529392446125428</v>
      </c>
      <c r="DA70">
        <f t="shared" si="85"/>
        <v>68.529392446125428</v>
      </c>
      <c r="DB70">
        <f t="shared" si="85"/>
        <v>68.529392446125428</v>
      </c>
      <c r="DC70">
        <f t="shared" si="85"/>
        <v>68.529392446125428</v>
      </c>
      <c r="DD70">
        <f t="shared" si="85"/>
        <v>68.529392446125428</v>
      </c>
      <c r="DE70">
        <f t="shared" si="85"/>
        <v>68.529392446125428</v>
      </c>
      <c r="DF70">
        <f t="shared" si="85"/>
        <v>68.529392446125428</v>
      </c>
      <c r="DG70">
        <f t="shared" si="85"/>
        <v>68.529392446125428</v>
      </c>
      <c r="DH70">
        <f t="shared" si="85"/>
        <v>68.529392446125428</v>
      </c>
      <c r="DI70">
        <f t="shared" si="85"/>
        <v>68.529392446125428</v>
      </c>
      <c r="DJ70">
        <f t="shared" si="85"/>
        <v>68.529392446125428</v>
      </c>
      <c r="DK70">
        <f t="shared" si="85"/>
        <v>68.529392446125428</v>
      </c>
      <c r="DL70">
        <f t="shared" si="85"/>
        <v>68.529392446125428</v>
      </c>
      <c r="DM70">
        <f t="shared" si="85"/>
        <v>68.529392446125428</v>
      </c>
      <c r="DN70">
        <f t="shared" si="85"/>
        <v>68.529392446125428</v>
      </c>
      <c r="DO70">
        <f t="shared" si="85"/>
        <v>68.529392446125428</v>
      </c>
      <c r="DP70">
        <f t="shared" si="85"/>
        <v>68.529392446125428</v>
      </c>
      <c r="DQ70">
        <f t="shared" si="85"/>
        <v>68.529392446125428</v>
      </c>
    </row>
    <row r="71" spans="1:121" x14ac:dyDescent="0.25">
      <c r="A71" t="str">
        <f t="shared" si="48"/>
        <v>19_THA</v>
      </c>
      <c r="B71" t="str">
        <f t="shared" si="48"/>
        <v>8_1_natural_gas</v>
      </c>
      <c r="C71" t="str">
        <f t="shared" si="48"/>
        <v>8_1_natural_gas</v>
      </c>
      <c r="D71" s="4" t="s">
        <v>149</v>
      </c>
      <c r="E71" s="4"/>
      <c r="F71" s="4"/>
      <c r="G71" s="4">
        <f t="shared" si="49"/>
        <v>93.261258064557282</v>
      </c>
      <c r="BL71" t="str">
        <f t="shared" si="50"/>
        <v>19_THA</v>
      </c>
      <c r="BM71" t="str">
        <f t="shared" si="51"/>
        <v>d_nonenergy_8_1_natural_gas</v>
      </c>
      <c r="BP71">
        <f t="shared" ref="BP71:CW71" si="86">BP$49*BP32</f>
        <v>2.235160829983978</v>
      </c>
      <c r="BQ71">
        <f t="shared" si="86"/>
        <v>93.261258064557282</v>
      </c>
      <c r="BR71">
        <f t="shared" si="86"/>
        <v>95.141837014828184</v>
      </c>
      <c r="BS71">
        <f t="shared" si="86"/>
        <v>87.050949166288731</v>
      </c>
      <c r="BT71">
        <f t="shared" si="86"/>
        <v>91.140233505017477</v>
      </c>
      <c r="BU71">
        <f t="shared" si="86"/>
        <v>95.35161967223857</v>
      </c>
      <c r="BV71">
        <f t="shared" si="86"/>
        <v>99.687708944582909</v>
      </c>
      <c r="BW71">
        <f t="shared" si="86"/>
        <v>104.1061690441507</v>
      </c>
      <c r="BX71">
        <f t="shared" si="86"/>
        <v>108.60901664882213</v>
      </c>
      <c r="BY71">
        <f t="shared" si="86"/>
        <v>113.17657814093909</v>
      </c>
      <c r="BZ71">
        <f t="shared" si="86"/>
        <v>117.75249276158475</v>
      </c>
      <c r="CA71">
        <f t="shared" si="86"/>
        <v>120.37684565810214</v>
      </c>
      <c r="CB71">
        <f t="shared" si="86"/>
        <v>122.83680712562786</v>
      </c>
      <c r="CC71">
        <f t="shared" si="86"/>
        <v>125.09895523803176</v>
      </c>
      <c r="CD71">
        <f t="shared" si="86"/>
        <v>128.62740512339681</v>
      </c>
      <c r="CE71">
        <f t="shared" si="86"/>
        <v>132.05426513953381</v>
      </c>
      <c r="CF71">
        <f t="shared" si="86"/>
        <v>135.35582216582816</v>
      </c>
      <c r="CG71">
        <f t="shared" si="86"/>
        <v>138.49561525144901</v>
      </c>
      <c r="CH71">
        <f t="shared" si="86"/>
        <v>141.44689314642429</v>
      </c>
      <c r="CI71">
        <f t="shared" si="86"/>
        <v>144.29739052143944</v>
      </c>
      <c r="CJ71">
        <f t="shared" si="86"/>
        <v>146.89679102903978</v>
      </c>
      <c r="CK71">
        <f t="shared" si="86"/>
        <v>149.22351963973739</v>
      </c>
      <c r="CL71">
        <f t="shared" si="86"/>
        <v>151.22072102590988</v>
      </c>
      <c r="CM71">
        <f t="shared" si="86"/>
        <v>152.85658965859011</v>
      </c>
      <c r="CN71">
        <f t="shared" si="86"/>
        <v>156.31335073536766</v>
      </c>
      <c r="CO71">
        <f t="shared" si="86"/>
        <v>159.56698959377201</v>
      </c>
      <c r="CP71">
        <f t="shared" si="86"/>
        <v>162.62111786292235</v>
      </c>
      <c r="CQ71">
        <f t="shared" si="86"/>
        <v>165.43836395944774</v>
      </c>
      <c r="CR71">
        <f t="shared" si="86"/>
        <v>167.98041566480708</v>
      </c>
      <c r="CS71">
        <f t="shared" si="86"/>
        <v>170.22946425523327</v>
      </c>
      <c r="CT71">
        <f t="shared" si="86"/>
        <v>172.15383054079973</v>
      </c>
      <c r="CU71">
        <f t="shared" si="86"/>
        <v>173.73765298794524</v>
      </c>
      <c r="CV71">
        <f t="shared" si="86"/>
        <v>174.93152962552426</v>
      </c>
      <c r="CW71">
        <f t="shared" si="86"/>
        <v>175.71640774021682</v>
      </c>
      <c r="CX71">
        <f t="shared" ref="CX71:DQ71" si="87">CX$49*CX32</f>
        <v>175.71640774021682</v>
      </c>
      <c r="CY71">
        <f t="shared" si="87"/>
        <v>175.71640774021682</v>
      </c>
      <c r="CZ71">
        <f t="shared" si="87"/>
        <v>175.71640774021682</v>
      </c>
      <c r="DA71">
        <f t="shared" si="87"/>
        <v>175.71640774021682</v>
      </c>
      <c r="DB71">
        <f t="shared" si="87"/>
        <v>175.71640774021682</v>
      </c>
      <c r="DC71">
        <f t="shared" si="87"/>
        <v>175.71640774021682</v>
      </c>
      <c r="DD71">
        <f t="shared" si="87"/>
        <v>175.71640774021682</v>
      </c>
      <c r="DE71">
        <f t="shared" si="87"/>
        <v>175.71640774021682</v>
      </c>
      <c r="DF71">
        <f t="shared" si="87"/>
        <v>175.71640774021682</v>
      </c>
      <c r="DG71">
        <f t="shared" si="87"/>
        <v>175.71640774021682</v>
      </c>
      <c r="DH71">
        <f t="shared" si="87"/>
        <v>175.71640774021682</v>
      </c>
      <c r="DI71">
        <f t="shared" si="87"/>
        <v>175.71640774021682</v>
      </c>
      <c r="DJ71">
        <f t="shared" si="87"/>
        <v>175.71640774021682</v>
      </c>
      <c r="DK71">
        <f t="shared" si="87"/>
        <v>175.71640774021682</v>
      </c>
      <c r="DL71">
        <f t="shared" si="87"/>
        <v>175.71640774021682</v>
      </c>
      <c r="DM71">
        <f t="shared" si="87"/>
        <v>175.71640774021682</v>
      </c>
      <c r="DN71">
        <f t="shared" si="87"/>
        <v>175.71640774021682</v>
      </c>
      <c r="DO71">
        <f t="shared" si="87"/>
        <v>175.71640774021682</v>
      </c>
      <c r="DP71">
        <f t="shared" si="87"/>
        <v>175.71640774021682</v>
      </c>
      <c r="DQ71">
        <f t="shared" si="87"/>
        <v>175.71640774021682</v>
      </c>
    </row>
    <row r="72" spans="1:121" x14ac:dyDescent="0.25">
      <c r="A72" t="str">
        <f t="shared" si="48"/>
        <v>19_THA</v>
      </c>
      <c r="B72" t="str">
        <f t="shared" si="48"/>
        <v>15_1_fuelwood_and_woodwaste</v>
      </c>
      <c r="C72" t="str">
        <f t="shared" si="48"/>
        <v>15_1_fwood_wwaste</v>
      </c>
      <c r="D72" s="4" t="s">
        <v>149</v>
      </c>
      <c r="E72" s="4"/>
      <c r="F72" s="4"/>
      <c r="G72" s="4">
        <f t="shared" si="49"/>
        <v>0</v>
      </c>
      <c r="BL72" t="str">
        <f t="shared" si="50"/>
        <v>19_THA</v>
      </c>
      <c r="BM72" t="str">
        <f t="shared" si="51"/>
        <v>d_nonenergy_15_1_fwood_wwaste</v>
      </c>
      <c r="BP72">
        <f t="shared" ref="BP72:CW72" si="88">BP$49*BP33</f>
        <v>0</v>
      </c>
      <c r="BQ72">
        <f t="shared" si="88"/>
        <v>0</v>
      </c>
      <c r="BR72">
        <f t="shared" si="88"/>
        <v>0</v>
      </c>
      <c r="BS72">
        <f t="shared" si="88"/>
        <v>0</v>
      </c>
      <c r="BT72">
        <f t="shared" si="88"/>
        <v>0</v>
      </c>
      <c r="BU72">
        <f t="shared" si="88"/>
        <v>0</v>
      </c>
      <c r="BV72">
        <f t="shared" si="88"/>
        <v>0</v>
      </c>
      <c r="BW72">
        <f t="shared" si="88"/>
        <v>0</v>
      </c>
      <c r="BX72">
        <f t="shared" si="88"/>
        <v>0</v>
      </c>
      <c r="BY72">
        <f t="shared" si="88"/>
        <v>0</v>
      </c>
      <c r="BZ72">
        <f t="shared" si="88"/>
        <v>0</v>
      </c>
      <c r="CA72">
        <f t="shared" si="88"/>
        <v>0</v>
      </c>
      <c r="CB72">
        <f t="shared" si="88"/>
        <v>0</v>
      </c>
      <c r="CC72">
        <f t="shared" si="88"/>
        <v>0</v>
      </c>
      <c r="CD72">
        <f t="shared" si="88"/>
        <v>0</v>
      </c>
      <c r="CE72">
        <f t="shared" si="88"/>
        <v>0</v>
      </c>
      <c r="CF72">
        <f t="shared" si="88"/>
        <v>0</v>
      </c>
      <c r="CG72">
        <f t="shared" si="88"/>
        <v>0</v>
      </c>
      <c r="CH72">
        <f t="shared" si="88"/>
        <v>0</v>
      </c>
      <c r="CI72">
        <f t="shared" si="88"/>
        <v>0</v>
      </c>
      <c r="CJ72">
        <f t="shared" si="88"/>
        <v>0</v>
      </c>
      <c r="CK72">
        <f t="shared" si="88"/>
        <v>0</v>
      </c>
      <c r="CL72">
        <f t="shared" si="88"/>
        <v>0</v>
      </c>
      <c r="CM72">
        <f t="shared" si="88"/>
        <v>0</v>
      </c>
      <c r="CN72">
        <f t="shared" si="88"/>
        <v>0</v>
      </c>
      <c r="CO72">
        <f t="shared" si="88"/>
        <v>0</v>
      </c>
      <c r="CP72">
        <f t="shared" si="88"/>
        <v>0</v>
      </c>
      <c r="CQ72">
        <f t="shared" si="88"/>
        <v>0</v>
      </c>
      <c r="CR72">
        <f t="shared" si="88"/>
        <v>0</v>
      </c>
      <c r="CS72">
        <f t="shared" si="88"/>
        <v>0</v>
      </c>
      <c r="CT72">
        <f t="shared" si="88"/>
        <v>0</v>
      </c>
      <c r="CU72">
        <f t="shared" si="88"/>
        <v>0</v>
      </c>
      <c r="CV72">
        <f t="shared" si="88"/>
        <v>0</v>
      </c>
      <c r="CW72">
        <f t="shared" si="88"/>
        <v>0</v>
      </c>
      <c r="CX72">
        <f t="shared" ref="CX72:DQ72" si="89">CX$49*CX33</f>
        <v>0</v>
      </c>
      <c r="CY72">
        <f t="shared" si="89"/>
        <v>0</v>
      </c>
      <c r="CZ72">
        <f t="shared" si="89"/>
        <v>0</v>
      </c>
      <c r="DA72">
        <f t="shared" si="89"/>
        <v>0</v>
      </c>
      <c r="DB72">
        <f t="shared" si="89"/>
        <v>0</v>
      </c>
      <c r="DC72">
        <f t="shared" si="89"/>
        <v>0</v>
      </c>
      <c r="DD72">
        <f t="shared" si="89"/>
        <v>0</v>
      </c>
      <c r="DE72">
        <f t="shared" si="89"/>
        <v>0</v>
      </c>
      <c r="DF72">
        <f t="shared" si="89"/>
        <v>0</v>
      </c>
      <c r="DG72">
        <f t="shared" si="89"/>
        <v>0</v>
      </c>
      <c r="DH72">
        <f t="shared" si="89"/>
        <v>0</v>
      </c>
      <c r="DI72">
        <f t="shared" si="89"/>
        <v>0</v>
      </c>
      <c r="DJ72">
        <f t="shared" si="89"/>
        <v>0</v>
      </c>
      <c r="DK72">
        <f t="shared" si="89"/>
        <v>0</v>
      </c>
      <c r="DL72">
        <f t="shared" si="89"/>
        <v>0</v>
      </c>
      <c r="DM72">
        <f t="shared" si="89"/>
        <v>0</v>
      </c>
      <c r="DN72">
        <f t="shared" si="89"/>
        <v>0</v>
      </c>
      <c r="DO72">
        <f t="shared" si="89"/>
        <v>0</v>
      </c>
      <c r="DP72">
        <f t="shared" si="89"/>
        <v>0</v>
      </c>
      <c r="DQ72">
        <f t="shared" si="89"/>
        <v>0</v>
      </c>
    </row>
    <row r="73" spans="1:121" x14ac:dyDescent="0.25">
      <c r="A73" t="str">
        <f t="shared" si="48"/>
        <v>19_THA</v>
      </c>
      <c r="B73" t="str">
        <f t="shared" si="48"/>
        <v>15_2_bagasse</v>
      </c>
      <c r="C73" t="str">
        <f t="shared" si="48"/>
        <v>15_2_bagasse</v>
      </c>
      <c r="D73" s="4" t="s">
        <v>149</v>
      </c>
      <c r="E73" s="4"/>
      <c r="F73" s="4"/>
      <c r="G73" s="4">
        <f t="shared" si="49"/>
        <v>0</v>
      </c>
      <c r="BL73" t="str">
        <f t="shared" si="50"/>
        <v>19_THA</v>
      </c>
      <c r="BM73" t="str">
        <f t="shared" si="51"/>
        <v>d_nonenergy_15_2_bagasse</v>
      </c>
      <c r="BP73">
        <f t="shared" ref="BP73:CW73" si="90">BP$49*BP34</f>
        <v>0</v>
      </c>
      <c r="BQ73">
        <f t="shared" si="90"/>
        <v>0</v>
      </c>
      <c r="BR73">
        <f t="shared" si="90"/>
        <v>0</v>
      </c>
      <c r="BS73">
        <f t="shared" si="90"/>
        <v>0</v>
      </c>
      <c r="BT73">
        <f t="shared" si="90"/>
        <v>0</v>
      </c>
      <c r="BU73">
        <f t="shared" si="90"/>
        <v>0</v>
      </c>
      <c r="BV73">
        <f t="shared" si="90"/>
        <v>0</v>
      </c>
      <c r="BW73">
        <f t="shared" si="90"/>
        <v>0</v>
      </c>
      <c r="BX73">
        <f t="shared" si="90"/>
        <v>0</v>
      </c>
      <c r="BY73">
        <f t="shared" si="90"/>
        <v>0</v>
      </c>
      <c r="BZ73">
        <f t="shared" si="90"/>
        <v>0</v>
      </c>
      <c r="CA73">
        <f t="shared" si="90"/>
        <v>0</v>
      </c>
      <c r="CB73">
        <f t="shared" si="90"/>
        <v>0</v>
      </c>
      <c r="CC73">
        <f t="shared" si="90"/>
        <v>0</v>
      </c>
      <c r="CD73">
        <f t="shared" si="90"/>
        <v>0</v>
      </c>
      <c r="CE73">
        <f t="shared" si="90"/>
        <v>0</v>
      </c>
      <c r="CF73">
        <f t="shared" si="90"/>
        <v>0</v>
      </c>
      <c r="CG73">
        <f t="shared" si="90"/>
        <v>0</v>
      </c>
      <c r="CH73">
        <f t="shared" si="90"/>
        <v>0</v>
      </c>
      <c r="CI73">
        <f t="shared" si="90"/>
        <v>0</v>
      </c>
      <c r="CJ73">
        <f t="shared" si="90"/>
        <v>0</v>
      </c>
      <c r="CK73">
        <f t="shared" si="90"/>
        <v>0</v>
      </c>
      <c r="CL73">
        <f t="shared" si="90"/>
        <v>0</v>
      </c>
      <c r="CM73">
        <f t="shared" si="90"/>
        <v>0</v>
      </c>
      <c r="CN73">
        <f t="shared" si="90"/>
        <v>0</v>
      </c>
      <c r="CO73">
        <f t="shared" si="90"/>
        <v>0</v>
      </c>
      <c r="CP73">
        <f t="shared" si="90"/>
        <v>0</v>
      </c>
      <c r="CQ73">
        <f t="shared" si="90"/>
        <v>0</v>
      </c>
      <c r="CR73">
        <f t="shared" si="90"/>
        <v>0</v>
      </c>
      <c r="CS73">
        <f t="shared" si="90"/>
        <v>0</v>
      </c>
      <c r="CT73">
        <f t="shared" si="90"/>
        <v>0</v>
      </c>
      <c r="CU73">
        <f t="shared" si="90"/>
        <v>0</v>
      </c>
      <c r="CV73">
        <f t="shared" si="90"/>
        <v>0</v>
      </c>
      <c r="CW73">
        <f t="shared" si="90"/>
        <v>0</v>
      </c>
      <c r="CX73">
        <f t="shared" ref="CX73:DQ73" si="91">CX$49*CX34</f>
        <v>0</v>
      </c>
      <c r="CY73">
        <f t="shared" si="91"/>
        <v>0</v>
      </c>
      <c r="CZ73">
        <f t="shared" si="91"/>
        <v>0</v>
      </c>
      <c r="DA73">
        <f t="shared" si="91"/>
        <v>0</v>
      </c>
      <c r="DB73">
        <f t="shared" si="91"/>
        <v>0</v>
      </c>
      <c r="DC73">
        <f t="shared" si="91"/>
        <v>0</v>
      </c>
      <c r="DD73">
        <f t="shared" si="91"/>
        <v>0</v>
      </c>
      <c r="DE73">
        <f t="shared" si="91"/>
        <v>0</v>
      </c>
      <c r="DF73">
        <f t="shared" si="91"/>
        <v>0</v>
      </c>
      <c r="DG73">
        <f t="shared" si="91"/>
        <v>0</v>
      </c>
      <c r="DH73">
        <f t="shared" si="91"/>
        <v>0</v>
      </c>
      <c r="DI73">
        <f t="shared" si="91"/>
        <v>0</v>
      </c>
      <c r="DJ73">
        <f t="shared" si="91"/>
        <v>0</v>
      </c>
      <c r="DK73">
        <f t="shared" si="91"/>
        <v>0</v>
      </c>
      <c r="DL73">
        <f t="shared" si="91"/>
        <v>0</v>
      </c>
      <c r="DM73">
        <f t="shared" si="91"/>
        <v>0</v>
      </c>
      <c r="DN73">
        <f t="shared" si="91"/>
        <v>0</v>
      </c>
      <c r="DO73">
        <f t="shared" si="91"/>
        <v>0</v>
      </c>
      <c r="DP73">
        <f t="shared" si="91"/>
        <v>0</v>
      </c>
      <c r="DQ73">
        <f t="shared" si="91"/>
        <v>0</v>
      </c>
    </row>
    <row r="74" spans="1:121" x14ac:dyDescent="0.25">
      <c r="A74" t="str">
        <f t="shared" si="48"/>
        <v>19_THA</v>
      </c>
      <c r="B74" t="str">
        <f t="shared" si="48"/>
        <v>15_3_charcoal</v>
      </c>
      <c r="C74" t="str">
        <f t="shared" si="48"/>
        <v>15_3_charcoal</v>
      </c>
      <c r="D74" s="4" t="s">
        <v>149</v>
      </c>
      <c r="E74" s="4"/>
      <c r="F74" s="4"/>
      <c r="G74" s="4">
        <f t="shared" si="49"/>
        <v>0</v>
      </c>
      <c r="BL74" t="str">
        <f t="shared" si="50"/>
        <v>19_THA</v>
      </c>
      <c r="BM74" t="str">
        <f t="shared" si="51"/>
        <v>d_nonenergy_15_3_charcoal</v>
      </c>
      <c r="BP74">
        <f t="shared" ref="BP74:CW74" si="92">BP$49*BP35</f>
        <v>0</v>
      </c>
      <c r="BQ74">
        <f t="shared" si="92"/>
        <v>0</v>
      </c>
      <c r="BR74">
        <f t="shared" si="92"/>
        <v>0</v>
      </c>
      <c r="BS74">
        <f t="shared" si="92"/>
        <v>0</v>
      </c>
      <c r="BT74">
        <f t="shared" si="92"/>
        <v>0</v>
      </c>
      <c r="BU74">
        <f t="shared" si="92"/>
        <v>0</v>
      </c>
      <c r="BV74">
        <f t="shared" si="92"/>
        <v>0</v>
      </c>
      <c r="BW74">
        <f t="shared" si="92"/>
        <v>0</v>
      </c>
      <c r="BX74">
        <f t="shared" si="92"/>
        <v>0</v>
      </c>
      <c r="BY74">
        <f t="shared" si="92"/>
        <v>0</v>
      </c>
      <c r="BZ74">
        <f t="shared" si="92"/>
        <v>0</v>
      </c>
      <c r="CA74">
        <f t="shared" si="92"/>
        <v>0</v>
      </c>
      <c r="CB74">
        <f t="shared" si="92"/>
        <v>0</v>
      </c>
      <c r="CC74">
        <f t="shared" si="92"/>
        <v>0</v>
      </c>
      <c r="CD74">
        <f t="shared" si="92"/>
        <v>0</v>
      </c>
      <c r="CE74">
        <f t="shared" si="92"/>
        <v>0</v>
      </c>
      <c r="CF74">
        <f t="shared" si="92"/>
        <v>0</v>
      </c>
      <c r="CG74">
        <f t="shared" si="92"/>
        <v>0</v>
      </c>
      <c r="CH74">
        <f t="shared" si="92"/>
        <v>0</v>
      </c>
      <c r="CI74">
        <f t="shared" si="92"/>
        <v>0</v>
      </c>
      <c r="CJ74">
        <f t="shared" si="92"/>
        <v>0</v>
      </c>
      <c r="CK74">
        <f t="shared" si="92"/>
        <v>0</v>
      </c>
      <c r="CL74">
        <f t="shared" si="92"/>
        <v>0</v>
      </c>
      <c r="CM74">
        <f t="shared" si="92"/>
        <v>0</v>
      </c>
      <c r="CN74">
        <f t="shared" si="92"/>
        <v>0</v>
      </c>
      <c r="CO74">
        <f t="shared" si="92"/>
        <v>0</v>
      </c>
      <c r="CP74">
        <f t="shared" si="92"/>
        <v>0</v>
      </c>
      <c r="CQ74">
        <f t="shared" si="92"/>
        <v>0</v>
      </c>
      <c r="CR74">
        <f t="shared" si="92"/>
        <v>0</v>
      </c>
      <c r="CS74">
        <f t="shared" si="92"/>
        <v>0</v>
      </c>
      <c r="CT74">
        <f t="shared" si="92"/>
        <v>0</v>
      </c>
      <c r="CU74">
        <f t="shared" si="92"/>
        <v>0</v>
      </c>
      <c r="CV74">
        <f t="shared" si="92"/>
        <v>0</v>
      </c>
      <c r="CW74">
        <f t="shared" si="92"/>
        <v>0</v>
      </c>
      <c r="CX74">
        <f t="shared" ref="CX74:DQ74" si="93">CX$49*CX35</f>
        <v>0</v>
      </c>
      <c r="CY74">
        <f t="shared" si="93"/>
        <v>0</v>
      </c>
      <c r="CZ74">
        <f t="shared" si="93"/>
        <v>0</v>
      </c>
      <c r="DA74">
        <f t="shared" si="93"/>
        <v>0</v>
      </c>
      <c r="DB74">
        <f t="shared" si="93"/>
        <v>0</v>
      </c>
      <c r="DC74">
        <f t="shared" si="93"/>
        <v>0</v>
      </c>
      <c r="DD74">
        <f t="shared" si="93"/>
        <v>0</v>
      </c>
      <c r="DE74">
        <f t="shared" si="93"/>
        <v>0</v>
      </c>
      <c r="DF74">
        <f t="shared" si="93"/>
        <v>0</v>
      </c>
      <c r="DG74">
        <f t="shared" si="93"/>
        <v>0</v>
      </c>
      <c r="DH74">
        <f t="shared" si="93"/>
        <v>0</v>
      </c>
      <c r="DI74">
        <f t="shared" si="93"/>
        <v>0</v>
      </c>
      <c r="DJ74">
        <f t="shared" si="93"/>
        <v>0</v>
      </c>
      <c r="DK74">
        <f t="shared" si="93"/>
        <v>0</v>
      </c>
      <c r="DL74">
        <f t="shared" si="93"/>
        <v>0</v>
      </c>
      <c r="DM74">
        <f t="shared" si="93"/>
        <v>0</v>
      </c>
      <c r="DN74">
        <f t="shared" si="93"/>
        <v>0</v>
      </c>
      <c r="DO74">
        <f t="shared" si="93"/>
        <v>0</v>
      </c>
      <c r="DP74">
        <f t="shared" si="93"/>
        <v>0</v>
      </c>
      <c r="DQ74">
        <f t="shared" si="93"/>
        <v>0</v>
      </c>
    </row>
    <row r="75" spans="1:121" x14ac:dyDescent="0.25">
      <c r="A75" t="str">
        <f t="shared" si="48"/>
        <v>19_THA</v>
      </c>
      <c r="B75" t="str">
        <f t="shared" si="48"/>
        <v>15_4_black_liquor</v>
      </c>
      <c r="C75" t="str">
        <f t="shared" si="48"/>
        <v>15_4_black_liquor</v>
      </c>
      <c r="D75" s="4" t="s">
        <v>149</v>
      </c>
      <c r="E75" s="4"/>
      <c r="F75" s="4"/>
      <c r="G75" s="4">
        <f t="shared" si="49"/>
        <v>0</v>
      </c>
      <c r="BL75" t="str">
        <f t="shared" si="50"/>
        <v>19_THA</v>
      </c>
      <c r="BM75" t="str">
        <f t="shared" si="51"/>
        <v>d_nonenergy_15_4_black_liquor</v>
      </c>
      <c r="BP75">
        <f t="shared" ref="BP75:CW75" si="94">BP$49*BP36</f>
        <v>0</v>
      </c>
      <c r="BQ75">
        <f t="shared" si="94"/>
        <v>0</v>
      </c>
      <c r="BR75">
        <f t="shared" si="94"/>
        <v>0</v>
      </c>
      <c r="BS75">
        <f t="shared" si="94"/>
        <v>0</v>
      </c>
      <c r="BT75">
        <f t="shared" si="94"/>
        <v>0</v>
      </c>
      <c r="BU75">
        <f t="shared" si="94"/>
        <v>0</v>
      </c>
      <c r="BV75">
        <f t="shared" si="94"/>
        <v>0</v>
      </c>
      <c r="BW75">
        <f t="shared" si="94"/>
        <v>0</v>
      </c>
      <c r="BX75">
        <f t="shared" si="94"/>
        <v>0</v>
      </c>
      <c r="BY75">
        <f t="shared" si="94"/>
        <v>0</v>
      </c>
      <c r="BZ75">
        <f t="shared" si="94"/>
        <v>0</v>
      </c>
      <c r="CA75">
        <f t="shared" si="94"/>
        <v>0</v>
      </c>
      <c r="CB75">
        <f t="shared" si="94"/>
        <v>0</v>
      </c>
      <c r="CC75">
        <f t="shared" si="94"/>
        <v>0</v>
      </c>
      <c r="CD75">
        <f t="shared" si="94"/>
        <v>0</v>
      </c>
      <c r="CE75">
        <f t="shared" si="94"/>
        <v>0</v>
      </c>
      <c r="CF75">
        <f t="shared" si="94"/>
        <v>0</v>
      </c>
      <c r="CG75">
        <f t="shared" si="94"/>
        <v>0</v>
      </c>
      <c r="CH75">
        <f t="shared" si="94"/>
        <v>0</v>
      </c>
      <c r="CI75">
        <f t="shared" si="94"/>
        <v>0</v>
      </c>
      <c r="CJ75">
        <f t="shared" si="94"/>
        <v>0</v>
      </c>
      <c r="CK75">
        <f t="shared" si="94"/>
        <v>0</v>
      </c>
      <c r="CL75">
        <f t="shared" si="94"/>
        <v>0</v>
      </c>
      <c r="CM75">
        <f t="shared" si="94"/>
        <v>0</v>
      </c>
      <c r="CN75">
        <f t="shared" si="94"/>
        <v>0</v>
      </c>
      <c r="CO75">
        <f t="shared" si="94"/>
        <v>0</v>
      </c>
      <c r="CP75">
        <f t="shared" si="94"/>
        <v>0</v>
      </c>
      <c r="CQ75">
        <f t="shared" si="94"/>
        <v>0</v>
      </c>
      <c r="CR75">
        <f t="shared" si="94"/>
        <v>0</v>
      </c>
      <c r="CS75">
        <f t="shared" si="94"/>
        <v>0</v>
      </c>
      <c r="CT75">
        <f t="shared" si="94"/>
        <v>0</v>
      </c>
      <c r="CU75">
        <f t="shared" si="94"/>
        <v>0</v>
      </c>
      <c r="CV75">
        <f t="shared" si="94"/>
        <v>0</v>
      </c>
      <c r="CW75">
        <f t="shared" si="94"/>
        <v>0</v>
      </c>
      <c r="CX75">
        <f t="shared" ref="CX75:DQ75" si="95">CX$49*CX36</f>
        <v>0</v>
      </c>
      <c r="CY75">
        <f t="shared" si="95"/>
        <v>0</v>
      </c>
      <c r="CZ75">
        <f t="shared" si="95"/>
        <v>0</v>
      </c>
      <c r="DA75">
        <f t="shared" si="95"/>
        <v>0</v>
      </c>
      <c r="DB75">
        <f t="shared" si="95"/>
        <v>0</v>
      </c>
      <c r="DC75">
        <f t="shared" si="95"/>
        <v>0</v>
      </c>
      <c r="DD75">
        <f t="shared" si="95"/>
        <v>0</v>
      </c>
      <c r="DE75">
        <f t="shared" si="95"/>
        <v>0</v>
      </c>
      <c r="DF75">
        <f t="shared" si="95"/>
        <v>0</v>
      </c>
      <c r="DG75">
        <f t="shared" si="95"/>
        <v>0</v>
      </c>
      <c r="DH75">
        <f t="shared" si="95"/>
        <v>0</v>
      </c>
      <c r="DI75">
        <f t="shared" si="95"/>
        <v>0</v>
      </c>
      <c r="DJ75">
        <f t="shared" si="95"/>
        <v>0</v>
      </c>
      <c r="DK75">
        <f t="shared" si="95"/>
        <v>0</v>
      </c>
      <c r="DL75">
        <f t="shared" si="95"/>
        <v>0</v>
      </c>
      <c r="DM75">
        <f t="shared" si="95"/>
        <v>0</v>
      </c>
      <c r="DN75">
        <f t="shared" si="95"/>
        <v>0</v>
      </c>
      <c r="DO75">
        <f t="shared" si="95"/>
        <v>0</v>
      </c>
      <c r="DP75">
        <f t="shared" si="95"/>
        <v>0</v>
      </c>
      <c r="DQ75">
        <f t="shared" si="95"/>
        <v>0</v>
      </c>
    </row>
    <row r="76" spans="1:121" x14ac:dyDescent="0.25">
      <c r="A76" t="str">
        <f t="shared" si="48"/>
        <v>19_THA</v>
      </c>
      <c r="B76" t="str">
        <f t="shared" si="48"/>
        <v>15_5_other_biomass</v>
      </c>
      <c r="C76" t="str">
        <f t="shared" si="48"/>
        <v>15_5_other_biomass</v>
      </c>
      <c r="D76" s="4" t="s">
        <v>149</v>
      </c>
      <c r="E76" s="4"/>
      <c r="F76" s="4"/>
      <c r="G76" s="4">
        <f t="shared" si="49"/>
        <v>0</v>
      </c>
      <c r="BL76" t="str">
        <f t="shared" si="50"/>
        <v>19_THA</v>
      </c>
      <c r="BM76" t="str">
        <f t="shared" si="51"/>
        <v>d_nonenergy_15_5_other_biomass</v>
      </c>
      <c r="BP76">
        <f t="shared" ref="BP76:CW76" si="96">BP$49*BP37</f>
        <v>0</v>
      </c>
      <c r="BQ76">
        <f t="shared" si="96"/>
        <v>0</v>
      </c>
      <c r="BR76">
        <f t="shared" si="96"/>
        <v>0</v>
      </c>
      <c r="BS76">
        <f t="shared" si="96"/>
        <v>0</v>
      </c>
      <c r="BT76">
        <f t="shared" si="96"/>
        <v>0</v>
      </c>
      <c r="BU76">
        <f t="shared" si="96"/>
        <v>0</v>
      </c>
      <c r="BV76">
        <f t="shared" si="96"/>
        <v>0</v>
      </c>
      <c r="BW76">
        <f t="shared" si="96"/>
        <v>0</v>
      </c>
      <c r="BX76">
        <f t="shared" si="96"/>
        <v>0</v>
      </c>
      <c r="BY76">
        <f t="shared" si="96"/>
        <v>0</v>
      </c>
      <c r="BZ76">
        <f t="shared" si="96"/>
        <v>0</v>
      </c>
      <c r="CA76">
        <f t="shared" si="96"/>
        <v>0</v>
      </c>
      <c r="CB76">
        <f t="shared" si="96"/>
        <v>0</v>
      </c>
      <c r="CC76">
        <f t="shared" si="96"/>
        <v>0</v>
      </c>
      <c r="CD76">
        <f t="shared" si="96"/>
        <v>0</v>
      </c>
      <c r="CE76">
        <f t="shared" si="96"/>
        <v>0</v>
      </c>
      <c r="CF76">
        <f t="shared" si="96"/>
        <v>0</v>
      </c>
      <c r="CG76">
        <f t="shared" si="96"/>
        <v>0</v>
      </c>
      <c r="CH76">
        <f t="shared" si="96"/>
        <v>0</v>
      </c>
      <c r="CI76">
        <f t="shared" si="96"/>
        <v>0</v>
      </c>
      <c r="CJ76">
        <f t="shared" si="96"/>
        <v>0</v>
      </c>
      <c r="CK76">
        <f t="shared" si="96"/>
        <v>0</v>
      </c>
      <c r="CL76">
        <f t="shared" si="96"/>
        <v>0</v>
      </c>
      <c r="CM76">
        <f t="shared" si="96"/>
        <v>0</v>
      </c>
      <c r="CN76">
        <f t="shared" si="96"/>
        <v>0</v>
      </c>
      <c r="CO76">
        <f t="shared" si="96"/>
        <v>0</v>
      </c>
      <c r="CP76">
        <f t="shared" si="96"/>
        <v>0</v>
      </c>
      <c r="CQ76">
        <f t="shared" si="96"/>
        <v>0</v>
      </c>
      <c r="CR76">
        <f t="shared" si="96"/>
        <v>0</v>
      </c>
      <c r="CS76">
        <f t="shared" si="96"/>
        <v>0</v>
      </c>
      <c r="CT76">
        <f t="shared" si="96"/>
        <v>0</v>
      </c>
      <c r="CU76">
        <f t="shared" si="96"/>
        <v>0</v>
      </c>
      <c r="CV76">
        <f t="shared" si="96"/>
        <v>0</v>
      </c>
      <c r="CW76">
        <f t="shared" si="96"/>
        <v>0</v>
      </c>
      <c r="CX76">
        <f t="shared" ref="CX76:DQ76" si="97">CX$49*CX37</f>
        <v>0</v>
      </c>
      <c r="CY76">
        <f t="shared" si="97"/>
        <v>0</v>
      </c>
      <c r="CZ76">
        <f t="shared" si="97"/>
        <v>0</v>
      </c>
      <c r="DA76">
        <f t="shared" si="97"/>
        <v>0</v>
      </c>
      <c r="DB76">
        <f t="shared" si="97"/>
        <v>0</v>
      </c>
      <c r="DC76">
        <f t="shared" si="97"/>
        <v>0</v>
      </c>
      <c r="DD76">
        <f t="shared" si="97"/>
        <v>0</v>
      </c>
      <c r="DE76">
        <f t="shared" si="97"/>
        <v>0</v>
      </c>
      <c r="DF76">
        <f t="shared" si="97"/>
        <v>0</v>
      </c>
      <c r="DG76">
        <f t="shared" si="97"/>
        <v>0</v>
      </c>
      <c r="DH76">
        <f t="shared" si="97"/>
        <v>0</v>
      </c>
      <c r="DI76">
        <f t="shared" si="97"/>
        <v>0</v>
      </c>
      <c r="DJ76">
        <f t="shared" si="97"/>
        <v>0</v>
      </c>
      <c r="DK76">
        <f t="shared" si="97"/>
        <v>0</v>
      </c>
      <c r="DL76">
        <f t="shared" si="97"/>
        <v>0</v>
      </c>
      <c r="DM76">
        <f t="shared" si="97"/>
        <v>0</v>
      </c>
      <c r="DN76">
        <f t="shared" si="97"/>
        <v>0</v>
      </c>
      <c r="DO76">
        <f t="shared" si="97"/>
        <v>0</v>
      </c>
      <c r="DP76">
        <f t="shared" si="97"/>
        <v>0</v>
      </c>
      <c r="DQ76">
        <f t="shared" si="97"/>
        <v>0</v>
      </c>
    </row>
    <row r="77" spans="1:121" x14ac:dyDescent="0.25">
      <c r="A77" t="str">
        <f t="shared" si="48"/>
        <v>19_THA</v>
      </c>
      <c r="B77" t="str">
        <f t="shared" si="48"/>
        <v>16_1_biogas</v>
      </c>
      <c r="C77" t="str">
        <f t="shared" si="48"/>
        <v>16_1_biogas</v>
      </c>
      <c r="D77" s="4" t="s">
        <v>149</v>
      </c>
      <c r="E77" s="4"/>
      <c r="F77" s="4"/>
      <c r="G77" s="4">
        <f t="shared" si="49"/>
        <v>0</v>
      </c>
      <c r="BL77" t="str">
        <f t="shared" si="50"/>
        <v>19_THA</v>
      </c>
      <c r="BM77" t="str">
        <f t="shared" si="51"/>
        <v>d_nonenergy_16_1_biogas</v>
      </c>
      <c r="BP77">
        <f t="shared" ref="BP77:CW77" si="98">BP$49*BP38</f>
        <v>0</v>
      </c>
      <c r="BQ77">
        <f t="shared" si="98"/>
        <v>0</v>
      </c>
      <c r="BR77">
        <f t="shared" si="98"/>
        <v>0</v>
      </c>
      <c r="BS77">
        <f t="shared" si="98"/>
        <v>0</v>
      </c>
      <c r="BT77">
        <f t="shared" si="98"/>
        <v>0</v>
      </c>
      <c r="BU77">
        <f t="shared" si="98"/>
        <v>0</v>
      </c>
      <c r="BV77">
        <f t="shared" si="98"/>
        <v>0</v>
      </c>
      <c r="BW77">
        <f t="shared" si="98"/>
        <v>0</v>
      </c>
      <c r="BX77">
        <f t="shared" si="98"/>
        <v>0</v>
      </c>
      <c r="BY77">
        <f t="shared" si="98"/>
        <v>0</v>
      </c>
      <c r="BZ77">
        <f t="shared" si="98"/>
        <v>0</v>
      </c>
      <c r="CA77">
        <f t="shared" si="98"/>
        <v>0</v>
      </c>
      <c r="CB77">
        <f t="shared" si="98"/>
        <v>0</v>
      </c>
      <c r="CC77">
        <f t="shared" si="98"/>
        <v>0</v>
      </c>
      <c r="CD77">
        <f t="shared" si="98"/>
        <v>0</v>
      </c>
      <c r="CE77">
        <f t="shared" si="98"/>
        <v>0</v>
      </c>
      <c r="CF77">
        <f t="shared" si="98"/>
        <v>0</v>
      </c>
      <c r="CG77">
        <f t="shared" si="98"/>
        <v>0</v>
      </c>
      <c r="CH77">
        <f t="shared" si="98"/>
        <v>0</v>
      </c>
      <c r="CI77">
        <f t="shared" si="98"/>
        <v>0</v>
      </c>
      <c r="CJ77">
        <f t="shared" si="98"/>
        <v>0</v>
      </c>
      <c r="CK77">
        <f t="shared" si="98"/>
        <v>0</v>
      </c>
      <c r="CL77">
        <f t="shared" si="98"/>
        <v>0</v>
      </c>
      <c r="CM77">
        <f t="shared" si="98"/>
        <v>0</v>
      </c>
      <c r="CN77">
        <f t="shared" si="98"/>
        <v>0</v>
      </c>
      <c r="CO77">
        <f t="shared" si="98"/>
        <v>0</v>
      </c>
      <c r="CP77">
        <f t="shared" si="98"/>
        <v>0</v>
      </c>
      <c r="CQ77">
        <f t="shared" si="98"/>
        <v>0</v>
      </c>
      <c r="CR77">
        <f t="shared" si="98"/>
        <v>0</v>
      </c>
      <c r="CS77">
        <f t="shared" si="98"/>
        <v>0</v>
      </c>
      <c r="CT77">
        <f t="shared" si="98"/>
        <v>0</v>
      </c>
      <c r="CU77">
        <f t="shared" si="98"/>
        <v>0</v>
      </c>
      <c r="CV77">
        <f t="shared" si="98"/>
        <v>0</v>
      </c>
      <c r="CW77">
        <f t="shared" si="98"/>
        <v>0</v>
      </c>
      <c r="CX77">
        <f t="shared" ref="CX77:DQ77" si="99">CX$49*CX38</f>
        <v>0</v>
      </c>
      <c r="CY77">
        <f t="shared" si="99"/>
        <v>0</v>
      </c>
      <c r="CZ77">
        <f t="shared" si="99"/>
        <v>0</v>
      </c>
      <c r="DA77">
        <f t="shared" si="99"/>
        <v>0</v>
      </c>
      <c r="DB77">
        <f t="shared" si="99"/>
        <v>0</v>
      </c>
      <c r="DC77">
        <f t="shared" si="99"/>
        <v>0</v>
      </c>
      <c r="DD77">
        <f t="shared" si="99"/>
        <v>0</v>
      </c>
      <c r="DE77">
        <f t="shared" si="99"/>
        <v>0</v>
      </c>
      <c r="DF77">
        <f t="shared" si="99"/>
        <v>0</v>
      </c>
      <c r="DG77">
        <f t="shared" si="99"/>
        <v>0</v>
      </c>
      <c r="DH77">
        <f t="shared" si="99"/>
        <v>0</v>
      </c>
      <c r="DI77">
        <f t="shared" si="99"/>
        <v>0</v>
      </c>
      <c r="DJ77">
        <f t="shared" si="99"/>
        <v>0</v>
      </c>
      <c r="DK77">
        <f t="shared" si="99"/>
        <v>0</v>
      </c>
      <c r="DL77">
        <f t="shared" si="99"/>
        <v>0</v>
      </c>
      <c r="DM77">
        <f t="shared" si="99"/>
        <v>0</v>
      </c>
      <c r="DN77">
        <f t="shared" si="99"/>
        <v>0</v>
      </c>
      <c r="DO77">
        <f t="shared" si="99"/>
        <v>0</v>
      </c>
      <c r="DP77">
        <f t="shared" si="99"/>
        <v>0</v>
      </c>
      <c r="DQ77">
        <f t="shared" si="99"/>
        <v>0</v>
      </c>
    </row>
    <row r="78" spans="1:121" x14ac:dyDescent="0.25">
      <c r="A78" t="str">
        <f t="shared" si="48"/>
        <v>19_THA</v>
      </c>
      <c r="B78" t="str">
        <f t="shared" si="48"/>
        <v>16_2_industrial_waste</v>
      </c>
      <c r="C78" t="str">
        <f t="shared" si="48"/>
        <v>16_2_industrial_waste</v>
      </c>
      <c r="D78" s="4" t="s">
        <v>149</v>
      </c>
      <c r="E78" s="4"/>
      <c r="F78" s="4"/>
      <c r="G78" s="4">
        <f t="shared" si="49"/>
        <v>0</v>
      </c>
      <c r="BL78" t="str">
        <f t="shared" si="50"/>
        <v>19_THA</v>
      </c>
      <c r="BM78" t="str">
        <f t="shared" si="51"/>
        <v>d_nonenergy_16_2_industrial_waste</v>
      </c>
      <c r="BP78">
        <f t="shared" ref="BP78:CW78" si="100">BP$49*BP39</f>
        <v>0</v>
      </c>
      <c r="BQ78">
        <f t="shared" si="100"/>
        <v>0</v>
      </c>
      <c r="BR78">
        <f t="shared" si="100"/>
        <v>0</v>
      </c>
      <c r="BS78">
        <f t="shared" si="100"/>
        <v>0</v>
      </c>
      <c r="BT78">
        <f t="shared" si="100"/>
        <v>0</v>
      </c>
      <c r="BU78">
        <f t="shared" si="100"/>
        <v>0</v>
      </c>
      <c r="BV78">
        <f t="shared" si="100"/>
        <v>0</v>
      </c>
      <c r="BW78">
        <f t="shared" si="100"/>
        <v>0</v>
      </c>
      <c r="BX78">
        <f t="shared" si="100"/>
        <v>0</v>
      </c>
      <c r="BY78">
        <f t="shared" si="100"/>
        <v>0</v>
      </c>
      <c r="BZ78">
        <f t="shared" si="100"/>
        <v>0</v>
      </c>
      <c r="CA78">
        <f t="shared" si="100"/>
        <v>0</v>
      </c>
      <c r="CB78">
        <f t="shared" si="100"/>
        <v>0</v>
      </c>
      <c r="CC78">
        <f t="shared" si="100"/>
        <v>0</v>
      </c>
      <c r="CD78">
        <f t="shared" si="100"/>
        <v>0</v>
      </c>
      <c r="CE78">
        <f t="shared" si="100"/>
        <v>0</v>
      </c>
      <c r="CF78">
        <f t="shared" si="100"/>
        <v>0</v>
      </c>
      <c r="CG78">
        <f t="shared" si="100"/>
        <v>0</v>
      </c>
      <c r="CH78">
        <f t="shared" si="100"/>
        <v>0</v>
      </c>
      <c r="CI78">
        <f t="shared" si="100"/>
        <v>0</v>
      </c>
      <c r="CJ78">
        <f t="shared" si="100"/>
        <v>0</v>
      </c>
      <c r="CK78">
        <f t="shared" si="100"/>
        <v>0</v>
      </c>
      <c r="CL78">
        <f t="shared" si="100"/>
        <v>0</v>
      </c>
      <c r="CM78">
        <f t="shared" si="100"/>
        <v>0</v>
      </c>
      <c r="CN78">
        <f t="shared" si="100"/>
        <v>0</v>
      </c>
      <c r="CO78">
        <f t="shared" si="100"/>
        <v>0</v>
      </c>
      <c r="CP78">
        <f t="shared" si="100"/>
        <v>0</v>
      </c>
      <c r="CQ78">
        <f t="shared" si="100"/>
        <v>0</v>
      </c>
      <c r="CR78">
        <f t="shared" si="100"/>
        <v>0</v>
      </c>
      <c r="CS78">
        <f t="shared" si="100"/>
        <v>0</v>
      </c>
      <c r="CT78">
        <f t="shared" si="100"/>
        <v>0</v>
      </c>
      <c r="CU78">
        <f t="shared" si="100"/>
        <v>0</v>
      </c>
      <c r="CV78">
        <f t="shared" si="100"/>
        <v>0</v>
      </c>
      <c r="CW78">
        <f t="shared" si="100"/>
        <v>0</v>
      </c>
      <c r="CX78">
        <f t="shared" ref="CX78:DQ78" si="101">CX$49*CX39</f>
        <v>0</v>
      </c>
      <c r="CY78">
        <f t="shared" si="101"/>
        <v>0</v>
      </c>
      <c r="CZ78">
        <f t="shared" si="101"/>
        <v>0</v>
      </c>
      <c r="DA78">
        <f t="shared" si="101"/>
        <v>0</v>
      </c>
      <c r="DB78">
        <f t="shared" si="101"/>
        <v>0</v>
      </c>
      <c r="DC78">
        <f t="shared" si="101"/>
        <v>0</v>
      </c>
      <c r="DD78">
        <f t="shared" si="101"/>
        <v>0</v>
      </c>
      <c r="DE78">
        <f t="shared" si="101"/>
        <v>0</v>
      </c>
      <c r="DF78">
        <f t="shared" si="101"/>
        <v>0</v>
      </c>
      <c r="DG78">
        <f t="shared" si="101"/>
        <v>0</v>
      </c>
      <c r="DH78">
        <f t="shared" si="101"/>
        <v>0</v>
      </c>
      <c r="DI78">
        <f t="shared" si="101"/>
        <v>0</v>
      </c>
      <c r="DJ78">
        <f t="shared" si="101"/>
        <v>0</v>
      </c>
      <c r="DK78">
        <f t="shared" si="101"/>
        <v>0</v>
      </c>
      <c r="DL78">
        <f t="shared" si="101"/>
        <v>0</v>
      </c>
      <c r="DM78">
        <f t="shared" si="101"/>
        <v>0</v>
      </c>
      <c r="DN78">
        <f t="shared" si="101"/>
        <v>0</v>
      </c>
      <c r="DO78">
        <f t="shared" si="101"/>
        <v>0</v>
      </c>
      <c r="DP78">
        <f t="shared" si="101"/>
        <v>0</v>
      </c>
      <c r="DQ78">
        <f t="shared" si="101"/>
        <v>0</v>
      </c>
    </row>
    <row r="79" spans="1:121" x14ac:dyDescent="0.25">
      <c r="A79" t="str">
        <f t="shared" si="48"/>
        <v>19_THA</v>
      </c>
      <c r="B79" t="str">
        <f t="shared" si="48"/>
        <v>16_3_municipal_solid_waste_renewable</v>
      </c>
      <c r="C79" t="str">
        <f t="shared" si="48"/>
        <v>16_3_msw_ren</v>
      </c>
      <c r="D79" s="4" t="s">
        <v>149</v>
      </c>
      <c r="E79" s="4"/>
      <c r="F79" s="4"/>
      <c r="G79" s="4">
        <f t="shared" si="49"/>
        <v>0</v>
      </c>
      <c r="BL79" t="str">
        <f t="shared" si="50"/>
        <v>19_THA</v>
      </c>
      <c r="BM79" t="str">
        <f t="shared" si="51"/>
        <v>d_nonenergy_16_3_msw_ren</v>
      </c>
      <c r="BP79">
        <f t="shared" ref="BP79:CW79" si="102">BP$49*BP40</f>
        <v>0</v>
      </c>
      <c r="BQ79">
        <f t="shared" si="102"/>
        <v>0</v>
      </c>
      <c r="BR79">
        <f t="shared" si="102"/>
        <v>0</v>
      </c>
      <c r="BS79">
        <f t="shared" si="102"/>
        <v>0</v>
      </c>
      <c r="BT79">
        <f t="shared" si="102"/>
        <v>0</v>
      </c>
      <c r="BU79">
        <f t="shared" si="102"/>
        <v>0</v>
      </c>
      <c r="BV79">
        <f t="shared" si="102"/>
        <v>0</v>
      </c>
      <c r="BW79">
        <f t="shared" si="102"/>
        <v>0</v>
      </c>
      <c r="BX79">
        <f t="shared" si="102"/>
        <v>0</v>
      </c>
      <c r="BY79">
        <f t="shared" si="102"/>
        <v>0</v>
      </c>
      <c r="BZ79">
        <f t="shared" si="102"/>
        <v>0</v>
      </c>
      <c r="CA79">
        <f t="shared" si="102"/>
        <v>0</v>
      </c>
      <c r="CB79">
        <f t="shared" si="102"/>
        <v>0</v>
      </c>
      <c r="CC79">
        <f t="shared" si="102"/>
        <v>0</v>
      </c>
      <c r="CD79">
        <f t="shared" si="102"/>
        <v>0</v>
      </c>
      <c r="CE79">
        <f t="shared" si="102"/>
        <v>0</v>
      </c>
      <c r="CF79">
        <f t="shared" si="102"/>
        <v>0</v>
      </c>
      <c r="CG79">
        <f t="shared" si="102"/>
        <v>0</v>
      </c>
      <c r="CH79">
        <f t="shared" si="102"/>
        <v>0</v>
      </c>
      <c r="CI79">
        <f t="shared" si="102"/>
        <v>0</v>
      </c>
      <c r="CJ79">
        <f t="shared" si="102"/>
        <v>0</v>
      </c>
      <c r="CK79">
        <f t="shared" si="102"/>
        <v>0</v>
      </c>
      <c r="CL79">
        <f t="shared" si="102"/>
        <v>0</v>
      </c>
      <c r="CM79">
        <f t="shared" si="102"/>
        <v>0</v>
      </c>
      <c r="CN79">
        <f t="shared" si="102"/>
        <v>0</v>
      </c>
      <c r="CO79">
        <f t="shared" si="102"/>
        <v>0</v>
      </c>
      <c r="CP79">
        <f t="shared" si="102"/>
        <v>0</v>
      </c>
      <c r="CQ79">
        <f t="shared" si="102"/>
        <v>0</v>
      </c>
      <c r="CR79">
        <f t="shared" si="102"/>
        <v>0</v>
      </c>
      <c r="CS79">
        <f t="shared" si="102"/>
        <v>0</v>
      </c>
      <c r="CT79">
        <f t="shared" si="102"/>
        <v>0</v>
      </c>
      <c r="CU79">
        <f t="shared" si="102"/>
        <v>0</v>
      </c>
      <c r="CV79">
        <f t="shared" si="102"/>
        <v>0</v>
      </c>
      <c r="CW79">
        <f t="shared" si="102"/>
        <v>0</v>
      </c>
      <c r="CX79">
        <f t="shared" ref="CX79:DQ79" si="103">CX$49*CX40</f>
        <v>0</v>
      </c>
      <c r="CY79">
        <f t="shared" si="103"/>
        <v>0</v>
      </c>
      <c r="CZ79">
        <f t="shared" si="103"/>
        <v>0</v>
      </c>
      <c r="DA79">
        <f t="shared" si="103"/>
        <v>0</v>
      </c>
      <c r="DB79">
        <f t="shared" si="103"/>
        <v>0</v>
      </c>
      <c r="DC79">
        <f t="shared" si="103"/>
        <v>0</v>
      </c>
      <c r="DD79">
        <f t="shared" si="103"/>
        <v>0</v>
      </c>
      <c r="DE79">
        <f t="shared" si="103"/>
        <v>0</v>
      </c>
      <c r="DF79">
        <f t="shared" si="103"/>
        <v>0</v>
      </c>
      <c r="DG79">
        <f t="shared" si="103"/>
        <v>0</v>
      </c>
      <c r="DH79">
        <f t="shared" si="103"/>
        <v>0</v>
      </c>
      <c r="DI79">
        <f t="shared" si="103"/>
        <v>0</v>
      </c>
      <c r="DJ79">
        <f t="shared" si="103"/>
        <v>0</v>
      </c>
      <c r="DK79">
        <f t="shared" si="103"/>
        <v>0</v>
      </c>
      <c r="DL79">
        <f t="shared" si="103"/>
        <v>0</v>
      </c>
      <c r="DM79">
        <f t="shared" si="103"/>
        <v>0</v>
      </c>
      <c r="DN79">
        <f t="shared" si="103"/>
        <v>0</v>
      </c>
      <c r="DO79">
        <f t="shared" si="103"/>
        <v>0</v>
      </c>
      <c r="DP79">
        <f t="shared" si="103"/>
        <v>0</v>
      </c>
      <c r="DQ79">
        <f t="shared" si="103"/>
        <v>0</v>
      </c>
    </row>
    <row r="80" spans="1:121" x14ac:dyDescent="0.25">
      <c r="A80" t="str">
        <f t="shared" si="48"/>
        <v>19_THA</v>
      </c>
      <c r="B80" t="str">
        <f t="shared" si="48"/>
        <v>16_4_municipal_solid_waste_nonrenewable</v>
      </c>
      <c r="C80" t="str">
        <f t="shared" si="48"/>
        <v>16_4_msw_nonr</v>
      </c>
      <c r="D80" s="4" t="s">
        <v>149</v>
      </c>
      <c r="E80" s="4"/>
      <c r="F80" s="4"/>
      <c r="G80" s="4">
        <f t="shared" si="49"/>
        <v>0</v>
      </c>
      <c r="BL80" t="str">
        <f t="shared" si="50"/>
        <v>19_THA</v>
      </c>
      <c r="BM80" t="str">
        <f t="shared" si="51"/>
        <v>d_nonenergy_16_4_msw_nonr</v>
      </c>
      <c r="BP80">
        <f t="shared" ref="BP80:CW80" si="104">BP$49*BP41</f>
        <v>0</v>
      </c>
      <c r="BQ80">
        <f t="shared" si="104"/>
        <v>0</v>
      </c>
      <c r="BR80">
        <f t="shared" si="104"/>
        <v>0</v>
      </c>
      <c r="BS80">
        <f t="shared" si="104"/>
        <v>0</v>
      </c>
      <c r="BT80">
        <f t="shared" si="104"/>
        <v>0</v>
      </c>
      <c r="BU80">
        <f t="shared" si="104"/>
        <v>0</v>
      </c>
      <c r="BV80">
        <f t="shared" si="104"/>
        <v>0</v>
      </c>
      <c r="BW80">
        <f t="shared" si="104"/>
        <v>0</v>
      </c>
      <c r="BX80">
        <f t="shared" si="104"/>
        <v>0</v>
      </c>
      <c r="BY80">
        <f t="shared" si="104"/>
        <v>0</v>
      </c>
      <c r="BZ80">
        <f t="shared" si="104"/>
        <v>0</v>
      </c>
      <c r="CA80">
        <f t="shared" si="104"/>
        <v>0</v>
      </c>
      <c r="CB80">
        <f t="shared" si="104"/>
        <v>0</v>
      </c>
      <c r="CC80">
        <f t="shared" si="104"/>
        <v>0</v>
      </c>
      <c r="CD80">
        <f t="shared" si="104"/>
        <v>0</v>
      </c>
      <c r="CE80">
        <f t="shared" si="104"/>
        <v>0</v>
      </c>
      <c r="CF80">
        <f t="shared" si="104"/>
        <v>0</v>
      </c>
      <c r="CG80">
        <f t="shared" si="104"/>
        <v>0</v>
      </c>
      <c r="CH80">
        <f t="shared" si="104"/>
        <v>0</v>
      </c>
      <c r="CI80">
        <f t="shared" si="104"/>
        <v>0</v>
      </c>
      <c r="CJ80">
        <f t="shared" si="104"/>
        <v>0</v>
      </c>
      <c r="CK80">
        <f t="shared" si="104"/>
        <v>0</v>
      </c>
      <c r="CL80">
        <f t="shared" si="104"/>
        <v>0</v>
      </c>
      <c r="CM80">
        <f t="shared" si="104"/>
        <v>0</v>
      </c>
      <c r="CN80">
        <f t="shared" si="104"/>
        <v>0</v>
      </c>
      <c r="CO80">
        <f t="shared" si="104"/>
        <v>0</v>
      </c>
      <c r="CP80">
        <f t="shared" si="104"/>
        <v>0</v>
      </c>
      <c r="CQ80">
        <f t="shared" si="104"/>
        <v>0</v>
      </c>
      <c r="CR80">
        <f t="shared" si="104"/>
        <v>0</v>
      </c>
      <c r="CS80">
        <f t="shared" si="104"/>
        <v>0</v>
      </c>
      <c r="CT80">
        <f t="shared" si="104"/>
        <v>0</v>
      </c>
      <c r="CU80">
        <f t="shared" si="104"/>
        <v>0</v>
      </c>
      <c r="CV80">
        <f t="shared" si="104"/>
        <v>0</v>
      </c>
      <c r="CW80">
        <f t="shared" si="104"/>
        <v>0</v>
      </c>
      <c r="CX80">
        <f t="shared" ref="CX80:DQ80" si="105">CX$49*CX41</f>
        <v>0</v>
      </c>
      <c r="CY80">
        <f t="shared" si="105"/>
        <v>0</v>
      </c>
      <c r="CZ80">
        <f t="shared" si="105"/>
        <v>0</v>
      </c>
      <c r="DA80">
        <f t="shared" si="105"/>
        <v>0</v>
      </c>
      <c r="DB80">
        <f t="shared" si="105"/>
        <v>0</v>
      </c>
      <c r="DC80">
        <f t="shared" si="105"/>
        <v>0</v>
      </c>
      <c r="DD80">
        <f t="shared" si="105"/>
        <v>0</v>
      </c>
      <c r="DE80">
        <f t="shared" si="105"/>
        <v>0</v>
      </c>
      <c r="DF80">
        <f t="shared" si="105"/>
        <v>0</v>
      </c>
      <c r="DG80">
        <f t="shared" si="105"/>
        <v>0</v>
      </c>
      <c r="DH80">
        <f t="shared" si="105"/>
        <v>0</v>
      </c>
      <c r="DI80">
        <f t="shared" si="105"/>
        <v>0</v>
      </c>
      <c r="DJ80">
        <f t="shared" si="105"/>
        <v>0</v>
      </c>
      <c r="DK80">
        <f t="shared" si="105"/>
        <v>0</v>
      </c>
      <c r="DL80">
        <f t="shared" si="105"/>
        <v>0</v>
      </c>
      <c r="DM80">
        <f t="shared" si="105"/>
        <v>0</v>
      </c>
      <c r="DN80">
        <f t="shared" si="105"/>
        <v>0</v>
      </c>
      <c r="DO80">
        <f t="shared" si="105"/>
        <v>0</v>
      </c>
      <c r="DP80">
        <f t="shared" si="105"/>
        <v>0</v>
      </c>
      <c r="DQ80">
        <f t="shared" si="105"/>
        <v>0</v>
      </c>
    </row>
    <row r="81" spans="1:121" x14ac:dyDescent="0.25">
      <c r="A81" t="str">
        <f t="shared" si="48"/>
        <v>19_THA</v>
      </c>
      <c r="B81" t="str">
        <f t="shared" si="48"/>
        <v>16_5_biogasoline</v>
      </c>
      <c r="C81" t="str">
        <f t="shared" si="48"/>
        <v>16_5_biogasoline</v>
      </c>
      <c r="D81" s="4" t="s">
        <v>149</v>
      </c>
      <c r="E81" s="4"/>
      <c r="F81" s="4"/>
      <c r="G81" s="4">
        <f t="shared" si="49"/>
        <v>0</v>
      </c>
      <c r="BL81" t="str">
        <f t="shared" si="50"/>
        <v>19_THA</v>
      </c>
      <c r="BM81" t="str">
        <f t="shared" si="51"/>
        <v>d_nonenergy_16_5_biogasoline</v>
      </c>
      <c r="BP81">
        <f t="shared" ref="BP81:CW81" si="106">BP$49*BP42</f>
        <v>0</v>
      </c>
      <c r="BQ81">
        <f t="shared" si="106"/>
        <v>0</v>
      </c>
      <c r="BR81">
        <f t="shared" si="106"/>
        <v>0</v>
      </c>
      <c r="BS81">
        <f t="shared" si="106"/>
        <v>0</v>
      </c>
      <c r="BT81">
        <f t="shared" si="106"/>
        <v>0</v>
      </c>
      <c r="BU81">
        <f t="shared" si="106"/>
        <v>0</v>
      </c>
      <c r="BV81">
        <f t="shared" si="106"/>
        <v>0</v>
      </c>
      <c r="BW81">
        <f t="shared" si="106"/>
        <v>0</v>
      </c>
      <c r="BX81">
        <f t="shared" si="106"/>
        <v>0</v>
      </c>
      <c r="BY81">
        <f t="shared" si="106"/>
        <v>0</v>
      </c>
      <c r="BZ81">
        <f t="shared" si="106"/>
        <v>0</v>
      </c>
      <c r="CA81">
        <f t="shared" si="106"/>
        <v>0</v>
      </c>
      <c r="CB81">
        <f t="shared" si="106"/>
        <v>0</v>
      </c>
      <c r="CC81">
        <f t="shared" si="106"/>
        <v>0</v>
      </c>
      <c r="CD81">
        <f t="shared" si="106"/>
        <v>0</v>
      </c>
      <c r="CE81">
        <f t="shared" si="106"/>
        <v>0</v>
      </c>
      <c r="CF81">
        <f t="shared" si="106"/>
        <v>0</v>
      </c>
      <c r="CG81">
        <f t="shared" si="106"/>
        <v>0</v>
      </c>
      <c r="CH81">
        <f t="shared" si="106"/>
        <v>0</v>
      </c>
      <c r="CI81">
        <f t="shared" si="106"/>
        <v>0</v>
      </c>
      <c r="CJ81">
        <f t="shared" si="106"/>
        <v>0</v>
      </c>
      <c r="CK81">
        <f t="shared" si="106"/>
        <v>0</v>
      </c>
      <c r="CL81">
        <f t="shared" si="106"/>
        <v>0</v>
      </c>
      <c r="CM81">
        <f t="shared" si="106"/>
        <v>0</v>
      </c>
      <c r="CN81">
        <f t="shared" si="106"/>
        <v>0</v>
      </c>
      <c r="CO81">
        <f t="shared" si="106"/>
        <v>0</v>
      </c>
      <c r="CP81">
        <f t="shared" si="106"/>
        <v>0</v>
      </c>
      <c r="CQ81">
        <f t="shared" si="106"/>
        <v>0</v>
      </c>
      <c r="CR81">
        <f t="shared" si="106"/>
        <v>0</v>
      </c>
      <c r="CS81">
        <f t="shared" si="106"/>
        <v>0</v>
      </c>
      <c r="CT81">
        <f t="shared" si="106"/>
        <v>0</v>
      </c>
      <c r="CU81">
        <f t="shared" si="106"/>
        <v>0</v>
      </c>
      <c r="CV81">
        <f t="shared" si="106"/>
        <v>0</v>
      </c>
      <c r="CW81">
        <f t="shared" si="106"/>
        <v>0</v>
      </c>
      <c r="CX81">
        <f t="shared" ref="CX81:DQ81" si="107">CX$49*CX42</f>
        <v>0</v>
      </c>
      <c r="CY81">
        <f t="shared" si="107"/>
        <v>0</v>
      </c>
      <c r="CZ81">
        <f t="shared" si="107"/>
        <v>0</v>
      </c>
      <c r="DA81">
        <f t="shared" si="107"/>
        <v>0</v>
      </c>
      <c r="DB81">
        <f t="shared" si="107"/>
        <v>0</v>
      </c>
      <c r="DC81">
        <f t="shared" si="107"/>
        <v>0</v>
      </c>
      <c r="DD81">
        <f t="shared" si="107"/>
        <v>0</v>
      </c>
      <c r="DE81">
        <f t="shared" si="107"/>
        <v>0</v>
      </c>
      <c r="DF81">
        <f t="shared" si="107"/>
        <v>0</v>
      </c>
      <c r="DG81">
        <f t="shared" si="107"/>
        <v>0</v>
      </c>
      <c r="DH81">
        <f t="shared" si="107"/>
        <v>0</v>
      </c>
      <c r="DI81">
        <f t="shared" si="107"/>
        <v>0</v>
      </c>
      <c r="DJ81">
        <f t="shared" si="107"/>
        <v>0</v>
      </c>
      <c r="DK81">
        <f t="shared" si="107"/>
        <v>0</v>
      </c>
      <c r="DL81">
        <f t="shared" si="107"/>
        <v>0</v>
      </c>
      <c r="DM81">
        <f t="shared" si="107"/>
        <v>0</v>
      </c>
      <c r="DN81">
        <f t="shared" si="107"/>
        <v>0</v>
      </c>
      <c r="DO81">
        <f t="shared" si="107"/>
        <v>0</v>
      </c>
      <c r="DP81">
        <f t="shared" si="107"/>
        <v>0</v>
      </c>
      <c r="DQ81">
        <f t="shared" si="107"/>
        <v>0</v>
      </c>
    </row>
    <row r="82" spans="1:121" x14ac:dyDescent="0.25">
      <c r="A82" t="str">
        <f t="shared" si="48"/>
        <v>19_THA</v>
      </c>
      <c r="B82" t="str">
        <f t="shared" si="48"/>
        <v>16_6_biodiesel</v>
      </c>
      <c r="C82" t="str">
        <f t="shared" si="48"/>
        <v>16_6_biodiesel</v>
      </c>
      <c r="D82" s="4" t="s">
        <v>149</v>
      </c>
      <c r="E82" s="4"/>
      <c r="F82" s="4"/>
      <c r="G82" s="4">
        <f t="shared" si="49"/>
        <v>0</v>
      </c>
      <c r="BL82" t="str">
        <f t="shared" si="50"/>
        <v>19_THA</v>
      </c>
      <c r="BM82" t="str">
        <f t="shared" si="51"/>
        <v>d_nonenergy_16_6_biodiesel</v>
      </c>
      <c r="BP82">
        <f t="shared" ref="BP82:CW82" si="108">BP$49*BP43</f>
        <v>0</v>
      </c>
      <c r="BQ82">
        <f t="shared" si="108"/>
        <v>0</v>
      </c>
      <c r="BR82">
        <f t="shared" si="108"/>
        <v>0</v>
      </c>
      <c r="BS82">
        <f t="shared" si="108"/>
        <v>0</v>
      </c>
      <c r="BT82">
        <f t="shared" si="108"/>
        <v>0</v>
      </c>
      <c r="BU82">
        <f t="shared" si="108"/>
        <v>0</v>
      </c>
      <c r="BV82">
        <f t="shared" si="108"/>
        <v>0</v>
      </c>
      <c r="BW82">
        <f t="shared" si="108"/>
        <v>0</v>
      </c>
      <c r="BX82">
        <f t="shared" si="108"/>
        <v>0</v>
      </c>
      <c r="BY82">
        <f t="shared" si="108"/>
        <v>0</v>
      </c>
      <c r="BZ82">
        <f t="shared" si="108"/>
        <v>0</v>
      </c>
      <c r="CA82">
        <f t="shared" si="108"/>
        <v>0</v>
      </c>
      <c r="CB82">
        <f t="shared" si="108"/>
        <v>0</v>
      </c>
      <c r="CC82">
        <f t="shared" si="108"/>
        <v>0</v>
      </c>
      <c r="CD82">
        <f t="shared" si="108"/>
        <v>0</v>
      </c>
      <c r="CE82">
        <f t="shared" si="108"/>
        <v>0</v>
      </c>
      <c r="CF82">
        <f t="shared" si="108"/>
        <v>0</v>
      </c>
      <c r="CG82">
        <f t="shared" si="108"/>
        <v>0</v>
      </c>
      <c r="CH82">
        <f t="shared" si="108"/>
        <v>0</v>
      </c>
      <c r="CI82">
        <f t="shared" si="108"/>
        <v>0</v>
      </c>
      <c r="CJ82">
        <f t="shared" si="108"/>
        <v>0</v>
      </c>
      <c r="CK82">
        <f t="shared" si="108"/>
        <v>0</v>
      </c>
      <c r="CL82">
        <f t="shared" si="108"/>
        <v>0</v>
      </c>
      <c r="CM82">
        <f t="shared" si="108"/>
        <v>0</v>
      </c>
      <c r="CN82">
        <f t="shared" si="108"/>
        <v>0</v>
      </c>
      <c r="CO82">
        <f t="shared" si="108"/>
        <v>0</v>
      </c>
      <c r="CP82">
        <f t="shared" si="108"/>
        <v>0</v>
      </c>
      <c r="CQ82">
        <f t="shared" si="108"/>
        <v>0</v>
      </c>
      <c r="CR82">
        <f t="shared" si="108"/>
        <v>0</v>
      </c>
      <c r="CS82">
        <f t="shared" si="108"/>
        <v>0</v>
      </c>
      <c r="CT82">
        <f t="shared" si="108"/>
        <v>0</v>
      </c>
      <c r="CU82">
        <f t="shared" si="108"/>
        <v>0</v>
      </c>
      <c r="CV82">
        <f t="shared" si="108"/>
        <v>0</v>
      </c>
      <c r="CW82">
        <f t="shared" si="108"/>
        <v>0</v>
      </c>
      <c r="CX82">
        <f t="shared" ref="CX82:DQ82" si="109">CX$49*CX43</f>
        <v>0</v>
      </c>
      <c r="CY82">
        <f t="shared" si="109"/>
        <v>0</v>
      </c>
      <c r="CZ82">
        <f t="shared" si="109"/>
        <v>0</v>
      </c>
      <c r="DA82">
        <f t="shared" si="109"/>
        <v>0</v>
      </c>
      <c r="DB82">
        <f t="shared" si="109"/>
        <v>0</v>
      </c>
      <c r="DC82">
        <f t="shared" si="109"/>
        <v>0</v>
      </c>
      <c r="DD82">
        <f t="shared" si="109"/>
        <v>0</v>
      </c>
      <c r="DE82">
        <f t="shared" si="109"/>
        <v>0</v>
      </c>
      <c r="DF82">
        <f t="shared" si="109"/>
        <v>0</v>
      </c>
      <c r="DG82">
        <f t="shared" si="109"/>
        <v>0</v>
      </c>
      <c r="DH82">
        <f t="shared" si="109"/>
        <v>0</v>
      </c>
      <c r="DI82">
        <f t="shared" si="109"/>
        <v>0</v>
      </c>
      <c r="DJ82">
        <f t="shared" si="109"/>
        <v>0</v>
      </c>
      <c r="DK82">
        <f t="shared" si="109"/>
        <v>0</v>
      </c>
      <c r="DL82">
        <f t="shared" si="109"/>
        <v>0</v>
      </c>
      <c r="DM82">
        <f t="shared" si="109"/>
        <v>0</v>
      </c>
      <c r="DN82">
        <f t="shared" si="109"/>
        <v>0</v>
      </c>
      <c r="DO82">
        <f t="shared" si="109"/>
        <v>0</v>
      </c>
      <c r="DP82">
        <f t="shared" si="109"/>
        <v>0</v>
      </c>
      <c r="DQ82">
        <f t="shared" si="109"/>
        <v>0</v>
      </c>
    </row>
    <row r="83" spans="1:121" x14ac:dyDescent="0.25">
      <c r="A83" t="str">
        <f t="shared" si="48"/>
        <v>19_THA</v>
      </c>
      <c r="B83" t="str">
        <f t="shared" si="48"/>
        <v>16_8_other_liquid_biofuels</v>
      </c>
      <c r="C83" t="str">
        <f t="shared" si="48"/>
        <v>16_8_oth_liquid_biofuel</v>
      </c>
      <c r="D83" s="4" t="s">
        <v>149</v>
      </c>
      <c r="E83" s="4"/>
      <c r="F83" s="4"/>
      <c r="G83" s="4">
        <f t="shared" si="49"/>
        <v>0</v>
      </c>
      <c r="BL83" t="str">
        <f t="shared" si="50"/>
        <v>19_THA</v>
      </c>
      <c r="BM83" t="str">
        <f t="shared" si="51"/>
        <v>d_nonenergy_16_8_oth_liquid_biofuel</v>
      </c>
      <c r="BP83">
        <f t="shared" ref="BP83:CW83" si="110">BP$49*BP44</f>
        <v>0</v>
      </c>
      <c r="BQ83">
        <f t="shared" si="110"/>
        <v>0</v>
      </c>
      <c r="BR83">
        <f t="shared" si="110"/>
        <v>0</v>
      </c>
      <c r="BS83">
        <f t="shared" si="110"/>
        <v>0</v>
      </c>
      <c r="BT83">
        <f t="shared" si="110"/>
        <v>0</v>
      </c>
      <c r="BU83">
        <f t="shared" si="110"/>
        <v>0</v>
      </c>
      <c r="BV83">
        <f t="shared" si="110"/>
        <v>0</v>
      </c>
      <c r="BW83">
        <f t="shared" si="110"/>
        <v>0</v>
      </c>
      <c r="BX83">
        <f t="shared" si="110"/>
        <v>0</v>
      </c>
      <c r="BY83">
        <f t="shared" si="110"/>
        <v>0</v>
      </c>
      <c r="BZ83">
        <f t="shared" si="110"/>
        <v>0</v>
      </c>
      <c r="CA83">
        <f t="shared" si="110"/>
        <v>0</v>
      </c>
      <c r="CB83">
        <f t="shared" si="110"/>
        <v>0</v>
      </c>
      <c r="CC83">
        <f t="shared" si="110"/>
        <v>0</v>
      </c>
      <c r="CD83">
        <f t="shared" si="110"/>
        <v>0</v>
      </c>
      <c r="CE83">
        <f t="shared" si="110"/>
        <v>0</v>
      </c>
      <c r="CF83">
        <f t="shared" si="110"/>
        <v>0</v>
      </c>
      <c r="CG83">
        <f t="shared" si="110"/>
        <v>0</v>
      </c>
      <c r="CH83">
        <f t="shared" si="110"/>
        <v>0</v>
      </c>
      <c r="CI83">
        <f t="shared" si="110"/>
        <v>0</v>
      </c>
      <c r="CJ83">
        <f t="shared" si="110"/>
        <v>0</v>
      </c>
      <c r="CK83">
        <f t="shared" si="110"/>
        <v>0</v>
      </c>
      <c r="CL83">
        <f t="shared" si="110"/>
        <v>0</v>
      </c>
      <c r="CM83">
        <f t="shared" si="110"/>
        <v>0</v>
      </c>
      <c r="CN83">
        <f t="shared" si="110"/>
        <v>0</v>
      </c>
      <c r="CO83">
        <f t="shared" si="110"/>
        <v>0</v>
      </c>
      <c r="CP83">
        <f t="shared" si="110"/>
        <v>0</v>
      </c>
      <c r="CQ83">
        <f t="shared" si="110"/>
        <v>0</v>
      </c>
      <c r="CR83">
        <f t="shared" si="110"/>
        <v>0</v>
      </c>
      <c r="CS83">
        <f t="shared" si="110"/>
        <v>0</v>
      </c>
      <c r="CT83">
        <f t="shared" si="110"/>
        <v>0</v>
      </c>
      <c r="CU83">
        <f t="shared" si="110"/>
        <v>0</v>
      </c>
      <c r="CV83">
        <f t="shared" si="110"/>
        <v>0</v>
      </c>
      <c r="CW83">
        <f t="shared" si="110"/>
        <v>0</v>
      </c>
      <c r="CX83">
        <f t="shared" ref="CX83:DQ83" si="111">CX$49*CX44</f>
        <v>0</v>
      </c>
      <c r="CY83">
        <f t="shared" si="111"/>
        <v>0</v>
      </c>
      <c r="CZ83">
        <f t="shared" si="111"/>
        <v>0</v>
      </c>
      <c r="DA83">
        <f t="shared" si="111"/>
        <v>0</v>
      </c>
      <c r="DB83">
        <f t="shared" si="111"/>
        <v>0</v>
      </c>
      <c r="DC83">
        <f t="shared" si="111"/>
        <v>0</v>
      </c>
      <c r="DD83">
        <f t="shared" si="111"/>
        <v>0</v>
      </c>
      <c r="DE83">
        <f t="shared" si="111"/>
        <v>0</v>
      </c>
      <c r="DF83">
        <f t="shared" si="111"/>
        <v>0</v>
      </c>
      <c r="DG83">
        <f t="shared" si="111"/>
        <v>0</v>
      </c>
      <c r="DH83">
        <f t="shared" si="111"/>
        <v>0</v>
      </c>
      <c r="DI83">
        <f t="shared" si="111"/>
        <v>0</v>
      </c>
      <c r="DJ83">
        <f t="shared" si="111"/>
        <v>0</v>
      </c>
      <c r="DK83">
        <f t="shared" si="111"/>
        <v>0</v>
      </c>
      <c r="DL83">
        <f t="shared" si="111"/>
        <v>0</v>
      </c>
      <c r="DM83">
        <f t="shared" si="111"/>
        <v>0</v>
      </c>
      <c r="DN83">
        <f t="shared" si="111"/>
        <v>0</v>
      </c>
      <c r="DO83">
        <f t="shared" si="111"/>
        <v>0</v>
      </c>
      <c r="DP83">
        <f t="shared" si="111"/>
        <v>0</v>
      </c>
      <c r="DQ83">
        <f t="shared" si="111"/>
        <v>0</v>
      </c>
    </row>
    <row r="84" spans="1:121" x14ac:dyDescent="0.25">
      <c r="A84" t="str">
        <f t="shared" si="48"/>
        <v>19_THA</v>
      </c>
      <c r="B84" t="str">
        <f t="shared" si="48"/>
        <v>17_electricity</v>
      </c>
      <c r="C84" t="str">
        <f t="shared" si="48"/>
        <v>17_electricity</v>
      </c>
      <c r="D84" s="4" t="s">
        <v>149</v>
      </c>
      <c r="E84" s="4"/>
      <c r="F84" s="4"/>
      <c r="G84" s="4">
        <f t="shared" si="49"/>
        <v>0</v>
      </c>
      <c r="BL84" t="str">
        <f t="shared" si="50"/>
        <v>19_THA</v>
      </c>
      <c r="BM84" t="str">
        <f t="shared" si="51"/>
        <v>d_nonenergy_17_electricity</v>
      </c>
      <c r="BP84">
        <f t="shared" ref="BP84:CW84" si="112">BP$49*BP45</f>
        <v>0</v>
      </c>
      <c r="BQ84">
        <f t="shared" si="112"/>
        <v>0</v>
      </c>
      <c r="BR84">
        <f t="shared" si="112"/>
        <v>0</v>
      </c>
      <c r="BS84">
        <f t="shared" si="112"/>
        <v>0</v>
      </c>
      <c r="BT84">
        <f t="shared" si="112"/>
        <v>0</v>
      </c>
      <c r="BU84">
        <f t="shared" si="112"/>
        <v>0</v>
      </c>
      <c r="BV84">
        <f t="shared" si="112"/>
        <v>0</v>
      </c>
      <c r="BW84">
        <f t="shared" si="112"/>
        <v>0</v>
      </c>
      <c r="BX84">
        <f t="shared" si="112"/>
        <v>0</v>
      </c>
      <c r="BY84">
        <f t="shared" si="112"/>
        <v>0</v>
      </c>
      <c r="BZ84">
        <f t="shared" si="112"/>
        <v>0</v>
      </c>
      <c r="CA84">
        <f t="shared" si="112"/>
        <v>0</v>
      </c>
      <c r="CB84">
        <f t="shared" si="112"/>
        <v>0</v>
      </c>
      <c r="CC84">
        <f t="shared" si="112"/>
        <v>0</v>
      </c>
      <c r="CD84">
        <f t="shared" si="112"/>
        <v>0</v>
      </c>
      <c r="CE84">
        <f t="shared" si="112"/>
        <v>0</v>
      </c>
      <c r="CF84">
        <f t="shared" si="112"/>
        <v>0</v>
      </c>
      <c r="CG84">
        <f t="shared" si="112"/>
        <v>0</v>
      </c>
      <c r="CH84">
        <f t="shared" si="112"/>
        <v>0</v>
      </c>
      <c r="CI84">
        <f t="shared" si="112"/>
        <v>0</v>
      </c>
      <c r="CJ84">
        <f t="shared" si="112"/>
        <v>0</v>
      </c>
      <c r="CK84">
        <f t="shared" si="112"/>
        <v>0</v>
      </c>
      <c r="CL84">
        <f t="shared" si="112"/>
        <v>0</v>
      </c>
      <c r="CM84">
        <f t="shared" si="112"/>
        <v>0</v>
      </c>
      <c r="CN84">
        <f t="shared" si="112"/>
        <v>0</v>
      </c>
      <c r="CO84">
        <f t="shared" si="112"/>
        <v>0</v>
      </c>
      <c r="CP84">
        <f t="shared" si="112"/>
        <v>0</v>
      </c>
      <c r="CQ84">
        <f t="shared" si="112"/>
        <v>0</v>
      </c>
      <c r="CR84">
        <f t="shared" si="112"/>
        <v>0</v>
      </c>
      <c r="CS84">
        <f t="shared" si="112"/>
        <v>0</v>
      </c>
      <c r="CT84">
        <f t="shared" si="112"/>
        <v>0</v>
      </c>
      <c r="CU84">
        <f t="shared" si="112"/>
        <v>0</v>
      </c>
      <c r="CV84">
        <f t="shared" si="112"/>
        <v>0</v>
      </c>
      <c r="CW84">
        <f t="shared" si="112"/>
        <v>0</v>
      </c>
      <c r="CX84">
        <f t="shared" ref="CX84:DQ84" si="113">CX$49*CX45</f>
        <v>0</v>
      </c>
      <c r="CY84">
        <f t="shared" si="113"/>
        <v>0</v>
      </c>
      <c r="CZ84">
        <f t="shared" si="113"/>
        <v>0</v>
      </c>
      <c r="DA84">
        <f t="shared" si="113"/>
        <v>0</v>
      </c>
      <c r="DB84">
        <f t="shared" si="113"/>
        <v>0</v>
      </c>
      <c r="DC84">
        <f t="shared" si="113"/>
        <v>0</v>
      </c>
      <c r="DD84">
        <f t="shared" si="113"/>
        <v>0</v>
      </c>
      <c r="DE84">
        <f t="shared" si="113"/>
        <v>0</v>
      </c>
      <c r="DF84">
        <f t="shared" si="113"/>
        <v>0</v>
      </c>
      <c r="DG84">
        <f t="shared" si="113"/>
        <v>0</v>
      </c>
      <c r="DH84">
        <f t="shared" si="113"/>
        <v>0</v>
      </c>
      <c r="DI84">
        <f t="shared" si="113"/>
        <v>0</v>
      </c>
      <c r="DJ84">
        <f t="shared" si="113"/>
        <v>0</v>
      </c>
      <c r="DK84">
        <f t="shared" si="113"/>
        <v>0</v>
      </c>
      <c r="DL84">
        <f t="shared" si="113"/>
        <v>0</v>
      </c>
      <c r="DM84">
        <f t="shared" si="113"/>
        <v>0</v>
      </c>
      <c r="DN84">
        <f t="shared" si="113"/>
        <v>0</v>
      </c>
      <c r="DO84">
        <f t="shared" si="113"/>
        <v>0</v>
      </c>
      <c r="DP84">
        <f t="shared" si="113"/>
        <v>0</v>
      </c>
      <c r="DQ84">
        <f t="shared" si="113"/>
        <v>0</v>
      </c>
    </row>
    <row r="85" spans="1:121" x14ac:dyDescent="0.25">
      <c r="A85" t="str">
        <f t="shared" si="48"/>
        <v>19_THA</v>
      </c>
      <c r="B85" t="str">
        <f t="shared" si="48"/>
        <v>18_heat</v>
      </c>
      <c r="C85" t="str">
        <f t="shared" si="48"/>
        <v>18_heat</v>
      </c>
      <c r="D85" s="4" t="s">
        <v>149</v>
      </c>
      <c r="E85" s="4"/>
      <c r="F85" s="4"/>
      <c r="G85" s="4">
        <f t="shared" si="49"/>
        <v>0</v>
      </c>
      <c r="BL85" t="str">
        <f t="shared" si="50"/>
        <v>19_THA</v>
      </c>
      <c r="BM85" t="str">
        <f t="shared" si="51"/>
        <v>d_nonenergy_18_heat</v>
      </c>
      <c r="BP85">
        <f t="shared" ref="BP85:CW85" si="114">BP$49*BP46</f>
        <v>0</v>
      </c>
      <c r="BQ85">
        <f t="shared" si="114"/>
        <v>0</v>
      </c>
      <c r="BR85">
        <f t="shared" si="114"/>
        <v>0</v>
      </c>
      <c r="BS85">
        <f t="shared" si="114"/>
        <v>0</v>
      </c>
      <c r="BT85">
        <f t="shared" si="114"/>
        <v>0</v>
      </c>
      <c r="BU85">
        <f t="shared" si="114"/>
        <v>0</v>
      </c>
      <c r="BV85">
        <f t="shared" si="114"/>
        <v>0</v>
      </c>
      <c r="BW85">
        <f t="shared" si="114"/>
        <v>0</v>
      </c>
      <c r="BX85">
        <f t="shared" si="114"/>
        <v>0</v>
      </c>
      <c r="BY85">
        <f t="shared" si="114"/>
        <v>0</v>
      </c>
      <c r="BZ85">
        <f t="shared" si="114"/>
        <v>0</v>
      </c>
      <c r="CA85">
        <f t="shared" si="114"/>
        <v>0</v>
      </c>
      <c r="CB85">
        <f t="shared" si="114"/>
        <v>0</v>
      </c>
      <c r="CC85">
        <f t="shared" si="114"/>
        <v>0</v>
      </c>
      <c r="CD85">
        <f t="shared" si="114"/>
        <v>0</v>
      </c>
      <c r="CE85">
        <f t="shared" si="114"/>
        <v>0</v>
      </c>
      <c r="CF85">
        <f t="shared" si="114"/>
        <v>0</v>
      </c>
      <c r="CG85">
        <f t="shared" si="114"/>
        <v>0</v>
      </c>
      <c r="CH85">
        <f t="shared" si="114"/>
        <v>0</v>
      </c>
      <c r="CI85">
        <f t="shared" si="114"/>
        <v>0</v>
      </c>
      <c r="CJ85">
        <f t="shared" si="114"/>
        <v>0</v>
      </c>
      <c r="CK85">
        <f t="shared" si="114"/>
        <v>0</v>
      </c>
      <c r="CL85">
        <f t="shared" si="114"/>
        <v>0</v>
      </c>
      <c r="CM85">
        <f t="shared" si="114"/>
        <v>0</v>
      </c>
      <c r="CN85">
        <f t="shared" si="114"/>
        <v>0</v>
      </c>
      <c r="CO85">
        <f t="shared" si="114"/>
        <v>0</v>
      </c>
      <c r="CP85">
        <f t="shared" si="114"/>
        <v>0</v>
      </c>
      <c r="CQ85">
        <f t="shared" si="114"/>
        <v>0</v>
      </c>
      <c r="CR85">
        <f t="shared" si="114"/>
        <v>0</v>
      </c>
      <c r="CS85">
        <f t="shared" si="114"/>
        <v>0</v>
      </c>
      <c r="CT85">
        <f t="shared" si="114"/>
        <v>0</v>
      </c>
      <c r="CU85">
        <f t="shared" si="114"/>
        <v>0</v>
      </c>
      <c r="CV85">
        <f t="shared" si="114"/>
        <v>0</v>
      </c>
      <c r="CW85">
        <f t="shared" si="114"/>
        <v>0</v>
      </c>
      <c r="CX85">
        <f t="shared" ref="CX85:DQ85" si="115">CX$49*CX46</f>
        <v>0</v>
      </c>
      <c r="CY85">
        <f t="shared" si="115"/>
        <v>0</v>
      </c>
      <c r="CZ85">
        <f t="shared" si="115"/>
        <v>0</v>
      </c>
      <c r="DA85">
        <f t="shared" si="115"/>
        <v>0</v>
      </c>
      <c r="DB85">
        <f t="shared" si="115"/>
        <v>0</v>
      </c>
      <c r="DC85">
        <f t="shared" si="115"/>
        <v>0</v>
      </c>
      <c r="DD85">
        <f t="shared" si="115"/>
        <v>0</v>
      </c>
      <c r="DE85">
        <f t="shared" si="115"/>
        <v>0</v>
      </c>
      <c r="DF85">
        <f t="shared" si="115"/>
        <v>0</v>
      </c>
      <c r="DG85">
        <f t="shared" si="115"/>
        <v>0</v>
      </c>
      <c r="DH85">
        <f t="shared" si="115"/>
        <v>0</v>
      </c>
      <c r="DI85">
        <f t="shared" si="115"/>
        <v>0</v>
      </c>
      <c r="DJ85">
        <f t="shared" si="115"/>
        <v>0</v>
      </c>
      <c r="DK85">
        <f t="shared" si="115"/>
        <v>0</v>
      </c>
      <c r="DL85">
        <f t="shared" si="115"/>
        <v>0</v>
      </c>
      <c r="DM85">
        <f t="shared" si="115"/>
        <v>0</v>
      </c>
      <c r="DN85">
        <f t="shared" si="115"/>
        <v>0</v>
      </c>
      <c r="DO85">
        <f t="shared" si="115"/>
        <v>0</v>
      </c>
      <c r="DP85">
        <f t="shared" si="115"/>
        <v>0</v>
      </c>
      <c r="DQ85">
        <f t="shared" si="115"/>
        <v>0</v>
      </c>
    </row>
    <row r="86" spans="1:121" x14ac:dyDescent="0.25">
      <c r="A86" s="44" t="str">
        <f t="shared" ref="A86:C117" si="116">A54</f>
        <v>19_THA</v>
      </c>
      <c r="B86" s="44" t="str">
        <f t="shared" si="116"/>
        <v>1_x_coal_thermal</v>
      </c>
      <c r="C86" s="44" t="str">
        <f t="shared" si="116"/>
        <v>1_x_coal_thermal</v>
      </c>
      <c r="D86" s="44" t="s">
        <v>150</v>
      </c>
      <c r="E86" s="44"/>
      <c r="F86" s="44"/>
      <c r="G86" s="45">
        <v>0</v>
      </c>
      <c r="H86" s="44"/>
      <c r="I86" s="44"/>
      <c r="J86" s="44"/>
      <c r="K86" s="44"/>
      <c r="L86" s="44"/>
      <c r="M86" s="44"/>
      <c r="N86" s="44"/>
      <c r="O86" s="44"/>
      <c r="P86" s="44"/>
      <c r="Q86" s="44"/>
      <c r="R86" s="44"/>
      <c r="S86" s="44"/>
      <c r="T86" s="44"/>
      <c r="U86" s="44"/>
      <c r="V86" s="44"/>
      <c r="W86" s="44"/>
      <c r="X86" s="44"/>
      <c r="Y86" s="44"/>
      <c r="Z86" s="44"/>
      <c r="AA86" s="44"/>
      <c r="AB86" s="44"/>
      <c r="AC86" s="44"/>
      <c r="AD86" s="44"/>
      <c r="AE86" s="44"/>
      <c r="AF86" s="44"/>
      <c r="AG86" s="44"/>
      <c r="AH86" s="44"/>
      <c r="AI86" s="44"/>
      <c r="AJ86" s="44"/>
      <c r="AK86" s="44"/>
      <c r="AL86" s="44"/>
      <c r="AM86" s="44"/>
      <c r="AN86" s="44"/>
      <c r="AO86" s="44"/>
      <c r="AP86" s="44"/>
      <c r="AQ86" s="44"/>
      <c r="AR86" s="44"/>
      <c r="AS86" s="44"/>
      <c r="AT86" s="44"/>
      <c r="AU86" s="44"/>
      <c r="AV86" s="44"/>
      <c r="AW86" s="44"/>
      <c r="AX86" s="44"/>
      <c r="AY86" s="44"/>
      <c r="AZ86" s="44"/>
      <c r="BA86" s="44"/>
      <c r="BB86" s="44"/>
      <c r="BC86" s="44"/>
      <c r="BD86" s="44"/>
      <c r="BE86" s="44"/>
      <c r="BF86" s="44"/>
      <c r="BG86" s="44"/>
      <c r="BH86" s="44"/>
      <c r="BI86" s="44"/>
      <c r="BJ86" s="44"/>
      <c r="BK86" s="44"/>
      <c r="BL86" s="44" t="str">
        <f t="shared" si="50"/>
        <v>19_THA</v>
      </c>
      <c r="BM86" s="44" t="str">
        <f t="shared" ref="BM86:BM117" si="117">"d_nonenergy_ccs_"&amp;C86</f>
        <v>d_nonenergy_ccs_1_x_coal_thermal</v>
      </c>
      <c r="BN86" s="44"/>
      <c r="BO86" s="44"/>
      <c r="BP86" s="44">
        <f t="shared" ref="BP86:CV86" si="118">BP$50*BP15</f>
        <v>0</v>
      </c>
      <c r="BQ86" s="44">
        <f t="shared" si="118"/>
        <v>0</v>
      </c>
      <c r="BR86" s="44">
        <f t="shared" si="118"/>
        <v>0</v>
      </c>
      <c r="BS86" s="44">
        <f t="shared" si="118"/>
        <v>0</v>
      </c>
      <c r="BT86" s="44">
        <f t="shared" si="118"/>
        <v>0</v>
      </c>
      <c r="BU86" s="44">
        <f t="shared" si="118"/>
        <v>0</v>
      </c>
      <c r="BV86" s="44">
        <f t="shared" si="118"/>
        <v>0</v>
      </c>
      <c r="BW86" s="44">
        <f t="shared" si="118"/>
        <v>0</v>
      </c>
      <c r="BX86" s="44">
        <f t="shared" si="118"/>
        <v>0</v>
      </c>
      <c r="BY86" s="44">
        <f t="shared" si="118"/>
        <v>0</v>
      </c>
      <c r="BZ86" s="44">
        <f t="shared" si="118"/>
        <v>0</v>
      </c>
      <c r="CA86" s="44">
        <f t="shared" si="118"/>
        <v>0</v>
      </c>
      <c r="CB86" s="44">
        <f t="shared" si="118"/>
        <v>0</v>
      </c>
      <c r="CC86" s="44">
        <f t="shared" si="118"/>
        <v>0</v>
      </c>
      <c r="CD86" s="44">
        <f t="shared" si="118"/>
        <v>0</v>
      </c>
      <c r="CE86" s="44">
        <f t="shared" si="118"/>
        <v>0</v>
      </c>
      <c r="CF86" s="44">
        <f t="shared" si="118"/>
        <v>0</v>
      </c>
      <c r="CG86" s="44">
        <f t="shared" si="118"/>
        <v>0</v>
      </c>
      <c r="CH86" s="44">
        <f t="shared" si="118"/>
        <v>0</v>
      </c>
      <c r="CI86" s="44">
        <f t="shared" si="118"/>
        <v>0</v>
      </c>
      <c r="CJ86" s="44">
        <f t="shared" si="118"/>
        <v>0</v>
      </c>
      <c r="CK86" s="44">
        <f t="shared" si="118"/>
        <v>0</v>
      </c>
      <c r="CL86" s="44">
        <f t="shared" si="118"/>
        <v>0</v>
      </c>
      <c r="CM86" s="44">
        <f t="shared" si="118"/>
        <v>0</v>
      </c>
      <c r="CN86" s="44">
        <f t="shared" si="118"/>
        <v>0</v>
      </c>
      <c r="CO86" s="44">
        <f t="shared" si="118"/>
        <v>0</v>
      </c>
      <c r="CP86" s="44">
        <f t="shared" si="118"/>
        <v>0</v>
      </c>
      <c r="CQ86" s="44">
        <f t="shared" si="118"/>
        <v>0</v>
      </c>
      <c r="CR86" s="44">
        <f t="shared" si="118"/>
        <v>0</v>
      </c>
      <c r="CS86" s="44">
        <f t="shared" si="118"/>
        <v>0</v>
      </c>
      <c r="CT86" s="44">
        <f t="shared" si="118"/>
        <v>0</v>
      </c>
      <c r="CU86" s="44">
        <f t="shared" si="118"/>
        <v>0</v>
      </c>
      <c r="CV86" s="44">
        <f t="shared" si="118"/>
        <v>0</v>
      </c>
      <c r="CW86" s="44">
        <f t="shared" ref="CW86:DQ86" si="119">CW$50*CW15</f>
        <v>0</v>
      </c>
      <c r="CX86" s="44">
        <f t="shared" si="119"/>
        <v>0</v>
      </c>
      <c r="CY86" s="44">
        <f t="shared" si="119"/>
        <v>0</v>
      </c>
      <c r="CZ86" s="44">
        <f t="shared" si="119"/>
        <v>0</v>
      </c>
      <c r="DA86" s="44">
        <f t="shared" si="119"/>
        <v>0</v>
      </c>
      <c r="DB86" s="44">
        <f t="shared" si="119"/>
        <v>0</v>
      </c>
      <c r="DC86" s="44">
        <f t="shared" si="119"/>
        <v>0</v>
      </c>
      <c r="DD86" s="44">
        <f t="shared" si="119"/>
        <v>0</v>
      </c>
      <c r="DE86" s="44">
        <f t="shared" si="119"/>
        <v>0</v>
      </c>
      <c r="DF86" s="44">
        <f t="shared" si="119"/>
        <v>0</v>
      </c>
      <c r="DG86" s="44">
        <f t="shared" si="119"/>
        <v>0</v>
      </c>
      <c r="DH86" s="44">
        <f t="shared" si="119"/>
        <v>0</v>
      </c>
      <c r="DI86" s="44">
        <f t="shared" si="119"/>
        <v>0</v>
      </c>
      <c r="DJ86" s="44">
        <f t="shared" si="119"/>
        <v>0</v>
      </c>
      <c r="DK86" s="44">
        <f t="shared" si="119"/>
        <v>0</v>
      </c>
      <c r="DL86" s="44">
        <f t="shared" si="119"/>
        <v>0</v>
      </c>
      <c r="DM86" s="44">
        <f t="shared" si="119"/>
        <v>0</v>
      </c>
      <c r="DN86" s="44">
        <f t="shared" si="119"/>
        <v>0</v>
      </c>
      <c r="DO86" s="44">
        <f t="shared" si="119"/>
        <v>0</v>
      </c>
      <c r="DP86" s="44">
        <f t="shared" si="119"/>
        <v>0</v>
      </c>
      <c r="DQ86" s="44">
        <f t="shared" si="119"/>
        <v>0</v>
      </c>
    </row>
    <row r="87" spans="1:121" x14ac:dyDescent="0.25">
      <c r="A87" s="44" t="str">
        <f t="shared" si="116"/>
        <v>19_THA</v>
      </c>
      <c r="B87" s="44" t="str">
        <f t="shared" si="116"/>
        <v>1_1_coking_coal</v>
      </c>
      <c r="C87" s="44" t="str">
        <f t="shared" si="116"/>
        <v>1_1_coking_coal</v>
      </c>
      <c r="D87" s="44" t="s">
        <v>150</v>
      </c>
      <c r="E87" s="44"/>
      <c r="F87" s="44"/>
      <c r="G87" s="45">
        <v>0</v>
      </c>
      <c r="H87" s="44"/>
      <c r="I87" s="44"/>
      <c r="J87" s="44"/>
      <c r="K87" s="44"/>
      <c r="L87" s="44"/>
      <c r="M87" s="44"/>
      <c r="N87" s="44"/>
      <c r="O87" s="44"/>
      <c r="P87" s="44"/>
      <c r="Q87" s="44"/>
      <c r="R87" s="44"/>
      <c r="S87" s="44"/>
      <c r="T87" s="44"/>
      <c r="U87" s="44"/>
      <c r="V87" s="44"/>
      <c r="W87" s="44"/>
      <c r="X87" s="44"/>
      <c r="Y87" s="44"/>
      <c r="Z87" s="44"/>
      <c r="AA87" s="44"/>
      <c r="AB87" s="44"/>
      <c r="AC87" s="44"/>
      <c r="AD87" s="44"/>
      <c r="AE87" s="44"/>
      <c r="AF87" s="44"/>
      <c r="AG87" s="44"/>
      <c r="AH87" s="44"/>
      <c r="AI87" s="44"/>
      <c r="AJ87" s="44"/>
      <c r="AK87" s="44"/>
      <c r="AL87" s="44"/>
      <c r="AM87" s="44"/>
      <c r="AN87" s="44"/>
      <c r="AO87" s="44"/>
      <c r="AP87" s="44"/>
      <c r="AQ87" s="44"/>
      <c r="AR87" s="44"/>
      <c r="AS87" s="44"/>
      <c r="AT87" s="44"/>
      <c r="AU87" s="44"/>
      <c r="AV87" s="44"/>
      <c r="AW87" s="44"/>
      <c r="AX87" s="44"/>
      <c r="AY87" s="44"/>
      <c r="AZ87" s="44"/>
      <c r="BA87" s="44"/>
      <c r="BB87" s="44"/>
      <c r="BC87" s="44"/>
      <c r="BD87" s="44"/>
      <c r="BE87" s="44"/>
      <c r="BF87" s="44"/>
      <c r="BG87" s="44"/>
      <c r="BH87" s="44"/>
      <c r="BI87" s="44"/>
      <c r="BJ87" s="44"/>
      <c r="BK87" s="44"/>
      <c r="BL87" s="44" t="str">
        <f t="shared" si="50"/>
        <v>19_THA</v>
      </c>
      <c r="BM87" s="44" t="str">
        <f t="shared" si="117"/>
        <v>d_nonenergy_ccs_1_1_coking_coal</v>
      </c>
      <c r="BN87" s="44"/>
      <c r="BO87" s="44"/>
      <c r="BP87" s="44">
        <f t="shared" ref="BP87:CW87" si="120">BP$50*BP16</f>
        <v>0</v>
      </c>
      <c r="BQ87" s="44">
        <f t="shared" si="120"/>
        <v>0</v>
      </c>
      <c r="BR87" s="44">
        <f t="shared" si="120"/>
        <v>0</v>
      </c>
      <c r="BS87" s="44">
        <f t="shared" si="120"/>
        <v>0</v>
      </c>
      <c r="BT87" s="44">
        <f t="shared" si="120"/>
        <v>0</v>
      </c>
      <c r="BU87" s="44">
        <f t="shared" si="120"/>
        <v>0</v>
      </c>
      <c r="BV87" s="44">
        <f t="shared" si="120"/>
        <v>0</v>
      </c>
      <c r="BW87" s="44">
        <f t="shared" si="120"/>
        <v>0</v>
      </c>
      <c r="BX87" s="44">
        <f t="shared" si="120"/>
        <v>0</v>
      </c>
      <c r="BY87" s="44">
        <f t="shared" si="120"/>
        <v>0</v>
      </c>
      <c r="BZ87" s="44">
        <f t="shared" si="120"/>
        <v>0</v>
      </c>
      <c r="CA87" s="44">
        <f t="shared" si="120"/>
        <v>0</v>
      </c>
      <c r="CB87" s="44">
        <f t="shared" si="120"/>
        <v>0</v>
      </c>
      <c r="CC87" s="44">
        <f t="shared" si="120"/>
        <v>0</v>
      </c>
      <c r="CD87" s="44">
        <f t="shared" si="120"/>
        <v>0</v>
      </c>
      <c r="CE87" s="44">
        <f t="shared" si="120"/>
        <v>0</v>
      </c>
      <c r="CF87" s="44">
        <f t="shared" si="120"/>
        <v>0</v>
      </c>
      <c r="CG87" s="44">
        <f t="shared" si="120"/>
        <v>0</v>
      </c>
      <c r="CH87" s="44">
        <f t="shared" si="120"/>
        <v>0</v>
      </c>
      <c r="CI87" s="44">
        <f t="shared" si="120"/>
        <v>0</v>
      </c>
      <c r="CJ87" s="44">
        <f t="shared" si="120"/>
        <v>0</v>
      </c>
      <c r="CK87" s="44">
        <f t="shared" si="120"/>
        <v>0</v>
      </c>
      <c r="CL87" s="44">
        <f t="shared" si="120"/>
        <v>0</v>
      </c>
      <c r="CM87" s="44">
        <f t="shared" si="120"/>
        <v>0</v>
      </c>
      <c r="CN87" s="44">
        <f t="shared" si="120"/>
        <v>0</v>
      </c>
      <c r="CO87" s="44">
        <f t="shared" si="120"/>
        <v>0</v>
      </c>
      <c r="CP87" s="44">
        <f t="shared" si="120"/>
        <v>0</v>
      </c>
      <c r="CQ87" s="44">
        <f t="shared" si="120"/>
        <v>0</v>
      </c>
      <c r="CR87" s="44">
        <f t="shared" si="120"/>
        <v>0</v>
      </c>
      <c r="CS87" s="44">
        <f t="shared" si="120"/>
        <v>0</v>
      </c>
      <c r="CT87" s="44">
        <f t="shared" si="120"/>
        <v>0</v>
      </c>
      <c r="CU87" s="44">
        <f t="shared" si="120"/>
        <v>0</v>
      </c>
      <c r="CV87" s="44">
        <f t="shared" si="120"/>
        <v>0</v>
      </c>
      <c r="CW87" s="44">
        <f t="shared" si="120"/>
        <v>0</v>
      </c>
      <c r="CX87" s="44">
        <f t="shared" ref="CX87:DQ87" si="121">CX$50*CX16</f>
        <v>0</v>
      </c>
      <c r="CY87" s="44">
        <f t="shared" si="121"/>
        <v>0</v>
      </c>
      <c r="CZ87" s="44">
        <f t="shared" si="121"/>
        <v>0</v>
      </c>
      <c r="DA87" s="44">
        <f t="shared" si="121"/>
        <v>0</v>
      </c>
      <c r="DB87" s="44">
        <f t="shared" si="121"/>
        <v>0</v>
      </c>
      <c r="DC87" s="44">
        <f t="shared" si="121"/>
        <v>0</v>
      </c>
      <c r="DD87" s="44">
        <f t="shared" si="121"/>
        <v>0</v>
      </c>
      <c r="DE87" s="44">
        <f t="shared" si="121"/>
        <v>0</v>
      </c>
      <c r="DF87" s="44">
        <f t="shared" si="121"/>
        <v>0</v>
      </c>
      <c r="DG87" s="44">
        <f t="shared" si="121"/>
        <v>0</v>
      </c>
      <c r="DH87" s="44">
        <f t="shared" si="121"/>
        <v>0</v>
      </c>
      <c r="DI87" s="44">
        <f t="shared" si="121"/>
        <v>0</v>
      </c>
      <c r="DJ87" s="44">
        <f t="shared" si="121"/>
        <v>0</v>
      </c>
      <c r="DK87" s="44">
        <f t="shared" si="121"/>
        <v>0</v>
      </c>
      <c r="DL87" s="44">
        <f t="shared" si="121"/>
        <v>0</v>
      </c>
      <c r="DM87" s="44">
        <f t="shared" si="121"/>
        <v>0</v>
      </c>
      <c r="DN87" s="44">
        <f t="shared" si="121"/>
        <v>0</v>
      </c>
      <c r="DO87" s="44">
        <f t="shared" si="121"/>
        <v>0</v>
      </c>
      <c r="DP87" s="44">
        <f t="shared" si="121"/>
        <v>0</v>
      </c>
      <c r="DQ87" s="44">
        <f t="shared" si="121"/>
        <v>0</v>
      </c>
    </row>
    <row r="88" spans="1:121" x14ac:dyDescent="0.25">
      <c r="A88" s="44" t="str">
        <f t="shared" si="116"/>
        <v>19_THA</v>
      </c>
      <c r="B88" s="44" t="str">
        <f t="shared" si="116"/>
        <v>1_5_lignite</v>
      </c>
      <c r="C88" s="44" t="str">
        <f t="shared" si="116"/>
        <v>1_5_lignite</v>
      </c>
      <c r="D88" s="44" t="s">
        <v>150</v>
      </c>
      <c r="E88" s="44"/>
      <c r="F88" s="44"/>
      <c r="G88" s="45">
        <v>0</v>
      </c>
      <c r="H88" s="44"/>
      <c r="I88" s="44"/>
      <c r="J88" s="44"/>
      <c r="K88" s="44"/>
      <c r="L88" s="44"/>
      <c r="M88" s="44"/>
      <c r="N88" s="44"/>
      <c r="O88" s="44"/>
      <c r="P88" s="44"/>
      <c r="Q88" s="44"/>
      <c r="R88" s="44"/>
      <c r="S88" s="44"/>
      <c r="T88" s="44"/>
      <c r="U88" s="44"/>
      <c r="V88" s="44"/>
      <c r="W88" s="44"/>
      <c r="X88" s="44"/>
      <c r="Y88" s="44"/>
      <c r="Z88" s="44"/>
      <c r="AA88" s="44"/>
      <c r="AB88" s="44"/>
      <c r="AC88" s="44"/>
      <c r="AD88" s="44"/>
      <c r="AE88" s="44"/>
      <c r="AF88" s="44"/>
      <c r="AG88" s="44"/>
      <c r="AH88" s="44"/>
      <c r="AI88" s="44"/>
      <c r="AJ88" s="44"/>
      <c r="AK88" s="44"/>
      <c r="AL88" s="44"/>
      <c r="AM88" s="44"/>
      <c r="AN88" s="44"/>
      <c r="AO88" s="44"/>
      <c r="AP88" s="44"/>
      <c r="AQ88" s="44"/>
      <c r="AR88" s="44"/>
      <c r="AS88" s="44"/>
      <c r="AT88" s="44"/>
      <c r="AU88" s="44"/>
      <c r="AV88" s="44"/>
      <c r="AW88" s="44"/>
      <c r="AX88" s="44"/>
      <c r="AY88" s="44"/>
      <c r="AZ88" s="44"/>
      <c r="BA88" s="44"/>
      <c r="BB88" s="44"/>
      <c r="BC88" s="44"/>
      <c r="BD88" s="44"/>
      <c r="BE88" s="44"/>
      <c r="BF88" s="44"/>
      <c r="BG88" s="44"/>
      <c r="BH88" s="44"/>
      <c r="BI88" s="44"/>
      <c r="BJ88" s="44"/>
      <c r="BK88" s="44"/>
      <c r="BL88" s="44" t="str">
        <f t="shared" si="50"/>
        <v>19_THA</v>
      </c>
      <c r="BM88" s="44" t="str">
        <f t="shared" si="117"/>
        <v>d_nonenergy_ccs_1_5_lignite</v>
      </c>
      <c r="BN88" s="44"/>
      <c r="BO88" s="44"/>
      <c r="BP88" s="44">
        <f t="shared" ref="BP88:CW88" si="122">BP$50*BP17</f>
        <v>0</v>
      </c>
      <c r="BQ88" s="44">
        <f t="shared" si="122"/>
        <v>0</v>
      </c>
      <c r="BR88" s="44">
        <f t="shared" si="122"/>
        <v>0</v>
      </c>
      <c r="BS88" s="44">
        <f t="shared" si="122"/>
        <v>0</v>
      </c>
      <c r="BT88" s="44">
        <f t="shared" si="122"/>
        <v>0</v>
      </c>
      <c r="BU88" s="44">
        <f t="shared" si="122"/>
        <v>0</v>
      </c>
      <c r="BV88" s="44">
        <f t="shared" si="122"/>
        <v>0</v>
      </c>
      <c r="BW88" s="44">
        <f t="shared" si="122"/>
        <v>0</v>
      </c>
      <c r="BX88" s="44">
        <f t="shared" si="122"/>
        <v>0</v>
      </c>
      <c r="BY88" s="44">
        <f t="shared" si="122"/>
        <v>0</v>
      </c>
      <c r="BZ88" s="44">
        <f t="shared" si="122"/>
        <v>0</v>
      </c>
      <c r="CA88" s="44">
        <f t="shared" si="122"/>
        <v>0</v>
      </c>
      <c r="CB88" s="44">
        <f t="shared" si="122"/>
        <v>0</v>
      </c>
      <c r="CC88" s="44">
        <f t="shared" si="122"/>
        <v>0</v>
      </c>
      <c r="CD88" s="44">
        <f t="shared" si="122"/>
        <v>0</v>
      </c>
      <c r="CE88" s="44">
        <f t="shared" si="122"/>
        <v>0</v>
      </c>
      <c r="CF88" s="44">
        <f t="shared" si="122"/>
        <v>0</v>
      </c>
      <c r="CG88" s="44">
        <f t="shared" si="122"/>
        <v>0</v>
      </c>
      <c r="CH88" s="44">
        <f t="shared" si="122"/>
        <v>0</v>
      </c>
      <c r="CI88" s="44">
        <f t="shared" si="122"/>
        <v>0</v>
      </c>
      <c r="CJ88" s="44">
        <f t="shared" si="122"/>
        <v>0</v>
      </c>
      <c r="CK88" s="44">
        <f t="shared" si="122"/>
        <v>0</v>
      </c>
      <c r="CL88" s="44">
        <f t="shared" si="122"/>
        <v>0</v>
      </c>
      <c r="CM88" s="44">
        <f t="shared" si="122"/>
        <v>0</v>
      </c>
      <c r="CN88" s="44">
        <f t="shared" si="122"/>
        <v>0</v>
      </c>
      <c r="CO88" s="44">
        <f t="shared" si="122"/>
        <v>0</v>
      </c>
      <c r="CP88" s="44">
        <f t="shared" si="122"/>
        <v>0</v>
      </c>
      <c r="CQ88" s="44">
        <f t="shared" si="122"/>
        <v>0</v>
      </c>
      <c r="CR88" s="44">
        <f t="shared" si="122"/>
        <v>0</v>
      </c>
      <c r="CS88" s="44">
        <f t="shared" si="122"/>
        <v>0</v>
      </c>
      <c r="CT88" s="44">
        <f t="shared" si="122"/>
        <v>0</v>
      </c>
      <c r="CU88" s="44">
        <f t="shared" si="122"/>
        <v>0</v>
      </c>
      <c r="CV88" s="44">
        <f t="shared" si="122"/>
        <v>0</v>
      </c>
      <c r="CW88" s="44">
        <f t="shared" si="122"/>
        <v>0</v>
      </c>
      <c r="CX88" s="44">
        <f t="shared" ref="CX88:DQ88" si="123">CX$50*CX17</f>
        <v>0</v>
      </c>
      <c r="CY88" s="44">
        <f t="shared" si="123"/>
        <v>0</v>
      </c>
      <c r="CZ88" s="44">
        <f t="shared" si="123"/>
        <v>0</v>
      </c>
      <c r="DA88" s="44">
        <f t="shared" si="123"/>
        <v>0</v>
      </c>
      <c r="DB88" s="44">
        <f t="shared" si="123"/>
        <v>0</v>
      </c>
      <c r="DC88" s="44">
        <f t="shared" si="123"/>
        <v>0</v>
      </c>
      <c r="DD88" s="44">
        <f t="shared" si="123"/>
        <v>0</v>
      </c>
      <c r="DE88" s="44">
        <f t="shared" si="123"/>
        <v>0</v>
      </c>
      <c r="DF88" s="44">
        <f t="shared" si="123"/>
        <v>0</v>
      </c>
      <c r="DG88" s="44">
        <f t="shared" si="123"/>
        <v>0</v>
      </c>
      <c r="DH88" s="44">
        <f t="shared" si="123"/>
        <v>0</v>
      </c>
      <c r="DI88" s="44">
        <f t="shared" si="123"/>
        <v>0</v>
      </c>
      <c r="DJ88" s="44">
        <f t="shared" si="123"/>
        <v>0</v>
      </c>
      <c r="DK88" s="44">
        <f t="shared" si="123"/>
        <v>0</v>
      </c>
      <c r="DL88" s="44">
        <f t="shared" si="123"/>
        <v>0</v>
      </c>
      <c r="DM88" s="44">
        <f t="shared" si="123"/>
        <v>0</v>
      </c>
      <c r="DN88" s="44">
        <f t="shared" si="123"/>
        <v>0</v>
      </c>
      <c r="DO88" s="44">
        <f t="shared" si="123"/>
        <v>0</v>
      </c>
      <c r="DP88" s="44">
        <f t="shared" si="123"/>
        <v>0</v>
      </c>
      <c r="DQ88" s="44">
        <f t="shared" si="123"/>
        <v>0</v>
      </c>
    </row>
    <row r="89" spans="1:121" x14ac:dyDescent="0.25">
      <c r="A89" s="44" t="str">
        <f t="shared" si="116"/>
        <v>19_THA</v>
      </c>
      <c r="B89" s="44" t="str">
        <f t="shared" si="116"/>
        <v>2_coal_products</v>
      </c>
      <c r="C89" s="44" t="str">
        <f t="shared" si="116"/>
        <v>2_coal_products</v>
      </c>
      <c r="D89" s="44" t="s">
        <v>150</v>
      </c>
      <c r="E89" s="44"/>
      <c r="F89" s="44"/>
      <c r="G89" s="45">
        <v>0</v>
      </c>
      <c r="H89" s="44"/>
      <c r="I89" s="44"/>
      <c r="J89" s="44"/>
      <c r="K89" s="44"/>
      <c r="L89" s="44"/>
      <c r="M89" s="44"/>
      <c r="N89" s="44"/>
      <c r="O89" s="44"/>
      <c r="P89" s="44"/>
      <c r="Q89" s="44"/>
      <c r="R89" s="44"/>
      <c r="S89" s="44"/>
      <c r="T89" s="44"/>
      <c r="U89" s="44"/>
      <c r="V89" s="44"/>
      <c r="W89" s="44"/>
      <c r="X89" s="44"/>
      <c r="Y89" s="44"/>
      <c r="Z89" s="44"/>
      <c r="AA89" s="44"/>
      <c r="AB89" s="44"/>
      <c r="AC89" s="44"/>
      <c r="AD89" s="44"/>
      <c r="AE89" s="44"/>
      <c r="AF89" s="44"/>
      <c r="AG89" s="44"/>
      <c r="AH89" s="44"/>
      <c r="AI89" s="44"/>
      <c r="AJ89" s="44"/>
      <c r="AK89" s="44"/>
      <c r="AL89" s="44"/>
      <c r="AM89" s="44"/>
      <c r="AN89" s="44"/>
      <c r="AO89" s="44"/>
      <c r="AP89" s="44"/>
      <c r="AQ89" s="44"/>
      <c r="AR89" s="44"/>
      <c r="AS89" s="44"/>
      <c r="AT89" s="44"/>
      <c r="AU89" s="44"/>
      <c r="AV89" s="44"/>
      <c r="AW89" s="44"/>
      <c r="AX89" s="44"/>
      <c r="AY89" s="44"/>
      <c r="AZ89" s="44"/>
      <c r="BA89" s="44"/>
      <c r="BB89" s="44"/>
      <c r="BC89" s="44"/>
      <c r="BD89" s="44"/>
      <c r="BE89" s="44"/>
      <c r="BF89" s="44"/>
      <c r="BG89" s="44"/>
      <c r="BH89" s="44"/>
      <c r="BI89" s="44"/>
      <c r="BJ89" s="44"/>
      <c r="BK89" s="44"/>
      <c r="BL89" s="44" t="str">
        <f t="shared" si="50"/>
        <v>19_THA</v>
      </c>
      <c r="BM89" s="44" t="str">
        <f t="shared" si="117"/>
        <v>d_nonenergy_ccs_2_coal_products</v>
      </c>
      <c r="BN89" s="44"/>
      <c r="BO89" s="44"/>
      <c r="BP89" s="44">
        <f t="shared" ref="BP89:CW89" si="124">BP$50*BP18</f>
        <v>0</v>
      </c>
      <c r="BQ89" s="44">
        <f t="shared" si="124"/>
        <v>0</v>
      </c>
      <c r="BR89" s="44">
        <f t="shared" si="124"/>
        <v>0</v>
      </c>
      <c r="BS89" s="44">
        <f t="shared" si="124"/>
        <v>0</v>
      </c>
      <c r="BT89" s="44">
        <f t="shared" si="124"/>
        <v>0</v>
      </c>
      <c r="BU89" s="44">
        <f t="shared" si="124"/>
        <v>0</v>
      </c>
      <c r="BV89" s="44">
        <f t="shared" si="124"/>
        <v>0</v>
      </c>
      <c r="BW89" s="44">
        <f t="shared" si="124"/>
        <v>0</v>
      </c>
      <c r="BX89" s="44">
        <f t="shared" si="124"/>
        <v>0</v>
      </c>
      <c r="BY89" s="44">
        <f t="shared" si="124"/>
        <v>0</v>
      </c>
      <c r="BZ89" s="44">
        <f t="shared" si="124"/>
        <v>0</v>
      </c>
      <c r="CA89" s="44">
        <f t="shared" si="124"/>
        <v>0</v>
      </c>
      <c r="CB89" s="44">
        <f t="shared" si="124"/>
        <v>0</v>
      </c>
      <c r="CC89" s="44">
        <f t="shared" si="124"/>
        <v>0</v>
      </c>
      <c r="CD89" s="44">
        <f t="shared" si="124"/>
        <v>0</v>
      </c>
      <c r="CE89" s="44">
        <f t="shared" si="124"/>
        <v>0</v>
      </c>
      <c r="CF89" s="44">
        <f t="shared" si="124"/>
        <v>0</v>
      </c>
      <c r="CG89" s="44">
        <f t="shared" si="124"/>
        <v>0</v>
      </c>
      <c r="CH89" s="44">
        <f t="shared" si="124"/>
        <v>0</v>
      </c>
      <c r="CI89" s="44">
        <f t="shared" si="124"/>
        <v>0</v>
      </c>
      <c r="CJ89" s="44">
        <f t="shared" si="124"/>
        <v>0</v>
      </c>
      <c r="CK89" s="44">
        <f t="shared" si="124"/>
        <v>0</v>
      </c>
      <c r="CL89" s="44">
        <f t="shared" si="124"/>
        <v>0</v>
      </c>
      <c r="CM89" s="44">
        <f t="shared" si="124"/>
        <v>0</v>
      </c>
      <c r="CN89" s="44">
        <f t="shared" si="124"/>
        <v>0</v>
      </c>
      <c r="CO89" s="44">
        <f t="shared" si="124"/>
        <v>0</v>
      </c>
      <c r="CP89" s="44">
        <f t="shared" si="124"/>
        <v>0</v>
      </c>
      <c r="CQ89" s="44">
        <f t="shared" si="124"/>
        <v>0</v>
      </c>
      <c r="CR89" s="44">
        <f t="shared" si="124"/>
        <v>0</v>
      </c>
      <c r="CS89" s="44">
        <f t="shared" si="124"/>
        <v>0</v>
      </c>
      <c r="CT89" s="44">
        <f t="shared" si="124"/>
        <v>0</v>
      </c>
      <c r="CU89" s="44">
        <f t="shared" si="124"/>
        <v>0</v>
      </c>
      <c r="CV89" s="44">
        <f t="shared" si="124"/>
        <v>0</v>
      </c>
      <c r="CW89" s="44">
        <f t="shared" si="124"/>
        <v>0</v>
      </c>
      <c r="CX89" s="44">
        <f t="shared" ref="CX89:DQ89" si="125">CX$50*CX18</f>
        <v>0</v>
      </c>
      <c r="CY89" s="44">
        <f t="shared" si="125"/>
        <v>0</v>
      </c>
      <c r="CZ89" s="44">
        <f t="shared" si="125"/>
        <v>0</v>
      </c>
      <c r="DA89" s="44">
        <f t="shared" si="125"/>
        <v>0</v>
      </c>
      <c r="DB89" s="44">
        <f t="shared" si="125"/>
        <v>0</v>
      </c>
      <c r="DC89" s="44">
        <f t="shared" si="125"/>
        <v>0</v>
      </c>
      <c r="DD89" s="44">
        <f t="shared" si="125"/>
        <v>0</v>
      </c>
      <c r="DE89" s="44">
        <f t="shared" si="125"/>
        <v>0</v>
      </c>
      <c r="DF89" s="44">
        <f t="shared" si="125"/>
        <v>0</v>
      </c>
      <c r="DG89" s="44">
        <f t="shared" si="125"/>
        <v>0</v>
      </c>
      <c r="DH89" s="44">
        <f t="shared" si="125"/>
        <v>0</v>
      </c>
      <c r="DI89" s="44">
        <f t="shared" si="125"/>
        <v>0</v>
      </c>
      <c r="DJ89" s="44">
        <f t="shared" si="125"/>
        <v>0</v>
      </c>
      <c r="DK89" s="44">
        <f t="shared" si="125"/>
        <v>0</v>
      </c>
      <c r="DL89" s="44">
        <f t="shared" si="125"/>
        <v>0</v>
      </c>
      <c r="DM89" s="44">
        <f t="shared" si="125"/>
        <v>0</v>
      </c>
      <c r="DN89" s="44">
        <f t="shared" si="125"/>
        <v>0</v>
      </c>
      <c r="DO89" s="44">
        <f t="shared" si="125"/>
        <v>0</v>
      </c>
      <c r="DP89" s="44">
        <f t="shared" si="125"/>
        <v>0</v>
      </c>
      <c r="DQ89" s="44">
        <f t="shared" si="125"/>
        <v>0</v>
      </c>
    </row>
    <row r="90" spans="1:121" x14ac:dyDescent="0.25">
      <c r="A90" s="44" t="str">
        <f t="shared" si="116"/>
        <v>19_THA</v>
      </c>
      <c r="B90" s="44" t="str">
        <f t="shared" si="116"/>
        <v>6_1_crude_oil</v>
      </c>
      <c r="C90" s="44" t="str">
        <f t="shared" si="116"/>
        <v>6_1_crude_oil</v>
      </c>
      <c r="D90" s="44" t="s">
        <v>150</v>
      </c>
      <c r="E90" s="44"/>
      <c r="F90" s="44"/>
      <c r="G90" s="45">
        <v>0</v>
      </c>
      <c r="H90" s="44"/>
      <c r="I90" s="44"/>
      <c r="J90" s="44"/>
      <c r="K90" s="44"/>
      <c r="L90" s="44"/>
      <c r="M90" s="44"/>
      <c r="N90" s="44"/>
      <c r="O90" s="44"/>
      <c r="P90" s="44"/>
      <c r="Q90" s="44"/>
      <c r="R90" s="44"/>
      <c r="S90" s="44"/>
      <c r="T90" s="44"/>
      <c r="U90" s="44"/>
      <c r="V90" s="44"/>
      <c r="W90" s="44"/>
      <c r="X90" s="44"/>
      <c r="Y90" s="44"/>
      <c r="Z90" s="44"/>
      <c r="AA90" s="44"/>
      <c r="AB90" s="44"/>
      <c r="AC90" s="44"/>
      <c r="AD90" s="44"/>
      <c r="AE90" s="44"/>
      <c r="AF90" s="44"/>
      <c r="AG90" s="44"/>
      <c r="AH90" s="44"/>
      <c r="AI90" s="44"/>
      <c r="AJ90" s="44"/>
      <c r="AK90" s="44"/>
      <c r="AL90" s="44"/>
      <c r="AM90" s="44"/>
      <c r="AN90" s="44"/>
      <c r="AO90" s="44"/>
      <c r="AP90" s="44"/>
      <c r="AQ90" s="44"/>
      <c r="AR90" s="44"/>
      <c r="AS90" s="44"/>
      <c r="AT90" s="44"/>
      <c r="AU90" s="44"/>
      <c r="AV90" s="44"/>
      <c r="AW90" s="44"/>
      <c r="AX90" s="44"/>
      <c r="AY90" s="44"/>
      <c r="AZ90" s="44"/>
      <c r="BA90" s="44"/>
      <c r="BB90" s="44"/>
      <c r="BC90" s="44"/>
      <c r="BD90" s="44"/>
      <c r="BE90" s="44"/>
      <c r="BF90" s="44"/>
      <c r="BG90" s="44"/>
      <c r="BH90" s="44"/>
      <c r="BI90" s="44"/>
      <c r="BJ90" s="44"/>
      <c r="BK90" s="44"/>
      <c r="BL90" s="44" t="str">
        <f t="shared" si="50"/>
        <v>19_THA</v>
      </c>
      <c r="BM90" s="44" t="str">
        <f t="shared" si="117"/>
        <v>d_nonenergy_ccs_6_1_crude_oil</v>
      </c>
      <c r="BN90" s="44"/>
      <c r="BO90" s="44"/>
      <c r="BP90" s="44">
        <f t="shared" ref="BP90:CW90" si="126">BP$50*BP19</f>
        <v>0</v>
      </c>
      <c r="BQ90" s="44">
        <f t="shared" si="126"/>
        <v>0</v>
      </c>
      <c r="BR90" s="44">
        <f t="shared" si="126"/>
        <v>0</v>
      </c>
      <c r="BS90" s="44">
        <f t="shared" si="126"/>
        <v>0</v>
      </c>
      <c r="BT90" s="44">
        <f t="shared" si="126"/>
        <v>0</v>
      </c>
      <c r="BU90" s="44">
        <f t="shared" si="126"/>
        <v>0</v>
      </c>
      <c r="BV90" s="44">
        <f t="shared" si="126"/>
        <v>0</v>
      </c>
      <c r="BW90" s="44">
        <f t="shared" si="126"/>
        <v>0</v>
      </c>
      <c r="BX90" s="44">
        <f t="shared" si="126"/>
        <v>0</v>
      </c>
      <c r="BY90" s="44">
        <f t="shared" si="126"/>
        <v>0</v>
      </c>
      <c r="BZ90" s="44">
        <f t="shared" si="126"/>
        <v>0</v>
      </c>
      <c r="CA90" s="44">
        <f t="shared" si="126"/>
        <v>0</v>
      </c>
      <c r="CB90" s="44">
        <f t="shared" si="126"/>
        <v>0</v>
      </c>
      <c r="CC90" s="44">
        <f t="shared" si="126"/>
        <v>0</v>
      </c>
      <c r="CD90" s="44">
        <f t="shared" si="126"/>
        <v>0</v>
      </c>
      <c r="CE90" s="44">
        <f t="shared" si="126"/>
        <v>0</v>
      </c>
      <c r="CF90" s="44">
        <f t="shared" si="126"/>
        <v>0</v>
      </c>
      <c r="CG90" s="44">
        <f t="shared" si="126"/>
        <v>0</v>
      </c>
      <c r="CH90" s="44">
        <f t="shared" si="126"/>
        <v>0</v>
      </c>
      <c r="CI90" s="44">
        <f t="shared" si="126"/>
        <v>0</v>
      </c>
      <c r="CJ90" s="44">
        <f t="shared" si="126"/>
        <v>0</v>
      </c>
      <c r="CK90" s="44">
        <f t="shared" si="126"/>
        <v>0</v>
      </c>
      <c r="CL90" s="44">
        <f t="shared" si="126"/>
        <v>0</v>
      </c>
      <c r="CM90" s="44">
        <f t="shared" si="126"/>
        <v>0</v>
      </c>
      <c r="CN90" s="44">
        <f t="shared" si="126"/>
        <v>0</v>
      </c>
      <c r="CO90" s="44">
        <f t="shared" si="126"/>
        <v>0</v>
      </c>
      <c r="CP90" s="44">
        <f t="shared" si="126"/>
        <v>0</v>
      </c>
      <c r="CQ90" s="44">
        <f t="shared" si="126"/>
        <v>0</v>
      </c>
      <c r="CR90" s="44">
        <f t="shared" si="126"/>
        <v>0</v>
      </c>
      <c r="CS90" s="44">
        <f t="shared" si="126"/>
        <v>0</v>
      </c>
      <c r="CT90" s="44">
        <f t="shared" si="126"/>
        <v>0</v>
      </c>
      <c r="CU90" s="44">
        <f t="shared" si="126"/>
        <v>0</v>
      </c>
      <c r="CV90" s="44">
        <f t="shared" si="126"/>
        <v>0</v>
      </c>
      <c r="CW90" s="44">
        <f t="shared" si="126"/>
        <v>0</v>
      </c>
      <c r="CX90" s="44">
        <f t="shared" ref="CX90:DQ90" si="127">CX$50*CX19</f>
        <v>0</v>
      </c>
      <c r="CY90" s="44">
        <f t="shared" si="127"/>
        <v>0</v>
      </c>
      <c r="CZ90" s="44">
        <f t="shared" si="127"/>
        <v>0</v>
      </c>
      <c r="DA90" s="44">
        <f t="shared" si="127"/>
        <v>0</v>
      </c>
      <c r="DB90" s="44">
        <f t="shared" si="127"/>
        <v>0</v>
      </c>
      <c r="DC90" s="44">
        <f t="shared" si="127"/>
        <v>0</v>
      </c>
      <c r="DD90" s="44">
        <f t="shared" si="127"/>
        <v>0</v>
      </c>
      <c r="DE90" s="44">
        <f t="shared" si="127"/>
        <v>0</v>
      </c>
      <c r="DF90" s="44">
        <f t="shared" si="127"/>
        <v>0</v>
      </c>
      <c r="DG90" s="44">
        <f t="shared" si="127"/>
        <v>0</v>
      </c>
      <c r="DH90" s="44">
        <f t="shared" si="127"/>
        <v>0</v>
      </c>
      <c r="DI90" s="44">
        <f t="shared" si="127"/>
        <v>0</v>
      </c>
      <c r="DJ90" s="44">
        <f t="shared" si="127"/>
        <v>0</v>
      </c>
      <c r="DK90" s="44">
        <f t="shared" si="127"/>
        <v>0</v>
      </c>
      <c r="DL90" s="44">
        <f t="shared" si="127"/>
        <v>0</v>
      </c>
      <c r="DM90" s="44">
        <f t="shared" si="127"/>
        <v>0</v>
      </c>
      <c r="DN90" s="44">
        <f t="shared" si="127"/>
        <v>0</v>
      </c>
      <c r="DO90" s="44">
        <f t="shared" si="127"/>
        <v>0</v>
      </c>
      <c r="DP90" s="44">
        <f t="shared" si="127"/>
        <v>0</v>
      </c>
      <c r="DQ90" s="44">
        <f t="shared" si="127"/>
        <v>0</v>
      </c>
    </row>
    <row r="91" spans="1:121" x14ac:dyDescent="0.25">
      <c r="A91" s="44" t="str">
        <f t="shared" si="116"/>
        <v>19_THA</v>
      </c>
      <c r="B91" s="44" t="str">
        <f t="shared" si="116"/>
        <v>6_x_ngls</v>
      </c>
      <c r="C91" s="44" t="str">
        <f t="shared" si="116"/>
        <v>6_x_ngls</v>
      </c>
      <c r="D91" s="44" t="s">
        <v>150</v>
      </c>
      <c r="E91" s="44"/>
      <c r="F91" s="44"/>
      <c r="G91" s="45">
        <v>0</v>
      </c>
      <c r="H91" s="44"/>
      <c r="I91" s="44"/>
      <c r="J91" s="44"/>
      <c r="K91" s="44"/>
      <c r="L91" s="44"/>
      <c r="M91" s="44"/>
      <c r="N91" s="44"/>
      <c r="O91" s="44"/>
      <c r="P91" s="44"/>
      <c r="Q91" s="44"/>
      <c r="R91" s="44"/>
      <c r="S91" s="44"/>
      <c r="T91" s="44"/>
      <c r="U91" s="44"/>
      <c r="V91" s="44"/>
      <c r="W91" s="44"/>
      <c r="X91" s="44"/>
      <c r="Y91" s="44"/>
      <c r="Z91" s="44"/>
      <c r="AA91" s="44"/>
      <c r="AB91" s="44"/>
      <c r="AC91" s="44"/>
      <c r="AD91" s="44"/>
      <c r="AE91" s="44"/>
      <c r="AF91" s="44"/>
      <c r="AG91" s="44"/>
      <c r="AH91" s="44"/>
      <c r="AI91" s="44"/>
      <c r="AJ91" s="44"/>
      <c r="AK91" s="44"/>
      <c r="AL91" s="44"/>
      <c r="AM91" s="44"/>
      <c r="AN91" s="44"/>
      <c r="AO91" s="44"/>
      <c r="AP91" s="44"/>
      <c r="AQ91" s="44"/>
      <c r="AR91" s="44"/>
      <c r="AS91" s="44"/>
      <c r="AT91" s="44"/>
      <c r="AU91" s="44"/>
      <c r="AV91" s="44"/>
      <c r="AW91" s="44"/>
      <c r="AX91" s="44"/>
      <c r="AY91" s="44"/>
      <c r="AZ91" s="44"/>
      <c r="BA91" s="44"/>
      <c r="BB91" s="44"/>
      <c r="BC91" s="44"/>
      <c r="BD91" s="44"/>
      <c r="BE91" s="44"/>
      <c r="BF91" s="44"/>
      <c r="BG91" s="44"/>
      <c r="BH91" s="44"/>
      <c r="BI91" s="44"/>
      <c r="BJ91" s="44"/>
      <c r="BK91" s="44"/>
      <c r="BL91" s="44" t="str">
        <f t="shared" si="50"/>
        <v>19_THA</v>
      </c>
      <c r="BM91" s="44" t="str">
        <f t="shared" si="117"/>
        <v>d_nonenergy_ccs_6_x_ngls</v>
      </c>
      <c r="BN91" s="44"/>
      <c r="BO91" s="44"/>
      <c r="BP91" s="44">
        <f t="shared" ref="BP91:CW91" si="128">BP$50*BP20</f>
        <v>0</v>
      </c>
      <c r="BQ91" s="44">
        <f t="shared" si="128"/>
        <v>0</v>
      </c>
      <c r="BR91" s="44">
        <f t="shared" si="128"/>
        <v>0</v>
      </c>
      <c r="BS91" s="44">
        <f t="shared" si="128"/>
        <v>0</v>
      </c>
      <c r="BT91" s="44">
        <f t="shared" si="128"/>
        <v>0</v>
      </c>
      <c r="BU91" s="44">
        <f t="shared" si="128"/>
        <v>0</v>
      </c>
      <c r="BV91" s="44">
        <f t="shared" si="128"/>
        <v>0</v>
      </c>
      <c r="BW91" s="44">
        <f t="shared" si="128"/>
        <v>0</v>
      </c>
      <c r="BX91" s="44">
        <f t="shared" si="128"/>
        <v>0</v>
      </c>
      <c r="BY91" s="44">
        <f t="shared" si="128"/>
        <v>0</v>
      </c>
      <c r="BZ91" s="44">
        <f t="shared" si="128"/>
        <v>0</v>
      </c>
      <c r="CA91" s="44">
        <f t="shared" si="128"/>
        <v>0</v>
      </c>
      <c r="CB91" s="44">
        <f t="shared" si="128"/>
        <v>0</v>
      </c>
      <c r="CC91" s="44">
        <f t="shared" si="128"/>
        <v>0</v>
      </c>
      <c r="CD91" s="44">
        <f t="shared" si="128"/>
        <v>0</v>
      </c>
      <c r="CE91" s="44">
        <f t="shared" si="128"/>
        <v>0</v>
      </c>
      <c r="CF91" s="44">
        <f t="shared" si="128"/>
        <v>0</v>
      </c>
      <c r="CG91" s="44">
        <f t="shared" si="128"/>
        <v>0</v>
      </c>
      <c r="CH91" s="44">
        <f t="shared" si="128"/>
        <v>0</v>
      </c>
      <c r="CI91" s="44">
        <f t="shared" si="128"/>
        <v>0</v>
      </c>
      <c r="CJ91" s="44">
        <f t="shared" si="128"/>
        <v>0</v>
      </c>
      <c r="CK91" s="44">
        <f t="shared" si="128"/>
        <v>0</v>
      </c>
      <c r="CL91" s="44">
        <f t="shared" si="128"/>
        <v>0</v>
      </c>
      <c r="CM91" s="44">
        <f t="shared" si="128"/>
        <v>0</v>
      </c>
      <c r="CN91" s="44">
        <f t="shared" si="128"/>
        <v>0</v>
      </c>
      <c r="CO91" s="44">
        <f t="shared" si="128"/>
        <v>0</v>
      </c>
      <c r="CP91" s="44">
        <f t="shared" si="128"/>
        <v>0</v>
      </c>
      <c r="CQ91" s="44">
        <f t="shared" si="128"/>
        <v>0</v>
      </c>
      <c r="CR91" s="44">
        <f t="shared" si="128"/>
        <v>0</v>
      </c>
      <c r="CS91" s="44">
        <f t="shared" si="128"/>
        <v>0</v>
      </c>
      <c r="CT91" s="44">
        <f t="shared" si="128"/>
        <v>0</v>
      </c>
      <c r="CU91" s="44">
        <f t="shared" si="128"/>
        <v>0</v>
      </c>
      <c r="CV91" s="44">
        <f t="shared" si="128"/>
        <v>0</v>
      </c>
      <c r="CW91" s="44">
        <f t="shared" si="128"/>
        <v>0</v>
      </c>
      <c r="CX91" s="44">
        <f t="shared" ref="CX91:DQ91" si="129">CX$50*CX20</f>
        <v>0</v>
      </c>
      <c r="CY91" s="44">
        <f t="shared" si="129"/>
        <v>0</v>
      </c>
      <c r="CZ91" s="44">
        <f t="shared" si="129"/>
        <v>0</v>
      </c>
      <c r="DA91" s="44">
        <f t="shared" si="129"/>
        <v>0</v>
      </c>
      <c r="DB91" s="44">
        <f t="shared" si="129"/>
        <v>0</v>
      </c>
      <c r="DC91" s="44">
        <f t="shared" si="129"/>
        <v>0</v>
      </c>
      <c r="DD91" s="44">
        <f t="shared" si="129"/>
        <v>0</v>
      </c>
      <c r="DE91" s="44">
        <f t="shared" si="129"/>
        <v>0</v>
      </c>
      <c r="DF91" s="44">
        <f t="shared" si="129"/>
        <v>0</v>
      </c>
      <c r="DG91" s="44">
        <f t="shared" si="129"/>
        <v>0</v>
      </c>
      <c r="DH91" s="44">
        <f t="shared" si="129"/>
        <v>0</v>
      </c>
      <c r="DI91" s="44">
        <f t="shared" si="129"/>
        <v>0</v>
      </c>
      <c r="DJ91" s="44">
        <f t="shared" si="129"/>
        <v>0</v>
      </c>
      <c r="DK91" s="44">
        <f t="shared" si="129"/>
        <v>0</v>
      </c>
      <c r="DL91" s="44">
        <f t="shared" si="129"/>
        <v>0</v>
      </c>
      <c r="DM91" s="44">
        <f t="shared" si="129"/>
        <v>0</v>
      </c>
      <c r="DN91" s="44">
        <f t="shared" si="129"/>
        <v>0</v>
      </c>
      <c r="DO91" s="44">
        <f t="shared" si="129"/>
        <v>0</v>
      </c>
      <c r="DP91" s="44">
        <f t="shared" si="129"/>
        <v>0</v>
      </c>
      <c r="DQ91" s="44">
        <f t="shared" si="129"/>
        <v>0</v>
      </c>
    </row>
    <row r="92" spans="1:121" x14ac:dyDescent="0.25">
      <c r="A92" s="44" t="str">
        <f t="shared" si="116"/>
        <v>19_THA</v>
      </c>
      <c r="B92" s="44" t="str">
        <f t="shared" si="116"/>
        <v>7_1_motor_gasoline</v>
      </c>
      <c r="C92" s="44" t="str">
        <f t="shared" si="116"/>
        <v>7_1_mo_gasoline</v>
      </c>
      <c r="D92" s="44" t="s">
        <v>150</v>
      </c>
      <c r="E92" s="44"/>
      <c r="F92" s="44"/>
      <c r="G92" s="45">
        <v>0</v>
      </c>
      <c r="H92" s="44"/>
      <c r="I92" s="44"/>
      <c r="J92" s="44"/>
      <c r="K92" s="44"/>
      <c r="L92" s="44"/>
      <c r="M92" s="44"/>
      <c r="N92" s="44"/>
      <c r="O92" s="44"/>
      <c r="P92" s="44"/>
      <c r="Q92" s="44"/>
      <c r="R92" s="44"/>
      <c r="S92" s="44"/>
      <c r="T92" s="44"/>
      <c r="U92" s="44"/>
      <c r="V92" s="44"/>
      <c r="W92" s="44"/>
      <c r="X92" s="44"/>
      <c r="Y92" s="44"/>
      <c r="Z92" s="44"/>
      <c r="AA92" s="44"/>
      <c r="AB92" s="44"/>
      <c r="AC92" s="44"/>
      <c r="AD92" s="44"/>
      <c r="AE92" s="44"/>
      <c r="AF92" s="44"/>
      <c r="AG92" s="44"/>
      <c r="AH92" s="44"/>
      <c r="AI92" s="44"/>
      <c r="AJ92" s="44"/>
      <c r="AK92" s="44"/>
      <c r="AL92" s="44"/>
      <c r="AM92" s="44"/>
      <c r="AN92" s="44"/>
      <c r="AO92" s="44"/>
      <c r="AP92" s="44"/>
      <c r="AQ92" s="44"/>
      <c r="AR92" s="44"/>
      <c r="AS92" s="44"/>
      <c r="AT92" s="44"/>
      <c r="AU92" s="44"/>
      <c r="AV92" s="44"/>
      <c r="AW92" s="44"/>
      <c r="AX92" s="44"/>
      <c r="AY92" s="44"/>
      <c r="AZ92" s="44"/>
      <c r="BA92" s="44"/>
      <c r="BB92" s="44"/>
      <c r="BC92" s="44"/>
      <c r="BD92" s="44"/>
      <c r="BE92" s="44"/>
      <c r="BF92" s="44"/>
      <c r="BG92" s="44"/>
      <c r="BH92" s="44"/>
      <c r="BI92" s="44"/>
      <c r="BJ92" s="44"/>
      <c r="BK92" s="44"/>
      <c r="BL92" s="44" t="str">
        <f t="shared" si="50"/>
        <v>19_THA</v>
      </c>
      <c r="BM92" s="44" t="str">
        <f t="shared" si="117"/>
        <v>d_nonenergy_ccs_7_1_mo_gasoline</v>
      </c>
      <c r="BN92" s="44"/>
      <c r="BO92" s="44"/>
      <c r="BP92" s="44">
        <f t="shared" ref="BP92:CW92" si="130">BP$50*BP21</f>
        <v>0</v>
      </c>
      <c r="BQ92" s="44">
        <f t="shared" si="130"/>
        <v>0</v>
      </c>
      <c r="BR92" s="44">
        <f t="shared" si="130"/>
        <v>0</v>
      </c>
      <c r="BS92" s="44">
        <f t="shared" si="130"/>
        <v>0</v>
      </c>
      <c r="BT92" s="44">
        <f t="shared" si="130"/>
        <v>0</v>
      </c>
      <c r="BU92" s="44">
        <f t="shared" si="130"/>
        <v>0</v>
      </c>
      <c r="BV92" s="44">
        <f t="shared" si="130"/>
        <v>0</v>
      </c>
      <c r="BW92" s="44">
        <f t="shared" si="130"/>
        <v>0</v>
      </c>
      <c r="BX92" s="44">
        <f t="shared" si="130"/>
        <v>0</v>
      </c>
      <c r="BY92" s="44">
        <f t="shared" si="130"/>
        <v>0</v>
      </c>
      <c r="BZ92" s="44">
        <f t="shared" si="130"/>
        <v>0</v>
      </c>
      <c r="CA92" s="44">
        <f t="shared" si="130"/>
        <v>0</v>
      </c>
      <c r="CB92" s="44">
        <f t="shared" si="130"/>
        <v>0</v>
      </c>
      <c r="CC92" s="44">
        <f t="shared" si="130"/>
        <v>0</v>
      </c>
      <c r="CD92" s="44">
        <f t="shared" si="130"/>
        <v>0</v>
      </c>
      <c r="CE92" s="44">
        <f t="shared" si="130"/>
        <v>0</v>
      </c>
      <c r="CF92" s="44">
        <f t="shared" si="130"/>
        <v>0</v>
      </c>
      <c r="CG92" s="44">
        <f t="shared" si="130"/>
        <v>0</v>
      </c>
      <c r="CH92" s="44">
        <f t="shared" si="130"/>
        <v>0</v>
      </c>
      <c r="CI92" s="44">
        <f t="shared" si="130"/>
        <v>0</v>
      </c>
      <c r="CJ92" s="44">
        <f t="shared" si="130"/>
        <v>0</v>
      </c>
      <c r="CK92" s="44">
        <f t="shared" si="130"/>
        <v>0</v>
      </c>
      <c r="CL92" s="44">
        <f t="shared" si="130"/>
        <v>0</v>
      </c>
      <c r="CM92" s="44">
        <f t="shared" si="130"/>
        <v>0</v>
      </c>
      <c r="CN92" s="44">
        <f t="shared" si="130"/>
        <v>0</v>
      </c>
      <c r="CO92" s="44">
        <f t="shared" si="130"/>
        <v>0</v>
      </c>
      <c r="CP92" s="44">
        <f t="shared" si="130"/>
        <v>0</v>
      </c>
      <c r="CQ92" s="44">
        <f t="shared" si="130"/>
        <v>0</v>
      </c>
      <c r="CR92" s="44">
        <f t="shared" si="130"/>
        <v>0</v>
      </c>
      <c r="CS92" s="44">
        <f t="shared" si="130"/>
        <v>0</v>
      </c>
      <c r="CT92" s="44">
        <f t="shared" si="130"/>
        <v>0</v>
      </c>
      <c r="CU92" s="44">
        <f t="shared" si="130"/>
        <v>0</v>
      </c>
      <c r="CV92" s="44">
        <f t="shared" si="130"/>
        <v>0</v>
      </c>
      <c r="CW92" s="44">
        <f t="shared" si="130"/>
        <v>0</v>
      </c>
      <c r="CX92" s="44">
        <f t="shared" ref="CX92:DQ92" si="131">CX$50*CX21</f>
        <v>0</v>
      </c>
      <c r="CY92" s="44">
        <f t="shared" si="131"/>
        <v>0</v>
      </c>
      <c r="CZ92" s="44">
        <f t="shared" si="131"/>
        <v>0</v>
      </c>
      <c r="DA92" s="44">
        <f t="shared" si="131"/>
        <v>0</v>
      </c>
      <c r="DB92" s="44">
        <f t="shared" si="131"/>
        <v>0</v>
      </c>
      <c r="DC92" s="44">
        <f t="shared" si="131"/>
        <v>0</v>
      </c>
      <c r="DD92" s="44">
        <f t="shared" si="131"/>
        <v>0</v>
      </c>
      <c r="DE92" s="44">
        <f t="shared" si="131"/>
        <v>0</v>
      </c>
      <c r="DF92" s="44">
        <f t="shared" si="131"/>
        <v>0</v>
      </c>
      <c r="DG92" s="44">
        <f t="shared" si="131"/>
        <v>0</v>
      </c>
      <c r="DH92" s="44">
        <f t="shared" si="131"/>
        <v>0</v>
      </c>
      <c r="DI92" s="44">
        <f t="shared" si="131"/>
        <v>0</v>
      </c>
      <c r="DJ92" s="44">
        <f t="shared" si="131"/>
        <v>0</v>
      </c>
      <c r="DK92" s="44">
        <f t="shared" si="131"/>
        <v>0</v>
      </c>
      <c r="DL92" s="44">
        <f t="shared" si="131"/>
        <v>0</v>
      </c>
      <c r="DM92" s="44">
        <f t="shared" si="131"/>
        <v>0</v>
      </c>
      <c r="DN92" s="44">
        <f t="shared" si="131"/>
        <v>0</v>
      </c>
      <c r="DO92" s="44">
        <f t="shared" si="131"/>
        <v>0</v>
      </c>
      <c r="DP92" s="44">
        <f t="shared" si="131"/>
        <v>0</v>
      </c>
      <c r="DQ92" s="44">
        <f t="shared" si="131"/>
        <v>0</v>
      </c>
    </row>
    <row r="93" spans="1:121" x14ac:dyDescent="0.25">
      <c r="A93" s="44" t="str">
        <f t="shared" si="116"/>
        <v>19_THA</v>
      </c>
      <c r="B93" s="44" t="str">
        <f t="shared" si="116"/>
        <v>7_2_aviation_gasoline</v>
      </c>
      <c r="C93" s="44" t="str">
        <f t="shared" si="116"/>
        <v>7_2_avi_gasoline</v>
      </c>
      <c r="D93" s="44" t="s">
        <v>150</v>
      </c>
      <c r="E93" s="44"/>
      <c r="F93" s="44"/>
      <c r="G93" s="45">
        <v>0</v>
      </c>
      <c r="H93" s="44"/>
      <c r="I93" s="44"/>
      <c r="J93" s="44"/>
      <c r="K93" s="44"/>
      <c r="L93" s="44"/>
      <c r="M93" s="44"/>
      <c r="N93" s="44"/>
      <c r="O93" s="44"/>
      <c r="P93" s="44"/>
      <c r="Q93" s="44"/>
      <c r="R93" s="44"/>
      <c r="S93" s="44"/>
      <c r="T93" s="44"/>
      <c r="U93" s="44"/>
      <c r="V93" s="44"/>
      <c r="W93" s="44"/>
      <c r="X93" s="44"/>
      <c r="Y93" s="44"/>
      <c r="Z93" s="44"/>
      <c r="AA93" s="44"/>
      <c r="AB93" s="44"/>
      <c r="AC93" s="44"/>
      <c r="AD93" s="44"/>
      <c r="AE93" s="44"/>
      <c r="AF93" s="44"/>
      <c r="AG93" s="44"/>
      <c r="AH93" s="44"/>
      <c r="AI93" s="44"/>
      <c r="AJ93" s="44"/>
      <c r="AK93" s="44"/>
      <c r="AL93" s="44"/>
      <c r="AM93" s="44"/>
      <c r="AN93" s="44"/>
      <c r="AO93" s="44"/>
      <c r="AP93" s="44"/>
      <c r="AQ93" s="44"/>
      <c r="AR93" s="44"/>
      <c r="AS93" s="44"/>
      <c r="AT93" s="44"/>
      <c r="AU93" s="44"/>
      <c r="AV93" s="44"/>
      <c r="AW93" s="44"/>
      <c r="AX93" s="44"/>
      <c r="AY93" s="44"/>
      <c r="AZ93" s="44"/>
      <c r="BA93" s="44"/>
      <c r="BB93" s="44"/>
      <c r="BC93" s="44"/>
      <c r="BD93" s="44"/>
      <c r="BE93" s="44"/>
      <c r="BF93" s="44"/>
      <c r="BG93" s="44"/>
      <c r="BH93" s="44"/>
      <c r="BI93" s="44"/>
      <c r="BJ93" s="44"/>
      <c r="BK93" s="44"/>
      <c r="BL93" s="44" t="str">
        <f t="shared" si="50"/>
        <v>19_THA</v>
      </c>
      <c r="BM93" s="44" t="str">
        <f t="shared" si="117"/>
        <v>d_nonenergy_ccs_7_2_avi_gasoline</v>
      </c>
      <c r="BN93" s="44"/>
      <c r="BO93" s="44"/>
      <c r="BP93" s="44">
        <f t="shared" ref="BP93:CW93" si="132">BP$50*BP22</f>
        <v>0</v>
      </c>
      <c r="BQ93" s="44">
        <f t="shared" si="132"/>
        <v>0</v>
      </c>
      <c r="BR93" s="44">
        <f t="shared" si="132"/>
        <v>0</v>
      </c>
      <c r="BS93" s="44">
        <f t="shared" si="132"/>
        <v>0</v>
      </c>
      <c r="BT93" s="44">
        <f t="shared" si="132"/>
        <v>0</v>
      </c>
      <c r="BU93" s="44">
        <f t="shared" si="132"/>
        <v>0</v>
      </c>
      <c r="BV93" s="44">
        <f t="shared" si="132"/>
        <v>0</v>
      </c>
      <c r="BW93" s="44">
        <f t="shared" si="132"/>
        <v>0</v>
      </c>
      <c r="BX93" s="44">
        <f t="shared" si="132"/>
        <v>0</v>
      </c>
      <c r="BY93" s="44">
        <f t="shared" si="132"/>
        <v>0</v>
      </c>
      <c r="BZ93" s="44">
        <f t="shared" si="132"/>
        <v>0</v>
      </c>
      <c r="CA93" s="44">
        <f t="shared" si="132"/>
        <v>0</v>
      </c>
      <c r="CB93" s="44">
        <f t="shared" si="132"/>
        <v>0</v>
      </c>
      <c r="CC93" s="44">
        <f t="shared" si="132"/>
        <v>0</v>
      </c>
      <c r="CD93" s="44">
        <f t="shared" si="132"/>
        <v>0</v>
      </c>
      <c r="CE93" s="44">
        <f t="shared" si="132"/>
        <v>0</v>
      </c>
      <c r="CF93" s="44">
        <f t="shared" si="132"/>
        <v>0</v>
      </c>
      <c r="CG93" s="44">
        <f t="shared" si="132"/>
        <v>0</v>
      </c>
      <c r="CH93" s="44">
        <f t="shared" si="132"/>
        <v>0</v>
      </c>
      <c r="CI93" s="44">
        <f t="shared" si="132"/>
        <v>0</v>
      </c>
      <c r="CJ93" s="44">
        <f t="shared" si="132"/>
        <v>0</v>
      </c>
      <c r="CK93" s="44">
        <f t="shared" si="132"/>
        <v>0</v>
      </c>
      <c r="CL93" s="44">
        <f t="shared" si="132"/>
        <v>0</v>
      </c>
      <c r="CM93" s="44">
        <f t="shared" si="132"/>
        <v>0</v>
      </c>
      <c r="CN93" s="44">
        <f t="shared" si="132"/>
        <v>0</v>
      </c>
      <c r="CO93" s="44">
        <f t="shared" si="132"/>
        <v>0</v>
      </c>
      <c r="CP93" s="44">
        <f t="shared" si="132"/>
        <v>0</v>
      </c>
      <c r="CQ93" s="44">
        <f t="shared" si="132"/>
        <v>0</v>
      </c>
      <c r="CR93" s="44">
        <f t="shared" si="132"/>
        <v>0</v>
      </c>
      <c r="CS93" s="44">
        <f t="shared" si="132"/>
        <v>0</v>
      </c>
      <c r="CT93" s="44">
        <f t="shared" si="132"/>
        <v>0</v>
      </c>
      <c r="CU93" s="44">
        <f t="shared" si="132"/>
        <v>0</v>
      </c>
      <c r="CV93" s="44">
        <f t="shared" si="132"/>
        <v>0</v>
      </c>
      <c r="CW93" s="44">
        <f t="shared" si="132"/>
        <v>0</v>
      </c>
      <c r="CX93" s="44">
        <f t="shared" ref="CX93:DQ93" si="133">CX$50*CX22</f>
        <v>0</v>
      </c>
      <c r="CY93" s="44">
        <f t="shared" si="133"/>
        <v>0</v>
      </c>
      <c r="CZ93" s="44">
        <f t="shared" si="133"/>
        <v>0</v>
      </c>
      <c r="DA93" s="44">
        <f t="shared" si="133"/>
        <v>0</v>
      </c>
      <c r="DB93" s="44">
        <f t="shared" si="133"/>
        <v>0</v>
      </c>
      <c r="DC93" s="44">
        <f t="shared" si="133"/>
        <v>0</v>
      </c>
      <c r="DD93" s="44">
        <f t="shared" si="133"/>
        <v>0</v>
      </c>
      <c r="DE93" s="44">
        <f t="shared" si="133"/>
        <v>0</v>
      </c>
      <c r="DF93" s="44">
        <f t="shared" si="133"/>
        <v>0</v>
      </c>
      <c r="DG93" s="44">
        <f t="shared" si="133"/>
        <v>0</v>
      </c>
      <c r="DH93" s="44">
        <f t="shared" si="133"/>
        <v>0</v>
      </c>
      <c r="DI93" s="44">
        <f t="shared" si="133"/>
        <v>0</v>
      </c>
      <c r="DJ93" s="44">
        <f t="shared" si="133"/>
        <v>0</v>
      </c>
      <c r="DK93" s="44">
        <f t="shared" si="133"/>
        <v>0</v>
      </c>
      <c r="DL93" s="44">
        <f t="shared" si="133"/>
        <v>0</v>
      </c>
      <c r="DM93" s="44">
        <f t="shared" si="133"/>
        <v>0</v>
      </c>
      <c r="DN93" s="44">
        <f t="shared" si="133"/>
        <v>0</v>
      </c>
      <c r="DO93" s="44">
        <f t="shared" si="133"/>
        <v>0</v>
      </c>
      <c r="DP93" s="44">
        <f t="shared" si="133"/>
        <v>0</v>
      </c>
      <c r="DQ93" s="44">
        <f t="shared" si="133"/>
        <v>0</v>
      </c>
    </row>
    <row r="94" spans="1:121" x14ac:dyDescent="0.25">
      <c r="A94" s="44" t="str">
        <f t="shared" si="116"/>
        <v>19_THA</v>
      </c>
      <c r="B94" s="44" t="str">
        <f t="shared" si="116"/>
        <v>7_3_naphtha</v>
      </c>
      <c r="C94" s="44" t="str">
        <f t="shared" si="116"/>
        <v>7_3_naphtha</v>
      </c>
      <c r="D94" s="44" t="s">
        <v>150</v>
      </c>
      <c r="E94" s="44"/>
      <c r="F94" s="44"/>
      <c r="G94" s="45">
        <v>0</v>
      </c>
      <c r="H94" s="44"/>
      <c r="I94" s="44"/>
      <c r="J94" s="44"/>
      <c r="K94" s="44"/>
      <c r="L94" s="44"/>
      <c r="M94" s="44"/>
      <c r="N94" s="44"/>
      <c r="O94" s="44"/>
      <c r="P94" s="44"/>
      <c r="Q94" s="44"/>
      <c r="R94" s="44"/>
      <c r="S94" s="44"/>
      <c r="T94" s="44"/>
      <c r="U94" s="44"/>
      <c r="V94" s="44"/>
      <c r="W94" s="44"/>
      <c r="X94" s="44"/>
      <c r="Y94" s="44"/>
      <c r="Z94" s="44"/>
      <c r="AA94" s="44"/>
      <c r="AB94" s="44"/>
      <c r="AC94" s="44"/>
      <c r="AD94" s="44"/>
      <c r="AE94" s="44"/>
      <c r="AF94" s="44"/>
      <c r="AG94" s="44"/>
      <c r="AH94" s="44"/>
      <c r="AI94" s="44"/>
      <c r="AJ94" s="44"/>
      <c r="AK94" s="44"/>
      <c r="AL94" s="44"/>
      <c r="AM94" s="44"/>
      <c r="AN94" s="44"/>
      <c r="AO94" s="44"/>
      <c r="AP94" s="44"/>
      <c r="AQ94" s="44"/>
      <c r="AR94" s="44"/>
      <c r="AS94" s="44"/>
      <c r="AT94" s="44"/>
      <c r="AU94" s="44"/>
      <c r="AV94" s="44"/>
      <c r="AW94" s="44"/>
      <c r="AX94" s="44"/>
      <c r="AY94" s="44"/>
      <c r="AZ94" s="44"/>
      <c r="BA94" s="44"/>
      <c r="BB94" s="44"/>
      <c r="BC94" s="44"/>
      <c r="BD94" s="44"/>
      <c r="BE94" s="44"/>
      <c r="BF94" s="44"/>
      <c r="BG94" s="44"/>
      <c r="BH94" s="44"/>
      <c r="BI94" s="44"/>
      <c r="BJ94" s="44"/>
      <c r="BK94" s="44"/>
      <c r="BL94" s="44" t="str">
        <f t="shared" si="50"/>
        <v>19_THA</v>
      </c>
      <c r="BM94" s="44" t="str">
        <f t="shared" si="117"/>
        <v>d_nonenergy_ccs_7_3_naphtha</v>
      </c>
      <c r="BN94" s="44"/>
      <c r="BO94" s="44"/>
      <c r="BP94" s="44">
        <f t="shared" ref="BP94:CW94" si="134">BP$50*BP23</f>
        <v>0</v>
      </c>
      <c r="BQ94" s="44">
        <f t="shared" si="134"/>
        <v>0</v>
      </c>
      <c r="BR94" s="44">
        <f t="shared" si="134"/>
        <v>0</v>
      </c>
      <c r="BS94" s="44">
        <f t="shared" si="134"/>
        <v>0</v>
      </c>
      <c r="BT94" s="44">
        <f t="shared" si="134"/>
        <v>0</v>
      </c>
      <c r="BU94" s="44">
        <f t="shared" si="134"/>
        <v>0</v>
      </c>
      <c r="BV94" s="44">
        <f t="shared" si="134"/>
        <v>0</v>
      </c>
      <c r="BW94" s="44">
        <f t="shared" si="134"/>
        <v>0</v>
      </c>
      <c r="BX94" s="44">
        <f t="shared" si="134"/>
        <v>0</v>
      </c>
      <c r="BY94" s="44">
        <f t="shared" si="134"/>
        <v>0</v>
      </c>
      <c r="BZ94" s="44">
        <f t="shared" si="134"/>
        <v>0</v>
      </c>
      <c r="CA94" s="44">
        <f t="shared" si="134"/>
        <v>0</v>
      </c>
      <c r="CB94" s="44">
        <f t="shared" si="134"/>
        <v>0</v>
      </c>
      <c r="CC94" s="44">
        <f t="shared" si="134"/>
        <v>0</v>
      </c>
      <c r="CD94" s="44">
        <f t="shared" si="134"/>
        <v>0</v>
      </c>
      <c r="CE94" s="44">
        <f t="shared" si="134"/>
        <v>0</v>
      </c>
      <c r="CF94" s="44">
        <f t="shared" si="134"/>
        <v>0</v>
      </c>
      <c r="CG94" s="44">
        <f t="shared" si="134"/>
        <v>0</v>
      </c>
      <c r="CH94" s="44">
        <f t="shared" si="134"/>
        <v>0</v>
      </c>
      <c r="CI94" s="44">
        <f t="shared" si="134"/>
        <v>0</v>
      </c>
      <c r="CJ94" s="44">
        <f t="shared" si="134"/>
        <v>0</v>
      </c>
      <c r="CK94" s="44">
        <f t="shared" si="134"/>
        <v>0</v>
      </c>
      <c r="CL94" s="44">
        <f t="shared" si="134"/>
        <v>0</v>
      </c>
      <c r="CM94" s="44">
        <f t="shared" si="134"/>
        <v>0</v>
      </c>
      <c r="CN94" s="44">
        <f t="shared" si="134"/>
        <v>0</v>
      </c>
      <c r="CO94" s="44">
        <f t="shared" si="134"/>
        <v>0</v>
      </c>
      <c r="CP94" s="44">
        <f t="shared" si="134"/>
        <v>0</v>
      </c>
      <c r="CQ94" s="44">
        <f t="shared" si="134"/>
        <v>0</v>
      </c>
      <c r="CR94" s="44">
        <f t="shared" si="134"/>
        <v>0</v>
      </c>
      <c r="CS94" s="44">
        <f t="shared" si="134"/>
        <v>0</v>
      </c>
      <c r="CT94" s="44">
        <f t="shared" si="134"/>
        <v>0</v>
      </c>
      <c r="CU94" s="44">
        <f t="shared" si="134"/>
        <v>0</v>
      </c>
      <c r="CV94" s="44">
        <f t="shared" si="134"/>
        <v>0</v>
      </c>
      <c r="CW94" s="44">
        <f t="shared" si="134"/>
        <v>0</v>
      </c>
      <c r="CX94" s="44">
        <f t="shared" ref="CX94:DQ94" si="135">CX$50*CX23</f>
        <v>0</v>
      </c>
      <c r="CY94" s="44">
        <f t="shared" si="135"/>
        <v>0</v>
      </c>
      <c r="CZ94" s="44">
        <f t="shared" si="135"/>
        <v>0</v>
      </c>
      <c r="DA94" s="44">
        <f t="shared" si="135"/>
        <v>0</v>
      </c>
      <c r="DB94" s="44">
        <f t="shared" si="135"/>
        <v>0</v>
      </c>
      <c r="DC94" s="44">
        <f t="shared" si="135"/>
        <v>0</v>
      </c>
      <c r="DD94" s="44">
        <f t="shared" si="135"/>
        <v>0</v>
      </c>
      <c r="DE94" s="44">
        <f t="shared" si="135"/>
        <v>0</v>
      </c>
      <c r="DF94" s="44">
        <f t="shared" si="135"/>
        <v>0</v>
      </c>
      <c r="DG94" s="44">
        <f t="shared" si="135"/>
        <v>0</v>
      </c>
      <c r="DH94" s="44">
        <f t="shared" si="135"/>
        <v>0</v>
      </c>
      <c r="DI94" s="44">
        <f t="shared" si="135"/>
        <v>0</v>
      </c>
      <c r="DJ94" s="44">
        <f t="shared" si="135"/>
        <v>0</v>
      </c>
      <c r="DK94" s="44">
        <f t="shared" si="135"/>
        <v>0</v>
      </c>
      <c r="DL94" s="44">
        <f t="shared" si="135"/>
        <v>0</v>
      </c>
      <c r="DM94" s="44">
        <f t="shared" si="135"/>
        <v>0</v>
      </c>
      <c r="DN94" s="44">
        <f t="shared" si="135"/>
        <v>0</v>
      </c>
      <c r="DO94" s="44">
        <f t="shared" si="135"/>
        <v>0</v>
      </c>
      <c r="DP94" s="44">
        <f t="shared" si="135"/>
        <v>0</v>
      </c>
      <c r="DQ94" s="44">
        <f t="shared" si="135"/>
        <v>0</v>
      </c>
    </row>
    <row r="95" spans="1:121" x14ac:dyDescent="0.25">
      <c r="A95" s="44" t="str">
        <f t="shared" si="116"/>
        <v>19_THA</v>
      </c>
      <c r="B95" s="44" t="str">
        <f t="shared" si="116"/>
        <v>7_x_jet_fuel</v>
      </c>
      <c r="C95" s="44" t="str">
        <f t="shared" si="116"/>
        <v>7_x_jet_fuel</v>
      </c>
      <c r="D95" s="44" t="s">
        <v>150</v>
      </c>
      <c r="E95" s="44"/>
      <c r="F95" s="44"/>
      <c r="G95" s="45">
        <v>0</v>
      </c>
      <c r="H95" s="44"/>
      <c r="I95" s="44"/>
      <c r="J95" s="44"/>
      <c r="K95" s="44"/>
      <c r="L95" s="44"/>
      <c r="M95" s="44"/>
      <c r="N95" s="44"/>
      <c r="O95" s="44"/>
      <c r="P95" s="44"/>
      <c r="Q95" s="44"/>
      <c r="R95" s="44"/>
      <c r="S95" s="44"/>
      <c r="T95" s="44"/>
      <c r="U95" s="44"/>
      <c r="V95" s="44"/>
      <c r="W95" s="44"/>
      <c r="X95" s="44"/>
      <c r="Y95" s="44"/>
      <c r="Z95" s="44"/>
      <c r="AA95" s="44"/>
      <c r="AB95" s="44"/>
      <c r="AC95" s="44"/>
      <c r="AD95" s="44"/>
      <c r="AE95" s="44"/>
      <c r="AF95" s="44"/>
      <c r="AG95" s="44"/>
      <c r="AH95" s="44"/>
      <c r="AI95" s="44"/>
      <c r="AJ95" s="44"/>
      <c r="AK95" s="44"/>
      <c r="AL95" s="44"/>
      <c r="AM95" s="44"/>
      <c r="AN95" s="44"/>
      <c r="AO95" s="44"/>
      <c r="AP95" s="44"/>
      <c r="AQ95" s="44"/>
      <c r="AR95" s="44"/>
      <c r="AS95" s="44"/>
      <c r="AT95" s="44"/>
      <c r="AU95" s="44"/>
      <c r="AV95" s="44"/>
      <c r="AW95" s="44"/>
      <c r="AX95" s="44"/>
      <c r="AY95" s="44"/>
      <c r="AZ95" s="44"/>
      <c r="BA95" s="44"/>
      <c r="BB95" s="44"/>
      <c r="BC95" s="44"/>
      <c r="BD95" s="44"/>
      <c r="BE95" s="44"/>
      <c r="BF95" s="44"/>
      <c r="BG95" s="44"/>
      <c r="BH95" s="44"/>
      <c r="BI95" s="44"/>
      <c r="BJ95" s="44"/>
      <c r="BK95" s="44"/>
      <c r="BL95" s="44" t="str">
        <f t="shared" si="50"/>
        <v>19_THA</v>
      </c>
      <c r="BM95" s="44" t="str">
        <f t="shared" si="117"/>
        <v>d_nonenergy_ccs_7_x_jet_fuel</v>
      </c>
      <c r="BN95" s="44"/>
      <c r="BO95" s="44"/>
      <c r="BP95" s="44">
        <f t="shared" ref="BP95:CW95" si="136">BP$50*BP24</f>
        <v>0</v>
      </c>
      <c r="BQ95" s="44">
        <f t="shared" si="136"/>
        <v>0</v>
      </c>
      <c r="BR95" s="44">
        <f t="shared" si="136"/>
        <v>0</v>
      </c>
      <c r="BS95" s="44">
        <f t="shared" si="136"/>
        <v>0</v>
      </c>
      <c r="BT95" s="44">
        <f t="shared" si="136"/>
        <v>0</v>
      </c>
      <c r="BU95" s="44">
        <f t="shared" si="136"/>
        <v>0</v>
      </c>
      <c r="BV95" s="44">
        <f t="shared" si="136"/>
        <v>0</v>
      </c>
      <c r="BW95" s="44">
        <f t="shared" si="136"/>
        <v>0</v>
      </c>
      <c r="BX95" s="44">
        <f t="shared" si="136"/>
        <v>0</v>
      </c>
      <c r="BY95" s="44">
        <f t="shared" si="136"/>
        <v>0</v>
      </c>
      <c r="BZ95" s="44">
        <f t="shared" si="136"/>
        <v>0</v>
      </c>
      <c r="CA95" s="44">
        <f t="shared" si="136"/>
        <v>0</v>
      </c>
      <c r="CB95" s="44">
        <f t="shared" si="136"/>
        <v>0</v>
      </c>
      <c r="CC95" s="44">
        <f t="shared" si="136"/>
        <v>0</v>
      </c>
      <c r="CD95" s="44">
        <f t="shared" si="136"/>
        <v>0</v>
      </c>
      <c r="CE95" s="44">
        <f t="shared" si="136"/>
        <v>0</v>
      </c>
      <c r="CF95" s="44">
        <f t="shared" si="136"/>
        <v>0</v>
      </c>
      <c r="CG95" s="44">
        <f t="shared" si="136"/>
        <v>0</v>
      </c>
      <c r="CH95" s="44">
        <f t="shared" si="136"/>
        <v>0</v>
      </c>
      <c r="CI95" s="44">
        <f t="shared" si="136"/>
        <v>0</v>
      </c>
      <c r="CJ95" s="44">
        <f t="shared" si="136"/>
        <v>0</v>
      </c>
      <c r="CK95" s="44">
        <f t="shared" si="136"/>
        <v>0</v>
      </c>
      <c r="CL95" s="44">
        <f t="shared" si="136"/>
        <v>0</v>
      </c>
      <c r="CM95" s="44">
        <f t="shared" si="136"/>
        <v>0</v>
      </c>
      <c r="CN95" s="44">
        <f t="shared" si="136"/>
        <v>0</v>
      </c>
      <c r="CO95" s="44">
        <f t="shared" si="136"/>
        <v>0</v>
      </c>
      <c r="CP95" s="44">
        <f t="shared" si="136"/>
        <v>0</v>
      </c>
      <c r="CQ95" s="44">
        <f t="shared" si="136"/>
        <v>0</v>
      </c>
      <c r="CR95" s="44">
        <f t="shared" si="136"/>
        <v>0</v>
      </c>
      <c r="CS95" s="44">
        <f t="shared" si="136"/>
        <v>0</v>
      </c>
      <c r="CT95" s="44">
        <f t="shared" si="136"/>
        <v>0</v>
      </c>
      <c r="CU95" s="44">
        <f t="shared" si="136"/>
        <v>0</v>
      </c>
      <c r="CV95" s="44">
        <f t="shared" si="136"/>
        <v>0</v>
      </c>
      <c r="CW95" s="44">
        <f t="shared" si="136"/>
        <v>0</v>
      </c>
      <c r="CX95" s="44">
        <f t="shared" ref="CX95:DQ95" si="137">CX$50*CX24</f>
        <v>0</v>
      </c>
      <c r="CY95" s="44">
        <f t="shared" si="137"/>
        <v>0</v>
      </c>
      <c r="CZ95" s="44">
        <f t="shared" si="137"/>
        <v>0</v>
      </c>
      <c r="DA95" s="44">
        <f t="shared" si="137"/>
        <v>0</v>
      </c>
      <c r="DB95" s="44">
        <f t="shared" si="137"/>
        <v>0</v>
      </c>
      <c r="DC95" s="44">
        <f t="shared" si="137"/>
        <v>0</v>
      </c>
      <c r="DD95" s="44">
        <f t="shared" si="137"/>
        <v>0</v>
      </c>
      <c r="DE95" s="44">
        <f t="shared" si="137"/>
        <v>0</v>
      </c>
      <c r="DF95" s="44">
        <f t="shared" si="137"/>
        <v>0</v>
      </c>
      <c r="DG95" s="44">
        <f t="shared" si="137"/>
        <v>0</v>
      </c>
      <c r="DH95" s="44">
        <f t="shared" si="137"/>
        <v>0</v>
      </c>
      <c r="DI95" s="44">
        <f t="shared" si="137"/>
        <v>0</v>
      </c>
      <c r="DJ95" s="44">
        <f t="shared" si="137"/>
        <v>0</v>
      </c>
      <c r="DK95" s="44">
        <f t="shared" si="137"/>
        <v>0</v>
      </c>
      <c r="DL95" s="44">
        <f t="shared" si="137"/>
        <v>0</v>
      </c>
      <c r="DM95" s="44">
        <f t="shared" si="137"/>
        <v>0</v>
      </c>
      <c r="DN95" s="44">
        <f t="shared" si="137"/>
        <v>0</v>
      </c>
      <c r="DO95" s="44">
        <f t="shared" si="137"/>
        <v>0</v>
      </c>
      <c r="DP95" s="44">
        <f t="shared" si="137"/>
        <v>0</v>
      </c>
      <c r="DQ95" s="44">
        <f t="shared" si="137"/>
        <v>0</v>
      </c>
    </row>
    <row r="96" spans="1:121" x14ac:dyDescent="0.25">
      <c r="A96" s="44" t="str">
        <f t="shared" si="116"/>
        <v>19_THA</v>
      </c>
      <c r="B96" s="44" t="str">
        <f t="shared" si="116"/>
        <v>7_6_kerosene</v>
      </c>
      <c r="C96" s="44" t="str">
        <f t="shared" si="116"/>
        <v>7_6_kerosene</v>
      </c>
      <c r="D96" s="44" t="s">
        <v>150</v>
      </c>
      <c r="E96" s="44"/>
      <c r="F96" s="44"/>
      <c r="G96" s="45">
        <v>0</v>
      </c>
      <c r="H96" s="44"/>
      <c r="I96" s="44"/>
      <c r="J96" s="44"/>
      <c r="K96" s="44"/>
      <c r="L96" s="44"/>
      <c r="M96" s="44"/>
      <c r="N96" s="44"/>
      <c r="O96" s="44"/>
      <c r="P96" s="44"/>
      <c r="Q96" s="44"/>
      <c r="R96" s="44"/>
      <c r="S96" s="44"/>
      <c r="T96" s="44"/>
      <c r="U96" s="44"/>
      <c r="V96" s="44"/>
      <c r="W96" s="44"/>
      <c r="X96" s="44"/>
      <c r="Y96" s="44"/>
      <c r="Z96" s="44"/>
      <c r="AA96" s="44"/>
      <c r="AB96" s="44"/>
      <c r="AC96" s="44"/>
      <c r="AD96" s="44"/>
      <c r="AE96" s="44"/>
      <c r="AF96" s="44"/>
      <c r="AG96" s="44"/>
      <c r="AH96" s="44"/>
      <c r="AI96" s="44"/>
      <c r="AJ96" s="44"/>
      <c r="AK96" s="44"/>
      <c r="AL96" s="44"/>
      <c r="AM96" s="44"/>
      <c r="AN96" s="44"/>
      <c r="AO96" s="44"/>
      <c r="AP96" s="44"/>
      <c r="AQ96" s="44"/>
      <c r="AR96" s="44"/>
      <c r="AS96" s="44"/>
      <c r="AT96" s="44"/>
      <c r="AU96" s="44"/>
      <c r="AV96" s="44"/>
      <c r="AW96" s="44"/>
      <c r="AX96" s="44"/>
      <c r="AY96" s="44"/>
      <c r="AZ96" s="44"/>
      <c r="BA96" s="44"/>
      <c r="BB96" s="44"/>
      <c r="BC96" s="44"/>
      <c r="BD96" s="44"/>
      <c r="BE96" s="44"/>
      <c r="BF96" s="44"/>
      <c r="BG96" s="44"/>
      <c r="BH96" s="44"/>
      <c r="BI96" s="44"/>
      <c r="BJ96" s="44"/>
      <c r="BK96" s="44"/>
      <c r="BL96" s="44" t="str">
        <f t="shared" si="50"/>
        <v>19_THA</v>
      </c>
      <c r="BM96" s="44" t="str">
        <f t="shared" si="117"/>
        <v>d_nonenergy_ccs_7_6_kerosene</v>
      </c>
      <c r="BN96" s="44"/>
      <c r="BO96" s="44"/>
      <c r="BP96" s="44">
        <f t="shared" ref="BP96:CW96" si="138">BP$50*BP25</f>
        <v>0</v>
      </c>
      <c r="BQ96" s="44">
        <f t="shared" si="138"/>
        <v>0</v>
      </c>
      <c r="BR96" s="44">
        <f t="shared" si="138"/>
        <v>0</v>
      </c>
      <c r="BS96" s="44">
        <f t="shared" si="138"/>
        <v>0</v>
      </c>
      <c r="BT96" s="44">
        <f t="shared" si="138"/>
        <v>0</v>
      </c>
      <c r="BU96" s="44">
        <f t="shared" si="138"/>
        <v>0</v>
      </c>
      <c r="BV96" s="44">
        <f t="shared" si="138"/>
        <v>0</v>
      </c>
      <c r="BW96" s="44">
        <f t="shared" si="138"/>
        <v>0</v>
      </c>
      <c r="BX96" s="44">
        <f t="shared" si="138"/>
        <v>0</v>
      </c>
      <c r="BY96" s="44">
        <f t="shared" si="138"/>
        <v>0</v>
      </c>
      <c r="BZ96" s="44">
        <f t="shared" si="138"/>
        <v>0</v>
      </c>
      <c r="CA96" s="44">
        <f t="shared" si="138"/>
        <v>0</v>
      </c>
      <c r="CB96" s="44">
        <f t="shared" si="138"/>
        <v>0</v>
      </c>
      <c r="CC96" s="44">
        <f t="shared" si="138"/>
        <v>0</v>
      </c>
      <c r="CD96" s="44">
        <f t="shared" si="138"/>
        <v>0</v>
      </c>
      <c r="CE96" s="44">
        <f t="shared" si="138"/>
        <v>0</v>
      </c>
      <c r="CF96" s="44">
        <f t="shared" si="138"/>
        <v>0</v>
      </c>
      <c r="CG96" s="44">
        <f t="shared" si="138"/>
        <v>0</v>
      </c>
      <c r="CH96" s="44">
        <f t="shared" si="138"/>
        <v>0</v>
      </c>
      <c r="CI96" s="44">
        <f t="shared" si="138"/>
        <v>0</v>
      </c>
      <c r="CJ96" s="44">
        <f t="shared" si="138"/>
        <v>0</v>
      </c>
      <c r="CK96" s="44">
        <f t="shared" si="138"/>
        <v>0</v>
      </c>
      <c r="CL96" s="44">
        <f t="shared" si="138"/>
        <v>0</v>
      </c>
      <c r="CM96" s="44">
        <f t="shared" si="138"/>
        <v>0</v>
      </c>
      <c r="CN96" s="44">
        <f t="shared" si="138"/>
        <v>0</v>
      </c>
      <c r="CO96" s="44">
        <f t="shared" si="138"/>
        <v>0</v>
      </c>
      <c r="CP96" s="44">
        <f t="shared" si="138"/>
        <v>0</v>
      </c>
      <c r="CQ96" s="44">
        <f t="shared" si="138"/>
        <v>0</v>
      </c>
      <c r="CR96" s="44">
        <f t="shared" si="138"/>
        <v>0</v>
      </c>
      <c r="CS96" s="44">
        <f t="shared" si="138"/>
        <v>0</v>
      </c>
      <c r="CT96" s="44">
        <f t="shared" si="138"/>
        <v>0</v>
      </c>
      <c r="CU96" s="44">
        <f t="shared" si="138"/>
        <v>0</v>
      </c>
      <c r="CV96" s="44">
        <f t="shared" si="138"/>
        <v>0</v>
      </c>
      <c r="CW96" s="44">
        <f t="shared" si="138"/>
        <v>0</v>
      </c>
      <c r="CX96" s="44">
        <f t="shared" ref="CX96:DQ96" si="139">CX$50*CX25</f>
        <v>0</v>
      </c>
      <c r="CY96" s="44">
        <f t="shared" si="139"/>
        <v>0</v>
      </c>
      <c r="CZ96" s="44">
        <f t="shared" si="139"/>
        <v>0</v>
      </c>
      <c r="DA96" s="44">
        <f t="shared" si="139"/>
        <v>0</v>
      </c>
      <c r="DB96" s="44">
        <f t="shared" si="139"/>
        <v>0</v>
      </c>
      <c r="DC96" s="44">
        <f t="shared" si="139"/>
        <v>0</v>
      </c>
      <c r="DD96" s="44">
        <f t="shared" si="139"/>
        <v>0</v>
      </c>
      <c r="DE96" s="44">
        <f t="shared" si="139"/>
        <v>0</v>
      </c>
      <c r="DF96" s="44">
        <f t="shared" si="139"/>
        <v>0</v>
      </c>
      <c r="DG96" s="44">
        <f t="shared" si="139"/>
        <v>0</v>
      </c>
      <c r="DH96" s="44">
        <f t="shared" si="139"/>
        <v>0</v>
      </c>
      <c r="DI96" s="44">
        <f t="shared" si="139"/>
        <v>0</v>
      </c>
      <c r="DJ96" s="44">
        <f t="shared" si="139"/>
        <v>0</v>
      </c>
      <c r="DK96" s="44">
        <f t="shared" si="139"/>
        <v>0</v>
      </c>
      <c r="DL96" s="44">
        <f t="shared" si="139"/>
        <v>0</v>
      </c>
      <c r="DM96" s="44">
        <f t="shared" si="139"/>
        <v>0</v>
      </c>
      <c r="DN96" s="44">
        <f t="shared" si="139"/>
        <v>0</v>
      </c>
      <c r="DO96" s="44">
        <f t="shared" si="139"/>
        <v>0</v>
      </c>
      <c r="DP96" s="44">
        <f t="shared" si="139"/>
        <v>0</v>
      </c>
      <c r="DQ96" s="44">
        <f t="shared" si="139"/>
        <v>0</v>
      </c>
    </row>
    <row r="97" spans="1:121" x14ac:dyDescent="0.25">
      <c r="A97" s="44" t="str">
        <f t="shared" si="116"/>
        <v>19_THA</v>
      </c>
      <c r="B97" s="44" t="str">
        <f t="shared" si="116"/>
        <v>7_7_gas_diesel_oil</v>
      </c>
      <c r="C97" s="44" t="str">
        <f t="shared" si="116"/>
        <v>7_7_gas_diesel_oil</v>
      </c>
      <c r="D97" s="44" t="s">
        <v>150</v>
      </c>
      <c r="E97" s="44"/>
      <c r="F97" s="44"/>
      <c r="G97" s="45">
        <v>0</v>
      </c>
      <c r="H97" s="44"/>
      <c r="I97" s="44"/>
      <c r="J97" s="44"/>
      <c r="K97" s="44"/>
      <c r="L97" s="44"/>
      <c r="M97" s="44"/>
      <c r="N97" s="44"/>
      <c r="O97" s="44"/>
      <c r="P97" s="44"/>
      <c r="Q97" s="44"/>
      <c r="R97" s="44"/>
      <c r="S97" s="44"/>
      <c r="T97" s="44"/>
      <c r="U97" s="44"/>
      <c r="V97" s="44"/>
      <c r="W97" s="44"/>
      <c r="X97" s="44"/>
      <c r="Y97" s="44"/>
      <c r="Z97" s="44"/>
      <c r="AA97" s="44"/>
      <c r="AB97" s="44"/>
      <c r="AC97" s="44"/>
      <c r="AD97" s="44"/>
      <c r="AE97" s="44"/>
      <c r="AF97" s="44"/>
      <c r="AG97" s="44"/>
      <c r="AH97" s="44"/>
      <c r="AI97" s="44"/>
      <c r="AJ97" s="44"/>
      <c r="AK97" s="44"/>
      <c r="AL97" s="44"/>
      <c r="AM97" s="44"/>
      <c r="AN97" s="44"/>
      <c r="AO97" s="44"/>
      <c r="AP97" s="44"/>
      <c r="AQ97" s="44"/>
      <c r="AR97" s="44"/>
      <c r="AS97" s="44"/>
      <c r="AT97" s="44"/>
      <c r="AU97" s="44"/>
      <c r="AV97" s="44"/>
      <c r="AW97" s="44"/>
      <c r="AX97" s="44"/>
      <c r="AY97" s="44"/>
      <c r="AZ97" s="44"/>
      <c r="BA97" s="44"/>
      <c r="BB97" s="44"/>
      <c r="BC97" s="44"/>
      <c r="BD97" s="44"/>
      <c r="BE97" s="44"/>
      <c r="BF97" s="44"/>
      <c r="BG97" s="44"/>
      <c r="BH97" s="44"/>
      <c r="BI97" s="44"/>
      <c r="BJ97" s="44"/>
      <c r="BK97" s="44"/>
      <c r="BL97" s="44" t="str">
        <f t="shared" si="50"/>
        <v>19_THA</v>
      </c>
      <c r="BM97" s="44" t="str">
        <f t="shared" si="117"/>
        <v>d_nonenergy_ccs_7_7_gas_diesel_oil</v>
      </c>
      <c r="BN97" s="44"/>
      <c r="BO97" s="44"/>
      <c r="BP97" s="44">
        <f t="shared" ref="BP97:CW97" si="140">BP$50*BP26</f>
        <v>0</v>
      </c>
      <c r="BQ97" s="44">
        <f t="shared" si="140"/>
        <v>0</v>
      </c>
      <c r="BR97" s="44">
        <f t="shared" si="140"/>
        <v>0</v>
      </c>
      <c r="BS97" s="44">
        <f t="shared" si="140"/>
        <v>0</v>
      </c>
      <c r="BT97" s="44">
        <f t="shared" si="140"/>
        <v>0</v>
      </c>
      <c r="BU97" s="44">
        <f t="shared" si="140"/>
        <v>0</v>
      </c>
      <c r="BV97" s="44">
        <f t="shared" si="140"/>
        <v>0</v>
      </c>
      <c r="BW97" s="44">
        <f t="shared" si="140"/>
        <v>0</v>
      </c>
      <c r="BX97" s="44">
        <f t="shared" si="140"/>
        <v>0</v>
      </c>
      <c r="BY97" s="44">
        <f t="shared" si="140"/>
        <v>0</v>
      </c>
      <c r="BZ97" s="44">
        <f t="shared" si="140"/>
        <v>0</v>
      </c>
      <c r="CA97" s="44">
        <f t="shared" si="140"/>
        <v>0</v>
      </c>
      <c r="CB97" s="44">
        <f t="shared" si="140"/>
        <v>0</v>
      </c>
      <c r="CC97" s="44">
        <f t="shared" si="140"/>
        <v>0</v>
      </c>
      <c r="CD97" s="44">
        <f t="shared" si="140"/>
        <v>0</v>
      </c>
      <c r="CE97" s="44">
        <f t="shared" si="140"/>
        <v>0</v>
      </c>
      <c r="CF97" s="44">
        <f t="shared" si="140"/>
        <v>0</v>
      </c>
      <c r="CG97" s="44">
        <f t="shared" si="140"/>
        <v>0</v>
      </c>
      <c r="CH97" s="44">
        <f t="shared" si="140"/>
        <v>0</v>
      </c>
      <c r="CI97" s="44">
        <f t="shared" si="140"/>
        <v>0</v>
      </c>
      <c r="CJ97" s="44">
        <f t="shared" si="140"/>
        <v>0</v>
      </c>
      <c r="CK97" s="44">
        <f t="shared" si="140"/>
        <v>0</v>
      </c>
      <c r="CL97" s="44">
        <f t="shared" si="140"/>
        <v>0</v>
      </c>
      <c r="CM97" s="44">
        <f t="shared" si="140"/>
        <v>0</v>
      </c>
      <c r="CN97" s="44">
        <f t="shared" si="140"/>
        <v>0</v>
      </c>
      <c r="CO97" s="44">
        <f t="shared" si="140"/>
        <v>0</v>
      </c>
      <c r="CP97" s="44">
        <f t="shared" si="140"/>
        <v>0</v>
      </c>
      <c r="CQ97" s="44">
        <f t="shared" si="140"/>
        <v>0</v>
      </c>
      <c r="CR97" s="44">
        <f t="shared" si="140"/>
        <v>0</v>
      </c>
      <c r="CS97" s="44">
        <f t="shared" si="140"/>
        <v>0</v>
      </c>
      <c r="CT97" s="44">
        <f t="shared" si="140"/>
        <v>0</v>
      </c>
      <c r="CU97" s="44">
        <f t="shared" si="140"/>
        <v>0</v>
      </c>
      <c r="CV97" s="44">
        <f t="shared" si="140"/>
        <v>0</v>
      </c>
      <c r="CW97" s="44">
        <f t="shared" si="140"/>
        <v>0</v>
      </c>
      <c r="CX97" s="44">
        <f t="shared" ref="CX97:DQ97" si="141">CX$50*CX26</f>
        <v>0</v>
      </c>
      <c r="CY97" s="44">
        <f t="shared" si="141"/>
        <v>0</v>
      </c>
      <c r="CZ97" s="44">
        <f t="shared" si="141"/>
        <v>0</v>
      </c>
      <c r="DA97" s="44">
        <f t="shared" si="141"/>
        <v>0</v>
      </c>
      <c r="DB97" s="44">
        <f t="shared" si="141"/>
        <v>0</v>
      </c>
      <c r="DC97" s="44">
        <f t="shared" si="141"/>
        <v>0</v>
      </c>
      <c r="DD97" s="44">
        <f t="shared" si="141"/>
        <v>0</v>
      </c>
      <c r="DE97" s="44">
        <f t="shared" si="141"/>
        <v>0</v>
      </c>
      <c r="DF97" s="44">
        <f t="shared" si="141"/>
        <v>0</v>
      </c>
      <c r="DG97" s="44">
        <f t="shared" si="141"/>
        <v>0</v>
      </c>
      <c r="DH97" s="44">
        <f t="shared" si="141"/>
        <v>0</v>
      </c>
      <c r="DI97" s="44">
        <f t="shared" si="141"/>
        <v>0</v>
      </c>
      <c r="DJ97" s="44">
        <f t="shared" si="141"/>
        <v>0</v>
      </c>
      <c r="DK97" s="44">
        <f t="shared" si="141"/>
        <v>0</v>
      </c>
      <c r="DL97" s="44">
        <f t="shared" si="141"/>
        <v>0</v>
      </c>
      <c r="DM97" s="44">
        <f t="shared" si="141"/>
        <v>0</v>
      </c>
      <c r="DN97" s="44">
        <f t="shared" si="141"/>
        <v>0</v>
      </c>
      <c r="DO97" s="44">
        <f t="shared" si="141"/>
        <v>0</v>
      </c>
      <c r="DP97" s="44">
        <f t="shared" si="141"/>
        <v>0</v>
      </c>
      <c r="DQ97" s="44">
        <f t="shared" si="141"/>
        <v>0</v>
      </c>
    </row>
    <row r="98" spans="1:121" x14ac:dyDescent="0.25">
      <c r="A98" s="44" t="str">
        <f t="shared" si="116"/>
        <v>19_THA</v>
      </c>
      <c r="B98" s="44" t="str">
        <f t="shared" si="116"/>
        <v>7_8_fuel_oil</v>
      </c>
      <c r="C98" s="44" t="str">
        <f t="shared" si="116"/>
        <v>7_8_fuel_oil</v>
      </c>
      <c r="D98" s="44" t="s">
        <v>150</v>
      </c>
      <c r="E98" s="44"/>
      <c r="F98" s="44"/>
      <c r="G98" s="45">
        <v>0</v>
      </c>
      <c r="H98" s="44"/>
      <c r="I98" s="44"/>
      <c r="J98" s="44"/>
      <c r="K98" s="44"/>
      <c r="L98" s="44"/>
      <c r="M98" s="44"/>
      <c r="N98" s="44"/>
      <c r="O98" s="44"/>
      <c r="P98" s="44"/>
      <c r="Q98" s="44"/>
      <c r="R98" s="44"/>
      <c r="S98" s="44"/>
      <c r="T98" s="44"/>
      <c r="U98" s="44"/>
      <c r="V98" s="44"/>
      <c r="W98" s="44"/>
      <c r="X98" s="44"/>
      <c r="Y98" s="44"/>
      <c r="Z98" s="44"/>
      <c r="AA98" s="44"/>
      <c r="AB98" s="44"/>
      <c r="AC98" s="44"/>
      <c r="AD98" s="44"/>
      <c r="AE98" s="44"/>
      <c r="AF98" s="44"/>
      <c r="AG98" s="44"/>
      <c r="AH98" s="44"/>
      <c r="AI98" s="44"/>
      <c r="AJ98" s="44"/>
      <c r="AK98" s="44"/>
      <c r="AL98" s="44"/>
      <c r="AM98" s="44"/>
      <c r="AN98" s="44"/>
      <c r="AO98" s="44"/>
      <c r="AP98" s="44"/>
      <c r="AQ98" s="44"/>
      <c r="AR98" s="44"/>
      <c r="AS98" s="44"/>
      <c r="AT98" s="44"/>
      <c r="AU98" s="44"/>
      <c r="AV98" s="44"/>
      <c r="AW98" s="44"/>
      <c r="AX98" s="44"/>
      <c r="AY98" s="44"/>
      <c r="AZ98" s="44"/>
      <c r="BA98" s="44"/>
      <c r="BB98" s="44"/>
      <c r="BC98" s="44"/>
      <c r="BD98" s="44"/>
      <c r="BE98" s="44"/>
      <c r="BF98" s="44"/>
      <c r="BG98" s="44"/>
      <c r="BH98" s="44"/>
      <c r="BI98" s="44"/>
      <c r="BJ98" s="44"/>
      <c r="BK98" s="44"/>
      <c r="BL98" s="44" t="str">
        <f t="shared" si="50"/>
        <v>19_THA</v>
      </c>
      <c r="BM98" s="44" t="str">
        <f t="shared" si="117"/>
        <v>d_nonenergy_ccs_7_8_fuel_oil</v>
      </c>
      <c r="BN98" s="44"/>
      <c r="BO98" s="44"/>
      <c r="BP98" s="44">
        <f t="shared" ref="BP98:CW98" si="142">BP$50*BP27</f>
        <v>0</v>
      </c>
      <c r="BQ98" s="44">
        <f t="shared" si="142"/>
        <v>0</v>
      </c>
      <c r="BR98" s="44">
        <f t="shared" si="142"/>
        <v>0</v>
      </c>
      <c r="BS98" s="44">
        <f t="shared" si="142"/>
        <v>0</v>
      </c>
      <c r="BT98" s="44">
        <f t="shared" si="142"/>
        <v>0</v>
      </c>
      <c r="BU98" s="44">
        <f t="shared" si="142"/>
        <v>0</v>
      </c>
      <c r="BV98" s="44">
        <f t="shared" si="142"/>
        <v>0</v>
      </c>
      <c r="BW98" s="44">
        <f t="shared" si="142"/>
        <v>0</v>
      </c>
      <c r="BX98" s="44">
        <f t="shared" si="142"/>
        <v>0</v>
      </c>
      <c r="BY98" s="44">
        <f t="shared" si="142"/>
        <v>0</v>
      </c>
      <c r="BZ98" s="44">
        <f t="shared" si="142"/>
        <v>0</v>
      </c>
      <c r="CA98" s="44">
        <f t="shared" si="142"/>
        <v>0</v>
      </c>
      <c r="CB98" s="44">
        <f t="shared" si="142"/>
        <v>0</v>
      </c>
      <c r="CC98" s="44">
        <f t="shared" si="142"/>
        <v>0</v>
      </c>
      <c r="CD98" s="44">
        <f t="shared" si="142"/>
        <v>0</v>
      </c>
      <c r="CE98" s="44">
        <f t="shared" si="142"/>
        <v>0</v>
      </c>
      <c r="CF98" s="44">
        <f t="shared" si="142"/>
        <v>0</v>
      </c>
      <c r="CG98" s="44">
        <f t="shared" si="142"/>
        <v>0</v>
      </c>
      <c r="CH98" s="44">
        <f t="shared" si="142"/>
        <v>0</v>
      </c>
      <c r="CI98" s="44">
        <f t="shared" si="142"/>
        <v>0</v>
      </c>
      <c r="CJ98" s="44">
        <f t="shared" si="142"/>
        <v>0</v>
      </c>
      <c r="CK98" s="44">
        <f t="shared" si="142"/>
        <v>0</v>
      </c>
      <c r="CL98" s="44">
        <f t="shared" si="142"/>
        <v>0</v>
      </c>
      <c r="CM98" s="44">
        <f t="shared" si="142"/>
        <v>0</v>
      </c>
      <c r="CN98" s="44">
        <f t="shared" si="142"/>
        <v>0</v>
      </c>
      <c r="CO98" s="44">
        <f t="shared" si="142"/>
        <v>0</v>
      </c>
      <c r="CP98" s="44">
        <f t="shared" si="142"/>
        <v>0</v>
      </c>
      <c r="CQ98" s="44">
        <f t="shared" si="142"/>
        <v>0</v>
      </c>
      <c r="CR98" s="44">
        <f t="shared" si="142"/>
        <v>0</v>
      </c>
      <c r="CS98" s="44">
        <f t="shared" si="142"/>
        <v>0</v>
      </c>
      <c r="CT98" s="44">
        <f t="shared" si="142"/>
        <v>0</v>
      </c>
      <c r="CU98" s="44">
        <f t="shared" si="142"/>
        <v>0</v>
      </c>
      <c r="CV98" s="44">
        <f t="shared" si="142"/>
        <v>0</v>
      </c>
      <c r="CW98" s="44">
        <f t="shared" si="142"/>
        <v>0</v>
      </c>
      <c r="CX98" s="44">
        <f t="shared" ref="CX98:DQ98" si="143">CX$50*CX27</f>
        <v>0</v>
      </c>
      <c r="CY98" s="44">
        <f t="shared" si="143"/>
        <v>0</v>
      </c>
      <c r="CZ98" s="44">
        <f t="shared" si="143"/>
        <v>0</v>
      </c>
      <c r="DA98" s="44">
        <f t="shared" si="143"/>
        <v>0</v>
      </c>
      <c r="DB98" s="44">
        <f t="shared" si="143"/>
        <v>0</v>
      </c>
      <c r="DC98" s="44">
        <f t="shared" si="143"/>
        <v>0</v>
      </c>
      <c r="DD98" s="44">
        <f t="shared" si="143"/>
        <v>0</v>
      </c>
      <c r="DE98" s="44">
        <f t="shared" si="143"/>
        <v>0</v>
      </c>
      <c r="DF98" s="44">
        <f t="shared" si="143"/>
        <v>0</v>
      </c>
      <c r="DG98" s="44">
        <f t="shared" si="143"/>
        <v>0</v>
      </c>
      <c r="DH98" s="44">
        <f t="shared" si="143"/>
        <v>0</v>
      </c>
      <c r="DI98" s="44">
        <f t="shared" si="143"/>
        <v>0</v>
      </c>
      <c r="DJ98" s="44">
        <f t="shared" si="143"/>
        <v>0</v>
      </c>
      <c r="DK98" s="44">
        <f t="shared" si="143"/>
        <v>0</v>
      </c>
      <c r="DL98" s="44">
        <f t="shared" si="143"/>
        <v>0</v>
      </c>
      <c r="DM98" s="44">
        <f t="shared" si="143"/>
        <v>0</v>
      </c>
      <c r="DN98" s="44">
        <f t="shared" si="143"/>
        <v>0</v>
      </c>
      <c r="DO98" s="44">
        <f t="shared" si="143"/>
        <v>0</v>
      </c>
      <c r="DP98" s="44">
        <f t="shared" si="143"/>
        <v>0</v>
      </c>
      <c r="DQ98" s="44">
        <f t="shared" si="143"/>
        <v>0</v>
      </c>
    </row>
    <row r="99" spans="1:121" x14ac:dyDescent="0.25">
      <c r="A99" s="44" t="str">
        <f t="shared" si="116"/>
        <v>19_THA</v>
      </c>
      <c r="B99" s="44" t="str">
        <f t="shared" si="116"/>
        <v>7_9_lpg</v>
      </c>
      <c r="C99" s="44" t="str">
        <f t="shared" si="116"/>
        <v>7_9_lpg</v>
      </c>
      <c r="D99" s="44" t="s">
        <v>150</v>
      </c>
      <c r="E99" s="44"/>
      <c r="F99" s="44"/>
      <c r="G99" s="45">
        <v>0</v>
      </c>
      <c r="H99" s="44"/>
      <c r="I99" s="44"/>
      <c r="J99" s="44"/>
      <c r="K99" s="44"/>
      <c r="L99" s="44"/>
      <c r="M99" s="44"/>
      <c r="N99" s="44"/>
      <c r="O99" s="44"/>
      <c r="P99" s="44"/>
      <c r="Q99" s="44"/>
      <c r="R99" s="44"/>
      <c r="S99" s="44"/>
      <c r="T99" s="44"/>
      <c r="U99" s="44"/>
      <c r="V99" s="44"/>
      <c r="W99" s="44"/>
      <c r="X99" s="44"/>
      <c r="Y99" s="44"/>
      <c r="Z99" s="44"/>
      <c r="AA99" s="44"/>
      <c r="AB99" s="44"/>
      <c r="AC99" s="44"/>
      <c r="AD99" s="44"/>
      <c r="AE99" s="44"/>
      <c r="AF99" s="44"/>
      <c r="AG99" s="44"/>
      <c r="AH99" s="44"/>
      <c r="AI99" s="44"/>
      <c r="AJ99" s="44"/>
      <c r="AK99" s="44"/>
      <c r="AL99" s="44"/>
      <c r="AM99" s="44"/>
      <c r="AN99" s="44"/>
      <c r="AO99" s="44"/>
      <c r="AP99" s="44"/>
      <c r="AQ99" s="44"/>
      <c r="AR99" s="44"/>
      <c r="AS99" s="44"/>
      <c r="AT99" s="44"/>
      <c r="AU99" s="44"/>
      <c r="AV99" s="44"/>
      <c r="AW99" s="44"/>
      <c r="AX99" s="44"/>
      <c r="AY99" s="44"/>
      <c r="AZ99" s="44"/>
      <c r="BA99" s="44"/>
      <c r="BB99" s="44"/>
      <c r="BC99" s="44"/>
      <c r="BD99" s="44"/>
      <c r="BE99" s="44"/>
      <c r="BF99" s="44"/>
      <c r="BG99" s="44"/>
      <c r="BH99" s="44"/>
      <c r="BI99" s="44"/>
      <c r="BJ99" s="44"/>
      <c r="BK99" s="44"/>
      <c r="BL99" s="44" t="str">
        <f t="shared" si="50"/>
        <v>19_THA</v>
      </c>
      <c r="BM99" s="44" t="str">
        <f t="shared" si="117"/>
        <v>d_nonenergy_ccs_7_9_lpg</v>
      </c>
      <c r="BN99" s="44"/>
      <c r="BO99" s="44"/>
      <c r="BP99" s="44">
        <f t="shared" ref="BP99:CW99" si="144">BP$50*BP28</f>
        <v>0</v>
      </c>
      <c r="BQ99" s="44">
        <f t="shared" si="144"/>
        <v>0</v>
      </c>
      <c r="BR99" s="44">
        <f t="shared" si="144"/>
        <v>0</v>
      </c>
      <c r="BS99" s="44">
        <f t="shared" si="144"/>
        <v>0</v>
      </c>
      <c r="BT99" s="44">
        <f t="shared" si="144"/>
        <v>0</v>
      </c>
      <c r="BU99" s="44">
        <f t="shared" si="144"/>
        <v>0</v>
      </c>
      <c r="BV99" s="44">
        <f t="shared" si="144"/>
        <v>0</v>
      </c>
      <c r="BW99" s="44">
        <f t="shared" si="144"/>
        <v>0</v>
      </c>
      <c r="BX99" s="44">
        <f t="shared" si="144"/>
        <v>0</v>
      </c>
      <c r="BY99" s="44">
        <f t="shared" si="144"/>
        <v>0</v>
      </c>
      <c r="BZ99" s="44">
        <f t="shared" si="144"/>
        <v>0</v>
      </c>
      <c r="CA99" s="44">
        <f t="shared" si="144"/>
        <v>0</v>
      </c>
      <c r="CB99" s="44">
        <f t="shared" si="144"/>
        <v>0</v>
      </c>
      <c r="CC99" s="44">
        <f t="shared" si="144"/>
        <v>0</v>
      </c>
      <c r="CD99" s="44">
        <f t="shared" si="144"/>
        <v>0</v>
      </c>
      <c r="CE99" s="44">
        <f t="shared" si="144"/>
        <v>0</v>
      </c>
      <c r="CF99" s="44">
        <f t="shared" si="144"/>
        <v>0</v>
      </c>
      <c r="CG99" s="44">
        <f t="shared" si="144"/>
        <v>0</v>
      </c>
      <c r="CH99" s="44">
        <f t="shared" si="144"/>
        <v>0</v>
      </c>
      <c r="CI99" s="44">
        <f t="shared" si="144"/>
        <v>0</v>
      </c>
      <c r="CJ99" s="44">
        <f t="shared" si="144"/>
        <v>0</v>
      </c>
      <c r="CK99" s="44">
        <f t="shared" si="144"/>
        <v>0</v>
      </c>
      <c r="CL99" s="44">
        <f t="shared" si="144"/>
        <v>0</v>
      </c>
      <c r="CM99" s="44">
        <f t="shared" si="144"/>
        <v>0</v>
      </c>
      <c r="CN99" s="44">
        <f t="shared" si="144"/>
        <v>0</v>
      </c>
      <c r="CO99" s="44">
        <f t="shared" si="144"/>
        <v>0</v>
      </c>
      <c r="CP99" s="44">
        <f t="shared" si="144"/>
        <v>0</v>
      </c>
      <c r="CQ99" s="44">
        <f t="shared" si="144"/>
        <v>0</v>
      </c>
      <c r="CR99" s="44">
        <f t="shared" si="144"/>
        <v>0</v>
      </c>
      <c r="CS99" s="44">
        <f t="shared" si="144"/>
        <v>0</v>
      </c>
      <c r="CT99" s="44">
        <f t="shared" si="144"/>
        <v>0</v>
      </c>
      <c r="CU99" s="44">
        <f t="shared" si="144"/>
        <v>0</v>
      </c>
      <c r="CV99" s="44">
        <f t="shared" si="144"/>
        <v>0</v>
      </c>
      <c r="CW99" s="44">
        <f t="shared" si="144"/>
        <v>0</v>
      </c>
      <c r="CX99" s="44">
        <f t="shared" ref="CX99:DQ99" si="145">CX$50*CX28</f>
        <v>0</v>
      </c>
      <c r="CY99" s="44">
        <f t="shared" si="145"/>
        <v>0</v>
      </c>
      <c r="CZ99" s="44">
        <f t="shared" si="145"/>
        <v>0</v>
      </c>
      <c r="DA99" s="44">
        <f t="shared" si="145"/>
        <v>0</v>
      </c>
      <c r="DB99" s="44">
        <f t="shared" si="145"/>
        <v>0</v>
      </c>
      <c r="DC99" s="44">
        <f t="shared" si="145"/>
        <v>0</v>
      </c>
      <c r="DD99" s="44">
        <f t="shared" si="145"/>
        <v>0</v>
      </c>
      <c r="DE99" s="44">
        <f t="shared" si="145"/>
        <v>0</v>
      </c>
      <c r="DF99" s="44">
        <f t="shared" si="145"/>
        <v>0</v>
      </c>
      <c r="DG99" s="44">
        <f t="shared" si="145"/>
        <v>0</v>
      </c>
      <c r="DH99" s="44">
        <f t="shared" si="145"/>
        <v>0</v>
      </c>
      <c r="DI99" s="44">
        <f t="shared" si="145"/>
        <v>0</v>
      </c>
      <c r="DJ99" s="44">
        <f t="shared" si="145"/>
        <v>0</v>
      </c>
      <c r="DK99" s="44">
        <f t="shared" si="145"/>
        <v>0</v>
      </c>
      <c r="DL99" s="44">
        <f t="shared" si="145"/>
        <v>0</v>
      </c>
      <c r="DM99" s="44">
        <f t="shared" si="145"/>
        <v>0</v>
      </c>
      <c r="DN99" s="44">
        <f t="shared" si="145"/>
        <v>0</v>
      </c>
      <c r="DO99" s="44">
        <f t="shared" si="145"/>
        <v>0</v>
      </c>
      <c r="DP99" s="44">
        <f t="shared" si="145"/>
        <v>0</v>
      </c>
      <c r="DQ99" s="44">
        <f t="shared" si="145"/>
        <v>0</v>
      </c>
    </row>
    <row r="100" spans="1:121" x14ac:dyDescent="0.25">
      <c r="A100" s="44" t="str">
        <f t="shared" si="116"/>
        <v>19_THA</v>
      </c>
      <c r="B100" s="44" t="str">
        <f t="shared" si="116"/>
        <v>7_10_refinery_gas_not_liquefied</v>
      </c>
      <c r="C100" s="44" t="str">
        <f t="shared" si="116"/>
        <v>7_10_refi_gas_notliq</v>
      </c>
      <c r="D100" s="44" t="s">
        <v>150</v>
      </c>
      <c r="E100" s="44"/>
      <c r="F100" s="44"/>
      <c r="G100" s="45">
        <v>0</v>
      </c>
      <c r="H100" s="44"/>
      <c r="I100" s="44"/>
      <c r="J100" s="44"/>
      <c r="K100" s="44"/>
      <c r="L100" s="44"/>
      <c r="M100" s="44"/>
      <c r="N100" s="44"/>
      <c r="O100" s="44"/>
      <c r="P100" s="44"/>
      <c r="Q100" s="44"/>
      <c r="R100" s="44"/>
      <c r="S100" s="44"/>
      <c r="T100" s="44"/>
      <c r="U100" s="44"/>
      <c r="V100" s="44"/>
      <c r="W100" s="44"/>
      <c r="X100" s="44"/>
      <c r="Y100" s="44"/>
      <c r="Z100" s="44"/>
      <c r="AA100" s="44"/>
      <c r="AB100" s="44"/>
      <c r="AC100" s="44"/>
      <c r="AD100" s="44"/>
      <c r="AE100" s="44"/>
      <c r="AF100" s="44"/>
      <c r="AG100" s="44"/>
      <c r="AH100" s="44"/>
      <c r="AI100" s="44"/>
      <c r="AJ100" s="44"/>
      <c r="AK100" s="44"/>
      <c r="AL100" s="44"/>
      <c r="AM100" s="44"/>
      <c r="AN100" s="44"/>
      <c r="AO100" s="44"/>
      <c r="AP100" s="44"/>
      <c r="AQ100" s="44"/>
      <c r="AR100" s="44"/>
      <c r="AS100" s="44"/>
      <c r="AT100" s="44"/>
      <c r="AU100" s="44"/>
      <c r="AV100" s="44"/>
      <c r="AW100" s="44"/>
      <c r="AX100" s="44"/>
      <c r="AY100" s="44"/>
      <c r="AZ100" s="44"/>
      <c r="BA100" s="44"/>
      <c r="BB100" s="44"/>
      <c r="BC100" s="44"/>
      <c r="BD100" s="44"/>
      <c r="BE100" s="44"/>
      <c r="BF100" s="44"/>
      <c r="BG100" s="44"/>
      <c r="BH100" s="44"/>
      <c r="BI100" s="44"/>
      <c r="BJ100" s="44"/>
      <c r="BK100" s="44"/>
      <c r="BL100" s="44" t="str">
        <f t="shared" si="50"/>
        <v>19_THA</v>
      </c>
      <c r="BM100" s="44" t="str">
        <f t="shared" si="117"/>
        <v>d_nonenergy_ccs_7_10_refi_gas_notliq</v>
      </c>
      <c r="BN100" s="44"/>
      <c r="BO100" s="44"/>
      <c r="BP100" s="44">
        <f t="shared" ref="BP100:CW100" si="146">BP$50*BP29</f>
        <v>0</v>
      </c>
      <c r="BQ100" s="44">
        <f t="shared" si="146"/>
        <v>0</v>
      </c>
      <c r="BR100" s="44">
        <f t="shared" si="146"/>
        <v>0</v>
      </c>
      <c r="BS100" s="44">
        <f t="shared" si="146"/>
        <v>0</v>
      </c>
      <c r="BT100" s="44">
        <f t="shared" si="146"/>
        <v>0</v>
      </c>
      <c r="BU100" s="44">
        <f t="shared" si="146"/>
        <v>0</v>
      </c>
      <c r="BV100" s="44">
        <f t="shared" si="146"/>
        <v>0</v>
      </c>
      <c r="BW100" s="44">
        <f t="shared" si="146"/>
        <v>0</v>
      </c>
      <c r="BX100" s="44">
        <f t="shared" si="146"/>
        <v>0</v>
      </c>
      <c r="BY100" s="44">
        <f t="shared" si="146"/>
        <v>0</v>
      </c>
      <c r="BZ100" s="44">
        <f t="shared" si="146"/>
        <v>0</v>
      </c>
      <c r="CA100" s="44">
        <f t="shared" si="146"/>
        <v>0</v>
      </c>
      <c r="CB100" s="44">
        <f t="shared" si="146"/>
        <v>0</v>
      </c>
      <c r="CC100" s="44">
        <f t="shared" si="146"/>
        <v>0</v>
      </c>
      <c r="CD100" s="44">
        <f t="shared" si="146"/>
        <v>0</v>
      </c>
      <c r="CE100" s="44">
        <f t="shared" si="146"/>
        <v>0</v>
      </c>
      <c r="CF100" s="44">
        <f t="shared" si="146"/>
        <v>0</v>
      </c>
      <c r="CG100" s="44">
        <f t="shared" si="146"/>
        <v>0</v>
      </c>
      <c r="CH100" s="44">
        <f t="shared" si="146"/>
        <v>0</v>
      </c>
      <c r="CI100" s="44">
        <f t="shared" si="146"/>
        <v>0</v>
      </c>
      <c r="CJ100" s="44">
        <f t="shared" si="146"/>
        <v>0</v>
      </c>
      <c r="CK100" s="44">
        <f t="shared" si="146"/>
        <v>0</v>
      </c>
      <c r="CL100" s="44">
        <f t="shared" si="146"/>
        <v>0</v>
      </c>
      <c r="CM100" s="44">
        <f t="shared" si="146"/>
        <v>0</v>
      </c>
      <c r="CN100" s="44">
        <f t="shared" si="146"/>
        <v>0</v>
      </c>
      <c r="CO100" s="44">
        <f t="shared" si="146"/>
        <v>0</v>
      </c>
      <c r="CP100" s="44">
        <f t="shared" si="146"/>
        <v>0</v>
      </c>
      <c r="CQ100" s="44">
        <f t="shared" si="146"/>
        <v>0</v>
      </c>
      <c r="CR100" s="44">
        <f t="shared" si="146"/>
        <v>0</v>
      </c>
      <c r="CS100" s="44">
        <f t="shared" si="146"/>
        <v>0</v>
      </c>
      <c r="CT100" s="44">
        <f t="shared" si="146"/>
        <v>0</v>
      </c>
      <c r="CU100" s="44">
        <f t="shared" si="146"/>
        <v>0</v>
      </c>
      <c r="CV100" s="44">
        <f t="shared" si="146"/>
        <v>0</v>
      </c>
      <c r="CW100" s="44">
        <f t="shared" si="146"/>
        <v>0</v>
      </c>
      <c r="CX100" s="44">
        <f t="shared" ref="CX100:DQ100" si="147">CX$50*CX29</f>
        <v>0</v>
      </c>
      <c r="CY100" s="44">
        <f t="shared" si="147"/>
        <v>0</v>
      </c>
      <c r="CZ100" s="44">
        <f t="shared" si="147"/>
        <v>0</v>
      </c>
      <c r="DA100" s="44">
        <f t="shared" si="147"/>
        <v>0</v>
      </c>
      <c r="DB100" s="44">
        <f t="shared" si="147"/>
        <v>0</v>
      </c>
      <c r="DC100" s="44">
        <f t="shared" si="147"/>
        <v>0</v>
      </c>
      <c r="DD100" s="44">
        <f t="shared" si="147"/>
        <v>0</v>
      </c>
      <c r="DE100" s="44">
        <f t="shared" si="147"/>
        <v>0</v>
      </c>
      <c r="DF100" s="44">
        <f t="shared" si="147"/>
        <v>0</v>
      </c>
      <c r="DG100" s="44">
        <f t="shared" si="147"/>
        <v>0</v>
      </c>
      <c r="DH100" s="44">
        <f t="shared" si="147"/>
        <v>0</v>
      </c>
      <c r="DI100" s="44">
        <f t="shared" si="147"/>
        <v>0</v>
      </c>
      <c r="DJ100" s="44">
        <f t="shared" si="147"/>
        <v>0</v>
      </c>
      <c r="DK100" s="44">
        <f t="shared" si="147"/>
        <v>0</v>
      </c>
      <c r="DL100" s="44">
        <f t="shared" si="147"/>
        <v>0</v>
      </c>
      <c r="DM100" s="44">
        <f t="shared" si="147"/>
        <v>0</v>
      </c>
      <c r="DN100" s="44">
        <f t="shared" si="147"/>
        <v>0</v>
      </c>
      <c r="DO100" s="44">
        <f t="shared" si="147"/>
        <v>0</v>
      </c>
      <c r="DP100" s="44">
        <f t="shared" si="147"/>
        <v>0</v>
      </c>
      <c r="DQ100" s="44">
        <f t="shared" si="147"/>
        <v>0</v>
      </c>
    </row>
    <row r="101" spans="1:121" x14ac:dyDescent="0.25">
      <c r="A101" s="44" t="str">
        <f t="shared" si="116"/>
        <v>19_THA</v>
      </c>
      <c r="B101" s="44" t="str">
        <f t="shared" si="116"/>
        <v>7_11_ethane</v>
      </c>
      <c r="C101" s="44" t="str">
        <f t="shared" si="116"/>
        <v>7_11_ethane</v>
      </c>
      <c r="D101" s="44" t="s">
        <v>150</v>
      </c>
      <c r="E101" s="44"/>
      <c r="F101" s="44"/>
      <c r="G101" s="45">
        <v>0</v>
      </c>
      <c r="H101" s="44"/>
      <c r="I101" s="44"/>
      <c r="J101" s="44"/>
      <c r="K101" s="44"/>
      <c r="L101" s="44"/>
      <c r="M101" s="44"/>
      <c r="N101" s="44"/>
      <c r="O101" s="44"/>
      <c r="P101" s="44"/>
      <c r="Q101" s="44"/>
      <c r="R101" s="44"/>
      <c r="S101" s="44"/>
      <c r="T101" s="44"/>
      <c r="U101" s="44"/>
      <c r="V101" s="44"/>
      <c r="W101" s="44"/>
      <c r="X101" s="44"/>
      <c r="Y101" s="44"/>
      <c r="Z101" s="44"/>
      <c r="AA101" s="44"/>
      <c r="AB101" s="44"/>
      <c r="AC101" s="44"/>
      <c r="AD101" s="44"/>
      <c r="AE101" s="44"/>
      <c r="AF101" s="44"/>
      <c r="AG101" s="44"/>
      <c r="AH101" s="44"/>
      <c r="AI101" s="44"/>
      <c r="AJ101" s="44"/>
      <c r="AK101" s="44"/>
      <c r="AL101" s="44"/>
      <c r="AM101" s="44"/>
      <c r="AN101" s="44"/>
      <c r="AO101" s="44"/>
      <c r="AP101" s="44"/>
      <c r="AQ101" s="44"/>
      <c r="AR101" s="44"/>
      <c r="AS101" s="44"/>
      <c r="AT101" s="44"/>
      <c r="AU101" s="44"/>
      <c r="AV101" s="44"/>
      <c r="AW101" s="44"/>
      <c r="AX101" s="44"/>
      <c r="AY101" s="44"/>
      <c r="AZ101" s="44"/>
      <c r="BA101" s="44"/>
      <c r="BB101" s="44"/>
      <c r="BC101" s="44"/>
      <c r="BD101" s="44"/>
      <c r="BE101" s="44"/>
      <c r="BF101" s="44"/>
      <c r="BG101" s="44"/>
      <c r="BH101" s="44"/>
      <c r="BI101" s="44"/>
      <c r="BJ101" s="44"/>
      <c r="BK101" s="44"/>
      <c r="BL101" s="44" t="str">
        <f t="shared" si="50"/>
        <v>19_THA</v>
      </c>
      <c r="BM101" s="44" t="str">
        <f t="shared" si="117"/>
        <v>d_nonenergy_ccs_7_11_ethane</v>
      </c>
      <c r="BN101" s="44"/>
      <c r="BO101" s="44"/>
      <c r="BP101" s="44">
        <f t="shared" ref="BP101:CW101" si="148">BP$50*BP30</f>
        <v>0</v>
      </c>
      <c r="BQ101" s="44">
        <f t="shared" si="148"/>
        <v>0</v>
      </c>
      <c r="BR101" s="44">
        <f t="shared" si="148"/>
        <v>0</v>
      </c>
      <c r="BS101" s="44">
        <f t="shared" si="148"/>
        <v>0</v>
      </c>
      <c r="BT101" s="44">
        <f t="shared" si="148"/>
        <v>0</v>
      </c>
      <c r="BU101" s="44">
        <f t="shared" si="148"/>
        <v>0</v>
      </c>
      <c r="BV101" s="44">
        <f t="shared" si="148"/>
        <v>0</v>
      </c>
      <c r="BW101" s="44">
        <f t="shared" si="148"/>
        <v>0</v>
      </c>
      <c r="BX101" s="44">
        <f t="shared" si="148"/>
        <v>0</v>
      </c>
      <c r="BY101" s="44">
        <f t="shared" si="148"/>
        <v>0</v>
      </c>
      <c r="BZ101" s="44">
        <f t="shared" si="148"/>
        <v>0</v>
      </c>
      <c r="CA101" s="44">
        <f t="shared" si="148"/>
        <v>0</v>
      </c>
      <c r="CB101" s="44">
        <f t="shared" si="148"/>
        <v>0</v>
      </c>
      <c r="CC101" s="44">
        <f t="shared" si="148"/>
        <v>0</v>
      </c>
      <c r="CD101" s="44">
        <f t="shared" si="148"/>
        <v>0</v>
      </c>
      <c r="CE101" s="44">
        <f t="shared" si="148"/>
        <v>0</v>
      </c>
      <c r="CF101" s="44">
        <f t="shared" si="148"/>
        <v>0</v>
      </c>
      <c r="CG101" s="44">
        <f t="shared" si="148"/>
        <v>0</v>
      </c>
      <c r="CH101" s="44">
        <f t="shared" si="148"/>
        <v>0</v>
      </c>
      <c r="CI101" s="44">
        <f t="shared" si="148"/>
        <v>0</v>
      </c>
      <c r="CJ101" s="44">
        <f t="shared" si="148"/>
        <v>0</v>
      </c>
      <c r="CK101" s="44">
        <f t="shared" si="148"/>
        <v>0</v>
      </c>
      <c r="CL101" s="44">
        <f t="shared" si="148"/>
        <v>0</v>
      </c>
      <c r="CM101" s="44">
        <f t="shared" si="148"/>
        <v>0</v>
      </c>
      <c r="CN101" s="44">
        <f t="shared" si="148"/>
        <v>0</v>
      </c>
      <c r="CO101" s="44">
        <f t="shared" si="148"/>
        <v>0</v>
      </c>
      <c r="CP101" s="44">
        <f t="shared" si="148"/>
        <v>0</v>
      </c>
      <c r="CQ101" s="44">
        <f t="shared" si="148"/>
        <v>0</v>
      </c>
      <c r="CR101" s="44">
        <f t="shared" si="148"/>
        <v>0</v>
      </c>
      <c r="CS101" s="44">
        <f t="shared" si="148"/>
        <v>0</v>
      </c>
      <c r="CT101" s="44">
        <f t="shared" si="148"/>
        <v>0</v>
      </c>
      <c r="CU101" s="44">
        <f t="shared" si="148"/>
        <v>0</v>
      </c>
      <c r="CV101" s="44">
        <f t="shared" si="148"/>
        <v>0</v>
      </c>
      <c r="CW101" s="44">
        <f t="shared" si="148"/>
        <v>0</v>
      </c>
      <c r="CX101" s="44">
        <f t="shared" ref="CX101:DQ101" si="149">CX$50*CX30</f>
        <v>0</v>
      </c>
      <c r="CY101" s="44">
        <f t="shared" si="149"/>
        <v>0</v>
      </c>
      <c r="CZ101" s="44">
        <f t="shared" si="149"/>
        <v>0</v>
      </c>
      <c r="DA101" s="44">
        <f t="shared" si="149"/>
        <v>0</v>
      </c>
      <c r="DB101" s="44">
        <f t="shared" si="149"/>
        <v>0</v>
      </c>
      <c r="DC101" s="44">
        <f t="shared" si="149"/>
        <v>0</v>
      </c>
      <c r="DD101" s="44">
        <f t="shared" si="149"/>
        <v>0</v>
      </c>
      <c r="DE101" s="44">
        <f t="shared" si="149"/>
        <v>0</v>
      </c>
      <c r="DF101" s="44">
        <f t="shared" si="149"/>
        <v>0</v>
      </c>
      <c r="DG101" s="44">
        <f t="shared" si="149"/>
        <v>0</v>
      </c>
      <c r="DH101" s="44">
        <f t="shared" si="149"/>
        <v>0</v>
      </c>
      <c r="DI101" s="44">
        <f t="shared" si="149"/>
        <v>0</v>
      </c>
      <c r="DJ101" s="44">
        <f t="shared" si="149"/>
        <v>0</v>
      </c>
      <c r="DK101" s="44">
        <f t="shared" si="149"/>
        <v>0</v>
      </c>
      <c r="DL101" s="44">
        <f t="shared" si="149"/>
        <v>0</v>
      </c>
      <c r="DM101" s="44">
        <f t="shared" si="149"/>
        <v>0</v>
      </c>
      <c r="DN101" s="44">
        <f t="shared" si="149"/>
        <v>0</v>
      </c>
      <c r="DO101" s="44">
        <f t="shared" si="149"/>
        <v>0</v>
      </c>
      <c r="DP101" s="44">
        <f t="shared" si="149"/>
        <v>0</v>
      </c>
      <c r="DQ101" s="44">
        <f t="shared" si="149"/>
        <v>0</v>
      </c>
    </row>
    <row r="102" spans="1:121" x14ac:dyDescent="0.25">
      <c r="A102" s="44" t="str">
        <f t="shared" si="116"/>
        <v>19_THA</v>
      </c>
      <c r="B102" s="44" t="str">
        <f t="shared" si="116"/>
        <v>7_x_other_petroleum_products</v>
      </c>
      <c r="C102" s="44" t="str">
        <f t="shared" si="116"/>
        <v>7_x_other_petrol_prod</v>
      </c>
      <c r="D102" s="44" t="s">
        <v>150</v>
      </c>
      <c r="E102" s="44"/>
      <c r="F102" s="44"/>
      <c r="G102" s="45">
        <v>0</v>
      </c>
      <c r="H102" s="44"/>
      <c r="I102" s="44"/>
      <c r="J102" s="44"/>
      <c r="K102" s="44"/>
      <c r="L102" s="44"/>
      <c r="M102" s="44"/>
      <c r="N102" s="44"/>
      <c r="O102" s="44"/>
      <c r="P102" s="44"/>
      <c r="Q102" s="44"/>
      <c r="R102" s="44"/>
      <c r="S102" s="44"/>
      <c r="T102" s="44"/>
      <c r="U102" s="44"/>
      <c r="V102" s="44"/>
      <c r="W102" s="44"/>
      <c r="X102" s="44"/>
      <c r="Y102" s="44"/>
      <c r="Z102" s="44"/>
      <c r="AA102" s="44"/>
      <c r="AB102" s="44"/>
      <c r="AC102" s="44"/>
      <c r="AD102" s="44"/>
      <c r="AE102" s="44"/>
      <c r="AF102" s="44"/>
      <c r="AG102" s="44"/>
      <c r="AH102" s="44"/>
      <c r="AI102" s="44"/>
      <c r="AJ102" s="44"/>
      <c r="AK102" s="44"/>
      <c r="AL102" s="44"/>
      <c r="AM102" s="44"/>
      <c r="AN102" s="44"/>
      <c r="AO102" s="44"/>
      <c r="AP102" s="44"/>
      <c r="AQ102" s="44"/>
      <c r="AR102" s="44"/>
      <c r="AS102" s="44"/>
      <c r="AT102" s="44"/>
      <c r="AU102" s="44"/>
      <c r="AV102" s="44"/>
      <c r="AW102" s="44"/>
      <c r="AX102" s="44"/>
      <c r="AY102" s="44"/>
      <c r="AZ102" s="44"/>
      <c r="BA102" s="44"/>
      <c r="BB102" s="44"/>
      <c r="BC102" s="44"/>
      <c r="BD102" s="44"/>
      <c r="BE102" s="44"/>
      <c r="BF102" s="44"/>
      <c r="BG102" s="44"/>
      <c r="BH102" s="44"/>
      <c r="BI102" s="44"/>
      <c r="BJ102" s="44"/>
      <c r="BK102" s="44"/>
      <c r="BL102" s="44" t="str">
        <f t="shared" si="50"/>
        <v>19_THA</v>
      </c>
      <c r="BM102" s="44" t="str">
        <f t="shared" si="117"/>
        <v>d_nonenergy_ccs_7_x_other_petrol_prod</v>
      </c>
      <c r="BN102" s="44"/>
      <c r="BO102" s="44"/>
      <c r="BP102" s="44">
        <f t="shared" ref="BP102:CW102" si="150">BP$50*BP31</f>
        <v>0</v>
      </c>
      <c r="BQ102" s="44">
        <f t="shared" si="150"/>
        <v>0</v>
      </c>
      <c r="BR102" s="44">
        <f t="shared" si="150"/>
        <v>0</v>
      </c>
      <c r="BS102" s="44">
        <f t="shared" si="150"/>
        <v>0</v>
      </c>
      <c r="BT102" s="44">
        <f t="shared" si="150"/>
        <v>0</v>
      </c>
      <c r="BU102" s="44">
        <f t="shared" si="150"/>
        <v>0</v>
      </c>
      <c r="BV102" s="44">
        <f t="shared" si="150"/>
        <v>0</v>
      </c>
      <c r="BW102" s="44">
        <f t="shared" si="150"/>
        <v>0</v>
      </c>
      <c r="BX102" s="44">
        <f t="shared" si="150"/>
        <v>0</v>
      </c>
      <c r="BY102" s="44">
        <f t="shared" si="150"/>
        <v>0</v>
      </c>
      <c r="BZ102" s="44">
        <f t="shared" si="150"/>
        <v>0</v>
      </c>
      <c r="CA102" s="44">
        <f t="shared" si="150"/>
        <v>0</v>
      </c>
      <c r="CB102" s="44">
        <f t="shared" si="150"/>
        <v>0</v>
      </c>
      <c r="CC102" s="44">
        <f t="shared" si="150"/>
        <v>0</v>
      </c>
      <c r="CD102" s="44">
        <f t="shared" si="150"/>
        <v>0</v>
      </c>
      <c r="CE102" s="44">
        <f t="shared" si="150"/>
        <v>0</v>
      </c>
      <c r="CF102" s="44">
        <f t="shared" si="150"/>
        <v>0</v>
      </c>
      <c r="CG102" s="44">
        <f t="shared" si="150"/>
        <v>0</v>
      </c>
      <c r="CH102" s="44">
        <f t="shared" si="150"/>
        <v>0</v>
      </c>
      <c r="CI102" s="44">
        <f t="shared" si="150"/>
        <v>0</v>
      </c>
      <c r="CJ102" s="44">
        <f t="shared" si="150"/>
        <v>0</v>
      </c>
      <c r="CK102" s="44">
        <f t="shared" si="150"/>
        <v>0</v>
      </c>
      <c r="CL102" s="44">
        <f t="shared" si="150"/>
        <v>0</v>
      </c>
      <c r="CM102" s="44">
        <f t="shared" si="150"/>
        <v>0</v>
      </c>
      <c r="CN102" s="44">
        <f t="shared" si="150"/>
        <v>0</v>
      </c>
      <c r="CO102" s="44">
        <f t="shared" si="150"/>
        <v>0</v>
      </c>
      <c r="CP102" s="44">
        <f t="shared" si="150"/>
        <v>0</v>
      </c>
      <c r="CQ102" s="44">
        <f t="shared" si="150"/>
        <v>0</v>
      </c>
      <c r="CR102" s="44">
        <f t="shared" si="150"/>
        <v>0</v>
      </c>
      <c r="CS102" s="44">
        <f t="shared" si="150"/>
        <v>0</v>
      </c>
      <c r="CT102" s="44">
        <f t="shared" si="150"/>
        <v>0</v>
      </c>
      <c r="CU102" s="44">
        <f t="shared" si="150"/>
        <v>0</v>
      </c>
      <c r="CV102" s="44">
        <f t="shared" si="150"/>
        <v>0</v>
      </c>
      <c r="CW102" s="44">
        <f t="shared" si="150"/>
        <v>0</v>
      </c>
      <c r="CX102" s="44">
        <f t="shared" ref="CX102:DQ102" si="151">CX$50*CX31</f>
        <v>0</v>
      </c>
      <c r="CY102" s="44">
        <f t="shared" si="151"/>
        <v>0</v>
      </c>
      <c r="CZ102" s="44">
        <f t="shared" si="151"/>
        <v>0</v>
      </c>
      <c r="DA102" s="44">
        <f t="shared" si="151"/>
        <v>0</v>
      </c>
      <c r="DB102" s="44">
        <f t="shared" si="151"/>
        <v>0</v>
      </c>
      <c r="DC102" s="44">
        <f t="shared" si="151"/>
        <v>0</v>
      </c>
      <c r="DD102" s="44">
        <f t="shared" si="151"/>
        <v>0</v>
      </c>
      <c r="DE102" s="44">
        <f t="shared" si="151"/>
        <v>0</v>
      </c>
      <c r="DF102" s="44">
        <f t="shared" si="151"/>
        <v>0</v>
      </c>
      <c r="DG102" s="44">
        <f t="shared" si="151"/>
        <v>0</v>
      </c>
      <c r="DH102" s="44">
        <f t="shared" si="151"/>
        <v>0</v>
      </c>
      <c r="DI102" s="44">
        <f t="shared" si="151"/>
        <v>0</v>
      </c>
      <c r="DJ102" s="44">
        <f t="shared" si="151"/>
        <v>0</v>
      </c>
      <c r="DK102" s="44">
        <f t="shared" si="151"/>
        <v>0</v>
      </c>
      <c r="DL102" s="44">
        <f t="shared" si="151"/>
        <v>0</v>
      </c>
      <c r="DM102" s="44">
        <f t="shared" si="151"/>
        <v>0</v>
      </c>
      <c r="DN102" s="44">
        <f t="shared" si="151"/>
        <v>0</v>
      </c>
      <c r="DO102" s="44">
        <f t="shared" si="151"/>
        <v>0</v>
      </c>
      <c r="DP102" s="44">
        <f t="shared" si="151"/>
        <v>0</v>
      </c>
      <c r="DQ102" s="44">
        <f t="shared" si="151"/>
        <v>0</v>
      </c>
    </row>
    <row r="103" spans="1:121" x14ac:dyDescent="0.25">
      <c r="A103" s="44" t="str">
        <f t="shared" si="116"/>
        <v>19_THA</v>
      </c>
      <c r="B103" s="44" t="str">
        <f t="shared" si="116"/>
        <v>8_1_natural_gas</v>
      </c>
      <c r="C103" s="44" t="str">
        <f t="shared" si="116"/>
        <v>8_1_natural_gas</v>
      </c>
      <c r="D103" s="44" t="s">
        <v>150</v>
      </c>
      <c r="E103" s="44"/>
      <c r="F103" s="44"/>
      <c r="G103" s="45">
        <v>0</v>
      </c>
      <c r="H103" s="44"/>
      <c r="I103" s="44"/>
      <c r="J103" s="44"/>
      <c r="K103" s="44"/>
      <c r="L103" s="44"/>
      <c r="M103" s="44"/>
      <c r="N103" s="44"/>
      <c r="O103" s="44"/>
      <c r="P103" s="44"/>
      <c r="Q103" s="44"/>
      <c r="R103" s="44"/>
      <c r="S103" s="44"/>
      <c r="T103" s="44"/>
      <c r="U103" s="44"/>
      <c r="V103" s="44"/>
      <c r="W103" s="44"/>
      <c r="X103" s="44"/>
      <c r="Y103" s="44"/>
      <c r="Z103" s="44"/>
      <c r="AA103" s="44"/>
      <c r="AB103" s="44"/>
      <c r="AC103" s="44"/>
      <c r="AD103" s="44"/>
      <c r="AE103" s="44"/>
      <c r="AF103" s="44"/>
      <c r="AG103" s="44"/>
      <c r="AH103" s="44"/>
      <c r="AI103" s="44"/>
      <c r="AJ103" s="44"/>
      <c r="AK103" s="44"/>
      <c r="AL103" s="44"/>
      <c r="AM103" s="44"/>
      <c r="AN103" s="44"/>
      <c r="AO103" s="44"/>
      <c r="AP103" s="44"/>
      <c r="AQ103" s="44"/>
      <c r="AR103" s="44"/>
      <c r="AS103" s="44"/>
      <c r="AT103" s="44"/>
      <c r="AU103" s="44"/>
      <c r="AV103" s="44"/>
      <c r="AW103" s="44"/>
      <c r="AX103" s="44"/>
      <c r="AY103" s="44"/>
      <c r="AZ103" s="44"/>
      <c r="BA103" s="44"/>
      <c r="BB103" s="44"/>
      <c r="BC103" s="44"/>
      <c r="BD103" s="44"/>
      <c r="BE103" s="44"/>
      <c r="BF103" s="44"/>
      <c r="BG103" s="44"/>
      <c r="BH103" s="44"/>
      <c r="BI103" s="44"/>
      <c r="BJ103" s="44"/>
      <c r="BK103" s="44"/>
      <c r="BL103" s="44" t="str">
        <f t="shared" si="50"/>
        <v>19_THA</v>
      </c>
      <c r="BM103" s="44" t="str">
        <f t="shared" si="117"/>
        <v>d_nonenergy_ccs_8_1_natural_gas</v>
      </c>
      <c r="BN103" s="44"/>
      <c r="BO103" s="44"/>
      <c r="BP103" s="44">
        <f t="shared" ref="BP103:CW103" si="152">BP$50*BP32</f>
        <v>0</v>
      </c>
      <c r="BQ103" s="44">
        <f t="shared" si="152"/>
        <v>0</v>
      </c>
      <c r="BR103" s="44">
        <f t="shared" si="152"/>
        <v>0</v>
      </c>
      <c r="BS103" s="44">
        <f t="shared" si="152"/>
        <v>0</v>
      </c>
      <c r="BT103" s="44">
        <f t="shared" si="152"/>
        <v>0</v>
      </c>
      <c r="BU103" s="44">
        <f t="shared" si="152"/>
        <v>0</v>
      </c>
      <c r="BV103" s="44">
        <f t="shared" si="152"/>
        <v>0</v>
      </c>
      <c r="BW103" s="44">
        <f t="shared" si="152"/>
        <v>0</v>
      </c>
      <c r="BX103" s="44">
        <f t="shared" si="152"/>
        <v>0</v>
      </c>
      <c r="BY103" s="44">
        <f t="shared" si="152"/>
        <v>0</v>
      </c>
      <c r="BZ103" s="44">
        <f t="shared" si="152"/>
        <v>0</v>
      </c>
      <c r="CA103" s="44">
        <f t="shared" si="152"/>
        <v>0</v>
      </c>
      <c r="CB103" s="44">
        <f t="shared" si="152"/>
        <v>0</v>
      </c>
      <c r="CC103" s="44">
        <f t="shared" si="152"/>
        <v>0</v>
      </c>
      <c r="CD103" s="44">
        <f t="shared" si="152"/>
        <v>0</v>
      </c>
      <c r="CE103" s="44">
        <f t="shared" si="152"/>
        <v>0</v>
      </c>
      <c r="CF103" s="44">
        <f t="shared" si="152"/>
        <v>0</v>
      </c>
      <c r="CG103" s="44">
        <f t="shared" si="152"/>
        <v>0</v>
      </c>
      <c r="CH103" s="44">
        <f t="shared" si="152"/>
        <v>0</v>
      </c>
      <c r="CI103" s="44">
        <f t="shared" si="152"/>
        <v>0</v>
      </c>
      <c r="CJ103" s="44">
        <f t="shared" si="152"/>
        <v>0</v>
      </c>
      <c r="CK103" s="44">
        <f t="shared" si="152"/>
        <v>0</v>
      </c>
      <c r="CL103" s="44">
        <f t="shared" si="152"/>
        <v>0</v>
      </c>
      <c r="CM103" s="44">
        <f t="shared" si="152"/>
        <v>0</v>
      </c>
      <c r="CN103" s="44">
        <f t="shared" si="152"/>
        <v>0</v>
      </c>
      <c r="CO103" s="44">
        <f t="shared" si="152"/>
        <v>0</v>
      </c>
      <c r="CP103" s="44">
        <f t="shared" si="152"/>
        <v>0</v>
      </c>
      <c r="CQ103" s="44">
        <f t="shared" si="152"/>
        <v>0</v>
      </c>
      <c r="CR103" s="44">
        <f t="shared" si="152"/>
        <v>0</v>
      </c>
      <c r="CS103" s="44">
        <f t="shared" si="152"/>
        <v>0</v>
      </c>
      <c r="CT103" s="44">
        <f t="shared" si="152"/>
        <v>0</v>
      </c>
      <c r="CU103" s="44">
        <f t="shared" si="152"/>
        <v>0</v>
      </c>
      <c r="CV103" s="44">
        <f t="shared" si="152"/>
        <v>0</v>
      </c>
      <c r="CW103" s="44">
        <f t="shared" si="152"/>
        <v>0</v>
      </c>
      <c r="CX103" s="44">
        <f t="shared" ref="CX103:DQ103" si="153">CX$50*CX32</f>
        <v>0</v>
      </c>
      <c r="CY103" s="44">
        <f t="shared" si="153"/>
        <v>0</v>
      </c>
      <c r="CZ103" s="44">
        <f t="shared" si="153"/>
        <v>0</v>
      </c>
      <c r="DA103" s="44">
        <f t="shared" si="153"/>
        <v>0</v>
      </c>
      <c r="DB103" s="44">
        <f t="shared" si="153"/>
        <v>0</v>
      </c>
      <c r="DC103" s="44">
        <f t="shared" si="153"/>
        <v>0</v>
      </c>
      <c r="DD103" s="44">
        <f t="shared" si="153"/>
        <v>0</v>
      </c>
      <c r="DE103" s="44">
        <f t="shared" si="153"/>
        <v>0</v>
      </c>
      <c r="DF103" s="44">
        <f t="shared" si="153"/>
        <v>0</v>
      </c>
      <c r="DG103" s="44">
        <f t="shared" si="153"/>
        <v>0</v>
      </c>
      <c r="DH103" s="44">
        <f t="shared" si="153"/>
        <v>0</v>
      </c>
      <c r="DI103" s="44">
        <f t="shared" si="153"/>
        <v>0</v>
      </c>
      <c r="DJ103" s="44">
        <f t="shared" si="153"/>
        <v>0</v>
      </c>
      <c r="DK103" s="44">
        <f t="shared" si="153"/>
        <v>0</v>
      </c>
      <c r="DL103" s="44">
        <f t="shared" si="153"/>
        <v>0</v>
      </c>
      <c r="DM103" s="44">
        <f t="shared" si="153"/>
        <v>0</v>
      </c>
      <c r="DN103" s="44">
        <f t="shared" si="153"/>
        <v>0</v>
      </c>
      <c r="DO103" s="44">
        <f t="shared" si="153"/>
        <v>0</v>
      </c>
      <c r="DP103" s="44">
        <f t="shared" si="153"/>
        <v>0</v>
      </c>
      <c r="DQ103" s="44">
        <f t="shared" si="153"/>
        <v>0</v>
      </c>
    </row>
    <row r="104" spans="1:121" x14ac:dyDescent="0.25">
      <c r="A104" s="44" t="str">
        <f t="shared" si="116"/>
        <v>19_THA</v>
      </c>
      <c r="B104" s="44" t="str">
        <f t="shared" si="116"/>
        <v>15_1_fuelwood_and_woodwaste</v>
      </c>
      <c r="C104" s="44" t="str">
        <f t="shared" si="116"/>
        <v>15_1_fwood_wwaste</v>
      </c>
      <c r="D104" s="44" t="s">
        <v>150</v>
      </c>
      <c r="E104" s="44"/>
      <c r="F104" s="44"/>
      <c r="G104" s="45">
        <v>0</v>
      </c>
      <c r="H104" s="44"/>
      <c r="I104" s="44"/>
      <c r="J104" s="44"/>
      <c r="K104" s="44"/>
      <c r="L104" s="44"/>
      <c r="M104" s="44"/>
      <c r="N104" s="44"/>
      <c r="O104" s="44"/>
      <c r="P104" s="44"/>
      <c r="Q104" s="44"/>
      <c r="R104" s="44"/>
      <c r="S104" s="44"/>
      <c r="T104" s="44"/>
      <c r="U104" s="44"/>
      <c r="V104" s="44"/>
      <c r="W104" s="44"/>
      <c r="X104" s="44"/>
      <c r="Y104" s="44"/>
      <c r="Z104" s="44"/>
      <c r="AA104" s="44"/>
      <c r="AB104" s="44"/>
      <c r="AC104" s="44"/>
      <c r="AD104" s="44"/>
      <c r="AE104" s="44"/>
      <c r="AF104" s="44"/>
      <c r="AG104" s="44"/>
      <c r="AH104" s="44"/>
      <c r="AI104" s="44"/>
      <c r="AJ104" s="44"/>
      <c r="AK104" s="44"/>
      <c r="AL104" s="44"/>
      <c r="AM104" s="44"/>
      <c r="AN104" s="44"/>
      <c r="AO104" s="44"/>
      <c r="AP104" s="44"/>
      <c r="AQ104" s="44"/>
      <c r="AR104" s="44"/>
      <c r="AS104" s="44"/>
      <c r="AT104" s="44"/>
      <c r="AU104" s="44"/>
      <c r="AV104" s="44"/>
      <c r="AW104" s="44"/>
      <c r="AX104" s="44"/>
      <c r="AY104" s="44"/>
      <c r="AZ104" s="44"/>
      <c r="BA104" s="44"/>
      <c r="BB104" s="44"/>
      <c r="BC104" s="44"/>
      <c r="BD104" s="44"/>
      <c r="BE104" s="44"/>
      <c r="BF104" s="44"/>
      <c r="BG104" s="44"/>
      <c r="BH104" s="44"/>
      <c r="BI104" s="44"/>
      <c r="BJ104" s="44"/>
      <c r="BK104" s="44"/>
      <c r="BL104" s="44" t="str">
        <f t="shared" si="50"/>
        <v>19_THA</v>
      </c>
      <c r="BM104" s="44" t="str">
        <f t="shared" si="117"/>
        <v>d_nonenergy_ccs_15_1_fwood_wwaste</v>
      </c>
      <c r="BN104" s="44"/>
      <c r="BO104" s="44"/>
      <c r="BP104" s="44">
        <f t="shared" ref="BP104:CW104" si="154">BP$50*BP33</f>
        <v>0</v>
      </c>
      <c r="BQ104" s="44">
        <f t="shared" si="154"/>
        <v>0</v>
      </c>
      <c r="BR104" s="44">
        <f t="shared" si="154"/>
        <v>0</v>
      </c>
      <c r="BS104" s="44">
        <f t="shared" si="154"/>
        <v>0</v>
      </c>
      <c r="BT104" s="44">
        <f t="shared" si="154"/>
        <v>0</v>
      </c>
      <c r="BU104" s="44">
        <f t="shared" si="154"/>
        <v>0</v>
      </c>
      <c r="BV104" s="44">
        <f t="shared" si="154"/>
        <v>0</v>
      </c>
      <c r="BW104" s="44">
        <f t="shared" si="154"/>
        <v>0</v>
      </c>
      <c r="BX104" s="44">
        <f t="shared" si="154"/>
        <v>0</v>
      </c>
      <c r="BY104" s="44">
        <f t="shared" si="154"/>
        <v>0</v>
      </c>
      <c r="BZ104" s="44">
        <f t="shared" si="154"/>
        <v>0</v>
      </c>
      <c r="CA104" s="44">
        <f t="shared" si="154"/>
        <v>0</v>
      </c>
      <c r="CB104" s="44">
        <f t="shared" si="154"/>
        <v>0</v>
      </c>
      <c r="CC104" s="44">
        <f t="shared" si="154"/>
        <v>0</v>
      </c>
      <c r="CD104" s="44">
        <f t="shared" si="154"/>
        <v>0</v>
      </c>
      <c r="CE104" s="44">
        <f t="shared" si="154"/>
        <v>0</v>
      </c>
      <c r="CF104" s="44">
        <f t="shared" si="154"/>
        <v>0</v>
      </c>
      <c r="CG104" s="44">
        <f t="shared" si="154"/>
        <v>0</v>
      </c>
      <c r="CH104" s="44">
        <f t="shared" si="154"/>
        <v>0</v>
      </c>
      <c r="CI104" s="44">
        <f t="shared" si="154"/>
        <v>0</v>
      </c>
      <c r="CJ104" s="44">
        <f t="shared" si="154"/>
        <v>0</v>
      </c>
      <c r="CK104" s="44">
        <f t="shared" si="154"/>
        <v>0</v>
      </c>
      <c r="CL104" s="44">
        <f t="shared" si="154"/>
        <v>0</v>
      </c>
      <c r="CM104" s="44">
        <f t="shared" si="154"/>
        <v>0</v>
      </c>
      <c r="CN104" s="44">
        <f t="shared" si="154"/>
        <v>0</v>
      </c>
      <c r="CO104" s="44">
        <f t="shared" si="154"/>
        <v>0</v>
      </c>
      <c r="CP104" s="44">
        <f t="shared" si="154"/>
        <v>0</v>
      </c>
      <c r="CQ104" s="44">
        <f t="shared" si="154"/>
        <v>0</v>
      </c>
      <c r="CR104" s="44">
        <f t="shared" si="154"/>
        <v>0</v>
      </c>
      <c r="CS104" s="44">
        <f t="shared" si="154"/>
        <v>0</v>
      </c>
      <c r="CT104" s="44">
        <f t="shared" si="154"/>
        <v>0</v>
      </c>
      <c r="CU104" s="44">
        <f t="shared" si="154"/>
        <v>0</v>
      </c>
      <c r="CV104" s="44">
        <f t="shared" si="154"/>
        <v>0</v>
      </c>
      <c r="CW104" s="44">
        <f t="shared" si="154"/>
        <v>0</v>
      </c>
      <c r="CX104" s="44">
        <f t="shared" ref="CX104:DQ104" si="155">CX$50*CX33</f>
        <v>0</v>
      </c>
      <c r="CY104" s="44">
        <f t="shared" si="155"/>
        <v>0</v>
      </c>
      <c r="CZ104" s="44">
        <f t="shared" si="155"/>
        <v>0</v>
      </c>
      <c r="DA104" s="44">
        <f t="shared" si="155"/>
        <v>0</v>
      </c>
      <c r="DB104" s="44">
        <f t="shared" si="155"/>
        <v>0</v>
      </c>
      <c r="DC104" s="44">
        <f t="shared" si="155"/>
        <v>0</v>
      </c>
      <c r="DD104" s="44">
        <f t="shared" si="155"/>
        <v>0</v>
      </c>
      <c r="DE104" s="44">
        <f t="shared" si="155"/>
        <v>0</v>
      </c>
      <c r="DF104" s="44">
        <f t="shared" si="155"/>
        <v>0</v>
      </c>
      <c r="DG104" s="44">
        <f t="shared" si="155"/>
        <v>0</v>
      </c>
      <c r="DH104" s="44">
        <f t="shared" si="155"/>
        <v>0</v>
      </c>
      <c r="DI104" s="44">
        <f t="shared" si="155"/>
        <v>0</v>
      </c>
      <c r="DJ104" s="44">
        <f t="shared" si="155"/>
        <v>0</v>
      </c>
      <c r="DK104" s="44">
        <f t="shared" si="155"/>
        <v>0</v>
      </c>
      <c r="DL104" s="44">
        <f t="shared" si="155"/>
        <v>0</v>
      </c>
      <c r="DM104" s="44">
        <f t="shared" si="155"/>
        <v>0</v>
      </c>
      <c r="DN104" s="44">
        <f t="shared" si="155"/>
        <v>0</v>
      </c>
      <c r="DO104" s="44">
        <f t="shared" si="155"/>
        <v>0</v>
      </c>
      <c r="DP104" s="44">
        <f t="shared" si="155"/>
        <v>0</v>
      </c>
      <c r="DQ104" s="44">
        <f t="shared" si="155"/>
        <v>0</v>
      </c>
    </row>
    <row r="105" spans="1:121" x14ac:dyDescent="0.25">
      <c r="A105" s="44" t="str">
        <f t="shared" si="116"/>
        <v>19_THA</v>
      </c>
      <c r="B105" s="44" t="str">
        <f t="shared" si="116"/>
        <v>15_2_bagasse</v>
      </c>
      <c r="C105" s="44" t="str">
        <f t="shared" si="116"/>
        <v>15_2_bagasse</v>
      </c>
      <c r="D105" s="44" t="s">
        <v>150</v>
      </c>
      <c r="E105" s="44"/>
      <c r="F105" s="44"/>
      <c r="G105" s="45">
        <v>0</v>
      </c>
      <c r="H105" s="44"/>
      <c r="I105" s="44"/>
      <c r="J105" s="44"/>
      <c r="K105" s="44"/>
      <c r="L105" s="44"/>
      <c r="M105" s="44"/>
      <c r="N105" s="44"/>
      <c r="O105" s="44"/>
      <c r="P105" s="44"/>
      <c r="Q105" s="44"/>
      <c r="R105" s="44"/>
      <c r="S105" s="44"/>
      <c r="T105" s="44"/>
      <c r="U105" s="44"/>
      <c r="V105" s="44"/>
      <c r="W105" s="44"/>
      <c r="X105" s="44"/>
      <c r="Y105" s="44"/>
      <c r="Z105" s="44"/>
      <c r="AA105" s="44"/>
      <c r="AB105" s="44"/>
      <c r="AC105" s="44"/>
      <c r="AD105" s="44"/>
      <c r="AE105" s="44"/>
      <c r="AF105" s="44"/>
      <c r="AG105" s="44"/>
      <c r="AH105" s="44"/>
      <c r="AI105" s="44"/>
      <c r="AJ105" s="44"/>
      <c r="AK105" s="44"/>
      <c r="AL105" s="44"/>
      <c r="AM105" s="44"/>
      <c r="AN105" s="44"/>
      <c r="AO105" s="44"/>
      <c r="AP105" s="44"/>
      <c r="AQ105" s="44"/>
      <c r="AR105" s="44"/>
      <c r="AS105" s="44"/>
      <c r="AT105" s="44"/>
      <c r="AU105" s="44"/>
      <c r="AV105" s="44"/>
      <c r="AW105" s="44"/>
      <c r="AX105" s="44"/>
      <c r="AY105" s="44"/>
      <c r="AZ105" s="44"/>
      <c r="BA105" s="44"/>
      <c r="BB105" s="44"/>
      <c r="BC105" s="44"/>
      <c r="BD105" s="44"/>
      <c r="BE105" s="44"/>
      <c r="BF105" s="44"/>
      <c r="BG105" s="44"/>
      <c r="BH105" s="44"/>
      <c r="BI105" s="44"/>
      <c r="BJ105" s="44"/>
      <c r="BK105" s="44"/>
      <c r="BL105" s="44" t="str">
        <f t="shared" si="50"/>
        <v>19_THA</v>
      </c>
      <c r="BM105" s="44" t="str">
        <f t="shared" si="117"/>
        <v>d_nonenergy_ccs_15_2_bagasse</v>
      </c>
      <c r="BN105" s="44"/>
      <c r="BO105" s="44"/>
      <c r="BP105" s="44">
        <f t="shared" ref="BP105:CW105" si="156">BP$50*BP34</f>
        <v>0</v>
      </c>
      <c r="BQ105" s="44">
        <f t="shared" si="156"/>
        <v>0</v>
      </c>
      <c r="BR105" s="44">
        <f t="shared" si="156"/>
        <v>0</v>
      </c>
      <c r="BS105" s="44">
        <f t="shared" si="156"/>
        <v>0</v>
      </c>
      <c r="BT105" s="44">
        <f t="shared" si="156"/>
        <v>0</v>
      </c>
      <c r="BU105" s="44">
        <f t="shared" si="156"/>
        <v>0</v>
      </c>
      <c r="BV105" s="44">
        <f t="shared" si="156"/>
        <v>0</v>
      </c>
      <c r="BW105" s="44">
        <f t="shared" si="156"/>
        <v>0</v>
      </c>
      <c r="BX105" s="44">
        <f t="shared" si="156"/>
        <v>0</v>
      </c>
      <c r="BY105" s="44">
        <f t="shared" si="156"/>
        <v>0</v>
      </c>
      <c r="BZ105" s="44">
        <f t="shared" si="156"/>
        <v>0</v>
      </c>
      <c r="CA105" s="44">
        <f t="shared" si="156"/>
        <v>0</v>
      </c>
      <c r="CB105" s="44">
        <f t="shared" si="156"/>
        <v>0</v>
      </c>
      <c r="CC105" s="44">
        <f t="shared" si="156"/>
        <v>0</v>
      </c>
      <c r="CD105" s="44">
        <f t="shared" si="156"/>
        <v>0</v>
      </c>
      <c r="CE105" s="44">
        <f t="shared" si="156"/>
        <v>0</v>
      </c>
      <c r="CF105" s="44">
        <f t="shared" si="156"/>
        <v>0</v>
      </c>
      <c r="CG105" s="44">
        <f t="shared" si="156"/>
        <v>0</v>
      </c>
      <c r="CH105" s="44">
        <f t="shared" si="156"/>
        <v>0</v>
      </c>
      <c r="CI105" s="44">
        <f t="shared" si="156"/>
        <v>0</v>
      </c>
      <c r="CJ105" s="44">
        <f t="shared" si="156"/>
        <v>0</v>
      </c>
      <c r="CK105" s="44">
        <f t="shared" si="156"/>
        <v>0</v>
      </c>
      <c r="CL105" s="44">
        <f t="shared" si="156"/>
        <v>0</v>
      </c>
      <c r="CM105" s="44">
        <f t="shared" si="156"/>
        <v>0</v>
      </c>
      <c r="CN105" s="44">
        <f t="shared" si="156"/>
        <v>0</v>
      </c>
      <c r="CO105" s="44">
        <f t="shared" si="156"/>
        <v>0</v>
      </c>
      <c r="CP105" s="44">
        <f t="shared" si="156"/>
        <v>0</v>
      </c>
      <c r="CQ105" s="44">
        <f t="shared" si="156"/>
        <v>0</v>
      </c>
      <c r="CR105" s="44">
        <f t="shared" si="156"/>
        <v>0</v>
      </c>
      <c r="CS105" s="44">
        <f t="shared" si="156"/>
        <v>0</v>
      </c>
      <c r="CT105" s="44">
        <f t="shared" si="156"/>
        <v>0</v>
      </c>
      <c r="CU105" s="44">
        <f t="shared" si="156"/>
        <v>0</v>
      </c>
      <c r="CV105" s="44">
        <f t="shared" si="156"/>
        <v>0</v>
      </c>
      <c r="CW105" s="44">
        <f t="shared" si="156"/>
        <v>0</v>
      </c>
      <c r="CX105" s="44">
        <f t="shared" ref="CX105:DQ105" si="157">CX$50*CX34</f>
        <v>0</v>
      </c>
      <c r="CY105" s="44">
        <f t="shared" si="157"/>
        <v>0</v>
      </c>
      <c r="CZ105" s="44">
        <f t="shared" si="157"/>
        <v>0</v>
      </c>
      <c r="DA105" s="44">
        <f t="shared" si="157"/>
        <v>0</v>
      </c>
      <c r="DB105" s="44">
        <f t="shared" si="157"/>
        <v>0</v>
      </c>
      <c r="DC105" s="44">
        <f t="shared" si="157"/>
        <v>0</v>
      </c>
      <c r="DD105" s="44">
        <f t="shared" si="157"/>
        <v>0</v>
      </c>
      <c r="DE105" s="44">
        <f t="shared" si="157"/>
        <v>0</v>
      </c>
      <c r="DF105" s="44">
        <f t="shared" si="157"/>
        <v>0</v>
      </c>
      <c r="DG105" s="44">
        <f t="shared" si="157"/>
        <v>0</v>
      </c>
      <c r="DH105" s="44">
        <f t="shared" si="157"/>
        <v>0</v>
      </c>
      <c r="DI105" s="44">
        <f t="shared" si="157"/>
        <v>0</v>
      </c>
      <c r="DJ105" s="44">
        <f t="shared" si="157"/>
        <v>0</v>
      </c>
      <c r="DK105" s="44">
        <f t="shared" si="157"/>
        <v>0</v>
      </c>
      <c r="DL105" s="44">
        <f t="shared" si="157"/>
        <v>0</v>
      </c>
      <c r="DM105" s="44">
        <f t="shared" si="157"/>
        <v>0</v>
      </c>
      <c r="DN105" s="44">
        <f t="shared" si="157"/>
        <v>0</v>
      </c>
      <c r="DO105" s="44">
        <f t="shared" si="157"/>
        <v>0</v>
      </c>
      <c r="DP105" s="44">
        <f t="shared" si="157"/>
        <v>0</v>
      </c>
      <c r="DQ105" s="44">
        <f t="shared" si="157"/>
        <v>0</v>
      </c>
    </row>
    <row r="106" spans="1:121" x14ac:dyDescent="0.25">
      <c r="A106" s="44" t="str">
        <f t="shared" si="116"/>
        <v>19_THA</v>
      </c>
      <c r="B106" s="44" t="str">
        <f t="shared" si="116"/>
        <v>15_3_charcoal</v>
      </c>
      <c r="C106" s="44" t="str">
        <f t="shared" si="116"/>
        <v>15_3_charcoal</v>
      </c>
      <c r="D106" s="44" t="s">
        <v>150</v>
      </c>
      <c r="E106" s="44"/>
      <c r="F106" s="44"/>
      <c r="G106" s="45">
        <v>0</v>
      </c>
      <c r="H106" s="44"/>
      <c r="I106" s="44"/>
      <c r="J106" s="44"/>
      <c r="K106" s="44"/>
      <c r="L106" s="44"/>
      <c r="M106" s="44"/>
      <c r="N106" s="44"/>
      <c r="O106" s="44"/>
      <c r="P106" s="44"/>
      <c r="Q106" s="44"/>
      <c r="R106" s="44"/>
      <c r="S106" s="44"/>
      <c r="T106" s="44"/>
      <c r="U106" s="44"/>
      <c r="V106" s="44"/>
      <c r="W106" s="44"/>
      <c r="X106" s="44"/>
      <c r="Y106" s="44"/>
      <c r="Z106" s="44"/>
      <c r="AA106" s="44"/>
      <c r="AB106" s="44"/>
      <c r="AC106" s="44"/>
      <c r="AD106" s="44"/>
      <c r="AE106" s="44"/>
      <c r="AF106" s="44"/>
      <c r="AG106" s="44"/>
      <c r="AH106" s="44"/>
      <c r="AI106" s="44"/>
      <c r="AJ106" s="44"/>
      <c r="AK106" s="44"/>
      <c r="AL106" s="44"/>
      <c r="AM106" s="44"/>
      <c r="AN106" s="44"/>
      <c r="AO106" s="44"/>
      <c r="AP106" s="44"/>
      <c r="AQ106" s="44"/>
      <c r="AR106" s="44"/>
      <c r="AS106" s="44"/>
      <c r="AT106" s="44"/>
      <c r="AU106" s="44"/>
      <c r="AV106" s="44"/>
      <c r="AW106" s="44"/>
      <c r="AX106" s="44"/>
      <c r="AY106" s="44"/>
      <c r="AZ106" s="44"/>
      <c r="BA106" s="44"/>
      <c r="BB106" s="44"/>
      <c r="BC106" s="44"/>
      <c r="BD106" s="44"/>
      <c r="BE106" s="44"/>
      <c r="BF106" s="44"/>
      <c r="BG106" s="44"/>
      <c r="BH106" s="44"/>
      <c r="BI106" s="44"/>
      <c r="BJ106" s="44"/>
      <c r="BK106" s="44"/>
      <c r="BL106" s="44" t="str">
        <f t="shared" si="50"/>
        <v>19_THA</v>
      </c>
      <c r="BM106" s="44" t="str">
        <f t="shared" si="117"/>
        <v>d_nonenergy_ccs_15_3_charcoal</v>
      </c>
      <c r="BN106" s="44"/>
      <c r="BO106" s="44"/>
      <c r="BP106" s="44">
        <f t="shared" ref="BP106:CW106" si="158">BP$50*BP35</f>
        <v>0</v>
      </c>
      <c r="BQ106" s="44">
        <f t="shared" si="158"/>
        <v>0</v>
      </c>
      <c r="BR106" s="44">
        <f t="shared" si="158"/>
        <v>0</v>
      </c>
      <c r="BS106" s="44">
        <f t="shared" si="158"/>
        <v>0</v>
      </c>
      <c r="BT106" s="44">
        <f t="shared" si="158"/>
        <v>0</v>
      </c>
      <c r="BU106" s="44">
        <f t="shared" si="158"/>
        <v>0</v>
      </c>
      <c r="BV106" s="44">
        <f t="shared" si="158"/>
        <v>0</v>
      </c>
      <c r="BW106" s="44">
        <f t="shared" si="158"/>
        <v>0</v>
      </c>
      <c r="BX106" s="44">
        <f t="shared" si="158"/>
        <v>0</v>
      </c>
      <c r="BY106" s="44">
        <f t="shared" si="158"/>
        <v>0</v>
      </c>
      <c r="BZ106" s="44">
        <f t="shared" si="158"/>
        <v>0</v>
      </c>
      <c r="CA106" s="44">
        <f t="shared" si="158"/>
        <v>0</v>
      </c>
      <c r="CB106" s="44">
        <f t="shared" si="158"/>
        <v>0</v>
      </c>
      <c r="CC106" s="44">
        <f t="shared" si="158"/>
        <v>0</v>
      </c>
      <c r="CD106" s="44">
        <f t="shared" si="158"/>
        <v>0</v>
      </c>
      <c r="CE106" s="44">
        <f t="shared" si="158"/>
        <v>0</v>
      </c>
      <c r="CF106" s="44">
        <f t="shared" si="158"/>
        <v>0</v>
      </c>
      <c r="CG106" s="44">
        <f t="shared" si="158"/>
        <v>0</v>
      </c>
      <c r="CH106" s="44">
        <f t="shared" si="158"/>
        <v>0</v>
      </c>
      <c r="CI106" s="44">
        <f t="shared" si="158"/>
        <v>0</v>
      </c>
      <c r="CJ106" s="44">
        <f t="shared" si="158"/>
        <v>0</v>
      </c>
      <c r="CK106" s="44">
        <f t="shared" si="158"/>
        <v>0</v>
      </c>
      <c r="CL106" s="44">
        <f t="shared" si="158"/>
        <v>0</v>
      </c>
      <c r="CM106" s="44">
        <f t="shared" si="158"/>
        <v>0</v>
      </c>
      <c r="CN106" s="44">
        <f t="shared" si="158"/>
        <v>0</v>
      </c>
      <c r="CO106" s="44">
        <f t="shared" si="158"/>
        <v>0</v>
      </c>
      <c r="CP106" s="44">
        <f t="shared" si="158"/>
        <v>0</v>
      </c>
      <c r="CQ106" s="44">
        <f t="shared" si="158"/>
        <v>0</v>
      </c>
      <c r="CR106" s="44">
        <f t="shared" si="158"/>
        <v>0</v>
      </c>
      <c r="CS106" s="44">
        <f t="shared" si="158"/>
        <v>0</v>
      </c>
      <c r="CT106" s="44">
        <f t="shared" si="158"/>
        <v>0</v>
      </c>
      <c r="CU106" s="44">
        <f t="shared" si="158"/>
        <v>0</v>
      </c>
      <c r="CV106" s="44">
        <f t="shared" si="158"/>
        <v>0</v>
      </c>
      <c r="CW106" s="44">
        <f t="shared" si="158"/>
        <v>0</v>
      </c>
      <c r="CX106" s="44">
        <f t="shared" ref="CX106:DQ106" si="159">CX$50*CX35</f>
        <v>0</v>
      </c>
      <c r="CY106" s="44">
        <f t="shared" si="159"/>
        <v>0</v>
      </c>
      <c r="CZ106" s="44">
        <f t="shared" si="159"/>
        <v>0</v>
      </c>
      <c r="DA106" s="44">
        <f t="shared" si="159"/>
        <v>0</v>
      </c>
      <c r="DB106" s="44">
        <f t="shared" si="159"/>
        <v>0</v>
      </c>
      <c r="DC106" s="44">
        <f t="shared" si="159"/>
        <v>0</v>
      </c>
      <c r="DD106" s="44">
        <f t="shared" si="159"/>
        <v>0</v>
      </c>
      <c r="DE106" s="44">
        <f t="shared" si="159"/>
        <v>0</v>
      </c>
      <c r="DF106" s="44">
        <f t="shared" si="159"/>
        <v>0</v>
      </c>
      <c r="DG106" s="44">
        <f t="shared" si="159"/>
        <v>0</v>
      </c>
      <c r="DH106" s="44">
        <f t="shared" si="159"/>
        <v>0</v>
      </c>
      <c r="DI106" s="44">
        <f t="shared" si="159"/>
        <v>0</v>
      </c>
      <c r="DJ106" s="44">
        <f t="shared" si="159"/>
        <v>0</v>
      </c>
      <c r="DK106" s="44">
        <f t="shared" si="159"/>
        <v>0</v>
      </c>
      <c r="DL106" s="44">
        <f t="shared" si="159"/>
        <v>0</v>
      </c>
      <c r="DM106" s="44">
        <f t="shared" si="159"/>
        <v>0</v>
      </c>
      <c r="DN106" s="44">
        <f t="shared" si="159"/>
        <v>0</v>
      </c>
      <c r="DO106" s="44">
        <f t="shared" si="159"/>
        <v>0</v>
      </c>
      <c r="DP106" s="44">
        <f t="shared" si="159"/>
        <v>0</v>
      </c>
      <c r="DQ106" s="44">
        <f t="shared" si="159"/>
        <v>0</v>
      </c>
    </row>
    <row r="107" spans="1:121" x14ac:dyDescent="0.25">
      <c r="A107" s="44" t="str">
        <f t="shared" si="116"/>
        <v>19_THA</v>
      </c>
      <c r="B107" s="44" t="str">
        <f t="shared" si="116"/>
        <v>15_4_black_liquor</v>
      </c>
      <c r="C107" s="44" t="str">
        <f t="shared" si="116"/>
        <v>15_4_black_liquor</v>
      </c>
      <c r="D107" s="44" t="s">
        <v>150</v>
      </c>
      <c r="E107" s="44"/>
      <c r="F107" s="44"/>
      <c r="G107" s="45">
        <v>0</v>
      </c>
      <c r="H107" s="44"/>
      <c r="I107" s="44"/>
      <c r="J107" s="44"/>
      <c r="K107" s="44"/>
      <c r="L107" s="44"/>
      <c r="M107" s="44"/>
      <c r="N107" s="44"/>
      <c r="O107" s="44"/>
      <c r="P107" s="44"/>
      <c r="Q107" s="44"/>
      <c r="R107" s="44"/>
      <c r="S107" s="44"/>
      <c r="T107" s="44"/>
      <c r="U107" s="44"/>
      <c r="V107" s="44"/>
      <c r="W107" s="44"/>
      <c r="X107" s="44"/>
      <c r="Y107" s="44"/>
      <c r="Z107" s="44"/>
      <c r="AA107" s="44"/>
      <c r="AB107" s="44"/>
      <c r="AC107" s="44"/>
      <c r="AD107" s="44"/>
      <c r="AE107" s="44"/>
      <c r="AF107" s="44"/>
      <c r="AG107" s="44"/>
      <c r="AH107" s="44"/>
      <c r="AI107" s="44"/>
      <c r="AJ107" s="44"/>
      <c r="AK107" s="44"/>
      <c r="AL107" s="44"/>
      <c r="AM107" s="44"/>
      <c r="AN107" s="44"/>
      <c r="AO107" s="44"/>
      <c r="AP107" s="44"/>
      <c r="AQ107" s="44"/>
      <c r="AR107" s="44"/>
      <c r="AS107" s="44"/>
      <c r="AT107" s="44"/>
      <c r="AU107" s="44"/>
      <c r="AV107" s="44"/>
      <c r="AW107" s="44"/>
      <c r="AX107" s="44"/>
      <c r="AY107" s="44"/>
      <c r="AZ107" s="44"/>
      <c r="BA107" s="44"/>
      <c r="BB107" s="44"/>
      <c r="BC107" s="44"/>
      <c r="BD107" s="44"/>
      <c r="BE107" s="44"/>
      <c r="BF107" s="44"/>
      <c r="BG107" s="44"/>
      <c r="BH107" s="44"/>
      <c r="BI107" s="44"/>
      <c r="BJ107" s="44"/>
      <c r="BK107" s="44"/>
      <c r="BL107" s="44" t="str">
        <f t="shared" si="50"/>
        <v>19_THA</v>
      </c>
      <c r="BM107" s="44" t="str">
        <f t="shared" si="117"/>
        <v>d_nonenergy_ccs_15_4_black_liquor</v>
      </c>
      <c r="BN107" s="44"/>
      <c r="BO107" s="44"/>
      <c r="BP107" s="44">
        <f t="shared" ref="BP107:CW107" si="160">BP$50*BP36</f>
        <v>0</v>
      </c>
      <c r="BQ107" s="44">
        <f t="shared" si="160"/>
        <v>0</v>
      </c>
      <c r="BR107" s="44">
        <f t="shared" si="160"/>
        <v>0</v>
      </c>
      <c r="BS107" s="44">
        <f t="shared" si="160"/>
        <v>0</v>
      </c>
      <c r="BT107" s="44">
        <f t="shared" si="160"/>
        <v>0</v>
      </c>
      <c r="BU107" s="44">
        <f t="shared" si="160"/>
        <v>0</v>
      </c>
      <c r="BV107" s="44">
        <f t="shared" si="160"/>
        <v>0</v>
      </c>
      <c r="BW107" s="44">
        <f t="shared" si="160"/>
        <v>0</v>
      </c>
      <c r="BX107" s="44">
        <f t="shared" si="160"/>
        <v>0</v>
      </c>
      <c r="BY107" s="44">
        <f t="shared" si="160"/>
        <v>0</v>
      </c>
      <c r="BZ107" s="44">
        <f t="shared" si="160"/>
        <v>0</v>
      </c>
      <c r="CA107" s="44">
        <f t="shared" si="160"/>
        <v>0</v>
      </c>
      <c r="CB107" s="44">
        <f t="shared" si="160"/>
        <v>0</v>
      </c>
      <c r="CC107" s="44">
        <f t="shared" si="160"/>
        <v>0</v>
      </c>
      <c r="CD107" s="44">
        <f t="shared" si="160"/>
        <v>0</v>
      </c>
      <c r="CE107" s="44">
        <f t="shared" si="160"/>
        <v>0</v>
      </c>
      <c r="CF107" s="44">
        <f t="shared" si="160"/>
        <v>0</v>
      </c>
      <c r="CG107" s="44">
        <f t="shared" si="160"/>
        <v>0</v>
      </c>
      <c r="CH107" s="44">
        <f t="shared" si="160"/>
        <v>0</v>
      </c>
      <c r="CI107" s="44">
        <f t="shared" si="160"/>
        <v>0</v>
      </c>
      <c r="CJ107" s="44">
        <f t="shared" si="160"/>
        <v>0</v>
      </c>
      <c r="CK107" s="44">
        <f t="shared" si="160"/>
        <v>0</v>
      </c>
      <c r="CL107" s="44">
        <f t="shared" si="160"/>
        <v>0</v>
      </c>
      <c r="CM107" s="44">
        <f t="shared" si="160"/>
        <v>0</v>
      </c>
      <c r="CN107" s="44">
        <f t="shared" si="160"/>
        <v>0</v>
      </c>
      <c r="CO107" s="44">
        <f t="shared" si="160"/>
        <v>0</v>
      </c>
      <c r="CP107" s="44">
        <f t="shared" si="160"/>
        <v>0</v>
      </c>
      <c r="CQ107" s="44">
        <f t="shared" si="160"/>
        <v>0</v>
      </c>
      <c r="CR107" s="44">
        <f t="shared" si="160"/>
        <v>0</v>
      </c>
      <c r="CS107" s="44">
        <f t="shared" si="160"/>
        <v>0</v>
      </c>
      <c r="CT107" s="44">
        <f t="shared" si="160"/>
        <v>0</v>
      </c>
      <c r="CU107" s="44">
        <f t="shared" si="160"/>
        <v>0</v>
      </c>
      <c r="CV107" s="44">
        <f t="shared" si="160"/>
        <v>0</v>
      </c>
      <c r="CW107" s="44">
        <f t="shared" si="160"/>
        <v>0</v>
      </c>
      <c r="CX107" s="44">
        <f t="shared" ref="CX107:DQ107" si="161">CX$50*CX36</f>
        <v>0</v>
      </c>
      <c r="CY107" s="44">
        <f t="shared" si="161"/>
        <v>0</v>
      </c>
      <c r="CZ107" s="44">
        <f t="shared" si="161"/>
        <v>0</v>
      </c>
      <c r="DA107" s="44">
        <f t="shared" si="161"/>
        <v>0</v>
      </c>
      <c r="DB107" s="44">
        <f t="shared" si="161"/>
        <v>0</v>
      </c>
      <c r="DC107" s="44">
        <f t="shared" si="161"/>
        <v>0</v>
      </c>
      <c r="DD107" s="44">
        <f t="shared" si="161"/>
        <v>0</v>
      </c>
      <c r="DE107" s="44">
        <f t="shared" si="161"/>
        <v>0</v>
      </c>
      <c r="DF107" s="44">
        <f t="shared" si="161"/>
        <v>0</v>
      </c>
      <c r="DG107" s="44">
        <f t="shared" si="161"/>
        <v>0</v>
      </c>
      <c r="DH107" s="44">
        <f t="shared" si="161"/>
        <v>0</v>
      </c>
      <c r="DI107" s="44">
        <f t="shared" si="161"/>
        <v>0</v>
      </c>
      <c r="DJ107" s="44">
        <f t="shared" si="161"/>
        <v>0</v>
      </c>
      <c r="DK107" s="44">
        <f t="shared" si="161"/>
        <v>0</v>
      </c>
      <c r="DL107" s="44">
        <f t="shared" si="161"/>
        <v>0</v>
      </c>
      <c r="DM107" s="44">
        <f t="shared" si="161"/>
        <v>0</v>
      </c>
      <c r="DN107" s="44">
        <f t="shared" si="161"/>
        <v>0</v>
      </c>
      <c r="DO107" s="44">
        <f t="shared" si="161"/>
        <v>0</v>
      </c>
      <c r="DP107" s="44">
        <f t="shared" si="161"/>
        <v>0</v>
      </c>
      <c r="DQ107" s="44">
        <f t="shared" si="161"/>
        <v>0</v>
      </c>
    </row>
    <row r="108" spans="1:121" x14ac:dyDescent="0.25">
      <c r="A108" s="44" t="str">
        <f t="shared" si="116"/>
        <v>19_THA</v>
      </c>
      <c r="B108" s="44" t="str">
        <f t="shared" si="116"/>
        <v>15_5_other_biomass</v>
      </c>
      <c r="C108" s="44" t="str">
        <f t="shared" si="116"/>
        <v>15_5_other_biomass</v>
      </c>
      <c r="D108" s="44" t="s">
        <v>150</v>
      </c>
      <c r="E108" s="44"/>
      <c r="F108" s="44"/>
      <c r="G108" s="45">
        <v>0</v>
      </c>
      <c r="H108" s="44"/>
      <c r="I108" s="44"/>
      <c r="J108" s="44"/>
      <c r="K108" s="44"/>
      <c r="L108" s="44"/>
      <c r="M108" s="44"/>
      <c r="N108" s="44"/>
      <c r="O108" s="44"/>
      <c r="P108" s="44"/>
      <c r="Q108" s="44"/>
      <c r="R108" s="44"/>
      <c r="S108" s="44"/>
      <c r="T108" s="44"/>
      <c r="U108" s="44"/>
      <c r="V108" s="44"/>
      <c r="W108" s="44"/>
      <c r="X108" s="44"/>
      <c r="Y108" s="44"/>
      <c r="Z108" s="44"/>
      <c r="AA108" s="44"/>
      <c r="AB108" s="44"/>
      <c r="AC108" s="44"/>
      <c r="AD108" s="44"/>
      <c r="AE108" s="44"/>
      <c r="AF108" s="44"/>
      <c r="AG108" s="44"/>
      <c r="AH108" s="44"/>
      <c r="AI108" s="44"/>
      <c r="AJ108" s="44"/>
      <c r="AK108" s="44"/>
      <c r="AL108" s="44"/>
      <c r="AM108" s="44"/>
      <c r="AN108" s="44"/>
      <c r="AO108" s="44"/>
      <c r="AP108" s="44"/>
      <c r="AQ108" s="44"/>
      <c r="AR108" s="44"/>
      <c r="AS108" s="44"/>
      <c r="AT108" s="44"/>
      <c r="AU108" s="44"/>
      <c r="AV108" s="44"/>
      <c r="AW108" s="44"/>
      <c r="AX108" s="44"/>
      <c r="AY108" s="44"/>
      <c r="AZ108" s="44"/>
      <c r="BA108" s="44"/>
      <c r="BB108" s="44"/>
      <c r="BC108" s="44"/>
      <c r="BD108" s="44"/>
      <c r="BE108" s="44"/>
      <c r="BF108" s="44"/>
      <c r="BG108" s="44"/>
      <c r="BH108" s="44"/>
      <c r="BI108" s="44"/>
      <c r="BJ108" s="44"/>
      <c r="BK108" s="44"/>
      <c r="BL108" s="44" t="str">
        <f t="shared" si="50"/>
        <v>19_THA</v>
      </c>
      <c r="BM108" s="44" t="str">
        <f t="shared" si="117"/>
        <v>d_nonenergy_ccs_15_5_other_biomass</v>
      </c>
      <c r="BN108" s="44"/>
      <c r="BO108" s="44"/>
      <c r="BP108" s="44">
        <f t="shared" ref="BP108:CW108" si="162">BP$50*BP37</f>
        <v>0</v>
      </c>
      <c r="BQ108" s="44">
        <f t="shared" si="162"/>
        <v>0</v>
      </c>
      <c r="BR108" s="44">
        <f t="shared" si="162"/>
        <v>0</v>
      </c>
      <c r="BS108" s="44">
        <f t="shared" si="162"/>
        <v>0</v>
      </c>
      <c r="BT108" s="44">
        <f t="shared" si="162"/>
        <v>0</v>
      </c>
      <c r="BU108" s="44">
        <f t="shared" si="162"/>
        <v>0</v>
      </c>
      <c r="BV108" s="44">
        <f t="shared" si="162"/>
        <v>0</v>
      </c>
      <c r="BW108" s="44">
        <f t="shared" si="162"/>
        <v>0</v>
      </c>
      <c r="BX108" s="44">
        <f t="shared" si="162"/>
        <v>0</v>
      </c>
      <c r="BY108" s="44">
        <f t="shared" si="162"/>
        <v>0</v>
      </c>
      <c r="BZ108" s="44">
        <f t="shared" si="162"/>
        <v>0</v>
      </c>
      <c r="CA108" s="44">
        <f t="shared" si="162"/>
        <v>0</v>
      </c>
      <c r="CB108" s="44">
        <f t="shared" si="162"/>
        <v>0</v>
      </c>
      <c r="CC108" s="44">
        <f t="shared" si="162"/>
        <v>0</v>
      </c>
      <c r="CD108" s="44">
        <f t="shared" si="162"/>
        <v>0</v>
      </c>
      <c r="CE108" s="44">
        <f t="shared" si="162"/>
        <v>0</v>
      </c>
      <c r="CF108" s="44">
        <f t="shared" si="162"/>
        <v>0</v>
      </c>
      <c r="CG108" s="44">
        <f t="shared" si="162"/>
        <v>0</v>
      </c>
      <c r="CH108" s="44">
        <f t="shared" si="162"/>
        <v>0</v>
      </c>
      <c r="CI108" s="44">
        <f t="shared" si="162"/>
        <v>0</v>
      </c>
      <c r="CJ108" s="44">
        <f t="shared" si="162"/>
        <v>0</v>
      </c>
      <c r="CK108" s="44">
        <f t="shared" si="162"/>
        <v>0</v>
      </c>
      <c r="CL108" s="44">
        <f t="shared" si="162"/>
        <v>0</v>
      </c>
      <c r="CM108" s="44">
        <f t="shared" si="162"/>
        <v>0</v>
      </c>
      <c r="CN108" s="44">
        <f t="shared" si="162"/>
        <v>0</v>
      </c>
      <c r="CO108" s="44">
        <f t="shared" si="162"/>
        <v>0</v>
      </c>
      <c r="CP108" s="44">
        <f t="shared" si="162"/>
        <v>0</v>
      </c>
      <c r="CQ108" s="44">
        <f t="shared" si="162"/>
        <v>0</v>
      </c>
      <c r="CR108" s="44">
        <f t="shared" si="162"/>
        <v>0</v>
      </c>
      <c r="CS108" s="44">
        <f t="shared" si="162"/>
        <v>0</v>
      </c>
      <c r="CT108" s="44">
        <f t="shared" si="162"/>
        <v>0</v>
      </c>
      <c r="CU108" s="44">
        <f t="shared" si="162"/>
        <v>0</v>
      </c>
      <c r="CV108" s="44">
        <f t="shared" si="162"/>
        <v>0</v>
      </c>
      <c r="CW108" s="44">
        <f t="shared" si="162"/>
        <v>0</v>
      </c>
      <c r="CX108" s="44">
        <f t="shared" ref="CX108:DQ108" si="163">CX$50*CX37</f>
        <v>0</v>
      </c>
      <c r="CY108" s="44">
        <f t="shared" si="163"/>
        <v>0</v>
      </c>
      <c r="CZ108" s="44">
        <f t="shared" si="163"/>
        <v>0</v>
      </c>
      <c r="DA108" s="44">
        <f t="shared" si="163"/>
        <v>0</v>
      </c>
      <c r="DB108" s="44">
        <f t="shared" si="163"/>
        <v>0</v>
      </c>
      <c r="DC108" s="44">
        <f t="shared" si="163"/>
        <v>0</v>
      </c>
      <c r="DD108" s="44">
        <f t="shared" si="163"/>
        <v>0</v>
      </c>
      <c r="DE108" s="44">
        <f t="shared" si="163"/>
        <v>0</v>
      </c>
      <c r="DF108" s="44">
        <f t="shared" si="163"/>
        <v>0</v>
      </c>
      <c r="DG108" s="44">
        <f t="shared" si="163"/>
        <v>0</v>
      </c>
      <c r="DH108" s="44">
        <f t="shared" si="163"/>
        <v>0</v>
      </c>
      <c r="DI108" s="44">
        <f t="shared" si="163"/>
        <v>0</v>
      </c>
      <c r="DJ108" s="44">
        <f t="shared" si="163"/>
        <v>0</v>
      </c>
      <c r="DK108" s="44">
        <f t="shared" si="163"/>
        <v>0</v>
      </c>
      <c r="DL108" s="44">
        <f t="shared" si="163"/>
        <v>0</v>
      </c>
      <c r="DM108" s="44">
        <f t="shared" si="163"/>
        <v>0</v>
      </c>
      <c r="DN108" s="44">
        <f t="shared" si="163"/>
        <v>0</v>
      </c>
      <c r="DO108" s="44">
        <f t="shared" si="163"/>
        <v>0</v>
      </c>
      <c r="DP108" s="44">
        <f t="shared" si="163"/>
        <v>0</v>
      </c>
      <c r="DQ108" s="44">
        <f t="shared" si="163"/>
        <v>0</v>
      </c>
    </row>
    <row r="109" spans="1:121" x14ac:dyDescent="0.25">
      <c r="A109" s="44" t="str">
        <f t="shared" si="116"/>
        <v>19_THA</v>
      </c>
      <c r="B109" s="44" t="str">
        <f t="shared" si="116"/>
        <v>16_1_biogas</v>
      </c>
      <c r="C109" s="44" t="str">
        <f t="shared" si="116"/>
        <v>16_1_biogas</v>
      </c>
      <c r="D109" s="44" t="s">
        <v>150</v>
      </c>
      <c r="E109" s="44"/>
      <c r="F109" s="44"/>
      <c r="G109" s="45">
        <v>0</v>
      </c>
      <c r="H109" s="44"/>
      <c r="I109" s="44"/>
      <c r="J109" s="44"/>
      <c r="K109" s="44"/>
      <c r="L109" s="44"/>
      <c r="M109" s="44"/>
      <c r="N109" s="44"/>
      <c r="O109" s="44"/>
      <c r="P109" s="44"/>
      <c r="Q109" s="44"/>
      <c r="R109" s="44"/>
      <c r="S109" s="44"/>
      <c r="T109" s="44"/>
      <c r="U109" s="44"/>
      <c r="V109" s="44"/>
      <c r="W109" s="44"/>
      <c r="X109" s="44"/>
      <c r="Y109" s="44"/>
      <c r="Z109" s="44"/>
      <c r="AA109" s="44"/>
      <c r="AB109" s="44"/>
      <c r="AC109" s="44"/>
      <c r="AD109" s="44"/>
      <c r="AE109" s="44"/>
      <c r="AF109" s="44"/>
      <c r="AG109" s="44"/>
      <c r="AH109" s="44"/>
      <c r="AI109" s="44"/>
      <c r="AJ109" s="44"/>
      <c r="AK109" s="44"/>
      <c r="AL109" s="44"/>
      <c r="AM109" s="44"/>
      <c r="AN109" s="44"/>
      <c r="AO109" s="44"/>
      <c r="AP109" s="44"/>
      <c r="AQ109" s="44"/>
      <c r="AR109" s="44"/>
      <c r="AS109" s="44"/>
      <c r="AT109" s="44"/>
      <c r="AU109" s="44"/>
      <c r="AV109" s="44"/>
      <c r="AW109" s="44"/>
      <c r="AX109" s="44"/>
      <c r="AY109" s="44"/>
      <c r="AZ109" s="44"/>
      <c r="BA109" s="44"/>
      <c r="BB109" s="44"/>
      <c r="BC109" s="44"/>
      <c r="BD109" s="44"/>
      <c r="BE109" s="44"/>
      <c r="BF109" s="44"/>
      <c r="BG109" s="44"/>
      <c r="BH109" s="44"/>
      <c r="BI109" s="44"/>
      <c r="BJ109" s="44"/>
      <c r="BK109" s="44"/>
      <c r="BL109" s="44" t="str">
        <f t="shared" si="50"/>
        <v>19_THA</v>
      </c>
      <c r="BM109" s="44" t="str">
        <f t="shared" si="117"/>
        <v>d_nonenergy_ccs_16_1_biogas</v>
      </c>
      <c r="BN109" s="44"/>
      <c r="BO109" s="44"/>
      <c r="BP109" s="44">
        <f t="shared" ref="BP109:CW109" si="164">BP$50*BP38</f>
        <v>0</v>
      </c>
      <c r="BQ109" s="44">
        <f t="shared" si="164"/>
        <v>0</v>
      </c>
      <c r="BR109" s="44">
        <f t="shared" si="164"/>
        <v>0</v>
      </c>
      <c r="BS109" s="44">
        <f t="shared" si="164"/>
        <v>0</v>
      </c>
      <c r="BT109" s="44">
        <f t="shared" si="164"/>
        <v>0</v>
      </c>
      <c r="BU109" s="44">
        <f t="shared" si="164"/>
        <v>0</v>
      </c>
      <c r="BV109" s="44">
        <f t="shared" si="164"/>
        <v>0</v>
      </c>
      <c r="BW109" s="44">
        <f t="shared" si="164"/>
        <v>0</v>
      </c>
      <c r="BX109" s="44">
        <f t="shared" si="164"/>
        <v>0</v>
      </c>
      <c r="BY109" s="44">
        <f t="shared" si="164"/>
        <v>0</v>
      </c>
      <c r="BZ109" s="44">
        <f t="shared" si="164"/>
        <v>0</v>
      </c>
      <c r="CA109" s="44">
        <f t="shared" si="164"/>
        <v>0</v>
      </c>
      <c r="CB109" s="44">
        <f t="shared" si="164"/>
        <v>0</v>
      </c>
      <c r="CC109" s="44">
        <f t="shared" si="164"/>
        <v>0</v>
      </c>
      <c r="CD109" s="44">
        <f t="shared" si="164"/>
        <v>0</v>
      </c>
      <c r="CE109" s="44">
        <f t="shared" si="164"/>
        <v>0</v>
      </c>
      <c r="CF109" s="44">
        <f t="shared" si="164"/>
        <v>0</v>
      </c>
      <c r="CG109" s="44">
        <f t="shared" si="164"/>
        <v>0</v>
      </c>
      <c r="CH109" s="44">
        <f t="shared" si="164"/>
        <v>0</v>
      </c>
      <c r="CI109" s="44">
        <f t="shared" si="164"/>
        <v>0</v>
      </c>
      <c r="CJ109" s="44">
        <f t="shared" si="164"/>
        <v>0</v>
      </c>
      <c r="CK109" s="44">
        <f t="shared" si="164"/>
        <v>0</v>
      </c>
      <c r="CL109" s="44">
        <f t="shared" si="164"/>
        <v>0</v>
      </c>
      <c r="CM109" s="44">
        <f t="shared" si="164"/>
        <v>0</v>
      </c>
      <c r="CN109" s="44">
        <f t="shared" si="164"/>
        <v>0</v>
      </c>
      <c r="CO109" s="44">
        <f t="shared" si="164"/>
        <v>0</v>
      </c>
      <c r="CP109" s="44">
        <f t="shared" si="164"/>
        <v>0</v>
      </c>
      <c r="CQ109" s="44">
        <f t="shared" si="164"/>
        <v>0</v>
      </c>
      <c r="CR109" s="44">
        <f t="shared" si="164"/>
        <v>0</v>
      </c>
      <c r="CS109" s="44">
        <f t="shared" si="164"/>
        <v>0</v>
      </c>
      <c r="CT109" s="44">
        <f t="shared" si="164"/>
        <v>0</v>
      </c>
      <c r="CU109" s="44">
        <f t="shared" si="164"/>
        <v>0</v>
      </c>
      <c r="CV109" s="44">
        <f t="shared" si="164"/>
        <v>0</v>
      </c>
      <c r="CW109" s="44">
        <f t="shared" si="164"/>
        <v>0</v>
      </c>
      <c r="CX109" s="44">
        <f t="shared" ref="CX109:DQ109" si="165">CX$50*CX38</f>
        <v>0</v>
      </c>
      <c r="CY109" s="44">
        <f t="shared" si="165"/>
        <v>0</v>
      </c>
      <c r="CZ109" s="44">
        <f t="shared" si="165"/>
        <v>0</v>
      </c>
      <c r="DA109" s="44">
        <f t="shared" si="165"/>
        <v>0</v>
      </c>
      <c r="DB109" s="44">
        <f t="shared" si="165"/>
        <v>0</v>
      </c>
      <c r="DC109" s="44">
        <f t="shared" si="165"/>
        <v>0</v>
      </c>
      <c r="DD109" s="44">
        <f t="shared" si="165"/>
        <v>0</v>
      </c>
      <c r="DE109" s="44">
        <f t="shared" si="165"/>
        <v>0</v>
      </c>
      <c r="DF109" s="44">
        <f t="shared" si="165"/>
        <v>0</v>
      </c>
      <c r="DG109" s="44">
        <f t="shared" si="165"/>
        <v>0</v>
      </c>
      <c r="DH109" s="44">
        <f t="shared" si="165"/>
        <v>0</v>
      </c>
      <c r="DI109" s="44">
        <f t="shared" si="165"/>
        <v>0</v>
      </c>
      <c r="DJ109" s="44">
        <f t="shared" si="165"/>
        <v>0</v>
      </c>
      <c r="DK109" s="44">
        <f t="shared" si="165"/>
        <v>0</v>
      </c>
      <c r="DL109" s="44">
        <f t="shared" si="165"/>
        <v>0</v>
      </c>
      <c r="DM109" s="44">
        <f t="shared" si="165"/>
        <v>0</v>
      </c>
      <c r="DN109" s="44">
        <f t="shared" si="165"/>
        <v>0</v>
      </c>
      <c r="DO109" s="44">
        <f t="shared" si="165"/>
        <v>0</v>
      </c>
      <c r="DP109" s="44">
        <f t="shared" si="165"/>
        <v>0</v>
      </c>
      <c r="DQ109" s="44">
        <f t="shared" si="165"/>
        <v>0</v>
      </c>
    </row>
    <row r="110" spans="1:121" x14ac:dyDescent="0.25">
      <c r="A110" s="44" t="str">
        <f t="shared" si="116"/>
        <v>19_THA</v>
      </c>
      <c r="B110" s="44" t="str">
        <f t="shared" si="116"/>
        <v>16_2_industrial_waste</v>
      </c>
      <c r="C110" s="44" t="str">
        <f t="shared" si="116"/>
        <v>16_2_industrial_waste</v>
      </c>
      <c r="D110" s="44" t="s">
        <v>150</v>
      </c>
      <c r="E110" s="44"/>
      <c r="F110" s="44"/>
      <c r="G110" s="45">
        <v>0</v>
      </c>
      <c r="H110" s="44"/>
      <c r="I110" s="44"/>
      <c r="J110" s="44"/>
      <c r="K110" s="44"/>
      <c r="L110" s="44"/>
      <c r="M110" s="44"/>
      <c r="N110" s="44"/>
      <c r="O110" s="44"/>
      <c r="P110" s="44"/>
      <c r="Q110" s="44"/>
      <c r="R110" s="44"/>
      <c r="S110" s="44"/>
      <c r="T110" s="44"/>
      <c r="U110" s="44"/>
      <c r="V110" s="44"/>
      <c r="W110" s="44"/>
      <c r="X110" s="44"/>
      <c r="Y110" s="44"/>
      <c r="Z110" s="44"/>
      <c r="AA110" s="44"/>
      <c r="AB110" s="44"/>
      <c r="AC110" s="44"/>
      <c r="AD110" s="44"/>
      <c r="AE110" s="44"/>
      <c r="AF110" s="44"/>
      <c r="AG110" s="44"/>
      <c r="AH110" s="44"/>
      <c r="AI110" s="44"/>
      <c r="AJ110" s="44"/>
      <c r="AK110" s="44"/>
      <c r="AL110" s="44"/>
      <c r="AM110" s="44"/>
      <c r="AN110" s="44"/>
      <c r="AO110" s="44"/>
      <c r="AP110" s="44"/>
      <c r="AQ110" s="44"/>
      <c r="AR110" s="44"/>
      <c r="AS110" s="44"/>
      <c r="AT110" s="44"/>
      <c r="AU110" s="44"/>
      <c r="AV110" s="44"/>
      <c r="AW110" s="44"/>
      <c r="AX110" s="44"/>
      <c r="AY110" s="44"/>
      <c r="AZ110" s="44"/>
      <c r="BA110" s="44"/>
      <c r="BB110" s="44"/>
      <c r="BC110" s="44"/>
      <c r="BD110" s="44"/>
      <c r="BE110" s="44"/>
      <c r="BF110" s="44"/>
      <c r="BG110" s="44"/>
      <c r="BH110" s="44"/>
      <c r="BI110" s="44"/>
      <c r="BJ110" s="44"/>
      <c r="BK110" s="44"/>
      <c r="BL110" s="44" t="str">
        <f t="shared" si="50"/>
        <v>19_THA</v>
      </c>
      <c r="BM110" s="44" t="str">
        <f t="shared" si="117"/>
        <v>d_nonenergy_ccs_16_2_industrial_waste</v>
      </c>
      <c r="BN110" s="44"/>
      <c r="BO110" s="44"/>
      <c r="BP110" s="44">
        <f t="shared" ref="BP110:CW110" si="166">BP$50*BP39</f>
        <v>0</v>
      </c>
      <c r="BQ110" s="44">
        <f t="shared" si="166"/>
        <v>0</v>
      </c>
      <c r="BR110" s="44">
        <f t="shared" si="166"/>
        <v>0</v>
      </c>
      <c r="BS110" s="44">
        <f t="shared" si="166"/>
        <v>0</v>
      </c>
      <c r="BT110" s="44">
        <f t="shared" si="166"/>
        <v>0</v>
      </c>
      <c r="BU110" s="44">
        <f t="shared" si="166"/>
        <v>0</v>
      </c>
      <c r="BV110" s="44">
        <f t="shared" si="166"/>
        <v>0</v>
      </c>
      <c r="BW110" s="44">
        <f t="shared" si="166"/>
        <v>0</v>
      </c>
      <c r="BX110" s="44">
        <f t="shared" si="166"/>
        <v>0</v>
      </c>
      <c r="BY110" s="44">
        <f t="shared" si="166"/>
        <v>0</v>
      </c>
      <c r="BZ110" s="44">
        <f t="shared" si="166"/>
        <v>0</v>
      </c>
      <c r="CA110" s="44">
        <f t="shared" si="166"/>
        <v>0</v>
      </c>
      <c r="CB110" s="44">
        <f t="shared" si="166"/>
        <v>0</v>
      </c>
      <c r="CC110" s="44">
        <f t="shared" si="166"/>
        <v>0</v>
      </c>
      <c r="CD110" s="44">
        <f t="shared" si="166"/>
        <v>0</v>
      </c>
      <c r="CE110" s="44">
        <f t="shared" si="166"/>
        <v>0</v>
      </c>
      <c r="CF110" s="44">
        <f t="shared" si="166"/>
        <v>0</v>
      </c>
      <c r="CG110" s="44">
        <f t="shared" si="166"/>
        <v>0</v>
      </c>
      <c r="CH110" s="44">
        <f t="shared" si="166"/>
        <v>0</v>
      </c>
      <c r="CI110" s="44">
        <f t="shared" si="166"/>
        <v>0</v>
      </c>
      <c r="CJ110" s="44">
        <f t="shared" si="166"/>
        <v>0</v>
      </c>
      <c r="CK110" s="44">
        <f t="shared" si="166"/>
        <v>0</v>
      </c>
      <c r="CL110" s="44">
        <f t="shared" si="166"/>
        <v>0</v>
      </c>
      <c r="CM110" s="44">
        <f t="shared" si="166"/>
        <v>0</v>
      </c>
      <c r="CN110" s="44">
        <f t="shared" si="166"/>
        <v>0</v>
      </c>
      <c r="CO110" s="44">
        <f t="shared" si="166"/>
        <v>0</v>
      </c>
      <c r="CP110" s="44">
        <f t="shared" si="166"/>
        <v>0</v>
      </c>
      <c r="CQ110" s="44">
        <f t="shared" si="166"/>
        <v>0</v>
      </c>
      <c r="CR110" s="44">
        <f t="shared" si="166"/>
        <v>0</v>
      </c>
      <c r="CS110" s="44">
        <f t="shared" si="166"/>
        <v>0</v>
      </c>
      <c r="CT110" s="44">
        <f t="shared" si="166"/>
        <v>0</v>
      </c>
      <c r="CU110" s="44">
        <f t="shared" si="166"/>
        <v>0</v>
      </c>
      <c r="CV110" s="44">
        <f t="shared" si="166"/>
        <v>0</v>
      </c>
      <c r="CW110" s="44">
        <f t="shared" si="166"/>
        <v>0</v>
      </c>
      <c r="CX110" s="44">
        <f t="shared" ref="CX110:DQ110" si="167">CX$50*CX39</f>
        <v>0</v>
      </c>
      <c r="CY110" s="44">
        <f t="shared" si="167"/>
        <v>0</v>
      </c>
      <c r="CZ110" s="44">
        <f t="shared" si="167"/>
        <v>0</v>
      </c>
      <c r="DA110" s="44">
        <f t="shared" si="167"/>
        <v>0</v>
      </c>
      <c r="DB110" s="44">
        <f t="shared" si="167"/>
        <v>0</v>
      </c>
      <c r="DC110" s="44">
        <f t="shared" si="167"/>
        <v>0</v>
      </c>
      <c r="DD110" s="44">
        <f t="shared" si="167"/>
        <v>0</v>
      </c>
      <c r="DE110" s="44">
        <f t="shared" si="167"/>
        <v>0</v>
      </c>
      <c r="DF110" s="44">
        <f t="shared" si="167"/>
        <v>0</v>
      </c>
      <c r="DG110" s="44">
        <f t="shared" si="167"/>
        <v>0</v>
      </c>
      <c r="DH110" s="44">
        <f t="shared" si="167"/>
        <v>0</v>
      </c>
      <c r="DI110" s="44">
        <f t="shared" si="167"/>
        <v>0</v>
      </c>
      <c r="DJ110" s="44">
        <f t="shared" si="167"/>
        <v>0</v>
      </c>
      <c r="DK110" s="44">
        <f t="shared" si="167"/>
        <v>0</v>
      </c>
      <c r="DL110" s="44">
        <f t="shared" si="167"/>
        <v>0</v>
      </c>
      <c r="DM110" s="44">
        <f t="shared" si="167"/>
        <v>0</v>
      </c>
      <c r="DN110" s="44">
        <f t="shared" si="167"/>
        <v>0</v>
      </c>
      <c r="DO110" s="44">
        <f t="shared" si="167"/>
        <v>0</v>
      </c>
      <c r="DP110" s="44">
        <f t="shared" si="167"/>
        <v>0</v>
      </c>
      <c r="DQ110" s="44">
        <f t="shared" si="167"/>
        <v>0</v>
      </c>
    </row>
    <row r="111" spans="1:121" x14ac:dyDescent="0.25">
      <c r="A111" s="44" t="str">
        <f t="shared" si="116"/>
        <v>19_THA</v>
      </c>
      <c r="B111" s="44" t="str">
        <f t="shared" si="116"/>
        <v>16_3_municipal_solid_waste_renewable</v>
      </c>
      <c r="C111" s="44" t="str">
        <f t="shared" si="116"/>
        <v>16_3_msw_ren</v>
      </c>
      <c r="D111" s="44" t="s">
        <v>150</v>
      </c>
      <c r="E111" s="44"/>
      <c r="F111" s="44"/>
      <c r="G111" s="45">
        <v>0</v>
      </c>
      <c r="H111" s="44"/>
      <c r="I111" s="44"/>
      <c r="J111" s="44"/>
      <c r="K111" s="44"/>
      <c r="L111" s="44"/>
      <c r="M111" s="44"/>
      <c r="N111" s="44"/>
      <c r="O111" s="44"/>
      <c r="P111" s="44"/>
      <c r="Q111" s="44"/>
      <c r="R111" s="44"/>
      <c r="S111" s="44"/>
      <c r="T111" s="44"/>
      <c r="U111" s="44"/>
      <c r="V111" s="44"/>
      <c r="W111" s="44"/>
      <c r="X111" s="44"/>
      <c r="Y111" s="44"/>
      <c r="Z111" s="44"/>
      <c r="AA111" s="44"/>
      <c r="AB111" s="44"/>
      <c r="AC111" s="44"/>
      <c r="AD111" s="44"/>
      <c r="AE111" s="44"/>
      <c r="AF111" s="44"/>
      <c r="AG111" s="44"/>
      <c r="AH111" s="44"/>
      <c r="AI111" s="44"/>
      <c r="AJ111" s="44"/>
      <c r="AK111" s="44"/>
      <c r="AL111" s="44"/>
      <c r="AM111" s="44"/>
      <c r="AN111" s="44"/>
      <c r="AO111" s="44"/>
      <c r="AP111" s="44"/>
      <c r="AQ111" s="44"/>
      <c r="AR111" s="44"/>
      <c r="AS111" s="44"/>
      <c r="AT111" s="44"/>
      <c r="AU111" s="44"/>
      <c r="AV111" s="44"/>
      <c r="AW111" s="44"/>
      <c r="AX111" s="44"/>
      <c r="AY111" s="44"/>
      <c r="AZ111" s="44"/>
      <c r="BA111" s="44"/>
      <c r="BB111" s="44"/>
      <c r="BC111" s="44"/>
      <c r="BD111" s="44"/>
      <c r="BE111" s="44"/>
      <c r="BF111" s="44"/>
      <c r="BG111" s="44"/>
      <c r="BH111" s="44"/>
      <c r="BI111" s="44"/>
      <c r="BJ111" s="44"/>
      <c r="BK111" s="44"/>
      <c r="BL111" s="44" t="str">
        <f t="shared" si="50"/>
        <v>19_THA</v>
      </c>
      <c r="BM111" s="44" t="str">
        <f t="shared" si="117"/>
        <v>d_nonenergy_ccs_16_3_msw_ren</v>
      </c>
      <c r="BN111" s="44"/>
      <c r="BO111" s="44"/>
      <c r="BP111" s="44">
        <f t="shared" ref="BP111:CW111" si="168">BP$50*BP40</f>
        <v>0</v>
      </c>
      <c r="BQ111" s="44">
        <f t="shared" si="168"/>
        <v>0</v>
      </c>
      <c r="BR111" s="44">
        <f t="shared" si="168"/>
        <v>0</v>
      </c>
      <c r="BS111" s="44">
        <f t="shared" si="168"/>
        <v>0</v>
      </c>
      <c r="BT111" s="44">
        <f t="shared" si="168"/>
        <v>0</v>
      </c>
      <c r="BU111" s="44">
        <f t="shared" si="168"/>
        <v>0</v>
      </c>
      <c r="BV111" s="44">
        <f t="shared" si="168"/>
        <v>0</v>
      </c>
      <c r="BW111" s="44">
        <f t="shared" si="168"/>
        <v>0</v>
      </c>
      <c r="BX111" s="44">
        <f t="shared" si="168"/>
        <v>0</v>
      </c>
      <c r="BY111" s="44">
        <f t="shared" si="168"/>
        <v>0</v>
      </c>
      <c r="BZ111" s="44">
        <f t="shared" si="168"/>
        <v>0</v>
      </c>
      <c r="CA111" s="44">
        <f t="shared" si="168"/>
        <v>0</v>
      </c>
      <c r="CB111" s="44">
        <f t="shared" si="168"/>
        <v>0</v>
      </c>
      <c r="CC111" s="44">
        <f t="shared" si="168"/>
        <v>0</v>
      </c>
      <c r="CD111" s="44">
        <f t="shared" si="168"/>
        <v>0</v>
      </c>
      <c r="CE111" s="44">
        <f t="shared" si="168"/>
        <v>0</v>
      </c>
      <c r="CF111" s="44">
        <f t="shared" si="168"/>
        <v>0</v>
      </c>
      <c r="CG111" s="44">
        <f t="shared" si="168"/>
        <v>0</v>
      </c>
      <c r="CH111" s="44">
        <f t="shared" si="168"/>
        <v>0</v>
      </c>
      <c r="CI111" s="44">
        <f t="shared" si="168"/>
        <v>0</v>
      </c>
      <c r="CJ111" s="44">
        <f t="shared" si="168"/>
        <v>0</v>
      </c>
      <c r="CK111" s="44">
        <f t="shared" si="168"/>
        <v>0</v>
      </c>
      <c r="CL111" s="44">
        <f t="shared" si="168"/>
        <v>0</v>
      </c>
      <c r="CM111" s="44">
        <f t="shared" si="168"/>
        <v>0</v>
      </c>
      <c r="CN111" s="44">
        <f t="shared" si="168"/>
        <v>0</v>
      </c>
      <c r="CO111" s="44">
        <f t="shared" si="168"/>
        <v>0</v>
      </c>
      <c r="CP111" s="44">
        <f t="shared" si="168"/>
        <v>0</v>
      </c>
      <c r="CQ111" s="44">
        <f t="shared" si="168"/>
        <v>0</v>
      </c>
      <c r="CR111" s="44">
        <f t="shared" si="168"/>
        <v>0</v>
      </c>
      <c r="CS111" s="44">
        <f t="shared" si="168"/>
        <v>0</v>
      </c>
      <c r="CT111" s="44">
        <f t="shared" si="168"/>
        <v>0</v>
      </c>
      <c r="CU111" s="44">
        <f t="shared" si="168"/>
        <v>0</v>
      </c>
      <c r="CV111" s="44">
        <f t="shared" si="168"/>
        <v>0</v>
      </c>
      <c r="CW111" s="44">
        <f t="shared" si="168"/>
        <v>0</v>
      </c>
      <c r="CX111" s="44">
        <f t="shared" ref="CX111:DQ111" si="169">CX$50*CX40</f>
        <v>0</v>
      </c>
      <c r="CY111" s="44">
        <f t="shared" si="169"/>
        <v>0</v>
      </c>
      <c r="CZ111" s="44">
        <f t="shared" si="169"/>
        <v>0</v>
      </c>
      <c r="DA111" s="44">
        <f t="shared" si="169"/>
        <v>0</v>
      </c>
      <c r="DB111" s="44">
        <f t="shared" si="169"/>
        <v>0</v>
      </c>
      <c r="DC111" s="44">
        <f t="shared" si="169"/>
        <v>0</v>
      </c>
      <c r="DD111" s="44">
        <f t="shared" si="169"/>
        <v>0</v>
      </c>
      <c r="DE111" s="44">
        <f t="shared" si="169"/>
        <v>0</v>
      </c>
      <c r="DF111" s="44">
        <f t="shared" si="169"/>
        <v>0</v>
      </c>
      <c r="DG111" s="44">
        <f t="shared" si="169"/>
        <v>0</v>
      </c>
      <c r="DH111" s="44">
        <f t="shared" si="169"/>
        <v>0</v>
      </c>
      <c r="DI111" s="44">
        <f t="shared" si="169"/>
        <v>0</v>
      </c>
      <c r="DJ111" s="44">
        <f t="shared" si="169"/>
        <v>0</v>
      </c>
      <c r="DK111" s="44">
        <f t="shared" si="169"/>
        <v>0</v>
      </c>
      <c r="DL111" s="44">
        <f t="shared" si="169"/>
        <v>0</v>
      </c>
      <c r="DM111" s="44">
        <f t="shared" si="169"/>
        <v>0</v>
      </c>
      <c r="DN111" s="44">
        <f t="shared" si="169"/>
        <v>0</v>
      </c>
      <c r="DO111" s="44">
        <f t="shared" si="169"/>
        <v>0</v>
      </c>
      <c r="DP111" s="44">
        <f t="shared" si="169"/>
        <v>0</v>
      </c>
      <c r="DQ111" s="44">
        <f t="shared" si="169"/>
        <v>0</v>
      </c>
    </row>
    <row r="112" spans="1:121" x14ac:dyDescent="0.25">
      <c r="A112" s="44" t="str">
        <f t="shared" si="116"/>
        <v>19_THA</v>
      </c>
      <c r="B112" s="44" t="str">
        <f t="shared" si="116"/>
        <v>16_4_municipal_solid_waste_nonrenewable</v>
      </c>
      <c r="C112" s="44" t="str">
        <f t="shared" si="116"/>
        <v>16_4_msw_nonr</v>
      </c>
      <c r="D112" s="44" t="s">
        <v>150</v>
      </c>
      <c r="E112" s="44"/>
      <c r="F112" s="44"/>
      <c r="G112" s="45">
        <v>0</v>
      </c>
      <c r="H112" s="44"/>
      <c r="I112" s="44"/>
      <c r="J112" s="44"/>
      <c r="K112" s="44"/>
      <c r="L112" s="44"/>
      <c r="M112" s="44"/>
      <c r="N112" s="44"/>
      <c r="O112" s="44"/>
      <c r="P112" s="44"/>
      <c r="Q112" s="44"/>
      <c r="R112" s="44"/>
      <c r="S112" s="44"/>
      <c r="T112" s="44"/>
      <c r="U112" s="44"/>
      <c r="V112" s="44"/>
      <c r="W112" s="44"/>
      <c r="X112" s="44"/>
      <c r="Y112" s="44"/>
      <c r="Z112" s="44"/>
      <c r="AA112" s="44"/>
      <c r="AB112" s="44"/>
      <c r="AC112" s="44"/>
      <c r="AD112" s="44"/>
      <c r="AE112" s="44"/>
      <c r="AF112" s="44"/>
      <c r="AG112" s="44"/>
      <c r="AH112" s="44"/>
      <c r="AI112" s="44"/>
      <c r="AJ112" s="44"/>
      <c r="AK112" s="44"/>
      <c r="AL112" s="44"/>
      <c r="AM112" s="44"/>
      <c r="AN112" s="44"/>
      <c r="AO112" s="44"/>
      <c r="AP112" s="44"/>
      <c r="AQ112" s="44"/>
      <c r="AR112" s="44"/>
      <c r="AS112" s="44"/>
      <c r="AT112" s="44"/>
      <c r="AU112" s="44"/>
      <c r="AV112" s="44"/>
      <c r="AW112" s="44"/>
      <c r="AX112" s="44"/>
      <c r="AY112" s="44"/>
      <c r="AZ112" s="44"/>
      <c r="BA112" s="44"/>
      <c r="BB112" s="44"/>
      <c r="BC112" s="44"/>
      <c r="BD112" s="44"/>
      <c r="BE112" s="44"/>
      <c r="BF112" s="44"/>
      <c r="BG112" s="44"/>
      <c r="BH112" s="44"/>
      <c r="BI112" s="44"/>
      <c r="BJ112" s="44"/>
      <c r="BK112" s="44"/>
      <c r="BL112" s="44" t="str">
        <f t="shared" ref="BL112:BL117" si="170">A112</f>
        <v>19_THA</v>
      </c>
      <c r="BM112" s="44" t="str">
        <f t="shared" si="117"/>
        <v>d_nonenergy_ccs_16_4_msw_nonr</v>
      </c>
      <c r="BN112" s="44"/>
      <c r="BO112" s="44"/>
      <c r="BP112" s="44">
        <f t="shared" ref="BP112:CW112" si="171">BP$50*BP41</f>
        <v>0</v>
      </c>
      <c r="BQ112" s="44">
        <f t="shared" si="171"/>
        <v>0</v>
      </c>
      <c r="BR112" s="44">
        <f t="shared" si="171"/>
        <v>0</v>
      </c>
      <c r="BS112" s="44">
        <f t="shared" si="171"/>
        <v>0</v>
      </c>
      <c r="BT112" s="44">
        <f t="shared" si="171"/>
        <v>0</v>
      </c>
      <c r="BU112" s="44">
        <f t="shared" si="171"/>
        <v>0</v>
      </c>
      <c r="BV112" s="44">
        <f t="shared" si="171"/>
        <v>0</v>
      </c>
      <c r="BW112" s="44">
        <f t="shared" si="171"/>
        <v>0</v>
      </c>
      <c r="BX112" s="44">
        <f t="shared" si="171"/>
        <v>0</v>
      </c>
      <c r="BY112" s="44">
        <f t="shared" si="171"/>
        <v>0</v>
      </c>
      <c r="BZ112" s="44">
        <f t="shared" si="171"/>
        <v>0</v>
      </c>
      <c r="CA112" s="44">
        <f t="shared" si="171"/>
        <v>0</v>
      </c>
      <c r="CB112" s="44">
        <f t="shared" si="171"/>
        <v>0</v>
      </c>
      <c r="CC112" s="44">
        <f t="shared" si="171"/>
        <v>0</v>
      </c>
      <c r="CD112" s="44">
        <f t="shared" si="171"/>
        <v>0</v>
      </c>
      <c r="CE112" s="44">
        <f t="shared" si="171"/>
        <v>0</v>
      </c>
      <c r="CF112" s="44">
        <f t="shared" si="171"/>
        <v>0</v>
      </c>
      <c r="CG112" s="44">
        <f t="shared" si="171"/>
        <v>0</v>
      </c>
      <c r="CH112" s="44">
        <f t="shared" si="171"/>
        <v>0</v>
      </c>
      <c r="CI112" s="44">
        <f t="shared" si="171"/>
        <v>0</v>
      </c>
      <c r="CJ112" s="44">
        <f t="shared" si="171"/>
        <v>0</v>
      </c>
      <c r="CK112" s="44">
        <f t="shared" si="171"/>
        <v>0</v>
      </c>
      <c r="CL112" s="44">
        <f t="shared" si="171"/>
        <v>0</v>
      </c>
      <c r="CM112" s="44">
        <f t="shared" si="171"/>
        <v>0</v>
      </c>
      <c r="CN112" s="44">
        <f t="shared" si="171"/>
        <v>0</v>
      </c>
      <c r="CO112" s="44">
        <f t="shared" si="171"/>
        <v>0</v>
      </c>
      <c r="CP112" s="44">
        <f t="shared" si="171"/>
        <v>0</v>
      </c>
      <c r="CQ112" s="44">
        <f t="shared" si="171"/>
        <v>0</v>
      </c>
      <c r="CR112" s="44">
        <f t="shared" si="171"/>
        <v>0</v>
      </c>
      <c r="CS112" s="44">
        <f t="shared" si="171"/>
        <v>0</v>
      </c>
      <c r="CT112" s="44">
        <f t="shared" si="171"/>
        <v>0</v>
      </c>
      <c r="CU112" s="44">
        <f t="shared" si="171"/>
        <v>0</v>
      </c>
      <c r="CV112" s="44">
        <f t="shared" si="171"/>
        <v>0</v>
      </c>
      <c r="CW112" s="44">
        <f t="shared" si="171"/>
        <v>0</v>
      </c>
      <c r="CX112" s="44">
        <f t="shared" ref="CX112:DQ112" si="172">CX$50*CX41</f>
        <v>0</v>
      </c>
      <c r="CY112" s="44">
        <f t="shared" si="172"/>
        <v>0</v>
      </c>
      <c r="CZ112" s="44">
        <f t="shared" si="172"/>
        <v>0</v>
      </c>
      <c r="DA112" s="44">
        <f t="shared" si="172"/>
        <v>0</v>
      </c>
      <c r="DB112" s="44">
        <f t="shared" si="172"/>
        <v>0</v>
      </c>
      <c r="DC112" s="44">
        <f t="shared" si="172"/>
        <v>0</v>
      </c>
      <c r="DD112" s="44">
        <f t="shared" si="172"/>
        <v>0</v>
      </c>
      <c r="DE112" s="44">
        <f t="shared" si="172"/>
        <v>0</v>
      </c>
      <c r="DF112" s="44">
        <f t="shared" si="172"/>
        <v>0</v>
      </c>
      <c r="DG112" s="44">
        <f t="shared" si="172"/>
        <v>0</v>
      </c>
      <c r="DH112" s="44">
        <f t="shared" si="172"/>
        <v>0</v>
      </c>
      <c r="DI112" s="44">
        <f t="shared" si="172"/>
        <v>0</v>
      </c>
      <c r="DJ112" s="44">
        <f t="shared" si="172"/>
        <v>0</v>
      </c>
      <c r="DK112" s="44">
        <f t="shared" si="172"/>
        <v>0</v>
      </c>
      <c r="DL112" s="44">
        <f t="shared" si="172"/>
        <v>0</v>
      </c>
      <c r="DM112" s="44">
        <f t="shared" si="172"/>
        <v>0</v>
      </c>
      <c r="DN112" s="44">
        <f t="shared" si="172"/>
        <v>0</v>
      </c>
      <c r="DO112" s="44">
        <f t="shared" si="172"/>
        <v>0</v>
      </c>
      <c r="DP112" s="44">
        <f t="shared" si="172"/>
        <v>0</v>
      </c>
      <c r="DQ112" s="44">
        <f t="shared" si="172"/>
        <v>0</v>
      </c>
    </row>
    <row r="113" spans="1:121" x14ac:dyDescent="0.25">
      <c r="A113" s="44" t="str">
        <f t="shared" si="116"/>
        <v>19_THA</v>
      </c>
      <c r="B113" s="44" t="str">
        <f t="shared" si="116"/>
        <v>16_5_biogasoline</v>
      </c>
      <c r="C113" s="44" t="str">
        <f t="shared" si="116"/>
        <v>16_5_biogasoline</v>
      </c>
      <c r="D113" s="44" t="s">
        <v>150</v>
      </c>
      <c r="E113" s="44"/>
      <c r="F113" s="44"/>
      <c r="G113" s="45">
        <v>0</v>
      </c>
      <c r="H113" s="44"/>
      <c r="I113" s="44"/>
      <c r="J113" s="44"/>
      <c r="K113" s="44"/>
      <c r="L113" s="44"/>
      <c r="M113" s="44"/>
      <c r="N113" s="44"/>
      <c r="O113" s="44"/>
      <c r="P113" s="44"/>
      <c r="Q113" s="44"/>
      <c r="R113" s="44"/>
      <c r="S113" s="44"/>
      <c r="T113" s="44"/>
      <c r="U113" s="44"/>
      <c r="V113" s="44"/>
      <c r="W113" s="44"/>
      <c r="X113" s="44"/>
      <c r="Y113" s="44"/>
      <c r="Z113" s="44"/>
      <c r="AA113" s="44"/>
      <c r="AB113" s="44"/>
      <c r="AC113" s="44"/>
      <c r="AD113" s="44"/>
      <c r="AE113" s="44"/>
      <c r="AF113" s="44"/>
      <c r="AG113" s="44"/>
      <c r="AH113" s="44"/>
      <c r="AI113" s="44"/>
      <c r="AJ113" s="44"/>
      <c r="AK113" s="44"/>
      <c r="AL113" s="44"/>
      <c r="AM113" s="44"/>
      <c r="AN113" s="44"/>
      <c r="AO113" s="44"/>
      <c r="AP113" s="44"/>
      <c r="AQ113" s="44"/>
      <c r="AR113" s="44"/>
      <c r="AS113" s="44"/>
      <c r="AT113" s="44"/>
      <c r="AU113" s="44"/>
      <c r="AV113" s="44"/>
      <c r="AW113" s="44"/>
      <c r="AX113" s="44"/>
      <c r="AY113" s="44"/>
      <c r="AZ113" s="44"/>
      <c r="BA113" s="44"/>
      <c r="BB113" s="44"/>
      <c r="BC113" s="44"/>
      <c r="BD113" s="44"/>
      <c r="BE113" s="44"/>
      <c r="BF113" s="44"/>
      <c r="BG113" s="44"/>
      <c r="BH113" s="44"/>
      <c r="BI113" s="44"/>
      <c r="BJ113" s="44"/>
      <c r="BK113" s="44"/>
      <c r="BL113" s="44" t="str">
        <f t="shared" si="170"/>
        <v>19_THA</v>
      </c>
      <c r="BM113" s="44" t="str">
        <f t="shared" si="117"/>
        <v>d_nonenergy_ccs_16_5_biogasoline</v>
      </c>
      <c r="BN113" s="44"/>
      <c r="BO113" s="44"/>
      <c r="BP113" s="44">
        <f t="shared" ref="BP113:CW113" si="173">BP$50*BP42</f>
        <v>0</v>
      </c>
      <c r="BQ113" s="44">
        <f t="shared" si="173"/>
        <v>0</v>
      </c>
      <c r="BR113" s="44">
        <f t="shared" si="173"/>
        <v>0</v>
      </c>
      <c r="BS113" s="44">
        <f t="shared" si="173"/>
        <v>0</v>
      </c>
      <c r="BT113" s="44">
        <f t="shared" si="173"/>
        <v>0</v>
      </c>
      <c r="BU113" s="44">
        <f t="shared" si="173"/>
        <v>0</v>
      </c>
      <c r="BV113" s="44">
        <f t="shared" si="173"/>
        <v>0</v>
      </c>
      <c r="BW113" s="44">
        <f t="shared" si="173"/>
        <v>0</v>
      </c>
      <c r="BX113" s="44">
        <f t="shared" si="173"/>
        <v>0</v>
      </c>
      <c r="BY113" s="44">
        <f t="shared" si="173"/>
        <v>0</v>
      </c>
      <c r="BZ113" s="44">
        <f t="shared" si="173"/>
        <v>0</v>
      </c>
      <c r="CA113" s="44">
        <f t="shared" si="173"/>
        <v>0</v>
      </c>
      <c r="CB113" s="44">
        <f t="shared" si="173"/>
        <v>0</v>
      </c>
      <c r="CC113" s="44">
        <f t="shared" si="173"/>
        <v>0</v>
      </c>
      <c r="CD113" s="44">
        <f t="shared" si="173"/>
        <v>0</v>
      </c>
      <c r="CE113" s="44">
        <f t="shared" si="173"/>
        <v>0</v>
      </c>
      <c r="CF113" s="44">
        <f t="shared" si="173"/>
        <v>0</v>
      </c>
      <c r="CG113" s="44">
        <f t="shared" si="173"/>
        <v>0</v>
      </c>
      <c r="CH113" s="44">
        <f t="shared" si="173"/>
        <v>0</v>
      </c>
      <c r="CI113" s="44">
        <f t="shared" si="173"/>
        <v>0</v>
      </c>
      <c r="CJ113" s="44">
        <f t="shared" si="173"/>
        <v>0</v>
      </c>
      <c r="CK113" s="44">
        <f t="shared" si="173"/>
        <v>0</v>
      </c>
      <c r="CL113" s="44">
        <f t="shared" si="173"/>
        <v>0</v>
      </c>
      <c r="CM113" s="44">
        <f t="shared" si="173"/>
        <v>0</v>
      </c>
      <c r="CN113" s="44">
        <f t="shared" si="173"/>
        <v>0</v>
      </c>
      <c r="CO113" s="44">
        <f t="shared" si="173"/>
        <v>0</v>
      </c>
      <c r="CP113" s="44">
        <f t="shared" si="173"/>
        <v>0</v>
      </c>
      <c r="CQ113" s="44">
        <f t="shared" si="173"/>
        <v>0</v>
      </c>
      <c r="CR113" s="44">
        <f t="shared" si="173"/>
        <v>0</v>
      </c>
      <c r="CS113" s="44">
        <f t="shared" si="173"/>
        <v>0</v>
      </c>
      <c r="CT113" s="44">
        <f t="shared" si="173"/>
        <v>0</v>
      </c>
      <c r="CU113" s="44">
        <f t="shared" si="173"/>
        <v>0</v>
      </c>
      <c r="CV113" s="44">
        <f t="shared" si="173"/>
        <v>0</v>
      </c>
      <c r="CW113" s="44">
        <f t="shared" si="173"/>
        <v>0</v>
      </c>
      <c r="CX113" s="44">
        <f t="shared" ref="CX113:DQ113" si="174">CX$50*CX42</f>
        <v>0</v>
      </c>
      <c r="CY113" s="44">
        <f t="shared" si="174"/>
        <v>0</v>
      </c>
      <c r="CZ113" s="44">
        <f t="shared" si="174"/>
        <v>0</v>
      </c>
      <c r="DA113" s="44">
        <f t="shared" si="174"/>
        <v>0</v>
      </c>
      <c r="DB113" s="44">
        <f t="shared" si="174"/>
        <v>0</v>
      </c>
      <c r="DC113" s="44">
        <f t="shared" si="174"/>
        <v>0</v>
      </c>
      <c r="DD113" s="44">
        <f t="shared" si="174"/>
        <v>0</v>
      </c>
      <c r="DE113" s="44">
        <f t="shared" si="174"/>
        <v>0</v>
      </c>
      <c r="DF113" s="44">
        <f t="shared" si="174"/>
        <v>0</v>
      </c>
      <c r="DG113" s="44">
        <f t="shared" si="174"/>
        <v>0</v>
      </c>
      <c r="DH113" s="44">
        <f t="shared" si="174"/>
        <v>0</v>
      </c>
      <c r="DI113" s="44">
        <f t="shared" si="174"/>
        <v>0</v>
      </c>
      <c r="DJ113" s="44">
        <f t="shared" si="174"/>
        <v>0</v>
      </c>
      <c r="DK113" s="44">
        <f t="shared" si="174"/>
        <v>0</v>
      </c>
      <c r="DL113" s="44">
        <f t="shared" si="174"/>
        <v>0</v>
      </c>
      <c r="DM113" s="44">
        <f t="shared" si="174"/>
        <v>0</v>
      </c>
      <c r="DN113" s="44">
        <f t="shared" si="174"/>
        <v>0</v>
      </c>
      <c r="DO113" s="44">
        <f t="shared" si="174"/>
        <v>0</v>
      </c>
      <c r="DP113" s="44">
        <f t="shared" si="174"/>
        <v>0</v>
      </c>
      <c r="DQ113" s="44">
        <f t="shared" si="174"/>
        <v>0</v>
      </c>
    </row>
    <row r="114" spans="1:121" x14ac:dyDescent="0.25">
      <c r="A114" s="44" t="str">
        <f t="shared" si="116"/>
        <v>19_THA</v>
      </c>
      <c r="B114" s="44" t="str">
        <f t="shared" si="116"/>
        <v>16_6_biodiesel</v>
      </c>
      <c r="C114" s="44" t="str">
        <f t="shared" si="116"/>
        <v>16_6_biodiesel</v>
      </c>
      <c r="D114" s="44" t="s">
        <v>150</v>
      </c>
      <c r="E114" s="44"/>
      <c r="F114" s="44"/>
      <c r="G114" s="45">
        <v>0</v>
      </c>
      <c r="H114" s="44"/>
      <c r="I114" s="44"/>
      <c r="J114" s="44"/>
      <c r="K114" s="44"/>
      <c r="L114" s="44"/>
      <c r="M114" s="44"/>
      <c r="N114" s="44"/>
      <c r="O114" s="44"/>
      <c r="P114" s="44"/>
      <c r="Q114" s="44"/>
      <c r="R114" s="44"/>
      <c r="S114" s="44"/>
      <c r="T114" s="44"/>
      <c r="U114" s="44"/>
      <c r="V114" s="44"/>
      <c r="W114" s="44"/>
      <c r="X114" s="44"/>
      <c r="Y114" s="44"/>
      <c r="Z114" s="44"/>
      <c r="AA114" s="44"/>
      <c r="AB114" s="44"/>
      <c r="AC114" s="44"/>
      <c r="AD114" s="44"/>
      <c r="AE114" s="44"/>
      <c r="AF114" s="44"/>
      <c r="AG114" s="44"/>
      <c r="AH114" s="44"/>
      <c r="AI114" s="44"/>
      <c r="AJ114" s="44"/>
      <c r="AK114" s="44"/>
      <c r="AL114" s="44"/>
      <c r="AM114" s="44"/>
      <c r="AN114" s="44"/>
      <c r="AO114" s="44"/>
      <c r="AP114" s="44"/>
      <c r="AQ114" s="44"/>
      <c r="AR114" s="44"/>
      <c r="AS114" s="44"/>
      <c r="AT114" s="44"/>
      <c r="AU114" s="44"/>
      <c r="AV114" s="44"/>
      <c r="AW114" s="44"/>
      <c r="AX114" s="44"/>
      <c r="AY114" s="44"/>
      <c r="AZ114" s="44"/>
      <c r="BA114" s="44"/>
      <c r="BB114" s="44"/>
      <c r="BC114" s="44"/>
      <c r="BD114" s="44"/>
      <c r="BE114" s="44"/>
      <c r="BF114" s="44"/>
      <c r="BG114" s="44"/>
      <c r="BH114" s="44"/>
      <c r="BI114" s="44"/>
      <c r="BJ114" s="44"/>
      <c r="BK114" s="44"/>
      <c r="BL114" s="44" t="str">
        <f t="shared" si="170"/>
        <v>19_THA</v>
      </c>
      <c r="BM114" s="44" t="str">
        <f t="shared" si="117"/>
        <v>d_nonenergy_ccs_16_6_biodiesel</v>
      </c>
      <c r="BN114" s="44"/>
      <c r="BO114" s="44"/>
      <c r="BP114" s="44">
        <f t="shared" ref="BP114:CW114" si="175">BP$50*BP43</f>
        <v>0</v>
      </c>
      <c r="BQ114" s="44">
        <f t="shared" si="175"/>
        <v>0</v>
      </c>
      <c r="BR114" s="44">
        <f t="shared" si="175"/>
        <v>0</v>
      </c>
      <c r="BS114" s="44">
        <f t="shared" si="175"/>
        <v>0</v>
      </c>
      <c r="BT114" s="44">
        <f t="shared" si="175"/>
        <v>0</v>
      </c>
      <c r="BU114" s="44">
        <f t="shared" si="175"/>
        <v>0</v>
      </c>
      <c r="BV114" s="44">
        <f t="shared" si="175"/>
        <v>0</v>
      </c>
      <c r="BW114" s="44">
        <f t="shared" si="175"/>
        <v>0</v>
      </c>
      <c r="BX114" s="44">
        <f t="shared" si="175"/>
        <v>0</v>
      </c>
      <c r="BY114" s="44">
        <f t="shared" si="175"/>
        <v>0</v>
      </c>
      <c r="BZ114" s="44">
        <f t="shared" si="175"/>
        <v>0</v>
      </c>
      <c r="CA114" s="44">
        <f t="shared" si="175"/>
        <v>0</v>
      </c>
      <c r="CB114" s="44">
        <f t="shared" si="175"/>
        <v>0</v>
      </c>
      <c r="CC114" s="44">
        <f t="shared" si="175"/>
        <v>0</v>
      </c>
      <c r="CD114" s="44">
        <f t="shared" si="175"/>
        <v>0</v>
      </c>
      <c r="CE114" s="44">
        <f t="shared" si="175"/>
        <v>0</v>
      </c>
      <c r="CF114" s="44">
        <f t="shared" si="175"/>
        <v>0</v>
      </c>
      <c r="CG114" s="44">
        <f t="shared" si="175"/>
        <v>0</v>
      </c>
      <c r="CH114" s="44">
        <f t="shared" si="175"/>
        <v>0</v>
      </c>
      <c r="CI114" s="44">
        <f t="shared" si="175"/>
        <v>0</v>
      </c>
      <c r="CJ114" s="44">
        <f t="shared" si="175"/>
        <v>0</v>
      </c>
      <c r="CK114" s="44">
        <f t="shared" si="175"/>
        <v>0</v>
      </c>
      <c r="CL114" s="44">
        <f t="shared" si="175"/>
        <v>0</v>
      </c>
      <c r="CM114" s="44">
        <f t="shared" si="175"/>
        <v>0</v>
      </c>
      <c r="CN114" s="44">
        <f t="shared" si="175"/>
        <v>0</v>
      </c>
      <c r="CO114" s="44">
        <f t="shared" si="175"/>
        <v>0</v>
      </c>
      <c r="CP114" s="44">
        <f t="shared" si="175"/>
        <v>0</v>
      </c>
      <c r="CQ114" s="44">
        <f t="shared" si="175"/>
        <v>0</v>
      </c>
      <c r="CR114" s="44">
        <f t="shared" si="175"/>
        <v>0</v>
      </c>
      <c r="CS114" s="44">
        <f t="shared" si="175"/>
        <v>0</v>
      </c>
      <c r="CT114" s="44">
        <f t="shared" si="175"/>
        <v>0</v>
      </c>
      <c r="CU114" s="44">
        <f t="shared" si="175"/>
        <v>0</v>
      </c>
      <c r="CV114" s="44">
        <f t="shared" si="175"/>
        <v>0</v>
      </c>
      <c r="CW114" s="44">
        <f t="shared" si="175"/>
        <v>0</v>
      </c>
      <c r="CX114" s="44">
        <f t="shared" ref="CX114:DQ114" si="176">CX$50*CX43</f>
        <v>0</v>
      </c>
      <c r="CY114" s="44">
        <f t="shared" si="176"/>
        <v>0</v>
      </c>
      <c r="CZ114" s="44">
        <f t="shared" si="176"/>
        <v>0</v>
      </c>
      <c r="DA114" s="44">
        <f t="shared" si="176"/>
        <v>0</v>
      </c>
      <c r="DB114" s="44">
        <f t="shared" si="176"/>
        <v>0</v>
      </c>
      <c r="DC114" s="44">
        <f t="shared" si="176"/>
        <v>0</v>
      </c>
      <c r="DD114" s="44">
        <f t="shared" si="176"/>
        <v>0</v>
      </c>
      <c r="DE114" s="44">
        <f t="shared" si="176"/>
        <v>0</v>
      </c>
      <c r="DF114" s="44">
        <f t="shared" si="176"/>
        <v>0</v>
      </c>
      <c r="DG114" s="44">
        <f t="shared" si="176"/>
        <v>0</v>
      </c>
      <c r="DH114" s="44">
        <f t="shared" si="176"/>
        <v>0</v>
      </c>
      <c r="DI114" s="44">
        <f t="shared" si="176"/>
        <v>0</v>
      </c>
      <c r="DJ114" s="44">
        <f t="shared" si="176"/>
        <v>0</v>
      </c>
      <c r="DK114" s="44">
        <f t="shared" si="176"/>
        <v>0</v>
      </c>
      <c r="DL114" s="44">
        <f t="shared" si="176"/>
        <v>0</v>
      </c>
      <c r="DM114" s="44">
        <f t="shared" si="176"/>
        <v>0</v>
      </c>
      <c r="DN114" s="44">
        <f t="shared" si="176"/>
        <v>0</v>
      </c>
      <c r="DO114" s="44">
        <f t="shared" si="176"/>
        <v>0</v>
      </c>
      <c r="DP114" s="44">
        <f t="shared" si="176"/>
        <v>0</v>
      </c>
      <c r="DQ114" s="44">
        <f t="shared" si="176"/>
        <v>0</v>
      </c>
    </row>
    <row r="115" spans="1:121" x14ac:dyDescent="0.25">
      <c r="A115" s="44" t="str">
        <f t="shared" si="116"/>
        <v>19_THA</v>
      </c>
      <c r="B115" s="44" t="str">
        <f t="shared" si="116"/>
        <v>16_8_other_liquid_biofuels</v>
      </c>
      <c r="C115" s="44" t="str">
        <f t="shared" si="116"/>
        <v>16_8_oth_liquid_biofuel</v>
      </c>
      <c r="D115" s="44" t="s">
        <v>150</v>
      </c>
      <c r="E115" s="44"/>
      <c r="F115" s="44"/>
      <c r="G115" s="45">
        <v>0</v>
      </c>
      <c r="H115" s="44"/>
      <c r="I115" s="44"/>
      <c r="J115" s="44"/>
      <c r="K115" s="44"/>
      <c r="L115" s="44"/>
      <c r="M115" s="44"/>
      <c r="N115" s="44"/>
      <c r="O115" s="44"/>
      <c r="P115" s="44"/>
      <c r="Q115" s="44"/>
      <c r="R115" s="44"/>
      <c r="S115" s="44"/>
      <c r="T115" s="44"/>
      <c r="U115" s="44"/>
      <c r="V115" s="44"/>
      <c r="W115" s="44"/>
      <c r="X115" s="44"/>
      <c r="Y115" s="44"/>
      <c r="Z115" s="44"/>
      <c r="AA115" s="44"/>
      <c r="AB115" s="44"/>
      <c r="AC115" s="44"/>
      <c r="AD115" s="44"/>
      <c r="AE115" s="44"/>
      <c r="AF115" s="44"/>
      <c r="AG115" s="44"/>
      <c r="AH115" s="44"/>
      <c r="AI115" s="44"/>
      <c r="AJ115" s="44"/>
      <c r="AK115" s="44"/>
      <c r="AL115" s="44"/>
      <c r="AM115" s="44"/>
      <c r="AN115" s="44"/>
      <c r="AO115" s="44"/>
      <c r="AP115" s="44"/>
      <c r="AQ115" s="44"/>
      <c r="AR115" s="44"/>
      <c r="AS115" s="44"/>
      <c r="AT115" s="44"/>
      <c r="AU115" s="44"/>
      <c r="AV115" s="44"/>
      <c r="AW115" s="44"/>
      <c r="AX115" s="44"/>
      <c r="AY115" s="44"/>
      <c r="AZ115" s="44"/>
      <c r="BA115" s="44"/>
      <c r="BB115" s="44"/>
      <c r="BC115" s="44"/>
      <c r="BD115" s="44"/>
      <c r="BE115" s="44"/>
      <c r="BF115" s="44"/>
      <c r="BG115" s="44"/>
      <c r="BH115" s="44"/>
      <c r="BI115" s="44"/>
      <c r="BJ115" s="44"/>
      <c r="BK115" s="44"/>
      <c r="BL115" s="44" t="str">
        <f t="shared" si="170"/>
        <v>19_THA</v>
      </c>
      <c r="BM115" s="44" t="str">
        <f t="shared" si="117"/>
        <v>d_nonenergy_ccs_16_8_oth_liquid_biofuel</v>
      </c>
      <c r="BN115" s="44"/>
      <c r="BO115" s="44"/>
      <c r="BP115" s="44">
        <f t="shared" ref="BP115:CW115" si="177">BP$50*BP44</f>
        <v>0</v>
      </c>
      <c r="BQ115" s="44">
        <f t="shared" si="177"/>
        <v>0</v>
      </c>
      <c r="BR115" s="44">
        <f t="shared" si="177"/>
        <v>0</v>
      </c>
      <c r="BS115" s="44">
        <f t="shared" si="177"/>
        <v>0</v>
      </c>
      <c r="BT115" s="44">
        <f t="shared" si="177"/>
        <v>0</v>
      </c>
      <c r="BU115" s="44">
        <f t="shared" si="177"/>
        <v>0</v>
      </c>
      <c r="BV115" s="44">
        <f t="shared" si="177"/>
        <v>0</v>
      </c>
      <c r="BW115" s="44">
        <f t="shared" si="177"/>
        <v>0</v>
      </c>
      <c r="BX115" s="44">
        <f t="shared" si="177"/>
        <v>0</v>
      </c>
      <c r="BY115" s="44">
        <f t="shared" si="177"/>
        <v>0</v>
      </c>
      <c r="BZ115" s="44">
        <f t="shared" si="177"/>
        <v>0</v>
      </c>
      <c r="CA115" s="44">
        <f t="shared" si="177"/>
        <v>0</v>
      </c>
      <c r="CB115" s="44">
        <f t="shared" si="177"/>
        <v>0</v>
      </c>
      <c r="CC115" s="44">
        <f t="shared" si="177"/>
        <v>0</v>
      </c>
      <c r="CD115" s="44">
        <f t="shared" si="177"/>
        <v>0</v>
      </c>
      <c r="CE115" s="44">
        <f t="shared" si="177"/>
        <v>0</v>
      </c>
      <c r="CF115" s="44">
        <f t="shared" si="177"/>
        <v>0</v>
      </c>
      <c r="CG115" s="44">
        <f t="shared" si="177"/>
        <v>0</v>
      </c>
      <c r="CH115" s="44">
        <f t="shared" si="177"/>
        <v>0</v>
      </c>
      <c r="CI115" s="44">
        <f t="shared" si="177"/>
        <v>0</v>
      </c>
      <c r="CJ115" s="44">
        <f t="shared" si="177"/>
        <v>0</v>
      </c>
      <c r="CK115" s="44">
        <f t="shared" si="177"/>
        <v>0</v>
      </c>
      <c r="CL115" s="44">
        <f t="shared" si="177"/>
        <v>0</v>
      </c>
      <c r="CM115" s="44">
        <f t="shared" si="177"/>
        <v>0</v>
      </c>
      <c r="CN115" s="44">
        <f t="shared" si="177"/>
        <v>0</v>
      </c>
      <c r="CO115" s="44">
        <f t="shared" si="177"/>
        <v>0</v>
      </c>
      <c r="CP115" s="44">
        <f t="shared" si="177"/>
        <v>0</v>
      </c>
      <c r="CQ115" s="44">
        <f t="shared" si="177"/>
        <v>0</v>
      </c>
      <c r="CR115" s="44">
        <f t="shared" si="177"/>
        <v>0</v>
      </c>
      <c r="CS115" s="44">
        <f t="shared" si="177"/>
        <v>0</v>
      </c>
      <c r="CT115" s="44">
        <f t="shared" si="177"/>
        <v>0</v>
      </c>
      <c r="CU115" s="44">
        <f t="shared" si="177"/>
        <v>0</v>
      </c>
      <c r="CV115" s="44">
        <f t="shared" si="177"/>
        <v>0</v>
      </c>
      <c r="CW115" s="44">
        <f t="shared" si="177"/>
        <v>0</v>
      </c>
      <c r="CX115" s="44">
        <f t="shared" ref="CX115:DQ115" si="178">CX$50*CX44</f>
        <v>0</v>
      </c>
      <c r="CY115" s="44">
        <f t="shared" si="178"/>
        <v>0</v>
      </c>
      <c r="CZ115" s="44">
        <f t="shared" si="178"/>
        <v>0</v>
      </c>
      <c r="DA115" s="44">
        <f t="shared" si="178"/>
        <v>0</v>
      </c>
      <c r="DB115" s="44">
        <f t="shared" si="178"/>
        <v>0</v>
      </c>
      <c r="DC115" s="44">
        <f t="shared" si="178"/>
        <v>0</v>
      </c>
      <c r="DD115" s="44">
        <f t="shared" si="178"/>
        <v>0</v>
      </c>
      <c r="DE115" s="44">
        <f t="shared" si="178"/>
        <v>0</v>
      </c>
      <c r="DF115" s="44">
        <f t="shared" si="178"/>
        <v>0</v>
      </c>
      <c r="DG115" s="44">
        <f t="shared" si="178"/>
        <v>0</v>
      </c>
      <c r="DH115" s="44">
        <f t="shared" si="178"/>
        <v>0</v>
      </c>
      <c r="DI115" s="44">
        <f t="shared" si="178"/>
        <v>0</v>
      </c>
      <c r="DJ115" s="44">
        <f t="shared" si="178"/>
        <v>0</v>
      </c>
      <c r="DK115" s="44">
        <f t="shared" si="178"/>
        <v>0</v>
      </c>
      <c r="DL115" s="44">
        <f t="shared" si="178"/>
        <v>0</v>
      </c>
      <c r="DM115" s="44">
        <f t="shared" si="178"/>
        <v>0</v>
      </c>
      <c r="DN115" s="44">
        <f t="shared" si="178"/>
        <v>0</v>
      </c>
      <c r="DO115" s="44">
        <f t="shared" si="178"/>
        <v>0</v>
      </c>
      <c r="DP115" s="44">
        <f t="shared" si="178"/>
        <v>0</v>
      </c>
      <c r="DQ115" s="44">
        <f t="shared" si="178"/>
        <v>0</v>
      </c>
    </row>
    <row r="116" spans="1:121" x14ac:dyDescent="0.25">
      <c r="A116" s="46" t="str">
        <f t="shared" si="116"/>
        <v>19_THA</v>
      </c>
      <c r="B116" s="46" t="str">
        <f t="shared" si="116"/>
        <v>17_electricity</v>
      </c>
      <c r="C116" s="46" t="str">
        <f t="shared" si="116"/>
        <v>17_electricity</v>
      </c>
      <c r="D116" s="46" t="s">
        <v>150</v>
      </c>
      <c r="E116" s="46"/>
      <c r="F116" s="46"/>
      <c r="G116" s="47">
        <v>0</v>
      </c>
      <c r="H116" s="46"/>
      <c r="I116" s="46"/>
      <c r="J116" s="46"/>
      <c r="K116" s="46"/>
      <c r="L116" s="46"/>
      <c r="M116" s="46"/>
      <c r="N116" s="46"/>
      <c r="O116" s="46"/>
      <c r="P116" s="46"/>
      <c r="Q116" s="46"/>
      <c r="R116" s="46"/>
      <c r="S116" s="46"/>
      <c r="T116" s="46"/>
      <c r="U116" s="46"/>
      <c r="V116" s="46"/>
      <c r="W116" s="46"/>
      <c r="X116" s="46"/>
      <c r="Y116" s="46"/>
      <c r="Z116" s="46"/>
      <c r="AA116" s="46"/>
      <c r="AB116" s="46"/>
      <c r="AC116" s="46"/>
      <c r="AD116" s="46"/>
      <c r="AE116" s="46"/>
      <c r="AF116" s="46"/>
      <c r="AG116" s="46"/>
      <c r="AH116" s="46"/>
      <c r="AI116" s="46"/>
      <c r="AJ116" s="46"/>
      <c r="AK116" s="46"/>
      <c r="AL116" s="46"/>
      <c r="AM116" s="46"/>
      <c r="AN116" s="46"/>
      <c r="AO116" s="46"/>
      <c r="AP116" s="46"/>
      <c r="AQ116" s="46"/>
      <c r="AR116" s="46"/>
      <c r="AS116" s="46"/>
      <c r="AT116" s="46"/>
      <c r="AU116" s="46"/>
      <c r="AV116" s="46"/>
      <c r="AW116" s="46"/>
      <c r="AX116" s="46"/>
      <c r="AY116" s="46"/>
      <c r="AZ116" s="46"/>
      <c r="BA116" s="46"/>
      <c r="BB116" s="46"/>
      <c r="BC116" s="46"/>
      <c r="BD116" s="46"/>
      <c r="BE116" s="46"/>
      <c r="BF116" s="46"/>
      <c r="BG116" s="46"/>
      <c r="BH116" s="46"/>
      <c r="BI116" s="46"/>
      <c r="BJ116" s="46"/>
      <c r="BK116" s="46"/>
      <c r="BL116" s="46" t="str">
        <f t="shared" si="170"/>
        <v>19_THA</v>
      </c>
      <c r="BM116" s="46" t="str">
        <f t="shared" si="117"/>
        <v>d_nonenergy_ccs_17_electricity</v>
      </c>
      <c r="BN116" s="46"/>
      <c r="BO116" s="46"/>
      <c r="BP116" s="49">
        <f t="shared" ref="BP116:BQ116" si="179">BP123</f>
        <v>0</v>
      </c>
      <c r="BQ116" s="49">
        <f t="shared" si="179"/>
        <v>0</v>
      </c>
      <c r="BR116" s="49">
        <f t="shared" ref="BR116:CV116" si="180">BR123</f>
        <v>0</v>
      </c>
      <c r="BS116" s="49">
        <f t="shared" si="180"/>
        <v>0</v>
      </c>
      <c r="BT116" s="49">
        <f t="shared" si="180"/>
        <v>0</v>
      </c>
      <c r="BU116" s="49">
        <f t="shared" si="180"/>
        <v>0</v>
      </c>
      <c r="BV116" s="49">
        <f t="shared" si="180"/>
        <v>0</v>
      </c>
      <c r="BW116" s="49">
        <f t="shared" si="180"/>
        <v>0</v>
      </c>
      <c r="BX116" s="49">
        <f t="shared" si="180"/>
        <v>0</v>
      </c>
      <c r="BY116" s="49">
        <f t="shared" si="180"/>
        <v>0</v>
      </c>
      <c r="BZ116" s="49">
        <f t="shared" si="180"/>
        <v>0</v>
      </c>
      <c r="CA116" s="49">
        <f t="shared" si="180"/>
        <v>0</v>
      </c>
      <c r="CB116" s="49">
        <f t="shared" si="180"/>
        <v>0</v>
      </c>
      <c r="CC116" s="49">
        <f t="shared" si="180"/>
        <v>0</v>
      </c>
      <c r="CD116" s="49">
        <f t="shared" si="180"/>
        <v>0</v>
      </c>
      <c r="CE116" s="49">
        <f t="shared" si="180"/>
        <v>0</v>
      </c>
      <c r="CF116" s="49">
        <f t="shared" si="180"/>
        <v>0</v>
      </c>
      <c r="CG116" s="49">
        <f t="shared" si="180"/>
        <v>0</v>
      </c>
      <c r="CH116" s="49">
        <f t="shared" si="180"/>
        <v>0</v>
      </c>
      <c r="CI116" s="49">
        <f t="shared" si="180"/>
        <v>0</v>
      </c>
      <c r="CJ116" s="49">
        <f t="shared" si="180"/>
        <v>0</v>
      </c>
      <c r="CK116" s="49">
        <f t="shared" si="180"/>
        <v>0</v>
      </c>
      <c r="CL116" s="49">
        <f t="shared" si="180"/>
        <v>0</v>
      </c>
      <c r="CM116" s="49">
        <f t="shared" si="180"/>
        <v>0</v>
      </c>
      <c r="CN116" s="49">
        <f t="shared" si="180"/>
        <v>0</v>
      </c>
      <c r="CO116" s="49">
        <f t="shared" si="180"/>
        <v>0</v>
      </c>
      <c r="CP116" s="49">
        <f t="shared" si="180"/>
        <v>0</v>
      </c>
      <c r="CQ116" s="49">
        <f t="shared" si="180"/>
        <v>0</v>
      </c>
      <c r="CR116" s="49">
        <f t="shared" si="180"/>
        <v>0</v>
      </c>
      <c r="CS116" s="49">
        <f t="shared" si="180"/>
        <v>0</v>
      </c>
      <c r="CT116" s="49">
        <f t="shared" si="180"/>
        <v>0</v>
      </c>
      <c r="CU116" s="49">
        <f t="shared" si="180"/>
        <v>0</v>
      </c>
      <c r="CV116" s="49">
        <f t="shared" si="180"/>
        <v>0</v>
      </c>
      <c r="CW116" s="49">
        <f t="shared" ref="CW116:DQ116" si="181">CW123</f>
        <v>0</v>
      </c>
      <c r="CX116" s="49">
        <f t="shared" si="181"/>
        <v>0</v>
      </c>
      <c r="CY116" s="49">
        <f t="shared" si="181"/>
        <v>0</v>
      </c>
      <c r="CZ116" s="49">
        <f t="shared" si="181"/>
        <v>0</v>
      </c>
      <c r="DA116" s="49">
        <f t="shared" si="181"/>
        <v>0</v>
      </c>
      <c r="DB116" s="49">
        <f t="shared" si="181"/>
        <v>0</v>
      </c>
      <c r="DC116" s="49">
        <f t="shared" si="181"/>
        <v>0</v>
      </c>
      <c r="DD116" s="49">
        <f t="shared" si="181"/>
        <v>0</v>
      </c>
      <c r="DE116" s="49">
        <f t="shared" si="181"/>
        <v>0</v>
      </c>
      <c r="DF116" s="49">
        <f t="shared" si="181"/>
        <v>0</v>
      </c>
      <c r="DG116" s="49">
        <f t="shared" si="181"/>
        <v>0</v>
      </c>
      <c r="DH116" s="49">
        <f t="shared" si="181"/>
        <v>0</v>
      </c>
      <c r="DI116" s="49">
        <f t="shared" si="181"/>
        <v>0</v>
      </c>
      <c r="DJ116" s="49">
        <f t="shared" si="181"/>
        <v>0</v>
      </c>
      <c r="DK116" s="49">
        <f t="shared" si="181"/>
        <v>0</v>
      </c>
      <c r="DL116" s="49">
        <f t="shared" si="181"/>
        <v>0</v>
      </c>
      <c r="DM116" s="49">
        <f t="shared" si="181"/>
        <v>0</v>
      </c>
      <c r="DN116" s="49">
        <f t="shared" si="181"/>
        <v>0</v>
      </c>
      <c r="DO116" s="49">
        <f t="shared" si="181"/>
        <v>0</v>
      </c>
      <c r="DP116" s="49">
        <f t="shared" si="181"/>
        <v>0</v>
      </c>
      <c r="DQ116" s="49">
        <f t="shared" si="181"/>
        <v>0</v>
      </c>
    </row>
    <row r="117" spans="1:121" x14ac:dyDescent="0.25">
      <c r="A117" s="44" t="str">
        <f t="shared" si="116"/>
        <v>19_THA</v>
      </c>
      <c r="B117" s="44" t="str">
        <f t="shared" si="116"/>
        <v>18_heat</v>
      </c>
      <c r="C117" s="44" t="str">
        <f t="shared" si="116"/>
        <v>18_heat</v>
      </c>
      <c r="D117" s="44" t="s">
        <v>150</v>
      </c>
      <c r="E117" s="44"/>
      <c r="F117" s="44"/>
      <c r="G117" s="45">
        <v>0</v>
      </c>
      <c r="H117" s="44"/>
      <c r="I117" s="44"/>
      <c r="J117" s="44"/>
      <c r="K117" s="44"/>
      <c r="L117" s="44"/>
      <c r="M117" s="44"/>
      <c r="N117" s="44"/>
      <c r="O117" s="44"/>
      <c r="P117" s="44"/>
      <c r="Q117" s="44"/>
      <c r="R117" s="44"/>
      <c r="S117" s="44"/>
      <c r="T117" s="44"/>
      <c r="U117" s="44"/>
      <c r="V117" s="44"/>
      <c r="W117" s="44"/>
      <c r="X117" s="44"/>
      <c r="Y117" s="44"/>
      <c r="Z117" s="44"/>
      <c r="AA117" s="44"/>
      <c r="AB117" s="44"/>
      <c r="AC117" s="44"/>
      <c r="AD117" s="44"/>
      <c r="AE117" s="44"/>
      <c r="AF117" s="44"/>
      <c r="AG117" s="44"/>
      <c r="AH117" s="44"/>
      <c r="AI117" s="44"/>
      <c r="AJ117" s="44"/>
      <c r="AK117" s="44"/>
      <c r="AL117" s="44"/>
      <c r="AM117" s="44"/>
      <c r="AN117" s="44"/>
      <c r="AO117" s="44"/>
      <c r="AP117" s="44"/>
      <c r="AQ117" s="44"/>
      <c r="AR117" s="44"/>
      <c r="AS117" s="44"/>
      <c r="AT117" s="44"/>
      <c r="AU117" s="44"/>
      <c r="AV117" s="44"/>
      <c r="AW117" s="44"/>
      <c r="AX117" s="44"/>
      <c r="AY117" s="44"/>
      <c r="AZ117" s="44"/>
      <c r="BA117" s="44"/>
      <c r="BB117" s="44"/>
      <c r="BC117" s="44"/>
      <c r="BD117" s="44"/>
      <c r="BE117" s="44"/>
      <c r="BF117" s="44"/>
      <c r="BG117" s="44"/>
      <c r="BH117" s="44"/>
      <c r="BI117" s="44"/>
      <c r="BJ117" s="44"/>
      <c r="BK117" s="44"/>
      <c r="BL117" s="44" t="str">
        <f t="shared" si="170"/>
        <v>19_THA</v>
      </c>
      <c r="BM117" s="44" t="str">
        <f t="shared" si="117"/>
        <v>d_nonenergy_ccs_18_heat</v>
      </c>
      <c r="BN117" s="44"/>
      <c r="BO117" s="44"/>
      <c r="BP117" s="44">
        <f t="shared" ref="BP117:CV117" si="182">BP$50*BP46</f>
        <v>0</v>
      </c>
      <c r="BQ117" s="44">
        <f t="shared" si="182"/>
        <v>0</v>
      </c>
      <c r="BR117" s="44">
        <f t="shared" si="182"/>
        <v>0</v>
      </c>
      <c r="BS117" s="44">
        <f t="shared" si="182"/>
        <v>0</v>
      </c>
      <c r="BT117" s="44">
        <f t="shared" si="182"/>
        <v>0</v>
      </c>
      <c r="BU117" s="44">
        <f t="shared" si="182"/>
        <v>0</v>
      </c>
      <c r="BV117" s="44">
        <f t="shared" si="182"/>
        <v>0</v>
      </c>
      <c r="BW117" s="44">
        <f t="shared" si="182"/>
        <v>0</v>
      </c>
      <c r="BX117" s="44">
        <f t="shared" si="182"/>
        <v>0</v>
      </c>
      <c r="BY117" s="44">
        <f t="shared" si="182"/>
        <v>0</v>
      </c>
      <c r="BZ117" s="44">
        <f t="shared" si="182"/>
        <v>0</v>
      </c>
      <c r="CA117" s="44">
        <f t="shared" si="182"/>
        <v>0</v>
      </c>
      <c r="CB117" s="44">
        <f t="shared" si="182"/>
        <v>0</v>
      </c>
      <c r="CC117" s="44">
        <f t="shared" si="182"/>
        <v>0</v>
      </c>
      <c r="CD117" s="44">
        <f t="shared" si="182"/>
        <v>0</v>
      </c>
      <c r="CE117" s="44">
        <f t="shared" si="182"/>
        <v>0</v>
      </c>
      <c r="CF117" s="44">
        <f t="shared" si="182"/>
        <v>0</v>
      </c>
      <c r="CG117" s="44">
        <f t="shared" si="182"/>
        <v>0</v>
      </c>
      <c r="CH117" s="44">
        <f t="shared" si="182"/>
        <v>0</v>
      </c>
      <c r="CI117" s="44">
        <f t="shared" si="182"/>
        <v>0</v>
      </c>
      <c r="CJ117" s="44">
        <f t="shared" si="182"/>
        <v>0</v>
      </c>
      <c r="CK117" s="44">
        <f t="shared" si="182"/>
        <v>0</v>
      </c>
      <c r="CL117" s="44">
        <f t="shared" si="182"/>
        <v>0</v>
      </c>
      <c r="CM117" s="44">
        <f t="shared" si="182"/>
        <v>0</v>
      </c>
      <c r="CN117" s="44">
        <f t="shared" si="182"/>
        <v>0</v>
      </c>
      <c r="CO117" s="44">
        <f t="shared" si="182"/>
        <v>0</v>
      </c>
      <c r="CP117" s="44">
        <f t="shared" si="182"/>
        <v>0</v>
      </c>
      <c r="CQ117" s="44">
        <f t="shared" si="182"/>
        <v>0</v>
      </c>
      <c r="CR117" s="44">
        <f t="shared" si="182"/>
        <v>0</v>
      </c>
      <c r="CS117" s="44">
        <f t="shared" si="182"/>
        <v>0</v>
      </c>
      <c r="CT117" s="44">
        <f t="shared" si="182"/>
        <v>0</v>
      </c>
      <c r="CU117" s="44">
        <f t="shared" si="182"/>
        <v>0</v>
      </c>
      <c r="CV117" s="44">
        <f t="shared" si="182"/>
        <v>0</v>
      </c>
      <c r="CW117" s="44">
        <f t="shared" ref="CW117:DQ117" si="183">CW$50*CW46</f>
        <v>0</v>
      </c>
      <c r="CX117" s="44">
        <f t="shared" si="183"/>
        <v>0</v>
      </c>
      <c r="CY117" s="44">
        <f t="shared" si="183"/>
        <v>0</v>
      </c>
      <c r="CZ117" s="44">
        <f t="shared" si="183"/>
        <v>0</v>
      </c>
      <c r="DA117" s="44">
        <f t="shared" si="183"/>
        <v>0</v>
      </c>
      <c r="DB117" s="44">
        <f t="shared" si="183"/>
        <v>0</v>
      </c>
      <c r="DC117" s="44">
        <f t="shared" si="183"/>
        <v>0</v>
      </c>
      <c r="DD117" s="44">
        <f t="shared" si="183"/>
        <v>0</v>
      </c>
      <c r="DE117" s="44">
        <f t="shared" si="183"/>
        <v>0</v>
      </c>
      <c r="DF117" s="44">
        <f t="shared" si="183"/>
        <v>0</v>
      </c>
      <c r="DG117" s="44">
        <f t="shared" si="183"/>
        <v>0</v>
      </c>
      <c r="DH117" s="44">
        <f t="shared" si="183"/>
        <v>0</v>
      </c>
      <c r="DI117" s="44">
        <f t="shared" si="183"/>
        <v>0</v>
      </c>
      <c r="DJ117" s="44">
        <f t="shared" si="183"/>
        <v>0</v>
      </c>
      <c r="DK117" s="44">
        <f t="shared" si="183"/>
        <v>0</v>
      </c>
      <c r="DL117" s="44">
        <f t="shared" si="183"/>
        <v>0</v>
      </c>
      <c r="DM117" s="44">
        <f t="shared" si="183"/>
        <v>0</v>
      </c>
      <c r="DN117" s="44">
        <f t="shared" si="183"/>
        <v>0</v>
      </c>
      <c r="DO117" s="44">
        <f t="shared" si="183"/>
        <v>0</v>
      </c>
      <c r="DP117" s="44">
        <f t="shared" si="183"/>
        <v>0</v>
      </c>
      <c r="DQ117" s="44">
        <f t="shared" si="183"/>
        <v>0</v>
      </c>
    </row>
    <row r="119" spans="1:121" x14ac:dyDescent="0.25">
      <c r="BM119" s="5" t="s">
        <v>153</v>
      </c>
    </row>
    <row r="120" spans="1:121" x14ac:dyDescent="0.25">
      <c r="BL120" s="46" t="s">
        <v>4</v>
      </c>
      <c r="BM120" s="46" t="s">
        <v>169</v>
      </c>
      <c r="BN120" s="46"/>
      <c r="BO120" s="46"/>
      <c r="BP120" s="47">
        <f t="shared" ref="BP120:BP123" si="184">BQ120</f>
        <v>0</v>
      </c>
      <c r="BQ120" s="47">
        <f t="shared" ref="BQ120:CV120" si="185">BQ$50*BQ45</f>
        <v>0</v>
      </c>
      <c r="BR120" s="47">
        <f t="shared" si="185"/>
        <v>0</v>
      </c>
      <c r="BS120" s="47">
        <f t="shared" si="185"/>
        <v>0</v>
      </c>
      <c r="BT120" s="47">
        <f t="shared" si="185"/>
        <v>0</v>
      </c>
      <c r="BU120" s="47">
        <f t="shared" si="185"/>
        <v>0</v>
      </c>
      <c r="BV120" s="47">
        <f t="shared" si="185"/>
        <v>0</v>
      </c>
      <c r="BW120" s="47">
        <f t="shared" si="185"/>
        <v>0</v>
      </c>
      <c r="BX120" s="47">
        <f t="shared" si="185"/>
        <v>0</v>
      </c>
      <c r="BY120" s="47">
        <f t="shared" si="185"/>
        <v>0</v>
      </c>
      <c r="BZ120" s="47">
        <f t="shared" si="185"/>
        <v>0</v>
      </c>
      <c r="CA120" s="47">
        <f t="shared" si="185"/>
        <v>0</v>
      </c>
      <c r="CB120" s="47">
        <f t="shared" si="185"/>
        <v>0</v>
      </c>
      <c r="CC120" s="47">
        <f t="shared" si="185"/>
        <v>0</v>
      </c>
      <c r="CD120" s="47">
        <f t="shared" si="185"/>
        <v>0</v>
      </c>
      <c r="CE120" s="47">
        <f t="shared" si="185"/>
        <v>0</v>
      </c>
      <c r="CF120" s="47">
        <f t="shared" si="185"/>
        <v>0</v>
      </c>
      <c r="CG120" s="47">
        <f t="shared" si="185"/>
        <v>0</v>
      </c>
      <c r="CH120" s="47">
        <f t="shared" si="185"/>
        <v>0</v>
      </c>
      <c r="CI120" s="47">
        <f t="shared" si="185"/>
        <v>0</v>
      </c>
      <c r="CJ120" s="47">
        <f t="shared" si="185"/>
        <v>0</v>
      </c>
      <c r="CK120" s="47">
        <f t="shared" si="185"/>
        <v>0</v>
      </c>
      <c r="CL120" s="47">
        <f t="shared" si="185"/>
        <v>0</v>
      </c>
      <c r="CM120" s="47">
        <f t="shared" si="185"/>
        <v>0</v>
      </c>
      <c r="CN120" s="47">
        <f t="shared" si="185"/>
        <v>0</v>
      </c>
      <c r="CO120" s="47">
        <f t="shared" si="185"/>
        <v>0</v>
      </c>
      <c r="CP120" s="47">
        <f t="shared" si="185"/>
        <v>0</v>
      </c>
      <c r="CQ120" s="47">
        <f t="shared" si="185"/>
        <v>0</v>
      </c>
      <c r="CR120" s="47">
        <f t="shared" si="185"/>
        <v>0</v>
      </c>
      <c r="CS120" s="47">
        <f t="shared" si="185"/>
        <v>0</v>
      </c>
      <c r="CT120" s="47">
        <f t="shared" si="185"/>
        <v>0</v>
      </c>
      <c r="CU120" s="47">
        <f t="shared" si="185"/>
        <v>0</v>
      </c>
      <c r="CV120" s="47">
        <f t="shared" si="185"/>
        <v>0</v>
      </c>
      <c r="CW120" s="47">
        <f t="shared" ref="CW120:DQ120" si="186">CW$50*CW45</f>
        <v>0</v>
      </c>
      <c r="CX120" s="47">
        <f t="shared" si="186"/>
        <v>0</v>
      </c>
      <c r="CY120" s="47">
        <f t="shared" si="186"/>
        <v>0</v>
      </c>
      <c r="CZ120" s="47">
        <f t="shared" si="186"/>
        <v>0</v>
      </c>
      <c r="DA120" s="47">
        <f t="shared" si="186"/>
        <v>0</v>
      </c>
      <c r="DB120" s="47">
        <f t="shared" si="186"/>
        <v>0</v>
      </c>
      <c r="DC120" s="47">
        <f t="shared" si="186"/>
        <v>0</v>
      </c>
      <c r="DD120" s="47">
        <f t="shared" si="186"/>
        <v>0</v>
      </c>
      <c r="DE120" s="47">
        <f t="shared" si="186"/>
        <v>0</v>
      </c>
      <c r="DF120" s="47">
        <f t="shared" si="186"/>
        <v>0</v>
      </c>
      <c r="DG120" s="47">
        <f t="shared" si="186"/>
        <v>0</v>
      </c>
      <c r="DH120" s="47">
        <f t="shared" si="186"/>
        <v>0</v>
      </c>
      <c r="DI120" s="47">
        <f t="shared" si="186"/>
        <v>0</v>
      </c>
      <c r="DJ120" s="47">
        <f t="shared" si="186"/>
        <v>0</v>
      </c>
      <c r="DK120" s="47">
        <f t="shared" si="186"/>
        <v>0</v>
      </c>
      <c r="DL120" s="47">
        <f t="shared" si="186"/>
        <v>0</v>
      </c>
      <c r="DM120" s="47">
        <f t="shared" si="186"/>
        <v>0</v>
      </c>
      <c r="DN120" s="47">
        <f t="shared" si="186"/>
        <v>0</v>
      </c>
      <c r="DO120" s="47">
        <f t="shared" si="186"/>
        <v>0</v>
      </c>
      <c r="DP120" s="47">
        <f t="shared" si="186"/>
        <v>0</v>
      </c>
      <c r="DQ120" s="47">
        <f t="shared" si="186"/>
        <v>0</v>
      </c>
    </row>
    <row r="121" spans="1:121" x14ac:dyDescent="0.25">
      <c r="BL121" s="46" t="s">
        <v>4</v>
      </c>
      <c r="BM121" s="46" t="s">
        <v>170</v>
      </c>
      <c r="BN121" s="46"/>
      <c r="BO121" s="46"/>
      <c r="BP121" s="47">
        <f t="shared" si="184"/>
        <v>0</v>
      </c>
      <c r="BQ121" s="47" cm="1">
        <f t="array" ref="BQ121">INDEX(prod_est,$H$15+$I$15-1,MATCH(BQ53,$BQ$53:$DQ$53,0))*BQ50*BQ48</f>
        <v>0</v>
      </c>
      <c r="BR121" s="47" cm="1">
        <f t="array" ref="BR121">INDEX(prod_est,$H$15+$I$15-1,MATCH(BR53,$BQ$53:$DQ$53,0))*BR50*BR48</f>
        <v>0</v>
      </c>
      <c r="BS121" s="47" cm="1">
        <f t="array" ref="BS121">INDEX(prod_est,$H$15+$I$15-1,MATCH(BS53,$BQ$53:$DQ$53,0))*BS50*BS48</f>
        <v>0</v>
      </c>
      <c r="BT121" s="47" cm="1">
        <f t="array" ref="BT121">INDEX(prod_est,$H$15+$I$15-1,MATCH(BT53,$BQ$53:$DQ$53,0))*BT50*BT48</f>
        <v>0</v>
      </c>
      <c r="BU121" s="47" cm="1">
        <f t="array" ref="BU121">INDEX(prod_est,$H$15+$I$15-1,MATCH(BU53,$BQ$53:$DQ$53,0))*BU50*BU48</f>
        <v>0</v>
      </c>
      <c r="BV121" s="47" cm="1">
        <f t="array" ref="BV121">INDEX(prod_est,$H$15+$I$15-1,MATCH(BV53,$BQ$53:$DQ$53,0))*BV50*BV48</f>
        <v>0</v>
      </c>
      <c r="BW121" s="47" cm="1">
        <f t="array" ref="BW121">INDEX(prod_est,$H$15+$I$15-1,MATCH(BW53,$BQ$53:$DQ$53,0))*BW50*BW48</f>
        <v>0</v>
      </c>
      <c r="BX121" s="47" cm="1">
        <f t="array" ref="BX121">INDEX(prod_est,$H$15+$I$15-1,MATCH(BX53,$BQ$53:$DQ$53,0))*BX50*BX48</f>
        <v>0</v>
      </c>
      <c r="BY121" s="47" cm="1">
        <f t="array" ref="BY121">INDEX(prod_est,$H$15+$I$15-1,MATCH(BY53,$BQ$53:$DQ$53,0))*BY50*BY48</f>
        <v>0</v>
      </c>
      <c r="BZ121" s="47" cm="1">
        <f t="array" ref="BZ121">INDEX(prod_est,$H$15+$I$15-1,MATCH(BZ53,$BQ$53:$DQ$53,0))*BZ50*BZ48</f>
        <v>0</v>
      </c>
      <c r="CA121" s="47" cm="1">
        <f t="array" ref="CA121">INDEX(prod_est,$H$15+$I$15-1,MATCH(CA53,$BQ$53:$DQ$53,0))*CA50*CA48</f>
        <v>0</v>
      </c>
      <c r="CB121" s="47" cm="1">
        <f t="array" ref="CB121">INDEX(prod_est,$H$15+$I$15-1,MATCH(CB53,$BQ$53:$DQ$53,0))*CB50*CB48</f>
        <v>0</v>
      </c>
      <c r="CC121" s="47" cm="1">
        <f t="array" ref="CC121">INDEX(prod_est,$H$15+$I$15-1,MATCH(CC53,$BQ$53:$DQ$53,0))*CC50*CC48</f>
        <v>0</v>
      </c>
      <c r="CD121" s="47" cm="1">
        <f t="array" ref="CD121">INDEX(prod_est,$H$15+$I$15-1,MATCH(CD53,$BQ$53:$DQ$53,0))*CD50*CD48</f>
        <v>0</v>
      </c>
      <c r="CE121" s="47" cm="1">
        <f t="array" ref="CE121">INDEX(prod_est,$H$15+$I$15-1,MATCH(CE53,$BQ$53:$DQ$53,0))*CE50*CE48</f>
        <v>0</v>
      </c>
      <c r="CF121" s="47" cm="1">
        <f t="array" ref="CF121">INDEX(prod_est,$H$15+$I$15-1,MATCH(CF53,$BQ$53:$DQ$53,0))*CF50*CF48</f>
        <v>0</v>
      </c>
      <c r="CG121" s="47" cm="1">
        <f t="array" ref="CG121">INDEX(prod_est,$H$15+$I$15-1,MATCH(CG53,$BQ$53:$DQ$53,0))*CG50*CG48</f>
        <v>0</v>
      </c>
      <c r="CH121" s="47" cm="1">
        <f t="array" ref="CH121">INDEX(prod_est,$H$15+$I$15-1,MATCH(CH53,$BQ$53:$DQ$53,0))*CH50*CH48</f>
        <v>0</v>
      </c>
      <c r="CI121" s="47" cm="1">
        <f t="array" ref="CI121">INDEX(prod_est,$H$15+$I$15-1,MATCH(CI53,$BQ$53:$DQ$53,0))*CI50*CI48</f>
        <v>0</v>
      </c>
      <c r="CJ121" s="47" cm="1">
        <f t="array" ref="CJ121">INDEX(prod_est,$H$15+$I$15-1,MATCH(CJ53,$BQ$53:$DQ$53,0))*CJ50*CJ48</f>
        <v>0</v>
      </c>
      <c r="CK121" s="47" cm="1">
        <f t="array" ref="CK121">INDEX(prod_est,$H$15+$I$15-1,MATCH(CK53,$BQ$53:$DQ$53,0))*CK50*CK48</f>
        <v>0</v>
      </c>
      <c r="CL121" s="47" cm="1">
        <f t="array" ref="CL121">INDEX(prod_est,$H$15+$I$15-1,MATCH(CL53,$BQ$53:$DQ$53,0))*CL50*CL48</f>
        <v>0</v>
      </c>
      <c r="CM121" s="47" cm="1">
        <f t="array" ref="CM121">INDEX(prod_est,$H$15+$I$15-1,MATCH(CM53,$BQ$53:$DQ$53,0))*CM50*CM48</f>
        <v>0</v>
      </c>
      <c r="CN121" s="47" cm="1">
        <f t="array" ref="CN121">INDEX(prod_est,$H$15+$I$15-1,MATCH(CN53,$BQ$53:$DQ$53,0))*CN50*CN48</f>
        <v>0</v>
      </c>
      <c r="CO121" s="47" cm="1">
        <f t="array" ref="CO121">INDEX(prod_est,$H$15+$I$15-1,MATCH(CO53,$BQ$53:$DQ$53,0))*CO50*CO48</f>
        <v>0</v>
      </c>
      <c r="CP121" s="47" cm="1">
        <f t="array" ref="CP121">INDEX(prod_est,$H$15+$I$15-1,MATCH(CP53,$BQ$53:$DQ$53,0))*CP50*CP48</f>
        <v>0</v>
      </c>
      <c r="CQ121" s="47" cm="1">
        <f t="array" ref="CQ121">INDEX(prod_est,$H$15+$I$15-1,MATCH(CQ53,$BQ$53:$DQ$53,0))*CQ50*CQ48</f>
        <v>0</v>
      </c>
      <c r="CR121" s="47" cm="1">
        <f t="array" ref="CR121">INDEX(prod_est,$H$15+$I$15-1,MATCH(CR53,$BQ$53:$DQ$53,0))*CR50*CR48</f>
        <v>0</v>
      </c>
      <c r="CS121" s="47" cm="1">
        <f t="array" ref="CS121">INDEX(prod_est,$H$15+$I$15-1,MATCH(CS53,$BQ$53:$DQ$53,0))*CS50*CS48</f>
        <v>0</v>
      </c>
      <c r="CT121" s="47" cm="1">
        <f t="array" ref="CT121">INDEX(prod_est,$H$15+$I$15-1,MATCH(CT53,$BQ$53:$DQ$53,0))*CT50*CT48</f>
        <v>0</v>
      </c>
      <c r="CU121" s="47" cm="1">
        <f t="array" ref="CU121">INDEX(prod_est,$H$15+$I$15-1,MATCH(CU53,$BQ$53:$DQ$53,0))*CU50*CU48</f>
        <v>0</v>
      </c>
      <c r="CV121" s="47" cm="1">
        <f t="array" ref="CV121">INDEX(prod_est,$H$15+$I$15-1,MATCH(CV53,$BQ$53:$DQ$53,0))*CV50*CV48</f>
        <v>0</v>
      </c>
      <c r="CW121" s="47" cm="1">
        <f t="array" ref="CW121">INDEX(prod_est,$H$15+$I$15-1,MATCH(CW53,$BQ$53:$DQ$53,0))*CW50*CW48</f>
        <v>0</v>
      </c>
      <c r="CX121" s="47" cm="1">
        <f t="array" ref="CX121">INDEX(prod_est,$H$15+$I$15-1,MATCH(CX53,$BQ$53:$DQ$53,0))*CX50*CX48</f>
        <v>0</v>
      </c>
      <c r="CY121" s="47" cm="1">
        <f t="array" ref="CY121">INDEX(prod_est,$H$15+$I$15-1,MATCH(CY53,$BQ$53:$DQ$53,0))*CY50*CY48</f>
        <v>0</v>
      </c>
      <c r="CZ121" s="47" cm="1">
        <f t="array" ref="CZ121">INDEX(prod_est,$H$15+$I$15-1,MATCH(CZ53,$BQ$53:$DQ$53,0))*CZ50*CZ48</f>
        <v>0</v>
      </c>
      <c r="DA121" s="47" cm="1">
        <f t="array" ref="DA121">INDEX(prod_est,$H$15+$I$15-1,MATCH(DA53,$BQ$53:$DQ$53,0))*DA50*DA48</f>
        <v>0</v>
      </c>
      <c r="DB121" s="47" cm="1">
        <f t="array" ref="DB121">INDEX(prod_est,$H$15+$I$15-1,MATCH(DB53,$BQ$53:$DQ$53,0))*DB50*DB48</f>
        <v>0</v>
      </c>
      <c r="DC121" s="47" cm="1">
        <f t="array" ref="DC121">INDEX(prod_est,$H$15+$I$15-1,MATCH(DC53,$BQ$53:$DQ$53,0))*DC50*DC48</f>
        <v>0</v>
      </c>
      <c r="DD121" s="47" cm="1">
        <f t="array" ref="DD121">INDEX(prod_est,$H$15+$I$15-1,MATCH(DD53,$BQ$53:$DQ$53,0))*DD50*DD48</f>
        <v>0</v>
      </c>
      <c r="DE121" s="47" cm="1">
        <f t="array" ref="DE121">INDEX(prod_est,$H$15+$I$15-1,MATCH(DE53,$BQ$53:$DQ$53,0))*DE50*DE48</f>
        <v>0</v>
      </c>
      <c r="DF121" s="47" cm="1">
        <f t="array" ref="DF121">INDEX(prod_est,$H$15+$I$15-1,MATCH(DF53,$BQ$53:$DQ$53,0))*DF50*DF48</f>
        <v>0</v>
      </c>
      <c r="DG121" s="47" cm="1">
        <f t="array" ref="DG121">INDEX(prod_est,$H$15+$I$15-1,MATCH(DG53,$BQ$53:$DQ$53,0))*DG50*DG48</f>
        <v>0</v>
      </c>
      <c r="DH121" s="47" cm="1">
        <f t="array" ref="DH121">INDEX(prod_est,$H$15+$I$15-1,MATCH(DH53,$BQ$53:$DQ$53,0))*DH50*DH48</f>
        <v>0</v>
      </c>
      <c r="DI121" s="47" cm="1">
        <f t="array" ref="DI121">INDEX(prod_est,$H$15+$I$15-1,MATCH(DI53,$BQ$53:$DQ$53,0))*DI50*DI48</f>
        <v>0</v>
      </c>
      <c r="DJ121" s="47" cm="1">
        <f t="array" ref="DJ121">INDEX(prod_est,$H$15+$I$15-1,MATCH(DJ53,$BQ$53:$DQ$53,0))*DJ50*DJ48</f>
        <v>0</v>
      </c>
      <c r="DK121" s="47" cm="1">
        <f t="array" ref="DK121">INDEX(prod_est,$H$15+$I$15-1,MATCH(DK53,$BQ$53:$DQ$53,0))*DK50*DK48</f>
        <v>0</v>
      </c>
      <c r="DL121" s="47" cm="1">
        <f t="array" ref="DL121">INDEX(prod_est,$H$15+$I$15-1,MATCH(DL53,$BQ$53:$DQ$53,0))*DL50*DL48</f>
        <v>0</v>
      </c>
      <c r="DM121" s="47" cm="1">
        <f t="array" ref="DM121">INDEX(prod_est,$H$15+$I$15-1,MATCH(DM53,$BQ$53:$DQ$53,0))*DM50*DM48</f>
        <v>0</v>
      </c>
      <c r="DN121" s="47" cm="1">
        <f t="array" ref="DN121">INDEX(prod_est,$H$15+$I$15-1,MATCH(DN53,$BQ$53:$DQ$53,0))*DN50*DN48</f>
        <v>0</v>
      </c>
      <c r="DO121" s="47" cm="1">
        <f t="array" ref="DO121">INDEX(prod_est,$H$15+$I$15-1,MATCH(DO53,$BQ$53:$DQ$53,0))*DO50*DO48</f>
        <v>0</v>
      </c>
      <c r="DP121" s="47" cm="1">
        <f t="array" ref="DP121">INDEX(prod_est,$H$15+$I$15-1,MATCH(DP53,$BQ$53:$DQ$53,0))*DP50*DP48</f>
        <v>0</v>
      </c>
      <c r="DQ121" s="47" cm="1">
        <f t="array" ref="DQ121">INDEX(prod_est,$H$15+$I$15-1,MATCH(DQ53,$BQ$53:$DQ$53,0))*DQ50*DQ48</f>
        <v>0</v>
      </c>
    </row>
    <row r="122" spans="1:121" x14ac:dyDescent="0.25">
      <c r="BL122" s="46" t="s">
        <v>4</v>
      </c>
      <c r="BM122" s="46" t="s">
        <v>154</v>
      </c>
      <c r="BN122" s="46"/>
      <c r="BO122" s="46"/>
      <c r="BP122" s="47">
        <f t="shared" si="184"/>
        <v>0</v>
      </c>
      <c r="BQ122" s="47">
        <f t="shared" ref="BQ122:CV122" si="187">BQ121*1000*$J$8*$J$9</f>
        <v>0</v>
      </c>
      <c r="BR122" s="47">
        <f t="shared" si="187"/>
        <v>0</v>
      </c>
      <c r="BS122" s="47">
        <f t="shared" si="187"/>
        <v>0</v>
      </c>
      <c r="BT122" s="47">
        <f t="shared" si="187"/>
        <v>0</v>
      </c>
      <c r="BU122" s="47">
        <f t="shared" si="187"/>
        <v>0</v>
      </c>
      <c r="BV122" s="47">
        <f t="shared" si="187"/>
        <v>0</v>
      </c>
      <c r="BW122" s="47">
        <f t="shared" si="187"/>
        <v>0</v>
      </c>
      <c r="BX122" s="47">
        <f t="shared" si="187"/>
        <v>0</v>
      </c>
      <c r="BY122" s="47">
        <f t="shared" si="187"/>
        <v>0</v>
      </c>
      <c r="BZ122" s="47">
        <f t="shared" si="187"/>
        <v>0</v>
      </c>
      <c r="CA122" s="47">
        <f t="shared" si="187"/>
        <v>0</v>
      </c>
      <c r="CB122" s="47">
        <f t="shared" si="187"/>
        <v>0</v>
      </c>
      <c r="CC122" s="47">
        <f t="shared" si="187"/>
        <v>0</v>
      </c>
      <c r="CD122" s="47">
        <f t="shared" si="187"/>
        <v>0</v>
      </c>
      <c r="CE122" s="47">
        <f t="shared" si="187"/>
        <v>0</v>
      </c>
      <c r="CF122" s="47">
        <f t="shared" si="187"/>
        <v>0</v>
      </c>
      <c r="CG122" s="47">
        <f t="shared" si="187"/>
        <v>0</v>
      </c>
      <c r="CH122" s="47">
        <f t="shared" si="187"/>
        <v>0</v>
      </c>
      <c r="CI122" s="47">
        <f t="shared" si="187"/>
        <v>0</v>
      </c>
      <c r="CJ122" s="47">
        <f t="shared" si="187"/>
        <v>0</v>
      </c>
      <c r="CK122" s="47">
        <f t="shared" si="187"/>
        <v>0</v>
      </c>
      <c r="CL122" s="47">
        <f t="shared" si="187"/>
        <v>0</v>
      </c>
      <c r="CM122" s="47">
        <f t="shared" si="187"/>
        <v>0</v>
      </c>
      <c r="CN122" s="47">
        <f t="shared" si="187"/>
        <v>0</v>
      </c>
      <c r="CO122" s="47">
        <f t="shared" si="187"/>
        <v>0</v>
      </c>
      <c r="CP122" s="47">
        <f t="shared" si="187"/>
        <v>0</v>
      </c>
      <c r="CQ122" s="47">
        <f t="shared" si="187"/>
        <v>0</v>
      </c>
      <c r="CR122" s="47">
        <f t="shared" si="187"/>
        <v>0</v>
      </c>
      <c r="CS122" s="47">
        <f t="shared" si="187"/>
        <v>0</v>
      </c>
      <c r="CT122" s="47">
        <f t="shared" si="187"/>
        <v>0</v>
      </c>
      <c r="CU122" s="47">
        <f t="shared" si="187"/>
        <v>0</v>
      </c>
      <c r="CV122" s="47">
        <f t="shared" si="187"/>
        <v>0</v>
      </c>
      <c r="CW122" s="47">
        <f t="shared" ref="CW122:DQ122" si="188">CW121*1000*$J$8*$J$9</f>
        <v>0</v>
      </c>
      <c r="CX122" s="47">
        <f t="shared" si="188"/>
        <v>0</v>
      </c>
      <c r="CY122" s="47">
        <f t="shared" si="188"/>
        <v>0</v>
      </c>
      <c r="CZ122" s="47">
        <f t="shared" si="188"/>
        <v>0</v>
      </c>
      <c r="DA122" s="47">
        <f t="shared" si="188"/>
        <v>0</v>
      </c>
      <c r="DB122" s="47">
        <f t="shared" si="188"/>
        <v>0</v>
      </c>
      <c r="DC122" s="47">
        <f t="shared" si="188"/>
        <v>0</v>
      </c>
      <c r="DD122" s="47">
        <f t="shared" si="188"/>
        <v>0</v>
      </c>
      <c r="DE122" s="47">
        <f t="shared" si="188"/>
        <v>0</v>
      </c>
      <c r="DF122" s="47">
        <f t="shared" si="188"/>
        <v>0</v>
      </c>
      <c r="DG122" s="47">
        <f t="shared" si="188"/>
        <v>0</v>
      </c>
      <c r="DH122" s="47">
        <f t="shared" si="188"/>
        <v>0</v>
      </c>
      <c r="DI122" s="47">
        <f t="shared" si="188"/>
        <v>0</v>
      </c>
      <c r="DJ122" s="47">
        <f t="shared" si="188"/>
        <v>0</v>
      </c>
      <c r="DK122" s="47">
        <f t="shared" si="188"/>
        <v>0</v>
      </c>
      <c r="DL122" s="47">
        <f t="shared" si="188"/>
        <v>0</v>
      </c>
      <c r="DM122" s="47">
        <f t="shared" si="188"/>
        <v>0</v>
      </c>
      <c r="DN122" s="47">
        <f t="shared" si="188"/>
        <v>0</v>
      </c>
      <c r="DO122" s="47">
        <f t="shared" si="188"/>
        <v>0</v>
      </c>
      <c r="DP122" s="47">
        <f t="shared" si="188"/>
        <v>0</v>
      </c>
      <c r="DQ122" s="47">
        <f t="shared" si="188"/>
        <v>0</v>
      </c>
    </row>
    <row r="123" spans="1:121" x14ac:dyDescent="0.25">
      <c r="BL123" s="50" t="s">
        <v>4</v>
      </c>
      <c r="BM123" s="50" t="s">
        <v>168</v>
      </c>
      <c r="BN123" s="50"/>
      <c r="BO123" s="50"/>
      <c r="BP123" s="56">
        <f t="shared" si="184"/>
        <v>0</v>
      </c>
      <c r="BQ123" s="56">
        <f t="shared" ref="BQ123:CV123" si="189">BQ120+BQ122</f>
        <v>0</v>
      </c>
      <c r="BR123" s="56">
        <f t="shared" si="189"/>
        <v>0</v>
      </c>
      <c r="BS123" s="56">
        <f t="shared" si="189"/>
        <v>0</v>
      </c>
      <c r="BT123" s="56">
        <f t="shared" si="189"/>
        <v>0</v>
      </c>
      <c r="BU123" s="56">
        <f t="shared" si="189"/>
        <v>0</v>
      </c>
      <c r="BV123" s="56">
        <f t="shared" si="189"/>
        <v>0</v>
      </c>
      <c r="BW123" s="56">
        <f t="shared" si="189"/>
        <v>0</v>
      </c>
      <c r="BX123" s="56">
        <f t="shared" si="189"/>
        <v>0</v>
      </c>
      <c r="BY123" s="56">
        <f t="shared" si="189"/>
        <v>0</v>
      </c>
      <c r="BZ123" s="56">
        <f t="shared" si="189"/>
        <v>0</v>
      </c>
      <c r="CA123" s="56">
        <f t="shared" si="189"/>
        <v>0</v>
      </c>
      <c r="CB123" s="56">
        <f t="shared" si="189"/>
        <v>0</v>
      </c>
      <c r="CC123" s="56">
        <f t="shared" si="189"/>
        <v>0</v>
      </c>
      <c r="CD123" s="56">
        <f t="shared" si="189"/>
        <v>0</v>
      </c>
      <c r="CE123" s="56">
        <f t="shared" si="189"/>
        <v>0</v>
      </c>
      <c r="CF123" s="56">
        <f t="shared" si="189"/>
        <v>0</v>
      </c>
      <c r="CG123" s="56">
        <f t="shared" si="189"/>
        <v>0</v>
      </c>
      <c r="CH123" s="56">
        <f t="shared" si="189"/>
        <v>0</v>
      </c>
      <c r="CI123" s="56">
        <f t="shared" si="189"/>
        <v>0</v>
      </c>
      <c r="CJ123" s="56">
        <f t="shared" si="189"/>
        <v>0</v>
      </c>
      <c r="CK123" s="56">
        <f t="shared" si="189"/>
        <v>0</v>
      </c>
      <c r="CL123" s="56">
        <f t="shared" si="189"/>
        <v>0</v>
      </c>
      <c r="CM123" s="56">
        <f t="shared" si="189"/>
        <v>0</v>
      </c>
      <c r="CN123" s="56">
        <f t="shared" si="189"/>
        <v>0</v>
      </c>
      <c r="CO123" s="56">
        <f t="shared" si="189"/>
        <v>0</v>
      </c>
      <c r="CP123" s="56">
        <f t="shared" si="189"/>
        <v>0</v>
      </c>
      <c r="CQ123" s="56">
        <f t="shared" si="189"/>
        <v>0</v>
      </c>
      <c r="CR123" s="56">
        <f t="shared" si="189"/>
        <v>0</v>
      </c>
      <c r="CS123" s="56">
        <f t="shared" si="189"/>
        <v>0</v>
      </c>
      <c r="CT123" s="56">
        <f t="shared" si="189"/>
        <v>0</v>
      </c>
      <c r="CU123" s="56">
        <f t="shared" si="189"/>
        <v>0</v>
      </c>
      <c r="CV123" s="56">
        <f t="shared" si="189"/>
        <v>0</v>
      </c>
      <c r="CW123" s="56">
        <f t="shared" ref="CW123:DQ123" si="190">CW120+CW122</f>
        <v>0</v>
      </c>
      <c r="CX123" s="56">
        <f t="shared" si="190"/>
        <v>0</v>
      </c>
      <c r="CY123" s="56">
        <f t="shared" si="190"/>
        <v>0</v>
      </c>
      <c r="CZ123" s="56">
        <f t="shared" si="190"/>
        <v>0</v>
      </c>
      <c r="DA123" s="56">
        <f t="shared" si="190"/>
        <v>0</v>
      </c>
      <c r="DB123" s="56">
        <f t="shared" si="190"/>
        <v>0</v>
      </c>
      <c r="DC123" s="56">
        <f t="shared" si="190"/>
        <v>0</v>
      </c>
      <c r="DD123" s="56">
        <f t="shared" si="190"/>
        <v>0</v>
      </c>
      <c r="DE123" s="56">
        <f t="shared" si="190"/>
        <v>0</v>
      </c>
      <c r="DF123" s="56">
        <f t="shared" si="190"/>
        <v>0</v>
      </c>
      <c r="DG123" s="56">
        <f t="shared" si="190"/>
        <v>0</v>
      </c>
      <c r="DH123" s="56">
        <f t="shared" si="190"/>
        <v>0</v>
      </c>
      <c r="DI123" s="56">
        <f t="shared" si="190"/>
        <v>0</v>
      </c>
      <c r="DJ123" s="56">
        <f t="shared" si="190"/>
        <v>0</v>
      </c>
      <c r="DK123" s="56">
        <f t="shared" si="190"/>
        <v>0</v>
      </c>
      <c r="DL123" s="56">
        <f t="shared" si="190"/>
        <v>0</v>
      </c>
      <c r="DM123" s="56">
        <f t="shared" si="190"/>
        <v>0</v>
      </c>
      <c r="DN123" s="56">
        <f t="shared" si="190"/>
        <v>0</v>
      </c>
      <c r="DO123" s="56">
        <f t="shared" si="190"/>
        <v>0</v>
      </c>
      <c r="DP123" s="56">
        <f t="shared" si="190"/>
        <v>0</v>
      </c>
      <c r="DQ123" s="56">
        <f t="shared" si="190"/>
        <v>0</v>
      </c>
    </row>
  </sheetData>
  <pageMargins left="0.7" right="0.7" top="0.75" bottom="0.75" header="0.3" footer="0.3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300-000000000000}">
  <dimension ref="A1:DQ123"/>
  <sheetViews>
    <sheetView showGridLines="0" workbookViewId="0"/>
  </sheetViews>
  <sheetFormatPr defaultRowHeight="15" x14ac:dyDescent="0.25"/>
  <cols>
    <col min="2" max="2" width="29.85546875" customWidth="1"/>
    <col min="3" max="3" width="25.5703125" customWidth="1"/>
    <col min="4" max="5" width="26.7109375" customWidth="1"/>
    <col min="6" max="6" width="16.85546875" customWidth="1"/>
    <col min="7" max="8" width="14.42578125" customWidth="1"/>
    <col min="10" max="11" width="14.5703125" customWidth="1"/>
    <col min="65" max="65" width="27.5703125" customWidth="1"/>
    <col min="69" max="101" width="10.5703125" bestFit="1" customWidth="1"/>
  </cols>
  <sheetData>
    <row r="1" spans="1:121" x14ac:dyDescent="0.25">
      <c r="A1" s="6" t="s">
        <v>174</v>
      </c>
    </row>
    <row r="2" spans="1:121" x14ac:dyDescent="0.25">
      <c r="A2" s="6" t="s">
        <v>175</v>
      </c>
    </row>
    <row r="3" spans="1:121" x14ac:dyDescent="0.25">
      <c r="G3" s="34" t="str">
        <f>A18&amp;" 2018"</f>
        <v>20_USA 2018</v>
      </c>
      <c r="H3" s="34" t="s">
        <v>138</v>
      </c>
      <c r="J3" s="34" t="s">
        <v>122</v>
      </c>
      <c r="K3" s="34"/>
    </row>
    <row r="4" spans="1:121" x14ac:dyDescent="0.25">
      <c r="G4" s="35">
        <v>0</v>
      </c>
      <c r="H4" s="36" t="s">
        <v>139</v>
      </c>
      <c r="J4" s="54">
        <v>91239.132511703443</v>
      </c>
      <c r="K4" s="36" t="s">
        <v>160</v>
      </c>
    </row>
    <row r="5" spans="1:121" x14ac:dyDescent="0.25">
      <c r="G5" s="41">
        <f>INDEX(amm_prop,MATCH(A15,Chem_assumptions!$A$36:$A$56,0),1)</f>
        <v>0.16066838046272494</v>
      </c>
      <c r="H5" s="36" t="str">
        <f t="shared" ref="H5" si="0">"amm_2018_"&amp;A15</f>
        <v>amm_2018_20_USA</v>
      </c>
      <c r="J5" s="54">
        <v>52546.097258049114</v>
      </c>
      <c r="K5" s="36" t="s">
        <v>161</v>
      </c>
    </row>
    <row r="6" spans="1:121" x14ac:dyDescent="0.25">
      <c r="G6" s="41">
        <f>INDEX(amm_prop,MATCH(A16,Chem_assumptions!$A$36:$A$56,0),2)</f>
        <v>0.1510395886171326</v>
      </c>
      <c r="H6" s="36" t="str">
        <f>"amm_2050_"&amp;A15</f>
        <v>amm_2050_20_USA</v>
      </c>
      <c r="J6" s="54">
        <v>60189.165950128976</v>
      </c>
      <c r="K6" s="36" t="s">
        <v>162</v>
      </c>
    </row>
    <row r="7" spans="1:121" x14ac:dyDescent="0.25">
      <c r="J7" s="51">
        <v>0.8</v>
      </c>
      <c r="K7" s="36" t="s">
        <v>163</v>
      </c>
    </row>
    <row r="8" spans="1:121" x14ac:dyDescent="0.25">
      <c r="J8" s="51">
        <v>250</v>
      </c>
      <c r="K8" s="36" t="s">
        <v>166</v>
      </c>
    </row>
    <row r="9" spans="1:121" x14ac:dyDescent="0.25">
      <c r="J9" s="52">
        <v>3.6E-9</v>
      </c>
      <c r="K9" s="36" t="s">
        <v>164</v>
      </c>
    </row>
    <row r="10" spans="1:121" x14ac:dyDescent="0.25">
      <c r="J10" s="51">
        <v>0</v>
      </c>
      <c r="K10" s="36" t="s">
        <v>165</v>
      </c>
    </row>
    <row r="12" spans="1:121" x14ac:dyDescent="0.25">
      <c r="L12">
        <v>2019</v>
      </c>
      <c r="M12">
        <v>2020</v>
      </c>
      <c r="N12">
        <v>2021</v>
      </c>
      <c r="O12">
        <v>2022</v>
      </c>
      <c r="P12">
        <v>2023</v>
      </c>
      <c r="Q12">
        <v>2024</v>
      </c>
      <c r="R12">
        <v>2025</v>
      </c>
      <c r="S12">
        <v>2026</v>
      </c>
      <c r="T12">
        <v>2027</v>
      </c>
      <c r="U12">
        <v>2028</v>
      </c>
      <c r="V12">
        <v>2029</v>
      </c>
      <c r="W12">
        <v>2030</v>
      </c>
      <c r="X12">
        <v>2031</v>
      </c>
      <c r="Y12">
        <v>2032</v>
      </c>
      <c r="Z12">
        <v>2033</v>
      </c>
      <c r="AA12">
        <v>2034</v>
      </c>
      <c r="AB12">
        <v>2035</v>
      </c>
      <c r="AC12">
        <v>2036</v>
      </c>
      <c r="AD12">
        <v>2037</v>
      </c>
      <c r="AE12">
        <v>2038</v>
      </c>
      <c r="AF12">
        <v>2039</v>
      </c>
      <c r="AG12">
        <v>2040</v>
      </c>
      <c r="AH12">
        <v>2041</v>
      </c>
      <c r="AI12">
        <v>2042</v>
      </c>
      <c r="AJ12">
        <v>2043</v>
      </c>
      <c r="AK12">
        <v>2044</v>
      </c>
      <c r="AL12">
        <v>2045</v>
      </c>
      <c r="AM12">
        <v>2046</v>
      </c>
      <c r="AN12">
        <v>2047</v>
      </c>
      <c r="AO12">
        <v>2048</v>
      </c>
      <c r="AP12">
        <v>2049</v>
      </c>
      <c r="AQ12">
        <v>2050</v>
      </c>
      <c r="AR12">
        <v>2051</v>
      </c>
      <c r="AS12">
        <v>2052</v>
      </c>
      <c r="AT12">
        <v>2053</v>
      </c>
      <c r="AU12">
        <v>2054</v>
      </c>
      <c r="AV12">
        <v>2055</v>
      </c>
      <c r="AW12">
        <v>2056</v>
      </c>
      <c r="AX12">
        <v>2057</v>
      </c>
      <c r="AY12">
        <v>2058</v>
      </c>
      <c r="AZ12">
        <v>2059</v>
      </c>
      <c r="BA12">
        <v>2060</v>
      </c>
      <c r="BB12">
        <v>2061</v>
      </c>
      <c r="BC12">
        <v>2062</v>
      </c>
      <c r="BD12">
        <v>2063</v>
      </c>
      <c r="BE12">
        <v>2064</v>
      </c>
      <c r="BF12">
        <v>2065</v>
      </c>
      <c r="BG12">
        <v>2066</v>
      </c>
      <c r="BH12">
        <v>2067</v>
      </c>
      <c r="BI12">
        <v>2068</v>
      </c>
      <c r="BJ12">
        <v>2069</v>
      </c>
      <c r="BK12">
        <v>2070</v>
      </c>
      <c r="BL12" s="6" t="s">
        <v>140</v>
      </c>
    </row>
    <row r="13" spans="1:121" x14ac:dyDescent="0.25">
      <c r="A13" s="1" t="s">
        <v>99</v>
      </c>
      <c r="B13" s="1"/>
      <c r="C13" s="1"/>
      <c r="D13" s="1"/>
      <c r="E13" s="1"/>
      <c r="F13" s="1"/>
      <c r="G13" s="1"/>
      <c r="H13" s="28" t="s">
        <v>132</v>
      </c>
      <c r="I13" s="29"/>
      <c r="J13" s="29"/>
      <c r="K13" s="30" t="s">
        <v>133</v>
      </c>
      <c r="L13" s="27" t="s">
        <v>137</v>
      </c>
      <c r="M13" s="31"/>
      <c r="N13" s="31"/>
      <c r="O13" s="31"/>
      <c r="P13" s="31"/>
      <c r="Q13" s="31"/>
      <c r="R13" s="31"/>
      <c r="S13" s="31"/>
      <c r="T13" s="31"/>
      <c r="U13" s="31"/>
      <c r="V13" s="31"/>
      <c r="W13" s="31"/>
      <c r="X13" s="31"/>
      <c r="Y13" s="31"/>
      <c r="Z13" s="31"/>
      <c r="AA13" s="31"/>
      <c r="AB13" s="31"/>
      <c r="AC13" s="31"/>
      <c r="AD13" s="31"/>
      <c r="AE13" s="31"/>
      <c r="AF13" s="31"/>
      <c r="AG13" s="31"/>
      <c r="AH13" s="31"/>
      <c r="AI13" s="31"/>
      <c r="AJ13" s="31"/>
      <c r="AK13" s="31"/>
      <c r="AL13" s="31"/>
      <c r="AM13" s="31"/>
      <c r="AN13" s="31"/>
      <c r="AO13" s="31"/>
      <c r="AP13" s="31"/>
      <c r="AQ13" s="31"/>
      <c r="AR13" s="31"/>
      <c r="AS13" s="31"/>
      <c r="AT13" s="31"/>
      <c r="AU13" s="31"/>
      <c r="AV13" s="31"/>
      <c r="AW13" s="31"/>
      <c r="AX13" s="31"/>
      <c r="AY13" s="31"/>
      <c r="AZ13" s="31"/>
      <c r="BA13" s="31"/>
      <c r="BB13" s="31"/>
      <c r="BC13" s="31"/>
      <c r="BD13" s="31"/>
      <c r="BE13" s="31"/>
      <c r="BF13" s="31"/>
      <c r="BG13" s="31"/>
      <c r="BH13" s="31"/>
      <c r="BI13" s="31"/>
      <c r="BJ13" s="31"/>
      <c r="BK13" s="31"/>
      <c r="BL13" s="37" t="s">
        <v>141</v>
      </c>
      <c r="BM13" s="38"/>
      <c r="BN13" s="39" t="s">
        <v>142</v>
      </c>
      <c r="BO13" s="38"/>
      <c r="BP13" s="40" t="s">
        <v>143</v>
      </c>
      <c r="BQ13" s="32"/>
      <c r="BR13" s="32"/>
      <c r="BS13" s="32"/>
      <c r="BT13" s="32"/>
      <c r="BU13" s="32"/>
      <c r="BV13" s="32"/>
      <c r="BW13" s="32"/>
      <c r="BX13" s="32"/>
      <c r="BY13" s="32"/>
      <c r="BZ13" s="32"/>
      <c r="CA13" s="32"/>
      <c r="CB13" s="32"/>
      <c r="CC13" s="32"/>
      <c r="CD13" s="32"/>
      <c r="CE13" s="32"/>
      <c r="CF13" s="32"/>
      <c r="CG13" s="32"/>
      <c r="CH13" s="32"/>
      <c r="CI13" s="32"/>
      <c r="CJ13" s="32"/>
      <c r="CK13" s="32"/>
      <c r="CL13" s="32"/>
      <c r="CM13" s="32"/>
      <c r="CN13" s="32"/>
      <c r="CO13" s="32"/>
      <c r="CP13" s="32"/>
      <c r="CQ13" s="32"/>
      <c r="CR13" s="32"/>
      <c r="CS13" s="32"/>
      <c r="CT13" s="32"/>
      <c r="CU13" s="32"/>
      <c r="CV13" s="32"/>
      <c r="CW13" s="32"/>
      <c r="CX13" s="32"/>
      <c r="CY13" s="32"/>
      <c r="CZ13" s="32"/>
      <c r="DA13" s="32"/>
      <c r="DB13" s="32"/>
      <c r="DC13" s="32"/>
      <c r="DD13" s="32"/>
      <c r="DE13" s="32"/>
      <c r="DF13" s="32"/>
      <c r="DG13" s="32"/>
      <c r="DH13" s="32"/>
      <c r="DI13" s="32"/>
      <c r="DJ13" s="32"/>
      <c r="DK13" s="32"/>
      <c r="DL13" s="32"/>
      <c r="DM13" s="32"/>
      <c r="DN13" s="32"/>
      <c r="DO13" s="32"/>
      <c r="DP13" s="32"/>
      <c r="DQ13" s="32"/>
    </row>
    <row r="14" spans="1:121" x14ac:dyDescent="0.25">
      <c r="A14" s="2" t="s">
        <v>0</v>
      </c>
      <c r="B14" s="2" t="s">
        <v>1</v>
      </c>
      <c r="C14" s="2" t="s">
        <v>66</v>
      </c>
      <c r="D14" s="2" t="s">
        <v>2</v>
      </c>
      <c r="E14" s="37" t="s">
        <v>173</v>
      </c>
      <c r="F14" s="3" t="s">
        <v>171</v>
      </c>
      <c r="G14" s="3" t="s">
        <v>3</v>
      </c>
      <c r="H14" s="31" t="s">
        <v>0</v>
      </c>
      <c r="I14" s="31" t="s">
        <v>134</v>
      </c>
      <c r="J14" s="31" t="s">
        <v>135</v>
      </c>
      <c r="K14" s="32" t="s">
        <v>136</v>
      </c>
      <c r="L14" s="31" t="str">
        <f t="shared" ref="L14:AQ14" si="1">"EI_"&amp;L12</f>
        <v>EI_2019</v>
      </c>
      <c r="M14" s="31" t="str">
        <f t="shared" si="1"/>
        <v>EI_2020</v>
      </c>
      <c r="N14" s="31" t="str">
        <f t="shared" si="1"/>
        <v>EI_2021</v>
      </c>
      <c r="O14" s="31" t="str">
        <f t="shared" si="1"/>
        <v>EI_2022</v>
      </c>
      <c r="P14" s="31" t="str">
        <f t="shared" si="1"/>
        <v>EI_2023</v>
      </c>
      <c r="Q14" s="31" t="str">
        <f t="shared" si="1"/>
        <v>EI_2024</v>
      </c>
      <c r="R14" s="31" t="str">
        <f t="shared" si="1"/>
        <v>EI_2025</v>
      </c>
      <c r="S14" s="31" t="str">
        <f t="shared" si="1"/>
        <v>EI_2026</v>
      </c>
      <c r="T14" s="31" t="str">
        <f t="shared" si="1"/>
        <v>EI_2027</v>
      </c>
      <c r="U14" s="31" t="str">
        <f t="shared" si="1"/>
        <v>EI_2028</v>
      </c>
      <c r="V14" s="31" t="str">
        <f t="shared" si="1"/>
        <v>EI_2029</v>
      </c>
      <c r="W14" s="31" t="str">
        <f t="shared" si="1"/>
        <v>EI_2030</v>
      </c>
      <c r="X14" s="31" t="str">
        <f t="shared" si="1"/>
        <v>EI_2031</v>
      </c>
      <c r="Y14" s="31" t="str">
        <f t="shared" si="1"/>
        <v>EI_2032</v>
      </c>
      <c r="Z14" s="31" t="str">
        <f t="shared" si="1"/>
        <v>EI_2033</v>
      </c>
      <c r="AA14" s="31" t="str">
        <f t="shared" si="1"/>
        <v>EI_2034</v>
      </c>
      <c r="AB14" s="31" t="str">
        <f t="shared" si="1"/>
        <v>EI_2035</v>
      </c>
      <c r="AC14" s="31" t="str">
        <f t="shared" si="1"/>
        <v>EI_2036</v>
      </c>
      <c r="AD14" s="31" t="str">
        <f t="shared" si="1"/>
        <v>EI_2037</v>
      </c>
      <c r="AE14" s="31" t="str">
        <f t="shared" si="1"/>
        <v>EI_2038</v>
      </c>
      <c r="AF14" s="31" t="str">
        <f t="shared" si="1"/>
        <v>EI_2039</v>
      </c>
      <c r="AG14" s="31" t="str">
        <f t="shared" si="1"/>
        <v>EI_2040</v>
      </c>
      <c r="AH14" s="31" t="str">
        <f t="shared" si="1"/>
        <v>EI_2041</v>
      </c>
      <c r="AI14" s="31" t="str">
        <f t="shared" si="1"/>
        <v>EI_2042</v>
      </c>
      <c r="AJ14" s="31" t="str">
        <f t="shared" si="1"/>
        <v>EI_2043</v>
      </c>
      <c r="AK14" s="31" t="str">
        <f t="shared" si="1"/>
        <v>EI_2044</v>
      </c>
      <c r="AL14" s="31" t="str">
        <f t="shared" si="1"/>
        <v>EI_2045</v>
      </c>
      <c r="AM14" s="31" t="str">
        <f t="shared" si="1"/>
        <v>EI_2046</v>
      </c>
      <c r="AN14" s="31" t="str">
        <f t="shared" si="1"/>
        <v>EI_2047</v>
      </c>
      <c r="AO14" s="31" t="str">
        <f t="shared" si="1"/>
        <v>EI_2048</v>
      </c>
      <c r="AP14" s="31" t="str">
        <f t="shared" si="1"/>
        <v>EI_2049</v>
      </c>
      <c r="AQ14" s="31" t="str">
        <f t="shared" si="1"/>
        <v>EI_2050</v>
      </c>
      <c r="AR14" s="31" t="str">
        <f t="shared" ref="AR14:BK14" si="2">"EI_"&amp;AR12</f>
        <v>EI_2051</v>
      </c>
      <c r="AS14" s="31" t="str">
        <f t="shared" si="2"/>
        <v>EI_2052</v>
      </c>
      <c r="AT14" s="31" t="str">
        <f t="shared" si="2"/>
        <v>EI_2053</v>
      </c>
      <c r="AU14" s="31" t="str">
        <f t="shared" si="2"/>
        <v>EI_2054</v>
      </c>
      <c r="AV14" s="31" t="str">
        <f t="shared" si="2"/>
        <v>EI_2055</v>
      </c>
      <c r="AW14" s="31" t="str">
        <f t="shared" si="2"/>
        <v>EI_2056</v>
      </c>
      <c r="AX14" s="31" t="str">
        <f t="shared" si="2"/>
        <v>EI_2057</v>
      </c>
      <c r="AY14" s="31" t="str">
        <f t="shared" si="2"/>
        <v>EI_2058</v>
      </c>
      <c r="AZ14" s="31" t="str">
        <f t="shared" si="2"/>
        <v>EI_2059</v>
      </c>
      <c r="BA14" s="31" t="str">
        <f t="shared" si="2"/>
        <v>EI_2060</v>
      </c>
      <c r="BB14" s="31" t="str">
        <f t="shared" si="2"/>
        <v>EI_2061</v>
      </c>
      <c r="BC14" s="31" t="str">
        <f t="shared" si="2"/>
        <v>EI_2062</v>
      </c>
      <c r="BD14" s="31" t="str">
        <f t="shared" si="2"/>
        <v>EI_2063</v>
      </c>
      <c r="BE14" s="31" t="str">
        <f t="shared" si="2"/>
        <v>EI_2064</v>
      </c>
      <c r="BF14" s="31" t="str">
        <f t="shared" si="2"/>
        <v>EI_2065</v>
      </c>
      <c r="BG14" s="31" t="str">
        <f t="shared" si="2"/>
        <v>EI_2066</v>
      </c>
      <c r="BH14" s="31" t="str">
        <f t="shared" si="2"/>
        <v>EI_2067</v>
      </c>
      <c r="BI14" s="31" t="str">
        <f t="shared" si="2"/>
        <v>EI_2068</v>
      </c>
      <c r="BJ14" s="31" t="str">
        <f t="shared" si="2"/>
        <v>EI_2069</v>
      </c>
      <c r="BK14" s="31" t="str">
        <f t="shared" si="2"/>
        <v>EI_2070</v>
      </c>
      <c r="BL14" s="37" t="s">
        <v>144</v>
      </c>
      <c r="BM14" s="37" t="s">
        <v>145</v>
      </c>
      <c r="BN14" s="37"/>
      <c r="BO14" s="37"/>
      <c r="BP14" s="32">
        <v>2017</v>
      </c>
      <c r="BQ14" s="32">
        <v>2018</v>
      </c>
      <c r="BR14" s="32">
        <v>2019</v>
      </c>
      <c r="BS14" s="32">
        <v>2020</v>
      </c>
      <c r="BT14" s="32">
        <v>2021</v>
      </c>
      <c r="BU14" s="32">
        <v>2022</v>
      </c>
      <c r="BV14" s="32">
        <v>2023</v>
      </c>
      <c r="BW14" s="32">
        <v>2024</v>
      </c>
      <c r="BX14" s="32">
        <v>2025</v>
      </c>
      <c r="BY14" s="32">
        <v>2026</v>
      </c>
      <c r="BZ14" s="32">
        <v>2027</v>
      </c>
      <c r="CA14" s="32">
        <v>2028</v>
      </c>
      <c r="CB14" s="32">
        <v>2029</v>
      </c>
      <c r="CC14" s="32">
        <v>2030</v>
      </c>
      <c r="CD14" s="32">
        <v>2031</v>
      </c>
      <c r="CE14" s="32">
        <v>2032</v>
      </c>
      <c r="CF14" s="32">
        <v>2033</v>
      </c>
      <c r="CG14" s="32">
        <v>2034</v>
      </c>
      <c r="CH14" s="32">
        <v>2035</v>
      </c>
      <c r="CI14" s="32">
        <v>2036</v>
      </c>
      <c r="CJ14" s="32">
        <v>2037</v>
      </c>
      <c r="CK14" s="32">
        <v>2038</v>
      </c>
      <c r="CL14" s="32">
        <v>2039</v>
      </c>
      <c r="CM14" s="32">
        <v>2040</v>
      </c>
      <c r="CN14" s="32">
        <v>2041</v>
      </c>
      <c r="CO14" s="32">
        <v>2042</v>
      </c>
      <c r="CP14" s="32">
        <v>2043</v>
      </c>
      <c r="CQ14" s="32">
        <v>2044</v>
      </c>
      <c r="CR14" s="32">
        <v>2045</v>
      </c>
      <c r="CS14" s="32">
        <v>2046</v>
      </c>
      <c r="CT14" s="32">
        <v>2047</v>
      </c>
      <c r="CU14" s="32">
        <v>2048</v>
      </c>
      <c r="CV14" s="32">
        <v>2049</v>
      </c>
      <c r="CW14" s="32">
        <v>2050</v>
      </c>
      <c r="CX14" s="32">
        <v>2051</v>
      </c>
      <c r="CY14" s="32">
        <v>2052</v>
      </c>
      <c r="CZ14" s="32">
        <v>2053</v>
      </c>
      <c r="DA14" s="32">
        <v>2054</v>
      </c>
      <c r="DB14" s="32">
        <v>2055</v>
      </c>
      <c r="DC14" s="32">
        <v>2056</v>
      </c>
      <c r="DD14" s="32">
        <v>2057</v>
      </c>
      <c r="DE14" s="32">
        <v>2058</v>
      </c>
      <c r="DF14" s="32">
        <v>2059</v>
      </c>
      <c r="DG14" s="32">
        <v>2060</v>
      </c>
      <c r="DH14" s="32">
        <v>2061</v>
      </c>
      <c r="DI14" s="32">
        <v>2062</v>
      </c>
      <c r="DJ14" s="32">
        <v>2063</v>
      </c>
      <c r="DK14" s="32">
        <v>2064</v>
      </c>
      <c r="DL14" s="32">
        <v>2065</v>
      </c>
      <c r="DM14" s="32">
        <v>2066</v>
      </c>
      <c r="DN14" s="32">
        <v>2067</v>
      </c>
      <c r="DO14" s="32">
        <v>2068</v>
      </c>
      <c r="DP14" s="32">
        <v>2069</v>
      </c>
      <c r="DQ14" s="32">
        <v>2070</v>
      </c>
    </row>
    <row r="15" spans="1:121" x14ac:dyDescent="0.25">
      <c r="A15" t="s">
        <v>56</v>
      </c>
      <c r="B15" t="s">
        <v>5</v>
      </c>
      <c r="C15" t="s">
        <v>5</v>
      </c>
      <c r="D15" t="s">
        <v>172</v>
      </c>
      <c r="E15" s="46" t="s">
        <v>37</v>
      </c>
      <c r="F15" s="4">
        <v>0</v>
      </c>
      <c r="G15" s="4">
        <v>0</v>
      </c>
      <c r="H15">
        <f>MATCH(A15,Production_est!$A$4:$A$339,0)</f>
        <v>305</v>
      </c>
      <c r="I15">
        <f>IFERROR(MATCH(E15,Production_est!$D$4:$D$339,0),"-")</f>
        <v>3</v>
      </c>
      <c r="J15" s="4" cm="1">
        <f t="array" ref="J15">IFERROR(INDEX(Production_est!$E$4:$E$339,I15+H15-1),"-")</f>
        <v>70823.560958265996</v>
      </c>
      <c r="K15" s="33">
        <f t="shared" ref="K15:K46" si="3">IFERROR(G15/J15,0)</f>
        <v>0</v>
      </c>
      <c r="L15" s="33">
        <f t="shared" ref="L15:AP22" si="4">K15*(1-$G$4)</f>
        <v>0</v>
      </c>
      <c r="M15" s="33">
        <f t="shared" si="4"/>
        <v>0</v>
      </c>
      <c r="N15" s="33">
        <f t="shared" si="4"/>
        <v>0</v>
      </c>
      <c r="O15" s="33">
        <f t="shared" si="4"/>
        <v>0</v>
      </c>
      <c r="P15" s="33">
        <f t="shared" si="4"/>
        <v>0</v>
      </c>
      <c r="Q15" s="33">
        <f t="shared" si="4"/>
        <v>0</v>
      </c>
      <c r="R15" s="33">
        <f t="shared" si="4"/>
        <v>0</v>
      </c>
      <c r="S15" s="33">
        <f t="shared" si="4"/>
        <v>0</v>
      </c>
      <c r="T15" s="33">
        <f t="shared" si="4"/>
        <v>0</v>
      </c>
      <c r="U15" s="33">
        <f t="shared" si="4"/>
        <v>0</v>
      </c>
      <c r="V15" s="33">
        <f t="shared" si="4"/>
        <v>0</v>
      </c>
      <c r="W15" s="33">
        <f t="shared" si="4"/>
        <v>0</v>
      </c>
      <c r="X15" s="33">
        <f t="shared" si="4"/>
        <v>0</v>
      </c>
      <c r="Y15" s="33">
        <f t="shared" si="4"/>
        <v>0</v>
      </c>
      <c r="Z15" s="33">
        <f t="shared" si="4"/>
        <v>0</v>
      </c>
      <c r="AA15" s="33">
        <f t="shared" si="4"/>
        <v>0</v>
      </c>
      <c r="AB15" s="33">
        <f t="shared" si="4"/>
        <v>0</v>
      </c>
      <c r="AC15" s="33">
        <f t="shared" si="4"/>
        <v>0</v>
      </c>
      <c r="AD15" s="33">
        <f t="shared" si="4"/>
        <v>0</v>
      </c>
      <c r="AE15" s="33">
        <f t="shared" si="4"/>
        <v>0</v>
      </c>
      <c r="AF15" s="33">
        <f t="shared" si="4"/>
        <v>0</v>
      </c>
      <c r="AG15" s="33">
        <f t="shared" si="4"/>
        <v>0</v>
      </c>
      <c r="AH15" s="33">
        <f t="shared" si="4"/>
        <v>0</v>
      </c>
      <c r="AI15" s="33">
        <f t="shared" si="4"/>
        <v>0</v>
      </c>
      <c r="AJ15" s="33">
        <f t="shared" si="4"/>
        <v>0</v>
      </c>
      <c r="AK15" s="33">
        <f t="shared" si="4"/>
        <v>0</v>
      </c>
      <c r="AL15" s="33">
        <f t="shared" si="4"/>
        <v>0</v>
      </c>
      <c r="AM15" s="33">
        <f t="shared" si="4"/>
        <v>0</v>
      </c>
      <c r="AN15" s="33">
        <f t="shared" si="4"/>
        <v>0</v>
      </c>
      <c r="AO15" s="33">
        <f t="shared" si="4"/>
        <v>0</v>
      </c>
      <c r="AP15" s="33">
        <f t="shared" si="4"/>
        <v>0</v>
      </c>
      <c r="AQ15" s="33">
        <f t="shared" ref="AQ15:BK15" si="5">AP15*(1-$G$4)</f>
        <v>0</v>
      </c>
      <c r="AR15" s="33">
        <f t="shared" si="5"/>
        <v>0</v>
      </c>
      <c r="AS15" s="33">
        <f t="shared" si="5"/>
        <v>0</v>
      </c>
      <c r="AT15" s="33">
        <f t="shared" si="5"/>
        <v>0</v>
      </c>
      <c r="AU15" s="33">
        <f t="shared" si="5"/>
        <v>0</v>
      </c>
      <c r="AV15" s="33">
        <f t="shared" si="5"/>
        <v>0</v>
      </c>
      <c r="AW15" s="33">
        <f t="shared" si="5"/>
        <v>0</v>
      </c>
      <c r="AX15" s="33">
        <f t="shared" si="5"/>
        <v>0</v>
      </c>
      <c r="AY15" s="33">
        <f t="shared" si="5"/>
        <v>0</v>
      </c>
      <c r="AZ15" s="33">
        <f t="shared" si="5"/>
        <v>0</v>
      </c>
      <c r="BA15" s="33">
        <f t="shared" si="5"/>
        <v>0</v>
      </c>
      <c r="BB15" s="33">
        <f t="shared" si="5"/>
        <v>0</v>
      </c>
      <c r="BC15" s="33">
        <f t="shared" si="5"/>
        <v>0</v>
      </c>
      <c r="BD15" s="33">
        <f t="shared" si="5"/>
        <v>0</v>
      </c>
      <c r="BE15" s="33">
        <f t="shared" si="5"/>
        <v>0</v>
      </c>
      <c r="BF15" s="33">
        <f t="shared" si="5"/>
        <v>0</v>
      </c>
      <c r="BG15" s="33">
        <f t="shared" si="5"/>
        <v>0</v>
      </c>
      <c r="BH15" s="33">
        <f t="shared" si="5"/>
        <v>0</v>
      </c>
      <c r="BI15" s="33">
        <f t="shared" si="5"/>
        <v>0</v>
      </c>
      <c r="BJ15" s="33">
        <f t="shared" si="5"/>
        <v>0</v>
      </c>
      <c r="BK15" s="33">
        <f t="shared" si="5"/>
        <v>0</v>
      </c>
      <c r="BL15" t="str">
        <f t="shared" ref="BL15:BL46" si="6">A15</f>
        <v>20_USA</v>
      </c>
      <c r="BM15" t="str">
        <f t="shared" ref="BM15:BM46" si="7">"d_nonenergy_"&amp;C15</f>
        <v>d_nonenergy_1_x_coal_thermal</v>
      </c>
      <c r="BP15" s="4">
        <f t="shared" ref="BP15:BP46" si="8">F15</f>
        <v>0</v>
      </c>
      <c r="BQ15" s="4">
        <f t="shared" ref="BQ15:BQ46" si="9">G15</f>
        <v>0</v>
      </c>
      <c r="BR15" s="4" cm="1">
        <f t="array" ref="BR15">L15*INDEX(prod_est,$H15+$I15-1,MATCH(BR$14,$BQ$14:$DQ$14,0))</f>
        <v>0</v>
      </c>
      <c r="BS15" s="4" cm="1">
        <f t="array" ref="BS15">M15*INDEX(prod_est,$H15+$I15-1,MATCH(BS$14,$BQ$14:$DQ$14,0))</f>
        <v>0</v>
      </c>
      <c r="BT15" s="4" cm="1">
        <f t="array" ref="BT15">N15*INDEX(prod_est,$H15+$I15-1,MATCH(BT$14,$BQ$14:$DQ$14,0))</f>
        <v>0</v>
      </c>
      <c r="BU15" s="4" cm="1">
        <f t="array" ref="BU15">O15*INDEX(prod_est,$H15+$I15-1,MATCH(BU$14,$BQ$14:$DQ$14,0))</f>
        <v>0</v>
      </c>
      <c r="BV15" s="4" cm="1">
        <f t="array" ref="BV15">P15*INDEX(prod_est,$H15+$I15-1,MATCH(BV$14,$BQ$14:$DQ$14,0))</f>
        <v>0</v>
      </c>
      <c r="BW15" s="4" cm="1">
        <f t="array" ref="BW15">Q15*INDEX(prod_est,$H15+$I15-1,MATCH(BW$14,$BQ$14:$DQ$14,0))</f>
        <v>0</v>
      </c>
      <c r="BX15" s="4" cm="1">
        <f t="array" ref="BX15">R15*INDEX(prod_est,$H15+$I15-1,MATCH(BX$14,$BQ$14:$DQ$14,0))</f>
        <v>0</v>
      </c>
      <c r="BY15" s="4" cm="1">
        <f t="array" ref="BY15">S15*INDEX(prod_est,$H15+$I15-1,MATCH(BY$14,$BQ$14:$DQ$14,0))</f>
        <v>0</v>
      </c>
      <c r="BZ15" s="4" cm="1">
        <f t="array" ref="BZ15">T15*INDEX(prod_est,$H15+$I15-1,MATCH(BZ$14,$BQ$14:$DQ$14,0))</f>
        <v>0</v>
      </c>
      <c r="CA15" s="4" cm="1">
        <f t="array" ref="CA15">U15*INDEX(prod_est,$H15+$I15-1,MATCH(CA$14,$BQ$14:$DQ$14,0))</f>
        <v>0</v>
      </c>
      <c r="CB15" s="4" cm="1">
        <f t="array" ref="CB15">V15*INDEX(prod_est,$H15+$I15-1,MATCH(CB$14,$BQ$14:$DQ$14,0))</f>
        <v>0</v>
      </c>
      <c r="CC15" s="4" cm="1">
        <f t="array" ref="CC15">W15*INDEX(prod_est,$H15+$I15-1,MATCH(CC$14,$BQ$14:$DQ$14,0))</f>
        <v>0</v>
      </c>
      <c r="CD15" s="4" cm="1">
        <f t="array" ref="CD15">X15*INDEX(prod_est,$H15+$I15-1,MATCH(CD$14,$BQ$14:$DQ$14,0))</f>
        <v>0</v>
      </c>
      <c r="CE15" s="4" cm="1">
        <f t="array" ref="CE15">Y15*INDEX(prod_est,$H15+$I15-1,MATCH(CE$14,$BQ$14:$DQ$14,0))</f>
        <v>0</v>
      </c>
      <c r="CF15" s="4" cm="1">
        <f t="array" ref="CF15">Z15*INDEX(prod_est,$H15+$I15-1,MATCH(CF$14,$BQ$14:$DQ$14,0))</f>
        <v>0</v>
      </c>
      <c r="CG15" s="4" cm="1">
        <f t="array" ref="CG15">AA15*INDEX(prod_est,$H15+$I15-1,MATCH(CG$14,$BQ$14:$DQ$14,0))</f>
        <v>0</v>
      </c>
      <c r="CH15" s="4" cm="1">
        <f t="array" ref="CH15">AB15*INDEX(prod_est,$H15+$I15-1,MATCH(CH$14,$BQ$14:$DQ$14,0))</f>
        <v>0</v>
      </c>
      <c r="CI15" s="4" cm="1">
        <f t="array" ref="CI15">AC15*INDEX(prod_est,$H15+$I15-1,MATCH(CI$14,$BQ$14:$DQ$14,0))</f>
        <v>0</v>
      </c>
      <c r="CJ15" s="4" cm="1">
        <f t="array" ref="CJ15">AD15*INDEX(prod_est,$H15+$I15-1,MATCH(CJ$14,$BQ$14:$DQ$14,0))</f>
        <v>0</v>
      </c>
      <c r="CK15" s="4" cm="1">
        <f t="array" ref="CK15">AE15*INDEX(prod_est,$H15+$I15-1,MATCH(CK$14,$BQ$14:$DQ$14,0))</f>
        <v>0</v>
      </c>
      <c r="CL15" s="4" cm="1">
        <f t="array" ref="CL15">AF15*INDEX(prod_est,$H15+$I15-1,MATCH(CL$14,$BQ$14:$DQ$14,0))</f>
        <v>0</v>
      </c>
      <c r="CM15" s="4" cm="1">
        <f t="array" ref="CM15">AG15*INDEX(prod_est,$H15+$I15-1,MATCH(CM$14,$BQ$14:$DQ$14,0))</f>
        <v>0</v>
      </c>
      <c r="CN15" s="4" cm="1">
        <f t="array" ref="CN15">AH15*INDEX(prod_est,$H15+$I15-1,MATCH(CN$14,$BQ$14:$DQ$14,0))</f>
        <v>0</v>
      </c>
      <c r="CO15" s="4" cm="1">
        <f t="array" ref="CO15">AI15*INDEX(prod_est,$H15+$I15-1,MATCH(CO$14,$BQ$14:$DQ$14,0))</f>
        <v>0</v>
      </c>
      <c r="CP15" s="4" cm="1">
        <f t="array" ref="CP15">AJ15*INDEX(prod_est,$H15+$I15-1,MATCH(CP$14,$BQ$14:$DQ$14,0))</f>
        <v>0</v>
      </c>
      <c r="CQ15" s="4" cm="1">
        <f t="array" ref="CQ15">AK15*INDEX(prod_est,$H15+$I15-1,MATCH(CQ$14,$BQ$14:$DQ$14,0))</f>
        <v>0</v>
      </c>
      <c r="CR15" s="4" cm="1">
        <f t="array" ref="CR15">AL15*INDEX(prod_est,$H15+$I15-1,MATCH(CR$14,$BQ$14:$DQ$14,0))</f>
        <v>0</v>
      </c>
      <c r="CS15" s="4" cm="1">
        <f t="array" ref="CS15">AM15*INDEX(prod_est,$H15+$I15-1,MATCH(CS$14,$BQ$14:$DQ$14,0))</f>
        <v>0</v>
      </c>
      <c r="CT15" s="4" cm="1">
        <f t="array" ref="CT15">AN15*INDEX(prod_est,$H15+$I15-1,MATCH(CT$14,$BQ$14:$DQ$14,0))</f>
        <v>0</v>
      </c>
      <c r="CU15" s="4" cm="1">
        <f t="array" ref="CU15">AO15*INDEX(prod_est,$H15+$I15-1,MATCH(CU$14,$BQ$14:$DQ$14,0))</f>
        <v>0</v>
      </c>
      <c r="CV15" s="4" cm="1">
        <f t="array" ref="CV15">AP15*INDEX(prod_est,$H15+$I15-1,MATCH(CV$14,$BQ$14:$DQ$14,0))</f>
        <v>0</v>
      </c>
      <c r="CW15" s="4" cm="1">
        <f t="array" ref="CW15">AQ15*INDEX(prod_est,$H15+$I15-1,MATCH(CW$14,$BQ$14:$DQ$14,0))</f>
        <v>0</v>
      </c>
      <c r="CX15" s="4" cm="1">
        <f t="array" ref="CX15">AR15*INDEX(prod_est,$H15+$I15-1,MATCH(CX$14,$BQ$14:$DQ$14,0))</f>
        <v>0</v>
      </c>
      <c r="CY15" s="4" cm="1">
        <f t="array" ref="CY15">AS15*INDEX(prod_est,$H15+$I15-1,MATCH(CY$14,$BQ$14:$DQ$14,0))</f>
        <v>0</v>
      </c>
      <c r="CZ15" s="4" cm="1">
        <f t="array" ref="CZ15">AT15*INDEX(prod_est,$H15+$I15-1,MATCH(CZ$14,$BQ$14:$DQ$14,0))</f>
        <v>0</v>
      </c>
      <c r="DA15" s="4" cm="1">
        <f t="array" ref="DA15">AU15*INDEX(prod_est,$H15+$I15-1,MATCH(DA$14,$BQ$14:$DQ$14,0))</f>
        <v>0</v>
      </c>
      <c r="DB15" s="4" cm="1">
        <f t="array" ref="DB15">AV15*INDEX(prod_est,$H15+$I15-1,MATCH(DB$14,$BQ$14:$DQ$14,0))</f>
        <v>0</v>
      </c>
      <c r="DC15" s="4" cm="1">
        <f t="array" ref="DC15">AW15*INDEX(prod_est,$H15+$I15-1,MATCH(DC$14,$BQ$14:$DQ$14,0))</f>
        <v>0</v>
      </c>
      <c r="DD15" s="4" cm="1">
        <f t="array" ref="DD15">AX15*INDEX(prod_est,$H15+$I15-1,MATCH(DD$14,$BQ$14:$DQ$14,0))</f>
        <v>0</v>
      </c>
      <c r="DE15" s="4" cm="1">
        <f t="array" ref="DE15">AY15*INDEX(prod_est,$H15+$I15-1,MATCH(DE$14,$BQ$14:$DQ$14,0))</f>
        <v>0</v>
      </c>
      <c r="DF15" s="4" cm="1">
        <f t="array" ref="DF15">AZ15*INDEX(prod_est,$H15+$I15-1,MATCH(DF$14,$BQ$14:$DQ$14,0))</f>
        <v>0</v>
      </c>
      <c r="DG15" s="4" cm="1">
        <f t="array" ref="DG15">BA15*INDEX(prod_est,$H15+$I15-1,MATCH(DG$14,$BQ$14:$DQ$14,0))</f>
        <v>0</v>
      </c>
      <c r="DH15" s="4" cm="1">
        <f t="array" ref="DH15">BB15*INDEX(prod_est,$H15+$I15-1,MATCH(DH$14,$BQ$14:$DQ$14,0))</f>
        <v>0</v>
      </c>
      <c r="DI15" s="4" cm="1">
        <f t="array" ref="DI15">BC15*INDEX(prod_est,$H15+$I15-1,MATCH(DI$14,$BQ$14:$DQ$14,0))</f>
        <v>0</v>
      </c>
      <c r="DJ15" s="4" cm="1">
        <f t="array" ref="DJ15">BD15*INDEX(prod_est,$H15+$I15-1,MATCH(DJ$14,$BQ$14:$DQ$14,0))</f>
        <v>0</v>
      </c>
      <c r="DK15" s="4" cm="1">
        <f t="array" ref="DK15">BE15*INDEX(prod_est,$H15+$I15-1,MATCH(DK$14,$BQ$14:$DQ$14,0))</f>
        <v>0</v>
      </c>
      <c r="DL15" s="4" cm="1">
        <f t="array" ref="DL15">BF15*INDEX(prod_est,$H15+$I15-1,MATCH(DL$14,$BQ$14:$DQ$14,0))</f>
        <v>0</v>
      </c>
      <c r="DM15" s="4" cm="1">
        <f t="array" ref="DM15">BG15*INDEX(prod_est,$H15+$I15-1,MATCH(DM$14,$BQ$14:$DQ$14,0))</f>
        <v>0</v>
      </c>
      <c r="DN15" s="4" cm="1">
        <f t="array" ref="DN15">BH15*INDEX(prod_est,$H15+$I15-1,MATCH(DN$14,$BQ$14:$DQ$14,0))</f>
        <v>0</v>
      </c>
      <c r="DO15" s="4" cm="1">
        <f t="array" ref="DO15">BI15*INDEX(prod_est,$H15+$I15-1,MATCH(DO$14,$BQ$14:$DQ$14,0))</f>
        <v>0</v>
      </c>
      <c r="DP15" s="4" cm="1">
        <f t="array" ref="DP15">BJ15*INDEX(prod_est,$H15+$I15-1,MATCH(DP$14,$BQ$14:$DQ$14,0))</f>
        <v>0</v>
      </c>
      <c r="DQ15" s="4" cm="1">
        <f t="array" ref="DQ15">BK15*INDEX(prod_est,$H15+$I15-1,MATCH(DQ$14,$BQ$14:$DQ$14,0))</f>
        <v>0</v>
      </c>
    </row>
    <row r="16" spans="1:121" x14ac:dyDescent="0.25">
      <c r="A16" t="s">
        <v>56</v>
      </c>
      <c r="B16" t="s">
        <v>6</v>
      </c>
      <c r="C16" t="s">
        <v>6</v>
      </c>
      <c r="D16" t="s">
        <v>172</v>
      </c>
      <c r="E16" s="46" t="s">
        <v>37</v>
      </c>
      <c r="F16" s="4">
        <v>0</v>
      </c>
      <c r="G16" s="4">
        <v>0</v>
      </c>
      <c r="H16">
        <f>MATCH(A16,Production_est!$A$4:$A$339,0)</f>
        <v>305</v>
      </c>
      <c r="I16">
        <f>IFERROR(MATCH(E16,Production_est!$D$4:$D$339,0),"-")</f>
        <v>3</v>
      </c>
      <c r="J16" s="4" cm="1">
        <f t="array" ref="J16">IFERROR(INDEX(Production_est!$E$4:$E$339,I16+H16-1),"-")</f>
        <v>70823.560958265996</v>
      </c>
      <c r="K16" s="33">
        <f t="shared" si="3"/>
        <v>0</v>
      </c>
      <c r="L16" s="33">
        <f t="shared" si="4"/>
        <v>0</v>
      </c>
      <c r="M16" s="33">
        <f t="shared" si="4"/>
        <v>0</v>
      </c>
      <c r="N16" s="33">
        <f t="shared" si="4"/>
        <v>0</v>
      </c>
      <c r="O16" s="33">
        <f t="shared" si="4"/>
        <v>0</v>
      </c>
      <c r="P16" s="33">
        <f t="shared" si="4"/>
        <v>0</v>
      </c>
      <c r="Q16" s="33">
        <f t="shared" si="4"/>
        <v>0</v>
      </c>
      <c r="R16" s="33">
        <f t="shared" si="4"/>
        <v>0</v>
      </c>
      <c r="S16" s="33">
        <f t="shared" si="4"/>
        <v>0</v>
      </c>
      <c r="T16" s="33">
        <f t="shared" si="4"/>
        <v>0</v>
      </c>
      <c r="U16" s="33">
        <f t="shared" si="4"/>
        <v>0</v>
      </c>
      <c r="V16" s="33">
        <f t="shared" si="4"/>
        <v>0</v>
      </c>
      <c r="W16" s="33">
        <f t="shared" si="4"/>
        <v>0</v>
      </c>
      <c r="X16" s="33">
        <f t="shared" si="4"/>
        <v>0</v>
      </c>
      <c r="Y16" s="33">
        <f t="shared" si="4"/>
        <v>0</v>
      </c>
      <c r="Z16" s="33">
        <f t="shared" si="4"/>
        <v>0</v>
      </c>
      <c r="AA16" s="33">
        <f t="shared" si="4"/>
        <v>0</v>
      </c>
      <c r="AB16" s="33">
        <f t="shared" si="4"/>
        <v>0</v>
      </c>
      <c r="AC16" s="33">
        <f t="shared" si="4"/>
        <v>0</v>
      </c>
      <c r="AD16" s="33">
        <f t="shared" si="4"/>
        <v>0</v>
      </c>
      <c r="AE16" s="33">
        <f t="shared" si="4"/>
        <v>0</v>
      </c>
      <c r="AF16" s="33">
        <f t="shared" si="4"/>
        <v>0</v>
      </c>
      <c r="AG16" s="33">
        <f t="shared" si="4"/>
        <v>0</v>
      </c>
      <c r="AH16" s="33">
        <f t="shared" si="4"/>
        <v>0</v>
      </c>
      <c r="AI16" s="33">
        <f t="shared" si="4"/>
        <v>0</v>
      </c>
      <c r="AJ16" s="33">
        <f t="shared" si="4"/>
        <v>0</v>
      </c>
      <c r="AK16" s="33">
        <f t="shared" si="4"/>
        <v>0</v>
      </c>
      <c r="AL16" s="33">
        <f t="shared" si="4"/>
        <v>0</v>
      </c>
      <c r="AM16" s="33">
        <f t="shared" si="4"/>
        <v>0</v>
      </c>
      <c r="AN16" s="33">
        <f t="shared" si="4"/>
        <v>0</v>
      </c>
      <c r="AO16" s="33">
        <f t="shared" si="4"/>
        <v>0</v>
      </c>
      <c r="AP16" s="33">
        <f t="shared" si="4"/>
        <v>0</v>
      </c>
      <c r="AQ16" s="33">
        <f t="shared" ref="AQ16:BK16" si="10">AP16*(1-$G$4)</f>
        <v>0</v>
      </c>
      <c r="AR16" s="33">
        <f t="shared" si="10"/>
        <v>0</v>
      </c>
      <c r="AS16" s="33">
        <f t="shared" si="10"/>
        <v>0</v>
      </c>
      <c r="AT16" s="33">
        <f t="shared" si="10"/>
        <v>0</v>
      </c>
      <c r="AU16" s="33">
        <f t="shared" si="10"/>
        <v>0</v>
      </c>
      <c r="AV16" s="33">
        <f t="shared" si="10"/>
        <v>0</v>
      </c>
      <c r="AW16" s="33">
        <f t="shared" si="10"/>
        <v>0</v>
      </c>
      <c r="AX16" s="33">
        <f t="shared" si="10"/>
        <v>0</v>
      </c>
      <c r="AY16" s="33">
        <f t="shared" si="10"/>
        <v>0</v>
      </c>
      <c r="AZ16" s="33">
        <f t="shared" si="10"/>
        <v>0</v>
      </c>
      <c r="BA16" s="33">
        <f t="shared" si="10"/>
        <v>0</v>
      </c>
      <c r="BB16" s="33">
        <f t="shared" si="10"/>
        <v>0</v>
      </c>
      <c r="BC16" s="33">
        <f t="shared" si="10"/>
        <v>0</v>
      </c>
      <c r="BD16" s="33">
        <f t="shared" si="10"/>
        <v>0</v>
      </c>
      <c r="BE16" s="33">
        <f t="shared" si="10"/>
        <v>0</v>
      </c>
      <c r="BF16" s="33">
        <f t="shared" si="10"/>
        <v>0</v>
      </c>
      <c r="BG16" s="33">
        <f t="shared" si="10"/>
        <v>0</v>
      </c>
      <c r="BH16" s="33">
        <f t="shared" si="10"/>
        <v>0</v>
      </c>
      <c r="BI16" s="33">
        <f t="shared" si="10"/>
        <v>0</v>
      </c>
      <c r="BJ16" s="33">
        <f t="shared" si="10"/>
        <v>0</v>
      </c>
      <c r="BK16" s="33">
        <f t="shared" si="10"/>
        <v>0</v>
      </c>
      <c r="BL16" t="str">
        <f t="shared" si="6"/>
        <v>20_USA</v>
      </c>
      <c r="BM16" t="str">
        <f t="shared" si="7"/>
        <v>d_nonenergy_1_1_coking_coal</v>
      </c>
      <c r="BP16" s="4">
        <f t="shared" si="8"/>
        <v>0</v>
      </c>
      <c r="BQ16" s="4">
        <f t="shared" si="9"/>
        <v>0</v>
      </c>
      <c r="BR16" s="4" cm="1">
        <f t="array" ref="BR16">L16*INDEX(prod_est,$H16+$I16-1,MATCH(BR$14,$BQ$14:$DQ$14,0))</f>
        <v>0</v>
      </c>
      <c r="BS16" s="4" cm="1">
        <f t="array" ref="BS16">M16*INDEX(prod_est,$H16+$I16-1,MATCH(BS$14,$BQ$14:$DQ$14,0))</f>
        <v>0</v>
      </c>
      <c r="BT16" s="4" cm="1">
        <f t="array" ref="BT16">N16*INDEX(prod_est,$H16+$I16-1,MATCH(BT$14,$BQ$14:$DQ$14,0))</f>
        <v>0</v>
      </c>
      <c r="BU16" s="4" cm="1">
        <f t="array" ref="BU16">O16*INDEX(prod_est,$H16+$I16-1,MATCH(BU$14,$BQ$14:$DQ$14,0))</f>
        <v>0</v>
      </c>
      <c r="BV16" s="4" cm="1">
        <f t="array" ref="BV16">P16*INDEX(prod_est,$H16+$I16-1,MATCH(BV$14,$BQ$14:$DQ$14,0))</f>
        <v>0</v>
      </c>
      <c r="BW16" s="4" cm="1">
        <f t="array" ref="BW16">Q16*INDEX(prod_est,$H16+$I16-1,MATCH(BW$14,$BQ$14:$DQ$14,0))</f>
        <v>0</v>
      </c>
      <c r="BX16" s="4" cm="1">
        <f t="array" ref="BX16">R16*INDEX(prod_est,$H16+$I16-1,MATCH(BX$14,$BQ$14:$DQ$14,0))</f>
        <v>0</v>
      </c>
      <c r="BY16" s="4" cm="1">
        <f t="array" ref="BY16">S16*INDEX(prod_est,$H16+$I16-1,MATCH(BY$14,$BQ$14:$DQ$14,0))</f>
        <v>0</v>
      </c>
      <c r="BZ16" s="4" cm="1">
        <f t="array" ref="BZ16">T16*INDEX(prod_est,$H16+$I16-1,MATCH(BZ$14,$BQ$14:$DQ$14,0))</f>
        <v>0</v>
      </c>
      <c r="CA16" s="4" cm="1">
        <f t="array" ref="CA16">U16*INDEX(prod_est,$H16+$I16-1,MATCH(CA$14,$BQ$14:$DQ$14,0))</f>
        <v>0</v>
      </c>
      <c r="CB16" s="4" cm="1">
        <f t="array" ref="CB16">V16*INDEX(prod_est,$H16+$I16-1,MATCH(CB$14,$BQ$14:$DQ$14,0))</f>
        <v>0</v>
      </c>
      <c r="CC16" s="4" cm="1">
        <f t="array" ref="CC16">W16*INDEX(prod_est,$H16+$I16-1,MATCH(CC$14,$BQ$14:$DQ$14,0))</f>
        <v>0</v>
      </c>
      <c r="CD16" s="4" cm="1">
        <f t="array" ref="CD16">X16*INDEX(prod_est,$H16+$I16-1,MATCH(CD$14,$BQ$14:$DQ$14,0))</f>
        <v>0</v>
      </c>
      <c r="CE16" s="4" cm="1">
        <f t="array" ref="CE16">Y16*INDEX(prod_est,$H16+$I16-1,MATCH(CE$14,$BQ$14:$DQ$14,0))</f>
        <v>0</v>
      </c>
      <c r="CF16" s="4" cm="1">
        <f t="array" ref="CF16">Z16*INDEX(prod_est,$H16+$I16-1,MATCH(CF$14,$BQ$14:$DQ$14,0))</f>
        <v>0</v>
      </c>
      <c r="CG16" s="4" cm="1">
        <f t="array" ref="CG16">AA16*INDEX(prod_est,$H16+$I16-1,MATCH(CG$14,$BQ$14:$DQ$14,0))</f>
        <v>0</v>
      </c>
      <c r="CH16" s="4" cm="1">
        <f t="array" ref="CH16">AB16*INDEX(prod_est,$H16+$I16-1,MATCH(CH$14,$BQ$14:$DQ$14,0))</f>
        <v>0</v>
      </c>
      <c r="CI16" s="4" cm="1">
        <f t="array" ref="CI16">AC16*INDEX(prod_est,$H16+$I16-1,MATCH(CI$14,$BQ$14:$DQ$14,0))</f>
        <v>0</v>
      </c>
      <c r="CJ16" s="4" cm="1">
        <f t="array" ref="CJ16">AD16*INDEX(prod_est,$H16+$I16-1,MATCH(CJ$14,$BQ$14:$DQ$14,0))</f>
        <v>0</v>
      </c>
      <c r="CK16" s="4" cm="1">
        <f t="array" ref="CK16">AE16*INDEX(prod_est,$H16+$I16-1,MATCH(CK$14,$BQ$14:$DQ$14,0))</f>
        <v>0</v>
      </c>
      <c r="CL16" s="4" cm="1">
        <f t="array" ref="CL16">AF16*INDEX(prod_est,$H16+$I16-1,MATCH(CL$14,$BQ$14:$DQ$14,0))</f>
        <v>0</v>
      </c>
      <c r="CM16" s="4" cm="1">
        <f t="array" ref="CM16">AG16*INDEX(prod_est,$H16+$I16-1,MATCH(CM$14,$BQ$14:$DQ$14,0))</f>
        <v>0</v>
      </c>
      <c r="CN16" s="4" cm="1">
        <f t="array" ref="CN16">AH16*INDEX(prod_est,$H16+$I16-1,MATCH(CN$14,$BQ$14:$DQ$14,0))</f>
        <v>0</v>
      </c>
      <c r="CO16" s="4" cm="1">
        <f t="array" ref="CO16">AI16*INDEX(prod_est,$H16+$I16-1,MATCH(CO$14,$BQ$14:$DQ$14,0))</f>
        <v>0</v>
      </c>
      <c r="CP16" s="4" cm="1">
        <f t="array" ref="CP16">AJ16*INDEX(prod_est,$H16+$I16-1,MATCH(CP$14,$BQ$14:$DQ$14,0))</f>
        <v>0</v>
      </c>
      <c r="CQ16" s="4" cm="1">
        <f t="array" ref="CQ16">AK16*INDEX(prod_est,$H16+$I16-1,MATCH(CQ$14,$BQ$14:$DQ$14,0))</f>
        <v>0</v>
      </c>
      <c r="CR16" s="4" cm="1">
        <f t="array" ref="CR16">AL16*INDEX(prod_est,$H16+$I16-1,MATCH(CR$14,$BQ$14:$DQ$14,0))</f>
        <v>0</v>
      </c>
      <c r="CS16" s="4" cm="1">
        <f t="array" ref="CS16">AM16*INDEX(prod_est,$H16+$I16-1,MATCH(CS$14,$BQ$14:$DQ$14,0))</f>
        <v>0</v>
      </c>
      <c r="CT16" s="4" cm="1">
        <f t="array" ref="CT16">AN16*INDEX(prod_est,$H16+$I16-1,MATCH(CT$14,$BQ$14:$DQ$14,0))</f>
        <v>0</v>
      </c>
      <c r="CU16" s="4" cm="1">
        <f t="array" ref="CU16">AO16*INDEX(prod_est,$H16+$I16-1,MATCH(CU$14,$BQ$14:$DQ$14,0))</f>
        <v>0</v>
      </c>
      <c r="CV16" s="4" cm="1">
        <f t="array" ref="CV16">AP16*INDEX(prod_est,$H16+$I16-1,MATCH(CV$14,$BQ$14:$DQ$14,0))</f>
        <v>0</v>
      </c>
      <c r="CW16" s="4" cm="1">
        <f t="array" ref="CW16">AQ16*INDEX(prod_est,$H16+$I16-1,MATCH(CW$14,$BQ$14:$DQ$14,0))</f>
        <v>0</v>
      </c>
      <c r="CX16" s="4" cm="1">
        <f t="array" ref="CX16">AR16*INDEX(prod_est,$H16+$I16-1,MATCH(CX$14,$BQ$14:$DQ$14,0))</f>
        <v>0</v>
      </c>
      <c r="CY16" s="4" cm="1">
        <f t="array" ref="CY16">AS16*INDEX(prod_est,$H16+$I16-1,MATCH(CY$14,$BQ$14:$DQ$14,0))</f>
        <v>0</v>
      </c>
      <c r="CZ16" s="4" cm="1">
        <f t="array" ref="CZ16">AT16*INDEX(prod_est,$H16+$I16-1,MATCH(CZ$14,$BQ$14:$DQ$14,0))</f>
        <v>0</v>
      </c>
      <c r="DA16" s="4" cm="1">
        <f t="array" ref="DA16">AU16*INDEX(prod_est,$H16+$I16-1,MATCH(DA$14,$BQ$14:$DQ$14,0))</f>
        <v>0</v>
      </c>
      <c r="DB16" s="4" cm="1">
        <f t="array" ref="DB16">AV16*INDEX(prod_est,$H16+$I16-1,MATCH(DB$14,$BQ$14:$DQ$14,0))</f>
        <v>0</v>
      </c>
      <c r="DC16" s="4" cm="1">
        <f t="array" ref="DC16">AW16*INDEX(prod_est,$H16+$I16-1,MATCH(DC$14,$BQ$14:$DQ$14,0))</f>
        <v>0</v>
      </c>
      <c r="DD16" s="4" cm="1">
        <f t="array" ref="DD16">AX16*INDEX(prod_est,$H16+$I16-1,MATCH(DD$14,$BQ$14:$DQ$14,0))</f>
        <v>0</v>
      </c>
      <c r="DE16" s="4" cm="1">
        <f t="array" ref="DE16">AY16*INDEX(prod_est,$H16+$I16-1,MATCH(DE$14,$BQ$14:$DQ$14,0))</f>
        <v>0</v>
      </c>
      <c r="DF16" s="4" cm="1">
        <f t="array" ref="DF16">AZ16*INDEX(prod_est,$H16+$I16-1,MATCH(DF$14,$BQ$14:$DQ$14,0))</f>
        <v>0</v>
      </c>
      <c r="DG16" s="4" cm="1">
        <f t="array" ref="DG16">BA16*INDEX(prod_est,$H16+$I16-1,MATCH(DG$14,$BQ$14:$DQ$14,0))</f>
        <v>0</v>
      </c>
      <c r="DH16" s="4" cm="1">
        <f t="array" ref="DH16">BB16*INDEX(prod_est,$H16+$I16-1,MATCH(DH$14,$BQ$14:$DQ$14,0))</f>
        <v>0</v>
      </c>
      <c r="DI16" s="4" cm="1">
        <f t="array" ref="DI16">BC16*INDEX(prod_est,$H16+$I16-1,MATCH(DI$14,$BQ$14:$DQ$14,0))</f>
        <v>0</v>
      </c>
      <c r="DJ16" s="4" cm="1">
        <f t="array" ref="DJ16">BD16*INDEX(prod_est,$H16+$I16-1,MATCH(DJ$14,$BQ$14:$DQ$14,0))</f>
        <v>0</v>
      </c>
      <c r="DK16" s="4" cm="1">
        <f t="array" ref="DK16">BE16*INDEX(prod_est,$H16+$I16-1,MATCH(DK$14,$BQ$14:$DQ$14,0))</f>
        <v>0</v>
      </c>
      <c r="DL16" s="4" cm="1">
        <f t="array" ref="DL16">BF16*INDEX(prod_est,$H16+$I16-1,MATCH(DL$14,$BQ$14:$DQ$14,0))</f>
        <v>0</v>
      </c>
      <c r="DM16" s="4" cm="1">
        <f t="array" ref="DM16">BG16*INDEX(prod_est,$H16+$I16-1,MATCH(DM$14,$BQ$14:$DQ$14,0))</f>
        <v>0</v>
      </c>
      <c r="DN16" s="4" cm="1">
        <f t="array" ref="DN16">BH16*INDEX(prod_est,$H16+$I16-1,MATCH(DN$14,$BQ$14:$DQ$14,0))</f>
        <v>0</v>
      </c>
      <c r="DO16" s="4" cm="1">
        <f t="array" ref="DO16">BI16*INDEX(prod_est,$H16+$I16-1,MATCH(DO$14,$BQ$14:$DQ$14,0))</f>
        <v>0</v>
      </c>
      <c r="DP16" s="4" cm="1">
        <f t="array" ref="DP16">BJ16*INDEX(prod_est,$H16+$I16-1,MATCH(DP$14,$BQ$14:$DQ$14,0))</f>
        <v>0</v>
      </c>
      <c r="DQ16" s="4" cm="1">
        <f t="array" ref="DQ16">BK16*INDEX(prod_est,$H16+$I16-1,MATCH(DQ$14,$BQ$14:$DQ$14,0))</f>
        <v>0</v>
      </c>
    </row>
    <row r="17" spans="1:121" x14ac:dyDescent="0.25">
      <c r="A17" t="s">
        <v>56</v>
      </c>
      <c r="B17" t="s">
        <v>7</v>
      </c>
      <c r="C17" t="s">
        <v>7</v>
      </c>
      <c r="D17" t="s">
        <v>172</v>
      </c>
      <c r="E17" s="46" t="s">
        <v>37</v>
      </c>
      <c r="F17" s="4">
        <v>0</v>
      </c>
      <c r="G17" s="4">
        <v>0</v>
      </c>
      <c r="H17">
        <f>MATCH(A17,Production_est!$A$4:$A$339,0)</f>
        <v>305</v>
      </c>
      <c r="I17">
        <f>IFERROR(MATCH(E17,Production_est!$D$4:$D$339,0),"-")</f>
        <v>3</v>
      </c>
      <c r="J17" s="4" cm="1">
        <f t="array" ref="J17">IFERROR(INDEX(Production_est!$E$4:$E$339,I17+H17-1),"-")</f>
        <v>70823.560958265996</v>
      </c>
      <c r="K17" s="33">
        <f t="shared" si="3"/>
        <v>0</v>
      </c>
      <c r="L17" s="33">
        <f t="shared" si="4"/>
        <v>0</v>
      </c>
      <c r="M17" s="33">
        <f t="shared" si="4"/>
        <v>0</v>
      </c>
      <c r="N17" s="33">
        <f t="shared" si="4"/>
        <v>0</v>
      </c>
      <c r="O17" s="33">
        <f t="shared" si="4"/>
        <v>0</v>
      </c>
      <c r="P17" s="33">
        <f t="shared" si="4"/>
        <v>0</v>
      </c>
      <c r="Q17" s="33">
        <f t="shared" si="4"/>
        <v>0</v>
      </c>
      <c r="R17" s="33">
        <f t="shared" si="4"/>
        <v>0</v>
      </c>
      <c r="S17" s="33">
        <f t="shared" si="4"/>
        <v>0</v>
      </c>
      <c r="T17" s="33">
        <f t="shared" si="4"/>
        <v>0</v>
      </c>
      <c r="U17" s="33">
        <f t="shared" si="4"/>
        <v>0</v>
      </c>
      <c r="V17" s="33">
        <f t="shared" si="4"/>
        <v>0</v>
      </c>
      <c r="W17" s="33">
        <f t="shared" si="4"/>
        <v>0</v>
      </c>
      <c r="X17" s="33">
        <f t="shared" si="4"/>
        <v>0</v>
      </c>
      <c r="Y17" s="33">
        <f t="shared" si="4"/>
        <v>0</v>
      </c>
      <c r="Z17" s="33">
        <f t="shared" si="4"/>
        <v>0</v>
      </c>
      <c r="AA17" s="33">
        <f t="shared" si="4"/>
        <v>0</v>
      </c>
      <c r="AB17" s="33">
        <f t="shared" si="4"/>
        <v>0</v>
      </c>
      <c r="AC17" s="33">
        <f t="shared" si="4"/>
        <v>0</v>
      </c>
      <c r="AD17" s="33">
        <f t="shared" si="4"/>
        <v>0</v>
      </c>
      <c r="AE17" s="33">
        <f t="shared" si="4"/>
        <v>0</v>
      </c>
      <c r="AF17" s="33">
        <f t="shared" si="4"/>
        <v>0</v>
      </c>
      <c r="AG17" s="33">
        <f t="shared" si="4"/>
        <v>0</v>
      </c>
      <c r="AH17" s="33">
        <f t="shared" si="4"/>
        <v>0</v>
      </c>
      <c r="AI17" s="33">
        <f t="shared" si="4"/>
        <v>0</v>
      </c>
      <c r="AJ17" s="33">
        <f t="shared" si="4"/>
        <v>0</v>
      </c>
      <c r="AK17" s="33">
        <f t="shared" si="4"/>
        <v>0</v>
      </c>
      <c r="AL17" s="33">
        <f t="shared" si="4"/>
        <v>0</v>
      </c>
      <c r="AM17" s="33">
        <f t="shared" si="4"/>
        <v>0</v>
      </c>
      <c r="AN17" s="33">
        <f t="shared" si="4"/>
        <v>0</v>
      </c>
      <c r="AO17" s="33">
        <f t="shared" si="4"/>
        <v>0</v>
      </c>
      <c r="AP17" s="33">
        <f t="shared" si="4"/>
        <v>0</v>
      </c>
      <c r="AQ17" s="33">
        <f t="shared" ref="AQ17:BK17" si="11">AP17*(1-$G$4)</f>
        <v>0</v>
      </c>
      <c r="AR17" s="33">
        <f t="shared" si="11"/>
        <v>0</v>
      </c>
      <c r="AS17" s="33">
        <f t="shared" si="11"/>
        <v>0</v>
      </c>
      <c r="AT17" s="33">
        <f t="shared" si="11"/>
        <v>0</v>
      </c>
      <c r="AU17" s="33">
        <f t="shared" si="11"/>
        <v>0</v>
      </c>
      <c r="AV17" s="33">
        <f t="shared" si="11"/>
        <v>0</v>
      </c>
      <c r="AW17" s="33">
        <f t="shared" si="11"/>
        <v>0</v>
      </c>
      <c r="AX17" s="33">
        <f t="shared" si="11"/>
        <v>0</v>
      </c>
      <c r="AY17" s="33">
        <f t="shared" si="11"/>
        <v>0</v>
      </c>
      <c r="AZ17" s="33">
        <f t="shared" si="11"/>
        <v>0</v>
      </c>
      <c r="BA17" s="33">
        <f t="shared" si="11"/>
        <v>0</v>
      </c>
      <c r="BB17" s="33">
        <f t="shared" si="11"/>
        <v>0</v>
      </c>
      <c r="BC17" s="33">
        <f t="shared" si="11"/>
        <v>0</v>
      </c>
      <c r="BD17" s="33">
        <f t="shared" si="11"/>
        <v>0</v>
      </c>
      <c r="BE17" s="33">
        <f t="shared" si="11"/>
        <v>0</v>
      </c>
      <c r="BF17" s="33">
        <f t="shared" si="11"/>
        <v>0</v>
      </c>
      <c r="BG17" s="33">
        <f t="shared" si="11"/>
        <v>0</v>
      </c>
      <c r="BH17" s="33">
        <f t="shared" si="11"/>
        <v>0</v>
      </c>
      <c r="BI17" s="33">
        <f t="shared" si="11"/>
        <v>0</v>
      </c>
      <c r="BJ17" s="33">
        <f t="shared" si="11"/>
        <v>0</v>
      </c>
      <c r="BK17" s="33">
        <f t="shared" si="11"/>
        <v>0</v>
      </c>
      <c r="BL17" t="str">
        <f t="shared" si="6"/>
        <v>20_USA</v>
      </c>
      <c r="BM17" t="str">
        <f t="shared" si="7"/>
        <v>d_nonenergy_1_5_lignite</v>
      </c>
      <c r="BP17" s="4">
        <f t="shared" si="8"/>
        <v>0</v>
      </c>
      <c r="BQ17" s="4">
        <f t="shared" si="9"/>
        <v>0</v>
      </c>
      <c r="BR17" s="4" cm="1">
        <f t="array" ref="BR17">L17*INDEX(prod_est,$H17+$I17-1,MATCH(BR$14,$BQ$14:$DQ$14,0))</f>
        <v>0</v>
      </c>
      <c r="BS17" s="4" cm="1">
        <f t="array" ref="BS17">M17*INDEX(prod_est,$H17+$I17-1,MATCH(BS$14,$BQ$14:$DQ$14,0))</f>
        <v>0</v>
      </c>
      <c r="BT17" s="4" cm="1">
        <f t="array" ref="BT17">N17*INDEX(prod_est,$H17+$I17-1,MATCH(BT$14,$BQ$14:$DQ$14,0))</f>
        <v>0</v>
      </c>
      <c r="BU17" s="4" cm="1">
        <f t="array" ref="BU17">O17*INDEX(prod_est,$H17+$I17-1,MATCH(BU$14,$BQ$14:$DQ$14,0))</f>
        <v>0</v>
      </c>
      <c r="BV17" s="4" cm="1">
        <f t="array" ref="BV17">P17*INDEX(prod_est,$H17+$I17-1,MATCH(BV$14,$BQ$14:$DQ$14,0))</f>
        <v>0</v>
      </c>
      <c r="BW17" s="4" cm="1">
        <f t="array" ref="BW17">Q17*INDEX(prod_est,$H17+$I17-1,MATCH(BW$14,$BQ$14:$DQ$14,0))</f>
        <v>0</v>
      </c>
      <c r="BX17" s="4" cm="1">
        <f t="array" ref="BX17">R17*INDEX(prod_est,$H17+$I17-1,MATCH(BX$14,$BQ$14:$DQ$14,0))</f>
        <v>0</v>
      </c>
      <c r="BY17" s="4" cm="1">
        <f t="array" ref="BY17">S17*INDEX(prod_est,$H17+$I17-1,MATCH(BY$14,$BQ$14:$DQ$14,0))</f>
        <v>0</v>
      </c>
      <c r="BZ17" s="4" cm="1">
        <f t="array" ref="BZ17">T17*INDEX(prod_est,$H17+$I17-1,MATCH(BZ$14,$BQ$14:$DQ$14,0))</f>
        <v>0</v>
      </c>
      <c r="CA17" s="4" cm="1">
        <f t="array" ref="CA17">U17*INDEX(prod_est,$H17+$I17-1,MATCH(CA$14,$BQ$14:$DQ$14,0))</f>
        <v>0</v>
      </c>
      <c r="CB17" s="4" cm="1">
        <f t="array" ref="CB17">V17*INDEX(prod_est,$H17+$I17-1,MATCH(CB$14,$BQ$14:$DQ$14,0))</f>
        <v>0</v>
      </c>
      <c r="CC17" s="4" cm="1">
        <f t="array" ref="CC17">W17*INDEX(prod_est,$H17+$I17-1,MATCH(CC$14,$BQ$14:$DQ$14,0))</f>
        <v>0</v>
      </c>
      <c r="CD17" s="4" cm="1">
        <f t="array" ref="CD17">X17*INDEX(prod_est,$H17+$I17-1,MATCH(CD$14,$BQ$14:$DQ$14,0))</f>
        <v>0</v>
      </c>
      <c r="CE17" s="4" cm="1">
        <f t="array" ref="CE17">Y17*INDEX(prod_est,$H17+$I17-1,MATCH(CE$14,$BQ$14:$DQ$14,0))</f>
        <v>0</v>
      </c>
      <c r="CF17" s="4" cm="1">
        <f t="array" ref="CF17">Z17*INDEX(prod_est,$H17+$I17-1,MATCH(CF$14,$BQ$14:$DQ$14,0))</f>
        <v>0</v>
      </c>
      <c r="CG17" s="4" cm="1">
        <f t="array" ref="CG17">AA17*INDEX(prod_est,$H17+$I17-1,MATCH(CG$14,$BQ$14:$DQ$14,0))</f>
        <v>0</v>
      </c>
      <c r="CH17" s="4" cm="1">
        <f t="array" ref="CH17">AB17*INDEX(prod_est,$H17+$I17-1,MATCH(CH$14,$BQ$14:$DQ$14,0))</f>
        <v>0</v>
      </c>
      <c r="CI17" s="4" cm="1">
        <f t="array" ref="CI17">AC17*INDEX(prod_est,$H17+$I17-1,MATCH(CI$14,$BQ$14:$DQ$14,0))</f>
        <v>0</v>
      </c>
      <c r="CJ17" s="4" cm="1">
        <f t="array" ref="CJ17">AD17*INDEX(prod_est,$H17+$I17-1,MATCH(CJ$14,$BQ$14:$DQ$14,0))</f>
        <v>0</v>
      </c>
      <c r="CK17" s="4" cm="1">
        <f t="array" ref="CK17">AE17*INDEX(prod_est,$H17+$I17-1,MATCH(CK$14,$BQ$14:$DQ$14,0))</f>
        <v>0</v>
      </c>
      <c r="CL17" s="4" cm="1">
        <f t="array" ref="CL17">AF17*INDEX(prod_est,$H17+$I17-1,MATCH(CL$14,$BQ$14:$DQ$14,0))</f>
        <v>0</v>
      </c>
      <c r="CM17" s="4" cm="1">
        <f t="array" ref="CM17">AG17*INDEX(prod_est,$H17+$I17-1,MATCH(CM$14,$BQ$14:$DQ$14,0))</f>
        <v>0</v>
      </c>
      <c r="CN17" s="4" cm="1">
        <f t="array" ref="CN17">AH17*INDEX(prod_est,$H17+$I17-1,MATCH(CN$14,$BQ$14:$DQ$14,0))</f>
        <v>0</v>
      </c>
      <c r="CO17" s="4" cm="1">
        <f t="array" ref="CO17">AI17*INDEX(prod_est,$H17+$I17-1,MATCH(CO$14,$BQ$14:$DQ$14,0))</f>
        <v>0</v>
      </c>
      <c r="CP17" s="4" cm="1">
        <f t="array" ref="CP17">AJ17*INDEX(prod_est,$H17+$I17-1,MATCH(CP$14,$BQ$14:$DQ$14,0))</f>
        <v>0</v>
      </c>
      <c r="CQ17" s="4" cm="1">
        <f t="array" ref="CQ17">AK17*INDEX(prod_est,$H17+$I17-1,MATCH(CQ$14,$BQ$14:$DQ$14,0))</f>
        <v>0</v>
      </c>
      <c r="CR17" s="4" cm="1">
        <f t="array" ref="CR17">AL17*INDEX(prod_est,$H17+$I17-1,MATCH(CR$14,$BQ$14:$DQ$14,0))</f>
        <v>0</v>
      </c>
      <c r="CS17" s="4" cm="1">
        <f t="array" ref="CS17">AM17*INDEX(prod_est,$H17+$I17-1,MATCH(CS$14,$BQ$14:$DQ$14,0))</f>
        <v>0</v>
      </c>
      <c r="CT17" s="4" cm="1">
        <f t="array" ref="CT17">AN17*INDEX(prod_est,$H17+$I17-1,MATCH(CT$14,$BQ$14:$DQ$14,0))</f>
        <v>0</v>
      </c>
      <c r="CU17" s="4" cm="1">
        <f t="array" ref="CU17">AO17*INDEX(prod_est,$H17+$I17-1,MATCH(CU$14,$BQ$14:$DQ$14,0))</f>
        <v>0</v>
      </c>
      <c r="CV17" s="4" cm="1">
        <f t="array" ref="CV17">AP17*INDEX(prod_est,$H17+$I17-1,MATCH(CV$14,$BQ$14:$DQ$14,0))</f>
        <v>0</v>
      </c>
      <c r="CW17" s="4" cm="1">
        <f t="array" ref="CW17">AQ17*INDEX(prod_est,$H17+$I17-1,MATCH(CW$14,$BQ$14:$DQ$14,0))</f>
        <v>0</v>
      </c>
      <c r="CX17" s="4" cm="1">
        <f t="array" ref="CX17">AR17*INDEX(prod_est,$H17+$I17-1,MATCH(CX$14,$BQ$14:$DQ$14,0))</f>
        <v>0</v>
      </c>
      <c r="CY17" s="4" cm="1">
        <f t="array" ref="CY17">AS17*INDEX(prod_est,$H17+$I17-1,MATCH(CY$14,$BQ$14:$DQ$14,0))</f>
        <v>0</v>
      </c>
      <c r="CZ17" s="4" cm="1">
        <f t="array" ref="CZ17">AT17*INDEX(prod_est,$H17+$I17-1,MATCH(CZ$14,$BQ$14:$DQ$14,0))</f>
        <v>0</v>
      </c>
      <c r="DA17" s="4" cm="1">
        <f t="array" ref="DA17">AU17*INDEX(prod_est,$H17+$I17-1,MATCH(DA$14,$BQ$14:$DQ$14,0))</f>
        <v>0</v>
      </c>
      <c r="DB17" s="4" cm="1">
        <f t="array" ref="DB17">AV17*INDEX(prod_est,$H17+$I17-1,MATCH(DB$14,$BQ$14:$DQ$14,0))</f>
        <v>0</v>
      </c>
      <c r="DC17" s="4" cm="1">
        <f t="array" ref="DC17">AW17*INDEX(prod_est,$H17+$I17-1,MATCH(DC$14,$BQ$14:$DQ$14,0))</f>
        <v>0</v>
      </c>
      <c r="DD17" s="4" cm="1">
        <f t="array" ref="DD17">AX17*INDEX(prod_est,$H17+$I17-1,MATCH(DD$14,$BQ$14:$DQ$14,0))</f>
        <v>0</v>
      </c>
      <c r="DE17" s="4" cm="1">
        <f t="array" ref="DE17">AY17*INDEX(prod_est,$H17+$I17-1,MATCH(DE$14,$BQ$14:$DQ$14,0))</f>
        <v>0</v>
      </c>
      <c r="DF17" s="4" cm="1">
        <f t="array" ref="DF17">AZ17*INDEX(prod_est,$H17+$I17-1,MATCH(DF$14,$BQ$14:$DQ$14,0))</f>
        <v>0</v>
      </c>
      <c r="DG17" s="4" cm="1">
        <f t="array" ref="DG17">BA17*INDEX(prod_est,$H17+$I17-1,MATCH(DG$14,$BQ$14:$DQ$14,0))</f>
        <v>0</v>
      </c>
      <c r="DH17" s="4" cm="1">
        <f t="array" ref="DH17">BB17*INDEX(prod_est,$H17+$I17-1,MATCH(DH$14,$BQ$14:$DQ$14,0))</f>
        <v>0</v>
      </c>
      <c r="DI17" s="4" cm="1">
        <f t="array" ref="DI17">BC17*INDEX(prod_est,$H17+$I17-1,MATCH(DI$14,$BQ$14:$DQ$14,0))</f>
        <v>0</v>
      </c>
      <c r="DJ17" s="4" cm="1">
        <f t="array" ref="DJ17">BD17*INDEX(prod_est,$H17+$I17-1,MATCH(DJ$14,$BQ$14:$DQ$14,0))</f>
        <v>0</v>
      </c>
      <c r="DK17" s="4" cm="1">
        <f t="array" ref="DK17">BE17*INDEX(prod_est,$H17+$I17-1,MATCH(DK$14,$BQ$14:$DQ$14,0))</f>
        <v>0</v>
      </c>
      <c r="DL17" s="4" cm="1">
        <f t="array" ref="DL17">BF17*INDEX(prod_est,$H17+$I17-1,MATCH(DL$14,$BQ$14:$DQ$14,0))</f>
        <v>0</v>
      </c>
      <c r="DM17" s="4" cm="1">
        <f t="array" ref="DM17">BG17*INDEX(prod_est,$H17+$I17-1,MATCH(DM$14,$BQ$14:$DQ$14,0))</f>
        <v>0</v>
      </c>
      <c r="DN17" s="4" cm="1">
        <f t="array" ref="DN17">BH17*INDEX(prod_est,$H17+$I17-1,MATCH(DN$14,$BQ$14:$DQ$14,0))</f>
        <v>0</v>
      </c>
      <c r="DO17" s="4" cm="1">
        <f t="array" ref="DO17">BI17*INDEX(prod_est,$H17+$I17-1,MATCH(DO$14,$BQ$14:$DQ$14,0))</f>
        <v>0</v>
      </c>
      <c r="DP17" s="4" cm="1">
        <f t="array" ref="DP17">BJ17*INDEX(prod_est,$H17+$I17-1,MATCH(DP$14,$BQ$14:$DQ$14,0))</f>
        <v>0</v>
      </c>
      <c r="DQ17" s="4" cm="1">
        <f t="array" ref="DQ17">BK17*INDEX(prod_est,$H17+$I17-1,MATCH(DQ$14,$BQ$14:$DQ$14,0))</f>
        <v>0</v>
      </c>
    </row>
    <row r="18" spans="1:121" x14ac:dyDescent="0.25">
      <c r="A18" t="s">
        <v>56</v>
      </c>
      <c r="B18" t="s">
        <v>8</v>
      </c>
      <c r="C18" t="s">
        <v>8</v>
      </c>
      <c r="D18" t="s">
        <v>172</v>
      </c>
      <c r="E18" s="46" t="s">
        <v>37</v>
      </c>
      <c r="F18" s="4">
        <v>0</v>
      </c>
      <c r="G18" s="4">
        <v>0</v>
      </c>
      <c r="H18">
        <f>MATCH(A18,Production_est!$A$4:$A$339,0)</f>
        <v>305</v>
      </c>
      <c r="I18">
        <f>IFERROR(MATCH(E18,Production_est!$D$4:$D$339,0),"-")</f>
        <v>3</v>
      </c>
      <c r="J18" s="4" cm="1">
        <f t="array" ref="J18">IFERROR(INDEX(Production_est!$E$4:$E$339,I18+H18-1),"-")</f>
        <v>70823.560958265996</v>
      </c>
      <c r="K18" s="33">
        <f t="shared" si="3"/>
        <v>0</v>
      </c>
      <c r="L18" s="33">
        <f t="shared" si="4"/>
        <v>0</v>
      </c>
      <c r="M18" s="33">
        <f t="shared" si="4"/>
        <v>0</v>
      </c>
      <c r="N18" s="33">
        <f t="shared" si="4"/>
        <v>0</v>
      </c>
      <c r="O18" s="33">
        <f t="shared" si="4"/>
        <v>0</v>
      </c>
      <c r="P18" s="33">
        <f t="shared" si="4"/>
        <v>0</v>
      </c>
      <c r="Q18" s="33">
        <f t="shared" si="4"/>
        <v>0</v>
      </c>
      <c r="R18" s="33">
        <f t="shared" si="4"/>
        <v>0</v>
      </c>
      <c r="S18" s="33">
        <f t="shared" si="4"/>
        <v>0</v>
      </c>
      <c r="T18" s="33">
        <f t="shared" si="4"/>
        <v>0</v>
      </c>
      <c r="U18" s="33">
        <f t="shared" si="4"/>
        <v>0</v>
      </c>
      <c r="V18" s="33">
        <f t="shared" si="4"/>
        <v>0</v>
      </c>
      <c r="W18" s="33">
        <f t="shared" si="4"/>
        <v>0</v>
      </c>
      <c r="X18" s="33">
        <f t="shared" si="4"/>
        <v>0</v>
      </c>
      <c r="Y18" s="33">
        <f t="shared" si="4"/>
        <v>0</v>
      </c>
      <c r="Z18" s="33">
        <f t="shared" si="4"/>
        <v>0</v>
      </c>
      <c r="AA18" s="33">
        <f t="shared" si="4"/>
        <v>0</v>
      </c>
      <c r="AB18" s="33">
        <f t="shared" si="4"/>
        <v>0</v>
      </c>
      <c r="AC18" s="33">
        <f t="shared" si="4"/>
        <v>0</v>
      </c>
      <c r="AD18" s="33">
        <f t="shared" si="4"/>
        <v>0</v>
      </c>
      <c r="AE18" s="33">
        <f t="shared" si="4"/>
        <v>0</v>
      </c>
      <c r="AF18" s="33">
        <f t="shared" si="4"/>
        <v>0</v>
      </c>
      <c r="AG18" s="33">
        <f t="shared" si="4"/>
        <v>0</v>
      </c>
      <c r="AH18" s="33">
        <f t="shared" si="4"/>
        <v>0</v>
      </c>
      <c r="AI18" s="33">
        <f t="shared" si="4"/>
        <v>0</v>
      </c>
      <c r="AJ18" s="33">
        <f t="shared" si="4"/>
        <v>0</v>
      </c>
      <c r="AK18" s="33">
        <f t="shared" si="4"/>
        <v>0</v>
      </c>
      <c r="AL18" s="33">
        <f t="shared" si="4"/>
        <v>0</v>
      </c>
      <c r="AM18" s="33">
        <f t="shared" si="4"/>
        <v>0</v>
      </c>
      <c r="AN18" s="33">
        <f t="shared" si="4"/>
        <v>0</v>
      </c>
      <c r="AO18" s="33">
        <f t="shared" si="4"/>
        <v>0</v>
      </c>
      <c r="AP18" s="33">
        <f t="shared" si="4"/>
        <v>0</v>
      </c>
      <c r="AQ18" s="33">
        <f t="shared" ref="AQ18:BK18" si="12">AP18*(1-$G$4)</f>
        <v>0</v>
      </c>
      <c r="AR18" s="33">
        <f t="shared" si="12"/>
        <v>0</v>
      </c>
      <c r="AS18" s="33">
        <f t="shared" si="12"/>
        <v>0</v>
      </c>
      <c r="AT18" s="33">
        <f t="shared" si="12"/>
        <v>0</v>
      </c>
      <c r="AU18" s="33">
        <f t="shared" si="12"/>
        <v>0</v>
      </c>
      <c r="AV18" s="33">
        <f t="shared" si="12"/>
        <v>0</v>
      </c>
      <c r="AW18" s="33">
        <f t="shared" si="12"/>
        <v>0</v>
      </c>
      <c r="AX18" s="33">
        <f t="shared" si="12"/>
        <v>0</v>
      </c>
      <c r="AY18" s="33">
        <f t="shared" si="12"/>
        <v>0</v>
      </c>
      <c r="AZ18" s="33">
        <f t="shared" si="12"/>
        <v>0</v>
      </c>
      <c r="BA18" s="33">
        <f t="shared" si="12"/>
        <v>0</v>
      </c>
      <c r="BB18" s="33">
        <f t="shared" si="12"/>
        <v>0</v>
      </c>
      <c r="BC18" s="33">
        <f t="shared" si="12"/>
        <v>0</v>
      </c>
      <c r="BD18" s="33">
        <f t="shared" si="12"/>
        <v>0</v>
      </c>
      <c r="BE18" s="33">
        <f t="shared" si="12"/>
        <v>0</v>
      </c>
      <c r="BF18" s="33">
        <f t="shared" si="12"/>
        <v>0</v>
      </c>
      <c r="BG18" s="33">
        <f t="shared" si="12"/>
        <v>0</v>
      </c>
      <c r="BH18" s="33">
        <f t="shared" si="12"/>
        <v>0</v>
      </c>
      <c r="BI18" s="33">
        <f t="shared" si="12"/>
        <v>0</v>
      </c>
      <c r="BJ18" s="33">
        <f t="shared" si="12"/>
        <v>0</v>
      </c>
      <c r="BK18" s="33">
        <f t="shared" si="12"/>
        <v>0</v>
      </c>
      <c r="BL18" t="str">
        <f t="shared" si="6"/>
        <v>20_USA</v>
      </c>
      <c r="BM18" t="str">
        <f t="shared" si="7"/>
        <v>d_nonenergy_2_coal_products</v>
      </c>
      <c r="BP18" s="4">
        <f t="shared" si="8"/>
        <v>0</v>
      </c>
      <c r="BQ18" s="4">
        <f t="shared" si="9"/>
        <v>0</v>
      </c>
      <c r="BR18" s="4" cm="1">
        <f t="array" ref="BR18">L18*INDEX(prod_est,$H18+$I18-1,MATCH(BR$14,$BQ$14:$DQ$14,0))</f>
        <v>0</v>
      </c>
      <c r="BS18" s="4" cm="1">
        <f t="array" ref="BS18">M18*INDEX(prod_est,$H18+$I18-1,MATCH(BS$14,$BQ$14:$DQ$14,0))</f>
        <v>0</v>
      </c>
      <c r="BT18" s="4" cm="1">
        <f t="array" ref="BT18">N18*INDEX(prod_est,$H18+$I18-1,MATCH(BT$14,$BQ$14:$DQ$14,0))</f>
        <v>0</v>
      </c>
      <c r="BU18" s="4" cm="1">
        <f t="array" ref="BU18">O18*INDEX(prod_est,$H18+$I18-1,MATCH(BU$14,$BQ$14:$DQ$14,0))</f>
        <v>0</v>
      </c>
      <c r="BV18" s="4" cm="1">
        <f t="array" ref="BV18">P18*INDEX(prod_est,$H18+$I18-1,MATCH(BV$14,$BQ$14:$DQ$14,0))</f>
        <v>0</v>
      </c>
      <c r="BW18" s="4" cm="1">
        <f t="array" ref="BW18">Q18*INDEX(prod_est,$H18+$I18-1,MATCH(BW$14,$BQ$14:$DQ$14,0))</f>
        <v>0</v>
      </c>
      <c r="BX18" s="4" cm="1">
        <f t="array" ref="BX18">R18*INDEX(prod_est,$H18+$I18-1,MATCH(BX$14,$BQ$14:$DQ$14,0))</f>
        <v>0</v>
      </c>
      <c r="BY18" s="4" cm="1">
        <f t="array" ref="BY18">S18*INDEX(prod_est,$H18+$I18-1,MATCH(BY$14,$BQ$14:$DQ$14,0))</f>
        <v>0</v>
      </c>
      <c r="BZ18" s="4" cm="1">
        <f t="array" ref="BZ18">T18*INDEX(prod_est,$H18+$I18-1,MATCH(BZ$14,$BQ$14:$DQ$14,0))</f>
        <v>0</v>
      </c>
      <c r="CA18" s="4" cm="1">
        <f t="array" ref="CA18">U18*INDEX(prod_est,$H18+$I18-1,MATCH(CA$14,$BQ$14:$DQ$14,0))</f>
        <v>0</v>
      </c>
      <c r="CB18" s="4" cm="1">
        <f t="array" ref="CB18">V18*INDEX(prod_est,$H18+$I18-1,MATCH(CB$14,$BQ$14:$DQ$14,0))</f>
        <v>0</v>
      </c>
      <c r="CC18" s="4" cm="1">
        <f t="array" ref="CC18">W18*INDEX(prod_est,$H18+$I18-1,MATCH(CC$14,$BQ$14:$DQ$14,0))</f>
        <v>0</v>
      </c>
      <c r="CD18" s="4" cm="1">
        <f t="array" ref="CD18">X18*INDEX(prod_est,$H18+$I18-1,MATCH(CD$14,$BQ$14:$DQ$14,0))</f>
        <v>0</v>
      </c>
      <c r="CE18" s="4" cm="1">
        <f t="array" ref="CE18">Y18*INDEX(prod_est,$H18+$I18-1,MATCH(CE$14,$BQ$14:$DQ$14,0))</f>
        <v>0</v>
      </c>
      <c r="CF18" s="4" cm="1">
        <f t="array" ref="CF18">Z18*INDEX(prod_est,$H18+$I18-1,MATCH(CF$14,$BQ$14:$DQ$14,0))</f>
        <v>0</v>
      </c>
      <c r="CG18" s="4" cm="1">
        <f t="array" ref="CG18">AA18*INDEX(prod_est,$H18+$I18-1,MATCH(CG$14,$BQ$14:$DQ$14,0))</f>
        <v>0</v>
      </c>
      <c r="CH18" s="4" cm="1">
        <f t="array" ref="CH18">AB18*INDEX(prod_est,$H18+$I18-1,MATCH(CH$14,$BQ$14:$DQ$14,0))</f>
        <v>0</v>
      </c>
      <c r="CI18" s="4" cm="1">
        <f t="array" ref="CI18">AC18*INDEX(prod_est,$H18+$I18-1,MATCH(CI$14,$BQ$14:$DQ$14,0))</f>
        <v>0</v>
      </c>
      <c r="CJ18" s="4" cm="1">
        <f t="array" ref="CJ18">AD18*INDEX(prod_est,$H18+$I18-1,MATCH(CJ$14,$BQ$14:$DQ$14,0))</f>
        <v>0</v>
      </c>
      <c r="CK18" s="4" cm="1">
        <f t="array" ref="CK18">AE18*INDEX(prod_est,$H18+$I18-1,MATCH(CK$14,$BQ$14:$DQ$14,0))</f>
        <v>0</v>
      </c>
      <c r="CL18" s="4" cm="1">
        <f t="array" ref="CL18">AF18*INDEX(prod_est,$H18+$I18-1,MATCH(CL$14,$BQ$14:$DQ$14,0))</f>
        <v>0</v>
      </c>
      <c r="CM18" s="4" cm="1">
        <f t="array" ref="CM18">AG18*INDEX(prod_est,$H18+$I18-1,MATCH(CM$14,$BQ$14:$DQ$14,0))</f>
        <v>0</v>
      </c>
      <c r="CN18" s="4" cm="1">
        <f t="array" ref="CN18">AH18*INDEX(prod_est,$H18+$I18-1,MATCH(CN$14,$BQ$14:$DQ$14,0))</f>
        <v>0</v>
      </c>
      <c r="CO18" s="4" cm="1">
        <f t="array" ref="CO18">AI18*INDEX(prod_est,$H18+$I18-1,MATCH(CO$14,$BQ$14:$DQ$14,0))</f>
        <v>0</v>
      </c>
      <c r="CP18" s="4" cm="1">
        <f t="array" ref="CP18">AJ18*INDEX(prod_est,$H18+$I18-1,MATCH(CP$14,$BQ$14:$DQ$14,0))</f>
        <v>0</v>
      </c>
      <c r="CQ18" s="4" cm="1">
        <f t="array" ref="CQ18">AK18*INDEX(prod_est,$H18+$I18-1,MATCH(CQ$14,$BQ$14:$DQ$14,0))</f>
        <v>0</v>
      </c>
      <c r="CR18" s="4" cm="1">
        <f t="array" ref="CR18">AL18*INDEX(prod_est,$H18+$I18-1,MATCH(CR$14,$BQ$14:$DQ$14,0))</f>
        <v>0</v>
      </c>
      <c r="CS18" s="4" cm="1">
        <f t="array" ref="CS18">AM18*INDEX(prod_est,$H18+$I18-1,MATCH(CS$14,$BQ$14:$DQ$14,0))</f>
        <v>0</v>
      </c>
      <c r="CT18" s="4" cm="1">
        <f t="array" ref="CT18">AN18*INDEX(prod_est,$H18+$I18-1,MATCH(CT$14,$BQ$14:$DQ$14,0))</f>
        <v>0</v>
      </c>
      <c r="CU18" s="4" cm="1">
        <f t="array" ref="CU18">AO18*INDEX(prod_est,$H18+$I18-1,MATCH(CU$14,$BQ$14:$DQ$14,0))</f>
        <v>0</v>
      </c>
      <c r="CV18" s="4" cm="1">
        <f t="array" ref="CV18">AP18*INDEX(prod_est,$H18+$I18-1,MATCH(CV$14,$BQ$14:$DQ$14,0))</f>
        <v>0</v>
      </c>
      <c r="CW18" s="4" cm="1">
        <f t="array" ref="CW18">AQ18*INDEX(prod_est,$H18+$I18-1,MATCH(CW$14,$BQ$14:$DQ$14,0))</f>
        <v>0</v>
      </c>
      <c r="CX18" s="4" cm="1">
        <f t="array" ref="CX18">AR18*INDEX(prod_est,$H18+$I18-1,MATCH(CX$14,$BQ$14:$DQ$14,0))</f>
        <v>0</v>
      </c>
      <c r="CY18" s="4" cm="1">
        <f t="array" ref="CY18">AS18*INDEX(prod_est,$H18+$I18-1,MATCH(CY$14,$BQ$14:$DQ$14,0))</f>
        <v>0</v>
      </c>
      <c r="CZ18" s="4" cm="1">
        <f t="array" ref="CZ18">AT18*INDEX(prod_est,$H18+$I18-1,MATCH(CZ$14,$BQ$14:$DQ$14,0))</f>
        <v>0</v>
      </c>
      <c r="DA18" s="4" cm="1">
        <f t="array" ref="DA18">AU18*INDEX(prod_est,$H18+$I18-1,MATCH(DA$14,$BQ$14:$DQ$14,0))</f>
        <v>0</v>
      </c>
      <c r="DB18" s="4" cm="1">
        <f t="array" ref="DB18">AV18*INDEX(prod_est,$H18+$I18-1,MATCH(DB$14,$BQ$14:$DQ$14,0))</f>
        <v>0</v>
      </c>
      <c r="DC18" s="4" cm="1">
        <f t="array" ref="DC18">AW18*INDEX(prod_est,$H18+$I18-1,MATCH(DC$14,$BQ$14:$DQ$14,0))</f>
        <v>0</v>
      </c>
      <c r="DD18" s="4" cm="1">
        <f t="array" ref="DD18">AX18*INDEX(prod_est,$H18+$I18-1,MATCH(DD$14,$BQ$14:$DQ$14,0))</f>
        <v>0</v>
      </c>
      <c r="DE18" s="4" cm="1">
        <f t="array" ref="DE18">AY18*INDEX(prod_est,$H18+$I18-1,MATCH(DE$14,$BQ$14:$DQ$14,0))</f>
        <v>0</v>
      </c>
      <c r="DF18" s="4" cm="1">
        <f t="array" ref="DF18">AZ18*INDEX(prod_est,$H18+$I18-1,MATCH(DF$14,$BQ$14:$DQ$14,0))</f>
        <v>0</v>
      </c>
      <c r="DG18" s="4" cm="1">
        <f t="array" ref="DG18">BA18*INDEX(prod_est,$H18+$I18-1,MATCH(DG$14,$BQ$14:$DQ$14,0))</f>
        <v>0</v>
      </c>
      <c r="DH18" s="4" cm="1">
        <f t="array" ref="DH18">BB18*INDEX(prod_est,$H18+$I18-1,MATCH(DH$14,$BQ$14:$DQ$14,0))</f>
        <v>0</v>
      </c>
      <c r="DI18" s="4" cm="1">
        <f t="array" ref="DI18">BC18*INDEX(prod_est,$H18+$I18-1,MATCH(DI$14,$BQ$14:$DQ$14,0))</f>
        <v>0</v>
      </c>
      <c r="DJ18" s="4" cm="1">
        <f t="array" ref="DJ18">BD18*INDEX(prod_est,$H18+$I18-1,MATCH(DJ$14,$BQ$14:$DQ$14,0))</f>
        <v>0</v>
      </c>
      <c r="DK18" s="4" cm="1">
        <f t="array" ref="DK18">BE18*INDEX(prod_est,$H18+$I18-1,MATCH(DK$14,$BQ$14:$DQ$14,0))</f>
        <v>0</v>
      </c>
      <c r="DL18" s="4" cm="1">
        <f t="array" ref="DL18">BF18*INDEX(prod_est,$H18+$I18-1,MATCH(DL$14,$BQ$14:$DQ$14,0))</f>
        <v>0</v>
      </c>
      <c r="DM18" s="4" cm="1">
        <f t="array" ref="DM18">BG18*INDEX(prod_est,$H18+$I18-1,MATCH(DM$14,$BQ$14:$DQ$14,0))</f>
        <v>0</v>
      </c>
      <c r="DN18" s="4" cm="1">
        <f t="array" ref="DN18">BH18*INDEX(prod_est,$H18+$I18-1,MATCH(DN$14,$BQ$14:$DQ$14,0))</f>
        <v>0</v>
      </c>
      <c r="DO18" s="4" cm="1">
        <f t="array" ref="DO18">BI18*INDEX(prod_est,$H18+$I18-1,MATCH(DO$14,$BQ$14:$DQ$14,0))</f>
        <v>0</v>
      </c>
      <c r="DP18" s="4" cm="1">
        <f t="array" ref="DP18">BJ18*INDEX(prod_est,$H18+$I18-1,MATCH(DP$14,$BQ$14:$DQ$14,0))</f>
        <v>0</v>
      </c>
      <c r="DQ18" s="4" cm="1">
        <f t="array" ref="DQ18">BK18*INDEX(prod_est,$H18+$I18-1,MATCH(DQ$14,$BQ$14:$DQ$14,0))</f>
        <v>0</v>
      </c>
    </row>
    <row r="19" spans="1:121" x14ac:dyDescent="0.25">
      <c r="A19" t="s">
        <v>56</v>
      </c>
      <c r="B19" t="s">
        <v>9</v>
      </c>
      <c r="C19" t="s">
        <v>9</v>
      </c>
      <c r="D19" t="s">
        <v>172</v>
      </c>
      <c r="E19" s="46" t="s">
        <v>37</v>
      </c>
      <c r="F19" s="4">
        <v>0</v>
      </c>
      <c r="G19" s="4">
        <v>0</v>
      </c>
      <c r="H19">
        <f>MATCH(A19,Production_est!$A$4:$A$339,0)</f>
        <v>305</v>
      </c>
      <c r="I19">
        <f>IFERROR(MATCH(E19,Production_est!$D$4:$D$339,0),"-")</f>
        <v>3</v>
      </c>
      <c r="J19" s="4" cm="1">
        <f t="array" ref="J19">IFERROR(INDEX(Production_est!$E$4:$E$339,I19+H19-1),"-")</f>
        <v>70823.560958265996</v>
      </c>
      <c r="K19" s="33">
        <f t="shared" si="3"/>
        <v>0</v>
      </c>
      <c r="L19" s="33">
        <f t="shared" si="4"/>
        <v>0</v>
      </c>
      <c r="M19" s="33">
        <f t="shared" si="4"/>
        <v>0</v>
      </c>
      <c r="N19" s="33">
        <f t="shared" si="4"/>
        <v>0</v>
      </c>
      <c r="O19" s="33">
        <f t="shared" si="4"/>
        <v>0</v>
      </c>
      <c r="P19" s="33">
        <f t="shared" si="4"/>
        <v>0</v>
      </c>
      <c r="Q19" s="33">
        <f t="shared" si="4"/>
        <v>0</v>
      </c>
      <c r="R19" s="33">
        <f t="shared" si="4"/>
        <v>0</v>
      </c>
      <c r="S19" s="33">
        <f t="shared" si="4"/>
        <v>0</v>
      </c>
      <c r="T19" s="33">
        <f t="shared" si="4"/>
        <v>0</v>
      </c>
      <c r="U19" s="33">
        <f t="shared" si="4"/>
        <v>0</v>
      </c>
      <c r="V19" s="33">
        <f t="shared" si="4"/>
        <v>0</v>
      </c>
      <c r="W19" s="33">
        <f t="shared" si="4"/>
        <v>0</v>
      </c>
      <c r="X19" s="33">
        <f t="shared" si="4"/>
        <v>0</v>
      </c>
      <c r="Y19" s="33">
        <f t="shared" si="4"/>
        <v>0</v>
      </c>
      <c r="Z19" s="33">
        <f t="shared" si="4"/>
        <v>0</v>
      </c>
      <c r="AA19" s="33">
        <f t="shared" si="4"/>
        <v>0</v>
      </c>
      <c r="AB19" s="33">
        <f t="shared" si="4"/>
        <v>0</v>
      </c>
      <c r="AC19" s="33">
        <f t="shared" si="4"/>
        <v>0</v>
      </c>
      <c r="AD19" s="33">
        <f t="shared" si="4"/>
        <v>0</v>
      </c>
      <c r="AE19" s="33">
        <f t="shared" si="4"/>
        <v>0</v>
      </c>
      <c r="AF19" s="33">
        <f t="shared" si="4"/>
        <v>0</v>
      </c>
      <c r="AG19" s="33">
        <f t="shared" si="4"/>
        <v>0</v>
      </c>
      <c r="AH19" s="33">
        <f t="shared" si="4"/>
        <v>0</v>
      </c>
      <c r="AI19" s="33">
        <f t="shared" si="4"/>
        <v>0</v>
      </c>
      <c r="AJ19" s="33">
        <f t="shared" si="4"/>
        <v>0</v>
      </c>
      <c r="AK19" s="33">
        <f t="shared" si="4"/>
        <v>0</v>
      </c>
      <c r="AL19" s="33">
        <f t="shared" si="4"/>
        <v>0</v>
      </c>
      <c r="AM19" s="33">
        <f t="shared" si="4"/>
        <v>0</v>
      </c>
      <c r="AN19" s="33">
        <f t="shared" si="4"/>
        <v>0</v>
      </c>
      <c r="AO19" s="33">
        <f t="shared" si="4"/>
        <v>0</v>
      </c>
      <c r="AP19" s="33">
        <f t="shared" si="4"/>
        <v>0</v>
      </c>
      <c r="AQ19" s="33">
        <f t="shared" ref="AQ19:BK19" si="13">AP19*(1-$G$4)</f>
        <v>0</v>
      </c>
      <c r="AR19" s="33">
        <f t="shared" si="13"/>
        <v>0</v>
      </c>
      <c r="AS19" s="33">
        <f t="shared" si="13"/>
        <v>0</v>
      </c>
      <c r="AT19" s="33">
        <f t="shared" si="13"/>
        <v>0</v>
      </c>
      <c r="AU19" s="33">
        <f t="shared" si="13"/>
        <v>0</v>
      </c>
      <c r="AV19" s="33">
        <f t="shared" si="13"/>
        <v>0</v>
      </c>
      <c r="AW19" s="33">
        <f t="shared" si="13"/>
        <v>0</v>
      </c>
      <c r="AX19" s="33">
        <f t="shared" si="13"/>
        <v>0</v>
      </c>
      <c r="AY19" s="33">
        <f t="shared" si="13"/>
        <v>0</v>
      </c>
      <c r="AZ19" s="33">
        <f t="shared" si="13"/>
        <v>0</v>
      </c>
      <c r="BA19" s="33">
        <f t="shared" si="13"/>
        <v>0</v>
      </c>
      <c r="BB19" s="33">
        <f t="shared" si="13"/>
        <v>0</v>
      </c>
      <c r="BC19" s="33">
        <f t="shared" si="13"/>
        <v>0</v>
      </c>
      <c r="BD19" s="33">
        <f t="shared" si="13"/>
        <v>0</v>
      </c>
      <c r="BE19" s="33">
        <f t="shared" si="13"/>
        <v>0</v>
      </c>
      <c r="BF19" s="33">
        <f t="shared" si="13"/>
        <v>0</v>
      </c>
      <c r="BG19" s="33">
        <f t="shared" si="13"/>
        <v>0</v>
      </c>
      <c r="BH19" s="33">
        <f t="shared" si="13"/>
        <v>0</v>
      </c>
      <c r="BI19" s="33">
        <f t="shared" si="13"/>
        <v>0</v>
      </c>
      <c r="BJ19" s="33">
        <f t="shared" si="13"/>
        <v>0</v>
      </c>
      <c r="BK19" s="33">
        <f t="shared" si="13"/>
        <v>0</v>
      </c>
      <c r="BL19" t="str">
        <f t="shared" si="6"/>
        <v>20_USA</v>
      </c>
      <c r="BM19" t="str">
        <f t="shared" si="7"/>
        <v>d_nonenergy_6_1_crude_oil</v>
      </c>
      <c r="BP19" s="4">
        <f t="shared" si="8"/>
        <v>0</v>
      </c>
      <c r="BQ19" s="4">
        <f t="shared" si="9"/>
        <v>0</v>
      </c>
      <c r="BR19" s="4" cm="1">
        <f t="array" ref="BR19">L19*INDEX(prod_est,$H19+$I19-1,MATCH(BR$14,$BQ$14:$DQ$14,0))</f>
        <v>0</v>
      </c>
      <c r="BS19" s="4" cm="1">
        <f t="array" ref="BS19">M19*INDEX(prod_est,$H19+$I19-1,MATCH(BS$14,$BQ$14:$DQ$14,0))</f>
        <v>0</v>
      </c>
      <c r="BT19" s="4" cm="1">
        <f t="array" ref="BT19">N19*INDEX(prod_est,$H19+$I19-1,MATCH(BT$14,$BQ$14:$DQ$14,0))</f>
        <v>0</v>
      </c>
      <c r="BU19" s="4" cm="1">
        <f t="array" ref="BU19">O19*INDEX(prod_est,$H19+$I19-1,MATCH(BU$14,$BQ$14:$DQ$14,0))</f>
        <v>0</v>
      </c>
      <c r="BV19" s="4" cm="1">
        <f t="array" ref="BV19">P19*INDEX(prod_est,$H19+$I19-1,MATCH(BV$14,$BQ$14:$DQ$14,0))</f>
        <v>0</v>
      </c>
      <c r="BW19" s="4" cm="1">
        <f t="array" ref="BW19">Q19*INDEX(prod_est,$H19+$I19-1,MATCH(BW$14,$BQ$14:$DQ$14,0))</f>
        <v>0</v>
      </c>
      <c r="BX19" s="4" cm="1">
        <f t="array" ref="BX19">R19*INDEX(prod_est,$H19+$I19-1,MATCH(BX$14,$BQ$14:$DQ$14,0))</f>
        <v>0</v>
      </c>
      <c r="BY19" s="4" cm="1">
        <f t="array" ref="BY19">S19*INDEX(prod_est,$H19+$I19-1,MATCH(BY$14,$BQ$14:$DQ$14,0))</f>
        <v>0</v>
      </c>
      <c r="BZ19" s="4" cm="1">
        <f t="array" ref="BZ19">T19*INDEX(prod_est,$H19+$I19-1,MATCH(BZ$14,$BQ$14:$DQ$14,0))</f>
        <v>0</v>
      </c>
      <c r="CA19" s="4" cm="1">
        <f t="array" ref="CA19">U19*INDEX(prod_est,$H19+$I19-1,MATCH(CA$14,$BQ$14:$DQ$14,0))</f>
        <v>0</v>
      </c>
      <c r="CB19" s="4" cm="1">
        <f t="array" ref="CB19">V19*INDEX(prod_est,$H19+$I19-1,MATCH(CB$14,$BQ$14:$DQ$14,0))</f>
        <v>0</v>
      </c>
      <c r="CC19" s="4" cm="1">
        <f t="array" ref="CC19">W19*INDEX(prod_est,$H19+$I19-1,MATCH(CC$14,$BQ$14:$DQ$14,0))</f>
        <v>0</v>
      </c>
      <c r="CD19" s="4" cm="1">
        <f t="array" ref="CD19">X19*INDEX(prod_est,$H19+$I19-1,MATCH(CD$14,$BQ$14:$DQ$14,0))</f>
        <v>0</v>
      </c>
      <c r="CE19" s="4" cm="1">
        <f t="array" ref="CE19">Y19*INDEX(prod_est,$H19+$I19-1,MATCH(CE$14,$BQ$14:$DQ$14,0))</f>
        <v>0</v>
      </c>
      <c r="CF19" s="4" cm="1">
        <f t="array" ref="CF19">Z19*INDEX(prod_est,$H19+$I19-1,MATCH(CF$14,$BQ$14:$DQ$14,0))</f>
        <v>0</v>
      </c>
      <c r="CG19" s="4" cm="1">
        <f t="array" ref="CG19">AA19*INDEX(prod_est,$H19+$I19-1,MATCH(CG$14,$BQ$14:$DQ$14,0))</f>
        <v>0</v>
      </c>
      <c r="CH19" s="4" cm="1">
        <f t="array" ref="CH19">AB19*INDEX(prod_est,$H19+$I19-1,MATCH(CH$14,$BQ$14:$DQ$14,0))</f>
        <v>0</v>
      </c>
      <c r="CI19" s="4" cm="1">
        <f t="array" ref="CI19">AC19*INDEX(prod_est,$H19+$I19-1,MATCH(CI$14,$BQ$14:$DQ$14,0))</f>
        <v>0</v>
      </c>
      <c r="CJ19" s="4" cm="1">
        <f t="array" ref="CJ19">AD19*INDEX(prod_est,$H19+$I19-1,MATCH(CJ$14,$BQ$14:$DQ$14,0))</f>
        <v>0</v>
      </c>
      <c r="CK19" s="4" cm="1">
        <f t="array" ref="CK19">AE19*INDEX(prod_est,$H19+$I19-1,MATCH(CK$14,$BQ$14:$DQ$14,0))</f>
        <v>0</v>
      </c>
      <c r="CL19" s="4" cm="1">
        <f t="array" ref="CL19">AF19*INDEX(prod_est,$H19+$I19-1,MATCH(CL$14,$BQ$14:$DQ$14,0))</f>
        <v>0</v>
      </c>
      <c r="CM19" s="4" cm="1">
        <f t="array" ref="CM19">AG19*INDEX(prod_est,$H19+$I19-1,MATCH(CM$14,$BQ$14:$DQ$14,0))</f>
        <v>0</v>
      </c>
      <c r="CN19" s="4" cm="1">
        <f t="array" ref="CN19">AH19*INDEX(prod_est,$H19+$I19-1,MATCH(CN$14,$BQ$14:$DQ$14,0))</f>
        <v>0</v>
      </c>
      <c r="CO19" s="4" cm="1">
        <f t="array" ref="CO19">AI19*INDEX(prod_est,$H19+$I19-1,MATCH(CO$14,$BQ$14:$DQ$14,0))</f>
        <v>0</v>
      </c>
      <c r="CP19" s="4" cm="1">
        <f t="array" ref="CP19">AJ19*INDEX(prod_est,$H19+$I19-1,MATCH(CP$14,$BQ$14:$DQ$14,0))</f>
        <v>0</v>
      </c>
      <c r="CQ19" s="4" cm="1">
        <f t="array" ref="CQ19">AK19*INDEX(prod_est,$H19+$I19-1,MATCH(CQ$14,$BQ$14:$DQ$14,0))</f>
        <v>0</v>
      </c>
      <c r="CR19" s="4" cm="1">
        <f t="array" ref="CR19">AL19*INDEX(prod_est,$H19+$I19-1,MATCH(CR$14,$BQ$14:$DQ$14,0))</f>
        <v>0</v>
      </c>
      <c r="CS19" s="4" cm="1">
        <f t="array" ref="CS19">AM19*INDEX(prod_est,$H19+$I19-1,MATCH(CS$14,$BQ$14:$DQ$14,0))</f>
        <v>0</v>
      </c>
      <c r="CT19" s="4" cm="1">
        <f t="array" ref="CT19">AN19*INDEX(prod_est,$H19+$I19-1,MATCH(CT$14,$BQ$14:$DQ$14,0))</f>
        <v>0</v>
      </c>
      <c r="CU19" s="4" cm="1">
        <f t="array" ref="CU19">AO19*INDEX(prod_est,$H19+$I19-1,MATCH(CU$14,$BQ$14:$DQ$14,0))</f>
        <v>0</v>
      </c>
      <c r="CV19" s="4" cm="1">
        <f t="array" ref="CV19">AP19*INDEX(prod_est,$H19+$I19-1,MATCH(CV$14,$BQ$14:$DQ$14,0))</f>
        <v>0</v>
      </c>
      <c r="CW19" s="4" cm="1">
        <f t="array" ref="CW19">AQ19*INDEX(prod_est,$H19+$I19-1,MATCH(CW$14,$BQ$14:$DQ$14,0))</f>
        <v>0</v>
      </c>
      <c r="CX19" s="4" cm="1">
        <f t="array" ref="CX19">AR19*INDEX(prod_est,$H19+$I19-1,MATCH(CX$14,$BQ$14:$DQ$14,0))</f>
        <v>0</v>
      </c>
      <c r="CY19" s="4" cm="1">
        <f t="array" ref="CY19">AS19*INDEX(prod_est,$H19+$I19-1,MATCH(CY$14,$BQ$14:$DQ$14,0))</f>
        <v>0</v>
      </c>
      <c r="CZ19" s="4" cm="1">
        <f t="array" ref="CZ19">AT19*INDEX(prod_est,$H19+$I19-1,MATCH(CZ$14,$BQ$14:$DQ$14,0))</f>
        <v>0</v>
      </c>
      <c r="DA19" s="4" cm="1">
        <f t="array" ref="DA19">AU19*INDEX(prod_est,$H19+$I19-1,MATCH(DA$14,$BQ$14:$DQ$14,0))</f>
        <v>0</v>
      </c>
      <c r="DB19" s="4" cm="1">
        <f t="array" ref="DB19">AV19*INDEX(prod_est,$H19+$I19-1,MATCH(DB$14,$BQ$14:$DQ$14,0))</f>
        <v>0</v>
      </c>
      <c r="DC19" s="4" cm="1">
        <f t="array" ref="DC19">AW19*INDEX(prod_est,$H19+$I19-1,MATCH(DC$14,$BQ$14:$DQ$14,0))</f>
        <v>0</v>
      </c>
      <c r="DD19" s="4" cm="1">
        <f t="array" ref="DD19">AX19*INDEX(prod_est,$H19+$I19-1,MATCH(DD$14,$BQ$14:$DQ$14,0))</f>
        <v>0</v>
      </c>
      <c r="DE19" s="4" cm="1">
        <f t="array" ref="DE19">AY19*INDEX(prod_est,$H19+$I19-1,MATCH(DE$14,$BQ$14:$DQ$14,0))</f>
        <v>0</v>
      </c>
      <c r="DF19" s="4" cm="1">
        <f t="array" ref="DF19">AZ19*INDEX(prod_est,$H19+$I19-1,MATCH(DF$14,$BQ$14:$DQ$14,0))</f>
        <v>0</v>
      </c>
      <c r="DG19" s="4" cm="1">
        <f t="array" ref="DG19">BA19*INDEX(prod_est,$H19+$I19-1,MATCH(DG$14,$BQ$14:$DQ$14,0))</f>
        <v>0</v>
      </c>
      <c r="DH19" s="4" cm="1">
        <f t="array" ref="DH19">BB19*INDEX(prod_est,$H19+$I19-1,MATCH(DH$14,$BQ$14:$DQ$14,0))</f>
        <v>0</v>
      </c>
      <c r="DI19" s="4" cm="1">
        <f t="array" ref="DI19">BC19*INDEX(prod_est,$H19+$I19-1,MATCH(DI$14,$BQ$14:$DQ$14,0))</f>
        <v>0</v>
      </c>
      <c r="DJ19" s="4" cm="1">
        <f t="array" ref="DJ19">BD19*INDEX(prod_est,$H19+$I19-1,MATCH(DJ$14,$BQ$14:$DQ$14,0))</f>
        <v>0</v>
      </c>
      <c r="DK19" s="4" cm="1">
        <f t="array" ref="DK19">BE19*INDEX(prod_est,$H19+$I19-1,MATCH(DK$14,$BQ$14:$DQ$14,0))</f>
        <v>0</v>
      </c>
      <c r="DL19" s="4" cm="1">
        <f t="array" ref="DL19">BF19*INDEX(prod_est,$H19+$I19-1,MATCH(DL$14,$BQ$14:$DQ$14,0))</f>
        <v>0</v>
      </c>
      <c r="DM19" s="4" cm="1">
        <f t="array" ref="DM19">BG19*INDEX(prod_est,$H19+$I19-1,MATCH(DM$14,$BQ$14:$DQ$14,0))</f>
        <v>0</v>
      </c>
      <c r="DN19" s="4" cm="1">
        <f t="array" ref="DN19">BH19*INDEX(prod_est,$H19+$I19-1,MATCH(DN$14,$BQ$14:$DQ$14,0))</f>
        <v>0</v>
      </c>
      <c r="DO19" s="4" cm="1">
        <f t="array" ref="DO19">BI19*INDEX(prod_est,$H19+$I19-1,MATCH(DO$14,$BQ$14:$DQ$14,0))</f>
        <v>0</v>
      </c>
      <c r="DP19" s="4" cm="1">
        <f t="array" ref="DP19">BJ19*INDEX(prod_est,$H19+$I19-1,MATCH(DP$14,$BQ$14:$DQ$14,0))</f>
        <v>0</v>
      </c>
      <c r="DQ19" s="4" cm="1">
        <f t="array" ref="DQ19">BK19*INDEX(prod_est,$H19+$I19-1,MATCH(DQ$14,$BQ$14:$DQ$14,0))</f>
        <v>0</v>
      </c>
    </row>
    <row r="20" spans="1:121" x14ac:dyDescent="0.25">
      <c r="A20" t="s">
        <v>56</v>
      </c>
      <c r="B20" t="s">
        <v>10</v>
      </c>
      <c r="C20" t="s">
        <v>10</v>
      </c>
      <c r="D20" t="s">
        <v>172</v>
      </c>
      <c r="E20" s="46" t="s">
        <v>37</v>
      </c>
      <c r="F20" s="4">
        <v>185.464731132</v>
      </c>
      <c r="G20" s="4">
        <v>238.46982847199999</v>
      </c>
      <c r="H20">
        <f>MATCH(A20,Production_est!$A$4:$A$339,0)</f>
        <v>305</v>
      </c>
      <c r="I20">
        <f>IFERROR(MATCH(E20,Production_est!$D$4:$D$339,0),"-")</f>
        <v>3</v>
      </c>
      <c r="J20" s="4" cm="1">
        <f t="array" ref="J20">IFERROR(INDEX(Production_est!$E$4:$E$339,I20+H20-1),"-")</f>
        <v>70823.560958265996</v>
      </c>
      <c r="K20" s="33">
        <f t="shared" si="3"/>
        <v>3.3670974072106097E-3</v>
      </c>
      <c r="L20" s="33">
        <f t="shared" si="4"/>
        <v>3.3670974072106097E-3</v>
      </c>
      <c r="M20" s="33">
        <f t="shared" si="4"/>
        <v>3.3670974072106097E-3</v>
      </c>
      <c r="N20" s="33">
        <f t="shared" si="4"/>
        <v>3.3670974072106097E-3</v>
      </c>
      <c r="O20" s="33">
        <f t="shared" si="4"/>
        <v>3.3670974072106097E-3</v>
      </c>
      <c r="P20" s="33">
        <f t="shared" si="4"/>
        <v>3.3670974072106097E-3</v>
      </c>
      <c r="Q20" s="33">
        <f t="shared" si="4"/>
        <v>3.3670974072106097E-3</v>
      </c>
      <c r="R20" s="33">
        <f t="shared" si="4"/>
        <v>3.3670974072106097E-3</v>
      </c>
      <c r="S20" s="33">
        <f t="shared" si="4"/>
        <v>3.3670974072106097E-3</v>
      </c>
      <c r="T20" s="33">
        <f t="shared" si="4"/>
        <v>3.3670974072106097E-3</v>
      </c>
      <c r="U20" s="33">
        <f t="shared" si="4"/>
        <v>3.3670974072106097E-3</v>
      </c>
      <c r="V20" s="33">
        <f t="shared" si="4"/>
        <v>3.3670974072106097E-3</v>
      </c>
      <c r="W20" s="33">
        <f t="shared" si="4"/>
        <v>3.3670974072106097E-3</v>
      </c>
      <c r="X20" s="33">
        <f t="shared" si="4"/>
        <v>3.3670974072106097E-3</v>
      </c>
      <c r="Y20" s="33">
        <f t="shared" si="4"/>
        <v>3.3670974072106097E-3</v>
      </c>
      <c r="Z20" s="33">
        <f t="shared" si="4"/>
        <v>3.3670974072106097E-3</v>
      </c>
      <c r="AA20" s="33">
        <f t="shared" si="4"/>
        <v>3.3670974072106097E-3</v>
      </c>
      <c r="AB20" s="33">
        <f t="shared" si="4"/>
        <v>3.3670974072106097E-3</v>
      </c>
      <c r="AC20" s="33">
        <f t="shared" si="4"/>
        <v>3.3670974072106097E-3</v>
      </c>
      <c r="AD20" s="33">
        <f t="shared" si="4"/>
        <v>3.3670974072106097E-3</v>
      </c>
      <c r="AE20" s="33">
        <f t="shared" si="4"/>
        <v>3.3670974072106097E-3</v>
      </c>
      <c r="AF20" s="33">
        <f t="shared" si="4"/>
        <v>3.3670974072106097E-3</v>
      </c>
      <c r="AG20" s="33">
        <f t="shared" si="4"/>
        <v>3.3670974072106097E-3</v>
      </c>
      <c r="AH20" s="33">
        <f t="shared" si="4"/>
        <v>3.3670974072106097E-3</v>
      </c>
      <c r="AI20" s="33">
        <f t="shared" si="4"/>
        <v>3.3670974072106097E-3</v>
      </c>
      <c r="AJ20" s="33">
        <f t="shared" si="4"/>
        <v>3.3670974072106097E-3</v>
      </c>
      <c r="AK20" s="33">
        <f t="shared" si="4"/>
        <v>3.3670974072106097E-3</v>
      </c>
      <c r="AL20" s="33">
        <f t="shared" si="4"/>
        <v>3.3670974072106097E-3</v>
      </c>
      <c r="AM20" s="33">
        <f t="shared" si="4"/>
        <v>3.3670974072106097E-3</v>
      </c>
      <c r="AN20" s="33">
        <f t="shared" si="4"/>
        <v>3.3670974072106097E-3</v>
      </c>
      <c r="AO20" s="33">
        <f t="shared" si="4"/>
        <v>3.3670974072106097E-3</v>
      </c>
      <c r="AP20" s="33">
        <f t="shared" si="4"/>
        <v>3.3670974072106097E-3</v>
      </c>
      <c r="AQ20" s="33">
        <f t="shared" ref="AQ20:BK20" si="14">AP20*(1-$G$4)</f>
        <v>3.3670974072106097E-3</v>
      </c>
      <c r="AR20" s="33">
        <f t="shared" si="14"/>
        <v>3.3670974072106097E-3</v>
      </c>
      <c r="AS20" s="33">
        <f t="shared" si="14"/>
        <v>3.3670974072106097E-3</v>
      </c>
      <c r="AT20" s="33">
        <f t="shared" si="14"/>
        <v>3.3670974072106097E-3</v>
      </c>
      <c r="AU20" s="33">
        <f t="shared" si="14"/>
        <v>3.3670974072106097E-3</v>
      </c>
      <c r="AV20" s="33">
        <f t="shared" si="14"/>
        <v>3.3670974072106097E-3</v>
      </c>
      <c r="AW20" s="33">
        <f t="shared" si="14"/>
        <v>3.3670974072106097E-3</v>
      </c>
      <c r="AX20" s="33">
        <f t="shared" si="14"/>
        <v>3.3670974072106097E-3</v>
      </c>
      <c r="AY20" s="33">
        <f t="shared" si="14"/>
        <v>3.3670974072106097E-3</v>
      </c>
      <c r="AZ20" s="33">
        <f t="shared" si="14"/>
        <v>3.3670974072106097E-3</v>
      </c>
      <c r="BA20" s="33">
        <f t="shared" si="14"/>
        <v>3.3670974072106097E-3</v>
      </c>
      <c r="BB20" s="33">
        <f t="shared" si="14"/>
        <v>3.3670974072106097E-3</v>
      </c>
      <c r="BC20" s="33">
        <f t="shared" si="14"/>
        <v>3.3670974072106097E-3</v>
      </c>
      <c r="BD20" s="33">
        <f t="shared" si="14"/>
        <v>3.3670974072106097E-3</v>
      </c>
      <c r="BE20" s="33">
        <f t="shared" si="14"/>
        <v>3.3670974072106097E-3</v>
      </c>
      <c r="BF20" s="33">
        <f t="shared" si="14"/>
        <v>3.3670974072106097E-3</v>
      </c>
      <c r="BG20" s="33">
        <f t="shared" si="14"/>
        <v>3.3670974072106097E-3</v>
      </c>
      <c r="BH20" s="33">
        <f t="shared" si="14"/>
        <v>3.3670974072106097E-3</v>
      </c>
      <c r="BI20" s="33">
        <f t="shared" si="14"/>
        <v>3.3670974072106097E-3</v>
      </c>
      <c r="BJ20" s="33">
        <f t="shared" si="14"/>
        <v>3.3670974072106097E-3</v>
      </c>
      <c r="BK20" s="33">
        <f t="shared" si="14"/>
        <v>3.3670974072106097E-3</v>
      </c>
      <c r="BL20" t="str">
        <f t="shared" si="6"/>
        <v>20_USA</v>
      </c>
      <c r="BM20" t="str">
        <f t="shared" si="7"/>
        <v>d_nonenergy_6_x_ngls</v>
      </c>
      <c r="BP20" s="4">
        <f t="shared" si="8"/>
        <v>185.464731132</v>
      </c>
      <c r="BQ20" s="4">
        <f t="shared" si="9"/>
        <v>238.46982847199999</v>
      </c>
      <c r="BR20" s="4" cm="1">
        <f t="array" ref="BR20">L20*INDEX(prod_est,$H20+$I20-1,MATCH(BR$14,$BQ$14:$DQ$14,0))</f>
        <v>242.63925309395989</v>
      </c>
      <c r="BS20" s="4" cm="1">
        <f t="array" ref="BS20">M20*INDEX(prod_est,$H20+$I20-1,MATCH(BS$14,$BQ$14:$DQ$14,0))</f>
        <v>220.42613767139829</v>
      </c>
      <c r="BT20" s="4" cm="1">
        <f t="array" ref="BT20">N20*INDEX(prod_est,$H20+$I20-1,MATCH(BT$14,$BQ$14:$DQ$14,0))</f>
        <v>237.69927546321071</v>
      </c>
      <c r="BU20" s="4" cm="1">
        <f t="array" ref="BU20">O20*INDEX(prod_est,$H20+$I20-1,MATCH(BU$14,$BQ$14:$DQ$14,0))</f>
        <v>243.32943726047674</v>
      </c>
      <c r="BV20" s="4" cm="1">
        <f t="array" ref="BV20">P20*INDEX(prod_est,$H20+$I20-1,MATCH(BV$14,$BQ$14:$DQ$14,0))</f>
        <v>248.93813656111834</v>
      </c>
      <c r="BW20" s="4" cm="1">
        <f t="array" ref="BW20">Q20*INDEX(prod_est,$H20+$I20-1,MATCH(BW$14,$BQ$14:$DQ$14,0))</f>
        <v>254.54171712826403</v>
      </c>
      <c r="BX20" s="4" cm="1">
        <f t="array" ref="BX20">R20*INDEX(prod_est,$H20+$I20-1,MATCH(BX$14,$BQ$14:$DQ$14,0))</f>
        <v>260.15435833076322</v>
      </c>
      <c r="BY20" s="4" cm="1">
        <f t="array" ref="BY20">S20*INDEX(prod_est,$H20+$I20-1,MATCH(BY$14,$BQ$14:$DQ$14,0))</f>
        <v>265.7930682622665</v>
      </c>
      <c r="BZ20" s="4" cm="1">
        <f t="array" ref="BZ20">T20*INDEX(prod_est,$H20+$I20-1,MATCH(BZ$14,$BQ$14:$DQ$14,0))</f>
        <v>271.47599370951002</v>
      </c>
      <c r="CA20" s="4" cm="1">
        <f t="array" ref="CA20">U20*INDEX(prod_est,$H20+$I20-1,MATCH(CA$14,$BQ$14:$DQ$14,0))</f>
        <v>274.89313825456799</v>
      </c>
      <c r="CB20" s="4" cm="1">
        <f t="array" ref="CB20">V20*INDEX(prod_est,$H20+$I20-1,MATCH(CB$14,$BQ$14:$DQ$14,0))</f>
        <v>278.23768104226616</v>
      </c>
      <c r="CC20" s="4" cm="1">
        <f t="array" ref="CC20">W20*INDEX(prod_est,$H20+$I20-1,MATCH(CC$14,$BQ$14:$DQ$14,0))</f>
        <v>281.42168370347014</v>
      </c>
      <c r="CD20" s="4" cm="1">
        <f t="array" ref="CD20">X20*INDEX(prod_est,$H20+$I20-1,MATCH(CD$14,$BQ$14:$DQ$14,0))</f>
        <v>284.35670428600906</v>
      </c>
      <c r="CE20" s="4" cm="1">
        <f t="array" ref="CE20">Y20*INDEX(prod_est,$H20+$I20-1,MATCH(CE$14,$BQ$14:$DQ$14,0))</f>
        <v>287.1175169151976</v>
      </c>
      <c r="CF20" s="4" cm="1">
        <f t="array" ref="CF20">Z20*INDEX(prod_est,$H20+$I20-1,MATCH(CF$14,$BQ$14:$DQ$14,0))</f>
        <v>289.70137658135974</v>
      </c>
      <c r="CG20" s="4" cm="1">
        <f t="array" ref="CG20">AA20*INDEX(prod_est,$H20+$I20-1,MATCH(CG$14,$BQ$14:$DQ$14,0))</f>
        <v>292.10063281248927</v>
      </c>
      <c r="CH20" s="4" cm="1">
        <f t="array" ref="CH20">AB20*INDEX(prod_est,$H20+$I20-1,MATCH(CH$14,$BQ$14:$DQ$14,0))</f>
        <v>294.30918922768711</v>
      </c>
      <c r="CI20" s="4" cm="1">
        <f t="array" ref="CI20">AC20*INDEX(prod_est,$H20+$I20-1,MATCH(CI$14,$BQ$14:$DQ$14,0))</f>
        <v>296.32318075048221</v>
      </c>
      <c r="CJ20" s="4" cm="1">
        <f t="array" ref="CJ20">AD20*INDEX(prod_est,$H20+$I20-1,MATCH(CJ$14,$BQ$14:$DQ$14,0))</f>
        <v>298.14426483574653</v>
      </c>
      <c r="CK20" s="4" cm="1">
        <f t="array" ref="CK20">AE20*INDEX(prod_est,$H20+$I20-1,MATCH(CK$14,$BQ$14:$DQ$14,0))</f>
        <v>299.77531272664277</v>
      </c>
      <c r="CL20" s="4" cm="1">
        <f t="array" ref="CL20">AF20*INDEX(prod_est,$H20+$I20-1,MATCH(CL$14,$BQ$14:$DQ$14,0))</f>
        <v>301.21861959921813</v>
      </c>
      <c r="CM20" s="4" cm="1">
        <f t="array" ref="CM20">AG20*INDEX(prod_est,$H20+$I20-1,MATCH(CM$14,$BQ$14:$DQ$14,0))</f>
        <v>302.47676243887145</v>
      </c>
      <c r="CN20" s="4" cm="1">
        <f t="array" ref="CN20">AH20*INDEX(prod_est,$H20+$I20-1,MATCH(CN$14,$BQ$14:$DQ$14,0))</f>
        <v>303.16416552808516</v>
      </c>
      <c r="CO20" s="4" cm="1">
        <f t="array" ref="CO20">AI20*INDEX(prod_est,$H20+$I20-1,MATCH(CO$14,$BQ$14:$DQ$14,0))</f>
        <v>303.69399760551181</v>
      </c>
      <c r="CP20" s="4" cm="1">
        <f t="array" ref="CP20">AJ20*INDEX(prod_est,$H20+$I20-1,MATCH(CP$14,$BQ$14:$DQ$14,0))</f>
        <v>304.07893791514158</v>
      </c>
      <c r="CQ20" s="4" cm="1">
        <f t="array" ref="CQ20">AK20*INDEX(prod_est,$H20+$I20-1,MATCH(CQ$14,$BQ$14:$DQ$14,0))</f>
        <v>304.32671170804645</v>
      </c>
      <c r="CR20" s="4" cm="1">
        <f t="array" ref="CR20">AL20*INDEX(prod_est,$H20+$I20-1,MATCH(CR$14,$BQ$14:$DQ$14,0))</f>
        <v>304.44409882585705</v>
      </c>
      <c r="CS20" s="4" cm="1">
        <f t="array" ref="CS20">AM20*INDEX(prod_est,$H20+$I20-1,MATCH(CS$14,$BQ$14:$DQ$14,0))</f>
        <v>305.11480771648519</v>
      </c>
      <c r="CT20" s="4" cm="1">
        <f t="array" ref="CT20">AN20*INDEX(prod_est,$H20+$I20-1,MATCH(CT$14,$BQ$14:$DQ$14,0))</f>
        <v>305.65865049763448</v>
      </c>
      <c r="CU20" s="4" cm="1">
        <f t="array" ref="CU20">AO20*INDEX(prod_est,$H20+$I20-1,MATCH(CU$14,$BQ$14:$DQ$14,0))</f>
        <v>306.08042709465877</v>
      </c>
      <c r="CV20" s="4" cm="1">
        <f t="array" ref="CV20">AP20*INDEX(prod_est,$H20+$I20-1,MATCH(CV$14,$BQ$14:$DQ$14,0))</f>
        <v>306.38171186984647</v>
      </c>
      <c r="CW20" s="4" cm="1">
        <f t="array" ref="CW20">AQ20*INDEX(prod_est,$H20+$I20-1,MATCH(CW$14,$BQ$14:$DQ$14,0))</f>
        <v>306.56208264261829</v>
      </c>
      <c r="CX20" s="4" cm="1">
        <f t="array" ref="CX20">AR20*INDEX(prod_est,$H20+$I20-1,MATCH(CX$14,$BQ$14:$DQ$14,0))</f>
        <v>306.56208264261829</v>
      </c>
      <c r="CY20" s="4" cm="1">
        <f t="array" ref="CY20">AS20*INDEX(prod_est,$H20+$I20-1,MATCH(CY$14,$BQ$14:$DQ$14,0))</f>
        <v>306.56208264261829</v>
      </c>
      <c r="CZ20" s="4" cm="1">
        <f t="array" ref="CZ20">AT20*INDEX(prod_est,$H20+$I20-1,MATCH(CZ$14,$BQ$14:$DQ$14,0))</f>
        <v>306.56208264261829</v>
      </c>
      <c r="DA20" s="4" cm="1">
        <f t="array" ref="DA20">AU20*INDEX(prod_est,$H20+$I20-1,MATCH(DA$14,$BQ$14:$DQ$14,0))</f>
        <v>306.56208264261829</v>
      </c>
      <c r="DB20" s="4" cm="1">
        <f t="array" ref="DB20">AV20*INDEX(prod_est,$H20+$I20-1,MATCH(DB$14,$BQ$14:$DQ$14,0))</f>
        <v>306.56208264261829</v>
      </c>
      <c r="DC20" s="4" cm="1">
        <f t="array" ref="DC20">AW20*INDEX(prod_est,$H20+$I20-1,MATCH(DC$14,$BQ$14:$DQ$14,0))</f>
        <v>306.56208264261829</v>
      </c>
      <c r="DD20" s="4" cm="1">
        <f t="array" ref="DD20">AX20*INDEX(prod_est,$H20+$I20-1,MATCH(DD$14,$BQ$14:$DQ$14,0))</f>
        <v>306.56208264261829</v>
      </c>
      <c r="DE20" s="4" cm="1">
        <f t="array" ref="DE20">AY20*INDEX(prod_est,$H20+$I20-1,MATCH(DE$14,$BQ$14:$DQ$14,0))</f>
        <v>306.56208264261829</v>
      </c>
      <c r="DF20" s="4" cm="1">
        <f t="array" ref="DF20">AZ20*INDEX(prod_est,$H20+$I20-1,MATCH(DF$14,$BQ$14:$DQ$14,0))</f>
        <v>306.56208264261829</v>
      </c>
      <c r="DG20" s="4" cm="1">
        <f t="array" ref="DG20">BA20*INDEX(prod_est,$H20+$I20-1,MATCH(DG$14,$BQ$14:$DQ$14,0))</f>
        <v>306.56208264261829</v>
      </c>
      <c r="DH20" s="4" cm="1">
        <f t="array" ref="DH20">BB20*INDEX(prod_est,$H20+$I20-1,MATCH(DH$14,$BQ$14:$DQ$14,0))</f>
        <v>306.56208264261829</v>
      </c>
      <c r="DI20" s="4" cm="1">
        <f t="array" ref="DI20">BC20*INDEX(prod_est,$H20+$I20-1,MATCH(DI$14,$BQ$14:$DQ$14,0))</f>
        <v>306.56208264261829</v>
      </c>
      <c r="DJ20" s="4" cm="1">
        <f t="array" ref="DJ20">BD20*INDEX(prod_est,$H20+$I20-1,MATCH(DJ$14,$BQ$14:$DQ$14,0))</f>
        <v>306.56208264261829</v>
      </c>
      <c r="DK20" s="4" cm="1">
        <f t="array" ref="DK20">BE20*INDEX(prod_est,$H20+$I20-1,MATCH(DK$14,$BQ$14:$DQ$14,0))</f>
        <v>306.56208264261829</v>
      </c>
      <c r="DL20" s="4" cm="1">
        <f t="array" ref="DL20">BF20*INDEX(prod_est,$H20+$I20-1,MATCH(DL$14,$BQ$14:$DQ$14,0))</f>
        <v>306.56208264261829</v>
      </c>
      <c r="DM20" s="4" cm="1">
        <f t="array" ref="DM20">BG20*INDEX(prod_est,$H20+$I20-1,MATCH(DM$14,$BQ$14:$DQ$14,0))</f>
        <v>306.56208264261829</v>
      </c>
      <c r="DN20" s="4" cm="1">
        <f t="array" ref="DN20">BH20*INDEX(prod_est,$H20+$I20-1,MATCH(DN$14,$BQ$14:$DQ$14,0))</f>
        <v>306.56208264261829</v>
      </c>
      <c r="DO20" s="4" cm="1">
        <f t="array" ref="DO20">BI20*INDEX(prod_est,$H20+$I20-1,MATCH(DO$14,$BQ$14:$DQ$14,0))</f>
        <v>306.56208264261829</v>
      </c>
      <c r="DP20" s="4" cm="1">
        <f t="array" ref="DP20">BJ20*INDEX(prod_est,$H20+$I20-1,MATCH(DP$14,$BQ$14:$DQ$14,0))</f>
        <v>306.56208264261829</v>
      </c>
      <c r="DQ20" s="4" cm="1">
        <f t="array" ref="DQ20">BK20*INDEX(prod_est,$H20+$I20-1,MATCH(DQ$14,$BQ$14:$DQ$14,0))</f>
        <v>306.56208264261829</v>
      </c>
    </row>
    <row r="21" spans="1:121" x14ac:dyDescent="0.25">
      <c r="A21" t="s">
        <v>56</v>
      </c>
      <c r="B21" t="s">
        <v>11</v>
      </c>
      <c r="C21" t="s">
        <v>58</v>
      </c>
      <c r="D21" t="s">
        <v>172</v>
      </c>
      <c r="E21" s="46" t="s">
        <v>37</v>
      </c>
      <c r="F21" s="4">
        <v>0</v>
      </c>
      <c r="G21" s="4">
        <v>0</v>
      </c>
      <c r="H21">
        <f>MATCH(A21,Production_est!$A$4:$A$339,0)</f>
        <v>305</v>
      </c>
      <c r="I21">
        <f>IFERROR(MATCH(E21,Production_est!$D$4:$D$339,0),"-")</f>
        <v>3</v>
      </c>
      <c r="J21" s="4" cm="1">
        <f t="array" ref="J21">IFERROR(INDEX(Production_est!$E$4:$E$339,I21+H21-1),"-")</f>
        <v>70823.560958265996</v>
      </c>
      <c r="K21" s="33">
        <f t="shared" si="3"/>
        <v>0</v>
      </c>
      <c r="L21" s="33">
        <f t="shared" si="4"/>
        <v>0</v>
      </c>
      <c r="M21" s="33">
        <f t="shared" si="4"/>
        <v>0</v>
      </c>
      <c r="N21" s="33">
        <f t="shared" si="4"/>
        <v>0</v>
      </c>
      <c r="O21" s="33">
        <f t="shared" si="4"/>
        <v>0</v>
      </c>
      <c r="P21" s="33">
        <f t="shared" si="4"/>
        <v>0</v>
      </c>
      <c r="Q21" s="33">
        <f t="shared" si="4"/>
        <v>0</v>
      </c>
      <c r="R21" s="33">
        <f t="shared" si="4"/>
        <v>0</v>
      </c>
      <c r="S21" s="33">
        <f t="shared" si="4"/>
        <v>0</v>
      </c>
      <c r="T21" s="33">
        <f t="shared" si="4"/>
        <v>0</v>
      </c>
      <c r="U21" s="33">
        <f t="shared" si="4"/>
        <v>0</v>
      </c>
      <c r="V21" s="33">
        <f t="shared" si="4"/>
        <v>0</v>
      </c>
      <c r="W21" s="33">
        <f t="shared" si="4"/>
        <v>0</v>
      </c>
      <c r="X21" s="33">
        <f t="shared" si="4"/>
        <v>0</v>
      </c>
      <c r="Y21" s="33">
        <f t="shared" si="4"/>
        <v>0</v>
      </c>
      <c r="Z21" s="33">
        <f t="shared" si="4"/>
        <v>0</v>
      </c>
      <c r="AA21" s="33">
        <f t="shared" si="4"/>
        <v>0</v>
      </c>
      <c r="AB21" s="33">
        <f t="shared" si="4"/>
        <v>0</v>
      </c>
      <c r="AC21" s="33">
        <f t="shared" si="4"/>
        <v>0</v>
      </c>
      <c r="AD21" s="33">
        <f t="shared" si="4"/>
        <v>0</v>
      </c>
      <c r="AE21" s="33">
        <f t="shared" si="4"/>
        <v>0</v>
      </c>
      <c r="AF21" s="33">
        <f t="shared" si="4"/>
        <v>0</v>
      </c>
      <c r="AG21" s="33">
        <f t="shared" si="4"/>
        <v>0</v>
      </c>
      <c r="AH21" s="33">
        <f t="shared" si="4"/>
        <v>0</v>
      </c>
      <c r="AI21" s="33">
        <f t="shared" si="4"/>
        <v>0</v>
      </c>
      <c r="AJ21" s="33">
        <f t="shared" si="4"/>
        <v>0</v>
      </c>
      <c r="AK21" s="33">
        <f t="shared" si="4"/>
        <v>0</v>
      </c>
      <c r="AL21" s="33">
        <f t="shared" si="4"/>
        <v>0</v>
      </c>
      <c r="AM21" s="33">
        <f t="shared" si="4"/>
        <v>0</v>
      </c>
      <c r="AN21" s="33">
        <f t="shared" si="4"/>
        <v>0</v>
      </c>
      <c r="AO21" s="33">
        <f t="shared" si="4"/>
        <v>0</v>
      </c>
      <c r="AP21" s="33">
        <f t="shared" si="4"/>
        <v>0</v>
      </c>
      <c r="AQ21" s="33">
        <f t="shared" ref="AQ21:BK21" si="15">AP21*(1-$G$4)</f>
        <v>0</v>
      </c>
      <c r="AR21" s="33">
        <f t="shared" si="15"/>
        <v>0</v>
      </c>
      <c r="AS21" s="33">
        <f t="shared" si="15"/>
        <v>0</v>
      </c>
      <c r="AT21" s="33">
        <f t="shared" si="15"/>
        <v>0</v>
      </c>
      <c r="AU21" s="33">
        <f t="shared" si="15"/>
        <v>0</v>
      </c>
      <c r="AV21" s="33">
        <f t="shared" si="15"/>
        <v>0</v>
      </c>
      <c r="AW21" s="33">
        <f t="shared" si="15"/>
        <v>0</v>
      </c>
      <c r="AX21" s="33">
        <f t="shared" si="15"/>
        <v>0</v>
      </c>
      <c r="AY21" s="33">
        <f t="shared" si="15"/>
        <v>0</v>
      </c>
      <c r="AZ21" s="33">
        <f t="shared" si="15"/>
        <v>0</v>
      </c>
      <c r="BA21" s="33">
        <f t="shared" si="15"/>
        <v>0</v>
      </c>
      <c r="BB21" s="33">
        <f t="shared" si="15"/>
        <v>0</v>
      </c>
      <c r="BC21" s="33">
        <f t="shared" si="15"/>
        <v>0</v>
      </c>
      <c r="BD21" s="33">
        <f t="shared" si="15"/>
        <v>0</v>
      </c>
      <c r="BE21" s="33">
        <f t="shared" si="15"/>
        <v>0</v>
      </c>
      <c r="BF21" s="33">
        <f t="shared" si="15"/>
        <v>0</v>
      </c>
      <c r="BG21" s="33">
        <f t="shared" si="15"/>
        <v>0</v>
      </c>
      <c r="BH21" s="33">
        <f t="shared" si="15"/>
        <v>0</v>
      </c>
      <c r="BI21" s="33">
        <f t="shared" si="15"/>
        <v>0</v>
      </c>
      <c r="BJ21" s="33">
        <f t="shared" si="15"/>
        <v>0</v>
      </c>
      <c r="BK21" s="33">
        <f t="shared" si="15"/>
        <v>0</v>
      </c>
      <c r="BL21" t="str">
        <f t="shared" si="6"/>
        <v>20_USA</v>
      </c>
      <c r="BM21" t="str">
        <f t="shared" si="7"/>
        <v>d_nonenergy_7_1_mo_gasoline</v>
      </c>
      <c r="BP21" s="4">
        <f t="shared" si="8"/>
        <v>0</v>
      </c>
      <c r="BQ21" s="4">
        <f t="shared" si="9"/>
        <v>0</v>
      </c>
      <c r="BR21" s="4" cm="1">
        <f t="array" ref="BR21">L21*INDEX(prod_est,$H21+$I21-1,MATCH(BR$14,$BQ$14:$DQ$14,0))</f>
        <v>0</v>
      </c>
      <c r="BS21" s="4" cm="1">
        <f t="array" ref="BS21">M21*INDEX(prod_est,$H21+$I21-1,MATCH(BS$14,$BQ$14:$DQ$14,0))</f>
        <v>0</v>
      </c>
      <c r="BT21" s="4" cm="1">
        <f t="array" ref="BT21">N21*INDEX(prod_est,$H21+$I21-1,MATCH(BT$14,$BQ$14:$DQ$14,0))</f>
        <v>0</v>
      </c>
      <c r="BU21" s="4" cm="1">
        <f t="array" ref="BU21">O21*INDEX(prod_est,$H21+$I21-1,MATCH(BU$14,$BQ$14:$DQ$14,0))</f>
        <v>0</v>
      </c>
      <c r="BV21" s="4" cm="1">
        <f t="array" ref="BV21">P21*INDEX(prod_est,$H21+$I21-1,MATCH(BV$14,$BQ$14:$DQ$14,0))</f>
        <v>0</v>
      </c>
      <c r="BW21" s="4" cm="1">
        <f t="array" ref="BW21">Q21*INDEX(prod_est,$H21+$I21-1,MATCH(BW$14,$BQ$14:$DQ$14,0))</f>
        <v>0</v>
      </c>
      <c r="BX21" s="4" cm="1">
        <f t="array" ref="BX21">R21*INDEX(prod_est,$H21+$I21-1,MATCH(BX$14,$BQ$14:$DQ$14,0))</f>
        <v>0</v>
      </c>
      <c r="BY21" s="4" cm="1">
        <f t="array" ref="BY21">S21*INDEX(prod_est,$H21+$I21-1,MATCH(BY$14,$BQ$14:$DQ$14,0))</f>
        <v>0</v>
      </c>
      <c r="BZ21" s="4" cm="1">
        <f t="array" ref="BZ21">T21*INDEX(prod_est,$H21+$I21-1,MATCH(BZ$14,$BQ$14:$DQ$14,0))</f>
        <v>0</v>
      </c>
      <c r="CA21" s="4" cm="1">
        <f t="array" ref="CA21">U21*INDEX(prod_est,$H21+$I21-1,MATCH(CA$14,$BQ$14:$DQ$14,0))</f>
        <v>0</v>
      </c>
      <c r="CB21" s="4" cm="1">
        <f t="array" ref="CB21">V21*INDEX(prod_est,$H21+$I21-1,MATCH(CB$14,$BQ$14:$DQ$14,0))</f>
        <v>0</v>
      </c>
      <c r="CC21" s="4" cm="1">
        <f t="array" ref="CC21">W21*INDEX(prod_est,$H21+$I21-1,MATCH(CC$14,$BQ$14:$DQ$14,0))</f>
        <v>0</v>
      </c>
      <c r="CD21" s="4" cm="1">
        <f t="array" ref="CD21">X21*INDEX(prod_est,$H21+$I21-1,MATCH(CD$14,$BQ$14:$DQ$14,0))</f>
        <v>0</v>
      </c>
      <c r="CE21" s="4" cm="1">
        <f t="array" ref="CE21">Y21*INDEX(prod_est,$H21+$I21-1,MATCH(CE$14,$BQ$14:$DQ$14,0))</f>
        <v>0</v>
      </c>
      <c r="CF21" s="4" cm="1">
        <f t="array" ref="CF21">Z21*INDEX(prod_est,$H21+$I21-1,MATCH(CF$14,$BQ$14:$DQ$14,0))</f>
        <v>0</v>
      </c>
      <c r="CG21" s="4" cm="1">
        <f t="array" ref="CG21">AA21*INDEX(prod_est,$H21+$I21-1,MATCH(CG$14,$BQ$14:$DQ$14,0))</f>
        <v>0</v>
      </c>
      <c r="CH21" s="4" cm="1">
        <f t="array" ref="CH21">AB21*INDEX(prod_est,$H21+$I21-1,MATCH(CH$14,$BQ$14:$DQ$14,0))</f>
        <v>0</v>
      </c>
      <c r="CI21" s="4" cm="1">
        <f t="array" ref="CI21">AC21*INDEX(prod_est,$H21+$I21-1,MATCH(CI$14,$BQ$14:$DQ$14,0))</f>
        <v>0</v>
      </c>
      <c r="CJ21" s="4" cm="1">
        <f t="array" ref="CJ21">AD21*INDEX(prod_est,$H21+$I21-1,MATCH(CJ$14,$BQ$14:$DQ$14,0))</f>
        <v>0</v>
      </c>
      <c r="CK21" s="4" cm="1">
        <f t="array" ref="CK21">AE21*INDEX(prod_est,$H21+$I21-1,MATCH(CK$14,$BQ$14:$DQ$14,0))</f>
        <v>0</v>
      </c>
      <c r="CL21" s="4" cm="1">
        <f t="array" ref="CL21">AF21*INDEX(prod_est,$H21+$I21-1,MATCH(CL$14,$BQ$14:$DQ$14,0))</f>
        <v>0</v>
      </c>
      <c r="CM21" s="4" cm="1">
        <f t="array" ref="CM21">AG21*INDEX(prod_est,$H21+$I21-1,MATCH(CM$14,$BQ$14:$DQ$14,0))</f>
        <v>0</v>
      </c>
      <c r="CN21" s="4" cm="1">
        <f t="array" ref="CN21">AH21*INDEX(prod_est,$H21+$I21-1,MATCH(CN$14,$BQ$14:$DQ$14,0))</f>
        <v>0</v>
      </c>
      <c r="CO21" s="4" cm="1">
        <f t="array" ref="CO21">AI21*INDEX(prod_est,$H21+$I21-1,MATCH(CO$14,$BQ$14:$DQ$14,0))</f>
        <v>0</v>
      </c>
      <c r="CP21" s="4" cm="1">
        <f t="array" ref="CP21">AJ21*INDEX(prod_est,$H21+$I21-1,MATCH(CP$14,$BQ$14:$DQ$14,0))</f>
        <v>0</v>
      </c>
      <c r="CQ21" s="4" cm="1">
        <f t="array" ref="CQ21">AK21*INDEX(prod_est,$H21+$I21-1,MATCH(CQ$14,$BQ$14:$DQ$14,0))</f>
        <v>0</v>
      </c>
      <c r="CR21" s="4" cm="1">
        <f t="array" ref="CR21">AL21*INDEX(prod_est,$H21+$I21-1,MATCH(CR$14,$BQ$14:$DQ$14,0))</f>
        <v>0</v>
      </c>
      <c r="CS21" s="4" cm="1">
        <f t="array" ref="CS21">AM21*INDEX(prod_est,$H21+$I21-1,MATCH(CS$14,$BQ$14:$DQ$14,0))</f>
        <v>0</v>
      </c>
      <c r="CT21" s="4" cm="1">
        <f t="array" ref="CT21">AN21*INDEX(prod_est,$H21+$I21-1,MATCH(CT$14,$BQ$14:$DQ$14,0))</f>
        <v>0</v>
      </c>
      <c r="CU21" s="4" cm="1">
        <f t="array" ref="CU21">AO21*INDEX(prod_est,$H21+$I21-1,MATCH(CU$14,$BQ$14:$DQ$14,0))</f>
        <v>0</v>
      </c>
      <c r="CV21" s="4" cm="1">
        <f t="array" ref="CV21">AP21*INDEX(prod_est,$H21+$I21-1,MATCH(CV$14,$BQ$14:$DQ$14,0))</f>
        <v>0</v>
      </c>
      <c r="CW21" s="4" cm="1">
        <f t="array" ref="CW21">AQ21*INDEX(prod_est,$H21+$I21-1,MATCH(CW$14,$BQ$14:$DQ$14,0))</f>
        <v>0</v>
      </c>
      <c r="CX21" s="4" cm="1">
        <f t="array" ref="CX21">AR21*INDEX(prod_est,$H21+$I21-1,MATCH(CX$14,$BQ$14:$DQ$14,0))</f>
        <v>0</v>
      </c>
      <c r="CY21" s="4" cm="1">
        <f t="array" ref="CY21">AS21*INDEX(prod_est,$H21+$I21-1,MATCH(CY$14,$BQ$14:$DQ$14,0))</f>
        <v>0</v>
      </c>
      <c r="CZ21" s="4" cm="1">
        <f t="array" ref="CZ21">AT21*INDEX(prod_est,$H21+$I21-1,MATCH(CZ$14,$BQ$14:$DQ$14,0))</f>
        <v>0</v>
      </c>
      <c r="DA21" s="4" cm="1">
        <f t="array" ref="DA21">AU21*INDEX(prod_est,$H21+$I21-1,MATCH(DA$14,$BQ$14:$DQ$14,0))</f>
        <v>0</v>
      </c>
      <c r="DB21" s="4" cm="1">
        <f t="array" ref="DB21">AV21*INDEX(prod_est,$H21+$I21-1,MATCH(DB$14,$BQ$14:$DQ$14,0))</f>
        <v>0</v>
      </c>
      <c r="DC21" s="4" cm="1">
        <f t="array" ref="DC21">AW21*INDEX(prod_est,$H21+$I21-1,MATCH(DC$14,$BQ$14:$DQ$14,0))</f>
        <v>0</v>
      </c>
      <c r="DD21" s="4" cm="1">
        <f t="array" ref="DD21">AX21*INDEX(prod_est,$H21+$I21-1,MATCH(DD$14,$BQ$14:$DQ$14,0))</f>
        <v>0</v>
      </c>
      <c r="DE21" s="4" cm="1">
        <f t="array" ref="DE21">AY21*INDEX(prod_est,$H21+$I21-1,MATCH(DE$14,$BQ$14:$DQ$14,0))</f>
        <v>0</v>
      </c>
      <c r="DF21" s="4" cm="1">
        <f t="array" ref="DF21">AZ21*INDEX(prod_est,$H21+$I21-1,MATCH(DF$14,$BQ$14:$DQ$14,0))</f>
        <v>0</v>
      </c>
      <c r="DG21" s="4" cm="1">
        <f t="array" ref="DG21">BA21*INDEX(prod_est,$H21+$I21-1,MATCH(DG$14,$BQ$14:$DQ$14,0))</f>
        <v>0</v>
      </c>
      <c r="DH21" s="4" cm="1">
        <f t="array" ref="DH21">BB21*INDEX(prod_est,$H21+$I21-1,MATCH(DH$14,$BQ$14:$DQ$14,0))</f>
        <v>0</v>
      </c>
      <c r="DI21" s="4" cm="1">
        <f t="array" ref="DI21">BC21*INDEX(prod_est,$H21+$I21-1,MATCH(DI$14,$BQ$14:$DQ$14,0))</f>
        <v>0</v>
      </c>
      <c r="DJ21" s="4" cm="1">
        <f t="array" ref="DJ21">BD21*INDEX(prod_est,$H21+$I21-1,MATCH(DJ$14,$BQ$14:$DQ$14,0))</f>
        <v>0</v>
      </c>
      <c r="DK21" s="4" cm="1">
        <f t="array" ref="DK21">BE21*INDEX(prod_est,$H21+$I21-1,MATCH(DK$14,$BQ$14:$DQ$14,0))</f>
        <v>0</v>
      </c>
      <c r="DL21" s="4" cm="1">
        <f t="array" ref="DL21">BF21*INDEX(prod_est,$H21+$I21-1,MATCH(DL$14,$BQ$14:$DQ$14,0))</f>
        <v>0</v>
      </c>
      <c r="DM21" s="4" cm="1">
        <f t="array" ref="DM21">BG21*INDEX(prod_est,$H21+$I21-1,MATCH(DM$14,$BQ$14:$DQ$14,0))</f>
        <v>0</v>
      </c>
      <c r="DN21" s="4" cm="1">
        <f t="array" ref="DN21">BH21*INDEX(prod_est,$H21+$I21-1,MATCH(DN$14,$BQ$14:$DQ$14,0))</f>
        <v>0</v>
      </c>
      <c r="DO21" s="4" cm="1">
        <f t="array" ref="DO21">BI21*INDEX(prod_est,$H21+$I21-1,MATCH(DO$14,$BQ$14:$DQ$14,0))</f>
        <v>0</v>
      </c>
      <c r="DP21" s="4" cm="1">
        <f t="array" ref="DP21">BJ21*INDEX(prod_est,$H21+$I21-1,MATCH(DP$14,$BQ$14:$DQ$14,0))</f>
        <v>0</v>
      </c>
      <c r="DQ21" s="4" cm="1">
        <f t="array" ref="DQ21">BK21*INDEX(prod_est,$H21+$I21-1,MATCH(DQ$14,$BQ$14:$DQ$14,0))</f>
        <v>0</v>
      </c>
    </row>
    <row r="22" spans="1:121" x14ac:dyDescent="0.25">
      <c r="A22" t="s">
        <v>56</v>
      </c>
      <c r="B22" t="s">
        <v>12</v>
      </c>
      <c r="C22" t="s">
        <v>59</v>
      </c>
      <c r="D22" t="s">
        <v>172</v>
      </c>
      <c r="E22" s="46" t="s">
        <v>37</v>
      </c>
      <c r="F22" s="4">
        <v>0</v>
      </c>
      <c r="G22" s="4">
        <v>0</v>
      </c>
      <c r="H22">
        <f>MATCH(A22,Production_est!$A$4:$A$339,0)</f>
        <v>305</v>
      </c>
      <c r="I22">
        <f>IFERROR(MATCH(E22,Production_est!$D$4:$D$339,0),"-")</f>
        <v>3</v>
      </c>
      <c r="J22" s="4" cm="1">
        <f t="array" ref="J22">IFERROR(INDEX(Production_est!$E$4:$E$339,I22+H22-1),"-")</f>
        <v>70823.560958265996</v>
      </c>
      <c r="K22" s="33">
        <f t="shared" si="3"/>
        <v>0</v>
      </c>
      <c r="L22" s="33">
        <f t="shared" si="4"/>
        <v>0</v>
      </c>
      <c r="M22" s="33">
        <f t="shared" si="4"/>
        <v>0</v>
      </c>
      <c r="N22" s="33">
        <f t="shared" si="4"/>
        <v>0</v>
      </c>
      <c r="O22" s="33">
        <f t="shared" si="4"/>
        <v>0</v>
      </c>
      <c r="P22" s="33">
        <f t="shared" si="4"/>
        <v>0</v>
      </c>
      <c r="Q22" s="33">
        <f t="shared" si="4"/>
        <v>0</v>
      </c>
      <c r="R22" s="33">
        <f t="shared" si="4"/>
        <v>0</v>
      </c>
      <c r="S22" s="33">
        <f t="shared" si="4"/>
        <v>0</v>
      </c>
      <c r="T22" s="33">
        <f t="shared" si="4"/>
        <v>0</v>
      </c>
      <c r="U22" s="33">
        <f t="shared" si="4"/>
        <v>0</v>
      </c>
      <c r="V22" s="33">
        <f t="shared" si="4"/>
        <v>0</v>
      </c>
      <c r="W22" s="33">
        <f t="shared" si="4"/>
        <v>0</v>
      </c>
      <c r="X22" s="33">
        <f t="shared" si="4"/>
        <v>0</v>
      </c>
      <c r="Y22" s="33">
        <f t="shared" si="4"/>
        <v>0</v>
      </c>
      <c r="Z22" s="33">
        <f t="shared" si="4"/>
        <v>0</v>
      </c>
      <c r="AA22" s="33">
        <f t="shared" si="4"/>
        <v>0</v>
      </c>
      <c r="AB22" s="33">
        <f t="shared" si="4"/>
        <v>0</v>
      </c>
      <c r="AC22" s="33">
        <f t="shared" si="4"/>
        <v>0</v>
      </c>
      <c r="AD22" s="33">
        <f t="shared" si="4"/>
        <v>0</v>
      </c>
      <c r="AE22" s="33">
        <f t="shared" si="4"/>
        <v>0</v>
      </c>
      <c r="AF22" s="33">
        <f t="shared" si="4"/>
        <v>0</v>
      </c>
      <c r="AG22" s="33">
        <f t="shared" si="4"/>
        <v>0</v>
      </c>
      <c r="AH22" s="33">
        <f t="shared" si="4"/>
        <v>0</v>
      </c>
      <c r="AI22" s="33">
        <f t="shared" si="4"/>
        <v>0</v>
      </c>
      <c r="AJ22" s="33">
        <f t="shared" si="4"/>
        <v>0</v>
      </c>
      <c r="AK22" s="33">
        <f t="shared" si="4"/>
        <v>0</v>
      </c>
      <c r="AL22" s="33">
        <f t="shared" si="4"/>
        <v>0</v>
      </c>
      <c r="AM22" s="33">
        <f t="shared" si="4"/>
        <v>0</v>
      </c>
      <c r="AN22" s="33">
        <f t="shared" si="4"/>
        <v>0</v>
      </c>
      <c r="AO22" s="33">
        <f t="shared" si="4"/>
        <v>0</v>
      </c>
      <c r="AP22" s="33">
        <f t="shared" si="4"/>
        <v>0</v>
      </c>
      <c r="AQ22" s="33">
        <f t="shared" ref="AQ22:BK22" si="16">AP22*(1-$G$4)</f>
        <v>0</v>
      </c>
      <c r="AR22" s="33">
        <f t="shared" si="16"/>
        <v>0</v>
      </c>
      <c r="AS22" s="33">
        <f t="shared" si="16"/>
        <v>0</v>
      </c>
      <c r="AT22" s="33">
        <f t="shared" si="16"/>
        <v>0</v>
      </c>
      <c r="AU22" s="33">
        <f t="shared" si="16"/>
        <v>0</v>
      </c>
      <c r="AV22" s="33">
        <f t="shared" si="16"/>
        <v>0</v>
      </c>
      <c r="AW22" s="33">
        <f t="shared" si="16"/>
        <v>0</v>
      </c>
      <c r="AX22" s="33">
        <f t="shared" si="16"/>
        <v>0</v>
      </c>
      <c r="AY22" s="33">
        <f t="shared" si="16"/>
        <v>0</v>
      </c>
      <c r="AZ22" s="33">
        <f t="shared" si="16"/>
        <v>0</v>
      </c>
      <c r="BA22" s="33">
        <f t="shared" si="16"/>
        <v>0</v>
      </c>
      <c r="BB22" s="33">
        <f t="shared" si="16"/>
        <v>0</v>
      </c>
      <c r="BC22" s="33">
        <f t="shared" si="16"/>
        <v>0</v>
      </c>
      <c r="BD22" s="33">
        <f t="shared" si="16"/>
        <v>0</v>
      </c>
      <c r="BE22" s="33">
        <f t="shared" si="16"/>
        <v>0</v>
      </c>
      <c r="BF22" s="33">
        <f t="shared" si="16"/>
        <v>0</v>
      </c>
      <c r="BG22" s="33">
        <f t="shared" si="16"/>
        <v>0</v>
      </c>
      <c r="BH22" s="33">
        <f t="shared" si="16"/>
        <v>0</v>
      </c>
      <c r="BI22" s="33">
        <f t="shared" si="16"/>
        <v>0</v>
      </c>
      <c r="BJ22" s="33">
        <f t="shared" si="16"/>
        <v>0</v>
      </c>
      <c r="BK22" s="33">
        <f t="shared" si="16"/>
        <v>0</v>
      </c>
      <c r="BL22" t="str">
        <f t="shared" si="6"/>
        <v>20_USA</v>
      </c>
      <c r="BM22" t="str">
        <f t="shared" si="7"/>
        <v>d_nonenergy_7_2_avi_gasoline</v>
      </c>
      <c r="BP22" s="4">
        <f t="shared" si="8"/>
        <v>0</v>
      </c>
      <c r="BQ22" s="4">
        <f t="shared" si="9"/>
        <v>0</v>
      </c>
      <c r="BR22" s="4" cm="1">
        <f t="array" ref="BR22">L22*INDEX(prod_est,$H22+$I22-1,MATCH(BR$14,$BQ$14:$DQ$14,0))</f>
        <v>0</v>
      </c>
      <c r="BS22" s="4" cm="1">
        <f t="array" ref="BS22">M22*INDEX(prod_est,$H22+$I22-1,MATCH(BS$14,$BQ$14:$DQ$14,0))</f>
        <v>0</v>
      </c>
      <c r="BT22" s="4" cm="1">
        <f t="array" ref="BT22">N22*INDEX(prod_est,$H22+$I22-1,MATCH(BT$14,$BQ$14:$DQ$14,0))</f>
        <v>0</v>
      </c>
      <c r="BU22" s="4" cm="1">
        <f t="array" ref="BU22">O22*INDEX(prod_est,$H22+$I22-1,MATCH(BU$14,$BQ$14:$DQ$14,0))</f>
        <v>0</v>
      </c>
      <c r="BV22" s="4" cm="1">
        <f t="array" ref="BV22">P22*INDEX(prod_est,$H22+$I22-1,MATCH(BV$14,$BQ$14:$DQ$14,0))</f>
        <v>0</v>
      </c>
      <c r="BW22" s="4" cm="1">
        <f t="array" ref="BW22">Q22*INDEX(prod_est,$H22+$I22-1,MATCH(BW$14,$BQ$14:$DQ$14,0))</f>
        <v>0</v>
      </c>
      <c r="BX22" s="4" cm="1">
        <f t="array" ref="BX22">R22*INDEX(prod_est,$H22+$I22-1,MATCH(BX$14,$BQ$14:$DQ$14,0))</f>
        <v>0</v>
      </c>
      <c r="BY22" s="4" cm="1">
        <f t="array" ref="BY22">S22*INDEX(prod_est,$H22+$I22-1,MATCH(BY$14,$BQ$14:$DQ$14,0))</f>
        <v>0</v>
      </c>
      <c r="BZ22" s="4" cm="1">
        <f t="array" ref="BZ22">T22*INDEX(prod_est,$H22+$I22-1,MATCH(BZ$14,$BQ$14:$DQ$14,0))</f>
        <v>0</v>
      </c>
      <c r="CA22" s="4" cm="1">
        <f t="array" ref="CA22">U22*INDEX(prod_est,$H22+$I22-1,MATCH(CA$14,$BQ$14:$DQ$14,0))</f>
        <v>0</v>
      </c>
      <c r="CB22" s="4" cm="1">
        <f t="array" ref="CB22">V22*INDEX(prod_est,$H22+$I22-1,MATCH(CB$14,$BQ$14:$DQ$14,0))</f>
        <v>0</v>
      </c>
      <c r="CC22" s="4" cm="1">
        <f t="array" ref="CC22">W22*INDEX(prod_est,$H22+$I22-1,MATCH(CC$14,$BQ$14:$DQ$14,0))</f>
        <v>0</v>
      </c>
      <c r="CD22" s="4" cm="1">
        <f t="array" ref="CD22">X22*INDEX(prod_est,$H22+$I22-1,MATCH(CD$14,$BQ$14:$DQ$14,0))</f>
        <v>0</v>
      </c>
      <c r="CE22" s="4" cm="1">
        <f t="array" ref="CE22">Y22*INDEX(prod_est,$H22+$I22-1,MATCH(CE$14,$BQ$14:$DQ$14,0))</f>
        <v>0</v>
      </c>
      <c r="CF22" s="4" cm="1">
        <f t="array" ref="CF22">Z22*INDEX(prod_est,$H22+$I22-1,MATCH(CF$14,$BQ$14:$DQ$14,0))</f>
        <v>0</v>
      </c>
      <c r="CG22" s="4" cm="1">
        <f t="array" ref="CG22">AA22*INDEX(prod_est,$H22+$I22-1,MATCH(CG$14,$BQ$14:$DQ$14,0))</f>
        <v>0</v>
      </c>
      <c r="CH22" s="4" cm="1">
        <f t="array" ref="CH22">AB22*INDEX(prod_est,$H22+$I22-1,MATCH(CH$14,$BQ$14:$DQ$14,0))</f>
        <v>0</v>
      </c>
      <c r="CI22" s="4" cm="1">
        <f t="array" ref="CI22">AC22*INDEX(prod_est,$H22+$I22-1,MATCH(CI$14,$BQ$14:$DQ$14,0))</f>
        <v>0</v>
      </c>
      <c r="CJ22" s="4" cm="1">
        <f t="array" ref="CJ22">AD22*INDEX(prod_est,$H22+$I22-1,MATCH(CJ$14,$BQ$14:$DQ$14,0))</f>
        <v>0</v>
      </c>
      <c r="CK22" s="4" cm="1">
        <f t="array" ref="CK22">AE22*INDEX(prod_est,$H22+$I22-1,MATCH(CK$14,$BQ$14:$DQ$14,0))</f>
        <v>0</v>
      </c>
      <c r="CL22" s="4" cm="1">
        <f t="array" ref="CL22">AF22*INDEX(prod_est,$H22+$I22-1,MATCH(CL$14,$BQ$14:$DQ$14,0))</f>
        <v>0</v>
      </c>
      <c r="CM22" s="4" cm="1">
        <f t="array" ref="CM22">AG22*INDEX(prod_est,$H22+$I22-1,MATCH(CM$14,$BQ$14:$DQ$14,0))</f>
        <v>0</v>
      </c>
      <c r="CN22" s="4" cm="1">
        <f t="array" ref="CN22">AH22*INDEX(prod_est,$H22+$I22-1,MATCH(CN$14,$BQ$14:$DQ$14,0))</f>
        <v>0</v>
      </c>
      <c r="CO22" s="4" cm="1">
        <f t="array" ref="CO22">AI22*INDEX(prod_est,$H22+$I22-1,MATCH(CO$14,$BQ$14:$DQ$14,0))</f>
        <v>0</v>
      </c>
      <c r="CP22" s="4" cm="1">
        <f t="array" ref="CP22">AJ22*INDEX(prod_est,$H22+$I22-1,MATCH(CP$14,$BQ$14:$DQ$14,0))</f>
        <v>0</v>
      </c>
      <c r="CQ22" s="4" cm="1">
        <f t="array" ref="CQ22">AK22*INDEX(prod_est,$H22+$I22-1,MATCH(CQ$14,$BQ$14:$DQ$14,0))</f>
        <v>0</v>
      </c>
      <c r="CR22" s="4" cm="1">
        <f t="array" ref="CR22">AL22*INDEX(prod_est,$H22+$I22-1,MATCH(CR$14,$BQ$14:$DQ$14,0))</f>
        <v>0</v>
      </c>
      <c r="CS22" s="4" cm="1">
        <f t="array" ref="CS22">AM22*INDEX(prod_est,$H22+$I22-1,MATCH(CS$14,$BQ$14:$DQ$14,0))</f>
        <v>0</v>
      </c>
      <c r="CT22" s="4" cm="1">
        <f t="array" ref="CT22">AN22*INDEX(prod_est,$H22+$I22-1,MATCH(CT$14,$BQ$14:$DQ$14,0))</f>
        <v>0</v>
      </c>
      <c r="CU22" s="4" cm="1">
        <f t="array" ref="CU22">AO22*INDEX(prod_est,$H22+$I22-1,MATCH(CU$14,$BQ$14:$DQ$14,0))</f>
        <v>0</v>
      </c>
      <c r="CV22" s="4" cm="1">
        <f t="array" ref="CV22">AP22*INDEX(prod_est,$H22+$I22-1,MATCH(CV$14,$BQ$14:$DQ$14,0))</f>
        <v>0</v>
      </c>
      <c r="CW22" s="4" cm="1">
        <f t="array" ref="CW22">AQ22*INDEX(prod_est,$H22+$I22-1,MATCH(CW$14,$BQ$14:$DQ$14,0))</f>
        <v>0</v>
      </c>
      <c r="CX22" s="4" cm="1">
        <f t="array" ref="CX22">AR22*INDEX(prod_est,$H22+$I22-1,MATCH(CX$14,$BQ$14:$DQ$14,0))</f>
        <v>0</v>
      </c>
      <c r="CY22" s="4" cm="1">
        <f t="array" ref="CY22">AS22*INDEX(prod_est,$H22+$I22-1,MATCH(CY$14,$BQ$14:$DQ$14,0))</f>
        <v>0</v>
      </c>
      <c r="CZ22" s="4" cm="1">
        <f t="array" ref="CZ22">AT22*INDEX(prod_est,$H22+$I22-1,MATCH(CZ$14,$BQ$14:$DQ$14,0))</f>
        <v>0</v>
      </c>
      <c r="DA22" s="4" cm="1">
        <f t="array" ref="DA22">AU22*INDEX(prod_est,$H22+$I22-1,MATCH(DA$14,$BQ$14:$DQ$14,0))</f>
        <v>0</v>
      </c>
      <c r="DB22" s="4" cm="1">
        <f t="array" ref="DB22">AV22*INDEX(prod_est,$H22+$I22-1,MATCH(DB$14,$BQ$14:$DQ$14,0))</f>
        <v>0</v>
      </c>
      <c r="DC22" s="4" cm="1">
        <f t="array" ref="DC22">AW22*INDEX(prod_est,$H22+$I22-1,MATCH(DC$14,$BQ$14:$DQ$14,0))</f>
        <v>0</v>
      </c>
      <c r="DD22" s="4" cm="1">
        <f t="array" ref="DD22">AX22*INDEX(prod_est,$H22+$I22-1,MATCH(DD$14,$BQ$14:$DQ$14,0))</f>
        <v>0</v>
      </c>
      <c r="DE22" s="4" cm="1">
        <f t="array" ref="DE22">AY22*INDEX(prod_est,$H22+$I22-1,MATCH(DE$14,$BQ$14:$DQ$14,0))</f>
        <v>0</v>
      </c>
      <c r="DF22" s="4" cm="1">
        <f t="array" ref="DF22">AZ22*INDEX(prod_est,$H22+$I22-1,MATCH(DF$14,$BQ$14:$DQ$14,0))</f>
        <v>0</v>
      </c>
      <c r="DG22" s="4" cm="1">
        <f t="array" ref="DG22">BA22*INDEX(prod_est,$H22+$I22-1,MATCH(DG$14,$BQ$14:$DQ$14,0))</f>
        <v>0</v>
      </c>
      <c r="DH22" s="4" cm="1">
        <f t="array" ref="DH22">BB22*INDEX(prod_est,$H22+$I22-1,MATCH(DH$14,$BQ$14:$DQ$14,0))</f>
        <v>0</v>
      </c>
      <c r="DI22" s="4" cm="1">
        <f t="array" ref="DI22">BC22*INDEX(prod_est,$H22+$I22-1,MATCH(DI$14,$BQ$14:$DQ$14,0))</f>
        <v>0</v>
      </c>
      <c r="DJ22" s="4" cm="1">
        <f t="array" ref="DJ22">BD22*INDEX(prod_est,$H22+$I22-1,MATCH(DJ$14,$BQ$14:$DQ$14,0))</f>
        <v>0</v>
      </c>
      <c r="DK22" s="4" cm="1">
        <f t="array" ref="DK22">BE22*INDEX(prod_est,$H22+$I22-1,MATCH(DK$14,$BQ$14:$DQ$14,0))</f>
        <v>0</v>
      </c>
      <c r="DL22" s="4" cm="1">
        <f t="array" ref="DL22">BF22*INDEX(prod_est,$H22+$I22-1,MATCH(DL$14,$BQ$14:$DQ$14,0))</f>
        <v>0</v>
      </c>
      <c r="DM22" s="4" cm="1">
        <f t="array" ref="DM22">BG22*INDEX(prod_est,$H22+$I22-1,MATCH(DM$14,$BQ$14:$DQ$14,0))</f>
        <v>0</v>
      </c>
      <c r="DN22" s="4" cm="1">
        <f t="array" ref="DN22">BH22*INDEX(prod_est,$H22+$I22-1,MATCH(DN$14,$BQ$14:$DQ$14,0))</f>
        <v>0</v>
      </c>
      <c r="DO22" s="4" cm="1">
        <f t="array" ref="DO22">BI22*INDEX(prod_est,$H22+$I22-1,MATCH(DO$14,$BQ$14:$DQ$14,0))</f>
        <v>0</v>
      </c>
      <c r="DP22" s="4" cm="1">
        <f t="array" ref="DP22">BJ22*INDEX(prod_est,$H22+$I22-1,MATCH(DP$14,$BQ$14:$DQ$14,0))</f>
        <v>0</v>
      </c>
      <c r="DQ22" s="4" cm="1">
        <f t="array" ref="DQ22">BK22*INDEX(prod_est,$H22+$I22-1,MATCH(DQ$14,$BQ$14:$DQ$14,0))</f>
        <v>0</v>
      </c>
    </row>
    <row r="23" spans="1:121" x14ac:dyDescent="0.25">
      <c r="A23" t="s">
        <v>56</v>
      </c>
      <c r="B23" t="s">
        <v>13</v>
      </c>
      <c r="C23" t="s">
        <v>13</v>
      </c>
      <c r="D23" t="s">
        <v>172</v>
      </c>
      <c r="E23" s="46" t="s">
        <v>37</v>
      </c>
      <c r="F23" s="4">
        <v>438.46250439599999</v>
      </c>
      <c r="G23" s="4">
        <v>449.41500572400008</v>
      </c>
      <c r="H23">
        <f>MATCH(A23,Production_est!$A$4:$A$339,0)</f>
        <v>305</v>
      </c>
      <c r="I23">
        <f>IFERROR(MATCH(E23,Production_est!$D$4:$D$339,0),"-")</f>
        <v>3</v>
      </c>
      <c r="J23" s="4" cm="1">
        <f t="array" ref="J23">IFERROR(INDEX(Production_est!$E$4:$E$339,I23+H23-1),"-")</f>
        <v>70823.560958265996</v>
      </c>
      <c r="K23" s="33">
        <f t="shared" si="3"/>
        <v>6.3455578855859231E-3</v>
      </c>
      <c r="L23" s="33">
        <f t="shared" ref="L23:AP30" si="17">K23*(1-$G$4)</f>
        <v>6.3455578855859231E-3</v>
      </c>
      <c r="M23" s="33">
        <f t="shared" si="17"/>
        <v>6.3455578855859231E-3</v>
      </c>
      <c r="N23" s="33">
        <f t="shared" si="17"/>
        <v>6.3455578855859231E-3</v>
      </c>
      <c r="O23" s="33">
        <f t="shared" si="17"/>
        <v>6.3455578855859231E-3</v>
      </c>
      <c r="P23" s="33">
        <f t="shared" si="17"/>
        <v>6.3455578855859231E-3</v>
      </c>
      <c r="Q23" s="33">
        <f t="shared" si="17"/>
        <v>6.3455578855859231E-3</v>
      </c>
      <c r="R23" s="33">
        <f t="shared" si="17"/>
        <v>6.3455578855859231E-3</v>
      </c>
      <c r="S23" s="33">
        <f t="shared" si="17"/>
        <v>6.3455578855859231E-3</v>
      </c>
      <c r="T23" s="33">
        <f t="shared" si="17"/>
        <v>6.3455578855859231E-3</v>
      </c>
      <c r="U23" s="33">
        <f t="shared" si="17"/>
        <v>6.3455578855859231E-3</v>
      </c>
      <c r="V23" s="33">
        <f t="shared" si="17"/>
        <v>6.3455578855859231E-3</v>
      </c>
      <c r="W23" s="33">
        <f t="shared" si="17"/>
        <v>6.3455578855859231E-3</v>
      </c>
      <c r="X23" s="33">
        <f t="shared" si="17"/>
        <v>6.3455578855859231E-3</v>
      </c>
      <c r="Y23" s="33">
        <f t="shared" si="17"/>
        <v>6.3455578855859231E-3</v>
      </c>
      <c r="Z23" s="33">
        <f t="shared" si="17"/>
        <v>6.3455578855859231E-3</v>
      </c>
      <c r="AA23" s="33">
        <f t="shared" si="17"/>
        <v>6.3455578855859231E-3</v>
      </c>
      <c r="AB23" s="33">
        <f t="shared" si="17"/>
        <v>6.3455578855859231E-3</v>
      </c>
      <c r="AC23" s="33">
        <f t="shared" si="17"/>
        <v>6.3455578855859231E-3</v>
      </c>
      <c r="AD23" s="33">
        <f t="shared" si="17"/>
        <v>6.3455578855859231E-3</v>
      </c>
      <c r="AE23" s="33">
        <f t="shared" si="17"/>
        <v>6.3455578855859231E-3</v>
      </c>
      <c r="AF23" s="33">
        <f t="shared" si="17"/>
        <v>6.3455578855859231E-3</v>
      </c>
      <c r="AG23" s="33">
        <f t="shared" si="17"/>
        <v>6.3455578855859231E-3</v>
      </c>
      <c r="AH23" s="33">
        <f t="shared" si="17"/>
        <v>6.3455578855859231E-3</v>
      </c>
      <c r="AI23" s="33">
        <f t="shared" si="17"/>
        <v>6.3455578855859231E-3</v>
      </c>
      <c r="AJ23" s="33">
        <f t="shared" si="17"/>
        <v>6.3455578855859231E-3</v>
      </c>
      <c r="AK23" s="33">
        <f t="shared" si="17"/>
        <v>6.3455578855859231E-3</v>
      </c>
      <c r="AL23" s="33">
        <f t="shared" si="17"/>
        <v>6.3455578855859231E-3</v>
      </c>
      <c r="AM23" s="33">
        <f t="shared" si="17"/>
        <v>6.3455578855859231E-3</v>
      </c>
      <c r="AN23" s="33">
        <f t="shared" si="17"/>
        <v>6.3455578855859231E-3</v>
      </c>
      <c r="AO23" s="33">
        <f t="shared" si="17"/>
        <v>6.3455578855859231E-3</v>
      </c>
      <c r="AP23" s="33">
        <f t="shared" si="17"/>
        <v>6.3455578855859231E-3</v>
      </c>
      <c r="AQ23" s="33">
        <f t="shared" ref="AQ23:BK23" si="18">AP23*(1-$G$4)</f>
        <v>6.3455578855859231E-3</v>
      </c>
      <c r="AR23" s="33">
        <f t="shared" si="18"/>
        <v>6.3455578855859231E-3</v>
      </c>
      <c r="AS23" s="33">
        <f t="shared" si="18"/>
        <v>6.3455578855859231E-3</v>
      </c>
      <c r="AT23" s="33">
        <f t="shared" si="18"/>
        <v>6.3455578855859231E-3</v>
      </c>
      <c r="AU23" s="33">
        <f t="shared" si="18"/>
        <v>6.3455578855859231E-3</v>
      </c>
      <c r="AV23" s="33">
        <f t="shared" si="18"/>
        <v>6.3455578855859231E-3</v>
      </c>
      <c r="AW23" s="33">
        <f t="shared" si="18"/>
        <v>6.3455578855859231E-3</v>
      </c>
      <c r="AX23" s="33">
        <f t="shared" si="18"/>
        <v>6.3455578855859231E-3</v>
      </c>
      <c r="AY23" s="33">
        <f t="shared" si="18"/>
        <v>6.3455578855859231E-3</v>
      </c>
      <c r="AZ23" s="33">
        <f t="shared" si="18"/>
        <v>6.3455578855859231E-3</v>
      </c>
      <c r="BA23" s="33">
        <f t="shared" si="18"/>
        <v>6.3455578855859231E-3</v>
      </c>
      <c r="BB23" s="33">
        <f t="shared" si="18"/>
        <v>6.3455578855859231E-3</v>
      </c>
      <c r="BC23" s="33">
        <f t="shared" si="18"/>
        <v>6.3455578855859231E-3</v>
      </c>
      <c r="BD23" s="33">
        <f t="shared" si="18"/>
        <v>6.3455578855859231E-3</v>
      </c>
      <c r="BE23" s="33">
        <f t="shared" si="18"/>
        <v>6.3455578855859231E-3</v>
      </c>
      <c r="BF23" s="33">
        <f t="shared" si="18"/>
        <v>6.3455578855859231E-3</v>
      </c>
      <c r="BG23" s="33">
        <f t="shared" si="18"/>
        <v>6.3455578855859231E-3</v>
      </c>
      <c r="BH23" s="33">
        <f t="shared" si="18"/>
        <v>6.3455578855859231E-3</v>
      </c>
      <c r="BI23" s="33">
        <f t="shared" si="18"/>
        <v>6.3455578855859231E-3</v>
      </c>
      <c r="BJ23" s="33">
        <f t="shared" si="18"/>
        <v>6.3455578855859231E-3</v>
      </c>
      <c r="BK23" s="33">
        <f t="shared" si="18"/>
        <v>6.3455578855859231E-3</v>
      </c>
      <c r="BL23" t="str">
        <f t="shared" si="6"/>
        <v>20_USA</v>
      </c>
      <c r="BM23" t="str">
        <f t="shared" si="7"/>
        <v>d_nonenergy_7_3_naphtha</v>
      </c>
      <c r="BP23" s="4">
        <f t="shared" si="8"/>
        <v>438.46250439599999</v>
      </c>
      <c r="BQ23" s="4">
        <f t="shared" si="9"/>
        <v>449.41500572400008</v>
      </c>
      <c r="BR23" s="4" cm="1">
        <f t="array" ref="BR23">L23*INDEX(prod_est,$H23+$I23-1,MATCH(BR$14,$BQ$14:$DQ$14,0))</f>
        <v>457.27261187212508</v>
      </c>
      <c r="BS23" s="4" cm="1">
        <f t="array" ref="BS23">M23*INDEX(prod_est,$H23+$I23-1,MATCH(BS$14,$BQ$14:$DQ$14,0))</f>
        <v>415.41026199438971</v>
      </c>
      <c r="BT23" s="4" cm="1">
        <f t="array" ref="BT23">N23*INDEX(prod_est,$H23+$I23-1,MATCH(BT$14,$BQ$14:$DQ$14,0))</f>
        <v>447.96283843275575</v>
      </c>
      <c r="BU23" s="4" cm="1">
        <f t="array" ref="BU23">O23*INDEX(prod_est,$H23+$I23-1,MATCH(BU$14,$BQ$14:$DQ$14,0))</f>
        <v>458.57331780684757</v>
      </c>
      <c r="BV23" s="4" cm="1">
        <f t="array" ref="BV23">P23*INDEX(prod_est,$H23+$I23-1,MATCH(BV$14,$BQ$14:$DQ$14,0))</f>
        <v>469.14334943077688</v>
      </c>
      <c r="BW23" s="4" cm="1">
        <f t="array" ref="BW23">Q23*INDEX(prod_est,$H23+$I23-1,MATCH(BW$14,$BQ$14:$DQ$14,0))</f>
        <v>479.70373440188598</v>
      </c>
      <c r="BX23" s="4" cm="1">
        <f t="array" ref="BX23">R23*INDEX(prod_est,$H23+$I23-1,MATCH(BX$14,$BQ$14:$DQ$14,0))</f>
        <v>490.2811948475545</v>
      </c>
      <c r="BY23" s="4" cm="1">
        <f t="array" ref="BY23">S23*INDEX(prod_est,$H23+$I23-1,MATCH(BY$14,$BQ$14:$DQ$14,0))</f>
        <v>500.90778384784835</v>
      </c>
      <c r="BZ23" s="4" cm="1">
        <f t="array" ref="BZ23">T23*INDEX(prod_est,$H23+$I23-1,MATCH(BZ$14,$BQ$14:$DQ$14,0))</f>
        <v>511.61770043883507</v>
      </c>
      <c r="CA23" s="4" cm="1">
        <f t="array" ref="CA23">U23*INDEX(prod_est,$H23+$I23-1,MATCH(CA$14,$BQ$14:$DQ$14,0))</f>
        <v>518.05757606216685</v>
      </c>
      <c r="CB23" s="4" cm="1">
        <f t="array" ref="CB23">V23*INDEX(prod_est,$H23+$I23-1,MATCH(CB$14,$BQ$14:$DQ$14,0))</f>
        <v>524.36062800676132</v>
      </c>
      <c r="CC23" s="4" cm="1">
        <f t="array" ref="CC23">W23*INDEX(prod_est,$H23+$I23-1,MATCH(CC$14,$BQ$14:$DQ$14,0))</f>
        <v>530.36112955187912</v>
      </c>
      <c r="CD23" s="4" cm="1">
        <f t="array" ref="CD23">X23*INDEX(prod_est,$H23+$I23-1,MATCH(CD$14,$BQ$14:$DQ$14,0))</f>
        <v>535.8924049352413</v>
      </c>
      <c r="CE23" s="4" cm="1">
        <f t="array" ref="CE23">Y23*INDEX(prod_est,$H23+$I23-1,MATCH(CE$14,$BQ$14:$DQ$14,0))</f>
        <v>541.09537183256236</v>
      </c>
      <c r="CF23" s="4" cm="1">
        <f t="array" ref="CF23">Z23*INDEX(prod_est,$H23+$I23-1,MATCH(CF$14,$BQ$14:$DQ$14,0))</f>
        <v>545.9648570588439</v>
      </c>
      <c r="CG23" s="4" cm="1">
        <f t="array" ref="CG23">AA23*INDEX(prod_est,$H23+$I23-1,MATCH(CG$14,$BQ$14:$DQ$14,0))</f>
        <v>550.48644270242573</v>
      </c>
      <c r="CH23" s="4" cm="1">
        <f t="array" ref="CH23">AB23*INDEX(prod_est,$H23+$I23-1,MATCH(CH$14,$BQ$14:$DQ$14,0))</f>
        <v>554.64863965764539</v>
      </c>
      <c r="CI23" s="4" cm="1">
        <f t="array" ref="CI23">AC23*INDEX(prod_est,$H23+$I23-1,MATCH(CI$14,$BQ$14:$DQ$14,0))</f>
        <v>558.4441638862013</v>
      </c>
      <c r="CJ23" s="4" cm="1">
        <f t="array" ref="CJ23">AD23*INDEX(prod_est,$H23+$I23-1,MATCH(CJ$14,$BQ$14:$DQ$14,0))</f>
        <v>561.87613899117378</v>
      </c>
      <c r="CK23" s="4" cm="1">
        <f t="array" ref="CK23">AE23*INDEX(prod_est,$H23+$I23-1,MATCH(CK$14,$BQ$14:$DQ$14,0))</f>
        <v>564.94997605442018</v>
      </c>
      <c r="CL23" s="4" cm="1">
        <f t="array" ref="CL23">AF23*INDEX(prod_est,$H23+$I23-1,MATCH(CL$14,$BQ$14:$DQ$14,0))</f>
        <v>567.67000051435343</v>
      </c>
      <c r="CM23" s="4" cm="1">
        <f t="array" ref="CM23">AG23*INDEX(prod_est,$H23+$I23-1,MATCH(CM$14,$BQ$14:$DQ$14,0))</f>
        <v>570.04106890110666</v>
      </c>
      <c r="CN23" s="4" cm="1">
        <f t="array" ref="CN23">AH23*INDEX(prod_est,$H23+$I23-1,MATCH(CN$14,$BQ$14:$DQ$14,0))</f>
        <v>571.33653367857198</v>
      </c>
      <c r="CO23" s="4" cm="1">
        <f t="array" ref="CO23">AI23*INDEX(prod_est,$H23+$I23-1,MATCH(CO$14,$BQ$14:$DQ$14,0))</f>
        <v>572.33504358498305</v>
      </c>
      <c r="CP23" s="4" cm="1">
        <f t="array" ref="CP23">AJ23*INDEX(prod_est,$H23+$I23-1,MATCH(CP$14,$BQ$14:$DQ$14,0))</f>
        <v>573.06049364532885</v>
      </c>
      <c r="CQ23" s="4" cm="1">
        <f t="array" ref="CQ23">AK23*INDEX(prod_est,$H23+$I23-1,MATCH(CQ$14,$BQ$14:$DQ$14,0))</f>
        <v>573.52744269825553</v>
      </c>
      <c r="CR23" s="4" cm="1">
        <f t="array" ref="CR23">AL23*INDEX(prod_est,$H23+$I23-1,MATCH(CR$14,$BQ$14:$DQ$14,0))</f>
        <v>573.74866788452266</v>
      </c>
      <c r="CS23" s="4" cm="1">
        <f t="array" ref="CS23">AM23*INDEX(prod_est,$H23+$I23-1,MATCH(CS$14,$BQ$14:$DQ$14,0))</f>
        <v>575.01267114167331</v>
      </c>
      <c r="CT23" s="4" cm="1">
        <f t="array" ref="CT23">AN23*INDEX(prod_est,$H23+$I23-1,MATCH(CT$14,$BQ$14:$DQ$14,0))</f>
        <v>576.03758531286735</v>
      </c>
      <c r="CU23" s="4" cm="1">
        <f t="array" ref="CU23">AO23*INDEX(prod_est,$H23+$I23-1,MATCH(CU$14,$BQ$14:$DQ$14,0))</f>
        <v>576.83245623209632</v>
      </c>
      <c r="CV23" s="4" cm="1">
        <f t="array" ref="CV23">AP23*INDEX(prod_est,$H23+$I23-1,MATCH(CV$14,$BQ$14:$DQ$14,0))</f>
        <v>577.4002509079811</v>
      </c>
      <c r="CW23" s="4" cm="1">
        <f t="array" ref="CW23">AQ23*INDEX(prod_est,$H23+$I23-1,MATCH(CW$14,$BQ$14:$DQ$14,0))</f>
        <v>577.74017370826607</v>
      </c>
      <c r="CX23" s="4" cm="1">
        <f t="array" ref="CX23">AR23*INDEX(prod_est,$H23+$I23-1,MATCH(CX$14,$BQ$14:$DQ$14,0))</f>
        <v>577.74017370826607</v>
      </c>
      <c r="CY23" s="4" cm="1">
        <f t="array" ref="CY23">AS23*INDEX(prod_est,$H23+$I23-1,MATCH(CY$14,$BQ$14:$DQ$14,0))</f>
        <v>577.74017370826607</v>
      </c>
      <c r="CZ23" s="4" cm="1">
        <f t="array" ref="CZ23">AT23*INDEX(prod_est,$H23+$I23-1,MATCH(CZ$14,$BQ$14:$DQ$14,0))</f>
        <v>577.74017370826607</v>
      </c>
      <c r="DA23" s="4" cm="1">
        <f t="array" ref="DA23">AU23*INDEX(prod_est,$H23+$I23-1,MATCH(DA$14,$BQ$14:$DQ$14,0))</f>
        <v>577.74017370826607</v>
      </c>
      <c r="DB23" s="4" cm="1">
        <f t="array" ref="DB23">AV23*INDEX(prod_est,$H23+$I23-1,MATCH(DB$14,$BQ$14:$DQ$14,0))</f>
        <v>577.74017370826607</v>
      </c>
      <c r="DC23" s="4" cm="1">
        <f t="array" ref="DC23">AW23*INDEX(prod_est,$H23+$I23-1,MATCH(DC$14,$BQ$14:$DQ$14,0))</f>
        <v>577.74017370826607</v>
      </c>
      <c r="DD23" s="4" cm="1">
        <f t="array" ref="DD23">AX23*INDEX(prod_est,$H23+$I23-1,MATCH(DD$14,$BQ$14:$DQ$14,0))</f>
        <v>577.74017370826607</v>
      </c>
      <c r="DE23" s="4" cm="1">
        <f t="array" ref="DE23">AY23*INDEX(prod_est,$H23+$I23-1,MATCH(DE$14,$BQ$14:$DQ$14,0))</f>
        <v>577.74017370826607</v>
      </c>
      <c r="DF23" s="4" cm="1">
        <f t="array" ref="DF23">AZ23*INDEX(prod_est,$H23+$I23-1,MATCH(DF$14,$BQ$14:$DQ$14,0))</f>
        <v>577.74017370826607</v>
      </c>
      <c r="DG23" s="4" cm="1">
        <f t="array" ref="DG23">BA23*INDEX(prod_est,$H23+$I23-1,MATCH(DG$14,$BQ$14:$DQ$14,0))</f>
        <v>577.74017370826607</v>
      </c>
      <c r="DH23" s="4" cm="1">
        <f t="array" ref="DH23">BB23*INDEX(prod_est,$H23+$I23-1,MATCH(DH$14,$BQ$14:$DQ$14,0))</f>
        <v>577.74017370826607</v>
      </c>
      <c r="DI23" s="4" cm="1">
        <f t="array" ref="DI23">BC23*INDEX(prod_est,$H23+$I23-1,MATCH(DI$14,$BQ$14:$DQ$14,0))</f>
        <v>577.74017370826607</v>
      </c>
      <c r="DJ23" s="4" cm="1">
        <f t="array" ref="DJ23">BD23*INDEX(prod_est,$H23+$I23-1,MATCH(DJ$14,$BQ$14:$DQ$14,0))</f>
        <v>577.74017370826607</v>
      </c>
      <c r="DK23" s="4" cm="1">
        <f t="array" ref="DK23">BE23*INDEX(prod_est,$H23+$I23-1,MATCH(DK$14,$BQ$14:$DQ$14,0))</f>
        <v>577.74017370826607</v>
      </c>
      <c r="DL23" s="4" cm="1">
        <f t="array" ref="DL23">BF23*INDEX(prod_est,$H23+$I23-1,MATCH(DL$14,$BQ$14:$DQ$14,0))</f>
        <v>577.74017370826607</v>
      </c>
      <c r="DM23" s="4" cm="1">
        <f t="array" ref="DM23">BG23*INDEX(prod_est,$H23+$I23-1,MATCH(DM$14,$BQ$14:$DQ$14,0))</f>
        <v>577.74017370826607</v>
      </c>
      <c r="DN23" s="4" cm="1">
        <f t="array" ref="DN23">BH23*INDEX(prod_est,$H23+$I23-1,MATCH(DN$14,$BQ$14:$DQ$14,0))</f>
        <v>577.74017370826607</v>
      </c>
      <c r="DO23" s="4" cm="1">
        <f t="array" ref="DO23">BI23*INDEX(prod_est,$H23+$I23-1,MATCH(DO$14,$BQ$14:$DQ$14,0))</f>
        <v>577.74017370826607</v>
      </c>
      <c r="DP23" s="4" cm="1">
        <f t="array" ref="DP23">BJ23*INDEX(prod_est,$H23+$I23-1,MATCH(DP$14,$BQ$14:$DQ$14,0))</f>
        <v>577.74017370826607</v>
      </c>
      <c r="DQ23" s="4" cm="1">
        <f t="array" ref="DQ23">BK23*INDEX(prod_est,$H23+$I23-1,MATCH(DQ$14,$BQ$14:$DQ$14,0))</f>
        <v>577.74017370826607</v>
      </c>
    </row>
    <row r="24" spans="1:121" x14ac:dyDescent="0.25">
      <c r="A24" t="s">
        <v>56</v>
      </c>
      <c r="B24" t="s">
        <v>14</v>
      </c>
      <c r="C24" t="s">
        <v>14</v>
      </c>
      <c r="D24" t="s">
        <v>172</v>
      </c>
      <c r="E24" s="46" t="s">
        <v>37</v>
      </c>
      <c r="F24" s="4">
        <v>0</v>
      </c>
      <c r="G24" s="4">
        <v>0</v>
      </c>
      <c r="H24">
        <f>MATCH(A24,Production_est!$A$4:$A$339,0)</f>
        <v>305</v>
      </c>
      <c r="I24">
        <f>IFERROR(MATCH(E24,Production_est!$D$4:$D$339,0),"-")</f>
        <v>3</v>
      </c>
      <c r="J24" s="4" cm="1">
        <f t="array" ref="J24">IFERROR(INDEX(Production_est!$E$4:$E$339,I24+H24-1),"-")</f>
        <v>70823.560958265996</v>
      </c>
      <c r="K24" s="33">
        <f t="shared" si="3"/>
        <v>0</v>
      </c>
      <c r="L24" s="33">
        <f t="shared" si="17"/>
        <v>0</v>
      </c>
      <c r="M24" s="33">
        <f t="shared" si="17"/>
        <v>0</v>
      </c>
      <c r="N24" s="33">
        <f t="shared" si="17"/>
        <v>0</v>
      </c>
      <c r="O24" s="33">
        <f t="shared" si="17"/>
        <v>0</v>
      </c>
      <c r="P24" s="33">
        <f t="shared" si="17"/>
        <v>0</v>
      </c>
      <c r="Q24" s="33">
        <f t="shared" si="17"/>
        <v>0</v>
      </c>
      <c r="R24" s="33">
        <f t="shared" si="17"/>
        <v>0</v>
      </c>
      <c r="S24" s="33">
        <f t="shared" si="17"/>
        <v>0</v>
      </c>
      <c r="T24" s="33">
        <f t="shared" si="17"/>
        <v>0</v>
      </c>
      <c r="U24" s="33">
        <f t="shared" si="17"/>
        <v>0</v>
      </c>
      <c r="V24" s="33">
        <f t="shared" si="17"/>
        <v>0</v>
      </c>
      <c r="W24" s="33">
        <f t="shared" si="17"/>
        <v>0</v>
      </c>
      <c r="X24" s="33">
        <f t="shared" si="17"/>
        <v>0</v>
      </c>
      <c r="Y24" s="33">
        <f t="shared" si="17"/>
        <v>0</v>
      </c>
      <c r="Z24" s="33">
        <f t="shared" si="17"/>
        <v>0</v>
      </c>
      <c r="AA24" s="33">
        <f t="shared" si="17"/>
        <v>0</v>
      </c>
      <c r="AB24" s="33">
        <f t="shared" si="17"/>
        <v>0</v>
      </c>
      <c r="AC24" s="33">
        <f t="shared" si="17"/>
        <v>0</v>
      </c>
      <c r="AD24" s="33">
        <f t="shared" si="17"/>
        <v>0</v>
      </c>
      <c r="AE24" s="33">
        <f t="shared" si="17"/>
        <v>0</v>
      </c>
      <c r="AF24" s="33">
        <f t="shared" si="17"/>
        <v>0</v>
      </c>
      <c r="AG24" s="33">
        <f t="shared" si="17"/>
        <v>0</v>
      </c>
      <c r="AH24" s="33">
        <f t="shared" si="17"/>
        <v>0</v>
      </c>
      <c r="AI24" s="33">
        <f t="shared" si="17"/>
        <v>0</v>
      </c>
      <c r="AJ24" s="33">
        <f t="shared" si="17"/>
        <v>0</v>
      </c>
      <c r="AK24" s="33">
        <f t="shared" si="17"/>
        <v>0</v>
      </c>
      <c r="AL24" s="33">
        <f t="shared" si="17"/>
        <v>0</v>
      </c>
      <c r="AM24" s="33">
        <f t="shared" si="17"/>
        <v>0</v>
      </c>
      <c r="AN24" s="33">
        <f t="shared" si="17"/>
        <v>0</v>
      </c>
      <c r="AO24" s="33">
        <f t="shared" si="17"/>
        <v>0</v>
      </c>
      <c r="AP24" s="33">
        <f t="shared" si="17"/>
        <v>0</v>
      </c>
      <c r="AQ24" s="33">
        <f t="shared" ref="AQ24:BK24" si="19">AP24*(1-$G$4)</f>
        <v>0</v>
      </c>
      <c r="AR24" s="33">
        <f t="shared" si="19"/>
        <v>0</v>
      </c>
      <c r="AS24" s="33">
        <f t="shared" si="19"/>
        <v>0</v>
      </c>
      <c r="AT24" s="33">
        <f t="shared" si="19"/>
        <v>0</v>
      </c>
      <c r="AU24" s="33">
        <f t="shared" si="19"/>
        <v>0</v>
      </c>
      <c r="AV24" s="33">
        <f t="shared" si="19"/>
        <v>0</v>
      </c>
      <c r="AW24" s="33">
        <f t="shared" si="19"/>
        <v>0</v>
      </c>
      <c r="AX24" s="33">
        <f t="shared" si="19"/>
        <v>0</v>
      </c>
      <c r="AY24" s="33">
        <f t="shared" si="19"/>
        <v>0</v>
      </c>
      <c r="AZ24" s="33">
        <f t="shared" si="19"/>
        <v>0</v>
      </c>
      <c r="BA24" s="33">
        <f t="shared" si="19"/>
        <v>0</v>
      </c>
      <c r="BB24" s="33">
        <f t="shared" si="19"/>
        <v>0</v>
      </c>
      <c r="BC24" s="33">
        <f t="shared" si="19"/>
        <v>0</v>
      </c>
      <c r="BD24" s="33">
        <f t="shared" si="19"/>
        <v>0</v>
      </c>
      <c r="BE24" s="33">
        <f t="shared" si="19"/>
        <v>0</v>
      </c>
      <c r="BF24" s="33">
        <f t="shared" si="19"/>
        <v>0</v>
      </c>
      <c r="BG24" s="33">
        <f t="shared" si="19"/>
        <v>0</v>
      </c>
      <c r="BH24" s="33">
        <f t="shared" si="19"/>
        <v>0</v>
      </c>
      <c r="BI24" s="33">
        <f t="shared" si="19"/>
        <v>0</v>
      </c>
      <c r="BJ24" s="33">
        <f t="shared" si="19"/>
        <v>0</v>
      </c>
      <c r="BK24" s="33">
        <f t="shared" si="19"/>
        <v>0</v>
      </c>
      <c r="BL24" t="str">
        <f t="shared" si="6"/>
        <v>20_USA</v>
      </c>
      <c r="BM24" t="str">
        <f t="shared" si="7"/>
        <v>d_nonenergy_7_x_jet_fuel</v>
      </c>
      <c r="BP24" s="4">
        <f t="shared" si="8"/>
        <v>0</v>
      </c>
      <c r="BQ24" s="4">
        <f t="shared" si="9"/>
        <v>0</v>
      </c>
      <c r="BR24" s="4" cm="1">
        <f t="array" ref="BR24">L24*INDEX(prod_est,$H24+$I24-1,MATCH(BR$14,$BQ$14:$DQ$14,0))</f>
        <v>0</v>
      </c>
      <c r="BS24" s="4" cm="1">
        <f t="array" ref="BS24">M24*INDEX(prod_est,$H24+$I24-1,MATCH(BS$14,$BQ$14:$DQ$14,0))</f>
        <v>0</v>
      </c>
      <c r="BT24" s="4" cm="1">
        <f t="array" ref="BT24">N24*INDEX(prod_est,$H24+$I24-1,MATCH(BT$14,$BQ$14:$DQ$14,0))</f>
        <v>0</v>
      </c>
      <c r="BU24" s="4" cm="1">
        <f t="array" ref="BU24">O24*INDEX(prod_est,$H24+$I24-1,MATCH(BU$14,$BQ$14:$DQ$14,0))</f>
        <v>0</v>
      </c>
      <c r="BV24" s="4" cm="1">
        <f t="array" ref="BV24">P24*INDEX(prod_est,$H24+$I24-1,MATCH(BV$14,$BQ$14:$DQ$14,0))</f>
        <v>0</v>
      </c>
      <c r="BW24" s="4" cm="1">
        <f t="array" ref="BW24">Q24*INDEX(prod_est,$H24+$I24-1,MATCH(BW$14,$BQ$14:$DQ$14,0))</f>
        <v>0</v>
      </c>
      <c r="BX24" s="4" cm="1">
        <f t="array" ref="BX24">R24*INDEX(prod_est,$H24+$I24-1,MATCH(BX$14,$BQ$14:$DQ$14,0))</f>
        <v>0</v>
      </c>
      <c r="BY24" s="4" cm="1">
        <f t="array" ref="BY24">S24*INDEX(prod_est,$H24+$I24-1,MATCH(BY$14,$BQ$14:$DQ$14,0))</f>
        <v>0</v>
      </c>
      <c r="BZ24" s="4" cm="1">
        <f t="array" ref="BZ24">T24*INDEX(prod_est,$H24+$I24-1,MATCH(BZ$14,$BQ$14:$DQ$14,0))</f>
        <v>0</v>
      </c>
      <c r="CA24" s="4" cm="1">
        <f t="array" ref="CA24">U24*INDEX(prod_est,$H24+$I24-1,MATCH(CA$14,$BQ$14:$DQ$14,0))</f>
        <v>0</v>
      </c>
      <c r="CB24" s="4" cm="1">
        <f t="array" ref="CB24">V24*INDEX(prod_est,$H24+$I24-1,MATCH(CB$14,$BQ$14:$DQ$14,0))</f>
        <v>0</v>
      </c>
      <c r="CC24" s="4" cm="1">
        <f t="array" ref="CC24">W24*INDEX(prod_est,$H24+$I24-1,MATCH(CC$14,$BQ$14:$DQ$14,0))</f>
        <v>0</v>
      </c>
      <c r="CD24" s="4" cm="1">
        <f t="array" ref="CD24">X24*INDEX(prod_est,$H24+$I24-1,MATCH(CD$14,$BQ$14:$DQ$14,0))</f>
        <v>0</v>
      </c>
      <c r="CE24" s="4" cm="1">
        <f t="array" ref="CE24">Y24*INDEX(prod_est,$H24+$I24-1,MATCH(CE$14,$BQ$14:$DQ$14,0))</f>
        <v>0</v>
      </c>
      <c r="CF24" s="4" cm="1">
        <f t="array" ref="CF24">Z24*INDEX(prod_est,$H24+$I24-1,MATCH(CF$14,$BQ$14:$DQ$14,0))</f>
        <v>0</v>
      </c>
      <c r="CG24" s="4" cm="1">
        <f t="array" ref="CG24">AA24*INDEX(prod_est,$H24+$I24-1,MATCH(CG$14,$BQ$14:$DQ$14,0))</f>
        <v>0</v>
      </c>
      <c r="CH24" s="4" cm="1">
        <f t="array" ref="CH24">AB24*INDEX(prod_est,$H24+$I24-1,MATCH(CH$14,$BQ$14:$DQ$14,0))</f>
        <v>0</v>
      </c>
      <c r="CI24" s="4" cm="1">
        <f t="array" ref="CI24">AC24*INDEX(prod_est,$H24+$I24-1,MATCH(CI$14,$BQ$14:$DQ$14,0))</f>
        <v>0</v>
      </c>
      <c r="CJ24" s="4" cm="1">
        <f t="array" ref="CJ24">AD24*INDEX(prod_est,$H24+$I24-1,MATCH(CJ$14,$BQ$14:$DQ$14,0))</f>
        <v>0</v>
      </c>
      <c r="CK24" s="4" cm="1">
        <f t="array" ref="CK24">AE24*INDEX(prod_est,$H24+$I24-1,MATCH(CK$14,$BQ$14:$DQ$14,0))</f>
        <v>0</v>
      </c>
      <c r="CL24" s="4" cm="1">
        <f t="array" ref="CL24">AF24*INDEX(prod_est,$H24+$I24-1,MATCH(CL$14,$BQ$14:$DQ$14,0))</f>
        <v>0</v>
      </c>
      <c r="CM24" s="4" cm="1">
        <f t="array" ref="CM24">AG24*INDEX(prod_est,$H24+$I24-1,MATCH(CM$14,$BQ$14:$DQ$14,0))</f>
        <v>0</v>
      </c>
      <c r="CN24" s="4" cm="1">
        <f t="array" ref="CN24">AH24*INDEX(prod_est,$H24+$I24-1,MATCH(CN$14,$BQ$14:$DQ$14,0))</f>
        <v>0</v>
      </c>
      <c r="CO24" s="4" cm="1">
        <f t="array" ref="CO24">AI24*INDEX(prod_est,$H24+$I24-1,MATCH(CO$14,$BQ$14:$DQ$14,0))</f>
        <v>0</v>
      </c>
      <c r="CP24" s="4" cm="1">
        <f t="array" ref="CP24">AJ24*INDEX(prod_est,$H24+$I24-1,MATCH(CP$14,$BQ$14:$DQ$14,0))</f>
        <v>0</v>
      </c>
      <c r="CQ24" s="4" cm="1">
        <f t="array" ref="CQ24">AK24*INDEX(prod_est,$H24+$I24-1,MATCH(CQ$14,$BQ$14:$DQ$14,0))</f>
        <v>0</v>
      </c>
      <c r="CR24" s="4" cm="1">
        <f t="array" ref="CR24">AL24*INDEX(prod_est,$H24+$I24-1,MATCH(CR$14,$BQ$14:$DQ$14,0))</f>
        <v>0</v>
      </c>
      <c r="CS24" s="4" cm="1">
        <f t="array" ref="CS24">AM24*INDEX(prod_est,$H24+$I24-1,MATCH(CS$14,$BQ$14:$DQ$14,0))</f>
        <v>0</v>
      </c>
      <c r="CT24" s="4" cm="1">
        <f t="array" ref="CT24">AN24*INDEX(prod_est,$H24+$I24-1,MATCH(CT$14,$BQ$14:$DQ$14,0))</f>
        <v>0</v>
      </c>
      <c r="CU24" s="4" cm="1">
        <f t="array" ref="CU24">AO24*INDEX(prod_est,$H24+$I24-1,MATCH(CU$14,$BQ$14:$DQ$14,0))</f>
        <v>0</v>
      </c>
      <c r="CV24" s="4" cm="1">
        <f t="array" ref="CV24">AP24*INDEX(prod_est,$H24+$I24-1,MATCH(CV$14,$BQ$14:$DQ$14,0))</f>
        <v>0</v>
      </c>
      <c r="CW24" s="4" cm="1">
        <f t="array" ref="CW24">AQ24*INDEX(prod_est,$H24+$I24-1,MATCH(CW$14,$BQ$14:$DQ$14,0))</f>
        <v>0</v>
      </c>
      <c r="CX24" s="4" cm="1">
        <f t="array" ref="CX24">AR24*INDEX(prod_est,$H24+$I24-1,MATCH(CX$14,$BQ$14:$DQ$14,0))</f>
        <v>0</v>
      </c>
      <c r="CY24" s="4" cm="1">
        <f t="array" ref="CY24">AS24*INDEX(prod_est,$H24+$I24-1,MATCH(CY$14,$BQ$14:$DQ$14,0))</f>
        <v>0</v>
      </c>
      <c r="CZ24" s="4" cm="1">
        <f t="array" ref="CZ24">AT24*INDEX(prod_est,$H24+$I24-1,MATCH(CZ$14,$BQ$14:$DQ$14,0))</f>
        <v>0</v>
      </c>
      <c r="DA24" s="4" cm="1">
        <f t="array" ref="DA24">AU24*INDEX(prod_est,$H24+$I24-1,MATCH(DA$14,$BQ$14:$DQ$14,0))</f>
        <v>0</v>
      </c>
      <c r="DB24" s="4" cm="1">
        <f t="array" ref="DB24">AV24*INDEX(prod_est,$H24+$I24-1,MATCH(DB$14,$BQ$14:$DQ$14,0))</f>
        <v>0</v>
      </c>
      <c r="DC24" s="4" cm="1">
        <f t="array" ref="DC24">AW24*INDEX(prod_est,$H24+$I24-1,MATCH(DC$14,$BQ$14:$DQ$14,0))</f>
        <v>0</v>
      </c>
      <c r="DD24" s="4" cm="1">
        <f t="array" ref="DD24">AX24*INDEX(prod_est,$H24+$I24-1,MATCH(DD$14,$BQ$14:$DQ$14,0))</f>
        <v>0</v>
      </c>
      <c r="DE24" s="4" cm="1">
        <f t="array" ref="DE24">AY24*INDEX(prod_est,$H24+$I24-1,MATCH(DE$14,$BQ$14:$DQ$14,0))</f>
        <v>0</v>
      </c>
      <c r="DF24" s="4" cm="1">
        <f t="array" ref="DF24">AZ24*INDEX(prod_est,$H24+$I24-1,MATCH(DF$14,$BQ$14:$DQ$14,0))</f>
        <v>0</v>
      </c>
      <c r="DG24" s="4" cm="1">
        <f t="array" ref="DG24">BA24*INDEX(prod_est,$H24+$I24-1,MATCH(DG$14,$BQ$14:$DQ$14,0))</f>
        <v>0</v>
      </c>
      <c r="DH24" s="4" cm="1">
        <f t="array" ref="DH24">BB24*INDEX(prod_est,$H24+$I24-1,MATCH(DH$14,$BQ$14:$DQ$14,0))</f>
        <v>0</v>
      </c>
      <c r="DI24" s="4" cm="1">
        <f t="array" ref="DI24">BC24*INDEX(prod_est,$H24+$I24-1,MATCH(DI$14,$BQ$14:$DQ$14,0))</f>
        <v>0</v>
      </c>
      <c r="DJ24" s="4" cm="1">
        <f t="array" ref="DJ24">BD24*INDEX(prod_est,$H24+$I24-1,MATCH(DJ$14,$BQ$14:$DQ$14,0))</f>
        <v>0</v>
      </c>
      <c r="DK24" s="4" cm="1">
        <f t="array" ref="DK24">BE24*INDEX(prod_est,$H24+$I24-1,MATCH(DK$14,$BQ$14:$DQ$14,0))</f>
        <v>0</v>
      </c>
      <c r="DL24" s="4" cm="1">
        <f t="array" ref="DL24">BF24*INDEX(prod_est,$H24+$I24-1,MATCH(DL$14,$BQ$14:$DQ$14,0))</f>
        <v>0</v>
      </c>
      <c r="DM24" s="4" cm="1">
        <f t="array" ref="DM24">BG24*INDEX(prod_est,$H24+$I24-1,MATCH(DM$14,$BQ$14:$DQ$14,0))</f>
        <v>0</v>
      </c>
      <c r="DN24" s="4" cm="1">
        <f t="array" ref="DN24">BH24*INDEX(prod_est,$H24+$I24-1,MATCH(DN$14,$BQ$14:$DQ$14,0))</f>
        <v>0</v>
      </c>
      <c r="DO24" s="4" cm="1">
        <f t="array" ref="DO24">BI24*INDEX(prod_est,$H24+$I24-1,MATCH(DO$14,$BQ$14:$DQ$14,0))</f>
        <v>0</v>
      </c>
      <c r="DP24" s="4" cm="1">
        <f t="array" ref="DP24">BJ24*INDEX(prod_est,$H24+$I24-1,MATCH(DP$14,$BQ$14:$DQ$14,0))</f>
        <v>0</v>
      </c>
      <c r="DQ24" s="4" cm="1">
        <f t="array" ref="DQ24">BK24*INDEX(prod_est,$H24+$I24-1,MATCH(DQ$14,$BQ$14:$DQ$14,0))</f>
        <v>0</v>
      </c>
    </row>
    <row r="25" spans="1:121" x14ac:dyDescent="0.25">
      <c r="A25" t="s">
        <v>56</v>
      </c>
      <c r="B25" t="s">
        <v>15</v>
      </c>
      <c r="C25" t="s">
        <v>15</v>
      </c>
      <c r="D25" t="s">
        <v>172</v>
      </c>
      <c r="E25" s="46" t="s">
        <v>37</v>
      </c>
      <c r="F25" s="4">
        <v>0</v>
      </c>
      <c r="G25" s="4">
        <v>0</v>
      </c>
      <c r="H25">
        <f>MATCH(A25,Production_est!$A$4:$A$339,0)</f>
        <v>305</v>
      </c>
      <c r="I25">
        <f>IFERROR(MATCH(E25,Production_est!$D$4:$D$339,0),"-")</f>
        <v>3</v>
      </c>
      <c r="J25" s="4" cm="1">
        <f t="array" ref="J25">IFERROR(INDEX(Production_est!$E$4:$E$339,I25+H25-1),"-")</f>
        <v>70823.560958265996</v>
      </c>
      <c r="K25" s="33">
        <f t="shared" si="3"/>
        <v>0</v>
      </c>
      <c r="L25" s="33">
        <f t="shared" si="17"/>
        <v>0</v>
      </c>
      <c r="M25" s="33">
        <f t="shared" si="17"/>
        <v>0</v>
      </c>
      <c r="N25" s="33">
        <f t="shared" si="17"/>
        <v>0</v>
      </c>
      <c r="O25" s="33">
        <f t="shared" si="17"/>
        <v>0</v>
      </c>
      <c r="P25" s="33">
        <f t="shared" si="17"/>
        <v>0</v>
      </c>
      <c r="Q25" s="33">
        <f t="shared" si="17"/>
        <v>0</v>
      </c>
      <c r="R25" s="33">
        <f t="shared" si="17"/>
        <v>0</v>
      </c>
      <c r="S25" s="33">
        <f t="shared" si="17"/>
        <v>0</v>
      </c>
      <c r="T25" s="33">
        <f t="shared" si="17"/>
        <v>0</v>
      </c>
      <c r="U25" s="33">
        <f t="shared" si="17"/>
        <v>0</v>
      </c>
      <c r="V25" s="33">
        <f t="shared" si="17"/>
        <v>0</v>
      </c>
      <c r="W25" s="33">
        <f t="shared" si="17"/>
        <v>0</v>
      </c>
      <c r="X25" s="33">
        <f t="shared" si="17"/>
        <v>0</v>
      </c>
      <c r="Y25" s="33">
        <f t="shared" si="17"/>
        <v>0</v>
      </c>
      <c r="Z25" s="33">
        <f t="shared" si="17"/>
        <v>0</v>
      </c>
      <c r="AA25" s="33">
        <f t="shared" si="17"/>
        <v>0</v>
      </c>
      <c r="AB25" s="33">
        <f t="shared" si="17"/>
        <v>0</v>
      </c>
      <c r="AC25" s="33">
        <f t="shared" si="17"/>
        <v>0</v>
      </c>
      <c r="AD25" s="33">
        <f t="shared" si="17"/>
        <v>0</v>
      </c>
      <c r="AE25" s="33">
        <f t="shared" si="17"/>
        <v>0</v>
      </c>
      <c r="AF25" s="33">
        <f t="shared" si="17"/>
        <v>0</v>
      </c>
      <c r="AG25" s="33">
        <f t="shared" si="17"/>
        <v>0</v>
      </c>
      <c r="AH25" s="33">
        <f t="shared" si="17"/>
        <v>0</v>
      </c>
      <c r="AI25" s="33">
        <f t="shared" si="17"/>
        <v>0</v>
      </c>
      <c r="AJ25" s="33">
        <f t="shared" si="17"/>
        <v>0</v>
      </c>
      <c r="AK25" s="33">
        <f t="shared" si="17"/>
        <v>0</v>
      </c>
      <c r="AL25" s="33">
        <f t="shared" si="17"/>
        <v>0</v>
      </c>
      <c r="AM25" s="33">
        <f t="shared" si="17"/>
        <v>0</v>
      </c>
      <c r="AN25" s="33">
        <f t="shared" si="17"/>
        <v>0</v>
      </c>
      <c r="AO25" s="33">
        <f t="shared" si="17"/>
        <v>0</v>
      </c>
      <c r="AP25" s="33">
        <f t="shared" si="17"/>
        <v>0</v>
      </c>
      <c r="AQ25" s="33">
        <f t="shared" ref="AQ25:BK25" si="20">AP25*(1-$G$4)</f>
        <v>0</v>
      </c>
      <c r="AR25" s="33">
        <f t="shared" si="20"/>
        <v>0</v>
      </c>
      <c r="AS25" s="33">
        <f t="shared" si="20"/>
        <v>0</v>
      </c>
      <c r="AT25" s="33">
        <f t="shared" si="20"/>
        <v>0</v>
      </c>
      <c r="AU25" s="33">
        <f t="shared" si="20"/>
        <v>0</v>
      </c>
      <c r="AV25" s="33">
        <f t="shared" si="20"/>
        <v>0</v>
      </c>
      <c r="AW25" s="33">
        <f t="shared" si="20"/>
        <v>0</v>
      </c>
      <c r="AX25" s="33">
        <f t="shared" si="20"/>
        <v>0</v>
      </c>
      <c r="AY25" s="33">
        <f t="shared" si="20"/>
        <v>0</v>
      </c>
      <c r="AZ25" s="33">
        <f t="shared" si="20"/>
        <v>0</v>
      </c>
      <c r="BA25" s="33">
        <f t="shared" si="20"/>
        <v>0</v>
      </c>
      <c r="BB25" s="33">
        <f t="shared" si="20"/>
        <v>0</v>
      </c>
      <c r="BC25" s="33">
        <f t="shared" si="20"/>
        <v>0</v>
      </c>
      <c r="BD25" s="33">
        <f t="shared" si="20"/>
        <v>0</v>
      </c>
      <c r="BE25" s="33">
        <f t="shared" si="20"/>
        <v>0</v>
      </c>
      <c r="BF25" s="33">
        <f t="shared" si="20"/>
        <v>0</v>
      </c>
      <c r="BG25" s="33">
        <f t="shared" si="20"/>
        <v>0</v>
      </c>
      <c r="BH25" s="33">
        <f t="shared" si="20"/>
        <v>0</v>
      </c>
      <c r="BI25" s="33">
        <f t="shared" si="20"/>
        <v>0</v>
      </c>
      <c r="BJ25" s="33">
        <f t="shared" si="20"/>
        <v>0</v>
      </c>
      <c r="BK25" s="33">
        <f t="shared" si="20"/>
        <v>0</v>
      </c>
      <c r="BL25" t="str">
        <f t="shared" si="6"/>
        <v>20_USA</v>
      </c>
      <c r="BM25" t="str">
        <f t="shared" si="7"/>
        <v>d_nonenergy_7_6_kerosene</v>
      </c>
      <c r="BP25" s="4">
        <f t="shared" si="8"/>
        <v>0</v>
      </c>
      <c r="BQ25" s="4">
        <f t="shared" si="9"/>
        <v>0</v>
      </c>
      <c r="BR25" s="4" cm="1">
        <f t="array" ref="BR25">L25*INDEX(prod_est,$H25+$I25-1,MATCH(BR$14,$BQ$14:$DQ$14,0))</f>
        <v>0</v>
      </c>
      <c r="BS25" s="4" cm="1">
        <f t="array" ref="BS25">M25*INDEX(prod_est,$H25+$I25-1,MATCH(BS$14,$BQ$14:$DQ$14,0))</f>
        <v>0</v>
      </c>
      <c r="BT25" s="4" cm="1">
        <f t="array" ref="BT25">N25*INDEX(prod_est,$H25+$I25-1,MATCH(BT$14,$BQ$14:$DQ$14,0))</f>
        <v>0</v>
      </c>
      <c r="BU25" s="4" cm="1">
        <f t="array" ref="BU25">O25*INDEX(prod_est,$H25+$I25-1,MATCH(BU$14,$BQ$14:$DQ$14,0))</f>
        <v>0</v>
      </c>
      <c r="BV25" s="4" cm="1">
        <f t="array" ref="BV25">P25*INDEX(prod_est,$H25+$I25-1,MATCH(BV$14,$BQ$14:$DQ$14,0))</f>
        <v>0</v>
      </c>
      <c r="BW25" s="4" cm="1">
        <f t="array" ref="BW25">Q25*INDEX(prod_est,$H25+$I25-1,MATCH(BW$14,$BQ$14:$DQ$14,0))</f>
        <v>0</v>
      </c>
      <c r="BX25" s="4" cm="1">
        <f t="array" ref="BX25">R25*INDEX(prod_est,$H25+$I25-1,MATCH(BX$14,$BQ$14:$DQ$14,0))</f>
        <v>0</v>
      </c>
      <c r="BY25" s="4" cm="1">
        <f t="array" ref="BY25">S25*INDEX(prod_est,$H25+$I25-1,MATCH(BY$14,$BQ$14:$DQ$14,0))</f>
        <v>0</v>
      </c>
      <c r="BZ25" s="4" cm="1">
        <f t="array" ref="BZ25">T25*INDEX(prod_est,$H25+$I25-1,MATCH(BZ$14,$BQ$14:$DQ$14,0))</f>
        <v>0</v>
      </c>
      <c r="CA25" s="4" cm="1">
        <f t="array" ref="CA25">U25*INDEX(prod_est,$H25+$I25-1,MATCH(CA$14,$BQ$14:$DQ$14,0))</f>
        <v>0</v>
      </c>
      <c r="CB25" s="4" cm="1">
        <f t="array" ref="CB25">V25*INDEX(prod_est,$H25+$I25-1,MATCH(CB$14,$BQ$14:$DQ$14,0))</f>
        <v>0</v>
      </c>
      <c r="CC25" s="4" cm="1">
        <f t="array" ref="CC25">W25*INDEX(prod_est,$H25+$I25-1,MATCH(CC$14,$BQ$14:$DQ$14,0))</f>
        <v>0</v>
      </c>
      <c r="CD25" s="4" cm="1">
        <f t="array" ref="CD25">X25*INDEX(prod_est,$H25+$I25-1,MATCH(CD$14,$BQ$14:$DQ$14,0))</f>
        <v>0</v>
      </c>
      <c r="CE25" s="4" cm="1">
        <f t="array" ref="CE25">Y25*INDEX(prod_est,$H25+$I25-1,MATCH(CE$14,$BQ$14:$DQ$14,0))</f>
        <v>0</v>
      </c>
      <c r="CF25" s="4" cm="1">
        <f t="array" ref="CF25">Z25*INDEX(prod_est,$H25+$I25-1,MATCH(CF$14,$BQ$14:$DQ$14,0))</f>
        <v>0</v>
      </c>
      <c r="CG25" s="4" cm="1">
        <f t="array" ref="CG25">AA25*INDEX(prod_est,$H25+$I25-1,MATCH(CG$14,$BQ$14:$DQ$14,0))</f>
        <v>0</v>
      </c>
      <c r="CH25" s="4" cm="1">
        <f t="array" ref="CH25">AB25*INDEX(prod_est,$H25+$I25-1,MATCH(CH$14,$BQ$14:$DQ$14,0))</f>
        <v>0</v>
      </c>
      <c r="CI25" s="4" cm="1">
        <f t="array" ref="CI25">AC25*INDEX(prod_est,$H25+$I25-1,MATCH(CI$14,$BQ$14:$DQ$14,0))</f>
        <v>0</v>
      </c>
      <c r="CJ25" s="4" cm="1">
        <f t="array" ref="CJ25">AD25*INDEX(prod_est,$H25+$I25-1,MATCH(CJ$14,$BQ$14:$DQ$14,0))</f>
        <v>0</v>
      </c>
      <c r="CK25" s="4" cm="1">
        <f t="array" ref="CK25">AE25*INDEX(prod_est,$H25+$I25-1,MATCH(CK$14,$BQ$14:$DQ$14,0))</f>
        <v>0</v>
      </c>
      <c r="CL25" s="4" cm="1">
        <f t="array" ref="CL25">AF25*INDEX(prod_est,$H25+$I25-1,MATCH(CL$14,$BQ$14:$DQ$14,0))</f>
        <v>0</v>
      </c>
      <c r="CM25" s="4" cm="1">
        <f t="array" ref="CM25">AG25*INDEX(prod_est,$H25+$I25-1,MATCH(CM$14,$BQ$14:$DQ$14,0))</f>
        <v>0</v>
      </c>
      <c r="CN25" s="4" cm="1">
        <f t="array" ref="CN25">AH25*INDEX(prod_est,$H25+$I25-1,MATCH(CN$14,$BQ$14:$DQ$14,0))</f>
        <v>0</v>
      </c>
      <c r="CO25" s="4" cm="1">
        <f t="array" ref="CO25">AI25*INDEX(prod_est,$H25+$I25-1,MATCH(CO$14,$BQ$14:$DQ$14,0))</f>
        <v>0</v>
      </c>
      <c r="CP25" s="4" cm="1">
        <f t="array" ref="CP25">AJ25*INDEX(prod_est,$H25+$I25-1,MATCH(CP$14,$BQ$14:$DQ$14,0))</f>
        <v>0</v>
      </c>
      <c r="CQ25" s="4" cm="1">
        <f t="array" ref="CQ25">AK25*INDEX(prod_est,$H25+$I25-1,MATCH(CQ$14,$BQ$14:$DQ$14,0))</f>
        <v>0</v>
      </c>
      <c r="CR25" s="4" cm="1">
        <f t="array" ref="CR25">AL25*INDEX(prod_est,$H25+$I25-1,MATCH(CR$14,$BQ$14:$DQ$14,0))</f>
        <v>0</v>
      </c>
      <c r="CS25" s="4" cm="1">
        <f t="array" ref="CS25">AM25*INDEX(prod_est,$H25+$I25-1,MATCH(CS$14,$BQ$14:$DQ$14,0))</f>
        <v>0</v>
      </c>
      <c r="CT25" s="4" cm="1">
        <f t="array" ref="CT25">AN25*INDEX(prod_est,$H25+$I25-1,MATCH(CT$14,$BQ$14:$DQ$14,0))</f>
        <v>0</v>
      </c>
      <c r="CU25" s="4" cm="1">
        <f t="array" ref="CU25">AO25*INDEX(prod_est,$H25+$I25-1,MATCH(CU$14,$BQ$14:$DQ$14,0))</f>
        <v>0</v>
      </c>
      <c r="CV25" s="4" cm="1">
        <f t="array" ref="CV25">AP25*INDEX(prod_est,$H25+$I25-1,MATCH(CV$14,$BQ$14:$DQ$14,0))</f>
        <v>0</v>
      </c>
      <c r="CW25" s="4" cm="1">
        <f t="array" ref="CW25">AQ25*INDEX(prod_est,$H25+$I25-1,MATCH(CW$14,$BQ$14:$DQ$14,0))</f>
        <v>0</v>
      </c>
      <c r="CX25" s="4" cm="1">
        <f t="array" ref="CX25">AR25*INDEX(prod_est,$H25+$I25-1,MATCH(CX$14,$BQ$14:$DQ$14,0))</f>
        <v>0</v>
      </c>
      <c r="CY25" s="4" cm="1">
        <f t="array" ref="CY25">AS25*INDEX(prod_est,$H25+$I25-1,MATCH(CY$14,$BQ$14:$DQ$14,0))</f>
        <v>0</v>
      </c>
      <c r="CZ25" s="4" cm="1">
        <f t="array" ref="CZ25">AT25*INDEX(prod_est,$H25+$I25-1,MATCH(CZ$14,$BQ$14:$DQ$14,0))</f>
        <v>0</v>
      </c>
      <c r="DA25" s="4" cm="1">
        <f t="array" ref="DA25">AU25*INDEX(prod_est,$H25+$I25-1,MATCH(DA$14,$BQ$14:$DQ$14,0))</f>
        <v>0</v>
      </c>
      <c r="DB25" s="4" cm="1">
        <f t="array" ref="DB25">AV25*INDEX(prod_est,$H25+$I25-1,MATCH(DB$14,$BQ$14:$DQ$14,0))</f>
        <v>0</v>
      </c>
      <c r="DC25" s="4" cm="1">
        <f t="array" ref="DC25">AW25*INDEX(prod_est,$H25+$I25-1,MATCH(DC$14,$BQ$14:$DQ$14,0))</f>
        <v>0</v>
      </c>
      <c r="DD25" s="4" cm="1">
        <f t="array" ref="DD25">AX25*INDEX(prod_est,$H25+$I25-1,MATCH(DD$14,$BQ$14:$DQ$14,0))</f>
        <v>0</v>
      </c>
      <c r="DE25" s="4" cm="1">
        <f t="array" ref="DE25">AY25*INDEX(prod_est,$H25+$I25-1,MATCH(DE$14,$BQ$14:$DQ$14,0))</f>
        <v>0</v>
      </c>
      <c r="DF25" s="4" cm="1">
        <f t="array" ref="DF25">AZ25*INDEX(prod_est,$H25+$I25-1,MATCH(DF$14,$BQ$14:$DQ$14,0))</f>
        <v>0</v>
      </c>
      <c r="DG25" s="4" cm="1">
        <f t="array" ref="DG25">BA25*INDEX(prod_est,$H25+$I25-1,MATCH(DG$14,$BQ$14:$DQ$14,0))</f>
        <v>0</v>
      </c>
      <c r="DH25" s="4" cm="1">
        <f t="array" ref="DH25">BB25*INDEX(prod_est,$H25+$I25-1,MATCH(DH$14,$BQ$14:$DQ$14,0))</f>
        <v>0</v>
      </c>
      <c r="DI25" s="4" cm="1">
        <f t="array" ref="DI25">BC25*INDEX(prod_est,$H25+$I25-1,MATCH(DI$14,$BQ$14:$DQ$14,0))</f>
        <v>0</v>
      </c>
      <c r="DJ25" s="4" cm="1">
        <f t="array" ref="DJ25">BD25*INDEX(prod_est,$H25+$I25-1,MATCH(DJ$14,$BQ$14:$DQ$14,0))</f>
        <v>0</v>
      </c>
      <c r="DK25" s="4" cm="1">
        <f t="array" ref="DK25">BE25*INDEX(prod_est,$H25+$I25-1,MATCH(DK$14,$BQ$14:$DQ$14,0))</f>
        <v>0</v>
      </c>
      <c r="DL25" s="4" cm="1">
        <f t="array" ref="DL25">BF25*INDEX(prod_est,$H25+$I25-1,MATCH(DL$14,$BQ$14:$DQ$14,0))</f>
        <v>0</v>
      </c>
      <c r="DM25" s="4" cm="1">
        <f t="array" ref="DM25">BG25*INDEX(prod_est,$H25+$I25-1,MATCH(DM$14,$BQ$14:$DQ$14,0))</f>
        <v>0</v>
      </c>
      <c r="DN25" s="4" cm="1">
        <f t="array" ref="DN25">BH25*INDEX(prod_est,$H25+$I25-1,MATCH(DN$14,$BQ$14:$DQ$14,0))</f>
        <v>0</v>
      </c>
      <c r="DO25" s="4" cm="1">
        <f t="array" ref="DO25">BI25*INDEX(prod_est,$H25+$I25-1,MATCH(DO$14,$BQ$14:$DQ$14,0))</f>
        <v>0</v>
      </c>
      <c r="DP25" s="4" cm="1">
        <f t="array" ref="DP25">BJ25*INDEX(prod_est,$H25+$I25-1,MATCH(DP$14,$BQ$14:$DQ$14,0))</f>
        <v>0</v>
      </c>
      <c r="DQ25" s="4" cm="1">
        <f t="array" ref="DQ25">BK25*INDEX(prod_est,$H25+$I25-1,MATCH(DQ$14,$BQ$14:$DQ$14,0))</f>
        <v>0</v>
      </c>
    </row>
    <row r="26" spans="1:121" x14ac:dyDescent="0.25">
      <c r="A26" t="s">
        <v>56</v>
      </c>
      <c r="B26" t="s">
        <v>16</v>
      </c>
      <c r="C26" t="s">
        <v>16</v>
      </c>
      <c r="D26" t="s">
        <v>172</v>
      </c>
      <c r="E26" s="46" t="s">
        <v>37</v>
      </c>
      <c r="F26" s="4">
        <v>195.37488673199999</v>
      </c>
      <c r="G26" s="4">
        <v>184.03200817199999</v>
      </c>
      <c r="H26">
        <f>MATCH(A26,Production_est!$A$4:$A$339,0)</f>
        <v>305</v>
      </c>
      <c r="I26">
        <f>IFERROR(MATCH(E26,Production_est!$D$4:$D$339,0),"-")</f>
        <v>3</v>
      </c>
      <c r="J26" s="4" cm="1">
        <f t="array" ref="J26">IFERROR(INDEX(Production_est!$E$4:$E$339,I26+H26-1),"-")</f>
        <v>70823.560958265996</v>
      </c>
      <c r="K26" s="33">
        <f t="shared" si="3"/>
        <v>2.598457429730821E-3</v>
      </c>
      <c r="L26" s="33">
        <f t="shared" si="17"/>
        <v>2.598457429730821E-3</v>
      </c>
      <c r="M26" s="33">
        <f t="shared" si="17"/>
        <v>2.598457429730821E-3</v>
      </c>
      <c r="N26" s="33">
        <f t="shared" si="17"/>
        <v>2.598457429730821E-3</v>
      </c>
      <c r="O26" s="33">
        <f t="shared" si="17"/>
        <v>2.598457429730821E-3</v>
      </c>
      <c r="P26" s="33">
        <f t="shared" si="17"/>
        <v>2.598457429730821E-3</v>
      </c>
      <c r="Q26" s="33">
        <f t="shared" si="17"/>
        <v>2.598457429730821E-3</v>
      </c>
      <c r="R26" s="33">
        <f t="shared" si="17"/>
        <v>2.598457429730821E-3</v>
      </c>
      <c r="S26" s="33">
        <f t="shared" si="17"/>
        <v>2.598457429730821E-3</v>
      </c>
      <c r="T26" s="33">
        <f t="shared" si="17"/>
        <v>2.598457429730821E-3</v>
      </c>
      <c r="U26" s="33">
        <f t="shared" si="17"/>
        <v>2.598457429730821E-3</v>
      </c>
      <c r="V26" s="33">
        <f t="shared" si="17"/>
        <v>2.598457429730821E-3</v>
      </c>
      <c r="W26" s="33">
        <f t="shared" si="17"/>
        <v>2.598457429730821E-3</v>
      </c>
      <c r="X26" s="33">
        <f t="shared" si="17"/>
        <v>2.598457429730821E-3</v>
      </c>
      <c r="Y26" s="33">
        <f t="shared" si="17"/>
        <v>2.598457429730821E-3</v>
      </c>
      <c r="Z26" s="33">
        <f t="shared" si="17"/>
        <v>2.598457429730821E-3</v>
      </c>
      <c r="AA26" s="33">
        <f t="shared" si="17"/>
        <v>2.598457429730821E-3</v>
      </c>
      <c r="AB26" s="33">
        <f t="shared" si="17"/>
        <v>2.598457429730821E-3</v>
      </c>
      <c r="AC26" s="33">
        <f t="shared" si="17"/>
        <v>2.598457429730821E-3</v>
      </c>
      <c r="AD26" s="33">
        <f t="shared" si="17"/>
        <v>2.598457429730821E-3</v>
      </c>
      <c r="AE26" s="33">
        <f t="shared" si="17"/>
        <v>2.598457429730821E-3</v>
      </c>
      <c r="AF26" s="33">
        <f t="shared" si="17"/>
        <v>2.598457429730821E-3</v>
      </c>
      <c r="AG26" s="33">
        <f t="shared" si="17"/>
        <v>2.598457429730821E-3</v>
      </c>
      <c r="AH26" s="33">
        <f t="shared" si="17"/>
        <v>2.598457429730821E-3</v>
      </c>
      <c r="AI26" s="33">
        <f t="shared" si="17"/>
        <v>2.598457429730821E-3</v>
      </c>
      <c r="AJ26" s="33">
        <f t="shared" si="17"/>
        <v>2.598457429730821E-3</v>
      </c>
      <c r="AK26" s="33">
        <f t="shared" si="17"/>
        <v>2.598457429730821E-3</v>
      </c>
      <c r="AL26" s="33">
        <f t="shared" si="17"/>
        <v>2.598457429730821E-3</v>
      </c>
      <c r="AM26" s="33">
        <f t="shared" si="17"/>
        <v>2.598457429730821E-3</v>
      </c>
      <c r="AN26" s="33">
        <f t="shared" si="17"/>
        <v>2.598457429730821E-3</v>
      </c>
      <c r="AO26" s="33">
        <f t="shared" si="17"/>
        <v>2.598457429730821E-3</v>
      </c>
      <c r="AP26" s="33">
        <f t="shared" si="17"/>
        <v>2.598457429730821E-3</v>
      </c>
      <c r="AQ26" s="33">
        <f t="shared" ref="AQ26:BK26" si="21">AP26*(1-$G$4)</f>
        <v>2.598457429730821E-3</v>
      </c>
      <c r="AR26" s="33">
        <f t="shared" si="21"/>
        <v>2.598457429730821E-3</v>
      </c>
      <c r="AS26" s="33">
        <f t="shared" si="21"/>
        <v>2.598457429730821E-3</v>
      </c>
      <c r="AT26" s="33">
        <f t="shared" si="21"/>
        <v>2.598457429730821E-3</v>
      </c>
      <c r="AU26" s="33">
        <f t="shared" si="21"/>
        <v>2.598457429730821E-3</v>
      </c>
      <c r="AV26" s="33">
        <f t="shared" si="21"/>
        <v>2.598457429730821E-3</v>
      </c>
      <c r="AW26" s="33">
        <f t="shared" si="21"/>
        <v>2.598457429730821E-3</v>
      </c>
      <c r="AX26" s="33">
        <f t="shared" si="21"/>
        <v>2.598457429730821E-3</v>
      </c>
      <c r="AY26" s="33">
        <f t="shared" si="21"/>
        <v>2.598457429730821E-3</v>
      </c>
      <c r="AZ26" s="33">
        <f t="shared" si="21"/>
        <v>2.598457429730821E-3</v>
      </c>
      <c r="BA26" s="33">
        <f t="shared" si="21"/>
        <v>2.598457429730821E-3</v>
      </c>
      <c r="BB26" s="33">
        <f t="shared" si="21"/>
        <v>2.598457429730821E-3</v>
      </c>
      <c r="BC26" s="33">
        <f t="shared" si="21"/>
        <v>2.598457429730821E-3</v>
      </c>
      <c r="BD26" s="33">
        <f t="shared" si="21"/>
        <v>2.598457429730821E-3</v>
      </c>
      <c r="BE26" s="33">
        <f t="shared" si="21"/>
        <v>2.598457429730821E-3</v>
      </c>
      <c r="BF26" s="33">
        <f t="shared" si="21"/>
        <v>2.598457429730821E-3</v>
      </c>
      <c r="BG26" s="33">
        <f t="shared" si="21"/>
        <v>2.598457429730821E-3</v>
      </c>
      <c r="BH26" s="33">
        <f t="shared" si="21"/>
        <v>2.598457429730821E-3</v>
      </c>
      <c r="BI26" s="33">
        <f t="shared" si="21"/>
        <v>2.598457429730821E-3</v>
      </c>
      <c r="BJ26" s="33">
        <f t="shared" si="21"/>
        <v>2.598457429730821E-3</v>
      </c>
      <c r="BK26" s="33">
        <f t="shared" si="21"/>
        <v>2.598457429730821E-3</v>
      </c>
      <c r="BL26" t="str">
        <f t="shared" si="6"/>
        <v>20_USA</v>
      </c>
      <c r="BM26" t="str">
        <f t="shared" si="7"/>
        <v>d_nonenergy_7_7_gas_diesel_oil</v>
      </c>
      <c r="BP26" s="4">
        <f t="shared" si="8"/>
        <v>195.37488673199999</v>
      </c>
      <c r="BQ26" s="4">
        <f t="shared" si="9"/>
        <v>184.03200817199999</v>
      </c>
      <c r="BR26" s="4" cm="1">
        <f t="array" ref="BR26">L26*INDEX(prod_est,$H26+$I26-1,MATCH(BR$14,$BQ$14:$DQ$14,0))</f>
        <v>187.24963780262286</v>
      </c>
      <c r="BS26" s="4" cm="1">
        <f t="array" ref="BS26">M26*INDEX(prod_est,$H26+$I26-1,MATCH(BS$14,$BQ$14:$DQ$14,0))</f>
        <v>170.10732564865398</v>
      </c>
      <c r="BT26" s="4" cm="1">
        <f t="array" ref="BT26">N26*INDEX(prod_est,$H26+$I26-1,MATCH(BT$14,$BQ$14:$DQ$14,0))</f>
        <v>183.43735677094392</v>
      </c>
      <c r="BU26" s="4" cm="1">
        <f t="array" ref="BU26">O26*INDEX(prod_est,$H26+$I26-1,MATCH(BU$14,$BQ$14:$DQ$14,0))</f>
        <v>187.78226693640667</v>
      </c>
      <c r="BV26" s="4" cm="1">
        <f t="array" ref="BV26">P26*INDEX(prod_est,$H26+$I26-1,MATCH(BV$14,$BQ$14:$DQ$14,0))</f>
        <v>192.1106140574814</v>
      </c>
      <c r="BW26" s="4" cm="1">
        <f t="array" ref="BW26">Q26*INDEX(prod_est,$H26+$I26-1,MATCH(BW$14,$BQ$14:$DQ$14,0))</f>
        <v>196.43501094799407</v>
      </c>
      <c r="BX26" s="4" cm="1">
        <f t="array" ref="BX26">R26*INDEX(prod_est,$H26+$I26-1,MATCH(BX$14,$BQ$14:$DQ$14,0))</f>
        <v>200.76640011476289</v>
      </c>
      <c r="BY26" s="4" cm="1">
        <f t="array" ref="BY26">S26*INDEX(prod_est,$H26+$I26-1,MATCH(BY$14,$BQ$14:$DQ$14,0))</f>
        <v>205.11790704896521</v>
      </c>
      <c r="BZ26" s="4" cm="1">
        <f t="array" ref="BZ26">T26*INDEX(prod_est,$H26+$I26-1,MATCH(BZ$14,$BQ$14:$DQ$14,0))</f>
        <v>209.50353599435104</v>
      </c>
      <c r="CA26" s="4" cm="1">
        <f t="array" ref="CA26">U26*INDEX(prod_est,$H26+$I26-1,MATCH(CA$14,$BQ$14:$DQ$14,0))</f>
        <v>212.14061581644199</v>
      </c>
      <c r="CB26" s="4" cm="1">
        <f t="array" ref="CB26">V26*INDEX(prod_est,$H26+$I26-1,MATCH(CB$14,$BQ$14:$DQ$14,0))</f>
        <v>214.7216673883793</v>
      </c>
      <c r="CC26" s="4" cm="1">
        <f t="array" ref="CC26">W26*INDEX(prod_est,$H26+$I26-1,MATCH(CC$14,$BQ$14:$DQ$14,0))</f>
        <v>217.17882688533078</v>
      </c>
      <c r="CD26" s="4" cm="1">
        <f t="array" ref="CD26">X26*INDEX(prod_est,$H26+$I26-1,MATCH(CD$14,$BQ$14:$DQ$14,0))</f>
        <v>219.443841857211</v>
      </c>
      <c r="CE26" s="4" cm="1">
        <f t="array" ref="CE26">Y26*INDEX(prod_est,$H26+$I26-1,MATCH(CE$14,$BQ$14:$DQ$14,0))</f>
        <v>221.57441701462903</v>
      </c>
      <c r="CF26" s="4" cm="1">
        <f t="array" ref="CF26">Z26*INDEX(prod_est,$H26+$I26-1,MATCH(CF$14,$BQ$14:$DQ$14,0))</f>
        <v>223.56843397788728</v>
      </c>
      <c r="CG26" s="4" cm="1">
        <f t="array" ref="CG26">AA26*INDEX(prod_est,$H26+$I26-1,MATCH(CG$14,$BQ$14:$DQ$14,0))</f>
        <v>225.41998872241464</v>
      </c>
      <c r="CH26" s="4" cm="1">
        <f t="array" ref="CH26">AB26*INDEX(prod_est,$H26+$I26-1,MATCH(CH$14,$BQ$14:$DQ$14,0))</f>
        <v>227.12437654729928</v>
      </c>
      <c r="CI26" s="4" cm="1">
        <f t="array" ref="CI26">AC26*INDEX(prod_est,$H26+$I26-1,MATCH(CI$14,$BQ$14:$DQ$14,0))</f>
        <v>228.67861469455778</v>
      </c>
      <c r="CJ26" s="4" cm="1">
        <f t="array" ref="CJ26">AD26*INDEX(prod_est,$H26+$I26-1,MATCH(CJ$14,$BQ$14:$DQ$14,0))</f>
        <v>230.08398225576525</v>
      </c>
      <c r="CK26" s="4" cm="1">
        <f t="array" ref="CK26">AE26*INDEX(prod_est,$H26+$I26-1,MATCH(CK$14,$BQ$14:$DQ$14,0))</f>
        <v>231.34269502756391</v>
      </c>
      <c r="CL26" s="4" cm="1">
        <f t="array" ref="CL26">AF26*INDEX(prod_est,$H26+$I26-1,MATCH(CL$14,$BQ$14:$DQ$14,0))</f>
        <v>232.45652424390721</v>
      </c>
      <c r="CM26" s="4" cm="1">
        <f t="array" ref="CM26">AG26*INDEX(prod_est,$H26+$I26-1,MATCH(CM$14,$BQ$14:$DQ$14,0))</f>
        <v>233.4274586167468</v>
      </c>
      <c r="CN26" s="4" cm="1">
        <f t="array" ref="CN26">AH26*INDEX(prod_est,$H26+$I26-1,MATCH(CN$14,$BQ$14:$DQ$14,0))</f>
        <v>233.95794153671289</v>
      </c>
      <c r="CO26" s="4" cm="1">
        <f t="array" ref="CO26">AI26*INDEX(prod_est,$H26+$I26-1,MATCH(CO$14,$BQ$14:$DQ$14,0))</f>
        <v>234.36682370779315</v>
      </c>
      <c r="CP26" s="4" cm="1">
        <f t="array" ref="CP26">AJ26*INDEX(prod_est,$H26+$I26-1,MATCH(CP$14,$BQ$14:$DQ$14,0))</f>
        <v>234.66388995999549</v>
      </c>
      <c r="CQ26" s="4" cm="1">
        <f t="array" ref="CQ26">AK26*INDEX(prod_est,$H26+$I26-1,MATCH(CQ$14,$BQ$14:$DQ$14,0))</f>
        <v>234.8551020264143</v>
      </c>
      <c r="CR26" s="4" cm="1">
        <f t="array" ref="CR26">AL26*INDEX(prod_est,$H26+$I26-1,MATCH(CR$14,$BQ$14:$DQ$14,0))</f>
        <v>234.94569204848395</v>
      </c>
      <c r="CS26" s="4" cm="1">
        <f t="array" ref="CS26">AM26*INDEX(prod_est,$H26+$I26-1,MATCH(CS$14,$BQ$14:$DQ$14,0))</f>
        <v>235.4632917164671</v>
      </c>
      <c r="CT26" s="4" cm="1">
        <f t="array" ref="CT26">AN26*INDEX(prod_est,$H26+$I26-1,MATCH(CT$14,$BQ$14:$DQ$14,0))</f>
        <v>235.88298623206282</v>
      </c>
      <c r="CU26" s="4" cm="1">
        <f t="array" ref="CU26">AO26*INDEX(prod_est,$H26+$I26-1,MATCH(CU$14,$BQ$14:$DQ$14,0))</f>
        <v>236.20847979511726</v>
      </c>
      <c r="CV26" s="4" cm="1">
        <f t="array" ref="CV26">AP26*INDEX(prod_est,$H26+$I26-1,MATCH(CV$14,$BQ$14:$DQ$14,0))</f>
        <v>236.4409873729719</v>
      </c>
      <c r="CW26" s="4" cm="1">
        <f t="array" ref="CW26">AQ26*INDEX(prod_est,$H26+$I26-1,MATCH(CW$14,$BQ$14:$DQ$14,0))</f>
        <v>236.58018316030243</v>
      </c>
      <c r="CX26" s="4" cm="1">
        <f t="array" ref="CX26">AR26*INDEX(prod_est,$H26+$I26-1,MATCH(CX$14,$BQ$14:$DQ$14,0))</f>
        <v>236.58018316030243</v>
      </c>
      <c r="CY26" s="4" cm="1">
        <f t="array" ref="CY26">AS26*INDEX(prod_est,$H26+$I26-1,MATCH(CY$14,$BQ$14:$DQ$14,0))</f>
        <v>236.58018316030243</v>
      </c>
      <c r="CZ26" s="4" cm="1">
        <f t="array" ref="CZ26">AT26*INDEX(prod_est,$H26+$I26-1,MATCH(CZ$14,$BQ$14:$DQ$14,0))</f>
        <v>236.58018316030243</v>
      </c>
      <c r="DA26" s="4" cm="1">
        <f t="array" ref="DA26">AU26*INDEX(prod_est,$H26+$I26-1,MATCH(DA$14,$BQ$14:$DQ$14,0))</f>
        <v>236.58018316030243</v>
      </c>
      <c r="DB26" s="4" cm="1">
        <f t="array" ref="DB26">AV26*INDEX(prod_est,$H26+$I26-1,MATCH(DB$14,$BQ$14:$DQ$14,0))</f>
        <v>236.58018316030243</v>
      </c>
      <c r="DC26" s="4" cm="1">
        <f t="array" ref="DC26">AW26*INDEX(prod_est,$H26+$I26-1,MATCH(DC$14,$BQ$14:$DQ$14,0))</f>
        <v>236.58018316030243</v>
      </c>
      <c r="DD26" s="4" cm="1">
        <f t="array" ref="DD26">AX26*INDEX(prod_est,$H26+$I26-1,MATCH(DD$14,$BQ$14:$DQ$14,0))</f>
        <v>236.58018316030243</v>
      </c>
      <c r="DE26" s="4" cm="1">
        <f t="array" ref="DE26">AY26*INDEX(prod_est,$H26+$I26-1,MATCH(DE$14,$BQ$14:$DQ$14,0))</f>
        <v>236.58018316030243</v>
      </c>
      <c r="DF26" s="4" cm="1">
        <f t="array" ref="DF26">AZ26*INDEX(prod_est,$H26+$I26-1,MATCH(DF$14,$BQ$14:$DQ$14,0))</f>
        <v>236.58018316030243</v>
      </c>
      <c r="DG26" s="4" cm="1">
        <f t="array" ref="DG26">BA26*INDEX(prod_est,$H26+$I26-1,MATCH(DG$14,$BQ$14:$DQ$14,0))</f>
        <v>236.58018316030243</v>
      </c>
      <c r="DH26" s="4" cm="1">
        <f t="array" ref="DH26">BB26*INDEX(prod_est,$H26+$I26-1,MATCH(DH$14,$BQ$14:$DQ$14,0))</f>
        <v>236.58018316030243</v>
      </c>
      <c r="DI26" s="4" cm="1">
        <f t="array" ref="DI26">BC26*INDEX(prod_est,$H26+$I26-1,MATCH(DI$14,$BQ$14:$DQ$14,0))</f>
        <v>236.58018316030243</v>
      </c>
      <c r="DJ26" s="4" cm="1">
        <f t="array" ref="DJ26">BD26*INDEX(prod_est,$H26+$I26-1,MATCH(DJ$14,$BQ$14:$DQ$14,0))</f>
        <v>236.58018316030243</v>
      </c>
      <c r="DK26" s="4" cm="1">
        <f t="array" ref="DK26">BE26*INDEX(prod_est,$H26+$I26-1,MATCH(DK$14,$BQ$14:$DQ$14,0))</f>
        <v>236.58018316030243</v>
      </c>
      <c r="DL26" s="4" cm="1">
        <f t="array" ref="DL26">BF26*INDEX(prod_est,$H26+$I26-1,MATCH(DL$14,$BQ$14:$DQ$14,0))</f>
        <v>236.58018316030243</v>
      </c>
      <c r="DM26" s="4" cm="1">
        <f t="array" ref="DM26">BG26*INDEX(prod_est,$H26+$I26-1,MATCH(DM$14,$BQ$14:$DQ$14,0))</f>
        <v>236.58018316030243</v>
      </c>
      <c r="DN26" s="4" cm="1">
        <f t="array" ref="DN26">BH26*INDEX(prod_est,$H26+$I26-1,MATCH(DN$14,$BQ$14:$DQ$14,0))</f>
        <v>236.58018316030243</v>
      </c>
      <c r="DO26" s="4" cm="1">
        <f t="array" ref="DO26">BI26*INDEX(prod_est,$H26+$I26-1,MATCH(DO$14,$BQ$14:$DQ$14,0))</f>
        <v>236.58018316030243</v>
      </c>
      <c r="DP26" s="4" cm="1">
        <f t="array" ref="DP26">BJ26*INDEX(prod_est,$H26+$I26-1,MATCH(DP$14,$BQ$14:$DQ$14,0))</f>
        <v>236.58018316030243</v>
      </c>
      <c r="DQ26" s="4" cm="1">
        <f t="array" ref="DQ26">BK26*INDEX(prod_est,$H26+$I26-1,MATCH(DQ$14,$BQ$14:$DQ$14,0))</f>
        <v>236.58018316030243</v>
      </c>
    </row>
    <row r="27" spans="1:121" x14ac:dyDescent="0.25">
      <c r="A27" t="s">
        <v>56</v>
      </c>
      <c r="B27" t="s">
        <v>17</v>
      </c>
      <c r="C27" t="s">
        <v>17</v>
      </c>
      <c r="D27" t="s">
        <v>172</v>
      </c>
      <c r="E27" s="46" t="s">
        <v>37</v>
      </c>
      <c r="F27" s="4">
        <v>0</v>
      </c>
      <c r="G27" s="4">
        <v>0</v>
      </c>
      <c r="H27">
        <f>MATCH(A27,Production_est!$A$4:$A$339,0)</f>
        <v>305</v>
      </c>
      <c r="I27">
        <f>IFERROR(MATCH(E27,Production_est!$D$4:$D$339,0),"-")</f>
        <v>3</v>
      </c>
      <c r="J27" s="4" cm="1">
        <f t="array" ref="J27">IFERROR(INDEX(Production_est!$E$4:$E$339,I27+H27-1),"-")</f>
        <v>70823.560958265996</v>
      </c>
      <c r="K27" s="33">
        <f t="shared" si="3"/>
        <v>0</v>
      </c>
      <c r="L27" s="33">
        <f t="shared" si="17"/>
        <v>0</v>
      </c>
      <c r="M27" s="33">
        <f t="shared" si="17"/>
        <v>0</v>
      </c>
      <c r="N27" s="33">
        <f t="shared" si="17"/>
        <v>0</v>
      </c>
      <c r="O27" s="33">
        <f t="shared" si="17"/>
        <v>0</v>
      </c>
      <c r="P27" s="33">
        <f t="shared" si="17"/>
        <v>0</v>
      </c>
      <c r="Q27" s="33">
        <f t="shared" si="17"/>
        <v>0</v>
      </c>
      <c r="R27" s="33">
        <f t="shared" si="17"/>
        <v>0</v>
      </c>
      <c r="S27" s="33">
        <f t="shared" si="17"/>
        <v>0</v>
      </c>
      <c r="T27" s="33">
        <f t="shared" si="17"/>
        <v>0</v>
      </c>
      <c r="U27" s="33">
        <f t="shared" si="17"/>
        <v>0</v>
      </c>
      <c r="V27" s="33">
        <f t="shared" si="17"/>
        <v>0</v>
      </c>
      <c r="W27" s="33">
        <f t="shared" si="17"/>
        <v>0</v>
      </c>
      <c r="X27" s="33">
        <f t="shared" si="17"/>
        <v>0</v>
      </c>
      <c r="Y27" s="33">
        <f t="shared" si="17"/>
        <v>0</v>
      </c>
      <c r="Z27" s="33">
        <f t="shared" si="17"/>
        <v>0</v>
      </c>
      <c r="AA27" s="33">
        <f t="shared" si="17"/>
        <v>0</v>
      </c>
      <c r="AB27" s="33">
        <f t="shared" si="17"/>
        <v>0</v>
      </c>
      <c r="AC27" s="33">
        <f t="shared" si="17"/>
        <v>0</v>
      </c>
      <c r="AD27" s="33">
        <f t="shared" si="17"/>
        <v>0</v>
      </c>
      <c r="AE27" s="33">
        <f t="shared" si="17"/>
        <v>0</v>
      </c>
      <c r="AF27" s="33">
        <f t="shared" si="17"/>
        <v>0</v>
      </c>
      <c r="AG27" s="33">
        <f t="shared" si="17"/>
        <v>0</v>
      </c>
      <c r="AH27" s="33">
        <f t="shared" si="17"/>
        <v>0</v>
      </c>
      <c r="AI27" s="33">
        <f t="shared" si="17"/>
        <v>0</v>
      </c>
      <c r="AJ27" s="33">
        <f t="shared" si="17"/>
        <v>0</v>
      </c>
      <c r="AK27" s="33">
        <f t="shared" si="17"/>
        <v>0</v>
      </c>
      <c r="AL27" s="33">
        <f t="shared" si="17"/>
        <v>0</v>
      </c>
      <c r="AM27" s="33">
        <f t="shared" si="17"/>
        <v>0</v>
      </c>
      <c r="AN27" s="33">
        <f t="shared" si="17"/>
        <v>0</v>
      </c>
      <c r="AO27" s="33">
        <f t="shared" si="17"/>
        <v>0</v>
      </c>
      <c r="AP27" s="33">
        <f t="shared" si="17"/>
        <v>0</v>
      </c>
      <c r="AQ27" s="33">
        <f t="shared" ref="AQ27:BK27" si="22">AP27*(1-$G$4)</f>
        <v>0</v>
      </c>
      <c r="AR27" s="33">
        <f t="shared" si="22"/>
        <v>0</v>
      </c>
      <c r="AS27" s="33">
        <f t="shared" si="22"/>
        <v>0</v>
      </c>
      <c r="AT27" s="33">
        <f t="shared" si="22"/>
        <v>0</v>
      </c>
      <c r="AU27" s="33">
        <f t="shared" si="22"/>
        <v>0</v>
      </c>
      <c r="AV27" s="33">
        <f t="shared" si="22"/>
        <v>0</v>
      </c>
      <c r="AW27" s="33">
        <f t="shared" si="22"/>
        <v>0</v>
      </c>
      <c r="AX27" s="33">
        <f t="shared" si="22"/>
        <v>0</v>
      </c>
      <c r="AY27" s="33">
        <f t="shared" si="22"/>
        <v>0</v>
      </c>
      <c r="AZ27" s="33">
        <f t="shared" si="22"/>
        <v>0</v>
      </c>
      <c r="BA27" s="33">
        <f t="shared" si="22"/>
        <v>0</v>
      </c>
      <c r="BB27" s="33">
        <f t="shared" si="22"/>
        <v>0</v>
      </c>
      <c r="BC27" s="33">
        <f t="shared" si="22"/>
        <v>0</v>
      </c>
      <c r="BD27" s="33">
        <f t="shared" si="22"/>
        <v>0</v>
      </c>
      <c r="BE27" s="33">
        <f t="shared" si="22"/>
        <v>0</v>
      </c>
      <c r="BF27" s="33">
        <f t="shared" si="22"/>
        <v>0</v>
      </c>
      <c r="BG27" s="33">
        <f t="shared" si="22"/>
        <v>0</v>
      </c>
      <c r="BH27" s="33">
        <f t="shared" si="22"/>
        <v>0</v>
      </c>
      <c r="BI27" s="33">
        <f t="shared" si="22"/>
        <v>0</v>
      </c>
      <c r="BJ27" s="33">
        <f t="shared" si="22"/>
        <v>0</v>
      </c>
      <c r="BK27" s="33">
        <f t="shared" si="22"/>
        <v>0</v>
      </c>
      <c r="BL27" t="str">
        <f t="shared" si="6"/>
        <v>20_USA</v>
      </c>
      <c r="BM27" t="str">
        <f t="shared" si="7"/>
        <v>d_nonenergy_7_8_fuel_oil</v>
      </c>
      <c r="BP27" s="4">
        <f t="shared" si="8"/>
        <v>0</v>
      </c>
      <c r="BQ27" s="4">
        <f t="shared" si="9"/>
        <v>0</v>
      </c>
      <c r="BR27" s="4" cm="1">
        <f t="array" ref="BR27">L27*INDEX(prod_est,$H27+$I27-1,MATCH(BR$14,$BQ$14:$DQ$14,0))</f>
        <v>0</v>
      </c>
      <c r="BS27" s="4" cm="1">
        <f t="array" ref="BS27">M27*INDEX(prod_est,$H27+$I27-1,MATCH(BS$14,$BQ$14:$DQ$14,0))</f>
        <v>0</v>
      </c>
      <c r="BT27" s="4" cm="1">
        <f t="array" ref="BT27">N27*INDEX(prod_est,$H27+$I27-1,MATCH(BT$14,$BQ$14:$DQ$14,0))</f>
        <v>0</v>
      </c>
      <c r="BU27" s="4" cm="1">
        <f t="array" ref="BU27">O27*INDEX(prod_est,$H27+$I27-1,MATCH(BU$14,$BQ$14:$DQ$14,0))</f>
        <v>0</v>
      </c>
      <c r="BV27" s="4" cm="1">
        <f t="array" ref="BV27">P27*INDEX(prod_est,$H27+$I27-1,MATCH(BV$14,$BQ$14:$DQ$14,0))</f>
        <v>0</v>
      </c>
      <c r="BW27" s="4" cm="1">
        <f t="array" ref="BW27">Q27*INDEX(prod_est,$H27+$I27-1,MATCH(BW$14,$BQ$14:$DQ$14,0))</f>
        <v>0</v>
      </c>
      <c r="BX27" s="4" cm="1">
        <f t="array" ref="BX27">R27*INDEX(prod_est,$H27+$I27-1,MATCH(BX$14,$BQ$14:$DQ$14,0))</f>
        <v>0</v>
      </c>
      <c r="BY27" s="4" cm="1">
        <f t="array" ref="BY27">S27*INDEX(prod_est,$H27+$I27-1,MATCH(BY$14,$BQ$14:$DQ$14,0))</f>
        <v>0</v>
      </c>
      <c r="BZ27" s="4" cm="1">
        <f t="array" ref="BZ27">T27*INDEX(prod_est,$H27+$I27-1,MATCH(BZ$14,$BQ$14:$DQ$14,0))</f>
        <v>0</v>
      </c>
      <c r="CA27" s="4" cm="1">
        <f t="array" ref="CA27">U27*INDEX(prod_est,$H27+$I27-1,MATCH(CA$14,$BQ$14:$DQ$14,0))</f>
        <v>0</v>
      </c>
      <c r="CB27" s="4" cm="1">
        <f t="array" ref="CB27">V27*INDEX(prod_est,$H27+$I27-1,MATCH(CB$14,$BQ$14:$DQ$14,0))</f>
        <v>0</v>
      </c>
      <c r="CC27" s="4" cm="1">
        <f t="array" ref="CC27">W27*INDEX(prod_est,$H27+$I27-1,MATCH(CC$14,$BQ$14:$DQ$14,0))</f>
        <v>0</v>
      </c>
      <c r="CD27" s="4" cm="1">
        <f t="array" ref="CD27">X27*INDEX(prod_est,$H27+$I27-1,MATCH(CD$14,$BQ$14:$DQ$14,0))</f>
        <v>0</v>
      </c>
      <c r="CE27" s="4" cm="1">
        <f t="array" ref="CE27">Y27*INDEX(prod_est,$H27+$I27-1,MATCH(CE$14,$BQ$14:$DQ$14,0))</f>
        <v>0</v>
      </c>
      <c r="CF27" s="4" cm="1">
        <f t="array" ref="CF27">Z27*INDEX(prod_est,$H27+$I27-1,MATCH(CF$14,$BQ$14:$DQ$14,0))</f>
        <v>0</v>
      </c>
      <c r="CG27" s="4" cm="1">
        <f t="array" ref="CG27">AA27*INDEX(prod_est,$H27+$I27-1,MATCH(CG$14,$BQ$14:$DQ$14,0))</f>
        <v>0</v>
      </c>
      <c r="CH27" s="4" cm="1">
        <f t="array" ref="CH27">AB27*INDEX(prod_est,$H27+$I27-1,MATCH(CH$14,$BQ$14:$DQ$14,0))</f>
        <v>0</v>
      </c>
      <c r="CI27" s="4" cm="1">
        <f t="array" ref="CI27">AC27*INDEX(prod_est,$H27+$I27-1,MATCH(CI$14,$BQ$14:$DQ$14,0))</f>
        <v>0</v>
      </c>
      <c r="CJ27" s="4" cm="1">
        <f t="array" ref="CJ27">AD27*INDEX(prod_est,$H27+$I27-1,MATCH(CJ$14,$BQ$14:$DQ$14,0))</f>
        <v>0</v>
      </c>
      <c r="CK27" s="4" cm="1">
        <f t="array" ref="CK27">AE27*INDEX(prod_est,$H27+$I27-1,MATCH(CK$14,$BQ$14:$DQ$14,0))</f>
        <v>0</v>
      </c>
      <c r="CL27" s="4" cm="1">
        <f t="array" ref="CL27">AF27*INDEX(prod_est,$H27+$I27-1,MATCH(CL$14,$BQ$14:$DQ$14,0))</f>
        <v>0</v>
      </c>
      <c r="CM27" s="4" cm="1">
        <f t="array" ref="CM27">AG27*INDEX(prod_est,$H27+$I27-1,MATCH(CM$14,$BQ$14:$DQ$14,0))</f>
        <v>0</v>
      </c>
      <c r="CN27" s="4" cm="1">
        <f t="array" ref="CN27">AH27*INDEX(prod_est,$H27+$I27-1,MATCH(CN$14,$BQ$14:$DQ$14,0))</f>
        <v>0</v>
      </c>
      <c r="CO27" s="4" cm="1">
        <f t="array" ref="CO27">AI27*INDEX(prod_est,$H27+$I27-1,MATCH(CO$14,$BQ$14:$DQ$14,0))</f>
        <v>0</v>
      </c>
      <c r="CP27" s="4" cm="1">
        <f t="array" ref="CP27">AJ27*INDEX(prod_est,$H27+$I27-1,MATCH(CP$14,$BQ$14:$DQ$14,0))</f>
        <v>0</v>
      </c>
      <c r="CQ27" s="4" cm="1">
        <f t="array" ref="CQ27">AK27*INDEX(prod_est,$H27+$I27-1,MATCH(CQ$14,$BQ$14:$DQ$14,0))</f>
        <v>0</v>
      </c>
      <c r="CR27" s="4" cm="1">
        <f t="array" ref="CR27">AL27*INDEX(prod_est,$H27+$I27-1,MATCH(CR$14,$BQ$14:$DQ$14,0))</f>
        <v>0</v>
      </c>
      <c r="CS27" s="4" cm="1">
        <f t="array" ref="CS27">AM27*INDEX(prod_est,$H27+$I27-1,MATCH(CS$14,$BQ$14:$DQ$14,0))</f>
        <v>0</v>
      </c>
      <c r="CT27" s="4" cm="1">
        <f t="array" ref="CT27">AN27*INDEX(prod_est,$H27+$I27-1,MATCH(CT$14,$BQ$14:$DQ$14,0))</f>
        <v>0</v>
      </c>
      <c r="CU27" s="4" cm="1">
        <f t="array" ref="CU27">AO27*INDEX(prod_est,$H27+$I27-1,MATCH(CU$14,$BQ$14:$DQ$14,0))</f>
        <v>0</v>
      </c>
      <c r="CV27" s="4" cm="1">
        <f t="array" ref="CV27">AP27*INDEX(prod_est,$H27+$I27-1,MATCH(CV$14,$BQ$14:$DQ$14,0))</f>
        <v>0</v>
      </c>
      <c r="CW27" s="4" cm="1">
        <f t="array" ref="CW27">AQ27*INDEX(prod_est,$H27+$I27-1,MATCH(CW$14,$BQ$14:$DQ$14,0))</f>
        <v>0</v>
      </c>
      <c r="CX27" s="4" cm="1">
        <f t="array" ref="CX27">AR27*INDEX(prod_est,$H27+$I27-1,MATCH(CX$14,$BQ$14:$DQ$14,0))</f>
        <v>0</v>
      </c>
      <c r="CY27" s="4" cm="1">
        <f t="array" ref="CY27">AS27*INDEX(prod_est,$H27+$I27-1,MATCH(CY$14,$BQ$14:$DQ$14,0))</f>
        <v>0</v>
      </c>
      <c r="CZ27" s="4" cm="1">
        <f t="array" ref="CZ27">AT27*INDEX(prod_est,$H27+$I27-1,MATCH(CZ$14,$BQ$14:$DQ$14,0))</f>
        <v>0</v>
      </c>
      <c r="DA27" s="4" cm="1">
        <f t="array" ref="DA27">AU27*INDEX(prod_est,$H27+$I27-1,MATCH(DA$14,$BQ$14:$DQ$14,0))</f>
        <v>0</v>
      </c>
      <c r="DB27" s="4" cm="1">
        <f t="array" ref="DB27">AV27*INDEX(prod_est,$H27+$I27-1,MATCH(DB$14,$BQ$14:$DQ$14,0))</f>
        <v>0</v>
      </c>
      <c r="DC27" s="4" cm="1">
        <f t="array" ref="DC27">AW27*INDEX(prod_est,$H27+$I27-1,MATCH(DC$14,$BQ$14:$DQ$14,0))</f>
        <v>0</v>
      </c>
      <c r="DD27" s="4" cm="1">
        <f t="array" ref="DD27">AX27*INDEX(prod_est,$H27+$I27-1,MATCH(DD$14,$BQ$14:$DQ$14,0))</f>
        <v>0</v>
      </c>
      <c r="DE27" s="4" cm="1">
        <f t="array" ref="DE27">AY27*INDEX(prod_est,$H27+$I27-1,MATCH(DE$14,$BQ$14:$DQ$14,0))</f>
        <v>0</v>
      </c>
      <c r="DF27" s="4" cm="1">
        <f t="array" ref="DF27">AZ27*INDEX(prod_est,$H27+$I27-1,MATCH(DF$14,$BQ$14:$DQ$14,0))</f>
        <v>0</v>
      </c>
      <c r="DG27" s="4" cm="1">
        <f t="array" ref="DG27">BA27*INDEX(prod_est,$H27+$I27-1,MATCH(DG$14,$BQ$14:$DQ$14,0))</f>
        <v>0</v>
      </c>
      <c r="DH27" s="4" cm="1">
        <f t="array" ref="DH27">BB27*INDEX(prod_est,$H27+$I27-1,MATCH(DH$14,$BQ$14:$DQ$14,0))</f>
        <v>0</v>
      </c>
      <c r="DI27" s="4" cm="1">
        <f t="array" ref="DI27">BC27*INDEX(prod_est,$H27+$I27-1,MATCH(DI$14,$BQ$14:$DQ$14,0))</f>
        <v>0</v>
      </c>
      <c r="DJ27" s="4" cm="1">
        <f t="array" ref="DJ27">BD27*INDEX(prod_est,$H27+$I27-1,MATCH(DJ$14,$BQ$14:$DQ$14,0))</f>
        <v>0</v>
      </c>
      <c r="DK27" s="4" cm="1">
        <f t="array" ref="DK27">BE27*INDEX(prod_est,$H27+$I27-1,MATCH(DK$14,$BQ$14:$DQ$14,0))</f>
        <v>0</v>
      </c>
      <c r="DL27" s="4" cm="1">
        <f t="array" ref="DL27">BF27*INDEX(prod_est,$H27+$I27-1,MATCH(DL$14,$BQ$14:$DQ$14,0))</f>
        <v>0</v>
      </c>
      <c r="DM27" s="4" cm="1">
        <f t="array" ref="DM27">BG27*INDEX(prod_est,$H27+$I27-1,MATCH(DM$14,$BQ$14:$DQ$14,0))</f>
        <v>0</v>
      </c>
      <c r="DN27" s="4" cm="1">
        <f t="array" ref="DN27">BH27*INDEX(prod_est,$H27+$I27-1,MATCH(DN$14,$BQ$14:$DQ$14,0))</f>
        <v>0</v>
      </c>
      <c r="DO27" s="4" cm="1">
        <f t="array" ref="DO27">BI27*INDEX(prod_est,$H27+$I27-1,MATCH(DO$14,$BQ$14:$DQ$14,0))</f>
        <v>0</v>
      </c>
      <c r="DP27" s="4" cm="1">
        <f t="array" ref="DP27">BJ27*INDEX(prod_est,$H27+$I27-1,MATCH(DP$14,$BQ$14:$DQ$14,0))</f>
        <v>0</v>
      </c>
      <c r="DQ27" s="4" cm="1">
        <f t="array" ref="DQ27">BK27*INDEX(prod_est,$H27+$I27-1,MATCH(DQ$14,$BQ$14:$DQ$14,0))</f>
        <v>0</v>
      </c>
    </row>
    <row r="28" spans="1:121" x14ac:dyDescent="0.25">
      <c r="A28" t="s">
        <v>56</v>
      </c>
      <c r="B28" t="s">
        <v>18</v>
      </c>
      <c r="C28" t="s">
        <v>18</v>
      </c>
      <c r="D28" t="s">
        <v>172</v>
      </c>
      <c r="E28" s="46" t="s">
        <v>37</v>
      </c>
      <c r="F28" s="4">
        <v>1040.3611429319999</v>
      </c>
      <c r="G28" s="4">
        <v>1057.9145950080001</v>
      </c>
      <c r="H28">
        <f>MATCH(A28,Production_est!$A$4:$A$339,0)</f>
        <v>305</v>
      </c>
      <c r="I28">
        <f>IFERROR(MATCH(E28,Production_est!$D$4:$D$339,0),"-")</f>
        <v>3</v>
      </c>
      <c r="J28" s="4" cm="1">
        <f t="array" ref="J28">IFERROR(INDEX(Production_est!$E$4:$E$339,I28+H28-1),"-")</f>
        <v>70823.560958265996</v>
      </c>
      <c r="K28" s="33">
        <f t="shared" si="3"/>
        <v>1.493732566809786E-2</v>
      </c>
      <c r="L28" s="33">
        <f t="shared" si="17"/>
        <v>1.493732566809786E-2</v>
      </c>
      <c r="M28" s="33">
        <f t="shared" si="17"/>
        <v>1.493732566809786E-2</v>
      </c>
      <c r="N28" s="33">
        <f t="shared" si="17"/>
        <v>1.493732566809786E-2</v>
      </c>
      <c r="O28" s="33">
        <f t="shared" si="17"/>
        <v>1.493732566809786E-2</v>
      </c>
      <c r="P28" s="33">
        <f t="shared" si="17"/>
        <v>1.493732566809786E-2</v>
      </c>
      <c r="Q28" s="33">
        <f t="shared" si="17"/>
        <v>1.493732566809786E-2</v>
      </c>
      <c r="R28" s="33">
        <f t="shared" si="17"/>
        <v>1.493732566809786E-2</v>
      </c>
      <c r="S28" s="33">
        <f t="shared" si="17"/>
        <v>1.493732566809786E-2</v>
      </c>
      <c r="T28" s="33">
        <f t="shared" si="17"/>
        <v>1.493732566809786E-2</v>
      </c>
      <c r="U28" s="33">
        <f t="shared" si="17"/>
        <v>1.493732566809786E-2</v>
      </c>
      <c r="V28" s="33">
        <f t="shared" si="17"/>
        <v>1.493732566809786E-2</v>
      </c>
      <c r="W28" s="33">
        <f t="shared" si="17"/>
        <v>1.493732566809786E-2</v>
      </c>
      <c r="X28" s="33">
        <f t="shared" si="17"/>
        <v>1.493732566809786E-2</v>
      </c>
      <c r="Y28" s="33">
        <f t="shared" si="17"/>
        <v>1.493732566809786E-2</v>
      </c>
      <c r="Z28" s="33">
        <f t="shared" si="17"/>
        <v>1.493732566809786E-2</v>
      </c>
      <c r="AA28" s="33">
        <f t="shared" si="17"/>
        <v>1.493732566809786E-2</v>
      </c>
      <c r="AB28" s="33">
        <f t="shared" si="17"/>
        <v>1.493732566809786E-2</v>
      </c>
      <c r="AC28" s="33">
        <f t="shared" si="17"/>
        <v>1.493732566809786E-2</v>
      </c>
      <c r="AD28" s="33">
        <f t="shared" si="17"/>
        <v>1.493732566809786E-2</v>
      </c>
      <c r="AE28" s="33">
        <f t="shared" si="17"/>
        <v>1.493732566809786E-2</v>
      </c>
      <c r="AF28" s="33">
        <f t="shared" si="17"/>
        <v>1.493732566809786E-2</v>
      </c>
      <c r="AG28" s="33">
        <f t="shared" si="17"/>
        <v>1.493732566809786E-2</v>
      </c>
      <c r="AH28" s="33">
        <f t="shared" si="17"/>
        <v>1.493732566809786E-2</v>
      </c>
      <c r="AI28" s="33">
        <f t="shared" si="17"/>
        <v>1.493732566809786E-2</v>
      </c>
      <c r="AJ28" s="33">
        <f t="shared" si="17"/>
        <v>1.493732566809786E-2</v>
      </c>
      <c r="AK28" s="33">
        <f t="shared" si="17"/>
        <v>1.493732566809786E-2</v>
      </c>
      <c r="AL28" s="33">
        <f t="shared" si="17"/>
        <v>1.493732566809786E-2</v>
      </c>
      <c r="AM28" s="33">
        <f t="shared" si="17"/>
        <v>1.493732566809786E-2</v>
      </c>
      <c r="AN28" s="33">
        <f t="shared" si="17"/>
        <v>1.493732566809786E-2</v>
      </c>
      <c r="AO28" s="33">
        <f t="shared" si="17"/>
        <v>1.493732566809786E-2</v>
      </c>
      <c r="AP28" s="33">
        <f t="shared" si="17"/>
        <v>1.493732566809786E-2</v>
      </c>
      <c r="AQ28" s="33">
        <f t="shared" ref="AQ28:BK28" si="23">AP28*(1-$G$4)</f>
        <v>1.493732566809786E-2</v>
      </c>
      <c r="AR28" s="33">
        <f t="shared" si="23"/>
        <v>1.493732566809786E-2</v>
      </c>
      <c r="AS28" s="33">
        <f t="shared" si="23"/>
        <v>1.493732566809786E-2</v>
      </c>
      <c r="AT28" s="33">
        <f t="shared" si="23"/>
        <v>1.493732566809786E-2</v>
      </c>
      <c r="AU28" s="33">
        <f t="shared" si="23"/>
        <v>1.493732566809786E-2</v>
      </c>
      <c r="AV28" s="33">
        <f t="shared" si="23"/>
        <v>1.493732566809786E-2</v>
      </c>
      <c r="AW28" s="33">
        <f t="shared" si="23"/>
        <v>1.493732566809786E-2</v>
      </c>
      <c r="AX28" s="33">
        <f t="shared" si="23"/>
        <v>1.493732566809786E-2</v>
      </c>
      <c r="AY28" s="33">
        <f t="shared" si="23"/>
        <v>1.493732566809786E-2</v>
      </c>
      <c r="AZ28" s="33">
        <f t="shared" si="23"/>
        <v>1.493732566809786E-2</v>
      </c>
      <c r="BA28" s="33">
        <f t="shared" si="23"/>
        <v>1.493732566809786E-2</v>
      </c>
      <c r="BB28" s="33">
        <f t="shared" si="23"/>
        <v>1.493732566809786E-2</v>
      </c>
      <c r="BC28" s="33">
        <f t="shared" si="23"/>
        <v>1.493732566809786E-2</v>
      </c>
      <c r="BD28" s="33">
        <f t="shared" si="23"/>
        <v>1.493732566809786E-2</v>
      </c>
      <c r="BE28" s="33">
        <f t="shared" si="23"/>
        <v>1.493732566809786E-2</v>
      </c>
      <c r="BF28" s="33">
        <f t="shared" si="23"/>
        <v>1.493732566809786E-2</v>
      </c>
      <c r="BG28" s="33">
        <f t="shared" si="23"/>
        <v>1.493732566809786E-2</v>
      </c>
      <c r="BH28" s="33">
        <f t="shared" si="23"/>
        <v>1.493732566809786E-2</v>
      </c>
      <c r="BI28" s="33">
        <f t="shared" si="23"/>
        <v>1.493732566809786E-2</v>
      </c>
      <c r="BJ28" s="33">
        <f t="shared" si="23"/>
        <v>1.493732566809786E-2</v>
      </c>
      <c r="BK28" s="33">
        <f t="shared" si="23"/>
        <v>1.493732566809786E-2</v>
      </c>
      <c r="BL28" t="str">
        <f t="shared" si="6"/>
        <v>20_USA</v>
      </c>
      <c r="BM28" t="str">
        <f t="shared" si="7"/>
        <v>d_nonenergy_7_9_lpg</v>
      </c>
      <c r="BP28" s="4">
        <f t="shared" si="8"/>
        <v>1040.3611429319999</v>
      </c>
      <c r="BQ28" s="4">
        <f t="shared" si="9"/>
        <v>1057.9145950080001</v>
      </c>
      <c r="BR28" s="4" cm="1">
        <f t="array" ref="BR28">L28*INDEX(prod_est,$H28+$I28-1,MATCH(BR$14,$BQ$14:$DQ$14,0))</f>
        <v>1076.411254265148</v>
      </c>
      <c r="BS28" s="4" cm="1">
        <f t="array" ref="BS28">M28*INDEX(prod_est,$H28+$I28-1,MATCH(BS$14,$BQ$14:$DQ$14,0))</f>
        <v>977.86805843740228</v>
      </c>
      <c r="BT28" s="4" cm="1">
        <f t="array" ref="BT28">N28*INDEX(prod_est,$H28+$I28-1,MATCH(BT$14,$BQ$14:$DQ$14,0))</f>
        <v>1054.4962201156759</v>
      </c>
      <c r="BU28" s="4" cm="1">
        <f t="array" ref="BU28">O28*INDEX(prod_est,$H28+$I28-1,MATCH(BU$14,$BQ$14:$DQ$14,0))</f>
        <v>1079.4730919310703</v>
      </c>
      <c r="BV28" s="4" cm="1">
        <f t="array" ref="BV28">P28*INDEX(prod_est,$H28+$I28-1,MATCH(BV$14,$BQ$14:$DQ$14,0))</f>
        <v>1104.3547504921514</v>
      </c>
      <c r="BW28" s="4" cm="1">
        <f t="array" ref="BW28">Q28*INDEX(prod_est,$H28+$I28-1,MATCH(BW$14,$BQ$14:$DQ$14,0))</f>
        <v>1129.2137010112638</v>
      </c>
      <c r="BX28" s="4" cm="1">
        <f t="array" ref="BX28">R28*INDEX(prod_est,$H28+$I28-1,MATCH(BX$14,$BQ$14:$DQ$14,0))</f>
        <v>1154.1128468810498</v>
      </c>
      <c r="BY28" s="4" cm="1">
        <f t="array" ref="BY28">S28*INDEX(prod_est,$H28+$I28-1,MATCH(BY$14,$BQ$14:$DQ$14,0))</f>
        <v>1179.1276404579833</v>
      </c>
      <c r="BZ28" s="4" cm="1">
        <f t="array" ref="BZ28">T28*INDEX(prod_est,$H28+$I28-1,MATCH(BZ$14,$BQ$14:$DQ$14,0))</f>
        <v>1204.3385856391983</v>
      </c>
      <c r="CA28" s="4" cm="1">
        <f t="array" ref="CA28">U28*INDEX(prod_est,$H28+$I28-1,MATCH(CA$14,$BQ$14:$DQ$14,0))</f>
        <v>1219.4979335140731</v>
      </c>
      <c r="CB28" s="4" cm="1">
        <f t="array" ref="CB28">V28*INDEX(prod_est,$H28+$I28-1,MATCH(CB$14,$BQ$14:$DQ$14,0))</f>
        <v>1234.3352009847883</v>
      </c>
      <c r="CC28" s="4" cm="1">
        <f t="array" ref="CC28">W28*INDEX(prod_est,$H28+$I28-1,MATCH(CC$14,$BQ$14:$DQ$14,0))</f>
        <v>1248.4602704219374</v>
      </c>
      <c r="CD28" s="4" cm="1">
        <f t="array" ref="CD28">X28*INDEX(prod_est,$H28+$I28-1,MATCH(CD$14,$BQ$14:$DQ$14,0))</f>
        <v>1261.4807901699162</v>
      </c>
      <c r="CE28" s="4" cm="1">
        <f t="array" ref="CE28">Y28*INDEX(prod_est,$H28+$I28-1,MATCH(CE$14,$BQ$14:$DQ$14,0))</f>
        <v>1273.7284778258993</v>
      </c>
      <c r="CF28" s="4" cm="1">
        <f t="array" ref="CF28">Z28*INDEX(prod_est,$H28+$I28-1,MATCH(CF$14,$BQ$14:$DQ$14,0))</f>
        <v>1285.1911558082688</v>
      </c>
      <c r="CG28" s="4" cm="1">
        <f t="array" ref="CG28">AA28*INDEX(prod_est,$H28+$I28-1,MATCH(CG$14,$BQ$14:$DQ$14,0))</f>
        <v>1295.834884620167</v>
      </c>
      <c r="CH28" s="4" cm="1">
        <f t="array" ref="CH28">AB28*INDEX(prod_est,$H28+$I28-1,MATCH(CH$14,$BQ$14:$DQ$14,0))</f>
        <v>1305.6326191197775</v>
      </c>
      <c r="CI28" s="4" cm="1">
        <f t="array" ref="CI28">AC28*INDEX(prod_est,$H28+$I28-1,MATCH(CI$14,$BQ$14:$DQ$14,0))</f>
        <v>1314.5672128159254</v>
      </c>
      <c r="CJ28" s="4" cm="1">
        <f t="array" ref="CJ28">AD28*INDEX(prod_est,$H28+$I28-1,MATCH(CJ$14,$BQ$14:$DQ$14,0))</f>
        <v>1322.6460186123747</v>
      </c>
      <c r="CK28" s="4" cm="1">
        <f t="array" ref="CK28">AE28*INDEX(prod_est,$H28+$I28-1,MATCH(CK$14,$BQ$14:$DQ$14,0))</f>
        <v>1329.8817740955417</v>
      </c>
      <c r="CL28" s="4" cm="1">
        <f t="array" ref="CL28">AF28*INDEX(prod_est,$H28+$I28-1,MATCH(CL$14,$BQ$14:$DQ$14,0))</f>
        <v>1336.2846612672915</v>
      </c>
      <c r="CM28" s="4" cm="1">
        <f t="array" ref="CM28">AG28*INDEX(prod_est,$H28+$I28-1,MATCH(CM$14,$BQ$14:$DQ$14,0))</f>
        <v>1341.8661123095578</v>
      </c>
      <c r="CN28" s="4" cm="1">
        <f t="array" ref="CN28">AH28*INDEX(prod_est,$H28+$I28-1,MATCH(CN$14,$BQ$14:$DQ$14,0))</f>
        <v>1344.915612388425</v>
      </c>
      <c r="CO28" s="4" cm="1">
        <f t="array" ref="CO28">AI28*INDEX(prod_est,$H28+$I28-1,MATCH(CO$14,$BQ$14:$DQ$14,0))</f>
        <v>1347.2660862039368</v>
      </c>
      <c r="CP28" s="4" cm="1">
        <f t="array" ref="CP28">AJ28*INDEX(prod_est,$H28+$I28-1,MATCH(CP$14,$BQ$14:$DQ$14,0))</f>
        <v>1348.9737822020998</v>
      </c>
      <c r="CQ28" s="4" cm="1">
        <f t="array" ref="CQ28">AK28*INDEX(prod_est,$H28+$I28-1,MATCH(CQ$14,$BQ$14:$DQ$14,0))</f>
        <v>1350.0729716192855</v>
      </c>
      <c r="CR28" s="4" cm="1">
        <f t="array" ref="CR28">AL28*INDEX(prod_est,$H28+$I28-1,MATCH(CR$14,$BQ$14:$DQ$14,0))</f>
        <v>1350.5937316080585</v>
      </c>
      <c r="CS28" s="4" cm="1">
        <f t="array" ref="CS28">AM28*INDEX(prod_est,$H28+$I28-1,MATCH(CS$14,$BQ$14:$DQ$14,0))</f>
        <v>1353.5691718511434</v>
      </c>
      <c r="CT28" s="4" cm="1">
        <f t="array" ref="CT28">AN28*INDEX(prod_est,$H28+$I28-1,MATCH(CT$14,$BQ$14:$DQ$14,0))</f>
        <v>1355.981800816636</v>
      </c>
      <c r="CU28" s="4" cm="1">
        <f t="array" ref="CU28">AO28*INDEX(prod_est,$H28+$I28-1,MATCH(CU$14,$BQ$14:$DQ$14,0))</f>
        <v>1357.8529122301168</v>
      </c>
      <c r="CV28" s="4" cm="1">
        <f t="array" ref="CV28">AP28*INDEX(prod_est,$H28+$I28-1,MATCH(CV$14,$BQ$14:$DQ$14,0))</f>
        <v>1359.1894903748955</v>
      </c>
      <c r="CW28" s="4" cm="1">
        <f t="array" ref="CW28">AQ28*INDEX(prod_est,$H28+$I28-1,MATCH(CW$14,$BQ$14:$DQ$14,0))</f>
        <v>1359.9896623473869</v>
      </c>
      <c r="CX28" s="4" cm="1">
        <f t="array" ref="CX28">AR28*INDEX(prod_est,$H28+$I28-1,MATCH(CX$14,$BQ$14:$DQ$14,0))</f>
        <v>1359.9896623473869</v>
      </c>
      <c r="CY28" s="4" cm="1">
        <f t="array" ref="CY28">AS28*INDEX(prod_est,$H28+$I28-1,MATCH(CY$14,$BQ$14:$DQ$14,0))</f>
        <v>1359.9896623473869</v>
      </c>
      <c r="CZ28" s="4" cm="1">
        <f t="array" ref="CZ28">AT28*INDEX(prod_est,$H28+$I28-1,MATCH(CZ$14,$BQ$14:$DQ$14,0))</f>
        <v>1359.9896623473869</v>
      </c>
      <c r="DA28" s="4" cm="1">
        <f t="array" ref="DA28">AU28*INDEX(prod_est,$H28+$I28-1,MATCH(DA$14,$BQ$14:$DQ$14,0))</f>
        <v>1359.9896623473869</v>
      </c>
      <c r="DB28" s="4" cm="1">
        <f t="array" ref="DB28">AV28*INDEX(prod_est,$H28+$I28-1,MATCH(DB$14,$BQ$14:$DQ$14,0))</f>
        <v>1359.9896623473869</v>
      </c>
      <c r="DC28" s="4" cm="1">
        <f t="array" ref="DC28">AW28*INDEX(prod_est,$H28+$I28-1,MATCH(DC$14,$BQ$14:$DQ$14,0))</f>
        <v>1359.9896623473869</v>
      </c>
      <c r="DD28" s="4" cm="1">
        <f t="array" ref="DD28">AX28*INDEX(prod_est,$H28+$I28-1,MATCH(DD$14,$BQ$14:$DQ$14,0))</f>
        <v>1359.9896623473869</v>
      </c>
      <c r="DE28" s="4" cm="1">
        <f t="array" ref="DE28">AY28*INDEX(prod_est,$H28+$I28-1,MATCH(DE$14,$BQ$14:$DQ$14,0))</f>
        <v>1359.9896623473869</v>
      </c>
      <c r="DF28" s="4" cm="1">
        <f t="array" ref="DF28">AZ28*INDEX(prod_est,$H28+$I28-1,MATCH(DF$14,$BQ$14:$DQ$14,0))</f>
        <v>1359.9896623473869</v>
      </c>
      <c r="DG28" s="4" cm="1">
        <f t="array" ref="DG28">BA28*INDEX(prod_est,$H28+$I28-1,MATCH(DG$14,$BQ$14:$DQ$14,0))</f>
        <v>1359.9896623473869</v>
      </c>
      <c r="DH28" s="4" cm="1">
        <f t="array" ref="DH28">BB28*INDEX(prod_est,$H28+$I28-1,MATCH(DH$14,$BQ$14:$DQ$14,0))</f>
        <v>1359.9896623473869</v>
      </c>
      <c r="DI28" s="4" cm="1">
        <f t="array" ref="DI28">BC28*INDEX(prod_est,$H28+$I28-1,MATCH(DI$14,$BQ$14:$DQ$14,0))</f>
        <v>1359.9896623473869</v>
      </c>
      <c r="DJ28" s="4" cm="1">
        <f t="array" ref="DJ28">BD28*INDEX(prod_est,$H28+$I28-1,MATCH(DJ$14,$BQ$14:$DQ$14,0))</f>
        <v>1359.9896623473869</v>
      </c>
      <c r="DK28" s="4" cm="1">
        <f t="array" ref="DK28">BE28*INDEX(prod_est,$H28+$I28-1,MATCH(DK$14,$BQ$14:$DQ$14,0))</f>
        <v>1359.9896623473869</v>
      </c>
      <c r="DL28" s="4" cm="1">
        <f t="array" ref="DL28">BF28*INDEX(prod_est,$H28+$I28-1,MATCH(DL$14,$BQ$14:$DQ$14,0))</f>
        <v>1359.9896623473869</v>
      </c>
      <c r="DM28" s="4" cm="1">
        <f t="array" ref="DM28">BG28*INDEX(prod_est,$H28+$I28-1,MATCH(DM$14,$BQ$14:$DQ$14,0))</f>
        <v>1359.9896623473869</v>
      </c>
      <c r="DN28" s="4" cm="1">
        <f t="array" ref="DN28">BH28*INDEX(prod_est,$H28+$I28-1,MATCH(DN$14,$BQ$14:$DQ$14,0))</f>
        <v>1359.9896623473869</v>
      </c>
      <c r="DO28" s="4" cm="1">
        <f t="array" ref="DO28">BI28*INDEX(prod_est,$H28+$I28-1,MATCH(DO$14,$BQ$14:$DQ$14,0))</f>
        <v>1359.9896623473869</v>
      </c>
      <c r="DP28" s="4" cm="1">
        <f t="array" ref="DP28">BJ28*INDEX(prod_est,$H28+$I28-1,MATCH(DP$14,$BQ$14:$DQ$14,0))</f>
        <v>1359.9896623473869</v>
      </c>
      <c r="DQ28" s="4" cm="1">
        <f t="array" ref="DQ28">BK28*INDEX(prod_est,$H28+$I28-1,MATCH(DQ$14,$BQ$14:$DQ$14,0))</f>
        <v>1359.9896623473869</v>
      </c>
    </row>
    <row r="29" spans="1:121" x14ac:dyDescent="0.25">
      <c r="A29" t="s">
        <v>56</v>
      </c>
      <c r="B29" t="s">
        <v>19</v>
      </c>
      <c r="C29" t="s">
        <v>60</v>
      </c>
      <c r="D29" t="s">
        <v>172</v>
      </c>
      <c r="E29" s="46" t="s">
        <v>37</v>
      </c>
      <c r="F29" s="4">
        <v>45.643823712</v>
      </c>
      <c r="G29" s="4">
        <v>49.975905672000003</v>
      </c>
      <c r="H29">
        <f>MATCH(A29,Production_est!$A$4:$A$339,0)</f>
        <v>305</v>
      </c>
      <c r="I29">
        <f>IFERROR(MATCH(E29,Production_est!$D$4:$D$339,0),"-")</f>
        <v>3</v>
      </c>
      <c r="J29" s="4" cm="1">
        <f t="array" ref="J29">IFERROR(INDEX(Production_est!$E$4:$E$339,I29+H29-1),"-")</f>
        <v>70823.560958265996</v>
      </c>
      <c r="K29" s="33">
        <f t="shared" si="3"/>
        <v>7.0563954983072889E-4</v>
      </c>
      <c r="L29" s="33">
        <f t="shared" si="17"/>
        <v>7.0563954983072889E-4</v>
      </c>
      <c r="M29" s="33">
        <f t="shared" si="17"/>
        <v>7.0563954983072889E-4</v>
      </c>
      <c r="N29" s="33">
        <f t="shared" si="17"/>
        <v>7.0563954983072889E-4</v>
      </c>
      <c r="O29" s="33">
        <f t="shared" si="17"/>
        <v>7.0563954983072889E-4</v>
      </c>
      <c r="P29" s="33">
        <f t="shared" si="17"/>
        <v>7.0563954983072889E-4</v>
      </c>
      <c r="Q29" s="33">
        <f t="shared" si="17"/>
        <v>7.0563954983072889E-4</v>
      </c>
      <c r="R29" s="33">
        <f t="shared" si="17"/>
        <v>7.0563954983072889E-4</v>
      </c>
      <c r="S29" s="33">
        <f t="shared" si="17"/>
        <v>7.0563954983072889E-4</v>
      </c>
      <c r="T29" s="33">
        <f t="shared" si="17"/>
        <v>7.0563954983072889E-4</v>
      </c>
      <c r="U29" s="33">
        <f t="shared" si="17"/>
        <v>7.0563954983072889E-4</v>
      </c>
      <c r="V29" s="33">
        <f t="shared" si="17"/>
        <v>7.0563954983072889E-4</v>
      </c>
      <c r="W29" s="33">
        <f t="shared" si="17"/>
        <v>7.0563954983072889E-4</v>
      </c>
      <c r="X29" s="33">
        <f t="shared" si="17"/>
        <v>7.0563954983072889E-4</v>
      </c>
      <c r="Y29" s="33">
        <f t="shared" si="17"/>
        <v>7.0563954983072889E-4</v>
      </c>
      <c r="Z29" s="33">
        <f t="shared" si="17"/>
        <v>7.0563954983072889E-4</v>
      </c>
      <c r="AA29" s="33">
        <f t="shared" si="17"/>
        <v>7.0563954983072889E-4</v>
      </c>
      <c r="AB29" s="33">
        <f t="shared" si="17"/>
        <v>7.0563954983072889E-4</v>
      </c>
      <c r="AC29" s="33">
        <f t="shared" si="17"/>
        <v>7.0563954983072889E-4</v>
      </c>
      <c r="AD29" s="33">
        <f t="shared" si="17"/>
        <v>7.0563954983072889E-4</v>
      </c>
      <c r="AE29" s="33">
        <f t="shared" si="17"/>
        <v>7.0563954983072889E-4</v>
      </c>
      <c r="AF29" s="33">
        <f t="shared" si="17"/>
        <v>7.0563954983072889E-4</v>
      </c>
      <c r="AG29" s="33">
        <f t="shared" si="17"/>
        <v>7.0563954983072889E-4</v>
      </c>
      <c r="AH29" s="33">
        <f t="shared" si="17"/>
        <v>7.0563954983072889E-4</v>
      </c>
      <c r="AI29" s="33">
        <f t="shared" si="17"/>
        <v>7.0563954983072889E-4</v>
      </c>
      <c r="AJ29" s="33">
        <f t="shared" si="17"/>
        <v>7.0563954983072889E-4</v>
      </c>
      <c r="AK29" s="33">
        <f t="shared" si="17"/>
        <v>7.0563954983072889E-4</v>
      </c>
      <c r="AL29" s="33">
        <f t="shared" si="17"/>
        <v>7.0563954983072889E-4</v>
      </c>
      <c r="AM29" s="33">
        <f t="shared" si="17"/>
        <v>7.0563954983072889E-4</v>
      </c>
      <c r="AN29" s="33">
        <f t="shared" si="17"/>
        <v>7.0563954983072889E-4</v>
      </c>
      <c r="AO29" s="33">
        <f t="shared" si="17"/>
        <v>7.0563954983072889E-4</v>
      </c>
      <c r="AP29" s="33">
        <f t="shared" si="17"/>
        <v>7.0563954983072889E-4</v>
      </c>
      <c r="AQ29" s="33">
        <f t="shared" ref="AQ29:BK29" si="24">AP29*(1-$G$4)</f>
        <v>7.0563954983072889E-4</v>
      </c>
      <c r="AR29" s="33">
        <f t="shared" si="24"/>
        <v>7.0563954983072889E-4</v>
      </c>
      <c r="AS29" s="33">
        <f t="shared" si="24"/>
        <v>7.0563954983072889E-4</v>
      </c>
      <c r="AT29" s="33">
        <f t="shared" si="24"/>
        <v>7.0563954983072889E-4</v>
      </c>
      <c r="AU29" s="33">
        <f t="shared" si="24"/>
        <v>7.0563954983072889E-4</v>
      </c>
      <c r="AV29" s="33">
        <f t="shared" si="24"/>
        <v>7.0563954983072889E-4</v>
      </c>
      <c r="AW29" s="33">
        <f t="shared" si="24"/>
        <v>7.0563954983072889E-4</v>
      </c>
      <c r="AX29" s="33">
        <f t="shared" si="24"/>
        <v>7.0563954983072889E-4</v>
      </c>
      <c r="AY29" s="33">
        <f t="shared" si="24"/>
        <v>7.0563954983072889E-4</v>
      </c>
      <c r="AZ29" s="33">
        <f t="shared" si="24"/>
        <v>7.0563954983072889E-4</v>
      </c>
      <c r="BA29" s="33">
        <f t="shared" si="24"/>
        <v>7.0563954983072889E-4</v>
      </c>
      <c r="BB29" s="33">
        <f t="shared" si="24"/>
        <v>7.0563954983072889E-4</v>
      </c>
      <c r="BC29" s="33">
        <f t="shared" si="24"/>
        <v>7.0563954983072889E-4</v>
      </c>
      <c r="BD29" s="33">
        <f t="shared" si="24"/>
        <v>7.0563954983072889E-4</v>
      </c>
      <c r="BE29" s="33">
        <f t="shared" si="24"/>
        <v>7.0563954983072889E-4</v>
      </c>
      <c r="BF29" s="33">
        <f t="shared" si="24"/>
        <v>7.0563954983072889E-4</v>
      </c>
      <c r="BG29" s="33">
        <f t="shared" si="24"/>
        <v>7.0563954983072889E-4</v>
      </c>
      <c r="BH29" s="33">
        <f t="shared" si="24"/>
        <v>7.0563954983072889E-4</v>
      </c>
      <c r="BI29" s="33">
        <f t="shared" si="24"/>
        <v>7.0563954983072889E-4</v>
      </c>
      <c r="BJ29" s="33">
        <f t="shared" si="24"/>
        <v>7.0563954983072889E-4</v>
      </c>
      <c r="BK29" s="33">
        <f t="shared" si="24"/>
        <v>7.0563954983072889E-4</v>
      </c>
      <c r="BL29" t="str">
        <f t="shared" si="6"/>
        <v>20_USA</v>
      </c>
      <c r="BM29" t="str">
        <f t="shared" si="7"/>
        <v>d_nonenergy_7_10_refi_gas_notliq</v>
      </c>
      <c r="BP29" s="4">
        <f t="shared" si="8"/>
        <v>45.643823712</v>
      </c>
      <c r="BQ29" s="4">
        <f t="shared" si="9"/>
        <v>49.975905672000003</v>
      </c>
      <c r="BR29" s="4" cm="1">
        <f t="array" ref="BR29">L29*INDEX(prod_est,$H29+$I29-1,MATCH(BR$14,$BQ$14:$DQ$14,0))</f>
        <v>50.849688208552834</v>
      </c>
      <c r="BS29" s="4" cm="1">
        <f t="array" ref="BS29">M29*INDEX(prod_est,$H29+$I29-1,MATCH(BS$14,$BQ$14:$DQ$14,0))</f>
        <v>46.194505755693676</v>
      </c>
      <c r="BT29" s="4" cm="1">
        <f t="array" ref="BT29">N29*INDEX(prod_est,$H29+$I29-1,MATCH(BT$14,$BQ$14:$DQ$14,0))</f>
        <v>49.814421576803234</v>
      </c>
      <c r="BU29" s="4" cm="1">
        <f t="array" ref="BU29">O29*INDEX(prod_est,$H29+$I29-1,MATCH(BU$14,$BQ$14:$DQ$14,0))</f>
        <v>50.994329478365309</v>
      </c>
      <c r="BV29" s="4" cm="1">
        <f t="array" ref="BV29">P29*INDEX(prod_est,$H29+$I29-1,MATCH(BV$14,$BQ$14:$DQ$14,0))</f>
        <v>52.169739503975272</v>
      </c>
      <c r="BW29" s="4" cm="1">
        <f t="array" ref="BW29">Q29*INDEX(prod_est,$H29+$I29-1,MATCH(BW$14,$BQ$14:$DQ$14,0))</f>
        <v>53.344076801248946</v>
      </c>
      <c r="BX29" s="4" cm="1">
        <f t="array" ref="BX29">R29*INDEX(prod_est,$H29+$I29-1,MATCH(BX$14,$BQ$14:$DQ$14,0))</f>
        <v>54.520312927656086</v>
      </c>
      <c r="BY29" s="4" cm="1">
        <f t="array" ref="BY29">S29*INDEX(prod_est,$H29+$I29-1,MATCH(BY$14,$BQ$14:$DQ$14,0))</f>
        <v>55.702012253957506</v>
      </c>
      <c r="BZ29" s="4" cm="1">
        <f t="array" ref="BZ29">T29*INDEX(prod_est,$H29+$I29-1,MATCH(BZ$14,$BQ$14:$DQ$14,0))</f>
        <v>56.892977785791224</v>
      </c>
      <c r="CA29" s="4" cm="1">
        <f t="array" ref="CA29">U29*INDEX(prod_est,$H29+$I29-1,MATCH(CA$14,$BQ$14:$DQ$14,0))</f>
        <v>57.609105668910225</v>
      </c>
      <c r="CB29" s="4" cm="1">
        <f t="array" ref="CB29">V29*INDEX(prod_est,$H29+$I29-1,MATCH(CB$14,$BQ$14:$DQ$14,0))</f>
        <v>58.310018467585714</v>
      </c>
      <c r="CC29" s="4" cm="1">
        <f t="array" ref="CC29">W29*INDEX(prod_est,$H29+$I29-1,MATCH(CC$14,$BQ$14:$DQ$14,0))</f>
        <v>58.977287017554126</v>
      </c>
      <c r="CD29" s="4" cm="1">
        <f t="array" ref="CD29">X29*INDEX(prod_est,$H29+$I29-1,MATCH(CD$14,$BQ$14:$DQ$14,0))</f>
        <v>59.59237661911169</v>
      </c>
      <c r="CE29" s="4" cm="1">
        <f t="array" ref="CE29">Y29*INDEX(prod_est,$H29+$I29-1,MATCH(CE$14,$BQ$14:$DQ$14,0))</f>
        <v>60.170957617884</v>
      </c>
      <c r="CF29" s="4" cm="1">
        <f t="array" ref="CF29">Z29*INDEX(prod_est,$H29+$I29-1,MATCH(CF$14,$BQ$14:$DQ$14,0))</f>
        <v>60.712454744682866</v>
      </c>
      <c r="CG29" s="4" cm="1">
        <f t="array" ref="CG29">AA29*INDEX(prod_est,$H29+$I29-1,MATCH(CG$14,$BQ$14:$DQ$14,0))</f>
        <v>61.215264697028537</v>
      </c>
      <c r="CH29" s="4" cm="1">
        <f t="array" ref="CH29">AB29*INDEX(prod_est,$H29+$I29-1,MATCH(CH$14,$BQ$14:$DQ$14,0))</f>
        <v>61.678109861905135</v>
      </c>
      <c r="CI29" s="4" cm="1">
        <f t="array" ref="CI29">AC29*INDEX(prod_est,$H29+$I29-1,MATCH(CI$14,$BQ$14:$DQ$14,0))</f>
        <v>62.100180238742077</v>
      </c>
      <c r="CJ29" s="4" cm="1">
        <f t="array" ref="CJ29">AD29*INDEX(prod_est,$H29+$I29-1,MATCH(CJ$14,$BQ$14:$DQ$14,0))</f>
        <v>62.481823178853617</v>
      </c>
      <c r="CK29" s="4" cm="1">
        <f t="array" ref="CK29">AE29*INDEX(prod_est,$H29+$I29-1,MATCH(CK$14,$BQ$14:$DQ$14,0))</f>
        <v>62.823640406065309</v>
      </c>
      <c r="CL29" s="4" cm="1">
        <f t="array" ref="CL29">AF29*INDEX(prod_est,$H29+$I29-1,MATCH(CL$14,$BQ$14:$DQ$14,0))</f>
        <v>63.126112918339714</v>
      </c>
      <c r="CM29" s="4" cm="1">
        <f t="array" ref="CM29">AG29*INDEX(prod_est,$H29+$I29-1,MATCH(CM$14,$BQ$14:$DQ$14,0))</f>
        <v>63.389780772169701</v>
      </c>
      <c r="CN29" s="4" cm="1">
        <f t="array" ref="CN29">AH29*INDEX(prod_est,$H29+$I29-1,MATCH(CN$14,$BQ$14:$DQ$14,0))</f>
        <v>63.533839214134076</v>
      </c>
      <c r="CO29" s="4" cm="1">
        <f t="array" ref="CO29">AI29*INDEX(prod_est,$H29+$I29-1,MATCH(CO$14,$BQ$14:$DQ$14,0))</f>
        <v>63.644875642067689</v>
      </c>
      <c r="CP29" s="4" cm="1">
        <f t="array" ref="CP29">AJ29*INDEX(prod_est,$H29+$I29-1,MATCH(CP$14,$BQ$14:$DQ$14,0))</f>
        <v>63.72554723363411</v>
      </c>
      <c r="CQ29" s="4" cm="1">
        <f t="array" ref="CQ29">AK29*INDEX(prod_est,$H29+$I29-1,MATCH(CQ$14,$BQ$14:$DQ$14,0))</f>
        <v>63.777472962694048</v>
      </c>
      <c r="CR29" s="4" cm="1">
        <f t="array" ref="CR29">AL29*INDEX(prod_est,$H29+$I29-1,MATCH(CR$14,$BQ$14:$DQ$14,0))</f>
        <v>63.802073674509053</v>
      </c>
      <c r="CS29" s="4" cm="1">
        <f t="array" ref="CS29">AM29*INDEX(prod_est,$H29+$I29-1,MATCH(CS$14,$BQ$14:$DQ$14,0))</f>
        <v>63.942633528416685</v>
      </c>
      <c r="CT29" s="4" cm="1">
        <f t="array" ref="CT29">AN29*INDEX(prod_est,$H29+$I29-1,MATCH(CT$14,$BQ$14:$DQ$14,0))</f>
        <v>64.056606166822419</v>
      </c>
      <c r="CU29" s="4" cm="1">
        <f t="array" ref="CU29">AO29*INDEX(prod_est,$H29+$I29-1,MATCH(CU$14,$BQ$14:$DQ$14,0))</f>
        <v>64.144997505729322</v>
      </c>
      <c r="CV29" s="4" cm="1">
        <f t="array" ref="CV29">AP29*INDEX(prod_est,$H29+$I29-1,MATCH(CV$14,$BQ$14:$DQ$14,0))</f>
        <v>64.208137482814351</v>
      </c>
      <c r="CW29" s="4" cm="1">
        <f t="array" ref="CW29">AQ29*INDEX(prod_est,$H29+$I29-1,MATCH(CW$14,$BQ$14:$DQ$14,0))</f>
        <v>64.245937622076355</v>
      </c>
      <c r="CX29" s="4" cm="1">
        <f t="array" ref="CX29">AR29*INDEX(prod_est,$H29+$I29-1,MATCH(CX$14,$BQ$14:$DQ$14,0))</f>
        <v>64.245937622076355</v>
      </c>
      <c r="CY29" s="4" cm="1">
        <f t="array" ref="CY29">AS29*INDEX(prod_est,$H29+$I29-1,MATCH(CY$14,$BQ$14:$DQ$14,0))</f>
        <v>64.245937622076355</v>
      </c>
      <c r="CZ29" s="4" cm="1">
        <f t="array" ref="CZ29">AT29*INDEX(prod_est,$H29+$I29-1,MATCH(CZ$14,$BQ$14:$DQ$14,0))</f>
        <v>64.245937622076355</v>
      </c>
      <c r="DA29" s="4" cm="1">
        <f t="array" ref="DA29">AU29*INDEX(prod_est,$H29+$I29-1,MATCH(DA$14,$BQ$14:$DQ$14,0))</f>
        <v>64.245937622076355</v>
      </c>
      <c r="DB29" s="4" cm="1">
        <f t="array" ref="DB29">AV29*INDEX(prod_est,$H29+$I29-1,MATCH(DB$14,$BQ$14:$DQ$14,0))</f>
        <v>64.245937622076355</v>
      </c>
      <c r="DC29" s="4" cm="1">
        <f t="array" ref="DC29">AW29*INDEX(prod_est,$H29+$I29-1,MATCH(DC$14,$BQ$14:$DQ$14,0))</f>
        <v>64.245937622076355</v>
      </c>
      <c r="DD29" s="4" cm="1">
        <f t="array" ref="DD29">AX29*INDEX(prod_est,$H29+$I29-1,MATCH(DD$14,$BQ$14:$DQ$14,0))</f>
        <v>64.245937622076355</v>
      </c>
      <c r="DE29" s="4" cm="1">
        <f t="array" ref="DE29">AY29*INDEX(prod_est,$H29+$I29-1,MATCH(DE$14,$BQ$14:$DQ$14,0))</f>
        <v>64.245937622076355</v>
      </c>
      <c r="DF29" s="4" cm="1">
        <f t="array" ref="DF29">AZ29*INDEX(prod_est,$H29+$I29-1,MATCH(DF$14,$BQ$14:$DQ$14,0))</f>
        <v>64.245937622076355</v>
      </c>
      <c r="DG29" s="4" cm="1">
        <f t="array" ref="DG29">BA29*INDEX(prod_est,$H29+$I29-1,MATCH(DG$14,$BQ$14:$DQ$14,0))</f>
        <v>64.245937622076355</v>
      </c>
      <c r="DH29" s="4" cm="1">
        <f t="array" ref="DH29">BB29*INDEX(prod_est,$H29+$I29-1,MATCH(DH$14,$BQ$14:$DQ$14,0))</f>
        <v>64.245937622076355</v>
      </c>
      <c r="DI29" s="4" cm="1">
        <f t="array" ref="DI29">BC29*INDEX(prod_est,$H29+$I29-1,MATCH(DI$14,$BQ$14:$DQ$14,0))</f>
        <v>64.245937622076355</v>
      </c>
      <c r="DJ29" s="4" cm="1">
        <f t="array" ref="DJ29">BD29*INDEX(prod_est,$H29+$I29-1,MATCH(DJ$14,$BQ$14:$DQ$14,0))</f>
        <v>64.245937622076355</v>
      </c>
      <c r="DK29" s="4" cm="1">
        <f t="array" ref="DK29">BE29*INDEX(prod_est,$H29+$I29-1,MATCH(DK$14,$BQ$14:$DQ$14,0))</f>
        <v>64.245937622076355</v>
      </c>
      <c r="DL29" s="4" cm="1">
        <f t="array" ref="DL29">BF29*INDEX(prod_est,$H29+$I29-1,MATCH(DL$14,$BQ$14:$DQ$14,0))</f>
        <v>64.245937622076355</v>
      </c>
      <c r="DM29" s="4" cm="1">
        <f t="array" ref="DM29">BG29*INDEX(prod_est,$H29+$I29-1,MATCH(DM$14,$BQ$14:$DQ$14,0))</f>
        <v>64.245937622076355</v>
      </c>
      <c r="DN29" s="4" cm="1">
        <f t="array" ref="DN29">BH29*INDEX(prod_est,$H29+$I29-1,MATCH(DN$14,$BQ$14:$DQ$14,0))</f>
        <v>64.245937622076355</v>
      </c>
      <c r="DO29" s="4" cm="1">
        <f t="array" ref="DO29">BI29*INDEX(prod_est,$H29+$I29-1,MATCH(DO$14,$BQ$14:$DQ$14,0))</f>
        <v>64.245937622076355</v>
      </c>
      <c r="DP29" s="4" cm="1">
        <f t="array" ref="DP29">BJ29*INDEX(prod_est,$H29+$I29-1,MATCH(DP$14,$BQ$14:$DQ$14,0))</f>
        <v>64.245937622076355</v>
      </c>
      <c r="DQ29" s="4" cm="1">
        <f t="array" ref="DQ29">BK29*INDEX(prod_est,$H29+$I29-1,MATCH(DQ$14,$BQ$14:$DQ$14,0))</f>
        <v>64.245937622076355</v>
      </c>
    </row>
    <row r="30" spans="1:121" x14ac:dyDescent="0.25">
      <c r="A30" t="s">
        <v>56</v>
      </c>
      <c r="B30" t="s">
        <v>20</v>
      </c>
      <c r="C30" t="s">
        <v>20</v>
      </c>
      <c r="D30" t="s">
        <v>172</v>
      </c>
      <c r="E30" s="46" t="s">
        <v>37</v>
      </c>
      <c r="F30" s="4">
        <v>1327.410663012</v>
      </c>
      <c r="G30" s="4">
        <v>1584.8507985480001</v>
      </c>
      <c r="H30">
        <f>MATCH(A30,Production_est!$A$4:$A$339,0)</f>
        <v>305</v>
      </c>
      <c r="I30">
        <f>IFERROR(MATCH(E30,Production_est!$D$4:$D$339,0),"-")</f>
        <v>3</v>
      </c>
      <c r="J30" s="4" cm="1">
        <f t="array" ref="J30">IFERROR(INDEX(Production_est!$E$4:$E$339,I30+H30-1),"-")</f>
        <v>70823.560958265996</v>
      </c>
      <c r="K30" s="33">
        <f t="shared" si="3"/>
        <v>2.2377451473837934E-2</v>
      </c>
      <c r="L30" s="33">
        <f t="shared" si="17"/>
        <v>2.2377451473837934E-2</v>
      </c>
      <c r="M30" s="33">
        <f t="shared" si="17"/>
        <v>2.2377451473837934E-2</v>
      </c>
      <c r="N30" s="33">
        <f t="shared" si="17"/>
        <v>2.2377451473837934E-2</v>
      </c>
      <c r="O30" s="33">
        <f t="shared" si="17"/>
        <v>2.2377451473837934E-2</v>
      </c>
      <c r="P30" s="33">
        <f t="shared" si="17"/>
        <v>2.2377451473837934E-2</v>
      </c>
      <c r="Q30" s="33">
        <f t="shared" si="17"/>
        <v>2.2377451473837934E-2</v>
      </c>
      <c r="R30" s="33">
        <f t="shared" si="17"/>
        <v>2.2377451473837934E-2</v>
      </c>
      <c r="S30" s="33">
        <f t="shared" si="17"/>
        <v>2.2377451473837934E-2</v>
      </c>
      <c r="T30" s="33">
        <f t="shared" si="17"/>
        <v>2.2377451473837934E-2</v>
      </c>
      <c r="U30" s="33">
        <f t="shared" si="17"/>
        <v>2.2377451473837934E-2</v>
      </c>
      <c r="V30" s="33">
        <f t="shared" si="17"/>
        <v>2.2377451473837934E-2</v>
      </c>
      <c r="W30" s="33">
        <f t="shared" si="17"/>
        <v>2.2377451473837934E-2</v>
      </c>
      <c r="X30" s="33">
        <f t="shared" si="17"/>
        <v>2.2377451473837934E-2</v>
      </c>
      <c r="Y30" s="33">
        <f t="shared" si="17"/>
        <v>2.2377451473837934E-2</v>
      </c>
      <c r="Z30" s="33">
        <f t="shared" si="17"/>
        <v>2.2377451473837934E-2</v>
      </c>
      <c r="AA30" s="33">
        <f t="shared" si="17"/>
        <v>2.2377451473837934E-2</v>
      </c>
      <c r="AB30" s="33">
        <f t="shared" si="17"/>
        <v>2.2377451473837934E-2</v>
      </c>
      <c r="AC30" s="33">
        <f t="shared" si="17"/>
        <v>2.2377451473837934E-2</v>
      </c>
      <c r="AD30" s="33">
        <f t="shared" si="17"/>
        <v>2.2377451473837934E-2</v>
      </c>
      <c r="AE30" s="33">
        <f t="shared" si="17"/>
        <v>2.2377451473837934E-2</v>
      </c>
      <c r="AF30" s="33">
        <f t="shared" si="17"/>
        <v>2.2377451473837934E-2</v>
      </c>
      <c r="AG30" s="33">
        <f t="shared" si="17"/>
        <v>2.2377451473837934E-2</v>
      </c>
      <c r="AH30" s="33">
        <f t="shared" si="17"/>
        <v>2.2377451473837934E-2</v>
      </c>
      <c r="AI30" s="33">
        <f t="shared" si="17"/>
        <v>2.2377451473837934E-2</v>
      </c>
      <c r="AJ30" s="33">
        <f t="shared" si="17"/>
        <v>2.2377451473837934E-2</v>
      </c>
      <c r="AK30" s="33">
        <f t="shared" si="17"/>
        <v>2.2377451473837934E-2</v>
      </c>
      <c r="AL30" s="33">
        <f t="shared" si="17"/>
        <v>2.2377451473837934E-2</v>
      </c>
      <c r="AM30" s="33">
        <f t="shared" si="17"/>
        <v>2.2377451473837934E-2</v>
      </c>
      <c r="AN30" s="33">
        <f t="shared" si="17"/>
        <v>2.2377451473837934E-2</v>
      </c>
      <c r="AO30" s="33">
        <f t="shared" si="17"/>
        <v>2.2377451473837934E-2</v>
      </c>
      <c r="AP30" s="33">
        <f t="shared" si="17"/>
        <v>2.2377451473837934E-2</v>
      </c>
      <c r="AQ30" s="33">
        <f t="shared" ref="AQ30:BK30" si="25">AP30*(1-$G$4)</f>
        <v>2.2377451473837934E-2</v>
      </c>
      <c r="AR30" s="33">
        <f t="shared" si="25"/>
        <v>2.2377451473837934E-2</v>
      </c>
      <c r="AS30" s="33">
        <f t="shared" si="25"/>
        <v>2.2377451473837934E-2</v>
      </c>
      <c r="AT30" s="33">
        <f t="shared" si="25"/>
        <v>2.2377451473837934E-2</v>
      </c>
      <c r="AU30" s="33">
        <f t="shared" si="25"/>
        <v>2.2377451473837934E-2</v>
      </c>
      <c r="AV30" s="33">
        <f t="shared" si="25"/>
        <v>2.2377451473837934E-2</v>
      </c>
      <c r="AW30" s="33">
        <f t="shared" si="25"/>
        <v>2.2377451473837934E-2</v>
      </c>
      <c r="AX30" s="33">
        <f t="shared" si="25"/>
        <v>2.2377451473837934E-2</v>
      </c>
      <c r="AY30" s="33">
        <f t="shared" si="25"/>
        <v>2.2377451473837934E-2</v>
      </c>
      <c r="AZ30" s="33">
        <f t="shared" si="25"/>
        <v>2.2377451473837934E-2</v>
      </c>
      <c r="BA30" s="33">
        <f t="shared" si="25"/>
        <v>2.2377451473837934E-2</v>
      </c>
      <c r="BB30" s="33">
        <f t="shared" si="25"/>
        <v>2.2377451473837934E-2</v>
      </c>
      <c r="BC30" s="33">
        <f t="shared" si="25"/>
        <v>2.2377451473837934E-2</v>
      </c>
      <c r="BD30" s="33">
        <f t="shared" si="25"/>
        <v>2.2377451473837934E-2</v>
      </c>
      <c r="BE30" s="33">
        <f t="shared" si="25"/>
        <v>2.2377451473837934E-2</v>
      </c>
      <c r="BF30" s="33">
        <f t="shared" si="25"/>
        <v>2.2377451473837934E-2</v>
      </c>
      <c r="BG30" s="33">
        <f t="shared" si="25"/>
        <v>2.2377451473837934E-2</v>
      </c>
      <c r="BH30" s="33">
        <f t="shared" si="25"/>
        <v>2.2377451473837934E-2</v>
      </c>
      <c r="BI30" s="33">
        <f t="shared" si="25"/>
        <v>2.2377451473837934E-2</v>
      </c>
      <c r="BJ30" s="33">
        <f t="shared" si="25"/>
        <v>2.2377451473837934E-2</v>
      </c>
      <c r="BK30" s="33">
        <f t="shared" si="25"/>
        <v>2.2377451473837934E-2</v>
      </c>
      <c r="BL30" t="str">
        <f t="shared" si="6"/>
        <v>20_USA</v>
      </c>
      <c r="BM30" t="str">
        <f t="shared" si="7"/>
        <v>d_nonenergy_7_11_ethane</v>
      </c>
      <c r="BP30" s="4">
        <f t="shared" si="8"/>
        <v>1327.410663012</v>
      </c>
      <c r="BQ30" s="4">
        <f t="shared" si="9"/>
        <v>1584.8507985480001</v>
      </c>
      <c r="BR30" s="4" cm="1">
        <f t="array" ref="BR30">L30*INDEX(prod_est,$H30+$I30-1,MATCH(BR$14,$BQ$14:$DQ$14,0))</f>
        <v>1612.5604504731061</v>
      </c>
      <c r="BS30" s="4" cm="1">
        <f t="array" ref="BS30">M30*INDEX(prod_est,$H30+$I30-1,MATCH(BS$14,$BQ$14:$DQ$14,0))</f>
        <v>1464.933918675524</v>
      </c>
      <c r="BT30" s="4" cm="1">
        <f t="array" ref="BT30">N30*INDEX(prod_est,$H30+$I30-1,MATCH(BT$14,$BQ$14:$DQ$14,0))</f>
        <v>1579.7297668471422</v>
      </c>
      <c r="BU30" s="4" cm="1">
        <f t="array" ref="BU30">O30*INDEX(prod_est,$H30+$I30-1,MATCH(BU$14,$BQ$14:$DQ$14,0))</f>
        <v>1617.1473574812514</v>
      </c>
      <c r="BV30" s="4" cm="1">
        <f t="array" ref="BV30">P30*INDEX(prod_est,$H30+$I30-1,MATCH(BV$14,$BQ$14:$DQ$14,0))</f>
        <v>1654.4223101341449</v>
      </c>
      <c r="BW30" s="4" cm="1">
        <f t="array" ref="BW30">Q30*INDEX(prod_est,$H30+$I30-1,MATCH(BW$14,$BQ$14:$DQ$14,0))</f>
        <v>1691.6632441066856</v>
      </c>
      <c r="BX30" s="4" cm="1">
        <f t="array" ref="BX30">R30*INDEX(prod_est,$H30+$I30-1,MATCH(BX$14,$BQ$14:$DQ$14,0))</f>
        <v>1728.9643943139904</v>
      </c>
      <c r="BY30" s="4" cm="1">
        <f t="array" ref="BY30">S30*INDEX(prod_est,$H30+$I30-1,MATCH(BY$14,$BQ$14:$DQ$14,0))</f>
        <v>1766.4387951427425</v>
      </c>
      <c r="BZ30" s="4" cm="1">
        <f t="array" ref="BZ30">T30*INDEX(prod_est,$H30+$I30-1,MATCH(BZ$14,$BQ$14:$DQ$14,0))</f>
        <v>1804.2070486398939</v>
      </c>
      <c r="CA30" s="4" cm="1">
        <f t="array" ref="CA30">U30*INDEX(prod_est,$H30+$I30-1,MATCH(CA$14,$BQ$14:$DQ$14,0))</f>
        <v>1826.9171092613569</v>
      </c>
      <c r="CB30" s="4" cm="1">
        <f t="array" ref="CB30">V30*INDEX(prod_est,$H30+$I30-1,MATCH(CB$14,$BQ$14:$DQ$14,0))</f>
        <v>1849.1446645954011</v>
      </c>
      <c r="CC30" s="4" cm="1">
        <f t="array" ref="CC30">W30*INDEX(prod_est,$H30+$I30-1,MATCH(CC$14,$BQ$14:$DQ$14,0))</f>
        <v>1870.3052834985199</v>
      </c>
      <c r="CD30" s="4" cm="1">
        <f t="array" ref="CD30">X30*INDEX(prod_est,$H30+$I30-1,MATCH(CD$14,$BQ$14:$DQ$14,0))</f>
        <v>1889.8111880559084</v>
      </c>
      <c r="CE30" s="4" cm="1">
        <f t="array" ref="CE30">Y30*INDEX(prod_est,$H30+$I30-1,MATCH(CE$14,$BQ$14:$DQ$14,0))</f>
        <v>1908.1593209331229</v>
      </c>
      <c r="CF30" s="4" cm="1">
        <f t="array" ref="CF30">Z30*INDEX(prod_est,$H30+$I30-1,MATCH(CF$14,$BQ$14:$DQ$14,0))</f>
        <v>1925.3314390224093</v>
      </c>
      <c r="CG30" s="4" cm="1">
        <f t="array" ref="CG30">AA30*INDEX(prod_est,$H30+$I30-1,MATCH(CG$14,$BQ$14:$DQ$14,0))</f>
        <v>1941.2766979182256</v>
      </c>
      <c r="CH30" s="4" cm="1">
        <f t="array" ref="CH30">AB30*INDEX(prod_est,$H30+$I30-1,MATCH(CH$14,$BQ$14:$DQ$14,0))</f>
        <v>1955.9545815762647</v>
      </c>
      <c r="CI30" s="4" cm="1">
        <f t="array" ref="CI30">AC30*INDEX(prod_est,$H30+$I30-1,MATCH(CI$14,$BQ$14:$DQ$14,0))</f>
        <v>1969.3394030172947</v>
      </c>
      <c r="CJ30" s="4" cm="1">
        <f t="array" ref="CJ30">AD30*INDEX(prod_est,$H30+$I30-1,MATCH(CJ$14,$BQ$14:$DQ$14,0))</f>
        <v>1981.4421775496003</v>
      </c>
      <c r="CK30" s="4" cm="1">
        <f t="array" ref="CK30">AE30*INDEX(prod_est,$H30+$I30-1,MATCH(CK$14,$BQ$14:$DQ$14,0))</f>
        <v>1992.2819872182706</v>
      </c>
      <c r="CL30" s="4" cm="1">
        <f t="array" ref="CL30">AF30*INDEX(prod_est,$H30+$I30-1,MATCH(CL$14,$BQ$14:$DQ$14,0))</f>
        <v>2001.8740855738888</v>
      </c>
      <c r="CM30" s="4" cm="1">
        <f t="array" ref="CM30">AG30*INDEX(prod_est,$H30+$I30-1,MATCH(CM$14,$BQ$14:$DQ$14,0))</f>
        <v>2010.2355990487315</v>
      </c>
      <c r="CN30" s="4" cm="1">
        <f t="array" ref="CN30">AH30*INDEX(prod_est,$H30+$I30-1,MATCH(CN$14,$BQ$14:$DQ$14,0))</f>
        <v>2014.804023246649</v>
      </c>
      <c r="CO30" s="4" cm="1">
        <f t="array" ref="CO30">AI30*INDEX(prod_est,$H30+$I30-1,MATCH(CO$14,$BQ$14:$DQ$14,0))</f>
        <v>2018.3252435049365</v>
      </c>
      <c r="CP30" s="4" cm="1">
        <f t="array" ref="CP30">AJ30*INDEX(prod_est,$H30+$I30-1,MATCH(CP$14,$BQ$14:$DQ$14,0))</f>
        <v>2020.8835250327049</v>
      </c>
      <c r="CQ30" s="4" cm="1">
        <f t="array" ref="CQ30">AK30*INDEX(prod_est,$H30+$I30-1,MATCH(CQ$14,$BQ$14:$DQ$14,0))</f>
        <v>2022.5302092109955</v>
      </c>
      <c r="CR30" s="4" cm="1">
        <f t="array" ref="CR30">AL30*INDEX(prod_est,$H30+$I30-1,MATCH(CR$14,$BQ$14:$DQ$14,0))</f>
        <v>2023.3103543077298</v>
      </c>
      <c r="CS30" s="4" cm="1">
        <f t="array" ref="CS30">AM30*INDEX(prod_est,$H30+$I30-1,MATCH(CS$14,$BQ$14:$DQ$14,0))</f>
        <v>2027.7678302396589</v>
      </c>
      <c r="CT30" s="4" cm="1">
        <f t="array" ref="CT30">AN30*INDEX(prod_est,$H30+$I30-1,MATCH(CT$14,$BQ$14:$DQ$14,0))</f>
        <v>2031.3821644785507</v>
      </c>
      <c r="CU30" s="4" cm="1">
        <f t="array" ref="CU30">AO30*INDEX(prod_est,$H30+$I30-1,MATCH(CU$14,$BQ$14:$DQ$14,0))</f>
        <v>2034.1852569321577</v>
      </c>
      <c r="CV30" s="4" cm="1">
        <f t="array" ref="CV30">AP30*INDEX(prod_est,$H30+$I30-1,MATCH(CV$14,$BQ$14:$DQ$14,0))</f>
        <v>2036.1875706823128</v>
      </c>
      <c r="CW30" s="4" cm="1">
        <f t="array" ref="CW30">AQ30*INDEX(prod_est,$H30+$I30-1,MATCH(CW$14,$BQ$14:$DQ$14,0))</f>
        <v>2037.3862999517291</v>
      </c>
      <c r="CX30" s="4" cm="1">
        <f t="array" ref="CX30">AR30*INDEX(prod_est,$H30+$I30-1,MATCH(CX$14,$BQ$14:$DQ$14,0))</f>
        <v>2037.3862999517291</v>
      </c>
      <c r="CY30" s="4" cm="1">
        <f t="array" ref="CY30">AS30*INDEX(prod_est,$H30+$I30-1,MATCH(CY$14,$BQ$14:$DQ$14,0))</f>
        <v>2037.3862999517291</v>
      </c>
      <c r="CZ30" s="4" cm="1">
        <f t="array" ref="CZ30">AT30*INDEX(prod_est,$H30+$I30-1,MATCH(CZ$14,$BQ$14:$DQ$14,0))</f>
        <v>2037.3862999517291</v>
      </c>
      <c r="DA30" s="4" cm="1">
        <f t="array" ref="DA30">AU30*INDEX(prod_est,$H30+$I30-1,MATCH(DA$14,$BQ$14:$DQ$14,0))</f>
        <v>2037.3862999517291</v>
      </c>
      <c r="DB30" s="4" cm="1">
        <f t="array" ref="DB30">AV30*INDEX(prod_est,$H30+$I30-1,MATCH(DB$14,$BQ$14:$DQ$14,0))</f>
        <v>2037.3862999517291</v>
      </c>
      <c r="DC30" s="4" cm="1">
        <f t="array" ref="DC30">AW30*INDEX(prod_est,$H30+$I30-1,MATCH(DC$14,$BQ$14:$DQ$14,0))</f>
        <v>2037.3862999517291</v>
      </c>
      <c r="DD30" s="4" cm="1">
        <f t="array" ref="DD30">AX30*INDEX(prod_est,$H30+$I30-1,MATCH(DD$14,$BQ$14:$DQ$14,0))</f>
        <v>2037.3862999517291</v>
      </c>
      <c r="DE30" s="4" cm="1">
        <f t="array" ref="DE30">AY30*INDEX(prod_est,$H30+$I30-1,MATCH(DE$14,$BQ$14:$DQ$14,0))</f>
        <v>2037.3862999517291</v>
      </c>
      <c r="DF30" s="4" cm="1">
        <f t="array" ref="DF30">AZ30*INDEX(prod_est,$H30+$I30-1,MATCH(DF$14,$BQ$14:$DQ$14,0))</f>
        <v>2037.3862999517291</v>
      </c>
      <c r="DG30" s="4" cm="1">
        <f t="array" ref="DG30">BA30*INDEX(prod_est,$H30+$I30-1,MATCH(DG$14,$BQ$14:$DQ$14,0))</f>
        <v>2037.3862999517291</v>
      </c>
      <c r="DH30" s="4" cm="1">
        <f t="array" ref="DH30">BB30*INDEX(prod_est,$H30+$I30-1,MATCH(DH$14,$BQ$14:$DQ$14,0))</f>
        <v>2037.3862999517291</v>
      </c>
      <c r="DI30" s="4" cm="1">
        <f t="array" ref="DI30">BC30*INDEX(prod_est,$H30+$I30-1,MATCH(DI$14,$BQ$14:$DQ$14,0))</f>
        <v>2037.3862999517291</v>
      </c>
      <c r="DJ30" s="4" cm="1">
        <f t="array" ref="DJ30">BD30*INDEX(prod_est,$H30+$I30-1,MATCH(DJ$14,$BQ$14:$DQ$14,0))</f>
        <v>2037.3862999517291</v>
      </c>
      <c r="DK30" s="4" cm="1">
        <f t="array" ref="DK30">BE30*INDEX(prod_est,$H30+$I30-1,MATCH(DK$14,$BQ$14:$DQ$14,0))</f>
        <v>2037.3862999517291</v>
      </c>
      <c r="DL30" s="4" cm="1">
        <f t="array" ref="DL30">BF30*INDEX(prod_est,$H30+$I30-1,MATCH(DL$14,$BQ$14:$DQ$14,0))</f>
        <v>2037.3862999517291</v>
      </c>
      <c r="DM30" s="4" cm="1">
        <f t="array" ref="DM30">BG30*INDEX(prod_est,$H30+$I30-1,MATCH(DM$14,$BQ$14:$DQ$14,0))</f>
        <v>2037.3862999517291</v>
      </c>
      <c r="DN30" s="4" cm="1">
        <f t="array" ref="DN30">BH30*INDEX(prod_est,$H30+$I30-1,MATCH(DN$14,$BQ$14:$DQ$14,0))</f>
        <v>2037.3862999517291</v>
      </c>
      <c r="DO30" s="4" cm="1">
        <f t="array" ref="DO30">BI30*INDEX(prod_est,$H30+$I30-1,MATCH(DO$14,$BQ$14:$DQ$14,0))</f>
        <v>2037.3862999517291</v>
      </c>
      <c r="DP30" s="4" cm="1">
        <f t="array" ref="DP30">BJ30*INDEX(prod_est,$H30+$I30-1,MATCH(DP$14,$BQ$14:$DQ$14,0))</f>
        <v>2037.3862999517291</v>
      </c>
      <c r="DQ30" s="4" cm="1">
        <f t="array" ref="DQ30">BK30*INDEX(prod_est,$H30+$I30-1,MATCH(DQ$14,$BQ$14:$DQ$14,0))</f>
        <v>2037.3862999517291</v>
      </c>
    </row>
    <row r="31" spans="1:121" x14ac:dyDescent="0.25">
      <c r="A31" t="s">
        <v>56</v>
      </c>
      <c r="B31" t="s">
        <v>21</v>
      </c>
      <c r="C31" t="s">
        <v>61</v>
      </c>
      <c r="D31" t="s">
        <v>172</v>
      </c>
      <c r="E31" s="46" t="s">
        <v>37</v>
      </c>
      <c r="F31" s="4">
        <v>1845.104045004</v>
      </c>
      <c r="G31" s="4">
        <v>1677.537004644</v>
      </c>
      <c r="H31">
        <f>MATCH(A31,Production_est!$A$4:$A$339,0)</f>
        <v>305</v>
      </c>
      <c r="I31">
        <f>IFERROR(MATCH(E31,Production_est!$D$4:$D$339,0),"-")</f>
        <v>3</v>
      </c>
      <c r="J31" s="4" cm="1">
        <f t="array" ref="J31">IFERROR(INDEX(Production_est!$E$4:$E$339,I31+H31-1),"-")</f>
        <v>70823.560958265996</v>
      </c>
      <c r="K31" s="33">
        <f t="shared" si="3"/>
        <v>2.3686143169679333E-2</v>
      </c>
      <c r="L31" s="33">
        <f t="shared" ref="L31:AQ35" si="26">K31*(1-$G$4)</f>
        <v>2.3686143169679333E-2</v>
      </c>
      <c r="M31" s="33">
        <f t="shared" si="26"/>
        <v>2.3686143169679333E-2</v>
      </c>
      <c r="N31" s="33">
        <f t="shared" si="26"/>
        <v>2.3686143169679333E-2</v>
      </c>
      <c r="O31" s="33">
        <f t="shared" si="26"/>
        <v>2.3686143169679333E-2</v>
      </c>
      <c r="P31" s="33">
        <f t="shared" si="26"/>
        <v>2.3686143169679333E-2</v>
      </c>
      <c r="Q31" s="33">
        <f t="shared" si="26"/>
        <v>2.3686143169679333E-2</v>
      </c>
      <c r="R31" s="33">
        <f t="shared" si="26"/>
        <v>2.3686143169679333E-2</v>
      </c>
      <c r="S31" s="33">
        <f t="shared" si="26"/>
        <v>2.3686143169679333E-2</v>
      </c>
      <c r="T31" s="33">
        <f t="shared" si="26"/>
        <v>2.3686143169679333E-2</v>
      </c>
      <c r="U31" s="33">
        <f t="shared" si="26"/>
        <v>2.3686143169679333E-2</v>
      </c>
      <c r="V31" s="33">
        <f t="shared" si="26"/>
        <v>2.3686143169679333E-2</v>
      </c>
      <c r="W31" s="33">
        <f t="shared" si="26"/>
        <v>2.3686143169679333E-2</v>
      </c>
      <c r="X31" s="33">
        <f t="shared" si="26"/>
        <v>2.3686143169679333E-2</v>
      </c>
      <c r="Y31" s="33">
        <f t="shared" si="26"/>
        <v>2.3686143169679333E-2</v>
      </c>
      <c r="Z31" s="33">
        <f t="shared" si="26"/>
        <v>2.3686143169679333E-2</v>
      </c>
      <c r="AA31" s="33">
        <f t="shared" si="26"/>
        <v>2.3686143169679333E-2</v>
      </c>
      <c r="AB31" s="33">
        <f t="shared" si="26"/>
        <v>2.3686143169679333E-2</v>
      </c>
      <c r="AC31" s="33">
        <f t="shared" si="26"/>
        <v>2.3686143169679333E-2</v>
      </c>
      <c r="AD31" s="33">
        <f t="shared" si="26"/>
        <v>2.3686143169679333E-2</v>
      </c>
      <c r="AE31" s="33">
        <f t="shared" si="26"/>
        <v>2.3686143169679333E-2</v>
      </c>
      <c r="AF31" s="33">
        <f t="shared" si="26"/>
        <v>2.3686143169679333E-2</v>
      </c>
      <c r="AG31" s="33">
        <f t="shared" si="26"/>
        <v>2.3686143169679333E-2</v>
      </c>
      <c r="AH31" s="33">
        <f t="shared" si="26"/>
        <v>2.3686143169679333E-2</v>
      </c>
      <c r="AI31" s="33">
        <f t="shared" si="26"/>
        <v>2.3686143169679333E-2</v>
      </c>
      <c r="AJ31" s="33">
        <f t="shared" si="26"/>
        <v>2.3686143169679333E-2</v>
      </c>
      <c r="AK31" s="33">
        <f t="shared" si="26"/>
        <v>2.3686143169679333E-2</v>
      </c>
      <c r="AL31" s="33">
        <f t="shared" si="26"/>
        <v>2.3686143169679333E-2</v>
      </c>
      <c r="AM31" s="33">
        <f t="shared" si="26"/>
        <v>2.3686143169679333E-2</v>
      </c>
      <c r="AN31" s="33">
        <f t="shared" si="26"/>
        <v>2.3686143169679333E-2</v>
      </c>
      <c r="AO31" s="33">
        <f t="shared" si="26"/>
        <v>2.3686143169679333E-2</v>
      </c>
      <c r="AP31" s="33">
        <f t="shared" si="26"/>
        <v>2.3686143169679333E-2</v>
      </c>
      <c r="AQ31" s="33">
        <f t="shared" si="26"/>
        <v>2.3686143169679333E-2</v>
      </c>
      <c r="AR31" s="33">
        <f t="shared" ref="AR31:BK31" si="27">AQ31*(1-$G$4)</f>
        <v>2.3686143169679333E-2</v>
      </c>
      <c r="AS31" s="33">
        <f t="shared" si="27"/>
        <v>2.3686143169679333E-2</v>
      </c>
      <c r="AT31" s="33">
        <f t="shared" si="27"/>
        <v>2.3686143169679333E-2</v>
      </c>
      <c r="AU31" s="33">
        <f t="shared" si="27"/>
        <v>2.3686143169679333E-2</v>
      </c>
      <c r="AV31" s="33">
        <f t="shared" si="27"/>
        <v>2.3686143169679333E-2</v>
      </c>
      <c r="AW31" s="33">
        <f t="shared" si="27"/>
        <v>2.3686143169679333E-2</v>
      </c>
      <c r="AX31" s="33">
        <f t="shared" si="27"/>
        <v>2.3686143169679333E-2</v>
      </c>
      <c r="AY31" s="33">
        <f t="shared" si="27"/>
        <v>2.3686143169679333E-2</v>
      </c>
      <c r="AZ31" s="33">
        <f t="shared" si="27"/>
        <v>2.3686143169679333E-2</v>
      </c>
      <c r="BA31" s="33">
        <f t="shared" si="27"/>
        <v>2.3686143169679333E-2</v>
      </c>
      <c r="BB31" s="33">
        <f t="shared" si="27"/>
        <v>2.3686143169679333E-2</v>
      </c>
      <c r="BC31" s="33">
        <f t="shared" si="27"/>
        <v>2.3686143169679333E-2</v>
      </c>
      <c r="BD31" s="33">
        <f t="shared" si="27"/>
        <v>2.3686143169679333E-2</v>
      </c>
      <c r="BE31" s="33">
        <f t="shared" si="27"/>
        <v>2.3686143169679333E-2</v>
      </c>
      <c r="BF31" s="33">
        <f t="shared" si="27"/>
        <v>2.3686143169679333E-2</v>
      </c>
      <c r="BG31" s="33">
        <f t="shared" si="27"/>
        <v>2.3686143169679333E-2</v>
      </c>
      <c r="BH31" s="33">
        <f t="shared" si="27"/>
        <v>2.3686143169679333E-2</v>
      </c>
      <c r="BI31" s="33">
        <f t="shared" si="27"/>
        <v>2.3686143169679333E-2</v>
      </c>
      <c r="BJ31" s="33">
        <f t="shared" si="27"/>
        <v>2.3686143169679333E-2</v>
      </c>
      <c r="BK31" s="33">
        <f t="shared" si="27"/>
        <v>2.3686143169679333E-2</v>
      </c>
      <c r="BL31" t="str">
        <f t="shared" si="6"/>
        <v>20_USA</v>
      </c>
      <c r="BM31" t="str">
        <f t="shared" si="7"/>
        <v>d_nonenergy_7_x_other_petrol_prod</v>
      </c>
      <c r="BP31" s="4">
        <f t="shared" si="8"/>
        <v>1845.104045004</v>
      </c>
      <c r="BQ31" s="4">
        <f t="shared" si="9"/>
        <v>1677.537004644</v>
      </c>
      <c r="BR31" s="4" cm="1">
        <f t="array" ref="BR31">L31*INDEX(prod_est,$H31+$I31-1,MATCH(BR$14,$BQ$14:$DQ$14,0))</f>
        <v>1706.867189247344</v>
      </c>
      <c r="BS31" s="4" cm="1">
        <f t="array" ref="BS31">M31*INDEX(prod_est,$H31+$I31-1,MATCH(BS$14,$BQ$14:$DQ$14,0))</f>
        <v>1550.6070730366648</v>
      </c>
      <c r="BT31" s="4" cm="1">
        <f t="array" ref="BT31">N31*INDEX(prod_est,$H31+$I31-1,MATCH(BT$14,$BQ$14:$DQ$14,0))</f>
        <v>1672.116481659745</v>
      </c>
      <c r="BU31" s="4" cm="1">
        <f t="array" ref="BU31">O31*INDEX(prod_est,$H31+$I31-1,MATCH(BU$14,$BQ$14:$DQ$14,0))</f>
        <v>1711.7223505344975</v>
      </c>
      <c r="BV31" s="4" cm="1">
        <f t="array" ref="BV31">P31*INDEX(prod_est,$H31+$I31-1,MATCH(BV$14,$BQ$14:$DQ$14,0))</f>
        <v>1751.1772395870635</v>
      </c>
      <c r="BW31" s="4" cm="1">
        <f t="array" ref="BW31">Q31*INDEX(prod_est,$H31+$I31-1,MATCH(BW$14,$BQ$14:$DQ$14,0))</f>
        <v>1790.5961204581697</v>
      </c>
      <c r="BX31" s="4" cm="1">
        <f t="array" ref="BX31">R31*INDEX(prod_est,$H31+$I31-1,MATCH(BX$14,$BQ$14:$DQ$14,0))</f>
        <v>1830.0787391664207</v>
      </c>
      <c r="BY31" s="4" cm="1">
        <f t="array" ref="BY31">S31*INDEX(prod_est,$H31+$I31-1,MATCH(BY$14,$BQ$14:$DQ$14,0))</f>
        <v>1869.744740644092</v>
      </c>
      <c r="BZ31" s="4" cm="1">
        <f t="array" ref="BZ31">T31*INDEX(prod_est,$H31+$I31-1,MATCH(BZ$14,$BQ$14:$DQ$14,0))</f>
        <v>1909.721780060227</v>
      </c>
      <c r="CA31" s="4" cm="1">
        <f t="array" ref="CA31">U31*INDEX(prod_est,$H31+$I31-1,MATCH(CA$14,$BQ$14:$DQ$14,0))</f>
        <v>1933.7599842275317</v>
      </c>
      <c r="CB31" s="4" cm="1">
        <f t="array" ref="CB31">V31*INDEX(prod_est,$H31+$I31-1,MATCH(CB$14,$BQ$14:$DQ$14,0))</f>
        <v>1957.2874649404123</v>
      </c>
      <c r="CC31" s="4" cm="1">
        <f t="array" ref="CC31">W31*INDEX(prod_est,$H31+$I31-1,MATCH(CC$14,$BQ$14:$DQ$14,0))</f>
        <v>1979.6856119985916</v>
      </c>
      <c r="CD31" s="4" cm="1">
        <f t="array" ref="CD31">X31*INDEX(prod_est,$H31+$I31-1,MATCH(CD$14,$BQ$14:$DQ$14,0))</f>
        <v>2000.3322727025848</v>
      </c>
      <c r="CE31" s="4" cm="1">
        <f t="array" ref="CE31">Y31*INDEX(prod_est,$H31+$I31-1,MATCH(CE$14,$BQ$14:$DQ$14,0))</f>
        <v>2019.7534522204623</v>
      </c>
      <c r="CF31" s="4" cm="1">
        <f t="array" ref="CF31">Z31*INDEX(prod_est,$H31+$I31-1,MATCH(CF$14,$BQ$14:$DQ$14,0))</f>
        <v>2037.9298405399729</v>
      </c>
      <c r="CG31" s="4" cm="1">
        <f t="array" ref="CG31">AA31*INDEX(prod_est,$H31+$I31-1,MATCH(CG$14,$BQ$14:$DQ$14,0))</f>
        <v>2054.8076197421965</v>
      </c>
      <c r="CH31" s="4" cm="1">
        <f t="array" ref="CH31">AB31*INDEX(prod_est,$H31+$I31-1,MATCH(CH$14,$BQ$14:$DQ$14,0))</f>
        <v>2070.3439042989376</v>
      </c>
      <c r="CI31" s="4" cm="1">
        <f t="array" ref="CI31">AC31*INDEX(prod_est,$H31+$I31-1,MATCH(CI$14,$BQ$14:$DQ$14,0))</f>
        <v>2084.5115049894575</v>
      </c>
      <c r="CJ31" s="4" cm="1">
        <f t="array" ref="CJ31">AD31*INDEX(prod_est,$H31+$I31-1,MATCH(CJ$14,$BQ$14:$DQ$14,0))</f>
        <v>2097.322081325985</v>
      </c>
      <c r="CK31" s="4" cm="1">
        <f t="array" ref="CK31">AE31*INDEX(prod_est,$H31+$I31-1,MATCH(CK$14,$BQ$14:$DQ$14,0))</f>
        <v>2108.7958313213489</v>
      </c>
      <c r="CL31" s="4" cm="1">
        <f t="array" ref="CL31">AF31*INDEX(prod_est,$H31+$I31-1,MATCH(CL$14,$BQ$14:$DQ$14,0))</f>
        <v>2118.9489005935329</v>
      </c>
      <c r="CM31" s="4" cm="1">
        <f t="array" ref="CM31">AG31*INDEX(prod_est,$H31+$I31-1,MATCH(CM$14,$BQ$14:$DQ$14,0))</f>
        <v>2127.7994171732194</v>
      </c>
      <c r="CN31" s="4" cm="1">
        <f t="array" ref="CN31">AH31*INDEX(prod_est,$H31+$I31-1,MATCH(CN$14,$BQ$14:$DQ$14,0))</f>
        <v>2132.6350147272219</v>
      </c>
      <c r="CO31" s="4" cm="1">
        <f t="array" ref="CO31">AI31*INDEX(prod_est,$H31+$I31-1,MATCH(CO$14,$BQ$14:$DQ$14,0))</f>
        <v>2136.3621651253484</v>
      </c>
      <c r="CP31" s="4" cm="1">
        <f t="array" ref="CP31">AJ31*INDEX(prod_est,$H31+$I31-1,MATCH(CP$14,$BQ$14:$DQ$14,0))</f>
        <v>2139.0700616258018</v>
      </c>
      <c r="CQ31" s="4" cm="1">
        <f t="array" ref="CQ31">AK31*INDEX(prod_est,$H31+$I31-1,MATCH(CQ$14,$BQ$14:$DQ$14,0))</f>
        <v>2140.8130481874232</v>
      </c>
      <c r="CR31" s="4" cm="1">
        <f t="array" ref="CR31">AL31*INDEX(prod_est,$H31+$I31-1,MATCH(CR$14,$BQ$14:$DQ$14,0))</f>
        <v>2141.6388182031005</v>
      </c>
      <c r="CS31" s="4" cm="1">
        <f t="array" ref="CS31">AM31*INDEX(prod_est,$H31+$I31-1,MATCH(CS$14,$BQ$14:$DQ$14,0))</f>
        <v>2146.3569789472995</v>
      </c>
      <c r="CT31" s="4" cm="1">
        <f t="array" ref="CT31">AN31*INDEX(prod_est,$H31+$I31-1,MATCH(CT$14,$BQ$14:$DQ$14,0))</f>
        <v>2150.1826888743462</v>
      </c>
      <c r="CU31" s="4" cm="1">
        <f t="array" ref="CU31">AO31*INDEX(prod_est,$H31+$I31-1,MATCH(CU$14,$BQ$14:$DQ$14,0))</f>
        <v>2153.149713481755</v>
      </c>
      <c r="CV31" s="4" cm="1">
        <f t="array" ref="CV31">AP31*INDEX(prod_est,$H31+$I31-1,MATCH(CV$14,$BQ$14:$DQ$14,0))</f>
        <v>2155.2691277596605</v>
      </c>
      <c r="CW31" s="4" cm="1">
        <f t="array" ref="CW31">AQ31*INDEX(prod_est,$H31+$I31-1,MATCH(CW$14,$BQ$14:$DQ$14,0))</f>
        <v>2156.5379618416059</v>
      </c>
      <c r="CX31" s="4" cm="1">
        <f t="array" ref="CX31">AR31*INDEX(prod_est,$H31+$I31-1,MATCH(CX$14,$BQ$14:$DQ$14,0))</f>
        <v>2156.5379618416059</v>
      </c>
      <c r="CY31" s="4" cm="1">
        <f t="array" ref="CY31">AS31*INDEX(prod_est,$H31+$I31-1,MATCH(CY$14,$BQ$14:$DQ$14,0))</f>
        <v>2156.5379618416059</v>
      </c>
      <c r="CZ31" s="4" cm="1">
        <f t="array" ref="CZ31">AT31*INDEX(prod_est,$H31+$I31-1,MATCH(CZ$14,$BQ$14:$DQ$14,0))</f>
        <v>2156.5379618416059</v>
      </c>
      <c r="DA31" s="4" cm="1">
        <f t="array" ref="DA31">AU31*INDEX(prod_est,$H31+$I31-1,MATCH(DA$14,$BQ$14:$DQ$14,0))</f>
        <v>2156.5379618416059</v>
      </c>
      <c r="DB31" s="4" cm="1">
        <f t="array" ref="DB31">AV31*INDEX(prod_est,$H31+$I31-1,MATCH(DB$14,$BQ$14:$DQ$14,0))</f>
        <v>2156.5379618416059</v>
      </c>
      <c r="DC31" s="4" cm="1">
        <f t="array" ref="DC31">AW31*INDEX(prod_est,$H31+$I31-1,MATCH(DC$14,$BQ$14:$DQ$14,0))</f>
        <v>2156.5379618416059</v>
      </c>
      <c r="DD31" s="4" cm="1">
        <f t="array" ref="DD31">AX31*INDEX(prod_est,$H31+$I31-1,MATCH(DD$14,$BQ$14:$DQ$14,0))</f>
        <v>2156.5379618416059</v>
      </c>
      <c r="DE31" s="4" cm="1">
        <f t="array" ref="DE31">AY31*INDEX(prod_est,$H31+$I31-1,MATCH(DE$14,$BQ$14:$DQ$14,0))</f>
        <v>2156.5379618416059</v>
      </c>
      <c r="DF31" s="4" cm="1">
        <f t="array" ref="DF31">AZ31*INDEX(prod_est,$H31+$I31-1,MATCH(DF$14,$BQ$14:$DQ$14,0))</f>
        <v>2156.5379618416059</v>
      </c>
      <c r="DG31" s="4" cm="1">
        <f t="array" ref="DG31">BA31*INDEX(prod_est,$H31+$I31-1,MATCH(DG$14,$BQ$14:$DQ$14,0))</f>
        <v>2156.5379618416059</v>
      </c>
      <c r="DH31" s="4" cm="1">
        <f t="array" ref="DH31">BB31*INDEX(prod_est,$H31+$I31-1,MATCH(DH$14,$BQ$14:$DQ$14,0))</f>
        <v>2156.5379618416059</v>
      </c>
      <c r="DI31" s="4" cm="1">
        <f t="array" ref="DI31">BC31*INDEX(prod_est,$H31+$I31-1,MATCH(DI$14,$BQ$14:$DQ$14,0))</f>
        <v>2156.5379618416059</v>
      </c>
      <c r="DJ31" s="4" cm="1">
        <f t="array" ref="DJ31">BD31*INDEX(prod_est,$H31+$I31-1,MATCH(DJ$14,$BQ$14:$DQ$14,0))</f>
        <v>2156.5379618416059</v>
      </c>
      <c r="DK31" s="4" cm="1">
        <f t="array" ref="DK31">BE31*INDEX(prod_est,$H31+$I31-1,MATCH(DK$14,$BQ$14:$DQ$14,0))</f>
        <v>2156.5379618416059</v>
      </c>
      <c r="DL31" s="4" cm="1">
        <f t="array" ref="DL31">BF31*INDEX(prod_est,$H31+$I31-1,MATCH(DL$14,$BQ$14:$DQ$14,0))</f>
        <v>2156.5379618416059</v>
      </c>
      <c r="DM31" s="4" cm="1">
        <f t="array" ref="DM31">BG31*INDEX(prod_est,$H31+$I31-1,MATCH(DM$14,$BQ$14:$DQ$14,0))</f>
        <v>2156.5379618416059</v>
      </c>
      <c r="DN31" s="4" cm="1">
        <f t="array" ref="DN31">BH31*INDEX(prod_est,$H31+$I31-1,MATCH(DN$14,$BQ$14:$DQ$14,0))</f>
        <v>2156.5379618416059</v>
      </c>
      <c r="DO31" s="4" cm="1">
        <f t="array" ref="DO31">BI31*INDEX(prod_est,$H31+$I31-1,MATCH(DO$14,$BQ$14:$DQ$14,0))</f>
        <v>2156.5379618416059</v>
      </c>
      <c r="DP31" s="4" cm="1">
        <f t="array" ref="DP31">BJ31*INDEX(prod_est,$H31+$I31-1,MATCH(DP$14,$BQ$14:$DQ$14,0))</f>
        <v>2156.5379618416059</v>
      </c>
      <c r="DQ31" s="4" cm="1">
        <f t="array" ref="DQ31">BK31*INDEX(prod_est,$H31+$I31-1,MATCH(DQ$14,$BQ$14:$DQ$14,0))</f>
        <v>2156.5379618416059</v>
      </c>
    </row>
    <row r="32" spans="1:121" x14ac:dyDescent="0.25">
      <c r="A32" t="s">
        <v>56</v>
      </c>
      <c r="B32" t="s">
        <v>22</v>
      </c>
      <c r="C32" t="s">
        <v>22</v>
      </c>
      <c r="D32" t="s">
        <v>172</v>
      </c>
      <c r="E32" s="46" t="s">
        <v>37</v>
      </c>
      <c r="F32" s="4">
        <v>1006.706681568</v>
      </c>
      <c r="G32" s="4">
        <v>1013.613310584</v>
      </c>
      <c r="H32">
        <f>MATCH(A32,Production_est!$A$4:$A$339,0)</f>
        <v>305</v>
      </c>
      <c r="I32">
        <f>IFERROR(MATCH(E32,Production_est!$D$4:$D$339,0),"-")</f>
        <v>3</v>
      </c>
      <c r="J32" s="4" cm="1">
        <f t="array" ref="J32">IFERROR(INDEX(Production_est!$E$4:$E$339,I32+H32-1),"-")</f>
        <v>70823.560958265996</v>
      </c>
      <c r="K32" s="33">
        <f t="shared" si="3"/>
        <v>1.4311809472292549E-2</v>
      </c>
      <c r="L32" s="33">
        <f t="shared" si="26"/>
        <v>1.4311809472292549E-2</v>
      </c>
      <c r="M32" s="33">
        <f t="shared" si="26"/>
        <v>1.4311809472292549E-2</v>
      </c>
      <c r="N32" s="33">
        <f t="shared" si="26"/>
        <v>1.4311809472292549E-2</v>
      </c>
      <c r="O32" s="33">
        <f t="shared" si="26"/>
        <v>1.4311809472292549E-2</v>
      </c>
      <c r="P32" s="33">
        <f t="shared" si="26"/>
        <v>1.4311809472292549E-2</v>
      </c>
      <c r="Q32" s="33">
        <f t="shared" si="26"/>
        <v>1.4311809472292549E-2</v>
      </c>
      <c r="R32" s="33">
        <f t="shared" si="26"/>
        <v>1.4311809472292549E-2</v>
      </c>
      <c r="S32" s="33">
        <f t="shared" si="26"/>
        <v>1.4311809472292549E-2</v>
      </c>
      <c r="T32" s="33">
        <f t="shared" si="26"/>
        <v>1.4311809472292549E-2</v>
      </c>
      <c r="U32" s="33">
        <f t="shared" si="26"/>
        <v>1.4311809472292549E-2</v>
      </c>
      <c r="V32" s="33">
        <f t="shared" si="26"/>
        <v>1.4311809472292549E-2</v>
      </c>
      <c r="W32" s="33">
        <f t="shared" si="26"/>
        <v>1.4311809472292549E-2</v>
      </c>
      <c r="X32" s="33">
        <f t="shared" si="26"/>
        <v>1.4311809472292549E-2</v>
      </c>
      <c r="Y32" s="33">
        <f t="shared" si="26"/>
        <v>1.4311809472292549E-2</v>
      </c>
      <c r="Z32" s="33">
        <f t="shared" si="26"/>
        <v>1.4311809472292549E-2</v>
      </c>
      <c r="AA32" s="33">
        <f t="shared" si="26"/>
        <v>1.4311809472292549E-2</v>
      </c>
      <c r="AB32" s="33">
        <f t="shared" si="26"/>
        <v>1.4311809472292549E-2</v>
      </c>
      <c r="AC32" s="33">
        <f t="shared" si="26"/>
        <v>1.4311809472292549E-2</v>
      </c>
      <c r="AD32" s="33">
        <f t="shared" si="26"/>
        <v>1.4311809472292549E-2</v>
      </c>
      <c r="AE32" s="33">
        <f t="shared" si="26"/>
        <v>1.4311809472292549E-2</v>
      </c>
      <c r="AF32" s="33">
        <f t="shared" si="26"/>
        <v>1.4311809472292549E-2</v>
      </c>
      <c r="AG32" s="33">
        <f t="shared" si="26"/>
        <v>1.4311809472292549E-2</v>
      </c>
      <c r="AH32" s="33">
        <f t="shared" si="26"/>
        <v>1.4311809472292549E-2</v>
      </c>
      <c r="AI32" s="33">
        <f t="shared" si="26"/>
        <v>1.4311809472292549E-2</v>
      </c>
      <c r="AJ32" s="33">
        <f t="shared" si="26"/>
        <v>1.4311809472292549E-2</v>
      </c>
      <c r="AK32" s="33">
        <f t="shared" si="26"/>
        <v>1.4311809472292549E-2</v>
      </c>
      <c r="AL32" s="33">
        <f t="shared" si="26"/>
        <v>1.4311809472292549E-2</v>
      </c>
      <c r="AM32" s="33">
        <f t="shared" si="26"/>
        <v>1.4311809472292549E-2</v>
      </c>
      <c r="AN32" s="33">
        <f t="shared" si="26"/>
        <v>1.4311809472292549E-2</v>
      </c>
      <c r="AO32" s="33">
        <f t="shared" si="26"/>
        <v>1.4311809472292549E-2</v>
      </c>
      <c r="AP32" s="33">
        <f t="shared" si="26"/>
        <v>1.4311809472292549E-2</v>
      </c>
      <c r="AQ32" s="33">
        <f t="shared" si="26"/>
        <v>1.4311809472292549E-2</v>
      </c>
      <c r="AR32" s="33">
        <f t="shared" ref="AR32:BK32" si="28">AQ32*(1-$G$4)</f>
        <v>1.4311809472292549E-2</v>
      </c>
      <c r="AS32" s="33">
        <f t="shared" si="28"/>
        <v>1.4311809472292549E-2</v>
      </c>
      <c r="AT32" s="33">
        <f t="shared" si="28"/>
        <v>1.4311809472292549E-2</v>
      </c>
      <c r="AU32" s="33">
        <f t="shared" si="28"/>
        <v>1.4311809472292549E-2</v>
      </c>
      <c r="AV32" s="33">
        <f t="shared" si="28"/>
        <v>1.4311809472292549E-2</v>
      </c>
      <c r="AW32" s="33">
        <f t="shared" si="28"/>
        <v>1.4311809472292549E-2</v>
      </c>
      <c r="AX32" s="33">
        <f t="shared" si="28"/>
        <v>1.4311809472292549E-2</v>
      </c>
      <c r="AY32" s="33">
        <f t="shared" si="28"/>
        <v>1.4311809472292549E-2</v>
      </c>
      <c r="AZ32" s="33">
        <f t="shared" si="28"/>
        <v>1.4311809472292549E-2</v>
      </c>
      <c r="BA32" s="33">
        <f t="shared" si="28"/>
        <v>1.4311809472292549E-2</v>
      </c>
      <c r="BB32" s="33">
        <f t="shared" si="28"/>
        <v>1.4311809472292549E-2</v>
      </c>
      <c r="BC32" s="33">
        <f t="shared" si="28"/>
        <v>1.4311809472292549E-2</v>
      </c>
      <c r="BD32" s="33">
        <f t="shared" si="28"/>
        <v>1.4311809472292549E-2</v>
      </c>
      <c r="BE32" s="33">
        <f t="shared" si="28"/>
        <v>1.4311809472292549E-2</v>
      </c>
      <c r="BF32" s="33">
        <f t="shared" si="28"/>
        <v>1.4311809472292549E-2</v>
      </c>
      <c r="BG32" s="33">
        <f t="shared" si="28"/>
        <v>1.4311809472292549E-2</v>
      </c>
      <c r="BH32" s="33">
        <f t="shared" si="28"/>
        <v>1.4311809472292549E-2</v>
      </c>
      <c r="BI32" s="33">
        <f t="shared" si="28"/>
        <v>1.4311809472292549E-2</v>
      </c>
      <c r="BJ32" s="33">
        <f t="shared" si="28"/>
        <v>1.4311809472292549E-2</v>
      </c>
      <c r="BK32" s="33">
        <f t="shared" si="28"/>
        <v>1.4311809472292549E-2</v>
      </c>
      <c r="BL32" t="str">
        <f t="shared" si="6"/>
        <v>20_USA</v>
      </c>
      <c r="BM32" t="str">
        <f t="shared" si="7"/>
        <v>d_nonenergy_8_1_natural_gas</v>
      </c>
      <c r="BP32" s="4">
        <f t="shared" si="8"/>
        <v>1006.706681568</v>
      </c>
      <c r="BQ32" s="4">
        <f t="shared" si="9"/>
        <v>1013.613310584</v>
      </c>
      <c r="BR32" s="4" cm="1">
        <f t="array" ref="BR32">L32*INDEX(prod_est,$H32+$I32-1,MATCH(BR$14,$BQ$14:$DQ$14,0))</f>
        <v>1031.3354028141769</v>
      </c>
      <c r="BS32" s="4" cm="1">
        <f t="array" ref="BS32">M32*INDEX(prod_est,$H32+$I32-1,MATCH(BS$14,$BQ$14:$DQ$14,0))</f>
        <v>936.91880677720326</v>
      </c>
      <c r="BT32" s="4" cm="1">
        <f t="array" ref="BT32">N32*INDEX(prod_est,$H32+$I32-1,MATCH(BT$14,$BQ$14:$DQ$14,0))</f>
        <v>1010.3380837294167</v>
      </c>
      <c r="BU32" s="4" cm="1">
        <f t="array" ref="BU32">O32*INDEX(prod_est,$H32+$I32-1,MATCH(BU$14,$BQ$14:$DQ$14,0))</f>
        <v>1034.2690228130605</v>
      </c>
      <c r="BV32" s="4" cm="1">
        <f t="array" ref="BV32">P32*INDEX(prod_est,$H32+$I32-1,MATCH(BV$14,$BQ$14:$DQ$14,0))</f>
        <v>1058.1087357973845</v>
      </c>
      <c r="BW32" s="4" cm="1">
        <f t="array" ref="BW32">Q32*INDEX(prod_est,$H32+$I32-1,MATCH(BW$14,$BQ$14:$DQ$14,0))</f>
        <v>1081.9266916628394</v>
      </c>
      <c r="BX32" s="4" cm="1">
        <f t="array" ref="BX32">R32*INDEX(prod_est,$H32+$I32-1,MATCH(BX$14,$BQ$14:$DQ$14,0))</f>
        <v>1105.7831596564556</v>
      </c>
      <c r="BY32" s="4" cm="1">
        <f t="array" ref="BY32">S32*INDEX(prod_est,$H32+$I32-1,MATCH(BY$14,$BQ$14:$DQ$14,0))</f>
        <v>1129.7504324880581</v>
      </c>
      <c r="BZ32" s="4" cm="1">
        <f t="array" ref="BZ32">T32*INDEX(prod_est,$H32+$I32-1,MATCH(BZ$14,$BQ$14:$DQ$14,0))</f>
        <v>1153.9056428695633</v>
      </c>
      <c r="CA32" s="4" cm="1">
        <f t="array" ref="CA32">U32*INDEX(prod_est,$H32+$I32-1,MATCH(CA$14,$BQ$14:$DQ$14,0))</f>
        <v>1168.4301771356115</v>
      </c>
      <c r="CB32" s="4" cm="1">
        <f t="array" ref="CB32">V32*INDEX(prod_est,$H32+$I32-1,MATCH(CB$14,$BQ$14:$DQ$14,0))</f>
        <v>1182.6461184525931</v>
      </c>
      <c r="CC32" s="4" cm="1">
        <f t="array" ref="CC32">W32*INDEX(prod_est,$H32+$I32-1,MATCH(CC$14,$BQ$14:$DQ$14,0))</f>
        <v>1196.1796857764366</v>
      </c>
      <c r="CD32" s="4" cm="1">
        <f t="array" ref="CD32">X32*INDEX(prod_est,$H32+$I32-1,MATCH(CD$14,$BQ$14:$DQ$14,0))</f>
        <v>1208.6549575890667</v>
      </c>
      <c r="CE32" s="4" cm="1">
        <f t="array" ref="CE32">Y32*INDEX(prod_est,$H32+$I32-1,MATCH(CE$14,$BQ$14:$DQ$14,0))</f>
        <v>1220.3897604649887</v>
      </c>
      <c r="CF32" s="4" cm="1">
        <f t="array" ref="CF32">Z32*INDEX(prod_est,$H32+$I32-1,MATCH(CF$14,$BQ$14:$DQ$14,0))</f>
        <v>1231.3724267716013</v>
      </c>
      <c r="CG32" s="4" cm="1">
        <f t="array" ref="CG32">AA32*INDEX(prod_est,$H32+$I32-1,MATCH(CG$14,$BQ$14:$DQ$14,0))</f>
        <v>1241.570438264112</v>
      </c>
      <c r="CH32" s="4" cm="1">
        <f t="array" ref="CH32">AB32*INDEX(prod_est,$H32+$I32-1,MATCH(CH$14,$BQ$14:$DQ$14,0))</f>
        <v>1250.9578823444142</v>
      </c>
      <c r="CI32" s="4" cm="1">
        <f t="array" ref="CI32">AC32*INDEX(prod_est,$H32+$I32-1,MATCH(CI$14,$BQ$14:$DQ$14,0))</f>
        <v>1259.5183305486541</v>
      </c>
      <c r="CJ32" s="4" cm="1">
        <f t="array" ref="CJ32">AD32*INDEX(prod_est,$H32+$I32-1,MATCH(CJ$14,$BQ$14:$DQ$14,0))</f>
        <v>1267.2588278700302</v>
      </c>
      <c r="CK32" s="4" cm="1">
        <f t="array" ref="CK32">AE32*INDEX(prod_est,$H32+$I32-1,MATCH(CK$14,$BQ$14:$DQ$14,0))</f>
        <v>1274.1915784951541</v>
      </c>
      <c r="CL32" s="4" cm="1">
        <f t="array" ref="CL32">AF32*INDEX(prod_est,$H32+$I32-1,MATCH(CL$14,$BQ$14:$DQ$14,0))</f>
        <v>1280.3263380438718</v>
      </c>
      <c r="CM32" s="4" cm="1">
        <f t="array" ref="CM32">AG32*INDEX(prod_est,$H32+$I32-1,MATCH(CM$14,$BQ$14:$DQ$14,0))</f>
        <v>1285.6740599634954</v>
      </c>
      <c r="CN32" s="4" cm="1">
        <f t="array" ref="CN32">AH32*INDEX(prod_est,$H32+$I32-1,MATCH(CN$14,$BQ$14:$DQ$14,0))</f>
        <v>1288.5958590247355</v>
      </c>
      <c r="CO32" s="4" cm="1">
        <f t="array" ref="CO32">AI32*INDEX(prod_est,$H32+$I32-1,MATCH(CO$14,$BQ$14:$DQ$14,0))</f>
        <v>1290.8479042813417</v>
      </c>
      <c r="CP32" s="4" cm="1">
        <f t="array" ref="CP32">AJ32*INDEX(prod_est,$H32+$I32-1,MATCH(CP$14,$BQ$14:$DQ$14,0))</f>
        <v>1292.4840887165849</v>
      </c>
      <c r="CQ32" s="4" cm="1">
        <f t="array" ref="CQ32">AK32*INDEX(prod_est,$H32+$I32-1,MATCH(CQ$14,$BQ$14:$DQ$14,0))</f>
        <v>1293.5372484228315</v>
      </c>
      <c r="CR32" s="4" cm="1">
        <f t="array" ref="CR32">AL32*INDEX(prod_est,$H32+$I32-1,MATCH(CR$14,$BQ$14:$DQ$14,0))</f>
        <v>1294.0362010403026</v>
      </c>
      <c r="CS32" s="4" cm="1">
        <f t="array" ref="CS32">AM32*INDEX(prod_est,$H32+$I32-1,MATCH(CS$14,$BQ$14:$DQ$14,0))</f>
        <v>1296.887041599143</v>
      </c>
      <c r="CT32" s="4" cm="1">
        <f t="array" ref="CT32">AN32*INDEX(prod_est,$H32+$I32-1,MATCH(CT$14,$BQ$14:$DQ$14,0))</f>
        <v>1299.1986391935643</v>
      </c>
      <c r="CU32" s="4" cm="1">
        <f t="array" ref="CU32">AO32*INDEX(prod_est,$H32+$I32-1,MATCH(CU$14,$BQ$14:$DQ$14,0))</f>
        <v>1300.9913958520312</v>
      </c>
      <c r="CV32" s="4" cm="1">
        <f t="array" ref="CV32">AP32*INDEX(prod_est,$H32+$I32-1,MATCH(CV$14,$BQ$14:$DQ$14,0))</f>
        <v>1302.2720033836563</v>
      </c>
      <c r="CW32" s="4" cm="1">
        <f t="array" ref="CW32">AQ32*INDEX(prod_est,$H32+$I32-1,MATCH(CW$14,$BQ$14:$DQ$14,0))</f>
        <v>1303.0386673146586</v>
      </c>
      <c r="CX32" s="4" cm="1">
        <f t="array" ref="CX32">AR32*INDEX(prod_est,$H32+$I32-1,MATCH(CX$14,$BQ$14:$DQ$14,0))</f>
        <v>1303.0386673146586</v>
      </c>
      <c r="CY32" s="4" cm="1">
        <f t="array" ref="CY32">AS32*INDEX(prod_est,$H32+$I32-1,MATCH(CY$14,$BQ$14:$DQ$14,0))</f>
        <v>1303.0386673146586</v>
      </c>
      <c r="CZ32" s="4" cm="1">
        <f t="array" ref="CZ32">AT32*INDEX(prod_est,$H32+$I32-1,MATCH(CZ$14,$BQ$14:$DQ$14,0))</f>
        <v>1303.0386673146586</v>
      </c>
      <c r="DA32" s="4" cm="1">
        <f t="array" ref="DA32">AU32*INDEX(prod_est,$H32+$I32-1,MATCH(DA$14,$BQ$14:$DQ$14,0))</f>
        <v>1303.0386673146586</v>
      </c>
      <c r="DB32" s="4" cm="1">
        <f t="array" ref="DB32">AV32*INDEX(prod_est,$H32+$I32-1,MATCH(DB$14,$BQ$14:$DQ$14,0))</f>
        <v>1303.0386673146586</v>
      </c>
      <c r="DC32" s="4" cm="1">
        <f t="array" ref="DC32">AW32*INDEX(prod_est,$H32+$I32-1,MATCH(DC$14,$BQ$14:$DQ$14,0))</f>
        <v>1303.0386673146586</v>
      </c>
      <c r="DD32" s="4" cm="1">
        <f t="array" ref="DD32">AX32*INDEX(prod_est,$H32+$I32-1,MATCH(DD$14,$BQ$14:$DQ$14,0))</f>
        <v>1303.0386673146586</v>
      </c>
      <c r="DE32" s="4" cm="1">
        <f t="array" ref="DE32">AY32*INDEX(prod_est,$H32+$I32-1,MATCH(DE$14,$BQ$14:$DQ$14,0))</f>
        <v>1303.0386673146586</v>
      </c>
      <c r="DF32" s="4" cm="1">
        <f t="array" ref="DF32">AZ32*INDEX(prod_est,$H32+$I32-1,MATCH(DF$14,$BQ$14:$DQ$14,0))</f>
        <v>1303.0386673146586</v>
      </c>
      <c r="DG32" s="4" cm="1">
        <f t="array" ref="DG32">BA32*INDEX(prod_est,$H32+$I32-1,MATCH(DG$14,$BQ$14:$DQ$14,0))</f>
        <v>1303.0386673146586</v>
      </c>
      <c r="DH32" s="4" cm="1">
        <f t="array" ref="DH32">BB32*INDEX(prod_est,$H32+$I32-1,MATCH(DH$14,$BQ$14:$DQ$14,0))</f>
        <v>1303.0386673146586</v>
      </c>
      <c r="DI32" s="4" cm="1">
        <f t="array" ref="DI32">BC32*INDEX(prod_est,$H32+$I32-1,MATCH(DI$14,$BQ$14:$DQ$14,0))</f>
        <v>1303.0386673146586</v>
      </c>
      <c r="DJ32" s="4" cm="1">
        <f t="array" ref="DJ32">BD32*INDEX(prod_est,$H32+$I32-1,MATCH(DJ$14,$BQ$14:$DQ$14,0))</f>
        <v>1303.0386673146586</v>
      </c>
      <c r="DK32" s="4" cm="1">
        <f t="array" ref="DK32">BE32*INDEX(prod_est,$H32+$I32-1,MATCH(DK$14,$BQ$14:$DQ$14,0))</f>
        <v>1303.0386673146586</v>
      </c>
      <c r="DL32" s="4" cm="1">
        <f t="array" ref="DL32">BF32*INDEX(prod_est,$H32+$I32-1,MATCH(DL$14,$BQ$14:$DQ$14,0))</f>
        <v>1303.0386673146586</v>
      </c>
      <c r="DM32" s="4" cm="1">
        <f t="array" ref="DM32">BG32*INDEX(prod_est,$H32+$I32-1,MATCH(DM$14,$BQ$14:$DQ$14,0))</f>
        <v>1303.0386673146586</v>
      </c>
      <c r="DN32" s="4" cm="1">
        <f t="array" ref="DN32">BH32*INDEX(prod_est,$H32+$I32-1,MATCH(DN$14,$BQ$14:$DQ$14,0))</f>
        <v>1303.0386673146586</v>
      </c>
      <c r="DO32" s="4" cm="1">
        <f t="array" ref="DO32">BI32*INDEX(prod_est,$H32+$I32-1,MATCH(DO$14,$BQ$14:$DQ$14,0))</f>
        <v>1303.0386673146586</v>
      </c>
      <c r="DP32" s="4" cm="1">
        <f t="array" ref="DP32">BJ32*INDEX(prod_est,$H32+$I32-1,MATCH(DP$14,$BQ$14:$DQ$14,0))</f>
        <v>1303.0386673146586</v>
      </c>
      <c r="DQ32" s="4" cm="1">
        <f t="array" ref="DQ32">BK32*INDEX(prod_est,$H32+$I32-1,MATCH(DQ$14,$BQ$14:$DQ$14,0))</f>
        <v>1303.0386673146586</v>
      </c>
    </row>
    <row r="33" spans="1:121" x14ac:dyDescent="0.25">
      <c r="A33" t="s">
        <v>56</v>
      </c>
      <c r="B33" t="s">
        <v>23</v>
      </c>
      <c r="C33" t="s">
        <v>62</v>
      </c>
      <c r="D33" t="s">
        <v>172</v>
      </c>
      <c r="E33" s="46" t="s">
        <v>37</v>
      </c>
      <c r="F33" s="4">
        <v>0</v>
      </c>
      <c r="G33" s="4">
        <v>0</v>
      </c>
      <c r="H33">
        <f>MATCH(A33,Production_est!$A$4:$A$339,0)</f>
        <v>305</v>
      </c>
      <c r="I33">
        <f>IFERROR(MATCH(E33,Production_est!$D$4:$D$339,0),"-")</f>
        <v>3</v>
      </c>
      <c r="J33" s="4" cm="1">
        <f t="array" ref="J33">IFERROR(INDEX(Production_est!$E$4:$E$339,I33+H33-1),"-")</f>
        <v>70823.560958265996</v>
      </c>
      <c r="K33" s="33">
        <f t="shared" si="3"/>
        <v>0</v>
      </c>
      <c r="L33" s="33">
        <f t="shared" si="26"/>
        <v>0</v>
      </c>
      <c r="M33" s="33">
        <f t="shared" si="26"/>
        <v>0</v>
      </c>
      <c r="N33" s="33">
        <f t="shared" si="26"/>
        <v>0</v>
      </c>
      <c r="O33" s="33">
        <f t="shared" si="26"/>
        <v>0</v>
      </c>
      <c r="P33" s="33">
        <f t="shared" si="26"/>
        <v>0</v>
      </c>
      <c r="Q33" s="33">
        <f t="shared" si="26"/>
        <v>0</v>
      </c>
      <c r="R33" s="33">
        <f t="shared" si="26"/>
        <v>0</v>
      </c>
      <c r="S33" s="33">
        <f t="shared" si="26"/>
        <v>0</v>
      </c>
      <c r="T33" s="33">
        <f t="shared" si="26"/>
        <v>0</v>
      </c>
      <c r="U33" s="33">
        <f t="shared" si="26"/>
        <v>0</v>
      </c>
      <c r="V33" s="33">
        <f t="shared" si="26"/>
        <v>0</v>
      </c>
      <c r="W33" s="33">
        <f t="shared" si="26"/>
        <v>0</v>
      </c>
      <c r="X33" s="33">
        <f t="shared" si="26"/>
        <v>0</v>
      </c>
      <c r="Y33" s="33">
        <f t="shared" si="26"/>
        <v>0</v>
      </c>
      <c r="Z33" s="33">
        <f t="shared" si="26"/>
        <v>0</v>
      </c>
      <c r="AA33" s="33">
        <f t="shared" si="26"/>
        <v>0</v>
      </c>
      <c r="AB33" s="33">
        <f t="shared" si="26"/>
        <v>0</v>
      </c>
      <c r="AC33" s="33">
        <f t="shared" si="26"/>
        <v>0</v>
      </c>
      <c r="AD33" s="33">
        <f t="shared" si="26"/>
        <v>0</v>
      </c>
      <c r="AE33" s="33">
        <f t="shared" si="26"/>
        <v>0</v>
      </c>
      <c r="AF33" s="33">
        <f t="shared" si="26"/>
        <v>0</v>
      </c>
      <c r="AG33" s="33">
        <f t="shared" si="26"/>
        <v>0</v>
      </c>
      <c r="AH33" s="33">
        <f t="shared" si="26"/>
        <v>0</v>
      </c>
      <c r="AI33" s="33">
        <f t="shared" si="26"/>
        <v>0</v>
      </c>
      <c r="AJ33" s="33">
        <f t="shared" si="26"/>
        <v>0</v>
      </c>
      <c r="AK33" s="33">
        <f t="shared" si="26"/>
        <v>0</v>
      </c>
      <c r="AL33" s="33">
        <f t="shared" si="26"/>
        <v>0</v>
      </c>
      <c r="AM33" s="33">
        <f t="shared" si="26"/>
        <v>0</v>
      </c>
      <c r="AN33" s="33">
        <f t="shared" si="26"/>
        <v>0</v>
      </c>
      <c r="AO33" s="33">
        <f t="shared" si="26"/>
        <v>0</v>
      </c>
      <c r="AP33" s="33">
        <f t="shared" si="26"/>
        <v>0</v>
      </c>
      <c r="AQ33" s="33">
        <f t="shared" si="26"/>
        <v>0</v>
      </c>
      <c r="AR33" s="33">
        <f t="shared" ref="AR33:BK33" si="29">AQ33*(1-$G$4)</f>
        <v>0</v>
      </c>
      <c r="AS33" s="33">
        <f t="shared" si="29"/>
        <v>0</v>
      </c>
      <c r="AT33" s="33">
        <f t="shared" si="29"/>
        <v>0</v>
      </c>
      <c r="AU33" s="33">
        <f t="shared" si="29"/>
        <v>0</v>
      </c>
      <c r="AV33" s="33">
        <f t="shared" si="29"/>
        <v>0</v>
      </c>
      <c r="AW33" s="33">
        <f t="shared" si="29"/>
        <v>0</v>
      </c>
      <c r="AX33" s="33">
        <f t="shared" si="29"/>
        <v>0</v>
      </c>
      <c r="AY33" s="33">
        <f t="shared" si="29"/>
        <v>0</v>
      </c>
      <c r="AZ33" s="33">
        <f t="shared" si="29"/>
        <v>0</v>
      </c>
      <c r="BA33" s="33">
        <f t="shared" si="29"/>
        <v>0</v>
      </c>
      <c r="BB33" s="33">
        <f t="shared" si="29"/>
        <v>0</v>
      </c>
      <c r="BC33" s="33">
        <f t="shared" si="29"/>
        <v>0</v>
      </c>
      <c r="BD33" s="33">
        <f t="shared" si="29"/>
        <v>0</v>
      </c>
      <c r="BE33" s="33">
        <f t="shared" si="29"/>
        <v>0</v>
      </c>
      <c r="BF33" s="33">
        <f t="shared" si="29"/>
        <v>0</v>
      </c>
      <c r="BG33" s="33">
        <f t="shared" si="29"/>
        <v>0</v>
      </c>
      <c r="BH33" s="33">
        <f t="shared" si="29"/>
        <v>0</v>
      </c>
      <c r="BI33" s="33">
        <f t="shared" si="29"/>
        <v>0</v>
      </c>
      <c r="BJ33" s="33">
        <f t="shared" si="29"/>
        <v>0</v>
      </c>
      <c r="BK33" s="33">
        <f t="shared" si="29"/>
        <v>0</v>
      </c>
      <c r="BL33" t="str">
        <f t="shared" si="6"/>
        <v>20_USA</v>
      </c>
      <c r="BM33" t="str">
        <f t="shared" si="7"/>
        <v>d_nonenergy_15_1_fwood_wwaste</v>
      </c>
      <c r="BP33" s="4">
        <f t="shared" si="8"/>
        <v>0</v>
      </c>
      <c r="BQ33" s="4">
        <f t="shared" si="9"/>
        <v>0</v>
      </c>
      <c r="BR33" s="4" cm="1">
        <f t="array" ref="BR33">L33*INDEX(prod_est,$H33+$I33-1,MATCH(BR$14,$BQ$14:$DQ$14,0))</f>
        <v>0</v>
      </c>
      <c r="BS33" s="4" cm="1">
        <f t="array" ref="BS33">M33*INDEX(prod_est,$H33+$I33-1,MATCH(BS$14,$BQ$14:$DQ$14,0))</f>
        <v>0</v>
      </c>
      <c r="BT33" s="4" cm="1">
        <f t="array" ref="BT33">N33*INDEX(prod_est,$H33+$I33-1,MATCH(BT$14,$BQ$14:$DQ$14,0))</f>
        <v>0</v>
      </c>
      <c r="BU33" s="4" cm="1">
        <f t="array" ref="BU33">O33*INDEX(prod_est,$H33+$I33-1,MATCH(BU$14,$BQ$14:$DQ$14,0))</f>
        <v>0</v>
      </c>
      <c r="BV33" s="4" cm="1">
        <f t="array" ref="BV33">P33*INDEX(prod_est,$H33+$I33-1,MATCH(BV$14,$BQ$14:$DQ$14,0))</f>
        <v>0</v>
      </c>
      <c r="BW33" s="4" cm="1">
        <f t="array" ref="BW33">Q33*INDEX(prod_est,$H33+$I33-1,MATCH(BW$14,$BQ$14:$DQ$14,0))</f>
        <v>0</v>
      </c>
      <c r="BX33" s="4" cm="1">
        <f t="array" ref="BX33">R33*INDEX(prod_est,$H33+$I33-1,MATCH(BX$14,$BQ$14:$DQ$14,0))</f>
        <v>0</v>
      </c>
      <c r="BY33" s="4" cm="1">
        <f t="array" ref="BY33">S33*INDEX(prod_est,$H33+$I33-1,MATCH(BY$14,$BQ$14:$DQ$14,0))</f>
        <v>0</v>
      </c>
      <c r="BZ33" s="4" cm="1">
        <f t="array" ref="BZ33">T33*INDEX(prod_est,$H33+$I33-1,MATCH(BZ$14,$BQ$14:$DQ$14,0))</f>
        <v>0</v>
      </c>
      <c r="CA33" s="4" cm="1">
        <f t="array" ref="CA33">U33*INDEX(prod_est,$H33+$I33-1,MATCH(CA$14,$BQ$14:$DQ$14,0))</f>
        <v>0</v>
      </c>
      <c r="CB33" s="4" cm="1">
        <f t="array" ref="CB33">V33*INDEX(prod_est,$H33+$I33-1,MATCH(CB$14,$BQ$14:$DQ$14,0))</f>
        <v>0</v>
      </c>
      <c r="CC33" s="4" cm="1">
        <f t="array" ref="CC33">W33*INDEX(prod_est,$H33+$I33-1,MATCH(CC$14,$BQ$14:$DQ$14,0))</f>
        <v>0</v>
      </c>
      <c r="CD33" s="4" cm="1">
        <f t="array" ref="CD33">X33*INDEX(prod_est,$H33+$I33-1,MATCH(CD$14,$BQ$14:$DQ$14,0))</f>
        <v>0</v>
      </c>
      <c r="CE33" s="4" cm="1">
        <f t="array" ref="CE33">Y33*INDEX(prod_est,$H33+$I33-1,MATCH(CE$14,$BQ$14:$DQ$14,0))</f>
        <v>0</v>
      </c>
      <c r="CF33" s="4" cm="1">
        <f t="array" ref="CF33">Z33*INDEX(prod_est,$H33+$I33-1,MATCH(CF$14,$BQ$14:$DQ$14,0))</f>
        <v>0</v>
      </c>
      <c r="CG33" s="4" cm="1">
        <f t="array" ref="CG33">AA33*INDEX(prod_est,$H33+$I33-1,MATCH(CG$14,$BQ$14:$DQ$14,0))</f>
        <v>0</v>
      </c>
      <c r="CH33" s="4" cm="1">
        <f t="array" ref="CH33">AB33*INDEX(prod_est,$H33+$I33-1,MATCH(CH$14,$BQ$14:$DQ$14,0))</f>
        <v>0</v>
      </c>
      <c r="CI33" s="4" cm="1">
        <f t="array" ref="CI33">AC33*INDEX(prod_est,$H33+$I33-1,MATCH(CI$14,$BQ$14:$DQ$14,0))</f>
        <v>0</v>
      </c>
      <c r="CJ33" s="4" cm="1">
        <f t="array" ref="CJ33">AD33*INDEX(prod_est,$H33+$I33-1,MATCH(CJ$14,$BQ$14:$DQ$14,0))</f>
        <v>0</v>
      </c>
      <c r="CK33" s="4" cm="1">
        <f t="array" ref="CK33">AE33*INDEX(prod_est,$H33+$I33-1,MATCH(CK$14,$BQ$14:$DQ$14,0))</f>
        <v>0</v>
      </c>
      <c r="CL33" s="4" cm="1">
        <f t="array" ref="CL33">AF33*INDEX(prod_est,$H33+$I33-1,MATCH(CL$14,$BQ$14:$DQ$14,0))</f>
        <v>0</v>
      </c>
      <c r="CM33" s="4" cm="1">
        <f t="array" ref="CM33">AG33*INDEX(prod_est,$H33+$I33-1,MATCH(CM$14,$BQ$14:$DQ$14,0))</f>
        <v>0</v>
      </c>
      <c r="CN33" s="4" cm="1">
        <f t="array" ref="CN33">AH33*INDEX(prod_est,$H33+$I33-1,MATCH(CN$14,$BQ$14:$DQ$14,0))</f>
        <v>0</v>
      </c>
      <c r="CO33" s="4" cm="1">
        <f t="array" ref="CO33">AI33*INDEX(prod_est,$H33+$I33-1,MATCH(CO$14,$BQ$14:$DQ$14,0))</f>
        <v>0</v>
      </c>
      <c r="CP33" s="4" cm="1">
        <f t="array" ref="CP33">AJ33*INDEX(prod_est,$H33+$I33-1,MATCH(CP$14,$BQ$14:$DQ$14,0))</f>
        <v>0</v>
      </c>
      <c r="CQ33" s="4" cm="1">
        <f t="array" ref="CQ33">AK33*INDEX(prod_est,$H33+$I33-1,MATCH(CQ$14,$BQ$14:$DQ$14,0))</f>
        <v>0</v>
      </c>
      <c r="CR33" s="4" cm="1">
        <f t="array" ref="CR33">AL33*INDEX(prod_est,$H33+$I33-1,MATCH(CR$14,$BQ$14:$DQ$14,0))</f>
        <v>0</v>
      </c>
      <c r="CS33" s="4" cm="1">
        <f t="array" ref="CS33">AM33*INDEX(prod_est,$H33+$I33-1,MATCH(CS$14,$BQ$14:$DQ$14,0))</f>
        <v>0</v>
      </c>
      <c r="CT33" s="4" cm="1">
        <f t="array" ref="CT33">AN33*INDEX(prod_est,$H33+$I33-1,MATCH(CT$14,$BQ$14:$DQ$14,0))</f>
        <v>0</v>
      </c>
      <c r="CU33" s="4" cm="1">
        <f t="array" ref="CU33">AO33*INDEX(prod_est,$H33+$I33-1,MATCH(CU$14,$BQ$14:$DQ$14,0))</f>
        <v>0</v>
      </c>
      <c r="CV33" s="4" cm="1">
        <f t="array" ref="CV33">AP33*INDEX(prod_est,$H33+$I33-1,MATCH(CV$14,$BQ$14:$DQ$14,0))</f>
        <v>0</v>
      </c>
      <c r="CW33" s="4" cm="1">
        <f t="array" ref="CW33">AQ33*INDEX(prod_est,$H33+$I33-1,MATCH(CW$14,$BQ$14:$DQ$14,0))</f>
        <v>0</v>
      </c>
      <c r="CX33" s="4" cm="1">
        <f t="array" ref="CX33">AR33*INDEX(prod_est,$H33+$I33-1,MATCH(CX$14,$BQ$14:$DQ$14,0))</f>
        <v>0</v>
      </c>
      <c r="CY33" s="4" cm="1">
        <f t="array" ref="CY33">AS33*INDEX(prod_est,$H33+$I33-1,MATCH(CY$14,$BQ$14:$DQ$14,0))</f>
        <v>0</v>
      </c>
      <c r="CZ33" s="4" cm="1">
        <f t="array" ref="CZ33">AT33*INDEX(prod_est,$H33+$I33-1,MATCH(CZ$14,$BQ$14:$DQ$14,0))</f>
        <v>0</v>
      </c>
      <c r="DA33" s="4" cm="1">
        <f t="array" ref="DA33">AU33*INDEX(prod_est,$H33+$I33-1,MATCH(DA$14,$BQ$14:$DQ$14,0))</f>
        <v>0</v>
      </c>
      <c r="DB33" s="4" cm="1">
        <f t="array" ref="DB33">AV33*INDEX(prod_est,$H33+$I33-1,MATCH(DB$14,$BQ$14:$DQ$14,0))</f>
        <v>0</v>
      </c>
      <c r="DC33" s="4" cm="1">
        <f t="array" ref="DC33">AW33*INDEX(prod_est,$H33+$I33-1,MATCH(DC$14,$BQ$14:$DQ$14,0))</f>
        <v>0</v>
      </c>
      <c r="DD33" s="4" cm="1">
        <f t="array" ref="DD33">AX33*INDEX(prod_est,$H33+$I33-1,MATCH(DD$14,$BQ$14:$DQ$14,0))</f>
        <v>0</v>
      </c>
      <c r="DE33" s="4" cm="1">
        <f t="array" ref="DE33">AY33*INDEX(prod_est,$H33+$I33-1,MATCH(DE$14,$BQ$14:$DQ$14,0))</f>
        <v>0</v>
      </c>
      <c r="DF33" s="4" cm="1">
        <f t="array" ref="DF33">AZ33*INDEX(prod_est,$H33+$I33-1,MATCH(DF$14,$BQ$14:$DQ$14,0))</f>
        <v>0</v>
      </c>
      <c r="DG33" s="4" cm="1">
        <f t="array" ref="DG33">BA33*INDEX(prod_est,$H33+$I33-1,MATCH(DG$14,$BQ$14:$DQ$14,0))</f>
        <v>0</v>
      </c>
      <c r="DH33" s="4" cm="1">
        <f t="array" ref="DH33">BB33*INDEX(prod_est,$H33+$I33-1,MATCH(DH$14,$BQ$14:$DQ$14,0))</f>
        <v>0</v>
      </c>
      <c r="DI33" s="4" cm="1">
        <f t="array" ref="DI33">BC33*INDEX(prod_est,$H33+$I33-1,MATCH(DI$14,$BQ$14:$DQ$14,0))</f>
        <v>0</v>
      </c>
      <c r="DJ33" s="4" cm="1">
        <f t="array" ref="DJ33">BD33*INDEX(prod_est,$H33+$I33-1,MATCH(DJ$14,$BQ$14:$DQ$14,0))</f>
        <v>0</v>
      </c>
      <c r="DK33" s="4" cm="1">
        <f t="array" ref="DK33">BE33*INDEX(prod_est,$H33+$I33-1,MATCH(DK$14,$BQ$14:$DQ$14,0))</f>
        <v>0</v>
      </c>
      <c r="DL33" s="4" cm="1">
        <f t="array" ref="DL33">BF33*INDEX(prod_est,$H33+$I33-1,MATCH(DL$14,$BQ$14:$DQ$14,0))</f>
        <v>0</v>
      </c>
      <c r="DM33" s="4" cm="1">
        <f t="array" ref="DM33">BG33*INDEX(prod_est,$H33+$I33-1,MATCH(DM$14,$BQ$14:$DQ$14,0))</f>
        <v>0</v>
      </c>
      <c r="DN33" s="4" cm="1">
        <f t="array" ref="DN33">BH33*INDEX(prod_est,$H33+$I33-1,MATCH(DN$14,$BQ$14:$DQ$14,0))</f>
        <v>0</v>
      </c>
      <c r="DO33" s="4" cm="1">
        <f t="array" ref="DO33">BI33*INDEX(prod_est,$H33+$I33-1,MATCH(DO$14,$BQ$14:$DQ$14,0))</f>
        <v>0</v>
      </c>
      <c r="DP33" s="4" cm="1">
        <f t="array" ref="DP33">BJ33*INDEX(prod_est,$H33+$I33-1,MATCH(DP$14,$BQ$14:$DQ$14,0))</f>
        <v>0</v>
      </c>
      <c r="DQ33" s="4" cm="1">
        <f t="array" ref="DQ33">BK33*INDEX(prod_est,$H33+$I33-1,MATCH(DQ$14,$BQ$14:$DQ$14,0))</f>
        <v>0</v>
      </c>
    </row>
    <row r="34" spans="1:121" x14ac:dyDescent="0.25">
      <c r="A34" t="s">
        <v>56</v>
      </c>
      <c r="B34" t="s">
        <v>24</v>
      </c>
      <c r="C34" t="s">
        <v>24</v>
      </c>
      <c r="D34" t="s">
        <v>172</v>
      </c>
      <c r="E34" s="46" t="s">
        <v>37</v>
      </c>
      <c r="F34" s="4">
        <v>0</v>
      </c>
      <c r="G34" s="4">
        <v>0</v>
      </c>
      <c r="H34">
        <f>MATCH(A34,Production_est!$A$4:$A$339,0)</f>
        <v>305</v>
      </c>
      <c r="I34">
        <f>IFERROR(MATCH(E34,Production_est!$D$4:$D$339,0),"-")</f>
        <v>3</v>
      </c>
      <c r="J34" s="4" cm="1">
        <f t="array" ref="J34">IFERROR(INDEX(Production_est!$E$4:$E$339,I34+H34-1),"-")</f>
        <v>70823.560958265996</v>
      </c>
      <c r="K34" s="33">
        <f t="shared" si="3"/>
        <v>0</v>
      </c>
      <c r="L34" s="33">
        <f t="shared" si="26"/>
        <v>0</v>
      </c>
      <c r="M34" s="33">
        <f t="shared" si="26"/>
        <v>0</v>
      </c>
      <c r="N34" s="33">
        <f t="shared" si="26"/>
        <v>0</v>
      </c>
      <c r="O34" s="33">
        <f t="shared" si="26"/>
        <v>0</v>
      </c>
      <c r="P34" s="33">
        <f t="shared" si="26"/>
        <v>0</v>
      </c>
      <c r="Q34" s="33">
        <f t="shared" si="26"/>
        <v>0</v>
      </c>
      <c r="R34" s="33">
        <f t="shared" si="26"/>
        <v>0</v>
      </c>
      <c r="S34" s="33">
        <f t="shared" si="26"/>
        <v>0</v>
      </c>
      <c r="T34" s="33">
        <f t="shared" si="26"/>
        <v>0</v>
      </c>
      <c r="U34" s="33">
        <f t="shared" si="26"/>
        <v>0</v>
      </c>
      <c r="V34" s="33">
        <f t="shared" si="26"/>
        <v>0</v>
      </c>
      <c r="W34" s="33">
        <f t="shared" si="26"/>
        <v>0</v>
      </c>
      <c r="X34" s="33">
        <f t="shared" si="26"/>
        <v>0</v>
      </c>
      <c r="Y34" s="33">
        <f t="shared" si="26"/>
        <v>0</v>
      </c>
      <c r="Z34" s="33">
        <f t="shared" si="26"/>
        <v>0</v>
      </c>
      <c r="AA34" s="33">
        <f t="shared" si="26"/>
        <v>0</v>
      </c>
      <c r="AB34" s="33">
        <f t="shared" si="26"/>
        <v>0</v>
      </c>
      <c r="AC34" s="33">
        <f t="shared" si="26"/>
        <v>0</v>
      </c>
      <c r="AD34" s="33">
        <f t="shared" si="26"/>
        <v>0</v>
      </c>
      <c r="AE34" s="33">
        <f t="shared" si="26"/>
        <v>0</v>
      </c>
      <c r="AF34" s="33">
        <f t="shared" si="26"/>
        <v>0</v>
      </c>
      <c r="AG34" s="33">
        <f t="shared" si="26"/>
        <v>0</v>
      </c>
      <c r="AH34" s="33">
        <f t="shared" si="26"/>
        <v>0</v>
      </c>
      <c r="AI34" s="33">
        <f t="shared" si="26"/>
        <v>0</v>
      </c>
      <c r="AJ34" s="33">
        <f t="shared" si="26"/>
        <v>0</v>
      </c>
      <c r="AK34" s="33">
        <f t="shared" si="26"/>
        <v>0</v>
      </c>
      <c r="AL34" s="33">
        <f t="shared" si="26"/>
        <v>0</v>
      </c>
      <c r="AM34" s="33">
        <f t="shared" si="26"/>
        <v>0</v>
      </c>
      <c r="AN34" s="33">
        <f t="shared" si="26"/>
        <v>0</v>
      </c>
      <c r="AO34" s="33">
        <f t="shared" si="26"/>
        <v>0</v>
      </c>
      <c r="AP34" s="33">
        <f t="shared" si="26"/>
        <v>0</v>
      </c>
      <c r="AQ34" s="33">
        <f t="shared" si="26"/>
        <v>0</v>
      </c>
      <c r="AR34" s="33">
        <f t="shared" ref="AR34:BK34" si="30">AQ34*(1-$G$4)</f>
        <v>0</v>
      </c>
      <c r="AS34" s="33">
        <f t="shared" si="30"/>
        <v>0</v>
      </c>
      <c r="AT34" s="33">
        <f t="shared" si="30"/>
        <v>0</v>
      </c>
      <c r="AU34" s="33">
        <f t="shared" si="30"/>
        <v>0</v>
      </c>
      <c r="AV34" s="33">
        <f t="shared" si="30"/>
        <v>0</v>
      </c>
      <c r="AW34" s="33">
        <f t="shared" si="30"/>
        <v>0</v>
      </c>
      <c r="AX34" s="33">
        <f t="shared" si="30"/>
        <v>0</v>
      </c>
      <c r="AY34" s="33">
        <f t="shared" si="30"/>
        <v>0</v>
      </c>
      <c r="AZ34" s="33">
        <f t="shared" si="30"/>
        <v>0</v>
      </c>
      <c r="BA34" s="33">
        <f t="shared" si="30"/>
        <v>0</v>
      </c>
      <c r="BB34" s="33">
        <f t="shared" si="30"/>
        <v>0</v>
      </c>
      <c r="BC34" s="33">
        <f t="shared" si="30"/>
        <v>0</v>
      </c>
      <c r="BD34" s="33">
        <f t="shared" si="30"/>
        <v>0</v>
      </c>
      <c r="BE34" s="33">
        <f t="shared" si="30"/>
        <v>0</v>
      </c>
      <c r="BF34" s="33">
        <f t="shared" si="30"/>
        <v>0</v>
      </c>
      <c r="BG34" s="33">
        <f t="shared" si="30"/>
        <v>0</v>
      </c>
      <c r="BH34" s="33">
        <f t="shared" si="30"/>
        <v>0</v>
      </c>
      <c r="BI34" s="33">
        <f t="shared" si="30"/>
        <v>0</v>
      </c>
      <c r="BJ34" s="33">
        <f t="shared" si="30"/>
        <v>0</v>
      </c>
      <c r="BK34" s="33">
        <f t="shared" si="30"/>
        <v>0</v>
      </c>
      <c r="BL34" t="str">
        <f t="shared" si="6"/>
        <v>20_USA</v>
      </c>
      <c r="BM34" t="str">
        <f t="shared" si="7"/>
        <v>d_nonenergy_15_2_bagasse</v>
      </c>
      <c r="BP34" s="4">
        <f t="shared" si="8"/>
        <v>0</v>
      </c>
      <c r="BQ34" s="4">
        <f t="shared" si="9"/>
        <v>0</v>
      </c>
      <c r="BR34" s="4" cm="1">
        <f t="array" ref="BR34">L34*INDEX(prod_est,$H34+$I34-1,MATCH(BR$14,$BQ$14:$DQ$14,0))</f>
        <v>0</v>
      </c>
      <c r="BS34" s="4" cm="1">
        <f t="array" ref="BS34">M34*INDEX(prod_est,$H34+$I34-1,MATCH(BS$14,$BQ$14:$DQ$14,0))</f>
        <v>0</v>
      </c>
      <c r="BT34" s="4" cm="1">
        <f t="array" ref="BT34">N34*INDEX(prod_est,$H34+$I34-1,MATCH(BT$14,$BQ$14:$DQ$14,0))</f>
        <v>0</v>
      </c>
      <c r="BU34" s="4" cm="1">
        <f t="array" ref="BU34">O34*INDEX(prod_est,$H34+$I34-1,MATCH(BU$14,$BQ$14:$DQ$14,0))</f>
        <v>0</v>
      </c>
      <c r="BV34" s="4" cm="1">
        <f t="array" ref="BV34">P34*INDEX(prod_est,$H34+$I34-1,MATCH(BV$14,$BQ$14:$DQ$14,0))</f>
        <v>0</v>
      </c>
      <c r="BW34" s="4" cm="1">
        <f t="array" ref="BW34">Q34*INDEX(prod_est,$H34+$I34-1,MATCH(BW$14,$BQ$14:$DQ$14,0))</f>
        <v>0</v>
      </c>
      <c r="BX34" s="4" cm="1">
        <f t="array" ref="BX34">R34*INDEX(prod_est,$H34+$I34-1,MATCH(BX$14,$BQ$14:$DQ$14,0))</f>
        <v>0</v>
      </c>
      <c r="BY34" s="4" cm="1">
        <f t="array" ref="BY34">S34*INDEX(prod_est,$H34+$I34-1,MATCH(BY$14,$BQ$14:$DQ$14,0))</f>
        <v>0</v>
      </c>
      <c r="BZ34" s="4" cm="1">
        <f t="array" ref="BZ34">T34*INDEX(prod_est,$H34+$I34-1,MATCH(BZ$14,$BQ$14:$DQ$14,0))</f>
        <v>0</v>
      </c>
      <c r="CA34" s="4" cm="1">
        <f t="array" ref="CA34">U34*INDEX(prod_est,$H34+$I34-1,MATCH(CA$14,$BQ$14:$DQ$14,0))</f>
        <v>0</v>
      </c>
      <c r="CB34" s="4" cm="1">
        <f t="array" ref="CB34">V34*INDEX(prod_est,$H34+$I34-1,MATCH(CB$14,$BQ$14:$DQ$14,0))</f>
        <v>0</v>
      </c>
      <c r="CC34" s="4" cm="1">
        <f t="array" ref="CC34">W34*INDEX(prod_est,$H34+$I34-1,MATCH(CC$14,$BQ$14:$DQ$14,0))</f>
        <v>0</v>
      </c>
      <c r="CD34" s="4" cm="1">
        <f t="array" ref="CD34">X34*INDEX(prod_est,$H34+$I34-1,MATCH(CD$14,$BQ$14:$DQ$14,0))</f>
        <v>0</v>
      </c>
      <c r="CE34" s="4" cm="1">
        <f t="array" ref="CE34">Y34*INDEX(prod_est,$H34+$I34-1,MATCH(CE$14,$BQ$14:$DQ$14,0))</f>
        <v>0</v>
      </c>
      <c r="CF34" s="4" cm="1">
        <f t="array" ref="CF34">Z34*INDEX(prod_est,$H34+$I34-1,MATCH(CF$14,$BQ$14:$DQ$14,0))</f>
        <v>0</v>
      </c>
      <c r="CG34" s="4" cm="1">
        <f t="array" ref="CG34">AA34*INDEX(prod_est,$H34+$I34-1,MATCH(CG$14,$BQ$14:$DQ$14,0))</f>
        <v>0</v>
      </c>
      <c r="CH34" s="4" cm="1">
        <f t="array" ref="CH34">AB34*INDEX(prod_est,$H34+$I34-1,MATCH(CH$14,$BQ$14:$DQ$14,0))</f>
        <v>0</v>
      </c>
      <c r="CI34" s="4" cm="1">
        <f t="array" ref="CI34">AC34*INDEX(prod_est,$H34+$I34-1,MATCH(CI$14,$BQ$14:$DQ$14,0))</f>
        <v>0</v>
      </c>
      <c r="CJ34" s="4" cm="1">
        <f t="array" ref="CJ34">AD34*INDEX(prod_est,$H34+$I34-1,MATCH(CJ$14,$BQ$14:$DQ$14,0))</f>
        <v>0</v>
      </c>
      <c r="CK34" s="4" cm="1">
        <f t="array" ref="CK34">AE34*INDEX(prod_est,$H34+$I34-1,MATCH(CK$14,$BQ$14:$DQ$14,0))</f>
        <v>0</v>
      </c>
      <c r="CL34" s="4" cm="1">
        <f t="array" ref="CL34">AF34*INDEX(prod_est,$H34+$I34-1,MATCH(CL$14,$BQ$14:$DQ$14,0))</f>
        <v>0</v>
      </c>
      <c r="CM34" s="4" cm="1">
        <f t="array" ref="CM34">AG34*INDEX(prod_est,$H34+$I34-1,MATCH(CM$14,$BQ$14:$DQ$14,0))</f>
        <v>0</v>
      </c>
      <c r="CN34" s="4" cm="1">
        <f t="array" ref="CN34">AH34*INDEX(prod_est,$H34+$I34-1,MATCH(CN$14,$BQ$14:$DQ$14,0))</f>
        <v>0</v>
      </c>
      <c r="CO34" s="4" cm="1">
        <f t="array" ref="CO34">AI34*INDEX(prod_est,$H34+$I34-1,MATCH(CO$14,$BQ$14:$DQ$14,0))</f>
        <v>0</v>
      </c>
      <c r="CP34" s="4" cm="1">
        <f t="array" ref="CP34">AJ34*INDEX(prod_est,$H34+$I34-1,MATCH(CP$14,$BQ$14:$DQ$14,0))</f>
        <v>0</v>
      </c>
      <c r="CQ34" s="4" cm="1">
        <f t="array" ref="CQ34">AK34*INDEX(prod_est,$H34+$I34-1,MATCH(CQ$14,$BQ$14:$DQ$14,0))</f>
        <v>0</v>
      </c>
      <c r="CR34" s="4" cm="1">
        <f t="array" ref="CR34">AL34*INDEX(prod_est,$H34+$I34-1,MATCH(CR$14,$BQ$14:$DQ$14,0))</f>
        <v>0</v>
      </c>
      <c r="CS34" s="4" cm="1">
        <f t="array" ref="CS34">AM34*INDEX(prod_est,$H34+$I34-1,MATCH(CS$14,$BQ$14:$DQ$14,0))</f>
        <v>0</v>
      </c>
      <c r="CT34" s="4" cm="1">
        <f t="array" ref="CT34">AN34*INDEX(prod_est,$H34+$I34-1,MATCH(CT$14,$BQ$14:$DQ$14,0))</f>
        <v>0</v>
      </c>
      <c r="CU34" s="4" cm="1">
        <f t="array" ref="CU34">AO34*INDEX(prod_est,$H34+$I34-1,MATCH(CU$14,$BQ$14:$DQ$14,0))</f>
        <v>0</v>
      </c>
      <c r="CV34" s="4" cm="1">
        <f t="array" ref="CV34">AP34*INDEX(prod_est,$H34+$I34-1,MATCH(CV$14,$BQ$14:$DQ$14,0))</f>
        <v>0</v>
      </c>
      <c r="CW34" s="4" cm="1">
        <f t="array" ref="CW34">AQ34*INDEX(prod_est,$H34+$I34-1,MATCH(CW$14,$BQ$14:$DQ$14,0))</f>
        <v>0</v>
      </c>
      <c r="CX34" s="4" cm="1">
        <f t="array" ref="CX34">AR34*INDEX(prod_est,$H34+$I34-1,MATCH(CX$14,$BQ$14:$DQ$14,0))</f>
        <v>0</v>
      </c>
      <c r="CY34" s="4" cm="1">
        <f t="array" ref="CY34">AS34*INDEX(prod_est,$H34+$I34-1,MATCH(CY$14,$BQ$14:$DQ$14,0))</f>
        <v>0</v>
      </c>
      <c r="CZ34" s="4" cm="1">
        <f t="array" ref="CZ34">AT34*INDEX(prod_est,$H34+$I34-1,MATCH(CZ$14,$BQ$14:$DQ$14,0))</f>
        <v>0</v>
      </c>
      <c r="DA34" s="4" cm="1">
        <f t="array" ref="DA34">AU34*INDEX(prod_est,$H34+$I34-1,MATCH(DA$14,$BQ$14:$DQ$14,0))</f>
        <v>0</v>
      </c>
      <c r="DB34" s="4" cm="1">
        <f t="array" ref="DB34">AV34*INDEX(prod_est,$H34+$I34-1,MATCH(DB$14,$BQ$14:$DQ$14,0))</f>
        <v>0</v>
      </c>
      <c r="DC34" s="4" cm="1">
        <f t="array" ref="DC34">AW34*INDEX(prod_est,$H34+$I34-1,MATCH(DC$14,$BQ$14:$DQ$14,0))</f>
        <v>0</v>
      </c>
      <c r="DD34" s="4" cm="1">
        <f t="array" ref="DD34">AX34*INDEX(prod_est,$H34+$I34-1,MATCH(DD$14,$BQ$14:$DQ$14,0))</f>
        <v>0</v>
      </c>
      <c r="DE34" s="4" cm="1">
        <f t="array" ref="DE34">AY34*INDEX(prod_est,$H34+$I34-1,MATCH(DE$14,$BQ$14:$DQ$14,0))</f>
        <v>0</v>
      </c>
      <c r="DF34" s="4" cm="1">
        <f t="array" ref="DF34">AZ34*INDEX(prod_est,$H34+$I34-1,MATCH(DF$14,$BQ$14:$DQ$14,0))</f>
        <v>0</v>
      </c>
      <c r="DG34" s="4" cm="1">
        <f t="array" ref="DG34">BA34*INDEX(prod_est,$H34+$I34-1,MATCH(DG$14,$BQ$14:$DQ$14,0))</f>
        <v>0</v>
      </c>
      <c r="DH34" s="4" cm="1">
        <f t="array" ref="DH34">BB34*INDEX(prod_est,$H34+$I34-1,MATCH(DH$14,$BQ$14:$DQ$14,0))</f>
        <v>0</v>
      </c>
      <c r="DI34" s="4" cm="1">
        <f t="array" ref="DI34">BC34*INDEX(prod_est,$H34+$I34-1,MATCH(DI$14,$BQ$14:$DQ$14,0))</f>
        <v>0</v>
      </c>
      <c r="DJ34" s="4" cm="1">
        <f t="array" ref="DJ34">BD34*INDEX(prod_est,$H34+$I34-1,MATCH(DJ$14,$BQ$14:$DQ$14,0))</f>
        <v>0</v>
      </c>
      <c r="DK34" s="4" cm="1">
        <f t="array" ref="DK34">BE34*INDEX(prod_est,$H34+$I34-1,MATCH(DK$14,$BQ$14:$DQ$14,0))</f>
        <v>0</v>
      </c>
      <c r="DL34" s="4" cm="1">
        <f t="array" ref="DL34">BF34*INDEX(prod_est,$H34+$I34-1,MATCH(DL$14,$BQ$14:$DQ$14,0))</f>
        <v>0</v>
      </c>
      <c r="DM34" s="4" cm="1">
        <f t="array" ref="DM34">BG34*INDEX(prod_est,$H34+$I34-1,MATCH(DM$14,$BQ$14:$DQ$14,0))</f>
        <v>0</v>
      </c>
      <c r="DN34" s="4" cm="1">
        <f t="array" ref="DN34">BH34*INDEX(prod_est,$H34+$I34-1,MATCH(DN$14,$BQ$14:$DQ$14,0))</f>
        <v>0</v>
      </c>
      <c r="DO34" s="4" cm="1">
        <f t="array" ref="DO34">BI34*INDEX(prod_est,$H34+$I34-1,MATCH(DO$14,$BQ$14:$DQ$14,0))</f>
        <v>0</v>
      </c>
      <c r="DP34" s="4" cm="1">
        <f t="array" ref="DP34">BJ34*INDEX(prod_est,$H34+$I34-1,MATCH(DP$14,$BQ$14:$DQ$14,0))</f>
        <v>0</v>
      </c>
      <c r="DQ34" s="4" cm="1">
        <f t="array" ref="DQ34">BK34*INDEX(prod_est,$H34+$I34-1,MATCH(DQ$14,$BQ$14:$DQ$14,0))</f>
        <v>0</v>
      </c>
    </row>
    <row r="35" spans="1:121" x14ac:dyDescent="0.25">
      <c r="A35" t="s">
        <v>56</v>
      </c>
      <c r="B35" t="s">
        <v>25</v>
      </c>
      <c r="C35" t="s">
        <v>25</v>
      </c>
      <c r="D35" t="s">
        <v>172</v>
      </c>
      <c r="E35" s="46" t="s">
        <v>37</v>
      </c>
      <c r="F35" s="4">
        <v>0</v>
      </c>
      <c r="G35" s="4">
        <v>0</v>
      </c>
      <c r="H35">
        <f>MATCH(A35,Production_est!$A$4:$A$339,0)</f>
        <v>305</v>
      </c>
      <c r="I35">
        <f>IFERROR(MATCH(E35,Production_est!$D$4:$D$339,0),"-")</f>
        <v>3</v>
      </c>
      <c r="J35" s="4" cm="1">
        <f t="array" ref="J35">IFERROR(INDEX(Production_est!$E$4:$E$339,I35+H35-1),"-")</f>
        <v>70823.560958265996</v>
      </c>
      <c r="K35" s="33">
        <f t="shared" si="3"/>
        <v>0</v>
      </c>
      <c r="L35" s="33">
        <f t="shared" si="26"/>
        <v>0</v>
      </c>
      <c r="M35" s="33">
        <f t="shared" si="26"/>
        <v>0</v>
      </c>
      <c r="N35" s="33">
        <f t="shared" si="26"/>
        <v>0</v>
      </c>
      <c r="O35" s="33">
        <f t="shared" si="26"/>
        <v>0</v>
      </c>
      <c r="P35" s="33">
        <f t="shared" si="26"/>
        <v>0</v>
      </c>
      <c r="Q35" s="33">
        <f t="shared" si="26"/>
        <v>0</v>
      </c>
      <c r="R35" s="33">
        <f t="shared" si="26"/>
        <v>0</v>
      </c>
      <c r="S35" s="33">
        <f t="shared" si="26"/>
        <v>0</v>
      </c>
      <c r="T35" s="33">
        <f t="shared" si="26"/>
        <v>0</v>
      </c>
      <c r="U35" s="33">
        <f t="shared" si="26"/>
        <v>0</v>
      </c>
      <c r="V35" s="33">
        <f t="shared" si="26"/>
        <v>0</v>
      </c>
      <c r="W35" s="33">
        <f t="shared" si="26"/>
        <v>0</v>
      </c>
      <c r="X35" s="33">
        <f t="shared" si="26"/>
        <v>0</v>
      </c>
      <c r="Y35" s="33">
        <f t="shared" si="26"/>
        <v>0</v>
      </c>
      <c r="Z35" s="33">
        <f t="shared" si="26"/>
        <v>0</v>
      </c>
      <c r="AA35" s="33">
        <f t="shared" si="26"/>
        <v>0</v>
      </c>
      <c r="AB35" s="33">
        <f t="shared" si="26"/>
        <v>0</v>
      </c>
      <c r="AC35" s="33">
        <f t="shared" si="26"/>
        <v>0</v>
      </c>
      <c r="AD35" s="33">
        <f t="shared" si="26"/>
        <v>0</v>
      </c>
      <c r="AE35" s="33">
        <f t="shared" si="26"/>
        <v>0</v>
      </c>
      <c r="AF35" s="33">
        <f t="shared" si="26"/>
        <v>0</v>
      </c>
      <c r="AG35" s="33">
        <f t="shared" si="26"/>
        <v>0</v>
      </c>
      <c r="AH35" s="33">
        <f t="shared" si="26"/>
        <v>0</v>
      </c>
      <c r="AI35" s="33">
        <f t="shared" si="26"/>
        <v>0</v>
      </c>
      <c r="AJ35" s="33">
        <f t="shared" si="26"/>
        <v>0</v>
      </c>
      <c r="AK35" s="33">
        <f t="shared" si="26"/>
        <v>0</v>
      </c>
      <c r="AL35" s="33">
        <f t="shared" si="26"/>
        <v>0</v>
      </c>
      <c r="AM35" s="33">
        <f t="shared" si="26"/>
        <v>0</v>
      </c>
      <c r="AN35" s="33">
        <f t="shared" si="26"/>
        <v>0</v>
      </c>
      <c r="AO35" s="33">
        <f t="shared" si="26"/>
        <v>0</v>
      </c>
      <c r="AP35" s="33">
        <f t="shared" si="26"/>
        <v>0</v>
      </c>
      <c r="AQ35" s="33">
        <f t="shared" si="26"/>
        <v>0</v>
      </c>
      <c r="AR35" s="33">
        <f t="shared" ref="AR35:BK35" si="31">AQ35*(1-$G$4)</f>
        <v>0</v>
      </c>
      <c r="AS35" s="33">
        <f t="shared" si="31"/>
        <v>0</v>
      </c>
      <c r="AT35" s="33">
        <f t="shared" si="31"/>
        <v>0</v>
      </c>
      <c r="AU35" s="33">
        <f t="shared" si="31"/>
        <v>0</v>
      </c>
      <c r="AV35" s="33">
        <f t="shared" si="31"/>
        <v>0</v>
      </c>
      <c r="AW35" s="33">
        <f t="shared" si="31"/>
        <v>0</v>
      </c>
      <c r="AX35" s="33">
        <f t="shared" si="31"/>
        <v>0</v>
      </c>
      <c r="AY35" s="33">
        <f t="shared" si="31"/>
        <v>0</v>
      </c>
      <c r="AZ35" s="33">
        <f t="shared" si="31"/>
        <v>0</v>
      </c>
      <c r="BA35" s="33">
        <f t="shared" si="31"/>
        <v>0</v>
      </c>
      <c r="BB35" s="33">
        <f t="shared" si="31"/>
        <v>0</v>
      </c>
      <c r="BC35" s="33">
        <f t="shared" si="31"/>
        <v>0</v>
      </c>
      <c r="BD35" s="33">
        <f t="shared" si="31"/>
        <v>0</v>
      </c>
      <c r="BE35" s="33">
        <f t="shared" si="31"/>
        <v>0</v>
      </c>
      <c r="BF35" s="33">
        <f t="shared" si="31"/>
        <v>0</v>
      </c>
      <c r="BG35" s="33">
        <f t="shared" si="31"/>
        <v>0</v>
      </c>
      <c r="BH35" s="33">
        <f t="shared" si="31"/>
        <v>0</v>
      </c>
      <c r="BI35" s="33">
        <f t="shared" si="31"/>
        <v>0</v>
      </c>
      <c r="BJ35" s="33">
        <f t="shared" si="31"/>
        <v>0</v>
      </c>
      <c r="BK35" s="33">
        <f t="shared" si="31"/>
        <v>0</v>
      </c>
      <c r="BL35" t="str">
        <f t="shared" si="6"/>
        <v>20_USA</v>
      </c>
      <c r="BM35" t="str">
        <f t="shared" si="7"/>
        <v>d_nonenergy_15_3_charcoal</v>
      </c>
      <c r="BP35" s="4">
        <f t="shared" si="8"/>
        <v>0</v>
      </c>
      <c r="BQ35" s="4">
        <f t="shared" si="9"/>
        <v>0</v>
      </c>
      <c r="BR35" s="4" cm="1">
        <f t="array" ref="BR35">L35*INDEX(prod_est,$H35+$I35-1,MATCH(BR$14,$BQ$14:$DQ$14,0))</f>
        <v>0</v>
      </c>
      <c r="BS35" s="4" cm="1">
        <f t="array" ref="BS35">M35*INDEX(prod_est,$H35+$I35-1,MATCH(BS$14,$BQ$14:$DQ$14,0))</f>
        <v>0</v>
      </c>
      <c r="BT35" s="4" cm="1">
        <f t="array" ref="BT35">N35*INDEX(prod_est,$H35+$I35-1,MATCH(BT$14,$BQ$14:$DQ$14,0))</f>
        <v>0</v>
      </c>
      <c r="BU35" s="4" cm="1">
        <f t="array" ref="BU35">O35*INDEX(prod_est,$H35+$I35-1,MATCH(BU$14,$BQ$14:$DQ$14,0))</f>
        <v>0</v>
      </c>
      <c r="BV35" s="4" cm="1">
        <f t="array" ref="BV35">P35*INDEX(prod_est,$H35+$I35-1,MATCH(BV$14,$BQ$14:$DQ$14,0))</f>
        <v>0</v>
      </c>
      <c r="BW35" s="4" cm="1">
        <f t="array" ref="BW35">Q35*INDEX(prod_est,$H35+$I35-1,MATCH(BW$14,$BQ$14:$DQ$14,0))</f>
        <v>0</v>
      </c>
      <c r="BX35" s="4" cm="1">
        <f t="array" ref="BX35">R35*INDEX(prod_est,$H35+$I35-1,MATCH(BX$14,$BQ$14:$DQ$14,0))</f>
        <v>0</v>
      </c>
      <c r="BY35" s="4" cm="1">
        <f t="array" ref="BY35">S35*INDEX(prod_est,$H35+$I35-1,MATCH(BY$14,$BQ$14:$DQ$14,0))</f>
        <v>0</v>
      </c>
      <c r="BZ35" s="4" cm="1">
        <f t="array" ref="BZ35">T35*INDEX(prod_est,$H35+$I35-1,MATCH(BZ$14,$BQ$14:$DQ$14,0))</f>
        <v>0</v>
      </c>
      <c r="CA35" s="4" cm="1">
        <f t="array" ref="CA35">U35*INDEX(prod_est,$H35+$I35-1,MATCH(CA$14,$BQ$14:$DQ$14,0))</f>
        <v>0</v>
      </c>
      <c r="CB35" s="4" cm="1">
        <f t="array" ref="CB35">V35*INDEX(prod_est,$H35+$I35-1,MATCH(CB$14,$BQ$14:$DQ$14,0))</f>
        <v>0</v>
      </c>
      <c r="CC35" s="4" cm="1">
        <f t="array" ref="CC35">W35*INDEX(prod_est,$H35+$I35-1,MATCH(CC$14,$BQ$14:$DQ$14,0))</f>
        <v>0</v>
      </c>
      <c r="CD35" s="4" cm="1">
        <f t="array" ref="CD35">X35*INDEX(prod_est,$H35+$I35-1,MATCH(CD$14,$BQ$14:$DQ$14,0))</f>
        <v>0</v>
      </c>
      <c r="CE35" s="4" cm="1">
        <f t="array" ref="CE35">Y35*INDEX(prod_est,$H35+$I35-1,MATCH(CE$14,$BQ$14:$DQ$14,0))</f>
        <v>0</v>
      </c>
      <c r="CF35" s="4" cm="1">
        <f t="array" ref="CF35">Z35*INDEX(prod_est,$H35+$I35-1,MATCH(CF$14,$BQ$14:$DQ$14,0))</f>
        <v>0</v>
      </c>
      <c r="CG35" s="4" cm="1">
        <f t="array" ref="CG35">AA35*INDEX(prod_est,$H35+$I35-1,MATCH(CG$14,$BQ$14:$DQ$14,0))</f>
        <v>0</v>
      </c>
      <c r="CH35" s="4" cm="1">
        <f t="array" ref="CH35">AB35*INDEX(prod_est,$H35+$I35-1,MATCH(CH$14,$BQ$14:$DQ$14,0))</f>
        <v>0</v>
      </c>
      <c r="CI35" s="4" cm="1">
        <f t="array" ref="CI35">AC35*INDEX(prod_est,$H35+$I35-1,MATCH(CI$14,$BQ$14:$DQ$14,0))</f>
        <v>0</v>
      </c>
      <c r="CJ35" s="4" cm="1">
        <f t="array" ref="CJ35">AD35*INDEX(prod_est,$H35+$I35-1,MATCH(CJ$14,$BQ$14:$DQ$14,0))</f>
        <v>0</v>
      </c>
      <c r="CK35" s="4" cm="1">
        <f t="array" ref="CK35">AE35*INDEX(prod_est,$H35+$I35-1,MATCH(CK$14,$BQ$14:$DQ$14,0))</f>
        <v>0</v>
      </c>
      <c r="CL35" s="4" cm="1">
        <f t="array" ref="CL35">AF35*INDEX(prod_est,$H35+$I35-1,MATCH(CL$14,$BQ$14:$DQ$14,0))</f>
        <v>0</v>
      </c>
      <c r="CM35" s="4" cm="1">
        <f t="array" ref="CM35">AG35*INDEX(prod_est,$H35+$I35-1,MATCH(CM$14,$BQ$14:$DQ$14,0))</f>
        <v>0</v>
      </c>
      <c r="CN35" s="4" cm="1">
        <f t="array" ref="CN35">AH35*INDEX(prod_est,$H35+$I35-1,MATCH(CN$14,$BQ$14:$DQ$14,0))</f>
        <v>0</v>
      </c>
      <c r="CO35" s="4" cm="1">
        <f t="array" ref="CO35">AI35*INDEX(prod_est,$H35+$I35-1,MATCH(CO$14,$BQ$14:$DQ$14,0))</f>
        <v>0</v>
      </c>
      <c r="CP35" s="4" cm="1">
        <f t="array" ref="CP35">AJ35*INDEX(prod_est,$H35+$I35-1,MATCH(CP$14,$BQ$14:$DQ$14,0))</f>
        <v>0</v>
      </c>
      <c r="CQ35" s="4" cm="1">
        <f t="array" ref="CQ35">AK35*INDEX(prod_est,$H35+$I35-1,MATCH(CQ$14,$BQ$14:$DQ$14,0))</f>
        <v>0</v>
      </c>
      <c r="CR35" s="4" cm="1">
        <f t="array" ref="CR35">AL35*INDEX(prod_est,$H35+$I35-1,MATCH(CR$14,$BQ$14:$DQ$14,0))</f>
        <v>0</v>
      </c>
      <c r="CS35" s="4" cm="1">
        <f t="array" ref="CS35">AM35*INDEX(prod_est,$H35+$I35-1,MATCH(CS$14,$BQ$14:$DQ$14,0))</f>
        <v>0</v>
      </c>
      <c r="CT35" s="4" cm="1">
        <f t="array" ref="CT35">AN35*INDEX(prod_est,$H35+$I35-1,MATCH(CT$14,$BQ$14:$DQ$14,0))</f>
        <v>0</v>
      </c>
      <c r="CU35" s="4" cm="1">
        <f t="array" ref="CU35">AO35*INDEX(prod_est,$H35+$I35-1,MATCH(CU$14,$BQ$14:$DQ$14,0))</f>
        <v>0</v>
      </c>
      <c r="CV35" s="4" cm="1">
        <f t="array" ref="CV35">AP35*INDEX(prod_est,$H35+$I35-1,MATCH(CV$14,$BQ$14:$DQ$14,0))</f>
        <v>0</v>
      </c>
      <c r="CW35" s="4" cm="1">
        <f t="array" ref="CW35">AQ35*INDEX(prod_est,$H35+$I35-1,MATCH(CW$14,$BQ$14:$DQ$14,0))</f>
        <v>0</v>
      </c>
      <c r="CX35" s="4" cm="1">
        <f t="array" ref="CX35">AR35*INDEX(prod_est,$H35+$I35-1,MATCH(CX$14,$BQ$14:$DQ$14,0))</f>
        <v>0</v>
      </c>
      <c r="CY35" s="4" cm="1">
        <f t="array" ref="CY35">AS35*INDEX(prod_est,$H35+$I35-1,MATCH(CY$14,$BQ$14:$DQ$14,0))</f>
        <v>0</v>
      </c>
      <c r="CZ35" s="4" cm="1">
        <f t="array" ref="CZ35">AT35*INDEX(prod_est,$H35+$I35-1,MATCH(CZ$14,$BQ$14:$DQ$14,0))</f>
        <v>0</v>
      </c>
      <c r="DA35" s="4" cm="1">
        <f t="array" ref="DA35">AU35*INDEX(prod_est,$H35+$I35-1,MATCH(DA$14,$BQ$14:$DQ$14,0))</f>
        <v>0</v>
      </c>
      <c r="DB35" s="4" cm="1">
        <f t="array" ref="DB35">AV35*INDEX(prod_est,$H35+$I35-1,MATCH(DB$14,$BQ$14:$DQ$14,0))</f>
        <v>0</v>
      </c>
      <c r="DC35" s="4" cm="1">
        <f t="array" ref="DC35">AW35*INDEX(prod_est,$H35+$I35-1,MATCH(DC$14,$BQ$14:$DQ$14,0))</f>
        <v>0</v>
      </c>
      <c r="DD35" s="4" cm="1">
        <f t="array" ref="DD35">AX35*INDEX(prod_est,$H35+$I35-1,MATCH(DD$14,$BQ$14:$DQ$14,0))</f>
        <v>0</v>
      </c>
      <c r="DE35" s="4" cm="1">
        <f t="array" ref="DE35">AY35*INDEX(prod_est,$H35+$I35-1,MATCH(DE$14,$BQ$14:$DQ$14,0))</f>
        <v>0</v>
      </c>
      <c r="DF35" s="4" cm="1">
        <f t="array" ref="DF35">AZ35*INDEX(prod_est,$H35+$I35-1,MATCH(DF$14,$BQ$14:$DQ$14,0))</f>
        <v>0</v>
      </c>
      <c r="DG35" s="4" cm="1">
        <f t="array" ref="DG35">BA35*INDEX(prod_est,$H35+$I35-1,MATCH(DG$14,$BQ$14:$DQ$14,0))</f>
        <v>0</v>
      </c>
      <c r="DH35" s="4" cm="1">
        <f t="array" ref="DH35">BB35*INDEX(prod_est,$H35+$I35-1,MATCH(DH$14,$BQ$14:$DQ$14,0))</f>
        <v>0</v>
      </c>
      <c r="DI35" s="4" cm="1">
        <f t="array" ref="DI35">BC35*INDEX(prod_est,$H35+$I35-1,MATCH(DI$14,$BQ$14:$DQ$14,0))</f>
        <v>0</v>
      </c>
      <c r="DJ35" s="4" cm="1">
        <f t="array" ref="DJ35">BD35*INDEX(prod_est,$H35+$I35-1,MATCH(DJ$14,$BQ$14:$DQ$14,0))</f>
        <v>0</v>
      </c>
      <c r="DK35" s="4" cm="1">
        <f t="array" ref="DK35">BE35*INDEX(prod_est,$H35+$I35-1,MATCH(DK$14,$BQ$14:$DQ$14,0))</f>
        <v>0</v>
      </c>
      <c r="DL35" s="4" cm="1">
        <f t="array" ref="DL35">BF35*INDEX(prod_est,$H35+$I35-1,MATCH(DL$14,$BQ$14:$DQ$14,0))</f>
        <v>0</v>
      </c>
      <c r="DM35" s="4" cm="1">
        <f t="array" ref="DM35">BG35*INDEX(prod_est,$H35+$I35-1,MATCH(DM$14,$BQ$14:$DQ$14,0))</f>
        <v>0</v>
      </c>
      <c r="DN35" s="4" cm="1">
        <f t="array" ref="DN35">BH35*INDEX(prod_est,$H35+$I35-1,MATCH(DN$14,$BQ$14:$DQ$14,0))</f>
        <v>0</v>
      </c>
      <c r="DO35" s="4" cm="1">
        <f t="array" ref="DO35">BI35*INDEX(prod_est,$H35+$I35-1,MATCH(DO$14,$BQ$14:$DQ$14,0))</f>
        <v>0</v>
      </c>
      <c r="DP35" s="4" cm="1">
        <f t="array" ref="DP35">BJ35*INDEX(prod_est,$H35+$I35-1,MATCH(DP$14,$BQ$14:$DQ$14,0))</f>
        <v>0</v>
      </c>
      <c r="DQ35" s="4" cm="1">
        <f t="array" ref="DQ35">BK35*INDEX(prod_est,$H35+$I35-1,MATCH(DQ$14,$BQ$14:$DQ$14,0))</f>
        <v>0</v>
      </c>
    </row>
    <row r="36" spans="1:121" x14ac:dyDescent="0.25">
      <c r="A36" t="s">
        <v>56</v>
      </c>
      <c r="B36" t="s">
        <v>26</v>
      </c>
      <c r="C36" t="s">
        <v>26</v>
      </c>
      <c r="D36" t="s">
        <v>172</v>
      </c>
      <c r="E36" s="46" t="s">
        <v>37</v>
      </c>
      <c r="F36" s="4">
        <v>0</v>
      </c>
      <c r="G36" s="4">
        <v>0</v>
      </c>
      <c r="H36">
        <f>MATCH(A36,Production_est!$A$4:$A$339,0)</f>
        <v>305</v>
      </c>
      <c r="I36">
        <f>IFERROR(MATCH(E36,Production_est!$D$4:$D$339,0),"-")</f>
        <v>3</v>
      </c>
      <c r="J36" s="4" cm="1">
        <f t="array" ref="J36">IFERROR(INDEX(Production_est!$E$4:$E$339,I36+H36-1),"-")</f>
        <v>70823.560958265996</v>
      </c>
      <c r="K36" s="33">
        <f t="shared" si="3"/>
        <v>0</v>
      </c>
      <c r="L36" s="33">
        <f t="shared" ref="L36:AP43" si="32">K36*(1-$G$4)</f>
        <v>0</v>
      </c>
      <c r="M36" s="33">
        <f t="shared" si="32"/>
        <v>0</v>
      </c>
      <c r="N36" s="33">
        <f t="shared" si="32"/>
        <v>0</v>
      </c>
      <c r="O36" s="33">
        <f t="shared" si="32"/>
        <v>0</v>
      </c>
      <c r="P36" s="33">
        <f t="shared" si="32"/>
        <v>0</v>
      </c>
      <c r="Q36" s="33">
        <f t="shared" si="32"/>
        <v>0</v>
      </c>
      <c r="R36" s="33">
        <f t="shared" si="32"/>
        <v>0</v>
      </c>
      <c r="S36" s="33">
        <f t="shared" si="32"/>
        <v>0</v>
      </c>
      <c r="T36" s="33">
        <f t="shared" si="32"/>
        <v>0</v>
      </c>
      <c r="U36" s="33">
        <f t="shared" si="32"/>
        <v>0</v>
      </c>
      <c r="V36" s="33">
        <f t="shared" si="32"/>
        <v>0</v>
      </c>
      <c r="W36" s="33">
        <f t="shared" si="32"/>
        <v>0</v>
      </c>
      <c r="X36" s="33">
        <f t="shared" si="32"/>
        <v>0</v>
      </c>
      <c r="Y36" s="33">
        <f t="shared" si="32"/>
        <v>0</v>
      </c>
      <c r="Z36" s="33">
        <f t="shared" si="32"/>
        <v>0</v>
      </c>
      <c r="AA36" s="33">
        <f t="shared" si="32"/>
        <v>0</v>
      </c>
      <c r="AB36" s="33">
        <f t="shared" si="32"/>
        <v>0</v>
      </c>
      <c r="AC36" s="33">
        <f t="shared" si="32"/>
        <v>0</v>
      </c>
      <c r="AD36" s="33">
        <f t="shared" si="32"/>
        <v>0</v>
      </c>
      <c r="AE36" s="33">
        <f t="shared" si="32"/>
        <v>0</v>
      </c>
      <c r="AF36" s="33">
        <f t="shared" si="32"/>
        <v>0</v>
      </c>
      <c r="AG36" s="33">
        <f t="shared" si="32"/>
        <v>0</v>
      </c>
      <c r="AH36" s="33">
        <f t="shared" si="32"/>
        <v>0</v>
      </c>
      <c r="AI36" s="33">
        <f t="shared" si="32"/>
        <v>0</v>
      </c>
      <c r="AJ36" s="33">
        <f t="shared" si="32"/>
        <v>0</v>
      </c>
      <c r="AK36" s="33">
        <f t="shared" si="32"/>
        <v>0</v>
      </c>
      <c r="AL36" s="33">
        <f t="shared" si="32"/>
        <v>0</v>
      </c>
      <c r="AM36" s="33">
        <f t="shared" si="32"/>
        <v>0</v>
      </c>
      <c r="AN36" s="33">
        <f t="shared" si="32"/>
        <v>0</v>
      </c>
      <c r="AO36" s="33">
        <f t="shared" si="32"/>
        <v>0</v>
      </c>
      <c r="AP36" s="33">
        <f t="shared" si="32"/>
        <v>0</v>
      </c>
      <c r="AQ36" s="33">
        <f t="shared" ref="AQ36:BK36" si="33">AP36*(1-$G$4)</f>
        <v>0</v>
      </c>
      <c r="AR36" s="33">
        <f t="shared" si="33"/>
        <v>0</v>
      </c>
      <c r="AS36" s="33">
        <f t="shared" si="33"/>
        <v>0</v>
      </c>
      <c r="AT36" s="33">
        <f t="shared" si="33"/>
        <v>0</v>
      </c>
      <c r="AU36" s="33">
        <f t="shared" si="33"/>
        <v>0</v>
      </c>
      <c r="AV36" s="33">
        <f t="shared" si="33"/>
        <v>0</v>
      </c>
      <c r="AW36" s="33">
        <f t="shared" si="33"/>
        <v>0</v>
      </c>
      <c r="AX36" s="33">
        <f t="shared" si="33"/>
        <v>0</v>
      </c>
      <c r="AY36" s="33">
        <f t="shared" si="33"/>
        <v>0</v>
      </c>
      <c r="AZ36" s="33">
        <f t="shared" si="33"/>
        <v>0</v>
      </c>
      <c r="BA36" s="33">
        <f t="shared" si="33"/>
        <v>0</v>
      </c>
      <c r="BB36" s="33">
        <f t="shared" si="33"/>
        <v>0</v>
      </c>
      <c r="BC36" s="33">
        <f t="shared" si="33"/>
        <v>0</v>
      </c>
      <c r="BD36" s="33">
        <f t="shared" si="33"/>
        <v>0</v>
      </c>
      <c r="BE36" s="33">
        <f t="shared" si="33"/>
        <v>0</v>
      </c>
      <c r="BF36" s="33">
        <f t="shared" si="33"/>
        <v>0</v>
      </c>
      <c r="BG36" s="33">
        <f t="shared" si="33"/>
        <v>0</v>
      </c>
      <c r="BH36" s="33">
        <f t="shared" si="33"/>
        <v>0</v>
      </c>
      <c r="BI36" s="33">
        <f t="shared" si="33"/>
        <v>0</v>
      </c>
      <c r="BJ36" s="33">
        <f t="shared" si="33"/>
        <v>0</v>
      </c>
      <c r="BK36" s="33">
        <f t="shared" si="33"/>
        <v>0</v>
      </c>
      <c r="BL36" t="str">
        <f t="shared" si="6"/>
        <v>20_USA</v>
      </c>
      <c r="BM36" t="str">
        <f t="shared" si="7"/>
        <v>d_nonenergy_15_4_black_liquor</v>
      </c>
      <c r="BP36" s="4">
        <f t="shared" si="8"/>
        <v>0</v>
      </c>
      <c r="BQ36" s="4">
        <f t="shared" si="9"/>
        <v>0</v>
      </c>
      <c r="BR36" s="4" cm="1">
        <f t="array" ref="BR36">L36*INDEX(prod_est,$H36+$I36-1,MATCH(BR$14,$BQ$14:$DQ$14,0))</f>
        <v>0</v>
      </c>
      <c r="BS36" s="4" cm="1">
        <f t="array" ref="BS36">M36*INDEX(prod_est,$H36+$I36-1,MATCH(BS$14,$BQ$14:$DQ$14,0))</f>
        <v>0</v>
      </c>
      <c r="BT36" s="4" cm="1">
        <f t="array" ref="BT36">N36*INDEX(prod_est,$H36+$I36-1,MATCH(BT$14,$BQ$14:$DQ$14,0))</f>
        <v>0</v>
      </c>
      <c r="BU36" s="4" cm="1">
        <f t="array" ref="BU36">O36*INDEX(prod_est,$H36+$I36-1,MATCH(BU$14,$BQ$14:$DQ$14,0))</f>
        <v>0</v>
      </c>
      <c r="BV36" s="4" cm="1">
        <f t="array" ref="BV36">P36*INDEX(prod_est,$H36+$I36-1,MATCH(BV$14,$BQ$14:$DQ$14,0))</f>
        <v>0</v>
      </c>
      <c r="BW36" s="4" cm="1">
        <f t="array" ref="BW36">Q36*INDEX(prod_est,$H36+$I36-1,MATCH(BW$14,$BQ$14:$DQ$14,0))</f>
        <v>0</v>
      </c>
      <c r="BX36" s="4" cm="1">
        <f t="array" ref="BX36">R36*INDEX(prod_est,$H36+$I36-1,MATCH(BX$14,$BQ$14:$DQ$14,0))</f>
        <v>0</v>
      </c>
      <c r="BY36" s="4" cm="1">
        <f t="array" ref="BY36">S36*INDEX(prod_est,$H36+$I36-1,MATCH(BY$14,$BQ$14:$DQ$14,0))</f>
        <v>0</v>
      </c>
      <c r="BZ36" s="4" cm="1">
        <f t="array" ref="BZ36">T36*INDEX(prod_est,$H36+$I36-1,MATCH(BZ$14,$BQ$14:$DQ$14,0))</f>
        <v>0</v>
      </c>
      <c r="CA36" s="4" cm="1">
        <f t="array" ref="CA36">U36*INDEX(prod_est,$H36+$I36-1,MATCH(CA$14,$BQ$14:$DQ$14,0))</f>
        <v>0</v>
      </c>
      <c r="CB36" s="4" cm="1">
        <f t="array" ref="CB36">V36*INDEX(prod_est,$H36+$I36-1,MATCH(CB$14,$BQ$14:$DQ$14,0))</f>
        <v>0</v>
      </c>
      <c r="CC36" s="4" cm="1">
        <f t="array" ref="CC36">W36*INDEX(prod_est,$H36+$I36-1,MATCH(CC$14,$BQ$14:$DQ$14,0))</f>
        <v>0</v>
      </c>
      <c r="CD36" s="4" cm="1">
        <f t="array" ref="CD36">X36*INDEX(prod_est,$H36+$I36-1,MATCH(CD$14,$BQ$14:$DQ$14,0))</f>
        <v>0</v>
      </c>
      <c r="CE36" s="4" cm="1">
        <f t="array" ref="CE36">Y36*INDEX(prod_est,$H36+$I36-1,MATCH(CE$14,$BQ$14:$DQ$14,0))</f>
        <v>0</v>
      </c>
      <c r="CF36" s="4" cm="1">
        <f t="array" ref="CF36">Z36*INDEX(prod_est,$H36+$I36-1,MATCH(CF$14,$BQ$14:$DQ$14,0))</f>
        <v>0</v>
      </c>
      <c r="CG36" s="4" cm="1">
        <f t="array" ref="CG36">AA36*INDEX(prod_est,$H36+$I36-1,MATCH(CG$14,$BQ$14:$DQ$14,0))</f>
        <v>0</v>
      </c>
      <c r="CH36" s="4" cm="1">
        <f t="array" ref="CH36">AB36*INDEX(prod_est,$H36+$I36-1,MATCH(CH$14,$BQ$14:$DQ$14,0))</f>
        <v>0</v>
      </c>
      <c r="CI36" s="4" cm="1">
        <f t="array" ref="CI36">AC36*INDEX(prod_est,$H36+$I36-1,MATCH(CI$14,$BQ$14:$DQ$14,0))</f>
        <v>0</v>
      </c>
      <c r="CJ36" s="4" cm="1">
        <f t="array" ref="CJ36">AD36*INDEX(prod_est,$H36+$I36-1,MATCH(CJ$14,$BQ$14:$DQ$14,0))</f>
        <v>0</v>
      </c>
      <c r="CK36" s="4" cm="1">
        <f t="array" ref="CK36">AE36*INDEX(prod_est,$H36+$I36-1,MATCH(CK$14,$BQ$14:$DQ$14,0))</f>
        <v>0</v>
      </c>
      <c r="CL36" s="4" cm="1">
        <f t="array" ref="CL36">AF36*INDEX(prod_est,$H36+$I36-1,MATCH(CL$14,$BQ$14:$DQ$14,0))</f>
        <v>0</v>
      </c>
      <c r="CM36" s="4" cm="1">
        <f t="array" ref="CM36">AG36*INDEX(prod_est,$H36+$I36-1,MATCH(CM$14,$BQ$14:$DQ$14,0))</f>
        <v>0</v>
      </c>
      <c r="CN36" s="4" cm="1">
        <f t="array" ref="CN36">AH36*INDEX(prod_est,$H36+$I36-1,MATCH(CN$14,$BQ$14:$DQ$14,0))</f>
        <v>0</v>
      </c>
      <c r="CO36" s="4" cm="1">
        <f t="array" ref="CO36">AI36*INDEX(prod_est,$H36+$I36-1,MATCH(CO$14,$BQ$14:$DQ$14,0))</f>
        <v>0</v>
      </c>
      <c r="CP36" s="4" cm="1">
        <f t="array" ref="CP36">AJ36*INDEX(prod_est,$H36+$I36-1,MATCH(CP$14,$BQ$14:$DQ$14,0))</f>
        <v>0</v>
      </c>
      <c r="CQ36" s="4" cm="1">
        <f t="array" ref="CQ36">AK36*INDEX(prod_est,$H36+$I36-1,MATCH(CQ$14,$BQ$14:$DQ$14,0))</f>
        <v>0</v>
      </c>
      <c r="CR36" s="4" cm="1">
        <f t="array" ref="CR36">AL36*INDEX(prod_est,$H36+$I36-1,MATCH(CR$14,$BQ$14:$DQ$14,0))</f>
        <v>0</v>
      </c>
      <c r="CS36" s="4" cm="1">
        <f t="array" ref="CS36">AM36*INDEX(prod_est,$H36+$I36-1,MATCH(CS$14,$BQ$14:$DQ$14,0))</f>
        <v>0</v>
      </c>
      <c r="CT36" s="4" cm="1">
        <f t="array" ref="CT36">AN36*INDEX(prod_est,$H36+$I36-1,MATCH(CT$14,$BQ$14:$DQ$14,0))</f>
        <v>0</v>
      </c>
      <c r="CU36" s="4" cm="1">
        <f t="array" ref="CU36">AO36*INDEX(prod_est,$H36+$I36-1,MATCH(CU$14,$BQ$14:$DQ$14,0))</f>
        <v>0</v>
      </c>
      <c r="CV36" s="4" cm="1">
        <f t="array" ref="CV36">AP36*INDEX(prod_est,$H36+$I36-1,MATCH(CV$14,$BQ$14:$DQ$14,0))</f>
        <v>0</v>
      </c>
      <c r="CW36" s="4" cm="1">
        <f t="array" ref="CW36">AQ36*INDEX(prod_est,$H36+$I36-1,MATCH(CW$14,$BQ$14:$DQ$14,0))</f>
        <v>0</v>
      </c>
      <c r="CX36" s="4" cm="1">
        <f t="array" ref="CX36">AR36*INDEX(prod_est,$H36+$I36-1,MATCH(CX$14,$BQ$14:$DQ$14,0))</f>
        <v>0</v>
      </c>
      <c r="CY36" s="4" cm="1">
        <f t="array" ref="CY36">AS36*INDEX(prod_est,$H36+$I36-1,MATCH(CY$14,$BQ$14:$DQ$14,0))</f>
        <v>0</v>
      </c>
      <c r="CZ36" s="4" cm="1">
        <f t="array" ref="CZ36">AT36*INDEX(prod_est,$H36+$I36-1,MATCH(CZ$14,$BQ$14:$DQ$14,0))</f>
        <v>0</v>
      </c>
      <c r="DA36" s="4" cm="1">
        <f t="array" ref="DA36">AU36*INDEX(prod_est,$H36+$I36-1,MATCH(DA$14,$BQ$14:$DQ$14,0))</f>
        <v>0</v>
      </c>
      <c r="DB36" s="4" cm="1">
        <f t="array" ref="DB36">AV36*INDEX(prod_est,$H36+$I36-1,MATCH(DB$14,$BQ$14:$DQ$14,0))</f>
        <v>0</v>
      </c>
      <c r="DC36" s="4" cm="1">
        <f t="array" ref="DC36">AW36*INDEX(prod_est,$H36+$I36-1,MATCH(DC$14,$BQ$14:$DQ$14,0))</f>
        <v>0</v>
      </c>
      <c r="DD36" s="4" cm="1">
        <f t="array" ref="DD36">AX36*INDEX(prod_est,$H36+$I36-1,MATCH(DD$14,$BQ$14:$DQ$14,0))</f>
        <v>0</v>
      </c>
      <c r="DE36" s="4" cm="1">
        <f t="array" ref="DE36">AY36*INDEX(prod_est,$H36+$I36-1,MATCH(DE$14,$BQ$14:$DQ$14,0))</f>
        <v>0</v>
      </c>
      <c r="DF36" s="4" cm="1">
        <f t="array" ref="DF36">AZ36*INDEX(prod_est,$H36+$I36-1,MATCH(DF$14,$BQ$14:$DQ$14,0))</f>
        <v>0</v>
      </c>
      <c r="DG36" s="4" cm="1">
        <f t="array" ref="DG36">BA36*INDEX(prod_est,$H36+$I36-1,MATCH(DG$14,$BQ$14:$DQ$14,0))</f>
        <v>0</v>
      </c>
      <c r="DH36" s="4" cm="1">
        <f t="array" ref="DH36">BB36*INDEX(prod_est,$H36+$I36-1,MATCH(DH$14,$BQ$14:$DQ$14,0))</f>
        <v>0</v>
      </c>
      <c r="DI36" s="4" cm="1">
        <f t="array" ref="DI36">BC36*INDEX(prod_est,$H36+$I36-1,MATCH(DI$14,$BQ$14:$DQ$14,0))</f>
        <v>0</v>
      </c>
      <c r="DJ36" s="4" cm="1">
        <f t="array" ref="DJ36">BD36*INDEX(prod_est,$H36+$I36-1,MATCH(DJ$14,$BQ$14:$DQ$14,0))</f>
        <v>0</v>
      </c>
      <c r="DK36" s="4" cm="1">
        <f t="array" ref="DK36">BE36*INDEX(prod_est,$H36+$I36-1,MATCH(DK$14,$BQ$14:$DQ$14,0))</f>
        <v>0</v>
      </c>
      <c r="DL36" s="4" cm="1">
        <f t="array" ref="DL36">BF36*INDEX(prod_est,$H36+$I36-1,MATCH(DL$14,$BQ$14:$DQ$14,0))</f>
        <v>0</v>
      </c>
      <c r="DM36" s="4" cm="1">
        <f t="array" ref="DM36">BG36*INDEX(prod_est,$H36+$I36-1,MATCH(DM$14,$BQ$14:$DQ$14,0))</f>
        <v>0</v>
      </c>
      <c r="DN36" s="4" cm="1">
        <f t="array" ref="DN36">BH36*INDEX(prod_est,$H36+$I36-1,MATCH(DN$14,$BQ$14:$DQ$14,0))</f>
        <v>0</v>
      </c>
      <c r="DO36" s="4" cm="1">
        <f t="array" ref="DO36">BI36*INDEX(prod_est,$H36+$I36-1,MATCH(DO$14,$BQ$14:$DQ$14,0))</f>
        <v>0</v>
      </c>
      <c r="DP36" s="4" cm="1">
        <f t="array" ref="DP36">BJ36*INDEX(prod_est,$H36+$I36-1,MATCH(DP$14,$BQ$14:$DQ$14,0))</f>
        <v>0</v>
      </c>
      <c r="DQ36" s="4" cm="1">
        <f t="array" ref="DQ36">BK36*INDEX(prod_est,$H36+$I36-1,MATCH(DQ$14,$BQ$14:$DQ$14,0))</f>
        <v>0</v>
      </c>
    </row>
    <row r="37" spans="1:121" x14ac:dyDescent="0.25">
      <c r="A37" t="s">
        <v>56</v>
      </c>
      <c r="B37" t="s">
        <v>27</v>
      </c>
      <c r="C37" t="s">
        <v>27</v>
      </c>
      <c r="D37" t="s">
        <v>172</v>
      </c>
      <c r="E37" s="46" t="s">
        <v>37</v>
      </c>
      <c r="F37" s="4">
        <v>0</v>
      </c>
      <c r="G37" s="4">
        <v>0</v>
      </c>
      <c r="H37">
        <f>MATCH(A37,Production_est!$A$4:$A$339,0)</f>
        <v>305</v>
      </c>
      <c r="I37">
        <f>IFERROR(MATCH(E37,Production_est!$D$4:$D$339,0),"-")</f>
        <v>3</v>
      </c>
      <c r="J37" s="4" cm="1">
        <f t="array" ref="J37">IFERROR(INDEX(Production_est!$E$4:$E$339,I37+H37-1),"-")</f>
        <v>70823.560958265996</v>
      </c>
      <c r="K37" s="33">
        <f t="shared" si="3"/>
        <v>0</v>
      </c>
      <c r="L37" s="33">
        <f t="shared" si="32"/>
        <v>0</v>
      </c>
      <c r="M37" s="33">
        <f t="shared" si="32"/>
        <v>0</v>
      </c>
      <c r="N37" s="33">
        <f t="shared" si="32"/>
        <v>0</v>
      </c>
      <c r="O37" s="33">
        <f t="shared" si="32"/>
        <v>0</v>
      </c>
      <c r="P37" s="33">
        <f t="shared" si="32"/>
        <v>0</v>
      </c>
      <c r="Q37" s="33">
        <f t="shared" si="32"/>
        <v>0</v>
      </c>
      <c r="R37" s="33">
        <f t="shared" si="32"/>
        <v>0</v>
      </c>
      <c r="S37" s="33">
        <f t="shared" si="32"/>
        <v>0</v>
      </c>
      <c r="T37" s="33">
        <f t="shared" si="32"/>
        <v>0</v>
      </c>
      <c r="U37" s="33">
        <f t="shared" si="32"/>
        <v>0</v>
      </c>
      <c r="V37" s="33">
        <f t="shared" si="32"/>
        <v>0</v>
      </c>
      <c r="W37" s="33">
        <f t="shared" si="32"/>
        <v>0</v>
      </c>
      <c r="X37" s="33">
        <f t="shared" si="32"/>
        <v>0</v>
      </c>
      <c r="Y37" s="33">
        <f t="shared" si="32"/>
        <v>0</v>
      </c>
      <c r="Z37" s="33">
        <f t="shared" si="32"/>
        <v>0</v>
      </c>
      <c r="AA37" s="33">
        <f t="shared" si="32"/>
        <v>0</v>
      </c>
      <c r="AB37" s="33">
        <f t="shared" si="32"/>
        <v>0</v>
      </c>
      <c r="AC37" s="33">
        <f t="shared" si="32"/>
        <v>0</v>
      </c>
      <c r="AD37" s="33">
        <f t="shared" si="32"/>
        <v>0</v>
      </c>
      <c r="AE37" s="33">
        <f t="shared" si="32"/>
        <v>0</v>
      </c>
      <c r="AF37" s="33">
        <f t="shared" si="32"/>
        <v>0</v>
      </c>
      <c r="AG37" s="33">
        <f t="shared" si="32"/>
        <v>0</v>
      </c>
      <c r="AH37" s="33">
        <f t="shared" si="32"/>
        <v>0</v>
      </c>
      <c r="AI37" s="33">
        <f t="shared" si="32"/>
        <v>0</v>
      </c>
      <c r="AJ37" s="33">
        <f t="shared" si="32"/>
        <v>0</v>
      </c>
      <c r="AK37" s="33">
        <f t="shared" si="32"/>
        <v>0</v>
      </c>
      <c r="AL37" s="33">
        <f t="shared" si="32"/>
        <v>0</v>
      </c>
      <c r="AM37" s="33">
        <f t="shared" si="32"/>
        <v>0</v>
      </c>
      <c r="AN37" s="33">
        <f t="shared" si="32"/>
        <v>0</v>
      </c>
      <c r="AO37" s="33">
        <f t="shared" si="32"/>
        <v>0</v>
      </c>
      <c r="AP37" s="33">
        <f t="shared" si="32"/>
        <v>0</v>
      </c>
      <c r="AQ37" s="33">
        <f t="shared" ref="AQ37:BK37" si="34">AP37*(1-$G$4)</f>
        <v>0</v>
      </c>
      <c r="AR37" s="33">
        <f t="shared" si="34"/>
        <v>0</v>
      </c>
      <c r="AS37" s="33">
        <f t="shared" si="34"/>
        <v>0</v>
      </c>
      <c r="AT37" s="33">
        <f t="shared" si="34"/>
        <v>0</v>
      </c>
      <c r="AU37" s="33">
        <f t="shared" si="34"/>
        <v>0</v>
      </c>
      <c r="AV37" s="33">
        <f t="shared" si="34"/>
        <v>0</v>
      </c>
      <c r="AW37" s="33">
        <f t="shared" si="34"/>
        <v>0</v>
      </c>
      <c r="AX37" s="33">
        <f t="shared" si="34"/>
        <v>0</v>
      </c>
      <c r="AY37" s="33">
        <f t="shared" si="34"/>
        <v>0</v>
      </c>
      <c r="AZ37" s="33">
        <f t="shared" si="34"/>
        <v>0</v>
      </c>
      <c r="BA37" s="33">
        <f t="shared" si="34"/>
        <v>0</v>
      </c>
      <c r="BB37" s="33">
        <f t="shared" si="34"/>
        <v>0</v>
      </c>
      <c r="BC37" s="33">
        <f t="shared" si="34"/>
        <v>0</v>
      </c>
      <c r="BD37" s="33">
        <f t="shared" si="34"/>
        <v>0</v>
      </c>
      <c r="BE37" s="33">
        <f t="shared" si="34"/>
        <v>0</v>
      </c>
      <c r="BF37" s="33">
        <f t="shared" si="34"/>
        <v>0</v>
      </c>
      <c r="BG37" s="33">
        <f t="shared" si="34"/>
        <v>0</v>
      </c>
      <c r="BH37" s="33">
        <f t="shared" si="34"/>
        <v>0</v>
      </c>
      <c r="BI37" s="33">
        <f t="shared" si="34"/>
        <v>0</v>
      </c>
      <c r="BJ37" s="33">
        <f t="shared" si="34"/>
        <v>0</v>
      </c>
      <c r="BK37" s="33">
        <f t="shared" si="34"/>
        <v>0</v>
      </c>
      <c r="BL37" t="str">
        <f t="shared" si="6"/>
        <v>20_USA</v>
      </c>
      <c r="BM37" t="str">
        <f t="shared" si="7"/>
        <v>d_nonenergy_15_5_other_biomass</v>
      </c>
      <c r="BP37" s="4">
        <f t="shared" si="8"/>
        <v>0</v>
      </c>
      <c r="BQ37" s="4">
        <f t="shared" si="9"/>
        <v>0</v>
      </c>
      <c r="BR37" s="4" cm="1">
        <f t="array" ref="BR37">L37*INDEX(prod_est,$H37+$I37-1,MATCH(BR$14,$BQ$14:$DQ$14,0))</f>
        <v>0</v>
      </c>
      <c r="BS37" s="4" cm="1">
        <f t="array" ref="BS37">M37*INDEX(prod_est,$H37+$I37-1,MATCH(BS$14,$BQ$14:$DQ$14,0))</f>
        <v>0</v>
      </c>
      <c r="BT37" s="4" cm="1">
        <f t="array" ref="BT37">N37*INDEX(prod_est,$H37+$I37-1,MATCH(BT$14,$BQ$14:$DQ$14,0))</f>
        <v>0</v>
      </c>
      <c r="BU37" s="4" cm="1">
        <f t="array" ref="BU37">O37*INDEX(prod_est,$H37+$I37-1,MATCH(BU$14,$BQ$14:$DQ$14,0))</f>
        <v>0</v>
      </c>
      <c r="BV37" s="4" cm="1">
        <f t="array" ref="BV37">P37*INDEX(prod_est,$H37+$I37-1,MATCH(BV$14,$BQ$14:$DQ$14,0))</f>
        <v>0</v>
      </c>
      <c r="BW37" s="4" cm="1">
        <f t="array" ref="BW37">Q37*INDEX(prod_est,$H37+$I37-1,MATCH(BW$14,$BQ$14:$DQ$14,0))</f>
        <v>0</v>
      </c>
      <c r="BX37" s="4" cm="1">
        <f t="array" ref="BX37">R37*INDEX(prod_est,$H37+$I37-1,MATCH(BX$14,$BQ$14:$DQ$14,0))</f>
        <v>0</v>
      </c>
      <c r="BY37" s="4" cm="1">
        <f t="array" ref="BY37">S37*INDEX(prod_est,$H37+$I37-1,MATCH(BY$14,$BQ$14:$DQ$14,0))</f>
        <v>0</v>
      </c>
      <c r="BZ37" s="4" cm="1">
        <f t="array" ref="BZ37">T37*INDEX(prod_est,$H37+$I37-1,MATCH(BZ$14,$BQ$14:$DQ$14,0))</f>
        <v>0</v>
      </c>
      <c r="CA37" s="4" cm="1">
        <f t="array" ref="CA37">U37*INDEX(prod_est,$H37+$I37-1,MATCH(CA$14,$BQ$14:$DQ$14,0))</f>
        <v>0</v>
      </c>
      <c r="CB37" s="4" cm="1">
        <f t="array" ref="CB37">V37*INDEX(prod_est,$H37+$I37-1,MATCH(CB$14,$BQ$14:$DQ$14,0))</f>
        <v>0</v>
      </c>
      <c r="CC37" s="4" cm="1">
        <f t="array" ref="CC37">W37*INDEX(prod_est,$H37+$I37-1,MATCH(CC$14,$BQ$14:$DQ$14,0))</f>
        <v>0</v>
      </c>
      <c r="CD37" s="4" cm="1">
        <f t="array" ref="CD37">X37*INDEX(prod_est,$H37+$I37-1,MATCH(CD$14,$BQ$14:$DQ$14,0))</f>
        <v>0</v>
      </c>
      <c r="CE37" s="4" cm="1">
        <f t="array" ref="CE37">Y37*INDEX(prod_est,$H37+$I37-1,MATCH(CE$14,$BQ$14:$DQ$14,0))</f>
        <v>0</v>
      </c>
      <c r="CF37" s="4" cm="1">
        <f t="array" ref="CF37">Z37*INDEX(prod_est,$H37+$I37-1,MATCH(CF$14,$BQ$14:$DQ$14,0))</f>
        <v>0</v>
      </c>
      <c r="CG37" s="4" cm="1">
        <f t="array" ref="CG37">AA37*INDEX(prod_est,$H37+$I37-1,MATCH(CG$14,$BQ$14:$DQ$14,0))</f>
        <v>0</v>
      </c>
      <c r="CH37" s="4" cm="1">
        <f t="array" ref="CH37">AB37*INDEX(prod_est,$H37+$I37-1,MATCH(CH$14,$BQ$14:$DQ$14,0))</f>
        <v>0</v>
      </c>
      <c r="CI37" s="4" cm="1">
        <f t="array" ref="CI37">AC37*INDEX(prod_est,$H37+$I37-1,MATCH(CI$14,$BQ$14:$DQ$14,0))</f>
        <v>0</v>
      </c>
      <c r="CJ37" s="4" cm="1">
        <f t="array" ref="CJ37">AD37*INDEX(prod_est,$H37+$I37-1,MATCH(CJ$14,$BQ$14:$DQ$14,0))</f>
        <v>0</v>
      </c>
      <c r="CK37" s="4" cm="1">
        <f t="array" ref="CK37">AE37*INDEX(prod_est,$H37+$I37-1,MATCH(CK$14,$BQ$14:$DQ$14,0))</f>
        <v>0</v>
      </c>
      <c r="CL37" s="4" cm="1">
        <f t="array" ref="CL37">AF37*INDEX(prod_est,$H37+$I37-1,MATCH(CL$14,$BQ$14:$DQ$14,0))</f>
        <v>0</v>
      </c>
      <c r="CM37" s="4" cm="1">
        <f t="array" ref="CM37">AG37*INDEX(prod_est,$H37+$I37-1,MATCH(CM$14,$BQ$14:$DQ$14,0))</f>
        <v>0</v>
      </c>
      <c r="CN37" s="4" cm="1">
        <f t="array" ref="CN37">AH37*INDEX(prod_est,$H37+$I37-1,MATCH(CN$14,$BQ$14:$DQ$14,0))</f>
        <v>0</v>
      </c>
      <c r="CO37" s="4" cm="1">
        <f t="array" ref="CO37">AI37*INDEX(prod_est,$H37+$I37-1,MATCH(CO$14,$BQ$14:$DQ$14,0))</f>
        <v>0</v>
      </c>
      <c r="CP37" s="4" cm="1">
        <f t="array" ref="CP37">AJ37*INDEX(prod_est,$H37+$I37-1,MATCH(CP$14,$BQ$14:$DQ$14,0))</f>
        <v>0</v>
      </c>
      <c r="CQ37" s="4" cm="1">
        <f t="array" ref="CQ37">AK37*INDEX(prod_est,$H37+$I37-1,MATCH(CQ$14,$BQ$14:$DQ$14,0))</f>
        <v>0</v>
      </c>
      <c r="CR37" s="4" cm="1">
        <f t="array" ref="CR37">AL37*INDEX(prod_est,$H37+$I37-1,MATCH(CR$14,$BQ$14:$DQ$14,0))</f>
        <v>0</v>
      </c>
      <c r="CS37" s="4" cm="1">
        <f t="array" ref="CS37">AM37*INDEX(prod_est,$H37+$I37-1,MATCH(CS$14,$BQ$14:$DQ$14,0))</f>
        <v>0</v>
      </c>
      <c r="CT37" s="4" cm="1">
        <f t="array" ref="CT37">AN37*INDEX(prod_est,$H37+$I37-1,MATCH(CT$14,$BQ$14:$DQ$14,0))</f>
        <v>0</v>
      </c>
      <c r="CU37" s="4" cm="1">
        <f t="array" ref="CU37">AO37*INDEX(prod_est,$H37+$I37-1,MATCH(CU$14,$BQ$14:$DQ$14,0))</f>
        <v>0</v>
      </c>
      <c r="CV37" s="4" cm="1">
        <f t="array" ref="CV37">AP37*INDEX(prod_est,$H37+$I37-1,MATCH(CV$14,$BQ$14:$DQ$14,0))</f>
        <v>0</v>
      </c>
      <c r="CW37" s="4" cm="1">
        <f t="array" ref="CW37">AQ37*INDEX(prod_est,$H37+$I37-1,MATCH(CW$14,$BQ$14:$DQ$14,0))</f>
        <v>0</v>
      </c>
      <c r="CX37" s="4" cm="1">
        <f t="array" ref="CX37">AR37*INDEX(prod_est,$H37+$I37-1,MATCH(CX$14,$BQ$14:$DQ$14,0))</f>
        <v>0</v>
      </c>
      <c r="CY37" s="4" cm="1">
        <f t="array" ref="CY37">AS37*INDEX(prod_est,$H37+$I37-1,MATCH(CY$14,$BQ$14:$DQ$14,0))</f>
        <v>0</v>
      </c>
      <c r="CZ37" s="4" cm="1">
        <f t="array" ref="CZ37">AT37*INDEX(prod_est,$H37+$I37-1,MATCH(CZ$14,$BQ$14:$DQ$14,0))</f>
        <v>0</v>
      </c>
      <c r="DA37" s="4" cm="1">
        <f t="array" ref="DA37">AU37*INDEX(prod_est,$H37+$I37-1,MATCH(DA$14,$BQ$14:$DQ$14,0))</f>
        <v>0</v>
      </c>
      <c r="DB37" s="4" cm="1">
        <f t="array" ref="DB37">AV37*INDEX(prod_est,$H37+$I37-1,MATCH(DB$14,$BQ$14:$DQ$14,0))</f>
        <v>0</v>
      </c>
      <c r="DC37" s="4" cm="1">
        <f t="array" ref="DC37">AW37*INDEX(prod_est,$H37+$I37-1,MATCH(DC$14,$BQ$14:$DQ$14,0))</f>
        <v>0</v>
      </c>
      <c r="DD37" s="4" cm="1">
        <f t="array" ref="DD37">AX37*INDEX(prod_est,$H37+$I37-1,MATCH(DD$14,$BQ$14:$DQ$14,0))</f>
        <v>0</v>
      </c>
      <c r="DE37" s="4" cm="1">
        <f t="array" ref="DE37">AY37*INDEX(prod_est,$H37+$I37-1,MATCH(DE$14,$BQ$14:$DQ$14,0))</f>
        <v>0</v>
      </c>
      <c r="DF37" s="4" cm="1">
        <f t="array" ref="DF37">AZ37*INDEX(prod_est,$H37+$I37-1,MATCH(DF$14,$BQ$14:$DQ$14,0))</f>
        <v>0</v>
      </c>
      <c r="DG37" s="4" cm="1">
        <f t="array" ref="DG37">BA37*INDEX(prod_est,$H37+$I37-1,MATCH(DG$14,$BQ$14:$DQ$14,0))</f>
        <v>0</v>
      </c>
      <c r="DH37" s="4" cm="1">
        <f t="array" ref="DH37">BB37*INDEX(prod_est,$H37+$I37-1,MATCH(DH$14,$BQ$14:$DQ$14,0))</f>
        <v>0</v>
      </c>
      <c r="DI37" s="4" cm="1">
        <f t="array" ref="DI37">BC37*INDEX(prod_est,$H37+$I37-1,MATCH(DI$14,$BQ$14:$DQ$14,0))</f>
        <v>0</v>
      </c>
      <c r="DJ37" s="4" cm="1">
        <f t="array" ref="DJ37">BD37*INDEX(prod_est,$H37+$I37-1,MATCH(DJ$14,$BQ$14:$DQ$14,0))</f>
        <v>0</v>
      </c>
      <c r="DK37" s="4" cm="1">
        <f t="array" ref="DK37">BE37*INDEX(prod_est,$H37+$I37-1,MATCH(DK$14,$BQ$14:$DQ$14,0))</f>
        <v>0</v>
      </c>
      <c r="DL37" s="4" cm="1">
        <f t="array" ref="DL37">BF37*INDEX(prod_est,$H37+$I37-1,MATCH(DL$14,$BQ$14:$DQ$14,0))</f>
        <v>0</v>
      </c>
      <c r="DM37" s="4" cm="1">
        <f t="array" ref="DM37">BG37*INDEX(prod_est,$H37+$I37-1,MATCH(DM$14,$BQ$14:$DQ$14,0))</f>
        <v>0</v>
      </c>
      <c r="DN37" s="4" cm="1">
        <f t="array" ref="DN37">BH37*INDEX(prod_est,$H37+$I37-1,MATCH(DN$14,$BQ$14:$DQ$14,0))</f>
        <v>0</v>
      </c>
      <c r="DO37" s="4" cm="1">
        <f t="array" ref="DO37">BI37*INDEX(prod_est,$H37+$I37-1,MATCH(DO$14,$BQ$14:$DQ$14,0))</f>
        <v>0</v>
      </c>
      <c r="DP37" s="4" cm="1">
        <f t="array" ref="DP37">BJ37*INDEX(prod_est,$H37+$I37-1,MATCH(DP$14,$BQ$14:$DQ$14,0))</f>
        <v>0</v>
      </c>
      <c r="DQ37" s="4" cm="1">
        <f t="array" ref="DQ37">BK37*INDEX(prod_est,$H37+$I37-1,MATCH(DQ$14,$BQ$14:$DQ$14,0))</f>
        <v>0</v>
      </c>
    </row>
    <row r="38" spans="1:121" x14ac:dyDescent="0.25">
      <c r="A38" t="s">
        <v>56</v>
      </c>
      <c r="B38" t="s">
        <v>28</v>
      </c>
      <c r="C38" t="s">
        <v>28</v>
      </c>
      <c r="D38" t="s">
        <v>172</v>
      </c>
      <c r="E38" s="46" t="s">
        <v>37</v>
      </c>
      <c r="F38" s="4">
        <v>0</v>
      </c>
      <c r="G38" s="4">
        <v>0</v>
      </c>
      <c r="H38">
        <f>MATCH(A38,Production_est!$A$4:$A$339,0)</f>
        <v>305</v>
      </c>
      <c r="I38">
        <f>IFERROR(MATCH(E38,Production_est!$D$4:$D$339,0),"-")</f>
        <v>3</v>
      </c>
      <c r="J38" s="4" cm="1">
        <f t="array" ref="J38">IFERROR(INDEX(Production_est!$E$4:$E$339,I38+H38-1),"-")</f>
        <v>70823.560958265996</v>
      </c>
      <c r="K38" s="33">
        <f t="shared" si="3"/>
        <v>0</v>
      </c>
      <c r="L38" s="33">
        <f t="shared" si="32"/>
        <v>0</v>
      </c>
      <c r="M38" s="33">
        <f t="shared" si="32"/>
        <v>0</v>
      </c>
      <c r="N38" s="33">
        <f t="shared" si="32"/>
        <v>0</v>
      </c>
      <c r="O38" s="33">
        <f t="shared" si="32"/>
        <v>0</v>
      </c>
      <c r="P38" s="33">
        <f t="shared" si="32"/>
        <v>0</v>
      </c>
      <c r="Q38" s="33">
        <f t="shared" si="32"/>
        <v>0</v>
      </c>
      <c r="R38" s="33">
        <f t="shared" si="32"/>
        <v>0</v>
      </c>
      <c r="S38" s="33">
        <f t="shared" si="32"/>
        <v>0</v>
      </c>
      <c r="T38" s="33">
        <f t="shared" si="32"/>
        <v>0</v>
      </c>
      <c r="U38" s="33">
        <f t="shared" si="32"/>
        <v>0</v>
      </c>
      <c r="V38" s="33">
        <f t="shared" si="32"/>
        <v>0</v>
      </c>
      <c r="W38" s="33">
        <f t="shared" si="32"/>
        <v>0</v>
      </c>
      <c r="X38" s="33">
        <f t="shared" si="32"/>
        <v>0</v>
      </c>
      <c r="Y38" s="33">
        <f t="shared" si="32"/>
        <v>0</v>
      </c>
      <c r="Z38" s="33">
        <f t="shared" si="32"/>
        <v>0</v>
      </c>
      <c r="AA38" s="33">
        <f t="shared" si="32"/>
        <v>0</v>
      </c>
      <c r="AB38" s="33">
        <f t="shared" si="32"/>
        <v>0</v>
      </c>
      <c r="AC38" s="33">
        <f t="shared" si="32"/>
        <v>0</v>
      </c>
      <c r="AD38" s="33">
        <f t="shared" si="32"/>
        <v>0</v>
      </c>
      <c r="AE38" s="33">
        <f t="shared" si="32"/>
        <v>0</v>
      </c>
      <c r="AF38" s="33">
        <f t="shared" si="32"/>
        <v>0</v>
      </c>
      <c r="AG38" s="33">
        <f t="shared" si="32"/>
        <v>0</v>
      </c>
      <c r="AH38" s="33">
        <f t="shared" si="32"/>
        <v>0</v>
      </c>
      <c r="AI38" s="33">
        <f t="shared" si="32"/>
        <v>0</v>
      </c>
      <c r="AJ38" s="33">
        <f t="shared" si="32"/>
        <v>0</v>
      </c>
      <c r="AK38" s="33">
        <f t="shared" si="32"/>
        <v>0</v>
      </c>
      <c r="AL38" s="33">
        <f t="shared" si="32"/>
        <v>0</v>
      </c>
      <c r="AM38" s="33">
        <f t="shared" si="32"/>
        <v>0</v>
      </c>
      <c r="AN38" s="33">
        <f t="shared" si="32"/>
        <v>0</v>
      </c>
      <c r="AO38" s="33">
        <f t="shared" si="32"/>
        <v>0</v>
      </c>
      <c r="AP38" s="33">
        <f t="shared" si="32"/>
        <v>0</v>
      </c>
      <c r="AQ38" s="33">
        <f t="shared" ref="AQ38:BK38" si="35">AP38*(1-$G$4)</f>
        <v>0</v>
      </c>
      <c r="AR38" s="33">
        <f t="shared" si="35"/>
        <v>0</v>
      </c>
      <c r="AS38" s="33">
        <f t="shared" si="35"/>
        <v>0</v>
      </c>
      <c r="AT38" s="33">
        <f t="shared" si="35"/>
        <v>0</v>
      </c>
      <c r="AU38" s="33">
        <f t="shared" si="35"/>
        <v>0</v>
      </c>
      <c r="AV38" s="33">
        <f t="shared" si="35"/>
        <v>0</v>
      </c>
      <c r="AW38" s="33">
        <f t="shared" si="35"/>
        <v>0</v>
      </c>
      <c r="AX38" s="33">
        <f t="shared" si="35"/>
        <v>0</v>
      </c>
      <c r="AY38" s="33">
        <f t="shared" si="35"/>
        <v>0</v>
      </c>
      <c r="AZ38" s="33">
        <f t="shared" si="35"/>
        <v>0</v>
      </c>
      <c r="BA38" s="33">
        <f t="shared" si="35"/>
        <v>0</v>
      </c>
      <c r="BB38" s="33">
        <f t="shared" si="35"/>
        <v>0</v>
      </c>
      <c r="BC38" s="33">
        <f t="shared" si="35"/>
        <v>0</v>
      </c>
      <c r="BD38" s="33">
        <f t="shared" si="35"/>
        <v>0</v>
      </c>
      <c r="BE38" s="33">
        <f t="shared" si="35"/>
        <v>0</v>
      </c>
      <c r="BF38" s="33">
        <f t="shared" si="35"/>
        <v>0</v>
      </c>
      <c r="BG38" s="33">
        <f t="shared" si="35"/>
        <v>0</v>
      </c>
      <c r="BH38" s="33">
        <f t="shared" si="35"/>
        <v>0</v>
      </c>
      <c r="BI38" s="33">
        <f t="shared" si="35"/>
        <v>0</v>
      </c>
      <c r="BJ38" s="33">
        <f t="shared" si="35"/>
        <v>0</v>
      </c>
      <c r="BK38" s="33">
        <f t="shared" si="35"/>
        <v>0</v>
      </c>
      <c r="BL38" t="str">
        <f t="shared" si="6"/>
        <v>20_USA</v>
      </c>
      <c r="BM38" t="str">
        <f t="shared" si="7"/>
        <v>d_nonenergy_16_1_biogas</v>
      </c>
      <c r="BP38" s="4">
        <f t="shared" si="8"/>
        <v>0</v>
      </c>
      <c r="BQ38" s="4">
        <f t="shared" si="9"/>
        <v>0</v>
      </c>
      <c r="BR38" s="4" cm="1">
        <f t="array" ref="BR38">L38*INDEX(prod_est,$H38+$I38-1,MATCH(BR$14,$BQ$14:$DQ$14,0))</f>
        <v>0</v>
      </c>
      <c r="BS38" s="4" cm="1">
        <f t="array" ref="BS38">M38*INDEX(prod_est,$H38+$I38-1,MATCH(BS$14,$BQ$14:$DQ$14,0))</f>
        <v>0</v>
      </c>
      <c r="BT38" s="4" cm="1">
        <f t="array" ref="BT38">N38*INDEX(prod_est,$H38+$I38-1,MATCH(BT$14,$BQ$14:$DQ$14,0))</f>
        <v>0</v>
      </c>
      <c r="BU38" s="4" cm="1">
        <f t="array" ref="BU38">O38*INDEX(prod_est,$H38+$I38-1,MATCH(BU$14,$BQ$14:$DQ$14,0))</f>
        <v>0</v>
      </c>
      <c r="BV38" s="4" cm="1">
        <f t="array" ref="BV38">P38*INDEX(prod_est,$H38+$I38-1,MATCH(BV$14,$BQ$14:$DQ$14,0))</f>
        <v>0</v>
      </c>
      <c r="BW38" s="4" cm="1">
        <f t="array" ref="BW38">Q38*INDEX(prod_est,$H38+$I38-1,MATCH(BW$14,$BQ$14:$DQ$14,0))</f>
        <v>0</v>
      </c>
      <c r="BX38" s="4" cm="1">
        <f t="array" ref="BX38">R38*INDEX(prod_est,$H38+$I38-1,MATCH(BX$14,$BQ$14:$DQ$14,0))</f>
        <v>0</v>
      </c>
      <c r="BY38" s="4" cm="1">
        <f t="array" ref="BY38">S38*INDEX(prod_est,$H38+$I38-1,MATCH(BY$14,$BQ$14:$DQ$14,0))</f>
        <v>0</v>
      </c>
      <c r="BZ38" s="4" cm="1">
        <f t="array" ref="BZ38">T38*INDEX(prod_est,$H38+$I38-1,MATCH(BZ$14,$BQ$14:$DQ$14,0))</f>
        <v>0</v>
      </c>
      <c r="CA38" s="4" cm="1">
        <f t="array" ref="CA38">U38*INDEX(prod_est,$H38+$I38-1,MATCH(CA$14,$BQ$14:$DQ$14,0))</f>
        <v>0</v>
      </c>
      <c r="CB38" s="4" cm="1">
        <f t="array" ref="CB38">V38*INDEX(prod_est,$H38+$I38-1,MATCH(CB$14,$BQ$14:$DQ$14,0))</f>
        <v>0</v>
      </c>
      <c r="CC38" s="4" cm="1">
        <f t="array" ref="CC38">W38*INDEX(prod_est,$H38+$I38-1,MATCH(CC$14,$BQ$14:$DQ$14,0))</f>
        <v>0</v>
      </c>
      <c r="CD38" s="4" cm="1">
        <f t="array" ref="CD38">X38*INDEX(prod_est,$H38+$I38-1,MATCH(CD$14,$BQ$14:$DQ$14,0))</f>
        <v>0</v>
      </c>
      <c r="CE38" s="4" cm="1">
        <f t="array" ref="CE38">Y38*INDEX(prod_est,$H38+$I38-1,MATCH(CE$14,$BQ$14:$DQ$14,0))</f>
        <v>0</v>
      </c>
      <c r="CF38" s="4" cm="1">
        <f t="array" ref="CF38">Z38*INDEX(prod_est,$H38+$I38-1,MATCH(CF$14,$BQ$14:$DQ$14,0))</f>
        <v>0</v>
      </c>
      <c r="CG38" s="4" cm="1">
        <f t="array" ref="CG38">AA38*INDEX(prod_est,$H38+$I38-1,MATCH(CG$14,$BQ$14:$DQ$14,0))</f>
        <v>0</v>
      </c>
      <c r="CH38" s="4" cm="1">
        <f t="array" ref="CH38">AB38*INDEX(prod_est,$H38+$I38-1,MATCH(CH$14,$BQ$14:$DQ$14,0))</f>
        <v>0</v>
      </c>
      <c r="CI38" s="4" cm="1">
        <f t="array" ref="CI38">AC38*INDEX(prod_est,$H38+$I38-1,MATCH(CI$14,$BQ$14:$DQ$14,0))</f>
        <v>0</v>
      </c>
      <c r="CJ38" s="4" cm="1">
        <f t="array" ref="CJ38">AD38*INDEX(prod_est,$H38+$I38-1,MATCH(CJ$14,$BQ$14:$DQ$14,0))</f>
        <v>0</v>
      </c>
      <c r="CK38" s="4" cm="1">
        <f t="array" ref="CK38">AE38*INDEX(prod_est,$H38+$I38-1,MATCH(CK$14,$BQ$14:$DQ$14,0))</f>
        <v>0</v>
      </c>
      <c r="CL38" s="4" cm="1">
        <f t="array" ref="CL38">AF38*INDEX(prod_est,$H38+$I38-1,MATCH(CL$14,$BQ$14:$DQ$14,0))</f>
        <v>0</v>
      </c>
      <c r="CM38" s="4" cm="1">
        <f t="array" ref="CM38">AG38*INDEX(prod_est,$H38+$I38-1,MATCH(CM$14,$BQ$14:$DQ$14,0))</f>
        <v>0</v>
      </c>
      <c r="CN38" s="4" cm="1">
        <f t="array" ref="CN38">AH38*INDEX(prod_est,$H38+$I38-1,MATCH(CN$14,$BQ$14:$DQ$14,0))</f>
        <v>0</v>
      </c>
      <c r="CO38" s="4" cm="1">
        <f t="array" ref="CO38">AI38*INDEX(prod_est,$H38+$I38-1,MATCH(CO$14,$BQ$14:$DQ$14,0))</f>
        <v>0</v>
      </c>
      <c r="CP38" s="4" cm="1">
        <f t="array" ref="CP38">AJ38*INDEX(prod_est,$H38+$I38-1,MATCH(CP$14,$BQ$14:$DQ$14,0))</f>
        <v>0</v>
      </c>
      <c r="CQ38" s="4" cm="1">
        <f t="array" ref="CQ38">AK38*INDEX(prod_est,$H38+$I38-1,MATCH(CQ$14,$BQ$14:$DQ$14,0))</f>
        <v>0</v>
      </c>
      <c r="CR38" s="4" cm="1">
        <f t="array" ref="CR38">AL38*INDEX(prod_est,$H38+$I38-1,MATCH(CR$14,$BQ$14:$DQ$14,0))</f>
        <v>0</v>
      </c>
      <c r="CS38" s="4" cm="1">
        <f t="array" ref="CS38">AM38*INDEX(prod_est,$H38+$I38-1,MATCH(CS$14,$BQ$14:$DQ$14,0))</f>
        <v>0</v>
      </c>
      <c r="CT38" s="4" cm="1">
        <f t="array" ref="CT38">AN38*INDEX(prod_est,$H38+$I38-1,MATCH(CT$14,$BQ$14:$DQ$14,0))</f>
        <v>0</v>
      </c>
      <c r="CU38" s="4" cm="1">
        <f t="array" ref="CU38">AO38*INDEX(prod_est,$H38+$I38-1,MATCH(CU$14,$BQ$14:$DQ$14,0))</f>
        <v>0</v>
      </c>
      <c r="CV38" s="4" cm="1">
        <f t="array" ref="CV38">AP38*INDEX(prod_est,$H38+$I38-1,MATCH(CV$14,$BQ$14:$DQ$14,0))</f>
        <v>0</v>
      </c>
      <c r="CW38" s="4" cm="1">
        <f t="array" ref="CW38">AQ38*INDEX(prod_est,$H38+$I38-1,MATCH(CW$14,$BQ$14:$DQ$14,0))</f>
        <v>0</v>
      </c>
      <c r="CX38" s="4" cm="1">
        <f t="array" ref="CX38">AR38*INDEX(prod_est,$H38+$I38-1,MATCH(CX$14,$BQ$14:$DQ$14,0))</f>
        <v>0</v>
      </c>
      <c r="CY38" s="4" cm="1">
        <f t="array" ref="CY38">AS38*INDEX(prod_est,$H38+$I38-1,MATCH(CY$14,$BQ$14:$DQ$14,0))</f>
        <v>0</v>
      </c>
      <c r="CZ38" s="4" cm="1">
        <f t="array" ref="CZ38">AT38*INDEX(prod_est,$H38+$I38-1,MATCH(CZ$14,$BQ$14:$DQ$14,0))</f>
        <v>0</v>
      </c>
      <c r="DA38" s="4" cm="1">
        <f t="array" ref="DA38">AU38*INDEX(prod_est,$H38+$I38-1,MATCH(DA$14,$BQ$14:$DQ$14,0))</f>
        <v>0</v>
      </c>
      <c r="DB38" s="4" cm="1">
        <f t="array" ref="DB38">AV38*INDEX(prod_est,$H38+$I38-1,MATCH(DB$14,$BQ$14:$DQ$14,0))</f>
        <v>0</v>
      </c>
      <c r="DC38" s="4" cm="1">
        <f t="array" ref="DC38">AW38*INDEX(prod_est,$H38+$I38-1,MATCH(DC$14,$BQ$14:$DQ$14,0))</f>
        <v>0</v>
      </c>
      <c r="DD38" s="4" cm="1">
        <f t="array" ref="DD38">AX38*INDEX(prod_est,$H38+$I38-1,MATCH(DD$14,$BQ$14:$DQ$14,0))</f>
        <v>0</v>
      </c>
      <c r="DE38" s="4" cm="1">
        <f t="array" ref="DE38">AY38*INDEX(prod_est,$H38+$I38-1,MATCH(DE$14,$BQ$14:$DQ$14,0))</f>
        <v>0</v>
      </c>
      <c r="DF38" s="4" cm="1">
        <f t="array" ref="DF38">AZ38*INDEX(prod_est,$H38+$I38-1,MATCH(DF$14,$BQ$14:$DQ$14,0))</f>
        <v>0</v>
      </c>
      <c r="DG38" s="4" cm="1">
        <f t="array" ref="DG38">BA38*INDEX(prod_est,$H38+$I38-1,MATCH(DG$14,$BQ$14:$DQ$14,0))</f>
        <v>0</v>
      </c>
      <c r="DH38" s="4" cm="1">
        <f t="array" ref="DH38">BB38*INDEX(prod_est,$H38+$I38-1,MATCH(DH$14,$BQ$14:$DQ$14,0))</f>
        <v>0</v>
      </c>
      <c r="DI38" s="4" cm="1">
        <f t="array" ref="DI38">BC38*INDEX(prod_est,$H38+$I38-1,MATCH(DI$14,$BQ$14:$DQ$14,0))</f>
        <v>0</v>
      </c>
      <c r="DJ38" s="4" cm="1">
        <f t="array" ref="DJ38">BD38*INDEX(prod_est,$H38+$I38-1,MATCH(DJ$14,$BQ$14:$DQ$14,0))</f>
        <v>0</v>
      </c>
      <c r="DK38" s="4" cm="1">
        <f t="array" ref="DK38">BE38*INDEX(prod_est,$H38+$I38-1,MATCH(DK$14,$BQ$14:$DQ$14,0))</f>
        <v>0</v>
      </c>
      <c r="DL38" s="4" cm="1">
        <f t="array" ref="DL38">BF38*INDEX(prod_est,$H38+$I38-1,MATCH(DL$14,$BQ$14:$DQ$14,0))</f>
        <v>0</v>
      </c>
      <c r="DM38" s="4" cm="1">
        <f t="array" ref="DM38">BG38*INDEX(prod_est,$H38+$I38-1,MATCH(DM$14,$BQ$14:$DQ$14,0))</f>
        <v>0</v>
      </c>
      <c r="DN38" s="4" cm="1">
        <f t="array" ref="DN38">BH38*INDEX(prod_est,$H38+$I38-1,MATCH(DN$14,$BQ$14:$DQ$14,0))</f>
        <v>0</v>
      </c>
      <c r="DO38" s="4" cm="1">
        <f t="array" ref="DO38">BI38*INDEX(prod_est,$H38+$I38-1,MATCH(DO$14,$BQ$14:$DQ$14,0))</f>
        <v>0</v>
      </c>
      <c r="DP38" s="4" cm="1">
        <f t="array" ref="DP38">BJ38*INDEX(prod_est,$H38+$I38-1,MATCH(DP$14,$BQ$14:$DQ$14,0))</f>
        <v>0</v>
      </c>
      <c r="DQ38" s="4" cm="1">
        <f t="array" ref="DQ38">BK38*INDEX(prod_est,$H38+$I38-1,MATCH(DQ$14,$BQ$14:$DQ$14,0))</f>
        <v>0</v>
      </c>
    </row>
    <row r="39" spans="1:121" x14ac:dyDescent="0.25">
      <c r="A39" t="s">
        <v>56</v>
      </c>
      <c r="B39" t="s">
        <v>29</v>
      </c>
      <c r="C39" t="s">
        <v>29</v>
      </c>
      <c r="D39" t="s">
        <v>172</v>
      </c>
      <c r="E39" s="46" t="s">
        <v>37</v>
      </c>
      <c r="F39" s="4">
        <v>0</v>
      </c>
      <c r="G39" s="4">
        <v>0</v>
      </c>
      <c r="H39">
        <f>MATCH(A39,Production_est!$A$4:$A$339,0)</f>
        <v>305</v>
      </c>
      <c r="I39">
        <f>IFERROR(MATCH(E39,Production_est!$D$4:$D$339,0),"-")</f>
        <v>3</v>
      </c>
      <c r="J39" s="4" cm="1">
        <f t="array" ref="J39">IFERROR(INDEX(Production_est!$E$4:$E$339,I39+H39-1),"-")</f>
        <v>70823.560958265996</v>
      </c>
      <c r="K39" s="33">
        <f t="shared" si="3"/>
        <v>0</v>
      </c>
      <c r="L39" s="33">
        <f t="shared" si="32"/>
        <v>0</v>
      </c>
      <c r="M39" s="33">
        <f t="shared" si="32"/>
        <v>0</v>
      </c>
      <c r="N39" s="33">
        <f t="shared" si="32"/>
        <v>0</v>
      </c>
      <c r="O39" s="33">
        <f t="shared" si="32"/>
        <v>0</v>
      </c>
      <c r="P39" s="33">
        <f t="shared" si="32"/>
        <v>0</v>
      </c>
      <c r="Q39" s="33">
        <f t="shared" si="32"/>
        <v>0</v>
      </c>
      <c r="R39" s="33">
        <f t="shared" si="32"/>
        <v>0</v>
      </c>
      <c r="S39" s="33">
        <f t="shared" si="32"/>
        <v>0</v>
      </c>
      <c r="T39" s="33">
        <f t="shared" si="32"/>
        <v>0</v>
      </c>
      <c r="U39" s="33">
        <f t="shared" si="32"/>
        <v>0</v>
      </c>
      <c r="V39" s="33">
        <f t="shared" si="32"/>
        <v>0</v>
      </c>
      <c r="W39" s="33">
        <f t="shared" si="32"/>
        <v>0</v>
      </c>
      <c r="X39" s="33">
        <f t="shared" si="32"/>
        <v>0</v>
      </c>
      <c r="Y39" s="33">
        <f t="shared" si="32"/>
        <v>0</v>
      </c>
      <c r="Z39" s="33">
        <f t="shared" si="32"/>
        <v>0</v>
      </c>
      <c r="AA39" s="33">
        <f t="shared" si="32"/>
        <v>0</v>
      </c>
      <c r="AB39" s="33">
        <f t="shared" si="32"/>
        <v>0</v>
      </c>
      <c r="AC39" s="33">
        <f t="shared" si="32"/>
        <v>0</v>
      </c>
      <c r="AD39" s="33">
        <f t="shared" si="32"/>
        <v>0</v>
      </c>
      <c r="AE39" s="33">
        <f t="shared" si="32"/>
        <v>0</v>
      </c>
      <c r="AF39" s="33">
        <f t="shared" si="32"/>
        <v>0</v>
      </c>
      <c r="AG39" s="33">
        <f t="shared" si="32"/>
        <v>0</v>
      </c>
      <c r="AH39" s="33">
        <f t="shared" si="32"/>
        <v>0</v>
      </c>
      <c r="AI39" s="33">
        <f t="shared" si="32"/>
        <v>0</v>
      </c>
      <c r="AJ39" s="33">
        <f t="shared" si="32"/>
        <v>0</v>
      </c>
      <c r="AK39" s="33">
        <f t="shared" si="32"/>
        <v>0</v>
      </c>
      <c r="AL39" s="33">
        <f t="shared" si="32"/>
        <v>0</v>
      </c>
      <c r="AM39" s="33">
        <f t="shared" si="32"/>
        <v>0</v>
      </c>
      <c r="AN39" s="33">
        <f t="shared" si="32"/>
        <v>0</v>
      </c>
      <c r="AO39" s="33">
        <f t="shared" si="32"/>
        <v>0</v>
      </c>
      <c r="AP39" s="33">
        <f t="shared" si="32"/>
        <v>0</v>
      </c>
      <c r="AQ39" s="33">
        <f t="shared" ref="AQ39:BK39" si="36">AP39*(1-$G$4)</f>
        <v>0</v>
      </c>
      <c r="AR39" s="33">
        <f t="shared" si="36"/>
        <v>0</v>
      </c>
      <c r="AS39" s="33">
        <f t="shared" si="36"/>
        <v>0</v>
      </c>
      <c r="AT39" s="33">
        <f t="shared" si="36"/>
        <v>0</v>
      </c>
      <c r="AU39" s="33">
        <f t="shared" si="36"/>
        <v>0</v>
      </c>
      <c r="AV39" s="33">
        <f t="shared" si="36"/>
        <v>0</v>
      </c>
      <c r="AW39" s="33">
        <f t="shared" si="36"/>
        <v>0</v>
      </c>
      <c r="AX39" s="33">
        <f t="shared" si="36"/>
        <v>0</v>
      </c>
      <c r="AY39" s="33">
        <f t="shared" si="36"/>
        <v>0</v>
      </c>
      <c r="AZ39" s="33">
        <f t="shared" si="36"/>
        <v>0</v>
      </c>
      <c r="BA39" s="33">
        <f t="shared" si="36"/>
        <v>0</v>
      </c>
      <c r="BB39" s="33">
        <f t="shared" si="36"/>
        <v>0</v>
      </c>
      <c r="BC39" s="33">
        <f t="shared" si="36"/>
        <v>0</v>
      </c>
      <c r="BD39" s="33">
        <f t="shared" si="36"/>
        <v>0</v>
      </c>
      <c r="BE39" s="33">
        <f t="shared" si="36"/>
        <v>0</v>
      </c>
      <c r="BF39" s="33">
        <f t="shared" si="36"/>
        <v>0</v>
      </c>
      <c r="BG39" s="33">
        <f t="shared" si="36"/>
        <v>0</v>
      </c>
      <c r="BH39" s="33">
        <f t="shared" si="36"/>
        <v>0</v>
      </c>
      <c r="BI39" s="33">
        <f t="shared" si="36"/>
        <v>0</v>
      </c>
      <c r="BJ39" s="33">
        <f t="shared" si="36"/>
        <v>0</v>
      </c>
      <c r="BK39" s="33">
        <f t="shared" si="36"/>
        <v>0</v>
      </c>
      <c r="BL39" t="str">
        <f t="shared" si="6"/>
        <v>20_USA</v>
      </c>
      <c r="BM39" t="str">
        <f t="shared" si="7"/>
        <v>d_nonenergy_16_2_industrial_waste</v>
      </c>
      <c r="BP39" s="4">
        <f t="shared" si="8"/>
        <v>0</v>
      </c>
      <c r="BQ39" s="4">
        <f t="shared" si="9"/>
        <v>0</v>
      </c>
      <c r="BR39" s="4" cm="1">
        <f t="array" ref="BR39">L39*INDEX(prod_est,$H39+$I39-1,MATCH(BR$14,$BQ$14:$DQ$14,0))</f>
        <v>0</v>
      </c>
      <c r="BS39" s="4" cm="1">
        <f t="array" ref="BS39">M39*INDEX(prod_est,$H39+$I39-1,MATCH(BS$14,$BQ$14:$DQ$14,0))</f>
        <v>0</v>
      </c>
      <c r="BT39" s="4" cm="1">
        <f t="array" ref="BT39">N39*INDEX(prod_est,$H39+$I39-1,MATCH(BT$14,$BQ$14:$DQ$14,0))</f>
        <v>0</v>
      </c>
      <c r="BU39" s="4" cm="1">
        <f t="array" ref="BU39">O39*INDEX(prod_est,$H39+$I39-1,MATCH(BU$14,$BQ$14:$DQ$14,0))</f>
        <v>0</v>
      </c>
      <c r="BV39" s="4" cm="1">
        <f t="array" ref="BV39">P39*INDEX(prod_est,$H39+$I39-1,MATCH(BV$14,$BQ$14:$DQ$14,0))</f>
        <v>0</v>
      </c>
      <c r="BW39" s="4" cm="1">
        <f t="array" ref="BW39">Q39*INDEX(prod_est,$H39+$I39-1,MATCH(BW$14,$BQ$14:$DQ$14,0))</f>
        <v>0</v>
      </c>
      <c r="BX39" s="4" cm="1">
        <f t="array" ref="BX39">R39*INDEX(prod_est,$H39+$I39-1,MATCH(BX$14,$BQ$14:$DQ$14,0))</f>
        <v>0</v>
      </c>
      <c r="BY39" s="4" cm="1">
        <f t="array" ref="BY39">S39*INDEX(prod_est,$H39+$I39-1,MATCH(BY$14,$BQ$14:$DQ$14,0))</f>
        <v>0</v>
      </c>
      <c r="BZ39" s="4" cm="1">
        <f t="array" ref="BZ39">T39*INDEX(prod_est,$H39+$I39-1,MATCH(BZ$14,$BQ$14:$DQ$14,0))</f>
        <v>0</v>
      </c>
      <c r="CA39" s="4" cm="1">
        <f t="array" ref="CA39">U39*INDEX(prod_est,$H39+$I39-1,MATCH(CA$14,$BQ$14:$DQ$14,0))</f>
        <v>0</v>
      </c>
      <c r="CB39" s="4" cm="1">
        <f t="array" ref="CB39">V39*INDEX(prod_est,$H39+$I39-1,MATCH(CB$14,$BQ$14:$DQ$14,0))</f>
        <v>0</v>
      </c>
      <c r="CC39" s="4" cm="1">
        <f t="array" ref="CC39">W39*INDEX(prod_est,$H39+$I39-1,MATCH(CC$14,$BQ$14:$DQ$14,0))</f>
        <v>0</v>
      </c>
      <c r="CD39" s="4" cm="1">
        <f t="array" ref="CD39">X39*INDEX(prod_est,$H39+$I39-1,MATCH(CD$14,$BQ$14:$DQ$14,0))</f>
        <v>0</v>
      </c>
      <c r="CE39" s="4" cm="1">
        <f t="array" ref="CE39">Y39*INDEX(prod_est,$H39+$I39-1,MATCH(CE$14,$BQ$14:$DQ$14,0))</f>
        <v>0</v>
      </c>
      <c r="CF39" s="4" cm="1">
        <f t="array" ref="CF39">Z39*INDEX(prod_est,$H39+$I39-1,MATCH(CF$14,$BQ$14:$DQ$14,0))</f>
        <v>0</v>
      </c>
      <c r="CG39" s="4" cm="1">
        <f t="array" ref="CG39">AA39*INDEX(prod_est,$H39+$I39-1,MATCH(CG$14,$BQ$14:$DQ$14,0))</f>
        <v>0</v>
      </c>
      <c r="CH39" s="4" cm="1">
        <f t="array" ref="CH39">AB39*INDEX(prod_est,$H39+$I39-1,MATCH(CH$14,$BQ$14:$DQ$14,0))</f>
        <v>0</v>
      </c>
      <c r="CI39" s="4" cm="1">
        <f t="array" ref="CI39">AC39*INDEX(prod_est,$H39+$I39-1,MATCH(CI$14,$BQ$14:$DQ$14,0))</f>
        <v>0</v>
      </c>
      <c r="CJ39" s="4" cm="1">
        <f t="array" ref="CJ39">AD39*INDEX(prod_est,$H39+$I39-1,MATCH(CJ$14,$BQ$14:$DQ$14,0))</f>
        <v>0</v>
      </c>
      <c r="CK39" s="4" cm="1">
        <f t="array" ref="CK39">AE39*INDEX(prod_est,$H39+$I39-1,MATCH(CK$14,$BQ$14:$DQ$14,0))</f>
        <v>0</v>
      </c>
      <c r="CL39" s="4" cm="1">
        <f t="array" ref="CL39">AF39*INDEX(prod_est,$H39+$I39-1,MATCH(CL$14,$BQ$14:$DQ$14,0))</f>
        <v>0</v>
      </c>
      <c r="CM39" s="4" cm="1">
        <f t="array" ref="CM39">AG39*INDEX(prod_est,$H39+$I39-1,MATCH(CM$14,$BQ$14:$DQ$14,0))</f>
        <v>0</v>
      </c>
      <c r="CN39" s="4" cm="1">
        <f t="array" ref="CN39">AH39*INDEX(prod_est,$H39+$I39-1,MATCH(CN$14,$BQ$14:$DQ$14,0))</f>
        <v>0</v>
      </c>
      <c r="CO39" s="4" cm="1">
        <f t="array" ref="CO39">AI39*INDEX(prod_est,$H39+$I39-1,MATCH(CO$14,$BQ$14:$DQ$14,0))</f>
        <v>0</v>
      </c>
      <c r="CP39" s="4" cm="1">
        <f t="array" ref="CP39">AJ39*INDEX(prod_est,$H39+$I39-1,MATCH(CP$14,$BQ$14:$DQ$14,0))</f>
        <v>0</v>
      </c>
      <c r="CQ39" s="4" cm="1">
        <f t="array" ref="CQ39">AK39*INDEX(prod_est,$H39+$I39-1,MATCH(CQ$14,$BQ$14:$DQ$14,0))</f>
        <v>0</v>
      </c>
      <c r="CR39" s="4" cm="1">
        <f t="array" ref="CR39">AL39*INDEX(prod_est,$H39+$I39-1,MATCH(CR$14,$BQ$14:$DQ$14,0))</f>
        <v>0</v>
      </c>
      <c r="CS39" s="4" cm="1">
        <f t="array" ref="CS39">AM39*INDEX(prod_est,$H39+$I39-1,MATCH(CS$14,$BQ$14:$DQ$14,0))</f>
        <v>0</v>
      </c>
      <c r="CT39" s="4" cm="1">
        <f t="array" ref="CT39">AN39*INDEX(prod_est,$H39+$I39-1,MATCH(CT$14,$BQ$14:$DQ$14,0))</f>
        <v>0</v>
      </c>
      <c r="CU39" s="4" cm="1">
        <f t="array" ref="CU39">AO39*INDEX(prod_est,$H39+$I39-1,MATCH(CU$14,$BQ$14:$DQ$14,0))</f>
        <v>0</v>
      </c>
      <c r="CV39" s="4" cm="1">
        <f t="array" ref="CV39">AP39*INDEX(prod_est,$H39+$I39-1,MATCH(CV$14,$BQ$14:$DQ$14,0))</f>
        <v>0</v>
      </c>
      <c r="CW39" s="4" cm="1">
        <f t="array" ref="CW39">AQ39*INDEX(prod_est,$H39+$I39-1,MATCH(CW$14,$BQ$14:$DQ$14,0))</f>
        <v>0</v>
      </c>
      <c r="CX39" s="4" cm="1">
        <f t="array" ref="CX39">AR39*INDEX(prod_est,$H39+$I39-1,MATCH(CX$14,$BQ$14:$DQ$14,0))</f>
        <v>0</v>
      </c>
      <c r="CY39" s="4" cm="1">
        <f t="array" ref="CY39">AS39*INDEX(prod_est,$H39+$I39-1,MATCH(CY$14,$BQ$14:$DQ$14,0))</f>
        <v>0</v>
      </c>
      <c r="CZ39" s="4" cm="1">
        <f t="array" ref="CZ39">AT39*INDEX(prod_est,$H39+$I39-1,MATCH(CZ$14,$BQ$14:$DQ$14,0))</f>
        <v>0</v>
      </c>
      <c r="DA39" s="4" cm="1">
        <f t="array" ref="DA39">AU39*INDEX(prod_est,$H39+$I39-1,MATCH(DA$14,$BQ$14:$DQ$14,0))</f>
        <v>0</v>
      </c>
      <c r="DB39" s="4" cm="1">
        <f t="array" ref="DB39">AV39*INDEX(prod_est,$H39+$I39-1,MATCH(DB$14,$BQ$14:$DQ$14,0))</f>
        <v>0</v>
      </c>
      <c r="DC39" s="4" cm="1">
        <f t="array" ref="DC39">AW39*INDEX(prod_est,$H39+$I39-1,MATCH(DC$14,$BQ$14:$DQ$14,0))</f>
        <v>0</v>
      </c>
      <c r="DD39" s="4" cm="1">
        <f t="array" ref="DD39">AX39*INDEX(prod_est,$H39+$I39-1,MATCH(DD$14,$BQ$14:$DQ$14,0))</f>
        <v>0</v>
      </c>
      <c r="DE39" s="4" cm="1">
        <f t="array" ref="DE39">AY39*INDEX(prod_est,$H39+$I39-1,MATCH(DE$14,$BQ$14:$DQ$14,0))</f>
        <v>0</v>
      </c>
      <c r="DF39" s="4" cm="1">
        <f t="array" ref="DF39">AZ39*INDEX(prod_est,$H39+$I39-1,MATCH(DF$14,$BQ$14:$DQ$14,0))</f>
        <v>0</v>
      </c>
      <c r="DG39" s="4" cm="1">
        <f t="array" ref="DG39">BA39*INDEX(prod_est,$H39+$I39-1,MATCH(DG$14,$BQ$14:$DQ$14,0))</f>
        <v>0</v>
      </c>
      <c r="DH39" s="4" cm="1">
        <f t="array" ref="DH39">BB39*INDEX(prod_est,$H39+$I39-1,MATCH(DH$14,$BQ$14:$DQ$14,0))</f>
        <v>0</v>
      </c>
      <c r="DI39" s="4" cm="1">
        <f t="array" ref="DI39">BC39*INDEX(prod_est,$H39+$I39-1,MATCH(DI$14,$BQ$14:$DQ$14,0))</f>
        <v>0</v>
      </c>
      <c r="DJ39" s="4" cm="1">
        <f t="array" ref="DJ39">BD39*INDEX(prod_est,$H39+$I39-1,MATCH(DJ$14,$BQ$14:$DQ$14,0))</f>
        <v>0</v>
      </c>
      <c r="DK39" s="4" cm="1">
        <f t="array" ref="DK39">BE39*INDEX(prod_est,$H39+$I39-1,MATCH(DK$14,$BQ$14:$DQ$14,0))</f>
        <v>0</v>
      </c>
      <c r="DL39" s="4" cm="1">
        <f t="array" ref="DL39">BF39*INDEX(prod_est,$H39+$I39-1,MATCH(DL$14,$BQ$14:$DQ$14,0))</f>
        <v>0</v>
      </c>
      <c r="DM39" s="4" cm="1">
        <f t="array" ref="DM39">BG39*INDEX(prod_est,$H39+$I39-1,MATCH(DM$14,$BQ$14:$DQ$14,0))</f>
        <v>0</v>
      </c>
      <c r="DN39" s="4" cm="1">
        <f t="array" ref="DN39">BH39*INDEX(prod_est,$H39+$I39-1,MATCH(DN$14,$BQ$14:$DQ$14,0))</f>
        <v>0</v>
      </c>
      <c r="DO39" s="4" cm="1">
        <f t="array" ref="DO39">BI39*INDEX(prod_est,$H39+$I39-1,MATCH(DO$14,$BQ$14:$DQ$14,0))</f>
        <v>0</v>
      </c>
      <c r="DP39" s="4" cm="1">
        <f t="array" ref="DP39">BJ39*INDEX(prod_est,$H39+$I39-1,MATCH(DP$14,$BQ$14:$DQ$14,0))</f>
        <v>0</v>
      </c>
      <c r="DQ39" s="4" cm="1">
        <f t="array" ref="DQ39">BK39*INDEX(prod_est,$H39+$I39-1,MATCH(DQ$14,$BQ$14:$DQ$14,0))</f>
        <v>0</v>
      </c>
    </row>
    <row r="40" spans="1:121" x14ac:dyDescent="0.25">
      <c r="A40" t="s">
        <v>56</v>
      </c>
      <c r="B40" t="s">
        <v>30</v>
      </c>
      <c r="C40" t="s">
        <v>63</v>
      </c>
      <c r="D40" t="s">
        <v>172</v>
      </c>
      <c r="E40" s="46" t="s">
        <v>37</v>
      </c>
      <c r="F40" s="4">
        <v>0</v>
      </c>
      <c r="G40" s="4">
        <v>0</v>
      </c>
      <c r="H40">
        <f>MATCH(A40,Production_est!$A$4:$A$339,0)</f>
        <v>305</v>
      </c>
      <c r="I40">
        <f>IFERROR(MATCH(E40,Production_est!$D$4:$D$339,0),"-")</f>
        <v>3</v>
      </c>
      <c r="J40" s="4" cm="1">
        <f t="array" ref="J40">IFERROR(INDEX(Production_est!$E$4:$E$339,I40+H40-1),"-")</f>
        <v>70823.560958265996</v>
      </c>
      <c r="K40" s="33">
        <f t="shared" si="3"/>
        <v>0</v>
      </c>
      <c r="L40" s="33">
        <f t="shared" si="32"/>
        <v>0</v>
      </c>
      <c r="M40" s="33">
        <f t="shared" si="32"/>
        <v>0</v>
      </c>
      <c r="N40" s="33">
        <f t="shared" si="32"/>
        <v>0</v>
      </c>
      <c r="O40" s="33">
        <f t="shared" si="32"/>
        <v>0</v>
      </c>
      <c r="P40" s="33">
        <f t="shared" si="32"/>
        <v>0</v>
      </c>
      <c r="Q40" s="33">
        <f t="shared" si="32"/>
        <v>0</v>
      </c>
      <c r="R40" s="33">
        <f t="shared" si="32"/>
        <v>0</v>
      </c>
      <c r="S40" s="33">
        <f t="shared" si="32"/>
        <v>0</v>
      </c>
      <c r="T40" s="33">
        <f t="shared" si="32"/>
        <v>0</v>
      </c>
      <c r="U40" s="33">
        <f t="shared" si="32"/>
        <v>0</v>
      </c>
      <c r="V40" s="33">
        <f t="shared" si="32"/>
        <v>0</v>
      </c>
      <c r="W40" s="33">
        <f t="shared" si="32"/>
        <v>0</v>
      </c>
      <c r="X40" s="33">
        <f t="shared" si="32"/>
        <v>0</v>
      </c>
      <c r="Y40" s="33">
        <f t="shared" si="32"/>
        <v>0</v>
      </c>
      <c r="Z40" s="33">
        <f t="shared" si="32"/>
        <v>0</v>
      </c>
      <c r="AA40" s="33">
        <f t="shared" si="32"/>
        <v>0</v>
      </c>
      <c r="AB40" s="33">
        <f t="shared" si="32"/>
        <v>0</v>
      </c>
      <c r="AC40" s="33">
        <f t="shared" si="32"/>
        <v>0</v>
      </c>
      <c r="AD40" s="33">
        <f t="shared" si="32"/>
        <v>0</v>
      </c>
      <c r="AE40" s="33">
        <f t="shared" si="32"/>
        <v>0</v>
      </c>
      <c r="AF40" s="33">
        <f t="shared" si="32"/>
        <v>0</v>
      </c>
      <c r="AG40" s="33">
        <f t="shared" si="32"/>
        <v>0</v>
      </c>
      <c r="AH40" s="33">
        <f t="shared" si="32"/>
        <v>0</v>
      </c>
      <c r="AI40" s="33">
        <f t="shared" si="32"/>
        <v>0</v>
      </c>
      <c r="AJ40" s="33">
        <f t="shared" si="32"/>
        <v>0</v>
      </c>
      <c r="AK40" s="33">
        <f t="shared" si="32"/>
        <v>0</v>
      </c>
      <c r="AL40" s="33">
        <f t="shared" si="32"/>
        <v>0</v>
      </c>
      <c r="AM40" s="33">
        <f t="shared" si="32"/>
        <v>0</v>
      </c>
      <c r="AN40" s="33">
        <f t="shared" si="32"/>
        <v>0</v>
      </c>
      <c r="AO40" s="33">
        <f t="shared" si="32"/>
        <v>0</v>
      </c>
      <c r="AP40" s="33">
        <f t="shared" si="32"/>
        <v>0</v>
      </c>
      <c r="AQ40" s="33">
        <f t="shared" ref="AQ40:BK40" si="37">AP40*(1-$G$4)</f>
        <v>0</v>
      </c>
      <c r="AR40" s="33">
        <f t="shared" si="37"/>
        <v>0</v>
      </c>
      <c r="AS40" s="33">
        <f t="shared" si="37"/>
        <v>0</v>
      </c>
      <c r="AT40" s="33">
        <f t="shared" si="37"/>
        <v>0</v>
      </c>
      <c r="AU40" s="33">
        <f t="shared" si="37"/>
        <v>0</v>
      </c>
      <c r="AV40" s="33">
        <f t="shared" si="37"/>
        <v>0</v>
      </c>
      <c r="AW40" s="33">
        <f t="shared" si="37"/>
        <v>0</v>
      </c>
      <c r="AX40" s="33">
        <f t="shared" si="37"/>
        <v>0</v>
      </c>
      <c r="AY40" s="33">
        <f t="shared" si="37"/>
        <v>0</v>
      </c>
      <c r="AZ40" s="33">
        <f t="shared" si="37"/>
        <v>0</v>
      </c>
      <c r="BA40" s="33">
        <f t="shared" si="37"/>
        <v>0</v>
      </c>
      <c r="BB40" s="33">
        <f t="shared" si="37"/>
        <v>0</v>
      </c>
      <c r="BC40" s="33">
        <f t="shared" si="37"/>
        <v>0</v>
      </c>
      <c r="BD40" s="33">
        <f t="shared" si="37"/>
        <v>0</v>
      </c>
      <c r="BE40" s="33">
        <f t="shared" si="37"/>
        <v>0</v>
      </c>
      <c r="BF40" s="33">
        <f t="shared" si="37"/>
        <v>0</v>
      </c>
      <c r="BG40" s="33">
        <f t="shared" si="37"/>
        <v>0</v>
      </c>
      <c r="BH40" s="33">
        <f t="shared" si="37"/>
        <v>0</v>
      </c>
      <c r="BI40" s="33">
        <f t="shared" si="37"/>
        <v>0</v>
      </c>
      <c r="BJ40" s="33">
        <f t="shared" si="37"/>
        <v>0</v>
      </c>
      <c r="BK40" s="33">
        <f t="shared" si="37"/>
        <v>0</v>
      </c>
      <c r="BL40" t="str">
        <f t="shared" si="6"/>
        <v>20_USA</v>
      </c>
      <c r="BM40" t="str">
        <f t="shared" si="7"/>
        <v>d_nonenergy_16_3_msw_ren</v>
      </c>
      <c r="BP40" s="4">
        <f t="shared" si="8"/>
        <v>0</v>
      </c>
      <c r="BQ40" s="4">
        <f t="shared" si="9"/>
        <v>0</v>
      </c>
      <c r="BR40" s="4" cm="1">
        <f t="array" ref="BR40">L40*INDEX(prod_est,$H40+$I40-1,MATCH(BR$14,$BQ$14:$DQ$14,0))</f>
        <v>0</v>
      </c>
      <c r="BS40" s="4" cm="1">
        <f t="array" ref="BS40">M40*INDEX(prod_est,$H40+$I40-1,MATCH(BS$14,$BQ$14:$DQ$14,0))</f>
        <v>0</v>
      </c>
      <c r="BT40" s="4" cm="1">
        <f t="array" ref="BT40">N40*INDEX(prod_est,$H40+$I40-1,MATCH(BT$14,$BQ$14:$DQ$14,0))</f>
        <v>0</v>
      </c>
      <c r="BU40" s="4" cm="1">
        <f t="array" ref="BU40">O40*INDEX(prod_est,$H40+$I40-1,MATCH(BU$14,$BQ$14:$DQ$14,0))</f>
        <v>0</v>
      </c>
      <c r="BV40" s="4" cm="1">
        <f t="array" ref="BV40">P40*INDEX(prod_est,$H40+$I40-1,MATCH(BV$14,$BQ$14:$DQ$14,0))</f>
        <v>0</v>
      </c>
      <c r="BW40" s="4" cm="1">
        <f t="array" ref="BW40">Q40*INDEX(prod_est,$H40+$I40-1,MATCH(BW$14,$BQ$14:$DQ$14,0))</f>
        <v>0</v>
      </c>
      <c r="BX40" s="4" cm="1">
        <f t="array" ref="BX40">R40*INDEX(prod_est,$H40+$I40-1,MATCH(BX$14,$BQ$14:$DQ$14,0))</f>
        <v>0</v>
      </c>
      <c r="BY40" s="4" cm="1">
        <f t="array" ref="BY40">S40*INDEX(prod_est,$H40+$I40-1,MATCH(BY$14,$BQ$14:$DQ$14,0))</f>
        <v>0</v>
      </c>
      <c r="BZ40" s="4" cm="1">
        <f t="array" ref="BZ40">T40*INDEX(prod_est,$H40+$I40-1,MATCH(BZ$14,$BQ$14:$DQ$14,0))</f>
        <v>0</v>
      </c>
      <c r="CA40" s="4" cm="1">
        <f t="array" ref="CA40">U40*INDEX(prod_est,$H40+$I40-1,MATCH(CA$14,$BQ$14:$DQ$14,0))</f>
        <v>0</v>
      </c>
      <c r="CB40" s="4" cm="1">
        <f t="array" ref="CB40">V40*INDEX(prod_est,$H40+$I40-1,MATCH(CB$14,$BQ$14:$DQ$14,0))</f>
        <v>0</v>
      </c>
      <c r="CC40" s="4" cm="1">
        <f t="array" ref="CC40">W40*INDEX(prod_est,$H40+$I40-1,MATCH(CC$14,$BQ$14:$DQ$14,0))</f>
        <v>0</v>
      </c>
      <c r="CD40" s="4" cm="1">
        <f t="array" ref="CD40">X40*INDEX(prod_est,$H40+$I40-1,MATCH(CD$14,$BQ$14:$DQ$14,0))</f>
        <v>0</v>
      </c>
      <c r="CE40" s="4" cm="1">
        <f t="array" ref="CE40">Y40*INDEX(prod_est,$H40+$I40-1,MATCH(CE$14,$BQ$14:$DQ$14,0))</f>
        <v>0</v>
      </c>
      <c r="CF40" s="4" cm="1">
        <f t="array" ref="CF40">Z40*INDEX(prod_est,$H40+$I40-1,MATCH(CF$14,$BQ$14:$DQ$14,0))</f>
        <v>0</v>
      </c>
      <c r="CG40" s="4" cm="1">
        <f t="array" ref="CG40">AA40*INDEX(prod_est,$H40+$I40-1,MATCH(CG$14,$BQ$14:$DQ$14,0))</f>
        <v>0</v>
      </c>
      <c r="CH40" s="4" cm="1">
        <f t="array" ref="CH40">AB40*INDEX(prod_est,$H40+$I40-1,MATCH(CH$14,$BQ$14:$DQ$14,0))</f>
        <v>0</v>
      </c>
      <c r="CI40" s="4" cm="1">
        <f t="array" ref="CI40">AC40*INDEX(prod_est,$H40+$I40-1,MATCH(CI$14,$BQ$14:$DQ$14,0))</f>
        <v>0</v>
      </c>
      <c r="CJ40" s="4" cm="1">
        <f t="array" ref="CJ40">AD40*INDEX(prod_est,$H40+$I40-1,MATCH(CJ$14,$BQ$14:$DQ$14,0))</f>
        <v>0</v>
      </c>
      <c r="CK40" s="4" cm="1">
        <f t="array" ref="CK40">AE40*INDEX(prod_est,$H40+$I40-1,MATCH(CK$14,$BQ$14:$DQ$14,0))</f>
        <v>0</v>
      </c>
      <c r="CL40" s="4" cm="1">
        <f t="array" ref="CL40">AF40*INDEX(prod_est,$H40+$I40-1,MATCH(CL$14,$BQ$14:$DQ$14,0))</f>
        <v>0</v>
      </c>
      <c r="CM40" s="4" cm="1">
        <f t="array" ref="CM40">AG40*INDEX(prod_est,$H40+$I40-1,MATCH(CM$14,$BQ$14:$DQ$14,0))</f>
        <v>0</v>
      </c>
      <c r="CN40" s="4" cm="1">
        <f t="array" ref="CN40">AH40*INDEX(prod_est,$H40+$I40-1,MATCH(CN$14,$BQ$14:$DQ$14,0))</f>
        <v>0</v>
      </c>
      <c r="CO40" s="4" cm="1">
        <f t="array" ref="CO40">AI40*INDEX(prod_est,$H40+$I40-1,MATCH(CO$14,$BQ$14:$DQ$14,0))</f>
        <v>0</v>
      </c>
      <c r="CP40" s="4" cm="1">
        <f t="array" ref="CP40">AJ40*INDEX(prod_est,$H40+$I40-1,MATCH(CP$14,$BQ$14:$DQ$14,0))</f>
        <v>0</v>
      </c>
      <c r="CQ40" s="4" cm="1">
        <f t="array" ref="CQ40">AK40*INDEX(prod_est,$H40+$I40-1,MATCH(CQ$14,$BQ$14:$DQ$14,0))</f>
        <v>0</v>
      </c>
      <c r="CR40" s="4" cm="1">
        <f t="array" ref="CR40">AL40*INDEX(prod_est,$H40+$I40-1,MATCH(CR$14,$BQ$14:$DQ$14,0))</f>
        <v>0</v>
      </c>
      <c r="CS40" s="4" cm="1">
        <f t="array" ref="CS40">AM40*INDEX(prod_est,$H40+$I40-1,MATCH(CS$14,$BQ$14:$DQ$14,0))</f>
        <v>0</v>
      </c>
      <c r="CT40" s="4" cm="1">
        <f t="array" ref="CT40">AN40*INDEX(prod_est,$H40+$I40-1,MATCH(CT$14,$BQ$14:$DQ$14,0))</f>
        <v>0</v>
      </c>
      <c r="CU40" s="4" cm="1">
        <f t="array" ref="CU40">AO40*INDEX(prod_est,$H40+$I40-1,MATCH(CU$14,$BQ$14:$DQ$14,0))</f>
        <v>0</v>
      </c>
      <c r="CV40" s="4" cm="1">
        <f t="array" ref="CV40">AP40*INDEX(prod_est,$H40+$I40-1,MATCH(CV$14,$BQ$14:$DQ$14,0))</f>
        <v>0</v>
      </c>
      <c r="CW40" s="4" cm="1">
        <f t="array" ref="CW40">AQ40*INDEX(prod_est,$H40+$I40-1,MATCH(CW$14,$BQ$14:$DQ$14,0))</f>
        <v>0</v>
      </c>
      <c r="CX40" s="4" cm="1">
        <f t="array" ref="CX40">AR40*INDEX(prod_est,$H40+$I40-1,MATCH(CX$14,$BQ$14:$DQ$14,0))</f>
        <v>0</v>
      </c>
      <c r="CY40" s="4" cm="1">
        <f t="array" ref="CY40">AS40*INDEX(prod_est,$H40+$I40-1,MATCH(CY$14,$BQ$14:$DQ$14,0))</f>
        <v>0</v>
      </c>
      <c r="CZ40" s="4" cm="1">
        <f t="array" ref="CZ40">AT40*INDEX(prod_est,$H40+$I40-1,MATCH(CZ$14,$BQ$14:$DQ$14,0))</f>
        <v>0</v>
      </c>
      <c r="DA40" s="4" cm="1">
        <f t="array" ref="DA40">AU40*INDEX(prod_est,$H40+$I40-1,MATCH(DA$14,$BQ$14:$DQ$14,0))</f>
        <v>0</v>
      </c>
      <c r="DB40" s="4" cm="1">
        <f t="array" ref="DB40">AV40*INDEX(prod_est,$H40+$I40-1,MATCH(DB$14,$BQ$14:$DQ$14,0))</f>
        <v>0</v>
      </c>
      <c r="DC40" s="4" cm="1">
        <f t="array" ref="DC40">AW40*INDEX(prod_est,$H40+$I40-1,MATCH(DC$14,$BQ$14:$DQ$14,0))</f>
        <v>0</v>
      </c>
      <c r="DD40" s="4" cm="1">
        <f t="array" ref="DD40">AX40*INDEX(prod_est,$H40+$I40-1,MATCH(DD$14,$BQ$14:$DQ$14,0))</f>
        <v>0</v>
      </c>
      <c r="DE40" s="4" cm="1">
        <f t="array" ref="DE40">AY40*INDEX(prod_est,$H40+$I40-1,MATCH(DE$14,$BQ$14:$DQ$14,0))</f>
        <v>0</v>
      </c>
      <c r="DF40" s="4" cm="1">
        <f t="array" ref="DF40">AZ40*INDEX(prod_est,$H40+$I40-1,MATCH(DF$14,$BQ$14:$DQ$14,0))</f>
        <v>0</v>
      </c>
      <c r="DG40" s="4" cm="1">
        <f t="array" ref="DG40">BA40*INDEX(prod_est,$H40+$I40-1,MATCH(DG$14,$BQ$14:$DQ$14,0))</f>
        <v>0</v>
      </c>
      <c r="DH40" s="4" cm="1">
        <f t="array" ref="DH40">BB40*INDEX(prod_est,$H40+$I40-1,MATCH(DH$14,$BQ$14:$DQ$14,0))</f>
        <v>0</v>
      </c>
      <c r="DI40" s="4" cm="1">
        <f t="array" ref="DI40">BC40*INDEX(prod_est,$H40+$I40-1,MATCH(DI$14,$BQ$14:$DQ$14,0))</f>
        <v>0</v>
      </c>
      <c r="DJ40" s="4" cm="1">
        <f t="array" ref="DJ40">BD40*INDEX(prod_est,$H40+$I40-1,MATCH(DJ$14,$BQ$14:$DQ$14,0))</f>
        <v>0</v>
      </c>
      <c r="DK40" s="4" cm="1">
        <f t="array" ref="DK40">BE40*INDEX(prod_est,$H40+$I40-1,MATCH(DK$14,$BQ$14:$DQ$14,0))</f>
        <v>0</v>
      </c>
      <c r="DL40" s="4" cm="1">
        <f t="array" ref="DL40">BF40*INDEX(prod_est,$H40+$I40-1,MATCH(DL$14,$BQ$14:$DQ$14,0))</f>
        <v>0</v>
      </c>
      <c r="DM40" s="4" cm="1">
        <f t="array" ref="DM40">BG40*INDEX(prod_est,$H40+$I40-1,MATCH(DM$14,$BQ$14:$DQ$14,0))</f>
        <v>0</v>
      </c>
      <c r="DN40" s="4" cm="1">
        <f t="array" ref="DN40">BH40*INDEX(prod_est,$H40+$I40-1,MATCH(DN$14,$BQ$14:$DQ$14,0))</f>
        <v>0</v>
      </c>
      <c r="DO40" s="4" cm="1">
        <f t="array" ref="DO40">BI40*INDEX(prod_est,$H40+$I40-1,MATCH(DO$14,$BQ$14:$DQ$14,0))</f>
        <v>0</v>
      </c>
      <c r="DP40" s="4" cm="1">
        <f t="array" ref="DP40">BJ40*INDEX(prod_est,$H40+$I40-1,MATCH(DP$14,$BQ$14:$DQ$14,0))</f>
        <v>0</v>
      </c>
      <c r="DQ40" s="4" cm="1">
        <f t="array" ref="DQ40">BK40*INDEX(prod_est,$H40+$I40-1,MATCH(DQ$14,$BQ$14:$DQ$14,0))</f>
        <v>0</v>
      </c>
    </row>
    <row r="41" spans="1:121" x14ac:dyDescent="0.25">
      <c r="A41" t="s">
        <v>56</v>
      </c>
      <c r="B41" t="s">
        <v>31</v>
      </c>
      <c r="C41" t="s">
        <v>64</v>
      </c>
      <c r="D41" t="s">
        <v>172</v>
      </c>
      <c r="E41" s="46" t="s">
        <v>37</v>
      </c>
      <c r="F41" s="4">
        <v>0</v>
      </c>
      <c r="G41" s="4">
        <v>0</v>
      </c>
      <c r="H41">
        <f>MATCH(A41,Production_est!$A$4:$A$339,0)</f>
        <v>305</v>
      </c>
      <c r="I41">
        <f>IFERROR(MATCH(E41,Production_est!$D$4:$D$339,0),"-")</f>
        <v>3</v>
      </c>
      <c r="J41" s="4" cm="1">
        <f t="array" ref="J41">IFERROR(INDEX(Production_est!$E$4:$E$339,I41+H41-1),"-")</f>
        <v>70823.560958265996</v>
      </c>
      <c r="K41" s="33">
        <f t="shared" si="3"/>
        <v>0</v>
      </c>
      <c r="L41" s="33">
        <f t="shared" si="32"/>
        <v>0</v>
      </c>
      <c r="M41" s="33">
        <f t="shared" si="32"/>
        <v>0</v>
      </c>
      <c r="N41" s="33">
        <f t="shared" si="32"/>
        <v>0</v>
      </c>
      <c r="O41" s="33">
        <f t="shared" si="32"/>
        <v>0</v>
      </c>
      <c r="P41" s="33">
        <f t="shared" si="32"/>
        <v>0</v>
      </c>
      <c r="Q41" s="33">
        <f t="shared" si="32"/>
        <v>0</v>
      </c>
      <c r="R41" s="33">
        <f t="shared" si="32"/>
        <v>0</v>
      </c>
      <c r="S41" s="33">
        <f t="shared" si="32"/>
        <v>0</v>
      </c>
      <c r="T41" s="33">
        <f t="shared" si="32"/>
        <v>0</v>
      </c>
      <c r="U41" s="33">
        <f t="shared" si="32"/>
        <v>0</v>
      </c>
      <c r="V41" s="33">
        <f t="shared" si="32"/>
        <v>0</v>
      </c>
      <c r="W41" s="33">
        <f t="shared" si="32"/>
        <v>0</v>
      </c>
      <c r="X41" s="33">
        <f t="shared" si="32"/>
        <v>0</v>
      </c>
      <c r="Y41" s="33">
        <f t="shared" si="32"/>
        <v>0</v>
      </c>
      <c r="Z41" s="33">
        <f t="shared" si="32"/>
        <v>0</v>
      </c>
      <c r="AA41" s="33">
        <f t="shared" si="32"/>
        <v>0</v>
      </c>
      <c r="AB41" s="33">
        <f t="shared" si="32"/>
        <v>0</v>
      </c>
      <c r="AC41" s="33">
        <f t="shared" si="32"/>
        <v>0</v>
      </c>
      <c r="AD41" s="33">
        <f t="shared" si="32"/>
        <v>0</v>
      </c>
      <c r="AE41" s="33">
        <f t="shared" si="32"/>
        <v>0</v>
      </c>
      <c r="AF41" s="33">
        <f t="shared" si="32"/>
        <v>0</v>
      </c>
      <c r="AG41" s="33">
        <f t="shared" si="32"/>
        <v>0</v>
      </c>
      <c r="AH41" s="33">
        <f t="shared" si="32"/>
        <v>0</v>
      </c>
      <c r="AI41" s="33">
        <f t="shared" si="32"/>
        <v>0</v>
      </c>
      <c r="AJ41" s="33">
        <f t="shared" si="32"/>
        <v>0</v>
      </c>
      <c r="AK41" s="33">
        <f t="shared" si="32"/>
        <v>0</v>
      </c>
      <c r="AL41" s="33">
        <f t="shared" si="32"/>
        <v>0</v>
      </c>
      <c r="AM41" s="33">
        <f t="shared" si="32"/>
        <v>0</v>
      </c>
      <c r="AN41" s="33">
        <f t="shared" si="32"/>
        <v>0</v>
      </c>
      <c r="AO41" s="33">
        <f t="shared" si="32"/>
        <v>0</v>
      </c>
      <c r="AP41" s="33">
        <f t="shared" si="32"/>
        <v>0</v>
      </c>
      <c r="AQ41" s="33">
        <f t="shared" ref="AQ41:BK46" si="38">AP41*(1-$G$4)</f>
        <v>0</v>
      </c>
      <c r="AR41" s="33">
        <f t="shared" si="38"/>
        <v>0</v>
      </c>
      <c r="AS41" s="33">
        <f t="shared" si="38"/>
        <v>0</v>
      </c>
      <c r="AT41" s="33">
        <f t="shared" si="38"/>
        <v>0</v>
      </c>
      <c r="AU41" s="33">
        <f t="shared" si="38"/>
        <v>0</v>
      </c>
      <c r="AV41" s="33">
        <f t="shared" si="38"/>
        <v>0</v>
      </c>
      <c r="AW41" s="33">
        <f t="shared" si="38"/>
        <v>0</v>
      </c>
      <c r="AX41" s="33">
        <f t="shared" si="38"/>
        <v>0</v>
      </c>
      <c r="AY41" s="33">
        <f t="shared" si="38"/>
        <v>0</v>
      </c>
      <c r="AZ41" s="33">
        <f t="shared" si="38"/>
        <v>0</v>
      </c>
      <c r="BA41" s="33">
        <f t="shared" si="38"/>
        <v>0</v>
      </c>
      <c r="BB41" s="33">
        <f t="shared" si="38"/>
        <v>0</v>
      </c>
      <c r="BC41" s="33">
        <f t="shared" si="38"/>
        <v>0</v>
      </c>
      <c r="BD41" s="33">
        <f t="shared" si="38"/>
        <v>0</v>
      </c>
      <c r="BE41" s="33">
        <f t="shared" si="38"/>
        <v>0</v>
      </c>
      <c r="BF41" s="33">
        <f t="shared" si="38"/>
        <v>0</v>
      </c>
      <c r="BG41" s="33">
        <f t="shared" si="38"/>
        <v>0</v>
      </c>
      <c r="BH41" s="33">
        <f t="shared" si="38"/>
        <v>0</v>
      </c>
      <c r="BI41" s="33">
        <f t="shared" si="38"/>
        <v>0</v>
      </c>
      <c r="BJ41" s="33">
        <f t="shared" si="38"/>
        <v>0</v>
      </c>
      <c r="BK41" s="33">
        <f t="shared" si="38"/>
        <v>0</v>
      </c>
      <c r="BL41" t="str">
        <f t="shared" si="6"/>
        <v>20_USA</v>
      </c>
      <c r="BM41" t="str">
        <f t="shared" si="7"/>
        <v>d_nonenergy_16_4_msw_nonr</v>
      </c>
      <c r="BP41" s="4">
        <f t="shared" si="8"/>
        <v>0</v>
      </c>
      <c r="BQ41" s="4">
        <f t="shared" si="9"/>
        <v>0</v>
      </c>
      <c r="BR41" s="4" cm="1">
        <f t="array" ref="BR41">L41*INDEX(prod_est,$H41+$I41-1,MATCH(BR$14,$BQ$14:$DQ$14,0))</f>
        <v>0</v>
      </c>
      <c r="BS41" s="4" cm="1">
        <f t="array" ref="BS41">M41*INDEX(prod_est,$H41+$I41-1,MATCH(BS$14,$BQ$14:$DQ$14,0))</f>
        <v>0</v>
      </c>
      <c r="BT41" s="4" cm="1">
        <f t="array" ref="BT41">N41*INDEX(prod_est,$H41+$I41-1,MATCH(BT$14,$BQ$14:$DQ$14,0))</f>
        <v>0</v>
      </c>
      <c r="BU41" s="4" cm="1">
        <f t="array" ref="BU41">O41*INDEX(prod_est,$H41+$I41-1,MATCH(BU$14,$BQ$14:$DQ$14,0))</f>
        <v>0</v>
      </c>
      <c r="BV41" s="4" cm="1">
        <f t="array" ref="BV41">P41*INDEX(prod_est,$H41+$I41-1,MATCH(BV$14,$BQ$14:$DQ$14,0))</f>
        <v>0</v>
      </c>
      <c r="BW41" s="4" cm="1">
        <f t="array" ref="BW41">Q41*INDEX(prod_est,$H41+$I41-1,MATCH(BW$14,$BQ$14:$DQ$14,0))</f>
        <v>0</v>
      </c>
      <c r="BX41" s="4" cm="1">
        <f t="array" ref="BX41">R41*INDEX(prod_est,$H41+$I41-1,MATCH(BX$14,$BQ$14:$DQ$14,0))</f>
        <v>0</v>
      </c>
      <c r="BY41" s="4" cm="1">
        <f t="array" ref="BY41">S41*INDEX(prod_est,$H41+$I41-1,MATCH(BY$14,$BQ$14:$DQ$14,0))</f>
        <v>0</v>
      </c>
      <c r="BZ41" s="4" cm="1">
        <f t="array" ref="BZ41">T41*INDEX(prod_est,$H41+$I41-1,MATCH(BZ$14,$BQ$14:$DQ$14,0))</f>
        <v>0</v>
      </c>
      <c r="CA41" s="4" cm="1">
        <f t="array" ref="CA41">U41*INDEX(prod_est,$H41+$I41-1,MATCH(CA$14,$BQ$14:$DQ$14,0))</f>
        <v>0</v>
      </c>
      <c r="CB41" s="4" cm="1">
        <f t="array" ref="CB41">V41*INDEX(prod_est,$H41+$I41-1,MATCH(CB$14,$BQ$14:$DQ$14,0))</f>
        <v>0</v>
      </c>
      <c r="CC41" s="4" cm="1">
        <f t="array" ref="CC41">W41*INDEX(prod_est,$H41+$I41-1,MATCH(CC$14,$BQ$14:$DQ$14,0))</f>
        <v>0</v>
      </c>
      <c r="CD41" s="4" cm="1">
        <f t="array" ref="CD41">X41*INDEX(prod_est,$H41+$I41-1,MATCH(CD$14,$BQ$14:$DQ$14,0))</f>
        <v>0</v>
      </c>
      <c r="CE41" s="4" cm="1">
        <f t="array" ref="CE41">Y41*INDEX(prod_est,$H41+$I41-1,MATCH(CE$14,$BQ$14:$DQ$14,0))</f>
        <v>0</v>
      </c>
      <c r="CF41" s="4" cm="1">
        <f t="array" ref="CF41">Z41*INDEX(prod_est,$H41+$I41-1,MATCH(CF$14,$BQ$14:$DQ$14,0))</f>
        <v>0</v>
      </c>
      <c r="CG41" s="4" cm="1">
        <f t="array" ref="CG41">AA41*INDEX(prod_est,$H41+$I41-1,MATCH(CG$14,$BQ$14:$DQ$14,0))</f>
        <v>0</v>
      </c>
      <c r="CH41" s="4" cm="1">
        <f t="array" ref="CH41">AB41*INDEX(prod_est,$H41+$I41-1,MATCH(CH$14,$BQ$14:$DQ$14,0))</f>
        <v>0</v>
      </c>
      <c r="CI41" s="4" cm="1">
        <f t="array" ref="CI41">AC41*INDEX(prod_est,$H41+$I41-1,MATCH(CI$14,$BQ$14:$DQ$14,0))</f>
        <v>0</v>
      </c>
      <c r="CJ41" s="4" cm="1">
        <f t="array" ref="CJ41">AD41*INDEX(prod_est,$H41+$I41-1,MATCH(CJ$14,$BQ$14:$DQ$14,0))</f>
        <v>0</v>
      </c>
      <c r="CK41" s="4" cm="1">
        <f t="array" ref="CK41">AE41*INDEX(prod_est,$H41+$I41-1,MATCH(CK$14,$BQ$14:$DQ$14,0))</f>
        <v>0</v>
      </c>
      <c r="CL41" s="4" cm="1">
        <f t="array" ref="CL41">AF41*INDEX(prod_est,$H41+$I41-1,MATCH(CL$14,$BQ$14:$DQ$14,0))</f>
        <v>0</v>
      </c>
      <c r="CM41" s="4" cm="1">
        <f t="array" ref="CM41">AG41*INDEX(prod_est,$H41+$I41-1,MATCH(CM$14,$BQ$14:$DQ$14,0))</f>
        <v>0</v>
      </c>
      <c r="CN41" s="4" cm="1">
        <f t="array" ref="CN41">AH41*INDEX(prod_est,$H41+$I41-1,MATCH(CN$14,$BQ$14:$DQ$14,0))</f>
        <v>0</v>
      </c>
      <c r="CO41" s="4" cm="1">
        <f t="array" ref="CO41">AI41*INDEX(prod_est,$H41+$I41-1,MATCH(CO$14,$BQ$14:$DQ$14,0))</f>
        <v>0</v>
      </c>
      <c r="CP41" s="4" cm="1">
        <f t="array" ref="CP41">AJ41*INDEX(prod_est,$H41+$I41-1,MATCH(CP$14,$BQ$14:$DQ$14,0))</f>
        <v>0</v>
      </c>
      <c r="CQ41" s="4" cm="1">
        <f t="array" ref="CQ41">AK41*INDEX(prod_est,$H41+$I41-1,MATCH(CQ$14,$BQ$14:$DQ$14,0))</f>
        <v>0</v>
      </c>
      <c r="CR41" s="4" cm="1">
        <f t="array" ref="CR41">AL41*INDEX(prod_est,$H41+$I41-1,MATCH(CR$14,$BQ$14:$DQ$14,0))</f>
        <v>0</v>
      </c>
      <c r="CS41" s="4" cm="1">
        <f t="array" ref="CS41">AM41*INDEX(prod_est,$H41+$I41-1,MATCH(CS$14,$BQ$14:$DQ$14,0))</f>
        <v>0</v>
      </c>
      <c r="CT41" s="4" cm="1">
        <f t="array" ref="CT41">AN41*INDEX(prod_est,$H41+$I41-1,MATCH(CT$14,$BQ$14:$DQ$14,0))</f>
        <v>0</v>
      </c>
      <c r="CU41" s="4" cm="1">
        <f t="array" ref="CU41">AO41*INDEX(prod_est,$H41+$I41-1,MATCH(CU$14,$BQ$14:$DQ$14,0))</f>
        <v>0</v>
      </c>
      <c r="CV41" s="4" cm="1">
        <f t="array" ref="CV41">AP41*INDEX(prod_est,$H41+$I41-1,MATCH(CV$14,$BQ$14:$DQ$14,0))</f>
        <v>0</v>
      </c>
      <c r="CW41" s="4" cm="1">
        <f t="array" ref="CW41">AQ41*INDEX(prod_est,$H41+$I41-1,MATCH(CW$14,$BQ$14:$DQ$14,0))</f>
        <v>0</v>
      </c>
      <c r="CX41" s="4" cm="1">
        <f t="array" ref="CX41">AR41*INDEX(prod_est,$H41+$I41-1,MATCH(CX$14,$BQ$14:$DQ$14,0))</f>
        <v>0</v>
      </c>
      <c r="CY41" s="4" cm="1">
        <f t="array" ref="CY41">AS41*INDEX(prod_est,$H41+$I41-1,MATCH(CY$14,$BQ$14:$DQ$14,0))</f>
        <v>0</v>
      </c>
      <c r="CZ41" s="4" cm="1">
        <f t="array" ref="CZ41">AT41*INDEX(prod_est,$H41+$I41-1,MATCH(CZ$14,$BQ$14:$DQ$14,0))</f>
        <v>0</v>
      </c>
      <c r="DA41" s="4" cm="1">
        <f t="array" ref="DA41">AU41*INDEX(prod_est,$H41+$I41-1,MATCH(DA$14,$BQ$14:$DQ$14,0))</f>
        <v>0</v>
      </c>
      <c r="DB41" s="4" cm="1">
        <f t="array" ref="DB41">AV41*INDEX(prod_est,$H41+$I41-1,MATCH(DB$14,$BQ$14:$DQ$14,0))</f>
        <v>0</v>
      </c>
      <c r="DC41" s="4" cm="1">
        <f t="array" ref="DC41">AW41*INDEX(prod_est,$H41+$I41-1,MATCH(DC$14,$BQ$14:$DQ$14,0))</f>
        <v>0</v>
      </c>
      <c r="DD41" s="4" cm="1">
        <f t="array" ref="DD41">AX41*INDEX(prod_est,$H41+$I41-1,MATCH(DD$14,$BQ$14:$DQ$14,0))</f>
        <v>0</v>
      </c>
      <c r="DE41" s="4" cm="1">
        <f t="array" ref="DE41">AY41*INDEX(prod_est,$H41+$I41-1,MATCH(DE$14,$BQ$14:$DQ$14,0))</f>
        <v>0</v>
      </c>
      <c r="DF41" s="4" cm="1">
        <f t="array" ref="DF41">AZ41*INDEX(prod_est,$H41+$I41-1,MATCH(DF$14,$BQ$14:$DQ$14,0))</f>
        <v>0</v>
      </c>
      <c r="DG41" s="4" cm="1">
        <f t="array" ref="DG41">BA41*INDEX(prod_est,$H41+$I41-1,MATCH(DG$14,$BQ$14:$DQ$14,0))</f>
        <v>0</v>
      </c>
      <c r="DH41" s="4" cm="1">
        <f t="array" ref="DH41">BB41*INDEX(prod_est,$H41+$I41-1,MATCH(DH$14,$BQ$14:$DQ$14,0))</f>
        <v>0</v>
      </c>
      <c r="DI41" s="4" cm="1">
        <f t="array" ref="DI41">BC41*INDEX(prod_est,$H41+$I41-1,MATCH(DI$14,$BQ$14:$DQ$14,0))</f>
        <v>0</v>
      </c>
      <c r="DJ41" s="4" cm="1">
        <f t="array" ref="DJ41">BD41*INDEX(prod_est,$H41+$I41-1,MATCH(DJ$14,$BQ$14:$DQ$14,0))</f>
        <v>0</v>
      </c>
      <c r="DK41" s="4" cm="1">
        <f t="array" ref="DK41">BE41*INDEX(prod_est,$H41+$I41-1,MATCH(DK$14,$BQ$14:$DQ$14,0))</f>
        <v>0</v>
      </c>
      <c r="DL41" s="4" cm="1">
        <f t="array" ref="DL41">BF41*INDEX(prod_est,$H41+$I41-1,MATCH(DL$14,$BQ$14:$DQ$14,0))</f>
        <v>0</v>
      </c>
      <c r="DM41" s="4" cm="1">
        <f t="array" ref="DM41">BG41*INDEX(prod_est,$H41+$I41-1,MATCH(DM$14,$BQ$14:$DQ$14,0))</f>
        <v>0</v>
      </c>
      <c r="DN41" s="4" cm="1">
        <f t="array" ref="DN41">BH41*INDEX(prod_est,$H41+$I41-1,MATCH(DN$14,$BQ$14:$DQ$14,0))</f>
        <v>0</v>
      </c>
      <c r="DO41" s="4" cm="1">
        <f t="array" ref="DO41">BI41*INDEX(prod_est,$H41+$I41-1,MATCH(DO$14,$BQ$14:$DQ$14,0))</f>
        <v>0</v>
      </c>
      <c r="DP41" s="4" cm="1">
        <f t="array" ref="DP41">BJ41*INDEX(prod_est,$H41+$I41-1,MATCH(DP$14,$BQ$14:$DQ$14,0))</f>
        <v>0</v>
      </c>
      <c r="DQ41" s="4" cm="1">
        <f t="array" ref="DQ41">BK41*INDEX(prod_est,$H41+$I41-1,MATCH(DQ$14,$BQ$14:$DQ$14,0))</f>
        <v>0</v>
      </c>
    </row>
    <row r="42" spans="1:121" x14ac:dyDescent="0.25">
      <c r="A42" t="s">
        <v>56</v>
      </c>
      <c r="B42" t="s">
        <v>32</v>
      </c>
      <c r="C42" t="s">
        <v>32</v>
      </c>
      <c r="D42" t="s">
        <v>172</v>
      </c>
      <c r="E42" s="46" t="s">
        <v>37</v>
      </c>
      <c r="F42" s="4">
        <v>0</v>
      </c>
      <c r="G42" s="4">
        <v>0</v>
      </c>
      <c r="H42">
        <f>MATCH(A42,Production_est!$A$4:$A$339,0)</f>
        <v>305</v>
      </c>
      <c r="I42">
        <f>IFERROR(MATCH(E42,Production_est!$D$4:$D$339,0),"-")</f>
        <v>3</v>
      </c>
      <c r="J42" s="4" cm="1">
        <f t="array" ref="J42">IFERROR(INDEX(Production_est!$E$4:$E$339,I42+H42-1),"-")</f>
        <v>70823.560958265996</v>
      </c>
      <c r="K42" s="33">
        <f t="shared" si="3"/>
        <v>0</v>
      </c>
      <c r="L42" s="33">
        <f t="shared" si="32"/>
        <v>0</v>
      </c>
      <c r="M42" s="33">
        <f t="shared" si="32"/>
        <v>0</v>
      </c>
      <c r="N42" s="33">
        <f t="shared" si="32"/>
        <v>0</v>
      </c>
      <c r="O42" s="33">
        <f t="shared" si="32"/>
        <v>0</v>
      </c>
      <c r="P42" s="33">
        <f t="shared" si="32"/>
        <v>0</v>
      </c>
      <c r="Q42" s="33">
        <f t="shared" si="32"/>
        <v>0</v>
      </c>
      <c r="R42" s="33">
        <f t="shared" si="32"/>
        <v>0</v>
      </c>
      <c r="S42" s="33">
        <f t="shared" si="32"/>
        <v>0</v>
      </c>
      <c r="T42" s="33">
        <f t="shared" si="32"/>
        <v>0</v>
      </c>
      <c r="U42" s="33">
        <f t="shared" si="32"/>
        <v>0</v>
      </c>
      <c r="V42" s="33">
        <f t="shared" si="32"/>
        <v>0</v>
      </c>
      <c r="W42" s="33">
        <f t="shared" si="32"/>
        <v>0</v>
      </c>
      <c r="X42" s="33">
        <f t="shared" si="32"/>
        <v>0</v>
      </c>
      <c r="Y42" s="33">
        <f t="shared" si="32"/>
        <v>0</v>
      </c>
      <c r="Z42" s="33">
        <f t="shared" si="32"/>
        <v>0</v>
      </c>
      <c r="AA42" s="33">
        <f t="shared" si="32"/>
        <v>0</v>
      </c>
      <c r="AB42" s="33">
        <f t="shared" si="32"/>
        <v>0</v>
      </c>
      <c r="AC42" s="33">
        <f t="shared" si="32"/>
        <v>0</v>
      </c>
      <c r="AD42" s="33">
        <f t="shared" si="32"/>
        <v>0</v>
      </c>
      <c r="AE42" s="33">
        <f t="shared" si="32"/>
        <v>0</v>
      </c>
      <c r="AF42" s="33">
        <f t="shared" si="32"/>
        <v>0</v>
      </c>
      <c r="AG42" s="33">
        <f t="shared" si="32"/>
        <v>0</v>
      </c>
      <c r="AH42" s="33">
        <f t="shared" si="32"/>
        <v>0</v>
      </c>
      <c r="AI42" s="33">
        <f t="shared" si="32"/>
        <v>0</v>
      </c>
      <c r="AJ42" s="33">
        <f t="shared" si="32"/>
        <v>0</v>
      </c>
      <c r="AK42" s="33">
        <f t="shared" si="32"/>
        <v>0</v>
      </c>
      <c r="AL42" s="33">
        <f t="shared" si="32"/>
        <v>0</v>
      </c>
      <c r="AM42" s="33">
        <f t="shared" si="32"/>
        <v>0</v>
      </c>
      <c r="AN42" s="33">
        <f t="shared" si="32"/>
        <v>0</v>
      </c>
      <c r="AO42" s="33">
        <f t="shared" si="32"/>
        <v>0</v>
      </c>
      <c r="AP42" s="33">
        <f t="shared" si="32"/>
        <v>0</v>
      </c>
      <c r="AQ42" s="33">
        <f t="shared" si="38"/>
        <v>0</v>
      </c>
      <c r="AR42" s="33">
        <f t="shared" si="38"/>
        <v>0</v>
      </c>
      <c r="AS42" s="33">
        <f t="shared" si="38"/>
        <v>0</v>
      </c>
      <c r="AT42" s="33">
        <f t="shared" si="38"/>
        <v>0</v>
      </c>
      <c r="AU42" s="33">
        <f t="shared" si="38"/>
        <v>0</v>
      </c>
      <c r="AV42" s="33">
        <f t="shared" si="38"/>
        <v>0</v>
      </c>
      <c r="AW42" s="33">
        <f t="shared" si="38"/>
        <v>0</v>
      </c>
      <c r="AX42" s="33">
        <f t="shared" si="38"/>
        <v>0</v>
      </c>
      <c r="AY42" s="33">
        <f t="shared" si="38"/>
        <v>0</v>
      </c>
      <c r="AZ42" s="33">
        <f t="shared" si="38"/>
        <v>0</v>
      </c>
      <c r="BA42" s="33">
        <f t="shared" si="38"/>
        <v>0</v>
      </c>
      <c r="BB42" s="33">
        <f t="shared" si="38"/>
        <v>0</v>
      </c>
      <c r="BC42" s="33">
        <f t="shared" si="38"/>
        <v>0</v>
      </c>
      <c r="BD42" s="33">
        <f t="shared" si="38"/>
        <v>0</v>
      </c>
      <c r="BE42" s="33">
        <f t="shared" si="38"/>
        <v>0</v>
      </c>
      <c r="BF42" s="33">
        <f t="shared" si="38"/>
        <v>0</v>
      </c>
      <c r="BG42" s="33">
        <f t="shared" si="38"/>
        <v>0</v>
      </c>
      <c r="BH42" s="33">
        <f t="shared" si="38"/>
        <v>0</v>
      </c>
      <c r="BI42" s="33">
        <f t="shared" si="38"/>
        <v>0</v>
      </c>
      <c r="BJ42" s="33">
        <f t="shared" si="38"/>
        <v>0</v>
      </c>
      <c r="BK42" s="33">
        <f t="shared" si="38"/>
        <v>0</v>
      </c>
      <c r="BL42" t="str">
        <f t="shared" si="6"/>
        <v>20_USA</v>
      </c>
      <c r="BM42" t="str">
        <f t="shared" si="7"/>
        <v>d_nonenergy_16_5_biogasoline</v>
      </c>
      <c r="BP42" s="4">
        <f t="shared" si="8"/>
        <v>0</v>
      </c>
      <c r="BQ42" s="4">
        <f t="shared" si="9"/>
        <v>0</v>
      </c>
      <c r="BR42" s="4" cm="1">
        <f t="array" ref="BR42">L42*INDEX(prod_est,$H42+$I42-1,MATCH(BR$14,$BQ$14:$DQ$14,0))</f>
        <v>0</v>
      </c>
      <c r="BS42" s="4" cm="1">
        <f t="array" ref="BS42">M42*INDEX(prod_est,$H42+$I42-1,MATCH(BS$14,$BQ$14:$DQ$14,0))</f>
        <v>0</v>
      </c>
      <c r="BT42" s="4" cm="1">
        <f t="array" ref="BT42">N42*INDEX(prod_est,$H42+$I42-1,MATCH(BT$14,$BQ$14:$DQ$14,0))</f>
        <v>0</v>
      </c>
      <c r="BU42" s="4" cm="1">
        <f t="array" ref="BU42">O42*INDEX(prod_est,$H42+$I42-1,MATCH(BU$14,$BQ$14:$DQ$14,0))</f>
        <v>0</v>
      </c>
      <c r="BV42" s="4" cm="1">
        <f t="array" ref="BV42">P42*INDEX(prod_est,$H42+$I42-1,MATCH(BV$14,$BQ$14:$DQ$14,0))</f>
        <v>0</v>
      </c>
      <c r="BW42" s="4" cm="1">
        <f t="array" ref="BW42">Q42*INDEX(prod_est,$H42+$I42-1,MATCH(BW$14,$BQ$14:$DQ$14,0))</f>
        <v>0</v>
      </c>
      <c r="BX42" s="4" cm="1">
        <f t="array" ref="BX42">R42*INDEX(prod_est,$H42+$I42-1,MATCH(BX$14,$BQ$14:$DQ$14,0))</f>
        <v>0</v>
      </c>
      <c r="BY42" s="4" cm="1">
        <f t="array" ref="BY42">S42*INDEX(prod_est,$H42+$I42-1,MATCH(BY$14,$BQ$14:$DQ$14,0))</f>
        <v>0</v>
      </c>
      <c r="BZ42" s="4" cm="1">
        <f t="array" ref="BZ42">T42*INDEX(prod_est,$H42+$I42-1,MATCH(BZ$14,$BQ$14:$DQ$14,0))</f>
        <v>0</v>
      </c>
      <c r="CA42" s="4" cm="1">
        <f t="array" ref="CA42">U42*INDEX(prod_est,$H42+$I42-1,MATCH(CA$14,$BQ$14:$DQ$14,0))</f>
        <v>0</v>
      </c>
      <c r="CB42" s="4" cm="1">
        <f t="array" ref="CB42">V42*INDEX(prod_est,$H42+$I42-1,MATCH(CB$14,$BQ$14:$DQ$14,0))</f>
        <v>0</v>
      </c>
      <c r="CC42" s="4" cm="1">
        <f t="array" ref="CC42">W42*INDEX(prod_est,$H42+$I42-1,MATCH(CC$14,$BQ$14:$DQ$14,0))</f>
        <v>0</v>
      </c>
      <c r="CD42" s="4" cm="1">
        <f t="array" ref="CD42">X42*INDEX(prod_est,$H42+$I42-1,MATCH(CD$14,$BQ$14:$DQ$14,0))</f>
        <v>0</v>
      </c>
      <c r="CE42" s="4" cm="1">
        <f t="array" ref="CE42">Y42*INDEX(prod_est,$H42+$I42-1,MATCH(CE$14,$BQ$14:$DQ$14,0))</f>
        <v>0</v>
      </c>
      <c r="CF42" s="4" cm="1">
        <f t="array" ref="CF42">Z42*INDEX(prod_est,$H42+$I42-1,MATCH(CF$14,$BQ$14:$DQ$14,0))</f>
        <v>0</v>
      </c>
      <c r="CG42" s="4" cm="1">
        <f t="array" ref="CG42">AA42*INDEX(prod_est,$H42+$I42-1,MATCH(CG$14,$BQ$14:$DQ$14,0))</f>
        <v>0</v>
      </c>
      <c r="CH42" s="4" cm="1">
        <f t="array" ref="CH42">AB42*INDEX(prod_est,$H42+$I42-1,MATCH(CH$14,$BQ$14:$DQ$14,0))</f>
        <v>0</v>
      </c>
      <c r="CI42" s="4" cm="1">
        <f t="array" ref="CI42">AC42*INDEX(prod_est,$H42+$I42-1,MATCH(CI$14,$BQ$14:$DQ$14,0))</f>
        <v>0</v>
      </c>
      <c r="CJ42" s="4" cm="1">
        <f t="array" ref="CJ42">AD42*INDEX(prod_est,$H42+$I42-1,MATCH(CJ$14,$BQ$14:$DQ$14,0))</f>
        <v>0</v>
      </c>
      <c r="CK42" s="4" cm="1">
        <f t="array" ref="CK42">AE42*INDEX(prod_est,$H42+$I42-1,MATCH(CK$14,$BQ$14:$DQ$14,0))</f>
        <v>0</v>
      </c>
      <c r="CL42" s="4" cm="1">
        <f t="array" ref="CL42">AF42*INDEX(prod_est,$H42+$I42-1,MATCH(CL$14,$BQ$14:$DQ$14,0))</f>
        <v>0</v>
      </c>
      <c r="CM42" s="4" cm="1">
        <f t="array" ref="CM42">AG42*INDEX(prod_est,$H42+$I42-1,MATCH(CM$14,$BQ$14:$DQ$14,0))</f>
        <v>0</v>
      </c>
      <c r="CN42" s="4" cm="1">
        <f t="array" ref="CN42">AH42*INDEX(prod_est,$H42+$I42-1,MATCH(CN$14,$BQ$14:$DQ$14,0))</f>
        <v>0</v>
      </c>
      <c r="CO42" s="4" cm="1">
        <f t="array" ref="CO42">AI42*INDEX(prod_est,$H42+$I42-1,MATCH(CO$14,$BQ$14:$DQ$14,0))</f>
        <v>0</v>
      </c>
      <c r="CP42" s="4" cm="1">
        <f t="array" ref="CP42">AJ42*INDEX(prod_est,$H42+$I42-1,MATCH(CP$14,$BQ$14:$DQ$14,0))</f>
        <v>0</v>
      </c>
      <c r="CQ42" s="4" cm="1">
        <f t="array" ref="CQ42">AK42*INDEX(prod_est,$H42+$I42-1,MATCH(CQ$14,$BQ$14:$DQ$14,0))</f>
        <v>0</v>
      </c>
      <c r="CR42" s="4" cm="1">
        <f t="array" ref="CR42">AL42*INDEX(prod_est,$H42+$I42-1,MATCH(CR$14,$BQ$14:$DQ$14,0))</f>
        <v>0</v>
      </c>
      <c r="CS42" s="4" cm="1">
        <f t="array" ref="CS42">AM42*INDEX(prod_est,$H42+$I42-1,MATCH(CS$14,$BQ$14:$DQ$14,0))</f>
        <v>0</v>
      </c>
      <c r="CT42" s="4" cm="1">
        <f t="array" ref="CT42">AN42*INDEX(prod_est,$H42+$I42-1,MATCH(CT$14,$BQ$14:$DQ$14,0))</f>
        <v>0</v>
      </c>
      <c r="CU42" s="4" cm="1">
        <f t="array" ref="CU42">AO42*INDEX(prod_est,$H42+$I42-1,MATCH(CU$14,$BQ$14:$DQ$14,0))</f>
        <v>0</v>
      </c>
      <c r="CV42" s="4" cm="1">
        <f t="array" ref="CV42">AP42*INDEX(prod_est,$H42+$I42-1,MATCH(CV$14,$BQ$14:$DQ$14,0))</f>
        <v>0</v>
      </c>
      <c r="CW42" s="4" cm="1">
        <f t="array" ref="CW42">AQ42*INDEX(prod_est,$H42+$I42-1,MATCH(CW$14,$BQ$14:$DQ$14,0))</f>
        <v>0</v>
      </c>
      <c r="CX42" s="4" cm="1">
        <f t="array" ref="CX42">AR42*INDEX(prod_est,$H42+$I42-1,MATCH(CX$14,$BQ$14:$DQ$14,0))</f>
        <v>0</v>
      </c>
      <c r="CY42" s="4" cm="1">
        <f t="array" ref="CY42">AS42*INDEX(prod_est,$H42+$I42-1,MATCH(CY$14,$BQ$14:$DQ$14,0))</f>
        <v>0</v>
      </c>
      <c r="CZ42" s="4" cm="1">
        <f t="array" ref="CZ42">AT42*INDEX(prod_est,$H42+$I42-1,MATCH(CZ$14,$BQ$14:$DQ$14,0))</f>
        <v>0</v>
      </c>
      <c r="DA42" s="4" cm="1">
        <f t="array" ref="DA42">AU42*INDEX(prod_est,$H42+$I42-1,MATCH(DA$14,$BQ$14:$DQ$14,0))</f>
        <v>0</v>
      </c>
      <c r="DB42" s="4" cm="1">
        <f t="array" ref="DB42">AV42*INDEX(prod_est,$H42+$I42-1,MATCH(DB$14,$BQ$14:$DQ$14,0))</f>
        <v>0</v>
      </c>
      <c r="DC42" s="4" cm="1">
        <f t="array" ref="DC42">AW42*INDEX(prod_est,$H42+$I42-1,MATCH(DC$14,$BQ$14:$DQ$14,0))</f>
        <v>0</v>
      </c>
      <c r="DD42" s="4" cm="1">
        <f t="array" ref="DD42">AX42*INDEX(prod_est,$H42+$I42-1,MATCH(DD$14,$BQ$14:$DQ$14,0))</f>
        <v>0</v>
      </c>
      <c r="DE42" s="4" cm="1">
        <f t="array" ref="DE42">AY42*INDEX(prod_est,$H42+$I42-1,MATCH(DE$14,$BQ$14:$DQ$14,0))</f>
        <v>0</v>
      </c>
      <c r="DF42" s="4" cm="1">
        <f t="array" ref="DF42">AZ42*INDEX(prod_est,$H42+$I42-1,MATCH(DF$14,$BQ$14:$DQ$14,0))</f>
        <v>0</v>
      </c>
      <c r="DG42" s="4" cm="1">
        <f t="array" ref="DG42">BA42*INDEX(prod_est,$H42+$I42-1,MATCH(DG$14,$BQ$14:$DQ$14,0))</f>
        <v>0</v>
      </c>
      <c r="DH42" s="4" cm="1">
        <f t="array" ref="DH42">BB42*INDEX(prod_est,$H42+$I42-1,MATCH(DH$14,$BQ$14:$DQ$14,0))</f>
        <v>0</v>
      </c>
      <c r="DI42" s="4" cm="1">
        <f t="array" ref="DI42">BC42*INDEX(prod_est,$H42+$I42-1,MATCH(DI$14,$BQ$14:$DQ$14,0))</f>
        <v>0</v>
      </c>
      <c r="DJ42" s="4" cm="1">
        <f t="array" ref="DJ42">BD42*INDEX(prod_est,$H42+$I42-1,MATCH(DJ$14,$BQ$14:$DQ$14,0))</f>
        <v>0</v>
      </c>
      <c r="DK42" s="4" cm="1">
        <f t="array" ref="DK42">BE42*INDEX(prod_est,$H42+$I42-1,MATCH(DK$14,$BQ$14:$DQ$14,0))</f>
        <v>0</v>
      </c>
      <c r="DL42" s="4" cm="1">
        <f t="array" ref="DL42">BF42*INDEX(prod_est,$H42+$I42-1,MATCH(DL$14,$BQ$14:$DQ$14,0))</f>
        <v>0</v>
      </c>
      <c r="DM42" s="4" cm="1">
        <f t="array" ref="DM42">BG42*INDEX(prod_est,$H42+$I42-1,MATCH(DM$14,$BQ$14:$DQ$14,0))</f>
        <v>0</v>
      </c>
      <c r="DN42" s="4" cm="1">
        <f t="array" ref="DN42">BH42*INDEX(prod_est,$H42+$I42-1,MATCH(DN$14,$BQ$14:$DQ$14,0))</f>
        <v>0</v>
      </c>
      <c r="DO42" s="4" cm="1">
        <f t="array" ref="DO42">BI42*INDEX(prod_est,$H42+$I42-1,MATCH(DO$14,$BQ$14:$DQ$14,0))</f>
        <v>0</v>
      </c>
      <c r="DP42" s="4" cm="1">
        <f t="array" ref="DP42">BJ42*INDEX(prod_est,$H42+$I42-1,MATCH(DP$14,$BQ$14:$DQ$14,0))</f>
        <v>0</v>
      </c>
      <c r="DQ42" s="4" cm="1">
        <f t="array" ref="DQ42">BK42*INDEX(prod_est,$H42+$I42-1,MATCH(DQ$14,$BQ$14:$DQ$14,0))</f>
        <v>0</v>
      </c>
    </row>
    <row r="43" spans="1:121" x14ac:dyDescent="0.25">
      <c r="A43" t="s">
        <v>56</v>
      </c>
      <c r="B43" t="s">
        <v>33</v>
      </c>
      <c r="C43" t="s">
        <v>33</v>
      </c>
      <c r="D43" t="s">
        <v>172</v>
      </c>
      <c r="E43" s="46" t="s">
        <v>37</v>
      </c>
      <c r="F43" s="4">
        <v>0</v>
      </c>
      <c r="G43" s="4">
        <v>0</v>
      </c>
      <c r="H43">
        <f>MATCH(A43,Production_est!$A$4:$A$339,0)</f>
        <v>305</v>
      </c>
      <c r="I43">
        <f>IFERROR(MATCH(E43,Production_est!$D$4:$D$339,0),"-")</f>
        <v>3</v>
      </c>
      <c r="J43" s="4" cm="1">
        <f t="array" ref="J43">IFERROR(INDEX(Production_est!$E$4:$E$339,I43+H43-1),"-")</f>
        <v>70823.560958265996</v>
      </c>
      <c r="K43" s="33">
        <f t="shared" si="3"/>
        <v>0</v>
      </c>
      <c r="L43" s="33">
        <f t="shared" si="32"/>
        <v>0</v>
      </c>
      <c r="M43" s="33">
        <f t="shared" si="32"/>
        <v>0</v>
      </c>
      <c r="N43" s="33">
        <f t="shared" si="32"/>
        <v>0</v>
      </c>
      <c r="O43" s="33">
        <f t="shared" si="32"/>
        <v>0</v>
      </c>
      <c r="P43" s="33">
        <f t="shared" si="32"/>
        <v>0</v>
      </c>
      <c r="Q43" s="33">
        <f t="shared" si="32"/>
        <v>0</v>
      </c>
      <c r="R43" s="33">
        <f t="shared" si="32"/>
        <v>0</v>
      </c>
      <c r="S43" s="33">
        <f t="shared" si="32"/>
        <v>0</v>
      </c>
      <c r="T43" s="33">
        <f t="shared" si="32"/>
        <v>0</v>
      </c>
      <c r="U43" s="33">
        <f t="shared" si="32"/>
        <v>0</v>
      </c>
      <c r="V43" s="33">
        <f t="shared" si="32"/>
        <v>0</v>
      </c>
      <c r="W43" s="33">
        <f t="shared" si="32"/>
        <v>0</v>
      </c>
      <c r="X43" s="33">
        <f t="shared" si="32"/>
        <v>0</v>
      </c>
      <c r="Y43" s="33">
        <f t="shared" si="32"/>
        <v>0</v>
      </c>
      <c r="Z43" s="33">
        <f t="shared" si="32"/>
        <v>0</v>
      </c>
      <c r="AA43" s="33">
        <f t="shared" si="32"/>
        <v>0</v>
      </c>
      <c r="AB43" s="33">
        <f t="shared" si="32"/>
        <v>0</v>
      </c>
      <c r="AC43" s="33">
        <f t="shared" si="32"/>
        <v>0</v>
      </c>
      <c r="AD43" s="33">
        <f t="shared" si="32"/>
        <v>0</v>
      </c>
      <c r="AE43" s="33">
        <f t="shared" si="32"/>
        <v>0</v>
      </c>
      <c r="AF43" s="33">
        <f t="shared" si="32"/>
        <v>0</v>
      </c>
      <c r="AG43" s="33">
        <f t="shared" si="32"/>
        <v>0</v>
      </c>
      <c r="AH43" s="33">
        <f t="shared" si="32"/>
        <v>0</v>
      </c>
      <c r="AI43" s="33">
        <f t="shared" si="32"/>
        <v>0</v>
      </c>
      <c r="AJ43" s="33">
        <f t="shared" si="32"/>
        <v>0</v>
      </c>
      <c r="AK43" s="33">
        <f t="shared" si="32"/>
        <v>0</v>
      </c>
      <c r="AL43" s="33">
        <f t="shared" si="32"/>
        <v>0</v>
      </c>
      <c r="AM43" s="33">
        <f t="shared" si="32"/>
        <v>0</v>
      </c>
      <c r="AN43" s="33">
        <f t="shared" si="32"/>
        <v>0</v>
      </c>
      <c r="AO43" s="33">
        <f t="shared" si="32"/>
        <v>0</v>
      </c>
      <c r="AP43" s="33">
        <f t="shared" si="32"/>
        <v>0</v>
      </c>
      <c r="AQ43" s="33">
        <f t="shared" si="38"/>
        <v>0</v>
      </c>
      <c r="AR43" s="33">
        <f t="shared" si="38"/>
        <v>0</v>
      </c>
      <c r="AS43" s="33">
        <f t="shared" si="38"/>
        <v>0</v>
      </c>
      <c r="AT43" s="33">
        <f t="shared" si="38"/>
        <v>0</v>
      </c>
      <c r="AU43" s="33">
        <f t="shared" si="38"/>
        <v>0</v>
      </c>
      <c r="AV43" s="33">
        <f t="shared" si="38"/>
        <v>0</v>
      </c>
      <c r="AW43" s="33">
        <f t="shared" si="38"/>
        <v>0</v>
      </c>
      <c r="AX43" s="33">
        <f t="shared" si="38"/>
        <v>0</v>
      </c>
      <c r="AY43" s="33">
        <f t="shared" si="38"/>
        <v>0</v>
      </c>
      <c r="AZ43" s="33">
        <f t="shared" si="38"/>
        <v>0</v>
      </c>
      <c r="BA43" s="33">
        <f t="shared" si="38"/>
        <v>0</v>
      </c>
      <c r="BB43" s="33">
        <f t="shared" si="38"/>
        <v>0</v>
      </c>
      <c r="BC43" s="33">
        <f t="shared" si="38"/>
        <v>0</v>
      </c>
      <c r="BD43" s="33">
        <f t="shared" si="38"/>
        <v>0</v>
      </c>
      <c r="BE43" s="33">
        <f t="shared" si="38"/>
        <v>0</v>
      </c>
      <c r="BF43" s="33">
        <f t="shared" si="38"/>
        <v>0</v>
      </c>
      <c r="BG43" s="33">
        <f t="shared" si="38"/>
        <v>0</v>
      </c>
      <c r="BH43" s="33">
        <f t="shared" si="38"/>
        <v>0</v>
      </c>
      <c r="BI43" s="33">
        <f t="shared" si="38"/>
        <v>0</v>
      </c>
      <c r="BJ43" s="33">
        <f t="shared" si="38"/>
        <v>0</v>
      </c>
      <c r="BK43" s="33">
        <f t="shared" si="38"/>
        <v>0</v>
      </c>
      <c r="BL43" t="str">
        <f t="shared" si="6"/>
        <v>20_USA</v>
      </c>
      <c r="BM43" t="str">
        <f t="shared" si="7"/>
        <v>d_nonenergy_16_6_biodiesel</v>
      </c>
      <c r="BP43" s="4">
        <f t="shared" si="8"/>
        <v>0</v>
      </c>
      <c r="BQ43" s="4">
        <f t="shared" si="9"/>
        <v>0</v>
      </c>
      <c r="BR43" s="4" cm="1">
        <f t="array" ref="BR43">L43*INDEX(prod_est,$H43+$I43-1,MATCH(BR$14,$BQ$14:$DQ$14,0))</f>
        <v>0</v>
      </c>
      <c r="BS43" s="4" cm="1">
        <f t="array" ref="BS43">M43*INDEX(prod_est,$H43+$I43-1,MATCH(BS$14,$BQ$14:$DQ$14,0))</f>
        <v>0</v>
      </c>
      <c r="BT43" s="4" cm="1">
        <f t="array" ref="BT43">N43*INDEX(prod_est,$H43+$I43-1,MATCH(BT$14,$BQ$14:$DQ$14,0))</f>
        <v>0</v>
      </c>
      <c r="BU43" s="4" cm="1">
        <f t="array" ref="BU43">O43*INDEX(prod_est,$H43+$I43-1,MATCH(BU$14,$BQ$14:$DQ$14,0))</f>
        <v>0</v>
      </c>
      <c r="BV43" s="4" cm="1">
        <f t="array" ref="BV43">P43*INDEX(prod_est,$H43+$I43-1,MATCH(BV$14,$BQ$14:$DQ$14,0))</f>
        <v>0</v>
      </c>
      <c r="BW43" s="4" cm="1">
        <f t="array" ref="BW43">Q43*INDEX(prod_est,$H43+$I43-1,MATCH(BW$14,$BQ$14:$DQ$14,0))</f>
        <v>0</v>
      </c>
      <c r="BX43" s="4" cm="1">
        <f t="array" ref="BX43">R43*INDEX(prod_est,$H43+$I43-1,MATCH(BX$14,$BQ$14:$DQ$14,0))</f>
        <v>0</v>
      </c>
      <c r="BY43" s="4" cm="1">
        <f t="array" ref="BY43">S43*INDEX(prod_est,$H43+$I43-1,MATCH(BY$14,$BQ$14:$DQ$14,0))</f>
        <v>0</v>
      </c>
      <c r="BZ43" s="4" cm="1">
        <f t="array" ref="BZ43">T43*INDEX(prod_est,$H43+$I43-1,MATCH(BZ$14,$BQ$14:$DQ$14,0))</f>
        <v>0</v>
      </c>
      <c r="CA43" s="4" cm="1">
        <f t="array" ref="CA43">U43*INDEX(prod_est,$H43+$I43-1,MATCH(CA$14,$BQ$14:$DQ$14,0))</f>
        <v>0</v>
      </c>
      <c r="CB43" s="4" cm="1">
        <f t="array" ref="CB43">V43*INDEX(prod_est,$H43+$I43-1,MATCH(CB$14,$BQ$14:$DQ$14,0))</f>
        <v>0</v>
      </c>
      <c r="CC43" s="4" cm="1">
        <f t="array" ref="CC43">W43*INDEX(prod_est,$H43+$I43-1,MATCH(CC$14,$BQ$14:$DQ$14,0))</f>
        <v>0</v>
      </c>
      <c r="CD43" s="4" cm="1">
        <f t="array" ref="CD43">X43*INDEX(prod_est,$H43+$I43-1,MATCH(CD$14,$BQ$14:$DQ$14,0))</f>
        <v>0</v>
      </c>
      <c r="CE43" s="4" cm="1">
        <f t="array" ref="CE43">Y43*INDEX(prod_est,$H43+$I43-1,MATCH(CE$14,$BQ$14:$DQ$14,0))</f>
        <v>0</v>
      </c>
      <c r="CF43" s="4" cm="1">
        <f t="array" ref="CF43">Z43*INDEX(prod_est,$H43+$I43-1,MATCH(CF$14,$BQ$14:$DQ$14,0))</f>
        <v>0</v>
      </c>
      <c r="CG43" s="4" cm="1">
        <f t="array" ref="CG43">AA43*INDEX(prod_est,$H43+$I43-1,MATCH(CG$14,$BQ$14:$DQ$14,0))</f>
        <v>0</v>
      </c>
      <c r="CH43" s="4" cm="1">
        <f t="array" ref="CH43">AB43*INDEX(prod_est,$H43+$I43-1,MATCH(CH$14,$BQ$14:$DQ$14,0))</f>
        <v>0</v>
      </c>
      <c r="CI43" s="4" cm="1">
        <f t="array" ref="CI43">AC43*INDEX(prod_est,$H43+$I43-1,MATCH(CI$14,$BQ$14:$DQ$14,0))</f>
        <v>0</v>
      </c>
      <c r="CJ43" s="4" cm="1">
        <f t="array" ref="CJ43">AD43*INDEX(prod_est,$H43+$I43-1,MATCH(CJ$14,$BQ$14:$DQ$14,0))</f>
        <v>0</v>
      </c>
      <c r="CK43" s="4" cm="1">
        <f t="array" ref="CK43">AE43*INDEX(prod_est,$H43+$I43-1,MATCH(CK$14,$BQ$14:$DQ$14,0))</f>
        <v>0</v>
      </c>
      <c r="CL43" s="4" cm="1">
        <f t="array" ref="CL43">AF43*INDEX(prod_est,$H43+$I43-1,MATCH(CL$14,$BQ$14:$DQ$14,0))</f>
        <v>0</v>
      </c>
      <c r="CM43" s="4" cm="1">
        <f t="array" ref="CM43">AG43*INDEX(prod_est,$H43+$I43-1,MATCH(CM$14,$BQ$14:$DQ$14,0))</f>
        <v>0</v>
      </c>
      <c r="CN43" s="4" cm="1">
        <f t="array" ref="CN43">AH43*INDEX(prod_est,$H43+$I43-1,MATCH(CN$14,$BQ$14:$DQ$14,0))</f>
        <v>0</v>
      </c>
      <c r="CO43" s="4" cm="1">
        <f t="array" ref="CO43">AI43*INDEX(prod_est,$H43+$I43-1,MATCH(CO$14,$BQ$14:$DQ$14,0))</f>
        <v>0</v>
      </c>
      <c r="CP43" s="4" cm="1">
        <f t="array" ref="CP43">AJ43*INDEX(prod_est,$H43+$I43-1,MATCH(CP$14,$BQ$14:$DQ$14,0))</f>
        <v>0</v>
      </c>
      <c r="CQ43" s="4" cm="1">
        <f t="array" ref="CQ43">AK43*INDEX(prod_est,$H43+$I43-1,MATCH(CQ$14,$BQ$14:$DQ$14,0))</f>
        <v>0</v>
      </c>
      <c r="CR43" s="4" cm="1">
        <f t="array" ref="CR43">AL43*INDEX(prod_est,$H43+$I43-1,MATCH(CR$14,$BQ$14:$DQ$14,0))</f>
        <v>0</v>
      </c>
      <c r="CS43" s="4" cm="1">
        <f t="array" ref="CS43">AM43*INDEX(prod_est,$H43+$I43-1,MATCH(CS$14,$BQ$14:$DQ$14,0))</f>
        <v>0</v>
      </c>
      <c r="CT43" s="4" cm="1">
        <f t="array" ref="CT43">AN43*INDEX(prod_est,$H43+$I43-1,MATCH(CT$14,$BQ$14:$DQ$14,0))</f>
        <v>0</v>
      </c>
      <c r="CU43" s="4" cm="1">
        <f t="array" ref="CU43">AO43*INDEX(prod_est,$H43+$I43-1,MATCH(CU$14,$BQ$14:$DQ$14,0))</f>
        <v>0</v>
      </c>
      <c r="CV43" s="4" cm="1">
        <f t="array" ref="CV43">AP43*INDEX(prod_est,$H43+$I43-1,MATCH(CV$14,$BQ$14:$DQ$14,0))</f>
        <v>0</v>
      </c>
      <c r="CW43" s="4" cm="1">
        <f t="array" ref="CW43">AQ43*INDEX(prod_est,$H43+$I43-1,MATCH(CW$14,$BQ$14:$DQ$14,0))</f>
        <v>0</v>
      </c>
      <c r="CX43" s="4" cm="1">
        <f t="array" ref="CX43">AR43*INDEX(prod_est,$H43+$I43-1,MATCH(CX$14,$BQ$14:$DQ$14,0))</f>
        <v>0</v>
      </c>
      <c r="CY43" s="4" cm="1">
        <f t="array" ref="CY43">AS43*INDEX(prod_est,$H43+$I43-1,MATCH(CY$14,$BQ$14:$DQ$14,0))</f>
        <v>0</v>
      </c>
      <c r="CZ43" s="4" cm="1">
        <f t="array" ref="CZ43">AT43*INDEX(prod_est,$H43+$I43-1,MATCH(CZ$14,$BQ$14:$DQ$14,0))</f>
        <v>0</v>
      </c>
      <c r="DA43" s="4" cm="1">
        <f t="array" ref="DA43">AU43*INDEX(prod_est,$H43+$I43-1,MATCH(DA$14,$BQ$14:$DQ$14,0))</f>
        <v>0</v>
      </c>
      <c r="DB43" s="4" cm="1">
        <f t="array" ref="DB43">AV43*INDEX(prod_est,$H43+$I43-1,MATCH(DB$14,$BQ$14:$DQ$14,0))</f>
        <v>0</v>
      </c>
      <c r="DC43" s="4" cm="1">
        <f t="array" ref="DC43">AW43*INDEX(prod_est,$H43+$I43-1,MATCH(DC$14,$BQ$14:$DQ$14,0))</f>
        <v>0</v>
      </c>
      <c r="DD43" s="4" cm="1">
        <f t="array" ref="DD43">AX43*INDEX(prod_est,$H43+$I43-1,MATCH(DD$14,$BQ$14:$DQ$14,0))</f>
        <v>0</v>
      </c>
      <c r="DE43" s="4" cm="1">
        <f t="array" ref="DE43">AY43*INDEX(prod_est,$H43+$I43-1,MATCH(DE$14,$BQ$14:$DQ$14,0))</f>
        <v>0</v>
      </c>
      <c r="DF43" s="4" cm="1">
        <f t="array" ref="DF43">AZ43*INDEX(prod_est,$H43+$I43-1,MATCH(DF$14,$BQ$14:$DQ$14,0))</f>
        <v>0</v>
      </c>
      <c r="DG43" s="4" cm="1">
        <f t="array" ref="DG43">BA43*INDEX(prod_est,$H43+$I43-1,MATCH(DG$14,$BQ$14:$DQ$14,0))</f>
        <v>0</v>
      </c>
      <c r="DH43" s="4" cm="1">
        <f t="array" ref="DH43">BB43*INDEX(prod_est,$H43+$I43-1,MATCH(DH$14,$BQ$14:$DQ$14,0))</f>
        <v>0</v>
      </c>
      <c r="DI43" s="4" cm="1">
        <f t="array" ref="DI43">BC43*INDEX(prod_est,$H43+$I43-1,MATCH(DI$14,$BQ$14:$DQ$14,0))</f>
        <v>0</v>
      </c>
      <c r="DJ43" s="4" cm="1">
        <f t="array" ref="DJ43">BD43*INDEX(prod_est,$H43+$I43-1,MATCH(DJ$14,$BQ$14:$DQ$14,0))</f>
        <v>0</v>
      </c>
      <c r="DK43" s="4" cm="1">
        <f t="array" ref="DK43">BE43*INDEX(prod_est,$H43+$I43-1,MATCH(DK$14,$BQ$14:$DQ$14,0))</f>
        <v>0</v>
      </c>
      <c r="DL43" s="4" cm="1">
        <f t="array" ref="DL43">BF43*INDEX(prod_est,$H43+$I43-1,MATCH(DL$14,$BQ$14:$DQ$14,0))</f>
        <v>0</v>
      </c>
      <c r="DM43" s="4" cm="1">
        <f t="array" ref="DM43">BG43*INDEX(prod_est,$H43+$I43-1,MATCH(DM$14,$BQ$14:$DQ$14,0))</f>
        <v>0</v>
      </c>
      <c r="DN43" s="4" cm="1">
        <f t="array" ref="DN43">BH43*INDEX(prod_est,$H43+$I43-1,MATCH(DN$14,$BQ$14:$DQ$14,0))</f>
        <v>0</v>
      </c>
      <c r="DO43" s="4" cm="1">
        <f t="array" ref="DO43">BI43*INDEX(prod_est,$H43+$I43-1,MATCH(DO$14,$BQ$14:$DQ$14,0))</f>
        <v>0</v>
      </c>
      <c r="DP43" s="4" cm="1">
        <f t="array" ref="DP43">BJ43*INDEX(prod_est,$H43+$I43-1,MATCH(DP$14,$BQ$14:$DQ$14,0))</f>
        <v>0</v>
      </c>
      <c r="DQ43" s="4" cm="1">
        <f t="array" ref="DQ43">BK43*INDEX(prod_est,$H43+$I43-1,MATCH(DQ$14,$BQ$14:$DQ$14,0))</f>
        <v>0</v>
      </c>
    </row>
    <row r="44" spans="1:121" x14ac:dyDescent="0.25">
      <c r="A44" t="s">
        <v>56</v>
      </c>
      <c r="B44" t="s">
        <v>34</v>
      </c>
      <c r="C44" t="s">
        <v>65</v>
      </c>
      <c r="D44" t="s">
        <v>172</v>
      </c>
      <c r="E44" s="46" t="s">
        <v>37</v>
      </c>
      <c r="F44" s="4">
        <v>0</v>
      </c>
      <c r="G44" s="4">
        <v>0</v>
      </c>
      <c r="H44">
        <f>MATCH(A44,Production_est!$A$4:$A$339,0)</f>
        <v>305</v>
      </c>
      <c r="I44">
        <f>IFERROR(MATCH(E44,Production_est!$D$4:$D$339,0),"-")</f>
        <v>3</v>
      </c>
      <c r="J44" s="4" cm="1">
        <f t="array" ref="J44">IFERROR(INDEX(Production_est!$E$4:$E$339,I44+H44-1),"-")</f>
        <v>70823.560958265996</v>
      </c>
      <c r="K44" s="33">
        <f t="shared" si="3"/>
        <v>0</v>
      </c>
      <c r="L44" s="33">
        <f t="shared" ref="L44:AP46" si="39">K44*(1-$G$4)</f>
        <v>0</v>
      </c>
      <c r="M44" s="33">
        <f t="shared" si="39"/>
        <v>0</v>
      </c>
      <c r="N44" s="33">
        <f t="shared" si="39"/>
        <v>0</v>
      </c>
      <c r="O44" s="33">
        <f t="shared" si="39"/>
        <v>0</v>
      </c>
      <c r="P44" s="33">
        <f t="shared" si="39"/>
        <v>0</v>
      </c>
      <c r="Q44" s="33">
        <f t="shared" si="39"/>
        <v>0</v>
      </c>
      <c r="R44" s="33">
        <f t="shared" si="39"/>
        <v>0</v>
      </c>
      <c r="S44" s="33">
        <f t="shared" si="39"/>
        <v>0</v>
      </c>
      <c r="T44" s="33">
        <f t="shared" si="39"/>
        <v>0</v>
      </c>
      <c r="U44" s="33">
        <f t="shared" si="39"/>
        <v>0</v>
      </c>
      <c r="V44" s="33">
        <f t="shared" si="39"/>
        <v>0</v>
      </c>
      <c r="W44" s="33">
        <f t="shared" si="39"/>
        <v>0</v>
      </c>
      <c r="X44" s="33">
        <f t="shared" si="39"/>
        <v>0</v>
      </c>
      <c r="Y44" s="33">
        <f t="shared" si="39"/>
        <v>0</v>
      </c>
      <c r="Z44" s="33">
        <f t="shared" si="39"/>
        <v>0</v>
      </c>
      <c r="AA44" s="33">
        <f t="shared" si="39"/>
        <v>0</v>
      </c>
      <c r="AB44" s="33">
        <f t="shared" si="39"/>
        <v>0</v>
      </c>
      <c r="AC44" s="33">
        <f t="shared" si="39"/>
        <v>0</v>
      </c>
      <c r="AD44" s="33">
        <f t="shared" si="39"/>
        <v>0</v>
      </c>
      <c r="AE44" s="33">
        <f t="shared" si="39"/>
        <v>0</v>
      </c>
      <c r="AF44" s="33">
        <f t="shared" si="39"/>
        <v>0</v>
      </c>
      <c r="AG44" s="33">
        <f t="shared" si="39"/>
        <v>0</v>
      </c>
      <c r="AH44" s="33">
        <f t="shared" si="39"/>
        <v>0</v>
      </c>
      <c r="AI44" s="33">
        <f t="shared" si="39"/>
        <v>0</v>
      </c>
      <c r="AJ44" s="33">
        <f t="shared" si="39"/>
        <v>0</v>
      </c>
      <c r="AK44" s="33">
        <f t="shared" si="39"/>
        <v>0</v>
      </c>
      <c r="AL44" s="33">
        <f t="shared" si="39"/>
        <v>0</v>
      </c>
      <c r="AM44" s="33">
        <f t="shared" si="39"/>
        <v>0</v>
      </c>
      <c r="AN44" s="33">
        <f t="shared" si="39"/>
        <v>0</v>
      </c>
      <c r="AO44" s="33">
        <f t="shared" si="39"/>
        <v>0</v>
      </c>
      <c r="AP44" s="33">
        <f t="shared" si="39"/>
        <v>0</v>
      </c>
      <c r="AQ44" s="33">
        <f t="shared" si="38"/>
        <v>0</v>
      </c>
      <c r="AR44" s="33">
        <f t="shared" si="38"/>
        <v>0</v>
      </c>
      <c r="AS44" s="33">
        <f t="shared" si="38"/>
        <v>0</v>
      </c>
      <c r="AT44" s="33">
        <f t="shared" si="38"/>
        <v>0</v>
      </c>
      <c r="AU44" s="33">
        <f t="shared" si="38"/>
        <v>0</v>
      </c>
      <c r="AV44" s="33">
        <f t="shared" si="38"/>
        <v>0</v>
      </c>
      <c r="AW44" s="33">
        <f t="shared" si="38"/>
        <v>0</v>
      </c>
      <c r="AX44" s="33">
        <f t="shared" si="38"/>
        <v>0</v>
      </c>
      <c r="AY44" s="33">
        <f t="shared" si="38"/>
        <v>0</v>
      </c>
      <c r="AZ44" s="33">
        <f t="shared" si="38"/>
        <v>0</v>
      </c>
      <c r="BA44" s="33">
        <f t="shared" si="38"/>
        <v>0</v>
      </c>
      <c r="BB44" s="33">
        <f t="shared" si="38"/>
        <v>0</v>
      </c>
      <c r="BC44" s="33">
        <f t="shared" si="38"/>
        <v>0</v>
      </c>
      <c r="BD44" s="33">
        <f t="shared" si="38"/>
        <v>0</v>
      </c>
      <c r="BE44" s="33">
        <f t="shared" si="38"/>
        <v>0</v>
      </c>
      <c r="BF44" s="33">
        <f t="shared" si="38"/>
        <v>0</v>
      </c>
      <c r="BG44" s="33">
        <f t="shared" si="38"/>
        <v>0</v>
      </c>
      <c r="BH44" s="33">
        <f t="shared" si="38"/>
        <v>0</v>
      </c>
      <c r="BI44" s="33">
        <f t="shared" si="38"/>
        <v>0</v>
      </c>
      <c r="BJ44" s="33">
        <f t="shared" si="38"/>
        <v>0</v>
      </c>
      <c r="BK44" s="33">
        <f t="shared" si="38"/>
        <v>0</v>
      </c>
      <c r="BL44" t="str">
        <f t="shared" si="6"/>
        <v>20_USA</v>
      </c>
      <c r="BM44" t="str">
        <f t="shared" si="7"/>
        <v>d_nonenergy_16_8_oth_liquid_biofuel</v>
      </c>
      <c r="BP44" s="4">
        <f t="shared" si="8"/>
        <v>0</v>
      </c>
      <c r="BQ44" s="4">
        <f t="shared" si="9"/>
        <v>0</v>
      </c>
      <c r="BR44" s="4" cm="1">
        <f t="array" ref="BR44">L44*INDEX(prod_est,$H44+$I44-1,MATCH(BR$14,$BQ$14:$DQ$14,0))</f>
        <v>0</v>
      </c>
      <c r="BS44" s="4" cm="1">
        <f t="array" ref="BS44">M44*INDEX(prod_est,$H44+$I44-1,MATCH(BS$14,$BQ$14:$DQ$14,0))</f>
        <v>0</v>
      </c>
      <c r="BT44" s="4" cm="1">
        <f t="array" ref="BT44">N44*INDEX(prod_est,$H44+$I44-1,MATCH(BT$14,$BQ$14:$DQ$14,0))</f>
        <v>0</v>
      </c>
      <c r="BU44" s="4" cm="1">
        <f t="array" ref="BU44">O44*INDEX(prod_est,$H44+$I44-1,MATCH(BU$14,$BQ$14:$DQ$14,0))</f>
        <v>0</v>
      </c>
      <c r="BV44" s="4" cm="1">
        <f t="array" ref="BV44">P44*INDEX(prod_est,$H44+$I44-1,MATCH(BV$14,$BQ$14:$DQ$14,0))</f>
        <v>0</v>
      </c>
      <c r="BW44" s="4" cm="1">
        <f t="array" ref="BW44">Q44*INDEX(prod_est,$H44+$I44-1,MATCH(BW$14,$BQ$14:$DQ$14,0))</f>
        <v>0</v>
      </c>
      <c r="BX44" s="4" cm="1">
        <f t="array" ref="BX44">R44*INDEX(prod_est,$H44+$I44-1,MATCH(BX$14,$BQ$14:$DQ$14,0))</f>
        <v>0</v>
      </c>
      <c r="BY44" s="4" cm="1">
        <f t="array" ref="BY44">S44*INDEX(prod_est,$H44+$I44-1,MATCH(BY$14,$BQ$14:$DQ$14,0))</f>
        <v>0</v>
      </c>
      <c r="BZ44" s="4" cm="1">
        <f t="array" ref="BZ44">T44*INDEX(prod_est,$H44+$I44-1,MATCH(BZ$14,$BQ$14:$DQ$14,0))</f>
        <v>0</v>
      </c>
      <c r="CA44" s="4" cm="1">
        <f t="array" ref="CA44">U44*INDEX(prod_est,$H44+$I44-1,MATCH(CA$14,$BQ$14:$DQ$14,0))</f>
        <v>0</v>
      </c>
      <c r="CB44" s="4" cm="1">
        <f t="array" ref="CB44">V44*INDEX(prod_est,$H44+$I44-1,MATCH(CB$14,$BQ$14:$DQ$14,0))</f>
        <v>0</v>
      </c>
      <c r="CC44" s="4" cm="1">
        <f t="array" ref="CC44">W44*INDEX(prod_est,$H44+$I44-1,MATCH(CC$14,$BQ$14:$DQ$14,0))</f>
        <v>0</v>
      </c>
      <c r="CD44" s="4" cm="1">
        <f t="array" ref="CD44">X44*INDEX(prod_est,$H44+$I44-1,MATCH(CD$14,$BQ$14:$DQ$14,0))</f>
        <v>0</v>
      </c>
      <c r="CE44" s="4" cm="1">
        <f t="array" ref="CE44">Y44*INDEX(prod_est,$H44+$I44-1,MATCH(CE$14,$BQ$14:$DQ$14,0))</f>
        <v>0</v>
      </c>
      <c r="CF44" s="4" cm="1">
        <f t="array" ref="CF44">Z44*INDEX(prod_est,$H44+$I44-1,MATCH(CF$14,$BQ$14:$DQ$14,0))</f>
        <v>0</v>
      </c>
      <c r="CG44" s="4" cm="1">
        <f t="array" ref="CG44">AA44*INDEX(prod_est,$H44+$I44-1,MATCH(CG$14,$BQ$14:$DQ$14,0))</f>
        <v>0</v>
      </c>
      <c r="CH44" s="4" cm="1">
        <f t="array" ref="CH44">AB44*INDEX(prod_est,$H44+$I44-1,MATCH(CH$14,$BQ$14:$DQ$14,0))</f>
        <v>0</v>
      </c>
      <c r="CI44" s="4" cm="1">
        <f t="array" ref="CI44">AC44*INDEX(prod_est,$H44+$I44-1,MATCH(CI$14,$BQ$14:$DQ$14,0))</f>
        <v>0</v>
      </c>
      <c r="CJ44" s="4" cm="1">
        <f t="array" ref="CJ44">AD44*INDEX(prod_est,$H44+$I44-1,MATCH(CJ$14,$BQ$14:$DQ$14,0))</f>
        <v>0</v>
      </c>
      <c r="CK44" s="4" cm="1">
        <f t="array" ref="CK44">AE44*INDEX(prod_est,$H44+$I44-1,MATCH(CK$14,$BQ$14:$DQ$14,0))</f>
        <v>0</v>
      </c>
      <c r="CL44" s="4" cm="1">
        <f t="array" ref="CL44">AF44*INDEX(prod_est,$H44+$I44-1,MATCH(CL$14,$BQ$14:$DQ$14,0))</f>
        <v>0</v>
      </c>
      <c r="CM44" s="4" cm="1">
        <f t="array" ref="CM44">AG44*INDEX(prod_est,$H44+$I44-1,MATCH(CM$14,$BQ$14:$DQ$14,0))</f>
        <v>0</v>
      </c>
      <c r="CN44" s="4" cm="1">
        <f t="array" ref="CN44">AH44*INDEX(prod_est,$H44+$I44-1,MATCH(CN$14,$BQ$14:$DQ$14,0))</f>
        <v>0</v>
      </c>
      <c r="CO44" s="4" cm="1">
        <f t="array" ref="CO44">AI44*INDEX(prod_est,$H44+$I44-1,MATCH(CO$14,$BQ$14:$DQ$14,0))</f>
        <v>0</v>
      </c>
      <c r="CP44" s="4" cm="1">
        <f t="array" ref="CP44">AJ44*INDEX(prod_est,$H44+$I44-1,MATCH(CP$14,$BQ$14:$DQ$14,0))</f>
        <v>0</v>
      </c>
      <c r="CQ44" s="4" cm="1">
        <f t="array" ref="CQ44">AK44*INDEX(prod_est,$H44+$I44-1,MATCH(CQ$14,$BQ$14:$DQ$14,0))</f>
        <v>0</v>
      </c>
      <c r="CR44" s="4" cm="1">
        <f t="array" ref="CR44">AL44*INDEX(prod_est,$H44+$I44-1,MATCH(CR$14,$BQ$14:$DQ$14,0))</f>
        <v>0</v>
      </c>
      <c r="CS44" s="4" cm="1">
        <f t="array" ref="CS44">AM44*INDEX(prod_est,$H44+$I44-1,MATCH(CS$14,$BQ$14:$DQ$14,0))</f>
        <v>0</v>
      </c>
      <c r="CT44" s="4" cm="1">
        <f t="array" ref="CT44">AN44*INDEX(prod_est,$H44+$I44-1,MATCH(CT$14,$BQ$14:$DQ$14,0))</f>
        <v>0</v>
      </c>
      <c r="CU44" s="4" cm="1">
        <f t="array" ref="CU44">AO44*INDEX(prod_est,$H44+$I44-1,MATCH(CU$14,$BQ$14:$DQ$14,0))</f>
        <v>0</v>
      </c>
      <c r="CV44" s="4" cm="1">
        <f t="array" ref="CV44">AP44*INDEX(prod_est,$H44+$I44-1,MATCH(CV$14,$BQ$14:$DQ$14,0))</f>
        <v>0</v>
      </c>
      <c r="CW44" s="4" cm="1">
        <f t="array" ref="CW44">AQ44*INDEX(prod_est,$H44+$I44-1,MATCH(CW$14,$BQ$14:$DQ$14,0))</f>
        <v>0</v>
      </c>
      <c r="CX44" s="4" cm="1">
        <f t="array" ref="CX44">AR44*INDEX(prod_est,$H44+$I44-1,MATCH(CX$14,$BQ$14:$DQ$14,0))</f>
        <v>0</v>
      </c>
      <c r="CY44" s="4" cm="1">
        <f t="array" ref="CY44">AS44*INDEX(prod_est,$H44+$I44-1,MATCH(CY$14,$BQ$14:$DQ$14,0))</f>
        <v>0</v>
      </c>
      <c r="CZ44" s="4" cm="1">
        <f t="array" ref="CZ44">AT44*INDEX(prod_est,$H44+$I44-1,MATCH(CZ$14,$BQ$14:$DQ$14,0))</f>
        <v>0</v>
      </c>
      <c r="DA44" s="4" cm="1">
        <f t="array" ref="DA44">AU44*INDEX(prod_est,$H44+$I44-1,MATCH(DA$14,$BQ$14:$DQ$14,0))</f>
        <v>0</v>
      </c>
      <c r="DB44" s="4" cm="1">
        <f t="array" ref="DB44">AV44*INDEX(prod_est,$H44+$I44-1,MATCH(DB$14,$BQ$14:$DQ$14,0))</f>
        <v>0</v>
      </c>
      <c r="DC44" s="4" cm="1">
        <f t="array" ref="DC44">AW44*INDEX(prod_est,$H44+$I44-1,MATCH(DC$14,$BQ$14:$DQ$14,0))</f>
        <v>0</v>
      </c>
      <c r="DD44" s="4" cm="1">
        <f t="array" ref="DD44">AX44*INDEX(prod_est,$H44+$I44-1,MATCH(DD$14,$BQ$14:$DQ$14,0))</f>
        <v>0</v>
      </c>
      <c r="DE44" s="4" cm="1">
        <f t="array" ref="DE44">AY44*INDEX(prod_est,$H44+$I44-1,MATCH(DE$14,$BQ$14:$DQ$14,0))</f>
        <v>0</v>
      </c>
      <c r="DF44" s="4" cm="1">
        <f t="array" ref="DF44">AZ44*INDEX(prod_est,$H44+$I44-1,MATCH(DF$14,$BQ$14:$DQ$14,0))</f>
        <v>0</v>
      </c>
      <c r="DG44" s="4" cm="1">
        <f t="array" ref="DG44">BA44*INDEX(prod_est,$H44+$I44-1,MATCH(DG$14,$BQ$14:$DQ$14,0))</f>
        <v>0</v>
      </c>
      <c r="DH44" s="4" cm="1">
        <f t="array" ref="DH44">BB44*INDEX(prod_est,$H44+$I44-1,MATCH(DH$14,$BQ$14:$DQ$14,0))</f>
        <v>0</v>
      </c>
      <c r="DI44" s="4" cm="1">
        <f t="array" ref="DI44">BC44*INDEX(prod_est,$H44+$I44-1,MATCH(DI$14,$BQ$14:$DQ$14,0))</f>
        <v>0</v>
      </c>
      <c r="DJ44" s="4" cm="1">
        <f t="array" ref="DJ44">BD44*INDEX(prod_est,$H44+$I44-1,MATCH(DJ$14,$BQ$14:$DQ$14,0))</f>
        <v>0</v>
      </c>
      <c r="DK44" s="4" cm="1">
        <f t="array" ref="DK44">BE44*INDEX(prod_est,$H44+$I44-1,MATCH(DK$14,$BQ$14:$DQ$14,0))</f>
        <v>0</v>
      </c>
      <c r="DL44" s="4" cm="1">
        <f t="array" ref="DL44">BF44*INDEX(prod_est,$H44+$I44-1,MATCH(DL$14,$BQ$14:$DQ$14,0))</f>
        <v>0</v>
      </c>
      <c r="DM44" s="4" cm="1">
        <f t="array" ref="DM44">BG44*INDEX(prod_est,$H44+$I44-1,MATCH(DM$14,$BQ$14:$DQ$14,0))</f>
        <v>0</v>
      </c>
      <c r="DN44" s="4" cm="1">
        <f t="array" ref="DN44">BH44*INDEX(prod_est,$H44+$I44-1,MATCH(DN$14,$BQ$14:$DQ$14,0))</f>
        <v>0</v>
      </c>
      <c r="DO44" s="4" cm="1">
        <f t="array" ref="DO44">BI44*INDEX(prod_est,$H44+$I44-1,MATCH(DO$14,$BQ$14:$DQ$14,0))</f>
        <v>0</v>
      </c>
      <c r="DP44" s="4" cm="1">
        <f t="array" ref="DP44">BJ44*INDEX(prod_est,$H44+$I44-1,MATCH(DP$14,$BQ$14:$DQ$14,0))</f>
        <v>0</v>
      </c>
      <c r="DQ44" s="4" cm="1">
        <f t="array" ref="DQ44">BK44*INDEX(prod_est,$H44+$I44-1,MATCH(DQ$14,$BQ$14:$DQ$14,0))</f>
        <v>0</v>
      </c>
    </row>
    <row r="45" spans="1:121" x14ac:dyDescent="0.25">
      <c r="A45" t="s">
        <v>56</v>
      </c>
      <c r="B45" t="s">
        <v>35</v>
      </c>
      <c r="C45" t="s">
        <v>35</v>
      </c>
      <c r="D45" t="s">
        <v>172</v>
      </c>
      <c r="E45" s="46" t="s">
        <v>37</v>
      </c>
      <c r="F45" s="4">
        <v>0</v>
      </c>
      <c r="G45" s="4">
        <v>0</v>
      </c>
      <c r="H45">
        <f>MATCH(A45,Production_est!$A$4:$A$339,0)</f>
        <v>305</v>
      </c>
      <c r="I45">
        <f>IFERROR(MATCH(E45,Production_est!$D$4:$D$339,0),"-")</f>
        <v>3</v>
      </c>
      <c r="J45" s="4" cm="1">
        <f t="array" ref="J45">IFERROR(INDEX(Production_est!$E$4:$E$339,I45+H45-1),"-")</f>
        <v>70823.560958265996</v>
      </c>
      <c r="K45" s="33">
        <f t="shared" si="3"/>
        <v>0</v>
      </c>
      <c r="L45" s="33">
        <f t="shared" si="39"/>
        <v>0</v>
      </c>
      <c r="M45" s="33">
        <f t="shared" si="39"/>
        <v>0</v>
      </c>
      <c r="N45" s="33">
        <f t="shared" si="39"/>
        <v>0</v>
      </c>
      <c r="O45" s="33">
        <f t="shared" si="39"/>
        <v>0</v>
      </c>
      <c r="P45" s="33">
        <f t="shared" si="39"/>
        <v>0</v>
      </c>
      <c r="Q45" s="33">
        <f t="shared" si="39"/>
        <v>0</v>
      </c>
      <c r="R45" s="33">
        <f t="shared" si="39"/>
        <v>0</v>
      </c>
      <c r="S45" s="33">
        <f t="shared" si="39"/>
        <v>0</v>
      </c>
      <c r="T45" s="33">
        <f t="shared" si="39"/>
        <v>0</v>
      </c>
      <c r="U45" s="33">
        <f t="shared" si="39"/>
        <v>0</v>
      </c>
      <c r="V45" s="33">
        <f t="shared" si="39"/>
        <v>0</v>
      </c>
      <c r="W45" s="33">
        <f t="shared" si="39"/>
        <v>0</v>
      </c>
      <c r="X45" s="33">
        <f t="shared" si="39"/>
        <v>0</v>
      </c>
      <c r="Y45" s="33">
        <f t="shared" si="39"/>
        <v>0</v>
      </c>
      <c r="Z45" s="33">
        <f t="shared" si="39"/>
        <v>0</v>
      </c>
      <c r="AA45" s="33">
        <f t="shared" si="39"/>
        <v>0</v>
      </c>
      <c r="AB45" s="33">
        <f t="shared" si="39"/>
        <v>0</v>
      </c>
      <c r="AC45" s="33">
        <f t="shared" si="39"/>
        <v>0</v>
      </c>
      <c r="AD45" s="33">
        <f t="shared" si="39"/>
        <v>0</v>
      </c>
      <c r="AE45" s="33">
        <f t="shared" si="39"/>
        <v>0</v>
      </c>
      <c r="AF45" s="33">
        <f t="shared" si="39"/>
        <v>0</v>
      </c>
      <c r="AG45" s="33">
        <f t="shared" si="39"/>
        <v>0</v>
      </c>
      <c r="AH45" s="33">
        <f t="shared" si="39"/>
        <v>0</v>
      </c>
      <c r="AI45" s="33">
        <f t="shared" si="39"/>
        <v>0</v>
      </c>
      <c r="AJ45" s="33">
        <f t="shared" si="39"/>
        <v>0</v>
      </c>
      <c r="AK45" s="33">
        <f t="shared" si="39"/>
        <v>0</v>
      </c>
      <c r="AL45" s="33">
        <f t="shared" si="39"/>
        <v>0</v>
      </c>
      <c r="AM45" s="33">
        <f t="shared" si="39"/>
        <v>0</v>
      </c>
      <c r="AN45" s="33">
        <f t="shared" si="39"/>
        <v>0</v>
      </c>
      <c r="AO45" s="33">
        <f t="shared" si="39"/>
        <v>0</v>
      </c>
      <c r="AP45" s="33">
        <f t="shared" si="39"/>
        <v>0</v>
      </c>
      <c r="AQ45" s="33">
        <f t="shared" si="38"/>
        <v>0</v>
      </c>
      <c r="AR45" s="33">
        <f t="shared" si="38"/>
        <v>0</v>
      </c>
      <c r="AS45" s="33">
        <f t="shared" si="38"/>
        <v>0</v>
      </c>
      <c r="AT45" s="33">
        <f t="shared" si="38"/>
        <v>0</v>
      </c>
      <c r="AU45" s="33">
        <f t="shared" si="38"/>
        <v>0</v>
      </c>
      <c r="AV45" s="33">
        <f t="shared" si="38"/>
        <v>0</v>
      </c>
      <c r="AW45" s="33">
        <f t="shared" si="38"/>
        <v>0</v>
      </c>
      <c r="AX45" s="33">
        <f t="shared" si="38"/>
        <v>0</v>
      </c>
      <c r="AY45" s="33">
        <f t="shared" si="38"/>
        <v>0</v>
      </c>
      <c r="AZ45" s="33">
        <f t="shared" si="38"/>
        <v>0</v>
      </c>
      <c r="BA45" s="33">
        <f t="shared" si="38"/>
        <v>0</v>
      </c>
      <c r="BB45" s="33">
        <f t="shared" si="38"/>
        <v>0</v>
      </c>
      <c r="BC45" s="33">
        <f t="shared" si="38"/>
        <v>0</v>
      </c>
      <c r="BD45" s="33">
        <f t="shared" si="38"/>
        <v>0</v>
      </c>
      <c r="BE45" s="33">
        <f t="shared" si="38"/>
        <v>0</v>
      </c>
      <c r="BF45" s="33">
        <f t="shared" si="38"/>
        <v>0</v>
      </c>
      <c r="BG45" s="33">
        <f t="shared" si="38"/>
        <v>0</v>
      </c>
      <c r="BH45" s="33">
        <f t="shared" si="38"/>
        <v>0</v>
      </c>
      <c r="BI45" s="33">
        <f t="shared" si="38"/>
        <v>0</v>
      </c>
      <c r="BJ45" s="33">
        <f t="shared" si="38"/>
        <v>0</v>
      </c>
      <c r="BK45" s="33">
        <f t="shared" si="38"/>
        <v>0</v>
      </c>
      <c r="BL45" t="str">
        <f t="shared" si="6"/>
        <v>20_USA</v>
      </c>
      <c r="BM45" t="str">
        <f t="shared" si="7"/>
        <v>d_nonenergy_17_electricity</v>
      </c>
      <c r="BP45" s="4">
        <f t="shared" si="8"/>
        <v>0</v>
      </c>
      <c r="BQ45" s="4">
        <f t="shared" si="9"/>
        <v>0</v>
      </c>
      <c r="BR45" s="4" cm="1">
        <f t="array" ref="BR45">L45*INDEX(prod_est,$H45+$I45-1,MATCH(BR$14,$BQ$14:$DQ$14,0))</f>
        <v>0</v>
      </c>
      <c r="BS45" s="4" cm="1">
        <f t="array" ref="BS45">M45*INDEX(prod_est,$H45+$I45-1,MATCH(BS$14,$BQ$14:$DQ$14,0))</f>
        <v>0</v>
      </c>
      <c r="BT45" s="4" cm="1">
        <f t="array" ref="BT45">N45*INDEX(prod_est,$H45+$I45-1,MATCH(BT$14,$BQ$14:$DQ$14,0))</f>
        <v>0</v>
      </c>
      <c r="BU45" s="4" cm="1">
        <f t="array" ref="BU45">O45*INDEX(prod_est,$H45+$I45-1,MATCH(BU$14,$BQ$14:$DQ$14,0))</f>
        <v>0</v>
      </c>
      <c r="BV45" s="4" cm="1">
        <f t="array" ref="BV45">P45*INDEX(prod_est,$H45+$I45-1,MATCH(BV$14,$BQ$14:$DQ$14,0))</f>
        <v>0</v>
      </c>
      <c r="BW45" s="4" cm="1">
        <f t="array" ref="BW45">Q45*INDEX(prod_est,$H45+$I45-1,MATCH(BW$14,$BQ$14:$DQ$14,0))</f>
        <v>0</v>
      </c>
      <c r="BX45" s="4" cm="1">
        <f t="array" ref="BX45">R45*INDEX(prod_est,$H45+$I45-1,MATCH(BX$14,$BQ$14:$DQ$14,0))</f>
        <v>0</v>
      </c>
      <c r="BY45" s="4" cm="1">
        <f t="array" ref="BY45">S45*INDEX(prod_est,$H45+$I45-1,MATCH(BY$14,$BQ$14:$DQ$14,0))</f>
        <v>0</v>
      </c>
      <c r="BZ45" s="4" cm="1">
        <f t="array" ref="BZ45">T45*INDEX(prod_est,$H45+$I45-1,MATCH(BZ$14,$BQ$14:$DQ$14,0))</f>
        <v>0</v>
      </c>
      <c r="CA45" s="4" cm="1">
        <f t="array" ref="CA45">U45*INDEX(prod_est,$H45+$I45-1,MATCH(CA$14,$BQ$14:$DQ$14,0))</f>
        <v>0</v>
      </c>
      <c r="CB45" s="4" cm="1">
        <f t="array" ref="CB45">V45*INDEX(prod_est,$H45+$I45-1,MATCH(CB$14,$BQ$14:$DQ$14,0))</f>
        <v>0</v>
      </c>
      <c r="CC45" s="4" cm="1">
        <f t="array" ref="CC45">W45*INDEX(prod_est,$H45+$I45-1,MATCH(CC$14,$BQ$14:$DQ$14,0))</f>
        <v>0</v>
      </c>
      <c r="CD45" s="4" cm="1">
        <f t="array" ref="CD45">X45*INDEX(prod_est,$H45+$I45-1,MATCH(CD$14,$BQ$14:$DQ$14,0))</f>
        <v>0</v>
      </c>
      <c r="CE45" s="4" cm="1">
        <f t="array" ref="CE45">Y45*INDEX(prod_est,$H45+$I45-1,MATCH(CE$14,$BQ$14:$DQ$14,0))</f>
        <v>0</v>
      </c>
      <c r="CF45" s="4" cm="1">
        <f t="array" ref="CF45">Z45*INDEX(prod_est,$H45+$I45-1,MATCH(CF$14,$BQ$14:$DQ$14,0))</f>
        <v>0</v>
      </c>
      <c r="CG45" s="4" cm="1">
        <f t="array" ref="CG45">AA45*INDEX(prod_est,$H45+$I45-1,MATCH(CG$14,$BQ$14:$DQ$14,0))</f>
        <v>0</v>
      </c>
      <c r="CH45" s="4" cm="1">
        <f t="array" ref="CH45">AB45*INDEX(prod_est,$H45+$I45-1,MATCH(CH$14,$BQ$14:$DQ$14,0))</f>
        <v>0</v>
      </c>
      <c r="CI45" s="4" cm="1">
        <f t="array" ref="CI45">AC45*INDEX(prod_est,$H45+$I45-1,MATCH(CI$14,$BQ$14:$DQ$14,0))</f>
        <v>0</v>
      </c>
      <c r="CJ45" s="4" cm="1">
        <f t="array" ref="CJ45">AD45*INDEX(prod_est,$H45+$I45-1,MATCH(CJ$14,$BQ$14:$DQ$14,0))</f>
        <v>0</v>
      </c>
      <c r="CK45" s="4" cm="1">
        <f t="array" ref="CK45">AE45*INDEX(prod_est,$H45+$I45-1,MATCH(CK$14,$BQ$14:$DQ$14,0))</f>
        <v>0</v>
      </c>
      <c r="CL45" s="4" cm="1">
        <f t="array" ref="CL45">AF45*INDEX(prod_est,$H45+$I45-1,MATCH(CL$14,$BQ$14:$DQ$14,0))</f>
        <v>0</v>
      </c>
      <c r="CM45" s="4" cm="1">
        <f t="array" ref="CM45">AG45*INDEX(prod_est,$H45+$I45-1,MATCH(CM$14,$BQ$14:$DQ$14,0))</f>
        <v>0</v>
      </c>
      <c r="CN45" s="4" cm="1">
        <f t="array" ref="CN45">AH45*INDEX(prod_est,$H45+$I45-1,MATCH(CN$14,$BQ$14:$DQ$14,0))</f>
        <v>0</v>
      </c>
      <c r="CO45" s="4" cm="1">
        <f t="array" ref="CO45">AI45*INDEX(prod_est,$H45+$I45-1,MATCH(CO$14,$BQ$14:$DQ$14,0))</f>
        <v>0</v>
      </c>
      <c r="CP45" s="4" cm="1">
        <f t="array" ref="CP45">AJ45*INDEX(prod_est,$H45+$I45-1,MATCH(CP$14,$BQ$14:$DQ$14,0))</f>
        <v>0</v>
      </c>
      <c r="CQ45" s="4" cm="1">
        <f t="array" ref="CQ45">AK45*INDEX(prod_est,$H45+$I45-1,MATCH(CQ$14,$BQ$14:$DQ$14,0))</f>
        <v>0</v>
      </c>
      <c r="CR45" s="4" cm="1">
        <f t="array" ref="CR45">AL45*INDEX(prod_est,$H45+$I45-1,MATCH(CR$14,$BQ$14:$DQ$14,0))</f>
        <v>0</v>
      </c>
      <c r="CS45" s="4" cm="1">
        <f t="array" ref="CS45">AM45*INDEX(prod_est,$H45+$I45-1,MATCH(CS$14,$BQ$14:$DQ$14,0))</f>
        <v>0</v>
      </c>
      <c r="CT45" s="4" cm="1">
        <f t="array" ref="CT45">AN45*INDEX(prod_est,$H45+$I45-1,MATCH(CT$14,$BQ$14:$DQ$14,0))</f>
        <v>0</v>
      </c>
      <c r="CU45" s="4" cm="1">
        <f t="array" ref="CU45">AO45*INDEX(prod_est,$H45+$I45-1,MATCH(CU$14,$BQ$14:$DQ$14,0))</f>
        <v>0</v>
      </c>
      <c r="CV45" s="4" cm="1">
        <f t="array" ref="CV45">AP45*INDEX(prod_est,$H45+$I45-1,MATCH(CV$14,$BQ$14:$DQ$14,0))</f>
        <v>0</v>
      </c>
      <c r="CW45" s="4" cm="1">
        <f t="array" ref="CW45">AQ45*INDEX(prod_est,$H45+$I45-1,MATCH(CW$14,$BQ$14:$DQ$14,0))</f>
        <v>0</v>
      </c>
      <c r="CX45" s="4" cm="1">
        <f t="array" ref="CX45">AR45*INDEX(prod_est,$H45+$I45-1,MATCH(CX$14,$BQ$14:$DQ$14,0))</f>
        <v>0</v>
      </c>
      <c r="CY45" s="4" cm="1">
        <f t="array" ref="CY45">AS45*INDEX(prod_est,$H45+$I45-1,MATCH(CY$14,$BQ$14:$DQ$14,0))</f>
        <v>0</v>
      </c>
      <c r="CZ45" s="4" cm="1">
        <f t="array" ref="CZ45">AT45*INDEX(prod_est,$H45+$I45-1,MATCH(CZ$14,$BQ$14:$DQ$14,0))</f>
        <v>0</v>
      </c>
      <c r="DA45" s="4" cm="1">
        <f t="array" ref="DA45">AU45*INDEX(prod_est,$H45+$I45-1,MATCH(DA$14,$BQ$14:$DQ$14,0))</f>
        <v>0</v>
      </c>
      <c r="DB45" s="4" cm="1">
        <f t="array" ref="DB45">AV45*INDEX(prod_est,$H45+$I45-1,MATCH(DB$14,$BQ$14:$DQ$14,0))</f>
        <v>0</v>
      </c>
      <c r="DC45" s="4" cm="1">
        <f t="array" ref="DC45">AW45*INDEX(prod_est,$H45+$I45-1,MATCH(DC$14,$BQ$14:$DQ$14,0))</f>
        <v>0</v>
      </c>
      <c r="DD45" s="4" cm="1">
        <f t="array" ref="DD45">AX45*INDEX(prod_est,$H45+$I45-1,MATCH(DD$14,$BQ$14:$DQ$14,0))</f>
        <v>0</v>
      </c>
      <c r="DE45" s="4" cm="1">
        <f t="array" ref="DE45">AY45*INDEX(prod_est,$H45+$I45-1,MATCH(DE$14,$BQ$14:$DQ$14,0))</f>
        <v>0</v>
      </c>
      <c r="DF45" s="4" cm="1">
        <f t="array" ref="DF45">AZ45*INDEX(prod_est,$H45+$I45-1,MATCH(DF$14,$BQ$14:$DQ$14,0))</f>
        <v>0</v>
      </c>
      <c r="DG45" s="4" cm="1">
        <f t="array" ref="DG45">BA45*INDEX(prod_est,$H45+$I45-1,MATCH(DG$14,$BQ$14:$DQ$14,0))</f>
        <v>0</v>
      </c>
      <c r="DH45" s="4" cm="1">
        <f t="array" ref="DH45">BB45*INDEX(prod_est,$H45+$I45-1,MATCH(DH$14,$BQ$14:$DQ$14,0))</f>
        <v>0</v>
      </c>
      <c r="DI45" s="4" cm="1">
        <f t="array" ref="DI45">BC45*INDEX(prod_est,$H45+$I45-1,MATCH(DI$14,$BQ$14:$DQ$14,0))</f>
        <v>0</v>
      </c>
      <c r="DJ45" s="4" cm="1">
        <f t="array" ref="DJ45">BD45*INDEX(prod_est,$H45+$I45-1,MATCH(DJ$14,$BQ$14:$DQ$14,0))</f>
        <v>0</v>
      </c>
      <c r="DK45" s="4" cm="1">
        <f t="array" ref="DK45">BE45*INDEX(prod_est,$H45+$I45-1,MATCH(DK$14,$BQ$14:$DQ$14,0))</f>
        <v>0</v>
      </c>
      <c r="DL45" s="4" cm="1">
        <f t="array" ref="DL45">BF45*INDEX(prod_est,$H45+$I45-1,MATCH(DL$14,$BQ$14:$DQ$14,0))</f>
        <v>0</v>
      </c>
      <c r="DM45" s="4" cm="1">
        <f t="array" ref="DM45">BG45*INDEX(prod_est,$H45+$I45-1,MATCH(DM$14,$BQ$14:$DQ$14,0))</f>
        <v>0</v>
      </c>
      <c r="DN45" s="4" cm="1">
        <f t="array" ref="DN45">BH45*INDEX(prod_est,$H45+$I45-1,MATCH(DN$14,$BQ$14:$DQ$14,0))</f>
        <v>0</v>
      </c>
      <c r="DO45" s="4" cm="1">
        <f t="array" ref="DO45">BI45*INDEX(prod_est,$H45+$I45-1,MATCH(DO$14,$BQ$14:$DQ$14,0))</f>
        <v>0</v>
      </c>
      <c r="DP45" s="4" cm="1">
        <f t="array" ref="DP45">BJ45*INDEX(prod_est,$H45+$I45-1,MATCH(DP$14,$BQ$14:$DQ$14,0))</f>
        <v>0</v>
      </c>
      <c r="DQ45" s="4" cm="1">
        <f t="array" ref="DQ45">BK45*INDEX(prod_est,$H45+$I45-1,MATCH(DQ$14,$BQ$14:$DQ$14,0))</f>
        <v>0</v>
      </c>
    </row>
    <row r="46" spans="1:121" x14ac:dyDescent="0.25">
      <c r="A46" t="s">
        <v>56</v>
      </c>
      <c r="B46" t="s">
        <v>36</v>
      </c>
      <c r="C46" t="s">
        <v>36</v>
      </c>
      <c r="D46" t="s">
        <v>172</v>
      </c>
      <c r="E46" s="46" t="s">
        <v>37</v>
      </c>
      <c r="F46" s="4">
        <v>0</v>
      </c>
      <c r="G46" s="4">
        <v>0</v>
      </c>
      <c r="H46">
        <f>MATCH(A46,Production_est!$A$4:$A$339,0)</f>
        <v>305</v>
      </c>
      <c r="I46">
        <f>IFERROR(MATCH(E46,Production_est!$D$4:$D$339,0),"-")</f>
        <v>3</v>
      </c>
      <c r="J46" s="4" cm="1">
        <f t="array" ref="J46">IFERROR(INDEX(Production_est!$E$4:$E$339,I46+H46-1),"-")</f>
        <v>70823.560958265996</v>
      </c>
      <c r="K46" s="33">
        <f t="shared" si="3"/>
        <v>0</v>
      </c>
      <c r="L46" s="33">
        <f t="shared" si="39"/>
        <v>0</v>
      </c>
      <c r="M46" s="33">
        <f t="shared" si="39"/>
        <v>0</v>
      </c>
      <c r="N46" s="33">
        <f t="shared" si="39"/>
        <v>0</v>
      </c>
      <c r="O46" s="33">
        <f t="shared" si="39"/>
        <v>0</v>
      </c>
      <c r="P46" s="33">
        <f t="shared" si="39"/>
        <v>0</v>
      </c>
      <c r="Q46" s="33">
        <f t="shared" si="39"/>
        <v>0</v>
      </c>
      <c r="R46" s="33">
        <f t="shared" si="39"/>
        <v>0</v>
      </c>
      <c r="S46" s="33">
        <f t="shared" si="39"/>
        <v>0</v>
      </c>
      <c r="T46" s="33">
        <f t="shared" si="39"/>
        <v>0</v>
      </c>
      <c r="U46" s="33">
        <f t="shared" si="39"/>
        <v>0</v>
      </c>
      <c r="V46" s="33">
        <f t="shared" si="39"/>
        <v>0</v>
      </c>
      <c r="W46" s="33">
        <f t="shared" si="39"/>
        <v>0</v>
      </c>
      <c r="X46" s="33">
        <f t="shared" si="39"/>
        <v>0</v>
      </c>
      <c r="Y46" s="33">
        <f t="shared" si="39"/>
        <v>0</v>
      </c>
      <c r="Z46" s="33">
        <f t="shared" si="39"/>
        <v>0</v>
      </c>
      <c r="AA46" s="33">
        <f t="shared" si="39"/>
        <v>0</v>
      </c>
      <c r="AB46" s="33">
        <f t="shared" si="39"/>
        <v>0</v>
      </c>
      <c r="AC46" s="33">
        <f t="shared" si="39"/>
        <v>0</v>
      </c>
      <c r="AD46" s="33">
        <f t="shared" si="39"/>
        <v>0</v>
      </c>
      <c r="AE46" s="33">
        <f t="shared" si="39"/>
        <v>0</v>
      </c>
      <c r="AF46" s="33">
        <f t="shared" si="39"/>
        <v>0</v>
      </c>
      <c r="AG46" s="33">
        <f t="shared" si="39"/>
        <v>0</v>
      </c>
      <c r="AH46" s="33">
        <f t="shared" si="39"/>
        <v>0</v>
      </c>
      <c r="AI46" s="33">
        <f t="shared" si="39"/>
        <v>0</v>
      </c>
      <c r="AJ46" s="33">
        <f t="shared" si="39"/>
        <v>0</v>
      </c>
      <c r="AK46" s="33">
        <f t="shared" si="39"/>
        <v>0</v>
      </c>
      <c r="AL46" s="33">
        <f t="shared" si="39"/>
        <v>0</v>
      </c>
      <c r="AM46" s="33">
        <f t="shared" si="39"/>
        <v>0</v>
      </c>
      <c r="AN46" s="33">
        <f t="shared" si="39"/>
        <v>0</v>
      </c>
      <c r="AO46" s="33">
        <f t="shared" si="39"/>
        <v>0</v>
      </c>
      <c r="AP46" s="33">
        <f t="shared" si="39"/>
        <v>0</v>
      </c>
      <c r="AQ46" s="33">
        <f t="shared" si="38"/>
        <v>0</v>
      </c>
      <c r="AR46" s="33">
        <f t="shared" si="38"/>
        <v>0</v>
      </c>
      <c r="AS46" s="33">
        <f t="shared" si="38"/>
        <v>0</v>
      </c>
      <c r="AT46" s="33">
        <f t="shared" si="38"/>
        <v>0</v>
      </c>
      <c r="AU46" s="33">
        <f t="shared" si="38"/>
        <v>0</v>
      </c>
      <c r="AV46" s="33">
        <f t="shared" si="38"/>
        <v>0</v>
      </c>
      <c r="AW46" s="33">
        <f t="shared" si="38"/>
        <v>0</v>
      </c>
      <c r="AX46" s="33">
        <f t="shared" si="38"/>
        <v>0</v>
      </c>
      <c r="AY46" s="33">
        <f t="shared" si="38"/>
        <v>0</v>
      </c>
      <c r="AZ46" s="33">
        <f t="shared" si="38"/>
        <v>0</v>
      </c>
      <c r="BA46" s="33">
        <f t="shared" si="38"/>
        <v>0</v>
      </c>
      <c r="BB46" s="33">
        <f t="shared" si="38"/>
        <v>0</v>
      </c>
      <c r="BC46" s="33">
        <f t="shared" si="38"/>
        <v>0</v>
      </c>
      <c r="BD46" s="33">
        <f t="shared" si="38"/>
        <v>0</v>
      </c>
      <c r="BE46" s="33">
        <f t="shared" si="38"/>
        <v>0</v>
      </c>
      <c r="BF46" s="33">
        <f t="shared" si="38"/>
        <v>0</v>
      </c>
      <c r="BG46" s="33">
        <f t="shared" si="38"/>
        <v>0</v>
      </c>
      <c r="BH46" s="33">
        <f t="shared" si="38"/>
        <v>0</v>
      </c>
      <c r="BI46" s="33">
        <f t="shared" si="38"/>
        <v>0</v>
      </c>
      <c r="BJ46" s="33">
        <f t="shared" si="38"/>
        <v>0</v>
      </c>
      <c r="BK46" s="33">
        <f t="shared" si="38"/>
        <v>0</v>
      </c>
      <c r="BL46" t="str">
        <f t="shared" si="6"/>
        <v>20_USA</v>
      </c>
      <c r="BM46" t="str">
        <f t="shared" si="7"/>
        <v>d_nonenergy_18_heat</v>
      </c>
      <c r="BP46" s="4">
        <f t="shared" si="8"/>
        <v>0</v>
      </c>
      <c r="BQ46" s="4">
        <f t="shared" si="9"/>
        <v>0</v>
      </c>
      <c r="BR46" s="4" cm="1">
        <f t="array" ref="BR46">L46*INDEX(prod_est,$H46+$I46-1,MATCH(BR$14,$BQ$14:$DQ$14,0))</f>
        <v>0</v>
      </c>
      <c r="BS46" s="4" cm="1">
        <f t="array" ref="BS46">M46*INDEX(prod_est,$H46+$I46-1,MATCH(BS$14,$BQ$14:$DQ$14,0))</f>
        <v>0</v>
      </c>
      <c r="BT46" s="4" cm="1">
        <f t="array" ref="BT46">N46*INDEX(prod_est,$H46+$I46-1,MATCH(BT$14,$BQ$14:$DQ$14,0))</f>
        <v>0</v>
      </c>
      <c r="BU46" s="4" cm="1">
        <f t="array" ref="BU46">O46*INDEX(prod_est,$H46+$I46-1,MATCH(BU$14,$BQ$14:$DQ$14,0))</f>
        <v>0</v>
      </c>
      <c r="BV46" s="4" cm="1">
        <f t="array" ref="BV46">P46*INDEX(prod_est,$H46+$I46-1,MATCH(BV$14,$BQ$14:$DQ$14,0))</f>
        <v>0</v>
      </c>
      <c r="BW46" s="4" cm="1">
        <f t="array" ref="BW46">Q46*INDEX(prod_est,$H46+$I46-1,MATCH(BW$14,$BQ$14:$DQ$14,0))</f>
        <v>0</v>
      </c>
      <c r="BX46" s="4" cm="1">
        <f t="array" ref="BX46">R46*INDEX(prod_est,$H46+$I46-1,MATCH(BX$14,$BQ$14:$DQ$14,0))</f>
        <v>0</v>
      </c>
      <c r="BY46" s="4" cm="1">
        <f t="array" ref="BY46">S46*INDEX(prod_est,$H46+$I46-1,MATCH(BY$14,$BQ$14:$DQ$14,0))</f>
        <v>0</v>
      </c>
      <c r="BZ46" s="4" cm="1">
        <f t="array" ref="BZ46">T46*INDEX(prod_est,$H46+$I46-1,MATCH(BZ$14,$BQ$14:$DQ$14,0))</f>
        <v>0</v>
      </c>
      <c r="CA46" s="4" cm="1">
        <f t="array" ref="CA46">U46*INDEX(prod_est,$H46+$I46-1,MATCH(CA$14,$BQ$14:$DQ$14,0))</f>
        <v>0</v>
      </c>
      <c r="CB46" s="4" cm="1">
        <f t="array" ref="CB46">V46*INDEX(prod_est,$H46+$I46-1,MATCH(CB$14,$BQ$14:$DQ$14,0))</f>
        <v>0</v>
      </c>
      <c r="CC46" s="4" cm="1">
        <f t="array" ref="CC46">W46*INDEX(prod_est,$H46+$I46-1,MATCH(CC$14,$BQ$14:$DQ$14,0))</f>
        <v>0</v>
      </c>
      <c r="CD46" s="4" cm="1">
        <f t="array" ref="CD46">X46*INDEX(prod_est,$H46+$I46-1,MATCH(CD$14,$BQ$14:$DQ$14,0))</f>
        <v>0</v>
      </c>
      <c r="CE46" s="4" cm="1">
        <f t="array" ref="CE46">Y46*INDEX(prod_est,$H46+$I46-1,MATCH(CE$14,$BQ$14:$DQ$14,0))</f>
        <v>0</v>
      </c>
      <c r="CF46" s="4" cm="1">
        <f t="array" ref="CF46">Z46*INDEX(prod_est,$H46+$I46-1,MATCH(CF$14,$BQ$14:$DQ$14,0))</f>
        <v>0</v>
      </c>
      <c r="CG46" s="4" cm="1">
        <f t="array" ref="CG46">AA46*INDEX(prod_est,$H46+$I46-1,MATCH(CG$14,$BQ$14:$DQ$14,0))</f>
        <v>0</v>
      </c>
      <c r="CH46" s="4" cm="1">
        <f t="array" ref="CH46">AB46*INDEX(prod_est,$H46+$I46-1,MATCH(CH$14,$BQ$14:$DQ$14,0))</f>
        <v>0</v>
      </c>
      <c r="CI46" s="4" cm="1">
        <f t="array" ref="CI46">AC46*INDEX(prod_est,$H46+$I46-1,MATCH(CI$14,$BQ$14:$DQ$14,0))</f>
        <v>0</v>
      </c>
      <c r="CJ46" s="4" cm="1">
        <f t="array" ref="CJ46">AD46*INDEX(prod_est,$H46+$I46-1,MATCH(CJ$14,$BQ$14:$DQ$14,0))</f>
        <v>0</v>
      </c>
      <c r="CK46" s="4" cm="1">
        <f t="array" ref="CK46">AE46*INDEX(prod_est,$H46+$I46-1,MATCH(CK$14,$BQ$14:$DQ$14,0))</f>
        <v>0</v>
      </c>
      <c r="CL46" s="4" cm="1">
        <f t="array" ref="CL46">AF46*INDEX(prod_est,$H46+$I46-1,MATCH(CL$14,$BQ$14:$DQ$14,0))</f>
        <v>0</v>
      </c>
      <c r="CM46" s="4" cm="1">
        <f t="array" ref="CM46">AG46*INDEX(prod_est,$H46+$I46-1,MATCH(CM$14,$BQ$14:$DQ$14,0))</f>
        <v>0</v>
      </c>
      <c r="CN46" s="4" cm="1">
        <f t="array" ref="CN46">AH46*INDEX(prod_est,$H46+$I46-1,MATCH(CN$14,$BQ$14:$DQ$14,0))</f>
        <v>0</v>
      </c>
      <c r="CO46" s="4" cm="1">
        <f t="array" ref="CO46">AI46*INDEX(prod_est,$H46+$I46-1,MATCH(CO$14,$BQ$14:$DQ$14,0))</f>
        <v>0</v>
      </c>
      <c r="CP46" s="4" cm="1">
        <f t="array" ref="CP46">AJ46*INDEX(prod_est,$H46+$I46-1,MATCH(CP$14,$BQ$14:$DQ$14,0))</f>
        <v>0</v>
      </c>
      <c r="CQ46" s="4" cm="1">
        <f t="array" ref="CQ46">AK46*INDEX(prod_est,$H46+$I46-1,MATCH(CQ$14,$BQ$14:$DQ$14,0))</f>
        <v>0</v>
      </c>
      <c r="CR46" s="4" cm="1">
        <f t="array" ref="CR46">AL46*INDEX(prod_est,$H46+$I46-1,MATCH(CR$14,$BQ$14:$DQ$14,0))</f>
        <v>0</v>
      </c>
      <c r="CS46" s="4" cm="1">
        <f t="array" ref="CS46">AM46*INDEX(prod_est,$H46+$I46-1,MATCH(CS$14,$BQ$14:$DQ$14,0))</f>
        <v>0</v>
      </c>
      <c r="CT46" s="4" cm="1">
        <f t="array" ref="CT46">AN46*INDEX(prod_est,$H46+$I46-1,MATCH(CT$14,$BQ$14:$DQ$14,0))</f>
        <v>0</v>
      </c>
      <c r="CU46" s="4" cm="1">
        <f t="array" ref="CU46">AO46*INDEX(prod_est,$H46+$I46-1,MATCH(CU$14,$BQ$14:$DQ$14,0))</f>
        <v>0</v>
      </c>
      <c r="CV46" s="4" cm="1">
        <f t="array" ref="CV46">AP46*INDEX(prod_est,$H46+$I46-1,MATCH(CV$14,$BQ$14:$DQ$14,0))</f>
        <v>0</v>
      </c>
      <c r="CW46" s="4" cm="1">
        <f t="array" ref="CW46">AQ46*INDEX(prod_est,$H46+$I46-1,MATCH(CW$14,$BQ$14:$DQ$14,0))</f>
        <v>0</v>
      </c>
      <c r="CX46" s="4" cm="1">
        <f t="array" ref="CX46">AR46*INDEX(prod_est,$H46+$I46-1,MATCH(CX$14,$BQ$14:$DQ$14,0))</f>
        <v>0</v>
      </c>
      <c r="CY46" s="4" cm="1">
        <f t="array" ref="CY46">AS46*INDEX(prod_est,$H46+$I46-1,MATCH(CY$14,$BQ$14:$DQ$14,0))</f>
        <v>0</v>
      </c>
      <c r="CZ46" s="4" cm="1">
        <f t="array" ref="CZ46">AT46*INDEX(prod_est,$H46+$I46-1,MATCH(CZ$14,$BQ$14:$DQ$14,0))</f>
        <v>0</v>
      </c>
      <c r="DA46" s="4" cm="1">
        <f t="array" ref="DA46">AU46*INDEX(prod_est,$H46+$I46-1,MATCH(DA$14,$BQ$14:$DQ$14,0))</f>
        <v>0</v>
      </c>
      <c r="DB46" s="4" cm="1">
        <f t="array" ref="DB46">AV46*INDEX(prod_est,$H46+$I46-1,MATCH(DB$14,$BQ$14:$DQ$14,0))</f>
        <v>0</v>
      </c>
      <c r="DC46" s="4" cm="1">
        <f t="array" ref="DC46">AW46*INDEX(prod_est,$H46+$I46-1,MATCH(DC$14,$BQ$14:$DQ$14,0))</f>
        <v>0</v>
      </c>
      <c r="DD46" s="4" cm="1">
        <f t="array" ref="DD46">AX46*INDEX(prod_est,$H46+$I46-1,MATCH(DD$14,$BQ$14:$DQ$14,0))</f>
        <v>0</v>
      </c>
      <c r="DE46" s="4" cm="1">
        <f t="array" ref="DE46">AY46*INDEX(prod_est,$H46+$I46-1,MATCH(DE$14,$BQ$14:$DQ$14,0))</f>
        <v>0</v>
      </c>
      <c r="DF46" s="4" cm="1">
        <f t="array" ref="DF46">AZ46*INDEX(prod_est,$H46+$I46-1,MATCH(DF$14,$BQ$14:$DQ$14,0))</f>
        <v>0</v>
      </c>
      <c r="DG46" s="4" cm="1">
        <f t="array" ref="DG46">BA46*INDEX(prod_est,$H46+$I46-1,MATCH(DG$14,$BQ$14:$DQ$14,0))</f>
        <v>0</v>
      </c>
      <c r="DH46" s="4" cm="1">
        <f t="array" ref="DH46">BB46*INDEX(prod_est,$H46+$I46-1,MATCH(DH$14,$BQ$14:$DQ$14,0))</f>
        <v>0</v>
      </c>
      <c r="DI46" s="4" cm="1">
        <f t="array" ref="DI46">BC46*INDEX(prod_est,$H46+$I46-1,MATCH(DI$14,$BQ$14:$DQ$14,0))</f>
        <v>0</v>
      </c>
      <c r="DJ46" s="4" cm="1">
        <f t="array" ref="DJ46">BD46*INDEX(prod_est,$H46+$I46-1,MATCH(DJ$14,$BQ$14:$DQ$14,0))</f>
        <v>0</v>
      </c>
      <c r="DK46" s="4" cm="1">
        <f t="array" ref="DK46">BE46*INDEX(prod_est,$H46+$I46-1,MATCH(DK$14,$BQ$14:$DQ$14,0))</f>
        <v>0</v>
      </c>
      <c r="DL46" s="4" cm="1">
        <f t="array" ref="DL46">BF46*INDEX(prod_est,$H46+$I46-1,MATCH(DL$14,$BQ$14:$DQ$14,0))</f>
        <v>0</v>
      </c>
      <c r="DM46" s="4" cm="1">
        <f t="array" ref="DM46">BG46*INDEX(prod_est,$H46+$I46-1,MATCH(DM$14,$BQ$14:$DQ$14,0))</f>
        <v>0</v>
      </c>
      <c r="DN46" s="4" cm="1">
        <f t="array" ref="DN46">BH46*INDEX(prod_est,$H46+$I46-1,MATCH(DN$14,$BQ$14:$DQ$14,0))</f>
        <v>0</v>
      </c>
      <c r="DO46" s="4" cm="1">
        <f t="array" ref="DO46">BI46*INDEX(prod_est,$H46+$I46-1,MATCH(DO$14,$BQ$14:$DQ$14,0))</f>
        <v>0</v>
      </c>
      <c r="DP46" s="4" cm="1">
        <f t="array" ref="DP46">BJ46*INDEX(prod_est,$H46+$I46-1,MATCH(DP$14,$BQ$14:$DQ$14,0))</f>
        <v>0</v>
      </c>
      <c r="DQ46" s="4" cm="1">
        <f t="array" ref="DQ46">BK46*INDEX(prod_est,$H46+$I46-1,MATCH(DQ$14,$BQ$14:$DQ$14,0))</f>
        <v>0</v>
      </c>
    </row>
    <row r="47" spans="1:121" x14ac:dyDescent="0.25">
      <c r="A47" s="6" t="str">
        <f>A46</f>
        <v>20_USA</v>
      </c>
      <c r="B47" s="6" t="s">
        <v>146</v>
      </c>
      <c r="C47" s="6" t="s">
        <v>147</v>
      </c>
      <c r="D47" s="6" t="str">
        <f>D46</f>
        <v>17_nonenergy_use</v>
      </c>
      <c r="E47" s="6" t="s">
        <v>37</v>
      </c>
      <c r="F47" s="43">
        <f>SUM(F15:F46)</f>
        <v>6084.5284784879996</v>
      </c>
      <c r="G47" s="43">
        <f>SUM(G15:G46)</f>
        <v>6255.8084568240001</v>
      </c>
      <c r="K47" s="33">
        <f t="shared" ref="K47:AP47" si="40">SUM(K15:K46)*1000</f>
        <v>88.329482056265761</v>
      </c>
      <c r="L47" s="33">
        <f t="shared" si="40"/>
        <v>88.329482056265761</v>
      </c>
      <c r="M47" s="33">
        <f t="shared" si="40"/>
        <v>88.329482056265761</v>
      </c>
      <c r="N47" s="33">
        <f t="shared" si="40"/>
        <v>88.329482056265761</v>
      </c>
      <c r="O47" s="33">
        <f t="shared" si="40"/>
        <v>88.329482056265761</v>
      </c>
      <c r="P47" s="33">
        <f t="shared" si="40"/>
        <v>88.329482056265761</v>
      </c>
      <c r="Q47" s="33">
        <f t="shared" si="40"/>
        <v>88.329482056265761</v>
      </c>
      <c r="R47" s="33">
        <f t="shared" si="40"/>
        <v>88.329482056265761</v>
      </c>
      <c r="S47" s="33">
        <f t="shared" si="40"/>
        <v>88.329482056265761</v>
      </c>
      <c r="T47" s="33">
        <f t="shared" si="40"/>
        <v>88.329482056265761</v>
      </c>
      <c r="U47" s="33">
        <f t="shared" si="40"/>
        <v>88.329482056265761</v>
      </c>
      <c r="V47" s="33">
        <f t="shared" si="40"/>
        <v>88.329482056265761</v>
      </c>
      <c r="W47" s="33">
        <f t="shared" si="40"/>
        <v>88.329482056265761</v>
      </c>
      <c r="X47" s="33">
        <f t="shared" si="40"/>
        <v>88.329482056265761</v>
      </c>
      <c r="Y47" s="33">
        <f t="shared" si="40"/>
        <v>88.329482056265761</v>
      </c>
      <c r="Z47" s="33">
        <f t="shared" si="40"/>
        <v>88.329482056265761</v>
      </c>
      <c r="AA47" s="33">
        <f t="shared" si="40"/>
        <v>88.329482056265761</v>
      </c>
      <c r="AB47" s="33">
        <f t="shared" si="40"/>
        <v>88.329482056265761</v>
      </c>
      <c r="AC47" s="33">
        <f t="shared" si="40"/>
        <v>88.329482056265761</v>
      </c>
      <c r="AD47" s="33">
        <f t="shared" si="40"/>
        <v>88.329482056265761</v>
      </c>
      <c r="AE47" s="33">
        <f t="shared" si="40"/>
        <v>88.329482056265761</v>
      </c>
      <c r="AF47" s="33">
        <f t="shared" si="40"/>
        <v>88.329482056265761</v>
      </c>
      <c r="AG47" s="33">
        <f t="shared" si="40"/>
        <v>88.329482056265761</v>
      </c>
      <c r="AH47" s="33">
        <f t="shared" si="40"/>
        <v>88.329482056265761</v>
      </c>
      <c r="AI47" s="33">
        <f t="shared" si="40"/>
        <v>88.329482056265761</v>
      </c>
      <c r="AJ47" s="33">
        <f t="shared" si="40"/>
        <v>88.329482056265761</v>
      </c>
      <c r="AK47" s="33">
        <f t="shared" si="40"/>
        <v>88.329482056265761</v>
      </c>
      <c r="AL47" s="33">
        <f t="shared" si="40"/>
        <v>88.329482056265761</v>
      </c>
      <c r="AM47" s="33">
        <f t="shared" si="40"/>
        <v>88.329482056265761</v>
      </c>
      <c r="AN47" s="33">
        <f t="shared" si="40"/>
        <v>88.329482056265761</v>
      </c>
      <c r="AO47" s="33">
        <f t="shared" si="40"/>
        <v>88.329482056265761</v>
      </c>
      <c r="AP47" s="33">
        <f t="shared" si="40"/>
        <v>88.329482056265761</v>
      </c>
      <c r="AQ47" s="33">
        <f t="shared" ref="AQ47:BK47" si="41">SUM(AQ15:AQ46)*1000</f>
        <v>88.329482056265761</v>
      </c>
      <c r="AR47" s="33">
        <f t="shared" si="41"/>
        <v>88.329482056265761</v>
      </c>
      <c r="AS47" s="33">
        <f t="shared" si="41"/>
        <v>88.329482056265761</v>
      </c>
      <c r="AT47" s="33">
        <f t="shared" si="41"/>
        <v>88.329482056265761</v>
      </c>
      <c r="AU47" s="33">
        <f t="shared" si="41"/>
        <v>88.329482056265761</v>
      </c>
      <c r="AV47" s="33">
        <f t="shared" si="41"/>
        <v>88.329482056265761</v>
      </c>
      <c r="AW47" s="33">
        <f t="shared" si="41"/>
        <v>88.329482056265761</v>
      </c>
      <c r="AX47" s="33">
        <f t="shared" si="41"/>
        <v>88.329482056265761</v>
      </c>
      <c r="AY47" s="33">
        <f t="shared" si="41"/>
        <v>88.329482056265761</v>
      </c>
      <c r="AZ47" s="33">
        <f t="shared" si="41"/>
        <v>88.329482056265761</v>
      </c>
      <c r="BA47" s="33">
        <f t="shared" si="41"/>
        <v>88.329482056265761</v>
      </c>
      <c r="BB47" s="33">
        <f t="shared" si="41"/>
        <v>88.329482056265761</v>
      </c>
      <c r="BC47" s="33">
        <f t="shared" si="41"/>
        <v>88.329482056265761</v>
      </c>
      <c r="BD47" s="33">
        <f t="shared" si="41"/>
        <v>88.329482056265761</v>
      </c>
      <c r="BE47" s="33">
        <f t="shared" si="41"/>
        <v>88.329482056265761</v>
      </c>
      <c r="BF47" s="33">
        <f t="shared" si="41"/>
        <v>88.329482056265761</v>
      </c>
      <c r="BG47" s="33">
        <f t="shared" si="41"/>
        <v>88.329482056265761</v>
      </c>
      <c r="BH47" s="33">
        <f t="shared" si="41"/>
        <v>88.329482056265761</v>
      </c>
      <c r="BI47" s="33">
        <f t="shared" si="41"/>
        <v>88.329482056265761</v>
      </c>
      <c r="BJ47" s="33">
        <f t="shared" si="41"/>
        <v>88.329482056265761</v>
      </c>
      <c r="BK47" s="33">
        <f t="shared" si="41"/>
        <v>88.329482056265761</v>
      </c>
    </row>
    <row r="48" spans="1:121" x14ac:dyDescent="0.25">
      <c r="BO48" s="48" t="s">
        <v>167</v>
      </c>
      <c r="BP48" s="53">
        <f>BQ48</f>
        <v>0.16066838046272494</v>
      </c>
      <c r="BQ48" s="53">
        <f t="shared" ref="BQ48:CW48" si="42">$G$5+(($G$6-$G$5)/32)*(BQ53-2018)</f>
        <v>0.16066838046272494</v>
      </c>
      <c r="BR48" s="53">
        <f t="shared" si="42"/>
        <v>0.16036748071755019</v>
      </c>
      <c r="BS48" s="53">
        <f t="shared" si="42"/>
        <v>0.16006658097237542</v>
      </c>
      <c r="BT48" s="53">
        <f t="shared" si="42"/>
        <v>0.15976568122720067</v>
      </c>
      <c r="BU48" s="53">
        <f t="shared" si="42"/>
        <v>0.15946478148202589</v>
      </c>
      <c r="BV48" s="53">
        <f t="shared" si="42"/>
        <v>0.15916388173685114</v>
      </c>
      <c r="BW48" s="53">
        <f t="shared" si="42"/>
        <v>0.15886298199167637</v>
      </c>
      <c r="BX48" s="53">
        <f t="shared" si="42"/>
        <v>0.15856208224650162</v>
      </c>
      <c r="BY48" s="53">
        <f t="shared" si="42"/>
        <v>0.15826118250132687</v>
      </c>
      <c r="BZ48" s="53">
        <f t="shared" si="42"/>
        <v>0.15796028275615209</v>
      </c>
      <c r="CA48" s="53">
        <f t="shared" si="42"/>
        <v>0.15765938301097734</v>
      </c>
      <c r="CB48" s="53">
        <f t="shared" si="42"/>
        <v>0.15735848326580257</v>
      </c>
      <c r="CC48" s="53">
        <f t="shared" si="42"/>
        <v>0.15705758352062782</v>
      </c>
      <c r="CD48" s="53">
        <f t="shared" si="42"/>
        <v>0.15675668377545304</v>
      </c>
      <c r="CE48" s="53">
        <f t="shared" si="42"/>
        <v>0.15645578403027829</v>
      </c>
      <c r="CF48" s="53">
        <f t="shared" si="42"/>
        <v>0.15615488428510352</v>
      </c>
      <c r="CG48" s="53">
        <f t="shared" si="42"/>
        <v>0.15585398453992877</v>
      </c>
      <c r="CH48" s="53">
        <f t="shared" si="42"/>
        <v>0.15555308479475402</v>
      </c>
      <c r="CI48" s="53">
        <f t="shared" si="42"/>
        <v>0.15525218504957924</v>
      </c>
      <c r="CJ48" s="53">
        <f t="shared" si="42"/>
        <v>0.1549512853044045</v>
      </c>
      <c r="CK48" s="53">
        <f t="shared" si="42"/>
        <v>0.15465038555922972</v>
      </c>
      <c r="CL48" s="53">
        <f t="shared" si="42"/>
        <v>0.15434948581405497</v>
      </c>
      <c r="CM48" s="53">
        <f t="shared" si="42"/>
        <v>0.15404858606888019</v>
      </c>
      <c r="CN48" s="53">
        <f t="shared" si="42"/>
        <v>0.15374768632370545</v>
      </c>
      <c r="CO48" s="53">
        <f t="shared" si="42"/>
        <v>0.15344678657853067</v>
      </c>
      <c r="CP48" s="53">
        <f t="shared" si="42"/>
        <v>0.15314588683335592</v>
      </c>
      <c r="CQ48" s="53">
        <f t="shared" si="42"/>
        <v>0.15284498708818117</v>
      </c>
      <c r="CR48" s="53">
        <f t="shared" si="42"/>
        <v>0.1525440873430064</v>
      </c>
      <c r="CS48" s="53">
        <f t="shared" si="42"/>
        <v>0.15224318759783165</v>
      </c>
      <c r="CT48" s="53">
        <f t="shared" si="42"/>
        <v>0.15194228785265687</v>
      </c>
      <c r="CU48" s="53">
        <f t="shared" si="42"/>
        <v>0.15164138810748212</v>
      </c>
      <c r="CV48" s="53">
        <f t="shared" si="42"/>
        <v>0.15134048836230735</v>
      </c>
      <c r="CW48" s="53">
        <f t="shared" si="42"/>
        <v>0.1510395886171326</v>
      </c>
      <c r="CX48" s="53">
        <f t="shared" ref="CX48:DQ48" si="43">CW48</f>
        <v>0.1510395886171326</v>
      </c>
      <c r="CY48" s="53">
        <f t="shared" si="43"/>
        <v>0.1510395886171326</v>
      </c>
      <c r="CZ48" s="53">
        <f t="shared" si="43"/>
        <v>0.1510395886171326</v>
      </c>
      <c r="DA48" s="53">
        <f t="shared" si="43"/>
        <v>0.1510395886171326</v>
      </c>
      <c r="DB48" s="53">
        <f t="shared" si="43"/>
        <v>0.1510395886171326</v>
      </c>
      <c r="DC48" s="53">
        <f t="shared" si="43"/>
        <v>0.1510395886171326</v>
      </c>
      <c r="DD48" s="53">
        <f t="shared" si="43"/>
        <v>0.1510395886171326</v>
      </c>
      <c r="DE48" s="53">
        <f t="shared" si="43"/>
        <v>0.1510395886171326</v>
      </c>
      <c r="DF48" s="53">
        <f t="shared" si="43"/>
        <v>0.1510395886171326</v>
      </c>
      <c r="DG48" s="53">
        <f t="shared" si="43"/>
        <v>0.1510395886171326</v>
      </c>
      <c r="DH48" s="53">
        <f t="shared" si="43"/>
        <v>0.1510395886171326</v>
      </c>
      <c r="DI48" s="53">
        <f t="shared" si="43"/>
        <v>0.1510395886171326</v>
      </c>
      <c r="DJ48" s="53">
        <f t="shared" si="43"/>
        <v>0.1510395886171326</v>
      </c>
      <c r="DK48" s="53">
        <f t="shared" si="43"/>
        <v>0.1510395886171326</v>
      </c>
      <c r="DL48" s="53">
        <f t="shared" si="43"/>
        <v>0.1510395886171326</v>
      </c>
      <c r="DM48" s="53">
        <f t="shared" si="43"/>
        <v>0.1510395886171326</v>
      </c>
      <c r="DN48" s="53">
        <f t="shared" si="43"/>
        <v>0.1510395886171326</v>
      </c>
      <c r="DO48" s="53">
        <f t="shared" si="43"/>
        <v>0.1510395886171326</v>
      </c>
      <c r="DP48" s="53">
        <f t="shared" si="43"/>
        <v>0.1510395886171326</v>
      </c>
      <c r="DQ48" s="53">
        <f t="shared" si="43"/>
        <v>0.1510395886171326</v>
      </c>
    </row>
    <row r="49" spans="1:121" x14ac:dyDescent="0.25">
      <c r="BO49" s="48" t="s">
        <v>151</v>
      </c>
      <c r="BP49">
        <f t="shared" ref="BP49:BP50" si="44">BQ49</f>
        <v>1</v>
      </c>
      <c r="BQ49">
        <f t="shared" ref="BQ49:CV49" si="45">1-BQ50</f>
        <v>1</v>
      </c>
      <c r="BR49">
        <f t="shared" si="45"/>
        <v>1</v>
      </c>
      <c r="BS49">
        <f t="shared" si="45"/>
        <v>1</v>
      </c>
      <c r="BT49">
        <f t="shared" si="45"/>
        <v>1</v>
      </c>
      <c r="BU49">
        <f t="shared" si="45"/>
        <v>1</v>
      </c>
      <c r="BV49">
        <f t="shared" si="45"/>
        <v>1</v>
      </c>
      <c r="BW49">
        <f t="shared" si="45"/>
        <v>1</v>
      </c>
      <c r="BX49">
        <f t="shared" si="45"/>
        <v>1</v>
      </c>
      <c r="BY49">
        <f t="shared" si="45"/>
        <v>1</v>
      </c>
      <c r="BZ49">
        <f t="shared" si="45"/>
        <v>1</v>
      </c>
      <c r="CA49">
        <f t="shared" si="45"/>
        <v>1</v>
      </c>
      <c r="CB49">
        <f t="shared" si="45"/>
        <v>1</v>
      </c>
      <c r="CC49">
        <f t="shared" si="45"/>
        <v>1</v>
      </c>
      <c r="CD49">
        <f t="shared" si="45"/>
        <v>1</v>
      </c>
      <c r="CE49">
        <f t="shared" si="45"/>
        <v>1</v>
      </c>
      <c r="CF49">
        <f t="shared" si="45"/>
        <v>1</v>
      </c>
      <c r="CG49">
        <f t="shared" si="45"/>
        <v>1</v>
      </c>
      <c r="CH49">
        <f t="shared" si="45"/>
        <v>1</v>
      </c>
      <c r="CI49">
        <f t="shared" si="45"/>
        <v>1</v>
      </c>
      <c r="CJ49">
        <f t="shared" si="45"/>
        <v>1</v>
      </c>
      <c r="CK49">
        <f t="shared" si="45"/>
        <v>1</v>
      </c>
      <c r="CL49">
        <f t="shared" si="45"/>
        <v>1</v>
      </c>
      <c r="CM49">
        <f t="shared" si="45"/>
        <v>1</v>
      </c>
      <c r="CN49">
        <f t="shared" si="45"/>
        <v>1</v>
      </c>
      <c r="CO49">
        <f t="shared" si="45"/>
        <v>1</v>
      </c>
      <c r="CP49">
        <f t="shared" si="45"/>
        <v>1</v>
      </c>
      <c r="CQ49">
        <f t="shared" si="45"/>
        <v>1</v>
      </c>
      <c r="CR49">
        <f t="shared" si="45"/>
        <v>1</v>
      </c>
      <c r="CS49">
        <f t="shared" si="45"/>
        <v>1</v>
      </c>
      <c r="CT49">
        <f t="shared" si="45"/>
        <v>1</v>
      </c>
      <c r="CU49">
        <f t="shared" si="45"/>
        <v>1</v>
      </c>
      <c r="CV49">
        <f t="shared" si="45"/>
        <v>1</v>
      </c>
      <c r="CW49">
        <f t="shared" ref="CW49:DQ49" si="46">1-CW50</f>
        <v>1</v>
      </c>
      <c r="CX49" s="4">
        <f t="shared" si="46"/>
        <v>1</v>
      </c>
      <c r="CY49" s="4">
        <f t="shared" si="46"/>
        <v>1</v>
      </c>
      <c r="CZ49" s="4">
        <f t="shared" si="46"/>
        <v>1</v>
      </c>
      <c r="DA49" s="4">
        <f t="shared" si="46"/>
        <v>1</v>
      </c>
      <c r="DB49" s="4">
        <f t="shared" si="46"/>
        <v>1</v>
      </c>
      <c r="DC49" s="4">
        <f t="shared" si="46"/>
        <v>1</v>
      </c>
      <c r="DD49" s="4">
        <f t="shared" si="46"/>
        <v>1</v>
      </c>
      <c r="DE49" s="4">
        <f t="shared" si="46"/>
        <v>1</v>
      </c>
      <c r="DF49" s="4">
        <f t="shared" si="46"/>
        <v>1</v>
      </c>
      <c r="DG49" s="4">
        <f t="shared" si="46"/>
        <v>1</v>
      </c>
      <c r="DH49" s="4">
        <f t="shared" si="46"/>
        <v>1</v>
      </c>
      <c r="DI49" s="4">
        <f t="shared" si="46"/>
        <v>1</v>
      </c>
      <c r="DJ49" s="4">
        <f t="shared" si="46"/>
        <v>1</v>
      </c>
      <c r="DK49" s="4">
        <f t="shared" si="46"/>
        <v>1</v>
      </c>
      <c r="DL49" s="4">
        <f t="shared" si="46"/>
        <v>1</v>
      </c>
      <c r="DM49" s="4">
        <f t="shared" si="46"/>
        <v>1</v>
      </c>
      <c r="DN49" s="4">
        <f t="shared" si="46"/>
        <v>1</v>
      </c>
      <c r="DO49" s="4">
        <f t="shared" si="46"/>
        <v>1</v>
      </c>
      <c r="DP49" s="4">
        <f t="shared" si="46"/>
        <v>1</v>
      </c>
      <c r="DQ49" s="4">
        <f t="shared" si="46"/>
        <v>1</v>
      </c>
    </row>
    <row r="50" spans="1:121" x14ac:dyDescent="0.25">
      <c r="BO50" s="48" t="s">
        <v>152</v>
      </c>
      <c r="BP50">
        <f t="shared" si="44"/>
        <v>0</v>
      </c>
      <c r="BQ50">
        <f>INDEX(Chem_assumptions!$C$107:$AI$127,MATCH($BL$54,Chem_assumptions!$A$107:$A$127,0),MATCH(BQ53,$BQ$53:$CW$53,0))</f>
        <v>0</v>
      </c>
      <c r="BR50">
        <f>INDEX(Chem_assumptions!$C$107:$AI$127,MATCH($BL$54,Chem_assumptions!$A$107:$A$127,0),MATCH(BR53,$BQ$53:$CW$53,0))</f>
        <v>0</v>
      </c>
      <c r="BS50">
        <f>INDEX(Chem_assumptions!$C$107:$AI$127,MATCH($BL$54,Chem_assumptions!$A$107:$A$127,0),MATCH(BS53,$BQ$53:$CW$53,0))</f>
        <v>0</v>
      </c>
      <c r="BT50">
        <f>INDEX(Chem_assumptions!$C$107:$AI$127,MATCH($BL$54,Chem_assumptions!$A$107:$A$127,0),MATCH(BT53,$BQ$53:$CW$53,0))</f>
        <v>0</v>
      </c>
      <c r="BU50">
        <f>INDEX(Chem_assumptions!$C$107:$AI$127,MATCH($BL$54,Chem_assumptions!$A$107:$A$127,0),MATCH(BU53,$BQ$53:$CW$53,0))</f>
        <v>0</v>
      </c>
      <c r="BV50">
        <f>INDEX(Chem_assumptions!$C$107:$AI$127,MATCH($BL$54,Chem_assumptions!$A$107:$A$127,0),MATCH(BV53,$BQ$53:$CW$53,0))</f>
        <v>0</v>
      </c>
      <c r="BW50">
        <f>INDEX(Chem_assumptions!$C$107:$AI$127,MATCH($BL$54,Chem_assumptions!$A$107:$A$127,0),MATCH(BW53,$BQ$53:$CW$53,0))</f>
        <v>0</v>
      </c>
      <c r="BX50">
        <f>INDEX(Chem_assumptions!$C$107:$AI$127,MATCH($BL$54,Chem_assumptions!$A$107:$A$127,0),MATCH(BX53,$BQ$53:$CW$53,0))</f>
        <v>0</v>
      </c>
      <c r="BY50">
        <f>INDEX(Chem_assumptions!$C$107:$AI$127,MATCH($BL$54,Chem_assumptions!$A$107:$A$127,0),MATCH(BY53,$BQ$53:$CW$53,0))</f>
        <v>0</v>
      </c>
      <c r="BZ50">
        <f>INDEX(Chem_assumptions!$C$107:$AI$127,MATCH($BL$54,Chem_assumptions!$A$107:$A$127,0),MATCH(BZ53,$BQ$53:$CW$53,0))</f>
        <v>0</v>
      </c>
      <c r="CA50">
        <f>INDEX(Chem_assumptions!$C$107:$AI$127,MATCH($BL$54,Chem_assumptions!$A$107:$A$127,0),MATCH(CA53,$BQ$53:$CW$53,0))</f>
        <v>0</v>
      </c>
      <c r="CB50">
        <f>INDEX(Chem_assumptions!$C$107:$AI$127,MATCH($BL$54,Chem_assumptions!$A$107:$A$127,0),MATCH(CB53,$BQ$53:$CW$53,0))</f>
        <v>0</v>
      </c>
      <c r="CC50">
        <f>INDEX(Chem_assumptions!$C$107:$AI$127,MATCH($BL$54,Chem_assumptions!$A$107:$A$127,0),MATCH(CC53,$BQ$53:$CW$53,0))</f>
        <v>0</v>
      </c>
      <c r="CD50">
        <f>INDEX(Chem_assumptions!$C$107:$AI$127,MATCH($BL$54,Chem_assumptions!$A$107:$A$127,0),MATCH(CD53,$BQ$53:$CW$53,0))</f>
        <v>0</v>
      </c>
      <c r="CE50">
        <f>INDEX(Chem_assumptions!$C$107:$AI$127,MATCH($BL$54,Chem_assumptions!$A$107:$A$127,0),MATCH(CE53,$BQ$53:$CW$53,0))</f>
        <v>0</v>
      </c>
      <c r="CF50">
        <f>INDEX(Chem_assumptions!$C$107:$AI$127,MATCH($BL$54,Chem_assumptions!$A$107:$A$127,0),MATCH(CF53,$BQ$53:$CW$53,0))</f>
        <v>0</v>
      </c>
      <c r="CG50">
        <f>INDEX(Chem_assumptions!$C$107:$AI$127,MATCH($BL$54,Chem_assumptions!$A$107:$A$127,0),MATCH(CG53,$BQ$53:$CW$53,0))</f>
        <v>0</v>
      </c>
      <c r="CH50">
        <f>INDEX(Chem_assumptions!$C$107:$AI$127,MATCH($BL$54,Chem_assumptions!$A$107:$A$127,0),MATCH(CH53,$BQ$53:$CW$53,0))</f>
        <v>0</v>
      </c>
      <c r="CI50">
        <f>INDEX(Chem_assumptions!$C$107:$AI$127,MATCH($BL$54,Chem_assumptions!$A$107:$A$127,0),MATCH(CI53,$BQ$53:$CW$53,0))</f>
        <v>0</v>
      </c>
      <c r="CJ50">
        <f>INDEX(Chem_assumptions!$C$107:$AI$127,MATCH($BL$54,Chem_assumptions!$A$107:$A$127,0),MATCH(CJ53,$BQ$53:$CW$53,0))</f>
        <v>0</v>
      </c>
      <c r="CK50">
        <f>INDEX(Chem_assumptions!$C$107:$AI$127,MATCH($BL$54,Chem_assumptions!$A$107:$A$127,0),MATCH(CK53,$BQ$53:$CW$53,0))</f>
        <v>0</v>
      </c>
      <c r="CL50">
        <f>INDEX(Chem_assumptions!$C$107:$AI$127,MATCH($BL$54,Chem_assumptions!$A$107:$A$127,0),MATCH(CL53,$BQ$53:$CW$53,0))</f>
        <v>0</v>
      </c>
      <c r="CM50">
        <f>INDEX(Chem_assumptions!$C$107:$AI$127,MATCH($BL$54,Chem_assumptions!$A$107:$A$127,0),MATCH(CM53,$BQ$53:$CW$53,0))</f>
        <v>0</v>
      </c>
      <c r="CN50">
        <f>INDEX(Chem_assumptions!$C$107:$AI$127,MATCH($BL$54,Chem_assumptions!$A$107:$A$127,0),MATCH(CN53,$BQ$53:$CW$53,0))</f>
        <v>0</v>
      </c>
      <c r="CO50">
        <f>INDEX(Chem_assumptions!$C$107:$AI$127,MATCH($BL$54,Chem_assumptions!$A$107:$A$127,0),MATCH(CO53,$BQ$53:$CW$53,0))</f>
        <v>0</v>
      </c>
      <c r="CP50">
        <f>INDEX(Chem_assumptions!$C$107:$AI$127,MATCH($BL$54,Chem_assumptions!$A$107:$A$127,0),MATCH(CP53,$BQ$53:$CW$53,0))</f>
        <v>0</v>
      </c>
      <c r="CQ50">
        <f>INDEX(Chem_assumptions!$C$107:$AI$127,MATCH($BL$54,Chem_assumptions!$A$107:$A$127,0),MATCH(CQ53,$BQ$53:$CW$53,0))</f>
        <v>0</v>
      </c>
      <c r="CR50">
        <f>INDEX(Chem_assumptions!$C$107:$AI$127,MATCH($BL$54,Chem_assumptions!$A$107:$A$127,0),MATCH(CR53,$BQ$53:$CW$53,0))</f>
        <v>0</v>
      </c>
      <c r="CS50">
        <f>INDEX(Chem_assumptions!$C$107:$AI$127,MATCH($BL$54,Chem_assumptions!$A$107:$A$127,0),MATCH(CS53,$BQ$53:$CW$53,0))</f>
        <v>0</v>
      </c>
      <c r="CT50">
        <f>INDEX(Chem_assumptions!$C$107:$AI$127,MATCH($BL$54,Chem_assumptions!$A$107:$A$127,0),MATCH(CT53,$BQ$53:$CW$53,0))</f>
        <v>0</v>
      </c>
      <c r="CU50">
        <f>INDEX(Chem_assumptions!$C$107:$AI$127,MATCH($BL$54,Chem_assumptions!$A$107:$A$127,0),MATCH(CU53,$BQ$53:$CW$53,0))</f>
        <v>0</v>
      </c>
      <c r="CV50">
        <f>INDEX(Chem_assumptions!$C$107:$AI$127,MATCH($BL$54,Chem_assumptions!$A$107:$A$127,0),MATCH(CV53,$BQ$53:$CW$53,0))</f>
        <v>0</v>
      </c>
      <c r="CW50">
        <f>INDEX(Chem_assumptions!$C$107:$AI$127,MATCH($BL$54,Chem_assumptions!$A$107:$A$127,0),MATCH(CW53,$BQ$53:$CW$53,0))</f>
        <v>0</v>
      </c>
      <c r="CX50">
        <f t="shared" ref="CX50:DQ50" si="47">CW50</f>
        <v>0</v>
      </c>
      <c r="CY50">
        <f t="shared" si="47"/>
        <v>0</v>
      </c>
      <c r="CZ50">
        <f t="shared" si="47"/>
        <v>0</v>
      </c>
      <c r="DA50">
        <f t="shared" si="47"/>
        <v>0</v>
      </c>
      <c r="DB50">
        <f t="shared" si="47"/>
        <v>0</v>
      </c>
      <c r="DC50">
        <f t="shared" si="47"/>
        <v>0</v>
      </c>
      <c r="DD50">
        <f t="shared" si="47"/>
        <v>0</v>
      </c>
      <c r="DE50">
        <f t="shared" si="47"/>
        <v>0</v>
      </c>
      <c r="DF50">
        <f t="shared" si="47"/>
        <v>0</v>
      </c>
      <c r="DG50">
        <f t="shared" si="47"/>
        <v>0</v>
      </c>
      <c r="DH50">
        <f t="shared" si="47"/>
        <v>0</v>
      </c>
      <c r="DI50">
        <f t="shared" si="47"/>
        <v>0</v>
      </c>
      <c r="DJ50">
        <f t="shared" si="47"/>
        <v>0</v>
      </c>
      <c r="DK50">
        <f t="shared" si="47"/>
        <v>0</v>
      </c>
      <c r="DL50">
        <f t="shared" si="47"/>
        <v>0</v>
      </c>
      <c r="DM50">
        <f t="shared" si="47"/>
        <v>0</v>
      </c>
      <c r="DN50">
        <f t="shared" si="47"/>
        <v>0</v>
      </c>
      <c r="DO50">
        <f t="shared" si="47"/>
        <v>0</v>
      </c>
      <c r="DP50">
        <f t="shared" si="47"/>
        <v>0</v>
      </c>
      <c r="DQ50">
        <f t="shared" si="47"/>
        <v>0</v>
      </c>
    </row>
    <row r="51" spans="1:121" x14ac:dyDescent="0.25">
      <c r="BL51" s="6" t="s">
        <v>140</v>
      </c>
    </row>
    <row r="52" spans="1:121" x14ac:dyDescent="0.25">
      <c r="A52" s="1" t="s">
        <v>148</v>
      </c>
      <c r="B52" s="1"/>
      <c r="C52" s="1"/>
      <c r="D52" s="1"/>
      <c r="E52" s="1"/>
      <c r="F52" s="1"/>
      <c r="G52" s="1"/>
      <c r="BL52" s="37" t="s">
        <v>141</v>
      </c>
      <c r="BM52" s="38"/>
      <c r="BN52" s="39" t="s">
        <v>142</v>
      </c>
      <c r="BO52" s="38"/>
      <c r="BP52" s="40" t="s">
        <v>143</v>
      </c>
      <c r="BQ52" s="32"/>
      <c r="BR52" s="32"/>
      <c r="BS52" s="32"/>
      <c r="BT52" s="32"/>
      <c r="BU52" s="32"/>
      <c r="BV52" s="32"/>
      <c r="BW52" s="32"/>
      <c r="BX52" s="32"/>
      <c r="BY52" s="32"/>
      <c r="BZ52" s="32"/>
      <c r="CA52" s="32"/>
      <c r="CB52" s="32"/>
      <c r="CC52" s="32"/>
      <c r="CD52" s="32"/>
      <c r="CE52" s="32"/>
      <c r="CF52" s="32"/>
      <c r="CG52" s="32"/>
      <c r="CH52" s="32"/>
      <c r="CI52" s="32"/>
      <c r="CJ52" s="32"/>
      <c r="CK52" s="32"/>
      <c r="CL52" s="32"/>
      <c r="CM52" s="32"/>
      <c r="CN52" s="32"/>
      <c r="CO52" s="32"/>
      <c r="CP52" s="32"/>
      <c r="CQ52" s="32"/>
      <c r="CR52" s="32"/>
      <c r="CS52" s="32"/>
      <c r="CT52" s="32"/>
      <c r="CU52" s="32"/>
      <c r="CV52" s="32"/>
      <c r="CW52" s="32"/>
      <c r="CX52" s="32"/>
      <c r="CY52" s="32"/>
      <c r="CZ52" s="32"/>
      <c r="DA52" s="32"/>
      <c r="DB52" s="32"/>
      <c r="DC52" s="32"/>
      <c r="DD52" s="32"/>
      <c r="DE52" s="32"/>
      <c r="DF52" s="32"/>
      <c r="DG52" s="32"/>
      <c r="DH52" s="32"/>
      <c r="DI52" s="32"/>
      <c r="DJ52" s="32"/>
      <c r="DK52" s="32"/>
      <c r="DL52" s="32"/>
      <c r="DM52" s="32"/>
      <c r="DN52" s="32"/>
      <c r="DO52" s="32"/>
      <c r="DP52" s="32"/>
      <c r="DQ52" s="32"/>
    </row>
    <row r="53" spans="1:121" x14ac:dyDescent="0.25">
      <c r="A53" s="32" t="s">
        <v>0</v>
      </c>
      <c r="B53" s="32" t="s">
        <v>1</v>
      </c>
      <c r="C53" s="32" t="str">
        <f>C14</f>
        <v>short_fuel_code</v>
      </c>
      <c r="D53" s="32" t="str">
        <f>D14</f>
        <v>item_code_new</v>
      </c>
      <c r="E53" s="32"/>
      <c r="F53" s="32"/>
      <c r="G53" s="3" t="s">
        <v>179</v>
      </c>
      <c r="BL53" s="37" t="s">
        <v>144</v>
      </c>
      <c r="BM53" s="37" t="s">
        <v>145</v>
      </c>
      <c r="BN53" s="37"/>
      <c r="BO53" s="37"/>
      <c r="BP53" s="32">
        <v>2017</v>
      </c>
      <c r="BQ53" s="32">
        <v>2018</v>
      </c>
      <c r="BR53" s="32">
        <v>2019</v>
      </c>
      <c r="BS53" s="32">
        <v>2020</v>
      </c>
      <c r="BT53" s="32">
        <v>2021</v>
      </c>
      <c r="BU53" s="32">
        <v>2022</v>
      </c>
      <c r="BV53" s="32">
        <v>2023</v>
      </c>
      <c r="BW53" s="32">
        <v>2024</v>
      </c>
      <c r="BX53" s="32">
        <v>2025</v>
      </c>
      <c r="BY53" s="32">
        <v>2026</v>
      </c>
      <c r="BZ53" s="32">
        <v>2027</v>
      </c>
      <c r="CA53" s="32">
        <v>2028</v>
      </c>
      <c r="CB53" s="32">
        <v>2029</v>
      </c>
      <c r="CC53" s="32">
        <v>2030</v>
      </c>
      <c r="CD53" s="32">
        <v>2031</v>
      </c>
      <c r="CE53" s="32">
        <v>2032</v>
      </c>
      <c r="CF53" s="32">
        <v>2033</v>
      </c>
      <c r="CG53" s="32">
        <v>2034</v>
      </c>
      <c r="CH53" s="32">
        <v>2035</v>
      </c>
      <c r="CI53" s="32">
        <v>2036</v>
      </c>
      <c r="CJ53" s="32">
        <v>2037</v>
      </c>
      <c r="CK53" s="32">
        <v>2038</v>
      </c>
      <c r="CL53" s="32">
        <v>2039</v>
      </c>
      <c r="CM53" s="32">
        <v>2040</v>
      </c>
      <c r="CN53" s="32">
        <v>2041</v>
      </c>
      <c r="CO53" s="32">
        <v>2042</v>
      </c>
      <c r="CP53" s="32">
        <v>2043</v>
      </c>
      <c r="CQ53" s="32">
        <v>2044</v>
      </c>
      <c r="CR53" s="32">
        <v>2045</v>
      </c>
      <c r="CS53" s="32">
        <v>2046</v>
      </c>
      <c r="CT53" s="32">
        <v>2047</v>
      </c>
      <c r="CU53" s="32">
        <v>2048</v>
      </c>
      <c r="CV53" s="32">
        <v>2049</v>
      </c>
      <c r="CW53" s="32">
        <v>2050</v>
      </c>
      <c r="CX53" s="32">
        <v>2051</v>
      </c>
      <c r="CY53" s="32">
        <v>2052</v>
      </c>
      <c r="CZ53" s="32">
        <v>2053</v>
      </c>
      <c r="DA53" s="32">
        <v>2054</v>
      </c>
      <c r="DB53" s="32">
        <v>2055</v>
      </c>
      <c r="DC53" s="32">
        <v>2056</v>
      </c>
      <c r="DD53" s="32">
        <v>2057</v>
      </c>
      <c r="DE53" s="32">
        <v>2058</v>
      </c>
      <c r="DF53" s="32">
        <v>2059</v>
      </c>
      <c r="DG53" s="32">
        <v>2060</v>
      </c>
      <c r="DH53" s="32">
        <v>2061</v>
      </c>
      <c r="DI53" s="32">
        <v>2062</v>
      </c>
      <c r="DJ53" s="32">
        <v>2063</v>
      </c>
      <c r="DK53" s="32">
        <v>2064</v>
      </c>
      <c r="DL53" s="32">
        <v>2065</v>
      </c>
      <c r="DM53" s="32">
        <v>2066</v>
      </c>
      <c r="DN53" s="32">
        <v>2067</v>
      </c>
      <c r="DO53" s="32">
        <v>2068</v>
      </c>
      <c r="DP53" s="32">
        <v>2069</v>
      </c>
      <c r="DQ53" s="32">
        <v>2070</v>
      </c>
    </row>
    <row r="54" spans="1:121" x14ac:dyDescent="0.25">
      <c r="A54" t="str">
        <f t="shared" ref="A54:C85" si="48">A15</f>
        <v>20_USA</v>
      </c>
      <c r="B54" t="str">
        <f t="shared" si="48"/>
        <v>1_x_coal_thermal</v>
      </c>
      <c r="C54" t="str">
        <f t="shared" si="48"/>
        <v>1_x_coal_thermal</v>
      </c>
      <c r="D54" s="4" t="s">
        <v>149</v>
      </c>
      <c r="E54" s="4"/>
      <c r="F54" s="4"/>
      <c r="G54" s="4">
        <f t="shared" ref="G54:G85" si="49">G15</f>
        <v>0</v>
      </c>
      <c r="BL54" t="str">
        <f t="shared" ref="BL54:BL111" si="50">A54</f>
        <v>20_USA</v>
      </c>
      <c r="BM54" t="str">
        <f t="shared" ref="BM54:BM85" si="51">"d_nonenergy_"&amp;C54</f>
        <v>d_nonenergy_1_x_coal_thermal</v>
      </c>
      <c r="BP54">
        <f t="shared" ref="BP54:CV54" si="52">BP$49*BP15</f>
        <v>0</v>
      </c>
      <c r="BQ54">
        <f t="shared" si="52"/>
        <v>0</v>
      </c>
      <c r="BR54">
        <f t="shared" si="52"/>
        <v>0</v>
      </c>
      <c r="BS54">
        <f t="shared" si="52"/>
        <v>0</v>
      </c>
      <c r="BT54">
        <f t="shared" si="52"/>
        <v>0</v>
      </c>
      <c r="BU54">
        <f t="shared" si="52"/>
        <v>0</v>
      </c>
      <c r="BV54">
        <f t="shared" si="52"/>
        <v>0</v>
      </c>
      <c r="BW54">
        <f t="shared" si="52"/>
        <v>0</v>
      </c>
      <c r="BX54">
        <f t="shared" si="52"/>
        <v>0</v>
      </c>
      <c r="BY54">
        <f t="shared" si="52"/>
        <v>0</v>
      </c>
      <c r="BZ54">
        <f t="shared" si="52"/>
        <v>0</v>
      </c>
      <c r="CA54">
        <f t="shared" si="52"/>
        <v>0</v>
      </c>
      <c r="CB54">
        <f t="shared" si="52"/>
        <v>0</v>
      </c>
      <c r="CC54">
        <f t="shared" si="52"/>
        <v>0</v>
      </c>
      <c r="CD54">
        <f t="shared" si="52"/>
        <v>0</v>
      </c>
      <c r="CE54">
        <f t="shared" si="52"/>
        <v>0</v>
      </c>
      <c r="CF54">
        <f t="shared" si="52"/>
        <v>0</v>
      </c>
      <c r="CG54">
        <f t="shared" si="52"/>
        <v>0</v>
      </c>
      <c r="CH54">
        <f t="shared" si="52"/>
        <v>0</v>
      </c>
      <c r="CI54">
        <f t="shared" si="52"/>
        <v>0</v>
      </c>
      <c r="CJ54">
        <f t="shared" si="52"/>
        <v>0</v>
      </c>
      <c r="CK54">
        <f t="shared" si="52"/>
        <v>0</v>
      </c>
      <c r="CL54">
        <f t="shared" si="52"/>
        <v>0</v>
      </c>
      <c r="CM54">
        <f t="shared" si="52"/>
        <v>0</v>
      </c>
      <c r="CN54">
        <f t="shared" si="52"/>
        <v>0</v>
      </c>
      <c r="CO54">
        <f t="shared" si="52"/>
        <v>0</v>
      </c>
      <c r="CP54">
        <f t="shared" si="52"/>
        <v>0</v>
      </c>
      <c r="CQ54">
        <f t="shared" si="52"/>
        <v>0</v>
      </c>
      <c r="CR54">
        <f t="shared" si="52"/>
        <v>0</v>
      </c>
      <c r="CS54">
        <f t="shared" si="52"/>
        <v>0</v>
      </c>
      <c r="CT54">
        <f t="shared" si="52"/>
        <v>0</v>
      </c>
      <c r="CU54">
        <f t="shared" si="52"/>
        <v>0</v>
      </c>
      <c r="CV54">
        <f t="shared" si="52"/>
        <v>0</v>
      </c>
      <c r="CW54">
        <f t="shared" ref="CW54:DQ54" si="53">CW$49*CW15</f>
        <v>0</v>
      </c>
      <c r="CX54">
        <f t="shared" si="53"/>
        <v>0</v>
      </c>
      <c r="CY54">
        <f t="shared" si="53"/>
        <v>0</v>
      </c>
      <c r="CZ54">
        <f t="shared" si="53"/>
        <v>0</v>
      </c>
      <c r="DA54">
        <f t="shared" si="53"/>
        <v>0</v>
      </c>
      <c r="DB54">
        <f t="shared" si="53"/>
        <v>0</v>
      </c>
      <c r="DC54">
        <f t="shared" si="53"/>
        <v>0</v>
      </c>
      <c r="DD54">
        <f t="shared" si="53"/>
        <v>0</v>
      </c>
      <c r="DE54">
        <f t="shared" si="53"/>
        <v>0</v>
      </c>
      <c r="DF54">
        <f t="shared" si="53"/>
        <v>0</v>
      </c>
      <c r="DG54">
        <f t="shared" si="53"/>
        <v>0</v>
      </c>
      <c r="DH54">
        <f t="shared" si="53"/>
        <v>0</v>
      </c>
      <c r="DI54">
        <f t="shared" si="53"/>
        <v>0</v>
      </c>
      <c r="DJ54">
        <f t="shared" si="53"/>
        <v>0</v>
      </c>
      <c r="DK54">
        <f t="shared" si="53"/>
        <v>0</v>
      </c>
      <c r="DL54">
        <f t="shared" si="53"/>
        <v>0</v>
      </c>
      <c r="DM54">
        <f t="shared" si="53"/>
        <v>0</v>
      </c>
      <c r="DN54">
        <f t="shared" si="53"/>
        <v>0</v>
      </c>
      <c r="DO54">
        <f t="shared" si="53"/>
        <v>0</v>
      </c>
      <c r="DP54">
        <f t="shared" si="53"/>
        <v>0</v>
      </c>
      <c r="DQ54">
        <f t="shared" si="53"/>
        <v>0</v>
      </c>
    </row>
    <row r="55" spans="1:121" x14ac:dyDescent="0.25">
      <c r="A55" t="str">
        <f t="shared" si="48"/>
        <v>20_USA</v>
      </c>
      <c r="B55" t="str">
        <f t="shared" si="48"/>
        <v>1_1_coking_coal</v>
      </c>
      <c r="C55" t="str">
        <f t="shared" si="48"/>
        <v>1_1_coking_coal</v>
      </c>
      <c r="D55" s="4" t="s">
        <v>149</v>
      </c>
      <c r="E55" s="4"/>
      <c r="F55" s="4"/>
      <c r="G55" s="4">
        <f t="shared" si="49"/>
        <v>0</v>
      </c>
      <c r="BL55" t="str">
        <f t="shared" si="50"/>
        <v>20_USA</v>
      </c>
      <c r="BM55" t="str">
        <f t="shared" si="51"/>
        <v>d_nonenergy_1_1_coking_coal</v>
      </c>
      <c r="BP55">
        <f t="shared" ref="BP55:CW55" si="54">BP$49*BP16</f>
        <v>0</v>
      </c>
      <c r="BQ55">
        <f t="shared" si="54"/>
        <v>0</v>
      </c>
      <c r="BR55">
        <f t="shared" si="54"/>
        <v>0</v>
      </c>
      <c r="BS55">
        <f t="shared" si="54"/>
        <v>0</v>
      </c>
      <c r="BT55">
        <f t="shared" si="54"/>
        <v>0</v>
      </c>
      <c r="BU55">
        <f t="shared" si="54"/>
        <v>0</v>
      </c>
      <c r="BV55">
        <f t="shared" si="54"/>
        <v>0</v>
      </c>
      <c r="BW55">
        <f t="shared" si="54"/>
        <v>0</v>
      </c>
      <c r="BX55">
        <f t="shared" si="54"/>
        <v>0</v>
      </c>
      <c r="BY55">
        <f t="shared" si="54"/>
        <v>0</v>
      </c>
      <c r="BZ55">
        <f t="shared" si="54"/>
        <v>0</v>
      </c>
      <c r="CA55">
        <f t="shared" si="54"/>
        <v>0</v>
      </c>
      <c r="CB55">
        <f t="shared" si="54"/>
        <v>0</v>
      </c>
      <c r="CC55">
        <f t="shared" si="54"/>
        <v>0</v>
      </c>
      <c r="CD55">
        <f t="shared" si="54"/>
        <v>0</v>
      </c>
      <c r="CE55">
        <f t="shared" si="54"/>
        <v>0</v>
      </c>
      <c r="CF55">
        <f t="shared" si="54"/>
        <v>0</v>
      </c>
      <c r="CG55">
        <f t="shared" si="54"/>
        <v>0</v>
      </c>
      <c r="CH55">
        <f t="shared" si="54"/>
        <v>0</v>
      </c>
      <c r="CI55">
        <f t="shared" si="54"/>
        <v>0</v>
      </c>
      <c r="CJ55">
        <f t="shared" si="54"/>
        <v>0</v>
      </c>
      <c r="CK55">
        <f t="shared" si="54"/>
        <v>0</v>
      </c>
      <c r="CL55">
        <f t="shared" si="54"/>
        <v>0</v>
      </c>
      <c r="CM55">
        <f t="shared" si="54"/>
        <v>0</v>
      </c>
      <c r="CN55">
        <f t="shared" si="54"/>
        <v>0</v>
      </c>
      <c r="CO55">
        <f t="shared" si="54"/>
        <v>0</v>
      </c>
      <c r="CP55">
        <f t="shared" si="54"/>
        <v>0</v>
      </c>
      <c r="CQ55">
        <f t="shared" si="54"/>
        <v>0</v>
      </c>
      <c r="CR55">
        <f t="shared" si="54"/>
        <v>0</v>
      </c>
      <c r="CS55">
        <f t="shared" si="54"/>
        <v>0</v>
      </c>
      <c r="CT55">
        <f t="shared" si="54"/>
        <v>0</v>
      </c>
      <c r="CU55">
        <f t="shared" si="54"/>
        <v>0</v>
      </c>
      <c r="CV55">
        <f t="shared" si="54"/>
        <v>0</v>
      </c>
      <c r="CW55">
        <f t="shared" si="54"/>
        <v>0</v>
      </c>
      <c r="CX55">
        <f t="shared" ref="CX55:DQ55" si="55">CX$49*CX16</f>
        <v>0</v>
      </c>
      <c r="CY55">
        <f t="shared" si="55"/>
        <v>0</v>
      </c>
      <c r="CZ55">
        <f t="shared" si="55"/>
        <v>0</v>
      </c>
      <c r="DA55">
        <f t="shared" si="55"/>
        <v>0</v>
      </c>
      <c r="DB55">
        <f t="shared" si="55"/>
        <v>0</v>
      </c>
      <c r="DC55">
        <f t="shared" si="55"/>
        <v>0</v>
      </c>
      <c r="DD55">
        <f t="shared" si="55"/>
        <v>0</v>
      </c>
      <c r="DE55">
        <f t="shared" si="55"/>
        <v>0</v>
      </c>
      <c r="DF55">
        <f t="shared" si="55"/>
        <v>0</v>
      </c>
      <c r="DG55">
        <f t="shared" si="55"/>
        <v>0</v>
      </c>
      <c r="DH55">
        <f t="shared" si="55"/>
        <v>0</v>
      </c>
      <c r="DI55">
        <f t="shared" si="55"/>
        <v>0</v>
      </c>
      <c r="DJ55">
        <f t="shared" si="55"/>
        <v>0</v>
      </c>
      <c r="DK55">
        <f t="shared" si="55"/>
        <v>0</v>
      </c>
      <c r="DL55">
        <f t="shared" si="55"/>
        <v>0</v>
      </c>
      <c r="DM55">
        <f t="shared" si="55"/>
        <v>0</v>
      </c>
      <c r="DN55">
        <f t="shared" si="55"/>
        <v>0</v>
      </c>
      <c r="DO55">
        <f t="shared" si="55"/>
        <v>0</v>
      </c>
      <c r="DP55">
        <f t="shared" si="55"/>
        <v>0</v>
      </c>
      <c r="DQ55">
        <f t="shared" si="55"/>
        <v>0</v>
      </c>
    </row>
    <row r="56" spans="1:121" x14ac:dyDescent="0.25">
      <c r="A56" t="str">
        <f t="shared" si="48"/>
        <v>20_USA</v>
      </c>
      <c r="B56" t="str">
        <f t="shared" si="48"/>
        <v>1_5_lignite</v>
      </c>
      <c r="C56" t="str">
        <f t="shared" si="48"/>
        <v>1_5_lignite</v>
      </c>
      <c r="D56" s="4" t="s">
        <v>149</v>
      </c>
      <c r="E56" s="4"/>
      <c r="F56" s="4"/>
      <c r="G56" s="4">
        <f t="shared" si="49"/>
        <v>0</v>
      </c>
      <c r="BL56" t="str">
        <f t="shared" si="50"/>
        <v>20_USA</v>
      </c>
      <c r="BM56" t="str">
        <f t="shared" si="51"/>
        <v>d_nonenergy_1_5_lignite</v>
      </c>
      <c r="BP56">
        <f t="shared" ref="BP56:CW56" si="56">BP$49*BP17</f>
        <v>0</v>
      </c>
      <c r="BQ56">
        <f t="shared" si="56"/>
        <v>0</v>
      </c>
      <c r="BR56">
        <f t="shared" si="56"/>
        <v>0</v>
      </c>
      <c r="BS56">
        <f t="shared" si="56"/>
        <v>0</v>
      </c>
      <c r="BT56">
        <f t="shared" si="56"/>
        <v>0</v>
      </c>
      <c r="BU56">
        <f t="shared" si="56"/>
        <v>0</v>
      </c>
      <c r="BV56">
        <f t="shared" si="56"/>
        <v>0</v>
      </c>
      <c r="BW56">
        <f t="shared" si="56"/>
        <v>0</v>
      </c>
      <c r="BX56">
        <f t="shared" si="56"/>
        <v>0</v>
      </c>
      <c r="BY56">
        <f t="shared" si="56"/>
        <v>0</v>
      </c>
      <c r="BZ56">
        <f t="shared" si="56"/>
        <v>0</v>
      </c>
      <c r="CA56">
        <f t="shared" si="56"/>
        <v>0</v>
      </c>
      <c r="CB56">
        <f t="shared" si="56"/>
        <v>0</v>
      </c>
      <c r="CC56">
        <f t="shared" si="56"/>
        <v>0</v>
      </c>
      <c r="CD56">
        <f t="shared" si="56"/>
        <v>0</v>
      </c>
      <c r="CE56">
        <f t="shared" si="56"/>
        <v>0</v>
      </c>
      <c r="CF56">
        <f t="shared" si="56"/>
        <v>0</v>
      </c>
      <c r="CG56">
        <f t="shared" si="56"/>
        <v>0</v>
      </c>
      <c r="CH56">
        <f t="shared" si="56"/>
        <v>0</v>
      </c>
      <c r="CI56">
        <f t="shared" si="56"/>
        <v>0</v>
      </c>
      <c r="CJ56">
        <f t="shared" si="56"/>
        <v>0</v>
      </c>
      <c r="CK56">
        <f t="shared" si="56"/>
        <v>0</v>
      </c>
      <c r="CL56">
        <f t="shared" si="56"/>
        <v>0</v>
      </c>
      <c r="CM56">
        <f t="shared" si="56"/>
        <v>0</v>
      </c>
      <c r="CN56">
        <f t="shared" si="56"/>
        <v>0</v>
      </c>
      <c r="CO56">
        <f t="shared" si="56"/>
        <v>0</v>
      </c>
      <c r="CP56">
        <f t="shared" si="56"/>
        <v>0</v>
      </c>
      <c r="CQ56">
        <f t="shared" si="56"/>
        <v>0</v>
      </c>
      <c r="CR56">
        <f t="shared" si="56"/>
        <v>0</v>
      </c>
      <c r="CS56">
        <f t="shared" si="56"/>
        <v>0</v>
      </c>
      <c r="CT56">
        <f t="shared" si="56"/>
        <v>0</v>
      </c>
      <c r="CU56">
        <f t="shared" si="56"/>
        <v>0</v>
      </c>
      <c r="CV56">
        <f t="shared" si="56"/>
        <v>0</v>
      </c>
      <c r="CW56">
        <f t="shared" si="56"/>
        <v>0</v>
      </c>
      <c r="CX56">
        <f t="shared" ref="CX56:DQ56" si="57">CX$49*CX17</f>
        <v>0</v>
      </c>
      <c r="CY56">
        <f t="shared" si="57"/>
        <v>0</v>
      </c>
      <c r="CZ56">
        <f t="shared" si="57"/>
        <v>0</v>
      </c>
      <c r="DA56">
        <f t="shared" si="57"/>
        <v>0</v>
      </c>
      <c r="DB56">
        <f t="shared" si="57"/>
        <v>0</v>
      </c>
      <c r="DC56">
        <f t="shared" si="57"/>
        <v>0</v>
      </c>
      <c r="DD56">
        <f t="shared" si="57"/>
        <v>0</v>
      </c>
      <c r="DE56">
        <f t="shared" si="57"/>
        <v>0</v>
      </c>
      <c r="DF56">
        <f t="shared" si="57"/>
        <v>0</v>
      </c>
      <c r="DG56">
        <f t="shared" si="57"/>
        <v>0</v>
      </c>
      <c r="DH56">
        <f t="shared" si="57"/>
        <v>0</v>
      </c>
      <c r="DI56">
        <f t="shared" si="57"/>
        <v>0</v>
      </c>
      <c r="DJ56">
        <f t="shared" si="57"/>
        <v>0</v>
      </c>
      <c r="DK56">
        <f t="shared" si="57"/>
        <v>0</v>
      </c>
      <c r="DL56">
        <f t="shared" si="57"/>
        <v>0</v>
      </c>
      <c r="DM56">
        <f t="shared" si="57"/>
        <v>0</v>
      </c>
      <c r="DN56">
        <f t="shared" si="57"/>
        <v>0</v>
      </c>
      <c r="DO56">
        <f t="shared" si="57"/>
        <v>0</v>
      </c>
      <c r="DP56">
        <f t="shared" si="57"/>
        <v>0</v>
      </c>
      <c r="DQ56">
        <f t="shared" si="57"/>
        <v>0</v>
      </c>
    </row>
    <row r="57" spans="1:121" x14ac:dyDescent="0.25">
      <c r="A57" t="str">
        <f t="shared" si="48"/>
        <v>20_USA</v>
      </c>
      <c r="B57" t="str">
        <f t="shared" si="48"/>
        <v>2_coal_products</v>
      </c>
      <c r="C57" t="str">
        <f t="shared" si="48"/>
        <v>2_coal_products</v>
      </c>
      <c r="D57" s="4" t="s">
        <v>149</v>
      </c>
      <c r="E57" s="4"/>
      <c r="F57" s="4"/>
      <c r="G57" s="4">
        <f t="shared" si="49"/>
        <v>0</v>
      </c>
      <c r="BL57" t="str">
        <f t="shared" si="50"/>
        <v>20_USA</v>
      </c>
      <c r="BM57" t="str">
        <f t="shared" si="51"/>
        <v>d_nonenergy_2_coal_products</v>
      </c>
      <c r="BP57">
        <f t="shared" ref="BP57:CW57" si="58">BP$49*BP18</f>
        <v>0</v>
      </c>
      <c r="BQ57">
        <f t="shared" si="58"/>
        <v>0</v>
      </c>
      <c r="BR57">
        <f t="shared" si="58"/>
        <v>0</v>
      </c>
      <c r="BS57">
        <f t="shared" si="58"/>
        <v>0</v>
      </c>
      <c r="BT57">
        <f t="shared" si="58"/>
        <v>0</v>
      </c>
      <c r="BU57">
        <f t="shared" si="58"/>
        <v>0</v>
      </c>
      <c r="BV57">
        <f t="shared" si="58"/>
        <v>0</v>
      </c>
      <c r="BW57">
        <f t="shared" si="58"/>
        <v>0</v>
      </c>
      <c r="BX57">
        <f t="shared" si="58"/>
        <v>0</v>
      </c>
      <c r="BY57">
        <f t="shared" si="58"/>
        <v>0</v>
      </c>
      <c r="BZ57">
        <f t="shared" si="58"/>
        <v>0</v>
      </c>
      <c r="CA57">
        <f t="shared" si="58"/>
        <v>0</v>
      </c>
      <c r="CB57">
        <f t="shared" si="58"/>
        <v>0</v>
      </c>
      <c r="CC57">
        <f t="shared" si="58"/>
        <v>0</v>
      </c>
      <c r="CD57">
        <f t="shared" si="58"/>
        <v>0</v>
      </c>
      <c r="CE57">
        <f t="shared" si="58"/>
        <v>0</v>
      </c>
      <c r="CF57">
        <f t="shared" si="58"/>
        <v>0</v>
      </c>
      <c r="CG57">
        <f t="shared" si="58"/>
        <v>0</v>
      </c>
      <c r="CH57">
        <f t="shared" si="58"/>
        <v>0</v>
      </c>
      <c r="CI57">
        <f t="shared" si="58"/>
        <v>0</v>
      </c>
      <c r="CJ57">
        <f t="shared" si="58"/>
        <v>0</v>
      </c>
      <c r="CK57">
        <f t="shared" si="58"/>
        <v>0</v>
      </c>
      <c r="CL57">
        <f t="shared" si="58"/>
        <v>0</v>
      </c>
      <c r="CM57">
        <f t="shared" si="58"/>
        <v>0</v>
      </c>
      <c r="CN57">
        <f t="shared" si="58"/>
        <v>0</v>
      </c>
      <c r="CO57">
        <f t="shared" si="58"/>
        <v>0</v>
      </c>
      <c r="CP57">
        <f t="shared" si="58"/>
        <v>0</v>
      </c>
      <c r="CQ57">
        <f t="shared" si="58"/>
        <v>0</v>
      </c>
      <c r="CR57">
        <f t="shared" si="58"/>
        <v>0</v>
      </c>
      <c r="CS57">
        <f t="shared" si="58"/>
        <v>0</v>
      </c>
      <c r="CT57">
        <f t="shared" si="58"/>
        <v>0</v>
      </c>
      <c r="CU57">
        <f t="shared" si="58"/>
        <v>0</v>
      </c>
      <c r="CV57">
        <f t="shared" si="58"/>
        <v>0</v>
      </c>
      <c r="CW57">
        <f t="shared" si="58"/>
        <v>0</v>
      </c>
      <c r="CX57">
        <f t="shared" ref="CX57:DQ57" si="59">CX$49*CX18</f>
        <v>0</v>
      </c>
      <c r="CY57">
        <f t="shared" si="59"/>
        <v>0</v>
      </c>
      <c r="CZ57">
        <f t="shared" si="59"/>
        <v>0</v>
      </c>
      <c r="DA57">
        <f t="shared" si="59"/>
        <v>0</v>
      </c>
      <c r="DB57">
        <f t="shared" si="59"/>
        <v>0</v>
      </c>
      <c r="DC57">
        <f t="shared" si="59"/>
        <v>0</v>
      </c>
      <c r="DD57">
        <f t="shared" si="59"/>
        <v>0</v>
      </c>
      <c r="DE57">
        <f t="shared" si="59"/>
        <v>0</v>
      </c>
      <c r="DF57">
        <f t="shared" si="59"/>
        <v>0</v>
      </c>
      <c r="DG57">
        <f t="shared" si="59"/>
        <v>0</v>
      </c>
      <c r="DH57">
        <f t="shared" si="59"/>
        <v>0</v>
      </c>
      <c r="DI57">
        <f t="shared" si="59"/>
        <v>0</v>
      </c>
      <c r="DJ57">
        <f t="shared" si="59"/>
        <v>0</v>
      </c>
      <c r="DK57">
        <f t="shared" si="59"/>
        <v>0</v>
      </c>
      <c r="DL57">
        <f t="shared" si="59"/>
        <v>0</v>
      </c>
      <c r="DM57">
        <f t="shared" si="59"/>
        <v>0</v>
      </c>
      <c r="DN57">
        <f t="shared" si="59"/>
        <v>0</v>
      </c>
      <c r="DO57">
        <f t="shared" si="59"/>
        <v>0</v>
      </c>
      <c r="DP57">
        <f t="shared" si="59"/>
        <v>0</v>
      </c>
      <c r="DQ57">
        <f t="shared" si="59"/>
        <v>0</v>
      </c>
    </row>
    <row r="58" spans="1:121" x14ac:dyDescent="0.25">
      <c r="A58" t="str">
        <f t="shared" si="48"/>
        <v>20_USA</v>
      </c>
      <c r="B58" t="str">
        <f t="shared" si="48"/>
        <v>6_1_crude_oil</v>
      </c>
      <c r="C58" t="str">
        <f t="shared" si="48"/>
        <v>6_1_crude_oil</v>
      </c>
      <c r="D58" s="4" t="s">
        <v>149</v>
      </c>
      <c r="E58" s="4"/>
      <c r="F58" s="4"/>
      <c r="G58" s="4">
        <f t="shared" si="49"/>
        <v>0</v>
      </c>
      <c r="BL58" t="str">
        <f t="shared" si="50"/>
        <v>20_USA</v>
      </c>
      <c r="BM58" t="str">
        <f t="shared" si="51"/>
        <v>d_nonenergy_6_1_crude_oil</v>
      </c>
      <c r="BP58">
        <f t="shared" ref="BP58:CW58" si="60">BP$49*BP19</f>
        <v>0</v>
      </c>
      <c r="BQ58">
        <f t="shared" si="60"/>
        <v>0</v>
      </c>
      <c r="BR58">
        <f t="shared" si="60"/>
        <v>0</v>
      </c>
      <c r="BS58">
        <f t="shared" si="60"/>
        <v>0</v>
      </c>
      <c r="BT58">
        <f t="shared" si="60"/>
        <v>0</v>
      </c>
      <c r="BU58">
        <f t="shared" si="60"/>
        <v>0</v>
      </c>
      <c r="BV58">
        <f t="shared" si="60"/>
        <v>0</v>
      </c>
      <c r="BW58">
        <f t="shared" si="60"/>
        <v>0</v>
      </c>
      <c r="BX58">
        <f t="shared" si="60"/>
        <v>0</v>
      </c>
      <c r="BY58">
        <f t="shared" si="60"/>
        <v>0</v>
      </c>
      <c r="BZ58">
        <f t="shared" si="60"/>
        <v>0</v>
      </c>
      <c r="CA58">
        <f t="shared" si="60"/>
        <v>0</v>
      </c>
      <c r="CB58">
        <f t="shared" si="60"/>
        <v>0</v>
      </c>
      <c r="CC58">
        <f t="shared" si="60"/>
        <v>0</v>
      </c>
      <c r="CD58">
        <f t="shared" si="60"/>
        <v>0</v>
      </c>
      <c r="CE58">
        <f t="shared" si="60"/>
        <v>0</v>
      </c>
      <c r="CF58">
        <f t="shared" si="60"/>
        <v>0</v>
      </c>
      <c r="CG58">
        <f t="shared" si="60"/>
        <v>0</v>
      </c>
      <c r="CH58">
        <f t="shared" si="60"/>
        <v>0</v>
      </c>
      <c r="CI58">
        <f t="shared" si="60"/>
        <v>0</v>
      </c>
      <c r="CJ58">
        <f t="shared" si="60"/>
        <v>0</v>
      </c>
      <c r="CK58">
        <f t="shared" si="60"/>
        <v>0</v>
      </c>
      <c r="CL58">
        <f t="shared" si="60"/>
        <v>0</v>
      </c>
      <c r="CM58">
        <f t="shared" si="60"/>
        <v>0</v>
      </c>
      <c r="CN58">
        <f t="shared" si="60"/>
        <v>0</v>
      </c>
      <c r="CO58">
        <f t="shared" si="60"/>
        <v>0</v>
      </c>
      <c r="CP58">
        <f t="shared" si="60"/>
        <v>0</v>
      </c>
      <c r="CQ58">
        <f t="shared" si="60"/>
        <v>0</v>
      </c>
      <c r="CR58">
        <f t="shared" si="60"/>
        <v>0</v>
      </c>
      <c r="CS58">
        <f t="shared" si="60"/>
        <v>0</v>
      </c>
      <c r="CT58">
        <f t="shared" si="60"/>
        <v>0</v>
      </c>
      <c r="CU58">
        <f t="shared" si="60"/>
        <v>0</v>
      </c>
      <c r="CV58">
        <f t="shared" si="60"/>
        <v>0</v>
      </c>
      <c r="CW58">
        <f t="shared" si="60"/>
        <v>0</v>
      </c>
      <c r="CX58">
        <f t="shared" ref="CX58:DQ58" si="61">CX$49*CX19</f>
        <v>0</v>
      </c>
      <c r="CY58">
        <f t="shared" si="61"/>
        <v>0</v>
      </c>
      <c r="CZ58">
        <f t="shared" si="61"/>
        <v>0</v>
      </c>
      <c r="DA58">
        <f t="shared" si="61"/>
        <v>0</v>
      </c>
      <c r="DB58">
        <f t="shared" si="61"/>
        <v>0</v>
      </c>
      <c r="DC58">
        <f t="shared" si="61"/>
        <v>0</v>
      </c>
      <c r="DD58">
        <f t="shared" si="61"/>
        <v>0</v>
      </c>
      <c r="DE58">
        <f t="shared" si="61"/>
        <v>0</v>
      </c>
      <c r="DF58">
        <f t="shared" si="61"/>
        <v>0</v>
      </c>
      <c r="DG58">
        <f t="shared" si="61"/>
        <v>0</v>
      </c>
      <c r="DH58">
        <f t="shared" si="61"/>
        <v>0</v>
      </c>
      <c r="DI58">
        <f t="shared" si="61"/>
        <v>0</v>
      </c>
      <c r="DJ58">
        <f t="shared" si="61"/>
        <v>0</v>
      </c>
      <c r="DK58">
        <f t="shared" si="61"/>
        <v>0</v>
      </c>
      <c r="DL58">
        <f t="shared" si="61"/>
        <v>0</v>
      </c>
      <c r="DM58">
        <f t="shared" si="61"/>
        <v>0</v>
      </c>
      <c r="DN58">
        <f t="shared" si="61"/>
        <v>0</v>
      </c>
      <c r="DO58">
        <f t="shared" si="61"/>
        <v>0</v>
      </c>
      <c r="DP58">
        <f t="shared" si="61"/>
        <v>0</v>
      </c>
      <c r="DQ58">
        <f t="shared" si="61"/>
        <v>0</v>
      </c>
    </row>
    <row r="59" spans="1:121" x14ac:dyDescent="0.25">
      <c r="A59" t="str">
        <f t="shared" si="48"/>
        <v>20_USA</v>
      </c>
      <c r="B59" t="str">
        <f t="shared" si="48"/>
        <v>6_x_ngls</v>
      </c>
      <c r="C59" t="str">
        <f t="shared" si="48"/>
        <v>6_x_ngls</v>
      </c>
      <c r="D59" s="4" t="s">
        <v>149</v>
      </c>
      <c r="E59" s="4"/>
      <c r="F59" s="4"/>
      <c r="G59" s="4">
        <f t="shared" si="49"/>
        <v>238.46982847199999</v>
      </c>
      <c r="BL59" t="str">
        <f t="shared" si="50"/>
        <v>20_USA</v>
      </c>
      <c r="BM59" t="str">
        <f t="shared" si="51"/>
        <v>d_nonenergy_6_x_ngls</v>
      </c>
      <c r="BP59">
        <f t="shared" ref="BP59:CW59" si="62">BP$49*BP20</f>
        <v>185.464731132</v>
      </c>
      <c r="BQ59">
        <f t="shared" si="62"/>
        <v>238.46982847199999</v>
      </c>
      <c r="BR59">
        <f t="shared" si="62"/>
        <v>242.63925309395989</v>
      </c>
      <c r="BS59">
        <f t="shared" si="62"/>
        <v>220.42613767139829</v>
      </c>
      <c r="BT59">
        <f t="shared" si="62"/>
        <v>237.69927546321071</v>
      </c>
      <c r="BU59">
        <f t="shared" si="62"/>
        <v>243.32943726047674</v>
      </c>
      <c r="BV59">
        <f t="shared" si="62"/>
        <v>248.93813656111834</v>
      </c>
      <c r="BW59">
        <f t="shared" si="62"/>
        <v>254.54171712826403</v>
      </c>
      <c r="BX59">
        <f t="shared" si="62"/>
        <v>260.15435833076322</v>
      </c>
      <c r="BY59">
        <f t="shared" si="62"/>
        <v>265.7930682622665</v>
      </c>
      <c r="BZ59">
        <f t="shared" si="62"/>
        <v>271.47599370951002</v>
      </c>
      <c r="CA59">
        <f t="shared" si="62"/>
        <v>274.89313825456799</v>
      </c>
      <c r="CB59">
        <f t="shared" si="62"/>
        <v>278.23768104226616</v>
      </c>
      <c r="CC59">
        <f t="shared" si="62"/>
        <v>281.42168370347014</v>
      </c>
      <c r="CD59">
        <f t="shared" si="62"/>
        <v>284.35670428600906</v>
      </c>
      <c r="CE59">
        <f t="shared" si="62"/>
        <v>287.1175169151976</v>
      </c>
      <c r="CF59">
        <f t="shared" si="62"/>
        <v>289.70137658135974</v>
      </c>
      <c r="CG59">
        <f t="shared" si="62"/>
        <v>292.10063281248927</v>
      </c>
      <c r="CH59">
        <f t="shared" si="62"/>
        <v>294.30918922768711</v>
      </c>
      <c r="CI59">
        <f t="shared" si="62"/>
        <v>296.32318075048221</v>
      </c>
      <c r="CJ59">
        <f t="shared" si="62"/>
        <v>298.14426483574653</v>
      </c>
      <c r="CK59">
        <f t="shared" si="62"/>
        <v>299.77531272664277</v>
      </c>
      <c r="CL59">
        <f t="shared" si="62"/>
        <v>301.21861959921813</v>
      </c>
      <c r="CM59">
        <f t="shared" si="62"/>
        <v>302.47676243887145</v>
      </c>
      <c r="CN59">
        <f t="shared" si="62"/>
        <v>303.16416552808516</v>
      </c>
      <c r="CO59">
        <f t="shared" si="62"/>
        <v>303.69399760551181</v>
      </c>
      <c r="CP59">
        <f t="shared" si="62"/>
        <v>304.07893791514158</v>
      </c>
      <c r="CQ59">
        <f t="shared" si="62"/>
        <v>304.32671170804645</v>
      </c>
      <c r="CR59">
        <f t="shared" si="62"/>
        <v>304.44409882585705</v>
      </c>
      <c r="CS59">
        <f t="shared" si="62"/>
        <v>305.11480771648519</v>
      </c>
      <c r="CT59">
        <f t="shared" si="62"/>
        <v>305.65865049763448</v>
      </c>
      <c r="CU59">
        <f t="shared" si="62"/>
        <v>306.08042709465877</v>
      </c>
      <c r="CV59">
        <f t="shared" si="62"/>
        <v>306.38171186984647</v>
      </c>
      <c r="CW59">
        <f t="shared" si="62"/>
        <v>306.56208264261829</v>
      </c>
      <c r="CX59">
        <f t="shared" ref="CX59:DQ59" si="63">CX$49*CX20</f>
        <v>306.56208264261829</v>
      </c>
      <c r="CY59">
        <f t="shared" si="63"/>
        <v>306.56208264261829</v>
      </c>
      <c r="CZ59">
        <f t="shared" si="63"/>
        <v>306.56208264261829</v>
      </c>
      <c r="DA59">
        <f t="shared" si="63"/>
        <v>306.56208264261829</v>
      </c>
      <c r="DB59">
        <f t="shared" si="63"/>
        <v>306.56208264261829</v>
      </c>
      <c r="DC59">
        <f t="shared" si="63"/>
        <v>306.56208264261829</v>
      </c>
      <c r="DD59">
        <f t="shared" si="63"/>
        <v>306.56208264261829</v>
      </c>
      <c r="DE59">
        <f t="shared" si="63"/>
        <v>306.56208264261829</v>
      </c>
      <c r="DF59">
        <f t="shared" si="63"/>
        <v>306.56208264261829</v>
      </c>
      <c r="DG59">
        <f t="shared" si="63"/>
        <v>306.56208264261829</v>
      </c>
      <c r="DH59">
        <f t="shared" si="63"/>
        <v>306.56208264261829</v>
      </c>
      <c r="DI59">
        <f t="shared" si="63"/>
        <v>306.56208264261829</v>
      </c>
      <c r="DJ59">
        <f t="shared" si="63"/>
        <v>306.56208264261829</v>
      </c>
      <c r="DK59">
        <f t="shared" si="63"/>
        <v>306.56208264261829</v>
      </c>
      <c r="DL59">
        <f t="shared" si="63"/>
        <v>306.56208264261829</v>
      </c>
      <c r="DM59">
        <f t="shared" si="63"/>
        <v>306.56208264261829</v>
      </c>
      <c r="DN59">
        <f t="shared" si="63"/>
        <v>306.56208264261829</v>
      </c>
      <c r="DO59">
        <f t="shared" si="63"/>
        <v>306.56208264261829</v>
      </c>
      <c r="DP59">
        <f t="shared" si="63"/>
        <v>306.56208264261829</v>
      </c>
      <c r="DQ59">
        <f t="shared" si="63"/>
        <v>306.56208264261829</v>
      </c>
    </row>
    <row r="60" spans="1:121" x14ac:dyDescent="0.25">
      <c r="A60" t="str">
        <f t="shared" si="48"/>
        <v>20_USA</v>
      </c>
      <c r="B60" t="str">
        <f t="shared" si="48"/>
        <v>7_1_motor_gasoline</v>
      </c>
      <c r="C60" t="str">
        <f t="shared" si="48"/>
        <v>7_1_mo_gasoline</v>
      </c>
      <c r="D60" s="4" t="s">
        <v>149</v>
      </c>
      <c r="E60" s="4"/>
      <c r="F60" s="4"/>
      <c r="G60" s="4">
        <f t="shared" si="49"/>
        <v>0</v>
      </c>
      <c r="BL60" t="str">
        <f t="shared" si="50"/>
        <v>20_USA</v>
      </c>
      <c r="BM60" t="str">
        <f t="shared" si="51"/>
        <v>d_nonenergy_7_1_mo_gasoline</v>
      </c>
      <c r="BP60">
        <f t="shared" ref="BP60:CW60" si="64">BP$49*BP21</f>
        <v>0</v>
      </c>
      <c r="BQ60">
        <f t="shared" si="64"/>
        <v>0</v>
      </c>
      <c r="BR60">
        <f t="shared" si="64"/>
        <v>0</v>
      </c>
      <c r="BS60">
        <f t="shared" si="64"/>
        <v>0</v>
      </c>
      <c r="BT60">
        <f t="shared" si="64"/>
        <v>0</v>
      </c>
      <c r="BU60">
        <f t="shared" si="64"/>
        <v>0</v>
      </c>
      <c r="BV60">
        <f t="shared" si="64"/>
        <v>0</v>
      </c>
      <c r="BW60">
        <f t="shared" si="64"/>
        <v>0</v>
      </c>
      <c r="BX60">
        <f t="shared" si="64"/>
        <v>0</v>
      </c>
      <c r="BY60">
        <f t="shared" si="64"/>
        <v>0</v>
      </c>
      <c r="BZ60">
        <f t="shared" si="64"/>
        <v>0</v>
      </c>
      <c r="CA60">
        <f t="shared" si="64"/>
        <v>0</v>
      </c>
      <c r="CB60">
        <f t="shared" si="64"/>
        <v>0</v>
      </c>
      <c r="CC60">
        <f t="shared" si="64"/>
        <v>0</v>
      </c>
      <c r="CD60">
        <f t="shared" si="64"/>
        <v>0</v>
      </c>
      <c r="CE60">
        <f t="shared" si="64"/>
        <v>0</v>
      </c>
      <c r="CF60">
        <f t="shared" si="64"/>
        <v>0</v>
      </c>
      <c r="CG60">
        <f t="shared" si="64"/>
        <v>0</v>
      </c>
      <c r="CH60">
        <f t="shared" si="64"/>
        <v>0</v>
      </c>
      <c r="CI60">
        <f t="shared" si="64"/>
        <v>0</v>
      </c>
      <c r="CJ60">
        <f t="shared" si="64"/>
        <v>0</v>
      </c>
      <c r="CK60">
        <f t="shared" si="64"/>
        <v>0</v>
      </c>
      <c r="CL60">
        <f t="shared" si="64"/>
        <v>0</v>
      </c>
      <c r="CM60">
        <f t="shared" si="64"/>
        <v>0</v>
      </c>
      <c r="CN60">
        <f t="shared" si="64"/>
        <v>0</v>
      </c>
      <c r="CO60">
        <f t="shared" si="64"/>
        <v>0</v>
      </c>
      <c r="CP60">
        <f t="shared" si="64"/>
        <v>0</v>
      </c>
      <c r="CQ60">
        <f t="shared" si="64"/>
        <v>0</v>
      </c>
      <c r="CR60">
        <f t="shared" si="64"/>
        <v>0</v>
      </c>
      <c r="CS60">
        <f t="shared" si="64"/>
        <v>0</v>
      </c>
      <c r="CT60">
        <f t="shared" si="64"/>
        <v>0</v>
      </c>
      <c r="CU60">
        <f t="shared" si="64"/>
        <v>0</v>
      </c>
      <c r="CV60">
        <f t="shared" si="64"/>
        <v>0</v>
      </c>
      <c r="CW60">
        <f t="shared" si="64"/>
        <v>0</v>
      </c>
      <c r="CX60">
        <f t="shared" ref="CX60:DQ60" si="65">CX$49*CX21</f>
        <v>0</v>
      </c>
      <c r="CY60">
        <f t="shared" si="65"/>
        <v>0</v>
      </c>
      <c r="CZ60">
        <f t="shared" si="65"/>
        <v>0</v>
      </c>
      <c r="DA60">
        <f t="shared" si="65"/>
        <v>0</v>
      </c>
      <c r="DB60">
        <f t="shared" si="65"/>
        <v>0</v>
      </c>
      <c r="DC60">
        <f t="shared" si="65"/>
        <v>0</v>
      </c>
      <c r="DD60">
        <f t="shared" si="65"/>
        <v>0</v>
      </c>
      <c r="DE60">
        <f t="shared" si="65"/>
        <v>0</v>
      </c>
      <c r="DF60">
        <f t="shared" si="65"/>
        <v>0</v>
      </c>
      <c r="DG60">
        <f t="shared" si="65"/>
        <v>0</v>
      </c>
      <c r="DH60">
        <f t="shared" si="65"/>
        <v>0</v>
      </c>
      <c r="DI60">
        <f t="shared" si="65"/>
        <v>0</v>
      </c>
      <c r="DJ60">
        <f t="shared" si="65"/>
        <v>0</v>
      </c>
      <c r="DK60">
        <f t="shared" si="65"/>
        <v>0</v>
      </c>
      <c r="DL60">
        <f t="shared" si="65"/>
        <v>0</v>
      </c>
      <c r="DM60">
        <f t="shared" si="65"/>
        <v>0</v>
      </c>
      <c r="DN60">
        <f t="shared" si="65"/>
        <v>0</v>
      </c>
      <c r="DO60">
        <f t="shared" si="65"/>
        <v>0</v>
      </c>
      <c r="DP60">
        <f t="shared" si="65"/>
        <v>0</v>
      </c>
      <c r="DQ60">
        <f t="shared" si="65"/>
        <v>0</v>
      </c>
    </row>
    <row r="61" spans="1:121" x14ac:dyDescent="0.25">
      <c r="A61" t="str">
        <f t="shared" si="48"/>
        <v>20_USA</v>
      </c>
      <c r="B61" t="str">
        <f t="shared" si="48"/>
        <v>7_2_aviation_gasoline</v>
      </c>
      <c r="C61" t="str">
        <f t="shared" si="48"/>
        <v>7_2_avi_gasoline</v>
      </c>
      <c r="D61" s="4" t="s">
        <v>149</v>
      </c>
      <c r="E61" s="4"/>
      <c r="F61" s="4"/>
      <c r="G61" s="4">
        <f t="shared" si="49"/>
        <v>0</v>
      </c>
      <c r="BL61" t="str">
        <f t="shared" si="50"/>
        <v>20_USA</v>
      </c>
      <c r="BM61" t="str">
        <f t="shared" si="51"/>
        <v>d_nonenergy_7_2_avi_gasoline</v>
      </c>
      <c r="BP61">
        <f t="shared" ref="BP61:CW61" si="66">BP$49*BP22</f>
        <v>0</v>
      </c>
      <c r="BQ61">
        <f t="shared" si="66"/>
        <v>0</v>
      </c>
      <c r="BR61">
        <f t="shared" si="66"/>
        <v>0</v>
      </c>
      <c r="BS61">
        <f t="shared" si="66"/>
        <v>0</v>
      </c>
      <c r="BT61">
        <f t="shared" si="66"/>
        <v>0</v>
      </c>
      <c r="BU61">
        <f t="shared" si="66"/>
        <v>0</v>
      </c>
      <c r="BV61">
        <f t="shared" si="66"/>
        <v>0</v>
      </c>
      <c r="BW61">
        <f t="shared" si="66"/>
        <v>0</v>
      </c>
      <c r="BX61">
        <f t="shared" si="66"/>
        <v>0</v>
      </c>
      <c r="BY61">
        <f t="shared" si="66"/>
        <v>0</v>
      </c>
      <c r="BZ61">
        <f t="shared" si="66"/>
        <v>0</v>
      </c>
      <c r="CA61">
        <f t="shared" si="66"/>
        <v>0</v>
      </c>
      <c r="CB61">
        <f t="shared" si="66"/>
        <v>0</v>
      </c>
      <c r="CC61">
        <f t="shared" si="66"/>
        <v>0</v>
      </c>
      <c r="CD61">
        <f t="shared" si="66"/>
        <v>0</v>
      </c>
      <c r="CE61">
        <f t="shared" si="66"/>
        <v>0</v>
      </c>
      <c r="CF61">
        <f t="shared" si="66"/>
        <v>0</v>
      </c>
      <c r="CG61">
        <f t="shared" si="66"/>
        <v>0</v>
      </c>
      <c r="CH61">
        <f t="shared" si="66"/>
        <v>0</v>
      </c>
      <c r="CI61">
        <f t="shared" si="66"/>
        <v>0</v>
      </c>
      <c r="CJ61">
        <f t="shared" si="66"/>
        <v>0</v>
      </c>
      <c r="CK61">
        <f t="shared" si="66"/>
        <v>0</v>
      </c>
      <c r="CL61">
        <f t="shared" si="66"/>
        <v>0</v>
      </c>
      <c r="CM61">
        <f t="shared" si="66"/>
        <v>0</v>
      </c>
      <c r="CN61">
        <f t="shared" si="66"/>
        <v>0</v>
      </c>
      <c r="CO61">
        <f t="shared" si="66"/>
        <v>0</v>
      </c>
      <c r="CP61">
        <f t="shared" si="66"/>
        <v>0</v>
      </c>
      <c r="CQ61">
        <f t="shared" si="66"/>
        <v>0</v>
      </c>
      <c r="CR61">
        <f t="shared" si="66"/>
        <v>0</v>
      </c>
      <c r="CS61">
        <f t="shared" si="66"/>
        <v>0</v>
      </c>
      <c r="CT61">
        <f t="shared" si="66"/>
        <v>0</v>
      </c>
      <c r="CU61">
        <f t="shared" si="66"/>
        <v>0</v>
      </c>
      <c r="CV61">
        <f t="shared" si="66"/>
        <v>0</v>
      </c>
      <c r="CW61">
        <f t="shared" si="66"/>
        <v>0</v>
      </c>
      <c r="CX61">
        <f t="shared" ref="CX61:DQ61" si="67">CX$49*CX22</f>
        <v>0</v>
      </c>
      <c r="CY61">
        <f t="shared" si="67"/>
        <v>0</v>
      </c>
      <c r="CZ61">
        <f t="shared" si="67"/>
        <v>0</v>
      </c>
      <c r="DA61">
        <f t="shared" si="67"/>
        <v>0</v>
      </c>
      <c r="DB61">
        <f t="shared" si="67"/>
        <v>0</v>
      </c>
      <c r="DC61">
        <f t="shared" si="67"/>
        <v>0</v>
      </c>
      <c r="DD61">
        <f t="shared" si="67"/>
        <v>0</v>
      </c>
      <c r="DE61">
        <f t="shared" si="67"/>
        <v>0</v>
      </c>
      <c r="DF61">
        <f t="shared" si="67"/>
        <v>0</v>
      </c>
      <c r="DG61">
        <f t="shared" si="67"/>
        <v>0</v>
      </c>
      <c r="DH61">
        <f t="shared" si="67"/>
        <v>0</v>
      </c>
      <c r="DI61">
        <f t="shared" si="67"/>
        <v>0</v>
      </c>
      <c r="DJ61">
        <f t="shared" si="67"/>
        <v>0</v>
      </c>
      <c r="DK61">
        <f t="shared" si="67"/>
        <v>0</v>
      </c>
      <c r="DL61">
        <f t="shared" si="67"/>
        <v>0</v>
      </c>
      <c r="DM61">
        <f t="shared" si="67"/>
        <v>0</v>
      </c>
      <c r="DN61">
        <f t="shared" si="67"/>
        <v>0</v>
      </c>
      <c r="DO61">
        <f t="shared" si="67"/>
        <v>0</v>
      </c>
      <c r="DP61">
        <f t="shared" si="67"/>
        <v>0</v>
      </c>
      <c r="DQ61">
        <f t="shared" si="67"/>
        <v>0</v>
      </c>
    </row>
    <row r="62" spans="1:121" x14ac:dyDescent="0.25">
      <c r="A62" t="str">
        <f t="shared" si="48"/>
        <v>20_USA</v>
      </c>
      <c r="B62" t="str">
        <f t="shared" si="48"/>
        <v>7_3_naphtha</v>
      </c>
      <c r="C62" t="str">
        <f t="shared" si="48"/>
        <v>7_3_naphtha</v>
      </c>
      <c r="D62" s="4" t="s">
        <v>149</v>
      </c>
      <c r="E62" s="4"/>
      <c r="F62" s="4"/>
      <c r="G62" s="4">
        <f t="shared" si="49"/>
        <v>449.41500572400008</v>
      </c>
      <c r="BL62" t="str">
        <f t="shared" si="50"/>
        <v>20_USA</v>
      </c>
      <c r="BM62" t="str">
        <f t="shared" si="51"/>
        <v>d_nonenergy_7_3_naphtha</v>
      </c>
      <c r="BP62">
        <f t="shared" ref="BP62:CW62" si="68">BP$49*BP23</f>
        <v>438.46250439599999</v>
      </c>
      <c r="BQ62">
        <f t="shared" si="68"/>
        <v>449.41500572400008</v>
      </c>
      <c r="BR62">
        <f t="shared" si="68"/>
        <v>457.27261187212508</v>
      </c>
      <c r="BS62">
        <f t="shared" si="68"/>
        <v>415.41026199438971</v>
      </c>
      <c r="BT62">
        <f t="shared" si="68"/>
        <v>447.96283843275575</v>
      </c>
      <c r="BU62">
        <f t="shared" si="68"/>
        <v>458.57331780684757</v>
      </c>
      <c r="BV62">
        <f t="shared" si="68"/>
        <v>469.14334943077688</v>
      </c>
      <c r="BW62">
        <f t="shared" si="68"/>
        <v>479.70373440188598</v>
      </c>
      <c r="BX62">
        <f t="shared" si="68"/>
        <v>490.2811948475545</v>
      </c>
      <c r="BY62">
        <f t="shared" si="68"/>
        <v>500.90778384784835</v>
      </c>
      <c r="BZ62">
        <f t="shared" si="68"/>
        <v>511.61770043883507</v>
      </c>
      <c r="CA62">
        <f t="shared" si="68"/>
        <v>518.05757606216685</v>
      </c>
      <c r="CB62">
        <f t="shared" si="68"/>
        <v>524.36062800676132</v>
      </c>
      <c r="CC62">
        <f t="shared" si="68"/>
        <v>530.36112955187912</v>
      </c>
      <c r="CD62">
        <f t="shared" si="68"/>
        <v>535.8924049352413</v>
      </c>
      <c r="CE62">
        <f t="shared" si="68"/>
        <v>541.09537183256236</v>
      </c>
      <c r="CF62">
        <f t="shared" si="68"/>
        <v>545.9648570588439</v>
      </c>
      <c r="CG62">
        <f t="shared" si="68"/>
        <v>550.48644270242573</v>
      </c>
      <c r="CH62">
        <f t="shared" si="68"/>
        <v>554.64863965764539</v>
      </c>
      <c r="CI62">
        <f t="shared" si="68"/>
        <v>558.4441638862013</v>
      </c>
      <c r="CJ62">
        <f t="shared" si="68"/>
        <v>561.87613899117378</v>
      </c>
      <c r="CK62">
        <f t="shared" si="68"/>
        <v>564.94997605442018</v>
      </c>
      <c r="CL62">
        <f t="shared" si="68"/>
        <v>567.67000051435343</v>
      </c>
      <c r="CM62">
        <f t="shared" si="68"/>
        <v>570.04106890110666</v>
      </c>
      <c r="CN62">
        <f t="shared" si="68"/>
        <v>571.33653367857198</v>
      </c>
      <c r="CO62">
        <f t="shared" si="68"/>
        <v>572.33504358498305</v>
      </c>
      <c r="CP62">
        <f t="shared" si="68"/>
        <v>573.06049364532885</v>
      </c>
      <c r="CQ62">
        <f t="shared" si="68"/>
        <v>573.52744269825553</v>
      </c>
      <c r="CR62">
        <f t="shared" si="68"/>
        <v>573.74866788452266</v>
      </c>
      <c r="CS62">
        <f t="shared" si="68"/>
        <v>575.01267114167331</v>
      </c>
      <c r="CT62">
        <f t="shared" si="68"/>
        <v>576.03758531286735</v>
      </c>
      <c r="CU62">
        <f t="shared" si="68"/>
        <v>576.83245623209632</v>
      </c>
      <c r="CV62">
        <f t="shared" si="68"/>
        <v>577.4002509079811</v>
      </c>
      <c r="CW62">
        <f t="shared" si="68"/>
        <v>577.74017370826607</v>
      </c>
      <c r="CX62">
        <f t="shared" ref="CX62:DQ62" si="69">CX$49*CX23</f>
        <v>577.74017370826607</v>
      </c>
      <c r="CY62">
        <f t="shared" si="69"/>
        <v>577.74017370826607</v>
      </c>
      <c r="CZ62">
        <f t="shared" si="69"/>
        <v>577.74017370826607</v>
      </c>
      <c r="DA62">
        <f t="shared" si="69"/>
        <v>577.74017370826607</v>
      </c>
      <c r="DB62">
        <f t="shared" si="69"/>
        <v>577.74017370826607</v>
      </c>
      <c r="DC62">
        <f t="shared" si="69"/>
        <v>577.74017370826607</v>
      </c>
      <c r="DD62">
        <f t="shared" si="69"/>
        <v>577.74017370826607</v>
      </c>
      <c r="DE62">
        <f t="shared" si="69"/>
        <v>577.74017370826607</v>
      </c>
      <c r="DF62">
        <f t="shared" si="69"/>
        <v>577.74017370826607</v>
      </c>
      <c r="DG62">
        <f t="shared" si="69"/>
        <v>577.74017370826607</v>
      </c>
      <c r="DH62">
        <f t="shared" si="69"/>
        <v>577.74017370826607</v>
      </c>
      <c r="DI62">
        <f t="shared" si="69"/>
        <v>577.74017370826607</v>
      </c>
      <c r="DJ62">
        <f t="shared" si="69"/>
        <v>577.74017370826607</v>
      </c>
      <c r="DK62">
        <f t="shared" si="69"/>
        <v>577.74017370826607</v>
      </c>
      <c r="DL62">
        <f t="shared" si="69"/>
        <v>577.74017370826607</v>
      </c>
      <c r="DM62">
        <f t="shared" si="69"/>
        <v>577.74017370826607</v>
      </c>
      <c r="DN62">
        <f t="shared" si="69"/>
        <v>577.74017370826607</v>
      </c>
      <c r="DO62">
        <f t="shared" si="69"/>
        <v>577.74017370826607</v>
      </c>
      <c r="DP62">
        <f t="shared" si="69"/>
        <v>577.74017370826607</v>
      </c>
      <c r="DQ62">
        <f t="shared" si="69"/>
        <v>577.74017370826607</v>
      </c>
    </row>
    <row r="63" spans="1:121" x14ac:dyDescent="0.25">
      <c r="A63" t="str">
        <f t="shared" si="48"/>
        <v>20_USA</v>
      </c>
      <c r="B63" t="str">
        <f t="shared" si="48"/>
        <v>7_x_jet_fuel</v>
      </c>
      <c r="C63" t="str">
        <f t="shared" si="48"/>
        <v>7_x_jet_fuel</v>
      </c>
      <c r="D63" s="4" t="s">
        <v>149</v>
      </c>
      <c r="E63" s="4"/>
      <c r="F63" s="4"/>
      <c r="G63" s="4">
        <f t="shared" si="49"/>
        <v>0</v>
      </c>
      <c r="BL63" t="str">
        <f t="shared" si="50"/>
        <v>20_USA</v>
      </c>
      <c r="BM63" t="str">
        <f t="shared" si="51"/>
        <v>d_nonenergy_7_x_jet_fuel</v>
      </c>
      <c r="BP63">
        <f t="shared" ref="BP63:CW63" si="70">BP$49*BP24</f>
        <v>0</v>
      </c>
      <c r="BQ63">
        <f t="shared" si="70"/>
        <v>0</v>
      </c>
      <c r="BR63">
        <f t="shared" si="70"/>
        <v>0</v>
      </c>
      <c r="BS63">
        <f t="shared" si="70"/>
        <v>0</v>
      </c>
      <c r="BT63">
        <f t="shared" si="70"/>
        <v>0</v>
      </c>
      <c r="BU63">
        <f t="shared" si="70"/>
        <v>0</v>
      </c>
      <c r="BV63">
        <f t="shared" si="70"/>
        <v>0</v>
      </c>
      <c r="BW63">
        <f t="shared" si="70"/>
        <v>0</v>
      </c>
      <c r="BX63">
        <f t="shared" si="70"/>
        <v>0</v>
      </c>
      <c r="BY63">
        <f t="shared" si="70"/>
        <v>0</v>
      </c>
      <c r="BZ63">
        <f t="shared" si="70"/>
        <v>0</v>
      </c>
      <c r="CA63">
        <f t="shared" si="70"/>
        <v>0</v>
      </c>
      <c r="CB63">
        <f t="shared" si="70"/>
        <v>0</v>
      </c>
      <c r="CC63">
        <f t="shared" si="70"/>
        <v>0</v>
      </c>
      <c r="CD63">
        <f t="shared" si="70"/>
        <v>0</v>
      </c>
      <c r="CE63">
        <f t="shared" si="70"/>
        <v>0</v>
      </c>
      <c r="CF63">
        <f t="shared" si="70"/>
        <v>0</v>
      </c>
      <c r="CG63">
        <f t="shared" si="70"/>
        <v>0</v>
      </c>
      <c r="CH63">
        <f t="shared" si="70"/>
        <v>0</v>
      </c>
      <c r="CI63">
        <f t="shared" si="70"/>
        <v>0</v>
      </c>
      <c r="CJ63">
        <f t="shared" si="70"/>
        <v>0</v>
      </c>
      <c r="CK63">
        <f t="shared" si="70"/>
        <v>0</v>
      </c>
      <c r="CL63">
        <f t="shared" si="70"/>
        <v>0</v>
      </c>
      <c r="CM63">
        <f t="shared" si="70"/>
        <v>0</v>
      </c>
      <c r="CN63">
        <f t="shared" si="70"/>
        <v>0</v>
      </c>
      <c r="CO63">
        <f t="shared" si="70"/>
        <v>0</v>
      </c>
      <c r="CP63">
        <f t="shared" si="70"/>
        <v>0</v>
      </c>
      <c r="CQ63">
        <f t="shared" si="70"/>
        <v>0</v>
      </c>
      <c r="CR63">
        <f t="shared" si="70"/>
        <v>0</v>
      </c>
      <c r="CS63">
        <f t="shared" si="70"/>
        <v>0</v>
      </c>
      <c r="CT63">
        <f t="shared" si="70"/>
        <v>0</v>
      </c>
      <c r="CU63">
        <f t="shared" si="70"/>
        <v>0</v>
      </c>
      <c r="CV63">
        <f t="shared" si="70"/>
        <v>0</v>
      </c>
      <c r="CW63">
        <f t="shared" si="70"/>
        <v>0</v>
      </c>
      <c r="CX63">
        <f t="shared" ref="CX63:DQ63" si="71">CX$49*CX24</f>
        <v>0</v>
      </c>
      <c r="CY63">
        <f t="shared" si="71"/>
        <v>0</v>
      </c>
      <c r="CZ63">
        <f t="shared" si="71"/>
        <v>0</v>
      </c>
      <c r="DA63">
        <f t="shared" si="71"/>
        <v>0</v>
      </c>
      <c r="DB63">
        <f t="shared" si="71"/>
        <v>0</v>
      </c>
      <c r="DC63">
        <f t="shared" si="71"/>
        <v>0</v>
      </c>
      <c r="DD63">
        <f t="shared" si="71"/>
        <v>0</v>
      </c>
      <c r="DE63">
        <f t="shared" si="71"/>
        <v>0</v>
      </c>
      <c r="DF63">
        <f t="shared" si="71"/>
        <v>0</v>
      </c>
      <c r="DG63">
        <f t="shared" si="71"/>
        <v>0</v>
      </c>
      <c r="DH63">
        <f t="shared" si="71"/>
        <v>0</v>
      </c>
      <c r="DI63">
        <f t="shared" si="71"/>
        <v>0</v>
      </c>
      <c r="DJ63">
        <f t="shared" si="71"/>
        <v>0</v>
      </c>
      <c r="DK63">
        <f t="shared" si="71"/>
        <v>0</v>
      </c>
      <c r="DL63">
        <f t="shared" si="71"/>
        <v>0</v>
      </c>
      <c r="DM63">
        <f t="shared" si="71"/>
        <v>0</v>
      </c>
      <c r="DN63">
        <f t="shared" si="71"/>
        <v>0</v>
      </c>
      <c r="DO63">
        <f t="shared" si="71"/>
        <v>0</v>
      </c>
      <c r="DP63">
        <f t="shared" si="71"/>
        <v>0</v>
      </c>
      <c r="DQ63">
        <f t="shared" si="71"/>
        <v>0</v>
      </c>
    </row>
    <row r="64" spans="1:121" x14ac:dyDescent="0.25">
      <c r="A64" t="str">
        <f t="shared" si="48"/>
        <v>20_USA</v>
      </c>
      <c r="B64" t="str">
        <f t="shared" si="48"/>
        <v>7_6_kerosene</v>
      </c>
      <c r="C64" t="str">
        <f t="shared" si="48"/>
        <v>7_6_kerosene</v>
      </c>
      <c r="D64" s="4" t="s">
        <v>149</v>
      </c>
      <c r="E64" s="4"/>
      <c r="F64" s="4"/>
      <c r="G64" s="4">
        <f t="shared" si="49"/>
        <v>0</v>
      </c>
      <c r="BL64" t="str">
        <f t="shared" si="50"/>
        <v>20_USA</v>
      </c>
      <c r="BM64" t="str">
        <f t="shared" si="51"/>
        <v>d_nonenergy_7_6_kerosene</v>
      </c>
      <c r="BP64">
        <f t="shared" ref="BP64:CW64" si="72">BP$49*BP25</f>
        <v>0</v>
      </c>
      <c r="BQ64">
        <f t="shared" si="72"/>
        <v>0</v>
      </c>
      <c r="BR64">
        <f t="shared" si="72"/>
        <v>0</v>
      </c>
      <c r="BS64">
        <f t="shared" si="72"/>
        <v>0</v>
      </c>
      <c r="BT64">
        <f t="shared" si="72"/>
        <v>0</v>
      </c>
      <c r="BU64">
        <f t="shared" si="72"/>
        <v>0</v>
      </c>
      <c r="BV64">
        <f t="shared" si="72"/>
        <v>0</v>
      </c>
      <c r="BW64">
        <f t="shared" si="72"/>
        <v>0</v>
      </c>
      <c r="BX64">
        <f t="shared" si="72"/>
        <v>0</v>
      </c>
      <c r="BY64">
        <f t="shared" si="72"/>
        <v>0</v>
      </c>
      <c r="BZ64">
        <f t="shared" si="72"/>
        <v>0</v>
      </c>
      <c r="CA64">
        <f t="shared" si="72"/>
        <v>0</v>
      </c>
      <c r="CB64">
        <f t="shared" si="72"/>
        <v>0</v>
      </c>
      <c r="CC64">
        <f t="shared" si="72"/>
        <v>0</v>
      </c>
      <c r="CD64">
        <f t="shared" si="72"/>
        <v>0</v>
      </c>
      <c r="CE64">
        <f t="shared" si="72"/>
        <v>0</v>
      </c>
      <c r="CF64">
        <f t="shared" si="72"/>
        <v>0</v>
      </c>
      <c r="CG64">
        <f t="shared" si="72"/>
        <v>0</v>
      </c>
      <c r="CH64">
        <f t="shared" si="72"/>
        <v>0</v>
      </c>
      <c r="CI64">
        <f t="shared" si="72"/>
        <v>0</v>
      </c>
      <c r="CJ64">
        <f t="shared" si="72"/>
        <v>0</v>
      </c>
      <c r="CK64">
        <f t="shared" si="72"/>
        <v>0</v>
      </c>
      <c r="CL64">
        <f t="shared" si="72"/>
        <v>0</v>
      </c>
      <c r="CM64">
        <f t="shared" si="72"/>
        <v>0</v>
      </c>
      <c r="CN64">
        <f t="shared" si="72"/>
        <v>0</v>
      </c>
      <c r="CO64">
        <f t="shared" si="72"/>
        <v>0</v>
      </c>
      <c r="CP64">
        <f t="shared" si="72"/>
        <v>0</v>
      </c>
      <c r="CQ64">
        <f t="shared" si="72"/>
        <v>0</v>
      </c>
      <c r="CR64">
        <f t="shared" si="72"/>
        <v>0</v>
      </c>
      <c r="CS64">
        <f t="shared" si="72"/>
        <v>0</v>
      </c>
      <c r="CT64">
        <f t="shared" si="72"/>
        <v>0</v>
      </c>
      <c r="CU64">
        <f t="shared" si="72"/>
        <v>0</v>
      </c>
      <c r="CV64">
        <f t="shared" si="72"/>
        <v>0</v>
      </c>
      <c r="CW64">
        <f t="shared" si="72"/>
        <v>0</v>
      </c>
      <c r="CX64">
        <f t="shared" ref="CX64:DQ64" si="73">CX$49*CX25</f>
        <v>0</v>
      </c>
      <c r="CY64">
        <f t="shared" si="73"/>
        <v>0</v>
      </c>
      <c r="CZ64">
        <f t="shared" si="73"/>
        <v>0</v>
      </c>
      <c r="DA64">
        <f t="shared" si="73"/>
        <v>0</v>
      </c>
      <c r="DB64">
        <f t="shared" si="73"/>
        <v>0</v>
      </c>
      <c r="DC64">
        <f t="shared" si="73"/>
        <v>0</v>
      </c>
      <c r="DD64">
        <f t="shared" si="73"/>
        <v>0</v>
      </c>
      <c r="DE64">
        <f t="shared" si="73"/>
        <v>0</v>
      </c>
      <c r="DF64">
        <f t="shared" si="73"/>
        <v>0</v>
      </c>
      <c r="DG64">
        <f t="shared" si="73"/>
        <v>0</v>
      </c>
      <c r="DH64">
        <f t="shared" si="73"/>
        <v>0</v>
      </c>
      <c r="DI64">
        <f t="shared" si="73"/>
        <v>0</v>
      </c>
      <c r="DJ64">
        <f t="shared" si="73"/>
        <v>0</v>
      </c>
      <c r="DK64">
        <f t="shared" si="73"/>
        <v>0</v>
      </c>
      <c r="DL64">
        <f t="shared" si="73"/>
        <v>0</v>
      </c>
      <c r="DM64">
        <f t="shared" si="73"/>
        <v>0</v>
      </c>
      <c r="DN64">
        <f t="shared" si="73"/>
        <v>0</v>
      </c>
      <c r="DO64">
        <f t="shared" si="73"/>
        <v>0</v>
      </c>
      <c r="DP64">
        <f t="shared" si="73"/>
        <v>0</v>
      </c>
      <c r="DQ64">
        <f t="shared" si="73"/>
        <v>0</v>
      </c>
    </row>
    <row r="65" spans="1:121" x14ac:dyDescent="0.25">
      <c r="A65" t="str">
        <f t="shared" si="48"/>
        <v>20_USA</v>
      </c>
      <c r="B65" t="str">
        <f t="shared" si="48"/>
        <v>7_7_gas_diesel_oil</v>
      </c>
      <c r="C65" t="str">
        <f t="shared" si="48"/>
        <v>7_7_gas_diesel_oil</v>
      </c>
      <c r="D65" s="4" t="s">
        <v>149</v>
      </c>
      <c r="E65" s="4"/>
      <c r="F65" s="4"/>
      <c r="G65" s="4">
        <f t="shared" si="49"/>
        <v>184.03200817199999</v>
      </c>
      <c r="BL65" t="str">
        <f t="shared" si="50"/>
        <v>20_USA</v>
      </c>
      <c r="BM65" t="str">
        <f t="shared" si="51"/>
        <v>d_nonenergy_7_7_gas_diesel_oil</v>
      </c>
      <c r="BP65">
        <f t="shared" ref="BP65:CW65" si="74">BP$49*BP26</f>
        <v>195.37488673199999</v>
      </c>
      <c r="BQ65">
        <f t="shared" si="74"/>
        <v>184.03200817199999</v>
      </c>
      <c r="BR65">
        <f t="shared" si="74"/>
        <v>187.24963780262286</v>
      </c>
      <c r="BS65">
        <f t="shared" si="74"/>
        <v>170.10732564865398</v>
      </c>
      <c r="BT65">
        <f t="shared" si="74"/>
        <v>183.43735677094392</v>
      </c>
      <c r="BU65">
        <f t="shared" si="74"/>
        <v>187.78226693640667</v>
      </c>
      <c r="BV65">
        <f t="shared" si="74"/>
        <v>192.1106140574814</v>
      </c>
      <c r="BW65">
        <f t="shared" si="74"/>
        <v>196.43501094799407</v>
      </c>
      <c r="BX65">
        <f t="shared" si="74"/>
        <v>200.76640011476289</v>
      </c>
      <c r="BY65">
        <f t="shared" si="74"/>
        <v>205.11790704896521</v>
      </c>
      <c r="BZ65">
        <f t="shared" si="74"/>
        <v>209.50353599435104</v>
      </c>
      <c r="CA65">
        <f t="shared" si="74"/>
        <v>212.14061581644199</v>
      </c>
      <c r="CB65">
        <f t="shared" si="74"/>
        <v>214.7216673883793</v>
      </c>
      <c r="CC65">
        <f t="shared" si="74"/>
        <v>217.17882688533078</v>
      </c>
      <c r="CD65">
        <f t="shared" si="74"/>
        <v>219.443841857211</v>
      </c>
      <c r="CE65">
        <f t="shared" si="74"/>
        <v>221.57441701462903</v>
      </c>
      <c r="CF65">
        <f t="shared" si="74"/>
        <v>223.56843397788728</v>
      </c>
      <c r="CG65">
        <f t="shared" si="74"/>
        <v>225.41998872241464</v>
      </c>
      <c r="CH65">
        <f t="shared" si="74"/>
        <v>227.12437654729928</v>
      </c>
      <c r="CI65">
        <f t="shared" si="74"/>
        <v>228.67861469455778</v>
      </c>
      <c r="CJ65">
        <f t="shared" si="74"/>
        <v>230.08398225576525</v>
      </c>
      <c r="CK65">
        <f t="shared" si="74"/>
        <v>231.34269502756391</v>
      </c>
      <c r="CL65">
        <f t="shared" si="74"/>
        <v>232.45652424390721</v>
      </c>
      <c r="CM65">
        <f t="shared" si="74"/>
        <v>233.4274586167468</v>
      </c>
      <c r="CN65">
        <f t="shared" si="74"/>
        <v>233.95794153671289</v>
      </c>
      <c r="CO65">
        <f t="shared" si="74"/>
        <v>234.36682370779315</v>
      </c>
      <c r="CP65">
        <f t="shared" si="74"/>
        <v>234.66388995999549</v>
      </c>
      <c r="CQ65">
        <f t="shared" si="74"/>
        <v>234.8551020264143</v>
      </c>
      <c r="CR65">
        <f t="shared" si="74"/>
        <v>234.94569204848395</v>
      </c>
      <c r="CS65">
        <f t="shared" si="74"/>
        <v>235.4632917164671</v>
      </c>
      <c r="CT65">
        <f t="shared" si="74"/>
        <v>235.88298623206282</v>
      </c>
      <c r="CU65">
        <f t="shared" si="74"/>
        <v>236.20847979511726</v>
      </c>
      <c r="CV65">
        <f t="shared" si="74"/>
        <v>236.4409873729719</v>
      </c>
      <c r="CW65">
        <f t="shared" si="74"/>
        <v>236.58018316030243</v>
      </c>
      <c r="CX65">
        <f t="shared" ref="CX65:DQ65" si="75">CX$49*CX26</f>
        <v>236.58018316030243</v>
      </c>
      <c r="CY65">
        <f t="shared" si="75"/>
        <v>236.58018316030243</v>
      </c>
      <c r="CZ65">
        <f t="shared" si="75"/>
        <v>236.58018316030243</v>
      </c>
      <c r="DA65">
        <f t="shared" si="75"/>
        <v>236.58018316030243</v>
      </c>
      <c r="DB65">
        <f t="shared" si="75"/>
        <v>236.58018316030243</v>
      </c>
      <c r="DC65">
        <f t="shared" si="75"/>
        <v>236.58018316030243</v>
      </c>
      <c r="DD65">
        <f t="shared" si="75"/>
        <v>236.58018316030243</v>
      </c>
      <c r="DE65">
        <f t="shared" si="75"/>
        <v>236.58018316030243</v>
      </c>
      <c r="DF65">
        <f t="shared" si="75"/>
        <v>236.58018316030243</v>
      </c>
      <c r="DG65">
        <f t="shared" si="75"/>
        <v>236.58018316030243</v>
      </c>
      <c r="DH65">
        <f t="shared" si="75"/>
        <v>236.58018316030243</v>
      </c>
      <c r="DI65">
        <f t="shared" si="75"/>
        <v>236.58018316030243</v>
      </c>
      <c r="DJ65">
        <f t="shared" si="75"/>
        <v>236.58018316030243</v>
      </c>
      <c r="DK65">
        <f t="shared" si="75"/>
        <v>236.58018316030243</v>
      </c>
      <c r="DL65">
        <f t="shared" si="75"/>
        <v>236.58018316030243</v>
      </c>
      <c r="DM65">
        <f t="shared" si="75"/>
        <v>236.58018316030243</v>
      </c>
      <c r="DN65">
        <f t="shared" si="75"/>
        <v>236.58018316030243</v>
      </c>
      <c r="DO65">
        <f t="shared" si="75"/>
        <v>236.58018316030243</v>
      </c>
      <c r="DP65">
        <f t="shared" si="75"/>
        <v>236.58018316030243</v>
      </c>
      <c r="DQ65">
        <f t="shared" si="75"/>
        <v>236.58018316030243</v>
      </c>
    </row>
    <row r="66" spans="1:121" x14ac:dyDescent="0.25">
      <c r="A66" t="str">
        <f t="shared" si="48"/>
        <v>20_USA</v>
      </c>
      <c r="B66" t="str">
        <f t="shared" si="48"/>
        <v>7_8_fuel_oil</v>
      </c>
      <c r="C66" t="str">
        <f t="shared" si="48"/>
        <v>7_8_fuel_oil</v>
      </c>
      <c r="D66" s="4" t="s">
        <v>149</v>
      </c>
      <c r="E66" s="4"/>
      <c r="F66" s="4"/>
      <c r="G66" s="4">
        <f t="shared" si="49"/>
        <v>0</v>
      </c>
      <c r="BL66" t="str">
        <f t="shared" si="50"/>
        <v>20_USA</v>
      </c>
      <c r="BM66" t="str">
        <f t="shared" si="51"/>
        <v>d_nonenergy_7_8_fuel_oil</v>
      </c>
      <c r="BP66">
        <f t="shared" ref="BP66:CW66" si="76">BP$49*BP27</f>
        <v>0</v>
      </c>
      <c r="BQ66">
        <f t="shared" si="76"/>
        <v>0</v>
      </c>
      <c r="BR66">
        <f t="shared" si="76"/>
        <v>0</v>
      </c>
      <c r="BS66">
        <f t="shared" si="76"/>
        <v>0</v>
      </c>
      <c r="BT66">
        <f t="shared" si="76"/>
        <v>0</v>
      </c>
      <c r="BU66">
        <f t="shared" si="76"/>
        <v>0</v>
      </c>
      <c r="BV66">
        <f t="shared" si="76"/>
        <v>0</v>
      </c>
      <c r="BW66">
        <f t="shared" si="76"/>
        <v>0</v>
      </c>
      <c r="BX66">
        <f t="shared" si="76"/>
        <v>0</v>
      </c>
      <c r="BY66">
        <f t="shared" si="76"/>
        <v>0</v>
      </c>
      <c r="BZ66">
        <f t="shared" si="76"/>
        <v>0</v>
      </c>
      <c r="CA66">
        <f t="shared" si="76"/>
        <v>0</v>
      </c>
      <c r="CB66">
        <f t="shared" si="76"/>
        <v>0</v>
      </c>
      <c r="CC66">
        <f t="shared" si="76"/>
        <v>0</v>
      </c>
      <c r="CD66">
        <f t="shared" si="76"/>
        <v>0</v>
      </c>
      <c r="CE66">
        <f t="shared" si="76"/>
        <v>0</v>
      </c>
      <c r="CF66">
        <f t="shared" si="76"/>
        <v>0</v>
      </c>
      <c r="CG66">
        <f t="shared" si="76"/>
        <v>0</v>
      </c>
      <c r="CH66">
        <f t="shared" si="76"/>
        <v>0</v>
      </c>
      <c r="CI66">
        <f t="shared" si="76"/>
        <v>0</v>
      </c>
      <c r="CJ66">
        <f t="shared" si="76"/>
        <v>0</v>
      </c>
      <c r="CK66">
        <f t="shared" si="76"/>
        <v>0</v>
      </c>
      <c r="CL66">
        <f t="shared" si="76"/>
        <v>0</v>
      </c>
      <c r="CM66">
        <f t="shared" si="76"/>
        <v>0</v>
      </c>
      <c r="CN66">
        <f t="shared" si="76"/>
        <v>0</v>
      </c>
      <c r="CO66">
        <f t="shared" si="76"/>
        <v>0</v>
      </c>
      <c r="CP66">
        <f t="shared" si="76"/>
        <v>0</v>
      </c>
      <c r="CQ66">
        <f t="shared" si="76"/>
        <v>0</v>
      </c>
      <c r="CR66">
        <f t="shared" si="76"/>
        <v>0</v>
      </c>
      <c r="CS66">
        <f t="shared" si="76"/>
        <v>0</v>
      </c>
      <c r="CT66">
        <f t="shared" si="76"/>
        <v>0</v>
      </c>
      <c r="CU66">
        <f t="shared" si="76"/>
        <v>0</v>
      </c>
      <c r="CV66">
        <f t="shared" si="76"/>
        <v>0</v>
      </c>
      <c r="CW66">
        <f t="shared" si="76"/>
        <v>0</v>
      </c>
      <c r="CX66">
        <f t="shared" ref="CX66:DQ66" si="77">CX$49*CX27</f>
        <v>0</v>
      </c>
      <c r="CY66">
        <f t="shared" si="77"/>
        <v>0</v>
      </c>
      <c r="CZ66">
        <f t="shared" si="77"/>
        <v>0</v>
      </c>
      <c r="DA66">
        <f t="shared" si="77"/>
        <v>0</v>
      </c>
      <c r="DB66">
        <f t="shared" si="77"/>
        <v>0</v>
      </c>
      <c r="DC66">
        <f t="shared" si="77"/>
        <v>0</v>
      </c>
      <c r="DD66">
        <f t="shared" si="77"/>
        <v>0</v>
      </c>
      <c r="DE66">
        <f t="shared" si="77"/>
        <v>0</v>
      </c>
      <c r="DF66">
        <f t="shared" si="77"/>
        <v>0</v>
      </c>
      <c r="DG66">
        <f t="shared" si="77"/>
        <v>0</v>
      </c>
      <c r="DH66">
        <f t="shared" si="77"/>
        <v>0</v>
      </c>
      <c r="DI66">
        <f t="shared" si="77"/>
        <v>0</v>
      </c>
      <c r="DJ66">
        <f t="shared" si="77"/>
        <v>0</v>
      </c>
      <c r="DK66">
        <f t="shared" si="77"/>
        <v>0</v>
      </c>
      <c r="DL66">
        <f t="shared" si="77"/>
        <v>0</v>
      </c>
      <c r="DM66">
        <f t="shared" si="77"/>
        <v>0</v>
      </c>
      <c r="DN66">
        <f t="shared" si="77"/>
        <v>0</v>
      </c>
      <c r="DO66">
        <f t="shared" si="77"/>
        <v>0</v>
      </c>
      <c r="DP66">
        <f t="shared" si="77"/>
        <v>0</v>
      </c>
      <c r="DQ66">
        <f t="shared" si="77"/>
        <v>0</v>
      </c>
    </row>
    <row r="67" spans="1:121" x14ac:dyDescent="0.25">
      <c r="A67" t="str">
        <f t="shared" si="48"/>
        <v>20_USA</v>
      </c>
      <c r="B67" t="str">
        <f t="shared" si="48"/>
        <v>7_9_lpg</v>
      </c>
      <c r="C67" t="str">
        <f t="shared" si="48"/>
        <v>7_9_lpg</v>
      </c>
      <c r="D67" s="4" t="s">
        <v>149</v>
      </c>
      <c r="E67" s="4"/>
      <c r="F67" s="4"/>
      <c r="G67" s="4">
        <f t="shared" si="49"/>
        <v>1057.9145950080001</v>
      </c>
      <c r="BL67" t="str">
        <f t="shared" si="50"/>
        <v>20_USA</v>
      </c>
      <c r="BM67" t="str">
        <f t="shared" si="51"/>
        <v>d_nonenergy_7_9_lpg</v>
      </c>
      <c r="BP67">
        <f t="shared" ref="BP67:CW67" si="78">BP$49*BP28</f>
        <v>1040.3611429319999</v>
      </c>
      <c r="BQ67">
        <f t="shared" si="78"/>
        <v>1057.9145950080001</v>
      </c>
      <c r="BR67">
        <f t="shared" si="78"/>
        <v>1076.411254265148</v>
      </c>
      <c r="BS67">
        <f t="shared" si="78"/>
        <v>977.86805843740228</v>
      </c>
      <c r="BT67">
        <f t="shared" si="78"/>
        <v>1054.4962201156759</v>
      </c>
      <c r="BU67">
        <f t="shared" si="78"/>
        <v>1079.4730919310703</v>
      </c>
      <c r="BV67">
        <f t="shared" si="78"/>
        <v>1104.3547504921514</v>
      </c>
      <c r="BW67">
        <f t="shared" si="78"/>
        <v>1129.2137010112638</v>
      </c>
      <c r="BX67">
        <f t="shared" si="78"/>
        <v>1154.1128468810498</v>
      </c>
      <c r="BY67">
        <f t="shared" si="78"/>
        <v>1179.1276404579833</v>
      </c>
      <c r="BZ67">
        <f t="shared" si="78"/>
        <v>1204.3385856391983</v>
      </c>
      <c r="CA67">
        <f t="shared" si="78"/>
        <v>1219.4979335140731</v>
      </c>
      <c r="CB67">
        <f t="shared" si="78"/>
        <v>1234.3352009847883</v>
      </c>
      <c r="CC67">
        <f t="shared" si="78"/>
        <v>1248.4602704219374</v>
      </c>
      <c r="CD67">
        <f t="shared" si="78"/>
        <v>1261.4807901699162</v>
      </c>
      <c r="CE67">
        <f t="shared" si="78"/>
        <v>1273.7284778258993</v>
      </c>
      <c r="CF67">
        <f t="shared" si="78"/>
        <v>1285.1911558082688</v>
      </c>
      <c r="CG67">
        <f t="shared" si="78"/>
        <v>1295.834884620167</v>
      </c>
      <c r="CH67">
        <f t="shared" si="78"/>
        <v>1305.6326191197775</v>
      </c>
      <c r="CI67">
        <f t="shared" si="78"/>
        <v>1314.5672128159254</v>
      </c>
      <c r="CJ67">
        <f t="shared" si="78"/>
        <v>1322.6460186123747</v>
      </c>
      <c r="CK67">
        <f t="shared" si="78"/>
        <v>1329.8817740955417</v>
      </c>
      <c r="CL67">
        <f t="shared" si="78"/>
        <v>1336.2846612672915</v>
      </c>
      <c r="CM67">
        <f t="shared" si="78"/>
        <v>1341.8661123095578</v>
      </c>
      <c r="CN67">
        <f t="shared" si="78"/>
        <v>1344.915612388425</v>
      </c>
      <c r="CO67">
        <f t="shared" si="78"/>
        <v>1347.2660862039368</v>
      </c>
      <c r="CP67">
        <f t="shared" si="78"/>
        <v>1348.9737822020998</v>
      </c>
      <c r="CQ67">
        <f t="shared" si="78"/>
        <v>1350.0729716192855</v>
      </c>
      <c r="CR67">
        <f t="shared" si="78"/>
        <v>1350.5937316080585</v>
      </c>
      <c r="CS67">
        <f t="shared" si="78"/>
        <v>1353.5691718511434</v>
      </c>
      <c r="CT67">
        <f t="shared" si="78"/>
        <v>1355.981800816636</v>
      </c>
      <c r="CU67">
        <f t="shared" si="78"/>
        <v>1357.8529122301168</v>
      </c>
      <c r="CV67">
        <f t="shared" si="78"/>
        <v>1359.1894903748955</v>
      </c>
      <c r="CW67">
        <f t="shared" si="78"/>
        <v>1359.9896623473869</v>
      </c>
      <c r="CX67">
        <f t="shared" ref="CX67:DQ67" si="79">CX$49*CX28</f>
        <v>1359.9896623473869</v>
      </c>
      <c r="CY67">
        <f t="shared" si="79"/>
        <v>1359.9896623473869</v>
      </c>
      <c r="CZ67">
        <f t="shared" si="79"/>
        <v>1359.9896623473869</v>
      </c>
      <c r="DA67">
        <f t="shared" si="79"/>
        <v>1359.9896623473869</v>
      </c>
      <c r="DB67">
        <f t="shared" si="79"/>
        <v>1359.9896623473869</v>
      </c>
      <c r="DC67">
        <f t="shared" si="79"/>
        <v>1359.9896623473869</v>
      </c>
      <c r="DD67">
        <f t="shared" si="79"/>
        <v>1359.9896623473869</v>
      </c>
      <c r="DE67">
        <f t="shared" si="79"/>
        <v>1359.9896623473869</v>
      </c>
      <c r="DF67">
        <f t="shared" si="79"/>
        <v>1359.9896623473869</v>
      </c>
      <c r="DG67">
        <f t="shared" si="79"/>
        <v>1359.9896623473869</v>
      </c>
      <c r="DH67">
        <f t="shared" si="79"/>
        <v>1359.9896623473869</v>
      </c>
      <c r="DI67">
        <f t="shared" si="79"/>
        <v>1359.9896623473869</v>
      </c>
      <c r="DJ67">
        <f t="shared" si="79"/>
        <v>1359.9896623473869</v>
      </c>
      <c r="DK67">
        <f t="shared" si="79"/>
        <v>1359.9896623473869</v>
      </c>
      <c r="DL67">
        <f t="shared" si="79"/>
        <v>1359.9896623473869</v>
      </c>
      <c r="DM67">
        <f t="shared" si="79"/>
        <v>1359.9896623473869</v>
      </c>
      <c r="DN67">
        <f t="shared" si="79"/>
        <v>1359.9896623473869</v>
      </c>
      <c r="DO67">
        <f t="shared" si="79"/>
        <v>1359.9896623473869</v>
      </c>
      <c r="DP67">
        <f t="shared" si="79"/>
        <v>1359.9896623473869</v>
      </c>
      <c r="DQ67">
        <f t="shared" si="79"/>
        <v>1359.9896623473869</v>
      </c>
    </row>
    <row r="68" spans="1:121" x14ac:dyDescent="0.25">
      <c r="A68" t="str">
        <f t="shared" si="48"/>
        <v>20_USA</v>
      </c>
      <c r="B68" t="str">
        <f t="shared" si="48"/>
        <v>7_10_refinery_gas_not_liquefied</v>
      </c>
      <c r="C68" t="str">
        <f t="shared" si="48"/>
        <v>7_10_refi_gas_notliq</v>
      </c>
      <c r="D68" s="4" t="s">
        <v>149</v>
      </c>
      <c r="E68" s="4"/>
      <c r="F68" s="4"/>
      <c r="G68" s="4">
        <f t="shared" si="49"/>
        <v>49.975905672000003</v>
      </c>
      <c r="BL68" t="str">
        <f t="shared" si="50"/>
        <v>20_USA</v>
      </c>
      <c r="BM68" t="str">
        <f t="shared" si="51"/>
        <v>d_nonenergy_7_10_refi_gas_notliq</v>
      </c>
      <c r="BP68">
        <f t="shared" ref="BP68:CW68" si="80">BP$49*BP29</f>
        <v>45.643823712</v>
      </c>
      <c r="BQ68">
        <f t="shared" si="80"/>
        <v>49.975905672000003</v>
      </c>
      <c r="BR68">
        <f t="shared" si="80"/>
        <v>50.849688208552834</v>
      </c>
      <c r="BS68">
        <f t="shared" si="80"/>
        <v>46.194505755693676</v>
      </c>
      <c r="BT68">
        <f t="shared" si="80"/>
        <v>49.814421576803234</v>
      </c>
      <c r="BU68">
        <f t="shared" si="80"/>
        <v>50.994329478365309</v>
      </c>
      <c r="BV68">
        <f t="shared" si="80"/>
        <v>52.169739503975272</v>
      </c>
      <c r="BW68">
        <f t="shared" si="80"/>
        <v>53.344076801248946</v>
      </c>
      <c r="BX68">
        <f t="shared" si="80"/>
        <v>54.520312927656086</v>
      </c>
      <c r="BY68">
        <f t="shared" si="80"/>
        <v>55.702012253957506</v>
      </c>
      <c r="BZ68">
        <f t="shared" si="80"/>
        <v>56.892977785791224</v>
      </c>
      <c r="CA68">
        <f t="shared" si="80"/>
        <v>57.609105668910225</v>
      </c>
      <c r="CB68">
        <f t="shared" si="80"/>
        <v>58.310018467585714</v>
      </c>
      <c r="CC68">
        <f t="shared" si="80"/>
        <v>58.977287017554126</v>
      </c>
      <c r="CD68">
        <f t="shared" si="80"/>
        <v>59.59237661911169</v>
      </c>
      <c r="CE68">
        <f t="shared" si="80"/>
        <v>60.170957617884</v>
      </c>
      <c r="CF68">
        <f t="shared" si="80"/>
        <v>60.712454744682866</v>
      </c>
      <c r="CG68">
        <f t="shared" si="80"/>
        <v>61.215264697028537</v>
      </c>
      <c r="CH68">
        <f t="shared" si="80"/>
        <v>61.678109861905135</v>
      </c>
      <c r="CI68">
        <f t="shared" si="80"/>
        <v>62.100180238742077</v>
      </c>
      <c r="CJ68">
        <f t="shared" si="80"/>
        <v>62.481823178853617</v>
      </c>
      <c r="CK68">
        <f t="shared" si="80"/>
        <v>62.823640406065309</v>
      </c>
      <c r="CL68">
        <f t="shared" si="80"/>
        <v>63.126112918339714</v>
      </c>
      <c r="CM68">
        <f t="shared" si="80"/>
        <v>63.389780772169701</v>
      </c>
      <c r="CN68">
        <f t="shared" si="80"/>
        <v>63.533839214134076</v>
      </c>
      <c r="CO68">
        <f t="shared" si="80"/>
        <v>63.644875642067689</v>
      </c>
      <c r="CP68">
        <f t="shared" si="80"/>
        <v>63.72554723363411</v>
      </c>
      <c r="CQ68">
        <f t="shared" si="80"/>
        <v>63.777472962694048</v>
      </c>
      <c r="CR68">
        <f t="shared" si="80"/>
        <v>63.802073674509053</v>
      </c>
      <c r="CS68">
        <f t="shared" si="80"/>
        <v>63.942633528416685</v>
      </c>
      <c r="CT68">
        <f t="shared" si="80"/>
        <v>64.056606166822419</v>
      </c>
      <c r="CU68">
        <f t="shared" si="80"/>
        <v>64.144997505729322</v>
      </c>
      <c r="CV68">
        <f t="shared" si="80"/>
        <v>64.208137482814351</v>
      </c>
      <c r="CW68">
        <f t="shared" si="80"/>
        <v>64.245937622076355</v>
      </c>
      <c r="CX68">
        <f t="shared" ref="CX68:DQ68" si="81">CX$49*CX29</f>
        <v>64.245937622076355</v>
      </c>
      <c r="CY68">
        <f t="shared" si="81"/>
        <v>64.245937622076355</v>
      </c>
      <c r="CZ68">
        <f t="shared" si="81"/>
        <v>64.245937622076355</v>
      </c>
      <c r="DA68">
        <f t="shared" si="81"/>
        <v>64.245937622076355</v>
      </c>
      <c r="DB68">
        <f t="shared" si="81"/>
        <v>64.245937622076355</v>
      </c>
      <c r="DC68">
        <f t="shared" si="81"/>
        <v>64.245937622076355</v>
      </c>
      <c r="DD68">
        <f t="shared" si="81"/>
        <v>64.245937622076355</v>
      </c>
      <c r="DE68">
        <f t="shared" si="81"/>
        <v>64.245937622076355</v>
      </c>
      <c r="DF68">
        <f t="shared" si="81"/>
        <v>64.245937622076355</v>
      </c>
      <c r="DG68">
        <f t="shared" si="81"/>
        <v>64.245937622076355</v>
      </c>
      <c r="DH68">
        <f t="shared" si="81"/>
        <v>64.245937622076355</v>
      </c>
      <c r="DI68">
        <f t="shared" si="81"/>
        <v>64.245937622076355</v>
      </c>
      <c r="DJ68">
        <f t="shared" si="81"/>
        <v>64.245937622076355</v>
      </c>
      <c r="DK68">
        <f t="shared" si="81"/>
        <v>64.245937622076355</v>
      </c>
      <c r="DL68">
        <f t="shared" si="81"/>
        <v>64.245937622076355</v>
      </c>
      <c r="DM68">
        <f t="shared" si="81"/>
        <v>64.245937622076355</v>
      </c>
      <c r="DN68">
        <f t="shared" si="81"/>
        <v>64.245937622076355</v>
      </c>
      <c r="DO68">
        <f t="shared" si="81"/>
        <v>64.245937622076355</v>
      </c>
      <c r="DP68">
        <f t="shared" si="81"/>
        <v>64.245937622076355</v>
      </c>
      <c r="DQ68">
        <f t="shared" si="81"/>
        <v>64.245937622076355</v>
      </c>
    </row>
    <row r="69" spans="1:121" x14ac:dyDescent="0.25">
      <c r="A69" t="str">
        <f t="shared" si="48"/>
        <v>20_USA</v>
      </c>
      <c r="B69" t="str">
        <f t="shared" si="48"/>
        <v>7_11_ethane</v>
      </c>
      <c r="C69" t="str">
        <f t="shared" si="48"/>
        <v>7_11_ethane</v>
      </c>
      <c r="D69" s="4" t="s">
        <v>149</v>
      </c>
      <c r="E69" s="4"/>
      <c r="F69" s="4"/>
      <c r="G69" s="4">
        <f t="shared" si="49"/>
        <v>1584.8507985480001</v>
      </c>
      <c r="BL69" t="str">
        <f t="shared" si="50"/>
        <v>20_USA</v>
      </c>
      <c r="BM69" t="str">
        <f t="shared" si="51"/>
        <v>d_nonenergy_7_11_ethane</v>
      </c>
      <c r="BP69">
        <f t="shared" ref="BP69:CW69" si="82">BP$49*BP30</f>
        <v>1327.410663012</v>
      </c>
      <c r="BQ69">
        <f t="shared" si="82"/>
        <v>1584.8507985480001</v>
      </c>
      <c r="BR69">
        <f t="shared" si="82"/>
        <v>1612.5604504731061</v>
      </c>
      <c r="BS69">
        <f t="shared" si="82"/>
        <v>1464.933918675524</v>
      </c>
      <c r="BT69">
        <f t="shared" si="82"/>
        <v>1579.7297668471422</v>
      </c>
      <c r="BU69">
        <f t="shared" si="82"/>
        <v>1617.1473574812514</v>
      </c>
      <c r="BV69">
        <f t="shared" si="82"/>
        <v>1654.4223101341449</v>
      </c>
      <c r="BW69">
        <f t="shared" si="82"/>
        <v>1691.6632441066856</v>
      </c>
      <c r="BX69">
        <f t="shared" si="82"/>
        <v>1728.9643943139904</v>
      </c>
      <c r="BY69">
        <f t="shared" si="82"/>
        <v>1766.4387951427425</v>
      </c>
      <c r="BZ69">
        <f t="shared" si="82"/>
        <v>1804.2070486398939</v>
      </c>
      <c r="CA69">
        <f t="shared" si="82"/>
        <v>1826.9171092613569</v>
      </c>
      <c r="CB69">
        <f t="shared" si="82"/>
        <v>1849.1446645954011</v>
      </c>
      <c r="CC69">
        <f t="shared" si="82"/>
        <v>1870.3052834985199</v>
      </c>
      <c r="CD69">
        <f t="shared" si="82"/>
        <v>1889.8111880559084</v>
      </c>
      <c r="CE69">
        <f t="shared" si="82"/>
        <v>1908.1593209331229</v>
      </c>
      <c r="CF69">
        <f t="shared" si="82"/>
        <v>1925.3314390224093</v>
      </c>
      <c r="CG69">
        <f t="shared" si="82"/>
        <v>1941.2766979182256</v>
      </c>
      <c r="CH69">
        <f t="shared" si="82"/>
        <v>1955.9545815762647</v>
      </c>
      <c r="CI69">
        <f t="shared" si="82"/>
        <v>1969.3394030172947</v>
      </c>
      <c r="CJ69">
        <f t="shared" si="82"/>
        <v>1981.4421775496003</v>
      </c>
      <c r="CK69">
        <f t="shared" si="82"/>
        <v>1992.2819872182706</v>
      </c>
      <c r="CL69">
        <f t="shared" si="82"/>
        <v>2001.8740855738888</v>
      </c>
      <c r="CM69">
        <f t="shared" si="82"/>
        <v>2010.2355990487315</v>
      </c>
      <c r="CN69">
        <f t="shared" si="82"/>
        <v>2014.804023246649</v>
      </c>
      <c r="CO69">
        <f t="shared" si="82"/>
        <v>2018.3252435049365</v>
      </c>
      <c r="CP69">
        <f t="shared" si="82"/>
        <v>2020.8835250327049</v>
      </c>
      <c r="CQ69">
        <f t="shared" si="82"/>
        <v>2022.5302092109955</v>
      </c>
      <c r="CR69">
        <f t="shared" si="82"/>
        <v>2023.3103543077298</v>
      </c>
      <c r="CS69">
        <f t="shared" si="82"/>
        <v>2027.7678302396589</v>
      </c>
      <c r="CT69">
        <f t="shared" si="82"/>
        <v>2031.3821644785507</v>
      </c>
      <c r="CU69">
        <f t="shared" si="82"/>
        <v>2034.1852569321577</v>
      </c>
      <c r="CV69">
        <f t="shared" si="82"/>
        <v>2036.1875706823128</v>
      </c>
      <c r="CW69">
        <f t="shared" si="82"/>
        <v>2037.3862999517291</v>
      </c>
      <c r="CX69">
        <f t="shared" ref="CX69:DQ69" si="83">CX$49*CX30</f>
        <v>2037.3862999517291</v>
      </c>
      <c r="CY69">
        <f t="shared" si="83"/>
        <v>2037.3862999517291</v>
      </c>
      <c r="CZ69">
        <f t="shared" si="83"/>
        <v>2037.3862999517291</v>
      </c>
      <c r="DA69">
        <f t="shared" si="83"/>
        <v>2037.3862999517291</v>
      </c>
      <c r="DB69">
        <f t="shared" si="83"/>
        <v>2037.3862999517291</v>
      </c>
      <c r="DC69">
        <f t="shared" si="83"/>
        <v>2037.3862999517291</v>
      </c>
      <c r="DD69">
        <f t="shared" si="83"/>
        <v>2037.3862999517291</v>
      </c>
      <c r="DE69">
        <f t="shared" si="83"/>
        <v>2037.3862999517291</v>
      </c>
      <c r="DF69">
        <f t="shared" si="83"/>
        <v>2037.3862999517291</v>
      </c>
      <c r="DG69">
        <f t="shared" si="83"/>
        <v>2037.3862999517291</v>
      </c>
      <c r="DH69">
        <f t="shared" si="83"/>
        <v>2037.3862999517291</v>
      </c>
      <c r="DI69">
        <f t="shared" si="83"/>
        <v>2037.3862999517291</v>
      </c>
      <c r="DJ69">
        <f t="shared" si="83"/>
        <v>2037.3862999517291</v>
      </c>
      <c r="DK69">
        <f t="shared" si="83"/>
        <v>2037.3862999517291</v>
      </c>
      <c r="DL69">
        <f t="shared" si="83"/>
        <v>2037.3862999517291</v>
      </c>
      <c r="DM69">
        <f t="shared" si="83"/>
        <v>2037.3862999517291</v>
      </c>
      <c r="DN69">
        <f t="shared" si="83"/>
        <v>2037.3862999517291</v>
      </c>
      <c r="DO69">
        <f t="shared" si="83"/>
        <v>2037.3862999517291</v>
      </c>
      <c r="DP69">
        <f t="shared" si="83"/>
        <v>2037.3862999517291</v>
      </c>
      <c r="DQ69">
        <f t="shared" si="83"/>
        <v>2037.3862999517291</v>
      </c>
    </row>
    <row r="70" spans="1:121" x14ac:dyDescent="0.25">
      <c r="A70" t="str">
        <f t="shared" si="48"/>
        <v>20_USA</v>
      </c>
      <c r="B70" t="str">
        <f t="shared" si="48"/>
        <v>7_x_other_petroleum_products</v>
      </c>
      <c r="C70" t="str">
        <f t="shared" si="48"/>
        <v>7_x_other_petrol_prod</v>
      </c>
      <c r="D70" s="4" t="s">
        <v>149</v>
      </c>
      <c r="E70" s="4"/>
      <c r="F70" s="4"/>
      <c r="G70" s="4">
        <f t="shared" si="49"/>
        <v>1677.537004644</v>
      </c>
      <c r="BL70" t="str">
        <f t="shared" si="50"/>
        <v>20_USA</v>
      </c>
      <c r="BM70" t="str">
        <f t="shared" si="51"/>
        <v>d_nonenergy_7_x_other_petrol_prod</v>
      </c>
      <c r="BP70">
        <f t="shared" ref="BP70:CW70" si="84">BP$49*BP31</f>
        <v>1845.104045004</v>
      </c>
      <c r="BQ70">
        <f t="shared" si="84"/>
        <v>1677.537004644</v>
      </c>
      <c r="BR70">
        <f t="shared" si="84"/>
        <v>1706.867189247344</v>
      </c>
      <c r="BS70">
        <f t="shared" si="84"/>
        <v>1550.6070730366648</v>
      </c>
      <c r="BT70">
        <f t="shared" si="84"/>
        <v>1672.116481659745</v>
      </c>
      <c r="BU70">
        <f t="shared" si="84"/>
        <v>1711.7223505344975</v>
      </c>
      <c r="BV70">
        <f t="shared" si="84"/>
        <v>1751.1772395870635</v>
      </c>
      <c r="BW70">
        <f t="shared" si="84"/>
        <v>1790.5961204581697</v>
      </c>
      <c r="BX70">
        <f t="shared" si="84"/>
        <v>1830.0787391664207</v>
      </c>
      <c r="BY70">
        <f t="shared" si="84"/>
        <v>1869.744740644092</v>
      </c>
      <c r="BZ70">
        <f t="shared" si="84"/>
        <v>1909.721780060227</v>
      </c>
      <c r="CA70">
        <f t="shared" si="84"/>
        <v>1933.7599842275317</v>
      </c>
      <c r="CB70">
        <f t="shared" si="84"/>
        <v>1957.2874649404123</v>
      </c>
      <c r="CC70">
        <f t="shared" si="84"/>
        <v>1979.6856119985916</v>
      </c>
      <c r="CD70">
        <f t="shared" si="84"/>
        <v>2000.3322727025848</v>
      </c>
      <c r="CE70">
        <f t="shared" si="84"/>
        <v>2019.7534522204623</v>
      </c>
      <c r="CF70">
        <f t="shared" si="84"/>
        <v>2037.9298405399729</v>
      </c>
      <c r="CG70">
        <f t="shared" si="84"/>
        <v>2054.8076197421965</v>
      </c>
      <c r="CH70">
        <f t="shared" si="84"/>
        <v>2070.3439042989376</v>
      </c>
      <c r="CI70">
        <f t="shared" si="84"/>
        <v>2084.5115049894575</v>
      </c>
      <c r="CJ70">
        <f t="shared" si="84"/>
        <v>2097.322081325985</v>
      </c>
      <c r="CK70">
        <f t="shared" si="84"/>
        <v>2108.7958313213489</v>
      </c>
      <c r="CL70">
        <f t="shared" si="84"/>
        <v>2118.9489005935329</v>
      </c>
      <c r="CM70">
        <f t="shared" si="84"/>
        <v>2127.7994171732194</v>
      </c>
      <c r="CN70">
        <f t="shared" si="84"/>
        <v>2132.6350147272219</v>
      </c>
      <c r="CO70">
        <f t="shared" si="84"/>
        <v>2136.3621651253484</v>
      </c>
      <c r="CP70">
        <f t="shared" si="84"/>
        <v>2139.0700616258018</v>
      </c>
      <c r="CQ70">
        <f t="shared" si="84"/>
        <v>2140.8130481874232</v>
      </c>
      <c r="CR70">
        <f t="shared" si="84"/>
        <v>2141.6388182031005</v>
      </c>
      <c r="CS70">
        <f t="shared" si="84"/>
        <v>2146.3569789472995</v>
      </c>
      <c r="CT70">
        <f t="shared" si="84"/>
        <v>2150.1826888743462</v>
      </c>
      <c r="CU70">
        <f t="shared" si="84"/>
        <v>2153.149713481755</v>
      </c>
      <c r="CV70">
        <f t="shared" si="84"/>
        <v>2155.2691277596605</v>
      </c>
      <c r="CW70">
        <f t="shared" si="84"/>
        <v>2156.5379618416059</v>
      </c>
      <c r="CX70">
        <f t="shared" ref="CX70:DQ70" si="85">CX$49*CX31</f>
        <v>2156.5379618416059</v>
      </c>
      <c r="CY70">
        <f t="shared" si="85"/>
        <v>2156.5379618416059</v>
      </c>
      <c r="CZ70">
        <f t="shared" si="85"/>
        <v>2156.5379618416059</v>
      </c>
      <c r="DA70">
        <f t="shared" si="85"/>
        <v>2156.5379618416059</v>
      </c>
      <c r="DB70">
        <f t="shared" si="85"/>
        <v>2156.5379618416059</v>
      </c>
      <c r="DC70">
        <f t="shared" si="85"/>
        <v>2156.5379618416059</v>
      </c>
      <c r="DD70">
        <f t="shared" si="85"/>
        <v>2156.5379618416059</v>
      </c>
      <c r="DE70">
        <f t="shared" si="85"/>
        <v>2156.5379618416059</v>
      </c>
      <c r="DF70">
        <f t="shared" si="85"/>
        <v>2156.5379618416059</v>
      </c>
      <c r="DG70">
        <f t="shared" si="85"/>
        <v>2156.5379618416059</v>
      </c>
      <c r="DH70">
        <f t="shared" si="85"/>
        <v>2156.5379618416059</v>
      </c>
      <c r="DI70">
        <f t="shared" si="85"/>
        <v>2156.5379618416059</v>
      </c>
      <c r="DJ70">
        <f t="shared" si="85"/>
        <v>2156.5379618416059</v>
      </c>
      <c r="DK70">
        <f t="shared" si="85"/>
        <v>2156.5379618416059</v>
      </c>
      <c r="DL70">
        <f t="shared" si="85"/>
        <v>2156.5379618416059</v>
      </c>
      <c r="DM70">
        <f t="shared" si="85"/>
        <v>2156.5379618416059</v>
      </c>
      <c r="DN70">
        <f t="shared" si="85"/>
        <v>2156.5379618416059</v>
      </c>
      <c r="DO70">
        <f t="shared" si="85"/>
        <v>2156.5379618416059</v>
      </c>
      <c r="DP70">
        <f t="shared" si="85"/>
        <v>2156.5379618416059</v>
      </c>
      <c r="DQ70">
        <f t="shared" si="85"/>
        <v>2156.5379618416059</v>
      </c>
    </row>
    <row r="71" spans="1:121" x14ac:dyDescent="0.25">
      <c r="A71" t="str">
        <f t="shared" si="48"/>
        <v>20_USA</v>
      </c>
      <c r="B71" t="str">
        <f t="shared" si="48"/>
        <v>8_1_natural_gas</v>
      </c>
      <c r="C71" t="str">
        <f t="shared" si="48"/>
        <v>8_1_natural_gas</v>
      </c>
      <c r="D71" s="4" t="s">
        <v>149</v>
      </c>
      <c r="E71" s="4"/>
      <c r="F71" s="4"/>
      <c r="G71" s="4">
        <f t="shared" si="49"/>
        <v>1013.613310584</v>
      </c>
      <c r="BL71" t="str">
        <f t="shared" si="50"/>
        <v>20_USA</v>
      </c>
      <c r="BM71" t="str">
        <f t="shared" si="51"/>
        <v>d_nonenergy_8_1_natural_gas</v>
      </c>
      <c r="BP71">
        <f t="shared" ref="BP71:CW71" si="86">BP$49*BP32</f>
        <v>1006.706681568</v>
      </c>
      <c r="BQ71">
        <f t="shared" si="86"/>
        <v>1013.613310584</v>
      </c>
      <c r="BR71">
        <f t="shared" si="86"/>
        <v>1031.3354028141769</v>
      </c>
      <c r="BS71">
        <f t="shared" si="86"/>
        <v>936.91880677720326</v>
      </c>
      <c r="BT71">
        <f t="shared" si="86"/>
        <v>1010.3380837294167</v>
      </c>
      <c r="BU71">
        <f t="shared" si="86"/>
        <v>1034.2690228130605</v>
      </c>
      <c r="BV71">
        <f t="shared" si="86"/>
        <v>1058.1087357973845</v>
      </c>
      <c r="BW71">
        <f t="shared" si="86"/>
        <v>1081.9266916628394</v>
      </c>
      <c r="BX71">
        <f t="shared" si="86"/>
        <v>1105.7831596564556</v>
      </c>
      <c r="BY71">
        <f t="shared" si="86"/>
        <v>1129.7504324880581</v>
      </c>
      <c r="BZ71">
        <f t="shared" si="86"/>
        <v>1153.9056428695633</v>
      </c>
      <c r="CA71">
        <f t="shared" si="86"/>
        <v>1168.4301771356115</v>
      </c>
      <c r="CB71">
        <f t="shared" si="86"/>
        <v>1182.6461184525931</v>
      </c>
      <c r="CC71">
        <f t="shared" si="86"/>
        <v>1196.1796857764366</v>
      </c>
      <c r="CD71">
        <f t="shared" si="86"/>
        <v>1208.6549575890667</v>
      </c>
      <c r="CE71">
        <f t="shared" si="86"/>
        <v>1220.3897604649887</v>
      </c>
      <c r="CF71">
        <f t="shared" si="86"/>
        <v>1231.3724267716013</v>
      </c>
      <c r="CG71">
        <f t="shared" si="86"/>
        <v>1241.570438264112</v>
      </c>
      <c r="CH71">
        <f t="shared" si="86"/>
        <v>1250.9578823444142</v>
      </c>
      <c r="CI71">
        <f t="shared" si="86"/>
        <v>1259.5183305486541</v>
      </c>
      <c r="CJ71">
        <f t="shared" si="86"/>
        <v>1267.2588278700302</v>
      </c>
      <c r="CK71">
        <f t="shared" si="86"/>
        <v>1274.1915784951541</v>
      </c>
      <c r="CL71">
        <f t="shared" si="86"/>
        <v>1280.3263380438718</v>
      </c>
      <c r="CM71">
        <f t="shared" si="86"/>
        <v>1285.6740599634954</v>
      </c>
      <c r="CN71">
        <f t="shared" si="86"/>
        <v>1288.5958590247355</v>
      </c>
      <c r="CO71">
        <f t="shared" si="86"/>
        <v>1290.8479042813417</v>
      </c>
      <c r="CP71">
        <f t="shared" si="86"/>
        <v>1292.4840887165849</v>
      </c>
      <c r="CQ71">
        <f t="shared" si="86"/>
        <v>1293.5372484228315</v>
      </c>
      <c r="CR71">
        <f t="shared" si="86"/>
        <v>1294.0362010403026</v>
      </c>
      <c r="CS71">
        <f t="shared" si="86"/>
        <v>1296.887041599143</v>
      </c>
      <c r="CT71">
        <f t="shared" si="86"/>
        <v>1299.1986391935643</v>
      </c>
      <c r="CU71">
        <f t="shared" si="86"/>
        <v>1300.9913958520312</v>
      </c>
      <c r="CV71">
        <f t="shared" si="86"/>
        <v>1302.2720033836563</v>
      </c>
      <c r="CW71">
        <f t="shared" si="86"/>
        <v>1303.0386673146586</v>
      </c>
      <c r="CX71">
        <f t="shared" ref="CX71:DQ71" si="87">CX$49*CX32</f>
        <v>1303.0386673146586</v>
      </c>
      <c r="CY71">
        <f t="shared" si="87"/>
        <v>1303.0386673146586</v>
      </c>
      <c r="CZ71">
        <f t="shared" si="87"/>
        <v>1303.0386673146586</v>
      </c>
      <c r="DA71">
        <f t="shared" si="87"/>
        <v>1303.0386673146586</v>
      </c>
      <c r="DB71">
        <f t="shared" si="87"/>
        <v>1303.0386673146586</v>
      </c>
      <c r="DC71">
        <f t="shared" si="87"/>
        <v>1303.0386673146586</v>
      </c>
      <c r="DD71">
        <f t="shared" si="87"/>
        <v>1303.0386673146586</v>
      </c>
      <c r="DE71">
        <f t="shared" si="87"/>
        <v>1303.0386673146586</v>
      </c>
      <c r="DF71">
        <f t="shared" si="87"/>
        <v>1303.0386673146586</v>
      </c>
      <c r="DG71">
        <f t="shared" si="87"/>
        <v>1303.0386673146586</v>
      </c>
      <c r="DH71">
        <f t="shared" si="87"/>
        <v>1303.0386673146586</v>
      </c>
      <c r="DI71">
        <f t="shared" si="87"/>
        <v>1303.0386673146586</v>
      </c>
      <c r="DJ71">
        <f t="shared" si="87"/>
        <v>1303.0386673146586</v>
      </c>
      <c r="DK71">
        <f t="shared" si="87"/>
        <v>1303.0386673146586</v>
      </c>
      <c r="DL71">
        <f t="shared" si="87"/>
        <v>1303.0386673146586</v>
      </c>
      <c r="DM71">
        <f t="shared" si="87"/>
        <v>1303.0386673146586</v>
      </c>
      <c r="DN71">
        <f t="shared" si="87"/>
        <v>1303.0386673146586</v>
      </c>
      <c r="DO71">
        <f t="shared" si="87"/>
        <v>1303.0386673146586</v>
      </c>
      <c r="DP71">
        <f t="shared" si="87"/>
        <v>1303.0386673146586</v>
      </c>
      <c r="DQ71">
        <f t="shared" si="87"/>
        <v>1303.0386673146586</v>
      </c>
    </row>
    <row r="72" spans="1:121" x14ac:dyDescent="0.25">
      <c r="A72" t="str">
        <f t="shared" si="48"/>
        <v>20_USA</v>
      </c>
      <c r="B72" t="str">
        <f t="shared" si="48"/>
        <v>15_1_fuelwood_and_woodwaste</v>
      </c>
      <c r="C72" t="str">
        <f t="shared" si="48"/>
        <v>15_1_fwood_wwaste</v>
      </c>
      <c r="D72" s="4" t="s">
        <v>149</v>
      </c>
      <c r="E72" s="4"/>
      <c r="F72" s="4"/>
      <c r="G72" s="4">
        <f t="shared" si="49"/>
        <v>0</v>
      </c>
      <c r="BL72" t="str">
        <f t="shared" si="50"/>
        <v>20_USA</v>
      </c>
      <c r="BM72" t="str">
        <f t="shared" si="51"/>
        <v>d_nonenergy_15_1_fwood_wwaste</v>
      </c>
      <c r="BP72">
        <f t="shared" ref="BP72:CW72" si="88">BP$49*BP33</f>
        <v>0</v>
      </c>
      <c r="BQ72">
        <f t="shared" si="88"/>
        <v>0</v>
      </c>
      <c r="BR72">
        <f t="shared" si="88"/>
        <v>0</v>
      </c>
      <c r="BS72">
        <f t="shared" si="88"/>
        <v>0</v>
      </c>
      <c r="BT72">
        <f t="shared" si="88"/>
        <v>0</v>
      </c>
      <c r="BU72">
        <f t="shared" si="88"/>
        <v>0</v>
      </c>
      <c r="BV72">
        <f t="shared" si="88"/>
        <v>0</v>
      </c>
      <c r="BW72">
        <f t="shared" si="88"/>
        <v>0</v>
      </c>
      <c r="BX72">
        <f t="shared" si="88"/>
        <v>0</v>
      </c>
      <c r="BY72">
        <f t="shared" si="88"/>
        <v>0</v>
      </c>
      <c r="BZ72">
        <f t="shared" si="88"/>
        <v>0</v>
      </c>
      <c r="CA72">
        <f t="shared" si="88"/>
        <v>0</v>
      </c>
      <c r="CB72">
        <f t="shared" si="88"/>
        <v>0</v>
      </c>
      <c r="CC72">
        <f t="shared" si="88"/>
        <v>0</v>
      </c>
      <c r="CD72">
        <f t="shared" si="88"/>
        <v>0</v>
      </c>
      <c r="CE72">
        <f t="shared" si="88"/>
        <v>0</v>
      </c>
      <c r="CF72">
        <f t="shared" si="88"/>
        <v>0</v>
      </c>
      <c r="CG72">
        <f t="shared" si="88"/>
        <v>0</v>
      </c>
      <c r="CH72">
        <f t="shared" si="88"/>
        <v>0</v>
      </c>
      <c r="CI72">
        <f t="shared" si="88"/>
        <v>0</v>
      </c>
      <c r="CJ72">
        <f t="shared" si="88"/>
        <v>0</v>
      </c>
      <c r="CK72">
        <f t="shared" si="88"/>
        <v>0</v>
      </c>
      <c r="CL72">
        <f t="shared" si="88"/>
        <v>0</v>
      </c>
      <c r="CM72">
        <f t="shared" si="88"/>
        <v>0</v>
      </c>
      <c r="CN72">
        <f t="shared" si="88"/>
        <v>0</v>
      </c>
      <c r="CO72">
        <f t="shared" si="88"/>
        <v>0</v>
      </c>
      <c r="CP72">
        <f t="shared" si="88"/>
        <v>0</v>
      </c>
      <c r="CQ72">
        <f t="shared" si="88"/>
        <v>0</v>
      </c>
      <c r="CR72">
        <f t="shared" si="88"/>
        <v>0</v>
      </c>
      <c r="CS72">
        <f t="shared" si="88"/>
        <v>0</v>
      </c>
      <c r="CT72">
        <f t="shared" si="88"/>
        <v>0</v>
      </c>
      <c r="CU72">
        <f t="shared" si="88"/>
        <v>0</v>
      </c>
      <c r="CV72">
        <f t="shared" si="88"/>
        <v>0</v>
      </c>
      <c r="CW72">
        <f t="shared" si="88"/>
        <v>0</v>
      </c>
      <c r="CX72">
        <f t="shared" ref="CX72:DQ72" si="89">CX$49*CX33</f>
        <v>0</v>
      </c>
      <c r="CY72">
        <f t="shared" si="89"/>
        <v>0</v>
      </c>
      <c r="CZ72">
        <f t="shared" si="89"/>
        <v>0</v>
      </c>
      <c r="DA72">
        <f t="shared" si="89"/>
        <v>0</v>
      </c>
      <c r="DB72">
        <f t="shared" si="89"/>
        <v>0</v>
      </c>
      <c r="DC72">
        <f t="shared" si="89"/>
        <v>0</v>
      </c>
      <c r="DD72">
        <f t="shared" si="89"/>
        <v>0</v>
      </c>
      <c r="DE72">
        <f t="shared" si="89"/>
        <v>0</v>
      </c>
      <c r="DF72">
        <f t="shared" si="89"/>
        <v>0</v>
      </c>
      <c r="DG72">
        <f t="shared" si="89"/>
        <v>0</v>
      </c>
      <c r="DH72">
        <f t="shared" si="89"/>
        <v>0</v>
      </c>
      <c r="DI72">
        <f t="shared" si="89"/>
        <v>0</v>
      </c>
      <c r="DJ72">
        <f t="shared" si="89"/>
        <v>0</v>
      </c>
      <c r="DK72">
        <f t="shared" si="89"/>
        <v>0</v>
      </c>
      <c r="DL72">
        <f t="shared" si="89"/>
        <v>0</v>
      </c>
      <c r="DM72">
        <f t="shared" si="89"/>
        <v>0</v>
      </c>
      <c r="DN72">
        <f t="shared" si="89"/>
        <v>0</v>
      </c>
      <c r="DO72">
        <f t="shared" si="89"/>
        <v>0</v>
      </c>
      <c r="DP72">
        <f t="shared" si="89"/>
        <v>0</v>
      </c>
      <c r="DQ72">
        <f t="shared" si="89"/>
        <v>0</v>
      </c>
    </row>
    <row r="73" spans="1:121" x14ac:dyDescent="0.25">
      <c r="A73" t="str">
        <f t="shared" si="48"/>
        <v>20_USA</v>
      </c>
      <c r="B73" t="str">
        <f t="shared" si="48"/>
        <v>15_2_bagasse</v>
      </c>
      <c r="C73" t="str">
        <f t="shared" si="48"/>
        <v>15_2_bagasse</v>
      </c>
      <c r="D73" s="4" t="s">
        <v>149</v>
      </c>
      <c r="E73" s="4"/>
      <c r="F73" s="4"/>
      <c r="G73" s="4">
        <f t="shared" si="49"/>
        <v>0</v>
      </c>
      <c r="BL73" t="str">
        <f t="shared" si="50"/>
        <v>20_USA</v>
      </c>
      <c r="BM73" t="str">
        <f t="shared" si="51"/>
        <v>d_nonenergy_15_2_bagasse</v>
      </c>
      <c r="BP73">
        <f t="shared" ref="BP73:CW73" si="90">BP$49*BP34</f>
        <v>0</v>
      </c>
      <c r="BQ73">
        <f t="shared" si="90"/>
        <v>0</v>
      </c>
      <c r="BR73">
        <f t="shared" si="90"/>
        <v>0</v>
      </c>
      <c r="BS73">
        <f t="shared" si="90"/>
        <v>0</v>
      </c>
      <c r="BT73">
        <f t="shared" si="90"/>
        <v>0</v>
      </c>
      <c r="BU73">
        <f t="shared" si="90"/>
        <v>0</v>
      </c>
      <c r="BV73">
        <f t="shared" si="90"/>
        <v>0</v>
      </c>
      <c r="BW73">
        <f t="shared" si="90"/>
        <v>0</v>
      </c>
      <c r="BX73">
        <f t="shared" si="90"/>
        <v>0</v>
      </c>
      <c r="BY73">
        <f t="shared" si="90"/>
        <v>0</v>
      </c>
      <c r="BZ73">
        <f t="shared" si="90"/>
        <v>0</v>
      </c>
      <c r="CA73">
        <f t="shared" si="90"/>
        <v>0</v>
      </c>
      <c r="CB73">
        <f t="shared" si="90"/>
        <v>0</v>
      </c>
      <c r="CC73">
        <f t="shared" si="90"/>
        <v>0</v>
      </c>
      <c r="CD73">
        <f t="shared" si="90"/>
        <v>0</v>
      </c>
      <c r="CE73">
        <f t="shared" si="90"/>
        <v>0</v>
      </c>
      <c r="CF73">
        <f t="shared" si="90"/>
        <v>0</v>
      </c>
      <c r="CG73">
        <f t="shared" si="90"/>
        <v>0</v>
      </c>
      <c r="CH73">
        <f t="shared" si="90"/>
        <v>0</v>
      </c>
      <c r="CI73">
        <f t="shared" si="90"/>
        <v>0</v>
      </c>
      <c r="CJ73">
        <f t="shared" si="90"/>
        <v>0</v>
      </c>
      <c r="CK73">
        <f t="shared" si="90"/>
        <v>0</v>
      </c>
      <c r="CL73">
        <f t="shared" si="90"/>
        <v>0</v>
      </c>
      <c r="CM73">
        <f t="shared" si="90"/>
        <v>0</v>
      </c>
      <c r="CN73">
        <f t="shared" si="90"/>
        <v>0</v>
      </c>
      <c r="CO73">
        <f t="shared" si="90"/>
        <v>0</v>
      </c>
      <c r="CP73">
        <f t="shared" si="90"/>
        <v>0</v>
      </c>
      <c r="CQ73">
        <f t="shared" si="90"/>
        <v>0</v>
      </c>
      <c r="CR73">
        <f t="shared" si="90"/>
        <v>0</v>
      </c>
      <c r="CS73">
        <f t="shared" si="90"/>
        <v>0</v>
      </c>
      <c r="CT73">
        <f t="shared" si="90"/>
        <v>0</v>
      </c>
      <c r="CU73">
        <f t="shared" si="90"/>
        <v>0</v>
      </c>
      <c r="CV73">
        <f t="shared" si="90"/>
        <v>0</v>
      </c>
      <c r="CW73">
        <f t="shared" si="90"/>
        <v>0</v>
      </c>
      <c r="CX73">
        <f t="shared" ref="CX73:DQ73" si="91">CX$49*CX34</f>
        <v>0</v>
      </c>
      <c r="CY73">
        <f t="shared" si="91"/>
        <v>0</v>
      </c>
      <c r="CZ73">
        <f t="shared" si="91"/>
        <v>0</v>
      </c>
      <c r="DA73">
        <f t="shared" si="91"/>
        <v>0</v>
      </c>
      <c r="DB73">
        <f t="shared" si="91"/>
        <v>0</v>
      </c>
      <c r="DC73">
        <f t="shared" si="91"/>
        <v>0</v>
      </c>
      <c r="DD73">
        <f t="shared" si="91"/>
        <v>0</v>
      </c>
      <c r="DE73">
        <f t="shared" si="91"/>
        <v>0</v>
      </c>
      <c r="DF73">
        <f t="shared" si="91"/>
        <v>0</v>
      </c>
      <c r="DG73">
        <f t="shared" si="91"/>
        <v>0</v>
      </c>
      <c r="DH73">
        <f t="shared" si="91"/>
        <v>0</v>
      </c>
      <c r="DI73">
        <f t="shared" si="91"/>
        <v>0</v>
      </c>
      <c r="DJ73">
        <f t="shared" si="91"/>
        <v>0</v>
      </c>
      <c r="DK73">
        <f t="shared" si="91"/>
        <v>0</v>
      </c>
      <c r="DL73">
        <f t="shared" si="91"/>
        <v>0</v>
      </c>
      <c r="DM73">
        <f t="shared" si="91"/>
        <v>0</v>
      </c>
      <c r="DN73">
        <f t="shared" si="91"/>
        <v>0</v>
      </c>
      <c r="DO73">
        <f t="shared" si="91"/>
        <v>0</v>
      </c>
      <c r="DP73">
        <f t="shared" si="91"/>
        <v>0</v>
      </c>
      <c r="DQ73">
        <f t="shared" si="91"/>
        <v>0</v>
      </c>
    </row>
    <row r="74" spans="1:121" x14ac:dyDescent="0.25">
      <c r="A74" t="str">
        <f t="shared" si="48"/>
        <v>20_USA</v>
      </c>
      <c r="B74" t="str">
        <f t="shared" si="48"/>
        <v>15_3_charcoal</v>
      </c>
      <c r="C74" t="str">
        <f t="shared" si="48"/>
        <v>15_3_charcoal</v>
      </c>
      <c r="D74" s="4" t="s">
        <v>149</v>
      </c>
      <c r="E74" s="4"/>
      <c r="F74" s="4"/>
      <c r="G74" s="4">
        <f t="shared" si="49"/>
        <v>0</v>
      </c>
      <c r="BL74" t="str">
        <f t="shared" si="50"/>
        <v>20_USA</v>
      </c>
      <c r="BM74" t="str">
        <f t="shared" si="51"/>
        <v>d_nonenergy_15_3_charcoal</v>
      </c>
      <c r="BP74">
        <f t="shared" ref="BP74:CW74" si="92">BP$49*BP35</f>
        <v>0</v>
      </c>
      <c r="BQ74">
        <f t="shared" si="92"/>
        <v>0</v>
      </c>
      <c r="BR74">
        <f t="shared" si="92"/>
        <v>0</v>
      </c>
      <c r="BS74">
        <f t="shared" si="92"/>
        <v>0</v>
      </c>
      <c r="BT74">
        <f t="shared" si="92"/>
        <v>0</v>
      </c>
      <c r="BU74">
        <f t="shared" si="92"/>
        <v>0</v>
      </c>
      <c r="BV74">
        <f t="shared" si="92"/>
        <v>0</v>
      </c>
      <c r="BW74">
        <f t="shared" si="92"/>
        <v>0</v>
      </c>
      <c r="BX74">
        <f t="shared" si="92"/>
        <v>0</v>
      </c>
      <c r="BY74">
        <f t="shared" si="92"/>
        <v>0</v>
      </c>
      <c r="BZ74">
        <f t="shared" si="92"/>
        <v>0</v>
      </c>
      <c r="CA74">
        <f t="shared" si="92"/>
        <v>0</v>
      </c>
      <c r="CB74">
        <f t="shared" si="92"/>
        <v>0</v>
      </c>
      <c r="CC74">
        <f t="shared" si="92"/>
        <v>0</v>
      </c>
      <c r="CD74">
        <f t="shared" si="92"/>
        <v>0</v>
      </c>
      <c r="CE74">
        <f t="shared" si="92"/>
        <v>0</v>
      </c>
      <c r="CF74">
        <f t="shared" si="92"/>
        <v>0</v>
      </c>
      <c r="CG74">
        <f t="shared" si="92"/>
        <v>0</v>
      </c>
      <c r="CH74">
        <f t="shared" si="92"/>
        <v>0</v>
      </c>
      <c r="CI74">
        <f t="shared" si="92"/>
        <v>0</v>
      </c>
      <c r="CJ74">
        <f t="shared" si="92"/>
        <v>0</v>
      </c>
      <c r="CK74">
        <f t="shared" si="92"/>
        <v>0</v>
      </c>
      <c r="CL74">
        <f t="shared" si="92"/>
        <v>0</v>
      </c>
      <c r="CM74">
        <f t="shared" si="92"/>
        <v>0</v>
      </c>
      <c r="CN74">
        <f t="shared" si="92"/>
        <v>0</v>
      </c>
      <c r="CO74">
        <f t="shared" si="92"/>
        <v>0</v>
      </c>
      <c r="CP74">
        <f t="shared" si="92"/>
        <v>0</v>
      </c>
      <c r="CQ74">
        <f t="shared" si="92"/>
        <v>0</v>
      </c>
      <c r="CR74">
        <f t="shared" si="92"/>
        <v>0</v>
      </c>
      <c r="CS74">
        <f t="shared" si="92"/>
        <v>0</v>
      </c>
      <c r="CT74">
        <f t="shared" si="92"/>
        <v>0</v>
      </c>
      <c r="CU74">
        <f t="shared" si="92"/>
        <v>0</v>
      </c>
      <c r="CV74">
        <f t="shared" si="92"/>
        <v>0</v>
      </c>
      <c r="CW74">
        <f t="shared" si="92"/>
        <v>0</v>
      </c>
      <c r="CX74">
        <f t="shared" ref="CX74:DQ74" si="93">CX$49*CX35</f>
        <v>0</v>
      </c>
      <c r="CY74">
        <f t="shared" si="93"/>
        <v>0</v>
      </c>
      <c r="CZ74">
        <f t="shared" si="93"/>
        <v>0</v>
      </c>
      <c r="DA74">
        <f t="shared" si="93"/>
        <v>0</v>
      </c>
      <c r="DB74">
        <f t="shared" si="93"/>
        <v>0</v>
      </c>
      <c r="DC74">
        <f t="shared" si="93"/>
        <v>0</v>
      </c>
      <c r="DD74">
        <f t="shared" si="93"/>
        <v>0</v>
      </c>
      <c r="DE74">
        <f t="shared" si="93"/>
        <v>0</v>
      </c>
      <c r="DF74">
        <f t="shared" si="93"/>
        <v>0</v>
      </c>
      <c r="DG74">
        <f t="shared" si="93"/>
        <v>0</v>
      </c>
      <c r="DH74">
        <f t="shared" si="93"/>
        <v>0</v>
      </c>
      <c r="DI74">
        <f t="shared" si="93"/>
        <v>0</v>
      </c>
      <c r="DJ74">
        <f t="shared" si="93"/>
        <v>0</v>
      </c>
      <c r="DK74">
        <f t="shared" si="93"/>
        <v>0</v>
      </c>
      <c r="DL74">
        <f t="shared" si="93"/>
        <v>0</v>
      </c>
      <c r="DM74">
        <f t="shared" si="93"/>
        <v>0</v>
      </c>
      <c r="DN74">
        <f t="shared" si="93"/>
        <v>0</v>
      </c>
      <c r="DO74">
        <f t="shared" si="93"/>
        <v>0</v>
      </c>
      <c r="DP74">
        <f t="shared" si="93"/>
        <v>0</v>
      </c>
      <c r="DQ74">
        <f t="shared" si="93"/>
        <v>0</v>
      </c>
    </row>
    <row r="75" spans="1:121" x14ac:dyDescent="0.25">
      <c r="A75" t="str">
        <f t="shared" si="48"/>
        <v>20_USA</v>
      </c>
      <c r="B75" t="str">
        <f t="shared" si="48"/>
        <v>15_4_black_liquor</v>
      </c>
      <c r="C75" t="str">
        <f t="shared" si="48"/>
        <v>15_4_black_liquor</v>
      </c>
      <c r="D75" s="4" t="s">
        <v>149</v>
      </c>
      <c r="E75" s="4"/>
      <c r="F75" s="4"/>
      <c r="G75" s="4">
        <f t="shared" si="49"/>
        <v>0</v>
      </c>
      <c r="BL75" t="str">
        <f t="shared" si="50"/>
        <v>20_USA</v>
      </c>
      <c r="BM75" t="str">
        <f t="shared" si="51"/>
        <v>d_nonenergy_15_4_black_liquor</v>
      </c>
      <c r="BP75">
        <f t="shared" ref="BP75:CW75" si="94">BP$49*BP36</f>
        <v>0</v>
      </c>
      <c r="BQ75">
        <f t="shared" si="94"/>
        <v>0</v>
      </c>
      <c r="BR75">
        <f t="shared" si="94"/>
        <v>0</v>
      </c>
      <c r="BS75">
        <f t="shared" si="94"/>
        <v>0</v>
      </c>
      <c r="BT75">
        <f t="shared" si="94"/>
        <v>0</v>
      </c>
      <c r="BU75">
        <f t="shared" si="94"/>
        <v>0</v>
      </c>
      <c r="BV75">
        <f t="shared" si="94"/>
        <v>0</v>
      </c>
      <c r="BW75">
        <f t="shared" si="94"/>
        <v>0</v>
      </c>
      <c r="BX75">
        <f t="shared" si="94"/>
        <v>0</v>
      </c>
      <c r="BY75">
        <f t="shared" si="94"/>
        <v>0</v>
      </c>
      <c r="BZ75">
        <f t="shared" si="94"/>
        <v>0</v>
      </c>
      <c r="CA75">
        <f t="shared" si="94"/>
        <v>0</v>
      </c>
      <c r="CB75">
        <f t="shared" si="94"/>
        <v>0</v>
      </c>
      <c r="CC75">
        <f t="shared" si="94"/>
        <v>0</v>
      </c>
      <c r="CD75">
        <f t="shared" si="94"/>
        <v>0</v>
      </c>
      <c r="CE75">
        <f t="shared" si="94"/>
        <v>0</v>
      </c>
      <c r="CF75">
        <f t="shared" si="94"/>
        <v>0</v>
      </c>
      <c r="CG75">
        <f t="shared" si="94"/>
        <v>0</v>
      </c>
      <c r="CH75">
        <f t="shared" si="94"/>
        <v>0</v>
      </c>
      <c r="CI75">
        <f t="shared" si="94"/>
        <v>0</v>
      </c>
      <c r="CJ75">
        <f t="shared" si="94"/>
        <v>0</v>
      </c>
      <c r="CK75">
        <f t="shared" si="94"/>
        <v>0</v>
      </c>
      <c r="CL75">
        <f t="shared" si="94"/>
        <v>0</v>
      </c>
      <c r="CM75">
        <f t="shared" si="94"/>
        <v>0</v>
      </c>
      <c r="CN75">
        <f t="shared" si="94"/>
        <v>0</v>
      </c>
      <c r="CO75">
        <f t="shared" si="94"/>
        <v>0</v>
      </c>
      <c r="CP75">
        <f t="shared" si="94"/>
        <v>0</v>
      </c>
      <c r="CQ75">
        <f t="shared" si="94"/>
        <v>0</v>
      </c>
      <c r="CR75">
        <f t="shared" si="94"/>
        <v>0</v>
      </c>
      <c r="CS75">
        <f t="shared" si="94"/>
        <v>0</v>
      </c>
      <c r="CT75">
        <f t="shared" si="94"/>
        <v>0</v>
      </c>
      <c r="CU75">
        <f t="shared" si="94"/>
        <v>0</v>
      </c>
      <c r="CV75">
        <f t="shared" si="94"/>
        <v>0</v>
      </c>
      <c r="CW75">
        <f t="shared" si="94"/>
        <v>0</v>
      </c>
      <c r="CX75">
        <f t="shared" ref="CX75:DQ75" si="95">CX$49*CX36</f>
        <v>0</v>
      </c>
      <c r="CY75">
        <f t="shared" si="95"/>
        <v>0</v>
      </c>
      <c r="CZ75">
        <f t="shared" si="95"/>
        <v>0</v>
      </c>
      <c r="DA75">
        <f t="shared" si="95"/>
        <v>0</v>
      </c>
      <c r="DB75">
        <f t="shared" si="95"/>
        <v>0</v>
      </c>
      <c r="DC75">
        <f t="shared" si="95"/>
        <v>0</v>
      </c>
      <c r="DD75">
        <f t="shared" si="95"/>
        <v>0</v>
      </c>
      <c r="DE75">
        <f t="shared" si="95"/>
        <v>0</v>
      </c>
      <c r="DF75">
        <f t="shared" si="95"/>
        <v>0</v>
      </c>
      <c r="DG75">
        <f t="shared" si="95"/>
        <v>0</v>
      </c>
      <c r="DH75">
        <f t="shared" si="95"/>
        <v>0</v>
      </c>
      <c r="DI75">
        <f t="shared" si="95"/>
        <v>0</v>
      </c>
      <c r="DJ75">
        <f t="shared" si="95"/>
        <v>0</v>
      </c>
      <c r="DK75">
        <f t="shared" si="95"/>
        <v>0</v>
      </c>
      <c r="DL75">
        <f t="shared" si="95"/>
        <v>0</v>
      </c>
      <c r="DM75">
        <f t="shared" si="95"/>
        <v>0</v>
      </c>
      <c r="DN75">
        <f t="shared" si="95"/>
        <v>0</v>
      </c>
      <c r="DO75">
        <f t="shared" si="95"/>
        <v>0</v>
      </c>
      <c r="DP75">
        <f t="shared" si="95"/>
        <v>0</v>
      </c>
      <c r="DQ75">
        <f t="shared" si="95"/>
        <v>0</v>
      </c>
    </row>
    <row r="76" spans="1:121" x14ac:dyDescent="0.25">
      <c r="A76" t="str">
        <f t="shared" si="48"/>
        <v>20_USA</v>
      </c>
      <c r="B76" t="str">
        <f t="shared" si="48"/>
        <v>15_5_other_biomass</v>
      </c>
      <c r="C76" t="str">
        <f t="shared" si="48"/>
        <v>15_5_other_biomass</v>
      </c>
      <c r="D76" s="4" t="s">
        <v>149</v>
      </c>
      <c r="E76" s="4"/>
      <c r="F76" s="4"/>
      <c r="G76" s="4">
        <f t="shared" si="49"/>
        <v>0</v>
      </c>
      <c r="BL76" t="str">
        <f t="shared" si="50"/>
        <v>20_USA</v>
      </c>
      <c r="BM76" t="str">
        <f t="shared" si="51"/>
        <v>d_nonenergy_15_5_other_biomass</v>
      </c>
      <c r="BP76">
        <f t="shared" ref="BP76:CW76" si="96">BP$49*BP37</f>
        <v>0</v>
      </c>
      <c r="BQ76">
        <f t="shared" si="96"/>
        <v>0</v>
      </c>
      <c r="BR76">
        <f t="shared" si="96"/>
        <v>0</v>
      </c>
      <c r="BS76">
        <f t="shared" si="96"/>
        <v>0</v>
      </c>
      <c r="BT76">
        <f t="shared" si="96"/>
        <v>0</v>
      </c>
      <c r="BU76">
        <f t="shared" si="96"/>
        <v>0</v>
      </c>
      <c r="BV76">
        <f t="shared" si="96"/>
        <v>0</v>
      </c>
      <c r="BW76">
        <f t="shared" si="96"/>
        <v>0</v>
      </c>
      <c r="BX76">
        <f t="shared" si="96"/>
        <v>0</v>
      </c>
      <c r="BY76">
        <f t="shared" si="96"/>
        <v>0</v>
      </c>
      <c r="BZ76">
        <f t="shared" si="96"/>
        <v>0</v>
      </c>
      <c r="CA76">
        <f t="shared" si="96"/>
        <v>0</v>
      </c>
      <c r="CB76">
        <f t="shared" si="96"/>
        <v>0</v>
      </c>
      <c r="CC76">
        <f t="shared" si="96"/>
        <v>0</v>
      </c>
      <c r="CD76">
        <f t="shared" si="96"/>
        <v>0</v>
      </c>
      <c r="CE76">
        <f t="shared" si="96"/>
        <v>0</v>
      </c>
      <c r="CF76">
        <f t="shared" si="96"/>
        <v>0</v>
      </c>
      <c r="CG76">
        <f t="shared" si="96"/>
        <v>0</v>
      </c>
      <c r="CH76">
        <f t="shared" si="96"/>
        <v>0</v>
      </c>
      <c r="CI76">
        <f t="shared" si="96"/>
        <v>0</v>
      </c>
      <c r="CJ76">
        <f t="shared" si="96"/>
        <v>0</v>
      </c>
      <c r="CK76">
        <f t="shared" si="96"/>
        <v>0</v>
      </c>
      <c r="CL76">
        <f t="shared" si="96"/>
        <v>0</v>
      </c>
      <c r="CM76">
        <f t="shared" si="96"/>
        <v>0</v>
      </c>
      <c r="CN76">
        <f t="shared" si="96"/>
        <v>0</v>
      </c>
      <c r="CO76">
        <f t="shared" si="96"/>
        <v>0</v>
      </c>
      <c r="CP76">
        <f t="shared" si="96"/>
        <v>0</v>
      </c>
      <c r="CQ76">
        <f t="shared" si="96"/>
        <v>0</v>
      </c>
      <c r="CR76">
        <f t="shared" si="96"/>
        <v>0</v>
      </c>
      <c r="CS76">
        <f t="shared" si="96"/>
        <v>0</v>
      </c>
      <c r="CT76">
        <f t="shared" si="96"/>
        <v>0</v>
      </c>
      <c r="CU76">
        <f t="shared" si="96"/>
        <v>0</v>
      </c>
      <c r="CV76">
        <f t="shared" si="96"/>
        <v>0</v>
      </c>
      <c r="CW76">
        <f t="shared" si="96"/>
        <v>0</v>
      </c>
      <c r="CX76">
        <f t="shared" ref="CX76:DQ76" si="97">CX$49*CX37</f>
        <v>0</v>
      </c>
      <c r="CY76">
        <f t="shared" si="97"/>
        <v>0</v>
      </c>
      <c r="CZ76">
        <f t="shared" si="97"/>
        <v>0</v>
      </c>
      <c r="DA76">
        <f t="shared" si="97"/>
        <v>0</v>
      </c>
      <c r="DB76">
        <f t="shared" si="97"/>
        <v>0</v>
      </c>
      <c r="DC76">
        <f t="shared" si="97"/>
        <v>0</v>
      </c>
      <c r="DD76">
        <f t="shared" si="97"/>
        <v>0</v>
      </c>
      <c r="DE76">
        <f t="shared" si="97"/>
        <v>0</v>
      </c>
      <c r="DF76">
        <f t="shared" si="97"/>
        <v>0</v>
      </c>
      <c r="DG76">
        <f t="shared" si="97"/>
        <v>0</v>
      </c>
      <c r="DH76">
        <f t="shared" si="97"/>
        <v>0</v>
      </c>
      <c r="DI76">
        <f t="shared" si="97"/>
        <v>0</v>
      </c>
      <c r="DJ76">
        <f t="shared" si="97"/>
        <v>0</v>
      </c>
      <c r="DK76">
        <f t="shared" si="97"/>
        <v>0</v>
      </c>
      <c r="DL76">
        <f t="shared" si="97"/>
        <v>0</v>
      </c>
      <c r="DM76">
        <f t="shared" si="97"/>
        <v>0</v>
      </c>
      <c r="DN76">
        <f t="shared" si="97"/>
        <v>0</v>
      </c>
      <c r="DO76">
        <f t="shared" si="97"/>
        <v>0</v>
      </c>
      <c r="DP76">
        <f t="shared" si="97"/>
        <v>0</v>
      </c>
      <c r="DQ76">
        <f t="shared" si="97"/>
        <v>0</v>
      </c>
    </row>
    <row r="77" spans="1:121" x14ac:dyDescent="0.25">
      <c r="A77" t="str">
        <f t="shared" si="48"/>
        <v>20_USA</v>
      </c>
      <c r="B77" t="str">
        <f t="shared" si="48"/>
        <v>16_1_biogas</v>
      </c>
      <c r="C77" t="str">
        <f t="shared" si="48"/>
        <v>16_1_biogas</v>
      </c>
      <c r="D77" s="4" t="s">
        <v>149</v>
      </c>
      <c r="E77" s="4"/>
      <c r="F77" s="4"/>
      <c r="G77" s="4">
        <f t="shared" si="49"/>
        <v>0</v>
      </c>
      <c r="BL77" t="str">
        <f t="shared" si="50"/>
        <v>20_USA</v>
      </c>
      <c r="BM77" t="str">
        <f t="shared" si="51"/>
        <v>d_nonenergy_16_1_biogas</v>
      </c>
      <c r="BP77">
        <f t="shared" ref="BP77:CW77" si="98">BP$49*BP38</f>
        <v>0</v>
      </c>
      <c r="BQ77">
        <f t="shared" si="98"/>
        <v>0</v>
      </c>
      <c r="BR77">
        <f t="shared" si="98"/>
        <v>0</v>
      </c>
      <c r="BS77">
        <f t="shared" si="98"/>
        <v>0</v>
      </c>
      <c r="BT77">
        <f t="shared" si="98"/>
        <v>0</v>
      </c>
      <c r="BU77">
        <f t="shared" si="98"/>
        <v>0</v>
      </c>
      <c r="BV77">
        <f t="shared" si="98"/>
        <v>0</v>
      </c>
      <c r="BW77">
        <f t="shared" si="98"/>
        <v>0</v>
      </c>
      <c r="BX77">
        <f t="shared" si="98"/>
        <v>0</v>
      </c>
      <c r="BY77">
        <f t="shared" si="98"/>
        <v>0</v>
      </c>
      <c r="BZ77">
        <f t="shared" si="98"/>
        <v>0</v>
      </c>
      <c r="CA77">
        <f t="shared" si="98"/>
        <v>0</v>
      </c>
      <c r="CB77">
        <f t="shared" si="98"/>
        <v>0</v>
      </c>
      <c r="CC77">
        <f t="shared" si="98"/>
        <v>0</v>
      </c>
      <c r="CD77">
        <f t="shared" si="98"/>
        <v>0</v>
      </c>
      <c r="CE77">
        <f t="shared" si="98"/>
        <v>0</v>
      </c>
      <c r="CF77">
        <f t="shared" si="98"/>
        <v>0</v>
      </c>
      <c r="CG77">
        <f t="shared" si="98"/>
        <v>0</v>
      </c>
      <c r="CH77">
        <f t="shared" si="98"/>
        <v>0</v>
      </c>
      <c r="CI77">
        <f t="shared" si="98"/>
        <v>0</v>
      </c>
      <c r="CJ77">
        <f t="shared" si="98"/>
        <v>0</v>
      </c>
      <c r="CK77">
        <f t="shared" si="98"/>
        <v>0</v>
      </c>
      <c r="CL77">
        <f t="shared" si="98"/>
        <v>0</v>
      </c>
      <c r="CM77">
        <f t="shared" si="98"/>
        <v>0</v>
      </c>
      <c r="CN77">
        <f t="shared" si="98"/>
        <v>0</v>
      </c>
      <c r="CO77">
        <f t="shared" si="98"/>
        <v>0</v>
      </c>
      <c r="CP77">
        <f t="shared" si="98"/>
        <v>0</v>
      </c>
      <c r="CQ77">
        <f t="shared" si="98"/>
        <v>0</v>
      </c>
      <c r="CR77">
        <f t="shared" si="98"/>
        <v>0</v>
      </c>
      <c r="CS77">
        <f t="shared" si="98"/>
        <v>0</v>
      </c>
      <c r="CT77">
        <f t="shared" si="98"/>
        <v>0</v>
      </c>
      <c r="CU77">
        <f t="shared" si="98"/>
        <v>0</v>
      </c>
      <c r="CV77">
        <f t="shared" si="98"/>
        <v>0</v>
      </c>
      <c r="CW77">
        <f t="shared" si="98"/>
        <v>0</v>
      </c>
      <c r="CX77">
        <f t="shared" ref="CX77:DQ77" si="99">CX$49*CX38</f>
        <v>0</v>
      </c>
      <c r="CY77">
        <f t="shared" si="99"/>
        <v>0</v>
      </c>
      <c r="CZ77">
        <f t="shared" si="99"/>
        <v>0</v>
      </c>
      <c r="DA77">
        <f t="shared" si="99"/>
        <v>0</v>
      </c>
      <c r="DB77">
        <f t="shared" si="99"/>
        <v>0</v>
      </c>
      <c r="DC77">
        <f t="shared" si="99"/>
        <v>0</v>
      </c>
      <c r="DD77">
        <f t="shared" si="99"/>
        <v>0</v>
      </c>
      <c r="DE77">
        <f t="shared" si="99"/>
        <v>0</v>
      </c>
      <c r="DF77">
        <f t="shared" si="99"/>
        <v>0</v>
      </c>
      <c r="DG77">
        <f t="shared" si="99"/>
        <v>0</v>
      </c>
      <c r="DH77">
        <f t="shared" si="99"/>
        <v>0</v>
      </c>
      <c r="DI77">
        <f t="shared" si="99"/>
        <v>0</v>
      </c>
      <c r="DJ77">
        <f t="shared" si="99"/>
        <v>0</v>
      </c>
      <c r="DK77">
        <f t="shared" si="99"/>
        <v>0</v>
      </c>
      <c r="DL77">
        <f t="shared" si="99"/>
        <v>0</v>
      </c>
      <c r="DM77">
        <f t="shared" si="99"/>
        <v>0</v>
      </c>
      <c r="DN77">
        <f t="shared" si="99"/>
        <v>0</v>
      </c>
      <c r="DO77">
        <f t="shared" si="99"/>
        <v>0</v>
      </c>
      <c r="DP77">
        <f t="shared" si="99"/>
        <v>0</v>
      </c>
      <c r="DQ77">
        <f t="shared" si="99"/>
        <v>0</v>
      </c>
    </row>
    <row r="78" spans="1:121" x14ac:dyDescent="0.25">
      <c r="A78" t="str">
        <f t="shared" si="48"/>
        <v>20_USA</v>
      </c>
      <c r="B78" t="str">
        <f t="shared" si="48"/>
        <v>16_2_industrial_waste</v>
      </c>
      <c r="C78" t="str">
        <f t="shared" si="48"/>
        <v>16_2_industrial_waste</v>
      </c>
      <c r="D78" s="4" t="s">
        <v>149</v>
      </c>
      <c r="E78" s="4"/>
      <c r="F78" s="4"/>
      <c r="G78" s="4">
        <f t="shared" si="49"/>
        <v>0</v>
      </c>
      <c r="BL78" t="str">
        <f t="shared" si="50"/>
        <v>20_USA</v>
      </c>
      <c r="BM78" t="str">
        <f t="shared" si="51"/>
        <v>d_nonenergy_16_2_industrial_waste</v>
      </c>
      <c r="BP78">
        <f t="shared" ref="BP78:CW78" si="100">BP$49*BP39</f>
        <v>0</v>
      </c>
      <c r="BQ78">
        <f t="shared" si="100"/>
        <v>0</v>
      </c>
      <c r="BR78">
        <f t="shared" si="100"/>
        <v>0</v>
      </c>
      <c r="BS78">
        <f t="shared" si="100"/>
        <v>0</v>
      </c>
      <c r="BT78">
        <f t="shared" si="100"/>
        <v>0</v>
      </c>
      <c r="BU78">
        <f t="shared" si="100"/>
        <v>0</v>
      </c>
      <c r="BV78">
        <f t="shared" si="100"/>
        <v>0</v>
      </c>
      <c r="BW78">
        <f t="shared" si="100"/>
        <v>0</v>
      </c>
      <c r="BX78">
        <f t="shared" si="100"/>
        <v>0</v>
      </c>
      <c r="BY78">
        <f t="shared" si="100"/>
        <v>0</v>
      </c>
      <c r="BZ78">
        <f t="shared" si="100"/>
        <v>0</v>
      </c>
      <c r="CA78">
        <f t="shared" si="100"/>
        <v>0</v>
      </c>
      <c r="CB78">
        <f t="shared" si="100"/>
        <v>0</v>
      </c>
      <c r="CC78">
        <f t="shared" si="100"/>
        <v>0</v>
      </c>
      <c r="CD78">
        <f t="shared" si="100"/>
        <v>0</v>
      </c>
      <c r="CE78">
        <f t="shared" si="100"/>
        <v>0</v>
      </c>
      <c r="CF78">
        <f t="shared" si="100"/>
        <v>0</v>
      </c>
      <c r="CG78">
        <f t="shared" si="100"/>
        <v>0</v>
      </c>
      <c r="CH78">
        <f t="shared" si="100"/>
        <v>0</v>
      </c>
      <c r="CI78">
        <f t="shared" si="100"/>
        <v>0</v>
      </c>
      <c r="CJ78">
        <f t="shared" si="100"/>
        <v>0</v>
      </c>
      <c r="CK78">
        <f t="shared" si="100"/>
        <v>0</v>
      </c>
      <c r="CL78">
        <f t="shared" si="100"/>
        <v>0</v>
      </c>
      <c r="CM78">
        <f t="shared" si="100"/>
        <v>0</v>
      </c>
      <c r="CN78">
        <f t="shared" si="100"/>
        <v>0</v>
      </c>
      <c r="CO78">
        <f t="shared" si="100"/>
        <v>0</v>
      </c>
      <c r="CP78">
        <f t="shared" si="100"/>
        <v>0</v>
      </c>
      <c r="CQ78">
        <f t="shared" si="100"/>
        <v>0</v>
      </c>
      <c r="CR78">
        <f t="shared" si="100"/>
        <v>0</v>
      </c>
      <c r="CS78">
        <f t="shared" si="100"/>
        <v>0</v>
      </c>
      <c r="CT78">
        <f t="shared" si="100"/>
        <v>0</v>
      </c>
      <c r="CU78">
        <f t="shared" si="100"/>
        <v>0</v>
      </c>
      <c r="CV78">
        <f t="shared" si="100"/>
        <v>0</v>
      </c>
      <c r="CW78">
        <f t="shared" si="100"/>
        <v>0</v>
      </c>
      <c r="CX78">
        <f t="shared" ref="CX78:DQ78" si="101">CX$49*CX39</f>
        <v>0</v>
      </c>
      <c r="CY78">
        <f t="shared" si="101"/>
        <v>0</v>
      </c>
      <c r="CZ78">
        <f t="shared" si="101"/>
        <v>0</v>
      </c>
      <c r="DA78">
        <f t="shared" si="101"/>
        <v>0</v>
      </c>
      <c r="DB78">
        <f t="shared" si="101"/>
        <v>0</v>
      </c>
      <c r="DC78">
        <f t="shared" si="101"/>
        <v>0</v>
      </c>
      <c r="DD78">
        <f t="shared" si="101"/>
        <v>0</v>
      </c>
      <c r="DE78">
        <f t="shared" si="101"/>
        <v>0</v>
      </c>
      <c r="DF78">
        <f t="shared" si="101"/>
        <v>0</v>
      </c>
      <c r="DG78">
        <f t="shared" si="101"/>
        <v>0</v>
      </c>
      <c r="DH78">
        <f t="shared" si="101"/>
        <v>0</v>
      </c>
      <c r="DI78">
        <f t="shared" si="101"/>
        <v>0</v>
      </c>
      <c r="DJ78">
        <f t="shared" si="101"/>
        <v>0</v>
      </c>
      <c r="DK78">
        <f t="shared" si="101"/>
        <v>0</v>
      </c>
      <c r="DL78">
        <f t="shared" si="101"/>
        <v>0</v>
      </c>
      <c r="DM78">
        <f t="shared" si="101"/>
        <v>0</v>
      </c>
      <c r="DN78">
        <f t="shared" si="101"/>
        <v>0</v>
      </c>
      <c r="DO78">
        <f t="shared" si="101"/>
        <v>0</v>
      </c>
      <c r="DP78">
        <f t="shared" si="101"/>
        <v>0</v>
      </c>
      <c r="DQ78">
        <f t="shared" si="101"/>
        <v>0</v>
      </c>
    </row>
    <row r="79" spans="1:121" x14ac:dyDescent="0.25">
      <c r="A79" t="str">
        <f t="shared" si="48"/>
        <v>20_USA</v>
      </c>
      <c r="B79" t="str">
        <f t="shared" si="48"/>
        <v>16_3_municipal_solid_waste_renewable</v>
      </c>
      <c r="C79" t="str">
        <f t="shared" si="48"/>
        <v>16_3_msw_ren</v>
      </c>
      <c r="D79" s="4" t="s">
        <v>149</v>
      </c>
      <c r="E79" s="4"/>
      <c r="F79" s="4"/>
      <c r="G79" s="4">
        <f t="shared" si="49"/>
        <v>0</v>
      </c>
      <c r="BL79" t="str">
        <f t="shared" si="50"/>
        <v>20_USA</v>
      </c>
      <c r="BM79" t="str">
        <f t="shared" si="51"/>
        <v>d_nonenergy_16_3_msw_ren</v>
      </c>
      <c r="BP79">
        <f t="shared" ref="BP79:CW79" si="102">BP$49*BP40</f>
        <v>0</v>
      </c>
      <c r="BQ79">
        <f t="shared" si="102"/>
        <v>0</v>
      </c>
      <c r="BR79">
        <f t="shared" si="102"/>
        <v>0</v>
      </c>
      <c r="BS79">
        <f t="shared" si="102"/>
        <v>0</v>
      </c>
      <c r="BT79">
        <f t="shared" si="102"/>
        <v>0</v>
      </c>
      <c r="BU79">
        <f t="shared" si="102"/>
        <v>0</v>
      </c>
      <c r="BV79">
        <f t="shared" si="102"/>
        <v>0</v>
      </c>
      <c r="BW79">
        <f t="shared" si="102"/>
        <v>0</v>
      </c>
      <c r="BX79">
        <f t="shared" si="102"/>
        <v>0</v>
      </c>
      <c r="BY79">
        <f t="shared" si="102"/>
        <v>0</v>
      </c>
      <c r="BZ79">
        <f t="shared" si="102"/>
        <v>0</v>
      </c>
      <c r="CA79">
        <f t="shared" si="102"/>
        <v>0</v>
      </c>
      <c r="CB79">
        <f t="shared" si="102"/>
        <v>0</v>
      </c>
      <c r="CC79">
        <f t="shared" si="102"/>
        <v>0</v>
      </c>
      <c r="CD79">
        <f t="shared" si="102"/>
        <v>0</v>
      </c>
      <c r="CE79">
        <f t="shared" si="102"/>
        <v>0</v>
      </c>
      <c r="CF79">
        <f t="shared" si="102"/>
        <v>0</v>
      </c>
      <c r="CG79">
        <f t="shared" si="102"/>
        <v>0</v>
      </c>
      <c r="CH79">
        <f t="shared" si="102"/>
        <v>0</v>
      </c>
      <c r="CI79">
        <f t="shared" si="102"/>
        <v>0</v>
      </c>
      <c r="CJ79">
        <f t="shared" si="102"/>
        <v>0</v>
      </c>
      <c r="CK79">
        <f t="shared" si="102"/>
        <v>0</v>
      </c>
      <c r="CL79">
        <f t="shared" si="102"/>
        <v>0</v>
      </c>
      <c r="CM79">
        <f t="shared" si="102"/>
        <v>0</v>
      </c>
      <c r="CN79">
        <f t="shared" si="102"/>
        <v>0</v>
      </c>
      <c r="CO79">
        <f t="shared" si="102"/>
        <v>0</v>
      </c>
      <c r="CP79">
        <f t="shared" si="102"/>
        <v>0</v>
      </c>
      <c r="CQ79">
        <f t="shared" si="102"/>
        <v>0</v>
      </c>
      <c r="CR79">
        <f t="shared" si="102"/>
        <v>0</v>
      </c>
      <c r="CS79">
        <f t="shared" si="102"/>
        <v>0</v>
      </c>
      <c r="CT79">
        <f t="shared" si="102"/>
        <v>0</v>
      </c>
      <c r="CU79">
        <f t="shared" si="102"/>
        <v>0</v>
      </c>
      <c r="CV79">
        <f t="shared" si="102"/>
        <v>0</v>
      </c>
      <c r="CW79">
        <f t="shared" si="102"/>
        <v>0</v>
      </c>
      <c r="CX79">
        <f t="shared" ref="CX79:DQ79" si="103">CX$49*CX40</f>
        <v>0</v>
      </c>
      <c r="CY79">
        <f t="shared" si="103"/>
        <v>0</v>
      </c>
      <c r="CZ79">
        <f t="shared" si="103"/>
        <v>0</v>
      </c>
      <c r="DA79">
        <f t="shared" si="103"/>
        <v>0</v>
      </c>
      <c r="DB79">
        <f t="shared" si="103"/>
        <v>0</v>
      </c>
      <c r="DC79">
        <f t="shared" si="103"/>
        <v>0</v>
      </c>
      <c r="DD79">
        <f t="shared" si="103"/>
        <v>0</v>
      </c>
      <c r="DE79">
        <f t="shared" si="103"/>
        <v>0</v>
      </c>
      <c r="DF79">
        <f t="shared" si="103"/>
        <v>0</v>
      </c>
      <c r="DG79">
        <f t="shared" si="103"/>
        <v>0</v>
      </c>
      <c r="DH79">
        <f t="shared" si="103"/>
        <v>0</v>
      </c>
      <c r="DI79">
        <f t="shared" si="103"/>
        <v>0</v>
      </c>
      <c r="DJ79">
        <f t="shared" si="103"/>
        <v>0</v>
      </c>
      <c r="DK79">
        <f t="shared" si="103"/>
        <v>0</v>
      </c>
      <c r="DL79">
        <f t="shared" si="103"/>
        <v>0</v>
      </c>
      <c r="DM79">
        <f t="shared" si="103"/>
        <v>0</v>
      </c>
      <c r="DN79">
        <f t="shared" si="103"/>
        <v>0</v>
      </c>
      <c r="DO79">
        <f t="shared" si="103"/>
        <v>0</v>
      </c>
      <c r="DP79">
        <f t="shared" si="103"/>
        <v>0</v>
      </c>
      <c r="DQ79">
        <f t="shared" si="103"/>
        <v>0</v>
      </c>
    </row>
    <row r="80" spans="1:121" x14ac:dyDescent="0.25">
      <c r="A80" t="str">
        <f t="shared" si="48"/>
        <v>20_USA</v>
      </c>
      <c r="B80" t="str">
        <f t="shared" si="48"/>
        <v>16_4_municipal_solid_waste_nonrenewable</v>
      </c>
      <c r="C80" t="str">
        <f t="shared" si="48"/>
        <v>16_4_msw_nonr</v>
      </c>
      <c r="D80" s="4" t="s">
        <v>149</v>
      </c>
      <c r="E80" s="4"/>
      <c r="F80" s="4"/>
      <c r="G80" s="4">
        <f t="shared" si="49"/>
        <v>0</v>
      </c>
      <c r="BL80" t="str">
        <f t="shared" si="50"/>
        <v>20_USA</v>
      </c>
      <c r="BM80" t="str">
        <f t="shared" si="51"/>
        <v>d_nonenergy_16_4_msw_nonr</v>
      </c>
      <c r="BP80">
        <f t="shared" ref="BP80:CW80" si="104">BP$49*BP41</f>
        <v>0</v>
      </c>
      <c r="BQ80">
        <f t="shared" si="104"/>
        <v>0</v>
      </c>
      <c r="BR80">
        <f t="shared" si="104"/>
        <v>0</v>
      </c>
      <c r="BS80">
        <f t="shared" si="104"/>
        <v>0</v>
      </c>
      <c r="BT80">
        <f t="shared" si="104"/>
        <v>0</v>
      </c>
      <c r="BU80">
        <f t="shared" si="104"/>
        <v>0</v>
      </c>
      <c r="BV80">
        <f t="shared" si="104"/>
        <v>0</v>
      </c>
      <c r="BW80">
        <f t="shared" si="104"/>
        <v>0</v>
      </c>
      <c r="BX80">
        <f t="shared" si="104"/>
        <v>0</v>
      </c>
      <c r="BY80">
        <f t="shared" si="104"/>
        <v>0</v>
      </c>
      <c r="BZ80">
        <f t="shared" si="104"/>
        <v>0</v>
      </c>
      <c r="CA80">
        <f t="shared" si="104"/>
        <v>0</v>
      </c>
      <c r="CB80">
        <f t="shared" si="104"/>
        <v>0</v>
      </c>
      <c r="CC80">
        <f t="shared" si="104"/>
        <v>0</v>
      </c>
      <c r="CD80">
        <f t="shared" si="104"/>
        <v>0</v>
      </c>
      <c r="CE80">
        <f t="shared" si="104"/>
        <v>0</v>
      </c>
      <c r="CF80">
        <f t="shared" si="104"/>
        <v>0</v>
      </c>
      <c r="CG80">
        <f t="shared" si="104"/>
        <v>0</v>
      </c>
      <c r="CH80">
        <f t="shared" si="104"/>
        <v>0</v>
      </c>
      <c r="CI80">
        <f t="shared" si="104"/>
        <v>0</v>
      </c>
      <c r="CJ80">
        <f t="shared" si="104"/>
        <v>0</v>
      </c>
      <c r="CK80">
        <f t="shared" si="104"/>
        <v>0</v>
      </c>
      <c r="CL80">
        <f t="shared" si="104"/>
        <v>0</v>
      </c>
      <c r="CM80">
        <f t="shared" si="104"/>
        <v>0</v>
      </c>
      <c r="CN80">
        <f t="shared" si="104"/>
        <v>0</v>
      </c>
      <c r="CO80">
        <f t="shared" si="104"/>
        <v>0</v>
      </c>
      <c r="CP80">
        <f t="shared" si="104"/>
        <v>0</v>
      </c>
      <c r="CQ80">
        <f t="shared" si="104"/>
        <v>0</v>
      </c>
      <c r="CR80">
        <f t="shared" si="104"/>
        <v>0</v>
      </c>
      <c r="CS80">
        <f t="shared" si="104"/>
        <v>0</v>
      </c>
      <c r="CT80">
        <f t="shared" si="104"/>
        <v>0</v>
      </c>
      <c r="CU80">
        <f t="shared" si="104"/>
        <v>0</v>
      </c>
      <c r="CV80">
        <f t="shared" si="104"/>
        <v>0</v>
      </c>
      <c r="CW80">
        <f t="shared" si="104"/>
        <v>0</v>
      </c>
      <c r="CX80">
        <f t="shared" ref="CX80:DQ80" si="105">CX$49*CX41</f>
        <v>0</v>
      </c>
      <c r="CY80">
        <f t="shared" si="105"/>
        <v>0</v>
      </c>
      <c r="CZ80">
        <f t="shared" si="105"/>
        <v>0</v>
      </c>
      <c r="DA80">
        <f t="shared" si="105"/>
        <v>0</v>
      </c>
      <c r="DB80">
        <f t="shared" si="105"/>
        <v>0</v>
      </c>
      <c r="DC80">
        <f t="shared" si="105"/>
        <v>0</v>
      </c>
      <c r="DD80">
        <f t="shared" si="105"/>
        <v>0</v>
      </c>
      <c r="DE80">
        <f t="shared" si="105"/>
        <v>0</v>
      </c>
      <c r="DF80">
        <f t="shared" si="105"/>
        <v>0</v>
      </c>
      <c r="DG80">
        <f t="shared" si="105"/>
        <v>0</v>
      </c>
      <c r="DH80">
        <f t="shared" si="105"/>
        <v>0</v>
      </c>
      <c r="DI80">
        <f t="shared" si="105"/>
        <v>0</v>
      </c>
      <c r="DJ80">
        <f t="shared" si="105"/>
        <v>0</v>
      </c>
      <c r="DK80">
        <f t="shared" si="105"/>
        <v>0</v>
      </c>
      <c r="DL80">
        <f t="shared" si="105"/>
        <v>0</v>
      </c>
      <c r="DM80">
        <f t="shared" si="105"/>
        <v>0</v>
      </c>
      <c r="DN80">
        <f t="shared" si="105"/>
        <v>0</v>
      </c>
      <c r="DO80">
        <f t="shared" si="105"/>
        <v>0</v>
      </c>
      <c r="DP80">
        <f t="shared" si="105"/>
        <v>0</v>
      </c>
      <c r="DQ80">
        <f t="shared" si="105"/>
        <v>0</v>
      </c>
    </row>
    <row r="81" spans="1:121" x14ac:dyDescent="0.25">
      <c r="A81" t="str">
        <f t="shared" si="48"/>
        <v>20_USA</v>
      </c>
      <c r="B81" t="str">
        <f t="shared" si="48"/>
        <v>16_5_biogasoline</v>
      </c>
      <c r="C81" t="str">
        <f t="shared" si="48"/>
        <v>16_5_biogasoline</v>
      </c>
      <c r="D81" s="4" t="s">
        <v>149</v>
      </c>
      <c r="E81" s="4"/>
      <c r="F81" s="4"/>
      <c r="G81" s="4">
        <f t="shared" si="49"/>
        <v>0</v>
      </c>
      <c r="BL81" t="str">
        <f t="shared" si="50"/>
        <v>20_USA</v>
      </c>
      <c r="BM81" t="str">
        <f t="shared" si="51"/>
        <v>d_nonenergy_16_5_biogasoline</v>
      </c>
      <c r="BP81">
        <f t="shared" ref="BP81:CW81" si="106">BP$49*BP42</f>
        <v>0</v>
      </c>
      <c r="BQ81">
        <f t="shared" si="106"/>
        <v>0</v>
      </c>
      <c r="BR81">
        <f t="shared" si="106"/>
        <v>0</v>
      </c>
      <c r="BS81">
        <f t="shared" si="106"/>
        <v>0</v>
      </c>
      <c r="BT81">
        <f t="shared" si="106"/>
        <v>0</v>
      </c>
      <c r="BU81">
        <f t="shared" si="106"/>
        <v>0</v>
      </c>
      <c r="BV81">
        <f t="shared" si="106"/>
        <v>0</v>
      </c>
      <c r="BW81">
        <f t="shared" si="106"/>
        <v>0</v>
      </c>
      <c r="BX81">
        <f t="shared" si="106"/>
        <v>0</v>
      </c>
      <c r="BY81">
        <f t="shared" si="106"/>
        <v>0</v>
      </c>
      <c r="BZ81">
        <f t="shared" si="106"/>
        <v>0</v>
      </c>
      <c r="CA81">
        <f t="shared" si="106"/>
        <v>0</v>
      </c>
      <c r="CB81">
        <f t="shared" si="106"/>
        <v>0</v>
      </c>
      <c r="CC81">
        <f t="shared" si="106"/>
        <v>0</v>
      </c>
      <c r="CD81">
        <f t="shared" si="106"/>
        <v>0</v>
      </c>
      <c r="CE81">
        <f t="shared" si="106"/>
        <v>0</v>
      </c>
      <c r="CF81">
        <f t="shared" si="106"/>
        <v>0</v>
      </c>
      <c r="CG81">
        <f t="shared" si="106"/>
        <v>0</v>
      </c>
      <c r="CH81">
        <f t="shared" si="106"/>
        <v>0</v>
      </c>
      <c r="CI81">
        <f t="shared" si="106"/>
        <v>0</v>
      </c>
      <c r="CJ81">
        <f t="shared" si="106"/>
        <v>0</v>
      </c>
      <c r="CK81">
        <f t="shared" si="106"/>
        <v>0</v>
      </c>
      <c r="CL81">
        <f t="shared" si="106"/>
        <v>0</v>
      </c>
      <c r="CM81">
        <f t="shared" si="106"/>
        <v>0</v>
      </c>
      <c r="CN81">
        <f t="shared" si="106"/>
        <v>0</v>
      </c>
      <c r="CO81">
        <f t="shared" si="106"/>
        <v>0</v>
      </c>
      <c r="CP81">
        <f t="shared" si="106"/>
        <v>0</v>
      </c>
      <c r="CQ81">
        <f t="shared" si="106"/>
        <v>0</v>
      </c>
      <c r="CR81">
        <f t="shared" si="106"/>
        <v>0</v>
      </c>
      <c r="CS81">
        <f t="shared" si="106"/>
        <v>0</v>
      </c>
      <c r="CT81">
        <f t="shared" si="106"/>
        <v>0</v>
      </c>
      <c r="CU81">
        <f t="shared" si="106"/>
        <v>0</v>
      </c>
      <c r="CV81">
        <f t="shared" si="106"/>
        <v>0</v>
      </c>
      <c r="CW81">
        <f t="shared" si="106"/>
        <v>0</v>
      </c>
      <c r="CX81">
        <f t="shared" ref="CX81:DQ81" si="107">CX$49*CX42</f>
        <v>0</v>
      </c>
      <c r="CY81">
        <f t="shared" si="107"/>
        <v>0</v>
      </c>
      <c r="CZ81">
        <f t="shared" si="107"/>
        <v>0</v>
      </c>
      <c r="DA81">
        <f t="shared" si="107"/>
        <v>0</v>
      </c>
      <c r="DB81">
        <f t="shared" si="107"/>
        <v>0</v>
      </c>
      <c r="DC81">
        <f t="shared" si="107"/>
        <v>0</v>
      </c>
      <c r="DD81">
        <f t="shared" si="107"/>
        <v>0</v>
      </c>
      <c r="DE81">
        <f t="shared" si="107"/>
        <v>0</v>
      </c>
      <c r="DF81">
        <f t="shared" si="107"/>
        <v>0</v>
      </c>
      <c r="DG81">
        <f t="shared" si="107"/>
        <v>0</v>
      </c>
      <c r="DH81">
        <f t="shared" si="107"/>
        <v>0</v>
      </c>
      <c r="DI81">
        <f t="shared" si="107"/>
        <v>0</v>
      </c>
      <c r="DJ81">
        <f t="shared" si="107"/>
        <v>0</v>
      </c>
      <c r="DK81">
        <f t="shared" si="107"/>
        <v>0</v>
      </c>
      <c r="DL81">
        <f t="shared" si="107"/>
        <v>0</v>
      </c>
      <c r="DM81">
        <f t="shared" si="107"/>
        <v>0</v>
      </c>
      <c r="DN81">
        <f t="shared" si="107"/>
        <v>0</v>
      </c>
      <c r="DO81">
        <f t="shared" si="107"/>
        <v>0</v>
      </c>
      <c r="DP81">
        <f t="shared" si="107"/>
        <v>0</v>
      </c>
      <c r="DQ81">
        <f t="shared" si="107"/>
        <v>0</v>
      </c>
    </row>
    <row r="82" spans="1:121" x14ac:dyDescent="0.25">
      <c r="A82" t="str">
        <f t="shared" si="48"/>
        <v>20_USA</v>
      </c>
      <c r="B82" t="str">
        <f t="shared" si="48"/>
        <v>16_6_biodiesel</v>
      </c>
      <c r="C82" t="str">
        <f t="shared" si="48"/>
        <v>16_6_biodiesel</v>
      </c>
      <c r="D82" s="4" t="s">
        <v>149</v>
      </c>
      <c r="E82" s="4"/>
      <c r="F82" s="4"/>
      <c r="G82" s="4">
        <f t="shared" si="49"/>
        <v>0</v>
      </c>
      <c r="BL82" t="str">
        <f t="shared" si="50"/>
        <v>20_USA</v>
      </c>
      <c r="BM82" t="str">
        <f t="shared" si="51"/>
        <v>d_nonenergy_16_6_biodiesel</v>
      </c>
      <c r="BP82">
        <f t="shared" ref="BP82:CW82" si="108">BP$49*BP43</f>
        <v>0</v>
      </c>
      <c r="BQ82">
        <f t="shared" si="108"/>
        <v>0</v>
      </c>
      <c r="BR82">
        <f t="shared" si="108"/>
        <v>0</v>
      </c>
      <c r="BS82">
        <f t="shared" si="108"/>
        <v>0</v>
      </c>
      <c r="BT82">
        <f t="shared" si="108"/>
        <v>0</v>
      </c>
      <c r="BU82">
        <f t="shared" si="108"/>
        <v>0</v>
      </c>
      <c r="BV82">
        <f t="shared" si="108"/>
        <v>0</v>
      </c>
      <c r="BW82">
        <f t="shared" si="108"/>
        <v>0</v>
      </c>
      <c r="BX82">
        <f t="shared" si="108"/>
        <v>0</v>
      </c>
      <c r="BY82">
        <f t="shared" si="108"/>
        <v>0</v>
      </c>
      <c r="BZ82">
        <f t="shared" si="108"/>
        <v>0</v>
      </c>
      <c r="CA82">
        <f t="shared" si="108"/>
        <v>0</v>
      </c>
      <c r="CB82">
        <f t="shared" si="108"/>
        <v>0</v>
      </c>
      <c r="CC82">
        <f t="shared" si="108"/>
        <v>0</v>
      </c>
      <c r="CD82">
        <f t="shared" si="108"/>
        <v>0</v>
      </c>
      <c r="CE82">
        <f t="shared" si="108"/>
        <v>0</v>
      </c>
      <c r="CF82">
        <f t="shared" si="108"/>
        <v>0</v>
      </c>
      <c r="CG82">
        <f t="shared" si="108"/>
        <v>0</v>
      </c>
      <c r="CH82">
        <f t="shared" si="108"/>
        <v>0</v>
      </c>
      <c r="CI82">
        <f t="shared" si="108"/>
        <v>0</v>
      </c>
      <c r="CJ82">
        <f t="shared" si="108"/>
        <v>0</v>
      </c>
      <c r="CK82">
        <f t="shared" si="108"/>
        <v>0</v>
      </c>
      <c r="CL82">
        <f t="shared" si="108"/>
        <v>0</v>
      </c>
      <c r="CM82">
        <f t="shared" si="108"/>
        <v>0</v>
      </c>
      <c r="CN82">
        <f t="shared" si="108"/>
        <v>0</v>
      </c>
      <c r="CO82">
        <f t="shared" si="108"/>
        <v>0</v>
      </c>
      <c r="CP82">
        <f t="shared" si="108"/>
        <v>0</v>
      </c>
      <c r="CQ82">
        <f t="shared" si="108"/>
        <v>0</v>
      </c>
      <c r="CR82">
        <f t="shared" si="108"/>
        <v>0</v>
      </c>
      <c r="CS82">
        <f t="shared" si="108"/>
        <v>0</v>
      </c>
      <c r="CT82">
        <f t="shared" si="108"/>
        <v>0</v>
      </c>
      <c r="CU82">
        <f t="shared" si="108"/>
        <v>0</v>
      </c>
      <c r="CV82">
        <f t="shared" si="108"/>
        <v>0</v>
      </c>
      <c r="CW82">
        <f t="shared" si="108"/>
        <v>0</v>
      </c>
      <c r="CX82">
        <f t="shared" ref="CX82:DQ82" si="109">CX$49*CX43</f>
        <v>0</v>
      </c>
      <c r="CY82">
        <f t="shared" si="109"/>
        <v>0</v>
      </c>
      <c r="CZ82">
        <f t="shared" si="109"/>
        <v>0</v>
      </c>
      <c r="DA82">
        <f t="shared" si="109"/>
        <v>0</v>
      </c>
      <c r="DB82">
        <f t="shared" si="109"/>
        <v>0</v>
      </c>
      <c r="DC82">
        <f t="shared" si="109"/>
        <v>0</v>
      </c>
      <c r="DD82">
        <f t="shared" si="109"/>
        <v>0</v>
      </c>
      <c r="DE82">
        <f t="shared" si="109"/>
        <v>0</v>
      </c>
      <c r="DF82">
        <f t="shared" si="109"/>
        <v>0</v>
      </c>
      <c r="DG82">
        <f t="shared" si="109"/>
        <v>0</v>
      </c>
      <c r="DH82">
        <f t="shared" si="109"/>
        <v>0</v>
      </c>
      <c r="DI82">
        <f t="shared" si="109"/>
        <v>0</v>
      </c>
      <c r="DJ82">
        <f t="shared" si="109"/>
        <v>0</v>
      </c>
      <c r="DK82">
        <f t="shared" si="109"/>
        <v>0</v>
      </c>
      <c r="DL82">
        <f t="shared" si="109"/>
        <v>0</v>
      </c>
      <c r="DM82">
        <f t="shared" si="109"/>
        <v>0</v>
      </c>
      <c r="DN82">
        <f t="shared" si="109"/>
        <v>0</v>
      </c>
      <c r="DO82">
        <f t="shared" si="109"/>
        <v>0</v>
      </c>
      <c r="DP82">
        <f t="shared" si="109"/>
        <v>0</v>
      </c>
      <c r="DQ82">
        <f t="shared" si="109"/>
        <v>0</v>
      </c>
    </row>
    <row r="83" spans="1:121" x14ac:dyDescent="0.25">
      <c r="A83" t="str">
        <f t="shared" si="48"/>
        <v>20_USA</v>
      </c>
      <c r="B83" t="str">
        <f t="shared" si="48"/>
        <v>16_8_other_liquid_biofuels</v>
      </c>
      <c r="C83" t="str">
        <f t="shared" si="48"/>
        <v>16_8_oth_liquid_biofuel</v>
      </c>
      <c r="D83" s="4" t="s">
        <v>149</v>
      </c>
      <c r="E83" s="4"/>
      <c r="F83" s="4"/>
      <c r="G83" s="4">
        <f t="shared" si="49"/>
        <v>0</v>
      </c>
      <c r="BL83" t="str">
        <f t="shared" si="50"/>
        <v>20_USA</v>
      </c>
      <c r="BM83" t="str">
        <f t="shared" si="51"/>
        <v>d_nonenergy_16_8_oth_liquid_biofuel</v>
      </c>
      <c r="BP83">
        <f t="shared" ref="BP83:CW83" si="110">BP$49*BP44</f>
        <v>0</v>
      </c>
      <c r="BQ83">
        <f t="shared" si="110"/>
        <v>0</v>
      </c>
      <c r="BR83">
        <f t="shared" si="110"/>
        <v>0</v>
      </c>
      <c r="BS83">
        <f t="shared" si="110"/>
        <v>0</v>
      </c>
      <c r="BT83">
        <f t="shared" si="110"/>
        <v>0</v>
      </c>
      <c r="BU83">
        <f t="shared" si="110"/>
        <v>0</v>
      </c>
      <c r="BV83">
        <f t="shared" si="110"/>
        <v>0</v>
      </c>
      <c r="BW83">
        <f t="shared" si="110"/>
        <v>0</v>
      </c>
      <c r="BX83">
        <f t="shared" si="110"/>
        <v>0</v>
      </c>
      <c r="BY83">
        <f t="shared" si="110"/>
        <v>0</v>
      </c>
      <c r="BZ83">
        <f t="shared" si="110"/>
        <v>0</v>
      </c>
      <c r="CA83">
        <f t="shared" si="110"/>
        <v>0</v>
      </c>
      <c r="CB83">
        <f t="shared" si="110"/>
        <v>0</v>
      </c>
      <c r="CC83">
        <f t="shared" si="110"/>
        <v>0</v>
      </c>
      <c r="CD83">
        <f t="shared" si="110"/>
        <v>0</v>
      </c>
      <c r="CE83">
        <f t="shared" si="110"/>
        <v>0</v>
      </c>
      <c r="CF83">
        <f t="shared" si="110"/>
        <v>0</v>
      </c>
      <c r="CG83">
        <f t="shared" si="110"/>
        <v>0</v>
      </c>
      <c r="CH83">
        <f t="shared" si="110"/>
        <v>0</v>
      </c>
      <c r="CI83">
        <f t="shared" si="110"/>
        <v>0</v>
      </c>
      <c r="CJ83">
        <f t="shared" si="110"/>
        <v>0</v>
      </c>
      <c r="CK83">
        <f t="shared" si="110"/>
        <v>0</v>
      </c>
      <c r="CL83">
        <f t="shared" si="110"/>
        <v>0</v>
      </c>
      <c r="CM83">
        <f t="shared" si="110"/>
        <v>0</v>
      </c>
      <c r="CN83">
        <f t="shared" si="110"/>
        <v>0</v>
      </c>
      <c r="CO83">
        <f t="shared" si="110"/>
        <v>0</v>
      </c>
      <c r="CP83">
        <f t="shared" si="110"/>
        <v>0</v>
      </c>
      <c r="CQ83">
        <f t="shared" si="110"/>
        <v>0</v>
      </c>
      <c r="CR83">
        <f t="shared" si="110"/>
        <v>0</v>
      </c>
      <c r="CS83">
        <f t="shared" si="110"/>
        <v>0</v>
      </c>
      <c r="CT83">
        <f t="shared" si="110"/>
        <v>0</v>
      </c>
      <c r="CU83">
        <f t="shared" si="110"/>
        <v>0</v>
      </c>
      <c r="CV83">
        <f t="shared" si="110"/>
        <v>0</v>
      </c>
      <c r="CW83">
        <f t="shared" si="110"/>
        <v>0</v>
      </c>
      <c r="CX83">
        <f t="shared" ref="CX83:DQ83" si="111">CX$49*CX44</f>
        <v>0</v>
      </c>
      <c r="CY83">
        <f t="shared" si="111"/>
        <v>0</v>
      </c>
      <c r="CZ83">
        <f t="shared" si="111"/>
        <v>0</v>
      </c>
      <c r="DA83">
        <f t="shared" si="111"/>
        <v>0</v>
      </c>
      <c r="DB83">
        <f t="shared" si="111"/>
        <v>0</v>
      </c>
      <c r="DC83">
        <f t="shared" si="111"/>
        <v>0</v>
      </c>
      <c r="DD83">
        <f t="shared" si="111"/>
        <v>0</v>
      </c>
      <c r="DE83">
        <f t="shared" si="111"/>
        <v>0</v>
      </c>
      <c r="DF83">
        <f t="shared" si="111"/>
        <v>0</v>
      </c>
      <c r="DG83">
        <f t="shared" si="111"/>
        <v>0</v>
      </c>
      <c r="DH83">
        <f t="shared" si="111"/>
        <v>0</v>
      </c>
      <c r="DI83">
        <f t="shared" si="111"/>
        <v>0</v>
      </c>
      <c r="DJ83">
        <f t="shared" si="111"/>
        <v>0</v>
      </c>
      <c r="DK83">
        <f t="shared" si="111"/>
        <v>0</v>
      </c>
      <c r="DL83">
        <f t="shared" si="111"/>
        <v>0</v>
      </c>
      <c r="DM83">
        <f t="shared" si="111"/>
        <v>0</v>
      </c>
      <c r="DN83">
        <f t="shared" si="111"/>
        <v>0</v>
      </c>
      <c r="DO83">
        <f t="shared" si="111"/>
        <v>0</v>
      </c>
      <c r="DP83">
        <f t="shared" si="111"/>
        <v>0</v>
      </c>
      <c r="DQ83">
        <f t="shared" si="111"/>
        <v>0</v>
      </c>
    </row>
    <row r="84" spans="1:121" x14ac:dyDescent="0.25">
      <c r="A84" t="str">
        <f t="shared" si="48"/>
        <v>20_USA</v>
      </c>
      <c r="B84" t="str">
        <f t="shared" si="48"/>
        <v>17_electricity</v>
      </c>
      <c r="C84" t="str">
        <f t="shared" si="48"/>
        <v>17_electricity</v>
      </c>
      <c r="D84" s="4" t="s">
        <v>149</v>
      </c>
      <c r="E84" s="4"/>
      <c r="F84" s="4"/>
      <c r="G84" s="4">
        <f t="shared" si="49"/>
        <v>0</v>
      </c>
      <c r="BL84" t="str">
        <f t="shared" si="50"/>
        <v>20_USA</v>
      </c>
      <c r="BM84" t="str">
        <f t="shared" si="51"/>
        <v>d_nonenergy_17_electricity</v>
      </c>
      <c r="BP84">
        <f t="shared" ref="BP84:CW84" si="112">BP$49*BP45</f>
        <v>0</v>
      </c>
      <c r="BQ84">
        <f t="shared" si="112"/>
        <v>0</v>
      </c>
      <c r="BR84">
        <f t="shared" si="112"/>
        <v>0</v>
      </c>
      <c r="BS84">
        <f t="shared" si="112"/>
        <v>0</v>
      </c>
      <c r="BT84">
        <f t="shared" si="112"/>
        <v>0</v>
      </c>
      <c r="BU84">
        <f t="shared" si="112"/>
        <v>0</v>
      </c>
      <c r="BV84">
        <f t="shared" si="112"/>
        <v>0</v>
      </c>
      <c r="BW84">
        <f t="shared" si="112"/>
        <v>0</v>
      </c>
      <c r="BX84">
        <f t="shared" si="112"/>
        <v>0</v>
      </c>
      <c r="BY84">
        <f t="shared" si="112"/>
        <v>0</v>
      </c>
      <c r="BZ84">
        <f t="shared" si="112"/>
        <v>0</v>
      </c>
      <c r="CA84">
        <f t="shared" si="112"/>
        <v>0</v>
      </c>
      <c r="CB84">
        <f t="shared" si="112"/>
        <v>0</v>
      </c>
      <c r="CC84">
        <f t="shared" si="112"/>
        <v>0</v>
      </c>
      <c r="CD84">
        <f t="shared" si="112"/>
        <v>0</v>
      </c>
      <c r="CE84">
        <f t="shared" si="112"/>
        <v>0</v>
      </c>
      <c r="CF84">
        <f t="shared" si="112"/>
        <v>0</v>
      </c>
      <c r="CG84">
        <f t="shared" si="112"/>
        <v>0</v>
      </c>
      <c r="CH84">
        <f t="shared" si="112"/>
        <v>0</v>
      </c>
      <c r="CI84">
        <f t="shared" si="112"/>
        <v>0</v>
      </c>
      <c r="CJ84">
        <f t="shared" si="112"/>
        <v>0</v>
      </c>
      <c r="CK84">
        <f t="shared" si="112"/>
        <v>0</v>
      </c>
      <c r="CL84">
        <f t="shared" si="112"/>
        <v>0</v>
      </c>
      <c r="CM84">
        <f t="shared" si="112"/>
        <v>0</v>
      </c>
      <c r="CN84">
        <f t="shared" si="112"/>
        <v>0</v>
      </c>
      <c r="CO84">
        <f t="shared" si="112"/>
        <v>0</v>
      </c>
      <c r="CP84">
        <f t="shared" si="112"/>
        <v>0</v>
      </c>
      <c r="CQ84">
        <f t="shared" si="112"/>
        <v>0</v>
      </c>
      <c r="CR84">
        <f t="shared" si="112"/>
        <v>0</v>
      </c>
      <c r="CS84">
        <f t="shared" si="112"/>
        <v>0</v>
      </c>
      <c r="CT84">
        <f t="shared" si="112"/>
        <v>0</v>
      </c>
      <c r="CU84">
        <f t="shared" si="112"/>
        <v>0</v>
      </c>
      <c r="CV84">
        <f t="shared" si="112"/>
        <v>0</v>
      </c>
      <c r="CW84">
        <f t="shared" si="112"/>
        <v>0</v>
      </c>
      <c r="CX84">
        <f t="shared" ref="CX84:DQ84" si="113">CX$49*CX45</f>
        <v>0</v>
      </c>
      <c r="CY84">
        <f t="shared" si="113"/>
        <v>0</v>
      </c>
      <c r="CZ84">
        <f t="shared" si="113"/>
        <v>0</v>
      </c>
      <c r="DA84">
        <f t="shared" si="113"/>
        <v>0</v>
      </c>
      <c r="DB84">
        <f t="shared" si="113"/>
        <v>0</v>
      </c>
      <c r="DC84">
        <f t="shared" si="113"/>
        <v>0</v>
      </c>
      <c r="DD84">
        <f t="shared" si="113"/>
        <v>0</v>
      </c>
      <c r="DE84">
        <f t="shared" si="113"/>
        <v>0</v>
      </c>
      <c r="DF84">
        <f t="shared" si="113"/>
        <v>0</v>
      </c>
      <c r="DG84">
        <f t="shared" si="113"/>
        <v>0</v>
      </c>
      <c r="DH84">
        <f t="shared" si="113"/>
        <v>0</v>
      </c>
      <c r="DI84">
        <f t="shared" si="113"/>
        <v>0</v>
      </c>
      <c r="DJ84">
        <f t="shared" si="113"/>
        <v>0</v>
      </c>
      <c r="DK84">
        <f t="shared" si="113"/>
        <v>0</v>
      </c>
      <c r="DL84">
        <f t="shared" si="113"/>
        <v>0</v>
      </c>
      <c r="DM84">
        <f t="shared" si="113"/>
        <v>0</v>
      </c>
      <c r="DN84">
        <f t="shared" si="113"/>
        <v>0</v>
      </c>
      <c r="DO84">
        <f t="shared" si="113"/>
        <v>0</v>
      </c>
      <c r="DP84">
        <f t="shared" si="113"/>
        <v>0</v>
      </c>
      <c r="DQ84">
        <f t="shared" si="113"/>
        <v>0</v>
      </c>
    </row>
    <row r="85" spans="1:121" x14ac:dyDescent="0.25">
      <c r="A85" t="str">
        <f t="shared" si="48"/>
        <v>20_USA</v>
      </c>
      <c r="B85" t="str">
        <f t="shared" si="48"/>
        <v>18_heat</v>
      </c>
      <c r="C85" t="str">
        <f t="shared" si="48"/>
        <v>18_heat</v>
      </c>
      <c r="D85" s="4" t="s">
        <v>149</v>
      </c>
      <c r="E85" s="4"/>
      <c r="F85" s="4"/>
      <c r="G85" s="4">
        <f t="shared" si="49"/>
        <v>0</v>
      </c>
      <c r="BL85" t="str">
        <f t="shared" si="50"/>
        <v>20_USA</v>
      </c>
      <c r="BM85" t="str">
        <f t="shared" si="51"/>
        <v>d_nonenergy_18_heat</v>
      </c>
      <c r="BP85">
        <f t="shared" ref="BP85:CW85" si="114">BP$49*BP46</f>
        <v>0</v>
      </c>
      <c r="BQ85">
        <f t="shared" si="114"/>
        <v>0</v>
      </c>
      <c r="BR85">
        <f t="shared" si="114"/>
        <v>0</v>
      </c>
      <c r="BS85">
        <f t="shared" si="114"/>
        <v>0</v>
      </c>
      <c r="BT85">
        <f t="shared" si="114"/>
        <v>0</v>
      </c>
      <c r="BU85">
        <f t="shared" si="114"/>
        <v>0</v>
      </c>
      <c r="BV85">
        <f t="shared" si="114"/>
        <v>0</v>
      </c>
      <c r="BW85">
        <f t="shared" si="114"/>
        <v>0</v>
      </c>
      <c r="BX85">
        <f t="shared" si="114"/>
        <v>0</v>
      </c>
      <c r="BY85">
        <f t="shared" si="114"/>
        <v>0</v>
      </c>
      <c r="BZ85">
        <f t="shared" si="114"/>
        <v>0</v>
      </c>
      <c r="CA85">
        <f t="shared" si="114"/>
        <v>0</v>
      </c>
      <c r="CB85">
        <f t="shared" si="114"/>
        <v>0</v>
      </c>
      <c r="CC85">
        <f t="shared" si="114"/>
        <v>0</v>
      </c>
      <c r="CD85">
        <f t="shared" si="114"/>
        <v>0</v>
      </c>
      <c r="CE85">
        <f t="shared" si="114"/>
        <v>0</v>
      </c>
      <c r="CF85">
        <f t="shared" si="114"/>
        <v>0</v>
      </c>
      <c r="CG85">
        <f t="shared" si="114"/>
        <v>0</v>
      </c>
      <c r="CH85">
        <f t="shared" si="114"/>
        <v>0</v>
      </c>
      <c r="CI85">
        <f t="shared" si="114"/>
        <v>0</v>
      </c>
      <c r="CJ85">
        <f t="shared" si="114"/>
        <v>0</v>
      </c>
      <c r="CK85">
        <f t="shared" si="114"/>
        <v>0</v>
      </c>
      <c r="CL85">
        <f t="shared" si="114"/>
        <v>0</v>
      </c>
      <c r="CM85">
        <f t="shared" si="114"/>
        <v>0</v>
      </c>
      <c r="CN85">
        <f t="shared" si="114"/>
        <v>0</v>
      </c>
      <c r="CO85">
        <f t="shared" si="114"/>
        <v>0</v>
      </c>
      <c r="CP85">
        <f t="shared" si="114"/>
        <v>0</v>
      </c>
      <c r="CQ85">
        <f t="shared" si="114"/>
        <v>0</v>
      </c>
      <c r="CR85">
        <f t="shared" si="114"/>
        <v>0</v>
      </c>
      <c r="CS85">
        <f t="shared" si="114"/>
        <v>0</v>
      </c>
      <c r="CT85">
        <f t="shared" si="114"/>
        <v>0</v>
      </c>
      <c r="CU85">
        <f t="shared" si="114"/>
        <v>0</v>
      </c>
      <c r="CV85">
        <f t="shared" si="114"/>
        <v>0</v>
      </c>
      <c r="CW85">
        <f t="shared" si="114"/>
        <v>0</v>
      </c>
      <c r="CX85">
        <f t="shared" ref="CX85:DQ85" si="115">CX$49*CX46</f>
        <v>0</v>
      </c>
      <c r="CY85">
        <f t="shared" si="115"/>
        <v>0</v>
      </c>
      <c r="CZ85">
        <f t="shared" si="115"/>
        <v>0</v>
      </c>
      <c r="DA85">
        <f t="shared" si="115"/>
        <v>0</v>
      </c>
      <c r="DB85">
        <f t="shared" si="115"/>
        <v>0</v>
      </c>
      <c r="DC85">
        <f t="shared" si="115"/>
        <v>0</v>
      </c>
      <c r="DD85">
        <f t="shared" si="115"/>
        <v>0</v>
      </c>
      <c r="DE85">
        <f t="shared" si="115"/>
        <v>0</v>
      </c>
      <c r="DF85">
        <f t="shared" si="115"/>
        <v>0</v>
      </c>
      <c r="DG85">
        <f t="shared" si="115"/>
        <v>0</v>
      </c>
      <c r="DH85">
        <f t="shared" si="115"/>
        <v>0</v>
      </c>
      <c r="DI85">
        <f t="shared" si="115"/>
        <v>0</v>
      </c>
      <c r="DJ85">
        <f t="shared" si="115"/>
        <v>0</v>
      </c>
      <c r="DK85">
        <f t="shared" si="115"/>
        <v>0</v>
      </c>
      <c r="DL85">
        <f t="shared" si="115"/>
        <v>0</v>
      </c>
      <c r="DM85">
        <f t="shared" si="115"/>
        <v>0</v>
      </c>
      <c r="DN85">
        <f t="shared" si="115"/>
        <v>0</v>
      </c>
      <c r="DO85">
        <f t="shared" si="115"/>
        <v>0</v>
      </c>
      <c r="DP85">
        <f t="shared" si="115"/>
        <v>0</v>
      </c>
      <c r="DQ85">
        <f t="shared" si="115"/>
        <v>0</v>
      </c>
    </row>
    <row r="86" spans="1:121" x14ac:dyDescent="0.25">
      <c r="A86" s="44" t="str">
        <f t="shared" ref="A86:C117" si="116">A54</f>
        <v>20_USA</v>
      </c>
      <c r="B86" s="44" t="str">
        <f t="shared" si="116"/>
        <v>1_x_coal_thermal</v>
      </c>
      <c r="C86" s="44" t="str">
        <f t="shared" si="116"/>
        <v>1_x_coal_thermal</v>
      </c>
      <c r="D86" s="44" t="s">
        <v>150</v>
      </c>
      <c r="E86" s="44"/>
      <c r="F86" s="44"/>
      <c r="G86" s="45">
        <v>0</v>
      </c>
      <c r="H86" s="44"/>
      <c r="I86" s="44"/>
      <c r="J86" s="44"/>
      <c r="K86" s="44"/>
      <c r="L86" s="44"/>
      <c r="M86" s="44"/>
      <c r="N86" s="44"/>
      <c r="O86" s="44"/>
      <c r="P86" s="44"/>
      <c r="Q86" s="44"/>
      <c r="R86" s="44"/>
      <c r="S86" s="44"/>
      <c r="T86" s="44"/>
      <c r="U86" s="44"/>
      <c r="V86" s="44"/>
      <c r="W86" s="44"/>
      <c r="X86" s="44"/>
      <c r="Y86" s="44"/>
      <c r="Z86" s="44"/>
      <c r="AA86" s="44"/>
      <c r="AB86" s="44"/>
      <c r="AC86" s="44"/>
      <c r="AD86" s="44"/>
      <c r="AE86" s="44"/>
      <c r="AF86" s="44"/>
      <c r="AG86" s="44"/>
      <c r="AH86" s="44"/>
      <c r="AI86" s="44"/>
      <c r="AJ86" s="44"/>
      <c r="AK86" s="44"/>
      <c r="AL86" s="44"/>
      <c r="AM86" s="44"/>
      <c r="AN86" s="44"/>
      <c r="AO86" s="44"/>
      <c r="AP86" s="44"/>
      <c r="AQ86" s="44"/>
      <c r="AR86" s="44"/>
      <c r="AS86" s="44"/>
      <c r="AT86" s="44"/>
      <c r="AU86" s="44"/>
      <c r="AV86" s="44"/>
      <c r="AW86" s="44"/>
      <c r="AX86" s="44"/>
      <c r="AY86" s="44"/>
      <c r="AZ86" s="44"/>
      <c r="BA86" s="44"/>
      <c r="BB86" s="44"/>
      <c r="BC86" s="44"/>
      <c r="BD86" s="44"/>
      <c r="BE86" s="44"/>
      <c r="BF86" s="44"/>
      <c r="BG86" s="44"/>
      <c r="BH86" s="44"/>
      <c r="BI86" s="44"/>
      <c r="BJ86" s="44"/>
      <c r="BK86" s="44"/>
      <c r="BL86" s="44" t="str">
        <f t="shared" si="50"/>
        <v>20_USA</v>
      </c>
      <c r="BM86" s="44" t="str">
        <f t="shared" ref="BM86:BM117" si="117">"d_nonenergy_ccs_"&amp;C86</f>
        <v>d_nonenergy_ccs_1_x_coal_thermal</v>
      </c>
      <c r="BN86" s="44"/>
      <c r="BO86" s="44"/>
      <c r="BP86" s="44">
        <f t="shared" ref="BP86:CV86" si="118">BP$50*BP15</f>
        <v>0</v>
      </c>
      <c r="BQ86" s="44">
        <f t="shared" si="118"/>
        <v>0</v>
      </c>
      <c r="BR86" s="44">
        <f t="shared" si="118"/>
        <v>0</v>
      </c>
      <c r="BS86" s="44">
        <f t="shared" si="118"/>
        <v>0</v>
      </c>
      <c r="BT86" s="44">
        <f t="shared" si="118"/>
        <v>0</v>
      </c>
      <c r="BU86" s="44">
        <f t="shared" si="118"/>
        <v>0</v>
      </c>
      <c r="BV86" s="44">
        <f t="shared" si="118"/>
        <v>0</v>
      </c>
      <c r="BW86" s="44">
        <f t="shared" si="118"/>
        <v>0</v>
      </c>
      <c r="BX86" s="44">
        <f t="shared" si="118"/>
        <v>0</v>
      </c>
      <c r="BY86" s="44">
        <f t="shared" si="118"/>
        <v>0</v>
      </c>
      <c r="BZ86" s="44">
        <f t="shared" si="118"/>
        <v>0</v>
      </c>
      <c r="CA86" s="44">
        <f t="shared" si="118"/>
        <v>0</v>
      </c>
      <c r="CB86" s="44">
        <f t="shared" si="118"/>
        <v>0</v>
      </c>
      <c r="CC86" s="44">
        <f t="shared" si="118"/>
        <v>0</v>
      </c>
      <c r="CD86" s="44">
        <f t="shared" si="118"/>
        <v>0</v>
      </c>
      <c r="CE86" s="44">
        <f t="shared" si="118"/>
        <v>0</v>
      </c>
      <c r="CF86" s="44">
        <f t="shared" si="118"/>
        <v>0</v>
      </c>
      <c r="CG86" s="44">
        <f t="shared" si="118"/>
        <v>0</v>
      </c>
      <c r="CH86" s="44">
        <f t="shared" si="118"/>
        <v>0</v>
      </c>
      <c r="CI86" s="44">
        <f t="shared" si="118"/>
        <v>0</v>
      </c>
      <c r="CJ86" s="44">
        <f t="shared" si="118"/>
        <v>0</v>
      </c>
      <c r="CK86" s="44">
        <f t="shared" si="118"/>
        <v>0</v>
      </c>
      <c r="CL86" s="44">
        <f t="shared" si="118"/>
        <v>0</v>
      </c>
      <c r="CM86" s="44">
        <f t="shared" si="118"/>
        <v>0</v>
      </c>
      <c r="CN86" s="44">
        <f t="shared" si="118"/>
        <v>0</v>
      </c>
      <c r="CO86" s="44">
        <f t="shared" si="118"/>
        <v>0</v>
      </c>
      <c r="CP86" s="44">
        <f t="shared" si="118"/>
        <v>0</v>
      </c>
      <c r="CQ86" s="44">
        <f t="shared" si="118"/>
        <v>0</v>
      </c>
      <c r="CR86" s="44">
        <f t="shared" si="118"/>
        <v>0</v>
      </c>
      <c r="CS86" s="44">
        <f t="shared" si="118"/>
        <v>0</v>
      </c>
      <c r="CT86" s="44">
        <f t="shared" si="118"/>
        <v>0</v>
      </c>
      <c r="CU86" s="44">
        <f t="shared" si="118"/>
        <v>0</v>
      </c>
      <c r="CV86" s="44">
        <f t="shared" si="118"/>
        <v>0</v>
      </c>
      <c r="CW86" s="44">
        <f t="shared" ref="CW86:DQ86" si="119">CW$50*CW15</f>
        <v>0</v>
      </c>
      <c r="CX86" s="44">
        <f t="shared" si="119"/>
        <v>0</v>
      </c>
      <c r="CY86" s="44">
        <f t="shared" si="119"/>
        <v>0</v>
      </c>
      <c r="CZ86" s="44">
        <f t="shared" si="119"/>
        <v>0</v>
      </c>
      <c r="DA86" s="44">
        <f t="shared" si="119"/>
        <v>0</v>
      </c>
      <c r="DB86" s="44">
        <f t="shared" si="119"/>
        <v>0</v>
      </c>
      <c r="DC86" s="44">
        <f t="shared" si="119"/>
        <v>0</v>
      </c>
      <c r="DD86" s="44">
        <f t="shared" si="119"/>
        <v>0</v>
      </c>
      <c r="DE86" s="44">
        <f t="shared" si="119"/>
        <v>0</v>
      </c>
      <c r="DF86" s="44">
        <f t="shared" si="119"/>
        <v>0</v>
      </c>
      <c r="DG86" s="44">
        <f t="shared" si="119"/>
        <v>0</v>
      </c>
      <c r="DH86" s="44">
        <f t="shared" si="119"/>
        <v>0</v>
      </c>
      <c r="DI86" s="44">
        <f t="shared" si="119"/>
        <v>0</v>
      </c>
      <c r="DJ86" s="44">
        <f t="shared" si="119"/>
        <v>0</v>
      </c>
      <c r="DK86" s="44">
        <f t="shared" si="119"/>
        <v>0</v>
      </c>
      <c r="DL86" s="44">
        <f t="shared" si="119"/>
        <v>0</v>
      </c>
      <c r="DM86" s="44">
        <f t="shared" si="119"/>
        <v>0</v>
      </c>
      <c r="DN86" s="44">
        <f t="shared" si="119"/>
        <v>0</v>
      </c>
      <c r="DO86" s="44">
        <f t="shared" si="119"/>
        <v>0</v>
      </c>
      <c r="DP86" s="44">
        <f t="shared" si="119"/>
        <v>0</v>
      </c>
      <c r="DQ86" s="44">
        <f t="shared" si="119"/>
        <v>0</v>
      </c>
    </row>
    <row r="87" spans="1:121" x14ac:dyDescent="0.25">
      <c r="A87" s="44" t="str">
        <f t="shared" si="116"/>
        <v>20_USA</v>
      </c>
      <c r="B87" s="44" t="str">
        <f t="shared" si="116"/>
        <v>1_1_coking_coal</v>
      </c>
      <c r="C87" s="44" t="str">
        <f t="shared" si="116"/>
        <v>1_1_coking_coal</v>
      </c>
      <c r="D87" s="44" t="s">
        <v>150</v>
      </c>
      <c r="E87" s="44"/>
      <c r="F87" s="44"/>
      <c r="G87" s="45">
        <v>0</v>
      </c>
      <c r="H87" s="44"/>
      <c r="I87" s="44"/>
      <c r="J87" s="44"/>
      <c r="K87" s="44"/>
      <c r="L87" s="44"/>
      <c r="M87" s="44"/>
      <c r="N87" s="44"/>
      <c r="O87" s="44"/>
      <c r="P87" s="44"/>
      <c r="Q87" s="44"/>
      <c r="R87" s="44"/>
      <c r="S87" s="44"/>
      <c r="T87" s="44"/>
      <c r="U87" s="44"/>
      <c r="V87" s="44"/>
      <c r="W87" s="44"/>
      <c r="X87" s="44"/>
      <c r="Y87" s="44"/>
      <c r="Z87" s="44"/>
      <c r="AA87" s="44"/>
      <c r="AB87" s="44"/>
      <c r="AC87" s="44"/>
      <c r="AD87" s="44"/>
      <c r="AE87" s="44"/>
      <c r="AF87" s="44"/>
      <c r="AG87" s="44"/>
      <c r="AH87" s="44"/>
      <c r="AI87" s="44"/>
      <c r="AJ87" s="44"/>
      <c r="AK87" s="44"/>
      <c r="AL87" s="44"/>
      <c r="AM87" s="44"/>
      <c r="AN87" s="44"/>
      <c r="AO87" s="44"/>
      <c r="AP87" s="44"/>
      <c r="AQ87" s="44"/>
      <c r="AR87" s="44"/>
      <c r="AS87" s="44"/>
      <c r="AT87" s="44"/>
      <c r="AU87" s="44"/>
      <c r="AV87" s="44"/>
      <c r="AW87" s="44"/>
      <c r="AX87" s="44"/>
      <c r="AY87" s="44"/>
      <c r="AZ87" s="44"/>
      <c r="BA87" s="44"/>
      <c r="BB87" s="44"/>
      <c r="BC87" s="44"/>
      <c r="BD87" s="44"/>
      <c r="BE87" s="44"/>
      <c r="BF87" s="44"/>
      <c r="BG87" s="44"/>
      <c r="BH87" s="44"/>
      <c r="BI87" s="44"/>
      <c r="BJ87" s="44"/>
      <c r="BK87" s="44"/>
      <c r="BL87" s="44" t="str">
        <f t="shared" si="50"/>
        <v>20_USA</v>
      </c>
      <c r="BM87" s="44" t="str">
        <f t="shared" si="117"/>
        <v>d_nonenergy_ccs_1_1_coking_coal</v>
      </c>
      <c r="BN87" s="44"/>
      <c r="BO87" s="44"/>
      <c r="BP87" s="44">
        <f t="shared" ref="BP87:CW87" si="120">BP$50*BP16</f>
        <v>0</v>
      </c>
      <c r="BQ87" s="44">
        <f t="shared" si="120"/>
        <v>0</v>
      </c>
      <c r="BR87" s="44">
        <f t="shared" si="120"/>
        <v>0</v>
      </c>
      <c r="BS87" s="44">
        <f t="shared" si="120"/>
        <v>0</v>
      </c>
      <c r="BT87" s="44">
        <f t="shared" si="120"/>
        <v>0</v>
      </c>
      <c r="BU87" s="44">
        <f t="shared" si="120"/>
        <v>0</v>
      </c>
      <c r="BV87" s="44">
        <f t="shared" si="120"/>
        <v>0</v>
      </c>
      <c r="BW87" s="44">
        <f t="shared" si="120"/>
        <v>0</v>
      </c>
      <c r="BX87" s="44">
        <f t="shared" si="120"/>
        <v>0</v>
      </c>
      <c r="BY87" s="44">
        <f t="shared" si="120"/>
        <v>0</v>
      </c>
      <c r="BZ87" s="44">
        <f t="shared" si="120"/>
        <v>0</v>
      </c>
      <c r="CA87" s="44">
        <f t="shared" si="120"/>
        <v>0</v>
      </c>
      <c r="CB87" s="44">
        <f t="shared" si="120"/>
        <v>0</v>
      </c>
      <c r="CC87" s="44">
        <f t="shared" si="120"/>
        <v>0</v>
      </c>
      <c r="CD87" s="44">
        <f t="shared" si="120"/>
        <v>0</v>
      </c>
      <c r="CE87" s="44">
        <f t="shared" si="120"/>
        <v>0</v>
      </c>
      <c r="CF87" s="44">
        <f t="shared" si="120"/>
        <v>0</v>
      </c>
      <c r="CG87" s="44">
        <f t="shared" si="120"/>
        <v>0</v>
      </c>
      <c r="CH87" s="44">
        <f t="shared" si="120"/>
        <v>0</v>
      </c>
      <c r="CI87" s="44">
        <f t="shared" si="120"/>
        <v>0</v>
      </c>
      <c r="CJ87" s="44">
        <f t="shared" si="120"/>
        <v>0</v>
      </c>
      <c r="CK87" s="44">
        <f t="shared" si="120"/>
        <v>0</v>
      </c>
      <c r="CL87" s="44">
        <f t="shared" si="120"/>
        <v>0</v>
      </c>
      <c r="CM87" s="44">
        <f t="shared" si="120"/>
        <v>0</v>
      </c>
      <c r="CN87" s="44">
        <f t="shared" si="120"/>
        <v>0</v>
      </c>
      <c r="CO87" s="44">
        <f t="shared" si="120"/>
        <v>0</v>
      </c>
      <c r="CP87" s="44">
        <f t="shared" si="120"/>
        <v>0</v>
      </c>
      <c r="CQ87" s="44">
        <f t="shared" si="120"/>
        <v>0</v>
      </c>
      <c r="CR87" s="44">
        <f t="shared" si="120"/>
        <v>0</v>
      </c>
      <c r="CS87" s="44">
        <f t="shared" si="120"/>
        <v>0</v>
      </c>
      <c r="CT87" s="44">
        <f t="shared" si="120"/>
        <v>0</v>
      </c>
      <c r="CU87" s="44">
        <f t="shared" si="120"/>
        <v>0</v>
      </c>
      <c r="CV87" s="44">
        <f t="shared" si="120"/>
        <v>0</v>
      </c>
      <c r="CW87" s="44">
        <f t="shared" si="120"/>
        <v>0</v>
      </c>
      <c r="CX87" s="44">
        <f t="shared" ref="CX87:DQ87" si="121">CX$50*CX16</f>
        <v>0</v>
      </c>
      <c r="CY87" s="44">
        <f t="shared" si="121"/>
        <v>0</v>
      </c>
      <c r="CZ87" s="44">
        <f t="shared" si="121"/>
        <v>0</v>
      </c>
      <c r="DA87" s="44">
        <f t="shared" si="121"/>
        <v>0</v>
      </c>
      <c r="DB87" s="44">
        <f t="shared" si="121"/>
        <v>0</v>
      </c>
      <c r="DC87" s="44">
        <f t="shared" si="121"/>
        <v>0</v>
      </c>
      <c r="DD87" s="44">
        <f t="shared" si="121"/>
        <v>0</v>
      </c>
      <c r="DE87" s="44">
        <f t="shared" si="121"/>
        <v>0</v>
      </c>
      <c r="DF87" s="44">
        <f t="shared" si="121"/>
        <v>0</v>
      </c>
      <c r="DG87" s="44">
        <f t="shared" si="121"/>
        <v>0</v>
      </c>
      <c r="DH87" s="44">
        <f t="shared" si="121"/>
        <v>0</v>
      </c>
      <c r="DI87" s="44">
        <f t="shared" si="121"/>
        <v>0</v>
      </c>
      <c r="DJ87" s="44">
        <f t="shared" si="121"/>
        <v>0</v>
      </c>
      <c r="DK87" s="44">
        <f t="shared" si="121"/>
        <v>0</v>
      </c>
      <c r="DL87" s="44">
        <f t="shared" si="121"/>
        <v>0</v>
      </c>
      <c r="DM87" s="44">
        <f t="shared" si="121"/>
        <v>0</v>
      </c>
      <c r="DN87" s="44">
        <f t="shared" si="121"/>
        <v>0</v>
      </c>
      <c r="DO87" s="44">
        <f t="shared" si="121"/>
        <v>0</v>
      </c>
      <c r="DP87" s="44">
        <f t="shared" si="121"/>
        <v>0</v>
      </c>
      <c r="DQ87" s="44">
        <f t="shared" si="121"/>
        <v>0</v>
      </c>
    </row>
    <row r="88" spans="1:121" x14ac:dyDescent="0.25">
      <c r="A88" s="44" t="str">
        <f t="shared" si="116"/>
        <v>20_USA</v>
      </c>
      <c r="B88" s="44" t="str">
        <f t="shared" si="116"/>
        <v>1_5_lignite</v>
      </c>
      <c r="C88" s="44" t="str">
        <f t="shared" si="116"/>
        <v>1_5_lignite</v>
      </c>
      <c r="D88" s="44" t="s">
        <v>150</v>
      </c>
      <c r="E88" s="44"/>
      <c r="F88" s="44"/>
      <c r="G88" s="45">
        <v>0</v>
      </c>
      <c r="H88" s="44"/>
      <c r="I88" s="44"/>
      <c r="J88" s="44"/>
      <c r="K88" s="44"/>
      <c r="L88" s="44"/>
      <c r="M88" s="44"/>
      <c r="N88" s="44"/>
      <c r="O88" s="44"/>
      <c r="P88" s="44"/>
      <c r="Q88" s="44"/>
      <c r="R88" s="44"/>
      <c r="S88" s="44"/>
      <c r="T88" s="44"/>
      <c r="U88" s="44"/>
      <c r="V88" s="44"/>
      <c r="W88" s="44"/>
      <c r="X88" s="44"/>
      <c r="Y88" s="44"/>
      <c r="Z88" s="44"/>
      <c r="AA88" s="44"/>
      <c r="AB88" s="44"/>
      <c r="AC88" s="44"/>
      <c r="AD88" s="44"/>
      <c r="AE88" s="44"/>
      <c r="AF88" s="44"/>
      <c r="AG88" s="44"/>
      <c r="AH88" s="44"/>
      <c r="AI88" s="44"/>
      <c r="AJ88" s="44"/>
      <c r="AK88" s="44"/>
      <c r="AL88" s="44"/>
      <c r="AM88" s="44"/>
      <c r="AN88" s="44"/>
      <c r="AO88" s="44"/>
      <c r="AP88" s="44"/>
      <c r="AQ88" s="44"/>
      <c r="AR88" s="44"/>
      <c r="AS88" s="44"/>
      <c r="AT88" s="44"/>
      <c r="AU88" s="44"/>
      <c r="AV88" s="44"/>
      <c r="AW88" s="44"/>
      <c r="AX88" s="44"/>
      <c r="AY88" s="44"/>
      <c r="AZ88" s="44"/>
      <c r="BA88" s="44"/>
      <c r="BB88" s="44"/>
      <c r="BC88" s="44"/>
      <c r="BD88" s="44"/>
      <c r="BE88" s="44"/>
      <c r="BF88" s="44"/>
      <c r="BG88" s="44"/>
      <c r="BH88" s="44"/>
      <c r="BI88" s="44"/>
      <c r="BJ88" s="44"/>
      <c r="BK88" s="44"/>
      <c r="BL88" s="44" t="str">
        <f t="shared" si="50"/>
        <v>20_USA</v>
      </c>
      <c r="BM88" s="44" t="str">
        <f t="shared" si="117"/>
        <v>d_nonenergy_ccs_1_5_lignite</v>
      </c>
      <c r="BN88" s="44"/>
      <c r="BO88" s="44"/>
      <c r="BP88" s="44">
        <f t="shared" ref="BP88:CW88" si="122">BP$50*BP17</f>
        <v>0</v>
      </c>
      <c r="BQ88" s="44">
        <f t="shared" si="122"/>
        <v>0</v>
      </c>
      <c r="BR88" s="44">
        <f t="shared" si="122"/>
        <v>0</v>
      </c>
      <c r="BS88" s="44">
        <f t="shared" si="122"/>
        <v>0</v>
      </c>
      <c r="BT88" s="44">
        <f t="shared" si="122"/>
        <v>0</v>
      </c>
      <c r="BU88" s="44">
        <f t="shared" si="122"/>
        <v>0</v>
      </c>
      <c r="BV88" s="44">
        <f t="shared" si="122"/>
        <v>0</v>
      </c>
      <c r="BW88" s="44">
        <f t="shared" si="122"/>
        <v>0</v>
      </c>
      <c r="BX88" s="44">
        <f t="shared" si="122"/>
        <v>0</v>
      </c>
      <c r="BY88" s="44">
        <f t="shared" si="122"/>
        <v>0</v>
      </c>
      <c r="BZ88" s="44">
        <f t="shared" si="122"/>
        <v>0</v>
      </c>
      <c r="CA88" s="44">
        <f t="shared" si="122"/>
        <v>0</v>
      </c>
      <c r="CB88" s="44">
        <f t="shared" si="122"/>
        <v>0</v>
      </c>
      <c r="CC88" s="44">
        <f t="shared" si="122"/>
        <v>0</v>
      </c>
      <c r="CD88" s="44">
        <f t="shared" si="122"/>
        <v>0</v>
      </c>
      <c r="CE88" s="44">
        <f t="shared" si="122"/>
        <v>0</v>
      </c>
      <c r="CF88" s="44">
        <f t="shared" si="122"/>
        <v>0</v>
      </c>
      <c r="CG88" s="44">
        <f t="shared" si="122"/>
        <v>0</v>
      </c>
      <c r="CH88" s="44">
        <f t="shared" si="122"/>
        <v>0</v>
      </c>
      <c r="CI88" s="44">
        <f t="shared" si="122"/>
        <v>0</v>
      </c>
      <c r="CJ88" s="44">
        <f t="shared" si="122"/>
        <v>0</v>
      </c>
      <c r="CK88" s="44">
        <f t="shared" si="122"/>
        <v>0</v>
      </c>
      <c r="CL88" s="44">
        <f t="shared" si="122"/>
        <v>0</v>
      </c>
      <c r="CM88" s="44">
        <f t="shared" si="122"/>
        <v>0</v>
      </c>
      <c r="CN88" s="44">
        <f t="shared" si="122"/>
        <v>0</v>
      </c>
      <c r="CO88" s="44">
        <f t="shared" si="122"/>
        <v>0</v>
      </c>
      <c r="CP88" s="44">
        <f t="shared" si="122"/>
        <v>0</v>
      </c>
      <c r="CQ88" s="44">
        <f t="shared" si="122"/>
        <v>0</v>
      </c>
      <c r="CR88" s="44">
        <f t="shared" si="122"/>
        <v>0</v>
      </c>
      <c r="CS88" s="44">
        <f t="shared" si="122"/>
        <v>0</v>
      </c>
      <c r="CT88" s="44">
        <f t="shared" si="122"/>
        <v>0</v>
      </c>
      <c r="CU88" s="44">
        <f t="shared" si="122"/>
        <v>0</v>
      </c>
      <c r="CV88" s="44">
        <f t="shared" si="122"/>
        <v>0</v>
      </c>
      <c r="CW88" s="44">
        <f t="shared" si="122"/>
        <v>0</v>
      </c>
      <c r="CX88" s="44">
        <f t="shared" ref="CX88:DQ88" si="123">CX$50*CX17</f>
        <v>0</v>
      </c>
      <c r="CY88" s="44">
        <f t="shared" si="123"/>
        <v>0</v>
      </c>
      <c r="CZ88" s="44">
        <f t="shared" si="123"/>
        <v>0</v>
      </c>
      <c r="DA88" s="44">
        <f t="shared" si="123"/>
        <v>0</v>
      </c>
      <c r="DB88" s="44">
        <f t="shared" si="123"/>
        <v>0</v>
      </c>
      <c r="DC88" s="44">
        <f t="shared" si="123"/>
        <v>0</v>
      </c>
      <c r="DD88" s="44">
        <f t="shared" si="123"/>
        <v>0</v>
      </c>
      <c r="DE88" s="44">
        <f t="shared" si="123"/>
        <v>0</v>
      </c>
      <c r="DF88" s="44">
        <f t="shared" si="123"/>
        <v>0</v>
      </c>
      <c r="DG88" s="44">
        <f t="shared" si="123"/>
        <v>0</v>
      </c>
      <c r="DH88" s="44">
        <f t="shared" si="123"/>
        <v>0</v>
      </c>
      <c r="DI88" s="44">
        <f t="shared" si="123"/>
        <v>0</v>
      </c>
      <c r="DJ88" s="44">
        <f t="shared" si="123"/>
        <v>0</v>
      </c>
      <c r="DK88" s="44">
        <f t="shared" si="123"/>
        <v>0</v>
      </c>
      <c r="DL88" s="44">
        <f t="shared" si="123"/>
        <v>0</v>
      </c>
      <c r="DM88" s="44">
        <f t="shared" si="123"/>
        <v>0</v>
      </c>
      <c r="DN88" s="44">
        <f t="shared" si="123"/>
        <v>0</v>
      </c>
      <c r="DO88" s="44">
        <f t="shared" si="123"/>
        <v>0</v>
      </c>
      <c r="DP88" s="44">
        <f t="shared" si="123"/>
        <v>0</v>
      </c>
      <c r="DQ88" s="44">
        <f t="shared" si="123"/>
        <v>0</v>
      </c>
    </row>
    <row r="89" spans="1:121" x14ac:dyDescent="0.25">
      <c r="A89" s="44" t="str">
        <f t="shared" si="116"/>
        <v>20_USA</v>
      </c>
      <c r="B89" s="44" t="str">
        <f t="shared" si="116"/>
        <v>2_coal_products</v>
      </c>
      <c r="C89" s="44" t="str">
        <f t="shared" si="116"/>
        <v>2_coal_products</v>
      </c>
      <c r="D89" s="44" t="s">
        <v>150</v>
      </c>
      <c r="E89" s="44"/>
      <c r="F89" s="44"/>
      <c r="G89" s="45">
        <v>0</v>
      </c>
      <c r="H89" s="44"/>
      <c r="I89" s="44"/>
      <c r="J89" s="44"/>
      <c r="K89" s="44"/>
      <c r="L89" s="44"/>
      <c r="M89" s="44"/>
      <c r="N89" s="44"/>
      <c r="O89" s="44"/>
      <c r="P89" s="44"/>
      <c r="Q89" s="44"/>
      <c r="R89" s="44"/>
      <c r="S89" s="44"/>
      <c r="T89" s="44"/>
      <c r="U89" s="44"/>
      <c r="V89" s="44"/>
      <c r="W89" s="44"/>
      <c r="X89" s="44"/>
      <c r="Y89" s="44"/>
      <c r="Z89" s="44"/>
      <c r="AA89" s="44"/>
      <c r="AB89" s="44"/>
      <c r="AC89" s="44"/>
      <c r="AD89" s="44"/>
      <c r="AE89" s="44"/>
      <c r="AF89" s="44"/>
      <c r="AG89" s="44"/>
      <c r="AH89" s="44"/>
      <c r="AI89" s="44"/>
      <c r="AJ89" s="44"/>
      <c r="AK89" s="44"/>
      <c r="AL89" s="44"/>
      <c r="AM89" s="44"/>
      <c r="AN89" s="44"/>
      <c r="AO89" s="44"/>
      <c r="AP89" s="44"/>
      <c r="AQ89" s="44"/>
      <c r="AR89" s="44"/>
      <c r="AS89" s="44"/>
      <c r="AT89" s="44"/>
      <c r="AU89" s="44"/>
      <c r="AV89" s="44"/>
      <c r="AW89" s="44"/>
      <c r="AX89" s="44"/>
      <c r="AY89" s="44"/>
      <c r="AZ89" s="44"/>
      <c r="BA89" s="44"/>
      <c r="BB89" s="44"/>
      <c r="BC89" s="44"/>
      <c r="BD89" s="44"/>
      <c r="BE89" s="44"/>
      <c r="BF89" s="44"/>
      <c r="BG89" s="44"/>
      <c r="BH89" s="44"/>
      <c r="BI89" s="44"/>
      <c r="BJ89" s="44"/>
      <c r="BK89" s="44"/>
      <c r="BL89" s="44" t="str">
        <f t="shared" si="50"/>
        <v>20_USA</v>
      </c>
      <c r="BM89" s="44" t="str">
        <f t="shared" si="117"/>
        <v>d_nonenergy_ccs_2_coal_products</v>
      </c>
      <c r="BN89" s="44"/>
      <c r="BO89" s="44"/>
      <c r="BP89" s="44">
        <f t="shared" ref="BP89:CW89" si="124">BP$50*BP18</f>
        <v>0</v>
      </c>
      <c r="BQ89" s="44">
        <f t="shared" si="124"/>
        <v>0</v>
      </c>
      <c r="BR89" s="44">
        <f t="shared" si="124"/>
        <v>0</v>
      </c>
      <c r="BS89" s="44">
        <f t="shared" si="124"/>
        <v>0</v>
      </c>
      <c r="BT89" s="44">
        <f t="shared" si="124"/>
        <v>0</v>
      </c>
      <c r="BU89" s="44">
        <f t="shared" si="124"/>
        <v>0</v>
      </c>
      <c r="BV89" s="44">
        <f t="shared" si="124"/>
        <v>0</v>
      </c>
      <c r="BW89" s="44">
        <f t="shared" si="124"/>
        <v>0</v>
      </c>
      <c r="BX89" s="44">
        <f t="shared" si="124"/>
        <v>0</v>
      </c>
      <c r="BY89" s="44">
        <f t="shared" si="124"/>
        <v>0</v>
      </c>
      <c r="BZ89" s="44">
        <f t="shared" si="124"/>
        <v>0</v>
      </c>
      <c r="CA89" s="44">
        <f t="shared" si="124"/>
        <v>0</v>
      </c>
      <c r="CB89" s="44">
        <f t="shared" si="124"/>
        <v>0</v>
      </c>
      <c r="CC89" s="44">
        <f t="shared" si="124"/>
        <v>0</v>
      </c>
      <c r="CD89" s="44">
        <f t="shared" si="124"/>
        <v>0</v>
      </c>
      <c r="CE89" s="44">
        <f t="shared" si="124"/>
        <v>0</v>
      </c>
      <c r="CF89" s="44">
        <f t="shared" si="124"/>
        <v>0</v>
      </c>
      <c r="CG89" s="44">
        <f t="shared" si="124"/>
        <v>0</v>
      </c>
      <c r="CH89" s="44">
        <f t="shared" si="124"/>
        <v>0</v>
      </c>
      <c r="CI89" s="44">
        <f t="shared" si="124"/>
        <v>0</v>
      </c>
      <c r="CJ89" s="44">
        <f t="shared" si="124"/>
        <v>0</v>
      </c>
      <c r="CK89" s="44">
        <f t="shared" si="124"/>
        <v>0</v>
      </c>
      <c r="CL89" s="44">
        <f t="shared" si="124"/>
        <v>0</v>
      </c>
      <c r="CM89" s="44">
        <f t="shared" si="124"/>
        <v>0</v>
      </c>
      <c r="CN89" s="44">
        <f t="shared" si="124"/>
        <v>0</v>
      </c>
      <c r="CO89" s="44">
        <f t="shared" si="124"/>
        <v>0</v>
      </c>
      <c r="CP89" s="44">
        <f t="shared" si="124"/>
        <v>0</v>
      </c>
      <c r="CQ89" s="44">
        <f t="shared" si="124"/>
        <v>0</v>
      </c>
      <c r="CR89" s="44">
        <f t="shared" si="124"/>
        <v>0</v>
      </c>
      <c r="CS89" s="44">
        <f t="shared" si="124"/>
        <v>0</v>
      </c>
      <c r="CT89" s="44">
        <f t="shared" si="124"/>
        <v>0</v>
      </c>
      <c r="CU89" s="44">
        <f t="shared" si="124"/>
        <v>0</v>
      </c>
      <c r="CV89" s="44">
        <f t="shared" si="124"/>
        <v>0</v>
      </c>
      <c r="CW89" s="44">
        <f t="shared" si="124"/>
        <v>0</v>
      </c>
      <c r="CX89" s="44">
        <f t="shared" ref="CX89:DQ89" si="125">CX$50*CX18</f>
        <v>0</v>
      </c>
      <c r="CY89" s="44">
        <f t="shared" si="125"/>
        <v>0</v>
      </c>
      <c r="CZ89" s="44">
        <f t="shared" si="125"/>
        <v>0</v>
      </c>
      <c r="DA89" s="44">
        <f t="shared" si="125"/>
        <v>0</v>
      </c>
      <c r="DB89" s="44">
        <f t="shared" si="125"/>
        <v>0</v>
      </c>
      <c r="DC89" s="44">
        <f t="shared" si="125"/>
        <v>0</v>
      </c>
      <c r="DD89" s="44">
        <f t="shared" si="125"/>
        <v>0</v>
      </c>
      <c r="DE89" s="44">
        <f t="shared" si="125"/>
        <v>0</v>
      </c>
      <c r="DF89" s="44">
        <f t="shared" si="125"/>
        <v>0</v>
      </c>
      <c r="DG89" s="44">
        <f t="shared" si="125"/>
        <v>0</v>
      </c>
      <c r="DH89" s="44">
        <f t="shared" si="125"/>
        <v>0</v>
      </c>
      <c r="DI89" s="44">
        <f t="shared" si="125"/>
        <v>0</v>
      </c>
      <c r="DJ89" s="44">
        <f t="shared" si="125"/>
        <v>0</v>
      </c>
      <c r="DK89" s="44">
        <f t="shared" si="125"/>
        <v>0</v>
      </c>
      <c r="DL89" s="44">
        <f t="shared" si="125"/>
        <v>0</v>
      </c>
      <c r="DM89" s="44">
        <f t="shared" si="125"/>
        <v>0</v>
      </c>
      <c r="DN89" s="44">
        <f t="shared" si="125"/>
        <v>0</v>
      </c>
      <c r="DO89" s="44">
        <f t="shared" si="125"/>
        <v>0</v>
      </c>
      <c r="DP89" s="44">
        <f t="shared" si="125"/>
        <v>0</v>
      </c>
      <c r="DQ89" s="44">
        <f t="shared" si="125"/>
        <v>0</v>
      </c>
    </row>
    <row r="90" spans="1:121" x14ac:dyDescent="0.25">
      <c r="A90" s="44" t="str">
        <f t="shared" si="116"/>
        <v>20_USA</v>
      </c>
      <c r="B90" s="44" t="str">
        <f t="shared" si="116"/>
        <v>6_1_crude_oil</v>
      </c>
      <c r="C90" s="44" t="str">
        <f t="shared" si="116"/>
        <v>6_1_crude_oil</v>
      </c>
      <c r="D90" s="44" t="s">
        <v>150</v>
      </c>
      <c r="E90" s="44"/>
      <c r="F90" s="44"/>
      <c r="G90" s="45">
        <v>0</v>
      </c>
      <c r="H90" s="44"/>
      <c r="I90" s="44"/>
      <c r="J90" s="44"/>
      <c r="K90" s="44"/>
      <c r="L90" s="44"/>
      <c r="M90" s="44"/>
      <c r="N90" s="44"/>
      <c r="O90" s="44"/>
      <c r="P90" s="44"/>
      <c r="Q90" s="44"/>
      <c r="R90" s="44"/>
      <c r="S90" s="44"/>
      <c r="T90" s="44"/>
      <c r="U90" s="44"/>
      <c r="V90" s="44"/>
      <c r="W90" s="44"/>
      <c r="X90" s="44"/>
      <c r="Y90" s="44"/>
      <c r="Z90" s="44"/>
      <c r="AA90" s="44"/>
      <c r="AB90" s="44"/>
      <c r="AC90" s="44"/>
      <c r="AD90" s="44"/>
      <c r="AE90" s="44"/>
      <c r="AF90" s="44"/>
      <c r="AG90" s="44"/>
      <c r="AH90" s="44"/>
      <c r="AI90" s="44"/>
      <c r="AJ90" s="44"/>
      <c r="AK90" s="44"/>
      <c r="AL90" s="44"/>
      <c r="AM90" s="44"/>
      <c r="AN90" s="44"/>
      <c r="AO90" s="44"/>
      <c r="AP90" s="44"/>
      <c r="AQ90" s="44"/>
      <c r="AR90" s="44"/>
      <c r="AS90" s="44"/>
      <c r="AT90" s="44"/>
      <c r="AU90" s="44"/>
      <c r="AV90" s="44"/>
      <c r="AW90" s="44"/>
      <c r="AX90" s="44"/>
      <c r="AY90" s="44"/>
      <c r="AZ90" s="44"/>
      <c r="BA90" s="44"/>
      <c r="BB90" s="44"/>
      <c r="BC90" s="44"/>
      <c r="BD90" s="44"/>
      <c r="BE90" s="44"/>
      <c r="BF90" s="44"/>
      <c r="BG90" s="44"/>
      <c r="BH90" s="44"/>
      <c r="BI90" s="44"/>
      <c r="BJ90" s="44"/>
      <c r="BK90" s="44"/>
      <c r="BL90" s="44" t="str">
        <f t="shared" si="50"/>
        <v>20_USA</v>
      </c>
      <c r="BM90" s="44" t="str">
        <f t="shared" si="117"/>
        <v>d_nonenergy_ccs_6_1_crude_oil</v>
      </c>
      <c r="BN90" s="44"/>
      <c r="BO90" s="44"/>
      <c r="BP90" s="44">
        <f t="shared" ref="BP90:CW90" si="126">BP$50*BP19</f>
        <v>0</v>
      </c>
      <c r="BQ90" s="44">
        <f t="shared" si="126"/>
        <v>0</v>
      </c>
      <c r="BR90" s="44">
        <f t="shared" si="126"/>
        <v>0</v>
      </c>
      <c r="BS90" s="44">
        <f t="shared" si="126"/>
        <v>0</v>
      </c>
      <c r="BT90" s="44">
        <f t="shared" si="126"/>
        <v>0</v>
      </c>
      <c r="BU90" s="44">
        <f t="shared" si="126"/>
        <v>0</v>
      </c>
      <c r="BV90" s="44">
        <f t="shared" si="126"/>
        <v>0</v>
      </c>
      <c r="BW90" s="44">
        <f t="shared" si="126"/>
        <v>0</v>
      </c>
      <c r="BX90" s="44">
        <f t="shared" si="126"/>
        <v>0</v>
      </c>
      <c r="BY90" s="44">
        <f t="shared" si="126"/>
        <v>0</v>
      </c>
      <c r="BZ90" s="44">
        <f t="shared" si="126"/>
        <v>0</v>
      </c>
      <c r="CA90" s="44">
        <f t="shared" si="126"/>
        <v>0</v>
      </c>
      <c r="CB90" s="44">
        <f t="shared" si="126"/>
        <v>0</v>
      </c>
      <c r="CC90" s="44">
        <f t="shared" si="126"/>
        <v>0</v>
      </c>
      <c r="CD90" s="44">
        <f t="shared" si="126"/>
        <v>0</v>
      </c>
      <c r="CE90" s="44">
        <f t="shared" si="126"/>
        <v>0</v>
      </c>
      <c r="CF90" s="44">
        <f t="shared" si="126"/>
        <v>0</v>
      </c>
      <c r="CG90" s="44">
        <f t="shared" si="126"/>
        <v>0</v>
      </c>
      <c r="CH90" s="44">
        <f t="shared" si="126"/>
        <v>0</v>
      </c>
      <c r="CI90" s="44">
        <f t="shared" si="126"/>
        <v>0</v>
      </c>
      <c r="CJ90" s="44">
        <f t="shared" si="126"/>
        <v>0</v>
      </c>
      <c r="CK90" s="44">
        <f t="shared" si="126"/>
        <v>0</v>
      </c>
      <c r="CL90" s="44">
        <f t="shared" si="126"/>
        <v>0</v>
      </c>
      <c r="CM90" s="44">
        <f t="shared" si="126"/>
        <v>0</v>
      </c>
      <c r="CN90" s="44">
        <f t="shared" si="126"/>
        <v>0</v>
      </c>
      <c r="CO90" s="44">
        <f t="shared" si="126"/>
        <v>0</v>
      </c>
      <c r="CP90" s="44">
        <f t="shared" si="126"/>
        <v>0</v>
      </c>
      <c r="CQ90" s="44">
        <f t="shared" si="126"/>
        <v>0</v>
      </c>
      <c r="CR90" s="44">
        <f t="shared" si="126"/>
        <v>0</v>
      </c>
      <c r="CS90" s="44">
        <f t="shared" si="126"/>
        <v>0</v>
      </c>
      <c r="CT90" s="44">
        <f t="shared" si="126"/>
        <v>0</v>
      </c>
      <c r="CU90" s="44">
        <f t="shared" si="126"/>
        <v>0</v>
      </c>
      <c r="CV90" s="44">
        <f t="shared" si="126"/>
        <v>0</v>
      </c>
      <c r="CW90" s="44">
        <f t="shared" si="126"/>
        <v>0</v>
      </c>
      <c r="CX90" s="44">
        <f t="shared" ref="CX90:DQ90" si="127">CX$50*CX19</f>
        <v>0</v>
      </c>
      <c r="CY90" s="44">
        <f t="shared" si="127"/>
        <v>0</v>
      </c>
      <c r="CZ90" s="44">
        <f t="shared" si="127"/>
        <v>0</v>
      </c>
      <c r="DA90" s="44">
        <f t="shared" si="127"/>
        <v>0</v>
      </c>
      <c r="DB90" s="44">
        <f t="shared" si="127"/>
        <v>0</v>
      </c>
      <c r="DC90" s="44">
        <f t="shared" si="127"/>
        <v>0</v>
      </c>
      <c r="DD90" s="44">
        <f t="shared" si="127"/>
        <v>0</v>
      </c>
      <c r="DE90" s="44">
        <f t="shared" si="127"/>
        <v>0</v>
      </c>
      <c r="DF90" s="44">
        <f t="shared" si="127"/>
        <v>0</v>
      </c>
      <c r="DG90" s="44">
        <f t="shared" si="127"/>
        <v>0</v>
      </c>
      <c r="DH90" s="44">
        <f t="shared" si="127"/>
        <v>0</v>
      </c>
      <c r="DI90" s="44">
        <f t="shared" si="127"/>
        <v>0</v>
      </c>
      <c r="DJ90" s="44">
        <f t="shared" si="127"/>
        <v>0</v>
      </c>
      <c r="DK90" s="44">
        <f t="shared" si="127"/>
        <v>0</v>
      </c>
      <c r="DL90" s="44">
        <f t="shared" si="127"/>
        <v>0</v>
      </c>
      <c r="DM90" s="44">
        <f t="shared" si="127"/>
        <v>0</v>
      </c>
      <c r="DN90" s="44">
        <f t="shared" si="127"/>
        <v>0</v>
      </c>
      <c r="DO90" s="44">
        <f t="shared" si="127"/>
        <v>0</v>
      </c>
      <c r="DP90" s="44">
        <f t="shared" si="127"/>
        <v>0</v>
      </c>
      <c r="DQ90" s="44">
        <f t="shared" si="127"/>
        <v>0</v>
      </c>
    </row>
    <row r="91" spans="1:121" x14ac:dyDescent="0.25">
      <c r="A91" s="44" t="str">
        <f t="shared" si="116"/>
        <v>20_USA</v>
      </c>
      <c r="B91" s="44" t="str">
        <f t="shared" si="116"/>
        <v>6_x_ngls</v>
      </c>
      <c r="C91" s="44" t="str">
        <f t="shared" si="116"/>
        <v>6_x_ngls</v>
      </c>
      <c r="D91" s="44" t="s">
        <v>150</v>
      </c>
      <c r="E91" s="44"/>
      <c r="F91" s="44"/>
      <c r="G91" s="45">
        <v>0</v>
      </c>
      <c r="H91" s="44"/>
      <c r="I91" s="44"/>
      <c r="J91" s="44"/>
      <c r="K91" s="44"/>
      <c r="L91" s="44"/>
      <c r="M91" s="44"/>
      <c r="N91" s="44"/>
      <c r="O91" s="44"/>
      <c r="P91" s="44"/>
      <c r="Q91" s="44"/>
      <c r="R91" s="44"/>
      <c r="S91" s="44"/>
      <c r="T91" s="44"/>
      <c r="U91" s="44"/>
      <c r="V91" s="44"/>
      <c r="W91" s="44"/>
      <c r="X91" s="44"/>
      <c r="Y91" s="44"/>
      <c r="Z91" s="44"/>
      <c r="AA91" s="44"/>
      <c r="AB91" s="44"/>
      <c r="AC91" s="44"/>
      <c r="AD91" s="44"/>
      <c r="AE91" s="44"/>
      <c r="AF91" s="44"/>
      <c r="AG91" s="44"/>
      <c r="AH91" s="44"/>
      <c r="AI91" s="44"/>
      <c r="AJ91" s="44"/>
      <c r="AK91" s="44"/>
      <c r="AL91" s="44"/>
      <c r="AM91" s="44"/>
      <c r="AN91" s="44"/>
      <c r="AO91" s="44"/>
      <c r="AP91" s="44"/>
      <c r="AQ91" s="44"/>
      <c r="AR91" s="44"/>
      <c r="AS91" s="44"/>
      <c r="AT91" s="44"/>
      <c r="AU91" s="44"/>
      <c r="AV91" s="44"/>
      <c r="AW91" s="44"/>
      <c r="AX91" s="44"/>
      <c r="AY91" s="44"/>
      <c r="AZ91" s="44"/>
      <c r="BA91" s="44"/>
      <c r="BB91" s="44"/>
      <c r="BC91" s="44"/>
      <c r="BD91" s="44"/>
      <c r="BE91" s="44"/>
      <c r="BF91" s="44"/>
      <c r="BG91" s="44"/>
      <c r="BH91" s="44"/>
      <c r="BI91" s="44"/>
      <c r="BJ91" s="44"/>
      <c r="BK91" s="44"/>
      <c r="BL91" s="44" t="str">
        <f t="shared" si="50"/>
        <v>20_USA</v>
      </c>
      <c r="BM91" s="44" t="str">
        <f t="shared" si="117"/>
        <v>d_nonenergy_ccs_6_x_ngls</v>
      </c>
      <c r="BN91" s="44"/>
      <c r="BO91" s="44"/>
      <c r="BP91" s="44">
        <f t="shared" ref="BP91:CW91" si="128">BP$50*BP20</f>
        <v>0</v>
      </c>
      <c r="BQ91" s="44">
        <f t="shared" si="128"/>
        <v>0</v>
      </c>
      <c r="BR91" s="44">
        <f t="shared" si="128"/>
        <v>0</v>
      </c>
      <c r="BS91" s="44">
        <f t="shared" si="128"/>
        <v>0</v>
      </c>
      <c r="BT91" s="44">
        <f t="shared" si="128"/>
        <v>0</v>
      </c>
      <c r="BU91" s="44">
        <f t="shared" si="128"/>
        <v>0</v>
      </c>
      <c r="BV91" s="44">
        <f t="shared" si="128"/>
        <v>0</v>
      </c>
      <c r="BW91" s="44">
        <f t="shared" si="128"/>
        <v>0</v>
      </c>
      <c r="BX91" s="44">
        <f t="shared" si="128"/>
        <v>0</v>
      </c>
      <c r="BY91" s="44">
        <f t="shared" si="128"/>
        <v>0</v>
      </c>
      <c r="BZ91" s="44">
        <f t="shared" si="128"/>
        <v>0</v>
      </c>
      <c r="CA91" s="44">
        <f t="shared" si="128"/>
        <v>0</v>
      </c>
      <c r="CB91" s="44">
        <f t="shared" si="128"/>
        <v>0</v>
      </c>
      <c r="CC91" s="44">
        <f t="shared" si="128"/>
        <v>0</v>
      </c>
      <c r="CD91" s="44">
        <f t="shared" si="128"/>
        <v>0</v>
      </c>
      <c r="CE91" s="44">
        <f t="shared" si="128"/>
        <v>0</v>
      </c>
      <c r="CF91" s="44">
        <f t="shared" si="128"/>
        <v>0</v>
      </c>
      <c r="CG91" s="44">
        <f t="shared" si="128"/>
        <v>0</v>
      </c>
      <c r="CH91" s="44">
        <f t="shared" si="128"/>
        <v>0</v>
      </c>
      <c r="CI91" s="44">
        <f t="shared" si="128"/>
        <v>0</v>
      </c>
      <c r="CJ91" s="44">
        <f t="shared" si="128"/>
        <v>0</v>
      </c>
      <c r="CK91" s="44">
        <f t="shared" si="128"/>
        <v>0</v>
      </c>
      <c r="CL91" s="44">
        <f t="shared" si="128"/>
        <v>0</v>
      </c>
      <c r="CM91" s="44">
        <f t="shared" si="128"/>
        <v>0</v>
      </c>
      <c r="CN91" s="44">
        <f t="shared" si="128"/>
        <v>0</v>
      </c>
      <c r="CO91" s="44">
        <f t="shared" si="128"/>
        <v>0</v>
      </c>
      <c r="CP91" s="44">
        <f t="shared" si="128"/>
        <v>0</v>
      </c>
      <c r="CQ91" s="44">
        <f t="shared" si="128"/>
        <v>0</v>
      </c>
      <c r="CR91" s="44">
        <f t="shared" si="128"/>
        <v>0</v>
      </c>
      <c r="CS91" s="44">
        <f t="shared" si="128"/>
        <v>0</v>
      </c>
      <c r="CT91" s="44">
        <f t="shared" si="128"/>
        <v>0</v>
      </c>
      <c r="CU91" s="44">
        <f t="shared" si="128"/>
        <v>0</v>
      </c>
      <c r="CV91" s="44">
        <f t="shared" si="128"/>
        <v>0</v>
      </c>
      <c r="CW91" s="44">
        <f t="shared" si="128"/>
        <v>0</v>
      </c>
      <c r="CX91" s="44">
        <f t="shared" ref="CX91:DQ91" si="129">CX$50*CX20</f>
        <v>0</v>
      </c>
      <c r="CY91" s="44">
        <f t="shared" si="129"/>
        <v>0</v>
      </c>
      <c r="CZ91" s="44">
        <f t="shared" si="129"/>
        <v>0</v>
      </c>
      <c r="DA91" s="44">
        <f t="shared" si="129"/>
        <v>0</v>
      </c>
      <c r="DB91" s="44">
        <f t="shared" si="129"/>
        <v>0</v>
      </c>
      <c r="DC91" s="44">
        <f t="shared" si="129"/>
        <v>0</v>
      </c>
      <c r="DD91" s="44">
        <f t="shared" si="129"/>
        <v>0</v>
      </c>
      <c r="DE91" s="44">
        <f t="shared" si="129"/>
        <v>0</v>
      </c>
      <c r="DF91" s="44">
        <f t="shared" si="129"/>
        <v>0</v>
      </c>
      <c r="DG91" s="44">
        <f t="shared" si="129"/>
        <v>0</v>
      </c>
      <c r="DH91" s="44">
        <f t="shared" si="129"/>
        <v>0</v>
      </c>
      <c r="DI91" s="44">
        <f t="shared" si="129"/>
        <v>0</v>
      </c>
      <c r="DJ91" s="44">
        <f t="shared" si="129"/>
        <v>0</v>
      </c>
      <c r="DK91" s="44">
        <f t="shared" si="129"/>
        <v>0</v>
      </c>
      <c r="DL91" s="44">
        <f t="shared" si="129"/>
        <v>0</v>
      </c>
      <c r="DM91" s="44">
        <f t="shared" si="129"/>
        <v>0</v>
      </c>
      <c r="DN91" s="44">
        <f t="shared" si="129"/>
        <v>0</v>
      </c>
      <c r="DO91" s="44">
        <f t="shared" si="129"/>
        <v>0</v>
      </c>
      <c r="DP91" s="44">
        <f t="shared" si="129"/>
        <v>0</v>
      </c>
      <c r="DQ91" s="44">
        <f t="shared" si="129"/>
        <v>0</v>
      </c>
    </row>
    <row r="92" spans="1:121" x14ac:dyDescent="0.25">
      <c r="A92" s="44" t="str">
        <f t="shared" si="116"/>
        <v>20_USA</v>
      </c>
      <c r="B92" s="44" t="str">
        <f t="shared" si="116"/>
        <v>7_1_motor_gasoline</v>
      </c>
      <c r="C92" s="44" t="str">
        <f t="shared" si="116"/>
        <v>7_1_mo_gasoline</v>
      </c>
      <c r="D92" s="44" t="s">
        <v>150</v>
      </c>
      <c r="E92" s="44"/>
      <c r="F92" s="44"/>
      <c r="G92" s="45">
        <v>0</v>
      </c>
      <c r="H92" s="44"/>
      <c r="I92" s="44"/>
      <c r="J92" s="44"/>
      <c r="K92" s="44"/>
      <c r="L92" s="44"/>
      <c r="M92" s="44"/>
      <c r="N92" s="44"/>
      <c r="O92" s="44"/>
      <c r="P92" s="44"/>
      <c r="Q92" s="44"/>
      <c r="R92" s="44"/>
      <c r="S92" s="44"/>
      <c r="T92" s="44"/>
      <c r="U92" s="44"/>
      <c r="V92" s="44"/>
      <c r="W92" s="44"/>
      <c r="X92" s="44"/>
      <c r="Y92" s="44"/>
      <c r="Z92" s="44"/>
      <c r="AA92" s="44"/>
      <c r="AB92" s="44"/>
      <c r="AC92" s="44"/>
      <c r="AD92" s="44"/>
      <c r="AE92" s="44"/>
      <c r="AF92" s="44"/>
      <c r="AG92" s="44"/>
      <c r="AH92" s="44"/>
      <c r="AI92" s="44"/>
      <c r="AJ92" s="44"/>
      <c r="AK92" s="44"/>
      <c r="AL92" s="44"/>
      <c r="AM92" s="44"/>
      <c r="AN92" s="44"/>
      <c r="AO92" s="44"/>
      <c r="AP92" s="44"/>
      <c r="AQ92" s="44"/>
      <c r="AR92" s="44"/>
      <c r="AS92" s="44"/>
      <c r="AT92" s="44"/>
      <c r="AU92" s="44"/>
      <c r="AV92" s="44"/>
      <c r="AW92" s="44"/>
      <c r="AX92" s="44"/>
      <c r="AY92" s="44"/>
      <c r="AZ92" s="44"/>
      <c r="BA92" s="44"/>
      <c r="BB92" s="44"/>
      <c r="BC92" s="44"/>
      <c r="BD92" s="44"/>
      <c r="BE92" s="44"/>
      <c r="BF92" s="44"/>
      <c r="BG92" s="44"/>
      <c r="BH92" s="44"/>
      <c r="BI92" s="44"/>
      <c r="BJ92" s="44"/>
      <c r="BK92" s="44"/>
      <c r="BL92" s="44" t="str">
        <f t="shared" si="50"/>
        <v>20_USA</v>
      </c>
      <c r="BM92" s="44" t="str">
        <f t="shared" si="117"/>
        <v>d_nonenergy_ccs_7_1_mo_gasoline</v>
      </c>
      <c r="BN92" s="44"/>
      <c r="BO92" s="44"/>
      <c r="BP92" s="44">
        <f t="shared" ref="BP92:CW92" si="130">BP$50*BP21</f>
        <v>0</v>
      </c>
      <c r="BQ92" s="44">
        <f t="shared" si="130"/>
        <v>0</v>
      </c>
      <c r="BR92" s="44">
        <f t="shared" si="130"/>
        <v>0</v>
      </c>
      <c r="BS92" s="44">
        <f t="shared" si="130"/>
        <v>0</v>
      </c>
      <c r="BT92" s="44">
        <f t="shared" si="130"/>
        <v>0</v>
      </c>
      <c r="BU92" s="44">
        <f t="shared" si="130"/>
        <v>0</v>
      </c>
      <c r="BV92" s="44">
        <f t="shared" si="130"/>
        <v>0</v>
      </c>
      <c r="BW92" s="44">
        <f t="shared" si="130"/>
        <v>0</v>
      </c>
      <c r="BX92" s="44">
        <f t="shared" si="130"/>
        <v>0</v>
      </c>
      <c r="BY92" s="44">
        <f t="shared" si="130"/>
        <v>0</v>
      </c>
      <c r="BZ92" s="44">
        <f t="shared" si="130"/>
        <v>0</v>
      </c>
      <c r="CA92" s="44">
        <f t="shared" si="130"/>
        <v>0</v>
      </c>
      <c r="CB92" s="44">
        <f t="shared" si="130"/>
        <v>0</v>
      </c>
      <c r="CC92" s="44">
        <f t="shared" si="130"/>
        <v>0</v>
      </c>
      <c r="CD92" s="44">
        <f t="shared" si="130"/>
        <v>0</v>
      </c>
      <c r="CE92" s="44">
        <f t="shared" si="130"/>
        <v>0</v>
      </c>
      <c r="CF92" s="44">
        <f t="shared" si="130"/>
        <v>0</v>
      </c>
      <c r="CG92" s="44">
        <f t="shared" si="130"/>
        <v>0</v>
      </c>
      <c r="CH92" s="44">
        <f t="shared" si="130"/>
        <v>0</v>
      </c>
      <c r="CI92" s="44">
        <f t="shared" si="130"/>
        <v>0</v>
      </c>
      <c r="CJ92" s="44">
        <f t="shared" si="130"/>
        <v>0</v>
      </c>
      <c r="CK92" s="44">
        <f t="shared" si="130"/>
        <v>0</v>
      </c>
      <c r="CL92" s="44">
        <f t="shared" si="130"/>
        <v>0</v>
      </c>
      <c r="CM92" s="44">
        <f t="shared" si="130"/>
        <v>0</v>
      </c>
      <c r="CN92" s="44">
        <f t="shared" si="130"/>
        <v>0</v>
      </c>
      <c r="CO92" s="44">
        <f t="shared" si="130"/>
        <v>0</v>
      </c>
      <c r="CP92" s="44">
        <f t="shared" si="130"/>
        <v>0</v>
      </c>
      <c r="CQ92" s="44">
        <f t="shared" si="130"/>
        <v>0</v>
      </c>
      <c r="CR92" s="44">
        <f t="shared" si="130"/>
        <v>0</v>
      </c>
      <c r="CS92" s="44">
        <f t="shared" si="130"/>
        <v>0</v>
      </c>
      <c r="CT92" s="44">
        <f t="shared" si="130"/>
        <v>0</v>
      </c>
      <c r="CU92" s="44">
        <f t="shared" si="130"/>
        <v>0</v>
      </c>
      <c r="CV92" s="44">
        <f t="shared" si="130"/>
        <v>0</v>
      </c>
      <c r="CW92" s="44">
        <f t="shared" si="130"/>
        <v>0</v>
      </c>
      <c r="CX92" s="44">
        <f t="shared" ref="CX92:DQ92" si="131">CX$50*CX21</f>
        <v>0</v>
      </c>
      <c r="CY92" s="44">
        <f t="shared" si="131"/>
        <v>0</v>
      </c>
      <c r="CZ92" s="44">
        <f t="shared" si="131"/>
        <v>0</v>
      </c>
      <c r="DA92" s="44">
        <f t="shared" si="131"/>
        <v>0</v>
      </c>
      <c r="DB92" s="44">
        <f t="shared" si="131"/>
        <v>0</v>
      </c>
      <c r="DC92" s="44">
        <f t="shared" si="131"/>
        <v>0</v>
      </c>
      <c r="DD92" s="44">
        <f t="shared" si="131"/>
        <v>0</v>
      </c>
      <c r="DE92" s="44">
        <f t="shared" si="131"/>
        <v>0</v>
      </c>
      <c r="DF92" s="44">
        <f t="shared" si="131"/>
        <v>0</v>
      </c>
      <c r="DG92" s="44">
        <f t="shared" si="131"/>
        <v>0</v>
      </c>
      <c r="DH92" s="44">
        <f t="shared" si="131"/>
        <v>0</v>
      </c>
      <c r="DI92" s="44">
        <f t="shared" si="131"/>
        <v>0</v>
      </c>
      <c r="DJ92" s="44">
        <f t="shared" si="131"/>
        <v>0</v>
      </c>
      <c r="DK92" s="44">
        <f t="shared" si="131"/>
        <v>0</v>
      </c>
      <c r="DL92" s="44">
        <f t="shared" si="131"/>
        <v>0</v>
      </c>
      <c r="DM92" s="44">
        <f t="shared" si="131"/>
        <v>0</v>
      </c>
      <c r="DN92" s="44">
        <f t="shared" si="131"/>
        <v>0</v>
      </c>
      <c r="DO92" s="44">
        <f t="shared" si="131"/>
        <v>0</v>
      </c>
      <c r="DP92" s="44">
        <f t="shared" si="131"/>
        <v>0</v>
      </c>
      <c r="DQ92" s="44">
        <f t="shared" si="131"/>
        <v>0</v>
      </c>
    </row>
    <row r="93" spans="1:121" x14ac:dyDescent="0.25">
      <c r="A93" s="44" t="str">
        <f t="shared" si="116"/>
        <v>20_USA</v>
      </c>
      <c r="B93" s="44" t="str">
        <f t="shared" si="116"/>
        <v>7_2_aviation_gasoline</v>
      </c>
      <c r="C93" s="44" t="str">
        <f t="shared" si="116"/>
        <v>7_2_avi_gasoline</v>
      </c>
      <c r="D93" s="44" t="s">
        <v>150</v>
      </c>
      <c r="E93" s="44"/>
      <c r="F93" s="44"/>
      <c r="G93" s="45">
        <v>0</v>
      </c>
      <c r="H93" s="44"/>
      <c r="I93" s="44"/>
      <c r="J93" s="44"/>
      <c r="K93" s="44"/>
      <c r="L93" s="44"/>
      <c r="M93" s="44"/>
      <c r="N93" s="44"/>
      <c r="O93" s="44"/>
      <c r="P93" s="44"/>
      <c r="Q93" s="44"/>
      <c r="R93" s="44"/>
      <c r="S93" s="44"/>
      <c r="T93" s="44"/>
      <c r="U93" s="44"/>
      <c r="V93" s="44"/>
      <c r="W93" s="44"/>
      <c r="X93" s="44"/>
      <c r="Y93" s="44"/>
      <c r="Z93" s="44"/>
      <c r="AA93" s="44"/>
      <c r="AB93" s="44"/>
      <c r="AC93" s="44"/>
      <c r="AD93" s="44"/>
      <c r="AE93" s="44"/>
      <c r="AF93" s="44"/>
      <c r="AG93" s="44"/>
      <c r="AH93" s="44"/>
      <c r="AI93" s="44"/>
      <c r="AJ93" s="44"/>
      <c r="AK93" s="44"/>
      <c r="AL93" s="44"/>
      <c r="AM93" s="44"/>
      <c r="AN93" s="44"/>
      <c r="AO93" s="44"/>
      <c r="AP93" s="44"/>
      <c r="AQ93" s="44"/>
      <c r="AR93" s="44"/>
      <c r="AS93" s="44"/>
      <c r="AT93" s="44"/>
      <c r="AU93" s="44"/>
      <c r="AV93" s="44"/>
      <c r="AW93" s="44"/>
      <c r="AX93" s="44"/>
      <c r="AY93" s="44"/>
      <c r="AZ93" s="44"/>
      <c r="BA93" s="44"/>
      <c r="BB93" s="44"/>
      <c r="BC93" s="44"/>
      <c r="BD93" s="44"/>
      <c r="BE93" s="44"/>
      <c r="BF93" s="44"/>
      <c r="BG93" s="44"/>
      <c r="BH93" s="44"/>
      <c r="BI93" s="44"/>
      <c r="BJ93" s="44"/>
      <c r="BK93" s="44"/>
      <c r="BL93" s="44" t="str">
        <f t="shared" si="50"/>
        <v>20_USA</v>
      </c>
      <c r="BM93" s="44" t="str">
        <f t="shared" si="117"/>
        <v>d_nonenergy_ccs_7_2_avi_gasoline</v>
      </c>
      <c r="BN93" s="44"/>
      <c r="BO93" s="44"/>
      <c r="BP93" s="44">
        <f t="shared" ref="BP93:CW93" si="132">BP$50*BP22</f>
        <v>0</v>
      </c>
      <c r="BQ93" s="44">
        <f t="shared" si="132"/>
        <v>0</v>
      </c>
      <c r="BR93" s="44">
        <f t="shared" si="132"/>
        <v>0</v>
      </c>
      <c r="BS93" s="44">
        <f t="shared" si="132"/>
        <v>0</v>
      </c>
      <c r="BT93" s="44">
        <f t="shared" si="132"/>
        <v>0</v>
      </c>
      <c r="BU93" s="44">
        <f t="shared" si="132"/>
        <v>0</v>
      </c>
      <c r="BV93" s="44">
        <f t="shared" si="132"/>
        <v>0</v>
      </c>
      <c r="BW93" s="44">
        <f t="shared" si="132"/>
        <v>0</v>
      </c>
      <c r="BX93" s="44">
        <f t="shared" si="132"/>
        <v>0</v>
      </c>
      <c r="BY93" s="44">
        <f t="shared" si="132"/>
        <v>0</v>
      </c>
      <c r="BZ93" s="44">
        <f t="shared" si="132"/>
        <v>0</v>
      </c>
      <c r="CA93" s="44">
        <f t="shared" si="132"/>
        <v>0</v>
      </c>
      <c r="CB93" s="44">
        <f t="shared" si="132"/>
        <v>0</v>
      </c>
      <c r="CC93" s="44">
        <f t="shared" si="132"/>
        <v>0</v>
      </c>
      <c r="CD93" s="44">
        <f t="shared" si="132"/>
        <v>0</v>
      </c>
      <c r="CE93" s="44">
        <f t="shared" si="132"/>
        <v>0</v>
      </c>
      <c r="CF93" s="44">
        <f t="shared" si="132"/>
        <v>0</v>
      </c>
      <c r="CG93" s="44">
        <f t="shared" si="132"/>
        <v>0</v>
      </c>
      <c r="CH93" s="44">
        <f t="shared" si="132"/>
        <v>0</v>
      </c>
      <c r="CI93" s="44">
        <f t="shared" si="132"/>
        <v>0</v>
      </c>
      <c r="CJ93" s="44">
        <f t="shared" si="132"/>
        <v>0</v>
      </c>
      <c r="CK93" s="44">
        <f t="shared" si="132"/>
        <v>0</v>
      </c>
      <c r="CL93" s="44">
        <f t="shared" si="132"/>
        <v>0</v>
      </c>
      <c r="CM93" s="44">
        <f t="shared" si="132"/>
        <v>0</v>
      </c>
      <c r="CN93" s="44">
        <f t="shared" si="132"/>
        <v>0</v>
      </c>
      <c r="CO93" s="44">
        <f t="shared" si="132"/>
        <v>0</v>
      </c>
      <c r="CP93" s="44">
        <f t="shared" si="132"/>
        <v>0</v>
      </c>
      <c r="CQ93" s="44">
        <f t="shared" si="132"/>
        <v>0</v>
      </c>
      <c r="CR93" s="44">
        <f t="shared" si="132"/>
        <v>0</v>
      </c>
      <c r="CS93" s="44">
        <f t="shared" si="132"/>
        <v>0</v>
      </c>
      <c r="CT93" s="44">
        <f t="shared" si="132"/>
        <v>0</v>
      </c>
      <c r="CU93" s="44">
        <f t="shared" si="132"/>
        <v>0</v>
      </c>
      <c r="CV93" s="44">
        <f t="shared" si="132"/>
        <v>0</v>
      </c>
      <c r="CW93" s="44">
        <f t="shared" si="132"/>
        <v>0</v>
      </c>
      <c r="CX93" s="44">
        <f t="shared" ref="CX93:DQ93" si="133">CX$50*CX22</f>
        <v>0</v>
      </c>
      <c r="CY93" s="44">
        <f t="shared" si="133"/>
        <v>0</v>
      </c>
      <c r="CZ93" s="44">
        <f t="shared" si="133"/>
        <v>0</v>
      </c>
      <c r="DA93" s="44">
        <f t="shared" si="133"/>
        <v>0</v>
      </c>
      <c r="DB93" s="44">
        <f t="shared" si="133"/>
        <v>0</v>
      </c>
      <c r="DC93" s="44">
        <f t="shared" si="133"/>
        <v>0</v>
      </c>
      <c r="DD93" s="44">
        <f t="shared" si="133"/>
        <v>0</v>
      </c>
      <c r="DE93" s="44">
        <f t="shared" si="133"/>
        <v>0</v>
      </c>
      <c r="DF93" s="44">
        <f t="shared" si="133"/>
        <v>0</v>
      </c>
      <c r="DG93" s="44">
        <f t="shared" si="133"/>
        <v>0</v>
      </c>
      <c r="DH93" s="44">
        <f t="shared" si="133"/>
        <v>0</v>
      </c>
      <c r="DI93" s="44">
        <f t="shared" si="133"/>
        <v>0</v>
      </c>
      <c r="DJ93" s="44">
        <f t="shared" si="133"/>
        <v>0</v>
      </c>
      <c r="DK93" s="44">
        <f t="shared" si="133"/>
        <v>0</v>
      </c>
      <c r="DL93" s="44">
        <f t="shared" si="133"/>
        <v>0</v>
      </c>
      <c r="DM93" s="44">
        <f t="shared" si="133"/>
        <v>0</v>
      </c>
      <c r="DN93" s="44">
        <f t="shared" si="133"/>
        <v>0</v>
      </c>
      <c r="DO93" s="44">
        <f t="shared" si="133"/>
        <v>0</v>
      </c>
      <c r="DP93" s="44">
        <f t="shared" si="133"/>
        <v>0</v>
      </c>
      <c r="DQ93" s="44">
        <f t="shared" si="133"/>
        <v>0</v>
      </c>
    </row>
    <row r="94" spans="1:121" x14ac:dyDescent="0.25">
      <c r="A94" s="44" t="str">
        <f t="shared" si="116"/>
        <v>20_USA</v>
      </c>
      <c r="B94" s="44" t="str">
        <f t="shared" si="116"/>
        <v>7_3_naphtha</v>
      </c>
      <c r="C94" s="44" t="str">
        <f t="shared" si="116"/>
        <v>7_3_naphtha</v>
      </c>
      <c r="D94" s="44" t="s">
        <v>150</v>
      </c>
      <c r="E94" s="44"/>
      <c r="F94" s="44"/>
      <c r="G94" s="45">
        <v>0</v>
      </c>
      <c r="H94" s="44"/>
      <c r="I94" s="44"/>
      <c r="J94" s="44"/>
      <c r="K94" s="44"/>
      <c r="L94" s="44"/>
      <c r="M94" s="44"/>
      <c r="N94" s="44"/>
      <c r="O94" s="44"/>
      <c r="P94" s="44"/>
      <c r="Q94" s="44"/>
      <c r="R94" s="44"/>
      <c r="S94" s="44"/>
      <c r="T94" s="44"/>
      <c r="U94" s="44"/>
      <c r="V94" s="44"/>
      <c r="W94" s="44"/>
      <c r="X94" s="44"/>
      <c r="Y94" s="44"/>
      <c r="Z94" s="44"/>
      <c r="AA94" s="44"/>
      <c r="AB94" s="44"/>
      <c r="AC94" s="44"/>
      <c r="AD94" s="44"/>
      <c r="AE94" s="44"/>
      <c r="AF94" s="44"/>
      <c r="AG94" s="44"/>
      <c r="AH94" s="44"/>
      <c r="AI94" s="44"/>
      <c r="AJ94" s="44"/>
      <c r="AK94" s="44"/>
      <c r="AL94" s="44"/>
      <c r="AM94" s="44"/>
      <c r="AN94" s="44"/>
      <c r="AO94" s="44"/>
      <c r="AP94" s="44"/>
      <c r="AQ94" s="44"/>
      <c r="AR94" s="44"/>
      <c r="AS94" s="44"/>
      <c r="AT94" s="44"/>
      <c r="AU94" s="44"/>
      <c r="AV94" s="44"/>
      <c r="AW94" s="44"/>
      <c r="AX94" s="44"/>
      <c r="AY94" s="44"/>
      <c r="AZ94" s="44"/>
      <c r="BA94" s="44"/>
      <c r="BB94" s="44"/>
      <c r="BC94" s="44"/>
      <c r="BD94" s="44"/>
      <c r="BE94" s="44"/>
      <c r="BF94" s="44"/>
      <c r="BG94" s="44"/>
      <c r="BH94" s="44"/>
      <c r="BI94" s="44"/>
      <c r="BJ94" s="44"/>
      <c r="BK94" s="44"/>
      <c r="BL94" s="44" t="str">
        <f t="shared" si="50"/>
        <v>20_USA</v>
      </c>
      <c r="BM94" s="44" t="str">
        <f t="shared" si="117"/>
        <v>d_nonenergy_ccs_7_3_naphtha</v>
      </c>
      <c r="BN94" s="44"/>
      <c r="BO94" s="44"/>
      <c r="BP94" s="44">
        <f t="shared" ref="BP94:CW94" si="134">BP$50*BP23</f>
        <v>0</v>
      </c>
      <c r="BQ94" s="44">
        <f t="shared" si="134"/>
        <v>0</v>
      </c>
      <c r="BR94" s="44">
        <f t="shared" si="134"/>
        <v>0</v>
      </c>
      <c r="BS94" s="44">
        <f t="shared" si="134"/>
        <v>0</v>
      </c>
      <c r="BT94" s="44">
        <f t="shared" si="134"/>
        <v>0</v>
      </c>
      <c r="BU94" s="44">
        <f t="shared" si="134"/>
        <v>0</v>
      </c>
      <c r="BV94" s="44">
        <f t="shared" si="134"/>
        <v>0</v>
      </c>
      <c r="BW94" s="44">
        <f t="shared" si="134"/>
        <v>0</v>
      </c>
      <c r="BX94" s="44">
        <f t="shared" si="134"/>
        <v>0</v>
      </c>
      <c r="BY94" s="44">
        <f t="shared" si="134"/>
        <v>0</v>
      </c>
      <c r="BZ94" s="44">
        <f t="shared" si="134"/>
        <v>0</v>
      </c>
      <c r="CA94" s="44">
        <f t="shared" si="134"/>
        <v>0</v>
      </c>
      <c r="CB94" s="44">
        <f t="shared" si="134"/>
        <v>0</v>
      </c>
      <c r="CC94" s="44">
        <f t="shared" si="134"/>
        <v>0</v>
      </c>
      <c r="CD94" s="44">
        <f t="shared" si="134"/>
        <v>0</v>
      </c>
      <c r="CE94" s="44">
        <f t="shared" si="134"/>
        <v>0</v>
      </c>
      <c r="CF94" s="44">
        <f t="shared" si="134"/>
        <v>0</v>
      </c>
      <c r="CG94" s="44">
        <f t="shared" si="134"/>
        <v>0</v>
      </c>
      <c r="CH94" s="44">
        <f t="shared" si="134"/>
        <v>0</v>
      </c>
      <c r="CI94" s="44">
        <f t="shared" si="134"/>
        <v>0</v>
      </c>
      <c r="CJ94" s="44">
        <f t="shared" si="134"/>
        <v>0</v>
      </c>
      <c r="CK94" s="44">
        <f t="shared" si="134"/>
        <v>0</v>
      </c>
      <c r="CL94" s="44">
        <f t="shared" si="134"/>
        <v>0</v>
      </c>
      <c r="CM94" s="44">
        <f t="shared" si="134"/>
        <v>0</v>
      </c>
      <c r="CN94" s="44">
        <f t="shared" si="134"/>
        <v>0</v>
      </c>
      <c r="CO94" s="44">
        <f t="shared" si="134"/>
        <v>0</v>
      </c>
      <c r="CP94" s="44">
        <f t="shared" si="134"/>
        <v>0</v>
      </c>
      <c r="CQ94" s="44">
        <f t="shared" si="134"/>
        <v>0</v>
      </c>
      <c r="CR94" s="44">
        <f t="shared" si="134"/>
        <v>0</v>
      </c>
      <c r="CS94" s="44">
        <f t="shared" si="134"/>
        <v>0</v>
      </c>
      <c r="CT94" s="44">
        <f t="shared" si="134"/>
        <v>0</v>
      </c>
      <c r="CU94" s="44">
        <f t="shared" si="134"/>
        <v>0</v>
      </c>
      <c r="CV94" s="44">
        <f t="shared" si="134"/>
        <v>0</v>
      </c>
      <c r="CW94" s="44">
        <f t="shared" si="134"/>
        <v>0</v>
      </c>
      <c r="CX94" s="44">
        <f t="shared" ref="CX94:DQ94" si="135">CX$50*CX23</f>
        <v>0</v>
      </c>
      <c r="CY94" s="44">
        <f t="shared" si="135"/>
        <v>0</v>
      </c>
      <c r="CZ94" s="44">
        <f t="shared" si="135"/>
        <v>0</v>
      </c>
      <c r="DA94" s="44">
        <f t="shared" si="135"/>
        <v>0</v>
      </c>
      <c r="DB94" s="44">
        <f t="shared" si="135"/>
        <v>0</v>
      </c>
      <c r="DC94" s="44">
        <f t="shared" si="135"/>
        <v>0</v>
      </c>
      <c r="DD94" s="44">
        <f t="shared" si="135"/>
        <v>0</v>
      </c>
      <c r="DE94" s="44">
        <f t="shared" si="135"/>
        <v>0</v>
      </c>
      <c r="DF94" s="44">
        <f t="shared" si="135"/>
        <v>0</v>
      </c>
      <c r="DG94" s="44">
        <f t="shared" si="135"/>
        <v>0</v>
      </c>
      <c r="DH94" s="44">
        <f t="shared" si="135"/>
        <v>0</v>
      </c>
      <c r="DI94" s="44">
        <f t="shared" si="135"/>
        <v>0</v>
      </c>
      <c r="DJ94" s="44">
        <f t="shared" si="135"/>
        <v>0</v>
      </c>
      <c r="DK94" s="44">
        <f t="shared" si="135"/>
        <v>0</v>
      </c>
      <c r="DL94" s="44">
        <f t="shared" si="135"/>
        <v>0</v>
      </c>
      <c r="DM94" s="44">
        <f t="shared" si="135"/>
        <v>0</v>
      </c>
      <c r="DN94" s="44">
        <f t="shared" si="135"/>
        <v>0</v>
      </c>
      <c r="DO94" s="44">
        <f t="shared" si="135"/>
        <v>0</v>
      </c>
      <c r="DP94" s="44">
        <f t="shared" si="135"/>
        <v>0</v>
      </c>
      <c r="DQ94" s="44">
        <f t="shared" si="135"/>
        <v>0</v>
      </c>
    </row>
    <row r="95" spans="1:121" x14ac:dyDescent="0.25">
      <c r="A95" s="44" t="str">
        <f t="shared" si="116"/>
        <v>20_USA</v>
      </c>
      <c r="B95" s="44" t="str">
        <f t="shared" si="116"/>
        <v>7_x_jet_fuel</v>
      </c>
      <c r="C95" s="44" t="str">
        <f t="shared" si="116"/>
        <v>7_x_jet_fuel</v>
      </c>
      <c r="D95" s="44" t="s">
        <v>150</v>
      </c>
      <c r="E95" s="44"/>
      <c r="F95" s="44"/>
      <c r="G95" s="45">
        <v>0</v>
      </c>
      <c r="H95" s="44"/>
      <c r="I95" s="44"/>
      <c r="J95" s="44"/>
      <c r="K95" s="44"/>
      <c r="L95" s="44"/>
      <c r="M95" s="44"/>
      <c r="N95" s="44"/>
      <c r="O95" s="44"/>
      <c r="P95" s="44"/>
      <c r="Q95" s="44"/>
      <c r="R95" s="44"/>
      <c r="S95" s="44"/>
      <c r="T95" s="44"/>
      <c r="U95" s="44"/>
      <c r="V95" s="44"/>
      <c r="W95" s="44"/>
      <c r="X95" s="44"/>
      <c r="Y95" s="44"/>
      <c r="Z95" s="44"/>
      <c r="AA95" s="44"/>
      <c r="AB95" s="44"/>
      <c r="AC95" s="44"/>
      <c r="AD95" s="44"/>
      <c r="AE95" s="44"/>
      <c r="AF95" s="44"/>
      <c r="AG95" s="44"/>
      <c r="AH95" s="44"/>
      <c r="AI95" s="44"/>
      <c r="AJ95" s="44"/>
      <c r="AK95" s="44"/>
      <c r="AL95" s="44"/>
      <c r="AM95" s="44"/>
      <c r="AN95" s="44"/>
      <c r="AO95" s="44"/>
      <c r="AP95" s="44"/>
      <c r="AQ95" s="44"/>
      <c r="AR95" s="44"/>
      <c r="AS95" s="44"/>
      <c r="AT95" s="44"/>
      <c r="AU95" s="44"/>
      <c r="AV95" s="44"/>
      <c r="AW95" s="44"/>
      <c r="AX95" s="44"/>
      <c r="AY95" s="44"/>
      <c r="AZ95" s="44"/>
      <c r="BA95" s="44"/>
      <c r="BB95" s="44"/>
      <c r="BC95" s="44"/>
      <c r="BD95" s="44"/>
      <c r="BE95" s="44"/>
      <c r="BF95" s="44"/>
      <c r="BG95" s="44"/>
      <c r="BH95" s="44"/>
      <c r="BI95" s="44"/>
      <c r="BJ95" s="44"/>
      <c r="BK95" s="44"/>
      <c r="BL95" s="44" t="str">
        <f t="shared" si="50"/>
        <v>20_USA</v>
      </c>
      <c r="BM95" s="44" t="str">
        <f t="shared" si="117"/>
        <v>d_nonenergy_ccs_7_x_jet_fuel</v>
      </c>
      <c r="BN95" s="44"/>
      <c r="BO95" s="44"/>
      <c r="BP95" s="44">
        <f t="shared" ref="BP95:CW95" si="136">BP$50*BP24</f>
        <v>0</v>
      </c>
      <c r="BQ95" s="44">
        <f t="shared" si="136"/>
        <v>0</v>
      </c>
      <c r="BR95" s="44">
        <f t="shared" si="136"/>
        <v>0</v>
      </c>
      <c r="BS95" s="44">
        <f t="shared" si="136"/>
        <v>0</v>
      </c>
      <c r="BT95" s="44">
        <f t="shared" si="136"/>
        <v>0</v>
      </c>
      <c r="BU95" s="44">
        <f t="shared" si="136"/>
        <v>0</v>
      </c>
      <c r="BV95" s="44">
        <f t="shared" si="136"/>
        <v>0</v>
      </c>
      <c r="BW95" s="44">
        <f t="shared" si="136"/>
        <v>0</v>
      </c>
      <c r="BX95" s="44">
        <f t="shared" si="136"/>
        <v>0</v>
      </c>
      <c r="BY95" s="44">
        <f t="shared" si="136"/>
        <v>0</v>
      </c>
      <c r="BZ95" s="44">
        <f t="shared" si="136"/>
        <v>0</v>
      </c>
      <c r="CA95" s="44">
        <f t="shared" si="136"/>
        <v>0</v>
      </c>
      <c r="CB95" s="44">
        <f t="shared" si="136"/>
        <v>0</v>
      </c>
      <c r="CC95" s="44">
        <f t="shared" si="136"/>
        <v>0</v>
      </c>
      <c r="CD95" s="44">
        <f t="shared" si="136"/>
        <v>0</v>
      </c>
      <c r="CE95" s="44">
        <f t="shared" si="136"/>
        <v>0</v>
      </c>
      <c r="CF95" s="44">
        <f t="shared" si="136"/>
        <v>0</v>
      </c>
      <c r="CG95" s="44">
        <f t="shared" si="136"/>
        <v>0</v>
      </c>
      <c r="CH95" s="44">
        <f t="shared" si="136"/>
        <v>0</v>
      </c>
      <c r="CI95" s="44">
        <f t="shared" si="136"/>
        <v>0</v>
      </c>
      <c r="CJ95" s="44">
        <f t="shared" si="136"/>
        <v>0</v>
      </c>
      <c r="CK95" s="44">
        <f t="shared" si="136"/>
        <v>0</v>
      </c>
      <c r="CL95" s="44">
        <f t="shared" si="136"/>
        <v>0</v>
      </c>
      <c r="CM95" s="44">
        <f t="shared" si="136"/>
        <v>0</v>
      </c>
      <c r="CN95" s="44">
        <f t="shared" si="136"/>
        <v>0</v>
      </c>
      <c r="CO95" s="44">
        <f t="shared" si="136"/>
        <v>0</v>
      </c>
      <c r="CP95" s="44">
        <f t="shared" si="136"/>
        <v>0</v>
      </c>
      <c r="CQ95" s="44">
        <f t="shared" si="136"/>
        <v>0</v>
      </c>
      <c r="CR95" s="44">
        <f t="shared" si="136"/>
        <v>0</v>
      </c>
      <c r="CS95" s="44">
        <f t="shared" si="136"/>
        <v>0</v>
      </c>
      <c r="CT95" s="44">
        <f t="shared" si="136"/>
        <v>0</v>
      </c>
      <c r="CU95" s="44">
        <f t="shared" si="136"/>
        <v>0</v>
      </c>
      <c r="CV95" s="44">
        <f t="shared" si="136"/>
        <v>0</v>
      </c>
      <c r="CW95" s="44">
        <f t="shared" si="136"/>
        <v>0</v>
      </c>
      <c r="CX95" s="44">
        <f t="shared" ref="CX95:DQ95" si="137">CX$50*CX24</f>
        <v>0</v>
      </c>
      <c r="CY95" s="44">
        <f t="shared" si="137"/>
        <v>0</v>
      </c>
      <c r="CZ95" s="44">
        <f t="shared" si="137"/>
        <v>0</v>
      </c>
      <c r="DA95" s="44">
        <f t="shared" si="137"/>
        <v>0</v>
      </c>
      <c r="DB95" s="44">
        <f t="shared" si="137"/>
        <v>0</v>
      </c>
      <c r="DC95" s="44">
        <f t="shared" si="137"/>
        <v>0</v>
      </c>
      <c r="DD95" s="44">
        <f t="shared" si="137"/>
        <v>0</v>
      </c>
      <c r="DE95" s="44">
        <f t="shared" si="137"/>
        <v>0</v>
      </c>
      <c r="DF95" s="44">
        <f t="shared" si="137"/>
        <v>0</v>
      </c>
      <c r="DG95" s="44">
        <f t="shared" si="137"/>
        <v>0</v>
      </c>
      <c r="DH95" s="44">
        <f t="shared" si="137"/>
        <v>0</v>
      </c>
      <c r="DI95" s="44">
        <f t="shared" si="137"/>
        <v>0</v>
      </c>
      <c r="DJ95" s="44">
        <f t="shared" si="137"/>
        <v>0</v>
      </c>
      <c r="DK95" s="44">
        <f t="shared" si="137"/>
        <v>0</v>
      </c>
      <c r="DL95" s="44">
        <f t="shared" si="137"/>
        <v>0</v>
      </c>
      <c r="DM95" s="44">
        <f t="shared" si="137"/>
        <v>0</v>
      </c>
      <c r="DN95" s="44">
        <f t="shared" si="137"/>
        <v>0</v>
      </c>
      <c r="DO95" s="44">
        <f t="shared" si="137"/>
        <v>0</v>
      </c>
      <c r="DP95" s="44">
        <f t="shared" si="137"/>
        <v>0</v>
      </c>
      <c r="DQ95" s="44">
        <f t="shared" si="137"/>
        <v>0</v>
      </c>
    </row>
    <row r="96" spans="1:121" x14ac:dyDescent="0.25">
      <c r="A96" s="44" t="str">
        <f t="shared" si="116"/>
        <v>20_USA</v>
      </c>
      <c r="B96" s="44" t="str">
        <f t="shared" si="116"/>
        <v>7_6_kerosene</v>
      </c>
      <c r="C96" s="44" t="str">
        <f t="shared" si="116"/>
        <v>7_6_kerosene</v>
      </c>
      <c r="D96" s="44" t="s">
        <v>150</v>
      </c>
      <c r="E96" s="44"/>
      <c r="F96" s="44"/>
      <c r="G96" s="45">
        <v>0</v>
      </c>
      <c r="H96" s="44"/>
      <c r="I96" s="44"/>
      <c r="J96" s="44"/>
      <c r="K96" s="44"/>
      <c r="L96" s="44"/>
      <c r="M96" s="44"/>
      <c r="N96" s="44"/>
      <c r="O96" s="44"/>
      <c r="P96" s="44"/>
      <c r="Q96" s="44"/>
      <c r="R96" s="44"/>
      <c r="S96" s="44"/>
      <c r="T96" s="44"/>
      <c r="U96" s="44"/>
      <c r="V96" s="44"/>
      <c r="W96" s="44"/>
      <c r="X96" s="44"/>
      <c r="Y96" s="44"/>
      <c r="Z96" s="44"/>
      <c r="AA96" s="44"/>
      <c r="AB96" s="44"/>
      <c r="AC96" s="44"/>
      <c r="AD96" s="44"/>
      <c r="AE96" s="44"/>
      <c r="AF96" s="44"/>
      <c r="AG96" s="44"/>
      <c r="AH96" s="44"/>
      <c r="AI96" s="44"/>
      <c r="AJ96" s="44"/>
      <c r="AK96" s="44"/>
      <c r="AL96" s="44"/>
      <c r="AM96" s="44"/>
      <c r="AN96" s="44"/>
      <c r="AO96" s="44"/>
      <c r="AP96" s="44"/>
      <c r="AQ96" s="44"/>
      <c r="AR96" s="44"/>
      <c r="AS96" s="44"/>
      <c r="AT96" s="44"/>
      <c r="AU96" s="44"/>
      <c r="AV96" s="44"/>
      <c r="AW96" s="44"/>
      <c r="AX96" s="44"/>
      <c r="AY96" s="44"/>
      <c r="AZ96" s="44"/>
      <c r="BA96" s="44"/>
      <c r="BB96" s="44"/>
      <c r="BC96" s="44"/>
      <c r="BD96" s="44"/>
      <c r="BE96" s="44"/>
      <c r="BF96" s="44"/>
      <c r="BG96" s="44"/>
      <c r="BH96" s="44"/>
      <c r="BI96" s="44"/>
      <c r="BJ96" s="44"/>
      <c r="BK96" s="44"/>
      <c r="BL96" s="44" t="str">
        <f t="shared" si="50"/>
        <v>20_USA</v>
      </c>
      <c r="BM96" s="44" t="str">
        <f t="shared" si="117"/>
        <v>d_nonenergy_ccs_7_6_kerosene</v>
      </c>
      <c r="BN96" s="44"/>
      <c r="BO96" s="44"/>
      <c r="BP96" s="44">
        <f t="shared" ref="BP96:CW96" si="138">BP$50*BP25</f>
        <v>0</v>
      </c>
      <c r="BQ96" s="44">
        <f t="shared" si="138"/>
        <v>0</v>
      </c>
      <c r="BR96" s="44">
        <f t="shared" si="138"/>
        <v>0</v>
      </c>
      <c r="BS96" s="44">
        <f t="shared" si="138"/>
        <v>0</v>
      </c>
      <c r="BT96" s="44">
        <f t="shared" si="138"/>
        <v>0</v>
      </c>
      <c r="BU96" s="44">
        <f t="shared" si="138"/>
        <v>0</v>
      </c>
      <c r="BV96" s="44">
        <f t="shared" si="138"/>
        <v>0</v>
      </c>
      <c r="BW96" s="44">
        <f t="shared" si="138"/>
        <v>0</v>
      </c>
      <c r="BX96" s="44">
        <f t="shared" si="138"/>
        <v>0</v>
      </c>
      <c r="BY96" s="44">
        <f t="shared" si="138"/>
        <v>0</v>
      </c>
      <c r="BZ96" s="44">
        <f t="shared" si="138"/>
        <v>0</v>
      </c>
      <c r="CA96" s="44">
        <f t="shared" si="138"/>
        <v>0</v>
      </c>
      <c r="CB96" s="44">
        <f t="shared" si="138"/>
        <v>0</v>
      </c>
      <c r="CC96" s="44">
        <f t="shared" si="138"/>
        <v>0</v>
      </c>
      <c r="CD96" s="44">
        <f t="shared" si="138"/>
        <v>0</v>
      </c>
      <c r="CE96" s="44">
        <f t="shared" si="138"/>
        <v>0</v>
      </c>
      <c r="CF96" s="44">
        <f t="shared" si="138"/>
        <v>0</v>
      </c>
      <c r="CG96" s="44">
        <f t="shared" si="138"/>
        <v>0</v>
      </c>
      <c r="CH96" s="44">
        <f t="shared" si="138"/>
        <v>0</v>
      </c>
      <c r="CI96" s="44">
        <f t="shared" si="138"/>
        <v>0</v>
      </c>
      <c r="CJ96" s="44">
        <f t="shared" si="138"/>
        <v>0</v>
      </c>
      <c r="CK96" s="44">
        <f t="shared" si="138"/>
        <v>0</v>
      </c>
      <c r="CL96" s="44">
        <f t="shared" si="138"/>
        <v>0</v>
      </c>
      <c r="CM96" s="44">
        <f t="shared" si="138"/>
        <v>0</v>
      </c>
      <c r="CN96" s="44">
        <f t="shared" si="138"/>
        <v>0</v>
      </c>
      <c r="CO96" s="44">
        <f t="shared" si="138"/>
        <v>0</v>
      </c>
      <c r="CP96" s="44">
        <f t="shared" si="138"/>
        <v>0</v>
      </c>
      <c r="CQ96" s="44">
        <f t="shared" si="138"/>
        <v>0</v>
      </c>
      <c r="CR96" s="44">
        <f t="shared" si="138"/>
        <v>0</v>
      </c>
      <c r="CS96" s="44">
        <f t="shared" si="138"/>
        <v>0</v>
      </c>
      <c r="CT96" s="44">
        <f t="shared" si="138"/>
        <v>0</v>
      </c>
      <c r="CU96" s="44">
        <f t="shared" si="138"/>
        <v>0</v>
      </c>
      <c r="CV96" s="44">
        <f t="shared" si="138"/>
        <v>0</v>
      </c>
      <c r="CW96" s="44">
        <f t="shared" si="138"/>
        <v>0</v>
      </c>
      <c r="CX96" s="44">
        <f t="shared" ref="CX96:DQ96" si="139">CX$50*CX25</f>
        <v>0</v>
      </c>
      <c r="CY96" s="44">
        <f t="shared" si="139"/>
        <v>0</v>
      </c>
      <c r="CZ96" s="44">
        <f t="shared" si="139"/>
        <v>0</v>
      </c>
      <c r="DA96" s="44">
        <f t="shared" si="139"/>
        <v>0</v>
      </c>
      <c r="DB96" s="44">
        <f t="shared" si="139"/>
        <v>0</v>
      </c>
      <c r="DC96" s="44">
        <f t="shared" si="139"/>
        <v>0</v>
      </c>
      <c r="DD96" s="44">
        <f t="shared" si="139"/>
        <v>0</v>
      </c>
      <c r="DE96" s="44">
        <f t="shared" si="139"/>
        <v>0</v>
      </c>
      <c r="DF96" s="44">
        <f t="shared" si="139"/>
        <v>0</v>
      </c>
      <c r="DG96" s="44">
        <f t="shared" si="139"/>
        <v>0</v>
      </c>
      <c r="DH96" s="44">
        <f t="shared" si="139"/>
        <v>0</v>
      </c>
      <c r="DI96" s="44">
        <f t="shared" si="139"/>
        <v>0</v>
      </c>
      <c r="DJ96" s="44">
        <f t="shared" si="139"/>
        <v>0</v>
      </c>
      <c r="DK96" s="44">
        <f t="shared" si="139"/>
        <v>0</v>
      </c>
      <c r="DL96" s="44">
        <f t="shared" si="139"/>
        <v>0</v>
      </c>
      <c r="DM96" s="44">
        <f t="shared" si="139"/>
        <v>0</v>
      </c>
      <c r="DN96" s="44">
        <f t="shared" si="139"/>
        <v>0</v>
      </c>
      <c r="DO96" s="44">
        <f t="shared" si="139"/>
        <v>0</v>
      </c>
      <c r="DP96" s="44">
        <f t="shared" si="139"/>
        <v>0</v>
      </c>
      <c r="DQ96" s="44">
        <f t="shared" si="139"/>
        <v>0</v>
      </c>
    </row>
    <row r="97" spans="1:121" x14ac:dyDescent="0.25">
      <c r="A97" s="44" t="str">
        <f t="shared" si="116"/>
        <v>20_USA</v>
      </c>
      <c r="B97" s="44" t="str">
        <f t="shared" si="116"/>
        <v>7_7_gas_diesel_oil</v>
      </c>
      <c r="C97" s="44" t="str">
        <f t="shared" si="116"/>
        <v>7_7_gas_diesel_oil</v>
      </c>
      <c r="D97" s="44" t="s">
        <v>150</v>
      </c>
      <c r="E97" s="44"/>
      <c r="F97" s="44"/>
      <c r="G97" s="45">
        <v>0</v>
      </c>
      <c r="H97" s="44"/>
      <c r="I97" s="44"/>
      <c r="J97" s="44"/>
      <c r="K97" s="44"/>
      <c r="L97" s="44"/>
      <c r="M97" s="44"/>
      <c r="N97" s="44"/>
      <c r="O97" s="44"/>
      <c r="P97" s="44"/>
      <c r="Q97" s="44"/>
      <c r="R97" s="44"/>
      <c r="S97" s="44"/>
      <c r="T97" s="44"/>
      <c r="U97" s="44"/>
      <c r="V97" s="44"/>
      <c r="W97" s="44"/>
      <c r="X97" s="44"/>
      <c r="Y97" s="44"/>
      <c r="Z97" s="44"/>
      <c r="AA97" s="44"/>
      <c r="AB97" s="44"/>
      <c r="AC97" s="44"/>
      <c r="AD97" s="44"/>
      <c r="AE97" s="44"/>
      <c r="AF97" s="44"/>
      <c r="AG97" s="44"/>
      <c r="AH97" s="44"/>
      <c r="AI97" s="44"/>
      <c r="AJ97" s="44"/>
      <c r="AK97" s="44"/>
      <c r="AL97" s="44"/>
      <c r="AM97" s="44"/>
      <c r="AN97" s="44"/>
      <c r="AO97" s="44"/>
      <c r="AP97" s="44"/>
      <c r="AQ97" s="44"/>
      <c r="AR97" s="44"/>
      <c r="AS97" s="44"/>
      <c r="AT97" s="44"/>
      <c r="AU97" s="44"/>
      <c r="AV97" s="44"/>
      <c r="AW97" s="44"/>
      <c r="AX97" s="44"/>
      <c r="AY97" s="44"/>
      <c r="AZ97" s="44"/>
      <c r="BA97" s="44"/>
      <c r="BB97" s="44"/>
      <c r="BC97" s="44"/>
      <c r="BD97" s="44"/>
      <c r="BE97" s="44"/>
      <c r="BF97" s="44"/>
      <c r="BG97" s="44"/>
      <c r="BH97" s="44"/>
      <c r="BI97" s="44"/>
      <c r="BJ97" s="44"/>
      <c r="BK97" s="44"/>
      <c r="BL97" s="44" t="str">
        <f t="shared" si="50"/>
        <v>20_USA</v>
      </c>
      <c r="BM97" s="44" t="str">
        <f t="shared" si="117"/>
        <v>d_nonenergy_ccs_7_7_gas_diesel_oil</v>
      </c>
      <c r="BN97" s="44"/>
      <c r="BO97" s="44"/>
      <c r="BP97" s="44">
        <f t="shared" ref="BP97:CW97" si="140">BP$50*BP26</f>
        <v>0</v>
      </c>
      <c r="BQ97" s="44">
        <f t="shared" si="140"/>
        <v>0</v>
      </c>
      <c r="BR97" s="44">
        <f t="shared" si="140"/>
        <v>0</v>
      </c>
      <c r="BS97" s="44">
        <f t="shared" si="140"/>
        <v>0</v>
      </c>
      <c r="BT97" s="44">
        <f t="shared" si="140"/>
        <v>0</v>
      </c>
      <c r="BU97" s="44">
        <f t="shared" si="140"/>
        <v>0</v>
      </c>
      <c r="BV97" s="44">
        <f t="shared" si="140"/>
        <v>0</v>
      </c>
      <c r="BW97" s="44">
        <f t="shared" si="140"/>
        <v>0</v>
      </c>
      <c r="BX97" s="44">
        <f t="shared" si="140"/>
        <v>0</v>
      </c>
      <c r="BY97" s="44">
        <f t="shared" si="140"/>
        <v>0</v>
      </c>
      <c r="BZ97" s="44">
        <f t="shared" si="140"/>
        <v>0</v>
      </c>
      <c r="CA97" s="44">
        <f t="shared" si="140"/>
        <v>0</v>
      </c>
      <c r="CB97" s="44">
        <f t="shared" si="140"/>
        <v>0</v>
      </c>
      <c r="CC97" s="44">
        <f t="shared" si="140"/>
        <v>0</v>
      </c>
      <c r="CD97" s="44">
        <f t="shared" si="140"/>
        <v>0</v>
      </c>
      <c r="CE97" s="44">
        <f t="shared" si="140"/>
        <v>0</v>
      </c>
      <c r="CF97" s="44">
        <f t="shared" si="140"/>
        <v>0</v>
      </c>
      <c r="CG97" s="44">
        <f t="shared" si="140"/>
        <v>0</v>
      </c>
      <c r="CH97" s="44">
        <f t="shared" si="140"/>
        <v>0</v>
      </c>
      <c r="CI97" s="44">
        <f t="shared" si="140"/>
        <v>0</v>
      </c>
      <c r="CJ97" s="44">
        <f t="shared" si="140"/>
        <v>0</v>
      </c>
      <c r="CK97" s="44">
        <f t="shared" si="140"/>
        <v>0</v>
      </c>
      <c r="CL97" s="44">
        <f t="shared" si="140"/>
        <v>0</v>
      </c>
      <c r="CM97" s="44">
        <f t="shared" si="140"/>
        <v>0</v>
      </c>
      <c r="CN97" s="44">
        <f t="shared" si="140"/>
        <v>0</v>
      </c>
      <c r="CO97" s="44">
        <f t="shared" si="140"/>
        <v>0</v>
      </c>
      <c r="CP97" s="44">
        <f t="shared" si="140"/>
        <v>0</v>
      </c>
      <c r="CQ97" s="44">
        <f t="shared" si="140"/>
        <v>0</v>
      </c>
      <c r="CR97" s="44">
        <f t="shared" si="140"/>
        <v>0</v>
      </c>
      <c r="CS97" s="44">
        <f t="shared" si="140"/>
        <v>0</v>
      </c>
      <c r="CT97" s="44">
        <f t="shared" si="140"/>
        <v>0</v>
      </c>
      <c r="CU97" s="44">
        <f t="shared" si="140"/>
        <v>0</v>
      </c>
      <c r="CV97" s="44">
        <f t="shared" si="140"/>
        <v>0</v>
      </c>
      <c r="CW97" s="44">
        <f t="shared" si="140"/>
        <v>0</v>
      </c>
      <c r="CX97" s="44">
        <f t="shared" ref="CX97:DQ97" si="141">CX$50*CX26</f>
        <v>0</v>
      </c>
      <c r="CY97" s="44">
        <f t="shared" si="141"/>
        <v>0</v>
      </c>
      <c r="CZ97" s="44">
        <f t="shared" si="141"/>
        <v>0</v>
      </c>
      <c r="DA97" s="44">
        <f t="shared" si="141"/>
        <v>0</v>
      </c>
      <c r="DB97" s="44">
        <f t="shared" si="141"/>
        <v>0</v>
      </c>
      <c r="DC97" s="44">
        <f t="shared" si="141"/>
        <v>0</v>
      </c>
      <c r="DD97" s="44">
        <f t="shared" si="141"/>
        <v>0</v>
      </c>
      <c r="DE97" s="44">
        <f t="shared" si="141"/>
        <v>0</v>
      </c>
      <c r="DF97" s="44">
        <f t="shared" si="141"/>
        <v>0</v>
      </c>
      <c r="DG97" s="44">
        <f t="shared" si="141"/>
        <v>0</v>
      </c>
      <c r="DH97" s="44">
        <f t="shared" si="141"/>
        <v>0</v>
      </c>
      <c r="DI97" s="44">
        <f t="shared" si="141"/>
        <v>0</v>
      </c>
      <c r="DJ97" s="44">
        <f t="shared" si="141"/>
        <v>0</v>
      </c>
      <c r="DK97" s="44">
        <f t="shared" si="141"/>
        <v>0</v>
      </c>
      <c r="DL97" s="44">
        <f t="shared" si="141"/>
        <v>0</v>
      </c>
      <c r="DM97" s="44">
        <f t="shared" si="141"/>
        <v>0</v>
      </c>
      <c r="DN97" s="44">
        <f t="shared" si="141"/>
        <v>0</v>
      </c>
      <c r="DO97" s="44">
        <f t="shared" si="141"/>
        <v>0</v>
      </c>
      <c r="DP97" s="44">
        <f t="shared" si="141"/>
        <v>0</v>
      </c>
      <c r="DQ97" s="44">
        <f t="shared" si="141"/>
        <v>0</v>
      </c>
    </row>
    <row r="98" spans="1:121" x14ac:dyDescent="0.25">
      <c r="A98" s="44" t="str">
        <f t="shared" si="116"/>
        <v>20_USA</v>
      </c>
      <c r="B98" s="44" t="str">
        <f t="shared" si="116"/>
        <v>7_8_fuel_oil</v>
      </c>
      <c r="C98" s="44" t="str">
        <f t="shared" si="116"/>
        <v>7_8_fuel_oil</v>
      </c>
      <c r="D98" s="44" t="s">
        <v>150</v>
      </c>
      <c r="E98" s="44"/>
      <c r="F98" s="44"/>
      <c r="G98" s="45">
        <v>0</v>
      </c>
      <c r="H98" s="44"/>
      <c r="I98" s="44"/>
      <c r="J98" s="44"/>
      <c r="K98" s="44"/>
      <c r="L98" s="44"/>
      <c r="M98" s="44"/>
      <c r="N98" s="44"/>
      <c r="O98" s="44"/>
      <c r="P98" s="44"/>
      <c r="Q98" s="44"/>
      <c r="R98" s="44"/>
      <c r="S98" s="44"/>
      <c r="T98" s="44"/>
      <c r="U98" s="44"/>
      <c r="V98" s="44"/>
      <c r="W98" s="44"/>
      <c r="X98" s="44"/>
      <c r="Y98" s="44"/>
      <c r="Z98" s="44"/>
      <c r="AA98" s="44"/>
      <c r="AB98" s="44"/>
      <c r="AC98" s="44"/>
      <c r="AD98" s="44"/>
      <c r="AE98" s="44"/>
      <c r="AF98" s="44"/>
      <c r="AG98" s="44"/>
      <c r="AH98" s="44"/>
      <c r="AI98" s="44"/>
      <c r="AJ98" s="44"/>
      <c r="AK98" s="44"/>
      <c r="AL98" s="44"/>
      <c r="AM98" s="44"/>
      <c r="AN98" s="44"/>
      <c r="AO98" s="44"/>
      <c r="AP98" s="44"/>
      <c r="AQ98" s="44"/>
      <c r="AR98" s="44"/>
      <c r="AS98" s="44"/>
      <c r="AT98" s="44"/>
      <c r="AU98" s="44"/>
      <c r="AV98" s="44"/>
      <c r="AW98" s="44"/>
      <c r="AX98" s="44"/>
      <c r="AY98" s="44"/>
      <c r="AZ98" s="44"/>
      <c r="BA98" s="44"/>
      <c r="BB98" s="44"/>
      <c r="BC98" s="44"/>
      <c r="BD98" s="44"/>
      <c r="BE98" s="44"/>
      <c r="BF98" s="44"/>
      <c r="BG98" s="44"/>
      <c r="BH98" s="44"/>
      <c r="BI98" s="44"/>
      <c r="BJ98" s="44"/>
      <c r="BK98" s="44"/>
      <c r="BL98" s="44" t="str">
        <f t="shared" si="50"/>
        <v>20_USA</v>
      </c>
      <c r="BM98" s="44" t="str">
        <f t="shared" si="117"/>
        <v>d_nonenergy_ccs_7_8_fuel_oil</v>
      </c>
      <c r="BN98" s="44"/>
      <c r="BO98" s="44"/>
      <c r="BP98" s="44">
        <f t="shared" ref="BP98:CW98" si="142">BP$50*BP27</f>
        <v>0</v>
      </c>
      <c r="BQ98" s="44">
        <f t="shared" si="142"/>
        <v>0</v>
      </c>
      <c r="BR98" s="44">
        <f t="shared" si="142"/>
        <v>0</v>
      </c>
      <c r="BS98" s="44">
        <f t="shared" si="142"/>
        <v>0</v>
      </c>
      <c r="BT98" s="44">
        <f t="shared" si="142"/>
        <v>0</v>
      </c>
      <c r="BU98" s="44">
        <f t="shared" si="142"/>
        <v>0</v>
      </c>
      <c r="BV98" s="44">
        <f t="shared" si="142"/>
        <v>0</v>
      </c>
      <c r="BW98" s="44">
        <f t="shared" si="142"/>
        <v>0</v>
      </c>
      <c r="BX98" s="44">
        <f t="shared" si="142"/>
        <v>0</v>
      </c>
      <c r="BY98" s="44">
        <f t="shared" si="142"/>
        <v>0</v>
      </c>
      <c r="BZ98" s="44">
        <f t="shared" si="142"/>
        <v>0</v>
      </c>
      <c r="CA98" s="44">
        <f t="shared" si="142"/>
        <v>0</v>
      </c>
      <c r="CB98" s="44">
        <f t="shared" si="142"/>
        <v>0</v>
      </c>
      <c r="CC98" s="44">
        <f t="shared" si="142"/>
        <v>0</v>
      </c>
      <c r="CD98" s="44">
        <f t="shared" si="142"/>
        <v>0</v>
      </c>
      <c r="CE98" s="44">
        <f t="shared" si="142"/>
        <v>0</v>
      </c>
      <c r="CF98" s="44">
        <f t="shared" si="142"/>
        <v>0</v>
      </c>
      <c r="CG98" s="44">
        <f t="shared" si="142"/>
        <v>0</v>
      </c>
      <c r="CH98" s="44">
        <f t="shared" si="142"/>
        <v>0</v>
      </c>
      <c r="CI98" s="44">
        <f t="shared" si="142"/>
        <v>0</v>
      </c>
      <c r="CJ98" s="44">
        <f t="shared" si="142"/>
        <v>0</v>
      </c>
      <c r="CK98" s="44">
        <f t="shared" si="142"/>
        <v>0</v>
      </c>
      <c r="CL98" s="44">
        <f t="shared" si="142"/>
        <v>0</v>
      </c>
      <c r="CM98" s="44">
        <f t="shared" si="142"/>
        <v>0</v>
      </c>
      <c r="CN98" s="44">
        <f t="shared" si="142"/>
        <v>0</v>
      </c>
      <c r="CO98" s="44">
        <f t="shared" si="142"/>
        <v>0</v>
      </c>
      <c r="CP98" s="44">
        <f t="shared" si="142"/>
        <v>0</v>
      </c>
      <c r="CQ98" s="44">
        <f t="shared" si="142"/>
        <v>0</v>
      </c>
      <c r="CR98" s="44">
        <f t="shared" si="142"/>
        <v>0</v>
      </c>
      <c r="CS98" s="44">
        <f t="shared" si="142"/>
        <v>0</v>
      </c>
      <c r="CT98" s="44">
        <f t="shared" si="142"/>
        <v>0</v>
      </c>
      <c r="CU98" s="44">
        <f t="shared" si="142"/>
        <v>0</v>
      </c>
      <c r="CV98" s="44">
        <f t="shared" si="142"/>
        <v>0</v>
      </c>
      <c r="CW98" s="44">
        <f t="shared" si="142"/>
        <v>0</v>
      </c>
      <c r="CX98" s="44">
        <f t="shared" ref="CX98:DQ98" si="143">CX$50*CX27</f>
        <v>0</v>
      </c>
      <c r="CY98" s="44">
        <f t="shared" si="143"/>
        <v>0</v>
      </c>
      <c r="CZ98" s="44">
        <f t="shared" si="143"/>
        <v>0</v>
      </c>
      <c r="DA98" s="44">
        <f t="shared" si="143"/>
        <v>0</v>
      </c>
      <c r="DB98" s="44">
        <f t="shared" si="143"/>
        <v>0</v>
      </c>
      <c r="DC98" s="44">
        <f t="shared" si="143"/>
        <v>0</v>
      </c>
      <c r="DD98" s="44">
        <f t="shared" si="143"/>
        <v>0</v>
      </c>
      <c r="DE98" s="44">
        <f t="shared" si="143"/>
        <v>0</v>
      </c>
      <c r="DF98" s="44">
        <f t="shared" si="143"/>
        <v>0</v>
      </c>
      <c r="DG98" s="44">
        <f t="shared" si="143"/>
        <v>0</v>
      </c>
      <c r="DH98" s="44">
        <f t="shared" si="143"/>
        <v>0</v>
      </c>
      <c r="DI98" s="44">
        <f t="shared" si="143"/>
        <v>0</v>
      </c>
      <c r="DJ98" s="44">
        <f t="shared" si="143"/>
        <v>0</v>
      </c>
      <c r="DK98" s="44">
        <f t="shared" si="143"/>
        <v>0</v>
      </c>
      <c r="DL98" s="44">
        <f t="shared" si="143"/>
        <v>0</v>
      </c>
      <c r="DM98" s="44">
        <f t="shared" si="143"/>
        <v>0</v>
      </c>
      <c r="DN98" s="44">
        <f t="shared" si="143"/>
        <v>0</v>
      </c>
      <c r="DO98" s="44">
        <f t="shared" si="143"/>
        <v>0</v>
      </c>
      <c r="DP98" s="44">
        <f t="shared" si="143"/>
        <v>0</v>
      </c>
      <c r="DQ98" s="44">
        <f t="shared" si="143"/>
        <v>0</v>
      </c>
    </row>
    <row r="99" spans="1:121" x14ac:dyDescent="0.25">
      <c r="A99" s="44" t="str">
        <f t="shared" si="116"/>
        <v>20_USA</v>
      </c>
      <c r="B99" s="44" t="str">
        <f t="shared" si="116"/>
        <v>7_9_lpg</v>
      </c>
      <c r="C99" s="44" t="str">
        <f t="shared" si="116"/>
        <v>7_9_lpg</v>
      </c>
      <c r="D99" s="44" t="s">
        <v>150</v>
      </c>
      <c r="E99" s="44"/>
      <c r="F99" s="44"/>
      <c r="G99" s="45">
        <v>0</v>
      </c>
      <c r="H99" s="44"/>
      <c r="I99" s="44"/>
      <c r="J99" s="44"/>
      <c r="K99" s="44"/>
      <c r="L99" s="44"/>
      <c r="M99" s="44"/>
      <c r="N99" s="44"/>
      <c r="O99" s="44"/>
      <c r="P99" s="44"/>
      <c r="Q99" s="44"/>
      <c r="R99" s="44"/>
      <c r="S99" s="44"/>
      <c r="T99" s="44"/>
      <c r="U99" s="44"/>
      <c r="V99" s="44"/>
      <c r="W99" s="44"/>
      <c r="X99" s="44"/>
      <c r="Y99" s="44"/>
      <c r="Z99" s="44"/>
      <c r="AA99" s="44"/>
      <c r="AB99" s="44"/>
      <c r="AC99" s="44"/>
      <c r="AD99" s="44"/>
      <c r="AE99" s="44"/>
      <c r="AF99" s="44"/>
      <c r="AG99" s="44"/>
      <c r="AH99" s="44"/>
      <c r="AI99" s="44"/>
      <c r="AJ99" s="44"/>
      <c r="AK99" s="44"/>
      <c r="AL99" s="44"/>
      <c r="AM99" s="44"/>
      <c r="AN99" s="44"/>
      <c r="AO99" s="44"/>
      <c r="AP99" s="44"/>
      <c r="AQ99" s="44"/>
      <c r="AR99" s="44"/>
      <c r="AS99" s="44"/>
      <c r="AT99" s="44"/>
      <c r="AU99" s="44"/>
      <c r="AV99" s="44"/>
      <c r="AW99" s="44"/>
      <c r="AX99" s="44"/>
      <c r="AY99" s="44"/>
      <c r="AZ99" s="44"/>
      <c r="BA99" s="44"/>
      <c r="BB99" s="44"/>
      <c r="BC99" s="44"/>
      <c r="BD99" s="44"/>
      <c r="BE99" s="44"/>
      <c r="BF99" s="44"/>
      <c r="BG99" s="44"/>
      <c r="BH99" s="44"/>
      <c r="BI99" s="44"/>
      <c r="BJ99" s="44"/>
      <c r="BK99" s="44"/>
      <c r="BL99" s="44" t="str">
        <f t="shared" si="50"/>
        <v>20_USA</v>
      </c>
      <c r="BM99" s="44" t="str">
        <f t="shared" si="117"/>
        <v>d_nonenergy_ccs_7_9_lpg</v>
      </c>
      <c r="BN99" s="44"/>
      <c r="BO99" s="44"/>
      <c r="BP99" s="44">
        <f t="shared" ref="BP99:CW99" si="144">BP$50*BP28</f>
        <v>0</v>
      </c>
      <c r="BQ99" s="44">
        <f t="shared" si="144"/>
        <v>0</v>
      </c>
      <c r="BR99" s="44">
        <f t="shared" si="144"/>
        <v>0</v>
      </c>
      <c r="BS99" s="44">
        <f t="shared" si="144"/>
        <v>0</v>
      </c>
      <c r="BT99" s="44">
        <f t="shared" si="144"/>
        <v>0</v>
      </c>
      <c r="BU99" s="44">
        <f t="shared" si="144"/>
        <v>0</v>
      </c>
      <c r="BV99" s="44">
        <f t="shared" si="144"/>
        <v>0</v>
      </c>
      <c r="BW99" s="44">
        <f t="shared" si="144"/>
        <v>0</v>
      </c>
      <c r="BX99" s="44">
        <f t="shared" si="144"/>
        <v>0</v>
      </c>
      <c r="BY99" s="44">
        <f t="shared" si="144"/>
        <v>0</v>
      </c>
      <c r="BZ99" s="44">
        <f t="shared" si="144"/>
        <v>0</v>
      </c>
      <c r="CA99" s="44">
        <f t="shared" si="144"/>
        <v>0</v>
      </c>
      <c r="CB99" s="44">
        <f t="shared" si="144"/>
        <v>0</v>
      </c>
      <c r="CC99" s="44">
        <f t="shared" si="144"/>
        <v>0</v>
      </c>
      <c r="CD99" s="44">
        <f t="shared" si="144"/>
        <v>0</v>
      </c>
      <c r="CE99" s="44">
        <f t="shared" si="144"/>
        <v>0</v>
      </c>
      <c r="CF99" s="44">
        <f t="shared" si="144"/>
        <v>0</v>
      </c>
      <c r="CG99" s="44">
        <f t="shared" si="144"/>
        <v>0</v>
      </c>
      <c r="CH99" s="44">
        <f t="shared" si="144"/>
        <v>0</v>
      </c>
      <c r="CI99" s="44">
        <f t="shared" si="144"/>
        <v>0</v>
      </c>
      <c r="CJ99" s="44">
        <f t="shared" si="144"/>
        <v>0</v>
      </c>
      <c r="CK99" s="44">
        <f t="shared" si="144"/>
        <v>0</v>
      </c>
      <c r="CL99" s="44">
        <f t="shared" si="144"/>
        <v>0</v>
      </c>
      <c r="CM99" s="44">
        <f t="shared" si="144"/>
        <v>0</v>
      </c>
      <c r="CN99" s="44">
        <f t="shared" si="144"/>
        <v>0</v>
      </c>
      <c r="CO99" s="44">
        <f t="shared" si="144"/>
        <v>0</v>
      </c>
      <c r="CP99" s="44">
        <f t="shared" si="144"/>
        <v>0</v>
      </c>
      <c r="CQ99" s="44">
        <f t="shared" si="144"/>
        <v>0</v>
      </c>
      <c r="CR99" s="44">
        <f t="shared" si="144"/>
        <v>0</v>
      </c>
      <c r="CS99" s="44">
        <f t="shared" si="144"/>
        <v>0</v>
      </c>
      <c r="CT99" s="44">
        <f t="shared" si="144"/>
        <v>0</v>
      </c>
      <c r="CU99" s="44">
        <f t="shared" si="144"/>
        <v>0</v>
      </c>
      <c r="CV99" s="44">
        <f t="shared" si="144"/>
        <v>0</v>
      </c>
      <c r="CW99" s="44">
        <f t="shared" si="144"/>
        <v>0</v>
      </c>
      <c r="CX99" s="44">
        <f t="shared" ref="CX99:DQ99" si="145">CX$50*CX28</f>
        <v>0</v>
      </c>
      <c r="CY99" s="44">
        <f t="shared" si="145"/>
        <v>0</v>
      </c>
      <c r="CZ99" s="44">
        <f t="shared" si="145"/>
        <v>0</v>
      </c>
      <c r="DA99" s="44">
        <f t="shared" si="145"/>
        <v>0</v>
      </c>
      <c r="DB99" s="44">
        <f t="shared" si="145"/>
        <v>0</v>
      </c>
      <c r="DC99" s="44">
        <f t="shared" si="145"/>
        <v>0</v>
      </c>
      <c r="DD99" s="44">
        <f t="shared" si="145"/>
        <v>0</v>
      </c>
      <c r="DE99" s="44">
        <f t="shared" si="145"/>
        <v>0</v>
      </c>
      <c r="DF99" s="44">
        <f t="shared" si="145"/>
        <v>0</v>
      </c>
      <c r="DG99" s="44">
        <f t="shared" si="145"/>
        <v>0</v>
      </c>
      <c r="DH99" s="44">
        <f t="shared" si="145"/>
        <v>0</v>
      </c>
      <c r="DI99" s="44">
        <f t="shared" si="145"/>
        <v>0</v>
      </c>
      <c r="DJ99" s="44">
        <f t="shared" si="145"/>
        <v>0</v>
      </c>
      <c r="DK99" s="44">
        <f t="shared" si="145"/>
        <v>0</v>
      </c>
      <c r="DL99" s="44">
        <f t="shared" si="145"/>
        <v>0</v>
      </c>
      <c r="DM99" s="44">
        <f t="shared" si="145"/>
        <v>0</v>
      </c>
      <c r="DN99" s="44">
        <f t="shared" si="145"/>
        <v>0</v>
      </c>
      <c r="DO99" s="44">
        <f t="shared" si="145"/>
        <v>0</v>
      </c>
      <c r="DP99" s="44">
        <f t="shared" si="145"/>
        <v>0</v>
      </c>
      <c r="DQ99" s="44">
        <f t="shared" si="145"/>
        <v>0</v>
      </c>
    </row>
    <row r="100" spans="1:121" x14ac:dyDescent="0.25">
      <c r="A100" s="44" t="str">
        <f t="shared" si="116"/>
        <v>20_USA</v>
      </c>
      <c r="B100" s="44" t="str">
        <f t="shared" si="116"/>
        <v>7_10_refinery_gas_not_liquefied</v>
      </c>
      <c r="C100" s="44" t="str">
        <f t="shared" si="116"/>
        <v>7_10_refi_gas_notliq</v>
      </c>
      <c r="D100" s="44" t="s">
        <v>150</v>
      </c>
      <c r="E100" s="44"/>
      <c r="F100" s="44"/>
      <c r="G100" s="45">
        <v>0</v>
      </c>
      <c r="H100" s="44"/>
      <c r="I100" s="44"/>
      <c r="J100" s="44"/>
      <c r="K100" s="44"/>
      <c r="L100" s="44"/>
      <c r="M100" s="44"/>
      <c r="N100" s="44"/>
      <c r="O100" s="44"/>
      <c r="P100" s="44"/>
      <c r="Q100" s="44"/>
      <c r="R100" s="44"/>
      <c r="S100" s="44"/>
      <c r="T100" s="44"/>
      <c r="U100" s="44"/>
      <c r="V100" s="44"/>
      <c r="W100" s="44"/>
      <c r="X100" s="44"/>
      <c r="Y100" s="44"/>
      <c r="Z100" s="44"/>
      <c r="AA100" s="44"/>
      <c r="AB100" s="44"/>
      <c r="AC100" s="44"/>
      <c r="AD100" s="44"/>
      <c r="AE100" s="44"/>
      <c r="AF100" s="44"/>
      <c r="AG100" s="44"/>
      <c r="AH100" s="44"/>
      <c r="AI100" s="44"/>
      <c r="AJ100" s="44"/>
      <c r="AK100" s="44"/>
      <c r="AL100" s="44"/>
      <c r="AM100" s="44"/>
      <c r="AN100" s="44"/>
      <c r="AO100" s="44"/>
      <c r="AP100" s="44"/>
      <c r="AQ100" s="44"/>
      <c r="AR100" s="44"/>
      <c r="AS100" s="44"/>
      <c r="AT100" s="44"/>
      <c r="AU100" s="44"/>
      <c r="AV100" s="44"/>
      <c r="AW100" s="44"/>
      <c r="AX100" s="44"/>
      <c r="AY100" s="44"/>
      <c r="AZ100" s="44"/>
      <c r="BA100" s="44"/>
      <c r="BB100" s="44"/>
      <c r="BC100" s="44"/>
      <c r="BD100" s="44"/>
      <c r="BE100" s="44"/>
      <c r="BF100" s="44"/>
      <c r="BG100" s="44"/>
      <c r="BH100" s="44"/>
      <c r="BI100" s="44"/>
      <c r="BJ100" s="44"/>
      <c r="BK100" s="44"/>
      <c r="BL100" s="44" t="str">
        <f t="shared" si="50"/>
        <v>20_USA</v>
      </c>
      <c r="BM100" s="44" t="str">
        <f t="shared" si="117"/>
        <v>d_nonenergy_ccs_7_10_refi_gas_notliq</v>
      </c>
      <c r="BN100" s="44"/>
      <c r="BO100" s="44"/>
      <c r="BP100" s="44">
        <f t="shared" ref="BP100:CW100" si="146">BP$50*BP29</f>
        <v>0</v>
      </c>
      <c r="BQ100" s="44">
        <f t="shared" si="146"/>
        <v>0</v>
      </c>
      <c r="BR100" s="44">
        <f t="shared" si="146"/>
        <v>0</v>
      </c>
      <c r="BS100" s="44">
        <f t="shared" si="146"/>
        <v>0</v>
      </c>
      <c r="BT100" s="44">
        <f t="shared" si="146"/>
        <v>0</v>
      </c>
      <c r="BU100" s="44">
        <f t="shared" si="146"/>
        <v>0</v>
      </c>
      <c r="BV100" s="44">
        <f t="shared" si="146"/>
        <v>0</v>
      </c>
      <c r="BW100" s="44">
        <f t="shared" si="146"/>
        <v>0</v>
      </c>
      <c r="BX100" s="44">
        <f t="shared" si="146"/>
        <v>0</v>
      </c>
      <c r="BY100" s="44">
        <f t="shared" si="146"/>
        <v>0</v>
      </c>
      <c r="BZ100" s="44">
        <f t="shared" si="146"/>
        <v>0</v>
      </c>
      <c r="CA100" s="44">
        <f t="shared" si="146"/>
        <v>0</v>
      </c>
      <c r="CB100" s="44">
        <f t="shared" si="146"/>
        <v>0</v>
      </c>
      <c r="CC100" s="44">
        <f t="shared" si="146"/>
        <v>0</v>
      </c>
      <c r="CD100" s="44">
        <f t="shared" si="146"/>
        <v>0</v>
      </c>
      <c r="CE100" s="44">
        <f t="shared" si="146"/>
        <v>0</v>
      </c>
      <c r="CF100" s="44">
        <f t="shared" si="146"/>
        <v>0</v>
      </c>
      <c r="CG100" s="44">
        <f t="shared" si="146"/>
        <v>0</v>
      </c>
      <c r="CH100" s="44">
        <f t="shared" si="146"/>
        <v>0</v>
      </c>
      <c r="CI100" s="44">
        <f t="shared" si="146"/>
        <v>0</v>
      </c>
      <c r="CJ100" s="44">
        <f t="shared" si="146"/>
        <v>0</v>
      </c>
      <c r="CK100" s="44">
        <f t="shared" si="146"/>
        <v>0</v>
      </c>
      <c r="CL100" s="44">
        <f t="shared" si="146"/>
        <v>0</v>
      </c>
      <c r="CM100" s="44">
        <f t="shared" si="146"/>
        <v>0</v>
      </c>
      <c r="CN100" s="44">
        <f t="shared" si="146"/>
        <v>0</v>
      </c>
      <c r="CO100" s="44">
        <f t="shared" si="146"/>
        <v>0</v>
      </c>
      <c r="CP100" s="44">
        <f t="shared" si="146"/>
        <v>0</v>
      </c>
      <c r="CQ100" s="44">
        <f t="shared" si="146"/>
        <v>0</v>
      </c>
      <c r="CR100" s="44">
        <f t="shared" si="146"/>
        <v>0</v>
      </c>
      <c r="CS100" s="44">
        <f t="shared" si="146"/>
        <v>0</v>
      </c>
      <c r="CT100" s="44">
        <f t="shared" si="146"/>
        <v>0</v>
      </c>
      <c r="CU100" s="44">
        <f t="shared" si="146"/>
        <v>0</v>
      </c>
      <c r="CV100" s="44">
        <f t="shared" si="146"/>
        <v>0</v>
      </c>
      <c r="CW100" s="44">
        <f t="shared" si="146"/>
        <v>0</v>
      </c>
      <c r="CX100" s="44">
        <f t="shared" ref="CX100:DQ100" si="147">CX$50*CX29</f>
        <v>0</v>
      </c>
      <c r="CY100" s="44">
        <f t="shared" si="147"/>
        <v>0</v>
      </c>
      <c r="CZ100" s="44">
        <f t="shared" si="147"/>
        <v>0</v>
      </c>
      <c r="DA100" s="44">
        <f t="shared" si="147"/>
        <v>0</v>
      </c>
      <c r="DB100" s="44">
        <f t="shared" si="147"/>
        <v>0</v>
      </c>
      <c r="DC100" s="44">
        <f t="shared" si="147"/>
        <v>0</v>
      </c>
      <c r="DD100" s="44">
        <f t="shared" si="147"/>
        <v>0</v>
      </c>
      <c r="DE100" s="44">
        <f t="shared" si="147"/>
        <v>0</v>
      </c>
      <c r="DF100" s="44">
        <f t="shared" si="147"/>
        <v>0</v>
      </c>
      <c r="DG100" s="44">
        <f t="shared" si="147"/>
        <v>0</v>
      </c>
      <c r="DH100" s="44">
        <f t="shared" si="147"/>
        <v>0</v>
      </c>
      <c r="DI100" s="44">
        <f t="shared" si="147"/>
        <v>0</v>
      </c>
      <c r="DJ100" s="44">
        <f t="shared" si="147"/>
        <v>0</v>
      </c>
      <c r="DK100" s="44">
        <f t="shared" si="147"/>
        <v>0</v>
      </c>
      <c r="DL100" s="44">
        <f t="shared" si="147"/>
        <v>0</v>
      </c>
      <c r="DM100" s="44">
        <f t="shared" si="147"/>
        <v>0</v>
      </c>
      <c r="DN100" s="44">
        <f t="shared" si="147"/>
        <v>0</v>
      </c>
      <c r="DO100" s="44">
        <f t="shared" si="147"/>
        <v>0</v>
      </c>
      <c r="DP100" s="44">
        <f t="shared" si="147"/>
        <v>0</v>
      </c>
      <c r="DQ100" s="44">
        <f t="shared" si="147"/>
        <v>0</v>
      </c>
    </row>
    <row r="101" spans="1:121" x14ac:dyDescent="0.25">
      <c r="A101" s="44" t="str">
        <f t="shared" si="116"/>
        <v>20_USA</v>
      </c>
      <c r="B101" s="44" t="str">
        <f t="shared" si="116"/>
        <v>7_11_ethane</v>
      </c>
      <c r="C101" s="44" t="str">
        <f t="shared" si="116"/>
        <v>7_11_ethane</v>
      </c>
      <c r="D101" s="44" t="s">
        <v>150</v>
      </c>
      <c r="E101" s="44"/>
      <c r="F101" s="44"/>
      <c r="G101" s="45">
        <v>0</v>
      </c>
      <c r="H101" s="44"/>
      <c r="I101" s="44"/>
      <c r="J101" s="44"/>
      <c r="K101" s="44"/>
      <c r="L101" s="44"/>
      <c r="M101" s="44"/>
      <c r="N101" s="44"/>
      <c r="O101" s="44"/>
      <c r="P101" s="44"/>
      <c r="Q101" s="44"/>
      <c r="R101" s="44"/>
      <c r="S101" s="44"/>
      <c r="T101" s="44"/>
      <c r="U101" s="44"/>
      <c r="V101" s="44"/>
      <c r="W101" s="44"/>
      <c r="X101" s="44"/>
      <c r="Y101" s="44"/>
      <c r="Z101" s="44"/>
      <c r="AA101" s="44"/>
      <c r="AB101" s="44"/>
      <c r="AC101" s="44"/>
      <c r="AD101" s="44"/>
      <c r="AE101" s="44"/>
      <c r="AF101" s="44"/>
      <c r="AG101" s="44"/>
      <c r="AH101" s="44"/>
      <c r="AI101" s="44"/>
      <c r="AJ101" s="44"/>
      <c r="AK101" s="44"/>
      <c r="AL101" s="44"/>
      <c r="AM101" s="44"/>
      <c r="AN101" s="44"/>
      <c r="AO101" s="44"/>
      <c r="AP101" s="44"/>
      <c r="AQ101" s="44"/>
      <c r="AR101" s="44"/>
      <c r="AS101" s="44"/>
      <c r="AT101" s="44"/>
      <c r="AU101" s="44"/>
      <c r="AV101" s="44"/>
      <c r="AW101" s="44"/>
      <c r="AX101" s="44"/>
      <c r="AY101" s="44"/>
      <c r="AZ101" s="44"/>
      <c r="BA101" s="44"/>
      <c r="BB101" s="44"/>
      <c r="BC101" s="44"/>
      <c r="BD101" s="44"/>
      <c r="BE101" s="44"/>
      <c r="BF101" s="44"/>
      <c r="BG101" s="44"/>
      <c r="BH101" s="44"/>
      <c r="BI101" s="44"/>
      <c r="BJ101" s="44"/>
      <c r="BK101" s="44"/>
      <c r="BL101" s="44" t="str">
        <f t="shared" si="50"/>
        <v>20_USA</v>
      </c>
      <c r="BM101" s="44" t="str">
        <f t="shared" si="117"/>
        <v>d_nonenergy_ccs_7_11_ethane</v>
      </c>
      <c r="BN101" s="44"/>
      <c r="BO101" s="44"/>
      <c r="BP101" s="44">
        <f t="shared" ref="BP101:CW101" si="148">BP$50*BP30</f>
        <v>0</v>
      </c>
      <c r="BQ101" s="44">
        <f t="shared" si="148"/>
        <v>0</v>
      </c>
      <c r="BR101" s="44">
        <f t="shared" si="148"/>
        <v>0</v>
      </c>
      <c r="BS101" s="44">
        <f t="shared" si="148"/>
        <v>0</v>
      </c>
      <c r="BT101" s="44">
        <f t="shared" si="148"/>
        <v>0</v>
      </c>
      <c r="BU101" s="44">
        <f t="shared" si="148"/>
        <v>0</v>
      </c>
      <c r="BV101" s="44">
        <f t="shared" si="148"/>
        <v>0</v>
      </c>
      <c r="BW101" s="44">
        <f t="shared" si="148"/>
        <v>0</v>
      </c>
      <c r="BX101" s="44">
        <f t="shared" si="148"/>
        <v>0</v>
      </c>
      <c r="BY101" s="44">
        <f t="shared" si="148"/>
        <v>0</v>
      </c>
      <c r="BZ101" s="44">
        <f t="shared" si="148"/>
        <v>0</v>
      </c>
      <c r="CA101" s="44">
        <f t="shared" si="148"/>
        <v>0</v>
      </c>
      <c r="CB101" s="44">
        <f t="shared" si="148"/>
        <v>0</v>
      </c>
      <c r="CC101" s="44">
        <f t="shared" si="148"/>
        <v>0</v>
      </c>
      <c r="CD101" s="44">
        <f t="shared" si="148"/>
        <v>0</v>
      </c>
      <c r="CE101" s="44">
        <f t="shared" si="148"/>
        <v>0</v>
      </c>
      <c r="CF101" s="44">
        <f t="shared" si="148"/>
        <v>0</v>
      </c>
      <c r="CG101" s="44">
        <f t="shared" si="148"/>
        <v>0</v>
      </c>
      <c r="CH101" s="44">
        <f t="shared" si="148"/>
        <v>0</v>
      </c>
      <c r="CI101" s="44">
        <f t="shared" si="148"/>
        <v>0</v>
      </c>
      <c r="CJ101" s="44">
        <f t="shared" si="148"/>
        <v>0</v>
      </c>
      <c r="CK101" s="44">
        <f t="shared" si="148"/>
        <v>0</v>
      </c>
      <c r="CL101" s="44">
        <f t="shared" si="148"/>
        <v>0</v>
      </c>
      <c r="CM101" s="44">
        <f t="shared" si="148"/>
        <v>0</v>
      </c>
      <c r="CN101" s="44">
        <f t="shared" si="148"/>
        <v>0</v>
      </c>
      <c r="CO101" s="44">
        <f t="shared" si="148"/>
        <v>0</v>
      </c>
      <c r="CP101" s="44">
        <f t="shared" si="148"/>
        <v>0</v>
      </c>
      <c r="CQ101" s="44">
        <f t="shared" si="148"/>
        <v>0</v>
      </c>
      <c r="CR101" s="44">
        <f t="shared" si="148"/>
        <v>0</v>
      </c>
      <c r="CS101" s="44">
        <f t="shared" si="148"/>
        <v>0</v>
      </c>
      <c r="CT101" s="44">
        <f t="shared" si="148"/>
        <v>0</v>
      </c>
      <c r="CU101" s="44">
        <f t="shared" si="148"/>
        <v>0</v>
      </c>
      <c r="CV101" s="44">
        <f t="shared" si="148"/>
        <v>0</v>
      </c>
      <c r="CW101" s="44">
        <f t="shared" si="148"/>
        <v>0</v>
      </c>
      <c r="CX101" s="44">
        <f t="shared" ref="CX101:DQ101" si="149">CX$50*CX30</f>
        <v>0</v>
      </c>
      <c r="CY101" s="44">
        <f t="shared" si="149"/>
        <v>0</v>
      </c>
      <c r="CZ101" s="44">
        <f t="shared" si="149"/>
        <v>0</v>
      </c>
      <c r="DA101" s="44">
        <f t="shared" si="149"/>
        <v>0</v>
      </c>
      <c r="DB101" s="44">
        <f t="shared" si="149"/>
        <v>0</v>
      </c>
      <c r="DC101" s="44">
        <f t="shared" si="149"/>
        <v>0</v>
      </c>
      <c r="DD101" s="44">
        <f t="shared" si="149"/>
        <v>0</v>
      </c>
      <c r="DE101" s="44">
        <f t="shared" si="149"/>
        <v>0</v>
      </c>
      <c r="DF101" s="44">
        <f t="shared" si="149"/>
        <v>0</v>
      </c>
      <c r="DG101" s="44">
        <f t="shared" si="149"/>
        <v>0</v>
      </c>
      <c r="DH101" s="44">
        <f t="shared" si="149"/>
        <v>0</v>
      </c>
      <c r="DI101" s="44">
        <f t="shared" si="149"/>
        <v>0</v>
      </c>
      <c r="DJ101" s="44">
        <f t="shared" si="149"/>
        <v>0</v>
      </c>
      <c r="DK101" s="44">
        <f t="shared" si="149"/>
        <v>0</v>
      </c>
      <c r="DL101" s="44">
        <f t="shared" si="149"/>
        <v>0</v>
      </c>
      <c r="DM101" s="44">
        <f t="shared" si="149"/>
        <v>0</v>
      </c>
      <c r="DN101" s="44">
        <f t="shared" si="149"/>
        <v>0</v>
      </c>
      <c r="DO101" s="44">
        <f t="shared" si="149"/>
        <v>0</v>
      </c>
      <c r="DP101" s="44">
        <f t="shared" si="149"/>
        <v>0</v>
      </c>
      <c r="DQ101" s="44">
        <f t="shared" si="149"/>
        <v>0</v>
      </c>
    </row>
    <row r="102" spans="1:121" x14ac:dyDescent="0.25">
      <c r="A102" s="44" t="str">
        <f t="shared" si="116"/>
        <v>20_USA</v>
      </c>
      <c r="B102" s="44" t="str">
        <f t="shared" si="116"/>
        <v>7_x_other_petroleum_products</v>
      </c>
      <c r="C102" s="44" t="str">
        <f t="shared" si="116"/>
        <v>7_x_other_petrol_prod</v>
      </c>
      <c r="D102" s="44" t="s">
        <v>150</v>
      </c>
      <c r="E102" s="44"/>
      <c r="F102" s="44"/>
      <c r="G102" s="45">
        <v>0</v>
      </c>
      <c r="H102" s="44"/>
      <c r="I102" s="44"/>
      <c r="J102" s="44"/>
      <c r="K102" s="44"/>
      <c r="L102" s="44"/>
      <c r="M102" s="44"/>
      <c r="N102" s="44"/>
      <c r="O102" s="44"/>
      <c r="P102" s="44"/>
      <c r="Q102" s="44"/>
      <c r="R102" s="44"/>
      <c r="S102" s="44"/>
      <c r="T102" s="44"/>
      <c r="U102" s="44"/>
      <c r="V102" s="44"/>
      <c r="W102" s="44"/>
      <c r="X102" s="44"/>
      <c r="Y102" s="44"/>
      <c r="Z102" s="44"/>
      <c r="AA102" s="44"/>
      <c r="AB102" s="44"/>
      <c r="AC102" s="44"/>
      <c r="AD102" s="44"/>
      <c r="AE102" s="44"/>
      <c r="AF102" s="44"/>
      <c r="AG102" s="44"/>
      <c r="AH102" s="44"/>
      <c r="AI102" s="44"/>
      <c r="AJ102" s="44"/>
      <c r="AK102" s="44"/>
      <c r="AL102" s="44"/>
      <c r="AM102" s="44"/>
      <c r="AN102" s="44"/>
      <c r="AO102" s="44"/>
      <c r="AP102" s="44"/>
      <c r="AQ102" s="44"/>
      <c r="AR102" s="44"/>
      <c r="AS102" s="44"/>
      <c r="AT102" s="44"/>
      <c r="AU102" s="44"/>
      <c r="AV102" s="44"/>
      <c r="AW102" s="44"/>
      <c r="AX102" s="44"/>
      <c r="AY102" s="44"/>
      <c r="AZ102" s="44"/>
      <c r="BA102" s="44"/>
      <c r="BB102" s="44"/>
      <c r="BC102" s="44"/>
      <c r="BD102" s="44"/>
      <c r="BE102" s="44"/>
      <c r="BF102" s="44"/>
      <c r="BG102" s="44"/>
      <c r="BH102" s="44"/>
      <c r="BI102" s="44"/>
      <c r="BJ102" s="44"/>
      <c r="BK102" s="44"/>
      <c r="BL102" s="44" t="str">
        <f t="shared" si="50"/>
        <v>20_USA</v>
      </c>
      <c r="BM102" s="44" t="str">
        <f t="shared" si="117"/>
        <v>d_nonenergy_ccs_7_x_other_petrol_prod</v>
      </c>
      <c r="BN102" s="44"/>
      <c r="BO102" s="44"/>
      <c r="BP102" s="44">
        <f t="shared" ref="BP102:CW102" si="150">BP$50*BP31</f>
        <v>0</v>
      </c>
      <c r="BQ102" s="44">
        <f t="shared" si="150"/>
        <v>0</v>
      </c>
      <c r="BR102" s="44">
        <f t="shared" si="150"/>
        <v>0</v>
      </c>
      <c r="BS102" s="44">
        <f t="shared" si="150"/>
        <v>0</v>
      </c>
      <c r="BT102" s="44">
        <f t="shared" si="150"/>
        <v>0</v>
      </c>
      <c r="BU102" s="44">
        <f t="shared" si="150"/>
        <v>0</v>
      </c>
      <c r="BV102" s="44">
        <f t="shared" si="150"/>
        <v>0</v>
      </c>
      <c r="BW102" s="44">
        <f t="shared" si="150"/>
        <v>0</v>
      </c>
      <c r="BX102" s="44">
        <f t="shared" si="150"/>
        <v>0</v>
      </c>
      <c r="BY102" s="44">
        <f t="shared" si="150"/>
        <v>0</v>
      </c>
      <c r="BZ102" s="44">
        <f t="shared" si="150"/>
        <v>0</v>
      </c>
      <c r="CA102" s="44">
        <f t="shared" si="150"/>
        <v>0</v>
      </c>
      <c r="CB102" s="44">
        <f t="shared" si="150"/>
        <v>0</v>
      </c>
      <c r="CC102" s="44">
        <f t="shared" si="150"/>
        <v>0</v>
      </c>
      <c r="CD102" s="44">
        <f t="shared" si="150"/>
        <v>0</v>
      </c>
      <c r="CE102" s="44">
        <f t="shared" si="150"/>
        <v>0</v>
      </c>
      <c r="CF102" s="44">
        <f t="shared" si="150"/>
        <v>0</v>
      </c>
      <c r="CG102" s="44">
        <f t="shared" si="150"/>
        <v>0</v>
      </c>
      <c r="CH102" s="44">
        <f t="shared" si="150"/>
        <v>0</v>
      </c>
      <c r="CI102" s="44">
        <f t="shared" si="150"/>
        <v>0</v>
      </c>
      <c r="CJ102" s="44">
        <f t="shared" si="150"/>
        <v>0</v>
      </c>
      <c r="CK102" s="44">
        <f t="shared" si="150"/>
        <v>0</v>
      </c>
      <c r="CL102" s="44">
        <f t="shared" si="150"/>
        <v>0</v>
      </c>
      <c r="CM102" s="44">
        <f t="shared" si="150"/>
        <v>0</v>
      </c>
      <c r="CN102" s="44">
        <f t="shared" si="150"/>
        <v>0</v>
      </c>
      <c r="CO102" s="44">
        <f t="shared" si="150"/>
        <v>0</v>
      </c>
      <c r="CP102" s="44">
        <f t="shared" si="150"/>
        <v>0</v>
      </c>
      <c r="CQ102" s="44">
        <f t="shared" si="150"/>
        <v>0</v>
      </c>
      <c r="CR102" s="44">
        <f t="shared" si="150"/>
        <v>0</v>
      </c>
      <c r="CS102" s="44">
        <f t="shared" si="150"/>
        <v>0</v>
      </c>
      <c r="CT102" s="44">
        <f t="shared" si="150"/>
        <v>0</v>
      </c>
      <c r="CU102" s="44">
        <f t="shared" si="150"/>
        <v>0</v>
      </c>
      <c r="CV102" s="44">
        <f t="shared" si="150"/>
        <v>0</v>
      </c>
      <c r="CW102" s="44">
        <f t="shared" si="150"/>
        <v>0</v>
      </c>
      <c r="CX102" s="44">
        <f t="shared" ref="CX102:DQ102" si="151">CX$50*CX31</f>
        <v>0</v>
      </c>
      <c r="CY102" s="44">
        <f t="shared" si="151"/>
        <v>0</v>
      </c>
      <c r="CZ102" s="44">
        <f t="shared" si="151"/>
        <v>0</v>
      </c>
      <c r="DA102" s="44">
        <f t="shared" si="151"/>
        <v>0</v>
      </c>
      <c r="DB102" s="44">
        <f t="shared" si="151"/>
        <v>0</v>
      </c>
      <c r="DC102" s="44">
        <f t="shared" si="151"/>
        <v>0</v>
      </c>
      <c r="DD102" s="44">
        <f t="shared" si="151"/>
        <v>0</v>
      </c>
      <c r="DE102" s="44">
        <f t="shared" si="151"/>
        <v>0</v>
      </c>
      <c r="DF102" s="44">
        <f t="shared" si="151"/>
        <v>0</v>
      </c>
      <c r="DG102" s="44">
        <f t="shared" si="151"/>
        <v>0</v>
      </c>
      <c r="DH102" s="44">
        <f t="shared" si="151"/>
        <v>0</v>
      </c>
      <c r="DI102" s="44">
        <f t="shared" si="151"/>
        <v>0</v>
      </c>
      <c r="DJ102" s="44">
        <f t="shared" si="151"/>
        <v>0</v>
      </c>
      <c r="DK102" s="44">
        <f t="shared" si="151"/>
        <v>0</v>
      </c>
      <c r="DL102" s="44">
        <f t="shared" si="151"/>
        <v>0</v>
      </c>
      <c r="DM102" s="44">
        <f t="shared" si="151"/>
        <v>0</v>
      </c>
      <c r="DN102" s="44">
        <f t="shared" si="151"/>
        <v>0</v>
      </c>
      <c r="DO102" s="44">
        <f t="shared" si="151"/>
        <v>0</v>
      </c>
      <c r="DP102" s="44">
        <f t="shared" si="151"/>
        <v>0</v>
      </c>
      <c r="DQ102" s="44">
        <f t="shared" si="151"/>
        <v>0</v>
      </c>
    </row>
    <row r="103" spans="1:121" x14ac:dyDescent="0.25">
      <c r="A103" s="44" t="str">
        <f t="shared" si="116"/>
        <v>20_USA</v>
      </c>
      <c r="B103" s="44" t="str">
        <f t="shared" si="116"/>
        <v>8_1_natural_gas</v>
      </c>
      <c r="C103" s="44" t="str">
        <f t="shared" si="116"/>
        <v>8_1_natural_gas</v>
      </c>
      <c r="D103" s="44" t="s">
        <v>150</v>
      </c>
      <c r="E103" s="44"/>
      <c r="F103" s="44"/>
      <c r="G103" s="45">
        <v>0</v>
      </c>
      <c r="H103" s="44"/>
      <c r="I103" s="44"/>
      <c r="J103" s="44"/>
      <c r="K103" s="44"/>
      <c r="L103" s="44"/>
      <c r="M103" s="44"/>
      <c r="N103" s="44"/>
      <c r="O103" s="44"/>
      <c r="P103" s="44"/>
      <c r="Q103" s="44"/>
      <c r="R103" s="44"/>
      <c r="S103" s="44"/>
      <c r="T103" s="44"/>
      <c r="U103" s="44"/>
      <c r="V103" s="44"/>
      <c r="W103" s="44"/>
      <c r="X103" s="44"/>
      <c r="Y103" s="44"/>
      <c r="Z103" s="44"/>
      <c r="AA103" s="44"/>
      <c r="AB103" s="44"/>
      <c r="AC103" s="44"/>
      <c r="AD103" s="44"/>
      <c r="AE103" s="44"/>
      <c r="AF103" s="44"/>
      <c r="AG103" s="44"/>
      <c r="AH103" s="44"/>
      <c r="AI103" s="44"/>
      <c r="AJ103" s="44"/>
      <c r="AK103" s="44"/>
      <c r="AL103" s="44"/>
      <c r="AM103" s="44"/>
      <c r="AN103" s="44"/>
      <c r="AO103" s="44"/>
      <c r="AP103" s="44"/>
      <c r="AQ103" s="44"/>
      <c r="AR103" s="44"/>
      <c r="AS103" s="44"/>
      <c r="AT103" s="44"/>
      <c r="AU103" s="44"/>
      <c r="AV103" s="44"/>
      <c r="AW103" s="44"/>
      <c r="AX103" s="44"/>
      <c r="AY103" s="44"/>
      <c r="AZ103" s="44"/>
      <c r="BA103" s="44"/>
      <c r="BB103" s="44"/>
      <c r="BC103" s="44"/>
      <c r="BD103" s="44"/>
      <c r="BE103" s="44"/>
      <c r="BF103" s="44"/>
      <c r="BG103" s="44"/>
      <c r="BH103" s="44"/>
      <c r="BI103" s="44"/>
      <c r="BJ103" s="44"/>
      <c r="BK103" s="44"/>
      <c r="BL103" s="44" t="str">
        <f t="shared" si="50"/>
        <v>20_USA</v>
      </c>
      <c r="BM103" s="44" t="str">
        <f t="shared" si="117"/>
        <v>d_nonenergy_ccs_8_1_natural_gas</v>
      </c>
      <c r="BN103" s="44"/>
      <c r="BO103" s="44"/>
      <c r="BP103" s="44">
        <f t="shared" ref="BP103:CW103" si="152">BP$50*BP32</f>
        <v>0</v>
      </c>
      <c r="BQ103" s="44">
        <f t="shared" si="152"/>
        <v>0</v>
      </c>
      <c r="BR103" s="44">
        <f t="shared" si="152"/>
        <v>0</v>
      </c>
      <c r="BS103" s="44">
        <f t="shared" si="152"/>
        <v>0</v>
      </c>
      <c r="BT103" s="44">
        <f t="shared" si="152"/>
        <v>0</v>
      </c>
      <c r="BU103" s="44">
        <f t="shared" si="152"/>
        <v>0</v>
      </c>
      <c r="BV103" s="44">
        <f t="shared" si="152"/>
        <v>0</v>
      </c>
      <c r="BW103" s="44">
        <f t="shared" si="152"/>
        <v>0</v>
      </c>
      <c r="BX103" s="44">
        <f t="shared" si="152"/>
        <v>0</v>
      </c>
      <c r="BY103" s="44">
        <f t="shared" si="152"/>
        <v>0</v>
      </c>
      <c r="BZ103" s="44">
        <f t="shared" si="152"/>
        <v>0</v>
      </c>
      <c r="CA103" s="44">
        <f t="shared" si="152"/>
        <v>0</v>
      </c>
      <c r="CB103" s="44">
        <f t="shared" si="152"/>
        <v>0</v>
      </c>
      <c r="CC103" s="44">
        <f t="shared" si="152"/>
        <v>0</v>
      </c>
      <c r="CD103" s="44">
        <f t="shared" si="152"/>
        <v>0</v>
      </c>
      <c r="CE103" s="44">
        <f t="shared" si="152"/>
        <v>0</v>
      </c>
      <c r="CF103" s="44">
        <f t="shared" si="152"/>
        <v>0</v>
      </c>
      <c r="CG103" s="44">
        <f t="shared" si="152"/>
        <v>0</v>
      </c>
      <c r="CH103" s="44">
        <f t="shared" si="152"/>
        <v>0</v>
      </c>
      <c r="CI103" s="44">
        <f t="shared" si="152"/>
        <v>0</v>
      </c>
      <c r="CJ103" s="44">
        <f t="shared" si="152"/>
        <v>0</v>
      </c>
      <c r="CK103" s="44">
        <f t="shared" si="152"/>
        <v>0</v>
      </c>
      <c r="CL103" s="44">
        <f t="shared" si="152"/>
        <v>0</v>
      </c>
      <c r="CM103" s="44">
        <f t="shared" si="152"/>
        <v>0</v>
      </c>
      <c r="CN103" s="44">
        <f t="shared" si="152"/>
        <v>0</v>
      </c>
      <c r="CO103" s="44">
        <f t="shared" si="152"/>
        <v>0</v>
      </c>
      <c r="CP103" s="44">
        <f t="shared" si="152"/>
        <v>0</v>
      </c>
      <c r="CQ103" s="44">
        <f t="shared" si="152"/>
        <v>0</v>
      </c>
      <c r="CR103" s="44">
        <f t="shared" si="152"/>
        <v>0</v>
      </c>
      <c r="CS103" s="44">
        <f t="shared" si="152"/>
        <v>0</v>
      </c>
      <c r="CT103" s="44">
        <f t="shared" si="152"/>
        <v>0</v>
      </c>
      <c r="CU103" s="44">
        <f t="shared" si="152"/>
        <v>0</v>
      </c>
      <c r="CV103" s="44">
        <f t="shared" si="152"/>
        <v>0</v>
      </c>
      <c r="CW103" s="44">
        <f t="shared" si="152"/>
        <v>0</v>
      </c>
      <c r="CX103" s="44">
        <f t="shared" ref="CX103:DQ103" si="153">CX$50*CX32</f>
        <v>0</v>
      </c>
      <c r="CY103" s="44">
        <f t="shared" si="153"/>
        <v>0</v>
      </c>
      <c r="CZ103" s="44">
        <f t="shared" si="153"/>
        <v>0</v>
      </c>
      <c r="DA103" s="44">
        <f t="shared" si="153"/>
        <v>0</v>
      </c>
      <c r="DB103" s="44">
        <f t="shared" si="153"/>
        <v>0</v>
      </c>
      <c r="DC103" s="44">
        <f t="shared" si="153"/>
        <v>0</v>
      </c>
      <c r="DD103" s="44">
        <f t="shared" si="153"/>
        <v>0</v>
      </c>
      <c r="DE103" s="44">
        <f t="shared" si="153"/>
        <v>0</v>
      </c>
      <c r="DF103" s="44">
        <f t="shared" si="153"/>
        <v>0</v>
      </c>
      <c r="DG103" s="44">
        <f t="shared" si="153"/>
        <v>0</v>
      </c>
      <c r="DH103" s="44">
        <f t="shared" si="153"/>
        <v>0</v>
      </c>
      <c r="DI103" s="44">
        <f t="shared" si="153"/>
        <v>0</v>
      </c>
      <c r="DJ103" s="44">
        <f t="shared" si="153"/>
        <v>0</v>
      </c>
      <c r="DK103" s="44">
        <f t="shared" si="153"/>
        <v>0</v>
      </c>
      <c r="DL103" s="44">
        <f t="shared" si="153"/>
        <v>0</v>
      </c>
      <c r="DM103" s="44">
        <f t="shared" si="153"/>
        <v>0</v>
      </c>
      <c r="DN103" s="44">
        <f t="shared" si="153"/>
        <v>0</v>
      </c>
      <c r="DO103" s="44">
        <f t="shared" si="153"/>
        <v>0</v>
      </c>
      <c r="DP103" s="44">
        <f t="shared" si="153"/>
        <v>0</v>
      </c>
      <c r="DQ103" s="44">
        <f t="shared" si="153"/>
        <v>0</v>
      </c>
    </row>
    <row r="104" spans="1:121" x14ac:dyDescent="0.25">
      <c r="A104" s="44" t="str">
        <f t="shared" si="116"/>
        <v>20_USA</v>
      </c>
      <c r="B104" s="44" t="str">
        <f t="shared" si="116"/>
        <v>15_1_fuelwood_and_woodwaste</v>
      </c>
      <c r="C104" s="44" t="str">
        <f t="shared" si="116"/>
        <v>15_1_fwood_wwaste</v>
      </c>
      <c r="D104" s="44" t="s">
        <v>150</v>
      </c>
      <c r="E104" s="44"/>
      <c r="F104" s="44"/>
      <c r="G104" s="45">
        <v>0</v>
      </c>
      <c r="H104" s="44"/>
      <c r="I104" s="44"/>
      <c r="J104" s="44"/>
      <c r="K104" s="44"/>
      <c r="L104" s="44"/>
      <c r="M104" s="44"/>
      <c r="N104" s="44"/>
      <c r="O104" s="44"/>
      <c r="P104" s="44"/>
      <c r="Q104" s="44"/>
      <c r="R104" s="44"/>
      <c r="S104" s="44"/>
      <c r="T104" s="44"/>
      <c r="U104" s="44"/>
      <c r="V104" s="44"/>
      <c r="W104" s="44"/>
      <c r="X104" s="44"/>
      <c r="Y104" s="44"/>
      <c r="Z104" s="44"/>
      <c r="AA104" s="44"/>
      <c r="AB104" s="44"/>
      <c r="AC104" s="44"/>
      <c r="AD104" s="44"/>
      <c r="AE104" s="44"/>
      <c r="AF104" s="44"/>
      <c r="AG104" s="44"/>
      <c r="AH104" s="44"/>
      <c r="AI104" s="44"/>
      <c r="AJ104" s="44"/>
      <c r="AK104" s="44"/>
      <c r="AL104" s="44"/>
      <c r="AM104" s="44"/>
      <c r="AN104" s="44"/>
      <c r="AO104" s="44"/>
      <c r="AP104" s="44"/>
      <c r="AQ104" s="44"/>
      <c r="AR104" s="44"/>
      <c r="AS104" s="44"/>
      <c r="AT104" s="44"/>
      <c r="AU104" s="44"/>
      <c r="AV104" s="44"/>
      <c r="AW104" s="44"/>
      <c r="AX104" s="44"/>
      <c r="AY104" s="44"/>
      <c r="AZ104" s="44"/>
      <c r="BA104" s="44"/>
      <c r="BB104" s="44"/>
      <c r="BC104" s="44"/>
      <c r="BD104" s="44"/>
      <c r="BE104" s="44"/>
      <c r="BF104" s="44"/>
      <c r="BG104" s="44"/>
      <c r="BH104" s="44"/>
      <c r="BI104" s="44"/>
      <c r="BJ104" s="44"/>
      <c r="BK104" s="44"/>
      <c r="BL104" s="44" t="str">
        <f t="shared" si="50"/>
        <v>20_USA</v>
      </c>
      <c r="BM104" s="44" t="str">
        <f t="shared" si="117"/>
        <v>d_nonenergy_ccs_15_1_fwood_wwaste</v>
      </c>
      <c r="BN104" s="44"/>
      <c r="BO104" s="44"/>
      <c r="BP104" s="44">
        <f t="shared" ref="BP104:CW104" si="154">BP$50*BP33</f>
        <v>0</v>
      </c>
      <c r="BQ104" s="44">
        <f t="shared" si="154"/>
        <v>0</v>
      </c>
      <c r="BR104" s="44">
        <f t="shared" si="154"/>
        <v>0</v>
      </c>
      <c r="BS104" s="44">
        <f t="shared" si="154"/>
        <v>0</v>
      </c>
      <c r="BT104" s="44">
        <f t="shared" si="154"/>
        <v>0</v>
      </c>
      <c r="BU104" s="44">
        <f t="shared" si="154"/>
        <v>0</v>
      </c>
      <c r="BV104" s="44">
        <f t="shared" si="154"/>
        <v>0</v>
      </c>
      <c r="BW104" s="44">
        <f t="shared" si="154"/>
        <v>0</v>
      </c>
      <c r="BX104" s="44">
        <f t="shared" si="154"/>
        <v>0</v>
      </c>
      <c r="BY104" s="44">
        <f t="shared" si="154"/>
        <v>0</v>
      </c>
      <c r="BZ104" s="44">
        <f t="shared" si="154"/>
        <v>0</v>
      </c>
      <c r="CA104" s="44">
        <f t="shared" si="154"/>
        <v>0</v>
      </c>
      <c r="CB104" s="44">
        <f t="shared" si="154"/>
        <v>0</v>
      </c>
      <c r="CC104" s="44">
        <f t="shared" si="154"/>
        <v>0</v>
      </c>
      <c r="CD104" s="44">
        <f t="shared" si="154"/>
        <v>0</v>
      </c>
      <c r="CE104" s="44">
        <f t="shared" si="154"/>
        <v>0</v>
      </c>
      <c r="CF104" s="44">
        <f t="shared" si="154"/>
        <v>0</v>
      </c>
      <c r="CG104" s="44">
        <f t="shared" si="154"/>
        <v>0</v>
      </c>
      <c r="CH104" s="44">
        <f t="shared" si="154"/>
        <v>0</v>
      </c>
      <c r="CI104" s="44">
        <f t="shared" si="154"/>
        <v>0</v>
      </c>
      <c r="CJ104" s="44">
        <f t="shared" si="154"/>
        <v>0</v>
      </c>
      <c r="CK104" s="44">
        <f t="shared" si="154"/>
        <v>0</v>
      </c>
      <c r="CL104" s="44">
        <f t="shared" si="154"/>
        <v>0</v>
      </c>
      <c r="CM104" s="44">
        <f t="shared" si="154"/>
        <v>0</v>
      </c>
      <c r="CN104" s="44">
        <f t="shared" si="154"/>
        <v>0</v>
      </c>
      <c r="CO104" s="44">
        <f t="shared" si="154"/>
        <v>0</v>
      </c>
      <c r="CP104" s="44">
        <f t="shared" si="154"/>
        <v>0</v>
      </c>
      <c r="CQ104" s="44">
        <f t="shared" si="154"/>
        <v>0</v>
      </c>
      <c r="CR104" s="44">
        <f t="shared" si="154"/>
        <v>0</v>
      </c>
      <c r="CS104" s="44">
        <f t="shared" si="154"/>
        <v>0</v>
      </c>
      <c r="CT104" s="44">
        <f t="shared" si="154"/>
        <v>0</v>
      </c>
      <c r="CU104" s="44">
        <f t="shared" si="154"/>
        <v>0</v>
      </c>
      <c r="CV104" s="44">
        <f t="shared" si="154"/>
        <v>0</v>
      </c>
      <c r="CW104" s="44">
        <f t="shared" si="154"/>
        <v>0</v>
      </c>
      <c r="CX104" s="44">
        <f t="shared" ref="CX104:DQ104" si="155">CX$50*CX33</f>
        <v>0</v>
      </c>
      <c r="CY104" s="44">
        <f t="shared" si="155"/>
        <v>0</v>
      </c>
      <c r="CZ104" s="44">
        <f t="shared" si="155"/>
        <v>0</v>
      </c>
      <c r="DA104" s="44">
        <f t="shared" si="155"/>
        <v>0</v>
      </c>
      <c r="DB104" s="44">
        <f t="shared" si="155"/>
        <v>0</v>
      </c>
      <c r="DC104" s="44">
        <f t="shared" si="155"/>
        <v>0</v>
      </c>
      <c r="DD104" s="44">
        <f t="shared" si="155"/>
        <v>0</v>
      </c>
      <c r="DE104" s="44">
        <f t="shared" si="155"/>
        <v>0</v>
      </c>
      <c r="DF104" s="44">
        <f t="shared" si="155"/>
        <v>0</v>
      </c>
      <c r="DG104" s="44">
        <f t="shared" si="155"/>
        <v>0</v>
      </c>
      <c r="DH104" s="44">
        <f t="shared" si="155"/>
        <v>0</v>
      </c>
      <c r="DI104" s="44">
        <f t="shared" si="155"/>
        <v>0</v>
      </c>
      <c r="DJ104" s="44">
        <f t="shared" si="155"/>
        <v>0</v>
      </c>
      <c r="DK104" s="44">
        <f t="shared" si="155"/>
        <v>0</v>
      </c>
      <c r="DL104" s="44">
        <f t="shared" si="155"/>
        <v>0</v>
      </c>
      <c r="DM104" s="44">
        <f t="shared" si="155"/>
        <v>0</v>
      </c>
      <c r="DN104" s="44">
        <f t="shared" si="155"/>
        <v>0</v>
      </c>
      <c r="DO104" s="44">
        <f t="shared" si="155"/>
        <v>0</v>
      </c>
      <c r="DP104" s="44">
        <f t="shared" si="155"/>
        <v>0</v>
      </c>
      <c r="DQ104" s="44">
        <f t="shared" si="155"/>
        <v>0</v>
      </c>
    </row>
    <row r="105" spans="1:121" x14ac:dyDescent="0.25">
      <c r="A105" s="44" t="str">
        <f t="shared" si="116"/>
        <v>20_USA</v>
      </c>
      <c r="B105" s="44" t="str">
        <f t="shared" si="116"/>
        <v>15_2_bagasse</v>
      </c>
      <c r="C105" s="44" t="str">
        <f t="shared" si="116"/>
        <v>15_2_bagasse</v>
      </c>
      <c r="D105" s="44" t="s">
        <v>150</v>
      </c>
      <c r="E105" s="44"/>
      <c r="F105" s="44"/>
      <c r="G105" s="45">
        <v>0</v>
      </c>
      <c r="H105" s="44"/>
      <c r="I105" s="44"/>
      <c r="J105" s="44"/>
      <c r="K105" s="44"/>
      <c r="L105" s="44"/>
      <c r="M105" s="44"/>
      <c r="N105" s="44"/>
      <c r="O105" s="44"/>
      <c r="P105" s="44"/>
      <c r="Q105" s="44"/>
      <c r="R105" s="44"/>
      <c r="S105" s="44"/>
      <c r="T105" s="44"/>
      <c r="U105" s="44"/>
      <c r="V105" s="44"/>
      <c r="W105" s="44"/>
      <c r="X105" s="44"/>
      <c r="Y105" s="44"/>
      <c r="Z105" s="44"/>
      <c r="AA105" s="44"/>
      <c r="AB105" s="44"/>
      <c r="AC105" s="44"/>
      <c r="AD105" s="44"/>
      <c r="AE105" s="44"/>
      <c r="AF105" s="44"/>
      <c r="AG105" s="44"/>
      <c r="AH105" s="44"/>
      <c r="AI105" s="44"/>
      <c r="AJ105" s="44"/>
      <c r="AK105" s="44"/>
      <c r="AL105" s="44"/>
      <c r="AM105" s="44"/>
      <c r="AN105" s="44"/>
      <c r="AO105" s="44"/>
      <c r="AP105" s="44"/>
      <c r="AQ105" s="44"/>
      <c r="AR105" s="44"/>
      <c r="AS105" s="44"/>
      <c r="AT105" s="44"/>
      <c r="AU105" s="44"/>
      <c r="AV105" s="44"/>
      <c r="AW105" s="44"/>
      <c r="AX105" s="44"/>
      <c r="AY105" s="44"/>
      <c r="AZ105" s="44"/>
      <c r="BA105" s="44"/>
      <c r="BB105" s="44"/>
      <c r="BC105" s="44"/>
      <c r="BD105" s="44"/>
      <c r="BE105" s="44"/>
      <c r="BF105" s="44"/>
      <c r="BG105" s="44"/>
      <c r="BH105" s="44"/>
      <c r="BI105" s="44"/>
      <c r="BJ105" s="44"/>
      <c r="BK105" s="44"/>
      <c r="BL105" s="44" t="str">
        <f t="shared" si="50"/>
        <v>20_USA</v>
      </c>
      <c r="BM105" s="44" t="str">
        <f t="shared" si="117"/>
        <v>d_nonenergy_ccs_15_2_bagasse</v>
      </c>
      <c r="BN105" s="44"/>
      <c r="BO105" s="44"/>
      <c r="BP105" s="44">
        <f t="shared" ref="BP105:CW105" si="156">BP$50*BP34</f>
        <v>0</v>
      </c>
      <c r="BQ105" s="44">
        <f t="shared" si="156"/>
        <v>0</v>
      </c>
      <c r="BR105" s="44">
        <f t="shared" si="156"/>
        <v>0</v>
      </c>
      <c r="BS105" s="44">
        <f t="shared" si="156"/>
        <v>0</v>
      </c>
      <c r="BT105" s="44">
        <f t="shared" si="156"/>
        <v>0</v>
      </c>
      <c r="BU105" s="44">
        <f t="shared" si="156"/>
        <v>0</v>
      </c>
      <c r="BV105" s="44">
        <f t="shared" si="156"/>
        <v>0</v>
      </c>
      <c r="BW105" s="44">
        <f t="shared" si="156"/>
        <v>0</v>
      </c>
      <c r="BX105" s="44">
        <f t="shared" si="156"/>
        <v>0</v>
      </c>
      <c r="BY105" s="44">
        <f t="shared" si="156"/>
        <v>0</v>
      </c>
      <c r="BZ105" s="44">
        <f t="shared" si="156"/>
        <v>0</v>
      </c>
      <c r="CA105" s="44">
        <f t="shared" si="156"/>
        <v>0</v>
      </c>
      <c r="CB105" s="44">
        <f t="shared" si="156"/>
        <v>0</v>
      </c>
      <c r="CC105" s="44">
        <f t="shared" si="156"/>
        <v>0</v>
      </c>
      <c r="CD105" s="44">
        <f t="shared" si="156"/>
        <v>0</v>
      </c>
      <c r="CE105" s="44">
        <f t="shared" si="156"/>
        <v>0</v>
      </c>
      <c r="CF105" s="44">
        <f t="shared" si="156"/>
        <v>0</v>
      </c>
      <c r="CG105" s="44">
        <f t="shared" si="156"/>
        <v>0</v>
      </c>
      <c r="CH105" s="44">
        <f t="shared" si="156"/>
        <v>0</v>
      </c>
      <c r="CI105" s="44">
        <f t="shared" si="156"/>
        <v>0</v>
      </c>
      <c r="CJ105" s="44">
        <f t="shared" si="156"/>
        <v>0</v>
      </c>
      <c r="CK105" s="44">
        <f t="shared" si="156"/>
        <v>0</v>
      </c>
      <c r="CL105" s="44">
        <f t="shared" si="156"/>
        <v>0</v>
      </c>
      <c r="CM105" s="44">
        <f t="shared" si="156"/>
        <v>0</v>
      </c>
      <c r="CN105" s="44">
        <f t="shared" si="156"/>
        <v>0</v>
      </c>
      <c r="CO105" s="44">
        <f t="shared" si="156"/>
        <v>0</v>
      </c>
      <c r="CP105" s="44">
        <f t="shared" si="156"/>
        <v>0</v>
      </c>
      <c r="CQ105" s="44">
        <f t="shared" si="156"/>
        <v>0</v>
      </c>
      <c r="CR105" s="44">
        <f t="shared" si="156"/>
        <v>0</v>
      </c>
      <c r="CS105" s="44">
        <f t="shared" si="156"/>
        <v>0</v>
      </c>
      <c r="CT105" s="44">
        <f t="shared" si="156"/>
        <v>0</v>
      </c>
      <c r="CU105" s="44">
        <f t="shared" si="156"/>
        <v>0</v>
      </c>
      <c r="CV105" s="44">
        <f t="shared" si="156"/>
        <v>0</v>
      </c>
      <c r="CW105" s="44">
        <f t="shared" si="156"/>
        <v>0</v>
      </c>
      <c r="CX105" s="44">
        <f t="shared" ref="CX105:DQ105" si="157">CX$50*CX34</f>
        <v>0</v>
      </c>
      <c r="CY105" s="44">
        <f t="shared" si="157"/>
        <v>0</v>
      </c>
      <c r="CZ105" s="44">
        <f t="shared" si="157"/>
        <v>0</v>
      </c>
      <c r="DA105" s="44">
        <f t="shared" si="157"/>
        <v>0</v>
      </c>
      <c r="DB105" s="44">
        <f t="shared" si="157"/>
        <v>0</v>
      </c>
      <c r="DC105" s="44">
        <f t="shared" si="157"/>
        <v>0</v>
      </c>
      <c r="DD105" s="44">
        <f t="shared" si="157"/>
        <v>0</v>
      </c>
      <c r="DE105" s="44">
        <f t="shared" si="157"/>
        <v>0</v>
      </c>
      <c r="DF105" s="44">
        <f t="shared" si="157"/>
        <v>0</v>
      </c>
      <c r="DG105" s="44">
        <f t="shared" si="157"/>
        <v>0</v>
      </c>
      <c r="DH105" s="44">
        <f t="shared" si="157"/>
        <v>0</v>
      </c>
      <c r="DI105" s="44">
        <f t="shared" si="157"/>
        <v>0</v>
      </c>
      <c r="DJ105" s="44">
        <f t="shared" si="157"/>
        <v>0</v>
      </c>
      <c r="DK105" s="44">
        <f t="shared" si="157"/>
        <v>0</v>
      </c>
      <c r="DL105" s="44">
        <f t="shared" si="157"/>
        <v>0</v>
      </c>
      <c r="DM105" s="44">
        <f t="shared" si="157"/>
        <v>0</v>
      </c>
      <c r="DN105" s="44">
        <f t="shared" si="157"/>
        <v>0</v>
      </c>
      <c r="DO105" s="44">
        <f t="shared" si="157"/>
        <v>0</v>
      </c>
      <c r="DP105" s="44">
        <f t="shared" si="157"/>
        <v>0</v>
      </c>
      <c r="DQ105" s="44">
        <f t="shared" si="157"/>
        <v>0</v>
      </c>
    </row>
    <row r="106" spans="1:121" x14ac:dyDescent="0.25">
      <c r="A106" s="44" t="str">
        <f t="shared" si="116"/>
        <v>20_USA</v>
      </c>
      <c r="B106" s="44" t="str">
        <f t="shared" si="116"/>
        <v>15_3_charcoal</v>
      </c>
      <c r="C106" s="44" t="str">
        <f t="shared" si="116"/>
        <v>15_3_charcoal</v>
      </c>
      <c r="D106" s="44" t="s">
        <v>150</v>
      </c>
      <c r="E106" s="44"/>
      <c r="F106" s="44"/>
      <c r="G106" s="45">
        <v>0</v>
      </c>
      <c r="H106" s="44"/>
      <c r="I106" s="44"/>
      <c r="J106" s="44"/>
      <c r="K106" s="44"/>
      <c r="L106" s="44"/>
      <c r="M106" s="44"/>
      <c r="N106" s="44"/>
      <c r="O106" s="44"/>
      <c r="P106" s="44"/>
      <c r="Q106" s="44"/>
      <c r="R106" s="44"/>
      <c r="S106" s="44"/>
      <c r="T106" s="44"/>
      <c r="U106" s="44"/>
      <c r="V106" s="44"/>
      <c r="W106" s="44"/>
      <c r="X106" s="44"/>
      <c r="Y106" s="44"/>
      <c r="Z106" s="44"/>
      <c r="AA106" s="44"/>
      <c r="AB106" s="44"/>
      <c r="AC106" s="44"/>
      <c r="AD106" s="44"/>
      <c r="AE106" s="44"/>
      <c r="AF106" s="44"/>
      <c r="AG106" s="44"/>
      <c r="AH106" s="44"/>
      <c r="AI106" s="44"/>
      <c r="AJ106" s="44"/>
      <c r="AK106" s="44"/>
      <c r="AL106" s="44"/>
      <c r="AM106" s="44"/>
      <c r="AN106" s="44"/>
      <c r="AO106" s="44"/>
      <c r="AP106" s="44"/>
      <c r="AQ106" s="44"/>
      <c r="AR106" s="44"/>
      <c r="AS106" s="44"/>
      <c r="AT106" s="44"/>
      <c r="AU106" s="44"/>
      <c r="AV106" s="44"/>
      <c r="AW106" s="44"/>
      <c r="AX106" s="44"/>
      <c r="AY106" s="44"/>
      <c r="AZ106" s="44"/>
      <c r="BA106" s="44"/>
      <c r="BB106" s="44"/>
      <c r="BC106" s="44"/>
      <c r="BD106" s="44"/>
      <c r="BE106" s="44"/>
      <c r="BF106" s="44"/>
      <c r="BG106" s="44"/>
      <c r="BH106" s="44"/>
      <c r="BI106" s="44"/>
      <c r="BJ106" s="44"/>
      <c r="BK106" s="44"/>
      <c r="BL106" s="44" t="str">
        <f t="shared" si="50"/>
        <v>20_USA</v>
      </c>
      <c r="BM106" s="44" t="str">
        <f t="shared" si="117"/>
        <v>d_nonenergy_ccs_15_3_charcoal</v>
      </c>
      <c r="BN106" s="44"/>
      <c r="BO106" s="44"/>
      <c r="BP106" s="44">
        <f t="shared" ref="BP106:CW106" si="158">BP$50*BP35</f>
        <v>0</v>
      </c>
      <c r="BQ106" s="44">
        <f t="shared" si="158"/>
        <v>0</v>
      </c>
      <c r="BR106" s="44">
        <f t="shared" si="158"/>
        <v>0</v>
      </c>
      <c r="BS106" s="44">
        <f t="shared" si="158"/>
        <v>0</v>
      </c>
      <c r="BT106" s="44">
        <f t="shared" si="158"/>
        <v>0</v>
      </c>
      <c r="BU106" s="44">
        <f t="shared" si="158"/>
        <v>0</v>
      </c>
      <c r="BV106" s="44">
        <f t="shared" si="158"/>
        <v>0</v>
      </c>
      <c r="BW106" s="44">
        <f t="shared" si="158"/>
        <v>0</v>
      </c>
      <c r="BX106" s="44">
        <f t="shared" si="158"/>
        <v>0</v>
      </c>
      <c r="BY106" s="44">
        <f t="shared" si="158"/>
        <v>0</v>
      </c>
      <c r="BZ106" s="44">
        <f t="shared" si="158"/>
        <v>0</v>
      </c>
      <c r="CA106" s="44">
        <f t="shared" si="158"/>
        <v>0</v>
      </c>
      <c r="CB106" s="44">
        <f t="shared" si="158"/>
        <v>0</v>
      </c>
      <c r="CC106" s="44">
        <f t="shared" si="158"/>
        <v>0</v>
      </c>
      <c r="CD106" s="44">
        <f t="shared" si="158"/>
        <v>0</v>
      </c>
      <c r="CE106" s="44">
        <f t="shared" si="158"/>
        <v>0</v>
      </c>
      <c r="CF106" s="44">
        <f t="shared" si="158"/>
        <v>0</v>
      </c>
      <c r="CG106" s="44">
        <f t="shared" si="158"/>
        <v>0</v>
      </c>
      <c r="CH106" s="44">
        <f t="shared" si="158"/>
        <v>0</v>
      </c>
      <c r="CI106" s="44">
        <f t="shared" si="158"/>
        <v>0</v>
      </c>
      <c r="CJ106" s="44">
        <f t="shared" si="158"/>
        <v>0</v>
      </c>
      <c r="CK106" s="44">
        <f t="shared" si="158"/>
        <v>0</v>
      </c>
      <c r="CL106" s="44">
        <f t="shared" si="158"/>
        <v>0</v>
      </c>
      <c r="CM106" s="44">
        <f t="shared" si="158"/>
        <v>0</v>
      </c>
      <c r="CN106" s="44">
        <f t="shared" si="158"/>
        <v>0</v>
      </c>
      <c r="CO106" s="44">
        <f t="shared" si="158"/>
        <v>0</v>
      </c>
      <c r="CP106" s="44">
        <f t="shared" si="158"/>
        <v>0</v>
      </c>
      <c r="CQ106" s="44">
        <f t="shared" si="158"/>
        <v>0</v>
      </c>
      <c r="CR106" s="44">
        <f t="shared" si="158"/>
        <v>0</v>
      </c>
      <c r="CS106" s="44">
        <f t="shared" si="158"/>
        <v>0</v>
      </c>
      <c r="CT106" s="44">
        <f t="shared" si="158"/>
        <v>0</v>
      </c>
      <c r="CU106" s="44">
        <f t="shared" si="158"/>
        <v>0</v>
      </c>
      <c r="CV106" s="44">
        <f t="shared" si="158"/>
        <v>0</v>
      </c>
      <c r="CW106" s="44">
        <f t="shared" si="158"/>
        <v>0</v>
      </c>
      <c r="CX106" s="44">
        <f t="shared" ref="CX106:DQ106" si="159">CX$50*CX35</f>
        <v>0</v>
      </c>
      <c r="CY106" s="44">
        <f t="shared" si="159"/>
        <v>0</v>
      </c>
      <c r="CZ106" s="44">
        <f t="shared" si="159"/>
        <v>0</v>
      </c>
      <c r="DA106" s="44">
        <f t="shared" si="159"/>
        <v>0</v>
      </c>
      <c r="DB106" s="44">
        <f t="shared" si="159"/>
        <v>0</v>
      </c>
      <c r="DC106" s="44">
        <f t="shared" si="159"/>
        <v>0</v>
      </c>
      <c r="DD106" s="44">
        <f t="shared" si="159"/>
        <v>0</v>
      </c>
      <c r="DE106" s="44">
        <f t="shared" si="159"/>
        <v>0</v>
      </c>
      <c r="DF106" s="44">
        <f t="shared" si="159"/>
        <v>0</v>
      </c>
      <c r="DG106" s="44">
        <f t="shared" si="159"/>
        <v>0</v>
      </c>
      <c r="DH106" s="44">
        <f t="shared" si="159"/>
        <v>0</v>
      </c>
      <c r="DI106" s="44">
        <f t="shared" si="159"/>
        <v>0</v>
      </c>
      <c r="DJ106" s="44">
        <f t="shared" si="159"/>
        <v>0</v>
      </c>
      <c r="DK106" s="44">
        <f t="shared" si="159"/>
        <v>0</v>
      </c>
      <c r="DL106" s="44">
        <f t="shared" si="159"/>
        <v>0</v>
      </c>
      <c r="DM106" s="44">
        <f t="shared" si="159"/>
        <v>0</v>
      </c>
      <c r="DN106" s="44">
        <f t="shared" si="159"/>
        <v>0</v>
      </c>
      <c r="DO106" s="44">
        <f t="shared" si="159"/>
        <v>0</v>
      </c>
      <c r="DP106" s="44">
        <f t="shared" si="159"/>
        <v>0</v>
      </c>
      <c r="DQ106" s="44">
        <f t="shared" si="159"/>
        <v>0</v>
      </c>
    </row>
    <row r="107" spans="1:121" x14ac:dyDescent="0.25">
      <c r="A107" s="44" t="str">
        <f t="shared" si="116"/>
        <v>20_USA</v>
      </c>
      <c r="B107" s="44" t="str">
        <f t="shared" si="116"/>
        <v>15_4_black_liquor</v>
      </c>
      <c r="C107" s="44" t="str">
        <f t="shared" si="116"/>
        <v>15_4_black_liquor</v>
      </c>
      <c r="D107" s="44" t="s">
        <v>150</v>
      </c>
      <c r="E107" s="44"/>
      <c r="F107" s="44"/>
      <c r="G107" s="45">
        <v>0</v>
      </c>
      <c r="H107" s="44"/>
      <c r="I107" s="44"/>
      <c r="J107" s="44"/>
      <c r="K107" s="44"/>
      <c r="L107" s="44"/>
      <c r="M107" s="44"/>
      <c r="N107" s="44"/>
      <c r="O107" s="44"/>
      <c r="P107" s="44"/>
      <c r="Q107" s="44"/>
      <c r="R107" s="44"/>
      <c r="S107" s="44"/>
      <c r="T107" s="44"/>
      <c r="U107" s="44"/>
      <c r="V107" s="44"/>
      <c r="W107" s="44"/>
      <c r="X107" s="44"/>
      <c r="Y107" s="44"/>
      <c r="Z107" s="44"/>
      <c r="AA107" s="44"/>
      <c r="AB107" s="44"/>
      <c r="AC107" s="44"/>
      <c r="AD107" s="44"/>
      <c r="AE107" s="44"/>
      <c r="AF107" s="44"/>
      <c r="AG107" s="44"/>
      <c r="AH107" s="44"/>
      <c r="AI107" s="44"/>
      <c r="AJ107" s="44"/>
      <c r="AK107" s="44"/>
      <c r="AL107" s="44"/>
      <c r="AM107" s="44"/>
      <c r="AN107" s="44"/>
      <c r="AO107" s="44"/>
      <c r="AP107" s="44"/>
      <c r="AQ107" s="44"/>
      <c r="AR107" s="44"/>
      <c r="AS107" s="44"/>
      <c r="AT107" s="44"/>
      <c r="AU107" s="44"/>
      <c r="AV107" s="44"/>
      <c r="AW107" s="44"/>
      <c r="AX107" s="44"/>
      <c r="AY107" s="44"/>
      <c r="AZ107" s="44"/>
      <c r="BA107" s="44"/>
      <c r="BB107" s="44"/>
      <c r="BC107" s="44"/>
      <c r="BD107" s="44"/>
      <c r="BE107" s="44"/>
      <c r="BF107" s="44"/>
      <c r="BG107" s="44"/>
      <c r="BH107" s="44"/>
      <c r="BI107" s="44"/>
      <c r="BJ107" s="44"/>
      <c r="BK107" s="44"/>
      <c r="BL107" s="44" t="str">
        <f t="shared" si="50"/>
        <v>20_USA</v>
      </c>
      <c r="BM107" s="44" t="str">
        <f t="shared" si="117"/>
        <v>d_nonenergy_ccs_15_4_black_liquor</v>
      </c>
      <c r="BN107" s="44"/>
      <c r="BO107" s="44"/>
      <c r="BP107" s="44">
        <f t="shared" ref="BP107:CW107" si="160">BP$50*BP36</f>
        <v>0</v>
      </c>
      <c r="BQ107" s="44">
        <f t="shared" si="160"/>
        <v>0</v>
      </c>
      <c r="BR107" s="44">
        <f t="shared" si="160"/>
        <v>0</v>
      </c>
      <c r="BS107" s="44">
        <f t="shared" si="160"/>
        <v>0</v>
      </c>
      <c r="BT107" s="44">
        <f t="shared" si="160"/>
        <v>0</v>
      </c>
      <c r="BU107" s="44">
        <f t="shared" si="160"/>
        <v>0</v>
      </c>
      <c r="BV107" s="44">
        <f t="shared" si="160"/>
        <v>0</v>
      </c>
      <c r="BW107" s="44">
        <f t="shared" si="160"/>
        <v>0</v>
      </c>
      <c r="BX107" s="44">
        <f t="shared" si="160"/>
        <v>0</v>
      </c>
      <c r="BY107" s="44">
        <f t="shared" si="160"/>
        <v>0</v>
      </c>
      <c r="BZ107" s="44">
        <f t="shared" si="160"/>
        <v>0</v>
      </c>
      <c r="CA107" s="44">
        <f t="shared" si="160"/>
        <v>0</v>
      </c>
      <c r="CB107" s="44">
        <f t="shared" si="160"/>
        <v>0</v>
      </c>
      <c r="CC107" s="44">
        <f t="shared" si="160"/>
        <v>0</v>
      </c>
      <c r="CD107" s="44">
        <f t="shared" si="160"/>
        <v>0</v>
      </c>
      <c r="CE107" s="44">
        <f t="shared" si="160"/>
        <v>0</v>
      </c>
      <c r="CF107" s="44">
        <f t="shared" si="160"/>
        <v>0</v>
      </c>
      <c r="CG107" s="44">
        <f t="shared" si="160"/>
        <v>0</v>
      </c>
      <c r="CH107" s="44">
        <f t="shared" si="160"/>
        <v>0</v>
      </c>
      <c r="CI107" s="44">
        <f t="shared" si="160"/>
        <v>0</v>
      </c>
      <c r="CJ107" s="44">
        <f t="shared" si="160"/>
        <v>0</v>
      </c>
      <c r="CK107" s="44">
        <f t="shared" si="160"/>
        <v>0</v>
      </c>
      <c r="CL107" s="44">
        <f t="shared" si="160"/>
        <v>0</v>
      </c>
      <c r="CM107" s="44">
        <f t="shared" si="160"/>
        <v>0</v>
      </c>
      <c r="CN107" s="44">
        <f t="shared" si="160"/>
        <v>0</v>
      </c>
      <c r="CO107" s="44">
        <f t="shared" si="160"/>
        <v>0</v>
      </c>
      <c r="CP107" s="44">
        <f t="shared" si="160"/>
        <v>0</v>
      </c>
      <c r="CQ107" s="44">
        <f t="shared" si="160"/>
        <v>0</v>
      </c>
      <c r="CR107" s="44">
        <f t="shared" si="160"/>
        <v>0</v>
      </c>
      <c r="CS107" s="44">
        <f t="shared" si="160"/>
        <v>0</v>
      </c>
      <c r="CT107" s="44">
        <f t="shared" si="160"/>
        <v>0</v>
      </c>
      <c r="CU107" s="44">
        <f t="shared" si="160"/>
        <v>0</v>
      </c>
      <c r="CV107" s="44">
        <f t="shared" si="160"/>
        <v>0</v>
      </c>
      <c r="CW107" s="44">
        <f t="shared" si="160"/>
        <v>0</v>
      </c>
      <c r="CX107" s="44">
        <f t="shared" ref="CX107:DQ107" si="161">CX$50*CX36</f>
        <v>0</v>
      </c>
      <c r="CY107" s="44">
        <f t="shared" si="161"/>
        <v>0</v>
      </c>
      <c r="CZ107" s="44">
        <f t="shared" si="161"/>
        <v>0</v>
      </c>
      <c r="DA107" s="44">
        <f t="shared" si="161"/>
        <v>0</v>
      </c>
      <c r="DB107" s="44">
        <f t="shared" si="161"/>
        <v>0</v>
      </c>
      <c r="DC107" s="44">
        <f t="shared" si="161"/>
        <v>0</v>
      </c>
      <c r="DD107" s="44">
        <f t="shared" si="161"/>
        <v>0</v>
      </c>
      <c r="DE107" s="44">
        <f t="shared" si="161"/>
        <v>0</v>
      </c>
      <c r="DF107" s="44">
        <f t="shared" si="161"/>
        <v>0</v>
      </c>
      <c r="DG107" s="44">
        <f t="shared" si="161"/>
        <v>0</v>
      </c>
      <c r="DH107" s="44">
        <f t="shared" si="161"/>
        <v>0</v>
      </c>
      <c r="DI107" s="44">
        <f t="shared" si="161"/>
        <v>0</v>
      </c>
      <c r="DJ107" s="44">
        <f t="shared" si="161"/>
        <v>0</v>
      </c>
      <c r="DK107" s="44">
        <f t="shared" si="161"/>
        <v>0</v>
      </c>
      <c r="DL107" s="44">
        <f t="shared" si="161"/>
        <v>0</v>
      </c>
      <c r="DM107" s="44">
        <f t="shared" si="161"/>
        <v>0</v>
      </c>
      <c r="DN107" s="44">
        <f t="shared" si="161"/>
        <v>0</v>
      </c>
      <c r="DO107" s="44">
        <f t="shared" si="161"/>
        <v>0</v>
      </c>
      <c r="DP107" s="44">
        <f t="shared" si="161"/>
        <v>0</v>
      </c>
      <c r="DQ107" s="44">
        <f t="shared" si="161"/>
        <v>0</v>
      </c>
    </row>
    <row r="108" spans="1:121" x14ac:dyDescent="0.25">
      <c r="A108" s="44" t="str">
        <f t="shared" si="116"/>
        <v>20_USA</v>
      </c>
      <c r="B108" s="44" t="str">
        <f t="shared" si="116"/>
        <v>15_5_other_biomass</v>
      </c>
      <c r="C108" s="44" t="str">
        <f t="shared" si="116"/>
        <v>15_5_other_biomass</v>
      </c>
      <c r="D108" s="44" t="s">
        <v>150</v>
      </c>
      <c r="E108" s="44"/>
      <c r="F108" s="44"/>
      <c r="G108" s="45">
        <v>0</v>
      </c>
      <c r="H108" s="44"/>
      <c r="I108" s="44"/>
      <c r="J108" s="44"/>
      <c r="K108" s="44"/>
      <c r="L108" s="44"/>
      <c r="M108" s="44"/>
      <c r="N108" s="44"/>
      <c r="O108" s="44"/>
      <c r="P108" s="44"/>
      <c r="Q108" s="44"/>
      <c r="R108" s="44"/>
      <c r="S108" s="44"/>
      <c r="T108" s="44"/>
      <c r="U108" s="44"/>
      <c r="V108" s="44"/>
      <c r="W108" s="44"/>
      <c r="X108" s="44"/>
      <c r="Y108" s="44"/>
      <c r="Z108" s="44"/>
      <c r="AA108" s="44"/>
      <c r="AB108" s="44"/>
      <c r="AC108" s="44"/>
      <c r="AD108" s="44"/>
      <c r="AE108" s="44"/>
      <c r="AF108" s="44"/>
      <c r="AG108" s="44"/>
      <c r="AH108" s="44"/>
      <c r="AI108" s="44"/>
      <c r="AJ108" s="44"/>
      <c r="AK108" s="44"/>
      <c r="AL108" s="44"/>
      <c r="AM108" s="44"/>
      <c r="AN108" s="44"/>
      <c r="AO108" s="44"/>
      <c r="AP108" s="44"/>
      <c r="AQ108" s="44"/>
      <c r="AR108" s="44"/>
      <c r="AS108" s="44"/>
      <c r="AT108" s="44"/>
      <c r="AU108" s="44"/>
      <c r="AV108" s="44"/>
      <c r="AW108" s="44"/>
      <c r="AX108" s="44"/>
      <c r="AY108" s="44"/>
      <c r="AZ108" s="44"/>
      <c r="BA108" s="44"/>
      <c r="BB108" s="44"/>
      <c r="BC108" s="44"/>
      <c r="BD108" s="44"/>
      <c r="BE108" s="44"/>
      <c r="BF108" s="44"/>
      <c r="BG108" s="44"/>
      <c r="BH108" s="44"/>
      <c r="BI108" s="44"/>
      <c r="BJ108" s="44"/>
      <c r="BK108" s="44"/>
      <c r="BL108" s="44" t="str">
        <f t="shared" si="50"/>
        <v>20_USA</v>
      </c>
      <c r="BM108" s="44" t="str">
        <f t="shared" si="117"/>
        <v>d_nonenergy_ccs_15_5_other_biomass</v>
      </c>
      <c r="BN108" s="44"/>
      <c r="BO108" s="44"/>
      <c r="BP108" s="44">
        <f t="shared" ref="BP108:CW108" si="162">BP$50*BP37</f>
        <v>0</v>
      </c>
      <c r="BQ108" s="44">
        <f t="shared" si="162"/>
        <v>0</v>
      </c>
      <c r="BR108" s="44">
        <f t="shared" si="162"/>
        <v>0</v>
      </c>
      <c r="BS108" s="44">
        <f t="shared" si="162"/>
        <v>0</v>
      </c>
      <c r="BT108" s="44">
        <f t="shared" si="162"/>
        <v>0</v>
      </c>
      <c r="BU108" s="44">
        <f t="shared" si="162"/>
        <v>0</v>
      </c>
      <c r="BV108" s="44">
        <f t="shared" si="162"/>
        <v>0</v>
      </c>
      <c r="BW108" s="44">
        <f t="shared" si="162"/>
        <v>0</v>
      </c>
      <c r="BX108" s="44">
        <f t="shared" si="162"/>
        <v>0</v>
      </c>
      <c r="BY108" s="44">
        <f t="shared" si="162"/>
        <v>0</v>
      </c>
      <c r="BZ108" s="44">
        <f t="shared" si="162"/>
        <v>0</v>
      </c>
      <c r="CA108" s="44">
        <f t="shared" si="162"/>
        <v>0</v>
      </c>
      <c r="CB108" s="44">
        <f t="shared" si="162"/>
        <v>0</v>
      </c>
      <c r="CC108" s="44">
        <f t="shared" si="162"/>
        <v>0</v>
      </c>
      <c r="CD108" s="44">
        <f t="shared" si="162"/>
        <v>0</v>
      </c>
      <c r="CE108" s="44">
        <f t="shared" si="162"/>
        <v>0</v>
      </c>
      <c r="CF108" s="44">
        <f t="shared" si="162"/>
        <v>0</v>
      </c>
      <c r="CG108" s="44">
        <f t="shared" si="162"/>
        <v>0</v>
      </c>
      <c r="CH108" s="44">
        <f t="shared" si="162"/>
        <v>0</v>
      </c>
      <c r="CI108" s="44">
        <f t="shared" si="162"/>
        <v>0</v>
      </c>
      <c r="CJ108" s="44">
        <f t="shared" si="162"/>
        <v>0</v>
      </c>
      <c r="CK108" s="44">
        <f t="shared" si="162"/>
        <v>0</v>
      </c>
      <c r="CL108" s="44">
        <f t="shared" si="162"/>
        <v>0</v>
      </c>
      <c r="CM108" s="44">
        <f t="shared" si="162"/>
        <v>0</v>
      </c>
      <c r="CN108" s="44">
        <f t="shared" si="162"/>
        <v>0</v>
      </c>
      <c r="CO108" s="44">
        <f t="shared" si="162"/>
        <v>0</v>
      </c>
      <c r="CP108" s="44">
        <f t="shared" si="162"/>
        <v>0</v>
      </c>
      <c r="CQ108" s="44">
        <f t="shared" si="162"/>
        <v>0</v>
      </c>
      <c r="CR108" s="44">
        <f t="shared" si="162"/>
        <v>0</v>
      </c>
      <c r="CS108" s="44">
        <f t="shared" si="162"/>
        <v>0</v>
      </c>
      <c r="CT108" s="44">
        <f t="shared" si="162"/>
        <v>0</v>
      </c>
      <c r="CU108" s="44">
        <f t="shared" si="162"/>
        <v>0</v>
      </c>
      <c r="CV108" s="44">
        <f t="shared" si="162"/>
        <v>0</v>
      </c>
      <c r="CW108" s="44">
        <f t="shared" si="162"/>
        <v>0</v>
      </c>
      <c r="CX108" s="44">
        <f t="shared" ref="CX108:DQ108" si="163">CX$50*CX37</f>
        <v>0</v>
      </c>
      <c r="CY108" s="44">
        <f t="shared" si="163"/>
        <v>0</v>
      </c>
      <c r="CZ108" s="44">
        <f t="shared" si="163"/>
        <v>0</v>
      </c>
      <c r="DA108" s="44">
        <f t="shared" si="163"/>
        <v>0</v>
      </c>
      <c r="DB108" s="44">
        <f t="shared" si="163"/>
        <v>0</v>
      </c>
      <c r="DC108" s="44">
        <f t="shared" si="163"/>
        <v>0</v>
      </c>
      <c r="DD108" s="44">
        <f t="shared" si="163"/>
        <v>0</v>
      </c>
      <c r="DE108" s="44">
        <f t="shared" si="163"/>
        <v>0</v>
      </c>
      <c r="DF108" s="44">
        <f t="shared" si="163"/>
        <v>0</v>
      </c>
      <c r="DG108" s="44">
        <f t="shared" si="163"/>
        <v>0</v>
      </c>
      <c r="DH108" s="44">
        <f t="shared" si="163"/>
        <v>0</v>
      </c>
      <c r="DI108" s="44">
        <f t="shared" si="163"/>
        <v>0</v>
      </c>
      <c r="DJ108" s="44">
        <f t="shared" si="163"/>
        <v>0</v>
      </c>
      <c r="DK108" s="44">
        <f t="shared" si="163"/>
        <v>0</v>
      </c>
      <c r="DL108" s="44">
        <f t="shared" si="163"/>
        <v>0</v>
      </c>
      <c r="DM108" s="44">
        <f t="shared" si="163"/>
        <v>0</v>
      </c>
      <c r="DN108" s="44">
        <f t="shared" si="163"/>
        <v>0</v>
      </c>
      <c r="DO108" s="44">
        <f t="shared" si="163"/>
        <v>0</v>
      </c>
      <c r="DP108" s="44">
        <f t="shared" si="163"/>
        <v>0</v>
      </c>
      <c r="DQ108" s="44">
        <f t="shared" si="163"/>
        <v>0</v>
      </c>
    </row>
    <row r="109" spans="1:121" x14ac:dyDescent="0.25">
      <c r="A109" s="44" t="str">
        <f t="shared" si="116"/>
        <v>20_USA</v>
      </c>
      <c r="B109" s="44" t="str">
        <f t="shared" si="116"/>
        <v>16_1_biogas</v>
      </c>
      <c r="C109" s="44" t="str">
        <f t="shared" si="116"/>
        <v>16_1_biogas</v>
      </c>
      <c r="D109" s="44" t="s">
        <v>150</v>
      </c>
      <c r="E109" s="44"/>
      <c r="F109" s="44"/>
      <c r="G109" s="45">
        <v>0</v>
      </c>
      <c r="H109" s="44"/>
      <c r="I109" s="44"/>
      <c r="J109" s="44"/>
      <c r="K109" s="44"/>
      <c r="L109" s="44"/>
      <c r="M109" s="44"/>
      <c r="N109" s="44"/>
      <c r="O109" s="44"/>
      <c r="P109" s="44"/>
      <c r="Q109" s="44"/>
      <c r="R109" s="44"/>
      <c r="S109" s="44"/>
      <c r="T109" s="44"/>
      <c r="U109" s="44"/>
      <c r="V109" s="44"/>
      <c r="W109" s="44"/>
      <c r="X109" s="44"/>
      <c r="Y109" s="44"/>
      <c r="Z109" s="44"/>
      <c r="AA109" s="44"/>
      <c r="AB109" s="44"/>
      <c r="AC109" s="44"/>
      <c r="AD109" s="44"/>
      <c r="AE109" s="44"/>
      <c r="AF109" s="44"/>
      <c r="AG109" s="44"/>
      <c r="AH109" s="44"/>
      <c r="AI109" s="44"/>
      <c r="AJ109" s="44"/>
      <c r="AK109" s="44"/>
      <c r="AL109" s="44"/>
      <c r="AM109" s="44"/>
      <c r="AN109" s="44"/>
      <c r="AO109" s="44"/>
      <c r="AP109" s="44"/>
      <c r="AQ109" s="44"/>
      <c r="AR109" s="44"/>
      <c r="AS109" s="44"/>
      <c r="AT109" s="44"/>
      <c r="AU109" s="44"/>
      <c r="AV109" s="44"/>
      <c r="AW109" s="44"/>
      <c r="AX109" s="44"/>
      <c r="AY109" s="44"/>
      <c r="AZ109" s="44"/>
      <c r="BA109" s="44"/>
      <c r="BB109" s="44"/>
      <c r="BC109" s="44"/>
      <c r="BD109" s="44"/>
      <c r="BE109" s="44"/>
      <c r="BF109" s="44"/>
      <c r="BG109" s="44"/>
      <c r="BH109" s="44"/>
      <c r="BI109" s="44"/>
      <c r="BJ109" s="44"/>
      <c r="BK109" s="44"/>
      <c r="BL109" s="44" t="str">
        <f t="shared" si="50"/>
        <v>20_USA</v>
      </c>
      <c r="BM109" s="44" t="str">
        <f t="shared" si="117"/>
        <v>d_nonenergy_ccs_16_1_biogas</v>
      </c>
      <c r="BN109" s="44"/>
      <c r="BO109" s="44"/>
      <c r="BP109" s="44">
        <f t="shared" ref="BP109:CW109" si="164">BP$50*BP38</f>
        <v>0</v>
      </c>
      <c r="BQ109" s="44">
        <f t="shared" si="164"/>
        <v>0</v>
      </c>
      <c r="BR109" s="44">
        <f t="shared" si="164"/>
        <v>0</v>
      </c>
      <c r="BS109" s="44">
        <f t="shared" si="164"/>
        <v>0</v>
      </c>
      <c r="BT109" s="44">
        <f t="shared" si="164"/>
        <v>0</v>
      </c>
      <c r="BU109" s="44">
        <f t="shared" si="164"/>
        <v>0</v>
      </c>
      <c r="BV109" s="44">
        <f t="shared" si="164"/>
        <v>0</v>
      </c>
      <c r="BW109" s="44">
        <f t="shared" si="164"/>
        <v>0</v>
      </c>
      <c r="BX109" s="44">
        <f t="shared" si="164"/>
        <v>0</v>
      </c>
      <c r="BY109" s="44">
        <f t="shared" si="164"/>
        <v>0</v>
      </c>
      <c r="BZ109" s="44">
        <f t="shared" si="164"/>
        <v>0</v>
      </c>
      <c r="CA109" s="44">
        <f t="shared" si="164"/>
        <v>0</v>
      </c>
      <c r="CB109" s="44">
        <f t="shared" si="164"/>
        <v>0</v>
      </c>
      <c r="CC109" s="44">
        <f t="shared" si="164"/>
        <v>0</v>
      </c>
      <c r="CD109" s="44">
        <f t="shared" si="164"/>
        <v>0</v>
      </c>
      <c r="CE109" s="44">
        <f t="shared" si="164"/>
        <v>0</v>
      </c>
      <c r="CF109" s="44">
        <f t="shared" si="164"/>
        <v>0</v>
      </c>
      <c r="CG109" s="44">
        <f t="shared" si="164"/>
        <v>0</v>
      </c>
      <c r="CH109" s="44">
        <f t="shared" si="164"/>
        <v>0</v>
      </c>
      <c r="CI109" s="44">
        <f t="shared" si="164"/>
        <v>0</v>
      </c>
      <c r="CJ109" s="44">
        <f t="shared" si="164"/>
        <v>0</v>
      </c>
      <c r="CK109" s="44">
        <f t="shared" si="164"/>
        <v>0</v>
      </c>
      <c r="CL109" s="44">
        <f t="shared" si="164"/>
        <v>0</v>
      </c>
      <c r="CM109" s="44">
        <f t="shared" si="164"/>
        <v>0</v>
      </c>
      <c r="CN109" s="44">
        <f t="shared" si="164"/>
        <v>0</v>
      </c>
      <c r="CO109" s="44">
        <f t="shared" si="164"/>
        <v>0</v>
      </c>
      <c r="CP109" s="44">
        <f t="shared" si="164"/>
        <v>0</v>
      </c>
      <c r="CQ109" s="44">
        <f t="shared" si="164"/>
        <v>0</v>
      </c>
      <c r="CR109" s="44">
        <f t="shared" si="164"/>
        <v>0</v>
      </c>
      <c r="CS109" s="44">
        <f t="shared" si="164"/>
        <v>0</v>
      </c>
      <c r="CT109" s="44">
        <f t="shared" si="164"/>
        <v>0</v>
      </c>
      <c r="CU109" s="44">
        <f t="shared" si="164"/>
        <v>0</v>
      </c>
      <c r="CV109" s="44">
        <f t="shared" si="164"/>
        <v>0</v>
      </c>
      <c r="CW109" s="44">
        <f t="shared" si="164"/>
        <v>0</v>
      </c>
      <c r="CX109" s="44">
        <f t="shared" ref="CX109:DQ109" si="165">CX$50*CX38</f>
        <v>0</v>
      </c>
      <c r="CY109" s="44">
        <f t="shared" si="165"/>
        <v>0</v>
      </c>
      <c r="CZ109" s="44">
        <f t="shared" si="165"/>
        <v>0</v>
      </c>
      <c r="DA109" s="44">
        <f t="shared" si="165"/>
        <v>0</v>
      </c>
      <c r="DB109" s="44">
        <f t="shared" si="165"/>
        <v>0</v>
      </c>
      <c r="DC109" s="44">
        <f t="shared" si="165"/>
        <v>0</v>
      </c>
      <c r="DD109" s="44">
        <f t="shared" si="165"/>
        <v>0</v>
      </c>
      <c r="DE109" s="44">
        <f t="shared" si="165"/>
        <v>0</v>
      </c>
      <c r="DF109" s="44">
        <f t="shared" si="165"/>
        <v>0</v>
      </c>
      <c r="DG109" s="44">
        <f t="shared" si="165"/>
        <v>0</v>
      </c>
      <c r="DH109" s="44">
        <f t="shared" si="165"/>
        <v>0</v>
      </c>
      <c r="DI109" s="44">
        <f t="shared" si="165"/>
        <v>0</v>
      </c>
      <c r="DJ109" s="44">
        <f t="shared" si="165"/>
        <v>0</v>
      </c>
      <c r="DK109" s="44">
        <f t="shared" si="165"/>
        <v>0</v>
      </c>
      <c r="DL109" s="44">
        <f t="shared" si="165"/>
        <v>0</v>
      </c>
      <c r="DM109" s="44">
        <f t="shared" si="165"/>
        <v>0</v>
      </c>
      <c r="DN109" s="44">
        <f t="shared" si="165"/>
        <v>0</v>
      </c>
      <c r="DO109" s="44">
        <f t="shared" si="165"/>
        <v>0</v>
      </c>
      <c r="DP109" s="44">
        <f t="shared" si="165"/>
        <v>0</v>
      </c>
      <c r="DQ109" s="44">
        <f t="shared" si="165"/>
        <v>0</v>
      </c>
    </row>
    <row r="110" spans="1:121" x14ac:dyDescent="0.25">
      <c r="A110" s="44" t="str">
        <f t="shared" si="116"/>
        <v>20_USA</v>
      </c>
      <c r="B110" s="44" t="str">
        <f t="shared" si="116"/>
        <v>16_2_industrial_waste</v>
      </c>
      <c r="C110" s="44" t="str">
        <f t="shared" si="116"/>
        <v>16_2_industrial_waste</v>
      </c>
      <c r="D110" s="44" t="s">
        <v>150</v>
      </c>
      <c r="E110" s="44"/>
      <c r="F110" s="44"/>
      <c r="G110" s="45">
        <v>0</v>
      </c>
      <c r="H110" s="44"/>
      <c r="I110" s="44"/>
      <c r="J110" s="44"/>
      <c r="K110" s="44"/>
      <c r="L110" s="44"/>
      <c r="M110" s="44"/>
      <c r="N110" s="44"/>
      <c r="O110" s="44"/>
      <c r="P110" s="44"/>
      <c r="Q110" s="44"/>
      <c r="R110" s="44"/>
      <c r="S110" s="44"/>
      <c r="T110" s="44"/>
      <c r="U110" s="44"/>
      <c r="V110" s="44"/>
      <c r="W110" s="44"/>
      <c r="X110" s="44"/>
      <c r="Y110" s="44"/>
      <c r="Z110" s="44"/>
      <c r="AA110" s="44"/>
      <c r="AB110" s="44"/>
      <c r="AC110" s="44"/>
      <c r="AD110" s="44"/>
      <c r="AE110" s="44"/>
      <c r="AF110" s="44"/>
      <c r="AG110" s="44"/>
      <c r="AH110" s="44"/>
      <c r="AI110" s="44"/>
      <c r="AJ110" s="44"/>
      <c r="AK110" s="44"/>
      <c r="AL110" s="44"/>
      <c r="AM110" s="44"/>
      <c r="AN110" s="44"/>
      <c r="AO110" s="44"/>
      <c r="AP110" s="44"/>
      <c r="AQ110" s="44"/>
      <c r="AR110" s="44"/>
      <c r="AS110" s="44"/>
      <c r="AT110" s="44"/>
      <c r="AU110" s="44"/>
      <c r="AV110" s="44"/>
      <c r="AW110" s="44"/>
      <c r="AX110" s="44"/>
      <c r="AY110" s="44"/>
      <c r="AZ110" s="44"/>
      <c r="BA110" s="44"/>
      <c r="BB110" s="44"/>
      <c r="BC110" s="44"/>
      <c r="BD110" s="44"/>
      <c r="BE110" s="44"/>
      <c r="BF110" s="44"/>
      <c r="BG110" s="44"/>
      <c r="BH110" s="44"/>
      <c r="BI110" s="44"/>
      <c r="BJ110" s="44"/>
      <c r="BK110" s="44"/>
      <c r="BL110" s="44" t="str">
        <f t="shared" si="50"/>
        <v>20_USA</v>
      </c>
      <c r="BM110" s="44" t="str">
        <f t="shared" si="117"/>
        <v>d_nonenergy_ccs_16_2_industrial_waste</v>
      </c>
      <c r="BN110" s="44"/>
      <c r="BO110" s="44"/>
      <c r="BP110" s="44">
        <f t="shared" ref="BP110:CW110" si="166">BP$50*BP39</f>
        <v>0</v>
      </c>
      <c r="BQ110" s="44">
        <f t="shared" si="166"/>
        <v>0</v>
      </c>
      <c r="BR110" s="44">
        <f t="shared" si="166"/>
        <v>0</v>
      </c>
      <c r="BS110" s="44">
        <f t="shared" si="166"/>
        <v>0</v>
      </c>
      <c r="BT110" s="44">
        <f t="shared" si="166"/>
        <v>0</v>
      </c>
      <c r="BU110" s="44">
        <f t="shared" si="166"/>
        <v>0</v>
      </c>
      <c r="BV110" s="44">
        <f t="shared" si="166"/>
        <v>0</v>
      </c>
      <c r="BW110" s="44">
        <f t="shared" si="166"/>
        <v>0</v>
      </c>
      <c r="BX110" s="44">
        <f t="shared" si="166"/>
        <v>0</v>
      </c>
      <c r="BY110" s="44">
        <f t="shared" si="166"/>
        <v>0</v>
      </c>
      <c r="BZ110" s="44">
        <f t="shared" si="166"/>
        <v>0</v>
      </c>
      <c r="CA110" s="44">
        <f t="shared" si="166"/>
        <v>0</v>
      </c>
      <c r="CB110" s="44">
        <f t="shared" si="166"/>
        <v>0</v>
      </c>
      <c r="CC110" s="44">
        <f t="shared" si="166"/>
        <v>0</v>
      </c>
      <c r="CD110" s="44">
        <f t="shared" si="166"/>
        <v>0</v>
      </c>
      <c r="CE110" s="44">
        <f t="shared" si="166"/>
        <v>0</v>
      </c>
      <c r="CF110" s="44">
        <f t="shared" si="166"/>
        <v>0</v>
      </c>
      <c r="CG110" s="44">
        <f t="shared" si="166"/>
        <v>0</v>
      </c>
      <c r="CH110" s="44">
        <f t="shared" si="166"/>
        <v>0</v>
      </c>
      <c r="CI110" s="44">
        <f t="shared" si="166"/>
        <v>0</v>
      </c>
      <c r="CJ110" s="44">
        <f t="shared" si="166"/>
        <v>0</v>
      </c>
      <c r="CK110" s="44">
        <f t="shared" si="166"/>
        <v>0</v>
      </c>
      <c r="CL110" s="44">
        <f t="shared" si="166"/>
        <v>0</v>
      </c>
      <c r="CM110" s="44">
        <f t="shared" si="166"/>
        <v>0</v>
      </c>
      <c r="CN110" s="44">
        <f t="shared" si="166"/>
        <v>0</v>
      </c>
      <c r="CO110" s="44">
        <f t="shared" si="166"/>
        <v>0</v>
      </c>
      <c r="CP110" s="44">
        <f t="shared" si="166"/>
        <v>0</v>
      </c>
      <c r="CQ110" s="44">
        <f t="shared" si="166"/>
        <v>0</v>
      </c>
      <c r="CR110" s="44">
        <f t="shared" si="166"/>
        <v>0</v>
      </c>
      <c r="CS110" s="44">
        <f t="shared" si="166"/>
        <v>0</v>
      </c>
      <c r="CT110" s="44">
        <f t="shared" si="166"/>
        <v>0</v>
      </c>
      <c r="CU110" s="44">
        <f t="shared" si="166"/>
        <v>0</v>
      </c>
      <c r="CV110" s="44">
        <f t="shared" si="166"/>
        <v>0</v>
      </c>
      <c r="CW110" s="44">
        <f t="shared" si="166"/>
        <v>0</v>
      </c>
      <c r="CX110" s="44">
        <f t="shared" ref="CX110:DQ110" si="167">CX$50*CX39</f>
        <v>0</v>
      </c>
      <c r="CY110" s="44">
        <f t="shared" si="167"/>
        <v>0</v>
      </c>
      <c r="CZ110" s="44">
        <f t="shared" si="167"/>
        <v>0</v>
      </c>
      <c r="DA110" s="44">
        <f t="shared" si="167"/>
        <v>0</v>
      </c>
      <c r="DB110" s="44">
        <f t="shared" si="167"/>
        <v>0</v>
      </c>
      <c r="DC110" s="44">
        <f t="shared" si="167"/>
        <v>0</v>
      </c>
      <c r="DD110" s="44">
        <f t="shared" si="167"/>
        <v>0</v>
      </c>
      <c r="DE110" s="44">
        <f t="shared" si="167"/>
        <v>0</v>
      </c>
      <c r="DF110" s="44">
        <f t="shared" si="167"/>
        <v>0</v>
      </c>
      <c r="DG110" s="44">
        <f t="shared" si="167"/>
        <v>0</v>
      </c>
      <c r="DH110" s="44">
        <f t="shared" si="167"/>
        <v>0</v>
      </c>
      <c r="DI110" s="44">
        <f t="shared" si="167"/>
        <v>0</v>
      </c>
      <c r="DJ110" s="44">
        <f t="shared" si="167"/>
        <v>0</v>
      </c>
      <c r="DK110" s="44">
        <f t="shared" si="167"/>
        <v>0</v>
      </c>
      <c r="DL110" s="44">
        <f t="shared" si="167"/>
        <v>0</v>
      </c>
      <c r="DM110" s="44">
        <f t="shared" si="167"/>
        <v>0</v>
      </c>
      <c r="DN110" s="44">
        <f t="shared" si="167"/>
        <v>0</v>
      </c>
      <c r="DO110" s="44">
        <f t="shared" si="167"/>
        <v>0</v>
      </c>
      <c r="DP110" s="44">
        <f t="shared" si="167"/>
        <v>0</v>
      </c>
      <c r="DQ110" s="44">
        <f t="shared" si="167"/>
        <v>0</v>
      </c>
    </row>
    <row r="111" spans="1:121" x14ac:dyDescent="0.25">
      <c r="A111" s="44" t="str">
        <f t="shared" si="116"/>
        <v>20_USA</v>
      </c>
      <c r="B111" s="44" t="str">
        <f t="shared" si="116"/>
        <v>16_3_municipal_solid_waste_renewable</v>
      </c>
      <c r="C111" s="44" t="str">
        <f t="shared" si="116"/>
        <v>16_3_msw_ren</v>
      </c>
      <c r="D111" s="44" t="s">
        <v>150</v>
      </c>
      <c r="E111" s="44"/>
      <c r="F111" s="44"/>
      <c r="G111" s="45">
        <v>0</v>
      </c>
      <c r="H111" s="44"/>
      <c r="I111" s="44"/>
      <c r="J111" s="44"/>
      <c r="K111" s="44"/>
      <c r="L111" s="44"/>
      <c r="M111" s="44"/>
      <c r="N111" s="44"/>
      <c r="O111" s="44"/>
      <c r="P111" s="44"/>
      <c r="Q111" s="44"/>
      <c r="R111" s="44"/>
      <c r="S111" s="44"/>
      <c r="T111" s="44"/>
      <c r="U111" s="44"/>
      <c r="V111" s="44"/>
      <c r="W111" s="44"/>
      <c r="X111" s="44"/>
      <c r="Y111" s="44"/>
      <c r="Z111" s="44"/>
      <c r="AA111" s="44"/>
      <c r="AB111" s="44"/>
      <c r="AC111" s="44"/>
      <c r="AD111" s="44"/>
      <c r="AE111" s="44"/>
      <c r="AF111" s="44"/>
      <c r="AG111" s="44"/>
      <c r="AH111" s="44"/>
      <c r="AI111" s="44"/>
      <c r="AJ111" s="44"/>
      <c r="AK111" s="44"/>
      <c r="AL111" s="44"/>
      <c r="AM111" s="44"/>
      <c r="AN111" s="44"/>
      <c r="AO111" s="44"/>
      <c r="AP111" s="44"/>
      <c r="AQ111" s="44"/>
      <c r="AR111" s="44"/>
      <c r="AS111" s="44"/>
      <c r="AT111" s="44"/>
      <c r="AU111" s="44"/>
      <c r="AV111" s="44"/>
      <c r="AW111" s="44"/>
      <c r="AX111" s="44"/>
      <c r="AY111" s="44"/>
      <c r="AZ111" s="44"/>
      <c r="BA111" s="44"/>
      <c r="BB111" s="44"/>
      <c r="BC111" s="44"/>
      <c r="BD111" s="44"/>
      <c r="BE111" s="44"/>
      <c r="BF111" s="44"/>
      <c r="BG111" s="44"/>
      <c r="BH111" s="44"/>
      <c r="BI111" s="44"/>
      <c r="BJ111" s="44"/>
      <c r="BK111" s="44"/>
      <c r="BL111" s="44" t="str">
        <f t="shared" si="50"/>
        <v>20_USA</v>
      </c>
      <c r="BM111" s="44" t="str">
        <f t="shared" si="117"/>
        <v>d_nonenergy_ccs_16_3_msw_ren</v>
      </c>
      <c r="BN111" s="44"/>
      <c r="BO111" s="44"/>
      <c r="BP111" s="44">
        <f t="shared" ref="BP111:CW111" si="168">BP$50*BP40</f>
        <v>0</v>
      </c>
      <c r="BQ111" s="44">
        <f t="shared" si="168"/>
        <v>0</v>
      </c>
      <c r="BR111" s="44">
        <f t="shared" si="168"/>
        <v>0</v>
      </c>
      <c r="BS111" s="44">
        <f t="shared" si="168"/>
        <v>0</v>
      </c>
      <c r="BT111" s="44">
        <f t="shared" si="168"/>
        <v>0</v>
      </c>
      <c r="BU111" s="44">
        <f t="shared" si="168"/>
        <v>0</v>
      </c>
      <c r="BV111" s="44">
        <f t="shared" si="168"/>
        <v>0</v>
      </c>
      <c r="BW111" s="44">
        <f t="shared" si="168"/>
        <v>0</v>
      </c>
      <c r="BX111" s="44">
        <f t="shared" si="168"/>
        <v>0</v>
      </c>
      <c r="BY111" s="44">
        <f t="shared" si="168"/>
        <v>0</v>
      </c>
      <c r="BZ111" s="44">
        <f t="shared" si="168"/>
        <v>0</v>
      </c>
      <c r="CA111" s="44">
        <f t="shared" si="168"/>
        <v>0</v>
      </c>
      <c r="CB111" s="44">
        <f t="shared" si="168"/>
        <v>0</v>
      </c>
      <c r="CC111" s="44">
        <f t="shared" si="168"/>
        <v>0</v>
      </c>
      <c r="CD111" s="44">
        <f t="shared" si="168"/>
        <v>0</v>
      </c>
      <c r="CE111" s="44">
        <f t="shared" si="168"/>
        <v>0</v>
      </c>
      <c r="CF111" s="44">
        <f t="shared" si="168"/>
        <v>0</v>
      </c>
      <c r="CG111" s="44">
        <f t="shared" si="168"/>
        <v>0</v>
      </c>
      <c r="CH111" s="44">
        <f t="shared" si="168"/>
        <v>0</v>
      </c>
      <c r="CI111" s="44">
        <f t="shared" si="168"/>
        <v>0</v>
      </c>
      <c r="CJ111" s="44">
        <f t="shared" si="168"/>
        <v>0</v>
      </c>
      <c r="CK111" s="44">
        <f t="shared" si="168"/>
        <v>0</v>
      </c>
      <c r="CL111" s="44">
        <f t="shared" si="168"/>
        <v>0</v>
      </c>
      <c r="CM111" s="44">
        <f t="shared" si="168"/>
        <v>0</v>
      </c>
      <c r="CN111" s="44">
        <f t="shared" si="168"/>
        <v>0</v>
      </c>
      <c r="CO111" s="44">
        <f t="shared" si="168"/>
        <v>0</v>
      </c>
      <c r="CP111" s="44">
        <f t="shared" si="168"/>
        <v>0</v>
      </c>
      <c r="CQ111" s="44">
        <f t="shared" si="168"/>
        <v>0</v>
      </c>
      <c r="CR111" s="44">
        <f t="shared" si="168"/>
        <v>0</v>
      </c>
      <c r="CS111" s="44">
        <f t="shared" si="168"/>
        <v>0</v>
      </c>
      <c r="CT111" s="44">
        <f t="shared" si="168"/>
        <v>0</v>
      </c>
      <c r="CU111" s="44">
        <f t="shared" si="168"/>
        <v>0</v>
      </c>
      <c r="CV111" s="44">
        <f t="shared" si="168"/>
        <v>0</v>
      </c>
      <c r="CW111" s="44">
        <f t="shared" si="168"/>
        <v>0</v>
      </c>
      <c r="CX111" s="44">
        <f t="shared" ref="CX111:DQ111" si="169">CX$50*CX40</f>
        <v>0</v>
      </c>
      <c r="CY111" s="44">
        <f t="shared" si="169"/>
        <v>0</v>
      </c>
      <c r="CZ111" s="44">
        <f t="shared" si="169"/>
        <v>0</v>
      </c>
      <c r="DA111" s="44">
        <f t="shared" si="169"/>
        <v>0</v>
      </c>
      <c r="DB111" s="44">
        <f t="shared" si="169"/>
        <v>0</v>
      </c>
      <c r="DC111" s="44">
        <f t="shared" si="169"/>
        <v>0</v>
      </c>
      <c r="DD111" s="44">
        <f t="shared" si="169"/>
        <v>0</v>
      </c>
      <c r="DE111" s="44">
        <f t="shared" si="169"/>
        <v>0</v>
      </c>
      <c r="DF111" s="44">
        <f t="shared" si="169"/>
        <v>0</v>
      </c>
      <c r="DG111" s="44">
        <f t="shared" si="169"/>
        <v>0</v>
      </c>
      <c r="DH111" s="44">
        <f t="shared" si="169"/>
        <v>0</v>
      </c>
      <c r="DI111" s="44">
        <f t="shared" si="169"/>
        <v>0</v>
      </c>
      <c r="DJ111" s="44">
        <f t="shared" si="169"/>
        <v>0</v>
      </c>
      <c r="DK111" s="44">
        <f t="shared" si="169"/>
        <v>0</v>
      </c>
      <c r="DL111" s="44">
        <f t="shared" si="169"/>
        <v>0</v>
      </c>
      <c r="DM111" s="44">
        <f t="shared" si="169"/>
        <v>0</v>
      </c>
      <c r="DN111" s="44">
        <f t="shared" si="169"/>
        <v>0</v>
      </c>
      <c r="DO111" s="44">
        <f t="shared" si="169"/>
        <v>0</v>
      </c>
      <c r="DP111" s="44">
        <f t="shared" si="169"/>
        <v>0</v>
      </c>
      <c r="DQ111" s="44">
        <f t="shared" si="169"/>
        <v>0</v>
      </c>
    </row>
    <row r="112" spans="1:121" x14ac:dyDescent="0.25">
      <c r="A112" s="44" t="str">
        <f t="shared" si="116"/>
        <v>20_USA</v>
      </c>
      <c r="B112" s="44" t="str">
        <f t="shared" si="116"/>
        <v>16_4_municipal_solid_waste_nonrenewable</v>
      </c>
      <c r="C112" s="44" t="str">
        <f t="shared" si="116"/>
        <v>16_4_msw_nonr</v>
      </c>
      <c r="D112" s="44" t="s">
        <v>150</v>
      </c>
      <c r="E112" s="44"/>
      <c r="F112" s="44"/>
      <c r="G112" s="45">
        <v>0</v>
      </c>
      <c r="H112" s="44"/>
      <c r="I112" s="44"/>
      <c r="J112" s="44"/>
      <c r="K112" s="44"/>
      <c r="L112" s="44"/>
      <c r="M112" s="44"/>
      <c r="N112" s="44"/>
      <c r="O112" s="44"/>
      <c r="P112" s="44"/>
      <c r="Q112" s="44"/>
      <c r="R112" s="44"/>
      <c r="S112" s="44"/>
      <c r="T112" s="44"/>
      <c r="U112" s="44"/>
      <c r="V112" s="44"/>
      <c r="W112" s="44"/>
      <c r="X112" s="44"/>
      <c r="Y112" s="44"/>
      <c r="Z112" s="44"/>
      <c r="AA112" s="44"/>
      <c r="AB112" s="44"/>
      <c r="AC112" s="44"/>
      <c r="AD112" s="44"/>
      <c r="AE112" s="44"/>
      <c r="AF112" s="44"/>
      <c r="AG112" s="44"/>
      <c r="AH112" s="44"/>
      <c r="AI112" s="44"/>
      <c r="AJ112" s="44"/>
      <c r="AK112" s="44"/>
      <c r="AL112" s="44"/>
      <c r="AM112" s="44"/>
      <c r="AN112" s="44"/>
      <c r="AO112" s="44"/>
      <c r="AP112" s="44"/>
      <c r="AQ112" s="44"/>
      <c r="AR112" s="44"/>
      <c r="AS112" s="44"/>
      <c r="AT112" s="44"/>
      <c r="AU112" s="44"/>
      <c r="AV112" s="44"/>
      <c r="AW112" s="44"/>
      <c r="AX112" s="44"/>
      <c r="AY112" s="44"/>
      <c r="AZ112" s="44"/>
      <c r="BA112" s="44"/>
      <c r="BB112" s="44"/>
      <c r="BC112" s="44"/>
      <c r="BD112" s="44"/>
      <c r="BE112" s="44"/>
      <c r="BF112" s="44"/>
      <c r="BG112" s="44"/>
      <c r="BH112" s="44"/>
      <c r="BI112" s="44"/>
      <c r="BJ112" s="44"/>
      <c r="BK112" s="44"/>
      <c r="BL112" s="44" t="str">
        <f t="shared" ref="BL112:BL117" si="170">A112</f>
        <v>20_USA</v>
      </c>
      <c r="BM112" s="44" t="str">
        <f t="shared" si="117"/>
        <v>d_nonenergy_ccs_16_4_msw_nonr</v>
      </c>
      <c r="BN112" s="44"/>
      <c r="BO112" s="44"/>
      <c r="BP112" s="44">
        <f t="shared" ref="BP112:CW112" si="171">BP$50*BP41</f>
        <v>0</v>
      </c>
      <c r="BQ112" s="44">
        <f t="shared" si="171"/>
        <v>0</v>
      </c>
      <c r="BR112" s="44">
        <f t="shared" si="171"/>
        <v>0</v>
      </c>
      <c r="BS112" s="44">
        <f t="shared" si="171"/>
        <v>0</v>
      </c>
      <c r="BT112" s="44">
        <f t="shared" si="171"/>
        <v>0</v>
      </c>
      <c r="BU112" s="44">
        <f t="shared" si="171"/>
        <v>0</v>
      </c>
      <c r="BV112" s="44">
        <f t="shared" si="171"/>
        <v>0</v>
      </c>
      <c r="BW112" s="44">
        <f t="shared" si="171"/>
        <v>0</v>
      </c>
      <c r="BX112" s="44">
        <f t="shared" si="171"/>
        <v>0</v>
      </c>
      <c r="BY112" s="44">
        <f t="shared" si="171"/>
        <v>0</v>
      </c>
      <c r="BZ112" s="44">
        <f t="shared" si="171"/>
        <v>0</v>
      </c>
      <c r="CA112" s="44">
        <f t="shared" si="171"/>
        <v>0</v>
      </c>
      <c r="CB112" s="44">
        <f t="shared" si="171"/>
        <v>0</v>
      </c>
      <c r="CC112" s="44">
        <f t="shared" si="171"/>
        <v>0</v>
      </c>
      <c r="CD112" s="44">
        <f t="shared" si="171"/>
        <v>0</v>
      </c>
      <c r="CE112" s="44">
        <f t="shared" si="171"/>
        <v>0</v>
      </c>
      <c r="CF112" s="44">
        <f t="shared" si="171"/>
        <v>0</v>
      </c>
      <c r="CG112" s="44">
        <f t="shared" si="171"/>
        <v>0</v>
      </c>
      <c r="CH112" s="44">
        <f t="shared" si="171"/>
        <v>0</v>
      </c>
      <c r="CI112" s="44">
        <f t="shared" si="171"/>
        <v>0</v>
      </c>
      <c r="CJ112" s="44">
        <f t="shared" si="171"/>
        <v>0</v>
      </c>
      <c r="CK112" s="44">
        <f t="shared" si="171"/>
        <v>0</v>
      </c>
      <c r="CL112" s="44">
        <f t="shared" si="171"/>
        <v>0</v>
      </c>
      <c r="CM112" s="44">
        <f t="shared" si="171"/>
        <v>0</v>
      </c>
      <c r="CN112" s="44">
        <f t="shared" si="171"/>
        <v>0</v>
      </c>
      <c r="CO112" s="44">
        <f t="shared" si="171"/>
        <v>0</v>
      </c>
      <c r="CP112" s="44">
        <f t="shared" si="171"/>
        <v>0</v>
      </c>
      <c r="CQ112" s="44">
        <f t="shared" si="171"/>
        <v>0</v>
      </c>
      <c r="CR112" s="44">
        <f t="shared" si="171"/>
        <v>0</v>
      </c>
      <c r="CS112" s="44">
        <f t="shared" si="171"/>
        <v>0</v>
      </c>
      <c r="CT112" s="44">
        <f t="shared" si="171"/>
        <v>0</v>
      </c>
      <c r="CU112" s="44">
        <f t="shared" si="171"/>
        <v>0</v>
      </c>
      <c r="CV112" s="44">
        <f t="shared" si="171"/>
        <v>0</v>
      </c>
      <c r="CW112" s="44">
        <f t="shared" si="171"/>
        <v>0</v>
      </c>
      <c r="CX112" s="44">
        <f t="shared" ref="CX112:DQ112" si="172">CX$50*CX41</f>
        <v>0</v>
      </c>
      <c r="CY112" s="44">
        <f t="shared" si="172"/>
        <v>0</v>
      </c>
      <c r="CZ112" s="44">
        <f t="shared" si="172"/>
        <v>0</v>
      </c>
      <c r="DA112" s="44">
        <f t="shared" si="172"/>
        <v>0</v>
      </c>
      <c r="DB112" s="44">
        <f t="shared" si="172"/>
        <v>0</v>
      </c>
      <c r="DC112" s="44">
        <f t="shared" si="172"/>
        <v>0</v>
      </c>
      <c r="DD112" s="44">
        <f t="shared" si="172"/>
        <v>0</v>
      </c>
      <c r="DE112" s="44">
        <f t="shared" si="172"/>
        <v>0</v>
      </c>
      <c r="DF112" s="44">
        <f t="shared" si="172"/>
        <v>0</v>
      </c>
      <c r="DG112" s="44">
        <f t="shared" si="172"/>
        <v>0</v>
      </c>
      <c r="DH112" s="44">
        <f t="shared" si="172"/>
        <v>0</v>
      </c>
      <c r="DI112" s="44">
        <f t="shared" si="172"/>
        <v>0</v>
      </c>
      <c r="DJ112" s="44">
        <f t="shared" si="172"/>
        <v>0</v>
      </c>
      <c r="DK112" s="44">
        <f t="shared" si="172"/>
        <v>0</v>
      </c>
      <c r="DL112" s="44">
        <f t="shared" si="172"/>
        <v>0</v>
      </c>
      <c r="DM112" s="44">
        <f t="shared" si="172"/>
        <v>0</v>
      </c>
      <c r="DN112" s="44">
        <f t="shared" si="172"/>
        <v>0</v>
      </c>
      <c r="DO112" s="44">
        <f t="shared" si="172"/>
        <v>0</v>
      </c>
      <c r="DP112" s="44">
        <f t="shared" si="172"/>
        <v>0</v>
      </c>
      <c r="DQ112" s="44">
        <f t="shared" si="172"/>
        <v>0</v>
      </c>
    </row>
    <row r="113" spans="1:121" x14ac:dyDescent="0.25">
      <c r="A113" s="44" t="str">
        <f t="shared" si="116"/>
        <v>20_USA</v>
      </c>
      <c r="B113" s="44" t="str">
        <f t="shared" si="116"/>
        <v>16_5_biogasoline</v>
      </c>
      <c r="C113" s="44" t="str">
        <f t="shared" si="116"/>
        <v>16_5_biogasoline</v>
      </c>
      <c r="D113" s="44" t="s">
        <v>150</v>
      </c>
      <c r="E113" s="44"/>
      <c r="F113" s="44"/>
      <c r="G113" s="45">
        <v>0</v>
      </c>
      <c r="H113" s="44"/>
      <c r="I113" s="44"/>
      <c r="J113" s="44"/>
      <c r="K113" s="44"/>
      <c r="L113" s="44"/>
      <c r="M113" s="44"/>
      <c r="N113" s="44"/>
      <c r="O113" s="44"/>
      <c r="P113" s="44"/>
      <c r="Q113" s="44"/>
      <c r="R113" s="44"/>
      <c r="S113" s="44"/>
      <c r="T113" s="44"/>
      <c r="U113" s="44"/>
      <c r="V113" s="44"/>
      <c r="W113" s="44"/>
      <c r="X113" s="44"/>
      <c r="Y113" s="44"/>
      <c r="Z113" s="44"/>
      <c r="AA113" s="44"/>
      <c r="AB113" s="44"/>
      <c r="AC113" s="44"/>
      <c r="AD113" s="44"/>
      <c r="AE113" s="44"/>
      <c r="AF113" s="44"/>
      <c r="AG113" s="44"/>
      <c r="AH113" s="44"/>
      <c r="AI113" s="44"/>
      <c r="AJ113" s="44"/>
      <c r="AK113" s="44"/>
      <c r="AL113" s="44"/>
      <c r="AM113" s="44"/>
      <c r="AN113" s="44"/>
      <c r="AO113" s="44"/>
      <c r="AP113" s="44"/>
      <c r="AQ113" s="44"/>
      <c r="AR113" s="44"/>
      <c r="AS113" s="44"/>
      <c r="AT113" s="44"/>
      <c r="AU113" s="44"/>
      <c r="AV113" s="44"/>
      <c r="AW113" s="44"/>
      <c r="AX113" s="44"/>
      <c r="AY113" s="44"/>
      <c r="AZ113" s="44"/>
      <c r="BA113" s="44"/>
      <c r="BB113" s="44"/>
      <c r="BC113" s="44"/>
      <c r="BD113" s="44"/>
      <c r="BE113" s="44"/>
      <c r="BF113" s="44"/>
      <c r="BG113" s="44"/>
      <c r="BH113" s="44"/>
      <c r="BI113" s="44"/>
      <c r="BJ113" s="44"/>
      <c r="BK113" s="44"/>
      <c r="BL113" s="44" t="str">
        <f t="shared" si="170"/>
        <v>20_USA</v>
      </c>
      <c r="BM113" s="44" t="str">
        <f t="shared" si="117"/>
        <v>d_nonenergy_ccs_16_5_biogasoline</v>
      </c>
      <c r="BN113" s="44"/>
      <c r="BO113" s="44"/>
      <c r="BP113" s="44">
        <f t="shared" ref="BP113:CW113" si="173">BP$50*BP42</f>
        <v>0</v>
      </c>
      <c r="BQ113" s="44">
        <f t="shared" si="173"/>
        <v>0</v>
      </c>
      <c r="BR113" s="44">
        <f t="shared" si="173"/>
        <v>0</v>
      </c>
      <c r="BS113" s="44">
        <f t="shared" si="173"/>
        <v>0</v>
      </c>
      <c r="BT113" s="44">
        <f t="shared" si="173"/>
        <v>0</v>
      </c>
      <c r="BU113" s="44">
        <f t="shared" si="173"/>
        <v>0</v>
      </c>
      <c r="BV113" s="44">
        <f t="shared" si="173"/>
        <v>0</v>
      </c>
      <c r="BW113" s="44">
        <f t="shared" si="173"/>
        <v>0</v>
      </c>
      <c r="BX113" s="44">
        <f t="shared" si="173"/>
        <v>0</v>
      </c>
      <c r="BY113" s="44">
        <f t="shared" si="173"/>
        <v>0</v>
      </c>
      <c r="BZ113" s="44">
        <f t="shared" si="173"/>
        <v>0</v>
      </c>
      <c r="CA113" s="44">
        <f t="shared" si="173"/>
        <v>0</v>
      </c>
      <c r="CB113" s="44">
        <f t="shared" si="173"/>
        <v>0</v>
      </c>
      <c r="CC113" s="44">
        <f t="shared" si="173"/>
        <v>0</v>
      </c>
      <c r="CD113" s="44">
        <f t="shared" si="173"/>
        <v>0</v>
      </c>
      <c r="CE113" s="44">
        <f t="shared" si="173"/>
        <v>0</v>
      </c>
      <c r="CF113" s="44">
        <f t="shared" si="173"/>
        <v>0</v>
      </c>
      <c r="CG113" s="44">
        <f t="shared" si="173"/>
        <v>0</v>
      </c>
      <c r="CH113" s="44">
        <f t="shared" si="173"/>
        <v>0</v>
      </c>
      <c r="CI113" s="44">
        <f t="shared" si="173"/>
        <v>0</v>
      </c>
      <c r="CJ113" s="44">
        <f t="shared" si="173"/>
        <v>0</v>
      </c>
      <c r="CK113" s="44">
        <f t="shared" si="173"/>
        <v>0</v>
      </c>
      <c r="CL113" s="44">
        <f t="shared" si="173"/>
        <v>0</v>
      </c>
      <c r="CM113" s="44">
        <f t="shared" si="173"/>
        <v>0</v>
      </c>
      <c r="CN113" s="44">
        <f t="shared" si="173"/>
        <v>0</v>
      </c>
      <c r="CO113" s="44">
        <f t="shared" si="173"/>
        <v>0</v>
      </c>
      <c r="CP113" s="44">
        <f t="shared" si="173"/>
        <v>0</v>
      </c>
      <c r="CQ113" s="44">
        <f t="shared" si="173"/>
        <v>0</v>
      </c>
      <c r="CR113" s="44">
        <f t="shared" si="173"/>
        <v>0</v>
      </c>
      <c r="CS113" s="44">
        <f t="shared" si="173"/>
        <v>0</v>
      </c>
      <c r="CT113" s="44">
        <f t="shared" si="173"/>
        <v>0</v>
      </c>
      <c r="CU113" s="44">
        <f t="shared" si="173"/>
        <v>0</v>
      </c>
      <c r="CV113" s="44">
        <f t="shared" si="173"/>
        <v>0</v>
      </c>
      <c r="CW113" s="44">
        <f t="shared" si="173"/>
        <v>0</v>
      </c>
      <c r="CX113" s="44">
        <f t="shared" ref="CX113:DQ113" si="174">CX$50*CX42</f>
        <v>0</v>
      </c>
      <c r="CY113" s="44">
        <f t="shared" si="174"/>
        <v>0</v>
      </c>
      <c r="CZ113" s="44">
        <f t="shared" si="174"/>
        <v>0</v>
      </c>
      <c r="DA113" s="44">
        <f t="shared" si="174"/>
        <v>0</v>
      </c>
      <c r="DB113" s="44">
        <f t="shared" si="174"/>
        <v>0</v>
      </c>
      <c r="DC113" s="44">
        <f t="shared" si="174"/>
        <v>0</v>
      </c>
      <c r="DD113" s="44">
        <f t="shared" si="174"/>
        <v>0</v>
      </c>
      <c r="DE113" s="44">
        <f t="shared" si="174"/>
        <v>0</v>
      </c>
      <c r="DF113" s="44">
        <f t="shared" si="174"/>
        <v>0</v>
      </c>
      <c r="DG113" s="44">
        <f t="shared" si="174"/>
        <v>0</v>
      </c>
      <c r="DH113" s="44">
        <f t="shared" si="174"/>
        <v>0</v>
      </c>
      <c r="DI113" s="44">
        <f t="shared" si="174"/>
        <v>0</v>
      </c>
      <c r="DJ113" s="44">
        <f t="shared" si="174"/>
        <v>0</v>
      </c>
      <c r="DK113" s="44">
        <f t="shared" si="174"/>
        <v>0</v>
      </c>
      <c r="DL113" s="44">
        <f t="shared" si="174"/>
        <v>0</v>
      </c>
      <c r="DM113" s="44">
        <f t="shared" si="174"/>
        <v>0</v>
      </c>
      <c r="DN113" s="44">
        <f t="shared" si="174"/>
        <v>0</v>
      </c>
      <c r="DO113" s="44">
        <f t="shared" si="174"/>
        <v>0</v>
      </c>
      <c r="DP113" s="44">
        <f t="shared" si="174"/>
        <v>0</v>
      </c>
      <c r="DQ113" s="44">
        <f t="shared" si="174"/>
        <v>0</v>
      </c>
    </row>
    <row r="114" spans="1:121" x14ac:dyDescent="0.25">
      <c r="A114" s="44" t="str">
        <f t="shared" si="116"/>
        <v>20_USA</v>
      </c>
      <c r="B114" s="44" t="str">
        <f t="shared" si="116"/>
        <v>16_6_biodiesel</v>
      </c>
      <c r="C114" s="44" t="str">
        <f t="shared" si="116"/>
        <v>16_6_biodiesel</v>
      </c>
      <c r="D114" s="44" t="s">
        <v>150</v>
      </c>
      <c r="E114" s="44"/>
      <c r="F114" s="44"/>
      <c r="G114" s="45">
        <v>0</v>
      </c>
      <c r="H114" s="44"/>
      <c r="I114" s="44"/>
      <c r="J114" s="44"/>
      <c r="K114" s="44"/>
      <c r="L114" s="44"/>
      <c r="M114" s="44"/>
      <c r="N114" s="44"/>
      <c r="O114" s="44"/>
      <c r="P114" s="44"/>
      <c r="Q114" s="44"/>
      <c r="R114" s="44"/>
      <c r="S114" s="44"/>
      <c r="T114" s="44"/>
      <c r="U114" s="44"/>
      <c r="V114" s="44"/>
      <c r="W114" s="44"/>
      <c r="X114" s="44"/>
      <c r="Y114" s="44"/>
      <c r="Z114" s="44"/>
      <c r="AA114" s="44"/>
      <c r="AB114" s="44"/>
      <c r="AC114" s="44"/>
      <c r="AD114" s="44"/>
      <c r="AE114" s="44"/>
      <c r="AF114" s="44"/>
      <c r="AG114" s="44"/>
      <c r="AH114" s="44"/>
      <c r="AI114" s="44"/>
      <c r="AJ114" s="44"/>
      <c r="AK114" s="44"/>
      <c r="AL114" s="44"/>
      <c r="AM114" s="44"/>
      <c r="AN114" s="44"/>
      <c r="AO114" s="44"/>
      <c r="AP114" s="44"/>
      <c r="AQ114" s="44"/>
      <c r="AR114" s="44"/>
      <c r="AS114" s="44"/>
      <c r="AT114" s="44"/>
      <c r="AU114" s="44"/>
      <c r="AV114" s="44"/>
      <c r="AW114" s="44"/>
      <c r="AX114" s="44"/>
      <c r="AY114" s="44"/>
      <c r="AZ114" s="44"/>
      <c r="BA114" s="44"/>
      <c r="BB114" s="44"/>
      <c r="BC114" s="44"/>
      <c r="BD114" s="44"/>
      <c r="BE114" s="44"/>
      <c r="BF114" s="44"/>
      <c r="BG114" s="44"/>
      <c r="BH114" s="44"/>
      <c r="BI114" s="44"/>
      <c r="BJ114" s="44"/>
      <c r="BK114" s="44"/>
      <c r="BL114" s="44" t="str">
        <f t="shared" si="170"/>
        <v>20_USA</v>
      </c>
      <c r="BM114" s="44" t="str">
        <f t="shared" si="117"/>
        <v>d_nonenergy_ccs_16_6_biodiesel</v>
      </c>
      <c r="BN114" s="44"/>
      <c r="BO114" s="44"/>
      <c r="BP114" s="44">
        <f t="shared" ref="BP114:CW114" si="175">BP$50*BP43</f>
        <v>0</v>
      </c>
      <c r="BQ114" s="44">
        <f t="shared" si="175"/>
        <v>0</v>
      </c>
      <c r="BR114" s="44">
        <f t="shared" si="175"/>
        <v>0</v>
      </c>
      <c r="BS114" s="44">
        <f t="shared" si="175"/>
        <v>0</v>
      </c>
      <c r="BT114" s="44">
        <f t="shared" si="175"/>
        <v>0</v>
      </c>
      <c r="BU114" s="44">
        <f t="shared" si="175"/>
        <v>0</v>
      </c>
      <c r="BV114" s="44">
        <f t="shared" si="175"/>
        <v>0</v>
      </c>
      <c r="BW114" s="44">
        <f t="shared" si="175"/>
        <v>0</v>
      </c>
      <c r="BX114" s="44">
        <f t="shared" si="175"/>
        <v>0</v>
      </c>
      <c r="BY114" s="44">
        <f t="shared" si="175"/>
        <v>0</v>
      </c>
      <c r="BZ114" s="44">
        <f t="shared" si="175"/>
        <v>0</v>
      </c>
      <c r="CA114" s="44">
        <f t="shared" si="175"/>
        <v>0</v>
      </c>
      <c r="CB114" s="44">
        <f t="shared" si="175"/>
        <v>0</v>
      </c>
      <c r="CC114" s="44">
        <f t="shared" si="175"/>
        <v>0</v>
      </c>
      <c r="CD114" s="44">
        <f t="shared" si="175"/>
        <v>0</v>
      </c>
      <c r="CE114" s="44">
        <f t="shared" si="175"/>
        <v>0</v>
      </c>
      <c r="CF114" s="44">
        <f t="shared" si="175"/>
        <v>0</v>
      </c>
      <c r="CG114" s="44">
        <f t="shared" si="175"/>
        <v>0</v>
      </c>
      <c r="CH114" s="44">
        <f t="shared" si="175"/>
        <v>0</v>
      </c>
      <c r="CI114" s="44">
        <f t="shared" si="175"/>
        <v>0</v>
      </c>
      <c r="CJ114" s="44">
        <f t="shared" si="175"/>
        <v>0</v>
      </c>
      <c r="CK114" s="44">
        <f t="shared" si="175"/>
        <v>0</v>
      </c>
      <c r="CL114" s="44">
        <f t="shared" si="175"/>
        <v>0</v>
      </c>
      <c r="CM114" s="44">
        <f t="shared" si="175"/>
        <v>0</v>
      </c>
      <c r="CN114" s="44">
        <f t="shared" si="175"/>
        <v>0</v>
      </c>
      <c r="CO114" s="44">
        <f t="shared" si="175"/>
        <v>0</v>
      </c>
      <c r="CP114" s="44">
        <f t="shared" si="175"/>
        <v>0</v>
      </c>
      <c r="CQ114" s="44">
        <f t="shared" si="175"/>
        <v>0</v>
      </c>
      <c r="CR114" s="44">
        <f t="shared" si="175"/>
        <v>0</v>
      </c>
      <c r="CS114" s="44">
        <f t="shared" si="175"/>
        <v>0</v>
      </c>
      <c r="CT114" s="44">
        <f t="shared" si="175"/>
        <v>0</v>
      </c>
      <c r="CU114" s="44">
        <f t="shared" si="175"/>
        <v>0</v>
      </c>
      <c r="CV114" s="44">
        <f t="shared" si="175"/>
        <v>0</v>
      </c>
      <c r="CW114" s="44">
        <f t="shared" si="175"/>
        <v>0</v>
      </c>
      <c r="CX114" s="44">
        <f t="shared" ref="CX114:DQ114" si="176">CX$50*CX43</f>
        <v>0</v>
      </c>
      <c r="CY114" s="44">
        <f t="shared" si="176"/>
        <v>0</v>
      </c>
      <c r="CZ114" s="44">
        <f t="shared" si="176"/>
        <v>0</v>
      </c>
      <c r="DA114" s="44">
        <f t="shared" si="176"/>
        <v>0</v>
      </c>
      <c r="DB114" s="44">
        <f t="shared" si="176"/>
        <v>0</v>
      </c>
      <c r="DC114" s="44">
        <f t="shared" si="176"/>
        <v>0</v>
      </c>
      <c r="DD114" s="44">
        <f t="shared" si="176"/>
        <v>0</v>
      </c>
      <c r="DE114" s="44">
        <f t="shared" si="176"/>
        <v>0</v>
      </c>
      <c r="DF114" s="44">
        <f t="shared" si="176"/>
        <v>0</v>
      </c>
      <c r="DG114" s="44">
        <f t="shared" si="176"/>
        <v>0</v>
      </c>
      <c r="DH114" s="44">
        <f t="shared" si="176"/>
        <v>0</v>
      </c>
      <c r="DI114" s="44">
        <f t="shared" si="176"/>
        <v>0</v>
      </c>
      <c r="DJ114" s="44">
        <f t="shared" si="176"/>
        <v>0</v>
      </c>
      <c r="DK114" s="44">
        <f t="shared" si="176"/>
        <v>0</v>
      </c>
      <c r="DL114" s="44">
        <f t="shared" si="176"/>
        <v>0</v>
      </c>
      <c r="DM114" s="44">
        <f t="shared" si="176"/>
        <v>0</v>
      </c>
      <c r="DN114" s="44">
        <f t="shared" si="176"/>
        <v>0</v>
      </c>
      <c r="DO114" s="44">
        <f t="shared" si="176"/>
        <v>0</v>
      </c>
      <c r="DP114" s="44">
        <f t="shared" si="176"/>
        <v>0</v>
      </c>
      <c r="DQ114" s="44">
        <f t="shared" si="176"/>
        <v>0</v>
      </c>
    </row>
    <row r="115" spans="1:121" x14ac:dyDescent="0.25">
      <c r="A115" s="44" t="str">
        <f t="shared" si="116"/>
        <v>20_USA</v>
      </c>
      <c r="B115" s="44" t="str">
        <f t="shared" si="116"/>
        <v>16_8_other_liquid_biofuels</v>
      </c>
      <c r="C115" s="44" t="str">
        <f t="shared" si="116"/>
        <v>16_8_oth_liquid_biofuel</v>
      </c>
      <c r="D115" s="44" t="s">
        <v>150</v>
      </c>
      <c r="E115" s="44"/>
      <c r="F115" s="44"/>
      <c r="G115" s="45">
        <v>0</v>
      </c>
      <c r="H115" s="44"/>
      <c r="I115" s="44"/>
      <c r="J115" s="44"/>
      <c r="K115" s="44"/>
      <c r="L115" s="44"/>
      <c r="M115" s="44"/>
      <c r="N115" s="44"/>
      <c r="O115" s="44"/>
      <c r="P115" s="44"/>
      <c r="Q115" s="44"/>
      <c r="R115" s="44"/>
      <c r="S115" s="44"/>
      <c r="T115" s="44"/>
      <c r="U115" s="44"/>
      <c r="V115" s="44"/>
      <c r="W115" s="44"/>
      <c r="X115" s="44"/>
      <c r="Y115" s="44"/>
      <c r="Z115" s="44"/>
      <c r="AA115" s="44"/>
      <c r="AB115" s="44"/>
      <c r="AC115" s="44"/>
      <c r="AD115" s="44"/>
      <c r="AE115" s="44"/>
      <c r="AF115" s="44"/>
      <c r="AG115" s="44"/>
      <c r="AH115" s="44"/>
      <c r="AI115" s="44"/>
      <c r="AJ115" s="44"/>
      <c r="AK115" s="44"/>
      <c r="AL115" s="44"/>
      <c r="AM115" s="44"/>
      <c r="AN115" s="44"/>
      <c r="AO115" s="44"/>
      <c r="AP115" s="44"/>
      <c r="AQ115" s="44"/>
      <c r="AR115" s="44"/>
      <c r="AS115" s="44"/>
      <c r="AT115" s="44"/>
      <c r="AU115" s="44"/>
      <c r="AV115" s="44"/>
      <c r="AW115" s="44"/>
      <c r="AX115" s="44"/>
      <c r="AY115" s="44"/>
      <c r="AZ115" s="44"/>
      <c r="BA115" s="44"/>
      <c r="BB115" s="44"/>
      <c r="BC115" s="44"/>
      <c r="BD115" s="44"/>
      <c r="BE115" s="44"/>
      <c r="BF115" s="44"/>
      <c r="BG115" s="44"/>
      <c r="BH115" s="44"/>
      <c r="BI115" s="44"/>
      <c r="BJ115" s="44"/>
      <c r="BK115" s="44"/>
      <c r="BL115" s="44" t="str">
        <f t="shared" si="170"/>
        <v>20_USA</v>
      </c>
      <c r="BM115" s="44" t="str">
        <f t="shared" si="117"/>
        <v>d_nonenergy_ccs_16_8_oth_liquid_biofuel</v>
      </c>
      <c r="BN115" s="44"/>
      <c r="BO115" s="44"/>
      <c r="BP115" s="44">
        <f t="shared" ref="BP115:CW115" si="177">BP$50*BP44</f>
        <v>0</v>
      </c>
      <c r="BQ115" s="44">
        <f t="shared" si="177"/>
        <v>0</v>
      </c>
      <c r="BR115" s="44">
        <f t="shared" si="177"/>
        <v>0</v>
      </c>
      <c r="BS115" s="44">
        <f t="shared" si="177"/>
        <v>0</v>
      </c>
      <c r="BT115" s="44">
        <f t="shared" si="177"/>
        <v>0</v>
      </c>
      <c r="BU115" s="44">
        <f t="shared" si="177"/>
        <v>0</v>
      </c>
      <c r="BV115" s="44">
        <f t="shared" si="177"/>
        <v>0</v>
      </c>
      <c r="BW115" s="44">
        <f t="shared" si="177"/>
        <v>0</v>
      </c>
      <c r="BX115" s="44">
        <f t="shared" si="177"/>
        <v>0</v>
      </c>
      <c r="BY115" s="44">
        <f t="shared" si="177"/>
        <v>0</v>
      </c>
      <c r="BZ115" s="44">
        <f t="shared" si="177"/>
        <v>0</v>
      </c>
      <c r="CA115" s="44">
        <f t="shared" si="177"/>
        <v>0</v>
      </c>
      <c r="CB115" s="44">
        <f t="shared" si="177"/>
        <v>0</v>
      </c>
      <c r="CC115" s="44">
        <f t="shared" si="177"/>
        <v>0</v>
      </c>
      <c r="CD115" s="44">
        <f t="shared" si="177"/>
        <v>0</v>
      </c>
      <c r="CE115" s="44">
        <f t="shared" si="177"/>
        <v>0</v>
      </c>
      <c r="CF115" s="44">
        <f t="shared" si="177"/>
        <v>0</v>
      </c>
      <c r="CG115" s="44">
        <f t="shared" si="177"/>
        <v>0</v>
      </c>
      <c r="CH115" s="44">
        <f t="shared" si="177"/>
        <v>0</v>
      </c>
      <c r="CI115" s="44">
        <f t="shared" si="177"/>
        <v>0</v>
      </c>
      <c r="CJ115" s="44">
        <f t="shared" si="177"/>
        <v>0</v>
      </c>
      <c r="CK115" s="44">
        <f t="shared" si="177"/>
        <v>0</v>
      </c>
      <c r="CL115" s="44">
        <f t="shared" si="177"/>
        <v>0</v>
      </c>
      <c r="CM115" s="44">
        <f t="shared" si="177"/>
        <v>0</v>
      </c>
      <c r="CN115" s="44">
        <f t="shared" si="177"/>
        <v>0</v>
      </c>
      <c r="CO115" s="44">
        <f t="shared" si="177"/>
        <v>0</v>
      </c>
      <c r="CP115" s="44">
        <f t="shared" si="177"/>
        <v>0</v>
      </c>
      <c r="CQ115" s="44">
        <f t="shared" si="177"/>
        <v>0</v>
      </c>
      <c r="CR115" s="44">
        <f t="shared" si="177"/>
        <v>0</v>
      </c>
      <c r="CS115" s="44">
        <f t="shared" si="177"/>
        <v>0</v>
      </c>
      <c r="CT115" s="44">
        <f t="shared" si="177"/>
        <v>0</v>
      </c>
      <c r="CU115" s="44">
        <f t="shared" si="177"/>
        <v>0</v>
      </c>
      <c r="CV115" s="44">
        <f t="shared" si="177"/>
        <v>0</v>
      </c>
      <c r="CW115" s="44">
        <f t="shared" si="177"/>
        <v>0</v>
      </c>
      <c r="CX115" s="44">
        <f t="shared" ref="CX115:DQ115" si="178">CX$50*CX44</f>
        <v>0</v>
      </c>
      <c r="CY115" s="44">
        <f t="shared" si="178"/>
        <v>0</v>
      </c>
      <c r="CZ115" s="44">
        <f t="shared" si="178"/>
        <v>0</v>
      </c>
      <c r="DA115" s="44">
        <f t="shared" si="178"/>
        <v>0</v>
      </c>
      <c r="DB115" s="44">
        <f t="shared" si="178"/>
        <v>0</v>
      </c>
      <c r="DC115" s="44">
        <f t="shared" si="178"/>
        <v>0</v>
      </c>
      <c r="DD115" s="44">
        <f t="shared" si="178"/>
        <v>0</v>
      </c>
      <c r="DE115" s="44">
        <f t="shared" si="178"/>
        <v>0</v>
      </c>
      <c r="DF115" s="44">
        <f t="shared" si="178"/>
        <v>0</v>
      </c>
      <c r="DG115" s="44">
        <f t="shared" si="178"/>
        <v>0</v>
      </c>
      <c r="DH115" s="44">
        <f t="shared" si="178"/>
        <v>0</v>
      </c>
      <c r="DI115" s="44">
        <f t="shared" si="178"/>
        <v>0</v>
      </c>
      <c r="DJ115" s="44">
        <f t="shared" si="178"/>
        <v>0</v>
      </c>
      <c r="DK115" s="44">
        <f t="shared" si="178"/>
        <v>0</v>
      </c>
      <c r="DL115" s="44">
        <f t="shared" si="178"/>
        <v>0</v>
      </c>
      <c r="DM115" s="44">
        <f t="shared" si="178"/>
        <v>0</v>
      </c>
      <c r="DN115" s="44">
        <f t="shared" si="178"/>
        <v>0</v>
      </c>
      <c r="DO115" s="44">
        <f t="shared" si="178"/>
        <v>0</v>
      </c>
      <c r="DP115" s="44">
        <f t="shared" si="178"/>
        <v>0</v>
      </c>
      <c r="DQ115" s="44">
        <f t="shared" si="178"/>
        <v>0</v>
      </c>
    </row>
    <row r="116" spans="1:121" x14ac:dyDescent="0.25">
      <c r="A116" s="46" t="str">
        <f t="shared" si="116"/>
        <v>20_USA</v>
      </c>
      <c r="B116" s="46" t="str">
        <f t="shared" si="116"/>
        <v>17_electricity</v>
      </c>
      <c r="C116" s="46" t="str">
        <f t="shared" si="116"/>
        <v>17_electricity</v>
      </c>
      <c r="D116" s="46" t="s">
        <v>150</v>
      </c>
      <c r="E116" s="46"/>
      <c r="F116" s="46"/>
      <c r="G116" s="47">
        <v>0</v>
      </c>
      <c r="H116" s="46"/>
      <c r="I116" s="46"/>
      <c r="J116" s="46"/>
      <c r="K116" s="46"/>
      <c r="L116" s="46"/>
      <c r="M116" s="46"/>
      <c r="N116" s="46"/>
      <c r="O116" s="46"/>
      <c r="P116" s="46"/>
      <c r="Q116" s="46"/>
      <c r="R116" s="46"/>
      <c r="S116" s="46"/>
      <c r="T116" s="46"/>
      <c r="U116" s="46"/>
      <c r="V116" s="46"/>
      <c r="W116" s="46"/>
      <c r="X116" s="46"/>
      <c r="Y116" s="46"/>
      <c r="Z116" s="46"/>
      <c r="AA116" s="46"/>
      <c r="AB116" s="46"/>
      <c r="AC116" s="46"/>
      <c r="AD116" s="46"/>
      <c r="AE116" s="46"/>
      <c r="AF116" s="46"/>
      <c r="AG116" s="46"/>
      <c r="AH116" s="46"/>
      <c r="AI116" s="46"/>
      <c r="AJ116" s="46"/>
      <c r="AK116" s="46"/>
      <c r="AL116" s="46"/>
      <c r="AM116" s="46"/>
      <c r="AN116" s="46"/>
      <c r="AO116" s="46"/>
      <c r="AP116" s="46"/>
      <c r="AQ116" s="46"/>
      <c r="AR116" s="46"/>
      <c r="AS116" s="46"/>
      <c r="AT116" s="46"/>
      <c r="AU116" s="46"/>
      <c r="AV116" s="46"/>
      <c r="AW116" s="46"/>
      <c r="AX116" s="46"/>
      <c r="AY116" s="46"/>
      <c r="AZ116" s="46"/>
      <c r="BA116" s="46"/>
      <c r="BB116" s="46"/>
      <c r="BC116" s="46"/>
      <c r="BD116" s="46"/>
      <c r="BE116" s="46"/>
      <c r="BF116" s="46"/>
      <c r="BG116" s="46"/>
      <c r="BH116" s="46"/>
      <c r="BI116" s="46"/>
      <c r="BJ116" s="46"/>
      <c r="BK116" s="46"/>
      <c r="BL116" s="46" t="str">
        <f t="shared" si="170"/>
        <v>20_USA</v>
      </c>
      <c r="BM116" s="46" t="str">
        <f t="shared" si="117"/>
        <v>d_nonenergy_ccs_17_electricity</v>
      </c>
      <c r="BN116" s="46"/>
      <c r="BO116" s="46"/>
      <c r="BP116" s="49">
        <f t="shared" ref="BP116:BQ116" si="179">BP123</f>
        <v>0</v>
      </c>
      <c r="BQ116" s="49">
        <f t="shared" si="179"/>
        <v>0</v>
      </c>
      <c r="BR116" s="49">
        <f t="shared" ref="BR116:CV116" si="180">BR123</f>
        <v>0</v>
      </c>
      <c r="BS116" s="49">
        <f t="shared" si="180"/>
        <v>0</v>
      </c>
      <c r="BT116" s="49">
        <f t="shared" si="180"/>
        <v>0</v>
      </c>
      <c r="BU116" s="49">
        <f t="shared" si="180"/>
        <v>0</v>
      </c>
      <c r="BV116" s="49">
        <f t="shared" si="180"/>
        <v>0</v>
      </c>
      <c r="BW116" s="49">
        <f t="shared" si="180"/>
        <v>0</v>
      </c>
      <c r="BX116" s="49">
        <f t="shared" si="180"/>
        <v>0</v>
      </c>
      <c r="BY116" s="49">
        <f t="shared" si="180"/>
        <v>0</v>
      </c>
      <c r="BZ116" s="49">
        <f t="shared" si="180"/>
        <v>0</v>
      </c>
      <c r="CA116" s="49">
        <f t="shared" si="180"/>
        <v>0</v>
      </c>
      <c r="CB116" s="49">
        <f t="shared" si="180"/>
        <v>0</v>
      </c>
      <c r="CC116" s="49">
        <f t="shared" si="180"/>
        <v>0</v>
      </c>
      <c r="CD116" s="49">
        <f t="shared" si="180"/>
        <v>0</v>
      </c>
      <c r="CE116" s="49">
        <f t="shared" si="180"/>
        <v>0</v>
      </c>
      <c r="CF116" s="49">
        <f t="shared" si="180"/>
        <v>0</v>
      </c>
      <c r="CG116" s="49">
        <f t="shared" si="180"/>
        <v>0</v>
      </c>
      <c r="CH116" s="49">
        <f t="shared" si="180"/>
        <v>0</v>
      </c>
      <c r="CI116" s="49">
        <f t="shared" si="180"/>
        <v>0</v>
      </c>
      <c r="CJ116" s="49">
        <f t="shared" si="180"/>
        <v>0</v>
      </c>
      <c r="CK116" s="49">
        <f t="shared" si="180"/>
        <v>0</v>
      </c>
      <c r="CL116" s="49">
        <f t="shared" si="180"/>
        <v>0</v>
      </c>
      <c r="CM116" s="49">
        <f t="shared" si="180"/>
        <v>0</v>
      </c>
      <c r="CN116" s="49">
        <f t="shared" si="180"/>
        <v>0</v>
      </c>
      <c r="CO116" s="49">
        <f t="shared" si="180"/>
        <v>0</v>
      </c>
      <c r="CP116" s="49">
        <f t="shared" si="180"/>
        <v>0</v>
      </c>
      <c r="CQ116" s="49">
        <f t="shared" si="180"/>
        <v>0</v>
      </c>
      <c r="CR116" s="49">
        <f t="shared" si="180"/>
        <v>0</v>
      </c>
      <c r="CS116" s="49">
        <f t="shared" si="180"/>
        <v>0</v>
      </c>
      <c r="CT116" s="49">
        <f t="shared" si="180"/>
        <v>0</v>
      </c>
      <c r="CU116" s="49">
        <f t="shared" si="180"/>
        <v>0</v>
      </c>
      <c r="CV116" s="49">
        <f t="shared" si="180"/>
        <v>0</v>
      </c>
      <c r="CW116" s="49">
        <f t="shared" ref="CW116:DQ116" si="181">CW123</f>
        <v>0</v>
      </c>
      <c r="CX116" s="49">
        <f t="shared" si="181"/>
        <v>0</v>
      </c>
      <c r="CY116" s="49">
        <f t="shared" si="181"/>
        <v>0</v>
      </c>
      <c r="CZ116" s="49">
        <f t="shared" si="181"/>
        <v>0</v>
      </c>
      <c r="DA116" s="49">
        <f t="shared" si="181"/>
        <v>0</v>
      </c>
      <c r="DB116" s="49">
        <f t="shared" si="181"/>
        <v>0</v>
      </c>
      <c r="DC116" s="49">
        <f t="shared" si="181"/>
        <v>0</v>
      </c>
      <c r="DD116" s="49">
        <f t="shared" si="181"/>
        <v>0</v>
      </c>
      <c r="DE116" s="49">
        <f t="shared" si="181"/>
        <v>0</v>
      </c>
      <c r="DF116" s="49">
        <f t="shared" si="181"/>
        <v>0</v>
      </c>
      <c r="DG116" s="49">
        <f t="shared" si="181"/>
        <v>0</v>
      </c>
      <c r="DH116" s="49">
        <f t="shared" si="181"/>
        <v>0</v>
      </c>
      <c r="DI116" s="49">
        <f t="shared" si="181"/>
        <v>0</v>
      </c>
      <c r="DJ116" s="49">
        <f t="shared" si="181"/>
        <v>0</v>
      </c>
      <c r="DK116" s="49">
        <f t="shared" si="181"/>
        <v>0</v>
      </c>
      <c r="DL116" s="49">
        <f t="shared" si="181"/>
        <v>0</v>
      </c>
      <c r="DM116" s="49">
        <f t="shared" si="181"/>
        <v>0</v>
      </c>
      <c r="DN116" s="49">
        <f t="shared" si="181"/>
        <v>0</v>
      </c>
      <c r="DO116" s="49">
        <f t="shared" si="181"/>
        <v>0</v>
      </c>
      <c r="DP116" s="49">
        <f t="shared" si="181"/>
        <v>0</v>
      </c>
      <c r="DQ116" s="49">
        <f t="shared" si="181"/>
        <v>0</v>
      </c>
    </row>
    <row r="117" spans="1:121" x14ac:dyDescent="0.25">
      <c r="A117" s="44" t="str">
        <f t="shared" si="116"/>
        <v>20_USA</v>
      </c>
      <c r="B117" s="44" t="str">
        <f t="shared" si="116"/>
        <v>18_heat</v>
      </c>
      <c r="C117" s="44" t="str">
        <f t="shared" si="116"/>
        <v>18_heat</v>
      </c>
      <c r="D117" s="44" t="s">
        <v>150</v>
      </c>
      <c r="E117" s="44"/>
      <c r="F117" s="44"/>
      <c r="G117" s="45">
        <v>0</v>
      </c>
      <c r="H117" s="44"/>
      <c r="I117" s="44"/>
      <c r="J117" s="44"/>
      <c r="K117" s="44"/>
      <c r="L117" s="44"/>
      <c r="M117" s="44"/>
      <c r="N117" s="44"/>
      <c r="O117" s="44"/>
      <c r="P117" s="44"/>
      <c r="Q117" s="44"/>
      <c r="R117" s="44"/>
      <c r="S117" s="44"/>
      <c r="T117" s="44"/>
      <c r="U117" s="44"/>
      <c r="V117" s="44"/>
      <c r="W117" s="44"/>
      <c r="X117" s="44"/>
      <c r="Y117" s="44"/>
      <c r="Z117" s="44"/>
      <c r="AA117" s="44"/>
      <c r="AB117" s="44"/>
      <c r="AC117" s="44"/>
      <c r="AD117" s="44"/>
      <c r="AE117" s="44"/>
      <c r="AF117" s="44"/>
      <c r="AG117" s="44"/>
      <c r="AH117" s="44"/>
      <c r="AI117" s="44"/>
      <c r="AJ117" s="44"/>
      <c r="AK117" s="44"/>
      <c r="AL117" s="44"/>
      <c r="AM117" s="44"/>
      <c r="AN117" s="44"/>
      <c r="AO117" s="44"/>
      <c r="AP117" s="44"/>
      <c r="AQ117" s="44"/>
      <c r="AR117" s="44"/>
      <c r="AS117" s="44"/>
      <c r="AT117" s="44"/>
      <c r="AU117" s="44"/>
      <c r="AV117" s="44"/>
      <c r="AW117" s="44"/>
      <c r="AX117" s="44"/>
      <c r="AY117" s="44"/>
      <c r="AZ117" s="44"/>
      <c r="BA117" s="44"/>
      <c r="BB117" s="44"/>
      <c r="BC117" s="44"/>
      <c r="BD117" s="44"/>
      <c r="BE117" s="44"/>
      <c r="BF117" s="44"/>
      <c r="BG117" s="44"/>
      <c r="BH117" s="44"/>
      <c r="BI117" s="44"/>
      <c r="BJ117" s="44"/>
      <c r="BK117" s="44"/>
      <c r="BL117" s="44" t="str">
        <f t="shared" si="170"/>
        <v>20_USA</v>
      </c>
      <c r="BM117" s="44" t="str">
        <f t="shared" si="117"/>
        <v>d_nonenergy_ccs_18_heat</v>
      </c>
      <c r="BN117" s="44"/>
      <c r="BO117" s="44"/>
      <c r="BP117" s="44">
        <f t="shared" ref="BP117:CV117" si="182">BP$50*BP46</f>
        <v>0</v>
      </c>
      <c r="BQ117" s="44">
        <f t="shared" si="182"/>
        <v>0</v>
      </c>
      <c r="BR117" s="44">
        <f t="shared" si="182"/>
        <v>0</v>
      </c>
      <c r="BS117" s="44">
        <f t="shared" si="182"/>
        <v>0</v>
      </c>
      <c r="BT117" s="44">
        <f t="shared" si="182"/>
        <v>0</v>
      </c>
      <c r="BU117" s="44">
        <f t="shared" si="182"/>
        <v>0</v>
      </c>
      <c r="BV117" s="44">
        <f t="shared" si="182"/>
        <v>0</v>
      </c>
      <c r="BW117" s="44">
        <f t="shared" si="182"/>
        <v>0</v>
      </c>
      <c r="BX117" s="44">
        <f t="shared" si="182"/>
        <v>0</v>
      </c>
      <c r="BY117" s="44">
        <f t="shared" si="182"/>
        <v>0</v>
      </c>
      <c r="BZ117" s="44">
        <f t="shared" si="182"/>
        <v>0</v>
      </c>
      <c r="CA117" s="44">
        <f t="shared" si="182"/>
        <v>0</v>
      </c>
      <c r="CB117" s="44">
        <f t="shared" si="182"/>
        <v>0</v>
      </c>
      <c r="CC117" s="44">
        <f t="shared" si="182"/>
        <v>0</v>
      </c>
      <c r="CD117" s="44">
        <f t="shared" si="182"/>
        <v>0</v>
      </c>
      <c r="CE117" s="44">
        <f t="shared" si="182"/>
        <v>0</v>
      </c>
      <c r="CF117" s="44">
        <f t="shared" si="182"/>
        <v>0</v>
      </c>
      <c r="CG117" s="44">
        <f t="shared" si="182"/>
        <v>0</v>
      </c>
      <c r="CH117" s="44">
        <f t="shared" si="182"/>
        <v>0</v>
      </c>
      <c r="CI117" s="44">
        <f t="shared" si="182"/>
        <v>0</v>
      </c>
      <c r="CJ117" s="44">
        <f t="shared" si="182"/>
        <v>0</v>
      </c>
      <c r="CK117" s="44">
        <f t="shared" si="182"/>
        <v>0</v>
      </c>
      <c r="CL117" s="44">
        <f t="shared" si="182"/>
        <v>0</v>
      </c>
      <c r="CM117" s="44">
        <f t="shared" si="182"/>
        <v>0</v>
      </c>
      <c r="CN117" s="44">
        <f t="shared" si="182"/>
        <v>0</v>
      </c>
      <c r="CO117" s="44">
        <f t="shared" si="182"/>
        <v>0</v>
      </c>
      <c r="CP117" s="44">
        <f t="shared" si="182"/>
        <v>0</v>
      </c>
      <c r="CQ117" s="44">
        <f t="shared" si="182"/>
        <v>0</v>
      </c>
      <c r="CR117" s="44">
        <f t="shared" si="182"/>
        <v>0</v>
      </c>
      <c r="CS117" s="44">
        <f t="shared" si="182"/>
        <v>0</v>
      </c>
      <c r="CT117" s="44">
        <f t="shared" si="182"/>
        <v>0</v>
      </c>
      <c r="CU117" s="44">
        <f t="shared" si="182"/>
        <v>0</v>
      </c>
      <c r="CV117" s="44">
        <f t="shared" si="182"/>
        <v>0</v>
      </c>
      <c r="CW117" s="44">
        <f t="shared" ref="CW117:DQ117" si="183">CW$50*CW46</f>
        <v>0</v>
      </c>
      <c r="CX117" s="44">
        <f t="shared" si="183"/>
        <v>0</v>
      </c>
      <c r="CY117" s="44">
        <f t="shared" si="183"/>
        <v>0</v>
      </c>
      <c r="CZ117" s="44">
        <f t="shared" si="183"/>
        <v>0</v>
      </c>
      <c r="DA117" s="44">
        <f t="shared" si="183"/>
        <v>0</v>
      </c>
      <c r="DB117" s="44">
        <f t="shared" si="183"/>
        <v>0</v>
      </c>
      <c r="DC117" s="44">
        <f t="shared" si="183"/>
        <v>0</v>
      </c>
      <c r="DD117" s="44">
        <f t="shared" si="183"/>
        <v>0</v>
      </c>
      <c r="DE117" s="44">
        <f t="shared" si="183"/>
        <v>0</v>
      </c>
      <c r="DF117" s="44">
        <f t="shared" si="183"/>
        <v>0</v>
      </c>
      <c r="DG117" s="44">
        <f t="shared" si="183"/>
        <v>0</v>
      </c>
      <c r="DH117" s="44">
        <f t="shared" si="183"/>
        <v>0</v>
      </c>
      <c r="DI117" s="44">
        <f t="shared" si="183"/>
        <v>0</v>
      </c>
      <c r="DJ117" s="44">
        <f t="shared" si="183"/>
        <v>0</v>
      </c>
      <c r="DK117" s="44">
        <f t="shared" si="183"/>
        <v>0</v>
      </c>
      <c r="DL117" s="44">
        <f t="shared" si="183"/>
        <v>0</v>
      </c>
      <c r="DM117" s="44">
        <f t="shared" si="183"/>
        <v>0</v>
      </c>
      <c r="DN117" s="44">
        <f t="shared" si="183"/>
        <v>0</v>
      </c>
      <c r="DO117" s="44">
        <f t="shared" si="183"/>
        <v>0</v>
      </c>
      <c r="DP117" s="44">
        <f t="shared" si="183"/>
        <v>0</v>
      </c>
      <c r="DQ117" s="44">
        <f t="shared" si="183"/>
        <v>0</v>
      </c>
    </row>
    <row r="119" spans="1:121" x14ac:dyDescent="0.25">
      <c r="BM119" s="5" t="s">
        <v>153</v>
      </c>
    </row>
    <row r="120" spans="1:121" x14ac:dyDescent="0.25">
      <c r="BL120" s="46" t="s">
        <v>4</v>
      </c>
      <c r="BM120" s="46" t="s">
        <v>169</v>
      </c>
      <c r="BN120" s="46"/>
      <c r="BO120" s="46"/>
      <c r="BP120" s="47">
        <f t="shared" ref="BP120:BP123" si="184">BQ120</f>
        <v>0</v>
      </c>
      <c r="BQ120" s="47">
        <f t="shared" ref="BQ120:CV120" si="185">BQ$50*BQ45</f>
        <v>0</v>
      </c>
      <c r="BR120" s="47">
        <f t="shared" si="185"/>
        <v>0</v>
      </c>
      <c r="BS120" s="47">
        <f t="shared" si="185"/>
        <v>0</v>
      </c>
      <c r="BT120" s="47">
        <f t="shared" si="185"/>
        <v>0</v>
      </c>
      <c r="BU120" s="47">
        <f t="shared" si="185"/>
        <v>0</v>
      </c>
      <c r="BV120" s="47">
        <f t="shared" si="185"/>
        <v>0</v>
      </c>
      <c r="BW120" s="47">
        <f t="shared" si="185"/>
        <v>0</v>
      </c>
      <c r="BX120" s="47">
        <f t="shared" si="185"/>
        <v>0</v>
      </c>
      <c r="BY120" s="47">
        <f t="shared" si="185"/>
        <v>0</v>
      </c>
      <c r="BZ120" s="47">
        <f t="shared" si="185"/>
        <v>0</v>
      </c>
      <c r="CA120" s="47">
        <f t="shared" si="185"/>
        <v>0</v>
      </c>
      <c r="CB120" s="47">
        <f t="shared" si="185"/>
        <v>0</v>
      </c>
      <c r="CC120" s="47">
        <f t="shared" si="185"/>
        <v>0</v>
      </c>
      <c r="CD120" s="47">
        <f t="shared" si="185"/>
        <v>0</v>
      </c>
      <c r="CE120" s="47">
        <f t="shared" si="185"/>
        <v>0</v>
      </c>
      <c r="CF120" s="47">
        <f t="shared" si="185"/>
        <v>0</v>
      </c>
      <c r="CG120" s="47">
        <f t="shared" si="185"/>
        <v>0</v>
      </c>
      <c r="CH120" s="47">
        <f t="shared" si="185"/>
        <v>0</v>
      </c>
      <c r="CI120" s="47">
        <f t="shared" si="185"/>
        <v>0</v>
      </c>
      <c r="CJ120" s="47">
        <f t="shared" si="185"/>
        <v>0</v>
      </c>
      <c r="CK120" s="47">
        <f t="shared" si="185"/>
        <v>0</v>
      </c>
      <c r="CL120" s="47">
        <f t="shared" si="185"/>
        <v>0</v>
      </c>
      <c r="CM120" s="47">
        <f t="shared" si="185"/>
        <v>0</v>
      </c>
      <c r="CN120" s="47">
        <f t="shared" si="185"/>
        <v>0</v>
      </c>
      <c r="CO120" s="47">
        <f t="shared" si="185"/>
        <v>0</v>
      </c>
      <c r="CP120" s="47">
        <f t="shared" si="185"/>
        <v>0</v>
      </c>
      <c r="CQ120" s="47">
        <f t="shared" si="185"/>
        <v>0</v>
      </c>
      <c r="CR120" s="47">
        <f t="shared" si="185"/>
        <v>0</v>
      </c>
      <c r="CS120" s="47">
        <f t="shared" si="185"/>
        <v>0</v>
      </c>
      <c r="CT120" s="47">
        <f t="shared" si="185"/>
        <v>0</v>
      </c>
      <c r="CU120" s="47">
        <f t="shared" si="185"/>
        <v>0</v>
      </c>
      <c r="CV120" s="47">
        <f t="shared" si="185"/>
        <v>0</v>
      </c>
      <c r="CW120" s="47">
        <f t="shared" ref="CW120:DQ120" si="186">CW$50*CW45</f>
        <v>0</v>
      </c>
      <c r="CX120" s="47">
        <f t="shared" si="186"/>
        <v>0</v>
      </c>
      <c r="CY120" s="47">
        <f t="shared" si="186"/>
        <v>0</v>
      </c>
      <c r="CZ120" s="47">
        <f t="shared" si="186"/>
        <v>0</v>
      </c>
      <c r="DA120" s="47">
        <f t="shared" si="186"/>
        <v>0</v>
      </c>
      <c r="DB120" s="47">
        <f t="shared" si="186"/>
        <v>0</v>
      </c>
      <c r="DC120" s="47">
        <f t="shared" si="186"/>
        <v>0</v>
      </c>
      <c r="DD120" s="47">
        <f t="shared" si="186"/>
        <v>0</v>
      </c>
      <c r="DE120" s="47">
        <f t="shared" si="186"/>
        <v>0</v>
      </c>
      <c r="DF120" s="47">
        <f t="shared" si="186"/>
        <v>0</v>
      </c>
      <c r="DG120" s="47">
        <f t="shared" si="186"/>
        <v>0</v>
      </c>
      <c r="DH120" s="47">
        <f t="shared" si="186"/>
        <v>0</v>
      </c>
      <c r="DI120" s="47">
        <f t="shared" si="186"/>
        <v>0</v>
      </c>
      <c r="DJ120" s="47">
        <f t="shared" si="186"/>
        <v>0</v>
      </c>
      <c r="DK120" s="47">
        <f t="shared" si="186"/>
        <v>0</v>
      </c>
      <c r="DL120" s="47">
        <f t="shared" si="186"/>
        <v>0</v>
      </c>
      <c r="DM120" s="47">
        <f t="shared" si="186"/>
        <v>0</v>
      </c>
      <c r="DN120" s="47">
        <f t="shared" si="186"/>
        <v>0</v>
      </c>
      <c r="DO120" s="47">
        <f t="shared" si="186"/>
        <v>0</v>
      </c>
      <c r="DP120" s="47">
        <f t="shared" si="186"/>
        <v>0</v>
      </c>
      <c r="DQ120" s="47">
        <f t="shared" si="186"/>
        <v>0</v>
      </c>
    </row>
    <row r="121" spans="1:121" x14ac:dyDescent="0.25">
      <c r="BL121" s="46" t="s">
        <v>4</v>
      </c>
      <c r="BM121" s="46" t="s">
        <v>170</v>
      </c>
      <c r="BN121" s="46"/>
      <c r="BO121" s="46"/>
      <c r="BP121" s="47">
        <f t="shared" si="184"/>
        <v>0</v>
      </c>
      <c r="BQ121" s="47" cm="1">
        <f t="array" ref="BQ121">INDEX(prod_est,$H$15+$I$15-1,MATCH(BQ53,$BQ$53:$DQ$53,0))*BQ50*BQ48</f>
        <v>0</v>
      </c>
      <c r="BR121" s="47" cm="1">
        <f t="array" ref="BR121">INDEX(prod_est,$H$15+$I$15-1,MATCH(BR53,$BQ$53:$DQ$53,0))*BR50*BR48</f>
        <v>0</v>
      </c>
      <c r="BS121" s="47" cm="1">
        <f t="array" ref="BS121">INDEX(prod_est,$H$15+$I$15-1,MATCH(BS53,$BQ$53:$DQ$53,0))*BS50*BS48</f>
        <v>0</v>
      </c>
      <c r="BT121" s="47" cm="1">
        <f t="array" ref="BT121">INDEX(prod_est,$H$15+$I$15-1,MATCH(BT53,$BQ$53:$DQ$53,0))*BT50*BT48</f>
        <v>0</v>
      </c>
      <c r="BU121" s="47" cm="1">
        <f t="array" ref="BU121">INDEX(prod_est,$H$15+$I$15-1,MATCH(BU53,$BQ$53:$DQ$53,0))*BU50*BU48</f>
        <v>0</v>
      </c>
      <c r="BV121" s="47" cm="1">
        <f t="array" ref="BV121">INDEX(prod_est,$H$15+$I$15-1,MATCH(BV53,$BQ$53:$DQ$53,0))*BV50*BV48</f>
        <v>0</v>
      </c>
      <c r="BW121" s="47" cm="1">
        <f t="array" ref="BW121">INDEX(prod_est,$H$15+$I$15-1,MATCH(BW53,$BQ$53:$DQ$53,0))*BW50*BW48</f>
        <v>0</v>
      </c>
      <c r="BX121" s="47" cm="1">
        <f t="array" ref="BX121">INDEX(prod_est,$H$15+$I$15-1,MATCH(BX53,$BQ$53:$DQ$53,0))*BX50*BX48</f>
        <v>0</v>
      </c>
      <c r="BY121" s="47" cm="1">
        <f t="array" ref="BY121">INDEX(prod_est,$H$15+$I$15-1,MATCH(BY53,$BQ$53:$DQ$53,0))*BY50*BY48</f>
        <v>0</v>
      </c>
      <c r="BZ121" s="47" cm="1">
        <f t="array" ref="BZ121">INDEX(prod_est,$H$15+$I$15-1,MATCH(BZ53,$BQ$53:$DQ$53,0))*BZ50*BZ48</f>
        <v>0</v>
      </c>
      <c r="CA121" s="47" cm="1">
        <f t="array" ref="CA121">INDEX(prod_est,$H$15+$I$15-1,MATCH(CA53,$BQ$53:$DQ$53,0))*CA50*CA48</f>
        <v>0</v>
      </c>
      <c r="CB121" s="47" cm="1">
        <f t="array" ref="CB121">INDEX(prod_est,$H$15+$I$15-1,MATCH(CB53,$BQ$53:$DQ$53,0))*CB50*CB48</f>
        <v>0</v>
      </c>
      <c r="CC121" s="47" cm="1">
        <f t="array" ref="CC121">INDEX(prod_est,$H$15+$I$15-1,MATCH(CC53,$BQ$53:$DQ$53,0))*CC50*CC48</f>
        <v>0</v>
      </c>
      <c r="CD121" s="47" cm="1">
        <f t="array" ref="CD121">INDEX(prod_est,$H$15+$I$15-1,MATCH(CD53,$BQ$53:$DQ$53,0))*CD50*CD48</f>
        <v>0</v>
      </c>
      <c r="CE121" s="47" cm="1">
        <f t="array" ref="CE121">INDEX(prod_est,$H$15+$I$15-1,MATCH(CE53,$BQ$53:$DQ$53,0))*CE50*CE48</f>
        <v>0</v>
      </c>
      <c r="CF121" s="47" cm="1">
        <f t="array" ref="CF121">INDEX(prod_est,$H$15+$I$15-1,MATCH(CF53,$BQ$53:$DQ$53,0))*CF50*CF48</f>
        <v>0</v>
      </c>
      <c r="CG121" s="47" cm="1">
        <f t="array" ref="CG121">INDEX(prod_est,$H$15+$I$15-1,MATCH(CG53,$BQ$53:$DQ$53,0))*CG50*CG48</f>
        <v>0</v>
      </c>
      <c r="CH121" s="47" cm="1">
        <f t="array" ref="CH121">INDEX(prod_est,$H$15+$I$15-1,MATCH(CH53,$BQ$53:$DQ$53,0))*CH50*CH48</f>
        <v>0</v>
      </c>
      <c r="CI121" s="47" cm="1">
        <f t="array" ref="CI121">INDEX(prod_est,$H$15+$I$15-1,MATCH(CI53,$BQ$53:$DQ$53,0))*CI50*CI48</f>
        <v>0</v>
      </c>
      <c r="CJ121" s="47" cm="1">
        <f t="array" ref="CJ121">INDEX(prod_est,$H$15+$I$15-1,MATCH(CJ53,$BQ$53:$DQ$53,0))*CJ50*CJ48</f>
        <v>0</v>
      </c>
      <c r="CK121" s="47" cm="1">
        <f t="array" ref="CK121">INDEX(prod_est,$H$15+$I$15-1,MATCH(CK53,$BQ$53:$DQ$53,0))*CK50*CK48</f>
        <v>0</v>
      </c>
      <c r="CL121" s="47" cm="1">
        <f t="array" ref="CL121">INDEX(prod_est,$H$15+$I$15-1,MATCH(CL53,$BQ$53:$DQ$53,0))*CL50*CL48</f>
        <v>0</v>
      </c>
      <c r="CM121" s="47" cm="1">
        <f t="array" ref="CM121">INDEX(prod_est,$H$15+$I$15-1,MATCH(CM53,$BQ$53:$DQ$53,0))*CM50*CM48</f>
        <v>0</v>
      </c>
      <c r="CN121" s="47" cm="1">
        <f t="array" ref="CN121">INDEX(prod_est,$H$15+$I$15-1,MATCH(CN53,$BQ$53:$DQ$53,0))*CN50*CN48</f>
        <v>0</v>
      </c>
      <c r="CO121" s="47" cm="1">
        <f t="array" ref="CO121">INDEX(prod_est,$H$15+$I$15-1,MATCH(CO53,$BQ$53:$DQ$53,0))*CO50*CO48</f>
        <v>0</v>
      </c>
      <c r="CP121" s="47" cm="1">
        <f t="array" ref="CP121">INDEX(prod_est,$H$15+$I$15-1,MATCH(CP53,$BQ$53:$DQ$53,0))*CP50*CP48</f>
        <v>0</v>
      </c>
      <c r="CQ121" s="47" cm="1">
        <f t="array" ref="CQ121">INDEX(prod_est,$H$15+$I$15-1,MATCH(CQ53,$BQ$53:$DQ$53,0))*CQ50*CQ48</f>
        <v>0</v>
      </c>
      <c r="CR121" s="47" cm="1">
        <f t="array" ref="CR121">INDEX(prod_est,$H$15+$I$15-1,MATCH(CR53,$BQ$53:$DQ$53,0))*CR50*CR48</f>
        <v>0</v>
      </c>
      <c r="CS121" s="47" cm="1">
        <f t="array" ref="CS121">INDEX(prod_est,$H$15+$I$15-1,MATCH(CS53,$BQ$53:$DQ$53,0))*CS50*CS48</f>
        <v>0</v>
      </c>
      <c r="CT121" s="47" cm="1">
        <f t="array" ref="CT121">INDEX(prod_est,$H$15+$I$15-1,MATCH(CT53,$BQ$53:$DQ$53,0))*CT50*CT48</f>
        <v>0</v>
      </c>
      <c r="CU121" s="47" cm="1">
        <f t="array" ref="CU121">INDEX(prod_est,$H$15+$I$15-1,MATCH(CU53,$BQ$53:$DQ$53,0))*CU50*CU48</f>
        <v>0</v>
      </c>
      <c r="CV121" s="47" cm="1">
        <f t="array" ref="CV121">INDEX(prod_est,$H$15+$I$15-1,MATCH(CV53,$BQ$53:$DQ$53,0))*CV50*CV48</f>
        <v>0</v>
      </c>
      <c r="CW121" s="47" cm="1">
        <f t="array" ref="CW121">INDEX(prod_est,$H$15+$I$15-1,MATCH(CW53,$BQ$53:$DQ$53,0))*CW50*CW48</f>
        <v>0</v>
      </c>
      <c r="CX121" s="47" cm="1">
        <f t="array" ref="CX121">INDEX(prod_est,$H$15+$I$15-1,MATCH(CX53,$BQ$53:$DQ$53,0))*CX50*CX48</f>
        <v>0</v>
      </c>
      <c r="CY121" s="47" cm="1">
        <f t="array" ref="CY121">INDEX(prod_est,$H$15+$I$15-1,MATCH(CY53,$BQ$53:$DQ$53,0))*CY50*CY48</f>
        <v>0</v>
      </c>
      <c r="CZ121" s="47" cm="1">
        <f t="array" ref="CZ121">INDEX(prod_est,$H$15+$I$15-1,MATCH(CZ53,$BQ$53:$DQ$53,0))*CZ50*CZ48</f>
        <v>0</v>
      </c>
      <c r="DA121" s="47" cm="1">
        <f t="array" ref="DA121">INDEX(prod_est,$H$15+$I$15-1,MATCH(DA53,$BQ$53:$DQ$53,0))*DA50*DA48</f>
        <v>0</v>
      </c>
      <c r="DB121" s="47" cm="1">
        <f t="array" ref="DB121">INDEX(prod_est,$H$15+$I$15-1,MATCH(DB53,$BQ$53:$DQ$53,0))*DB50*DB48</f>
        <v>0</v>
      </c>
      <c r="DC121" s="47" cm="1">
        <f t="array" ref="DC121">INDEX(prod_est,$H$15+$I$15-1,MATCH(DC53,$BQ$53:$DQ$53,0))*DC50*DC48</f>
        <v>0</v>
      </c>
      <c r="DD121" s="47" cm="1">
        <f t="array" ref="DD121">INDEX(prod_est,$H$15+$I$15-1,MATCH(DD53,$BQ$53:$DQ$53,0))*DD50*DD48</f>
        <v>0</v>
      </c>
      <c r="DE121" s="47" cm="1">
        <f t="array" ref="DE121">INDEX(prod_est,$H$15+$I$15-1,MATCH(DE53,$BQ$53:$DQ$53,0))*DE50*DE48</f>
        <v>0</v>
      </c>
      <c r="DF121" s="47" cm="1">
        <f t="array" ref="DF121">INDEX(prod_est,$H$15+$I$15-1,MATCH(DF53,$BQ$53:$DQ$53,0))*DF50*DF48</f>
        <v>0</v>
      </c>
      <c r="DG121" s="47" cm="1">
        <f t="array" ref="DG121">INDEX(prod_est,$H$15+$I$15-1,MATCH(DG53,$BQ$53:$DQ$53,0))*DG50*DG48</f>
        <v>0</v>
      </c>
      <c r="DH121" s="47" cm="1">
        <f t="array" ref="DH121">INDEX(prod_est,$H$15+$I$15-1,MATCH(DH53,$BQ$53:$DQ$53,0))*DH50*DH48</f>
        <v>0</v>
      </c>
      <c r="DI121" s="47" cm="1">
        <f t="array" ref="DI121">INDEX(prod_est,$H$15+$I$15-1,MATCH(DI53,$BQ$53:$DQ$53,0))*DI50*DI48</f>
        <v>0</v>
      </c>
      <c r="DJ121" s="47" cm="1">
        <f t="array" ref="DJ121">INDEX(prod_est,$H$15+$I$15-1,MATCH(DJ53,$BQ$53:$DQ$53,0))*DJ50*DJ48</f>
        <v>0</v>
      </c>
      <c r="DK121" s="47" cm="1">
        <f t="array" ref="DK121">INDEX(prod_est,$H$15+$I$15-1,MATCH(DK53,$BQ$53:$DQ$53,0))*DK50*DK48</f>
        <v>0</v>
      </c>
      <c r="DL121" s="47" cm="1">
        <f t="array" ref="DL121">INDEX(prod_est,$H$15+$I$15-1,MATCH(DL53,$BQ$53:$DQ$53,0))*DL50*DL48</f>
        <v>0</v>
      </c>
      <c r="DM121" s="47" cm="1">
        <f t="array" ref="DM121">INDEX(prod_est,$H$15+$I$15-1,MATCH(DM53,$BQ$53:$DQ$53,0))*DM50*DM48</f>
        <v>0</v>
      </c>
      <c r="DN121" s="47" cm="1">
        <f t="array" ref="DN121">INDEX(prod_est,$H$15+$I$15-1,MATCH(DN53,$BQ$53:$DQ$53,0))*DN50*DN48</f>
        <v>0</v>
      </c>
      <c r="DO121" s="47" cm="1">
        <f t="array" ref="DO121">INDEX(prod_est,$H$15+$I$15-1,MATCH(DO53,$BQ$53:$DQ$53,0))*DO50*DO48</f>
        <v>0</v>
      </c>
      <c r="DP121" s="47" cm="1">
        <f t="array" ref="DP121">INDEX(prod_est,$H$15+$I$15-1,MATCH(DP53,$BQ$53:$DQ$53,0))*DP50*DP48</f>
        <v>0</v>
      </c>
      <c r="DQ121" s="47" cm="1">
        <f t="array" ref="DQ121">INDEX(prod_est,$H$15+$I$15-1,MATCH(DQ53,$BQ$53:$DQ$53,0))*DQ50*DQ48</f>
        <v>0</v>
      </c>
    </row>
    <row r="122" spans="1:121" x14ac:dyDescent="0.25">
      <c r="BL122" s="46" t="s">
        <v>4</v>
      </c>
      <c r="BM122" s="46" t="s">
        <v>154</v>
      </c>
      <c r="BN122" s="46"/>
      <c r="BO122" s="46"/>
      <c r="BP122" s="47">
        <f t="shared" si="184"/>
        <v>0</v>
      </c>
      <c r="BQ122" s="47">
        <f t="shared" ref="BQ122:CV122" si="187">BQ121*1000*$J$8*$J$9</f>
        <v>0</v>
      </c>
      <c r="BR122" s="47">
        <f t="shared" si="187"/>
        <v>0</v>
      </c>
      <c r="BS122" s="47">
        <f t="shared" si="187"/>
        <v>0</v>
      </c>
      <c r="BT122" s="47">
        <f t="shared" si="187"/>
        <v>0</v>
      </c>
      <c r="BU122" s="47">
        <f t="shared" si="187"/>
        <v>0</v>
      </c>
      <c r="BV122" s="47">
        <f t="shared" si="187"/>
        <v>0</v>
      </c>
      <c r="BW122" s="47">
        <f t="shared" si="187"/>
        <v>0</v>
      </c>
      <c r="BX122" s="47">
        <f t="shared" si="187"/>
        <v>0</v>
      </c>
      <c r="BY122" s="47">
        <f t="shared" si="187"/>
        <v>0</v>
      </c>
      <c r="BZ122" s="47">
        <f t="shared" si="187"/>
        <v>0</v>
      </c>
      <c r="CA122" s="47">
        <f t="shared" si="187"/>
        <v>0</v>
      </c>
      <c r="CB122" s="47">
        <f t="shared" si="187"/>
        <v>0</v>
      </c>
      <c r="CC122" s="47">
        <f t="shared" si="187"/>
        <v>0</v>
      </c>
      <c r="CD122" s="47">
        <f t="shared" si="187"/>
        <v>0</v>
      </c>
      <c r="CE122" s="47">
        <f t="shared" si="187"/>
        <v>0</v>
      </c>
      <c r="CF122" s="47">
        <f t="shared" si="187"/>
        <v>0</v>
      </c>
      <c r="CG122" s="47">
        <f t="shared" si="187"/>
        <v>0</v>
      </c>
      <c r="CH122" s="47">
        <f t="shared" si="187"/>
        <v>0</v>
      </c>
      <c r="CI122" s="47">
        <f t="shared" si="187"/>
        <v>0</v>
      </c>
      <c r="CJ122" s="47">
        <f t="shared" si="187"/>
        <v>0</v>
      </c>
      <c r="CK122" s="47">
        <f t="shared" si="187"/>
        <v>0</v>
      </c>
      <c r="CL122" s="47">
        <f t="shared" si="187"/>
        <v>0</v>
      </c>
      <c r="CM122" s="47">
        <f t="shared" si="187"/>
        <v>0</v>
      </c>
      <c r="CN122" s="47">
        <f t="shared" si="187"/>
        <v>0</v>
      </c>
      <c r="CO122" s="47">
        <f t="shared" si="187"/>
        <v>0</v>
      </c>
      <c r="CP122" s="47">
        <f t="shared" si="187"/>
        <v>0</v>
      </c>
      <c r="CQ122" s="47">
        <f t="shared" si="187"/>
        <v>0</v>
      </c>
      <c r="CR122" s="47">
        <f t="shared" si="187"/>
        <v>0</v>
      </c>
      <c r="CS122" s="47">
        <f t="shared" si="187"/>
        <v>0</v>
      </c>
      <c r="CT122" s="47">
        <f t="shared" si="187"/>
        <v>0</v>
      </c>
      <c r="CU122" s="47">
        <f t="shared" si="187"/>
        <v>0</v>
      </c>
      <c r="CV122" s="47">
        <f t="shared" si="187"/>
        <v>0</v>
      </c>
      <c r="CW122" s="47">
        <f t="shared" ref="CW122:DQ122" si="188">CW121*1000*$J$8*$J$9</f>
        <v>0</v>
      </c>
      <c r="CX122" s="47">
        <f t="shared" si="188"/>
        <v>0</v>
      </c>
      <c r="CY122" s="47">
        <f t="shared" si="188"/>
        <v>0</v>
      </c>
      <c r="CZ122" s="47">
        <f t="shared" si="188"/>
        <v>0</v>
      </c>
      <c r="DA122" s="47">
        <f t="shared" si="188"/>
        <v>0</v>
      </c>
      <c r="DB122" s="47">
        <f t="shared" si="188"/>
        <v>0</v>
      </c>
      <c r="DC122" s="47">
        <f t="shared" si="188"/>
        <v>0</v>
      </c>
      <c r="DD122" s="47">
        <f t="shared" si="188"/>
        <v>0</v>
      </c>
      <c r="DE122" s="47">
        <f t="shared" si="188"/>
        <v>0</v>
      </c>
      <c r="DF122" s="47">
        <f t="shared" si="188"/>
        <v>0</v>
      </c>
      <c r="DG122" s="47">
        <f t="shared" si="188"/>
        <v>0</v>
      </c>
      <c r="DH122" s="47">
        <f t="shared" si="188"/>
        <v>0</v>
      </c>
      <c r="DI122" s="47">
        <f t="shared" si="188"/>
        <v>0</v>
      </c>
      <c r="DJ122" s="47">
        <f t="shared" si="188"/>
        <v>0</v>
      </c>
      <c r="DK122" s="47">
        <f t="shared" si="188"/>
        <v>0</v>
      </c>
      <c r="DL122" s="47">
        <f t="shared" si="188"/>
        <v>0</v>
      </c>
      <c r="DM122" s="47">
        <f t="shared" si="188"/>
        <v>0</v>
      </c>
      <c r="DN122" s="47">
        <f t="shared" si="188"/>
        <v>0</v>
      </c>
      <c r="DO122" s="47">
        <f t="shared" si="188"/>
        <v>0</v>
      </c>
      <c r="DP122" s="47">
        <f t="shared" si="188"/>
        <v>0</v>
      </c>
      <c r="DQ122" s="47">
        <f t="shared" si="188"/>
        <v>0</v>
      </c>
    </row>
    <row r="123" spans="1:121" x14ac:dyDescent="0.25">
      <c r="BL123" s="50" t="s">
        <v>4</v>
      </c>
      <c r="BM123" s="50" t="s">
        <v>168</v>
      </c>
      <c r="BN123" s="50"/>
      <c r="BO123" s="50"/>
      <c r="BP123" s="56">
        <f t="shared" si="184"/>
        <v>0</v>
      </c>
      <c r="BQ123" s="56">
        <f t="shared" ref="BQ123:CV123" si="189">BQ120+BQ122</f>
        <v>0</v>
      </c>
      <c r="BR123" s="56">
        <f t="shared" si="189"/>
        <v>0</v>
      </c>
      <c r="BS123" s="56">
        <f t="shared" si="189"/>
        <v>0</v>
      </c>
      <c r="BT123" s="56">
        <f t="shared" si="189"/>
        <v>0</v>
      </c>
      <c r="BU123" s="56">
        <f t="shared" si="189"/>
        <v>0</v>
      </c>
      <c r="BV123" s="56">
        <f t="shared" si="189"/>
        <v>0</v>
      </c>
      <c r="BW123" s="56">
        <f t="shared" si="189"/>
        <v>0</v>
      </c>
      <c r="BX123" s="56">
        <f t="shared" si="189"/>
        <v>0</v>
      </c>
      <c r="BY123" s="56">
        <f t="shared" si="189"/>
        <v>0</v>
      </c>
      <c r="BZ123" s="56">
        <f t="shared" si="189"/>
        <v>0</v>
      </c>
      <c r="CA123" s="56">
        <f t="shared" si="189"/>
        <v>0</v>
      </c>
      <c r="CB123" s="56">
        <f t="shared" si="189"/>
        <v>0</v>
      </c>
      <c r="CC123" s="56">
        <f t="shared" si="189"/>
        <v>0</v>
      </c>
      <c r="CD123" s="56">
        <f t="shared" si="189"/>
        <v>0</v>
      </c>
      <c r="CE123" s="56">
        <f t="shared" si="189"/>
        <v>0</v>
      </c>
      <c r="CF123" s="56">
        <f t="shared" si="189"/>
        <v>0</v>
      </c>
      <c r="CG123" s="56">
        <f t="shared" si="189"/>
        <v>0</v>
      </c>
      <c r="CH123" s="56">
        <f t="shared" si="189"/>
        <v>0</v>
      </c>
      <c r="CI123" s="56">
        <f t="shared" si="189"/>
        <v>0</v>
      </c>
      <c r="CJ123" s="56">
        <f t="shared" si="189"/>
        <v>0</v>
      </c>
      <c r="CK123" s="56">
        <f t="shared" si="189"/>
        <v>0</v>
      </c>
      <c r="CL123" s="56">
        <f t="shared" si="189"/>
        <v>0</v>
      </c>
      <c r="CM123" s="56">
        <f t="shared" si="189"/>
        <v>0</v>
      </c>
      <c r="CN123" s="56">
        <f t="shared" si="189"/>
        <v>0</v>
      </c>
      <c r="CO123" s="56">
        <f t="shared" si="189"/>
        <v>0</v>
      </c>
      <c r="CP123" s="56">
        <f t="shared" si="189"/>
        <v>0</v>
      </c>
      <c r="CQ123" s="56">
        <f t="shared" si="189"/>
        <v>0</v>
      </c>
      <c r="CR123" s="56">
        <f t="shared" si="189"/>
        <v>0</v>
      </c>
      <c r="CS123" s="56">
        <f t="shared" si="189"/>
        <v>0</v>
      </c>
      <c r="CT123" s="56">
        <f t="shared" si="189"/>
        <v>0</v>
      </c>
      <c r="CU123" s="56">
        <f t="shared" si="189"/>
        <v>0</v>
      </c>
      <c r="CV123" s="56">
        <f t="shared" si="189"/>
        <v>0</v>
      </c>
      <c r="CW123" s="56">
        <f t="shared" ref="CW123:DQ123" si="190">CW120+CW122</f>
        <v>0</v>
      </c>
      <c r="CX123" s="56">
        <f t="shared" si="190"/>
        <v>0</v>
      </c>
      <c r="CY123" s="56">
        <f t="shared" si="190"/>
        <v>0</v>
      </c>
      <c r="CZ123" s="56">
        <f t="shared" si="190"/>
        <v>0</v>
      </c>
      <c r="DA123" s="56">
        <f t="shared" si="190"/>
        <v>0</v>
      </c>
      <c r="DB123" s="56">
        <f t="shared" si="190"/>
        <v>0</v>
      </c>
      <c r="DC123" s="56">
        <f t="shared" si="190"/>
        <v>0</v>
      </c>
      <c r="DD123" s="56">
        <f t="shared" si="190"/>
        <v>0</v>
      </c>
      <c r="DE123" s="56">
        <f t="shared" si="190"/>
        <v>0</v>
      </c>
      <c r="DF123" s="56">
        <f t="shared" si="190"/>
        <v>0</v>
      </c>
      <c r="DG123" s="56">
        <f t="shared" si="190"/>
        <v>0</v>
      </c>
      <c r="DH123" s="56">
        <f t="shared" si="190"/>
        <v>0</v>
      </c>
      <c r="DI123" s="56">
        <f t="shared" si="190"/>
        <v>0</v>
      </c>
      <c r="DJ123" s="56">
        <f t="shared" si="190"/>
        <v>0</v>
      </c>
      <c r="DK123" s="56">
        <f t="shared" si="190"/>
        <v>0</v>
      </c>
      <c r="DL123" s="56">
        <f t="shared" si="190"/>
        <v>0</v>
      </c>
      <c r="DM123" s="56">
        <f t="shared" si="190"/>
        <v>0</v>
      </c>
      <c r="DN123" s="56">
        <f t="shared" si="190"/>
        <v>0</v>
      </c>
      <c r="DO123" s="56">
        <f t="shared" si="190"/>
        <v>0</v>
      </c>
      <c r="DP123" s="56">
        <f t="shared" si="190"/>
        <v>0</v>
      </c>
      <c r="DQ123" s="56">
        <f t="shared" si="190"/>
        <v>0</v>
      </c>
    </row>
  </sheetData>
  <pageMargins left="0.7" right="0.7" top="0.75" bottom="0.75" header="0.3" footer="0.3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400-000000000000}">
  <dimension ref="A1:DQ123"/>
  <sheetViews>
    <sheetView showGridLines="0" workbookViewId="0"/>
  </sheetViews>
  <sheetFormatPr defaultRowHeight="15" x14ac:dyDescent="0.25"/>
  <cols>
    <col min="2" max="2" width="29.85546875" customWidth="1"/>
    <col min="3" max="3" width="25.5703125" customWidth="1"/>
    <col min="4" max="5" width="26.7109375" customWidth="1"/>
    <col min="6" max="6" width="16.85546875" customWidth="1"/>
    <col min="7" max="8" width="14.42578125" customWidth="1"/>
    <col min="10" max="11" width="14.5703125" customWidth="1"/>
    <col min="65" max="65" width="27.5703125" customWidth="1"/>
    <col min="69" max="101" width="10.5703125" bestFit="1" customWidth="1"/>
  </cols>
  <sheetData>
    <row r="1" spans="1:121" x14ac:dyDescent="0.25">
      <c r="A1" s="6" t="s">
        <v>174</v>
      </c>
    </row>
    <row r="2" spans="1:121" x14ac:dyDescent="0.25">
      <c r="A2" s="6" t="s">
        <v>175</v>
      </c>
    </row>
    <row r="3" spans="1:121" x14ac:dyDescent="0.25">
      <c r="G3" s="34" t="str">
        <f>A18&amp;" 2018"</f>
        <v>21_VN 2018</v>
      </c>
      <c r="H3" s="34" t="s">
        <v>138</v>
      </c>
      <c r="J3" s="34" t="s">
        <v>122</v>
      </c>
      <c r="K3" s="34"/>
    </row>
    <row r="4" spans="1:121" x14ac:dyDescent="0.25">
      <c r="G4" s="35">
        <v>0</v>
      </c>
      <c r="H4" s="36" t="s">
        <v>139</v>
      </c>
      <c r="J4" s="54">
        <v>91239.132511703443</v>
      </c>
      <c r="K4" s="36" t="s">
        <v>160</v>
      </c>
    </row>
    <row r="5" spans="1:121" x14ac:dyDescent="0.25">
      <c r="G5" s="41">
        <f>INDEX(amm_prop,MATCH(A15,Chem_assumptions!$A$36:$A$56,0),1)</f>
        <v>0.88</v>
      </c>
      <c r="H5" s="36" t="str">
        <f t="shared" ref="H5" si="0">"amm_2018_"&amp;A15</f>
        <v>amm_2018_21_VN</v>
      </c>
      <c r="J5" s="54">
        <v>52546.097258049114</v>
      </c>
      <c r="K5" s="36" t="s">
        <v>161</v>
      </c>
    </row>
    <row r="6" spans="1:121" x14ac:dyDescent="0.25">
      <c r="G6" s="41">
        <f>INDEX(amm_prop,MATCH(A16,Chem_assumptions!$A$36:$A$56,0),2)</f>
        <v>0.95983170310403143</v>
      </c>
      <c r="H6" s="36" t="str">
        <f>"amm_2050_"&amp;A15</f>
        <v>amm_2050_21_VN</v>
      </c>
      <c r="J6" s="54">
        <v>60189.165950128976</v>
      </c>
      <c r="K6" s="36" t="s">
        <v>162</v>
      </c>
    </row>
    <row r="7" spans="1:121" x14ac:dyDescent="0.25">
      <c r="J7" s="51">
        <v>0.8</v>
      </c>
      <c r="K7" s="36" t="s">
        <v>163</v>
      </c>
    </row>
    <row r="8" spans="1:121" x14ac:dyDescent="0.25">
      <c r="J8" s="51">
        <v>250</v>
      </c>
      <c r="K8" s="36" t="s">
        <v>166</v>
      </c>
    </row>
    <row r="9" spans="1:121" x14ac:dyDescent="0.25">
      <c r="J9" s="52">
        <v>3.6E-9</v>
      </c>
      <c r="K9" s="36" t="s">
        <v>164</v>
      </c>
    </row>
    <row r="10" spans="1:121" x14ac:dyDescent="0.25">
      <c r="J10" s="51">
        <v>0</v>
      </c>
      <c r="K10" s="36" t="s">
        <v>165</v>
      </c>
    </row>
    <row r="12" spans="1:121" x14ac:dyDescent="0.25">
      <c r="L12">
        <v>2019</v>
      </c>
      <c r="M12">
        <v>2020</v>
      </c>
      <c r="N12">
        <v>2021</v>
      </c>
      <c r="O12">
        <v>2022</v>
      </c>
      <c r="P12">
        <v>2023</v>
      </c>
      <c r="Q12">
        <v>2024</v>
      </c>
      <c r="R12">
        <v>2025</v>
      </c>
      <c r="S12">
        <v>2026</v>
      </c>
      <c r="T12">
        <v>2027</v>
      </c>
      <c r="U12">
        <v>2028</v>
      </c>
      <c r="V12">
        <v>2029</v>
      </c>
      <c r="W12">
        <v>2030</v>
      </c>
      <c r="X12">
        <v>2031</v>
      </c>
      <c r="Y12">
        <v>2032</v>
      </c>
      <c r="Z12">
        <v>2033</v>
      </c>
      <c r="AA12">
        <v>2034</v>
      </c>
      <c r="AB12">
        <v>2035</v>
      </c>
      <c r="AC12">
        <v>2036</v>
      </c>
      <c r="AD12">
        <v>2037</v>
      </c>
      <c r="AE12">
        <v>2038</v>
      </c>
      <c r="AF12">
        <v>2039</v>
      </c>
      <c r="AG12">
        <v>2040</v>
      </c>
      <c r="AH12">
        <v>2041</v>
      </c>
      <c r="AI12">
        <v>2042</v>
      </c>
      <c r="AJ12">
        <v>2043</v>
      </c>
      <c r="AK12">
        <v>2044</v>
      </c>
      <c r="AL12">
        <v>2045</v>
      </c>
      <c r="AM12">
        <v>2046</v>
      </c>
      <c r="AN12">
        <v>2047</v>
      </c>
      <c r="AO12">
        <v>2048</v>
      </c>
      <c r="AP12">
        <v>2049</v>
      </c>
      <c r="AQ12">
        <v>2050</v>
      </c>
      <c r="AR12">
        <v>2051</v>
      </c>
      <c r="AS12">
        <v>2052</v>
      </c>
      <c r="AT12">
        <v>2053</v>
      </c>
      <c r="AU12">
        <v>2054</v>
      </c>
      <c r="AV12">
        <v>2055</v>
      </c>
      <c r="AW12">
        <v>2056</v>
      </c>
      <c r="AX12">
        <v>2057</v>
      </c>
      <c r="AY12">
        <v>2058</v>
      </c>
      <c r="AZ12">
        <v>2059</v>
      </c>
      <c r="BA12">
        <v>2060</v>
      </c>
      <c r="BB12">
        <v>2061</v>
      </c>
      <c r="BC12">
        <v>2062</v>
      </c>
      <c r="BD12">
        <v>2063</v>
      </c>
      <c r="BE12">
        <v>2064</v>
      </c>
      <c r="BF12">
        <v>2065</v>
      </c>
      <c r="BG12">
        <v>2066</v>
      </c>
      <c r="BH12">
        <v>2067</v>
      </c>
      <c r="BI12">
        <v>2068</v>
      </c>
      <c r="BJ12">
        <v>2069</v>
      </c>
      <c r="BK12">
        <v>2070</v>
      </c>
      <c r="BL12" s="6" t="s">
        <v>140</v>
      </c>
    </row>
    <row r="13" spans="1:121" x14ac:dyDescent="0.25">
      <c r="A13" s="1" t="s">
        <v>99</v>
      </c>
      <c r="B13" s="1"/>
      <c r="C13" s="1"/>
      <c r="D13" s="1"/>
      <c r="E13" s="1"/>
      <c r="F13" s="1"/>
      <c r="G13" s="1"/>
      <c r="H13" s="28" t="s">
        <v>132</v>
      </c>
      <c r="I13" s="29"/>
      <c r="J13" s="29"/>
      <c r="K13" s="30" t="s">
        <v>133</v>
      </c>
      <c r="L13" s="27" t="s">
        <v>137</v>
      </c>
      <c r="M13" s="31"/>
      <c r="N13" s="31"/>
      <c r="O13" s="31"/>
      <c r="P13" s="31"/>
      <c r="Q13" s="31"/>
      <c r="R13" s="31"/>
      <c r="S13" s="31"/>
      <c r="T13" s="31"/>
      <c r="U13" s="31"/>
      <c r="V13" s="31"/>
      <c r="W13" s="31"/>
      <c r="X13" s="31"/>
      <c r="Y13" s="31"/>
      <c r="Z13" s="31"/>
      <c r="AA13" s="31"/>
      <c r="AB13" s="31"/>
      <c r="AC13" s="31"/>
      <c r="AD13" s="31"/>
      <c r="AE13" s="31"/>
      <c r="AF13" s="31"/>
      <c r="AG13" s="31"/>
      <c r="AH13" s="31"/>
      <c r="AI13" s="31"/>
      <c r="AJ13" s="31"/>
      <c r="AK13" s="31"/>
      <c r="AL13" s="31"/>
      <c r="AM13" s="31"/>
      <c r="AN13" s="31"/>
      <c r="AO13" s="31"/>
      <c r="AP13" s="31"/>
      <c r="AQ13" s="31"/>
      <c r="AR13" s="31"/>
      <c r="AS13" s="31"/>
      <c r="AT13" s="31"/>
      <c r="AU13" s="31"/>
      <c r="AV13" s="31"/>
      <c r="AW13" s="31"/>
      <c r="AX13" s="31"/>
      <c r="AY13" s="31"/>
      <c r="AZ13" s="31"/>
      <c r="BA13" s="31"/>
      <c r="BB13" s="31"/>
      <c r="BC13" s="31"/>
      <c r="BD13" s="31"/>
      <c r="BE13" s="31"/>
      <c r="BF13" s="31"/>
      <c r="BG13" s="31"/>
      <c r="BH13" s="31"/>
      <c r="BI13" s="31"/>
      <c r="BJ13" s="31"/>
      <c r="BK13" s="31"/>
      <c r="BL13" s="37" t="s">
        <v>141</v>
      </c>
      <c r="BM13" s="38"/>
      <c r="BN13" s="39" t="s">
        <v>142</v>
      </c>
      <c r="BO13" s="38"/>
      <c r="BP13" s="40" t="s">
        <v>143</v>
      </c>
      <c r="BQ13" s="32"/>
      <c r="BR13" s="32"/>
      <c r="BS13" s="32"/>
      <c r="BT13" s="32"/>
      <c r="BU13" s="32"/>
      <c r="BV13" s="32"/>
      <c r="BW13" s="32"/>
      <c r="BX13" s="32"/>
      <c r="BY13" s="32"/>
      <c r="BZ13" s="32"/>
      <c r="CA13" s="32"/>
      <c r="CB13" s="32"/>
      <c r="CC13" s="32"/>
      <c r="CD13" s="32"/>
      <c r="CE13" s="32"/>
      <c r="CF13" s="32"/>
      <c r="CG13" s="32"/>
      <c r="CH13" s="32"/>
      <c r="CI13" s="32"/>
      <c r="CJ13" s="32"/>
      <c r="CK13" s="32"/>
      <c r="CL13" s="32"/>
      <c r="CM13" s="32"/>
      <c r="CN13" s="32"/>
      <c r="CO13" s="32"/>
      <c r="CP13" s="32"/>
      <c r="CQ13" s="32"/>
      <c r="CR13" s="32"/>
      <c r="CS13" s="32"/>
      <c r="CT13" s="32"/>
      <c r="CU13" s="32"/>
      <c r="CV13" s="32"/>
      <c r="CW13" s="32"/>
      <c r="CX13" s="32"/>
      <c r="CY13" s="32"/>
      <c r="CZ13" s="32"/>
      <c r="DA13" s="32"/>
      <c r="DB13" s="32"/>
      <c r="DC13" s="32"/>
      <c r="DD13" s="32"/>
      <c r="DE13" s="32"/>
      <c r="DF13" s="32"/>
      <c r="DG13" s="32"/>
      <c r="DH13" s="32"/>
      <c r="DI13" s="32"/>
      <c r="DJ13" s="32"/>
      <c r="DK13" s="32"/>
      <c r="DL13" s="32"/>
      <c r="DM13" s="32"/>
      <c r="DN13" s="32"/>
      <c r="DO13" s="32"/>
      <c r="DP13" s="32"/>
      <c r="DQ13" s="32"/>
    </row>
    <row r="14" spans="1:121" x14ac:dyDescent="0.25">
      <c r="A14" s="2" t="s">
        <v>0</v>
      </c>
      <c r="B14" s="2" t="s">
        <v>1</v>
      </c>
      <c r="C14" s="2" t="s">
        <v>66</v>
      </c>
      <c r="D14" s="2" t="s">
        <v>2</v>
      </c>
      <c r="E14" s="37" t="s">
        <v>173</v>
      </c>
      <c r="F14" s="3" t="s">
        <v>171</v>
      </c>
      <c r="G14" s="3" t="s">
        <v>3</v>
      </c>
      <c r="H14" s="31" t="s">
        <v>0</v>
      </c>
      <c r="I14" s="31" t="s">
        <v>134</v>
      </c>
      <c r="J14" s="31" t="s">
        <v>135</v>
      </c>
      <c r="K14" s="32" t="s">
        <v>136</v>
      </c>
      <c r="L14" s="31" t="str">
        <f t="shared" ref="L14:AQ14" si="1">"EI_"&amp;L12</f>
        <v>EI_2019</v>
      </c>
      <c r="M14" s="31" t="str">
        <f t="shared" si="1"/>
        <v>EI_2020</v>
      </c>
      <c r="N14" s="31" t="str">
        <f t="shared" si="1"/>
        <v>EI_2021</v>
      </c>
      <c r="O14" s="31" t="str">
        <f t="shared" si="1"/>
        <v>EI_2022</v>
      </c>
      <c r="P14" s="31" t="str">
        <f t="shared" si="1"/>
        <v>EI_2023</v>
      </c>
      <c r="Q14" s="31" t="str">
        <f t="shared" si="1"/>
        <v>EI_2024</v>
      </c>
      <c r="R14" s="31" t="str">
        <f t="shared" si="1"/>
        <v>EI_2025</v>
      </c>
      <c r="S14" s="31" t="str">
        <f t="shared" si="1"/>
        <v>EI_2026</v>
      </c>
      <c r="T14" s="31" t="str">
        <f t="shared" si="1"/>
        <v>EI_2027</v>
      </c>
      <c r="U14" s="31" t="str">
        <f t="shared" si="1"/>
        <v>EI_2028</v>
      </c>
      <c r="V14" s="31" t="str">
        <f t="shared" si="1"/>
        <v>EI_2029</v>
      </c>
      <c r="W14" s="31" t="str">
        <f t="shared" si="1"/>
        <v>EI_2030</v>
      </c>
      <c r="X14" s="31" t="str">
        <f t="shared" si="1"/>
        <v>EI_2031</v>
      </c>
      <c r="Y14" s="31" t="str">
        <f t="shared" si="1"/>
        <v>EI_2032</v>
      </c>
      <c r="Z14" s="31" t="str">
        <f t="shared" si="1"/>
        <v>EI_2033</v>
      </c>
      <c r="AA14" s="31" t="str">
        <f t="shared" si="1"/>
        <v>EI_2034</v>
      </c>
      <c r="AB14" s="31" t="str">
        <f t="shared" si="1"/>
        <v>EI_2035</v>
      </c>
      <c r="AC14" s="31" t="str">
        <f t="shared" si="1"/>
        <v>EI_2036</v>
      </c>
      <c r="AD14" s="31" t="str">
        <f t="shared" si="1"/>
        <v>EI_2037</v>
      </c>
      <c r="AE14" s="31" t="str">
        <f t="shared" si="1"/>
        <v>EI_2038</v>
      </c>
      <c r="AF14" s="31" t="str">
        <f t="shared" si="1"/>
        <v>EI_2039</v>
      </c>
      <c r="AG14" s="31" t="str">
        <f t="shared" si="1"/>
        <v>EI_2040</v>
      </c>
      <c r="AH14" s="31" t="str">
        <f t="shared" si="1"/>
        <v>EI_2041</v>
      </c>
      <c r="AI14" s="31" t="str">
        <f t="shared" si="1"/>
        <v>EI_2042</v>
      </c>
      <c r="AJ14" s="31" t="str">
        <f t="shared" si="1"/>
        <v>EI_2043</v>
      </c>
      <c r="AK14" s="31" t="str">
        <f t="shared" si="1"/>
        <v>EI_2044</v>
      </c>
      <c r="AL14" s="31" t="str">
        <f t="shared" si="1"/>
        <v>EI_2045</v>
      </c>
      <c r="AM14" s="31" t="str">
        <f t="shared" si="1"/>
        <v>EI_2046</v>
      </c>
      <c r="AN14" s="31" t="str">
        <f t="shared" si="1"/>
        <v>EI_2047</v>
      </c>
      <c r="AO14" s="31" t="str">
        <f t="shared" si="1"/>
        <v>EI_2048</v>
      </c>
      <c r="AP14" s="31" t="str">
        <f t="shared" si="1"/>
        <v>EI_2049</v>
      </c>
      <c r="AQ14" s="31" t="str">
        <f t="shared" si="1"/>
        <v>EI_2050</v>
      </c>
      <c r="AR14" s="31" t="str">
        <f t="shared" ref="AR14:BK14" si="2">"EI_"&amp;AR12</f>
        <v>EI_2051</v>
      </c>
      <c r="AS14" s="31" t="str">
        <f t="shared" si="2"/>
        <v>EI_2052</v>
      </c>
      <c r="AT14" s="31" t="str">
        <f t="shared" si="2"/>
        <v>EI_2053</v>
      </c>
      <c r="AU14" s="31" t="str">
        <f t="shared" si="2"/>
        <v>EI_2054</v>
      </c>
      <c r="AV14" s="31" t="str">
        <f t="shared" si="2"/>
        <v>EI_2055</v>
      </c>
      <c r="AW14" s="31" t="str">
        <f t="shared" si="2"/>
        <v>EI_2056</v>
      </c>
      <c r="AX14" s="31" t="str">
        <f t="shared" si="2"/>
        <v>EI_2057</v>
      </c>
      <c r="AY14" s="31" t="str">
        <f t="shared" si="2"/>
        <v>EI_2058</v>
      </c>
      <c r="AZ14" s="31" t="str">
        <f t="shared" si="2"/>
        <v>EI_2059</v>
      </c>
      <c r="BA14" s="31" t="str">
        <f t="shared" si="2"/>
        <v>EI_2060</v>
      </c>
      <c r="BB14" s="31" t="str">
        <f t="shared" si="2"/>
        <v>EI_2061</v>
      </c>
      <c r="BC14" s="31" t="str">
        <f t="shared" si="2"/>
        <v>EI_2062</v>
      </c>
      <c r="BD14" s="31" t="str">
        <f t="shared" si="2"/>
        <v>EI_2063</v>
      </c>
      <c r="BE14" s="31" t="str">
        <f t="shared" si="2"/>
        <v>EI_2064</v>
      </c>
      <c r="BF14" s="31" t="str">
        <f t="shared" si="2"/>
        <v>EI_2065</v>
      </c>
      <c r="BG14" s="31" t="str">
        <f t="shared" si="2"/>
        <v>EI_2066</v>
      </c>
      <c r="BH14" s="31" t="str">
        <f t="shared" si="2"/>
        <v>EI_2067</v>
      </c>
      <c r="BI14" s="31" t="str">
        <f t="shared" si="2"/>
        <v>EI_2068</v>
      </c>
      <c r="BJ14" s="31" t="str">
        <f t="shared" si="2"/>
        <v>EI_2069</v>
      </c>
      <c r="BK14" s="31" t="str">
        <f t="shared" si="2"/>
        <v>EI_2070</v>
      </c>
      <c r="BL14" s="37" t="s">
        <v>144</v>
      </c>
      <c r="BM14" s="37" t="s">
        <v>145</v>
      </c>
      <c r="BN14" s="37"/>
      <c r="BO14" s="37"/>
      <c r="BP14" s="32">
        <v>2017</v>
      </c>
      <c r="BQ14" s="32">
        <v>2018</v>
      </c>
      <c r="BR14" s="32">
        <v>2019</v>
      </c>
      <c r="BS14" s="32">
        <v>2020</v>
      </c>
      <c r="BT14" s="32">
        <v>2021</v>
      </c>
      <c r="BU14" s="32">
        <v>2022</v>
      </c>
      <c r="BV14" s="32">
        <v>2023</v>
      </c>
      <c r="BW14" s="32">
        <v>2024</v>
      </c>
      <c r="BX14" s="32">
        <v>2025</v>
      </c>
      <c r="BY14" s="32">
        <v>2026</v>
      </c>
      <c r="BZ14" s="32">
        <v>2027</v>
      </c>
      <c r="CA14" s="32">
        <v>2028</v>
      </c>
      <c r="CB14" s="32">
        <v>2029</v>
      </c>
      <c r="CC14" s="32">
        <v>2030</v>
      </c>
      <c r="CD14" s="32">
        <v>2031</v>
      </c>
      <c r="CE14" s="32">
        <v>2032</v>
      </c>
      <c r="CF14" s="32">
        <v>2033</v>
      </c>
      <c r="CG14" s="32">
        <v>2034</v>
      </c>
      <c r="CH14" s="32">
        <v>2035</v>
      </c>
      <c r="CI14" s="32">
        <v>2036</v>
      </c>
      <c r="CJ14" s="32">
        <v>2037</v>
      </c>
      <c r="CK14" s="32">
        <v>2038</v>
      </c>
      <c r="CL14" s="32">
        <v>2039</v>
      </c>
      <c r="CM14" s="32">
        <v>2040</v>
      </c>
      <c r="CN14" s="32">
        <v>2041</v>
      </c>
      <c r="CO14" s="32">
        <v>2042</v>
      </c>
      <c r="CP14" s="32">
        <v>2043</v>
      </c>
      <c r="CQ14" s="32">
        <v>2044</v>
      </c>
      <c r="CR14" s="32">
        <v>2045</v>
      </c>
      <c r="CS14" s="32">
        <v>2046</v>
      </c>
      <c r="CT14" s="32">
        <v>2047</v>
      </c>
      <c r="CU14" s="32">
        <v>2048</v>
      </c>
      <c r="CV14" s="32">
        <v>2049</v>
      </c>
      <c r="CW14" s="32">
        <v>2050</v>
      </c>
      <c r="CX14" s="32">
        <v>2051</v>
      </c>
      <c r="CY14" s="32">
        <v>2052</v>
      </c>
      <c r="CZ14" s="32">
        <v>2053</v>
      </c>
      <c r="DA14" s="32">
        <v>2054</v>
      </c>
      <c r="DB14" s="32">
        <v>2055</v>
      </c>
      <c r="DC14" s="32">
        <v>2056</v>
      </c>
      <c r="DD14" s="32">
        <v>2057</v>
      </c>
      <c r="DE14" s="32">
        <v>2058</v>
      </c>
      <c r="DF14" s="32">
        <v>2059</v>
      </c>
      <c r="DG14" s="32">
        <v>2060</v>
      </c>
      <c r="DH14" s="32">
        <v>2061</v>
      </c>
      <c r="DI14" s="32">
        <v>2062</v>
      </c>
      <c r="DJ14" s="32">
        <v>2063</v>
      </c>
      <c r="DK14" s="32">
        <v>2064</v>
      </c>
      <c r="DL14" s="32">
        <v>2065</v>
      </c>
      <c r="DM14" s="32">
        <v>2066</v>
      </c>
      <c r="DN14" s="32">
        <v>2067</v>
      </c>
      <c r="DO14" s="32">
        <v>2068</v>
      </c>
      <c r="DP14" s="32">
        <v>2069</v>
      </c>
      <c r="DQ14" s="32">
        <v>2070</v>
      </c>
    </row>
    <row r="15" spans="1:121" x14ac:dyDescent="0.25">
      <c r="A15" t="s">
        <v>57</v>
      </c>
      <c r="B15" t="s">
        <v>5</v>
      </c>
      <c r="C15" t="s">
        <v>5</v>
      </c>
      <c r="D15" t="s">
        <v>172</v>
      </c>
      <c r="E15" s="46" t="s">
        <v>37</v>
      </c>
      <c r="F15" s="4">
        <v>21.498309139138989</v>
      </c>
      <c r="G15" s="4">
        <v>23.563099385280001</v>
      </c>
      <c r="H15">
        <f>MATCH(A15,Production_est!$A$4:$A$339,0)</f>
        <v>321</v>
      </c>
      <c r="I15">
        <f>IFERROR(MATCH(E15,Production_est!$D$4:$D$339,0),"-")</f>
        <v>3</v>
      </c>
      <c r="J15" s="4" cm="1">
        <f t="array" ref="J15">IFERROR(INDEX(Production_est!$E$4:$E$339,I15+H15-1),"-")</f>
        <v>1316.3793103448199</v>
      </c>
      <c r="K15" s="33">
        <f t="shared" ref="K15:K46" si="3">IFERROR(G15/J15,0)</f>
        <v>1.7899931425622108E-2</v>
      </c>
      <c r="L15" s="33">
        <f t="shared" ref="L15:AP22" si="4">K15*(1-$G$4)</f>
        <v>1.7899931425622108E-2</v>
      </c>
      <c r="M15" s="33">
        <f t="shared" si="4"/>
        <v>1.7899931425622108E-2</v>
      </c>
      <c r="N15" s="33">
        <f t="shared" si="4"/>
        <v>1.7899931425622108E-2</v>
      </c>
      <c r="O15" s="33">
        <f t="shared" si="4"/>
        <v>1.7899931425622108E-2</v>
      </c>
      <c r="P15" s="33">
        <f t="shared" si="4"/>
        <v>1.7899931425622108E-2</v>
      </c>
      <c r="Q15" s="33">
        <f t="shared" si="4"/>
        <v>1.7899931425622108E-2</v>
      </c>
      <c r="R15" s="33">
        <f t="shared" si="4"/>
        <v>1.7899931425622108E-2</v>
      </c>
      <c r="S15" s="33">
        <f t="shared" si="4"/>
        <v>1.7899931425622108E-2</v>
      </c>
      <c r="T15" s="33">
        <f t="shared" si="4"/>
        <v>1.7899931425622108E-2</v>
      </c>
      <c r="U15" s="33">
        <f t="shared" si="4"/>
        <v>1.7899931425622108E-2</v>
      </c>
      <c r="V15" s="33">
        <f t="shared" si="4"/>
        <v>1.7899931425622108E-2</v>
      </c>
      <c r="W15" s="33">
        <f t="shared" si="4"/>
        <v>1.7899931425622108E-2</v>
      </c>
      <c r="X15" s="33">
        <f t="shared" si="4"/>
        <v>1.7899931425622108E-2</v>
      </c>
      <c r="Y15" s="33">
        <f t="shared" si="4"/>
        <v>1.7899931425622108E-2</v>
      </c>
      <c r="Z15" s="33">
        <f t="shared" si="4"/>
        <v>1.7899931425622108E-2</v>
      </c>
      <c r="AA15" s="33">
        <f t="shared" si="4"/>
        <v>1.7899931425622108E-2</v>
      </c>
      <c r="AB15" s="33">
        <f t="shared" si="4"/>
        <v>1.7899931425622108E-2</v>
      </c>
      <c r="AC15" s="33">
        <f t="shared" si="4"/>
        <v>1.7899931425622108E-2</v>
      </c>
      <c r="AD15" s="33">
        <f t="shared" si="4"/>
        <v>1.7899931425622108E-2</v>
      </c>
      <c r="AE15" s="33">
        <f t="shared" si="4"/>
        <v>1.7899931425622108E-2</v>
      </c>
      <c r="AF15" s="33">
        <f t="shared" si="4"/>
        <v>1.7899931425622108E-2</v>
      </c>
      <c r="AG15" s="33">
        <f t="shared" si="4"/>
        <v>1.7899931425622108E-2</v>
      </c>
      <c r="AH15" s="33">
        <f t="shared" si="4"/>
        <v>1.7899931425622108E-2</v>
      </c>
      <c r="AI15" s="33">
        <f t="shared" si="4"/>
        <v>1.7899931425622108E-2</v>
      </c>
      <c r="AJ15" s="33">
        <f t="shared" si="4"/>
        <v>1.7899931425622108E-2</v>
      </c>
      <c r="AK15" s="33">
        <f t="shared" si="4"/>
        <v>1.7899931425622108E-2</v>
      </c>
      <c r="AL15" s="33">
        <f t="shared" si="4"/>
        <v>1.7899931425622108E-2</v>
      </c>
      <c r="AM15" s="33">
        <f t="shared" si="4"/>
        <v>1.7899931425622108E-2</v>
      </c>
      <c r="AN15" s="33">
        <f t="shared" si="4"/>
        <v>1.7899931425622108E-2</v>
      </c>
      <c r="AO15" s="33">
        <f t="shared" si="4"/>
        <v>1.7899931425622108E-2</v>
      </c>
      <c r="AP15" s="33">
        <f t="shared" si="4"/>
        <v>1.7899931425622108E-2</v>
      </c>
      <c r="AQ15" s="33">
        <f t="shared" ref="AQ15:BK15" si="5">AP15*(1-$G$4)</f>
        <v>1.7899931425622108E-2</v>
      </c>
      <c r="AR15" s="33">
        <f t="shared" si="5"/>
        <v>1.7899931425622108E-2</v>
      </c>
      <c r="AS15" s="33">
        <f t="shared" si="5"/>
        <v>1.7899931425622108E-2</v>
      </c>
      <c r="AT15" s="33">
        <f t="shared" si="5"/>
        <v>1.7899931425622108E-2</v>
      </c>
      <c r="AU15" s="33">
        <f t="shared" si="5"/>
        <v>1.7899931425622108E-2</v>
      </c>
      <c r="AV15" s="33">
        <f t="shared" si="5"/>
        <v>1.7899931425622108E-2</v>
      </c>
      <c r="AW15" s="33">
        <f t="shared" si="5"/>
        <v>1.7899931425622108E-2</v>
      </c>
      <c r="AX15" s="33">
        <f t="shared" si="5"/>
        <v>1.7899931425622108E-2</v>
      </c>
      <c r="AY15" s="33">
        <f t="shared" si="5"/>
        <v>1.7899931425622108E-2</v>
      </c>
      <c r="AZ15" s="33">
        <f t="shared" si="5"/>
        <v>1.7899931425622108E-2</v>
      </c>
      <c r="BA15" s="33">
        <f t="shared" si="5"/>
        <v>1.7899931425622108E-2</v>
      </c>
      <c r="BB15" s="33">
        <f t="shared" si="5"/>
        <v>1.7899931425622108E-2</v>
      </c>
      <c r="BC15" s="33">
        <f t="shared" si="5"/>
        <v>1.7899931425622108E-2</v>
      </c>
      <c r="BD15" s="33">
        <f t="shared" si="5"/>
        <v>1.7899931425622108E-2</v>
      </c>
      <c r="BE15" s="33">
        <f t="shared" si="5"/>
        <v>1.7899931425622108E-2</v>
      </c>
      <c r="BF15" s="33">
        <f t="shared" si="5"/>
        <v>1.7899931425622108E-2</v>
      </c>
      <c r="BG15" s="33">
        <f t="shared" si="5"/>
        <v>1.7899931425622108E-2</v>
      </c>
      <c r="BH15" s="33">
        <f t="shared" si="5"/>
        <v>1.7899931425622108E-2</v>
      </c>
      <c r="BI15" s="33">
        <f t="shared" si="5"/>
        <v>1.7899931425622108E-2</v>
      </c>
      <c r="BJ15" s="33">
        <f t="shared" si="5"/>
        <v>1.7899931425622108E-2</v>
      </c>
      <c r="BK15" s="33">
        <f t="shared" si="5"/>
        <v>1.7899931425622108E-2</v>
      </c>
      <c r="BL15" t="str">
        <f t="shared" ref="BL15:BL46" si="6">A15</f>
        <v>21_VN</v>
      </c>
      <c r="BM15" t="str">
        <f t="shared" ref="BM15:BM46" si="7">"d_nonenergy_"&amp;C15</f>
        <v>d_nonenergy_1_x_coal_thermal</v>
      </c>
      <c r="BP15" s="4">
        <f t="shared" ref="BP15:BP46" si="8">F15</f>
        <v>21.498309139138989</v>
      </c>
      <c r="BQ15" s="4">
        <f t="shared" ref="BQ15:BQ46" si="9">G15</f>
        <v>23.563099385280001</v>
      </c>
      <c r="BR15" s="4" cm="1">
        <f t="array" ref="BR15">L15*INDEX(prod_est,$H15+$I15-1,MATCH(BR$14,$BQ$14:$DQ$14,0))</f>
        <v>24.822575594727706</v>
      </c>
      <c r="BS15" s="4" cm="1">
        <f t="array" ref="BS15">M15*INDEX(prod_est,$H15+$I15-1,MATCH(BS$14,$BQ$14:$DQ$14,0))</f>
        <v>20.944406635657487</v>
      </c>
      <c r="BT15" s="4" cm="1">
        <f t="array" ref="BT15">N15*INDEX(prod_est,$H15+$I15-1,MATCH(BT$14,$BQ$14:$DQ$14,0))</f>
        <v>23.783525811858116</v>
      </c>
      <c r="BU15" s="4" cm="1">
        <f t="array" ref="BU15">O15*INDEX(prod_est,$H15+$I15-1,MATCH(BU$14,$BQ$14:$DQ$14,0))</f>
        <v>26.932446007486082</v>
      </c>
      <c r="BV15" s="4" cm="1">
        <f t="array" ref="BV15">P15*INDEX(prod_est,$H15+$I15-1,MATCH(BV$14,$BQ$14:$DQ$14,0))</f>
        <v>30.422583071807775</v>
      </c>
      <c r="BW15" s="4" cm="1">
        <f t="array" ref="BW15">Q15*INDEX(prod_est,$H15+$I15-1,MATCH(BW$14,$BQ$14:$DQ$14,0))</f>
        <v>32.655574403151896</v>
      </c>
      <c r="BX15" s="4" cm="1">
        <f t="array" ref="BX15">R15*INDEX(prod_est,$H15+$I15-1,MATCH(BX$14,$BQ$14:$DQ$14,0))</f>
        <v>34.757276480296397</v>
      </c>
      <c r="BY15" s="4" cm="1">
        <f t="array" ref="BY15">S15*INDEX(prod_est,$H15+$I15-1,MATCH(BY$14,$BQ$14:$DQ$14,0))</f>
        <v>37.000094049030622</v>
      </c>
      <c r="BZ15" s="4" cm="1">
        <f t="array" ref="BZ15">T15*INDEX(prod_est,$H15+$I15-1,MATCH(BZ$14,$BQ$14:$DQ$14,0))</f>
        <v>39.393471554859666</v>
      </c>
      <c r="CA15" s="4" cm="1">
        <f t="array" ref="CA15">U15*INDEX(prod_est,$H15+$I15-1,MATCH(CA$14,$BQ$14:$DQ$14,0))</f>
        <v>41.60277009448216</v>
      </c>
      <c r="CB15" s="4" cm="1">
        <f t="array" ref="CB15">V15*INDEX(prod_est,$H15+$I15-1,MATCH(CB$14,$BQ$14:$DQ$14,0))</f>
        <v>43.944626546481956</v>
      </c>
      <c r="CC15" s="4" cm="1">
        <f t="array" ref="CC15">W15*INDEX(prod_est,$H15+$I15-1,MATCH(CC$14,$BQ$14:$DQ$14,0))</f>
        <v>45.599538439228404</v>
      </c>
      <c r="CD15" s="4" cm="1">
        <f t="array" ref="CD15">X15*INDEX(prod_est,$H15+$I15-1,MATCH(CD$14,$BQ$14:$DQ$14,0))</f>
        <v>46.890369715570671</v>
      </c>
      <c r="CE15" s="4" cm="1">
        <f t="array" ref="CE15">Y15*INDEX(prod_est,$H15+$I15-1,MATCH(CE$14,$BQ$14:$DQ$14,0))</f>
        <v>48.219925930203239</v>
      </c>
      <c r="CF15" s="4" cm="1">
        <f t="array" ref="CF15">Z15*INDEX(prod_est,$H15+$I15-1,MATCH(CF$14,$BQ$14:$DQ$14,0))</f>
        <v>49.589368831274761</v>
      </c>
      <c r="CG15" s="4" cm="1">
        <f t="array" ref="CG15">AA15*INDEX(prod_est,$H15+$I15-1,MATCH(CG$14,$BQ$14:$DQ$14,0))</f>
        <v>50.999895019378457</v>
      </c>
      <c r="CH15" s="4" cm="1">
        <f t="array" ref="CH15">AB15*INDEX(prod_est,$H15+$I15-1,MATCH(CH$14,$BQ$14:$DQ$14,0))</f>
        <v>51.726316006251935</v>
      </c>
      <c r="CI15" s="4" cm="1">
        <f t="array" ref="CI15">AC15*INDEX(prod_est,$H15+$I15-1,MATCH(CI$14,$BQ$14:$DQ$14,0))</f>
        <v>52.463633307928319</v>
      </c>
      <c r="CJ15" s="4" cm="1">
        <f t="array" ref="CJ15">AD15*INDEX(prod_est,$H15+$I15-1,MATCH(CJ$14,$BQ$14:$DQ$14,0))</f>
        <v>53.212010369130034</v>
      </c>
      <c r="CK15" s="4" cm="1">
        <f t="array" ref="CK15">AE15*INDEX(prod_est,$H15+$I15-1,MATCH(CK$14,$BQ$14:$DQ$14,0))</f>
        <v>53.971613086249711</v>
      </c>
      <c r="CL15" s="4" cm="1">
        <f t="array" ref="CL15">AF15*INDEX(prod_est,$H15+$I15-1,MATCH(CL$14,$BQ$14:$DQ$14,0))</f>
        <v>54.742609844126086</v>
      </c>
      <c r="CM15" s="4" cm="1">
        <f t="array" ref="CM15">AG15*INDEX(prod_est,$H15+$I15-1,MATCH(CM$14,$BQ$14:$DQ$14,0))</f>
        <v>55.525171553370782</v>
      </c>
      <c r="CN15" s="4" cm="1">
        <f t="array" ref="CN15">AH15*INDEX(prod_est,$H15+$I15-1,MATCH(CN$14,$BQ$14:$DQ$14,0))</f>
        <v>56.319471688254026</v>
      </c>
      <c r="CO15" s="4" cm="1">
        <f t="array" ref="CO15">AI15*INDEX(prod_est,$H15+$I15-1,MATCH(CO$14,$BQ$14:$DQ$14,0))</f>
        <v>57.125686325160515</v>
      </c>
      <c r="CP15" s="4" cm="1">
        <f t="array" ref="CP15">AJ15*INDEX(prod_est,$H15+$I15-1,MATCH(CP$14,$BQ$14:$DQ$14,0))</f>
        <v>57.943994181620553</v>
      </c>
      <c r="CQ15" s="4" cm="1">
        <f t="array" ref="CQ15">AK15*INDEX(prod_est,$H15+$I15-1,MATCH(CQ$14,$BQ$14:$DQ$14,0))</f>
        <v>58.774576655927653</v>
      </c>
      <c r="CR15" s="4" cm="1">
        <f t="array" ref="CR15">AL15*INDEX(prod_est,$H15+$I15-1,MATCH(CR$14,$BQ$14:$DQ$14,0))</f>
        <v>59.617617867349239</v>
      </c>
      <c r="CS15" s="4" cm="1">
        <f t="array" ref="CS15">AM15*INDEX(prod_est,$H15+$I15-1,MATCH(CS$14,$BQ$14:$DQ$14,0))</f>
        <v>60.47330469694213</v>
      </c>
      <c r="CT15" s="4" cm="1">
        <f t="array" ref="CT15">AN15*INDEX(prod_est,$H15+$I15-1,MATCH(CT$14,$BQ$14:$DQ$14,0))</f>
        <v>61.341826828979045</v>
      </c>
      <c r="CU15" s="4" cm="1">
        <f t="array" ref="CU15">AO15*INDEX(prod_est,$H15+$I15-1,MATCH(CU$14,$BQ$14:$DQ$14,0))</f>
        <v>62.223376792996397</v>
      </c>
      <c r="CV15" s="4" cm="1">
        <f t="array" ref="CV15">AP15*INDEX(prod_est,$H15+$I15-1,MATCH(CV$14,$BQ$14:$DQ$14,0))</f>
        <v>63.118150006474089</v>
      </c>
      <c r="CW15" s="4" cm="1">
        <f t="array" ref="CW15">AQ15*INDEX(prod_est,$H15+$I15-1,MATCH(CW$14,$BQ$14:$DQ$14,0))</f>
        <v>64.02634481815376</v>
      </c>
      <c r="CX15" s="4" cm="1">
        <f t="array" ref="CX15">AR15*INDEX(prod_est,$H15+$I15-1,MATCH(CX$14,$BQ$14:$DQ$14,0))</f>
        <v>64.02634481815376</v>
      </c>
      <c r="CY15" s="4" cm="1">
        <f t="array" ref="CY15">AS15*INDEX(prod_est,$H15+$I15-1,MATCH(CY$14,$BQ$14:$DQ$14,0))</f>
        <v>64.02634481815376</v>
      </c>
      <c r="CZ15" s="4" cm="1">
        <f t="array" ref="CZ15">AT15*INDEX(prod_est,$H15+$I15-1,MATCH(CZ$14,$BQ$14:$DQ$14,0))</f>
        <v>64.02634481815376</v>
      </c>
      <c r="DA15" s="4" cm="1">
        <f t="array" ref="DA15">AU15*INDEX(prod_est,$H15+$I15-1,MATCH(DA$14,$BQ$14:$DQ$14,0))</f>
        <v>64.02634481815376</v>
      </c>
      <c r="DB15" s="4" cm="1">
        <f t="array" ref="DB15">AV15*INDEX(prod_est,$H15+$I15-1,MATCH(DB$14,$BQ$14:$DQ$14,0))</f>
        <v>64.02634481815376</v>
      </c>
      <c r="DC15" s="4" cm="1">
        <f t="array" ref="DC15">AW15*INDEX(prod_est,$H15+$I15-1,MATCH(DC$14,$BQ$14:$DQ$14,0))</f>
        <v>64.02634481815376</v>
      </c>
      <c r="DD15" s="4" cm="1">
        <f t="array" ref="DD15">AX15*INDEX(prod_est,$H15+$I15-1,MATCH(DD$14,$BQ$14:$DQ$14,0))</f>
        <v>64.02634481815376</v>
      </c>
      <c r="DE15" s="4" cm="1">
        <f t="array" ref="DE15">AY15*INDEX(prod_est,$H15+$I15-1,MATCH(DE$14,$BQ$14:$DQ$14,0))</f>
        <v>64.02634481815376</v>
      </c>
      <c r="DF15" s="4" cm="1">
        <f t="array" ref="DF15">AZ15*INDEX(prod_est,$H15+$I15-1,MATCH(DF$14,$BQ$14:$DQ$14,0))</f>
        <v>64.02634481815376</v>
      </c>
      <c r="DG15" s="4" cm="1">
        <f t="array" ref="DG15">BA15*INDEX(prod_est,$H15+$I15-1,MATCH(DG$14,$BQ$14:$DQ$14,0))</f>
        <v>64.02634481815376</v>
      </c>
      <c r="DH15" s="4" cm="1">
        <f t="array" ref="DH15">BB15*INDEX(prod_est,$H15+$I15-1,MATCH(DH$14,$BQ$14:$DQ$14,0))</f>
        <v>64.02634481815376</v>
      </c>
      <c r="DI15" s="4" cm="1">
        <f t="array" ref="DI15">BC15*INDEX(prod_est,$H15+$I15-1,MATCH(DI$14,$BQ$14:$DQ$14,0))</f>
        <v>64.02634481815376</v>
      </c>
      <c r="DJ15" s="4" cm="1">
        <f t="array" ref="DJ15">BD15*INDEX(prod_est,$H15+$I15-1,MATCH(DJ$14,$BQ$14:$DQ$14,0))</f>
        <v>64.02634481815376</v>
      </c>
      <c r="DK15" s="4" cm="1">
        <f t="array" ref="DK15">BE15*INDEX(prod_est,$H15+$I15-1,MATCH(DK$14,$BQ$14:$DQ$14,0))</f>
        <v>64.02634481815376</v>
      </c>
      <c r="DL15" s="4" cm="1">
        <f t="array" ref="DL15">BF15*INDEX(prod_est,$H15+$I15-1,MATCH(DL$14,$BQ$14:$DQ$14,0))</f>
        <v>64.02634481815376</v>
      </c>
      <c r="DM15" s="4" cm="1">
        <f t="array" ref="DM15">BG15*INDEX(prod_est,$H15+$I15-1,MATCH(DM$14,$BQ$14:$DQ$14,0))</f>
        <v>64.02634481815376</v>
      </c>
      <c r="DN15" s="4" cm="1">
        <f t="array" ref="DN15">BH15*INDEX(prod_est,$H15+$I15-1,MATCH(DN$14,$BQ$14:$DQ$14,0))</f>
        <v>64.02634481815376</v>
      </c>
      <c r="DO15" s="4" cm="1">
        <f t="array" ref="DO15">BI15*INDEX(prod_est,$H15+$I15-1,MATCH(DO$14,$BQ$14:$DQ$14,0))</f>
        <v>64.02634481815376</v>
      </c>
      <c r="DP15" s="4" cm="1">
        <f t="array" ref="DP15">BJ15*INDEX(prod_est,$H15+$I15-1,MATCH(DP$14,$BQ$14:$DQ$14,0))</f>
        <v>64.02634481815376</v>
      </c>
      <c r="DQ15" s="4" cm="1">
        <f t="array" ref="DQ15">BK15*INDEX(prod_est,$H15+$I15-1,MATCH(DQ$14,$BQ$14:$DQ$14,0))</f>
        <v>64.02634481815376</v>
      </c>
    </row>
    <row r="16" spans="1:121" x14ac:dyDescent="0.25">
      <c r="A16" t="s">
        <v>57</v>
      </c>
      <c r="B16" t="s">
        <v>6</v>
      </c>
      <c r="C16" t="s">
        <v>6</v>
      </c>
      <c r="D16" t="s">
        <v>172</v>
      </c>
      <c r="E16" s="46" t="s">
        <v>37</v>
      </c>
      <c r="F16" s="4">
        <v>0</v>
      </c>
      <c r="G16" s="4">
        <v>0</v>
      </c>
      <c r="H16">
        <f>MATCH(A16,Production_est!$A$4:$A$339,0)</f>
        <v>321</v>
      </c>
      <c r="I16">
        <f>IFERROR(MATCH(E16,Production_est!$D$4:$D$339,0),"-")</f>
        <v>3</v>
      </c>
      <c r="J16" s="4" cm="1">
        <f t="array" ref="J16">IFERROR(INDEX(Production_est!$E$4:$E$339,I16+H16-1),"-")</f>
        <v>1316.3793103448199</v>
      </c>
      <c r="K16" s="33">
        <f t="shared" si="3"/>
        <v>0</v>
      </c>
      <c r="L16" s="33">
        <f t="shared" si="4"/>
        <v>0</v>
      </c>
      <c r="M16" s="33">
        <f t="shared" si="4"/>
        <v>0</v>
      </c>
      <c r="N16" s="33">
        <f t="shared" si="4"/>
        <v>0</v>
      </c>
      <c r="O16" s="33">
        <f t="shared" si="4"/>
        <v>0</v>
      </c>
      <c r="P16" s="33">
        <f t="shared" si="4"/>
        <v>0</v>
      </c>
      <c r="Q16" s="33">
        <f t="shared" si="4"/>
        <v>0</v>
      </c>
      <c r="R16" s="33">
        <f t="shared" si="4"/>
        <v>0</v>
      </c>
      <c r="S16" s="33">
        <f t="shared" si="4"/>
        <v>0</v>
      </c>
      <c r="T16" s="33">
        <f t="shared" si="4"/>
        <v>0</v>
      </c>
      <c r="U16" s="33">
        <f t="shared" si="4"/>
        <v>0</v>
      </c>
      <c r="V16" s="33">
        <f t="shared" si="4"/>
        <v>0</v>
      </c>
      <c r="W16" s="33">
        <f t="shared" si="4"/>
        <v>0</v>
      </c>
      <c r="X16" s="33">
        <f t="shared" si="4"/>
        <v>0</v>
      </c>
      <c r="Y16" s="33">
        <f t="shared" si="4"/>
        <v>0</v>
      </c>
      <c r="Z16" s="33">
        <f t="shared" si="4"/>
        <v>0</v>
      </c>
      <c r="AA16" s="33">
        <f t="shared" si="4"/>
        <v>0</v>
      </c>
      <c r="AB16" s="33">
        <f t="shared" si="4"/>
        <v>0</v>
      </c>
      <c r="AC16" s="33">
        <f t="shared" si="4"/>
        <v>0</v>
      </c>
      <c r="AD16" s="33">
        <f t="shared" si="4"/>
        <v>0</v>
      </c>
      <c r="AE16" s="33">
        <f t="shared" si="4"/>
        <v>0</v>
      </c>
      <c r="AF16" s="33">
        <f t="shared" si="4"/>
        <v>0</v>
      </c>
      <c r="AG16" s="33">
        <f t="shared" si="4"/>
        <v>0</v>
      </c>
      <c r="AH16" s="33">
        <f t="shared" si="4"/>
        <v>0</v>
      </c>
      <c r="AI16" s="33">
        <f t="shared" si="4"/>
        <v>0</v>
      </c>
      <c r="AJ16" s="33">
        <f t="shared" si="4"/>
        <v>0</v>
      </c>
      <c r="AK16" s="33">
        <f t="shared" si="4"/>
        <v>0</v>
      </c>
      <c r="AL16" s="33">
        <f t="shared" si="4"/>
        <v>0</v>
      </c>
      <c r="AM16" s="33">
        <f t="shared" si="4"/>
        <v>0</v>
      </c>
      <c r="AN16" s="33">
        <f t="shared" si="4"/>
        <v>0</v>
      </c>
      <c r="AO16" s="33">
        <f t="shared" si="4"/>
        <v>0</v>
      </c>
      <c r="AP16" s="33">
        <f t="shared" si="4"/>
        <v>0</v>
      </c>
      <c r="AQ16" s="33">
        <f t="shared" ref="AQ16:BK16" si="10">AP16*(1-$G$4)</f>
        <v>0</v>
      </c>
      <c r="AR16" s="33">
        <f t="shared" si="10"/>
        <v>0</v>
      </c>
      <c r="AS16" s="33">
        <f t="shared" si="10"/>
        <v>0</v>
      </c>
      <c r="AT16" s="33">
        <f t="shared" si="10"/>
        <v>0</v>
      </c>
      <c r="AU16" s="33">
        <f t="shared" si="10"/>
        <v>0</v>
      </c>
      <c r="AV16" s="33">
        <f t="shared" si="10"/>
        <v>0</v>
      </c>
      <c r="AW16" s="33">
        <f t="shared" si="10"/>
        <v>0</v>
      </c>
      <c r="AX16" s="33">
        <f t="shared" si="10"/>
        <v>0</v>
      </c>
      <c r="AY16" s="33">
        <f t="shared" si="10"/>
        <v>0</v>
      </c>
      <c r="AZ16" s="33">
        <f t="shared" si="10"/>
        <v>0</v>
      </c>
      <c r="BA16" s="33">
        <f t="shared" si="10"/>
        <v>0</v>
      </c>
      <c r="BB16" s="33">
        <f t="shared" si="10"/>
        <v>0</v>
      </c>
      <c r="BC16" s="33">
        <f t="shared" si="10"/>
        <v>0</v>
      </c>
      <c r="BD16" s="33">
        <f t="shared" si="10"/>
        <v>0</v>
      </c>
      <c r="BE16" s="33">
        <f t="shared" si="10"/>
        <v>0</v>
      </c>
      <c r="BF16" s="33">
        <f t="shared" si="10"/>
        <v>0</v>
      </c>
      <c r="BG16" s="33">
        <f t="shared" si="10"/>
        <v>0</v>
      </c>
      <c r="BH16" s="33">
        <f t="shared" si="10"/>
        <v>0</v>
      </c>
      <c r="BI16" s="33">
        <f t="shared" si="10"/>
        <v>0</v>
      </c>
      <c r="BJ16" s="33">
        <f t="shared" si="10"/>
        <v>0</v>
      </c>
      <c r="BK16" s="33">
        <f t="shared" si="10"/>
        <v>0</v>
      </c>
      <c r="BL16" t="str">
        <f t="shared" si="6"/>
        <v>21_VN</v>
      </c>
      <c r="BM16" t="str">
        <f t="shared" si="7"/>
        <v>d_nonenergy_1_1_coking_coal</v>
      </c>
      <c r="BP16" s="4">
        <f t="shared" si="8"/>
        <v>0</v>
      </c>
      <c r="BQ16" s="4">
        <f t="shared" si="9"/>
        <v>0</v>
      </c>
      <c r="BR16" s="4" cm="1">
        <f t="array" ref="BR16">L16*INDEX(prod_est,$H16+$I16-1,MATCH(BR$14,$BQ$14:$DQ$14,0))</f>
        <v>0</v>
      </c>
      <c r="BS16" s="4" cm="1">
        <f t="array" ref="BS16">M16*INDEX(prod_est,$H16+$I16-1,MATCH(BS$14,$BQ$14:$DQ$14,0))</f>
        <v>0</v>
      </c>
      <c r="BT16" s="4" cm="1">
        <f t="array" ref="BT16">N16*INDEX(prod_est,$H16+$I16-1,MATCH(BT$14,$BQ$14:$DQ$14,0))</f>
        <v>0</v>
      </c>
      <c r="BU16" s="4" cm="1">
        <f t="array" ref="BU16">O16*INDEX(prod_est,$H16+$I16-1,MATCH(BU$14,$BQ$14:$DQ$14,0))</f>
        <v>0</v>
      </c>
      <c r="BV16" s="4" cm="1">
        <f t="array" ref="BV16">P16*INDEX(prod_est,$H16+$I16-1,MATCH(BV$14,$BQ$14:$DQ$14,0))</f>
        <v>0</v>
      </c>
      <c r="BW16" s="4" cm="1">
        <f t="array" ref="BW16">Q16*INDEX(prod_est,$H16+$I16-1,MATCH(BW$14,$BQ$14:$DQ$14,0))</f>
        <v>0</v>
      </c>
      <c r="BX16" s="4" cm="1">
        <f t="array" ref="BX16">R16*INDEX(prod_est,$H16+$I16-1,MATCH(BX$14,$BQ$14:$DQ$14,0))</f>
        <v>0</v>
      </c>
      <c r="BY16" s="4" cm="1">
        <f t="array" ref="BY16">S16*INDEX(prod_est,$H16+$I16-1,MATCH(BY$14,$BQ$14:$DQ$14,0))</f>
        <v>0</v>
      </c>
      <c r="BZ16" s="4" cm="1">
        <f t="array" ref="BZ16">T16*INDEX(prod_est,$H16+$I16-1,MATCH(BZ$14,$BQ$14:$DQ$14,0))</f>
        <v>0</v>
      </c>
      <c r="CA16" s="4" cm="1">
        <f t="array" ref="CA16">U16*INDEX(prod_est,$H16+$I16-1,MATCH(CA$14,$BQ$14:$DQ$14,0))</f>
        <v>0</v>
      </c>
      <c r="CB16" s="4" cm="1">
        <f t="array" ref="CB16">V16*INDEX(prod_est,$H16+$I16-1,MATCH(CB$14,$BQ$14:$DQ$14,0))</f>
        <v>0</v>
      </c>
      <c r="CC16" s="4" cm="1">
        <f t="array" ref="CC16">W16*INDEX(prod_est,$H16+$I16-1,MATCH(CC$14,$BQ$14:$DQ$14,0))</f>
        <v>0</v>
      </c>
      <c r="CD16" s="4" cm="1">
        <f t="array" ref="CD16">X16*INDEX(prod_est,$H16+$I16-1,MATCH(CD$14,$BQ$14:$DQ$14,0))</f>
        <v>0</v>
      </c>
      <c r="CE16" s="4" cm="1">
        <f t="array" ref="CE16">Y16*INDEX(prod_est,$H16+$I16-1,MATCH(CE$14,$BQ$14:$DQ$14,0))</f>
        <v>0</v>
      </c>
      <c r="CF16" s="4" cm="1">
        <f t="array" ref="CF16">Z16*INDEX(prod_est,$H16+$I16-1,MATCH(CF$14,$BQ$14:$DQ$14,0))</f>
        <v>0</v>
      </c>
      <c r="CG16" s="4" cm="1">
        <f t="array" ref="CG16">AA16*INDEX(prod_est,$H16+$I16-1,MATCH(CG$14,$BQ$14:$DQ$14,0))</f>
        <v>0</v>
      </c>
      <c r="CH16" s="4" cm="1">
        <f t="array" ref="CH16">AB16*INDEX(prod_est,$H16+$I16-1,MATCH(CH$14,$BQ$14:$DQ$14,0))</f>
        <v>0</v>
      </c>
      <c r="CI16" s="4" cm="1">
        <f t="array" ref="CI16">AC16*INDEX(prod_est,$H16+$I16-1,MATCH(CI$14,$BQ$14:$DQ$14,0))</f>
        <v>0</v>
      </c>
      <c r="CJ16" s="4" cm="1">
        <f t="array" ref="CJ16">AD16*INDEX(prod_est,$H16+$I16-1,MATCH(CJ$14,$BQ$14:$DQ$14,0))</f>
        <v>0</v>
      </c>
      <c r="CK16" s="4" cm="1">
        <f t="array" ref="CK16">AE16*INDEX(prod_est,$H16+$I16-1,MATCH(CK$14,$BQ$14:$DQ$14,0))</f>
        <v>0</v>
      </c>
      <c r="CL16" s="4" cm="1">
        <f t="array" ref="CL16">AF16*INDEX(prod_est,$H16+$I16-1,MATCH(CL$14,$BQ$14:$DQ$14,0))</f>
        <v>0</v>
      </c>
      <c r="CM16" s="4" cm="1">
        <f t="array" ref="CM16">AG16*INDEX(prod_est,$H16+$I16-1,MATCH(CM$14,$BQ$14:$DQ$14,0))</f>
        <v>0</v>
      </c>
      <c r="CN16" s="4" cm="1">
        <f t="array" ref="CN16">AH16*INDEX(prod_est,$H16+$I16-1,MATCH(CN$14,$BQ$14:$DQ$14,0))</f>
        <v>0</v>
      </c>
      <c r="CO16" s="4" cm="1">
        <f t="array" ref="CO16">AI16*INDEX(prod_est,$H16+$I16-1,MATCH(CO$14,$BQ$14:$DQ$14,0))</f>
        <v>0</v>
      </c>
      <c r="CP16" s="4" cm="1">
        <f t="array" ref="CP16">AJ16*INDEX(prod_est,$H16+$I16-1,MATCH(CP$14,$BQ$14:$DQ$14,0))</f>
        <v>0</v>
      </c>
      <c r="CQ16" s="4" cm="1">
        <f t="array" ref="CQ16">AK16*INDEX(prod_est,$H16+$I16-1,MATCH(CQ$14,$BQ$14:$DQ$14,0))</f>
        <v>0</v>
      </c>
      <c r="CR16" s="4" cm="1">
        <f t="array" ref="CR16">AL16*INDEX(prod_est,$H16+$I16-1,MATCH(CR$14,$BQ$14:$DQ$14,0))</f>
        <v>0</v>
      </c>
      <c r="CS16" s="4" cm="1">
        <f t="array" ref="CS16">AM16*INDEX(prod_est,$H16+$I16-1,MATCH(CS$14,$BQ$14:$DQ$14,0))</f>
        <v>0</v>
      </c>
      <c r="CT16" s="4" cm="1">
        <f t="array" ref="CT16">AN16*INDEX(prod_est,$H16+$I16-1,MATCH(CT$14,$BQ$14:$DQ$14,0))</f>
        <v>0</v>
      </c>
      <c r="CU16" s="4" cm="1">
        <f t="array" ref="CU16">AO16*INDEX(prod_est,$H16+$I16-1,MATCH(CU$14,$BQ$14:$DQ$14,0))</f>
        <v>0</v>
      </c>
      <c r="CV16" s="4" cm="1">
        <f t="array" ref="CV16">AP16*INDEX(prod_est,$H16+$I16-1,MATCH(CV$14,$BQ$14:$DQ$14,0))</f>
        <v>0</v>
      </c>
      <c r="CW16" s="4" cm="1">
        <f t="array" ref="CW16">AQ16*INDEX(prod_est,$H16+$I16-1,MATCH(CW$14,$BQ$14:$DQ$14,0))</f>
        <v>0</v>
      </c>
      <c r="CX16" s="4" cm="1">
        <f t="array" ref="CX16">AR16*INDEX(prod_est,$H16+$I16-1,MATCH(CX$14,$BQ$14:$DQ$14,0))</f>
        <v>0</v>
      </c>
      <c r="CY16" s="4" cm="1">
        <f t="array" ref="CY16">AS16*INDEX(prod_est,$H16+$I16-1,MATCH(CY$14,$BQ$14:$DQ$14,0))</f>
        <v>0</v>
      </c>
      <c r="CZ16" s="4" cm="1">
        <f t="array" ref="CZ16">AT16*INDEX(prod_est,$H16+$I16-1,MATCH(CZ$14,$BQ$14:$DQ$14,0))</f>
        <v>0</v>
      </c>
      <c r="DA16" s="4" cm="1">
        <f t="array" ref="DA16">AU16*INDEX(prod_est,$H16+$I16-1,MATCH(DA$14,$BQ$14:$DQ$14,0))</f>
        <v>0</v>
      </c>
      <c r="DB16" s="4" cm="1">
        <f t="array" ref="DB16">AV16*INDEX(prod_est,$H16+$I16-1,MATCH(DB$14,$BQ$14:$DQ$14,0))</f>
        <v>0</v>
      </c>
      <c r="DC16" s="4" cm="1">
        <f t="array" ref="DC16">AW16*INDEX(prod_est,$H16+$I16-1,MATCH(DC$14,$BQ$14:$DQ$14,0))</f>
        <v>0</v>
      </c>
      <c r="DD16" s="4" cm="1">
        <f t="array" ref="DD16">AX16*INDEX(prod_est,$H16+$I16-1,MATCH(DD$14,$BQ$14:$DQ$14,0))</f>
        <v>0</v>
      </c>
      <c r="DE16" s="4" cm="1">
        <f t="array" ref="DE16">AY16*INDEX(prod_est,$H16+$I16-1,MATCH(DE$14,$BQ$14:$DQ$14,0))</f>
        <v>0</v>
      </c>
      <c r="DF16" s="4" cm="1">
        <f t="array" ref="DF16">AZ16*INDEX(prod_est,$H16+$I16-1,MATCH(DF$14,$BQ$14:$DQ$14,0))</f>
        <v>0</v>
      </c>
      <c r="DG16" s="4" cm="1">
        <f t="array" ref="DG16">BA16*INDEX(prod_est,$H16+$I16-1,MATCH(DG$14,$BQ$14:$DQ$14,0))</f>
        <v>0</v>
      </c>
      <c r="DH16" s="4" cm="1">
        <f t="array" ref="DH16">BB16*INDEX(prod_est,$H16+$I16-1,MATCH(DH$14,$BQ$14:$DQ$14,0))</f>
        <v>0</v>
      </c>
      <c r="DI16" s="4" cm="1">
        <f t="array" ref="DI16">BC16*INDEX(prod_est,$H16+$I16-1,MATCH(DI$14,$BQ$14:$DQ$14,0))</f>
        <v>0</v>
      </c>
      <c r="DJ16" s="4" cm="1">
        <f t="array" ref="DJ16">BD16*INDEX(prod_est,$H16+$I16-1,MATCH(DJ$14,$BQ$14:$DQ$14,0))</f>
        <v>0</v>
      </c>
      <c r="DK16" s="4" cm="1">
        <f t="array" ref="DK16">BE16*INDEX(prod_est,$H16+$I16-1,MATCH(DK$14,$BQ$14:$DQ$14,0))</f>
        <v>0</v>
      </c>
      <c r="DL16" s="4" cm="1">
        <f t="array" ref="DL16">BF16*INDEX(prod_est,$H16+$I16-1,MATCH(DL$14,$BQ$14:$DQ$14,0))</f>
        <v>0</v>
      </c>
      <c r="DM16" s="4" cm="1">
        <f t="array" ref="DM16">BG16*INDEX(prod_est,$H16+$I16-1,MATCH(DM$14,$BQ$14:$DQ$14,0))</f>
        <v>0</v>
      </c>
      <c r="DN16" s="4" cm="1">
        <f t="array" ref="DN16">BH16*INDEX(prod_est,$H16+$I16-1,MATCH(DN$14,$BQ$14:$DQ$14,0))</f>
        <v>0</v>
      </c>
      <c r="DO16" s="4" cm="1">
        <f t="array" ref="DO16">BI16*INDEX(prod_est,$H16+$I16-1,MATCH(DO$14,$BQ$14:$DQ$14,0))</f>
        <v>0</v>
      </c>
      <c r="DP16" s="4" cm="1">
        <f t="array" ref="DP16">BJ16*INDEX(prod_est,$H16+$I16-1,MATCH(DP$14,$BQ$14:$DQ$14,0))</f>
        <v>0</v>
      </c>
      <c r="DQ16" s="4" cm="1">
        <f t="array" ref="DQ16">BK16*INDEX(prod_est,$H16+$I16-1,MATCH(DQ$14,$BQ$14:$DQ$14,0))</f>
        <v>0</v>
      </c>
    </row>
    <row r="17" spans="1:121" x14ac:dyDescent="0.25">
      <c r="A17" t="s">
        <v>57</v>
      </c>
      <c r="B17" t="s">
        <v>7</v>
      </c>
      <c r="C17" t="s">
        <v>7</v>
      </c>
      <c r="D17" t="s">
        <v>172</v>
      </c>
      <c r="E17" s="46" t="s">
        <v>37</v>
      </c>
      <c r="F17" s="4">
        <v>0</v>
      </c>
      <c r="G17" s="4">
        <v>0</v>
      </c>
      <c r="H17">
        <f>MATCH(A17,Production_est!$A$4:$A$339,0)</f>
        <v>321</v>
      </c>
      <c r="I17">
        <f>IFERROR(MATCH(E17,Production_est!$D$4:$D$339,0),"-")</f>
        <v>3</v>
      </c>
      <c r="J17" s="4" cm="1">
        <f t="array" ref="J17">IFERROR(INDEX(Production_est!$E$4:$E$339,I17+H17-1),"-")</f>
        <v>1316.3793103448199</v>
      </c>
      <c r="K17" s="33">
        <f t="shared" si="3"/>
        <v>0</v>
      </c>
      <c r="L17" s="33">
        <f t="shared" si="4"/>
        <v>0</v>
      </c>
      <c r="M17" s="33">
        <f t="shared" si="4"/>
        <v>0</v>
      </c>
      <c r="N17" s="33">
        <f t="shared" si="4"/>
        <v>0</v>
      </c>
      <c r="O17" s="33">
        <f t="shared" si="4"/>
        <v>0</v>
      </c>
      <c r="P17" s="33">
        <f t="shared" si="4"/>
        <v>0</v>
      </c>
      <c r="Q17" s="33">
        <f t="shared" si="4"/>
        <v>0</v>
      </c>
      <c r="R17" s="33">
        <f t="shared" si="4"/>
        <v>0</v>
      </c>
      <c r="S17" s="33">
        <f t="shared" si="4"/>
        <v>0</v>
      </c>
      <c r="T17" s="33">
        <f t="shared" si="4"/>
        <v>0</v>
      </c>
      <c r="U17" s="33">
        <f t="shared" si="4"/>
        <v>0</v>
      </c>
      <c r="V17" s="33">
        <f t="shared" si="4"/>
        <v>0</v>
      </c>
      <c r="W17" s="33">
        <f t="shared" si="4"/>
        <v>0</v>
      </c>
      <c r="X17" s="33">
        <f t="shared" si="4"/>
        <v>0</v>
      </c>
      <c r="Y17" s="33">
        <f t="shared" si="4"/>
        <v>0</v>
      </c>
      <c r="Z17" s="33">
        <f t="shared" si="4"/>
        <v>0</v>
      </c>
      <c r="AA17" s="33">
        <f t="shared" si="4"/>
        <v>0</v>
      </c>
      <c r="AB17" s="33">
        <f t="shared" si="4"/>
        <v>0</v>
      </c>
      <c r="AC17" s="33">
        <f t="shared" si="4"/>
        <v>0</v>
      </c>
      <c r="AD17" s="33">
        <f t="shared" si="4"/>
        <v>0</v>
      </c>
      <c r="AE17" s="33">
        <f t="shared" si="4"/>
        <v>0</v>
      </c>
      <c r="AF17" s="33">
        <f t="shared" si="4"/>
        <v>0</v>
      </c>
      <c r="AG17" s="33">
        <f t="shared" si="4"/>
        <v>0</v>
      </c>
      <c r="AH17" s="33">
        <f t="shared" si="4"/>
        <v>0</v>
      </c>
      <c r="AI17" s="33">
        <f t="shared" si="4"/>
        <v>0</v>
      </c>
      <c r="AJ17" s="33">
        <f t="shared" si="4"/>
        <v>0</v>
      </c>
      <c r="AK17" s="33">
        <f t="shared" si="4"/>
        <v>0</v>
      </c>
      <c r="AL17" s="33">
        <f t="shared" si="4"/>
        <v>0</v>
      </c>
      <c r="AM17" s="33">
        <f t="shared" si="4"/>
        <v>0</v>
      </c>
      <c r="AN17" s="33">
        <f t="shared" si="4"/>
        <v>0</v>
      </c>
      <c r="AO17" s="33">
        <f t="shared" si="4"/>
        <v>0</v>
      </c>
      <c r="AP17" s="33">
        <f t="shared" si="4"/>
        <v>0</v>
      </c>
      <c r="AQ17" s="33">
        <f t="shared" ref="AQ17:BK17" si="11">AP17*(1-$G$4)</f>
        <v>0</v>
      </c>
      <c r="AR17" s="33">
        <f t="shared" si="11"/>
        <v>0</v>
      </c>
      <c r="AS17" s="33">
        <f t="shared" si="11"/>
        <v>0</v>
      </c>
      <c r="AT17" s="33">
        <f t="shared" si="11"/>
        <v>0</v>
      </c>
      <c r="AU17" s="33">
        <f t="shared" si="11"/>
        <v>0</v>
      </c>
      <c r="AV17" s="33">
        <f t="shared" si="11"/>
        <v>0</v>
      </c>
      <c r="AW17" s="33">
        <f t="shared" si="11"/>
        <v>0</v>
      </c>
      <c r="AX17" s="33">
        <f t="shared" si="11"/>
        <v>0</v>
      </c>
      <c r="AY17" s="33">
        <f t="shared" si="11"/>
        <v>0</v>
      </c>
      <c r="AZ17" s="33">
        <f t="shared" si="11"/>
        <v>0</v>
      </c>
      <c r="BA17" s="33">
        <f t="shared" si="11"/>
        <v>0</v>
      </c>
      <c r="BB17" s="33">
        <f t="shared" si="11"/>
        <v>0</v>
      </c>
      <c r="BC17" s="33">
        <f t="shared" si="11"/>
        <v>0</v>
      </c>
      <c r="BD17" s="33">
        <f t="shared" si="11"/>
        <v>0</v>
      </c>
      <c r="BE17" s="33">
        <f t="shared" si="11"/>
        <v>0</v>
      </c>
      <c r="BF17" s="33">
        <f t="shared" si="11"/>
        <v>0</v>
      </c>
      <c r="BG17" s="33">
        <f t="shared" si="11"/>
        <v>0</v>
      </c>
      <c r="BH17" s="33">
        <f t="shared" si="11"/>
        <v>0</v>
      </c>
      <c r="BI17" s="33">
        <f t="shared" si="11"/>
        <v>0</v>
      </c>
      <c r="BJ17" s="33">
        <f t="shared" si="11"/>
        <v>0</v>
      </c>
      <c r="BK17" s="33">
        <f t="shared" si="11"/>
        <v>0</v>
      </c>
      <c r="BL17" t="str">
        <f t="shared" si="6"/>
        <v>21_VN</v>
      </c>
      <c r="BM17" t="str">
        <f t="shared" si="7"/>
        <v>d_nonenergy_1_5_lignite</v>
      </c>
      <c r="BP17" s="4">
        <f t="shared" si="8"/>
        <v>0</v>
      </c>
      <c r="BQ17" s="4">
        <f t="shared" si="9"/>
        <v>0</v>
      </c>
      <c r="BR17" s="4" cm="1">
        <f t="array" ref="BR17">L17*INDEX(prod_est,$H17+$I17-1,MATCH(BR$14,$BQ$14:$DQ$14,0))</f>
        <v>0</v>
      </c>
      <c r="BS17" s="4" cm="1">
        <f t="array" ref="BS17">M17*INDEX(prod_est,$H17+$I17-1,MATCH(BS$14,$BQ$14:$DQ$14,0))</f>
        <v>0</v>
      </c>
      <c r="BT17" s="4" cm="1">
        <f t="array" ref="BT17">N17*INDEX(prod_est,$H17+$I17-1,MATCH(BT$14,$BQ$14:$DQ$14,0))</f>
        <v>0</v>
      </c>
      <c r="BU17" s="4" cm="1">
        <f t="array" ref="BU17">O17*INDEX(prod_est,$H17+$I17-1,MATCH(BU$14,$BQ$14:$DQ$14,0))</f>
        <v>0</v>
      </c>
      <c r="BV17" s="4" cm="1">
        <f t="array" ref="BV17">P17*INDEX(prod_est,$H17+$I17-1,MATCH(BV$14,$BQ$14:$DQ$14,0))</f>
        <v>0</v>
      </c>
      <c r="BW17" s="4" cm="1">
        <f t="array" ref="BW17">Q17*INDEX(prod_est,$H17+$I17-1,MATCH(BW$14,$BQ$14:$DQ$14,0))</f>
        <v>0</v>
      </c>
      <c r="BX17" s="4" cm="1">
        <f t="array" ref="BX17">R17*INDEX(prod_est,$H17+$I17-1,MATCH(BX$14,$BQ$14:$DQ$14,0))</f>
        <v>0</v>
      </c>
      <c r="BY17" s="4" cm="1">
        <f t="array" ref="BY17">S17*INDEX(prod_est,$H17+$I17-1,MATCH(BY$14,$BQ$14:$DQ$14,0))</f>
        <v>0</v>
      </c>
      <c r="BZ17" s="4" cm="1">
        <f t="array" ref="BZ17">T17*INDEX(prod_est,$H17+$I17-1,MATCH(BZ$14,$BQ$14:$DQ$14,0))</f>
        <v>0</v>
      </c>
      <c r="CA17" s="4" cm="1">
        <f t="array" ref="CA17">U17*INDEX(prod_est,$H17+$I17-1,MATCH(CA$14,$BQ$14:$DQ$14,0))</f>
        <v>0</v>
      </c>
      <c r="CB17" s="4" cm="1">
        <f t="array" ref="CB17">V17*INDEX(prod_est,$H17+$I17-1,MATCH(CB$14,$BQ$14:$DQ$14,0))</f>
        <v>0</v>
      </c>
      <c r="CC17" s="4" cm="1">
        <f t="array" ref="CC17">W17*INDEX(prod_est,$H17+$I17-1,MATCH(CC$14,$BQ$14:$DQ$14,0))</f>
        <v>0</v>
      </c>
      <c r="CD17" s="4" cm="1">
        <f t="array" ref="CD17">X17*INDEX(prod_est,$H17+$I17-1,MATCH(CD$14,$BQ$14:$DQ$14,0))</f>
        <v>0</v>
      </c>
      <c r="CE17" s="4" cm="1">
        <f t="array" ref="CE17">Y17*INDEX(prod_est,$H17+$I17-1,MATCH(CE$14,$BQ$14:$DQ$14,0))</f>
        <v>0</v>
      </c>
      <c r="CF17" s="4" cm="1">
        <f t="array" ref="CF17">Z17*INDEX(prod_est,$H17+$I17-1,MATCH(CF$14,$BQ$14:$DQ$14,0))</f>
        <v>0</v>
      </c>
      <c r="CG17" s="4" cm="1">
        <f t="array" ref="CG17">AA17*INDEX(prod_est,$H17+$I17-1,MATCH(CG$14,$BQ$14:$DQ$14,0))</f>
        <v>0</v>
      </c>
      <c r="CH17" s="4" cm="1">
        <f t="array" ref="CH17">AB17*INDEX(prod_est,$H17+$I17-1,MATCH(CH$14,$BQ$14:$DQ$14,0))</f>
        <v>0</v>
      </c>
      <c r="CI17" s="4" cm="1">
        <f t="array" ref="CI17">AC17*INDEX(prod_est,$H17+$I17-1,MATCH(CI$14,$BQ$14:$DQ$14,0))</f>
        <v>0</v>
      </c>
      <c r="CJ17" s="4" cm="1">
        <f t="array" ref="CJ17">AD17*INDEX(prod_est,$H17+$I17-1,MATCH(CJ$14,$BQ$14:$DQ$14,0))</f>
        <v>0</v>
      </c>
      <c r="CK17" s="4" cm="1">
        <f t="array" ref="CK17">AE17*INDEX(prod_est,$H17+$I17-1,MATCH(CK$14,$BQ$14:$DQ$14,0))</f>
        <v>0</v>
      </c>
      <c r="CL17" s="4" cm="1">
        <f t="array" ref="CL17">AF17*INDEX(prod_est,$H17+$I17-1,MATCH(CL$14,$BQ$14:$DQ$14,0))</f>
        <v>0</v>
      </c>
      <c r="CM17" s="4" cm="1">
        <f t="array" ref="CM17">AG17*INDEX(prod_est,$H17+$I17-1,MATCH(CM$14,$BQ$14:$DQ$14,0))</f>
        <v>0</v>
      </c>
      <c r="CN17" s="4" cm="1">
        <f t="array" ref="CN17">AH17*INDEX(prod_est,$H17+$I17-1,MATCH(CN$14,$BQ$14:$DQ$14,0))</f>
        <v>0</v>
      </c>
      <c r="CO17" s="4" cm="1">
        <f t="array" ref="CO17">AI17*INDEX(prod_est,$H17+$I17-1,MATCH(CO$14,$BQ$14:$DQ$14,0))</f>
        <v>0</v>
      </c>
      <c r="CP17" s="4" cm="1">
        <f t="array" ref="CP17">AJ17*INDEX(prod_est,$H17+$I17-1,MATCH(CP$14,$BQ$14:$DQ$14,0))</f>
        <v>0</v>
      </c>
      <c r="CQ17" s="4" cm="1">
        <f t="array" ref="CQ17">AK17*INDEX(prod_est,$H17+$I17-1,MATCH(CQ$14,$BQ$14:$DQ$14,0))</f>
        <v>0</v>
      </c>
      <c r="CR17" s="4" cm="1">
        <f t="array" ref="CR17">AL17*INDEX(prod_est,$H17+$I17-1,MATCH(CR$14,$BQ$14:$DQ$14,0))</f>
        <v>0</v>
      </c>
      <c r="CS17" s="4" cm="1">
        <f t="array" ref="CS17">AM17*INDEX(prod_est,$H17+$I17-1,MATCH(CS$14,$BQ$14:$DQ$14,0))</f>
        <v>0</v>
      </c>
      <c r="CT17" s="4" cm="1">
        <f t="array" ref="CT17">AN17*INDEX(prod_est,$H17+$I17-1,MATCH(CT$14,$BQ$14:$DQ$14,0))</f>
        <v>0</v>
      </c>
      <c r="CU17" s="4" cm="1">
        <f t="array" ref="CU17">AO17*INDEX(prod_est,$H17+$I17-1,MATCH(CU$14,$BQ$14:$DQ$14,0))</f>
        <v>0</v>
      </c>
      <c r="CV17" s="4" cm="1">
        <f t="array" ref="CV17">AP17*INDEX(prod_est,$H17+$I17-1,MATCH(CV$14,$BQ$14:$DQ$14,0))</f>
        <v>0</v>
      </c>
      <c r="CW17" s="4" cm="1">
        <f t="array" ref="CW17">AQ17*INDEX(prod_est,$H17+$I17-1,MATCH(CW$14,$BQ$14:$DQ$14,0))</f>
        <v>0</v>
      </c>
      <c r="CX17" s="4" cm="1">
        <f t="array" ref="CX17">AR17*INDEX(prod_est,$H17+$I17-1,MATCH(CX$14,$BQ$14:$DQ$14,0))</f>
        <v>0</v>
      </c>
      <c r="CY17" s="4" cm="1">
        <f t="array" ref="CY17">AS17*INDEX(prod_est,$H17+$I17-1,MATCH(CY$14,$BQ$14:$DQ$14,0))</f>
        <v>0</v>
      </c>
      <c r="CZ17" s="4" cm="1">
        <f t="array" ref="CZ17">AT17*INDEX(prod_est,$H17+$I17-1,MATCH(CZ$14,$BQ$14:$DQ$14,0))</f>
        <v>0</v>
      </c>
      <c r="DA17" s="4" cm="1">
        <f t="array" ref="DA17">AU17*INDEX(prod_est,$H17+$I17-1,MATCH(DA$14,$BQ$14:$DQ$14,0))</f>
        <v>0</v>
      </c>
      <c r="DB17" s="4" cm="1">
        <f t="array" ref="DB17">AV17*INDEX(prod_est,$H17+$I17-1,MATCH(DB$14,$BQ$14:$DQ$14,0))</f>
        <v>0</v>
      </c>
      <c r="DC17" s="4" cm="1">
        <f t="array" ref="DC17">AW17*INDEX(prod_est,$H17+$I17-1,MATCH(DC$14,$BQ$14:$DQ$14,0))</f>
        <v>0</v>
      </c>
      <c r="DD17" s="4" cm="1">
        <f t="array" ref="DD17">AX17*INDEX(prod_est,$H17+$I17-1,MATCH(DD$14,$BQ$14:$DQ$14,0))</f>
        <v>0</v>
      </c>
      <c r="DE17" s="4" cm="1">
        <f t="array" ref="DE17">AY17*INDEX(prod_est,$H17+$I17-1,MATCH(DE$14,$BQ$14:$DQ$14,0))</f>
        <v>0</v>
      </c>
      <c r="DF17" s="4" cm="1">
        <f t="array" ref="DF17">AZ17*INDEX(prod_est,$H17+$I17-1,MATCH(DF$14,$BQ$14:$DQ$14,0))</f>
        <v>0</v>
      </c>
      <c r="DG17" s="4" cm="1">
        <f t="array" ref="DG17">BA17*INDEX(prod_est,$H17+$I17-1,MATCH(DG$14,$BQ$14:$DQ$14,0))</f>
        <v>0</v>
      </c>
      <c r="DH17" s="4" cm="1">
        <f t="array" ref="DH17">BB17*INDEX(prod_est,$H17+$I17-1,MATCH(DH$14,$BQ$14:$DQ$14,0))</f>
        <v>0</v>
      </c>
      <c r="DI17" s="4" cm="1">
        <f t="array" ref="DI17">BC17*INDEX(prod_est,$H17+$I17-1,MATCH(DI$14,$BQ$14:$DQ$14,0))</f>
        <v>0</v>
      </c>
      <c r="DJ17" s="4" cm="1">
        <f t="array" ref="DJ17">BD17*INDEX(prod_est,$H17+$I17-1,MATCH(DJ$14,$BQ$14:$DQ$14,0))</f>
        <v>0</v>
      </c>
      <c r="DK17" s="4" cm="1">
        <f t="array" ref="DK17">BE17*INDEX(prod_est,$H17+$I17-1,MATCH(DK$14,$BQ$14:$DQ$14,0))</f>
        <v>0</v>
      </c>
      <c r="DL17" s="4" cm="1">
        <f t="array" ref="DL17">BF17*INDEX(prod_est,$H17+$I17-1,MATCH(DL$14,$BQ$14:$DQ$14,0))</f>
        <v>0</v>
      </c>
      <c r="DM17" s="4" cm="1">
        <f t="array" ref="DM17">BG17*INDEX(prod_est,$H17+$I17-1,MATCH(DM$14,$BQ$14:$DQ$14,0))</f>
        <v>0</v>
      </c>
      <c r="DN17" s="4" cm="1">
        <f t="array" ref="DN17">BH17*INDEX(prod_est,$H17+$I17-1,MATCH(DN$14,$BQ$14:$DQ$14,0))</f>
        <v>0</v>
      </c>
      <c r="DO17" s="4" cm="1">
        <f t="array" ref="DO17">BI17*INDEX(prod_est,$H17+$I17-1,MATCH(DO$14,$BQ$14:$DQ$14,0))</f>
        <v>0</v>
      </c>
      <c r="DP17" s="4" cm="1">
        <f t="array" ref="DP17">BJ17*INDEX(prod_est,$H17+$I17-1,MATCH(DP$14,$BQ$14:$DQ$14,0))</f>
        <v>0</v>
      </c>
      <c r="DQ17" s="4" cm="1">
        <f t="array" ref="DQ17">BK17*INDEX(prod_est,$H17+$I17-1,MATCH(DQ$14,$BQ$14:$DQ$14,0))</f>
        <v>0</v>
      </c>
    </row>
    <row r="18" spans="1:121" x14ac:dyDescent="0.25">
      <c r="A18" t="s">
        <v>57</v>
      </c>
      <c r="B18" t="s">
        <v>8</v>
      </c>
      <c r="C18" t="s">
        <v>8</v>
      </c>
      <c r="D18" t="s">
        <v>172</v>
      </c>
      <c r="E18" s="46" t="s">
        <v>37</v>
      </c>
      <c r="F18" s="4">
        <v>0</v>
      </c>
      <c r="G18" s="4">
        <v>0</v>
      </c>
      <c r="H18">
        <f>MATCH(A18,Production_est!$A$4:$A$339,0)</f>
        <v>321</v>
      </c>
      <c r="I18">
        <f>IFERROR(MATCH(E18,Production_est!$D$4:$D$339,0),"-")</f>
        <v>3</v>
      </c>
      <c r="J18" s="4" cm="1">
        <f t="array" ref="J18">IFERROR(INDEX(Production_est!$E$4:$E$339,I18+H18-1),"-")</f>
        <v>1316.3793103448199</v>
      </c>
      <c r="K18" s="33">
        <f t="shared" si="3"/>
        <v>0</v>
      </c>
      <c r="L18" s="33">
        <f t="shared" si="4"/>
        <v>0</v>
      </c>
      <c r="M18" s="33">
        <f t="shared" si="4"/>
        <v>0</v>
      </c>
      <c r="N18" s="33">
        <f t="shared" si="4"/>
        <v>0</v>
      </c>
      <c r="O18" s="33">
        <f t="shared" si="4"/>
        <v>0</v>
      </c>
      <c r="P18" s="33">
        <f t="shared" si="4"/>
        <v>0</v>
      </c>
      <c r="Q18" s="33">
        <f t="shared" si="4"/>
        <v>0</v>
      </c>
      <c r="R18" s="33">
        <f t="shared" si="4"/>
        <v>0</v>
      </c>
      <c r="S18" s="33">
        <f t="shared" si="4"/>
        <v>0</v>
      </c>
      <c r="T18" s="33">
        <f t="shared" si="4"/>
        <v>0</v>
      </c>
      <c r="U18" s="33">
        <f t="shared" si="4"/>
        <v>0</v>
      </c>
      <c r="V18" s="33">
        <f t="shared" si="4"/>
        <v>0</v>
      </c>
      <c r="W18" s="33">
        <f t="shared" si="4"/>
        <v>0</v>
      </c>
      <c r="X18" s="33">
        <f t="shared" si="4"/>
        <v>0</v>
      </c>
      <c r="Y18" s="33">
        <f t="shared" si="4"/>
        <v>0</v>
      </c>
      <c r="Z18" s="33">
        <f t="shared" si="4"/>
        <v>0</v>
      </c>
      <c r="AA18" s="33">
        <f t="shared" si="4"/>
        <v>0</v>
      </c>
      <c r="AB18" s="33">
        <f t="shared" si="4"/>
        <v>0</v>
      </c>
      <c r="AC18" s="33">
        <f t="shared" si="4"/>
        <v>0</v>
      </c>
      <c r="AD18" s="33">
        <f t="shared" si="4"/>
        <v>0</v>
      </c>
      <c r="AE18" s="33">
        <f t="shared" si="4"/>
        <v>0</v>
      </c>
      <c r="AF18" s="33">
        <f t="shared" si="4"/>
        <v>0</v>
      </c>
      <c r="AG18" s="33">
        <f t="shared" si="4"/>
        <v>0</v>
      </c>
      <c r="AH18" s="33">
        <f t="shared" si="4"/>
        <v>0</v>
      </c>
      <c r="AI18" s="33">
        <f t="shared" si="4"/>
        <v>0</v>
      </c>
      <c r="AJ18" s="33">
        <f t="shared" si="4"/>
        <v>0</v>
      </c>
      <c r="AK18" s="33">
        <f t="shared" si="4"/>
        <v>0</v>
      </c>
      <c r="AL18" s="33">
        <f t="shared" si="4"/>
        <v>0</v>
      </c>
      <c r="AM18" s="33">
        <f t="shared" si="4"/>
        <v>0</v>
      </c>
      <c r="AN18" s="33">
        <f t="shared" si="4"/>
        <v>0</v>
      </c>
      <c r="AO18" s="33">
        <f t="shared" si="4"/>
        <v>0</v>
      </c>
      <c r="AP18" s="33">
        <f t="shared" si="4"/>
        <v>0</v>
      </c>
      <c r="AQ18" s="33">
        <f t="shared" ref="AQ18:BK18" si="12">AP18*(1-$G$4)</f>
        <v>0</v>
      </c>
      <c r="AR18" s="33">
        <f t="shared" si="12"/>
        <v>0</v>
      </c>
      <c r="AS18" s="33">
        <f t="shared" si="12"/>
        <v>0</v>
      </c>
      <c r="AT18" s="33">
        <f t="shared" si="12"/>
        <v>0</v>
      </c>
      <c r="AU18" s="33">
        <f t="shared" si="12"/>
        <v>0</v>
      </c>
      <c r="AV18" s="33">
        <f t="shared" si="12"/>
        <v>0</v>
      </c>
      <c r="AW18" s="33">
        <f t="shared" si="12"/>
        <v>0</v>
      </c>
      <c r="AX18" s="33">
        <f t="shared" si="12"/>
        <v>0</v>
      </c>
      <c r="AY18" s="33">
        <f t="shared" si="12"/>
        <v>0</v>
      </c>
      <c r="AZ18" s="33">
        <f t="shared" si="12"/>
        <v>0</v>
      </c>
      <c r="BA18" s="33">
        <f t="shared" si="12"/>
        <v>0</v>
      </c>
      <c r="BB18" s="33">
        <f t="shared" si="12"/>
        <v>0</v>
      </c>
      <c r="BC18" s="33">
        <f t="shared" si="12"/>
        <v>0</v>
      </c>
      <c r="BD18" s="33">
        <f t="shared" si="12"/>
        <v>0</v>
      </c>
      <c r="BE18" s="33">
        <f t="shared" si="12"/>
        <v>0</v>
      </c>
      <c r="BF18" s="33">
        <f t="shared" si="12"/>
        <v>0</v>
      </c>
      <c r="BG18" s="33">
        <f t="shared" si="12"/>
        <v>0</v>
      </c>
      <c r="BH18" s="33">
        <f t="shared" si="12"/>
        <v>0</v>
      </c>
      <c r="BI18" s="33">
        <f t="shared" si="12"/>
        <v>0</v>
      </c>
      <c r="BJ18" s="33">
        <f t="shared" si="12"/>
        <v>0</v>
      </c>
      <c r="BK18" s="33">
        <f t="shared" si="12"/>
        <v>0</v>
      </c>
      <c r="BL18" t="str">
        <f t="shared" si="6"/>
        <v>21_VN</v>
      </c>
      <c r="BM18" t="str">
        <f t="shared" si="7"/>
        <v>d_nonenergy_2_coal_products</v>
      </c>
      <c r="BP18" s="4">
        <f t="shared" si="8"/>
        <v>0</v>
      </c>
      <c r="BQ18" s="4">
        <f t="shared" si="9"/>
        <v>0</v>
      </c>
      <c r="BR18" s="4" cm="1">
        <f t="array" ref="BR18">L18*INDEX(prod_est,$H18+$I18-1,MATCH(BR$14,$BQ$14:$DQ$14,0))</f>
        <v>0</v>
      </c>
      <c r="BS18" s="4" cm="1">
        <f t="array" ref="BS18">M18*INDEX(prod_est,$H18+$I18-1,MATCH(BS$14,$BQ$14:$DQ$14,0))</f>
        <v>0</v>
      </c>
      <c r="BT18" s="4" cm="1">
        <f t="array" ref="BT18">N18*INDEX(prod_est,$H18+$I18-1,MATCH(BT$14,$BQ$14:$DQ$14,0))</f>
        <v>0</v>
      </c>
      <c r="BU18" s="4" cm="1">
        <f t="array" ref="BU18">O18*INDEX(prod_est,$H18+$I18-1,MATCH(BU$14,$BQ$14:$DQ$14,0))</f>
        <v>0</v>
      </c>
      <c r="BV18" s="4" cm="1">
        <f t="array" ref="BV18">P18*INDEX(prod_est,$H18+$I18-1,MATCH(BV$14,$BQ$14:$DQ$14,0))</f>
        <v>0</v>
      </c>
      <c r="BW18" s="4" cm="1">
        <f t="array" ref="BW18">Q18*INDEX(prod_est,$H18+$I18-1,MATCH(BW$14,$BQ$14:$DQ$14,0))</f>
        <v>0</v>
      </c>
      <c r="BX18" s="4" cm="1">
        <f t="array" ref="BX18">R18*INDEX(prod_est,$H18+$I18-1,MATCH(BX$14,$BQ$14:$DQ$14,0))</f>
        <v>0</v>
      </c>
      <c r="BY18" s="4" cm="1">
        <f t="array" ref="BY18">S18*INDEX(prod_est,$H18+$I18-1,MATCH(BY$14,$BQ$14:$DQ$14,0))</f>
        <v>0</v>
      </c>
      <c r="BZ18" s="4" cm="1">
        <f t="array" ref="BZ18">T18*INDEX(prod_est,$H18+$I18-1,MATCH(BZ$14,$BQ$14:$DQ$14,0))</f>
        <v>0</v>
      </c>
      <c r="CA18" s="4" cm="1">
        <f t="array" ref="CA18">U18*INDEX(prod_est,$H18+$I18-1,MATCH(CA$14,$BQ$14:$DQ$14,0))</f>
        <v>0</v>
      </c>
      <c r="CB18" s="4" cm="1">
        <f t="array" ref="CB18">V18*INDEX(prod_est,$H18+$I18-1,MATCH(CB$14,$BQ$14:$DQ$14,0))</f>
        <v>0</v>
      </c>
      <c r="CC18" s="4" cm="1">
        <f t="array" ref="CC18">W18*INDEX(prod_est,$H18+$I18-1,MATCH(CC$14,$BQ$14:$DQ$14,0))</f>
        <v>0</v>
      </c>
      <c r="CD18" s="4" cm="1">
        <f t="array" ref="CD18">X18*INDEX(prod_est,$H18+$I18-1,MATCH(CD$14,$BQ$14:$DQ$14,0))</f>
        <v>0</v>
      </c>
      <c r="CE18" s="4" cm="1">
        <f t="array" ref="CE18">Y18*INDEX(prod_est,$H18+$I18-1,MATCH(CE$14,$BQ$14:$DQ$14,0))</f>
        <v>0</v>
      </c>
      <c r="CF18" s="4" cm="1">
        <f t="array" ref="CF18">Z18*INDEX(prod_est,$H18+$I18-1,MATCH(CF$14,$BQ$14:$DQ$14,0))</f>
        <v>0</v>
      </c>
      <c r="CG18" s="4" cm="1">
        <f t="array" ref="CG18">AA18*INDEX(prod_est,$H18+$I18-1,MATCH(CG$14,$BQ$14:$DQ$14,0))</f>
        <v>0</v>
      </c>
      <c r="CH18" s="4" cm="1">
        <f t="array" ref="CH18">AB18*INDEX(prod_est,$H18+$I18-1,MATCH(CH$14,$BQ$14:$DQ$14,0))</f>
        <v>0</v>
      </c>
      <c r="CI18" s="4" cm="1">
        <f t="array" ref="CI18">AC18*INDEX(prod_est,$H18+$I18-1,MATCH(CI$14,$BQ$14:$DQ$14,0))</f>
        <v>0</v>
      </c>
      <c r="CJ18" s="4" cm="1">
        <f t="array" ref="CJ18">AD18*INDEX(prod_est,$H18+$I18-1,MATCH(CJ$14,$BQ$14:$DQ$14,0))</f>
        <v>0</v>
      </c>
      <c r="CK18" s="4" cm="1">
        <f t="array" ref="CK18">AE18*INDEX(prod_est,$H18+$I18-1,MATCH(CK$14,$BQ$14:$DQ$14,0))</f>
        <v>0</v>
      </c>
      <c r="CL18" s="4" cm="1">
        <f t="array" ref="CL18">AF18*INDEX(prod_est,$H18+$I18-1,MATCH(CL$14,$BQ$14:$DQ$14,0))</f>
        <v>0</v>
      </c>
      <c r="CM18" s="4" cm="1">
        <f t="array" ref="CM18">AG18*INDEX(prod_est,$H18+$I18-1,MATCH(CM$14,$BQ$14:$DQ$14,0))</f>
        <v>0</v>
      </c>
      <c r="CN18" s="4" cm="1">
        <f t="array" ref="CN18">AH18*INDEX(prod_est,$H18+$I18-1,MATCH(CN$14,$BQ$14:$DQ$14,0))</f>
        <v>0</v>
      </c>
      <c r="CO18" s="4" cm="1">
        <f t="array" ref="CO18">AI18*INDEX(prod_est,$H18+$I18-1,MATCH(CO$14,$BQ$14:$DQ$14,0))</f>
        <v>0</v>
      </c>
      <c r="CP18" s="4" cm="1">
        <f t="array" ref="CP18">AJ18*INDEX(prod_est,$H18+$I18-1,MATCH(CP$14,$BQ$14:$DQ$14,0))</f>
        <v>0</v>
      </c>
      <c r="CQ18" s="4" cm="1">
        <f t="array" ref="CQ18">AK18*INDEX(prod_est,$H18+$I18-1,MATCH(CQ$14,$BQ$14:$DQ$14,0))</f>
        <v>0</v>
      </c>
      <c r="CR18" s="4" cm="1">
        <f t="array" ref="CR18">AL18*INDEX(prod_est,$H18+$I18-1,MATCH(CR$14,$BQ$14:$DQ$14,0))</f>
        <v>0</v>
      </c>
      <c r="CS18" s="4" cm="1">
        <f t="array" ref="CS18">AM18*INDEX(prod_est,$H18+$I18-1,MATCH(CS$14,$BQ$14:$DQ$14,0))</f>
        <v>0</v>
      </c>
      <c r="CT18" s="4" cm="1">
        <f t="array" ref="CT18">AN18*INDEX(prod_est,$H18+$I18-1,MATCH(CT$14,$BQ$14:$DQ$14,0))</f>
        <v>0</v>
      </c>
      <c r="CU18" s="4" cm="1">
        <f t="array" ref="CU18">AO18*INDEX(prod_est,$H18+$I18-1,MATCH(CU$14,$BQ$14:$DQ$14,0))</f>
        <v>0</v>
      </c>
      <c r="CV18" s="4" cm="1">
        <f t="array" ref="CV18">AP18*INDEX(prod_est,$H18+$I18-1,MATCH(CV$14,$BQ$14:$DQ$14,0))</f>
        <v>0</v>
      </c>
      <c r="CW18" s="4" cm="1">
        <f t="array" ref="CW18">AQ18*INDEX(prod_est,$H18+$I18-1,MATCH(CW$14,$BQ$14:$DQ$14,0))</f>
        <v>0</v>
      </c>
      <c r="CX18" s="4" cm="1">
        <f t="array" ref="CX18">AR18*INDEX(prod_est,$H18+$I18-1,MATCH(CX$14,$BQ$14:$DQ$14,0))</f>
        <v>0</v>
      </c>
      <c r="CY18" s="4" cm="1">
        <f t="array" ref="CY18">AS18*INDEX(prod_est,$H18+$I18-1,MATCH(CY$14,$BQ$14:$DQ$14,0))</f>
        <v>0</v>
      </c>
      <c r="CZ18" s="4" cm="1">
        <f t="array" ref="CZ18">AT18*INDEX(prod_est,$H18+$I18-1,MATCH(CZ$14,$BQ$14:$DQ$14,0))</f>
        <v>0</v>
      </c>
      <c r="DA18" s="4" cm="1">
        <f t="array" ref="DA18">AU18*INDEX(prod_est,$H18+$I18-1,MATCH(DA$14,$BQ$14:$DQ$14,0))</f>
        <v>0</v>
      </c>
      <c r="DB18" s="4" cm="1">
        <f t="array" ref="DB18">AV18*INDEX(prod_est,$H18+$I18-1,MATCH(DB$14,$BQ$14:$DQ$14,0))</f>
        <v>0</v>
      </c>
      <c r="DC18" s="4" cm="1">
        <f t="array" ref="DC18">AW18*INDEX(prod_est,$H18+$I18-1,MATCH(DC$14,$BQ$14:$DQ$14,0))</f>
        <v>0</v>
      </c>
      <c r="DD18" s="4" cm="1">
        <f t="array" ref="DD18">AX18*INDEX(prod_est,$H18+$I18-1,MATCH(DD$14,$BQ$14:$DQ$14,0))</f>
        <v>0</v>
      </c>
      <c r="DE18" s="4" cm="1">
        <f t="array" ref="DE18">AY18*INDEX(prod_est,$H18+$I18-1,MATCH(DE$14,$BQ$14:$DQ$14,0))</f>
        <v>0</v>
      </c>
      <c r="DF18" s="4" cm="1">
        <f t="array" ref="DF18">AZ18*INDEX(prod_est,$H18+$I18-1,MATCH(DF$14,$BQ$14:$DQ$14,0))</f>
        <v>0</v>
      </c>
      <c r="DG18" s="4" cm="1">
        <f t="array" ref="DG18">BA18*INDEX(prod_est,$H18+$I18-1,MATCH(DG$14,$BQ$14:$DQ$14,0))</f>
        <v>0</v>
      </c>
      <c r="DH18" s="4" cm="1">
        <f t="array" ref="DH18">BB18*INDEX(prod_est,$H18+$I18-1,MATCH(DH$14,$BQ$14:$DQ$14,0))</f>
        <v>0</v>
      </c>
      <c r="DI18" s="4" cm="1">
        <f t="array" ref="DI18">BC18*INDEX(prod_est,$H18+$I18-1,MATCH(DI$14,$BQ$14:$DQ$14,0))</f>
        <v>0</v>
      </c>
      <c r="DJ18" s="4" cm="1">
        <f t="array" ref="DJ18">BD18*INDEX(prod_est,$H18+$I18-1,MATCH(DJ$14,$BQ$14:$DQ$14,0))</f>
        <v>0</v>
      </c>
      <c r="DK18" s="4" cm="1">
        <f t="array" ref="DK18">BE18*INDEX(prod_est,$H18+$I18-1,MATCH(DK$14,$BQ$14:$DQ$14,0))</f>
        <v>0</v>
      </c>
      <c r="DL18" s="4" cm="1">
        <f t="array" ref="DL18">BF18*INDEX(prod_est,$H18+$I18-1,MATCH(DL$14,$BQ$14:$DQ$14,0))</f>
        <v>0</v>
      </c>
      <c r="DM18" s="4" cm="1">
        <f t="array" ref="DM18">BG18*INDEX(prod_est,$H18+$I18-1,MATCH(DM$14,$BQ$14:$DQ$14,0))</f>
        <v>0</v>
      </c>
      <c r="DN18" s="4" cm="1">
        <f t="array" ref="DN18">BH18*INDEX(prod_est,$H18+$I18-1,MATCH(DN$14,$BQ$14:$DQ$14,0))</f>
        <v>0</v>
      </c>
      <c r="DO18" s="4" cm="1">
        <f t="array" ref="DO18">BI18*INDEX(prod_est,$H18+$I18-1,MATCH(DO$14,$BQ$14:$DQ$14,0))</f>
        <v>0</v>
      </c>
      <c r="DP18" s="4" cm="1">
        <f t="array" ref="DP18">BJ18*INDEX(prod_est,$H18+$I18-1,MATCH(DP$14,$BQ$14:$DQ$14,0))</f>
        <v>0</v>
      </c>
      <c r="DQ18" s="4" cm="1">
        <f t="array" ref="DQ18">BK18*INDEX(prod_est,$H18+$I18-1,MATCH(DQ$14,$BQ$14:$DQ$14,0))</f>
        <v>0</v>
      </c>
    </row>
    <row r="19" spans="1:121" x14ac:dyDescent="0.25">
      <c r="A19" t="s">
        <v>57</v>
      </c>
      <c r="B19" t="s">
        <v>9</v>
      </c>
      <c r="C19" t="s">
        <v>9</v>
      </c>
      <c r="D19" t="s">
        <v>172</v>
      </c>
      <c r="E19" s="46" t="s">
        <v>37</v>
      </c>
      <c r="F19" s="4">
        <v>0</v>
      </c>
      <c r="G19" s="4">
        <v>0</v>
      </c>
      <c r="H19">
        <f>MATCH(A19,Production_est!$A$4:$A$339,0)</f>
        <v>321</v>
      </c>
      <c r="I19">
        <f>IFERROR(MATCH(E19,Production_est!$D$4:$D$339,0),"-")</f>
        <v>3</v>
      </c>
      <c r="J19" s="4" cm="1">
        <f t="array" ref="J19">IFERROR(INDEX(Production_est!$E$4:$E$339,I19+H19-1),"-")</f>
        <v>1316.3793103448199</v>
      </c>
      <c r="K19" s="33">
        <f t="shared" si="3"/>
        <v>0</v>
      </c>
      <c r="L19" s="33">
        <f t="shared" si="4"/>
        <v>0</v>
      </c>
      <c r="M19" s="33">
        <f t="shared" si="4"/>
        <v>0</v>
      </c>
      <c r="N19" s="33">
        <f t="shared" si="4"/>
        <v>0</v>
      </c>
      <c r="O19" s="33">
        <f t="shared" si="4"/>
        <v>0</v>
      </c>
      <c r="P19" s="33">
        <f t="shared" si="4"/>
        <v>0</v>
      </c>
      <c r="Q19" s="33">
        <f t="shared" si="4"/>
        <v>0</v>
      </c>
      <c r="R19" s="33">
        <f t="shared" si="4"/>
        <v>0</v>
      </c>
      <c r="S19" s="33">
        <f t="shared" si="4"/>
        <v>0</v>
      </c>
      <c r="T19" s="33">
        <f t="shared" si="4"/>
        <v>0</v>
      </c>
      <c r="U19" s="33">
        <f t="shared" si="4"/>
        <v>0</v>
      </c>
      <c r="V19" s="33">
        <f t="shared" si="4"/>
        <v>0</v>
      </c>
      <c r="W19" s="33">
        <f t="shared" si="4"/>
        <v>0</v>
      </c>
      <c r="X19" s="33">
        <f t="shared" si="4"/>
        <v>0</v>
      </c>
      <c r="Y19" s="33">
        <f t="shared" si="4"/>
        <v>0</v>
      </c>
      <c r="Z19" s="33">
        <f t="shared" si="4"/>
        <v>0</v>
      </c>
      <c r="AA19" s="33">
        <f t="shared" si="4"/>
        <v>0</v>
      </c>
      <c r="AB19" s="33">
        <f t="shared" si="4"/>
        <v>0</v>
      </c>
      <c r="AC19" s="33">
        <f t="shared" si="4"/>
        <v>0</v>
      </c>
      <c r="AD19" s="33">
        <f t="shared" si="4"/>
        <v>0</v>
      </c>
      <c r="AE19" s="33">
        <f t="shared" si="4"/>
        <v>0</v>
      </c>
      <c r="AF19" s="33">
        <f t="shared" si="4"/>
        <v>0</v>
      </c>
      <c r="AG19" s="33">
        <f t="shared" si="4"/>
        <v>0</v>
      </c>
      <c r="AH19" s="33">
        <f t="shared" si="4"/>
        <v>0</v>
      </c>
      <c r="AI19" s="33">
        <f t="shared" si="4"/>
        <v>0</v>
      </c>
      <c r="AJ19" s="33">
        <f t="shared" si="4"/>
        <v>0</v>
      </c>
      <c r="AK19" s="33">
        <f t="shared" si="4"/>
        <v>0</v>
      </c>
      <c r="AL19" s="33">
        <f t="shared" si="4"/>
        <v>0</v>
      </c>
      <c r="AM19" s="33">
        <f t="shared" si="4"/>
        <v>0</v>
      </c>
      <c r="AN19" s="33">
        <f t="shared" si="4"/>
        <v>0</v>
      </c>
      <c r="AO19" s="33">
        <f t="shared" si="4"/>
        <v>0</v>
      </c>
      <c r="AP19" s="33">
        <f t="shared" si="4"/>
        <v>0</v>
      </c>
      <c r="AQ19" s="33">
        <f t="shared" ref="AQ19:BK19" si="13">AP19*(1-$G$4)</f>
        <v>0</v>
      </c>
      <c r="AR19" s="33">
        <f t="shared" si="13"/>
        <v>0</v>
      </c>
      <c r="AS19" s="33">
        <f t="shared" si="13"/>
        <v>0</v>
      </c>
      <c r="AT19" s="33">
        <f t="shared" si="13"/>
        <v>0</v>
      </c>
      <c r="AU19" s="33">
        <f t="shared" si="13"/>
        <v>0</v>
      </c>
      <c r="AV19" s="33">
        <f t="shared" si="13"/>
        <v>0</v>
      </c>
      <c r="AW19" s="33">
        <f t="shared" si="13"/>
        <v>0</v>
      </c>
      <c r="AX19" s="33">
        <f t="shared" si="13"/>
        <v>0</v>
      </c>
      <c r="AY19" s="33">
        <f t="shared" si="13"/>
        <v>0</v>
      </c>
      <c r="AZ19" s="33">
        <f t="shared" si="13"/>
        <v>0</v>
      </c>
      <c r="BA19" s="33">
        <f t="shared" si="13"/>
        <v>0</v>
      </c>
      <c r="BB19" s="33">
        <f t="shared" si="13"/>
        <v>0</v>
      </c>
      <c r="BC19" s="33">
        <f t="shared" si="13"/>
        <v>0</v>
      </c>
      <c r="BD19" s="33">
        <f t="shared" si="13"/>
        <v>0</v>
      </c>
      <c r="BE19" s="33">
        <f t="shared" si="13"/>
        <v>0</v>
      </c>
      <c r="BF19" s="33">
        <f t="shared" si="13"/>
        <v>0</v>
      </c>
      <c r="BG19" s="33">
        <f t="shared" si="13"/>
        <v>0</v>
      </c>
      <c r="BH19" s="33">
        <f t="shared" si="13"/>
        <v>0</v>
      </c>
      <c r="BI19" s="33">
        <f t="shared" si="13"/>
        <v>0</v>
      </c>
      <c r="BJ19" s="33">
        <f t="shared" si="13"/>
        <v>0</v>
      </c>
      <c r="BK19" s="33">
        <f t="shared" si="13"/>
        <v>0</v>
      </c>
      <c r="BL19" t="str">
        <f t="shared" si="6"/>
        <v>21_VN</v>
      </c>
      <c r="BM19" t="str">
        <f t="shared" si="7"/>
        <v>d_nonenergy_6_1_crude_oil</v>
      </c>
      <c r="BP19" s="4">
        <f t="shared" si="8"/>
        <v>0</v>
      </c>
      <c r="BQ19" s="4">
        <f t="shared" si="9"/>
        <v>0</v>
      </c>
      <c r="BR19" s="4" cm="1">
        <f t="array" ref="BR19">L19*INDEX(prod_est,$H19+$I19-1,MATCH(BR$14,$BQ$14:$DQ$14,0))</f>
        <v>0</v>
      </c>
      <c r="BS19" s="4" cm="1">
        <f t="array" ref="BS19">M19*INDEX(prod_est,$H19+$I19-1,MATCH(BS$14,$BQ$14:$DQ$14,0))</f>
        <v>0</v>
      </c>
      <c r="BT19" s="4" cm="1">
        <f t="array" ref="BT19">N19*INDEX(prod_est,$H19+$I19-1,MATCH(BT$14,$BQ$14:$DQ$14,0))</f>
        <v>0</v>
      </c>
      <c r="BU19" s="4" cm="1">
        <f t="array" ref="BU19">O19*INDEX(prod_est,$H19+$I19-1,MATCH(BU$14,$BQ$14:$DQ$14,0))</f>
        <v>0</v>
      </c>
      <c r="BV19" s="4" cm="1">
        <f t="array" ref="BV19">P19*INDEX(prod_est,$H19+$I19-1,MATCH(BV$14,$BQ$14:$DQ$14,0))</f>
        <v>0</v>
      </c>
      <c r="BW19" s="4" cm="1">
        <f t="array" ref="BW19">Q19*INDEX(prod_est,$H19+$I19-1,MATCH(BW$14,$BQ$14:$DQ$14,0))</f>
        <v>0</v>
      </c>
      <c r="BX19" s="4" cm="1">
        <f t="array" ref="BX19">R19*INDEX(prod_est,$H19+$I19-1,MATCH(BX$14,$BQ$14:$DQ$14,0))</f>
        <v>0</v>
      </c>
      <c r="BY19" s="4" cm="1">
        <f t="array" ref="BY19">S19*INDEX(prod_est,$H19+$I19-1,MATCH(BY$14,$BQ$14:$DQ$14,0))</f>
        <v>0</v>
      </c>
      <c r="BZ19" s="4" cm="1">
        <f t="array" ref="BZ19">T19*INDEX(prod_est,$H19+$I19-1,MATCH(BZ$14,$BQ$14:$DQ$14,0))</f>
        <v>0</v>
      </c>
      <c r="CA19" s="4" cm="1">
        <f t="array" ref="CA19">U19*INDEX(prod_est,$H19+$I19-1,MATCH(CA$14,$BQ$14:$DQ$14,0))</f>
        <v>0</v>
      </c>
      <c r="CB19" s="4" cm="1">
        <f t="array" ref="CB19">V19*INDEX(prod_est,$H19+$I19-1,MATCH(CB$14,$BQ$14:$DQ$14,0))</f>
        <v>0</v>
      </c>
      <c r="CC19" s="4" cm="1">
        <f t="array" ref="CC19">W19*INDEX(prod_est,$H19+$I19-1,MATCH(CC$14,$BQ$14:$DQ$14,0))</f>
        <v>0</v>
      </c>
      <c r="CD19" s="4" cm="1">
        <f t="array" ref="CD19">X19*INDEX(prod_est,$H19+$I19-1,MATCH(CD$14,$BQ$14:$DQ$14,0))</f>
        <v>0</v>
      </c>
      <c r="CE19" s="4" cm="1">
        <f t="array" ref="CE19">Y19*INDEX(prod_est,$H19+$I19-1,MATCH(CE$14,$BQ$14:$DQ$14,0))</f>
        <v>0</v>
      </c>
      <c r="CF19" s="4" cm="1">
        <f t="array" ref="CF19">Z19*INDEX(prod_est,$H19+$I19-1,MATCH(CF$14,$BQ$14:$DQ$14,0))</f>
        <v>0</v>
      </c>
      <c r="CG19" s="4" cm="1">
        <f t="array" ref="CG19">AA19*INDEX(prod_est,$H19+$I19-1,MATCH(CG$14,$BQ$14:$DQ$14,0))</f>
        <v>0</v>
      </c>
      <c r="CH19" s="4" cm="1">
        <f t="array" ref="CH19">AB19*INDEX(prod_est,$H19+$I19-1,MATCH(CH$14,$BQ$14:$DQ$14,0))</f>
        <v>0</v>
      </c>
      <c r="CI19" s="4" cm="1">
        <f t="array" ref="CI19">AC19*INDEX(prod_est,$H19+$I19-1,MATCH(CI$14,$BQ$14:$DQ$14,0))</f>
        <v>0</v>
      </c>
      <c r="CJ19" s="4" cm="1">
        <f t="array" ref="CJ19">AD19*INDEX(prod_est,$H19+$I19-1,MATCH(CJ$14,$BQ$14:$DQ$14,0))</f>
        <v>0</v>
      </c>
      <c r="CK19" s="4" cm="1">
        <f t="array" ref="CK19">AE19*INDEX(prod_est,$H19+$I19-1,MATCH(CK$14,$BQ$14:$DQ$14,0))</f>
        <v>0</v>
      </c>
      <c r="CL19" s="4" cm="1">
        <f t="array" ref="CL19">AF19*INDEX(prod_est,$H19+$I19-1,MATCH(CL$14,$BQ$14:$DQ$14,0))</f>
        <v>0</v>
      </c>
      <c r="CM19" s="4" cm="1">
        <f t="array" ref="CM19">AG19*INDEX(prod_est,$H19+$I19-1,MATCH(CM$14,$BQ$14:$DQ$14,0))</f>
        <v>0</v>
      </c>
      <c r="CN19" s="4" cm="1">
        <f t="array" ref="CN19">AH19*INDEX(prod_est,$H19+$I19-1,MATCH(CN$14,$BQ$14:$DQ$14,0))</f>
        <v>0</v>
      </c>
      <c r="CO19" s="4" cm="1">
        <f t="array" ref="CO19">AI19*INDEX(prod_est,$H19+$I19-1,MATCH(CO$14,$BQ$14:$DQ$14,0))</f>
        <v>0</v>
      </c>
      <c r="CP19" s="4" cm="1">
        <f t="array" ref="CP19">AJ19*INDEX(prod_est,$H19+$I19-1,MATCH(CP$14,$BQ$14:$DQ$14,0))</f>
        <v>0</v>
      </c>
      <c r="CQ19" s="4" cm="1">
        <f t="array" ref="CQ19">AK19*INDEX(prod_est,$H19+$I19-1,MATCH(CQ$14,$BQ$14:$DQ$14,0))</f>
        <v>0</v>
      </c>
      <c r="CR19" s="4" cm="1">
        <f t="array" ref="CR19">AL19*INDEX(prod_est,$H19+$I19-1,MATCH(CR$14,$BQ$14:$DQ$14,0))</f>
        <v>0</v>
      </c>
      <c r="CS19" s="4" cm="1">
        <f t="array" ref="CS19">AM19*INDEX(prod_est,$H19+$I19-1,MATCH(CS$14,$BQ$14:$DQ$14,0))</f>
        <v>0</v>
      </c>
      <c r="CT19" s="4" cm="1">
        <f t="array" ref="CT19">AN19*INDEX(prod_est,$H19+$I19-1,MATCH(CT$14,$BQ$14:$DQ$14,0))</f>
        <v>0</v>
      </c>
      <c r="CU19" s="4" cm="1">
        <f t="array" ref="CU19">AO19*INDEX(prod_est,$H19+$I19-1,MATCH(CU$14,$BQ$14:$DQ$14,0))</f>
        <v>0</v>
      </c>
      <c r="CV19" s="4" cm="1">
        <f t="array" ref="CV19">AP19*INDEX(prod_est,$H19+$I19-1,MATCH(CV$14,$BQ$14:$DQ$14,0))</f>
        <v>0</v>
      </c>
      <c r="CW19" s="4" cm="1">
        <f t="array" ref="CW19">AQ19*INDEX(prod_est,$H19+$I19-1,MATCH(CW$14,$BQ$14:$DQ$14,0))</f>
        <v>0</v>
      </c>
      <c r="CX19" s="4" cm="1">
        <f t="array" ref="CX19">AR19*INDEX(prod_est,$H19+$I19-1,MATCH(CX$14,$BQ$14:$DQ$14,0))</f>
        <v>0</v>
      </c>
      <c r="CY19" s="4" cm="1">
        <f t="array" ref="CY19">AS19*INDEX(prod_est,$H19+$I19-1,MATCH(CY$14,$BQ$14:$DQ$14,0))</f>
        <v>0</v>
      </c>
      <c r="CZ19" s="4" cm="1">
        <f t="array" ref="CZ19">AT19*INDEX(prod_est,$H19+$I19-1,MATCH(CZ$14,$BQ$14:$DQ$14,0))</f>
        <v>0</v>
      </c>
      <c r="DA19" s="4" cm="1">
        <f t="array" ref="DA19">AU19*INDEX(prod_est,$H19+$I19-1,MATCH(DA$14,$BQ$14:$DQ$14,0))</f>
        <v>0</v>
      </c>
      <c r="DB19" s="4" cm="1">
        <f t="array" ref="DB19">AV19*INDEX(prod_est,$H19+$I19-1,MATCH(DB$14,$BQ$14:$DQ$14,0))</f>
        <v>0</v>
      </c>
      <c r="DC19" s="4" cm="1">
        <f t="array" ref="DC19">AW19*INDEX(prod_est,$H19+$I19-1,MATCH(DC$14,$BQ$14:$DQ$14,0))</f>
        <v>0</v>
      </c>
      <c r="DD19" s="4" cm="1">
        <f t="array" ref="DD19">AX19*INDEX(prod_est,$H19+$I19-1,MATCH(DD$14,$BQ$14:$DQ$14,0))</f>
        <v>0</v>
      </c>
      <c r="DE19" s="4" cm="1">
        <f t="array" ref="DE19">AY19*INDEX(prod_est,$H19+$I19-1,MATCH(DE$14,$BQ$14:$DQ$14,0))</f>
        <v>0</v>
      </c>
      <c r="DF19" s="4" cm="1">
        <f t="array" ref="DF19">AZ19*INDEX(prod_est,$H19+$I19-1,MATCH(DF$14,$BQ$14:$DQ$14,0))</f>
        <v>0</v>
      </c>
      <c r="DG19" s="4" cm="1">
        <f t="array" ref="DG19">BA19*INDEX(prod_est,$H19+$I19-1,MATCH(DG$14,$BQ$14:$DQ$14,0))</f>
        <v>0</v>
      </c>
      <c r="DH19" s="4" cm="1">
        <f t="array" ref="DH19">BB19*INDEX(prod_est,$H19+$I19-1,MATCH(DH$14,$BQ$14:$DQ$14,0))</f>
        <v>0</v>
      </c>
      <c r="DI19" s="4" cm="1">
        <f t="array" ref="DI19">BC19*INDEX(prod_est,$H19+$I19-1,MATCH(DI$14,$BQ$14:$DQ$14,0))</f>
        <v>0</v>
      </c>
      <c r="DJ19" s="4" cm="1">
        <f t="array" ref="DJ19">BD19*INDEX(prod_est,$H19+$I19-1,MATCH(DJ$14,$BQ$14:$DQ$14,0))</f>
        <v>0</v>
      </c>
      <c r="DK19" s="4" cm="1">
        <f t="array" ref="DK19">BE19*INDEX(prod_est,$H19+$I19-1,MATCH(DK$14,$BQ$14:$DQ$14,0))</f>
        <v>0</v>
      </c>
      <c r="DL19" s="4" cm="1">
        <f t="array" ref="DL19">BF19*INDEX(prod_est,$H19+$I19-1,MATCH(DL$14,$BQ$14:$DQ$14,0))</f>
        <v>0</v>
      </c>
      <c r="DM19" s="4" cm="1">
        <f t="array" ref="DM19">BG19*INDEX(prod_est,$H19+$I19-1,MATCH(DM$14,$BQ$14:$DQ$14,0))</f>
        <v>0</v>
      </c>
      <c r="DN19" s="4" cm="1">
        <f t="array" ref="DN19">BH19*INDEX(prod_est,$H19+$I19-1,MATCH(DN$14,$BQ$14:$DQ$14,0))</f>
        <v>0</v>
      </c>
      <c r="DO19" s="4" cm="1">
        <f t="array" ref="DO19">BI19*INDEX(prod_est,$H19+$I19-1,MATCH(DO$14,$BQ$14:$DQ$14,0))</f>
        <v>0</v>
      </c>
      <c r="DP19" s="4" cm="1">
        <f t="array" ref="DP19">BJ19*INDEX(prod_est,$H19+$I19-1,MATCH(DP$14,$BQ$14:$DQ$14,0))</f>
        <v>0</v>
      </c>
      <c r="DQ19" s="4" cm="1">
        <f t="array" ref="DQ19">BK19*INDEX(prod_est,$H19+$I19-1,MATCH(DQ$14,$BQ$14:$DQ$14,0))</f>
        <v>0</v>
      </c>
    </row>
    <row r="20" spans="1:121" x14ac:dyDescent="0.25">
      <c r="A20" t="s">
        <v>57</v>
      </c>
      <c r="B20" t="s">
        <v>10</v>
      </c>
      <c r="C20" t="s">
        <v>10</v>
      </c>
      <c r="D20" t="s">
        <v>172</v>
      </c>
      <c r="E20" s="46" t="s">
        <v>37</v>
      </c>
      <c r="F20" s="4">
        <v>0</v>
      </c>
      <c r="G20" s="4">
        <v>0</v>
      </c>
      <c r="H20">
        <f>MATCH(A20,Production_est!$A$4:$A$339,0)</f>
        <v>321</v>
      </c>
      <c r="I20">
        <f>IFERROR(MATCH(E20,Production_est!$D$4:$D$339,0),"-")</f>
        <v>3</v>
      </c>
      <c r="J20" s="4" cm="1">
        <f t="array" ref="J20">IFERROR(INDEX(Production_est!$E$4:$E$339,I20+H20-1),"-")</f>
        <v>1316.3793103448199</v>
      </c>
      <c r="K20" s="33">
        <f t="shared" si="3"/>
        <v>0</v>
      </c>
      <c r="L20" s="33">
        <f t="shared" si="4"/>
        <v>0</v>
      </c>
      <c r="M20" s="33">
        <f t="shared" si="4"/>
        <v>0</v>
      </c>
      <c r="N20" s="33">
        <f t="shared" si="4"/>
        <v>0</v>
      </c>
      <c r="O20" s="33">
        <f t="shared" si="4"/>
        <v>0</v>
      </c>
      <c r="P20" s="33">
        <f t="shared" si="4"/>
        <v>0</v>
      </c>
      <c r="Q20" s="33">
        <f t="shared" si="4"/>
        <v>0</v>
      </c>
      <c r="R20" s="33">
        <f t="shared" si="4"/>
        <v>0</v>
      </c>
      <c r="S20" s="33">
        <f t="shared" si="4"/>
        <v>0</v>
      </c>
      <c r="T20" s="33">
        <f t="shared" si="4"/>
        <v>0</v>
      </c>
      <c r="U20" s="33">
        <f t="shared" si="4"/>
        <v>0</v>
      </c>
      <c r="V20" s="33">
        <f t="shared" si="4"/>
        <v>0</v>
      </c>
      <c r="W20" s="33">
        <f t="shared" si="4"/>
        <v>0</v>
      </c>
      <c r="X20" s="33">
        <f t="shared" si="4"/>
        <v>0</v>
      </c>
      <c r="Y20" s="33">
        <f t="shared" si="4"/>
        <v>0</v>
      </c>
      <c r="Z20" s="33">
        <f t="shared" si="4"/>
        <v>0</v>
      </c>
      <c r="AA20" s="33">
        <f t="shared" si="4"/>
        <v>0</v>
      </c>
      <c r="AB20" s="33">
        <f t="shared" si="4"/>
        <v>0</v>
      </c>
      <c r="AC20" s="33">
        <f t="shared" si="4"/>
        <v>0</v>
      </c>
      <c r="AD20" s="33">
        <f t="shared" si="4"/>
        <v>0</v>
      </c>
      <c r="AE20" s="33">
        <f t="shared" si="4"/>
        <v>0</v>
      </c>
      <c r="AF20" s="33">
        <f t="shared" si="4"/>
        <v>0</v>
      </c>
      <c r="AG20" s="33">
        <f t="shared" si="4"/>
        <v>0</v>
      </c>
      <c r="AH20" s="33">
        <f t="shared" si="4"/>
        <v>0</v>
      </c>
      <c r="AI20" s="33">
        <f t="shared" si="4"/>
        <v>0</v>
      </c>
      <c r="AJ20" s="33">
        <f t="shared" si="4"/>
        <v>0</v>
      </c>
      <c r="AK20" s="33">
        <f t="shared" si="4"/>
        <v>0</v>
      </c>
      <c r="AL20" s="33">
        <f t="shared" si="4"/>
        <v>0</v>
      </c>
      <c r="AM20" s="33">
        <f t="shared" si="4"/>
        <v>0</v>
      </c>
      <c r="AN20" s="33">
        <f t="shared" si="4"/>
        <v>0</v>
      </c>
      <c r="AO20" s="33">
        <f t="shared" si="4"/>
        <v>0</v>
      </c>
      <c r="AP20" s="33">
        <f t="shared" si="4"/>
        <v>0</v>
      </c>
      <c r="AQ20" s="33">
        <f t="shared" ref="AQ20:BK20" si="14">AP20*(1-$G$4)</f>
        <v>0</v>
      </c>
      <c r="AR20" s="33">
        <f t="shared" si="14"/>
        <v>0</v>
      </c>
      <c r="AS20" s="33">
        <f t="shared" si="14"/>
        <v>0</v>
      </c>
      <c r="AT20" s="33">
        <f t="shared" si="14"/>
        <v>0</v>
      </c>
      <c r="AU20" s="33">
        <f t="shared" si="14"/>
        <v>0</v>
      </c>
      <c r="AV20" s="33">
        <f t="shared" si="14"/>
        <v>0</v>
      </c>
      <c r="AW20" s="33">
        <f t="shared" si="14"/>
        <v>0</v>
      </c>
      <c r="AX20" s="33">
        <f t="shared" si="14"/>
        <v>0</v>
      </c>
      <c r="AY20" s="33">
        <f t="shared" si="14"/>
        <v>0</v>
      </c>
      <c r="AZ20" s="33">
        <f t="shared" si="14"/>
        <v>0</v>
      </c>
      <c r="BA20" s="33">
        <f t="shared" si="14"/>
        <v>0</v>
      </c>
      <c r="BB20" s="33">
        <f t="shared" si="14"/>
        <v>0</v>
      </c>
      <c r="BC20" s="33">
        <f t="shared" si="14"/>
        <v>0</v>
      </c>
      <c r="BD20" s="33">
        <f t="shared" si="14"/>
        <v>0</v>
      </c>
      <c r="BE20" s="33">
        <f t="shared" si="14"/>
        <v>0</v>
      </c>
      <c r="BF20" s="33">
        <f t="shared" si="14"/>
        <v>0</v>
      </c>
      <c r="BG20" s="33">
        <f t="shared" si="14"/>
        <v>0</v>
      </c>
      <c r="BH20" s="33">
        <f t="shared" si="14"/>
        <v>0</v>
      </c>
      <c r="BI20" s="33">
        <f t="shared" si="14"/>
        <v>0</v>
      </c>
      <c r="BJ20" s="33">
        <f t="shared" si="14"/>
        <v>0</v>
      </c>
      <c r="BK20" s="33">
        <f t="shared" si="14"/>
        <v>0</v>
      </c>
      <c r="BL20" t="str">
        <f t="shared" si="6"/>
        <v>21_VN</v>
      </c>
      <c r="BM20" t="str">
        <f t="shared" si="7"/>
        <v>d_nonenergy_6_x_ngls</v>
      </c>
      <c r="BP20" s="4">
        <f t="shared" si="8"/>
        <v>0</v>
      </c>
      <c r="BQ20" s="4">
        <f t="shared" si="9"/>
        <v>0</v>
      </c>
      <c r="BR20" s="4" cm="1">
        <f t="array" ref="BR20">L20*INDEX(prod_est,$H20+$I20-1,MATCH(BR$14,$BQ$14:$DQ$14,0))</f>
        <v>0</v>
      </c>
      <c r="BS20" s="4" cm="1">
        <f t="array" ref="BS20">M20*INDEX(prod_est,$H20+$I20-1,MATCH(BS$14,$BQ$14:$DQ$14,0))</f>
        <v>0</v>
      </c>
      <c r="BT20" s="4" cm="1">
        <f t="array" ref="BT20">N20*INDEX(prod_est,$H20+$I20-1,MATCH(BT$14,$BQ$14:$DQ$14,0))</f>
        <v>0</v>
      </c>
      <c r="BU20" s="4" cm="1">
        <f t="array" ref="BU20">O20*INDEX(prod_est,$H20+$I20-1,MATCH(BU$14,$BQ$14:$DQ$14,0))</f>
        <v>0</v>
      </c>
      <c r="BV20" s="4" cm="1">
        <f t="array" ref="BV20">P20*INDEX(prod_est,$H20+$I20-1,MATCH(BV$14,$BQ$14:$DQ$14,0))</f>
        <v>0</v>
      </c>
      <c r="BW20" s="4" cm="1">
        <f t="array" ref="BW20">Q20*INDEX(prod_est,$H20+$I20-1,MATCH(BW$14,$BQ$14:$DQ$14,0))</f>
        <v>0</v>
      </c>
      <c r="BX20" s="4" cm="1">
        <f t="array" ref="BX20">R20*INDEX(prod_est,$H20+$I20-1,MATCH(BX$14,$BQ$14:$DQ$14,0))</f>
        <v>0</v>
      </c>
      <c r="BY20" s="4" cm="1">
        <f t="array" ref="BY20">S20*INDEX(prod_est,$H20+$I20-1,MATCH(BY$14,$BQ$14:$DQ$14,0))</f>
        <v>0</v>
      </c>
      <c r="BZ20" s="4" cm="1">
        <f t="array" ref="BZ20">T20*INDEX(prod_est,$H20+$I20-1,MATCH(BZ$14,$BQ$14:$DQ$14,0))</f>
        <v>0</v>
      </c>
      <c r="CA20" s="4" cm="1">
        <f t="array" ref="CA20">U20*INDEX(prod_est,$H20+$I20-1,MATCH(CA$14,$BQ$14:$DQ$14,0))</f>
        <v>0</v>
      </c>
      <c r="CB20" s="4" cm="1">
        <f t="array" ref="CB20">V20*INDEX(prod_est,$H20+$I20-1,MATCH(CB$14,$BQ$14:$DQ$14,0))</f>
        <v>0</v>
      </c>
      <c r="CC20" s="4" cm="1">
        <f t="array" ref="CC20">W20*INDEX(prod_est,$H20+$I20-1,MATCH(CC$14,$BQ$14:$DQ$14,0))</f>
        <v>0</v>
      </c>
      <c r="CD20" s="4" cm="1">
        <f t="array" ref="CD20">X20*INDEX(prod_est,$H20+$I20-1,MATCH(CD$14,$BQ$14:$DQ$14,0))</f>
        <v>0</v>
      </c>
      <c r="CE20" s="4" cm="1">
        <f t="array" ref="CE20">Y20*INDEX(prod_est,$H20+$I20-1,MATCH(CE$14,$BQ$14:$DQ$14,0))</f>
        <v>0</v>
      </c>
      <c r="CF20" s="4" cm="1">
        <f t="array" ref="CF20">Z20*INDEX(prod_est,$H20+$I20-1,MATCH(CF$14,$BQ$14:$DQ$14,0))</f>
        <v>0</v>
      </c>
      <c r="CG20" s="4" cm="1">
        <f t="array" ref="CG20">AA20*INDEX(prod_est,$H20+$I20-1,MATCH(CG$14,$BQ$14:$DQ$14,0))</f>
        <v>0</v>
      </c>
      <c r="CH20" s="4" cm="1">
        <f t="array" ref="CH20">AB20*INDEX(prod_est,$H20+$I20-1,MATCH(CH$14,$BQ$14:$DQ$14,0))</f>
        <v>0</v>
      </c>
      <c r="CI20" s="4" cm="1">
        <f t="array" ref="CI20">AC20*INDEX(prod_est,$H20+$I20-1,MATCH(CI$14,$BQ$14:$DQ$14,0))</f>
        <v>0</v>
      </c>
      <c r="CJ20" s="4" cm="1">
        <f t="array" ref="CJ20">AD20*INDEX(prod_est,$H20+$I20-1,MATCH(CJ$14,$BQ$14:$DQ$14,0))</f>
        <v>0</v>
      </c>
      <c r="CK20" s="4" cm="1">
        <f t="array" ref="CK20">AE20*INDEX(prod_est,$H20+$I20-1,MATCH(CK$14,$BQ$14:$DQ$14,0))</f>
        <v>0</v>
      </c>
      <c r="CL20" s="4" cm="1">
        <f t="array" ref="CL20">AF20*INDEX(prod_est,$H20+$I20-1,MATCH(CL$14,$BQ$14:$DQ$14,0))</f>
        <v>0</v>
      </c>
      <c r="CM20" s="4" cm="1">
        <f t="array" ref="CM20">AG20*INDEX(prod_est,$H20+$I20-1,MATCH(CM$14,$BQ$14:$DQ$14,0))</f>
        <v>0</v>
      </c>
      <c r="CN20" s="4" cm="1">
        <f t="array" ref="CN20">AH20*INDEX(prod_est,$H20+$I20-1,MATCH(CN$14,$BQ$14:$DQ$14,0))</f>
        <v>0</v>
      </c>
      <c r="CO20" s="4" cm="1">
        <f t="array" ref="CO20">AI20*INDEX(prod_est,$H20+$I20-1,MATCH(CO$14,$BQ$14:$DQ$14,0))</f>
        <v>0</v>
      </c>
      <c r="CP20" s="4" cm="1">
        <f t="array" ref="CP20">AJ20*INDEX(prod_est,$H20+$I20-1,MATCH(CP$14,$BQ$14:$DQ$14,0))</f>
        <v>0</v>
      </c>
      <c r="CQ20" s="4" cm="1">
        <f t="array" ref="CQ20">AK20*INDEX(prod_est,$H20+$I20-1,MATCH(CQ$14,$BQ$14:$DQ$14,0))</f>
        <v>0</v>
      </c>
      <c r="CR20" s="4" cm="1">
        <f t="array" ref="CR20">AL20*INDEX(prod_est,$H20+$I20-1,MATCH(CR$14,$BQ$14:$DQ$14,0))</f>
        <v>0</v>
      </c>
      <c r="CS20" s="4" cm="1">
        <f t="array" ref="CS20">AM20*INDEX(prod_est,$H20+$I20-1,MATCH(CS$14,$BQ$14:$DQ$14,0))</f>
        <v>0</v>
      </c>
      <c r="CT20" s="4" cm="1">
        <f t="array" ref="CT20">AN20*INDEX(prod_est,$H20+$I20-1,MATCH(CT$14,$BQ$14:$DQ$14,0))</f>
        <v>0</v>
      </c>
      <c r="CU20" s="4" cm="1">
        <f t="array" ref="CU20">AO20*INDEX(prod_est,$H20+$I20-1,MATCH(CU$14,$BQ$14:$DQ$14,0))</f>
        <v>0</v>
      </c>
      <c r="CV20" s="4" cm="1">
        <f t="array" ref="CV20">AP20*INDEX(prod_est,$H20+$I20-1,MATCH(CV$14,$BQ$14:$DQ$14,0))</f>
        <v>0</v>
      </c>
      <c r="CW20" s="4" cm="1">
        <f t="array" ref="CW20">AQ20*INDEX(prod_est,$H20+$I20-1,MATCH(CW$14,$BQ$14:$DQ$14,0))</f>
        <v>0</v>
      </c>
      <c r="CX20" s="4" cm="1">
        <f t="array" ref="CX20">AR20*INDEX(prod_est,$H20+$I20-1,MATCH(CX$14,$BQ$14:$DQ$14,0))</f>
        <v>0</v>
      </c>
      <c r="CY20" s="4" cm="1">
        <f t="array" ref="CY20">AS20*INDEX(prod_est,$H20+$I20-1,MATCH(CY$14,$BQ$14:$DQ$14,0))</f>
        <v>0</v>
      </c>
      <c r="CZ20" s="4" cm="1">
        <f t="array" ref="CZ20">AT20*INDEX(prod_est,$H20+$I20-1,MATCH(CZ$14,$BQ$14:$DQ$14,0))</f>
        <v>0</v>
      </c>
      <c r="DA20" s="4" cm="1">
        <f t="array" ref="DA20">AU20*INDEX(prod_est,$H20+$I20-1,MATCH(DA$14,$BQ$14:$DQ$14,0))</f>
        <v>0</v>
      </c>
      <c r="DB20" s="4" cm="1">
        <f t="array" ref="DB20">AV20*INDEX(prod_est,$H20+$I20-1,MATCH(DB$14,$BQ$14:$DQ$14,0))</f>
        <v>0</v>
      </c>
      <c r="DC20" s="4" cm="1">
        <f t="array" ref="DC20">AW20*INDEX(prod_est,$H20+$I20-1,MATCH(DC$14,$BQ$14:$DQ$14,0))</f>
        <v>0</v>
      </c>
      <c r="DD20" s="4" cm="1">
        <f t="array" ref="DD20">AX20*INDEX(prod_est,$H20+$I20-1,MATCH(DD$14,$BQ$14:$DQ$14,0))</f>
        <v>0</v>
      </c>
      <c r="DE20" s="4" cm="1">
        <f t="array" ref="DE20">AY20*INDEX(prod_est,$H20+$I20-1,MATCH(DE$14,$BQ$14:$DQ$14,0))</f>
        <v>0</v>
      </c>
      <c r="DF20" s="4" cm="1">
        <f t="array" ref="DF20">AZ20*INDEX(prod_est,$H20+$I20-1,MATCH(DF$14,$BQ$14:$DQ$14,0))</f>
        <v>0</v>
      </c>
      <c r="DG20" s="4" cm="1">
        <f t="array" ref="DG20">BA20*INDEX(prod_est,$H20+$I20-1,MATCH(DG$14,$BQ$14:$DQ$14,0))</f>
        <v>0</v>
      </c>
      <c r="DH20" s="4" cm="1">
        <f t="array" ref="DH20">BB20*INDEX(prod_est,$H20+$I20-1,MATCH(DH$14,$BQ$14:$DQ$14,0))</f>
        <v>0</v>
      </c>
      <c r="DI20" s="4" cm="1">
        <f t="array" ref="DI20">BC20*INDEX(prod_est,$H20+$I20-1,MATCH(DI$14,$BQ$14:$DQ$14,0))</f>
        <v>0</v>
      </c>
      <c r="DJ20" s="4" cm="1">
        <f t="array" ref="DJ20">BD20*INDEX(prod_est,$H20+$I20-1,MATCH(DJ$14,$BQ$14:$DQ$14,0))</f>
        <v>0</v>
      </c>
      <c r="DK20" s="4" cm="1">
        <f t="array" ref="DK20">BE20*INDEX(prod_est,$H20+$I20-1,MATCH(DK$14,$BQ$14:$DQ$14,0))</f>
        <v>0</v>
      </c>
      <c r="DL20" s="4" cm="1">
        <f t="array" ref="DL20">BF20*INDEX(prod_est,$H20+$I20-1,MATCH(DL$14,$BQ$14:$DQ$14,0))</f>
        <v>0</v>
      </c>
      <c r="DM20" s="4" cm="1">
        <f t="array" ref="DM20">BG20*INDEX(prod_est,$H20+$I20-1,MATCH(DM$14,$BQ$14:$DQ$14,0))</f>
        <v>0</v>
      </c>
      <c r="DN20" s="4" cm="1">
        <f t="array" ref="DN20">BH20*INDEX(prod_est,$H20+$I20-1,MATCH(DN$14,$BQ$14:$DQ$14,0))</f>
        <v>0</v>
      </c>
      <c r="DO20" s="4" cm="1">
        <f t="array" ref="DO20">BI20*INDEX(prod_est,$H20+$I20-1,MATCH(DO$14,$BQ$14:$DQ$14,0))</f>
        <v>0</v>
      </c>
      <c r="DP20" s="4" cm="1">
        <f t="array" ref="DP20">BJ20*INDEX(prod_est,$H20+$I20-1,MATCH(DP$14,$BQ$14:$DQ$14,0))</f>
        <v>0</v>
      </c>
      <c r="DQ20" s="4" cm="1">
        <f t="array" ref="DQ20">BK20*INDEX(prod_est,$H20+$I20-1,MATCH(DQ$14,$BQ$14:$DQ$14,0))</f>
        <v>0</v>
      </c>
    </row>
    <row r="21" spans="1:121" x14ac:dyDescent="0.25">
      <c r="A21" t="s">
        <v>57</v>
      </c>
      <c r="B21" t="s">
        <v>11</v>
      </c>
      <c r="C21" t="s">
        <v>58</v>
      </c>
      <c r="D21" t="s">
        <v>172</v>
      </c>
      <c r="E21" s="46" t="s">
        <v>37</v>
      </c>
      <c r="F21" s="4">
        <v>8.341821118272601E-3</v>
      </c>
      <c r="G21" s="4">
        <v>8.3718310602528007E-3</v>
      </c>
      <c r="H21">
        <f>MATCH(A21,Production_est!$A$4:$A$339,0)</f>
        <v>321</v>
      </c>
      <c r="I21">
        <f>IFERROR(MATCH(E21,Production_est!$D$4:$D$339,0),"-")</f>
        <v>3</v>
      </c>
      <c r="J21" s="4" cm="1">
        <f t="array" ref="J21">IFERROR(INDEX(Production_est!$E$4:$E$339,I21+H21-1),"-")</f>
        <v>1316.3793103448199</v>
      </c>
      <c r="K21" s="33">
        <f t="shared" si="3"/>
        <v>6.3597406875529179E-6</v>
      </c>
      <c r="L21" s="33">
        <f t="shared" si="4"/>
        <v>6.3597406875529179E-6</v>
      </c>
      <c r="M21" s="33">
        <f t="shared" si="4"/>
        <v>6.3597406875529179E-6</v>
      </c>
      <c r="N21" s="33">
        <f t="shared" si="4"/>
        <v>6.3597406875529179E-6</v>
      </c>
      <c r="O21" s="33">
        <f t="shared" si="4"/>
        <v>6.3597406875529179E-6</v>
      </c>
      <c r="P21" s="33">
        <f t="shared" si="4"/>
        <v>6.3597406875529179E-6</v>
      </c>
      <c r="Q21" s="33">
        <f t="shared" si="4"/>
        <v>6.3597406875529179E-6</v>
      </c>
      <c r="R21" s="33">
        <f t="shared" si="4"/>
        <v>6.3597406875529179E-6</v>
      </c>
      <c r="S21" s="33">
        <f t="shared" si="4"/>
        <v>6.3597406875529179E-6</v>
      </c>
      <c r="T21" s="33">
        <f t="shared" si="4"/>
        <v>6.3597406875529179E-6</v>
      </c>
      <c r="U21" s="33">
        <f t="shared" si="4"/>
        <v>6.3597406875529179E-6</v>
      </c>
      <c r="V21" s="33">
        <f t="shared" si="4"/>
        <v>6.3597406875529179E-6</v>
      </c>
      <c r="W21" s="33">
        <f t="shared" si="4"/>
        <v>6.3597406875529179E-6</v>
      </c>
      <c r="X21" s="33">
        <f t="shared" si="4"/>
        <v>6.3597406875529179E-6</v>
      </c>
      <c r="Y21" s="33">
        <f t="shared" si="4"/>
        <v>6.3597406875529179E-6</v>
      </c>
      <c r="Z21" s="33">
        <f t="shared" si="4"/>
        <v>6.3597406875529179E-6</v>
      </c>
      <c r="AA21" s="33">
        <f t="shared" si="4"/>
        <v>6.3597406875529179E-6</v>
      </c>
      <c r="AB21" s="33">
        <f t="shared" si="4"/>
        <v>6.3597406875529179E-6</v>
      </c>
      <c r="AC21" s="33">
        <f t="shared" si="4"/>
        <v>6.3597406875529179E-6</v>
      </c>
      <c r="AD21" s="33">
        <f t="shared" si="4"/>
        <v>6.3597406875529179E-6</v>
      </c>
      <c r="AE21" s="33">
        <f t="shared" si="4"/>
        <v>6.3597406875529179E-6</v>
      </c>
      <c r="AF21" s="33">
        <f t="shared" si="4"/>
        <v>6.3597406875529179E-6</v>
      </c>
      <c r="AG21" s="33">
        <f t="shared" si="4"/>
        <v>6.3597406875529179E-6</v>
      </c>
      <c r="AH21" s="33">
        <f t="shared" si="4"/>
        <v>6.3597406875529179E-6</v>
      </c>
      <c r="AI21" s="33">
        <f t="shared" si="4"/>
        <v>6.3597406875529179E-6</v>
      </c>
      <c r="AJ21" s="33">
        <f t="shared" si="4"/>
        <v>6.3597406875529179E-6</v>
      </c>
      <c r="AK21" s="33">
        <f t="shared" si="4"/>
        <v>6.3597406875529179E-6</v>
      </c>
      <c r="AL21" s="33">
        <f t="shared" si="4"/>
        <v>6.3597406875529179E-6</v>
      </c>
      <c r="AM21" s="33">
        <f t="shared" si="4"/>
        <v>6.3597406875529179E-6</v>
      </c>
      <c r="AN21" s="33">
        <f t="shared" si="4"/>
        <v>6.3597406875529179E-6</v>
      </c>
      <c r="AO21" s="33">
        <f t="shared" si="4"/>
        <v>6.3597406875529179E-6</v>
      </c>
      <c r="AP21" s="33">
        <f t="shared" si="4"/>
        <v>6.3597406875529179E-6</v>
      </c>
      <c r="AQ21" s="33">
        <f t="shared" ref="AQ21:BK21" si="15">AP21*(1-$G$4)</f>
        <v>6.3597406875529179E-6</v>
      </c>
      <c r="AR21" s="33">
        <f t="shared" si="15"/>
        <v>6.3597406875529179E-6</v>
      </c>
      <c r="AS21" s="33">
        <f t="shared" si="15"/>
        <v>6.3597406875529179E-6</v>
      </c>
      <c r="AT21" s="33">
        <f t="shared" si="15"/>
        <v>6.3597406875529179E-6</v>
      </c>
      <c r="AU21" s="33">
        <f t="shared" si="15"/>
        <v>6.3597406875529179E-6</v>
      </c>
      <c r="AV21" s="33">
        <f t="shared" si="15"/>
        <v>6.3597406875529179E-6</v>
      </c>
      <c r="AW21" s="33">
        <f t="shared" si="15"/>
        <v>6.3597406875529179E-6</v>
      </c>
      <c r="AX21" s="33">
        <f t="shared" si="15"/>
        <v>6.3597406875529179E-6</v>
      </c>
      <c r="AY21" s="33">
        <f t="shared" si="15"/>
        <v>6.3597406875529179E-6</v>
      </c>
      <c r="AZ21" s="33">
        <f t="shared" si="15"/>
        <v>6.3597406875529179E-6</v>
      </c>
      <c r="BA21" s="33">
        <f t="shared" si="15"/>
        <v>6.3597406875529179E-6</v>
      </c>
      <c r="BB21" s="33">
        <f t="shared" si="15"/>
        <v>6.3597406875529179E-6</v>
      </c>
      <c r="BC21" s="33">
        <f t="shared" si="15"/>
        <v>6.3597406875529179E-6</v>
      </c>
      <c r="BD21" s="33">
        <f t="shared" si="15"/>
        <v>6.3597406875529179E-6</v>
      </c>
      <c r="BE21" s="33">
        <f t="shared" si="15"/>
        <v>6.3597406875529179E-6</v>
      </c>
      <c r="BF21" s="33">
        <f t="shared" si="15"/>
        <v>6.3597406875529179E-6</v>
      </c>
      <c r="BG21" s="33">
        <f t="shared" si="15"/>
        <v>6.3597406875529179E-6</v>
      </c>
      <c r="BH21" s="33">
        <f t="shared" si="15"/>
        <v>6.3597406875529179E-6</v>
      </c>
      <c r="BI21" s="33">
        <f t="shared" si="15"/>
        <v>6.3597406875529179E-6</v>
      </c>
      <c r="BJ21" s="33">
        <f t="shared" si="15"/>
        <v>6.3597406875529179E-6</v>
      </c>
      <c r="BK21" s="33">
        <f t="shared" si="15"/>
        <v>6.3597406875529179E-6</v>
      </c>
      <c r="BL21" t="str">
        <f t="shared" si="6"/>
        <v>21_VN</v>
      </c>
      <c r="BM21" t="str">
        <f t="shared" si="7"/>
        <v>d_nonenergy_7_1_mo_gasoline</v>
      </c>
      <c r="BP21" s="4">
        <f t="shared" si="8"/>
        <v>8.341821118272601E-3</v>
      </c>
      <c r="BQ21" s="4">
        <f t="shared" si="9"/>
        <v>8.3718310602528007E-3</v>
      </c>
      <c r="BR21" s="4" cm="1">
        <f t="array" ref="BR21">L21*INDEX(prod_est,$H21+$I21-1,MATCH(BR$14,$BQ$14:$DQ$14,0))</f>
        <v>8.8193155731132247E-3</v>
      </c>
      <c r="BS21" s="4" cm="1">
        <f t="array" ref="BS21">M21*INDEX(prod_est,$H21+$I21-1,MATCH(BS$14,$BQ$14:$DQ$14,0))</f>
        <v>7.4414248798059211E-3</v>
      </c>
      <c r="BT21" s="4" cm="1">
        <f t="array" ref="BT21">N21*INDEX(prod_est,$H21+$I21-1,MATCH(BT$14,$BQ$14:$DQ$14,0))</f>
        <v>8.4501472772475841E-3</v>
      </c>
      <c r="BU21" s="4" cm="1">
        <f t="array" ref="BU21">O21*INDEX(prod_est,$H21+$I21-1,MATCH(BU$14,$BQ$14:$DQ$14,0))</f>
        <v>9.5689401605167576E-3</v>
      </c>
      <c r="BV21" s="4" cm="1">
        <f t="array" ref="BV21">P21*INDEX(prod_est,$H21+$I21-1,MATCH(BV$14,$BQ$14:$DQ$14,0))</f>
        <v>1.0808965396665491E-2</v>
      </c>
      <c r="BW21" s="4" cm="1">
        <f t="array" ref="BW21">Q21*INDEX(prod_est,$H21+$I21-1,MATCH(BW$14,$BQ$14:$DQ$14,0))</f>
        <v>1.1602334124579965E-2</v>
      </c>
      <c r="BX21" s="4" cm="1">
        <f t="array" ref="BX21">R21*INDEX(prod_est,$H21+$I21-1,MATCH(BX$14,$BQ$14:$DQ$14,0))</f>
        <v>1.2349056550231149E-2</v>
      </c>
      <c r="BY21" s="4" cm="1">
        <f t="array" ref="BY21">S21*INDEX(prod_est,$H21+$I21-1,MATCH(BY$14,$BQ$14:$DQ$14,0))</f>
        <v>1.3145916482678731E-2</v>
      </c>
      <c r="BZ21" s="4" cm="1">
        <f t="array" ref="BZ21">T21*INDEX(prod_est,$H21+$I21-1,MATCH(BZ$14,$BQ$14:$DQ$14,0))</f>
        <v>1.3996269478037528E-2</v>
      </c>
      <c r="CA21" s="4" cm="1">
        <f t="array" ref="CA21">U21*INDEX(prod_est,$H21+$I21-1,MATCH(CA$14,$BQ$14:$DQ$14,0))</f>
        <v>1.4781220295965042E-2</v>
      </c>
      <c r="CB21" s="4" cm="1">
        <f t="array" ref="CB21">V21*INDEX(prod_est,$H21+$I21-1,MATCH(CB$14,$BQ$14:$DQ$14,0))</f>
        <v>1.5613268162968184E-2</v>
      </c>
      <c r="CC21" s="4" cm="1">
        <f t="array" ref="CC21">W21*INDEX(prod_est,$H21+$I21-1,MATCH(CC$14,$BQ$14:$DQ$14,0))</f>
        <v>1.6201248655650379E-2</v>
      </c>
      <c r="CD21" s="4" cm="1">
        <f t="array" ref="CD21">X21*INDEX(prod_est,$H21+$I21-1,MATCH(CD$14,$BQ$14:$DQ$14,0))</f>
        <v>1.6659873439942505E-2</v>
      </c>
      <c r="CE21" s="4" cm="1">
        <f t="array" ref="CE21">Y21*INDEX(prod_est,$H21+$I21-1,MATCH(CE$14,$BQ$14:$DQ$14,0))</f>
        <v>1.7132256967763406E-2</v>
      </c>
      <c r="CF21" s="4" cm="1">
        <f t="array" ref="CF21">Z21*INDEX(prod_est,$H21+$I21-1,MATCH(CF$14,$BQ$14:$DQ$14,0))</f>
        <v>1.7618812001418925E-2</v>
      </c>
      <c r="CG21" s="4" cm="1">
        <f t="array" ref="CG21">AA21*INDEX(prod_est,$H21+$I21-1,MATCH(CG$14,$BQ$14:$DQ$14,0))</f>
        <v>1.8119963686084123E-2</v>
      </c>
      <c r="CH21" s="4" cm="1">
        <f t="array" ref="CH21">AB21*INDEX(prod_est,$H21+$I21-1,MATCH(CH$14,$BQ$14:$DQ$14,0))</f>
        <v>1.8378056803686722E-2</v>
      </c>
      <c r="CI21" s="4" cm="1">
        <f t="array" ref="CI21">AC21*INDEX(prod_est,$H21+$I21-1,MATCH(CI$14,$BQ$14:$DQ$14,0))</f>
        <v>1.8640021318053295E-2</v>
      </c>
      <c r="CJ21" s="4" cm="1">
        <f t="array" ref="CJ21">AD21*INDEX(prod_est,$H21+$I21-1,MATCH(CJ$14,$BQ$14:$DQ$14,0))</f>
        <v>1.8905915300135433E-2</v>
      </c>
      <c r="CK21" s="4" cm="1">
        <f t="array" ref="CK21">AE21*INDEX(prod_est,$H21+$I21-1,MATCH(CK$14,$BQ$14:$DQ$14,0))</f>
        <v>1.9175797691948777E-2</v>
      </c>
      <c r="CL21" s="4" cm="1">
        <f t="array" ref="CL21">AF21*INDEX(prod_est,$H21+$I21-1,MATCH(CL$14,$BQ$14:$DQ$14,0))</f>
        <v>1.9449728319639287E-2</v>
      </c>
      <c r="CM21" s="4" cm="1">
        <f t="array" ref="CM21">AG21*INDEX(prod_est,$H21+$I21-1,MATCH(CM$14,$BQ$14:$DQ$14,0))</f>
        <v>1.9727767906745221E-2</v>
      </c>
      <c r="CN21" s="4" cm="1">
        <f t="array" ref="CN21">AH21*INDEX(prod_est,$H21+$I21-1,MATCH(CN$14,$BQ$14:$DQ$14,0))</f>
        <v>2.0009978087657695E-2</v>
      </c>
      <c r="CO21" s="4" cm="1">
        <f t="array" ref="CO21">AI21*INDEX(prod_est,$H21+$I21-1,MATCH(CO$14,$BQ$14:$DQ$14,0))</f>
        <v>2.0296421421283857E-2</v>
      </c>
      <c r="CP21" s="4" cm="1">
        <f t="array" ref="CP21">AJ21*INDEX(prod_est,$H21+$I21-1,MATCH(CP$14,$BQ$14:$DQ$14,0))</f>
        <v>2.0587161404914397E-2</v>
      </c>
      <c r="CQ21" s="4" cm="1">
        <f t="array" ref="CQ21">AK21*INDEX(prod_est,$H21+$I21-1,MATCH(CQ$14,$BQ$14:$DQ$14,0))</f>
        <v>2.0882262488299448E-2</v>
      </c>
      <c r="CR21" s="4" cm="1">
        <f t="array" ref="CR21">AL21*INDEX(prod_est,$H21+$I21-1,MATCH(CR$14,$BQ$14:$DQ$14,0))</f>
        <v>2.1181790087935234E-2</v>
      </c>
      <c r="CS21" s="4" cm="1">
        <f t="array" ref="CS21">AM21*INDEX(prod_est,$H21+$I21-1,MATCH(CS$14,$BQ$14:$DQ$14,0))</f>
        <v>2.1485810601565552E-2</v>
      </c>
      <c r="CT21" s="4" cm="1">
        <f t="array" ref="CT21">AN21*INDEX(prod_est,$H21+$I21-1,MATCH(CT$14,$BQ$14:$DQ$14,0))</f>
        <v>2.1794391422900367E-2</v>
      </c>
      <c r="CU21" s="4" cm="1">
        <f t="array" ref="CU21">AO21*INDEX(prod_est,$H21+$I21-1,MATCH(CU$14,$BQ$14:$DQ$14,0))</f>
        <v>2.2107600956555166E-2</v>
      </c>
      <c r="CV21" s="4" cm="1">
        <f t="array" ref="CV21">AP21*INDEX(prod_est,$H21+$I21-1,MATCH(CV$14,$BQ$14:$DQ$14,0))</f>
        <v>2.2425508633214814E-2</v>
      </c>
      <c r="CW21" s="4" cm="1">
        <f t="array" ref="CW21">AQ21*INDEX(prod_est,$H21+$I21-1,MATCH(CW$14,$BQ$14:$DQ$14,0))</f>
        <v>2.2748184925024291E-2</v>
      </c>
      <c r="CX21" s="4" cm="1">
        <f t="array" ref="CX21">AR21*INDEX(prod_est,$H21+$I21-1,MATCH(CX$14,$BQ$14:$DQ$14,0))</f>
        <v>2.2748184925024291E-2</v>
      </c>
      <c r="CY21" s="4" cm="1">
        <f t="array" ref="CY21">AS21*INDEX(prod_est,$H21+$I21-1,MATCH(CY$14,$BQ$14:$DQ$14,0))</f>
        <v>2.2748184925024291E-2</v>
      </c>
      <c r="CZ21" s="4" cm="1">
        <f t="array" ref="CZ21">AT21*INDEX(prod_est,$H21+$I21-1,MATCH(CZ$14,$BQ$14:$DQ$14,0))</f>
        <v>2.2748184925024291E-2</v>
      </c>
      <c r="DA21" s="4" cm="1">
        <f t="array" ref="DA21">AU21*INDEX(prod_est,$H21+$I21-1,MATCH(DA$14,$BQ$14:$DQ$14,0))</f>
        <v>2.2748184925024291E-2</v>
      </c>
      <c r="DB21" s="4" cm="1">
        <f t="array" ref="DB21">AV21*INDEX(prod_est,$H21+$I21-1,MATCH(DB$14,$BQ$14:$DQ$14,0))</f>
        <v>2.2748184925024291E-2</v>
      </c>
      <c r="DC21" s="4" cm="1">
        <f t="array" ref="DC21">AW21*INDEX(prod_est,$H21+$I21-1,MATCH(DC$14,$BQ$14:$DQ$14,0))</f>
        <v>2.2748184925024291E-2</v>
      </c>
      <c r="DD21" s="4" cm="1">
        <f t="array" ref="DD21">AX21*INDEX(prod_est,$H21+$I21-1,MATCH(DD$14,$BQ$14:$DQ$14,0))</f>
        <v>2.2748184925024291E-2</v>
      </c>
      <c r="DE21" s="4" cm="1">
        <f t="array" ref="DE21">AY21*INDEX(prod_est,$H21+$I21-1,MATCH(DE$14,$BQ$14:$DQ$14,0))</f>
        <v>2.2748184925024291E-2</v>
      </c>
      <c r="DF21" s="4" cm="1">
        <f t="array" ref="DF21">AZ21*INDEX(prod_est,$H21+$I21-1,MATCH(DF$14,$BQ$14:$DQ$14,0))</f>
        <v>2.2748184925024291E-2</v>
      </c>
      <c r="DG21" s="4" cm="1">
        <f t="array" ref="DG21">BA21*INDEX(prod_est,$H21+$I21-1,MATCH(DG$14,$BQ$14:$DQ$14,0))</f>
        <v>2.2748184925024291E-2</v>
      </c>
      <c r="DH21" s="4" cm="1">
        <f t="array" ref="DH21">BB21*INDEX(prod_est,$H21+$I21-1,MATCH(DH$14,$BQ$14:$DQ$14,0))</f>
        <v>2.2748184925024291E-2</v>
      </c>
      <c r="DI21" s="4" cm="1">
        <f t="array" ref="DI21">BC21*INDEX(prod_est,$H21+$I21-1,MATCH(DI$14,$BQ$14:$DQ$14,0))</f>
        <v>2.2748184925024291E-2</v>
      </c>
      <c r="DJ21" s="4" cm="1">
        <f t="array" ref="DJ21">BD21*INDEX(prod_est,$H21+$I21-1,MATCH(DJ$14,$BQ$14:$DQ$14,0))</f>
        <v>2.2748184925024291E-2</v>
      </c>
      <c r="DK21" s="4" cm="1">
        <f t="array" ref="DK21">BE21*INDEX(prod_est,$H21+$I21-1,MATCH(DK$14,$BQ$14:$DQ$14,0))</f>
        <v>2.2748184925024291E-2</v>
      </c>
      <c r="DL21" s="4" cm="1">
        <f t="array" ref="DL21">BF21*INDEX(prod_est,$H21+$I21-1,MATCH(DL$14,$BQ$14:$DQ$14,0))</f>
        <v>2.2748184925024291E-2</v>
      </c>
      <c r="DM21" s="4" cm="1">
        <f t="array" ref="DM21">BG21*INDEX(prod_est,$H21+$I21-1,MATCH(DM$14,$BQ$14:$DQ$14,0))</f>
        <v>2.2748184925024291E-2</v>
      </c>
      <c r="DN21" s="4" cm="1">
        <f t="array" ref="DN21">BH21*INDEX(prod_est,$H21+$I21-1,MATCH(DN$14,$BQ$14:$DQ$14,0))</f>
        <v>2.2748184925024291E-2</v>
      </c>
      <c r="DO21" s="4" cm="1">
        <f t="array" ref="DO21">BI21*INDEX(prod_est,$H21+$I21-1,MATCH(DO$14,$BQ$14:$DQ$14,0))</f>
        <v>2.2748184925024291E-2</v>
      </c>
      <c r="DP21" s="4" cm="1">
        <f t="array" ref="DP21">BJ21*INDEX(prod_est,$H21+$I21-1,MATCH(DP$14,$BQ$14:$DQ$14,0))</f>
        <v>2.2748184925024291E-2</v>
      </c>
      <c r="DQ21" s="4" cm="1">
        <f t="array" ref="DQ21">BK21*INDEX(prod_est,$H21+$I21-1,MATCH(DQ$14,$BQ$14:$DQ$14,0))</f>
        <v>2.2748184925024291E-2</v>
      </c>
    </row>
    <row r="22" spans="1:121" x14ac:dyDescent="0.25">
      <c r="A22" t="s">
        <v>57</v>
      </c>
      <c r="B22" t="s">
        <v>12</v>
      </c>
      <c r="C22" t="s">
        <v>59</v>
      </c>
      <c r="D22" t="s">
        <v>172</v>
      </c>
      <c r="E22" s="46" t="s">
        <v>37</v>
      </c>
      <c r="F22" s="4">
        <v>0</v>
      </c>
      <c r="G22" s="4">
        <v>0</v>
      </c>
      <c r="H22">
        <f>MATCH(A22,Production_est!$A$4:$A$339,0)</f>
        <v>321</v>
      </c>
      <c r="I22">
        <f>IFERROR(MATCH(E22,Production_est!$D$4:$D$339,0),"-")</f>
        <v>3</v>
      </c>
      <c r="J22" s="4" cm="1">
        <f t="array" ref="J22">IFERROR(INDEX(Production_est!$E$4:$E$339,I22+H22-1),"-")</f>
        <v>1316.3793103448199</v>
      </c>
      <c r="K22" s="33">
        <f t="shared" si="3"/>
        <v>0</v>
      </c>
      <c r="L22" s="33">
        <f t="shared" si="4"/>
        <v>0</v>
      </c>
      <c r="M22" s="33">
        <f t="shared" si="4"/>
        <v>0</v>
      </c>
      <c r="N22" s="33">
        <f t="shared" si="4"/>
        <v>0</v>
      </c>
      <c r="O22" s="33">
        <f t="shared" si="4"/>
        <v>0</v>
      </c>
      <c r="P22" s="33">
        <f t="shared" si="4"/>
        <v>0</v>
      </c>
      <c r="Q22" s="33">
        <f t="shared" si="4"/>
        <v>0</v>
      </c>
      <c r="R22" s="33">
        <f t="shared" si="4"/>
        <v>0</v>
      </c>
      <c r="S22" s="33">
        <f t="shared" si="4"/>
        <v>0</v>
      </c>
      <c r="T22" s="33">
        <f t="shared" si="4"/>
        <v>0</v>
      </c>
      <c r="U22" s="33">
        <f t="shared" si="4"/>
        <v>0</v>
      </c>
      <c r="V22" s="33">
        <f t="shared" si="4"/>
        <v>0</v>
      </c>
      <c r="W22" s="33">
        <f t="shared" si="4"/>
        <v>0</v>
      </c>
      <c r="X22" s="33">
        <f t="shared" si="4"/>
        <v>0</v>
      </c>
      <c r="Y22" s="33">
        <f t="shared" si="4"/>
        <v>0</v>
      </c>
      <c r="Z22" s="33">
        <f t="shared" si="4"/>
        <v>0</v>
      </c>
      <c r="AA22" s="33">
        <f t="shared" si="4"/>
        <v>0</v>
      </c>
      <c r="AB22" s="33">
        <f t="shared" si="4"/>
        <v>0</v>
      </c>
      <c r="AC22" s="33">
        <f t="shared" si="4"/>
        <v>0</v>
      </c>
      <c r="AD22" s="33">
        <f t="shared" si="4"/>
        <v>0</v>
      </c>
      <c r="AE22" s="33">
        <f t="shared" si="4"/>
        <v>0</v>
      </c>
      <c r="AF22" s="33">
        <f t="shared" si="4"/>
        <v>0</v>
      </c>
      <c r="AG22" s="33">
        <f t="shared" si="4"/>
        <v>0</v>
      </c>
      <c r="AH22" s="33">
        <f t="shared" si="4"/>
        <v>0</v>
      </c>
      <c r="AI22" s="33">
        <f t="shared" si="4"/>
        <v>0</v>
      </c>
      <c r="AJ22" s="33">
        <f t="shared" si="4"/>
        <v>0</v>
      </c>
      <c r="AK22" s="33">
        <f t="shared" si="4"/>
        <v>0</v>
      </c>
      <c r="AL22" s="33">
        <f t="shared" si="4"/>
        <v>0</v>
      </c>
      <c r="AM22" s="33">
        <f t="shared" si="4"/>
        <v>0</v>
      </c>
      <c r="AN22" s="33">
        <f t="shared" si="4"/>
        <v>0</v>
      </c>
      <c r="AO22" s="33">
        <f t="shared" si="4"/>
        <v>0</v>
      </c>
      <c r="AP22" s="33">
        <f t="shared" si="4"/>
        <v>0</v>
      </c>
      <c r="AQ22" s="33">
        <f t="shared" ref="AQ22:BK22" si="16">AP22*(1-$G$4)</f>
        <v>0</v>
      </c>
      <c r="AR22" s="33">
        <f t="shared" si="16"/>
        <v>0</v>
      </c>
      <c r="AS22" s="33">
        <f t="shared" si="16"/>
        <v>0</v>
      </c>
      <c r="AT22" s="33">
        <f t="shared" si="16"/>
        <v>0</v>
      </c>
      <c r="AU22" s="33">
        <f t="shared" si="16"/>
        <v>0</v>
      </c>
      <c r="AV22" s="33">
        <f t="shared" si="16"/>
        <v>0</v>
      </c>
      <c r="AW22" s="33">
        <f t="shared" si="16"/>
        <v>0</v>
      </c>
      <c r="AX22" s="33">
        <f t="shared" si="16"/>
        <v>0</v>
      </c>
      <c r="AY22" s="33">
        <f t="shared" si="16"/>
        <v>0</v>
      </c>
      <c r="AZ22" s="33">
        <f t="shared" si="16"/>
        <v>0</v>
      </c>
      <c r="BA22" s="33">
        <f t="shared" si="16"/>
        <v>0</v>
      </c>
      <c r="BB22" s="33">
        <f t="shared" si="16"/>
        <v>0</v>
      </c>
      <c r="BC22" s="33">
        <f t="shared" si="16"/>
        <v>0</v>
      </c>
      <c r="BD22" s="33">
        <f t="shared" si="16"/>
        <v>0</v>
      </c>
      <c r="BE22" s="33">
        <f t="shared" si="16"/>
        <v>0</v>
      </c>
      <c r="BF22" s="33">
        <f t="shared" si="16"/>
        <v>0</v>
      </c>
      <c r="BG22" s="33">
        <f t="shared" si="16"/>
        <v>0</v>
      </c>
      <c r="BH22" s="33">
        <f t="shared" si="16"/>
        <v>0</v>
      </c>
      <c r="BI22" s="33">
        <f t="shared" si="16"/>
        <v>0</v>
      </c>
      <c r="BJ22" s="33">
        <f t="shared" si="16"/>
        <v>0</v>
      </c>
      <c r="BK22" s="33">
        <f t="shared" si="16"/>
        <v>0</v>
      </c>
      <c r="BL22" t="str">
        <f t="shared" si="6"/>
        <v>21_VN</v>
      </c>
      <c r="BM22" t="str">
        <f t="shared" si="7"/>
        <v>d_nonenergy_7_2_avi_gasoline</v>
      </c>
      <c r="BP22" s="4">
        <f t="shared" si="8"/>
        <v>0</v>
      </c>
      <c r="BQ22" s="4">
        <f t="shared" si="9"/>
        <v>0</v>
      </c>
      <c r="BR22" s="4" cm="1">
        <f t="array" ref="BR22">L22*INDEX(prod_est,$H22+$I22-1,MATCH(BR$14,$BQ$14:$DQ$14,0))</f>
        <v>0</v>
      </c>
      <c r="BS22" s="4" cm="1">
        <f t="array" ref="BS22">M22*INDEX(prod_est,$H22+$I22-1,MATCH(BS$14,$BQ$14:$DQ$14,0))</f>
        <v>0</v>
      </c>
      <c r="BT22" s="4" cm="1">
        <f t="array" ref="BT22">N22*INDEX(prod_est,$H22+$I22-1,MATCH(BT$14,$BQ$14:$DQ$14,0))</f>
        <v>0</v>
      </c>
      <c r="BU22" s="4" cm="1">
        <f t="array" ref="BU22">O22*INDEX(prod_est,$H22+$I22-1,MATCH(BU$14,$BQ$14:$DQ$14,0))</f>
        <v>0</v>
      </c>
      <c r="BV22" s="4" cm="1">
        <f t="array" ref="BV22">P22*INDEX(prod_est,$H22+$I22-1,MATCH(BV$14,$BQ$14:$DQ$14,0))</f>
        <v>0</v>
      </c>
      <c r="BW22" s="4" cm="1">
        <f t="array" ref="BW22">Q22*INDEX(prod_est,$H22+$I22-1,MATCH(BW$14,$BQ$14:$DQ$14,0))</f>
        <v>0</v>
      </c>
      <c r="BX22" s="4" cm="1">
        <f t="array" ref="BX22">R22*INDEX(prod_est,$H22+$I22-1,MATCH(BX$14,$BQ$14:$DQ$14,0))</f>
        <v>0</v>
      </c>
      <c r="BY22" s="4" cm="1">
        <f t="array" ref="BY22">S22*INDEX(prod_est,$H22+$I22-1,MATCH(BY$14,$BQ$14:$DQ$14,0))</f>
        <v>0</v>
      </c>
      <c r="BZ22" s="4" cm="1">
        <f t="array" ref="BZ22">T22*INDEX(prod_est,$H22+$I22-1,MATCH(BZ$14,$BQ$14:$DQ$14,0))</f>
        <v>0</v>
      </c>
      <c r="CA22" s="4" cm="1">
        <f t="array" ref="CA22">U22*INDEX(prod_est,$H22+$I22-1,MATCH(CA$14,$BQ$14:$DQ$14,0))</f>
        <v>0</v>
      </c>
      <c r="CB22" s="4" cm="1">
        <f t="array" ref="CB22">V22*INDEX(prod_est,$H22+$I22-1,MATCH(CB$14,$BQ$14:$DQ$14,0))</f>
        <v>0</v>
      </c>
      <c r="CC22" s="4" cm="1">
        <f t="array" ref="CC22">W22*INDEX(prod_est,$H22+$I22-1,MATCH(CC$14,$BQ$14:$DQ$14,0))</f>
        <v>0</v>
      </c>
      <c r="CD22" s="4" cm="1">
        <f t="array" ref="CD22">X22*INDEX(prod_est,$H22+$I22-1,MATCH(CD$14,$BQ$14:$DQ$14,0))</f>
        <v>0</v>
      </c>
      <c r="CE22" s="4" cm="1">
        <f t="array" ref="CE22">Y22*INDEX(prod_est,$H22+$I22-1,MATCH(CE$14,$BQ$14:$DQ$14,0))</f>
        <v>0</v>
      </c>
      <c r="CF22" s="4" cm="1">
        <f t="array" ref="CF22">Z22*INDEX(prod_est,$H22+$I22-1,MATCH(CF$14,$BQ$14:$DQ$14,0))</f>
        <v>0</v>
      </c>
      <c r="CG22" s="4" cm="1">
        <f t="array" ref="CG22">AA22*INDEX(prod_est,$H22+$I22-1,MATCH(CG$14,$BQ$14:$DQ$14,0))</f>
        <v>0</v>
      </c>
      <c r="CH22" s="4" cm="1">
        <f t="array" ref="CH22">AB22*INDEX(prod_est,$H22+$I22-1,MATCH(CH$14,$BQ$14:$DQ$14,0))</f>
        <v>0</v>
      </c>
      <c r="CI22" s="4" cm="1">
        <f t="array" ref="CI22">AC22*INDEX(prod_est,$H22+$I22-1,MATCH(CI$14,$BQ$14:$DQ$14,0))</f>
        <v>0</v>
      </c>
      <c r="CJ22" s="4" cm="1">
        <f t="array" ref="CJ22">AD22*INDEX(prod_est,$H22+$I22-1,MATCH(CJ$14,$BQ$14:$DQ$14,0))</f>
        <v>0</v>
      </c>
      <c r="CK22" s="4" cm="1">
        <f t="array" ref="CK22">AE22*INDEX(prod_est,$H22+$I22-1,MATCH(CK$14,$BQ$14:$DQ$14,0))</f>
        <v>0</v>
      </c>
      <c r="CL22" s="4" cm="1">
        <f t="array" ref="CL22">AF22*INDEX(prod_est,$H22+$I22-1,MATCH(CL$14,$BQ$14:$DQ$14,0))</f>
        <v>0</v>
      </c>
      <c r="CM22" s="4" cm="1">
        <f t="array" ref="CM22">AG22*INDEX(prod_est,$H22+$I22-1,MATCH(CM$14,$BQ$14:$DQ$14,0))</f>
        <v>0</v>
      </c>
      <c r="CN22" s="4" cm="1">
        <f t="array" ref="CN22">AH22*INDEX(prod_est,$H22+$I22-1,MATCH(CN$14,$BQ$14:$DQ$14,0))</f>
        <v>0</v>
      </c>
      <c r="CO22" s="4" cm="1">
        <f t="array" ref="CO22">AI22*INDEX(prod_est,$H22+$I22-1,MATCH(CO$14,$BQ$14:$DQ$14,0))</f>
        <v>0</v>
      </c>
      <c r="CP22" s="4" cm="1">
        <f t="array" ref="CP22">AJ22*INDEX(prod_est,$H22+$I22-1,MATCH(CP$14,$BQ$14:$DQ$14,0))</f>
        <v>0</v>
      </c>
      <c r="CQ22" s="4" cm="1">
        <f t="array" ref="CQ22">AK22*INDEX(prod_est,$H22+$I22-1,MATCH(CQ$14,$BQ$14:$DQ$14,0))</f>
        <v>0</v>
      </c>
      <c r="CR22" s="4" cm="1">
        <f t="array" ref="CR22">AL22*INDEX(prod_est,$H22+$I22-1,MATCH(CR$14,$BQ$14:$DQ$14,0))</f>
        <v>0</v>
      </c>
      <c r="CS22" s="4" cm="1">
        <f t="array" ref="CS22">AM22*INDEX(prod_est,$H22+$I22-1,MATCH(CS$14,$BQ$14:$DQ$14,0))</f>
        <v>0</v>
      </c>
      <c r="CT22" s="4" cm="1">
        <f t="array" ref="CT22">AN22*INDEX(prod_est,$H22+$I22-1,MATCH(CT$14,$BQ$14:$DQ$14,0))</f>
        <v>0</v>
      </c>
      <c r="CU22" s="4" cm="1">
        <f t="array" ref="CU22">AO22*INDEX(prod_est,$H22+$I22-1,MATCH(CU$14,$BQ$14:$DQ$14,0))</f>
        <v>0</v>
      </c>
      <c r="CV22" s="4" cm="1">
        <f t="array" ref="CV22">AP22*INDEX(prod_est,$H22+$I22-1,MATCH(CV$14,$BQ$14:$DQ$14,0))</f>
        <v>0</v>
      </c>
      <c r="CW22" s="4" cm="1">
        <f t="array" ref="CW22">AQ22*INDEX(prod_est,$H22+$I22-1,MATCH(CW$14,$BQ$14:$DQ$14,0))</f>
        <v>0</v>
      </c>
      <c r="CX22" s="4" cm="1">
        <f t="array" ref="CX22">AR22*INDEX(prod_est,$H22+$I22-1,MATCH(CX$14,$BQ$14:$DQ$14,0))</f>
        <v>0</v>
      </c>
      <c r="CY22" s="4" cm="1">
        <f t="array" ref="CY22">AS22*INDEX(prod_est,$H22+$I22-1,MATCH(CY$14,$BQ$14:$DQ$14,0))</f>
        <v>0</v>
      </c>
      <c r="CZ22" s="4" cm="1">
        <f t="array" ref="CZ22">AT22*INDEX(prod_est,$H22+$I22-1,MATCH(CZ$14,$BQ$14:$DQ$14,0))</f>
        <v>0</v>
      </c>
      <c r="DA22" s="4" cm="1">
        <f t="array" ref="DA22">AU22*INDEX(prod_est,$H22+$I22-1,MATCH(DA$14,$BQ$14:$DQ$14,0))</f>
        <v>0</v>
      </c>
      <c r="DB22" s="4" cm="1">
        <f t="array" ref="DB22">AV22*INDEX(prod_est,$H22+$I22-1,MATCH(DB$14,$BQ$14:$DQ$14,0))</f>
        <v>0</v>
      </c>
      <c r="DC22" s="4" cm="1">
        <f t="array" ref="DC22">AW22*INDEX(prod_est,$H22+$I22-1,MATCH(DC$14,$BQ$14:$DQ$14,0))</f>
        <v>0</v>
      </c>
      <c r="DD22" s="4" cm="1">
        <f t="array" ref="DD22">AX22*INDEX(prod_est,$H22+$I22-1,MATCH(DD$14,$BQ$14:$DQ$14,0))</f>
        <v>0</v>
      </c>
      <c r="DE22" s="4" cm="1">
        <f t="array" ref="DE22">AY22*INDEX(prod_est,$H22+$I22-1,MATCH(DE$14,$BQ$14:$DQ$14,0))</f>
        <v>0</v>
      </c>
      <c r="DF22" s="4" cm="1">
        <f t="array" ref="DF22">AZ22*INDEX(prod_est,$H22+$I22-1,MATCH(DF$14,$BQ$14:$DQ$14,0))</f>
        <v>0</v>
      </c>
      <c r="DG22" s="4" cm="1">
        <f t="array" ref="DG22">BA22*INDEX(prod_est,$H22+$I22-1,MATCH(DG$14,$BQ$14:$DQ$14,0))</f>
        <v>0</v>
      </c>
      <c r="DH22" s="4" cm="1">
        <f t="array" ref="DH22">BB22*INDEX(prod_est,$H22+$I22-1,MATCH(DH$14,$BQ$14:$DQ$14,0))</f>
        <v>0</v>
      </c>
      <c r="DI22" s="4" cm="1">
        <f t="array" ref="DI22">BC22*INDEX(prod_est,$H22+$I22-1,MATCH(DI$14,$BQ$14:$DQ$14,0))</f>
        <v>0</v>
      </c>
      <c r="DJ22" s="4" cm="1">
        <f t="array" ref="DJ22">BD22*INDEX(prod_est,$H22+$I22-1,MATCH(DJ$14,$BQ$14:$DQ$14,0))</f>
        <v>0</v>
      </c>
      <c r="DK22" s="4" cm="1">
        <f t="array" ref="DK22">BE22*INDEX(prod_est,$H22+$I22-1,MATCH(DK$14,$BQ$14:$DQ$14,0))</f>
        <v>0</v>
      </c>
      <c r="DL22" s="4" cm="1">
        <f t="array" ref="DL22">BF22*INDEX(prod_est,$H22+$I22-1,MATCH(DL$14,$BQ$14:$DQ$14,0))</f>
        <v>0</v>
      </c>
      <c r="DM22" s="4" cm="1">
        <f t="array" ref="DM22">BG22*INDEX(prod_est,$H22+$I22-1,MATCH(DM$14,$BQ$14:$DQ$14,0))</f>
        <v>0</v>
      </c>
      <c r="DN22" s="4" cm="1">
        <f t="array" ref="DN22">BH22*INDEX(prod_est,$H22+$I22-1,MATCH(DN$14,$BQ$14:$DQ$14,0))</f>
        <v>0</v>
      </c>
      <c r="DO22" s="4" cm="1">
        <f t="array" ref="DO22">BI22*INDEX(prod_est,$H22+$I22-1,MATCH(DO$14,$BQ$14:$DQ$14,0))</f>
        <v>0</v>
      </c>
      <c r="DP22" s="4" cm="1">
        <f t="array" ref="DP22">BJ22*INDEX(prod_est,$H22+$I22-1,MATCH(DP$14,$BQ$14:$DQ$14,0))</f>
        <v>0</v>
      </c>
      <c r="DQ22" s="4" cm="1">
        <f t="array" ref="DQ22">BK22*INDEX(prod_est,$H22+$I22-1,MATCH(DQ$14,$BQ$14:$DQ$14,0))</f>
        <v>0</v>
      </c>
    </row>
    <row r="23" spans="1:121" x14ac:dyDescent="0.25">
      <c r="A23" t="s">
        <v>57</v>
      </c>
      <c r="B23" t="s">
        <v>13</v>
      </c>
      <c r="C23" t="s">
        <v>13</v>
      </c>
      <c r="D23" t="s">
        <v>172</v>
      </c>
      <c r="E23" s="46" t="s">
        <v>37</v>
      </c>
      <c r="F23" s="4">
        <v>0</v>
      </c>
      <c r="G23" s="4">
        <v>0</v>
      </c>
      <c r="H23">
        <f>MATCH(A23,Production_est!$A$4:$A$339,0)</f>
        <v>321</v>
      </c>
      <c r="I23">
        <f>IFERROR(MATCH(E23,Production_est!$D$4:$D$339,0),"-")</f>
        <v>3</v>
      </c>
      <c r="J23" s="4" cm="1">
        <f t="array" ref="J23">IFERROR(INDEX(Production_est!$E$4:$E$339,I23+H23-1),"-")</f>
        <v>1316.3793103448199</v>
      </c>
      <c r="K23" s="33">
        <f t="shared" si="3"/>
        <v>0</v>
      </c>
      <c r="L23" s="33">
        <f t="shared" ref="L23:AP30" si="17">K23*(1-$G$4)</f>
        <v>0</v>
      </c>
      <c r="M23" s="33">
        <f t="shared" si="17"/>
        <v>0</v>
      </c>
      <c r="N23" s="33">
        <f t="shared" si="17"/>
        <v>0</v>
      </c>
      <c r="O23" s="33">
        <f t="shared" si="17"/>
        <v>0</v>
      </c>
      <c r="P23" s="33">
        <f t="shared" si="17"/>
        <v>0</v>
      </c>
      <c r="Q23" s="33">
        <f t="shared" si="17"/>
        <v>0</v>
      </c>
      <c r="R23" s="33">
        <f t="shared" si="17"/>
        <v>0</v>
      </c>
      <c r="S23" s="33">
        <f t="shared" si="17"/>
        <v>0</v>
      </c>
      <c r="T23" s="33">
        <f t="shared" si="17"/>
        <v>0</v>
      </c>
      <c r="U23" s="33">
        <f t="shared" si="17"/>
        <v>0</v>
      </c>
      <c r="V23" s="33">
        <f t="shared" si="17"/>
        <v>0</v>
      </c>
      <c r="W23" s="33">
        <f t="shared" si="17"/>
        <v>0</v>
      </c>
      <c r="X23" s="33">
        <f t="shared" si="17"/>
        <v>0</v>
      </c>
      <c r="Y23" s="33">
        <f t="shared" si="17"/>
        <v>0</v>
      </c>
      <c r="Z23" s="33">
        <f t="shared" si="17"/>
        <v>0</v>
      </c>
      <c r="AA23" s="33">
        <f t="shared" si="17"/>
        <v>0</v>
      </c>
      <c r="AB23" s="33">
        <f t="shared" si="17"/>
        <v>0</v>
      </c>
      <c r="AC23" s="33">
        <f t="shared" si="17"/>
        <v>0</v>
      </c>
      <c r="AD23" s="33">
        <f t="shared" si="17"/>
        <v>0</v>
      </c>
      <c r="AE23" s="33">
        <f t="shared" si="17"/>
        <v>0</v>
      </c>
      <c r="AF23" s="33">
        <f t="shared" si="17"/>
        <v>0</v>
      </c>
      <c r="AG23" s="33">
        <f t="shared" si="17"/>
        <v>0</v>
      </c>
      <c r="AH23" s="33">
        <f t="shared" si="17"/>
        <v>0</v>
      </c>
      <c r="AI23" s="33">
        <f t="shared" si="17"/>
        <v>0</v>
      </c>
      <c r="AJ23" s="33">
        <f t="shared" si="17"/>
        <v>0</v>
      </c>
      <c r="AK23" s="33">
        <f t="shared" si="17"/>
        <v>0</v>
      </c>
      <c r="AL23" s="33">
        <f t="shared" si="17"/>
        <v>0</v>
      </c>
      <c r="AM23" s="33">
        <f t="shared" si="17"/>
        <v>0</v>
      </c>
      <c r="AN23" s="33">
        <f t="shared" si="17"/>
        <v>0</v>
      </c>
      <c r="AO23" s="33">
        <f t="shared" si="17"/>
        <v>0</v>
      </c>
      <c r="AP23" s="33">
        <f t="shared" si="17"/>
        <v>0</v>
      </c>
      <c r="AQ23" s="33">
        <f t="shared" ref="AQ23:BK23" si="18">AP23*(1-$G$4)</f>
        <v>0</v>
      </c>
      <c r="AR23" s="33">
        <f t="shared" si="18"/>
        <v>0</v>
      </c>
      <c r="AS23" s="33">
        <f t="shared" si="18"/>
        <v>0</v>
      </c>
      <c r="AT23" s="33">
        <f t="shared" si="18"/>
        <v>0</v>
      </c>
      <c r="AU23" s="33">
        <f t="shared" si="18"/>
        <v>0</v>
      </c>
      <c r="AV23" s="33">
        <f t="shared" si="18"/>
        <v>0</v>
      </c>
      <c r="AW23" s="33">
        <f t="shared" si="18"/>
        <v>0</v>
      </c>
      <c r="AX23" s="33">
        <f t="shared" si="18"/>
        <v>0</v>
      </c>
      <c r="AY23" s="33">
        <f t="shared" si="18"/>
        <v>0</v>
      </c>
      <c r="AZ23" s="33">
        <f t="shared" si="18"/>
        <v>0</v>
      </c>
      <c r="BA23" s="33">
        <f t="shared" si="18"/>
        <v>0</v>
      </c>
      <c r="BB23" s="33">
        <f t="shared" si="18"/>
        <v>0</v>
      </c>
      <c r="BC23" s="33">
        <f t="shared" si="18"/>
        <v>0</v>
      </c>
      <c r="BD23" s="33">
        <f t="shared" si="18"/>
        <v>0</v>
      </c>
      <c r="BE23" s="33">
        <f t="shared" si="18"/>
        <v>0</v>
      </c>
      <c r="BF23" s="33">
        <f t="shared" si="18"/>
        <v>0</v>
      </c>
      <c r="BG23" s="33">
        <f t="shared" si="18"/>
        <v>0</v>
      </c>
      <c r="BH23" s="33">
        <f t="shared" si="18"/>
        <v>0</v>
      </c>
      <c r="BI23" s="33">
        <f t="shared" si="18"/>
        <v>0</v>
      </c>
      <c r="BJ23" s="33">
        <f t="shared" si="18"/>
        <v>0</v>
      </c>
      <c r="BK23" s="33">
        <f t="shared" si="18"/>
        <v>0</v>
      </c>
      <c r="BL23" t="str">
        <f t="shared" si="6"/>
        <v>21_VN</v>
      </c>
      <c r="BM23" t="str">
        <f t="shared" si="7"/>
        <v>d_nonenergy_7_3_naphtha</v>
      </c>
      <c r="BP23" s="4">
        <f t="shared" si="8"/>
        <v>0</v>
      </c>
      <c r="BQ23" s="4">
        <f t="shared" si="9"/>
        <v>0</v>
      </c>
      <c r="BR23" s="4" cm="1">
        <f t="array" ref="BR23">L23*INDEX(prod_est,$H23+$I23-1,MATCH(BR$14,$BQ$14:$DQ$14,0))</f>
        <v>0</v>
      </c>
      <c r="BS23" s="4" cm="1">
        <f t="array" ref="BS23">M23*INDEX(prod_est,$H23+$I23-1,MATCH(BS$14,$BQ$14:$DQ$14,0))</f>
        <v>0</v>
      </c>
      <c r="BT23" s="4" cm="1">
        <f t="array" ref="BT23">N23*INDEX(prod_est,$H23+$I23-1,MATCH(BT$14,$BQ$14:$DQ$14,0))</f>
        <v>0</v>
      </c>
      <c r="BU23" s="4" cm="1">
        <f t="array" ref="BU23">O23*INDEX(prod_est,$H23+$I23-1,MATCH(BU$14,$BQ$14:$DQ$14,0))</f>
        <v>0</v>
      </c>
      <c r="BV23" s="4" cm="1">
        <f t="array" ref="BV23">P23*INDEX(prod_est,$H23+$I23-1,MATCH(BV$14,$BQ$14:$DQ$14,0))</f>
        <v>0</v>
      </c>
      <c r="BW23" s="4" cm="1">
        <f t="array" ref="BW23">Q23*INDEX(prod_est,$H23+$I23-1,MATCH(BW$14,$BQ$14:$DQ$14,0))</f>
        <v>0</v>
      </c>
      <c r="BX23" s="4" cm="1">
        <f t="array" ref="BX23">R23*INDEX(prod_est,$H23+$I23-1,MATCH(BX$14,$BQ$14:$DQ$14,0))</f>
        <v>0</v>
      </c>
      <c r="BY23" s="4" cm="1">
        <f t="array" ref="BY23">S23*INDEX(prod_est,$H23+$I23-1,MATCH(BY$14,$BQ$14:$DQ$14,0))</f>
        <v>0</v>
      </c>
      <c r="BZ23" s="4" cm="1">
        <f t="array" ref="BZ23">T23*INDEX(prod_est,$H23+$I23-1,MATCH(BZ$14,$BQ$14:$DQ$14,0))</f>
        <v>0</v>
      </c>
      <c r="CA23" s="4" cm="1">
        <f t="array" ref="CA23">U23*INDEX(prod_est,$H23+$I23-1,MATCH(CA$14,$BQ$14:$DQ$14,0))</f>
        <v>0</v>
      </c>
      <c r="CB23" s="4" cm="1">
        <f t="array" ref="CB23">V23*INDEX(prod_est,$H23+$I23-1,MATCH(CB$14,$BQ$14:$DQ$14,0))</f>
        <v>0</v>
      </c>
      <c r="CC23" s="4" cm="1">
        <f t="array" ref="CC23">W23*INDEX(prod_est,$H23+$I23-1,MATCH(CC$14,$BQ$14:$DQ$14,0))</f>
        <v>0</v>
      </c>
      <c r="CD23" s="4" cm="1">
        <f t="array" ref="CD23">X23*INDEX(prod_est,$H23+$I23-1,MATCH(CD$14,$BQ$14:$DQ$14,0))</f>
        <v>0</v>
      </c>
      <c r="CE23" s="4" cm="1">
        <f t="array" ref="CE23">Y23*INDEX(prod_est,$H23+$I23-1,MATCH(CE$14,$BQ$14:$DQ$14,0))</f>
        <v>0</v>
      </c>
      <c r="CF23" s="4" cm="1">
        <f t="array" ref="CF23">Z23*INDEX(prod_est,$H23+$I23-1,MATCH(CF$14,$BQ$14:$DQ$14,0))</f>
        <v>0</v>
      </c>
      <c r="CG23" s="4" cm="1">
        <f t="array" ref="CG23">AA23*INDEX(prod_est,$H23+$I23-1,MATCH(CG$14,$BQ$14:$DQ$14,0))</f>
        <v>0</v>
      </c>
      <c r="CH23" s="4" cm="1">
        <f t="array" ref="CH23">AB23*INDEX(prod_est,$H23+$I23-1,MATCH(CH$14,$BQ$14:$DQ$14,0))</f>
        <v>0</v>
      </c>
      <c r="CI23" s="4" cm="1">
        <f t="array" ref="CI23">AC23*INDEX(prod_est,$H23+$I23-1,MATCH(CI$14,$BQ$14:$DQ$14,0))</f>
        <v>0</v>
      </c>
      <c r="CJ23" s="4" cm="1">
        <f t="array" ref="CJ23">AD23*INDEX(prod_est,$H23+$I23-1,MATCH(CJ$14,$BQ$14:$DQ$14,0))</f>
        <v>0</v>
      </c>
      <c r="CK23" s="4" cm="1">
        <f t="array" ref="CK23">AE23*INDEX(prod_est,$H23+$I23-1,MATCH(CK$14,$BQ$14:$DQ$14,0))</f>
        <v>0</v>
      </c>
      <c r="CL23" s="4" cm="1">
        <f t="array" ref="CL23">AF23*INDEX(prod_est,$H23+$I23-1,MATCH(CL$14,$BQ$14:$DQ$14,0))</f>
        <v>0</v>
      </c>
      <c r="CM23" s="4" cm="1">
        <f t="array" ref="CM23">AG23*INDEX(prod_est,$H23+$I23-1,MATCH(CM$14,$BQ$14:$DQ$14,0))</f>
        <v>0</v>
      </c>
      <c r="CN23" s="4" cm="1">
        <f t="array" ref="CN23">AH23*INDEX(prod_est,$H23+$I23-1,MATCH(CN$14,$BQ$14:$DQ$14,0))</f>
        <v>0</v>
      </c>
      <c r="CO23" s="4" cm="1">
        <f t="array" ref="CO23">AI23*INDEX(prod_est,$H23+$I23-1,MATCH(CO$14,$BQ$14:$DQ$14,0))</f>
        <v>0</v>
      </c>
      <c r="CP23" s="4" cm="1">
        <f t="array" ref="CP23">AJ23*INDEX(prod_est,$H23+$I23-1,MATCH(CP$14,$BQ$14:$DQ$14,0))</f>
        <v>0</v>
      </c>
      <c r="CQ23" s="4" cm="1">
        <f t="array" ref="CQ23">AK23*INDEX(prod_est,$H23+$I23-1,MATCH(CQ$14,$BQ$14:$DQ$14,0))</f>
        <v>0</v>
      </c>
      <c r="CR23" s="4" cm="1">
        <f t="array" ref="CR23">AL23*INDEX(prod_est,$H23+$I23-1,MATCH(CR$14,$BQ$14:$DQ$14,0))</f>
        <v>0</v>
      </c>
      <c r="CS23" s="4" cm="1">
        <f t="array" ref="CS23">AM23*INDEX(prod_est,$H23+$I23-1,MATCH(CS$14,$BQ$14:$DQ$14,0))</f>
        <v>0</v>
      </c>
      <c r="CT23" s="4" cm="1">
        <f t="array" ref="CT23">AN23*INDEX(prod_est,$H23+$I23-1,MATCH(CT$14,$BQ$14:$DQ$14,0))</f>
        <v>0</v>
      </c>
      <c r="CU23" s="4" cm="1">
        <f t="array" ref="CU23">AO23*INDEX(prod_est,$H23+$I23-1,MATCH(CU$14,$BQ$14:$DQ$14,0))</f>
        <v>0</v>
      </c>
      <c r="CV23" s="4" cm="1">
        <f t="array" ref="CV23">AP23*INDEX(prod_est,$H23+$I23-1,MATCH(CV$14,$BQ$14:$DQ$14,0))</f>
        <v>0</v>
      </c>
      <c r="CW23" s="4" cm="1">
        <f t="array" ref="CW23">AQ23*INDEX(prod_est,$H23+$I23-1,MATCH(CW$14,$BQ$14:$DQ$14,0))</f>
        <v>0</v>
      </c>
      <c r="CX23" s="4" cm="1">
        <f t="array" ref="CX23">AR23*INDEX(prod_est,$H23+$I23-1,MATCH(CX$14,$BQ$14:$DQ$14,0))</f>
        <v>0</v>
      </c>
      <c r="CY23" s="4" cm="1">
        <f t="array" ref="CY23">AS23*INDEX(prod_est,$H23+$I23-1,MATCH(CY$14,$BQ$14:$DQ$14,0))</f>
        <v>0</v>
      </c>
      <c r="CZ23" s="4" cm="1">
        <f t="array" ref="CZ23">AT23*INDEX(prod_est,$H23+$I23-1,MATCH(CZ$14,$BQ$14:$DQ$14,0))</f>
        <v>0</v>
      </c>
      <c r="DA23" s="4" cm="1">
        <f t="array" ref="DA23">AU23*INDEX(prod_est,$H23+$I23-1,MATCH(DA$14,$BQ$14:$DQ$14,0))</f>
        <v>0</v>
      </c>
      <c r="DB23" s="4" cm="1">
        <f t="array" ref="DB23">AV23*INDEX(prod_est,$H23+$I23-1,MATCH(DB$14,$BQ$14:$DQ$14,0))</f>
        <v>0</v>
      </c>
      <c r="DC23" s="4" cm="1">
        <f t="array" ref="DC23">AW23*INDEX(prod_est,$H23+$I23-1,MATCH(DC$14,$BQ$14:$DQ$14,0))</f>
        <v>0</v>
      </c>
      <c r="DD23" s="4" cm="1">
        <f t="array" ref="DD23">AX23*INDEX(prod_est,$H23+$I23-1,MATCH(DD$14,$BQ$14:$DQ$14,0))</f>
        <v>0</v>
      </c>
      <c r="DE23" s="4" cm="1">
        <f t="array" ref="DE23">AY23*INDEX(prod_est,$H23+$I23-1,MATCH(DE$14,$BQ$14:$DQ$14,0))</f>
        <v>0</v>
      </c>
      <c r="DF23" s="4" cm="1">
        <f t="array" ref="DF23">AZ23*INDEX(prod_est,$H23+$I23-1,MATCH(DF$14,$BQ$14:$DQ$14,0))</f>
        <v>0</v>
      </c>
      <c r="DG23" s="4" cm="1">
        <f t="array" ref="DG23">BA23*INDEX(prod_est,$H23+$I23-1,MATCH(DG$14,$BQ$14:$DQ$14,0))</f>
        <v>0</v>
      </c>
      <c r="DH23" s="4" cm="1">
        <f t="array" ref="DH23">BB23*INDEX(prod_est,$H23+$I23-1,MATCH(DH$14,$BQ$14:$DQ$14,0))</f>
        <v>0</v>
      </c>
      <c r="DI23" s="4" cm="1">
        <f t="array" ref="DI23">BC23*INDEX(prod_est,$H23+$I23-1,MATCH(DI$14,$BQ$14:$DQ$14,0))</f>
        <v>0</v>
      </c>
      <c r="DJ23" s="4" cm="1">
        <f t="array" ref="DJ23">BD23*INDEX(prod_est,$H23+$I23-1,MATCH(DJ$14,$BQ$14:$DQ$14,0))</f>
        <v>0</v>
      </c>
      <c r="DK23" s="4" cm="1">
        <f t="array" ref="DK23">BE23*INDEX(prod_est,$H23+$I23-1,MATCH(DK$14,$BQ$14:$DQ$14,0))</f>
        <v>0</v>
      </c>
      <c r="DL23" s="4" cm="1">
        <f t="array" ref="DL23">BF23*INDEX(prod_est,$H23+$I23-1,MATCH(DL$14,$BQ$14:$DQ$14,0))</f>
        <v>0</v>
      </c>
      <c r="DM23" s="4" cm="1">
        <f t="array" ref="DM23">BG23*INDEX(prod_est,$H23+$I23-1,MATCH(DM$14,$BQ$14:$DQ$14,0))</f>
        <v>0</v>
      </c>
      <c r="DN23" s="4" cm="1">
        <f t="array" ref="DN23">BH23*INDEX(prod_est,$H23+$I23-1,MATCH(DN$14,$BQ$14:$DQ$14,0))</f>
        <v>0</v>
      </c>
      <c r="DO23" s="4" cm="1">
        <f t="array" ref="DO23">BI23*INDEX(prod_est,$H23+$I23-1,MATCH(DO$14,$BQ$14:$DQ$14,0))</f>
        <v>0</v>
      </c>
      <c r="DP23" s="4" cm="1">
        <f t="array" ref="DP23">BJ23*INDEX(prod_est,$H23+$I23-1,MATCH(DP$14,$BQ$14:$DQ$14,0))</f>
        <v>0</v>
      </c>
      <c r="DQ23" s="4" cm="1">
        <f t="array" ref="DQ23">BK23*INDEX(prod_est,$H23+$I23-1,MATCH(DQ$14,$BQ$14:$DQ$14,0))</f>
        <v>0</v>
      </c>
    </row>
    <row r="24" spans="1:121" x14ac:dyDescent="0.25">
      <c r="A24" t="s">
        <v>57</v>
      </c>
      <c r="B24" t="s">
        <v>14</v>
      </c>
      <c r="C24" t="s">
        <v>14</v>
      </c>
      <c r="D24" t="s">
        <v>172</v>
      </c>
      <c r="E24" s="46" t="s">
        <v>37</v>
      </c>
      <c r="F24" s="4">
        <v>0</v>
      </c>
      <c r="G24" s="4">
        <v>0</v>
      </c>
      <c r="H24">
        <f>MATCH(A24,Production_est!$A$4:$A$339,0)</f>
        <v>321</v>
      </c>
      <c r="I24">
        <f>IFERROR(MATCH(E24,Production_est!$D$4:$D$339,0),"-")</f>
        <v>3</v>
      </c>
      <c r="J24" s="4" cm="1">
        <f t="array" ref="J24">IFERROR(INDEX(Production_est!$E$4:$E$339,I24+H24-1),"-")</f>
        <v>1316.3793103448199</v>
      </c>
      <c r="K24" s="33">
        <f t="shared" si="3"/>
        <v>0</v>
      </c>
      <c r="L24" s="33">
        <f t="shared" si="17"/>
        <v>0</v>
      </c>
      <c r="M24" s="33">
        <f t="shared" si="17"/>
        <v>0</v>
      </c>
      <c r="N24" s="33">
        <f t="shared" si="17"/>
        <v>0</v>
      </c>
      <c r="O24" s="33">
        <f t="shared" si="17"/>
        <v>0</v>
      </c>
      <c r="P24" s="33">
        <f t="shared" si="17"/>
        <v>0</v>
      </c>
      <c r="Q24" s="33">
        <f t="shared" si="17"/>
        <v>0</v>
      </c>
      <c r="R24" s="33">
        <f t="shared" si="17"/>
        <v>0</v>
      </c>
      <c r="S24" s="33">
        <f t="shared" si="17"/>
        <v>0</v>
      </c>
      <c r="T24" s="33">
        <f t="shared" si="17"/>
        <v>0</v>
      </c>
      <c r="U24" s="33">
        <f t="shared" si="17"/>
        <v>0</v>
      </c>
      <c r="V24" s="33">
        <f t="shared" si="17"/>
        <v>0</v>
      </c>
      <c r="W24" s="33">
        <f t="shared" si="17"/>
        <v>0</v>
      </c>
      <c r="X24" s="33">
        <f t="shared" si="17"/>
        <v>0</v>
      </c>
      <c r="Y24" s="33">
        <f t="shared" si="17"/>
        <v>0</v>
      </c>
      <c r="Z24" s="33">
        <f t="shared" si="17"/>
        <v>0</v>
      </c>
      <c r="AA24" s="33">
        <f t="shared" si="17"/>
        <v>0</v>
      </c>
      <c r="AB24" s="33">
        <f t="shared" si="17"/>
        <v>0</v>
      </c>
      <c r="AC24" s="33">
        <f t="shared" si="17"/>
        <v>0</v>
      </c>
      <c r="AD24" s="33">
        <f t="shared" si="17"/>
        <v>0</v>
      </c>
      <c r="AE24" s="33">
        <f t="shared" si="17"/>
        <v>0</v>
      </c>
      <c r="AF24" s="33">
        <f t="shared" si="17"/>
        <v>0</v>
      </c>
      <c r="AG24" s="33">
        <f t="shared" si="17"/>
        <v>0</v>
      </c>
      <c r="AH24" s="33">
        <f t="shared" si="17"/>
        <v>0</v>
      </c>
      <c r="AI24" s="33">
        <f t="shared" si="17"/>
        <v>0</v>
      </c>
      <c r="AJ24" s="33">
        <f t="shared" si="17"/>
        <v>0</v>
      </c>
      <c r="AK24" s="33">
        <f t="shared" si="17"/>
        <v>0</v>
      </c>
      <c r="AL24" s="33">
        <f t="shared" si="17"/>
        <v>0</v>
      </c>
      <c r="AM24" s="33">
        <f t="shared" si="17"/>
        <v>0</v>
      </c>
      <c r="AN24" s="33">
        <f t="shared" si="17"/>
        <v>0</v>
      </c>
      <c r="AO24" s="33">
        <f t="shared" si="17"/>
        <v>0</v>
      </c>
      <c r="AP24" s="33">
        <f t="shared" si="17"/>
        <v>0</v>
      </c>
      <c r="AQ24" s="33">
        <f t="shared" ref="AQ24:BK24" si="19">AP24*(1-$G$4)</f>
        <v>0</v>
      </c>
      <c r="AR24" s="33">
        <f t="shared" si="19"/>
        <v>0</v>
      </c>
      <c r="AS24" s="33">
        <f t="shared" si="19"/>
        <v>0</v>
      </c>
      <c r="AT24" s="33">
        <f t="shared" si="19"/>
        <v>0</v>
      </c>
      <c r="AU24" s="33">
        <f t="shared" si="19"/>
        <v>0</v>
      </c>
      <c r="AV24" s="33">
        <f t="shared" si="19"/>
        <v>0</v>
      </c>
      <c r="AW24" s="33">
        <f t="shared" si="19"/>
        <v>0</v>
      </c>
      <c r="AX24" s="33">
        <f t="shared" si="19"/>
        <v>0</v>
      </c>
      <c r="AY24" s="33">
        <f t="shared" si="19"/>
        <v>0</v>
      </c>
      <c r="AZ24" s="33">
        <f t="shared" si="19"/>
        <v>0</v>
      </c>
      <c r="BA24" s="33">
        <f t="shared" si="19"/>
        <v>0</v>
      </c>
      <c r="BB24" s="33">
        <f t="shared" si="19"/>
        <v>0</v>
      </c>
      <c r="BC24" s="33">
        <f t="shared" si="19"/>
        <v>0</v>
      </c>
      <c r="BD24" s="33">
        <f t="shared" si="19"/>
        <v>0</v>
      </c>
      <c r="BE24" s="33">
        <f t="shared" si="19"/>
        <v>0</v>
      </c>
      <c r="BF24" s="33">
        <f t="shared" si="19"/>
        <v>0</v>
      </c>
      <c r="BG24" s="33">
        <f t="shared" si="19"/>
        <v>0</v>
      </c>
      <c r="BH24" s="33">
        <f t="shared" si="19"/>
        <v>0</v>
      </c>
      <c r="BI24" s="33">
        <f t="shared" si="19"/>
        <v>0</v>
      </c>
      <c r="BJ24" s="33">
        <f t="shared" si="19"/>
        <v>0</v>
      </c>
      <c r="BK24" s="33">
        <f t="shared" si="19"/>
        <v>0</v>
      </c>
      <c r="BL24" t="str">
        <f t="shared" si="6"/>
        <v>21_VN</v>
      </c>
      <c r="BM24" t="str">
        <f t="shared" si="7"/>
        <v>d_nonenergy_7_x_jet_fuel</v>
      </c>
      <c r="BP24" s="4">
        <f t="shared" si="8"/>
        <v>0</v>
      </c>
      <c r="BQ24" s="4">
        <f t="shared" si="9"/>
        <v>0</v>
      </c>
      <c r="BR24" s="4" cm="1">
        <f t="array" ref="BR24">L24*INDEX(prod_est,$H24+$I24-1,MATCH(BR$14,$BQ$14:$DQ$14,0))</f>
        <v>0</v>
      </c>
      <c r="BS24" s="4" cm="1">
        <f t="array" ref="BS24">M24*INDEX(prod_est,$H24+$I24-1,MATCH(BS$14,$BQ$14:$DQ$14,0))</f>
        <v>0</v>
      </c>
      <c r="BT24" s="4" cm="1">
        <f t="array" ref="BT24">N24*INDEX(prod_est,$H24+$I24-1,MATCH(BT$14,$BQ$14:$DQ$14,0))</f>
        <v>0</v>
      </c>
      <c r="BU24" s="4" cm="1">
        <f t="array" ref="BU24">O24*INDEX(prod_est,$H24+$I24-1,MATCH(BU$14,$BQ$14:$DQ$14,0))</f>
        <v>0</v>
      </c>
      <c r="BV24" s="4" cm="1">
        <f t="array" ref="BV24">P24*INDEX(prod_est,$H24+$I24-1,MATCH(BV$14,$BQ$14:$DQ$14,0))</f>
        <v>0</v>
      </c>
      <c r="BW24" s="4" cm="1">
        <f t="array" ref="BW24">Q24*INDEX(prod_est,$H24+$I24-1,MATCH(BW$14,$BQ$14:$DQ$14,0))</f>
        <v>0</v>
      </c>
      <c r="BX24" s="4" cm="1">
        <f t="array" ref="BX24">R24*INDEX(prod_est,$H24+$I24-1,MATCH(BX$14,$BQ$14:$DQ$14,0))</f>
        <v>0</v>
      </c>
      <c r="BY24" s="4" cm="1">
        <f t="array" ref="BY24">S24*INDEX(prod_est,$H24+$I24-1,MATCH(BY$14,$BQ$14:$DQ$14,0))</f>
        <v>0</v>
      </c>
      <c r="BZ24" s="4" cm="1">
        <f t="array" ref="BZ24">T24*INDEX(prod_est,$H24+$I24-1,MATCH(BZ$14,$BQ$14:$DQ$14,0))</f>
        <v>0</v>
      </c>
      <c r="CA24" s="4" cm="1">
        <f t="array" ref="CA24">U24*INDEX(prod_est,$H24+$I24-1,MATCH(CA$14,$BQ$14:$DQ$14,0))</f>
        <v>0</v>
      </c>
      <c r="CB24" s="4" cm="1">
        <f t="array" ref="CB24">V24*INDEX(prod_est,$H24+$I24-1,MATCH(CB$14,$BQ$14:$DQ$14,0))</f>
        <v>0</v>
      </c>
      <c r="CC24" s="4" cm="1">
        <f t="array" ref="CC24">W24*INDEX(prod_est,$H24+$I24-1,MATCH(CC$14,$BQ$14:$DQ$14,0))</f>
        <v>0</v>
      </c>
      <c r="CD24" s="4" cm="1">
        <f t="array" ref="CD24">X24*INDEX(prod_est,$H24+$I24-1,MATCH(CD$14,$BQ$14:$DQ$14,0))</f>
        <v>0</v>
      </c>
      <c r="CE24" s="4" cm="1">
        <f t="array" ref="CE24">Y24*INDEX(prod_est,$H24+$I24-1,MATCH(CE$14,$BQ$14:$DQ$14,0))</f>
        <v>0</v>
      </c>
      <c r="CF24" s="4" cm="1">
        <f t="array" ref="CF24">Z24*INDEX(prod_est,$H24+$I24-1,MATCH(CF$14,$BQ$14:$DQ$14,0))</f>
        <v>0</v>
      </c>
      <c r="CG24" s="4" cm="1">
        <f t="array" ref="CG24">AA24*INDEX(prod_est,$H24+$I24-1,MATCH(CG$14,$BQ$14:$DQ$14,0))</f>
        <v>0</v>
      </c>
      <c r="CH24" s="4" cm="1">
        <f t="array" ref="CH24">AB24*INDEX(prod_est,$H24+$I24-1,MATCH(CH$14,$BQ$14:$DQ$14,0))</f>
        <v>0</v>
      </c>
      <c r="CI24" s="4" cm="1">
        <f t="array" ref="CI24">AC24*INDEX(prod_est,$H24+$I24-1,MATCH(CI$14,$BQ$14:$DQ$14,0))</f>
        <v>0</v>
      </c>
      <c r="CJ24" s="4" cm="1">
        <f t="array" ref="CJ24">AD24*INDEX(prod_est,$H24+$I24-1,MATCH(CJ$14,$BQ$14:$DQ$14,0))</f>
        <v>0</v>
      </c>
      <c r="CK24" s="4" cm="1">
        <f t="array" ref="CK24">AE24*INDEX(prod_est,$H24+$I24-1,MATCH(CK$14,$BQ$14:$DQ$14,0))</f>
        <v>0</v>
      </c>
      <c r="CL24" s="4" cm="1">
        <f t="array" ref="CL24">AF24*INDEX(prod_est,$H24+$I24-1,MATCH(CL$14,$BQ$14:$DQ$14,0))</f>
        <v>0</v>
      </c>
      <c r="CM24" s="4" cm="1">
        <f t="array" ref="CM24">AG24*INDEX(prod_est,$H24+$I24-1,MATCH(CM$14,$BQ$14:$DQ$14,0))</f>
        <v>0</v>
      </c>
      <c r="CN24" s="4" cm="1">
        <f t="array" ref="CN24">AH24*INDEX(prod_est,$H24+$I24-1,MATCH(CN$14,$BQ$14:$DQ$14,0))</f>
        <v>0</v>
      </c>
      <c r="CO24" s="4" cm="1">
        <f t="array" ref="CO24">AI24*INDEX(prod_est,$H24+$I24-1,MATCH(CO$14,$BQ$14:$DQ$14,0))</f>
        <v>0</v>
      </c>
      <c r="CP24" s="4" cm="1">
        <f t="array" ref="CP24">AJ24*INDEX(prod_est,$H24+$I24-1,MATCH(CP$14,$BQ$14:$DQ$14,0))</f>
        <v>0</v>
      </c>
      <c r="CQ24" s="4" cm="1">
        <f t="array" ref="CQ24">AK24*INDEX(prod_est,$H24+$I24-1,MATCH(CQ$14,$BQ$14:$DQ$14,0))</f>
        <v>0</v>
      </c>
      <c r="CR24" s="4" cm="1">
        <f t="array" ref="CR24">AL24*INDEX(prod_est,$H24+$I24-1,MATCH(CR$14,$BQ$14:$DQ$14,0))</f>
        <v>0</v>
      </c>
      <c r="CS24" s="4" cm="1">
        <f t="array" ref="CS24">AM24*INDEX(prod_est,$H24+$I24-1,MATCH(CS$14,$BQ$14:$DQ$14,0))</f>
        <v>0</v>
      </c>
      <c r="CT24" s="4" cm="1">
        <f t="array" ref="CT24">AN24*INDEX(prod_est,$H24+$I24-1,MATCH(CT$14,$BQ$14:$DQ$14,0))</f>
        <v>0</v>
      </c>
      <c r="CU24" s="4" cm="1">
        <f t="array" ref="CU24">AO24*INDEX(prod_est,$H24+$I24-1,MATCH(CU$14,$BQ$14:$DQ$14,0))</f>
        <v>0</v>
      </c>
      <c r="CV24" s="4" cm="1">
        <f t="array" ref="CV24">AP24*INDEX(prod_est,$H24+$I24-1,MATCH(CV$14,$BQ$14:$DQ$14,0))</f>
        <v>0</v>
      </c>
      <c r="CW24" s="4" cm="1">
        <f t="array" ref="CW24">AQ24*INDEX(prod_est,$H24+$I24-1,MATCH(CW$14,$BQ$14:$DQ$14,0))</f>
        <v>0</v>
      </c>
      <c r="CX24" s="4" cm="1">
        <f t="array" ref="CX24">AR24*INDEX(prod_est,$H24+$I24-1,MATCH(CX$14,$BQ$14:$DQ$14,0))</f>
        <v>0</v>
      </c>
      <c r="CY24" s="4" cm="1">
        <f t="array" ref="CY24">AS24*INDEX(prod_est,$H24+$I24-1,MATCH(CY$14,$BQ$14:$DQ$14,0))</f>
        <v>0</v>
      </c>
      <c r="CZ24" s="4" cm="1">
        <f t="array" ref="CZ24">AT24*INDEX(prod_est,$H24+$I24-1,MATCH(CZ$14,$BQ$14:$DQ$14,0))</f>
        <v>0</v>
      </c>
      <c r="DA24" s="4" cm="1">
        <f t="array" ref="DA24">AU24*INDEX(prod_est,$H24+$I24-1,MATCH(DA$14,$BQ$14:$DQ$14,0))</f>
        <v>0</v>
      </c>
      <c r="DB24" s="4" cm="1">
        <f t="array" ref="DB24">AV24*INDEX(prod_est,$H24+$I24-1,MATCH(DB$14,$BQ$14:$DQ$14,0))</f>
        <v>0</v>
      </c>
      <c r="DC24" s="4" cm="1">
        <f t="array" ref="DC24">AW24*INDEX(prod_est,$H24+$I24-1,MATCH(DC$14,$BQ$14:$DQ$14,0))</f>
        <v>0</v>
      </c>
      <c r="DD24" s="4" cm="1">
        <f t="array" ref="DD24">AX24*INDEX(prod_est,$H24+$I24-1,MATCH(DD$14,$BQ$14:$DQ$14,0))</f>
        <v>0</v>
      </c>
      <c r="DE24" s="4" cm="1">
        <f t="array" ref="DE24">AY24*INDEX(prod_est,$H24+$I24-1,MATCH(DE$14,$BQ$14:$DQ$14,0))</f>
        <v>0</v>
      </c>
      <c r="DF24" s="4" cm="1">
        <f t="array" ref="DF24">AZ24*INDEX(prod_est,$H24+$I24-1,MATCH(DF$14,$BQ$14:$DQ$14,0))</f>
        <v>0</v>
      </c>
      <c r="DG24" s="4" cm="1">
        <f t="array" ref="DG24">BA24*INDEX(prod_est,$H24+$I24-1,MATCH(DG$14,$BQ$14:$DQ$14,0))</f>
        <v>0</v>
      </c>
      <c r="DH24" s="4" cm="1">
        <f t="array" ref="DH24">BB24*INDEX(prod_est,$H24+$I24-1,MATCH(DH$14,$BQ$14:$DQ$14,0))</f>
        <v>0</v>
      </c>
      <c r="DI24" s="4" cm="1">
        <f t="array" ref="DI24">BC24*INDEX(prod_est,$H24+$I24-1,MATCH(DI$14,$BQ$14:$DQ$14,0))</f>
        <v>0</v>
      </c>
      <c r="DJ24" s="4" cm="1">
        <f t="array" ref="DJ24">BD24*INDEX(prod_est,$H24+$I24-1,MATCH(DJ$14,$BQ$14:$DQ$14,0))</f>
        <v>0</v>
      </c>
      <c r="DK24" s="4" cm="1">
        <f t="array" ref="DK24">BE24*INDEX(prod_est,$H24+$I24-1,MATCH(DK$14,$BQ$14:$DQ$14,0))</f>
        <v>0</v>
      </c>
      <c r="DL24" s="4" cm="1">
        <f t="array" ref="DL24">BF24*INDEX(prod_est,$H24+$I24-1,MATCH(DL$14,$BQ$14:$DQ$14,0))</f>
        <v>0</v>
      </c>
      <c r="DM24" s="4" cm="1">
        <f t="array" ref="DM24">BG24*INDEX(prod_est,$H24+$I24-1,MATCH(DM$14,$BQ$14:$DQ$14,0))</f>
        <v>0</v>
      </c>
      <c r="DN24" s="4" cm="1">
        <f t="array" ref="DN24">BH24*INDEX(prod_est,$H24+$I24-1,MATCH(DN$14,$BQ$14:$DQ$14,0))</f>
        <v>0</v>
      </c>
      <c r="DO24" s="4" cm="1">
        <f t="array" ref="DO24">BI24*INDEX(prod_est,$H24+$I24-1,MATCH(DO$14,$BQ$14:$DQ$14,0))</f>
        <v>0</v>
      </c>
      <c r="DP24" s="4" cm="1">
        <f t="array" ref="DP24">BJ24*INDEX(prod_est,$H24+$I24-1,MATCH(DP$14,$BQ$14:$DQ$14,0))</f>
        <v>0</v>
      </c>
      <c r="DQ24" s="4" cm="1">
        <f t="array" ref="DQ24">BK24*INDEX(prod_est,$H24+$I24-1,MATCH(DQ$14,$BQ$14:$DQ$14,0))</f>
        <v>0</v>
      </c>
    </row>
    <row r="25" spans="1:121" x14ac:dyDescent="0.25">
      <c r="A25" t="s">
        <v>57</v>
      </c>
      <c r="B25" t="s">
        <v>15</v>
      </c>
      <c r="C25" t="s">
        <v>15</v>
      </c>
      <c r="D25" t="s">
        <v>172</v>
      </c>
      <c r="E25" s="46" t="s">
        <v>37</v>
      </c>
      <c r="F25" s="4">
        <v>0.49113130187202853</v>
      </c>
      <c r="G25" s="4">
        <v>0.49113130187202853</v>
      </c>
      <c r="H25">
        <f>MATCH(A25,Production_est!$A$4:$A$339,0)</f>
        <v>321</v>
      </c>
      <c r="I25">
        <f>IFERROR(MATCH(E25,Production_est!$D$4:$D$339,0),"-")</f>
        <v>3</v>
      </c>
      <c r="J25" s="4" cm="1">
        <f t="array" ref="J25">IFERROR(INDEX(Production_est!$E$4:$E$339,I25+H25-1),"-")</f>
        <v>1316.3793103448199</v>
      </c>
      <c r="K25" s="33">
        <f t="shared" si="3"/>
        <v>3.7309254104227663E-4</v>
      </c>
      <c r="L25" s="33">
        <f t="shared" si="17"/>
        <v>3.7309254104227663E-4</v>
      </c>
      <c r="M25" s="33">
        <f t="shared" si="17"/>
        <v>3.7309254104227663E-4</v>
      </c>
      <c r="N25" s="33">
        <f t="shared" si="17"/>
        <v>3.7309254104227663E-4</v>
      </c>
      <c r="O25" s="33">
        <f t="shared" si="17"/>
        <v>3.7309254104227663E-4</v>
      </c>
      <c r="P25" s="33">
        <f t="shared" si="17"/>
        <v>3.7309254104227663E-4</v>
      </c>
      <c r="Q25" s="33">
        <f t="shared" si="17"/>
        <v>3.7309254104227663E-4</v>
      </c>
      <c r="R25" s="33">
        <f t="shared" si="17"/>
        <v>3.7309254104227663E-4</v>
      </c>
      <c r="S25" s="33">
        <f t="shared" si="17"/>
        <v>3.7309254104227663E-4</v>
      </c>
      <c r="T25" s="33">
        <f t="shared" si="17"/>
        <v>3.7309254104227663E-4</v>
      </c>
      <c r="U25" s="33">
        <f t="shared" si="17"/>
        <v>3.7309254104227663E-4</v>
      </c>
      <c r="V25" s="33">
        <f t="shared" si="17"/>
        <v>3.7309254104227663E-4</v>
      </c>
      <c r="W25" s="33">
        <f t="shared" si="17"/>
        <v>3.7309254104227663E-4</v>
      </c>
      <c r="X25" s="33">
        <f t="shared" si="17"/>
        <v>3.7309254104227663E-4</v>
      </c>
      <c r="Y25" s="33">
        <f t="shared" si="17"/>
        <v>3.7309254104227663E-4</v>
      </c>
      <c r="Z25" s="33">
        <f t="shared" si="17"/>
        <v>3.7309254104227663E-4</v>
      </c>
      <c r="AA25" s="33">
        <f t="shared" si="17"/>
        <v>3.7309254104227663E-4</v>
      </c>
      <c r="AB25" s="33">
        <f t="shared" si="17"/>
        <v>3.7309254104227663E-4</v>
      </c>
      <c r="AC25" s="33">
        <f t="shared" si="17"/>
        <v>3.7309254104227663E-4</v>
      </c>
      <c r="AD25" s="33">
        <f t="shared" si="17"/>
        <v>3.7309254104227663E-4</v>
      </c>
      <c r="AE25" s="33">
        <f t="shared" si="17"/>
        <v>3.7309254104227663E-4</v>
      </c>
      <c r="AF25" s="33">
        <f t="shared" si="17"/>
        <v>3.7309254104227663E-4</v>
      </c>
      <c r="AG25" s="33">
        <f t="shared" si="17"/>
        <v>3.7309254104227663E-4</v>
      </c>
      <c r="AH25" s="33">
        <f t="shared" si="17"/>
        <v>3.7309254104227663E-4</v>
      </c>
      <c r="AI25" s="33">
        <f t="shared" si="17"/>
        <v>3.7309254104227663E-4</v>
      </c>
      <c r="AJ25" s="33">
        <f t="shared" si="17"/>
        <v>3.7309254104227663E-4</v>
      </c>
      <c r="AK25" s="33">
        <f t="shared" si="17"/>
        <v>3.7309254104227663E-4</v>
      </c>
      <c r="AL25" s="33">
        <f t="shared" si="17"/>
        <v>3.7309254104227663E-4</v>
      </c>
      <c r="AM25" s="33">
        <f t="shared" si="17"/>
        <v>3.7309254104227663E-4</v>
      </c>
      <c r="AN25" s="33">
        <f t="shared" si="17"/>
        <v>3.7309254104227663E-4</v>
      </c>
      <c r="AO25" s="33">
        <f t="shared" si="17"/>
        <v>3.7309254104227663E-4</v>
      </c>
      <c r="AP25" s="33">
        <f t="shared" si="17"/>
        <v>3.7309254104227663E-4</v>
      </c>
      <c r="AQ25" s="33">
        <f t="shared" ref="AQ25:BK25" si="20">AP25*(1-$G$4)</f>
        <v>3.7309254104227663E-4</v>
      </c>
      <c r="AR25" s="33">
        <f t="shared" si="20"/>
        <v>3.7309254104227663E-4</v>
      </c>
      <c r="AS25" s="33">
        <f t="shared" si="20"/>
        <v>3.7309254104227663E-4</v>
      </c>
      <c r="AT25" s="33">
        <f t="shared" si="20"/>
        <v>3.7309254104227663E-4</v>
      </c>
      <c r="AU25" s="33">
        <f t="shared" si="20"/>
        <v>3.7309254104227663E-4</v>
      </c>
      <c r="AV25" s="33">
        <f t="shared" si="20"/>
        <v>3.7309254104227663E-4</v>
      </c>
      <c r="AW25" s="33">
        <f t="shared" si="20"/>
        <v>3.7309254104227663E-4</v>
      </c>
      <c r="AX25" s="33">
        <f t="shared" si="20"/>
        <v>3.7309254104227663E-4</v>
      </c>
      <c r="AY25" s="33">
        <f t="shared" si="20"/>
        <v>3.7309254104227663E-4</v>
      </c>
      <c r="AZ25" s="33">
        <f t="shared" si="20"/>
        <v>3.7309254104227663E-4</v>
      </c>
      <c r="BA25" s="33">
        <f t="shared" si="20"/>
        <v>3.7309254104227663E-4</v>
      </c>
      <c r="BB25" s="33">
        <f t="shared" si="20"/>
        <v>3.7309254104227663E-4</v>
      </c>
      <c r="BC25" s="33">
        <f t="shared" si="20"/>
        <v>3.7309254104227663E-4</v>
      </c>
      <c r="BD25" s="33">
        <f t="shared" si="20"/>
        <v>3.7309254104227663E-4</v>
      </c>
      <c r="BE25" s="33">
        <f t="shared" si="20"/>
        <v>3.7309254104227663E-4</v>
      </c>
      <c r="BF25" s="33">
        <f t="shared" si="20"/>
        <v>3.7309254104227663E-4</v>
      </c>
      <c r="BG25" s="33">
        <f t="shared" si="20"/>
        <v>3.7309254104227663E-4</v>
      </c>
      <c r="BH25" s="33">
        <f t="shared" si="20"/>
        <v>3.7309254104227663E-4</v>
      </c>
      <c r="BI25" s="33">
        <f t="shared" si="20"/>
        <v>3.7309254104227663E-4</v>
      </c>
      <c r="BJ25" s="33">
        <f t="shared" si="20"/>
        <v>3.7309254104227663E-4</v>
      </c>
      <c r="BK25" s="33">
        <f t="shared" si="20"/>
        <v>3.7309254104227663E-4</v>
      </c>
      <c r="BL25" t="str">
        <f t="shared" si="6"/>
        <v>21_VN</v>
      </c>
      <c r="BM25" t="str">
        <f t="shared" si="7"/>
        <v>d_nonenergy_7_6_kerosene</v>
      </c>
      <c r="BP25" s="4">
        <f t="shared" si="8"/>
        <v>0.49113130187202853</v>
      </c>
      <c r="BQ25" s="4">
        <f t="shared" si="9"/>
        <v>0.49113130187202853</v>
      </c>
      <c r="BR25" s="4" cm="1">
        <f t="array" ref="BR25">L25*INDEX(prod_est,$H25+$I25-1,MATCH(BR$14,$BQ$14:$DQ$14,0))</f>
        <v>0.51738286497536634</v>
      </c>
      <c r="BS25" s="4" cm="1">
        <f t="array" ref="BS25">M25*INDEX(prod_est,$H25+$I25-1,MATCH(BS$14,$BQ$14:$DQ$14,0))</f>
        <v>0.43654926415722795</v>
      </c>
      <c r="BT25" s="4" cm="1">
        <f t="array" ref="BT25">N25*INDEX(prod_est,$H25+$I25-1,MATCH(BT$14,$BQ$14:$DQ$14,0))</f>
        <v>0.49572570246773029</v>
      </c>
      <c r="BU25" s="4" cm="1">
        <f t="array" ref="BU25">O25*INDEX(prod_est,$H25+$I25-1,MATCH(BU$14,$BQ$14:$DQ$14,0))</f>
        <v>0.56135939733454443</v>
      </c>
      <c r="BV25" s="4" cm="1">
        <f t="array" ref="BV25">P25*INDEX(prod_est,$H25+$I25-1,MATCH(BV$14,$BQ$14:$DQ$14,0))</f>
        <v>0.63410515679872392</v>
      </c>
      <c r="BW25" s="4" cm="1">
        <f t="array" ref="BW25">Q25*INDEX(prod_est,$H25+$I25-1,MATCH(BW$14,$BQ$14:$DQ$14,0))</f>
        <v>0.68064792783660788</v>
      </c>
      <c r="BX25" s="4" cm="1">
        <f t="array" ref="BX25">R25*INDEX(prod_est,$H25+$I25-1,MATCH(BX$14,$BQ$14:$DQ$14,0))</f>
        <v>0.72445420562788843</v>
      </c>
      <c r="BY25" s="4" cm="1">
        <f t="array" ref="BY25">S25*INDEX(prod_est,$H25+$I25-1,MATCH(BY$14,$BQ$14:$DQ$14,0))</f>
        <v>0.77120178727591315</v>
      </c>
      <c r="BZ25" s="4" cm="1">
        <f t="array" ref="BZ25">T25*INDEX(prod_est,$H25+$I25-1,MATCH(BZ$14,$BQ$14:$DQ$14,0))</f>
        <v>0.82108752561148035</v>
      </c>
      <c r="CA25" s="4" cm="1">
        <f t="array" ref="CA25">U25*INDEX(prod_est,$H25+$I25-1,MATCH(CA$14,$BQ$14:$DQ$14,0))</f>
        <v>0.86713646213918572</v>
      </c>
      <c r="CB25" s="4" cm="1">
        <f t="array" ref="CB25">V25*INDEX(prod_est,$H25+$I25-1,MATCH(CB$14,$BQ$14:$DQ$14,0))</f>
        <v>0.91594833485855209</v>
      </c>
      <c r="CC25" s="4" cm="1">
        <f t="array" ref="CC25">W25*INDEX(prod_est,$H25+$I25-1,MATCH(CC$14,$BQ$14:$DQ$14,0))</f>
        <v>0.95044205824690287</v>
      </c>
      <c r="CD25" s="4" cm="1">
        <f t="array" ref="CD25">X25*INDEX(prod_est,$H25+$I25-1,MATCH(CD$14,$BQ$14:$DQ$14,0))</f>
        <v>0.97734716248981723</v>
      </c>
      <c r="CE25" s="4" cm="1">
        <f t="array" ref="CE25">Y25*INDEX(prod_est,$H25+$I25-1,MATCH(CE$14,$BQ$14:$DQ$14,0))</f>
        <v>1.0050594198600196</v>
      </c>
      <c r="CF25" s="4" cm="1">
        <f t="array" ref="CF25">Z25*INDEX(prod_est,$H25+$I25-1,MATCH(CF$14,$BQ$14:$DQ$14,0))</f>
        <v>1.0336030449513278</v>
      </c>
      <c r="CG25" s="4" cm="1">
        <f t="array" ref="CG25">AA25*INDEX(prod_est,$H25+$I25-1,MATCH(CG$14,$BQ$14:$DQ$14,0))</f>
        <v>1.0630029787953756</v>
      </c>
      <c r="CH25" s="4" cm="1">
        <f t="array" ref="CH25">AB25*INDEX(prod_est,$H25+$I25-1,MATCH(CH$14,$BQ$14:$DQ$14,0))</f>
        <v>1.0781439447250618</v>
      </c>
      <c r="CI25" s="4" cm="1">
        <f t="array" ref="CI25">AC25*INDEX(prod_est,$H25+$I25-1,MATCH(CI$14,$BQ$14:$DQ$14,0))</f>
        <v>1.0935120251436894</v>
      </c>
      <c r="CJ25" s="4" cm="1">
        <f t="array" ref="CJ25">AD25*INDEX(prod_est,$H25+$I25-1,MATCH(CJ$14,$BQ$14:$DQ$14,0))</f>
        <v>1.1091106267686002</v>
      </c>
      <c r="CK25" s="4" cm="1">
        <f t="array" ref="CK25">AE25*INDEX(prod_est,$H25+$I25-1,MATCH(CK$14,$BQ$14:$DQ$14,0))</f>
        <v>1.1249432074178831</v>
      </c>
      <c r="CL25" s="4" cm="1">
        <f t="array" ref="CL25">AF25*INDEX(prod_est,$H25+$I25-1,MATCH(CL$14,$BQ$14:$DQ$14,0))</f>
        <v>1.1410132767769035</v>
      </c>
      <c r="CM25" s="4" cm="1">
        <f t="array" ref="CM25">AG25*INDEX(prod_est,$H25+$I25-1,MATCH(CM$14,$BQ$14:$DQ$14,0))</f>
        <v>1.1573243971763125</v>
      </c>
      <c r="CN25" s="4" cm="1">
        <f t="array" ref="CN25">AH25*INDEX(prod_est,$H25+$I25-1,MATCH(CN$14,$BQ$14:$DQ$14,0))</f>
        <v>1.1738801843817104</v>
      </c>
      <c r="CO25" s="4" cm="1">
        <f t="array" ref="CO25">AI25*INDEX(prod_est,$H25+$I25-1,MATCH(CO$14,$BQ$14:$DQ$14,0))</f>
        <v>1.190684308395189</v>
      </c>
      <c r="CP25" s="4" cm="1">
        <f t="array" ref="CP25">AJ25*INDEX(prod_est,$H25+$I25-1,MATCH(CP$14,$BQ$14:$DQ$14,0))</f>
        <v>1.207740494268869</v>
      </c>
      <c r="CQ25" s="4" cm="1">
        <f t="array" ref="CQ25">AK25*INDEX(prod_est,$H25+$I25-1,MATCH(CQ$14,$BQ$14:$DQ$14,0))</f>
        <v>1.2250525229306573</v>
      </c>
      <c r="CR25" s="4" cm="1">
        <f t="array" ref="CR25">AL25*INDEX(prod_est,$H25+$I25-1,MATCH(CR$14,$BQ$14:$DQ$14,0))</f>
        <v>1.2426242320223699</v>
      </c>
      <c r="CS25" s="4" cm="1">
        <f t="array" ref="CS25">AM25*INDEX(prod_est,$H25+$I25-1,MATCH(CS$14,$BQ$14:$DQ$14,0))</f>
        <v>1.2604595167504582</v>
      </c>
      <c r="CT25" s="4" cm="1">
        <f t="array" ref="CT25">AN25*INDEX(prod_est,$H25+$I25-1,MATCH(CT$14,$BQ$14:$DQ$14,0))</f>
        <v>1.2785623307494702</v>
      </c>
      <c r="CU25" s="4" cm="1">
        <f t="array" ref="CU25">AO25*INDEX(prod_est,$H25+$I25-1,MATCH(CU$14,$BQ$14:$DQ$14,0))</f>
        <v>1.2969366869584651</v>
      </c>
      <c r="CV25" s="4" cm="1">
        <f t="array" ref="CV25">AP25*INDEX(prod_est,$H25+$I25-1,MATCH(CV$14,$BQ$14:$DQ$14,0))</f>
        <v>1.3155866585105964</v>
      </c>
      <c r="CW25" s="4" cm="1">
        <f t="array" ref="CW25">AQ25*INDEX(prod_est,$H25+$I25-1,MATCH(CW$14,$BQ$14:$DQ$14,0))</f>
        <v>1.334516379636006</v>
      </c>
      <c r="CX25" s="4" cm="1">
        <f t="array" ref="CX25">AR25*INDEX(prod_est,$H25+$I25-1,MATCH(CX$14,$BQ$14:$DQ$14,0))</f>
        <v>1.334516379636006</v>
      </c>
      <c r="CY25" s="4" cm="1">
        <f t="array" ref="CY25">AS25*INDEX(prod_est,$H25+$I25-1,MATCH(CY$14,$BQ$14:$DQ$14,0))</f>
        <v>1.334516379636006</v>
      </c>
      <c r="CZ25" s="4" cm="1">
        <f t="array" ref="CZ25">AT25*INDEX(prod_est,$H25+$I25-1,MATCH(CZ$14,$BQ$14:$DQ$14,0))</f>
        <v>1.334516379636006</v>
      </c>
      <c r="DA25" s="4" cm="1">
        <f t="array" ref="DA25">AU25*INDEX(prod_est,$H25+$I25-1,MATCH(DA$14,$BQ$14:$DQ$14,0))</f>
        <v>1.334516379636006</v>
      </c>
      <c r="DB25" s="4" cm="1">
        <f t="array" ref="DB25">AV25*INDEX(prod_est,$H25+$I25-1,MATCH(DB$14,$BQ$14:$DQ$14,0))</f>
        <v>1.334516379636006</v>
      </c>
      <c r="DC25" s="4" cm="1">
        <f t="array" ref="DC25">AW25*INDEX(prod_est,$H25+$I25-1,MATCH(DC$14,$BQ$14:$DQ$14,0))</f>
        <v>1.334516379636006</v>
      </c>
      <c r="DD25" s="4" cm="1">
        <f t="array" ref="DD25">AX25*INDEX(prod_est,$H25+$I25-1,MATCH(DD$14,$BQ$14:$DQ$14,0))</f>
        <v>1.334516379636006</v>
      </c>
      <c r="DE25" s="4" cm="1">
        <f t="array" ref="DE25">AY25*INDEX(prod_est,$H25+$I25-1,MATCH(DE$14,$BQ$14:$DQ$14,0))</f>
        <v>1.334516379636006</v>
      </c>
      <c r="DF25" s="4" cm="1">
        <f t="array" ref="DF25">AZ25*INDEX(prod_est,$H25+$I25-1,MATCH(DF$14,$BQ$14:$DQ$14,0))</f>
        <v>1.334516379636006</v>
      </c>
      <c r="DG25" s="4" cm="1">
        <f t="array" ref="DG25">BA25*INDEX(prod_est,$H25+$I25-1,MATCH(DG$14,$BQ$14:$DQ$14,0))</f>
        <v>1.334516379636006</v>
      </c>
      <c r="DH25" s="4" cm="1">
        <f t="array" ref="DH25">BB25*INDEX(prod_est,$H25+$I25-1,MATCH(DH$14,$BQ$14:$DQ$14,0))</f>
        <v>1.334516379636006</v>
      </c>
      <c r="DI25" s="4" cm="1">
        <f t="array" ref="DI25">BC25*INDEX(prod_est,$H25+$I25-1,MATCH(DI$14,$BQ$14:$DQ$14,0))</f>
        <v>1.334516379636006</v>
      </c>
      <c r="DJ25" s="4" cm="1">
        <f t="array" ref="DJ25">BD25*INDEX(prod_est,$H25+$I25-1,MATCH(DJ$14,$BQ$14:$DQ$14,0))</f>
        <v>1.334516379636006</v>
      </c>
      <c r="DK25" s="4" cm="1">
        <f t="array" ref="DK25">BE25*INDEX(prod_est,$H25+$I25-1,MATCH(DK$14,$BQ$14:$DQ$14,0))</f>
        <v>1.334516379636006</v>
      </c>
      <c r="DL25" s="4" cm="1">
        <f t="array" ref="DL25">BF25*INDEX(prod_est,$H25+$I25-1,MATCH(DL$14,$BQ$14:$DQ$14,0))</f>
        <v>1.334516379636006</v>
      </c>
      <c r="DM25" s="4" cm="1">
        <f t="array" ref="DM25">BG25*INDEX(prod_est,$H25+$I25-1,MATCH(DM$14,$BQ$14:$DQ$14,0))</f>
        <v>1.334516379636006</v>
      </c>
      <c r="DN25" s="4" cm="1">
        <f t="array" ref="DN25">BH25*INDEX(prod_est,$H25+$I25-1,MATCH(DN$14,$BQ$14:$DQ$14,0))</f>
        <v>1.334516379636006</v>
      </c>
      <c r="DO25" s="4" cm="1">
        <f t="array" ref="DO25">BI25*INDEX(prod_est,$H25+$I25-1,MATCH(DO$14,$BQ$14:$DQ$14,0))</f>
        <v>1.334516379636006</v>
      </c>
      <c r="DP25" s="4" cm="1">
        <f t="array" ref="DP25">BJ25*INDEX(prod_est,$H25+$I25-1,MATCH(DP$14,$BQ$14:$DQ$14,0))</f>
        <v>1.334516379636006</v>
      </c>
      <c r="DQ25" s="4" cm="1">
        <f t="array" ref="DQ25">BK25*INDEX(prod_est,$H25+$I25-1,MATCH(DQ$14,$BQ$14:$DQ$14,0))</f>
        <v>1.334516379636006</v>
      </c>
    </row>
    <row r="26" spans="1:121" x14ac:dyDescent="0.25">
      <c r="A26" t="s">
        <v>57</v>
      </c>
      <c r="B26" t="s">
        <v>16</v>
      </c>
      <c r="C26" t="s">
        <v>16</v>
      </c>
      <c r="D26" t="s">
        <v>172</v>
      </c>
      <c r="E26" s="46" t="s">
        <v>37</v>
      </c>
      <c r="F26" s="4">
        <v>0</v>
      </c>
      <c r="G26" s="4">
        <v>0</v>
      </c>
      <c r="H26">
        <f>MATCH(A26,Production_est!$A$4:$A$339,0)</f>
        <v>321</v>
      </c>
      <c r="I26">
        <f>IFERROR(MATCH(E26,Production_est!$D$4:$D$339,0),"-")</f>
        <v>3</v>
      </c>
      <c r="J26" s="4" cm="1">
        <f t="array" ref="J26">IFERROR(INDEX(Production_est!$E$4:$E$339,I26+H26-1),"-")</f>
        <v>1316.3793103448199</v>
      </c>
      <c r="K26" s="33">
        <f t="shared" si="3"/>
        <v>0</v>
      </c>
      <c r="L26" s="33">
        <f t="shared" si="17"/>
        <v>0</v>
      </c>
      <c r="M26" s="33">
        <f t="shared" si="17"/>
        <v>0</v>
      </c>
      <c r="N26" s="33">
        <f t="shared" si="17"/>
        <v>0</v>
      </c>
      <c r="O26" s="33">
        <f t="shared" si="17"/>
        <v>0</v>
      </c>
      <c r="P26" s="33">
        <f t="shared" si="17"/>
        <v>0</v>
      </c>
      <c r="Q26" s="33">
        <f t="shared" si="17"/>
        <v>0</v>
      </c>
      <c r="R26" s="33">
        <f t="shared" si="17"/>
        <v>0</v>
      </c>
      <c r="S26" s="33">
        <f t="shared" si="17"/>
        <v>0</v>
      </c>
      <c r="T26" s="33">
        <f t="shared" si="17"/>
        <v>0</v>
      </c>
      <c r="U26" s="33">
        <f t="shared" si="17"/>
        <v>0</v>
      </c>
      <c r="V26" s="33">
        <f t="shared" si="17"/>
        <v>0</v>
      </c>
      <c r="W26" s="33">
        <f t="shared" si="17"/>
        <v>0</v>
      </c>
      <c r="X26" s="33">
        <f t="shared" si="17"/>
        <v>0</v>
      </c>
      <c r="Y26" s="33">
        <f t="shared" si="17"/>
        <v>0</v>
      </c>
      <c r="Z26" s="33">
        <f t="shared" si="17"/>
        <v>0</v>
      </c>
      <c r="AA26" s="33">
        <f t="shared" si="17"/>
        <v>0</v>
      </c>
      <c r="AB26" s="33">
        <f t="shared" si="17"/>
        <v>0</v>
      </c>
      <c r="AC26" s="33">
        <f t="shared" si="17"/>
        <v>0</v>
      </c>
      <c r="AD26" s="33">
        <f t="shared" si="17"/>
        <v>0</v>
      </c>
      <c r="AE26" s="33">
        <f t="shared" si="17"/>
        <v>0</v>
      </c>
      <c r="AF26" s="33">
        <f t="shared" si="17"/>
        <v>0</v>
      </c>
      <c r="AG26" s="33">
        <f t="shared" si="17"/>
        <v>0</v>
      </c>
      <c r="AH26" s="33">
        <f t="shared" si="17"/>
        <v>0</v>
      </c>
      <c r="AI26" s="33">
        <f t="shared" si="17"/>
        <v>0</v>
      </c>
      <c r="AJ26" s="33">
        <f t="shared" si="17"/>
        <v>0</v>
      </c>
      <c r="AK26" s="33">
        <f t="shared" si="17"/>
        <v>0</v>
      </c>
      <c r="AL26" s="33">
        <f t="shared" si="17"/>
        <v>0</v>
      </c>
      <c r="AM26" s="33">
        <f t="shared" si="17"/>
        <v>0</v>
      </c>
      <c r="AN26" s="33">
        <f t="shared" si="17"/>
        <v>0</v>
      </c>
      <c r="AO26" s="33">
        <f t="shared" si="17"/>
        <v>0</v>
      </c>
      <c r="AP26" s="33">
        <f t="shared" si="17"/>
        <v>0</v>
      </c>
      <c r="AQ26" s="33">
        <f t="shared" ref="AQ26:BK26" si="21">AP26*(1-$G$4)</f>
        <v>0</v>
      </c>
      <c r="AR26" s="33">
        <f t="shared" si="21"/>
        <v>0</v>
      </c>
      <c r="AS26" s="33">
        <f t="shared" si="21"/>
        <v>0</v>
      </c>
      <c r="AT26" s="33">
        <f t="shared" si="21"/>
        <v>0</v>
      </c>
      <c r="AU26" s="33">
        <f t="shared" si="21"/>
        <v>0</v>
      </c>
      <c r="AV26" s="33">
        <f t="shared" si="21"/>
        <v>0</v>
      </c>
      <c r="AW26" s="33">
        <f t="shared" si="21"/>
        <v>0</v>
      </c>
      <c r="AX26" s="33">
        <f t="shared" si="21"/>
        <v>0</v>
      </c>
      <c r="AY26" s="33">
        <f t="shared" si="21"/>
        <v>0</v>
      </c>
      <c r="AZ26" s="33">
        <f t="shared" si="21"/>
        <v>0</v>
      </c>
      <c r="BA26" s="33">
        <f t="shared" si="21"/>
        <v>0</v>
      </c>
      <c r="BB26" s="33">
        <f t="shared" si="21"/>
        <v>0</v>
      </c>
      <c r="BC26" s="33">
        <f t="shared" si="21"/>
        <v>0</v>
      </c>
      <c r="BD26" s="33">
        <f t="shared" si="21"/>
        <v>0</v>
      </c>
      <c r="BE26" s="33">
        <f t="shared" si="21"/>
        <v>0</v>
      </c>
      <c r="BF26" s="33">
        <f t="shared" si="21"/>
        <v>0</v>
      </c>
      <c r="BG26" s="33">
        <f t="shared" si="21"/>
        <v>0</v>
      </c>
      <c r="BH26" s="33">
        <f t="shared" si="21"/>
        <v>0</v>
      </c>
      <c r="BI26" s="33">
        <f t="shared" si="21"/>
        <v>0</v>
      </c>
      <c r="BJ26" s="33">
        <f t="shared" si="21"/>
        <v>0</v>
      </c>
      <c r="BK26" s="33">
        <f t="shared" si="21"/>
        <v>0</v>
      </c>
      <c r="BL26" t="str">
        <f t="shared" si="6"/>
        <v>21_VN</v>
      </c>
      <c r="BM26" t="str">
        <f t="shared" si="7"/>
        <v>d_nonenergy_7_7_gas_diesel_oil</v>
      </c>
      <c r="BP26" s="4">
        <f t="shared" si="8"/>
        <v>0</v>
      </c>
      <c r="BQ26" s="4">
        <f t="shared" si="9"/>
        <v>0</v>
      </c>
      <c r="BR26" s="4" cm="1">
        <f t="array" ref="BR26">L26*INDEX(prod_est,$H26+$I26-1,MATCH(BR$14,$BQ$14:$DQ$14,0))</f>
        <v>0</v>
      </c>
      <c r="BS26" s="4" cm="1">
        <f t="array" ref="BS26">M26*INDEX(prod_est,$H26+$I26-1,MATCH(BS$14,$BQ$14:$DQ$14,0))</f>
        <v>0</v>
      </c>
      <c r="BT26" s="4" cm="1">
        <f t="array" ref="BT26">N26*INDEX(prod_est,$H26+$I26-1,MATCH(BT$14,$BQ$14:$DQ$14,0))</f>
        <v>0</v>
      </c>
      <c r="BU26" s="4" cm="1">
        <f t="array" ref="BU26">O26*INDEX(prod_est,$H26+$I26-1,MATCH(BU$14,$BQ$14:$DQ$14,0))</f>
        <v>0</v>
      </c>
      <c r="BV26" s="4" cm="1">
        <f t="array" ref="BV26">P26*INDEX(prod_est,$H26+$I26-1,MATCH(BV$14,$BQ$14:$DQ$14,0))</f>
        <v>0</v>
      </c>
      <c r="BW26" s="4" cm="1">
        <f t="array" ref="BW26">Q26*INDEX(prod_est,$H26+$I26-1,MATCH(BW$14,$BQ$14:$DQ$14,0))</f>
        <v>0</v>
      </c>
      <c r="BX26" s="4" cm="1">
        <f t="array" ref="BX26">R26*INDEX(prod_est,$H26+$I26-1,MATCH(BX$14,$BQ$14:$DQ$14,0))</f>
        <v>0</v>
      </c>
      <c r="BY26" s="4" cm="1">
        <f t="array" ref="BY26">S26*INDEX(prod_est,$H26+$I26-1,MATCH(BY$14,$BQ$14:$DQ$14,0))</f>
        <v>0</v>
      </c>
      <c r="BZ26" s="4" cm="1">
        <f t="array" ref="BZ26">T26*INDEX(prod_est,$H26+$I26-1,MATCH(BZ$14,$BQ$14:$DQ$14,0))</f>
        <v>0</v>
      </c>
      <c r="CA26" s="4" cm="1">
        <f t="array" ref="CA26">U26*INDEX(prod_est,$H26+$I26-1,MATCH(CA$14,$BQ$14:$DQ$14,0))</f>
        <v>0</v>
      </c>
      <c r="CB26" s="4" cm="1">
        <f t="array" ref="CB26">V26*INDEX(prod_est,$H26+$I26-1,MATCH(CB$14,$BQ$14:$DQ$14,0))</f>
        <v>0</v>
      </c>
      <c r="CC26" s="4" cm="1">
        <f t="array" ref="CC26">W26*INDEX(prod_est,$H26+$I26-1,MATCH(CC$14,$BQ$14:$DQ$14,0))</f>
        <v>0</v>
      </c>
      <c r="CD26" s="4" cm="1">
        <f t="array" ref="CD26">X26*INDEX(prod_est,$H26+$I26-1,MATCH(CD$14,$BQ$14:$DQ$14,0))</f>
        <v>0</v>
      </c>
      <c r="CE26" s="4" cm="1">
        <f t="array" ref="CE26">Y26*INDEX(prod_est,$H26+$I26-1,MATCH(CE$14,$BQ$14:$DQ$14,0))</f>
        <v>0</v>
      </c>
      <c r="CF26" s="4" cm="1">
        <f t="array" ref="CF26">Z26*INDEX(prod_est,$H26+$I26-1,MATCH(CF$14,$BQ$14:$DQ$14,0))</f>
        <v>0</v>
      </c>
      <c r="CG26" s="4" cm="1">
        <f t="array" ref="CG26">AA26*INDEX(prod_est,$H26+$I26-1,MATCH(CG$14,$BQ$14:$DQ$14,0))</f>
        <v>0</v>
      </c>
      <c r="CH26" s="4" cm="1">
        <f t="array" ref="CH26">AB26*INDEX(prod_est,$H26+$I26-1,MATCH(CH$14,$BQ$14:$DQ$14,0))</f>
        <v>0</v>
      </c>
      <c r="CI26" s="4" cm="1">
        <f t="array" ref="CI26">AC26*INDEX(prod_est,$H26+$I26-1,MATCH(CI$14,$BQ$14:$DQ$14,0))</f>
        <v>0</v>
      </c>
      <c r="CJ26" s="4" cm="1">
        <f t="array" ref="CJ26">AD26*INDEX(prod_est,$H26+$I26-1,MATCH(CJ$14,$BQ$14:$DQ$14,0))</f>
        <v>0</v>
      </c>
      <c r="CK26" s="4" cm="1">
        <f t="array" ref="CK26">AE26*INDEX(prod_est,$H26+$I26-1,MATCH(CK$14,$BQ$14:$DQ$14,0))</f>
        <v>0</v>
      </c>
      <c r="CL26" s="4" cm="1">
        <f t="array" ref="CL26">AF26*INDEX(prod_est,$H26+$I26-1,MATCH(CL$14,$BQ$14:$DQ$14,0))</f>
        <v>0</v>
      </c>
      <c r="CM26" s="4" cm="1">
        <f t="array" ref="CM26">AG26*INDEX(prod_est,$H26+$I26-1,MATCH(CM$14,$BQ$14:$DQ$14,0))</f>
        <v>0</v>
      </c>
      <c r="CN26" s="4" cm="1">
        <f t="array" ref="CN26">AH26*INDEX(prod_est,$H26+$I26-1,MATCH(CN$14,$BQ$14:$DQ$14,0))</f>
        <v>0</v>
      </c>
      <c r="CO26" s="4" cm="1">
        <f t="array" ref="CO26">AI26*INDEX(prod_est,$H26+$I26-1,MATCH(CO$14,$BQ$14:$DQ$14,0))</f>
        <v>0</v>
      </c>
      <c r="CP26" s="4" cm="1">
        <f t="array" ref="CP26">AJ26*INDEX(prod_est,$H26+$I26-1,MATCH(CP$14,$BQ$14:$DQ$14,0))</f>
        <v>0</v>
      </c>
      <c r="CQ26" s="4" cm="1">
        <f t="array" ref="CQ26">AK26*INDEX(prod_est,$H26+$I26-1,MATCH(CQ$14,$BQ$14:$DQ$14,0))</f>
        <v>0</v>
      </c>
      <c r="CR26" s="4" cm="1">
        <f t="array" ref="CR26">AL26*INDEX(prod_est,$H26+$I26-1,MATCH(CR$14,$BQ$14:$DQ$14,0))</f>
        <v>0</v>
      </c>
      <c r="CS26" s="4" cm="1">
        <f t="array" ref="CS26">AM26*INDEX(prod_est,$H26+$I26-1,MATCH(CS$14,$BQ$14:$DQ$14,0))</f>
        <v>0</v>
      </c>
      <c r="CT26" s="4" cm="1">
        <f t="array" ref="CT26">AN26*INDEX(prod_est,$H26+$I26-1,MATCH(CT$14,$BQ$14:$DQ$14,0))</f>
        <v>0</v>
      </c>
      <c r="CU26" s="4" cm="1">
        <f t="array" ref="CU26">AO26*INDEX(prod_est,$H26+$I26-1,MATCH(CU$14,$BQ$14:$DQ$14,0))</f>
        <v>0</v>
      </c>
      <c r="CV26" s="4" cm="1">
        <f t="array" ref="CV26">AP26*INDEX(prod_est,$H26+$I26-1,MATCH(CV$14,$BQ$14:$DQ$14,0))</f>
        <v>0</v>
      </c>
      <c r="CW26" s="4" cm="1">
        <f t="array" ref="CW26">AQ26*INDEX(prod_est,$H26+$I26-1,MATCH(CW$14,$BQ$14:$DQ$14,0))</f>
        <v>0</v>
      </c>
      <c r="CX26" s="4" cm="1">
        <f t="array" ref="CX26">AR26*INDEX(prod_est,$H26+$I26-1,MATCH(CX$14,$BQ$14:$DQ$14,0))</f>
        <v>0</v>
      </c>
      <c r="CY26" s="4" cm="1">
        <f t="array" ref="CY26">AS26*INDEX(prod_est,$H26+$I26-1,MATCH(CY$14,$BQ$14:$DQ$14,0))</f>
        <v>0</v>
      </c>
      <c r="CZ26" s="4" cm="1">
        <f t="array" ref="CZ26">AT26*INDEX(prod_est,$H26+$I26-1,MATCH(CZ$14,$BQ$14:$DQ$14,0))</f>
        <v>0</v>
      </c>
      <c r="DA26" s="4" cm="1">
        <f t="array" ref="DA26">AU26*INDEX(prod_est,$H26+$I26-1,MATCH(DA$14,$BQ$14:$DQ$14,0))</f>
        <v>0</v>
      </c>
      <c r="DB26" s="4" cm="1">
        <f t="array" ref="DB26">AV26*INDEX(prod_est,$H26+$I26-1,MATCH(DB$14,$BQ$14:$DQ$14,0))</f>
        <v>0</v>
      </c>
      <c r="DC26" s="4" cm="1">
        <f t="array" ref="DC26">AW26*INDEX(prod_est,$H26+$I26-1,MATCH(DC$14,$BQ$14:$DQ$14,0))</f>
        <v>0</v>
      </c>
      <c r="DD26" s="4" cm="1">
        <f t="array" ref="DD26">AX26*INDEX(prod_est,$H26+$I26-1,MATCH(DD$14,$BQ$14:$DQ$14,0))</f>
        <v>0</v>
      </c>
      <c r="DE26" s="4" cm="1">
        <f t="array" ref="DE26">AY26*INDEX(prod_est,$H26+$I26-1,MATCH(DE$14,$BQ$14:$DQ$14,0))</f>
        <v>0</v>
      </c>
      <c r="DF26" s="4" cm="1">
        <f t="array" ref="DF26">AZ26*INDEX(prod_est,$H26+$I26-1,MATCH(DF$14,$BQ$14:$DQ$14,0))</f>
        <v>0</v>
      </c>
      <c r="DG26" s="4" cm="1">
        <f t="array" ref="DG26">BA26*INDEX(prod_est,$H26+$I26-1,MATCH(DG$14,$BQ$14:$DQ$14,0))</f>
        <v>0</v>
      </c>
      <c r="DH26" s="4" cm="1">
        <f t="array" ref="DH26">BB26*INDEX(prod_est,$H26+$I26-1,MATCH(DH$14,$BQ$14:$DQ$14,0))</f>
        <v>0</v>
      </c>
      <c r="DI26" s="4" cm="1">
        <f t="array" ref="DI26">BC26*INDEX(prod_est,$H26+$I26-1,MATCH(DI$14,$BQ$14:$DQ$14,0))</f>
        <v>0</v>
      </c>
      <c r="DJ26" s="4" cm="1">
        <f t="array" ref="DJ26">BD26*INDEX(prod_est,$H26+$I26-1,MATCH(DJ$14,$BQ$14:$DQ$14,0))</f>
        <v>0</v>
      </c>
      <c r="DK26" s="4" cm="1">
        <f t="array" ref="DK26">BE26*INDEX(prod_est,$H26+$I26-1,MATCH(DK$14,$BQ$14:$DQ$14,0))</f>
        <v>0</v>
      </c>
      <c r="DL26" s="4" cm="1">
        <f t="array" ref="DL26">BF26*INDEX(prod_est,$H26+$I26-1,MATCH(DL$14,$BQ$14:$DQ$14,0))</f>
        <v>0</v>
      </c>
      <c r="DM26" s="4" cm="1">
        <f t="array" ref="DM26">BG26*INDEX(prod_est,$H26+$I26-1,MATCH(DM$14,$BQ$14:$DQ$14,0))</f>
        <v>0</v>
      </c>
      <c r="DN26" s="4" cm="1">
        <f t="array" ref="DN26">BH26*INDEX(prod_est,$H26+$I26-1,MATCH(DN$14,$BQ$14:$DQ$14,0))</f>
        <v>0</v>
      </c>
      <c r="DO26" s="4" cm="1">
        <f t="array" ref="DO26">BI26*INDEX(prod_est,$H26+$I26-1,MATCH(DO$14,$BQ$14:$DQ$14,0))</f>
        <v>0</v>
      </c>
      <c r="DP26" s="4" cm="1">
        <f t="array" ref="DP26">BJ26*INDEX(prod_est,$H26+$I26-1,MATCH(DP$14,$BQ$14:$DQ$14,0))</f>
        <v>0</v>
      </c>
      <c r="DQ26" s="4" cm="1">
        <f t="array" ref="DQ26">BK26*INDEX(prod_est,$H26+$I26-1,MATCH(DQ$14,$BQ$14:$DQ$14,0))</f>
        <v>0</v>
      </c>
    </row>
    <row r="27" spans="1:121" x14ac:dyDescent="0.25">
      <c r="A27" t="s">
        <v>57</v>
      </c>
      <c r="B27" t="s">
        <v>17</v>
      </c>
      <c r="C27" t="s">
        <v>17</v>
      </c>
      <c r="D27" t="s">
        <v>172</v>
      </c>
      <c r="E27" s="46" t="s">
        <v>37</v>
      </c>
      <c r="F27" s="4">
        <v>0</v>
      </c>
      <c r="G27" s="4">
        <v>0</v>
      </c>
      <c r="H27">
        <f>MATCH(A27,Production_est!$A$4:$A$339,0)</f>
        <v>321</v>
      </c>
      <c r="I27">
        <f>IFERROR(MATCH(E27,Production_est!$D$4:$D$339,0),"-")</f>
        <v>3</v>
      </c>
      <c r="J27" s="4" cm="1">
        <f t="array" ref="J27">IFERROR(INDEX(Production_est!$E$4:$E$339,I27+H27-1),"-")</f>
        <v>1316.3793103448199</v>
      </c>
      <c r="K27" s="33">
        <f t="shared" si="3"/>
        <v>0</v>
      </c>
      <c r="L27" s="33">
        <f t="shared" si="17"/>
        <v>0</v>
      </c>
      <c r="M27" s="33">
        <f t="shared" si="17"/>
        <v>0</v>
      </c>
      <c r="N27" s="33">
        <f t="shared" si="17"/>
        <v>0</v>
      </c>
      <c r="O27" s="33">
        <f t="shared" si="17"/>
        <v>0</v>
      </c>
      <c r="P27" s="33">
        <f t="shared" si="17"/>
        <v>0</v>
      </c>
      <c r="Q27" s="33">
        <f t="shared" si="17"/>
        <v>0</v>
      </c>
      <c r="R27" s="33">
        <f t="shared" si="17"/>
        <v>0</v>
      </c>
      <c r="S27" s="33">
        <f t="shared" si="17"/>
        <v>0</v>
      </c>
      <c r="T27" s="33">
        <f t="shared" si="17"/>
        <v>0</v>
      </c>
      <c r="U27" s="33">
        <f t="shared" si="17"/>
        <v>0</v>
      </c>
      <c r="V27" s="33">
        <f t="shared" si="17"/>
        <v>0</v>
      </c>
      <c r="W27" s="33">
        <f t="shared" si="17"/>
        <v>0</v>
      </c>
      <c r="X27" s="33">
        <f t="shared" si="17"/>
        <v>0</v>
      </c>
      <c r="Y27" s="33">
        <f t="shared" si="17"/>
        <v>0</v>
      </c>
      <c r="Z27" s="33">
        <f t="shared" si="17"/>
        <v>0</v>
      </c>
      <c r="AA27" s="33">
        <f t="shared" si="17"/>
        <v>0</v>
      </c>
      <c r="AB27" s="33">
        <f t="shared" si="17"/>
        <v>0</v>
      </c>
      <c r="AC27" s="33">
        <f t="shared" si="17"/>
        <v>0</v>
      </c>
      <c r="AD27" s="33">
        <f t="shared" si="17"/>
        <v>0</v>
      </c>
      <c r="AE27" s="33">
        <f t="shared" si="17"/>
        <v>0</v>
      </c>
      <c r="AF27" s="33">
        <f t="shared" si="17"/>
        <v>0</v>
      </c>
      <c r="AG27" s="33">
        <f t="shared" si="17"/>
        <v>0</v>
      </c>
      <c r="AH27" s="33">
        <f t="shared" si="17"/>
        <v>0</v>
      </c>
      <c r="AI27" s="33">
        <f t="shared" si="17"/>
        <v>0</v>
      </c>
      <c r="AJ27" s="33">
        <f t="shared" si="17"/>
        <v>0</v>
      </c>
      <c r="AK27" s="33">
        <f t="shared" si="17"/>
        <v>0</v>
      </c>
      <c r="AL27" s="33">
        <f t="shared" si="17"/>
        <v>0</v>
      </c>
      <c r="AM27" s="33">
        <f t="shared" si="17"/>
        <v>0</v>
      </c>
      <c r="AN27" s="33">
        <f t="shared" si="17"/>
        <v>0</v>
      </c>
      <c r="AO27" s="33">
        <f t="shared" si="17"/>
        <v>0</v>
      </c>
      <c r="AP27" s="33">
        <f t="shared" si="17"/>
        <v>0</v>
      </c>
      <c r="AQ27" s="33">
        <f t="shared" ref="AQ27:BK27" si="22">AP27*(1-$G$4)</f>
        <v>0</v>
      </c>
      <c r="AR27" s="33">
        <f t="shared" si="22"/>
        <v>0</v>
      </c>
      <c r="AS27" s="33">
        <f t="shared" si="22"/>
        <v>0</v>
      </c>
      <c r="AT27" s="33">
        <f t="shared" si="22"/>
        <v>0</v>
      </c>
      <c r="AU27" s="33">
        <f t="shared" si="22"/>
        <v>0</v>
      </c>
      <c r="AV27" s="33">
        <f t="shared" si="22"/>
        <v>0</v>
      </c>
      <c r="AW27" s="33">
        <f t="shared" si="22"/>
        <v>0</v>
      </c>
      <c r="AX27" s="33">
        <f t="shared" si="22"/>
        <v>0</v>
      </c>
      <c r="AY27" s="33">
        <f t="shared" si="22"/>
        <v>0</v>
      </c>
      <c r="AZ27" s="33">
        <f t="shared" si="22"/>
        <v>0</v>
      </c>
      <c r="BA27" s="33">
        <f t="shared" si="22"/>
        <v>0</v>
      </c>
      <c r="BB27" s="33">
        <f t="shared" si="22"/>
        <v>0</v>
      </c>
      <c r="BC27" s="33">
        <f t="shared" si="22"/>
        <v>0</v>
      </c>
      <c r="BD27" s="33">
        <f t="shared" si="22"/>
        <v>0</v>
      </c>
      <c r="BE27" s="33">
        <f t="shared" si="22"/>
        <v>0</v>
      </c>
      <c r="BF27" s="33">
        <f t="shared" si="22"/>
        <v>0</v>
      </c>
      <c r="BG27" s="33">
        <f t="shared" si="22"/>
        <v>0</v>
      </c>
      <c r="BH27" s="33">
        <f t="shared" si="22"/>
        <v>0</v>
      </c>
      <c r="BI27" s="33">
        <f t="shared" si="22"/>
        <v>0</v>
      </c>
      <c r="BJ27" s="33">
        <f t="shared" si="22"/>
        <v>0</v>
      </c>
      <c r="BK27" s="33">
        <f t="shared" si="22"/>
        <v>0</v>
      </c>
      <c r="BL27" t="str">
        <f t="shared" si="6"/>
        <v>21_VN</v>
      </c>
      <c r="BM27" t="str">
        <f t="shared" si="7"/>
        <v>d_nonenergy_7_8_fuel_oil</v>
      </c>
      <c r="BP27" s="4">
        <f t="shared" si="8"/>
        <v>0</v>
      </c>
      <c r="BQ27" s="4">
        <f t="shared" si="9"/>
        <v>0</v>
      </c>
      <c r="BR27" s="4" cm="1">
        <f t="array" ref="BR27">L27*INDEX(prod_est,$H27+$I27-1,MATCH(BR$14,$BQ$14:$DQ$14,0))</f>
        <v>0</v>
      </c>
      <c r="BS27" s="4" cm="1">
        <f t="array" ref="BS27">M27*INDEX(prod_est,$H27+$I27-1,MATCH(BS$14,$BQ$14:$DQ$14,0))</f>
        <v>0</v>
      </c>
      <c r="BT27" s="4" cm="1">
        <f t="array" ref="BT27">N27*INDEX(prod_est,$H27+$I27-1,MATCH(BT$14,$BQ$14:$DQ$14,0))</f>
        <v>0</v>
      </c>
      <c r="BU27" s="4" cm="1">
        <f t="array" ref="BU27">O27*INDEX(prod_est,$H27+$I27-1,MATCH(BU$14,$BQ$14:$DQ$14,0))</f>
        <v>0</v>
      </c>
      <c r="BV27" s="4" cm="1">
        <f t="array" ref="BV27">P27*INDEX(prod_est,$H27+$I27-1,MATCH(BV$14,$BQ$14:$DQ$14,0))</f>
        <v>0</v>
      </c>
      <c r="BW27" s="4" cm="1">
        <f t="array" ref="BW27">Q27*INDEX(prod_est,$H27+$I27-1,MATCH(BW$14,$BQ$14:$DQ$14,0))</f>
        <v>0</v>
      </c>
      <c r="BX27" s="4" cm="1">
        <f t="array" ref="BX27">R27*INDEX(prod_est,$H27+$I27-1,MATCH(BX$14,$BQ$14:$DQ$14,0))</f>
        <v>0</v>
      </c>
      <c r="BY27" s="4" cm="1">
        <f t="array" ref="BY27">S27*INDEX(prod_est,$H27+$I27-1,MATCH(BY$14,$BQ$14:$DQ$14,0))</f>
        <v>0</v>
      </c>
      <c r="BZ27" s="4" cm="1">
        <f t="array" ref="BZ27">T27*INDEX(prod_est,$H27+$I27-1,MATCH(BZ$14,$BQ$14:$DQ$14,0))</f>
        <v>0</v>
      </c>
      <c r="CA27" s="4" cm="1">
        <f t="array" ref="CA27">U27*INDEX(prod_est,$H27+$I27-1,MATCH(CA$14,$BQ$14:$DQ$14,0))</f>
        <v>0</v>
      </c>
      <c r="CB27" s="4" cm="1">
        <f t="array" ref="CB27">V27*INDEX(prod_est,$H27+$I27-1,MATCH(CB$14,$BQ$14:$DQ$14,0))</f>
        <v>0</v>
      </c>
      <c r="CC27" s="4" cm="1">
        <f t="array" ref="CC27">W27*INDEX(prod_est,$H27+$I27-1,MATCH(CC$14,$BQ$14:$DQ$14,0))</f>
        <v>0</v>
      </c>
      <c r="CD27" s="4" cm="1">
        <f t="array" ref="CD27">X27*INDEX(prod_est,$H27+$I27-1,MATCH(CD$14,$BQ$14:$DQ$14,0))</f>
        <v>0</v>
      </c>
      <c r="CE27" s="4" cm="1">
        <f t="array" ref="CE27">Y27*INDEX(prod_est,$H27+$I27-1,MATCH(CE$14,$BQ$14:$DQ$14,0))</f>
        <v>0</v>
      </c>
      <c r="CF27" s="4" cm="1">
        <f t="array" ref="CF27">Z27*INDEX(prod_est,$H27+$I27-1,MATCH(CF$14,$BQ$14:$DQ$14,0))</f>
        <v>0</v>
      </c>
      <c r="CG27" s="4" cm="1">
        <f t="array" ref="CG27">AA27*INDEX(prod_est,$H27+$I27-1,MATCH(CG$14,$BQ$14:$DQ$14,0))</f>
        <v>0</v>
      </c>
      <c r="CH27" s="4" cm="1">
        <f t="array" ref="CH27">AB27*INDEX(prod_est,$H27+$I27-1,MATCH(CH$14,$BQ$14:$DQ$14,0))</f>
        <v>0</v>
      </c>
      <c r="CI27" s="4" cm="1">
        <f t="array" ref="CI27">AC27*INDEX(prod_est,$H27+$I27-1,MATCH(CI$14,$BQ$14:$DQ$14,0))</f>
        <v>0</v>
      </c>
      <c r="CJ27" s="4" cm="1">
        <f t="array" ref="CJ27">AD27*INDEX(prod_est,$H27+$I27-1,MATCH(CJ$14,$BQ$14:$DQ$14,0))</f>
        <v>0</v>
      </c>
      <c r="CK27" s="4" cm="1">
        <f t="array" ref="CK27">AE27*INDEX(prod_est,$H27+$I27-1,MATCH(CK$14,$BQ$14:$DQ$14,0))</f>
        <v>0</v>
      </c>
      <c r="CL27" s="4" cm="1">
        <f t="array" ref="CL27">AF27*INDEX(prod_est,$H27+$I27-1,MATCH(CL$14,$BQ$14:$DQ$14,0))</f>
        <v>0</v>
      </c>
      <c r="CM27" s="4" cm="1">
        <f t="array" ref="CM27">AG27*INDEX(prod_est,$H27+$I27-1,MATCH(CM$14,$BQ$14:$DQ$14,0))</f>
        <v>0</v>
      </c>
      <c r="CN27" s="4" cm="1">
        <f t="array" ref="CN27">AH27*INDEX(prod_est,$H27+$I27-1,MATCH(CN$14,$BQ$14:$DQ$14,0))</f>
        <v>0</v>
      </c>
      <c r="CO27" s="4" cm="1">
        <f t="array" ref="CO27">AI27*INDEX(prod_est,$H27+$I27-1,MATCH(CO$14,$BQ$14:$DQ$14,0))</f>
        <v>0</v>
      </c>
      <c r="CP27" s="4" cm="1">
        <f t="array" ref="CP27">AJ27*INDEX(prod_est,$H27+$I27-1,MATCH(CP$14,$BQ$14:$DQ$14,0))</f>
        <v>0</v>
      </c>
      <c r="CQ27" s="4" cm="1">
        <f t="array" ref="CQ27">AK27*INDEX(prod_est,$H27+$I27-1,MATCH(CQ$14,$BQ$14:$DQ$14,0))</f>
        <v>0</v>
      </c>
      <c r="CR27" s="4" cm="1">
        <f t="array" ref="CR27">AL27*INDEX(prod_est,$H27+$I27-1,MATCH(CR$14,$BQ$14:$DQ$14,0))</f>
        <v>0</v>
      </c>
      <c r="CS27" s="4" cm="1">
        <f t="array" ref="CS27">AM27*INDEX(prod_est,$H27+$I27-1,MATCH(CS$14,$BQ$14:$DQ$14,0))</f>
        <v>0</v>
      </c>
      <c r="CT27" s="4" cm="1">
        <f t="array" ref="CT27">AN27*INDEX(prod_est,$H27+$I27-1,MATCH(CT$14,$BQ$14:$DQ$14,0))</f>
        <v>0</v>
      </c>
      <c r="CU27" s="4" cm="1">
        <f t="array" ref="CU27">AO27*INDEX(prod_est,$H27+$I27-1,MATCH(CU$14,$BQ$14:$DQ$14,0))</f>
        <v>0</v>
      </c>
      <c r="CV27" s="4" cm="1">
        <f t="array" ref="CV27">AP27*INDEX(prod_est,$H27+$I27-1,MATCH(CV$14,$BQ$14:$DQ$14,0))</f>
        <v>0</v>
      </c>
      <c r="CW27" s="4" cm="1">
        <f t="array" ref="CW27">AQ27*INDEX(prod_est,$H27+$I27-1,MATCH(CW$14,$BQ$14:$DQ$14,0))</f>
        <v>0</v>
      </c>
      <c r="CX27" s="4" cm="1">
        <f t="array" ref="CX27">AR27*INDEX(prod_est,$H27+$I27-1,MATCH(CX$14,$BQ$14:$DQ$14,0))</f>
        <v>0</v>
      </c>
      <c r="CY27" s="4" cm="1">
        <f t="array" ref="CY27">AS27*INDEX(prod_est,$H27+$I27-1,MATCH(CY$14,$BQ$14:$DQ$14,0))</f>
        <v>0</v>
      </c>
      <c r="CZ27" s="4" cm="1">
        <f t="array" ref="CZ27">AT27*INDEX(prod_est,$H27+$I27-1,MATCH(CZ$14,$BQ$14:$DQ$14,0))</f>
        <v>0</v>
      </c>
      <c r="DA27" s="4" cm="1">
        <f t="array" ref="DA27">AU27*INDEX(prod_est,$H27+$I27-1,MATCH(DA$14,$BQ$14:$DQ$14,0))</f>
        <v>0</v>
      </c>
      <c r="DB27" s="4" cm="1">
        <f t="array" ref="DB27">AV27*INDEX(prod_est,$H27+$I27-1,MATCH(DB$14,$BQ$14:$DQ$14,0))</f>
        <v>0</v>
      </c>
      <c r="DC27" s="4" cm="1">
        <f t="array" ref="DC27">AW27*INDEX(prod_est,$H27+$I27-1,MATCH(DC$14,$BQ$14:$DQ$14,0))</f>
        <v>0</v>
      </c>
      <c r="DD27" s="4" cm="1">
        <f t="array" ref="DD27">AX27*INDEX(prod_est,$H27+$I27-1,MATCH(DD$14,$BQ$14:$DQ$14,0))</f>
        <v>0</v>
      </c>
      <c r="DE27" s="4" cm="1">
        <f t="array" ref="DE27">AY27*INDEX(prod_est,$H27+$I27-1,MATCH(DE$14,$BQ$14:$DQ$14,0))</f>
        <v>0</v>
      </c>
      <c r="DF27" s="4" cm="1">
        <f t="array" ref="DF27">AZ27*INDEX(prod_est,$H27+$I27-1,MATCH(DF$14,$BQ$14:$DQ$14,0))</f>
        <v>0</v>
      </c>
      <c r="DG27" s="4" cm="1">
        <f t="array" ref="DG27">BA27*INDEX(prod_est,$H27+$I27-1,MATCH(DG$14,$BQ$14:$DQ$14,0))</f>
        <v>0</v>
      </c>
      <c r="DH27" s="4" cm="1">
        <f t="array" ref="DH27">BB27*INDEX(prod_est,$H27+$I27-1,MATCH(DH$14,$BQ$14:$DQ$14,0))</f>
        <v>0</v>
      </c>
      <c r="DI27" s="4" cm="1">
        <f t="array" ref="DI27">BC27*INDEX(prod_est,$H27+$I27-1,MATCH(DI$14,$BQ$14:$DQ$14,0))</f>
        <v>0</v>
      </c>
      <c r="DJ27" s="4" cm="1">
        <f t="array" ref="DJ27">BD27*INDEX(prod_est,$H27+$I27-1,MATCH(DJ$14,$BQ$14:$DQ$14,0))</f>
        <v>0</v>
      </c>
      <c r="DK27" s="4" cm="1">
        <f t="array" ref="DK27">BE27*INDEX(prod_est,$H27+$I27-1,MATCH(DK$14,$BQ$14:$DQ$14,0))</f>
        <v>0</v>
      </c>
      <c r="DL27" s="4" cm="1">
        <f t="array" ref="DL27">BF27*INDEX(prod_est,$H27+$I27-1,MATCH(DL$14,$BQ$14:$DQ$14,0))</f>
        <v>0</v>
      </c>
      <c r="DM27" s="4" cm="1">
        <f t="array" ref="DM27">BG27*INDEX(prod_est,$H27+$I27-1,MATCH(DM$14,$BQ$14:$DQ$14,0))</f>
        <v>0</v>
      </c>
      <c r="DN27" s="4" cm="1">
        <f t="array" ref="DN27">BH27*INDEX(prod_est,$H27+$I27-1,MATCH(DN$14,$BQ$14:$DQ$14,0))</f>
        <v>0</v>
      </c>
      <c r="DO27" s="4" cm="1">
        <f t="array" ref="DO27">BI27*INDEX(prod_est,$H27+$I27-1,MATCH(DO$14,$BQ$14:$DQ$14,0))</f>
        <v>0</v>
      </c>
      <c r="DP27" s="4" cm="1">
        <f t="array" ref="DP27">BJ27*INDEX(prod_est,$H27+$I27-1,MATCH(DP$14,$BQ$14:$DQ$14,0))</f>
        <v>0</v>
      </c>
      <c r="DQ27" s="4" cm="1">
        <f t="array" ref="DQ27">BK27*INDEX(prod_est,$H27+$I27-1,MATCH(DQ$14,$BQ$14:$DQ$14,0))</f>
        <v>0</v>
      </c>
    </row>
    <row r="28" spans="1:121" x14ac:dyDescent="0.25">
      <c r="A28" t="s">
        <v>57</v>
      </c>
      <c r="B28" t="s">
        <v>18</v>
      </c>
      <c r="C28" t="s">
        <v>18</v>
      </c>
      <c r="D28" t="s">
        <v>172</v>
      </c>
      <c r="E28" s="46" t="s">
        <v>37</v>
      </c>
      <c r="F28" s="4">
        <v>0</v>
      </c>
      <c r="G28" s="4">
        <v>0</v>
      </c>
      <c r="H28">
        <f>MATCH(A28,Production_est!$A$4:$A$339,0)</f>
        <v>321</v>
      </c>
      <c r="I28">
        <f>IFERROR(MATCH(E28,Production_est!$D$4:$D$339,0),"-")</f>
        <v>3</v>
      </c>
      <c r="J28" s="4" cm="1">
        <f t="array" ref="J28">IFERROR(INDEX(Production_est!$E$4:$E$339,I28+H28-1),"-")</f>
        <v>1316.3793103448199</v>
      </c>
      <c r="K28" s="33">
        <f t="shared" si="3"/>
        <v>0</v>
      </c>
      <c r="L28" s="33">
        <f t="shared" si="17"/>
        <v>0</v>
      </c>
      <c r="M28" s="33">
        <f t="shared" si="17"/>
        <v>0</v>
      </c>
      <c r="N28" s="33">
        <f t="shared" si="17"/>
        <v>0</v>
      </c>
      <c r="O28" s="33">
        <f t="shared" si="17"/>
        <v>0</v>
      </c>
      <c r="P28" s="33">
        <f t="shared" si="17"/>
        <v>0</v>
      </c>
      <c r="Q28" s="33">
        <f t="shared" si="17"/>
        <v>0</v>
      </c>
      <c r="R28" s="33">
        <f t="shared" si="17"/>
        <v>0</v>
      </c>
      <c r="S28" s="33">
        <f t="shared" si="17"/>
        <v>0</v>
      </c>
      <c r="T28" s="33">
        <f t="shared" si="17"/>
        <v>0</v>
      </c>
      <c r="U28" s="33">
        <f t="shared" si="17"/>
        <v>0</v>
      </c>
      <c r="V28" s="33">
        <f t="shared" si="17"/>
        <v>0</v>
      </c>
      <c r="W28" s="33">
        <f t="shared" si="17"/>
        <v>0</v>
      </c>
      <c r="X28" s="33">
        <f t="shared" si="17"/>
        <v>0</v>
      </c>
      <c r="Y28" s="33">
        <f t="shared" si="17"/>
        <v>0</v>
      </c>
      <c r="Z28" s="33">
        <f t="shared" si="17"/>
        <v>0</v>
      </c>
      <c r="AA28" s="33">
        <f t="shared" si="17"/>
        <v>0</v>
      </c>
      <c r="AB28" s="33">
        <f t="shared" si="17"/>
        <v>0</v>
      </c>
      <c r="AC28" s="33">
        <f t="shared" si="17"/>
        <v>0</v>
      </c>
      <c r="AD28" s="33">
        <f t="shared" si="17"/>
        <v>0</v>
      </c>
      <c r="AE28" s="33">
        <f t="shared" si="17"/>
        <v>0</v>
      </c>
      <c r="AF28" s="33">
        <f t="shared" si="17"/>
        <v>0</v>
      </c>
      <c r="AG28" s="33">
        <f t="shared" si="17"/>
        <v>0</v>
      </c>
      <c r="AH28" s="33">
        <f t="shared" si="17"/>
        <v>0</v>
      </c>
      <c r="AI28" s="33">
        <f t="shared" si="17"/>
        <v>0</v>
      </c>
      <c r="AJ28" s="33">
        <f t="shared" si="17"/>
        <v>0</v>
      </c>
      <c r="AK28" s="33">
        <f t="shared" si="17"/>
        <v>0</v>
      </c>
      <c r="AL28" s="33">
        <f t="shared" si="17"/>
        <v>0</v>
      </c>
      <c r="AM28" s="33">
        <f t="shared" si="17"/>
        <v>0</v>
      </c>
      <c r="AN28" s="33">
        <f t="shared" si="17"/>
        <v>0</v>
      </c>
      <c r="AO28" s="33">
        <f t="shared" si="17"/>
        <v>0</v>
      </c>
      <c r="AP28" s="33">
        <f t="shared" si="17"/>
        <v>0</v>
      </c>
      <c r="AQ28" s="33">
        <f t="shared" ref="AQ28:BK28" si="23">AP28*(1-$G$4)</f>
        <v>0</v>
      </c>
      <c r="AR28" s="33">
        <f t="shared" si="23"/>
        <v>0</v>
      </c>
      <c r="AS28" s="33">
        <f t="shared" si="23"/>
        <v>0</v>
      </c>
      <c r="AT28" s="33">
        <f t="shared" si="23"/>
        <v>0</v>
      </c>
      <c r="AU28" s="33">
        <f t="shared" si="23"/>
        <v>0</v>
      </c>
      <c r="AV28" s="33">
        <f t="shared" si="23"/>
        <v>0</v>
      </c>
      <c r="AW28" s="33">
        <f t="shared" si="23"/>
        <v>0</v>
      </c>
      <c r="AX28" s="33">
        <f t="shared" si="23"/>
        <v>0</v>
      </c>
      <c r="AY28" s="33">
        <f t="shared" si="23"/>
        <v>0</v>
      </c>
      <c r="AZ28" s="33">
        <f t="shared" si="23"/>
        <v>0</v>
      </c>
      <c r="BA28" s="33">
        <f t="shared" si="23"/>
        <v>0</v>
      </c>
      <c r="BB28" s="33">
        <f t="shared" si="23"/>
        <v>0</v>
      </c>
      <c r="BC28" s="33">
        <f t="shared" si="23"/>
        <v>0</v>
      </c>
      <c r="BD28" s="33">
        <f t="shared" si="23"/>
        <v>0</v>
      </c>
      <c r="BE28" s="33">
        <f t="shared" si="23"/>
        <v>0</v>
      </c>
      <c r="BF28" s="33">
        <f t="shared" si="23"/>
        <v>0</v>
      </c>
      <c r="BG28" s="33">
        <f t="shared" si="23"/>
        <v>0</v>
      </c>
      <c r="BH28" s="33">
        <f t="shared" si="23"/>
        <v>0</v>
      </c>
      <c r="BI28" s="33">
        <f t="shared" si="23"/>
        <v>0</v>
      </c>
      <c r="BJ28" s="33">
        <f t="shared" si="23"/>
        <v>0</v>
      </c>
      <c r="BK28" s="33">
        <f t="shared" si="23"/>
        <v>0</v>
      </c>
      <c r="BL28" t="str">
        <f t="shared" si="6"/>
        <v>21_VN</v>
      </c>
      <c r="BM28" t="str">
        <f t="shared" si="7"/>
        <v>d_nonenergy_7_9_lpg</v>
      </c>
      <c r="BP28" s="4">
        <f t="shared" si="8"/>
        <v>0</v>
      </c>
      <c r="BQ28" s="4">
        <f t="shared" si="9"/>
        <v>0</v>
      </c>
      <c r="BR28" s="4" cm="1">
        <f t="array" ref="BR28">L28*INDEX(prod_est,$H28+$I28-1,MATCH(BR$14,$BQ$14:$DQ$14,0))</f>
        <v>0</v>
      </c>
      <c r="BS28" s="4" cm="1">
        <f t="array" ref="BS28">M28*INDEX(prod_est,$H28+$I28-1,MATCH(BS$14,$BQ$14:$DQ$14,0))</f>
        <v>0</v>
      </c>
      <c r="BT28" s="4" cm="1">
        <f t="array" ref="BT28">N28*INDEX(prod_est,$H28+$I28-1,MATCH(BT$14,$BQ$14:$DQ$14,0))</f>
        <v>0</v>
      </c>
      <c r="BU28" s="4" cm="1">
        <f t="array" ref="BU28">O28*INDEX(prod_est,$H28+$I28-1,MATCH(BU$14,$BQ$14:$DQ$14,0))</f>
        <v>0</v>
      </c>
      <c r="BV28" s="4" cm="1">
        <f t="array" ref="BV28">P28*INDEX(prod_est,$H28+$I28-1,MATCH(BV$14,$BQ$14:$DQ$14,0))</f>
        <v>0</v>
      </c>
      <c r="BW28" s="4" cm="1">
        <f t="array" ref="BW28">Q28*INDEX(prod_est,$H28+$I28-1,MATCH(BW$14,$BQ$14:$DQ$14,0))</f>
        <v>0</v>
      </c>
      <c r="BX28" s="4" cm="1">
        <f t="array" ref="BX28">R28*INDEX(prod_est,$H28+$I28-1,MATCH(BX$14,$BQ$14:$DQ$14,0))</f>
        <v>0</v>
      </c>
      <c r="BY28" s="4" cm="1">
        <f t="array" ref="BY28">S28*INDEX(prod_est,$H28+$I28-1,MATCH(BY$14,$BQ$14:$DQ$14,0))</f>
        <v>0</v>
      </c>
      <c r="BZ28" s="4" cm="1">
        <f t="array" ref="BZ28">T28*INDEX(prod_est,$H28+$I28-1,MATCH(BZ$14,$BQ$14:$DQ$14,0))</f>
        <v>0</v>
      </c>
      <c r="CA28" s="4" cm="1">
        <f t="array" ref="CA28">U28*INDEX(prod_est,$H28+$I28-1,MATCH(CA$14,$BQ$14:$DQ$14,0))</f>
        <v>0</v>
      </c>
      <c r="CB28" s="4" cm="1">
        <f t="array" ref="CB28">V28*INDEX(prod_est,$H28+$I28-1,MATCH(CB$14,$BQ$14:$DQ$14,0))</f>
        <v>0</v>
      </c>
      <c r="CC28" s="4" cm="1">
        <f t="array" ref="CC28">W28*INDEX(prod_est,$H28+$I28-1,MATCH(CC$14,$BQ$14:$DQ$14,0))</f>
        <v>0</v>
      </c>
      <c r="CD28" s="4" cm="1">
        <f t="array" ref="CD28">X28*INDEX(prod_est,$H28+$I28-1,MATCH(CD$14,$BQ$14:$DQ$14,0))</f>
        <v>0</v>
      </c>
      <c r="CE28" s="4" cm="1">
        <f t="array" ref="CE28">Y28*INDEX(prod_est,$H28+$I28-1,MATCH(CE$14,$BQ$14:$DQ$14,0))</f>
        <v>0</v>
      </c>
      <c r="CF28" s="4" cm="1">
        <f t="array" ref="CF28">Z28*INDEX(prod_est,$H28+$I28-1,MATCH(CF$14,$BQ$14:$DQ$14,0))</f>
        <v>0</v>
      </c>
      <c r="CG28" s="4" cm="1">
        <f t="array" ref="CG28">AA28*INDEX(prod_est,$H28+$I28-1,MATCH(CG$14,$BQ$14:$DQ$14,0))</f>
        <v>0</v>
      </c>
      <c r="CH28" s="4" cm="1">
        <f t="array" ref="CH28">AB28*INDEX(prod_est,$H28+$I28-1,MATCH(CH$14,$BQ$14:$DQ$14,0))</f>
        <v>0</v>
      </c>
      <c r="CI28" s="4" cm="1">
        <f t="array" ref="CI28">AC28*INDEX(prod_est,$H28+$I28-1,MATCH(CI$14,$BQ$14:$DQ$14,0))</f>
        <v>0</v>
      </c>
      <c r="CJ28" s="4" cm="1">
        <f t="array" ref="CJ28">AD28*INDEX(prod_est,$H28+$I28-1,MATCH(CJ$14,$BQ$14:$DQ$14,0))</f>
        <v>0</v>
      </c>
      <c r="CK28" s="4" cm="1">
        <f t="array" ref="CK28">AE28*INDEX(prod_est,$H28+$I28-1,MATCH(CK$14,$BQ$14:$DQ$14,0))</f>
        <v>0</v>
      </c>
      <c r="CL28" s="4" cm="1">
        <f t="array" ref="CL28">AF28*INDEX(prod_est,$H28+$I28-1,MATCH(CL$14,$BQ$14:$DQ$14,0))</f>
        <v>0</v>
      </c>
      <c r="CM28" s="4" cm="1">
        <f t="array" ref="CM28">AG28*INDEX(prod_est,$H28+$I28-1,MATCH(CM$14,$BQ$14:$DQ$14,0))</f>
        <v>0</v>
      </c>
      <c r="CN28" s="4" cm="1">
        <f t="array" ref="CN28">AH28*INDEX(prod_est,$H28+$I28-1,MATCH(CN$14,$BQ$14:$DQ$14,0))</f>
        <v>0</v>
      </c>
      <c r="CO28" s="4" cm="1">
        <f t="array" ref="CO28">AI28*INDEX(prod_est,$H28+$I28-1,MATCH(CO$14,$BQ$14:$DQ$14,0))</f>
        <v>0</v>
      </c>
      <c r="CP28" s="4" cm="1">
        <f t="array" ref="CP28">AJ28*INDEX(prod_est,$H28+$I28-1,MATCH(CP$14,$BQ$14:$DQ$14,0))</f>
        <v>0</v>
      </c>
      <c r="CQ28" s="4" cm="1">
        <f t="array" ref="CQ28">AK28*INDEX(prod_est,$H28+$I28-1,MATCH(CQ$14,$BQ$14:$DQ$14,0))</f>
        <v>0</v>
      </c>
      <c r="CR28" s="4" cm="1">
        <f t="array" ref="CR28">AL28*INDEX(prod_est,$H28+$I28-1,MATCH(CR$14,$BQ$14:$DQ$14,0))</f>
        <v>0</v>
      </c>
      <c r="CS28" s="4" cm="1">
        <f t="array" ref="CS28">AM28*INDEX(prod_est,$H28+$I28-1,MATCH(CS$14,$BQ$14:$DQ$14,0))</f>
        <v>0</v>
      </c>
      <c r="CT28" s="4" cm="1">
        <f t="array" ref="CT28">AN28*INDEX(prod_est,$H28+$I28-1,MATCH(CT$14,$BQ$14:$DQ$14,0))</f>
        <v>0</v>
      </c>
      <c r="CU28" s="4" cm="1">
        <f t="array" ref="CU28">AO28*INDEX(prod_est,$H28+$I28-1,MATCH(CU$14,$BQ$14:$DQ$14,0))</f>
        <v>0</v>
      </c>
      <c r="CV28" s="4" cm="1">
        <f t="array" ref="CV28">AP28*INDEX(prod_est,$H28+$I28-1,MATCH(CV$14,$BQ$14:$DQ$14,0))</f>
        <v>0</v>
      </c>
      <c r="CW28" s="4" cm="1">
        <f t="array" ref="CW28">AQ28*INDEX(prod_est,$H28+$I28-1,MATCH(CW$14,$BQ$14:$DQ$14,0))</f>
        <v>0</v>
      </c>
      <c r="CX28" s="4" cm="1">
        <f t="array" ref="CX28">AR28*INDEX(prod_est,$H28+$I28-1,MATCH(CX$14,$BQ$14:$DQ$14,0))</f>
        <v>0</v>
      </c>
      <c r="CY28" s="4" cm="1">
        <f t="array" ref="CY28">AS28*INDEX(prod_est,$H28+$I28-1,MATCH(CY$14,$BQ$14:$DQ$14,0))</f>
        <v>0</v>
      </c>
      <c r="CZ28" s="4" cm="1">
        <f t="array" ref="CZ28">AT28*INDEX(prod_est,$H28+$I28-1,MATCH(CZ$14,$BQ$14:$DQ$14,0))</f>
        <v>0</v>
      </c>
      <c r="DA28" s="4" cm="1">
        <f t="array" ref="DA28">AU28*INDEX(prod_est,$H28+$I28-1,MATCH(DA$14,$BQ$14:$DQ$14,0))</f>
        <v>0</v>
      </c>
      <c r="DB28" s="4" cm="1">
        <f t="array" ref="DB28">AV28*INDEX(prod_est,$H28+$I28-1,MATCH(DB$14,$BQ$14:$DQ$14,0))</f>
        <v>0</v>
      </c>
      <c r="DC28" s="4" cm="1">
        <f t="array" ref="DC28">AW28*INDEX(prod_est,$H28+$I28-1,MATCH(DC$14,$BQ$14:$DQ$14,0))</f>
        <v>0</v>
      </c>
      <c r="DD28" s="4" cm="1">
        <f t="array" ref="DD28">AX28*INDEX(prod_est,$H28+$I28-1,MATCH(DD$14,$BQ$14:$DQ$14,0))</f>
        <v>0</v>
      </c>
      <c r="DE28" s="4" cm="1">
        <f t="array" ref="DE28">AY28*INDEX(prod_est,$H28+$I28-1,MATCH(DE$14,$BQ$14:$DQ$14,0))</f>
        <v>0</v>
      </c>
      <c r="DF28" s="4" cm="1">
        <f t="array" ref="DF28">AZ28*INDEX(prod_est,$H28+$I28-1,MATCH(DF$14,$BQ$14:$DQ$14,0))</f>
        <v>0</v>
      </c>
      <c r="DG28" s="4" cm="1">
        <f t="array" ref="DG28">BA28*INDEX(prod_est,$H28+$I28-1,MATCH(DG$14,$BQ$14:$DQ$14,0))</f>
        <v>0</v>
      </c>
      <c r="DH28" s="4" cm="1">
        <f t="array" ref="DH28">BB28*INDEX(prod_est,$H28+$I28-1,MATCH(DH$14,$BQ$14:$DQ$14,0))</f>
        <v>0</v>
      </c>
      <c r="DI28" s="4" cm="1">
        <f t="array" ref="DI28">BC28*INDEX(prod_est,$H28+$I28-1,MATCH(DI$14,$BQ$14:$DQ$14,0))</f>
        <v>0</v>
      </c>
      <c r="DJ28" s="4" cm="1">
        <f t="array" ref="DJ28">BD28*INDEX(prod_est,$H28+$I28-1,MATCH(DJ$14,$BQ$14:$DQ$14,0))</f>
        <v>0</v>
      </c>
      <c r="DK28" s="4" cm="1">
        <f t="array" ref="DK28">BE28*INDEX(prod_est,$H28+$I28-1,MATCH(DK$14,$BQ$14:$DQ$14,0))</f>
        <v>0</v>
      </c>
      <c r="DL28" s="4" cm="1">
        <f t="array" ref="DL28">BF28*INDEX(prod_est,$H28+$I28-1,MATCH(DL$14,$BQ$14:$DQ$14,0))</f>
        <v>0</v>
      </c>
      <c r="DM28" s="4" cm="1">
        <f t="array" ref="DM28">BG28*INDEX(prod_est,$H28+$I28-1,MATCH(DM$14,$BQ$14:$DQ$14,0))</f>
        <v>0</v>
      </c>
      <c r="DN28" s="4" cm="1">
        <f t="array" ref="DN28">BH28*INDEX(prod_est,$H28+$I28-1,MATCH(DN$14,$BQ$14:$DQ$14,0))</f>
        <v>0</v>
      </c>
      <c r="DO28" s="4" cm="1">
        <f t="array" ref="DO28">BI28*INDEX(prod_est,$H28+$I28-1,MATCH(DO$14,$BQ$14:$DQ$14,0))</f>
        <v>0</v>
      </c>
      <c r="DP28" s="4" cm="1">
        <f t="array" ref="DP28">BJ28*INDEX(prod_est,$H28+$I28-1,MATCH(DP$14,$BQ$14:$DQ$14,0))</f>
        <v>0</v>
      </c>
      <c r="DQ28" s="4" cm="1">
        <f t="array" ref="DQ28">BK28*INDEX(prod_est,$H28+$I28-1,MATCH(DQ$14,$BQ$14:$DQ$14,0))</f>
        <v>0</v>
      </c>
    </row>
    <row r="29" spans="1:121" x14ac:dyDescent="0.25">
      <c r="A29" t="s">
        <v>57</v>
      </c>
      <c r="B29" t="s">
        <v>19</v>
      </c>
      <c r="C29" t="s">
        <v>60</v>
      </c>
      <c r="D29" t="s">
        <v>172</v>
      </c>
      <c r="E29" s="46" t="s">
        <v>37</v>
      </c>
      <c r="F29" s="4">
        <v>0</v>
      </c>
      <c r="G29" s="4">
        <v>0</v>
      </c>
      <c r="H29">
        <f>MATCH(A29,Production_est!$A$4:$A$339,0)</f>
        <v>321</v>
      </c>
      <c r="I29">
        <f>IFERROR(MATCH(E29,Production_est!$D$4:$D$339,0),"-")</f>
        <v>3</v>
      </c>
      <c r="J29" s="4" cm="1">
        <f t="array" ref="J29">IFERROR(INDEX(Production_est!$E$4:$E$339,I29+H29-1),"-")</f>
        <v>1316.3793103448199</v>
      </c>
      <c r="K29" s="33">
        <f t="shared" si="3"/>
        <v>0</v>
      </c>
      <c r="L29" s="33">
        <f t="shared" si="17"/>
        <v>0</v>
      </c>
      <c r="M29" s="33">
        <f t="shared" si="17"/>
        <v>0</v>
      </c>
      <c r="N29" s="33">
        <f t="shared" si="17"/>
        <v>0</v>
      </c>
      <c r="O29" s="33">
        <f t="shared" si="17"/>
        <v>0</v>
      </c>
      <c r="P29" s="33">
        <f t="shared" si="17"/>
        <v>0</v>
      </c>
      <c r="Q29" s="33">
        <f t="shared" si="17"/>
        <v>0</v>
      </c>
      <c r="R29" s="33">
        <f t="shared" si="17"/>
        <v>0</v>
      </c>
      <c r="S29" s="33">
        <f t="shared" si="17"/>
        <v>0</v>
      </c>
      <c r="T29" s="33">
        <f t="shared" si="17"/>
        <v>0</v>
      </c>
      <c r="U29" s="33">
        <f t="shared" si="17"/>
        <v>0</v>
      </c>
      <c r="V29" s="33">
        <f t="shared" si="17"/>
        <v>0</v>
      </c>
      <c r="W29" s="33">
        <f t="shared" si="17"/>
        <v>0</v>
      </c>
      <c r="X29" s="33">
        <f t="shared" si="17"/>
        <v>0</v>
      </c>
      <c r="Y29" s="33">
        <f t="shared" si="17"/>
        <v>0</v>
      </c>
      <c r="Z29" s="33">
        <f t="shared" si="17"/>
        <v>0</v>
      </c>
      <c r="AA29" s="33">
        <f t="shared" si="17"/>
        <v>0</v>
      </c>
      <c r="AB29" s="33">
        <f t="shared" si="17"/>
        <v>0</v>
      </c>
      <c r="AC29" s="33">
        <f t="shared" si="17"/>
        <v>0</v>
      </c>
      <c r="AD29" s="33">
        <f t="shared" si="17"/>
        <v>0</v>
      </c>
      <c r="AE29" s="33">
        <f t="shared" si="17"/>
        <v>0</v>
      </c>
      <c r="AF29" s="33">
        <f t="shared" si="17"/>
        <v>0</v>
      </c>
      <c r="AG29" s="33">
        <f t="shared" si="17"/>
        <v>0</v>
      </c>
      <c r="AH29" s="33">
        <f t="shared" si="17"/>
        <v>0</v>
      </c>
      <c r="AI29" s="33">
        <f t="shared" si="17"/>
        <v>0</v>
      </c>
      <c r="AJ29" s="33">
        <f t="shared" si="17"/>
        <v>0</v>
      </c>
      <c r="AK29" s="33">
        <f t="shared" si="17"/>
        <v>0</v>
      </c>
      <c r="AL29" s="33">
        <f t="shared" si="17"/>
        <v>0</v>
      </c>
      <c r="AM29" s="33">
        <f t="shared" si="17"/>
        <v>0</v>
      </c>
      <c r="AN29" s="33">
        <f t="shared" si="17"/>
        <v>0</v>
      </c>
      <c r="AO29" s="33">
        <f t="shared" si="17"/>
        <v>0</v>
      </c>
      <c r="AP29" s="33">
        <f t="shared" si="17"/>
        <v>0</v>
      </c>
      <c r="AQ29" s="33">
        <f t="shared" ref="AQ29:BK29" si="24">AP29*(1-$G$4)</f>
        <v>0</v>
      </c>
      <c r="AR29" s="33">
        <f t="shared" si="24"/>
        <v>0</v>
      </c>
      <c r="AS29" s="33">
        <f t="shared" si="24"/>
        <v>0</v>
      </c>
      <c r="AT29" s="33">
        <f t="shared" si="24"/>
        <v>0</v>
      </c>
      <c r="AU29" s="33">
        <f t="shared" si="24"/>
        <v>0</v>
      </c>
      <c r="AV29" s="33">
        <f t="shared" si="24"/>
        <v>0</v>
      </c>
      <c r="AW29" s="33">
        <f t="shared" si="24"/>
        <v>0</v>
      </c>
      <c r="AX29" s="33">
        <f t="shared" si="24"/>
        <v>0</v>
      </c>
      <c r="AY29" s="33">
        <f t="shared" si="24"/>
        <v>0</v>
      </c>
      <c r="AZ29" s="33">
        <f t="shared" si="24"/>
        <v>0</v>
      </c>
      <c r="BA29" s="33">
        <f t="shared" si="24"/>
        <v>0</v>
      </c>
      <c r="BB29" s="33">
        <f t="shared" si="24"/>
        <v>0</v>
      </c>
      <c r="BC29" s="33">
        <f t="shared" si="24"/>
        <v>0</v>
      </c>
      <c r="BD29" s="33">
        <f t="shared" si="24"/>
        <v>0</v>
      </c>
      <c r="BE29" s="33">
        <f t="shared" si="24"/>
        <v>0</v>
      </c>
      <c r="BF29" s="33">
        <f t="shared" si="24"/>
        <v>0</v>
      </c>
      <c r="BG29" s="33">
        <f t="shared" si="24"/>
        <v>0</v>
      </c>
      <c r="BH29" s="33">
        <f t="shared" si="24"/>
        <v>0</v>
      </c>
      <c r="BI29" s="33">
        <f t="shared" si="24"/>
        <v>0</v>
      </c>
      <c r="BJ29" s="33">
        <f t="shared" si="24"/>
        <v>0</v>
      </c>
      <c r="BK29" s="33">
        <f t="shared" si="24"/>
        <v>0</v>
      </c>
      <c r="BL29" t="str">
        <f t="shared" si="6"/>
        <v>21_VN</v>
      </c>
      <c r="BM29" t="str">
        <f t="shared" si="7"/>
        <v>d_nonenergy_7_10_refi_gas_notliq</v>
      </c>
      <c r="BP29" s="4">
        <f t="shared" si="8"/>
        <v>0</v>
      </c>
      <c r="BQ29" s="4">
        <f t="shared" si="9"/>
        <v>0</v>
      </c>
      <c r="BR29" s="4" cm="1">
        <f t="array" ref="BR29">L29*INDEX(prod_est,$H29+$I29-1,MATCH(BR$14,$BQ$14:$DQ$14,0))</f>
        <v>0</v>
      </c>
      <c r="BS29" s="4" cm="1">
        <f t="array" ref="BS29">M29*INDEX(prod_est,$H29+$I29-1,MATCH(BS$14,$BQ$14:$DQ$14,0))</f>
        <v>0</v>
      </c>
      <c r="BT29" s="4" cm="1">
        <f t="array" ref="BT29">N29*INDEX(prod_est,$H29+$I29-1,MATCH(BT$14,$BQ$14:$DQ$14,0))</f>
        <v>0</v>
      </c>
      <c r="BU29" s="4" cm="1">
        <f t="array" ref="BU29">O29*INDEX(prod_est,$H29+$I29-1,MATCH(BU$14,$BQ$14:$DQ$14,0))</f>
        <v>0</v>
      </c>
      <c r="BV29" s="4" cm="1">
        <f t="array" ref="BV29">P29*INDEX(prod_est,$H29+$I29-1,MATCH(BV$14,$BQ$14:$DQ$14,0))</f>
        <v>0</v>
      </c>
      <c r="BW29" s="4" cm="1">
        <f t="array" ref="BW29">Q29*INDEX(prod_est,$H29+$I29-1,MATCH(BW$14,$BQ$14:$DQ$14,0))</f>
        <v>0</v>
      </c>
      <c r="BX29" s="4" cm="1">
        <f t="array" ref="BX29">R29*INDEX(prod_est,$H29+$I29-1,MATCH(BX$14,$BQ$14:$DQ$14,0))</f>
        <v>0</v>
      </c>
      <c r="BY29" s="4" cm="1">
        <f t="array" ref="BY29">S29*INDEX(prod_est,$H29+$I29-1,MATCH(BY$14,$BQ$14:$DQ$14,0))</f>
        <v>0</v>
      </c>
      <c r="BZ29" s="4" cm="1">
        <f t="array" ref="BZ29">T29*INDEX(prod_est,$H29+$I29-1,MATCH(BZ$14,$BQ$14:$DQ$14,0))</f>
        <v>0</v>
      </c>
      <c r="CA29" s="4" cm="1">
        <f t="array" ref="CA29">U29*INDEX(prod_est,$H29+$I29-1,MATCH(CA$14,$BQ$14:$DQ$14,0))</f>
        <v>0</v>
      </c>
      <c r="CB29" s="4" cm="1">
        <f t="array" ref="CB29">V29*INDEX(prod_est,$H29+$I29-1,MATCH(CB$14,$BQ$14:$DQ$14,0))</f>
        <v>0</v>
      </c>
      <c r="CC29" s="4" cm="1">
        <f t="array" ref="CC29">W29*INDEX(prod_est,$H29+$I29-1,MATCH(CC$14,$BQ$14:$DQ$14,0))</f>
        <v>0</v>
      </c>
      <c r="CD29" s="4" cm="1">
        <f t="array" ref="CD29">X29*INDEX(prod_est,$H29+$I29-1,MATCH(CD$14,$BQ$14:$DQ$14,0))</f>
        <v>0</v>
      </c>
      <c r="CE29" s="4" cm="1">
        <f t="array" ref="CE29">Y29*INDEX(prod_est,$H29+$I29-1,MATCH(CE$14,$BQ$14:$DQ$14,0))</f>
        <v>0</v>
      </c>
      <c r="CF29" s="4" cm="1">
        <f t="array" ref="CF29">Z29*INDEX(prod_est,$H29+$I29-1,MATCH(CF$14,$BQ$14:$DQ$14,0))</f>
        <v>0</v>
      </c>
      <c r="CG29" s="4" cm="1">
        <f t="array" ref="CG29">AA29*INDEX(prod_est,$H29+$I29-1,MATCH(CG$14,$BQ$14:$DQ$14,0))</f>
        <v>0</v>
      </c>
      <c r="CH29" s="4" cm="1">
        <f t="array" ref="CH29">AB29*INDEX(prod_est,$H29+$I29-1,MATCH(CH$14,$BQ$14:$DQ$14,0))</f>
        <v>0</v>
      </c>
      <c r="CI29" s="4" cm="1">
        <f t="array" ref="CI29">AC29*INDEX(prod_est,$H29+$I29-1,MATCH(CI$14,$BQ$14:$DQ$14,0))</f>
        <v>0</v>
      </c>
      <c r="CJ29" s="4" cm="1">
        <f t="array" ref="CJ29">AD29*INDEX(prod_est,$H29+$I29-1,MATCH(CJ$14,$BQ$14:$DQ$14,0))</f>
        <v>0</v>
      </c>
      <c r="CK29" s="4" cm="1">
        <f t="array" ref="CK29">AE29*INDEX(prod_est,$H29+$I29-1,MATCH(CK$14,$BQ$14:$DQ$14,0))</f>
        <v>0</v>
      </c>
      <c r="CL29" s="4" cm="1">
        <f t="array" ref="CL29">AF29*INDEX(prod_est,$H29+$I29-1,MATCH(CL$14,$BQ$14:$DQ$14,0))</f>
        <v>0</v>
      </c>
      <c r="CM29" s="4" cm="1">
        <f t="array" ref="CM29">AG29*INDEX(prod_est,$H29+$I29-1,MATCH(CM$14,$BQ$14:$DQ$14,0))</f>
        <v>0</v>
      </c>
      <c r="CN29" s="4" cm="1">
        <f t="array" ref="CN29">AH29*INDEX(prod_est,$H29+$I29-1,MATCH(CN$14,$BQ$14:$DQ$14,0))</f>
        <v>0</v>
      </c>
      <c r="CO29" s="4" cm="1">
        <f t="array" ref="CO29">AI29*INDEX(prod_est,$H29+$I29-1,MATCH(CO$14,$BQ$14:$DQ$14,0))</f>
        <v>0</v>
      </c>
      <c r="CP29" s="4" cm="1">
        <f t="array" ref="CP29">AJ29*INDEX(prod_est,$H29+$I29-1,MATCH(CP$14,$BQ$14:$DQ$14,0))</f>
        <v>0</v>
      </c>
      <c r="CQ29" s="4" cm="1">
        <f t="array" ref="CQ29">AK29*INDEX(prod_est,$H29+$I29-1,MATCH(CQ$14,$BQ$14:$DQ$14,0))</f>
        <v>0</v>
      </c>
      <c r="CR29" s="4" cm="1">
        <f t="array" ref="CR29">AL29*INDEX(prod_est,$H29+$I29-1,MATCH(CR$14,$BQ$14:$DQ$14,0))</f>
        <v>0</v>
      </c>
      <c r="CS29" s="4" cm="1">
        <f t="array" ref="CS29">AM29*INDEX(prod_est,$H29+$I29-1,MATCH(CS$14,$BQ$14:$DQ$14,0))</f>
        <v>0</v>
      </c>
      <c r="CT29" s="4" cm="1">
        <f t="array" ref="CT29">AN29*INDEX(prod_est,$H29+$I29-1,MATCH(CT$14,$BQ$14:$DQ$14,0))</f>
        <v>0</v>
      </c>
      <c r="CU29" s="4" cm="1">
        <f t="array" ref="CU29">AO29*INDEX(prod_est,$H29+$I29-1,MATCH(CU$14,$BQ$14:$DQ$14,0))</f>
        <v>0</v>
      </c>
      <c r="CV29" s="4" cm="1">
        <f t="array" ref="CV29">AP29*INDEX(prod_est,$H29+$I29-1,MATCH(CV$14,$BQ$14:$DQ$14,0))</f>
        <v>0</v>
      </c>
      <c r="CW29" s="4" cm="1">
        <f t="array" ref="CW29">AQ29*INDEX(prod_est,$H29+$I29-1,MATCH(CW$14,$BQ$14:$DQ$14,0))</f>
        <v>0</v>
      </c>
      <c r="CX29" s="4" cm="1">
        <f t="array" ref="CX29">AR29*INDEX(prod_est,$H29+$I29-1,MATCH(CX$14,$BQ$14:$DQ$14,0))</f>
        <v>0</v>
      </c>
      <c r="CY29" s="4" cm="1">
        <f t="array" ref="CY29">AS29*INDEX(prod_est,$H29+$I29-1,MATCH(CY$14,$BQ$14:$DQ$14,0))</f>
        <v>0</v>
      </c>
      <c r="CZ29" s="4" cm="1">
        <f t="array" ref="CZ29">AT29*INDEX(prod_est,$H29+$I29-1,MATCH(CZ$14,$BQ$14:$DQ$14,0))</f>
        <v>0</v>
      </c>
      <c r="DA29" s="4" cm="1">
        <f t="array" ref="DA29">AU29*INDEX(prod_est,$H29+$I29-1,MATCH(DA$14,$BQ$14:$DQ$14,0))</f>
        <v>0</v>
      </c>
      <c r="DB29" s="4" cm="1">
        <f t="array" ref="DB29">AV29*INDEX(prod_est,$H29+$I29-1,MATCH(DB$14,$BQ$14:$DQ$14,0))</f>
        <v>0</v>
      </c>
      <c r="DC29" s="4" cm="1">
        <f t="array" ref="DC29">AW29*INDEX(prod_est,$H29+$I29-1,MATCH(DC$14,$BQ$14:$DQ$14,0))</f>
        <v>0</v>
      </c>
      <c r="DD29" s="4" cm="1">
        <f t="array" ref="DD29">AX29*INDEX(prod_est,$H29+$I29-1,MATCH(DD$14,$BQ$14:$DQ$14,0))</f>
        <v>0</v>
      </c>
      <c r="DE29" s="4" cm="1">
        <f t="array" ref="DE29">AY29*INDEX(prod_est,$H29+$I29-1,MATCH(DE$14,$BQ$14:$DQ$14,0))</f>
        <v>0</v>
      </c>
      <c r="DF29" s="4" cm="1">
        <f t="array" ref="DF29">AZ29*INDEX(prod_est,$H29+$I29-1,MATCH(DF$14,$BQ$14:$DQ$14,0))</f>
        <v>0</v>
      </c>
      <c r="DG29" s="4" cm="1">
        <f t="array" ref="DG29">BA29*INDEX(prod_est,$H29+$I29-1,MATCH(DG$14,$BQ$14:$DQ$14,0))</f>
        <v>0</v>
      </c>
      <c r="DH29" s="4" cm="1">
        <f t="array" ref="DH29">BB29*INDEX(prod_est,$H29+$I29-1,MATCH(DH$14,$BQ$14:$DQ$14,0))</f>
        <v>0</v>
      </c>
      <c r="DI29" s="4" cm="1">
        <f t="array" ref="DI29">BC29*INDEX(prod_est,$H29+$I29-1,MATCH(DI$14,$BQ$14:$DQ$14,0))</f>
        <v>0</v>
      </c>
      <c r="DJ29" s="4" cm="1">
        <f t="array" ref="DJ29">BD29*INDEX(prod_est,$H29+$I29-1,MATCH(DJ$14,$BQ$14:$DQ$14,0))</f>
        <v>0</v>
      </c>
      <c r="DK29" s="4" cm="1">
        <f t="array" ref="DK29">BE29*INDEX(prod_est,$H29+$I29-1,MATCH(DK$14,$BQ$14:$DQ$14,0))</f>
        <v>0</v>
      </c>
      <c r="DL29" s="4" cm="1">
        <f t="array" ref="DL29">BF29*INDEX(prod_est,$H29+$I29-1,MATCH(DL$14,$BQ$14:$DQ$14,0))</f>
        <v>0</v>
      </c>
      <c r="DM29" s="4" cm="1">
        <f t="array" ref="DM29">BG29*INDEX(prod_est,$H29+$I29-1,MATCH(DM$14,$BQ$14:$DQ$14,0))</f>
        <v>0</v>
      </c>
      <c r="DN29" s="4" cm="1">
        <f t="array" ref="DN29">BH29*INDEX(prod_est,$H29+$I29-1,MATCH(DN$14,$BQ$14:$DQ$14,0))</f>
        <v>0</v>
      </c>
      <c r="DO29" s="4" cm="1">
        <f t="array" ref="DO29">BI29*INDEX(prod_est,$H29+$I29-1,MATCH(DO$14,$BQ$14:$DQ$14,0))</f>
        <v>0</v>
      </c>
      <c r="DP29" s="4" cm="1">
        <f t="array" ref="DP29">BJ29*INDEX(prod_est,$H29+$I29-1,MATCH(DP$14,$BQ$14:$DQ$14,0))</f>
        <v>0</v>
      </c>
      <c r="DQ29" s="4" cm="1">
        <f t="array" ref="DQ29">BK29*INDEX(prod_est,$H29+$I29-1,MATCH(DQ$14,$BQ$14:$DQ$14,0))</f>
        <v>0</v>
      </c>
    </row>
    <row r="30" spans="1:121" x14ac:dyDescent="0.25">
      <c r="A30" t="s">
        <v>57</v>
      </c>
      <c r="B30" t="s">
        <v>20</v>
      </c>
      <c r="C30" t="s">
        <v>20</v>
      </c>
      <c r="D30" t="s">
        <v>172</v>
      </c>
      <c r="E30" s="46" t="s">
        <v>37</v>
      </c>
      <c r="F30" s="4">
        <v>0</v>
      </c>
      <c r="G30" s="4">
        <v>0</v>
      </c>
      <c r="H30">
        <f>MATCH(A30,Production_est!$A$4:$A$339,0)</f>
        <v>321</v>
      </c>
      <c r="I30">
        <f>IFERROR(MATCH(E30,Production_est!$D$4:$D$339,0),"-")</f>
        <v>3</v>
      </c>
      <c r="J30" s="4" cm="1">
        <f t="array" ref="J30">IFERROR(INDEX(Production_est!$E$4:$E$339,I30+H30-1),"-")</f>
        <v>1316.3793103448199</v>
      </c>
      <c r="K30" s="33">
        <f t="shared" si="3"/>
        <v>0</v>
      </c>
      <c r="L30" s="33">
        <f t="shared" si="17"/>
        <v>0</v>
      </c>
      <c r="M30" s="33">
        <f t="shared" si="17"/>
        <v>0</v>
      </c>
      <c r="N30" s="33">
        <f t="shared" si="17"/>
        <v>0</v>
      </c>
      <c r="O30" s="33">
        <f t="shared" si="17"/>
        <v>0</v>
      </c>
      <c r="P30" s="33">
        <f t="shared" si="17"/>
        <v>0</v>
      </c>
      <c r="Q30" s="33">
        <f t="shared" si="17"/>
        <v>0</v>
      </c>
      <c r="R30" s="33">
        <f t="shared" si="17"/>
        <v>0</v>
      </c>
      <c r="S30" s="33">
        <f t="shared" si="17"/>
        <v>0</v>
      </c>
      <c r="T30" s="33">
        <f t="shared" si="17"/>
        <v>0</v>
      </c>
      <c r="U30" s="33">
        <f t="shared" si="17"/>
        <v>0</v>
      </c>
      <c r="V30" s="33">
        <f t="shared" si="17"/>
        <v>0</v>
      </c>
      <c r="W30" s="33">
        <f t="shared" si="17"/>
        <v>0</v>
      </c>
      <c r="X30" s="33">
        <f t="shared" si="17"/>
        <v>0</v>
      </c>
      <c r="Y30" s="33">
        <f t="shared" si="17"/>
        <v>0</v>
      </c>
      <c r="Z30" s="33">
        <f t="shared" si="17"/>
        <v>0</v>
      </c>
      <c r="AA30" s="33">
        <f t="shared" si="17"/>
        <v>0</v>
      </c>
      <c r="AB30" s="33">
        <f t="shared" si="17"/>
        <v>0</v>
      </c>
      <c r="AC30" s="33">
        <f t="shared" si="17"/>
        <v>0</v>
      </c>
      <c r="AD30" s="33">
        <f t="shared" si="17"/>
        <v>0</v>
      </c>
      <c r="AE30" s="33">
        <f t="shared" si="17"/>
        <v>0</v>
      </c>
      <c r="AF30" s="33">
        <f t="shared" si="17"/>
        <v>0</v>
      </c>
      <c r="AG30" s="33">
        <f t="shared" si="17"/>
        <v>0</v>
      </c>
      <c r="AH30" s="33">
        <f t="shared" si="17"/>
        <v>0</v>
      </c>
      <c r="AI30" s="33">
        <f t="shared" si="17"/>
        <v>0</v>
      </c>
      <c r="AJ30" s="33">
        <f t="shared" si="17"/>
        <v>0</v>
      </c>
      <c r="AK30" s="33">
        <f t="shared" si="17"/>
        <v>0</v>
      </c>
      <c r="AL30" s="33">
        <f t="shared" si="17"/>
        <v>0</v>
      </c>
      <c r="AM30" s="33">
        <f t="shared" si="17"/>
        <v>0</v>
      </c>
      <c r="AN30" s="33">
        <f t="shared" si="17"/>
        <v>0</v>
      </c>
      <c r="AO30" s="33">
        <f t="shared" si="17"/>
        <v>0</v>
      </c>
      <c r="AP30" s="33">
        <f t="shared" si="17"/>
        <v>0</v>
      </c>
      <c r="AQ30" s="33">
        <f t="shared" ref="AQ30:BK30" si="25">AP30*(1-$G$4)</f>
        <v>0</v>
      </c>
      <c r="AR30" s="33">
        <f t="shared" si="25"/>
        <v>0</v>
      </c>
      <c r="AS30" s="33">
        <f t="shared" si="25"/>
        <v>0</v>
      </c>
      <c r="AT30" s="33">
        <f t="shared" si="25"/>
        <v>0</v>
      </c>
      <c r="AU30" s="33">
        <f t="shared" si="25"/>
        <v>0</v>
      </c>
      <c r="AV30" s="33">
        <f t="shared" si="25"/>
        <v>0</v>
      </c>
      <c r="AW30" s="33">
        <f t="shared" si="25"/>
        <v>0</v>
      </c>
      <c r="AX30" s="33">
        <f t="shared" si="25"/>
        <v>0</v>
      </c>
      <c r="AY30" s="33">
        <f t="shared" si="25"/>
        <v>0</v>
      </c>
      <c r="AZ30" s="33">
        <f t="shared" si="25"/>
        <v>0</v>
      </c>
      <c r="BA30" s="33">
        <f t="shared" si="25"/>
        <v>0</v>
      </c>
      <c r="BB30" s="33">
        <f t="shared" si="25"/>
        <v>0</v>
      </c>
      <c r="BC30" s="33">
        <f t="shared" si="25"/>
        <v>0</v>
      </c>
      <c r="BD30" s="33">
        <f t="shared" si="25"/>
        <v>0</v>
      </c>
      <c r="BE30" s="33">
        <f t="shared" si="25"/>
        <v>0</v>
      </c>
      <c r="BF30" s="33">
        <f t="shared" si="25"/>
        <v>0</v>
      </c>
      <c r="BG30" s="33">
        <f t="shared" si="25"/>
        <v>0</v>
      </c>
      <c r="BH30" s="33">
        <f t="shared" si="25"/>
        <v>0</v>
      </c>
      <c r="BI30" s="33">
        <f t="shared" si="25"/>
        <v>0</v>
      </c>
      <c r="BJ30" s="33">
        <f t="shared" si="25"/>
        <v>0</v>
      </c>
      <c r="BK30" s="33">
        <f t="shared" si="25"/>
        <v>0</v>
      </c>
      <c r="BL30" t="str">
        <f t="shared" si="6"/>
        <v>21_VN</v>
      </c>
      <c r="BM30" t="str">
        <f t="shared" si="7"/>
        <v>d_nonenergy_7_11_ethane</v>
      </c>
      <c r="BP30" s="4">
        <f t="shared" si="8"/>
        <v>0</v>
      </c>
      <c r="BQ30" s="4">
        <f t="shared" si="9"/>
        <v>0</v>
      </c>
      <c r="BR30" s="4" cm="1">
        <f t="array" ref="BR30">L30*INDEX(prod_est,$H30+$I30-1,MATCH(BR$14,$BQ$14:$DQ$14,0))</f>
        <v>0</v>
      </c>
      <c r="BS30" s="4" cm="1">
        <f t="array" ref="BS30">M30*INDEX(prod_est,$H30+$I30-1,MATCH(BS$14,$BQ$14:$DQ$14,0))</f>
        <v>0</v>
      </c>
      <c r="BT30" s="4" cm="1">
        <f t="array" ref="BT30">N30*INDEX(prod_est,$H30+$I30-1,MATCH(BT$14,$BQ$14:$DQ$14,0))</f>
        <v>0</v>
      </c>
      <c r="BU30" s="4" cm="1">
        <f t="array" ref="BU30">O30*INDEX(prod_est,$H30+$I30-1,MATCH(BU$14,$BQ$14:$DQ$14,0))</f>
        <v>0</v>
      </c>
      <c r="BV30" s="4" cm="1">
        <f t="array" ref="BV30">P30*INDEX(prod_est,$H30+$I30-1,MATCH(BV$14,$BQ$14:$DQ$14,0))</f>
        <v>0</v>
      </c>
      <c r="BW30" s="4" cm="1">
        <f t="array" ref="BW30">Q30*INDEX(prod_est,$H30+$I30-1,MATCH(BW$14,$BQ$14:$DQ$14,0))</f>
        <v>0</v>
      </c>
      <c r="BX30" s="4" cm="1">
        <f t="array" ref="BX30">R30*INDEX(prod_est,$H30+$I30-1,MATCH(BX$14,$BQ$14:$DQ$14,0))</f>
        <v>0</v>
      </c>
      <c r="BY30" s="4" cm="1">
        <f t="array" ref="BY30">S30*INDEX(prod_est,$H30+$I30-1,MATCH(BY$14,$BQ$14:$DQ$14,0))</f>
        <v>0</v>
      </c>
      <c r="BZ30" s="4" cm="1">
        <f t="array" ref="BZ30">T30*INDEX(prod_est,$H30+$I30-1,MATCH(BZ$14,$BQ$14:$DQ$14,0))</f>
        <v>0</v>
      </c>
      <c r="CA30" s="4" cm="1">
        <f t="array" ref="CA30">U30*INDEX(prod_est,$H30+$I30-1,MATCH(CA$14,$BQ$14:$DQ$14,0))</f>
        <v>0</v>
      </c>
      <c r="CB30" s="4" cm="1">
        <f t="array" ref="CB30">V30*INDEX(prod_est,$H30+$I30-1,MATCH(CB$14,$BQ$14:$DQ$14,0))</f>
        <v>0</v>
      </c>
      <c r="CC30" s="4" cm="1">
        <f t="array" ref="CC30">W30*INDEX(prod_est,$H30+$I30-1,MATCH(CC$14,$BQ$14:$DQ$14,0))</f>
        <v>0</v>
      </c>
      <c r="CD30" s="4" cm="1">
        <f t="array" ref="CD30">X30*INDEX(prod_est,$H30+$I30-1,MATCH(CD$14,$BQ$14:$DQ$14,0))</f>
        <v>0</v>
      </c>
      <c r="CE30" s="4" cm="1">
        <f t="array" ref="CE30">Y30*INDEX(prod_est,$H30+$I30-1,MATCH(CE$14,$BQ$14:$DQ$14,0))</f>
        <v>0</v>
      </c>
      <c r="CF30" s="4" cm="1">
        <f t="array" ref="CF30">Z30*INDEX(prod_est,$H30+$I30-1,MATCH(CF$14,$BQ$14:$DQ$14,0))</f>
        <v>0</v>
      </c>
      <c r="CG30" s="4" cm="1">
        <f t="array" ref="CG30">AA30*INDEX(prod_est,$H30+$I30-1,MATCH(CG$14,$BQ$14:$DQ$14,0))</f>
        <v>0</v>
      </c>
      <c r="CH30" s="4" cm="1">
        <f t="array" ref="CH30">AB30*INDEX(prod_est,$H30+$I30-1,MATCH(CH$14,$BQ$14:$DQ$14,0))</f>
        <v>0</v>
      </c>
      <c r="CI30" s="4" cm="1">
        <f t="array" ref="CI30">AC30*INDEX(prod_est,$H30+$I30-1,MATCH(CI$14,$BQ$14:$DQ$14,0))</f>
        <v>0</v>
      </c>
      <c r="CJ30" s="4" cm="1">
        <f t="array" ref="CJ30">AD30*INDEX(prod_est,$H30+$I30-1,MATCH(CJ$14,$BQ$14:$DQ$14,0))</f>
        <v>0</v>
      </c>
      <c r="CK30" s="4" cm="1">
        <f t="array" ref="CK30">AE30*INDEX(prod_est,$H30+$I30-1,MATCH(CK$14,$BQ$14:$DQ$14,0))</f>
        <v>0</v>
      </c>
      <c r="CL30" s="4" cm="1">
        <f t="array" ref="CL30">AF30*INDEX(prod_est,$H30+$I30-1,MATCH(CL$14,$BQ$14:$DQ$14,0))</f>
        <v>0</v>
      </c>
      <c r="CM30" s="4" cm="1">
        <f t="array" ref="CM30">AG30*INDEX(prod_est,$H30+$I30-1,MATCH(CM$14,$BQ$14:$DQ$14,0))</f>
        <v>0</v>
      </c>
      <c r="CN30" s="4" cm="1">
        <f t="array" ref="CN30">AH30*INDEX(prod_est,$H30+$I30-1,MATCH(CN$14,$BQ$14:$DQ$14,0))</f>
        <v>0</v>
      </c>
      <c r="CO30" s="4" cm="1">
        <f t="array" ref="CO30">AI30*INDEX(prod_est,$H30+$I30-1,MATCH(CO$14,$BQ$14:$DQ$14,0))</f>
        <v>0</v>
      </c>
      <c r="CP30" s="4" cm="1">
        <f t="array" ref="CP30">AJ30*INDEX(prod_est,$H30+$I30-1,MATCH(CP$14,$BQ$14:$DQ$14,0))</f>
        <v>0</v>
      </c>
      <c r="CQ30" s="4" cm="1">
        <f t="array" ref="CQ30">AK30*INDEX(prod_est,$H30+$I30-1,MATCH(CQ$14,$BQ$14:$DQ$14,0))</f>
        <v>0</v>
      </c>
      <c r="CR30" s="4" cm="1">
        <f t="array" ref="CR30">AL30*INDEX(prod_est,$H30+$I30-1,MATCH(CR$14,$BQ$14:$DQ$14,0))</f>
        <v>0</v>
      </c>
      <c r="CS30" s="4" cm="1">
        <f t="array" ref="CS30">AM30*INDEX(prod_est,$H30+$I30-1,MATCH(CS$14,$BQ$14:$DQ$14,0))</f>
        <v>0</v>
      </c>
      <c r="CT30" s="4" cm="1">
        <f t="array" ref="CT30">AN30*INDEX(prod_est,$H30+$I30-1,MATCH(CT$14,$BQ$14:$DQ$14,0))</f>
        <v>0</v>
      </c>
      <c r="CU30" s="4" cm="1">
        <f t="array" ref="CU30">AO30*INDEX(prod_est,$H30+$I30-1,MATCH(CU$14,$BQ$14:$DQ$14,0))</f>
        <v>0</v>
      </c>
      <c r="CV30" s="4" cm="1">
        <f t="array" ref="CV30">AP30*INDEX(prod_est,$H30+$I30-1,MATCH(CV$14,$BQ$14:$DQ$14,0))</f>
        <v>0</v>
      </c>
      <c r="CW30" s="4" cm="1">
        <f t="array" ref="CW30">AQ30*INDEX(prod_est,$H30+$I30-1,MATCH(CW$14,$BQ$14:$DQ$14,0))</f>
        <v>0</v>
      </c>
      <c r="CX30" s="4" cm="1">
        <f t="array" ref="CX30">AR30*INDEX(prod_est,$H30+$I30-1,MATCH(CX$14,$BQ$14:$DQ$14,0))</f>
        <v>0</v>
      </c>
      <c r="CY30" s="4" cm="1">
        <f t="array" ref="CY30">AS30*INDEX(prod_est,$H30+$I30-1,MATCH(CY$14,$BQ$14:$DQ$14,0))</f>
        <v>0</v>
      </c>
      <c r="CZ30" s="4" cm="1">
        <f t="array" ref="CZ30">AT30*INDEX(prod_est,$H30+$I30-1,MATCH(CZ$14,$BQ$14:$DQ$14,0))</f>
        <v>0</v>
      </c>
      <c r="DA30" s="4" cm="1">
        <f t="array" ref="DA30">AU30*INDEX(prod_est,$H30+$I30-1,MATCH(DA$14,$BQ$14:$DQ$14,0))</f>
        <v>0</v>
      </c>
      <c r="DB30" s="4" cm="1">
        <f t="array" ref="DB30">AV30*INDEX(prod_est,$H30+$I30-1,MATCH(DB$14,$BQ$14:$DQ$14,0))</f>
        <v>0</v>
      </c>
      <c r="DC30" s="4" cm="1">
        <f t="array" ref="DC30">AW30*INDEX(prod_est,$H30+$I30-1,MATCH(DC$14,$BQ$14:$DQ$14,0))</f>
        <v>0</v>
      </c>
      <c r="DD30" s="4" cm="1">
        <f t="array" ref="DD30">AX30*INDEX(prod_est,$H30+$I30-1,MATCH(DD$14,$BQ$14:$DQ$14,0))</f>
        <v>0</v>
      </c>
      <c r="DE30" s="4" cm="1">
        <f t="array" ref="DE30">AY30*INDEX(prod_est,$H30+$I30-1,MATCH(DE$14,$BQ$14:$DQ$14,0))</f>
        <v>0</v>
      </c>
      <c r="DF30" s="4" cm="1">
        <f t="array" ref="DF30">AZ30*INDEX(prod_est,$H30+$I30-1,MATCH(DF$14,$BQ$14:$DQ$14,0))</f>
        <v>0</v>
      </c>
      <c r="DG30" s="4" cm="1">
        <f t="array" ref="DG30">BA30*INDEX(prod_est,$H30+$I30-1,MATCH(DG$14,$BQ$14:$DQ$14,0))</f>
        <v>0</v>
      </c>
      <c r="DH30" s="4" cm="1">
        <f t="array" ref="DH30">BB30*INDEX(prod_est,$H30+$I30-1,MATCH(DH$14,$BQ$14:$DQ$14,0))</f>
        <v>0</v>
      </c>
      <c r="DI30" s="4" cm="1">
        <f t="array" ref="DI30">BC30*INDEX(prod_est,$H30+$I30-1,MATCH(DI$14,$BQ$14:$DQ$14,0))</f>
        <v>0</v>
      </c>
      <c r="DJ30" s="4" cm="1">
        <f t="array" ref="DJ30">BD30*INDEX(prod_est,$H30+$I30-1,MATCH(DJ$14,$BQ$14:$DQ$14,0))</f>
        <v>0</v>
      </c>
      <c r="DK30" s="4" cm="1">
        <f t="array" ref="DK30">BE30*INDEX(prod_est,$H30+$I30-1,MATCH(DK$14,$BQ$14:$DQ$14,0))</f>
        <v>0</v>
      </c>
      <c r="DL30" s="4" cm="1">
        <f t="array" ref="DL30">BF30*INDEX(prod_est,$H30+$I30-1,MATCH(DL$14,$BQ$14:$DQ$14,0))</f>
        <v>0</v>
      </c>
      <c r="DM30" s="4" cm="1">
        <f t="array" ref="DM30">BG30*INDEX(prod_est,$H30+$I30-1,MATCH(DM$14,$BQ$14:$DQ$14,0))</f>
        <v>0</v>
      </c>
      <c r="DN30" s="4" cm="1">
        <f t="array" ref="DN30">BH30*INDEX(prod_est,$H30+$I30-1,MATCH(DN$14,$BQ$14:$DQ$14,0))</f>
        <v>0</v>
      </c>
      <c r="DO30" s="4" cm="1">
        <f t="array" ref="DO30">BI30*INDEX(prod_est,$H30+$I30-1,MATCH(DO$14,$BQ$14:$DQ$14,0))</f>
        <v>0</v>
      </c>
      <c r="DP30" s="4" cm="1">
        <f t="array" ref="DP30">BJ30*INDEX(prod_est,$H30+$I30-1,MATCH(DP$14,$BQ$14:$DQ$14,0))</f>
        <v>0</v>
      </c>
      <c r="DQ30" s="4" cm="1">
        <f t="array" ref="DQ30">BK30*INDEX(prod_est,$H30+$I30-1,MATCH(DQ$14,$BQ$14:$DQ$14,0))</f>
        <v>0</v>
      </c>
    </row>
    <row r="31" spans="1:121" x14ac:dyDescent="0.25">
      <c r="A31" t="s">
        <v>57</v>
      </c>
      <c r="B31" t="s">
        <v>21</v>
      </c>
      <c r="C31" t="s">
        <v>61</v>
      </c>
      <c r="D31" t="s">
        <v>172</v>
      </c>
      <c r="E31" s="46" t="s">
        <v>37</v>
      </c>
      <c r="F31" s="4">
        <v>29.404019974480001</v>
      </c>
      <c r="G31" s="4">
        <v>32.69314354502</v>
      </c>
      <c r="H31">
        <f>MATCH(A31,Production_est!$A$4:$A$339,0)</f>
        <v>321</v>
      </c>
      <c r="I31">
        <f>IFERROR(MATCH(E31,Production_est!$D$4:$D$339,0),"-")</f>
        <v>3</v>
      </c>
      <c r="J31" s="4" cm="1">
        <f t="array" ref="J31">IFERROR(INDEX(Production_est!$E$4:$E$339,I31+H31-1),"-")</f>
        <v>1316.3793103448199</v>
      </c>
      <c r="K31" s="33">
        <f t="shared" si="3"/>
        <v>2.4835655869170543E-2</v>
      </c>
      <c r="L31" s="33">
        <f t="shared" ref="L31:AQ35" si="26">K31*(1-$G$4)</f>
        <v>2.4835655869170543E-2</v>
      </c>
      <c r="M31" s="33">
        <f t="shared" si="26"/>
        <v>2.4835655869170543E-2</v>
      </c>
      <c r="N31" s="33">
        <f t="shared" si="26"/>
        <v>2.4835655869170543E-2</v>
      </c>
      <c r="O31" s="33">
        <f t="shared" si="26"/>
        <v>2.4835655869170543E-2</v>
      </c>
      <c r="P31" s="33">
        <f t="shared" si="26"/>
        <v>2.4835655869170543E-2</v>
      </c>
      <c r="Q31" s="33">
        <f t="shared" si="26"/>
        <v>2.4835655869170543E-2</v>
      </c>
      <c r="R31" s="33">
        <f t="shared" si="26"/>
        <v>2.4835655869170543E-2</v>
      </c>
      <c r="S31" s="33">
        <f t="shared" si="26"/>
        <v>2.4835655869170543E-2</v>
      </c>
      <c r="T31" s="33">
        <f t="shared" si="26"/>
        <v>2.4835655869170543E-2</v>
      </c>
      <c r="U31" s="33">
        <f t="shared" si="26"/>
        <v>2.4835655869170543E-2</v>
      </c>
      <c r="V31" s="33">
        <f t="shared" si="26"/>
        <v>2.4835655869170543E-2</v>
      </c>
      <c r="W31" s="33">
        <f t="shared" si="26"/>
        <v>2.4835655869170543E-2</v>
      </c>
      <c r="X31" s="33">
        <f t="shared" si="26"/>
        <v>2.4835655869170543E-2</v>
      </c>
      <c r="Y31" s="33">
        <f t="shared" si="26"/>
        <v>2.4835655869170543E-2</v>
      </c>
      <c r="Z31" s="33">
        <f t="shared" si="26"/>
        <v>2.4835655869170543E-2</v>
      </c>
      <c r="AA31" s="33">
        <f t="shared" si="26"/>
        <v>2.4835655869170543E-2</v>
      </c>
      <c r="AB31" s="33">
        <f t="shared" si="26"/>
        <v>2.4835655869170543E-2</v>
      </c>
      <c r="AC31" s="33">
        <f t="shared" si="26"/>
        <v>2.4835655869170543E-2</v>
      </c>
      <c r="AD31" s="33">
        <f t="shared" si="26"/>
        <v>2.4835655869170543E-2</v>
      </c>
      <c r="AE31" s="33">
        <f t="shared" si="26"/>
        <v>2.4835655869170543E-2</v>
      </c>
      <c r="AF31" s="33">
        <f t="shared" si="26"/>
        <v>2.4835655869170543E-2</v>
      </c>
      <c r="AG31" s="33">
        <f t="shared" si="26"/>
        <v>2.4835655869170543E-2</v>
      </c>
      <c r="AH31" s="33">
        <f t="shared" si="26"/>
        <v>2.4835655869170543E-2</v>
      </c>
      <c r="AI31" s="33">
        <f t="shared" si="26"/>
        <v>2.4835655869170543E-2</v>
      </c>
      <c r="AJ31" s="33">
        <f t="shared" si="26"/>
        <v>2.4835655869170543E-2</v>
      </c>
      <c r="AK31" s="33">
        <f t="shared" si="26"/>
        <v>2.4835655869170543E-2</v>
      </c>
      <c r="AL31" s="33">
        <f t="shared" si="26"/>
        <v>2.4835655869170543E-2</v>
      </c>
      <c r="AM31" s="33">
        <f t="shared" si="26"/>
        <v>2.4835655869170543E-2</v>
      </c>
      <c r="AN31" s="33">
        <f t="shared" si="26"/>
        <v>2.4835655869170543E-2</v>
      </c>
      <c r="AO31" s="33">
        <f t="shared" si="26"/>
        <v>2.4835655869170543E-2</v>
      </c>
      <c r="AP31" s="33">
        <f t="shared" si="26"/>
        <v>2.4835655869170543E-2</v>
      </c>
      <c r="AQ31" s="33">
        <f t="shared" si="26"/>
        <v>2.4835655869170543E-2</v>
      </c>
      <c r="AR31" s="33">
        <f t="shared" ref="AR31:BK31" si="27">AQ31*(1-$G$4)</f>
        <v>2.4835655869170543E-2</v>
      </c>
      <c r="AS31" s="33">
        <f t="shared" si="27"/>
        <v>2.4835655869170543E-2</v>
      </c>
      <c r="AT31" s="33">
        <f t="shared" si="27"/>
        <v>2.4835655869170543E-2</v>
      </c>
      <c r="AU31" s="33">
        <f t="shared" si="27"/>
        <v>2.4835655869170543E-2</v>
      </c>
      <c r="AV31" s="33">
        <f t="shared" si="27"/>
        <v>2.4835655869170543E-2</v>
      </c>
      <c r="AW31" s="33">
        <f t="shared" si="27"/>
        <v>2.4835655869170543E-2</v>
      </c>
      <c r="AX31" s="33">
        <f t="shared" si="27"/>
        <v>2.4835655869170543E-2</v>
      </c>
      <c r="AY31" s="33">
        <f t="shared" si="27"/>
        <v>2.4835655869170543E-2</v>
      </c>
      <c r="AZ31" s="33">
        <f t="shared" si="27"/>
        <v>2.4835655869170543E-2</v>
      </c>
      <c r="BA31" s="33">
        <f t="shared" si="27"/>
        <v>2.4835655869170543E-2</v>
      </c>
      <c r="BB31" s="33">
        <f t="shared" si="27"/>
        <v>2.4835655869170543E-2</v>
      </c>
      <c r="BC31" s="33">
        <f t="shared" si="27"/>
        <v>2.4835655869170543E-2</v>
      </c>
      <c r="BD31" s="33">
        <f t="shared" si="27"/>
        <v>2.4835655869170543E-2</v>
      </c>
      <c r="BE31" s="33">
        <f t="shared" si="27"/>
        <v>2.4835655869170543E-2</v>
      </c>
      <c r="BF31" s="33">
        <f t="shared" si="27"/>
        <v>2.4835655869170543E-2</v>
      </c>
      <c r="BG31" s="33">
        <f t="shared" si="27"/>
        <v>2.4835655869170543E-2</v>
      </c>
      <c r="BH31" s="33">
        <f t="shared" si="27"/>
        <v>2.4835655869170543E-2</v>
      </c>
      <c r="BI31" s="33">
        <f t="shared" si="27"/>
        <v>2.4835655869170543E-2</v>
      </c>
      <c r="BJ31" s="33">
        <f t="shared" si="27"/>
        <v>2.4835655869170543E-2</v>
      </c>
      <c r="BK31" s="33">
        <f t="shared" si="27"/>
        <v>2.4835655869170543E-2</v>
      </c>
      <c r="BL31" t="str">
        <f t="shared" si="6"/>
        <v>21_VN</v>
      </c>
      <c r="BM31" t="str">
        <f t="shared" si="7"/>
        <v>d_nonenergy_7_x_other_petrol_prod</v>
      </c>
      <c r="BP31" s="4">
        <f t="shared" si="8"/>
        <v>29.404019974480001</v>
      </c>
      <c r="BQ31" s="4">
        <f t="shared" si="9"/>
        <v>32.69314354502</v>
      </c>
      <c r="BR31" s="4" cm="1">
        <f t="array" ref="BR31">L31*INDEX(prod_est,$H31+$I31-1,MATCH(BR$14,$BQ$14:$DQ$14,0))</f>
        <v>34.440631676090504</v>
      </c>
      <c r="BS31" s="4" cm="1">
        <f t="array" ref="BS31">M31*INDEX(prod_est,$H31+$I31-1,MATCH(BS$14,$BQ$14:$DQ$14,0))</f>
        <v>29.059780354386636</v>
      </c>
      <c r="BT31" s="4" cm="1">
        <f t="array" ref="BT31">N31*INDEX(prod_est,$H31+$I31-1,MATCH(BT$14,$BQ$14:$DQ$14,0))</f>
        <v>32.998979067223672</v>
      </c>
      <c r="BU31" s="4" cm="1">
        <f t="array" ref="BU31">O31*INDEX(prod_est,$H31+$I31-1,MATCH(BU$14,$BQ$14:$DQ$14,0))</f>
        <v>37.368018058409604</v>
      </c>
      <c r="BV31" s="4" cm="1">
        <f t="array" ref="BV31">P31*INDEX(prod_est,$H31+$I31-1,MATCH(BV$14,$BQ$14:$DQ$14,0))</f>
        <v>42.210485943043871</v>
      </c>
      <c r="BW31" s="4" cm="1">
        <f t="array" ref="BW31">Q31*INDEX(prod_est,$H31+$I31-1,MATCH(BW$14,$BQ$14:$DQ$14,0))</f>
        <v>45.308699167744869</v>
      </c>
      <c r="BX31" s="4" cm="1">
        <f t="array" ref="BX31">R31*INDEX(prod_est,$H31+$I31-1,MATCH(BX$14,$BQ$14:$DQ$14,0))</f>
        <v>48.224752212102707</v>
      </c>
      <c r="BY31" s="4" cm="1">
        <f t="array" ref="BY31">S31*INDEX(prod_est,$H31+$I31-1,MATCH(BY$14,$BQ$14:$DQ$14,0))</f>
        <v>51.336599067263336</v>
      </c>
      <c r="BZ31" s="4" cm="1">
        <f t="array" ref="BZ31">T31*INDEX(prod_est,$H31+$I31-1,MATCH(BZ$14,$BQ$14:$DQ$14,0))</f>
        <v>54.657343638088847</v>
      </c>
      <c r="CA31" s="4" cm="1">
        <f t="array" ref="CA31">U31*INDEX(prod_est,$H31+$I31-1,MATCH(CA$14,$BQ$14:$DQ$14,0))</f>
        <v>57.722683774743508</v>
      </c>
      <c r="CB31" s="4" cm="1">
        <f t="array" ref="CB31">V31*INDEX(prod_est,$H31+$I31-1,MATCH(CB$14,$BQ$14:$DQ$14,0))</f>
        <v>60.971944319597362</v>
      </c>
      <c r="CC31" s="4" cm="1">
        <f t="array" ref="CC31">W31*INDEX(prod_est,$H31+$I31-1,MATCH(CC$14,$BQ$14:$DQ$14,0))</f>
        <v>63.268088437960657</v>
      </c>
      <c r="CD31" s="4" cm="1">
        <f t="array" ref="CD31">X31*INDEX(prod_est,$H31+$I31-1,MATCH(CD$14,$BQ$14:$DQ$14,0))</f>
        <v>65.059080850284076</v>
      </c>
      <c r="CE31" s="4" cm="1">
        <f t="array" ref="CE31">Y31*INDEX(prod_est,$H31+$I31-1,MATCH(CE$14,$BQ$14:$DQ$14,0))</f>
        <v>66.903803034977244</v>
      </c>
      <c r="CF31" s="4" cm="1">
        <f t="array" ref="CF31">Z31*INDEX(prod_est,$H31+$I31-1,MATCH(CF$14,$BQ$14:$DQ$14,0))</f>
        <v>68.803866885211178</v>
      </c>
      <c r="CG31" s="4" cm="1">
        <f t="array" ref="CG31">AA31*INDEX(prod_est,$H31+$I31-1,MATCH(CG$14,$BQ$14:$DQ$14,0))</f>
        <v>70.760932650952171</v>
      </c>
      <c r="CH31" s="4" cm="1">
        <f t="array" ref="CH31">AB31*INDEX(prod_est,$H31+$I31-1,MATCH(CH$14,$BQ$14:$DQ$14,0))</f>
        <v>71.768821520308876</v>
      </c>
      <c r="CI31" s="4" cm="1">
        <f t="array" ref="CI31">AC31*INDEX(prod_est,$H31+$I31-1,MATCH(CI$14,$BQ$14:$DQ$14,0))</f>
        <v>72.791828722705674</v>
      </c>
      <c r="CJ31" s="4" cm="1">
        <f t="array" ref="CJ31">AD31*INDEX(prod_est,$H31+$I31-1,MATCH(CJ$14,$BQ$14:$DQ$14,0))</f>
        <v>73.830181033138672</v>
      </c>
      <c r="CK31" s="4" cm="1">
        <f t="array" ref="CK31">AE31*INDEX(prod_est,$H31+$I31-1,MATCH(CK$14,$BQ$14:$DQ$14,0))</f>
        <v>74.884108628228077</v>
      </c>
      <c r="CL31" s="4" cm="1">
        <f t="array" ref="CL31">AF31*INDEX(prod_est,$H31+$I31-1,MATCH(CL$14,$BQ$14:$DQ$14,0))</f>
        <v>75.95384513724369</v>
      </c>
      <c r="CM31" s="4" cm="1">
        <f t="array" ref="CM31">AG31*INDEX(prod_est,$H31+$I31-1,MATCH(CM$14,$BQ$14:$DQ$14,0))</f>
        <v>77.039627693894772</v>
      </c>
      <c r="CN31" s="4" cm="1">
        <f t="array" ref="CN31">AH31*INDEX(prod_est,$H31+$I31-1,MATCH(CN$14,$BQ$14:$DQ$14,0))</f>
        <v>78.141696988895461</v>
      </c>
      <c r="CO31" s="4" cm="1">
        <f t="array" ref="CO31">AI31*INDEX(prod_est,$H31+$I31-1,MATCH(CO$14,$BQ$14:$DQ$14,0))</f>
        <v>79.260297323321154</v>
      </c>
      <c r="CP31" s="4" cm="1">
        <f t="array" ref="CP31">AJ31*INDEX(prod_est,$H31+$I31-1,MATCH(CP$14,$BQ$14:$DQ$14,0))</f>
        <v>80.395676662763165</v>
      </c>
      <c r="CQ31" s="4" cm="1">
        <f t="array" ref="CQ31">AK31*INDEX(prod_est,$H31+$I31-1,MATCH(CQ$14,$BQ$14:$DQ$14,0))</f>
        <v>81.548086692297019</v>
      </c>
      <c r="CR31" s="4" cm="1">
        <f t="array" ref="CR31">AL31*INDEX(prod_est,$H31+$I31-1,MATCH(CR$14,$BQ$14:$DQ$14,0))</f>
        <v>82.71778287227373</v>
      </c>
      <c r="CS31" s="4" cm="1">
        <f t="array" ref="CS31">AM31*INDEX(prod_est,$H31+$I31-1,MATCH(CS$14,$BQ$14:$DQ$14,0))</f>
        <v>83.905024494950069</v>
      </c>
      <c r="CT31" s="4" cm="1">
        <f t="array" ref="CT31">AN31*INDEX(prod_est,$H31+$I31-1,MATCH(CT$14,$BQ$14:$DQ$14,0))</f>
        <v>85.110074741966713</v>
      </c>
      <c r="CU31" s="4" cm="1">
        <f t="array" ref="CU31">AO31*INDEX(prod_est,$H31+$I31-1,MATCH(CU$14,$BQ$14:$DQ$14,0))</f>
        <v>86.333200742688462</v>
      </c>
      <c r="CV31" s="4" cm="1">
        <f t="array" ref="CV31">AP31*INDEX(prod_est,$H31+$I31-1,MATCH(CV$14,$BQ$14:$DQ$14,0))</f>
        <v>87.574673633421142</v>
      </c>
      <c r="CW31" s="4" cm="1">
        <f t="array" ref="CW31">AQ31*INDEX(prod_est,$H31+$I31-1,MATCH(CW$14,$BQ$14:$DQ$14,0))</f>
        <v>88.834768617514555</v>
      </c>
      <c r="CX31" s="4" cm="1">
        <f t="array" ref="CX31">AR31*INDEX(prod_est,$H31+$I31-1,MATCH(CX$14,$BQ$14:$DQ$14,0))</f>
        <v>88.834768617514555</v>
      </c>
      <c r="CY31" s="4" cm="1">
        <f t="array" ref="CY31">AS31*INDEX(prod_est,$H31+$I31-1,MATCH(CY$14,$BQ$14:$DQ$14,0))</f>
        <v>88.834768617514555</v>
      </c>
      <c r="CZ31" s="4" cm="1">
        <f t="array" ref="CZ31">AT31*INDEX(prod_est,$H31+$I31-1,MATCH(CZ$14,$BQ$14:$DQ$14,0))</f>
        <v>88.834768617514555</v>
      </c>
      <c r="DA31" s="4" cm="1">
        <f t="array" ref="DA31">AU31*INDEX(prod_est,$H31+$I31-1,MATCH(DA$14,$BQ$14:$DQ$14,0))</f>
        <v>88.834768617514555</v>
      </c>
      <c r="DB31" s="4" cm="1">
        <f t="array" ref="DB31">AV31*INDEX(prod_est,$H31+$I31-1,MATCH(DB$14,$BQ$14:$DQ$14,0))</f>
        <v>88.834768617514555</v>
      </c>
      <c r="DC31" s="4" cm="1">
        <f t="array" ref="DC31">AW31*INDEX(prod_est,$H31+$I31-1,MATCH(DC$14,$BQ$14:$DQ$14,0))</f>
        <v>88.834768617514555</v>
      </c>
      <c r="DD31" s="4" cm="1">
        <f t="array" ref="DD31">AX31*INDEX(prod_est,$H31+$I31-1,MATCH(DD$14,$BQ$14:$DQ$14,0))</f>
        <v>88.834768617514555</v>
      </c>
      <c r="DE31" s="4" cm="1">
        <f t="array" ref="DE31">AY31*INDEX(prod_est,$H31+$I31-1,MATCH(DE$14,$BQ$14:$DQ$14,0))</f>
        <v>88.834768617514555</v>
      </c>
      <c r="DF31" s="4" cm="1">
        <f t="array" ref="DF31">AZ31*INDEX(prod_est,$H31+$I31-1,MATCH(DF$14,$BQ$14:$DQ$14,0))</f>
        <v>88.834768617514555</v>
      </c>
      <c r="DG31" s="4" cm="1">
        <f t="array" ref="DG31">BA31*INDEX(prod_est,$H31+$I31-1,MATCH(DG$14,$BQ$14:$DQ$14,0))</f>
        <v>88.834768617514555</v>
      </c>
      <c r="DH31" s="4" cm="1">
        <f t="array" ref="DH31">BB31*INDEX(prod_est,$H31+$I31-1,MATCH(DH$14,$BQ$14:$DQ$14,0))</f>
        <v>88.834768617514555</v>
      </c>
      <c r="DI31" s="4" cm="1">
        <f t="array" ref="DI31">BC31*INDEX(prod_est,$H31+$I31-1,MATCH(DI$14,$BQ$14:$DQ$14,0))</f>
        <v>88.834768617514555</v>
      </c>
      <c r="DJ31" s="4" cm="1">
        <f t="array" ref="DJ31">BD31*INDEX(prod_est,$H31+$I31-1,MATCH(DJ$14,$BQ$14:$DQ$14,0))</f>
        <v>88.834768617514555</v>
      </c>
      <c r="DK31" s="4" cm="1">
        <f t="array" ref="DK31">BE31*INDEX(prod_est,$H31+$I31-1,MATCH(DK$14,$BQ$14:$DQ$14,0))</f>
        <v>88.834768617514555</v>
      </c>
      <c r="DL31" s="4" cm="1">
        <f t="array" ref="DL31">BF31*INDEX(prod_est,$H31+$I31-1,MATCH(DL$14,$BQ$14:$DQ$14,0))</f>
        <v>88.834768617514555</v>
      </c>
      <c r="DM31" s="4" cm="1">
        <f t="array" ref="DM31">BG31*INDEX(prod_est,$H31+$I31-1,MATCH(DM$14,$BQ$14:$DQ$14,0))</f>
        <v>88.834768617514555</v>
      </c>
      <c r="DN31" s="4" cm="1">
        <f t="array" ref="DN31">BH31*INDEX(prod_est,$H31+$I31-1,MATCH(DN$14,$BQ$14:$DQ$14,0))</f>
        <v>88.834768617514555</v>
      </c>
      <c r="DO31" s="4" cm="1">
        <f t="array" ref="DO31">BI31*INDEX(prod_est,$H31+$I31-1,MATCH(DO$14,$BQ$14:$DQ$14,0))</f>
        <v>88.834768617514555</v>
      </c>
      <c r="DP31" s="4" cm="1">
        <f t="array" ref="DP31">BJ31*INDEX(prod_est,$H31+$I31-1,MATCH(DP$14,$BQ$14:$DQ$14,0))</f>
        <v>88.834768617514555</v>
      </c>
      <c r="DQ31" s="4" cm="1">
        <f t="array" ref="DQ31">BK31*INDEX(prod_est,$H31+$I31-1,MATCH(DQ$14,$BQ$14:$DQ$14,0))</f>
        <v>88.834768617514555</v>
      </c>
    </row>
    <row r="32" spans="1:121" x14ac:dyDescent="0.25">
      <c r="A32" t="s">
        <v>57</v>
      </c>
      <c r="B32" t="s">
        <v>22</v>
      </c>
      <c r="C32" t="s">
        <v>22</v>
      </c>
      <c r="D32" t="s">
        <v>172</v>
      </c>
      <c r="E32" s="46" t="s">
        <v>37</v>
      </c>
      <c r="F32" s="4">
        <v>40.750872636572382</v>
      </c>
      <c r="G32" s="4">
        <v>42.474477232034722</v>
      </c>
      <c r="H32">
        <f>MATCH(A32,Production_est!$A$4:$A$339,0)</f>
        <v>321</v>
      </c>
      <c r="I32">
        <f>IFERROR(MATCH(E32,Production_est!$D$4:$D$339,0),"-")</f>
        <v>3</v>
      </c>
      <c r="J32" s="4" cm="1">
        <f t="array" ref="J32">IFERROR(INDEX(Production_est!$E$4:$E$339,I32+H32-1),"-")</f>
        <v>1316.3793103448199</v>
      </c>
      <c r="K32" s="33">
        <f t="shared" si="3"/>
        <v>3.2266138565265598E-2</v>
      </c>
      <c r="L32" s="33">
        <f t="shared" si="26"/>
        <v>3.2266138565265598E-2</v>
      </c>
      <c r="M32" s="33">
        <f t="shared" si="26"/>
        <v>3.2266138565265598E-2</v>
      </c>
      <c r="N32" s="33">
        <f t="shared" si="26"/>
        <v>3.2266138565265598E-2</v>
      </c>
      <c r="O32" s="33">
        <f t="shared" si="26"/>
        <v>3.2266138565265598E-2</v>
      </c>
      <c r="P32" s="33">
        <f t="shared" si="26"/>
        <v>3.2266138565265598E-2</v>
      </c>
      <c r="Q32" s="33">
        <f t="shared" si="26"/>
        <v>3.2266138565265598E-2</v>
      </c>
      <c r="R32" s="33">
        <f t="shared" si="26"/>
        <v>3.2266138565265598E-2</v>
      </c>
      <c r="S32" s="33">
        <f t="shared" si="26"/>
        <v>3.2266138565265598E-2</v>
      </c>
      <c r="T32" s="33">
        <f t="shared" si="26"/>
        <v>3.2266138565265598E-2</v>
      </c>
      <c r="U32" s="33">
        <f t="shared" si="26"/>
        <v>3.2266138565265598E-2</v>
      </c>
      <c r="V32" s="33">
        <f t="shared" si="26"/>
        <v>3.2266138565265598E-2</v>
      </c>
      <c r="W32" s="33">
        <f t="shared" si="26"/>
        <v>3.2266138565265598E-2</v>
      </c>
      <c r="X32" s="33">
        <f t="shared" si="26"/>
        <v>3.2266138565265598E-2</v>
      </c>
      <c r="Y32" s="33">
        <f t="shared" si="26"/>
        <v>3.2266138565265598E-2</v>
      </c>
      <c r="Z32" s="33">
        <f t="shared" si="26"/>
        <v>3.2266138565265598E-2</v>
      </c>
      <c r="AA32" s="33">
        <f t="shared" si="26"/>
        <v>3.2266138565265598E-2</v>
      </c>
      <c r="AB32" s="33">
        <f t="shared" si="26"/>
        <v>3.2266138565265598E-2</v>
      </c>
      <c r="AC32" s="33">
        <f t="shared" si="26"/>
        <v>3.2266138565265598E-2</v>
      </c>
      <c r="AD32" s="33">
        <f t="shared" si="26"/>
        <v>3.2266138565265598E-2</v>
      </c>
      <c r="AE32" s="33">
        <f t="shared" si="26"/>
        <v>3.2266138565265598E-2</v>
      </c>
      <c r="AF32" s="33">
        <f t="shared" si="26"/>
        <v>3.2266138565265598E-2</v>
      </c>
      <c r="AG32" s="33">
        <f t="shared" si="26"/>
        <v>3.2266138565265598E-2</v>
      </c>
      <c r="AH32" s="33">
        <f t="shared" si="26"/>
        <v>3.2266138565265598E-2</v>
      </c>
      <c r="AI32" s="33">
        <f t="shared" si="26"/>
        <v>3.2266138565265598E-2</v>
      </c>
      <c r="AJ32" s="33">
        <f t="shared" si="26"/>
        <v>3.2266138565265598E-2</v>
      </c>
      <c r="AK32" s="33">
        <f t="shared" si="26"/>
        <v>3.2266138565265598E-2</v>
      </c>
      <c r="AL32" s="33">
        <f t="shared" si="26"/>
        <v>3.2266138565265598E-2</v>
      </c>
      <c r="AM32" s="33">
        <f t="shared" si="26"/>
        <v>3.2266138565265598E-2</v>
      </c>
      <c r="AN32" s="33">
        <f t="shared" si="26"/>
        <v>3.2266138565265598E-2</v>
      </c>
      <c r="AO32" s="33">
        <f t="shared" si="26"/>
        <v>3.2266138565265598E-2</v>
      </c>
      <c r="AP32" s="33">
        <f t="shared" si="26"/>
        <v>3.2266138565265598E-2</v>
      </c>
      <c r="AQ32" s="33">
        <f t="shared" si="26"/>
        <v>3.2266138565265598E-2</v>
      </c>
      <c r="AR32" s="33">
        <f t="shared" ref="AR32:BK32" si="28">AQ32*(1-$G$4)</f>
        <v>3.2266138565265598E-2</v>
      </c>
      <c r="AS32" s="33">
        <f t="shared" si="28"/>
        <v>3.2266138565265598E-2</v>
      </c>
      <c r="AT32" s="33">
        <f t="shared" si="28"/>
        <v>3.2266138565265598E-2</v>
      </c>
      <c r="AU32" s="33">
        <f t="shared" si="28"/>
        <v>3.2266138565265598E-2</v>
      </c>
      <c r="AV32" s="33">
        <f t="shared" si="28"/>
        <v>3.2266138565265598E-2</v>
      </c>
      <c r="AW32" s="33">
        <f t="shared" si="28"/>
        <v>3.2266138565265598E-2</v>
      </c>
      <c r="AX32" s="33">
        <f t="shared" si="28"/>
        <v>3.2266138565265598E-2</v>
      </c>
      <c r="AY32" s="33">
        <f t="shared" si="28"/>
        <v>3.2266138565265598E-2</v>
      </c>
      <c r="AZ32" s="33">
        <f t="shared" si="28"/>
        <v>3.2266138565265598E-2</v>
      </c>
      <c r="BA32" s="33">
        <f t="shared" si="28"/>
        <v>3.2266138565265598E-2</v>
      </c>
      <c r="BB32" s="33">
        <f t="shared" si="28"/>
        <v>3.2266138565265598E-2</v>
      </c>
      <c r="BC32" s="33">
        <f t="shared" si="28"/>
        <v>3.2266138565265598E-2</v>
      </c>
      <c r="BD32" s="33">
        <f t="shared" si="28"/>
        <v>3.2266138565265598E-2</v>
      </c>
      <c r="BE32" s="33">
        <f t="shared" si="28"/>
        <v>3.2266138565265598E-2</v>
      </c>
      <c r="BF32" s="33">
        <f t="shared" si="28"/>
        <v>3.2266138565265598E-2</v>
      </c>
      <c r="BG32" s="33">
        <f t="shared" si="28"/>
        <v>3.2266138565265598E-2</v>
      </c>
      <c r="BH32" s="33">
        <f t="shared" si="28"/>
        <v>3.2266138565265598E-2</v>
      </c>
      <c r="BI32" s="33">
        <f t="shared" si="28"/>
        <v>3.2266138565265598E-2</v>
      </c>
      <c r="BJ32" s="33">
        <f t="shared" si="28"/>
        <v>3.2266138565265598E-2</v>
      </c>
      <c r="BK32" s="33">
        <f t="shared" si="28"/>
        <v>3.2266138565265598E-2</v>
      </c>
      <c r="BL32" t="str">
        <f t="shared" si="6"/>
        <v>21_VN</v>
      </c>
      <c r="BM32" t="str">
        <f t="shared" si="7"/>
        <v>d_nonenergy_8_1_natural_gas</v>
      </c>
      <c r="BP32" s="4">
        <f t="shared" si="8"/>
        <v>40.750872636572382</v>
      </c>
      <c r="BQ32" s="4">
        <f t="shared" si="9"/>
        <v>42.474477232034722</v>
      </c>
      <c r="BR32" s="4" cm="1">
        <f t="array" ref="BR32">L32*INDEX(prod_est,$H32+$I32-1,MATCH(BR$14,$BQ$14:$DQ$14,0))</f>
        <v>44.744789499014971</v>
      </c>
      <c r="BS32" s="4" cm="1">
        <f t="array" ref="BS32">M32*INDEX(prod_est,$H32+$I32-1,MATCH(BS$14,$BQ$14:$DQ$14,0))</f>
        <v>37.754062325962543</v>
      </c>
      <c r="BT32" s="4" cm="1">
        <f t="array" ref="BT32">N32*INDEX(prod_est,$H32+$I32-1,MATCH(BT$14,$BQ$14:$DQ$14,0))</f>
        <v>42.871814487373889</v>
      </c>
      <c r="BU32" s="4" cm="1">
        <f t="array" ref="BU32">O32*INDEX(prod_est,$H32+$I32-1,MATCH(BU$14,$BQ$14:$DQ$14,0))</f>
        <v>48.548009158022687</v>
      </c>
      <c r="BV32" s="4" cm="1">
        <f t="array" ref="BV32">P32*INDEX(prod_est,$H32+$I32-1,MATCH(BV$14,$BQ$14:$DQ$14,0))</f>
        <v>54.839276060195147</v>
      </c>
      <c r="BW32" s="4" cm="1">
        <f t="array" ref="BW32">Q32*INDEX(prod_est,$H32+$I32-1,MATCH(BW$14,$BQ$14:$DQ$14,0))</f>
        <v>58.864431576101381</v>
      </c>
      <c r="BX32" s="4" cm="1">
        <f t="array" ref="BX32">R32*INDEX(prod_est,$H32+$I32-1,MATCH(BX$14,$BQ$14:$DQ$14,0))</f>
        <v>62.652927120111229</v>
      </c>
      <c r="BY32" s="4" cm="1">
        <f t="array" ref="BY32">S32*INDEX(prod_est,$H32+$I32-1,MATCH(BY$14,$BQ$14:$DQ$14,0))</f>
        <v>66.69579525902509</v>
      </c>
      <c r="BZ32" s="4" cm="1">
        <f t="array" ref="BZ32">T32*INDEX(prod_est,$H32+$I32-1,MATCH(BZ$14,$BQ$14:$DQ$14,0))</f>
        <v>71.01006040372441</v>
      </c>
      <c r="CA32" s="4" cm="1">
        <f t="array" ref="CA32">U32*INDEX(prod_est,$H32+$I32-1,MATCH(CA$14,$BQ$14:$DQ$14,0))</f>
        <v>74.992507661006073</v>
      </c>
      <c r="CB32" s="4" cm="1">
        <f t="array" ref="CB32">V32*INDEX(prod_est,$H32+$I32-1,MATCH(CB$14,$BQ$14:$DQ$14,0))</f>
        <v>79.213901753724528</v>
      </c>
      <c r="CC32" s="4" cm="1">
        <f t="array" ref="CC32">W32*INDEX(prod_est,$H32+$I32-1,MATCH(CC$14,$BQ$14:$DQ$14,0))</f>
        <v>82.1970202459121</v>
      </c>
      <c r="CD32" s="4" cm="1">
        <f t="array" ref="CD32">X32*INDEX(prod_est,$H32+$I32-1,MATCH(CD$14,$BQ$14:$DQ$14,0))</f>
        <v>84.523852669818481</v>
      </c>
      <c r="CE32" s="4" cm="1">
        <f t="array" ref="CE32">Y32*INDEX(prod_est,$H32+$I32-1,MATCH(CE$14,$BQ$14:$DQ$14,0))</f>
        <v>86.920490066442099</v>
      </c>
      <c r="CF32" s="4" cm="1">
        <f t="array" ref="CF32">Z32*INDEX(prod_est,$H32+$I32-1,MATCH(CF$14,$BQ$14:$DQ$14,0))</f>
        <v>89.389026584964398</v>
      </c>
      <c r="CG32" s="4" cm="1">
        <f t="array" ref="CG32">AA32*INDEX(prod_est,$H32+$I32-1,MATCH(CG$14,$BQ$14:$DQ$14,0))</f>
        <v>91.93161919904243</v>
      </c>
      <c r="CH32" s="4" cm="1">
        <f t="array" ref="CH32">AB32*INDEX(prod_est,$H32+$I32-1,MATCH(CH$14,$BQ$14:$DQ$14,0))</f>
        <v>93.241054395292721</v>
      </c>
      <c r="CI32" s="4" cm="1">
        <f t="array" ref="CI32">AC32*INDEX(prod_est,$H32+$I32-1,MATCH(CI$14,$BQ$14:$DQ$14,0))</f>
        <v>94.570131119486447</v>
      </c>
      <c r="CJ32" s="4" cm="1">
        <f t="array" ref="CJ32">AD32*INDEX(prod_est,$H32+$I32-1,MATCH(CJ$14,$BQ$14:$DQ$14,0))</f>
        <v>95.919143994543404</v>
      </c>
      <c r="CK32" s="4" cm="1">
        <f t="array" ref="CK32">AE32*INDEX(prod_est,$H32+$I32-1,MATCH(CK$14,$BQ$14:$DQ$14,0))</f>
        <v>97.288392062726103</v>
      </c>
      <c r="CL32" s="4" cm="1">
        <f t="array" ref="CL32">AF32*INDEX(prod_est,$H32+$I32-1,MATCH(CL$14,$BQ$14:$DQ$14,0))</f>
        <v>98.678178851931349</v>
      </c>
      <c r="CM32" s="4" cm="1">
        <f t="array" ref="CM32">AG32*INDEX(prod_est,$H32+$I32-1,MATCH(CM$14,$BQ$14:$DQ$14,0))</f>
        <v>100.088812442975</v>
      </c>
      <c r="CN32" s="4" cm="1">
        <f t="array" ref="CN32">AH32*INDEX(prod_est,$H32+$I32-1,MATCH(CN$14,$BQ$14:$DQ$14,0))</f>
        <v>101.52060553788409</v>
      </c>
      <c r="CO32" s="4" cm="1">
        <f t="array" ref="CO32">AI32*INDEX(prod_est,$H32+$I32-1,MATCH(CO$14,$BQ$14:$DQ$14,0))</f>
        <v>102.97387552921681</v>
      </c>
      <c r="CP32" s="4" cm="1">
        <f t="array" ref="CP32">AJ32*INDEX(prod_est,$H32+$I32-1,MATCH(CP$14,$BQ$14:$DQ$14,0))</f>
        <v>104.44894457041943</v>
      </c>
      <c r="CQ32" s="4" cm="1">
        <f t="array" ref="CQ32">AK32*INDEX(prod_est,$H32+$I32-1,MATCH(CQ$14,$BQ$14:$DQ$14,0))</f>
        <v>105.94613964724037</v>
      </c>
      <c r="CR32" s="4" cm="1">
        <f t="array" ref="CR32">AL32*INDEX(prod_est,$H32+$I32-1,MATCH(CR$14,$BQ$14:$DQ$14,0))</f>
        <v>107.46579265021342</v>
      </c>
      <c r="CS32" s="4" cm="1">
        <f t="array" ref="CS32">AM32*INDEX(prod_est,$H32+$I32-1,MATCH(CS$14,$BQ$14:$DQ$14,0))</f>
        <v>109.00824044823104</v>
      </c>
      <c r="CT32" s="4" cm="1">
        <f t="array" ref="CT32">AN32*INDEX(prod_est,$H32+$I32-1,MATCH(CT$14,$BQ$14:$DQ$14,0))</f>
        <v>110.57382496321914</v>
      </c>
      <c r="CU32" s="4" cm="1">
        <f t="array" ref="CU32">AO32*INDEX(prod_est,$H32+$I32-1,MATCH(CU$14,$BQ$14:$DQ$14,0))</f>
        <v>112.16289324593187</v>
      </c>
      <c r="CV32" s="4" cm="1">
        <f t="array" ref="CV32">AP32*INDEX(prod_est,$H32+$I32-1,MATCH(CV$14,$BQ$14:$DQ$14,0))</f>
        <v>113.77579755288542</v>
      </c>
      <c r="CW32" s="4" cm="1">
        <f t="array" ref="CW32">AQ32*INDEX(prod_est,$H32+$I32-1,MATCH(CW$14,$BQ$14:$DQ$14,0))</f>
        <v>115.41289542444295</v>
      </c>
      <c r="CX32" s="4" cm="1">
        <f t="array" ref="CX32">AR32*INDEX(prod_est,$H32+$I32-1,MATCH(CX$14,$BQ$14:$DQ$14,0))</f>
        <v>115.41289542444295</v>
      </c>
      <c r="CY32" s="4" cm="1">
        <f t="array" ref="CY32">AS32*INDEX(prod_est,$H32+$I32-1,MATCH(CY$14,$BQ$14:$DQ$14,0))</f>
        <v>115.41289542444295</v>
      </c>
      <c r="CZ32" s="4" cm="1">
        <f t="array" ref="CZ32">AT32*INDEX(prod_est,$H32+$I32-1,MATCH(CZ$14,$BQ$14:$DQ$14,0))</f>
        <v>115.41289542444295</v>
      </c>
      <c r="DA32" s="4" cm="1">
        <f t="array" ref="DA32">AU32*INDEX(prod_est,$H32+$I32-1,MATCH(DA$14,$BQ$14:$DQ$14,0))</f>
        <v>115.41289542444295</v>
      </c>
      <c r="DB32" s="4" cm="1">
        <f t="array" ref="DB32">AV32*INDEX(prod_est,$H32+$I32-1,MATCH(DB$14,$BQ$14:$DQ$14,0))</f>
        <v>115.41289542444295</v>
      </c>
      <c r="DC32" s="4" cm="1">
        <f t="array" ref="DC32">AW32*INDEX(prod_est,$H32+$I32-1,MATCH(DC$14,$BQ$14:$DQ$14,0))</f>
        <v>115.41289542444295</v>
      </c>
      <c r="DD32" s="4" cm="1">
        <f t="array" ref="DD32">AX32*INDEX(prod_est,$H32+$I32-1,MATCH(DD$14,$BQ$14:$DQ$14,0))</f>
        <v>115.41289542444295</v>
      </c>
      <c r="DE32" s="4" cm="1">
        <f t="array" ref="DE32">AY32*INDEX(prod_est,$H32+$I32-1,MATCH(DE$14,$BQ$14:$DQ$14,0))</f>
        <v>115.41289542444295</v>
      </c>
      <c r="DF32" s="4" cm="1">
        <f t="array" ref="DF32">AZ32*INDEX(prod_est,$H32+$I32-1,MATCH(DF$14,$BQ$14:$DQ$14,0))</f>
        <v>115.41289542444295</v>
      </c>
      <c r="DG32" s="4" cm="1">
        <f t="array" ref="DG32">BA32*INDEX(prod_est,$H32+$I32-1,MATCH(DG$14,$BQ$14:$DQ$14,0))</f>
        <v>115.41289542444295</v>
      </c>
      <c r="DH32" s="4" cm="1">
        <f t="array" ref="DH32">BB32*INDEX(prod_est,$H32+$I32-1,MATCH(DH$14,$BQ$14:$DQ$14,0))</f>
        <v>115.41289542444295</v>
      </c>
      <c r="DI32" s="4" cm="1">
        <f t="array" ref="DI32">BC32*INDEX(prod_est,$H32+$I32-1,MATCH(DI$14,$BQ$14:$DQ$14,0))</f>
        <v>115.41289542444295</v>
      </c>
      <c r="DJ32" s="4" cm="1">
        <f t="array" ref="DJ32">BD32*INDEX(prod_est,$H32+$I32-1,MATCH(DJ$14,$BQ$14:$DQ$14,0))</f>
        <v>115.41289542444295</v>
      </c>
      <c r="DK32" s="4" cm="1">
        <f t="array" ref="DK32">BE32*INDEX(prod_est,$H32+$I32-1,MATCH(DK$14,$BQ$14:$DQ$14,0))</f>
        <v>115.41289542444295</v>
      </c>
      <c r="DL32" s="4" cm="1">
        <f t="array" ref="DL32">BF32*INDEX(prod_est,$H32+$I32-1,MATCH(DL$14,$BQ$14:$DQ$14,0))</f>
        <v>115.41289542444295</v>
      </c>
      <c r="DM32" s="4" cm="1">
        <f t="array" ref="DM32">BG32*INDEX(prod_est,$H32+$I32-1,MATCH(DM$14,$BQ$14:$DQ$14,0))</f>
        <v>115.41289542444295</v>
      </c>
      <c r="DN32" s="4" cm="1">
        <f t="array" ref="DN32">BH32*INDEX(prod_est,$H32+$I32-1,MATCH(DN$14,$BQ$14:$DQ$14,0))</f>
        <v>115.41289542444295</v>
      </c>
      <c r="DO32" s="4" cm="1">
        <f t="array" ref="DO32">BI32*INDEX(prod_est,$H32+$I32-1,MATCH(DO$14,$BQ$14:$DQ$14,0))</f>
        <v>115.41289542444295</v>
      </c>
      <c r="DP32" s="4" cm="1">
        <f t="array" ref="DP32">BJ32*INDEX(prod_est,$H32+$I32-1,MATCH(DP$14,$BQ$14:$DQ$14,0))</f>
        <v>115.41289542444295</v>
      </c>
      <c r="DQ32" s="4" cm="1">
        <f t="array" ref="DQ32">BK32*INDEX(prod_est,$H32+$I32-1,MATCH(DQ$14,$BQ$14:$DQ$14,0))</f>
        <v>115.41289542444295</v>
      </c>
    </row>
    <row r="33" spans="1:121" x14ac:dyDescent="0.25">
      <c r="A33" t="s">
        <v>57</v>
      </c>
      <c r="B33" t="s">
        <v>23</v>
      </c>
      <c r="C33" t="s">
        <v>62</v>
      </c>
      <c r="D33" t="s">
        <v>172</v>
      </c>
      <c r="E33" s="46" t="s">
        <v>37</v>
      </c>
      <c r="F33" s="4">
        <v>0</v>
      </c>
      <c r="G33" s="4">
        <v>0</v>
      </c>
      <c r="H33">
        <f>MATCH(A33,Production_est!$A$4:$A$339,0)</f>
        <v>321</v>
      </c>
      <c r="I33">
        <f>IFERROR(MATCH(E33,Production_est!$D$4:$D$339,0),"-")</f>
        <v>3</v>
      </c>
      <c r="J33" s="4" cm="1">
        <f t="array" ref="J33">IFERROR(INDEX(Production_est!$E$4:$E$339,I33+H33-1),"-")</f>
        <v>1316.3793103448199</v>
      </c>
      <c r="K33" s="33">
        <f t="shared" si="3"/>
        <v>0</v>
      </c>
      <c r="L33" s="33">
        <f t="shared" si="26"/>
        <v>0</v>
      </c>
      <c r="M33" s="33">
        <f t="shared" si="26"/>
        <v>0</v>
      </c>
      <c r="N33" s="33">
        <f t="shared" si="26"/>
        <v>0</v>
      </c>
      <c r="O33" s="33">
        <f t="shared" si="26"/>
        <v>0</v>
      </c>
      <c r="P33" s="33">
        <f t="shared" si="26"/>
        <v>0</v>
      </c>
      <c r="Q33" s="33">
        <f t="shared" si="26"/>
        <v>0</v>
      </c>
      <c r="R33" s="33">
        <f t="shared" si="26"/>
        <v>0</v>
      </c>
      <c r="S33" s="33">
        <f t="shared" si="26"/>
        <v>0</v>
      </c>
      <c r="T33" s="33">
        <f t="shared" si="26"/>
        <v>0</v>
      </c>
      <c r="U33" s="33">
        <f t="shared" si="26"/>
        <v>0</v>
      </c>
      <c r="V33" s="33">
        <f t="shared" si="26"/>
        <v>0</v>
      </c>
      <c r="W33" s="33">
        <f t="shared" si="26"/>
        <v>0</v>
      </c>
      <c r="X33" s="33">
        <f t="shared" si="26"/>
        <v>0</v>
      </c>
      <c r="Y33" s="33">
        <f t="shared" si="26"/>
        <v>0</v>
      </c>
      <c r="Z33" s="33">
        <f t="shared" si="26"/>
        <v>0</v>
      </c>
      <c r="AA33" s="33">
        <f t="shared" si="26"/>
        <v>0</v>
      </c>
      <c r="AB33" s="33">
        <f t="shared" si="26"/>
        <v>0</v>
      </c>
      <c r="AC33" s="33">
        <f t="shared" si="26"/>
        <v>0</v>
      </c>
      <c r="AD33" s="33">
        <f t="shared" si="26"/>
        <v>0</v>
      </c>
      <c r="AE33" s="33">
        <f t="shared" si="26"/>
        <v>0</v>
      </c>
      <c r="AF33" s="33">
        <f t="shared" si="26"/>
        <v>0</v>
      </c>
      <c r="AG33" s="33">
        <f t="shared" si="26"/>
        <v>0</v>
      </c>
      <c r="AH33" s="33">
        <f t="shared" si="26"/>
        <v>0</v>
      </c>
      <c r="AI33" s="33">
        <f t="shared" si="26"/>
        <v>0</v>
      </c>
      <c r="AJ33" s="33">
        <f t="shared" si="26"/>
        <v>0</v>
      </c>
      <c r="AK33" s="33">
        <f t="shared" si="26"/>
        <v>0</v>
      </c>
      <c r="AL33" s="33">
        <f t="shared" si="26"/>
        <v>0</v>
      </c>
      <c r="AM33" s="33">
        <f t="shared" si="26"/>
        <v>0</v>
      </c>
      <c r="AN33" s="33">
        <f t="shared" si="26"/>
        <v>0</v>
      </c>
      <c r="AO33" s="33">
        <f t="shared" si="26"/>
        <v>0</v>
      </c>
      <c r="AP33" s="33">
        <f t="shared" si="26"/>
        <v>0</v>
      </c>
      <c r="AQ33" s="33">
        <f t="shared" si="26"/>
        <v>0</v>
      </c>
      <c r="AR33" s="33">
        <f t="shared" ref="AR33:BK33" si="29">AQ33*(1-$G$4)</f>
        <v>0</v>
      </c>
      <c r="AS33" s="33">
        <f t="shared" si="29"/>
        <v>0</v>
      </c>
      <c r="AT33" s="33">
        <f t="shared" si="29"/>
        <v>0</v>
      </c>
      <c r="AU33" s="33">
        <f t="shared" si="29"/>
        <v>0</v>
      </c>
      <c r="AV33" s="33">
        <f t="shared" si="29"/>
        <v>0</v>
      </c>
      <c r="AW33" s="33">
        <f t="shared" si="29"/>
        <v>0</v>
      </c>
      <c r="AX33" s="33">
        <f t="shared" si="29"/>
        <v>0</v>
      </c>
      <c r="AY33" s="33">
        <f t="shared" si="29"/>
        <v>0</v>
      </c>
      <c r="AZ33" s="33">
        <f t="shared" si="29"/>
        <v>0</v>
      </c>
      <c r="BA33" s="33">
        <f t="shared" si="29"/>
        <v>0</v>
      </c>
      <c r="BB33" s="33">
        <f t="shared" si="29"/>
        <v>0</v>
      </c>
      <c r="BC33" s="33">
        <f t="shared" si="29"/>
        <v>0</v>
      </c>
      <c r="BD33" s="33">
        <f t="shared" si="29"/>
        <v>0</v>
      </c>
      <c r="BE33" s="33">
        <f t="shared" si="29"/>
        <v>0</v>
      </c>
      <c r="BF33" s="33">
        <f t="shared" si="29"/>
        <v>0</v>
      </c>
      <c r="BG33" s="33">
        <f t="shared" si="29"/>
        <v>0</v>
      </c>
      <c r="BH33" s="33">
        <f t="shared" si="29"/>
        <v>0</v>
      </c>
      <c r="BI33" s="33">
        <f t="shared" si="29"/>
        <v>0</v>
      </c>
      <c r="BJ33" s="33">
        <f t="shared" si="29"/>
        <v>0</v>
      </c>
      <c r="BK33" s="33">
        <f t="shared" si="29"/>
        <v>0</v>
      </c>
      <c r="BL33" t="str">
        <f t="shared" si="6"/>
        <v>21_VN</v>
      </c>
      <c r="BM33" t="str">
        <f t="shared" si="7"/>
        <v>d_nonenergy_15_1_fwood_wwaste</v>
      </c>
      <c r="BP33" s="4">
        <f t="shared" si="8"/>
        <v>0</v>
      </c>
      <c r="BQ33" s="4">
        <f t="shared" si="9"/>
        <v>0</v>
      </c>
      <c r="BR33" s="4" cm="1">
        <f t="array" ref="BR33">L33*INDEX(prod_est,$H33+$I33-1,MATCH(BR$14,$BQ$14:$DQ$14,0))</f>
        <v>0</v>
      </c>
      <c r="BS33" s="4" cm="1">
        <f t="array" ref="BS33">M33*INDEX(prod_est,$H33+$I33-1,MATCH(BS$14,$BQ$14:$DQ$14,0))</f>
        <v>0</v>
      </c>
      <c r="BT33" s="4" cm="1">
        <f t="array" ref="BT33">N33*INDEX(prod_est,$H33+$I33-1,MATCH(BT$14,$BQ$14:$DQ$14,0))</f>
        <v>0</v>
      </c>
      <c r="BU33" s="4" cm="1">
        <f t="array" ref="BU33">O33*INDEX(prod_est,$H33+$I33-1,MATCH(BU$14,$BQ$14:$DQ$14,0))</f>
        <v>0</v>
      </c>
      <c r="BV33" s="4" cm="1">
        <f t="array" ref="BV33">P33*INDEX(prod_est,$H33+$I33-1,MATCH(BV$14,$BQ$14:$DQ$14,0))</f>
        <v>0</v>
      </c>
      <c r="BW33" s="4" cm="1">
        <f t="array" ref="BW33">Q33*INDEX(prod_est,$H33+$I33-1,MATCH(BW$14,$BQ$14:$DQ$14,0))</f>
        <v>0</v>
      </c>
      <c r="BX33" s="4" cm="1">
        <f t="array" ref="BX33">R33*INDEX(prod_est,$H33+$I33-1,MATCH(BX$14,$BQ$14:$DQ$14,0))</f>
        <v>0</v>
      </c>
      <c r="BY33" s="4" cm="1">
        <f t="array" ref="BY33">S33*INDEX(prod_est,$H33+$I33-1,MATCH(BY$14,$BQ$14:$DQ$14,0))</f>
        <v>0</v>
      </c>
      <c r="BZ33" s="4" cm="1">
        <f t="array" ref="BZ33">T33*INDEX(prod_est,$H33+$I33-1,MATCH(BZ$14,$BQ$14:$DQ$14,0))</f>
        <v>0</v>
      </c>
      <c r="CA33" s="4" cm="1">
        <f t="array" ref="CA33">U33*INDEX(prod_est,$H33+$I33-1,MATCH(CA$14,$BQ$14:$DQ$14,0))</f>
        <v>0</v>
      </c>
      <c r="CB33" s="4" cm="1">
        <f t="array" ref="CB33">V33*INDEX(prod_est,$H33+$I33-1,MATCH(CB$14,$BQ$14:$DQ$14,0))</f>
        <v>0</v>
      </c>
      <c r="CC33" s="4" cm="1">
        <f t="array" ref="CC33">W33*INDEX(prod_est,$H33+$I33-1,MATCH(CC$14,$BQ$14:$DQ$14,0))</f>
        <v>0</v>
      </c>
      <c r="CD33" s="4" cm="1">
        <f t="array" ref="CD33">X33*INDEX(prod_est,$H33+$I33-1,MATCH(CD$14,$BQ$14:$DQ$14,0))</f>
        <v>0</v>
      </c>
      <c r="CE33" s="4" cm="1">
        <f t="array" ref="CE33">Y33*INDEX(prod_est,$H33+$I33-1,MATCH(CE$14,$BQ$14:$DQ$14,0))</f>
        <v>0</v>
      </c>
      <c r="CF33" s="4" cm="1">
        <f t="array" ref="CF33">Z33*INDEX(prod_est,$H33+$I33-1,MATCH(CF$14,$BQ$14:$DQ$14,0))</f>
        <v>0</v>
      </c>
      <c r="CG33" s="4" cm="1">
        <f t="array" ref="CG33">AA33*INDEX(prod_est,$H33+$I33-1,MATCH(CG$14,$BQ$14:$DQ$14,0))</f>
        <v>0</v>
      </c>
      <c r="CH33" s="4" cm="1">
        <f t="array" ref="CH33">AB33*INDEX(prod_est,$H33+$I33-1,MATCH(CH$14,$BQ$14:$DQ$14,0))</f>
        <v>0</v>
      </c>
      <c r="CI33" s="4" cm="1">
        <f t="array" ref="CI33">AC33*INDEX(prod_est,$H33+$I33-1,MATCH(CI$14,$BQ$14:$DQ$14,0))</f>
        <v>0</v>
      </c>
      <c r="CJ33" s="4" cm="1">
        <f t="array" ref="CJ33">AD33*INDEX(prod_est,$H33+$I33-1,MATCH(CJ$14,$BQ$14:$DQ$14,0))</f>
        <v>0</v>
      </c>
      <c r="CK33" s="4" cm="1">
        <f t="array" ref="CK33">AE33*INDEX(prod_est,$H33+$I33-1,MATCH(CK$14,$BQ$14:$DQ$14,0))</f>
        <v>0</v>
      </c>
      <c r="CL33" s="4" cm="1">
        <f t="array" ref="CL33">AF33*INDEX(prod_est,$H33+$I33-1,MATCH(CL$14,$BQ$14:$DQ$14,0))</f>
        <v>0</v>
      </c>
      <c r="CM33" s="4" cm="1">
        <f t="array" ref="CM33">AG33*INDEX(prod_est,$H33+$I33-1,MATCH(CM$14,$BQ$14:$DQ$14,0))</f>
        <v>0</v>
      </c>
      <c r="CN33" s="4" cm="1">
        <f t="array" ref="CN33">AH33*INDEX(prod_est,$H33+$I33-1,MATCH(CN$14,$BQ$14:$DQ$14,0))</f>
        <v>0</v>
      </c>
      <c r="CO33" s="4" cm="1">
        <f t="array" ref="CO33">AI33*INDEX(prod_est,$H33+$I33-1,MATCH(CO$14,$BQ$14:$DQ$14,0))</f>
        <v>0</v>
      </c>
      <c r="CP33" s="4" cm="1">
        <f t="array" ref="CP33">AJ33*INDEX(prod_est,$H33+$I33-1,MATCH(CP$14,$BQ$14:$DQ$14,0))</f>
        <v>0</v>
      </c>
      <c r="CQ33" s="4" cm="1">
        <f t="array" ref="CQ33">AK33*INDEX(prod_est,$H33+$I33-1,MATCH(CQ$14,$BQ$14:$DQ$14,0))</f>
        <v>0</v>
      </c>
      <c r="CR33" s="4" cm="1">
        <f t="array" ref="CR33">AL33*INDEX(prod_est,$H33+$I33-1,MATCH(CR$14,$BQ$14:$DQ$14,0))</f>
        <v>0</v>
      </c>
      <c r="CS33" s="4" cm="1">
        <f t="array" ref="CS33">AM33*INDEX(prod_est,$H33+$I33-1,MATCH(CS$14,$BQ$14:$DQ$14,0))</f>
        <v>0</v>
      </c>
      <c r="CT33" s="4" cm="1">
        <f t="array" ref="CT33">AN33*INDEX(prod_est,$H33+$I33-1,MATCH(CT$14,$BQ$14:$DQ$14,0))</f>
        <v>0</v>
      </c>
      <c r="CU33" s="4" cm="1">
        <f t="array" ref="CU33">AO33*INDEX(prod_est,$H33+$I33-1,MATCH(CU$14,$BQ$14:$DQ$14,0))</f>
        <v>0</v>
      </c>
      <c r="CV33" s="4" cm="1">
        <f t="array" ref="CV33">AP33*INDEX(prod_est,$H33+$I33-1,MATCH(CV$14,$BQ$14:$DQ$14,0))</f>
        <v>0</v>
      </c>
      <c r="CW33" s="4" cm="1">
        <f t="array" ref="CW33">AQ33*INDEX(prod_est,$H33+$I33-1,MATCH(CW$14,$BQ$14:$DQ$14,0))</f>
        <v>0</v>
      </c>
      <c r="CX33" s="4" cm="1">
        <f t="array" ref="CX33">AR33*INDEX(prod_est,$H33+$I33-1,MATCH(CX$14,$BQ$14:$DQ$14,0))</f>
        <v>0</v>
      </c>
      <c r="CY33" s="4" cm="1">
        <f t="array" ref="CY33">AS33*INDEX(prod_est,$H33+$I33-1,MATCH(CY$14,$BQ$14:$DQ$14,0))</f>
        <v>0</v>
      </c>
      <c r="CZ33" s="4" cm="1">
        <f t="array" ref="CZ33">AT33*INDEX(prod_est,$H33+$I33-1,MATCH(CZ$14,$BQ$14:$DQ$14,0))</f>
        <v>0</v>
      </c>
      <c r="DA33" s="4" cm="1">
        <f t="array" ref="DA33">AU33*INDEX(prod_est,$H33+$I33-1,MATCH(DA$14,$BQ$14:$DQ$14,0))</f>
        <v>0</v>
      </c>
      <c r="DB33" s="4" cm="1">
        <f t="array" ref="DB33">AV33*INDEX(prod_est,$H33+$I33-1,MATCH(DB$14,$BQ$14:$DQ$14,0))</f>
        <v>0</v>
      </c>
      <c r="DC33" s="4" cm="1">
        <f t="array" ref="DC33">AW33*INDEX(prod_est,$H33+$I33-1,MATCH(DC$14,$BQ$14:$DQ$14,0))</f>
        <v>0</v>
      </c>
      <c r="DD33" s="4" cm="1">
        <f t="array" ref="DD33">AX33*INDEX(prod_est,$H33+$I33-1,MATCH(DD$14,$BQ$14:$DQ$14,0))</f>
        <v>0</v>
      </c>
      <c r="DE33" s="4" cm="1">
        <f t="array" ref="DE33">AY33*INDEX(prod_est,$H33+$I33-1,MATCH(DE$14,$BQ$14:$DQ$14,0))</f>
        <v>0</v>
      </c>
      <c r="DF33" s="4" cm="1">
        <f t="array" ref="DF33">AZ33*INDEX(prod_est,$H33+$I33-1,MATCH(DF$14,$BQ$14:$DQ$14,0))</f>
        <v>0</v>
      </c>
      <c r="DG33" s="4" cm="1">
        <f t="array" ref="DG33">BA33*INDEX(prod_est,$H33+$I33-1,MATCH(DG$14,$BQ$14:$DQ$14,0))</f>
        <v>0</v>
      </c>
      <c r="DH33" s="4" cm="1">
        <f t="array" ref="DH33">BB33*INDEX(prod_est,$H33+$I33-1,MATCH(DH$14,$BQ$14:$DQ$14,0))</f>
        <v>0</v>
      </c>
      <c r="DI33" s="4" cm="1">
        <f t="array" ref="DI33">BC33*INDEX(prod_est,$H33+$I33-1,MATCH(DI$14,$BQ$14:$DQ$14,0))</f>
        <v>0</v>
      </c>
      <c r="DJ33" s="4" cm="1">
        <f t="array" ref="DJ33">BD33*INDEX(prod_est,$H33+$I33-1,MATCH(DJ$14,$BQ$14:$DQ$14,0))</f>
        <v>0</v>
      </c>
      <c r="DK33" s="4" cm="1">
        <f t="array" ref="DK33">BE33*INDEX(prod_est,$H33+$I33-1,MATCH(DK$14,$BQ$14:$DQ$14,0))</f>
        <v>0</v>
      </c>
      <c r="DL33" s="4" cm="1">
        <f t="array" ref="DL33">BF33*INDEX(prod_est,$H33+$I33-1,MATCH(DL$14,$BQ$14:$DQ$14,0))</f>
        <v>0</v>
      </c>
      <c r="DM33" s="4" cm="1">
        <f t="array" ref="DM33">BG33*INDEX(prod_est,$H33+$I33-1,MATCH(DM$14,$BQ$14:$DQ$14,0))</f>
        <v>0</v>
      </c>
      <c r="DN33" s="4" cm="1">
        <f t="array" ref="DN33">BH33*INDEX(prod_est,$H33+$I33-1,MATCH(DN$14,$BQ$14:$DQ$14,0))</f>
        <v>0</v>
      </c>
      <c r="DO33" s="4" cm="1">
        <f t="array" ref="DO33">BI33*INDEX(prod_est,$H33+$I33-1,MATCH(DO$14,$BQ$14:$DQ$14,0))</f>
        <v>0</v>
      </c>
      <c r="DP33" s="4" cm="1">
        <f t="array" ref="DP33">BJ33*INDEX(prod_est,$H33+$I33-1,MATCH(DP$14,$BQ$14:$DQ$14,0))</f>
        <v>0</v>
      </c>
      <c r="DQ33" s="4" cm="1">
        <f t="array" ref="DQ33">BK33*INDEX(prod_est,$H33+$I33-1,MATCH(DQ$14,$BQ$14:$DQ$14,0))</f>
        <v>0</v>
      </c>
    </row>
    <row r="34" spans="1:121" x14ac:dyDescent="0.25">
      <c r="A34" t="s">
        <v>57</v>
      </c>
      <c r="B34" t="s">
        <v>24</v>
      </c>
      <c r="C34" t="s">
        <v>24</v>
      </c>
      <c r="D34" t="s">
        <v>172</v>
      </c>
      <c r="E34" s="46" t="s">
        <v>37</v>
      </c>
      <c r="F34" s="4">
        <v>0</v>
      </c>
      <c r="G34" s="4">
        <v>0</v>
      </c>
      <c r="H34">
        <f>MATCH(A34,Production_est!$A$4:$A$339,0)</f>
        <v>321</v>
      </c>
      <c r="I34">
        <f>IFERROR(MATCH(E34,Production_est!$D$4:$D$339,0),"-")</f>
        <v>3</v>
      </c>
      <c r="J34" s="4" cm="1">
        <f t="array" ref="J34">IFERROR(INDEX(Production_est!$E$4:$E$339,I34+H34-1),"-")</f>
        <v>1316.3793103448199</v>
      </c>
      <c r="K34" s="33">
        <f t="shared" si="3"/>
        <v>0</v>
      </c>
      <c r="L34" s="33">
        <f t="shared" si="26"/>
        <v>0</v>
      </c>
      <c r="M34" s="33">
        <f t="shared" si="26"/>
        <v>0</v>
      </c>
      <c r="N34" s="33">
        <f t="shared" si="26"/>
        <v>0</v>
      </c>
      <c r="O34" s="33">
        <f t="shared" si="26"/>
        <v>0</v>
      </c>
      <c r="P34" s="33">
        <f t="shared" si="26"/>
        <v>0</v>
      </c>
      <c r="Q34" s="33">
        <f t="shared" si="26"/>
        <v>0</v>
      </c>
      <c r="R34" s="33">
        <f t="shared" si="26"/>
        <v>0</v>
      </c>
      <c r="S34" s="33">
        <f t="shared" si="26"/>
        <v>0</v>
      </c>
      <c r="T34" s="33">
        <f t="shared" si="26"/>
        <v>0</v>
      </c>
      <c r="U34" s="33">
        <f t="shared" si="26"/>
        <v>0</v>
      </c>
      <c r="V34" s="33">
        <f t="shared" si="26"/>
        <v>0</v>
      </c>
      <c r="W34" s="33">
        <f t="shared" si="26"/>
        <v>0</v>
      </c>
      <c r="X34" s="33">
        <f t="shared" si="26"/>
        <v>0</v>
      </c>
      <c r="Y34" s="33">
        <f t="shared" si="26"/>
        <v>0</v>
      </c>
      <c r="Z34" s="33">
        <f t="shared" si="26"/>
        <v>0</v>
      </c>
      <c r="AA34" s="33">
        <f t="shared" si="26"/>
        <v>0</v>
      </c>
      <c r="AB34" s="33">
        <f t="shared" si="26"/>
        <v>0</v>
      </c>
      <c r="AC34" s="33">
        <f t="shared" si="26"/>
        <v>0</v>
      </c>
      <c r="AD34" s="33">
        <f t="shared" si="26"/>
        <v>0</v>
      </c>
      <c r="AE34" s="33">
        <f t="shared" si="26"/>
        <v>0</v>
      </c>
      <c r="AF34" s="33">
        <f t="shared" si="26"/>
        <v>0</v>
      </c>
      <c r="AG34" s="33">
        <f t="shared" si="26"/>
        <v>0</v>
      </c>
      <c r="AH34" s="33">
        <f t="shared" si="26"/>
        <v>0</v>
      </c>
      <c r="AI34" s="33">
        <f t="shared" si="26"/>
        <v>0</v>
      </c>
      <c r="AJ34" s="33">
        <f t="shared" si="26"/>
        <v>0</v>
      </c>
      <c r="AK34" s="33">
        <f t="shared" si="26"/>
        <v>0</v>
      </c>
      <c r="AL34" s="33">
        <f t="shared" si="26"/>
        <v>0</v>
      </c>
      <c r="AM34" s="33">
        <f t="shared" si="26"/>
        <v>0</v>
      </c>
      <c r="AN34" s="33">
        <f t="shared" si="26"/>
        <v>0</v>
      </c>
      <c r="AO34" s="33">
        <f t="shared" si="26"/>
        <v>0</v>
      </c>
      <c r="AP34" s="33">
        <f t="shared" si="26"/>
        <v>0</v>
      </c>
      <c r="AQ34" s="33">
        <f t="shared" si="26"/>
        <v>0</v>
      </c>
      <c r="AR34" s="33">
        <f t="shared" ref="AR34:BK34" si="30">AQ34*(1-$G$4)</f>
        <v>0</v>
      </c>
      <c r="AS34" s="33">
        <f t="shared" si="30"/>
        <v>0</v>
      </c>
      <c r="AT34" s="33">
        <f t="shared" si="30"/>
        <v>0</v>
      </c>
      <c r="AU34" s="33">
        <f t="shared" si="30"/>
        <v>0</v>
      </c>
      <c r="AV34" s="33">
        <f t="shared" si="30"/>
        <v>0</v>
      </c>
      <c r="AW34" s="33">
        <f t="shared" si="30"/>
        <v>0</v>
      </c>
      <c r="AX34" s="33">
        <f t="shared" si="30"/>
        <v>0</v>
      </c>
      <c r="AY34" s="33">
        <f t="shared" si="30"/>
        <v>0</v>
      </c>
      <c r="AZ34" s="33">
        <f t="shared" si="30"/>
        <v>0</v>
      </c>
      <c r="BA34" s="33">
        <f t="shared" si="30"/>
        <v>0</v>
      </c>
      <c r="BB34" s="33">
        <f t="shared" si="30"/>
        <v>0</v>
      </c>
      <c r="BC34" s="33">
        <f t="shared" si="30"/>
        <v>0</v>
      </c>
      <c r="BD34" s="33">
        <f t="shared" si="30"/>
        <v>0</v>
      </c>
      <c r="BE34" s="33">
        <f t="shared" si="30"/>
        <v>0</v>
      </c>
      <c r="BF34" s="33">
        <f t="shared" si="30"/>
        <v>0</v>
      </c>
      <c r="BG34" s="33">
        <f t="shared" si="30"/>
        <v>0</v>
      </c>
      <c r="BH34" s="33">
        <f t="shared" si="30"/>
        <v>0</v>
      </c>
      <c r="BI34" s="33">
        <f t="shared" si="30"/>
        <v>0</v>
      </c>
      <c r="BJ34" s="33">
        <f t="shared" si="30"/>
        <v>0</v>
      </c>
      <c r="BK34" s="33">
        <f t="shared" si="30"/>
        <v>0</v>
      </c>
      <c r="BL34" t="str">
        <f t="shared" si="6"/>
        <v>21_VN</v>
      </c>
      <c r="BM34" t="str">
        <f t="shared" si="7"/>
        <v>d_nonenergy_15_2_bagasse</v>
      </c>
      <c r="BP34" s="4">
        <f t="shared" si="8"/>
        <v>0</v>
      </c>
      <c r="BQ34" s="4">
        <f t="shared" si="9"/>
        <v>0</v>
      </c>
      <c r="BR34" s="4" cm="1">
        <f t="array" ref="BR34">L34*INDEX(prod_est,$H34+$I34-1,MATCH(BR$14,$BQ$14:$DQ$14,0))</f>
        <v>0</v>
      </c>
      <c r="BS34" s="4" cm="1">
        <f t="array" ref="BS34">M34*INDEX(prod_est,$H34+$I34-1,MATCH(BS$14,$BQ$14:$DQ$14,0))</f>
        <v>0</v>
      </c>
      <c r="BT34" s="4" cm="1">
        <f t="array" ref="BT34">N34*INDEX(prod_est,$H34+$I34-1,MATCH(BT$14,$BQ$14:$DQ$14,0))</f>
        <v>0</v>
      </c>
      <c r="BU34" s="4" cm="1">
        <f t="array" ref="BU34">O34*INDEX(prod_est,$H34+$I34-1,MATCH(BU$14,$BQ$14:$DQ$14,0))</f>
        <v>0</v>
      </c>
      <c r="BV34" s="4" cm="1">
        <f t="array" ref="BV34">P34*INDEX(prod_est,$H34+$I34-1,MATCH(BV$14,$BQ$14:$DQ$14,0))</f>
        <v>0</v>
      </c>
      <c r="BW34" s="4" cm="1">
        <f t="array" ref="BW34">Q34*INDEX(prod_est,$H34+$I34-1,MATCH(BW$14,$BQ$14:$DQ$14,0))</f>
        <v>0</v>
      </c>
      <c r="BX34" s="4" cm="1">
        <f t="array" ref="BX34">R34*INDEX(prod_est,$H34+$I34-1,MATCH(BX$14,$BQ$14:$DQ$14,0))</f>
        <v>0</v>
      </c>
      <c r="BY34" s="4" cm="1">
        <f t="array" ref="BY34">S34*INDEX(prod_est,$H34+$I34-1,MATCH(BY$14,$BQ$14:$DQ$14,0))</f>
        <v>0</v>
      </c>
      <c r="BZ34" s="4" cm="1">
        <f t="array" ref="BZ34">T34*INDEX(prod_est,$H34+$I34-1,MATCH(BZ$14,$BQ$14:$DQ$14,0))</f>
        <v>0</v>
      </c>
      <c r="CA34" s="4" cm="1">
        <f t="array" ref="CA34">U34*INDEX(prod_est,$H34+$I34-1,MATCH(CA$14,$BQ$14:$DQ$14,0))</f>
        <v>0</v>
      </c>
      <c r="CB34" s="4" cm="1">
        <f t="array" ref="CB34">V34*INDEX(prod_est,$H34+$I34-1,MATCH(CB$14,$BQ$14:$DQ$14,0))</f>
        <v>0</v>
      </c>
      <c r="CC34" s="4" cm="1">
        <f t="array" ref="CC34">W34*INDEX(prod_est,$H34+$I34-1,MATCH(CC$14,$BQ$14:$DQ$14,0))</f>
        <v>0</v>
      </c>
      <c r="CD34" s="4" cm="1">
        <f t="array" ref="CD34">X34*INDEX(prod_est,$H34+$I34-1,MATCH(CD$14,$BQ$14:$DQ$14,0))</f>
        <v>0</v>
      </c>
      <c r="CE34" s="4" cm="1">
        <f t="array" ref="CE34">Y34*INDEX(prod_est,$H34+$I34-1,MATCH(CE$14,$BQ$14:$DQ$14,0))</f>
        <v>0</v>
      </c>
      <c r="CF34" s="4" cm="1">
        <f t="array" ref="CF34">Z34*INDEX(prod_est,$H34+$I34-1,MATCH(CF$14,$BQ$14:$DQ$14,0))</f>
        <v>0</v>
      </c>
      <c r="CG34" s="4" cm="1">
        <f t="array" ref="CG34">AA34*INDEX(prod_est,$H34+$I34-1,MATCH(CG$14,$BQ$14:$DQ$14,0))</f>
        <v>0</v>
      </c>
      <c r="CH34" s="4" cm="1">
        <f t="array" ref="CH34">AB34*INDEX(prod_est,$H34+$I34-1,MATCH(CH$14,$BQ$14:$DQ$14,0))</f>
        <v>0</v>
      </c>
      <c r="CI34" s="4" cm="1">
        <f t="array" ref="CI34">AC34*INDEX(prod_est,$H34+$I34-1,MATCH(CI$14,$BQ$14:$DQ$14,0))</f>
        <v>0</v>
      </c>
      <c r="CJ34" s="4" cm="1">
        <f t="array" ref="CJ34">AD34*INDEX(prod_est,$H34+$I34-1,MATCH(CJ$14,$BQ$14:$DQ$14,0))</f>
        <v>0</v>
      </c>
      <c r="CK34" s="4" cm="1">
        <f t="array" ref="CK34">AE34*INDEX(prod_est,$H34+$I34-1,MATCH(CK$14,$BQ$14:$DQ$14,0))</f>
        <v>0</v>
      </c>
      <c r="CL34" s="4" cm="1">
        <f t="array" ref="CL34">AF34*INDEX(prod_est,$H34+$I34-1,MATCH(CL$14,$BQ$14:$DQ$14,0))</f>
        <v>0</v>
      </c>
      <c r="CM34" s="4" cm="1">
        <f t="array" ref="CM34">AG34*INDEX(prod_est,$H34+$I34-1,MATCH(CM$14,$BQ$14:$DQ$14,0))</f>
        <v>0</v>
      </c>
      <c r="CN34" s="4" cm="1">
        <f t="array" ref="CN34">AH34*INDEX(prod_est,$H34+$I34-1,MATCH(CN$14,$BQ$14:$DQ$14,0))</f>
        <v>0</v>
      </c>
      <c r="CO34" s="4" cm="1">
        <f t="array" ref="CO34">AI34*INDEX(prod_est,$H34+$I34-1,MATCH(CO$14,$BQ$14:$DQ$14,0))</f>
        <v>0</v>
      </c>
      <c r="CP34" s="4" cm="1">
        <f t="array" ref="CP34">AJ34*INDEX(prod_est,$H34+$I34-1,MATCH(CP$14,$BQ$14:$DQ$14,0))</f>
        <v>0</v>
      </c>
      <c r="CQ34" s="4" cm="1">
        <f t="array" ref="CQ34">AK34*INDEX(prod_est,$H34+$I34-1,MATCH(CQ$14,$BQ$14:$DQ$14,0))</f>
        <v>0</v>
      </c>
      <c r="CR34" s="4" cm="1">
        <f t="array" ref="CR34">AL34*INDEX(prod_est,$H34+$I34-1,MATCH(CR$14,$BQ$14:$DQ$14,0))</f>
        <v>0</v>
      </c>
      <c r="CS34" s="4" cm="1">
        <f t="array" ref="CS34">AM34*INDEX(prod_est,$H34+$I34-1,MATCH(CS$14,$BQ$14:$DQ$14,0))</f>
        <v>0</v>
      </c>
      <c r="CT34" s="4" cm="1">
        <f t="array" ref="CT34">AN34*INDEX(prod_est,$H34+$I34-1,MATCH(CT$14,$BQ$14:$DQ$14,0))</f>
        <v>0</v>
      </c>
      <c r="CU34" s="4" cm="1">
        <f t="array" ref="CU34">AO34*INDEX(prod_est,$H34+$I34-1,MATCH(CU$14,$BQ$14:$DQ$14,0))</f>
        <v>0</v>
      </c>
      <c r="CV34" s="4" cm="1">
        <f t="array" ref="CV34">AP34*INDEX(prod_est,$H34+$I34-1,MATCH(CV$14,$BQ$14:$DQ$14,0))</f>
        <v>0</v>
      </c>
      <c r="CW34" s="4" cm="1">
        <f t="array" ref="CW34">AQ34*INDEX(prod_est,$H34+$I34-1,MATCH(CW$14,$BQ$14:$DQ$14,0))</f>
        <v>0</v>
      </c>
      <c r="CX34" s="4" cm="1">
        <f t="array" ref="CX34">AR34*INDEX(prod_est,$H34+$I34-1,MATCH(CX$14,$BQ$14:$DQ$14,0))</f>
        <v>0</v>
      </c>
      <c r="CY34" s="4" cm="1">
        <f t="array" ref="CY34">AS34*INDEX(prod_est,$H34+$I34-1,MATCH(CY$14,$BQ$14:$DQ$14,0))</f>
        <v>0</v>
      </c>
      <c r="CZ34" s="4" cm="1">
        <f t="array" ref="CZ34">AT34*INDEX(prod_est,$H34+$I34-1,MATCH(CZ$14,$BQ$14:$DQ$14,0))</f>
        <v>0</v>
      </c>
      <c r="DA34" s="4" cm="1">
        <f t="array" ref="DA34">AU34*INDEX(prod_est,$H34+$I34-1,MATCH(DA$14,$BQ$14:$DQ$14,0))</f>
        <v>0</v>
      </c>
      <c r="DB34" s="4" cm="1">
        <f t="array" ref="DB34">AV34*INDEX(prod_est,$H34+$I34-1,MATCH(DB$14,$BQ$14:$DQ$14,0))</f>
        <v>0</v>
      </c>
      <c r="DC34" s="4" cm="1">
        <f t="array" ref="DC34">AW34*INDEX(prod_est,$H34+$I34-1,MATCH(DC$14,$BQ$14:$DQ$14,0))</f>
        <v>0</v>
      </c>
      <c r="DD34" s="4" cm="1">
        <f t="array" ref="DD34">AX34*INDEX(prod_est,$H34+$I34-1,MATCH(DD$14,$BQ$14:$DQ$14,0))</f>
        <v>0</v>
      </c>
      <c r="DE34" s="4" cm="1">
        <f t="array" ref="DE34">AY34*INDEX(prod_est,$H34+$I34-1,MATCH(DE$14,$BQ$14:$DQ$14,0))</f>
        <v>0</v>
      </c>
      <c r="DF34" s="4" cm="1">
        <f t="array" ref="DF34">AZ34*INDEX(prod_est,$H34+$I34-1,MATCH(DF$14,$BQ$14:$DQ$14,0))</f>
        <v>0</v>
      </c>
      <c r="DG34" s="4" cm="1">
        <f t="array" ref="DG34">BA34*INDEX(prod_est,$H34+$I34-1,MATCH(DG$14,$BQ$14:$DQ$14,0))</f>
        <v>0</v>
      </c>
      <c r="DH34" s="4" cm="1">
        <f t="array" ref="DH34">BB34*INDEX(prod_est,$H34+$I34-1,MATCH(DH$14,$BQ$14:$DQ$14,0))</f>
        <v>0</v>
      </c>
      <c r="DI34" s="4" cm="1">
        <f t="array" ref="DI34">BC34*INDEX(prod_est,$H34+$I34-1,MATCH(DI$14,$BQ$14:$DQ$14,0))</f>
        <v>0</v>
      </c>
      <c r="DJ34" s="4" cm="1">
        <f t="array" ref="DJ34">BD34*INDEX(prod_est,$H34+$I34-1,MATCH(DJ$14,$BQ$14:$DQ$14,0))</f>
        <v>0</v>
      </c>
      <c r="DK34" s="4" cm="1">
        <f t="array" ref="DK34">BE34*INDEX(prod_est,$H34+$I34-1,MATCH(DK$14,$BQ$14:$DQ$14,0))</f>
        <v>0</v>
      </c>
      <c r="DL34" s="4" cm="1">
        <f t="array" ref="DL34">BF34*INDEX(prod_est,$H34+$I34-1,MATCH(DL$14,$BQ$14:$DQ$14,0))</f>
        <v>0</v>
      </c>
      <c r="DM34" s="4" cm="1">
        <f t="array" ref="DM34">BG34*INDEX(prod_est,$H34+$I34-1,MATCH(DM$14,$BQ$14:$DQ$14,0))</f>
        <v>0</v>
      </c>
      <c r="DN34" s="4" cm="1">
        <f t="array" ref="DN34">BH34*INDEX(prod_est,$H34+$I34-1,MATCH(DN$14,$BQ$14:$DQ$14,0))</f>
        <v>0</v>
      </c>
      <c r="DO34" s="4" cm="1">
        <f t="array" ref="DO34">BI34*INDEX(prod_est,$H34+$I34-1,MATCH(DO$14,$BQ$14:$DQ$14,0))</f>
        <v>0</v>
      </c>
      <c r="DP34" s="4" cm="1">
        <f t="array" ref="DP34">BJ34*INDEX(prod_est,$H34+$I34-1,MATCH(DP$14,$BQ$14:$DQ$14,0))</f>
        <v>0</v>
      </c>
      <c r="DQ34" s="4" cm="1">
        <f t="array" ref="DQ34">BK34*INDEX(prod_est,$H34+$I34-1,MATCH(DQ$14,$BQ$14:$DQ$14,0))</f>
        <v>0</v>
      </c>
    </row>
    <row r="35" spans="1:121" x14ac:dyDescent="0.25">
      <c r="A35" t="s">
        <v>57</v>
      </c>
      <c r="B35" t="s">
        <v>25</v>
      </c>
      <c r="C35" t="s">
        <v>25</v>
      </c>
      <c r="D35" t="s">
        <v>172</v>
      </c>
      <c r="E35" s="46" t="s">
        <v>37</v>
      </c>
      <c r="F35" s="4">
        <v>0</v>
      </c>
      <c r="G35" s="4">
        <v>0</v>
      </c>
      <c r="H35">
        <f>MATCH(A35,Production_est!$A$4:$A$339,0)</f>
        <v>321</v>
      </c>
      <c r="I35">
        <f>IFERROR(MATCH(E35,Production_est!$D$4:$D$339,0),"-")</f>
        <v>3</v>
      </c>
      <c r="J35" s="4" cm="1">
        <f t="array" ref="J35">IFERROR(INDEX(Production_est!$E$4:$E$339,I35+H35-1),"-")</f>
        <v>1316.3793103448199</v>
      </c>
      <c r="K35" s="33">
        <f t="shared" si="3"/>
        <v>0</v>
      </c>
      <c r="L35" s="33">
        <f t="shared" si="26"/>
        <v>0</v>
      </c>
      <c r="M35" s="33">
        <f t="shared" si="26"/>
        <v>0</v>
      </c>
      <c r="N35" s="33">
        <f t="shared" si="26"/>
        <v>0</v>
      </c>
      <c r="O35" s="33">
        <f t="shared" si="26"/>
        <v>0</v>
      </c>
      <c r="P35" s="33">
        <f t="shared" si="26"/>
        <v>0</v>
      </c>
      <c r="Q35" s="33">
        <f t="shared" si="26"/>
        <v>0</v>
      </c>
      <c r="R35" s="33">
        <f t="shared" si="26"/>
        <v>0</v>
      </c>
      <c r="S35" s="33">
        <f t="shared" si="26"/>
        <v>0</v>
      </c>
      <c r="T35" s="33">
        <f t="shared" si="26"/>
        <v>0</v>
      </c>
      <c r="U35" s="33">
        <f t="shared" si="26"/>
        <v>0</v>
      </c>
      <c r="V35" s="33">
        <f t="shared" si="26"/>
        <v>0</v>
      </c>
      <c r="W35" s="33">
        <f t="shared" si="26"/>
        <v>0</v>
      </c>
      <c r="X35" s="33">
        <f t="shared" si="26"/>
        <v>0</v>
      </c>
      <c r="Y35" s="33">
        <f t="shared" si="26"/>
        <v>0</v>
      </c>
      <c r="Z35" s="33">
        <f t="shared" si="26"/>
        <v>0</v>
      </c>
      <c r="AA35" s="33">
        <f t="shared" si="26"/>
        <v>0</v>
      </c>
      <c r="AB35" s="33">
        <f t="shared" si="26"/>
        <v>0</v>
      </c>
      <c r="AC35" s="33">
        <f t="shared" si="26"/>
        <v>0</v>
      </c>
      <c r="AD35" s="33">
        <f t="shared" si="26"/>
        <v>0</v>
      </c>
      <c r="AE35" s="33">
        <f t="shared" si="26"/>
        <v>0</v>
      </c>
      <c r="AF35" s="33">
        <f t="shared" si="26"/>
        <v>0</v>
      </c>
      <c r="AG35" s="33">
        <f t="shared" si="26"/>
        <v>0</v>
      </c>
      <c r="AH35" s="33">
        <f t="shared" si="26"/>
        <v>0</v>
      </c>
      <c r="AI35" s="33">
        <f t="shared" si="26"/>
        <v>0</v>
      </c>
      <c r="AJ35" s="33">
        <f t="shared" si="26"/>
        <v>0</v>
      </c>
      <c r="AK35" s="33">
        <f t="shared" si="26"/>
        <v>0</v>
      </c>
      <c r="AL35" s="33">
        <f t="shared" si="26"/>
        <v>0</v>
      </c>
      <c r="AM35" s="33">
        <f t="shared" si="26"/>
        <v>0</v>
      </c>
      <c r="AN35" s="33">
        <f t="shared" si="26"/>
        <v>0</v>
      </c>
      <c r="AO35" s="33">
        <f t="shared" si="26"/>
        <v>0</v>
      </c>
      <c r="AP35" s="33">
        <f t="shared" si="26"/>
        <v>0</v>
      </c>
      <c r="AQ35" s="33">
        <f t="shared" si="26"/>
        <v>0</v>
      </c>
      <c r="AR35" s="33">
        <f t="shared" ref="AR35:BK35" si="31">AQ35*(1-$G$4)</f>
        <v>0</v>
      </c>
      <c r="AS35" s="33">
        <f t="shared" si="31"/>
        <v>0</v>
      </c>
      <c r="AT35" s="33">
        <f t="shared" si="31"/>
        <v>0</v>
      </c>
      <c r="AU35" s="33">
        <f t="shared" si="31"/>
        <v>0</v>
      </c>
      <c r="AV35" s="33">
        <f t="shared" si="31"/>
        <v>0</v>
      </c>
      <c r="AW35" s="33">
        <f t="shared" si="31"/>
        <v>0</v>
      </c>
      <c r="AX35" s="33">
        <f t="shared" si="31"/>
        <v>0</v>
      </c>
      <c r="AY35" s="33">
        <f t="shared" si="31"/>
        <v>0</v>
      </c>
      <c r="AZ35" s="33">
        <f t="shared" si="31"/>
        <v>0</v>
      </c>
      <c r="BA35" s="33">
        <f t="shared" si="31"/>
        <v>0</v>
      </c>
      <c r="BB35" s="33">
        <f t="shared" si="31"/>
        <v>0</v>
      </c>
      <c r="BC35" s="33">
        <f t="shared" si="31"/>
        <v>0</v>
      </c>
      <c r="BD35" s="33">
        <f t="shared" si="31"/>
        <v>0</v>
      </c>
      <c r="BE35" s="33">
        <f t="shared" si="31"/>
        <v>0</v>
      </c>
      <c r="BF35" s="33">
        <f t="shared" si="31"/>
        <v>0</v>
      </c>
      <c r="BG35" s="33">
        <f t="shared" si="31"/>
        <v>0</v>
      </c>
      <c r="BH35" s="33">
        <f t="shared" si="31"/>
        <v>0</v>
      </c>
      <c r="BI35" s="33">
        <f t="shared" si="31"/>
        <v>0</v>
      </c>
      <c r="BJ35" s="33">
        <f t="shared" si="31"/>
        <v>0</v>
      </c>
      <c r="BK35" s="33">
        <f t="shared" si="31"/>
        <v>0</v>
      </c>
      <c r="BL35" t="str">
        <f t="shared" si="6"/>
        <v>21_VN</v>
      </c>
      <c r="BM35" t="str">
        <f t="shared" si="7"/>
        <v>d_nonenergy_15_3_charcoal</v>
      </c>
      <c r="BP35" s="4">
        <f t="shared" si="8"/>
        <v>0</v>
      </c>
      <c r="BQ35" s="4">
        <f t="shared" si="9"/>
        <v>0</v>
      </c>
      <c r="BR35" s="4" cm="1">
        <f t="array" ref="BR35">L35*INDEX(prod_est,$H35+$I35-1,MATCH(BR$14,$BQ$14:$DQ$14,0))</f>
        <v>0</v>
      </c>
      <c r="BS35" s="4" cm="1">
        <f t="array" ref="BS35">M35*INDEX(prod_est,$H35+$I35-1,MATCH(BS$14,$BQ$14:$DQ$14,0))</f>
        <v>0</v>
      </c>
      <c r="BT35" s="4" cm="1">
        <f t="array" ref="BT35">N35*INDEX(prod_est,$H35+$I35-1,MATCH(BT$14,$BQ$14:$DQ$14,0))</f>
        <v>0</v>
      </c>
      <c r="BU35" s="4" cm="1">
        <f t="array" ref="BU35">O35*INDEX(prod_est,$H35+$I35-1,MATCH(BU$14,$BQ$14:$DQ$14,0))</f>
        <v>0</v>
      </c>
      <c r="BV35" s="4" cm="1">
        <f t="array" ref="BV35">P35*INDEX(prod_est,$H35+$I35-1,MATCH(BV$14,$BQ$14:$DQ$14,0))</f>
        <v>0</v>
      </c>
      <c r="BW35" s="4" cm="1">
        <f t="array" ref="BW35">Q35*INDEX(prod_est,$H35+$I35-1,MATCH(BW$14,$BQ$14:$DQ$14,0))</f>
        <v>0</v>
      </c>
      <c r="BX35" s="4" cm="1">
        <f t="array" ref="BX35">R35*INDEX(prod_est,$H35+$I35-1,MATCH(BX$14,$BQ$14:$DQ$14,0))</f>
        <v>0</v>
      </c>
      <c r="BY35" s="4" cm="1">
        <f t="array" ref="BY35">S35*INDEX(prod_est,$H35+$I35-1,MATCH(BY$14,$BQ$14:$DQ$14,0))</f>
        <v>0</v>
      </c>
      <c r="BZ35" s="4" cm="1">
        <f t="array" ref="BZ35">T35*INDEX(prod_est,$H35+$I35-1,MATCH(BZ$14,$BQ$14:$DQ$14,0))</f>
        <v>0</v>
      </c>
      <c r="CA35" s="4" cm="1">
        <f t="array" ref="CA35">U35*INDEX(prod_est,$H35+$I35-1,MATCH(CA$14,$BQ$14:$DQ$14,0))</f>
        <v>0</v>
      </c>
      <c r="CB35" s="4" cm="1">
        <f t="array" ref="CB35">V35*INDEX(prod_est,$H35+$I35-1,MATCH(CB$14,$BQ$14:$DQ$14,0))</f>
        <v>0</v>
      </c>
      <c r="CC35" s="4" cm="1">
        <f t="array" ref="CC35">W35*INDEX(prod_est,$H35+$I35-1,MATCH(CC$14,$BQ$14:$DQ$14,0))</f>
        <v>0</v>
      </c>
      <c r="CD35" s="4" cm="1">
        <f t="array" ref="CD35">X35*INDEX(prod_est,$H35+$I35-1,MATCH(CD$14,$BQ$14:$DQ$14,0))</f>
        <v>0</v>
      </c>
      <c r="CE35" s="4" cm="1">
        <f t="array" ref="CE35">Y35*INDEX(prod_est,$H35+$I35-1,MATCH(CE$14,$BQ$14:$DQ$14,0))</f>
        <v>0</v>
      </c>
      <c r="CF35" s="4" cm="1">
        <f t="array" ref="CF35">Z35*INDEX(prod_est,$H35+$I35-1,MATCH(CF$14,$BQ$14:$DQ$14,0))</f>
        <v>0</v>
      </c>
      <c r="CG35" s="4" cm="1">
        <f t="array" ref="CG35">AA35*INDEX(prod_est,$H35+$I35-1,MATCH(CG$14,$BQ$14:$DQ$14,0))</f>
        <v>0</v>
      </c>
      <c r="CH35" s="4" cm="1">
        <f t="array" ref="CH35">AB35*INDEX(prod_est,$H35+$I35-1,MATCH(CH$14,$BQ$14:$DQ$14,0))</f>
        <v>0</v>
      </c>
      <c r="CI35" s="4" cm="1">
        <f t="array" ref="CI35">AC35*INDEX(prod_est,$H35+$I35-1,MATCH(CI$14,$BQ$14:$DQ$14,0))</f>
        <v>0</v>
      </c>
      <c r="CJ35" s="4" cm="1">
        <f t="array" ref="CJ35">AD35*INDEX(prod_est,$H35+$I35-1,MATCH(CJ$14,$BQ$14:$DQ$14,0))</f>
        <v>0</v>
      </c>
      <c r="CK35" s="4" cm="1">
        <f t="array" ref="CK35">AE35*INDEX(prod_est,$H35+$I35-1,MATCH(CK$14,$BQ$14:$DQ$14,0))</f>
        <v>0</v>
      </c>
      <c r="CL35" s="4" cm="1">
        <f t="array" ref="CL35">AF35*INDEX(prod_est,$H35+$I35-1,MATCH(CL$14,$BQ$14:$DQ$14,0))</f>
        <v>0</v>
      </c>
      <c r="CM35" s="4" cm="1">
        <f t="array" ref="CM35">AG35*INDEX(prod_est,$H35+$I35-1,MATCH(CM$14,$BQ$14:$DQ$14,0))</f>
        <v>0</v>
      </c>
      <c r="CN35" s="4" cm="1">
        <f t="array" ref="CN35">AH35*INDEX(prod_est,$H35+$I35-1,MATCH(CN$14,$BQ$14:$DQ$14,0))</f>
        <v>0</v>
      </c>
      <c r="CO35" s="4" cm="1">
        <f t="array" ref="CO35">AI35*INDEX(prod_est,$H35+$I35-1,MATCH(CO$14,$BQ$14:$DQ$14,0))</f>
        <v>0</v>
      </c>
      <c r="CP35" s="4" cm="1">
        <f t="array" ref="CP35">AJ35*INDEX(prod_est,$H35+$I35-1,MATCH(CP$14,$BQ$14:$DQ$14,0))</f>
        <v>0</v>
      </c>
      <c r="CQ35" s="4" cm="1">
        <f t="array" ref="CQ35">AK35*INDEX(prod_est,$H35+$I35-1,MATCH(CQ$14,$BQ$14:$DQ$14,0))</f>
        <v>0</v>
      </c>
      <c r="CR35" s="4" cm="1">
        <f t="array" ref="CR35">AL35*INDEX(prod_est,$H35+$I35-1,MATCH(CR$14,$BQ$14:$DQ$14,0))</f>
        <v>0</v>
      </c>
      <c r="CS35" s="4" cm="1">
        <f t="array" ref="CS35">AM35*INDEX(prod_est,$H35+$I35-1,MATCH(CS$14,$BQ$14:$DQ$14,0))</f>
        <v>0</v>
      </c>
      <c r="CT35" s="4" cm="1">
        <f t="array" ref="CT35">AN35*INDEX(prod_est,$H35+$I35-1,MATCH(CT$14,$BQ$14:$DQ$14,0))</f>
        <v>0</v>
      </c>
      <c r="CU35" s="4" cm="1">
        <f t="array" ref="CU35">AO35*INDEX(prod_est,$H35+$I35-1,MATCH(CU$14,$BQ$14:$DQ$14,0))</f>
        <v>0</v>
      </c>
      <c r="CV35" s="4" cm="1">
        <f t="array" ref="CV35">AP35*INDEX(prod_est,$H35+$I35-1,MATCH(CV$14,$BQ$14:$DQ$14,0))</f>
        <v>0</v>
      </c>
      <c r="CW35" s="4" cm="1">
        <f t="array" ref="CW35">AQ35*INDEX(prod_est,$H35+$I35-1,MATCH(CW$14,$BQ$14:$DQ$14,0))</f>
        <v>0</v>
      </c>
      <c r="CX35" s="4" cm="1">
        <f t="array" ref="CX35">AR35*INDEX(prod_est,$H35+$I35-1,MATCH(CX$14,$BQ$14:$DQ$14,0))</f>
        <v>0</v>
      </c>
      <c r="CY35" s="4" cm="1">
        <f t="array" ref="CY35">AS35*INDEX(prod_est,$H35+$I35-1,MATCH(CY$14,$BQ$14:$DQ$14,0))</f>
        <v>0</v>
      </c>
      <c r="CZ35" s="4" cm="1">
        <f t="array" ref="CZ35">AT35*INDEX(prod_est,$H35+$I35-1,MATCH(CZ$14,$BQ$14:$DQ$14,0))</f>
        <v>0</v>
      </c>
      <c r="DA35" s="4" cm="1">
        <f t="array" ref="DA35">AU35*INDEX(prod_est,$H35+$I35-1,MATCH(DA$14,$BQ$14:$DQ$14,0))</f>
        <v>0</v>
      </c>
      <c r="DB35" s="4" cm="1">
        <f t="array" ref="DB35">AV35*INDEX(prod_est,$H35+$I35-1,MATCH(DB$14,$BQ$14:$DQ$14,0))</f>
        <v>0</v>
      </c>
      <c r="DC35" s="4" cm="1">
        <f t="array" ref="DC35">AW35*INDEX(prod_est,$H35+$I35-1,MATCH(DC$14,$BQ$14:$DQ$14,0))</f>
        <v>0</v>
      </c>
      <c r="DD35" s="4" cm="1">
        <f t="array" ref="DD35">AX35*INDEX(prod_est,$H35+$I35-1,MATCH(DD$14,$BQ$14:$DQ$14,0))</f>
        <v>0</v>
      </c>
      <c r="DE35" s="4" cm="1">
        <f t="array" ref="DE35">AY35*INDEX(prod_est,$H35+$I35-1,MATCH(DE$14,$BQ$14:$DQ$14,0))</f>
        <v>0</v>
      </c>
      <c r="DF35" s="4" cm="1">
        <f t="array" ref="DF35">AZ35*INDEX(prod_est,$H35+$I35-1,MATCH(DF$14,$BQ$14:$DQ$14,0))</f>
        <v>0</v>
      </c>
      <c r="DG35" s="4" cm="1">
        <f t="array" ref="DG35">BA35*INDEX(prod_est,$H35+$I35-1,MATCH(DG$14,$BQ$14:$DQ$14,0))</f>
        <v>0</v>
      </c>
      <c r="DH35" s="4" cm="1">
        <f t="array" ref="DH35">BB35*INDEX(prod_est,$H35+$I35-1,MATCH(DH$14,$BQ$14:$DQ$14,0))</f>
        <v>0</v>
      </c>
      <c r="DI35" s="4" cm="1">
        <f t="array" ref="DI35">BC35*INDEX(prod_est,$H35+$I35-1,MATCH(DI$14,$BQ$14:$DQ$14,0))</f>
        <v>0</v>
      </c>
      <c r="DJ35" s="4" cm="1">
        <f t="array" ref="DJ35">BD35*INDEX(prod_est,$H35+$I35-1,MATCH(DJ$14,$BQ$14:$DQ$14,0))</f>
        <v>0</v>
      </c>
      <c r="DK35" s="4" cm="1">
        <f t="array" ref="DK35">BE35*INDEX(prod_est,$H35+$I35-1,MATCH(DK$14,$BQ$14:$DQ$14,0))</f>
        <v>0</v>
      </c>
      <c r="DL35" s="4" cm="1">
        <f t="array" ref="DL35">BF35*INDEX(prod_est,$H35+$I35-1,MATCH(DL$14,$BQ$14:$DQ$14,0))</f>
        <v>0</v>
      </c>
      <c r="DM35" s="4" cm="1">
        <f t="array" ref="DM35">BG35*INDEX(prod_est,$H35+$I35-1,MATCH(DM$14,$BQ$14:$DQ$14,0))</f>
        <v>0</v>
      </c>
      <c r="DN35" s="4" cm="1">
        <f t="array" ref="DN35">BH35*INDEX(prod_est,$H35+$I35-1,MATCH(DN$14,$BQ$14:$DQ$14,0))</f>
        <v>0</v>
      </c>
      <c r="DO35" s="4" cm="1">
        <f t="array" ref="DO35">BI35*INDEX(prod_est,$H35+$I35-1,MATCH(DO$14,$BQ$14:$DQ$14,0))</f>
        <v>0</v>
      </c>
      <c r="DP35" s="4" cm="1">
        <f t="array" ref="DP35">BJ35*INDEX(prod_est,$H35+$I35-1,MATCH(DP$14,$BQ$14:$DQ$14,0))</f>
        <v>0</v>
      </c>
      <c r="DQ35" s="4" cm="1">
        <f t="array" ref="DQ35">BK35*INDEX(prod_est,$H35+$I35-1,MATCH(DQ$14,$BQ$14:$DQ$14,0))</f>
        <v>0</v>
      </c>
    </row>
    <row r="36" spans="1:121" x14ac:dyDescent="0.25">
      <c r="A36" t="s">
        <v>57</v>
      </c>
      <c r="B36" t="s">
        <v>26</v>
      </c>
      <c r="C36" t="s">
        <v>26</v>
      </c>
      <c r="D36" t="s">
        <v>172</v>
      </c>
      <c r="E36" s="46" t="s">
        <v>37</v>
      </c>
      <c r="F36" s="4">
        <v>0</v>
      </c>
      <c r="G36" s="4">
        <v>0</v>
      </c>
      <c r="H36">
        <f>MATCH(A36,Production_est!$A$4:$A$339,0)</f>
        <v>321</v>
      </c>
      <c r="I36">
        <f>IFERROR(MATCH(E36,Production_est!$D$4:$D$339,0),"-")</f>
        <v>3</v>
      </c>
      <c r="J36" s="4" cm="1">
        <f t="array" ref="J36">IFERROR(INDEX(Production_est!$E$4:$E$339,I36+H36-1),"-")</f>
        <v>1316.3793103448199</v>
      </c>
      <c r="K36" s="33">
        <f t="shared" si="3"/>
        <v>0</v>
      </c>
      <c r="L36" s="33">
        <f t="shared" ref="L36:AP43" si="32">K36*(1-$G$4)</f>
        <v>0</v>
      </c>
      <c r="M36" s="33">
        <f t="shared" si="32"/>
        <v>0</v>
      </c>
      <c r="N36" s="33">
        <f t="shared" si="32"/>
        <v>0</v>
      </c>
      <c r="O36" s="33">
        <f t="shared" si="32"/>
        <v>0</v>
      </c>
      <c r="P36" s="33">
        <f t="shared" si="32"/>
        <v>0</v>
      </c>
      <c r="Q36" s="33">
        <f t="shared" si="32"/>
        <v>0</v>
      </c>
      <c r="R36" s="33">
        <f t="shared" si="32"/>
        <v>0</v>
      </c>
      <c r="S36" s="33">
        <f t="shared" si="32"/>
        <v>0</v>
      </c>
      <c r="T36" s="33">
        <f t="shared" si="32"/>
        <v>0</v>
      </c>
      <c r="U36" s="33">
        <f t="shared" si="32"/>
        <v>0</v>
      </c>
      <c r="V36" s="33">
        <f t="shared" si="32"/>
        <v>0</v>
      </c>
      <c r="W36" s="33">
        <f t="shared" si="32"/>
        <v>0</v>
      </c>
      <c r="X36" s="33">
        <f t="shared" si="32"/>
        <v>0</v>
      </c>
      <c r="Y36" s="33">
        <f t="shared" si="32"/>
        <v>0</v>
      </c>
      <c r="Z36" s="33">
        <f t="shared" si="32"/>
        <v>0</v>
      </c>
      <c r="AA36" s="33">
        <f t="shared" si="32"/>
        <v>0</v>
      </c>
      <c r="AB36" s="33">
        <f t="shared" si="32"/>
        <v>0</v>
      </c>
      <c r="AC36" s="33">
        <f t="shared" si="32"/>
        <v>0</v>
      </c>
      <c r="AD36" s="33">
        <f t="shared" si="32"/>
        <v>0</v>
      </c>
      <c r="AE36" s="33">
        <f t="shared" si="32"/>
        <v>0</v>
      </c>
      <c r="AF36" s="33">
        <f t="shared" si="32"/>
        <v>0</v>
      </c>
      <c r="AG36" s="33">
        <f t="shared" si="32"/>
        <v>0</v>
      </c>
      <c r="AH36" s="33">
        <f t="shared" si="32"/>
        <v>0</v>
      </c>
      <c r="AI36" s="33">
        <f t="shared" si="32"/>
        <v>0</v>
      </c>
      <c r="AJ36" s="33">
        <f t="shared" si="32"/>
        <v>0</v>
      </c>
      <c r="AK36" s="33">
        <f t="shared" si="32"/>
        <v>0</v>
      </c>
      <c r="AL36" s="33">
        <f t="shared" si="32"/>
        <v>0</v>
      </c>
      <c r="AM36" s="33">
        <f t="shared" si="32"/>
        <v>0</v>
      </c>
      <c r="AN36" s="33">
        <f t="shared" si="32"/>
        <v>0</v>
      </c>
      <c r="AO36" s="33">
        <f t="shared" si="32"/>
        <v>0</v>
      </c>
      <c r="AP36" s="33">
        <f t="shared" si="32"/>
        <v>0</v>
      </c>
      <c r="AQ36" s="33">
        <f t="shared" ref="AQ36:BK36" si="33">AP36*(1-$G$4)</f>
        <v>0</v>
      </c>
      <c r="AR36" s="33">
        <f t="shared" si="33"/>
        <v>0</v>
      </c>
      <c r="AS36" s="33">
        <f t="shared" si="33"/>
        <v>0</v>
      </c>
      <c r="AT36" s="33">
        <f t="shared" si="33"/>
        <v>0</v>
      </c>
      <c r="AU36" s="33">
        <f t="shared" si="33"/>
        <v>0</v>
      </c>
      <c r="AV36" s="33">
        <f t="shared" si="33"/>
        <v>0</v>
      </c>
      <c r="AW36" s="33">
        <f t="shared" si="33"/>
        <v>0</v>
      </c>
      <c r="AX36" s="33">
        <f t="shared" si="33"/>
        <v>0</v>
      </c>
      <c r="AY36" s="33">
        <f t="shared" si="33"/>
        <v>0</v>
      </c>
      <c r="AZ36" s="33">
        <f t="shared" si="33"/>
        <v>0</v>
      </c>
      <c r="BA36" s="33">
        <f t="shared" si="33"/>
        <v>0</v>
      </c>
      <c r="BB36" s="33">
        <f t="shared" si="33"/>
        <v>0</v>
      </c>
      <c r="BC36" s="33">
        <f t="shared" si="33"/>
        <v>0</v>
      </c>
      <c r="BD36" s="33">
        <f t="shared" si="33"/>
        <v>0</v>
      </c>
      <c r="BE36" s="33">
        <f t="shared" si="33"/>
        <v>0</v>
      </c>
      <c r="BF36" s="33">
        <f t="shared" si="33"/>
        <v>0</v>
      </c>
      <c r="BG36" s="33">
        <f t="shared" si="33"/>
        <v>0</v>
      </c>
      <c r="BH36" s="33">
        <f t="shared" si="33"/>
        <v>0</v>
      </c>
      <c r="BI36" s="33">
        <f t="shared" si="33"/>
        <v>0</v>
      </c>
      <c r="BJ36" s="33">
        <f t="shared" si="33"/>
        <v>0</v>
      </c>
      <c r="BK36" s="33">
        <f t="shared" si="33"/>
        <v>0</v>
      </c>
      <c r="BL36" t="str">
        <f t="shared" si="6"/>
        <v>21_VN</v>
      </c>
      <c r="BM36" t="str">
        <f t="shared" si="7"/>
        <v>d_nonenergy_15_4_black_liquor</v>
      </c>
      <c r="BP36" s="4">
        <f t="shared" si="8"/>
        <v>0</v>
      </c>
      <c r="BQ36" s="4">
        <f t="shared" si="9"/>
        <v>0</v>
      </c>
      <c r="BR36" s="4" cm="1">
        <f t="array" ref="BR36">L36*INDEX(prod_est,$H36+$I36-1,MATCH(BR$14,$BQ$14:$DQ$14,0))</f>
        <v>0</v>
      </c>
      <c r="BS36" s="4" cm="1">
        <f t="array" ref="BS36">M36*INDEX(prod_est,$H36+$I36-1,MATCH(BS$14,$BQ$14:$DQ$14,0))</f>
        <v>0</v>
      </c>
      <c r="BT36" s="4" cm="1">
        <f t="array" ref="BT36">N36*INDEX(prod_est,$H36+$I36-1,MATCH(BT$14,$BQ$14:$DQ$14,0))</f>
        <v>0</v>
      </c>
      <c r="BU36" s="4" cm="1">
        <f t="array" ref="BU36">O36*INDEX(prod_est,$H36+$I36-1,MATCH(BU$14,$BQ$14:$DQ$14,0))</f>
        <v>0</v>
      </c>
      <c r="BV36" s="4" cm="1">
        <f t="array" ref="BV36">P36*INDEX(prod_est,$H36+$I36-1,MATCH(BV$14,$BQ$14:$DQ$14,0))</f>
        <v>0</v>
      </c>
      <c r="BW36" s="4" cm="1">
        <f t="array" ref="BW36">Q36*INDEX(prod_est,$H36+$I36-1,MATCH(BW$14,$BQ$14:$DQ$14,0))</f>
        <v>0</v>
      </c>
      <c r="BX36" s="4" cm="1">
        <f t="array" ref="BX36">R36*INDEX(prod_est,$H36+$I36-1,MATCH(BX$14,$BQ$14:$DQ$14,0))</f>
        <v>0</v>
      </c>
      <c r="BY36" s="4" cm="1">
        <f t="array" ref="BY36">S36*INDEX(prod_est,$H36+$I36-1,MATCH(BY$14,$BQ$14:$DQ$14,0))</f>
        <v>0</v>
      </c>
      <c r="BZ36" s="4" cm="1">
        <f t="array" ref="BZ36">T36*INDEX(prod_est,$H36+$I36-1,MATCH(BZ$14,$BQ$14:$DQ$14,0))</f>
        <v>0</v>
      </c>
      <c r="CA36" s="4" cm="1">
        <f t="array" ref="CA36">U36*INDEX(prod_est,$H36+$I36-1,MATCH(CA$14,$BQ$14:$DQ$14,0))</f>
        <v>0</v>
      </c>
      <c r="CB36" s="4" cm="1">
        <f t="array" ref="CB36">V36*INDEX(prod_est,$H36+$I36-1,MATCH(CB$14,$BQ$14:$DQ$14,0))</f>
        <v>0</v>
      </c>
      <c r="CC36" s="4" cm="1">
        <f t="array" ref="CC36">W36*INDEX(prod_est,$H36+$I36-1,MATCH(CC$14,$BQ$14:$DQ$14,0))</f>
        <v>0</v>
      </c>
      <c r="CD36" s="4" cm="1">
        <f t="array" ref="CD36">X36*INDEX(prod_est,$H36+$I36-1,MATCH(CD$14,$BQ$14:$DQ$14,0))</f>
        <v>0</v>
      </c>
      <c r="CE36" s="4" cm="1">
        <f t="array" ref="CE36">Y36*INDEX(prod_est,$H36+$I36-1,MATCH(CE$14,$BQ$14:$DQ$14,0))</f>
        <v>0</v>
      </c>
      <c r="CF36" s="4" cm="1">
        <f t="array" ref="CF36">Z36*INDEX(prod_est,$H36+$I36-1,MATCH(CF$14,$BQ$14:$DQ$14,0))</f>
        <v>0</v>
      </c>
      <c r="CG36" s="4" cm="1">
        <f t="array" ref="CG36">AA36*INDEX(prod_est,$H36+$I36-1,MATCH(CG$14,$BQ$14:$DQ$14,0))</f>
        <v>0</v>
      </c>
      <c r="CH36" s="4" cm="1">
        <f t="array" ref="CH36">AB36*INDEX(prod_est,$H36+$I36-1,MATCH(CH$14,$BQ$14:$DQ$14,0))</f>
        <v>0</v>
      </c>
      <c r="CI36" s="4" cm="1">
        <f t="array" ref="CI36">AC36*INDEX(prod_est,$H36+$I36-1,MATCH(CI$14,$BQ$14:$DQ$14,0))</f>
        <v>0</v>
      </c>
      <c r="CJ36" s="4" cm="1">
        <f t="array" ref="CJ36">AD36*INDEX(prod_est,$H36+$I36-1,MATCH(CJ$14,$BQ$14:$DQ$14,0))</f>
        <v>0</v>
      </c>
      <c r="CK36" s="4" cm="1">
        <f t="array" ref="CK36">AE36*INDEX(prod_est,$H36+$I36-1,MATCH(CK$14,$BQ$14:$DQ$14,0))</f>
        <v>0</v>
      </c>
      <c r="CL36" s="4" cm="1">
        <f t="array" ref="CL36">AF36*INDEX(prod_est,$H36+$I36-1,MATCH(CL$14,$BQ$14:$DQ$14,0))</f>
        <v>0</v>
      </c>
      <c r="CM36" s="4" cm="1">
        <f t="array" ref="CM36">AG36*INDEX(prod_est,$H36+$I36-1,MATCH(CM$14,$BQ$14:$DQ$14,0))</f>
        <v>0</v>
      </c>
      <c r="CN36" s="4" cm="1">
        <f t="array" ref="CN36">AH36*INDEX(prod_est,$H36+$I36-1,MATCH(CN$14,$BQ$14:$DQ$14,0))</f>
        <v>0</v>
      </c>
      <c r="CO36" s="4" cm="1">
        <f t="array" ref="CO36">AI36*INDEX(prod_est,$H36+$I36-1,MATCH(CO$14,$BQ$14:$DQ$14,0))</f>
        <v>0</v>
      </c>
      <c r="CP36" s="4" cm="1">
        <f t="array" ref="CP36">AJ36*INDEX(prod_est,$H36+$I36-1,MATCH(CP$14,$BQ$14:$DQ$14,0))</f>
        <v>0</v>
      </c>
      <c r="CQ36" s="4" cm="1">
        <f t="array" ref="CQ36">AK36*INDEX(prod_est,$H36+$I36-1,MATCH(CQ$14,$BQ$14:$DQ$14,0))</f>
        <v>0</v>
      </c>
      <c r="CR36" s="4" cm="1">
        <f t="array" ref="CR36">AL36*INDEX(prod_est,$H36+$I36-1,MATCH(CR$14,$BQ$14:$DQ$14,0))</f>
        <v>0</v>
      </c>
      <c r="CS36" s="4" cm="1">
        <f t="array" ref="CS36">AM36*INDEX(prod_est,$H36+$I36-1,MATCH(CS$14,$BQ$14:$DQ$14,0))</f>
        <v>0</v>
      </c>
      <c r="CT36" s="4" cm="1">
        <f t="array" ref="CT36">AN36*INDEX(prod_est,$H36+$I36-1,MATCH(CT$14,$BQ$14:$DQ$14,0))</f>
        <v>0</v>
      </c>
      <c r="CU36" s="4" cm="1">
        <f t="array" ref="CU36">AO36*INDEX(prod_est,$H36+$I36-1,MATCH(CU$14,$BQ$14:$DQ$14,0))</f>
        <v>0</v>
      </c>
      <c r="CV36" s="4" cm="1">
        <f t="array" ref="CV36">AP36*INDEX(prod_est,$H36+$I36-1,MATCH(CV$14,$BQ$14:$DQ$14,0))</f>
        <v>0</v>
      </c>
      <c r="CW36" s="4" cm="1">
        <f t="array" ref="CW36">AQ36*INDEX(prod_est,$H36+$I36-1,MATCH(CW$14,$BQ$14:$DQ$14,0))</f>
        <v>0</v>
      </c>
      <c r="CX36" s="4" cm="1">
        <f t="array" ref="CX36">AR36*INDEX(prod_est,$H36+$I36-1,MATCH(CX$14,$BQ$14:$DQ$14,0))</f>
        <v>0</v>
      </c>
      <c r="CY36" s="4" cm="1">
        <f t="array" ref="CY36">AS36*INDEX(prod_est,$H36+$I36-1,MATCH(CY$14,$BQ$14:$DQ$14,0))</f>
        <v>0</v>
      </c>
      <c r="CZ36" s="4" cm="1">
        <f t="array" ref="CZ36">AT36*INDEX(prod_est,$H36+$I36-1,MATCH(CZ$14,$BQ$14:$DQ$14,0))</f>
        <v>0</v>
      </c>
      <c r="DA36" s="4" cm="1">
        <f t="array" ref="DA36">AU36*INDEX(prod_est,$H36+$I36-1,MATCH(DA$14,$BQ$14:$DQ$14,0))</f>
        <v>0</v>
      </c>
      <c r="DB36" s="4" cm="1">
        <f t="array" ref="DB36">AV36*INDEX(prod_est,$H36+$I36-1,MATCH(DB$14,$BQ$14:$DQ$14,0))</f>
        <v>0</v>
      </c>
      <c r="DC36" s="4" cm="1">
        <f t="array" ref="DC36">AW36*INDEX(prod_est,$H36+$I36-1,MATCH(DC$14,$BQ$14:$DQ$14,0))</f>
        <v>0</v>
      </c>
      <c r="DD36" s="4" cm="1">
        <f t="array" ref="DD36">AX36*INDEX(prod_est,$H36+$I36-1,MATCH(DD$14,$BQ$14:$DQ$14,0))</f>
        <v>0</v>
      </c>
      <c r="DE36" s="4" cm="1">
        <f t="array" ref="DE36">AY36*INDEX(prod_est,$H36+$I36-1,MATCH(DE$14,$BQ$14:$DQ$14,0))</f>
        <v>0</v>
      </c>
      <c r="DF36" s="4" cm="1">
        <f t="array" ref="DF36">AZ36*INDEX(prod_est,$H36+$I36-1,MATCH(DF$14,$BQ$14:$DQ$14,0))</f>
        <v>0</v>
      </c>
      <c r="DG36" s="4" cm="1">
        <f t="array" ref="DG36">BA36*INDEX(prod_est,$H36+$I36-1,MATCH(DG$14,$BQ$14:$DQ$14,0))</f>
        <v>0</v>
      </c>
      <c r="DH36" s="4" cm="1">
        <f t="array" ref="DH36">BB36*INDEX(prod_est,$H36+$I36-1,MATCH(DH$14,$BQ$14:$DQ$14,0))</f>
        <v>0</v>
      </c>
      <c r="DI36" s="4" cm="1">
        <f t="array" ref="DI36">BC36*INDEX(prod_est,$H36+$I36-1,MATCH(DI$14,$BQ$14:$DQ$14,0))</f>
        <v>0</v>
      </c>
      <c r="DJ36" s="4" cm="1">
        <f t="array" ref="DJ36">BD36*INDEX(prod_est,$H36+$I36-1,MATCH(DJ$14,$BQ$14:$DQ$14,0))</f>
        <v>0</v>
      </c>
      <c r="DK36" s="4" cm="1">
        <f t="array" ref="DK36">BE36*INDEX(prod_est,$H36+$I36-1,MATCH(DK$14,$BQ$14:$DQ$14,0))</f>
        <v>0</v>
      </c>
      <c r="DL36" s="4" cm="1">
        <f t="array" ref="DL36">BF36*INDEX(prod_est,$H36+$I36-1,MATCH(DL$14,$BQ$14:$DQ$14,0))</f>
        <v>0</v>
      </c>
      <c r="DM36" s="4" cm="1">
        <f t="array" ref="DM36">BG36*INDEX(prod_est,$H36+$I36-1,MATCH(DM$14,$BQ$14:$DQ$14,0))</f>
        <v>0</v>
      </c>
      <c r="DN36" s="4" cm="1">
        <f t="array" ref="DN36">BH36*INDEX(prod_est,$H36+$I36-1,MATCH(DN$14,$BQ$14:$DQ$14,0))</f>
        <v>0</v>
      </c>
      <c r="DO36" s="4" cm="1">
        <f t="array" ref="DO36">BI36*INDEX(prod_est,$H36+$I36-1,MATCH(DO$14,$BQ$14:$DQ$14,0))</f>
        <v>0</v>
      </c>
      <c r="DP36" s="4" cm="1">
        <f t="array" ref="DP36">BJ36*INDEX(prod_est,$H36+$I36-1,MATCH(DP$14,$BQ$14:$DQ$14,0))</f>
        <v>0</v>
      </c>
      <c r="DQ36" s="4" cm="1">
        <f t="array" ref="DQ36">BK36*INDEX(prod_est,$H36+$I36-1,MATCH(DQ$14,$BQ$14:$DQ$14,0))</f>
        <v>0</v>
      </c>
    </row>
    <row r="37" spans="1:121" x14ac:dyDescent="0.25">
      <c r="A37" t="s">
        <v>57</v>
      </c>
      <c r="B37" t="s">
        <v>27</v>
      </c>
      <c r="C37" t="s">
        <v>27</v>
      </c>
      <c r="D37" t="s">
        <v>172</v>
      </c>
      <c r="E37" s="46" t="s">
        <v>37</v>
      </c>
      <c r="F37" s="4">
        <v>0</v>
      </c>
      <c r="G37" s="4">
        <v>0</v>
      </c>
      <c r="H37">
        <f>MATCH(A37,Production_est!$A$4:$A$339,0)</f>
        <v>321</v>
      </c>
      <c r="I37">
        <f>IFERROR(MATCH(E37,Production_est!$D$4:$D$339,0),"-")</f>
        <v>3</v>
      </c>
      <c r="J37" s="4" cm="1">
        <f t="array" ref="J37">IFERROR(INDEX(Production_est!$E$4:$E$339,I37+H37-1),"-")</f>
        <v>1316.3793103448199</v>
      </c>
      <c r="K37" s="33">
        <f t="shared" si="3"/>
        <v>0</v>
      </c>
      <c r="L37" s="33">
        <f t="shared" si="32"/>
        <v>0</v>
      </c>
      <c r="M37" s="33">
        <f t="shared" si="32"/>
        <v>0</v>
      </c>
      <c r="N37" s="33">
        <f t="shared" si="32"/>
        <v>0</v>
      </c>
      <c r="O37" s="33">
        <f t="shared" si="32"/>
        <v>0</v>
      </c>
      <c r="P37" s="33">
        <f t="shared" si="32"/>
        <v>0</v>
      </c>
      <c r="Q37" s="33">
        <f t="shared" si="32"/>
        <v>0</v>
      </c>
      <c r="R37" s="33">
        <f t="shared" si="32"/>
        <v>0</v>
      </c>
      <c r="S37" s="33">
        <f t="shared" si="32"/>
        <v>0</v>
      </c>
      <c r="T37" s="33">
        <f t="shared" si="32"/>
        <v>0</v>
      </c>
      <c r="U37" s="33">
        <f t="shared" si="32"/>
        <v>0</v>
      </c>
      <c r="V37" s="33">
        <f t="shared" si="32"/>
        <v>0</v>
      </c>
      <c r="W37" s="33">
        <f t="shared" si="32"/>
        <v>0</v>
      </c>
      <c r="X37" s="33">
        <f t="shared" si="32"/>
        <v>0</v>
      </c>
      <c r="Y37" s="33">
        <f t="shared" si="32"/>
        <v>0</v>
      </c>
      <c r="Z37" s="33">
        <f t="shared" si="32"/>
        <v>0</v>
      </c>
      <c r="AA37" s="33">
        <f t="shared" si="32"/>
        <v>0</v>
      </c>
      <c r="AB37" s="33">
        <f t="shared" si="32"/>
        <v>0</v>
      </c>
      <c r="AC37" s="33">
        <f t="shared" si="32"/>
        <v>0</v>
      </c>
      <c r="AD37" s="33">
        <f t="shared" si="32"/>
        <v>0</v>
      </c>
      <c r="AE37" s="33">
        <f t="shared" si="32"/>
        <v>0</v>
      </c>
      <c r="AF37" s="33">
        <f t="shared" si="32"/>
        <v>0</v>
      </c>
      <c r="AG37" s="33">
        <f t="shared" si="32"/>
        <v>0</v>
      </c>
      <c r="AH37" s="33">
        <f t="shared" si="32"/>
        <v>0</v>
      </c>
      <c r="AI37" s="33">
        <f t="shared" si="32"/>
        <v>0</v>
      </c>
      <c r="AJ37" s="33">
        <f t="shared" si="32"/>
        <v>0</v>
      </c>
      <c r="AK37" s="33">
        <f t="shared" si="32"/>
        <v>0</v>
      </c>
      <c r="AL37" s="33">
        <f t="shared" si="32"/>
        <v>0</v>
      </c>
      <c r="AM37" s="33">
        <f t="shared" si="32"/>
        <v>0</v>
      </c>
      <c r="AN37" s="33">
        <f t="shared" si="32"/>
        <v>0</v>
      </c>
      <c r="AO37" s="33">
        <f t="shared" si="32"/>
        <v>0</v>
      </c>
      <c r="AP37" s="33">
        <f t="shared" si="32"/>
        <v>0</v>
      </c>
      <c r="AQ37" s="33">
        <f t="shared" ref="AQ37:BK37" si="34">AP37*(1-$G$4)</f>
        <v>0</v>
      </c>
      <c r="AR37" s="33">
        <f t="shared" si="34"/>
        <v>0</v>
      </c>
      <c r="AS37" s="33">
        <f t="shared" si="34"/>
        <v>0</v>
      </c>
      <c r="AT37" s="33">
        <f t="shared" si="34"/>
        <v>0</v>
      </c>
      <c r="AU37" s="33">
        <f t="shared" si="34"/>
        <v>0</v>
      </c>
      <c r="AV37" s="33">
        <f t="shared" si="34"/>
        <v>0</v>
      </c>
      <c r="AW37" s="33">
        <f t="shared" si="34"/>
        <v>0</v>
      </c>
      <c r="AX37" s="33">
        <f t="shared" si="34"/>
        <v>0</v>
      </c>
      <c r="AY37" s="33">
        <f t="shared" si="34"/>
        <v>0</v>
      </c>
      <c r="AZ37" s="33">
        <f t="shared" si="34"/>
        <v>0</v>
      </c>
      <c r="BA37" s="33">
        <f t="shared" si="34"/>
        <v>0</v>
      </c>
      <c r="BB37" s="33">
        <f t="shared" si="34"/>
        <v>0</v>
      </c>
      <c r="BC37" s="33">
        <f t="shared" si="34"/>
        <v>0</v>
      </c>
      <c r="BD37" s="33">
        <f t="shared" si="34"/>
        <v>0</v>
      </c>
      <c r="BE37" s="33">
        <f t="shared" si="34"/>
        <v>0</v>
      </c>
      <c r="BF37" s="33">
        <f t="shared" si="34"/>
        <v>0</v>
      </c>
      <c r="BG37" s="33">
        <f t="shared" si="34"/>
        <v>0</v>
      </c>
      <c r="BH37" s="33">
        <f t="shared" si="34"/>
        <v>0</v>
      </c>
      <c r="BI37" s="33">
        <f t="shared" si="34"/>
        <v>0</v>
      </c>
      <c r="BJ37" s="33">
        <f t="shared" si="34"/>
        <v>0</v>
      </c>
      <c r="BK37" s="33">
        <f t="shared" si="34"/>
        <v>0</v>
      </c>
      <c r="BL37" t="str">
        <f t="shared" si="6"/>
        <v>21_VN</v>
      </c>
      <c r="BM37" t="str">
        <f t="shared" si="7"/>
        <v>d_nonenergy_15_5_other_biomass</v>
      </c>
      <c r="BP37" s="4">
        <f t="shared" si="8"/>
        <v>0</v>
      </c>
      <c r="BQ37" s="4">
        <f t="shared" si="9"/>
        <v>0</v>
      </c>
      <c r="BR37" s="4" cm="1">
        <f t="array" ref="BR37">L37*INDEX(prod_est,$H37+$I37-1,MATCH(BR$14,$BQ$14:$DQ$14,0))</f>
        <v>0</v>
      </c>
      <c r="BS37" s="4" cm="1">
        <f t="array" ref="BS37">M37*INDEX(prod_est,$H37+$I37-1,MATCH(BS$14,$BQ$14:$DQ$14,0))</f>
        <v>0</v>
      </c>
      <c r="BT37" s="4" cm="1">
        <f t="array" ref="BT37">N37*INDEX(prod_est,$H37+$I37-1,MATCH(BT$14,$BQ$14:$DQ$14,0))</f>
        <v>0</v>
      </c>
      <c r="BU37" s="4" cm="1">
        <f t="array" ref="BU37">O37*INDEX(prod_est,$H37+$I37-1,MATCH(BU$14,$BQ$14:$DQ$14,0))</f>
        <v>0</v>
      </c>
      <c r="BV37" s="4" cm="1">
        <f t="array" ref="BV37">P37*INDEX(prod_est,$H37+$I37-1,MATCH(BV$14,$BQ$14:$DQ$14,0))</f>
        <v>0</v>
      </c>
      <c r="BW37" s="4" cm="1">
        <f t="array" ref="BW37">Q37*INDEX(prod_est,$H37+$I37-1,MATCH(BW$14,$BQ$14:$DQ$14,0))</f>
        <v>0</v>
      </c>
      <c r="BX37" s="4" cm="1">
        <f t="array" ref="BX37">R37*INDEX(prod_est,$H37+$I37-1,MATCH(BX$14,$BQ$14:$DQ$14,0))</f>
        <v>0</v>
      </c>
      <c r="BY37" s="4" cm="1">
        <f t="array" ref="BY37">S37*INDEX(prod_est,$H37+$I37-1,MATCH(BY$14,$BQ$14:$DQ$14,0))</f>
        <v>0</v>
      </c>
      <c r="BZ37" s="4" cm="1">
        <f t="array" ref="BZ37">T37*INDEX(prod_est,$H37+$I37-1,MATCH(BZ$14,$BQ$14:$DQ$14,0))</f>
        <v>0</v>
      </c>
      <c r="CA37" s="4" cm="1">
        <f t="array" ref="CA37">U37*INDEX(prod_est,$H37+$I37-1,MATCH(CA$14,$BQ$14:$DQ$14,0))</f>
        <v>0</v>
      </c>
      <c r="CB37" s="4" cm="1">
        <f t="array" ref="CB37">V37*INDEX(prod_est,$H37+$I37-1,MATCH(CB$14,$BQ$14:$DQ$14,0))</f>
        <v>0</v>
      </c>
      <c r="CC37" s="4" cm="1">
        <f t="array" ref="CC37">W37*INDEX(prod_est,$H37+$I37-1,MATCH(CC$14,$BQ$14:$DQ$14,0))</f>
        <v>0</v>
      </c>
      <c r="CD37" s="4" cm="1">
        <f t="array" ref="CD37">X37*INDEX(prod_est,$H37+$I37-1,MATCH(CD$14,$BQ$14:$DQ$14,0))</f>
        <v>0</v>
      </c>
      <c r="CE37" s="4" cm="1">
        <f t="array" ref="CE37">Y37*INDEX(prod_est,$H37+$I37-1,MATCH(CE$14,$BQ$14:$DQ$14,0))</f>
        <v>0</v>
      </c>
      <c r="CF37" s="4" cm="1">
        <f t="array" ref="CF37">Z37*INDEX(prod_est,$H37+$I37-1,MATCH(CF$14,$BQ$14:$DQ$14,0))</f>
        <v>0</v>
      </c>
      <c r="CG37" s="4" cm="1">
        <f t="array" ref="CG37">AA37*INDEX(prod_est,$H37+$I37-1,MATCH(CG$14,$BQ$14:$DQ$14,0))</f>
        <v>0</v>
      </c>
      <c r="CH37" s="4" cm="1">
        <f t="array" ref="CH37">AB37*INDEX(prod_est,$H37+$I37-1,MATCH(CH$14,$BQ$14:$DQ$14,0))</f>
        <v>0</v>
      </c>
      <c r="CI37" s="4" cm="1">
        <f t="array" ref="CI37">AC37*INDEX(prod_est,$H37+$I37-1,MATCH(CI$14,$BQ$14:$DQ$14,0))</f>
        <v>0</v>
      </c>
      <c r="CJ37" s="4" cm="1">
        <f t="array" ref="CJ37">AD37*INDEX(prod_est,$H37+$I37-1,MATCH(CJ$14,$BQ$14:$DQ$14,0))</f>
        <v>0</v>
      </c>
      <c r="CK37" s="4" cm="1">
        <f t="array" ref="CK37">AE37*INDEX(prod_est,$H37+$I37-1,MATCH(CK$14,$BQ$14:$DQ$14,0))</f>
        <v>0</v>
      </c>
      <c r="CL37" s="4" cm="1">
        <f t="array" ref="CL37">AF37*INDEX(prod_est,$H37+$I37-1,MATCH(CL$14,$BQ$14:$DQ$14,0))</f>
        <v>0</v>
      </c>
      <c r="CM37" s="4" cm="1">
        <f t="array" ref="CM37">AG37*INDEX(prod_est,$H37+$I37-1,MATCH(CM$14,$BQ$14:$DQ$14,0))</f>
        <v>0</v>
      </c>
      <c r="CN37" s="4" cm="1">
        <f t="array" ref="CN37">AH37*INDEX(prod_est,$H37+$I37-1,MATCH(CN$14,$BQ$14:$DQ$14,0))</f>
        <v>0</v>
      </c>
      <c r="CO37" s="4" cm="1">
        <f t="array" ref="CO37">AI37*INDEX(prod_est,$H37+$I37-1,MATCH(CO$14,$BQ$14:$DQ$14,0))</f>
        <v>0</v>
      </c>
      <c r="CP37" s="4" cm="1">
        <f t="array" ref="CP37">AJ37*INDEX(prod_est,$H37+$I37-1,MATCH(CP$14,$BQ$14:$DQ$14,0))</f>
        <v>0</v>
      </c>
      <c r="CQ37" s="4" cm="1">
        <f t="array" ref="CQ37">AK37*INDEX(prod_est,$H37+$I37-1,MATCH(CQ$14,$BQ$14:$DQ$14,0))</f>
        <v>0</v>
      </c>
      <c r="CR37" s="4" cm="1">
        <f t="array" ref="CR37">AL37*INDEX(prod_est,$H37+$I37-1,MATCH(CR$14,$BQ$14:$DQ$14,0))</f>
        <v>0</v>
      </c>
      <c r="CS37" s="4" cm="1">
        <f t="array" ref="CS37">AM37*INDEX(prod_est,$H37+$I37-1,MATCH(CS$14,$BQ$14:$DQ$14,0))</f>
        <v>0</v>
      </c>
      <c r="CT37" s="4" cm="1">
        <f t="array" ref="CT37">AN37*INDEX(prod_est,$H37+$I37-1,MATCH(CT$14,$BQ$14:$DQ$14,0))</f>
        <v>0</v>
      </c>
      <c r="CU37" s="4" cm="1">
        <f t="array" ref="CU37">AO37*INDEX(prod_est,$H37+$I37-1,MATCH(CU$14,$BQ$14:$DQ$14,0))</f>
        <v>0</v>
      </c>
      <c r="CV37" s="4" cm="1">
        <f t="array" ref="CV37">AP37*INDEX(prod_est,$H37+$I37-1,MATCH(CV$14,$BQ$14:$DQ$14,0))</f>
        <v>0</v>
      </c>
      <c r="CW37" s="4" cm="1">
        <f t="array" ref="CW37">AQ37*INDEX(prod_est,$H37+$I37-1,MATCH(CW$14,$BQ$14:$DQ$14,0))</f>
        <v>0</v>
      </c>
      <c r="CX37" s="4" cm="1">
        <f t="array" ref="CX37">AR37*INDEX(prod_est,$H37+$I37-1,MATCH(CX$14,$BQ$14:$DQ$14,0))</f>
        <v>0</v>
      </c>
      <c r="CY37" s="4" cm="1">
        <f t="array" ref="CY37">AS37*INDEX(prod_est,$H37+$I37-1,MATCH(CY$14,$BQ$14:$DQ$14,0))</f>
        <v>0</v>
      </c>
      <c r="CZ37" s="4" cm="1">
        <f t="array" ref="CZ37">AT37*INDEX(prod_est,$H37+$I37-1,MATCH(CZ$14,$BQ$14:$DQ$14,0))</f>
        <v>0</v>
      </c>
      <c r="DA37" s="4" cm="1">
        <f t="array" ref="DA37">AU37*INDEX(prod_est,$H37+$I37-1,MATCH(DA$14,$BQ$14:$DQ$14,0))</f>
        <v>0</v>
      </c>
      <c r="DB37" s="4" cm="1">
        <f t="array" ref="DB37">AV37*INDEX(prod_est,$H37+$I37-1,MATCH(DB$14,$BQ$14:$DQ$14,0))</f>
        <v>0</v>
      </c>
      <c r="DC37" s="4" cm="1">
        <f t="array" ref="DC37">AW37*INDEX(prod_est,$H37+$I37-1,MATCH(DC$14,$BQ$14:$DQ$14,0))</f>
        <v>0</v>
      </c>
      <c r="DD37" s="4" cm="1">
        <f t="array" ref="DD37">AX37*INDEX(prod_est,$H37+$I37-1,MATCH(DD$14,$BQ$14:$DQ$14,0))</f>
        <v>0</v>
      </c>
      <c r="DE37" s="4" cm="1">
        <f t="array" ref="DE37">AY37*INDEX(prod_est,$H37+$I37-1,MATCH(DE$14,$BQ$14:$DQ$14,0))</f>
        <v>0</v>
      </c>
      <c r="DF37" s="4" cm="1">
        <f t="array" ref="DF37">AZ37*INDEX(prod_est,$H37+$I37-1,MATCH(DF$14,$BQ$14:$DQ$14,0))</f>
        <v>0</v>
      </c>
      <c r="DG37" s="4" cm="1">
        <f t="array" ref="DG37">BA37*INDEX(prod_est,$H37+$I37-1,MATCH(DG$14,$BQ$14:$DQ$14,0))</f>
        <v>0</v>
      </c>
      <c r="DH37" s="4" cm="1">
        <f t="array" ref="DH37">BB37*INDEX(prod_est,$H37+$I37-1,MATCH(DH$14,$BQ$14:$DQ$14,0))</f>
        <v>0</v>
      </c>
      <c r="DI37" s="4" cm="1">
        <f t="array" ref="DI37">BC37*INDEX(prod_est,$H37+$I37-1,MATCH(DI$14,$BQ$14:$DQ$14,0))</f>
        <v>0</v>
      </c>
      <c r="DJ37" s="4" cm="1">
        <f t="array" ref="DJ37">BD37*INDEX(prod_est,$H37+$I37-1,MATCH(DJ$14,$BQ$14:$DQ$14,0))</f>
        <v>0</v>
      </c>
      <c r="DK37" s="4" cm="1">
        <f t="array" ref="DK37">BE37*INDEX(prod_est,$H37+$I37-1,MATCH(DK$14,$BQ$14:$DQ$14,0))</f>
        <v>0</v>
      </c>
      <c r="DL37" s="4" cm="1">
        <f t="array" ref="DL37">BF37*INDEX(prod_est,$H37+$I37-1,MATCH(DL$14,$BQ$14:$DQ$14,0))</f>
        <v>0</v>
      </c>
      <c r="DM37" s="4" cm="1">
        <f t="array" ref="DM37">BG37*INDEX(prod_est,$H37+$I37-1,MATCH(DM$14,$BQ$14:$DQ$14,0))</f>
        <v>0</v>
      </c>
      <c r="DN37" s="4" cm="1">
        <f t="array" ref="DN37">BH37*INDEX(prod_est,$H37+$I37-1,MATCH(DN$14,$BQ$14:$DQ$14,0))</f>
        <v>0</v>
      </c>
      <c r="DO37" s="4" cm="1">
        <f t="array" ref="DO37">BI37*INDEX(prod_est,$H37+$I37-1,MATCH(DO$14,$BQ$14:$DQ$14,0))</f>
        <v>0</v>
      </c>
      <c r="DP37" s="4" cm="1">
        <f t="array" ref="DP37">BJ37*INDEX(prod_est,$H37+$I37-1,MATCH(DP$14,$BQ$14:$DQ$14,0))</f>
        <v>0</v>
      </c>
      <c r="DQ37" s="4" cm="1">
        <f t="array" ref="DQ37">BK37*INDEX(prod_est,$H37+$I37-1,MATCH(DQ$14,$BQ$14:$DQ$14,0))</f>
        <v>0</v>
      </c>
    </row>
    <row r="38" spans="1:121" x14ac:dyDescent="0.25">
      <c r="A38" t="s">
        <v>57</v>
      </c>
      <c r="B38" t="s">
        <v>28</v>
      </c>
      <c r="C38" t="s">
        <v>28</v>
      </c>
      <c r="D38" t="s">
        <v>172</v>
      </c>
      <c r="E38" s="46" t="s">
        <v>37</v>
      </c>
      <c r="F38" s="4">
        <v>0</v>
      </c>
      <c r="G38" s="4">
        <v>0</v>
      </c>
      <c r="H38">
        <f>MATCH(A38,Production_est!$A$4:$A$339,0)</f>
        <v>321</v>
      </c>
      <c r="I38">
        <f>IFERROR(MATCH(E38,Production_est!$D$4:$D$339,0),"-")</f>
        <v>3</v>
      </c>
      <c r="J38" s="4" cm="1">
        <f t="array" ref="J38">IFERROR(INDEX(Production_est!$E$4:$E$339,I38+H38-1),"-")</f>
        <v>1316.3793103448199</v>
      </c>
      <c r="K38" s="33">
        <f t="shared" si="3"/>
        <v>0</v>
      </c>
      <c r="L38" s="33">
        <f t="shared" si="32"/>
        <v>0</v>
      </c>
      <c r="M38" s="33">
        <f t="shared" si="32"/>
        <v>0</v>
      </c>
      <c r="N38" s="33">
        <f t="shared" si="32"/>
        <v>0</v>
      </c>
      <c r="O38" s="33">
        <f t="shared" si="32"/>
        <v>0</v>
      </c>
      <c r="P38" s="33">
        <f t="shared" si="32"/>
        <v>0</v>
      </c>
      <c r="Q38" s="33">
        <f t="shared" si="32"/>
        <v>0</v>
      </c>
      <c r="R38" s="33">
        <f t="shared" si="32"/>
        <v>0</v>
      </c>
      <c r="S38" s="33">
        <f t="shared" si="32"/>
        <v>0</v>
      </c>
      <c r="T38" s="33">
        <f t="shared" si="32"/>
        <v>0</v>
      </c>
      <c r="U38" s="33">
        <f t="shared" si="32"/>
        <v>0</v>
      </c>
      <c r="V38" s="33">
        <f t="shared" si="32"/>
        <v>0</v>
      </c>
      <c r="W38" s="33">
        <f t="shared" si="32"/>
        <v>0</v>
      </c>
      <c r="X38" s="33">
        <f t="shared" si="32"/>
        <v>0</v>
      </c>
      <c r="Y38" s="33">
        <f t="shared" si="32"/>
        <v>0</v>
      </c>
      <c r="Z38" s="33">
        <f t="shared" si="32"/>
        <v>0</v>
      </c>
      <c r="AA38" s="33">
        <f t="shared" si="32"/>
        <v>0</v>
      </c>
      <c r="AB38" s="33">
        <f t="shared" si="32"/>
        <v>0</v>
      </c>
      <c r="AC38" s="33">
        <f t="shared" si="32"/>
        <v>0</v>
      </c>
      <c r="AD38" s="33">
        <f t="shared" si="32"/>
        <v>0</v>
      </c>
      <c r="AE38" s="33">
        <f t="shared" si="32"/>
        <v>0</v>
      </c>
      <c r="AF38" s="33">
        <f t="shared" si="32"/>
        <v>0</v>
      </c>
      <c r="AG38" s="33">
        <f t="shared" si="32"/>
        <v>0</v>
      </c>
      <c r="AH38" s="33">
        <f t="shared" si="32"/>
        <v>0</v>
      </c>
      <c r="AI38" s="33">
        <f t="shared" si="32"/>
        <v>0</v>
      </c>
      <c r="AJ38" s="33">
        <f t="shared" si="32"/>
        <v>0</v>
      </c>
      <c r="AK38" s="33">
        <f t="shared" si="32"/>
        <v>0</v>
      </c>
      <c r="AL38" s="33">
        <f t="shared" si="32"/>
        <v>0</v>
      </c>
      <c r="AM38" s="33">
        <f t="shared" si="32"/>
        <v>0</v>
      </c>
      <c r="AN38" s="33">
        <f t="shared" si="32"/>
        <v>0</v>
      </c>
      <c r="AO38" s="33">
        <f t="shared" si="32"/>
        <v>0</v>
      </c>
      <c r="AP38" s="33">
        <f t="shared" si="32"/>
        <v>0</v>
      </c>
      <c r="AQ38" s="33">
        <f t="shared" ref="AQ38:BK38" si="35">AP38*(1-$G$4)</f>
        <v>0</v>
      </c>
      <c r="AR38" s="33">
        <f t="shared" si="35"/>
        <v>0</v>
      </c>
      <c r="AS38" s="33">
        <f t="shared" si="35"/>
        <v>0</v>
      </c>
      <c r="AT38" s="33">
        <f t="shared" si="35"/>
        <v>0</v>
      </c>
      <c r="AU38" s="33">
        <f t="shared" si="35"/>
        <v>0</v>
      </c>
      <c r="AV38" s="33">
        <f t="shared" si="35"/>
        <v>0</v>
      </c>
      <c r="AW38" s="33">
        <f t="shared" si="35"/>
        <v>0</v>
      </c>
      <c r="AX38" s="33">
        <f t="shared" si="35"/>
        <v>0</v>
      </c>
      <c r="AY38" s="33">
        <f t="shared" si="35"/>
        <v>0</v>
      </c>
      <c r="AZ38" s="33">
        <f t="shared" si="35"/>
        <v>0</v>
      </c>
      <c r="BA38" s="33">
        <f t="shared" si="35"/>
        <v>0</v>
      </c>
      <c r="BB38" s="33">
        <f t="shared" si="35"/>
        <v>0</v>
      </c>
      <c r="BC38" s="33">
        <f t="shared" si="35"/>
        <v>0</v>
      </c>
      <c r="BD38" s="33">
        <f t="shared" si="35"/>
        <v>0</v>
      </c>
      <c r="BE38" s="33">
        <f t="shared" si="35"/>
        <v>0</v>
      </c>
      <c r="BF38" s="33">
        <f t="shared" si="35"/>
        <v>0</v>
      </c>
      <c r="BG38" s="33">
        <f t="shared" si="35"/>
        <v>0</v>
      </c>
      <c r="BH38" s="33">
        <f t="shared" si="35"/>
        <v>0</v>
      </c>
      <c r="BI38" s="33">
        <f t="shared" si="35"/>
        <v>0</v>
      </c>
      <c r="BJ38" s="33">
        <f t="shared" si="35"/>
        <v>0</v>
      </c>
      <c r="BK38" s="33">
        <f t="shared" si="35"/>
        <v>0</v>
      </c>
      <c r="BL38" t="str">
        <f t="shared" si="6"/>
        <v>21_VN</v>
      </c>
      <c r="BM38" t="str">
        <f t="shared" si="7"/>
        <v>d_nonenergy_16_1_biogas</v>
      </c>
      <c r="BP38" s="4">
        <f t="shared" si="8"/>
        <v>0</v>
      </c>
      <c r="BQ38" s="4">
        <f t="shared" si="9"/>
        <v>0</v>
      </c>
      <c r="BR38" s="4" cm="1">
        <f t="array" ref="BR38">L38*INDEX(prod_est,$H38+$I38-1,MATCH(BR$14,$BQ$14:$DQ$14,0))</f>
        <v>0</v>
      </c>
      <c r="BS38" s="4" cm="1">
        <f t="array" ref="BS38">M38*INDEX(prod_est,$H38+$I38-1,MATCH(BS$14,$BQ$14:$DQ$14,0))</f>
        <v>0</v>
      </c>
      <c r="BT38" s="4" cm="1">
        <f t="array" ref="BT38">N38*INDEX(prod_est,$H38+$I38-1,MATCH(BT$14,$BQ$14:$DQ$14,0))</f>
        <v>0</v>
      </c>
      <c r="BU38" s="4" cm="1">
        <f t="array" ref="BU38">O38*INDEX(prod_est,$H38+$I38-1,MATCH(BU$14,$BQ$14:$DQ$14,0))</f>
        <v>0</v>
      </c>
      <c r="BV38" s="4" cm="1">
        <f t="array" ref="BV38">P38*INDEX(prod_est,$H38+$I38-1,MATCH(BV$14,$BQ$14:$DQ$14,0))</f>
        <v>0</v>
      </c>
      <c r="BW38" s="4" cm="1">
        <f t="array" ref="BW38">Q38*INDEX(prod_est,$H38+$I38-1,MATCH(BW$14,$BQ$14:$DQ$14,0))</f>
        <v>0</v>
      </c>
      <c r="BX38" s="4" cm="1">
        <f t="array" ref="BX38">R38*INDEX(prod_est,$H38+$I38-1,MATCH(BX$14,$BQ$14:$DQ$14,0))</f>
        <v>0</v>
      </c>
      <c r="BY38" s="4" cm="1">
        <f t="array" ref="BY38">S38*INDEX(prod_est,$H38+$I38-1,MATCH(BY$14,$BQ$14:$DQ$14,0))</f>
        <v>0</v>
      </c>
      <c r="BZ38" s="4" cm="1">
        <f t="array" ref="BZ38">T38*INDEX(prod_est,$H38+$I38-1,MATCH(BZ$14,$BQ$14:$DQ$14,0))</f>
        <v>0</v>
      </c>
      <c r="CA38" s="4" cm="1">
        <f t="array" ref="CA38">U38*INDEX(prod_est,$H38+$I38-1,MATCH(CA$14,$BQ$14:$DQ$14,0))</f>
        <v>0</v>
      </c>
      <c r="CB38" s="4" cm="1">
        <f t="array" ref="CB38">V38*INDEX(prod_est,$H38+$I38-1,MATCH(CB$14,$BQ$14:$DQ$14,0))</f>
        <v>0</v>
      </c>
      <c r="CC38" s="4" cm="1">
        <f t="array" ref="CC38">W38*INDEX(prod_est,$H38+$I38-1,MATCH(CC$14,$BQ$14:$DQ$14,0))</f>
        <v>0</v>
      </c>
      <c r="CD38" s="4" cm="1">
        <f t="array" ref="CD38">X38*INDEX(prod_est,$H38+$I38-1,MATCH(CD$14,$BQ$14:$DQ$14,0))</f>
        <v>0</v>
      </c>
      <c r="CE38" s="4" cm="1">
        <f t="array" ref="CE38">Y38*INDEX(prod_est,$H38+$I38-1,MATCH(CE$14,$BQ$14:$DQ$14,0))</f>
        <v>0</v>
      </c>
      <c r="CF38" s="4" cm="1">
        <f t="array" ref="CF38">Z38*INDEX(prod_est,$H38+$I38-1,MATCH(CF$14,$BQ$14:$DQ$14,0))</f>
        <v>0</v>
      </c>
      <c r="CG38" s="4" cm="1">
        <f t="array" ref="CG38">AA38*INDEX(prod_est,$H38+$I38-1,MATCH(CG$14,$BQ$14:$DQ$14,0))</f>
        <v>0</v>
      </c>
      <c r="CH38" s="4" cm="1">
        <f t="array" ref="CH38">AB38*INDEX(prod_est,$H38+$I38-1,MATCH(CH$14,$BQ$14:$DQ$14,0))</f>
        <v>0</v>
      </c>
      <c r="CI38" s="4" cm="1">
        <f t="array" ref="CI38">AC38*INDEX(prod_est,$H38+$I38-1,MATCH(CI$14,$BQ$14:$DQ$14,0))</f>
        <v>0</v>
      </c>
      <c r="CJ38" s="4" cm="1">
        <f t="array" ref="CJ38">AD38*INDEX(prod_est,$H38+$I38-1,MATCH(CJ$14,$BQ$14:$DQ$14,0))</f>
        <v>0</v>
      </c>
      <c r="CK38" s="4" cm="1">
        <f t="array" ref="CK38">AE38*INDEX(prod_est,$H38+$I38-1,MATCH(CK$14,$BQ$14:$DQ$14,0))</f>
        <v>0</v>
      </c>
      <c r="CL38" s="4" cm="1">
        <f t="array" ref="CL38">AF38*INDEX(prod_est,$H38+$I38-1,MATCH(CL$14,$BQ$14:$DQ$14,0))</f>
        <v>0</v>
      </c>
      <c r="CM38" s="4" cm="1">
        <f t="array" ref="CM38">AG38*INDEX(prod_est,$H38+$I38-1,MATCH(CM$14,$BQ$14:$DQ$14,0))</f>
        <v>0</v>
      </c>
      <c r="CN38" s="4" cm="1">
        <f t="array" ref="CN38">AH38*INDEX(prod_est,$H38+$I38-1,MATCH(CN$14,$BQ$14:$DQ$14,0))</f>
        <v>0</v>
      </c>
      <c r="CO38" s="4" cm="1">
        <f t="array" ref="CO38">AI38*INDEX(prod_est,$H38+$I38-1,MATCH(CO$14,$BQ$14:$DQ$14,0))</f>
        <v>0</v>
      </c>
      <c r="CP38" s="4" cm="1">
        <f t="array" ref="CP38">AJ38*INDEX(prod_est,$H38+$I38-1,MATCH(CP$14,$BQ$14:$DQ$14,0))</f>
        <v>0</v>
      </c>
      <c r="CQ38" s="4" cm="1">
        <f t="array" ref="CQ38">AK38*INDEX(prod_est,$H38+$I38-1,MATCH(CQ$14,$BQ$14:$DQ$14,0))</f>
        <v>0</v>
      </c>
      <c r="CR38" s="4" cm="1">
        <f t="array" ref="CR38">AL38*INDEX(prod_est,$H38+$I38-1,MATCH(CR$14,$BQ$14:$DQ$14,0))</f>
        <v>0</v>
      </c>
      <c r="CS38" s="4" cm="1">
        <f t="array" ref="CS38">AM38*INDEX(prod_est,$H38+$I38-1,MATCH(CS$14,$BQ$14:$DQ$14,0))</f>
        <v>0</v>
      </c>
      <c r="CT38" s="4" cm="1">
        <f t="array" ref="CT38">AN38*INDEX(prod_est,$H38+$I38-1,MATCH(CT$14,$BQ$14:$DQ$14,0))</f>
        <v>0</v>
      </c>
      <c r="CU38" s="4" cm="1">
        <f t="array" ref="CU38">AO38*INDEX(prod_est,$H38+$I38-1,MATCH(CU$14,$BQ$14:$DQ$14,0))</f>
        <v>0</v>
      </c>
      <c r="CV38" s="4" cm="1">
        <f t="array" ref="CV38">AP38*INDEX(prod_est,$H38+$I38-1,MATCH(CV$14,$BQ$14:$DQ$14,0))</f>
        <v>0</v>
      </c>
      <c r="CW38" s="4" cm="1">
        <f t="array" ref="CW38">AQ38*INDEX(prod_est,$H38+$I38-1,MATCH(CW$14,$BQ$14:$DQ$14,0))</f>
        <v>0</v>
      </c>
      <c r="CX38" s="4" cm="1">
        <f t="array" ref="CX38">AR38*INDEX(prod_est,$H38+$I38-1,MATCH(CX$14,$BQ$14:$DQ$14,0))</f>
        <v>0</v>
      </c>
      <c r="CY38" s="4" cm="1">
        <f t="array" ref="CY38">AS38*INDEX(prod_est,$H38+$I38-1,MATCH(CY$14,$BQ$14:$DQ$14,0))</f>
        <v>0</v>
      </c>
      <c r="CZ38" s="4" cm="1">
        <f t="array" ref="CZ38">AT38*INDEX(prod_est,$H38+$I38-1,MATCH(CZ$14,$BQ$14:$DQ$14,0))</f>
        <v>0</v>
      </c>
      <c r="DA38" s="4" cm="1">
        <f t="array" ref="DA38">AU38*INDEX(prod_est,$H38+$I38-1,MATCH(DA$14,$BQ$14:$DQ$14,0))</f>
        <v>0</v>
      </c>
      <c r="DB38" s="4" cm="1">
        <f t="array" ref="DB38">AV38*INDEX(prod_est,$H38+$I38-1,MATCH(DB$14,$BQ$14:$DQ$14,0))</f>
        <v>0</v>
      </c>
      <c r="DC38" s="4" cm="1">
        <f t="array" ref="DC38">AW38*INDEX(prod_est,$H38+$I38-1,MATCH(DC$14,$BQ$14:$DQ$14,0))</f>
        <v>0</v>
      </c>
      <c r="DD38" s="4" cm="1">
        <f t="array" ref="DD38">AX38*INDEX(prod_est,$H38+$I38-1,MATCH(DD$14,$BQ$14:$DQ$14,0))</f>
        <v>0</v>
      </c>
      <c r="DE38" s="4" cm="1">
        <f t="array" ref="DE38">AY38*INDEX(prod_est,$H38+$I38-1,MATCH(DE$14,$BQ$14:$DQ$14,0))</f>
        <v>0</v>
      </c>
      <c r="DF38" s="4" cm="1">
        <f t="array" ref="DF38">AZ38*INDEX(prod_est,$H38+$I38-1,MATCH(DF$14,$BQ$14:$DQ$14,0))</f>
        <v>0</v>
      </c>
      <c r="DG38" s="4" cm="1">
        <f t="array" ref="DG38">BA38*INDEX(prod_est,$H38+$I38-1,MATCH(DG$14,$BQ$14:$DQ$14,0))</f>
        <v>0</v>
      </c>
      <c r="DH38" s="4" cm="1">
        <f t="array" ref="DH38">BB38*INDEX(prod_est,$H38+$I38-1,MATCH(DH$14,$BQ$14:$DQ$14,0))</f>
        <v>0</v>
      </c>
      <c r="DI38" s="4" cm="1">
        <f t="array" ref="DI38">BC38*INDEX(prod_est,$H38+$I38-1,MATCH(DI$14,$BQ$14:$DQ$14,0))</f>
        <v>0</v>
      </c>
      <c r="DJ38" s="4" cm="1">
        <f t="array" ref="DJ38">BD38*INDEX(prod_est,$H38+$I38-1,MATCH(DJ$14,$BQ$14:$DQ$14,0))</f>
        <v>0</v>
      </c>
      <c r="DK38" s="4" cm="1">
        <f t="array" ref="DK38">BE38*INDEX(prod_est,$H38+$I38-1,MATCH(DK$14,$BQ$14:$DQ$14,0))</f>
        <v>0</v>
      </c>
      <c r="DL38" s="4" cm="1">
        <f t="array" ref="DL38">BF38*INDEX(prod_est,$H38+$I38-1,MATCH(DL$14,$BQ$14:$DQ$14,0))</f>
        <v>0</v>
      </c>
      <c r="DM38" s="4" cm="1">
        <f t="array" ref="DM38">BG38*INDEX(prod_est,$H38+$I38-1,MATCH(DM$14,$BQ$14:$DQ$14,0))</f>
        <v>0</v>
      </c>
      <c r="DN38" s="4" cm="1">
        <f t="array" ref="DN38">BH38*INDEX(prod_est,$H38+$I38-1,MATCH(DN$14,$BQ$14:$DQ$14,0))</f>
        <v>0</v>
      </c>
      <c r="DO38" s="4" cm="1">
        <f t="array" ref="DO38">BI38*INDEX(prod_est,$H38+$I38-1,MATCH(DO$14,$BQ$14:$DQ$14,0))</f>
        <v>0</v>
      </c>
      <c r="DP38" s="4" cm="1">
        <f t="array" ref="DP38">BJ38*INDEX(prod_est,$H38+$I38-1,MATCH(DP$14,$BQ$14:$DQ$14,0))</f>
        <v>0</v>
      </c>
      <c r="DQ38" s="4" cm="1">
        <f t="array" ref="DQ38">BK38*INDEX(prod_est,$H38+$I38-1,MATCH(DQ$14,$BQ$14:$DQ$14,0))</f>
        <v>0</v>
      </c>
    </row>
    <row r="39" spans="1:121" x14ac:dyDescent="0.25">
      <c r="A39" t="s">
        <v>57</v>
      </c>
      <c r="B39" t="s">
        <v>29</v>
      </c>
      <c r="C39" t="s">
        <v>29</v>
      </c>
      <c r="D39" t="s">
        <v>172</v>
      </c>
      <c r="E39" s="46" t="s">
        <v>37</v>
      </c>
      <c r="F39" s="4">
        <v>0</v>
      </c>
      <c r="G39" s="4">
        <v>0</v>
      </c>
      <c r="H39">
        <f>MATCH(A39,Production_est!$A$4:$A$339,0)</f>
        <v>321</v>
      </c>
      <c r="I39">
        <f>IFERROR(MATCH(E39,Production_est!$D$4:$D$339,0),"-")</f>
        <v>3</v>
      </c>
      <c r="J39" s="4" cm="1">
        <f t="array" ref="J39">IFERROR(INDEX(Production_est!$E$4:$E$339,I39+H39-1),"-")</f>
        <v>1316.3793103448199</v>
      </c>
      <c r="K39" s="33">
        <f t="shared" si="3"/>
        <v>0</v>
      </c>
      <c r="L39" s="33">
        <f t="shared" si="32"/>
        <v>0</v>
      </c>
      <c r="M39" s="33">
        <f t="shared" si="32"/>
        <v>0</v>
      </c>
      <c r="N39" s="33">
        <f t="shared" si="32"/>
        <v>0</v>
      </c>
      <c r="O39" s="33">
        <f t="shared" si="32"/>
        <v>0</v>
      </c>
      <c r="P39" s="33">
        <f t="shared" si="32"/>
        <v>0</v>
      </c>
      <c r="Q39" s="33">
        <f t="shared" si="32"/>
        <v>0</v>
      </c>
      <c r="R39" s="33">
        <f t="shared" si="32"/>
        <v>0</v>
      </c>
      <c r="S39" s="33">
        <f t="shared" si="32"/>
        <v>0</v>
      </c>
      <c r="T39" s="33">
        <f t="shared" si="32"/>
        <v>0</v>
      </c>
      <c r="U39" s="33">
        <f t="shared" si="32"/>
        <v>0</v>
      </c>
      <c r="V39" s="33">
        <f t="shared" si="32"/>
        <v>0</v>
      </c>
      <c r="W39" s="33">
        <f t="shared" si="32"/>
        <v>0</v>
      </c>
      <c r="X39" s="33">
        <f t="shared" si="32"/>
        <v>0</v>
      </c>
      <c r="Y39" s="33">
        <f t="shared" si="32"/>
        <v>0</v>
      </c>
      <c r="Z39" s="33">
        <f t="shared" si="32"/>
        <v>0</v>
      </c>
      <c r="AA39" s="33">
        <f t="shared" si="32"/>
        <v>0</v>
      </c>
      <c r="AB39" s="33">
        <f t="shared" si="32"/>
        <v>0</v>
      </c>
      <c r="AC39" s="33">
        <f t="shared" si="32"/>
        <v>0</v>
      </c>
      <c r="AD39" s="33">
        <f t="shared" si="32"/>
        <v>0</v>
      </c>
      <c r="AE39" s="33">
        <f t="shared" si="32"/>
        <v>0</v>
      </c>
      <c r="AF39" s="33">
        <f t="shared" si="32"/>
        <v>0</v>
      </c>
      <c r="AG39" s="33">
        <f t="shared" si="32"/>
        <v>0</v>
      </c>
      <c r="AH39" s="33">
        <f t="shared" si="32"/>
        <v>0</v>
      </c>
      <c r="AI39" s="33">
        <f t="shared" si="32"/>
        <v>0</v>
      </c>
      <c r="AJ39" s="33">
        <f t="shared" si="32"/>
        <v>0</v>
      </c>
      <c r="AK39" s="33">
        <f t="shared" si="32"/>
        <v>0</v>
      </c>
      <c r="AL39" s="33">
        <f t="shared" si="32"/>
        <v>0</v>
      </c>
      <c r="AM39" s="33">
        <f t="shared" si="32"/>
        <v>0</v>
      </c>
      <c r="AN39" s="33">
        <f t="shared" si="32"/>
        <v>0</v>
      </c>
      <c r="AO39" s="33">
        <f t="shared" si="32"/>
        <v>0</v>
      </c>
      <c r="AP39" s="33">
        <f t="shared" si="32"/>
        <v>0</v>
      </c>
      <c r="AQ39" s="33">
        <f t="shared" ref="AQ39:BK39" si="36">AP39*(1-$G$4)</f>
        <v>0</v>
      </c>
      <c r="AR39" s="33">
        <f t="shared" si="36"/>
        <v>0</v>
      </c>
      <c r="AS39" s="33">
        <f t="shared" si="36"/>
        <v>0</v>
      </c>
      <c r="AT39" s="33">
        <f t="shared" si="36"/>
        <v>0</v>
      </c>
      <c r="AU39" s="33">
        <f t="shared" si="36"/>
        <v>0</v>
      </c>
      <c r="AV39" s="33">
        <f t="shared" si="36"/>
        <v>0</v>
      </c>
      <c r="AW39" s="33">
        <f t="shared" si="36"/>
        <v>0</v>
      </c>
      <c r="AX39" s="33">
        <f t="shared" si="36"/>
        <v>0</v>
      </c>
      <c r="AY39" s="33">
        <f t="shared" si="36"/>
        <v>0</v>
      </c>
      <c r="AZ39" s="33">
        <f t="shared" si="36"/>
        <v>0</v>
      </c>
      <c r="BA39" s="33">
        <f t="shared" si="36"/>
        <v>0</v>
      </c>
      <c r="BB39" s="33">
        <f t="shared" si="36"/>
        <v>0</v>
      </c>
      <c r="BC39" s="33">
        <f t="shared" si="36"/>
        <v>0</v>
      </c>
      <c r="BD39" s="33">
        <f t="shared" si="36"/>
        <v>0</v>
      </c>
      <c r="BE39" s="33">
        <f t="shared" si="36"/>
        <v>0</v>
      </c>
      <c r="BF39" s="33">
        <f t="shared" si="36"/>
        <v>0</v>
      </c>
      <c r="BG39" s="33">
        <f t="shared" si="36"/>
        <v>0</v>
      </c>
      <c r="BH39" s="33">
        <f t="shared" si="36"/>
        <v>0</v>
      </c>
      <c r="BI39" s="33">
        <f t="shared" si="36"/>
        <v>0</v>
      </c>
      <c r="BJ39" s="33">
        <f t="shared" si="36"/>
        <v>0</v>
      </c>
      <c r="BK39" s="33">
        <f t="shared" si="36"/>
        <v>0</v>
      </c>
      <c r="BL39" t="str">
        <f t="shared" si="6"/>
        <v>21_VN</v>
      </c>
      <c r="BM39" t="str">
        <f t="shared" si="7"/>
        <v>d_nonenergy_16_2_industrial_waste</v>
      </c>
      <c r="BP39" s="4">
        <f t="shared" si="8"/>
        <v>0</v>
      </c>
      <c r="BQ39" s="4">
        <f t="shared" si="9"/>
        <v>0</v>
      </c>
      <c r="BR39" s="4" cm="1">
        <f t="array" ref="BR39">L39*INDEX(prod_est,$H39+$I39-1,MATCH(BR$14,$BQ$14:$DQ$14,0))</f>
        <v>0</v>
      </c>
      <c r="BS39" s="4" cm="1">
        <f t="array" ref="BS39">M39*INDEX(prod_est,$H39+$I39-1,MATCH(BS$14,$BQ$14:$DQ$14,0))</f>
        <v>0</v>
      </c>
      <c r="BT39" s="4" cm="1">
        <f t="array" ref="BT39">N39*INDEX(prod_est,$H39+$I39-1,MATCH(BT$14,$BQ$14:$DQ$14,0))</f>
        <v>0</v>
      </c>
      <c r="BU39" s="4" cm="1">
        <f t="array" ref="BU39">O39*INDEX(prod_est,$H39+$I39-1,MATCH(BU$14,$BQ$14:$DQ$14,0))</f>
        <v>0</v>
      </c>
      <c r="BV39" s="4" cm="1">
        <f t="array" ref="BV39">P39*INDEX(prod_est,$H39+$I39-1,MATCH(BV$14,$BQ$14:$DQ$14,0))</f>
        <v>0</v>
      </c>
      <c r="BW39" s="4" cm="1">
        <f t="array" ref="BW39">Q39*INDEX(prod_est,$H39+$I39-1,MATCH(BW$14,$BQ$14:$DQ$14,0))</f>
        <v>0</v>
      </c>
      <c r="BX39" s="4" cm="1">
        <f t="array" ref="BX39">R39*INDEX(prod_est,$H39+$I39-1,MATCH(BX$14,$BQ$14:$DQ$14,0))</f>
        <v>0</v>
      </c>
      <c r="BY39" s="4" cm="1">
        <f t="array" ref="BY39">S39*INDEX(prod_est,$H39+$I39-1,MATCH(BY$14,$BQ$14:$DQ$14,0))</f>
        <v>0</v>
      </c>
      <c r="BZ39" s="4" cm="1">
        <f t="array" ref="BZ39">T39*INDEX(prod_est,$H39+$I39-1,MATCH(BZ$14,$BQ$14:$DQ$14,0))</f>
        <v>0</v>
      </c>
      <c r="CA39" s="4" cm="1">
        <f t="array" ref="CA39">U39*INDEX(prod_est,$H39+$I39-1,MATCH(CA$14,$BQ$14:$DQ$14,0))</f>
        <v>0</v>
      </c>
      <c r="CB39" s="4" cm="1">
        <f t="array" ref="CB39">V39*INDEX(prod_est,$H39+$I39-1,MATCH(CB$14,$BQ$14:$DQ$14,0))</f>
        <v>0</v>
      </c>
      <c r="CC39" s="4" cm="1">
        <f t="array" ref="CC39">W39*INDEX(prod_est,$H39+$I39-1,MATCH(CC$14,$BQ$14:$DQ$14,0))</f>
        <v>0</v>
      </c>
      <c r="CD39" s="4" cm="1">
        <f t="array" ref="CD39">X39*INDEX(prod_est,$H39+$I39-1,MATCH(CD$14,$BQ$14:$DQ$14,0))</f>
        <v>0</v>
      </c>
      <c r="CE39" s="4" cm="1">
        <f t="array" ref="CE39">Y39*INDEX(prod_est,$H39+$I39-1,MATCH(CE$14,$BQ$14:$DQ$14,0))</f>
        <v>0</v>
      </c>
      <c r="CF39" s="4" cm="1">
        <f t="array" ref="CF39">Z39*INDEX(prod_est,$H39+$I39-1,MATCH(CF$14,$BQ$14:$DQ$14,0))</f>
        <v>0</v>
      </c>
      <c r="CG39" s="4" cm="1">
        <f t="array" ref="CG39">AA39*INDEX(prod_est,$H39+$I39-1,MATCH(CG$14,$BQ$14:$DQ$14,0))</f>
        <v>0</v>
      </c>
      <c r="CH39" s="4" cm="1">
        <f t="array" ref="CH39">AB39*INDEX(prod_est,$H39+$I39-1,MATCH(CH$14,$BQ$14:$DQ$14,0))</f>
        <v>0</v>
      </c>
      <c r="CI39" s="4" cm="1">
        <f t="array" ref="CI39">AC39*INDEX(prod_est,$H39+$I39-1,MATCH(CI$14,$BQ$14:$DQ$14,0))</f>
        <v>0</v>
      </c>
      <c r="CJ39" s="4" cm="1">
        <f t="array" ref="CJ39">AD39*INDEX(prod_est,$H39+$I39-1,MATCH(CJ$14,$BQ$14:$DQ$14,0))</f>
        <v>0</v>
      </c>
      <c r="CK39" s="4" cm="1">
        <f t="array" ref="CK39">AE39*INDEX(prod_est,$H39+$I39-1,MATCH(CK$14,$BQ$14:$DQ$14,0))</f>
        <v>0</v>
      </c>
      <c r="CL39" s="4" cm="1">
        <f t="array" ref="CL39">AF39*INDEX(prod_est,$H39+$I39-1,MATCH(CL$14,$BQ$14:$DQ$14,0))</f>
        <v>0</v>
      </c>
      <c r="CM39" s="4" cm="1">
        <f t="array" ref="CM39">AG39*INDEX(prod_est,$H39+$I39-1,MATCH(CM$14,$BQ$14:$DQ$14,0))</f>
        <v>0</v>
      </c>
      <c r="CN39" s="4" cm="1">
        <f t="array" ref="CN39">AH39*INDEX(prod_est,$H39+$I39-1,MATCH(CN$14,$BQ$14:$DQ$14,0))</f>
        <v>0</v>
      </c>
      <c r="CO39" s="4" cm="1">
        <f t="array" ref="CO39">AI39*INDEX(prod_est,$H39+$I39-1,MATCH(CO$14,$BQ$14:$DQ$14,0))</f>
        <v>0</v>
      </c>
      <c r="CP39" s="4" cm="1">
        <f t="array" ref="CP39">AJ39*INDEX(prod_est,$H39+$I39-1,MATCH(CP$14,$BQ$14:$DQ$14,0))</f>
        <v>0</v>
      </c>
      <c r="CQ39" s="4" cm="1">
        <f t="array" ref="CQ39">AK39*INDEX(prod_est,$H39+$I39-1,MATCH(CQ$14,$BQ$14:$DQ$14,0))</f>
        <v>0</v>
      </c>
      <c r="CR39" s="4" cm="1">
        <f t="array" ref="CR39">AL39*INDEX(prod_est,$H39+$I39-1,MATCH(CR$14,$BQ$14:$DQ$14,0))</f>
        <v>0</v>
      </c>
      <c r="CS39" s="4" cm="1">
        <f t="array" ref="CS39">AM39*INDEX(prod_est,$H39+$I39-1,MATCH(CS$14,$BQ$14:$DQ$14,0))</f>
        <v>0</v>
      </c>
      <c r="CT39" s="4" cm="1">
        <f t="array" ref="CT39">AN39*INDEX(prod_est,$H39+$I39-1,MATCH(CT$14,$BQ$14:$DQ$14,0))</f>
        <v>0</v>
      </c>
      <c r="CU39" s="4" cm="1">
        <f t="array" ref="CU39">AO39*INDEX(prod_est,$H39+$I39-1,MATCH(CU$14,$BQ$14:$DQ$14,0))</f>
        <v>0</v>
      </c>
      <c r="CV39" s="4" cm="1">
        <f t="array" ref="CV39">AP39*INDEX(prod_est,$H39+$I39-1,MATCH(CV$14,$BQ$14:$DQ$14,0))</f>
        <v>0</v>
      </c>
      <c r="CW39" s="4" cm="1">
        <f t="array" ref="CW39">AQ39*INDEX(prod_est,$H39+$I39-1,MATCH(CW$14,$BQ$14:$DQ$14,0))</f>
        <v>0</v>
      </c>
      <c r="CX39" s="4" cm="1">
        <f t="array" ref="CX39">AR39*INDEX(prod_est,$H39+$I39-1,MATCH(CX$14,$BQ$14:$DQ$14,0))</f>
        <v>0</v>
      </c>
      <c r="CY39" s="4" cm="1">
        <f t="array" ref="CY39">AS39*INDEX(prod_est,$H39+$I39-1,MATCH(CY$14,$BQ$14:$DQ$14,0))</f>
        <v>0</v>
      </c>
      <c r="CZ39" s="4" cm="1">
        <f t="array" ref="CZ39">AT39*INDEX(prod_est,$H39+$I39-1,MATCH(CZ$14,$BQ$14:$DQ$14,0))</f>
        <v>0</v>
      </c>
      <c r="DA39" s="4" cm="1">
        <f t="array" ref="DA39">AU39*INDEX(prod_est,$H39+$I39-1,MATCH(DA$14,$BQ$14:$DQ$14,0))</f>
        <v>0</v>
      </c>
      <c r="DB39" s="4" cm="1">
        <f t="array" ref="DB39">AV39*INDEX(prod_est,$H39+$I39-1,MATCH(DB$14,$BQ$14:$DQ$14,0))</f>
        <v>0</v>
      </c>
      <c r="DC39" s="4" cm="1">
        <f t="array" ref="DC39">AW39*INDEX(prod_est,$H39+$I39-1,MATCH(DC$14,$BQ$14:$DQ$14,0))</f>
        <v>0</v>
      </c>
      <c r="DD39" s="4" cm="1">
        <f t="array" ref="DD39">AX39*INDEX(prod_est,$H39+$I39-1,MATCH(DD$14,$BQ$14:$DQ$14,0))</f>
        <v>0</v>
      </c>
      <c r="DE39" s="4" cm="1">
        <f t="array" ref="DE39">AY39*INDEX(prod_est,$H39+$I39-1,MATCH(DE$14,$BQ$14:$DQ$14,0))</f>
        <v>0</v>
      </c>
      <c r="DF39" s="4" cm="1">
        <f t="array" ref="DF39">AZ39*INDEX(prod_est,$H39+$I39-1,MATCH(DF$14,$BQ$14:$DQ$14,0))</f>
        <v>0</v>
      </c>
      <c r="DG39" s="4" cm="1">
        <f t="array" ref="DG39">BA39*INDEX(prod_est,$H39+$I39-1,MATCH(DG$14,$BQ$14:$DQ$14,0))</f>
        <v>0</v>
      </c>
      <c r="DH39" s="4" cm="1">
        <f t="array" ref="DH39">BB39*INDEX(prod_est,$H39+$I39-1,MATCH(DH$14,$BQ$14:$DQ$14,0))</f>
        <v>0</v>
      </c>
      <c r="DI39" s="4" cm="1">
        <f t="array" ref="DI39">BC39*INDEX(prod_est,$H39+$I39-1,MATCH(DI$14,$BQ$14:$DQ$14,0))</f>
        <v>0</v>
      </c>
      <c r="DJ39" s="4" cm="1">
        <f t="array" ref="DJ39">BD39*INDEX(prod_est,$H39+$I39-1,MATCH(DJ$14,$BQ$14:$DQ$14,0))</f>
        <v>0</v>
      </c>
      <c r="DK39" s="4" cm="1">
        <f t="array" ref="DK39">BE39*INDEX(prod_est,$H39+$I39-1,MATCH(DK$14,$BQ$14:$DQ$14,0))</f>
        <v>0</v>
      </c>
      <c r="DL39" s="4" cm="1">
        <f t="array" ref="DL39">BF39*INDEX(prod_est,$H39+$I39-1,MATCH(DL$14,$BQ$14:$DQ$14,0))</f>
        <v>0</v>
      </c>
      <c r="DM39" s="4" cm="1">
        <f t="array" ref="DM39">BG39*INDEX(prod_est,$H39+$I39-1,MATCH(DM$14,$BQ$14:$DQ$14,0))</f>
        <v>0</v>
      </c>
      <c r="DN39" s="4" cm="1">
        <f t="array" ref="DN39">BH39*INDEX(prod_est,$H39+$I39-1,MATCH(DN$14,$BQ$14:$DQ$14,0))</f>
        <v>0</v>
      </c>
      <c r="DO39" s="4" cm="1">
        <f t="array" ref="DO39">BI39*INDEX(prod_est,$H39+$I39-1,MATCH(DO$14,$BQ$14:$DQ$14,0))</f>
        <v>0</v>
      </c>
      <c r="DP39" s="4" cm="1">
        <f t="array" ref="DP39">BJ39*INDEX(prod_est,$H39+$I39-1,MATCH(DP$14,$BQ$14:$DQ$14,0))</f>
        <v>0</v>
      </c>
      <c r="DQ39" s="4" cm="1">
        <f t="array" ref="DQ39">BK39*INDEX(prod_est,$H39+$I39-1,MATCH(DQ$14,$BQ$14:$DQ$14,0))</f>
        <v>0</v>
      </c>
    </row>
    <row r="40" spans="1:121" x14ac:dyDescent="0.25">
      <c r="A40" t="s">
        <v>57</v>
      </c>
      <c r="B40" t="s">
        <v>30</v>
      </c>
      <c r="C40" t="s">
        <v>63</v>
      </c>
      <c r="D40" t="s">
        <v>172</v>
      </c>
      <c r="E40" s="46" t="s">
        <v>37</v>
      </c>
      <c r="F40" s="4">
        <v>0</v>
      </c>
      <c r="G40" s="4">
        <v>0</v>
      </c>
      <c r="H40">
        <f>MATCH(A40,Production_est!$A$4:$A$339,0)</f>
        <v>321</v>
      </c>
      <c r="I40">
        <f>IFERROR(MATCH(E40,Production_est!$D$4:$D$339,0),"-")</f>
        <v>3</v>
      </c>
      <c r="J40" s="4" cm="1">
        <f t="array" ref="J40">IFERROR(INDEX(Production_est!$E$4:$E$339,I40+H40-1),"-")</f>
        <v>1316.3793103448199</v>
      </c>
      <c r="K40" s="33">
        <f t="shared" si="3"/>
        <v>0</v>
      </c>
      <c r="L40" s="33">
        <f t="shared" si="32"/>
        <v>0</v>
      </c>
      <c r="M40" s="33">
        <f t="shared" si="32"/>
        <v>0</v>
      </c>
      <c r="N40" s="33">
        <f t="shared" si="32"/>
        <v>0</v>
      </c>
      <c r="O40" s="33">
        <f t="shared" si="32"/>
        <v>0</v>
      </c>
      <c r="P40" s="33">
        <f t="shared" si="32"/>
        <v>0</v>
      </c>
      <c r="Q40" s="33">
        <f t="shared" si="32"/>
        <v>0</v>
      </c>
      <c r="R40" s="33">
        <f t="shared" si="32"/>
        <v>0</v>
      </c>
      <c r="S40" s="33">
        <f t="shared" si="32"/>
        <v>0</v>
      </c>
      <c r="T40" s="33">
        <f t="shared" si="32"/>
        <v>0</v>
      </c>
      <c r="U40" s="33">
        <f t="shared" si="32"/>
        <v>0</v>
      </c>
      <c r="V40" s="33">
        <f t="shared" si="32"/>
        <v>0</v>
      </c>
      <c r="W40" s="33">
        <f t="shared" si="32"/>
        <v>0</v>
      </c>
      <c r="X40" s="33">
        <f t="shared" si="32"/>
        <v>0</v>
      </c>
      <c r="Y40" s="33">
        <f t="shared" si="32"/>
        <v>0</v>
      </c>
      <c r="Z40" s="33">
        <f t="shared" si="32"/>
        <v>0</v>
      </c>
      <c r="AA40" s="33">
        <f t="shared" si="32"/>
        <v>0</v>
      </c>
      <c r="AB40" s="33">
        <f t="shared" si="32"/>
        <v>0</v>
      </c>
      <c r="AC40" s="33">
        <f t="shared" si="32"/>
        <v>0</v>
      </c>
      <c r="AD40" s="33">
        <f t="shared" si="32"/>
        <v>0</v>
      </c>
      <c r="AE40" s="33">
        <f t="shared" si="32"/>
        <v>0</v>
      </c>
      <c r="AF40" s="33">
        <f t="shared" si="32"/>
        <v>0</v>
      </c>
      <c r="AG40" s="33">
        <f t="shared" si="32"/>
        <v>0</v>
      </c>
      <c r="AH40" s="33">
        <f t="shared" si="32"/>
        <v>0</v>
      </c>
      <c r="AI40" s="33">
        <f t="shared" si="32"/>
        <v>0</v>
      </c>
      <c r="AJ40" s="33">
        <f t="shared" si="32"/>
        <v>0</v>
      </c>
      <c r="AK40" s="33">
        <f t="shared" si="32"/>
        <v>0</v>
      </c>
      <c r="AL40" s="33">
        <f t="shared" si="32"/>
        <v>0</v>
      </c>
      <c r="AM40" s="33">
        <f t="shared" si="32"/>
        <v>0</v>
      </c>
      <c r="AN40" s="33">
        <f t="shared" si="32"/>
        <v>0</v>
      </c>
      <c r="AO40" s="33">
        <f t="shared" si="32"/>
        <v>0</v>
      </c>
      <c r="AP40" s="33">
        <f t="shared" si="32"/>
        <v>0</v>
      </c>
      <c r="AQ40" s="33">
        <f t="shared" ref="AQ40:BK40" si="37">AP40*(1-$G$4)</f>
        <v>0</v>
      </c>
      <c r="AR40" s="33">
        <f t="shared" si="37"/>
        <v>0</v>
      </c>
      <c r="AS40" s="33">
        <f t="shared" si="37"/>
        <v>0</v>
      </c>
      <c r="AT40" s="33">
        <f t="shared" si="37"/>
        <v>0</v>
      </c>
      <c r="AU40" s="33">
        <f t="shared" si="37"/>
        <v>0</v>
      </c>
      <c r="AV40" s="33">
        <f t="shared" si="37"/>
        <v>0</v>
      </c>
      <c r="AW40" s="33">
        <f t="shared" si="37"/>
        <v>0</v>
      </c>
      <c r="AX40" s="33">
        <f t="shared" si="37"/>
        <v>0</v>
      </c>
      <c r="AY40" s="33">
        <f t="shared" si="37"/>
        <v>0</v>
      </c>
      <c r="AZ40" s="33">
        <f t="shared" si="37"/>
        <v>0</v>
      </c>
      <c r="BA40" s="33">
        <f t="shared" si="37"/>
        <v>0</v>
      </c>
      <c r="BB40" s="33">
        <f t="shared" si="37"/>
        <v>0</v>
      </c>
      <c r="BC40" s="33">
        <f t="shared" si="37"/>
        <v>0</v>
      </c>
      <c r="BD40" s="33">
        <f t="shared" si="37"/>
        <v>0</v>
      </c>
      <c r="BE40" s="33">
        <f t="shared" si="37"/>
        <v>0</v>
      </c>
      <c r="BF40" s="33">
        <f t="shared" si="37"/>
        <v>0</v>
      </c>
      <c r="BG40" s="33">
        <f t="shared" si="37"/>
        <v>0</v>
      </c>
      <c r="BH40" s="33">
        <f t="shared" si="37"/>
        <v>0</v>
      </c>
      <c r="BI40" s="33">
        <f t="shared" si="37"/>
        <v>0</v>
      </c>
      <c r="BJ40" s="33">
        <f t="shared" si="37"/>
        <v>0</v>
      </c>
      <c r="BK40" s="33">
        <f t="shared" si="37"/>
        <v>0</v>
      </c>
      <c r="BL40" t="str">
        <f t="shared" si="6"/>
        <v>21_VN</v>
      </c>
      <c r="BM40" t="str">
        <f t="shared" si="7"/>
        <v>d_nonenergy_16_3_msw_ren</v>
      </c>
      <c r="BP40" s="4">
        <f t="shared" si="8"/>
        <v>0</v>
      </c>
      <c r="BQ40" s="4">
        <f t="shared" si="9"/>
        <v>0</v>
      </c>
      <c r="BR40" s="4" cm="1">
        <f t="array" ref="BR40">L40*INDEX(prod_est,$H40+$I40-1,MATCH(BR$14,$BQ$14:$DQ$14,0))</f>
        <v>0</v>
      </c>
      <c r="BS40" s="4" cm="1">
        <f t="array" ref="BS40">M40*INDEX(prod_est,$H40+$I40-1,MATCH(BS$14,$BQ$14:$DQ$14,0))</f>
        <v>0</v>
      </c>
      <c r="BT40" s="4" cm="1">
        <f t="array" ref="BT40">N40*INDEX(prod_est,$H40+$I40-1,MATCH(BT$14,$BQ$14:$DQ$14,0))</f>
        <v>0</v>
      </c>
      <c r="BU40" s="4" cm="1">
        <f t="array" ref="BU40">O40*INDEX(prod_est,$H40+$I40-1,MATCH(BU$14,$BQ$14:$DQ$14,0))</f>
        <v>0</v>
      </c>
      <c r="BV40" s="4" cm="1">
        <f t="array" ref="BV40">P40*INDEX(prod_est,$H40+$I40-1,MATCH(BV$14,$BQ$14:$DQ$14,0))</f>
        <v>0</v>
      </c>
      <c r="BW40" s="4" cm="1">
        <f t="array" ref="BW40">Q40*INDEX(prod_est,$H40+$I40-1,MATCH(BW$14,$BQ$14:$DQ$14,0))</f>
        <v>0</v>
      </c>
      <c r="BX40" s="4" cm="1">
        <f t="array" ref="BX40">R40*INDEX(prod_est,$H40+$I40-1,MATCH(BX$14,$BQ$14:$DQ$14,0))</f>
        <v>0</v>
      </c>
      <c r="BY40" s="4" cm="1">
        <f t="array" ref="BY40">S40*INDEX(prod_est,$H40+$I40-1,MATCH(BY$14,$BQ$14:$DQ$14,0))</f>
        <v>0</v>
      </c>
      <c r="BZ40" s="4" cm="1">
        <f t="array" ref="BZ40">T40*INDEX(prod_est,$H40+$I40-1,MATCH(BZ$14,$BQ$14:$DQ$14,0))</f>
        <v>0</v>
      </c>
      <c r="CA40" s="4" cm="1">
        <f t="array" ref="CA40">U40*INDEX(prod_est,$H40+$I40-1,MATCH(CA$14,$BQ$14:$DQ$14,0))</f>
        <v>0</v>
      </c>
      <c r="CB40" s="4" cm="1">
        <f t="array" ref="CB40">V40*INDEX(prod_est,$H40+$I40-1,MATCH(CB$14,$BQ$14:$DQ$14,0))</f>
        <v>0</v>
      </c>
      <c r="CC40" s="4" cm="1">
        <f t="array" ref="CC40">W40*INDEX(prod_est,$H40+$I40-1,MATCH(CC$14,$BQ$14:$DQ$14,0))</f>
        <v>0</v>
      </c>
      <c r="CD40" s="4" cm="1">
        <f t="array" ref="CD40">X40*INDEX(prod_est,$H40+$I40-1,MATCH(CD$14,$BQ$14:$DQ$14,0))</f>
        <v>0</v>
      </c>
      <c r="CE40" s="4" cm="1">
        <f t="array" ref="CE40">Y40*INDEX(prod_est,$H40+$I40-1,MATCH(CE$14,$BQ$14:$DQ$14,0))</f>
        <v>0</v>
      </c>
      <c r="CF40" s="4" cm="1">
        <f t="array" ref="CF40">Z40*INDEX(prod_est,$H40+$I40-1,MATCH(CF$14,$BQ$14:$DQ$14,0))</f>
        <v>0</v>
      </c>
      <c r="CG40" s="4" cm="1">
        <f t="array" ref="CG40">AA40*INDEX(prod_est,$H40+$I40-1,MATCH(CG$14,$BQ$14:$DQ$14,0))</f>
        <v>0</v>
      </c>
      <c r="CH40" s="4" cm="1">
        <f t="array" ref="CH40">AB40*INDEX(prod_est,$H40+$I40-1,MATCH(CH$14,$BQ$14:$DQ$14,0))</f>
        <v>0</v>
      </c>
      <c r="CI40" s="4" cm="1">
        <f t="array" ref="CI40">AC40*INDEX(prod_est,$H40+$I40-1,MATCH(CI$14,$BQ$14:$DQ$14,0))</f>
        <v>0</v>
      </c>
      <c r="CJ40" s="4" cm="1">
        <f t="array" ref="CJ40">AD40*INDEX(prod_est,$H40+$I40-1,MATCH(CJ$14,$BQ$14:$DQ$14,0))</f>
        <v>0</v>
      </c>
      <c r="CK40" s="4" cm="1">
        <f t="array" ref="CK40">AE40*INDEX(prod_est,$H40+$I40-1,MATCH(CK$14,$BQ$14:$DQ$14,0))</f>
        <v>0</v>
      </c>
      <c r="CL40" s="4" cm="1">
        <f t="array" ref="CL40">AF40*INDEX(prod_est,$H40+$I40-1,MATCH(CL$14,$BQ$14:$DQ$14,0))</f>
        <v>0</v>
      </c>
      <c r="CM40" s="4" cm="1">
        <f t="array" ref="CM40">AG40*INDEX(prod_est,$H40+$I40-1,MATCH(CM$14,$BQ$14:$DQ$14,0))</f>
        <v>0</v>
      </c>
      <c r="CN40" s="4" cm="1">
        <f t="array" ref="CN40">AH40*INDEX(prod_est,$H40+$I40-1,MATCH(CN$14,$BQ$14:$DQ$14,0))</f>
        <v>0</v>
      </c>
      <c r="CO40" s="4" cm="1">
        <f t="array" ref="CO40">AI40*INDEX(prod_est,$H40+$I40-1,MATCH(CO$14,$BQ$14:$DQ$14,0))</f>
        <v>0</v>
      </c>
      <c r="CP40" s="4" cm="1">
        <f t="array" ref="CP40">AJ40*INDEX(prod_est,$H40+$I40-1,MATCH(CP$14,$BQ$14:$DQ$14,0))</f>
        <v>0</v>
      </c>
      <c r="CQ40" s="4" cm="1">
        <f t="array" ref="CQ40">AK40*INDEX(prod_est,$H40+$I40-1,MATCH(CQ$14,$BQ$14:$DQ$14,0))</f>
        <v>0</v>
      </c>
      <c r="CR40" s="4" cm="1">
        <f t="array" ref="CR40">AL40*INDEX(prod_est,$H40+$I40-1,MATCH(CR$14,$BQ$14:$DQ$14,0))</f>
        <v>0</v>
      </c>
      <c r="CS40" s="4" cm="1">
        <f t="array" ref="CS40">AM40*INDEX(prod_est,$H40+$I40-1,MATCH(CS$14,$BQ$14:$DQ$14,0))</f>
        <v>0</v>
      </c>
      <c r="CT40" s="4" cm="1">
        <f t="array" ref="CT40">AN40*INDEX(prod_est,$H40+$I40-1,MATCH(CT$14,$BQ$14:$DQ$14,0))</f>
        <v>0</v>
      </c>
      <c r="CU40" s="4" cm="1">
        <f t="array" ref="CU40">AO40*INDEX(prod_est,$H40+$I40-1,MATCH(CU$14,$BQ$14:$DQ$14,0))</f>
        <v>0</v>
      </c>
      <c r="CV40" s="4" cm="1">
        <f t="array" ref="CV40">AP40*INDEX(prod_est,$H40+$I40-1,MATCH(CV$14,$BQ$14:$DQ$14,0))</f>
        <v>0</v>
      </c>
      <c r="CW40" s="4" cm="1">
        <f t="array" ref="CW40">AQ40*INDEX(prod_est,$H40+$I40-1,MATCH(CW$14,$BQ$14:$DQ$14,0))</f>
        <v>0</v>
      </c>
      <c r="CX40" s="4" cm="1">
        <f t="array" ref="CX40">AR40*INDEX(prod_est,$H40+$I40-1,MATCH(CX$14,$BQ$14:$DQ$14,0))</f>
        <v>0</v>
      </c>
      <c r="CY40" s="4" cm="1">
        <f t="array" ref="CY40">AS40*INDEX(prod_est,$H40+$I40-1,MATCH(CY$14,$BQ$14:$DQ$14,0))</f>
        <v>0</v>
      </c>
      <c r="CZ40" s="4" cm="1">
        <f t="array" ref="CZ40">AT40*INDEX(prod_est,$H40+$I40-1,MATCH(CZ$14,$BQ$14:$DQ$14,0))</f>
        <v>0</v>
      </c>
      <c r="DA40" s="4" cm="1">
        <f t="array" ref="DA40">AU40*INDEX(prod_est,$H40+$I40-1,MATCH(DA$14,$BQ$14:$DQ$14,0))</f>
        <v>0</v>
      </c>
      <c r="DB40" s="4" cm="1">
        <f t="array" ref="DB40">AV40*INDEX(prod_est,$H40+$I40-1,MATCH(DB$14,$BQ$14:$DQ$14,0))</f>
        <v>0</v>
      </c>
      <c r="DC40" s="4" cm="1">
        <f t="array" ref="DC40">AW40*INDEX(prod_est,$H40+$I40-1,MATCH(DC$14,$BQ$14:$DQ$14,0))</f>
        <v>0</v>
      </c>
      <c r="DD40" s="4" cm="1">
        <f t="array" ref="DD40">AX40*INDEX(prod_est,$H40+$I40-1,MATCH(DD$14,$BQ$14:$DQ$14,0))</f>
        <v>0</v>
      </c>
      <c r="DE40" s="4" cm="1">
        <f t="array" ref="DE40">AY40*INDEX(prod_est,$H40+$I40-1,MATCH(DE$14,$BQ$14:$DQ$14,0))</f>
        <v>0</v>
      </c>
      <c r="DF40" s="4" cm="1">
        <f t="array" ref="DF40">AZ40*INDEX(prod_est,$H40+$I40-1,MATCH(DF$14,$BQ$14:$DQ$14,0))</f>
        <v>0</v>
      </c>
      <c r="DG40" s="4" cm="1">
        <f t="array" ref="DG40">BA40*INDEX(prod_est,$H40+$I40-1,MATCH(DG$14,$BQ$14:$DQ$14,0))</f>
        <v>0</v>
      </c>
      <c r="DH40" s="4" cm="1">
        <f t="array" ref="DH40">BB40*INDEX(prod_est,$H40+$I40-1,MATCH(DH$14,$BQ$14:$DQ$14,0))</f>
        <v>0</v>
      </c>
      <c r="DI40" s="4" cm="1">
        <f t="array" ref="DI40">BC40*INDEX(prod_est,$H40+$I40-1,MATCH(DI$14,$BQ$14:$DQ$14,0))</f>
        <v>0</v>
      </c>
      <c r="DJ40" s="4" cm="1">
        <f t="array" ref="DJ40">BD40*INDEX(prod_est,$H40+$I40-1,MATCH(DJ$14,$BQ$14:$DQ$14,0))</f>
        <v>0</v>
      </c>
      <c r="DK40" s="4" cm="1">
        <f t="array" ref="DK40">BE40*INDEX(prod_est,$H40+$I40-1,MATCH(DK$14,$BQ$14:$DQ$14,0))</f>
        <v>0</v>
      </c>
      <c r="DL40" s="4" cm="1">
        <f t="array" ref="DL40">BF40*INDEX(prod_est,$H40+$I40-1,MATCH(DL$14,$BQ$14:$DQ$14,0))</f>
        <v>0</v>
      </c>
      <c r="DM40" s="4" cm="1">
        <f t="array" ref="DM40">BG40*INDEX(prod_est,$H40+$I40-1,MATCH(DM$14,$BQ$14:$DQ$14,0))</f>
        <v>0</v>
      </c>
      <c r="DN40" s="4" cm="1">
        <f t="array" ref="DN40">BH40*INDEX(prod_est,$H40+$I40-1,MATCH(DN$14,$BQ$14:$DQ$14,0))</f>
        <v>0</v>
      </c>
      <c r="DO40" s="4" cm="1">
        <f t="array" ref="DO40">BI40*INDEX(prod_est,$H40+$I40-1,MATCH(DO$14,$BQ$14:$DQ$14,0))</f>
        <v>0</v>
      </c>
      <c r="DP40" s="4" cm="1">
        <f t="array" ref="DP40">BJ40*INDEX(prod_est,$H40+$I40-1,MATCH(DP$14,$BQ$14:$DQ$14,0))</f>
        <v>0</v>
      </c>
      <c r="DQ40" s="4" cm="1">
        <f t="array" ref="DQ40">BK40*INDEX(prod_est,$H40+$I40-1,MATCH(DQ$14,$BQ$14:$DQ$14,0))</f>
        <v>0</v>
      </c>
    </row>
    <row r="41" spans="1:121" x14ac:dyDescent="0.25">
      <c r="A41" t="s">
        <v>57</v>
      </c>
      <c r="B41" t="s">
        <v>31</v>
      </c>
      <c r="C41" t="s">
        <v>64</v>
      </c>
      <c r="D41" t="s">
        <v>172</v>
      </c>
      <c r="E41" s="46" t="s">
        <v>37</v>
      </c>
      <c r="F41" s="4">
        <v>0</v>
      </c>
      <c r="G41" s="4">
        <v>0</v>
      </c>
      <c r="H41">
        <f>MATCH(A41,Production_est!$A$4:$A$339,0)</f>
        <v>321</v>
      </c>
      <c r="I41">
        <f>IFERROR(MATCH(E41,Production_est!$D$4:$D$339,0),"-")</f>
        <v>3</v>
      </c>
      <c r="J41" s="4" cm="1">
        <f t="array" ref="J41">IFERROR(INDEX(Production_est!$E$4:$E$339,I41+H41-1),"-")</f>
        <v>1316.3793103448199</v>
      </c>
      <c r="K41" s="33">
        <f t="shared" si="3"/>
        <v>0</v>
      </c>
      <c r="L41" s="33">
        <f t="shared" si="32"/>
        <v>0</v>
      </c>
      <c r="M41" s="33">
        <f t="shared" si="32"/>
        <v>0</v>
      </c>
      <c r="N41" s="33">
        <f t="shared" si="32"/>
        <v>0</v>
      </c>
      <c r="O41" s="33">
        <f t="shared" si="32"/>
        <v>0</v>
      </c>
      <c r="P41" s="33">
        <f t="shared" si="32"/>
        <v>0</v>
      </c>
      <c r="Q41" s="33">
        <f t="shared" si="32"/>
        <v>0</v>
      </c>
      <c r="R41" s="33">
        <f t="shared" si="32"/>
        <v>0</v>
      </c>
      <c r="S41" s="33">
        <f t="shared" si="32"/>
        <v>0</v>
      </c>
      <c r="T41" s="33">
        <f t="shared" si="32"/>
        <v>0</v>
      </c>
      <c r="U41" s="33">
        <f t="shared" si="32"/>
        <v>0</v>
      </c>
      <c r="V41" s="33">
        <f t="shared" si="32"/>
        <v>0</v>
      </c>
      <c r="W41" s="33">
        <f t="shared" si="32"/>
        <v>0</v>
      </c>
      <c r="X41" s="33">
        <f t="shared" si="32"/>
        <v>0</v>
      </c>
      <c r="Y41" s="33">
        <f t="shared" si="32"/>
        <v>0</v>
      </c>
      <c r="Z41" s="33">
        <f t="shared" si="32"/>
        <v>0</v>
      </c>
      <c r="AA41" s="33">
        <f t="shared" si="32"/>
        <v>0</v>
      </c>
      <c r="AB41" s="33">
        <f t="shared" si="32"/>
        <v>0</v>
      </c>
      <c r="AC41" s="33">
        <f t="shared" si="32"/>
        <v>0</v>
      </c>
      <c r="AD41" s="33">
        <f t="shared" si="32"/>
        <v>0</v>
      </c>
      <c r="AE41" s="33">
        <f t="shared" si="32"/>
        <v>0</v>
      </c>
      <c r="AF41" s="33">
        <f t="shared" si="32"/>
        <v>0</v>
      </c>
      <c r="AG41" s="33">
        <f t="shared" si="32"/>
        <v>0</v>
      </c>
      <c r="AH41" s="33">
        <f t="shared" si="32"/>
        <v>0</v>
      </c>
      <c r="AI41" s="33">
        <f t="shared" si="32"/>
        <v>0</v>
      </c>
      <c r="AJ41" s="33">
        <f t="shared" si="32"/>
        <v>0</v>
      </c>
      <c r="AK41" s="33">
        <f t="shared" si="32"/>
        <v>0</v>
      </c>
      <c r="AL41" s="33">
        <f t="shared" si="32"/>
        <v>0</v>
      </c>
      <c r="AM41" s="33">
        <f t="shared" si="32"/>
        <v>0</v>
      </c>
      <c r="AN41" s="33">
        <f t="shared" si="32"/>
        <v>0</v>
      </c>
      <c r="AO41" s="33">
        <f t="shared" si="32"/>
        <v>0</v>
      </c>
      <c r="AP41" s="33">
        <f t="shared" si="32"/>
        <v>0</v>
      </c>
      <c r="AQ41" s="33">
        <f t="shared" ref="AQ41:BK46" si="38">AP41*(1-$G$4)</f>
        <v>0</v>
      </c>
      <c r="AR41" s="33">
        <f t="shared" si="38"/>
        <v>0</v>
      </c>
      <c r="AS41" s="33">
        <f t="shared" si="38"/>
        <v>0</v>
      </c>
      <c r="AT41" s="33">
        <f t="shared" si="38"/>
        <v>0</v>
      </c>
      <c r="AU41" s="33">
        <f t="shared" si="38"/>
        <v>0</v>
      </c>
      <c r="AV41" s="33">
        <f t="shared" si="38"/>
        <v>0</v>
      </c>
      <c r="AW41" s="33">
        <f t="shared" si="38"/>
        <v>0</v>
      </c>
      <c r="AX41" s="33">
        <f t="shared" si="38"/>
        <v>0</v>
      </c>
      <c r="AY41" s="33">
        <f t="shared" si="38"/>
        <v>0</v>
      </c>
      <c r="AZ41" s="33">
        <f t="shared" si="38"/>
        <v>0</v>
      </c>
      <c r="BA41" s="33">
        <f t="shared" si="38"/>
        <v>0</v>
      </c>
      <c r="BB41" s="33">
        <f t="shared" si="38"/>
        <v>0</v>
      </c>
      <c r="BC41" s="33">
        <f t="shared" si="38"/>
        <v>0</v>
      </c>
      <c r="BD41" s="33">
        <f t="shared" si="38"/>
        <v>0</v>
      </c>
      <c r="BE41" s="33">
        <f t="shared" si="38"/>
        <v>0</v>
      </c>
      <c r="BF41" s="33">
        <f t="shared" si="38"/>
        <v>0</v>
      </c>
      <c r="BG41" s="33">
        <f t="shared" si="38"/>
        <v>0</v>
      </c>
      <c r="BH41" s="33">
        <f t="shared" si="38"/>
        <v>0</v>
      </c>
      <c r="BI41" s="33">
        <f t="shared" si="38"/>
        <v>0</v>
      </c>
      <c r="BJ41" s="33">
        <f t="shared" si="38"/>
        <v>0</v>
      </c>
      <c r="BK41" s="33">
        <f t="shared" si="38"/>
        <v>0</v>
      </c>
      <c r="BL41" t="str">
        <f t="shared" si="6"/>
        <v>21_VN</v>
      </c>
      <c r="BM41" t="str">
        <f t="shared" si="7"/>
        <v>d_nonenergy_16_4_msw_nonr</v>
      </c>
      <c r="BP41" s="4">
        <f t="shared" si="8"/>
        <v>0</v>
      </c>
      <c r="BQ41" s="4">
        <f t="shared" si="9"/>
        <v>0</v>
      </c>
      <c r="BR41" s="4" cm="1">
        <f t="array" ref="BR41">L41*INDEX(prod_est,$H41+$I41-1,MATCH(BR$14,$BQ$14:$DQ$14,0))</f>
        <v>0</v>
      </c>
      <c r="BS41" s="4" cm="1">
        <f t="array" ref="BS41">M41*INDEX(prod_est,$H41+$I41-1,MATCH(BS$14,$BQ$14:$DQ$14,0))</f>
        <v>0</v>
      </c>
      <c r="BT41" s="4" cm="1">
        <f t="array" ref="BT41">N41*INDEX(prod_est,$H41+$I41-1,MATCH(BT$14,$BQ$14:$DQ$14,0))</f>
        <v>0</v>
      </c>
      <c r="BU41" s="4" cm="1">
        <f t="array" ref="BU41">O41*INDEX(prod_est,$H41+$I41-1,MATCH(BU$14,$BQ$14:$DQ$14,0))</f>
        <v>0</v>
      </c>
      <c r="BV41" s="4" cm="1">
        <f t="array" ref="BV41">P41*INDEX(prod_est,$H41+$I41-1,MATCH(BV$14,$BQ$14:$DQ$14,0))</f>
        <v>0</v>
      </c>
      <c r="BW41" s="4" cm="1">
        <f t="array" ref="BW41">Q41*INDEX(prod_est,$H41+$I41-1,MATCH(BW$14,$BQ$14:$DQ$14,0))</f>
        <v>0</v>
      </c>
      <c r="BX41" s="4" cm="1">
        <f t="array" ref="BX41">R41*INDEX(prod_est,$H41+$I41-1,MATCH(BX$14,$BQ$14:$DQ$14,0))</f>
        <v>0</v>
      </c>
      <c r="BY41" s="4" cm="1">
        <f t="array" ref="BY41">S41*INDEX(prod_est,$H41+$I41-1,MATCH(BY$14,$BQ$14:$DQ$14,0))</f>
        <v>0</v>
      </c>
      <c r="BZ41" s="4" cm="1">
        <f t="array" ref="BZ41">T41*INDEX(prod_est,$H41+$I41-1,MATCH(BZ$14,$BQ$14:$DQ$14,0))</f>
        <v>0</v>
      </c>
      <c r="CA41" s="4" cm="1">
        <f t="array" ref="CA41">U41*INDEX(prod_est,$H41+$I41-1,MATCH(CA$14,$BQ$14:$DQ$14,0))</f>
        <v>0</v>
      </c>
      <c r="CB41" s="4" cm="1">
        <f t="array" ref="CB41">V41*INDEX(prod_est,$H41+$I41-1,MATCH(CB$14,$BQ$14:$DQ$14,0))</f>
        <v>0</v>
      </c>
      <c r="CC41" s="4" cm="1">
        <f t="array" ref="CC41">W41*INDEX(prod_est,$H41+$I41-1,MATCH(CC$14,$BQ$14:$DQ$14,0))</f>
        <v>0</v>
      </c>
      <c r="CD41" s="4" cm="1">
        <f t="array" ref="CD41">X41*INDEX(prod_est,$H41+$I41-1,MATCH(CD$14,$BQ$14:$DQ$14,0))</f>
        <v>0</v>
      </c>
      <c r="CE41" s="4" cm="1">
        <f t="array" ref="CE41">Y41*INDEX(prod_est,$H41+$I41-1,MATCH(CE$14,$BQ$14:$DQ$14,0))</f>
        <v>0</v>
      </c>
      <c r="CF41" s="4" cm="1">
        <f t="array" ref="CF41">Z41*INDEX(prod_est,$H41+$I41-1,MATCH(CF$14,$BQ$14:$DQ$14,0))</f>
        <v>0</v>
      </c>
      <c r="CG41" s="4" cm="1">
        <f t="array" ref="CG41">AA41*INDEX(prod_est,$H41+$I41-1,MATCH(CG$14,$BQ$14:$DQ$14,0))</f>
        <v>0</v>
      </c>
      <c r="CH41" s="4" cm="1">
        <f t="array" ref="CH41">AB41*INDEX(prod_est,$H41+$I41-1,MATCH(CH$14,$BQ$14:$DQ$14,0))</f>
        <v>0</v>
      </c>
      <c r="CI41" s="4" cm="1">
        <f t="array" ref="CI41">AC41*INDEX(prod_est,$H41+$I41-1,MATCH(CI$14,$BQ$14:$DQ$14,0))</f>
        <v>0</v>
      </c>
      <c r="CJ41" s="4" cm="1">
        <f t="array" ref="CJ41">AD41*INDEX(prod_est,$H41+$I41-1,MATCH(CJ$14,$BQ$14:$DQ$14,0))</f>
        <v>0</v>
      </c>
      <c r="CK41" s="4" cm="1">
        <f t="array" ref="CK41">AE41*INDEX(prod_est,$H41+$I41-1,MATCH(CK$14,$BQ$14:$DQ$14,0))</f>
        <v>0</v>
      </c>
      <c r="CL41" s="4" cm="1">
        <f t="array" ref="CL41">AF41*INDEX(prod_est,$H41+$I41-1,MATCH(CL$14,$BQ$14:$DQ$14,0))</f>
        <v>0</v>
      </c>
      <c r="CM41" s="4" cm="1">
        <f t="array" ref="CM41">AG41*INDEX(prod_est,$H41+$I41-1,MATCH(CM$14,$BQ$14:$DQ$14,0))</f>
        <v>0</v>
      </c>
      <c r="CN41" s="4" cm="1">
        <f t="array" ref="CN41">AH41*INDEX(prod_est,$H41+$I41-1,MATCH(CN$14,$BQ$14:$DQ$14,0))</f>
        <v>0</v>
      </c>
      <c r="CO41" s="4" cm="1">
        <f t="array" ref="CO41">AI41*INDEX(prod_est,$H41+$I41-1,MATCH(CO$14,$BQ$14:$DQ$14,0))</f>
        <v>0</v>
      </c>
      <c r="CP41" s="4" cm="1">
        <f t="array" ref="CP41">AJ41*INDEX(prod_est,$H41+$I41-1,MATCH(CP$14,$BQ$14:$DQ$14,0))</f>
        <v>0</v>
      </c>
      <c r="CQ41" s="4" cm="1">
        <f t="array" ref="CQ41">AK41*INDEX(prod_est,$H41+$I41-1,MATCH(CQ$14,$BQ$14:$DQ$14,0))</f>
        <v>0</v>
      </c>
      <c r="CR41" s="4" cm="1">
        <f t="array" ref="CR41">AL41*INDEX(prod_est,$H41+$I41-1,MATCH(CR$14,$BQ$14:$DQ$14,0))</f>
        <v>0</v>
      </c>
      <c r="CS41" s="4" cm="1">
        <f t="array" ref="CS41">AM41*INDEX(prod_est,$H41+$I41-1,MATCH(CS$14,$BQ$14:$DQ$14,0))</f>
        <v>0</v>
      </c>
      <c r="CT41" s="4" cm="1">
        <f t="array" ref="CT41">AN41*INDEX(prod_est,$H41+$I41-1,MATCH(CT$14,$BQ$14:$DQ$14,0))</f>
        <v>0</v>
      </c>
      <c r="CU41" s="4" cm="1">
        <f t="array" ref="CU41">AO41*INDEX(prod_est,$H41+$I41-1,MATCH(CU$14,$BQ$14:$DQ$14,0))</f>
        <v>0</v>
      </c>
      <c r="CV41" s="4" cm="1">
        <f t="array" ref="CV41">AP41*INDEX(prod_est,$H41+$I41-1,MATCH(CV$14,$BQ$14:$DQ$14,0))</f>
        <v>0</v>
      </c>
      <c r="CW41" s="4" cm="1">
        <f t="array" ref="CW41">AQ41*INDEX(prod_est,$H41+$I41-1,MATCH(CW$14,$BQ$14:$DQ$14,0))</f>
        <v>0</v>
      </c>
      <c r="CX41" s="4" cm="1">
        <f t="array" ref="CX41">AR41*INDEX(prod_est,$H41+$I41-1,MATCH(CX$14,$BQ$14:$DQ$14,0))</f>
        <v>0</v>
      </c>
      <c r="CY41" s="4" cm="1">
        <f t="array" ref="CY41">AS41*INDEX(prod_est,$H41+$I41-1,MATCH(CY$14,$BQ$14:$DQ$14,0))</f>
        <v>0</v>
      </c>
      <c r="CZ41" s="4" cm="1">
        <f t="array" ref="CZ41">AT41*INDEX(prod_est,$H41+$I41-1,MATCH(CZ$14,$BQ$14:$DQ$14,0))</f>
        <v>0</v>
      </c>
      <c r="DA41" s="4" cm="1">
        <f t="array" ref="DA41">AU41*INDEX(prod_est,$H41+$I41-1,MATCH(DA$14,$BQ$14:$DQ$14,0))</f>
        <v>0</v>
      </c>
      <c r="DB41" s="4" cm="1">
        <f t="array" ref="DB41">AV41*INDEX(prod_est,$H41+$I41-1,MATCH(DB$14,$BQ$14:$DQ$14,0))</f>
        <v>0</v>
      </c>
      <c r="DC41" s="4" cm="1">
        <f t="array" ref="DC41">AW41*INDEX(prod_est,$H41+$I41-1,MATCH(DC$14,$BQ$14:$DQ$14,0))</f>
        <v>0</v>
      </c>
      <c r="DD41" s="4" cm="1">
        <f t="array" ref="DD41">AX41*INDEX(prod_est,$H41+$I41-1,MATCH(DD$14,$BQ$14:$DQ$14,0))</f>
        <v>0</v>
      </c>
      <c r="DE41" s="4" cm="1">
        <f t="array" ref="DE41">AY41*INDEX(prod_est,$H41+$I41-1,MATCH(DE$14,$BQ$14:$DQ$14,0))</f>
        <v>0</v>
      </c>
      <c r="DF41" s="4" cm="1">
        <f t="array" ref="DF41">AZ41*INDEX(prod_est,$H41+$I41-1,MATCH(DF$14,$BQ$14:$DQ$14,0))</f>
        <v>0</v>
      </c>
      <c r="DG41" s="4" cm="1">
        <f t="array" ref="DG41">BA41*INDEX(prod_est,$H41+$I41-1,MATCH(DG$14,$BQ$14:$DQ$14,0))</f>
        <v>0</v>
      </c>
      <c r="DH41" s="4" cm="1">
        <f t="array" ref="DH41">BB41*INDEX(prod_est,$H41+$I41-1,MATCH(DH$14,$BQ$14:$DQ$14,0))</f>
        <v>0</v>
      </c>
      <c r="DI41" s="4" cm="1">
        <f t="array" ref="DI41">BC41*INDEX(prod_est,$H41+$I41-1,MATCH(DI$14,$BQ$14:$DQ$14,0))</f>
        <v>0</v>
      </c>
      <c r="DJ41" s="4" cm="1">
        <f t="array" ref="DJ41">BD41*INDEX(prod_est,$H41+$I41-1,MATCH(DJ$14,$BQ$14:$DQ$14,0))</f>
        <v>0</v>
      </c>
      <c r="DK41" s="4" cm="1">
        <f t="array" ref="DK41">BE41*INDEX(prod_est,$H41+$I41-1,MATCH(DK$14,$BQ$14:$DQ$14,0))</f>
        <v>0</v>
      </c>
      <c r="DL41" s="4" cm="1">
        <f t="array" ref="DL41">BF41*INDEX(prod_est,$H41+$I41-1,MATCH(DL$14,$BQ$14:$DQ$14,0))</f>
        <v>0</v>
      </c>
      <c r="DM41" s="4" cm="1">
        <f t="array" ref="DM41">BG41*INDEX(prod_est,$H41+$I41-1,MATCH(DM$14,$BQ$14:$DQ$14,0))</f>
        <v>0</v>
      </c>
      <c r="DN41" s="4" cm="1">
        <f t="array" ref="DN41">BH41*INDEX(prod_est,$H41+$I41-1,MATCH(DN$14,$BQ$14:$DQ$14,0))</f>
        <v>0</v>
      </c>
      <c r="DO41" s="4" cm="1">
        <f t="array" ref="DO41">BI41*INDEX(prod_est,$H41+$I41-1,MATCH(DO$14,$BQ$14:$DQ$14,0))</f>
        <v>0</v>
      </c>
      <c r="DP41" s="4" cm="1">
        <f t="array" ref="DP41">BJ41*INDEX(prod_est,$H41+$I41-1,MATCH(DP$14,$BQ$14:$DQ$14,0))</f>
        <v>0</v>
      </c>
      <c r="DQ41" s="4" cm="1">
        <f t="array" ref="DQ41">BK41*INDEX(prod_est,$H41+$I41-1,MATCH(DQ$14,$BQ$14:$DQ$14,0))</f>
        <v>0</v>
      </c>
    </row>
    <row r="42" spans="1:121" x14ac:dyDescent="0.25">
      <c r="A42" t="s">
        <v>57</v>
      </c>
      <c r="B42" t="s">
        <v>32</v>
      </c>
      <c r="C42" t="s">
        <v>32</v>
      </c>
      <c r="D42" t="s">
        <v>172</v>
      </c>
      <c r="E42" s="46" t="s">
        <v>37</v>
      </c>
      <c r="F42" s="4">
        <v>0</v>
      </c>
      <c r="G42" s="4">
        <v>0</v>
      </c>
      <c r="H42">
        <f>MATCH(A42,Production_est!$A$4:$A$339,0)</f>
        <v>321</v>
      </c>
      <c r="I42">
        <f>IFERROR(MATCH(E42,Production_est!$D$4:$D$339,0),"-")</f>
        <v>3</v>
      </c>
      <c r="J42" s="4" cm="1">
        <f t="array" ref="J42">IFERROR(INDEX(Production_est!$E$4:$E$339,I42+H42-1),"-")</f>
        <v>1316.3793103448199</v>
      </c>
      <c r="K42" s="33">
        <f t="shared" si="3"/>
        <v>0</v>
      </c>
      <c r="L42" s="33">
        <f t="shared" si="32"/>
        <v>0</v>
      </c>
      <c r="M42" s="33">
        <f t="shared" si="32"/>
        <v>0</v>
      </c>
      <c r="N42" s="33">
        <f t="shared" si="32"/>
        <v>0</v>
      </c>
      <c r="O42" s="33">
        <f t="shared" si="32"/>
        <v>0</v>
      </c>
      <c r="P42" s="33">
        <f t="shared" si="32"/>
        <v>0</v>
      </c>
      <c r="Q42" s="33">
        <f t="shared" si="32"/>
        <v>0</v>
      </c>
      <c r="R42" s="33">
        <f t="shared" si="32"/>
        <v>0</v>
      </c>
      <c r="S42" s="33">
        <f t="shared" si="32"/>
        <v>0</v>
      </c>
      <c r="T42" s="33">
        <f t="shared" si="32"/>
        <v>0</v>
      </c>
      <c r="U42" s="33">
        <f t="shared" si="32"/>
        <v>0</v>
      </c>
      <c r="V42" s="33">
        <f t="shared" si="32"/>
        <v>0</v>
      </c>
      <c r="W42" s="33">
        <f t="shared" si="32"/>
        <v>0</v>
      </c>
      <c r="X42" s="33">
        <f t="shared" si="32"/>
        <v>0</v>
      </c>
      <c r="Y42" s="33">
        <f t="shared" si="32"/>
        <v>0</v>
      </c>
      <c r="Z42" s="33">
        <f t="shared" si="32"/>
        <v>0</v>
      </c>
      <c r="AA42" s="33">
        <f t="shared" si="32"/>
        <v>0</v>
      </c>
      <c r="AB42" s="33">
        <f t="shared" si="32"/>
        <v>0</v>
      </c>
      <c r="AC42" s="33">
        <f t="shared" si="32"/>
        <v>0</v>
      </c>
      <c r="AD42" s="33">
        <f t="shared" si="32"/>
        <v>0</v>
      </c>
      <c r="AE42" s="33">
        <f t="shared" si="32"/>
        <v>0</v>
      </c>
      <c r="AF42" s="33">
        <f t="shared" si="32"/>
        <v>0</v>
      </c>
      <c r="AG42" s="33">
        <f t="shared" si="32"/>
        <v>0</v>
      </c>
      <c r="AH42" s="33">
        <f t="shared" si="32"/>
        <v>0</v>
      </c>
      <c r="AI42" s="33">
        <f t="shared" si="32"/>
        <v>0</v>
      </c>
      <c r="AJ42" s="33">
        <f t="shared" si="32"/>
        <v>0</v>
      </c>
      <c r="AK42" s="33">
        <f t="shared" si="32"/>
        <v>0</v>
      </c>
      <c r="AL42" s="33">
        <f t="shared" si="32"/>
        <v>0</v>
      </c>
      <c r="AM42" s="33">
        <f t="shared" si="32"/>
        <v>0</v>
      </c>
      <c r="AN42" s="33">
        <f t="shared" si="32"/>
        <v>0</v>
      </c>
      <c r="AO42" s="33">
        <f t="shared" si="32"/>
        <v>0</v>
      </c>
      <c r="AP42" s="33">
        <f t="shared" si="32"/>
        <v>0</v>
      </c>
      <c r="AQ42" s="33">
        <f t="shared" si="38"/>
        <v>0</v>
      </c>
      <c r="AR42" s="33">
        <f t="shared" si="38"/>
        <v>0</v>
      </c>
      <c r="AS42" s="33">
        <f t="shared" si="38"/>
        <v>0</v>
      </c>
      <c r="AT42" s="33">
        <f t="shared" si="38"/>
        <v>0</v>
      </c>
      <c r="AU42" s="33">
        <f t="shared" si="38"/>
        <v>0</v>
      </c>
      <c r="AV42" s="33">
        <f t="shared" si="38"/>
        <v>0</v>
      </c>
      <c r="AW42" s="33">
        <f t="shared" si="38"/>
        <v>0</v>
      </c>
      <c r="AX42" s="33">
        <f t="shared" si="38"/>
        <v>0</v>
      </c>
      <c r="AY42" s="33">
        <f t="shared" si="38"/>
        <v>0</v>
      </c>
      <c r="AZ42" s="33">
        <f t="shared" si="38"/>
        <v>0</v>
      </c>
      <c r="BA42" s="33">
        <f t="shared" si="38"/>
        <v>0</v>
      </c>
      <c r="BB42" s="33">
        <f t="shared" si="38"/>
        <v>0</v>
      </c>
      <c r="BC42" s="33">
        <f t="shared" si="38"/>
        <v>0</v>
      </c>
      <c r="BD42" s="33">
        <f t="shared" si="38"/>
        <v>0</v>
      </c>
      <c r="BE42" s="33">
        <f t="shared" si="38"/>
        <v>0</v>
      </c>
      <c r="BF42" s="33">
        <f t="shared" si="38"/>
        <v>0</v>
      </c>
      <c r="BG42" s="33">
        <f t="shared" si="38"/>
        <v>0</v>
      </c>
      <c r="BH42" s="33">
        <f t="shared" si="38"/>
        <v>0</v>
      </c>
      <c r="BI42" s="33">
        <f t="shared" si="38"/>
        <v>0</v>
      </c>
      <c r="BJ42" s="33">
        <f t="shared" si="38"/>
        <v>0</v>
      </c>
      <c r="BK42" s="33">
        <f t="shared" si="38"/>
        <v>0</v>
      </c>
      <c r="BL42" t="str">
        <f t="shared" si="6"/>
        <v>21_VN</v>
      </c>
      <c r="BM42" t="str">
        <f t="shared" si="7"/>
        <v>d_nonenergy_16_5_biogasoline</v>
      </c>
      <c r="BP42" s="4">
        <f t="shared" si="8"/>
        <v>0</v>
      </c>
      <c r="BQ42" s="4">
        <f t="shared" si="9"/>
        <v>0</v>
      </c>
      <c r="BR42" s="4" cm="1">
        <f t="array" ref="BR42">L42*INDEX(prod_est,$H42+$I42-1,MATCH(BR$14,$BQ$14:$DQ$14,0))</f>
        <v>0</v>
      </c>
      <c r="BS42" s="4" cm="1">
        <f t="array" ref="BS42">M42*INDEX(prod_est,$H42+$I42-1,MATCH(BS$14,$BQ$14:$DQ$14,0))</f>
        <v>0</v>
      </c>
      <c r="BT42" s="4" cm="1">
        <f t="array" ref="BT42">N42*INDEX(prod_est,$H42+$I42-1,MATCH(BT$14,$BQ$14:$DQ$14,0))</f>
        <v>0</v>
      </c>
      <c r="BU42" s="4" cm="1">
        <f t="array" ref="BU42">O42*INDEX(prod_est,$H42+$I42-1,MATCH(BU$14,$BQ$14:$DQ$14,0))</f>
        <v>0</v>
      </c>
      <c r="BV42" s="4" cm="1">
        <f t="array" ref="BV42">P42*INDEX(prod_est,$H42+$I42-1,MATCH(BV$14,$BQ$14:$DQ$14,0))</f>
        <v>0</v>
      </c>
      <c r="BW42" s="4" cm="1">
        <f t="array" ref="BW42">Q42*INDEX(prod_est,$H42+$I42-1,MATCH(BW$14,$BQ$14:$DQ$14,0))</f>
        <v>0</v>
      </c>
      <c r="BX42" s="4" cm="1">
        <f t="array" ref="BX42">R42*INDEX(prod_est,$H42+$I42-1,MATCH(BX$14,$BQ$14:$DQ$14,0))</f>
        <v>0</v>
      </c>
      <c r="BY42" s="4" cm="1">
        <f t="array" ref="BY42">S42*INDEX(prod_est,$H42+$I42-1,MATCH(BY$14,$BQ$14:$DQ$14,0))</f>
        <v>0</v>
      </c>
      <c r="BZ42" s="4" cm="1">
        <f t="array" ref="BZ42">T42*INDEX(prod_est,$H42+$I42-1,MATCH(BZ$14,$BQ$14:$DQ$14,0))</f>
        <v>0</v>
      </c>
      <c r="CA42" s="4" cm="1">
        <f t="array" ref="CA42">U42*INDEX(prod_est,$H42+$I42-1,MATCH(CA$14,$BQ$14:$DQ$14,0))</f>
        <v>0</v>
      </c>
      <c r="CB42" s="4" cm="1">
        <f t="array" ref="CB42">V42*INDEX(prod_est,$H42+$I42-1,MATCH(CB$14,$BQ$14:$DQ$14,0))</f>
        <v>0</v>
      </c>
      <c r="CC42" s="4" cm="1">
        <f t="array" ref="CC42">W42*INDEX(prod_est,$H42+$I42-1,MATCH(CC$14,$BQ$14:$DQ$14,0))</f>
        <v>0</v>
      </c>
      <c r="CD42" s="4" cm="1">
        <f t="array" ref="CD42">X42*INDEX(prod_est,$H42+$I42-1,MATCH(CD$14,$BQ$14:$DQ$14,0))</f>
        <v>0</v>
      </c>
      <c r="CE42" s="4" cm="1">
        <f t="array" ref="CE42">Y42*INDEX(prod_est,$H42+$I42-1,MATCH(CE$14,$BQ$14:$DQ$14,0))</f>
        <v>0</v>
      </c>
      <c r="CF42" s="4" cm="1">
        <f t="array" ref="CF42">Z42*INDEX(prod_est,$H42+$I42-1,MATCH(CF$14,$BQ$14:$DQ$14,0))</f>
        <v>0</v>
      </c>
      <c r="CG42" s="4" cm="1">
        <f t="array" ref="CG42">AA42*INDEX(prod_est,$H42+$I42-1,MATCH(CG$14,$BQ$14:$DQ$14,0))</f>
        <v>0</v>
      </c>
      <c r="CH42" s="4" cm="1">
        <f t="array" ref="CH42">AB42*INDEX(prod_est,$H42+$I42-1,MATCH(CH$14,$BQ$14:$DQ$14,0))</f>
        <v>0</v>
      </c>
      <c r="CI42" s="4" cm="1">
        <f t="array" ref="CI42">AC42*INDEX(prod_est,$H42+$I42-1,MATCH(CI$14,$BQ$14:$DQ$14,0))</f>
        <v>0</v>
      </c>
      <c r="CJ42" s="4" cm="1">
        <f t="array" ref="CJ42">AD42*INDEX(prod_est,$H42+$I42-1,MATCH(CJ$14,$BQ$14:$DQ$14,0))</f>
        <v>0</v>
      </c>
      <c r="CK42" s="4" cm="1">
        <f t="array" ref="CK42">AE42*INDEX(prod_est,$H42+$I42-1,MATCH(CK$14,$BQ$14:$DQ$14,0))</f>
        <v>0</v>
      </c>
      <c r="CL42" s="4" cm="1">
        <f t="array" ref="CL42">AF42*INDEX(prod_est,$H42+$I42-1,MATCH(CL$14,$BQ$14:$DQ$14,0))</f>
        <v>0</v>
      </c>
      <c r="CM42" s="4" cm="1">
        <f t="array" ref="CM42">AG42*INDEX(prod_est,$H42+$I42-1,MATCH(CM$14,$BQ$14:$DQ$14,0))</f>
        <v>0</v>
      </c>
      <c r="CN42" s="4" cm="1">
        <f t="array" ref="CN42">AH42*INDEX(prod_est,$H42+$I42-1,MATCH(CN$14,$BQ$14:$DQ$14,0))</f>
        <v>0</v>
      </c>
      <c r="CO42" s="4" cm="1">
        <f t="array" ref="CO42">AI42*INDEX(prod_est,$H42+$I42-1,MATCH(CO$14,$BQ$14:$DQ$14,0))</f>
        <v>0</v>
      </c>
      <c r="CP42" s="4" cm="1">
        <f t="array" ref="CP42">AJ42*INDEX(prod_est,$H42+$I42-1,MATCH(CP$14,$BQ$14:$DQ$14,0))</f>
        <v>0</v>
      </c>
      <c r="CQ42" s="4" cm="1">
        <f t="array" ref="CQ42">AK42*INDEX(prod_est,$H42+$I42-1,MATCH(CQ$14,$BQ$14:$DQ$14,0))</f>
        <v>0</v>
      </c>
      <c r="CR42" s="4" cm="1">
        <f t="array" ref="CR42">AL42*INDEX(prod_est,$H42+$I42-1,MATCH(CR$14,$BQ$14:$DQ$14,0))</f>
        <v>0</v>
      </c>
      <c r="CS42" s="4" cm="1">
        <f t="array" ref="CS42">AM42*INDEX(prod_est,$H42+$I42-1,MATCH(CS$14,$BQ$14:$DQ$14,0))</f>
        <v>0</v>
      </c>
      <c r="CT42" s="4" cm="1">
        <f t="array" ref="CT42">AN42*INDEX(prod_est,$H42+$I42-1,MATCH(CT$14,$BQ$14:$DQ$14,0))</f>
        <v>0</v>
      </c>
      <c r="CU42" s="4" cm="1">
        <f t="array" ref="CU42">AO42*INDEX(prod_est,$H42+$I42-1,MATCH(CU$14,$BQ$14:$DQ$14,0))</f>
        <v>0</v>
      </c>
      <c r="CV42" s="4" cm="1">
        <f t="array" ref="CV42">AP42*INDEX(prod_est,$H42+$I42-1,MATCH(CV$14,$BQ$14:$DQ$14,0))</f>
        <v>0</v>
      </c>
      <c r="CW42" s="4" cm="1">
        <f t="array" ref="CW42">AQ42*INDEX(prod_est,$H42+$I42-1,MATCH(CW$14,$BQ$14:$DQ$14,0))</f>
        <v>0</v>
      </c>
      <c r="CX42" s="4" cm="1">
        <f t="array" ref="CX42">AR42*INDEX(prod_est,$H42+$I42-1,MATCH(CX$14,$BQ$14:$DQ$14,0))</f>
        <v>0</v>
      </c>
      <c r="CY42" s="4" cm="1">
        <f t="array" ref="CY42">AS42*INDEX(prod_est,$H42+$I42-1,MATCH(CY$14,$BQ$14:$DQ$14,0))</f>
        <v>0</v>
      </c>
      <c r="CZ42" s="4" cm="1">
        <f t="array" ref="CZ42">AT42*INDEX(prod_est,$H42+$I42-1,MATCH(CZ$14,$BQ$14:$DQ$14,0))</f>
        <v>0</v>
      </c>
      <c r="DA42" s="4" cm="1">
        <f t="array" ref="DA42">AU42*INDEX(prod_est,$H42+$I42-1,MATCH(DA$14,$BQ$14:$DQ$14,0))</f>
        <v>0</v>
      </c>
      <c r="DB42" s="4" cm="1">
        <f t="array" ref="DB42">AV42*INDEX(prod_est,$H42+$I42-1,MATCH(DB$14,$BQ$14:$DQ$14,0))</f>
        <v>0</v>
      </c>
      <c r="DC42" s="4" cm="1">
        <f t="array" ref="DC42">AW42*INDEX(prod_est,$H42+$I42-1,MATCH(DC$14,$BQ$14:$DQ$14,0))</f>
        <v>0</v>
      </c>
      <c r="DD42" s="4" cm="1">
        <f t="array" ref="DD42">AX42*INDEX(prod_est,$H42+$I42-1,MATCH(DD$14,$BQ$14:$DQ$14,0))</f>
        <v>0</v>
      </c>
      <c r="DE42" s="4" cm="1">
        <f t="array" ref="DE42">AY42*INDEX(prod_est,$H42+$I42-1,MATCH(DE$14,$BQ$14:$DQ$14,0))</f>
        <v>0</v>
      </c>
      <c r="DF42" s="4" cm="1">
        <f t="array" ref="DF42">AZ42*INDEX(prod_est,$H42+$I42-1,MATCH(DF$14,$BQ$14:$DQ$14,0))</f>
        <v>0</v>
      </c>
      <c r="DG42" s="4" cm="1">
        <f t="array" ref="DG42">BA42*INDEX(prod_est,$H42+$I42-1,MATCH(DG$14,$BQ$14:$DQ$14,0))</f>
        <v>0</v>
      </c>
      <c r="DH42" s="4" cm="1">
        <f t="array" ref="DH42">BB42*INDEX(prod_est,$H42+$I42-1,MATCH(DH$14,$BQ$14:$DQ$14,0))</f>
        <v>0</v>
      </c>
      <c r="DI42" s="4" cm="1">
        <f t="array" ref="DI42">BC42*INDEX(prod_est,$H42+$I42-1,MATCH(DI$14,$BQ$14:$DQ$14,0))</f>
        <v>0</v>
      </c>
      <c r="DJ42" s="4" cm="1">
        <f t="array" ref="DJ42">BD42*INDEX(prod_est,$H42+$I42-1,MATCH(DJ$14,$BQ$14:$DQ$14,0))</f>
        <v>0</v>
      </c>
      <c r="DK42" s="4" cm="1">
        <f t="array" ref="DK42">BE42*INDEX(prod_est,$H42+$I42-1,MATCH(DK$14,$BQ$14:$DQ$14,0))</f>
        <v>0</v>
      </c>
      <c r="DL42" s="4" cm="1">
        <f t="array" ref="DL42">BF42*INDEX(prod_est,$H42+$I42-1,MATCH(DL$14,$BQ$14:$DQ$14,0))</f>
        <v>0</v>
      </c>
      <c r="DM42" s="4" cm="1">
        <f t="array" ref="DM42">BG42*INDEX(prod_est,$H42+$I42-1,MATCH(DM$14,$BQ$14:$DQ$14,0))</f>
        <v>0</v>
      </c>
      <c r="DN42" s="4" cm="1">
        <f t="array" ref="DN42">BH42*INDEX(prod_est,$H42+$I42-1,MATCH(DN$14,$BQ$14:$DQ$14,0))</f>
        <v>0</v>
      </c>
      <c r="DO42" s="4" cm="1">
        <f t="array" ref="DO42">BI42*INDEX(prod_est,$H42+$I42-1,MATCH(DO$14,$BQ$14:$DQ$14,0))</f>
        <v>0</v>
      </c>
      <c r="DP42" s="4" cm="1">
        <f t="array" ref="DP42">BJ42*INDEX(prod_est,$H42+$I42-1,MATCH(DP$14,$BQ$14:$DQ$14,0))</f>
        <v>0</v>
      </c>
      <c r="DQ42" s="4" cm="1">
        <f t="array" ref="DQ42">BK42*INDEX(prod_est,$H42+$I42-1,MATCH(DQ$14,$BQ$14:$DQ$14,0))</f>
        <v>0</v>
      </c>
    </row>
    <row r="43" spans="1:121" x14ac:dyDescent="0.25">
      <c r="A43" t="s">
        <v>57</v>
      </c>
      <c r="B43" t="s">
        <v>33</v>
      </c>
      <c r="C43" t="s">
        <v>33</v>
      </c>
      <c r="D43" t="s">
        <v>172</v>
      </c>
      <c r="E43" s="46" t="s">
        <v>37</v>
      </c>
      <c r="F43" s="4">
        <v>0</v>
      </c>
      <c r="G43" s="4">
        <v>0</v>
      </c>
      <c r="H43">
        <f>MATCH(A43,Production_est!$A$4:$A$339,0)</f>
        <v>321</v>
      </c>
      <c r="I43">
        <f>IFERROR(MATCH(E43,Production_est!$D$4:$D$339,0),"-")</f>
        <v>3</v>
      </c>
      <c r="J43" s="4" cm="1">
        <f t="array" ref="J43">IFERROR(INDEX(Production_est!$E$4:$E$339,I43+H43-1),"-")</f>
        <v>1316.3793103448199</v>
      </c>
      <c r="K43" s="33">
        <f t="shared" si="3"/>
        <v>0</v>
      </c>
      <c r="L43" s="33">
        <f t="shared" si="32"/>
        <v>0</v>
      </c>
      <c r="M43" s="33">
        <f t="shared" si="32"/>
        <v>0</v>
      </c>
      <c r="N43" s="33">
        <f t="shared" si="32"/>
        <v>0</v>
      </c>
      <c r="O43" s="33">
        <f t="shared" si="32"/>
        <v>0</v>
      </c>
      <c r="P43" s="33">
        <f t="shared" si="32"/>
        <v>0</v>
      </c>
      <c r="Q43" s="33">
        <f t="shared" si="32"/>
        <v>0</v>
      </c>
      <c r="R43" s="33">
        <f t="shared" si="32"/>
        <v>0</v>
      </c>
      <c r="S43" s="33">
        <f t="shared" si="32"/>
        <v>0</v>
      </c>
      <c r="T43" s="33">
        <f t="shared" si="32"/>
        <v>0</v>
      </c>
      <c r="U43" s="33">
        <f t="shared" si="32"/>
        <v>0</v>
      </c>
      <c r="V43" s="33">
        <f t="shared" si="32"/>
        <v>0</v>
      </c>
      <c r="W43" s="33">
        <f t="shared" si="32"/>
        <v>0</v>
      </c>
      <c r="X43" s="33">
        <f t="shared" si="32"/>
        <v>0</v>
      </c>
      <c r="Y43" s="33">
        <f t="shared" si="32"/>
        <v>0</v>
      </c>
      <c r="Z43" s="33">
        <f t="shared" si="32"/>
        <v>0</v>
      </c>
      <c r="AA43" s="33">
        <f t="shared" si="32"/>
        <v>0</v>
      </c>
      <c r="AB43" s="33">
        <f t="shared" si="32"/>
        <v>0</v>
      </c>
      <c r="AC43" s="33">
        <f t="shared" si="32"/>
        <v>0</v>
      </c>
      <c r="AD43" s="33">
        <f t="shared" si="32"/>
        <v>0</v>
      </c>
      <c r="AE43" s="33">
        <f t="shared" si="32"/>
        <v>0</v>
      </c>
      <c r="AF43" s="33">
        <f t="shared" si="32"/>
        <v>0</v>
      </c>
      <c r="AG43" s="33">
        <f t="shared" si="32"/>
        <v>0</v>
      </c>
      <c r="AH43" s="33">
        <f t="shared" si="32"/>
        <v>0</v>
      </c>
      <c r="AI43" s="33">
        <f t="shared" si="32"/>
        <v>0</v>
      </c>
      <c r="AJ43" s="33">
        <f t="shared" si="32"/>
        <v>0</v>
      </c>
      <c r="AK43" s="33">
        <f t="shared" si="32"/>
        <v>0</v>
      </c>
      <c r="AL43" s="33">
        <f t="shared" si="32"/>
        <v>0</v>
      </c>
      <c r="AM43" s="33">
        <f t="shared" si="32"/>
        <v>0</v>
      </c>
      <c r="AN43" s="33">
        <f t="shared" si="32"/>
        <v>0</v>
      </c>
      <c r="AO43" s="33">
        <f t="shared" si="32"/>
        <v>0</v>
      </c>
      <c r="AP43" s="33">
        <f t="shared" si="32"/>
        <v>0</v>
      </c>
      <c r="AQ43" s="33">
        <f t="shared" si="38"/>
        <v>0</v>
      </c>
      <c r="AR43" s="33">
        <f t="shared" si="38"/>
        <v>0</v>
      </c>
      <c r="AS43" s="33">
        <f t="shared" si="38"/>
        <v>0</v>
      </c>
      <c r="AT43" s="33">
        <f t="shared" si="38"/>
        <v>0</v>
      </c>
      <c r="AU43" s="33">
        <f t="shared" si="38"/>
        <v>0</v>
      </c>
      <c r="AV43" s="33">
        <f t="shared" si="38"/>
        <v>0</v>
      </c>
      <c r="AW43" s="33">
        <f t="shared" si="38"/>
        <v>0</v>
      </c>
      <c r="AX43" s="33">
        <f t="shared" si="38"/>
        <v>0</v>
      </c>
      <c r="AY43" s="33">
        <f t="shared" si="38"/>
        <v>0</v>
      </c>
      <c r="AZ43" s="33">
        <f t="shared" si="38"/>
        <v>0</v>
      </c>
      <c r="BA43" s="33">
        <f t="shared" si="38"/>
        <v>0</v>
      </c>
      <c r="BB43" s="33">
        <f t="shared" si="38"/>
        <v>0</v>
      </c>
      <c r="BC43" s="33">
        <f t="shared" si="38"/>
        <v>0</v>
      </c>
      <c r="BD43" s="33">
        <f t="shared" si="38"/>
        <v>0</v>
      </c>
      <c r="BE43" s="33">
        <f t="shared" si="38"/>
        <v>0</v>
      </c>
      <c r="BF43" s="33">
        <f t="shared" si="38"/>
        <v>0</v>
      </c>
      <c r="BG43" s="33">
        <f t="shared" si="38"/>
        <v>0</v>
      </c>
      <c r="BH43" s="33">
        <f t="shared" si="38"/>
        <v>0</v>
      </c>
      <c r="BI43" s="33">
        <f t="shared" si="38"/>
        <v>0</v>
      </c>
      <c r="BJ43" s="33">
        <f t="shared" si="38"/>
        <v>0</v>
      </c>
      <c r="BK43" s="33">
        <f t="shared" si="38"/>
        <v>0</v>
      </c>
      <c r="BL43" t="str">
        <f t="shared" si="6"/>
        <v>21_VN</v>
      </c>
      <c r="BM43" t="str">
        <f t="shared" si="7"/>
        <v>d_nonenergy_16_6_biodiesel</v>
      </c>
      <c r="BP43" s="4">
        <f t="shared" si="8"/>
        <v>0</v>
      </c>
      <c r="BQ43" s="4">
        <f t="shared" si="9"/>
        <v>0</v>
      </c>
      <c r="BR43" s="4" cm="1">
        <f t="array" ref="BR43">L43*INDEX(prod_est,$H43+$I43-1,MATCH(BR$14,$BQ$14:$DQ$14,0))</f>
        <v>0</v>
      </c>
      <c r="BS43" s="4" cm="1">
        <f t="array" ref="BS43">M43*INDEX(prod_est,$H43+$I43-1,MATCH(BS$14,$BQ$14:$DQ$14,0))</f>
        <v>0</v>
      </c>
      <c r="BT43" s="4" cm="1">
        <f t="array" ref="BT43">N43*INDEX(prod_est,$H43+$I43-1,MATCH(BT$14,$BQ$14:$DQ$14,0))</f>
        <v>0</v>
      </c>
      <c r="BU43" s="4" cm="1">
        <f t="array" ref="BU43">O43*INDEX(prod_est,$H43+$I43-1,MATCH(BU$14,$BQ$14:$DQ$14,0))</f>
        <v>0</v>
      </c>
      <c r="BV43" s="4" cm="1">
        <f t="array" ref="BV43">P43*INDEX(prod_est,$H43+$I43-1,MATCH(BV$14,$BQ$14:$DQ$14,0))</f>
        <v>0</v>
      </c>
      <c r="BW43" s="4" cm="1">
        <f t="array" ref="BW43">Q43*INDEX(prod_est,$H43+$I43-1,MATCH(BW$14,$BQ$14:$DQ$14,0))</f>
        <v>0</v>
      </c>
      <c r="BX43" s="4" cm="1">
        <f t="array" ref="BX43">R43*INDEX(prod_est,$H43+$I43-1,MATCH(BX$14,$BQ$14:$DQ$14,0))</f>
        <v>0</v>
      </c>
      <c r="BY43" s="4" cm="1">
        <f t="array" ref="BY43">S43*INDEX(prod_est,$H43+$I43-1,MATCH(BY$14,$BQ$14:$DQ$14,0))</f>
        <v>0</v>
      </c>
      <c r="BZ43" s="4" cm="1">
        <f t="array" ref="BZ43">T43*INDEX(prod_est,$H43+$I43-1,MATCH(BZ$14,$BQ$14:$DQ$14,0))</f>
        <v>0</v>
      </c>
      <c r="CA43" s="4" cm="1">
        <f t="array" ref="CA43">U43*INDEX(prod_est,$H43+$I43-1,MATCH(CA$14,$BQ$14:$DQ$14,0))</f>
        <v>0</v>
      </c>
      <c r="CB43" s="4" cm="1">
        <f t="array" ref="CB43">V43*INDEX(prod_est,$H43+$I43-1,MATCH(CB$14,$BQ$14:$DQ$14,0))</f>
        <v>0</v>
      </c>
      <c r="CC43" s="4" cm="1">
        <f t="array" ref="CC43">W43*INDEX(prod_est,$H43+$I43-1,MATCH(CC$14,$BQ$14:$DQ$14,0))</f>
        <v>0</v>
      </c>
      <c r="CD43" s="4" cm="1">
        <f t="array" ref="CD43">X43*INDEX(prod_est,$H43+$I43-1,MATCH(CD$14,$BQ$14:$DQ$14,0))</f>
        <v>0</v>
      </c>
      <c r="CE43" s="4" cm="1">
        <f t="array" ref="CE43">Y43*INDEX(prod_est,$H43+$I43-1,MATCH(CE$14,$BQ$14:$DQ$14,0))</f>
        <v>0</v>
      </c>
      <c r="CF43" s="4" cm="1">
        <f t="array" ref="CF43">Z43*INDEX(prod_est,$H43+$I43-1,MATCH(CF$14,$BQ$14:$DQ$14,0))</f>
        <v>0</v>
      </c>
      <c r="CG43" s="4" cm="1">
        <f t="array" ref="CG43">AA43*INDEX(prod_est,$H43+$I43-1,MATCH(CG$14,$BQ$14:$DQ$14,0))</f>
        <v>0</v>
      </c>
      <c r="CH43" s="4" cm="1">
        <f t="array" ref="CH43">AB43*INDEX(prod_est,$H43+$I43-1,MATCH(CH$14,$BQ$14:$DQ$14,0))</f>
        <v>0</v>
      </c>
      <c r="CI43" s="4" cm="1">
        <f t="array" ref="CI43">AC43*INDEX(prod_est,$H43+$I43-1,MATCH(CI$14,$BQ$14:$DQ$14,0))</f>
        <v>0</v>
      </c>
      <c r="CJ43" s="4" cm="1">
        <f t="array" ref="CJ43">AD43*INDEX(prod_est,$H43+$I43-1,MATCH(CJ$14,$BQ$14:$DQ$14,0))</f>
        <v>0</v>
      </c>
      <c r="CK43" s="4" cm="1">
        <f t="array" ref="CK43">AE43*INDEX(prod_est,$H43+$I43-1,MATCH(CK$14,$BQ$14:$DQ$14,0))</f>
        <v>0</v>
      </c>
      <c r="CL43" s="4" cm="1">
        <f t="array" ref="CL43">AF43*INDEX(prod_est,$H43+$I43-1,MATCH(CL$14,$BQ$14:$DQ$14,0))</f>
        <v>0</v>
      </c>
      <c r="CM43" s="4" cm="1">
        <f t="array" ref="CM43">AG43*INDEX(prod_est,$H43+$I43-1,MATCH(CM$14,$BQ$14:$DQ$14,0))</f>
        <v>0</v>
      </c>
      <c r="CN43" s="4" cm="1">
        <f t="array" ref="CN43">AH43*INDEX(prod_est,$H43+$I43-1,MATCH(CN$14,$BQ$14:$DQ$14,0))</f>
        <v>0</v>
      </c>
      <c r="CO43" s="4" cm="1">
        <f t="array" ref="CO43">AI43*INDEX(prod_est,$H43+$I43-1,MATCH(CO$14,$BQ$14:$DQ$14,0))</f>
        <v>0</v>
      </c>
      <c r="CP43" s="4" cm="1">
        <f t="array" ref="CP43">AJ43*INDEX(prod_est,$H43+$I43-1,MATCH(CP$14,$BQ$14:$DQ$14,0))</f>
        <v>0</v>
      </c>
      <c r="CQ43" s="4" cm="1">
        <f t="array" ref="CQ43">AK43*INDEX(prod_est,$H43+$I43-1,MATCH(CQ$14,$BQ$14:$DQ$14,0))</f>
        <v>0</v>
      </c>
      <c r="CR43" s="4" cm="1">
        <f t="array" ref="CR43">AL43*INDEX(prod_est,$H43+$I43-1,MATCH(CR$14,$BQ$14:$DQ$14,0))</f>
        <v>0</v>
      </c>
      <c r="CS43" s="4" cm="1">
        <f t="array" ref="CS43">AM43*INDEX(prod_est,$H43+$I43-1,MATCH(CS$14,$BQ$14:$DQ$14,0))</f>
        <v>0</v>
      </c>
      <c r="CT43" s="4" cm="1">
        <f t="array" ref="CT43">AN43*INDEX(prod_est,$H43+$I43-1,MATCH(CT$14,$BQ$14:$DQ$14,0))</f>
        <v>0</v>
      </c>
      <c r="CU43" s="4" cm="1">
        <f t="array" ref="CU43">AO43*INDEX(prod_est,$H43+$I43-1,MATCH(CU$14,$BQ$14:$DQ$14,0))</f>
        <v>0</v>
      </c>
      <c r="CV43" s="4" cm="1">
        <f t="array" ref="CV43">AP43*INDEX(prod_est,$H43+$I43-1,MATCH(CV$14,$BQ$14:$DQ$14,0))</f>
        <v>0</v>
      </c>
      <c r="CW43" s="4" cm="1">
        <f t="array" ref="CW43">AQ43*INDEX(prod_est,$H43+$I43-1,MATCH(CW$14,$BQ$14:$DQ$14,0))</f>
        <v>0</v>
      </c>
      <c r="CX43" s="4" cm="1">
        <f t="array" ref="CX43">AR43*INDEX(prod_est,$H43+$I43-1,MATCH(CX$14,$BQ$14:$DQ$14,0))</f>
        <v>0</v>
      </c>
      <c r="CY43" s="4" cm="1">
        <f t="array" ref="CY43">AS43*INDEX(prod_est,$H43+$I43-1,MATCH(CY$14,$BQ$14:$DQ$14,0))</f>
        <v>0</v>
      </c>
      <c r="CZ43" s="4" cm="1">
        <f t="array" ref="CZ43">AT43*INDEX(prod_est,$H43+$I43-1,MATCH(CZ$14,$BQ$14:$DQ$14,0))</f>
        <v>0</v>
      </c>
      <c r="DA43" s="4" cm="1">
        <f t="array" ref="DA43">AU43*INDEX(prod_est,$H43+$I43-1,MATCH(DA$14,$BQ$14:$DQ$14,0))</f>
        <v>0</v>
      </c>
      <c r="DB43" s="4" cm="1">
        <f t="array" ref="DB43">AV43*INDEX(prod_est,$H43+$I43-1,MATCH(DB$14,$BQ$14:$DQ$14,0))</f>
        <v>0</v>
      </c>
      <c r="DC43" s="4" cm="1">
        <f t="array" ref="DC43">AW43*INDEX(prod_est,$H43+$I43-1,MATCH(DC$14,$BQ$14:$DQ$14,0))</f>
        <v>0</v>
      </c>
      <c r="DD43" s="4" cm="1">
        <f t="array" ref="DD43">AX43*INDEX(prod_est,$H43+$I43-1,MATCH(DD$14,$BQ$14:$DQ$14,0))</f>
        <v>0</v>
      </c>
      <c r="DE43" s="4" cm="1">
        <f t="array" ref="DE43">AY43*INDEX(prod_est,$H43+$I43-1,MATCH(DE$14,$BQ$14:$DQ$14,0))</f>
        <v>0</v>
      </c>
      <c r="DF43" s="4" cm="1">
        <f t="array" ref="DF43">AZ43*INDEX(prod_est,$H43+$I43-1,MATCH(DF$14,$BQ$14:$DQ$14,0))</f>
        <v>0</v>
      </c>
      <c r="DG43" s="4" cm="1">
        <f t="array" ref="DG43">BA43*INDEX(prod_est,$H43+$I43-1,MATCH(DG$14,$BQ$14:$DQ$14,0))</f>
        <v>0</v>
      </c>
      <c r="DH43" s="4" cm="1">
        <f t="array" ref="DH43">BB43*INDEX(prod_est,$H43+$I43-1,MATCH(DH$14,$BQ$14:$DQ$14,0))</f>
        <v>0</v>
      </c>
      <c r="DI43" s="4" cm="1">
        <f t="array" ref="DI43">BC43*INDEX(prod_est,$H43+$I43-1,MATCH(DI$14,$BQ$14:$DQ$14,0))</f>
        <v>0</v>
      </c>
      <c r="DJ43" s="4" cm="1">
        <f t="array" ref="DJ43">BD43*INDEX(prod_est,$H43+$I43-1,MATCH(DJ$14,$BQ$14:$DQ$14,0))</f>
        <v>0</v>
      </c>
      <c r="DK43" s="4" cm="1">
        <f t="array" ref="DK43">BE43*INDEX(prod_est,$H43+$I43-1,MATCH(DK$14,$BQ$14:$DQ$14,0))</f>
        <v>0</v>
      </c>
      <c r="DL43" s="4" cm="1">
        <f t="array" ref="DL43">BF43*INDEX(prod_est,$H43+$I43-1,MATCH(DL$14,$BQ$14:$DQ$14,0))</f>
        <v>0</v>
      </c>
      <c r="DM43" s="4" cm="1">
        <f t="array" ref="DM43">BG43*INDEX(prod_est,$H43+$I43-1,MATCH(DM$14,$BQ$14:$DQ$14,0))</f>
        <v>0</v>
      </c>
      <c r="DN43" s="4" cm="1">
        <f t="array" ref="DN43">BH43*INDEX(prod_est,$H43+$I43-1,MATCH(DN$14,$BQ$14:$DQ$14,0))</f>
        <v>0</v>
      </c>
      <c r="DO43" s="4" cm="1">
        <f t="array" ref="DO43">BI43*INDEX(prod_est,$H43+$I43-1,MATCH(DO$14,$BQ$14:$DQ$14,0))</f>
        <v>0</v>
      </c>
      <c r="DP43" s="4" cm="1">
        <f t="array" ref="DP43">BJ43*INDEX(prod_est,$H43+$I43-1,MATCH(DP$14,$BQ$14:$DQ$14,0))</f>
        <v>0</v>
      </c>
      <c r="DQ43" s="4" cm="1">
        <f t="array" ref="DQ43">BK43*INDEX(prod_est,$H43+$I43-1,MATCH(DQ$14,$BQ$14:$DQ$14,0))</f>
        <v>0</v>
      </c>
    </row>
    <row r="44" spans="1:121" x14ac:dyDescent="0.25">
      <c r="A44" t="s">
        <v>57</v>
      </c>
      <c r="B44" t="s">
        <v>34</v>
      </c>
      <c r="C44" t="s">
        <v>65</v>
      </c>
      <c r="D44" t="s">
        <v>172</v>
      </c>
      <c r="E44" s="46" t="s">
        <v>37</v>
      </c>
      <c r="F44" s="4">
        <v>0</v>
      </c>
      <c r="G44" s="4">
        <v>0</v>
      </c>
      <c r="H44">
        <f>MATCH(A44,Production_est!$A$4:$A$339,0)</f>
        <v>321</v>
      </c>
      <c r="I44">
        <f>IFERROR(MATCH(E44,Production_est!$D$4:$D$339,0),"-")</f>
        <v>3</v>
      </c>
      <c r="J44" s="4" cm="1">
        <f t="array" ref="J44">IFERROR(INDEX(Production_est!$E$4:$E$339,I44+H44-1),"-")</f>
        <v>1316.3793103448199</v>
      </c>
      <c r="K44" s="33">
        <f t="shared" si="3"/>
        <v>0</v>
      </c>
      <c r="L44" s="33">
        <f t="shared" ref="L44:AP46" si="39">K44*(1-$G$4)</f>
        <v>0</v>
      </c>
      <c r="M44" s="33">
        <f t="shared" si="39"/>
        <v>0</v>
      </c>
      <c r="N44" s="33">
        <f t="shared" si="39"/>
        <v>0</v>
      </c>
      <c r="O44" s="33">
        <f t="shared" si="39"/>
        <v>0</v>
      </c>
      <c r="P44" s="33">
        <f t="shared" si="39"/>
        <v>0</v>
      </c>
      <c r="Q44" s="33">
        <f t="shared" si="39"/>
        <v>0</v>
      </c>
      <c r="R44" s="33">
        <f t="shared" si="39"/>
        <v>0</v>
      </c>
      <c r="S44" s="33">
        <f t="shared" si="39"/>
        <v>0</v>
      </c>
      <c r="T44" s="33">
        <f t="shared" si="39"/>
        <v>0</v>
      </c>
      <c r="U44" s="33">
        <f t="shared" si="39"/>
        <v>0</v>
      </c>
      <c r="V44" s="33">
        <f t="shared" si="39"/>
        <v>0</v>
      </c>
      <c r="W44" s="33">
        <f t="shared" si="39"/>
        <v>0</v>
      </c>
      <c r="X44" s="33">
        <f t="shared" si="39"/>
        <v>0</v>
      </c>
      <c r="Y44" s="33">
        <f t="shared" si="39"/>
        <v>0</v>
      </c>
      <c r="Z44" s="33">
        <f t="shared" si="39"/>
        <v>0</v>
      </c>
      <c r="AA44" s="33">
        <f t="shared" si="39"/>
        <v>0</v>
      </c>
      <c r="AB44" s="33">
        <f t="shared" si="39"/>
        <v>0</v>
      </c>
      <c r="AC44" s="33">
        <f t="shared" si="39"/>
        <v>0</v>
      </c>
      <c r="AD44" s="33">
        <f t="shared" si="39"/>
        <v>0</v>
      </c>
      <c r="AE44" s="33">
        <f t="shared" si="39"/>
        <v>0</v>
      </c>
      <c r="AF44" s="33">
        <f t="shared" si="39"/>
        <v>0</v>
      </c>
      <c r="AG44" s="33">
        <f t="shared" si="39"/>
        <v>0</v>
      </c>
      <c r="AH44" s="33">
        <f t="shared" si="39"/>
        <v>0</v>
      </c>
      <c r="AI44" s="33">
        <f t="shared" si="39"/>
        <v>0</v>
      </c>
      <c r="AJ44" s="33">
        <f t="shared" si="39"/>
        <v>0</v>
      </c>
      <c r="AK44" s="33">
        <f t="shared" si="39"/>
        <v>0</v>
      </c>
      <c r="AL44" s="33">
        <f t="shared" si="39"/>
        <v>0</v>
      </c>
      <c r="AM44" s="33">
        <f t="shared" si="39"/>
        <v>0</v>
      </c>
      <c r="AN44" s="33">
        <f t="shared" si="39"/>
        <v>0</v>
      </c>
      <c r="AO44" s="33">
        <f t="shared" si="39"/>
        <v>0</v>
      </c>
      <c r="AP44" s="33">
        <f t="shared" si="39"/>
        <v>0</v>
      </c>
      <c r="AQ44" s="33">
        <f t="shared" si="38"/>
        <v>0</v>
      </c>
      <c r="AR44" s="33">
        <f t="shared" si="38"/>
        <v>0</v>
      </c>
      <c r="AS44" s="33">
        <f t="shared" si="38"/>
        <v>0</v>
      </c>
      <c r="AT44" s="33">
        <f t="shared" si="38"/>
        <v>0</v>
      </c>
      <c r="AU44" s="33">
        <f t="shared" si="38"/>
        <v>0</v>
      </c>
      <c r="AV44" s="33">
        <f t="shared" si="38"/>
        <v>0</v>
      </c>
      <c r="AW44" s="33">
        <f t="shared" si="38"/>
        <v>0</v>
      </c>
      <c r="AX44" s="33">
        <f t="shared" si="38"/>
        <v>0</v>
      </c>
      <c r="AY44" s="33">
        <f t="shared" si="38"/>
        <v>0</v>
      </c>
      <c r="AZ44" s="33">
        <f t="shared" si="38"/>
        <v>0</v>
      </c>
      <c r="BA44" s="33">
        <f t="shared" si="38"/>
        <v>0</v>
      </c>
      <c r="BB44" s="33">
        <f t="shared" si="38"/>
        <v>0</v>
      </c>
      <c r="BC44" s="33">
        <f t="shared" si="38"/>
        <v>0</v>
      </c>
      <c r="BD44" s="33">
        <f t="shared" si="38"/>
        <v>0</v>
      </c>
      <c r="BE44" s="33">
        <f t="shared" si="38"/>
        <v>0</v>
      </c>
      <c r="BF44" s="33">
        <f t="shared" si="38"/>
        <v>0</v>
      </c>
      <c r="BG44" s="33">
        <f t="shared" si="38"/>
        <v>0</v>
      </c>
      <c r="BH44" s="33">
        <f t="shared" si="38"/>
        <v>0</v>
      </c>
      <c r="BI44" s="33">
        <f t="shared" si="38"/>
        <v>0</v>
      </c>
      <c r="BJ44" s="33">
        <f t="shared" si="38"/>
        <v>0</v>
      </c>
      <c r="BK44" s="33">
        <f t="shared" si="38"/>
        <v>0</v>
      </c>
      <c r="BL44" t="str">
        <f t="shared" si="6"/>
        <v>21_VN</v>
      </c>
      <c r="BM44" t="str">
        <f t="shared" si="7"/>
        <v>d_nonenergy_16_8_oth_liquid_biofuel</v>
      </c>
      <c r="BP44" s="4">
        <f t="shared" si="8"/>
        <v>0</v>
      </c>
      <c r="BQ44" s="4">
        <f t="shared" si="9"/>
        <v>0</v>
      </c>
      <c r="BR44" s="4" cm="1">
        <f t="array" ref="BR44">L44*INDEX(prod_est,$H44+$I44-1,MATCH(BR$14,$BQ$14:$DQ$14,0))</f>
        <v>0</v>
      </c>
      <c r="BS44" s="4" cm="1">
        <f t="array" ref="BS44">M44*INDEX(prod_est,$H44+$I44-1,MATCH(BS$14,$BQ$14:$DQ$14,0))</f>
        <v>0</v>
      </c>
      <c r="BT44" s="4" cm="1">
        <f t="array" ref="BT44">N44*INDEX(prod_est,$H44+$I44-1,MATCH(BT$14,$BQ$14:$DQ$14,0))</f>
        <v>0</v>
      </c>
      <c r="BU44" s="4" cm="1">
        <f t="array" ref="BU44">O44*INDEX(prod_est,$H44+$I44-1,MATCH(BU$14,$BQ$14:$DQ$14,0))</f>
        <v>0</v>
      </c>
      <c r="BV44" s="4" cm="1">
        <f t="array" ref="BV44">P44*INDEX(prod_est,$H44+$I44-1,MATCH(BV$14,$BQ$14:$DQ$14,0))</f>
        <v>0</v>
      </c>
      <c r="BW44" s="4" cm="1">
        <f t="array" ref="BW44">Q44*INDEX(prod_est,$H44+$I44-1,MATCH(BW$14,$BQ$14:$DQ$14,0))</f>
        <v>0</v>
      </c>
      <c r="BX44" s="4" cm="1">
        <f t="array" ref="BX44">R44*INDEX(prod_est,$H44+$I44-1,MATCH(BX$14,$BQ$14:$DQ$14,0))</f>
        <v>0</v>
      </c>
      <c r="BY44" s="4" cm="1">
        <f t="array" ref="BY44">S44*INDEX(prod_est,$H44+$I44-1,MATCH(BY$14,$BQ$14:$DQ$14,0))</f>
        <v>0</v>
      </c>
      <c r="BZ44" s="4" cm="1">
        <f t="array" ref="BZ44">T44*INDEX(prod_est,$H44+$I44-1,MATCH(BZ$14,$BQ$14:$DQ$14,0))</f>
        <v>0</v>
      </c>
      <c r="CA44" s="4" cm="1">
        <f t="array" ref="CA44">U44*INDEX(prod_est,$H44+$I44-1,MATCH(CA$14,$BQ$14:$DQ$14,0))</f>
        <v>0</v>
      </c>
      <c r="CB44" s="4" cm="1">
        <f t="array" ref="CB44">V44*INDEX(prod_est,$H44+$I44-1,MATCH(CB$14,$BQ$14:$DQ$14,0))</f>
        <v>0</v>
      </c>
      <c r="CC44" s="4" cm="1">
        <f t="array" ref="CC44">W44*INDEX(prod_est,$H44+$I44-1,MATCH(CC$14,$BQ$14:$DQ$14,0))</f>
        <v>0</v>
      </c>
      <c r="CD44" s="4" cm="1">
        <f t="array" ref="CD44">X44*INDEX(prod_est,$H44+$I44-1,MATCH(CD$14,$BQ$14:$DQ$14,0))</f>
        <v>0</v>
      </c>
      <c r="CE44" s="4" cm="1">
        <f t="array" ref="CE44">Y44*INDEX(prod_est,$H44+$I44-1,MATCH(CE$14,$BQ$14:$DQ$14,0))</f>
        <v>0</v>
      </c>
      <c r="CF44" s="4" cm="1">
        <f t="array" ref="CF44">Z44*INDEX(prod_est,$H44+$I44-1,MATCH(CF$14,$BQ$14:$DQ$14,0))</f>
        <v>0</v>
      </c>
      <c r="CG44" s="4" cm="1">
        <f t="array" ref="CG44">AA44*INDEX(prod_est,$H44+$I44-1,MATCH(CG$14,$BQ$14:$DQ$14,0))</f>
        <v>0</v>
      </c>
      <c r="CH44" s="4" cm="1">
        <f t="array" ref="CH44">AB44*INDEX(prod_est,$H44+$I44-1,MATCH(CH$14,$BQ$14:$DQ$14,0))</f>
        <v>0</v>
      </c>
      <c r="CI44" s="4" cm="1">
        <f t="array" ref="CI44">AC44*INDEX(prod_est,$H44+$I44-1,MATCH(CI$14,$BQ$14:$DQ$14,0))</f>
        <v>0</v>
      </c>
      <c r="CJ44" s="4" cm="1">
        <f t="array" ref="CJ44">AD44*INDEX(prod_est,$H44+$I44-1,MATCH(CJ$14,$BQ$14:$DQ$14,0))</f>
        <v>0</v>
      </c>
      <c r="CK44" s="4" cm="1">
        <f t="array" ref="CK44">AE44*INDEX(prod_est,$H44+$I44-1,MATCH(CK$14,$BQ$14:$DQ$14,0))</f>
        <v>0</v>
      </c>
      <c r="CL44" s="4" cm="1">
        <f t="array" ref="CL44">AF44*INDEX(prod_est,$H44+$I44-1,MATCH(CL$14,$BQ$14:$DQ$14,0))</f>
        <v>0</v>
      </c>
      <c r="CM44" s="4" cm="1">
        <f t="array" ref="CM44">AG44*INDEX(prod_est,$H44+$I44-1,MATCH(CM$14,$BQ$14:$DQ$14,0))</f>
        <v>0</v>
      </c>
      <c r="CN44" s="4" cm="1">
        <f t="array" ref="CN44">AH44*INDEX(prod_est,$H44+$I44-1,MATCH(CN$14,$BQ$14:$DQ$14,0))</f>
        <v>0</v>
      </c>
      <c r="CO44" s="4" cm="1">
        <f t="array" ref="CO44">AI44*INDEX(prod_est,$H44+$I44-1,MATCH(CO$14,$BQ$14:$DQ$14,0))</f>
        <v>0</v>
      </c>
      <c r="CP44" s="4" cm="1">
        <f t="array" ref="CP44">AJ44*INDEX(prod_est,$H44+$I44-1,MATCH(CP$14,$BQ$14:$DQ$14,0))</f>
        <v>0</v>
      </c>
      <c r="CQ44" s="4" cm="1">
        <f t="array" ref="CQ44">AK44*INDEX(prod_est,$H44+$I44-1,MATCH(CQ$14,$BQ$14:$DQ$14,0))</f>
        <v>0</v>
      </c>
      <c r="CR44" s="4" cm="1">
        <f t="array" ref="CR44">AL44*INDEX(prod_est,$H44+$I44-1,MATCH(CR$14,$BQ$14:$DQ$14,0))</f>
        <v>0</v>
      </c>
      <c r="CS44" s="4" cm="1">
        <f t="array" ref="CS44">AM44*INDEX(prod_est,$H44+$I44-1,MATCH(CS$14,$BQ$14:$DQ$14,0))</f>
        <v>0</v>
      </c>
      <c r="CT44" s="4" cm="1">
        <f t="array" ref="CT44">AN44*INDEX(prod_est,$H44+$I44-1,MATCH(CT$14,$BQ$14:$DQ$14,0))</f>
        <v>0</v>
      </c>
      <c r="CU44" s="4" cm="1">
        <f t="array" ref="CU44">AO44*INDEX(prod_est,$H44+$I44-1,MATCH(CU$14,$BQ$14:$DQ$14,0))</f>
        <v>0</v>
      </c>
      <c r="CV44" s="4" cm="1">
        <f t="array" ref="CV44">AP44*INDEX(prod_est,$H44+$I44-1,MATCH(CV$14,$BQ$14:$DQ$14,0))</f>
        <v>0</v>
      </c>
      <c r="CW44" s="4" cm="1">
        <f t="array" ref="CW44">AQ44*INDEX(prod_est,$H44+$I44-1,MATCH(CW$14,$BQ$14:$DQ$14,0))</f>
        <v>0</v>
      </c>
      <c r="CX44" s="4" cm="1">
        <f t="array" ref="CX44">AR44*INDEX(prod_est,$H44+$I44-1,MATCH(CX$14,$BQ$14:$DQ$14,0))</f>
        <v>0</v>
      </c>
      <c r="CY44" s="4" cm="1">
        <f t="array" ref="CY44">AS44*INDEX(prod_est,$H44+$I44-1,MATCH(CY$14,$BQ$14:$DQ$14,0))</f>
        <v>0</v>
      </c>
      <c r="CZ44" s="4" cm="1">
        <f t="array" ref="CZ44">AT44*INDEX(prod_est,$H44+$I44-1,MATCH(CZ$14,$BQ$14:$DQ$14,0))</f>
        <v>0</v>
      </c>
      <c r="DA44" s="4" cm="1">
        <f t="array" ref="DA44">AU44*INDEX(prod_est,$H44+$I44-1,MATCH(DA$14,$BQ$14:$DQ$14,0))</f>
        <v>0</v>
      </c>
      <c r="DB44" s="4" cm="1">
        <f t="array" ref="DB44">AV44*INDEX(prod_est,$H44+$I44-1,MATCH(DB$14,$BQ$14:$DQ$14,0))</f>
        <v>0</v>
      </c>
      <c r="DC44" s="4" cm="1">
        <f t="array" ref="DC44">AW44*INDEX(prod_est,$H44+$I44-1,MATCH(DC$14,$BQ$14:$DQ$14,0))</f>
        <v>0</v>
      </c>
      <c r="DD44" s="4" cm="1">
        <f t="array" ref="DD44">AX44*INDEX(prod_est,$H44+$I44-1,MATCH(DD$14,$BQ$14:$DQ$14,0))</f>
        <v>0</v>
      </c>
      <c r="DE44" s="4" cm="1">
        <f t="array" ref="DE44">AY44*INDEX(prod_est,$H44+$I44-1,MATCH(DE$14,$BQ$14:$DQ$14,0))</f>
        <v>0</v>
      </c>
      <c r="DF44" s="4" cm="1">
        <f t="array" ref="DF44">AZ44*INDEX(prod_est,$H44+$I44-1,MATCH(DF$14,$BQ$14:$DQ$14,0))</f>
        <v>0</v>
      </c>
      <c r="DG44" s="4" cm="1">
        <f t="array" ref="DG44">BA44*INDEX(prod_est,$H44+$I44-1,MATCH(DG$14,$BQ$14:$DQ$14,0))</f>
        <v>0</v>
      </c>
      <c r="DH44" s="4" cm="1">
        <f t="array" ref="DH44">BB44*INDEX(prod_est,$H44+$I44-1,MATCH(DH$14,$BQ$14:$DQ$14,0))</f>
        <v>0</v>
      </c>
      <c r="DI44" s="4" cm="1">
        <f t="array" ref="DI44">BC44*INDEX(prod_est,$H44+$I44-1,MATCH(DI$14,$BQ$14:$DQ$14,0))</f>
        <v>0</v>
      </c>
      <c r="DJ44" s="4" cm="1">
        <f t="array" ref="DJ44">BD44*INDEX(prod_est,$H44+$I44-1,MATCH(DJ$14,$BQ$14:$DQ$14,0))</f>
        <v>0</v>
      </c>
      <c r="DK44" s="4" cm="1">
        <f t="array" ref="DK44">BE44*INDEX(prod_est,$H44+$I44-1,MATCH(DK$14,$BQ$14:$DQ$14,0))</f>
        <v>0</v>
      </c>
      <c r="DL44" s="4" cm="1">
        <f t="array" ref="DL44">BF44*INDEX(prod_est,$H44+$I44-1,MATCH(DL$14,$BQ$14:$DQ$14,0))</f>
        <v>0</v>
      </c>
      <c r="DM44" s="4" cm="1">
        <f t="array" ref="DM44">BG44*INDEX(prod_est,$H44+$I44-1,MATCH(DM$14,$BQ$14:$DQ$14,0))</f>
        <v>0</v>
      </c>
      <c r="DN44" s="4" cm="1">
        <f t="array" ref="DN44">BH44*INDEX(prod_est,$H44+$I44-1,MATCH(DN$14,$BQ$14:$DQ$14,0))</f>
        <v>0</v>
      </c>
      <c r="DO44" s="4" cm="1">
        <f t="array" ref="DO44">BI44*INDEX(prod_est,$H44+$I44-1,MATCH(DO$14,$BQ$14:$DQ$14,0))</f>
        <v>0</v>
      </c>
      <c r="DP44" s="4" cm="1">
        <f t="array" ref="DP44">BJ44*INDEX(prod_est,$H44+$I44-1,MATCH(DP$14,$BQ$14:$DQ$14,0))</f>
        <v>0</v>
      </c>
      <c r="DQ44" s="4" cm="1">
        <f t="array" ref="DQ44">BK44*INDEX(prod_est,$H44+$I44-1,MATCH(DQ$14,$BQ$14:$DQ$14,0))</f>
        <v>0</v>
      </c>
    </row>
    <row r="45" spans="1:121" x14ac:dyDescent="0.25">
      <c r="A45" t="s">
        <v>57</v>
      </c>
      <c r="B45" t="s">
        <v>35</v>
      </c>
      <c r="C45" t="s">
        <v>35</v>
      </c>
      <c r="D45" t="s">
        <v>172</v>
      </c>
      <c r="E45" s="46" t="s">
        <v>37</v>
      </c>
      <c r="F45" s="4">
        <v>0</v>
      </c>
      <c r="G45" s="4">
        <v>0</v>
      </c>
      <c r="H45">
        <f>MATCH(A45,Production_est!$A$4:$A$339,0)</f>
        <v>321</v>
      </c>
      <c r="I45">
        <f>IFERROR(MATCH(E45,Production_est!$D$4:$D$339,0),"-")</f>
        <v>3</v>
      </c>
      <c r="J45" s="4" cm="1">
        <f t="array" ref="J45">IFERROR(INDEX(Production_est!$E$4:$E$339,I45+H45-1),"-")</f>
        <v>1316.3793103448199</v>
      </c>
      <c r="K45" s="33">
        <f t="shared" si="3"/>
        <v>0</v>
      </c>
      <c r="L45" s="33">
        <f t="shared" si="39"/>
        <v>0</v>
      </c>
      <c r="M45" s="33">
        <f t="shared" si="39"/>
        <v>0</v>
      </c>
      <c r="N45" s="33">
        <f t="shared" si="39"/>
        <v>0</v>
      </c>
      <c r="O45" s="33">
        <f t="shared" si="39"/>
        <v>0</v>
      </c>
      <c r="P45" s="33">
        <f t="shared" si="39"/>
        <v>0</v>
      </c>
      <c r="Q45" s="33">
        <f t="shared" si="39"/>
        <v>0</v>
      </c>
      <c r="R45" s="33">
        <f t="shared" si="39"/>
        <v>0</v>
      </c>
      <c r="S45" s="33">
        <f t="shared" si="39"/>
        <v>0</v>
      </c>
      <c r="T45" s="33">
        <f t="shared" si="39"/>
        <v>0</v>
      </c>
      <c r="U45" s="33">
        <f t="shared" si="39"/>
        <v>0</v>
      </c>
      <c r="V45" s="33">
        <f t="shared" si="39"/>
        <v>0</v>
      </c>
      <c r="W45" s="33">
        <f t="shared" si="39"/>
        <v>0</v>
      </c>
      <c r="X45" s="33">
        <f t="shared" si="39"/>
        <v>0</v>
      </c>
      <c r="Y45" s="33">
        <f t="shared" si="39"/>
        <v>0</v>
      </c>
      <c r="Z45" s="33">
        <f t="shared" si="39"/>
        <v>0</v>
      </c>
      <c r="AA45" s="33">
        <f t="shared" si="39"/>
        <v>0</v>
      </c>
      <c r="AB45" s="33">
        <f t="shared" si="39"/>
        <v>0</v>
      </c>
      <c r="AC45" s="33">
        <f t="shared" si="39"/>
        <v>0</v>
      </c>
      <c r="AD45" s="33">
        <f t="shared" si="39"/>
        <v>0</v>
      </c>
      <c r="AE45" s="33">
        <f t="shared" si="39"/>
        <v>0</v>
      </c>
      <c r="AF45" s="33">
        <f t="shared" si="39"/>
        <v>0</v>
      </c>
      <c r="AG45" s="33">
        <f t="shared" si="39"/>
        <v>0</v>
      </c>
      <c r="AH45" s="33">
        <f t="shared" si="39"/>
        <v>0</v>
      </c>
      <c r="AI45" s="33">
        <f t="shared" si="39"/>
        <v>0</v>
      </c>
      <c r="AJ45" s="33">
        <f t="shared" si="39"/>
        <v>0</v>
      </c>
      <c r="AK45" s="33">
        <f t="shared" si="39"/>
        <v>0</v>
      </c>
      <c r="AL45" s="33">
        <f t="shared" si="39"/>
        <v>0</v>
      </c>
      <c r="AM45" s="33">
        <f t="shared" si="39"/>
        <v>0</v>
      </c>
      <c r="AN45" s="33">
        <f t="shared" si="39"/>
        <v>0</v>
      </c>
      <c r="AO45" s="33">
        <f t="shared" si="39"/>
        <v>0</v>
      </c>
      <c r="AP45" s="33">
        <f t="shared" si="39"/>
        <v>0</v>
      </c>
      <c r="AQ45" s="33">
        <f t="shared" si="38"/>
        <v>0</v>
      </c>
      <c r="AR45" s="33">
        <f t="shared" si="38"/>
        <v>0</v>
      </c>
      <c r="AS45" s="33">
        <f t="shared" si="38"/>
        <v>0</v>
      </c>
      <c r="AT45" s="33">
        <f t="shared" si="38"/>
        <v>0</v>
      </c>
      <c r="AU45" s="33">
        <f t="shared" si="38"/>
        <v>0</v>
      </c>
      <c r="AV45" s="33">
        <f t="shared" si="38"/>
        <v>0</v>
      </c>
      <c r="AW45" s="33">
        <f t="shared" si="38"/>
        <v>0</v>
      </c>
      <c r="AX45" s="33">
        <f t="shared" si="38"/>
        <v>0</v>
      </c>
      <c r="AY45" s="33">
        <f t="shared" si="38"/>
        <v>0</v>
      </c>
      <c r="AZ45" s="33">
        <f t="shared" si="38"/>
        <v>0</v>
      </c>
      <c r="BA45" s="33">
        <f t="shared" si="38"/>
        <v>0</v>
      </c>
      <c r="BB45" s="33">
        <f t="shared" si="38"/>
        <v>0</v>
      </c>
      <c r="BC45" s="33">
        <f t="shared" si="38"/>
        <v>0</v>
      </c>
      <c r="BD45" s="33">
        <f t="shared" si="38"/>
        <v>0</v>
      </c>
      <c r="BE45" s="33">
        <f t="shared" si="38"/>
        <v>0</v>
      </c>
      <c r="BF45" s="33">
        <f t="shared" si="38"/>
        <v>0</v>
      </c>
      <c r="BG45" s="33">
        <f t="shared" si="38"/>
        <v>0</v>
      </c>
      <c r="BH45" s="33">
        <f t="shared" si="38"/>
        <v>0</v>
      </c>
      <c r="BI45" s="33">
        <f t="shared" si="38"/>
        <v>0</v>
      </c>
      <c r="BJ45" s="33">
        <f t="shared" si="38"/>
        <v>0</v>
      </c>
      <c r="BK45" s="33">
        <f t="shared" si="38"/>
        <v>0</v>
      </c>
      <c r="BL45" t="str">
        <f t="shared" si="6"/>
        <v>21_VN</v>
      </c>
      <c r="BM45" t="str">
        <f t="shared" si="7"/>
        <v>d_nonenergy_17_electricity</v>
      </c>
      <c r="BP45" s="4">
        <f t="shared" si="8"/>
        <v>0</v>
      </c>
      <c r="BQ45" s="4">
        <f t="shared" si="9"/>
        <v>0</v>
      </c>
      <c r="BR45" s="4" cm="1">
        <f t="array" ref="BR45">L45*INDEX(prod_est,$H45+$I45-1,MATCH(BR$14,$BQ$14:$DQ$14,0))</f>
        <v>0</v>
      </c>
      <c r="BS45" s="4" cm="1">
        <f t="array" ref="BS45">M45*INDEX(prod_est,$H45+$I45-1,MATCH(BS$14,$BQ$14:$DQ$14,0))</f>
        <v>0</v>
      </c>
      <c r="BT45" s="4" cm="1">
        <f t="array" ref="BT45">N45*INDEX(prod_est,$H45+$I45-1,MATCH(BT$14,$BQ$14:$DQ$14,0))</f>
        <v>0</v>
      </c>
      <c r="BU45" s="4" cm="1">
        <f t="array" ref="BU45">O45*INDEX(prod_est,$H45+$I45-1,MATCH(BU$14,$BQ$14:$DQ$14,0))</f>
        <v>0</v>
      </c>
      <c r="BV45" s="4" cm="1">
        <f t="array" ref="BV45">P45*INDEX(prod_est,$H45+$I45-1,MATCH(BV$14,$BQ$14:$DQ$14,0))</f>
        <v>0</v>
      </c>
      <c r="BW45" s="4" cm="1">
        <f t="array" ref="BW45">Q45*INDEX(prod_est,$H45+$I45-1,MATCH(BW$14,$BQ$14:$DQ$14,0))</f>
        <v>0</v>
      </c>
      <c r="BX45" s="4" cm="1">
        <f t="array" ref="BX45">R45*INDEX(prod_est,$H45+$I45-1,MATCH(BX$14,$BQ$14:$DQ$14,0))</f>
        <v>0</v>
      </c>
      <c r="BY45" s="4" cm="1">
        <f t="array" ref="BY45">S45*INDEX(prod_est,$H45+$I45-1,MATCH(BY$14,$BQ$14:$DQ$14,0))</f>
        <v>0</v>
      </c>
      <c r="BZ45" s="4" cm="1">
        <f t="array" ref="BZ45">T45*INDEX(prod_est,$H45+$I45-1,MATCH(BZ$14,$BQ$14:$DQ$14,0))</f>
        <v>0</v>
      </c>
      <c r="CA45" s="4" cm="1">
        <f t="array" ref="CA45">U45*INDEX(prod_est,$H45+$I45-1,MATCH(CA$14,$BQ$14:$DQ$14,0))</f>
        <v>0</v>
      </c>
      <c r="CB45" s="4" cm="1">
        <f t="array" ref="CB45">V45*INDEX(prod_est,$H45+$I45-1,MATCH(CB$14,$BQ$14:$DQ$14,0))</f>
        <v>0</v>
      </c>
      <c r="CC45" s="4" cm="1">
        <f t="array" ref="CC45">W45*INDEX(prod_est,$H45+$I45-1,MATCH(CC$14,$BQ$14:$DQ$14,0))</f>
        <v>0</v>
      </c>
      <c r="CD45" s="4" cm="1">
        <f t="array" ref="CD45">X45*INDEX(prod_est,$H45+$I45-1,MATCH(CD$14,$BQ$14:$DQ$14,0))</f>
        <v>0</v>
      </c>
      <c r="CE45" s="4" cm="1">
        <f t="array" ref="CE45">Y45*INDEX(prod_est,$H45+$I45-1,MATCH(CE$14,$BQ$14:$DQ$14,0))</f>
        <v>0</v>
      </c>
      <c r="CF45" s="4" cm="1">
        <f t="array" ref="CF45">Z45*INDEX(prod_est,$H45+$I45-1,MATCH(CF$14,$BQ$14:$DQ$14,0))</f>
        <v>0</v>
      </c>
      <c r="CG45" s="4" cm="1">
        <f t="array" ref="CG45">AA45*INDEX(prod_est,$H45+$I45-1,MATCH(CG$14,$BQ$14:$DQ$14,0))</f>
        <v>0</v>
      </c>
      <c r="CH45" s="4" cm="1">
        <f t="array" ref="CH45">AB45*INDEX(prod_est,$H45+$I45-1,MATCH(CH$14,$BQ$14:$DQ$14,0))</f>
        <v>0</v>
      </c>
      <c r="CI45" s="4" cm="1">
        <f t="array" ref="CI45">AC45*INDEX(prod_est,$H45+$I45-1,MATCH(CI$14,$BQ$14:$DQ$14,0))</f>
        <v>0</v>
      </c>
      <c r="CJ45" s="4" cm="1">
        <f t="array" ref="CJ45">AD45*INDEX(prod_est,$H45+$I45-1,MATCH(CJ$14,$BQ$14:$DQ$14,0))</f>
        <v>0</v>
      </c>
      <c r="CK45" s="4" cm="1">
        <f t="array" ref="CK45">AE45*INDEX(prod_est,$H45+$I45-1,MATCH(CK$14,$BQ$14:$DQ$14,0))</f>
        <v>0</v>
      </c>
      <c r="CL45" s="4" cm="1">
        <f t="array" ref="CL45">AF45*INDEX(prod_est,$H45+$I45-1,MATCH(CL$14,$BQ$14:$DQ$14,0))</f>
        <v>0</v>
      </c>
      <c r="CM45" s="4" cm="1">
        <f t="array" ref="CM45">AG45*INDEX(prod_est,$H45+$I45-1,MATCH(CM$14,$BQ$14:$DQ$14,0))</f>
        <v>0</v>
      </c>
      <c r="CN45" s="4" cm="1">
        <f t="array" ref="CN45">AH45*INDEX(prod_est,$H45+$I45-1,MATCH(CN$14,$BQ$14:$DQ$14,0))</f>
        <v>0</v>
      </c>
      <c r="CO45" s="4" cm="1">
        <f t="array" ref="CO45">AI45*INDEX(prod_est,$H45+$I45-1,MATCH(CO$14,$BQ$14:$DQ$14,0))</f>
        <v>0</v>
      </c>
      <c r="CP45" s="4" cm="1">
        <f t="array" ref="CP45">AJ45*INDEX(prod_est,$H45+$I45-1,MATCH(CP$14,$BQ$14:$DQ$14,0))</f>
        <v>0</v>
      </c>
      <c r="CQ45" s="4" cm="1">
        <f t="array" ref="CQ45">AK45*INDEX(prod_est,$H45+$I45-1,MATCH(CQ$14,$BQ$14:$DQ$14,0))</f>
        <v>0</v>
      </c>
      <c r="CR45" s="4" cm="1">
        <f t="array" ref="CR45">AL45*INDEX(prod_est,$H45+$I45-1,MATCH(CR$14,$BQ$14:$DQ$14,0))</f>
        <v>0</v>
      </c>
      <c r="CS45" s="4" cm="1">
        <f t="array" ref="CS45">AM45*INDEX(prod_est,$H45+$I45-1,MATCH(CS$14,$BQ$14:$DQ$14,0))</f>
        <v>0</v>
      </c>
      <c r="CT45" s="4" cm="1">
        <f t="array" ref="CT45">AN45*INDEX(prod_est,$H45+$I45-1,MATCH(CT$14,$BQ$14:$DQ$14,0))</f>
        <v>0</v>
      </c>
      <c r="CU45" s="4" cm="1">
        <f t="array" ref="CU45">AO45*INDEX(prod_est,$H45+$I45-1,MATCH(CU$14,$BQ$14:$DQ$14,0))</f>
        <v>0</v>
      </c>
      <c r="CV45" s="4" cm="1">
        <f t="array" ref="CV45">AP45*INDEX(prod_est,$H45+$I45-1,MATCH(CV$14,$BQ$14:$DQ$14,0))</f>
        <v>0</v>
      </c>
      <c r="CW45" s="4" cm="1">
        <f t="array" ref="CW45">AQ45*INDEX(prod_est,$H45+$I45-1,MATCH(CW$14,$BQ$14:$DQ$14,0))</f>
        <v>0</v>
      </c>
      <c r="CX45" s="4" cm="1">
        <f t="array" ref="CX45">AR45*INDEX(prod_est,$H45+$I45-1,MATCH(CX$14,$BQ$14:$DQ$14,0))</f>
        <v>0</v>
      </c>
      <c r="CY45" s="4" cm="1">
        <f t="array" ref="CY45">AS45*INDEX(prod_est,$H45+$I45-1,MATCH(CY$14,$BQ$14:$DQ$14,0))</f>
        <v>0</v>
      </c>
      <c r="CZ45" s="4" cm="1">
        <f t="array" ref="CZ45">AT45*INDEX(prod_est,$H45+$I45-1,MATCH(CZ$14,$BQ$14:$DQ$14,0))</f>
        <v>0</v>
      </c>
      <c r="DA45" s="4" cm="1">
        <f t="array" ref="DA45">AU45*INDEX(prod_est,$H45+$I45-1,MATCH(DA$14,$BQ$14:$DQ$14,0))</f>
        <v>0</v>
      </c>
      <c r="DB45" s="4" cm="1">
        <f t="array" ref="DB45">AV45*INDEX(prod_est,$H45+$I45-1,MATCH(DB$14,$BQ$14:$DQ$14,0))</f>
        <v>0</v>
      </c>
      <c r="DC45" s="4" cm="1">
        <f t="array" ref="DC45">AW45*INDEX(prod_est,$H45+$I45-1,MATCH(DC$14,$BQ$14:$DQ$14,0))</f>
        <v>0</v>
      </c>
      <c r="DD45" s="4" cm="1">
        <f t="array" ref="DD45">AX45*INDEX(prod_est,$H45+$I45-1,MATCH(DD$14,$BQ$14:$DQ$14,0))</f>
        <v>0</v>
      </c>
      <c r="DE45" s="4" cm="1">
        <f t="array" ref="DE45">AY45*INDEX(prod_est,$H45+$I45-1,MATCH(DE$14,$BQ$14:$DQ$14,0))</f>
        <v>0</v>
      </c>
      <c r="DF45" s="4" cm="1">
        <f t="array" ref="DF45">AZ45*INDEX(prod_est,$H45+$I45-1,MATCH(DF$14,$BQ$14:$DQ$14,0))</f>
        <v>0</v>
      </c>
      <c r="DG45" s="4" cm="1">
        <f t="array" ref="DG45">BA45*INDEX(prod_est,$H45+$I45-1,MATCH(DG$14,$BQ$14:$DQ$14,0))</f>
        <v>0</v>
      </c>
      <c r="DH45" s="4" cm="1">
        <f t="array" ref="DH45">BB45*INDEX(prod_est,$H45+$I45-1,MATCH(DH$14,$BQ$14:$DQ$14,0))</f>
        <v>0</v>
      </c>
      <c r="DI45" s="4" cm="1">
        <f t="array" ref="DI45">BC45*INDEX(prod_est,$H45+$I45-1,MATCH(DI$14,$BQ$14:$DQ$14,0))</f>
        <v>0</v>
      </c>
      <c r="DJ45" s="4" cm="1">
        <f t="array" ref="DJ45">BD45*INDEX(prod_est,$H45+$I45-1,MATCH(DJ$14,$BQ$14:$DQ$14,0))</f>
        <v>0</v>
      </c>
      <c r="DK45" s="4" cm="1">
        <f t="array" ref="DK45">BE45*INDEX(prod_est,$H45+$I45-1,MATCH(DK$14,$BQ$14:$DQ$14,0))</f>
        <v>0</v>
      </c>
      <c r="DL45" s="4" cm="1">
        <f t="array" ref="DL45">BF45*INDEX(prod_est,$H45+$I45-1,MATCH(DL$14,$BQ$14:$DQ$14,0))</f>
        <v>0</v>
      </c>
      <c r="DM45" s="4" cm="1">
        <f t="array" ref="DM45">BG45*INDEX(prod_est,$H45+$I45-1,MATCH(DM$14,$BQ$14:$DQ$14,0))</f>
        <v>0</v>
      </c>
      <c r="DN45" s="4" cm="1">
        <f t="array" ref="DN45">BH45*INDEX(prod_est,$H45+$I45-1,MATCH(DN$14,$BQ$14:$DQ$14,0))</f>
        <v>0</v>
      </c>
      <c r="DO45" s="4" cm="1">
        <f t="array" ref="DO45">BI45*INDEX(prod_est,$H45+$I45-1,MATCH(DO$14,$BQ$14:$DQ$14,0))</f>
        <v>0</v>
      </c>
      <c r="DP45" s="4" cm="1">
        <f t="array" ref="DP45">BJ45*INDEX(prod_est,$H45+$I45-1,MATCH(DP$14,$BQ$14:$DQ$14,0))</f>
        <v>0</v>
      </c>
      <c r="DQ45" s="4" cm="1">
        <f t="array" ref="DQ45">BK45*INDEX(prod_est,$H45+$I45-1,MATCH(DQ$14,$BQ$14:$DQ$14,0))</f>
        <v>0</v>
      </c>
    </row>
    <row r="46" spans="1:121" x14ac:dyDescent="0.25">
      <c r="A46" t="s">
        <v>57</v>
      </c>
      <c r="B46" t="s">
        <v>36</v>
      </c>
      <c r="C46" t="s">
        <v>36</v>
      </c>
      <c r="D46" t="s">
        <v>172</v>
      </c>
      <c r="E46" s="46" t="s">
        <v>37</v>
      </c>
      <c r="F46" s="4">
        <v>0</v>
      </c>
      <c r="G46" s="4">
        <v>0</v>
      </c>
      <c r="H46">
        <f>MATCH(A46,Production_est!$A$4:$A$339,0)</f>
        <v>321</v>
      </c>
      <c r="I46">
        <f>IFERROR(MATCH(E46,Production_est!$D$4:$D$339,0),"-")</f>
        <v>3</v>
      </c>
      <c r="J46" s="4" cm="1">
        <f t="array" ref="J46">IFERROR(INDEX(Production_est!$E$4:$E$339,I46+H46-1),"-")</f>
        <v>1316.3793103448199</v>
      </c>
      <c r="K46" s="33">
        <f t="shared" si="3"/>
        <v>0</v>
      </c>
      <c r="L46" s="33">
        <f t="shared" si="39"/>
        <v>0</v>
      </c>
      <c r="M46" s="33">
        <f t="shared" si="39"/>
        <v>0</v>
      </c>
      <c r="N46" s="33">
        <f t="shared" si="39"/>
        <v>0</v>
      </c>
      <c r="O46" s="33">
        <f t="shared" si="39"/>
        <v>0</v>
      </c>
      <c r="P46" s="33">
        <f t="shared" si="39"/>
        <v>0</v>
      </c>
      <c r="Q46" s="33">
        <f t="shared" si="39"/>
        <v>0</v>
      </c>
      <c r="R46" s="33">
        <f t="shared" si="39"/>
        <v>0</v>
      </c>
      <c r="S46" s="33">
        <f t="shared" si="39"/>
        <v>0</v>
      </c>
      <c r="T46" s="33">
        <f t="shared" si="39"/>
        <v>0</v>
      </c>
      <c r="U46" s="33">
        <f t="shared" si="39"/>
        <v>0</v>
      </c>
      <c r="V46" s="33">
        <f t="shared" si="39"/>
        <v>0</v>
      </c>
      <c r="W46" s="33">
        <f t="shared" si="39"/>
        <v>0</v>
      </c>
      <c r="X46" s="33">
        <f t="shared" si="39"/>
        <v>0</v>
      </c>
      <c r="Y46" s="33">
        <f t="shared" si="39"/>
        <v>0</v>
      </c>
      <c r="Z46" s="33">
        <f t="shared" si="39"/>
        <v>0</v>
      </c>
      <c r="AA46" s="33">
        <f t="shared" si="39"/>
        <v>0</v>
      </c>
      <c r="AB46" s="33">
        <f t="shared" si="39"/>
        <v>0</v>
      </c>
      <c r="AC46" s="33">
        <f t="shared" si="39"/>
        <v>0</v>
      </c>
      <c r="AD46" s="33">
        <f t="shared" si="39"/>
        <v>0</v>
      </c>
      <c r="AE46" s="33">
        <f t="shared" si="39"/>
        <v>0</v>
      </c>
      <c r="AF46" s="33">
        <f t="shared" si="39"/>
        <v>0</v>
      </c>
      <c r="AG46" s="33">
        <f t="shared" si="39"/>
        <v>0</v>
      </c>
      <c r="AH46" s="33">
        <f t="shared" si="39"/>
        <v>0</v>
      </c>
      <c r="AI46" s="33">
        <f t="shared" si="39"/>
        <v>0</v>
      </c>
      <c r="AJ46" s="33">
        <f t="shared" si="39"/>
        <v>0</v>
      </c>
      <c r="AK46" s="33">
        <f t="shared" si="39"/>
        <v>0</v>
      </c>
      <c r="AL46" s="33">
        <f t="shared" si="39"/>
        <v>0</v>
      </c>
      <c r="AM46" s="33">
        <f t="shared" si="39"/>
        <v>0</v>
      </c>
      <c r="AN46" s="33">
        <f t="shared" si="39"/>
        <v>0</v>
      </c>
      <c r="AO46" s="33">
        <f t="shared" si="39"/>
        <v>0</v>
      </c>
      <c r="AP46" s="33">
        <f t="shared" si="39"/>
        <v>0</v>
      </c>
      <c r="AQ46" s="33">
        <f t="shared" si="38"/>
        <v>0</v>
      </c>
      <c r="AR46" s="33">
        <f t="shared" si="38"/>
        <v>0</v>
      </c>
      <c r="AS46" s="33">
        <f t="shared" si="38"/>
        <v>0</v>
      </c>
      <c r="AT46" s="33">
        <f t="shared" si="38"/>
        <v>0</v>
      </c>
      <c r="AU46" s="33">
        <f t="shared" si="38"/>
        <v>0</v>
      </c>
      <c r="AV46" s="33">
        <f t="shared" si="38"/>
        <v>0</v>
      </c>
      <c r="AW46" s="33">
        <f t="shared" si="38"/>
        <v>0</v>
      </c>
      <c r="AX46" s="33">
        <f t="shared" si="38"/>
        <v>0</v>
      </c>
      <c r="AY46" s="33">
        <f t="shared" si="38"/>
        <v>0</v>
      </c>
      <c r="AZ46" s="33">
        <f t="shared" si="38"/>
        <v>0</v>
      </c>
      <c r="BA46" s="33">
        <f t="shared" si="38"/>
        <v>0</v>
      </c>
      <c r="BB46" s="33">
        <f t="shared" si="38"/>
        <v>0</v>
      </c>
      <c r="BC46" s="33">
        <f t="shared" si="38"/>
        <v>0</v>
      </c>
      <c r="BD46" s="33">
        <f t="shared" si="38"/>
        <v>0</v>
      </c>
      <c r="BE46" s="33">
        <f t="shared" si="38"/>
        <v>0</v>
      </c>
      <c r="BF46" s="33">
        <f t="shared" si="38"/>
        <v>0</v>
      </c>
      <c r="BG46" s="33">
        <f t="shared" si="38"/>
        <v>0</v>
      </c>
      <c r="BH46" s="33">
        <f t="shared" si="38"/>
        <v>0</v>
      </c>
      <c r="BI46" s="33">
        <f t="shared" si="38"/>
        <v>0</v>
      </c>
      <c r="BJ46" s="33">
        <f t="shared" si="38"/>
        <v>0</v>
      </c>
      <c r="BK46" s="33">
        <f t="shared" si="38"/>
        <v>0</v>
      </c>
      <c r="BL46" t="str">
        <f t="shared" si="6"/>
        <v>21_VN</v>
      </c>
      <c r="BM46" t="str">
        <f t="shared" si="7"/>
        <v>d_nonenergy_18_heat</v>
      </c>
      <c r="BP46" s="4">
        <f t="shared" si="8"/>
        <v>0</v>
      </c>
      <c r="BQ46" s="4">
        <f t="shared" si="9"/>
        <v>0</v>
      </c>
      <c r="BR46" s="4" cm="1">
        <f t="array" ref="BR46">L46*INDEX(prod_est,$H46+$I46-1,MATCH(BR$14,$BQ$14:$DQ$14,0))</f>
        <v>0</v>
      </c>
      <c r="BS46" s="4" cm="1">
        <f t="array" ref="BS46">M46*INDEX(prod_est,$H46+$I46-1,MATCH(BS$14,$BQ$14:$DQ$14,0))</f>
        <v>0</v>
      </c>
      <c r="BT46" s="4" cm="1">
        <f t="array" ref="BT46">N46*INDEX(prod_est,$H46+$I46-1,MATCH(BT$14,$BQ$14:$DQ$14,0))</f>
        <v>0</v>
      </c>
      <c r="BU46" s="4" cm="1">
        <f t="array" ref="BU46">O46*INDEX(prod_est,$H46+$I46-1,MATCH(BU$14,$BQ$14:$DQ$14,0))</f>
        <v>0</v>
      </c>
      <c r="BV46" s="4" cm="1">
        <f t="array" ref="BV46">P46*INDEX(prod_est,$H46+$I46-1,MATCH(BV$14,$BQ$14:$DQ$14,0))</f>
        <v>0</v>
      </c>
      <c r="BW46" s="4" cm="1">
        <f t="array" ref="BW46">Q46*INDEX(prod_est,$H46+$I46-1,MATCH(BW$14,$BQ$14:$DQ$14,0))</f>
        <v>0</v>
      </c>
      <c r="BX46" s="4" cm="1">
        <f t="array" ref="BX46">R46*INDEX(prod_est,$H46+$I46-1,MATCH(BX$14,$BQ$14:$DQ$14,0))</f>
        <v>0</v>
      </c>
      <c r="BY46" s="4" cm="1">
        <f t="array" ref="BY46">S46*INDEX(prod_est,$H46+$I46-1,MATCH(BY$14,$BQ$14:$DQ$14,0))</f>
        <v>0</v>
      </c>
      <c r="BZ46" s="4" cm="1">
        <f t="array" ref="BZ46">T46*INDEX(prod_est,$H46+$I46-1,MATCH(BZ$14,$BQ$14:$DQ$14,0))</f>
        <v>0</v>
      </c>
      <c r="CA46" s="4" cm="1">
        <f t="array" ref="CA46">U46*INDEX(prod_est,$H46+$I46-1,MATCH(CA$14,$BQ$14:$DQ$14,0))</f>
        <v>0</v>
      </c>
      <c r="CB46" s="4" cm="1">
        <f t="array" ref="CB46">V46*INDEX(prod_est,$H46+$I46-1,MATCH(CB$14,$BQ$14:$DQ$14,0))</f>
        <v>0</v>
      </c>
      <c r="CC46" s="4" cm="1">
        <f t="array" ref="CC46">W46*INDEX(prod_est,$H46+$I46-1,MATCH(CC$14,$BQ$14:$DQ$14,0))</f>
        <v>0</v>
      </c>
      <c r="CD46" s="4" cm="1">
        <f t="array" ref="CD46">X46*INDEX(prod_est,$H46+$I46-1,MATCH(CD$14,$BQ$14:$DQ$14,0))</f>
        <v>0</v>
      </c>
      <c r="CE46" s="4" cm="1">
        <f t="array" ref="CE46">Y46*INDEX(prod_est,$H46+$I46-1,MATCH(CE$14,$BQ$14:$DQ$14,0))</f>
        <v>0</v>
      </c>
      <c r="CF46" s="4" cm="1">
        <f t="array" ref="CF46">Z46*INDEX(prod_est,$H46+$I46-1,MATCH(CF$14,$BQ$14:$DQ$14,0))</f>
        <v>0</v>
      </c>
      <c r="CG46" s="4" cm="1">
        <f t="array" ref="CG46">AA46*INDEX(prod_est,$H46+$I46-1,MATCH(CG$14,$BQ$14:$DQ$14,0))</f>
        <v>0</v>
      </c>
      <c r="CH46" s="4" cm="1">
        <f t="array" ref="CH46">AB46*INDEX(prod_est,$H46+$I46-1,MATCH(CH$14,$BQ$14:$DQ$14,0))</f>
        <v>0</v>
      </c>
      <c r="CI46" s="4" cm="1">
        <f t="array" ref="CI46">AC46*INDEX(prod_est,$H46+$I46-1,MATCH(CI$14,$BQ$14:$DQ$14,0))</f>
        <v>0</v>
      </c>
      <c r="CJ46" s="4" cm="1">
        <f t="array" ref="CJ46">AD46*INDEX(prod_est,$H46+$I46-1,MATCH(CJ$14,$BQ$14:$DQ$14,0))</f>
        <v>0</v>
      </c>
      <c r="CK46" s="4" cm="1">
        <f t="array" ref="CK46">AE46*INDEX(prod_est,$H46+$I46-1,MATCH(CK$14,$BQ$14:$DQ$14,0))</f>
        <v>0</v>
      </c>
      <c r="CL46" s="4" cm="1">
        <f t="array" ref="CL46">AF46*INDEX(prod_est,$H46+$I46-1,MATCH(CL$14,$BQ$14:$DQ$14,0))</f>
        <v>0</v>
      </c>
      <c r="CM46" s="4" cm="1">
        <f t="array" ref="CM46">AG46*INDEX(prod_est,$H46+$I46-1,MATCH(CM$14,$BQ$14:$DQ$14,0))</f>
        <v>0</v>
      </c>
      <c r="CN46" s="4" cm="1">
        <f t="array" ref="CN46">AH46*INDEX(prod_est,$H46+$I46-1,MATCH(CN$14,$BQ$14:$DQ$14,0))</f>
        <v>0</v>
      </c>
      <c r="CO46" s="4" cm="1">
        <f t="array" ref="CO46">AI46*INDEX(prod_est,$H46+$I46-1,MATCH(CO$14,$BQ$14:$DQ$14,0))</f>
        <v>0</v>
      </c>
      <c r="CP46" s="4" cm="1">
        <f t="array" ref="CP46">AJ46*INDEX(prod_est,$H46+$I46-1,MATCH(CP$14,$BQ$14:$DQ$14,0))</f>
        <v>0</v>
      </c>
      <c r="CQ46" s="4" cm="1">
        <f t="array" ref="CQ46">AK46*INDEX(prod_est,$H46+$I46-1,MATCH(CQ$14,$BQ$14:$DQ$14,0))</f>
        <v>0</v>
      </c>
      <c r="CR46" s="4" cm="1">
        <f t="array" ref="CR46">AL46*INDEX(prod_est,$H46+$I46-1,MATCH(CR$14,$BQ$14:$DQ$14,0))</f>
        <v>0</v>
      </c>
      <c r="CS46" s="4" cm="1">
        <f t="array" ref="CS46">AM46*INDEX(prod_est,$H46+$I46-1,MATCH(CS$14,$BQ$14:$DQ$14,0))</f>
        <v>0</v>
      </c>
      <c r="CT46" s="4" cm="1">
        <f t="array" ref="CT46">AN46*INDEX(prod_est,$H46+$I46-1,MATCH(CT$14,$BQ$14:$DQ$14,0))</f>
        <v>0</v>
      </c>
      <c r="CU46" s="4" cm="1">
        <f t="array" ref="CU46">AO46*INDEX(prod_est,$H46+$I46-1,MATCH(CU$14,$BQ$14:$DQ$14,0))</f>
        <v>0</v>
      </c>
      <c r="CV46" s="4" cm="1">
        <f t="array" ref="CV46">AP46*INDEX(prod_est,$H46+$I46-1,MATCH(CV$14,$BQ$14:$DQ$14,0))</f>
        <v>0</v>
      </c>
      <c r="CW46" s="4" cm="1">
        <f t="array" ref="CW46">AQ46*INDEX(prod_est,$H46+$I46-1,MATCH(CW$14,$BQ$14:$DQ$14,0))</f>
        <v>0</v>
      </c>
      <c r="CX46" s="4" cm="1">
        <f t="array" ref="CX46">AR46*INDEX(prod_est,$H46+$I46-1,MATCH(CX$14,$BQ$14:$DQ$14,0))</f>
        <v>0</v>
      </c>
      <c r="CY46" s="4" cm="1">
        <f t="array" ref="CY46">AS46*INDEX(prod_est,$H46+$I46-1,MATCH(CY$14,$BQ$14:$DQ$14,0))</f>
        <v>0</v>
      </c>
      <c r="CZ46" s="4" cm="1">
        <f t="array" ref="CZ46">AT46*INDEX(prod_est,$H46+$I46-1,MATCH(CZ$14,$BQ$14:$DQ$14,0))</f>
        <v>0</v>
      </c>
      <c r="DA46" s="4" cm="1">
        <f t="array" ref="DA46">AU46*INDEX(prod_est,$H46+$I46-1,MATCH(DA$14,$BQ$14:$DQ$14,0))</f>
        <v>0</v>
      </c>
      <c r="DB46" s="4" cm="1">
        <f t="array" ref="DB46">AV46*INDEX(prod_est,$H46+$I46-1,MATCH(DB$14,$BQ$14:$DQ$14,0))</f>
        <v>0</v>
      </c>
      <c r="DC46" s="4" cm="1">
        <f t="array" ref="DC46">AW46*INDEX(prod_est,$H46+$I46-1,MATCH(DC$14,$BQ$14:$DQ$14,0))</f>
        <v>0</v>
      </c>
      <c r="DD46" s="4" cm="1">
        <f t="array" ref="DD46">AX46*INDEX(prod_est,$H46+$I46-1,MATCH(DD$14,$BQ$14:$DQ$14,0))</f>
        <v>0</v>
      </c>
      <c r="DE46" s="4" cm="1">
        <f t="array" ref="DE46">AY46*INDEX(prod_est,$H46+$I46-1,MATCH(DE$14,$BQ$14:$DQ$14,0))</f>
        <v>0</v>
      </c>
      <c r="DF46" s="4" cm="1">
        <f t="array" ref="DF46">AZ46*INDEX(prod_est,$H46+$I46-1,MATCH(DF$14,$BQ$14:$DQ$14,0))</f>
        <v>0</v>
      </c>
      <c r="DG46" s="4" cm="1">
        <f t="array" ref="DG46">BA46*INDEX(prod_est,$H46+$I46-1,MATCH(DG$14,$BQ$14:$DQ$14,0))</f>
        <v>0</v>
      </c>
      <c r="DH46" s="4" cm="1">
        <f t="array" ref="DH46">BB46*INDEX(prod_est,$H46+$I46-1,MATCH(DH$14,$BQ$14:$DQ$14,0))</f>
        <v>0</v>
      </c>
      <c r="DI46" s="4" cm="1">
        <f t="array" ref="DI46">BC46*INDEX(prod_est,$H46+$I46-1,MATCH(DI$14,$BQ$14:$DQ$14,0))</f>
        <v>0</v>
      </c>
      <c r="DJ46" s="4" cm="1">
        <f t="array" ref="DJ46">BD46*INDEX(prod_est,$H46+$I46-1,MATCH(DJ$14,$BQ$14:$DQ$14,0))</f>
        <v>0</v>
      </c>
      <c r="DK46" s="4" cm="1">
        <f t="array" ref="DK46">BE46*INDEX(prod_est,$H46+$I46-1,MATCH(DK$14,$BQ$14:$DQ$14,0))</f>
        <v>0</v>
      </c>
      <c r="DL46" s="4" cm="1">
        <f t="array" ref="DL46">BF46*INDEX(prod_est,$H46+$I46-1,MATCH(DL$14,$BQ$14:$DQ$14,0))</f>
        <v>0</v>
      </c>
      <c r="DM46" s="4" cm="1">
        <f t="array" ref="DM46">BG46*INDEX(prod_est,$H46+$I46-1,MATCH(DM$14,$BQ$14:$DQ$14,0))</f>
        <v>0</v>
      </c>
      <c r="DN46" s="4" cm="1">
        <f t="array" ref="DN46">BH46*INDEX(prod_est,$H46+$I46-1,MATCH(DN$14,$BQ$14:$DQ$14,0))</f>
        <v>0</v>
      </c>
      <c r="DO46" s="4" cm="1">
        <f t="array" ref="DO46">BI46*INDEX(prod_est,$H46+$I46-1,MATCH(DO$14,$BQ$14:$DQ$14,0))</f>
        <v>0</v>
      </c>
      <c r="DP46" s="4" cm="1">
        <f t="array" ref="DP46">BJ46*INDEX(prod_est,$H46+$I46-1,MATCH(DP$14,$BQ$14:$DQ$14,0))</f>
        <v>0</v>
      </c>
      <c r="DQ46" s="4" cm="1">
        <f t="array" ref="DQ46">BK46*INDEX(prod_est,$H46+$I46-1,MATCH(DQ$14,$BQ$14:$DQ$14,0))</f>
        <v>0</v>
      </c>
    </row>
    <row r="47" spans="1:121" x14ac:dyDescent="0.25">
      <c r="A47" s="5" t="str">
        <f>A46</f>
        <v>21_VN</v>
      </c>
      <c r="B47" s="5" t="s">
        <v>146</v>
      </c>
      <c r="C47" s="5" t="s">
        <v>147</v>
      </c>
      <c r="D47" s="5" t="str">
        <f>D46</f>
        <v>17_nonenergy_use</v>
      </c>
      <c r="E47" s="5" t="s">
        <v>37</v>
      </c>
      <c r="F47" s="42">
        <f>SUM(F15:F46)</f>
        <v>92.152674873181667</v>
      </c>
      <c r="G47" s="42">
        <f>SUM(G15:G46)</f>
        <v>99.230223295266995</v>
      </c>
      <c r="K47" s="33">
        <f t="shared" ref="K47:AP47" si="40">SUM(K15:K46)*1000</f>
        <v>75.38117814178807</v>
      </c>
      <c r="L47" s="33">
        <f t="shared" si="40"/>
        <v>75.38117814178807</v>
      </c>
      <c r="M47" s="33">
        <f t="shared" si="40"/>
        <v>75.38117814178807</v>
      </c>
      <c r="N47" s="33">
        <f t="shared" si="40"/>
        <v>75.38117814178807</v>
      </c>
      <c r="O47" s="33">
        <f t="shared" si="40"/>
        <v>75.38117814178807</v>
      </c>
      <c r="P47" s="33">
        <f t="shared" si="40"/>
        <v>75.38117814178807</v>
      </c>
      <c r="Q47" s="33">
        <f t="shared" si="40"/>
        <v>75.38117814178807</v>
      </c>
      <c r="R47" s="33">
        <f t="shared" si="40"/>
        <v>75.38117814178807</v>
      </c>
      <c r="S47" s="33">
        <f t="shared" si="40"/>
        <v>75.38117814178807</v>
      </c>
      <c r="T47" s="33">
        <f t="shared" si="40"/>
        <v>75.38117814178807</v>
      </c>
      <c r="U47" s="33">
        <f t="shared" si="40"/>
        <v>75.38117814178807</v>
      </c>
      <c r="V47" s="33">
        <f t="shared" si="40"/>
        <v>75.38117814178807</v>
      </c>
      <c r="W47" s="33">
        <f t="shared" si="40"/>
        <v>75.38117814178807</v>
      </c>
      <c r="X47" s="33">
        <f t="shared" si="40"/>
        <v>75.38117814178807</v>
      </c>
      <c r="Y47" s="33">
        <f t="shared" si="40"/>
        <v>75.38117814178807</v>
      </c>
      <c r="Z47" s="33">
        <f t="shared" si="40"/>
        <v>75.38117814178807</v>
      </c>
      <c r="AA47" s="33">
        <f t="shared" si="40"/>
        <v>75.38117814178807</v>
      </c>
      <c r="AB47" s="33">
        <f t="shared" si="40"/>
        <v>75.38117814178807</v>
      </c>
      <c r="AC47" s="33">
        <f t="shared" si="40"/>
        <v>75.38117814178807</v>
      </c>
      <c r="AD47" s="33">
        <f t="shared" si="40"/>
        <v>75.38117814178807</v>
      </c>
      <c r="AE47" s="33">
        <f t="shared" si="40"/>
        <v>75.38117814178807</v>
      </c>
      <c r="AF47" s="33">
        <f t="shared" si="40"/>
        <v>75.38117814178807</v>
      </c>
      <c r="AG47" s="33">
        <f t="shared" si="40"/>
        <v>75.38117814178807</v>
      </c>
      <c r="AH47" s="33">
        <f t="shared" si="40"/>
        <v>75.38117814178807</v>
      </c>
      <c r="AI47" s="33">
        <f t="shared" si="40"/>
        <v>75.38117814178807</v>
      </c>
      <c r="AJ47" s="33">
        <f t="shared" si="40"/>
        <v>75.38117814178807</v>
      </c>
      <c r="AK47" s="33">
        <f t="shared" si="40"/>
        <v>75.38117814178807</v>
      </c>
      <c r="AL47" s="33">
        <f t="shared" si="40"/>
        <v>75.38117814178807</v>
      </c>
      <c r="AM47" s="33">
        <f t="shared" si="40"/>
        <v>75.38117814178807</v>
      </c>
      <c r="AN47" s="33">
        <f t="shared" si="40"/>
        <v>75.38117814178807</v>
      </c>
      <c r="AO47" s="33">
        <f t="shared" si="40"/>
        <v>75.38117814178807</v>
      </c>
      <c r="AP47" s="33">
        <f t="shared" si="40"/>
        <v>75.38117814178807</v>
      </c>
      <c r="AQ47" s="33">
        <f t="shared" ref="AQ47:BK47" si="41">SUM(AQ15:AQ46)*1000</f>
        <v>75.38117814178807</v>
      </c>
      <c r="AR47" s="33">
        <f t="shared" si="41"/>
        <v>75.38117814178807</v>
      </c>
      <c r="AS47" s="33">
        <f t="shared" si="41"/>
        <v>75.38117814178807</v>
      </c>
      <c r="AT47" s="33">
        <f t="shared" si="41"/>
        <v>75.38117814178807</v>
      </c>
      <c r="AU47" s="33">
        <f t="shared" si="41"/>
        <v>75.38117814178807</v>
      </c>
      <c r="AV47" s="33">
        <f t="shared" si="41"/>
        <v>75.38117814178807</v>
      </c>
      <c r="AW47" s="33">
        <f t="shared" si="41"/>
        <v>75.38117814178807</v>
      </c>
      <c r="AX47" s="33">
        <f t="shared" si="41"/>
        <v>75.38117814178807</v>
      </c>
      <c r="AY47" s="33">
        <f t="shared" si="41"/>
        <v>75.38117814178807</v>
      </c>
      <c r="AZ47" s="33">
        <f t="shared" si="41"/>
        <v>75.38117814178807</v>
      </c>
      <c r="BA47" s="33">
        <f t="shared" si="41"/>
        <v>75.38117814178807</v>
      </c>
      <c r="BB47" s="33">
        <f t="shared" si="41"/>
        <v>75.38117814178807</v>
      </c>
      <c r="BC47" s="33">
        <f t="shared" si="41"/>
        <v>75.38117814178807</v>
      </c>
      <c r="BD47" s="33">
        <f t="shared" si="41"/>
        <v>75.38117814178807</v>
      </c>
      <c r="BE47" s="33">
        <f t="shared" si="41"/>
        <v>75.38117814178807</v>
      </c>
      <c r="BF47" s="33">
        <f t="shared" si="41"/>
        <v>75.38117814178807</v>
      </c>
      <c r="BG47" s="33">
        <f t="shared" si="41"/>
        <v>75.38117814178807</v>
      </c>
      <c r="BH47" s="33">
        <f t="shared" si="41"/>
        <v>75.38117814178807</v>
      </c>
      <c r="BI47" s="33">
        <f t="shared" si="41"/>
        <v>75.38117814178807</v>
      </c>
      <c r="BJ47" s="33">
        <f t="shared" si="41"/>
        <v>75.38117814178807</v>
      </c>
      <c r="BK47" s="33">
        <f t="shared" si="41"/>
        <v>75.38117814178807</v>
      </c>
    </row>
    <row r="48" spans="1:121" x14ac:dyDescent="0.25">
      <c r="BO48" s="48" t="s">
        <v>167</v>
      </c>
      <c r="BP48" s="53">
        <f>BQ48</f>
        <v>0.88</v>
      </c>
      <c r="BQ48" s="53">
        <f t="shared" ref="BQ48:CW48" si="42">$G$5+(($G$6-$G$5)/32)*(BQ53-2018)</f>
        <v>0.88</v>
      </c>
      <c r="BR48" s="53">
        <f t="shared" si="42"/>
        <v>0.88249474072200096</v>
      </c>
      <c r="BS48" s="53">
        <f t="shared" si="42"/>
        <v>0.88498948144400202</v>
      </c>
      <c r="BT48" s="53">
        <f t="shared" si="42"/>
        <v>0.88748422216600298</v>
      </c>
      <c r="BU48" s="53">
        <f t="shared" si="42"/>
        <v>0.88997896288800393</v>
      </c>
      <c r="BV48" s="53">
        <f t="shared" si="42"/>
        <v>0.89247370361000489</v>
      </c>
      <c r="BW48" s="53">
        <f t="shared" si="42"/>
        <v>0.89496844433200584</v>
      </c>
      <c r="BX48" s="53">
        <f t="shared" si="42"/>
        <v>0.89746318505400691</v>
      </c>
      <c r="BY48" s="53">
        <f t="shared" si="42"/>
        <v>0.89995792577600786</v>
      </c>
      <c r="BZ48" s="53">
        <f t="shared" si="42"/>
        <v>0.90245266649800882</v>
      </c>
      <c r="CA48" s="53">
        <f t="shared" si="42"/>
        <v>0.90494740722000988</v>
      </c>
      <c r="CB48" s="53">
        <f t="shared" si="42"/>
        <v>0.90744214794201083</v>
      </c>
      <c r="CC48" s="53">
        <f t="shared" si="42"/>
        <v>0.90993688866401179</v>
      </c>
      <c r="CD48" s="53">
        <f t="shared" si="42"/>
        <v>0.91243162938601274</v>
      </c>
      <c r="CE48" s="53">
        <f t="shared" si="42"/>
        <v>0.9149263701080137</v>
      </c>
      <c r="CF48" s="53">
        <f t="shared" si="42"/>
        <v>0.91742111083001476</v>
      </c>
      <c r="CG48" s="53">
        <f t="shared" si="42"/>
        <v>0.91991585155201572</v>
      </c>
      <c r="CH48" s="53">
        <f t="shared" si="42"/>
        <v>0.92241059227401667</v>
      </c>
      <c r="CI48" s="53">
        <f t="shared" si="42"/>
        <v>0.92490533299601774</v>
      </c>
      <c r="CJ48" s="53">
        <f t="shared" si="42"/>
        <v>0.92740007371801869</v>
      </c>
      <c r="CK48" s="53">
        <f t="shared" si="42"/>
        <v>0.92989481444001965</v>
      </c>
      <c r="CL48" s="53">
        <f t="shared" si="42"/>
        <v>0.9323895551620206</v>
      </c>
      <c r="CM48" s="53">
        <f t="shared" si="42"/>
        <v>0.93488429588402155</v>
      </c>
      <c r="CN48" s="53">
        <f t="shared" si="42"/>
        <v>0.93737903660602262</v>
      </c>
      <c r="CO48" s="53">
        <f t="shared" si="42"/>
        <v>0.93987377732802357</v>
      </c>
      <c r="CP48" s="53">
        <f t="shared" si="42"/>
        <v>0.94236851805002453</v>
      </c>
      <c r="CQ48" s="53">
        <f t="shared" si="42"/>
        <v>0.94486325877202559</v>
      </c>
      <c r="CR48" s="53">
        <f t="shared" si="42"/>
        <v>0.94735799949402655</v>
      </c>
      <c r="CS48" s="53">
        <f t="shared" si="42"/>
        <v>0.9498527402160275</v>
      </c>
      <c r="CT48" s="53">
        <f t="shared" si="42"/>
        <v>0.95234748093802846</v>
      </c>
      <c r="CU48" s="53">
        <f t="shared" si="42"/>
        <v>0.95484222166002941</v>
      </c>
      <c r="CV48" s="53">
        <f t="shared" si="42"/>
        <v>0.95733696238203048</v>
      </c>
      <c r="CW48" s="53">
        <f t="shared" si="42"/>
        <v>0.95983170310403143</v>
      </c>
      <c r="CX48" s="53">
        <f t="shared" ref="CX48:DQ48" si="43">CW48</f>
        <v>0.95983170310403143</v>
      </c>
      <c r="CY48" s="53">
        <f t="shared" si="43"/>
        <v>0.95983170310403143</v>
      </c>
      <c r="CZ48" s="53">
        <f t="shared" si="43"/>
        <v>0.95983170310403143</v>
      </c>
      <c r="DA48" s="53">
        <f t="shared" si="43"/>
        <v>0.95983170310403143</v>
      </c>
      <c r="DB48" s="53">
        <f t="shared" si="43"/>
        <v>0.95983170310403143</v>
      </c>
      <c r="DC48" s="53">
        <f t="shared" si="43"/>
        <v>0.95983170310403143</v>
      </c>
      <c r="DD48" s="53">
        <f t="shared" si="43"/>
        <v>0.95983170310403143</v>
      </c>
      <c r="DE48" s="53">
        <f t="shared" si="43"/>
        <v>0.95983170310403143</v>
      </c>
      <c r="DF48" s="53">
        <f t="shared" si="43"/>
        <v>0.95983170310403143</v>
      </c>
      <c r="DG48" s="53">
        <f t="shared" si="43"/>
        <v>0.95983170310403143</v>
      </c>
      <c r="DH48" s="53">
        <f t="shared" si="43"/>
        <v>0.95983170310403143</v>
      </c>
      <c r="DI48" s="53">
        <f t="shared" si="43"/>
        <v>0.95983170310403143</v>
      </c>
      <c r="DJ48" s="53">
        <f t="shared" si="43"/>
        <v>0.95983170310403143</v>
      </c>
      <c r="DK48" s="53">
        <f t="shared" si="43"/>
        <v>0.95983170310403143</v>
      </c>
      <c r="DL48" s="53">
        <f t="shared" si="43"/>
        <v>0.95983170310403143</v>
      </c>
      <c r="DM48" s="53">
        <f t="shared" si="43"/>
        <v>0.95983170310403143</v>
      </c>
      <c r="DN48" s="53">
        <f t="shared" si="43"/>
        <v>0.95983170310403143</v>
      </c>
      <c r="DO48" s="53">
        <f t="shared" si="43"/>
        <v>0.95983170310403143</v>
      </c>
      <c r="DP48" s="53">
        <f t="shared" si="43"/>
        <v>0.95983170310403143</v>
      </c>
      <c r="DQ48" s="53">
        <f t="shared" si="43"/>
        <v>0.95983170310403143</v>
      </c>
    </row>
    <row r="49" spans="1:121" x14ac:dyDescent="0.25">
      <c r="BO49" s="48" t="s">
        <v>151</v>
      </c>
      <c r="BP49">
        <f t="shared" ref="BP49:BP50" si="44">BQ49</f>
        <v>1</v>
      </c>
      <c r="BQ49">
        <f t="shared" ref="BQ49:CV49" si="45">1-BQ50</f>
        <v>1</v>
      </c>
      <c r="BR49">
        <f t="shared" si="45"/>
        <v>1</v>
      </c>
      <c r="BS49">
        <f t="shared" si="45"/>
        <v>1</v>
      </c>
      <c r="BT49">
        <f t="shared" si="45"/>
        <v>1</v>
      </c>
      <c r="BU49">
        <f t="shared" si="45"/>
        <v>1</v>
      </c>
      <c r="BV49">
        <f t="shared" si="45"/>
        <v>1</v>
      </c>
      <c r="BW49">
        <f t="shared" si="45"/>
        <v>1</v>
      </c>
      <c r="BX49">
        <f t="shared" si="45"/>
        <v>1</v>
      </c>
      <c r="BY49">
        <f t="shared" si="45"/>
        <v>1</v>
      </c>
      <c r="BZ49">
        <f t="shared" si="45"/>
        <v>1</v>
      </c>
      <c r="CA49">
        <f t="shared" si="45"/>
        <v>1</v>
      </c>
      <c r="CB49">
        <f t="shared" si="45"/>
        <v>1</v>
      </c>
      <c r="CC49">
        <f t="shared" si="45"/>
        <v>1</v>
      </c>
      <c r="CD49">
        <f t="shared" si="45"/>
        <v>1</v>
      </c>
      <c r="CE49">
        <f t="shared" si="45"/>
        <v>1</v>
      </c>
      <c r="CF49">
        <f t="shared" si="45"/>
        <v>1</v>
      </c>
      <c r="CG49">
        <f t="shared" si="45"/>
        <v>1</v>
      </c>
      <c r="CH49">
        <f t="shared" si="45"/>
        <v>1</v>
      </c>
      <c r="CI49">
        <f t="shared" si="45"/>
        <v>1</v>
      </c>
      <c r="CJ49">
        <f t="shared" si="45"/>
        <v>1</v>
      </c>
      <c r="CK49">
        <f t="shared" si="45"/>
        <v>1</v>
      </c>
      <c r="CL49">
        <f t="shared" si="45"/>
        <v>1</v>
      </c>
      <c r="CM49">
        <f t="shared" si="45"/>
        <v>1</v>
      </c>
      <c r="CN49">
        <f t="shared" si="45"/>
        <v>1</v>
      </c>
      <c r="CO49">
        <f t="shared" si="45"/>
        <v>1</v>
      </c>
      <c r="CP49">
        <f t="shared" si="45"/>
        <v>1</v>
      </c>
      <c r="CQ49">
        <f t="shared" si="45"/>
        <v>1</v>
      </c>
      <c r="CR49">
        <f t="shared" si="45"/>
        <v>1</v>
      </c>
      <c r="CS49">
        <f t="shared" si="45"/>
        <v>1</v>
      </c>
      <c r="CT49">
        <f t="shared" si="45"/>
        <v>1</v>
      </c>
      <c r="CU49">
        <f t="shared" si="45"/>
        <v>1</v>
      </c>
      <c r="CV49">
        <f t="shared" si="45"/>
        <v>1</v>
      </c>
      <c r="CW49">
        <f t="shared" ref="CW49:DQ49" si="46">1-CW50</f>
        <v>1</v>
      </c>
      <c r="CX49" s="4">
        <f t="shared" si="46"/>
        <v>1</v>
      </c>
      <c r="CY49" s="4">
        <f t="shared" si="46"/>
        <v>1</v>
      </c>
      <c r="CZ49" s="4">
        <f t="shared" si="46"/>
        <v>1</v>
      </c>
      <c r="DA49" s="4">
        <f t="shared" si="46"/>
        <v>1</v>
      </c>
      <c r="DB49" s="4">
        <f t="shared" si="46"/>
        <v>1</v>
      </c>
      <c r="DC49" s="4">
        <f t="shared" si="46"/>
        <v>1</v>
      </c>
      <c r="DD49" s="4">
        <f t="shared" si="46"/>
        <v>1</v>
      </c>
      <c r="DE49" s="4">
        <f t="shared" si="46"/>
        <v>1</v>
      </c>
      <c r="DF49" s="4">
        <f t="shared" si="46"/>
        <v>1</v>
      </c>
      <c r="DG49" s="4">
        <f t="shared" si="46"/>
        <v>1</v>
      </c>
      <c r="DH49" s="4">
        <f t="shared" si="46"/>
        <v>1</v>
      </c>
      <c r="DI49" s="4">
        <f t="shared" si="46"/>
        <v>1</v>
      </c>
      <c r="DJ49" s="4">
        <f t="shared" si="46"/>
        <v>1</v>
      </c>
      <c r="DK49" s="4">
        <f t="shared" si="46"/>
        <v>1</v>
      </c>
      <c r="DL49" s="4">
        <f t="shared" si="46"/>
        <v>1</v>
      </c>
      <c r="DM49" s="4">
        <f t="shared" si="46"/>
        <v>1</v>
      </c>
      <c r="DN49" s="4">
        <f t="shared" si="46"/>
        <v>1</v>
      </c>
      <c r="DO49" s="4">
        <f t="shared" si="46"/>
        <v>1</v>
      </c>
      <c r="DP49" s="4">
        <f t="shared" si="46"/>
        <v>1</v>
      </c>
      <c r="DQ49" s="4">
        <f t="shared" si="46"/>
        <v>1</v>
      </c>
    </row>
    <row r="50" spans="1:121" x14ac:dyDescent="0.25">
      <c r="BO50" s="48" t="s">
        <v>152</v>
      </c>
      <c r="BP50">
        <f t="shared" si="44"/>
        <v>0</v>
      </c>
      <c r="BQ50">
        <f>INDEX(Chem_assumptions!$C$107:$AI$127,MATCH($BL$54,Chem_assumptions!$A$107:$A$127,0),MATCH(BQ53,$BQ$53:$CW$53,0))</f>
        <v>0</v>
      </c>
      <c r="BR50">
        <f>INDEX(Chem_assumptions!$C$107:$AI$127,MATCH($BL$54,Chem_assumptions!$A$107:$A$127,0),MATCH(BR53,$BQ$53:$CW$53,0))</f>
        <v>0</v>
      </c>
      <c r="BS50">
        <f>INDEX(Chem_assumptions!$C$107:$AI$127,MATCH($BL$54,Chem_assumptions!$A$107:$A$127,0),MATCH(BS53,$BQ$53:$CW$53,0))</f>
        <v>0</v>
      </c>
      <c r="BT50">
        <f>INDEX(Chem_assumptions!$C$107:$AI$127,MATCH($BL$54,Chem_assumptions!$A$107:$A$127,0),MATCH(BT53,$BQ$53:$CW$53,0))</f>
        <v>0</v>
      </c>
      <c r="BU50">
        <f>INDEX(Chem_assumptions!$C$107:$AI$127,MATCH($BL$54,Chem_assumptions!$A$107:$A$127,0),MATCH(BU53,$BQ$53:$CW$53,0))</f>
        <v>0</v>
      </c>
      <c r="BV50">
        <f>INDEX(Chem_assumptions!$C$107:$AI$127,MATCH($BL$54,Chem_assumptions!$A$107:$A$127,0),MATCH(BV53,$BQ$53:$CW$53,0))</f>
        <v>0</v>
      </c>
      <c r="BW50">
        <f>INDEX(Chem_assumptions!$C$107:$AI$127,MATCH($BL$54,Chem_assumptions!$A$107:$A$127,0),MATCH(BW53,$BQ$53:$CW$53,0))</f>
        <v>0</v>
      </c>
      <c r="BX50">
        <f>INDEX(Chem_assumptions!$C$107:$AI$127,MATCH($BL$54,Chem_assumptions!$A$107:$A$127,0),MATCH(BX53,$BQ$53:$CW$53,0))</f>
        <v>0</v>
      </c>
      <c r="BY50">
        <f>INDEX(Chem_assumptions!$C$107:$AI$127,MATCH($BL$54,Chem_assumptions!$A$107:$A$127,0),MATCH(BY53,$BQ$53:$CW$53,0))</f>
        <v>0</v>
      </c>
      <c r="BZ50">
        <f>INDEX(Chem_assumptions!$C$107:$AI$127,MATCH($BL$54,Chem_assumptions!$A$107:$A$127,0),MATCH(BZ53,$BQ$53:$CW$53,0))</f>
        <v>0</v>
      </c>
      <c r="CA50">
        <f>INDEX(Chem_assumptions!$C$107:$AI$127,MATCH($BL$54,Chem_assumptions!$A$107:$A$127,0),MATCH(CA53,$BQ$53:$CW$53,0))</f>
        <v>0</v>
      </c>
      <c r="CB50">
        <f>INDEX(Chem_assumptions!$C$107:$AI$127,MATCH($BL$54,Chem_assumptions!$A$107:$A$127,0),MATCH(CB53,$BQ$53:$CW$53,0))</f>
        <v>0</v>
      </c>
      <c r="CC50">
        <f>INDEX(Chem_assumptions!$C$107:$AI$127,MATCH($BL$54,Chem_assumptions!$A$107:$A$127,0),MATCH(CC53,$BQ$53:$CW$53,0))</f>
        <v>0</v>
      </c>
      <c r="CD50">
        <f>INDEX(Chem_assumptions!$C$107:$AI$127,MATCH($BL$54,Chem_assumptions!$A$107:$A$127,0),MATCH(CD53,$BQ$53:$CW$53,0))</f>
        <v>0</v>
      </c>
      <c r="CE50">
        <f>INDEX(Chem_assumptions!$C$107:$AI$127,MATCH($BL$54,Chem_assumptions!$A$107:$A$127,0),MATCH(CE53,$BQ$53:$CW$53,0))</f>
        <v>0</v>
      </c>
      <c r="CF50">
        <f>INDEX(Chem_assumptions!$C$107:$AI$127,MATCH($BL$54,Chem_assumptions!$A$107:$A$127,0),MATCH(CF53,$BQ$53:$CW$53,0))</f>
        <v>0</v>
      </c>
      <c r="CG50">
        <f>INDEX(Chem_assumptions!$C$107:$AI$127,MATCH($BL$54,Chem_assumptions!$A$107:$A$127,0),MATCH(CG53,$BQ$53:$CW$53,0))</f>
        <v>0</v>
      </c>
      <c r="CH50">
        <f>INDEX(Chem_assumptions!$C$107:$AI$127,MATCH($BL$54,Chem_assumptions!$A$107:$A$127,0),MATCH(CH53,$BQ$53:$CW$53,0))</f>
        <v>0</v>
      </c>
      <c r="CI50">
        <f>INDEX(Chem_assumptions!$C$107:$AI$127,MATCH($BL$54,Chem_assumptions!$A$107:$A$127,0),MATCH(CI53,$BQ$53:$CW$53,0))</f>
        <v>0</v>
      </c>
      <c r="CJ50">
        <f>INDEX(Chem_assumptions!$C$107:$AI$127,MATCH($BL$54,Chem_assumptions!$A$107:$A$127,0),MATCH(CJ53,$BQ$53:$CW$53,0))</f>
        <v>0</v>
      </c>
      <c r="CK50">
        <f>INDEX(Chem_assumptions!$C$107:$AI$127,MATCH($BL$54,Chem_assumptions!$A$107:$A$127,0),MATCH(CK53,$BQ$53:$CW$53,0))</f>
        <v>0</v>
      </c>
      <c r="CL50">
        <f>INDEX(Chem_assumptions!$C$107:$AI$127,MATCH($BL$54,Chem_assumptions!$A$107:$A$127,0),MATCH(CL53,$BQ$53:$CW$53,0))</f>
        <v>0</v>
      </c>
      <c r="CM50">
        <f>INDEX(Chem_assumptions!$C$107:$AI$127,MATCH($BL$54,Chem_assumptions!$A$107:$A$127,0),MATCH(CM53,$BQ$53:$CW$53,0))</f>
        <v>0</v>
      </c>
      <c r="CN50">
        <f>INDEX(Chem_assumptions!$C$107:$AI$127,MATCH($BL$54,Chem_assumptions!$A$107:$A$127,0),MATCH(CN53,$BQ$53:$CW$53,0))</f>
        <v>0</v>
      </c>
      <c r="CO50">
        <f>INDEX(Chem_assumptions!$C$107:$AI$127,MATCH($BL$54,Chem_assumptions!$A$107:$A$127,0),MATCH(CO53,$BQ$53:$CW$53,0))</f>
        <v>0</v>
      </c>
      <c r="CP50">
        <f>INDEX(Chem_assumptions!$C$107:$AI$127,MATCH($BL$54,Chem_assumptions!$A$107:$A$127,0),MATCH(CP53,$BQ$53:$CW$53,0))</f>
        <v>0</v>
      </c>
      <c r="CQ50">
        <f>INDEX(Chem_assumptions!$C$107:$AI$127,MATCH($BL$54,Chem_assumptions!$A$107:$A$127,0),MATCH(CQ53,$BQ$53:$CW$53,0))</f>
        <v>0</v>
      </c>
      <c r="CR50">
        <f>INDEX(Chem_assumptions!$C$107:$AI$127,MATCH($BL$54,Chem_assumptions!$A$107:$A$127,0),MATCH(CR53,$BQ$53:$CW$53,0))</f>
        <v>0</v>
      </c>
      <c r="CS50">
        <f>INDEX(Chem_assumptions!$C$107:$AI$127,MATCH($BL$54,Chem_assumptions!$A$107:$A$127,0),MATCH(CS53,$BQ$53:$CW$53,0))</f>
        <v>0</v>
      </c>
      <c r="CT50">
        <f>INDEX(Chem_assumptions!$C$107:$AI$127,MATCH($BL$54,Chem_assumptions!$A$107:$A$127,0),MATCH(CT53,$BQ$53:$CW$53,0))</f>
        <v>0</v>
      </c>
      <c r="CU50">
        <f>INDEX(Chem_assumptions!$C$107:$AI$127,MATCH($BL$54,Chem_assumptions!$A$107:$A$127,0),MATCH(CU53,$BQ$53:$CW$53,0))</f>
        <v>0</v>
      </c>
      <c r="CV50">
        <f>INDEX(Chem_assumptions!$C$107:$AI$127,MATCH($BL$54,Chem_assumptions!$A$107:$A$127,0),MATCH(CV53,$BQ$53:$CW$53,0))</f>
        <v>0</v>
      </c>
      <c r="CW50">
        <f>INDEX(Chem_assumptions!$C$107:$AI$127,MATCH($BL$54,Chem_assumptions!$A$107:$A$127,0),MATCH(CW53,$BQ$53:$CW$53,0))</f>
        <v>0</v>
      </c>
      <c r="CX50">
        <f t="shared" ref="CX50:DQ50" si="47">CW50</f>
        <v>0</v>
      </c>
      <c r="CY50">
        <f t="shared" si="47"/>
        <v>0</v>
      </c>
      <c r="CZ50">
        <f t="shared" si="47"/>
        <v>0</v>
      </c>
      <c r="DA50">
        <f t="shared" si="47"/>
        <v>0</v>
      </c>
      <c r="DB50">
        <f t="shared" si="47"/>
        <v>0</v>
      </c>
      <c r="DC50">
        <f t="shared" si="47"/>
        <v>0</v>
      </c>
      <c r="DD50">
        <f t="shared" si="47"/>
        <v>0</v>
      </c>
      <c r="DE50">
        <f t="shared" si="47"/>
        <v>0</v>
      </c>
      <c r="DF50">
        <f t="shared" si="47"/>
        <v>0</v>
      </c>
      <c r="DG50">
        <f t="shared" si="47"/>
        <v>0</v>
      </c>
      <c r="DH50">
        <f t="shared" si="47"/>
        <v>0</v>
      </c>
      <c r="DI50">
        <f t="shared" si="47"/>
        <v>0</v>
      </c>
      <c r="DJ50">
        <f t="shared" si="47"/>
        <v>0</v>
      </c>
      <c r="DK50">
        <f t="shared" si="47"/>
        <v>0</v>
      </c>
      <c r="DL50">
        <f t="shared" si="47"/>
        <v>0</v>
      </c>
      <c r="DM50">
        <f t="shared" si="47"/>
        <v>0</v>
      </c>
      <c r="DN50">
        <f t="shared" si="47"/>
        <v>0</v>
      </c>
      <c r="DO50">
        <f t="shared" si="47"/>
        <v>0</v>
      </c>
      <c r="DP50">
        <f t="shared" si="47"/>
        <v>0</v>
      </c>
      <c r="DQ50">
        <f t="shared" si="47"/>
        <v>0</v>
      </c>
    </row>
    <row r="51" spans="1:121" x14ac:dyDescent="0.25">
      <c r="BL51" s="6" t="s">
        <v>140</v>
      </c>
    </row>
    <row r="52" spans="1:121" x14ac:dyDescent="0.25">
      <c r="A52" s="1" t="s">
        <v>148</v>
      </c>
      <c r="B52" s="1"/>
      <c r="C52" s="1"/>
      <c r="D52" s="1"/>
      <c r="E52" s="1"/>
      <c r="F52" s="1"/>
      <c r="G52" s="1"/>
      <c r="BL52" s="37" t="s">
        <v>141</v>
      </c>
      <c r="BM52" s="38"/>
      <c r="BN52" s="39" t="s">
        <v>142</v>
      </c>
      <c r="BO52" s="38"/>
      <c r="BP52" s="40" t="s">
        <v>143</v>
      </c>
      <c r="BQ52" s="32"/>
      <c r="BR52" s="32"/>
      <c r="BS52" s="32"/>
      <c r="BT52" s="32"/>
      <c r="BU52" s="32"/>
      <c r="BV52" s="32"/>
      <c r="BW52" s="32"/>
      <c r="BX52" s="32"/>
      <c r="BY52" s="32"/>
      <c r="BZ52" s="32"/>
      <c r="CA52" s="32"/>
      <c r="CB52" s="32"/>
      <c r="CC52" s="32"/>
      <c r="CD52" s="32"/>
      <c r="CE52" s="32"/>
      <c r="CF52" s="32"/>
      <c r="CG52" s="32"/>
      <c r="CH52" s="32"/>
      <c r="CI52" s="32"/>
      <c r="CJ52" s="32"/>
      <c r="CK52" s="32"/>
      <c r="CL52" s="32"/>
      <c r="CM52" s="32"/>
      <c r="CN52" s="32"/>
      <c r="CO52" s="32"/>
      <c r="CP52" s="32"/>
      <c r="CQ52" s="32"/>
      <c r="CR52" s="32"/>
      <c r="CS52" s="32"/>
      <c r="CT52" s="32"/>
      <c r="CU52" s="32"/>
      <c r="CV52" s="32"/>
      <c r="CW52" s="32"/>
      <c r="CX52" s="32"/>
      <c r="CY52" s="32"/>
      <c r="CZ52" s="32"/>
      <c r="DA52" s="32"/>
      <c r="DB52" s="32"/>
      <c r="DC52" s="32"/>
      <c r="DD52" s="32"/>
      <c r="DE52" s="32"/>
      <c r="DF52" s="32"/>
      <c r="DG52" s="32"/>
      <c r="DH52" s="32"/>
      <c r="DI52" s="32"/>
      <c r="DJ52" s="32"/>
      <c r="DK52" s="32"/>
      <c r="DL52" s="32"/>
      <c r="DM52" s="32"/>
      <c r="DN52" s="32"/>
      <c r="DO52" s="32"/>
      <c r="DP52" s="32"/>
      <c r="DQ52" s="32"/>
    </row>
    <row r="53" spans="1:121" x14ac:dyDescent="0.25">
      <c r="A53" s="32" t="s">
        <v>0</v>
      </c>
      <c r="B53" s="32" t="s">
        <v>1</v>
      </c>
      <c r="C53" s="32" t="str">
        <f>C14</f>
        <v>short_fuel_code</v>
      </c>
      <c r="D53" s="32" t="str">
        <f>D14</f>
        <v>item_code_new</v>
      </c>
      <c r="E53" s="32"/>
      <c r="F53" s="32"/>
      <c r="G53" s="3" t="s">
        <v>179</v>
      </c>
      <c r="BL53" s="37" t="s">
        <v>144</v>
      </c>
      <c r="BM53" s="37" t="s">
        <v>145</v>
      </c>
      <c r="BN53" s="37"/>
      <c r="BO53" s="37"/>
      <c r="BP53" s="32">
        <v>2017</v>
      </c>
      <c r="BQ53" s="32">
        <v>2018</v>
      </c>
      <c r="BR53" s="32">
        <v>2019</v>
      </c>
      <c r="BS53" s="32">
        <v>2020</v>
      </c>
      <c r="BT53" s="32">
        <v>2021</v>
      </c>
      <c r="BU53" s="32">
        <v>2022</v>
      </c>
      <c r="BV53" s="32">
        <v>2023</v>
      </c>
      <c r="BW53" s="32">
        <v>2024</v>
      </c>
      <c r="BX53" s="32">
        <v>2025</v>
      </c>
      <c r="BY53" s="32">
        <v>2026</v>
      </c>
      <c r="BZ53" s="32">
        <v>2027</v>
      </c>
      <c r="CA53" s="32">
        <v>2028</v>
      </c>
      <c r="CB53" s="32">
        <v>2029</v>
      </c>
      <c r="CC53" s="32">
        <v>2030</v>
      </c>
      <c r="CD53" s="32">
        <v>2031</v>
      </c>
      <c r="CE53" s="32">
        <v>2032</v>
      </c>
      <c r="CF53" s="32">
        <v>2033</v>
      </c>
      <c r="CG53" s="32">
        <v>2034</v>
      </c>
      <c r="CH53" s="32">
        <v>2035</v>
      </c>
      <c r="CI53" s="32">
        <v>2036</v>
      </c>
      <c r="CJ53" s="32">
        <v>2037</v>
      </c>
      <c r="CK53" s="32">
        <v>2038</v>
      </c>
      <c r="CL53" s="32">
        <v>2039</v>
      </c>
      <c r="CM53" s="32">
        <v>2040</v>
      </c>
      <c r="CN53" s="32">
        <v>2041</v>
      </c>
      <c r="CO53" s="32">
        <v>2042</v>
      </c>
      <c r="CP53" s="32">
        <v>2043</v>
      </c>
      <c r="CQ53" s="32">
        <v>2044</v>
      </c>
      <c r="CR53" s="32">
        <v>2045</v>
      </c>
      <c r="CS53" s="32">
        <v>2046</v>
      </c>
      <c r="CT53" s="32">
        <v>2047</v>
      </c>
      <c r="CU53" s="32">
        <v>2048</v>
      </c>
      <c r="CV53" s="32">
        <v>2049</v>
      </c>
      <c r="CW53" s="32">
        <v>2050</v>
      </c>
      <c r="CX53" s="32">
        <v>2051</v>
      </c>
      <c r="CY53" s="32">
        <v>2052</v>
      </c>
      <c r="CZ53" s="32">
        <v>2053</v>
      </c>
      <c r="DA53" s="32">
        <v>2054</v>
      </c>
      <c r="DB53" s="32">
        <v>2055</v>
      </c>
      <c r="DC53" s="32">
        <v>2056</v>
      </c>
      <c r="DD53" s="32">
        <v>2057</v>
      </c>
      <c r="DE53" s="32">
        <v>2058</v>
      </c>
      <c r="DF53" s="32">
        <v>2059</v>
      </c>
      <c r="DG53" s="32">
        <v>2060</v>
      </c>
      <c r="DH53" s="32">
        <v>2061</v>
      </c>
      <c r="DI53" s="32">
        <v>2062</v>
      </c>
      <c r="DJ53" s="32">
        <v>2063</v>
      </c>
      <c r="DK53" s="32">
        <v>2064</v>
      </c>
      <c r="DL53" s="32">
        <v>2065</v>
      </c>
      <c r="DM53" s="32">
        <v>2066</v>
      </c>
      <c r="DN53" s="32">
        <v>2067</v>
      </c>
      <c r="DO53" s="32">
        <v>2068</v>
      </c>
      <c r="DP53" s="32">
        <v>2069</v>
      </c>
      <c r="DQ53" s="32">
        <v>2070</v>
      </c>
    </row>
    <row r="54" spans="1:121" x14ac:dyDescent="0.25">
      <c r="A54" t="str">
        <f t="shared" ref="A54:C85" si="48">A15</f>
        <v>21_VN</v>
      </c>
      <c r="B54" t="str">
        <f t="shared" si="48"/>
        <v>1_x_coal_thermal</v>
      </c>
      <c r="C54" t="str">
        <f t="shared" si="48"/>
        <v>1_x_coal_thermal</v>
      </c>
      <c r="D54" s="4" t="s">
        <v>149</v>
      </c>
      <c r="E54" s="4"/>
      <c r="F54" s="4"/>
      <c r="G54" s="4">
        <f t="shared" ref="G54:G85" si="49">G15</f>
        <v>23.563099385280001</v>
      </c>
      <c r="BL54" t="str">
        <f t="shared" ref="BL54:BL111" si="50">A54</f>
        <v>21_VN</v>
      </c>
      <c r="BM54" t="str">
        <f t="shared" ref="BM54:BM85" si="51">"d_nonenergy_"&amp;C54</f>
        <v>d_nonenergy_1_x_coal_thermal</v>
      </c>
      <c r="BP54">
        <f t="shared" ref="BP54:CV54" si="52">BP$49*BP15</f>
        <v>21.498309139138989</v>
      </c>
      <c r="BQ54">
        <f t="shared" si="52"/>
        <v>23.563099385280001</v>
      </c>
      <c r="BR54">
        <f t="shared" si="52"/>
        <v>24.822575594727706</v>
      </c>
      <c r="BS54">
        <f t="shared" si="52"/>
        <v>20.944406635657487</v>
      </c>
      <c r="BT54">
        <f t="shared" si="52"/>
        <v>23.783525811858116</v>
      </c>
      <c r="BU54">
        <f t="shared" si="52"/>
        <v>26.932446007486082</v>
      </c>
      <c r="BV54">
        <f t="shared" si="52"/>
        <v>30.422583071807775</v>
      </c>
      <c r="BW54">
        <f t="shared" si="52"/>
        <v>32.655574403151896</v>
      </c>
      <c r="BX54">
        <f t="shared" si="52"/>
        <v>34.757276480296397</v>
      </c>
      <c r="BY54">
        <f t="shared" si="52"/>
        <v>37.000094049030622</v>
      </c>
      <c r="BZ54">
        <f t="shared" si="52"/>
        <v>39.393471554859666</v>
      </c>
      <c r="CA54">
        <f t="shared" si="52"/>
        <v>41.60277009448216</v>
      </c>
      <c r="CB54">
        <f t="shared" si="52"/>
        <v>43.944626546481956</v>
      </c>
      <c r="CC54">
        <f t="shared" si="52"/>
        <v>45.599538439228404</v>
      </c>
      <c r="CD54">
        <f t="shared" si="52"/>
        <v>46.890369715570671</v>
      </c>
      <c r="CE54">
        <f t="shared" si="52"/>
        <v>48.219925930203239</v>
      </c>
      <c r="CF54">
        <f t="shared" si="52"/>
        <v>49.589368831274761</v>
      </c>
      <c r="CG54">
        <f t="shared" si="52"/>
        <v>50.999895019378457</v>
      </c>
      <c r="CH54">
        <f t="shared" si="52"/>
        <v>51.726316006251935</v>
      </c>
      <c r="CI54">
        <f t="shared" si="52"/>
        <v>52.463633307928319</v>
      </c>
      <c r="CJ54">
        <f t="shared" si="52"/>
        <v>53.212010369130034</v>
      </c>
      <c r="CK54">
        <f t="shared" si="52"/>
        <v>53.971613086249711</v>
      </c>
      <c r="CL54">
        <f t="shared" si="52"/>
        <v>54.742609844126086</v>
      </c>
      <c r="CM54">
        <f t="shared" si="52"/>
        <v>55.525171553370782</v>
      </c>
      <c r="CN54">
        <f t="shared" si="52"/>
        <v>56.319471688254026</v>
      </c>
      <c r="CO54">
        <f t="shared" si="52"/>
        <v>57.125686325160515</v>
      </c>
      <c r="CP54">
        <f t="shared" si="52"/>
        <v>57.943994181620553</v>
      </c>
      <c r="CQ54">
        <f t="shared" si="52"/>
        <v>58.774576655927653</v>
      </c>
      <c r="CR54">
        <f t="shared" si="52"/>
        <v>59.617617867349239</v>
      </c>
      <c r="CS54">
        <f t="shared" si="52"/>
        <v>60.47330469694213</v>
      </c>
      <c r="CT54">
        <f t="shared" si="52"/>
        <v>61.341826828979045</v>
      </c>
      <c r="CU54">
        <f t="shared" si="52"/>
        <v>62.223376792996397</v>
      </c>
      <c r="CV54">
        <f t="shared" si="52"/>
        <v>63.118150006474089</v>
      </c>
      <c r="CW54">
        <f t="shared" ref="CW54:DQ54" si="53">CW$49*CW15</f>
        <v>64.02634481815376</v>
      </c>
      <c r="CX54">
        <f t="shared" si="53"/>
        <v>64.02634481815376</v>
      </c>
      <c r="CY54">
        <f t="shared" si="53"/>
        <v>64.02634481815376</v>
      </c>
      <c r="CZ54">
        <f t="shared" si="53"/>
        <v>64.02634481815376</v>
      </c>
      <c r="DA54">
        <f t="shared" si="53"/>
        <v>64.02634481815376</v>
      </c>
      <c r="DB54">
        <f t="shared" si="53"/>
        <v>64.02634481815376</v>
      </c>
      <c r="DC54">
        <f t="shared" si="53"/>
        <v>64.02634481815376</v>
      </c>
      <c r="DD54">
        <f t="shared" si="53"/>
        <v>64.02634481815376</v>
      </c>
      <c r="DE54">
        <f t="shared" si="53"/>
        <v>64.02634481815376</v>
      </c>
      <c r="DF54">
        <f t="shared" si="53"/>
        <v>64.02634481815376</v>
      </c>
      <c r="DG54">
        <f t="shared" si="53"/>
        <v>64.02634481815376</v>
      </c>
      <c r="DH54">
        <f t="shared" si="53"/>
        <v>64.02634481815376</v>
      </c>
      <c r="DI54">
        <f t="shared" si="53"/>
        <v>64.02634481815376</v>
      </c>
      <c r="DJ54">
        <f t="shared" si="53"/>
        <v>64.02634481815376</v>
      </c>
      <c r="DK54">
        <f t="shared" si="53"/>
        <v>64.02634481815376</v>
      </c>
      <c r="DL54">
        <f t="shared" si="53"/>
        <v>64.02634481815376</v>
      </c>
      <c r="DM54">
        <f t="shared" si="53"/>
        <v>64.02634481815376</v>
      </c>
      <c r="DN54">
        <f t="shared" si="53"/>
        <v>64.02634481815376</v>
      </c>
      <c r="DO54">
        <f t="shared" si="53"/>
        <v>64.02634481815376</v>
      </c>
      <c r="DP54">
        <f t="shared" si="53"/>
        <v>64.02634481815376</v>
      </c>
      <c r="DQ54">
        <f t="shared" si="53"/>
        <v>64.02634481815376</v>
      </c>
    </row>
    <row r="55" spans="1:121" x14ac:dyDescent="0.25">
      <c r="A55" t="str">
        <f t="shared" si="48"/>
        <v>21_VN</v>
      </c>
      <c r="B55" t="str">
        <f t="shared" si="48"/>
        <v>1_1_coking_coal</v>
      </c>
      <c r="C55" t="str">
        <f t="shared" si="48"/>
        <v>1_1_coking_coal</v>
      </c>
      <c r="D55" s="4" t="s">
        <v>149</v>
      </c>
      <c r="E55" s="4"/>
      <c r="F55" s="4"/>
      <c r="G55" s="4">
        <f t="shared" si="49"/>
        <v>0</v>
      </c>
      <c r="BL55" t="str">
        <f t="shared" si="50"/>
        <v>21_VN</v>
      </c>
      <c r="BM55" t="str">
        <f t="shared" si="51"/>
        <v>d_nonenergy_1_1_coking_coal</v>
      </c>
      <c r="BP55">
        <f t="shared" ref="BP55:CW55" si="54">BP$49*BP16</f>
        <v>0</v>
      </c>
      <c r="BQ55">
        <f t="shared" si="54"/>
        <v>0</v>
      </c>
      <c r="BR55">
        <f t="shared" si="54"/>
        <v>0</v>
      </c>
      <c r="BS55">
        <f t="shared" si="54"/>
        <v>0</v>
      </c>
      <c r="BT55">
        <f t="shared" si="54"/>
        <v>0</v>
      </c>
      <c r="BU55">
        <f t="shared" si="54"/>
        <v>0</v>
      </c>
      <c r="BV55">
        <f t="shared" si="54"/>
        <v>0</v>
      </c>
      <c r="BW55">
        <f t="shared" si="54"/>
        <v>0</v>
      </c>
      <c r="BX55">
        <f t="shared" si="54"/>
        <v>0</v>
      </c>
      <c r="BY55">
        <f t="shared" si="54"/>
        <v>0</v>
      </c>
      <c r="BZ55">
        <f t="shared" si="54"/>
        <v>0</v>
      </c>
      <c r="CA55">
        <f t="shared" si="54"/>
        <v>0</v>
      </c>
      <c r="CB55">
        <f t="shared" si="54"/>
        <v>0</v>
      </c>
      <c r="CC55">
        <f t="shared" si="54"/>
        <v>0</v>
      </c>
      <c r="CD55">
        <f t="shared" si="54"/>
        <v>0</v>
      </c>
      <c r="CE55">
        <f t="shared" si="54"/>
        <v>0</v>
      </c>
      <c r="CF55">
        <f t="shared" si="54"/>
        <v>0</v>
      </c>
      <c r="CG55">
        <f t="shared" si="54"/>
        <v>0</v>
      </c>
      <c r="CH55">
        <f t="shared" si="54"/>
        <v>0</v>
      </c>
      <c r="CI55">
        <f t="shared" si="54"/>
        <v>0</v>
      </c>
      <c r="CJ55">
        <f t="shared" si="54"/>
        <v>0</v>
      </c>
      <c r="CK55">
        <f t="shared" si="54"/>
        <v>0</v>
      </c>
      <c r="CL55">
        <f t="shared" si="54"/>
        <v>0</v>
      </c>
      <c r="CM55">
        <f t="shared" si="54"/>
        <v>0</v>
      </c>
      <c r="CN55">
        <f t="shared" si="54"/>
        <v>0</v>
      </c>
      <c r="CO55">
        <f t="shared" si="54"/>
        <v>0</v>
      </c>
      <c r="CP55">
        <f t="shared" si="54"/>
        <v>0</v>
      </c>
      <c r="CQ55">
        <f t="shared" si="54"/>
        <v>0</v>
      </c>
      <c r="CR55">
        <f t="shared" si="54"/>
        <v>0</v>
      </c>
      <c r="CS55">
        <f t="shared" si="54"/>
        <v>0</v>
      </c>
      <c r="CT55">
        <f t="shared" si="54"/>
        <v>0</v>
      </c>
      <c r="CU55">
        <f t="shared" si="54"/>
        <v>0</v>
      </c>
      <c r="CV55">
        <f t="shared" si="54"/>
        <v>0</v>
      </c>
      <c r="CW55">
        <f t="shared" si="54"/>
        <v>0</v>
      </c>
      <c r="CX55">
        <f t="shared" ref="CX55:DQ55" si="55">CX$49*CX16</f>
        <v>0</v>
      </c>
      <c r="CY55">
        <f t="shared" si="55"/>
        <v>0</v>
      </c>
      <c r="CZ55">
        <f t="shared" si="55"/>
        <v>0</v>
      </c>
      <c r="DA55">
        <f t="shared" si="55"/>
        <v>0</v>
      </c>
      <c r="DB55">
        <f t="shared" si="55"/>
        <v>0</v>
      </c>
      <c r="DC55">
        <f t="shared" si="55"/>
        <v>0</v>
      </c>
      <c r="DD55">
        <f t="shared" si="55"/>
        <v>0</v>
      </c>
      <c r="DE55">
        <f t="shared" si="55"/>
        <v>0</v>
      </c>
      <c r="DF55">
        <f t="shared" si="55"/>
        <v>0</v>
      </c>
      <c r="DG55">
        <f t="shared" si="55"/>
        <v>0</v>
      </c>
      <c r="DH55">
        <f t="shared" si="55"/>
        <v>0</v>
      </c>
      <c r="DI55">
        <f t="shared" si="55"/>
        <v>0</v>
      </c>
      <c r="DJ55">
        <f t="shared" si="55"/>
        <v>0</v>
      </c>
      <c r="DK55">
        <f t="shared" si="55"/>
        <v>0</v>
      </c>
      <c r="DL55">
        <f t="shared" si="55"/>
        <v>0</v>
      </c>
      <c r="DM55">
        <f t="shared" si="55"/>
        <v>0</v>
      </c>
      <c r="DN55">
        <f t="shared" si="55"/>
        <v>0</v>
      </c>
      <c r="DO55">
        <f t="shared" si="55"/>
        <v>0</v>
      </c>
      <c r="DP55">
        <f t="shared" si="55"/>
        <v>0</v>
      </c>
      <c r="DQ55">
        <f t="shared" si="55"/>
        <v>0</v>
      </c>
    </row>
    <row r="56" spans="1:121" x14ac:dyDescent="0.25">
      <c r="A56" t="str">
        <f t="shared" si="48"/>
        <v>21_VN</v>
      </c>
      <c r="B56" t="str">
        <f t="shared" si="48"/>
        <v>1_5_lignite</v>
      </c>
      <c r="C56" t="str">
        <f t="shared" si="48"/>
        <v>1_5_lignite</v>
      </c>
      <c r="D56" s="4" t="s">
        <v>149</v>
      </c>
      <c r="E56" s="4"/>
      <c r="F56" s="4"/>
      <c r="G56" s="4">
        <f t="shared" si="49"/>
        <v>0</v>
      </c>
      <c r="BL56" t="str">
        <f t="shared" si="50"/>
        <v>21_VN</v>
      </c>
      <c r="BM56" t="str">
        <f t="shared" si="51"/>
        <v>d_nonenergy_1_5_lignite</v>
      </c>
      <c r="BP56">
        <f t="shared" ref="BP56:CW56" si="56">BP$49*BP17</f>
        <v>0</v>
      </c>
      <c r="BQ56">
        <f t="shared" si="56"/>
        <v>0</v>
      </c>
      <c r="BR56">
        <f t="shared" si="56"/>
        <v>0</v>
      </c>
      <c r="BS56">
        <f t="shared" si="56"/>
        <v>0</v>
      </c>
      <c r="BT56">
        <f t="shared" si="56"/>
        <v>0</v>
      </c>
      <c r="BU56">
        <f t="shared" si="56"/>
        <v>0</v>
      </c>
      <c r="BV56">
        <f t="shared" si="56"/>
        <v>0</v>
      </c>
      <c r="BW56">
        <f t="shared" si="56"/>
        <v>0</v>
      </c>
      <c r="BX56">
        <f t="shared" si="56"/>
        <v>0</v>
      </c>
      <c r="BY56">
        <f t="shared" si="56"/>
        <v>0</v>
      </c>
      <c r="BZ56">
        <f t="shared" si="56"/>
        <v>0</v>
      </c>
      <c r="CA56">
        <f t="shared" si="56"/>
        <v>0</v>
      </c>
      <c r="CB56">
        <f t="shared" si="56"/>
        <v>0</v>
      </c>
      <c r="CC56">
        <f t="shared" si="56"/>
        <v>0</v>
      </c>
      <c r="CD56">
        <f t="shared" si="56"/>
        <v>0</v>
      </c>
      <c r="CE56">
        <f t="shared" si="56"/>
        <v>0</v>
      </c>
      <c r="CF56">
        <f t="shared" si="56"/>
        <v>0</v>
      </c>
      <c r="CG56">
        <f t="shared" si="56"/>
        <v>0</v>
      </c>
      <c r="CH56">
        <f t="shared" si="56"/>
        <v>0</v>
      </c>
      <c r="CI56">
        <f t="shared" si="56"/>
        <v>0</v>
      </c>
      <c r="CJ56">
        <f t="shared" si="56"/>
        <v>0</v>
      </c>
      <c r="CK56">
        <f t="shared" si="56"/>
        <v>0</v>
      </c>
      <c r="CL56">
        <f t="shared" si="56"/>
        <v>0</v>
      </c>
      <c r="CM56">
        <f t="shared" si="56"/>
        <v>0</v>
      </c>
      <c r="CN56">
        <f t="shared" si="56"/>
        <v>0</v>
      </c>
      <c r="CO56">
        <f t="shared" si="56"/>
        <v>0</v>
      </c>
      <c r="CP56">
        <f t="shared" si="56"/>
        <v>0</v>
      </c>
      <c r="CQ56">
        <f t="shared" si="56"/>
        <v>0</v>
      </c>
      <c r="CR56">
        <f t="shared" si="56"/>
        <v>0</v>
      </c>
      <c r="CS56">
        <f t="shared" si="56"/>
        <v>0</v>
      </c>
      <c r="CT56">
        <f t="shared" si="56"/>
        <v>0</v>
      </c>
      <c r="CU56">
        <f t="shared" si="56"/>
        <v>0</v>
      </c>
      <c r="CV56">
        <f t="shared" si="56"/>
        <v>0</v>
      </c>
      <c r="CW56">
        <f t="shared" si="56"/>
        <v>0</v>
      </c>
      <c r="CX56">
        <f t="shared" ref="CX56:DQ56" si="57">CX$49*CX17</f>
        <v>0</v>
      </c>
      <c r="CY56">
        <f t="shared" si="57"/>
        <v>0</v>
      </c>
      <c r="CZ56">
        <f t="shared" si="57"/>
        <v>0</v>
      </c>
      <c r="DA56">
        <f t="shared" si="57"/>
        <v>0</v>
      </c>
      <c r="DB56">
        <f t="shared" si="57"/>
        <v>0</v>
      </c>
      <c r="DC56">
        <f t="shared" si="57"/>
        <v>0</v>
      </c>
      <c r="DD56">
        <f t="shared" si="57"/>
        <v>0</v>
      </c>
      <c r="DE56">
        <f t="shared" si="57"/>
        <v>0</v>
      </c>
      <c r="DF56">
        <f t="shared" si="57"/>
        <v>0</v>
      </c>
      <c r="DG56">
        <f t="shared" si="57"/>
        <v>0</v>
      </c>
      <c r="DH56">
        <f t="shared" si="57"/>
        <v>0</v>
      </c>
      <c r="DI56">
        <f t="shared" si="57"/>
        <v>0</v>
      </c>
      <c r="DJ56">
        <f t="shared" si="57"/>
        <v>0</v>
      </c>
      <c r="DK56">
        <f t="shared" si="57"/>
        <v>0</v>
      </c>
      <c r="DL56">
        <f t="shared" si="57"/>
        <v>0</v>
      </c>
      <c r="DM56">
        <f t="shared" si="57"/>
        <v>0</v>
      </c>
      <c r="DN56">
        <f t="shared" si="57"/>
        <v>0</v>
      </c>
      <c r="DO56">
        <f t="shared" si="57"/>
        <v>0</v>
      </c>
      <c r="DP56">
        <f t="shared" si="57"/>
        <v>0</v>
      </c>
      <c r="DQ56">
        <f t="shared" si="57"/>
        <v>0</v>
      </c>
    </row>
    <row r="57" spans="1:121" x14ac:dyDescent="0.25">
      <c r="A57" t="str">
        <f t="shared" si="48"/>
        <v>21_VN</v>
      </c>
      <c r="B57" t="str">
        <f t="shared" si="48"/>
        <v>2_coal_products</v>
      </c>
      <c r="C57" t="str">
        <f t="shared" si="48"/>
        <v>2_coal_products</v>
      </c>
      <c r="D57" s="4" t="s">
        <v>149</v>
      </c>
      <c r="E57" s="4"/>
      <c r="F57" s="4"/>
      <c r="G57" s="4">
        <f t="shared" si="49"/>
        <v>0</v>
      </c>
      <c r="BL57" t="str">
        <f t="shared" si="50"/>
        <v>21_VN</v>
      </c>
      <c r="BM57" t="str">
        <f t="shared" si="51"/>
        <v>d_nonenergy_2_coal_products</v>
      </c>
      <c r="BP57">
        <f t="shared" ref="BP57:CW57" si="58">BP$49*BP18</f>
        <v>0</v>
      </c>
      <c r="BQ57">
        <f t="shared" si="58"/>
        <v>0</v>
      </c>
      <c r="BR57">
        <f t="shared" si="58"/>
        <v>0</v>
      </c>
      <c r="BS57">
        <f t="shared" si="58"/>
        <v>0</v>
      </c>
      <c r="BT57">
        <f t="shared" si="58"/>
        <v>0</v>
      </c>
      <c r="BU57">
        <f t="shared" si="58"/>
        <v>0</v>
      </c>
      <c r="BV57">
        <f t="shared" si="58"/>
        <v>0</v>
      </c>
      <c r="BW57">
        <f t="shared" si="58"/>
        <v>0</v>
      </c>
      <c r="BX57">
        <f t="shared" si="58"/>
        <v>0</v>
      </c>
      <c r="BY57">
        <f t="shared" si="58"/>
        <v>0</v>
      </c>
      <c r="BZ57">
        <f t="shared" si="58"/>
        <v>0</v>
      </c>
      <c r="CA57">
        <f t="shared" si="58"/>
        <v>0</v>
      </c>
      <c r="CB57">
        <f t="shared" si="58"/>
        <v>0</v>
      </c>
      <c r="CC57">
        <f t="shared" si="58"/>
        <v>0</v>
      </c>
      <c r="CD57">
        <f t="shared" si="58"/>
        <v>0</v>
      </c>
      <c r="CE57">
        <f t="shared" si="58"/>
        <v>0</v>
      </c>
      <c r="CF57">
        <f t="shared" si="58"/>
        <v>0</v>
      </c>
      <c r="CG57">
        <f t="shared" si="58"/>
        <v>0</v>
      </c>
      <c r="CH57">
        <f t="shared" si="58"/>
        <v>0</v>
      </c>
      <c r="CI57">
        <f t="shared" si="58"/>
        <v>0</v>
      </c>
      <c r="CJ57">
        <f t="shared" si="58"/>
        <v>0</v>
      </c>
      <c r="CK57">
        <f t="shared" si="58"/>
        <v>0</v>
      </c>
      <c r="CL57">
        <f t="shared" si="58"/>
        <v>0</v>
      </c>
      <c r="CM57">
        <f t="shared" si="58"/>
        <v>0</v>
      </c>
      <c r="CN57">
        <f t="shared" si="58"/>
        <v>0</v>
      </c>
      <c r="CO57">
        <f t="shared" si="58"/>
        <v>0</v>
      </c>
      <c r="CP57">
        <f t="shared" si="58"/>
        <v>0</v>
      </c>
      <c r="CQ57">
        <f t="shared" si="58"/>
        <v>0</v>
      </c>
      <c r="CR57">
        <f t="shared" si="58"/>
        <v>0</v>
      </c>
      <c r="CS57">
        <f t="shared" si="58"/>
        <v>0</v>
      </c>
      <c r="CT57">
        <f t="shared" si="58"/>
        <v>0</v>
      </c>
      <c r="CU57">
        <f t="shared" si="58"/>
        <v>0</v>
      </c>
      <c r="CV57">
        <f t="shared" si="58"/>
        <v>0</v>
      </c>
      <c r="CW57">
        <f t="shared" si="58"/>
        <v>0</v>
      </c>
      <c r="CX57">
        <f t="shared" ref="CX57:DQ57" si="59">CX$49*CX18</f>
        <v>0</v>
      </c>
      <c r="CY57">
        <f t="shared" si="59"/>
        <v>0</v>
      </c>
      <c r="CZ57">
        <f t="shared" si="59"/>
        <v>0</v>
      </c>
      <c r="DA57">
        <f t="shared" si="59"/>
        <v>0</v>
      </c>
      <c r="DB57">
        <f t="shared" si="59"/>
        <v>0</v>
      </c>
      <c r="DC57">
        <f t="shared" si="59"/>
        <v>0</v>
      </c>
      <c r="DD57">
        <f t="shared" si="59"/>
        <v>0</v>
      </c>
      <c r="DE57">
        <f t="shared" si="59"/>
        <v>0</v>
      </c>
      <c r="DF57">
        <f t="shared" si="59"/>
        <v>0</v>
      </c>
      <c r="DG57">
        <f t="shared" si="59"/>
        <v>0</v>
      </c>
      <c r="DH57">
        <f t="shared" si="59"/>
        <v>0</v>
      </c>
      <c r="DI57">
        <f t="shared" si="59"/>
        <v>0</v>
      </c>
      <c r="DJ57">
        <f t="shared" si="59"/>
        <v>0</v>
      </c>
      <c r="DK57">
        <f t="shared" si="59"/>
        <v>0</v>
      </c>
      <c r="DL57">
        <f t="shared" si="59"/>
        <v>0</v>
      </c>
      <c r="DM57">
        <f t="shared" si="59"/>
        <v>0</v>
      </c>
      <c r="DN57">
        <f t="shared" si="59"/>
        <v>0</v>
      </c>
      <c r="DO57">
        <f t="shared" si="59"/>
        <v>0</v>
      </c>
      <c r="DP57">
        <f t="shared" si="59"/>
        <v>0</v>
      </c>
      <c r="DQ57">
        <f t="shared" si="59"/>
        <v>0</v>
      </c>
    </row>
    <row r="58" spans="1:121" x14ac:dyDescent="0.25">
      <c r="A58" t="str">
        <f t="shared" si="48"/>
        <v>21_VN</v>
      </c>
      <c r="B58" t="str">
        <f t="shared" si="48"/>
        <v>6_1_crude_oil</v>
      </c>
      <c r="C58" t="str">
        <f t="shared" si="48"/>
        <v>6_1_crude_oil</v>
      </c>
      <c r="D58" s="4" t="s">
        <v>149</v>
      </c>
      <c r="E58" s="4"/>
      <c r="F58" s="4"/>
      <c r="G58" s="4">
        <f t="shared" si="49"/>
        <v>0</v>
      </c>
      <c r="BL58" t="str">
        <f t="shared" si="50"/>
        <v>21_VN</v>
      </c>
      <c r="BM58" t="str">
        <f t="shared" si="51"/>
        <v>d_nonenergy_6_1_crude_oil</v>
      </c>
      <c r="BP58">
        <f t="shared" ref="BP58:CW58" si="60">BP$49*BP19</f>
        <v>0</v>
      </c>
      <c r="BQ58">
        <f t="shared" si="60"/>
        <v>0</v>
      </c>
      <c r="BR58">
        <f t="shared" si="60"/>
        <v>0</v>
      </c>
      <c r="BS58">
        <f t="shared" si="60"/>
        <v>0</v>
      </c>
      <c r="BT58">
        <f t="shared" si="60"/>
        <v>0</v>
      </c>
      <c r="BU58">
        <f t="shared" si="60"/>
        <v>0</v>
      </c>
      <c r="BV58">
        <f t="shared" si="60"/>
        <v>0</v>
      </c>
      <c r="BW58">
        <f t="shared" si="60"/>
        <v>0</v>
      </c>
      <c r="BX58">
        <f t="shared" si="60"/>
        <v>0</v>
      </c>
      <c r="BY58">
        <f t="shared" si="60"/>
        <v>0</v>
      </c>
      <c r="BZ58">
        <f t="shared" si="60"/>
        <v>0</v>
      </c>
      <c r="CA58">
        <f t="shared" si="60"/>
        <v>0</v>
      </c>
      <c r="CB58">
        <f t="shared" si="60"/>
        <v>0</v>
      </c>
      <c r="CC58">
        <f t="shared" si="60"/>
        <v>0</v>
      </c>
      <c r="CD58">
        <f t="shared" si="60"/>
        <v>0</v>
      </c>
      <c r="CE58">
        <f t="shared" si="60"/>
        <v>0</v>
      </c>
      <c r="CF58">
        <f t="shared" si="60"/>
        <v>0</v>
      </c>
      <c r="CG58">
        <f t="shared" si="60"/>
        <v>0</v>
      </c>
      <c r="CH58">
        <f t="shared" si="60"/>
        <v>0</v>
      </c>
      <c r="CI58">
        <f t="shared" si="60"/>
        <v>0</v>
      </c>
      <c r="CJ58">
        <f t="shared" si="60"/>
        <v>0</v>
      </c>
      <c r="CK58">
        <f t="shared" si="60"/>
        <v>0</v>
      </c>
      <c r="CL58">
        <f t="shared" si="60"/>
        <v>0</v>
      </c>
      <c r="CM58">
        <f t="shared" si="60"/>
        <v>0</v>
      </c>
      <c r="CN58">
        <f t="shared" si="60"/>
        <v>0</v>
      </c>
      <c r="CO58">
        <f t="shared" si="60"/>
        <v>0</v>
      </c>
      <c r="CP58">
        <f t="shared" si="60"/>
        <v>0</v>
      </c>
      <c r="CQ58">
        <f t="shared" si="60"/>
        <v>0</v>
      </c>
      <c r="CR58">
        <f t="shared" si="60"/>
        <v>0</v>
      </c>
      <c r="CS58">
        <f t="shared" si="60"/>
        <v>0</v>
      </c>
      <c r="CT58">
        <f t="shared" si="60"/>
        <v>0</v>
      </c>
      <c r="CU58">
        <f t="shared" si="60"/>
        <v>0</v>
      </c>
      <c r="CV58">
        <f t="shared" si="60"/>
        <v>0</v>
      </c>
      <c r="CW58">
        <f t="shared" si="60"/>
        <v>0</v>
      </c>
      <c r="CX58">
        <f t="shared" ref="CX58:DQ58" si="61">CX$49*CX19</f>
        <v>0</v>
      </c>
      <c r="CY58">
        <f t="shared" si="61"/>
        <v>0</v>
      </c>
      <c r="CZ58">
        <f t="shared" si="61"/>
        <v>0</v>
      </c>
      <c r="DA58">
        <f t="shared" si="61"/>
        <v>0</v>
      </c>
      <c r="DB58">
        <f t="shared" si="61"/>
        <v>0</v>
      </c>
      <c r="DC58">
        <f t="shared" si="61"/>
        <v>0</v>
      </c>
      <c r="DD58">
        <f t="shared" si="61"/>
        <v>0</v>
      </c>
      <c r="DE58">
        <f t="shared" si="61"/>
        <v>0</v>
      </c>
      <c r="DF58">
        <f t="shared" si="61"/>
        <v>0</v>
      </c>
      <c r="DG58">
        <f t="shared" si="61"/>
        <v>0</v>
      </c>
      <c r="DH58">
        <f t="shared" si="61"/>
        <v>0</v>
      </c>
      <c r="DI58">
        <f t="shared" si="61"/>
        <v>0</v>
      </c>
      <c r="DJ58">
        <f t="shared" si="61"/>
        <v>0</v>
      </c>
      <c r="DK58">
        <f t="shared" si="61"/>
        <v>0</v>
      </c>
      <c r="DL58">
        <f t="shared" si="61"/>
        <v>0</v>
      </c>
      <c r="DM58">
        <f t="shared" si="61"/>
        <v>0</v>
      </c>
      <c r="DN58">
        <f t="shared" si="61"/>
        <v>0</v>
      </c>
      <c r="DO58">
        <f t="shared" si="61"/>
        <v>0</v>
      </c>
      <c r="DP58">
        <f t="shared" si="61"/>
        <v>0</v>
      </c>
      <c r="DQ58">
        <f t="shared" si="61"/>
        <v>0</v>
      </c>
    </row>
    <row r="59" spans="1:121" x14ac:dyDescent="0.25">
      <c r="A59" t="str">
        <f t="shared" si="48"/>
        <v>21_VN</v>
      </c>
      <c r="B59" t="str">
        <f t="shared" si="48"/>
        <v>6_x_ngls</v>
      </c>
      <c r="C59" t="str">
        <f t="shared" si="48"/>
        <v>6_x_ngls</v>
      </c>
      <c r="D59" s="4" t="s">
        <v>149</v>
      </c>
      <c r="E59" s="4"/>
      <c r="F59" s="4"/>
      <c r="G59" s="4">
        <f t="shared" si="49"/>
        <v>0</v>
      </c>
      <c r="BL59" t="str">
        <f t="shared" si="50"/>
        <v>21_VN</v>
      </c>
      <c r="BM59" t="str">
        <f t="shared" si="51"/>
        <v>d_nonenergy_6_x_ngls</v>
      </c>
      <c r="BP59">
        <f t="shared" ref="BP59:CW59" si="62">BP$49*BP20</f>
        <v>0</v>
      </c>
      <c r="BQ59">
        <f t="shared" si="62"/>
        <v>0</v>
      </c>
      <c r="BR59">
        <f t="shared" si="62"/>
        <v>0</v>
      </c>
      <c r="BS59">
        <f t="shared" si="62"/>
        <v>0</v>
      </c>
      <c r="BT59">
        <f t="shared" si="62"/>
        <v>0</v>
      </c>
      <c r="BU59">
        <f t="shared" si="62"/>
        <v>0</v>
      </c>
      <c r="BV59">
        <f t="shared" si="62"/>
        <v>0</v>
      </c>
      <c r="BW59">
        <f t="shared" si="62"/>
        <v>0</v>
      </c>
      <c r="BX59">
        <f t="shared" si="62"/>
        <v>0</v>
      </c>
      <c r="BY59">
        <f t="shared" si="62"/>
        <v>0</v>
      </c>
      <c r="BZ59">
        <f t="shared" si="62"/>
        <v>0</v>
      </c>
      <c r="CA59">
        <f t="shared" si="62"/>
        <v>0</v>
      </c>
      <c r="CB59">
        <f t="shared" si="62"/>
        <v>0</v>
      </c>
      <c r="CC59">
        <f t="shared" si="62"/>
        <v>0</v>
      </c>
      <c r="CD59">
        <f t="shared" si="62"/>
        <v>0</v>
      </c>
      <c r="CE59">
        <f t="shared" si="62"/>
        <v>0</v>
      </c>
      <c r="CF59">
        <f t="shared" si="62"/>
        <v>0</v>
      </c>
      <c r="CG59">
        <f t="shared" si="62"/>
        <v>0</v>
      </c>
      <c r="CH59">
        <f t="shared" si="62"/>
        <v>0</v>
      </c>
      <c r="CI59">
        <f t="shared" si="62"/>
        <v>0</v>
      </c>
      <c r="CJ59">
        <f t="shared" si="62"/>
        <v>0</v>
      </c>
      <c r="CK59">
        <f t="shared" si="62"/>
        <v>0</v>
      </c>
      <c r="CL59">
        <f t="shared" si="62"/>
        <v>0</v>
      </c>
      <c r="CM59">
        <f t="shared" si="62"/>
        <v>0</v>
      </c>
      <c r="CN59">
        <f t="shared" si="62"/>
        <v>0</v>
      </c>
      <c r="CO59">
        <f t="shared" si="62"/>
        <v>0</v>
      </c>
      <c r="CP59">
        <f t="shared" si="62"/>
        <v>0</v>
      </c>
      <c r="CQ59">
        <f t="shared" si="62"/>
        <v>0</v>
      </c>
      <c r="CR59">
        <f t="shared" si="62"/>
        <v>0</v>
      </c>
      <c r="CS59">
        <f t="shared" si="62"/>
        <v>0</v>
      </c>
      <c r="CT59">
        <f t="shared" si="62"/>
        <v>0</v>
      </c>
      <c r="CU59">
        <f t="shared" si="62"/>
        <v>0</v>
      </c>
      <c r="CV59">
        <f t="shared" si="62"/>
        <v>0</v>
      </c>
      <c r="CW59">
        <f t="shared" si="62"/>
        <v>0</v>
      </c>
      <c r="CX59">
        <f t="shared" ref="CX59:DQ59" si="63">CX$49*CX20</f>
        <v>0</v>
      </c>
      <c r="CY59">
        <f t="shared" si="63"/>
        <v>0</v>
      </c>
      <c r="CZ59">
        <f t="shared" si="63"/>
        <v>0</v>
      </c>
      <c r="DA59">
        <f t="shared" si="63"/>
        <v>0</v>
      </c>
      <c r="DB59">
        <f t="shared" si="63"/>
        <v>0</v>
      </c>
      <c r="DC59">
        <f t="shared" si="63"/>
        <v>0</v>
      </c>
      <c r="DD59">
        <f t="shared" si="63"/>
        <v>0</v>
      </c>
      <c r="DE59">
        <f t="shared" si="63"/>
        <v>0</v>
      </c>
      <c r="DF59">
        <f t="shared" si="63"/>
        <v>0</v>
      </c>
      <c r="DG59">
        <f t="shared" si="63"/>
        <v>0</v>
      </c>
      <c r="DH59">
        <f t="shared" si="63"/>
        <v>0</v>
      </c>
      <c r="DI59">
        <f t="shared" si="63"/>
        <v>0</v>
      </c>
      <c r="DJ59">
        <f t="shared" si="63"/>
        <v>0</v>
      </c>
      <c r="DK59">
        <f t="shared" si="63"/>
        <v>0</v>
      </c>
      <c r="DL59">
        <f t="shared" si="63"/>
        <v>0</v>
      </c>
      <c r="DM59">
        <f t="shared" si="63"/>
        <v>0</v>
      </c>
      <c r="DN59">
        <f t="shared" si="63"/>
        <v>0</v>
      </c>
      <c r="DO59">
        <f t="shared" si="63"/>
        <v>0</v>
      </c>
      <c r="DP59">
        <f t="shared" si="63"/>
        <v>0</v>
      </c>
      <c r="DQ59">
        <f t="shared" si="63"/>
        <v>0</v>
      </c>
    </row>
    <row r="60" spans="1:121" x14ac:dyDescent="0.25">
      <c r="A60" t="str">
        <f t="shared" si="48"/>
        <v>21_VN</v>
      </c>
      <c r="B60" t="str">
        <f t="shared" si="48"/>
        <v>7_1_motor_gasoline</v>
      </c>
      <c r="C60" t="str">
        <f t="shared" si="48"/>
        <v>7_1_mo_gasoline</v>
      </c>
      <c r="D60" s="4" t="s">
        <v>149</v>
      </c>
      <c r="E60" s="4"/>
      <c r="F60" s="4"/>
      <c r="G60" s="4">
        <f t="shared" si="49"/>
        <v>8.3718310602528007E-3</v>
      </c>
      <c r="BL60" t="str">
        <f t="shared" si="50"/>
        <v>21_VN</v>
      </c>
      <c r="BM60" t="str">
        <f t="shared" si="51"/>
        <v>d_nonenergy_7_1_mo_gasoline</v>
      </c>
      <c r="BP60">
        <f t="shared" ref="BP60:CW60" si="64">BP$49*BP21</f>
        <v>8.341821118272601E-3</v>
      </c>
      <c r="BQ60">
        <f t="shared" si="64"/>
        <v>8.3718310602528007E-3</v>
      </c>
      <c r="BR60">
        <f t="shared" si="64"/>
        <v>8.8193155731132247E-3</v>
      </c>
      <c r="BS60">
        <f t="shared" si="64"/>
        <v>7.4414248798059211E-3</v>
      </c>
      <c r="BT60">
        <f t="shared" si="64"/>
        <v>8.4501472772475841E-3</v>
      </c>
      <c r="BU60">
        <f t="shared" si="64"/>
        <v>9.5689401605167576E-3</v>
      </c>
      <c r="BV60">
        <f t="shared" si="64"/>
        <v>1.0808965396665491E-2</v>
      </c>
      <c r="BW60">
        <f t="shared" si="64"/>
        <v>1.1602334124579965E-2</v>
      </c>
      <c r="BX60">
        <f t="shared" si="64"/>
        <v>1.2349056550231149E-2</v>
      </c>
      <c r="BY60">
        <f t="shared" si="64"/>
        <v>1.3145916482678731E-2</v>
      </c>
      <c r="BZ60">
        <f t="shared" si="64"/>
        <v>1.3996269478037528E-2</v>
      </c>
      <c r="CA60">
        <f t="shared" si="64"/>
        <v>1.4781220295965042E-2</v>
      </c>
      <c r="CB60">
        <f t="shared" si="64"/>
        <v>1.5613268162968184E-2</v>
      </c>
      <c r="CC60">
        <f t="shared" si="64"/>
        <v>1.6201248655650379E-2</v>
      </c>
      <c r="CD60">
        <f t="shared" si="64"/>
        <v>1.6659873439942505E-2</v>
      </c>
      <c r="CE60">
        <f t="shared" si="64"/>
        <v>1.7132256967763406E-2</v>
      </c>
      <c r="CF60">
        <f t="shared" si="64"/>
        <v>1.7618812001418925E-2</v>
      </c>
      <c r="CG60">
        <f t="shared" si="64"/>
        <v>1.8119963686084123E-2</v>
      </c>
      <c r="CH60">
        <f t="shared" si="64"/>
        <v>1.8378056803686722E-2</v>
      </c>
      <c r="CI60">
        <f t="shared" si="64"/>
        <v>1.8640021318053295E-2</v>
      </c>
      <c r="CJ60">
        <f t="shared" si="64"/>
        <v>1.8905915300135433E-2</v>
      </c>
      <c r="CK60">
        <f t="shared" si="64"/>
        <v>1.9175797691948777E-2</v>
      </c>
      <c r="CL60">
        <f t="shared" si="64"/>
        <v>1.9449728319639287E-2</v>
      </c>
      <c r="CM60">
        <f t="shared" si="64"/>
        <v>1.9727767906745221E-2</v>
      </c>
      <c r="CN60">
        <f t="shared" si="64"/>
        <v>2.0009978087657695E-2</v>
      </c>
      <c r="CO60">
        <f t="shared" si="64"/>
        <v>2.0296421421283857E-2</v>
      </c>
      <c r="CP60">
        <f t="shared" si="64"/>
        <v>2.0587161404914397E-2</v>
      </c>
      <c r="CQ60">
        <f t="shared" si="64"/>
        <v>2.0882262488299448E-2</v>
      </c>
      <c r="CR60">
        <f t="shared" si="64"/>
        <v>2.1181790087935234E-2</v>
      </c>
      <c r="CS60">
        <f t="shared" si="64"/>
        <v>2.1485810601565552E-2</v>
      </c>
      <c r="CT60">
        <f t="shared" si="64"/>
        <v>2.1794391422900367E-2</v>
      </c>
      <c r="CU60">
        <f t="shared" si="64"/>
        <v>2.2107600956555166E-2</v>
      </c>
      <c r="CV60">
        <f t="shared" si="64"/>
        <v>2.2425508633214814E-2</v>
      </c>
      <c r="CW60">
        <f t="shared" si="64"/>
        <v>2.2748184925024291E-2</v>
      </c>
      <c r="CX60">
        <f t="shared" ref="CX60:DQ60" si="65">CX$49*CX21</f>
        <v>2.2748184925024291E-2</v>
      </c>
      <c r="CY60">
        <f t="shared" si="65"/>
        <v>2.2748184925024291E-2</v>
      </c>
      <c r="CZ60">
        <f t="shared" si="65"/>
        <v>2.2748184925024291E-2</v>
      </c>
      <c r="DA60">
        <f t="shared" si="65"/>
        <v>2.2748184925024291E-2</v>
      </c>
      <c r="DB60">
        <f t="shared" si="65"/>
        <v>2.2748184925024291E-2</v>
      </c>
      <c r="DC60">
        <f t="shared" si="65"/>
        <v>2.2748184925024291E-2</v>
      </c>
      <c r="DD60">
        <f t="shared" si="65"/>
        <v>2.2748184925024291E-2</v>
      </c>
      <c r="DE60">
        <f t="shared" si="65"/>
        <v>2.2748184925024291E-2</v>
      </c>
      <c r="DF60">
        <f t="shared" si="65"/>
        <v>2.2748184925024291E-2</v>
      </c>
      <c r="DG60">
        <f t="shared" si="65"/>
        <v>2.2748184925024291E-2</v>
      </c>
      <c r="DH60">
        <f t="shared" si="65"/>
        <v>2.2748184925024291E-2</v>
      </c>
      <c r="DI60">
        <f t="shared" si="65"/>
        <v>2.2748184925024291E-2</v>
      </c>
      <c r="DJ60">
        <f t="shared" si="65"/>
        <v>2.2748184925024291E-2</v>
      </c>
      <c r="DK60">
        <f t="shared" si="65"/>
        <v>2.2748184925024291E-2</v>
      </c>
      <c r="DL60">
        <f t="shared" si="65"/>
        <v>2.2748184925024291E-2</v>
      </c>
      <c r="DM60">
        <f t="shared" si="65"/>
        <v>2.2748184925024291E-2</v>
      </c>
      <c r="DN60">
        <f t="shared" si="65"/>
        <v>2.2748184925024291E-2</v>
      </c>
      <c r="DO60">
        <f t="shared" si="65"/>
        <v>2.2748184925024291E-2</v>
      </c>
      <c r="DP60">
        <f t="shared" si="65"/>
        <v>2.2748184925024291E-2</v>
      </c>
      <c r="DQ60">
        <f t="shared" si="65"/>
        <v>2.2748184925024291E-2</v>
      </c>
    </row>
    <row r="61" spans="1:121" x14ac:dyDescent="0.25">
      <c r="A61" t="str">
        <f t="shared" si="48"/>
        <v>21_VN</v>
      </c>
      <c r="B61" t="str">
        <f t="shared" si="48"/>
        <v>7_2_aviation_gasoline</v>
      </c>
      <c r="C61" t="str">
        <f t="shared" si="48"/>
        <v>7_2_avi_gasoline</v>
      </c>
      <c r="D61" s="4" t="s">
        <v>149</v>
      </c>
      <c r="E61" s="4"/>
      <c r="F61" s="4"/>
      <c r="G61" s="4">
        <f t="shared" si="49"/>
        <v>0</v>
      </c>
      <c r="BL61" t="str">
        <f t="shared" si="50"/>
        <v>21_VN</v>
      </c>
      <c r="BM61" t="str">
        <f t="shared" si="51"/>
        <v>d_nonenergy_7_2_avi_gasoline</v>
      </c>
      <c r="BP61">
        <f t="shared" ref="BP61:CW61" si="66">BP$49*BP22</f>
        <v>0</v>
      </c>
      <c r="BQ61">
        <f t="shared" si="66"/>
        <v>0</v>
      </c>
      <c r="BR61">
        <f t="shared" si="66"/>
        <v>0</v>
      </c>
      <c r="BS61">
        <f t="shared" si="66"/>
        <v>0</v>
      </c>
      <c r="BT61">
        <f t="shared" si="66"/>
        <v>0</v>
      </c>
      <c r="BU61">
        <f t="shared" si="66"/>
        <v>0</v>
      </c>
      <c r="BV61">
        <f t="shared" si="66"/>
        <v>0</v>
      </c>
      <c r="BW61">
        <f t="shared" si="66"/>
        <v>0</v>
      </c>
      <c r="BX61">
        <f t="shared" si="66"/>
        <v>0</v>
      </c>
      <c r="BY61">
        <f t="shared" si="66"/>
        <v>0</v>
      </c>
      <c r="BZ61">
        <f t="shared" si="66"/>
        <v>0</v>
      </c>
      <c r="CA61">
        <f t="shared" si="66"/>
        <v>0</v>
      </c>
      <c r="CB61">
        <f t="shared" si="66"/>
        <v>0</v>
      </c>
      <c r="CC61">
        <f t="shared" si="66"/>
        <v>0</v>
      </c>
      <c r="CD61">
        <f t="shared" si="66"/>
        <v>0</v>
      </c>
      <c r="CE61">
        <f t="shared" si="66"/>
        <v>0</v>
      </c>
      <c r="CF61">
        <f t="shared" si="66"/>
        <v>0</v>
      </c>
      <c r="CG61">
        <f t="shared" si="66"/>
        <v>0</v>
      </c>
      <c r="CH61">
        <f t="shared" si="66"/>
        <v>0</v>
      </c>
      <c r="CI61">
        <f t="shared" si="66"/>
        <v>0</v>
      </c>
      <c r="CJ61">
        <f t="shared" si="66"/>
        <v>0</v>
      </c>
      <c r="CK61">
        <f t="shared" si="66"/>
        <v>0</v>
      </c>
      <c r="CL61">
        <f t="shared" si="66"/>
        <v>0</v>
      </c>
      <c r="CM61">
        <f t="shared" si="66"/>
        <v>0</v>
      </c>
      <c r="CN61">
        <f t="shared" si="66"/>
        <v>0</v>
      </c>
      <c r="CO61">
        <f t="shared" si="66"/>
        <v>0</v>
      </c>
      <c r="CP61">
        <f t="shared" si="66"/>
        <v>0</v>
      </c>
      <c r="CQ61">
        <f t="shared" si="66"/>
        <v>0</v>
      </c>
      <c r="CR61">
        <f t="shared" si="66"/>
        <v>0</v>
      </c>
      <c r="CS61">
        <f t="shared" si="66"/>
        <v>0</v>
      </c>
      <c r="CT61">
        <f t="shared" si="66"/>
        <v>0</v>
      </c>
      <c r="CU61">
        <f t="shared" si="66"/>
        <v>0</v>
      </c>
      <c r="CV61">
        <f t="shared" si="66"/>
        <v>0</v>
      </c>
      <c r="CW61">
        <f t="shared" si="66"/>
        <v>0</v>
      </c>
      <c r="CX61">
        <f t="shared" ref="CX61:DQ61" si="67">CX$49*CX22</f>
        <v>0</v>
      </c>
      <c r="CY61">
        <f t="shared" si="67"/>
        <v>0</v>
      </c>
      <c r="CZ61">
        <f t="shared" si="67"/>
        <v>0</v>
      </c>
      <c r="DA61">
        <f t="shared" si="67"/>
        <v>0</v>
      </c>
      <c r="DB61">
        <f t="shared" si="67"/>
        <v>0</v>
      </c>
      <c r="DC61">
        <f t="shared" si="67"/>
        <v>0</v>
      </c>
      <c r="DD61">
        <f t="shared" si="67"/>
        <v>0</v>
      </c>
      <c r="DE61">
        <f t="shared" si="67"/>
        <v>0</v>
      </c>
      <c r="DF61">
        <f t="shared" si="67"/>
        <v>0</v>
      </c>
      <c r="DG61">
        <f t="shared" si="67"/>
        <v>0</v>
      </c>
      <c r="DH61">
        <f t="shared" si="67"/>
        <v>0</v>
      </c>
      <c r="DI61">
        <f t="shared" si="67"/>
        <v>0</v>
      </c>
      <c r="DJ61">
        <f t="shared" si="67"/>
        <v>0</v>
      </c>
      <c r="DK61">
        <f t="shared" si="67"/>
        <v>0</v>
      </c>
      <c r="DL61">
        <f t="shared" si="67"/>
        <v>0</v>
      </c>
      <c r="DM61">
        <f t="shared" si="67"/>
        <v>0</v>
      </c>
      <c r="DN61">
        <f t="shared" si="67"/>
        <v>0</v>
      </c>
      <c r="DO61">
        <f t="shared" si="67"/>
        <v>0</v>
      </c>
      <c r="DP61">
        <f t="shared" si="67"/>
        <v>0</v>
      </c>
      <c r="DQ61">
        <f t="shared" si="67"/>
        <v>0</v>
      </c>
    </row>
    <row r="62" spans="1:121" x14ac:dyDescent="0.25">
      <c r="A62" t="str">
        <f t="shared" si="48"/>
        <v>21_VN</v>
      </c>
      <c r="B62" t="str">
        <f t="shared" si="48"/>
        <v>7_3_naphtha</v>
      </c>
      <c r="C62" t="str">
        <f t="shared" si="48"/>
        <v>7_3_naphtha</v>
      </c>
      <c r="D62" s="4" t="s">
        <v>149</v>
      </c>
      <c r="E62" s="4"/>
      <c r="F62" s="4"/>
      <c r="G62" s="4">
        <f t="shared" si="49"/>
        <v>0</v>
      </c>
      <c r="BL62" t="str">
        <f t="shared" si="50"/>
        <v>21_VN</v>
      </c>
      <c r="BM62" t="str">
        <f t="shared" si="51"/>
        <v>d_nonenergy_7_3_naphtha</v>
      </c>
      <c r="BP62">
        <f t="shared" ref="BP62:CW62" si="68">BP$49*BP23</f>
        <v>0</v>
      </c>
      <c r="BQ62">
        <f t="shared" si="68"/>
        <v>0</v>
      </c>
      <c r="BR62">
        <f t="shared" si="68"/>
        <v>0</v>
      </c>
      <c r="BS62">
        <f t="shared" si="68"/>
        <v>0</v>
      </c>
      <c r="BT62">
        <f t="shared" si="68"/>
        <v>0</v>
      </c>
      <c r="BU62">
        <f t="shared" si="68"/>
        <v>0</v>
      </c>
      <c r="BV62">
        <f t="shared" si="68"/>
        <v>0</v>
      </c>
      <c r="BW62">
        <f t="shared" si="68"/>
        <v>0</v>
      </c>
      <c r="BX62">
        <f t="shared" si="68"/>
        <v>0</v>
      </c>
      <c r="BY62">
        <f t="shared" si="68"/>
        <v>0</v>
      </c>
      <c r="BZ62">
        <f t="shared" si="68"/>
        <v>0</v>
      </c>
      <c r="CA62">
        <f t="shared" si="68"/>
        <v>0</v>
      </c>
      <c r="CB62">
        <f t="shared" si="68"/>
        <v>0</v>
      </c>
      <c r="CC62">
        <f t="shared" si="68"/>
        <v>0</v>
      </c>
      <c r="CD62">
        <f t="shared" si="68"/>
        <v>0</v>
      </c>
      <c r="CE62">
        <f t="shared" si="68"/>
        <v>0</v>
      </c>
      <c r="CF62">
        <f t="shared" si="68"/>
        <v>0</v>
      </c>
      <c r="CG62">
        <f t="shared" si="68"/>
        <v>0</v>
      </c>
      <c r="CH62">
        <f t="shared" si="68"/>
        <v>0</v>
      </c>
      <c r="CI62">
        <f t="shared" si="68"/>
        <v>0</v>
      </c>
      <c r="CJ62">
        <f t="shared" si="68"/>
        <v>0</v>
      </c>
      <c r="CK62">
        <f t="shared" si="68"/>
        <v>0</v>
      </c>
      <c r="CL62">
        <f t="shared" si="68"/>
        <v>0</v>
      </c>
      <c r="CM62">
        <f t="shared" si="68"/>
        <v>0</v>
      </c>
      <c r="CN62">
        <f t="shared" si="68"/>
        <v>0</v>
      </c>
      <c r="CO62">
        <f t="shared" si="68"/>
        <v>0</v>
      </c>
      <c r="CP62">
        <f t="shared" si="68"/>
        <v>0</v>
      </c>
      <c r="CQ62">
        <f t="shared" si="68"/>
        <v>0</v>
      </c>
      <c r="CR62">
        <f t="shared" si="68"/>
        <v>0</v>
      </c>
      <c r="CS62">
        <f t="shared" si="68"/>
        <v>0</v>
      </c>
      <c r="CT62">
        <f t="shared" si="68"/>
        <v>0</v>
      </c>
      <c r="CU62">
        <f t="shared" si="68"/>
        <v>0</v>
      </c>
      <c r="CV62">
        <f t="shared" si="68"/>
        <v>0</v>
      </c>
      <c r="CW62">
        <f t="shared" si="68"/>
        <v>0</v>
      </c>
      <c r="CX62">
        <f t="shared" ref="CX62:DQ62" si="69">CX$49*CX23</f>
        <v>0</v>
      </c>
      <c r="CY62">
        <f t="shared" si="69"/>
        <v>0</v>
      </c>
      <c r="CZ62">
        <f t="shared" si="69"/>
        <v>0</v>
      </c>
      <c r="DA62">
        <f t="shared" si="69"/>
        <v>0</v>
      </c>
      <c r="DB62">
        <f t="shared" si="69"/>
        <v>0</v>
      </c>
      <c r="DC62">
        <f t="shared" si="69"/>
        <v>0</v>
      </c>
      <c r="DD62">
        <f t="shared" si="69"/>
        <v>0</v>
      </c>
      <c r="DE62">
        <f t="shared" si="69"/>
        <v>0</v>
      </c>
      <c r="DF62">
        <f t="shared" si="69"/>
        <v>0</v>
      </c>
      <c r="DG62">
        <f t="shared" si="69"/>
        <v>0</v>
      </c>
      <c r="DH62">
        <f t="shared" si="69"/>
        <v>0</v>
      </c>
      <c r="DI62">
        <f t="shared" si="69"/>
        <v>0</v>
      </c>
      <c r="DJ62">
        <f t="shared" si="69"/>
        <v>0</v>
      </c>
      <c r="DK62">
        <f t="shared" si="69"/>
        <v>0</v>
      </c>
      <c r="DL62">
        <f t="shared" si="69"/>
        <v>0</v>
      </c>
      <c r="DM62">
        <f t="shared" si="69"/>
        <v>0</v>
      </c>
      <c r="DN62">
        <f t="shared" si="69"/>
        <v>0</v>
      </c>
      <c r="DO62">
        <f t="shared" si="69"/>
        <v>0</v>
      </c>
      <c r="DP62">
        <f t="shared" si="69"/>
        <v>0</v>
      </c>
      <c r="DQ62">
        <f t="shared" si="69"/>
        <v>0</v>
      </c>
    </row>
    <row r="63" spans="1:121" x14ac:dyDescent="0.25">
      <c r="A63" t="str">
        <f t="shared" si="48"/>
        <v>21_VN</v>
      </c>
      <c r="B63" t="str">
        <f t="shared" si="48"/>
        <v>7_x_jet_fuel</v>
      </c>
      <c r="C63" t="str">
        <f t="shared" si="48"/>
        <v>7_x_jet_fuel</v>
      </c>
      <c r="D63" s="4" t="s">
        <v>149</v>
      </c>
      <c r="E63" s="4"/>
      <c r="F63" s="4"/>
      <c r="G63" s="4">
        <f t="shared" si="49"/>
        <v>0</v>
      </c>
      <c r="BL63" t="str">
        <f t="shared" si="50"/>
        <v>21_VN</v>
      </c>
      <c r="BM63" t="str">
        <f t="shared" si="51"/>
        <v>d_nonenergy_7_x_jet_fuel</v>
      </c>
      <c r="BP63">
        <f t="shared" ref="BP63:CW63" si="70">BP$49*BP24</f>
        <v>0</v>
      </c>
      <c r="BQ63">
        <f t="shared" si="70"/>
        <v>0</v>
      </c>
      <c r="BR63">
        <f t="shared" si="70"/>
        <v>0</v>
      </c>
      <c r="BS63">
        <f t="shared" si="70"/>
        <v>0</v>
      </c>
      <c r="BT63">
        <f t="shared" si="70"/>
        <v>0</v>
      </c>
      <c r="BU63">
        <f t="shared" si="70"/>
        <v>0</v>
      </c>
      <c r="BV63">
        <f t="shared" si="70"/>
        <v>0</v>
      </c>
      <c r="BW63">
        <f t="shared" si="70"/>
        <v>0</v>
      </c>
      <c r="BX63">
        <f t="shared" si="70"/>
        <v>0</v>
      </c>
      <c r="BY63">
        <f t="shared" si="70"/>
        <v>0</v>
      </c>
      <c r="BZ63">
        <f t="shared" si="70"/>
        <v>0</v>
      </c>
      <c r="CA63">
        <f t="shared" si="70"/>
        <v>0</v>
      </c>
      <c r="CB63">
        <f t="shared" si="70"/>
        <v>0</v>
      </c>
      <c r="CC63">
        <f t="shared" si="70"/>
        <v>0</v>
      </c>
      <c r="CD63">
        <f t="shared" si="70"/>
        <v>0</v>
      </c>
      <c r="CE63">
        <f t="shared" si="70"/>
        <v>0</v>
      </c>
      <c r="CF63">
        <f t="shared" si="70"/>
        <v>0</v>
      </c>
      <c r="CG63">
        <f t="shared" si="70"/>
        <v>0</v>
      </c>
      <c r="CH63">
        <f t="shared" si="70"/>
        <v>0</v>
      </c>
      <c r="CI63">
        <f t="shared" si="70"/>
        <v>0</v>
      </c>
      <c r="CJ63">
        <f t="shared" si="70"/>
        <v>0</v>
      </c>
      <c r="CK63">
        <f t="shared" si="70"/>
        <v>0</v>
      </c>
      <c r="CL63">
        <f t="shared" si="70"/>
        <v>0</v>
      </c>
      <c r="CM63">
        <f t="shared" si="70"/>
        <v>0</v>
      </c>
      <c r="CN63">
        <f t="shared" si="70"/>
        <v>0</v>
      </c>
      <c r="CO63">
        <f t="shared" si="70"/>
        <v>0</v>
      </c>
      <c r="CP63">
        <f t="shared" si="70"/>
        <v>0</v>
      </c>
      <c r="CQ63">
        <f t="shared" si="70"/>
        <v>0</v>
      </c>
      <c r="CR63">
        <f t="shared" si="70"/>
        <v>0</v>
      </c>
      <c r="CS63">
        <f t="shared" si="70"/>
        <v>0</v>
      </c>
      <c r="CT63">
        <f t="shared" si="70"/>
        <v>0</v>
      </c>
      <c r="CU63">
        <f t="shared" si="70"/>
        <v>0</v>
      </c>
      <c r="CV63">
        <f t="shared" si="70"/>
        <v>0</v>
      </c>
      <c r="CW63">
        <f t="shared" si="70"/>
        <v>0</v>
      </c>
      <c r="CX63">
        <f t="shared" ref="CX63:DQ63" si="71">CX$49*CX24</f>
        <v>0</v>
      </c>
      <c r="CY63">
        <f t="shared" si="71"/>
        <v>0</v>
      </c>
      <c r="CZ63">
        <f t="shared" si="71"/>
        <v>0</v>
      </c>
      <c r="DA63">
        <f t="shared" si="71"/>
        <v>0</v>
      </c>
      <c r="DB63">
        <f t="shared" si="71"/>
        <v>0</v>
      </c>
      <c r="DC63">
        <f t="shared" si="71"/>
        <v>0</v>
      </c>
      <c r="DD63">
        <f t="shared" si="71"/>
        <v>0</v>
      </c>
      <c r="DE63">
        <f t="shared" si="71"/>
        <v>0</v>
      </c>
      <c r="DF63">
        <f t="shared" si="71"/>
        <v>0</v>
      </c>
      <c r="DG63">
        <f t="shared" si="71"/>
        <v>0</v>
      </c>
      <c r="DH63">
        <f t="shared" si="71"/>
        <v>0</v>
      </c>
      <c r="DI63">
        <f t="shared" si="71"/>
        <v>0</v>
      </c>
      <c r="DJ63">
        <f t="shared" si="71"/>
        <v>0</v>
      </c>
      <c r="DK63">
        <f t="shared" si="71"/>
        <v>0</v>
      </c>
      <c r="DL63">
        <f t="shared" si="71"/>
        <v>0</v>
      </c>
      <c r="DM63">
        <f t="shared" si="71"/>
        <v>0</v>
      </c>
      <c r="DN63">
        <f t="shared" si="71"/>
        <v>0</v>
      </c>
      <c r="DO63">
        <f t="shared" si="71"/>
        <v>0</v>
      </c>
      <c r="DP63">
        <f t="shared" si="71"/>
        <v>0</v>
      </c>
      <c r="DQ63">
        <f t="shared" si="71"/>
        <v>0</v>
      </c>
    </row>
    <row r="64" spans="1:121" x14ac:dyDescent="0.25">
      <c r="A64" t="str">
        <f t="shared" si="48"/>
        <v>21_VN</v>
      </c>
      <c r="B64" t="str">
        <f t="shared" si="48"/>
        <v>7_6_kerosene</v>
      </c>
      <c r="C64" t="str">
        <f t="shared" si="48"/>
        <v>7_6_kerosene</v>
      </c>
      <c r="D64" s="4" t="s">
        <v>149</v>
      </c>
      <c r="E64" s="4"/>
      <c r="F64" s="4"/>
      <c r="G64" s="4">
        <f t="shared" si="49"/>
        <v>0.49113130187202853</v>
      </c>
      <c r="BL64" t="str">
        <f t="shared" si="50"/>
        <v>21_VN</v>
      </c>
      <c r="BM64" t="str">
        <f t="shared" si="51"/>
        <v>d_nonenergy_7_6_kerosene</v>
      </c>
      <c r="BP64">
        <f t="shared" ref="BP64:CW64" si="72">BP$49*BP25</f>
        <v>0.49113130187202853</v>
      </c>
      <c r="BQ64">
        <f t="shared" si="72"/>
        <v>0.49113130187202853</v>
      </c>
      <c r="BR64">
        <f t="shared" si="72"/>
        <v>0.51738286497536634</v>
      </c>
      <c r="BS64">
        <f t="shared" si="72"/>
        <v>0.43654926415722795</v>
      </c>
      <c r="BT64">
        <f t="shared" si="72"/>
        <v>0.49572570246773029</v>
      </c>
      <c r="BU64">
        <f t="shared" si="72"/>
        <v>0.56135939733454443</v>
      </c>
      <c r="BV64">
        <f t="shared" si="72"/>
        <v>0.63410515679872392</v>
      </c>
      <c r="BW64">
        <f t="shared" si="72"/>
        <v>0.68064792783660788</v>
      </c>
      <c r="BX64">
        <f t="shared" si="72"/>
        <v>0.72445420562788843</v>
      </c>
      <c r="BY64">
        <f t="shared" si="72"/>
        <v>0.77120178727591315</v>
      </c>
      <c r="BZ64">
        <f t="shared" si="72"/>
        <v>0.82108752561148035</v>
      </c>
      <c r="CA64">
        <f t="shared" si="72"/>
        <v>0.86713646213918572</v>
      </c>
      <c r="CB64">
        <f t="shared" si="72"/>
        <v>0.91594833485855209</v>
      </c>
      <c r="CC64">
        <f t="shared" si="72"/>
        <v>0.95044205824690287</v>
      </c>
      <c r="CD64">
        <f t="shared" si="72"/>
        <v>0.97734716248981723</v>
      </c>
      <c r="CE64">
        <f t="shared" si="72"/>
        <v>1.0050594198600196</v>
      </c>
      <c r="CF64">
        <f t="shared" si="72"/>
        <v>1.0336030449513278</v>
      </c>
      <c r="CG64">
        <f t="shared" si="72"/>
        <v>1.0630029787953756</v>
      </c>
      <c r="CH64">
        <f t="shared" si="72"/>
        <v>1.0781439447250618</v>
      </c>
      <c r="CI64">
        <f t="shared" si="72"/>
        <v>1.0935120251436894</v>
      </c>
      <c r="CJ64">
        <f t="shared" si="72"/>
        <v>1.1091106267686002</v>
      </c>
      <c r="CK64">
        <f t="shared" si="72"/>
        <v>1.1249432074178831</v>
      </c>
      <c r="CL64">
        <f t="shared" si="72"/>
        <v>1.1410132767769035</v>
      </c>
      <c r="CM64">
        <f t="shared" si="72"/>
        <v>1.1573243971763125</v>
      </c>
      <c r="CN64">
        <f t="shared" si="72"/>
        <v>1.1738801843817104</v>
      </c>
      <c r="CO64">
        <f t="shared" si="72"/>
        <v>1.190684308395189</v>
      </c>
      <c r="CP64">
        <f t="shared" si="72"/>
        <v>1.207740494268869</v>
      </c>
      <c r="CQ64">
        <f t="shared" si="72"/>
        <v>1.2250525229306573</v>
      </c>
      <c r="CR64">
        <f t="shared" si="72"/>
        <v>1.2426242320223699</v>
      </c>
      <c r="CS64">
        <f t="shared" si="72"/>
        <v>1.2604595167504582</v>
      </c>
      <c r="CT64">
        <f t="shared" si="72"/>
        <v>1.2785623307494702</v>
      </c>
      <c r="CU64">
        <f t="shared" si="72"/>
        <v>1.2969366869584651</v>
      </c>
      <c r="CV64">
        <f t="shared" si="72"/>
        <v>1.3155866585105964</v>
      </c>
      <c r="CW64">
        <f t="shared" si="72"/>
        <v>1.334516379636006</v>
      </c>
      <c r="CX64">
        <f t="shared" ref="CX64:DQ64" si="73">CX$49*CX25</f>
        <v>1.334516379636006</v>
      </c>
      <c r="CY64">
        <f t="shared" si="73"/>
        <v>1.334516379636006</v>
      </c>
      <c r="CZ64">
        <f t="shared" si="73"/>
        <v>1.334516379636006</v>
      </c>
      <c r="DA64">
        <f t="shared" si="73"/>
        <v>1.334516379636006</v>
      </c>
      <c r="DB64">
        <f t="shared" si="73"/>
        <v>1.334516379636006</v>
      </c>
      <c r="DC64">
        <f t="shared" si="73"/>
        <v>1.334516379636006</v>
      </c>
      <c r="DD64">
        <f t="shared" si="73"/>
        <v>1.334516379636006</v>
      </c>
      <c r="DE64">
        <f t="shared" si="73"/>
        <v>1.334516379636006</v>
      </c>
      <c r="DF64">
        <f t="shared" si="73"/>
        <v>1.334516379636006</v>
      </c>
      <c r="DG64">
        <f t="shared" si="73"/>
        <v>1.334516379636006</v>
      </c>
      <c r="DH64">
        <f t="shared" si="73"/>
        <v>1.334516379636006</v>
      </c>
      <c r="DI64">
        <f t="shared" si="73"/>
        <v>1.334516379636006</v>
      </c>
      <c r="DJ64">
        <f t="shared" si="73"/>
        <v>1.334516379636006</v>
      </c>
      <c r="DK64">
        <f t="shared" si="73"/>
        <v>1.334516379636006</v>
      </c>
      <c r="DL64">
        <f t="shared" si="73"/>
        <v>1.334516379636006</v>
      </c>
      <c r="DM64">
        <f t="shared" si="73"/>
        <v>1.334516379636006</v>
      </c>
      <c r="DN64">
        <f t="shared" si="73"/>
        <v>1.334516379636006</v>
      </c>
      <c r="DO64">
        <f t="shared" si="73"/>
        <v>1.334516379636006</v>
      </c>
      <c r="DP64">
        <f t="shared" si="73"/>
        <v>1.334516379636006</v>
      </c>
      <c r="DQ64">
        <f t="shared" si="73"/>
        <v>1.334516379636006</v>
      </c>
    </row>
    <row r="65" spans="1:121" x14ac:dyDescent="0.25">
      <c r="A65" t="str">
        <f t="shared" si="48"/>
        <v>21_VN</v>
      </c>
      <c r="B65" t="str">
        <f t="shared" si="48"/>
        <v>7_7_gas_diesel_oil</v>
      </c>
      <c r="C65" t="str">
        <f t="shared" si="48"/>
        <v>7_7_gas_diesel_oil</v>
      </c>
      <c r="D65" s="4" t="s">
        <v>149</v>
      </c>
      <c r="E65" s="4"/>
      <c r="F65" s="4"/>
      <c r="G65" s="4">
        <f t="shared" si="49"/>
        <v>0</v>
      </c>
      <c r="BL65" t="str">
        <f t="shared" si="50"/>
        <v>21_VN</v>
      </c>
      <c r="BM65" t="str">
        <f t="shared" si="51"/>
        <v>d_nonenergy_7_7_gas_diesel_oil</v>
      </c>
      <c r="BP65">
        <f t="shared" ref="BP65:CW65" si="74">BP$49*BP26</f>
        <v>0</v>
      </c>
      <c r="BQ65">
        <f t="shared" si="74"/>
        <v>0</v>
      </c>
      <c r="BR65">
        <f t="shared" si="74"/>
        <v>0</v>
      </c>
      <c r="BS65">
        <f t="shared" si="74"/>
        <v>0</v>
      </c>
      <c r="BT65">
        <f t="shared" si="74"/>
        <v>0</v>
      </c>
      <c r="BU65">
        <f t="shared" si="74"/>
        <v>0</v>
      </c>
      <c r="BV65">
        <f t="shared" si="74"/>
        <v>0</v>
      </c>
      <c r="BW65">
        <f t="shared" si="74"/>
        <v>0</v>
      </c>
      <c r="BX65">
        <f t="shared" si="74"/>
        <v>0</v>
      </c>
      <c r="BY65">
        <f t="shared" si="74"/>
        <v>0</v>
      </c>
      <c r="BZ65">
        <f t="shared" si="74"/>
        <v>0</v>
      </c>
      <c r="CA65">
        <f t="shared" si="74"/>
        <v>0</v>
      </c>
      <c r="CB65">
        <f t="shared" si="74"/>
        <v>0</v>
      </c>
      <c r="CC65">
        <f t="shared" si="74"/>
        <v>0</v>
      </c>
      <c r="CD65">
        <f t="shared" si="74"/>
        <v>0</v>
      </c>
      <c r="CE65">
        <f t="shared" si="74"/>
        <v>0</v>
      </c>
      <c r="CF65">
        <f t="shared" si="74"/>
        <v>0</v>
      </c>
      <c r="CG65">
        <f t="shared" si="74"/>
        <v>0</v>
      </c>
      <c r="CH65">
        <f t="shared" si="74"/>
        <v>0</v>
      </c>
      <c r="CI65">
        <f t="shared" si="74"/>
        <v>0</v>
      </c>
      <c r="CJ65">
        <f t="shared" si="74"/>
        <v>0</v>
      </c>
      <c r="CK65">
        <f t="shared" si="74"/>
        <v>0</v>
      </c>
      <c r="CL65">
        <f t="shared" si="74"/>
        <v>0</v>
      </c>
      <c r="CM65">
        <f t="shared" si="74"/>
        <v>0</v>
      </c>
      <c r="CN65">
        <f t="shared" si="74"/>
        <v>0</v>
      </c>
      <c r="CO65">
        <f t="shared" si="74"/>
        <v>0</v>
      </c>
      <c r="CP65">
        <f t="shared" si="74"/>
        <v>0</v>
      </c>
      <c r="CQ65">
        <f t="shared" si="74"/>
        <v>0</v>
      </c>
      <c r="CR65">
        <f t="shared" si="74"/>
        <v>0</v>
      </c>
      <c r="CS65">
        <f t="shared" si="74"/>
        <v>0</v>
      </c>
      <c r="CT65">
        <f t="shared" si="74"/>
        <v>0</v>
      </c>
      <c r="CU65">
        <f t="shared" si="74"/>
        <v>0</v>
      </c>
      <c r="CV65">
        <f t="shared" si="74"/>
        <v>0</v>
      </c>
      <c r="CW65">
        <f t="shared" si="74"/>
        <v>0</v>
      </c>
      <c r="CX65">
        <f t="shared" ref="CX65:DQ65" si="75">CX$49*CX26</f>
        <v>0</v>
      </c>
      <c r="CY65">
        <f t="shared" si="75"/>
        <v>0</v>
      </c>
      <c r="CZ65">
        <f t="shared" si="75"/>
        <v>0</v>
      </c>
      <c r="DA65">
        <f t="shared" si="75"/>
        <v>0</v>
      </c>
      <c r="DB65">
        <f t="shared" si="75"/>
        <v>0</v>
      </c>
      <c r="DC65">
        <f t="shared" si="75"/>
        <v>0</v>
      </c>
      <c r="DD65">
        <f t="shared" si="75"/>
        <v>0</v>
      </c>
      <c r="DE65">
        <f t="shared" si="75"/>
        <v>0</v>
      </c>
      <c r="DF65">
        <f t="shared" si="75"/>
        <v>0</v>
      </c>
      <c r="DG65">
        <f t="shared" si="75"/>
        <v>0</v>
      </c>
      <c r="DH65">
        <f t="shared" si="75"/>
        <v>0</v>
      </c>
      <c r="DI65">
        <f t="shared" si="75"/>
        <v>0</v>
      </c>
      <c r="DJ65">
        <f t="shared" si="75"/>
        <v>0</v>
      </c>
      <c r="DK65">
        <f t="shared" si="75"/>
        <v>0</v>
      </c>
      <c r="DL65">
        <f t="shared" si="75"/>
        <v>0</v>
      </c>
      <c r="DM65">
        <f t="shared" si="75"/>
        <v>0</v>
      </c>
      <c r="DN65">
        <f t="shared" si="75"/>
        <v>0</v>
      </c>
      <c r="DO65">
        <f t="shared" si="75"/>
        <v>0</v>
      </c>
      <c r="DP65">
        <f t="shared" si="75"/>
        <v>0</v>
      </c>
      <c r="DQ65">
        <f t="shared" si="75"/>
        <v>0</v>
      </c>
    </row>
    <row r="66" spans="1:121" x14ac:dyDescent="0.25">
      <c r="A66" t="str">
        <f t="shared" si="48"/>
        <v>21_VN</v>
      </c>
      <c r="B66" t="str">
        <f t="shared" si="48"/>
        <v>7_8_fuel_oil</v>
      </c>
      <c r="C66" t="str">
        <f t="shared" si="48"/>
        <v>7_8_fuel_oil</v>
      </c>
      <c r="D66" s="4" t="s">
        <v>149</v>
      </c>
      <c r="E66" s="4"/>
      <c r="F66" s="4"/>
      <c r="G66" s="4">
        <f t="shared" si="49"/>
        <v>0</v>
      </c>
      <c r="BL66" t="str">
        <f t="shared" si="50"/>
        <v>21_VN</v>
      </c>
      <c r="BM66" t="str">
        <f t="shared" si="51"/>
        <v>d_nonenergy_7_8_fuel_oil</v>
      </c>
      <c r="BP66">
        <f t="shared" ref="BP66:CW66" si="76">BP$49*BP27</f>
        <v>0</v>
      </c>
      <c r="BQ66">
        <f t="shared" si="76"/>
        <v>0</v>
      </c>
      <c r="BR66">
        <f t="shared" si="76"/>
        <v>0</v>
      </c>
      <c r="BS66">
        <f t="shared" si="76"/>
        <v>0</v>
      </c>
      <c r="BT66">
        <f t="shared" si="76"/>
        <v>0</v>
      </c>
      <c r="BU66">
        <f t="shared" si="76"/>
        <v>0</v>
      </c>
      <c r="BV66">
        <f t="shared" si="76"/>
        <v>0</v>
      </c>
      <c r="BW66">
        <f t="shared" si="76"/>
        <v>0</v>
      </c>
      <c r="BX66">
        <f t="shared" si="76"/>
        <v>0</v>
      </c>
      <c r="BY66">
        <f t="shared" si="76"/>
        <v>0</v>
      </c>
      <c r="BZ66">
        <f t="shared" si="76"/>
        <v>0</v>
      </c>
      <c r="CA66">
        <f t="shared" si="76"/>
        <v>0</v>
      </c>
      <c r="CB66">
        <f t="shared" si="76"/>
        <v>0</v>
      </c>
      <c r="CC66">
        <f t="shared" si="76"/>
        <v>0</v>
      </c>
      <c r="CD66">
        <f t="shared" si="76"/>
        <v>0</v>
      </c>
      <c r="CE66">
        <f t="shared" si="76"/>
        <v>0</v>
      </c>
      <c r="CF66">
        <f t="shared" si="76"/>
        <v>0</v>
      </c>
      <c r="CG66">
        <f t="shared" si="76"/>
        <v>0</v>
      </c>
      <c r="CH66">
        <f t="shared" si="76"/>
        <v>0</v>
      </c>
      <c r="CI66">
        <f t="shared" si="76"/>
        <v>0</v>
      </c>
      <c r="CJ66">
        <f t="shared" si="76"/>
        <v>0</v>
      </c>
      <c r="CK66">
        <f t="shared" si="76"/>
        <v>0</v>
      </c>
      <c r="CL66">
        <f t="shared" si="76"/>
        <v>0</v>
      </c>
      <c r="CM66">
        <f t="shared" si="76"/>
        <v>0</v>
      </c>
      <c r="CN66">
        <f t="shared" si="76"/>
        <v>0</v>
      </c>
      <c r="CO66">
        <f t="shared" si="76"/>
        <v>0</v>
      </c>
      <c r="CP66">
        <f t="shared" si="76"/>
        <v>0</v>
      </c>
      <c r="CQ66">
        <f t="shared" si="76"/>
        <v>0</v>
      </c>
      <c r="CR66">
        <f t="shared" si="76"/>
        <v>0</v>
      </c>
      <c r="CS66">
        <f t="shared" si="76"/>
        <v>0</v>
      </c>
      <c r="CT66">
        <f t="shared" si="76"/>
        <v>0</v>
      </c>
      <c r="CU66">
        <f t="shared" si="76"/>
        <v>0</v>
      </c>
      <c r="CV66">
        <f t="shared" si="76"/>
        <v>0</v>
      </c>
      <c r="CW66">
        <f t="shared" si="76"/>
        <v>0</v>
      </c>
      <c r="CX66">
        <f t="shared" ref="CX66:DQ66" si="77">CX$49*CX27</f>
        <v>0</v>
      </c>
      <c r="CY66">
        <f t="shared" si="77"/>
        <v>0</v>
      </c>
      <c r="CZ66">
        <f t="shared" si="77"/>
        <v>0</v>
      </c>
      <c r="DA66">
        <f t="shared" si="77"/>
        <v>0</v>
      </c>
      <c r="DB66">
        <f t="shared" si="77"/>
        <v>0</v>
      </c>
      <c r="DC66">
        <f t="shared" si="77"/>
        <v>0</v>
      </c>
      <c r="DD66">
        <f t="shared" si="77"/>
        <v>0</v>
      </c>
      <c r="DE66">
        <f t="shared" si="77"/>
        <v>0</v>
      </c>
      <c r="DF66">
        <f t="shared" si="77"/>
        <v>0</v>
      </c>
      <c r="DG66">
        <f t="shared" si="77"/>
        <v>0</v>
      </c>
      <c r="DH66">
        <f t="shared" si="77"/>
        <v>0</v>
      </c>
      <c r="DI66">
        <f t="shared" si="77"/>
        <v>0</v>
      </c>
      <c r="DJ66">
        <f t="shared" si="77"/>
        <v>0</v>
      </c>
      <c r="DK66">
        <f t="shared" si="77"/>
        <v>0</v>
      </c>
      <c r="DL66">
        <f t="shared" si="77"/>
        <v>0</v>
      </c>
      <c r="DM66">
        <f t="shared" si="77"/>
        <v>0</v>
      </c>
      <c r="DN66">
        <f t="shared" si="77"/>
        <v>0</v>
      </c>
      <c r="DO66">
        <f t="shared" si="77"/>
        <v>0</v>
      </c>
      <c r="DP66">
        <f t="shared" si="77"/>
        <v>0</v>
      </c>
      <c r="DQ66">
        <f t="shared" si="77"/>
        <v>0</v>
      </c>
    </row>
    <row r="67" spans="1:121" x14ac:dyDescent="0.25">
      <c r="A67" t="str">
        <f t="shared" si="48"/>
        <v>21_VN</v>
      </c>
      <c r="B67" t="str">
        <f t="shared" si="48"/>
        <v>7_9_lpg</v>
      </c>
      <c r="C67" t="str">
        <f t="shared" si="48"/>
        <v>7_9_lpg</v>
      </c>
      <c r="D67" s="4" t="s">
        <v>149</v>
      </c>
      <c r="E67" s="4"/>
      <c r="F67" s="4"/>
      <c r="G67" s="4">
        <f t="shared" si="49"/>
        <v>0</v>
      </c>
      <c r="BL67" t="str">
        <f t="shared" si="50"/>
        <v>21_VN</v>
      </c>
      <c r="BM67" t="str">
        <f t="shared" si="51"/>
        <v>d_nonenergy_7_9_lpg</v>
      </c>
      <c r="BP67">
        <f t="shared" ref="BP67:CW67" si="78">BP$49*BP28</f>
        <v>0</v>
      </c>
      <c r="BQ67">
        <f t="shared" si="78"/>
        <v>0</v>
      </c>
      <c r="BR67">
        <f t="shared" si="78"/>
        <v>0</v>
      </c>
      <c r="BS67">
        <f t="shared" si="78"/>
        <v>0</v>
      </c>
      <c r="BT67">
        <f t="shared" si="78"/>
        <v>0</v>
      </c>
      <c r="BU67">
        <f t="shared" si="78"/>
        <v>0</v>
      </c>
      <c r="BV67">
        <f t="shared" si="78"/>
        <v>0</v>
      </c>
      <c r="BW67">
        <f t="shared" si="78"/>
        <v>0</v>
      </c>
      <c r="BX67">
        <f t="shared" si="78"/>
        <v>0</v>
      </c>
      <c r="BY67">
        <f t="shared" si="78"/>
        <v>0</v>
      </c>
      <c r="BZ67">
        <f t="shared" si="78"/>
        <v>0</v>
      </c>
      <c r="CA67">
        <f t="shared" si="78"/>
        <v>0</v>
      </c>
      <c r="CB67">
        <f t="shared" si="78"/>
        <v>0</v>
      </c>
      <c r="CC67">
        <f t="shared" si="78"/>
        <v>0</v>
      </c>
      <c r="CD67">
        <f t="shared" si="78"/>
        <v>0</v>
      </c>
      <c r="CE67">
        <f t="shared" si="78"/>
        <v>0</v>
      </c>
      <c r="CF67">
        <f t="shared" si="78"/>
        <v>0</v>
      </c>
      <c r="CG67">
        <f t="shared" si="78"/>
        <v>0</v>
      </c>
      <c r="CH67">
        <f t="shared" si="78"/>
        <v>0</v>
      </c>
      <c r="CI67">
        <f t="shared" si="78"/>
        <v>0</v>
      </c>
      <c r="CJ67">
        <f t="shared" si="78"/>
        <v>0</v>
      </c>
      <c r="CK67">
        <f t="shared" si="78"/>
        <v>0</v>
      </c>
      <c r="CL67">
        <f t="shared" si="78"/>
        <v>0</v>
      </c>
      <c r="CM67">
        <f t="shared" si="78"/>
        <v>0</v>
      </c>
      <c r="CN67">
        <f t="shared" si="78"/>
        <v>0</v>
      </c>
      <c r="CO67">
        <f t="shared" si="78"/>
        <v>0</v>
      </c>
      <c r="CP67">
        <f t="shared" si="78"/>
        <v>0</v>
      </c>
      <c r="CQ67">
        <f t="shared" si="78"/>
        <v>0</v>
      </c>
      <c r="CR67">
        <f t="shared" si="78"/>
        <v>0</v>
      </c>
      <c r="CS67">
        <f t="shared" si="78"/>
        <v>0</v>
      </c>
      <c r="CT67">
        <f t="shared" si="78"/>
        <v>0</v>
      </c>
      <c r="CU67">
        <f t="shared" si="78"/>
        <v>0</v>
      </c>
      <c r="CV67">
        <f t="shared" si="78"/>
        <v>0</v>
      </c>
      <c r="CW67">
        <f t="shared" si="78"/>
        <v>0</v>
      </c>
      <c r="CX67">
        <f t="shared" ref="CX67:DQ67" si="79">CX$49*CX28</f>
        <v>0</v>
      </c>
      <c r="CY67">
        <f t="shared" si="79"/>
        <v>0</v>
      </c>
      <c r="CZ67">
        <f t="shared" si="79"/>
        <v>0</v>
      </c>
      <c r="DA67">
        <f t="shared" si="79"/>
        <v>0</v>
      </c>
      <c r="DB67">
        <f t="shared" si="79"/>
        <v>0</v>
      </c>
      <c r="DC67">
        <f t="shared" si="79"/>
        <v>0</v>
      </c>
      <c r="DD67">
        <f t="shared" si="79"/>
        <v>0</v>
      </c>
      <c r="DE67">
        <f t="shared" si="79"/>
        <v>0</v>
      </c>
      <c r="DF67">
        <f t="shared" si="79"/>
        <v>0</v>
      </c>
      <c r="DG67">
        <f t="shared" si="79"/>
        <v>0</v>
      </c>
      <c r="DH67">
        <f t="shared" si="79"/>
        <v>0</v>
      </c>
      <c r="DI67">
        <f t="shared" si="79"/>
        <v>0</v>
      </c>
      <c r="DJ67">
        <f t="shared" si="79"/>
        <v>0</v>
      </c>
      <c r="DK67">
        <f t="shared" si="79"/>
        <v>0</v>
      </c>
      <c r="DL67">
        <f t="shared" si="79"/>
        <v>0</v>
      </c>
      <c r="DM67">
        <f t="shared" si="79"/>
        <v>0</v>
      </c>
      <c r="DN67">
        <f t="shared" si="79"/>
        <v>0</v>
      </c>
      <c r="DO67">
        <f t="shared" si="79"/>
        <v>0</v>
      </c>
      <c r="DP67">
        <f t="shared" si="79"/>
        <v>0</v>
      </c>
      <c r="DQ67">
        <f t="shared" si="79"/>
        <v>0</v>
      </c>
    </row>
    <row r="68" spans="1:121" x14ac:dyDescent="0.25">
      <c r="A68" t="str">
        <f t="shared" si="48"/>
        <v>21_VN</v>
      </c>
      <c r="B68" t="str">
        <f t="shared" si="48"/>
        <v>7_10_refinery_gas_not_liquefied</v>
      </c>
      <c r="C68" t="str">
        <f t="shared" si="48"/>
        <v>7_10_refi_gas_notliq</v>
      </c>
      <c r="D68" s="4" t="s">
        <v>149</v>
      </c>
      <c r="E68" s="4"/>
      <c r="F68" s="4"/>
      <c r="G68" s="4">
        <f t="shared" si="49"/>
        <v>0</v>
      </c>
      <c r="BL68" t="str">
        <f t="shared" si="50"/>
        <v>21_VN</v>
      </c>
      <c r="BM68" t="str">
        <f t="shared" si="51"/>
        <v>d_nonenergy_7_10_refi_gas_notliq</v>
      </c>
      <c r="BP68">
        <f t="shared" ref="BP68:CW68" si="80">BP$49*BP29</f>
        <v>0</v>
      </c>
      <c r="BQ68">
        <f t="shared" si="80"/>
        <v>0</v>
      </c>
      <c r="BR68">
        <f t="shared" si="80"/>
        <v>0</v>
      </c>
      <c r="BS68">
        <f t="shared" si="80"/>
        <v>0</v>
      </c>
      <c r="BT68">
        <f t="shared" si="80"/>
        <v>0</v>
      </c>
      <c r="BU68">
        <f t="shared" si="80"/>
        <v>0</v>
      </c>
      <c r="BV68">
        <f t="shared" si="80"/>
        <v>0</v>
      </c>
      <c r="BW68">
        <f t="shared" si="80"/>
        <v>0</v>
      </c>
      <c r="BX68">
        <f t="shared" si="80"/>
        <v>0</v>
      </c>
      <c r="BY68">
        <f t="shared" si="80"/>
        <v>0</v>
      </c>
      <c r="BZ68">
        <f t="shared" si="80"/>
        <v>0</v>
      </c>
      <c r="CA68">
        <f t="shared" si="80"/>
        <v>0</v>
      </c>
      <c r="CB68">
        <f t="shared" si="80"/>
        <v>0</v>
      </c>
      <c r="CC68">
        <f t="shared" si="80"/>
        <v>0</v>
      </c>
      <c r="CD68">
        <f t="shared" si="80"/>
        <v>0</v>
      </c>
      <c r="CE68">
        <f t="shared" si="80"/>
        <v>0</v>
      </c>
      <c r="CF68">
        <f t="shared" si="80"/>
        <v>0</v>
      </c>
      <c r="CG68">
        <f t="shared" si="80"/>
        <v>0</v>
      </c>
      <c r="CH68">
        <f t="shared" si="80"/>
        <v>0</v>
      </c>
      <c r="CI68">
        <f t="shared" si="80"/>
        <v>0</v>
      </c>
      <c r="CJ68">
        <f t="shared" si="80"/>
        <v>0</v>
      </c>
      <c r="CK68">
        <f t="shared" si="80"/>
        <v>0</v>
      </c>
      <c r="CL68">
        <f t="shared" si="80"/>
        <v>0</v>
      </c>
      <c r="CM68">
        <f t="shared" si="80"/>
        <v>0</v>
      </c>
      <c r="CN68">
        <f t="shared" si="80"/>
        <v>0</v>
      </c>
      <c r="CO68">
        <f t="shared" si="80"/>
        <v>0</v>
      </c>
      <c r="CP68">
        <f t="shared" si="80"/>
        <v>0</v>
      </c>
      <c r="CQ68">
        <f t="shared" si="80"/>
        <v>0</v>
      </c>
      <c r="CR68">
        <f t="shared" si="80"/>
        <v>0</v>
      </c>
      <c r="CS68">
        <f t="shared" si="80"/>
        <v>0</v>
      </c>
      <c r="CT68">
        <f t="shared" si="80"/>
        <v>0</v>
      </c>
      <c r="CU68">
        <f t="shared" si="80"/>
        <v>0</v>
      </c>
      <c r="CV68">
        <f t="shared" si="80"/>
        <v>0</v>
      </c>
      <c r="CW68">
        <f t="shared" si="80"/>
        <v>0</v>
      </c>
      <c r="CX68">
        <f t="shared" ref="CX68:DQ68" si="81">CX$49*CX29</f>
        <v>0</v>
      </c>
      <c r="CY68">
        <f t="shared" si="81"/>
        <v>0</v>
      </c>
      <c r="CZ68">
        <f t="shared" si="81"/>
        <v>0</v>
      </c>
      <c r="DA68">
        <f t="shared" si="81"/>
        <v>0</v>
      </c>
      <c r="DB68">
        <f t="shared" si="81"/>
        <v>0</v>
      </c>
      <c r="DC68">
        <f t="shared" si="81"/>
        <v>0</v>
      </c>
      <c r="DD68">
        <f t="shared" si="81"/>
        <v>0</v>
      </c>
      <c r="DE68">
        <f t="shared" si="81"/>
        <v>0</v>
      </c>
      <c r="DF68">
        <f t="shared" si="81"/>
        <v>0</v>
      </c>
      <c r="DG68">
        <f t="shared" si="81"/>
        <v>0</v>
      </c>
      <c r="DH68">
        <f t="shared" si="81"/>
        <v>0</v>
      </c>
      <c r="DI68">
        <f t="shared" si="81"/>
        <v>0</v>
      </c>
      <c r="DJ68">
        <f t="shared" si="81"/>
        <v>0</v>
      </c>
      <c r="DK68">
        <f t="shared" si="81"/>
        <v>0</v>
      </c>
      <c r="DL68">
        <f t="shared" si="81"/>
        <v>0</v>
      </c>
      <c r="DM68">
        <f t="shared" si="81"/>
        <v>0</v>
      </c>
      <c r="DN68">
        <f t="shared" si="81"/>
        <v>0</v>
      </c>
      <c r="DO68">
        <f t="shared" si="81"/>
        <v>0</v>
      </c>
      <c r="DP68">
        <f t="shared" si="81"/>
        <v>0</v>
      </c>
      <c r="DQ68">
        <f t="shared" si="81"/>
        <v>0</v>
      </c>
    </row>
    <row r="69" spans="1:121" x14ac:dyDescent="0.25">
      <c r="A69" t="str">
        <f t="shared" si="48"/>
        <v>21_VN</v>
      </c>
      <c r="B69" t="str">
        <f t="shared" si="48"/>
        <v>7_11_ethane</v>
      </c>
      <c r="C69" t="str">
        <f t="shared" si="48"/>
        <v>7_11_ethane</v>
      </c>
      <c r="D69" s="4" t="s">
        <v>149</v>
      </c>
      <c r="E69" s="4"/>
      <c r="F69" s="4"/>
      <c r="G69" s="4">
        <f t="shared" si="49"/>
        <v>0</v>
      </c>
      <c r="BL69" t="str">
        <f t="shared" si="50"/>
        <v>21_VN</v>
      </c>
      <c r="BM69" t="str">
        <f t="shared" si="51"/>
        <v>d_nonenergy_7_11_ethane</v>
      </c>
      <c r="BP69">
        <f t="shared" ref="BP69:CW69" si="82">BP$49*BP30</f>
        <v>0</v>
      </c>
      <c r="BQ69">
        <f t="shared" si="82"/>
        <v>0</v>
      </c>
      <c r="BR69">
        <f t="shared" si="82"/>
        <v>0</v>
      </c>
      <c r="BS69">
        <f t="shared" si="82"/>
        <v>0</v>
      </c>
      <c r="BT69">
        <f t="shared" si="82"/>
        <v>0</v>
      </c>
      <c r="BU69">
        <f t="shared" si="82"/>
        <v>0</v>
      </c>
      <c r="BV69">
        <f t="shared" si="82"/>
        <v>0</v>
      </c>
      <c r="BW69">
        <f t="shared" si="82"/>
        <v>0</v>
      </c>
      <c r="BX69">
        <f t="shared" si="82"/>
        <v>0</v>
      </c>
      <c r="BY69">
        <f t="shared" si="82"/>
        <v>0</v>
      </c>
      <c r="BZ69">
        <f t="shared" si="82"/>
        <v>0</v>
      </c>
      <c r="CA69">
        <f t="shared" si="82"/>
        <v>0</v>
      </c>
      <c r="CB69">
        <f t="shared" si="82"/>
        <v>0</v>
      </c>
      <c r="CC69">
        <f t="shared" si="82"/>
        <v>0</v>
      </c>
      <c r="CD69">
        <f t="shared" si="82"/>
        <v>0</v>
      </c>
      <c r="CE69">
        <f t="shared" si="82"/>
        <v>0</v>
      </c>
      <c r="CF69">
        <f t="shared" si="82"/>
        <v>0</v>
      </c>
      <c r="CG69">
        <f t="shared" si="82"/>
        <v>0</v>
      </c>
      <c r="CH69">
        <f t="shared" si="82"/>
        <v>0</v>
      </c>
      <c r="CI69">
        <f t="shared" si="82"/>
        <v>0</v>
      </c>
      <c r="CJ69">
        <f t="shared" si="82"/>
        <v>0</v>
      </c>
      <c r="CK69">
        <f t="shared" si="82"/>
        <v>0</v>
      </c>
      <c r="CL69">
        <f t="shared" si="82"/>
        <v>0</v>
      </c>
      <c r="CM69">
        <f t="shared" si="82"/>
        <v>0</v>
      </c>
      <c r="CN69">
        <f t="shared" si="82"/>
        <v>0</v>
      </c>
      <c r="CO69">
        <f t="shared" si="82"/>
        <v>0</v>
      </c>
      <c r="CP69">
        <f t="shared" si="82"/>
        <v>0</v>
      </c>
      <c r="CQ69">
        <f t="shared" si="82"/>
        <v>0</v>
      </c>
      <c r="CR69">
        <f t="shared" si="82"/>
        <v>0</v>
      </c>
      <c r="CS69">
        <f t="shared" si="82"/>
        <v>0</v>
      </c>
      <c r="CT69">
        <f t="shared" si="82"/>
        <v>0</v>
      </c>
      <c r="CU69">
        <f t="shared" si="82"/>
        <v>0</v>
      </c>
      <c r="CV69">
        <f t="shared" si="82"/>
        <v>0</v>
      </c>
      <c r="CW69">
        <f t="shared" si="82"/>
        <v>0</v>
      </c>
      <c r="CX69">
        <f t="shared" ref="CX69:DQ69" si="83">CX$49*CX30</f>
        <v>0</v>
      </c>
      <c r="CY69">
        <f t="shared" si="83"/>
        <v>0</v>
      </c>
      <c r="CZ69">
        <f t="shared" si="83"/>
        <v>0</v>
      </c>
      <c r="DA69">
        <f t="shared" si="83"/>
        <v>0</v>
      </c>
      <c r="DB69">
        <f t="shared" si="83"/>
        <v>0</v>
      </c>
      <c r="DC69">
        <f t="shared" si="83"/>
        <v>0</v>
      </c>
      <c r="DD69">
        <f t="shared" si="83"/>
        <v>0</v>
      </c>
      <c r="DE69">
        <f t="shared" si="83"/>
        <v>0</v>
      </c>
      <c r="DF69">
        <f t="shared" si="83"/>
        <v>0</v>
      </c>
      <c r="DG69">
        <f t="shared" si="83"/>
        <v>0</v>
      </c>
      <c r="DH69">
        <f t="shared" si="83"/>
        <v>0</v>
      </c>
      <c r="DI69">
        <f t="shared" si="83"/>
        <v>0</v>
      </c>
      <c r="DJ69">
        <f t="shared" si="83"/>
        <v>0</v>
      </c>
      <c r="DK69">
        <f t="shared" si="83"/>
        <v>0</v>
      </c>
      <c r="DL69">
        <f t="shared" si="83"/>
        <v>0</v>
      </c>
      <c r="DM69">
        <f t="shared" si="83"/>
        <v>0</v>
      </c>
      <c r="DN69">
        <f t="shared" si="83"/>
        <v>0</v>
      </c>
      <c r="DO69">
        <f t="shared" si="83"/>
        <v>0</v>
      </c>
      <c r="DP69">
        <f t="shared" si="83"/>
        <v>0</v>
      </c>
      <c r="DQ69">
        <f t="shared" si="83"/>
        <v>0</v>
      </c>
    </row>
    <row r="70" spans="1:121" x14ac:dyDescent="0.25">
      <c r="A70" t="str">
        <f t="shared" si="48"/>
        <v>21_VN</v>
      </c>
      <c r="B70" t="str">
        <f t="shared" si="48"/>
        <v>7_x_other_petroleum_products</v>
      </c>
      <c r="C70" t="str">
        <f t="shared" si="48"/>
        <v>7_x_other_petrol_prod</v>
      </c>
      <c r="D70" s="4" t="s">
        <v>149</v>
      </c>
      <c r="E70" s="4"/>
      <c r="F70" s="4"/>
      <c r="G70" s="4">
        <f t="shared" si="49"/>
        <v>32.69314354502</v>
      </c>
      <c r="BL70" t="str">
        <f t="shared" si="50"/>
        <v>21_VN</v>
      </c>
      <c r="BM70" t="str">
        <f t="shared" si="51"/>
        <v>d_nonenergy_7_x_other_petrol_prod</v>
      </c>
      <c r="BP70">
        <f t="shared" ref="BP70:CW70" si="84">BP$49*BP31</f>
        <v>29.404019974480001</v>
      </c>
      <c r="BQ70">
        <f t="shared" si="84"/>
        <v>32.69314354502</v>
      </c>
      <c r="BR70">
        <f t="shared" si="84"/>
        <v>34.440631676090504</v>
      </c>
      <c r="BS70">
        <f t="shared" si="84"/>
        <v>29.059780354386636</v>
      </c>
      <c r="BT70">
        <f t="shared" si="84"/>
        <v>32.998979067223672</v>
      </c>
      <c r="BU70">
        <f t="shared" si="84"/>
        <v>37.368018058409604</v>
      </c>
      <c r="BV70">
        <f t="shared" si="84"/>
        <v>42.210485943043871</v>
      </c>
      <c r="BW70">
        <f t="shared" si="84"/>
        <v>45.308699167744869</v>
      </c>
      <c r="BX70">
        <f t="shared" si="84"/>
        <v>48.224752212102707</v>
      </c>
      <c r="BY70">
        <f t="shared" si="84"/>
        <v>51.336599067263336</v>
      </c>
      <c r="BZ70">
        <f t="shared" si="84"/>
        <v>54.657343638088847</v>
      </c>
      <c r="CA70">
        <f t="shared" si="84"/>
        <v>57.722683774743508</v>
      </c>
      <c r="CB70">
        <f t="shared" si="84"/>
        <v>60.971944319597362</v>
      </c>
      <c r="CC70">
        <f t="shared" si="84"/>
        <v>63.268088437960657</v>
      </c>
      <c r="CD70">
        <f t="shared" si="84"/>
        <v>65.059080850284076</v>
      </c>
      <c r="CE70">
        <f t="shared" si="84"/>
        <v>66.903803034977244</v>
      </c>
      <c r="CF70">
        <f t="shared" si="84"/>
        <v>68.803866885211178</v>
      </c>
      <c r="CG70">
        <f t="shared" si="84"/>
        <v>70.760932650952171</v>
      </c>
      <c r="CH70">
        <f t="shared" si="84"/>
        <v>71.768821520308876</v>
      </c>
      <c r="CI70">
        <f t="shared" si="84"/>
        <v>72.791828722705674</v>
      </c>
      <c r="CJ70">
        <f t="shared" si="84"/>
        <v>73.830181033138672</v>
      </c>
      <c r="CK70">
        <f t="shared" si="84"/>
        <v>74.884108628228077</v>
      </c>
      <c r="CL70">
        <f t="shared" si="84"/>
        <v>75.95384513724369</v>
      </c>
      <c r="CM70">
        <f t="shared" si="84"/>
        <v>77.039627693894772</v>
      </c>
      <c r="CN70">
        <f t="shared" si="84"/>
        <v>78.141696988895461</v>
      </c>
      <c r="CO70">
        <f t="shared" si="84"/>
        <v>79.260297323321154</v>
      </c>
      <c r="CP70">
        <f t="shared" si="84"/>
        <v>80.395676662763165</v>
      </c>
      <c r="CQ70">
        <f t="shared" si="84"/>
        <v>81.548086692297019</v>
      </c>
      <c r="CR70">
        <f t="shared" si="84"/>
        <v>82.71778287227373</v>
      </c>
      <c r="CS70">
        <f t="shared" si="84"/>
        <v>83.905024494950069</v>
      </c>
      <c r="CT70">
        <f t="shared" si="84"/>
        <v>85.110074741966713</v>
      </c>
      <c r="CU70">
        <f t="shared" si="84"/>
        <v>86.333200742688462</v>
      </c>
      <c r="CV70">
        <f t="shared" si="84"/>
        <v>87.574673633421142</v>
      </c>
      <c r="CW70">
        <f t="shared" si="84"/>
        <v>88.834768617514555</v>
      </c>
      <c r="CX70">
        <f t="shared" ref="CX70:DQ70" si="85">CX$49*CX31</f>
        <v>88.834768617514555</v>
      </c>
      <c r="CY70">
        <f t="shared" si="85"/>
        <v>88.834768617514555</v>
      </c>
      <c r="CZ70">
        <f t="shared" si="85"/>
        <v>88.834768617514555</v>
      </c>
      <c r="DA70">
        <f t="shared" si="85"/>
        <v>88.834768617514555</v>
      </c>
      <c r="DB70">
        <f t="shared" si="85"/>
        <v>88.834768617514555</v>
      </c>
      <c r="DC70">
        <f t="shared" si="85"/>
        <v>88.834768617514555</v>
      </c>
      <c r="DD70">
        <f t="shared" si="85"/>
        <v>88.834768617514555</v>
      </c>
      <c r="DE70">
        <f t="shared" si="85"/>
        <v>88.834768617514555</v>
      </c>
      <c r="DF70">
        <f t="shared" si="85"/>
        <v>88.834768617514555</v>
      </c>
      <c r="DG70">
        <f t="shared" si="85"/>
        <v>88.834768617514555</v>
      </c>
      <c r="DH70">
        <f t="shared" si="85"/>
        <v>88.834768617514555</v>
      </c>
      <c r="DI70">
        <f t="shared" si="85"/>
        <v>88.834768617514555</v>
      </c>
      <c r="DJ70">
        <f t="shared" si="85"/>
        <v>88.834768617514555</v>
      </c>
      <c r="DK70">
        <f t="shared" si="85"/>
        <v>88.834768617514555</v>
      </c>
      <c r="DL70">
        <f t="shared" si="85"/>
        <v>88.834768617514555</v>
      </c>
      <c r="DM70">
        <f t="shared" si="85"/>
        <v>88.834768617514555</v>
      </c>
      <c r="DN70">
        <f t="shared" si="85"/>
        <v>88.834768617514555</v>
      </c>
      <c r="DO70">
        <f t="shared" si="85"/>
        <v>88.834768617514555</v>
      </c>
      <c r="DP70">
        <f t="shared" si="85"/>
        <v>88.834768617514555</v>
      </c>
      <c r="DQ70">
        <f t="shared" si="85"/>
        <v>88.834768617514555</v>
      </c>
    </row>
    <row r="71" spans="1:121" x14ac:dyDescent="0.25">
      <c r="A71" t="str">
        <f t="shared" si="48"/>
        <v>21_VN</v>
      </c>
      <c r="B71" t="str">
        <f t="shared" si="48"/>
        <v>8_1_natural_gas</v>
      </c>
      <c r="C71" t="str">
        <f t="shared" si="48"/>
        <v>8_1_natural_gas</v>
      </c>
      <c r="D71" s="4" t="s">
        <v>149</v>
      </c>
      <c r="E71" s="4"/>
      <c r="F71" s="4"/>
      <c r="G71" s="4">
        <f t="shared" si="49"/>
        <v>42.474477232034722</v>
      </c>
      <c r="BL71" t="str">
        <f t="shared" si="50"/>
        <v>21_VN</v>
      </c>
      <c r="BM71" t="str">
        <f t="shared" si="51"/>
        <v>d_nonenergy_8_1_natural_gas</v>
      </c>
      <c r="BP71">
        <f t="shared" ref="BP71:CW71" si="86">BP$49*BP32</f>
        <v>40.750872636572382</v>
      </c>
      <c r="BQ71">
        <f t="shared" si="86"/>
        <v>42.474477232034722</v>
      </c>
      <c r="BR71">
        <f t="shared" si="86"/>
        <v>44.744789499014971</v>
      </c>
      <c r="BS71">
        <f t="shared" si="86"/>
        <v>37.754062325962543</v>
      </c>
      <c r="BT71">
        <f t="shared" si="86"/>
        <v>42.871814487373889</v>
      </c>
      <c r="BU71">
        <f t="shared" si="86"/>
        <v>48.548009158022687</v>
      </c>
      <c r="BV71">
        <f t="shared" si="86"/>
        <v>54.839276060195147</v>
      </c>
      <c r="BW71">
        <f t="shared" si="86"/>
        <v>58.864431576101381</v>
      </c>
      <c r="BX71">
        <f t="shared" si="86"/>
        <v>62.652927120111229</v>
      </c>
      <c r="BY71">
        <f t="shared" si="86"/>
        <v>66.69579525902509</v>
      </c>
      <c r="BZ71">
        <f t="shared" si="86"/>
        <v>71.01006040372441</v>
      </c>
      <c r="CA71">
        <f t="shared" si="86"/>
        <v>74.992507661006073</v>
      </c>
      <c r="CB71">
        <f t="shared" si="86"/>
        <v>79.213901753724528</v>
      </c>
      <c r="CC71">
        <f t="shared" si="86"/>
        <v>82.1970202459121</v>
      </c>
      <c r="CD71">
        <f t="shared" si="86"/>
        <v>84.523852669818481</v>
      </c>
      <c r="CE71">
        <f t="shared" si="86"/>
        <v>86.920490066442099</v>
      </c>
      <c r="CF71">
        <f t="shared" si="86"/>
        <v>89.389026584964398</v>
      </c>
      <c r="CG71">
        <f t="shared" si="86"/>
        <v>91.93161919904243</v>
      </c>
      <c r="CH71">
        <f t="shared" si="86"/>
        <v>93.241054395292721</v>
      </c>
      <c r="CI71">
        <f t="shared" si="86"/>
        <v>94.570131119486447</v>
      </c>
      <c r="CJ71">
        <f t="shared" si="86"/>
        <v>95.919143994543404</v>
      </c>
      <c r="CK71">
        <f t="shared" si="86"/>
        <v>97.288392062726103</v>
      </c>
      <c r="CL71">
        <f t="shared" si="86"/>
        <v>98.678178851931349</v>
      </c>
      <c r="CM71">
        <f t="shared" si="86"/>
        <v>100.088812442975</v>
      </c>
      <c r="CN71">
        <f t="shared" si="86"/>
        <v>101.52060553788409</v>
      </c>
      <c r="CO71">
        <f t="shared" si="86"/>
        <v>102.97387552921681</v>
      </c>
      <c r="CP71">
        <f t="shared" si="86"/>
        <v>104.44894457041943</v>
      </c>
      <c r="CQ71">
        <f t="shared" si="86"/>
        <v>105.94613964724037</v>
      </c>
      <c r="CR71">
        <f t="shared" si="86"/>
        <v>107.46579265021342</v>
      </c>
      <c r="CS71">
        <f t="shared" si="86"/>
        <v>109.00824044823104</v>
      </c>
      <c r="CT71">
        <f t="shared" si="86"/>
        <v>110.57382496321914</v>
      </c>
      <c r="CU71">
        <f t="shared" si="86"/>
        <v>112.16289324593187</v>
      </c>
      <c r="CV71">
        <f t="shared" si="86"/>
        <v>113.77579755288542</v>
      </c>
      <c r="CW71">
        <f t="shared" si="86"/>
        <v>115.41289542444295</v>
      </c>
      <c r="CX71">
        <f t="shared" ref="CX71:DQ71" si="87">CX$49*CX32</f>
        <v>115.41289542444295</v>
      </c>
      <c r="CY71">
        <f t="shared" si="87"/>
        <v>115.41289542444295</v>
      </c>
      <c r="CZ71">
        <f t="shared" si="87"/>
        <v>115.41289542444295</v>
      </c>
      <c r="DA71">
        <f t="shared" si="87"/>
        <v>115.41289542444295</v>
      </c>
      <c r="DB71">
        <f t="shared" si="87"/>
        <v>115.41289542444295</v>
      </c>
      <c r="DC71">
        <f t="shared" si="87"/>
        <v>115.41289542444295</v>
      </c>
      <c r="DD71">
        <f t="shared" si="87"/>
        <v>115.41289542444295</v>
      </c>
      <c r="DE71">
        <f t="shared" si="87"/>
        <v>115.41289542444295</v>
      </c>
      <c r="DF71">
        <f t="shared" si="87"/>
        <v>115.41289542444295</v>
      </c>
      <c r="DG71">
        <f t="shared" si="87"/>
        <v>115.41289542444295</v>
      </c>
      <c r="DH71">
        <f t="shared" si="87"/>
        <v>115.41289542444295</v>
      </c>
      <c r="DI71">
        <f t="shared" si="87"/>
        <v>115.41289542444295</v>
      </c>
      <c r="DJ71">
        <f t="shared" si="87"/>
        <v>115.41289542444295</v>
      </c>
      <c r="DK71">
        <f t="shared" si="87"/>
        <v>115.41289542444295</v>
      </c>
      <c r="DL71">
        <f t="shared" si="87"/>
        <v>115.41289542444295</v>
      </c>
      <c r="DM71">
        <f t="shared" si="87"/>
        <v>115.41289542444295</v>
      </c>
      <c r="DN71">
        <f t="shared" si="87"/>
        <v>115.41289542444295</v>
      </c>
      <c r="DO71">
        <f t="shared" si="87"/>
        <v>115.41289542444295</v>
      </c>
      <c r="DP71">
        <f t="shared" si="87"/>
        <v>115.41289542444295</v>
      </c>
      <c r="DQ71">
        <f t="shared" si="87"/>
        <v>115.41289542444295</v>
      </c>
    </row>
    <row r="72" spans="1:121" x14ac:dyDescent="0.25">
      <c r="A72" t="str">
        <f t="shared" si="48"/>
        <v>21_VN</v>
      </c>
      <c r="B72" t="str">
        <f t="shared" si="48"/>
        <v>15_1_fuelwood_and_woodwaste</v>
      </c>
      <c r="C72" t="str">
        <f t="shared" si="48"/>
        <v>15_1_fwood_wwaste</v>
      </c>
      <c r="D72" s="4" t="s">
        <v>149</v>
      </c>
      <c r="E72" s="4"/>
      <c r="F72" s="4"/>
      <c r="G72" s="4">
        <f t="shared" si="49"/>
        <v>0</v>
      </c>
      <c r="BL72" t="str">
        <f t="shared" si="50"/>
        <v>21_VN</v>
      </c>
      <c r="BM72" t="str">
        <f t="shared" si="51"/>
        <v>d_nonenergy_15_1_fwood_wwaste</v>
      </c>
      <c r="BP72">
        <f t="shared" ref="BP72:CW72" si="88">BP$49*BP33</f>
        <v>0</v>
      </c>
      <c r="BQ72">
        <f t="shared" si="88"/>
        <v>0</v>
      </c>
      <c r="BR72">
        <f t="shared" si="88"/>
        <v>0</v>
      </c>
      <c r="BS72">
        <f t="shared" si="88"/>
        <v>0</v>
      </c>
      <c r="BT72">
        <f t="shared" si="88"/>
        <v>0</v>
      </c>
      <c r="BU72">
        <f t="shared" si="88"/>
        <v>0</v>
      </c>
      <c r="BV72">
        <f t="shared" si="88"/>
        <v>0</v>
      </c>
      <c r="BW72">
        <f t="shared" si="88"/>
        <v>0</v>
      </c>
      <c r="BX72">
        <f t="shared" si="88"/>
        <v>0</v>
      </c>
      <c r="BY72">
        <f t="shared" si="88"/>
        <v>0</v>
      </c>
      <c r="BZ72">
        <f t="shared" si="88"/>
        <v>0</v>
      </c>
      <c r="CA72">
        <f t="shared" si="88"/>
        <v>0</v>
      </c>
      <c r="CB72">
        <f t="shared" si="88"/>
        <v>0</v>
      </c>
      <c r="CC72">
        <f t="shared" si="88"/>
        <v>0</v>
      </c>
      <c r="CD72">
        <f t="shared" si="88"/>
        <v>0</v>
      </c>
      <c r="CE72">
        <f t="shared" si="88"/>
        <v>0</v>
      </c>
      <c r="CF72">
        <f t="shared" si="88"/>
        <v>0</v>
      </c>
      <c r="CG72">
        <f t="shared" si="88"/>
        <v>0</v>
      </c>
      <c r="CH72">
        <f t="shared" si="88"/>
        <v>0</v>
      </c>
      <c r="CI72">
        <f t="shared" si="88"/>
        <v>0</v>
      </c>
      <c r="CJ72">
        <f t="shared" si="88"/>
        <v>0</v>
      </c>
      <c r="CK72">
        <f t="shared" si="88"/>
        <v>0</v>
      </c>
      <c r="CL72">
        <f t="shared" si="88"/>
        <v>0</v>
      </c>
      <c r="CM72">
        <f t="shared" si="88"/>
        <v>0</v>
      </c>
      <c r="CN72">
        <f t="shared" si="88"/>
        <v>0</v>
      </c>
      <c r="CO72">
        <f t="shared" si="88"/>
        <v>0</v>
      </c>
      <c r="CP72">
        <f t="shared" si="88"/>
        <v>0</v>
      </c>
      <c r="CQ72">
        <f t="shared" si="88"/>
        <v>0</v>
      </c>
      <c r="CR72">
        <f t="shared" si="88"/>
        <v>0</v>
      </c>
      <c r="CS72">
        <f t="shared" si="88"/>
        <v>0</v>
      </c>
      <c r="CT72">
        <f t="shared" si="88"/>
        <v>0</v>
      </c>
      <c r="CU72">
        <f t="shared" si="88"/>
        <v>0</v>
      </c>
      <c r="CV72">
        <f t="shared" si="88"/>
        <v>0</v>
      </c>
      <c r="CW72">
        <f t="shared" si="88"/>
        <v>0</v>
      </c>
      <c r="CX72">
        <f t="shared" ref="CX72:DQ72" si="89">CX$49*CX33</f>
        <v>0</v>
      </c>
      <c r="CY72">
        <f t="shared" si="89"/>
        <v>0</v>
      </c>
      <c r="CZ72">
        <f t="shared" si="89"/>
        <v>0</v>
      </c>
      <c r="DA72">
        <f t="shared" si="89"/>
        <v>0</v>
      </c>
      <c r="DB72">
        <f t="shared" si="89"/>
        <v>0</v>
      </c>
      <c r="DC72">
        <f t="shared" si="89"/>
        <v>0</v>
      </c>
      <c r="DD72">
        <f t="shared" si="89"/>
        <v>0</v>
      </c>
      <c r="DE72">
        <f t="shared" si="89"/>
        <v>0</v>
      </c>
      <c r="DF72">
        <f t="shared" si="89"/>
        <v>0</v>
      </c>
      <c r="DG72">
        <f t="shared" si="89"/>
        <v>0</v>
      </c>
      <c r="DH72">
        <f t="shared" si="89"/>
        <v>0</v>
      </c>
      <c r="DI72">
        <f t="shared" si="89"/>
        <v>0</v>
      </c>
      <c r="DJ72">
        <f t="shared" si="89"/>
        <v>0</v>
      </c>
      <c r="DK72">
        <f t="shared" si="89"/>
        <v>0</v>
      </c>
      <c r="DL72">
        <f t="shared" si="89"/>
        <v>0</v>
      </c>
      <c r="DM72">
        <f t="shared" si="89"/>
        <v>0</v>
      </c>
      <c r="DN72">
        <f t="shared" si="89"/>
        <v>0</v>
      </c>
      <c r="DO72">
        <f t="shared" si="89"/>
        <v>0</v>
      </c>
      <c r="DP72">
        <f t="shared" si="89"/>
        <v>0</v>
      </c>
      <c r="DQ72">
        <f t="shared" si="89"/>
        <v>0</v>
      </c>
    </row>
    <row r="73" spans="1:121" x14ac:dyDescent="0.25">
      <c r="A73" t="str">
        <f t="shared" si="48"/>
        <v>21_VN</v>
      </c>
      <c r="B73" t="str">
        <f t="shared" si="48"/>
        <v>15_2_bagasse</v>
      </c>
      <c r="C73" t="str">
        <f t="shared" si="48"/>
        <v>15_2_bagasse</v>
      </c>
      <c r="D73" s="4" t="s">
        <v>149</v>
      </c>
      <c r="E73" s="4"/>
      <c r="F73" s="4"/>
      <c r="G73" s="4">
        <f t="shared" si="49"/>
        <v>0</v>
      </c>
      <c r="BL73" t="str">
        <f t="shared" si="50"/>
        <v>21_VN</v>
      </c>
      <c r="BM73" t="str">
        <f t="shared" si="51"/>
        <v>d_nonenergy_15_2_bagasse</v>
      </c>
      <c r="BP73">
        <f t="shared" ref="BP73:CW73" si="90">BP$49*BP34</f>
        <v>0</v>
      </c>
      <c r="BQ73">
        <f t="shared" si="90"/>
        <v>0</v>
      </c>
      <c r="BR73">
        <f t="shared" si="90"/>
        <v>0</v>
      </c>
      <c r="BS73">
        <f t="shared" si="90"/>
        <v>0</v>
      </c>
      <c r="BT73">
        <f t="shared" si="90"/>
        <v>0</v>
      </c>
      <c r="BU73">
        <f t="shared" si="90"/>
        <v>0</v>
      </c>
      <c r="BV73">
        <f t="shared" si="90"/>
        <v>0</v>
      </c>
      <c r="BW73">
        <f t="shared" si="90"/>
        <v>0</v>
      </c>
      <c r="BX73">
        <f t="shared" si="90"/>
        <v>0</v>
      </c>
      <c r="BY73">
        <f t="shared" si="90"/>
        <v>0</v>
      </c>
      <c r="BZ73">
        <f t="shared" si="90"/>
        <v>0</v>
      </c>
      <c r="CA73">
        <f t="shared" si="90"/>
        <v>0</v>
      </c>
      <c r="CB73">
        <f t="shared" si="90"/>
        <v>0</v>
      </c>
      <c r="CC73">
        <f t="shared" si="90"/>
        <v>0</v>
      </c>
      <c r="CD73">
        <f t="shared" si="90"/>
        <v>0</v>
      </c>
      <c r="CE73">
        <f t="shared" si="90"/>
        <v>0</v>
      </c>
      <c r="CF73">
        <f t="shared" si="90"/>
        <v>0</v>
      </c>
      <c r="CG73">
        <f t="shared" si="90"/>
        <v>0</v>
      </c>
      <c r="CH73">
        <f t="shared" si="90"/>
        <v>0</v>
      </c>
      <c r="CI73">
        <f t="shared" si="90"/>
        <v>0</v>
      </c>
      <c r="CJ73">
        <f t="shared" si="90"/>
        <v>0</v>
      </c>
      <c r="CK73">
        <f t="shared" si="90"/>
        <v>0</v>
      </c>
      <c r="CL73">
        <f t="shared" si="90"/>
        <v>0</v>
      </c>
      <c r="CM73">
        <f t="shared" si="90"/>
        <v>0</v>
      </c>
      <c r="CN73">
        <f t="shared" si="90"/>
        <v>0</v>
      </c>
      <c r="CO73">
        <f t="shared" si="90"/>
        <v>0</v>
      </c>
      <c r="CP73">
        <f t="shared" si="90"/>
        <v>0</v>
      </c>
      <c r="CQ73">
        <f t="shared" si="90"/>
        <v>0</v>
      </c>
      <c r="CR73">
        <f t="shared" si="90"/>
        <v>0</v>
      </c>
      <c r="CS73">
        <f t="shared" si="90"/>
        <v>0</v>
      </c>
      <c r="CT73">
        <f t="shared" si="90"/>
        <v>0</v>
      </c>
      <c r="CU73">
        <f t="shared" si="90"/>
        <v>0</v>
      </c>
      <c r="CV73">
        <f t="shared" si="90"/>
        <v>0</v>
      </c>
      <c r="CW73">
        <f t="shared" si="90"/>
        <v>0</v>
      </c>
      <c r="CX73">
        <f t="shared" ref="CX73:DQ73" si="91">CX$49*CX34</f>
        <v>0</v>
      </c>
      <c r="CY73">
        <f t="shared" si="91"/>
        <v>0</v>
      </c>
      <c r="CZ73">
        <f t="shared" si="91"/>
        <v>0</v>
      </c>
      <c r="DA73">
        <f t="shared" si="91"/>
        <v>0</v>
      </c>
      <c r="DB73">
        <f t="shared" si="91"/>
        <v>0</v>
      </c>
      <c r="DC73">
        <f t="shared" si="91"/>
        <v>0</v>
      </c>
      <c r="DD73">
        <f t="shared" si="91"/>
        <v>0</v>
      </c>
      <c r="DE73">
        <f t="shared" si="91"/>
        <v>0</v>
      </c>
      <c r="DF73">
        <f t="shared" si="91"/>
        <v>0</v>
      </c>
      <c r="DG73">
        <f t="shared" si="91"/>
        <v>0</v>
      </c>
      <c r="DH73">
        <f t="shared" si="91"/>
        <v>0</v>
      </c>
      <c r="DI73">
        <f t="shared" si="91"/>
        <v>0</v>
      </c>
      <c r="DJ73">
        <f t="shared" si="91"/>
        <v>0</v>
      </c>
      <c r="DK73">
        <f t="shared" si="91"/>
        <v>0</v>
      </c>
      <c r="DL73">
        <f t="shared" si="91"/>
        <v>0</v>
      </c>
      <c r="DM73">
        <f t="shared" si="91"/>
        <v>0</v>
      </c>
      <c r="DN73">
        <f t="shared" si="91"/>
        <v>0</v>
      </c>
      <c r="DO73">
        <f t="shared" si="91"/>
        <v>0</v>
      </c>
      <c r="DP73">
        <f t="shared" si="91"/>
        <v>0</v>
      </c>
      <c r="DQ73">
        <f t="shared" si="91"/>
        <v>0</v>
      </c>
    </row>
    <row r="74" spans="1:121" x14ac:dyDescent="0.25">
      <c r="A74" t="str">
        <f t="shared" si="48"/>
        <v>21_VN</v>
      </c>
      <c r="B74" t="str">
        <f t="shared" si="48"/>
        <v>15_3_charcoal</v>
      </c>
      <c r="C74" t="str">
        <f t="shared" si="48"/>
        <v>15_3_charcoal</v>
      </c>
      <c r="D74" s="4" t="s">
        <v>149</v>
      </c>
      <c r="E74" s="4"/>
      <c r="F74" s="4"/>
      <c r="G74" s="4">
        <f t="shared" si="49"/>
        <v>0</v>
      </c>
      <c r="BL74" t="str">
        <f t="shared" si="50"/>
        <v>21_VN</v>
      </c>
      <c r="BM74" t="str">
        <f t="shared" si="51"/>
        <v>d_nonenergy_15_3_charcoal</v>
      </c>
      <c r="BP74">
        <f t="shared" ref="BP74:CW74" si="92">BP$49*BP35</f>
        <v>0</v>
      </c>
      <c r="BQ74">
        <f t="shared" si="92"/>
        <v>0</v>
      </c>
      <c r="BR74">
        <f t="shared" si="92"/>
        <v>0</v>
      </c>
      <c r="BS74">
        <f t="shared" si="92"/>
        <v>0</v>
      </c>
      <c r="BT74">
        <f t="shared" si="92"/>
        <v>0</v>
      </c>
      <c r="BU74">
        <f t="shared" si="92"/>
        <v>0</v>
      </c>
      <c r="BV74">
        <f t="shared" si="92"/>
        <v>0</v>
      </c>
      <c r="BW74">
        <f t="shared" si="92"/>
        <v>0</v>
      </c>
      <c r="BX74">
        <f t="shared" si="92"/>
        <v>0</v>
      </c>
      <c r="BY74">
        <f t="shared" si="92"/>
        <v>0</v>
      </c>
      <c r="BZ74">
        <f t="shared" si="92"/>
        <v>0</v>
      </c>
      <c r="CA74">
        <f t="shared" si="92"/>
        <v>0</v>
      </c>
      <c r="CB74">
        <f t="shared" si="92"/>
        <v>0</v>
      </c>
      <c r="CC74">
        <f t="shared" si="92"/>
        <v>0</v>
      </c>
      <c r="CD74">
        <f t="shared" si="92"/>
        <v>0</v>
      </c>
      <c r="CE74">
        <f t="shared" si="92"/>
        <v>0</v>
      </c>
      <c r="CF74">
        <f t="shared" si="92"/>
        <v>0</v>
      </c>
      <c r="CG74">
        <f t="shared" si="92"/>
        <v>0</v>
      </c>
      <c r="CH74">
        <f t="shared" si="92"/>
        <v>0</v>
      </c>
      <c r="CI74">
        <f t="shared" si="92"/>
        <v>0</v>
      </c>
      <c r="CJ74">
        <f t="shared" si="92"/>
        <v>0</v>
      </c>
      <c r="CK74">
        <f t="shared" si="92"/>
        <v>0</v>
      </c>
      <c r="CL74">
        <f t="shared" si="92"/>
        <v>0</v>
      </c>
      <c r="CM74">
        <f t="shared" si="92"/>
        <v>0</v>
      </c>
      <c r="CN74">
        <f t="shared" si="92"/>
        <v>0</v>
      </c>
      <c r="CO74">
        <f t="shared" si="92"/>
        <v>0</v>
      </c>
      <c r="CP74">
        <f t="shared" si="92"/>
        <v>0</v>
      </c>
      <c r="CQ74">
        <f t="shared" si="92"/>
        <v>0</v>
      </c>
      <c r="CR74">
        <f t="shared" si="92"/>
        <v>0</v>
      </c>
      <c r="CS74">
        <f t="shared" si="92"/>
        <v>0</v>
      </c>
      <c r="CT74">
        <f t="shared" si="92"/>
        <v>0</v>
      </c>
      <c r="CU74">
        <f t="shared" si="92"/>
        <v>0</v>
      </c>
      <c r="CV74">
        <f t="shared" si="92"/>
        <v>0</v>
      </c>
      <c r="CW74">
        <f t="shared" si="92"/>
        <v>0</v>
      </c>
      <c r="CX74">
        <f t="shared" ref="CX74:DQ74" si="93">CX$49*CX35</f>
        <v>0</v>
      </c>
      <c r="CY74">
        <f t="shared" si="93"/>
        <v>0</v>
      </c>
      <c r="CZ74">
        <f t="shared" si="93"/>
        <v>0</v>
      </c>
      <c r="DA74">
        <f t="shared" si="93"/>
        <v>0</v>
      </c>
      <c r="DB74">
        <f t="shared" si="93"/>
        <v>0</v>
      </c>
      <c r="DC74">
        <f t="shared" si="93"/>
        <v>0</v>
      </c>
      <c r="DD74">
        <f t="shared" si="93"/>
        <v>0</v>
      </c>
      <c r="DE74">
        <f t="shared" si="93"/>
        <v>0</v>
      </c>
      <c r="DF74">
        <f t="shared" si="93"/>
        <v>0</v>
      </c>
      <c r="DG74">
        <f t="shared" si="93"/>
        <v>0</v>
      </c>
      <c r="DH74">
        <f t="shared" si="93"/>
        <v>0</v>
      </c>
      <c r="DI74">
        <f t="shared" si="93"/>
        <v>0</v>
      </c>
      <c r="DJ74">
        <f t="shared" si="93"/>
        <v>0</v>
      </c>
      <c r="DK74">
        <f t="shared" si="93"/>
        <v>0</v>
      </c>
      <c r="DL74">
        <f t="shared" si="93"/>
        <v>0</v>
      </c>
      <c r="DM74">
        <f t="shared" si="93"/>
        <v>0</v>
      </c>
      <c r="DN74">
        <f t="shared" si="93"/>
        <v>0</v>
      </c>
      <c r="DO74">
        <f t="shared" si="93"/>
        <v>0</v>
      </c>
      <c r="DP74">
        <f t="shared" si="93"/>
        <v>0</v>
      </c>
      <c r="DQ74">
        <f t="shared" si="93"/>
        <v>0</v>
      </c>
    </row>
    <row r="75" spans="1:121" x14ac:dyDescent="0.25">
      <c r="A75" t="str">
        <f t="shared" si="48"/>
        <v>21_VN</v>
      </c>
      <c r="B75" t="str">
        <f t="shared" si="48"/>
        <v>15_4_black_liquor</v>
      </c>
      <c r="C75" t="str">
        <f t="shared" si="48"/>
        <v>15_4_black_liquor</v>
      </c>
      <c r="D75" s="4" t="s">
        <v>149</v>
      </c>
      <c r="E75" s="4"/>
      <c r="F75" s="4"/>
      <c r="G75" s="4">
        <f t="shared" si="49"/>
        <v>0</v>
      </c>
      <c r="BL75" t="str">
        <f t="shared" si="50"/>
        <v>21_VN</v>
      </c>
      <c r="BM75" t="str">
        <f t="shared" si="51"/>
        <v>d_nonenergy_15_4_black_liquor</v>
      </c>
      <c r="BP75">
        <f t="shared" ref="BP75:CW75" si="94">BP$49*BP36</f>
        <v>0</v>
      </c>
      <c r="BQ75">
        <f t="shared" si="94"/>
        <v>0</v>
      </c>
      <c r="BR75">
        <f t="shared" si="94"/>
        <v>0</v>
      </c>
      <c r="BS75">
        <f t="shared" si="94"/>
        <v>0</v>
      </c>
      <c r="BT75">
        <f t="shared" si="94"/>
        <v>0</v>
      </c>
      <c r="BU75">
        <f t="shared" si="94"/>
        <v>0</v>
      </c>
      <c r="BV75">
        <f t="shared" si="94"/>
        <v>0</v>
      </c>
      <c r="BW75">
        <f t="shared" si="94"/>
        <v>0</v>
      </c>
      <c r="BX75">
        <f t="shared" si="94"/>
        <v>0</v>
      </c>
      <c r="BY75">
        <f t="shared" si="94"/>
        <v>0</v>
      </c>
      <c r="BZ75">
        <f t="shared" si="94"/>
        <v>0</v>
      </c>
      <c r="CA75">
        <f t="shared" si="94"/>
        <v>0</v>
      </c>
      <c r="CB75">
        <f t="shared" si="94"/>
        <v>0</v>
      </c>
      <c r="CC75">
        <f t="shared" si="94"/>
        <v>0</v>
      </c>
      <c r="CD75">
        <f t="shared" si="94"/>
        <v>0</v>
      </c>
      <c r="CE75">
        <f t="shared" si="94"/>
        <v>0</v>
      </c>
      <c r="CF75">
        <f t="shared" si="94"/>
        <v>0</v>
      </c>
      <c r="CG75">
        <f t="shared" si="94"/>
        <v>0</v>
      </c>
      <c r="CH75">
        <f t="shared" si="94"/>
        <v>0</v>
      </c>
      <c r="CI75">
        <f t="shared" si="94"/>
        <v>0</v>
      </c>
      <c r="CJ75">
        <f t="shared" si="94"/>
        <v>0</v>
      </c>
      <c r="CK75">
        <f t="shared" si="94"/>
        <v>0</v>
      </c>
      <c r="CL75">
        <f t="shared" si="94"/>
        <v>0</v>
      </c>
      <c r="CM75">
        <f t="shared" si="94"/>
        <v>0</v>
      </c>
      <c r="CN75">
        <f t="shared" si="94"/>
        <v>0</v>
      </c>
      <c r="CO75">
        <f t="shared" si="94"/>
        <v>0</v>
      </c>
      <c r="CP75">
        <f t="shared" si="94"/>
        <v>0</v>
      </c>
      <c r="CQ75">
        <f t="shared" si="94"/>
        <v>0</v>
      </c>
      <c r="CR75">
        <f t="shared" si="94"/>
        <v>0</v>
      </c>
      <c r="CS75">
        <f t="shared" si="94"/>
        <v>0</v>
      </c>
      <c r="CT75">
        <f t="shared" si="94"/>
        <v>0</v>
      </c>
      <c r="CU75">
        <f t="shared" si="94"/>
        <v>0</v>
      </c>
      <c r="CV75">
        <f t="shared" si="94"/>
        <v>0</v>
      </c>
      <c r="CW75">
        <f t="shared" si="94"/>
        <v>0</v>
      </c>
      <c r="CX75">
        <f t="shared" ref="CX75:DQ75" si="95">CX$49*CX36</f>
        <v>0</v>
      </c>
      <c r="CY75">
        <f t="shared" si="95"/>
        <v>0</v>
      </c>
      <c r="CZ75">
        <f t="shared" si="95"/>
        <v>0</v>
      </c>
      <c r="DA75">
        <f t="shared" si="95"/>
        <v>0</v>
      </c>
      <c r="DB75">
        <f t="shared" si="95"/>
        <v>0</v>
      </c>
      <c r="DC75">
        <f t="shared" si="95"/>
        <v>0</v>
      </c>
      <c r="DD75">
        <f t="shared" si="95"/>
        <v>0</v>
      </c>
      <c r="DE75">
        <f t="shared" si="95"/>
        <v>0</v>
      </c>
      <c r="DF75">
        <f t="shared" si="95"/>
        <v>0</v>
      </c>
      <c r="DG75">
        <f t="shared" si="95"/>
        <v>0</v>
      </c>
      <c r="DH75">
        <f t="shared" si="95"/>
        <v>0</v>
      </c>
      <c r="DI75">
        <f t="shared" si="95"/>
        <v>0</v>
      </c>
      <c r="DJ75">
        <f t="shared" si="95"/>
        <v>0</v>
      </c>
      <c r="DK75">
        <f t="shared" si="95"/>
        <v>0</v>
      </c>
      <c r="DL75">
        <f t="shared" si="95"/>
        <v>0</v>
      </c>
      <c r="DM75">
        <f t="shared" si="95"/>
        <v>0</v>
      </c>
      <c r="DN75">
        <f t="shared" si="95"/>
        <v>0</v>
      </c>
      <c r="DO75">
        <f t="shared" si="95"/>
        <v>0</v>
      </c>
      <c r="DP75">
        <f t="shared" si="95"/>
        <v>0</v>
      </c>
      <c r="DQ75">
        <f t="shared" si="95"/>
        <v>0</v>
      </c>
    </row>
    <row r="76" spans="1:121" x14ac:dyDescent="0.25">
      <c r="A76" t="str">
        <f t="shared" si="48"/>
        <v>21_VN</v>
      </c>
      <c r="B76" t="str">
        <f t="shared" si="48"/>
        <v>15_5_other_biomass</v>
      </c>
      <c r="C76" t="str">
        <f t="shared" si="48"/>
        <v>15_5_other_biomass</v>
      </c>
      <c r="D76" s="4" t="s">
        <v>149</v>
      </c>
      <c r="E76" s="4"/>
      <c r="F76" s="4"/>
      <c r="G76" s="4">
        <f t="shared" si="49"/>
        <v>0</v>
      </c>
      <c r="BL76" t="str">
        <f t="shared" si="50"/>
        <v>21_VN</v>
      </c>
      <c r="BM76" t="str">
        <f t="shared" si="51"/>
        <v>d_nonenergy_15_5_other_biomass</v>
      </c>
      <c r="BP76">
        <f t="shared" ref="BP76:CW76" si="96">BP$49*BP37</f>
        <v>0</v>
      </c>
      <c r="BQ76">
        <f t="shared" si="96"/>
        <v>0</v>
      </c>
      <c r="BR76">
        <f t="shared" si="96"/>
        <v>0</v>
      </c>
      <c r="BS76">
        <f t="shared" si="96"/>
        <v>0</v>
      </c>
      <c r="BT76">
        <f t="shared" si="96"/>
        <v>0</v>
      </c>
      <c r="BU76">
        <f t="shared" si="96"/>
        <v>0</v>
      </c>
      <c r="BV76">
        <f t="shared" si="96"/>
        <v>0</v>
      </c>
      <c r="BW76">
        <f t="shared" si="96"/>
        <v>0</v>
      </c>
      <c r="BX76">
        <f t="shared" si="96"/>
        <v>0</v>
      </c>
      <c r="BY76">
        <f t="shared" si="96"/>
        <v>0</v>
      </c>
      <c r="BZ76">
        <f t="shared" si="96"/>
        <v>0</v>
      </c>
      <c r="CA76">
        <f t="shared" si="96"/>
        <v>0</v>
      </c>
      <c r="CB76">
        <f t="shared" si="96"/>
        <v>0</v>
      </c>
      <c r="CC76">
        <f t="shared" si="96"/>
        <v>0</v>
      </c>
      <c r="CD76">
        <f t="shared" si="96"/>
        <v>0</v>
      </c>
      <c r="CE76">
        <f t="shared" si="96"/>
        <v>0</v>
      </c>
      <c r="CF76">
        <f t="shared" si="96"/>
        <v>0</v>
      </c>
      <c r="CG76">
        <f t="shared" si="96"/>
        <v>0</v>
      </c>
      <c r="CH76">
        <f t="shared" si="96"/>
        <v>0</v>
      </c>
      <c r="CI76">
        <f t="shared" si="96"/>
        <v>0</v>
      </c>
      <c r="CJ76">
        <f t="shared" si="96"/>
        <v>0</v>
      </c>
      <c r="CK76">
        <f t="shared" si="96"/>
        <v>0</v>
      </c>
      <c r="CL76">
        <f t="shared" si="96"/>
        <v>0</v>
      </c>
      <c r="CM76">
        <f t="shared" si="96"/>
        <v>0</v>
      </c>
      <c r="CN76">
        <f t="shared" si="96"/>
        <v>0</v>
      </c>
      <c r="CO76">
        <f t="shared" si="96"/>
        <v>0</v>
      </c>
      <c r="CP76">
        <f t="shared" si="96"/>
        <v>0</v>
      </c>
      <c r="CQ76">
        <f t="shared" si="96"/>
        <v>0</v>
      </c>
      <c r="CR76">
        <f t="shared" si="96"/>
        <v>0</v>
      </c>
      <c r="CS76">
        <f t="shared" si="96"/>
        <v>0</v>
      </c>
      <c r="CT76">
        <f t="shared" si="96"/>
        <v>0</v>
      </c>
      <c r="CU76">
        <f t="shared" si="96"/>
        <v>0</v>
      </c>
      <c r="CV76">
        <f t="shared" si="96"/>
        <v>0</v>
      </c>
      <c r="CW76">
        <f t="shared" si="96"/>
        <v>0</v>
      </c>
      <c r="CX76">
        <f t="shared" ref="CX76:DQ76" si="97">CX$49*CX37</f>
        <v>0</v>
      </c>
      <c r="CY76">
        <f t="shared" si="97"/>
        <v>0</v>
      </c>
      <c r="CZ76">
        <f t="shared" si="97"/>
        <v>0</v>
      </c>
      <c r="DA76">
        <f t="shared" si="97"/>
        <v>0</v>
      </c>
      <c r="DB76">
        <f t="shared" si="97"/>
        <v>0</v>
      </c>
      <c r="DC76">
        <f t="shared" si="97"/>
        <v>0</v>
      </c>
      <c r="DD76">
        <f t="shared" si="97"/>
        <v>0</v>
      </c>
      <c r="DE76">
        <f t="shared" si="97"/>
        <v>0</v>
      </c>
      <c r="DF76">
        <f t="shared" si="97"/>
        <v>0</v>
      </c>
      <c r="DG76">
        <f t="shared" si="97"/>
        <v>0</v>
      </c>
      <c r="DH76">
        <f t="shared" si="97"/>
        <v>0</v>
      </c>
      <c r="DI76">
        <f t="shared" si="97"/>
        <v>0</v>
      </c>
      <c r="DJ76">
        <f t="shared" si="97"/>
        <v>0</v>
      </c>
      <c r="DK76">
        <f t="shared" si="97"/>
        <v>0</v>
      </c>
      <c r="DL76">
        <f t="shared" si="97"/>
        <v>0</v>
      </c>
      <c r="DM76">
        <f t="shared" si="97"/>
        <v>0</v>
      </c>
      <c r="DN76">
        <f t="shared" si="97"/>
        <v>0</v>
      </c>
      <c r="DO76">
        <f t="shared" si="97"/>
        <v>0</v>
      </c>
      <c r="DP76">
        <f t="shared" si="97"/>
        <v>0</v>
      </c>
      <c r="DQ76">
        <f t="shared" si="97"/>
        <v>0</v>
      </c>
    </row>
    <row r="77" spans="1:121" x14ac:dyDescent="0.25">
      <c r="A77" t="str">
        <f t="shared" si="48"/>
        <v>21_VN</v>
      </c>
      <c r="B77" t="str">
        <f t="shared" si="48"/>
        <v>16_1_biogas</v>
      </c>
      <c r="C77" t="str">
        <f t="shared" si="48"/>
        <v>16_1_biogas</v>
      </c>
      <c r="D77" s="4" t="s">
        <v>149</v>
      </c>
      <c r="E77" s="4"/>
      <c r="F77" s="4"/>
      <c r="G77" s="4">
        <f t="shared" si="49"/>
        <v>0</v>
      </c>
      <c r="BL77" t="str">
        <f t="shared" si="50"/>
        <v>21_VN</v>
      </c>
      <c r="BM77" t="str">
        <f t="shared" si="51"/>
        <v>d_nonenergy_16_1_biogas</v>
      </c>
      <c r="BP77">
        <f t="shared" ref="BP77:CW77" si="98">BP$49*BP38</f>
        <v>0</v>
      </c>
      <c r="BQ77">
        <f t="shared" si="98"/>
        <v>0</v>
      </c>
      <c r="BR77">
        <f t="shared" si="98"/>
        <v>0</v>
      </c>
      <c r="BS77">
        <f t="shared" si="98"/>
        <v>0</v>
      </c>
      <c r="BT77">
        <f t="shared" si="98"/>
        <v>0</v>
      </c>
      <c r="BU77">
        <f t="shared" si="98"/>
        <v>0</v>
      </c>
      <c r="BV77">
        <f t="shared" si="98"/>
        <v>0</v>
      </c>
      <c r="BW77">
        <f t="shared" si="98"/>
        <v>0</v>
      </c>
      <c r="BX77">
        <f t="shared" si="98"/>
        <v>0</v>
      </c>
      <c r="BY77">
        <f t="shared" si="98"/>
        <v>0</v>
      </c>
      <c r="BZ77">
        <f t="shared" si="98"/>
        <v>0</v>
      </c>
      <c r="CA77">
        <f t="shared" si="98"/>
        <v>0</v>
      </c>
      <c r="CB77">
        <f t="shared" si="98"/>
        <v>0</v>
      </c>
      <c r="CC77">
        <f t="shared" si="98"/>
        <v>0</v>
      </c>
      <c r="CD77">
        <f t="shared" si="98"/>
        <v>0</v>
      </c>
      <c r="CE77">
        <f t="shared" si="98"/>
        <v>0</v>
      </c>
      <c r="CF77">
        <f t="shared" si="98"/>
        <v>0</v>
      </c>
      <c r="CG77">
        <f t="shared" si="98"/>
        <v>0</v>
      </c>
      <c r="CH77">
        <f t="shared" si="98"/>
        <v>0</v>
      </c>
      <c r="CI77">
        <f t="shared" si="98"/>
        <v>0</v>
      </c>
      <c r="CJ77">
        <f t="shared" si="98"/>
        <v>0</v>
      </c>
      <c r="CK77">
        <f t="shared" si="98"/>
        <v>0</v>
      </c>
      <c r="CL77">
        <f t="shared" si="98"/>
        <v>0</v>
      </c>
      <c r="CM77">
        <f t="shared" si="98"/>
        <v>0</v>
      </c>
      <c r="CN77">
        <f t="shared" si="98"/>
        <v>0</v>
      </c>
      <c r="CO77">
        <f t="shared" si="98"/>
        <v>0</v>
      </c>
      <c r="CP77">
        <f t="shared" si="98"/>
        <v>0</v>
      </c>
      <c r="CQ77">
        <f t="shared" si="98"/>
        <v>0</v>
      </c>
      <c r="CR77">
        <f t="shared" si="98"/>
        <v>0</v>
      </c>
      <c r="CS77">
        <f t="shared" si="98"/>
        <v>0</v>
      </c>
      <c r="CT77">
        <f t="shared" si="98"/>
        <v>0</v>
      </c>
      <c r="CU77">
        <f t="shared" si="98"/>
        <v>0</v>
      </c>
      <c r="CV77">
        <f t="shared" si="98"/>
        <v>0</v>
      </c>
      <c r="CW77">
        <f t="shared" si="98"/>
        <v>0</v>
      </c>
      <c r="CX77">
        <f t="shared" ref="CX77:DQ77" si="99">CX$49*CX38</f>
        <v>0</v>
      </c>
      <c r="CY77">
        <f t="shared" si="99"/>
        <v>0</v>
      </c>
      <c r="CZ77">
        <f t="shared" si="99"/>
        <v>0</v>
      </c>
      <c r="DA77">
        <f t="shared" si="99"/>
        <v>0</v>
      </c>
      <c r="DB77">
        <f t="shared" si="99"/>
        <v>0</v>
      </c>
      <c r="DC77">
        <f t="shared" si="99"/>
        <v>0</v>
      </c>
      <c r="DD77">
        <f t="shared" si="99"/>
        <v>0</v>
      </c>
      <c r="DE77">
        <f t="shared" si="99"/>
        <v>0</v>
      </c>
      <c r="DF77">
        <f t="shared" si="99"/>
        <v>0</v>
      </c>
      <c r="DG77">
        <f t="shared" si="99"/>
        <v>0</v>
      </c>
      <c r="DH77">
        <f t="shared" si="99"/>
        <v>0</v>
      </c>
      <c r="DI77">
        <f t="shared" si="99"/>
        <v>0</v>
      </c>
      <c r="DJ77">
        <f t="shared" si="99"/>
        <v>0</v>
      </c>
      <c r="DK77">
        <f t="shared" si="99"/>
        <v>0</v>
      </c>
      <c r="DL77">
        <f t="shared" si="99"/>
        <v>0</v>
      </c>
      <c r="DM77">
        <f t="shared" si="99"/>
        <v>0</v>
      </c>
      <c r="DN77">
        <f t="shared" si="99"/>
        <v>0</v>
      </c>
      <c r="DO77">
        <f t="shared" si="99"/>
        <v>0</v>
      </c>
      <c r="DP77">
        <f t="shared" si="99"/>
        <v>0</v>
      </c>
      <c r="DQ77">
        <f t="shared" si="99"/>
        <v>0</v>
      </c>
    </row>
    <row r="78" spans="1:121" x14ac:dyDescent="0.25">
      <c r="A78" t="str">
        <f t="shared" si="48"/>
        <v>21_VN</v>
      </c>
      <c r="B78" t="str">
        <f t="shared" si="48"/>
        <v>16_2_industrial_waste</v>
      </c>
      <c r="C78" t="str">
        <f t="shared" si="48"/>
        <v>16_2_industrial_waste</v>
      </c>
      <c r="D78" s="4" t="s">
        <v>149</v>
      </c>
      <c r="E78" s="4"/>
      <c r="F78" s="4"/>
      <c r="G78" s="4">
        <f t="shared" si="49"/>
        <v>0</v>
      </c>
      <c r="BL78" t="str">
        <f t="shared" si="50"/>
        <v>21_VN</v>
      </c>
      <c r="BM78" t="str">
        <f t="shared" si="51"/>
        <v>d_nonenergy_16_2_industrial_waste</v>
      </c>
      <c r="BP78">
        <f t="shared" ref="BP78:CW78" si="100">BP$49*BP39</f>
        <v>0</v>
      </c>
      <c r="BQ78">
        <f t="shared" si="100"/>
        <v>0</v>
      </c>
      <c r="BR78">
        <f t="shared" si="100"/>
        <v>0</v>
      </c>
      <c r="BS78">
        <f t="shared" si="100"/>
        <v>0</v>
      </c>
      <c r="BT78">
        <f t="shared" si="100"/>
        <v>0</v>
      </c>
      <c r="BU78">
        <f t="shared" si="100"/>
        <v>0</v>
      </c>
      <c r="BV78">
        <f t="shared" si="100"/>
        <v>0</v>
      </c>
      <c r="BW78">
        <f t="shared" si="100"/>
        <v>0</v>
      </c>
      <c r="BX78">
        <f t="shared" si="100"/>
        <v>0</v>
      </c>
      <c r="BY78">
        <f t="shared" si="100"/>
        <v>0</v>
      </c>
      <c r="BZ78">
        <f t="shared" si="100"/>
        <v>0</v>
      </c>
      <c r="CA78">
        <f t="shared" si="100"/>
        <v>0</v>
      </c>
      <c r="CB78">
        <f t="shared" si="100"/>
        <v>0</v>
      </c>
      <c r="CC78">
        <f t="shared" si="100"/>
        <v>0</v>
      </c>
      <c r="CD78">
        <f t="shared" si="100"/>
        <v>0</v>
      </c>
      <c r="CE78">
        <f t="shared" si="100"/>
        <v>0</v>
      </c>
      <c r="CF78">
        <f t="shared" si="100"/>
        <v>0</v>
      </c>
      <c r="CG78">
        <f t="shared" si="100"/>
        <v>0</v>
      </c>
      <c r="CH78">
        <f t="shared" si="100"/>
        <v>0</v>
      </c>
      <c r="CI78">
        <f t="shared" si="100"/>
        <v>0</v>
      </c>
      <c r="CJ78">
        <f t="shared" si="100"/>
        <v>0</v>
      </c>
      <c r="CK78">
        <f t="shared" si="100"/>
        <v>0</v>
      </c>
      <c r="CL78">
        <f t="shared" si="100"/>
        <v>0</v>
      </c>
      <c r="CM78">
        <f t="shared" si="100"/>
        <v>0</v>
      </c>
      <c r="CN78">
        <f t="shared" si="100"/>
        <v>0</v>
      </c>
      <c r="CO78">
        <f t="shared" si="100"/>
        <v>0</v>
      </c>
      <c r="CP78">
        <f t="shared" si="100"/>
        <v>0</v>
      </c>
      <c r="CQ78">
        <f t="shared" si="100"/>
        <v>0</v>
      </c>
      <c r="CR78">
        <f t="shared" si="100"/>
        <v>0</v>
      </c>
      <c r="CS78">
        <f t="shared" si="100"/>
        <v>0</v>
      </c>
      <c r="CT78">
        <f t="shared" si="100"/>
        <v>0</v>
      </c>
      <c r="CU78">
        <f t="shared" si="100"/>
        <v>0</v>
      </c>
      <c r="CV78">
        <f t="shared" si="100"/>
        <v>0</v>
      </c>
      <c r="CW78">
        <f t="shared" si="100"/>
        <v>0</v>
      </c>
      <c r="CX78">
        <f t="shared" ref="CX78:DQ78" si="101">CX$49*CX39</f>
        <v>0</v>
      </c>
      <c r="CY78">
        <f t="shared" si="101"/>
        <v>0</v>
      </c>
      <c r="CZ78">
        <f t="shared" si="101"/>
        <v>0</v>
      </c>
      <c r="DA78">
        <f t="shared" si="101"/>
        <v>0</v>
      </c>
      <c r="DB78">
        <f t="shared" si="101"/>
        <v>0</v>
      </c>
      <c r="DC78">
        <f t="shared" si="101"/>
        <v>0</v>
      </c>
      <c r="DD78">
        <f t="shared" si="101"/>
        <v>0</v>
      </c>
      <c r="DE78">
        <f t="shared" si="101"/>
        <v>0</v>
      </c>
      <c r="DF78">
        <f t="shared" si="101"/>
        <v>0</v>
      </c>
      <c r="DG78">
        <f t="shared" si="101"/>
        <v>0</v>
      </c>
      <c r="DH78">
        <f t="shared" si="101"/>
        <v>0</v>
      </c>
      <c r="DI78">
        <f t="shared" si="101"/>
        <v>0</v>
      </c>
      <c r="DJ78">
        <f t="shared" si="101"/>
        <v>0</v>
      </c>
      <c r="DK78">
        <f t="shared" si="101"/>
        <v>0</v>
      </c>
      <c r="DL78">
        <f t="shared" si="101"/>
        <v>0</v>
      </c>
      <c r="DM78">
        <f t="shared" si="101"/>
        <v>0</v>
      </c>
      <c r="DN78">
        <f t="shared" si="101"/>
        <v>0</v>
      </c>
      <c r="DO78">
        <f t="shared" si="101"/>
        <v>0</v>
      </c>
      <c r="DP78">
        <f t="shared" si="101"/>
        <v>0</v>
      </c>
      <c r="DQ78">
        <f t="shared" si="101"/>
        <v>0</v>
      </c>
    </row>
    <row r="79" spans="1:121" x14ac:dyDescent="0.25">
      <c r="A79" t="str">
        <f t="shared" si="48"/>
        <v>21_VN</v>
      </c>
      <c r="B79" t="str">
        <f t="shared" si="48"/>
        <v>16_3_municipal_solid_waste_renewable</v>
      </c>
      <c r="C79" t="str">
        <f t="shared" si="48"/>
        <v>16_3_msw_ren</v>
      </c>
      <c r="D79" s="4" t="s">
        <v>149</v>
      </c>
      <c r="E79" s="4"/>
      <c r="F79" s="4"/>
      <c r="G79" s="4">
        <f t="shared" si="49"/>
        <v>0</v>
      </c>
      <c r="BL79" t="str">
        <f t="shared" si="50"/>
        <v>21_VN</v>
      </c>
      <c r="BM79" t="str">
        <f t="shared" si="51"/>
        <v>d_nonenergy_16_3_msw_ren</v>
      </c>
      <c r="BP79">
        <f t="shared" ref="BP79:CW79" si="102">BP$49*BP40</f>
        <v>0</v>
      </c>
      <c r="BQ79">
        <f t="shared" si="102"/>
        <v>0</v>
      </c>
      <c r="BR79">
        <f t="shared" si="102"/>
        <v>0</v>
      </c>
      <c r="BS79">
        <f t="shared" si="102"/>
        <v>0</v>
      </c>
      <c r="BT79">
        <f t="shared" si="102"/>
        <v>0</v>
      </c>
      <c r="BU79">
        <f t="shared" si="102"/>
        <v>0</v>
      </c>
      <c r="BV79">
        <f t="shared" si="102"/>
        <v>0</v>
      </c>
      <c r="BW79">
        <f t="shared" si="102"/>
        <v>0</v>
      </c>
      <c r="BX79">
        <f t="shared" si="102"/>
        <v>0</v>
      </c>
      <c r="BY79">
        <f t="shared" si="102"/>
        <v>0</v>
      </c>
      <c r="BZ79">
        <f t="shared" si="102"/>
        <v>0</v>
      </c>
      <c r="CA79">
        <f t="shared" si="102"/>
        <v>0</v>
      </c>
      <c r="CB79">
        <f t="shared" si="102"/>
        <v>0</v>
      </c>
      <c r="CC79">
        <f t="shared" si="102"/>
        <v>0</v>
      </c>
      <c r="CD79">
        <f t="shared" si="102"/>
        <v>0</v>
      </c>
      <c r="CE79">
        <f t="shared" si="102"/>
        <v>0</v>
      </c>
      <c r="CF79">
        <f t="shared" si="102"/>
        <v>0</v>
      </c>
      <c r="CG79">
        <f t="shared" si="102"/>
        <v>0</v>
      </c>
      <c r="CH79">
        <f t="shared" si="102"/>
        <v>0</v>
      </c>
      <c r="CI79">
        <f t="shared" si="102"/>
        <v>0</v>
      </c>
      <c r="CJ79">
        <f t="shared" si="102"/>
        <v>0</v>
      </c>
      <c r="CK79">
        <f t="shared" si="102"/>
        <v>0</v>
      </c>
      <c r="CL79">
        <f t="shared" si="102"/>
        <v>0</v>
      </c>
      <c r="CM79">
        <f t="shared" si="102"/>
        <v>0</v>
      </c>
      <c r="CN79">
        <f t="shared" si="102"/>
        <v>0</v>
      </c>
      <c r="CO79">
        <f t="shared" si="102"/>
        <v>0</v>
      </c>
      <c r="CP79">
        <f t="shared" si="102"/>
        <v>0</v>
      </c>
      <c r="CQ79">
        <f t="shared" si="102"/>
        <v>0</v>
      </c>
      <c r="CR79">
        <f t="shared" si="102"/>
        <v>0</v>
      </c>
      <c r="CS79">
        <f t="shared" si="102"/>
        <v>0</v>
      </c>
      <c r="CT79">
        <f t="shared" si="102"/>
        <v>0</v>
      </c>
      <c r="CU79">
        <f t="shared" si="102"/>
        <v>0</v>
      </c>
      <c r="CV79">
        <f t="shared" si="102"/>
        <v>0</v>
      </c>
      <c r="CW79">
        <f t="shared" si="102"/>
        <v>0</v>
      </c>
      <c r="CX79">
        <f t="shared" ref="CX79:DQ79" si="103">CX$49*CX40</f>
        <v>0</v>
      </c>
      <c r="CY79">
        <f t="shared" si="103"/>
        <v>0</v>
      </c>
      <c r="CZ79">
        <f t="shared" si="103"/>
        <v>0</v>
      </c>
      <c r="DA79">
        <f t="shared" si="103"/>
        <v>0</v>
      </c>
      <c r="DB79">
        <f t="shared" si="103"/>
        <v>0</v>
      </c>
      <c r="DC79">
        <f t="shared" si="103"/>
        <v>0</v>
      </c>
      <c r="DD79">
        <f t="shared" si="103"/>
        <v>0</v>
      </c>
      <c r="DE79">
        <f t="shared" si="103"/>
        <v>0</v>
      </c>
      <c r="DF79">
        <f t="shared" si="103"/>
        <v>0</v>
      </c>
      <c r="DG79">
        <f t="shared" si="103"/>
        <v>0</v>
      </c>
      <c r="DH79">
        <f t="shared" si="103"/>
        <v>0</v>
      </c>
      <c r="DI79">
        <f t="shared" si="103"/>
        <v>0</v>
      </c>
      <c r="DJ79">
        <f t="shared" si="103"/>
        <v>0</v>
      </c>
      <c r="DK79">
        <f t="shared" si="103"/>
        <v>0</v>
      </c>
      <c r="DL79">
        <f t="shared" si="103"/>
        <v>0</v>
      </c>
      <c r="DM79">
        <f t="shared" si="103"/>
        <v>0</v>
      </c>
      <c r="DN79">
        <f t="shared" si="103"/>
        <v>0</v>
      </c>
      <c r="DO79">
        <f t="shared" si="103"/>
        <v>0</v>
      </c>
      <c r="DP79">
        <f t="shared" si="103"/>
        <v>0</v>
      </c>
      <c r="DQ79">
        <f t="shared" si="103"/>
        <v>0</v>
      </c>
    </row>
    <row r="80" spans="1:121" x14ac:dyDescent="0.25">
      <c r="A80" t="str">
        <f t="shared" si="48"/>
        <v>21_VN</v>
      </c>
      <c r="B80" t="str">
        <f t="shared" si="48"/>
        <v>16_4_municipal_solid_waste_nonrenewable</v>
      </c>
      <c r="C80" t="str">
        <f t="shared" si="48"/>
        <v>16_4_msw_nonr</v>
      </c>
      <c r="D80" s="4" t="s">
        <v>149</v>
      </c>
      <c r="E80" s="4"/>
      <c r="F80" s="4"/>
      <c r="G80" s="4">
        <f t="shared" si="49"/>
        <v>0</v>
      </c>
      <c r="BL80" t="str">
        <f t="shared" si="50"/>
        <v>21_VN</v>
      </c>
      <c r="BM80" t="str">
        <f t="shared" si="51"/>
        <v>d_nonenergy_16_4_msw_nonr</v>
      </c>
      <c r="BP80">
        <f t="shared" ref="BP80:CW80" si="104">BP$49*BP41</f>
        <v>0</v>
      </c>
      <c r="BQ80">
        <f t="shared" si="104"/>
        <v>0</v>
      </c>
      <c r="BR80">
        <f t="shared" si="104"/>
        <v>0</v>
      </c>
      <c r="BS80">
        <f t="shared" si="104"/>
        <v>0</v>
      </c>
      <c r="BT80">
        <f t="shared" si="104"/>
        <v>0</v>
      </c>
      <c r="BU80">
        <f t="shared" si="104"/>
        <v>0</v>
      </c>
      <c r="BV80">
        <f t="shared" si="104"/>
        <v>0</v>
      </c>
      <c r="BW80">
        <f t="shared" si="104"/>
        <v>0</v>
      </c>
      <c r="BX80">
        <f t="shared" si="104"/>
        <v>0</v>
      </c>
      <c r="BY80">
        <f t="shared" si="104"/>
        <v>0</v>
      </c>
      <c r="BZ80">
        <f t="shared" si="104"/>
        <v>0</v>
      </c>
      <c r="CA80">
        <f t="shared" si="104"/>
        <v>0</v>
      </c>
      <c r="CB80">
        <f t="shared" si="104"/>
        <v>0</v>
      </c>
      <c r="CC80">
        <f t="shared" si="104"/>
        <v>0</v>
      </c>
      <c r="CD80">
        <f t="shared" si="104"/>
        <v>0</v>
      </c>
      <c r="CE80">
        <f t="shared" si="104"/>
        <v>0</v>
      </c>
      <c r="CF80">
        <f t="shared" si="104"/>
        <v>0</v>
      </c>
      <c r="CG80">
        <f t="shared" si="104"/>
        <v>0</v>
      </c>
      <c r="CH80">
        <f t="shared" si="104"/>
        <v>0</v>
      </c>
      <c r="CI80">
        <f t="shared" si="104"/>
        <v>0</v>
      </c>
      <c r="CJ80">
        <f t="shared" si="104"/>
        <v>0</v>
      </c>
      <c r="CK80">
        <f t="shared" si="104"/>
        <v>0</v>
      </c>
      <c r="CL80">
        <f t="shared" si="104"/>
        <v>0</v>
      </c>
      <c r="CM80">
        <f t="shared" si="104"/>
        <v>0</v>
      </c>
      <c r="CN80">
        <f t="shared" si="104"/>
        <v>0</v>
      </c>
      <c r="CO80">
        <f t="shared" si="104"/>
        <v>0</v>
      </c>
      <c r="CP80">
        <f t="shared" si="104"/>
        <v>0</v>
      </c>
      <c r="CQ80">
        <f t="shared" si="104"/>
        <v>0</v>
      </c>
      <c r="CR80">
        <f t="shared" si="104"/>
        <v>0</v>
      </c>
      <c r="CS80">
        <f t="shared" si="104"/>
        <v>0</v>
      </c>
      <c r="CT80">
        <f t="shared" si="104"/>
        <v>0</v>
      </c>
      <c r="CU80">
        <f t="shared" si="104"/>
        <v>0</v>
      </c>
      <c r="CV80">
        <f t="shared" si="104"/>
        <v>0</v>
      </c>
      <c r="CW80">
        <f t="shared" si="104"/>
        <v>0</v>
      </c>
      <c r="CX80">
        <f t="shared" ref="CX80:DQ80" si="105">CX$49*CX41</f>
        <v>0</v>
      </c>
      <c r="CY80">
        <f t="shared" si="105"/>
        <v>0</v>
      </c>
      <c r="CZ80">
        <f t="shared" si="105"/>
        <v>0</v>
      </c>
      <c r="DA80">
        <f t="shared" si="105"/>
        <v>0</v>
      </c>
      <c r="DB80">
        <f t="shared" si="105"/>
        <v>0</v>
      </c>
      <c r="DC80">
        <f t="shared" si="105"/>
        <v>0</v>
      </c>
      <c r="DD80">
        <f t="shared" si="105"/>
        <v>0</v>
      </c>
      <c r="DE80">
        <f t="shared" si="105"/>
        <v>0</v>
      </c>
      <c r="DF80">
        <f t="shared" si="105"/>
        <v>0</v>
      </c>
      <c r="DG80">
        <f t="shared" si="105"/>
        <v>0</v>
      </c>
      <c r="DH80">
        <f t="shared" si="105"/>
        <v>0</v>
      </c>
      <c r="DI80">
        <f t="shared" si="105"/>
        <v>0</v>
      </c>
      <c r="DJ80">
        <f t="shared" si="105"/>
        <v>0</v>
      </c>
      <c r="DK80">
        <f t="shared" si="105"/>
        <v>0</v>
      </c>
      <c r="DL80">
        <f t="shared" si="105"/>
        <v>0</v>
      </c>
      <c r="DM80">
        <f t="shared" si="105"/>
        <v>0</v>
      </c>
      <c r="DN80">
        <f t="shared" si="105"/>
        <v>0</v>
      </c>
      <c r="DO80">
        <f t="shared" si="105"/>
        <v>0</v>
      </c>
      <c r="DP80">
        <f t="shared" si="105"/>
        <v>0</v>
      </c>
      <c r="DQ80">
        <f t="shared" si="105"/>
        <v>0</v>
      </c>
    </row>
    <row r="81" spans="1:121" x14ac:dyDescent="0.25">
      <c r="A81" t="str">
        <f t="shared" si="48"/>
        <v>21_VN</v>
      </c>
      <c r="B81" t="str">
        <f t="shared" si="48"/>
        <v>16_5_biogasoline</v>
      </c>
      <c r="C81" t="str">
        <f t="shared" si="48"/>
        <v>16_5_biogasoline</v>
      </c>
      <c r="D81" s="4" t="s">
        <v>149</v>
      </c>
      <c r="E81" s="4"/>
      <c r="F81" s="4"/>
      <c r="G81" s="4">
        <f t="shared" si="49"/>
        <v>0</v>
      </c>
      <c r="BL81" t="str">
        <f t="shared" si="50"/>
        <v>21_VN</v>
      </c>
      <c r="BM81" t="str">
        <f t="shared" si="51"/>
        <v>d_nonenergy_16_5_biogasoline</v>
      </c>
      <c r="BP81">
        <f t="shared" ref="BP81:CW81" si="106">BP$49*BP42</f>
        <v>0</v>
      </c>
      <c r="BQ81">
        <f t="shared" si="106"/>
        <v>0</v>
      </c>
      <c r="BR81">
        <f t="shared" si="106"/>
        <v>0</v>
      </c>
      <c r="BS81">
        <f t="shared" si="106"/>
        <v>0</v>
      </c>
      <c r="BT81">
        <f t="shared" si="106"/>
        <v>0</v>
      </c>
      <c r="BU81">
        <f t="shared" si="106"/>
        <v>0</v>
      </c>
      <c r="BV81">
        <f t="shared" si="106"/>
        <v>0</v>
      </c>
      <c r="BW81">
        <f t="shared" si="106"/>
        <v>0</v>
      </c>
      <c r="BX81">
        <f t="shared" si="106"/>
        <v>0</v>
      </c>
      <c r="BY81">
        <f t="shared" si="106"/>
        <v>0</v>
      </c>
      <c r="BZ81">
        <f t="shared" si="106"/>
        <v>0</v>
      </c>
      <c r="CA81">
        <f t="shared" si="106"/>
        <v>0</v>
      </c>
      <c r="CB81">
        <f t="shared" si="106"/>
        <v>0</v>
      </c>
      <c r="CC81">
        <f t="shared" si="106"/>
        <v>0</v>
      </c>
      <c r="CD81">
        <f t="shared" si="106"/>
        <v>0</v>
      </c>
      <c r="CE81">
        <f t="shared" si="106"/>
        <v>0</v>
      </c>
      <c r="CF81">
        <f t="shared" si="106"/>
        <v>0</v>
      </c>
      <c r="CG81">
        <f t="shared" si="106"/>
        <v>0</v>
      </c>
      <c r="CH81">
        <f t="shared" si="106"/>
        <v>0</v>
      </c>
      <c r="CI81">
        <f t="shared" si="106"/>
        <v>0</v>
      </c>
      <c r="CJ81">
        <f t="shared" si="106"/>
        <v>0</v>
      </c>
      <c r="CK81">
        <f t="shared" si="106"/>
        <v>0</v>
      </c>
      <c r="CL81">
        <f t="shared" si="106"/>
        <v>0</v>
      </c>
      <c r="CM81">
        <f t="shared" si="106"/>
        <v>0</v>
      </c>
      <c r="CN81">
        <f t="shared" si="106"/>
        <v>0</v>
      </c>
      <c r="CO81">
        <f t="shared" si="106"/>
        <v>0</v>
      </c>
      <c r="CP81">
        <f t="shared" si="106"/>
        <v>0</v>
      </c>
      <c r="CQ81">
        <f t="shared" si="106"/>
        <v>0</v>
      </c>
      <c r="CR81">
        <f t="shared" si="106"/>
        <v>0</v>
      </c>
      <c r="CS81">
        <f t="shared" si="106"/>
        <v>0</v>
      </c>
      <c r="CT81">
        <f t="shared" si="106"/>
        <v>0</v>
      </c>
      <c r="CU81">
        <f t="shared" si="106"/>
        <v>0</v>
      </c>
      <c r="CV81">
        <f t="shared" si="106"/>
        <v>0</v>
      </c>
      <c r="CW81">
        <f t="shared" si="106"/>
        <v>0</v>
      </c>
      <c r="CX81">
        <f t="shared" ref="CX81:DQ81" si="107">CX$49*CX42</f>
        <v>0</v>
      </c>
      <c r="CY81">
        <f t="shared" si="107"/>
        <v>0</v>
      </c>
      <c r="CZ81">
        <f t="shared" si="107"/>
        <v>0</v>
      </c>
      <c r="DA81">
        <f t="shared" si="107"/>
        <v>0</v>
      </c>
      <c r="DB81">
        <f t="shared" si="107"/>
        <v>0</v>
      </c>
      <c r="DC81">
        <f t="shared" si="107"/>
        <v>0</v>
      </c>
      <c r="DD81">
        <f t="shared" si="107"/>
        <v>0</v>
      </c>
      <c r="DE81">
        <f t="shared" si="107"/>
        <v>0</v>
      </c>
      <c r="DF81">
        <f t="shared" si="107"/>
        <v>0</v>
      </c>
      <c r="DG81">
        <f t="shared" si="107"/>
        <v>0</v>
      </c>
      <c r="DH81">
        <f t="shared" si="107"/>
        <v>0</v>
      </c>
      <c r="DI81">
        <f t="shared" si="107"/>
        <v>0</v>
      </c>
      <c r="DJ81">
        <f t="shared" si="107"/>
        <v>0</v>
      </c>
      <c r="DK81">
        <f t="shared" si="107"/>
        <v>0</v>
      </c>
      <c r="DL81">
        <f t="shared" si="107"/>
        <v>0</v>
      </c>
      <c r="DM81">
        <f t="shared" si="107"/>
        <v>0</v>
      </c>
      <c r="DN81">
        <f t="shared" si="107"/>
        <v>0</v>
      </c>
      <c r="DO81">
        <f t="shared" si="107"/>
        <v>0</v>
      </c>
      <c r="DP81">
        <f t="shared" si="107"/>
        <v>0</v>
      </c>
      <c r="DQ81">
        <f t="shared" si="107"/>
        <v>0</v>
      </c>
    </row>
    <row r="82" spans="1:121" x14ac:dyDescent="0.25">
      <c r="A82" t="str">
        <f t="shared" si="48"/>
        <v>21_VN</v>
      </c>
      <c r="B82" t="str">
        <f t="shared" si="48"/>
        <v>16_6_biodiesel</v>
      </c>
      <c r="C82" t="str">
        <f t="shared" si="48"/>
        <v>16_6_biodiesel</v>
      </c>
      <c r="D82" s="4" t="s">
        <v>149</v>
      </c>
      <c r="E82" s="4"/>
      <c r="F82" s="4"/>
      <c r="G82" s="4">
        <f t="shared" si="49"/>
        <v>0</v>
      </c>
      <c r="BL82" t="str">
        <f t="shared" si="50"/>
        <v>21_VN</v>
      </c>
      <c r="BM82" t="str">
        <f t="shared" si="51"/>
        <v>d_nonenergy_16_6_biodiesel</v>
      </c>
      <c r="BP82">
        <f t="shared" ref="BP82:CW82" si="108">BP$49*BP43</f>
        <v>0</v>
      </c>
      <c r="BQ82">
        <f t="shared" si="108"/>
        <v>0</v>
      </c>
      <c r="BR82">
        <f t="shared" si="108"/>
        <v>0</v>
      </c>
      <c r="BS82">
        <f t="shared" si="108"/>
        <v>0</v>
      </c>
      <c r="BT82">
        <f t="shared" si="108"/>
        <v>0</v>
      </c>
      <c r="BU82">
        <f t="shared" si="108"/>
        <v>0</v>
      </c>
      <c r="BV82">
        <f t="shared" si="108"/>
        <v>0</v>
      </c>
      <c r="BW82">
        <f t="shared" si="108"/>
        <v>0</v>
      </c>
      <c r="BX82">
        <f t="shared" si="108"/>
        <v>0</v>
      </c>
      <c r="BY82">
        <f t="shared" si="108"/>
        <v>0</v>
      </c>
      <c r="BZ82">
        <f t="shared" si="108"/>
        <v>0</v>
      </c>
      <c r="CA82">
        <f t="shared" si="108"/>
        <v>0</v>
      </c>
      <c r="CB82">
        <f t="shared" si="108"/>
        <v>0</v>
      </c>
      <c r="CC82">
        <f t="shared" si="108"/>
        <v>0</v>
      </c>
      <c r="CD82">
        <f t="shared" si="108"/>
        <v>0</v>
      </c>
      <c r="CE82">
        <f t="shared" si="108"/>
        <v>0</v>
      </c>
      <c r="CF82">
        <f t="shared" si="108"/>
        <v>0</v>
      </c>
      <c r="CG82">
        <f t="shared" si="108"/>
        <v>0</v>
      </c>
      <c r="CH82">
        <f t="shared" si="108"/>
        <v>0</v>
      </c>
      <c r="CI82">
        <f t="shared" si="108"/>
        <v>0</v>
      </c>
      <c r="CJ82">
        <f t="shared" si="108"/>
        <v>0</v>
      </c>
      <c r="CK82">
        <f t="shared" si="108"/>
        <v>0</v>
      </c>
      <c r="CL82">
        <f t="shared" si="108"/>
        <v>0</v>
      </c>
      <c r="CM82">
        <f t="shared" si="108"/>
        <v>0</v>
      </c>
      <c r="CN82">
        <f t="shared" si="108"/>
        <v>0</v>
      </c>
      <c r="CO82">
        <f t="shared" si="108"/>
        <v>0</v>
      </c>
      <c r="CP82">
        <f t="shared" si="108"/>
        <v>0</v>
      </c>
      <c r="CQ82">
        <f t="shared" si="108"/>
        <v>0</v>
      </c>
      <c r="CR82">
        <f t="shared" si="108"/>
        <v>0</v>
      </c>
      <c r="CS82">
        <f t="shared" si="108"/>
        <v>0</v>
      </c>
      <c r="CT82">
        <f t="shared" si="108"/>
        <v>0</v>
      </c>
      <c r="CU82">
        <f t="shared" si="108"/>
        <v>0</v>
      </c>
      <c r="CV82">
        <f t="shared" si="108"/>
        <v>0</v>
      </c>
      <c r="CW82">
        <f t="shared" si="108"/>
        <v>0</v>
      </c>
      <c r="CX82">
        <f t="shared" ref="CX82:DQ82" si="109">CX$49*CX43</f>
        <v>0</v>
      </c>
      <c r="CY82">
        <f t="shared" si="109"/>
        <v>0</v>
      </c>
      <c r="CZ82">
        <f t="shared" si="109"/>
        <v>0</v>
      </c>
      <c r="DA82">
        <f t="shared" si="109"/>
        <v>0</v>
      </c>
      <c r="DB82">
        <f t="shared" si="109"/>
        <v>0</v>
      </c>
      <c r="DC82">
        <f t="shared" si="109"/>
        <v>0</v>
      </c>
      <c r="DD82">
        <f t="shared" si="109"/>
        <v>0</v>
      </c>
      <c r="DE82">
        <f t="shared" si="109"/>
        <v>0</v>
      </c>
      <c r="DF82">
        <f t="shared" si="109"/>
        <v>0</v>
      </c>
      <c r="DG82">
        <f t="shared" si="109"/>
        <v>0</v>
      </c>
      <c r="DH82">
        <f t="shared" si="109"/>
        <v>0</v>
      </c>
      <c r="DI82">
        <f t="shared" si="109"/>
        <v>0</v>
      </c>
      <c r="DJ82">
        <f t="shared" si="109"/>
        <v>0</v>
      </c>
      <c r="DK82">
        <f t="shared" si="109"/>
        <v>0</v>
      </c>
      <c r="DL82">
        <f t="shared" si="109"/>
        <v>0</v>
      </c>
      <c r="DM82">
        <f t="shared" si="109"/>
        <v>0</v>
      </c>
      <c r="DN82">
        <f t="shared" si="109"/>
        <v>0</v>
      </c>
      <c r="DO82">
        <f t="shared" si="109"/>
        <v>0</v>
      </c>
      <c r="DP82">
        <f t="shared" si="109"/>
        <v>0</v>
      </c>
      <c r="DQ82">
        <f t="shared" si="109"/>
        <v>0</v>
      </c>
    </row>
    <row r="83" spans="1:121" x14ac:dyDescent="0.25">
      <c r="A83" t="str">
        <f t="shared" si="48"/>
        <v>21_VN</v>
      </c>
      <c r="B83" t="str">
        <f t="shared" si="48"/>
        <v>16_8_other_liquid_biofuels</v>
      </c>
      <c r="C83" t="str">
        <f t="shared" si="48"/>
        <v>16_8_oth_liquid_biofuel</v>
      </c>
      <c r="D83" s="4" t="s">
        <v>149</v>
      </c>
      <c r="E83" s="4"/>
      <c r="F83" s="4"/>
      <c r="G83" s="4">
        <f t="shared" si="49"/>
        <v>0</v>
      </c>
      <c r="BL83" t="str">
        <f t="shared" si="50"/>
        <v>21_VN</v>
      </c>
      <c r="BM83" t="str">
        <f t="shared" si="51"/>
        <v>d_nonenergy_16_8_oth_liquid_biofuel</v>
      </c>
      <c r="BP83">
        <f t="shared" ref="BP83:CW83" si="110">BP$49*BP44</f>
        <v>0</v>
      </c>
      <c r="BQ83">
        <f t="shared" si="110"/>
        <v>0</v>
      </c>
      <c r="BR83">
        <f t="shared" si="110"/>
        <v>0</v>
      </c>
      <c r="BS83">
        <f t="shared" si="110"/>
        <v>0</v>
      </c>
      <c r="BT83">
        <f t="shared" si="110"/>
        <v>0</v>
      </c>
      <c r="BU83">
        <f t="shared" si="110"/>
        <v>0</v>
      </c>
      <c r="BV83">
        <f t="shared" si="110"/>
        <v>0</v>
      </c>
      <c r="BW83">
        <f t="shared" si="110"/>
        <v>0</v>
      </c>
      <c r="BX83">
        <f t="shared" si="110"/>
        <v>0</v>
      </c>
      <c r="BY83">
        <f t="shared" si="110"/>
        <v>0</v>
      </c>
      <c r="BZ83">
        <f t="shared" si="110"/>
        <v>0</v>
      </c>
      <c r="CA83">
        <f t="shared" si="110"/>
        <v>0</v>
      </c>
      <c r="CB83">
        <f t="shared" si="110"/>
        <v>0</v>
      </c>
      <c r="CC83">
        <f t="shared" si="110"/>
        <v>0</v>
      </c>
      <c r="CD83">
        <f t="shared" si="110"/>
        <v>0</v>
      </c>
      <c r="CE83">
        <f t="shared" si="110"/>
        <v>0</v>
      </c>
      <c r="CF83">
        <f t="shared" si="110"/>
        <v>0</v>
      </c>
      <c r="CG83">
        <f t="shared" si="110"/>
        <v>0</v>
      </c>
      <c r="CH83">
        <f t="shared" si="110"/>
        <v>0</v>
      </c>
      <c r="CI83">
        <f t="shared" si="110"/>
        <v>0</v>
      </c>
      <c r="CJ83">
        <f t="shared" si="110"/>
        <v>0</v>
      </c>
      <c r="CK83">
        <f t="shared" si="110"/>
        <v>0</v>
      </c>
      <c r="CL83">
        <f t="shared" si="110"/>
        <v>0</v>
      </c>
      <c r="CM83">
        <f t="shared" si="110"/>
        <v>0</v>
      </c>
      <c r="CN83">
        <f t="shared" si="110"/>
        <v>0</v>
      </c>
      <c r="CO83">
        <f t="shared" si="110"/>
        <v>0</v>
      </c>
      <c r="CP83">
        <f t="shared" si="110"/>
        <v>0</v>
      </c>
      <c r="CQ83">
        <f t="shared" si="110"/>
        <v>0</v>
      </c>
      <c r="CR83">
        <f t="shared" si="110"/>
        <v>0</v>
      </c>
      <c r="CS83">
        <f t="shared" si="110"/>
        <v>0</v>
      </c>
      <c r="CT83">
        <f t="shared" si="110"/>
        <v>0</v>
      </c>
      <c r="CU83">
        <f t="shared" si="110"/>
        <v>0</v>
      </c>
      <c r="CV83">
        <f t="shared" si="110"/>
        <v>0</v>
      </c>
      <c r="CW83">
        <f t="shared" si="110"/>
        <v>0</v>
      </c>
      <c r="CX83">
        <f t="shared" ref="CX83:DQ83" si="111">CX$49*CX44</f>
        <v>0</v>
      </c>
      <c r="CY83">
        <f t="shared" si="111"/>
        <v>0</v>
      </c>
      <c r="CZ83">
        <f t="shared" si="111"/>
        <v>0</v>
      </c>
      <c r="DA83">
        <f t="shared" si="111"/>
        <v>0</v>
      </c>
      <c r="DB83">
        <f t="shared" si="111"/>
        <v>0</v>
      </c>
      <c r="DC83">
        <f t="shared" si="111"/>
        <v>0</v>
      </c>
      <c r="DD83">
        <f t="shared" si="111"/>
        <v>0</v>
      </c>
      <c r="DE83">
        <f t="shared" si="111"/>
        <v>0</v>
      </c>
      <c r="DF83">
        <f t="shared" si="111"/>
        <v>0</v>
      </c>
      <c r="DG83">
        <f t="shared" si="111"/>
        <v>0</v>
      </c>
      <c r="DH83">
        <f t="shared" si="111"/>
        <v>0</v>
      </c>
      <c r="DI83">
        <f t="shared" si="111"/>
        <v>0</v>
      </c>
      <c r="DJ83">
        <f t="shared" si="111"/>
        <v>0</v>
      </c>
      <c r="DK83">
        <f t="shared" si="111"/>
        <v>0</v>
      </c>
      <c r="DL83">
        <f t="shared" si="111"/>
        <v>0</v>
      </c>
      <c r="DM83">
        <f t="shared" si="111"/>
        <v>0</v>
      </c>
      <c r="DN83">
        <f t="shared" si="111"/>
        <v>0</v>
      </c>
      <c r="DO83">
        <f t="shared" si="111"/>
        <v>0</v>
      </c>
      <c r="DP83">
        <f t="shared" si="111"/>
        <v>0</v>
      </c>
      <c r="DQ83">
        <f t="shared" si="111"/>
        <v>0</v>
      </c>
    </row>
    <row r="84" spans="1:121" x14ac:dyDescent="0.25">
      <c r="A84" t="str">
        <f t="shared" si="48"/>
        <v>21_VN</v>
      </c>
      <c r="B84" t="str">
        <f t="shared" si="48"/>
        <v>17_electricity</v>
      </c>
      <c r="C84" t="str">
        <f t="shared" si="48"/>
        <v>17_electricity</v>
      </c>
      <c r="D84" s="4" t="s">
        <v>149</v>
      </c>
      <c r="E84" s="4"/>
      <c r="F84" s="4"/>
      <c r="G84" s="4">
        <f t="shared" si="49"/>
        <v>0</v>
      </c>
      <c r="BL84" t="str">
        <f t="shared" si="50"/>
        <v>21_VN</v>
      </c>
      <c r="BM84" t="str">
        <f t="shared" si="51"/>
        <v>d_nonenergy_17_electricity</v>
      </c>
      <c r="BP84">
        <f t="shared" ref="BP84:CW84" si="112">BP$49*BP45</f>
        <v>0</v>
      </c>
      <c r="BQ84">
        <f t="shared" si="112"/>
        <v>0</v>
      </c>
      <c r="BR84">
        <f t="shared" si="112"/>
        <v>0</v>
      </c>
      <c r="BS84">
        <f t="shared" si="112"/>
        <v>0</v>
      </c>
      <c r="BT84">
        <f t="shared" si="112"/>
        <v>0</v>
      </c>
      <c r="BU84">
        <f t="shared" si="112"/>
        <v>0</v>
      </c>
      <c r="BV84">
        <f t="shared" si="112"/>
        <v>0</v>
      </c>
      <c r="BW84">
        <f t="shared" si="112"/>
        <v>0</v>
      </c>
      <c r="BX84">
        <f t="shared" si="112"/>
        <v>0</v>
      </c>
      <c r="BY84">
        <f t="shared" si="112"/>
        <v>0</v>
      </c>
      <c r="BZ84">
        <f t="shared" si="112"/>
        <v>0</v>
      </c>
      <c r="CA84">
        <f t="shared" si="112"/>
        <v>0</v>
      </c>
      <c r="CB84">
        <f t="shared" si="112"/>
        <v>0</v>
      </c>
      <c r="CC84">
        <f t="shared" si="112"/>
        <v>0</v>
      </c>
      <c r="CD84">
        <f t="shared" si="112"/>
        <v>0</v>
      </c>
      <c r="CE84">
        <f t="shared" si="112"/>
        <v>0</v>
      </c>
      <c r="CF84">
        <f t="shared" si="112"/>
        <v>0</v>
      </c>
      <c r="CG84">
        <f t="shared" si="112"/>
        <v>0</v>
      </c>
      <c r="CH84">
        <f t="shared" si="112"/>
        <v>0</v>
      </c>
      <c r="CI84">
        <f t="shared" si="112"/>
        <v>0</v>
      </c>
      <c r="CJ84">
        <f t="shared" si="112"/>
        <v>0</v>
      </c>
      <c r="CK84">
        <f t="shared" si="112"/>
        <v>0</v>
      </c>
      <c r="CL84">
        <f t="shared" si="112"/>
        <v>0</v>
      </c>
      <c r="CM84">
        <f t="shared" si="112"/>
        <v>0</v>
      </c>
      <c r="CN84">
        <f t="shared" si="112"/>
        <v>0</v>
      </c>
      <c r="CO84">
        <f t="shared" si="112"/>
        <v>0</v>
      </c>
      <c r="CP84">
        <f t="shared" si="112"/>
        <v>0</v>
      </c>
      <c r="CQ84">
        <f t="shared" si="112"/>
        <v>0</v>
      </c>
      <c r="CR84">
        <f t="shared" si="112"/>
        <v>0</v>
      </c>
      <c r="CS84">
        <f t="shared" si="112"/>
        <v>0</v>
      </c>
      <c r="CT84">
        <f t="shared" si="112"/>
        <v>0</v>
      </c>
      <c r="CU84">
        <f t="shared" si="112"/>
        <v>0</v>
      </c>
      <c r="CV84">
        <f t="shared" si="112"/>
        <v>0</v>
      </c>
      <c r="CW84">
        <f t="shared" si="112"/>
        <v>0</v>
      </c>
      <c r="CX84">
        <f t="shared" ref="CX84:DQ84" si="113">CX$49*CX45</f>
        <v>0</v>
      </c>
      <c r="CY84">
        <f t="shared" si="113"/>
        <v>0</v>
      </c>
      <c r="CZ84">
        <f t="shared" si="113"/>
        <v>0</v>
      </c>
      <c r="DA84">
        <f t="shared" si="113"/>
        <v>0</v>
      </c>
      <c r="DB84">
        <f t="shared" si="113"/>
        <v>0</v>
      </c>
      <c r="DC84">
        <f t="shared" si="113"/>
        <v>0</v>
      </c>
      <c r="DD84">
        <f t="shared" si="113"/>
        <v>0</v>
      </c>
      <c r="DE84">
        <f t="shared" si="113"/>
        <v>0</v>
      </c>
      <c r="DF84">
        <f t="shared" si="113"/>
        <v>0</v>
      </c>
      <c r="DG84">
        <f t="shared" si="113"/>
        <v>0</v>
      </c>
      <c r="DH84">
        <f t="shared" si="113"/>
        <v>0</v>
      </c>
      <c r="DI84">
        <f t="shared" si="113"/>
        <v>0</v>
      </c>
      <c r="DJ84">
        <f t="shared" si="113"/>
        <v>0</v>
      </c>
      <c r="DK84">
        <f t="shared" si="113"/>
        <v>0</v>
      </c>
      <c r="DL84">
        <f t="shared" si="113"/>
        <v>0</v>
      </c>
      <c r="DM84">
        <f t="shared" si="113"/>
        <v>0</v>
      </c>
      <c r="DN84">
        <f t="shared" si="113"/>
        <v>0</v>
      </c>
      <c r="DO84">
        <f t="shared" si="113"/>
        <v>0</v>
      </c>
      <c r="DP84">
        <f t="shared" si="113"/>
        <v>0</v>
      </c>
      <c r="DQ84">
        <f t="shared" si="113"/>
        <v>0</v>
      </c>
    </row>
    <row r="85" spans="1:121" x14ac:dyDescent="0.25">
      <c r="A85" t="str">
        <f t="shared" si="48"/>
        <v>21_VN</v>
      </c>
      <c r="B85" t="str">
        <f t="shared" si="48"/>
        <v>18_heat</v>
      </c>
      <c r="C85" t="str">
        <f t="shared" si="48"/>
        <v>18_heat</v>
      </c>
      <c r="D85" s="4" t="s">
        <v>149</v>
      </c>
      <c r="E85" s="4"/>
      <c r="F85" s="4"/>
      <c r="G85" s="4">
        <f t="shared" si="49"/>
        <v>0</v>
      </c>
      <c r="BL85" t="str">
        <f t="shared" si="50"/>
        <v>21_VN</v>
      </c>
      <c r="BM85" t="str">
        <f t="shared" si="51"/>
        <v>d_nonenergy_18_heat</v>
      </c>
      <c r="BP85">
        <f t="shared" ref="BP85:CW85" si="114">BP$49*BP46</f>
        <v>0</v>
      </c>
      <c r="BQ85">
        <f t="shared" si="114"/>
        <v>0</v>
      </c>
      <c r="BR85">
        <f t="shared" si="114"/>
        <v>0</v>
      </c>
      <c r="BS85">
        <f t="shared" si="114"/>
        <v>0</v>
      </c>
      <c r="BT85">
        <f t="shared" si="114"/>
        <v>0</v>
      </c>
      <c r="BU85">
        <f t="shared" si="114"/>
        <v>0</v>
      </c>
      <c r="BV85">
        <f t="shared" si="114"/>
        <v>0</v>
      </c>
      <c r="BW85">
        <f t="shared" si="114"/>
        <v>0</v>
      </c>
      <c r="BX85">
        <f t="shared" si="114"/>
        <v>0</v>
      </c>
      <c r="BY85">
        <f t="shared" si="114"/>
        <v>0</v>
      </c>
      <c r="BZ85">
        <f t="shared" si="114"/>
        <v>0</v>
      </c>
      <c r="CA85">
        <f t="shared" si="114"/>
        <v>0</v>
      </c>
      <c r="CB85">
        <f t="shared" si="114"/>
        <v>0</v>
      </c>
      <c r="CC85">
        <f t="shared" si="114"/>
        <v>0</v>
      </c>
      <c r="CD85">
        <f t="shared" si="114"/>
        <v>0</v>
      </c>
      <c r="CE85">
        <f t="shared" si="114"/>
        <v>0</v>
      </c>
      <c r="CF85">
        <f t="shared" si="114"/>
        <v>0</v>
      </c>
      <c r="CG85">
        <f t="shared" si="114"/>
        <v>0</v>
      </c>
      <c r="CH85">
        <f t="shared" si="114"/>
        <v>0</v>
      </c>
      <c r="CI85">
        <f t="shared" si="114"/>
        <v>0</v>
      </c>
      <c r="CJ85">
        <f t="shared" si="114"/>
        <v>0</v>
      </c>
      <c r="CK85">
        <f t="shared" si="114"/>
        <v>0</v>
      </c>
      <c r="CL85">
        <f t="shared" si="114"/>
        <v>0</v>
      </c>
      <c r="CM85">
        <f t="shared" si="114"/>
        <v>0</v>
      </c>
      <c r="CN85">
        <f t="shared" si="114"/>
        <v>0</v>
      </c>
      <c r="CO85">
        <f t="shared" si="114"/>
        <v>0</v>
      </c>
      <c r="CP85">
        <f t="shared" si="114"/>
        <v>0</v>
      </c>
      <c r="CQ85">
        <f t="shared" si="114"/>
        <v>0</v>
      </c>
      <c r="CR85">
        <f t="shared" si="114"/>
        <v>0</v>
      </c>
      <c r="CS85">
        <f t="shared" si="114"/>
        <v>0</v>
      </c>
      <c r="CT85">
        <f t="shared" si="114"/>
        <v>0</v>
      </c>
      <c r="CU85">
        <f t="shared" si="114"/>
        <v>0</v>
      </c>
      <c r="CV85">
        <f t="shared" si="114"/>
        <v>0</v>
      </c>
      <c r="CW85">
        <f t="shared" si="114"/>
        <v>0</v>
      </c>
      <c r="CX85">
        <f t="shared" ref="CX85:DQ85" si="115">CX$49*CX46</f>
        <v>0</v>
      </c>
      <c r="CY85">
        <f t="shared" si="115"/>
        <v>0</v>
      </c>
      <c r="CZ85">
        <f t="shared" si="115"/>
        <v>0</v>
      </c>
      <c r="DA85">
        <f t="shared" si="115"/>
        <v>0</v>
      </c>
      <c r="DB85">
        <f t="shared" si="115"/>
        <v>0</v>
      </c>
      <c r="DC85">
        <f t="shared" si="115"/>
        <v>0</v>
      </c>
      <c r="DD85">
        <f t="shared" si="115"/>
        <v>0</v>
      </c>
      <c r="DE85">
        <f t="shared" si="115"/>
        <v>0</v>
      </c>
      <c r="DF85">
        <f t="shared" si="115"/>
        <v>0</v>
      </c>
      <c r="DG85">
        <f t="shared" si="115"/>
        <v>0</v>
      </c>
      <c r="DH85">
        <f t="shared" si="115"/>
        <v>0</v>
      </c>
      <c r="DI85">
        <f t="shared" si="115"/>
        <v>0</v>
      </c>
      <c r="DJ85">
        <f t="shared" si="115"/>
        <v>0</v>
      </c>
      <c r="DK85">
        <f t="shared" si="115"/>
        <v>0</v>
      </c>
      <c r="DL85">
        <f t="shared" si="115"/>
        <v>0</v>
      </c>
      <c r="DM85">
        <f t="shared" si="115"/>
        <v>0</v>
      </c>
      <c r="DN85">
        <f t="shared" si="115"/>
        <v>0</v>
      </c>
      <c r="DO85">
        <f t="shared" si="115"/>
        <v>0</v>
      </c>
      <c r="DP85">
        <f t="shared" si="115"/>
        <v>0</v>
      </c>
      <c r="DQ85">
        <f t="shared" si="115"/>
        <v>0</v>
      </c>
    </row>
    <row r="86" spans="1:121" x14ac:dyDescent="0.25">
      <c r="A86" s="44" t="str">
        <f t="shared" ref="A86:C117" si="116">A54</f>
        <v>21_VN</v>
      </c>
      <c r="B86" s="44" t="str">
        <f t="shared" si="116"/>
        <v>1_x_coal_thermal</v>
      </c>
      <c r="C86" s="44" t="str">
        <f t="shared" si="116"/>
        <v>1_x_coal_thermal</v>
      </c>
      <c r="D86" s="44" t="s">
        <v>150</v>
      </c>
      <c r="E86" s="44"/>
      <c r="F86" s="44"/>
      <c r="G86" s="45">
        <v>0</v>
      </c>
      <c r="H86" s="44"/>
      <c r="I86" s="44"/>
      <c r="J86" s="44"/>
      <c r="K86" s="44"/>
      <c r="L86" s="44"/>
      <c r="M86" s="44"/>
      <c r="N86" s="44"/>
      <c r="O86" s="44"/>
      <c r="P86" s="44"/>
      <c r="Q86" s="44"/>
      <c r="R86" s="44"/>
      <c r="S86" s="44"/>
      <c r="T86" s="44"/>
      <c r="U86" s="44"/>
      <c r="V86" s="44"/>
      <c r="W86" s="44"/>
      <c r="X86" s="44"/>
      <c r="Y86" s="44"/>
      <c r="Z86" s="44"/>
      <c r="AA86" s="44"/>
      <c r="AB86" s="44"/>
      <c r="AC86" s="44"/>
      <c r="AD86" s="44"/>
      <c r="AE86" s="44"/>
      <c r="AF86" s="44"/>
      <c r="AG86" s="44"/>
      <c r="AH86" s="44"/>
      <c r="AI86" s="44"/>
      <c r="AJ86" s="44"/>
      <c r="AK86" s="44"/>
      <c r="AL86" s="44"/>
      <c r="AM86" s="44"/>
      <c r="AN86" s="44"/>
      <c r="AO86" s="44"/>
      <c r="AP86" s="44"/>
      <c r="AQ86" s="44"/>
      <c r="AR86" s="44"/>
      <c r="AS86" s="44"/>
      <c r="AT86" s="44"/>
      <c r="AU86" s="44"/>
      <c r="AV86" s="44"/>
      <c r="AW86" s="44"/>
      <c r="AX86" s="44"/>
      <c r="AY86" s="44"/>
      <c r="AZ86" s="44"/>
      <c r="BA86" s="44"/>
      <c r="BB86" s="44"/>
      <c r="BC86" s="44"/>
      <c r="BD86" s="44"/>
      <c r="BE86" s="44"/>
      <c r="BF86" s="44"/>
      <c r="BG86" s="44"/>
      <c r="BH86" s="44"/>
      <c r="BI86" s="44"/>
      <c r="BJ86" s="44"/>
      <c r="BK86" s="44"/>
      <c r="BL86" s="44" t="str">
        <f t="shared" si="50"/>
        <v>21_VN</v>
      </c>
      <c r="BM86" s="44" t="str">
        <f t="shared" ref="BM86:BM117" si="117">"d_nonenergy_ccs_"&amp;C86</f>
        <v>d_nonenergy_ccs_1_x_coal_thermal</v>
      </c>
      <c r="BN86" s="44"/>
      <c r="BO86" s="44"/>
      <c r="BP86" s="44">
        <f t="shared" ref="BP86:CV86" si="118">BP$50*BP15</f>
        <v>0</v>
      </c>
      <c r="BQ86" s="44">
        <f t="shared" si="118"/>
        <v>0</v>
      </c>
      <c r="BR86" s="44">
        <f t="shared" si="118"/>
        <v>0</v>
      </c>
      <c r="BS86" s="44">
        <f t="shared" si="118"/>
        <v>0</v>
      </c>
      <c r="BT86" s="44">
        <f t="shared" si="118"/>
        <v>0</v>
      </c>
      <c r="BU86" s="44">
        <f t="shared" si="118"/>
        <v>0</v>
      </c>
      <c r="BV86" s="44">
        <f t="shared" si="118"/>
        <v>0</v>
      </c>
      <c r="BW86" s="44">
        <f t="shared" si="118"/>
        <v>0</v>
      </c>
      <c r="BX86" s="44">
        <f t="shared" si="118"/>
        <v>0</v>
      </c>
      <c r="BY86" s="44">
        <f t="shared" si="118"/>
        <v>0</v>
      </c>
      <c r="BZ86" s="44">
        <f t="shared" si="118"/>
        <v>0</v>
      </c>
      <c r="CA86" s="44">
        <f t="shared" si="118"/>
        <v>0</v>
      </c>
      <c r="CB86" s="44">
        <f t="shared" si="118"/>
        <v>0</v>
      </c>
      <c r="CC86" s="44">
        <f t="shared" si="118"/>
        <v>0</v>
      </c>
      <c r="CD86" s="44">
        <f t="shared" si="118"/>
        <v>0</v>
      </c>
      <c r="CE86" s="44">
        <f t="shared" si="118"/>
        <v>0</v>
      </c>
      <c r="CF86" s="44">
        <f t="shared" si="118"/>
        <v>0</v>
      </c>
      <c r="CG86" s="44">
        <f t="shared" si="118"/>
        <v>0</v>
      </c>
      <c r="CH86" s="44">
        <f t="shared" si="118"/>
        <v>0</v>
      </c>
      <c r="CI86" s="44">
        <f t="shared" si="118"/>
        <v>0</v>
      </c>
      <c r="CJ86" s="44">
        <f t="shared" si="118"/>
        <v>0</v>
      </c>
      <c r="CK86" s="44">
        <f t="shared" si="118"/>
        <v>0</v>
      </c>
      <c r="CL86" s="44">
        <f t="shared" si="118"/>
        <v>0</v>
      </c>
      <c r="CM86" s="44">
        <f t="shared" si="118"/>
        <v>0</v>
      </c>
      <c r="CN86" s="44">
        <f t="shared" si="118"/>
        <v>0</v>
      </c>
      <c r="CO86" s="44">
        <f t="shared" si="118"/>
        <v>0</v>
      </c>
      <c r="CP86" s="44">
        <f t="shared" si="118"/>
        <v>0</v>
      </c>
      <c r="CQ86" s="44">
        <f t="shared" si="118"/>
        <v>0</v>
      </c>
      <c r="CR86" s="44">
        <f t="shared" si="118"/>
        <v>0</v>
      </c>
      <c r="CS86" s="44">
        <f t="shared" si="118"/>
        <v>0</v>
      </c>
      <c r="CT86" s="44">
        <f t="shared" si="118"/>
        <v>0</v>
      </c>
      <c r="CU86" s="44">
        <f t="shared" si="118"/>
        <v>0</v>
      </c>
      <c r="CV86" s="44">
        <f t="shared" si="118"/>
        <v>0</v>
      </c>
      <c r="CW86" s="44">
        <f t="shared" ref="CW86:DQ86" si="119">CW$50*CW15</f>
        <v>0</v>
      </c>
      <c r="CX86" s="44">
        <f t="shared" si="119"/>
        <v>0</v>
      </c>
      <c r="CY86" s="44">
        <f t="shared" si="119"/>
        <v>0</v>
      </c>
      <c r="CZ86" s="44">
        <f t="shared" si="119"/>
        <v>0</v>
      </c>
      <c r="DA86" s="44">
        <f t="shared" si="119"/>
        <v>0</v>
      </c>
      <c r="DB86" s="44">
        <f t="shared" si="119"/>
        <v>0</v>
      </c>
      <c r="DC86" s="44">
        <f t="shared" si="119"/>
        <v>0</v>
      </c>
      <c r="DD86" s="44">
        <f t="shared" si="119"/>
        <v>0</v>
      </c>
      <c r="DE86" s="44">
        <f t="shared" si="119"/>
        <v>0</v>
      </c>
      <c r="DF86" s="44">
        <f t="shared" si="119"/>
        <v>0</v>
      </c>
      <c r="DG86" s="44">
        <f t="shared" si="119"/>
        <v>0</v>
      </c>
      <c r="DH86" s="44">
        <f t="shared" si="119"/>
        <v>0</v>
      </c>
      <c r="DI86" s="44">
        <f t="shared" si="119"/>
        <v>0</v>
      </c>
      <c r="DJ86" s="44">
        <f t="shared" si="119"/>
        <v>0</v>
      </c>
      <c r="DK86" s="44">
        <f t="shared" si="119"/>
        <v>0</v>
      </c>
      <c r="DL86" s="44">
        <f t="shared" si="119"/>
        <v>0</v>
      </c>
      <c r="DM86" s="44">
        <f t="shared" si="119"/>
        <v>0</v>
      </c>
      <c r="DN86" s="44">
        <f t="shared" si="119"/>
        <v>0</v>
      </c>
      <c r="DO86" s="44">
        <f t="shared" si="119"/>
        <v>0</v>
      </c>
      <c r="DP86" s="44">
        <f t="shared" si="119"/>
        <v>0</v>
      </c>
      <c r="DQ86" s="44">
        <f t="shared" si="119"/>
        <v>0</v>
      </c>
    </row>
    <row r="87" spans="1:121" x14ac:dyDescent="0.25">
      <c r="A87" s="44" t="str">
        <f t="shared" si="116"/>
        <v>21_VN</v>
      </c>
      <c r="B87" s="44" t="str">
        <f t="shared" si="116"/>
        <v>1_1_coking_coal</v>
      </c>
      <c r="C87" s="44" t="str">
        <f t="shared" si="116"/>
        <v>1_1_coking_coal</v>
      </c>
      <c r="D87" s="44" t="s">
        <v>150</v>
      </c>
      <c r="E87" s="44"/>
      <c r="F87" s="44"/>
      <c r="G87" s="45">
        <v>0</v>
      </c>
      <c r="H87" s="44"/>
      <c r="I87" s="44"/>
      <c r="J87" s="44"/>
      <c r="K87" s="44"/>
      <c r="L87" s="44"/>
      <c r="M87" s="44"/>
      <c r="N87" s="44"/>
      <c r="O87" s="44"/>
      <c r="P87" s="44"/>
      <c r="Q87" s="44"/>
      <c r="R87" s="44"/>
      <c r="S87" s="44"/>
      <c r="T87" s="44"/>
      <c r="U87" s="44"/>
      <c r="V87" s="44"/>
      <c r="W87" s="44"/>
      <c r="X87" s="44"/>
      <c r="Y87" s="44"/>
      <c r="Z87" s="44"/>
      <c r="AA87" s="44"/>
      <c r="AB87" s="44"/>
      <c r="AC87" s="44"/>
      <c r="AD87" s="44"/>
      <c r="AE87" s="44"/>
      <c r="AF87" s="44"/>
      <c r="AG87" s="44"/>
      <c r="AH87" s="44"/>
      <c r="AI87" s="44"/>
      <c r="AJ87" s="44"/>
      <c r="AK87" s="44"/>
      <c r="AL87" s="44"/>
      <c r="AM87" s="44"/>
      <c r="AN87" s="44"/>
      <c r="AO87" s="44"/>
      <c r="AP87" s="44"/>
      <c r="AQ87" s="44"/>
      <c r="AR87" s="44"/>
      <c r="AS87" s="44"/>
      <c r="AT87" s="44"/>
      <c r="AU87" s="44"/>
      <c r="AV87" s="44"/>
      <c r="AW87" s="44"/>
      <c r="AX87" s="44"/>
      <c r="AY87" s="44"/>
      <c r="AZ87" s="44"/>
      <c r="BA87" s="44"/>
      <c r="BB87" s="44"/>
      <c r="BC87" s="44"/>
      <c r="BD87" s="44"/>
      <c r="BE87" s="44"/>
      <c r="BF87" s="44"/>
      <c r="BG87" s="44"/>
      <c r="BH87" s="44"/>
      <c r="BI87" s="44"/>
      <c r="BJ87" s="44"/>
      <c r="BK87" s="44"/>
      <c r="BL87" s="44" t="str">
        <f t="shared" si="50"/>
        <v>21_VN</v>
      </c>
      <c r="BM87" s="44" t="str">
        <f t="shared" si="117"/>
        <v>d_nonenergy_ccs_1_1_coking_coal</v>
      </c>
      <c r="BN87" s="44"/>
      <c r="BO87" s="44"/>
      <c r="BP87" s="44">
        <f t="shared" ref="BP87:CW87" si="120">BP$50*BP16</f>
        <v>0</v>
      </c>
      <c r="BQ87" s="44">
        <f t="shared" si="120"/>
        <v>0</v>
      </c>
      <c r="BR87" s="44">
        <f t="shared" si="120"/>
        <v>0</v>
      </c>
      <c r="BS87" s="44">
        <f t="shared" si="120"/>
        <v>0</v>
      </c>
      <c r="BT87" s="44">
        <f t="shared" si="120"/>
        <v>0</v>
      </c>
      <c r="BU87" s="44">
        <f t="shared" si="120"/>
        <v>0</v>
      </c>
      <c r="BV87" s="44">
        <f t="shared" si="120"/>
        <v>0</v>
      </c>
      <c r="BW87" s="44">
        <f t="shared" si="120"/>
        <v>0</v>
      </c>
      <c r="BX87" s="44">
        <f t="shared" si="120"/>
        <v>0</v>
      </c>
      <c r="BY87" s="44">
        <f t="shared" si="120"/>
        <v>0</v>
      </c>
      <c r="BZ87" s="44">
        <f t="shared" si="120"/>
        <v>0</v>
      </c>
      <c r="CA87" s="44">
        <f t="shared" si="120"/>
        <v>0</v>
      </c>
      <c r="CB87" s="44">
        <f t="shared" si="120"/>
        <v>0</v>
      </c>
      <c r="CC87" s="44">
        <f t="shared" si="120"/>
        <v>0</v>
      </c>
      <c r="CD87" s="44">
        <f t="shared" si="120"/>
        <v>0</v>
      </c>
      <c r="CE87" s="44">
        <f t="shared" si="120"/>
        <v>0</v>
      </c>
      <c r="CF87" s="44">
        <f t="shared" si="120"/>
        <v>0</v>
      </c>
      <c r="CG87" s="44">
        <f t="shared" si="120"/>
        <v>0</v>
      </c>
      <c r="CH87" s="44">
        <f t="shared" si="120"/>
        <v>0</v>
      </c>
      <c r="CI87" s="44">
        <f t="shared" si="120"/>
        <v>0</v>
      </c>
      <c r="CJ87" s="44">
        <f t="shared" si="120"/>
        <v>0</v>
      </c>
      <c r="CK87" s="44">
        <f t="shared" si="120"/>
        <v>0</v>
      </c>
      <c r="CL87" s="44">
        <f t="shared" si="120"/>
        <v>0</v>
      </c>
      <c r="CM87" s="44">
        <f t="shared" si="120"/>
        <v>0</v>
      </c>
      <c r="CN87" s="44">
        <f t="shared" si="120"/>
        <v>0</v>
      </c>
      <c r="CO87" s="44">
        <f t="shared" si="120"/>
        <v>0</v>
      </c>
      <c r="CP87" s="44">
        <f t="shared" si="120"/>
        <v>0</v>
      </c>
      <c r="CQ87" s="44">
        <f t="shared" si="120"/>
        <v>0</v>
      </c>
      <c r="CR87" s="44">
        <f t="shared" si="120"/>
        <v>0</v>
      </c>
      <c r="CS87" s="44">
        <f t="shared" si="120"/>
        <v>0</v>
      </c>
      <c r="CT87" s="44">
        <f t="shared" si="120"/>
        <v>0</v>
      </c>
      <c r="CU87" s="44">
        <f t="shared" si="120"/>
        <v>0</v>
      </c>
      <c r="CV87" s="44">
        <f t="shared" si="120"/>
        <v>0</v>
      </c>
      <c r="CW87" s="44">
        <f t="shared" si="120"/>
        <v>0</v>
      </c>
      <c r="CX87" s="44">
        <f t="shared" ref="CX87:DQ87" si="121">CX$50*CX16</f>
        <v>0</v>
      </c>
      <c r="CY87" s="44">
        <f t="shared" si="121"/>
        <v>0</v>
      </c>
      <c r="CZ87" s="44">
        <f t="shared" si="121"/>
        <v>0</v>
      </c>
      <c r="DA87" s="44">
        <f t="shared" si="121"/>
        <v>0</v>
      </c>
      <c r="DB87" s="44">
        <f t="shared" si="121"/>
        <v>0</v>
      </c>
      <c r="DC87" s="44">
        <f t="shared" si="121"/>
        <v>0</v>
      </c>
      <c r="DD87" s="44">
        <f t="shared" si="121"/>
        <v>0</v>
      </c>
      <c r="DE87" s="44">
        <f t="shared" si="121"/>
        <v>0</v>
      </c>
      <c r="DF87" s="44">
        <f t="shared" si="121"/>
        <v>0</v>
      </c>
      <c r="DG87" s="44">
        <f t="shared" si="121"/>
        <v>0</v>
      </c>
      <c r="DH87" s="44">
        <f t="shared" si="121"/>
        <v>0</v>
      </c>
      <c r="DI87" s="44">
        <f t="shared" si="121"/>
        <v>0</v>
      </c>
      <c r="DJ87" s="44">
        <f t="shared" si="121"/>
        <v>0</v>
      </c>
      <c r="DK87" s="44">
        <f t="shared" si="121"/>
        <v>0</v>
      </c>
      <c r="DL87" s="44">
        <f t="shared" si="121"/>
        <v>0</v>
      </c>
      <c r="DM87" s="44">
        <f t="shared" si="121"/>
        <v>0</v>
      </c>
      <c r="DN87" s="44">
        <f t="shared" si="121"/>
        <v>0</v>
      </c>
      <c r="DO87" s="44">
        <f t="shared" si="121"/>
        <v>0</v>
      </c>
      <c r="DP87" s="44">
        <f t="shared" si="121"/>
        <v>0</v>
      </c>
      <c r="DQ87" s="44">
        <f t="shared" si="121"/>
        <v>0</v>
      </c>
    </row>
    <row r="88" spans="1:121" x14ac:dyDescent="0.25">
      <c r="A88" s="44" t="str">
        <f t="shared" si="116"/>
        <v>21_VN</v>
      </c>
      <c r="B88" s="44" t="str">
        <f t="shared" si="116"/>
        <v>1_5_lignite</v>
      </c>
      <c r="C88" s="44" t="str">
        <f t="shared" si="116"/>
        <v>1_5_lignite</v>
      </c>
      <c r="D88" s="44" t="s">
        <v>150</v>
      </c>
      <c r="E88" s="44"/>
      <c r="F88" s="44"/>
      <c r="G88" s="45">
        <v>0</v>
      </c>
      <c r="H88" s="44"/>
      <c r="I88" s="44"/>
      <c r="J88" s="44"/>
      <c r="K88" s="44"/>
      <c r="L88" s="44"/>
      <c r="M88" s="44"/>
      <c r="N88" s="44"/>
      <c r="O88" s="44"/>
      <c r="P88" s="44"/>
      <c r="Q88" s="44"/>
      <c r="R88" s="44"/>
      <c r="S88" s="44"/>
      <c r="T88" s="44"/>
      <c r="U88" s="44"/>
      <c r="V88" s="44"/>
      <c r="W88" s="44"/>
      <c r="X88" s="44"/>
      <c r="Y88" s="44"/>
      <c r="Z88" s="44"/>
      <c r="AA88" s="44"/>
      <c r="AB88" s="44"/>
      <c r="AC88" s="44"/>
      <c r="AD88" s="44"/>
      <c r="AE88" s="44"/>
      <c r="AF88" s="44"/>
      <c r="AG88" s="44"/>
      <c r="AH88" s="44"/>
      <c r="AI88" s="44"/>
      <c r="AJ88" s="44"/>
      <c r="AK88" s="44"/>
      <c r="AL88" s="44"/>
      <c r="AM88" s="44"/>
      <c r="AN88" s="44"/>
      <c r="AO88" s="44"/>
      <c r="AP88" s="44"/>
      <c r="AQ88" s="44"/>
      <c r="AR88" s="44"/>
      <c r="AS88" s="44"/>
      <c r="AT88" s="44"/>
      <c r="AU88" s="44"/>
      <c r="AV88" s="44"/>
      <c r="AW88" s="44"/>
      <c r="AX88" s="44"/>
      <c r="AY88" s="44"/>
      <c r="AZ88" s="44"/>
      <c r="BA88" s="44"/>
      <c r="BB88" s="44"/>
      <c r="BC88" s="44"/>
      <c r="BD88" s="44"/>
      <c r="BE88" s="44"/>
      <c r="BF88" s="44"/>
      <c r="BG88" s="44"/>
      <c r="BH88" s="44"/>
      <c r="BI88" s="44"/>
      <c r="BJ88" s="44"/>
      <c r="BK88" s="44"/>
      <c r="BL88" s="44" t="str">
        <f t="shared" si="50"/>
        <v>21_VN</v>
      </c>
      <c r="BM88" s="44" t="str">
        <f t="shared" si="117"/>
        <v>d_nonenergy_ccs_1_5_lignite</v>
      </c>
      <c r="BN88" s="44"/>
      <c r="BO88" s="44"/>
      <c r="BP88" s="44">
        <f t="shared" ref="BP88:CW88" si="122">BP$50*BP17</f>
        <v>0</v>
      </c>
      <c r="BQ88" s="44">
        <f t="shared" si="122"/>
        <v>0</v>
      </c>
      <c r="BR88" s="44">
        <f t="shared" si="122"/>
        <v>0</v>
      </c>
      <c r="BS88" s="44">
        <f t="shared" si="122"/>
        <v>0</v>
      </c>
      <c r="BT88" s="44">
        <f t="shared" si="122"/>
        <v>0</v>
      </c>
      <c r="BU88" s="44">
        <f t="shared" si="122"/>
        <v>0</v>
      </c>
      <c r="BV88" s="44">
        <f t="shared" si="122"/>
        <v>0</v>
      </c>
      <c r="BW88" s="44">
        <f t="shared" si="122"/>
        <v>0</v>
      </c>
      <c r="BX88" s="44">
        <f t="shared" si="122"/>
        <v>0</v>
      </c>
      <c r="BY88" s="44">
        <f t="shared" si="122"/>
        <v>0</v>
      </c>
      <c r="BZ88" s="44">
        <f t="shared" si="122"/>
        <v>0</v>
      </c>
      <c r="CA88" s="44">
        <f t="shared" si="122"/>
        <v>0</v>
      </c>
      <c r="CB88" s="44">
        <f t="shared" si="122"/>
        <v>0</v>
      </c>
      <c r="CC88" s="44">
        <f t="shared" si="122"/>
        <v>0</v>
      </c>
      <c r="CD88" s="44">
        <f t="shared" si="122"/>
        <v>0</v>
      </c>
      <c r="CE88" s="44">
        <f t="shared" si="122"/>
        <v>0</v>
      </c>
      <c r="CF88" s="44">
        <f t="shared" si="122"/>
        <v>0</v>
      </c>
      <c r="CG88" s="44">
        <f t="shared" si="122"/>
        <v>0</v>
      </c>
      <c r="CH88" s="44">
        <f t="shared" si="122"/>
        <v>0</v>
      </c>
      <c r="CI88" s="44">
        <f t="shared" si="122"/>
        <v>0</v>
      </c>
      <c r="CJ88" s="44">
        <f t="shared" si="122"/>
        <v>0</v>
      </c>
      <c r="CK88" s="44">
        <f t="shared" si="122"/>
        <v>0</v>
      </c>
      <c r="CL88" s="44">
        <f t="shared" si="122"/>
        <v>0</v>
      </c>
      <c r="CM88" s="44">
        <f t="shared" si="122"/>
        <v>0</v>
      </c>
      <c r="CN88" s="44">
        <f t="shared" si="122"/>
        <v>0</v>
      </c>
      <c r="CO88" s="44">
        <f t="shared" si="122"/>
        <v>0</v>
      </c>
      <c r="CP88" s="44">
        <f t="shared" si="122"/>
        <v>0</v>
      </c>
      <c r="CQ88" s="44">
        <f t="shared" si="122"/>
        <v>0</v>
      </c>
      <c r="CR88" s="44">
        <f t="shared" si="122"/>
        <v>0</v>
      </c>
      <c r="CS88" s="44">
        <f t="shared" si="122"/>
        <v>0</v>
      </c>
      <c r="CT88" s="44">
        <f t="shared" si="122"/>
        <v>0</v>
      </c>
      <c r="CU88" s="44">
        <f t="shared" si="122"/>
        <v>0</v>
      </c>
      <c r="CV88" s="44">
        <f t="shared" si="122"/>
        <v>0</v>
      </c>
      <c r="CW88" s="44">
        <f t="shared" si="122"/>
        <v>0</v>
      </c>
      <c r="CX88" s="44">
        <f t="shared" ref="CX88:DQ88" si="123">CX$50*CX17</f>
        <v>0</v>
      </c>
      <c r="CY88" s="44">
        <f t="shared" si="123"/>
        <v>0</v>
      </c>
      <c r="CZ88" s="44">
        <f t="shared" si="123"/>
        <v>0</v>
      </c>
      <c r="DA88" s="44">
        <f t="shared" si="123"/>
        <v>0</v>
      </c>
      <c r="DB88" s="44">
        <f t="shared" si="123"/>
        <v>0</v>
      </c>
      <c r="DC88" s="44">
        <f t="shared" si="123"/>
        <v>0</v>
      </c>
      <c r="DD88" s="44">
        <f t="shared" si="123"/>
        <v>0</v>
      </c>
      <c r="DE88" s="44">
        <f t="shared" si="123"/>
        <v>0</v>
      </c>
      <c r="DF88" s="44">
        <f t="shared" si="123"/>
        <v>0</v>
      </c>
      <c r="DG88" s="44">
        <f t="shared" si="123"/>
        <v>0</v>
      </c>
      <c r="DH88" s="44">
        <f t="shared" si="123"/>
        <v>0</v>
      </c>
      <c r="DI88" s="44">
        <f t="shared" si="123"/>
        <v>0</v>
      </c>
      <c r="DJ88" s="44">
        <f t="shared" si="123"/>
        <v>0</v>
      </c>
      <c r="DK88" s="44">
        <f t="shared" si="123"/>
        <v>0</v>
      </c>
      <c r="DL88" s="44">
        <f t="shared" si="123"/>
        <v>0</v>
      </c>
      <c r="DM88" s="44">
        <f t="shared" si="123"/>
        <v>0</v>
      </c>
      <c r="DN88" s="44">
        <f t="shared" si="123"/>
        <v>0</v>
      </c>
      <c r="DO88" s="44">
        <f t="shared" si="123"/>
        <v>0</v>
      </c>
      <c r="DP88" s="44">
        <f t="shared" si="123"/>
        <v>0</v>
      </c>
      <c r="DQ88" s="44">
        <f t="shared" si="123"/>
        <v>0</v>
      </c>
    </row>
    <row r="89" spans="1:121" x14ac:dyDescent="0.25">
      <c r="A89" s="44" t="str">
        <f t="shared" si="116"/>
        <v>21_VN</v>
      </c>
      <c r="B89" s="44" t="str">
        <f t="shared" si="116"/>
        <v>2_coal_products</v>
      </c>
      <c r="C89" s="44" t="str">
        <f t="shared" si="116"/>
        <v>2_coal_products</v>
      </c>
      <c r="D89" s="44" t="s">
        <v>150</v>
      </c>
      <c r="E89" s="44"/>
      <c r="F89" s="44"/>
      <c r="G89" s="45">
        <v>0</v>
      </c>
      <c r="H89" s="44"/>
      <c r="I89" s="44"/>
      <c r="J89" s="44"/>
      <c r="K89" s="44"/>
      <c r="L89" s="44"/>
      <c r="M89" s="44"/>
      <c r="N89" s="44"/>
      <c r="O89" s="44"/>
      <c r="P89" s="44"/>
      <c r="Q89" s="44"/>
      <c r="R89" s="44"/>
      <c r="S89" s="44"/>
      <c r="T89" s="44"/>
      <c r="U89" s="44"/>
      <c r="V89" s="44"/>
      <c r="W89" s="44"/>
      <c r="X89" s="44"/>
      <c r="Y89" s="44"/>
      <c r="Z89" s="44"/>
      <c r="AA89" s="44"/>
      <c r="AB89" s="44"/>
      <c r="AC89" s="44"/>
      <c r="AD89" s="44"/>
      <c r="AE89" s="44"/>
      <c r="AF89" s="44"/>
      <c r="AG89" s="44"/>
      <c r="AH89" s="44"/>
      <c r="AI89" s="44"/>
      <c r="AJ89" s="44"/>
      <c r="AK89" s="44"/>
      <c r="AL89" s="44"/>
      <c r="AM89" s="44"/>
      <c r="AN89" s="44"/>
      <c r="AO89" s="44"/>
      <c r="AP89" s="44"/>
      <c r="AQ89" s="44"/>
      <c r="AR89" s="44"/>
      <c r="AS89" s="44"/>
      <c r="AT89" s="44"/>
      <c r="AU89" s="44"/>
      <c r="AV89" s="44"/>
      <c r="AW89" s="44"/>
      <c r="AX89" s="44"/>
      <c r="AY89" s="44"/>
      <c r="AZ89" s="44"/>
      <c r="BA89" s="44"/>
      <c r="BB89" s="44"/>
      <c r="BC89" s="44"/>
      <c r="BD89" s="44"/>
      <c r="BE89" s="44"/>
      <c r="BF89" s="44"/>
      <c r="BG89" s="44"/>
      <c r="BH89" s="44"/>
      <c r="BI89" s="44"/>
      <c r="BJ89" s="44"/>
      <c r="BK89" s="44"/>
      <c r="BL89" s="44" t="str">
        <f t="shared" si="50"/>
        <v>21_VN</v>
      </c>
      <c r="BM89" s="44" t="str">
        <f t="shared" si="117"/>
        <v>d_nonenergy_ccs_2_coal_products</v>
      </c>
      <c r="BN89" s="44"/>
      <c r="BO89" s="44"/>
      <c r="BP89" s="44">
        <f t="shared" ref="BP89:CW89" si="124">BP$50*BP18</f>
        <v>0</v>
      </c>
      <c r="BQ89" s="44">
        <f t="shared" si="124"/>
        <v>0</v>
      </c>
      <c r="BR89" s="44">
        <f t="shared" si="124"/>
        <v>0</v>
      </c>
      <c r="BS89" s="44">
        <f t="shared" si="124"/>
        <v>0</v>
      </c>
      <c r="BT89" s="44">
        <f t="shared" si="124"/>
        <v>0</v>
      </c>
      <c r="BU89" s="44">
        <f t="shared" si="124"/>
        <v>0</v>
      </c>
      <c r="BV89" s="44">
        <f t="shared" si="124"/>
        <v>0</v>
      </c>
      <c r="BW89" s="44">
        <f t="shared" si="124"/>
        <v>0</v>
      </c>
      <c r="BX89" s="44">
        <f t="shared" si="124"/>
        <v>0</v>
      </c>
      <c r="BY89" s="44">
        <f t="shared" si="124"/>
        <v>0</v>
      </c>
      <c r="BZ89" s="44">
        <f t="shared" si="124"/>
        <v>0</v>
      </c>
      <c r="CA89" s="44">
        <f t="shared" si="124"/>
        <v>0</v>
      </c>
      <c r="CB89" s="44">
        <f t="shared" si="124"/>
        <v>0</v>
      </c>
      <c r="CC89" s="44">
        <f t="shared" si="124"/>
        <v>0</v>
      </c>
      <c r="CD89" s="44">
        <f t="shared" si="124"/>
        <v>0</v>
      </c>
      <c r="CE89" s="44">
        <f t="shared" si="124"/>
        <v>0</v>
      </c>
      <c r="CF89" s="44">
        <f t="shared" si="124"/>
        <v>0</v>
      </c>
      <c r="CG89" s="44">
        <f t="shared" si="124"/>
        <v>0</v>
      </c>
      <c r="CH89" s="44">
        <f t="shared" si="124"/>
        <v>0</v>
      </c>
      <c r="CI89" s="44">
        <f t="shared" si="124"/>
        <v>0</v>
      </c>
      <c r="CJ89" s="44">
        <f t="shared" si="124"/>
        <v>0</v>
      </c>
      <c r="CK89" s="44">
        <f t="shared" si="124"/>
        <v>0</v>
      </c>
      <c r="CL89" s="44">
        <f t="shared" si="124"/>
        <v>0</v>
      </c>
      <c r="CM89" s="44">
        <f t="shared" si="124"/>
        <v>0</v>
      </c>
      <c r="CN89" s="44">
        <f t="shared" si="124"/>
        <v>0</v>
      </c>
      <c r="CO89" s="44">
        <f t="shared" si="124"/>
        <v>0</v>
      </c>
      <c r="CP89" s="44">
        <f t="shared" si="124"/>
        <v>0</v>
      </c>
      <c r="CQ89" s="44">
        <f t="shared" si="124"/>
        <v>0</v>
      </c>
      <c r="CR89" s="44">
        <f t="shared" si="124"/>
        <v>0</v>
      </c>
      <c r="CS89" s="44">
        <f t="shared" si="124"/>
        <v>0</v>
      </c>
      <c r="CT89" s="44">
        <f t="shared" si="124"/>
        <v>0</v>
      </c>
      <c r="CU89" s="44">
        <f t="shared" si="124"/>
        <v>0</v>
      </c>
      <c r="CV89" s="44">
        <f t="shared" si="124"/>
        <v>0</v>
      </c>
      <c r="CW89" s="44">
        <f t="shared" si="124"/>
        <v>0</v>
      </c>
      <c r="CX89" s="44">
        <f t="shared" ref="CX89:DQ89" si="125">CX$50*CX18</f>
        <v>0</v>
      </c>
      <c r="CY89" s="44">
        <f t="shared" si="125"/>
        <v>0</v>
      </c>
      <c r="CZ89" s="44">
        <f t="shared" si="125"/>
        <v>0</v>
      </c>
      <c r="DA89" s="44">
        <f t="shared" si="125"/>
        <v>0</v>
      </c>
      <c r="DB89" s="44">
        <f t="shared" si="125"/>
        <v>0</v>
      </c>
      <c r="DC89" s="44">
        <f t="shared" si="125"/>
        <v>0</v>
      </c>
      <c r="DD89" s="44">
        <f t="shared" si="125"/>
        <v>0</v>
      </c>
      <c r="DE89" s="44">
        <f t="shared" si="125"/>
        <v>0</v>
      </c>
      <c r="DF89" s="44">
        <f t="shared" si="125"/>
        <v>0</v>
      </c>
      <c r="DG89" s="44">
        <f t="shared" si="125"/>
        <v>0</v>
      </c>
      <c r="DH89" s="44">
        <f t="shared" si="125"/>
        <v>0</v>
      </c>
      <c r="DI89" s="44">
        <f t="shared" si="125"/>
        <v>0</v>
      </c>
      <c r="DJ89" s="44">
        <f t="shared" si="125"/>
        <v>0</v>
      </c>
      <c r="DK89" s="44">
        <f t="shared" si="125"/>
        <v>0</v>
      </c>
      <c r="DL89" s="44">
        <f t="shared" si="125"/>
        <v>0</v>
      </c>
      <c r="DM89" s="44">
        <f t="shared" si="125"/>
        <v>0</v>
      </c>
      <c r="DN89" s="44">
        <f t="shared" si="125"/>
        <v>0</v>
      </c>
      <c r="DO89" s="44">
        <f t="shared" si="125"/>
        <v>0</v>
      </c>
      <c r="DP89" s="44">
        <f t="shared" si="125"/>
        <v>0</v>
      </c>
      <c r="DQ89" s="44">
        <f t="shared" si="125"/>
        <v>0</v>
      </c>
    </row>
    <row r="90" spans="1:121" x14ac:dyDescent="0.25">
      <c r="A90" s="44" t="str">
        <f t="shared" si="116"/>
        <v>21_VN</v>
      </c>
      <c r="B90" s="44" t="str">
        <f t="shared" si="116"/>
        <v>6_1_crude_oil</v>
      </c>
      <c r="C90" s="44" t="str">
        <f t="shared" si="116"/>
        <v>6_1_crude_oil</v>
      </c>
      <c r="D90" s="44" t="s">
        <v>150</v>
      </c>
      <c r="E90" s="44"/>
      <c r="F90" s="44"/>
      <c r="G90" s="45">
        <v>0</v>
      </c>
      <c r="H90" s="44"/>
      <c r="I90" s="44"/>
      <c r="J90" s="44"/>
      <c r="K90" s="44"/>
      <c r="L90" s="44"/>
      <c r="M90" s="44"/>
      <c r="N90" s="44"/>
      <c r="O90" s="44"/>
      <c r="P90" s="44"/>
      <c r="Q90" s="44"/>
      <c r="R90" s="44"/>
      <c r="S90" s="44"/>
      <c r="T90" s="44"/>
      <c r="U90" s="44"/>
      <c r="V90" s="44"/>
      <c r="W90" s="44"/>
      <c r="X90" s="44"/>
      <c r="Y90" s="44"/>
      <c r="Z90" s="44"/>
      <c r="AA90" s="44"/>
      <c r="AB90" s="44"/>
      <c r="AC90" s="44"/>
      <c r="AD90" s="44"/>
      <c r="AE90" s="44"/>
      <c r="AF90" s="44"/>
      <c r="AG90" s="44"/>
      <c r="AH90" s="44"/>
      <c r="AI90" s="44"/>
      <c r="AJ90" s="44"/>
      <c r="AK90" s="44"/>
      <c r="AL90" s="44"/>
      <c r="AM90" s="44"/>
      <c r="AN90" s="44"/>
      <c r="AO90" s="44"/>
      <c r="AP90" s="44"/>
      <c r="AQ90" s="44"/>
      <c r="AR90" s="44"/>
      <c r="AS90" s="44"/>
      <c r="AT90" s="44"/>
      <c r="AU90" s="44"/>
      <c r="AV90" s="44"/>
      <c r="AW90" s="44"/>
      <c r="AX90" s="44"/>
      <c r="AY90" s="44"/>
      <c r="AZ90" s="44"/>
      <c r="BA90" s="44"/>
      <c r="BB90" s="44"/>
      <c r="BC90" s="44"/>
      <c r="BD90" s="44"/>
      <c r="BE90" s="44"/>
      <c r="BF90" s="44"/>
      <c r="BG90" s="44"/>
      <c r="BH90" s="44"/>
      <c r="BI90" s="44"/>
      <c r="BJ90" s="44"/>
      <c r="BK90" s="44"/>
      <c r="BL90" s="44" t="str">
        <f t="shared" si="50"/>
        <v>21_VN</v>
      </c>
      <c r="BM90" s="44" t="str">
        <f t="shared" si="117"/>
        <v>d_nonenergy_ccs_6_1_crude_oil</v>
      </c>
      <c r="BN90" s="44"/>
      <c r="BO90" s="44"/>
      <c r="BP90" s="44">
        <f t="shared" ref="BP90:CW90" si="126">BP$50*BP19</f>
        <v>0</v>
      </c>
      <c r="BQ90" s="44">
        <f t="shared" si="126"/>
        <v>0</v>
      </c>
      <c r="BR90" s="44">
        <f t="shared" si="126"/>
        <v>0</v>
      </c>
      <c r="BS90" s="44">
        <f t="shared" si="126"/>
        <v>0</v>
      </c>
      <c r="BT90" s="44">
        <f t="shared" si="126"/>
        <v>0</v>
      </c>
      <c r="BU90" s="44">
        <f t="shared" si="126"/>
        <v>0</v>
      </c>
      <c r="BV90" s="44">
        <f t="shared" si="126"/>
        <v>0</v>
      </c>
      <c r="BW90" s="44">
        <f t="shared" si="126"/>
        <v>0</v>
      </c>
      <c r="BX90" s="44">
        <f t="shared" si="126"/>
        <v>0</v>
      </c>
      <c r="BY90" s="44">
        <f t="shared" si="126"/>
        <v>0</v>
      </c>
      <c r="BZ90" s="44">
        <f t="shared" si="126"/>
        <v>0</v>
      </c>
      <c r="CA90" s="44">
        <f t="shared" si="126"/>
        <v>0</v>
      </c>
      <c r="CB90" s="44">
        <f t="shared" si="126"/>
        <v>0</v>
      </c>
      <c r="CC90" s="44">
        <f t="shared" si="126"/>
        <v>0</v>
      </c>
      <c r="CD90" s="44">
        <f t="shared" si="126"/>
        <v>0</v>
      </c>
      <c r="CE90" s="44">
        <f t="shared" si="126"/>
        <v>0</v>
      </c>
      <c r="CF90" s="44">
        <f t="shared" si="126"/>
        <v>0</v>
      </c>
      <c r="CG90" s="44">
        <f t="shared" si="126"/>
        <v>0</v>
      </c>
      <c r="CH90" s="44">
        <f t="shared" si="126"/>
        <v>0</v>
      </c>
      <c r="CI90" s="44">
        <f t="shared" si="126"/>
        <v>0</v>
      </c>
      <c r="CJ90" s="44">
        <f t="shared" si="126"/>
        <v>0</v>
      </c>
      <c r="CK90" s="44">
        <f t="shared" si="126"/>
        <v>0</v>
      </c>
      <c r="CL90" s="44">
        <f t="shared" si="126"/>
        <v>0</v>
      </c>
      <c r="CM90" s="44">
        <f t="shared" si="126"/>
        <v>0</v>
      </c>
      <c r="CN90" s="44">
        <f t="shared" si="126"/>
        <v>0</v>
      </c>
      <c r="CO90" s="44">
        <f t="shared" si="126"/>
        <v>0</v>
      </c>
      <c r="CP90" s="44">
        <f t="shared" si="126"/>
        <v>0</v>
      </c>
      <c r="CQ90" s="44">
        <f t="shared" si="126"/>
        <v>0</v>
      </c>
      <c r="CR90" s="44">
        <f t="shared" si="126"/>
        <v>0</v>
      </c>
      <c r="CS90" s="44">
        <f t="shared" si="126"/>
        <v>0</v>
      </c>
      <c r="CT90" s="44">
        <f t="shared" si="126"/>
        <v>0</v>
      </c>
      <c r="CU90" s="44">
        <f t="shared" si="126"/>
        <v>0</v>
      </c>
      <c r="CV90" s="44">
        <f t="shared" si="126"/>
        <v>0</v>
      </c>
      <c r="CW90" s="44">
        <f t="shared" si="126"/>
        <v>0</v>
      </c>
      <c r="CX90" s="44">
        <f t="shared" ref="CX90:DQ90" si="127">CX$50*CX19</f>
        <v>0</v>
      </c>
      <c r="CY90" s="44">
        <f t="shared" si="127"/>
        <v>0</v>
      </c>
      <c r="CZ90" s="44">
        <f t="shared" si="127"/>
        <v>0</v>
      </c>
      <c r="DA90" s="44">
        <f t="shared" si="127"/>
        <v>0</v>
      </c>
      <c r="DB90" s="44">
        <f t="shared" si="127"/>
        <v>0</v>
      </c>
      <c r="DC90" s="44">
        <f t="shared" si="127"/>
        <v>0</v>
      </c>
      <c r="DD90" s="44">
        <f t="shared" si="127"/>
        <v>0</v>
      </c>
      <c r="DE90" s="44">
        <f t="shared" si="127"/>
        <v>0</v>
      </c>
      <c r="DF90" s="44">
        <f t="shared" si="127"/>
        <v>0</v>
      </c>
      <c r="DG90" s="44">
        <f t="shared" si="127"/>
        <v>0</v>
      </c>
      <c r="DH90" s="44">
        <f t="shared" si="127"/>
        <v>0</v>
      </c>
      <c r="DI90" s="44">
        <f t="shared" si="127"/>
        <v>0</v>
      </c>
      <c r="DJ90" s="44">
        <f t="shared" si="127"/>
        <v>0</v>
      </c>
      <c r="DK90" s="44">
        <f t="shared" si="127"/>
        <v>0</v>
      </c>
      <c r="DL90" s="44">
        <f t="shared" si="127"/>
        <v>0</v>
      </c>
      <c r="DM90" s="44">
        <f t="shared" si="127"/>
        <v>0</v>
      </c>
      <c r="DN90" s="44">
        <f t="shared" si="127"/>
        <v>0</v>
      </c>
      <c r="DO90" s="44">
        <f t="shared" si="127"/>
        <v>0</v>
      </c>
      <c r="DP90" s="44">
        <f t="shared" si="127"/>
        <v>0</v>
      </c>
      <c r="DQ90" s="44">
        <f t="shared" si="127"/>
        <v>0</v>
      </c>
    </row>
    <row r="91" spans="1:121" x14ac:dyDescent="0.25">
      <c r="A91" s="44" t="str">
        <f t="shared" si="116"/>
        <v>21_VN</v>
      </c>
      <c r="B91" s="44" t="str">
        <f t="shared" si="116"/>
        <v>6_x_ngls</v>
      </c>
      <c r="C91" s="44" t="str">
        <f t="shared" si="116"/>
        <v>6_x_ngls</v>
      </c>
      <c r="D91" s="44" t="s">
        <v>150</v>
      </c>
      <c r="E91" s="44"/>
      <c r="F91" s="44"/>
      <c r="G91" s="45">
        <v>0</v>
      </c>
      <c r="H91" s="44"/>
      <c r="I91" s="44"/>
      <c r="J91" s="44"/>
      <c r="K91" s="44"/>
      <c r="L91" s="44"/>
      <c r="M91" s="44"/>
      <c r="N91" s="44"/>
      <c r="O91" s="44"/>
      <c r="P91" s="44"/>
      <c r="Q91" s="44"/>
      <c r="R91" s="44"/>
      <c r="S91" s="44"/>
      <c r="T91" s="44"/>
      <c r="U91" s="44"/>
      <c r="V91" s="44"/>
      <c r="W91" s="44"/>
      <c r="X91" s="44"/>
      <c r="Y91" s="44"/>
      <c r="Z91" s="44"/>
      <c r="AA91" s="44"/>
      <c r="AB91" s="44"/>
      <c r="AC91" s="44"/>
      <c r="AD91" s="44"/>
      <c r="AE91" s="44"/>
      <c r="AF91" s="44"/>
      <c r="AG91" s="44"/>
      <c r="AH91" s="44"/>
      <c r="AI91" s="44"/>
      <c r="AJ91" s="44"/>
      <c r="AK91" s="44"/>
      <c r="AL91" s="44"/>
      <c r="AM91" s="44"/>
      <c r="AN91" s="44"/>
      <c r="AO91" s="44"/>
      <c r="AP91" s="44"/>
      <c r="AQ91" s="44"/>
      <c r="AR91" s="44"/>
      <c r="AS91" s="44"/>
      <c r="AT91" s="44"/>
      <c r="AU91" s="44"/>
      <c r="AV91" s="44"/>
      <c r="AW91" s="44"/>
      <c r="AX91" s="44"/>
      <c r="AY91" s="44"/>
      <c r="AZ91" s="44"/>
      <c r="BA91" s="44"/>
      <c r="BB91" s="44"/>
      <c r="BC91" s="44"/>
      <c r="BD91" s="44"/>
      <c r="BE91" s="44"/>
      <c r="BF91" s="44"/>
      <c r="BG91" s="44"/>
      <c r="BH91" s="44"/>
      <c r="BI91" s="44"/>
      <c r="BJ91" s="44"/>
      <c r="BK91" s="44"/>
      <c r="BL91" s="44" t="str">
        <f t="shared" si="50"/>
        <v>21_VN</v>
      </c>
      <c r="BM91" s="44" t="str">
        <f t="shared" si="117"/>
        <v>d_nonenergy_ccs_6_x_ngls</v>
      </c>
      <c r="BN91" s="44"/>
      <c r="BO91" s="44"/>
      <c r="BP91" s="44">
        <f t="shared" ref="BP91:CW91" si="128">BP$50*BP20</f>
        <v>0</v>
      </c>
      <c r="BQ91" s="44">
        <f t="shared" si="128"/>
        <v>0</v>
      </c>
      <c r="BR91" s="44">
        <f t="shared" si="128"/>
        <v>0</v>
      </c>
      <c r="BS91" s="44">
        <f t="shared" si="128"/>
        <v>0</v>
      </c>
      <c r="BT91" s="44">
        <f t="shared" si="128"/>
        <v>0</v>
      </c>
      <c r="BU91" s="44">
        <f t="shared" si="128"/>
        <v>0</v>
      </c>
      <c r="BV91" s="44">
        <f t="shared" si="128"/>
        <v>0</v>
      </c>
      <c r="BW91" s="44">
        <f t="shared" si="128"/>
        <v>0</v>
      </c>
      <c r="BX91" s="44">
        <f t="shared" si="128"/>
        <v>0</v>
      </c>
      <c r="BY91" s="44">
        <f t="shared" si="128"/>
        <v>0</v>
      </c>
      <c r="BZ91" s="44">
        <f t="shared" si="128"/>
        <v>0</v>
      </c>
      <c r="CA91" s="44">
        <f t="shared" si="128"/>
        <v>0</v>
      </c>
      <c r="CB91" s="44">
        <f t="shared" si="128"/>
        <v>0</v>
      </c>
      <c r="CC91" s="44">
        <f t="shared" si="128"/>
        <v>0</v>
      </c>
      <c r="CD91" s="44">
        <f t="shared" si="128"/>
        <v>0</v>
      </c>
      <c r="CE91" s="44">
        <f t="shared" si="128"/>
        <v>0</v>
      </c>
      <c r="CF91" s="44">
        <f t="shared" si="128"/>
        <v>0</v>
      </c>
      <c r="CG91" s="44">
        <f t="shared" si="128"/>
        <v>0</v>
      </c>
      <c r="CH91" s="44">
        <f t="shared" si="128"/>
        <v>0</v>
      </c>
      <c r="CI91" s="44">
        <f t="shared" si="128"/>
        <v>0</v>
      </c>
      <c r="CJ91" s="44">
        <f t="shared" si="128"/>
        <v>0</v>
      </c>
      <c r="CK91" s="44">
        <f t="shared" si="128"/>
        <v>0</v>
      </c>
      <c r="CL91" s="44">
        <f t="shared" si="128"/>
        <v>0</v>
      </c>
      <c r="CM91" s="44">
        <f t="shared" si="128"/>
        <v>0</v>
      </c>
      <c r="CN91" s="44">
        <f t="shared" si="128"/>
        <v>0</v>
      </c>
      <c r="CO91" s="44">
        <f t="shared" si="128"/>
        <v>0</v>
      </c>
      <c r="CP91" s="44">
        <f t="shared" si="128"/>
        <v>0</v>
      </c>
      <c r="CQ91" s="44">
        <f t="shared" si="128"/>
        <v>0</v>
      </c>
      <c r="CR91" s="44">
        <f t="shared" si="128"/>
        <v>0</v>
      </c>
      <c r="CS91" s="44">
        <f t="shared" si="128"/>
        <v>0</v>
      </c>
      <c r="CT91" s="44">
        <f t="shared" si="128"/>
        <v>0</v>
      </c>
      <c r="CU91" s="44">
        <f t="shared" si="128"/>
        <v>0</v>
      </c>
      <c r="CV91" s="44">
        <f t="shared" si="128"/>
        <v>0</v>
      </c>
      <c r="CW91" s="44">
        <f t="shared" si="128"/>
        <v>0</v>
      </c>
      <c r="CX91" s="44">
        <f t="shared" ref="CX91:DQ91" si="129">CX$50*CX20</f>
        <v>0</v>
      </c>
      <c r="CY91" s="44">
        <f t="shared" si="129"/>
        <v>0</v>
      </c>
      <c r="CZ91" s="44">
        <f t="shared" si="129"/>
        <v>0</v>
      </c>
      <c r="DA91" s="44">
        <f t="shared" si="129"/>
        <v>0</v>
      </c>
      <c r="DB91" s="44">
        <f t="shared" si="129"/>
        <v>0</v>
      </c>
      <c r="DC91" s="44">
        <f t="shared" si="129"/>
        <v>0</v>
      </c>
      <c r="DD91" s="44">
        <f t="shared" si="129"/>
        <v>0</v>
      </c>
      <c r="DE91" s="44">
        <f t="shared" si="129"/>
        <v>0</v>
      </c>
      <c r="DF91" s="44">
        <f t="shared" si="129"/>
        <v>0</v>
      </c>
      <c r="DG91" s="44">
        <f t="shared" si="129"/>
        <v>0</v>
      </c>
      <c r="DH91" s="44">
        <f t="shared" si="129"/>
        <v>0</v>
      </c>
      <c r="DI91" s="44">
        <f t="shared" si="129"/>
        <v>0</v>
      </c>
      <c r="DJ91" s="44">
        <f t="shared" si="129"/>
        <v>0</v>
      </c>
      <c r="DK91" s="44">
        <f t="shared" si="129"/>
        <v>0</v>
      </c>
      <c r="DL91" s="44">
        <f t="shared" si="129"/>
        <v>0</v>
      </c>
      <c r="DM91" s="44">
        <f t="shared" si="129"/>
        <v>0</v>
      </c>
      <c r="DN91" s="44">
        <f t="shared" si="129"/>
        <v>0</v>
      </c>
      <c r="DO91" s="44">
        <f t="shared" si="129"/>
        <v>0</v>
      </c>
      <c r="DP91" s="44">
        <f t="shared" si="129"/>
        <v>0</v>
      </c>
      <c r="DQ91" s="44">
        <f t="shared" si="129"/>
        <v>0</v>
      </c>
    </row>
    <row r="92" spans="1:121" x14ac:dyDescent="0.25">
      <c r="A92" s="44" t="str">
        <f t="shared" si="116"/>
        <v>21_VN</v>
      </c>
      <c r="B92" s="44" t="str">
        <f t="shared" si="116"/>
        <v>7_1_motor_gasoline</v>
      </c>
      <c r="C92" s="44" t="str">
        <f t="shared" si="116"/>
        <v>7_1_mo_gasoline</v>
      </c>
      <c r="D92" s="44" t="s">
        <v>150</v>
      </c>
      <c r="E92" s="44"/>
      <c r="F92" s="44"/>
      <c r="G92" s="45">
        <v>0</v>
      </c>
      <c r="H92" s="44"/>
      <c r="I92" s="44"/>
      <c r="J92" s="44"/>
      <c r="K92" s="44"/>
      <c r="L92" s="44"/>
      <c r="M92" s="44"/>
      <c r="N92" s="44"/>
      <c r="O92" s="44"/>
      <c r="P92" s="44"/>
      <c r="Q92" s="44"/>
      <c r="R92" s="44"/>
      <c r="S92" s="44"/>
      <c r="T92" s="44"/>
      <c r="U92" s="44"/>
      <c r="V92" s="44"/>
      <c r="W92" s="44"/>
      <c r="X92" s="44"/>
      <c r="Y92" s="44"/>
      <c r="Z92" s="44"/>
      <c r="AA92" s="44"/>
      <c r="AB92" s="44"/>
      <c r="AC92" s="44"/>
      <c r="AD92" s="44"/>
      <c r="AE92" s="44"/>
      <c r="AF92" s="44"/>
      <c r="AG92" s="44"/>
      <c r="AH92" s="44"/>
      <c r="AI92" s="44"/>
      <c r="AJ92" s="44"/>
      <c r="AK92" s="44"/>
      <c r="AL92" s="44"/>
      <c r="AM92" s="44"/>
      <c r="AN92" s="44"/>
      <c r="AO92" s="44"/>
      <c r="AP92" s="44"/>
      <c r="AQ92" s="44"/>
      <c r="AR92" s="44"/>
      <c r="AS92" s="44"/>
      <c r="AT92" s="44"/>
      <c r="AU92" s="44"/>
      <c r="AV92" s="44"/>
      <c r="AW92" s="44"/>
      <c r="AX92" s="44"/>
      <c r="AY92" s="44"/>
      <c r="AZ92" s="44"/>
      <c r="BA92" s="44"/>
      <c r="BB92" s="44"/>
      <c r="BC92" s="44"/>
      <c r="BD92" s="44"/>
      <c r="BE92" s="44"/>
      <c r="BF92" s="44"/>
      <c r="BG92" s="44"/>
      <c r="BH92" s="44"/>
      <c r="BI92" s="44"/>
      <c r="BJ92" s="44"/>
      <c r="BK92" s="44"/>
      <c r="BL92" s="44" t="str">
        <f t="shared" si="50"/>
        <v>21_VN</v>
      </c>
      <c r="BM92" s="44" t="str">
        <f t="shared" si="117"/>
        <v>d_nonenergy_ccs_7_1_mo_gasoline</v>
      </c>
      <c r="BN92" s="44"/>
      <c r="BO92" s="44"/>
      <c r="BP92" s="44">
        <f t="shared" ref="BP92:CW92" si="130">BP$50*BP21</f>
        <v>0</v>
      </c>
      <c r="BQ92" s="44">
        <f t="shared" si="130"/>
        <v>0</v>
      </c>
      <c r="BR92" s="44">
        <f t="shared" si="130"/>
        <v>0</v>
      </c>
      <c r="BS92" s="44">
        <f t="shared" si="130"/>
        <v>0</v>
      </c>
      <c r="BT92" s="44">
        <f t="shared" si="130"/>
        <v>0</v>
      </c>
      <c r="BU92" s="44">
        <f t="shared" si="130"/>
        <v>0</v>
      </c>
      <c r="BV92" s="44">
        <f t="shared" si="130"/>
        <v>0</v>
      </c>
      <c r="BW92" s="44">
        <f t="shared" si="130"/>
        <v>0</v>
      </c>
      <c r="BX92" s="44">
        <f t="shared" si="130"/>
        <v>0</v>
      </c>
      <c r="BY92" s="44">
        <f t="shared" si="130"/>
        <v>0</v>
      </c>
      <c r="BZ92" s="44">
        <f t="shared" si="130"/>
        <v>0</v>
      </c>
      <c r="CA92" s="44">
        <f t="shared" si="130"/>
        <v>0</v>
      </c>
      <c r="CB92" s="44">
        <f t="shared" si="130"/>
        <v>0</v>
      </c>
      <c r="CC92" s="44">
        <f t="shared" si="130"/>
        <v>0</v>
      </c>
      <c r="CD92" s="44">
        <f t="shared" si="130"/>
        <v>0</v>
      </c>
      <c r="CE92" s="44">
        <f t="shared" si="130"/>
        <v>0</v>
      </c>
      <c r="CF92" s="44">
        <f t="shared" si="130"/>
        <v>0</v>
      </c>
      <c r="CG92" s="44">
        <f t="shared" si="130"/>
        <v>0</v>
      </c>
      <c r="CH92" s="44">
        <f t="shared" si="130"/>
        <v>0</v>
      </c>
      <c r="CI92" s="44">
        <f t="shared" si="130"/>
        <v>0</v>
      </c>
      <c r="CJ92" s="44">
        <f t="shared" si="130"/>
        <v>0</v>
      </c>
      <c r="CK92" s="44">
        <f t="shared" si="130"/>
        <v>0</v>
      </c>
      <c r="CL92" s="44">
        <f t="shared" si="130"/>
        <v>0</v>
      </c>
      <c r="CM92" s="44">
        <f t="shared" si="130"/>
        <v>0</v>
      </c>
      <c r="CN92" s="44">
        <f t="shared" si="130"/>
        <v>0</v>
      </c>
      <c r="CO92" s="44">
        <f t="shared" si="130"/>
        <v>0</v>
      </c>
      <c r="CP92" s="44">
        <f t="shared" si="130"/>
        <v>0</v>
      </c>
      <c r="CQ92" s="44">
        <f t="shared" si="130"/>
        <v>0</v>
      </c>
      <c r="CR92" s="44">
        <f t="shared" si="130"/>
        <v>0</v>
      </c>
      <c r="CS92" s="44">
        <f t="shared" si="130"/>
        <v>0</v>
      </c>
      <c r="CT92" s="44">
        <f t="shared" si="130"/>
        <v>0</v>
      </c>
      <c r="CU92" s="44">
        <f t="shared" si="130"/>
        <v>0</v>
      </c>
      <c r="CV92" s="44">
        <f t="shared" si="130"/>
        <v>0</v>
      </c>
      <c r="CW92" s="44">
        <f t="shared" si="130"/>
        <v>0</v>
      </c>
      <c r="CX92" s="44">
        <f t="shared" ref="CX92:DQ92" si="131">CX$50*CX21</f>
        <v>0</v>
      </c>
      <c r="CY92" s="44">
        <f t="shared" si="131"/>
        <v>0</v>
      </c>
      <c r="CZ92" s="44">
        <f t="shared" si="131"/>
        <v>0</v>
      </c>
      <c r="DA92" s="44">
        <f t="shared" si="131"/>
        <v>0</v>
      </c>
      <c r="DB92" s="44">
        <f t="shared" si="131"/>
        <v>0</v>
      </c>
      <c r="DC92" s="44">
        <f t="shared" si="131"/>
        <v>0</v>
      </c>
      <c r="DD92" s="44">
        <f t="shared" si="131"/>
        <v>0</v>
      </c>
      <c r="DE92" s="44">
        <f t="shared" si="131"/>
        <v>0</v>
      </c>
      <c r="DF92" s="44">
        <f t="shared" si="131"/>
        <v>0</v>
      </c>
      <c r="DG92" s="44">
        <f t="shared" si="131"/>
        <v>0</v>
      </c>
      <c r="DH92" s="44">
        <f t="shared" si="131"/>
        <v>0</v>
      </c>
      <c r="DI92" s="44">
        <f t="shared" si="131"/>
        <v>0</v>
      </c>
      <c r="DJ92" s="44">
        <f t="shared" si="131"/>
        <v>0</v>
      </c>
      <c r="DK92" s="44">
        <f t="shared" si="131"/>
        <v>0</v>
      </c>
      <c r="DL92" s="44">
        <f t="shared" si="131"/>
        <v>0</v>
      </c>
      <c r="DM92" s="44">
        <f t="shared" si="131"/>
        <v>0</v>
      </c>
      <c r="DN92" s="44">
        <f t="shared" si="131"/>
        <v>0</v>
      </c>
      <c r="DO92" s="44">
        <f t="shared" si="131"/>
        <v>0</v>
      </c>
      <c r="DP92" s="44">
        <f t="shared" si="131"/>
        <v>0</v>
      </c>
      <c r="DQ92" s="44">
        <f t="shared" si="131"/>
        <v>0</v>
      </c>
    </row>
    <row r="93" spans="1:121" x14ac:dyDescent="0.25">
      <c r="A93" s="44" t="str">
        <f t="shared" si="116"/>
        <v>21_VN</v>
      </c>
      <c r="B93" s="44" t="str">
        <f t="shared" si="116"/>
        <v>7_2_aviation_gasoline</v>
      </c>
      <c r="C93" s="44" t="str">
        <f t="shared" si="116"/>
        <v>7_2_avi_gasoline</v>
      </c>
      <c r="D93" s="44" t="s">
        <v>150</v>
      </c>
      <c r="E93" s="44"/>
      <c r="F93" s="44"/>
      <c r="G93" s="45">
        <v>0</v>
      </c>
      <c r="H93" s="44"/>
      <c r="I93" s="44"/>
      <c r="J93" s="44"/>
      <c r="K93" s="44"/>
      <c r="L93" s="44"/>
      <c r="M93" s="44"/>
      <c r="N93" s="44"/>
      <c r="O93" s="44"/>
      <c r="P93" s="44"/>
      <c r="Q93" s="44"/>
      <c r="R93" s="44"/>
      <c r="S93" s="44"/>
      <c r="T93" s="44"/>
      <c r="U93" s="44"/>
      <c r="V93" s="44"/>
      <c r="W93" s="44"/>
      <c r="X93" s="44"/>
      <c r="Y93" s="44"/>
      <c r="Z93" s="44"/>
      <c r="AA93" s="44"/>
      <c r="AB93" s="44"/>
      <c r="AC93" s="44"/>
      <c r="AD93" s="44"/>
      <c r="AE93" s="44"/>
      <c r="AF93" s="44"/>
      <c r="AG93" s="44"/>
      <c r="AH93" s="44"/>
      <c r="AI93" s="44"/>
      <c r="AJ93" s="44"/>
      <c r="AK93" s="44"/>
      <c r="AL93" s="44"/>
      <c r="AM93" s="44"/>
      <c r="AN93" s="44"/>
      <c r="AO93" s="44"/>
      <c r="AP93" s="44"/>
      <c r="AQ93" s="44"/>
      <c r="AR93" s="44"/>
      <c r="AS93" s="44"/>
      <c r="AT93" s="44"/>
      <c r="AU93" s="44"/>
      <c r="AV93" s="44"/>
      <c r="AW93" s="44"/>
      <c r="AX93" s="44"/>
      <c r="AY93" s="44"/>
      <c r="AZ93" s="44"/>
      <c r="BA93" s="44"/>
      <c r="BB93" s="44"/>
      <c r="BC93" s="44"/>
      <c r="BD93" s="44"/>
      <c r="BE93" s="44"/>
      <c r="BF93" s="44"/>
      <c r="BG93" s="44"/>
      <c r="BH93" s="44"/>
      <c r="BI93" s="44"/>
      <c r="BJ93" s="44"/>
      <c r="BK93" s="44"/>
      <c r="BL93" s="44" t="str">
        <f t="shared" si="50"/>
        <v>21_VN</v>
      </c>
      <c r="BM93" s="44" t="str">
        <f t="shared" si="117"/>
        <v>d_nonenergy_ccs_7_2_avi_gasoline</v>
      </c>
      <c r="BN93" s="44"/>
      <c r="BO93" s="44"/>
      <c r="BP93" s="44">
        <f t="shared" ref="BP93:CW93" si="132">BP$50*BP22</f>
        <v>0</v>
      </c>
      <c r="BQ93" s="44">
        <f t="shared" si="132"/>
        <v>0</v>
      </c>
      <c r="BR93" s="44">
        <f t="shared" si="132"/>
        <v>0</v>
      </c>
      <c r="BS93" s="44">
        <f t="shared" si="132"/>
        <v>0</v>
      </c>
      <c r="BT93" s="44">
        <f t="shared" si="132"/>
        <v>0</v>
      </c>
      <c r="BU93" s="44">
        <f t="shared" si="132"/>
        <v>0</v>
      </c>
      <c r="BV93" s="44">
        <f t="shared" si="132"/>
        <v>0</v>
      </c>
      <c r="BW93" s="44">
        <f t="shared" si="132"/>
        <v>0</v>
      </c>
      <c r="BX93" s="44">
        <f t="shared" si="132"/>
        <v>0</v>
      </c>
      <c r="BY93" s="44">
        <f t="shared" si="132"/>
        <v>0</v>
      </c>
      <c r="BZ93" s="44">
        <f t="shared" si="132"/>
        <v>0</v>
      </c>
      <c r="CA93" s="44">
        <f t="shared" si="132"/>
        <v>0</v>
      </c>
      <c r="CB93" s="44">
        <f t="shared" si="132"/>
        <v>0</v>
      </c>
      <c r="CC93" s="44">
        <f t="shared" si="132"/>
        <v>0</v>
      </c>
      <c r="CD93" s="44">
        <f t="shared" si="132"/>
        <v>0</v>
      </c>
      <c r="CE93" s="44">
        <f t="shared" si="132"/>
        <v>0</v>
      </c>
      <c r="CF93" s="44">
        <f t="shared" si="132"/>
        <v>0</v>
      </c>
      <c r="CG93" s="44">
        <f t="shared" si="132"/>
        <v>0</v>
      </c>
      <c r="CH93" s="44">
        <f t="shared" si="132"/>
        <v>0</v>
      </c>
      <c r="CI93" s="44">
        <f t="shared" si="132"/>
        <v>0</v>
      </c>
      <c r="CJ93" s="44">
        <f t="shared" si="132"/>
        <v>0</v>
      </c>
      <c r="CK93" s="44">
        <f t="shared" si="132"/>
        <v>0</v>
      </c>
      <c r="CL93" s="44">
        <f t="shared" si="132"/>
        <v>0</v>
      </c>
      <c r="CM93" s="44">
        <f t="shared" si="132"/>
        <v>0</v>
      </c>
      <c r="CN93" s="44">
        <f t="shared" si="132"/>
        <v>0</v>
      </c>
      <c r="CO93" s="44">
        <f t="shared" si="132"/>
        <v>0</v>
      </c>
      <c r="CP93" s="44">
        <f t="shared" si="132"/>
        <v>0</v>
      </c>
      <c r="CQ93" s="44">
        <f t="shared" si="132"/>
        <v>0</v>
      </c>
      <c r="CR93" s="44">
        <f t="shared" si="132"/>
        <v>0</v>
      </c>
      <c r="CS93" s="44">
        <f t="shared" si="132"/>
        <v>0</v>
      </c>
      <c r="CT93" s="44">
        <f t="shared" si="132"/>
        <v>0</v>
      </c>
      <c r="CU93" s="44">
        <f t="shared" si="132"/>
        <v>0</v>
      </c>
      <c r="CV93" s="44">
        <f t="shared" si="132"/>
        <v>0</v>
      </c>
      <c r="CW93" s="44">
        <f t="shared" si="132"/>
        <v>0</v>
      </c>
      <c r="CX93" s="44">
        <f t="shared" ref="CX93:DQ93" si="133">CX$50*CX22</f>
        <v>0</v>
      </c>
      <c r="CY93" s="44">
        <f t="shared" si="133"/>
        <v>0</v>
      </c>
      <c r="CZ93" s="44">
        <f t="shared" si="133"/>
        <v>0</v>
      </c>
      <c r="DA93" s="44">
        <f t="shared" si="133"/>
        <v>0</v>
      </c>
      <c r="DB93" s="44">
        <f t="shared" si="133"/>
        <v>0</v>
      </c>
      <c r="DC93" s="44">
        <f t="shared" si="133"/>
        <v>0</v>
      </c>
      <c r="DD93" s="44">
        <f t="shared" si="133"/>
        <v>0</v>
      </c>
      <c r="DE93" s="44">
        <f t="shared" si="133"/>
        <v>0</v>
      </c>
      <c r="DF93" s="44">
        <f t="shared" si="133"/>
        <v>0</v>
      </c>
      <c r="DG93" s="44">
        <f t="shared" si="133"/>
        <v>0</v>
      </c>
      <c r="DH93" s="44">
        <f t="shared" si="133"/>
        <v>0</v>
      </c>
      <c r="DI93" s="44">
        <f t="shared" si="133"/>
        <v>0</v>
      </c>
      <c r="DJ93" s="44">
        <f t="shared" si="133"/>
        <v>0</v>
      </c>
      <c r="DK93" s="44">
        <f t="shared" si="133"/>
        <v>0</v>
      </c>
      <c r="DL93" s="44">
        <f t="shared" si="133"/>
        <v>0</v>
      </c>
      <c r="DM93" s="44">
        <f t="shared" si="133"/>
        <v>0</v>
      </c>
      <c r="DN93" s="44">
        <f t="shared" si="133"/>
        <v>0</v>
      </c>
      <c r="DO93" s="44">
        <f t="shared" si="133"/>
        <v>0</v>
      </c>
      <c r="DP93" s="44">
        <f t="shared" si="133"/>
        <v>0</v>
      </c>
      <c r="DQ93" s="44">
        <f t="shared" si="133"/>
        <v>0</v>
      </c>
    </row>
    <row r="94" spans="1:121" x14ac:dyDescent="0.25">
      <c r="A94" s="44" t="str">
        <f t="shared" si="116"/>
        <v>21_VN</v>
      </c>
      <c r="B94" s="44" t="str">
        <f t="shared" si="116"/>
        <v>7_3_naphtha</v>
      </c>
      <c r="C94" s="44" t="str">
        <f t="shared" si="116"/>
        <v>7_3_naphtha</v>
      </c>
      <c r="D94" s="44" t="s">
        <v>150</v>
      </c>
      <c r="E94" s="44"/>
      <c r="F94" s="44"/>
      <c r="G94" s="45">
        <v>0</v>
      </c>
      <c r="H94" s="44"/>
      <c r="I94" s="44"/>
      <c r="J94" s="44"/>
      <c r="K94" s="44"/>
      <c r="L94" s="44"/>
      <c r="M94" s="44"/>
      <c r="N94" s="44"/>
      <c r="O94" s="44"/>
      <c r="P94" s="44"/>
      <c r="Q94" s="44"/>
      <c r="R94" s="44"/>
      <c r="S94" s="44"/>
      <c r="T94" s="44"/>
      <c r="U94" s="44"/>
      <c r="V94" s="44"/>
      <c r="W94" s="44"/>
      <c r="X94" s="44"/>
      <c r="Y94" s="44"/>
      <c r="Z94" s="44"/>
      <c r="AA94" s="44"/>
      <c r="AB94" s="44"/>
      <c r="AC94" s="44"/>
      <c r="AD94" s="44"/>
      <c r="AE94" s="44"/>
      <c r="AF94" s="44"/>
      <c r="AG94" s="44"/>
      <c r="AH94" s="44"/>
      <c r="AI94" s="44"/>
      <c r="AJ94" s="44"/>
      <c r="AK94" s="44"/>
      <c r="AL94" s="44"/>
      <c r="AM94" s="44"/>
      <c r="AN94" s="44"/>
      <c r="AO94" s="44"/>
      <c r="AP94" s="44"/>
      <c r="AQ94" s="44"/>
      <c r="AR94" s="44"/>
      <c r="AS94" s="44"/>
      <c r="AT94" s="44"/>
      <c r="AU94" s="44"/>
      <c r="AV94" s="44"/>
      <c r="AW94" s="44"/>
      <c r="AX94" s="44"/>
      <c r="AY94" s="44"/>
      <c r="AZ94" s="44"/>
      <c r="BA94" s="44"/>
      <c r="BB94" s="44"/>
      <c r="BC94" s="44"/>
      <c r="BD94" s="44"/>
      <c r="BE94" s="44"/>
      <c r="BF94" s="44"/>
      <c r="BG94" s="44"/>
      <c r="BH94" s="44"/>
      <c r="BI94" s="44"/>
      <c r="BJ94" s="44"/>
      <c r="BK94" s="44"/>
      <c r="BL94" s="44" t="str">
        <f t="shared" si="50"/>
        <v>21_VN</v>
      </c>
      <c r="BM94" s="44" t="str">
        <f t="shared" si="117"/>
        <v>d_nonenergy_ccs_7_3_naphtha</v>
      </c>
      <c r="BN94" s="44"/>
      <c r="BO94" s="44"/>
      <c r="BP94" s="44">
        <f t="shared" ref="BP94:CW94" si="134">BP$50*BP23</f>
        <v>0</v>
      </c>
      <c r="BQ94" s="44">
        <f t="shared" si="134"/>
        <v>0</v>
      </c>
      <c r="BR94" s="44">
        <f t="shared" si="134"/>
        <v>0</v>
      </c>
      <c r="BS94" s="44">
        <f t="shared" si="134"/>
        <v>0</v>
      </c>
      <c r="BT94" s="44">
        <f t="shared" si="134"/>
        <v>0</v>
      </c>
      <c r="BU94" s="44">
        <f t="shared" si="134"/>
        <v>0</v>
      </c>
      <c r="BV94" s="44">
        <f t="shared" si="134"/>
        <v>0</v>
      </c>
      <c r="BW94" s="44">
        <f t="shared" si="134"/>
        <v>0</v>
      </c>
      <c r="BX94" s="44">
        <f t="shared" si="134"/>
        <v>0</v>
      </c>
      <c r="BY94" s="44">
        <f t="shared" si="134"/>
        <v>0</v>
      </c>
      <c r="BZ94" s="44">
        <f t="shared" si="134"/>
        <v>0</v>
      </c>
      <c r="CA94" s="44">
        <f t="shared" si="134"/>
        <v>0</v>
      </c>
      <c r="CB94" s="44">
        <f t="shared" si="134"/>
        <v>0</v>
      </c>
      <c r="CC94" s="44">
        <f t="shared" si="134"/>
        <v>0</v>
      </c>
      <c r="CD94" s="44">
        <f t="shared" si="134"/>
        <v>0</v>
      </c>
      <c r="CE94" s="44">
        <f t="shared" si="134"/>
        <v>0</v>
      </c>
      <c r="CF94" s="44">
        <f t="shared" si="134"/>
        <v>0</v>
      </c>
      <c r="CG94" s="44">
        <f t="shared" si="134"/>
        <v>0</v>
      </c>
      <c r="CH94" s="44">
        <f t="shared" si="134"/>
        <v>0</v>
      </c>
      <c r="CI94" s="44">
        <f t="shared" si="134"/>
        <v>0</v>
      </c>
      <c r="CJ94" s="44">
        <f t="shared" si="134"/>
        <v>0</v>
      </c>
      <c r="CK94" s="44">
        <f t="shared" si="134"/>
        <v>0</v>
      </c>
      <c r="CL94" s="44">
        <f t="shared" si="134"/>
        <v>0</v>
      </c>
      <c r="CM94" s="44">
        <f t="shared" si="134"/>
        <v>0</v>
      </c>
      <c r="CN94" s="44">
        <f t="shared" si="134"/>
        <v>0</v>
      </c>
      <c r="CO94" s="44">
        <f t="shared" si="134"/>
        <v>0</v>
      </c>
      <c r="CP94" s="44">
        <f t="shared" si="134"/>
        <v>0</v>
      </c>
      <c r="CQ94" s="44">
        <f t="shared" si="134"/>
        <v>0</v>
      </c>
      <c r="CR94" s="44">
        <f t="shared" si="134"/>
        <v>0</v>
      </c>
      <c r="CS94" s="44">
        <f t="shared" si="134"/>
        <v>0</v>
      </c>
      <c r="CT94" s="44">
        <f t="shared" si="134"/>
        <v>0</v>
      </c>
      <c r="CU94" s="44">
        <f t="shared" si="134"/>
        <v>0</v>
      </c>
      <c r="CV94" s="44">
        <f t="shared" si="134"/>
        <v>0</v>
      </c>
      <c r="CW94" s="44">
        <f t="shared" si="134"/>
        <v>0</v>
      </c>
      <c r="CX94" s="44">
        <f t="shared" ref="CX94:DQ94" si="135">CX$50*CX23</f>
        <v>0</v>
      </c>
      <c r="CY94" s="44">
        <f t="shared" si="135"/>
        <v>0</v>
      </c>
      <c r="CZ94" s="44">
        <f t="shared" si="135"/>
        <v>0</v>
      </c>
      <c r="DA94" s="44">
        <f t="shared" si="135"/>
        <v>0</v>
      </c>
      <c r="DB94" s="44">
        <f t="shared" si="135"/>
        <v>0</v>
      </c>
      <c r="DC94" s="44">
        <f t="shared" si="135"/>
        <v>0</v>
      </c>
      <c r="DD94" s="44">
        <f t="shared" si="135"/>
        <v>0</v>
      </c>
      <c r="DE94" s="44">
        <f t="shared" si="135"/>
        <v>0</v>
      </c>
      <c r="DF94" s="44">
        <f t="shared" si="135"/>
        <v>0</v>
      </c>
      <c r="DG94" s="44">
        <f t="shared" si="135"/>
        <v>0</v>
      </c>
      <c r="DH94" s="44">
        <f t="shared" si="135"/>
        <v>0</v>
      </c>
      <c r="DI94" s="44">
        <f t="shared" si="135"/>
        <v>0</v>
      </c>
      <c r="DJ94" s="44">
        <f t="shared" si="135"/>
        <v>0</v>
      </c>
      <c r="DK94" s="44">
        <f t="shared" si="135"/>
        <v>0</v>
      </c>
      <c r="DL94" s="44">
        <f t="shared" si="135"/>
        <v>0</v>
      </c>
      <c r="DM94" s="44">
        <f t="shared" si="135"/>
        <v>0</v>
      </c>
      <c r="DN94" s="44">
        <f t="shared" si="135"/>
        <v>0</v>
      </c>
      <c r="DO94" s="44">
        <f t="shared" si="135"/>
        <v>0</v>
      </c>
      <c r="DP94" s="44">
        <f t="shared" si="135"/>
        <v>0</v>
      </c>
      <c r="DQ94" s="44">
        <f t="shared" si="135"/>
        <v>0</v>
      </c>
    </row>
    <row r="95" spans="1:121" x14ac:dyDescent="0.25">
      <c r="A95" s="44" t="str">
        <f t="shared" si="116"/>
        <v>21_VN</v>
      </c>
      <c r="B95" s="44" t="str">
        <f t="shared" si="116"/>
        <v>7_x_jet_fuel</v>
      </c>
      <c r="C95" s="44" t="str">
        <f t="shared" si="116"/>
        <v>7_x_jet_fuel</v>
      </c>
      <c r="D95" s="44" t="s">
        <v>150</v>
      </c>
      <c r="E95" s="44"/>
      <c r="F95" s="44"/>
      <c r="G95" s="45">
        <v>0</v>
      </c>
      <c r="H95" s="44"/>
      <c r="I95" s="44"/>
      <c r="J95" s="44"/>
      <c r="K95" s="44"/>
      <c r="L95" s="44"/>
      <c r="M95" s="44"/>
      <c r="N95" s="44"/>
      <c r="O95" s="44"/>
      <c r="P95" s="44"/>
      <c r="Q95" s="44"/>
      <c r="R95" s="44"/>
      <c r="S95" s="44"/>
      <c r="T95" s="44"/>
      <c r="U95" s="44"/>
      <c r="V95" s="44"/>
      <c r="W95" s="44"/>
      <c r="X95" s="44"/>
      <c r="Y95" s="44"/>
      <c r="Z95" s="44"/>
      <c r="AA95" s="44"/>
      <c r="AB95" s="44"/>
      <c r="AC95" s="44"/>
      <c r="AD95" s="44"/>
      <c r="AE95" s="44"/>
      <c r="AF95" s="44"/>
      <c r="AG95" s="44"/>
      <c r="AH95" s="44"/>
      <c r="AI95" s="44"/>
      <c r="AJ95" s="44"/>
      <c r="AK95" s="44"/>
      <c r="AL95" s="44"/>
      <c r="AM95" s="44"/>
      <c r="AN95" s="44"/>
      <c r="AO95" s="44"/>
      <c r="AP95" s="44"/>
      <c r="AQ95" s="44"/>
      <c r="AR95" s="44"/>
      <c r="AS95" s="44"/>
      <c r="AT95" s="44"/>
      <c r="AU95" s="44"/>
      <c r="AV95" s="44"/>
      <c r="AW95" s="44"/>
      <c r="AX95" s="44"/>
      <c r="AY95" s="44"/>
      <c r="AZ95" s="44"/>
      <c r="BA95" s="44"/>
      <c r="BB95" s="44"/>
      <c r="BC95" s="44"/>
      <c r="BD95" s="44"/>
      <c r="BE95" s="44"/>
      <c r="BF95" s="44"/>
      <c r="BG95" s="44"/>
      <c r="BH95" s="44"/>
      <c r="BI95" s="44"/>
      <c r="BJ95" s="44"/>
      <c r="BK95" s="44"/>
      <c r="BL95" s="44" t="str">
        <f t="shared" si="50"/>
        <v>21_VN</v>
      </c>
      <c r="BM95" s="44" t="str">
        <f t="shared" si="117"/>
        <v>d_nonenergy_ccs_7_x_jet_fuel</v>
      </c>
      <c r="BN95" s="44"/>
      <c r="BO95" s="44"/>
      <c r="BP95" s="44">
        <f t="shared" ref="BP95:CW95" si="136">BP$50*BP24</f>
        <v>0</v>
      </c>
      <c r="BQ95" s="44">
        <f t="shared" si="136"/>
        <v>0</v>
      </c>
      <c r="BR95" s="44">
        <f t="shared" si="136"/>
        <v>0</v>
      </c>
      <c r="BS95" s="44">
        <f t="shared" si="136"/>
        <v>0</v>
      </c>
      <c r="BT95" s="44">
        <f t="shared" si="136"/>
        <v>0</v>
      </c>
      <c r="BU95" s="44">
        <f t="shared" si="136"/>
        <v>0</v>
      </c>
      <c r="BV95" s="44">
        <f t="shared" si="136"/>
        <v>0</v>
      </c>
      <c r="BW95" s="44">
        <f t="shared" si="136"/>
        <v>0</v>
      </c>
      <c r="BX95" s="44">
        <f t="shared" si="136"/>
        <v>0</v>
      </c>
      <c r="BY95" s="44">
        <f t="shared" si="136"/>
        <v>0</v>
      </c>
      <c r="BZ95" s="44">
        <f t="shared" si="136"/>
        <v>0</v>
      </c>
      <c r="CA95" s="44">
        <f t="shared" si="136"/>
        <v>0</v>
      </c>
      <c r="CB95" s="44">
        <f t="shared" si="136"/>
        <v>0</v>
      </c>
      <c r="CC95" s="44">
        <f t="shared" si="136"/>
        <v>0</v>
      </c>
      <c r="CD95" s="44">
        <f t="shared" si="136"/>
        <v>0</v>
      </c>
      <c r="CE95" s="44">
        <f t="shared" si="136"/>
        <v>0</v>
      </c>
      <c r="CF95" s="44">
        <f t="shared" si="136"/>
        <v>0</v>
      </c>
      <c r="CG95" s="44">
        <f t="shared" si="136"/>
        <v>0</v>
      </c>
      <c r="CH95" s="44">
        <f t="shared" si="136"/>
        <v>0</v>
      </c>
      <c r="CI95" s="44">
        <f t="shared" si="136"/>
        <v>0</v>
      </c>
      <c r="CJ95" s="44">
        <f t="shared" si="136"/>
        <v>0</v>
      </c>
      <c r="CK95" s="44">
        <f t="shared" si="136"/>
        <v>0</v>
      </c>
      <c r="CL95" s="44">
        <f t="shared" si="136"/>
        <v>0</v>
      </c>
      <c r="CM95" s="44">
        <f t="shared" si="136"/>
        <v>0</v>
      </c>
      <c r="CN95" s="44">
        <f t="shared" si="136"/>
        <v>0</v>
      </c>
      <c r="CO95" s="44">
        <f t="shared" si="136"/>
        <v>0</v>
      </c>
      <c r="CP95" s="44">
        <f t="shared" si="136"/>
        <v>0</v>
      </c>
      <c r="CQ95" s="44">
        <f t="shared" si="136"/>
        <v>0</v>
      </c>
      <c r="CR95" s="44">
        <f t="shared" si="136"/>
        <v>0</v>
      </c>
      <c r="CS95" s="44">
        <f t="shared" si="136"/>
        <v>0</v>
      </c>
      <c r="CT95" s="44">
        <f t="shared" si="136"/>
        <v>0</v>
      </c>
      <c r="CU95" s="44">
        <f t="shared" si="136"/>
        <v>0</v>
      </c>
      <c r="CV95" s="44">
        <f t="shared" si="136"/>
        <v>0</v>
      </c>
      <c r="CW95" s="44">
        <f t="shared" si="136"/>
        <v>0</v>
      </c>
      <c r="CX95" s="44">
        <f t="shared" ref="CX95:DQ95" si="137">CX$50*CX24</f>
        <v>0</v>
      </c>
      <c r="CY95" s="44">
        <f t="shared" si="137"/>
        <v>0</v>
      </c>
      <c r="CZ95" s="44">
        <f t="shared" si="137"/>
        <v>0</v>
      </c>
      <c r="DA95" s="44">
        <f t="shared" si="137"/>
        <v>0</v>
      </c>
      <c r="DB95" s="44">
        <f t="shared" si="137"/>
        <v>0</v>
      </c>
      <c r="DC95" s="44">
        <f t="shared" si="137"/>
        <v>0</v>
      </c>
      <c r="DD95" s="44">
        <f t="shared" si="137"/>
        <v>0</v>
      </c>
      <c r="DE95" s="44">
        <f t="shared" si="137"/>
        <v>0</v>
      </c>
      <c r="DF95" s="44">
        <f t="shared" si="137"/>
        <v>0</v>
      </c>
      <c r="DG95" s="44">
        <f t="shared" si="137"/>
        <v>0</v>
      </c>
      <c r="DH95" s="44">
        <f t="shared" si="137"/>
        <v>0</v>
      </c>
      <c r="DI95" s="44">
        <f t="shared" si="137"/>
        <v>0</v>
      </c>
      <c r="DJ95" s="44">
        <f t="shared" si="137"/>
        <v>0</v>
      </c>
      <c r="DK95" s="44">
        <f t="shared" si="137"/>
        <v>0</v>
      </c>
      <c r="DL95" s="44">
        <f t="shared" si="137"/>
        <v>0</v>
      </c>
      <c r="DM95" s="44">
        <f t="shared" si="137"/>
        <v>0</v>
      </c>
      <c r="DN95" s="44">
        <f t="shared" si="137"/>
        <v>0</v>
      </c>
      <c r="DO95" s="44">
        <f t="shared" si="137"/>
        <v>0</v>
      </c>
      <c r="DP95" s="44">
        <f t="shared" si="137"/>
        <v>0</v>
      </c>
      <c r="DQ95" s="44">
        <f t="shared" si="137"/>
        <v>0</v>
      </c>
    </row>
    <row r="96" spans="1:121" x14ac:dyDescent="0.25">
      <c r="A96" s="44" t="str">
        <f t="shared" si="116"/>
        <v>21_VN</v>
      </c>
      <c r="B96" s="44" t="str">
        <f t="shared" si="116"/>
        <v>7_6_kerosene</v>
      </c>
      <c r="C96" s="44" t="str">
        <f t="shared" si="116"/>
        <v>7_6_kerosene</v>
      </c>
      <c r="D96" s="44" t="s">
        <v>150</v>
      </c>
      <c r="E96" s="44"/>
      <c r="F96" s="44"/>
      <c r="G96" s="45">
        <v>0</v>
      </c>
      <c r="H96" s="44"/>
      <c r="I96" s="44"/>
      <c r="J96" s="44"/>
      <c r="K96" s="44"/>
      <c r="L96" s="44"/>
      <c r="M96" s="44"/>
      <c r="N96" s="44"/>
      <c r="O96" s="44"/>
      <c r="P96" s="44"/>
      <c r="Q96" s="44"/>
      <c r="R96" s="44"/>
      <c r="S96" s="44"/>
      <c r="T96" s="44"/>
      <c r="U96" s="44"/>
      <c r="V96" s="44"/>
      <c r="W96" s="44"/>
      <c r="X96" s="44"/>
      <c r="Y96" s="44"/>
      <c r="Z96" s="44"/>
      <c r="AA96" s="44"/>
      <c r="AB96" s="44"/>
      <c r="AC96" s="44"/>
      <c r="AD96" s="44"/>
      <c r="AE96" s="44"/>
      <c r="AF96" s="44"/>
      <c r="AG96" s="44"/>
      <c r="AH96" s="44"/>
      <c r="AI96" s="44"/>
      <c r="AJ96" s="44"/>
      <c r="AK96" s="44"/>
      <c r="AL96" s="44"/>
      <c r="AM96" s="44"/>
      <c r="AN96" s="44"/>
      <c r="AO96" s="44"/>
      <c r="AP96" s="44"/>
      <c r="AQ96" s="44"/>
      <c r="AR96" s="44"/>
      <c r="AS96" s="44"/>
      <c r="AT96" s="44"/>
      <c r="AU96" s="44"/>
      <c r="AV96" s="44"/>
      <c r="AW96" s="44"/>
      <c r="AX96" s="44"/>
      <c r="AY96" s="44"/>
      <c r="AZ96" s="44"/>
      <c r="BA96" s="44"/>
      <c r="BB96" s="44"/>
      <c r="BC96" s="44"/>
      <c r="BD96" s="44"/>
      <c r="BE96" s="44"/>
      <c r="BF96" s="44"/>
      <c r="BG96" s="44"/>
      <c r="BH96" s="44"/>
      <c r="BI96" s="44"/>
      <c r="BJ96" s="44"/>
      <c r="BK96" s="44"/>
      <c r="BL96" s="44" t="str">
        <f t="shared" si="50"/>
        <v>21_VN</v>
      </c>
      <c r="BM96" s="44" t="str">
        <f t="shared" si="117"/>
        <v>d_nonenergy_ccs_7_6_kerosene</v>
      </c>
      <c r="BN96" s="44"/>
      <c r="BO96" s="44"/>
      <c r="BP96" s="44">
        <f t="shared" ref="BP96:CW96" si="138">BP$50*BP25</f>
        <v>0</v>
      </c>
      <c r="BQ96" s="44">
        <f t="shared" si="138"/>
        <v>0</v>
      </c>
      <c r="BR96" s="44">
        <f t="shared" si="138"/>
        <v>0</v>
      </c>
      <c r="BS96" s="44">
        <f t="shared" si="138"/>
        <v>0</v>
      </c>
      <c r="BT96" s="44">
        <f t="shared" si="138"/>
        <v>0</v>
      </c>
      <c r="BU96" s="44">
        <f t="shared" si="138"/>
        <v>0</v>
      </c>
      <c r="BV96" s="44">
        <f t="shared" si="138"/>
        <v>0</v>
      </c>
      <c r="BW96" s="44">
        <f t="shared" si="138"/>
        <v>0</v>
      </c>
      <c r="BX96" s="44">
        <f t="shared" si="138"/>
        <v>0</v>
      </c>
      <c r="BY96" s="44">
        <f t="shared" si="138"/>
        <v>0</v>
      </c>
      <c r="BZ96" s="44">
        <f t="shared" si="138"/>
        <v>0</v>
      </c>
      <c r="CA96" s="44">
        <f t="shared" si="138"/>
        <v>0</v>
      </c>
      <c r="CB96" s="44">
        <f t="shared" si="138"/>
        <v>0</v>
      </c>
      <c r="CC96" s="44">
        <f t="shared" si="138"/>
        <v>0</v>
      </c>
      <c r="CD96" s="44">
        <f t="shared" si="138"/>
        <v>0</v>
      </c>
      <c r="CE96" s="44">
        <f t="shared" si="138"/>
        <v>0</v>
      </c>
      <c r="CF96" s="44">
        <f t="shared" si="138"/>
        <v>0</v>
      </c>
      <c r="CG96" s="44">
        <f t="shared" si="138"/>
        <v>0</v>
      </c>
      <c r="CH96" s="44">
        <f t="shared" si="138"/>
        <v>0</v>
      </c>
      <c r="CI96" s="44">
        <f t="shared" si="138"/>
        <v>0</v>
      </c>
      <c r="CJ96" s="44">
        <f t="shared" si="138"/>
        <v>0</v>
      </c>
      <c r="CK96" s="44">
        <f t="shared" si="138"/>
        <v>0</v>
      </c>
      <c r="CL96" s="44">
        <f t="shared" si="138"/>
        <v>0</v>
      </c>
      <c r="CM96" s="44">
        <f t="shared" si="138"/>
        <v>0</v>
      </c>
      <c r="CN96" s="44">
        <f t="shared" si="138"/>
        <v>0</v>
      </c>
      <c r="CO96" s="44">
        <f t="shared" si="138"/>
        <v>0</v>
      </c>
      <c r="CP96" s="44">
        <f t="shared" si="138"/>
        <v>0</v>
      </c>
      <c r="CQ96" s="44">
        <f t="shared" si="138"/>
        <v>0</v>
      </c>
      <c r="CR96" s="44">
        <f t="shared" si="138"/>
        <v>0</v>
      </c>
      <c r="CS96" s="44">
        <f t="shared" si="138"/>
        <v>0</v>
      </c>
      <c r="CT96" s="44">
        <f t="shared" si="138"/>
        <v>0</v>
      </c>
      <c r="CU96" s="44">
        <f t="shared" si="138"/>
        <v>0</v>
      </c>
      <c r="CV96" s="44">
        <f t="shared" si="138"/>
        <v>0</v>
      </c>
      <c r="CW96" s="44">
        <f t="shared" si="138"/>
        <v>0</v>
      </c>
      <c r="CX96" s="44">
        <f t="shared" ref="CX96:DQ96" si="139">CX$50*CX25</f>
        <v>0</v>
      </c>
      <c r="CY96" s="44">
        <f t="shared" si="139"/>
        <v>0</v>
      </c>
      <c r="CZ96" s="44">
        <f t="shared" si="139"/>
        <v>0</v>
      </c>
      <c r="DA96" s="44">
        <f t="shared" si="139"/>
        <v>0</v>
      </c>
      <c r="DB96" s="44">
        <f t="shared" si="139"/>
        <v>0</v>
      </c>
      <c r="DC96" s="44">
        <f t="shared" si="139"/>
        <v>0</v>
      </c>
      <c r="DD96" s="44">
        <f t="shared" si="139"/>
        <v>0</v>
      </c>
      <c r="DE96" s="44">
        <f t="shared" si="139"/>
        <v>0</v>
      </c>
      <c r="DF96" s="44">
        <f t="shared" si="139"/>
        <v>0</v>
      </c>
      <c r="DG96" s="44">
        <f t="shared" si="139"/>
        <v>0</v>
      </c>
      <c r="DH96" s="44">
        <f t="shared" si="139"/>
        <v>0</v>
      </c>
      <c r="DI96" s="44">
        <f t="shared" si="139"/>
        <v>0</v>
      </c>
      <c r="DJ96" s="44">
        <f t="shared" si="139"/>
        <v>0</v>
      </c>
      <c r="DK96" s="44">
        <f t="shared" si="139"/>
        <v>0</v>
      </c>
      <c r="DL96" s="44">
        <f t="shared" si="139"/>
        <v>0</v>
      </c>
      <c r="DM96" s="44">
        <f t="shared" si="139"/>
        <v>0</v>
      </c>
      <c r="DN96" s="44">
        <f t="shared" si="139"/>
        <v>0</v>
      </c>
      <c r="DO96" s="44">
        <f t="shared" si="139"/>
        <v>0</v>
      </c>
      <c r="DP96" s="44">
        <f t="shared" si="139"/>
        <v>0</v>
      </c>
      <c r="DQ96" s="44">
        <f t="shared" si="139"/>
        <v>0</v>
      </c>
    </row>
    <row r="97" spans="1:121" x14ac:dyDescent="0.25">
      <c r="A97" s="44" t="str">
        <f t="shared" si="116"/>
        <v>21_VN</v>
      </c>
      <c r="B97" s="44" t="str">
        <f t="shared" si="116"/>
        <v>7_7_gas_diesel_oil</v>
      </c>
      <c r="C97" s="44" t="str">
        <f t="shared" si="116"/>
        <v>7_7_gas_diesel_oil</v>
      </c>
      <c r="D97" s="44" t="s">
        <v>150</v>
      </c>
      <c r="E97" s="44"/>
      <c r="F97" s="44"/>
      <c r="G97" s="45">
        <v>0</v>
      </c>
      <c r="H97" s="44"/>
      <c r="I97" s="44"/>
      <c r="J97" s="44"/>
      <c r="K97" s="44"/>
      <c r="L97" s="44"/>
      <c r="M97" s="44"/>
      <c r="N97" s="44"/>
      <c r="O97" s="44"/>
      <c r="P97" s="44"/>
      <c r="Q97" s="44"/>
      <c r="R97" s="44"/>
      <c r="S97" s="44"/>
      <c r="T97" s="44"/>
      <c r="U97" s="44"/>
      <c r="V97" s="44"/>
      <c r="W97" s="44"/>
      <c r="X97" s="44"/>
      <c r="Y97" s="44"/>
      <c r="Z97" s="44"/>
      <c r="AA97" s="44"/>
      <c r="AB97" s="44"/>
      <c r="AC97" s="44"/>
      <c r="AD97" s="44"/>
      <c r="AE97" s="44"/>
      <c r="AF97" s="44"/>
      <c r="AG97" s="44"/>
      <c r="AH97" s="44"/>
      <c r="AI97" s="44"/>
      <c r="AJ97" s="44"/>
      <c r="AK97" s="44"/>
      <c r="AL97" s="44"/>
      <c r="AM97" s="44"/>
      <c r="AN97" s="44"/>
      <c r="AO97" s="44"/>
      <c r="AP97" s="44"/>
      <c r="AQ97" s="44"/>
      <c r="AR97" s="44"/>
      <c r="AS97" s="44"/>
      <c r="AT97" s="44"/>
      <c r="AU97" s="44"/>
      <c r="AV97" s="44"/>
      <c r="AW97" s="44"/>
      <c r="AX97" s="44"/>
      <c r="AY97" s="44"/>
      <c r="AZ97" s="44"/>
      <c r="BA97" s="44"/>
      <c r="BB97" s="44"/>
      <c r="BC97" s="44"/>
      <c r="BD97" s="44"/>
      <c r="BE97" s="44"/>
      <c r="BF97" s="44"/>
      <c r="BG97" s="44"/>
      <c r="BH97" s="44"/>
      <c r="BI97" s="44"/>
      <c r="BJ97" s="44"/>
      <c r="BK97" s="44"/>
      <c r="BL97" s="44" t="str">
        <f t="shared" si="50"/>
        <v>21_VN</v>
      </c>
      <c r="BM97" s="44" t="str">
        <f t="shared" si="117"/>
        <v>d_nonenergy_ccs_7_7_gas_diesel_oil</v>
      </c>
      <c r="BN97" s="44"/>
      <c r="BO97" s="44"/>
      <c r="BP97" s="44">
        <f t="shared" ref="BP97:CW97" si="140">BP$50*BP26</f>
        <v>0</v>
      </c>
      <c r="BQ97" s="44">
        <f t="shared" si="140"/>
        <v>0</v>
      </c>
      <c r="BR97" s="44">
        <f t="shared" si="140"/>
        <v>0</v>
      </c>
      <c r="BS97" s="44">
        <f t="shared" si="140"/>
        <v>0</v>
      </c>
      <c r="BT97" s="44">
        <f t="shared" si="140"/>
        <v>0</v>
      </c>
      <c r="BU97" s="44">
        <f t="shared" si="140"/>
        <v>0</v>
      </c>
      <c r="BV97" s="44">
        <f t="shared" si="140"/>
        <v>0</v>
      </c>
      <c r="BW97" s="44">
        <f t="shared" si="140"/>
        <v>0</v>
      </c>
      <c r="BX97" s="44">
        <f t="shared" si="140"/>
        <v>0</v>
      </c>
      <c r="BY97" s="44">
        <f t="shared" si="140"/>
        <v>0</v>
      </c>
      <c r="BZ97" s="44">
        <f t="shared" si="140"/>
        <v>0</v>
      </c>
      <c r="CA97" s="44">
        <f t="shared" si="140"/>
        <v>0</v>
      </c>
      <c r="CB97" s="44">
        <f t="shared" si="140"/>
        <v>0</v>
      </c>
      <c r="CC97" s="44">
        <f t="shared" si="140"/>
        <v>0</v>
      </c>
      <c r="CD97" s="44">
        <f t="shared" si="140"/>
        <v>0</v>
      </c>
      <c r="CE97" s="44">
        <f t="shared" si="140"/>
        <v>0</v>
      </c>
      <c r="CF97" s="44">
        <f t="shared" si="140"/>
        <v>0</v>
      </c>
      <c r="CG97" s="44">
        <f t="shared" si="140"/>
        <v>0</v>
      </c>
      <c r="CH97" s="44">
        <f t="shared" si="140"/>
        <v>0</v>
      </c>
      <c r="CI97" s="44">
        <f t="shared" si="140"/>
        <v>0</v>
      </c>
      <c r="CJ97" s="44">
        <f t="shared" si="140"/>
        <v>0</v>
      </c>
      <c r="CK97" s="44">
        <f t="shared" si="140"/>
        <v>0</v>
      </c>
      <c r="CL97" s="44">
        <f t="shared" si="140"/>
        <v>0</v>
      </c>
      <c r="CM97" s="44">
        <f t="shared" si="140"/>
        <v>0</v>
      </c>
      <c r="CN97" s="44">
        <f t="shared" si="140"/>
        <v>0</v>
      </c>
      <c r="CO97" s="44">
        <f t="shared" si="140"/>
        <v>0</v>
      </c>
      <c r="CP97" s="44">
        <f t="shared" si="140"/>
        <v>0</v>
      </c>
      <c r="CQ97" s="44">
        <f t="shared" si="140"/>
        <v>0</v>
      </c>
      <c r="CR97" s="44">
        <f t="shared" si="140"/>
        <v>0</v>
      </c>
      <c r="CS97" s="44">
        <f t="shared" si="140"/>
        <v>0</v>
      </c>
      <c r="CT97" s="44">
        <f t="shared" si="140"/>
        <v>0</v>
      </c>
      <c r="CU97" s="44">
        <f t="shared" si="140"/>
        <v>0</v>
      </c>
      <c r="CV97" s="44">
        <f t="shared" si="140"/>
        <v>0</v>
      </c>
      <c r="CW97" s="44">
        <f t="shared" si="140"/>
        <v>0</v>
      </c>
      <c r="CX97" s="44">
        <f t="shared" ref="CX97:DQ97" si="141">CX$50*CX26</f>
        <v>0</v>
      </c>
      <c r="CY97" s="44">
        <f t="shared" si="141"/>
        <v>0</v>
      </c>
      <c r="CZ97" s="44">
        <f t="shared" si="141"/>
        <v>0</v>
      </c>
      <c r="DA97" s="44">
        <f t="shared" si="141"/>
        <v>0</v>
      </c>
      <c r="DB97" s="44">
        <f t="shared" si="141"/>
        <v>0</v>
      </c>
      <c r="DC97" s="44">
        <f t="shared" si="141"/>
        <v>0</v>
      </c>
      <c r="DD97" s="44">
        <f t="shared" si="141"/>
        <v>0</v>
      </c>
      <c r="DE97" s="44">
        <f t="shared" si="141"/>
        <v>0</v>
      </c>
      <c r="DF97" s="44">
        <f t="shared" si="141"/>
        <v>0</v>
      </c>
      <c r="DG97" s="44">
        <f t="shared" si="141"/>
        <v>0</v>
      </c>
      <c r="DH97" s="44">
        <f t="shared" si="141"/>
        <v>0</v>
      </c>
      <c r="DI97" s="44">
        <f t="shared" si="141"/>
        <v>0</v>
      </c>
      <c r="DJ97" s="44">
        <f t="shared" si="141"/>
        <v>0</v>
      </c>
      <c r="DK97" s="44">
        <f t="shared" si="141"/>
        <v>0</v>
      </c>
      <c r="DL97" s="44">
        <f t="shared" si="141"/>
        <v>0</v>
      </c>
      <c r="DM97" s="44">
        <f t="shared" si="141"/>
        <v>0</v>
      </c>
      <c r="DN97" s="44">
        <f t="shared" si="141"/>
        <v>0</v>
      </c>
      <c r="DO97" s="44">
        <f t="shared" si="141"/>
        <v>0</v>
      </c>
      <c r="DP97" s="44">
        <f t="shared" si="141"/>
        <v>0</v>
      </c>
      <c r="DQ97" s="44">
        <f t="shared" si="141"/>
        <v>0</v>
      </c>
    </row>
    <row r="98" spans="1:121" x14ac:dyDescent="0.25">
      <c r="A98" s="44" t="str">
        <f t="shared" si="116"/>
        <v>21_VN</v>
      </c>
      <c r="B98" s="44" t="str">
        <f t="shared" si="116"/>
        <v>7_8_fuel_oil</v>
      </c>
      <c r="C98" s="44" t="str">
        <f t="shared" si="116"/>
        <v>7_8_fuel_oil</v>
      </c>
      <c r="D98" s="44" t="s">
        <v>150</v>
      </c>
      <c r="E98" s="44"/>
      <c r="F98" s="44"/>
      <c r="G98" s="45">
        <v>0</v>
      </c>
      <c r="H98" s="44"/>
      <c r="I98" s="44"/>
      <c r="J98" s="44"/>
      <c r="K98" s="44"/>
      <c r="L98" s="44"/>
      <c r="M98" s="44"/>
      <c r="N98" s="44"/>
      <c r="O98" s="44"/>
      <c r="P98" s="44"/>
      <c r="Q98" s="44"/>
      <c r="R98" s="44"/>
      <c r="S98" s="44"/>
      <c r="T98" s="44"/>
      <c r="U98" s="44"/>
      <c r="V98" s="44"/>
      <c r="W98" s="44"/>
      <c r="X98" s="44"/>
      <c r="Y98" s="44"/>
      <c r="Z98" s="44"/>
      <c r="AA98" s="44"/>
      <c r="AB98" s="44"/>
      <c r="AC98" s="44"/>
      <c r="AD98" s="44"/>
      <c r="AE98" s="44"/>
      <c r="AF98" s="44"/>
      <c r="AG98" s="44"/>
      <c r="AH98" s="44"/>
      <c r="AI98" s="44"/>
      <c r="AJ98" s="44"/>
      <c r="AK98" s="44"/>
      <c r="AL98" s="44"/>
      <c r="AM98" s="44"/>
      <c r="AN98" s="44"/>
      <c r="AO98" s="44"/>
      <c r="AP98" s="44"/>
      <c r="AQ98" s="44"/>
      <c r="AR98" s="44"/>
      <c r="AS98" s="44"/>
      <c r="AT98" s="44"/>
      <c r="AU98" s="44"/>
      <c r="AV98" s="44"/>
      <c r="AW98" s="44"/>
      <c r="AX98" s="44"/>
      <c r="AY98" s="44"/>
      <c r="AZ98" s="44"/>
      <c r="BA98" s="44"/>
      <c r="BB98" s="44"/>
      <c r="BC98" s="44"/>
      <c r="BD98" s="44"/>
      <c r="BE98" s="44"/>
      <c r="BF98" s="44"/>
      <c r="BG98" s="44"/>
      <c r="BH98" s="44"/>
      <c r="BI98" s="44"/>
      <c r="BJ98" s="44"/>
      <c r="BK98" s="44"/>
      <c r="BL98" s="44" t="str">
        <f t="shared" si="50"/>
        <v>21_VN</v>
      </c>
      <c r="BM98" s="44" t="str">
        <f t="shared" si="117"/>
        <v>d_nonenergy_ccs_7_8_fuel_oil</v>
      </c>
      <c r="BN98" s="44"/>
      <c r="BO98" s="44"/>
      <c r="BP98" s="44">
        <f t="shared" ref="BP98:CW98" si="142">BP$50*BP27</f>
        <v>0</v>
      </c>
      <c r="BQ98" s="44">
        <f t="shared" si="142"/>
        <v>0</v>
      </c>
      <c r="BR98" s="44">
        <f t="shared" si="142"/>
        <v>0</v>
      </c>
      <c r="BS98" s="44">
        <f t="shared" si="142"/>
        <v>0</v>
      </c>
      <c r="BT98" s="44">
        <f t="shared" si="142"/>
        <v>0</v>
      </c>
      <c r="BU98" s="44">
        <f t="shared" si="142"/>
        <v>0</v>
      </c>
      <c r="BV98" s="44">
        <f t="shared" si="142"/>
        <v>0</v>
      </c>
      <c r="BW98" s="44">
        <f t="shared" si="142"/>
        <v>0</v>
      </c>
      <c r="BX98" s="44">
        <f t="shared" si="142"/>
        <v>0</v>
      </c>
      <c r="BY98" s="44">
        <f t="shared" si="142"/>
        <v>0</v>
      </c>
      <c r="BZ98" s="44">
        <f t="shared" si="142"/>
        <v>0</v>
      </c>
      <c r="CA98" s="44">
        <f t="shared" si="142"/>
        <v>0</v>
      </c>
      <c r="CB98" s="44">
        <f t="shared" si="142"/>
        <v>0</v>
      </c>
      <c r="CC98" s="44">
        <f t="shared" si="142"/>
        <v>0</v>
      </c>
      <c r="CD98" s="44">
        <f t="shared" si="142"/>
        <v>0</v>
      </c>
      <c r="CE98" s="44">
        <f t="shared" si="142"/>
        <v>0</v>
      </c>
      <c r="CF98" s="44">
        <f t="shared" si="142"/>
        <v>0</v>
      </c>
      <c r="CG98" s="44">
        <f t="shared" si="142"/>
        <v>0</v>
      </c>
      <c r="CH98" s="44">
        <f t="shared" si="142"/>
        <v>0</v>
      </c>
      <c r="CI98" s="44">
        <f t="shared" si="142"/>
        <v>0</v>
      </c>
      <c r="CJ98" s="44">
        <f t="shared" si="142"/>
        <v>0</v>
      </c>
      <c r="CK98" s="44">
        <f t="shared" si="142"/>
        <v>0</v>
      </c>
      <c r="CL98" s="44">
        <f t="shared" si="142"/>
        <v>0</v>
      </c>
      <c r="CM98" s="44">
        <f t="shared" si="142"/>
        <v>0</v>
      </c>
      <c r="CN98" s="44">
        <f t="shared" si="142"/>
        <v>0</v>
      </c>
      <c r="CO98" s="44">
        <f t="shared" si="142"/>
        <v>0</v>
      </c>
      <c r="CP98" s="44">
        <f t="shared" si="142"/>
        <v>0</v>
      </c>
      <c r="CQ98" s="44">
        <f t="shared" si="142"/>
        <v>0</v>
      </c>
      <c r="CR98" s="44">
        <f t="shared" si="142"/>
        <v>0</v>
      </c>
      <c r="CS98" s="44">
        <f t="shared" si="142"/>
        <v>0</v>
      </c>
      <c r="CT98" s="44">
        <f t="shared" si="142"/>
        <v>0</v>
      </c>
      <c r="CU98" s="44">
        <f t="shared" si="142"/>
        <v>0</v>
      </c>
      <c r="CV98" s="44">
        <f t="shared" si="142"/>
        <v>0</v>
      </c>
      <c r="CW98" s="44">
        <f t="shared" si="142"/>
        <v>0</v>
      </c>
      <c r="CX98" s="44">
        <f t="shared" ref="CX98:DQ98" si="143">CX$50*CX27</f>
        <v>0</v>
      </c>
      <c r="CY98" s="44">
        <f t="shared" si="143"/>
        <v>0</v>
      </c>
      <c r="CZ98" s="44">
        <f t="shared" si="143"/>
        <v>0</v>
      </c>
      <c r="DA98" s="44">
        <f t="shared" si="143"/>
        <v>0</v>
      </c>
      <c r="DB98" s="44">
        <f t="shared" si="143"/>
        <v>0</v>
      </c>
      <c r="DC98" s="44">
        <f t="shared" si="143"/>
        <v>0</v>
      </c>
      <c r="DD98" s="44">
        <f t="shared" si="143"/>
        <v>0</v>
      </c>
      <c r="DE98" s="44">
        <f t="shared" si="143"/>
        <v>0</v>
      </c>
      <c r="DF98" s="44">
        <f t="shared" si="143"/>
        <v>0</v>
      </c>
      <c r="DG98" s="44">
        <f t="shared" si="143"/>
        <v>0</v>
      </c>
      <c r="DH98" s="44">
        <f t="shared" si="143"/>
        <v>0</v>
      </c>
      <c r="DI98" s="44">
        <f t="shared" si="143"/>
        <v>0</v>
      </c>
      <c r="DJ98" s="44">
        <f t="shared" si="143"/>
        <v>0</v>
      </c>
      <c r="DK98" s="44">
        <f t="shared" si="143"/>
        <v>0</v>
      </c>
      <c r="DL98" s="44">
        <f t="shared" si="143"/>
        <v>0</v>
      </c>
      <c r="DM98" s="44">
        <f t="shared" si="143"/>
        <v>0</v>
      </c>
      <c r="DN98" s="44">
        <f t="shared" si="143"/>
        <v>0</v>
      </c>
      <c r="DO98" s="44">
        <f t="shared" si="143"/>
        <v>0</v>
      </c>
      <c r="DP98" s="44">
        <f t="shared" si="143"/>
        <v>0</v>
      </c>
      <c r="DQ98" s="44">
        <f t="shared" si="143"/>
        <v>0</v>
      </c>
    </row>
    <row r="99" spans="1:121" x14ac:dyDescent="0.25">
      <c r="A99" s="44" t="str">
        <f t="shared" si="116"/>
        <v>21_VN</v>
      </c>
      <c r="B99" s="44" t="str">
        <f t="shared" si="116"/>
        <v>7_9_lpg</v>
      </c>
      <c r="C99" s="44" t="str">
        <f t="shared" si="116"/>
        <v>7_9_lpg</v>
      </c>
      <c r="D99" s="44" t="s">
        <v>150</v>
      </c>
      <c r="E99" s="44"/>
      <c r="F99" s="44"/>
      <c r="G99" s="45">
        <v>0</v>
      </c>
      <c r="H99" s="44"/>
      <c r="I99" s="44"/>
      <c r="J99" s="44"/>
      <c r="K99" s="44"/>
      <c r="L99" s="44"/>
      <c r="M99" s="44"/>
      <c r="N99" s="44"/>
      <c r="O99" s="44"/>
      <c r="P99" s="44"/>
      <c r="Q99" s="44"/>
      <c r="R99" s="44"/>
      <c r="S99" s="44"/>
      <c r="T99" s="44"/>
      <c r="U99" s="44"/>
      <c r="V99" s="44"/>
      <c r="W99" s="44"/>
      <c r="X99" s="44"/>
      <c r="Y99" s="44"/>
      <c r="Z99" s="44"/>
      <c r="AA99" s="44"/>
      <c r="AB99" s="44"/>
      <c r="AC99" s="44"/>
      <c r="AD99" s="44"/>
      <c r="AE99" s="44"/>
      <c r="AF99" s="44"/>
      <c r="AG99" s="44"/>
      <c r="AH99" s="44"/>
      <c r="AI99" s="44"/>
      <c r="AJ99" s="44"/>
      <c r="AK99" s="44"/>
      <c r="AL99" s="44"/>
      <c r="AM99" s="44"/>
      <c r="AN99" s="44"/>
      <c r="AO99" s="44"/>
      <c r="AP99" s="44"/>
      <c r="AQ99" s="44"/>
      <c r="AR99" s="44"/>
      <c r="AS99" s="44"/>
      <c r="AT99" s="44"/>
      <c r="AU99" s="44"/>
      <c r="AV99" s="44"/>
      <c r="AW99" s="44"/>
      <c r="AX99" s="44"/>
      <c r="AY99" s="44"/>
      <c r="AZ99" s="44"/>
      <c r="BA99" s="44"/>
      <c r="BB99" s="44"/>
      <c r="BC99" s="44"/>
      <c r="BD99" s="44"/>
      <c r="BE99" s="44"/>
      <c r="BF99" s="44"/>
      <c r="BG99" s="44"/>
      <c r="BH99" s="44"/>
      <c r="BI99" s="44"/>
      <c r="BJ99" s="44"/>
      <c r="BK99" s="44"/>
      <c r="BL99" s="44" t="str">
        <f t="shared" si="50"/>
        <v>21_VN</v>
      </c>
      <c r="BM99" s="44" t="str">
        <f t="shared" si="117"/>
        <v>d_nonenergy_ccs_7_9_lpg</v>
      </c>
      <c r="BN99" s="44"/>
      <c r="BO99" s="44"/>
      <c r="BP99" s="44">
        <f t="shared" ref="BP99:CW99" si="144">BP$50*BP28</f>
        <v>0</v>
      </c>
      <c r="BQ99" s="44">
        <f t="shared" si="144"/>
        <v>0</v>
      </c>
      <c r="BR99" s="44">
        <f t="shared" si="144"/>
        <v>0</v>
      </c>
      <c r="BS99" s="44">
        <f t="shared" si="144"/>
        <v>0</v>
      </c>
      <c r="BT99" s="44">
        <f t="shared" si="144"/>
        <v>0</v>
      </c>
      <c r="BU99" s="44">
        <f t="shared" si="144"/>
        <v>0</v>
      </c>
      <c r="BV99" s="44">
        <f t="shared" si="144"/>
        <v>0</v>
      </c>
      <c r="BW99" s="44">
        <f t="shared" si="144"/>
        <v>0</v>
      </c>
      <c r="BX99" s="44">
        <f t="shared" si="144"/>
        <v>0</v>
      </c>
      <c r="BY99" s="44">
        <f t="shared" si="144"/>
        <v>0</v>
      </c>
      <c r="BZ99" s="44">
        <f t="shared" si="144"/>
        <v>0</v>
      </c>
      <c r="CA99" s="44">
        <f t="shared" si="144"/>
        <v>0</v>
      </c>
      <c r="CB99" s="44">
        <f t="shared" si="144"/>
        <v>0</v>
      </c>
      <c r="CC99" s="44">
        <f t="shared" si="144"/>
        <v>0</v>
      </c>
      <c r="CD99" s="44">
        <f t="shared" si="144"/>
        <v>0</v>
      </c>
      <c r="CE99" s="44">
        <f t="shared" si="144"/>
        <v>0</v>
      </c>
      <c r="CF99" s="44">
        <f t="shared" si="144"/>
        <v>0</v>
      </c>
      <c r="CG99" s="44">
        <f t="shared" si="144"/>
        <v>0</v>
      </c>
      <c r="CH99" s="44">
        <f t="shared" si="144"/>
        <v>0</v>
      </c>
      <c r="CI99" s="44">
        <f t="shared" si="144"/>
        <v>0</v>
      </c>
      <c r="CJ99" s="44">
        <f t="shared" si="144"/>
        <v>0</v>
      </c>
      <c r="CK99" s="44">
        <f t="shared" si="144"/>
        <v>0</v>
      </c>
      <c r="CL99" s="44">
        <f t="shared" si="144"/>
        <v>0</v>
      </c>
      <c r="CM99" s="44">
        <f t="shared" si="144"/>
        <v>0</v>
      </c>
      <c r="CN99" s="44">
        <f t="shared" si="144"/>
        <v>0</v>
      </c>
      <c r="CO99" s="44">
        <f t="shared" si="144"/>
        <v>0</v>
      </c>
      <c r="CP99" s="44">
        <f t="shared" si="144"/>
        <v>0</v>
      </c>
      <c r="CQ99" s="44">
        <f t="shared" si="144"/>
        <v>0</v>
      </c>
      <c r="CR99" s="44">
        <f t="shared" si="144"/>
        <v>0</v>
      </c>
      <c r="CS99" s="44">
        <f t="shared" si="144"/>
        <v>0</v>
      </c>
      <c r="CT99" s="44">
        <f t="shared" si="144"/>
        <v>0</v>
      </c>
      <c r="CU99" s="44">
        <f t="shared" si="144"/>
        <v>0</v>
      </c>
      <c r="CV99" s="44">
        <f t="shared" si="144"/>
        <v>0</v>
      </c>
      <c r="CW99" s="44">
        <f t="shared" si="144"/>
        <v>0</v>
      </c>
      <c r="CX99" s="44">
        <f t="shared" ref="CX99:DQ99" si="145">CX$50*CX28</f>
        <v>0</v>
      </c>
      <c r="CY99" s="44">
        <f t="shared" si="145"/>
        <v>0</v>
      </c>
      <c r="CZ99" s="44">
        <f t="shared" si="145"/>
        <v>0</v>
      </c>
      <c r="DA99" s="44">
        <f t="shared" si="145"/>
        <v>0</v>
      </c>
      <c r="DB99" s="44">
        <f t="shared" si="145"/>
        <v>0</v>
      </c>
      <c r="DC99" s="44">
        <f t="shared" si="145"/>
        <v>0</v>
      </c>
      <c r="DD99" s="44">
        <f t="shared" si="145"/>
        <v>0</v>
      </c>
      <c r="DE99" s="44">
        <f t="shared" si="145"/>
        <v>0</v>
      </c>
      <c r="DF99" s="44">
        <f t="shared" si="145"/>
        <v>0</v>
      </c>
      <c r="DG99" s="44">
        <f t="shared" si="145"/>
        <v>0</v>
      </c>
      <c r="DH99" s="44">
        <f t="shared" si="145"/>
        <v>0</v>
      </c>
      <c r="DI99" s="44">
        <f t="shared" si="145"/>
        <v>0</v>
      </c>
      <c r="DJ99" s="44">
        <f t="shared" si="145"/>
        <v>0</v>
      </c>
      <c r="DK99" s="44">
        <f t="shared" si="145"/>
        <v>0</v>
      </c>
      <c r="DL99" s="44">
        <f t="shared" si="145"/>
        <v>0</v>
      </c>
      <c r="DM99" s="44">
        <f t="shared" si="145"/>
        <v>0</v>
      </c>
      <c r="DN99" s="44">
        <f t="shared" si="145"/>
        <v>0</v>
      </c>
      <c r="DO99" s="44">
        <f t="shared" si="145"/>
        <v>0</v>
      </c>
      <c r="DP99" s="44">
        <f t="shared" si="145"/>
        <v>0</v>
      </c>
      <c r="DQ99" s="44">
        <f t="shared" si="145"/>
        <v>0</v>
      </c>
    </row>
    <row r="100" spans="1:121" x14ac:dyDescent="0.25">
      <c r="A100" s="44" t="str">
        <f t="shared" si="116"/>
        <v>21_VN</v>
      </c>
      <c r="B100" s="44" t="str">
        <f t="shared" si="116"/>
        <v>7_10_refinery_gas_not_liquefied</v>
      </c>
      <c r="C100" s="44" t="str">
        <f t="shared" si="116"/>
        <v>7_10_refi_gas_notliq</v>
      </c>
      <c r="D100" s="44" t="s">
        <v>150</v>
      </c>
      <c r="E100" s="44"/>
      <c r="F100" s="44"/>
      <c r="G100" s="45">
        <v>0</v>
      </c>
      <c r="H100" s="44"/>
      <c r="I100" s="44"/>
      <c r="J100" s="44"/>
      <c r="K100" s="44"/>
      <c r="L100" s="44"/>
      <c r="M100" s="44"/>
      <c r="N100" s="44"/>
      <c r="O100" s="44"/>
      <c r="P100" s="44"/>
      <c r="Q100" s="44"/>
      <c r="R100" s="44"/>
      <c r="S100" s="44"/>
      <c r="T100" s="44"/>
      <c r="U100" s="44"/>
      <c r="V100" s="44"/>
      <c r="W100" s="44"/>
      <c r="X100" s="44"/>
      <c r="Y100" s="44"/>
      <c r="Z100" s="44"/>
      <c r="AA100" s="44"/>
      <c r="AB100" s="44"/>
      <c r="AC100" s="44"/>
      <c r="AD100" s="44"/>
      <c r="AE100" s="44"/>
      <c r="AF100" s="44"/>
      <c r="AG100" s="44"/>
      <c r="AH100" s="44"/>
      <c r="AI100" s="44"/>
      <c r="AJ100" s="44"/>
      <c r="AK100" s="44"/>
      <c r="AL100" s="44"/>
      <c r="AM100" s="44"/>
      <c r="AN100" s="44"/>
      <c r="AO100" s="44"/>
      <c r="AP100" s="44"/>
      <c r="AQ100" s="44"/>
      <c r="AR100" s="44"/>
      <c r="AS100" s="44"/>
      <c r="AT100" s="44"/>
      <c r="AU100" s="44"/>
      <c r="AV100" s="44"/>
      <c r="AW100" s="44"/>
      <c r="AX100" s="44"/>
      <c r="AY100" s="44"/>
      <c r="AZ100" s="44"/>
      <c r="BA100" s="44"/>
      <c r="BB100" s="44"/>
      <c r="BC100" s="44"/>
      <c r="BD100" s="44"/>
      <c r="BE100" s="44"/>
      <c r="BF100" s="44"/>
      <c r="BG100" s="44"/>
      <c r="BH100" s="44"/>
      <c r="BI100" s="44"/>
      <c r="BJ100" s="44"/>
      <c r="BK100" s="44"/>
      <c r="BL100" s="44" t="str">
        <f t="shared" si="50"/>
        <v>21_VN</v>
      </c>
      <c r="BM100" s="44" t="str">
        <f t="shared" si="117"/>
        <v>d_nonenergy_ccs_7_10_refi_gas_notliq</v>
      </c>
      <c r="BN100" s="44"/>
      <c r="BO100" s="44"/>
      <c r="BP100" s="44">
        <f t="shared" ref="BP100:CW100" si="146">BP$50*BP29</f>
        <v>0</v>
      </c>
      <c r="BQ100" s="44">
        <f t="shared" si="146"/>
        <v>0</v>
      </c>
      <c r="BR100" s="44">
        <f t="shared" si="146"/>
        <v>0</v>
      </c>
      <c r="BS100" s="44">
        <f t="shared" si="146"/>
        <v>0</v>
      </c>
      <c r="BT100" s="44">
        <f t="shared" si="146"/>
        <v>0</v>
      </c>
      <c r="BU100" s="44">
        <f t="shared" si="146"/>
        <v>0</v>
      </c>
      <c r="BV100" s="44">
        <f t="shared" si="146"/>
        <v>0</v>
      </c>
      <c r="BW100" s="44">
        <f t="shared" si="146"/>
        <v>0</v>
      </c>
      <c r="BX100" s="44">
        <f t="shared" si="146"/>
        <v>0</v>
      </c>
      <c r="BY100" s="44">
        <f t="shared" si="146"/>
        <v>0</v>
      </c>
      <c r="BZ100" s="44">
        <f t="shared" si="146"/>
        <v>0</v>
      </c>
      <c r="CA100" s="44">
        <f t="shared" si="146"/>
        <v>0</v>
      </c>
      <c r="CB100" s="44">
        <f t="shared" si="146"/>
        <v>0</v>
      </c>
      <c r="CC100" s="44">
        <f t="shared" si="146"/>
        <v>0</v>
      </c>
      <c r="CD100" s="44">
        <f t="shared" si="146"/>
        <v>0</v>
      </c>
      <c r="CE100" s="44">
        <f t="shared" si="146"/>
        <v>0</v>
      </c>
      <c r="CF100" s="44">
        <f t="shared" si="146"/>
        <v>0</v>
      </c>
      <c r="CG100" s="44">
        <f t="shared" si="146"/>
        <v>0</v>
      </c>
      <c r="CH100" s="44">
        <f t="shared" si="146"/>
        <v>0</v>
      </c>
      <c r="CI100" s="44">
        <f t="shared" si="146"/>
        <v>0</v>
      </c>
      <c r="CJ100" s="44">
        <f t="shared" si="146"/>
        <v>0</v>
      </c>
      <c r="CK100" s="44">
        <f t="shared" si="146"/>
        <v>0</v>
      </c>
      <c r="CL100" s="44">
        <f t="shared" si="146"/>
        <v>0</v>
      </c>
      <c r="CM100" s="44">
        <f t="shared" si="146"/>
        <v>0</v>
      </c>
      <c r="CN100" s="44">
        <f t="shared" si="146"/>
        <v>0</v>
      </c>
      <c r="CO100" s="44">
        <f t="shared" si="146"/>
        <v>0</v>
      </c>
      <c r="CP100" s="44">
        <f t="shared" si="146"/>
        <v>0</v>
      </c>
      <c r="CQ100" s="44">
        <f t="shared" si="146"/>
        <v>0</v>
      </c>
      <c r="CR100" s="44">
        <f t="shared" si="146"/>
        <v>0</v>
      </c>
      <c r="CS100" s="44">
        <f t="shared" si="146"/>
        <v>0</v>
      </c>
      <c r="CT100" s="44">
        <f t="shared" si="146"/>
        <v>0</v>
      </c>
      <c r="CU100" s="44">
        <f t="shared" si="146"/>
        <v>0</v>
      </c>
      <c r="CV100" s="44">
        <f t="shared" si="146"/>
        <v>0</v>
      </c>
      <c r="CW100" s="44">
        <f t="shared" si="146"/>
        <v>0</v>
      </c>
      <c r="CX100" s="44">
        <f t="shared" ref="CX100:DQ100" si="147">CX$50*CX29</f>
        <v>0</v>
      </c>
      <c r="CY100" s="44">
        <f t="shared" si="147"/>
        <v>0</v>
      </c>
      <c r="CZ100" s="44">
        <f t="shared" si="147"/>
        <v>0</v>
      </c>
      <c r="DA100" s="44">
        <f t="shared" si="147"/>
        <v>0</v>
      </c>
      <c r="DB100" s="44">
        <f t="shared" si="147"/>
        <v>0</v>
      </c>
      <c r="DC100" s="44">
        <f t="shared" si="147"/>
        <v>0</v>
      </c>
      <c r="DD100" s="44">
        <f t="shared" si="147"/>
        <v>0</v>
      </c>
      <c r="DE100" s="44">
        <f t="shared" si="147"/>
        <v>0</v>
      </c>
      <c r="DF100" s="44">
        <f t="shared" si="147"/>
        <v>0</v>
      </c>
      <c r="DG100" s="44">
        <f t="shared" si="147"/>
        <v>0</v>
      </c>
      <c r="DH100" s="44">
        <f t="shared" si="147"/>
        <v>0</v>
      </c>
      <c r="DI100" s="44">
        <f t="shared" si="147"/>
        <v>0</v>
      </c>
      <c r="DJ100" s="44">
        <f t="shared" si="147"/>
        <v>0</v>
      </c>
      <c r="DK100" s="44">
        <f t="shared" si="147"/>
        <v>0</v>
      </c>
      <c r="DL100" s="44">
        <f t="shared" si="147"/>
        <v>0</v>
      </c>
      <c r="DM100" s="44">
        <f t="shared" si="147"/>
        <v>0</v>
      </c>
      <c r="DN100" s="44">
        <f t="shared" si="147"/>
        <v>0</v>
      </c>
      <c r="DO100" s="44">
        <f t="shared" si="147"/>
        <v>0</v>
      </c>
      <c r="DP100" s="44">
        <f t="shared" si="147"/>
        <v>0</v>
      </c>
      <c r="DQ100" s="44">
        <f t="shared" si="147"/>
        <v>0</v>
      </c>
    </row>
    <row r="101" spans="1:121" x14ac:dyDescent="0.25">
      <c r="A101" s="44" t="str">
        <f t="shared" si="116"/>
        <v>21_VN</v>
      </c>
      <c r="B101" s="44" t="str">
        <f t="shared" si="116"/>
        <v>7_11_ethane</v>
      </c>
      <c r="C101" s="44" t="str">
        <f t="shared" si="116"/>
        <v>7_11_ethane</v>
      </c>
      <c r="D101" s="44" t="s">
        <v>150</v>
      </c>
      <c r="E101" s="44"/>
      <c r="F101" s="44"/>
      <c r="G101" s="45">
        <v>0</v>
      </c>
      <c r="H101" s="44"/>
      <c r="I101" s="44"/>
      <c r="J101" s="44"/>
      <c r="K101" s="44"/>
      <c r="L101" s="44"/>
      <c r="M101" s="44"/>
      <c r="N101" s="44"/>
      <c r="O101" s="44"/>
      <c r="P101" s="44"/>
      <c r="Q101" s="44"/>
      <c r="R101" s="44"/>
      <c r="S101" s="44"/>
      <c r="T101" s="44"/>
      <c r="U101" s="44"/>
      <c r="V101" s="44"/>
      <c r="W101" s="44"/>
      <c r="X101" s="44"/>
      <c r="Y101" s="44"/>
      <c r="Z101" s="44"/>
      <c r="AA101" s="44"/>
      <c r="AB101" s="44"/>
      <c r="AC101" s="44"/>
      <c r="AD101" s="44"/>
      <c r="AE101" s="44"/>
      <c r="AF101" s="44"/>
      <c r="AG101" s="44"/>
      <c r="AH101" s="44"/>
      <c r="AI101" s="44"/>
      <c r="AJ101" s="44"/>
      <c r="AK101" s="44"/>
      <c r="AL101" s="44"/>
      <c r="AM101" s="44"/>
      <c r="AN101" s="44"/>
      <c r="AO101" s="44"/>
      <c r="AP101" s="44"/>
      <c r="AQ101" s="44"/>
      <c r="AR101" s="44"/>
      <c r="AS101" s="44"/>
      <c r="AT101" s="44"/>
      <c r="AU101" s="44"/>
      <c r="AV101" s="44"/>
      <c r="AW101" s="44"/>
      <c r="AX101" s="44"/>
      <c r="AY101" s="44"/>
      <c r="AZ101" s="44"/>
      <c r="BA101" s="44"/>
      <c r="BB101" s="44"/>
      <c r="BC101" s="44"/>
      <c r="BD101" s="44"/>
      <c r="BE101" s="44"/>
      <c r="BF101" s="44"/>
      <c r="BG101" s="44"/>
      <c r="BH101" s="44"/>
      <c r="BI101" s="44"/>
      <c r="BJ101" s="44"/>
      <c r="BK101" s="44"/>
      <c r="BL101" s="44" t="str">
        <f t="shared" si="50"/>
        <v>21_VN</v>
      </c>
      <c r="BM101" s="44" t="str">
        <f t="shared" si="117"/>
        <v>d_nonenergy_ccs_7_11_ethane</v>
      </c>
      <c r="BN101" s="44"/>
      <c r="BO101" s="44"/>
      <c r="BP101" s="44">
        <f t="shared" ref="BP101:CW101" si="148">BP$50*BP30</f>
        <v>0</v>
      </c>
      <c r="BQ101" s="44">
        <f t="shared" si="148"/>
        <v>0</v>
      </c>
      <c r="BR101" s="44">
        <f t="shared" si="148"/>
        <v>0</v>
      </c>
      <c r="BS101" s="44">
        <f t="shared" si="148"/>
        <v>0</v>
      </c>
      <c r="BT101" s="44">
        <f t="shared" si="148"/>
        <v>0</v>
      </c>
      <c r="BU101" s="44">
        <f t="shared" si="148"/>
        <v>0</v>
      </c>
      <c r="BV101" s="44">
        <f t="shared" si="148"/>
        <v>0</v>
      </c>
      <c r="BW101" s="44">
        <f t="shared" si="148"/>
        <v>0</v>
      </c>
      <c r="BX101" s="44">
        <f t="shared" si="148"/>
        <v>0</v>
      </c>
      <c r="BY101" s="44">
        <f t="shared" si="148"/>
        <v>0</v>
      </c>
      <c r="BZ101" s="44">
        <f t="shared" si="148"/>
        <v>0</v>
      </c>
      <c r="CA101" s="44">
        <f t="shared" si="148"/>
        <v>0</v>
      </c>
      <c r="CB101" s="44">
        <f t="shared" si="148"/>
        <v>0</v>
      </c>
      <c r="CC101" s="44">
        <f t="shared" si="148"/>
        <v>0</v>
      </c>
      <c r="CD101" s="44">
        <f t="shared" si="148"/>
        <v>0</v>
      </c>
      <c r="CE101" s="44">
        <f t="shared" si="148"/>
        <v>0</v>
      </c>
      <c r="CF101" s="44">
        <f t="shared" si="148"/>
        <v>0</v>
      </c>
      <c r="CG101" s="44">
        <f t="shared" si="148"/>
        <v>0</v>
      </c>
      <c r="CH101" s="44">
        <f t="shared" si="148"/>
        <v>0</v>
      </c>
      <c r="CI101" s="44">
        <f t="shared" si="148"/>
        <v>0</v>
      </c>
      <c r="CJ101" s="44">
        <f t="shared" si="148"/>
        <v>0</v>
      </c>
      <c r="CK101" s="44">
        <f t="shared" si="148"/>
        <v>0</v>
      </c>
      <c r="CL101" s="44">
        <f t="shared" si="148"/>
        <v>0</v>
      </c>
      <c r="CM101" s="44">
        <f t="shared" si="148"/>
        <v>0</v>
      </c>
      <c r="CN101" s="44">
        <f t="shared" si="148"/>
        <v>0</v>
      </c>
      <c r="CO101" s="44">
        <f t="shared" si="148"/>
        <v>0</v>
      </c>
      <c r="CP101" s="44">
        <f t="shared" si="148"/>
        <v>0</v>
      </c>
      <c r="CQ101" s="44">
        <f t="shared" si="148"/>
        <v>0</v>
      </c>
      <c r="CR101" s="44">
        <f t="shared" si="148"/>
        <v>0</v>
      </c>
      <c r="CS101" s="44">
        <f t="shared" si="148"/>
        <v>0</v>
      </c>
      <c r="CT101" s="44">
        <f t="shared" si="148"/>
        <v>0</v>
      </c>
      <c r="CU101" s="44">
        <f t="shared" si="148"/>
        <v>0</v>
      </c>
      <c r="CV101" s="44">
        <f t="shared" si="148"/>
        <v>0</v>
      </c>
      <c r="CW101" s="44">
        <f t="shared" si="148"/>
        <v>0</v>
      </c>
      <c r="CX101" s="44">
        <f t="shared" ref="CX101:DQ101" si="149">CX$50*CX30</f>
        <v>0</v>
      </c>
      <c r="CY101" s="44">
        <f t="shared" si="149"/>
        <v>0</v>
      </c>
      <c r="CZ101" s="44">
        <f t="shared" si="149"/>
        <v>0</v>
      </c>
      <c r="DA101" s="44">
        <f t="shared" si="149"/>
        <v>0</v>
      </c>
      <c r="DB101" s="44">
        <f t="shared" si="149"/>
        <v>0</v>
      </c>
      <c r="DC101" s="44">
        <f t="shared" si="149"/>
        <v>0</v>
      </c>
      <c r="DD101" s="44">
        <f t="shared" si="149"/>
        <v>0</v>
      </c>
      <c r="DE101" s="44">
        <f t="shared" si="149"/>
        <v>0</v>
      </c>
      <c r="DF101" s="44">
        <f t="shared" si="149"/>
        <v>0</v>
      </c>
      <c r="DG101" s="44">
        <f t="shared" si="149"/>
        <v>0</v>
      </c>
      <c r="DH101" s="44">
        <f t="shared" si="149"/>
        <v>0</v>
      </c>
      <c r="DI101" s="44">
        <f t="shared" si="149"/>
        <v>0</v>
      </c>
      <c r="DJ101" s="44">
        <f t="shared" si="149"/>
        <v>0</v>
      </c>
      <c r="DK101" s="44">
        <f t="shared" si="149"/>
        <v>0</v>
      </c>
      <c r="DL101" s="44">
        <f t="shared" si="149"/>
        <v>0</v>
      </c>
      <c r="DM101" s="44">
        <f t="shared" si="149"/>
        <v>0</v>
      </c>
      <c r="DN101" s="44">
        <f t="shared" si="149"/>
        <v>0</v>
      </c>
      <c r="DO101" s="44">
        <f t="shared" si="149"/>
        <v>0</v>
      </c>
      <c r="DP101" s="44">
        <f t="shared" si="149"/>
        <v>0</v>
      </c>
      <c r="DQ101" s="44">
        <f t="shared" si="149"/>
        <v>0</v>
      </c>
    </row>
    <row r="102" spans="1:121" x14ac:dyDescent="0.25">
      <c r="A102" s="44" t="str">
        <f t="shared" si="116"/>
        <v>21_VN</v>
      </c>
      <c r="B102" s="44" t="str">
        <f t="shared" si="116"/>
        <v>7_x_other_petroleum_products</v>
      </c>
      <c r="C102" s="44" t="str">
        <f t="shared" si="116"/>
        <v>7_x_other_petrol_prod</v>
      </c>
      <c r="D102" s="44" t="s">
        <v>150</v>
      </c>
      <c r="E102" s="44"/>
      <c r="F102" s="44"/>
      <c r="G102" s="45">
        <v>0</v>
      </c>
      <c r="H102" s="44"/>
      <c r="I102" s="44"/>
      <c r="J102" s="44"/>
      <c r="K102" s="44"/>
      <c r="L102" s="44"/>
      <c r="M102" s="44"/>
      <c r="N102" s="44"/>
      <c r="O102" s="44"/>
      <c r="P102" s="44"/>
      <c r="Q102" s="44"/>
      <c r="R102" s="44"/>
      <c r="S102" s="44"/>
      <c r="T102" s="44"/>
      <c r="U102" s="44"/>
      <c r="V102" s="44"/>
      <c r="W102" s="44"/>
      <c r="X102" s="44"/>
      <c r="Y102" s="44"/>
      <c r="Z102" s="44"/>
      <c r="AA102" s="44"/>
      <c r="AB102" s="44"/>
      <c r="AC102" s="44"/>
      <c r="AD102" s="44"/>
      <c r="AE102" s="44"/>
      <c r="AF102" s="44"/>
      <c r="AG102" s="44"/>
      <c r="AH102" s="44"/>
      <c r="AI102" s="44"/>
      <c r="AJ102" s="44"/>
      <c r="AK102" s="44"/>
      <c r="AL102" s="44"/>
      <c r="AM102" s="44"/>
      <c r="AN102" s="44"/>
      <c r="AO102" s="44"/>
      <c r="AP102" s="44"/>
      <c r="AQ102" s="44"/>
      <c r="AR102" s="44"/>
      <c r="AS102" s="44"/>
      <c r="AT102" s="44"/>
      <c r="AU102" s="44"/>
      <c r="AV102" s="44"/>
      <c r="AW102" s="44"/>
      <c r="AX102" s="44"/>
      <c r="AY102" s="44"/>
      <c r="AZ102" s="44"/>
      <c r="BA102" s="44"/>
      <c r="BB102" s="44"/>
      <c r="BC102" s="44"/>
      <c r="BD102" s="44"/>
      <c r="BE102" s="44"/>
      <c r="BF102" s="44"/>
      <c r="BG102" s="44"/>
      <c r="BH102" s="44"/>
      <c r="BI102" s="44"/>
      <c r="BJ102" s="44"/>
      <c r="BK102" s="44"/>
      <c r="BL102" s="44" t="str">
        <f t="shared" si="50"/>
        <v>21_VN</v>
      </c>
      <c r="BM102" s="44" t="str">
        <f t="shared" si="117"/>
        <v>d_nonenergy_ccs_7_x_other_petrol_prod</v>
      </c>
      <c r="BN102" s="44"/>
      <c r="BO102" s="44"/>
      <c r="BP102" s="44">
        <f t="shared" ref="BP102:CW102" si="150">BP$50*BP31</f>
        <v>0</v>
      </c>
      <c r="BQ102" s="44">
        <f t="shared" si="150"/>
        <v>0</v>
      </c>
      <c r="BR102" s="44">
        <f t="shared" si="150"/>
        <v>0</v>
      </c>
      <c r="BS102" s="44">
        <f t="shared" si="150"/>
        <v>0</v>
      </c>
      <c r="BT102" s="44">
        <f t="shared" si="150"/>
        <v>0</v>
      </c>
      <c r="BU102" s="44">
        <f t="shared" si="150"/>
        <v>0</v>
      </c>
      <c r="BV102" s="44">
        <f t="shared" si="150"/>
        <v>0</v>
      </c>
      <c r="BW102" s="44">
        <f t="shared" si="150"/>
        <v>0</v>
      </c>
      <c r="BX102" s="44">
        <f t="shared" si="150"/>
        <v>0</v>
      </c>
      <c r="BY102" s="44">
        <f t="shared" si="150"/>
        <v>0</v>
      </c>
      <c r="BZ102" s="44">
        <f t="shared" si="150"/>
        <v>0</v>
      </c>
      <c r="CA102" s="44">
        <f t="shared" si="150"/>
        <v>0</v>
      </c>
      <c r="CB102" s="44">
        <f t="shared" si="150"/>
        <v>0</v>
      </c>
      <c r="CC102" s="44">
        <f t="shared" si="150"/>
        <v>0</v>
      </c>
      <c r="CD102" s="44">
        <f t="shared" si="150"/>
        <v>0</v>
      </c>
      <c r="CE102" s="44">
        <f t="shared" si="150"/>
        <v>0</v>
      </c>
      <c r="CF102" s="44">
        <f t="shared" si="150"/>
        <v>0</v>
      </c>
      <c r="CG102" s="44">
        <f t="shared" si="150"/>
        <v>0</v>
      </c>
      <c r="CH102" s="44">
        <f t="shared" si="150"/>
        <v>0</v>
      </c>
      <c r="CI102" s="44">
        <f t="shared" si="150"/>
        <v>0</v>
      </c>
      <c r="CJ102" s="44">
        <f t="shared" si="150"/>
        <v>0</v>
      </c>
      <c r="CK102" s="44">
        <f t="shared" si="150"/>
        <v>0</v>
      </c>
      <c r="CL102" s="44">
        <f t="shared" si="150"/>
        <v>0</v>
      </c>
      <c r="CM102" s="44">
        <f t="shared" si="150"/>
        <v>0</v>
      </c>
      <c r="CN102" s="44">
        <f t="shared" si="150"/>
        <v>0</v>
      </c>
      <c r="CO102" s="44">
        <f t="shared" si="150"/>
        <v>0</v>
      </c>
      <c r="CP102" s="44">
        <f t="shared" si="150"/>
        <v>0</v>
      </c>
      <c r="CQ102" s="44">
        <f t="shared" si="150"/>
        <v>0</v>
      </c>
      <c r="CR102" s="44">
        <f t="shared" si="150"/>
        <v>0</v>
      </c>
      <c r="CS102" s="44">
        <f t="shared" si="150"/>
        <v>0</v>
      </c>
      <c r="CT102" s="44">
        <f t="shared" si="150"/>
        <v>0</v>
      </c>
      <c r="CU102" s="44">
        <f t="shared" si="150"/>
        <v>0</v>
      </c>
      <c r="CV102" s="44">
        <f t="shared" si="150"/>
        <v>0</v>
      </c>
      <c r="CW102" s="44">
        <f t="shared" si="150"/>
        <v>0</v>
      </c>
      <c r="CX102" s="44">
        <f t="shared" ref="CX102:DQ102" si="151">CX$50*CX31</f>
        <v>0</v>
      </c>
      <c r="CY102" s="44">
        <f t="shared" si="151"/>
        <v>0</v>
      </c>
      <c r="CZ102" s="44">
        <f t="shared" si="151"/>
        <v>0</v>
      </c>
      <c r="DA102" s="44">
        <f t="shared" si="151"/>
        <v>0</v>
      </c>
      <c r="DB102" s="44">
        <f t="shared" si="151"/>
        <v>0</v>
      </c>
      <c r="DC102" s="44">
        <f t="shared" si="151"/>
        <v>0</v>
      </c>
      <c r="DD102" s="44">
        <f t="shared" si="151"/>
        <v>0</v>
      </c>
      <c r="DE102" s="44">
        <f t="shared" si="151"/>
        <v>0</v>
      </c>
      <c r="DF102" s="44">
        <f t="shared" si="151"/>
        <v>0</v>
      </c>
      <c r="DG102" s="44">
        <f t="shared" si="151"/>
        <v>0</v>
      </c>
      <c r="DH102" s="44">
        <f t="shared" si="151"/>
        <v>0</v>
      </c>
      <c r="DI102" s="44">
        <f t="shared" si="151"/>
        <v>0</v>
      </c>
      <c r="DJ102" s="44">
        <f t="shared" si="151"/>
        <v>0</v>
      </c>
      <c r="DK102" s="44">
        <f t="shared" si="151"/>
        <v>0</v>
      </c>
      <c r="DL102" s="44">
        <f t="shared" si="151"/>
        <v>0</v>
      </c>
      <c r="DM102" s="44">
        <f t="shared" si="151"/>
        <v>0</v>
      </c>
      <c r="DN102" s="44">
        <f t="shared" si="151"/>
        <v>0</v>
      </c>
      <c r="DO102" s="44">
        <f t="shared" si="151"/>
        <v>0</v>
      </c>
      <c r="DP102" s="44">
        <f t="shared" si="151"/>
        <v>0</v>
      </c>
      <c r="DQ102" s="44">
        <f t="shared" si="151"/>
        <v>0</v>
      </c>
    </row>
    <row r="103" spans="1:121" x14ac:dyDescent="0.25">
      <c r="A103" s="44" t="str">
        <f t="shared" si="116"/>
        <v>21_VN</v>
      </c>
      <c r="B103" s="44" t="str">
        <f t="shared" si="116"/>
        <v>8_1_natural_gas</v>
      </c>
      <c r="C103" s="44" t="str">
        <f t="shared" si="116"/>
        <v>8_1_natural_gas</v>
      </c>
      <c r="D103" s="44" t="s">
        <v>150</v>
      </c>
      <c r="E103" s="44"/>
      <c r="F103" s="44"/>
      <c r="G103" s="45">
        <v>0</v>
      </c>
      <c r="H103" s="44"/>
      <c r="I103" s="44"/>
      <c r="J103" s="44"/>
      <c r="K103" s="44"/>
      <c r="L103" s="44"/>
      <c r="M103" s="44"/>
      <c r="N103" s="44"/>
      <c r="O103" s="44"/>
      <c r="P103" s="44"/>
      <c r="Q103" s="44"/>
      <c r="R103" s="44"/>
      <c r="S103" s="44"/>
      <c r="T103" s="44"/>
      <c r="U103" s="44"/>
      <c r="V103" s="44"/>
      <c r="W103" s="44"/>
      <c r="X103" s="44"/>
      <c r="Y103" s="44"/>
      <c r="Z103" s="44"/>
      <c r="AA103" s="44"/>
      <c r="AB103" s="44"/>
      <c r="AC103" s="44"/>
      <c r="AD103" s="44"/>
      <c r="AE103" s="44"/>
      <c r="AF103" s="44"/>
      <c r="AG103" s="44"/>
      <c r="AH103" s="44"/>
      <c r="AI103" s="44"/>
      <c r="AJ103" s="44"/>
      <c r="AK103" s="44"/>
      <c r="AL103" s="44"/>
      <c r="AM103" s="44"/>
      <c r="AN103" s="44"/>
      <c r="AO103" s="44"/>
      <c r="AP103" s="44"/>
      <c r="AQ103" s="44"/>
      <c r="AR103" s="44"/>
      <c r="AS103" s="44"/>
      <c r="AT103" s="44"/>
      <c r="AU103" s="44"/>
      <c r="AV103" s="44"/>
      <c r="AW103" s="44"/>
      <c r="AX103" s="44"/>
      <c r="AY103" s="44"/>
      <c r="AZ103" s="44"/>
      <c r="BA103" s="44"/>
      <c r="BB103" s="44"/>
      <c r="BC103" s="44"/>
      <c r="BD103" s="44"/>
      <c r="BE103" s="44"/>
      <c r="BF103" s="44"/>
      <c r="BG103" s="44"/>
      <c r="BH103" s="44"/>
      <c r="BI103" s="44"/>
      <c r="BJ103" s="44"/>
      <c r="BK103" s="44"/>
      <c r="BL103" s="44" t="str">
        <f t="shared" si="50"/>
        <v>21_VN</v>
      </c>
      <c r="BM103" s="44" t="str">
        <f t="shared" si="117"/>
        <v>d_nonenergy_ccs_8_1_natural_gas</v>
      </c>
      <c r="BN103" s="44"/>
      <c r="BO103" s="44"/>
      <c r="BP103" s="44">
        <f t="shared" ref="BP103:CW103" si="152">BP$50*BP32</f>
        <v>0</v>
      </c>
      <c r="BQ103" s="44">
        <f t="shared" si="152"/>
        <v>0</v>
      </c>
      <c r="BR103" s="44">
        <f t="shared" si="152"/>
        <v>0</v>
      </c>
      <c r="BS103" s="44">
        <f t="shared" si="152"/>
        <v>0</v>
      </c>
      <c r="BT103" s="44">
        <f t="shared" si="152"/>
        <v>0</v>
      </c>
      <c r="BU103" s="44">
        <f t="shared" si="152"/>
        <v>0</v>
      </c>
      <c r="BV103" s="44">
        <f t="shared" si="152"/>
        <v>0</v>
      </c>
      <c r="BW103" s="44">
        <f t="shared" si="152"/>
        <v>0</v>
      </c>
      <c r="BX103" s="44">
        <f t="shared" si="152"/>
        <v>0</v>
      </c>
      <c r="BY103" s="44">
        <f t="shared" si="152"/>
        <v>0</v>
      </c>
      <c r="BZ103" s="44">
        <f t="shared" si="152"/>
        <v>0</v>
      </c>
      <c r="CA103" s="44">
        <f t="shared" si="152"/>
        <v>0</v>
      </c>
      <c r="CB103" s="44">
        <f t="shared" si="152"/>
        <v>0</v>
      </c>
      <c r="CC103" s="44">
        <f t="shared" si="152"/>
        <v>0</v>
      </c>
      <c r="CD103" s="44">
        <f t="shared" si="152"/>
        <v>0</v>
      </c>
      <c r="CE103" s="44">
        <f t="shared" si="152"/>
        <v>0</v>
      </c>
      <c r="CF103" s="44">
        <f t="shared" si="152"/>
        <v>0</v>
      </c>
      <c r="CG103" s="44">
        <f t="shared" si="152"/>
        <v>0</v>
      </c>
      <c r="CH103" s="44">
        <f t="shared" si="152"/>
        <v>0</v>
      </c>
      <c r="CI103" s="44">
        <f t="shared" si="152"/>
        <v>0</v>
      </c>
      <c r="CJ103" s="44">
        <f t="shared" si="152"/>
        <v>0</v>
      </c>
      <c r="CK103" s="44">
        <f t="shared" si="152"/>
        <v>0</v>
      </c>
      <c r="CL103" s="44">
        <f t="shared" si="152"/>
        <v>0</v>
      </c>
      <c r="CM103" s="44">
        <f t="shared" si="152"/>
        <v>0</v>
      </c>
      <c r="CN103" s="44">
        <f t="shared" si="152"/>
        <v>0</v>
      </c>
      <c r="CO103" s="44">
        <f t="shared" si="152"/>
        <v>0</v>
      </c>
      <c r="CP103" s="44">
        <f t="shared" si="152"/>
        <v>0</v>
      </c>
      <c r="CQ103" s="44">
        <f t="shared" si="152"/>
        <v>0</v>
      </c>
      <c r="CR103" s="44">
        <f t="shared" si="152"/>
        <v>0</v>
      </c>
      <c r="CS103" s="44">
        <f t="shared" si="152"/>
        <v>0</v>
      </c>
      <c r="CT103" s="44">
        <f t="shared" si="152"/>
        <v>0</v>
      </c>
      <c r="CU103" s="44">
        <f t="shared" si="152"/>
        <v>0</v>
      </c>
      <c r="CV103" s="44">
        <f t="shared" si="152"/>
        <v>0</v>
      </c>
      <c r="CW103" s="44">
        <f t="shared" si="152"/>
        <v>0</v>
      </c>
      <c r="CX103" s="44">
        <f t="shared" ref="CX103:DQ103" si="153">CX$50*CX32</f>
        <v>0</v>
      </c>
      <c r="CY103" s="44">
        <f t="shared" si="153"/>
        <v>0</v>
      </c>
      <c r="CZ103" s="44">
        <f t="shared" si="153"/>
        <v>0</v>
      </c>
      <c r="DA103" s="44">
        <f t="shared" si="153"/>
        <v>0</v>
      </c>
      <c r="DB103" s="44">
        <f t="shared" si="153"/>
        <v>0</v>
      </c>
      <c r="DC103" s="44">
        <f t="shared" si="153"/>
        <v>0</v>
      </c>
      <c r="DD103" s="44">
        <f t="shared" si="153"/>
        <v>0</v>
      </c>
      <c r="DE103" s="44">
        <f t="shared" si="153"/>
        <v>0</v>
      </c>
      <c r="DF103" s="44">
        <f t="shared" si="153"/>
        <v>0</v>
      </c>
      <c r="DG103" s="44">
        <f t="shared" si="153"/>
        <v>0</v>
      </c>
      <c r="DH103" s="44">
        <f t="shared" si="153"/>
        <v>0</v>
      </c>
      <c r="DI103" s="44">
        <f t="shared" si="153"/>
        <v>0</v>
      </c>
      <c r="DJ103" s="44">
        <f t="shared" si="153"/>
        <v>0</v>
      </c>
      <c r="DK103" s="44">
        <f t="shared" si="153"/>
        <v>0</v>
      </c>
      <c r="DL103" s="44">
        <f t="shared" si="153"/>
        <v>0</v>
      </c>
      <c r="DM103" s="44">
        <f t="shared" si="153"/>
        <v>0</v>
      </c>
      <c r="DN103" s="44">
        <f t="shared" si="153"/>
        <v>0</v>
      </c>
      <c r="DO103" s="44">
        <f t="shared" si="153"/>
        <v>0</v>
      </c>
      <c r="DP103" s="44">
        <f t="shared" si="153"/>
        <v>0</v>
      </c>
      <c r="DQ103" s="44">
        <f t="shared" si="153"/>
        <v>0</v>
      </c>
    </row>
    <row r="104" spans="1:121" x14ac:dyDescent="0.25">
      <c r="A104" s="44" t="str">
        <f t="shared" si="116"/>
        <v>21_VN</v>
      </c>
      <c r="B104" s="44" t="str">
        <f t="shared" si="116"/>
        <v>15_1_fuelwood_and_woodwaste</v>
      </c>
      <c r="C104" s="44" t="str">
        <f t="shared" si="116"/>
        <v>15_1_fwood_wwaste</v>
      </c>
      <c r="D104" s="44" t="s">
        <v>150</v>
      </c>
      <c r="E104" s="44"/>
      <c r="F104" s="44"/>
      <c r="G104" s="45">
        <v>0</v>
      </c>
      <c r="H104" s="44"/>
      <c r="I104" s="44"/>
      <c r="J104" s="44"/>
      <c r="K104" s="44"/>
      <c r="L104" s="44"/>
      <c r="M104" s="44"/>
      <c r="N104" s="44"/>
      <c r="O104" s="44"/>
      <c r="P104" s="44"/>
      <c r="Q104" s="44"/>
      <c r="R104" s="44"/>
      <c r="S104" s="44"/>
      <c r="T104" s="44"/>
      <c r="U104" s="44"/>
      <c r="V104" s="44"/>
      <c r="W104" s="44"/>
      <c r="X104" s="44"/>
      <c r="Y104" s="44"/>
      <c r="Z104" s="44"/>
      <c r="AA104" s="44"/>
      <c r="AB104" s="44"/>
      <c r="AC104" s="44"/>
      <c r="AD104" s="44"/>
      <c r="AE104" s="44"/>
      <c r="AF104" s="44"/>
      <c r="AG104" s="44"/>
      <c r="AH104" s="44"/>
      <c r="AI104" s="44"/>
      <c r="AJ104" s="44"/>
      <c r="AK104" s="44"/>
      <c r="AL104" s="44"/>
      <c r="AM104" s="44"/>
      <c r="AN104" s="44"/>
      <c r="AO104" s="44"/>
      <c r="AP104" s="44"/>
      <c r="AQ104" s="44"/>
      <c r="AR104" s="44"/>
      <c r="AS104" s="44"/>
      <c r="AT104" s="44"/>
      <c r="AU104" s="44"/>
      <c r="AV104" s="44"/>
      <c r="AW104" s="44"/>
      <c r="AX104" s="44"/>
      <c r="AY104" s="44"/>
      <c r="AZ104" s="44"/>
      <c r="BA104" s="44"/>
      <c r="BB104" s="44"/>
      <c r="BC104" s="44"/>
      <c r="BD104" s="44"/>
      <c r="BE104" s="44"/>
      <c r="BF104" s="44"/>
      <c r="BG104" s="44"/>
      <c r="BH104" s="44"/>
      <c r="BI104" s="44"/>
      <c r="BJ104" s="44"/>
      <c r="BK104" s="44"/>
      <c r="BL104" s="44" t="str">
        <f t="shared" si="50"/>
        <v>21_VN</v>
      </c>
      <c r="BM104" s="44" t="str">
        <f t="shared" si="117"/>
        <v>d_nonenergy_ccs_15_1_fwood_wwaste</v>
      </c>
      <c r="BN104" s="44"/>
      <c r="BO104" s="44"/>
      <c r="BP104" s="44">
        <f t="shared" ref="BP104:CW104" si="154">BP$50*BP33</f>
        <v>0</v>
      </c>
      <c r="BQ104" s="44">
        <f t="shared" si="154"/>
        <v>0</v>
      </c>
      <c r="BR104" s="44">
        <f t="shared" si="154"/>
        <v>0</v>
      </c>
      <c r="BS104" s="44">
        <f t="shared" si="154"/>
        <v>0</v>
      </c>
      <c r="BT104" s="44">
        <f t="shared" si="154"/>
        <v>0</v>
      </c>
      <c r="BU104" s="44">
        <f t="shared" si="154"/>
        <v>0</v>
      </c>
      <c r="BV104" s="44">
        <f t="shared" si="154"/>
        <v>0</v>
      </c>
      <c r="BW104" s="44">
        <f t="shared" si="154"/>
        <v>0</v>
      </c>
      <c r="BX104" s="44">
        <f t="shared" si="154"/>
        <v>0</v>
      </c>
      <c r="BY104" s="44">
        <f t="shared" si="154"/>
        <v>0</v>
      </c>
      <c r="BZ104" s="44">
        <f t="shared" si="154"/>
        <v>0</v>
      </c>
      <c r="CA104" s="44">
        <f t="shared" si="154"/>
        <v>0</v>
      </c>
      <c r="CB104" s="44">
        <f t="shared" si="154"/>
        <v>0</v>
      </c>
      <c r="CC104" s="44">
        <f t="shared" si="154"/>
        <v>0</v>
      </c>
      <c r="CD104" s="44">
        <f t="shared" si="154"/>
        <v>0</v>
      </c>
      <c r="CE104" s="44">
        <f t="shared" si="154"/>
        <v>0</v>
      </c>
      <c r="CF104" s="44">
        <f t="shared" si="154"/>
        <v>0</v>
      </c>
      <c r="CG104" s="44">
        <f t="shared" si="154"/>
        <v>0</v>
      </c>
      <c r="CH104" s="44">
        <f t="shared" si="154"/>
        <v>0</v>
      </c>
      <c r="CI104" s="44">
        <f t="shared" si="154"/>
        <v>0</v>
      </c>
      <c r="CJ104" s="44">
        <f t="shared" si="154"/>
        <v>0</v>
      </c>
      <c r="CK104" s="44">
        <f t="shared" si="154"/>
        <v>0</v>
      </c>
      <c r="CL104" s="44">
        <f t="shared" si="154"/>
        <v>0</v>
      </c>
      <c r="CM104" s="44">
        <f t="shared" si="154"/>
        <v>0</v>
      </c>
      <c r="CN104" s="44">
        <f t="shared" si="154"/>
        <v>0</v>
      </c>
      <c r="CO104" s="44">
        <f t="shared" si="154"/>
        <v>0</v>
      </c>
      <c r="CP104" s="44">
        <f t="shared" si="154"/>
        <v>0</v>
      </c>
      <c r="CQ104" s="44">
        <f t="shared" si="154"/>
        <v>0</v>
      </c>
      <c r="CR104" s="44">
        <f t="shared" si="154"/>
        <v>0</v>
      </c>
      <c r="CS104" s="44">
        <f t="shared" si="154"/>
        <v>0</v>
      </c>
      <c r="CT104" s="44">
        <f t="shared" si="154"/>
        <v>0</v>
      </c>
      <c r="CU104" s="44">
        <f t="shared" si="154"/>
        <v>0</v>
      </c>
      <c r="CV104" s="44">
        <f t="shared" si="154"/>
        <v>0</v>
      </c>
      <c r="CW104" s="44">
        <f t="shared" si="154"/>
        <v>0</v>
      </c>
      <c r="CX104" s="44">
        <f t="shared" ref="CX104:DQ104" si="155">CX$50*CX33</f>
        <v>0</v>
      </c>
      <c r="CY104" s="44">
        <f t="shared" si="155"/>
        <v>0</v>
      </c>
      <c r="CZ104" s="44">
        <f t="shared" si="155"/>
        <v>0</v>
      </c>
      <c r="DA104" s="44">
        <f t="shared" si="155"/>
        <v>0</v>
      </c>
      <c r="DB104" s="44">
        <f t="shared" si="155"/>
        <v>0</v>
      </c>
      <c r="DC104" s="44">
        <f t="shared" si="155"/>
        <v>0</v>
      </c>
      <c r="DD104" s="44">
        <f t="shared" si="155"/>
        <v>0</v>
      </c>
      <c r="DE104" s="44">
        <f t="shared" si="155"/>
        <v>0</v>
      </c>
      <c r="DF104" s="44">
        <f t="shared" si="155"/>
        <v>0</v>
      </c>
      <c r="DG104" s="44">
        <f t="shared" si="155"/>
        <v>0</v>
      </c>
      <c r="DH104" s="44">
        <f t="shared" si="155"/>
        <v>0</v>
      </c>
      <c r="DI104" s="44">
        <f t="shared" si="155"/>
        <v>0</v>
      </c>
      <c r="DJ104" s="44">
        <f t="shared" si="155"/>
        <v>0</v>
      </c>
      <c r="DK104" s="44">
        <f t="shared" si="155"/>
        <v>0</v>
      </c>
      <c r="DL104" s="44">
        <f t="shared" si="155"/>
        <v>0</v>
      </c>
      <c r="DM104" s="44">
        <f t="shared" si="155"/>
        <v>0</v>
      </c>
      <c r="DN104" s="44">
        <f t="shared" si="155"/>
        <v>0</v>
      </c>
      <c r="DO104" s="44">
        <f t="shared" si="155"/>
        <v>0</v>
      </c>
      <c r="DP104" s="44">
        <f t="shared" si="155"/>
        <v>0</v>
      </c>
      <c r="DQ104" s="44">
        <f t="shared" si="155"/>
        <v>0</v>
      </c>
    </row>
    <row r="105" spans="1:121" x14ac:dyDescent="0.25">
      <c r="A105" s="44" t="str">
        <f t="shared" si="116"/>
        <v>21_VN</v>
      </c>
      <c r="B105" s="44" t="str">
        <f t="shared" si="116"/>
        <v>15_2_bagasse</v>
      </c>
      <c r="C105" s="44" t="str">
        <f t="shared" si="116"/>
        <v>15_2_bagasse</v>
      </c>
      <c r="D105" s="44" t="s">
        <v>150</v>
      </c>
      <c r="E105" s="44"/>
      <c r="F105" s="44"/>
      <c r="G105" s="45">
        <v>0</v>
      </c>
      <c r="H105" s="44"/>
      <c r="I105" s="44"/>
      <c r="J105" s="44"/>
      <c r="K105" s="44"/>
      <c r="L105" s="44"/>
      <c r="M105" s="44"/>
      <c r="N105" s="44"/>
      <c r="O105" s="44"/>
      <c r="P105" s="44"/>
      <c r="Q105" s="44"/>
      <c r="R105" s="44"/>
      <c r="S105" s="44"/>
      <c r="T105" s="44"/>
      <c r="U105" s="44"/>
      <c r="V105" s="44"/>
      <c r="W105" s="44"/>
      <c r="X105" s="44"/>
      <c r="Y105" s="44"/>
      <c r="Z105" s="44"/>
      <c r="AA105" s="44"/>
      <c r="AB105" s="44"/>
      <c r="AC105" s="44"/>
      <c r="AD105" s="44"/>
      <c r="AE105" s="44"/>
      <c r="AF105" s="44"/>
      <c r="AG105" s="44"/>
      <c r="AH105" s="44"/>
      <c r="AI105" s="44"/>
      <c r="AJ105" s="44"/>
      <c r="AK105" s="44"/>
      <c r="AL105" s="44"/>
      <c r="AM105" s="44"/>
      <c r="AN105" s="44"/>
      <c r="AO105" s="44"/>
      <c r="AP105" s="44"/>
      <c r="AQ105" s="44"/>
      <c r="AR105" s="44"/>
      <c r="AS105" s="44"/>
      <c r="AT105" s="44"/>
      <c r="AU105" s="44"/>
      <c r="AV105" s="44"/>
      <c r="AW105" s="44"/>
      <c r="AX105" s="44"/>
      <c r="AY105" s="44"/>
      <c r="AZ105" s="44"/>
      <c r="BA105" s="44"/>
      <c r="BB105" s="44"/>
      <c r="BC105" s="44"/>
      <c r="BD105" s="44"/>
      <c r="BE105" s="44"/>
      <c r="BF105" s="44"/>
      <c r="BG105" s="44"/>
      <c r="BH105" s="44"/>
      <c r="BI105" s="44"/>
      <c r="BJ105" s="44"/>
      <c r="BK105" s="44"/>
      <c r="BL105" s="44" t="str">
        <f t="shared" si="50"/>
        <v>21_VN</v>
      </c>
      <c r="BM105" s="44" t="str">
        <f t="shared" si="117"/>
        <v>d_nonenergy_ccs_15_2_bagasse</v>
      </c>
      <c r="BN105" s="44"/>
      <c r="BO105" s="44"/>
      <c r="BP105" s="44">
        <f t="shared" ref="BP105:CW105" si="156">BP$50*BP34</f>
        <v>0</v>
      </c>
      <c r="BQ105" s="44">
        <f t="shared" si="156"/>
        <v>0</v>
      </c>
      <c r="BR105" s="44">
        <f t="shared" si="156"/>
        <v>0</v>
      </c>
      <c r="BS105" s="44">
        <f t="shared" si="156"/>
        <v>0</v>
      </c>
      <c r="BT105" s="44">
        <f t="shared" si="156"/>
        <v>0</v>
      </c>
      <c r="BU105" s="44">
        <f t="shared" si="156"/>
        <v>0</v>
      </c>
      <c r="BV105" s="44">
        <f t="shared" si="156"/>
        <v>0</v>
      </c>
      <c r="BW105" s="44">
        <f t="shared" si="156"/>
        <v>0</v>
      </c>
      <c r="BX105" s="44">
        <f t="shared" si="156"/>
        <v>0</v>
      </c>
      <c r="BY105" s="44">
        <f t="shared" si="156"/>
        <v>0</v>
      </c>
      <c r="BZ105" s="44">
        <f t="shared" si="156"/>
        <v>0</v>
      </c>
      <c r="CA105" s="44">
        <f t="shared" si="156"/>
        <v>0</v>
      </c>
      <c r="CB105" s="44">
        <f t="shared" si="156"/>
        <v>0</v>
      </c>
      <c r="CC105" s="44">
        <f t="shared" si="156"/>
        <v>0</v>
      </c>
      <c r="CD105" s="44">
        <f t="shared" si="156"/>
        <v>0</v>
      </c>
      <c r="CE105" s="44">
        <f t="shared" si="156"/>
        <v>0</v>
      </c>
      <c r="CF105" s="44">
        <f t="shared" si="156"/>
        <v>0</v>
      </c>
      <c r="CG105" s="44">
        <f t="shared" si="156"/>
        <v>0</v>
      </c>
      <c r="CH105" s="44">
        <f t="shared" si="156"/>
        <v>0</v>
      </c>
      <c r="CI105" s="44">
        <f t="shared" si="156"/>
        <v>0</v>
      </c>
      <c r="CJ105" s="44">
        <f t="shared" si="156"/>
        <v>0</v>
      </c>
      <c r="CK105" s="44">
        <f t="shared" si="156"/>
        <v>0</v>
      </c>
      <c r="CL105" s="44">
        <f t="shared" si="156"/>
        <v>0</v>
      </c>
      <c r="CM105" s="44">
        <f t="shared" si="156"/>
        <v>0</v>
      </c>
      <c r="CN105" s="44">
        <f t="shared" si="156"/>
        <v>0</v>
      </c>
      <c r="CO105" s="44">
        <f t="shared" si="156"/>
        <v>0</v>
      </c>
      <c r="CP105" s="44">
        <f t="shared" si="156"/>
        <v>0</v>
      </c>
      <c r="CQ105" s="44">
        <f t="shared" si="156"/>
        <v>0</v>
      </c>
      <c r="CR105" s="44">
        <f t="shared" si="156"/>
        <v>0</v>
      </c>
      <c r="CS105" s="44">
        <f t="shared" si="156"/>
        <v>0</v>
      </c>
      <c r="CT105" s="44">
        <f t="shared" si="156"/>
        <v>0</v>
      </c>
      <c r="CU105" s="44">
        <f t="shared" si="156"/>
        <v>0</v>
      </c>
      <c r="CV105" s="44">
        <f t="shared" si="156"/>
        <v>0</v>
      </c>
      <c r="CW105" s="44">
        <f t="shared" si="156"/>
        <v>0</v>
      </c>
      <c r="CX105" s="44">
        <f t="shared" ref="CX105:DQ105" si="157">CX$50*CX34</f>
        <v>0</v>
      </c>
      <c r="CY105" s="44">
        <f t="shared" si="157"/>
        <v>0</v>
      </c>
      <c r="CZ105" s="44">
        <f t="shared" si="157"/>
        <v>0</v>
      </c>
      <c r="DA105" s="44">
        <f t="shared" si="157"/>
        <v>0</v>
      </c>
      <c r="DB105" s="44">
        <f t="shared" si="157"/>
        <v>0</v>
      </c>
      <c r="DC105" s="44">
        <f t="shared" si="157"/>
        <v>0</v>
      </c>
      <c r="DD105" s="44">
        <f t="shared" si="157"/>
        <v>0</v>
      </c>
      <c r="DE105" s="44">
        <f t="shared" si="157"/>
        <v>0</v>
      </c>
      <c r="DF105" s="44">
        <f t="shared" si="157"/>
        <v>0</v>
      </c>
      <c r="DG105" s="44">
        <f t="shared" si="157"/>
        <v>0</v>
      </c>
      <c r="DH105" s="44">
        <f t="shared" si="157"/>
        <v>0</v>
      </c>
      <c r="DI105" s="44">
        <f t="shared" si="157"/>
        <v>0</v>
      </c>
      <c r="DJ105" s="44">
        <f t="shared" si="157"/>
        <v>0</v>
      </c>
      <c r="DK105" s="44">
        <f t="shared" si="157"/>
        <v>0</v>
      </c>
      <c r="DL105" s="44">
        <f t="shared" si="157"/>
        <v>0</v>
      </c>
      <c r="DM105" s="44">
        <f t="shared" si="157"/>
        <v>0</v>
      </c>
      <c r="DN105" s="44">
        <f t="shared" si="157"/>
        <v>0</v>
      </c>
      <c r="DO105" s="44">
        <f t="shared" si="157"/>
        <v>0</v>
      </c>
      <c r="DP105" s="44">
        <f t="shared" si="157"/>
        <v>0</v>
      </c>
      <c r="DQ105" s="44">
        <f t="shared" si="157"/>
        <v>0</v>
      </c>
    </row>
    <row r="106" spans="1:121" x14ac:dyDescent="0.25">
      <c r="A106" s="44" t="str">
        <f t="shared" si="116"/>
        <v>21_VN</v>
      </c>
      <c r="B106" s="44" t="str">
        <f t="shared" si="116"/>
        <v>15_3_charcoal</v>
      </c>
      <c r="C106" s="44" t="str">
        <f t="shared" si="116"/>
        <v>15_3_charcoal</v>
      </c>
      <c r="D106" s="44" t="s">
        <v>150</v>
      </c>
      <c r="E106" s="44"/>
      <c r="F106" s="44"/>
      <c r="G106" s="45">
        <v>0</v>
      </c>
      <c r="H106" s="44"/>
      <c r="I106" s="44"/>
      <c r="J106" s="44"/>
      <c r="K106" s="44"/>
      <c r="L106" s="44"/>
      <c r="M106" s="44"/>
      <c r="N106" s="44"/>
      <c r="O106" s="44"/>
      <c r="P106" s="44"/>
      <c r="Q106" s="44"/>
      <c r="R106" s="44"/>
      <c r="S106" s="44"/>
      <c r="T106" s="44"/>
      <c r="U106" s="44"/>
      <c r="V106" s="44"/>
      <c r="W106" s="44"/>
      <c r="X106" s="44"/>
      <c r="Y106" s="44"/>
      <c r="Z106" s="44"/>
      <c r="AA106" s="44"/>
      <c r="AB106" s="44"/>
      <c r="AC106" s="44"/>
      <c r="AD106" s="44"/>
      <c r="AE106" s="44"/>
      <c r="AF106" s="44"/>
      <c r="AG106" s="44"/>
      <c r="AH106" s="44"/>
      <c r="AI106" s="44"/>
      <c r="AJ106" s="44"/>
      <c r="AK106" s="44"/>
      <c r="AL106" s="44"/>
      <c r="AM106" s="44"/>
      <c r="AN106" s="44"/>
      <c r="AO106" s="44"/>
      <c r="AP106" s="44"/>
      <c r="AQ106" s="44"/>
      <c r="AR106" s="44"/>
      <c r="AS106" s="44"/>
      <c r="AT106" s="44"/>
      <c r="AU106" s="44"/>
      <c r="AV106" s="44"/>
      <c r="AW106" s="44"/>
      <c r="AX106" s="44"/>
      <c r="AY106" s="44"/>
      <c r="AZ106" s="44"/>
      <c r="BA106" s="44"/>
      <c r="BB106" s="44"/>
      <c r="BC106" s="44"/>
      <c r="BD106" s="44"/>
      <c r="BE106" s="44"/>
      <c r="BF106" s="44"/>
      <c r="BG106" s="44"/>
      <c r="BH106" s="44"/>
      <c r="BI106" s="44"/>
      <c r="BJ106" s="44"/>
      <c r="BK106" s="44"/>
      <c r="BL106" s="44" t="str">
        <f t="shared" si="50"/>
        <v>21_VN</v>
      </c>
      <c r="BM106" s="44" t="str">
        <f t="shared" si="117"/>
        <v>d_nonenergy_ccs_15_3_charcoal</v>
      </c>
      <c r="BN106" s="44"/>
      <c r="BO106" s="44"/>
      <c r="BP106" s="44">
        <f t="shared" ref="BP106:CW106" si="158">BP$50*BP35</f>
        <v>0</v>
      </c>
      <c r="BQ106" s="44">
        <f t="shared" si="158"/>
        <v>0</v>
      </c>
      <c r="BR106" s="44">
        <f t="shared" si="158"/>
        <v>0</v>
      </c>
      <c r="BS106" s="44">
        <f t="shared" si="158"/>
        <v>0</v>
      </c>
      <c r="BT106" s="44">
        <f t="shared" si="158"/>
        <v>0</v>
      </c>
      <c r="BU106" s="44">
        <f t="shared" si="158"/>
        <v>0</v>
      </c>
      <c r="BV106" s="44">
        <f t="shared" si="158"/>
        <v>0</v>
      </c>
      <c r="BW106" s="44">
        <f t="shared" si="158"/>
        <v>0</v>
      </c>
      <c r="BX106" s="44">
        <f t="shared" si="158"/>
        <v>0</v>
      </c>
      <c r="BY106" s="44">
        <f t="shared" si="158"/>
        <v>0</v>
      </c>
      <c r="BZ106" s="44">
        <f t="shared" si="158"/>
        <v>0</v>
      </c>
      <c r="CA106" s="44">
        <f t="shared" si="158"/>
        <v>0</v>
      </c>
      <c r="CB106" s="44">
        <f t="shared" si="158"/>
        <v>0</v>
      </c>
      <c r="CC106" s="44">
        <f t="shared" si="158"/>
        <v>0</v>
      </c>
      <c r="CD106" s="44">
        <f t="shared" si="158"/>
        <v>0</v>
      </c>
      <c r="CE106" s="44">
        <f t="shared" si="158"/>
        <v>0</v>
      </c>
      <c r="CF106" s="44">
        <f t="shared" si="158"/>
        <v>0</v>
      </c>
      <c r="CG106" s="44">
        <f t="shared" si="158"/>
        <v>0</v>
      </c>
      <c r="CH106" s="44">
        <f t="shared" si="158"/>
        <v>0</v>
      </c>
      <c r="CI106" s="44">
        <f t="shared" si="158"/>
        <v>0</v>
      </c>
      <c r="CJ106" s="44">
        <f t="shared" si="158"/>
        <v>0</v>
      </c>
      <c r="CK106" s="44">
        <f t="shared" si="158"/>
        <v>0</v>
      </c>
      <c r="CL106" s="44">
        <f t="shared" si="158"/>
        <v>0</v>
      </c>
      <c r="CM106" s="44">
        <f t="shared" si="158"/>
        <v>0</v>
      </c>
      <c r="CN106" s="44">
        <f t="shared" si="158"/>
        <v>0</v>
      </c>
      <c r="CO106" s="44">
        <f t="shared" si="158"/>
        <v>0</v>
      </c>
      <c r="CP106" s="44">
        <f t="shared" si="158"/>
        <v>0</v>
      </c>
      <c r="CQ106" s="44">
        <f t="shared" si="158"/>
        <v>0</v>
      </c>
      <c r="CR106" s="44">
        <f t="shared" si="158"/>
        <v>0</v>
      </c>
      <c r="CS106" s="44">
        <f t="shared" si="158"/>
        <v>0</v>
      </c>
      <c r="CT106" s="44">
        <f t="shared" si="158"/>
        <v>0</v>
      </c>
      <c r="CU106" s="44">
        <f t="shared" si="158"/>
        <v>0</v>
      </c>
      <c r="CV106" s="44">
        <f t="shared" si="158"/>
        <v>0</v>
      </c>
      <c r="CW106" s="44">
        <f t="shared" si="158"/>
        <v>0</v>
      </c>
      <c r="CX106" s="44">
        <f t="shared" ref="CX106:DQ106" si="159">CX$50*CX35</f>
        <v>0</v>
      </c>
      <c r="CY106" s="44">
        <f t="shared" si="159"/>
        <v>0</v>
      </c>
      <c r="CZ106" s="44">
        <f t="shared" si="159"/>
        <v>0</v>
      </c>
      <c r="DA106" s="44">
        <f t="shared" si="159"/>
        <v>0</v>
      </c>
      <c r="DB106" s="44">
        <f t="shared" si="159"/>
        <v>0</v>
      </c>
      <c r="DC106" s="44">
        <f t="shared" si="159"/>
        <v>0</v>
      </c>
      <c r="DD106" s="44">
        <f t="shared" si="159"/>
        <v>0</v>
      </c>
      <c r="DE106" s="44">
        <f t="shared" si="159"/>
        <v>0</v>
      </c>
      <c r="DF106" s="44">
        <f t="shared" si="159"/>
        <v>0</v>
      </c>
      <c r="DG106" s="44">
        <f t="shared" si="159"/>
        <v>0</v>
      </c>
      <c r="DH106" s="44">
        <f t="shared" si="159"/>
        <v>0</v>
      </c>
      <c r="DI106" s="44">
        <f t="shared" si="159"/>
        <v>0</v>
      </c>
      <c r="DJ106" s="44">
        <f t="shared" si="159"/>
        <v>0</v>
      </c>
      <c r="DK106" s="44">
        <f t="shared" si="159"/>
        <v>0</v>
      </c>
      <c r="DL106" s="44">
        <f t="shared" si="159"/>
        <v>0</v>
      </c>
      <c r="DM106" s="44">
        <f t="shared" si="159"/>
        <v>0</v>
      </c>
      <c r="DN106" s="44">
        <f t="shared" si="159"/>
        <v>0</v>
      </c>
      <c r="DO106" s="44">
        <f t="shared" si="159"/>
        <v>0</v>
      </c>
      <c r="DP106" s="44">
        <f t="shared" si="159"/>
        <v>0</v>
      </c>
      <c r="DQ106" s="44">
        <f t="shared" si="159"/>
        <v>0</v>
      </c>
    </row>
    <row r="107" spans="1:121" x14ac:dyDescent="0.25">
      <c r="A107" s="44" t="str">
        <f t="shared" si="116"/>
        <v>21_VN</v>
      </c>
      <c r="B107" s="44" t="str">
        <f t="shared" si="116"/>
        <v>15_4_black_liquor</v>
      </c>
      <c r="C107" s="44" t="str">
        <f t="shared" si="116"/>
        <v>15_4_black_liquor</v>
      </c>
      <c r="D107" s="44" t="s">
        <v>150</v>
      </c>
      <c r="E107" s="44"/>
      <c r="F107" s="44"/>
      <c r="G107" s="45">
        <v>0</v>
      </c>
      <c r="H107" s="44"/>
      <c r="I107" s="44"/>
      <c r="J107" s="44"/>
      <c r="K107" s="44"/>
      <c r="L107" s="44"/>
      <c r="M107" s="44"/>
      <c r="N107" s="44"/>
      <c r="O107" s="44"/>
      <c r="P107" s="44"/>
      <c r="Q107" s="44"/>
      <c r="R107" s="44"/>
      <c r="S107" s="44"/>
      <c r="T107" s="44"/>
      <c r="U107" s="44"/>
      <c r="V107" s="44"/>
      <c r="W107" s="44"/>
      <c r="X107" s="44"/>
      <c r="Y107" s="44"/>
      <c r="Z107" s="44"/>
      <c r="AA107" s="44"/>
      <c r="AB107" s="44"/>
      <c r="AC107" s="44"/>
      <c r="AD107" s="44"/>
      <c r="AE107" s="44"/>
      <c r="AF107" s="44"/>
      <c r="AG107" s="44"/>
      <c r="AH107" s="44"/>
      <c r="AI107" s="44"/>
      <c r="AJ107" s="44"/>
      <c r="AK107" s="44"/>
      <c r="AL107" s="44"/>
      <c r="AM107" s="44"/>
      <c r="AN107" s="44"/>
      <c r="AO107" s="44"/>
      <c r="AP107" s="44"/>
      <c r="AQ107" s="44"/>
      <c r="AR107" s="44"/>
      <c r="AS107" s="44"/>
      <c r="AT107" s="44"/>
      <c r="AU107" s="44"/>
      <c r="AV107" s="44"/>
      <c r="AW107" s="44"/>
      <c r="AX107" s="44"/>
      <c r="AY107" s="44"/>
      <c r="AZ107" s="44"/>
      <c r="BA107" s="44"/>
      <c r="BB107" s="44"/>
      <c r="BC107" s="44"/>
      <c r="BD107" s="44"/>
      <c r="BE107" s="44"/>
      <c r="BF107" s="44"/>
      <c r="BG107" s="44"/>
      <c r="BH107" s="44"/>
      <c r="BI107" s="44"/>
      <c r="BJ107" s="44"/>
      <c r="BK107" s="44"/>
      <c r="BL107" s="44" t="str">
        <f t="shared" si="50"/>
        <v>21_VN</v>
      </c>
      <c r="BM107" s="44" t="str">
        <f t="shared" si="117"/>
        <v>d_nonenergy_ccs_15_4_black_liquor</v>
      </c>
      <c r="BN107" s="44"/>
      <c r="BO107" s="44"/>
      <c r="BP107" s="44">
        <f t="shared" ref="BP107:CW107" si="160">BP$50*BP36</f>
        <v>0</v>
      </c>
      <c r="BQ107" s="44">
        <f t="shared" si="160"/>
        <v>0</v>
      </c>
      <c r="BR107" s="44">
        <f t="shared" si="160"/>
        <v>0</v>
      </c>
      <c r="BS107" s="44">
        <f t="shared" si="160"/>
        <v>0</v>
      </c>
      <c r="BT107" s="44">
        <f t="shared" si="160"/>
        <v>0</v>
      </c>
      <c r="BU107" s="44">
        <f t="shared" si="160"/>
        <v>0</v>
      </c>
      <c r="BV107" s="44">
        <f t="shared" si="160"/>
        <v>0</v>
      </c>
      <c r="BW107" s="44">
        <f t="shared" si="160"/>
        <v>0</v>
      </c>
      <c r="BX107" s="44">
        <f t="shared" si="160"/>
        <v>0</v>
      </c>
      <c r="BY107" s="44">
        <f t="shared" si="160"/>
        <v>0</v>
      </c>
      <c r="BZ107" s="44">
        <f t="shared" si="160"/>
        <v>0</v>
      </c>
      <c r="CA107" s="44">
        <f t="shared" si="160"/>
        <v>0</v>
      </c>
      <c r="CB107" s="44">
        <f t="shared" si="160"/>
        <v>0</v>
      </c>
      <c r="CC107" s="44">
        <f t="shared" si="160"/>
        <v>0</v>
      </c>
      <c r="CD107" s="44">
        <f t="shared" si="160"/>
        <v>0</v>
      </c>
      <c r="CE107" s="44">
        <f t="shared" si="160"/>
        <v>0</v>
      </c>
      <c r="CF107" s="44">
        <f t="shared" si="160"/>
        <v>0</v>
      </c>
      <c r="CG107" s="44">
        <f t="shared" si="160"/>
        <v>0</v>
      </c>
      <c r="CH107" s="44">
        <f t="shared" si="160"/>
        <v>0</v>
      </c>
      <c r="CI107" s="44">
        <f t="shared" si="160"/>
        <v>0</v>
      </c>
      <c r="CJ107" s="44">
        <f t="shared" si="160"/>
        <v>0</v>
      </c>
      <c r="CK107" s="44">
        <f t="shared" si="160"/>
        <v>0</v>
      </c>
      <c r="CL107" s="44">
        <f t="shared" si="160"/>
        <v>0</v>
      </c>
      <c r="CM107" s="44">
        <f t="shared" si="160"/>
        <v>0</v>
      </c>
      <c r="CN107" s="44">
        <f t="shared" si="160"/>
        <v>0</v>
      </c>
      <c r="CO107" s="44">
        <f t="shared" si="160"/>
        <v>0</v>
      </c>
      <c r="CP107" s="44">
        <f t="shared" si="160"/>
        <v>0</v>
      </c>
      <c r="CQ107" s="44">
        <f t="shared" si="160"/>
        <v>0</v>
      </c>
      <c r="CR107" s="44">
        <f t="shared" si="160"/>
        <v>0</v>
      </c>
      <c r="CS107" s="44">
        <f t="shared" si="160"/>
        <v>0</v>
      </c>
      <c r="CT107" s="44">
        <f t="shared" si="160"/>
        <v>0</v>
      </c>
      <c r="CU107" s="44">
        <f t="shared" si="160"/>
        <v>0</v>
      </c>
      <c r="CV107" s="44">
        <f t="shared" si="160"/>
        <v>0</v>
      </c>
      <c r="CW107" s="44">
        <f t="shared" si="160"/>
        <v>0</v>
      </c>
      <c r="CX107" s="44">
        <f t="shared" ref="CX107:DQ107" si="161">CX$50*CX36</f>
        <v>0</v>
      </c>
      <c r="CY107" s="44">
        <f t="shared" si="161"/>
        <v>0</v>
      </c>
      <c r="CZ107" s="44">
        <f t="shared" si="161"/>
        <v>0</v>
      </c>
      <c r="DA107" s="44">
        <f t="shared" si="161"/>
        <v>0</v>
      </c>
      <c r="DB107" s="44">
        <f t="shared" si="161"/>
        <v>0</v>
      </c>
      <c r="DC107" s="44">
        <f t="shared" si="161"/>
        <v>0</v>
      </c>
      <c r="DD107" s="44">
        <f t="shared" si="161"/>
        <v>0</v>
      </c>
      <c r="DE107" s="44">
        <f t="shared" si="161"/>
        <v>0</v>
      </c>
      <c r="DF107" s="44">
        <f t="shared" si="161"/>
        <v>0</v>
      </c>
      <c r="DG107" s="44">
        <f t="shared" si="161"/>
        <v>0</v>
      </c>
      <c r="DH107" s="44">
        <f t="shared" si="161"/>
        <v>0</v>
      </c>
      <c r="DI107" s="44">
        <f t="shared" si="161"/>
        <v>0</v>
      </c>
      <c r="DJ107" s="44">
        <f t="shared" si="161"/>
        <v>0</v>
      </c>
      <c r="DK107" s="44">
        <f t="shared" si="161"/>
        <v>0</v>
      </c>
      <c r="DL107" s="44">
        <f t="shared" si="161"/>
        <v>0</v>
      </c>
      <c r="DM107" s="44">
        <f t="shared" si="161"/>
        <v>0</v>
      </c>
      <c r="DN107" s="44">
        <f t="shared" si="161"/>
        <v>0</v>
      </c>
      <c r="DO107" s="44">
        <f t="shared" si="161"/>
        <v>0</v>
      </c>
      <c r="DP107" s="44">
        <f t="shared" si="161"/>
        <v>0</v>
      </c>
      <c r="DQ107" s="44">
        <f t="shared" si="161"/>
        <v>0</v>
      </c>
    </row>
    <row r="108" spans="1:121" x14ac:dyDescent="0.25">
      <c r="A108" s="44" t="str">
        <f t="shared" si="116"/>
        <v>21_VN</v>
      </c>
      <c r="B108" s="44" t="str">
        <f t="shared" si="116"/>
        <v>15_5_other_biomass</v>
      </c>
      <c r="C108" s="44" t="str">
        <f t="shared" si="116"/>
        <v>15_5_other_biomass</v>
      </c>
      <c r="D108" s="44" t="s">
        <v>150</v>
      </c>
      <c r="E108" s="44"/>
      <c r="F108" s="44"/>
      <c r="G108" s="45">
        <v>0</v>
      </c>
      <c r="H108" s="44"/>
      <c r="I108" s="44"/>
      <c r="J108" s="44"/>
      <c r="K108" s="44"/>
      <c r="L108" s="44"/>
      <c r="M108" s="44"/>
      <c r="N108" s="44"/>
      <c r="O108" s="44"/>
      <c r="P108" s="44"/>
      <c r="Q108" s="44"/>
      <c r="R108" s="44"/>
      <c r="S108" s="44"/>
      <c r="T108" s="44"/>
      <c r="U108" s="44"/>
      <c r="V108" s="44"/>
      <c r="W108" s="44"/>
      <c r="X108" s="44"/>
      <c r="Y108" s="44"/>
      <c r="Z108" s="44"/>
      <c r="AA108" s="44"/>
      <c r="AB108" s="44"/>
      <c r="AC108" s="44"/>
      <c r="AD108" s="44"/>
      <c r="AE108" s="44"/>
      <c r="AF108" s="44"/>
      <c r="AG108" s="44"/>
      <c r="AH108" s="44"/>
      <c r="AI108" s="44"/>
      <c r="AJ108" s="44"/>
      <c r="AK108" s="44"/>
      <c r="AL108" s="44"/>
      <c r="AM108" s="44"/>
      <c r="AN108" s="44"/>
      <c r="AO108" s="44"/>
      <c r="AP108" s="44"/>
      <c r="AQ108" s="44"/>
      <c r="AR108" s="44"/>
      <c r="AS108" s="44"/>
      <c r="AT108" s="44"/>
      <c r="AU108" s="44"/>
      <c r="AV108" s="44"/>
      <c r="AW108" s="44"/>
      <c r="AX108" s="44"/>
      <c r="AY108" s="44"/>
      <c r="AZ108" s="44"/>
      <c r="BA108" s="44"/>
      <c r="BB108" s="44"/>
      <c r="BC108" s="44"/>
      <c r="BD108" s="44"/>
      <c r="BE108" s="44"/>
      <c r="BF108" s="44"/>
      <c r="BG108" s="44"/>
      <c r="BH108" s="44"/>
      <c r="BI108" s="44"/>
      <c r="BJ108" s="44"/>
      <c r="BK108" s="44"/>
      <c r="BL108" s="44" t="str">
        <f t="shared" si="50"/>
        <v>21_VN</v>
      </c>
      <c r="BM108" s="44" t="str">
        <f t="shared" si="117"/>
        <v>d_nonenergy_ccs_15_5_other_biomass</v>
      </c>
      <c r="BN108" s="44"/>
      <c r="BO108" s="44"/>
      <c r="BP108" s="44">
        <f t="shared" ref="BP108:CW108" si="162">BP$50*BP37</f>
        <v>0</v>
      </c>
      <c r="BQ108" s="44">
        <f t="shared" si="162"/>
        <v>0</v>
      </c>
      <c r="BR108" s="44">
        <f t="shared" si="162"/>
        <v>0</v>
      </c>
      <c r="BS108" s="44">
        <f t="shared" si="162"/>
        <v>0</v>
      </c>
      <c r="BT108" s="44">
        <f t="shared" si="162"/>
        <v>0</v>
      </c>
      <c r="BU108" s="44">
        <f t="shared" si="162"/>
        <v>0</v>
      </c>
      <c r="BV108" s="44">
        <f t="shared" si="162"/>
        <v>0</v>
      </c>
      <c r="BW108" s="44">
        <f t="shared" si="162"/>
        <v>0</v>
      </c>
      <c r="BX108" s="44">
        <f t="shared" si="162"/>
        <v>0</v>
      </c>
      <c r="BY108" s="44">
        <f t="shared" si="162"/>
        <v>0</v>
      </c>
      <c r="BZ108" s="44">
        <f t="shared" si="162"/>
        <v>0</v>
      </c>
      <c r="CA108" s="44">
        <f t="shared" si="162"/>
        <v>0</v>
      </c>
      <c r="CB108" s="44">
        <f t="shared" si="162"/>
        <v>0</v>
      </c>
      <c r="CC108" s="44">
        <f t="shared" si="162"/>
        <v>0</v>
      </c>
      <c r="CD108" s="44">
        <f t="shared" si="162"/>
        <v>0</v>
      </c>
      <c r="CE108" s="44">
        <f t="shared" si="162"/>
        <v>0</v>
      </c>
      <c r="CF108" s="44">
        <f t="shared" si="162"/>
        <v>0</v>
      </c>
      <c r="CG108" s="44">
        <f t="shared" si="162"/>
        <v>0</v>
      </c>
      <c r="CH108" s="44">
        <f t="shared" si="162"/>
        <v>0</v>
      </c>
      <c r="CI108" s="44">
        <f t="shared" si="162"/>
        <v>0</v>
      </c>
      <c r="CJ108" s="44">
        <f t="shared" si="162"/>
        <v>0</v>
      </c>
      <c r="CK108" s="44">
        <f t="shared" si="162"/>
        <v>0</v>
      </c>
      <c r="CL108" s="44">
        <f t="shared" si="162"/>
        <v>0</v>
      </c>
      <c r="CM108" s="44">
        <f t="shared" si="162"/>
        <v>0</v>
      </c>
      <c r="CN108" s="44">
        <f t="shared" si="162"/>
        <v>0</v>
      </c>
      <c r="CO108" s="44">
        <f t="shared" si="162"/>
        <v>0</v>
      </c>
      <c r="CP108" s="44">
        <f t="shared" si="162"/>
        <v>0</v>
      </c>
      <c r="CQ108" s="44">
        <f t="shared" si="162"/>
        <v>0</v>
      </c>
      <c r="CR108" s="44">
        <f t="shared" si="162"/>
        <v>0</v>
      </c>
      <c r="CS108" s="44">
        <f t="shared" si="162"/>
        <v>0</v>
      </c>
      <c r="CT108" s="44">
        <f t="shared" si="162"/>
        <v>0</v>
      </c>
      <c r="CU108" s="44">
        <f t="shared" si="162"/>
        <v>0</v>
      </c>
      <c r="CV108" s="44">
        <f t="shared" si="162"/>
        <v>0</v>
      </c>
      <c r="CW108" s="44">
        <f t="shared" si="162"/>
        <v>0</v>
      </c>
      <c r="CX108" s="44">
        <f t="shared" ref="CX108:DQ108" si="163">CX$50*CX37</f>
        <v>0</v>
      </c>
      <c r="CY108" s="44">
        <f t="shared" si="163"/>
        <v>0</v>
      </c>
      <c r="CZ108" s="44">
        <f t="shared" si="163"/>
        <v>0</v>
      </c>
      <c r="DA108" s="44">
        <f t="shared" si="163"/>
        <v>0</v>
      </c>
      <c r="DB108" s="44">
        <f t="shared" si="163"/>
        <v>0</v>
      </c>
      <c r="DC108" s="44">
        <f t="shared" si="163"/>
        <v>0</v>
      </c>
      <c r="DD108" s="44">
        <f t="shared" si="163"/>
        <v>0</v>
      </c>
      <c r="DE108" s="44">
        <f t="shared" si="163"/>
        <v>0</v>
      </c>
      <c r="DF108" s="44">
        <f t="shared" si="163"/>
        <v>0</v>
      </c>
      <c r="DG108" s="44">
        <f t="shared" si="163"/>
        <v>0</v>
      </c>
      <c r="DH108" s="44">
        <f t="shared" si="163"/>
        <v>0</v>
      </c>
      <c r="DI108" s="44">
        <f t="shared" si="163"/>
        <v>0</v>
      </c>
      <c r="DJ108" s="44">
        <f t="shared" si="163"/>
        <v>0</v>
      </c>
      <c r="DK108" s="44">
        <f t="shared" si="163"/>
        <v>0</v>
      </c>
      <c r="DL108" s="44">
        <f t="shared" si="163"/>
        <v>0</v>
      </c>
      <c r="DM108" s="44">
        <f t="shared" si="163"/>
        <v>0</v>
      </c>
      <c r="DN108" s="44">
        <f t="shared" si="163"/>
        <v>0</v>
      </c>
      <c r="DO108" s="44">
        <f t="shared" si="163"/>
        <v>0</v>
      </c>
      <c r="DP108" s="44">
        <f t="shared" si="163"/>
        <v>0</v>
      </c>
      <c r="DQ108" s="44">
        <f t="shared" si="163"/>
        <v>0</v>
      </c>
    </row>
    <row r="109" spans="1:121" x14ac:dyDescent="0.25">
      <c r="A109" s="44" t="str">
        <f t="shared" si="116"/>
        <v>21_VN</v>
      </c>
      <c r="B109" s="44" t="str">
        <f t="shared" si="116"/>
        <v>16_1_biogas</v>
      </c>
      <c r="C109" s="44" t="str">
        <f t="shared" si="116"/>
        <v>16_1_biogas</v>
      </c>
      <c r="D109" s="44" t="s">
        <v>150</v>
      </c>
      <c r="E109" s="44"/>
      <c r="F109" s="44"/>
      <c r="G109" s="45">
        <v>0</v>
      </c>
      <c r="H109" s="44"/>
      <c r="I109" s="44"/>
      <c r="J109" s="44"/>
      <c r="K109" s="44"/>
      <c r="L109" s="44"/>
      <c r="M109" s="44"/>
      <c r="N109" s="44"/>
      <c r="O109" s="44"/>
      <c r="P109" s="44"/>
      <c r="Q109" s="44"/>
      <c r="R109" s="44"/>
      <c r="S109" s="44"/>
      <c r="T109" s="44"/>
      <c r="U109" s="44"/>
      <c r="V109" s="44"/>
      <c r="W109" s="44"/>
      <c r="X109" s="44"/>
      <c r="Y109" s="44"/>
      <c r="Z109" s="44"/>
      <c r="AA109" s="44"/>
      <c r="AB109" s="44"/>
      <c r="AC109" s="44"/>
      <c r="AD109" s="44"/>
      <c r="AE109" s="44"/>
      <c r="AF109" s="44"/>
      <c r="AG109" s="44"/>
      <c r="AH109" s="44"/>
      <c r="AI109" s="44"/>
      <c r="AJ109" s="44"/>
      <c r="AK109" s="44"/>
      <c r="AL109" s="44"/>
      <c r="AM109" s="44"/>
      <c r="AN109" s="44"/>
      <c r="AO109" s="44"/>
      <c r="AP109" s="44"/>
      <c r="AQ109" s="44"/>
      <c r="AR109" s="44"/>
      <c r="AS109" s="44"/>
      <c r="AT109" s="44"/>
      <c r="AU109" s="44"/>
      <c r="AV109" s="44"/>
      <c r="AW109" s="44"/>
      <c r="AX109" s="44"/>
      <c r="AY109" s="44"/>
      <c r="AZ109" s="44"/>
      <c r="BA109" s="44"/>
      <c r="BB109" s="44"/>
      <c r="BC109" s="44"/>
      <c r="BD109" s="44"/>
      <c r="BE109" s="44"/>
      <c r="BF109" s="44"/>
      <c r="BG109" s="44"/>
      <c r="BH109" s="44"/>
      <c r="BI109" s="44"/>
      <c r="BJ109" s="44"/>
      <c r="BK109" s="44"/>
      <c r="BL109" s="44" t="str">
        <f t="shared" si="50"/>
        <v>21_VN</v>
      </c>
      <c r="BM109" s="44" t="str">
        <f t="shared" si="117"/>
        <v>d_nonenergy_ccs_16_1_biogas</v>
      </c>
      <c r="BN109" s="44"/>
      <c r="BO109" s="44"/>
      <c r="BP109" s="44">
        <f t="shared" ref="BP109:CW109" si="164">BP$50*BP38</f>
        <v>0</v>
      </c>
      <c r="BQ109" s="44">
        <f t="shared" si="164"/>
        <v>0</v>
      </c>
      <c r="BR109" s="44">
        <f t="shared" si="164"/>
        <v>0</v>
      </c>
      <c r="BS109" s="44">
        <f t="shared" si="164"/>
        <v>0</v>
      </c>
      <c r="BT109" s="44">
        <f t="shared" si="164"/>
        <v>0</v>
      </c>
      <c r="BU109" s="44">
        <f t="shared" si="164"/>
        <v>0</v>
      </c>
      <c r="BV109" s="44">
        <f t="shared" si="164"/>
        <v>0</v>
      </c>
      <c r="BW109" s="44">
        <f t="shared" si="164"/>
        <v>0</v>
      </c>
      <c r="BX109" s="44">
        <f t="shared" si="164"/>
        <v>0</v>
      </c>
      <c r="BY109" s="44">
        <f t="shared" si="164"/>
        <v>0</v>
      </c>
      <c r="BZ109" s="44">
        <f t="shared" si="164"/>
        <v>0</v>
      </c>
      <c r="CA109" s="44">
        <f t="shared" si="164"/>
        <v>0</v>
      </c>
      <c r="CB109" s="44">
        <f t="shared" si="164"/>
        <v>0</v>
      </c>
      <c r="CC109" s="44">
        <f t="shared" si="164"/>
        <v>0</v>
      </c>
      <c r="CD109" s="44">
        <f t="shared" si="164"/>
        <v>0</v>
      </c>
      <c r="CE109" s="44">
        <f t="shared" si="164"/>
        <v>0</v>
      </c>
      <c r="CF109" s="44">
        <f t="shared" si="164"/>
        <v>0</v>
      </c>
      <c r="CG109" s="44">
        <f t="shared" si="164"/>
        <v>0</v>
      </c>
      <c r="CH109" s="44">
        <f t="shared" si="164"/>
        <v>0</v>
      </c>
      <c r="CI109" s="44">
        <f t="shared" si="164"/>
        <v>0</v>
      </c>
      <c r="CJ109" s="44">
        <f t="shared" si="164"/>
        <v>0</v>
      </c>
      <c r="CK109" s="44">
        <f t="shared" si="164"/>
        <v>0</v>
      </c>
      <c r="CL109" s="44">
        <f t="shared" si="164"/>
        <v>0</v>
      </c>
      <c r="CM109" s="44">
        <f t="shared" si="164"/>
        <v>0</v>
      </c>
      <c r="CN109" s="44">
        <f t="shared" si="164"/>
        <v>0</v>
      </c>
      <c r="CO109" s="44">
        <f t="shared" si="164"/>
        <v>0</v>
      </c>
      <c r="CP109" s="44">
        <f t="shared" si="164"/>
        <v>0</v>
      </c>
      <c r="CQ109" s="44">
        <f t="shared" si="164"/>
        <v>0</v>
      </c>
      <c r="CR109" s="44">
        <f t="shared" si="164"/>
        <v>0</v>
      </c>
      <c r="CS109" s="44">
        <f t="shared" si="164"/>
        <v>0</v>
      </c>
      <c r="CT109" s="44">
        <f t="shared" si="164"/>
        <v>0</v>
      </c>
      <c r="CU109" s="44">
        <f t="shared" si="164"/>
        <v>0</v>
      </c>
      <c r="CV109" s="44">
        <f t="shared" si="164"/>
        <v>0</v>
      </c>
      <c r="CW109" s="44">
        <f t="shared" si="164"/>
        <v>0</v>
      </c>
      <c r="CX109" s="44">
        <f t="shared" ref="CX109:DQ109" si="165">CX$50*CX38</f>
        <v>0</v>
      </c>
      <c r="CY109" s="44">
        <f t="shared" si="165"/>
        <v>0</v>
      </c>
      <c r="CZ109" s="44">
        <f t="shared" si="165"/>
        <v>0</v>
      </c>
      <c r="DA109" s="44">
        <f t="shared" si="165"/>
        <v>0</v>
      </c>
      <c r="DB109" s="44">
        <f t="shared" si="165"/>
        <v>0</v>
      </c>
      <c r="DC109" s="44">
        <f t="shared" si="165"/>
        <v>0</v>
      </c>
      <c r="DD109" s="44">
        <f t="shared" si="165"/>
        <v>0</v>
      </c>
      <c r="DE109" s="44">
        <f t="shared" si="165"/>
        <v>0</v>
      </c>
      <c r="DF109" s="44">
        <f t="shared" si="165"/>
        <v>0</v>
      </c>
      <c r="DG109" s="44">
        <f t="shared" si="165"/>
        <v>0</v>
      </c>
      <c r="DH109" s="44">
        <f t="shared" si="165"/>
        <v>0</v>
      </c>
      <c r="DI109" s="44">
        <f t="shared" si="165"/>
        <v>0</v>
      </c>
      <c r="DJ109" s="44">
        <f t="shared" si="165"/>
        <v>0</v>
      </c>
      <c r="DK109" s="44">
        <f t="shared" si="165"/>
        <v>0</v>
      </c>
      <c r="DL109" s="44">
        <f t="shared" si="165"/>
        <v>0</v>
      </c>
      <c r="DM109" s="44">
        <f t="shared" si="165"/>
        <v>0</v>
      </c>
      <c r="DN109" s="44">
        <f t="shared" si="165"/>
        <v>0</v>
      </c>
      <c r="DO109" s="44">
        <f t="shared" si="165"/>
        <v>0</v>
      </c>
      <c r="DP109" s="44">
        <f t="shared" si="165"/>
        <v>0</v>
      </c>
      <c r="DQ109" s="44">
        <f t="shared" si="165"/>
        <v>0</v>
      </c>
    </row>
    <row r="110" spans="1:121" x14ac:dyDescent="0.25">
      <c r="A110" s="44" t="str">
        <f t="shared" si="116"/>
        <v>21_VN</v>
      </c>
      <c r="B110" s="44" t="str">
        <f t="shared" si="116"/>
        <v>16_2_industrial_waste</v>
      </c>
      <c r="C110" s="44" t="str">
        <f t="shared" si="116"/>
        <v>16_2_industrial_waste</v>
      </c>
      <c r="D110" s="44" t="s">
        <v>150</v>
      </c>
      <c r="E110" s="44"/>
      <c r="F110" s="44"/>
      <c r="G110" s="45">
        <v>0</v>
      </c>
      <c r="H110" s="44"/>
      <c r="I110" s="44"/>
      <c r="J110" s="44"/>
      <c r="K110" s="44"/>
      <c r="L110" s="44"/>
      <c r="M110" s="44"/>
      <c r="N110" s="44"/>
      <c r="O110" s="44"/>
      <c r="P110" s="44"/>
      <c r="Q110" s="44"/>
      <c r="R110" s="44"/>
      <c r="S110" s="44"/>
      <c r="T110" s="44"/>
      <c r="U110" s="44"/>
      <c r="V110" s="44"/>
      <c r="W110" s="44"/>
      <c r="X110" s="44"/>
      <c r="Y110" s="44"/>
      <c r="Z110" s="44"/>
      <c r="AA110" s="44"/>
      <c r="AB110" s="44"/>
      <c r="AC110" s="44"/>
      <c r="AD110" s="44"/>
      <c r="AE110" s="44"/>
      <c r="AF110" s="44"/>
      <c r="AG110" s="44"/>
      <c r="AH110" s="44"/>
      <c r="AI110" s="44"/>
      <c r="AJ110" s="44"/>
      <c r="AK110" s="44"/>
      <c r="AL110" s="44"/>
      <c r="AM110" s="44"/>
      <c r="AN110" s="44"/>
      <c r="AO110" s="44"/>
      <c r="AP110" s="44"/>
      <c r="AQ110" s="44"/>
      <c r="AR110" s="44"/>
      <c r="AS110" s="44"/>
      <c r="AT110" s="44"/>
      <c r="AU110" s="44"/>
      <c r="AV110" s="44"/>
      <c r="AW110" s="44"/>
      <c r="AX110" s="44"/>
      <c r="AY110" s="44"/>
      <c r="AZ110" s="44"/>
      <c r="BA110" s="44"/>
      <c r="BB110" s="44"/>
      <c r="BC110" s="44"/>
      <c r="BD110" s="44"/>
      <c r="BE110" s="44"/>
      <c r="BF110" s="44"/>
      <c r="BG110" s="44"/>
      <c r="BH110" s="44"/>
      <c r="BI110" s="44"/>
      <c r="BJ110" s="44"/>
      <c r="BK110" s="44"/>
      <c r="BL110" s="44" t="str">
        <f t="shared" si="50"/>
        <v>21_VN</v>
      </c>
      <c r="BM110" s="44" t="str">
        <f t="shared" si="117"/>
        <v>d_nonenergy_ccs_16_2_industrial_waste</v>
      </c>
      <c r="BN110" s="44"/>
      <c r="BO110" s="44"/>
      <c r="BP110" s="44">
        <f t="shared" ref="BP110:CW110" si="166">BP$50*BP39</f>
        <v>0</v>
      </c>
      <c r="BQ110" s="44">
        <f t="shared" si="166"/>
        <v>0</v>
      </c>
      <c r="BR110" s="44">
        <f t="shared" si="166"/>
        <v>0</v>
      </c>
      <c r="BS110" s="44">
        <f t="shared" si="166"/>
        <v>0</v>
      </c>
      <c r="BT110" s="44">
        <f t="shared" si="166"/>
        <v>0</v>
      </c>
      <c r="BU110" s="44">
        <f t="shared" si="166"/>
        <v>0</v>
      </c>
      <c r="BV110" s="44">
        <f t="shared" si="166"/>
        <v>0</v>
      </c>
      <c r="BW110" s="44">
        <f t="shared" si="166"/>
        <v>0</v>
      </c>
      <c r="BX110" s="44">
        <f t="shared" si="166"/>
        <v>0</v>
      </c>
      <c r="BY110" s="44">
        <f t="shared" si="166"/>
        <v>0</v>
      </c>
      <c r="BZ110" s="44">
        <f t="shared" si="166"/>
        <v>0</v>
      </c>
      <c r="CA110" s="44">
        <f t="shared" si="166"/>
        <v>0</v>
      </c>
      <c r="CB110" s="44">
        <f t="shared" si="166"/>
        <v>0</v>
      </c>
      <c r="CC110" s="44">
        <f t="shared" si="166"/>
        <v>0</v>
      </c>
      <c r="CD110" s="44">
        <f t="shared" si="166"/>
        <v>0</v>
      </c>
      <c r="CE110" s="44">
        <f t="shared" si="166"/>
        <v>0</v>
      </c>
      <c r="CF110" s="44">
        <f t="shared" si="166"/>
        <v>0</v>
      </c>
      <c r="CG110" s="44">
        <f t="shared" si="166"/>
        <v>0</v>
      </c>
      <c r="CH110" s="44">
        <f t="shared" si="166"/>
        <v>0</v>
      </c>
      <c r="CI110" s="44">
        <f t="shared" si="166"/>
        <v>0</v>
      </c>
      <c r="CJ110" s="44">
        <f t="shared" si="166"/>
        <v>0</v>
      </c>
      <c r="CK110" s="44">
        <f t="shared" si="166"/>
        <v>0</v>
      </c>
      <c r="CL110" s="44">
        <f t="shared" si="166"/>
        <v>0</v>
      </c>
      <c r="CM110" s="44">
        <f t="shared" si="166"/>
        <v>0</v>
      </c>
      <c r="CN110" s="44">
        <f t="shared" si="166"/>
        <v>0</v>
      </c>
      <c r="CO110" s="44">
        <f t="shared" si="166"/>
        <v>0</v>
      </c>
      <c r="CP110" s="44">
        <f t="shared" si="166"/>
        <v>0</v>
      </c>
      <c r="CQ110" s="44">
        <f t="shared" si="166"/>
        <v>0</v>
      </c>
      <c r="CR110" s="44">
        <f t="shared" si="166"/>
        <v>0</v>
      </c>
      <c r="CS110" s="44">
        <f t="shared" si="166"/>
        <v>0</v>
      </c>
      <c r="CT110" s="44">
        <f t="shared" si="166"/>
        <v>0</v>
      </c>
      <c r="CU110" s="44">
        <f t="shared" si="166"/>
        <v>0</v>
      </c>
      <c r="CV110" s="44">
        <f t="shared" si="166"/>
        <v>0</v>
      </c>
      <c r="CW110" s="44">
        <f t="shared" si="166"/>
        <v>0</v>
      </c>
      <c r="CX110" s="44">
        <f t="shared" ref="CX110:DQ110" si="167">CX$50*CX39</f>
        <v>0</v>
      </c>
      <c r="CY110" s="44">
        <f t="shared" si="167"/>
        <v>0</v>
      </c>
      <c r="CZ110" s="44">
        <f t="shared" si="167"/>
        <v>0</v>
      </c>
      <c r="DA110" s="44">
        <f t="shared" si="167"/>
        <v>0</v>
      </c>
      <c r="DB110" s="44">
        <f t="shared" si="167"/>
        <v>0</v>
      </c>
      <c r="DC110" s="44">
        <f t="shared" si="167"/>
        <v>0</v>
      </c>
      <c r="DD110" s="44">
        <f t="shared" si="167"/>
        <v>0</v>
      </c>
      <c r="DE110" s="44">
        <f t="shared" si="167"/>
        <v>0</v>
      </c>
      <c r="DF110" s="44">
        <f t="shared" si="167"/>
        <v>0</v>
      </c>
      <c r="DG110" s="44">
        <f t="shared" si="167"/>
        <v>0</v>
      </c>
      <c r="DH110" s="44">
        <f t="shared" si="167"/>
        <v>0</v>
      </c>
      <c r="DI110" s="44">
        <f t="shared" si="167"/>
        <v>0</v>
      </c>
      <c r="DJ110" s="44">
        <f t="shared" si="167"/>
        <v>0</v>
      </c>
      <c r="DK110" s="44">
        <f t="shared" si="167"/>
        <v>0</v>
      </c>
      <c r="DL110" s="44">
        <f t="shared" si="167"/>
        <v>0</v>
      </c>
      <c r="DM110" s="44">
        <f t="shared" si="167"/>
        <v>0</v>
      </c>
      <c r="DN110" s="44">
        <f t="shared" si="167"/>
        <v>0</v>
      </c>
      <c r="DO110" s="44">
        <f t="shared" si="167"/>
        <v>0</v>
      </c>
      <c r="DP110" s="44">
        <f t="shared" si="167"/>
        <v>0</v>
      </c>
      <c r="DQ110" s="44">
        <f t="shared" si="167"/>
        <v>0</v>
      </c>
    </row>
    <row r="111" spans="1:121" x14ac:dyDescent="0.25">
      <c r="A111" s="44" t="str">
        <f t="shared" si="116"/>
        <v>21_VN</v>
      </c>
      <c r="B111" s="44" t="str">
        <f t="shared" si="116"/>
        <v>16_3_municipal_solid_waste_renewable</v>
      </c>
      <c r="C111" s="44" t="str">
        <f t="shared" si="116"/>
        <v>16_3_msw_ren</v>
      </c>
      <c r="D111" s="44" t="s">
        <v>150</v>
      </c>
      <c r="E111" s="44"/>
      <c r="F111" s="44"/>
      <c r="G111" s="45">
        <v>0</v>
      </c>
      <c r="H111" s="44"/>
      <c r="I111" s="44"/>
      <c r="J111" s="44"/>
      <c r="K111" s="44"/>
      <c r="L111" s="44"/>
      <c r="M111" s="44"/>
      <c r="N111" s="44"/>
      <c r="O111" s="44"/>
      <c r="P111" s="44"/>
      <c r="Q111" s="44"/>
      <c r="R111" s="44"/>
      <c r="S111" s="44"/>
      <c r="T111" s="44"/>
      <c r="U111" s="44"/>
      <c r="V111" s="44"/>
      <c r="W111" s="44"/>
      <c r="X111" s="44"/>
      <c r="Y111" s="44"/>
      <c r="Z111" s="44"/>
      <c r="AA111" s="44"/>
      <c r="AB111" s="44"/>
      <c r="AC111" s="44"/>
      <c r="AD111" s="44"/>
      <c r="AE111" s="44"/>
      <c r="AF111" s="44"/>
      <c r="AG111" s="44"/>
      <c r="AH111" s="44"/>
      <c r="AI111" s="44"/>
      <c r="AJ111" s="44"/>
      <c r="AK111" s="44"/>
      <c r="AL111" s="44"/>
      <c r="AM111" s="44"/>
      <c r="AN111" s="44"/>
      <c r="AO111" s="44"/>
      <c r="AP111" s="44"/>
      <c r="AQ111" s="44"/>
      <c r="AR111" s="44"/>
      <c r="AS111" s="44"/>
      <c r="AT111" s="44"/>
      <c r="AU111" s="44"/>
      <c r="AV111" s="44"/>
      <c r="AW111" s="44"/>
      <c r="AX111" s="44"/>
      <c r="AY111" s="44"/>
      <c r="AZ111" s="44"/>
      <c r="BA111" s="44"/>
      <c r="BB111" s="44"/>
      <c r="BC111" s="44"/>
      <c r="BD111" s="44"/>
      <c r="BE111" s="44"/>
      <c r="BF111" s="44"/>
      <c r="BG111" s="44"/>
      <c r="BH111" s="44"/>
      <c r="BI111" s="44"/>
      <c r="BJ111" s="44"/>
      <c r="BK111" s="44"/>
      <c r="BL111" s="44" t="str">
        <f t="shared" si="50"/>
        <v>21_VN</v>
      </c>
      <c r="BM111" s="44" t="str">
        <f t="shared" si="117"/>
        <v>d_nonenergy_ccs_16_3_msw_ren</v>
      </c>
      <c r="BN111" s="44"/>
      <c r="BO111" s="44"/>
      <c r="BP111" s="44">
        <f t="shared" ref="BP111:CW111" si="168">BP$50*BP40</f>
        <v>0</v>
      </c>
      <c r="BQ111" s="44">
        <f t="shared" si="168"/>
        <v>0</v>
      </c>
      <c r="BR111" s="44">
        <f t="shared" si="168"/>
        <v>0</v>
      </c>
      <c r="BS111" s="44">
        <f t="shared" si="168"/>
        <v>0</v>
      </c>
      <c r="BT111" s="44">
        <f t="shared" si="168"/>
        <v>0</v>
      </c>
      <c r="BU111" s="44">
        <f t="shared" si="168"/>
        <v>0</v>
      </c>
      <c r="BV111" s="44">
        <f t="shared" si="168"/>
        <v>0</v>
      </c>
      <c r="BW111" s="44">
        <f t="shared" si="168"/>
        <v>0</v>
      </c>
      <c r="BX111" s="44">
        <f t="shared" si="168"/>
        <v>0</v>
      </c>
      <c r="BY111" s="44">
        <f t="shared" si="168"/>
        <v>0</v>
      </c>
      <c r="BZ111" s="44">
        <f t="shared" si="168"/>
        <v>0</v>
      </c>
      <c r="CA111" s="44">
        <f t="shared" si="168"/>
        <v>0</v>
      </c>
      <c r="CB111" s="44">
        <f t="shared" si="168"/>
        <v>0</v>
      </c>
      <c r="CC111" s="44">
        <f t="shared" si="168"/>
        <v>0</v>
      </c>
      <c r="CD111" s="44">
        <f t="shared" si="168"/>
        <v>0</v>
      </c>
      <c r="CE111" s="44">
        <f t="shared" si="168"/>
        <v>0</v>
      </c>
      <c r="CF111" s="44">
        <f t="shared" si="168"/>
        <v>0</v>
      </c>
      <c r="CG111" s="44">
        <f t="shared" si="168"/>
        <v>0</v>
      </c>
      <c r="CH111" s="44">
        <f t="shared" si="168"/>
        <v>0</v>
      </c>
      <c r="CI111" s="44">
        <f t="shared" si="168"/>
        <v>0</v>
      </c>
      <c r="CJ111" s="44">
        <f t="shared" si="168"/>
        <v>0</v>
      </c>
      <c r="CK111" s="44">
        <f t="shared" si="168"/>
        <v>0</v>
      </c>
      <c r="CL111" s="44">
        <f t="shared" si="168"/>
        <v>0</v>
      </c>
      <c r="CM111" s="44">
        <f t="shared" si="168"/>
        <v>0</v>
      </c>
      <c r="CN111" s="44">
        <f t="shared" si="168"/>
        <v>0</v>
      </c>
      <c r="CO111" s="44">
        <f t="shared" si="168"/>
        <v>0</v>
      </c>
      <c r="CP111" s="44">
        <f t="shared" si="168"/>
        <v>0</v>
      </c>
      <c r="CQ111" s="44">
        <f t="shared" si="168"/>
        <v>0</v>
      </c>
      <c r="CR111" s="44">
        <f t="shared" si="168"/>
        <v>0</v>
      </c>
      <c r="CS111" s="44">
        <f t="shared" si="168"/>
        <v>0</v>
      </c>
      <c r="CT111" s="44">
        <f t="shared" si="168"/>
        <v>0</v>
      </c>
      <c r="CU111" s="44">
        <f t="shared" si="168"/>
        <v>0</v>
      </c>
      <c r="CV111" s="44">
        <f t="shared" si="168"/>
        <v>0</v>
      </c>
      <c r="CW111" s="44">
        <f t="shared" si="168"/>
        <v>0</v>
      </c>
      <c r="CX111" s="44">
        <f t="shared" ref="CX111:DQ111" si="169">CX$50*CX40</f>
        <v>0</v>
      </c>
      <c r="CY111" s="44">
        <f t="shared" si="169"/>
        <v>0</v>
      </c>
      <c r="CZ111" s="44">
        <f t="shared" si="169"/>
        <v>0</v>
      </c>
      <c r="DA111" s="44">
        <f t="shared" si="169"/>
        <v>0</v>
      </c>
      <c r="DB111" s="44">
        <f t="shared" si="169"/>
        <v>0</v>
      </c>
      <c r="DC111" s="44">
        <f t="shared" si="169"/>
        <v>0</v>
      </c>
      <c r="DD111" s="44">
        <f t="shared" si="169"/>
        <v>0</v>
      </c>
      <c r="DE111" s="44">
        <f t="shared" si="169"/>
        <v>0</v>
      </c>
      <c r="DF111" s="44">
        <f t="shared" si="169"/>
        <v>0</v>
      </c>
      <c r="DG111" s="44">
        <f t="shared" si="169"/>
        <v>0</v>
      </c>
      <c r="DH111" s="44">
        <f t="shared" si="169"/>
        <v>0</v>
      </c>
      <c r="DI111" s="44">
        <f t="shared" si="169"/>
        <v>0</v>
      </c>
      <c r="DJ111" s="44">
        <f t="shared" si="169"/>
        <v>0</v>
      </c>
      <c r="DK111" s="44">
        <f t="shared" si="169"/>
        <v>0</v>
      </c>
      <c r="DL111" s="44">
        <f t="shared" si="169"/>
        <v>0</v>
      </c>
      <c r="DM111" s="44">
        <f t="shared" si="169"/>
        <v>0</v>
      </c>
      <c r="DN111" s="44">
        <f t="shared" si="169"/>
        <v>0</v>
      </c>
      <c r="DO111" s="44">
        <f t="shared" si="169"/>
        <v>0</v>
      </c>
      <c r="DP111" s="44">
        <f t="shared" si="169"/>
        <v>0</v>
      </c>
      <c r="DQ111" s="44">
        <f t="shared" si="169"/>
        <v>0</v>
      </c>
    </row>
    <row r="112" spans="1:121" x14ac:dyDescent="0.25">
      <c r="A112" s="44" t="str">
        <f t="shared" si="116"/>
        <v>21_VN</v>
      </c>
      <c r="B112" s="44" t="str">
        <f t="shared" si="116"/>
        <v>16_4_municipal_solid_waste_nonrenewable</v>
      </c>
      <c r="C112" s="44" t="str">
        <f t="shared" si="116"/>
        <v>16_4_msw_nonr</v>
      </c>
      <c r="D112" s="44" t="s">
        <v>150</v>
      </c>
      <c r="E112" s="44"/>
      <c r="F112" s="44"/>
      <c r="G112" s="45">
        <v>0</v>
      </c>
      <c r="H112" s="44"/>
      <c r="I112" s="44"/>
      <c r="J112" s="44"/>
      <c r="K112" s="44"/>
      <c r="L112" s="44"/>
      <c r="M112" s="44"/>
      <c r="N112" s="44"/>
      <c r="O112" s="44"/>
      <c r="P112" s="44"/>
      <c r="Q112" s="44"/>
      <c r="R112" s="44"/>
      <c r="S112" s="44"/>
      <c r="T112" s="44"/>
      <c r="U112" s="44"/>
      <c r="V112" s="44"/>
      <c r="W112" s="44"/>
      <c r="X112" s="44"/>
      <c r="Y112" s="44"/>
      <c r="Z112" s="44"/>
      <c r="AA112" s="44"/>
      <c r="AB112" s="44"/>
      <c r="AC112" s="44"/>
      <c r="AD112" s="44"/>
      <c r="AE112" s="44"/>
      <c r="AF112" s="44"/>
      <c r="AG112" s="44"/>
      <c r="AH112" s="44"/>
      <c r="AI112" s="44"/>
      <c r="AJ112" s="44"/>
      <c r="AK112" s="44"/>
      <c r="AL112" s="44"/>
      <c r="AM112" s="44"/>
      <c r="AN112" s="44"/>
      <c r="AO112" s="44"/>
      <c r="AP112" s="44"/>
      <c r="AQ112" s="44"/>
      <c r="AR112" s="44"/>
      <c r="AS112" s="44"/>
      <c r="AT112" s="44"/>
      <c r="AU112" s="44"/>
      <c r="AV112" s="44"/>
      <c r="AW112" s="44"/>
      <c r="AX112" s="44"/>
      <c r="AY112" s="44"/>
      <c r="AZ112" s="44"/>
      <c r="BA112" s="44"/>
      <c r="BB112" s="44"/>
      <c r="BC112" s="44"/>
      <c r="BD112" s="44"/>
      <c r="BE112" s="44"/>
      <c r="BF112" s="44"/>
      <c r="BG112" s="44"/>
      <c r="BH112" s="44"/>
      <c r="BI112" s="44"/>
      <c r="BJ112" s="44"/>
      <c r="BK112" s="44"/>
      <c r="BL112" s="44" t="str">
        <f t="shared" ref="BL112:BL117" si="170">A112</f>
        <v>21_VN</v>
      </c>
      <c r="BM112" s="44" t="str">
        <f t="shared" si="117"/>
        <v>d_nonenergy_ccs_16_4_msw_nonr</v>
      </c>
      <c r="BN112" s="44"/>
      <c r="BO112" s="44"/>
      <c r="BP112" s="44">
        <f t="shared" ref="BP112:CW112" si="171">BP$50*BP41</f>
        <v>0</v>
      </c>
      <c r="BQ112" s="44">
        <f t="shared" si="171"/>
        <v>0</v>
      </c>
      <c r="BR112" s="44">
        <f t="shared" si="171"/>
        <v>0</v>
      </c>
      <c r="BS112" s="44">
        <f t="shared" si="171"/>
        <v>0</v>
      </c>
      <c r="BT112" s="44">
        <f t="shared" si="171"/>
        <v>0</v>
      </c>
      <c r="BU112" s="44">
        <f t="shared" si="171"/>
        <v>0</v>
      </c>
      <c r="BV112" s="44">
        <f t="shared" si="171"/>
        <v>0</v>
      </c>
      <c r="BW112" s="44">
        <f t="shared" si="171"/>
        <v>0</v>
      </c>
      <c r="BX112" s="44">
        <f t="shared" si="171"/>
        <v>0</v>
      </c>
      <c r="BY112" s="44">
        <f t="shared" si="171"/>
        <v>0</v>
      </c>
      <c r="BZ112" s="44">
        <f t="shared" si="171"/>
        <v>0</v>
      </c>
      <c r="CA112" s="44">
        <f t="shared" si="171"/>
        <v>0</v>
      </c>
      <c r="CB112" s="44">
        <f t="shared" si="171"/>
        <v>0</v>
      </c>
      <c r="CC112" s="44">
        <f t="shared" si="171"/>
        <v>0</v>
      </c>
      <c r="CD112" s="44">
        <f t="shared" si="171"/>
        <v>0</v>
      </c>
      <c r="CE112" s="44">
        <f t="shared" si="171"/>
        <v>0</v>
      </c>
      <c r="CF112" s="44">
        <f t="shared" si="171"/>
        <v>0</v>
      </c>
      <c r="CG112" s="44">
        <f t="shared" si="171"/>
        <v>0</v>
      </c>
      <c r="CH112" s="44">
        <f t="shared" si="171"/>
        <v>0</v>
      </c>
      <c r="CI112" s="44">
        <f t="shared" si="171"/>
        <v>0</v>
      </c>
      <c r="CJ112" s="44">
        <f t="shared" si="171"/>
        <v>0</v>
      </c>
      <c r="CK112" s="44">
        <f t="shared" si="171"/>
        <v>0</v>
      </c>
      <c r="CL112" s="44">
        <f t="shared" si="171"/>
        <v>0</v>
      </c>
      <c r="CM112" s="44">
        <f t="shared" si="171"/>
        <v>0</v>
      </c>
      <c r="CN112" s="44">
        <f t="shared" si="171"/>
        <v>0</v>
      </c>
      <c r="CO112" s="44">
        <f t="shared" si="171"/>
        <v>0</v>
      </c>
      <c r="CP112" s="44">
        <f t="shared" si="171"/>
        <v>0</v>
      </c>
      <c r="CQ112" s="44">
        <f t="shared" si="171"/>
        <v>0</v>
      </c>
      <c r="CR112" s="44">
        <f t="shared" si="171"/>
        <v>0</v>
      </c>
      <c r="CS112" s="44">
        <f t="shared" si="171"/>
        <v>0</v>
      </c>
      <c r="CT112" s="44">
        <f t="shared" si="171"/>
        <v>0</v>
      </c>
      <c r="CU112" s="44">
        <f t="shared" si="171"/>
        <v>0</v>
      </c>
      <c r="CV112" s="44">
        <f t="shared" si="171"/>
        <v>0</v>
      </c>
      <c r="CW112" s="44">
        <f t="shared" si="171"/>
        <v>0</v>
      </c>
      <c r="CX112" s="44">
        <f t="shared" ref="CX112:DQ112" si="172">CX$50*CX41</f>
        <v>0</v>
      </c>
      <c r="CY112" s="44">
        <f t="shared" si="172"/>
        <v>0</v>
      </c>
      <c r="CZ112" s="44">
        <f t="shared" si="172"/>
        <v>0</v>
      </c>
      <c r="DA112" s="44">
        <f t="shared" si="172"/>
        <v>0</v>
      </c>
      <c r="DB112" s="44">
        <f t="shared" si="172"/>
        <v>0</v>
      </c>
      <c r="DC112" s="44">
        <f t="shared" si="172"/>
        <v>0</v>
      </c>
      <c r="DD112" s="44">
        <f t="shared" si="172"/>
        <v>0</v>
      </c>
      <c r="DE112" s="44">
        <f t="shared" si="172"/>
        <v>0</v>
      </c>
      <c r="DF112" s="44">
        <f t="shared" si="172"/>
        <v>0</v>
      </c>
      <c r="DG112" s="44">
        <f t="shared" si="172"/>
        <v>0</v>
      </c>
      <c r="DH112" s="44">
        <f t="shared" si="172"/>
        <v>0</v>
      </c>
      <c r="DI112" s="44">
        <f t="shared" si="172"/>
        <v>0</v>
      </c>
      <c r="DJ112" s="44">
        <f t="shared" si="172"/>
        <v>0</v>
      </c>
      <c r="DK112" s="44">
        <f t="shared" si="172"/>
        <v>0</v>
      </c>
      <c r="DL112" s="44">
        <f t="shared" si="172"/>
        <v>0</v>
      </c>
      <c r="DM112" s="44">
        <f t="shared" si="172"/>
        <v>0</v>
      </c>
      <c r="DN112" s="44">
        <f t="shared" si="172"/>
        <v>0</v>
      </c>
      <c r="DO112" s="44">
        <f t="shared" si="172"/>
        <v>0</v>
      </c>
      <c r="DP112" s="44">
        <f t="shared" si="172"/>
        <v>0</v>
      </c>
      <c r="DQ112" s="44">
        <f t="shared" si="172"/>
        <v>0</v>
      </c>
    </row>
    <row r="113" spans="1:121" x14ac:dyDescent="0.25">
      <c r="A113" s="44" t="str">
        <f t="shared" si="116"/>
        <v>21_VN</v>
      </c>
      <c r="B113" s="44" t="str">
        <f t="shared" si="116"/>
        <v>16_5_biogasoline</v>
      </c>
      <c r="C113" s="44" t="str">
        <f t="shared" si="116"/>
        <v>16_5_biogasoline</v>
      </c>
      <c r="D113" s="44" t="s">
        <v>150</v>
      </c>
      <c r="E113" s="44"/>
      <c r="F113" s="44"/>
      <c r="G113" s="45">
        <v>0</v>
      </c>
      <c r="H113" s="44"/>
      <c r="I113" s="44"/>
      <c r="J113" s="44"/>
      <c r="K113" s="44"/>
      <c r="L113" s="44"/>
      <c r="M113" s="44"/>
      <c r="N113" s="44"/>
      <c r="O113" s="44"/>
      <c r="P113" s="44"/>
      <c r="Q113" s="44"/>
      <c r="R113" s="44"/>
      <c r="S113" s="44"/>
      <c r="T113" s="44"/>
      <c r="U113" s="44"/>
      <c r="V113" s="44"/>
      <c r="W113" s="44"/>
      <c r="X113" s="44"/>
      <c r="Y113" s="44"/>
      <c r="Z113" s="44"/>
      <c r="AA113" s="44"/>
      <c r="AB113" s="44"/>
      <c r="AC113" s="44"/>
      <c r="AD113" s="44"/>
      <c r="AE113" s="44"/>
      <c r="AF113" s="44"/>
      <c r="AG113" s="44"/>
      <c r="AH113" s="44"/>
      <c r="AI113" s="44"/>
      <c r="AJ113" s="44"/>
      <c r="AK113" s="44"/>
      <c r="AL113" s="44"/>
      <c r="AM113" s="44"/>
      <c r="AN113" s="44"/>
      <c r="AO113" s="44"/>
      <c r="AP113" s="44"/>
      <c r="AQ113" s="44"/>
      <c r="AR113" s="44"/>
      <c r="AS113" s="44"/>
      <c r="AT113" s="44"/>
      <c r="AU113" s="44"/>
      <c r="AV113" s="44"/>
      <c r="AW113" s="44"/>
      <c r="AX113" s="44"/>
      <c r="AY113" s="44"/>
      <c r="AZ113" s="44"/>
      <c r="BA113" s="44"/>
      <c r="BB113" s="44"/>
      <c r="BC113" s="44"/>
      <c r="BD113" s="44"/>
      <c r="BE113" s="44"/>
      <c r="BF113" s="44"/>
      <c r="BG113" s="44"/>
      <c r="BH113" s="44"/>
      <c r="BI113" s="44"/>
      <c r="BJ113" s="44"/>
      <c r="BK113" s="44"/>
      <c r="BL113" s="44" t="str">
        <f t="shared" si="170"/>
        <v>21_VN</v>
      </c>
      <c r="BM113" s="44" t="str">
        <f t="shared" si="117"/>
        <v>d_nonenergy_ccs_16_5_biogasoline</v>
      </c>
      <c r="BN113" s="44"/>
      <c r="BO113" s="44"/>
      <c r="BP113" s="44">
        <f t="shared" ref="BP113:CW113" si="173">BP$50*BP42</f>
        <v>0</v>
      </c>
      <c r="BQ113" s="44">
        <f t="shared" si="173"/>
        <v>0</v>
      </c>
      <c r="BR113" s="44">
        <f t="shared" si="173"/>
        <v>0</v>
      </c>
      <c r="BS113" s="44">
        <f t="shared" si="173"/>
        <v>0</v>
      </c>
      <c r="BT113" s="44">
        <f t="shared" si="173"/>
        <v>0</v>
      </c>
      <c r="BU113" s="44">
        <f t="shared" si="173"/>
        <v>0</v>
      </c>
      <c r="BV113" s="44">
        <f t="shared" si="173"/>
        <v>0</v>
      </c>
      <c r="BW113" s="44">
        <f t="shared" si="173"/>
        <v>0</v>
      </c>
      <c r="BX113" s="44">
        <f t="shared" si="173"/>
        <v>0</v>
      </c>
      <c r="BY113" s="44">
        <f t="shared" si="173"/>
        <v>0</v>
      </c>
      <c r="BZ113" s="44">
        <f t="shared" si="173"/>
        <v>0</v>
      </c>
      <c r="CA113" s="44">
        <f t="shared" si="173"/>
        <v>0</v>
      </c>
      <c r="CB113" s="44">
        <f t="shared" si="173"/>
        <v>0</v>
      </c>
      <c r="CC113" s="44">
        <f t="shared" si="173"/>
        <v>0</v>
      </c>
      <c r="CD113" s="44">
        <f t="shared" si="173"/>
        <v>0</v>
      </c>
      <c r="CE113" s="44">
        <f t="shared" si="173"/>
        <v>0</v>
      </c>
      <c r="CF113" s="44">
        <f t="shared" si="173"/>
        <v>0</v>
      </c>
      <c r="CG113" s="44">
        <f t="shared" si="173"/>
        <v>0</v>
      </c>
      <c r="CH113" s="44">
        <f t="shared" si="173"/>
        <v>0</v>
      </c>
      <c r="CI113" s="44">
        <f t="shared" si="173"/>
        <v>0</v>
      </c>
      <c r="CJ113" s="44">
        <f t="shared" si="173"/>
        <v>0</v>
      </c>
      <c r="CK113" s="44">
        <f t="shared" si="173"/>
        <v>0</v>
      </c>
      <c r="CL113" s="44">
        <f t="shared" si="173"/>
        <v>0</v>
      </c>
      <c r="CM113" s="44">
        <f t="shared" si="173"/>
        <v>0</v>
      </c>
      <c r="CN113" s="44">
        <f t="shared" si="173"/>
        <v>0</v>
      </c>
      <c r="CO113" s="44">
        <f t="shared" si="173"/>
        <v>0</v>
      </c>
      <c r="CP113" s="44">
        <f t="shared" si="173"/>
        <v>0</v>
      </c>
      <c r="CQ113" s="44">
        <f t="shared" si="173"/>
        <v>0</v>
      </c>
      <c r="CR113" s="44">
        <f t="shared" si="173"/>
        <v>0</v>
      </c>
      <c r="CS113" s="44">
        <f t="shared" si="173"/>
        <v>0</v>
      </c>
      <c r="CT113" s="44">
        <f t="shared" si="173"/>
        <v>0</v>
      </c>
      <c r="CU113" s="44">
        <f t="shared" si="173"/>
        <v>0</v>
      </c>
      <c r="CV113" s="44">
        <f t="shared" si="173"/>
        <v>0</v>
      </c>
      <c r="CW113" s="44">
        <f t="shared" si="173"/>
        <v>0</v>
      </c>
      <c r="CX113" s="44">
        <f t="shared" ref="CX113:DQ113" si="174">CX$50*CX42</f>
        <v>0</v>
      </c>
      <c r="CY113" s="44">
        <f t="shared" si="174"/>
        <v>0</v>
      </c>
      <c r="CZ113" s="44">
        <f t="shared" si="174"/>
        <v>0</v>
      </c>
      <c r="DA113" s="44">
        <f t="shared" si="174"/>
        <v>0</v>
      </c>
      <c r="DB113" s="44">
        <f t="shared" si="174"/>
        <v>0</v>
      </c>
      <c r="DC113" s="44">
        <f t="shared" si="174"/>
        <v>0</v>
      </c>
      <c r="DD113" s="44">
        <f t="shared" si="174"/>
        <v>0</v>
      </c>
      <c r="DE113" s="44">
        <f t="shared" si="174"/>
        <v>0</v>
      </c>
      <c r="DF113" s="44">
        <f t="shared" si="174"/>
        <v>0</v>
      </c>
      <c r="DG113" s="44">
        <f t="shared" si="174"/>
        <v>0</v>
      </c>
      <c r="DH113" s="44">
        <f t="shared" si="174"/>
        <v>0</v>
      </c>
      <c r="DI113" s="44">
        <f t="shared" si="174"/>
        <v>0</v>
      </c>
      <c r="DJ113" s="44">
        <f t="shared" si="174"/>
        <v>0</v>
      </c>
      <c r="DK113" s="44">
        <f t="shared" si="174"/>
        <v>0</v>
      </c>
      <c r="DL113" s="44">
        <f t="shared" si="174"/>
        <v>0</v>
      </c>
      <c r="DM113" s="44">
        <f t="shared" si="174"/>
        <v>0</v>
      </c>
      <c r="DN113" s="44">
        <f t="shared" si="174"/>
        <v>0</v>
      </c>
      <c r="DO113" s="44">
        <f t="shared" si="174"/>
        <v>0</v>
      </c>
      <c r="DP113" s="44">
        <f t="shared" si="174"/>
        <v>0</v>
      </c>
      <c r="DQ113" s="44">
        <f t="shared" si="174"/>
        <v>0</v>
      </c>
    </row>
    <row r="114" spans="1:121" x14ac:dyDescent="0.25">
      <c r="A114" s="44" t="str">
        <f t="shared" si="116"/>
        <v>21_VN</v>
      </c>
      <c r="B114" s="44" t="str">
        <f t="shared" si="116"/>
        <v>16_6_biodiesel</v>
      </c>
      <c r="C114" s="44" t="str">
        <f t="shared" si="116"/>
        <v>16_6_biodiesel</v>
      </c>
      <c r="D114" s="44" t="s">
        <v>150</v>
      </c>
      <c r="E114" s="44"/>
      <c r="F114" s="44"/>
      <c r="G114" s="45">
        <v>0</v>
      </c>
      <c r="H114" s="44"/>
      <c r="I114" s="44"/>
      <c r="J114" s="44"/>
      <c r="K114" s="44"/>
      <c r="L114" s="44"/>
      <c r="M114" s="44"/>
      <c r="N114" s="44"/>
      <c r="O114" s="44"/>
      <c r="P114" s="44"/>
      <c r="Q114" s="44"/>
      <c r="R114" s="44"/>
      <c r="S114" s="44"/>
      <c r="T114" s="44"/>
      <c r="U114" s="44"/>
      <c r="V114" s="44"/>
      <c r="W114" s="44"/>
      <c r="X114" s="44"/>
      <c r="Y114" s="44"/>
      <c r="Z114" s="44"/>
      <c r="AA114" s="44"/>
      <c r="AB114" s="44"/>
      <c r="AC114" s="44"/>
      <c r="AD114" s="44"/>
      <c r="AE114" s="44"/>
      <c r="AF114" s="44"/>
      <c r="AG114" s="44"/>
      <c r="AH114" s="44"/>
      <c r="AI114" s="44"/>
      <c r="AJ114" s="44"/>
      <c r="AK114" s="44"/>
      <c r="AL114" s="44"/>
      <c r="AM114" s="44"/>
      <c r="AN114" s="44"/>
      <c r="AO114" s="44"/>
      <c r="AP114" s="44"/>
      <c r="AQ114" s="44"/>
      <c r="AR114" s="44"/>
      <c r="AS114" s="44"/>
      <c r="AT114" s="44"/>
      <c r="AU114" s="44"/>
      <c r="AV114" s="44"/>
      <c r="AW114" s="44"/>
      <c r="AX114" s="44"/>
      <c r="AY114" s="44"/>
      <c r="AZ114" s="44"/>
      <c r="BA114" s="44"/>
      <c r="BB114" s="44"/>
      <c r="BC114" s="44"/>
      <c r="BD114" s="44"/>
      <c r="BE114" s="44"/>
      <c r="BF114" s="44"/>
      <c r="BG114" s="44"/>
      <c r="BH114" s="44"/>
      <c r="BI114" s="44"/>
      <c r="BJ114" s="44"/>
      <c r="BK114" s="44"/>
      <c r="BL114" s="44" t="str">
        <f t="shared" si="170"/>
        <v>21_VN</v>
      </c>
      <c r="BM114" s="44" t="str">
        <f t="shared" si="117"/>
        <v>d_nonenergy_ccs_16_6_biodiesel</v>
      </c>
      <c r="BN114" s="44"/>
      <c r="BO114" s="44"/>
      <c r="BP114" s="44">
        <f t="shared" ref="BP114:CW114" si="175">BP$50*BP43</f>
        <v>0</v>
      </c>
      <c r="BQ114" s="44">
        <f t="shared" si="175"/>
        <v>0</v>
      </c>
      <c r="BR114" s="44">
        <f t="shared" si="175"/>
        <v>0</v>
      </c>
      <c r="BS114" s="44">
        <f t="shared" si="175"/>
        <v>0</v>
      </c>
      <c r="BT114" s="44">
        <f t="shared" si="175"/>
        <v>0</v>
      </c>
      <c r="BU114" s="44">
        <f t="shared" si="175"/>
        <v>0</v>
      </c>
      <c r="BV114" s="44">
        <f t="shared" si="175"/>
        <v>0</v>
      </c>
      <c r="BW114" s="44">
        <f t="shared" si="175"/>
        <v>0</v>
      </c>
      <c r="BX114" s="44">
        <f t="shared" si="175"/>
        <v>0</v>
      </c>
      <c r="BY114" s="44">
        <f t="shared" si="175"/>
        <v>0</v>
      </c>
      <c r="BZ114" s="44">
        <f t="shared" si="175"/>
        <v>0</v>
      </c>
      <c r="CA114" s="44">
        <f t="shared" si="175"/>
        <v>0</v>
      </c>
      <c r="CB114" s="44">
        <f t="shared" si="175"/>
        <v>0</v>
      </c>
      <c r="CC114" s="44">
        <f t="shared" si="175"/>
        <v>0</v>
      </c>
      <c r="CD114" s="44">
        <f t="shared" si="175"/>
        <v>0</v>
      </c>
      <c r="CE114" s="44">
        <f t="shared" si="175"/>
        <v>0</v>
      </c>
      <c r="CF114" s="44">
        <f t="shared" si="175"/>
        <v>0</v>
      </c>
      <c r="CG114" s="44">
        <f t="shared" si="175"/>
        <v>0</v>
      </c>
      <c r="CH114" s="44">
        <f t="shared" si="175"/>
        <v>0</v>
      </c>
      <c r="CI114" s="44">
        <f t="shared" si="175"/>
        <v>0</v>
      </c>
      <c r="CJ114" s="44">
        <f t="shared" si="175"/>
        <v>0</v>
      </c>
      <c r="CK114" s="44">
        <f t="shared" si="175"/>
        <v>0</v>
      </c>
      <c r="CL114" s="44">
        <f t="shared" si="175"/>
        <v>0</v>
      </c>
      <c r="CM114" s="44">
        <f t="shared" si="175"/>
        <v>0</v>
      </c>
      <c r="CN114" s="44">
        <f t="shared" si="175"/>
        <v>0</v>
      </c>
      <c r="CO114" s="44">
        <f t="shared" si="175"/>
        <v>0</v>
      </c>
      <c r="CP114" s="44">
        <f t="shared" si="175"/>
        <v>0</v>
      </c>
      <c r="CQ114" s="44">
        <f t="shared" si="175"/>
        <v>0</v>
      </c>
      <c r="CR114" s="44">
        <f t="shared" si="175"/>
        <v>0</v>
      </c>
      <c r="CS114" s="44">
        <f t="shared" si="175"/>
        <v>0</v>
      </c>
      <c r="CT114" s="44">
        <f t="shared" si="175"/>
        <v>0</v>
      </c>
      <c r="CU114" s="44">
        <f t="shared" si="175"/>
        <v>0</v>
      </c>
      <c r="CV114" s="44">
        <f t="shared" si="175"/>
        <v>0</v>
      </c>
      <c r="CW114" s="44">
        <f t="shared" si="175"/>
        <v>0</v>
      </c>
      <c r="CX114" s="44">
        <f t="shared" ref="CX114:DQ114" si="176">CX$50*CX43</f>
        <v>0</v>
      </c>
      <c r="CY114" s="44">
        <f t="shared" si="176"/>
        <v>0</v>
      </c>
      <c r="CZ114" s="44">
        <f t="shared" si="176"/>
        <v>0</v>
      </c>
      <c r="DA114" s="44">
        <f t="shared" si="176"/>
        <v>0</v>
      </c>
      <c r="DB114" s="44">
        <f t="shared" si="176"/>
        <v>0</v>
      </c>
      <c r="DC114" s="44">
        <f t="shared" si="176"/>
        <v>0</v>
      </c>
      <c r="DD114" s="44">
        <f t="shared" si="176"/>
        <v>0</v>
      </c>
      <c r="DE114" s="44">
        <f t="shared" si="176"/>
        <v>0</v>
      </c>
      <c r="DF114" s="44">
        <f t="shared" si="176"/>
        <v>0</v>
      </c>
      <c r="DG114" s="44">
        <f t="shared" si="176"/>
        <v>0</v>
      </c>
      <c r="DH114" s="44">
        <f t="shared" si="176"/>
        <v>0</v>
      </c>
      <c r="DI114" s="44">
        <f t="shared" si="176"/>
        <v>0</v>
      </c>
      <c r="DJ114" s="44">
        <f t="shared" si="176"/>
        <v>0</v>
      </c>
      <c r="DK114" s="44">
        <f t="shared" si="176"/>
        <v>0</v>
      </c>
      <c r="DL114" s="44">
        <f t="shared" si="176"/>
        <v>0</v>
      </c>
      <c r="DM114" s="44">
        <f t="shared" si="176"/>
        <v>0</v>
      </c>
      <c r="DN114" s="44">
        <f t="shared" si="176"/>
        <v>0</v>
      </c>
      <c r="DO114" s="44">
        <f t="shared" si="176"/>
        <v>0</v>
      </c>
      <c r="DP114" s="44">
        <f t="shared" si="176"/>
        <v>0</v>
      </c>
      <c r="DQ114" s="44">
        <f t="shared" si="176"/>
        <v>0</v>
      </c>
    </row>
    <row r="115" spans="1:121" x14ac:dyDescent="0.25">
      <c r="A115" s="44" t="str">
        <f t="shared" si="116"/>
        <v>21_VN</v>
      </c>
      <c r="B115" s="44" t="str">
        <f t="shared" si="116"/>
        <v>16_8_other_liquid_biofuels</v>
      </c>
      <c r="C115" s="44" t="str">
        <f t="shared" si="116"/>
        <v>16_8_oth_liquid_biofuel</v>
      </c>
      <c r="D115" s="44" t="s">
        <v>150</v>
      </c>
      <c r="E115" s="44"/>
      <c r="F115" s="44"/>
      <c r="G115" s="45">
        <v>0</v>
      </c>
      <c r="H115" s="44"/>
      <c r="I115" s="44"/>
      <c r="J115" s="44"/>
      <c r="K115" s="44"/>
      <c r="L115" s="44"/>
      <c r="M115" s="44"/>
      <c r="N115" s="44"/>
      <c r="O115" s="44"/>
      <c r="P115" s="44"/>
      <c r="Q115" s="44"/>
      <c r="R115" s="44"/>
      <c r="S115" s="44"/>
      <c r="T115" s="44"/>
      <c r="U115" s="44"/>
      <c r="V115" s="44"/>
      <c r="W115" s="44"/>
      <c r="X115" s="44"/>
      <c r="Y115" s="44"/>
      <c r="Z115" s="44"/>
      <c r="AA115" s="44"/>
      <c r="AB115" s="44"/>
      <c r="AC115" s="44"/>
      <c r="AD115" s="44"/>
      <c r="AE115" s="44"/>
      <c r="AF115" s="44"/>
      <c r="AG115" s="44"/>
      <c r="AH115" s="44"/>
      <c r="AI115" s="44"/>
      <c r="AJ115" s="44"/>
      <c r="AK115" s="44"/>
      <c r="AL115" s="44"/>
      <c r="AM115" s="44"/>
      <c r="AN115" s="44"/>
      <c r="AO115" s="44"/>
      <c r="AP115" s="44"/>
      <c r="AQ115" s="44"/>
      <c r="AR115" s="44"/>
      <c r="AS115" s="44"/>
      <c r="AT115" s="44"/>
      <c r="AU115" s="44"/>
      <c r="AV115" s="44"/>
      <c r="AW115" s="44"/>
      <c r="AX115" s="44"/>
      <c r="AY115" s="44"/>
      <c r="AZ115" s="44"/>
      <c r="BA115" s="44"/>
      <c r="BB115" s="44"/>
      <c r="BC115" s="44"/>
      <c r="BD115" s="44"/>
      <c r="BE115" s="44"/>
      <c r="BF115" s="44"/>
      <c r="BG115" s="44"/>
      <c r="BH115" s="44"/>
      <c r="BI115" s="44"/>
      <c r="BJ115" s="44"/>
      <c r="BK115" s="44"/>
      <c r="BL115" s="44" t="str">
        <f t="shared" si="170"/>
        <v>21_VN</v>
      </c>
      <c r="BM115" s="44" t="str">
        <f t="shared" si="117"/>
        <v>d_nonenergy_ccs_16_8_oth_liquid_biofuel</v>
      </c>
      <c r="BN115" s="44"/>
      <c r="BO115" s="44"/>
      <c r="BP115" s="44">
        <f t="shared" ref="BP115:CW115" si="177">BP$50*BP44</f>
        <v>0</v>
      </c>
      <c r="BQ115" s="44">
        <f t="shared" si="177"/>
        <v>0</v>
      </c>
      <c r="BR115" s="44">
        <f t="shared" si="177"/>
        <v>0</v>
      </c>
      <c r="BS115" s="44">
        <f t="shared" si="177"/>
        <v>0</v>
      </c>
      <c r="BT115" s="44">
        <f t="shared" si="177"/>
        <v>0</v>
      </c>
      <c r="BU115" s="44">
        <f t="shared" si="177"/>
        <v>0</v>
      </c>
      <c r="BV115" s="44">
        <f t="shared" si="177"/>
        <v>0</v>
      </c>
      <c r="BW115" s="44">
        <f t="shared" si="177"/>
        <v>0</v>
      </c>
      <c r="BX115" s="44">
        <f t="shared" si="177"/>
        <v>0</v>
      </c>
      <c r="BY115" s="44">
        <f t="shared" si="177"/>
        <v>0</v>
      </c>
      <c r="BZ115" s="44">
        <f t="shared" si="177"/>
        <v>0</v>
      </c>
      <c r="CA115" s="44">
        <f t="shared" si="177"/>
        <v>0</v>
      </c>
      <c r="CB115" s="44">
        <f t="shared" si="177"/>
        <v>0</v>
      </c>
      <c r="CC115" s="44">
        <f t="shared" si="177"/>
        <v>0</v>
      </c>
      <c r="CD115" s="44">
        <f t="shared" si="177"/>
        <v>0</v>
      </c>
      <c r="CE115" s="44">
        <f t="shared" si="177"/>
        <v>0</v>
      </c>
      <c r="CF115" s="44">
        <f t="shared" si="177"/>
        <v>0</v>
      </c>
      <c r="CG115" s="44">
        <f t="shared" si="177"/>
        <v>0</v>
      </c>
      <c r="CH115" s="44">
        <f t="shared" si="177"/>
        <v>0</v>
      </c>
      <c r="CI115" s="44">
        <f t="shared" si="177"/>
        <v>0</v>
      </c>
      <c r="CJ115" s="44">
        <f t="shared" si="177"/>
        <v>0</v>
      </c>
      <c r="CK115" s="44">
        <f t="shared" si="177"/>
        <v>0</v>
      </c>
      <c r="CL115" s="44">
        <f t="shared" si="177"/>
        <v>0</v>
      </c>
      <c r="CM115" s="44">
        <f t="shared" si="177"/>
        <v>0</v>
      </c>
      <c r="CN115" s="44">
        <f t="shared" si="177"/>
        <v>0</v>
      </c>
      <c r="CO115" s="44">
        <f t="shared" si="177"/>
        <v>0</v>
      </c>
      <c r="CP115" s="44">
        <f t="shared" si="177"/>
        <v>0</v>
      </c>
      <c r="CQ115" s="44">
        <f t="shared" si="177"/>
        <v>0</v>
      </c>
      <c r="CR115" s="44">
        <f t="shared" si="177"/>
        <v>0</v>
      </c>
      <c r="CS115" s="44">
        <f t="shared" si="177"/>
        <v>0</v>
      </c>
      <c r="CT115" s="44">
        <f t="shared" si="177"/>
        <v>0</v>
      </c>
      <c r="CU115" s="44">
        <f t="shared" si="177"/>
        <v>0</v>
      </c>
      <c r="CV115" s="44">
        <f t="shared" si="177"/>
        <v>0</v>
      </c>
      <c r="CW115" s="44">
        <f t="shared" si="177"/>
        <v>0</v>
      </c>
      <c r="CX115" s="44">
        <f t="shared" ref="CX115:DQ115" si="178">CX$50*CX44</f>
        <v>0</v>
      </c>
      <c r="CY115" s="44">
        <f t="shared" si="178"/>
        <v>0</v>
      </c>
      <c r="CZ115" s="44">
        <f t="shared" si="178"/>
        <v>0</v>
      </c>
      <c r="DA115" s="44">
        <f t="shared" si="178"/>
        <v>0</v>
      </c>
      <c r="DB115" s="44">
        <f t="shared" si="178"/>
        <v>0</v>
      </c>
      <c r="DC115" s="44">
        <f t="shared" si="178"/>
        <v>0</v>
      </c>
      <c r="DD115" s="44">
        <f t="shared" si="178"/>
        <v>0</v>
      </c>
      <c r="DE115" s="44">
        <f t="shared" si="178"/>
        <v>0</v>
      </c>
      <c r="DF115" s="44">
        <f t="shared" si="178"/>
        <v>0</v>
      </c>
      <c r="DG115" s="44">
        <f t="shared" si="178"/>
        <v>0</v>
      </c>
      <c r="DH115" s="44">
        <f t="shared" si="178"/>
        <v>0</v>
      </c>
      <c r="DI115" s="44">
        <f t="shared" si="178"/>
        <v>0</v>
      </c>
      <c r="DJ115" s="44">
        <f t="shared" si="178"/>
        <v>0</v>
      </c>
      <c r="DK115" s="44">
        <f t="shared" si="178"/>
        <v>0</v>
      </c>
      <c r="DL115" s="44">
        <f t="shared" si="178"/>
        <v>0</v>
      </c>
      <c r="DM115" s="44">
        <f t="shared" si="178"/>
        <v>0</v>
      </c>
      <c r="DN115" s="44">
        <f t="shared" si="178"/>
        <v>0</v>
      </c>
      <c r="DO115" s="44">
        <f t="shared" si="178"/>
        <v>0</v>
      </c>
      <c r="DP115" s="44">
        <f t="shared" si="178"/>
        <v>0</v>
      </c>
      <c r="DQ115" s="44">
        <f t="shared" si="178"/>
        <v>0</v>
      </c>
    </row>
    <row r="116" spans="1:121" x14ac:dyDescent="0.25">
      <c r="A116" s="46" t="str">
        <f t="shared" si="116"/>
        <v>21_VN</v>
      </c>
      <c r="B116" s="46" t="str">
        <f t="shared" si="116"/>
        <v>17_electricity</v>
      </c>
      <c r="C116" s="46" t="str">
        <f t="shared" si="116"/>
        <v>17_electricity</v>
      </c>
      <c r="D116" s="46" t="s">
        <v>150</v>
      </c>
      <c r="E116" s="46"/>
      <c r="F116" s="46"/>
      <c r="G116" s="47">
        <v>0</v>
      </c>
      <c r="H116" s="46"/>
      <c r="I116" s="46"/>
      <c r="J116" s="46"/>
      <c r="K116" s="46"/>
      <c r="L116" s="46"/>
      <c r="M116" s="46"/>
      <c r="N116" s="46"/>
      <c r="O116" s="46"/>
      <c r="P116" s="46"/>
      <c r="Q116" s="46"/>
      <c r="R116" s="46"/>
      <c r="S116" s="46"/>
      <c r="T116" s="46"/>
      <c r="U116" s="46"/>
      <c r="V116" s="46"/>
      <c r="W116" s="46"/>
      <c r="X116" s="46"/>
      <c r="Y116" s="46"/>
      <c r="Z116" s="46"/>
      <c r="AA116" s="46"/>
      <c r="AB116" s="46"/>
      <c r="AC116" s="46"/>
      <c r="AD116" s="46"/>
      <c r="AE116" s="46"/>
      <c r="AF116" s="46"/>
      <c r="AG116" s="46"/>
      <c r="AH116" s="46"/>
      <c r="AI116" s="46"/>
      <c r="AJ116" s="46"/>
      <c r="AK116" s="46"/>
      <c r="AL116" s="46"/>
      <c r="AM116" s="46"/>
      <c r="AN116" s="46"/>
      <c r="AO116" s="46"/>
      <c r="AP116" s="46"/>
      <c r="AQ116" s="46"/>
      <c r="AR116" s="46"/>
      <c r="AS116" s="46"/>
      <c r="AT116" s="46"/>
      <c r="AU116" s="46"/>
      <c r="AV116" s="46"/>
      <c r="AW116" s="46"/>
      <c r="AX116" s="46"/>
      <c r="AY116" s="46"/>
      <c r="AZ116" s="46"/>
      <c r="BA116" s="46"/>
      <c r="BB116" s="46"/>
      <c r="BC116" s="46"/>
      <c r="BD116" s="46"/>
      <c r="BE116" s="46"/>
      <c r="BF116" s="46"/>
      <c r="BG116" s="46"/>
      <c r="BH116" s="46"/>
      <c r="BI116" s="46"/>
      <c r="BJ116" s="46"/>
      <c r="BK116" s="46"/>
      <c r="BL116" s="46" t="str">
        <f t="shared" si="170"/>
        <v>21_VN</v>
      </c>
      <c r="BM116" s="46" t="str">
        <f t="shared" si="117"/>
        <v>d_nonenergy_ccs_17_electricity</v>
      </c>
      <c r="BN116" s="46"/>
      <c r="BO116" s="46"/>
      <c r="BP116" s="49">
        <f t="shared" ref="BP116:BQ116" si="179">BP123</f>
        <v>0</v>
      </c>
      <c r="BQ116" s="49">
        <f t="shared" si="179"/>
        <v>0</v>
      </c>
      <c r="BR116" s="49">
        <f t="shared" ref="BR116:CV116" si="180">BR123</f>
        <v>0</v>
      </c>
      <c r="BS116" s="49">
        <f t="shared" si="180"/>
        <v>0</v>
      </c>
      <c r="BT116" s="49">
        <f t="shared" si="180"/>
        <v>0</v>
      </c>
      <c r="BU116" s="49">
        <f t="shared" si="180"/>
        <v>0</v>
      </c>
      <c r="BV116" s="49">
        <f t="shared" si="180"/>
        <v>0</v>
      </c>
      <c r="BW116" s="49">
        <f t="shared" si="180"/>
        <v>0</v>
      </c>
      <c r="BX116" s="49">
        <f t="shared" si="180"/>
        <v>0</v>
      </c>
      <c r="BY116" s="49">
        <f t="shared" si="180"/>
        <v>0</v>
      </c>
      <c r="BZ116" s="49">
        <f t="shared" si="180"/>
        <v>0</v>
      </c>
      <c r="CA116" s="49">
        <f t="shared" si="180"/>
        <v>0</v>
      </c>
      <c r="CB116" s="49">
        <f t="shared" si="180"/>
        <v>0</v>
      </c>
      <c r="CC116" s="49">
        <f t="shared" si="180"/>
        <v>0</v>
      </c>
      <c r="CD116" s="49">
        <f t="shared" si="180"/>
        <v>0</v>
      </c>
      <c r="CE116" s="49">
        <f t="shared" si="180"/>
        <v>0</v>
      </c>
      <c r="CF116" s="49">
        <f t="shared" si="180"/>
        <v>0</v>
      </c>
      <c r="CG116" s="49">
        <f t="shared" si="180"/>
        <v>0</v>
      </c>
      <c r="CH116" s="49">
        <f t="shared" si="180"/>
        <v>0</v>
      </c>
      <c r="CI116" s="49">
        <f t="shared" si="180"/>
        <v>0</v>
      </c>
      <c r="CJ116" s="49">
        <f t="shared" si="180"/>
        <v>0</v>
      </c>
      <c r="CK116" s="49">
        <f t="shared" si="180"/>
        <v>0</v>
      </c>
      <c r="CL116" s="49">
        <f t="shared" si="180"/>
        <v>0</v>
      </c>
      <c r="CM116" s="49">
        <f t="shared" si="180"/>
        <v>0</v>
      </c>
      <c r="CN116" s="49">
        <f t="shared" si="180"/>
        <v>0</v>
      </c>
      <c r="CO116" s="49">
        <f t="shared" si="180"/>
        <v>0</v>
      </c>
      <c r="CP116" s="49">
        <f t="shared" si="180"/>
        <v>0</v>
      </c>
      <c r="CQ116" s="49">
        <f t="shared" si="180"/>
        <v>0</v>
      </c>
      <c r="CR116" s="49">
        <f t="shared" si="180"/>
        <v>0</v>
      </c>
      <c r="CS116" s="49">
        <f t="shared" si="180"/>
        <v>0</v>
      </c>
      <c r="CT116" s="49">
        <f t="shared" si="180"/>
        <v>0</v>
      </c>
      <c r="CU116" s="49">
        <f t="shared" si="180"/>
        <v>0</v>
      </c>
      <c r="CV116" s="49">
        <f t="shared" si="180"/>
        <v>0</v>
      </c>
      <c r="CW116" s="49">
        <f t="shared" ref="CW116:DQ116" si="181">CW123</f>
        <v>0</v>
      </c>
      <c r="CX116" s="49">
        <f t="shared" si="181"/>
        <v>0</v>
      </c>
      <c r="CY116" s="49">
        <f t="shared" si="181"/>
        <v>0</v>
      </c>
      <c r="CZ116" s="49">
        <f t="shared" si="181"/>
        <v>0</v>
      </c>
      <c r="DA116" s="49">
        <f t="shared" si="181"/>
        <v>0</v>
      </c>
      <c r="DB116" s="49">
        <f t="shared" si="181"/>
        <v>0</v>
      </c>
      <c r="DC116" s="49">
        <f t="shared" si="181"/>
        <v>0</v>
      </c>
      <c r="DD116" s="49">
        <f t="shared" si="181"/>
        <v>0</v>
      </c>
      <c r="DE116" s="49">
        <f t="shared" si="181"/>
        <v>0</v>
      </c>
      <c r="DF116" s="49">
        <f t="shared" si="181"/>
        <v>0</v>
      </c>
      <c r="DG116" s="49">
        <f t="shared" si="181"/>
        <v>0</v>
      </c>
      <c r="DH116" s="49">
        <f t="shared" si="181"/>
        <v>0</v>
      </c>
      <c r="DI116" s="49">
        <f t="shared" si="181"/>
        <v>0</v>
      </c>
      <c r="DJ116" s="49">
        <f t="shared" si="181"/>
        <v>0</v>
      </c>
      <c r="DK116" s="49">
        <f t="shared" si="181"/>
        <v>0</v>
      </c>
      <c r="DL116" s="49">
        <f t="shared" si="181"/>
        <v>0</v>
      </c>
      <c r="DM116" s="49">
        <f t="shared" si="181"/>
        <v>0</v>
      </c>
      <c r="DN116" s="49">
        <f t="shared" si="181"/>
        <v>0</v>
      </c>
      <c r="DO116" s="49">
        <f t="shared" si="181"/>
        <v>0</v>
      </c>
      <c r="DP116" s="49">
        <f t="shared" si="181"/>
        <v>0</v>
      </c>
      <c r="DQ116" s="49">
        <f t="shared" si="181"/>
        <v>0</v>
      </c>
    </row>
    <row r="117" spans="1:121" x14ac:dyDescent="0.25">
      <c r="A117" s="44" t="str">
        <f t="shared" si="116"/>
        <v>21_VN</v>
      </c>
      <c r="B117" s="44" t="str">
        <f t="shared" si="116"/>
        <v>18_heat</v>
      </c>
      <c r="C117" s="44" t="str">
        <f t="shared" si="116"/>
        <v>18_heat</v>
      </c>
      <c r="D117" s="44" t="s">
        <v>150</v>
      </c>
      <c r="E117" s="44"/>
      <c r="F117" s="44"/>
      <c r="G117" s="45">
        <v>0</v>
      </c>
      <c r="H117" s="44"/>
      <c r="I117" s="44"/>
      <c r="J117" s="44"/>
      <c r="K117" s="44"/>
      <c r="L117" s="44"/>
      <c r="M117" s="44"/>
      <c r="N117" s="44"/>
      <c r="O117" s="44"/>
      <c r="P117" s="44"/>
      <c r="Q117" s="44"/>
      <c r="R117" s="44"/>
      <c r="S117" s="44"/>
      <c r="T117" s="44"/>
      <c r="U117" s="44"/>
      <c r="V117" s="44"/>
      <c r="W117" s="44"/>
      <c r="X117" s="44"/>
      <c r="Y117" s="44"/>
      <c r="Z117" s="44"/>
      <c r="AA117" s="44"/>
      <c r="AB117" s="44"/>
      <c r="AC117" s="44"/>
      <c r="AD117" s="44"/>
      <c r="AE117" s="44"/>
      <c r="AF117" s="44"/>
      <c r="AG117" s="44"/>
      <c r="AH117" s="44"/>
      <c r="AI117" s="44"/>
      <c r="AJ117" s="44"/>
      <c r="AK117" s="44"/>
      <c r="AL117" s="44"/>
      <c r="AM117" s="44"/>
      <c r="AN117" s="44"/>
      <c r="AO117" s="44"/>
      <c r="AP117" s="44"/>
      <c r="AQ117" s="44"/>
      <c r="AR117" s="44"/>
      <c r="AS117" s="44"/>
      <c r="AT117" s="44"/>
      <c r="AU117" s="44"/>
      <c r="AV117" s="44"/>
      <c r="AW117" s="44"/>
      <c r="AX117" s="44"/>
      <c r="AY117" s="44"/>
      <c r="AZ117" s="44"/>
      <c r="BA117" s="44"/>
      <c r="BB117" s="44"/>
      <c r="BC117" s="44"/>
      <c r="BD117" s="44"/>
      <c r="BE117" s="44"/>
      <c r="BF117" s="44"/>
      <c r="BG117" s="44"/>
      <c r="BH117" s="44"/>
      <c r="BI117" s="44"/>
      <c r="BJ117" s="44"/>
      <c r="BK117" s="44"/>
      <c r="BL117" s="44" t="str">
        <f t="shared" si="170"/>
        <v>21_VN</v>
      </c>
      <c r="BM117" s="44" t="str">
        <f t="shared" si="117"/>
        <v>d_nonenergy_ccs_18_heat</v>
      </c>
      <c r="BN117" s="44"/>
      <c r="BO117" s="44"/>
      <c r="BP117" s="44">
        <f t="shared" ref="BP117:CV117" si="182">BP$50*BP46</f>
        <v>0</v>
      </c>
      <c r="BQ117" s="44">
        <f t="shared" si="182"/>
        <v>0</v>
      </c>
      <c r="BR117" s="44">
        <f t="shared" si="182"/>
        <v>0</v>
      </c>
      <c r="BS117" s="44">
        <f t="shared" si="182"/>
        <v>0</v>
      </c>
      <c r="BT117" s="44">
        <f t="shared" si="182"/>
        <v>0</v>
      </c>
      <c r="BU117" s="44">
        <f t="shared" si="182"/>
        <v>0</v>
      </c>
      <c r="BV117" s="44">
        <f t="shared" si="182"/>
        <v>0</v>
      </c>
      <c r="BW117" s="44">
        <f t="shared" si="182"/>
        <v>0</v>
      </c>
      <c r="BX117" s="44">
        <f t="shared" si="182"/>
        <v>0</v>
      </c>
      <c r="BY117" s="44">
        <f t="shared" si="182"/>
        <v>0</v>
      </c>
      <c r="BZ117" s="44">
        <f t="shared" si="182"/>
        <v>0</v>
      </c>
      <c r="CA117" s="44">
        <f t="shared" si="182"/>
        <v>0</v>
      </c>
      <c r="CB117" s="44">
        <f t="shared" si="182"/>
        <v>0</v>
      </c>
      <c r="CC117" s="44">
        <f t="shared" si="182"/>
        <v>0</v>
      </c>
      <c r="CD117" s="44">
        <f t="shared" si="182"/>
        <v>0</v>
      </c>
      <c r="CE117" s="44">
        <f t="shared" si="182"/>
        <v>0</v>
      </c>
      <c r="CF117" s="44">
        <f t="shared" si="182"/>
        <v>0</v>
      </c>
      <c r="CG117" s="44">
        <f t="shared" si="182"/>
        <v>0</v>
      </c>
      <c r="CH117" s="44">
        <f t="shared" si="182"/>
        <v>0</v>
      </c>
      <c r="CI117" s="44">
        <f t="shared" si="182"/>
        <v>0</v>
      </c>
      <c r="CJ117" s="44">
        <f t="shared" si="182"/>
        <v>0</v>
      </c>
      <c r="CK117" s="44">
        <f t="shared" si="182"/>
        <v>0</v>
      </c>
      <c r="CL117" s="44">
        <f t="shared" si="182"/>
        <v>0</v>
      </c>
      <c r="CM117" s="44">
        <f t="shared" si="182"/>
        <v>0</v>
      </c>
      <c r="CN117" s="44">
        <f t="shared" si="182"/>
        <v>0</v>
      </c>
      <c r="CO117" s="44">
        <f t="shared" si="182"/>
        <v>0</v>
      </c>
      <c r="CP117" s="44">
        <f t="shared" si="182"/>
        <v>0</v>
      </c>
      <c r="CQ117" s="44">
        <f t="shared" si="182"/>
        <v>0</v>
      </c>
      <c r="CR117" s="44">
        <f t="shared" si="182"/>
        <v>0</v>
      </c>
      <c r="CS117" s="44">
        <f t="shared" si="182"/>
        <v>0</v>
      </c>
      <c r="CT117" s="44">
        <f t="shared" si="182"/>
        <v>0</v>
      </c>
      <c r="CU117" s="44">
        <f t="shared" si="182"/>
        <v>0</v>
      </c>
      <c r="CV117" s="44">
        <f t="shared" si="182"/>
        <v>0</v>
      </c>
      <c r="CW117" s="44">
        <f t="shared" ref="CW117:DQ117" si="183">CW$50*CW46</f>
        <v>0</v>
      </c>
      <c r="CX117" s="44">
        <f t="shared" si="183"/>
        <v>0</v>
      </c>
      <c r="CY117" s="44">
        <f t="shared" si="183"/>
        <v>0</v>
      </c>
      <c r="CZ117" s="44">
        <f t="shared" si="183"/>
        <v>0</v>
      </c>
      <c r="DA117" s="44">
        <f t="shared" si="183"/>
        <v>0</v>
      </c>
      <c r="DB117" s="44">
        <f t="shared" si="183"/>
        <v>0</v>
      </c>
      <c r="DC117" s="44">
        <f t="shared" si="183"/>
        <v>0</v>
      </c>
      <c r="DD117" s="44">
        <f t="shared" si="183"/>
        <v>0</v>
      </c>
      <c r="DE117" s="44">
        <f t="shared" si="183"/>
        <v>0</v>
      </c>
      <c r="DF117" s="44">
        <f t="shared" si="183"/>
        <v>0</v>
      </c>
      <c r="DG117" s="44">
        <f t="shared" si="183"/>
        <v>0</v>
      </c>
      <c r="DH117" s="44">
        <f t="shared" si="183"/>
        <v>0</v>
      </c>
      <c r="DI117" s="44">
        <f t="shared" si="183"/>
        <v>0</v>
      </c>
      <c r="DJ117" s="44">
        <f t="shared" si="183"/>
        <v>0</v>
      </c>
      <c r="DK117" s="44">
        <f t="shared" si="183"/>
        <v>0</v>
      </c>
      <c r="DL117" s="44">
        <f t="shared" si="183"/>
        <v>0</v>
      </c>
      <c r="DM117" s="44">
        <f t="shared" si="183"/>
        <v>0</v>
      </c>
      <c r="DN117" s="44">
        <f t="shared" si="183"/>
        <v>0</v>
      </c>
      <c r="DO117" s="44">
        <f t="shared" si="183"/>
        <v>0</v>
      </c>
      <c r="DP117" s="44">
        <f t="shared" si="183"/>
        <v>0</v>
      </c>
      <c r="DQ117" s="44">
        <f t="shared" si="183"/>
        <v>0</v>
      </c>
    </row>
    <row r="119" spans="1:121" x14ac:dyDescent="0.25">
      <c r="BM119" s="5" t="s">
        <v>153</v>
      </c>
    </row>
    <row r="120" spans="1:121" x14ac:dyDescent="0.25">
      <c r="BL120" s="46" t="s">
        <v>4</v>
      </c>
      <c r="BM120" s="46" t="s">
        <v>169</v>
      </c>
      <c r="BN120" s="46"/>
      <c r="BO120" s="46"/>
      <c r="BP120" s="47">
        <f t="shared" ref="BP120:BP123" si="184">BQ120</f>
        <v>0</v>
      </c>
      <c r="BQ120" s="47">
        <f t="shared" ref="BQ120:CV120" si="185">BQ$50*BQ45</f>
        <v>0</v>
      </c>
      <c r="BR120" s="47">
        <f t="shared" si="185"/>
        <v>0</v>
      </c>
      <c r="BS120" s="47">
        <f t="shared" si="185"/>
        <v>0</v>
      </c>
      <c r="BT120" s="47">
        <f t="shared" si="185"/>
        <v>0</v>
      </c>
      <c r="BU120" s="47">
        <f t="shared" si="185"/>
        <v>0</v>
      </c>
      <c r="BV120" s="47">
        <f t="shared" si="185"/>
        <v>0</v>
      </c>
      <c r="BW120" s="47">
        <f t="shared" si="185"/>
        <v>0</v>
      </c>
      <c r="BX120" s="47">
        <f t="shared" si="185"/>
        <v>0</v>
      </c>
      <c r="BY120" s="47">
        <f t="shared" si="185"/>
        <v>0</v>
      </c>
      <c r="BZ120" s="47">
        <f t="shared" si="185"/>
        <v>0</v>
      </c>
      <c r="CA120" s="47">
        <f t="shared" si="185"/>
        <v>0</v>
      </c>
      <c r="CB120" s="47">
        <f t="shared" si="185"/>
        <v>0</v>
      </c>
      <c r="CC120" s="47">
        <f t="shared" si="185"/>
        <v>0</v>
      </c>
      <c r="CD120" s="47">
        <f t="shared" si="185"/>
        <v>0</v>
      </c>
      <c r="CE120" s="47">
        <f t="shared" si="185"/>
        <v>0</v>
      </c>
      <c r="CF120" s="47">
        <f t="shared" si="185"/>
        <v>0</v>
      </c>
      <c r="CG120" s="47">
        <f t="shared" si="185"/>
        <v>0</v>
      </c>
      <c r="CH120" s="47">
        <f t="shared" si="185"/>
        <v>0</v>
      </c>
      <c r="CI120" s="47">
        <f t="shared" si="185"/>
        <v>0</v>
      </c>
      <c r="CJ120" s="47">
        <f t="shared" si="185"/>
        <v>0</v>
      </c>
      <c r="CK120" s="47">
        <f t="shared" si="185"/>
        <v>0</v>
      </c>
      <c r="CL120" s="47">
        <f t="shared" si="185"/>
        <v>0</v>
      </c>
      <c r="CM120" s="47">
        <f t="shared" si="185"/>
        <v>0</v>
      </c>
      <c r="CN120" s="47">
        <f t="shared" si="185"/>
        <v>0</v>
      </c>
      <c r="CO120" s="47">
        <f t="shared" si="185"/>
        <v>0</v>
      </c>
      <c r="CP120" s="47">
        <f t="shared" si="185"/>
        <v>0</v>
      </c>
      <c r="CQ120" s="47">
        <f t="shared" si="185"/>
        <v>0</v>
      </c>
      <c r="CR120" s="47">
        <f t="shared" si="185"/>
        <v>0</v>
      </c>
      <c r="CS120" s="47">
        <f t="shared" si="185"/>
        <v>0</v>
      </c>
      <c r="CT120" s="47">
        <f t="shared" si="185"/>
        <v>0</v>
      </c>
      <c r="CU120" s="47">
        <f t="shared" si="185"/>
        <v>0</v>
      </c>
      <c r="CV120" s="47">
        <f t="shared" si="185"/>
        <v>0</v>
      </c>
      <c r="CW120" s="47">
        <f t="shared" ref="CW120:DQ120" si="186">CW$50*CW45</f>
        <v>0</v>
      </c>
      <c r="CX120" s="47">
        <f t="shared" si="186"/>
        <v>0</v>
      </c>
      <c r="CY120" s="47">
        <f t="shared" si="186"/>
        <v>0</v>
      </c>
      <c r="CZ120" s="47">
        <f t="shared" si="186"/>
        <v>0</v>
      </c>
      <c r="DA120" s="47">
        <f t="shared" si="186"/>
        <v>0</v>
      </c>
      <c r="DB120" s="47">
        <f t="shared" si="186"/>
        <v>0</v>
      </c>
      <c r="DC120" s="47">
        <f t="shared" si="186"/>
        <v>0</v>
      </c>
      <c r="DD120" s="47">
        <f t="shared" si="186"/>
        <v>0</v>
      </c>
      <c r="DE120" s="47">
        <f t="shared" si="186"/>
        <v>0</v>
      </c>
      <c r="DF120" s="47">
        <f t="shared" si="186"/>
        <v>0</v>
      </c>
      <c r="DG120" s="47">
        <f t="shared" si="186"/>
        <v>0</v>
      </c>
      <c r="DH120" s="47">
        <f t="shared" si="186"/>
        <v>0</v>
      </c>
      <c r="DI120" s="47">
        <f t="shared" si="186"/>
        <v>0</v>
      </c>
      <c r="DJ120" s="47">
        <f t="shared" si="186"/>
        <v>0</v>
      </c>
      <c r="DK120" s="47">
        <f t="shared" si="186"/>
        <v>0</v>
      </c>
      <c r="DL120" s="47">
        <f t="shared" si="186"/>
        <v>0</v>
      </c>
      <c r="DM120" s="47">
        <f t="shared" si="186"/>
        <v>0</v>
      </c>
      <c r="DN120" s="47">
        <f t="shared" si="186"/>
        <v>0</v>
      </c>
      <c r="DO120" s="47">
        <f t="shared" si="186"/>
        <v>0</v>
      </c>
      <c r="DP120" s="47">
        <f t="shared" si="186"/>
        <v>0</v>
      </c>
      <c r="DQ120" s="47">
        <f t="shared" si="186"/>
        <v>0</v>
      </c>
    </row>
    <row r="121" spans="1:121" x14ac:dyDescent="0.25">
      <c r="BL121" s="46" t="s">
        <v>4</v>
      </c>
      <c r="BM121" s="46" t="s">
        <v>170</v>
      </c>
      <c r="BN121" s="46"/>
      <c r="BO121" s="46"/>
      <c r="BP121" s="47">
        <f t="shared" si="184"/>
        <v>0</v>
      </c>
      <c r="BQ121" s="47" cm="1">
        <f t="array" ref="BQ121">INDEX(prod_est,$H$15+$I$15-1,MATCH(BQ53,$BQ$53:$DQ$53,0))*BQ50*BQ48</f>
        <v>0</v>
      </c>
      <c r="BR121" s="47" cm="1">
        <f t="array" ref="BR121">INDEX(prod_est,$H$15+$I$15-1,MATCH(BR53,$BQ$53:$DQ$53,0))*BR50*BR48</f>
        <v>0</v>
      </c>
      <c r="BS121" s="47" cm="1">
        <f t="array" ref="BS121">INDEX(prod_est,$H$15+$I$15-1,MATCH(BS53,$BQ$53:$DQ$53,0))*BS50*BS48</f>
        <v>0</v>
      </c>
      <c r="BT121" s="47" cm="1">
        <f t="array" ref="BT121">INDEX(prod_est,$H$15+$I$15-1,MATCH(BT53,$BQ$53:$DQ$53,0))*BT50*BT48</f>
        <v>0</v>
      </c>
      <c r="BU121" s="47" cm="1">
        <f t="array" ref="BU121">INDEX(prod_est,$H$15+$I$15-1,MATCH(BU53,$BQ$53:$DQ$53,0))*BU50*BU48</f>
        <v>0</v>
      </c>
      <c r="BV121" s="47" cm="1">
        <f t="array" ref="BV121">INDEX(prod_est,$H$15+$I$15-1,MATCH(BV53,$BQ$53:$DQ$53,0))*BV50*BV48</f>
        <v>0</v>
      </c>
      <c r="BW121" s="47" cm="1">
        <f t="array" ref="BW121">INDEX(prod_est,$H$15+$I$15-1,MATCH(BW53,$BQ$53:$DQ$53,0))*BW50*BW48</f>
        <v>0</v>
      </c>
      <c r="BX121" s="47" cm="1">
        <f t="array" ref="BX121">INDEX(prod_est,$H$15+$I$15-1,MATCH(BX53,$BQ$53:$DQ$53,0))*BX50*BX48</f>
        <v>0</v>
      </c>
      <c r="BY121" s="47" cm="1">
        <f t="array" ref="BY121">INDEX(prod_est,$H$15+$I$15-1,MATCH(BY53,$BQ$53:$DQ$53,0))*BY50*BY48</f>
        <v>0</v>
      </c>
      <c r="BZ121" s="47" cm="1">
        <f t="array" ref="BZ121">INDEX(prod_est,$H$15+$I$15-1,MATCH(BZ53,$BQ$53:$DQ$53,0))*BZ50*BZ48</f>
        <v>0</v>
      </c>
      <c r="CA121" s="47" cm="1">
        <f t="array" ref="CA121">INDEX(prod_est,$H$15+$I$15-1,MATCH(CA53,$BQ$53:$DQ$53,0))*CA50*CA48</f>
        <v>0</v>
      </c>
      <c r="CB121" s="47" cm="1">
        <f t="array" ref="CB121">INDEX(prod_est,$H$15+$I$15-1,MATCH(CB53,$BQ$53:$DQ$53,0))*CB50*CB48</f>
        <v>0</v>
      </c>
      <c r="CC121" s="47" cm="1">
        <f t="array" ref="CC121">INDEX(prod_est,$H$15+$I$15-1,MATCH(CC53,$BQ$53:$DQ$53,0))*CC50*CC48</f>
        <v>0</v>
      </c>
      <c r="CD121" s="47" cm="1">
        <f t="array" ref="CD121">INDEX(prod_est,$H$15+$I$15-1,MATCH(CD53,$BQ$53:$DQ$53,0))*CD50*CD48</f>
        <v>0</v>
      </c>
      <c r="CE121" s="47" cm="1">
        <f t="array" ref="CE121">INDEX(prod_est,$H$15+$I$15-1,MATCH(CE53,$BQ$53:$DQ$53,0))*CE50*CE48</f>
        <v>0</v>
      </c>
      <c r="CF121" s="47" cm="1">
        <f t="array" ref="CF121">INDEX(prod_est,$H$15+$I$15-1,MATCH(CF53,$BQ$53:$DQ$53,0))*CF50*CF48</f>
        <v>0</v>
      </c>
      <c r="CG121" s="47" cm="1">
        <f t="array" ref="CG121">INDEX(prod_est,$H$15+$I$15-1,MATCH(CG53,$BQ$53:$DQ$53,0))*CG50*CG48</f>
        <v>0</v>
      </c>
      <c r="CH121" s="47" cm="1">
        <f t="array" ref="CH121">INDEX(prod_est,$H$15+$I$15-1,MATCH(CH53,$BQ$53:$DQ$53,0))*CH50*CH48</f>
        <v>0</v>
      </c>
      <c r="CI121" s="47" cm="1">
        <f t="array" ref="CI121">INDEX(prod_est,$H$15+$I$15-1,MATCH(CI53,$BQ$53:$DQ$53,0))*CI50*CI48</f>
        <v>0</v>
      </c>
      <c r="CJ121" s="47" cm="1">
        <f t="array" ref="CJ121">INDEX(prod_est,$H$15+$I$15-1,MATCH(CJ53,$BQ$53:$DQ$53,0))*CJ50*CJ48</f>
        <v>0</v>
      </c>
      <c r="CK121" s="47" cm="1">
        <f t="array" ref="CK121">INDEX(prod_est,$H$15+$I$15-1,MATCH(CK53,$BQ$53:$DQ$53,0))*CK50*CK48</f>
        <v>0</v>
      </c>
      <c r="CL121" s="47" cm="1">
        <f t="array" ref="CL121">INDEX(prod_est,$H$15+$I$15-1,MATCH(CL53,$BQ$53:$DQ$53,0))*CL50*CL48</f>
        <v>0</v>
      </c>
      <c r="CM121" s="47" cm="1">
        <f t="array" ref="CM121">INDEX(prod_est,$H$15+$I$15-1,MATCH(CM53,$BQ$53:$DQ$53,0))*CM50*CM48</f>
        <v>0</v>
      </c>
      <c r="CN121" s="47" cm="1">
        <f t="array" ref="CN121">INDEX(prod_est,$H$15+$I$15-1,MATCH(CN53,$BQ$53:$DQ$53,0))*CN50*CN48</f>
        <v>0</v>
      </c>
      <c r="CO121" s="47" cm="1">
        <f t="array" ref="CO121">INDEX(prod_est,$H$15+$I$15-1,MATCH(CO53,$BQ$53:$DQ$53,0))*CO50*CO48</f>
        <v>0</v>
      </c>
      <c r="CP121" s="47" cm="1">
        <f t="array" ref="CP121">INDEX(prod_est,$H$15+$I$15-1,MATCH(CP53,$BQ$53:$DQ$53,0))*CP50*CP48</f>
        <v>0</v>
      </c>
      <c r="CQ121" s="47" cm="1">
        <f t="array" ref="CQ121">INDEX(prod_est,$H$15+$I$15-1,MATCH(CQ53,$BQ$53:$DQ$53,0))*CQ50*CQ48</f>
        <v>0</v>
      </c>
      <c r="CR121" s="47" cm="1">
        <f t="array" ref="CR121">INDEX(prod_est,$H$15+$I$15-1,MATCH(CR53,$BQ$53:$DQ$53,0))*CR50*CR48</f>
        <v>0</v>
      </c>
      <c r="CS121" s="47" cm="1">
        <f t="array" ref="CS121">INDEX(prod_est,$H$15+$I$15-1,MATCH(CS53,$BQ$53:$DQ$53,0))*CS50*CS48</f>
        <v>0</v>
      </c>
      <c r="CT121" s="47" cm="1">
        <f t="array" ref="CT121">INDEX(prod_est,$H$15+$I$15-1,MATCH(CT53,$BQ$53:$DQ$53,0))*CT50*CT48</f>
        <v>0</v>
      </c>
      <c r="CU121" s="47" cm="1">
        <f t="array" ref="CU121">INDEX(prod_est,$H$15+$I$15-1,MATCH(CU53,$BQ$53:$DQ$53,0))*CU50*CU48</f>
        <v>0</v>
      </c>
      <c r="CV121" s="47" cm="1">
        <f t="array" ref="CV121">INDEX(prod_est,$H$15+$I$15-1,MATCH(CV53,$BQ$53:$DQ$53,0))*CV50*CV48</f>
        <v>0</v>
      </c>
      <c r="CW121" s="47" cm="1">
        <f t="array" ref="CW121">INDEX(prod_est,$H$15+$I$15-1,MATCH(CW53,$BQ$53:$DQ$53,0))*CW50*CW48</f>
        <v>0</v>
      </c>
      <c r="CX121" s="47" cm="1">
        <f t="array" ref="CX121">INDEX(prod_est,$H$15+$I$15-1,MATCH(CX53,$BQ$53:$DQ$53,0))*CX50*CX48</f>
        <v>0</v>
      </c>
      <c r="CY121" s="47" cm="1">
        <f t="array" ref="CY121">INDEX(prod_est,$H$15+$I$15-1,MATCH(CY53,$BQ$53:$DQ$53,0))*CY50*CY48</f>
        <v>0</v>
      </c>
      <c r="CZ121" s="47" cm="1">
        <f t="array" ref="CZ121">INDEX(prod_est,$H$15+$I$15-1,MATCH(CZ53,$BQ$53:$DQ$53,0))*CZ50*CZ48</f>
        <v>0</v>
      </c>
      <c r="DA121" s="47" cm="1">
        <f t="array" ref="DA121">INDEX(prod_est,$H$15+$I$15-1,MATCH(DA53,$BQ$53:$DQ$53,0))*DA50*DA48</f>
        <v>0</v>
      </c>
      <c r="DB121" s="47" cm="1">
        <f t="array" ref="DB121">INDEX(prod_est,$H$15+$I$15-1,MATCH(DB53,$BQ$53:$DQ$53,0))*DB50*DB48</f>
        <v>0</v>
      </c>
      <c r="DC121" s="47" cm="1">
        <f t="array" ref="DC121">INDEX(prod_est,$H$15+$I$15-1,MATCH(DC53,$BQ$53:$DQ$53,0))*DC50*DC48</f>
        <v>0</v>
      </c>
      <c r="DD121" s="47" cm="1">
        <f t="array" ref="DD121">INDEX(prod_est,$H$15+$I$15-1,MATCH(DD53,$BQ$53:$DQ$53,0))*DD50*DD48</f>
        <v>0</v>
      </c>
      <c r="DE121" s="47" cm="1">
        <f t="array" ref="DE121">INDEX(prod_est,$H$15+$I$15-1,MATCH(DE53,$BQ$53:$DQ$53,0))*DE50*DE48</f>
        <v>0</v>
      </c>
      <c r="DF121" s="47" cm="1">
        <f t="array" ref="DF121">INDEX(prod_est,$H$15+$I$15-1,MATCH(DF53,$BQ$53:$DQ$53,0))*DF50*DF48</f>
        <v>0</v>
      </c>
      <c r="DG121" s="47" cm="1">
        <f t="array" ref="DG121">INDEX(prod_est,$H$15+$I$15-1,MATCH(DG53,$BQ$53:$DQ$53,0))*DG50*DG48</f>
        <v>0</v>
      </c>
      <c r="DH121" s="47" cm="1">
        <f t="array" ref="DH121">INDEX(prod_est,$H$15+$I$15-1,MATCH(DH53,$BQ$53:$DQ$53,0))*DH50*DH48</f>
        <v>0</v>
      </c>
      <c r="DI121" s="47" cm="1">
        <f t="array" ref="DI121">INDEX(prod_est,$H$15+$I$15-1,MATCH(DI53,$BQ$53:$DQ$53,0))*DI50*DI48</f>
        <v>0</v>
      </c>
      <c r="DJ121" s="47" cm="1">
        <f t="array" ref="DJ121">INDEX(prod_est,$H$15+$I$15-1,MATCH(DJ53,$BQ$53:$DQ$53,0))*DJ50*DJ48</f>
        <v>0</v>
      </c>
      <c r="DK121" s="47" cm="1">
        <f t="array" ref="DK121">INDEX(prod_est,$H$15+$I$15-1,MATCH(DK53,$BQ$53:$DQ$53,0))*DK50*DK48</f>
        <v>0</v>
      </c>
      <c r="DL121" s="47" cm="1">
        <f t="array" ref="DL121">INDEX(prod_est,$H$15+$I$15-1,MATCH(DL53,$BQ$53:$DQ$53,0))*DL50*DL48</f>
        <v>0</v>
      </c>
      <c r="DM121" s="47" cm="1">
        <f t="array" ref="DM121">INDEX(prod_est,$H$15+$I$15-1,MATCH(DM53,$BQ$53:$DQ$53,0))*DM50*DM48</f>
        <v>0</v>
      </c>
      <c r="DN121" s="47" cm="1">
        <f t="array" ref="DN121">INDEX(prod_est,$H$15+$I$15-1,MATCH(DN53,$BQ$53:$DQ$53,0))*DN50*DN48</f>
        <v>0</v>
      </c>
      <c r="DO121" s="47" cm="1">
        <f t="array" ref="DO121">INDEX(prod_est,$H$15+$I$15-1,MATCH(DO53,$BQ$53:$DQ$53,0))*DO50*DO48</f>
        <v>0</v>
      </c>
      <c r="DP121" s="47" cm="1">
        <f t="array" ref="DP121">INDEX(prod_est,$H$15+$I$15-1,MATCH(DP53,$BQ$53:$DQ$53,0))*DP50*DP48</f>
        <v>0</v>
      </c>
      <c r="DQ121" s="47" cm="1">
        <f t="array" ref="DQ121">INDEX(prod_est,$H$15+$I$15-1,MATCH(DQ53,$BQ$53:$DQ$53,0))*DQ50*DQ48</f>
        <v>0</v>
      </c>
    </row>
    <row r="122" spans="1:121" x14ac:dyDescent="0.25">
      <c r="BL122" s="46" t="s">
        <v>4</v>
      </c>
      <c r="BM122" s="46" t="s">
        <v>154</v>
      </c>
      <c r="BN122" s="46"/>
      <c r="BO122" s="46"/>
      <c r="BP122" s="47">
        <f t="shared" si="184"/>
        <v>0</v>
      </c>
      <c r="BQ122" s="47">
        <f t="shared" ref="BQ122:CV122" si="187">BQ121*1000*$J$8*$J$9</f>
        <v>0</v>
      </c>
      <c r="BR122" s="47">
        <f t="shared" si="187"/>
        <v>0</v>
      </c>
      <c r="BS122" s="47">
        <f t="shared" si="187"/>
        <v>0</v>
      </c>
      <c r="BT122" s="47">
        <f t="shared" si="187"/>
        <v>0</v>
      </c>
      <c r="BU122" s="47">
        <f t="shared" si="187"/>
        <v>0</v>
      </c>
      <c r="BV122" s="47">
        <f t="shared" si="187"/>
        <v>0</v>
      </c>
      <c r="BW122" s="47">
        <f t="shared" si="187"/>
        <v>0</v>
      </c>
      <c r="BX122" s="47">
        <f t="shared" si="187"/>
        <v>0</v>
      </c>
      <c r="BY122" s="47">
        <f t="shared" si="187"/>
        <v>0</v>
      </c>
      <c r="BZ122" s="47">
        <f t="shared" si="187"/>
        <v>0</v>
      </c>
      <c r="CA122" s="47">
        <f t="shared" si="187"/>
        <v>0</v>
      </c>
      <c r="CB122" s="47">
        <f t="shared" si="187"/>
        <v>0</v>
      </c>
      <c r="CC122" s="47">
        <f t="shared" si="187"/>
        <v>0</v>
      </c>
      <c r="CD122" s="47">
        <f t="shared" si="187"/>
        <v>0</v>
      </c>
      <c r="CE122" s="47">
        <f t="shared" si="187"/>
        <v>0</v>
      </c>
      <c r="CF122" s="47">
        <f t="shared" si="187"/>
        <v>0</v>
      </c>
      <c r="CG122" s="47">
        <f t="shared" si="187"/>
        <v>0</v>
      </c>
      <c r="CH122" s="47">
        <f t="shared" si="187"/>
        <v>0</v>
      </c>
      <c r="CI122" s="47">
        <f t="shared" si="187"/>
        <v>0</v>
      </c>
      <c r="CJ122" s="47">
        <f t="shared" si="187"/>
        <v>0</v>
      </c>
      <c r="CK122" s="47">
        <f t="shared" si="187"/>
        <v>0</v>
      </c>
      <c r="CL122" s="47">
        <f t="shared" si="187"/>
        <v>0</v>
      </c>
      <c r="CM122" s="47">
        <f t="shared" si="187"/>
        <v>0</v>
      </c>
      <c r="CN122" s="47">
        <f t="shared" si="187"/>
        <v>0</v>
      </c>
      <c r="CO122" s="47">
        <f t="shared" si="187"/>
        <v>0</v>
      </c>
      <c r="CP122" s="47">
        <f t="shared" si="187"/>
        <v>0</v>
      </c>
      <c r="CQ122" s="47">
        <f t="shared" si="187"/>
        <v>0</v>
      </c>
      <c r="CR122" s="47">
        <f t="shared" si="187"/>
        <v>0</v>
      </c>
      <c r="CS122" s="47">
        <f t="shared" si="187"/>
        <v>0</v>
      </c>
      <c r="CT122" s="47">
        <f t="shared" si="187"/>
        <v>0</v>
      </c>
      <c r="CU122" s="47">
        <f t="shared" si="187"/>
        <v>0</v>
      </c>
      <c r="CV122" s="47">
        <f t="shared" si="187"/>
        <v>0</v>
      </c>
      <c r="CW122" s="47">
        <f t="shared" ref="CW122:DQ122" si="188">CW121*1000*$J$8*$J$9</f>
        <v>0</v>
      </c>
      <c r="CX122" s="47">
        <f t="shared" si="188"/>
        <v>0</v>
      </c>
      <c r="CY122" s="47">
        <f t="shared" si="188"/>
        <v>0</v>
      </c>
      <c r="CZ122" s="47">
        <f t="shared" si="188"/>
        <v>0</v>
      </c>
      <c r="DA122" s="47">
        <f t="shared" si="188"/>
        <v>0</v>
      </c>
      <c r="DB122" s="47">
        <f t="shared" si="188"/>
        <v>0</v>
      </c>
      <c r="DC122" s="47">
        <f t="shared" si="188"/>
        <v>0</v>
      </c>
      <c r="DD122" s="47">
        <f t="shared" si="188"/>
        <v>0</v>
      </c>
      <c r="DE122" s="47">
        <f t="shared" si="188"/>
        <v>0</v>
      </c>
      <c r="DF122" s="47">
        <f t="shared" si="188"/>
        <v>0</v>
      </c>
      <c r="DG122" s="47">
        <f t="shared" si="188"/>
        <v>0</v>
      </c>
      <c r="DH122" s="47">
        <f t="shared" si="188"/>
        <v>0</v>
      </c>
      <c r="DI122" s="47">
        <f t="shared" si="188"/>
        <v>0</v>
      </c>
      <c r="DJ122" s="47">
        <f t="shared" si="188"/>
        <v>0</v>
      </c>
      <c r="DK122" s="47">
        <f t="shared" si="188"/>
        <v>0</v>
      </c>
      <c r="DL122" s="47">
        <f t="shared" si="188"/>
        <v>0</v>
      </c>
      <c r="DM122" s="47">
        <f t="shared" si="188"/>
        <v>0</v>
      </c>
      <c r="DN122" s="47">
        <f t="shared" si="188"/>
        <v>0</v>
      </c>
      <c r="DO122" s="47">
        <f t="shared" si="188"/>
        <v>0</v>
      </c>
      <c r="DP122" s="47">
        <f t="shared" si="188"/>
        <v>0</v>
      </c>
      <c r="DQ122" s="47">
        <f t="shared" si="188"/>
        <v>0</v>
      </c>
    </row>
    <row r="123" spans="1:121" x14ac:dyDescent="0.25">
      <c r="BL123" s="50" t="s">
        <v>4</v>
      </c>
      <c r="BM123" s="50" t="s">
        <v>168</v>
      </c>
      <c r="BN123" s="50"/>
      <c r="BO123" s="50"/>
      <c r="BP123" s="56">
        <f t="shared" si="184"/>
        <v>0</v>
      </c>
      <c r="BQ123" s="56">
        <f t="shared" ref="BQ123:CV123" si="189">BQ120+BQ122</f>
        <v>0</v>
      </c>
      <c r="BR123" s="56">
        <f t="shared" si="189"/>
        <v>0</v>
      </c>
      <c r="BS123" s="56">
        <f t="shared" si="189"/>
        <v>0</v>
      </c>
      <c r="BT123" s="56">
        <f t="shared" si="189"/>
        <v>0</v>
      </c>
      <c r="BU123" s="56">
        <f t="shared" si="189"/>
        <v>0</v>
      </c>
      <c r="BV123" s="56">
        <f t="shared" si="189"/>
        <v>0</v>
      </c>
      <c r="BW123" s="56">
        <f t="shared" si="189"/>
        <v>0</v>
      </c>
      <c r="BX123" s="56">
        <f t="shared" si="189"/>
        <v>0</v>
      </c>
      <c r="BY123" s="56">
        <f t="shared" si="189"/>
        <v>0</v>
      </c>
      <c r="BZ123" s="56">
        <f t="shared" si="189"/>
        <v>0</v>
      </c>
      <c r="CA123" s="56">
        <f t="shared" si="189"/>
        <v>0</v>
      </c>
      <c r="CB123" s="56">
        <f t="shared" si="189"/>
        <v>0</v>
      </c>
      <c r="CC123" s="56">
        <f t="shared" si="189"/>
        <v>0</v>
      </c>
      <c r="CD123" s="56">
        <f t="shared" si="189"/>
        <v>0</v>
      </c>
      <c r="CE123" s="56">
        <f t="shared" si="189"/>
        <v>0</v>
      </c>
      <c r="CF123" s="56">
        <f t="shared" si="189"/>
        <v>0</v>
      </c>
      <c r="CG123" s="56">
        <f t="shared" si="189"/>
        <v>0</v>
      </c>
      <c r="CH123" s="56">
        <f t="shared" si="189"/>
        <v>0</v>
      </c>
      <c r="CI123" s="56">
        <f t="shared" si="189"/>
        <v>0</v>
      </c>
      <c r="CJ123" s="56">
        <f t="shared" si="189"/>
        <v>0</v>
      </c>
      <c r="CK123" s="56">
        <f t="shared" si="189"/>
        <v>0</v>
      </c>
      <c r="CL123" s="56">
        <f t="shared" si="189"/>
        <v>0</v>
      </c>
      <c r="CM123" s="56">
        <f t="shared" si="189"/>
        <v>0</v>
      </c>
      <c r="CN123" s="56">
        <f t="shared" si="189"/>
        <v>0</v>
      </c>
      <c r="CO123" s="56">
        <f t="shared" si="189"/>
        <v>0</v>
      </c>
      <c r="CP123" s="56">
        <f t="shared" si="189"/>
        <v>0</v>
      </c>
      <c r="CQ123" s="56">
        <f t="shared" si="189"/>
        <v>0</v>
      </c>
      <c r="CR123" s="56">
        <f t="shared" si="189"/>
        <v>0</v>
      </c>
      <c r="CS123" s="56">
        <f t="shared" si="189"/>
        <v>0</v>
      </c>
      <c r="CT123" s="56">
        <f t="shared" si="189"/>
        <v>0</v>
      </c>
      <c r="CU123" s="56">
        <f t="shared" si="189"/>
        <v>0</v>
      </c>
      <c r="CV123" s="56">
        <f t="shared" si="189"/>
        <v>0</v>
      </c>
      <c r="CW123" s="56">
        <f t="shared" ref="CW123:DQ123" si="190">CW120+CW122</f>
        <v>0</v>
      </c>
      <c r="CX123" s="56">
        <f t="shared" si="190"/>
        <v>0</v>
      </c>
      <c r="CY123" s="56">
        <f t="shared" si="190"/>
        <v>0</v>
      </c>
      <c r="CZ123" s="56">
        <f t="shared" si="190"/>
        <v>0</v>
      </c>
      <c r="DA123" s="56">
        <f t="shared" si="190"/>
        <v>0</v>
      </c>
      <c r="DB123" s="56">
        <f t="shared" si="190"/>
        <v>0</v>
      </c>
      <c r="DC123" s="56">
        <f t="shared" si="190"/>
        <v>0</v>
      </c>
      <c r="DD123" s="56">
        <f t="shared" si="190"/>
        <v>0</v>
      </c>
      <c r="DE123" s="56">
        <f t="shared" si="190"/>
        <v>0</v>
      </c>
      <c r="DF123" s="56">
        <f t="shared" si="190"/>
        <v>0</v>
      </c>
      <c r="DG123" s="56">
        <f t="shared" si="190"/>
        <v>0</v>
      </c>
      <c r="DH123" s="56">
        <f t="shared" si="190"/>
        <v>0</v>
      </c>
      <c r="DI123" s="56">
        <f t="shared" si="190"/>
        <v>0</v>
      </c>
      <c r="DJ123" s="56">
        <f t="shared" si="190"/>
        <v>0</v>
      </c>
      <c r="DK123" s="56">
        <f t="shared" si="190"/>
        <v>0</v>
      </c>
      <c r="DL123" s="56">
        <f t="shared" si="190"/>
        <v>0</v>
      </c>
      <c r="DM123" s="56">
        <f t="shared" si="190"/>
        <v>0</v>
      </c>
      <c r="DN123" s="56">
        <f t="shared" si="190"/>
        <v>0</v>
      </c>
      <c r="DO123" s="56">
        <f t="shared" si="190"/>
        <v>0</v>
      </c>
      <c r="DP123" s="56">
        <f t="shared" si="190"/>
        <v>0</v>
      </c>
      <c r="DQ123" s="56">
        <f t="shared" si="190"/>
        <v>0</v>
      </c>
    </row>
  </sheetData>
  <pageMargins left="0.7" right="0.7" top="0.75" bottom="0.75" header="0.3" footer="0.3"/>
  <pageSetup orientation="portrait" r:id="rId1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2.xml><?xml version="1.0" encoding="utf-8"?>
<ct:contentTypeSchema xmlns:ct="http://schemas.microsoft.com/office/2006/metadata/contentType" xmlns:ma="http://schemas.microsoft.com/office/2006/metadata/properties/metaAttributes" ct:_="" ma:_="" ma:contentTypeName="ドキュメント" ma:contentTypeID="0x01010083590925C99B8649B27EC8A711C85AC8" ma:contentTypeVersion="11" ma:contentTypeDescription="新しいドキュメントを作成します。" ma:contentTypeScope="" ma:versionID="0d902e810e1398d41ccdbb272ac3816d">
  <xsd:schema xmlns:xsd="http://www.w3.org/2001/XMLSchema" xmlns:xs="http://www.w3.org/2001/XMLSchema" xmlns:p="http://schemas.microsoft.com/office/2006/metadata/properties" xmlns:ns2="82ffd5d1-c8e9-483d-a453-905e6a1f55b0" xmlns:ns3="d4f68f77-196c-4bf6-850a-3f6f039eb6f5" targetNamespace="http://schemas.microsoft.com/office/2006/metadata/properties" ma:root="true" ma:fieldsID="493a91c52681f1fa97a7ccf2ee8fe662" ns2:_="" ns3:_="">
    <xsd:import namespace="82ffd5d1-c8e9-483d-a453-905e6a1f55b0"/>
    <xsd:import namespace="d4f68f77-196c-4bf6-850a-3f6f039eb6f5"/>
    <xsd:element name="properties">
      <xsd:complexType>
        <xsd:sequence>
          <xsd:element name="documentManagement">
            <xsd:complexType>
              <xsd:all>
                <xsd:element ref="ns2:MediaServiceMetadata" minOccurs="0"/>
                <xsd:element ref="ns2:MediaServiceFastMetadata" minOccurs="0"/>
                <xsd:element ref="ns2:MediaServiceAutoTags" minOccurs="0"/>
                <xsd:element ref="ns2:MediaServiceOCR" minOccurs="0"/>
                <xsd:element ref="ns2:MediaServiceGenerationTime" minOccurs="0"/>
                <xsd:element ref="ns2:MediaServiceEventHashCode" minOccurs="0"/>
                <xsd:element ref="ns2:MediaServiceAutoKeyPoints" minOccurs="0"/>
                <xsd:element ref="ns2:MediaServiceKeyPoints" minOccurs="0"/>
                <xsd:element ref="ns2:MediaServiceDateTaken" minOccurs="0"/>
                <xsd:element ref="ns3:SharedWithUsers" minOccurs="0"/>
                <xsd:element ref="ns3:SharedWithDetails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82ffd5d1-c8e9-483d-a453-905e6a1f55b0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AutoTags" ma:index="10" nillable="true" ma:displayName="Tags" ma:internalName="MediaServiceAutoTags" ma:readOnly="true">
      <xsd:simpleType>
        <xsd:restriction base="dms:Text"/>
      </xsd:simpleType>
    </xsd:element>
    <xsd:element name="MediaServiceOCR" ma:index="11" nillable="true" ma:displayName="Extracted Text" ma:internalName="MediaServiceOCR" ma:readOnly="true">
      <xsd:simpleType>
        <xsd:restriction base="dms:Note">
          <xsd:maxLength value="255"/>
        </xsd:restriction>
      </xsd:simpleType>
    </xsd:element>
    <xsd:element name="MediaServiceGenerationTime" ma:index="12" nillable="true" ma:displayName="MediaServiceGenerationTime" ma:hidden="true" ma:internalName="MediaServiceGenerationTime" ma:readOnly="true">
      <xsd:simpleType>
        <xsd:restriction base="dms:Text"/>
      </xsd:simpleType>
    </xsd:element>
    <xsd:element name="MediaServiceEventHashCode" ma:index="13" nillable="true" ma:displayName="MediaServiceEventHashCode" ma:hidden="true" ma:internalName="MediaServiceEventHashCode" ma:readOnly="true">
      <xsd:simpleType>
        <xsd:restriction base="dms:Text"/>
      </xsd:simpleType>
    </xsd:element>
    <xsd:element name="MediaServiceAutoKeyPoints" ma:index="14" nillable="true" ma:displayName="MediaServiceAutoKeyPoints" ma:hidden="true" ma:internalName="MediaServiceAutoKeyPoints" ma:readOnly="true">
      <xsd:simpleType>
        <xsd:restriction base="dms:Note"/>
      </xsd:simpleType>
    </xsd:element>
    <xsd:element name="MediaServiceKeyPoints" ma:index="15" nillable="true" ma:displayName="KeyPoints" ma:internalName="MediaServiceKeyPoints" ma:readOnly="true">
      <xsd:simpleType>
        <xsd:restriction base="dms:Note">
          <xsd:maxLength value="255"/>
        </xsd:restriction>
      </xsd:simpleType>
    </xsd:element>
    <xsd:element name="MediaServiceDateTaken" ma:index="16" nillable="true" ma:displayName="MediaServiceDateTaken" ma:hidden="true" ma:internalName="MediaServiceDateTaken" ma:readOnly="true">
      <xsd:simpleType>
        <xsd:restriction base="dms:Text"/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d4f68f77-196c-4bf6-850a-3f6f039eb6f5" elementFormDefault="qualified">
    <xsd:import namespace="http://schemas.microsoft.com/office/2006/documentManagement/types"/>
    <xsd:import namespace="http://schemas.microsoft.com/office/infopath/2007/PartnerControls"/>
    <xsd:element name="SharedWithUsers" ma:index="17" nillable="true" ma:displayName="共有相手" ma:internalName="SharedWithUsers" ma:readOnly="true">
      <xsd:complexType>
        <xsd:complexContent>
          <xsd:extension base="dms:UserMulti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SharedWithDetails" ma:index="18" nillable="true" ma:displayName="共有相手の詳細情報" ma:internalName="SharedWithDetails" ma:readOnly="true">
      <xsd:simpleType>
        <xsd:restriction base="dms:Note">
          <xsd:maxLength value="255"/>
        </xsd:restriction>
      </xsd:simple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コンテンツ タイプ"/>
        <xsd:element ref="dc:title" minOccurs="0" maxOccurs="1" ma:index="4" ma:displayName="タイトル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3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/>
</p:properties>
</file>

<file path=customXml/itemProps1.xml><?xml version="1.0" encoding="utf-8"?>
<ds:datastoreItem xmlns:ds="http://schemas.openxmlformats.org/officeDocument/2006/customXml" ds:itemID="{2D5D59CC-9433-4798-B7E6-4D01CD345C37}">
  <ds:schemaRefs>
    <ds:schemaRef ds:uri="http://schemas.microsoft.com/sharepoint/v3/contenttype/forms"/>
  </ds:schemaRefs>
</ds:datastoreItem>
</file>

<file path=customXml/itemProps2.xml><?xml version="1.0" encoding="utf-8"?>
<ds:datastoreItem xmlns:ds="http://schemas.openxmlformats.org/officeDocument/2006/customXml" ds:itemID="{F68D44AB-50E4-4ECB-9692-AECBC28B45B8}">
  <ds:schemaRefs>
    <ds:schemaRef ds:uri="http://schemas.microsoft.com/office/2006/metadata/contentType"/>
    <ds:schemaRef ds:uri="http://schemas.microsoft.com/office/2006/metadata/properties/metaAttributes"/>
    <ds:schemaRef ds:uri="http://www.w3.org/2001/XMLSchema"/>
    <ds:schemaRef ds:uri="http://schemas.microsoft.com/office/2006/metadata/properties"/>
    <ds:schemaRef ds:uri="82ffd5d1-c8e9-483d-a453-905e6a1f55b0"/>
    <ds:schemaRef ds:uri="d4f68f77-196c-4bf6-850a-3f6f039eb6f5"/>
    <ds:schemaRef ds:uri="http://schemas.microsoft.com/office/2006/documentManagement/types"/>
    <ds:schemaRef ds:uri="http://schemas.microsoft.com/office/infopath/2007/PartnerControls"/>
    <ds:schemaRef ds:uri="http://schemas.openxmlformats.org/package/2006/metadata/core-properties"/>
    <ds:schemaRef ds:uri="http://purl.org/dc/elements/1.1/"/>
    <ds:schemaRef ds:uri="http://purl.org/dc/terms/"/>
    <ds:schemaRef ds:uri="http://schemas.microsoft.com/internal/obd"/>
  </ds:schemaRefs>
</ds:datastoreItem>
</file>

<file path=customXml/itemProps3.xml><?xml version="1.0" encoding="utf-8"?>
<ds:datastoreItem xmlns:ds="http://schemas.openxmlformats.org/officeDocument/2006/customXml" ds:itemID="{D7A3676F-6D1E-44B2-A637-4566F22359FC}">
  <ds:schemaRefs>
    <ds:schemaRef ds:uri="http://schemas.microsoft.com/office/2006/metadata/properties"/>
    <ds:schemaRef ds:uri="http://schemas.microsoft.com/office/infopath/2007/PartnerControls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23</vt:i4>
      </vt:variant>
      <vt:variant>
        <vt:lpstr>Named Ranges</vt:lpstr>
      </vt:variant>
      <vt:variant>
        <vt:i4>2</vt:i4>
      </vt:variant>
    </vt:vector>
  </HeadingPairs>
  <TitlesOfParts>
    <vt:vector size="25" baseType="lpstr">
      <vt:lpstr>Chem_assumptions</vt:lpstr>
      <vt:lpstr>Production_est</vt:lpstr>
      <vt:lpstr>01_AUS</vt:lpstr>
      <vt:lpstr>02_BD</vt:lpstr>
      <vt:lpstr>03_CDA</vt:lpstr>
      <vt:lpstr>04_CHL</vt:lpstr>
      <vt:lpstr>05_PRC</vt:lpstr>
      <vt:lpstr>06_HKC</vt:lpstr>
      <vt:lpstr>07_INA</vt:lpstr>
      <vt:lpstr>08_JPN</vt:lpstr>
      <vt:lpstr>09_ROK</vt:lpstr>
      <vt:lpstr>10_MAS</vt:lpstr>
      <vt:lpstr>11_MEX</vt:lpstr>
      <vt:lpstr>12_NZ</vt:lpstr>
      <vt:lpstr>13_PNG</vt:lpstr>
      <vt:lpstr>14_PE</vt:lpstr>
      <vt:lpstr>15_RP</vt:lpstr>
      <vt:lpstr>16_RUS</vt:lpstr>
      <vt:lpstr>17_SIN</vt:lpstr>
      <vt:lpstr>18_CT</vt:lpstr>
      <vt:lpstr>19_THA</vt:lpstr>
      <vt:lpstr>20_USA</vt:lpstr>
      <vt:lpstr>21_VN</vt:lpstr>
      <vt:lpstr>amm_prop</vt:lpstr>
      <vt:lpstr>prod_est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>Mathew HORNE</cp:lastModifiedBy>
  <dcterms:created xsi:type="dcterms:W3CDTF">2021-01-13T02:09:05Z</dcterms:created>
  <dcterms:modified xsi:type="dcterms:W3CDTF">2021-02-20T07:56:20Z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0x01010083590925C99B8649B27EC8A711C85AC8</vt:lpwstr>
  </property>
</Properties>
</file>